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DA Projects\"/>
    </mc:Choice>
  </mc:AlternateContent>
  <xr:revisionPtr revIDLastSave="0" documentId="8_{C5CBBAA3-ECA7-41BD-84D7-B1A58D44E439}" xr6:coauthVersionLast="47" xr6:coauthVersionMax="47" xr10:uidLastSave="{00000000-0000-0000-0000-000000000000}"/>
  <bookViews>
    <workbookView xWindow="-108" yWindow="-108" windowWidth="23256" windowHeight="13896" firstSheet="4" activeTab="4" xr2:uid="{5228FEE3-5D57-4914-8C1A-C53FBA92B9FA}"/>
  </bookViews>
  <sheets>
    <sheet name="Churn_Data" sheetId="3" state="hidden" r:id="rId1"/>
    <sheet name="Summary" sheetId="5" state="hidden" r:id="rId2"/>
    <sheet name="PivotTable" sheetId="4" state="hidden" r:id="rId3"/>
    <sheet name="Charts" sheetId="8" state="hidden" r:id="rId4"/>
    <sheet name="Dashboard" sheetId="6" r:id="rId5"/>
  </sheets>
  <definedNames>
    <definedName name="_xlcn.WorksheetConnection_Book1Churn_Data1" hidden="1">Churn_Data[]</definedName>
    <definedName name="ExternalData_1" localSheetId="0" hidden="1">'Churn_Data'!$A$1:$AF$7044</definedName>
    <definedName name="Slicer_Churn">#N/A</definedName>
  </definedNames>
  <calcPr calcId="191029"/>
  <pivotCaches>
    <pivotCache cacheId="1" r:id="rId6"/>
    <pivotCache cacheId="2" r:id="rId7"/>
    <pivotCache cacheId="3" r:id="rId8"/>
    <pivotCache cacheId="4" r:id="rId9"/>
    <pivotCache cacheId="5" r:id="rId10"/>
    <pivotCache cacheId="6" r:id="rId11"/>
    <pivotCache cacheId="7" r:id="rId12"/>
    <pivotCache cacheId="39" r:id="rId13"/>
    <pivotCache cacheId="42" r:id="rId14"/>
    <pivotCache cacheId="45" r:id="rId15"/>
    <pivotCache cacheId="48" r:id="rId16"/>
    <pivotCache cacheId="51" r:id="rId17"/>
    <pivotCache cacheId="54" r:id="rId18"/>
    <pivotCache cacheId="57" r:id="rId19"/>
  </pivotCaches>
  <extLst>
    <ext xmlns:x14="http://schemas.microsoft.com/office/spreadsheetml/2009/9/main" uri="{876F7934-8845-4945-9796-88D515C7AA90}">
      <x14:pivotCaches>
        <pivotCache cacheId="15" r:id="rId20"/>
      </x14:pivotCaches>
    </ext>
    <ext xmlns:x14="http://schemas.microsoft.com/office/spreadsheetml/2009/9/main" uri="{BBE1A952-AA13-448e-AADC-164F8A28A991}">
      <x14:slicerCaches>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hurn_Data_2129a952-3526-424b-8f80-ddbfb982da32" name="Churn_Data" connection="Query - Churn_Data"/>
          <x15:modelTable id="Churn_Data 1" name="Churn_Data 1" connection="WorksheetConnection_Book1!Churn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3" i="3" l="1"/>
  <c r="AC4" i="3"/>
  <c r="AC5" i="3"/>
  <c r="AC6" i="3"/>
  <c r="AC7" i="3"/>
  <c r="AC8" i="3"/>
  <c r="AC9" i="3"/>
  <c r="AC10" i="3"/>
  <c r="AC11" i="3"/>
  <c r="AC12" i="3"/>
  <c r="AC13" i="3"/>
  <c r="AC14" i="3"/>
  <c r="AC15" i="3"/>
  <c r="AC16" i="3"/>
  <c r="AC17" i="3"/>
  <c r="AC18" i="3"/>
  <c r="AC19" i="3"/>
  <c r="AC20" i="3"/>
  <c r="AC21" i="3"/>
  <c r="AC22" i="3"/>
  <c r="AC23" i="3"/>
  <c r="AC24" i="3"/>
  <c r="AC25" i="3"/>
  <c r="AC26" i="3"/>
  <c r="AC27" i="3"/>
  <c r="AC28" i="3"/>
  <c r="AC29" i="3"/>
  <c r="AC30" i="3"/>
  <c r="AC31" i="3"/>
  <c r="AC32" i="3"/>
  <c r="AC33" i="3"/>
  <c r="AC34" i="3"/>
  <c r="AC35" i="3"/>
  <c r="AC36" i="3"/>
  <c r="AC37" i="3"/>
  <c r="AC38" i="3"/>
  <c r="AC39" i="3"/>
  <c r="AC40" i="3"/>
  <c r="AC41" i="3"/>
  <c r="AC42" i="3"/>
  <c r="AC43" i="3"/>
  <c r="AC44" i="3"/>
  <c r="AC45" i="3"/>
  <c r="AC46" i="3"/>
  <c r="AC47" i="3"/>
  <c r="AC48" i="3"/>
  <c r="AC49" i="3"/>
  <c r="AC50" i="3"/>
  <c r="AC51" i="3"/>
  <c r="AC52" i="3"/>
  <c r="AC53" i="3"/>
  <c r="AC54" i="3"/>
  <c r="AC55" i="3"/>
  <c r="AC56" i="3"/>
  <c r="AC57" i="3"/>
  <c r="AC58" i="3"/>
  <c r="AC59" i="3"/>
  <c r="AC60" i="3"/>
  <c r="AC61" i="3"/>
  <c r="AC62" i="3"/>
  <c r="AC63" i="3"/>
  <c r="AC64" i="3"/>
  <c r="AC65" i="3"/>
  <c r="AC66" i="3"/>
  <c r="AC67" i="3"/>
  <c r="AC68" i="3"/>
  <c r="AC69" i="3"/>
  <c r="AC70" i="3"/>
  <c r="AC71" i="3"/>
  <c r="AC72" i="3"/>
  <c r="AC73" i="3"/>
  <c r="AC74" i="3"/>
  <c r="AC75" i="3"/>
  <c r="AC76" i="3"/>
  <c r="AC77" i="3"/>
  <c r="AC78" i="3"/>
  <c r="AC79" i="3"/>
  <c r="AC80" i="3"/>
  <c r="AC81" i="3"/>
  <c r="AC82" i="3"/>
  <c r="AC83" i="3"/>
  <c r="AC84" i="3"/>
  <c r="AC85" i="3"/>
  <c r="AC86" i="3"/>
  <c r="AC87" i="3"/>
  <c r="AC88" i="3"/>
  <c r="AC89" i="3"/>
  <c r="AC90" i="3"/>
  <c r="AC91" i="3"/>
  <c r="AC92" i="3"/>
  <c r="AC93" i="3"/>
  <c r="AC94" i="3"/>
  <c r="AC95" i="3"/>
  <c r="AC96" i="3"/>
  <c r="AC97" i="3"/>
  <c r="AC98" i="3"/>
  <c r="AC99" i="3"/>
  <c r="AC100" i="3"/>
  <c r="AC101" i="3"/>
  <c r="AC102" i="3"/>
  <c r="AC103" i="3"/>
  <c r="AC104" i="3"/>
  <c r="AC105" i="3"/>
  <c r="AC106" i="3"/>
  <c r="AC107" i="3"/>
  <c r="AC108" i="3"/>
  <c r="AC109" i="3"/>
  <c r="AC110" i="3"/>
  <c r="AC111" i="3"/>
  <c r="AC112" i="3"/>
  <c r="AC113" i="3"/>
  <c r="AC114" i="3"/>
  <c r="AC115" i="3"/>
  <c r="AC116" i="3"/>
  <c r="AC117" i="3"/>
  <c r="AC118" i="3"/>
  <c r="AC119" i="3"/>
  <c r="AC120" i="3"/>
  <c r="AC121" i="3"/>
  <c r="AC122" i="3"/>
  <c r="AC123" i="3"/>
  <c r="AC124" i="3"/>
  <c r="AC125" i="3"/>
  <c r="AC126" i="3"/>
  <c r="AC127" i="3"/>
  <c r="AC128" i="3"/>
  <c r="AC129" i="3"/>
  <c r="AC130" i="3"/>
  <c r="AC131" i="3"/>
  <c r="AC132" i="3"/>
  <c r="AC133" i="3"/>
  <c r="AC134" i="3"/>
  <c r="AC135" i="3"/>
  <c r="AC136" i="3"/>
  <c r="AC137" i="3"/>
  <c r="AC138" i="3"/>
  <c r="AC139" i="3"/>
  <c r="AC140" i="3"/>
  <c r="AC141" i="3"/>
  <c r="AC142" i="3"/>
  <c r="AC143" i="3"/>
  <c r="AC144" i="3"/>
  <c r="AC145" i="3"/>
  <c r="AC146" i="3"/>
  <c r="AC147" i="3"/>
  <c r="AC148" i="3"/>
  <c r="AC149" i="3"/>
  <c r="AC150" i="3"/>
  <c r="AC151" i="3"/>
  <c r="AC152" i="3"/>
  <c r="AC153" i="3"/>
  <c r="AC154" i="3"/>
  <c r="AC155" i="3"/>
  <c r="AC156" i="3"/>
  <c r="AC157" i="3"/>
  <c r="AC158" i="3"/>
  <c r="AC159" i="3"/>
  <c r="AC160" i="3"/>
  <c r="AC161" i="3"/>
  <c r="AC162" i="3"/>
  <c r="AC163" i="3"/>
  <c r="AC164" i="3"/>
  <c r="AC165" i="3"/>
  <c r="AC166" i="3"/>
  <c r="AC167" i="3"/>
  <c r="AC168" i="3"/>
  <c r="AC169" i="3"/>
  <c r="AC170" i="3"/>
  <c r="AC171" i="3"/>
  <c r="AC172" i="3"/>
  <c r="AC173" i="3"/>
  <c r="AC174" i="3"/>
  <c r="AC175" i="3"/>
  <c r="AC176" i="3"/>
  <c r="AC177" i="3"/>
  <c r="AC178" i="3"/>
  <c r="AC179" i="3"/>
  <c r="AC180" i="3"/>
  <c r="AC181" i="3"/>
  <c r="AC182" i="3"/>
  <c r="AC183" i="3"/>
  <c r="AC184" i="3"/>
  <c r="AC185" i="3"/>
  <c r="AC186" i="3"/>
  <c r="AC187" i="3"/>
  <c r="AC188" i="3"/>
  <c r="AC189" i="3"/>
  <c r="AC190" i="3"/>
  <c r="AC191" i="3"/>
  <c r="AC192" i="3"/>
  <c r="AC193" i="3"/>
  <c r="AC194" i="3"/>
  <c r="AC195" i="3"/>
  <c r="AC196" i="3"/>
  <c r="AC197" i="3"/>
  <c r="AC198" i="3"/>
  <c r="AC199" i="3"/>
  <c r="AC200" i="3"/>
  <c r="AC201" i="3"/>
  <c r="AC202" i="3"/>
  <c r="AC203" i="3"/>
  <c r="AC204" i="3"/>
  <c r="AC205" i="3"/>
  <c r="AC206" i="3"/>
  <c r="AC207" i="3"/>
  <c r="AC208" i="3"/>
  <c r="AC209" i="3"/>
  <c r="AC210" i="3"/>
  <c r="AC211" i="3"/>
  <c r="AC212" i="3"/>
  <c r="AC213" i="3"/>
  <c r="AC214" i="3"/>
  <c r="AC215" i="3"/>
  <c r="AC216" i="3"/>
  <c r="AC217" i="3"/>
  <c r="AC218" i="3"/>
  <c r="AC219" i="3"/>
  <c r="AC220" i="3"/>
  <c r="AC221" i="3"/>
  <c r="AC222" i="3"/>
  <c r="AC223" i="3"/>
  <c r="AC224" i="3"/>
  <c r="AC225" i="3"/>
  <c r="AC226" i="3"/>
  <c r="AC227" i="3"/>
  <c r="AC228" i="3"/>
  <c r="AC229" i="3"/>
  <c r="AC230" i="3"/>
  <c r="AC231" i="3"/>
  <c r="AC232" i="3"/>
  <c r="AC233" i="3"/>
  <c r="AC234" i="3"/>
  <c r="AC235" i="3"/>
  <c r="AC236" i="3"/>
  <c r="AC237" i="3"/>
  <c r="AC238" i="3"/>
  <c r="AC239" i="3"/>
  <c r="AC240" i="3"/>
  <c r="AC241" i="3"/>
  <c r="AC242" i="3"/>
  <c r="AC243" i="3"/>
  <c r="AC244" i="3"/>
  <c r="AC245" i="3"/>
  <c r="AC246" i="3"/>
  <c r="AC247" i="3"/>
  <c r="AC248" i="3"/>
  <c r="AC249" i="3"/>
  <c r="AC250" i="3"/>
  <c r="AC251" i="3"/>
  <c r="AC252" i="3"/>
  <c r="AC253" i="3"/>
  <c r="AC254" i="3"/>
  <c r="AC255" i="3"/>
  <c r="AC256" i="3"/>
  <c r="AC257" i="3"/>
  <c r="AC258" i="3"/>
  <c r="AC259" i="3"/>
  <c r="AC260" i="3"/>
  <c r="AC261" i="3"/>
  <c r="AC262" i="3"/>
  <c r="AC263" i="3"/>
  <c r="AC264" i="3"/>
  <c r="AC265" i="3"/>
  <c r="AC266" i="3"/>
  <c r="AC267" i="3"/>
  <c r="AC268" i="3"/>
  <c r="AC269" i="3"/>
  <c r="AC270" i="3"/>
  <c r="AC271" i="3"/>
  <c r="AC272" i="3"/>
  <c r="AC273" i="3"/>
  <c r="AC274" i="3"/>
  <c r="AC275" i="3"/>
  <c r="AC276" i="3"/>
  <c r="AC277" i="3"/>
  <c r="AC278" i="3"/>
  <c r="AC279" i="3"/>
  <c r="AC280" i="3"/>
  <c r="AC281" i="3"/>
  <c r="AC282" i="3"/>
  <c r="AC283" i="3"/>
  <c r="AC284" i="3"/>
  <c r="AC285" i="3"/>
  <c r="AC286" i="3"/>
  <c r="AC287" i="3"/>
  <c r="AC288" i="3"/>
  <c r="AC289" i="3"/>
  <c r="AC290" i="3"/>
  <c r="AC291" i="3"/>
  <c r="AC292" i="3"/>
  <c r="AC293" i="3"/>
  <c r="AC294" i="3"/>
  <c r="AC295" i="3"/>
  <c r="AC296" i="3"/>
  <c r="AC297" i="3"/>
  <c r="AC298" i="3"/>
  <c r="AC299" i="3"/>
  <c r="AC300" i="3"/>
  <c r="AC301" i="3"/>
  <c r="AC302" i="3"/>
  <c r="AC303" i="3"/>
  <c r="AC304" i="3"/>
  <c r="AC305" i="3"/>
  <c r="AC306" i="3"/>
  <c r="AC307" i="3"/>
  <c r="AC308" i="3"/>
  <c r="AC309" i="3"/>
  <c r="AC310" i="3"/>
  <c r="AC311" i="3"/>
  <c r="AC312" i="3"/>
  <c r="AC313" i="3"/>
  <c r="AC314" i="3"/>
  <c r="AC315" i="3"/>
  <c r="AC316" i="3"/>
  <c r="AC317" i="3"/>
  <c r="AC318" i="3"/>
  <c r="AC319" i="3"/>
  <c r="AC320" i="3"/>
  <c r="AC321" i="3"/>
  <c r="AC322" i="3"/>
  <c r="AC323" i="3"/>
  <c r="AC324" i="3"/>
  <c r="AC325" i="3"/>
  <c r="AC326" i="3"/>
  <c r="AC327" i="3"/>
  <c r="AC328" i="3"/>
  <c r="AC329" i="3"/>
  <c r="AC330" i="3"/>
  <c r="AC331" i="3"/>
  <c r="AC332" i="3"/>
  <c r="AC333" i="3"/>
  <c r="AC334" i="3"/>
  <c r="AC335" i="3"/>
  <c r="AC336" i="3"/>
  <c r="AC337" i="3"/>
  <c r="AC338" i="3"/>
  <c r="AC339" i="3"/>
  <c r="AC340" i="3"/>
  <c r="AC341" i="3"/>
  <c r="AC342" i="3"/>
  <c r="AC343" i="3"/>
  <c r="AC344" i="3"/>
  <c r="AC345" i="3"/>
  <c r="AC346" i="3"/>
  <c r="AC347" i="3"/>
  <c r="AC348" i="3"/>
  <c r="AC349" i="3"/>
  <c r="AC350" i="3"/>
  <c r="AC351" i="3"/>
  <c r="AC352" i="3"/>
  <c r="AC353" i="3"/>
  <c r="AC354" i="3"/>
  <c r="AC355" i="3"/>
  <c r="AC356" i="3"/>
  <c r="AC357" i="3"/>
  <c r="AC358" i="3"/>
  <c r="AC359" i="3"/>
  <c r="AC360" i="3"/>
  <c r="AC361" i="3"/>
  <c r="AC362" i="3"/>
  <c r="AC363" i="3"/>
  <c r="AC364" i="3"/>
  <c r="AC365" i="3"/>
  <c r="AC366" i="3"/>
  <c r="AC367" i="3"/>
  <c r="AC368" i="3"/>
  <c r="AC369" i="3"/>
  <c r="AC370" i="3"/>
  <c r="AC371" i="3"/>
  <c r="AC372" i="3"/>
  <c r="AC373" i="3"/>
  <c r="AC374" i="3"/>
  <c r="AC375" i="3"/>
  <c r="AC376" i="3"/>
  <c r="AC377" i="3"/>
  <c r="AC378" i="3"/>
  <c r="AC379" i="3"/>
  <c r="AC380" i="3"/>
  <c r="AC381" i="3"/>
  <c r="AC382" i="3"/>
  <c r="AC383" i="3"/>
  <c r="AC384" i="3"/>
  <c r="AC385" i="3"/>
  <c r="AC386" i="3"/>
  <c r="AC387" i="3"/>
  <c r="AC388" i="3"/>
  <c r="AC389" i="3"/>
  <c r="AC390" i="3"/>
  <c r="AC391" i="3"/>
  <c r="AC392" i="3"/>
  <c r="AC393" i="3"/>
  <c r="AC394" i="3"/>
  <c r="AC395" i="3"/>
  <c r="AC396" i="3"/>
  <c r="AC397" i="3"/>
  <c r="AC398" i="3"/>
  <c r="AC399" i="3"/>
  <c r="AC400" i="3"/>
  <c r="AC401" i="3"/>
  <c r="AC402" i="3"/>
  <c r="AC403" i="3"/>
  <c r="AC404" i="3"/>
  <c r="AC405" i="3"/>
  <c r="AC406" i="3"/>
  <c r="AC407" i="3"/>
  <c r="AC408" i="3"/>
  <c r="AC409" i="3"/>
  <c r="AC410" i="3"/>
  <c r="AC411" i="3"/>
  <c r="AC412" i="3"/>
  <c r="AC413" i="3"/>
  <c r="AC414" i="3"/>
  <c r="AC415" i="3"/>
  <c r="AC416" i="3"/>
  <c r="AC417" i="3"/>
  <c r="AC418" i="3"/>
  <c r="AC419" i="3"/>
  <c r="AC420" i="3"/>
  <c r="AC421" i="3"/>
  <c r="AC422" i="3"/>
  <c r="AC423" i="3"/>
  <c r="AC424" i="3"/>
  <c r="AC425" i="3"/>
  <c r="AC426" i="3"/>
  <c r="AC427" i="3"/>
  <c r="AC428" i="3"/>
  <c r="AC429" i="3"/>
  <c r="AC430" i="3"/>
  <c r="AC431" i="3"/>
  <c r="AC432" i="3"/>
  <c r="AC433" i="3"/>
  <c r="AC434" i="3"/>
  <c r="AC435" i="3"/>
  <c r="AC436" i="3"/>
  <c r="AC437" i="3"/>
  <c r="AC438" i="3"/>
  <c r="AC439" i="3"/>
  <c r="AC440" i="3"/>
  <c r="AC441" i="3"/>
  <c r="AC442" i="3"/>
  <c r="AC443" i="3"/>
  <c r="AC444" i="3"/>
  <c r="AC445" i="3"/>
  <c r="AC446" i="3"/>
  <c r="AC447" i="3"/>
  <c r="AC448" i="3"/>
  <c r="AC449" i="3"/>
  <c r="AC450" i="3"/>
  <c r="AC451" i="3"/>
  <c r="AC452" i="3"/>
  <c r="AC453" i="3"/>
  <c r="AC454" i="3"/>
  <c r="AC455" i="3"/>
  <c r="AC456" i="3"/>
  <c r="AC457" i="3"/>
  <c r="AC458" i="3"/>
  <c r="AC459" i="3"/>
  <c r="AC460" i="3"/>
  <c r="AC461" i="3"/>
  <c r="AC462" i="3"/>
  <c r="AC463" i="3"/>
  <c r="AC464" i="3"/>
  <c r="AC465" i="3"/>
  <c r="AC466" i="3"/>
  <c r="AC467" i="3"/>
  <c r="AC468" i="3"/>
  <c r="AC469" i="3"/>
  <c r="AC470" i="3"/>
  <c r="AC471" i="3"/>
  <c r="AC472" i="3"/>
  <c r="AC473" i="3"/>
  <c r="AC474" i="3"/>
  <c r="AC475" i="3"/>
  <c r="AC476" i="3"/>
  <c r="AC477" i="3"/>
  <c r="AC478" i="3"/>
  <c r="AC479" i="3"/>
  <c r="AC480" i="3"/>
  <c r="AC481" i="3"/>
  <c r="AC482" i="3"/>
  <c r="AC483" i="3"/>
  <c r="AC484" i="3"/>
  <c r="AC485" i="3"/>
  <c r="AC486" i="3"/>
  <c r="AC487" i="3"/>
  <c r="AC488" i="3"/>
  <c r="AC489" i="3"/>
  <c r="AC490" i="3"/>
  <c r="AC491" i="3"/>
  <c r="AC492" i="3"/>
  <c r="AC493" i="3"/>
  <c r="AC494" i="3"/>
  <c r="AC495" i="3"/>
  <c r="AC496" i="3"/>
  <c r="AC497" i="3"/>
  <c r="AC498" i="3"/>
  <c r="AC499" i="3"/>
  <c r="AC500" i="3"/>
  <c r="AC501" i="3"/>
  <c r="AC502" i="3"/>
  <c r="AC503" i="3"/>
  <c r="AC504" i="3"/>
  <c r="AC505" i="3"/>
  <c r="AC506" i="3"/>
  <c r="AC507" i="3"/>
  <c r="AC508" i="3"/>
  <c r="AC509" i="3"/>
  <c r="AC510" i="3"/>
  <c r="AC511" i="3"/>
  <c r="AC512" i="3"/>
  <c r="AC513" i="3"/>
  <c r="AC514" i="3"/>
  <c r="AC515" i="3"/>
  <c r="AC516" i="3"/>
  <c r="AC517" i="3"/>
  <c r="AC518" i="3"/>
  <c r="AC519" i="3"/>
  <c r="AC520" i="3"/>
  <c r="AC521" i="3"/>
  <c r="AC522" i="3"/>
  <c r="AC523" i="3"/>
  <c r="AC524" i="3"/>
  <c r="AC525" i="3"/>
  <c r="AC526" i="3"/>
  <c r="AC527" i="3"/>
  <c r="AC528" i="3"/>
  <c r="AC529" i="3"/>
  <c r="AC530" i="3"/>
  <c r="AC531" i="3"/>
  <c r="AC532" i="3"/>
  <c r="AC533" i="3"/>
  <c r="AC534" i="3"/>
  <c r="AC535" i="3"/>
  <c r="AC536" i="3"/>
  <c r="AC537" i="3"/>
  <c r="AC538" i="3"/>
  <c r="AC539" i="3"/>
  <c r="AC540" i="3"/>
  <c r="AC541" i="3"/>
  <c r="AC542" i="3"/>
  <c r="AC543" i="3"/>
  <c r="AC544" i="3"/>
  <c r="AC545" i="3"/>
  <c r="AC546" i="3"/>
  <c r="AC547" i="3"/>
  <c r="AC548" i="3"/>
  <c r="AC549" i="3"/>
  <c r="AC550" i="3"/>
  <c r="AC551" i="3"/>
  <c r="AC552" i="3"/>
  <c r="AC553" i="3"/>
  <c r="AC554" i="3"/>
  <c r="AC555" i="3"/>
  <c r="AC556" i="3"/>
  <c r="AC557" i="3"/>
  <c r="AC558" i="3"/>
  <c r="AC559" i="3"/>
  <c r="AC560" i="3"/>
  <c r="AC561" i="3"/>
  <c r="AC562" i="3"/>
  <c r="AC563" i="3"/>
  <c r="AC564" i="3"/>
  <c r="AC565" i="3"/>
  <c r="AC566" i="3"/>
  <c r="AC567" i="3"/>
  <c r="AC568" i="3"/>
  <c r="AC569" i="3"/>
  <c r="AC570" i="3"/>
  <c r="AC571" i="3"/>
  <c r="AC572" i="3"/>
  <c r="AC573" i="3"/>
  <c r="AC574" i="3"/>
  <c r="AC575" i="3"/>
  <c r="AC576" i="3"/>
  <c r="AC577" i="3"/>
  <c r="AC578" i="3"/>
  <c r="AC579" i="3"/>
  <c r="AC580" i="3"/>
  <c r="AC581" i="3"/>
  <c r="AC582" i="3"/>
  <c r="AC583" i="3"/>
  <c r="AC584" i="3"/>
  <c r="AC585" i="3"/>
  <c r="AC586" i="3"/>
  <c r="AC587" i="3"/>
  <c r="AC588" i="3"/>
  <c r="AC589" i="3"/>
  <c r="AC590" i="3"/>
  <c r="AC591" i="3"/>
  <c r="AC592" i="3"/>
  <c r="AC593" i="3"/>
  <c r="AC594" i="3"/>
  <c r="AC595" i="3"/>
  <c r="AC596" i="3"/>
  <c r="AC597" i="3"/>
  <c r="AC598" i="3"/>
  <c r="AC599" i="3"/>
  <c r="AC600" i="3"/>
  <c r="AC601" i="3"/>
  <c r="AC602" i="3"/>
  <c r="AC603" i="3"/>
  <c r="AC604" i="3"/>
  <c r="AC605" i="3"/>
  <c r="AC606" i="3"/>
  <c r="AC607" i="3"/>
  <c r="AC608" i="3"/>
  <c r="AC609" i="3"/>
  <c r="AC610" i="3"/>
  <c r="AC611" i="3"/>
  <c r="AC612" i="3"/>
  <c r="AC613" i="3"/>
  <c r="AC614" i="3"/>
  <c r="AC615" i="3"/>
  <c r="AC616" i="3"/>
  <c r="AC617" i="3"/>
  <c r="AC618" i="3"/>
  <c r="AC619" i="3"/>
  <c r="AC620" i="3"/>
  <c r="AC621" i="3"/>
  <c r="AC622" i="3"/>
  <c r="AC623" i="3"/>
  <c r="AC624" i="3"/>
  <c r="AC625" i="3"/>
  <c r="AC626" i="3"/>
  <c r="AC627" i="3"/>
  <c r="AC628" i="3"/>
  <c r="AC629" i="3"/>
  <c r="AC630" i="3"/>
  <c r="AC631" i="3"/>
  <c r="AC632" i="3"/>
  <c r="AC633" i="3"/>
  <c r="AC634" i="3"/>
  <c r="AC635" i="3"/>
  <c r="AC636" i="3"/>
  <c r="AC637" i="3"/>
  <c r="AC638" i="3"/>
  <c r="AC639" i="3"/>
  <c r="AC640" i="3"/>
  <c r="AC641" i="3"/>
  <c r="AC642" i="3"/>
  <c r="AC643" i="3"/>
  <c r="AC644" i="3"/>
  <c r="AC645" i="3"/>
  <c r="AC646" i="3"/>
  <c r="AC647" i="3"/>
  <c r="AC648" i="3"/>
  <c r="AC649" i="3"/>
  <c r="AC650" i="3"/>
  <c r="AC651" i="3"/>
  <c r="AC652" i="3"/>
  <c r="AC653" i="3"/>
  <c r="AC654" i="3"/>
  <c r="AC655" i="3"/>
  <c r="AC656" i="3"/>
  <c r="AC657" i="3"/>
  <c r="AC658" i="3"/>
  <c r="AC659" i="3"/>
  <c r="AC660" i="3"/>
  <c r="AC661" i="3"/>
  <c r="AC662" i="3"/>
  <c r="AC663" i="3"/>
  <c r="AC664" i="3"/>
  <c r="AC665" i="3"/>
  <c r="AC666" i="3"/>
  <c r="AC667" i="3"/>
  <c r="AC668" i="3"/>
  <c r="AC669" i="3"/>
  <c r="AC670" i="3"/>
  <c r="AC671" i="3"/>
  <c r="AC672" i="3"/>
  <c r="AC673" i="3"/>
  <c r="AC674" i="3"/>
  <c r="AC675" i="3"/>
  <c r="AC676" i="3"/>
  <c r="AC677" i="3"/>
  <c r="AC678" i="3"/>
  <c r="AC679" i="3"/>
  <c r="AC680" i="3"/>
  <c r="AC681" i="3"/>
  <c r="AC682" i="3"/>
  <c r="AC683" i="3"/>
  <c r="AC684" i="3"/>
  <c r="AC685" i="3"/>
  <c r="AC686" i="3"/>
  <c r="AC687" i="3"/>
  <c r="AC688" i="3"/>
  <c r="AC689" i="3"/>
  <c r="AC690" i="3"/>
  <c r="AC691" i="3"/>
  <c r="AC692" i="3"/>
  <c r="AC693" i="3"/>
  <c r="AC694" i="3"/>
  <c r="AC695" i="3"/>
  <c r="AC696" i="3"/>
  <c r="AC697" i="3"/>
  <c r="AC698" i="3"/>
  <c r="AC699" i="3"/>
  <c r="AC700" i="3"/>
  <c r="AC701" i="3"/>
  <c r="AC702" i="3"/>
  <c r="AC703" i="3"/>
  <c r="AC704" i="3"/>
  <c r="AC705" i="3"/>
  <c r="AC706" i="3"/>
  <c r="AC707" i="3"/>
  <c r="AC708" i="3"/>
  <c r="AC709" i="3"/>
  <c r="AC710" i="3"/>
  <c r="AC711" i="3"/>
  <c r="AC712" i="3"/>
  <c r="AC713" i="3"/>
  <c r="AC714" i="3"/>
  <c r="AC715" i="3"/>
  <c r="AC716" i="3"/>
  <c r="AC717" i="3"/>
  <c r="AC718" i="3"/>
  <c r="AC719" i="3"/>
  <c r="AC720" i="3"/>
  <c r="AC721" i="3"/>
  <c r="AC722" i="3"/>
  <c r="AC723" i="3"/>
  <c r="AC724" i="3"/>
  <c r="AC725" i="3"/>
  <c r="AC726" i="3"/>
  <c r="AC727" i="3"/>
  <c r="AC728" i="3"/>
  <c r="AC729" i="3"/>
  <c r="AC730" i="3"/>
  <c r="AC731" i="3"/>
  <c r="AC732" i="3"/>
  <c r="AC733" i="3"/>
  <c r="AC734" i="3"/>
  <c r="AC735" i="3"/>
  <c r="AC736" i="3"/>
  <c r="AC737" i="3"/>
  <c r="AC738" i="3"/>
  <c r="AC739" i="3"/>
  <c r="AC740" i="3"/>
  <c r="AC741" i="3"/>
  <c r="AC742" i="3"/>
  <c r="AC743" i="3"/>
  <c r="AC744" i="3"/>
  <c r="AC745" i="3"/>
  <c r="AC746" i="3"/>
  <c r="AC747" i="3"/>
  <c r="AC748" i="3"/>
  <c r="AC749" i="3"/>
  <c r="AC750" i="3"/>
  <c r="AC751" i="3"/>
  <c r="AC752" i="3"/>
  <c r="AC753" i="3"/>
  <c r="AC754" i="3"/>
  <c r="AC755" i="3"/>
  <c r="AC756" i="3"/>
  <c r="AC757" i="3"/>
  <c r="AC758" i="3"/>
  <c r="AC759" i="3"/>
  <c r="AC760" i="3"/>
  <c r="AC761" i="3"/>
  <c r="AC762" i="3"/>
  <c r="AC763" i="3"/>
  <c r="AC764" i="3"/>
  <c r="AC765" i="3"/>
  <c r="AC766" i="3"/>
  <c r="AC767" i="3"/>
  <c r="AC768" i="3"/>
  <c r="AC769" i="3"/>
  <c r="AC770" i="3"/>
  <c r="AC771" i="3"/>
  <c r="AC772" i="3"/>
  <c r="AC773" i="3"/>
  <c r="AC774" i="3"/>
  <c r="AC775" i="3"/>
  <c r="AC776" i="3"/>
  <c r="AC777" i="3"/>
  <c r="AC778" i="3"/>
  <c r="AC779" i="3"/>
  <c r="AC780" i="3"/>
  <c r="AC781" i="3"/>
  <c r="AC782" i="3"/>
  <c r="AC783" i="3"/>
  <c r="AC784" i="3"/>
  <c r="AC785" i="3"/>
  <c r="AC786" i="3"/>
  <c r="AC787" i="3"/>
  <c r="AC788" i="3"/>
  <c r="AC789" i="3"/>
  <c r="AC790" i="3"/>
  <c r="AC791" i="3"/>
  <c r="AC792" i="3"/>
  <c r="AC793" i="3"/>
  <c r="AC794" i="3"/>
  <c r="AC795" i="3"/>
  <c r="AC796" i="3"/>
  <c r="AC797" i="3"/>
  <c r="AC798" i="3"/>
  <c r="AC799" i="3"/>
  <c r="AC800" i="3"/>
  <c r="AC801" i="3"/>
  <c r="AC802" i="3"/>
  <c r="AC803" i="3"/>
  <c r="AC804" i="3"/>
  <c r="AC805" i="3"/>
  <c r="AC806" i="3"/>
  <c r="AC807" i="3"/>
  <c r="AC808" i="3"/>
  <c r="AC809" i="3"/>
  <c r="AC810" i="3"/>
  <c r="AC811" i="3"/>
  <c r="AC812" i="3"/>
  <c r="AC813" i="3"/>
  <c r="AC814" i="3"/>
  <c r="AC815" i="3"/>
  <c r="AC816" i="3"/>
  <c r="AC817" i="3"/>
  <c r="AC818" i="3"/>
  <c r="AC819" i="3"/>
  <c r="AC820" i="3"/>
  <c r="AC821" i="3"/>
  <c r="AC822" i="3"/>
  <c r="AC823" i="3"/>
  <c r="AC824" i="3"/>
  <c r="AC825" i="3"/>
  <c r="AC826" i="3"/>
  <c r="AC827" i="3"/>
  <c r="AC828" i="3"/>
  <c r="AC829" i="3"/>
  <c r="AC830" i="3"/>
  <c r="AC831" i="3"/>
  <c r="AC832" i="3"/>
  <c r="AC833" i="3"/>
  <c r="AC834" i="3"/>
  <c r="AC835" i="3"/>
  <c r="AC836" i="3"/>
  <c r="AC837" i="3"/>
  <c r="AC838" i="3"/>
  <c r="AC839" i="3"/>
  <c r="AC840" i="3"/>
  <c r="AC841" i="3"/>
  <c r="AC842" i="3"/>
  <c r="AC843" i="3"/>
  <c r="AC844" i="3"/>
  <c r="AC845" i="3"/>
  <c r="AC846" i="3"/>
  <c r="AC847" i="3"/>
  <c r="AC848" i="3"/>
  <c r="AC849" i="3"/>
  <c r="AC850" i="3"/>
  <c r="AC851" i="3"/>
  <c r="AC852" i="3"/>
  <c r="AC853" i="3"/>
  <c r="AC854" i="3"/>
  <c r="AC855" i="3"/>
  <c r="AC856" i="3"/>
  <c r="AC857" i="3"/>
  <c r="AC858" i="3"/>
  <c r="AC859" i="3"/>
  <c r="AC860" i="3"/>
  <c r="AC861" i="3"/>
  <c r="AC862" i="3"/>
  <c r="AC863" i="3"/>
  <c r="AC864" i="3"/>
  <c r="AC865" i="3"/>
  <c r="AC866" i="3"/>
  <c r="AC867" i="3"/>
  <c r="AC868" i="3"/>
  <c r="AC869" i="3"/>
  <c r="AC870" i="3"/>
  <c r="AC871" i="3"/>
  <c r="AC872" i="3"/>
  <c r="AC873" i="3"/>
  <c r="AC874" i="3"/>
  <c r="AC875" i="3"/>
  <c r="AC876" i="3"/>
  <c r="AC877" i="3"/>
  <c r="AC878" i="3"/>
  <c r="AC879" i="3"/>
  <c r="AC880" i="3"/>
  <c r="AC881" i="3"/>
  <c r="AC882" i="3"/>
  <c r="AC883" i="3"/>
  <c r="AC884" i="3"/>
  <c r="AC885" i="3"/>
  <c r="AC886" i="3"/>
  <c r="AC887" i="3"/>
  <c r="AC888" i="3"/>
  <c r="AC889" i="3"/>
  <c r="AC890" i="3"/>
  <c r="AC891" i="3"/>
  <c r="AC892" i="3"/>
  <c r="AC893" i="3"/>
  <c r="AC894" i="3"/>
  <c r="AC895" i="3"/>
  <c r="AC896" i="3"/>
  <c r="AC897" i="3"/>
  <c r="AC898" i="3"/>
  <c r="AC899" i="3"/>
  <c r="AC900" i="3"/>
  <c r="AC901" i="3"/>
  <c r="AC902" i="3"/>
  <c r="AC903" i="3"/>
  <c r="AC904" i="3"/>
  <c r="AC905" i="3"/>
  <c r="AC906" i="3"/>
  <c r="AC907" i="3"/>
  <c r="AC908" i="3"/>
  <c r="AC909" i="3"/>
  <c r="AC910" i="3"/>
  <c r="AC911" i="3"/>
  <c r="AC912" i="3"/>
  <c r="AC913" i="3"/>
  <c r="AC914" i="3"/>
  <c r="AC915" i="3"/>
  <c r="AC916" i="3"/>
  <c r="AC917" i="3"/>
  <c r="AC918" i="3"/>
  <c r="AC919" i="3"/>
  <c r="AC920" i="3"/>
  <c r="AC921" i="3"/>
  <c r="AC922" i="3"/>
  <c r="AC923" i="3"/>
  <c r="AC924" i="3"/>
  <c r="AC925" i="3"/>
  <c r="AC926" i="3"/>
  <c r="AC927" i="3"/>
  <c r="AC928" i="3"/>
  <c r="AC929" i="3"/>
  <c r="AC930" i="3"/>
  <c r="AC931" i="3"/>
  <c r="AC932" i="3"/>
  <c r="AC933" i="3"/>
  <c r="AC934" i="3"/>
  <c r="AC935" i="3"/>
  <c r="AC936" i="3"/>
  <c r="AC937" i="3"/>
  <c r="AC938" i="3"/>
  <c r="AC939" i="3"/>
  <c r="AC940" i="3"/>
  <c r="AC941" i="3"/>
  <c r="AC942" i="3"/>
  <c r="AC943" i="3"/>
  <c r="AC944" i="3"/>
  <c r="AC945" i="3"/>
  <c r="AC946" i="3"/>
  <c r="AC947" i="3"/>
  <c r="AC948" i="3"/>
  <c r="AC949" i="3"/>
  <c r="AC950" i="3"/>
  <c r="AC951" i="3"/>
  <c r="AC952" i="3"/>
  <c r="AC953" i="3"/>
  <c r="AC954" i="3"/>
  <c r="AC955" i="3"/>
  <c r="AC956" i="3"/>
  <c r="AC957" i="3"/>
  <c r="AC958" i="3"/>
  <c r="AC959" i="3"/>
  <c r="AC960" i="3"/>
  <c r="AC961" i="3"/>
  <c r="AC962" i="3"/>
  <c r="AC963" i="3"/>
  <c r="AC964" i="3"/>
  <c r="AC965" i="3"/>
  <c r="AC966" i="3"/>
  <c r="AC967" i="3"/>
  <c r="AC968" i="3"/>
  <c r="AC969" i="3"/>
  <c r="AC970" i="3"/>
  <c r="AC971" i="3"/>
  <c r="AC972" i="3"/>
  <c r="AC973" i="3"/>
  <c r="AC974" i="3"/>
  <c r="AC975" i="3"/>
  <c r="AC976" i="3"/>
  <c r="AC977" i="3"/>
  <c r="AC978" i="3"/>
  <c r="AC979" i="3"/>
  <c r="AC980" i="3"/>
  <c r="AC981" i="3"/>
  <c r="AC982" i="3"/>
  <c r="AC983" i="3"/>
  <c r="AC984" i="3"/>
  <c r="AC985" i="3"/>
  <c r="AC986" i="3"/>
  <c r="AC987" i="3"/>
  <c r="AC988" i="3"/>
  <c r="AC989" i="3"/>
  <c r="AC990" i="3"/>
  <c r="AC991" i="3"/>
  <c r="AC992" i="3"/>
  <c r="AC993" i="3"/>
  <c r="AC994" i="3"/>
  <c r="AC995" i="3"/>
  <c r="AC996" i="3"/>
  <c r="AC997" i="3"/>
  <c r="AC998" i="3"/>
  <c r="AC999" i="3"/>
  <c r="AC1000" i="3"/>
  <c r="AC1001" i="3"/>
  <c r="AC1002" i="3"/>
  <c r="AC1003" i="3"/>
  <c r="AC1004" i="3"/>
  <c r="AC1005" i="3"/>
  <c r="AC1006" i="3"/>
  <c r="AC1007" i="3"/>
  <c r="AC1008" i="3"/>
  <c r="AC1009" i="3"/>
  <c r="AC1010" i="3"/>
  <c r="AC1011" i="3"/>
  <c r="AC1012" i="3"/>
  <c r="AC1013" i="3"/>
  <c r="AC1014" i="3"/>
  <c r="AC1015" i="3"/>
  <c r="AC1016" i="3"/>
  <c r="AC1017" i="3"/>
  <c r="AC1018" i="3"/>
  <c r="AC1019" i="3"/>
  <c r="AC1020" i="3"/>
  <c r="AC1021" i="3"/>
  <c r="AC1022" i="3"/>
  <c r="AC1023" i="3"/>
  <c r="AC1024" i="3"/>
  <c r="AC1025" i="3"/>
  <c r="AC1026" i="3"/>
  <c r="AC1027" i="3"/>
  <c r="AC1028" i="3"/>
  <c r="AC1029" i="3"/>
  <c r="AC1030" i="3"/>
  <c r="AC1031" i="3"/>
  <c r="AC1032" i="3"/>
  <c r="AC1033" i="3"/>
  <c r="AC1034" i="3"/>
  <c r="AC1035" i="3"/>
  <c r="AC1036" i="3"/>
  <c r="AC1037" i="3"/>
  <c r="AC1038" i="3"/>
  <c r="AC1039" i="3"/>
  <c r="AC1040" i="3"/>
  <c r="AC1041" i="3"/>
  <c r="AC1042" i="3"/>
  <c r="AC1043" i="3"/>
  <c r="AC1044" i="3"/>
  <c r="AC1045" i="3"/>
  <c r="AC1046" i="3"/>
  <c r="AC1047" i="3"/>
  <c r="AC1048" i="3"/>
  <c r="AC1049" i="3"/>
  <c r="AC1050" i="3"/>
  <c r="AC1051" i="3"/>
  <c r="AC1052" i="3"/>
  <c r="AC1053" i="3"/>
  <c r="AC1054" i="3"/>
  <c r="AC1055" i="3"/>
  <c r="AC1056" i="3"/>
  <c r="AC1057" i="3"/>
  <c r="AC1058" i="3"/>
  <c r="AC1059" i="3"/>
  <c r="AC1060" i="3"/>
  <c r="AC1061" i="3"/>
  <c r="AC1062" i="3"/>
  <c r="AC1063" i="3"/>
  <c r="AC1064" i="3"/>
  <c r="AC1065" i="3"/>
  <c r="AC1066" i="3"/>
  <c r="AC1067" i="3"/>
  <c r="AC1068" i="3"/>
  <c r="AC1069" i="3"/>
  <c r="AC1070" i="3"/>
  <c r="AC1071" i="3"/>
  <c r="AC1072" i="3"/>
  <c r="AC1073" i="3"/>
  <c r="AC1074" i="3"/>
  <c r="AC1075" i="3"/>
  <c r="AC1076" i="3"/>
  <c r="AC1077" i="3"/>
  <c r="AC1078" i="3"/>
  <c r="AC1079" i="3"/>
  <c r="AC1080" i="3"/>
  <c r="AC1081" i="3"/>
  <c r="AC1082" i="3"/>
  <c r="AC1083" i="3"/>
  <c r="AC1084" i="3"/>
  <c r="AC1085" i="3"/>
  <c r="AC1086" i="3"/>
  <c r="AC1087" i="3"/>
  <c r="AC1088" i="3"/>
  <c r="AC1089" i="3"/>
  <c r="AC1090" i="3"/>
  <c r="AC1091" i="3"/>
  <c r="AC1092" i="3"/>
  <c r="AC1093" i="3"/>
  <c r="AC1094" i="3"/>
  <c r="AC1095" i="3"/>
  <c r="AC1096" i="3"/>
  <c r="AC1097" i="3"/>
  <c r="AC1098" i="3"/>
  <c r="AC1099" i="3"/>
  <c r="AC1100" i="3"/>
  <c r="AC1101" i="3"/>
  <c r="AC1102" i="3"/>
  <c r="AC1103" i="3"/>
  <c r="AC1104" i="3"/>
  <c r="AC1105" i="3"/>
  <c r="AC1106" i="3"/>
  <c r="AC1107" i="3"/>
  <c r="AC1108" i="3"/>
  <c r="AC1109" i="3"/>
  <c r="AC1110" i="3"/>
  <c r="AC1111" i="3"/>
  <c r="AC1112" i="3"/>
  <c r="AC1113" i="3"/>
  <c r="AC1114" i="3"/>
  <c r="AC1115" i="3"/>
  <c r="AC1116" i="3"/>
  <c r="AC1117" i="3"/>
  <c r="AC1118" i="3"/>
  <c r="AC1119" i="3"/>
  <c r="AC1120" i="3"/>
  <c r="AC1121" i="3"/>
  <c r="AC1122" i="3"/>
  <c r="AC1123" i="3"/>
  <c r="AC1124" i="3"/>
  <c r="AC1125" i="3"/>
  <c r="AC1126" i="3"/>
  <c r="AC1127" i="3"/>
  <c r="AC1128" i="3"/>
  <c r="AC1129" i="3"/>
  <c r="AC1130" i="3"/>
  <c r="AC1131" i="3"/>
  <c r="AC1132" i="3"/>
  <c r="AC1133" i="3"/>
  <c r="AC1134" i="3"/>
  <c r="AC1135" i="3"/>
  <c r="AC1136" i="3"/>
  <c r="AC1137" i="3"/>
  <c r="AC1138" i="3"/>
  <c r="AC1139" i="3"/>
  <c r="AC1140" i="3"/>
  <c r="AC1141" i="3"/>
  <c r="AC1142" i="3"/>
  <c r="AC1143" i="3"/>
  <c r="AC1144" i="3"/>
  <c r="AC1145" i="3"/>
  <c r="AC1146" i="3"/>
  <c r="AC1147" i="3"/>
  <c r="AC1148" i="3"/>
  <c r="AC1149" i="3"/>
  <c r="AC1150" i="3"/>
  <c r="AC1151" i="3"/>
  <c r="AC1152" i="3"/>
  <c r="AC1153" i="3"/>
  <c r="AC1154" i="3"/>
  <c r="AC1155" i="3"/>
  <c r="AC1156" i="3"/>
  <c r="AC1157" i="3"/>
  <c r="AC1158" i="3"/>
  <c r="AC1159" i="3"/>
  <c r="AC1160" i="3"/>
  <c r="AC1161" i="3"/>
  <c r="AC1162" i="3"/>
  <c r="AC1163" i="3"/>
  <c r="AC1164" i="3"/>
  <c r="AC1165" i="3"/>
  <c r="AC1166" i="3"/>
  <c r="AC1167" i="3"/>
  <c r="AC1168" i="3"/>
  <c r="AC1169" i="3"/>
  <c r="AC1170" i="3"/>
  <c r="AC1171" i="3"/>
  <c r="AC1172" i="3"/>
  <c r="AC1173" i="3"/>
  <c r="AC1174" i="3"/>
  <c r="AC1175" i="3"/>
  <c r="AC1176" i="3"/>
  <c r="AC1177" i="3"/>
  <c r="AC1178" i="3"/>
  <c r="AC1179" i="3"/>
  <c r="AC1180" i="3"/>
  <c r="AC1181" i="3"/>
  <c r="AC1182" i="3"/>
  <c r="AC1183" i="3"/>
  <c r="AC1184" i="3"/>
  <c r="AC1185" i="3"/>
  <c r="AC1186" i="3"/>
  <c r="AC1187" i="3"/>
  <c r="AC1188" i="3"/>
  <c r="AC1189" i="3"/>
  <c r="AC1190" i="3"/>
  <c r="AC1191" i="3"/>
  <c r="AC1192" i="3"/>
  <c r="AC1193" i="3"/>
  <c r="AC1194" i="3"/>
  <c r="AC1195" i="3"/>
  <c r="AC1196" i="3"/>
  <c r="AC1197" i="3"/>
  <c r="AC1198" i="3"/>
  <c r="AC1199" i="3"/>
  <c r="AC1200" i="3"/>
  <c r="AC1201" i="3"/>
  <c r="AC1202" i="3"/>
  <c r="AC1203" i="3"/>
  <c r="AC1204" i="3"/>
  <c r="AC1205" i="3"/>
  <c r="AC1206" i="3"/>
  <c r="AC1207" i="3"/>
  <c r="AC1208" i="3"/>
  <c r="AC1209" i="3"/>
  <c r="AC1210" i="3"/>
  <c r="AC1211" i="3"/>
  <c r="AC1212" i="3"/>
  <c r="AC1213" i="3"/>
  <c r="AC1214" i="3"/>
  <c r="AC1215" i="3"/>
  <c r="AC1216" i="3"/>
  <c r="AC1217" i="3"/>
  <c r="AC1218" i="3"/>
  <c r="AC1219" i="3"/>
  <c r="AC1220" i="3"/>
  <c r="AC1221" i="3"/>
  <c r="AC1222" i="3"/>
  <c r="AC1223" i="3"/>
  <c r="AC1224" i="3"/>
  <c r="AC1225" i="3"/>
  <c r="AC1226" i="3"/>
  <c r="AC1227" i="3"/>
  <c r="AC1228" i="3"/>
  <c r="AC1229" i="3"/>
  <c r="AC1230" i="3"/>
  <c r="AC1231" i="3"/>
  <c r="AC1232" i="3"/>
  <c r="AC1233" i="3"/>
  <c r="AC1234" i="3"/>
  <c r="AC1235" i="3"/>
  <c r="AC1236" i="3"/>
  <c r="AC1237" i="3"/>
  <c r="AC1238" i="3"/>
  <c r="AC1239" i="3"/>
  <c r="AC1240" i="3"/>
  <c r="AC1241" i="3"/>
  <c r="AC1242" i="3"/>
  <c r="AC1243" i="3"/>
  <c r="AC1244" i="3"/>
  <c r="AC1245" i="3"/>
  <c r="AC1246" i="3"/>
  <c r="AC1247" i="3"/>
  <c r="AC1248" i="3"/>
  <c r="AC1249" i="3"/>
  <c r="AC1250" i="3"/>
  <c r="AC1251" i="3"/>
  <c r="AC1252" i="3"/>
  <c r="AC1253" i="3"/>
  <c r="AC1254" i="3"/>
  <c r="AC1255" i="3"/>
  <c r="AC1256" i="3"/>
  <c r="AC1257" i="3"/>
  <c r="AC1258" i="3"/>
  <c r="AC1259" i="3"/>
  <c r="AC1260" i="3"/>
  <c r="AC1261" i="3"/>
  <c r="AC1262" i="3"/>
  <c r="AC1263" i="3"/>
  <c r="AC1264" i="3"/>
  <c r="AC1265" i="3"/>
  <c r="AC1266" i="3"/>
  <c r="AC1267" i="3"/>
  <c r="AC1268" i="3"/>
  <c r="AC1269" i="3"/>
  <c r="AC1270" i="3"/>
  <c r="AC1271" i="3"/>
  <c r="AC1272" i="3"/>
  <c r="AC1273" i="3"/>
  <c r="AC1274" i="3"/>
  <c r="AC1275" i="3"/>
  <c r="AC1276" i="3"/>
  <c r="AC1277" i="3"/>
  <c r="AC1278" i="3"/>
  <c r="AC1279" i="3"/>
  <c r="AC1280" i="3"/>
  <c r="AC1281" i="3"/>
  <c r="AC1282" i="3"/>
  <c r="AC1283" i="3"/>
  <c r="AC1284" i="3"/>
  <c r="AC1285" i="3"/>
  <c r="AC1286" i="3"/>
  <c r="AC1287" i="3"/>
  <c r="AC1288" i="3"/>
  <c r="AC1289" i="3"/>
  <c r="AC1290" i="3"/>
  <c r="AC1291" i="3"/>
  <c r="AC1292" i="3"/>
  <c r="AC1293" i="3"/>
  <c r="AC1294" i="3"/>
  <c r="AC1295" i="3"/>
  <c r="AC1296" i="3"/>
  <c r="AC1297" i="3"/>
  <c r="AC1298" i="3"/>
  <c r="AC1299" i="3"/>
  <c r="AC1300" i="3"/>
  <c r="AC1301" i="3"/>
  <c r="AC1302" i="3"/>
  <c r="AC1303" i="3"/>
  <c r="AC1304" i="3"/>
  <c r="AC1305" i="3"/>
  <c r="AC1306" i="3"/>
  <c r="AC1307" i="3"/>
  <c r="AC1308" i="3"/>
  <c r="AC1309" i="3"/>
  <c r="AC1310" i="3"/>
  <c r="AC1311" i="3"/>
  <c r="AC1312" i="3"/>
  <c r="AC1313" i="3"/>
  <c r="AC1314" i="3"/>
  <c r="AC1315" i="3"/>
  <c r="AC1316" i="3"/>
  <c r="AC1317" i="3"/>
  <c r="AC1318" i="3"/>
  <c r="AC1319" i="3"/>
  <c r="AC1320" i="3"/>
  <c r="AC1321" i="3"/>
  <c r="AC1322" i="3"/>
  <c r="AC1323" i="3"/>
  <c r="AC1324" i="3"/>
  <c r="AC1325" i="3"/>
  <c r="AC1326" i="3"/>
  <c r="AC1327" i="3"/>
  <c r="AC1328" i="3"/>
  <c r="AC1329" i="3"/>
  <c r="AC1330" i="3"/>
  <c r="AC1331" i="3"/>
  <c r="AC1332" i="3"/>
  <c r="AC1333" i="3"/>
  <c r="AC1334" i="3"/>
  <c r="AC1335" i="3"/>
  <c r="AC1336" i="3"/>
  <c r="AC1337" i="3"/>
  <c r="AC1338" i="3"/>
  <c r="AC1339" i="3"/>
  <c r="AC1340" i="3"/>
  <c r="AC1341" i="3"/>
  <c r="AC1342" i="3"/>
  <c r="AC1343" i="3"/>
  <c r="AC1344" i="3"/>
  <c r="AC1345" i="3"/>
  <c r="AC1346" i="3"/>
  <c r="AC1347" i="3"/>
  <c r="AC1348" i="3"/>
  <c r="AC1349" i="3"/>
  <c r="AC1350" i="3"/>
  <c r="AC1351" i="3"/>
  <c r="AC1352" i="3"/>
  <c r="AC1353" i="3"/>
  <c r="AC1354" i="3"/>
  <c r="AC1355" i="3"/>
  <c r="AC1356" i="3"/>
  <c r="AC1357" i="3"/>
  <c r="AC1358" i="3"/>
  <c r="AC1359" i="3"/>
  <c r="AC1360" i="3"/>
  <c r="AC1361" i="3"/>
  <c r="AC1362" i="3"/>
  <c r="AC1363" i="3"/>
  <c r="AC1364" i="3"/>
  <c r="AC1365" i="3"/>
  <c r="AC1366" i="3"/>
  <c r="AC1367" i="3"/>
  <c r="AC1368" i="3"/>
  <c r="AC1369" i="3"/>
  <c r="AC1370" i="3"/>
  <c r="AC1371" i="3"/>
  <c r="AC1372" i="3"/>
  <c r="AC1373" i="3"/>
  <c r="AC1374" i="3"/>
  <c r="AC1375" i="3"/>
  <c r="AC1376" i="3"/>
  <c r="AC1377" i="3"/>
  <c r="AC1378" i="3"/>
  <c r="AC1379" i="3"/>
  <c r="AC1380" i="3"/>
  <c r="AC1381" i="3"/>
  <c r="AC1382" i="3"/>
  <c r="AC1383" i="3"/>
  <c r="AC1384" i="3"/>
  <c r="AC1385" i="3"/>
  <c r="AC1386" i="3"/>
  <c r="AC1387" i="3"/>
  <c r="AC1388" i="3"/>
  <c r="AC1389" i="3"/>
  <c r="AC1390" i="3"/>
  <c r="AC1391" i="3"/>
  <c r="AC1392" i="3"/>
  <c r="AC1393" i="3"/>
  <c r="AC1394" i="3"/>
  <c r="AC1395" i="3"/>
  <c r="AC1396" i="3"/>
  <c r="AC1397" i="3"/>
  <c r="AC1398" i="3"/>
  <c r="AC1399" i="3"/>
  <c r="AC1400" i="3"/>
  <c r="AC1401" i="3"/>
  <c r="AC1402" i="3"/>
  <c r="AC1403" i="3"/>
  <c r="AC1404" i="3"/>
  <c r="AC1405" i="3"/>
  <c r="AC1406" i="3"/>
  <c r="AC1407" i="3"/>
  <c r="AC1408" i="3"/>
  <c r="AC1409" i="3"/>
  <c r="AC1410" i="3"/>
  <c r="AC1411" i="3"/>
  <c r="AC1412" i="3"/>
  <c r="AC1413" i="3"/>
  <c r="AC1414" i="3"/>
  <c r="AC1415" i="3"/>
  <c r="AC1416" i="3"/>
  <c r="AC1417" i="3"/>
  <c r="AC1418" i="3"/>
  <c r="AC1419" i="3"/>
  <c r="AC1420" i="3"/>
  <c r="AC1421" i="3"/>
  <c r="AC1422" i="3"/>
  <c r="AC1423" i="3"/>
  <c r="AC1424" i="3"/>
  <c r="AC1425" i="3"/>
  <c r="AC1426" i="3"/>
  <c r="AC1427" i="3"/>
  <c r="AC1428" i="3"/>
  <c r="AC1429" i="3"/>
  <c r="AC1430" i="3"/>
  <c r="AC1431" i="3"/>
  <c r="AC1432" i="3"/>
  <c r="AC1433" i="3"/>
  <c r="AC1434" i="3"/>
  <c r="AC1435" i="3"/>
  <c r="AC1436" i="3"/>
  <c r="AC1437" i="3"/>
  <c r="AC1438" i="3"/>
  <c r="AC1439" i="3"/>
  <c r="AC1440" i="3"/>
  <c r="AC1441" i="3"/>
  <c r="AC1442" i="3"/>
  <c r="AC1443" i="3"/>
  <c r="AC1444" i="3"/>
  <c r="AC1445" i="3"/>
  <c r="AC1446" i="3"/>
  <c r="AC1447" i="3"/>
  <c r="AC1448" i="3"/>
  <c r="AC1449" i="3"/>
  <c r="AC1450" i="3"/>
  <c r="AC1451" i="3"/>
  <c r="AC1452" i="3"/>
  <c r="AC1453" i="3"/>
  <c r="AC1454" i="3"/>
  <c r="AC1455" i="3"/>
  <c r="AC1456" i="3"/>
  <c r="AC1457" i="3"/>
  <c r="AC1458" i="3"/>
  <c r="AC1459" i="3"/>
  <c r="AC1460" i="3"/>
  <c r="AC1461" i="3"/>
  <c r="AC1462" i="3"/>
  <c r="AC1463" i="3"/>
  <c r="AC1464" i="3"/>
  <c r="AC1465" i="3"/>
  <c r="AC1466" i="3"/>
  <c r="AC1467" i="3"/>
  <c r="AC1468" i="3"/>
  <c r="AC1469" i="3"/>
  <c r="AC1470" i="3"/>
  <c r="AC1471" i="3"/>
  <c r="AC1472" i="3"/>
  <c r="AC1473" i="3"/>
  <c r="AC1474" i="3"/>
  <c r="AC1475" i="3"/>
  <c r="AC1476" i="3"/>
  <c r="AC1477" i="3"/>
  <c r="AC1478" i="3"/>
  <c r="AC1479" i="3"/>
  <c r="AC1480" i="3"/>
  <c r="AC1481" i="3"/>
  <c r="AC1482" i="3"/>
  <c r="AC1483" i="3"/>
  <c r="AC1484" i="3"/>
  <c r="AC1485" i="3"/>
  <c r="AC1486" i="3"/>
  <c r="AC1487" i="3"/>
  <c r="AC1488" i="3"/>
  <c r="AC1489" i="3"/>
  <c r="AC1490" i="3"/>
  <c r="AC1491" i="3"/>
  <c r="AC1492" i="3"/>
  <c r="AC1493" i="3"/>
  <c r="AC1494" i="3"/>
  <c r="AC1495" i="3"/>
  <c r="AC1496" i="3"/>
  <c r="AC1497" i="3"/>
  <c r="AC1498" i="3"/>
  <c r="AC1499" i="3"/>
  <c r="AC1500" i="3"/>
  <c r="AC1501" i="3"/>
  <c r="AC1502" i="3"/>
  <c r="AC1503" i="3"/>
  <c r="AC1504" i="3"/>
  <c r="AC1505" i="3"/>
  <c r="AC1506" i="3"/>
  <c r="AC1507" i="3"/>
  <c r="AC1508" i="3"/>
  <c r="AC1509" i="3"/>
  <c r="AC1510" i="3"/>
  <c r="AC1511" i="3"/>
  <c r="AC1512" i="3"/>
  <c r="AC1513" i="3"/>
  <c r="AC1514" i="3"/>
  <c r="AC1515" i="3"/>
  <c r="AC1516" i="3"/>
  <c r="AC1517" i="3"/>
  <c r="AC1518" i="3"/>
  <c r="AC1519" i="3"/>
  <c r="AC1520" i="3"/>
  <c r="AC1521" i="3"/>
  <c r="AC1522" i="3"/>
  <c r="AC1523" i="3"/>
  <c r="AC1524" i="3"/>
  <c r="AC1525" i="3"/>
  <c r="AC1526" i="3"/>
  <c r="AC1527" i="3"/>
  <c r="AC1528" i="3"/>
  <c r="AC1529" i="3"/>
  <c r="AC1530" i="3"/>
  <c r="AC1531" i="3"/>
  <c r="AC1532" i="3"/>
  <c r="AC1533" i="3"/>
  <c r="AC1534" i="3"/>
  <c r="AC1535" i="3"/>
  <c r="AC1536" i="3"/>
  <c r="AC1537" i="3"/>
  <c r="AC1538" i="3"/>
  <c r="AC1539" i="3"/>
  <c r="AC1540" i="3"/>
  <c r="AC1541" i="3"/>
  <c r="AC1542" i="3"/>
  <c r="AC1543" i="3"/>
  <c r="AC1544" i="3"/>
  <c r="AC1545" i="3"/>
  <c r="AC1546" i="3"/>
  <c r="AC1547" i="3"/>
  <c r="AC1548" i="3"/>
  <c r="AC1549" i="3"/>
  <c r="AC1550" i="3"/>
  <c r="AC1551" i="3"/>
  <c r="AC1552" i="3"/>
  <c r="AC1553" i="3"/>
  <c r="AC1554" i="3"/>
  <c r="AC1555" i="3"/>
  <c r="AC1556" i="3"/>
  <c r="AC1557" i="3"/>
  <c r="AC1558" i="3"/>
  <c r="AC1559" i="3"/>
  <c r="AC1560" i="3"/>
  <c r="AC1561" i="3"/>
  <c r="AC1562" i="3"/>
  <c r="AC1563" i="3"/>
  <c r="AC1564" i="3"/>
  <c r="AC1565" i="3"/>
  <c r="AC1566" i="3"/>
  <c r="AC1567" i="3"/>
  <c r="AC1568" i="3"/>
  <c r="AC1569" i="3"/>
  <c r="AC1570" i="3"/>
  <c r="AC1571" i="3"/>
  <c r="AC1572" i="3"/>
  <c r="AC1573" i="3"/>
  <c r="AC1574" i="3"/>
  <c r="AC1575" i="3"/>
  <c r="AC1576" i="3"/>
  <c r="AC1577" i="3"/>
  <c r="AC1578" i="3"/>
  <c r="AC1579" i="3"/>
  <c r="AC1580" i="3"/>
  <c r="AC1581" i="3"/>
  <c r="AC1582" i="3"/>
  <c r="AC1583" i="3"/>
  <c r="AC1584" i="3"/>
  <c r="AC1585" i="3"/>
  <c r="AC1586" i="3"/>
  <c r="AC1587" i="3"/>
  <c r="AC1588" i="3"/>
  <c r="AC1589" i="3"/>
  <c r="AC1590" i="3"/>
  <c r="AC1591" i="3"/>
  <c r="AC1592" i="3"/>
  <c r="AC1593" i="3"/>
  <c r="AC1594" i="3"/>
  <c r="AC1595" i="3"/>
  <c r="AC1596" i="3"/>
  <c r="AC1597" i="3"/>
  <c r="AC1598" i="3"/>
  <c r="AC1599" i="3"/>
  <c r="AC1600" i="3"/>
  <c r="AC1601" i="3"/>
  <c r="AC1602" i="3"/>
  <c r="AC1603" i="3"/>
  <c r="AC1604" i="3"/>
  <c r="AC1605" i="3"/>
  <c r="AC1606" i="3"/>
  <c r="AC1607" i="3"/>
  <c r="AC1608" i="3"/>
  <c r="AC1609" i="3"/>
  <c r="AC1610" i="3"/>
  <c r="AC1611" i="3"/>
  <c r="AC1612" i="3"/>
  <c r="AC1613" i="3"/>
  <c r="AC1614" i="3"/>
  <c r="AC1615" i="3"/>
  <c r="AC1616" i="3"/>
  <c r="AC1617" i="3"/>
  <c r="AC1618" i="3"/>
  <c r="AC1619" i="3"/>
  <c r="AC1620" i="3"/>
  <c r="AC1621" i="3"/>
  <c r="AC1622" i="3"/>
  <c r="AC1623" i="3"/>
  <c r="AC1624" i="3"/>
  <c r="AC1625" i="3"/>
  <c r="AC1626" i="3"/>
  <c r="AC1627" i="3"/>
  <c r="AC1628" i="3"/>
  <c r="AC1629" i="3"/>
  <c r="AC1630" i="3"/>
  <c r="AC1631" i="3"/>
  <c r="AC1632" i="3"/>
  <c r="AC1633" i="3"/>
  <c r="AC1634" i="3"/>
  <c r="AC1635" i="3"/>
  <c r="AC1636" i="3"/>
  <c r="AC1637" i="3"/>
  <c r="AC1638" i="3"/>
  <c r="AC1639" i="3"/>
  <c r="AC1640" i="3"/>
  <c r="AC1641" i="3"/>
  <c r="AC1642" i="3"/>
  <c r="AC1643" i="3"/>
  <c r="AC1644" i="3"/>
  <c r="AC1645" i="3"/>
  <c r="AC1646" i="3"/>
  <c r="AC1647" i="3"/>
  <c r="AC1648" i="3"/>
  <c r="AC1649" i="3"/>
  <c r="AC1650" i="3"/>
  <c r="AC1651" i="3"/>
  <c r="AC1652" i="3"/>
  <c r="AC1653" i="3"/>
  <c r="AC1654" i="3"/>
  <c r="AC1655" i="3"/>
  <c r="AC1656" i="3"/>
  <c r="AC1657" i="3"/>
  <c r="AC1658" i="3"/>
  <c r="AC1659" i="3"/>
  <c r="AC1660" i="3"/>
  <c r="AC1661" i="3"/>
  <c r="AC1662" i="3"/>
  <c r="AC1663" i="3"/>
  <c r="AC1664" i="3"/>
  <c r="AC1665" i="3"/>
  <c r="AC1666" i="3"/>
  <c r="AC1667" i="3"/>
  <c r="AC1668" i="3"/>
  <c r="AC1669" i="3"/>
  <c r="AC1670" i="3"/>
  <c r="AC1671" i="3"/>
  <c r="AC1672" i="3"/>
  <c r="AC1673" i="3"/>
  <c r="AC1674" i="3"/>
  <c r="AC1675" i="3"/>
  <c r="AC1676" i="3"/>
  <c r="AC1677" i="3"/>
  <c r="AC1678" i="3"/>
  <c r="AC1679" i="3"/>
  <c r="AC1680" i="3"/>
  <c r="AC1681" i="3"/>
  <c r="AC1682" i="3"/>
  <c r="AC1683" i="3"/>
  <c r="AC1684" i="3"/>
  <c r="AC1685" i="3"/>
  <c r="AC1686" i="3"/>
  <c r="AC1687" i="3"/>
  <c r="AC1688" i="3"/>
  <c r="AC1689" i="3"/>
  <c r="AC1690" i="3"/>
  <c r="AC1691" i="3"/>
  <c r="AC1692" i="3"/>
  <c r="AC1693" i="3"/>
  <c r="AC1694" i="3"/>
  <c r="AC1695" i="3"/>
  <c r="AC1696" i="3"/>
  <c r="AC1697" i="3"/>
  <c r="AC1698" i="3"/>
  <c r="AC1699" i="3"/>
  <c r="AC1700" i="3"/>
  <c r="AC1701" i="3"/>
  <c r="AC1702" i="3"/>
  <c r="AC1703" i="3"/>
  <c r="AC1704" i="3"/>
  <c r="AC1705" i="3"/>
  <c r="AC1706" i="3"/>
  <c r="AC1707" i="3"/>
  <c r="AC1708" i="3"/>
  <c r="AC1709" i="3"/>
  <c r="AC1710" i="3"/>
  <c r="AC1711" i="3"/>
  <c r="AC1712" i="3"/>
  <c r="AC1713" i="3"/>
  <c r="AC1714" i="3"/>
  <c r="AC1715" i="3"/>
  <c r="AC1716" i="3"/>
  <c r="AC1717" i="3"/>
  <c r="AC1718" i="3"/>
  <c r="AC1719" i="3"/>
  <c r="AC1720" i="3"/>
  <c r="AC1721" i="3"/>
  <c r="AC1722" i="3"/>
  <c r="AC1723" i="3"/>
  <c r="AC1724" i="3"/>
  <c r="AC1725" i="3"/>
  <c r="AC1726" i="3"/>
  <c r="AC1727" i="3"/>
  <c r="AC1728" i="3"/>
  <c r="AC1729" i="3"/>
  <c r="AC1730" i="3"/>
  <c r="AC1731" i="3"/>
  <c r="AC1732" i="3"/>
  <c r="AC1733" i="3"/>
  <c r="AC1734" i="3"/>
  <c r="AC1735" i="3"/>
  <c r="AC1736" i="3"/>
  <c r="AC1737" i="3"/>
  <c r="AC1738" i="3"/>
  <c r="AC1739" i="3"/>
  <c r="AC1740" i="3"/>
  <c r="AC1741" i="3"/>
  <c r="AC1742" i="3"/>
  <c r="AC1743" i="3"/>
  <c r="AC1744" i="3"/>
  <c r="AC1745" i="3"/>
  <c r="AC1746" i="3"/>
  <c r="AC1747" i="3"/>
  <c r="AC1748" i="3"/>
  <c r="AC1749" i="3"/>
  <c r="AC1750" i="3"/>
  <c r="AC1751" i="3"/>
  <c r="AC1752" i="3"/>
  <c r="AC1753" i="3"/>
  <c r="AC1754" i="3"/>
  <c r="AC1755" i="3"/>
  <c r="AC1756" i="3"/>
  <c r="AC1757" i="3"/>
  <c r="AC1758" i="3"/>
  <c r="AC1759" i="3"/>
  <c r="AC1760" i="3"/>
  <c r="AC1761" i="3"/>
  <c r="AC1762" i="3"/>
  <c r="AC1763" i="3"/>
  <c r="AC1764" i="3"/>
  <c r="AC1765" i="3"/>
  <c r="AC1766" i="3"/>
  <c r="AC1767" i="3"/>
  <c r="AC1768" i="3"/>
  <c r="AC1769" i="3"/>
  <c r="AC1770" i="3"/>
  <c r="AC1771" i="3"/>
  <c r="AC1772" i="3"/>
  <c r="AC1773" i="3"/>
  <c r="AC1774" i="3"/>
  <c r="AC1775" i="3"/>
  <c r="AC1776" i="3"/>
  <c r="AC1777" i="3"/>
  <c r="AC1778" i="3"/>
  <c r="AC1779" i="3"/>
  <c r="AC1780" i="3"/>
  <c r="AC1781" i="3"/>
  <c r="AC1782" i="3"/>
  <c r="AC1783" i="3"/>
  <c r="AC1784" i="3"/>
  <c r="AC1785" i="3"/>
  <c r="AC1786" i="3"/>
  <c r="AC1787" i="3"/>
  <c r="AC1788" i="3"/>
  <c r="AC1789" i="3"/>
  <c r="AC1790" i="3"/>
  <c r="AC1791" i="3"/>
  <c r="AC1792" i="3"/>
  <c r="AC1793" i="3"/>
  <c r="AC1794" i="3"/>
  <c r="AC1795" i="3"/>
  <c r="AC1796" i="3"/>
  <c r="AC1797" i="3"/>
  <c r="AC1798" i="3"/>
  <c r="AC1799" i="3"/>
  <c r="AC1800" i="3"/>
  <c r="AC1801" i="3"/>
  <c r="AC1802" i="3"/>
  <c r="AC1803" i="3"/>
  <c r="AC1804" i="3"/>
  <c r="AC1805" i="3"/>
  <c r="AC1806" i="3"/>
  <c r="AC1807" i="3"/>
  <c r="AC1808" i="3"/>
  <c r="AC1809" i="3"/>
  <c r="AC1810" i="3"/>
  <c r="AC1811" i="3"/>
  <c r="AC1812" i="3"/>
  <c r="AC1813" i="3"/>
  <c r="AC1814" i="3"/>
  <c r="AC1815" i="3"/>
  <c r="AC1816" i="3"/>
  <c r="AC1817" i="3"/>
  <c r="AC1818" i="3"/>
  <c r="AC1819" i="3"/>
  <c r="AC1820" i="3"/>
  <c r="AC1821" i="3"/>
  <c r="AC1822" i="3"/>
  <c r="AC1823" i="3"/>
  <c r="AC1824" i="3"/>
  <c r="AC1825" i="3"/>
  <c r="AC1826" i="3"/>
  <c r="AC1827" i="3"/>
  <c r="AC1828" i="3"/>
  <c r="AC1829" i="3"/>
  <c r="AC1830" i="3"/>
  <c r="AC1831" i="3"/>
  <c r="AC1832" i="3"/>
  <c r="AC1833" i="3"/>
  <c r="AC1834" i="3"/>
  <c r="AC1835" i="3"/>
  <c r="AC1836" i="3"/>
  <c r="AC1837" i="3"/>
  <c r="AC1838" i="3"/>
  <c r="AC1839" i="3"/>
  <c r="AC1840" i="3"/>
  <c r="AC1841" i="3"/>
  <c r="AC1842" i="3"/>
  <c r="AC1843" i="3"/>
  <c r="AC1844" i="3"/>
  <c r="AC1845" i="3"/>
  <c r="AC1846" i="3"/>
  <c r="AC1847" i="3"/>
  <c r="AC1848" i="3"/>
  <c r="AC1849" i="3"/>
  <c r="AC1850" i="3"/>
  <c r="AC1851" i="3"/>
  <c r="AC1852" i="3"/>
  <c r="AC1853" i="3"/>
  <c r="AC1854" i="3"/>
  <c r="AC1855" i="3"/>
  <c r="AC1856" i="3"/>
  <c r="AC1857" i="3"/>
  <c r="AC1858" i="3"/>
  <c r="AC1859" i="3"/>
  <c r="AC1860" i="3"/>
  <c r="AC1861" i="3"/>
  <c r="AC1862" i="3"/>
  <c r="AC1863" i="3"/>
  <c r="AC1864" i="3"/>
  <c r="AC1865" i="3"/>
  <c r="AC1866" i="3"/>
  <c r="AC1867" i="3"/>
  <c r="AC1868" i="3"/>
  <c r="AC1869" i="3"/>
  <c r="AC1870" i="3"/>
  <c r="AC1871" i="3"/>
  <c r="AC1872" i="3"/>
  <c r="AC1873" i="3"/>
  <c r="AC1874" i="3"/>
  <c r="AC1875" i="3"/>
  <c r="AC1876" i="3"/>
  <c r="AC1877" i="3"/>
  <c r="AC1878" i="3"/>
  <c r="AC1879" i="3"/>
  <c r="AC1880" i="3"/>
  <c r="AC1881" i="3"/>
  <c r="AC1882" i="3"/>
  <c r="AC1883" i="3"/>
  <c r="AC1884" i="3"/>
  <c r="AC1885" i="3"/>
  <c r="AC1886" i="3"/>
  <c r="AC1887" i="3"/>
  <c r="AC1888" i="3"/>
  <c r="AC1889" i="3"/>
  <c r="AC1890" i="3"/>
  <c r="AC1891" i="3"/>
  <c r="AC1892" i="3"/>
  <c r="AC1893" i="3"/>
  <c r="AC1894" i="3"/>
  <c r="AC1895" i="3"/>
  <c r="AC1896" i="3"/>
  <c r="AC1897" i="3"/>
  <c r="AC1898" i="3"/>
  <c r="AC1899" i="3"/>
  <c r="AC1900" i="3"/>
  <c r="AC1901" i="3"/>
  <c r="AC1902" i="3"/>
  <c r="AC1903" i="3"/>
  <c r="AC1904" i="3"/>
  <c r="AC1905" i="3"/>
  <c r="AC1906" i="3"/>
  <c r="AC1907" i="3"/>
  <c r="AC1908" i="3"/>
  <c r="AC1909" i="3"/>
  <c r="AC1910" i="3"/>
  <c r="AC1911" i="3"/>
  <c r="AC1912" i="3"/>
  <c r="AC1913" i="3"/>
  <c r="AC1914" i="3"/>
  <c r="AC1915" i="3"/>
  <c r="AC1916" i="3"/>
  <c r="AC1917" i="3"/>
  <c r="AC1918" i="3"/>
  <c r="AC1919" i="3"/>
  <c r="AC1920" i="3"/>
  <c r="AC1921" i="3"/>
  <c r="AC1922" i="3"/>
  <c r="AC1923" i="3"/>
  <c r="AC1924" i="3"/>
  <c r="AC1925" i="3"/>
  <c r="AC1926" i="3"/>
  <c r="AC1927" i="3"/>
  <c r="AC1928" i="3"/>
  <c r="AC1929" i="3"/>
  <c r="AC1930" i="3"/>
  <c r="AC1931" i="3"/>
  <c r="AC1932" i="3"/>
  <c r="AC1933" i="3"/>
  <c r="AC1934" i="3"/>
  <c r="AC1935" i="3"/>
  <c r="AC1936" i="3"/>
  <c r="AC1937" i="3"/>
  <c r="AC1938" i="3"/>
  <c r="AC1939" i="3"/>
  <c r="AC1940" i="3"/>
  <c r="AC1941" i="3"/>
  <c r="AC1942" i="3"/>
  <c r="AC1943" i="3"/>
  <c r="AC1944" i="3"/>
  <c r="AC1945" i="3"/>
  <c r="AC1946" i="3"/>
  <c r="AC1947" i="3"/>
  <c r="AC1948" i="3"/>
  <c r="AC1949" i="3"/>
  <c r="AC1950" i="3"/>
  <c r="AC1951" i="3"/>
  <c r="AC1952" i="3"/>
  <c r="AC1953" i="3"/>
  <c r="AC1954" i="3"/>
  <c r="AC1955" i="3"/>
  <c r="AC1956" i="3"/>
  <c r="AC1957" i="3"/>
  <c r="AC1958" i="3"/>
  <c r="AC1959" i="3"/>
  <c r="AC1960" i="3"/>
  <c r="AC1961" i="3"/>
  <c r="AC1962" i="3"/>
  <c r="AC1963" i="3"/>
  <c r="AC1964" i="3"/>
  <c r="AC1965" i="3"/>
  <c r="AC1966" i="3"/>
  <c r="AC1967" i="3"/>
  <c r="AC1968" i="3"/>
  <c r="AC1969" i="3"/>
  <c r="AC1970" i="3"/>
  <c r="AC1971" i="3"/>
  <c r="AC1972" i="3"/>
  <c r="AC1973" i="3"/>
  <c r="AC1974" i="3"/>
  <c r="AC1975" i="3"/>
  <c r="AC1976" i="3"/>
  <c r="AC1977" i="3"/>
  <c r="AC1978" i="3"/>
  <c r="AC1979" i="3"/>
  <c r="AC1980" i="3"/>
  <c r="AC1981" i="3"/>
  <c r="AC1982" i="3"/>
  <c r="AC1983" i="3"/>
  <c r="AC1984" i="3"/>
  <c r="AC1985" i="3"/>
  <c r="AC1986" i="3"/>
  <c r="AC1987" i="3"/>
  <c r="AC1988" i="3"/>
  <c r="AC1989" i="3"/>
  <c r="AC1990" i="3"/>
  <c r="AC1991" i="3"/>
  <c r="AC1992" i="3"/>
  <c r="AC1993" i="3"/>
  <c r="AC1994" i="3"/>
  <c r="AC1995" i="3"/>
  <c r="AC1996" i="3"/>
  <c r="AC1997" i="3"/>
  <c r="AC1998" i="3"/>
  <c r="AC1999" i="3"/>
  <c r="AC2000" i="3"/>
  <c r="AC2001" i="3"/>
  <c r="AC2002" i="3"/>
  <c r="AC2003" i="3"/>
  <c r="AC2004" i="3"/>
  <c r="AC2005" i="3"/>
  <c r="AC2006" i="3"/>
  <c r="AC2007" i="3"/>
  <c r="AC2008" i="3"/>
  <c r="AC2009" i="3"/>
  <c r="AC2010" i="3"/>
  <c r="AC2011" i="3"/>
  <c r="AC2012" i="3"/>
  <c r="AC2013" i="3"/>
  <c r="AC2014" i="3"/>
  <c r="AC2015" i="3"/>
  <c r="AC2016" i="3"/>
  <c r="AC2017" i="3"/>
  <c r="AC2018" i="3"/>
  <c r="AC2019" i="3"/>
  <c r="AC2020" i="3"/>
  <c r="AC2021" i="3"/>
  <c r="AC2022" i="3"/>
  <c r="AC2023" i="3"/>
  <c r="AC2024" i="3"/>
  <c r="AC2025" i="3"/>
  <c r="AC2026" i="3"/>
  <c r="AC2027" i="3"/>
  <c r="AC2028" i="3"/>
  <c r="AC2029" i="3"/>
  <c r="AC2030" i="3"/>
  <c r="AC2031" i="3"/>
  <c r="AC2032" i="3"/>
  <c r="AC2033" i="3"/>
  <c r="AC2034" i="3"/>
  <c r="AC2035" i="3"/>
  <c r="AC2036" i="3"/>
  <c r="AC2037" i="3"/>
  <c r="AC2038" i="3"/>
  <c r="AC2039" i="3"/>
  <c r="AC2040" i="3"/>
  <c r="AC2041" i="3"/>
  <c r="AC2042" i="3"/>
  <c r="AC2043" i="3"/>
  <c r="AC2044" i="3"/>
  <c r="AC2045" i="3"/>
  <c r="AC2046" i="3"/>
  <c r="AC2047" i="3"/>
  <c r="AC2048" i="3"/>
  <c r="AC2049" i="3"/>
  <c r="AC2050" i="3"/>
  <c r="AC2051" i="3"/>
  <c r="AC2052" i="3"/>
  <c r="AC2053" i="3"/>
  <c r="AC2054" i="3"/>
  <c r="AC2055" i="3"/>
  <c r="AC2056" i="3"/>
  <c r="AC2057" i="3"/>
  <c r="AC2058" i="3"/>
  <c r="AC2059" i="3"/>
  <c r="AC2060" i="3"/>
  <c r="AC2061" i="3"/>
  <c r="AC2062" i="3"/>
  <c r="AC2063" i="3"/>
  <c r="AC2064" i="3"/>
  <c r="AC2065" i="3"/>
  <c r="AC2066" i="3"/>
  <c r="AC2067" i="3"/>
  <c r="AC2068" i="3"/>
  <c r="AC2069" i="3"/>
  <c r="AC2070" i="3"/>
  <c r="AC2071" i="3"/>
  <c r="AC2072" i="3"/>
  <c r="AC2073" i="3"/>
  <c r="AC2074" i="3"/>
  <c r="AC2075" i="3"/>
  <c r="AC2076" i="3"/>
  <c r="AC2077" i="3"/>
  <c r="AC2078" i="3"/>
  <c r="AC2079" i="3"/>
  <c r="AC2080" i="3"/>
  <c r="AC2081" i="3"/>
  <c r="AC2082" i="3"/>
  <c r="AC2083" i="3"/>
  <c r="AC2084" i="3"/>
  <c r="AC2085" i="3"/>
  <c r="AC2086" i="3"/>
  <c r="AC2087" i="3"/>
  <c r="AC2088" i="3"/>
  <c r="AC2089" i="3"/>
  <c r="AC2090" i="3"/>
  <c r="AC2091" i="3"/>
  <c r="AC2092" i="3"/>
  <c r="AC2093" i="3"/>
  <c r="AC2094" i="3"/>
  <c r="AC2095" i="3"/>
  <c r="AC2096" i="3"/>
  <c r="AC2097" i="3"/>
  <c r="AC2098" i="3"/>
  <c r="AC2099" i="3"/>
  <c r="AC2100" i="3"/>
  <c r="AC2101" i="3"/>
  <c r="AC2102" i="3"/>
  <c r="AC2103" i="3"/>
  <c r="AC2104" i="3"/>
  <c r="AC2105" i="3"/>
  <c r="AC2106" i="3"/>
  <c r="AC2107" i="3"/>
  <c r="AC2108" i="3"/>
  <c r="AC2109" i="3"/>
  <c r="AC2110" i="3"/>
  <c r="AC2111" i="3"/>
  <c r="AC2112" i="3"/>
  <c r="AC2113" i="3"/>
  <c r="AC2114" i="3"/>
  <c r="AC2115" i="3"/>
  <c r="AC2116" i="3"/>
  <c r="AC2117" i="3"/>
  <c r="AC2118" i="3"/>
  <c r="AC2119" i="3"/>
  <c r="AC2120" i="3"/>
  <c r="AC2121" i="3"/>
  <c r="AC2122" i="3"/>
  <c r="AC2123" i="3"/>
  <c r="AC2124" i="3"/>
  <c r="AC2125" i="3"/>
  <c r="AC2126" i="3"/>
  <c r="AC2127" i="3"/>
  <c r="AC2128" i="3"/>
  <c r="AC2129" i="3"/>
  <c r="AC2130" i="3"/>
  <c r="AC2131" i="3"/>
  <c r="AC2132" i="3"/>
  <c r="AC2133" i="3"/>
  <c r="AC2134" i="3"/>
  <c r="AC2135" i="3"/>
  <c r="AC2136" i="3"/>
  <c r="AC2137" i="3"/>
  <c r="AC2138" i="3"/>
  <c r="AC2139" i="3"/>
  <c r="AC2140" i="3"/>
  <c r="AC2141" i="3"/>
  <c r="AC2142" i="3"/>
  <c r="AC2143" i="3"/>
  <c r="AC2144" i="3"/>
  <c r="AC2145" i="3"/>
  <c r="AC2146" i="3"/>
  <c r="AC2147" i="3"/>
  <c r="AC2148" i="3"/>
  <c r="AC2149" i="3"/>
  <c r="AC2150" i="3"/>
  <c r="AC2151" i="3"/>
  <c r="AC2152" i="3"/>
  <c r="AC2153" i="3"/>
  <c r="AC2154" i="3"/>
  <c r="AC2155" i="3"/>
  <c r="AC2156" i="3"/>
  <c r="AC2157" i="3"/>
  <c r="AC2158" i="3"/>
  <c r="AC2159" i="3"/>
  <c r="AC2160" i="3"/>
  <c r="AC2161" i="3"/>
  <c r="AC2162" i="3"/>
  <c r="AC2163" i="3"/>
  <c r="AC2164" i="3"/>
  <c r="AC2165" i="3"/>
  <c r="AC2166" i="3"/>
  <c r="AC2167" i="3"/>
  <c r="AC2168" i="3"/>
  <c r="AC2169" i="3"/>
  <c r="AC2170" i="3"/>
  <c r="AC2171" i="3"/>
  <c r="AC2172" i="3"/>
  <c r="AC2173" i="3"/>
  <c r="AC2174" i="3"/>
  <c r="AC2175" i="3"/>
  <c r="AC2176" i="3"/>
  <c r="AC2177" i="3"/>
  <c r="AC2178" i="3"/>
  <c r="AC2179" i="3"/>
  <c r="AC2180" i="3"/>
  <c r="AC2181" i="3"/>
  <c r="AC2182" i="3"/>
  <c r="AC2183" i="3"/>
  <c r="AC2184" i="3"/>
  <c r="AC2185" i="3"/>
  <c r="AC2186" i="3"/>
  <c r="AC2187" i="3"/>
  <c r="AC2188" i="3"/>
  <c r="AC2189" i="3"/>
  <c r="AC2190" i="3"/>
  <c r="AC2191" i="3"/>
  <c r="AC2192" i="3"/>
  <c r="AC2193" i="3"/>
  <c r="AC2194" i="3"/>
  <c r="AC2195" i="3"/>
  <c r="AC2196" i="3"/>
  <c r="AC2197" i="3"/>
  <c r="AC2198" i="3"/>
  <c r="AC2199" i="3"/>
  <c r="AC2200" i="3"/>
  <c r="AC2201" i="3"/>
  <c r="AC2202" i="3"/>
  <c r="AC2203" i="3"/>
  <c r="AC2204" i="3"/>
  <c r="AC2205" i="3"/>
  <c r="AC2206" i="3"/>
  <c r="AC2207" i="3"/>
  <c r="AC2208" i="3"/>
  <c r="AC2209" i="3"/>
  <c r="AC2210" i="3"/>
  <c r="AC2211" i="3"/>
  <c r="AC2212" i="3"/>
  <c r="AC2213" i="3"/>
  <c r="AC2214" i="3"/>
  <c r="AC2215" i="3"/>
  <c r="AC2216" i="3"/>
  <c r="AC2217" i="3"/>
  <c r="AC2218" i="3"/>
  <c r="AC2219" i="3"/>
  <c r="AC2220" i="3"/>
  <c r="AC2221" i="3"/>
  <c r="AC2222" i="3"/>
  <c r="AC2223" i="3"/>
  <c r="AC2224" i="3"/>
  <c r="AC2225" i="3"/>
  <c r="AC2226" i="3"/>
  <c r="AC2227" i="3"/>
  <c r="AC2228" i="3"/>
  <c r="AC2229" i="3"/>
  <c r="AC2230" i="3"/>
  <c r="AC2231" i="3"/>
  <c r="AC2232" i="3"/>
  <c r="AC2233" i="3"/>
  <c r="AC2234" i="3"/>
  <c r="AC2235" i="3"/>
  <c r="AC2236" i="3"/>
  <c r="AC2237" i="3"/>
  <c r="AC2238" i="3"/>
  <c r="AC2239" i="3"/>
  <c r="AC2240" i="3"/>
  <c r="AC2241" i="3"/>
  <c r="AC2242" i="3"/>
  <c r="AC2243" i="3"/>
  <c r="AC2244" i="3"/>
  <c r="AC2245" i="3"/>
  <c r="AC2246" i="3"/>
  <c r="AC2247" i="3"/>
  <c r="AC2248" i="3"/>
  <c r="AC2249" i="3"/>
  <c r="AC2250" i="3"/>
  <c r="AC2251" i="3"/>
  <c r="AC2252" i="3"/>
  <c r="AC2253" i="3"/>
  <c r="AC2254" i="3"/>
  <c r="AC2255" i="3"/>
  <c r="AC2256" i="3"/>
  <c r="AC2257" i="3"/>
  <c r="AC2258" i="3"/>
  <c r="AC2259" i="3"/>
  <c r="AC2260" i="3"/>
  <c r="AC2261" i="3"/>
  <c r="AC2262" i="3"/>
  <c r="AC2263" i="3"/>
  <c r="AC2264" i="3"/>
  <c r="AC2265" i="3"/>
  <c r="AC2266" i="3"/>
  <c r="AC2267" i="3"/>
  <c r="AC2268" i="3"/>
  <c r="AC2269" i="3"/>
  <c r="AC2270" i="3"/>
  <c r="AC2271" i="3"/>
  <c r="AC2272" i="3"/>
  <c r="AC2273" i="3"/>
  <c r="AC2274" i="3"/>
  <c r="AC2275" i="3"/>
  <c r="AC2276" i="3"/>
  <c r="AC2277" i="3"/>
  <c r="AC2278" i="3"/>
  <c r="AC2279" i="3"/>
  <c r="AC2280" i="3"/>
  <c r="AC2281" i="3"/>
  <c r="AC2282" i="3"/>
  <c r="AC2283" i="3"/>
  <c r="AC2284" i="3"/>
  <c r="AC2285" i="3"/>
  <c r="AC2286" i="3"/>
  <c r="AC2287" i="3"/>
  <c r="AC2288" i="3"/>
  <c r="AC2289" i="3"/>
  <c r="AC2290" i="3"/>
  <c r="AC2291" i="3"/>
  <c r="AC2292" i="3"/>
  <c r="AC2293" i="3"/>
  <c r="AC2294" i="3"/>
  <c r="AC2295" i="3"/>
  <c r="AC2296" i="3"/>
  <c r="AC2297" i="3"/>
  <c r="AC2298" i="3"/>
  <c r="AC2299" i="3"/>
  <c r="AC2300" i="3"/>
  <c r="AC2301" i="3"/>
  <c r="AC2302" i="3"/>
  <c r="AC2303" i="3"/>
  <c r="AC2304" i="3"/>
  <c r="AC2305" i="3"/>
  <c r="AC2306" i="3"/>
  <c r="AC2307" i="3"/>
  <c r="AC2308" i="3"/>
  <c r="AC2309" i="3"/>
  <c r="AC2310" i="3"/>
  <c r="AC2311" i="3"/>
  <c r="AC2312" i="3"/>
  <c r="AC2313" i="3"/>
  <c r="AC2314" i="3"/>
  <c r="AC2315" i="3"/>
  <c r="AC2316" i="3"/>
  <c r="AC2317" i="3"/>
  <c r="AC2318" i="3"/>
  <c r="AC2319" i="3"/>
  <c r="AC2320" i="3"/>
  <c r="AC2321" i="3"/>
  <c r="AC2322" i="3"/>
  <c r="AC2323" i="3"/>
  <c r="AC2324" i="3"/>
  <c r="AC2325" i="3"/>
  <c r="AC2326" i="3"/>
  <c r="AC2327" i="3"/>
  <c r="AC2328" i="3"/>
  <c r="AC2329" i="3"/>
  <c r="AC2330" i="3"/>
  <c r="AC2331" i="3"/>
  <c r="AC2332" i="3"/>
  <c r="AC2333" i="3"/>
  <c r="AC2334" i="3"/>
  <c r="AC2335" i="3"/>
  <c r="AC2336" i="3"/>
  <c r="AC2337" i="3"/>
  <c r="AC2338" i="3"/>
  <c r="AC2339" i="3"/>
  <c r="AC2340" i="3"/>
  <c r="AC2341" i="3"/>
  <c r="AC2342" i="3"/>
  <c r="AC2343" i="3"/>
  <c r="AC2344" i="3"/>
  <c r="AC2345" i="3"/>
  <c r="AC2346" i="3"/>
  <c r="AC2347" i="3"/>
  <c r="AC2348" i="3"/>
  <c r="AC2349" i="3"/>
  <c r="AC2350" i="3"/>
  <c r="AC2351" i="3"/>
  <c r="AC2352" i="3"/>
  <c r="AC2353" i="3"/>
  <c r="AC2354" i="3"/>
  <c r="AC2355" i="3"/>
  <c r="AC2356" i="3"/>
  <c r="AC2357" i="3"/>
  <c r="AC2358" i="3"/>
  <c r="AC2359" i="3"/>
  <c r="AC2360" i="3"/>
  <c r="AC2361" i="3"/>
  <c r="AC2362" i="3"/>
  <c r="AC2363" i="3"/>
  <c r="AC2364" i="3"/>
  <c r="AC2365" i="3"/>
  <c r="AC2366" i="3"/>
  <c r="AC2367" i="3"/>
  <c r="AC2368" i="3"/>
  <c r="AC2369" i="3"/>
  <c r="AC2370" i="3"/>
  <c r="AC2371" i="3"/>
  <c r="AC2372" i="3"/>
  <c r="AC2373" i="3"/>
  <c r="AC2374" i="3"/>
  <c r="AC2375" i="3"/>
  <c r="AC2376" i="3"/>
  <c r="AC2377" i="3"/>
  <c r="AC2378" i="3"/>
  <c r="AC2379" i="3"/>
  <c r="AC2380" i="3"/>
  <c r="AC2381" i="3"/>
  <c r="AC2382" i="3"/>
  <c r="AC2383" i="3"/>
  <c r="AC2384" i="3"/>
  <c r="AC2385" i="3"/>
  <c r="AC2386" i="3"/>
  <c r="AC2387" i="3"/>
  <c r="AC2388" i="3"/>
  <c r="AC2389" i="3"/>
  <c r="AC2390" i="3"/>
  <c r="AC2391" i="3"/>
  <c r="AC2392" i="3"/>
  <c r="AC2393" i="3"/>
  <c r="AC2394" i="3"/>
  <c r="AC2395" i="3"/>
  <c r="AC2396" i="3"/>
  <c r="AC2397" i="3"/>
  <c r="AC2398" i="3"/>
  <c r="AC2399" i="3"/>
  <c r="AC2400" i="3"/>
  <c r="AC2401" i="3"/>
  <c r="AC2402" i="3"/>
  <c r="AC2403" i="3"/>
  <c r="AC2404" i="3"/>
  <c r="AC2405" i="3"/>
  <c r="AC2406" i="3"/>
  <c r="AC2407" i="3"/>
  <c r="AC2408" i="3"/>
  <c r="AC2409" i="3"/>
  <c r="AC2410" i="3"/>
  <c r="AC2411" i="3"/>
  <c r="AC2412" i="3"/>
  <c r="AC2413" i="3"/>
  <c r="AC2414" i="3"/>
  <c r="AC2415" i="3"/>
  <c r="AC2416" i="3"/>
  <c r="AC2417" i="3"/>
  <c r="AC2418" i="3"/>
  <c r="AC2419" i="3"/>
  <c r="AC2420" i="3"/>
  <c r="AC2421" i="3"/>
  <c r="AC2422" i="3"/>
  <c r="AC2423" i="3"/>
  <c r="AC2424" i="3"/>
  <c r="AC2425" i="3"/>
  <c r="AC2426" i="3"/>
  <c r="AC2427" i="3"/>
  <c r="AC2428" i="3"/>
  <c r="AC2429" i="3"/>
  <c r="AC2430" i="3"/>
  <c r="AC2431" i="3"/>
  <c r="AC2432" i="3"/>
  <c r="AC2433" i="3"/>
  <c r="AC2434" i="3"/>
  <c r="AC2435" i="3"/>
  <c r="AC2436" i="3"/>
  <c r="AC2437" i="3"/>
  <c r="AC2438" i="3"/>
  <c r="AC2439" i="3"/>
  <c r="AC2440" i="3"/>
  <c r="AC2441" i="3"/>
  <c r="AC2442" i="3"/>
  <c r="AC2443" i="3"/>
  <c r="AC2444" i="3"/>
  <c r="AC2445" i="3"/>
  <c r="AC2446" i="3"/>
  <c r="AC2447" i="3"/>
  <c r="AC2448" i="3"/>
  <c r="AC2449" i="3"/>
  <c r="AC2450" i="3"/>
  <c r="AC2451" i="3"/>
  <c r="AC2452" i="3"/>
  <c r="AC2453" i="3"/>
  <c r="AC2454" i="3"/>
  <c r="AC2455" i="3"/>
  <c r="AC2456" i="3"/>
  <c r="AC2457" i="3"/>
  <c r="AC2458" i="3"/>
  <c r="AC2459" i="3"/>
  <c r="AC2460" i="3"/>
  <c r="AC2461" i="3"/>
  <c r="AC2462" i="3"/>
  <c r="AC2463" i="3"/>
  <c r="AC2464" i="3"/>
  <c r="AC2465" i="3"/>
  <c r="AC2466" i="3"/>
  <c r="AC2467" i="3"/>
  <c r="AC2468" i="3"/>
  <c r="AC2469" i="3"/>
  <c r="AC2470" i="3"/>
  <c r="AC2471" i="3"/>
  <c r="AC2472" i="3"/>
  <c r="AC2473" i="3"/>
  <c r="AC2474" i="3"/>
  <c r="AC2475" i="3"/>
  <c r="AC2476" i="3"/>
  <c r="AC2477" i="3"/>
  <c r="AC2478" i="3"/>
  <c r="AC2479" i="3"/>
  <c r="AC2480" i="3"/>
  <c r="AC2481" i="3"/>
  <c r="AC2482" i="3"/>
  <c r="AC2483" i="3"/>
  <c r="AC2484" i="3"/>
  <c r="AC2485" i="3"/>
  <c r="AC2486" i="3"/>
  <c r="AC2487" i="3"/>
  <c r="AC2488" i="3"/>
  <c r="AC2489" i="3"/>
  <c r="AC2490" i="3"/>
  <c r="AC2491" i="3"/>
  <c r="AC2492" i="3"/>
  <c r="AC2493" i="3"/>
  <c r="AC2494" i="3"/>
  <c r="AC2495" i="3"/>
  <c r="AC2496" i="3"/>
  <c r="AC2497" i="3"/>
  <c r="AC2498" i="3"/>
  <c r="AC2499" i="3"/>
  <c r="AC2500" i="3"/>
  <c r="AC2501" i="3"/>
  <c r="AC2502" i="3"/>
  <c r="AC2503" i="3"/>
  <c r="AC2504" i="3"/>
  <c r="AC2505" i="3"/>
  <c r="AC2506" i="3"/>
  <c r="AC2507" i="3"/>
  <c r="AC2508" i="3"/>
  <c r="AC2509" i="3"/>
  <c r="AC2510" i="3"/>
  <c r="AC2511" i="3"/>
  <c r="AC2512" i="3"/>
  <c r="AC2513" i="3"/>
  <c r="AC2514" i="3"/>
  <c r="AC2515" i="3"/>
  <c r="AC2516" i="3"/>
  <c r="AC2517" i="3"/>
  <c r="AC2518" i="3"/>
  <c r="AC2519" i="3"/>
  <c r="AC2520" i="3"/>
  <c r="AC2521" i="3"/>
  <c r="AC2522" i="3"/>
  <c r="AC2523" i="3"/>
  <c r="AC2524" i="3"/>
  <c r="AC2525" i="3"/>
  <c r="AC2526" i="3"/>
  <c r="AC2527" i="3"/>
  <c r="AC2528" i="3"/>
  <c r="AC2529" i="3"/>
  <c r="AC2530" i="3"/>
  <c r="AC2531" i="3"/>
  <c r="AC2532" i="3"/>
  <c r="AC2533" i="3"/>
  <c r="AC2534" i="3"/>
  <c r="AC2535" i="3"/>
  <c r="AC2536" i="3"/>
  <c r="AC2537" i="3"/>
  <c r="AC2538" i="3"/>
  <c r="AC2539" i="3"/>
  <c r="AC2540" i="3"/>
  <c r="AC2541" i="3"/>
  <c r="AC2542" i="3"/>
  <c r="AC2543" i="3"/>
  <c r="AC2544" i="3"/>
  <c r="AC2545" i="3"/>
  <c r="AC2546" i="3"/>
  <c r="AC2547" i="3"/>
  <c r="AC2548" i="3"/>
  <c r="AC2549" i="3"/>
  <c r="AC2550" i="3"/>
  <c r="AC2551" i="3"/>
  <c r="AC2552" i="3"/>
  <c r="AC2553" i="3"/>
  <c r="AC2554" i="3"/>
  <c r="AC2555" i="3"/>
  <c r="AC2556" i="3"/>
  <c r="AC2557" i="3"/>
  <c r="AC2558" i="3"/>
  <c r="AC2559" i="3"/>
  <c r="AC2560" i="3"/>
  <c r="AC2561" i="3"/>
  <c r="AC2562" i="3"/>
  <c r="AC2563" i="3"/>
  <c r="AC2564" i="3"/>
  <c r="AC2565" i="3"/>
  <c r="AC2566" i="3"/>
  <c r="AC2567" i="3"/>
  <c r="AC2568" i="3"/>
  <c r="AC2569" i="3"/>
  <c r="AC2570" i="3"/>
  <c r="AC2571" i="3"/>
  <c r="AC2572" i="3"/>
  <c r="AC2573" i="3"/>
  <c r="AC2574" i="3"/>
  <c r="AC2575" i="3"/>
  <c r="AC2576" i="3"/>
  <c r="AC2577" i="3"/>
  <c r="AC2578" i="3"/>
  <c r="AC2579" i="3"/>
  <c r="AC2580" i="3"/>
  <c r="AC2581" i="3"/>
  <c r="AC2582" i="3"/>
  <c r="AC2583" i="3"/>
  <c r="AC2584" i="3"/>
  <c r="AC2585" i="3"/>
  <c r="AC2586" i="3"/>
  <c r="AC2587" i="3"/>
  <c r="AC2588" i="3"/>
  <c r="AC2589" i="3"/>
  <c r="AC2590" i="3"/>
  <c r="AC2591" i="3"/>
  <c r="AC2592" i="3"/>
  <c r="AC2593" i="3"/>
  <c r="AC2594" i="3"/>
  <c r="AC2595" i="3"/>
  <c r="AC2596" i="3"/>
  <c r="AC2597" i="3"/>
  <c r="AC2598" i="3"/>
  <c r="AC2599" i="3"/>
  <c r="AC2600" i="3"/>
  <c r="AC2601" i="3"/>
  <c r="AC2602" i="3"/>
  <c r="AC2603" i="3"/>
  <c r="AC2604" i="3"/>
  <c r="AC2605" i="3"/>
  <c r="AC2606" i="3"/>
  <c r="AC2607" i="3"/>
  <c r="AC2608" i="3"/>
  <c r="AC2609" i="3"/>
  <c r="AC2610" i="3"/>
  <c r="AC2611" i="3"/>
  <c r="AC2612" i="3"/>
  <c r="AC2613" i="3"/>
  <c r="AC2614" i="3"/>
  <c r="AC2615" i="3"/>
  <c r="AC2616" i="3"/>
  <c r="AC2617" i="3"/>
  <c r="AC2618" i="3"/>
  <c r="AC2619" i="3"/>
  <c r="AC2620" i="3"/>
  <c r="AC2621" i="3"/>
  <c r="AC2622" i="3"/>
  <c r="AC2623" i="3"/>
  <c r="AC2624" i="3"/>
  <c r="AC2625" i="3"/>
  <c r="AC2626" i="3"/>
  <c r="AC2627" i="3"/>
  <c r="AC2628" i="3"/>
  <c r="AC2629" i="3"/>
  <c r="AC2630" i="3"/>
  <c r="AC2631" i="3"/>
  <c r="AC2632" i="3"/>
  <c r="AC2633" i="3"/>
  <c r="AC2634" i="3"/>
  <c r="AC2635" i="3"/>
  <c r="AC2636" i="3"/>
  <c r="AC2637" i="3"/>
  <c r="AC2638" i="3"/>
  <c r="AC2639" i="3"/>
  <c r="AC2640" i="3"/>
  <c r="AC2641" i="3"/>
  <c r="AC2642" i="3"/>
  <c r="AC2643" i="3"/>
  <c r="AC2644" i="3"/>
  <c r="AC2645" i="3"/>
  <c r="AC2646" i="3"/>
  <c r="AC2647" i="3"/>
  <c r="AC2648" i="3"/>
  <c r="AC2649" i="3"/>
  <c r="AC2650" i="3"/>
  <c r="AC2651" i="3"/>
  <c r="AC2652" i="3"/>
  <c r="AC2653" i="3"/>
  <c r="AC2654" i="3"/>
  <c r="AC2655" i="3"/>
  <c r="AC2656" i="3"/>
  <c r="AC2657" i="3"/>
  <c r="AC2658" i="3"/>
  <c r="AC2659" i="3"/>
  <c r="AC2660" i="3"/>
  <c r="AC2661" i="3"/>
  <c r="AC2662" i="3"/>
  <c r="AC2663" i="3"/>
  <c r="AC2664" i="3"/>
  <c r="AC2665" i="3"/>
  <c r="AC2666" i="3"/>
  <c r="AC2667" i="3"/>
  <c r="AC2668" i="3"/>
  <c r="AC2669" i="3"/>
  <c r="AC2670" i="3"/>
  <c r="AC2671" i="3"/>
  <c r="AC2672" i="3"/>
  <c r="AC2673" i="3"/>
  <c r="AC2674" i="3"/>
  <c r="AC2675" i="3"/>
  <c r="AC2676" i="3"/>
  <c r="AC2677" i="3"/>
  <c r="AC2678" i="3"/>
  <c r="AC2679" i="3"/>
  <c r="AC2680" i="3"/>
  <c r="AC2681" i="3"/>
  <c r="AC2682" i="3"/>
  <c r="AC2683" i="3"/>
  <c r="AC2684" i="3"/>
  <c r="AC2685" i="3"/>
  <c r="AC2686" i="3"/>
  <c r="AC2687" i="3"/>
  <c r="AC2688" i="3"/>
  <c r="AC2689" i="3"/>
  <c r="AC2690" i="3"/>
  <c r="AC2691" i="3"/>
  <c r="AC2692" i="3"/>
  <c r="AC2693" i="3"/>
  <c r="AC2694" i="3"/>
  <c r="AC2695" i="3"/>
  <c r="AC2696" i="3"/>
  <c r="AC2697" i="3"/>
  <c r="AC2698" i="3"/>
  <c r="AC2699" i="3"/>
  <c r="AC2700" i="3"/>
  <c r="AC2701" i="3"/>
  <c r="AC2702" i="3"/>
  <c r="AC2703" i="3"/>
  <c r="AC2704" i="3"/>
  <c r="AC2705" i="3"/>
  <c r="AC2706" i="3"/>
  <c r="AC2707" i="3"/>
  <c r="AC2708" i="3"/>
  <c r="AC2709" i="3"/>
  <c r="AC2710" i="3"/>
  <c r="AC2711" i="3"/>
  <c r="AC2712" i="3"/>
  <c r="AC2713" i="3"/>
  <c r="AC2714" i="3"/>
  <c r="AC2715" i="3"/>
  <c r="AC2716" i="3"/>
  <c r="AC2717" i="3"/>
  <c r="AC2718" i="3"/>
  <c r="AC2719" i="3"/>
  <c r="AC2720" i="3"/>
  <c r="AC2721" i="3"/>
  <c r="AC2722" i="3"/>
  <c r="AC2723" i="3"/>
  <c r="AC2724" i="3"/>
  <c r="AC2725" i="3"/>
  <c r="AC2726" i="3"/>
  <c r="AC2727" i="3"/>
  <c r="AC2728" i="3"/>
  <c r="AC2729" i="3"/>
  <c r="AC2730" i="3"/>
  <c r="AC2731" i="3"/>
  <c r="AC2732" i="3"/>
  <c r="AC2733" i="3"/>
  <c r="AC2734" i="3"/>
  <c r="AC2735" i="3"/>
  <c r="AC2736" i="3"/>
  <c r="AC2737" i="3"/>
  <c r="AC2738" i="3"/>
  <c r="AC2739" i="3"/>
  <c r="AC2740" i="3"/>
  <c r="AC2741" i="3"/>
  <c r="AC2742" i="3"/>
  <c r="AC2743" i="3"/>
  <c r="AC2744" i="3"/>
  <c r="AC2745" i="3"/>
  <c r="AC2746" i="3"/>
  <c r="AC2747" i="3"/>
  <c r="AC2748" i="3"/>
  <c r="AC2749" i="3"/>
  <c r="AC2750" i="3"/>
  <c r="AC2751" i="3"/>
  <c r="AC2752" i="3"/>
  <c r="AC2753" i="3"/>
  <c r="AC2754" i="3"/>
  <c r="AC2755" i="3"/>
  <c r="AC2756" i="3"/>
  <c r="AC2757" i="3"/>
  <c r="AC2758" i="3"/>
  <c r="AC2759" i="3"/>
  <c r="AC2760" i="3"/>
  <c r="AC2761" i="3"/>
  <c r="AC2762" i="3"/>
  <c r="AC2763" i="3"/>
  <c r="AC2764" i="3"/>
  <c r="AC2765" i="3"/>
  <c r="AC2766" i="3"/>
  <c r="AC2767" i="3"/>
  <c r="AC2768" i="3"/>
  <c r="AC2769" i="3"/>
  <c r="AC2770" i="3"/>
  <c r="AC2771" i="3"/>
  <c r="AC2772" i="3"/>
  <c r="AC2773" i="3"/>
  <c r="AC2774" i="3"/>
  <c r="AC2775" i="3"/>
  <c r="AC2776" i="3"/>
  <c r="AC2777" i="3"/>
  <c r="AC2778" i="3"/>
  <c r="AC2779" i="3"/>
  <c r="AC2780" i="3"/>
  <c r="AC2781" i="3"/>
  <c r="AC2782" i="3"/>
  <c r="AC2783" i="3"/>
  <c r="AC2784" i="3"/>
  <c r="AC2785" i="3"/>
  <c r="AC2786" i="3"/>
  <c r="AC2787" i="3"/>
  <c r="AC2788" i="3"/>
  <c r="AC2789" i="3"/>
  <c r="AC2790" i="3"/>
  <c r="AC2791" i="3"/>
  <c r="AC2792" i="3"/>
  <c r="AC2793" i="3"/>
  <c r="AC2794" i="3"/>
  <c r="AC2795" i="3"/>
  <c r="AC2796" i="3"/>
  <c r="AC2797" i="3"/>
  <c r="AC2798" i="3"/>
  <c r="AC2799" i="3"/>
  <c r="AC2800" i="3"/>
  <c r="AC2801" i="3"/>
  <c r="AC2802" i="3"/>
  <c r="AC2803" i="3"/>
  <c r="AC2804" i="3"/>
  <c r="AC2805" i="3"/>
  <c r="AC2806" i="3"/>
  <c r="AC2807" i="3"/>
  <c r="AC2808" i="3"/>
  <c r="AC2809" i="3"/>
  <c r="AC2810" i="3"/>
  <c r="AC2811" i="3"/>
  <c r="AC2812" i="3"/>
  <c r="AC2813" i="3"/>
  <c r="AC2814" i="3"/>
  <c r="AC2815" i="3"/>
  <c r="AC2816" i="3"/>
  <c r="AC2817" i="3"/>
  <c r="AC2818" i="3"/>
  <c r="AC2819" i="3"/>
  <c r="AC2820" i="3"/>
  <c r="AC2821" i="3"/>
  <c r="AC2822" i="3"/>
  <c r="AC2823" i="3"/>
  <c r="AC2824" i="3"/>
  <c r="AC2825" i="3"/>
  <c r="AC2826" i="3"/>
  <c r="AC2827" i="3"/>
  <c r="AC2828" i="3"/>
  <c r="AC2829" i="3"/>
  <c r="AC2830" i="3"/>
  <c r="AC2831" i="3"/>
  <c r="AC2832" i="3"/>
  <c r="AC2833" i="3"/>
  <c r="AC2834" i="3"/>
  <c r="AC2835" i="3"/>
  <c r="AC2836" i="3"/>
  <c r="AC2837" i="3"/>
  <c r="AC2838" i="3"/>
  <c r="AC2839" i="3"/>
  <c r="AC2840" i="3"/>
  <c r="AC2841" i="3"/>
  <c r="AC2842" i="3"/>
  <c r="AC2843" i="3"/>
  <c r="AC2844" i="3"/>
  <c r="AC2845" i="3"/>
  <c r="AC2846" i="3"/>
  <c r="AC2847" i="3"/>
  <c r="AC2848" i="3"/>
  <c r="AC2849" i="3"/>
  <c r="AC2850" i="3"/>
  <c r="AC2851" i="3"/>
  <c r="AC2852" i="3"/>
  <c r="AC2853" i="3"/>
  <c r="AC2854" i="3"/>
  <c r="AC2855" i="3"/>
  <c r="AC2856" i="3"/>
  <c r="AC2857" i="3"/>
  <c r="AC2858" i="3"/>
  <c r="AC2859" i="3"/>
  <c r="AC2860" i="3"/>
  <c r="AC2861" i="3"/>
  <c r="AC2862" i="3"/>
  <c r="AC2863" i="3"/>
  <c r="AC2864" i="3"/>
  <c r="AC2865" i="3"/>
  <c r="AC2866" i="3"/>
  <c r="AC2867" i="3"/>
  <c r="AC2868" i="3"/>
  <c r="AC2869" i="3"/>
  <c r="AC2870" i="3"/>
  <c r="AC2871" i="3"/>
  <c r="AC2872" i="3"/>
  <c r="AC2873" i="3"/>
  <c r="AC2874" i="3"/>
  <c r="AC2875" i="3"/>
  <c r="AC2876" i="3"/>
  <c r="AC2877" i="3"/>
  <c r="AC2878" i="3"/>
  <c r="AC2879" i="3"/>
  <c r="AC2880" i="3"/>
  <c r="AC2881" i="3"/>
  <c r="AC2882" i="3"/>
  <c r="AC2883" i="3"/>
  <c r="AC2884" i="3"/>
  <c r="AC2885" i="3"/>
  <c r="AC2886" i="3"/>
  <c r="AC2887" i="3"/>
  <c r="AC2888" i="3"/>
  <c r="AC2889" i="3"/>
  <c r="AC2890" i="3"/>
  <c r="AC2891" i="3"/>
  <c r="AC2892" i="3"/>
  <c r="AC2893" i="3"/>
  <c r="AC2894" i="3"/>
  <c r="AC2895" i="3"/>
  <c r="AC2896" i="3"/>
  <c r="AC2897" i="3"/>
  <c r="AC2898" i="3"/>
  <c r="AC2899" i="3"/>
  <c r="AC2900" i="3"/>
  <c r="AC2901" i="3"/>
  <c r="AC2902" i="3"/>
  <c r="AC2903" i="3"/>
  <c r="AC2904" i="3"/>
  <c r="AC2905" i="3"/>
  <c r="AC2906" i="3"/>
  <c r="AC2907" i="3"/>
  <c r="AC2908" i="3"/>
  <c r="AC2909" i="3"/>
  <c r="AC2910" i="3"/>
  <c r="AC2911" i="3"/>
  <c r="AC2912" i="3"/>
  <c r="AC2913" i="3"/>
  <c r="AC2914" i="3"/>
  <c r="AC2915" i="3"/>
  <c r="AC2916" i="3"/>
  <c r="AC2917" i="3"/>
  <c r="AC2918" i="3"/>
  <c r="AC2919" i="3"/>
  <c r="AC2920" i="3"/>
  <c r="AC2921" i="3"/>
  <c r="AC2922" i="3"/>
  <c r="AC2923" i="3"/>
  <c r="AC2924" i="3"/>
  <c r="AC2925" i="3"/>
  <c r="AC2926" i="3"/>
  <c r="AC2927" i="3"/>
  <c r="AC2928" i="3"/>
  <c r="AC2929" i="3"/>
  <c r="AC2930" i="3"/>
  <c r="AC2931" i="3"/>
  <c r="AC2932" i="3"/>
  <c r="AC2933" i="3"/>
  <c r="AC2934" i="3"/>
  <c r="AC2935" i="3"/>
  <c r="AC2936" i="3"/>
  <c r="AC2937" i="3"/>
  <c r="AC2938" i="3"/>
  <c r="AC2939" i="3"/>
  <c r="AC2940" i="3"/>
  <c r="AC2941" i="3"/>
  <c r="AC2942" i="3"/>
  <c r="AC2943" i="3"/>
  <c r="AC2944" i="3"/>
  <c r="AC2945" i="3"/>
  <c r="AC2946" i="3"/>
  <c r="AC2947" i="3"/>
  <c r="AC2948" i="3"/>
  <c r="AC2949" i="3"/>
  <c r="AC2950" i="3"/>
  <c r="AC2951" i="3"/>
  <c r="AC2952" i="3"/>
  <c r="AC2953" i="3"/>
  <c r="AC2954" i="3"/>
  <c r="AC2955" i="3"/>
  <c r="AC2956" i="3"/>
  <c r="AC2957" i="3"/>
  <c r="AC2958" i="3"/>
  <c r="AC2959" i="3"/>
  <c r="AC2960" i="3"/>
  <c r="AC2961" i="3"/>
  <c r="AC2962" i="3"/>
  <c r="AC2963" i="3"/>
  <c r="AC2964" i="3"/>
  <c r="AC2965" i="3"/>
  <c r="AC2966" i="3"/>
  <c r="AC2967" i="3"/>
  <c r="AC2968" i="3"/>
  <c r="AC2969" i="3"/>
  <c r="AC2970" i="3"/>
  <c r="AC2971" i="3"/>
  <c r="AC2972" i="3"/>
  <c r="AC2973" i="3"/>
  <c r="AC2974" i="3"/>
  <c r="AC2975" i="3"/>
  <c r="AC2976" i="3"/>
  <c r="AC2977" i="3"/>
  <c r="AC2978" i="3"/>
  <c r="AC2979" i="3"/>
  <c r="AC2980" i="3"/>
  <c r="AC2981" i="3"/>
  <c r="AC2982" i="3"/>
  <c r="AC2983" i="3"/>
  <c r="AC2984" i="3"/>
  <c r="AC2985" i="3"/>
  <c r="AC2986" i="3"/>
  <c r="AC2987" i="3"/>
  <c r="AC2988" i="3"/>
  <c r="AC2989" i="3"/>
  <c r="AC2990" i="3"/>
  <c r="AC2991" i="3"/>
  <c r="AC2992" i="3"/>
  <c r="AC2993" i="3"/>
  <c r="AC2994" i="3"/>
  <c r="AC2995" i="3"/>
  <c r="AC2996" i="3"/>
  <c r="AC2997" i="3"/>
  <c r="AC2998" i="3"/>
  <c r="AC2999" i="3"/>
  <c r="AC3000" i="3"/>
  <c r="AC3001" i="3"/>
  <c r="AC3002" i="3"/>
  <c r="AC3003" i="3"/>
  <c r="AC3004" i="3"/>
  <c r="AC3005" i="3"/>
  <c r="AC3006" i="3"/>
  <c r="AC3007" i="3"/>
  <c r="AC3008" i="3"/>
  <c r="AC3009" i="3"/>
  <c r="AC3010" i="3"/>
  <c r="AC3011" i="3"/>
  <c r="AC3012" i="3"/>
  <c r="AC3013" i="3"/>
  <c r="AC3014" i="3"/>
  <c r="AC3015" i="3"/>
  <c r="AC3016" i="3"/>
  <c r="AC3017" i="3"/>
  <c r="AC3018" i="3"/>
  <c r="AC3019" i="3"/>
  <c r="AC3020" i="3"/>
  <c r="AC3021" i="3"/>
  <c r="AC3022" i="3"/>
  <c r="AC3023" i="3"/>
  <c r="AC3024" i="3"/>
  <c r="AC3025" i="3"/>
  <c r="AC3026" i="3"/>
  <c r="AC3027" i="3"/>
  <c r="AC3028" i="3"/>
  <c r="AC3029" i="3"/>
  <c r="AC3030" i="3"/>
  <c r="AC3031" i="3"/>
  <c r="AC3032" i="3"/>
  <c r="AC3033" i="3"/>
  <c r="AC3034" i="3"/>
  <c r="AC3035" i="3"/>
  <c r="AC3036" i="3"/>
  <c r="AC3037" i="3"/>
  <c r="AC3038" i="3"/>
  <c r="AC3039" i="3"/>
  <c r="AC3040" i="3"/>
  <c r="AC3041" i="3"/>
  <c r="AC3042" i="3"/>
  <c r="AC3043" i="3"/>
  <c r="AC3044" i="3"/>
  <c r="AC3045" i="3"/>
  <c r="AC3046" i="3"/>
  <c r="AC3047" i="3"/>
  <c r="AC3048" i="3"/>
  <c r="AC3049" i="3"/>
  <c r="AC3050" i="3"/>
  <c r="AC3051" i="3"/>
  <c r="AC3052" i="3"/>
  <c r="AC3053" i="3"/>
  <c r="AC3054" i="3"/>
  <c r="AC3055" i="3"/>
  <c r="AC3056" i="3"/>
  <c r="AC3057" i="3"/>
  <c r="AC3058" i="3"/>
  <c r="AC3059" i="3"/>
  <c r="AC3060" i="3"/>
  <c r="AC3061" i="3"/>
  <c r="AC3062" i="3"/>
  <c r="AC3063" i="3"/>
  <c r="AC3064" i="3"/>
  <c r="AC3065" i="3"/>
  <c r="AC3066" i="3"/>
  <c r="AC3067" i="3"/>
  <c r="AC3068" i="3"/>
  <c r="AC3069" i="3"/>
  <c r="AC3070" i="3"/>
  <c r="AC3071" i="3"/>
  <c r="AC3072" i="3"/>
  <c r="AC3073" i="3"/>
  <c r="AC3074" i="3"/>
  <c r="AC3075" i="3"/>
  <c r="AC3076" i="3"/>
  <c r="AC3077" i="3"/>
  <c r="AC3078" i="3"/>
  <c r="AC3079" i="3"/>
  <c r="AC3080" i="3"/>
  <c r="AC3081" i="3"/>
  <c r="AC3082" i="3"/>
  <c r="AC3083" i="3"/>
  <c r="AC3084" i="3"/>
  <c r="AC3085" i="3"/>
  <c r="AC3086" i="3"/>
  <c r="AC3087" i="3"/>
  <c r="AC3088" i="3"/>
  <c r="AC3089" i="3"/>
  <c r="AC3090" i="3"/>
  <c r="AC3091" i="3"/>
  <c r="AC3092" i="3"/>
  <c r="AC3093" i="3"/>
  <c r="AC3094" i="3"/>
  <c r="AC3095" i="3"/>
  <c r="AC3096" i="3"/>
  <c r="AC3097" i="3"/>
  <c r="AC3098" i="3"/>
  <c r="AC3099" i="3"/>
  <c r="AC3100" i="3"/>
  <c r="AC3101" i="3"/>
  <c r="AC3102" i="3"/>
  <c r="AC3103" i="3"/>
  <c r="AC3104" i="3"/>
  <c r="AC3105" i="3"/>
  <c r="AC3106" i="3"/>
  <c r="AC3107" i="3"/>
  <c r="AC3108" i="3"/>
  <c r="AC3109" i="3"/>
  <c r="AC3110" i="3"/>
  <c r="AC3111" i="3"/>
  <c r="AC3112" i="3"/>
  <c r="AC3113" i="3"/>
  <c r="AC3114" i="3"/>
  <c r="AC3115" i="3"/>
  <c r="AC3116" i="3"/>
  <c r="AC3117" i="3"/>
  <c r="AC3118" i="3"/>
  <c r="AC3119" i="3"/>
  <c r="AC3120" i="3"/>
  <c r="AC3121" i="3"/>
  <c r="AC3122" i="3"/>
  <c r="AC3123" i="3"/>
  <c r="AC3124" i="3"/>
  <c r="AC3125" i="3"/>
  <c r="AC3126" i="3"/>
  <c r="AC3127" i="3"/>
  <c r="AC3128" i="3"/>
  <c r="AC3129" i="3"/>
  <c r="AC3130" i="3"/>
  <c r="AC3131" i="3"/>
  <c r="AC3132" i="3"/>
  <c r="AC3133" i="3"/>
  <c r="AC3134" i="3"/>
  <c r="AC3135" i="3"/>
  <c r="AC3136" i="3"/>
  <c r="AC3137" i="3"/>
  <c r="AC3138" i="3"/>
  <c r="AC3139" i="3"/>
  <c r="AC3140" i="3"/>
  <c r="AC3141" i="3"/>
  <c r="AC3142" i="3"/>
  <c r="AC3143" i="3"/>
  <c r="AC3144" i="3"/>
  <c r="AC3145" i="3"/>
  <c r="AC3146" i="3"/>
  <c r="AC3147" i="3"/>
  <c r="AC3148" i="3"/>
  <c r="AC3149" i="3"/>
  <c r="AC3150" i="3"/>
  <c r="AC3151" i="3"/>
  <c r="AC3152" i="3"/>
  <c r="AC3153" i="3"/>
  <c r="AC3154" i="3"/>
  <c r="AC3155" i="3"/>
  <c r="AC3156" i="3"/>
  <c r="AC3157" i="3"/>
  <c r="AC3158" i="3"/>
  <c r="AC3159" i="3"/>
  <c r="AC3160" i="3"/>
  <c r="AC3161" i="3"/>
  <c r="AC3162" i="3"/>
  <c r="AC3163" i="3"/>
  <c r="AC3164" i="3"/>
  <c r="AC3165" i="3"/>
  <c r="AC3166" i="3"/>
  <c r="AC3167" i="3"/>
  <c r="AC3168" i="3"/>
  <c r="AC3169" i="3"/>
  <c r="AC3170" i="3"/>
  <c r="AC3171" i="3"/>
  <c r="AC3172" i="3"/>
  <c r="AC3173" i="3"/>
  <c r="AC3174" i="3"/>
  <c r="AC3175" i="3"/>
  <c r="AC3176" i="3"/>
  <c r="AC3177" i="3"/>
  <c r="AC3178" i="3"/>
  <c r="AC3179" i="3"/>
  <c r="AC3180" i="3"/>
  <c r="AC3181" i="3"/>
  <c r="AC3182" i="3"/>
  <c r="AC3183" i="3"/>
  <c r="AC3184" i="3"/>
  <c r="AC3185" i="3"/>
  <c r="AC3186" i="3"/>
  <c r="AC3187" i="3"/>
  <c r="AC3188" i="3"/>
  <c r="AC3189" i="3"/>
  <c r="AC3190" i="3"/>
  <c r="AC3191" i="3"/>
  <c r="AC3192" i="3"/>
  <c r="AC3193" i="3"/>
  <c r="AC3194" i="3"/>
  <c r="AC3195" i="3"/>
  <c r="AC3196" i="3"/>
  <c r="AC3197" i="3"/>
  <c r="AC3198" i="3"/>
  <c r="AC3199" i="3"/>
  <c r="AC3200" i="3"/>
  <c r="AC3201" i="3"/>
  <c r="AC3202" i="3"/>
  <c r="AC3203" i="3"/>
  <c r="AC3204" i="3"/>
  <c r="AC3205" i="3"/>
  <c r="AC3206" i="3"/>
  <c r="AC3207" i="3"/>
  <c r="AC3208" i="3"/>
  <c r="AC3209" i="3"/>
  <c r="AC3210" i="3"/>
  <c r="AC3211" i="3"/>
  <c r="AC3212" i="3"/>
  <c r="AC3213" i="3"/>
  <c r="AC3214" i="3"/>
  <c r="AC3215" i="3"/>
  <c r="AC3216" i="3"/>
  <c r="AC3217" i="3"/>
  <c r="AC3218" i="3"/>
  <c r="AC3219" i="3"/>
  <c r="AC3220" i="3"/>
  <c r="AC3221" i="3"/>
  <c r="AC3222" i="3"/>
  <c r="AC3223" i="3"/>
  <c r="AC3224" i="3"/>
  <c r="AC3225" i="3"/>
  <c r="AC3226" i="3"/>
  <c r="AC3227" i="3"/>
  <c r="AC3228" i="3"/>
  <c r="AC3229" i="3"/>
  <c r="AC3230" i="3"/>
  <c r="AC3231" i="3"/>
  <c r="AC3232" i="3"/>
  <c r="AC3233" i="3"/>
  <c r="AC3234" i="3"/>
  <c r="AC3235" i="3"/>
  <c r="AC3236" i="3"/>
  <c r="AC3237" i="3"/>
  <c r="AC3238" i="3"/>
  <c r="AC3239" i="3"/>
  <c r="AC3240" i="3"/>
  <c r="AC3241" i="3"/>
  <c r="AC3242" i="3"/>
  <c r="AC3243" i="3"/>
  <c r="AC3244" i="3"/>
  <c r="AC3245" i="3"/>
  <c r="AC3246" i="3"/>
  <c r="AC3247" i="3"/>
  <c r="AC3248" i="3"/>
  <c r="AC3249" i="3"/>
  <c r="AC3250" i="3"/>
  <c r="AC3251" i="3"/>
  <c r="AC3252" i="3"/>
  <c r="AC3253" i="3"/>
  <c r="AC3254" i="3"/>
  <c r="AC3255" i="3"/>
  <c r="AC3256" i="3"/>
  <c r="AC3257" i="3"/>
  <c r="AC3258" i="3"/>
  <c r="AC3259" i="3"/>
  <c r="AC3260" i="3"/>
  <c r="AC3261" i="3"/>
  <c r="AC3262" i="3"/>
  <c r="AC3263" i="3"/>
  <c r="AC3264" i="3"/>
  <c r="AC3265" i="3"/>
  <c r="AC3266" i="3"/>
  <c r="AC3267" i="3"/>
  <c r="AC3268" i="3"/>
  <c r="AC3269" i="3"/>
  <c r="AC3270" i="3"/>
  <c r="AC3271" i="3"/>
  <c r="AC3272" i="3"/>
  <c r="AC3273" i="3"/>
  <c r="AC3274" i="3"/>
  <c r="AC3275" i="3"/>
  <c r="AC3276" i="3"/>
  <c r="AC3277" i="3"/>
  <c r="AC3278" i="3"/>
  <c r="AC3279" i="3"/>
  <c r="AC3280" i="3"/>
  <c r="AC3281" i="3"/>
  <c r="AC3282" i="3"/>
  <c r="AC3283" i="3"/>
  <c r="AC3284" i="3"/>
  <c r="AC3285" i="3"/>
  <c r="AC3286" i="3"/>
  <c r="AC3287" i="3"/>
  <c r="AC3288" i="3"/>
  <c r="AC3289" i="3"/>
  <c r="AC3290" i="3"/>
  <c r="AC3291" i="3"/>
  <c r="AC3292" i="3"/>
  <c r="AC3293" i="3"/>
  <c r="AC3294" i="3"/>
  <c r="AC3295" i="3"/>
  <c r="AC3296" i="3"/>
  <c r="AC3297" i="3"/>
  <c r="AC3298" i="3"/>
  <c r="AC3299" i="3"/>
  <c r="AC3300" i="3"/>
  <c r="AC3301" i="3"/>
  <c r="AC3302" i="3"/>
  <c r="AC3303" i="3"/>
  <c r="AC3304" i="3"/>
  <c r="AC3305" i="3"/>
  <c r="AC3306" i="3"/>
  <c r="AC3307" i="3"/>
  <c r="AC3308" i="3"/>
  <c r="AC3309" i="3"/>
  <c r="AC3310" i="3"/>
  <c r="AC3311" i="3"/>
  <c r="AC3312" i="3"/>
  <c r="AC3313" i="3"/>
  <c r="AC3314" i="3"/>
  <c r="AC3315" i="3"/>
  <c r="AC3316" i="3"/>
  <c r="AC3317" i="3"/>
  <c r="AC3318" i="3"/>
  <c r="AC3319" i="3"/>
  <c r="AC3320" i="3"/>
  <c r="AC3321" i="3"/>
  <c r="AC3322" i="3"/>
  <c r="AC3323" i="3"/>
  <c r="AC3324" i="3"/>
  <c r="AC3325" i="3"/>
  <c r="AC3326" i="3"/>
  <c r="AC3327" i="3"/>
  <c r="AC3328" i="3"/>
  <c r="AC3329" i="3"/>
  <c r="AC3330" i="3"/>
  <c r="AC3331" i="3"/>
  <c r="AC3332" i="3"/>
  <c r="AC3333" i="3"/>
  <c r="AC3334" i="3"/>
  <c r="AC3335" i="3"/>
  <c r="AC3336" i="3"/>
  <c r="AC3337" i="3"/>
  <c r="AC3338" i="3"/>
  <c r="AC3339" i="3"/>
  <c r="AC3340" i="3"/>
  <c r="AC3341" i="3"/>
  <c r="AC3342" i="3"/>
  <c r="AC3343" i="3"/>
  <c r="AC3344" i="3"/>
  <c r="AC3345" i="3"/>
  <c r="AC3346" i="3"/>
  <c r="AC3347" i="3"/>
  <c r="AC3348" i="3"/>
  <c r="AC3349" i="3"/>
  <c r="AC3350" i="3"/>
  <c r="AC3351" i="3"/>
  <c r="AC3352" i="3"/>
  <c r="AC3353" i="3"/>
  <c r="AC3354" i="3"/>
  <c r="AC3355" i="3"/>
  <c r="AC3356" i="3"/>
  <c r="AC3357" i="3"/>
  <c r="AC3358" i="3"/>
  <c r="AC3359" i="3"/>
  <c r="AC3360" i="3"/>
  <c r="AC3361" i="3"/>
  <c r="AC3362" i="3"/>
  <c r="AC3363" i="3"/>
  <c r="AC3364" i="3"/>
  <c r="AC3365" i="3"/>
  <c r="AC3366" i="3"/>
  <c r="AC3367" i="3"/>
  <c r="AC3368" i="3"/>
  <c r="AC3369" i="3"/>
  <c r="AC3370" i="3"/>
  <c r="AC3371" i="3"/>
  <c r="AC3372" i="3"/>
  <c r="AC3373" i="3"/>
  <c r="AC3374" i="3"/>
  <c r="AC3375" i="3"/>
  <c r="AC3376" i="3"/>
  <c r="AC3377" i="3"/>
  <c r="AC3378" i="3"/>
  <c r="AC3379" i="3"/>
  <c r="AC3380" i="3"/>
  <c r="AC3381" i="3"/>
  <c r="AC3382" i="3"/>
  <c r="AC3383" i="3"/>
  <c r="AC3384" i="3"/>
  <c r="AC3385" i="3"/>
  <c r="AC3386" i="3"/>
  <c r="AC3387" i="3"/>
  <c r="AC3388" i="3"/>
  <c r="AC3389" i="3"/>
  <c r="AC3390" i="3"/>
  <c r="AC3391" i="3"/>
  <c r="AC3392" i="3"/>
  <c r="AC3393" i="3"/>
  <c r="AC3394" i="3"/>
  <c r="AC3395" i="3"/>
  <c r="AC3396" i="3"/>
  <c r="AC3397" i="3"/>
  <c r="AC3398" i="3"/>
  <c r="AC3399" i="3"/>
  <c r="AC3400" i="3"/>
  <c r="AC3401" i="3"/>
  <c r="AC3402" i="3"/>
  <c r="AC3403" i="3"/>
  <c r="AC3404" i="3"/>
  <c r="AC3405" i="3"/>
  <c r="AC3406" i="3"/>
  <c r="AC3407" i="3"/>
  <c r="AC3408" i="3"/>
  <c r="AC3409" i="3"/>
  <c r="AC3410" i="3"/>
  <c r="AC3411" i="3"/>
  <c r="AC3412" i="3"/>
  <c r="AC3413" i="3"/>
  <c r="AC3414" i="3"/>
  <c r="AC3415" i="3"/>
  <c r="AC3416" i="3"/>
  <c r="AC3417" i="3"/>
  <c r="AC3418" i="3"/>
  <c r="AC3419" i="3"/>
  <c r="AC3420" i="3"/>
  <c r="AC3421" i="3"/>
  <c r="AC3422" i="3"/>
  <c r="AC3423" i="3"/>
  <c r="AC3424" i="3"/>
  <c r="AC3425" i="3"/>
  <c r="AC3426" i="3"/>
  <c r="AC3427" i="3"/>
  <c r="AC3428" i="3"/>
  <c r="AC3429" i="3"/>
  <c r="AC3430" i="3"/>
  <c r="AC3431" i="3"/>
  <c r="AC3432" i="3"/>
  <c r="AC3433" i="3"/>
  <c r="AC3434" i="3"/>
  <c r="AC3435" i="3"/>
  <c r="AC3436" i="3"/>
  <c r="AC3437" i="3"/>
  <c r="AC3438" i="3"/>
  <c r="AC3439" i="3"/>
  <c r="AC3440" i="3"/>
  <c r="AC3441" i="3"/>
  <c r="AC3442" i="3"/>
  <c r="AC3443" i="3"/>
  <c r="AC3444" i="3"/>
  <c r="AC3445" i="3"/>
  <c r="AC3446" i="3"/>
  <c r="AC3447" i="3"/>
  <c r="AC3448" i="3"/>
  <c r="AC3449" i="3"/>
  <c r="AC3450" i="3"/>
  <c r="AC3451" i="3"/>
  <c r="AC3452" i="3"/>
  <c r="AC3453" i="3"/>
  <c r="AC3454" i="3"/>
  <c r="AC3455" i="3"/>
  <c r="AC3456" i="3"/>
  <c r="AC3457" i="3"/>
  <c r="AC3458" i="3"/>
  <c r="AC3459" i="3"/>
  <c r="AC3460" i="3"/>
  <c r="AC3461" i="3"/>
  <c r="AC3462" i="3"/>
  <c r="AC3463" i="3"/>
  <c r="AC3464" i="3"/>
  <c r="AC3465" i="3"/>
  <c r="AC3466" i="3"/>
  <c r="AC3467" i="3"/>
  <c r="AC3468" i="3"/>
  <c r="AC3469" i="3"/>
  <c r="AC3470" i="3"/>
  <c r="AC3471" i="3"/>
  <c r="AC3472" i="3"/>
  <c r="AC3473" i="3"/>
  <c r="AC3474" i="3"/>
  <c r="AC3475" i="3"/>
  <c r="AC3476" i="3"/>
  <c r="AC3477" i="3"/>
  <c r="AC3478" i="3"/>
  <c r="AC3479" i="3"/>
  <c r="AC3480" i="3"/>
  <c r="AC3481" i="3"/>
  <c r="AC3482" i="3"/>
  <c r="AC3483" i="3"/>
  <c r="AC3484" i="3"/>
  <c r="AC3485" i="3"/>
  <c r="AC3486" i="3"/>
  <c r="AC3487" i="3"/>
  <c r="AC3488" i="3"/>
  <c r="AC3489" i="3"/>
  <c r="AC3490" i="3"/>
  <c r="AC3491" i="3"/>
  <c r="AC3492" i="3"/>
  <c r="AC3493" i="3"/>
  <c r="AC3494" i="3"/>
  <c r="AC3495" i="3"/>
  <c r="AC3496" i="3"/>
  <c r="AC3497" i="3"/>
  <c r="AC3498" i="3"/>
  <c r="AC3499" i="3"/>
  <c r="AC3500" i="3"/>
  <c r="AC3501" i="3"/>
  <c r="AC3502" i="3"/>
  <c r="AC3503" i="3"/>
  <c r="AC3504" i="3"/>
  <c r="AC3505" i="3"/>
  <c r="AC3506" i="3"/>
  <c r="AC3507" i="3"/>
  <c r="AC3508" i="3"/>
  <c r="AC3509" i="3"/>
  <c r="AC3510" i="3"/>
  <c r="AC3511" i="3"/>
  <c r="AC3512" i="3"/>
  <c r="AC3513" i="3"/>
  <c r="AC3514" i="3"/>
  <c r="AC3515" i="3"/>
  <c r="AC3516" i="3"/>
  <c r="AC3517" i="3"/>
  <c r="AC3518" i="3"/>
  <c r="AC3519" i="3"/>
  <c r="AC3520" i="3"/>
  <c r="AC3521" i="3"/>
  <c r="AC3522" i="3"/>
  <c r="AC3523" i="3"/>
  <c r="AC3524" i="3"/>
  <c r="AC3525" i="3"/>
  <c r="AC3526" i="3"/>
  <c r="AC3527" i="3"/>
  <c r="AC3528" i="3"/>
  <c r="AC3529" i="3"/>
  <c r="AC3530" i="3"/>
  <c r="AC3531" i="3"/>
  <c r="AC3532" i="3"/>
  <c r="AC3533" i="3"/>
  <c r="AC3534" i="3"/>
  <c r="AC3535" i="3"/>
  <c r="AC3536" i="3"/>
  <c r="AC3537" i="3"/>
  <c r="AC3538" i="3"/>
  <c r="AC3539" i="3"/>
  <c r="AC3540" i="3"/>
  <c r="AC3541" i="3"/>
  <c r="AC3542" i="3"/>
  <c r="AC3543" i="3"/>
  <c r="AC3544" i="3"/>
  <c r="AC3545" i="3"/>
  <c r="AC3546" i="3"/>
  <c r="AC3547" i="3"/>
  <c r="AC3548" i="3"/>
  <c r="AC3549" i="3"/>
  <c r="AC3550" i="3"/>
  <c r="AC3551" i="3"/>
  <c r="AC3552" i="3"/>
  <c r="AC3553" i="3"/>
  <c r="AC3554" i="3"/>
  <c r="AC3555" i="3"/>
  <c r="AC3556" i="3"/>
  <c r="AC3557" i="3"/>
  <c r="AC3558" i="3"/>
  <c r="AC3559" i="3"/>
  <c r="AC3560" i="3"/>
  <c r="AC3561" i="3"/>
  <c r="AC3562" i="3"/>
  <c r="AC3563" i="3"/>
  <c r="AC3564" i="3"/>
  <c r="AC3565" i="3"/>
  <c r="AC3566" i="3"/>
  <c r="AC3567" i="3"/>
  <c r="AC3568" i="3"/>
  <c r="AC3569" i="3"/>
  <c r="AC3570" i="3"/>
  <c r="AC3571" i="3"/>
  <c r="AC3572" i="3"/>
  <c r="AC3573" i="3"/>
  <c r="AC3574" i="3"/>
  <c r="AC3575" i="3"/>
  <c r="AC3576" i="3"/>
  <c r="AC3577" i="3"/>
  <c r="AC3578" i="3"/>
  <c r="AC3579" i="3"/>
  <c r="AC3580" i="3"/>
  <c r="AC3581" i="3"/>
  <c r="AC3582" i="3"/>
  <c r="AC3583" i="3"/>
  <c r="AC3584" i="3"/>
  <c r="AC3585" i="3"/>
  <c r="AC3586" i="3"/>
  <c r="AC3587" i="3"/>
  <c r="AC3588" i="3"/>
  <c r="AC3589" i="3"/>
  <c r="AC3590" i="3"/>
  <c r="AC3591" i="3"/>
  <c r="AC3592" i="3"/>
  <c r="AC3593" i="3"/>
  <c r="AC3594" i="3"/>
  <c r="AC3595" i="3"/>
  <c r="AC3596" i="3"/>
  <c r="AC3597" i="3"/>
  <c r="AC3598" i="3"/>
  <c r="AC3599" i="3"/>
  <c r="AC3600" i="3"/>
  <c r="AC3601" i="3"/>
  <c r="AC3602" i="3"/>
  <c r="AC3603" i="3"/>
  <c r="AC3604" i="3"/>
  <c r="AC3605" i="3"/>
  <c r="AC3606" i="3"/>
  <c r="AC3607" i="3"/>
  <c r="AC3608" i="3"/>
  <c r="AC3609" i="3"/>
  <c r="AC3610" i="3"/>
  <c r="AC3611" i="3"/>
  <c r="AC3612" i="3"/>
  <c r="AC3613" i="3"/>
  <c r="AC3614" i="3"/>
  <c r="AC3615" i="3"/>
  <c r="AC3616" i="3"/>
  <c r="AC3617" i="3"/>
  <c r="AC3618" i="3"/>
  <c r="AC3619" i="3"/>
  <c r="AC3620" i="3"/>
  <c r="AC3621" i="3"/>
  <c r="AC3622" i="3"/>
  <c r="AC3623" i="3"/>
  <c r="AC3624" i="3"/>
  <c r="AC3625" i="3"/>
  <c r="AC3626" i="3"/>
  <c r="AC3627" i="3"/>
  <c r="AC3628" i="3"/>
  <c r="AC3629" i="3"/>
  <c r="AC3630" i="3"/>
  <c r="AC3631" i="3"/>
  <c r="AC3632" i="3"/>
  <c r="AC3633" i="3"/>
  <c r="AC3634" i="3"/>
  <c r="AC3635" i="3"/>
  <c r="AC3636" i="3"/>
  <c r="AC3637" i="3"/>
  <c r="AC3638" i="3"/>
  <c r="AC3639" i="3"/>
  <c r="AC3640" i="3"/>
  <c r="AC3641" i="3"/>
  <c r="AC3642" i="3"/>
  <c r="AC3643" i="3"/>
  <c r="AC3644" i="3"/>
  <c r="AC3645" i="3"/>
  <c r="AC3646" i="3"/>
  <c r="AC3647" i="3"/>
  <c r="AC3648" i="3"/>
  <c r="AC3649" i="3"/>
  <c r="AC3650" i="3"/>
  <c r="AC3651" i="3"/>
  <c r="AC3652" i="3"/>
  <c r="AC3653" i="3"/>
  <c r="AC3654" i="3"/>
  <c r="AC3655" i="3"/>
  <c r="AC3656" i="3"/>
  <c r="AC3657" i="3"/>
  <c r="AC3658" i="3"/>
  <c r="AC3659" i="3"/>
  <c r="AC3660" i="3"/>
  <c r="AC3661" i="3"/>
  <c r="AC3662" i="3"/>
  <c r="AC3663" i="3"/>
  <c r="AC3664" i="3"/>
  <c r="AC3665" i="3"/>
  <c r="AC3666" i="3"/>
  <c r="AC3667" i="3"/>
  <c r="AC3668" i="3"/>
  <c r="AC3669" i="3"/>
  <c r="AC3670" i="3"/>
  <c r="AC3671" i="3"/>
  <c r="AC3672" i="3"/>
  <c r="AC3673" i="3"/>
  <c r="AC3674" i="3"/>
  <c r="AC3675" i="3"/>
  <c r="AC3676" i="3"/>
  <c r="AC3677" i="3"/>
  <c r="AC3678" i="3"/>
  <c r="AC3679" i="3"/>
  <c r="AC3680" i="3"/>
  <c r="AC3681" i="3"/>
  <c r="AC3682" i="3"/>
  <c r="AC3683" i="3"/>
  <c r="AC3684" i="3"/>
  <c r="AC3685" i="3"/>
  <c r="AC3686" i="3"/>
  <c r="AC3687" i="3"/>
  <c r="AC3688" i="3"/>
  <c r="AC3689" i="3"/>
  <c r="AC3690" i="3"/>
  <c r="AC3691" i="3"/>
  <c r="AC3692" i="3"/>
  <c r="AC3693" i="3"/>
  <c r="AC3694" i="3"/>
  <c r="AC3695" i="3"/>
  <c r="AC3696" i="3"/>
  <c r="AC3697" i="3"/>
  <c r="AC3698" i="3"/>
  <c r="AC3699" i="3"/>
  <c r="AC3700" i="3"/>
  <c r="AC3701" i="3"/>
  <c r="AC3702" i="3"/>
  <c r="AC3703" i="3"/>
  <c r="AC3704" i="3"/>
  <c r="AC3705" i="3"/>
  <c r="AC3706" i="3"/>
  <c r="AC3707" i="3"/>
  <c r="AC3708" i="3"/>
  <c r="AC3709" i="3"/>
  <c r="AC3710" i="3"/>
  <c r="AC3711" i="3"/>
  <c r="AC3712" i="3"/>
  <c r="AC3713" i="3"/>
  <c r="AC3714" i="3"/>
  <c r="AC3715" i="3"/>
  <c r="AC3716" i="3"/>
  <c r="AC3717" i="3"/>
  <c r="AC3718" i="3"/>
  <c r="AC3719" i="3"/>
  <c r="AC3720" i="3"/>
  <c r="AC3721" i="3"/>
  <c r="AC3722" i="3"/>
  <c r="AC3723" i="3"/>
  <c r="AC3724" i="3"/>
  <c r="AC3725" i="3"/>
  <c r="AC3726" i="3"/>
  <c r="AC3727" i="3"/>
  <c r="AC3728" i="3"/>
  <c r="AC3729" i="3"/>
  <c r="AC3730" i="3"/>
  <c r="AC3731" i="3"/>
  <c r="AC3732" i="3"/>
  <c r="AC3733" i="3"/>
  <c r="AC3734" i="3"/>
  <c r="AC3735" i="3"/>
  <c r="AC3736" i="3"/>
  <c r="AC3737" i="3"/>
  <c r="AC3738" i="3"/>
  <c r="AC3739" i="3"/>
  <c r="AC3740" i="3"/>
  <c r="AC3741" i="3"/>
  <c r="AC3742" i="3"/>
  <c r="AC3743" i="3"/>
  <c r="AC3744" i="3"/>
  <c r="AC3745" i="3"/>
  <c r="AC3746" i="3"/>
  <c r="AC3747" i="3"/>
  <c r="AC3748" i="3"/>
  <c r="AC3749" i="3"/>
  <c r="AC3750" i="3"/>
  <c r="AC3751" i="3"/>
  <c r="AC3752" i="3"/>
  <c r="AC3753" i="3"/>
  <c r="AC3754" i="3"/>
  <c r="AC3755" i="3"/>
  <c r="AC3756" i="3"/>
  <c r="AC3757" i="3"/>
  <c r="AC3758" i="3"/>
  <c r="AC3759" i="3"/>
  <c r="AC3760" i="3"/>
  <c r="AC3761" i="3"/>
  <c r="AC3762" i="3"/>
  <c r="AC3763" i="3"/>
  <c r="AC3764" i="3"/>
  <c r="AC3765" i="3"/>
  <c r="AC3766" i="3"/>
  <c r="AC3767" i="3"/>
  <c r="AC3768" i="3"/>
  <c r="AC3769" i="3"/>
  <c r="AC3770" i="3"/>
  <c r="AC3771" i="3"/>
  <c r="AC3772" i="3"/>
  <c r="AC3773" i="3"/>
  <c r="AC3774" i="3"/>
  <c r="AC3775" i="3"/>
  <c r="AC3776" i="3"/>
  <c r="AC3777" i="3"/>
  <c r="AC3778" i="3"/>
  <c r="AC3779" i="3"/>
  <c r="AC3780" i="3"/>
  <c r="AC3781" i="3"/>
  <c r="AC3782" i="3"/>
  <c r="AC3783" i="3"/>
  <c r="AC3784" i="3"/>
  <c r="AC3785" i="3"/>
  <c r="AC3786" i="3"/>
  <c r="AC3787" i="3"/>
  <c r="AC3788" i="3"/>
  <c r="AC3789" i="3"/>
  <c r="AC3790" i="3"/>
  <c r="AC3791" i="3"/>
  <c r="AC3792" i="3"/>
  <c r="AC3793" i="3"/>
  <c r="AC3794" i="3"/>
  <c r="AC3795" i="3"/>
  <c r="AC3796" i="3"/>
  <c r="AC3797" i="3"/>
  <c r="AC3798" i="3"/>
  <c r="AC3799" i="3"/>
  <c r="AC3800" i="3"/>
  <c r="AC3801" i="3"/>
  <c r="AC3802" i="3"/>
  <c r="AC3803" i="3"/>
  <c r="AC3804" i="3"/>
  <c r="AC3805" i="3"/>
  <c r="AC3806" i="3"/>
  <c r="AC3807" i="3"/>
  <c r="AC3808" i="3"/>
  <c r="AC3809" i="3"/>
  <c r="AC3810" i="3"/>
  <c r="AC3811" i="3"/>
  <c r="AC3812" i="3"/>
  <c r="AC3813" i="3"/>
  <c r="AC3814" i="3"/>
  <c r="AC3815" i="3"/>
  <c r="AC3816" i="3"/>
  <c r="AC3817" i="3"/>
  <c r="AC3818" i="3"/>
  <c r="AC3819" i="3"/>
  <c r="AC3820" i="3"/>
  <c r="AC3821" i="3"/>
  <c r="AC3822" i="3"/>
  <c r="AC3823" i="3"/>
  <c r="AC3824" i="3"/>
  <c r="AC3825" i="3"/>
  <c r="AC3826" i="3"/>
  <c r="AC3827" i="3"/>
  <c r="AC3828" i="3"/>
  <c r="AC3829" i="3"/>
  <c r="AC3830" i="3"/>
  <c r="AC3831" i="3"/>
  <c r="AC3832" i="3"/>
  <c r="AC3833" i="3"/>
  <c r="AC3834" i="3"/>
  <c r="AC3835" i="3"/>
  <c r="AC3836" i="3"/>
  <c r="AC3837" i="3"/>
  <c r="AC3838" i="3"/>
  <c r="AC3839" i="3"/>
  <c r="AC3840" i="3"/>
  <c r="AC3841" i="3"/>
  <c r="AC3842" i="3"/>
  <c r="AC3843" i="3"/>
  <c r="AC3844" i="3"/>
  <c r="AC3845" i="3"/>
  <c r="AC3846" i="3"/>
  <c r="AC3847" i="3"/>
  <c r="AC3848" i="3"/>
  <c r="AC3849" i="3"/>
  <c r="AC3850" i="3"/>
  <c r="AC3851" i="3"/>
  <c r="AC3852" i="3"/>
  <c r="AC3853" i="3"/>
  <c r="AC3854" i="3"/>
  <c r="AC3855" i="3"/>
  <c r="AC3856" i="3"/>
  <c r="AC3857" i="3"/>
  <c r="AC3858" i="3"/>
  <c r="AC3859" i="3"/>
  <c r="AC3860" i="3"/>
  <c r="AC3861" i="3"/>
  <c r="AC3862" i="3"/>
  <c r="AC3863" i="3"/>
  <c r="AC3864" i="3"/>
  <c r="AC3865" i="3"/>
  <c r="AC3866" i="3"/>
  <c r="AC3867" i="3"/>
  <c r="AC3868" i="3"/>
  <c r="AC3869" i="3"/>
  <c r="AC3870" i="3"/>
  <c r="AC3871" i="3"/>
  <c r="AC3872" i="3"/>
  <c r="AC3873" i="3"/>
  <c r="AC3874" i="3"/>
  <c r="AC3875" i="3"/>
  <c r="AC3876" i="3"/>
  <c r="AC3877" i="3"/>
  <c r="AC3878" i="3"/>
  <c r="AC3879" i="3"/>
  <c r="AC3880" i="3"/>
  <c r="AC3881" i="3"/>
  <c r="AC3882" i="3"/>
  <c r="AC3883" i="3"/>
  <c r="AC3884" i="3"/>
  <c r="AC3885" i="3"/>
  <c r="AC3886" i="3"/>
  <c r="AC3887" i="3"/>
  <c r="AC3888" i="3"/>
  <c r="AC3889" i="3"/>
  <c r="AC3890" i="3"/>
  <c r="AC3891" i="3"/>
  <c r="AC3892" i="3"/>
  <c r="AC3893" i="3"/>
  <c r="AC3894" i="3"/>
  <c r="AC3895" i="3"/>
  <c r="AC3896" i="3"/>
  <c r="AC3897" i="3"/>
  <c r="AC3898" i="3"/>
  <c r="AC3899" i="3"/>
  <c r="AC3900" i="3"/>
  <c r="AC3901" i="3"/>
  <c r="AC3902" i="3"/>
  <c r="AC3903" i="3"/>
  <c r="AC3904" i="3"/>
  <c r="AC3905" i="3"/>
  <c r="AC3906" i="3"/>
  <c r="AC3907" i="3"/>
  <c r="AC3908" i="3"/>
  <c r="AC3909" i="3"/>
  <c r="AC3910" i="3"/>
  <c r="AC3911" i="3"/>
  <c r="AC3912" i="3"/>
  <c r="AC3913" i="3"/>
  <c r="AC3914" i="3"/>
  <c r="AC3915" i="3"/>
  <c r="AC3916" i="3"/>
  <c r="AC3917" i="3"/>
  <c r="AC3918" i="3"/>
  <c r="AC3919" i="3"/>
  <c r="AC3920" i="3"/>
  <c r="AC3921" i="3"/>
  <c r="AC3922" i="3"/>
  <c r="AC3923" i="3"/>
  <c r="AC3924" i="3"/>
  <c r="AC3925" i="3"/>
  <c r="AC3926" i="3"/>
  <c r="AC3927" i="3"/>
  <c r="AC3928" i="3"/>
  <c r="AC3929" i="3"/>
  <c r="AC3930" i="3"/>
  <c r="AC3931" i="3"/>
  <c r="AC3932" i="3"/>
  <c r="AC3933" i="3"/>
  <c r="AC3934" i="3"/>
  <c r="AC3935" i="3"/>
  <c r="AC3936" i="3"/>
  <c r="AC3937" i="3"/>
  <c r="AC3938" i="3"/>
  <c r="AC3939" i="3"/>
  <c r="AC3940" i="3"/>
  <c r="AC3941" i="3"/>
  <c r="AC3942" i="3"/>
  <c r="AC3943" i="3"/>
  <c r="AC3944" i="3"/>
  <c r="AC3945" i="3"/>
  <c r="AC3946" i="3"/>
  <c r="AC3947" i="3"/>
  <c r="AC3948" i="3"/>
  <c r="AC3949" i="3"/>
  <c r="AC3950" i="3"/>
  <c r="AC3951" i="3"/>
  <c r="AC3952" i="3"/>
  <c r="AC3953" i="3"/>
  <c r="AC3954" i="3"/>
  <c r="AC3955" i="3"/>
  <c r="AC3956" i="3"/>
  <c r="AC3957" i="3"/>
  <c r="AC3958" i="3"/>
  <c r="AC3959" i="3"/>
  <c r="AC3960" i="3"/>
  <c r="AC3961" i="3"/>
  <c r="AC3962" i="3"/>
  <c r="AC3963" i="3"/>
  <c r="AC3964" i="3"/>
  <c r="AC3965" i="3"/>
  <c r="AC3966" i="3"/>
  <c r="AC3967" i="3"/>
  <c r="AC3968" i="3"/>
  <c r="AC3969" i="3"/>
  <c r="AC3970" i="3"/>
  <c r="AC3971" i="3"/>
  <c r="AC3972" i="3"/>
  <c r="AC3973" i="3"/>
  <c r="AC3974" i="3"/>
  <c r="AC3975" i="3"/>
  <c r="AC3976" i="3"/>
  <c r="AC3977" i="3"/>
  <c r="AC3978" i="3"/>
  <c r="AC3979" i="3"/>
  <c r="AC3980" i="3"/>
  <c r="AC3981" i="3"/>
  <c r="AC3982" i="3"/>
  <c r="AC3983" i="3"/>
  <c r="AC3984" i="3"/>
  <c r="AC3985" i="3"/>
  <c r="AC3986" i="3"/>
  <c r="AC3987" i="3"/>
  <c r="AC3988" i="3"/>
  <c r="AC3989" i="3"/>
  <c r="AC3990" i="3"/>
  <c r="AC3991" i="3"/>
  <c r="AC3992" i="3"/>
  <c r="AC3993" i="3"/>
  <c r="AC3994" i="3"/>
  <c r="AC3995" i="3"/>
  <c r="AC3996" i="3"/>
  <c r="AC3997" i="3"/>
  <c r="AC3998" i="3"/>
  <c r="AC3999" i="3"/>
  <c r="AC4000" i="3"/>
  <c r="AC4001" i="3"/>
  <c r="AC4002" i="3"/>
  <c r="AC4003" i="3"/>
  <c r="AC4004" i="3"/>
  <c r="AC4005" i="3"/>
  <c r="AC4006" i="3"/>
  <c r="AC4007" i="3"/>
  <c r="AC4008" i="3"/>
  <c r="AC4009" i="3"/>
  <c r="AC4010" i="3"/>
  <c r="AC4011" i="3"/>
  <c r="AC4012" i="3"/>
  <c r="AC4013" i="3"/>
  <c r="AC4014" i="3"/>
  <c r="AC4015" i="3"/>
  <c r="AC4016" i="3"/>
  <c r="AC4017" i="3"/>
  <c r="AC4018" i="3"/>
  <c r="AC4019" i="3"/>
  <c r="AC4020" i="3"/>
  <c r="AC4021" i="3"/>
  <c r="AC4022" i="3"/>
  <c r="AC4023" i="3"/>
  <c r="AC4024" i="3"/>
  <c r="AC4025" i="3"/>
  <c r="AC4026" i="3"/>
  <c r="AC4027" i="3"/>
  <c r="AC4028" i="3"/>
  <c r="AC4029" i="3"/>
  <c r="AC4030" i="3"/>
  <c r="AC4031" i="3"/>
  <c r="AC4032" i="3"/>
  <c r="AC4033" i="3"/>
  <c r="AC4034" i="3"/>
  <c r="AC4035" i="3"/>
  <c r="AC4036" i="3"/>
  <c r="AC4037" i="3"/>
  <c r="AC4038" i="3"/>
  <c r="AC4039" i="3"/>
  <c r="AC4040" i="3"/>
  <c r="AC4041" i="3"/>
  <c r="AC4042" i="3"/>
  <c r="AC4043" i="3"/>
  <c r="AC4044" i="3"/>
  <c r="AC4045" i="3"/>
  <c r="AC4046" i="3"/>
  <c r="AC4047" i="3"/>
  <c r="AC4048" i="3"/>
  <c r="AC4049" i="3"/>
  <c r="AC4050" i="3"/>
  <c r="AC4051" i="3"/>
  <c r="AC4052" i="3"/>
  <c r="AC4053" i="3"/>
  <c r="AC4054" i="3"/>
  <c r="AC4055" i="3"/>
  <c r="AC4056" i="3"/>
  <c r="AC4057" i="3"/>
  <c r="AC4058" i="3"/>
  <c r="AC4059" i="3"/>
  <c r="AC4060" i="3"/>
  <c r="AC4061" i="3"/>
  <c r="AC4062" i="3"/>
  <c r="AC4063" i="3"/>
  <c r="AC4064" i="3"/>
  <c r="AC4065" i="3"/>
  <c r="AC4066" i="3"/>
  <c r="AC4067" i="3"/>
  <c r="AC4068" i="3"/>
  <c r="AC4069" i="3"/>
  <c r="AC4070" i="3"/>
  <c r="AC4071" i="3"/>
  <c r="AC4072" i="3"/>
  <c r="AC4073" i="3"/>
  <c r="AC4074" i="3"/>
  <c r="AC4075" i="3"/>
  <c r="AC4076" i="3"/>
  <c r="AC4077" i="3"/>
  <c r="AC4078" i="3"/>
  <c r="AC4079" i="3"/>
  <c r="AC4080" i="3"/>
  <c r="AC4081" i="3"/>
  <c r="AC4082" i="3"/>
  <c r="AC4083" i="3"/>
  <c r="AC4084" i="3"/>
  <c r="AC4085" i="3"/>
  <c r="AC4086" i="3"/>
  <c r="AC4087" i="3"/>
  <c r="AC4088" i="3"/>
  <c r="AC4089" i="3"/>
  <c r="AC4090" i="3"/>
  <c r="AC4091" i="3"/>
  <c r="AC4092" i="3"/>
  <c r="AC4093" i="3"/>
  <c r="AC4094" i="3"/>
  <c r="AC4095" i="3"/>
  <c r="AC4096" i="3"/>
  <c r="AC4097" i="3"/>
  <c r="AC4098" i="3"/>
  <c r="AC4099" i="3"/>
  <c r="AC4100" i="3"/>
  <c r="AC4101" i="3"/>
  <c r="AC4102" i="3"/>
  <c r="AC4103" i="3"/>
  <c r="AC4104" i="3"/>
  <c r="AC4105" i="3"/>
  <c r="AC4106" i="3"/>
  <c r="AC4107" i="3"/>
  <c r="AC4108" i="3"/>
  <c r="AC4109" i="3"/>
  <c r="AC4110" i="3"/>
  <c r="AC4111" i="3"/>
  <c r="AC4112" i="3"/>
  <c r="AC4113" i="3"/>
  <c r="AC4114" i="3"/>
  <c r="AC4115" i="3"/>
  <c r="AC4116" i="3"/>
  <c r="AC4117" i="3"/>
  <c r="AC4118" i="3"/>
  <c r="AC4119" i="3"/>
  <c r="AC4120" i="3"/>
  <c r="AC4121" i="3"/>
  <c r="AC4122" i="3"/>
  <c r="AC4123" i="3"/>
  <c r="AC4124" i="3"/>
  <c r="AC4125" i="3"/>
  <c r="AC4126" i="3"/>
  <c r="AC4127" i="3"/>
  <c r="AC4128" i="3"/>
  <c r="AC4129" i="3"/>
  <c r="AC4130" i="3"/>
  <c r="AC4131" i="3"/>
  <c r="AC4132" i="3"/>
  <c r="AC4133" i="3"/>
  <c r="AC4134" i="3"/>
  <c r="AC4135" i="3"/>
  <c r="AC4136" i="3"/>
  <c r="AC4137" i="3"/>
  <c r="AC4138" i="3"/>
  <c r="AC4139" i="3"/>
  <c r="AC4140" i="3"/>
  <c r="AC4141" i="3"/>
  <c r="AC4142" i="3"/>
  <c r="AC4143" i="3"/>
  <c r="AC4144" i="3"/>
  <c r="AC4145" i="3"/>
  <c r="AC4146" i="3"/>
  <c r="AC4147" i="3"/>
  <c r="AC4148" i="3"/>
  <c r="AC4149" i="3"/>
  <c r="AC4150" i="3"/>
  <c r="AC4151" i="3"/>
  <c r="AC4152" i="3"/>
  <c r="AC4153" i="3"/>
  <c r="AC4154" i="3"/>
  <c r="AC4155" i="3"/>
  <c r="AC4156" i="3"/>
  <c r="AC4157" i="3"/>
  <c r="AC4158" i="3"/>
  <c r="AC4159" i="3"/>
  <c r="AC4160" i="3"/>
  <c r="AC4161" i="3"/>
  <c r="AC4162" i="3"/>
  <c r="AC4163" i="3"/>
  <c r="AC4164" i="3"/>
  <c r="AC4165" i="3"/>
  <c r="AC4166" i="3"/>
  <c r="AC4167" i="3"/>
  <c r="AC4168" i="3"/>
  <c r="AC4169" i="3"/>
  <c r="AC4170" i="3"/>
  <c r="AC4171" i="3"/>
  <c r="AC4172" i="3"/>
  <c r="AC4173" i="3"/>
  <c r="AC4174" i="3"/>
  <c r="AC4175" i="3"/>
  <c r="AC4176" i="3"/>
  <c r="AC4177" i="3"/>
  <c r="AC4178" i="3"/>
  <c r="AC4179" i="3"/>
  <c r="AC4180" i="3"/>
  <c r="AC4181" i="3"/>
  <c r="AC4182" i="3"/>
  <c r="AC4183" i="3"/>
  <c r="AC4184" i="3"/>
  <c r="AC4185" i="3"/>
  <c r="AC4186" i="3"/>
  <c r="AC4187" i="3"/>
  <c r="AC4188" i="3"/>
  <c r="AC4189" i="3"/>
  <c r="AC4190" i="3"/>
  <c r="AC4191" i="3"/>
  <c r="AC4192" i="3"/>
  <c r="AC4193" i="3"/>
  <c r="AC4194" i="3"/>
  <c r="AC4195" i="3"/>
  <c r="AC4196" i="3"/>
  <c r="AC4197" i="3"/>
  <c r="AC4198" i="3"/>
  <c r="AC4199" i="3"/>
  <c r="AC4200" i="3"/>
  <c r="AC4201" i="3"/>
  <c r="AC4202" i="3"/>
  <c r="AC4203" i="3"/>
  <c r="AC4204" i="3"/>
  <c r="AC4205" i="3"/>
  <c r="AC4206" i="3"/>
  <c r="AC4207" i="3"/>
  <c r="AC4208" i="3"/>
  <c r="AC4209" i="3"/>
  <c r="AC4210" i="3"/>
  <c r="AC4211" i="3"/>
  <c r="AC4212" i="3"/>
  <c r="AC4213" i="3"/>
  <c r="AC4214" i="3"/>
  <c r="AC4215" i="3"/>
  <c r="AC4216" i="3"/>
  <c r="AC4217" i="3"/>
  <c r="AC4218" i="3"/>
  <c r="AC4219" i="3"/>
  <c r="AC4220" i="3"/>
  <c r="AC4221" i="3"/>
  <c r="AC4222" i="3"/>
  <c r="AC4223" i="3"/>
  <c r="AC4224" i="3"/>
  <c r="AC4225" i="3"/>
  <c r="AC4226" i="3"/>
  <c r="AC4227" i="3"/>
  <c r="AC4228" i="3"/>
  <c r="AC4229" i="3"/>
  <c r="AC4230" i="3"/>
  <c r="AC4231" i="3"/>
  <c r="AC4232" i="3"/>
  <c r="AC4233" i="3"/>
  <c r="AC4234" i="3"/>
  <c r="AC4235" i="3"/>
  <c r="AC4236" i="3"/>
  <c r="AC4237" i="3"/>
  <c r="AC4238" i="3"/>
  <c r="AC4239" i="3"/>
  <c r="AC4240" i="3"/>
  <c r="AC4241" i="3"/>
  <c r="AC4242" i="3"/>
  <c r="AC4243" i="3"/>
  <c r="AC4244" i="3"/>
  <c r="AC4245" i="3"/>
  <c r="AC4246" i="3"/>
  <c r="AC4247" i="3"/>
  <c r="AC4248" i="3"/>
  <c r="AC4249" i="3"/>
  <c r="AC4250" i="3"/>
  <c r="AC4251" i="3"/>
  <c r="AC4252" i="3"/>
  <c r="AC4253" i="3"/>
  <c r="AC4254" i="3"/>
  <c r="AC4255" i="3"/>
  <c r="AC4256" i="3"/>
  <c r="AC4257" i="3"/>
  <c r="AC4258" i="3"/>
  <c r="AC4259" i="3"/>
  <c r="AC4260" i="3"/>
  <c r="AC4261" i="3"/>
  <c r="AC4262" i="3"/>
  <c r="AC4263" i="3"/>
  <c r="AC4264" i="3"/>
  <c r="AC4265" i="3"/>
  <c r="AC4266" i="3"/>
  <c r="AC4267" i="3"/>
  <c r="AC4268" i="3"/>
  <c r="AC4269" i="3"/>
  <c r="AC4270" i="3"/>
  <c r="AC4271" i="3"/>
  <c r="AC4272" i="3"/>
  <c r="AC4273" i="3"/>
  <c r="AC4274" i="3"/>
  <c r="AC4275" i="3"/>
  <c r="AC4276" i="3"/>
  <c r="AC4277" i="3"/>
  <c r="AC4278" i="3"/>
  <c r="AC4279" i="3"/>
  <c r="AC4280" i="3"/>
  <c r="AC4281" i="3"/>
  <c r="AC4282" i="3"/>
  <c r="AC4283" i="3"/>
  <c r="AC4284" i="3"/>
  <c r="AC4285" i="3"/>
  <c r="AC4286" i="3"/>
  <c r="AC4287" i="3"/>
  <c r="AC4288" i="3"/>
  <c r="AC4289" i="3"/>
  <c r="AC4290" i="3"/>
  <c r="AC4291" i="3"/>
  <c r="AC4292" i="3"/>
  <c r="AC4293" i="3"/>
  <c r="AC4294" i="3"/>
  <c r="AC4295" i="3"/>
  <c r="AC4296" i="3"/>
  <c r="AC4297" i="3"/>
  <c r="AC4298" i="3"/>
  <c r="AC4299" i="3"/>
  <c r="AC4300" i="3"/>
  <c r="AC4301" i="3"/>
  <c r="AC4302" i="3"/>
  <c r="AC4303" i="3"/>
  <c r="AC4304" i="3"/>
  <c r="AC4305" i="3"/>
  <c r="AC4306" i="3"/>
  <c r="AC4307" i="3"/>
  <c r="AC4308" i="3"/>
  <c r="AC4309" i="3"/>
  <c r="AC4310" i="3"/>
  <c r="AC4311" i="3"/>
  <c r="AC4312" i="3"/>
  <c r="AC4313" i="3"/>
  <c r="AC4314" i="3"/>
  <c r="AC4315" i="3"/>
  <c r="AC4316" i="3"/>
  <c r="AC4317" i="3"/>
  <c r="AC4318" i="3"/>
  <c r="AC4319" i="3"/>
  <c r="AC4320" i="3"/>
  <c r="AC4321" i="3"/>
  <c r="AC4322" i="3"/>
  <c r="AC4323" i="3"/>
  <c r="AC4324" i="3"/>
  <c r="AC4325" i="3"/>
  <c r="AC4326" i="3"/>
  <c r="AC4327" i="3"/>
  <c r="AC4328" i="3"/>
  <c r="AC4329" i="3"/>
  <c r="AC4330" i="3"/>
  <c r="AC4331" i="3"/>
  <c r="AC4332" i="3"/>
  <c r="AC4333" i="3"/>
  <c r="AC4334" i="3"/>
  <c r="AC4335" i="3"/>
  <c r="AC4336" i="3"/>
  <c r="AC4337" i="3"/>
  <c r="AC4338" i="3"/>
  <c r="AC4339" i="3"/>
  <c r="AC4340" i="3"/>
  <c r="AC4341" i="3"/>
  <c r="AC4342" i="3"/>
  <c r="AC4343" i="3"/>
  <c r="AC4344" i="3"/>
  <c r="AC4345" i="3"/>
  <c r="AC4346" i="3"/>
  <c r="AC4347" i="3"/>
  <c r="AC4348" i="3"/>
  <c r="AC4349" i="3"/>
  <c r="AC4350" i="3"/>
  <c r="AC4351" i="3"/>
  <c r="AC4352" i="3"/>
  <c r="AC4353" i="3"/>
  <c r="AC4354" i="3"/>
  <c r="AC4355" i="3"/>
  <c r="AC4356" i="3"/>
  <c r="AC4357" i="3"/>
  <c r="AC4358" i="3"/>
  <c r="AC4359" i="3"/>
  <c r="AC4360" i="3"/>
  <c r="AC4361" i="3"/>
  <c r="AC4362" i="3"/>
  <c r="AC4363" i="3"/>
  <c r="AC4364" i="3"/>
  <c r="AC4365" i="3"/>
  <c r="AC4366" i="3"/>
  <c r="AC4367" i="3"/>
  <c r="AC4368" i="3"/>
  <c r="AC4369" i="3"/>
  <c r="AC4370" i="3"/>
  <c r="AC4371" i="3"/>
  <c r="AC4372" i="3"/>
  <c r="AC4373" i="3"/>
  <c r="AC4374" i="3"/>
  <c r="AC4375" i="3"/>
  <c r="AC4376" i="3"/>
  <c r="AC4377" i="3"/>
  <c r="AC4378" i="3"/>
  <c r="AC4379" i="3"/>
  <c r="AC4380" i="3"/>
  <c r="AC4381" i="3"/>
  <c r="AC4382" i="3"/>
  <c r="AC4383" i="3"/>
  <c r="AC4384" i="3"/>
  <c r="AC4385" i="3"/>
  <c r="AC4386" i="3"/>
  <c r="AC4387" i="3"/>
  <c r="AC4388" i="3"/>
  <c r="AC4389" i="3"/>
  <c r="AC4390" i="3"/>
  <c r="AC4391" i="3"/>
  <c r="AC4392" i="3"/>
  <c r="AC4393" i="3"/>
  <c r="AC4394" i="3"/>
  <c r="AC4395" i="3"/>
  <c r="AC4396" i="3"/>
  <c r="AC4397" i="3"/>
  <c r="AC4398" i="3"/>
  <c r="AC4399" i="3"/>
  <c r="AC4400" i="3"/>
  <c r="AC4401" i="3"/>
  <c r="AC4402" i="3"/>
  <c r="AC4403" i="3"/>
  <c r="AC4404" i="3"/>
  <c r="AC4405" i="3"/>
  <c r="AC4406" i="3"/>
  <c r="AC4407" i="3"/>
  <c r="AC4408" i="3"/>
  <c r="AC4409" i="3"/>
  <c r="AC4410" i="3"/>
  <c r="AC4411" i="3"/>
  <c r="AC4412" i="3"/>
  <c r="AC4413" i="3"/>
  <c r="AC4414" i="3"/>
  <c r="AC4415" i="3"/>
  <c r="AC4416" i="3"/>
  <c r="AC4417" i="3"/>
  <c r="AC4418" i="3"/>
  <c r="AC4419" i="3"/>
  <c r="AC4420" i="3"/>
  <c r="AC4421" i="3"/>
  <c r="AC4422" i="3"/>
  <c r="AC4423" i="3"/>
  <c r="AC4424" i="3"/>
  <c r="AC4425" i="3"/>
  <c r="AC4426" i="3"/>
  <c r="AC4427" i="3"/>
  <c r="AC4428" i="3"/>
  <c r="AC4429" i="3"/>
  <c r="AC4430" i="3"/>
  <c r="AC4431" i="3"/>
  <c r="AC4432" i="3"/>
  <c r="AC4433" i="3"/>
  <c r="AC4434" i="3"/>
  <c r="AC4435" i="3"/>
  <c r="AC4436" i="3"/>
  <c r="AC4437" i="3"/>
  <c r="AC4438" i="3"/>
  <c r="AC4439" i="3"/>
  <c r="AC4440" i="3"/>
  <c r="AC4441" i="3"/>
  <c r="AC4442" i="3"/>
  <c r="AC4443" i="3"/>
  <c r="AC4444" i="3"/>
  <c r="AC4445" i="3"/>
  <c r="AC4446" i="3"/>
  <c r="AC4447" i="3"/>
  <c r="AC4448" i="3"/>
  <c r="AC4449" i="3"/>
  <c r="AC4450" i="3"/>
  <c r="AC4451" i="3"/>
  <c r="AC4452" i="3"/>
  <c r="AC4453" i="3"/>
  <c r="AC4454" i="3"/>
  <c r="AC4455" i="3"/>
  <c r="AC4456" i="3"/>
  <c r="AC4457" i="3"/>
  <c r="AC4458" i="3"/>
  <c r="AC4459" i="3"/>
  <c r="AC4460" i="3"/>
  <c r="AC4461" i="3"/>
  <c r="AC4462" i="3"/>
  <c r="AC4463" i="3"/>
  <c r="AC4464" i="3"/>
  <c r="AC4465" i="3"/>
  <c r="AC4466" i="3"/>
  <c r="AC4467" i="3"/>
  <c r="AC4468" i="3"/>
  <c r="AC4469" i="3"/>
  <c r="AC4470" i="3"/>
  <c r="AC4471" i="3"/>
  <c r="AC4472" i="3"/>
  <c r="AC4473" i="3"/>
  <c r="AC4474" i="3"/>
  <c r="AC4475" i="3"/>
  <c r="AC4476" i="3"/>
  <c r="AC4477" i="3"/>
  <c r="AC4478" i="3"/>
  <c r="AC4479" i="3"/>
  <c r="AC4480" i="3"/>
  <c r="AC4481" i="3"/>
  <c r="AC4482" i="3"/>
  <c r="AC4483" i="3"/>
  <c r="AC4484" i="3"/>
  <c r="AC4485" i="3"/>
  <c r="AC4486" i="3"/>
  <c r="AC4487" i="3"/>
  <c r="AC4488" i="3"/>
  <c r="AC4489" i="3"/>
  <c r="AC4490" i="3"/>
  <c r="AC4491" i="3"/>
  <c r="AC4492" i="3"/>
  <c r="AC4493" i="3"/>
  <c r="AC4494" i="3"/>
  <c r="AC4495" i="3"/>
  <c r="AC4496" i="3"/>
  <c r="AC4497" i="3"/>
  <c r="AC4498" i="3"/>
  <c r="AC4499" i="3"/>
  <c r="AC4500" i="3"/>
  <c r="AC4501" i="3"/>
  <c r="AC4502" i="3"/>
  <c r="AC4503" i="3"/>
  <c r="AC4504" i="3"/>
  <c r="AC4505" i="3"/>
  <c r="AC4506" i="3"/>
  <c r="AC4507" i="3"/>
  <c r="AC4508" i="3"/>
  <c r="AC4509" i="3"/>
  <c r="AC4510" i="3"/>
  <c r="AC4511" i="3"/>
  <c r="AC4512" i="3"/>
  <c r="AC4513" i="3"/>
  <c r="AC4514" i="3"/>
  <c r="AC4515" i="3"/>
  <c r="AC4516" i="3"/>
  <c r="AC4517" i="3"/>
  <c r="AC4518" i="3"/>
  <c r="AC4519" i="3"/>
  <c r="AC4520" i="3"/>
  <c r="AC4521" i="3"/>
  <c r="AC4522" i="3"/>
  <c r="AC4523" i="3"/>
  <c r="AC4524" i="3"/>
  <c r="AC4525" i="3"/>
  <c r="AC4526" i="3"/>
  <c r="AC4527" i="3"/>
  <c r="AC4528" i="3"/>
  <c r="AC4529" i="3"/>
  <c r="AC4530" i="3"/>
  <c r="AC4531" i="3"/>
  <c r="AC4532" i="3"/>
  <c r="AC4533" i="3"/>
  <c r="AC4534" i="3"/>
  <c r="AC4535" i="3"/>
  <c r="AC4536" i="3"/>
  <c r="AC4537" i="3"/>
  <c r="AC4538" i="3"/>
  <c r="AC4539" i="3"/>
  <c r="AC4540" i="3"/>
  <c r="AC4541" i="3"/>
  <c r="AC4542" i="3"/>
  <c r="AC4543" i="3"/>
  <c r="AC4544" i="3"/>
  <c r="AC4545" i="3"/>
  <c r="AC4546" i="3"/>
  <c r="AC4547" i="3"/>
  <c r="AC4548" i="3"/>
  <c r="AC4549" i="3"/>
  <c r="AC4550" i="3"/>
  <c r="AC4551" i="3"/>
  <c r="AC4552" i="3"/>
  <c r="AC4553" i="3"/>
  <c r="AC4554" i="3"/>
  <c r="AC4555" i="3"/>
  <c r="AC4556" i="3"/>
  <c r="AC4557" i="3"/>
  <c r="AC4558" i="3"/>
  <c r="AC4559" i="3"/>
  <c r="AC4560" i="3"/>
  <c r="AC4561" i="3"/>
  <c r="AC4562" i="3"/>
  <c r="AC4563" i="3"/>
  <c r="AC4564" i="3"/>
  <c r="AC4565" i="3"/>
  <c r="AC4566" i="3"/>
  <c r="AC4567" i="3"/>
  <c r="AC4568" i="3"/>
  <c r="AC4569" i="3"/>
  <c r="AC4570" i="3"/>
  <c r="AC4571" i="3"/>
  <c r="AC4572" i="3"/>
  <c r="AC4573" i="3"/>
  <c r="AC4574" i="3"/>
  <c r="AC4575" i="3"/>
  <c r="AC4576" i="3"/>
  <c r="AC4577" i="3"/>
  <c r="AC4578" i="3"/>
  <c r="AC4579" i="3"/>
  <c r="AC4580" i="3"/>
  <c r="AC4581" i="3"/>
  <c r="AC4582" i="3"/>
  <c r="AC4583" i="3"/>
  <c r="AC4584" i="3"/>
  <c r="AC4585" i="3"/>
  <c r="AC4586" i="3"/>
  <c r="AC4587" i="3"/>
  <c r="AC4588" i="3"/>
  <c r="AC4589" i="3"/>
  <c r="AC4590" i="3"/>
  <c r="AC4591" i="3"/>
  <c r="AC4592" i="3"/>
  <c r="AC4593" i="3"/>
  <c r="AC4594" i="3"/>
  <c r="AC4595" i="3"/>
  <c r="AC4596" i="3"/>
  <c r="AC4597" i="3"/>
  <c r="AC4598" i="3"/>
  <c r="AC4599" i="3"/>
  <c r="AC4600" i="3"/>
  <c r="AC4601" i="3"/>
  <c r="AC4602" i="3"/>
  <c r="AC4603" i="3"/>
  <c r="AC4604" i="3"/>
  <c r="AC4605" i="3"/>
  <c r="AC4606" i="3"/>
  <c r="AC4607" i="3"/>
  <c r="AC4608" i="3"/>
  <c r="AC4609" i="3"/>
  <c r="AC4610" i="3"/>
  <c r="AC4611" i="3"/>
  <c r="AC4612" i="3"/>
  <c r="AC4613" i="3"/>
  <c r="AC4614" i="3"/>
  <c r="AC4615" i="3"/>
  <c r="AC4616" i="3"/>
  <c r="AC4617" i="3"/>
  <c r="AC4618" i="3"/>
  <c r="AC4619" i="3"/>
  <c r="AC4620" i="3"/>
  <c r="AC4621" i="3"/>
  <c r="AC4622" i="3"/>
  <c r="AC4623" i="3"/>
  <c r="AC4624" i="3"/>
  <c r="AC4625" i="3"/>
  <c r="AC4626" i="3"/>
  <c r="AC4627" i="3"/>
  <c r="AC4628" i="3"/>
  <c r="AC4629" i="3"/>
  <c r="AC4630" i="3"/>
  <c r="AC4631" i="3"/>
  <c r="AC4632" i="3"/>
  <c r="AC4633" i="3"/>
  <c r="AC4634" i="3"/>
  <c r="AC4635" i="3"/>
  <c r="AC4636" i="3"/>
  <c r="AC4637" i="3"/>
  <c r="AC4638" i="3"/>
  <c r="AC4639" i="3"/>
  <c r="AC4640" i="3"/>
  <c r="AC4641" i="3"/>
  <c r="AC4642" i="3"/>
  <c r="AC4643" i="3"/>
  <c r="AC4644" i="3"/>
  <c r="AC4645" i="3"/>
  <c r="AC4646" i="3"/>
  <c r="AC4647" i="3"/>
  <c r="AC4648" i="3"/>
  <c r="AC4649" i="3"/>
  <c r="AC4650" i="3"/>
  <c r="AC4651" i="3"/>
  <c r="AC4652" i="3"/>
  <c r="AC4653" i="3"/>
  <c r="AC4654" i="3"/>
  <c r="AC4655" i="3"/>
  <c r="AC4656" i="3"/>
  <c r="AC4657" i="3"/>
  <c r="AC4658" i="3"/>
  <c r="AC4659" i="3"/>
  <c r="AC4660" i="3"/>
  <c r="AC4661" i="3"/>
  <c r="AC4662" i="3"/>
  <c r="AC4663" i="3"/>
  <c r="AC4664" i="3"/>
  <c r="AC4665" i="3"/>
  <c r="AC4666" i="3"/>
  <c r="AC4667" i="3"/>
  <c r="AC4668" i="3"/>
  <c r="AC4669" i="3"/>
  <c r="AC4670" i="3"/>
  <c r="AC4671" i="3"/>
  <c r="AC4672" i="3"/>
  <c r="AC4673" i="3"/>
  <c r="AC4674" i="3"/>
  <c r="AC4675" i="3"/>
  <c r="AC4676" i="3"/>
  <c r="AC4677" i="3"/>
  <c r="AC4678" i="3"/>
  <c r="AC4679" i="3"/>
  <c r="AC4680" i="3"/>
  <c r="AC4681" i="3"/>
  <c r="AC4682" i="3"/>
  <c r="AC4683" i="3"/>
  <c r="AC4684" i="3"/>
  <c r="AC4685" i="3"/>
  <c r="AC4686" i="3"/>
  <c r="AC4687" i="3"/>
  <c r="AC4688" i="3"/>
  <c r="AC4689" i="3"/>
  <c r="AC4690" i="3"/>
  <c r="AC4691" i="3"/>
  <c r="AC4692" i="3"/>
  <c r="AC4693" i="3"/>
  <c r="AC4694" i="3"/>
  <c r="AC4695" i="3"/>
  <c r="AC4696" i="3"/>
  <c r="AC4697" i="3"/>
  <c r="AC4698" i="3"/>
  <c r="AC4699" i="3"/>
  <c r="AC4700" i="3"/>
  <c r="AC4701" i="3"/>
  <c r="AC4702" i="3"/>
  <c r="AC4703" i="3"/>
  <c r="AC4704" i="3"/>
  <c r="AC4705" i="3"/>
  <c r="AC4706" i="3"/>
  <c r="AC4707" i="3"/>
  <c r="AC4708" i="3"/>
  <c r="AC4709" i="3"/>
  <c r="AC4710" i="3"/>
  <c r="AC4711" i="3"/>
  <c r="AC4712" i="3"/>
  <c r="AC4713" i="3"/>
  <c r="AC4714" i="3"/>
  <c r="AC4715" i="3"/>
  <c r="AC4716" i="3"/>
  <c r="AC4717" i="3"/>
  <c r="AC4718" i="3"/>
  <c r="AC4719" i="3"/>
  <c r="AC4720" i="3"/>
  <c r="AC4721" i="3"/>
  <c r="AC4722" i="3"/>
  <c r="AC4723" i="3"/>
  <c r="AC4724" i="3"/>
  <c r="AC4725" i="3"/>
  <c r="AC4726" i="3"/>
  <c r="AC4727" i="3"/>
  <c r="AC4728" i="3"/>
  <c r="AC4729" i="3"/>
  <c r="AC4730" i="3"/>
  <c r="AC4731" i="3"/>
  <c r="AC4732" i="3"/>
  <c r="AC4733" i="3"/>
  <c r="AC4734" i="3"/>
  <c r="AC4735" i="3"/>
  <c r="AC4736" i="3"/>
  <c r="AC4737" i="3"/>
  <c r="AC4738" i="3"/>
  <c r="AC4739" i="3"/>
  <c r="AC4740" i="3"/>
  <c r="AC4741" i="3"/>
  <c r="AC4742" i="3"/>
  <c r="AC4743" i="3"/>
  <c r="AC4744" i="3"/>
  <c r="AC4745" i="3"/>
  <c r="AC4746" i="3"/>
  <c r="AC4747" i="3"/>
  <c r="AC4748" i="3"/>
  <c r="AC4749" i="3"/>
  <c r="AC4750" i="3"/>
  <c r="AC4751" i="3"/>
  <c r="AC4752" i="3"/>
  <c r="AC4753" i="3"/>
  <c r="AC4754" i="3"/>
  <c r="AC4755" i="3"/>
  <c r="AC4756" i="3"/>
  <c r="AC4757" i="3"/>
  <c r="AC4758" i="3"/>
  <c r="AC4759" i="3"/>
  <c r="AC4760" i="3"/>
  <c r="AC4761" i="3"/>
  <c r="AC4762" i="3"/>
  <c r="AC4763" i="3"/>
  <c r="AC4764" i="3"/>
  <c r="AC4765" i="3"/>
  <c r="AC4766" i="3"/>
  <c r="AC4767" i="3"/>
  <c r="AC4768" i="3"/>
  <c r="AC4769" i="3"/>
  <c r="AC4770" i="3"/>
  <c r="AC4771" i="3"/>
  <c r="AC4772" i="3"/>
  <c r="AC4773" i="3"/>
  <c r="AC4774" i="3"/>
  <c r="AC4775" i="3"/>
  <c r="AC4776" i="3"/>
  <c r="AC4777" i="3"/>
  <c r="AC4778" i="3"/>
  <c r="AC4779" i="3"/>
  <c r="AC4780" i="3"/>
  <c r="AC4781" i="3"/>
  <c r="AC4782" i="3"/>
  <c r="AC4783" i="3"/>
  <c r="AC4784" i="3"/>
  <c r="AC4785" i="3"/>
  <c r="AC4786" i="3"/>
  <c r="AC4787" i="3"/>
  <c r="AC4788" i="3"/>
  <c r="AC4789" i="3"/>
  <c r="AC4790" i="3"/>
  <c r="AC4791" i="3"/>
  <c r="AC4792" i="3"/>
  <c r="AC4793" i="3"/>
  <c r="AC4794" i="3"/>
  <c r="AC4795" i="3"/>
  <c r="AC4796" i="3"/>
  <c r="AC4797" i="3"/>
  <c r="AC4798" i="3"/>
  <c r="AC4799" i="3"/>
  <c r="AC4800" i="3"/>
  <c r="AC4801" i="3"/>
  <c r="AC4802" i="3"/>
  <c r="AC4803" i="3"/>
  <c r="AC4804" i="3"/>
  <c r="AC4805" i="3"/>
  <c r="AC4806" i="3"/>
  <c r="AC4807" i="3"/>
  <c r="AC4808" i="3"/>
  <c r="AC4809" i="3"/>
  <c r="AC4810" i="3"/>
  <c r="AC4811" i="3"/>
  <c r="AC4812" i="3"/>
  <c r="AC4813" i="3"/>
  <c r="AC4814" i="3"/>
  <c r="AC4815" i="3"/>
  <c r="AC4816" i="3"/>
  <c r="AC4817" i="3"/>
  <c r="AC4818" i="3"/>
  <c r="AC4819" i="3"/>
  <c r="AC4820" i="3"/>
  <c r="AC4821" i="3"/>
  <c r="AC4822" i="3"/>
  <c r="AC4823" i="3"/>
  <c r="AC4824" i="3"/>
  <c r="AC4825" i="3"/>
  <c r="AC4826" i="3"/>
  <c r="AC4827" i="3"/>
  <c r="AC4828" i="3"/>
  <c r="AC4829" i="3"/>
  <c r="AC4830" i="3"/>
  <c r="AC4831" i="3"/>
  <c r="AC4832" i="3"/>
  <c r="AC4833" i="3"/>
  <c r="AC4834" i="3"/>
  <c r="AC4835" i="3"/>
  <c r="AC4836" i="3"/>
  <c r="AC4837" i="3"/>
  <c r="AC4838" i="3"/>
  <c r="AC4839" i="3"/>
  <c r="AC4840" i="3"/>
  <c r="AC4841" i="3"/>
  <c r="AC4842" i="3"/>
  <c r="AC4843" i="3"/>
  <c r="AC4844" i="3"/>
  <c r="AC4845" i="3"/>
  <c r="AC4846" i="3"/>
  <c r="AC4847" i="3"/>
  <c r="AC4848" i="3"/>
  <c r="AC4849" i="3"/>
  <c r="AC4850" i="3"/>
  <c r="AC4851" i="3"/>
  <c r="AC4852" i="3"/>
  <c r="AC4853" i="3"/>
  <c r="AC4854" i="3"/>
  <c r="AC4855" i="3"/>
  <c r="AC4856" i="3"/>
  <c r="AC4857" i="3"/>
  <c r="AC4858" i="3"/>
  <c r="AC4859" i="3"/>
  <c r="AC4860" i="3"/>
  <c r="AC4861" i="3"/>
  <c r="AC4862" i="3"/>
  <c r="AC4863" i="3"/>
  <c r="AC4864" i="3"/>
  <c r="AC4865" i="3"/>
  <c r="AC4866" i="3"/>
  <c r="AC4867" i="3"/>
  <c r="AC4868" i="3"/>
  <c r="AC4869" i="3"/>
  <c r="AC4870" i="3"/>
  <c r="AC4871" i="3"/>
  <c r="AC4872" i="3"/>
  <c r="AC4873" i="3"/>
  <c r="AC4874" i="3"/>
  <c r="AC4875" i="3"/>
  <c r="AC4876" i="3"/>
  <c r="AC4877" i="3"/>
  <c r="AC4878" i="3"/>
  <c r="AC4879" i="3"/>
  <c r="AC4880" i="3"/>
  <c r="AC4881" i="3"/>
  <c r="AC4882" i="3"/>
  <c r="AC4883" i="3"/>
  <c r="AC4884" i="3"/>
  <c r="AC4885" i="3"/>
  <c r="AC4886" i="3"/>
  <c r="AC4887" i="3"/>
  <c r="AC4888" i="3"/>
  <c r="AC4889" i="3"/>
  <c r="AC4890" i="3"/>
  <c r="AC4891" i="3"/>
  <c r="AC4892" i="3"/>
  <c r="AC4893" i="3"/>
  <c r="AC4894" i="3"/>
  <c r="AC4895" i="3"/>
  <c r="AC4896" i="3"/>
  <c r="AC4897" i="3"/>
  <c r="AC4898" i="3"/>
  <c r="AC4899" i="3"/>
  <c r="AC4900" i="3"/>
  <c r="AC4901" i="3"/>
  <c r="AC4902" i="3"/>
  <c r="AC4903" i="3"/>
  <c r="AC4904" i="3"/>
  <c r="AC4905" i="3"/>
  <c r="AC4906" i="3"/>
  <c r="AC4907" i="3"/>
  <c r="AC4908" i="3"/>
  <c r="AC4909" i="3"/>
  <c r="AC4910" i="3"/>
  <c r="AC4911" i="3"/>
  <c r="AC4912" i="3"/>
  <c r="AC4913" i="3"/>
  <c r="AC4914" i="3"/>
  <c r="AC4915" i="3"/>
  <c r="AC4916" i="3"/>
  <c r="AC4917" i="3"/>
  <c r="AC4918" i="3"/>
  <c r="AC4919" i="3"/>
  <c r="AC4920" i="3"/>
  <c r="AC4921" i="3"/>
  <c r="AC4922" i="3"/>
  <c r="AC4923" i="3"/>
  <c r="AC4924" i="3"/>
  <c r="AC4925" i="3"/>
  <c r="AC4926" i="3"/>
  <c r="AC4927" i="3"/>
  <c r="AC4928" i="3"/>
  <c r="AC4929" i="3"/>
  <c r="AC4930" i="3"/>
  <c r="AC4931" i="3"/>
  <c r="AC4932" i="3"/>
  <c r="AC4933" i="3"/>
  <c r="AC4934" i="3"/>
  <c r="AC4935" i="3"/>
  <c r="AC4936" i="3"/>
  <c r="AC4937" i="3"/>
  <c r="AC4938" i="3"/>
  <c r="AC4939" i="3"/>
  <c r="AC4940" i="3"/>
  <c r="AC4941" i="3"/>
  <c r="AC4942" i="3"/>
  <c r="AC4943" i="3"/>
  <c r="AC4944" i="3"/>
  <c r="AC4945" i="3"/>
  <c r="AC4946" i="3"/>
  <c r="AC4947" i="3"/>
  <c r="AC4948" i="3"/>
  <c r="AC4949" i="3"/>
  <c r="AC4950" i="3"/>
  <c r="AC4951" i="3"/>
  <c r="AC4952" i="3"/>
  <c r="AC4953" i="3"/>
  <c r="AC4954" i="3"/>
  <c r="AC4955" i="3"/>
  <c r="AC4956" i="3"/>
  <c r="AC4957" i="3"/>
  <c r="AC4958" i="3"/>
  <c r="AC4959" i="3"/>
  <c r="AC4960" i="3"/>
  <c r="AC4961" i="3"/>
  <c r="AC4962" i="3"/>
  <c r="AC4963" i="3"/>
  <c r="AC4964" i="3"/>
  <c r="AC4965" i="3"/>
  <c r="AC4966" i="3"/>
  <c r="AC4967" i="3"/>
  <c r="AC4968" i="3"/>
  <c r="AC4969" i="3"/>
  <c r="AC4970" i="3"/>
  <c r="AC4971" i="3"/>
  <c r="AC4972" i="3"/>
  <c r="AC4973" i="3"/>
  <c r="AC4974" i="3"/>
  <c r="AC4975" i="3"/>
  <c r="AC4976" i="3"/>
  <c r="AC4977" i="3"/>
  <c r="AC4978" i="3"/>
  <c r="AC4979" i="3"/>
  <c r="AC4980" i="3"/>
  <c r="AC4981" i="3"/>
  <c r="AC4982" i="3"/>
  <c r="AC4983" i="3"/>
  <c r="AC4984" i="3"/>
  <c r="AC4985" i="3"/>
  <c r="AC4986" i="3"/>
  <c r="AC4987" i="3"/>
  <c r="AC4988" i="3"/>
  <c r="AC4989" i="3"/>
  <c r="AC4990" i="3"/>
  <c r="AC4991" i="3"/>
  <c r="AC4992" i="3"/>
  <c r="AC4993" i="3"/>
  <c r="AC4994" i="3"/>
  <c r="AC4995" i="3"/>
  <c r="AC4996" i="3"/>
  <c r="AC4997" i="3"/>
  <c r="AC4998" i="3"/>
  <c r="AC4999" i="3"/>
  <c r="AC5000" i="3"/>
  <c r="AC5001" i="3"/>
  <c r="AC5002" i="3"/>
  <c r="AC5003" i="3"/>
  <c r="AC5004" i="3"/>
  <c r="AC5005" i="3"/>
  <c r="AC5006" i="3"/>
  <c r="AC5007" i="3"/>
  <c r="AC5008" i="3"/>
  <c r="AC5009" i="3"/>
  <c r="AC5010" i="3"/>
  <c r="AC5011" i="3"/>
  <c r="AC5012" i="3"/>
  <c r="AC5013" i="3"/>
  <c r="AC5014" i="3"/>
  <c r="AC5015" i="3"/>
  <c r="AC5016" i="3"/>
  <c r="AC5017" i="3"/>
  <c r="AC5018" i="3"/>
  <c r="AC5019" i="3"/>
  <c r="AC5020" i="3"/>
  <c r="AC5021" i="3"/>
  <c r="AC5022" i="3"/>
  <c r="AC5023" i="3"/>
  <c r="AC5024" i="3"/>
  <c r="AC5025" i="3"/>
  <c r="AC5026" i="3"/>
  <c r="AC5027" i="3"/>
  <c r="AC5028" i="3"/>
  <c r="AC5029" i="3"/>
  <c r="AC5030" i="3"/>
  <c r="AC5031" i="3"/>
  <c r="AC5032" i="3"/>
  <c r="AC5033" i="3"/>
  <c r="AC5034" i="3"/>
  <c r="AC5035" i="3"/>
  <c r="AC5036" i="3"/>
  <c r="AC5037" i="3"/>
  <c r="AC5038" i="3"/>
  <c r="AC5039" i="3"/>
  <c r="AC5040" i="3"/>
  <c r="AC5041" i="3"/>
  <c r="AC5042" i="3"/>
  <c r="AC5043" i="3"/>
  <c r="AC5044" i="3"/>
  <c r="AC5045" i="3"/>
  <c r="AC5046" i="3"/>
  <c r="AC5047" i="3"/>
  <c r="AC5048" i="3"/>
  <c r="AC5049" i="3"/>
  <c r="AC5050" i="3"/>
  <c r="AC5051" i="3"/>
  <c r="AC5052" i="3"/>
  <c r="AC5053" i="3"/>
  <c r="AC5054" i="3"/>
  <c r="AC5055" i="3"/>
  <c r="AC5056" i="3"/>
  <c r="AC5057" i="3"/>
  <c r="AC5058" i="3"/>
  <c r="AC5059" i="3"/>
  <c r="AC5060" i="3"/>
  <c r="AC5061" i="3"/>
  <c r="AC5062" i="3"/>
  <c r="AC5063" i="3"/>
  <c r="AC5064" i="3"/>
  <c r="AC5065" i="3"/>
  <c r="AC5066" i="3"/>
  <c r="AC5067" i="3"/>
  <c r="AC5068" i="3"/>
  <c r="AC5069" i="3"/>
  <c r="AC5070" i="3"/>
  <c r="AC5071" i="3"/>
  <c r="AC5072" i="3"/>
  <c r="AC5073" i="3"/>
  <c r="AC5074" i="3"/>
  <c r="AC5075" i="3"/>
  <c r="AC5076" i="3"/>
  <c r="AC5077" i="3"/>
  <c r="AC5078" i="3"/>
  <c r="AC5079" i="3"/>
  <c r="AC5080" i="3"/>
  <c r="AC5081" i="3"/>
  <c r="AC5082" i="3"/>
  <c r="AC5083" i="3"/>
  <c r="AC5084" i="3"/>
  <c r="AC5085" i="3"/>
  <c r="AC5086" i="3"/>
  <c r="AC5087" i="3"/>
  <c r="AC5088" i="3"/>
  <c r="AC5089" i="3"/>
  <c r="AC5090" i="3"/>
  <c r="AC5091" i="3"/>
  <c r="AC5092" i="3"/>
  <c r="AC5093" i="3"/>
  <c r="AC5094" i="3"/>
  <c r="AC5095" i="3"/>
  <c r="AC5096" i="3"/>
  <c r="AC5097" i="3"/>
  <c r="AC5098" i="3"/>
  <c r="AC5099" i="3"/>
  <c r="AC5100" i="3"/>
  <c r="AC5101" i="3"/>
  <c r="AC5102" i="3"/>
  <c r="AC5103" i="3"/>
  <c r="AC5104" i="3"/>
  <c r="AC5105" i="3"/>
  <c r="AC5106" i="3"/>
  <c r="AC5107" i="3"/>
  <c r="AC5108" i="3"/>
  <c r="AC5109" i="3"/>
  <c r="AC5110" i="3"/>
  <c r="AC5111" i="3"/>
  <c r="AC5112" i="3"/>
  <c r="AC5113" i="3"/>
  <c r="AC5114" i="3"/>
  <c r="AC5115" i="3"/>
  <c r="AC5116" i="3"/>
  <c r="AC5117" i="3"/>
  <c r="AC5118" i="3"/>
  <c r="AC5119" i="3"/>
  <c r="AC5120" i="3"/>
  <c r="AC5121" i="3"/>
  <c r="AC5122" i="3"/>
  <c r="AC5123" i="3"/>
  <c r="AC5124" i="3"/>
  <c r="AC5125" i="3"/>
  <c r="AC5126" i="3"/>
  <c r="AC5127" i="3"/>
  <c r="AC5128" i="3"/>
  <c r="AC5129" i="3"/>
  <c r="AC5130" i="3"/>
  <c r="AC5131" i="3"/>
  <c r="AC5132" i="3"/>
  <c r="AC5133" i="3"/>
  <c r="AC5134" i="3"/>
  <c r="AC5135" i="3"/>
  <c r="AC5136" i="3"/>
  <c r="AC5137" i="3"/>
  <c r="AC5138" i="3"/>
  <c r="AC5139" i="3"/>
  <c r="AC5140" i="3"/>
  <c r="AC5141" i="3"/>
  <c r="AC5142" i="3"/>
  <c r="AC5143" i="3"/>
  <c r="AC5144" i="3"/>
  <c r="AC5145" i="3"/>
  <c r="AC5146" i="3"/>
  <c r="AC5147" i="3"/>
  <c r="AC5148" i="3"/>
  <c r="AC5149" i="3"/>
  <c r="AC5150" i="3"/>
  <c r="AC5151" i="3"/>
  <c r="AC5152" i="3"/>
  <c r="AC5153" i="3"/>
  <c r="AC5154" i="3"/>
  <c r="AC5155" i="3"/>
  <c r="AC5156" i="3"/>
  <c r="AC5157" i="3"/>
  <c r="AC5158" i="3"/>
  <c r="AC5159" i="3"/>
  <c r="AC5160" i="3"/>
  <c r="AC5161" i="3"/>
  <c r="AC5162" i="3"/>
  <c r="AC5163" i="3"/>
  <c r="AC5164" i="3"/>
  <c r="AC5165" i="3"/>
  <c r="AC5166" i="3"/>
  <c r="AC5167" i="3"/>
  <c r="AC5168" i="3"/>
  <c r="AC5169" i="3"/>
  <c r="AC5170" i="3"/>
  <c r="AC5171" i="3"/>
  <c r="AC5172" i="3"/>
  <c r="AC5173" i="3"/>
  <c r="AC5174" i="3"/>
  <c r="AC5175" i="3"/>
  <c r="AC5176" i="3"/>
  <c r="AC5177" i="3"/>
  <c r="AC5178" i="3"/>
  <c r="AC5179" i="3"/>
  <c r="AC5180" i="3"/>
  <c r="AC5181" i="3"/>
  <c r="AC5182" i="3"/>
  <c r="AC5183" i="3"/>
  <c r="AC5184" i="3"/>
  <c r="AC5185" i="3"/>
  <c r="AC5186" i="3"/>
  <c r="AC5187" i="3"/>
  <c r="AC5188" i="3"/>
  <c r="AC5189" i="3"/>
  <c r="AC5190" i="3"/>
  <c r="AC5191" i="3"/>
  <c r="AC5192" i="3"/>
  <c r="AC5193" i="3"/>
  <c r="AC5194" i="3"/>
  <c r="AC5195" i="3"/>
  <c r="AC5196" i="3"/>
  <c r="AC5197" i="3"/>
  <c r="AC5198" i="3"/>
  <c r="AC5199" i="3"/>
  <c r="AC5200" i="3"/>
  <c r="AC5201" i="3"/>
  <c r="AC5202" i="3"/>
  <c r="AC5203" i="3"/>
  <c r="AC5204" i="3"/>
  <c r="AC5205" i="3"/>
  <c r="AC5206" i="3"/>
  <c r="AC5207" i="3"/>
  <c r="AC5208" i="3"/>
  <c r="AC5209" i="3"/>
  <c r="AC5210" i="3"/>
  <c r="AC5211" i="3"/>
  <c r="AC5212" i="3"/>
  <c r="AC5213" i="3"/>
  <c r="AC5214" i="3"/>
  <c r="AC5215" i="3"/>
  <c r="AC5216" i="3"/>
  <c r="AC5217" i="3"/>
  <c r="AC5218" i="3"/>
  <c r="AC5219" i="3"/>
  <c r="AC5220" i="3"/>
  <c r="AC5221" i="3"/>
  <c r="AC5222" i="3"/>
  <c r="AC5223" i="3"/>
  <c r="AC5224" i="3"/>
  <c r="AC5225" i="3"/>
  <c r="AC5226" i="3"/>
  <c r="AC5227" i="3"/>
  <c r="AC5228" i="3"/>
  <c r="AC5229" i="3"/>
  <c r="AC5230" i="3"/>
  <c r="AC5231" i="3"/>
  <c r="AC5232" i="3"/>
  <c r="AC5233" i="3"/>
  <c r="AC5234" i="3"/>
  <c r="AC5235" i="3"/>
  <c r="AC5236" i="3"/>
  <c r="AC5237" i="3"/>
  <c r="AC5238" i="3"/>
  <c r="AC5239" i="3"/>
  <c r="AC5240" i="3"/>
  <c r="AC5241" i="3"/>
  <c r="AC5242" i="3"/>
  <c r="AC5243" i="3"/>
  <c r="AC5244" i="3"/>
  <c r="AC5245" i="3"/>
  <c r="AC5246" i="3"/>
  <c r="AC5247" i="3"/>
  <c r="AC5248" i="3"/>
  <c r="AC5249" i="3"/>
  <c r="AC5250" i="3"/>
  <c r="AC5251" i="3"/>
  <c r="AC5252" i="3"/>
  <c r="AC5253" i="3"/>
  <c r="AC5254" i="3"/>
  <c r="AC5255" i="3"/>
  <c r="AC5256" i="3"/>
  <c r="AC5257" i="3"/>
  <c r="AC5258" i="3"/>
  <c r="AC5259" i="3"/>
  <c r="AC5260" i="3"/>
  <c r="AC5261" i="3"/>
  <c r="AC5262" i="3"/>
  <c r="AC5263" i="3"/>
  <c r="AC5264" i="3"/>
  <c r="AC5265" i="3"/>
  <c r="AC5266" i="3"/>
  <c r="AC5267" i="3"/>
  <c r="AC5268" i="3"/>
  <c r="AC5269" i="3"/>
  <c r="AC5270" i="3"/>
  <c r="AC5271" i="3"/>
  <c r="AC5272" i="3"/>
  <c r="AC5273" i="3"/>
  <c r="AC5274" i="3"/>
  <c r="AC5275" i="3"/>
  <c r="AC5276" i="3"/>
  <c r="AC5277" i="3"/>
  <c r="AC5278" i="3"/>
  <c r="AC5279" i="3"/>
  <c r="AC5280" i="3"/>
  <c r="AC5281" i="3"/>
  <c r="AC5282" i="3"/>
  <c r="AC5283" i="3"/>
  <c r="AC5284" i="3"/>
  <c r="AC5285" i="3"/>
  <c r="AC5286" i="3"/>
  <c r="AC5287" i="3"/>
  <c r="AC5288" i="3"/>
  <c r="AC5289" i="3"/>
  <c r="AC5290" i="3"/>
  <c r="AC5291" i="3"/>
  <c r="AC5292" i="3"/>
  <c r="AC5293" i="3"/>
  <c r="AC5294" i="3"/>
  <c r="AC5295" i="3"/>
  <c r="AC5296" i="3"/>
  <c r="AC5297" i="3"/>
  <c r="AC5298" i="3"/>
  <c r="AC5299" i="3"/>
  <c r="AC5300" i="3"/>
  <c r="AC5301" i="3"/>
  <c r="AC5302" i="3"/>
  <c r="AC5303" i="3"/>
  <c r="AC5304" i="3"/>
  <c r="AC5305" i="3"/>
  <c r="AC5306" i="3"/>
  <c r="AC5307" i="3"/>
  <c r="AC5308" i="3"/>
  <c r="AC5309" i="3"/>
  <c r="AC5310" i="3"/>
  <c r="AC5311" i="3"/>
  <c r="AC5312" i="3"/>
  <c r="AC5313" i="3"/>
  <c r="AC5314" i="3"/>
  <c r="AC5315" i="3"/>
  <c r="AC5316" i="3"/>
  <c r="AC5317" i="3"/>
  <c r="AC5318" i="3"/>
  <c r="AC5319" i="3"/>
  <c r="AC5320" i="3"/>
  <c r="AC5321" i="3"/>
  <c r="AC5322" i="3"/>
  <c r="AC5323" i="3"/>
  <c r="AC5324" i="3"/>
  <c r="AC5325" i="3"/>
  <c r="AC5326" i="3"/>
  <c r="AC5327" i="3"/>
  <c r="AC5328" i="3"/>
  <c r="AC5329" i="3"/>
  <c r="AC5330" i="3"/>
  <c r="AC5331" i="3"/>
  <c r="AC5332" i="3"/>
  <c r="AC5333" i="3"/>
  <c r="AC5334" i="3"/>
  <c r="AC5335" i="3"/>
  <c r="AC5336" i="3"/>
  <c r="AC5337" i="3"/>
  <c r="AC5338" i="3"/>
  <c r="AC5339" i="3"/>
  <c r="AC5340" i="3"/>
  <c r="AC5341" i="3"/>
  <c r="AC5342" i="3"/>
  <c r="AC5343" i="3"/>
  <c r="AC5344" i="3"/>
  <c r="AC5345" i="3"/>
  <c r="AC5346" i="3"/>
  <c r="AC5347" i="3"/>
  <c r="AC5348" i="3"/>
  <c r="AC5349" i="3"/>
  <c r="AC5350" i="3"/>
  <c r="AC5351" i="3"/>
  <c r="AC5352" i="3"/>
  <c r="AC5353" i="3"/>
  <c r="AC5354" i="3"/>
  <c r="AC5355" i="3"/>
  <c r="AC5356" i="3"/>
  <c r="AC5357" i="3"/>
  <c r="AC5358" i="3"/>
  <c r="AC5359" i="3"/>
  <c r="AC5360" i="3"/>
  <c r="AC5361" i="3"/>
  <c r="AC5362" i="3"/>
  <c r="AC5363" i="3"/>
  <c r="AC5364" i="3"/>
  <c r="AC5365" i="3"/>
  <c r="AC5366" i="3"/>
  <c r="AC5367" i="3"/>
  <c r="AC5368" i="3"/>
  <c r="AC5369" i="3"/>
  <c r="AC5370" i="3"/>
  <c r="AC5371" i="3"/>
  <c r="AC5372" i="3"/>
  <c r="AC5373" i="3"/>
  <c r="AC5374" i="3"/>
  <c r="AC5375" i="3"/>
  <c r="AC5376" i="3"/>
  <c r="AC5377" i="3"/>
  <c r="AC5378" i="3"/>
  <c r="AC5379" i="3"/>
  <c r="AC5380" i="3"/>
  <c r="AC5381" i="3"/>
  <c r="AC5382" i="3"/>
  <c r="AC5383" i="3"/>
  <c r="AC5384" i="3"/>
  <c r="AC5385" i="3"/>
  <c r="AC5386" i="3"/>
  <c r="AC5387" i="3"/>
  <c r="AC5388" i="3"/>
  <c r="AC5389" i="3"/>
  <c r="AC5390" i="3"/>
  <c r="AC5391" i="3"/>
  <c r="AC5392" i="3"/>
  <c r="AC5393" i="3"/>
  <c r="AC5394" i="3"/>
  <c r="AC5395" i="3"/>
  <c r="AC5396" i="3"/>
  <c r="AC5397" i="3"/>
  <c r="AC5398" i="3"/>
  <c r="AC5399" i="3"/>
  <c r="AC5400" i="3"/>
  <c r="AC5401" i="3"/>
  <c r="AC5402" i="3"/>
  <c r="AC5403" i="3"/>
  <c r="AC5404" i="3"/>
  <c r="AC5405" i="3"/>
  <c r="AC5406" i="3"/>
  <c r="AC5407" i="3"/>
  <c r="AC5408" i="3"/>
  <c r="AC5409" i="3"/>
  <c r="AC5410" i="3"/>
  <c r="AC5411" i="3"/>
  <c r="AC5412" i="3"/>
  <c r="AC5413" i="3"/>
  <c r="AC5414" i="3"/>
  <c r="AC5415" i="3"/>
  <c r="AC5416" i="3"/>
  <c r="AC5417" i="3"/>
  <c r="AC5418" i="3"/>
  <c r="AC5419" i="3"/>
  <c r="AC5420" i="3"/>
  <c r="AC5421" i="3"/>
  <c r="AC5422" i="3"/>
  <c r="AC5423" i="3"/>
  <c r="AC5424" i="3"/>
  <c r="AC5425" i="3"/>
  <c r="AC5426" i="3"/>
  <c r="AC5427" i="3"/>
  <c r="AC5428" i="3"/>
  <c r="AC5429" i="3"/>
  <c r="AC5430" i="3"/>
  <c r="AC5431" i="3"/>
  <c r="AC5432" i="3"/>
  <c r="AC5433" i="3"/>
  <c r="AC5434" i="3"/>
  <c r="AC5435" i="3"/>
  <c r="AC5436" i="3"/>
  <c r="AC5437" i="3"/>
  <c r="AC5438" i="3"/>
  <c r="AC5439" i="3"/>
  <c r="AC5440" i="3"/>
  <c r="AC5441" i="3"/>
  <c r="AC5442" i="3"/>
  <c r="AC5443" i="3"/>
  <c r="AC5444" i="3"/>
  <c r="AC5445" i="3"/>
  <c r="AC5446" i="3"/>
  <c r="AC5447" i="3"/>
  <c r="AC5448" i="3"/>
  <c r="AC5449" i="3"/>
  <c r="AC5450" i="3"/>
  <c r="AC5451" i="3"/>
  <c r="AC5452" i="3"/>
  <c r="AC5453" i="3"/>
  <c r="AC5454" i="3"/>
  <c r="AC5455" i="3"/>
  <c r="AC5456" i="3"/>
  <c r="AC5457" i="3"/>
  <c r="AC5458" i="3"/>
  <c r="AC5459" i="3"/>
  <c r="AC5460" i="3"/>
  <c r="AC5461" i="3"/>
  <c r="AC5462" i="3"/>
  <c r="AC5463" i="3"/>
  <c r="AC5464" i="3"/>
  <c r="AC5465" i="3"/>
  <c r="AC5466" i="3"/>
  <c r="AC5467" i="3"/>
  <c r="AC5468" i="3"/>
  <c r="AC5469" i="3"/>
  <c r="AC5470" i="3"/>
  <c r="AC5471" i="3"/>
  <c r="AC5472" i="3"/>
  <c r="AC5473" i="3"/>
  <c r="AC5474" i="3"/>
  <c r="AC5475" i="3"/>
  <c r="AC5476" i="3"/>
  <c r="AC5477" i="3"/>
  <c r="AC5478" i="3"/>
  <c r="AC5479" i="3"/>
  <c r="AC5480" i="3"/>
  <c r="AC5481" i="3"/>
  <c r="AC5482" i="3"/>
  <c r="AC5483" i="3"/>
  <c r="AC5484" i="3"/>
  <c r="AC5485" i="3"/>
  <c r="AC5486" i="3"/>
  <c r="AC5487" i="3"/>
  <c r="AC5488" i="3"/>
  <c r="AC5489" i="3"/>
  <c r="AC5490" i="3"/>
  <c r="AC5491" i="3"/>
  <c r="AC5492" i="3"/>
  <c r="AC5493" i="3"/>
  <c r="AC5494" i="3"/>
  <c r="AC5495" i="3"/>
  <c r="AC5496" i="3"/>
  <c r="AC5497" i="3"/>
  <c r="AC5498" i="3"/>
  <c r="AC5499" i="3"/>
  <c r="AC5500" i="3"/>
  <c r="AC5501" i="3"/>
  <c r="AC5502" i="3"/>
  <c r="AC5503" i="3"/>
  <c r="AC5504" i="3"/>
  <c r="AC5505" i="3"/>
  <c r="AC5506" i="3"/>
  <c r="AC5507" i="3"/>
  <c r="AC5508" i="3"/>
  <c r="AC5509" i="3"/>
  <c r="AC5510" i="3"/>
  <c r="AC5511" i="3"/>
  <c r="AC5512" i="3"/>
  <c r="AC5513" i="3"/>
  <c r="AC5514" i="3"/>
  <c r="AC5515" i="3"/>
  <c r="AC5516" i="3"/>
  <c r="AC5517" i="3"/>
  <c r="AC5518" i="3"/>
  <c r="AC5519" i="3"/>
  <c r="AC5520" i="3"/>
  <c r="AC5521" i="3"/>
  <c r="AC5522" i="3"/>
  <c r="AC5523" i="3"/>
  <c r="AC5524" i="3"/>
  <c r="AC5525" i="3"/>
  <c r="AC5526" i="3"/>
  <c r="AC5527" i="3"/>
  <c r="AC5528" i="3"/>
  <c r="AC5529" i="3"/>
  <c r="AC5530" i="3"/>
  <c r="AC5531" i="3"/>
  <c r="AC5532" i="3"/>
  <c r="AC5533" i="3"/>
  <c r="AC5534" i="3"/>
  <c r="AC5535" i="3"/>
  <c r="AC5536" i="3"/>
  <c r="AC5537" i="3"/>
  <c r="AC5538" i="3"/>
  <c r="AC5539" i="3"/>
  <c r="AC5540" i="3"/>
  <c r="AC5541" i="3"/>
  <c r="AC5542" i="3"/>
  <c r="AC5543" i="3"/>
  <c r="AC5544" i="3"/>
  <c r="AC5545" i="3"/>
  <c r="AC5546" i="3"/>
  <c r="AC5547" i="3"/>
  <c r="AC5548" i="3"/>
  <c r="AC5549" i="3"/>
  <c r="AC5550" i="3"/>
  <c r="AC5551" i="3"/>
  <c r="AC5552" i="3"/>
  <c r="AC5553" i="3"/>
  <c r="AC5554" i="3"/>
  <c r="AC5555" i="3"/>
  <c r="AC5556" i="3"/>
  <c r="AC5557" i="3"/>
  <c r="AC5558" i="3"/>
  <c r="AC5559" i="3"/>
  <c r="AC5560" i="3"/>
  <c r="AC5561" i="3"/>
  <c r="AC5562" i="3"/>
  <c r="AC5563" i="3"/>
  <c r="AC5564" i="3"/>
  <c r="AC5565" i="3"/>
  <c r="AC5566" i="3"/>
  <c r="AC5567" i="3"/>
  <c r="AC5568" i="3"/>
  <c r="AC5569" i="3"/>
  <c r="AC5570" i="3"/>
  <c r="AC5571" i="3"/>
  <c r="AC5572" i="3"/>
  <c r="AC5573" i="3"/>
  <c r="AC5574" i="3"/>
  <c r="AC5575" i="3"/>
  <c r="AC5576" i="3"/>
  <c r="AC5577" i="3"/>
  <c r="AC5578" i="3"/>
  <c r="AC5579" i="3"/>
  <c r="AC5580" i="3"/>
  <c r="AC5581" i="3"/>
  <c r="AC5582" i="3"/>
  <c r="AC5583" i="3"/>
  <c r="AC5584" i="3"/>
  <c r="AC5585" i="3"/>
  <c r="AC5586" i="3"/>
  <c r="AC5587" i="3"/>
  <c r="AC5588" i="3"/>
  <c r="AC5589" i="3"/>
  <c r="AC5590" i="3"/>
  <c r="AC5591" i="3"/>
  <c r="AC5592" i="3"/>
  <c r="AC5593" i="3"/>
  <c r="AC5594" i="3"/>
  <c r="AC5595" i="3"/>
  <c r="AC5596" i="3"/>
  <c r="AC5597" i="3"/>
  <c r="AC5598" i="3"/>
  <c r="AC5599" i="3"/>
  <c r="AC5600" i="3"/>
  <c r="AC5601" i="3"/>
  <c r="AC5602" i="3"/>
  <c r="AC5603" i="3"/>
  <c r="AC5604" i="3"/>
  <c r="AC5605" i="3"/>
  <c r="AC5606" i="3"/>
  <c r="AC5607" i="3"/>
  <c r="AC5608" i="3"/>
  <c r="AC5609" i="3"/>
  <c r="AC5610" i="3"/>
  <c r="AC5611" i="3"/>
  <c r="AC5612" i="3"/>
  <c r="AC5613" i="3"/>
  <c r="AC5614" i="3"/>
  <c r="AC5615" i="3"/>
  <c r="AC5616" i="3"/>
  <c r="AC5617" i="3"/>
  <c r="AC5618" i="3"/>
  <c r="AC5619" i="3"/>
  <c r="AC5620" i="3"/>
  <c r="AC5621" i="3"/>
  <c r="AC5622" i="3"/>
  <c r="AC5623" i="3"/>
  <c r="AC5624" i="3"/>
  <c r="AC5625" i="3"/>
  <c r="AC5626" i="3"/>
  <c r="AC5627" i="3"/>
  <c r="AC5628" i="3"/>
  <c r="AC5629" i="3"/>
  <c r="AC5630" i="3"/>
  <c r="AC5631" i="3"/>
  <c r="AC5632" i="3"/>
  <c r="AC5633" i="3"/>
  <c r="AC5634" i="3"/>
  <c r="AC5635" i="3"/>
  <c r="AC5636" i="3"/>
  <c r="AC5637" i="3"/>
  <c r="AC5638" i="3"/>
  <c r="AC5639" i="3"/>
  <c r="AC5640" i="3"/>
  <c r="AC5641" i="3"/>
  <c r="AC5642" i="3"/>
  <c r="AC5643" i="3"/>
  <c r="AC5644" i="3"/>
  <c r="AC5645" i="3"/>
  <c r="AC5646" i="3"/>
  <c r="AC5647" i="3"/>
  <c r="AC5648" i="3"/>
  <c r="AC5649" i="3"/>
  <c r="AC5650" i="3"/>
  <c r="AC5651" i="3"/>
  <c r="AC5652" i="3"/>
  <c r="AC5653" i="3"/>
  <c r="AC5654" i="3"/>
  <c r="AC5655" i="3"/>
  <c r="AC5656" i="3"/>
  <c r="AC5657" i="3"/>
  <c r="AC5658" i="3"/>
  <c r="AC5659" i="3"/>
  <c r="AC5660" i="3"/>
  <c r="AC5661" i="3"/>
  <c r="AC5662" i="3"/>
  <c r="AC5663" i="3"/>
  <c r="AC5664" i="3"/>
  <c r="AC5665" i="3"/>
  <c r="AC5666" i="3"/>
  <c r="AC5667" i="3"/>
  <c r="AC5668" i="3"/>
  <c r="AC5669" i="3"/>
  <c r="AC5670" i="3"/>
  <c r="AC5671" i="3"/>
  <c r="AC5672" i="3"/>
  <c r="AC5673" i="3"/>
  <c r="AC5674" i="3"/>
  <c r="AC5675" i="3"/>
  <c r="AC5676" i="3"/>
  <c r="AC5677" i="3"/>
  <c r="AC5678" i="3"/>
  <c r="AC5679" i="3"/>
  <c r="AC5680" i="3"/>
  <c r="AC5681" i="3"/>
  <c r="AC5682" i="3"/>
  <c r="AC5683" i="3"/>
  <c r="AC5684" i="3"/>
  <c r="AC5685" i="3"/>
  <c r="AC5686" i="3"/>
  <c r="AC5687" i="3"/>
  <c r="AC5688" i="3"/>
  <c r="AC5689" i="3"/>
  <c r="AC5690" i="3"/>
  <c r="AC5691" i="3"/>
  <c r="AC5692" i="3"/>
  <c r="AC5693" i="3"/>
  <c r="AC5694" i="3"/>
  <c r="AC5695" i="3"/>
  <c r="AC5696" i="3"/>
  <c r="AC5697" i="3"/>
  <c r="AC5698" i="3"/>
  <c r="AC5699" i="3"/>
  <c r="AC5700" i="3"/>
  <c r="AC5701" i="3"/>
  <c r="AC5702" i="3"/>
  <c r="AC5703" i="3"/>
  <c r="AC5704" i="3"/>
  <c r="AC5705" i="3"/>
  <c r="AC5706" i="3"/>
  <c r="AC5707" i="3"/>
  <c r="AC5708" i="3"/>
  <c r="AC5709" i="3"/>
  <c r="AC5710" i="3"/>
  <c r="AC5711" i="3"/>
  <c r="AC5712" i="3"/>
  <c r="AC5713" i="3"/>
  <c r="AC5714" i="3"/>
  <c r="AC5715" i="3"/>
  <c r="AC5716" i="3"/>
  <c r="AC5717" i="3"/>
  <c r="AC5718" i="3"/>
  <c r="AC5719" i="3"/>
  <c r="AC5720" i="3"/>
  <c r="AC5721" i="3"/>
  <c r="AC5722" i="3"/>
  <c r="AC5723" i="3"/>
  <c r="AC5724" i="3"/>
  <c r="AC5725" i="3"/>
  <c r="AC5726" i="3"/>
  <c r="AC5727" i="3"/>
  <c r="AC5728" i="3"/>
  <c r="AC5729" i="3"/>
  <c r="AC5730" i="3"/>
  <c r="AC5731" i="3"/>
  <c r="AC5732" i="3"/>
  <c r="AC5733" i="3"/>
  <c r="AC5734" i="3"/>
  <c r="AC5735" i="3"/>
  <c r="AC5736" i="3"/>
  <c r="AC5737" i="3"/>
  <c r="AC5738" i="3"/>
  <c r="AC5739" i="3"/>
  <c r="AC5740" i="3"/>
  <c r="AC5741" i="3"/>
  <c r="AC5742" i="3"/>
  <c r="AC5743" i="3"/>
  <c r="AC5744" i="3"/>
  <c r="AC5745" i="3"/>
  <c r="AC5746" i="3"/>
  <c r="AC5747" i="3"/>
  <c r="AC5748" i="3"/>
  <c r="AC5749" i="3"/>
  <c r="AC5750" i="3"/>
  <c r="AC5751" i="3"/>
  <c r="AC5752" i="3"/>
  <c r="AC5753" i="3"/>
  <c r="AC5754" i="3"/>
  <c r="AC5755" i="3"/>
  <c r="AC5756" i="3"/>
  <c r="AC5757" i="3"/>
  <c r="AC5758" i="3"/>
  <c r="AC5759" i="3"/>
  <c r="AC5760" i="3"/>
  <c r="AC5761" i="3"/>
  <c r="AC5762" i="3"/>
  <c r="AC5763" i="3"/>
  <c r="AC5764" i="3"/>
  <c r="AC5765" i="3"/>
  <c r="AC5766" i="3"/>
  <c r="AC5767" i="3"/>
  <c r="AC5768" i="3"/>
  <c r="AC5769" i="3"/>
  <c r="AC5770" i="3"/>
  <c r="AC5771" i="3"/>
  <c r="AC5772" i="3"/>
  <c r="AC5773" i="3"/>
  <c r="AC5774" i="3"/>
  <c r="AC5775" i="3"/>
  <c r="AC5776" i="3"/>
  <c r="AC5777" i="3"/>
  <c r="AC5778" i="3"/>
  <c r="AC5779" i="3"/>
  <c r="AC5780" i="3"/>
  <c r="AC5781" i="3"/>
  <c r="AC5782" i="3"/>
  <c r="AC5783" i="3"/>
  <c r="AC5784" i="3"/>
  <c r="AC5785" i="3"/>
  <c r="AC5786" i="3"/>
  <c r="AC5787" i="3"/>
  <c r="AC5788" i="3"/>
  <c r="AC5789" i="3"/>
  <c r="AC5790" i="3"/>
  <c r="AC5791" i="3"/>
  <c r="AC5792" i="3"/>
  <c r="AC5793" i="3"/>
  <c r="AC5794" i="3"/>
  <c r="AC5795" i="3"/>
  <c r="AC5796" i="3"/>
  <c r="AC5797" i="3"/>
  <c r="AC5798" i="3"/>
  <c r="AC5799" i="3"/>
  <c r="AC5800" i="3"/>
  <c r="AC5801" i="3"/>
  <c r="AC5802" i="3"/>
  <c r="AC5803" i="3"/>
  <c r="AC5804" i="3"/>
  <c r="AC5805" i="3"/>
  <c r="AC5806" i="3"/>
  <c r="AC5807" i="3"/>
  <c r="AC5808" i="3"/>
  <c r="AC5809" i="3"/>
  <c r="AC5810" i="3"/>
  <c r="AC5811" i="3"/>
  <c r="AC5812" i="3"/>
  <c r="AC5813" i="3"/>
  <c r="AC5814" i="3"/>
  <c r="AC5815" i="3"/>
  <c r="AC5816" i="3"/>
  <c r="AC5817" i="3"/>
  <c r="AC5818" i="3"/>
  <c r="AC5819" i="3"/>
  <c r="AC5820" i="3"/>
  <c r="AC5821" i="3"/>
  <c r="AC5822" i="3"/>
  <c r="AC5823" i="3"/>
  <c r="AC5824" i="3"/>
  <c r="AC5825" i="3"/>
  <c r="AC5826" i="3"/>
  <c r="AC5827" i="3"/>
  <c r="AC5828" i="3"/>
  <c r="AC5829" i="3"/>
  <c r="AC5830" i="3"/>
  <c r="AC5831" i="3"/>
  <c r="AC5832" i="3"/>
  <c r="AC5833" i="3"/>
  <c r="AC5834" i="3"/>
  <c r="AC5835" i="3"/>
  <c r="AC5836" i="3"/>
  <c r="AC5837" i="3"/>
  <c r="AC5838" i="3"/>
  <c r="AC5839" i="3"/>
  <c r="AC5840" i="3"/>
  <c r="AC5841" i="3"/>
  <c r="AC5842" i="3"/>
  <c r="AC5843" i="3"/>
  <c r="AC5844" i="3"/>
  <c r="AC5845" i="3"/>
  <c r="AC5846" i="3"/>
  <c r="AC5847" i="3"/>
  <c r="AC5848" i="3"/>
  <c r="AC5849" i="3"/>
  <c r="AC5850" i="3"/>
  <c r="AC5851" i="3"/>
  <c r="AC5852" i="3"/>
  <c r="AC5853" i="3"/>
  <c r="AC5854" i="3"/>
  <c r="AC5855" i="3"/>
  <c r="AC5856" i="3"/>
  <c r="AC5857" i="3"/>
  <c r="AC5858" i="3"/>
  <c r="AC5859" i="3"/>
  <c r="AC5860" i="3"/>
  <c r="AC5861" i="3"/>
  <c r="AC5862" i="3"/>
  <c r="AC5863" i="3"/>
  <c r="AC5864" i="3"/>
  <c r="AC5865" i="3"/>
  <c r="AC5866" i="3"/>
  <c r="AC5867" i="3"/>
  <c r="AC5868" i="3"/>
  <c r="AC5869" i="3"/>
  <c r="AC5870" i="3"/>
  <c r="AC5871" i="3"/>
  <c r="AC5872" i="3"/>
  <c r="AC5873" i="3"/>
  <c r="AC5874" i="3"/>
  <c r="AC5875" i="3"/>
  <c r="AC5876" i="3"/>
  <c r="AC5877" i="3"/>
  <c r="AC5878" i="3"/>
  <c r="AC5879" i="3"/>
  <c r="AC5880" i="3"/>
  <c r="AC5881" i="3"/>
  <c r="AC5882" i="3"/>
  <c r="AC5883" i="3"/>
  <c r="AC5884" i="3"/>
  <c r="AC5885" i="3"/>
  <c r="AC5886" i="3"/>
  <c r="AC5887" i="3"/>
  <c r="AC5888" i="3"/>
  <c r="AC5889" i="3"/>
  <c r="AC5890" i="3"/>
  <c r="AC5891" i="3"/>
  <c r="AC5892" i="3"/>
  <c r="AC5893" i="3"/>
  <c r="AC5894" i="3"/>
  <c r="AC5895" i="3"/>
  <c r="AC5896" i="3"/>
  <c r="AC5897" i="3"/>
  <c r="AC5898" i="3"/>
  <c r="AC5899" i="3"/>
  <c r="AC5900" i="3"/>
  <c r="AC5901" i="3"/>
  <c r="AC5902" i="3"/>
  <c r="AC5903" i="3"/>
  <c r="AC5904" i="3"/>
  <c r="AC5905" i="3"/>
  <c r="AC5906" i="3"/>
  <c r="AC5907" i="3"/>
  <c r="AC5908" i="3"/>
  <c r="AC5909" i="3"/>
  <c r="AC5910" i="3"/>
  <c r="AC5911" i="3"/>
  <c r="AC5912" i="3"/>
  <c r="AC5913" i="3"/>
  <c r="AC5914" i="3"/>
  <c r="AC5915" i="3"/>
  <c r="AC5916" i="3"/>
  <c r="AC5917" i="3"/>
  <c r="AC5918" i="3"/>
  <c r="AC5919" i="3"/>
  <c r="AC5920" i="3"/>
  <c r="AC5921" i="3"/>
  <c r="AC5922" i="3"/>
  <c r="AC5923" i="3"/>
  <c r="AC5924" i="3"/>
  <c r="AC5925" i="3"/>
  <c r="AC5926" i="3"/>
  <c r="AC5927" i="3"/>
  <c r="AC5928" i="3"/>
  <c r="AC5929" i="3"/>
  <c r="AC5930" i="3"/>
  <c r="AC5931" i="3"/>
  <c r="AC5932" i="3"/>
  <c r="AC5933" i="3"/>
  <c r="AC5934" i="3"/>
  <c r="AC5935" i="3"/>
  <c r="AC5936" i="3"/>
  <c r="AC5937" i="3"/>
  <c r="AC5938" i="3"/>
  <c r="AC5939" i="3"/>
  <c r="AC5940" i="3"/>
  <c r="AC5941" i="3"/>
  <c r="AC5942" i="3"/>
  <c r="AC5943" i="3"/>
  <c r="AC5944" i="3"/>
  <c r="AC5945" i="3"/>
  <c r="AC5946" i="3"/>
  <c r="AC5947" i="3"/>
  <c r="AC5948" i="3"/>
  <c r="AC5949" i="3"/>
  <c r="AC5950" i="3"/>
  <c r="AC5951" i="3"/>
  <c r="AC5952" i="3"/>
  <c r="AC5953" i="3"/>
  <c r="AC5954" i="3"/>
  <c r="AC5955" i="3"/>
  <c r="AC5956" i="3"/>
  <c r="AC5957" i="3"/>
  <c r="AC5958" i="3"/>
  <c r="AC5959" i="3"/>
  <c r="AC5960" i="3"/>
  <c r="AC5961" i="3"/>
  <c r="AC5962" i="3"/>
  <c r="AC5963" i="3"/>
  <c r="AC5964" i="3"/>
  <c r="AC5965" i="3"/>
  <c r="AC5966" i="3"/>
  <c r="AC5967" i="3"/>
  <c r="AC5968" i="3"/>
  <c r="AC5969" i="3"/>
  <c r="AC5970" i="3"/>
  <c r="AC5971" i="3"/>
  <c r="AC5972" i="3"/>
  <c r="AC5973" i="3"/>
  <c r="AC5974" i="3"/>
  <c r="AC5975" i="3"/>
  <c r="AC5976" i="3"/>
  <c r="AC5977" i="3"/>
  <c r="AC5978" i="3"/>
  <c r="AC5979" i="3"/>
  <c r="AC5980" i="3"/>
  <c r="AC5981" i="3"/>
  <c r="AC5982" i="3"/>
  <c r="AC5983" i="3"/>
  <c r="AC5984" i="3"/>
  <c r="AC5985" i="3"/>
  <c r="AC5986" i="3"/>
  <c r="AC5987" i="3"/>
  <c r="AC5988" i="3"/>
  <c r="AC5989" i="3"/>
  <c r="AC5990" i="3"/>
  <c r="AC5991" i="3"/>
  <c r="AC5992" i="3"/>
  <c r="AC5993" i="3"/>
  <c r="AC5994" i="3"/>
  <c r="AC5995" i="3"/>
  <c r="AC5996" i="3"/>
  <c r="AC5997" i="3"/>
  <c r="AC5998" i="3"/>
  <c r="AC5999" i="3"/>
  <c r="AC6000" i="3"/>
  <c r="AC6001" i="3"/>
  <c r="AC6002" i="3"/>
  <c r="AC6003" i="3"/>
  <c r="AC6004" i="3"/>
  <c r="AC6005" i="3"/>
  <c r="AC6006" i="3"/>
  <c r="AC6007" i="3"/>
  <c r="AC6008" i="3"/>
  <c r="AC6009" i="3"/>
  <c r="AC6010" i="3"/>
  <c r="AC6011" i="3"/>
  <c r="AC6012" i="3"/>
  <c r="AC6013" i="3"/>
  <c r="AC6014" i="3"/>
  <c r="AC6015" i="3"/>
  <c r="AC6016" i="3"/>
  <c r="AC6017" i="3"/>
  <c r="AC6018" i="3"/>
  <c r="AC6019" i="3"/>
  <c r="AC6020" i="3"/>
  <c r="AC6021" i="3"/>
  <c r="AC6022" i="3"/>
  <c r="AC6023" i="3"/>
  <c r="AC6024" i="3"/>
  <c r="AC6025" i="3"/>
  <c r="AC6026" i="3"/>
  <c r="AC6027" i="3"/>
  <c r="AC6028" i="3"/>
  <c r="AC6029" i="3"/>
  <c r="AC6030" i="3"/>
  <c r="AC6031" i="3"/>
  <c r="AC6032" i="3"/>
  <c r="AC6033" i="3"/>
  <c r="AC6034" i="3"/>
  <c r="AC6035" i="3"/>
  <c r="AC6036" i="3"/>
  <c r="AC6037" i="3"/>
  <c r="AC6038" i="3"/>
  <c r="AC6039" i="3"/>
  <c r="AC6040" i="3"/>
  <c r="AC6041" i="3"/>
  <c r="AC6042" i="3"/>
  <c r="AC6043" i="3"/>
  <c r="AC6044" i="3"/>
  <c r="AC6045" i="3"/>
  <c r="AC6046" i="3"/>
  <c r="AC6047" i="3"/>
  <c r="AC6048" i="3"/>
  <c r="AC6049" i="3"/>
  <c r="AC6050" i="3"/>
  <c r="AC6051" i="3"/>
  <c r="AC6052" i="3"/>
  <c r="AC6053" i="3"/>
  <c r="AC6054" i="3"/>
  <c r="AC6055" i="3"/>
  <c r="AC6056" i="3"/>
  <c r="AC6057" i="3"/>
  <c r="AC6058" i="3"/>
  <c r="AC6059" i="3"/>
  <c r="AC6060" i="3"/>
  <c r="AC6061" i="3"/>
  <c r="AC6062" i="3"/>
  <c r="AC6063" i="3"/>
  <c r="AC6064" i="3"/>
  <c r="AC6065" i="3"/>
  <c r="AC6066" i="3"/>
  <c r="AC6067" i="3"/>
  <c r="AC6068" i="3"/>
  <c r="AC6069" i="3"/>
  <c r="AC6070" i="3"/>
  <c r="AC6071" i="3"/>
  <c r="AC6072" i="3"/>
  <c r="AC6073" i="3"/>
  <c r="AC6074" i="3"/>
  <c r="AC6075" i="3"/>
  <c r="AC6076" i="3"/>
  <c r="AC6077" i="3"/>
  <c r="AC6078" i="3"/>
  <c r="AC6079" i="3"/>
  <c r="AC6080" i="3"/>
  <c r="AC6081" i="3"/>
  <c r="AC6082" i="3"/>
  <c r="AC6083" i="3"/>
  <c r="AC6084" i="3"/>
  <c r="AC6085" i="3"/>
  <c r="AC6086" i="3"/>
  <c r="AC6087" i="3"/>
  <c r="AC6088" i="3"/>
  <c r="AC6089" i="3"/>
  <c r="AC6090" i="3"/>
  <c r="AC6091" i="3"/>
  <c r="AC6092" i="3"/>
  <c r="AC6093" i="3"/>
  <c r="AC6094" i="3"/>
  <c r="AC6095" i="3"/>
  <c r="AC6096" i="3"/>
  <c r="AC6097" i="3"/>
  <c r="AC6098" i="3"/>
  <c r="AC6099" i="3"/>
  <c r="AC6100" i="3"/>
  <c r="AC6101" i="3"/>
  <c r="AC6102" i="3"/>
  <c r="AC6103" i="3"/>
  <c r="AC6104" i="3"/>
  <c r="AC6105" i="3"/>
  <c r="AC6106" i="3"/>
  <c r="AC6107" i="3"/>
  <c r="AC6108" i="3"/>
  <c r="AC6109" i="3"/>
  <c r="AC6110" i="3"/>
  <c r="AC6111" i="3"/>
  <c r="AC6112" i="3"/>
  <c r="AC6113" i="3"/>
  <c r="AC6114" i="3"/>
  <c r="AC6115" i="3"/>
  <c r="AC6116" i="3"/>
  <c r="AC6117" i="3"/>
  <c r="AC6118" i="3"/>
  <c r="AC6119" i="3"/>
  <c r="AC6120" i="3"/>
  <c r="AC6121" i="3"/>
  <c r="AC6122" i="3"/>
  <c r="AC6123" i="3"/>
  <c r="AC6124" i="3"/>
  <c r="AC6125" i="3"/>
  <c r="AC6126" i="3"/>
  <c r="AC6127" i="3"/>
  <c r="AC6128" i="3"/>
  <c r="AC6129" i="3"/>
  <c r="AC6130" i="3"/>
  <c r="AC6131" i="3"/>
  <c r="AC6132" i="3"/>
  <c r="AC6133" i="3"/>
  <c r="AC6134" i="3"/>
  <c r="AC6135" i="3"/>
  <c r="AC6136" i="3"/>
  <c r="AC6137" i="3"/>
  <c r="AC6138" i="3"/>
  <c r="AC6139" i="3"/>
  <c r="AC6140" i="3"/>
  <c r="AC6141" i="3"/>
  <c r="AC6142" i="3"/>
  <c r="AC6143" i="3"/>
  <c r="AC6144" i="3"/>
  <c r="AC6145" i="3"/>
  <c r="AC6146" i="3"/>
  <c r="AC6147" i="3"/>
  <c r="AC6148" i="3"/>
  <c r="AC6149" i="3"/>
  <c r="AC6150" i="3"/>
  <c r="AC6151" i="3"/>
  <c r="AC6152" i="3"/>
  <c r="AC6153" i="3"/>
  <c r="AC6154" i="3"/>
  <c r="AC6155" i="3"/>
  <c r="AC6156" i="3"/>
  <c r="AC6157" i="3"/>
  <c r="AC6158" i="3"/>
  <c r="AC6159" i="3"/>
  <c r="AC6160" i="3"/>
  <c r="AC6161" i="3"/>
  <c r="AC6162" i="3"/>
  <c r="AC6163" i="3"/>
  <c r="AC6164" i="3"/>
  <c r="AC6165" i="3"/>
  <c r="AC6166" i="3"/>
  <c r="AC6167" i="3"/>
  <c r="AC6168" i="3"/>
  <c r="AC6169" i="3"/>
  <c r="AC6170" i="3"/>
  <c r="AC6171" i="3"/>
  <c r="AC6172" i="3"/>
  <c r="AC6173" i="3"/>
  <c r="AC6174" i="3"/>
  <c r="AC6175" i="3"/>
  <c r="AC6176" i="3"/>
  <c r="AC6177" i="3"/>
  <c r="AC6178" i="3"/>
  <c r="AC6179" i="3"/>
  <c r="AC6180" i="3"/>
  <c r="AC6181" i="3"/>
  <c r="AC6182" i="3"/>
  <c r="AC6183" i="3"/>
  <c r="AC6184" i="3"/>
  <c r="AC6185" i="3"/>
  <c r="AC6186" i="3"/>
  <c r="AC6187" i="3"/>
  <c r="AC6188" i="3"/>
  <c r="AC6189" i="3"/>
  <c r="AC6190" i="3"/>
  <c r="AC6191" i="3"/>
  <c r="AC6192" i="3"/>
  <c r="AC6193" i="3"/>
  <c r="AC6194" i="3"/>
  <c r="AC6195" i="3"/>
  <c r="AC6196" i="3"/>
  <c r="AC6197" i="3"/>
  <c r="AC6198" i="3"/>
  <c r="AC6199" i="3"/>
  <c r="AC6200" i="3"/>
  <c r="AC6201" i="3"/>
  <c r="AC6202" i="3"/>
  <c r="AC6203" i="3"/>
  <c r="AC6204" i="3"/>
  <c r="AC6205" i="3"/>
  <c r="AC6206" i="3"/>
  <c r="AC6207" i="3"/>
  <c r="AC6208" i="3"/>
  <c r="AC6209" i="3"/>
  <c r="AC6210" i="3"/>
  <c r="AC6211" i="3"/>
  <c r="AC6212" i="3"/>
  <c r="AC6213" i="3"/>
  <c r="AC6214" i="3"/>
  <c r="AC6215" i="3"/>
  <c r="AC6216" i="3"/>
  <c r="AC6217" i="3"/>
  <c r="AC6218" i="3"/>
  <c r="AC6219" i="3"/>
  <c r="AC6220" i="3"/>
  <c r="AC6221" i="3"/>
  <c r="AC6222" i="3"/>
  <c r="AC6223" i="3"/>
  <c r="AC6224" i="3"/>
  <c r="AC6225" i="3"/>
  <c r="AC6226" i="3"/>
  <c r="AC6227" i="3"/>
  <c r="AC6228" i="3"/>
  <c r="AC6229" i="3"/>
  <c r="AC6230" i="3"/>
  <c r="AC6231" i="3"/>
  <c r="AC6232" i="3"/>
  <c r="AC6233" i="3"/>
  <c r="AC6234" i="3"/>
  <c r="AC6235" i="3"/>
  <c r="AC6236" i="3"/>
  <c r="AC6237" i="3"/>
  <c r="AC6238" i="3"/>
  <c r="AC6239" i="3"/>
  <c r="AC6240" i="3"/>
  <c r="AC6241" i="3"/>
  <c r="AC6242" i="3"/>
  <c r="AC6243" i="3"/>
  <c r="AC6244" i="3"/>
  <c r="AC6245" i="3"/>
  <c r="AC6246" i="3"/>
  <c r="AC6247" i="3"/>
  <c r="AC6248" i="3"/>
  <c r="AC6249" i="3"/>
  <c r="AC6250" i="3"/>
  <c r="AC6251" i="3"/>
  <c r="AC6252" i="3"/>
  <c r="AC6253" i="3"/>
  <c r="AC6254" i="3"/>
  <c r="AC6255" i="3"/>
  <c r="AC6256" i="3"/>
  <c r="AC6257" i="3"/>
  <c r="AC6258" i="3"/>
  <c r="AC6259" i="3"/>
  <c r="AC6260" i="3"/>
  <c r="AC6261" i="3"/>
  <c r="AC6262" i="3"/>
  <c r="AC6263" i="3"/>
  <c r="AC6264" i="3"/>
  <c r="AC6265" i="3"/>
  <c r="AC6266" i="3"/>
  <c r="AC6267" i="3"/>
  <c r="AC6268" i="3"/>
  <c r="AC6269" i="3"/>
  <c r="AC6270" i="3"/>
  <c r="AC6271" i="3"/>
  <c r="AC6272" i="3"/>
  <c r="AC6273" i="3"/>
  <c r="AC6274" i="3"/>
  <c r="AC6275" i="3"/>
  <c r="AC6276" i="3"/>
  <c r="AC6277" i="3"/>
  <c r="AC6278" i="3"/>
  <c r="AC6279" i="3"/>
  <c r="AC6280" i="3"/>
  <c r="AC6281" i="3"/>
  <c r="AC6282" i="3"/>
  <c r="AC6283" i="3"/>
  <c r="AC6284" i="3"/>
  <c r="AC6285" i="3"/>
  <c r="AC6286" i="3"/>
  <c r="AC6287" i="3"/>
  <c r="AC6288" i="3"/>
  <c r="AC6289" i="3"/>
  <c r="AC6290" i="3"/>
  <c r="AC6291" i="3"/>
  <c r="AC6292" i="3"/>
  <c r="AC6293" i="3"/>
  <c r="AC6294" i="3"/>
  <c r="AC6295" i="3"/>
  <c r="AC6296" i="3"/>
  <c r="AC6297" i="3"/>
  <c r="AC6298" i="3"/>
  <c r="AC6299" i="3"/>
  <c r="AC6300" i="3"/>
  <c r="AC6301" i="3"/>
  <c r="AC6302" i="3"/>
  <c r="AC6303" i="3"/>
  <c r="AC6304" i="3"/>
  <c r="AC6305" i="3"/>
  <c r="AC6306" i="3"/>
  <c r="AC6307" i="3"/>
  <c r="AC6308" i="3"/>
  <c r="AC6309" i="3"/>
  <c r="AC6310" i="3"/>
  <c r="AC6311" i="3"/>
  <c r="AC6312" i="3"/>
  <c r="AC6313" i="3"/>
  <c r="AC6314" i="3"/>
  <c r="AC6315" i="3"/>
  <c r="AC6316" i="3"/>
  <c r="AC6317" i="3"/>
  <c r="AC6318" i="3"/>
  <c r="AC6319" i="3"/>
  <c r="AC6320" i="3"/>
  <c r="AC6321" i="3"/>
  <c r="AC6322" i="3"/>
  <c r="AC6323" i="3"/>
  <c r="AC6324" i="3"/>
  <c r="AC6325" i="3"/>
  <c r="AC6326" i="3"/>
  <c r="AC6327" i="3"/>
  <c r="AC6328" i="3"/>
  <c r="AC6329" i="3"/>
  <c r="AC6330" i="3"/>
  <c r="AC6331" i="3"/>
  <c r="AC6332" i="3"/>
  <c r="AC6333" i="3"/>
  <c r="AC6334" i="3"/>
  <c r="AC6335" i="3"/>
  <c r="AC6336" i="3"/>
  <c r="AC6337" i="3"/>
  <c r="AC6338" i="3"/>
  <c r="AC6339" i="3"/>
  <c r="AC6340" i="3"/>
  <c r="AC6341" i="3"/>
  <c r="AC6342" i="3"/>
  <c r="AC6343" i="3"/>
  <c r="AC6344" i="3"/>
  <c r="AC6345" i="3"/>
  <c r="AC6346" i="3"/>
  <c r="AC6347" i="3"/>
  <c r="AC6348" i="3"/>
  <c r="AC6349" i="3"/>
  <c r="AC6350" i="3"/>
  <c r="AC6351" i="3"/>
  <c r="AC6352" i="3"/>
  <c r="AC6353" i="3"/>
  <c r="AC6354" i="3"/>
  <c r="AC6355" i="3"/>
  <c r="AC6356" i="3"/>
  <c r="AC6357" i="3"/>
  <c r="AC6358" i="3"/>
  <c r="AC6359" i="3"/>
  <c r="AC6360" i="3"/>
  <c r="AC6361" i="3"/>
  <c r="AC6362" i="3"/>
  <c r="AC6363" i="3"/>
  <c r="AC6364" i="3"/>
  <c r="AC6365" i="3"/>
  <c r="AC6366" i="3"/>
  <c r="AC6367" i="3"/>
  <c r="AC6368" i="3"/>
  <c r="AC6369" i="3"/>
  <c r="AC6370" i="3"/>
  <c r="AC6371" i="3"/>
  <c r="AC6372" i="3"/>
  <c r="AC6373" i="3"/>
  <c r="AC6374" i="3"/>
  <c r="AC6375" i="3"/>
  <c r="AC6376" i="3"/>
  <c r="AC6377" i="3"/>
  <c r="AC6378" i="3"/>
  <c r="AC6379" i="3"/>
  <c r="AC6380" i="3"/>
  <c r="AC6381" i="3"/>
  <c r="AC6382" i="3"/>
  <c r="AC6383" i="3"/>
  <c r="AC6384" i="3"/>
  <c r="AC6385" i="3"/>
  <c r="AC6386" i="3"/>
  <c r="AC6387" i="3"/>
  <c r="AC6388" i="3"/>
  <c r="AC6389" i="3"/>
  <c r="AC6390" i="3"/>
  <c r="AC6391" i="3"/>
  <c r="AC6392" i="3"/>
  <c r="AC6393" i="3"/>
  <c r="AC6394" i="3"/>
  <c r="AC6395" i="3"/>
  <c r="AC6396" i="3"/>
  <c r="AC6397" i="3"/>
  <c r="AC6398" i="3"/>
  <c r="AC6399" i="3"/>
  <c r="AC6400" i="3"/>
  <c r="AC6401" i="3"/>
  <c r="AC6402" i="3"/>
  <c r="AC6403" i="3"/>
  <c r="AC6404" i="3"/>
  <c r="AC6405" i="3"/>
  <c r="AC6406" i="3"/>
  <c r="AC6407" i="3"/>
  <c r="AC6408" i="3"/>
  <c r="AC6409" i="3"/>
  <c r="AC6410" i="3"/>
  <c r="AC6411" i="3"/>
  <c r="AC6412" i="3"/>
  <c r="AC6413" i="3"/>
  <c r="AC6414" i="3"/>
  <c r="AC6415" i="3"/>
  <c r="AC6416" i="3"/>
  <c r="AC6417" i="3"/>
  <c r="AC6418" i="3"/>
  <c r="AC6419" i="3"/>
  <c r="AC6420" i="3"/>
  <c r="AC6421" i="3"/>
  <c r="AC6422" i="3"/>
  <c r="AC6423" i="3"/>
  <c r="AC6424" i="3"/>
  <c r="AC6425" i="3"/>
  <c r="AC6426" i="3"/>
  <c r="AC6427" i="3"/>
  <c r="AC6428" i="3"/>
  <c r="AC6429" i="3"/>
  <c r="AC6430" i="3"/>
  <c r="AC6431" i="3"/>
  <c r="AC6432" i="3"/>
  <c r="AC6433" i="3"/>
  <c r="AC6434" i="3"/>
  <c r="AC6435" i="3"/>
  <c r="AC6436" i="3"/>
  <c r="AC6437" i="3"/>
  <c r="AC6438" i="3"/>
  <c r="AC6439" i="3"/>
  <c r="AC6440" i="3"/>
  <c r="AC6441" i="3"/>
  <c r="AC6442" i="3"/>
  <c r="AC6443" i="3"/>
  <c r="AC6444" i="3"/>
  <c r="AC6445" i="3"/>
  <c r="AC6446" i="3"/>
  <c r="AC6447" i="3"/>
  <c r="AC6448" i="3"/>
  <c r="AC6449" i="3"/>
  <c r="AC6450" i="3"/>
  <c r="AC6451" i="3"/>
  <c r="AC6452" i="3"/>
  <c r="AC6453" i="3"/>
  <c r="AC6454" i="3"/>
  <c r="AC6455" i="3"/>
  <c r="AC6456" i="3"/>
  <c r="AC6457" i="3"/>
  <c r="AC6458" i="3"/>
  <c r="AC6459" i="3"/>
  <c r="AC6460" i="3"/>
  <c r="AC6461" i="3"/>
  <c r="AC6462" i="3"/>
  <c r="AC6463" i="3"/>
  <c r="AC6464" i="3"/>
  <c r="AC6465" i="3"/>
  <c r="AC6466" i="3"/>
  <c r="AC6467" i="3"/>
  <c r="AC6468" i="3"/>
  <c r="AC6469" i="3"/>
  <c r="AC6470" i="3"/>
  <c r="AC6471" i="3"/>
  <c r="AC6472" i="3"/>
  <c r="AC6473" i="3"/>
  <c r="AC6474" i="3"/>
  <c r="AC6475" i="3"/>
  <c r="AC6476" i="3"/>
  <c r="AC6477" i="3"/>
  <c r="AC6478" i="3"/>
  <c r="AC6479" i="3"/>
  <c r="AC6480" i="3"/>
  <c r="AC6481" i="3"/>
  <c r="AC6482" i="3"/>
  <c r="AC6483" i="3"/>
  <c r="AC6484" i="3"/>
  <c r="AC6485" i="3"/>
  <c r="AC6486" i="3"/>
  <c r="AC6487" i="3"/>
  <c r="AC6488" i="3"/>
  <c r="AC6489" i="3"/>
  <c r="AC6490" i="3"/>
  <c r="AC6491" i="3"/>
  <c r="AC6492" i="3"/>
  <c r="AC6493" i="3"/>
  <c r="AC6494" i="3"/>
  <c r="AC6495" i="3"/>
  <c r="AC6496" i="3"/>
  <c r="AC6497" i="3"/>
  <c r="AC6498" i="3"/>
  <c r="AC6499" i="3"/>
  <c r="AC6500" i="3"/>
  <c r="AC6501" i="3"/>
  <c r="AC6502" i="3"/>
  <c r="AC6503" i="3"/>
  <c r="AC6504" i="3"/>
  <c r="AC6505" i="3"/>
  <c r="AC6506" i="3"/>
  <c r="AC6507" i="3"/>
  <c r="AC6508" i="3"/>
  <c r="AC6509" i="3"/>
  <c r="AC6510" i="3"/>
  <c r="AC6511" i="3"/>
  <c r="AC6512" i="3"/>
  <c r="AC6513" i="3"/>
  <c r="AC6514" i="3"/>
  <c r="AC6515" i="3"/>
  <c r="AC6516" i="3"/>
  <c r="AC6517" i="3"/>
  <c r="AC6518" i="3"/>
  <c r="AC6519" i="3"/>
  <c r="AC6520" i="3"/>
  <c r="AC6521" i="3"/>
  <c r="AC6522" i="3"/>
  <c r="AC6523" i="3"/>
  <c r="AC6524" i="3"/>
  <c r="AC6525" i="3"/>
  <c r="AC6526" i="3"/>
  <c r="AC6527" i="3"/>
  <c r="AC6528" i="3"/>
  <c r="AC6529" i="3"/>
  <c r="AC6530" i="3"/>
  <c r="AC6531" i="3"/>
  <c r="AC6532" i="3"/>
  <c r="AC6533" i="3"/>
  <c r="AC6534" i="3"/>
  <c r="AC6535" i="3"/>
  <c r="AC6536" i="3"/>
  <c r="AC6537" i="3"/>
  <c r="AC6538" i="3"/>
  <c r="AC6539" i="3"/>
  <c r="AC6540" i="3"/>
  <c r="AC6541" i="3"/>
  <c r="AC6542" i="3"/>
  <c r="AC6543" i="3"/>
  <c r="AC6544" i="3"/>
  <c r="AC6545" i="3"/>
  <c r="AC6546" i="3"/>
  <c r="AC6547" i="3"/>
  <c r="AC6548" i="3"/>
  <c r="AC6549" i="3"/>
  <c r="AC6550" i="3"/>
  <c r="AC6551" i="3"/>
  <c r="AC6552" i="3"/>
  <c r="AC6553" i="3"/>
  <c r="AC6554" i="3"/>
  <c r="AC6555" i="3"/>
  <c r="AC6556" i="3"/>
  <c r="AC6557" i="3"/>
  <c r="AC6558" i="3"/>
  <c r="AC6559" i="3"/>
  <c r="AC6560" i="3"/>
  <c r="AC6561" i="3"/>
  <c r="AC6562" i="3"/>
  <c r="AC6563" i="3"/>
  <c r="AC6564" i="3"/>
  <c r="AC6565" i="3"/>
  <c r="AC6566" i="3"/>
  <c r="AC6567" i="3"/>
  <c r="AC6568" i="3"/>
  <c r="AC6569" i="3"/>
  <c r="AC6570" i="3"/>
  <c r="AC6571" i="3"/>
  <c r="AC6572" i="3"/>
  <c r="AC6573" i="3"/>
  <c r="AC6574" i="3"/>
  <c r="AC6575" i="3"/>
  <c r="AC6576" i="3"/>
  <c r="AC6577" i="3"/>
  <c r="AC6578" i="3"/>
  <c r="AC6579" i="3"/>
  <c r="AC6580" i="3"/>
  <c r="AC6581" i="3"/>
  <c r="AC6582" i="3"/>
  <c r="AC6583" i="3"/>
  <c r="AC6584" i="3"/>
  <c r="AC6585" i="3"/>
  <c r="AC6586" i="3"/>
  <c r="AC6587" i="3"/>
  <c r="AC6588" i="3"/>
  <c r="AC6589" i="3"/>
  <c r="AC6590" i="3"/>
  <c r="AC6591" i="3"/>
  <c r="AC6592" i="3"/>
  <c r="AC6593" i="3"/>
  <c r="AC6594" i="3"/>
  <c r="AC6595" i="3"/>
  <c r="AC6596" i="3"/>
  <c r="AC6597" i="3"/>
  <c r="AC6598" i="3"/>
  <c r="AC6599" i="3"/>
  <c r="AC6600" i="3"/>
  <c r="AC6601" i="3"/>
  <c r="AC6602" i="3"/>
  <c r="AC6603" i="3"/>
  <c r="AC6604" i="3"/>
  <c r="AC6605" i="3"/>
  <c r="AC6606" i="3"/>
  <c r="AC6607" i="3"/>
  <c r="AC6608" i="3"/>
  <c r="AC6609" i="3"/>
  <c r="AC6610" i="3"/>
  <c r="AC6611" i="3"/>
  <c r="AC6612" i="3"/>
  <c r="AC6613" i="3"/>
  <c r="AC6614" i="3"/>
  <c r="AC6615" i="3"/>
  <c r="AC6616" i="3"/>
  <c r="AC6617" i="3"/>
  <c r="AC6618" i="3"/>
  <c r="AC6619" i="3"/>
  <c r="AC6620" i="3"/>
  <c r="AC6621" i="3"/>
  <c r="AC6622" i="3"/>
  <c r="AC6623" i="3"/>
  <c r="AC6624" i="3"/>
  <c r="AC6625" i="3"/>
  <c r="AC6626" i="3"/>
  <c r="AC6627" i="3"/>
  <c r="AC6628" i="3"/>
  <c r="AC6629" i="3"/>
  <c r="AC6630" i="3"/>
  <c r="AC6631" i="3"/>
  <c r="AC6632" i="3"/>
  <c r="AC6633" i="3"/>
  <c r="AC6634" i="3"/>
  <c r="AC6635" i="3"/>
  <c r="AC6636" i="3"/>
  <c r="AC6637" i="3"/>
  <c r="AC6638" i="3"/>
  <c r="AC6639" i="3"/>
  <c r="AC6640" i="3"/>
  <c r="AC6641" i="3"/>
  <c r="AC6642" i="3"/>
  <c r="AC6643" i="3"/>
  <c r="AC6644" i="3"/>
  <c r="AC6645" i="3"/>
  <c r="AC6646" i="3"/>
  <c r="AC6647" i="3"/>
  <c r="AC6648" i="3"/>
  <c r="AC6649" i="3"/>
  <c r="AC6650" i="3"/>
  <c r="AC6651" i="3"/>
  <c r="AC6652" i="3"/>
  <c r="AC6653" i="3"/>
  <c r="AC6654" i="3"/>
  <c r="AC6655" i="3"/>
  <c r="AC6656" i="3"/>
  <c r="AC6657" i="3"/>
  <c r="AC6658" i="3"/>
  <c r="AC6659" i="3"/>
  <c r="AC6660" i="3"/>
  <c r="AC6661" i="3"/>
  <c r="AC6662" i="3"/>
  <c r="AC6663" i="3"/>
  <c r="AC6664" i="3"/>
  <c r="AC6665" i="3"/>
  <c r="AC6666" i="3"/>
  <c r="AC6667" i="3"/>
  <c r="AC6668" i="3"/>
  <c r="AC6669" i="3"/>
  <c r="AC6670" i="3"/>
  <c r="AC6671" i="3"/>
  <c r="AC6672" i="3"/>
  <c r="AC6673" i="3"/>
  <c r="AC6674" i="3"/>
  <c r="AC6675" i="3"/>
  <c r="AC6676" i="3"/>
  <c r="AC6677" i="3"/>
  <c r="AC6678" i="3"/>
  <c r="AC6679" i="3"/>
  <c r="AC6680" i="3"/>
  <c r="AC6681" i="3"/>
  <c r="AC6682" i="3"/>
  <c r="AC6683" i="3"/>
  <c r="AC6684" i="3"/>
  <c r="AC6685" i="3"/>
  <c r="AC6686" i="3"/>
  <c r="AC6687" i="3"/>
  <c r="AC6688" i="3"/>
  <c r="AC6689" i="3"/>
  <c r="AC6690" i="3"/>
  <c r="AC6691" i="3"/>
  <c r="AC6692" i="3"/>
  <c r="AC6693" i="3"/>
  <c r="AC6694" i="3"/>
  <c r="AC6695" i="3"/>
  <c r="AC6696" i="3"/>
  <c r="AC6697" i="3"/>
  <c r="AC6698" i="3"/>
  <c r="AC6699" i="3"/>
  <c r="AC6700" i="3"/>
  <c r="AC6701" i="3"/>
  <c r="AC6702" i="3"/>
  <c r="AC6703" i="3"/>
  <c r="AC6704" i="3"/>
  <c r="AC6705" i="3"/>
  <c r="AC6706" i="3"/>
  <c r="AC6707" i="3"/>
  <c r="AC6708" i="3"/>
  <c r="AC6709" i="3"/>
  <c r="AC6710" i="3"/>
  <c r="AC6711" i="3"/>
  <c r="AC6712" i="3"/>
  <c r="AC6713" i="3"/>
  <c r="AC6714" i="3"/>
  <c r="AC6715" i="3"/>
  <c r="AC6716" i="3"/>
  <c r="AC6717" i="3"/>
  <c r="AC6718" i="3"/>
  <c r="AC6719" i="3"/>
  <c r="AC6720" i="3"/>
  <c r="AC6721" i="3"/>
  <c r="AC6722" i="3"/>
  <c r="AC6723" i="3"/>
  <c r="AC6724" i="3"/>
  <c r="AC6725" i="3"/>
  <c r="AC6726" i="3"/>
  <c r="AC6727" i="3"/>
  <c r="AC6728" i="3"/>
  <c r="AC6729" i="3"/>
  <c r="AC6730" i="3"/>
  <c r="AC6731" i="3"/>
  <c r="AC6732" i="3"/>
  <c r="AC6733" i="3"/>
  <c r="AC6734" i="3"/>
  <c r="AC6735" i="3"/>
  <c r="AC6736" i="3"/>
  <c r="AC6737" i="3"/>
  <c r="AC6738" i="3"/>
  <c r="AC6739" i="3"/>
  <c r="AC6740" i="3"/>
  <c r="AC6741" i="3"/>
  <c r="AC6742" i="3"/>
  <c r="AC6743" i="3"/>
  <c r="AC6744" i="3"/>
  <c r="AC6745" i="3"/>
  <c r="AC6746" i="3"/>
  <c r="AC6747" i="3"/>
  <c r="AC6748" i="3"/>
  <c r="AC6749" i="3"/>
  <c r="AC6750" i="3"/>
  <c r="AC6751" i="3"/>
  <c r="AC6752" i="3"/>
  <c r="AC6753" i="3"/>
  <c r="AC6754" i="3"/>
  <c r="AC6755" i="3"/>
  <c r="AC6756" i="3"/>
  <c r="AC6757" i="3"/>
  <c r="AC6758" i="3"/>
  <c r="AC6759" i="3"/>
  <c r="AC6760" i="3"/>
  <c r="AC6761" i="3"/>
  <c r="AC6762" i="3"/>
  <c r="AC6763" i="3"/>
  <c r="AC6764" i="3"/>
  <c r="AC6765" i="3"/>
  <c r="AC6766" i="3"/>
  <c r="AC6767" i="3"/>
  <c r="AC6768" i="3"/>
  <c r="AC6769" i="3"/>
  <c r="AC6770" i="3"/>
  <c r="AC6771" i="3"/>
  <c r="AC6772" i="3"/>
  <c r="AC6773" i="3"/>
  <c r="AC6774" i="3"/>
  <c r="AC6775" i="3"/>
  <c r="AC6776" i="3"/>
  <c r="AC6777" i="3"/>
  <c r="AC6778" i="3"/>
  <c r="AC6779" i="3"/>
  <c r="AC6780" i="3"/>
  <c r="AC6781" i="3"/>
  <c r="AC6782" i="3"/>
  <c r="AC6783" i="3"/>
  <c r="AC6784" i="3"/>
  <c r="AC6785" i="3"/>
  <c r="AC6786" i="3"/>
  <c r="AC6787" i="3"/>
  <c r="AC6788" i="3"/>
  <c r="AC6789" i="3"/>
  <c r="AC6790" i="3"/>
  <c r="AC6791" i="3"/>
  <c r="AC6792" i="3"/>
  <c r="AC6793" i="3"/>
  <c r="AC6794" i="3"/>
  <c r="AC6795" i="3"/>
  <c r="AC6796" i="3"/>
  <c r="AC6797" i="3"/>
  <c r="AC6798" i="3"/>
  <c r="AC6799" i="3"/>
  <c r="AC6800" i="3"/>
  <c r="AC6801" i="3"/>
  <c r="AC6802" i="3"/>
  <c r="AC6803" i="3"/>
  <c r="AC6804" i="3"/>
  <c r="AC6805" i="3"/>
  <c r="AC6806" i="3"/>
  <c r="AC6807" i="3"/>
  <c r="AC6808" i="3"/>
  <c r="AC6809" i="3"/>
  <c r="AC6810" i="3"/>
  <c r="AC6811" i="3"/>
  <c r="AC6812" i="3"/>
  <c r="AC6813" i="3"/>
  <c r="AC6814" i="3"/>
  <c r="AC6815" i="3"/>
  <c r="AC6816" i="3"/>
  <c r="AC6817" i="3"/>
  <c r="AC6818" i="3"/>
  <c r="AC6819" i="3"/>
  <c r="AC6820" i="3"/>
  <c r="AC6821" i="3"/>
  <c r="AC6822" i="3"/>
  <c r="AC6823" i="3"/>
  <c r="AC6824" i="3"/>
  <c r="AC6825" i="3"/>
  <c r="AC6826" i="3"/>
  <c r="AC6827" i="3"/>
  <c r="AC6828" i="3"/>
  <c r="AC6829" i="3"/>
  <c r="AC6830" i="3"/>
  <c r="AC6831" i="3"/>
  <c r="AC6832" i="3"/>
  <c r="AC6833" i="3"/>
  <c r="AC6834" i="3"/>
  <c r="AC6835" i="3"/>
  <c r="AC6836" i="3"/>
  <c r="AC6837" i="3"/>
  <c r="AC6838" i="3"/>
  <c r="AC6839" i="3"/>
  <c r="AC6840" i="3"/>
  <c r="AC6841" i="3"/>
  <c r="AC6842" i="3"/>
  <c r="AC6843" i="3"/>
  <c r="AC6844" i="3"/>
  <c r="AC6845" i="3"/>
  <c r="AC6846" i="3"/>
  <c r="AC6847" i="3"/>
  <c r="AC6848" i="3"/>
  <c r="AC6849" i="3"/>
  <c r="AC6850" i="3"/>
  <c r="AC6851" i="3"/>
  <c r="AC6852" i="3"/>
  <c r="AC6853" i="3"/>
  <c r="AC6854" i="3"/>
  <c r="AC6855" i="3"/>
  <c r="AC6856" i="3"/>
  <c r="AC6857" i="3"/>
  <c r="AC6858" i="3"/>
  <c r="AC6859" i="3"/>
  <c r="AC6860" i="3"/>
  <c r="AC6861" i="3"/>
  <c r="AC6862" i="3"/>
  <c r="AC6863" i="3"/>
  <c r="AC6864" i="3"/>
  <c r="AC6865" i="3"/>
  <c r="AC6866" i="3"/>
  <c r="AC6867" i="3"/>
  <c r="AC6868" i="3"/>
  <c r="AC6869" i="3"/>
  <c r="AC6870" i="3"/>
  <c r="AC6871" i="3"/>
  <c r="AC6872" i="3"/>
  <c r="AC6873" i="3"/>
  <c r="AC6874" i="3"/>
  <c r="AC6875" i="3"/>
  <c r="AC6876" i="3"/>
  <c r="AC6877" i="3"/>
  <c r="AC6878" i="3"/>
  <c r="AC6879" i="3"/>
  <c r="AC6880" i="3"/>
  <c r="AC6881" i="3"/>
  <c r="AC6882" i="3"/>
  <c r="AC6883" i="3"/>
  <c r="AC6884" i="3"/>
  <c r="AC6885" i="3"/>
  <c r="AC6886" i="3"/>
  <c r="AC6887" i="3"/>
  <c r="AC6888" i="3"/>
  <c r="AC6889" i="3"/>
  <c r="AC6890" i="3"/>
  <c r="AC6891" i="3"/>
  <c r="AC6892" i="3"/>
  <c r="AC6893" i="3"/>
  <c r="AC6894" i="3"/>
  <c r="AC6895" i="3"/>
  <c r="AC6896" i="3"/>
  <c r="AC6897" i="3"/>
  <c r="AC6898" i="3"/>
  <c r="AC6899" i="3"/>
  <c r="AC6900" i="3"/>
  <c r="AC6901" i="3"/>
  <c r="AC6902" i="3"/>
  <c r="AC6903" i="3"/>
  <c r="AC6904" i="3"/>
  <c r="AC6905" i="3"/>
  <c r="AC6906" i="3"/>
  <c r="AC6907" i="3"/>
  <c r="AC6908" i="3"/>
  <c r="AC6909" i="3"/>
  <c r="AC6910" i="3"/>
  <c r="AC6911" i="3"/>
  <c r="AC6912" i="3"/>
  <c r="AC6913" i="3"/>
  <c r="AC6914" i="3"/>
  <c r="AC6915" i="3"/>
  <c r="AC6916" i="3"/>
  <c r="AC6917" i="3"/>
  <c r="AC6918" i="3"/>
  <c r="AC6919" i="3"/>
  <c r="AC6920" i="3"/>
  <c r="AC6921" i="3"/>
  <c r="AC6922" i="3"/>
  <c r="AC6923" i="3"/>
  <c r="AC6924" i="3"/>
  <c r="AC6925" i="3"/>
  <c r="AC6926" i="3"/>
  <c r="AC6927" i="3"/>
  <c r="AC6928" i="3"/>
  <c r="AC6929" i="3"/>
  <c r="AC6930" i="3"/>
  <c r="AC6931" i="3"/>
  <c r="AC6932" i="3"/>
  <c r="AC6933" i="3"/>
  <c r="AC6934" i="3"/>
  <c r="AC6935" i="3"/>
  <c r="AC6936" i="3"/>
  <c r="AC6937" i="3"/>
  <c r="AC6938" i="3"/>
  <c r="AC6939" i="3"/>
  <c r="AC6940" i="3"/>
  <c r="AC6941" i="3"/>
  <c r="AC6942" i="3"/>
  <c r="AC6943" i="3"/>
  <c r="AC6944" i="3"/>
  <c r="AC6945" i="3"/>
  <c r="AC6946" i="3"/>
  <c r="AC6947" i="3"/>
  <c r="AC6948" i="3"/>
  <c r="AC6949" i="3"/>
  <c r="AC6950" i="3"/>
  <c r="AC6951" i="3"/>
  <c r="AC6952" i="3"/>
  <c r="AC6953" i="3"/>
  <c r="AC6954" i="3"/>
  <c r="AC6955" i="3"/>
  <c r="AC6956" i="3"/>
  <c r="AC6957" i="3"/>
  <c r="AC6958" i="3"/>
  <c r="AC6959" i="3"/>
  <c r="AC6960" i="3"/>
  <c r="AC6961" i="3"/>
  <c r="AC6962" i="3"/>
  <c r="AC6963" i="3"/>
  <c r="AC6964" i="3"/>
  <c r="AC6965" i="3"/>
  <c r="AC6966" i="3"/>
  <c r="AC6967" i="3"/>
  <c r="AC6968" i="3"/>
  <c r="AC6969" i="3"/>
  <c r="AC6970" i="3"/>
  <c r="AC6971" i="3"/>
  <c r="AC6972" i="3"/>
  <c r="AC6973" i="3"/>
  <c r="AC6974" i="3"/>
  <c r="AC6975" i="3"/>
  <c r="AC6976" i="3"/>
  <c r="AC6977" i="3"/>
  <c r="AC6978" i="3"/>
  <c r="AC6979" i="3"/>
  <c r="AC6980" i="3"/>
  <c r="AC6981" i="3"/>
  <c r="AC6982" i="3"/>
  <c r="AC6983" i="3"/>
  <c r="AC6984" i="3"/>
  <c r="AC6985" i="3"/>
  <c r="AC6986" i="3"/>
  <c r="AC6987" i="3"/>
  <c r="AC6988" i="3"/>
  <c r="AC6989" i="3"/>
  <c r="AC6990" i="3"/>
  <c r="AC6991" i="3"/>
  <c r="AC6992" i="3"/>
  <c r="AC6993" i="3"/>
  <c r="AC6994" i="3"/>
  <c r="AC6995" i="3"/>
  <c r="AC6996" i="3"/>
  <c r="AC6997" i="3"/>
  <c r="AC6998" i="3"/>
  <c r="AC6999" i="3"/>
  <c r="AC7000" i="3"/>
  <c r="AC7001" i="3"/>
  <c r="AC7002" i="3"/>
  <c r="AC7003" i="3"/>
  <c r="AC7004" i="3"/>
  <c r="AC7005" i="3"/>
  <c r="AC7006" i="3"/>
  <c r="AC7007" i="3"/>
  <c r="AC7008" i="3"/>
  <c r="AC7009" i="3"/>
  <c r="AC7010" i="3"/>
  <c r="AC7011" i="3"/>
  <c r="AC7012" i="3"/>
  <c r="AC7013" i="3"/>
  <c r="AC7014" i="3"/>
  <c r="AC7015" i="3"/>
  <c r="AC7016" i="3"/>
  <c r="AC7017" i="3"/>
  <c r="AC7018" i="3"/>
  <c r="AC7019" i="3"/>
  <c r="AC7020" i="3"/>
  <c r="AC7021" i="3"/>
  <c r="AC7022" i="3"/>
  <c r="AC7023" i="3"/>
  <c r="AC7024" i="3"/>
  <c r="AC7025" i="3"/>
  <c r="AC7026" i="3"/>
  <c r="AC7027" i="3"/>
  <c r="AC7028" i="3"/>
  <c r="AC7029" i="3"/>
  <c r="AC7030" i="3"/>
  <c r="AC7031" i="3"/>
  <c r="AC7032" i="3"/>
  <c r="AC7033" i="3"/>
  <c r="AC7034" i="3"/>
  <c r="AC7035" i="3"/>
  <c r="AC7036" i="3"/>
  <c r="AC7037" i="3"/>
  <c r="AC7038" i="3"/>
  <c r="AC7039" i="3"/>
  <c r="AC7040" i="3"/>
  <c r="AC7041" i="3"/>
  <c r="AC7042" i="3"/>
  <c r="AC7043" i="3"/>
  <c r="AC7044" i="3"/>
  <c r="AC2" i="3"/>
  <c r="AE2" i="3"/>
  <c r="AE3" i="3"/>
  <c r="AE4" i="3"/>
  <c r="AE5" i="3"/>
  <c r="AE6" i="3"/>
  <c r="AE7" i="3"/>
  <c r="AE8" i="3"/>
  <c r="AE9" i="3"/>
  <c r="AE10" i="3"/>
  <c r="AE11" i="3"/>
  <c r="AE12" i="3"/>
  <c r="AE13" i="3"/>
  <c r="AE14" i="3"/>
  <c r="AE15" i="3"/>
  <c r="AE16" i="3"/>
  <c r="AE17" i="3"/>
  <c r="AE18" i="3"/>
  <c r="AE19" i="3"/>
  <c r="AE20" i="3"/>
  <c r="AE21" i="3"/>
  <c r="AE22" i="3"/>
  <c r="AE23" i="3"/>
  <c r="AE24" i="3"/>
  <c r="AE25" i="3"/>
  <c r="AE26" i="3"/>
  <c r="AE27" i="3"/>
  <c r="AE28" i="3"/>
  <c r="AE29" i="3"/>
  <c r="AE30" i="3"/>
  <c r="AE31" i="3"/>
  <c r="AE32" i="3"/>
  <c r="AE33" i="3"/>
  <c r="AE34" i="3"/>
  <c r="AE35" i="3"/>
  <c r="AE36" i="3"/>
  <c r="AE37" i="3"/>
  <c r="AE38" i="3"/>
  <c r="AE39" i="3"/>
  <c r="AE40" i="3"/>
  <c r="AE41" i="3"/>
  <c r="AE42" i="3"/>
  <c r="AE43" i="3"/>
  <c r="AE44" i="3"/>
  <c r="AE45" i="3"/>
  <c r="AE46" i="3"/>
  <c r="AE47" i="3"/>
  <c r="AE48" i="3"/>
  <c r="AE49" i="3"/>
  <c r="AE50" i="3"/>
  <c r="AE51" i="3"/>
  <c r="AE52" i="3"/>
  <c r="AE53" i="3"/>
  <c r="AE54" i="3"/>
  <c r="AE55" i="3"/>
  <c r="AE56" i="3"/>
  <c r="AE57" i="3"/>
  <c r="AE58" i="3"/>
  <c r="AE59" i="3"/>
  <c r="AE60" i="3"/>
  <c r="AE61" i="3"/>
  <c r="AE62" i="3"/>
  <c r="AE63" i="3"/>
  <c r="AE64" i="3"/>
  <c r="AE65" i="3"/>
  <c r="AE66" i="3"/>
  <c r="AE67" i="3"/>
  <c r="AE68" i="3"/>
  <c r="AE69" i="3"/>
  <c r="AE70" i="3"/>
  <c r="AE71" i="3"/>
  <c r="AE72" i="3"/>
  <c r="AE73" i="3"/>
  <c r="AE74" i="3"/>
  <c r="AE75" i="3"/>
  <c r="AE76" i="3"/>
  <c r="AE77" i="3"/>
  <c r="AE78" i="3"/>
  <c r="AE79" i="3"/>
  <c r="AE80" i="3"/>
  <c r="AE81" i="3"/>
  <c r="AE82" i="3"/>
  <c r="AE83" i="3"/>
  <c r="AE84" i="3"/>
  <c r="AE85" i="3"/>
  <c r="AE86" i="3"/>
  <c r="AE87" i="3"/>
  <c r="AE88" i="3"/>
  <c r="AE89" i="3"/>
  <c r="AE90" i="3"/>
  <c r="AE91" i="3"/>
  <c r="AE92" i="3"/>
  <c r="AE93" i="3"/>
  <c r="AE94" i="3"/>
  <c r="AE95" i="3"/>
  <c r="AE96" i="3"/>
  <c r="AE97" i="3"/>
  <c r="AE98" i="3"/>
  <c r="AE99" i="3"/>
  <c r="AE100" i="3"/>
  <c r="AE101" i="3"/>
  <c r="AE102" i="3"/>
  <c r="AE103" i="3"/>
  <c r="AE104" i="3"/>
  <c r="AE105" i="3"/>
  <c r="AE106" i="3"/>
  <c r="AE107" i="3"/>
  <c r="AE108" i="3"/>
  <c r="AE109" i="3"/>
  <c r="AE110" i="3"/>
  <c r="AE111" i="3"/>
  <c r="AE112" i="3"/>
  <c r="AE113" i="3"/>
  <c r="AE114" i="3"/>
  <c r="AE115" i="3"/>
  <c r="AE116" i="3"/>
  <c r="AE117" i="3"/>
  <c r="AE118" i="3"/>
  <c r="AE119" i="3"/>
  <c r="AE120" i="3"/>
  <c r="AE121" i="3"/>
  <c r="AE122" i="3"/>
  <c r="AE123" i="3"/>
  <c r="AE124" i="3"/>
  <c r="AE125" i="3"/>
  <c r="AE126" i="3"/>
  <c r="AE127" i="3"/>
  <c r="AE128" i="3"/>
  <c r="AE129" i="3"/>
  <c r="AE130" i="3"/>
  <c r="AE131" i="3"/>
  <c r="AE132" i="3"/>
  <c r="AE133" i="3"/>
  <c r="AE134" i="3"/>
  <c r="AE135" i="3"/>
  <c r="AE136" i="3"/>
  <c r="AE137" i="3"/>
  <c r="AE138" i="3"/>
  <c r="AE139" i="3"/>
  <c r="AE140" i="3"/>
  <c r="AE141" i="3"/>
  <c r="AE142" i="3"/>
  <c r="AE143" i="3"/>
  <c r="AE144" i="3"/>
  <c r="AE145" i="3"/>
  <c r="AE146" i="3"/>
  <c r="AE147" i="3"/>
  <c r="AE148" i="3"/>
  <c r="AE149" i="3"/>
  <c r="AE150" i="3"/>
  <c r="AE151" i="3"/>
  <c r="AE152" i="3"/>
  <c r="AE153" i="3"/>
  <c r="AE154" i="3"/>
  <c r="AE155" i="3"/>
  <c r="AE156" i="3"/>
  <c r="AE157" i="3"/>
  <c r="AE158" i="3"/>
  <c r="AE159" i="3"/>
  <c r="AE160" i="3"/>
  <c r="AE161" i="3"/>
  <c r="AE162" i="3"/>
  <c r="AE163" i="3"/>
  <c r="AE164" i="3"/>
  <c r="AE165" i="3"/>
  <c r="AE166" i="3"/>
  <c r="AE167" i="3"/>
  <c r="AE168" i="3"/>
  <c r="AE169" i="3"/>
  <c r="AE170" i="3"/>
  <c r="AE171" i="3"/>
  <c r="AE172" i="3"/>
  <c r="AE173" i="3"/>
  <c r="AE174" i="3"/>
  <c r="AE175" i="3"/>
  <c r="AE176" i="3"/>
  <c r="AE177" i="3"/>
  <c r="AE178" i="3"/>
  <c r="AE179" i="3"/>
  <c r="AE180" i="3"/>
  <c r="AE181" i="3"/>
  <c r="AE182" i="3"/>
  <c r="AE183" i="3"/>
  <c r="AE184" i="3"/>
  <c r="AE185" i="3"/>
  <c r="AE186" i="3"/>
  <c r="AE187" i="3"/>
  <c r="AE188" i="3"/>
  <c r="AE189" i="3"/>
  <c r="AE190" i="3"/>
  <c r="AE191" i="3"/>
  <c r="AE192" i="3"/>
  <c r="AE193" i="3"/>
  <c r="AE194" i="3"/>
  <c r="AE195" i="3"/>
  <c r="AE196" i="3"/>
  <c r="AE197" i="3"/>
  <c r="AE198" i="3"/>
  <c r="AE199" i="3"/>
  <c r="AE200" i="3"/>
  <c r="AE201" i="3"/>
  <c r="AE202" i="3"/>
  <c r="AE203" i="3"/>
  <c r="AE204" i="3"/>
  <c r="AE205" i="3"/>
  <c r="AE206" i="3"/>
  <c r="AE207" i="3"/>
  <c r="AE208" i="3"/>
  <c r="AE209" i="3"/>
  <c r="AE210" i="3"/>
  <c r="AE211" i="3"/>
  <c r="AE212" i="3"/>
  <c r="AE213" i="3"/>
  <c r="AE214" i="3"/>
  <c r="AE215" i="3"/>
  <c r="AE216" i="3"/>
  <c r="AE217" i="3"/>
  <c r="AE218" i="3"/>
  <c r="AE219" i="3"/>
  <c r="AE220" i="3"/>
  <c r="AE221" i="3"/>
  <c r="AE222" i="3"/>
  <c r="AE223" i="3"/>
  <c r="AE224" i="3"/>
  <c r="AE225" i="3"/>
  <c r="AE226" i="3"/>
  <c r="AE227" i="3"/>
  <c r="AE228" i="3"/>
  <c r="AE229" i="3"/>
  <c r="AE230" i="3"/>
  <c r="AE231" i="3"/>
  <c r="AE232" i="3"/>
  <c r="AE233" i="3"/>
  <c r="AE234" i="3"/>
  <c r="AE235" i="3"/>
  <c r="AE236" i="3"/>
  <c r="AE237" i="3"/>
  <c r="AE238" i="3"/>
  <c r="AE239" i="3"/>
  <c r="AE240" i="3"/>
  <c r="AE241" i="3"/>
  <c r="AE242" i="3"/>
  <c r="AE243" i="3"/>
  <c r="AE244" i="3"/>
  <c r="AE245" i="3"/>
  <c r="AE246" i="3"/>
  <c r="AE247" i="3"/>
  <c r="AE248" i="3"/>
  <c r="AE249" i="3"/>
  <c r="AE250" i="3"/>
  <c r="AE251" i="3"/>
  <c r="AE252" i="3"/>
  <c r="AE253" i="3"/>
  <c r="AE254" i="3"/>
  <c r="AE255" i="3"/>
  <c r="AE256" i="3"/>
  <c r="AE257" i="3"/>
  <c r="AE258" i="3"/>
  <c r="AE259" i="3"/>
  <c r="AE260" i="3"/>
  <c r="AE261" i="3"/>
  <c r="AE262" i="3"/>
  <c r="AE263" i="3"/>
  <c r="AE264" i="3"/>
  <c r="AE265" i="3"/>
  <c r="AE266" i="3"/>
  <c r="AE267" i="3"/>
  <c r="AE268" i="3"/>
  <c r="AE269" i="3"/>
  <c r="AE270" i="3"/>
  <c r="AE271" i="3"/>
  <c r="AE272" i="3"/>
  <c r="AE273" i="3"/>
  <c r="AE274" i="3"/>
  <c r="AE275" i="3"/>
  <c r="AE276" i="3"/>
  <c r="AE277" i="3"/>
  <c r="AE278" i="3"/>
  <c r="AE279" i="3"/>
  <c r="AE280" i="3"/>
  <c r="AE281" i="3"/>
  <c r="AE282" i="3"/>
  <c r="AE283" i="3"/>
  <c r="AE284" i="3"/>
  <c r="AE285" i="3"/>
  <c r="AE286" i="3"/>
  <c r="AE287" i="3"/>
  <c r="AE288" i="3"/>
  <c r="AE289" i="3"/>
  <c r="AE290" i="3"/>
  <c r="AE291" i="3"/>
  <c r="AE292" i="3"/>
  <c r="AE293" i="3"/>
  <c r="AE294" i="3"/>
  <c r="AE295" i="3"/>
  <c r="AE296" i="3"/>
  <c r="AE297" i="3"/>
  <c r="AE298" i="3"/>
  <c r="AE299" i="3"/>
  <c r="AE300" i="3"/>
  <c r="AE301" i="3"/>
  <c r="AE302" i="3"/>
  <c r="AE303" i="3"/>
  <c r="AE304" i="3"/>
  <c r="AE305" i="3"/>
  <c r="AE306" i="3"/>
  <c r="AE307" i="3"/>
  <c r="AE308" i="3"/>
  <c r="AE309" i="3"/>
  <c r="AE310" i="3"/>
  <c r="AE311" i="3"/>
  <c r="AE312" i="3"/>
  <c r="AE313" i="3"/>
  <c r="AE314" i="3"/>
  <c r="AE315" i="3"/>
  <c r="AE316" i="3"/>
  <c r="AE317" i="3"/>
  <c r="AE318" i="3"/>
  <c r="AE319" i="3"/>
  <c r="AE320" i="3"/>
  <c r="AE321" i="3"/>
  <c r="AE322" i="3"/>
  <c r="AE323" i="3"/>
  <c r="AE324" i="3"/>
  <c r="AE325" i="3"/>
  <c r="AE326" i="3"/>
  <c r="AE327" i="3"/>
  <c r="AE328" i="3"/>
  <c r="AE329" i="3"/>
  <c r="AE330" i="3"/>
  <c r="AE331" i="3"/>
  <c r="AE332" i="3"/>
  <c r="AE333" i="3"/>
  <c r="AE334" i="3"/>
  <c r="AE335" i="3"/>
  <c r="AE336" i="3"/>
  <c r="AE337" i="3"/>
  <c r="AE338" i="3"/>
  <c r="AE339" i="3"/>
  <c r="AE340" i="3"/>
  <c r="AE341" i="3"/>
  <c r="AE342" i="3"/>
  <c r="AE343" i="3"/>
  <c r="AE344" i="3"/>
  <c r="AE345" i="3"/>
  <c r="AE346" i="3"/>
  <c r="AE347" i="3"/>
  <c r="AE348" i="3"/>
  <c r="AE349" i="3"/>
  <c r="AE350" i="3"/>
  <c r="AE351" i="3"/>
  <c r="AE352" i="3"/>
  <c r="AE353" i="3"/>
  <c r="AE354" i="3"/>
  <c r="AE355" i="3"/>
  <c r="AE356" i="3"/>
  <c r="AE357" i="3"/>
  <c r="AE358" i="3"/>
  <c r="AE359" i="3"/>
  <c r="AE360" i="3"/>
  <c r="AE361" i="3"/>
  <c r="AE362" i="3"/>
  <c r="AE363" i="3"/>
  <c r="AE364" i="3"/>
  <c r="AE365" i="3"/>
  <c r="AE366" i="3"/>
  <c r="AE367" i="3"/>
  <c r="AE368" i="3"/>
  <c r="AE369" i="3"/>
  <c r="AE370" i="3"/>
  <c r="AE371" i="3"/>
  <c r="AE372" i="3"/>
  <c r="AE373" i="3"/>
  <c r="AE374" i="3"/>
  <c r="AE375" i="3"/>
  <c r="AE376" i="3"/>
  <c r="AE377" i="3"/>
  <c r="AE378" i="3"/>
  <c r="AE379" i="3"/>
  <c r="AE380" i="3"/>
  <c r="AE381" i="3"/>
  <c r="AE382" i="3"/>
  <c r="AE383" i="3"/>
  <c r="AE384" i="3"/>
  <c r="AE385" i="3"/>
  <c r="AE386" i="3"/>
  <c r="AE387" i="3"/>
  <c r="AE388" i="3"/>
  <c r="AE389" i="3"/>
  <c r="AE390" i="3"/>
  <c r="AE391" i="3"/>
  <c r="AE392" i="3"/>
  <c r="AE393" i="3"/>
  <c r="AE394" i="3"/>
  <c r="AE395" i="3"/>
  <c r="AE396" i="3"/>
  <c r="AE397" i="3"/>
  <c r="AE398" i="3"/>
  <c r="AE399" i="3"/>
  <c r="AE400" i="3"/>
  <c r="AE401" i="3"/>
  <c r="AE402" i="3"/>
  <c r="AE403" i="3"/>
  <c r="AE404" i="3"/>
  <c r="AE405" i="3"/>
  <c r="AE406" i="3"/>
  <c r="AE407" i="3"/>
  <c r="AE408" i="3"/>
  <c r="AE409" i="3"/>
  <c r="AE410" i="3"/>
  <c r="AE411" i="3"/>
  <c r="AE412" i="3"/>
  <c r="AE413" i="3"/>
  <c r="AE414" i="3"/>
  <c r="AE415" i="3"/>
  <c r="AE416" i="3"/>
  <c r="AE417" i="3"/>
  <c r="AE418" i="3"/>
  <c r="AE419" i="3"/>
  <c r="AE420" i="3"/>
  <c r="AE421" i="3"/>
  <c r="AE422" i="3"/>
  <c r="AE423" i="3"/>
  <c r="AE424" i="3"/>
  <c r="AE425" i="3"/>
  <c r="AE426" i="3"/>
  <c r="AE427" i="3"/>
  <c r="AE428" i="3"/>
  <c r="AE429" i="3"/>
  <c r="AE430" i="3"/>
  <c r="AE431" i="3"/>
  <c r="AE432" i="3"/>
  <c r="AE433" i="3"/>
  <c r="AE434" i="3"/>
  <c r="AE435" i="3"/>
  <c r="AE436" i="3"/>
  <c r="AE437" i="3"/>
  <c r="AE438" i="3"/>
  <c r="AE439" i="3"/>
  <c r="AE440" i="3"/>
  <c r="AE441" i="3"/>
  <c r="AE442" i="3"/>
  <c r="AE443" i="3"/>
  <c r="AE444" i="3"/>
  <c r="AE445" i="3"/>
  <c r="AE446" i="3"/>
  <c r="AE447" i="3"/>
  <c r="AE448" i="3"/>
  <c r="AE449" i="3"/>
  <c r="AE450" i="3"/>
  <c r="AE451" i="3"/>
  <c r="AE452" i="3"/>
  <c r="AE453" i="3"/>
  <c r="AE454" i="3"/>
  <c r="AE455" i="3"/>
  <c r="AE456" i="3"/>
  <c r="AE457" i="3"/>
  <c r="AE458" i="3"/>
  <c r="AE459" i="3"/>
  <c r="AE460" i="3"/>
  <c r="AE461" i="3"/>
  <c r="AE462" i="3"/>
  <c r="AE463" i="3"/>
  <c r="AE464" i="3"/>
  <c r="AE465" i="3"/>
  <c r="AE466" i="3"/>
  <c r="AE467" i="3"/>
  <c r="AE468" i="3"/>
  <c r="AE469" i="3"/>
  <c r="AE470" i="3"/>
  <c r="AE471" i="3"/>
  <c r="AE472" i="3"/>
  <c r="AE473" i="3"/>
  <c r="AE474" i="3"/>
  <c r="AE475" i="3"/>
  <c r="AE476" i="3"/>
  <c r="AE477" i="3"/>
  <c r="AE478" i="3"/>
  <c r="AE479" i="3"/>
  <c r="AE480" i="3"/>
  <c r="AE481" i="3"/>
  <c r="AE482" i="3"/>
  <c r="AE483" i="3"/>
  <c r="AE484" i="3"/>
  <c r="AE485" i="3"/>
  <c r="AE486" i="3"/>
  <c r="AE487" i="3"/>
  <c r="AE488" i="3"/>
  <c r="AE489" i="3"/>
  <c r="AE490" i="3"/>
  <c r="AE491" i="3"/>
  <c r="AE492" i="3"/>
  <c r="AE493" i="3"/>
  <c r="AE494" i="3"/>
  <c r="AE495" i="3"/>
  <c r="AE496" i="3"/>
  <c r="AE497" i="3"/>
  <c r="AE498" i="3"/>
  <c r="AE499" i="3"/>
  <c r="AE500" i="3"/>
  <c r="AE501" i="3"/>
  <c r="AE502" i="3"/>
  <c r="AE503" i="3"/>
  <c r="AE504" i="3"/>
  <c r="AE505" i="3"/>
  <c r="AE506" i="3"/>
  <c r="AE507" i="3"/>
  <c r="AE508" i="3"/>
  <c r="AE509" i="3"/>
  <c r="AE510" i="3"/>
  <c r="AE511" i="3"/>
  <c r="AE512" i="3"/>
  <c r="AE513" i="3"/>
  <c r="AE514" i="3"/>
  <c r="AE515" i="3"/>
  <c r="AE516" i="3"/>
  <c r="AE517" i="3"/>
  <c r="AE518" i="3"/>
  <c r="AE519" i="3"/>
  <c r="AE520" i="3"/>
  <c r="AE521" i="3"/>
  <c r="AE522" i="3"/>
  <c r="AE523" i="3"/>
  <c r="AE524" i="3"/>
  <c r="AE525" i="3"/>
  <c r="AE526" i="3"/>
  <c r="AE527" i="3"/>
  <c r="AE528" i="3"/>
  <c r="AE529" i="3"/>
  <c r="AE530" i="3"/>
  <c r="AE531" i="3"/>
  <c r="AE532" i="3"/>
  <c r="AE533" i="3"/>
  <c r="AE534" i="3"/>
  <c r="AE535" i="3"/>
  <c r="AE536" i="3"/>
  <c r="AE537" i="3"/>
  <c r="AE538" i="3"/>
  <c r="AE539" i="3"/>
  <c r="AE540" i="3"/>
  <c r="AE541" i="3"/>
  <c r="AE542" i="3"/>
  <c r="AE543" i="3"/>
  <c r="AE544" i="3"/>
  <c r="AE545" i="3"/>
  <c r="AE546" i="3"/>
  <c r="AE547" i="3"/>
  <c r="AE548" i="3"/>
  <c r="AE549" i="3"/>
  <c r="AE550" i="3"/>
  <c r="AE551" i="3"/>
  <c r="AE552" i="3"/>
  <c r="AE553" i="3"/>
  <c r="AE554" i="3"/>
  <c r="AE555" i="3"/>
  <c r="AE556" i="3"/>
  <c r="AE557" i="3"/>
  <c r="AE558" i="3"/>
  <c r="AE559" i="3"/>
  <c r="AE560" i="3"/>
  <c r="AE561" i="3"/>
  <c r="AE562" i="3"/>
  <c r="AE563" i="3"/>
  <c r="AE564" i="3"/>
  <c r="AE565" i="3"/>
  <c r="AE566" i="3"/>
  <c r="AE567" i="3"/>
  <c r="AE568" i="3"/>
  <c r="AE569" i="3"/>
  <c r="AE570" i="3"/>
  <c r="AE571" i="3"/>
  <c r="AE572" i="3"/>
  <c r="AE573" i="3"/>
  <c r="AE574" i="3"/>
  <c r="AE575" i="3"/>
  <c r="AE576" i="3"/>
  <c r="AE577" i="3"/>
  <c r="AE578" i="3"/>
  <c r="AE579" i="3"/>
  <c r="AE580" i="3"/>
  <c r="AE581" i="3"/>
  <c r="AE582" i="3"/>
  <c r="AE583" i="3"/>
  <c r="AE584" i="3"/>
  <c r="AE585" i="3"/>
  <c r="AE586" i="3"/>
  <c r="AE587" i="3"/>
  <c r="AE588" i="3"/>
  <c r="AE589" i="3"/>
  <c r="AE590" i="3"/>
  <c r="AE591" i="3"/>
  <c r="AE592" i="3"/>
  <c r="AE593" i="3"/>
  <c r="AE594" i="3"/>
  <c r="AE595" i="3"/>
  <c r="AE596" i="3"/>
  <c r="AE597" i="3"/>
  <c r="AE598" i="3"/>
  <c r="AE599" i="3"/>
  <c r="AE600" i="3"/>
  <c r="AE601" i="3"/>
  <c r="AE602" i="3"/>
  <c r="AE603" i="3"/>
  <c r="AE604" i="3"/>
  <c r="AE605" i="3"/>
  <c r="AE606" i="3"/>
  <c r="AE607" i="3"/>
  <c r="AE608" i="3"/>
  <c r="AE609" i="3"/>
  <c r="AE610" i="3"/>
  <c r="AE611" i="3"/>
  <c r="AE612" i="3"/>
  <c r="AE613" i="3"/>
  <c r="AE614" i="3"/>
  <c r="AE615" i="3"/>
  <c r="AE616" i="3"/>
  <c r="AE617" i="3"/>
  <c r="AE618" i="3"/>
  <c r="AE619" i="3"/>
  <c r="AE620" i="3"/>
  <c r="AE621" i="3"/>
  <c r="AE622" i="3"/>
  <c r="AE623" i="3"/>
  <c r="AE624" i="3"/>
  <c r="AE625" i="3"/>
  <c r="AE626" i="3"/>
  <c r="AE627" i="3"/>
  <c r="AE628" i="3"/>
  <c r="AE629" i="3"/>
  <c r="AE630" i="3"/>
  <c r="AE631" i="3"/>
  <c r="AE632" i="3"/>
  <c r="AE633" i="3"/>
  <c r="AE634" i="3"/>
  <c r="AE635" i="3"/>
  <c r="AE636" i="3"/>
  <c r="AE637" i="3"/>
  <c r="AE638" i="3"/>
  <c r="AE639" i="3"/>
  <c r="AE640" i="3"/>
  <c r="AE641" i="3"/>
  <c r="AE642" i="3"/>
  <c r="AE643" i="3"/>
  <c r="AE644" i="3"/>
  <c r="AE645" i="3"/>
  <c r="AE646" i="3"/>
  <c r="AE647" i="3"/>
  <c r="AE648" i="3"/>
  <c r="AE649" i="3"/>
  <c r="AE650" i="3"/>
  <c r="AE651" i="3"/>
  <c r="AE652" i="3"/>
  <c r="AE653" i="3"/>
  <c r="AE654" i="3"/>
  <c r="AE655" i="3"/>
  <c r="AE656" i="3"/>
  <c r="AE657" i="3"/>
  <c r="AE658" i="3"/>
  <c r="AE659" i="3"/>
  <c r="AE660" i="3"/>
  <c r="AE661" i="3"/>
  <c r="AE662" i="3"/>
  <c r="AE663" i="3"/>
  <c r="AE664" i="3"/>
  <c r="AE665" i="3"/>
  <c r="AE666" i="3"/>
  <c r="AE667" i="3"/>
  <c r="AE668" i="3"/>
  <c r="AE669" i="3"/>
  <c r="AE670" i="3"/>
  <c r="AE671" i="3"/>
  <c r="AE672" i="3"/>
  <c r="AE673" i="3"/>
  <c r="AE674" i="3"/>
  <c r="AE675" i="3"/>
  <c r="AE676" i="3"/>
  <c r="AE677" i="3"/>
  <c r="AE678" i="3"/>
  <c r="AE679" i="3"/>
  <c r="AE680" i="3"/>
  <c r="AE681" i="3"/>
  <c r="AE682" i="3"/>
  <c r="AE683" i="3"/>
  <c r="AE684" i="3"/>
  <c r="AE685" i="3"/>
  <c r="AE686" i="3"/>
  <c r="AE687" i="3"/>
  <c r="AE688" i="3"/>
  <c r="AE689" i="3"/>
  <c r="AE690" i="3"/>
  <c r="AE691" i="3"/>
  <c r="AE692" i="3"/>
  <c r="AE693" i="3"/>
  <c r="AE694" i="3"/>
  <c r="AE695" i="3"/>
  <c r="AE696" i="3"/>
  <c r="AE697" i="3"/>
  <c r="AE698" i="3"/>
  <c r="AE699" i="3"/>
  <c r="AE700" i="3"/>
  <c r="AE701" i="3"/>
  <c r="AE702" i="3"/>
  <c r="AE703" i="3"/>
  <c r="AE704" i="3"/>
  <c r="AE705" i="3"/>
  <c r="AE706" i="3"/>
  <c r="AE707" i="3"/>
  <c r="AE708" i="3"/>
  <c r="AE709" i="3"/>
  <c r="AE710" i="3"/>
  <c r="AE711" i="3"/>
  <c r="AE712" i="3"/>
  <c r="AE713" i="3"/>
  <c r="AE714" i="3"/>
  <c r="AE715" i="3"/>
  <c r="AE716" i="3"/>
  <c r="AE717" i="3"/>
  <c r="AE718" i="3"/>
  <c r="AE719" i="3"/>
  <c r="AE720" i="3"/>
  <c r="AE721" i="3"/>
  <c r="AE722" i="3"/>
  <c r="AE723" i="3"/>
  <c r="AE724" i="3"/>
  <c r="AE725" i="3"/>
  <c r="AE726" i="3"/>
  <c r="AE727" i="3"/>
  <c r="AE728" i="3"/>
  <c r="AE729" i="3"/>
  <c r="AE730" i="3"/>
  <c r="AE731" i="3"/>
  <c r="AE732" i="3"/>
  <c r="AE733" i="3"/>
  <c r="AE734" i="3"/>
  <c r="AE735" i="3"/>
  <c r="AE736" i="3"/>
  <c r="AE737" i="3"/>
  <c r="AE738" i="3"/>
  <c r="AE739" i="3"/>
  <c r="AE740" i="3"/>
  <c r="AE741" i="3"/>
  <c r="AE742" i="3"/>
  <c r="AE743" i="3"/>
  <c r="AE744" i="3"/>
  <c r="AE745" i="3"/>
  <c r="AE746" i="3"/>
  <c r="AE747" i="3"/>
  <c r="AE748" i="3"/>
  <c r="AE749" i="3"/>
  <c r="AE750" i="3"/>
  <c r="AE751" i="3"/>
  <c r="AE752" i="3"/>
  <c r="AE753" i="3"/>
  <c r="AE754" i="3"/>
  <c r="AE755" i="3"/>
  <c r="AE756" i="3"/>
  <c r="AE757" i="3"/>
  <c r="AE758" i="3"/>
  <c r="AE759" i="3"/>
  <c r="AE760" i="3"/>
  <c r="AE761" i="3"/>
  <c r="AE762" i="3"/>
  <c r="AE763" i="3"/>
  <c r="AE764" i="3"/>
  <c r="AE765" i="3"/>
  <c r="AE766" i="3"/>
  <c r="AE767" i="3"/>
  <c r="AE768" i="3"/>
  <c r="AE769" i="3"/>
  <c r="AE770" i="3"/>
  <c r="AE771" i="3"/>
  <c r="AE772" i="3"/>
  <c r="AE773" i="3"/>
  <c r="AE774" i="3"/>
  <c r="AE775" i="3"/>
  <c r="AE776" i="3"/>
  <c r="AE777" i="3"/>
  <c r="AE778" i="3"/>
  <c r="AE779" i="3"/>
  <c r="AE780" i="3"/>
  <c r="AE781" i="3"/>
  <c r="AE782" i="3"/>
  <c r="AE783" i="3"/>
  <c r="AE784" i="3"/>
  <c r="AE785" i="3"/>
  <c r="AE786" i="3"/>
  <c r="AE787" i="3"/>
  <c r="AE788" i="3"/>
  <c r="AE789" i="3"/>
  <c r="AE790" i="3"/>
  <c r="AE791" i="3"/>
  <c r="AE792" i="3"/>
  <c r="AE793" i="3"/>
  <c r="AE794" i="3"/>
  <c r="AE795" i="3"/>
  <c r="AE796" i="3"/>
  <c r="AE797" i="3"/>
  <c r="AE798" i="3"/>
  <c r="AE799" i="3"/>
  <c r="AE800" i="3"/>
  <c r="AE801" i="3"/>
  <c r="AE802" i="3"/>
  <c r="AE803" i="3"/>
  <c r="AE804" i="3"/>
  <c r="AE805" i="3"/>
  <c r="AE806" i="3"/>
  <c r="AE807" i="3"/>
  <c r="AE808" i="3"/>
  <c r="AE809" i="3"/>
  <c r="AE810" i="3"/>
  <c r="AE811" i="3"/>
  <c r="AE812" i="3"/>
  <c r="AE813" i="3"/>
  <c r="AE814" i="3"/>
  <c r="AE815" i="3"/>
  <c r="AE816" i="3"/>
  <c r="AE817" i="3"/>
  <c r="AE818" i="3"/>
  <c r="AE819" i="3"/>
  <c r="AE820" i="3"/>
  <c r="AE821" i="3"/>
  <c r="AE822" i="3"/>
  <c r="AE823" i="3"/>
  <c r="AE824" i="3"/>
  <c r="AE825" i="3"/>
  <c r="AE826" i="3"/>
  <c r="AE827" i="3"/>
  <c r="AE828" i="3"/>
  <c r="AE829" i="3"/>
  <c r="AE830" i="3"/>
  <c r="AE831" i="3"/>
  <c r="AE832" i="3"/>
  <c r="AE833" i="3"/>
  <c r="AE834" i="3"/>
  <c r="AE835" i="3"/>
  <c r="AE836" i="3"/>
  <c r="AE837" i="3"/>
  <c r="AE838" i="3"/>
  <c r="AE839" i="3"/>
  <c r="AE840" i="3"/>
  <c r="AE841" i="3"/>
  <c r="AE842" i="3"/>
  <c r="AE843" i="3"/>
  <c r="AE844" i="3"/>
  <c r="AE845" i="3"/>
  <c r="AE846" i="3"/>
  <c r="AE847" i="3"/>
  <c r="AE848" i="3"/>
  <c r="AE849" i="3"/>
  <c r="AE850" i="3"/>
  <c r="AE851" i="3"/>
  <c r="AE852" i="3"/>
  <c r="AE853" i="3"/>
  <c r="AE854" i="3"/>
  <c r="AE855" i="3"/>
  <c r="AE856" i="3"/>
  <c r="AE857" i="3"/>
  <c r="AE858" i="3"/>
  <c r="AE859" i="3"/>
  <c r="AE860" i="3"/>
  <c r="AE861" i="3"/>
  <c r="AE862" i="3"/>
  <c r="AE863" i="3"/>
  <c r="AE864" i="3"/>
  <c r="AE865" i="3"/>
  <c r="AE866" i="3"/>
  <c r="AE867" i="3"/>
  <c r="AE868" i="3"/>
  <c r="AE869" i="3"/>
  <c r="AE870" i="3"/>
  <c r="AE871" i="3"/>
  <c r="AE872" i="3"/>
  <c r="AE873" i="3"/>
  <c r="AE874" i="3"/>
  <c r="AE875" i="3"/>
  <c r="AE876" i="3"/>
  <c r="AE877" i="3"/>
  <c r="AE878" i="3"/>
  <c r="AE879" i="3"/>
  <c r="AE880" i="3"/>
  <c r="AE881" i="3"/>
  <c r="AE882" i="3"/>
  <c r="AE883" i="3"/>
  <c r="AE884" i="3"/>
  <c r="AE885" i="3"/>
  <c r="AE886" i="3"/>
  <c r="AE887" i="3"/>
  <c r="AE888" i="3"/>
  <c r="AE889" i="3"/>
  <c r="AE890" i="3"/>
  <c r="AE891" i="3"/>
  <c r="AE892" i="3"/>
  <c r="AE893" i="3"/>
  <c r="AE894" i="3"/>
  <c r="AE895" i="3"/>
  <c r="AE896" i="3"/>
  <c r="AE897" i="3"/>
  <c r="AE898" i="3"/>
  <c r="AE899" i="3"/>
  <c r="AE900" i="3"/>
  <c r="AE901" i="3"/>
  <c r="AE902" i="3"/>
  <c r="AE903" i="3"/>
  <c r="AE904" i="3"/>
  <c r="AE905" i="3"/>
  <c r="AE906" i="3"/>
  <c r="AE907" i="3"/>
  <c r="AE908" i="3"/>
  <c r="AE909" i="3"/>
  <c r="AE910" i="3"/>
  <c r="AE911" i="3"/>
  <c r="AE912" i="3"/>
  <c r="AE913" i="3"/>
  <c r="AE914" i="3"/>
  <c r="AE915" i="3"/>
  <c r="AE916" i="3"/>
  <c r="AE917" i="3"/>
  <c r="AE918" i="3"/>
  <c r="AE919" i="3"/>
  <c r="AE920" i="3"/>
  <c r="AE921" i="3"/>
  <c r="AE922" i="3"/>
  <c r="AE923" i="3"/>
  <c r="AE924" i="3"/>
  <c r="AE925" i="3"/>
  <c r="AE926" i="3"/>
  <c r="AE927" i="3"/>
  <c r="AE928" i="3"/>
  <c r="AE929" i="3"/>
  <c r="AE930" i="3"/>
  <c r="AE931" i="3"/>
  <c r="AE932" i="3"/>
  <c r="AE933" i="3"/>
  <c r="AE934" i="3"/>
  <c r="AE935" i="3"/>
  <c r="AE936" i="3"/>
  <c r="AE937" i="3"/>
  <c r="AE938" i="3"/>
  <c r="AE939" i="3"/>
  <c r="AE940" i="3"/>
  <c r="AE941" i="3"/>
  <c r="AE942" i="3"/>
  <c r="AE943" i="3"/>
  <c r="AE944" i="3"/>
  <c r="AE945" i="3"/>
  <c r="AE946" i="3"/>
  <c r="AE947" i="3"/>
  <c r="AE948" i="3"/>
  <c r="AE949" i="3"/>
  <c r="AE950" i="3"/>
  <c r="AE951" i="3"/>
  <c r="AE952" i="3"/>
  <c r="AE953" i="3"/>
  <c r="AE954" i="3"/>
  <c r="AE955" i="3"/>
  <c r="AE956" i="3"/>
  <c r="AE957" i="3"/>
  <c r="AE958" i="3"/>
  <c r="AE959" i="3"/>
  <c r="AE960" i="3"/>
  <c r="AE961" i="3"/>
  <c r="AE962" i="3"/>
  <c r="AE963" i="3"/>
  <c r="AE964" i="3"/>
  <c r="AE965" i="3"/>
  <c r="AE966" i="3"/>
  <c r="AE967" i="3"/>
  <c r="AE968" i="3"/>
  <c r="AE969" i="3"/>
  <c r="AE970" i="3"/>
  <c r="AE971" i="3"/>
  <c r="AE972" i="3"/>
  <c r="AE973" i="3"/>
  <c r="AE974" i="3"/>
  <c r="AE975" i="3"/>
  <c r="AE976" i="3"/>
  <c r="AE977" i="3"/>
  <c r="AE978" i="3"/>
  <c r="AE979" i="3"/>
  <c r="AE980" i="3"/>
  <c r="AE981" i="3"/>
  <c r="AE982" i="3"/>
  <c r="AE983" i="3"/>
  <c r="AE984" i="3"/>
  <c r="AE985" i="3"/>
  <c r="AE986" i="3"/>
  <c r="AE987" i="3"/>
  <c r="AE988" i="3"/>
  <c r="AE989" i="3"/>
  <c r="AE990" i="3"/>
  <c r="AE991" i="3"/>
  <c r="AE992" i="3"/>
  <c r="AE993" i="3"/>
  <c r="AE994" i="3"/>
  <c r="AE995" i="3"/>
  <c r="AE996" i="3"/>
  <c r="AE997" i="3"/>
  <c r="AE998" i="3"/>
  <c r="AE999" i="3"/>
  <c r="AE1000" i="3"/>
  <c r="AE1001" i="3"/>
  <c r="AE1002" i="3"/>
  <c r="AE1003" i="3"/>
  <c r="AE1004" i="3"/>
  <c r="AE1005" i="3"/>
  <c r="AE1006" i="3"/>
  <c r="AE1007" i="3"/>
  <c r="AE1008" i="3"/>
  <c r="AE1009" i="3"/>
  <c r="AE1010" i="3"/>
  <c r="AE1011" i="3"/>
  <c r="AE1012" i="3"/>
  <c r="AE1013" i="3"/>
  <c r="AE1014" i="3"/>
  <c r="AE1015" i="3"/>
  <c r="AE1016" i="3"/>
  <c r="AE1017" i="3"/>
  <c r="AE1018" i="3"/>
  <c r="AE1019" i="3"/>
  <c r="AE1020" i="3"/>
  <c r="AE1021" i="3"/>
  <c r="AE1022" i="3"/>
  <c r="AE1023" i="3"/>
  <c r="AE1024" i="3"/>
  <c r="AE1025" i="3"/>
  <c r="AE1026" i="3"/>
  <c r="AE1027" i="3"/>
  <c r="AE1028" i="3"/>
  <c r="AE1029" i="3"/>
  <c r="AE1030" i="3"/>
  <c r="AE1031" i="3"/>
  <c r="AE1032" i="3"/>
  <c r="AE1033" i="3"/>
  <c r="AE1034" i="3"/>
  <c r="AE1035" i="3"/>
  <c r="AE1036" i="3"/>
  <c r="AE1037" i="3"/>
  <c r="AE1038" i="3"/>
  <c r="AE1039" i="3"/>
  <c r="AE1040" i="3"/>
  <c r="AE1041" i="3"/>
  <c r="AE1042" i="3"/>
  <c r="AE1043" i="3"/>
  <c r="AE1044" i="3"/>
  <c r="AE1045" i="3"/>
  <c r="AE1046" i="3"/>
  <c r="AE1047" i="3"/>
  <c r="AE1048" i="3"/>
  <c r="AE1049" i="3"/>
  <c r="AE1050" i="3"/>
  <c r="AE1051" i="3"/>
  <c r="AE1052" i="3"/>
  <c r="AE1053" i="3"/>
  <c r="AE1054" i="3"/>
  <c r="AE1055" i="3"/>
  <c r="AE1056" i="3"/>
  <c r="AE1057" i="3"/>
  <c r="AE1058" i="3"/>
  <c r="AE1059" i="3"/>
  <c r="AE1060" i="3"/>
  <c r="AE1061" i="3"/>
  <c r="AE1062" i="3"/>
  <c r="AE1063" i="3"/>
  <c r="AE1064" i="3"/>
  <c r="AE1065" i="3"/>
  <c r="AE1066" i="3"/>
  <c r="AE1067" i="3"/>
  <c r="AE1068" i="3"/>
  <c r="AE1069" i="3"/>
  <c r="AE1070" i="3"/>
  <c r="AE1071" i="3"/>
  <c r="AE1072" i="3"/>
  <c r="AE1073" i="3"/>
  <c r="AE1074" i="3"/>
  <c r="AE1075" i="3"/>
  <c r="AE1076" i="3"/>
  <c r="AE1077" i="3"/>
  <c r="AE1078" i="3"/>
  <c r="AE1079" i="3"/>
  <c r="AE1080" i="3"/>
  <c r="AE1081" i="3"/>
  <c r="AE1082" i="3"/>
  <c r="AE1083" i="3"/>
  <c r="AE1084" i="3"/>
  <c r="AE1085" i="3"/>
  <c r="AE1086" i="3"/>
  <c r="AE1087" i="3"/>
  <c r="AE1088" i="3"/>
  <c r="AE1089" i="3"/>
  <c r="AE1090" i="3"/>
  <c r="AE1091" i="3"/>
  <c r="AE1092" i="3"/>
  <c r="AE1093" i="3"/>
  <c r="AE1094" i="3"/>
  <c r="AE1095" i="3"/>
  <c r="AE1096" i="3"/>
  <c r="AE1097" i="3"/>
  <c r="AE1098" i="3"/>
  <c r="AE1099" i="3"/>
  <c r="AE1100" i="3"/>
  <c r="AE1101" i="3"/>
  <c r="AE1102" i="3"/>
  <c r="AE1103" i="3"/>
  <c r="AE1104" i="3"/>
  <c r="AE1105" i="3"/>
  <c r="AE1106" i="3"/>
  <c r="AE1107" i="3"/>
  <c r="AE1108" i="3"/>
  <c r="AE1109" i="3"/>
  <c r="AE1110" i="3"/>
  <c r="AE1111" i="3"/>
  <c r="AE1112" i="3"/>
  <c r="AE1113" i="3"/>
  <c r="AE1114" i="3"/>
  <c r="AE1115" i="3"/>
  <c r="AE1116" i="3"/>
  <c r="AE1117" i="3"/>
  <c r="AE1118" i="3"/>
  <c r="AE1119" i="3"/>
  <c r="AE1120" i="3"/>
  <c r="AE1121" i="3"/>
  <c r="AE1122" i="3"/>
  <c r="AE1123" i="3"/>
  <c r="AE1124" i="3"/>
  <c r="AE1125" i="3"/>
  <c r="AE1126" i="3"/>
  <c r="AE1127" i="3"/>
  <c r="AE1128" i="3"/>
  <c r="AE1129" i="3"/>
  <c r="AE1130" i="3"/>
  <c r="AE1131" i="3"/>
  <c r="AE1132" i="3"/>
  <c r="AE1133" i="3"/>
  <c r="AE1134" i="3"/>
  <c r="AE1135" i="3"/>
  <c r="AE1136" i="3"/>
  <c r="AE1137" i="3"/>
  <c r="AE1138" i="3"/>
  <c r="AE1139" i="3"/>
  <c r="AE1140" i="3"/>
  <c r="AE1141" i="3"/>
  <c r="AE1142" i="3"/>
  <c r="AE1143" i="3"/>
  <c r="AE1144" i="3"/>
  <c r="AE1145" i="3"/>
  <c r="AE1146" i="3"/>
  <c r="AE1147" i="3"/>
  <c r="AE1148" i="3"/>
  <c r="AE1149" i="3"/>
  <c r="AE1150" i="3"/>
  <c r="AE1151" i="3"/>
  <c r="AE1152" i="3"/>
  <c r="AE1153" i="3"/>
  <c r="AE1154" i="3"/>
  <c r="AE1155" i="3"/>
  <c r="AE1156" i="3"/>
  <c r="AE1157" i="3"/>
  <c r="AE1158" i="3"/>
  <c r="AE1159" i="3"/>
  <c r="AE1160" i="3"/>
  <c r="AE1161" i="3"/>
  <c r="AE1162" i="3"/>
  <c r="AE1163" i="3"/>
  <c r="AE1164" i="3"/>
  <c r="AE1165" i="3"/>
  <c r="AE1166" i="3"/>
  <c r="AE1167" i="3"/>
  <c r="AE1168" i="3"/>
  <c r="AE1169" i="3"/>
  <c r="AE1170" i="3"/>
  <c r="AE1171" i="3"/>
  <c r="AE1172" i="3"/>
  <c r="AE1173" i="3"/>
  <c r="AE1174" i="3"/>
  <c r="AE1175" i="3"/>
  <c r="AE1176" i="3"/>
  <c r="AE1177" i="3"/>
  <c r="AE1178" i="3"/>
  <c r="AE1179" i="3"/>
  <c r="AE1180" i="3"/>
  <c r="AE1181" i="3"/>
  <c r="AE1182" i="3"/>
  <c r="AE1183" i="3"/>
  <c r="AE1184" i="3"/>
  <c r="AE1185" i="3"/>
  <c r="AE1186" i="3"/>
  <c r="AE1187" i="3"/>
  <c r="AE1188" i="3"/>
  <c r="AE1189" i="3"/>
  <c r="AE1190" i="3"/>
  <c r="AE1191" i="3"/>
  <c r="AE1192" i="3"/>
  <c r="AE1193" i="3"/>
  <c r="AE1194" i="3"/>
  <c r="AE1195" i="3"/>
  <c r="AE1196" i="3"/>
  <c r="AE1197" i="3"/>
  <c r="AE1198" i="3"/>
  <c r="AE1199" i="3"/>
  <c r="AE1200" i="3"/>
  <c r="AE1201" i="3"/>
  <c r="AE1202" i="3"/>
  <c r="AE1203" i="3"/>
  <c r="AE1204" i="3"/>
  <c r="AE1205" i="3"/>
  <c r="AE1206" i="3"/>
  <c r="AE1207" i="3"/>
  <c r="AE1208" i="3"/>
  <c r="AE1209" i="3"/>
  <c r="AE1210" i="3"/>
  <c r="AE1211" i="3"/>
  <c r="AE1212" i="3"/>
  <c r="AE1213" i="3"/>
  <c r="AE1214" i="3"/>
  <c r="AE1215" i="3"/>
  <c r="AE1216" i="3"/>
  <c r="AE1217" i="3"/>
  <c r="AE1218" i="3"/>
  <c r="AE1219" i="3"/>
  <c r="AE1220" i="3"/>
  <c r="AE1221" i="3"/>
  <c r="AE1222" i="3"/>
  <c r="AE1223" i="3"/>
  <c r="AE1224" i="3"/>
  <c r="AE1225" i="3"/>
  <c r="AE1226" i="3"/>
  <c r="AE1227" i="3"/>
  <c r="AE1228" i="3"/>
  <c r="AE1229" i="3"/>
  <c r="AE1230" i="3"/>
  <c r="AE1231" i="3"/>
  <c r="AE1232" i="3"/>
  <c r="AE1233" i="3"/>
  <c r="AE1234" i="3"/>
  <c r="AE1235" i="3"/>
  <c r="AE1236" i="3"/>
  <c r="AE1237" i="3"/>
  <c r="AE1238" i="3"/>
  <c r="AE1239" i="3"/>
  <c r="AE1240" i="3"/>
  <c r="AE1241" i="3"/>
  <c r="AE1242" i="3"/>
  <c r="AE1243" i="3"/>
  <c r="AE1244" i="3"/>
  <c r="AE1245" i="3"/>
  <c r="AE1246" i="3"/>
  <c r="AE1247" i="3"/>
  <c r="AE1248" i="3"/>
  <c r="AE1249" i="3"/>
  <c r="AE1250" i="3"/>
  <c r="AE1251" i="3"/>
  <c r="AE1252" i="3"/>
  <c r="AE1253" i="3"/>
  <c r="AE1254" i="3"/>
  <c r="AE1255" i="3"/>
  <c r="AE1256" i="3"/>
  <c r="AE1257" i="3"/>
  <c r="AE1258" i="3"/>
  <c r="AE1259" i="3"/>
  <c r="AE1260" i="3"/>
  <c r="AE1261" i="3"/>
  <c r="AE1262" i="3"/>
  <c r="AE1263" i="3"/>
  <c r="AE1264" i="3"/>
  <c r="AE1265" i="3"/>
  <c r="AE1266" i="3"/>
  <c r="AE1267" i="3"/>
  <c r="AE1268" i="3"/>
  <c r="AE1269" i="3"/>
  <c r="AE1270" i="3"/>
  <c r="AE1271" i="3"/>
  <c r="AE1272" i="3"/>
  <c r="AE1273" i="3"/>
  <c r="AE1274" i="3"/>
  <c r="AE1275" i="3"/>
  <c r="AE1276" i="3"/>
  <c r="AE1277" i="3"/>
  <c r="AE1278" i="3"/>
  <c r="AE1279" i="3"/>
  <c r="AE1280" i="3"/>
  <c r="AE1281" i="3"/>
  <c r="AE1282" i="3"/>
  <c r="AE1283" i="3"/>
  <c r="AE1284" i="3"/>
  <c r="AE1285" i="3"/>
  <c r="AE1286" i="3"/>
  <c r="AE1287" i="3"/>
  <c r="AE1288" i="3"/>
  <c r="AE1289" i="3"/>
  <c r="AE1290" i="3"/>
  <c r="AE1291" i="3"/>
  <c r="AE1292" i="3"/>
  <c r="AE1293" i="3"/>
  <c r="AE1294" i="3"/>
  <c r="AE1295" i="3"/>
  <c r="AE1296" i="3"/>
  <c r="AE1297" i="3"/>
  <c r="AE1298" i="3"/>
  <c r="AE1299" i="3"/>
  <c r="AE1300" i="3"/>
  <c r="AE1301" i="3"/>
  <c r="AE1302" i="3"/>
  <c r="AE1303" i="3"/>
  <c r="AE1304" i="3"/>
  <c r="AE1305" i="3"/>
  <c r="AE1306" i="3"/>
  <c r="AE1307" i="3"/>
  <c r="AE1308" i="3"/>
  <c r="AE1309" i="3"/>
  <c r="AE1310" i="3"/>
  <c r="AE1311" i="3"/>
  <c r="AE1312" i="3"/>
  <c r="AE1313" i="3"/>
  <c r="AE1314" i="3"/>
  <c r="AE1315" i="3"/>
  <c r="AE1316" i="3"/>
  <c r="AE1317" i="3"/>
  <c r="AE1318" i="3"/>
  <c r="AE1319" i="3"/>
  <c r="AE1320" i="3"/>
  <c r="AE1321" i="3"/>
  <c r="AE1322" i="3"/>
  <c r="AE1323" i="3"/>
  <c r="AE1324" i="3"/>
  <c r="AE1325" i="3"/>
  <c r="AE1326" i="3"/>
  <c r="AE1327" i="3"/>
  <c r="AE1328" i="3"/>
  <c r="AE1329" i="3"/>
  <c r="AE1330" i="3"/>
  <c r="AE1331" i="3"/>
  <c r="AE1332" i="3"/>
  <c r="AE1333" i="3"/>
  <c r="AE1334" i="3"/>
  <c r="AE1335" i="3"/>
  <c r="AE1336" i="3"/>
  <c r="AE1337" i="3"/>
  <c r="AE1338" i="3"/>
  <c r="AE1339" i="3"/>
  <c r="AE1340" i="3"/>
  <c r="AE1341" i="3"/>
  <c r="AE1342" i="3"/>
  <c r="AE1343" i="3"/>
  <c r="AE1344" i="3"/>
  <c r="AE1345" i="3"/>
  <c r="AE1346" i="3"/>
  <c r="AE1347" i="3"/>
  <c r="AE1348" i="3"/>
  <c r="AE1349" i="3"/>
  <c r="AE1350" i="3"/>
  <c r="AE1351" i="3"/>
  <c r="AE1352" i="3"/>
  <c r="AE1353" i="3"/>
  <c r="AE1354" i="3"/>
  <c r="AE1355" i="3"/>
  <c r="AE1356" i="3"/>
  <c r="AE1357" i="3"/>
  <c r="AE1358" i="3"/>
  <c r="AE1359" i="3"/>
  <c r="AE1360" i="3"/>
  <c r="AE1361" i="3"/>
  <c r="AE1362" i="3"/>
  <c r="AE1363" i="3"/>
  <c r="AE1364" i="3"/>
  <c r="AE1365" i="3"/>
  <c r="AE1366" i="3"/>
  <c r="AE1367" i="3"/>
  <c r="AE1368" i="3"/>
  <c r="AE1369" i="3"/>
  <c r="AE1370" i="3"/>
  <c r="AE1371" i="3"/>
  <c r="AE1372" i="3"/>
  <c r="AE1373" i="3"/>
  <c r="AE1374" i="3"/>
  <c r="AE1375" i="3"/>
  <c r="AE1376" i="3"/>
  <c r="AE1377" i="3"/>
  <c r="AE1378" i="3"/>
  <c r="AE1379" i="3"/>
  <c r="AE1380" i="3"/>
  <c r="AE1381" i="3"/>
  <c r="AE1382" i="3"/>
  <c r="AE1383" i="3"/>
  <c r="AE1384" i="3"/>
  <c r="AE1385" i="3"/>
  <c r="AE1386" i="3"/>
  <c r="AE1387" i="3"/>
  <c r="AE1388" i="3"/>
  <c r="AE1389" i="3"/>
  <c r="AE1390" i="3"/>
  <c r="AE1391" i="3"/>
  <c r="AE1392" i="3"/>
  <c r="AE1393" i="3"/>
  <c r="AE1394" i="3"/>
  <c r="AE1395" i="3"/>
  <c r="AE1396" i="3"/>
  <c r="AE1397" i="3"/>
  <c r="AE1398" i="3"/>
  <c r="AE1399" i="3"/>
  <c r="AE1400" i="3"/>
  <c r="AE1401" i="3"/>
  <c r="AE1402" i="3"/>
  <c r="AE1403" i="3"/>
  <c r="AE1404" i="3"/>
  <c r="AE1405" i="3"/>
  <c r="AE1406" i="3"/>
  <c r="AE1407" i="3"/>
  <c r="AE1408" i="3"/>
  <c r="AE1409" i="3"/>
  <c r="AE1410" i="3"/>
  <c r="AE1411" i="3"/>
  <c r="AE1412" i="3"/>
  <c r="AE1413" i="3"/>
  <c r="AE1414" i="3"/>
  <c r="AE1415" i="3"/>
  <c r="AE1416" i="3"/>
  <c r="AE1417" i="3"/>
  <c r="AE1418" i="3"/>
  <c r="AE1419" i="3"/>
  <c r="AE1420" i="3"/>
  <c r="AE1421" i="3"/>
  <c r="AE1422" i="3"/>
  <c r="AE1423" i="3"/>
  <c r="AE1424" i="3"/>
  <c r="AE1425" i="3"/>
  <c r="AE1426" i="3"/>
  <c r="AE1427" i="3"/>
  <c r="AE1428" i="3"/>
  <c r="AE1429" i="3"/>
  <c r="AE1430" i="3"/>
  <c r="AE1431" i="3"/>
  <c r="AE1432" i="3"/>
  <c r="AE1433" i="3"/>
  <c r="AE1434" i="3"/>
  <c r="AE1435" i="3"/>
  <c r="AE1436" i="3"/>
  <c r="AE1437" i="3"/>
  <c r="AE1438" i="3"/>
  <c r="AE1439" i="3"/>
  <c r="AE1440" i="3"/>
  <c r="AE1441" i="3"/>
  <c r="AE1442" i="3"/>
  <c r="AE1443" i="3"/>
  <c r="AE1444" i="3"/>
  <c r="AE1445" i="3"/>
  <c r="AE1446" i="3"/>
  <c r="AE1447" i="3"/>
  <c r="AE1448" i="3"/>
  <c r="AE1449" i="3"/>
  <c r="AE1450" i="3"/>
  <c r="AE1451" i="3"/>
  <c r="AE1452" i="3"/>
  <c r="AE1453" i="3"/>
  <c r="AE1454" i="3"/>
  <c r="AE1455" i="3"/>
  <c r="AE1456" i="3"/>
  <c r="AE1457" i="3"/>
  <c r="AE1458" i="3"/>
  <c r="AE1459" i="3"/>
  <c r="AE1460" i="3"/>
  <c r="AE1461" i="3"/>
  <c r="AE1462" i="3"/>
  <c r="AE1463" i="3"/>
  <c r="AE1464" i="3"/>
  <c r="AE1465" i="3"/>
  <c r="AE1466" i="3"/>
  <c r="AE1467" i="3"/>
  <c r="AE1468" i="3"/>
  <c r="AE1469" i="3"/>
  <c r="AE1470" i="3"/>
  <c r="AE1471" i="3"/>
  <c r="AE1472" i="3"/>
  <c r="AE1473" i="3"/>
  <c r="AE1474" i="3"/>
  <c r="AE1475" i="3"/>
  <c r="AE1476" i="3"/>
  <c r="AE1477" i="3"/>
  <c r="AE1478" i="3"/>
  <c r="AE1479" i="3"/>
  <c r="AE1480" i="3"/>
  <c r="AE1481" i="3"/>
  <c r="AE1482" i="3"/>
  <c r="AE1483" i="3"/>
  <c r="AE1484" i="3"/>
  <c r="AE1485" i="3"/>
  <c r="AE1486" i="3"/>
  <c r="AE1487" i="3"/>
  <c r="AE1488" i="3"/>
  <c r="AE1489" i="3"/>
  <c r="AE1490" i="3"/>
  <c r="AE1491" i="3"/>
  <c r="AE1492" i="3"/>
  <c r="AE1493" i="3"/>
  <c r="AE1494" i="3"/>
  <c r="AE1495" i="3"/>
  <c r="AE1496" i="3"/>
  <c r="AE1497" i="3"/>
  <c r="AE1498" i="3"/>
  <c r="AE1499" i="3"/>
  <c r="AE1500" i="3"/>
  <c r="AE1501" i="3"/>
  <c r="AE1502" i="3"/>
  <c r="AE1503" i="3"/>
  <c r="AE1504" i="3"/>
  <c r="AE1505" i="3"/>
  <c r="AE1506" i="3"/>
  <c r="AE1507" i="3"/>
  <c r="AE1508" i="3"/>
  <c r="AE1509" i="3"/>
  <c r="AE1510" i="3"/>
  <c r="AE1511" i="3"/>
  <c r="AE1512" i="3"/>
  <c r="AE1513" i="3"/>
  <c r="AE1514" i="3"/>
  <c r="AE1515" i="3"/>
  <c r="AE1516" i="3"/>
  <c r="AE1517" i="3"/>
  <c r="AE1518" i="3"/>
  <c r="AE1519" i="3"/>
  <c r="AE1520" i="3"/>
  <c r="AE1521" i="3"/>
  <c r="AE1522" i="3"/>
  <c r="AE1523" i="3"/>
  <c r="AE1524" i="3"/>
  <c r="AE1525" i="3"/>
  <c r="AE1526" i="3"/>
  <c r="AE1527" i="3"/>
  <c r="AE1528" i="3"/>
  <c r="AE1529" i="3"/>
  <c r="AE1530" i="3"/>
  <c r="AE1531" i="3"/>
  <c r="AE1532" i="3"/>
  <c r="AE1533" i="3"/>
  <c r="AE1534" i="3"/>
  <c r="AE1535" i="3"/>
  <c r="AE1536" i="3"/>
  <c r="AE1537" i="3"/>
  <c r="AE1538" i="3"/>
  <c r="AE1539" i="3"/>
  <c r="AE1540" i="3"/>
  <c r="AE1541" i="3"/>
  <c r="AE1542" i="3"/>
  <c r="AE1543" i="3"/>
  <c r="AE1544" i="3"/>
  <c r="AE1545" i="3"/>
  <c r="AE1546" i="3"/>
  <c r="AE1547" i="3"/>
  <c r="AE1548" i="3"/>
  <c r="AE1549" i="3"/>
  <c r="AE1550" i="3"/>
  <c r="AE1551" i="3"/>
  <c r="AE1552" i="3"/>
  <c r="AE1553" i="3"/>
  <c r="AE1554" i="3"/>
  <c r="AE1555" i="3"/>
  <c r="AE1556" i="3"/>
  <c r="AE1557" i="3"/>
  <c r="AE1558" i="3"/>
  <c r="AE1559" i="3"/>
  <c r="AE1560" i="3"/>
  <c r="AE1561" i="3"/>
  <c r="AE1562" i="3"/>
  <c r="AE1563" i="3"/>
  <c r="AE1564" i="3"/>
  <c r="AE1565" i="3"/>
  <c r="AE1566" i="3"/>
  <c r="AE1567" i="3"/>
  <c r="AE1568" i="3"/>
  <c r="AE1569" i="3"/>
  <c r="AE1570" i="3"/>
  <c r="AE1571" i="3"/>
  <c r="AE1572" i="3"/>
  <c r="AE1573" i="3"/>
  <c r="AE1574" i="3"/>
  <c r="AE1575" i="3"/>
  <c r="AE1576" i="3"/>
  <c r="AE1577" i="3"/>
  <c r="AE1578" i="3"/>
  <c r="AE1579" i="3"/>
  <c r="AE1580" i="3"/>
  <c r="AE1581" i="3"/>
  <c r="AE1582" i="3"/>
  <c r="AE1583" i="3"/>
  <c r="AE1584" i="3"/>
  <c r="AE1585" i="3"/>
  <c r="AE1586" i="3"/>
  <c r="AE1587" i="3"/>
  <c r="AE1588" i="3"/>
  <c r="AE1589" i="3"/>
  <c r="AE1590" i="3"/>
  <c r="AE1591" i="3"/>
  <c r="AE1592" i="3"/>
  <c r="AE1593" i="3"/>
  <c r="AE1594" i="3"/>
  <c r="AE1595" i="3"/>
  <c r="AE1596" i="3"/>
  <c r="AE1597" i="3"/>
  <c r="AE1598" i="3"/>
  <c r="AE1599" i="3"/>
  <c r="AE1600" i="3"/>
  <c r="AE1601" i="3"/>
  <c r="AE1602" i="3"/>
  <c r="AE1603" i="3"/>
  <c r="AE1604" i="3"/>
  <c r="AE1605" i="3"/>
  <c r="AE1606" i="3"/>
  <c r="AE1607" i="3"/>
  <c r="AE1608" i="3"/>
  <c r="AE1609" i="3"/>
  <c r="AE1610" i="3"/>
  <c r="AE1611" i="3"/>
  <c r="AE1612" i="3"/>
  <c r="AE1613" i="3"/>
  <c r="AE1614" i="3"/>
  <c r="AE1615" i="3"/>
  <c r="AE1616" i="3"/>
  <c r="AE1617" i="3"/>
  <c r="AE1618" i="3"/>
  <c r="AE1619" i="3"/>
  <c r="AE1620" i="3"/>
  <c r="AE1621" i="3"/>
  <c r="AE1622" i="3"/>
  <c r="AE1623" i="3"/>
  <c r="AE1624" i="3"/>
  <c r="AE1625" i="3"/>
  <c r="AE1626" i="3"/>
  <c r="AE1627" i="3"/>
  <c r="AE1628" i="3"/>
  <c r="AE1629" i="3"/>
  <c r="AE1630" i="3"/>
  <c r="AE1631" i="3"/>
  <c r="AE1632" i="3"/>
  <c r="AE1633" i="3"/>
  <c r="AE1634" i="3"/>
  <c r="AE1635" i="3"/>
  <c r="AE1636" i="3"/>
  <c r="AE1637" i="3"/>
  <c r="AE1638" i="3"/>
  <c r="AE1639" i="3"/>
  <c r="AE1640" i="3"/>
  <c r="AE1641" i="3"/>
  <c r="AE1642" i="3"/>
  <c r="AE1643" i="3"/>
  <c r="AE1644" i="3"/>
  <c r="AE1645" i="3"/>
  <c r="AE1646" i="3"/>
  <c r="AE1647" i="3"/>
  <c r="AE1648" i="3"/>
  <c r="AE1649" i="3"/>
  <c r="AE1650" i="3"/>
  <c r="AE1651" i="3"/>
  <c r="AE1652" i="3"/>
  <c r="AE1653" i="3"/>
  <c r="AE1654" i="3"/>
  <c r="AE1655" i="3"/>
  <c r="AE1656" i="3"/>
  <c r="AE1657" i="3"/>
  <c r="AE1658" i="3"/>
  <c r="AE1659" i="3"/>
  <c r="AE1660" i="3"/>
  <c r="AE1661" i="3"/>
  <c r="AE1662" i="3"/>
  <c r="AE1663" i="3"/>
  <c r="AE1664" i="3"/>
  <c r="AE1665" i="3"/>
  <c r="AE1666" i="3"/>
  <c r="AE1667" i="3"/>
  <c r="AE1668" i="3"/>
  <c r="AE1669" i="3"/>
  <c r="AE1670" i="3"/>
  <c r="AE1671" i="3"/>
  <c r="AE1672" i="3"/>
  <c r="AE1673" i="3"/>
  <c r="AE1674" i="3"/>
  <c r="AE1675" i="3"/>
  <c r="AE1676" i="3"/>
  <c r="AE1677" i="3"/>
  <c r="AE1678" i="3"/>
  <c r="AE1679" i="3"/>
  <c r="AE1680" i="3"/>
  <c r="AE1681" i="3"/>
  <c r="AE1682" i="3"/>
  <c r="AE1683" i="3"/>
  <c r="AE1684" i="3"/>
  <c r="AE1685" i="3"/>
  <c r="AE1686" i="3"/>
  <c r="AE1687" i="3"/>
  <c r="AE1688" i="3"/>
  <c r="AE1689" i="3"/>
  <c r="AE1690" i="3"/>
  <c r="AE1691" i="3"/>
  <c r="AE1692" i="3"/>
  <c r="AE1693" i="3"/>
  <c r="AE1694" i="3"/>
  <c r="AE1695" i="3"/>
  <c r="AE1696" i="3"/>
  <c r="AE1697" i="3"/>
  <c r="AE1698" i="3"/>
  <c r="AE1699" i="3"/>
  <c r="AE1700" i="3"/>
  <c r="AE1701" i="3"/>
  <c r="AE1702" i="3"/>
  <c r="AE1703" i="3"/>
  <c r="AE1704" i="3"/>
  <c r="AE1705" i="3"/>
  <c r="AE1706" i="3"/>
  <c r="AE1707" i="3"/>
  <c r="AE1708" i="3"/>
  <c r="AE1709" i="3"/>
  <c r="AE1710" i="3"/>
  <c r="AE1711" i="3"/>
  <c r="AE1712" i="3"/>
  <c r="AE1713" i="3"/>
  <c r="AE1714" i="3"/>
  <c r="AE1715" i="3"/>
  <c r="AE1716" i="3"/>
  <c r="AE1717" i="3"/>
  <c r="AE1718" i="3"/>
  <c r="AE1719" i="3"/>
  <c r="AE1720" i="3"/>
  <c r="AE1721" i="3"/>
  <c r="AE1722" i="3"/>
  <c r="AE1723" i="3"/>
  <c r="AE1724" i="3"/>
  <c r="AE1725" i="3"/>
  <c r="AE1726" i="3"/>
  <c r="AE1727" i="3"/>
  <c r="AE1728" i="3"/>
  <c r="AE1729" i="3"/>
  <c r="AE1730" i="3"/>
  <c r="AE1731" i="3"/>
  <c r="AE1732" i="3"/>
  <c r="AE1733" i="3"/>
  <c r="AE1734" i="3"/>
  <c r="AE1735" i="3"/>
  <c r="AE1736" i="3"/>
  <c r="AE1737" i="3"/>
  <c r="AE1738" i="3"/>
  <c r="AE1739" i="3"/>
  <c r="AE1740" i="3"/>
  <c r="AE1741" i="3"/>
  <c r="AE1742" i="3"/>
  <c r="AE1743" i="3"/>
  <c r="AE1744" i="3"/>
  <c r="AE1745" i="3"/>
  <c r="AE1746" i="3"/>
  <c r="AE1747" i="3"/>
  <c r="AE1748" i="3"/>
  <c r="AE1749" i="3"/>
  <c r="AE1750" i="3"/>
  <c r="AE1751" i="3"/>
  <c r="AE1752" i="3"/>
  <c r="AE1753" i="3"/>
  <c r="AE1754" i="3"/>
  <c r="AE1755" i="3"/>
  <c r="AE1756" i="3"/>
  <c r="AE1757" i="3"/>
  <c r="AE1758" i="3"/>
  <c r="AE1759" i="3"/>
  <c r="AE1760" i="3"/>
  <c r="AE1761" i="3"/>
  <c r="AE1762" i="3"/>
  <c r="AE1763" i="3"/>
  <c r="AE1764" i="3"/>
  <c r="AE1765" i="3"/>
  <c r="AE1766" i="3"/>
  <c r="AE1767" i="3"/>
  <c r="AE1768" i="3"/>
  <c r="AE1769" i="3"/>
  <c r="AE1770" i="3"/>
  <c r="AE1771" i="3"/>
  <c r="AE1772" i="3"/>
  <c r="AE1773" i="3"/>
  <c r="AE1774" i="3"/>
  <c r="AE1775" i="3"/>
  <c r="AE1776" i="3"/>
  <c r="AE1777" i="3"/>
  <c r="AE1778" i="3"/>
  <c r="AE1779" i="3"/>
  <c r="AE1780" i="3"/>
  <c r="AE1781" i="3"/>
  <c r="AE1782" i="3"/>
  <c r="AE1783" i="3"/>
  <c r="AE1784" i="3"/>
  <c r="AE1785" i="3"/>
  <c r="AE1786" i="3"/>
  <c r="AE1787" i="3"/>
  <c r="AE1788" i="3"/>
  <c r="AE1789" i="3"/>
  <c r="AE1790" i="3"/>
  <c r="AE1791" i="3"/>
  <c r="AE1792" i="3"/>
  <c r="AE1793" i="3"/>
  <c r="AE1794" i="3"/>
  <c r="AE1795" i="3"/>
  <c r="AE1796" i="3"/>
  <c r="AE1797" i="3"/>
  <c r="AE1798" i="3"/>
  <c r="AE1799" i="3"/>
  <c r="AE1800" i="3"/>
  <c r="AE1801" i="3"/>
  <c r="AE1802" i="3"/>
  <c r="AE1803" i="3"/>
  <c r="AE1804" i="3"/>
  <c r="AE1805" i="3"/>
  <c r="AE1806" i="3"/>
  <c r="AE1807" i="3"/>
  <c r="AE1808" i="3"/>
  <c r="AE1809" i="3"/>
  <c r="AE1810" i="3"/>
  <c r="AE1811" i="3"/>
  <c r="AE1812" i="3"/>
  <c r="AE1813" i="3"/>
  <c r="AE1814" i="3"/>
  <c r="AE1815" i="3"/>
  <c r="AE1816" i="3"/>
  <c r="AE1817" i="3"/>
  <c r="AE1818" i="3"/>
  <c r="AE1819" i="3"/>
  <c r="AE1820" i="3"/>
  <c r="AE1821" i="3"/>
  <c r="AE1822" i="3"/>
  <c r="AE1823" i="3"/>
  <c r="AE1824" i="3"/>
  <c r="AE1825" i="3"/>
  <c r="AE1826" i="3"/>
  <c r="AE1827" i="3"/>
  <c r="AE1828" i="3"/>
  <c r="AE1829" i="3"/>
  <c r="AE1830" i="3"/>
  <c r="AE1831" i="3"/>
  <c r="AE1832" i="3"/>
  <c r="AE1833" i="3"/>
  <c r="AE1834" i="3"/>
  <c r="AE1835" i="3"/>
  <c r="AE1836" i="3"/>
  <c r="AE1837" i="3"/>
  <c r="AE1838" i="3"/>
  <c r="AE1839" i="3"/>
  <c r="AE1840" i="3"/>
  <c r="AE1841" i="3"/>
  <c r="AE1842" i="3"/>
  <c r="AE1843" i="3"/>
  <c r="AE1844" i="3"/>
  <c r="AE1845" i="3"/>
  <c r="AE1846" i="3"/>
  <c r="AE1847" i="3"/>
  <c r="AE1848" i="3"/>
  <c r="AE1849" i="3"/>
  <c r="AE1850" i="3"/>
  <c r="AE1851" i="3"/>
  <c r="AE1852" i="3"/>
  <c r="AE1853" i="3"/>
  <c r="AE1854" i="3"/>
  <c r="AE1855" i="3"/>
  <c r="AE1856" i="3"/>
  <c r="AE1857" i="3"/>
  <c r="AE1858" i="3"/>
  <c r="AE1859" i="3"/>
  <c r="AE1860" i="3"/>
  <c r="AE1861" i="3"/>
  <c r="AE1862" i="3"/>
  <c r="AE1863" i="3"/>
  <c r="AE1864" i="3"/>
  <c r="AE1865" i="3"/>
  <c r="AE1866" i="3"/>
  <c r="AE1867" i="3"/>
  <c r="AE1868" i="3"/>
  <c r="AE1869" i="3"/>
  <c r="AE1870" i="3"/>
  <c r="AE1871" i="3"/>
  <c r="AE1872" i="3"/>
  <c r="AE1873" i="3"/>
  <c r="AE1874" i="3"/>
  <c r="AE1875" i="3"/>
  <c r="AE1876" i="3"/>
  <c r="AE1877" i="3"/>
  <c r="AE1878" i="3"/>
  <c r="AE1879" i="3"/>
  <c r="AE1880" i="3"/>
  <c r="AE1881" i="3"/>
  <c r="AE1882" i="3"/>
  <c r="AE1883" i="3"/>
  <c r="AE1884" i="3"/>
  <c r="AE1885" i="3"/>
  <c r="AE1886" i="3"/>
  <c r="AE1887" i="3"/>
  <c r="AE1888" i="3"/>
  <c r="AE1889" i="3"/>
  <c r="AE1890" i="3"/>
  <c r="AE1891" i="3"/>
  <c r="AE1892" i="3"/>
  <c r="AE1893" i="3"/>
  <c r="AE1894" i="3"/>
  <c r="AE1895" i="3"/>
  <c r="AE1896" i="3"/>
  <c r="AE1897" i="3"/>
  <c r="AE1898" i="3"/>
  <c r="AE1899" i="3"/>
  <c r="AE1900" i="3"/>
  <c r="AE1901" i="3"/>
  <c r="AE1902" i="3"/>
  <c r="AE1903" i="3"/>
  <c r="AE1904" i="3"/>
  <c r="AE1905" i="3"/>
  <c r="AE1906" i="3"/>
  <c r="AE1907" i="3"/>
  <c r="AE1908" i="3"/>
  <c r="AE1909" i="3"/>
  <c r="AE1910" i="3"/>
  <c r="AE1911" i="3"/>
  <c r="AE1912" i="3"/>
  <c r="AE1913" i="3"/>
  <c r="AE1914" i="3"/>
  <c r="AE1915" i="3"/>
  <c r="AE1916" i="3"/>
  <c r="AE1917" i="3"/>
  <c r="AE1918" i="3"/>
  <c r="AE1919" i="3"/>
  <c r="AE1920" i="3"/>
  <c r="AE1921" i="3"/>
  <c r="AE1922" i="3"/>
  <c r="AE1923" i="3"/>
  <c r="AE1924" i="3"/>
  <c r="AE1925" i="3"/>
  <c r="AE1926" i="3"/>
  <c r="AE1927" i="3"/>
  <c r="AE1928" i="3"/>
  <c r="AE1929" i="3"/>
  <c r="AE1930" i="3"/>
  <c r="AE1931" i="3"/>
  <c r="AE1932" i="3"/>
  <c r="AE1933" i="3"/>
  <c r="AE1934" i="3"/>
  <c r="AE1935" i="3"/>
  <c r="AE1936" i="3"/>
  <c r="AE1937" i="3"/>
  <c r="AE1938" i="3"/>
  <c r="AE1939" i="3"/>
  <c r="AE1940" i="3"/>
  <c r="AE1941" i="3"/>
  <c r="AE1942" i="3"/>
  <c r="AE1943" i="3"/>
  <c r="AE1944" i="3"/>
  <c r="AE1945" i="3"/>
  <c r="AE1946" i="3"/>
  <c r="AE1947" i="3"/>
  <c r="AE1948" i="3"/>
  <c r="AE1949" i="3"/>
  <c r="AE1950" i="3"/>
  <c r="AE1951" i="3"/>
  <c r="AE1952" i="3"/>
  <c r="AE1953" i="3"/>
  <c r="AE1954" i="3"/>
  <c r="AE1955" i="3"/>
  <c r="AE1956" i="3"/>
  <c r="AE1957" i="3"/>
  <c r="AE1958" i="3"/>
  <c r="AE1959" i="3"/>
  <c r="AE1960" i="3"/>
  <c r="AE1961" i="3"/>
  <c r="AE1962" i="3"/>
  <c r="AE1963" i="3"/>
  <c r="AE1964" i="3"/>
  <c r="AE1965" i="3"/>
  <c r="AE1966" i="3"/>
  <c r="AE1967" i="3"/>
  <c r="AE1968" i="3"/>
  <c r="AE1969" i="3"/>
  <c r="AE1970" i="3"/>
  <c r="AE1971" i="3"/>
  <c r="AE1972" i="3"/>
  <c r="AE1973" i="3"/>
  <c r="AE1974" i="3"/>
  <c r="AE1975" i="3"/>
  <c r="AE1976" i="3"/>
  <c r="AE1977" i="3"/>
  <c r="AE1978" i="3"/>
  <c r="AE1979" i="3"/>
  <c r="AE1980" i="3"/>
  <c r="AE1981" i="3"/>
  <c r="AE1982" i="3"/>
  <c r="AE1983" i="3"/>
  <c r="AE1984" i="3"/>
  <c r="AE1985" i="3"/>
  <c r="AE1986" i="3"/>
  <c r="AE1987" i="3"/>
  <c r="AE1988" i="3"/>
  <c r="AE1989" i="3"/>
  <c r="AE1990" i="3"/>
  <c r="AE1991" i="3"/>
  <c r="AE1992" i="3"/>
  <c r="AE1993" i="3"/>
  <c r="AE1994" i="3"/>
  <c r="AE1995" i="3"/>
  <c r="AE1996" i="3"/>
  <c r="AE1997" i="3"/>
  <c r="AE1998" i="3"/>
  <c r="AE1999" i="3"/>
  <c r="AE2000" i="3"/>
  <c r="AE2001" i="3"/>
  <c r="AE2002" i="3"/>
  <c r="AE2003" i="3"/>
  <c r="AE2004" i="3"/>
  <c r="AE2005" i="3"/>
  <c r="AE2006" i="3"/>
  <c r="AE2007" i="3"/>
  <c r="AE2008" i="3"/>
  <c r="AE2009" i="3"/>
  <c r="AE2010" i="3"/>
  <c r="AE2011" i="3"/>
  <c r="AE2012" i="3"/>
  <c r="AE2013" i="3"/>
  <c r="AE2014" i="3"/>
  <c r="AE2015" i="3"/>
  <c r="AE2016" i="3"/>
  <c r="AE2017" i="3"/>
  <c r="AE2018" i="3"/>
  <c r="AE2019" i="3"/>
  <c r="AE2020" i="3"/>
  <c r="AE2021" i="3"/>
  <c r="AE2022" i="3"/>
  <c r="AE2023" i="3"/>
  <c r="AE2024" i="3"/>
  <c r="AE2025" i="3"/>
  <c r="AE2026" i="3"/>
  <c r="AE2027" i="3"/>
  <c r="AE2028" i="3"/>
  <c r="AE2029" i="3"/>
  <c r="AE2030" i="3"/>
  <c r="AE2031" i="3"/>
  <c r="AE2032" i="3"/>
  <c r="AE2033" i="3"/>
  <c r="AE2034" i="3"/>
  <c r="AE2035" i="3"/>
  <c r="AE2036" i="3"/>
  <c r="AE2037" i="3"/>
  <c r="AE2038" i="3"/>
  <c r="AE2039" i="3"/>
  <c r="AE2040" i="3"/>
  <c r="AE2041" i="3"/>
  <c r="AE2042" i="3"/>
  <c r="AE2043" i="3"/>
  <c r="AE2044" i="3"/>
  <c r="AE2045" i="3"/>
  <c r="AE2046" i="3"/>
  <c r="AE2047" i="3"/>
  <c r="AE2048" i="3"/>
  <c r="AE2049" i="3"/>
  <c r="AE2050" i="3"/>
  <c r="AE2051" i="3"/>
  <c r="AE2052" i="3"/>
  <c r="AE2053" i="3"/>
  <c r="AE2054" i="3"/>
  <c r="AE2055" i="3"/>
  <c r="AE2056" i="3"/>
  <c r="AE2057" i="3"/>
  <c r="AE2058" i="3"/>
  <c r="AE2059" i="3"/>
  <c r="AE2060" i="3"/>
  <c r="AE2061" i="3"/>
  <c r="AE2062" i="3"/>
  <c r="AE2063" i="3"/>
  <c r="AE2064" i="3"/>
  <c r="AE2065" i="3"/>
  <c r="AE2066" i="3"/>
  <c r="AE2067" i="3"/>
  <c r="AE2068" i="3"/>
  <c r="AE2069" i="3"/>
  <c r="AE2070" i="3"/>
  <c r="AE2071" i="3"/>
  <c r="AE2072" i="3"/>
  <c r="AE2073" i="3"/>
  <c r="AE2074" i="3"/>
  <c r="AE2075" i="3"/>
  <c r="AE2076" i="3"/>
  <c r="AE2077" i="3"/>
  <c r="AE2078" i="3"/>
  <c r="AE2079" i="3"/>
  <c r="AE2080" i="3"/>
  <c r="AE2081" i="3"/>
  <c r="AE2082" i="3"/>
  <c r="AE2083" i="3"/>
  <c r="AE2084" i="3"/>
  <c r="AE2085" i="3"/>
  <c r="AE2086" i="3"/>
  <c r="AE2087" i="3"/>
  <c r="AE2088" i="3"/>
  <c r="AE2089" i="3"/>
  <c r="AE2090" i="3"/>
  <c r="AE2091" i="3"/>
  <c r="AE2092" i="3"/>
  <c r="AE2093" i="3"/>
  <c r="AE2094" i="3"/>
  <c r="AE2095" i="3"/>
  <c r="AE2096" i="3"/>
  <c r="AE2097" i="3"/>
  <c r="AE2098" i="3"/>
  <c r="AE2099" i="3"/>
  <c r="AE2100" i="3"/>
  <c r="AE2101" i="3"/>
  <c r="AE2102" i="3"/>
  <c r="AE2103" i="3"/>
  <c r="AE2104" i="3"/>
  <c r="AE2105" i="3"/>
  <c r="AE2106" i="3"/>
  <c r="AE2107" i="3"/>
  <c r="AE2108" i="3"/>
  <c r="AE2109" i="3"/>
  <c r="AE2110" i="3"/>
  <c r="AE2111" i="3"/>
  <c r="AE2112" i="3"/>
  <c r="AE2113" i="3"/>
  <c r="AE2114" i="3"/>
  <c r="AE2115" i="3"/>
  <c r="AE2116" i="3"/>
  <c r="AE2117" i="3"/>
  <c r="AE2118" i="3"/>
  <c r="AE2119" i="3"/>
  <c r="AE2120" i="3"/>
  <c r="AE2121" i="3"/>
  <c r="AE2122" i="3"/>
  <c r="AE2123" i="3"/>
  <c r="AE2124" i="3"/>
  <c r="AE2125" i="3"/>
  <c r="AE2126" i="3"/>
  <c r="AE2127" i="3"/>
  <c r="AE2128" i="3"/>
  <c r="AE2129" i="3"/>
  <c r="AE2130" i="3"/>
  <c r="AE2131" i="3"/>
  <c r="AE2132" i="3"/>
  <c r="AE2133" i="3"/>
  <c r="AE2134" i="3"/>
  <c r="AE2135" i="3"/>
  <c r="AE2136" i="3"/>
  <c r="AE2137" i="3"/>
  <c r="AE2138" i="3"/>
  <c r="AE2139" i="3"/>
  <c r="AE2140" i="3"/>
  <c r="AE2141" i="3"/>
  <c r="AE2142" i="3"/>
  <c r="AE2143" i="3"/>
  <c r="AE2144" i="3"/>
  <c r="AE2145" i="3"/>
  <c r="AE2146" i="3"/>
  <c r="AE2147" i="3"/>
  <c r="AE2148" i="3"/>
  <c r="AE2149" i="3"/>
  <c r="AE2150" i="3"/>
  <c r="AE2151" i="3"/>
  <c r="AE2152" i="3"/>
  <c r="AE2153" i="3"/>
  <c r="AE2154" i="3"/>
  <c r="AE2155" i="3"/>
  <c r="AE2156" i="3"/>
  <c r="AE2157" i="3"/>
  <c r="AE2158" i="3"/>
  <c r="AE2159" i="3"/>
  <c r="AE2160" i="3"/>
  <c r="AE2161" i="3"/>
  <c r="AE2162" i="3"/>
  <c r="AE2163" i="3"/>
  <c r="AE2164" i="3"/>
  <c r="AE2165" i="3"/>
  <c r="AE2166" i="3"/>
  <c r="AE2167" i="3"/>
  <c r="AE2168" i="3"/>
  <c r="AE2169" i="3"/>
  <c r="AE2170" i="3"/>
  <c r="AE2171" i="3"/>
  <c r="AE2172" i="3"/>
  <c r="AE2173" i="3"/>
  <c r="AE2174" i="3"/>
  <c r="AE2175" i="3"/>
  <c r="AE2176" i="3"/>
  <c r="AE2177" i="3"/>
  <c r="AE2178" i="3"/>
  <c r="AE2179" i="3"/>
  <c r="AE2180" i="3"/>
  <c r="AE2181" i="3"/>
  <c r="AE2182" i="3"/>
  <c r="AE2183" i="3"/>
  <c r="AE2184" i="3"/>
  <c r="AE2185" i="3"/>
  <c r="AE2186" i="3"/>
  <c r="AE2187" i="3"/>
  <c r="AE2188" i="3"/>
  <c r="AE2189" i="3"/>
  <c r="AE2190" i="3"/>
  <c r="AE2191" i="3"/>
  <c r="AE2192" i="3"/>
  <c r="AE2193" i="3"/>
  <c r="AE2194" i="3"/>
  <c r="AE2195" i="3"/>
  <c r="AE2196" i="3"/>
  <c r="AE2197" i="3"/>
  <c r="AE2198" i="3"/>
  <c r="AE2199" i="3"/>
  <c r="AE2200" i="3"/>
  <c r="AE2201" i="3"/>
  <c r="AE2202" i="3"/>
  <c r="AE2203" i="3"/>
  <c r="AE2204" i="3"/>
  <c r="AE2205" i="3"/>
  <c r="AE2206" i="3"/>
  <c r="AE2207" i="3"/>
  <c r="AE2208" i="3"/>
  <c r="AE2209" i="3"/>
  <c r="AE2210" i="3"/>
  <c r="AE2211" i="3"/>
  <c r="AE2212" i="3"/>
  <c r="AE2213" i="3"/>
  <c r="AE2214" i="3"/>
  <c r="AE2215" i="3"/>
  <c r="AE2216" i="3"/>
  <c r="AE2217" i="3"/>
  <c r="AE2218" i="3"/>
  <c r="AE2219" i="3"/>
  <c r="AE2220" i="3"/>
  <c r="AE2221" i="3"/>
  <c r="AE2222" i="3"/>
  <c r="AE2223" i="3"/>
  <c r="AE2224" i="3"/>
  <c r="AE2225" i="3"/>
  <c r="AE2226" i="3"/>
  <c r="AE2227" i="3"/>
  <c r="AE2228" i="3"/>
  <c r="AE2229" i="3"/>
  <c r="AE2230" i="3"/>
  <c r="AE2231" i="3"/>
  <c r="AE2232" i="3"/>
  <c r="AE2233" i="3"/>
  <c r="AE2234" i="3"/>
  <c r="AE2235" i="3"/>
  <c r="AE2236" i="3"/>
  <c r="AE2237" i="3"/>
  <c r="AE2238" i="3"/>
  <c r="AE2239" i="3"/>
  <c r="AE2240" i="3"/>
  <c r="AE2241" i="3"/>
  <c r="AE2242" i="3"/>
  <c r="AE2243" i="3"/>
  <c r="AE2244" i="3"/>
  <c r="AE2245" i="3"/>
  <c r="AE2246" i="3"/>
  <c r="AE2247" i="3"/>
  <c r="AE2248" i="3"/>
  <c r="AE2249" i="3"/>
  <c r="AE2250" i="3"/>
  <c r="AE2251" i="3"/>
  <c r="AE2252" i="3"/>
  <c r="AE2253" i="3"/>
  <c r="AE2254" i="3"/>
  <c r="AE2255" i="3"/>
  <c r="AE2256" i="3"/>
  <c r="AE2257" i="3"/>
  <c r="AE2258" i="3"/>
  <c r="AE2259" i="3"/>
  <c r="AE2260" i="3"/>
  <c r="AE2261" i="3"/>
  <c r="AE2262" i="3"/>
  <c r="AE2263" i="3"/>
  <c r="AE2264" i="3"/>
  <c r="AE2265" i="3"/>
  <c r="AE2266" i="3"/>
  <c r="AE2267" i="3"/>
  <c r="AE2268" i="3"/>
  <c r="AE2269" i="3"/>
  <c r="AE2270" i="3"/>
  <c r="AE2271" i="3"/>
  <c r="AE2272" i="3"/>
  <c r="AE2273" i="3"/>
  <c r="AE2274" i="3"/>
  <c r="AE2275" i="3"/>
  <c r="AE2276" i="3"/>
  <c r="AE2277" i="3"/>
  <c r="AE2278" i="3"/>
  <c r="AE2279" i="3"/>
  <c r="AE2280" i="3"/>
  <c r="AE2281" i="3"/>
  <c r="AE2282" i="3"/>
  <c r="AE2283" i="3"/>
  <c r="AE2284" i="3"/>
  <c r="AE2285" i="3"/>
  <c r="AE2286" i="3"/>
  <c r="AE2287" i="3"/>
  <c r="AE2288" i="3"/>
  <c r="AE2289" i="3"/>
  <c r="AE2290" i="3"/>
  <c r="AE2291" i="3"/>
  <c r="AE2292" i="3"/>
  <c r="AE2293" i="3"/>
  <c r="AE2294" i="3"/>
  <c r="AE2295" i="3"/>
  <c r="AE2296" i="3"/>
  <c r="AE2297" i="3"/>
  <c r="AE2298" i="3"/>
  <c r="AE2299" i="3"/>
  <c r="AE2300" i="3"/>
  <c r="AE2301" i="3"/>
  <c r="AE2302" i="3"/>
  <c r="AE2303" i="3"/>
  <c r="AE2304" i="3"/>
  <c r="AE2305" i="3"/>
  <c r="AE2306" i="3"/>
  <c r="AE2307" i="3"/>
  <c r="AE2308" i="3"/>
  <c r="AE2309" i="3"/>
  <c r="AE2310" i="3"/>
  <c r="AE2311" i="3"/>
  <c r="AE2312" i="3"/>
  <c r="AE2313" i="3"/>
  <c r="AE2314" i="3"/>
  <c r="AE2315" i="3"/>
  <c r="AE2316" i="3"/>
  <c r="AE2317" i="3"/>
  <c r="AE2318" i="3"/>
  <c r="AE2319" i="3"/>
  <c r="AE2320" i="3"/>
  <c r="AE2321" i="3"/>
  <c r="AE2322" i="3"/>
  <c r="AE2323" i="3"/>
  <c r="AE2324" i="3"/>
  <c r="AE2325" i="3"/>
  <c r="AE2326" i="3"/>
  <c r="AE2327" i="3"/>
  <c r="AE2328" i="3"/>
  <c r="AE2329" i="3"/>
  <c r="AE2330" i="3"/>
  <c r="AE2331" i="3"/>
  <c r="AE2332" i="3"/>
  <c r="AE2333" i="3"/>
  <c r="AE2334" i="3"/>
  <c r="AE2335" i="3"/>
  <c r="AE2336" i="3"/>
  <c r="AE2337" i="3"/>
  <c r="AE2338" i="3"/>
  <c r="AE2339" i="3"/>
  <c r="AE2340" i="3"/>
  <c r="AE2341" i="3"/>
  <c r="AE2342" i="3"/>
  <c r="AE2343" i="3"/>
  <c r="AE2344" i="3"/>
  <c r="AE2345" i="3"/>
  <c r="AE2346" i="3"/>
  <c r="AE2347" i="3"/>
  <c r="AE2348" i="3"/>
  <c r="AE2349" i="3"/>
  <c r="AE2350" i="3"/>
  <c r="AE2351" i="3"/>
  <c r="AE2352" i="3"/>
  <c r="AE2353" i="3"/>
  <c r="AE2354" i="3"/>
  <c r="AE2355" i="3"/>
  <c r="AE2356" i="3"/>
  <c r="AE2357" i="3"/>
  <c r="AE2358" i="3"/>
  <c r="AE2359" i="3"/>
  <c r="AE2360" i="3"/>
  <c r="AE2361" i="3"/>
  <c r="AE2362" i="3"/>
  <c r="AE2363" i="3"/>
  <c r="AE2364" i="3"/>
  <c r="AE2365" i="3"/>
  <c r="AE2366" i="3"/>
  <c r="AE2367" i="3"/>
  <c r="AE2368" i="3"/>
  <c r="AE2369" i="3"/>
  <c r="AE2370" i="3"/>
  <c r="AE2371" i="3"/>
  <c r="AE2372" i="3"/>
  <c r="AE2373" i="3"/>
  <c r="AE2374" i="3"/>
  <c r="AE2375" i="3"/>
  <c r="AE2376" i="3"/>
  <c r="AE2377" i="3"/>
  <c r="AE2378" i="3"/>
  <c r="AE2379" i="3"/>
  <c r="AE2380" i="3"/>
  <c r="AE2381" i="3"/>
  <c r="AE2382" i="3"/>
  <c r="AE2383" i="3"/>
  <c r="AE2384" i="3"/>
  <c r="AE2385" i="3"/>
  <c r="AE2386" i="3"/>
  <c r="AE2387" i="3"/>
  <c r="AE2388" i="3"/>
  <c r="AE2389" i="3"/>
  <c r="AE2390" i="3"/>
  <c r="AE2391" i="3"/>
  <c r="AE2392" i="3"/>
  <c r="AE2393" i="3"/>
  <c r="AE2394" i="3"/>
  <c r="AE2395" i="3"/>
  <c r="AE2396" i="3"/>
  <c r="AE2397" i="3"/>
  <c r="AE2398" i="3"/>
  <c r="AE2399" i="3"/>
  <c r="AE2400" i="3"/>
  <c r="AE2401" i="3"/>
  <c r="AE2402" i="3"/>
  <c r="AE2403" i="3"/>
  <c r="AE2404" i="3"/>
  <c r="AE2405" i="3"/>
  <c r="AE2406" i="3"/>
  <c r="AE2407" i="3"/>
  <c r="AE2408" i="3"/>
  <c r="AE2409" i="3"/>
  <c r="AE2410" i="3"/>
  <c r="AE2411" i="3"/>
  <c r="AE2412" i="3"/>
  <c r="AE2413" i="3"/>
  <c r="AE2414" i="3"/>
  <c r="AE2415" i="3"/>
  <c r="AE2416" i="3"/>
  <c r="AE2417" i="3"/>
  <c r="AE2418" i="3"/>
  <c r="AE2419" i="3"/>
  <c r="AE2420" i="3"/>
  <c r="AE2421" i="3"/>
  <c r="AE2422" i="3"/>
  <c r="AE2423" i="3"/>
  <c r="AE2424" i="3"/>
  <c r="AE2425" i="3"/>
  <c r="AE2426" i="3"/>
  <c r="AE2427" i="3"/>
  <c r="AE2428" i="3"/>
  <c r="AE2429" i="3"/>
  <c r="AE2430" i="3"/>
  <c r="AE2431" i="3"/>
  <c r="AE2432" i="3"/>
  <c r="AE2433" i="3"/>
  <c r="AE2434" i="3"/>
  <c r="AE2435" i="3"/>
  <c r="AE2436" i="3"/>
  <c r="AE2437" i="3"/>
  <c r="AE2438" i="3"/>
  <c r="AE2439" i="3"/>
  <c r="AE2440" i="3"/>
  <c r="AE2441" i="3"/>
  <c r="AE2442" i="3"/>
  <c r="AE2443" i="3"/>
  <c r="AE2444" i="3"/>
  <c r="AE2445" i="3"/>
  <c r="AE2446" i="3"/>
  <c r="AE2447" i="3"/>
  <c r="AE2448" i="3"/>
  <c r="AE2449" i="3"/>
  <c r="AE2450" i="3"/>
  <c r="AE2451" i="3"/>
  <c r="AE2452" i="3"/>
  <c r="AE2453" i="3"/>
  <c r="AE2454" i="3"/>
  <c r="AE2455" i="3"/>
  <c r="AE2456" i="3"/>
  <c r="AE2457" i="3"/>
  <c r="AE2458" i="3"/>
  <c r="AE2459" i="3"/>
  <c r="AE2460" i="3"/>
  <c r="AE2461" i="3"/>
  <c r="AE2462" i="3"/>
  <c r="AE2463" i="3"/>
  <c r="AE2464" i="3"/>
  <c r="AE2465" i="3"/>
  <c r="AE2466" i="3"/>
  <c r="AE2467" i="3"/>
  <c r="AE2468" i="3"/>
  <c r="AE2469" i="3"/>
  <c r="AE2470" i="3"/>
  <c r="AE2471" i="3"/>
  <c r="AE2472" i="3"/>
  <c r="AE2473" i="3"/>
  <c r="AE2474" i="3"/>
  <c r="AE2475" i="3"/>
  <c r="AE2476" i="3"/>
  <c r="AE2477" i="3"/>
  <c r="AE2478" i="3"/>
  <c r="AE2479" i="3"/>
  <c r="AE2480" i="3"/>
  <c r="AE2481" i="3"/>
  <c r="AE2482" i="3"/>
  <c r="AE2483" i="3"/>
  <c r="AE2484" i="3"/>
  <c r="AE2485" i="3"/>
  <c r="AE2486" i="3"/>
  <c r="AE2487" i="3"/>
  <c r="AE2488" i="3"/>
  <c r="AE2489" i="3"/>
  <c r="AE2490" i="3"/>
  <c r="AE2491" i="3"/>
  <c r="AE2492" i="3"/>
  <c r="AE2493" i="3"/>
  <c r="AE2494" i="3"/>
  <c r="AE2495" i="3"/>
  <c r="AE2496" i="3"/>
  <c r="AE2497" i="3"/>
  <c r="AE2498" i="3"/>
  <c r="AE2499" i="3"/>
  <c r="AE2500" i="3"/>
  <c r="AE2501" i="3"/>
  <c r="AE2502" i="3"/>
  <c r="AE2503" i="3"/>
  <c r="AE2504" i="3"/>
  <c r="AE2505" i="3"/>
  <c r="AE2506" i="3"/>
  <c r="AE2507" i="3"/>
  <c r="AE2508" i="3"/>
  <c r="AE2509" i="3"/>
  <c r="AE2510" i="3"/>
  <c r="AE2511" i="3"/>
  <c r="AE2512" i="3"/>
  <c r="AE2513" i="3"/>
  <c r="AE2514" i="3"/>
  <c r="AE2515" i="3"/>
  <c r="AE2516" i="3"/>
  <c r="AE2517" i="3"/>
  <c r="AE2518" i="3"/>
  <c r="AE2519" i="3"/>
  <c r="AE2520" i="3"/>
  <c r="AE2521" i="3"/>
  <c r="AE2522" i="3"/>
  <c r="AE2523" i="3"/>
  <c r="AE2524" i="3"/>
  <c r="AE2525" i="3"/>
  <c r="AE2526" i="3"/>
  <c r="AE2527" i="3"/>
  <c r="AE2528" i="3"/>
  <c r="AE2529" i="3"/>
  <c r="AE2530" i="3"/>
  <c r="AE2531" i="3"/>
  <c r="AE2532" i="3"/>
  <c r="AE2533" i="3"/>
  <c r="AE2534" i="3"/>
  <c r="AE2535" i="3"/>
  <c r="AE2536" i="3"/>
  <c r="AE2537" i="3"/>
  <c r="AE2538" i="3"/>
  <c r="AE2539" i="3"/>
  <c r="AE2540" i="3"/>
  <c r="AE2541" i="3"/>
  <c r="AE2542" i="3"/>
  <c r="AE2543" i="3"/>
  <c r="AE2544" i="3"/>
  <c r="AE2545" i="3"/>
  <c r="AE2546" i="3"/>
  <c r="AE2547" i="3"/>
  <c r="AE2548" i="3"/>
  <c r="AE2549" i="3"/>
  <c r="AE2550" i="3"/>
  <c r="AE2551" i="3"/>
  <c r="AE2552" i="3"/>
  <c r="AE2553" i="3"/>
  <c r="AE2554" i="3"/>
  <c r="AE2555" i="3"/>
  <c r="AE2556" i="3"/>
  <c r="AE2557" i="3"/>
  <c r="AE2558" i="3"/>
  <c r="AE2559" i="3"/>
  <c r="AE2560" i="3"/>
  <c r="AE2561" i="3"/>
  <c r="AE2562" i="3"/>
  <c r="AE2563" i="3"/>
  <c r="AE2564" i="3"/>
  <c r="AE2565" i="3"/>
  <c r="AE2566" i="3"/>
  <c r="AE2567" i="3"/>
  <c r="AE2568" i="3"/>
  <c r="AE2569" i="3"/>
  <c r="AE2570" i="3"/>
  <c r="AE2571" i="3"/>
  <c r="AE2572" i="3"/>
  <c r="AE2573" i="3"/>
  <c r="AE2574" i="3"/>
  <c r="AE2575" i="3"/>
  <c r="AE2576" i="3"/>
  <c r="AE2577" i="3"/>
  <c r="AE2578" i="3"/>
  <c r="AE2579" i="3"/>
  <c r="AE2580" i="3"/>
  <c r="AE2581" i="3"/>
  <c r="AE2582" i="3"/>
  <c r="AE2583" i="3"/>
  <c r="AE2584" i="3"/>
  <c r="AE2585" i="3"/>
  <c r="AE2586" i="3"/>
  <c r="AE2587" i="3"/>
  <c r="AE2588" i="3"/>
  <c r="AE2589" i="3"/>
  <c r="AE2590" i="3"/>
  <c r="AE2591" i="3"/>
  <c r="AE2592" i="3"/>
  <c r="AE2593" i="3"/>
  <c r="AE2594" i="3"/>
  <c r="AE2595" i="3"/>
  <c r="AE2596" i="3"/>
  <c r="AE2597" i="3"/>
  <c r="AE2598" i="3"/>
  <c r="AE2599" i="3"/>
  <c r="AE2600" i="3"/>
  <c r="AE2601" i="3"/>
  <c r="AE2602" i="3"/>
  <c r="AE2603" i="3"/>
  <c r="AE2604" i="3"/>
  <c r="AE2605" i="3"/>
  <c r="AE2606" i="3"/>
  <c r="AE2607" i="3"/>
  <c r="AE2608" i="3"/>
  <c r="AE2609" i="3"/>
  <c r="AE2610" i="3"/>
  <c r="AE2611" i="3"/>
  <c r="AE2612" i="3"/>
  <c r="AE2613" i="3"/>
  <c r="AE2614" i="3"/>
  <c r="AE2615" i="3"/>
  <c r="AE2616" i="3"/>
  <c r="AE2617" i="3"/>
  <c r="AE2618" i="3"/>
  <c r="AE2619" i="3"/>
  <c r="AE2620" i="3"/>
  <c r="AE2621" i="3"/>
  <c r="AE2622" i="3"/>
  <c r="AE2623" i="3"/>
  <c r="AE2624" i="3"/>
  <c r="AE2625" i="3"/>
  <c r="AE2626" i="3"/>
  <c r="AE2627" i="3"/>
  <c r="AE2628" i="3"/>
  <c r="AE2629" i="3"/>
  <c r="AE2630" i="3"/>
  <c r="AE2631" i="3"/>
  <c r="AE2632" i="3"/>
  <c r="AE2633" i="3"/>
  <c r="AE2634" i="3"/>
  <c r="AE2635" i="3"/>
  <c r="AE2636" i="3"/>
  <c r="AE2637" i="3"/>
  <c r="AE2638" i="3"/>
  <c r="AE2639" i="3"/>
  <c r="AE2640" i="3"/>
  <c r="AE2641" i="3"/>
  <c r="AE2642" i="3"/>
  <c r="AE2643" i="3"/>
  <c r="AE2644" i="3"/>
  <c r="AE2645" i="3"/>
  <c r="AE2646" i="3"/>
  <c r="AE2647" i="3"/>
  <c r="AE2648" i="3"/>
  <c r="AE2649" i="3"/>
  <c r="AE2650" i="3"/>
  <c r="AE2651" i="3"/>
  <c r="AE2652" i="3"/>
  <c r="AE2653" i="3"/>
  <c r="AE2654" i="3"/>
  <c r="AE2655" i="3"/>
  <c r="AE2656" i="3"/>
  <c r="AE2657" i="3"/>
  <c r="AE2658" i="3"/>
  <c r="AE2659" i="3"/>
  <c r="AE2660" i="3"/>
  <c r="AE2661" i="3"/>
  <c r="AE2662" i="3"/>
  <c r="AE2663" i="3"/>
  <c r="AE2664" i="3"/>
  <c r="AE2665" i="3"/>
  <c r="AE2666" i="3"/>
  <c r="AE2667" i="3"/>
  <c r="AE2668" i="3"/>
  <c r="AE2669" i="3"/>
  <c r="AE2670" i="3"/>
  <c r="AE2671" i="3"/>
  <c r="AE2672" i="3"/>
  <c r="AE2673" i="3"/>
  <c r="AE2674" i="3"/>
  <c r="AE2675" i="3"/>
  <c r="AE2676" i="3"/>
  <c r="AE2677" i="3"/>
  <c r="AE2678" i="3"/>
  <c r="AE2679" i="3"/>
  <c r="AE2680" i="3"/>
  <c r="AE2681" i="3"/>
  <c r="AE2682" i="3"/>
  <c r="AE2683" i="3"/>
  <c r="AE2684" i="3"/>
  <c r="AE2685" i="3"/>
  <c r="AE2686" i="3"/>
  <c r="AE2687" i="3"/>
  <c r="AE2688" i="3"/>
  <c r="AE2689" i="3"/>
  <c r="AE2690" i="3"/>
  <c r="AE2691" i="3"/>
  <c r="AE2692" i="3"/>
  <c r="AE2693" i="3"/>
  <c r="AE2694" i="3"/>
  <c r="AE2695" i="3"/>
  <c r="AE2696" i="3"/>
  <c r="AE2697" i="3"/>
  <c r="AE2698" i="3"/>
  <c r="AE2699" i="3"/>
  <c r="AE2700" i="3"/>
  <c r="AE2701" i="3"/>
  <c r="AE2702" i="3"/>
  <c r="AE2703" i="3"/>
  <c r="AE2704" i="3"/>
  <c r="AE2705" i="3"/>
  <c r="AE2706" i="3"/>
  <c r="AE2707" i="3"/>
  <c r="AE2708" i="3"/>
  <c r="AE2709" i="3"/>
  <c r="AE2710" i="3"/>
  <c r="AE2711" i="3"/>
  <c r="AE2712" i="3"/>
  <c r="AE2713" i="3"/>
  <c r="AE2714" i="3"/>
  <c r="AE2715" i="3"/>
  <c r="AE2716" i="3"/>
  <c r="AE2717" i="3"/>
  <c r="AE2718" i="3"/>
  <c r="AE2719" i="3"/>
  <c r="AE2720" i="3"/>
  <c r="AE2721" i="3"/>
  <c r="AE2722" i="3"/>
  <c r="AE2723" i="3"/>
  <c r="AE2724" i="3"/>
  <c r="AE2725" i="3"/>
  <c r="AE2726" i="3"/>
  <c r="AE2727" i="3"/>
  <c r="AE2728" i="3"/>
  <c r="AE2729" i="3"/>
  <c r="AE2730" i="3"/>
  <c r="AE2731" i="3"/>
  <c r="AE2732" i="3"/>
  <c r="AE2733" i="3"/>
  <c r="AE2734" i="3"/>
  <c r="AE2735" i="3"/>
  <c r="AE2736" i="3"/>
  <c r="AE2737" i="3"/>
  <c r="AE2738" i="3"/>
  <c r="AE2739" i="3"/>
  <c r="AE2740" i="3"/>
  <c r="AE2741" i="3"/>
  <c r="AE2742" i="3"/>
  <c r="AE2743" i="3"/>
  <c r="AE2744" i="3"/>
  <c r="AE2745" i="3"/>
  <c r="AE2746" i="3"/>
  <c r="AE2747" i="3"/>
  <c r="AE2748" i="3"/>
  <c r="AE2749" i="3"/>
  <c r="AE2750" i="3"/>
  <c r="AE2751" i="3"/>
  <c r="AE2752" i="3"/>
  <c r="AE2753" i="3"/>
  <c r="AE2754" i="3"/>
  <c r="AE2755" i="3"/>
  <c r="AE2756" i="3"/>
  <c r="AE2757" i="3"/>
  <c r="AE2758" i="3"/>
  <c r="AE2759" i="3"/>
  <c r="AE2760" i="3"/>
  <c r="AE2761" i="3"/>
  <c r="AE2762" i="3"/>
  <c r="AE2763" i="3"/>
  <c r="AE2764" i="3"/>
  <c r="AE2765" i="3"/>
  <c r="AE2766" i="3"/>
  <c r="AE2767" i="3"/>
  <c r="AE2768" i="3"/>
  <c r="AE2769" i="3"/>
  <c r="AE2770" i="3"/>
  <c r="AE2771" i="3"/>
  <c r="AE2772" i="3"/>
  <c r="AE2773" i="3"/>
  <c r="AE2774" i="3"/>
  <c r="AE2775" i="3"/>
  <c r="AE2776" i="3"/>
  <c r="AE2777" i="3"/>
  <c r="AE2778" i="3"/>
  <c r="AE2779" i="3"/>
  <c r="AE2780" i="3"/>
  <c r="AE2781" i="3"/>
  <c r="AE2782" i="3"/>
  <c r="AE2783" i="3"/>
  <c r="AE2784" i="3"/>
  <c r="AE2785" i="3"/>
  <c r="AE2786" i="3"/>
  <c r="AE2787" i="3"/>
  <c r="AE2788" i="3"/>
  <c r="AE2789" i="3"/>
  <c r="AE2790" i="3"/>
  <c r="AE2791" i="3"/>
  <c r="AE2792" i="3"/>
  <c r="AE2793" i="3"/>
  <c r="AE2794" i="3"/>
  <c r="AE2795" i="3"/>
  <c r="AE2796" i="3"/>
  <c r="AE2797" i="3"/>
  <c r="AE2798" i="3"/>
  <c r="AE2799" i="3"/>
  <c r="AE2800" i="3"/>
  <c r="AE2801" i="3"/>
  <c r="AE2802" i="3"/>
  <c r="AE2803" i="3"/>
  <c r="AE2804" i="3"/>
  <c r="AE2805" i="3"/>
  <c r="AE2806" i="3"/>
  <c r="AE2807" i="3"/>
  <c r="AE2808" i="3"/>
  <c r="AE2809" i="3"/>
  <c r="AE2810" i="3"/>
  <c r="AE2811" i="3"/>
  <c r="AE2812" i="3"/>
  <c r="AE2813" i="3"/>
  <c r="AE2814" i="3"/>
  <c r="AE2815" i="3"/>
  <c r="AE2816" i="3"/>
  <c r="AE2817" i="3"/>
  <c r="AE2818" i="3"/>
  <c r="AE2819" i="3"/>
  <c r="AE2820" i="3"/>
  <c r="AE2821" i="3"/>
  <c r="AE2822" i="3"/>
  <c r="AE2823" i="3"/>
  <c r="AE2824" i="3"/>
  <c r="AE2825" i="3"/>
  <c r="AE2826" i="3"/>
  <c r="AE2827" i="3"/>
  <c r="AE2828" i="3"/>
  <c r="AE2829" i="3"/>
  <c r="AE2830" i="3"/>
  <c r="AE2831" i="3"/>
  <c r="AE2832" i="3"/>
  <c r="AE2833" i="3"/>
  <c r="AE2834" i="3"/>
  <c r="AE2835" i="3"/>
  <c r="AE2836" i="3"/>
  <c r="AE2837" i="3"/>
  <c r="AE2838" i="3"/>
  <c r="AE2839" i="3"/>
  <c r="AE2840" i="3"/>
  <c r="AE2841" i="3"/>
  <c r="AE2842" i="3"/>
  <c r="AE2843" i="3"/>
  <c r="AE2844" i="3"/>
  <c r="AE2845" i="3"/>
  <c r="AE2846" i="3"/>
  <c r="AE2847" i="3"/>
  <c r="AE2848" i="3"/>
  <c r="AE2849" i="3"/>
  <c r="AE2850" i="3"/>
  <c r="AE2851" i="3"/>
  <c r="AE2852" i="3"/>
  <c r="AE2853" i="3"/>
  <c r="AE2854" i="3"/>
  <c r="AE2855" i="3"/>
  <c r="AE2856" i="3"/>
  <c r="AE2857" i="3"/>
  <c r="AE2858" i="3"/>
  <c r="AE2859" i="3"/>
  <c r="AE2860" i="3"/>
  <c r="AE2861" i="3"/>
  <c r="AE2862" i="3"/>
  <c r="AE2863" i="3"/>
  <c r="AE2864" i="3"/>
  <c r="AE2865" i="3"/>
  <c r="AE2866" i="3"/>
  <c r="AE2867" i="3"/>
  <c r="AE2868" i="3"/>
  <c r="AE2869" i="3"/>
  <c r="AE2870" i="3"/>
  <c r="AE2871" i="3"/>
  <c r="AE2872" i="3"/>
  <c r="AE2873" i="3"/>
  <c r="AE2874" i="3"/>
  <c r="AE2875" i="3"/>
  <c r="AE2876" i="3"/>
  <c r="AE2877" i="3"/>
  <c r="AE2878" i="3"/>
  <c r="AE2879" i="3"/>
  <c r="AE2880" i="3"/>
  <c r="AE2881" i="3"/>
  <c r="AE2882" i="3"/>
  <c r="AE2883" i="3"/>
  <c r="AE2884" i="3"/>
  <c r="AE2885" i="3"/>
  <c r="AE2886" i="3"/>
  <c r="AE2887" i="3"/>
  <c r="AE2888" i="3"/>
  <c r="AE2889" i="3"/>
  <c r="AE2890" i="3"/>
  <c r="AE2891" i="3"/>
  <c r="AE2892" i="3"/>
  <c r="AE2893" i="3"/>
  <c r="AE2894" i="3"/>
  <c r="AE2895" i="3"/>
  <c r="AE2896" i="3"/>
  <c r="AE2897" i="3"/>
  <c r="AE2898" i="3"/>
  <c r="AE2899" i="3"/>
  <c r="AE2900" i="3"/>
  <c r="AE2901" i="3"/>
  <c r="AE2902" i="3"/>
  <c r="AE2903" i="3"/>
  <c r="AE2904" i="3"/>
  <c r="AE2905" i="3"/>
  <c r="AE2906" i="3"/>
  <c r="AE2907" i="3"/>
  <c r="AE2908" i="3"/>
  <c r="AE2909" i="3"/>
  <c r="AE2910" i="3"/>
  <c r="AE2911" i="3"/>
  <c r="AE2912" i="3"/>
  <c r="AE2913" i="3"/>
  <c r="AE2914" i="3"/>
  <c r="AE2915" i="3"/>
  <c r="AE2916" i="3"/>
  <c r="AE2917" i="3"/>
  <c r="AE2918" i="3"/>
  <c r="AE2919" i="3"/>
  <c r="AE2920" i="3"/>
  <c r="AE2921" i="3"/>
  <c r="AE2922" i="3"/>
  <c r="AE2923" i="3"/>
  <c r="AE2924" i="3"/>
  <c r="AE2925" i="3"/>
  <c r="AE2926" i="3"/>
  <c r="AE2927" i="3"/>
  <c r="AE2928" i="3"/>
  <c r="AE2929" i="3"/>
  <c r="AE2930" i="3"/>
  <c r="AE2931" i="3"/>
  <c r="AE2932" i="3"/>
  <c r="AE2933" i="3"/>
  <c r="AE2934" i="3"/>
  <c r="AE2935" i="3"/>
  <c r="AE2936" i="3"/>
  <c r="AE2937" i="3"/>
  <c r="AE2938" i="3"/>
  <c r="AE2939" i="3"/>
  <c r="AE2940" i="3"/>
  <c r="AE2941" i="3"/>
  <c r="AE2942" i="3"/>
  <c r="AE2943" i="3"/>
  <c r="AE2944" i="3"/>
  <c r="AE2945" i="3"/>
  <c r="AE2946" i="3"/>
  <c r="AE2947" i="3"/>
  <c r="AE2948" i="3"/>
  <c r="AE2949" i="3"/>
  <c r="AE2950" i="3"/>
  <c r="AE2951" i="3"/>
  <c r="AE2952" i="3"/>
  <c r="AE2953" i="3"/>
  <c r="AE2954" i="3"/>
  <c r="AE2955" i="3"/>
  <c r="AE2956" i="3"/>
  <c r="AE2957" i="3"/>
  <c r="AE2958" i="3"/>
  <c r="AE2959" i="3"/>
  <c r="AE2960" i="3"/>
  <c r="AE2961" i="3"/>
  <c r="AE2962" i="3"/>
  <c r="AE2963" i="3"/>
  <c r="AE2964" i="3"/>
  <c r="AE2965" i="3"/>
  <c r="AE2966" i="3"/>
  <c r="AE2967" i="3"/>
  <c r="AE2968" i="3"/>
  <c r="AE2969" i="3"/>
  <c r="AE2970" i="3"/>
  <c r="AE2971" i="3"/>
  <c r="AE2972" i="3"/>
  <c r="AE2973" i="3"/>
  <c r="AE2974" i="3"/>
  <c r="AE2975" i="3"/>
  <c r="AE2976" i="3"/>
  <c r="AE2977" i="3"/>
  <c r="AE2978" i="3"/>
  <c r="AE2979" i="3"/>
  <c r="AE2980" i="3"/>
  <c r="AE2981" i="3"/>
  <c r="AE2982" i="3"/>
  <c r="AE2983" i="3"/>
  <c r="AE2984" i="3"/>
  <c r="AE2985" i="3"/>
  <c r="AE2986" i="3"/>
  <c r="AE2987" i="3"/>
  <c r="AE2988" i="3"/>
  <c r="AE2989" i="3"/>
  <c r="AE2990" i="3"/>
  <c r="AE2991" i="3"/>
  <c r="AE2992" i="3"/>
  <c r="AE2993" i="3"/>
  <c r="AE2994" i="3"/>
  <c r="AE2995" i="3"/>
  <c r="AE2996" i="3"/>
  <c r="AE2997" i="3"/>
  <c r="AE2998" i="3"/>
  <c r="AE2999" i="3"/>
  <c r="AE3000" i="3"/>
  <c r="AE3001" i="3"/>
  <c r="AE3002" i="3"/>
  <c r="AE3003" i="3"/>
  <c r="AE3004" i="3"/>
  <c r="AE3005" i="3"/>
  <c r="AE3006" i="3"/>
  <c r="AE3007" i="3"/>
  <c r="AE3008" i="3"/>
  <c r="AE3009" i="3"/>
  <c r="AE3010" i="3"/>
  <c r="AE3011" i="3"/>
  <c r="AE3012" i="3"/>
  <c r="AE3013" i="3"/>
  <c r="AE3014" i="3"/>
  <c r="AE3015" i="3"/>
  <c r="AE3016" i="3"/>
  <c r="AE3017" i="3"/>
  <c r="AE3018" i="3"/>
  <c r="AE3019" i="3"/>
  <c r="AE3020" i="3"/>
  <c r="AE3021" i="3"/>
  <c r="AE3022" i="3"/>
  <c r="AE3023" i="3"/>
  <c r="AE3024" i="3"/>
  <c r="AE3025" i="3"/>
  <c r="AE3026" i="3"/>
  <c r="AE3027" i="3"/>
  <c r="AE3028" i="3"/>
  <c r="AE3029" i="3"/>
  <c r="AE3030" i="3"/>
  <c r="AE3031" i="3"/>
  <c r="AE3032" i="3"/>
  <c r="AE3033" i="3"/>
  <c r="AE3034" i="3"/>
  <c r="AE3035" i="3"/>
  <c r="AE3036" i="3"/>
  <c r="AE3037" i="3"/>
  <c r="AE3038" i="3"/>
  <c r="AE3039" i="3"/>
  <c r="AE3040" i="3"/>
  <c r="AE3041" i="3"/>
  <c r="AE3042" i="3"/>
  <c r="AE3043" i="3"/>
  <c r="AE3044" i="3"/>
  <c r="AE3045" i="3"/>
  <c r="AE3046" i="3"/>
  <c r="AE3047" i="3"/>
  <c r="AE3048" i="3"/>
  <c r="AE3049" i="3"/>
  <c r="AE3050" i="3"/>
  <c r="AE3051" i="3"/>
  <c r="AE3052" i="3"/>
  <c r="AE3053" i="3"/>
  <c r="AE3054" i="3"/>
  <c r="AE3055" i="3"/>
  <c r="AE3056" i="3"/>
  <c r="AE3057" i="3"/>
  <c r="AE3058" i="3"/>
  <c r="AE3059" i="3"/>
  <c r="AE3060" i="3"/>
  <c r="AE3061" i="3"/>
  <c r="AE3062" i="3"/>
  <c r="AE3063" i="3"/>
  <c r="AE3064" i="3"/>
  <c r="AE3065" i="3"/>
  <c r="AE3066" i="3"/>
  <c r="AE3067" i="3"/>
  <c r="AE3068" i="3"/>
  <c r="AE3069" i="3"/>
  <c r="AE3070" i="3"/>
  <c r="AE3071" i="3"/>
  <c r="AE3072" i="3"/>
  <c r="AE3073" i="3"/>
  <c r="AE3074" i="3"/>
  <c r="AE3075" i="3"/>
  <c r="AE3076" i="3"/>
  <c r="AE3077" i="3"/>
  <c r="AE3078" i="3"/>
  <c r="AE3079" i="3"/>
  <c r="AE3080" i="3"/>
  <c r="AE3081" i="3"/>
  <c r="AE3082" i="3"/>
  <c r="AE3083" i="3"/>
  <c r="AE3084" i="3"/>
  <c r="AE3085" i="3"/>
  <c r="AE3086" i="3"/>
  <c r="AE3087" i="3"/>
  <c r="AE3088" i="3"/>
  <c r="AE3089" i="3"/>
  <c r="AE3090" i="3"/>
  <c r="AE3091" i="3"/>
  <c r="AE3092" i="3"/>
  <c r="AE3093" i="3"/>
  <c r="AE3094" i="3"/>
  <c r="AE3095" i="3"/>
  <c r="AE3096" i="3"/>
  <c r="AE3097" i="3"/>
  <c r="AE3098" i="3"/>
  <c r="AE3099" i="3"/>
  <c r="AE3100" i="3"/>
  <c r="AE3101" i="3"/>
  <c r="AE3102" i="3"/>
  <c r="AE3103" i="3"/>
  <c r="AE3104" i="3"/>
  <c r="AE3105" i="3"/>
  <c r="AE3106" i="3"/>
  <c r="AE3107" i="3"/>
  <c r="AE3108" i="3"/>
  <c r="AE3109" i="3"/>
  <c r="AE3110" i="3"/>
  <c r="AE3111" i="3"/>
  <c r="AE3112" i="3"/>
  <c r="AE3113" i="3"/>
  <c r="AE3114" i="3"/>
  <c r="AE3115" i="3"/>
  <c r="AE3116" i="3"/>
  <c r="AE3117" i="3"/>
  <c r="AE3118" i="3"/>
  <c r="AE3119" i="3"/>
  <c r="AE3120" i="3"/>
  <c r="AE3121" i="3"/>
  <c r="AE3122" i="3"/>
  <c r="AE3123" i="3"/>
  <c r="AE3124" i="3"/>
  <c r="AE3125" i="3"/>
  <c r="AE3126" i="3"/>
  <c r="AE3127" i="3"/>
  <c r="AE3128" i="3"/>
  <c r="AE3129" i="3"/>
  <c r="AE3130" i="3"/>
  <c r="AE3131" i="3"/>
  <c r="AE3132" i="3"/>
  <c r="AE3133" i="3"/>
  <c r="AE3134" i="3"/>
  <c r="AE3135" i="3"/>
  <c r="AE3136" i="3"/>
  <c r="AE3137" i="3"/>
  <c r="AE3138" i="3"/>
  <c r="AE3139" i="3"/>
  <c r="AE3140" i="3"/>
  <c r="AE3141" i="3"/>
  <c r="AE3142" i="3"/>
  <c r="AE3143" i="3"/>
  <c r="AE3144" i="3"/>
  <c r="AE3145" i="3"/>
  <c r="AE3146" i="3"/>
  <c r="AE3147" i="3"/>
  <c r="AE3148" i="3"/>
  <c r="AE3149" i="3"/>
  <c r="AE3150" i="3"/>
  <c r="AE3151" i="3"/>
  <c r="AE3152" i="3"/>
  <c r="AE3153" i="3"/>
  <c r="AE3154" i="3"/>
  <c r="AE3155" i="3"/>
  <c r="AE3156" i="3"/>
  <c r="AE3157" i="3"/>
  <c r="AE3158" i="3"/>
  <c r="AE3159" i="3"/>
  <c r="AE3160" i="3"/>
  <c r="AE3161" i="3"/>
  <c r="AE3162" i="3"/>
  <c r="AE3163" i="3"/>
  <c r="AE3164" i="3"/>
  <c r="AE3165" i="3"/>
  <c r="AE3166" i="3"/>
  <c r="AE3167" i="3"/>
  <c r="AE3168" i="3"/>
  <c r="AE3169" i="3"/>
  <c r="AE3170" i="3"/>
  <c r="AE3171" i="3"/>
  <c r="AE3172" i="3"/>
  <c r="AE3173" i="3"/>
  <c r="AE3174" i="3"/>
  <c r="AE3175" i="3"/>
  <c r="AE3176" i="3"/>
  <c r="AE3177" i="3"/>
  <c r="AE3178" i="3"/>
  <c r="AE3179" i="3"/>
  <c r="AE3180" i="3"/>
  <c r="AE3181" i="3"/>
  <c r="AE3182" i="3"/>
  <c r="AE3183" i="3"/>
  <c r="AE3184" i="3"/>
  <c r="AE3185" i="3"/>
  <c r="AE3186" i="3"/>
  <c r="AE3187" i="3"/>
  <c r="AE3188" i="3"/>
  <c r="AE3189" i="3"/>
  <c r="AE3190" i="3"/>
  <c r="AE3191" i="3"/>
  <c r="AE3192" i="3"/>
  <c r="AE3193" i="3"/>
  <c r="AE3194" i="3"/>
  <c r="AE3195" i="3"/>
  <c r="AE3196" i="3"/>
  <c r="AE3197" i="3"/>
  <c r="AE3198" i="3"/>
  <c r="AE3199" i="3"/>
  <c r="AE3200" i="3"/>
  <c r="AE3201" i="3"/>
  <c r="AE3202" i="3"/>
  <c r="AE3203" i="3"/>
  <c r="AE3204" i="3"/>
  <c r="AE3205" i="3"/>
  <c r="AE3206" i="3"/>
  <c r="AE3207" i="3"/>
  <c r="AE3208" i="3"/>
  <c r="AE3209" i="3"/>
  <c r="AE3210" i="3"/>
  <c r="AE3211" i="3"/>
  <c r="AE3212" i="3"/>
  <c r="AE3213" i="3"/>
  <c r="AE3214" i="3"/>
  <c r="AE3215" i="3"/>
  <c r="AE3216" i="3"/>
  <c r="AE3217" i="3"/>
  <c r="AE3218" i="3"/>
  <c r="AE3219" i="3"/>
  <c r="AE3220" i="3"/>
  <c r="AE3221" i="3"/>
  <c r="AE3222" i="3"/>
  <c r="AE3223" i="3"/>
  <c r="AE3224" i="3"/>
  <c r="AE3225" i="3"/>
  <c r="AE3226" i="3"/>
  <c r="AE3227" i="3"/>
  <c r="AE3228" i="3"/>
  <c r="AE3229" i="3"/>
  <c r="AE3230" i="3"/>
  <c r="AE3231" i="3"/>
  <c r="AE3232" i="3"/>
  <c r="AE3233" i="3"/>
  <c r="AE3234" i="3"/>
  <c r="AE3235" i="3"/>
  <c r="AE3236" i="3"/>
  <c r="AE3237" i="3"/>
  <c r="AE3238" i="3"/>
  <c r="AE3239" i="3"/>
  <c r="AE3240" i="3"/>
  <c r="AE3241" i="3"/>
  <c r="AE3242" i="3"/>
  <c r="AE3243" i="3"/>
  <c r="AE3244" i="3"/>
  <c r="AE3245" i="3"/>
  <c r="AE3246" i="3"/>
  <c r="AE3247" i="3"/>
  <c r="AE3248" i="3"/>
  <c r="AE3249" i="3"/>
  <c r="AE3250" i="3"/>
  <c r="AE3251" i="3"/>
  <c r="AE3252" i="3"/>
  <c r="AE3253" i="3"/>
  <c r="AE3254" i="3"/>
  <c r="AE3255" i="3"/>
  <c r="AE3256" i="3"/>
  <c r="AE3257" i="3"/>
  <c r="AE3258" i="3"/>
  <c r="AE3259" i="3"/>
  <c r="AE3260" i="3"/>
  <c r="AE3261" i="3"/>
  <c r="AE3262" i="3"/>
  <c r="AE3263" i="3"/>
  <c r="AE3264" i="3"/>
  <c r="AE3265" i="3"/>
  <c r="AE3266" i="3"/>
  <c r="AE3267" i="3"/>
  <c r="AE3268" i="3"/>
  <c r="AE3269" i="3"/>
  <c r="AE3270" i="3"/>
  <c r="AE3271" i="3"/>
  <c r="AE3272" i="3"/>
  <c r="AE3273" i="3"/>
  <c r="AE3274" i="3"/>
  <c r="AE3275" i="3"/>
  <c r="AE3276" i="3"/>
  <c r="AE3277" i="3"/>
  <c r="AE3278" i="3"/>
  <c r="AE3279" i="3"/>
  <c r="AE3280" i="3"/>
  <c r="AE3281" i="3"/>
  <c r="AE3282" i="3"/>
  <c r="AE3283" i="3"/>
  <c r="AE3284" i="3"/>
  <c r="AE3285" i="3"/>
  <c r="AE3286" i="3"/>
  <c r="AE3287" i="3"/>
  <c r="AE3288" i="3"/>
  <c r="AE3289" i="3"/>
  <c r="AE3290" i="3"/>
  <c r="AE3291" i="3"/>
  <c r="AE3292" i="3"/>
  <c r="AE3293" i="3"/>
  <c r="AE3294" i="3"/>
  <c r="AE3295" i="3"/>
  <c r="AE3296" i="3"/>
  <c r="AE3297" i="3"/>
  <c r="AE3298" i="3"/>
  <c r="AE3299" i="3"/>
  <c r="AE3300" i="3"/>
  <c r="AE3301" i="3"/>
  <c r="AE3302" i="3"/>
  <c r="AE3303" i="3"/>
  <c r="AE3304" i="3"/>
  <c r="AE3305" i="3"/>
  <c r="AE3306" i="3"/>
  <c r="AE3307" i="3"/>
  <c r="AE3308" i="3"/>
  <c r="AE3309" i="3"/>
  <c r="AE3310" i="3"/>
  <c r="AE3311" i="3"/>
  <c r="AE3312" i="3"/>
  <c r="AE3313" i="3"/>
  <c r="AE3314" i="3"/>
  <c r="AE3315" i="3"/>
  <c r="AE3316" i="3"/>
  <c r="AE3317" i="3"/>
  <c r="AE3318" i="3"/>
  <c r="AE3319" i="3"/>
  <c r="AE3320" i="3"/>
  <c r="AE3321" i="3"/>
  <c r="AE3322" i="3"/>
  <c r="AE3323" i="3"/>
  <c r="AE3324" i="3"/>
  <c r="AE3325" i="3"/>
  <c r="AE3326" i="3"/>
  <c r="AE3327" i="3"/>
  <c r="AE3328" i="3"/>
  <c r="AE3329" i="3"/>
  <c r="AE3330" i="3"/>
  <c r="AE3331" i="3"/>
  <c r="AE3332" i="3"/>
  <c r="AE3333" i="3"/>
  <c r="AE3334" i="3"/>
  <c r="AE3335" i="3"/>
  <c r="AE3336" i="3"/>
  <c r="AE3337" i="3"/>
  <c r="AE3338" i="3"/>
  <c r="AE3339" i="3"/>
  <c r="AE3340" i="3"/>
  <c r="AE3341" i="3"/>
  <c r="AE3342" i="3"/>
  <c r="AE3343" i="3"/>
  <c r="AE3344" i="3"/>
  <c r="AE3345" i="3"/>
  <c r="AE3346" i="3"/>
  <c r="AE3347" i="3"/>
  <c r="AE3348" i="3"/>
  <c r="AE3349" i="3"/>
  <c r="AE3350" i="3"/>
  <c r="AE3351" i="3"/>
  <c r="AE3352" i="3"/>
  <c r="AE3353" i="3"/>
  <c r="AE3354" i="3"/>
  <c r="AE3355" i="3"/>
  <c r="AE3356" i="3"/>
  <c r="AE3357" i="3"/>
  <c r="AE3358" i="3"/>
  <c r="AE3359" i="3"/>
  <c r="AE3360" i="3"/>
  <c r="AE3361" i="3"/>
  <c r="AE3362" i="3"/>
  <c r="AE3363" i="3"/>
  <c r="AE3364" i="3"/>
  <c r="AE3365" i="3"/>
  <c r="AE3366" i="3"/>
  <c r="AE3367" i="3"/>
  <c r="AE3368" i="3"/>
  <c r="AE3369" i="3"/>
  <c r="AE3370" i="3"/>
  <c r="AE3371" i="3"/>
  <c r="AE3372" i="3"/>
  <c r="AE3373" i="3"/>
  <c r="AE3374" i="3"/>
  <c r="AE3375" i="3"/>
  <c r="AE3376" i="3"/>
  <c r="AE3377" i="3"/>
  <c r="AE3378" i="3"/>
  <c r="AE3379" i="3"/>
  <c r="AE3380" i="3"/>
  <c r="AE3381" i="3"/>
  <c r="AE3382" i="3"/>
  <c r="AE3383" i="3"/>
  <c r="AE3384" i="3"/>
  <c r="AE3385" i="3"/>
  <c r="AE3386" i="3"/>
  <c r="AE3387" i="3"/>
  <c r="AE3388" i="3"/>
  <c r="AE3389" i="3"/>
  <c r="AE3390" i="3"/>
  <c r="AE3391" i="3"/>
  <c r="AE3392" i="3"/>
  <c r="AE3393" i="3"/>
  <c r="AE3394" i="3"/>
  <c r="AE3395" i="3"/>
  <c r="AE3396" i="3"/>
  <c r="AE3397" i="3"/>
  <c r="AE3398" i="3"/>
  <c r="AE3399" i="3"/>
  <c r="AE3400" i="3"/>
  <c r="AE3401" i="3"/>
  <c r="AE3402" i="3"/>
  <c r="AE3403" i="3"/>
  <c r="AE3404" i="3"/>
  <c r="AE3405" i="3"/>
  <c r="AE3406" i="3"/>
  <c r="AE3407" i="3"/>
  <c r="AE3408" i="3"/>
  <c r="AE3409" i="3"/>
  <c r="AE3410" i="3"/>
  <c r="AE3411" i="3"/>
  <c r="AE3412" i="3"/>
  <c r="AE3413" i="3"/>
  <c r="AE3414" i="3"/>
  <c r="AE3415" i="3"/>
  <c r="AE3416" i="3"/>
  <c r="AE3417" i="3"/>
  <c r="AE3418" i="3"/>
  <c r="AE3419" i="3"/>
  <c r="AE3420" i="3"/>
  <c r="AE3421" i="3"/>
  <c r="AE3422" i="3"/>
  <c r="AE3423" i="3"/>
  <c r="AE3424" i="3"/>
  <c r="AE3425" i="3"/>
  <c r="AE3426" i="3"/>
  <c r="AE3427" i="3"/>
  <c r="AE3428" i="3"/>
  <c r="AE3429" i="3"/>
  <c r="AE3430" i="3"/>
  <c r="AE3431" i="3"/>
  <c r="AE3432" i="3"/>
  <c r="AE3433" i="3"/>
  <c r="AE3434" i="3"/>
  <c r="AE3435" i="3"/>
  <c r="AE3436" i="3"/>
  <c r="AE3437" i="3"/>
  <c r="AE3438" i="3"/>
  <c r="AE3439" i="3"/>
  <c r="AE3440" i="3"/>
  <c r="AE3441" i="3"/>
  <c r="AE3442" i="3"/>
  <c r="AE3443" i="3"/>
  <c r="AE3444" i="3"/>
  <c r="AE3445" i="3"/>
  <c r="AE3446" i="3"/>
  <c r="AE3447" i="3"/>
  <c r="AE3448" i="3"/>
  <c r="AE3449" i="3"/>
  <c r="AE3450" i="3"/>
  <c r="AE3451" i="3"/>
  <c r="AE3452" i="3"/>
  <c r="AE3453" i="3"/>
  <c r="AE3454" i="3"/>
  <c r="AE3455" i="3"/>
  <c r="AE3456" i="3"/>
  <c r="AE3457" i="3"/>
  <c r="AE3458" i="3"/>
  <c r="AE3459" i="3"/>
  <c r="AE3460" i="3"/>
  <c r="AE3461" i="3"/>
  <c r="AE3462" i="3"/>
  <c r="AE3463" i="3"/>
  <c r="AE3464" i="3"/>
  <c r="AE3465" i="3"/>
  <c r="AE3466" i="3"/>
  <c r="AE3467" i="3"/>
  <c r="AE3468" i="3"/>
  <c r="AE3469" i="3"/>
  <c r="AE3470" i="3"/>
  <c r="AE3471" i="3"/>
  <c r="AE3472" i="3"/>
  <c r="AE3473" i="3"/>
  <c r="AE3474" i="3"/>
  <c r="AE3475" i="3"/>
  <c r="AE3476" i="3"/>
  <c r="AE3477" i="3"/>
  <c r="AE3478" i="3"/>
  <c r="AE3479" i="3"/>
  <c r="AE3480" i="3"/>
  <c r="AE3481" i="3"/>
  <c r="AE3482" i="3"/>
  <c r="AE3483" i="3"/>
  <c r="AE3484" i="3"/>
  <c r="AE3485" i="3"/>
  <c r="AE3486" i="3"/>
  <c r="AE3487" i="3"/>
  <c r="AE3488" i="3"/>
  <c r="AE3489" i="3"/>
  <c r="AE3490" i="3"/>
  <c r="AE3491" i="3"/>
  <c r="AE3492" i="3"/>
  <c r="AE3493" i="3"/>
  <c r="AE3494" i="3"/>
  <c r="AE3495" i="3"/>
  <c r="AE3496" i="3"/>
  <c r="AE3497" i="3"/>
  <c r="AE3498" i="3"/>
  <c r="AE3499" i="3"/>
  <c r="AE3500" i="3"/>
  <c r="AE3501" i="3"/>
  <c r="AE3502" i="3"/>
  <c r="AE3503" i="3"/>
  <c r="AE3504" i="3"/>
  <c r="AE3505" i="3"/>
  <c r="AE3506" i="3"/>
  <c r="AE3507" i="3"/>
  <c r="AE3508" i="3"/>
  <c r="AE3509" i="3"/>
  <c r="AE3510" i="3"/>
  <c r="AE3511" i="3"/>
  <c r="AE3512" i="3"/>
  <c r="AE3513" i="3"/>
  <c r="AE3514" i="3"/>
  <c r="AE3515" i="3"/>
  <c r="AE3516" i="3"/>
  <c r="AE3517" i="3"/>
  <c r="AE3518" i="3"/>
  <c r="AE3519" i="3"/>
  <c r="AE3520" i="3"/>
  <c r="AE3521" i="3"/>
  <c r="AE3522" i="3"/>
  <c r="AE3523" i="3"/>
  <c r="AE3524" i="3"/>
  <c r="AE3525" i="3"/>
  <c r="AE3526" i="3"/>
  <c r="AE3527" i="3"/>
  <c r="AE3528" i="3"/>
  <c r="AE3529" i="3"/>
  <c r="AE3530" i="3"/>
  <c r="AE3531" i="3"/>
  <c r="AE3532" i="3"/>
  <c r="AE3533" i="3"/>
  <c r="AE3534" i="3"/>
  <c r="AE3535" i="3"/>
  <c r="AE3536" i="3"/>
  <c r="AE3537" i="3"/>
  <c r="AE3538" i="3"/>
  <c r="AE3539" i="3"/>
  <c r="AE3540" i="3"/>
  <c r="AE3541" i="3"/>
  <c r="AE3542" i="3"/>
  <c r="AE3543" i="3"/>
  <c r="AE3544" i="3"/>
  <c r="AE3545" i="3"/>
  <c r="AE3546" i="3"/>
  <c r="AE3547" i="3"/>
  <c r="AE3548" i="3"/>
  <c r="AE3549" i="3"/>
  <c r="AE3550" i="3"/>
  <c r="AE3551" i="3"/>
  <c r="AE3552" i="3"/>
  <c r="AE3553" i="3"/>
  <c r="AE3554" i="3"/>
  <c r="AE3555" i="3"/>
  <c r="AE3556" i="3"/>
  <c r="AE3557" i="3"/>
  <c r="AE3558" i="3"/>
  <c r="AE3559" i="3"/>
  <c r="AE3560" i="3"/>
  <c r="AE3561" i="3"/>
  <c r="AE3562" i="3"/>
  <c r="AE3563" i="3"/>
  <c r="AE3564" i="3"/>
  <c r="AE3565" i="3"/>
  <c r="AE3566" i="3"/>
  <c r="AE3567" i="3"/>
  <c r="AE3568" i="3"/>
  <c r="AE3569" i="3"/>
  <c r="AE3570" i="3"/>
  <c r="AE3571" i="3"/>
  <c r="AE3572" i="3"/>
  <c r="AE3573" i="3"/>
  <c r="AE3574" i="3"/>
  <c r="AE3575" i="3"/>
  <c r="AE3576" i="3"/>
  <c r="AE3577" i="3"/>
  <c r="AE3578" i="3"/>
  <c r="AE3579" i="3"/>
  <c r="AE3580" i="3"/>
  <c r="AE3581" i="3"/>
  <c r="AE3582" i="3"/>
  <c r="AE3583" i="3"/>
  <c r="AE3584" i="3"/>
  <c r="AE3585" i="3"/>
  <c r="AE3586" i="3"/>
  <c r="AE3587" i="3"/>
  <c r="AE3588" i="3"/>
  <c r="AE3589" i="3"/>
  <c r="AE3590" i="3"/>
  <c r="AE3591" i="3"/>
  <c r="AE3592" i="3"/>
  <c r="AE3593" i="3"/>
  <c r="AE3594" i="3"/>
  <c r="AE3595" i="3"/>
  <c r="AE3596" i="3"/>
  <c r="AE3597" i="3"/>
  <c r="AE3598" i="3"/>
  <c r="AE3599" i="3"/>
  <c r="AE3600" i="3"/>
  <c r="AE3601" i="3"/>
  <c r="AE3602" i="3"/>
  <c r="AE3603" i="3"/>
  <c r="AE3604" i="3"/>
  <c r="AE3605" i="3"/>
  <c r="AE3606" i="3"/>
  <c r="AE3607" i="3"/>
  <c r="AE3608" i="3"/>
  <c r="AE3609" i="3"/>
  <c r="AE3610" i="3"/>
  <c r="AE3611" i="3"/>
  <c r="AE3612" i="3"/>
  <c r="AE3613" i="3"/>
  <c r="AE3614" i="3"/>
  <c r="AE3615" i="3"/>
  <c r="AE3616" i="3"/>
  <c r="AE3617" i="3"/>
  <c r="AE3618" i="3"/>
  <c r="AE3619" i="3"/>
  <c r="AE3620" i="3"/>
  <c r="AE3621" i="3"/>
  <c r="AE3622" i="3"/>
  <c r="AE3623" i="3"/>
  <c r="AE3624" i="3"/>
  <c r="AE3625" i="3"/>
  <c r="AE3626" i="3"/>
  <c r="AE3627" i="3"/>
  <c r="AE3628" i="3"/>
  <c r="AE3629" i="3"/>
  <c r="AE3630" i="3"/>
  <c r="AE3631" i="3"/>
  <c r="AE3632" i="3"/>
  <c r="AE3633" i="3"/>
  <c r="AE3634" i="3"/>
  <c r="AE3635" i="3"/>
  <c r="AE3636" i="3"/>
  <c r="AE3637" i="3"/>
  <c r="AE3638" i="3"/>
  <c r="AE3639" i="3"/>
  <c r="AE3640" i="3"/>
  <c r="AE3641" i="3"/>
  <c r="AE3642" i="3"/>
  <c r="AE3643" i="3"/>
  <c r="AE3644" i="3"/>
  <c r="AE3645" i="3"/>
  <c r="AE3646" i="3"/>
  <c r="AE3647" i="3"/>
  <c r="AE3648" i="3"/>
  <c r="AE3649" i="3"/>
  <c r="AE3650" i="3"/>
  <c r="AE3651" i="3"/>
  <c r="AE3652" i="3"/>
  <c r="AE3653" i="3"/>
  <c r="AE3654" i="3"/>
  <c r="AE3655" i="3"/>
  <c r="AE3656" i="3"/>
  <c r="AE3657" i="3"/>
  <c r="AE3658" i="3"/>
  <c r="AE3659" i="3"/>
  <c r="AE3660" i="3"/>
  <c r="AE3661" i="3"/>
  <c r="AE3662" i="3"/>
  <c r="AE3663" i="3"/>
  <c r="AE3664" i="3"/>
  <c r="AE3665" i="3"/>
  <c r="AE3666" i="3"/>
  <c r="AE3667" i="3"/>
  <c r="AE3668" i="3"/>
  <c r="AE3669" i="3"/>
  <c r="AE3670" i="3"/>
  <c r="AE3671" i="3"/>
  <c r="AE3672" i="3"/>
  <c r="AE3673" i="3"/>
  <c r="AE3674" i="3"/>
  <c r="AE3675" i="3"/>
  <c r="AE3676" i="3"/>
  <c r="AE3677" i="3"/>
  <c r="AE3678" i="3"/>
  <c r="AE3679" i="3"/>
  <c r="AE3680" i="3"/>
  <c r="AE3681" i="3"/>
  <c r="AE3682" i="3"/>
  <c r="AE3683" i="3"/>
  <c r="AE3684" i="3"/>
  <c r="AE3685" i="3"/>
  <c r="AE3686" i="3"/>
  <c r="AE3687" i="3"/>
  <c r="AE3688" i="3"/>
  <c r="AE3689" i="3"/>
  <c r="AE3690" i="3"/>
  <c r="AE3691" i="3"/>
  <c r="AE3692" i="3"/>
  <c r="AE3693" i="3"/>
  <c r="AE3694" i="3"/>
  <c r="AE3695" i="3"/>
  <c r="AE3696" i="3"/>
  <c r="AE3697" i="3"/>
  <c r="AE3698" i="3"/>
  <c r="AE3699" i="3"/>
  <c r="AE3700" i="3"/>
  <c r="AE3701" i="3"/>
  <c r="AE3702" i="3"/>
  <c r="AE3703" i="3"/>
  <c r="AE3704" i="3"/>
  <c r="AE3705" i="3"/>
  <c r="AE3706" i="3"/>
  <c r="AE3707" i="3"/>
  <c r="AE3708" i="3"/>
  <c r="AE3709" i="3"/>
  <c r="AE3710" i="3"/>
  <c r="AE3711" i="3"/>
  <c r="AE3712" i="3"/>
  <c r="AE3713" i="3"/>
  <c r="AE3714" i="3"/>
  <c r="AE3715" i="3"/>
  <c r="AE3716" i="3"/>
  <c r="AE3717" i="3"/>
  <c r="AE3718" i="3"/>
  <c r="AE3719" i="3"/>
  <c r="AE3720" i="3"/>
  <c r="AE3721" i="3"/>
  <c r="AE3722" i="3"/>
  <c r="AE3723" i="3"/>
  <c r="AE3724" i="3"/>
  <c r="AE3725" i="3"/>
  <c r="AE3726" i="3"/>
  <c r="AE3727" i="3"/>
  <c r="AE3728" i="3"/>
  <c r="AE3729" i="3"/>
  <c r="AE3730" i="3"/>
  <c r="AE3731" i="3"/>
  <c r="AE3732" i="3"/>
  <c r="AE3733" i="3"/>
  <c r="AE3734" i="3"/>
  <c r="AE3735" i="3"/>
  <c r="AE3736" i="3"/>
  <c r="AE3737" i="3"/>
  <c r="AE3738" i="3"/>
  <c r="AE3739" i="3"/>
  <c r="AE3740" i="3"/>
  <c r="AE3741" i="3"/>
  <c r="AE3742" i="3"/>
  <c r="AE3743" i="3"/>
  <c r="AE3744" i="3"/>
  <c r="AE3745" i="3"/>
  <c r="AE3746" i="3"/>
  <c r="AE3747" i="3"/>
  <c r="AE3748" i="3"/>
  <c r="AE3749" i="3"/>
  <c r="AE3750" i="3"/>
  <c r="AE3751" i="3"/>
  <c r="AE3752" i="3"/>
  <c r="AE3753" i="3"/>
  <c r="AE3754" i="3"/>
  <c r="AE3755" i="3"/>
  <c r="AE3756" i="3"/>
  <c r="AE3757" i="3"/>
  <c r="AE3758" i="3"/>
  <c r="AE3759" i="3"/>
  <c r="AE3760" i="3"/>
  <c r="AE3761" i="3"/>
  <c r="AE3762" i="3"/>
  <c r="AE3763" i="3"/>
  <c r="AE3764" i="3"/>
  <c r="AE3765" i="3"/>
  <c r="AE3766" i="3"/>
  <c r="AE3767" i="3"/>
  <c r="AE3768" i="3"/>
  <c r="AE3769" i="3"/>
  <c r="AE3770" i="3"/>
  <c r="AE3771" i="3"/>
  <c r="AE3772" i="3"/>
  <c r="AE3773" i="3"/>
  <c r="AE3774" i="3"/>
  <c r="AE3775" i="3"/>
  <c r="AE3776" i="3"/>
  <c r="AE3777" i="3"/>
  <c r="AE3778" i="3"/>
  <c r="AE3779" i="3"/>
  <c r="AE3780" i="3"/>
  <c r="AE3781" i="3"/>
  <c r="AE3782" i="3"/>
  <c r="AE3783" i="3"/>
  <c r="AE3784" i="3"/>
  <c r="AE3785" i="3"/>
  <c r="AE3786" i="3"/>
  <c r="AE3787" i="3"/>
  <c r="AE3788" i="3"/>
  <c r="AE3789" i="3"/>
  <c r="AE3790" i="3"/>
  <c r="AE3791" i="3"/>
  <c r="AE3792" i="3"/>
  <c r="AE3793" i="3"/>
  <c r="AE3794" i="3"/>
  <c r="AE3795" i="3"/>
  <c r="AE3796" i="3"/>
  <c r="AE3797" i="3"/>
  <c r="AE3798" i="3"/>
  <c r="AE3799" i="3"/>
  <c r="AE3800" i="3"/>
  <c r="AE3801" i="3"/>
  <c r="AE3802" i="3"/>
  <c r="AE3803" i="3"/>
  <c r="AE3804" i="3"/>
  <c r="AE3805" i="3"/>
  <c r="AE3806" i="3"/>
  <c r="AE3807" i="3"/>
  <c r="AE3808" i="3"/>
  <c r="AE3809" i="3"/>
  <c r="AE3810" i="3"/>
  <c r="AE3811" i="3"/>
  <c r="AE3812" i="3"/>
  <c r="AE3813" i="3"/>
  <c r="AE3814" i="3"/>
  <c r="AE3815" i="3"/>
  <c r="AE3816" i="3"/>
  <c r="AE3817" i="3"/>
  <c r="AE3818" i="3"/>
  <c r="AE3819" i="3"/>
  <c r="AE3820" i="3"/>
  <c r="AE3821" i="3"/>
  <c r="AE3822" i="3"/>
  <c r="AE3823" i="3"/>
  <c r="AE3824" i="3"/>
  <c r="AE3825" i="3"/>
  <c r="AE3826" i="3"/>
  <c r="AE3827" i="3"/>
  <c r="AE3828" i="3"/>
  <c r="AE3829" i="3"/>
  <c r="AE3830" i="3"/>
  <c r="AE3831" i="3"/>
  <c r="AE3832" i="3"/>
  <c r="AE3833" i="3"/>
  <c r="AE3834" i="3"/>
  <c r="AE3835" i="3"/>
  <c r="AE3836" i="3"/>
  <c r="AE3837" i="3"/>
  <c r="AE3838" i="3"/>
  <c r="AE3839" i="3"/>
  <c r="AE3840" i="3"/>
  <c r="AE3841" i="3"/>
  <c r="AE3842" i="3"/>
  <c r="AE3843" i="3"/>
  <c r="AE3844" i="3"/>
  <c r="AE3845" i="3"/>
  <c r="AE3846" i="3"/>
  <c r="AE3847" i="3"/>
  <c r="AE3848" i="3"/>
  <c r="AE3849" i="3"/>
  <c r="AE3850" i="3"/>
  <c r="AE3851" i="3"/>
  <c r="AE3852" i="3"/>
  <c r="AE3853" i="3"/>
  <c r="AE3854" i="3"/>
  <c r="AE3855" i="3"/>
  <c r="AE3856" i="3"/>
  <c r="AE3857" i="3"/>
  <c r="AE3858" i="3"/>
  <c r="AE3859" i="3"/>
  <c r="AE3860" i="3"/>
  <c r="AE3861" i="3"/>
  <c r="AE3862" i="3"/>
  <c r="AE3863" i="3"/>
  <c r="AE3864" i="3"/>
  <c r="AE3865" i="3"/>
  <c r="AE3866" i="3"/>
  <c r="AE3867" i="3"/>
  <c r="AE3868" i="3"/>
  <c r="AE3869" i="3"/>
  <c r="AE3870" i="3"/>
  <c r="AE3871" i="3"/>
  <c r="AE3872" i="3"/>
  <c r="AE3873" i="3"/>
  <c r="AE3874" i="3"/>
  <c r="AE3875" i="3"/>
  <c r="AE3876" i="3"/>
  <c r="AE3877" i="3"/>
  <c r="AE3878" i="3"/>
  <c r="AE3879" i="3"/>
  <c r="AE3880" i="3"/>
  <c r="AE3881" i="3"/>
  <c r="AE3882" i="3"/>
  <c r="AE3883" i="3"/>
  <c r="AE3884" i="3"/>
  <c r="AE3885" i="3"/>
  <c r="AE3886" i="3"/>
  <c r="AE3887" i="3"/>
  <c r="AE3888" i="3"/>
  <c r="AE3889" i="3"/>
  <c r="AE3890" i="3"/>
  <c r="AE3891" i="3"/>
  <c r="AE3892" i="3"/>
  <c r="AE3893" i="3"/>
  <c r="AE3894" i="3"/>
  <c r="AE3895" i="3"/>
  <c r="AE3896" i="3"/>
  <c r="AE3897" i="3"/>
  <c r="AE3898" i="3"/>
  <c r="AE3899" i="3"/>
  <c r="AE3900" i="3"/>
  <c r="AE3901" i="3"/>
  <c r="AE3902" i="3"/>
  <c r="AE3903" i="3"/>
  <c r="AE3904" i="3"/>
  <c r="AE3905" i="3"/>
  <c r="AE3906" i="3"/>
  <c r="AE3907" i="3"/>
  <c r="AE3908" i="3"/>
  <c r="AE3909" i="3"/>
  <c r="AE3910" i="3"/>
  <c r="AE3911" i="3"/>
  <c r="AE3912" i="3"/>
  <c r="AE3913" i="3"/>
  <c r="AE3914" i="3"/>
  <c r="AE3915" i="3"/>
  <c r="AE3916" i="3"/>
  <c r="AE3917" i="3"/>
  <c r="AE3918" i="3"/>
  <c r="AE3919" i="3"/>
  <c r="AE3920" i="3"/>
  <c r="AE3921" i="3"/>
  <c r="AE3922" i="3"/>
  <c r="AE3923" i="3"/>
  <c r="AE3924" i="3"/>
  <c r="AE3925" i="3"/>
  <c r="AE3926" i="3"/>
  <c r="AE3927" i="3"/>
  <c r="AE3928" i="3"/>
  <c r="AE3929" i="3"/>
  <c r="AE3930" i="3"/>
  <c r="AE3931" i="3"/>
  <c r="AE3932" i="3"/>
  <c r="AE3933" i="3"/>
  <c r="AE3934" i="3"/>
  <c r="AE3935" i="3"/>
  <c r="AE3936" i="3"/>
  <c r="AE3937" i="3"/>
  <c r="AE3938" i="3"/>
  <c r="AE3939" i="3"/>
  <c r="AE3940" i="3"/>
  <c r="AE3941" i="3"/>
  <c r="AE3942" i="3"/>
  <c r="AE3943" i="3"/>
  <c r="AE3944" i="3"/>
  <c r="AE3945" i="3"/>
  <c r="AE3946" i="3"/>
  <c r="AE3947" i="3"/>
  <c r="AE3948" i="3"/>
  <c r="AE3949" i="3"/>
  <c r="AE3950" i="3"/>
  <c r="AE3951" i="3"/>
  <c r="AE3952" i="3"/>
  <c r="AE3953" i="3"/>
  <c r="AE3954" i="3"/>
  <c r="AE3955" i="3"/>
  <c r="AE3956" i="3"/>
  <c r="AE3957" i="3"/>
  <c r="AE3958" i="3"/>
  <c r="AE3959" i="3"/>
  <c r="AE3960" i="3"/>
  <c r="AE3961" i="3"/>
  <c r="AE3962" i="3"/>
  <c r="AE3963" i="3"/>
  <c r="AE3964" i="3"/>
  <c r="AE3965" i="3"/>
  <c r="AE3966" i="3"/>
  <c r="AE3967" i="3"/>
  <c r="AE3968" i="3"/>
  <c r="AE3969" i="3"/>
  <c r="AE3970" i="3"/>
  <c r="AE3971" i="3"/>
  <c r="AE3972" i="3"/>
  <c r="AE3973" i="3"/>
  <c r="AE3974" i="3"/>
  <c r="AE3975" i="3"/>
  <c r="AE3976" i="3"/>
  <c r="AE3977" i="3"/>
  <c r="AE3978" i="3"/>
  <c r="AE3979" i="3"/>
  <c r="AE3980" i="3"/>
  <c r="AE3981" i="3"/>
  <c r="AE3982" i="3"/>
  <c r="AE3983" i="3"/>
  <c r="AE3984" i="3"/>
  <c r="AE3985" i="3"/>
  <c r="AE3986" i="3"/>
  <c r="AE3987" i="3"/>
  <c r="AE3988" i="3"/>
  <c r="AE3989" i="3"/>
  <c r="AE3990" i="3"/>
  <c r="AE3991" i="3"/>
  <c r="AE3992" i="3"/>
  <c r="AE3993" i="3"/>
  <c r="AE3994" i="3"/>
  <c r="AE3995" i="3"/>
  <c r="AE3996" i="3"/>
  <c r="AE3997" i="3"/>
  <c r="AE3998" i="3"/>
  <c r="AE3999" i="3"/>
  <c r="AE4000" i="3"/>
  <c r="AE4001" i="3"/>
  <c r="AE4002" i="3"/>
  <c r="AE4003" i="3"/>
  <c r="AE4004" i="3"/>
  <c r="AE4005" i="3"/>
  <c r="AE4006" i="3"/>
  <c r="AE4007" i="3"/>
  <c r="AE4008" i="3"/>
  <c r="AE4009" i="3"/>
  <c r="AE4010" i="3"/>
  <c r="AE4011" i="3"/>
  <c r="AE4012" i="3"/>
  <c r="AE4013" i="3"/>
  <c r="AE4014" i="3"/>
  <c r="AE4015" i="3"/>
  <c r="AE4016" i="3"/>
  <c r="AE4017" i="3"/>
  <c r="AE4018" i="3"/>
  <c r="AE4019" i="3"/>
  <c r="AE4020" i="3"/>
  <c r="AE4021" i="3"/>
  <c r="AE4022" i="3"/>
  <c r="AE4023" i="3"/>
  <c r="AE4024" i="3"/>
  <c r="AE4025" i="3"/>
  <c r="AE4026" i="3"/>
  <c r="AE4027" i="3"/>
  <c r="AE4028" i="3"/>
  <c r="AE4029" i="3"/>
  <c r="AE4030" i="3"/>
  <c r="AE4031" i="3"/>
  <c r="AE4032" i="3"/>
  <c r="AE4033" i="3"/>
  <c r="AE4034" i="3"/>
  <c r="AE4035" i="3"/>
  <c r="AE4036" i="3"/>
  <c r="AE4037" i="3"/>
  <c r="AE4038" i="3"/>
  <c r="AE4039" i="3"/>
  <c r="AE4040" i="3"/>
  <c r="AE4041" i="3"/>
  <c r="AE4042" i="3"/>
  <c r="AE4043" i="3"/>
  <c r="AE4044" i="3"/>
  <c r="AE4045" i="3"/>
  <c r="AE4046" i="3"/>
  <c r="AE4047" i="3"/>
  <c r="AE4048" i="3"/>
  <c r="AE4049" i="3"/>
  <c r="AE4050" i="3"/>
  <c r="AE4051" i="3"/>
  <c r="AE4052" i="3"/>
  <c r="AE4053" i="3"/>
  <c r="AE4054" i="3"/>
  <c r="AE4055" i="3"/>
  <c r="AE4056" i="3"/>
  <c r="AE4057" i="3"/>
  <c r="AE4058" i="3"/>
  <c r="AE4059" i="3"/>
  <c r="AE4060" i="3"/>
  <c r="AE4061" i="3"/>
  <c r="AE4062" i="3"/>
  <c r="AE4063" i="3"/>
  <c r="AE4064" i="3"/>
  <c r="AE4065" i="3"/>
  <c r="AE4066" i="3"/>
  <c r="AE4067" i="3"/>
  <c r="AE4068" i="3"/>
  <c r="AE4069" i="3"/>
  <c r="AE4070" i="3"/>
  <c r="AE4071" i="3"/>
  <c r="AE4072" i="3"/>
  <c r="AE4073" i="3"/>
  <c r="AE4074" i="3"/>
  <c r="AE4075" i="3"/>
  <c r="AE4076" i="3"/>
  <c r="AE4077" i="3"/>
  <c r="AE4078" i="3"/>
  <c r="AE4079" i="3"/>
  <c r="AE4080" i="3"/>
  <c r="AE4081" i="3"/>
  <c r="AE4082" i="3"/>
  <c r="AE4083" i="3"/>
  <c r="AE4084" i="3"/>
  <c r="AE4085" i="3"/>
  <c r="AE4086" i="3"/>
  <c r="AE4087" i="3"/>
  <c r="AE4088" i="3"/>
  <c r="AE4089" i="3"/>
  <c r="AE4090" i="3"/>
  <c r="AE4091" i="3"/>
  <c r="AE4092" i="3"/>
  <c r="AE4093" i="3"/>
  <c r="AE4094" i="3"/>
  <c r="AE4095" i="3"/>
  <c r="AE4096" i="3"/>
  <c r="AE4097" i="3"/>
  <c r="AE4098" i="3"/>
  <c r="AE4099" i="3"/>
  <c r="AE4100" i="3"/>
  <c r="AE4101" i="3"/>
  <c r="AE4102" i="3"/>
  <c r="AE4103" i="3"/>
  <c r="AE4104" i="3"/>
  <c r="AE4105" i="3"/>
  <c r="AE4106" i="3"/>
  <c r="AE4107" i="3"/>
  <c r="AE4108" i="3"/>
  <c r="AE4109" i="3"/>
  <c r="AE4110" i="3"/>
  <c r="AE4111" i="3"/>
  <c r="AE4112" i="3"/>
  <c r="AE4113" i="3"/>
  <c r="AE4114" i="3"/>
  <c r="AE4115" i="3"/>
  <c r="AE4116" i="3"/>
  <c r="AE4117" i="3"/>
  <c r="AE4118" i="3"/>
  <c r="AE4119" i="3"/>
  <c r="AE4120" i="3"/>
  <c r="AE4121" i="3"/>
  <c r="AE4122" i="3"/>
  <c r="AE4123" i="3"/>
  <c r="AE4124" i="3"/>
  <c r="AE4125" i="3"/>
  <c r="AE4126" i="3"/>
  <c r="AE4127" i="3"/>
  <c r="AE4128" i="3"/>
  <c r="AE4129" i="3"/>
  <c r="AE4130" i="3"/>
  <c r="AE4131" i="3"/>
  <c r="AE4132" i="3"/>
  <c r="AE4133" i="3"/>
  <c r="AE4134" i="3"/>
  <c r="AE4135" i="3"/>
  <c r="AE4136" i="3"/>
  <c r="AE4137" i="3"/>
  <c r="AE4138" i="3"/>
  <c r="AE4139" i="3"/>
  <c r="AE4140" i="3"/>
  <c r="AE4141" i="3"/>
  <c r="AE4142" i="3"/>
  <c r="AE4143" i="3"/>
  <c r="AE4144" i="3"/>
  <c r="AE4145" i="3"/>
  <c r="AE4146" i="3"/>
  <c r="AE4147" i="3"/>
  <c r="AE4148" i="3"/>
  <c r="AE4149" i="3"/>
  <c r="AE4150" i="3"/>
  <c r="AE4151" i="3"/>
  <c r="AE4152" i="3"/>
  <c r="AE4153" i="3"/>
  <c r="AE4154" i="3"/>
  <c r="AE4155" i="3"/>
  <c r="AE4156" i="3"/>
  <c r="AE4157" i="3"/>
  <c r="AE4158" i="3"/>
  <c r="AE4159" i="3"/>
  <c r="AE4160" i="3"/>
  <c r="AE4161" i="3"/>
  <c r="AE4162" i="3"/>
  <c r="AE4163" i="3"/>
  <c r="AE4164" i="3"/>
  <c r="AE4165" i="3"/>
  <c r="AE4166" i="3"/>
  <c r="AE4167" i="3"/>
  <c r="AE4168" i="3"/>
  <c r="AE4169" i="3"/>
  <c r="AE4170" i="3"/>
  <c r="AE4171" i="3"/>
  <c r="AE4172" i="3"/>
  <c r="AE4173" i="3"/>
  <c r="AE4174" i="3"/>
  <c r="AE4175" i="3"/>
  <c r="AE4176" i="3"/>
  <c r="AE4177" i="3"/>
  <c r="AE4178" i="3"/>
  <c r="AE4179" i="3"/>
  <c r="AE4180" i="3"/>
  <c r="AE4181" i="3"/>
  <c r="AE4182" i="3"/>
  <c r="AE4183" i="3"/>
  <c r="AE4184" i="3"/>
  <c r="AE4185" i="3"/>
  <c r="AE4186" i="3"/>
  <c r="AE4187" i="3"/>
  <c r="AE4188" i="3"/>
  <c r="AE4189" i="3"/>
  <c r="AE4190" i="3"/>
  <c r="AE4191" i="3"/>
  <c r="AE4192" i="3"/>
  <c r="AE4193" i="3"/>
  <c r="AE4194" i="3"/>
  <c r="AE4195" i="3"/>
  <c r="AE4196" i="3"/>
  <c r="AE4197" i="3"/>
  <c r="AE4198" i="3"/>
  <c r="AE4199" i="3"/>
  <c r="AE4200" i="3"/>
  <c r="AE4201" i="3"/>
  <c r="AE4202" i="3"/>
  <c r="AE4203" i="3"/>
  <c r="AE4204" i="3"/>
  <c r="AE4205" i="3"/>
  <c r="AE4206" i="3"/>
  <c r="AE4207" i="3"/>
  <c r="AE4208" i="3"/>
  <c r="AE4209" i="3"/>
  <c r="AE4210" i="3"/>
  <c r="AE4211" i="3"/>
  <c r="AE4212" i="3"/>
  <c r="AE4213" i="3"/>
  <c r="AE4214" i="3"/>
  <c r="AE4215" i="3"/>
  <c r="AE4216" i="3"/>
  <c r="AE4217" i="3"/>
  <c r="AE4218" i="3"/>
  <c r="AE4219" i="3"/>
  <c r="AE4220" i="3"/>
  <c r="AE4221" i="3"/>
  <c r="AE4222" i="3"/>
  <c r="AE4223" i="3"/>
  <c r="AE4224" i="3"/>
  <c r="AE4225" i="3"/>
  <c r="AE4226" i="3"/>
  <c r="AE4227" i="3"/>
  <c r="AE4228" i="3"/>
  <c r="AE4229" i="3"/>
  <c r="AE4230" i="3"/>
  <c r="AE4231" i="3"/>
  <c r="AE4232" i="3"/>
  <c r="AE4233" i="3"/>
  <c r="AE4234" i="3"/>
  <c r="AE4235" i="3"/>
  <c r="AE4236" i="3"/>
  <c r="AE4237" i="3"/>
  <c r="AE4238" i="3"/>
  <c r="AE4239" i="3"/>
  <c r="AE4240" i="3"/>
  <c r="AE4241" i="3"/>
  <c r="AE4242" i="3"/>
  <c r="AE4243" i="3"/>
  <c r="AE4244" i="3"/>
  <c r="AE4245" i="3"/>
  <c r="AE4246" i="3"/>
  <c r="AE4247" i="3"/>
  <c r="AE4248" i="3"/>
  <c r="AE4249" i="3"/>
  <c r="AE4250" i="3"/>
  <c r="AE4251" i="3"/>
  <c r="AE4252" i="3"/>
  <c r="AE4253" i="3"/>
  <c r="AE4254" i="3"/>
  <c r="AE4255" i="3"/>
  <c r="AE4256" i="3"/>
  <c r="AE4257" i="3"/>
  <c r="AE4258" i="3"/>
  <c r="AE4259" i="3"/>
  <c r="AE4260" i="3"/>
  <c r="AE4261" i="3"/>
  <c r="AE4262" i="3"/>
  <c r="AE4263" i="3"/>
  <c r="AE4264" i="3"/>
  <c r="AE4265" i="3"/>
  <c r="AE4266" i="3"/>
  <c r="AE4267" i="3"/>
  <c r="AE4268" i="3"/>
  <c r="AE4269" i="3"/>
  <c r="AE4270" i="3"/>
  <c r="AE4271" i="3"/>
  <c r="AE4272" i="3"/>
  <c r="AE4273" i="3"/>
  <c r="AE4274" i="3"/>
  <c r="AE4275" i="3"/>
  <c r="AE4276" i="3"/>
  <c r="AE4277" i="3"/>
  <c r="AE4278" i="3"/>
  <c r="AE4279" i="3"/>
  <c r="AE4280" i="3"/>
  <c r="AE4281" i="3"/>
  <c r="AE4282" i="3"/>
  <c r="AE4283" i="3"/>
  <c r="AE4284" i="3"/>
  <c r="AE4285" i="3"/>
  <c r="AE4286" i="3"/>
  <c r="AE4287" i="3"/>
  <c r="AE4288" i="3"/>
  <c r="AE4289" i="3"/>
  <c r="AE4290" i="3"/>
  <c r="AE4291" i="3"/>
  <c r="AE4292" i="3"/>
  <c r="AE4293" i="3"/>
  <c r="AE4294" i="3"/>
  <c r="AE4295" i="3"/>
  <c r="AE4296" i="3"/>
  <c r="AE4297" i="3"/>
  <c r="AE4298" i="3"/>
  <c r="AE4299" i="3"/>
  <c r="AE4300" i="3"/>
  <c r="AE4301" i="3"/>
  <c r="AE4302" i="3"/>
  <c r="AE4303" i="3"/>
  <c r="AE4304" i="3"/>
  <c r="AE4305" i="3"/>
  <c r="AE4306" i="3"/>
  <c r="AE4307" i="3"/>
  <c r="AE4308" i="3"/>
  <c r="AE4309" i="3"/>
  <c r="AE4310" i="3"/>
  <c r="AE4311" i="3"/>
  <c r="AE4312" i="3"/>
  <c r="AE4313" i="3"/>
  <c r="AE4314" i="3"/>
  <c r="AE4315" i="3"/>
  <c r="AE4316" i="3"/>
  <c r="AE4317" i="3"/>
  <c r="AE4318" i="3"/>
  <c r="AE4319" i="3"/>
  <c r="AE4320" i="3"/>
  <c r="AE4321" i="3"/>
  <c r="AE4322" i="3"/>
  <c r="AE4323" i="3"/>
  <c r="AE4324" i="3"/>
  <c r="AE4325" i="3"/>
  <c r="AE4326" i="3"/>
  <c r="AE4327" i="3"/>
  <c r="AE4328" i="3"/>
  <c r="AE4329" i="3"/>
  <c r="AE4330" i="3"/>
  <c r="AE4331" i="3"/>
  <c r="AE4332" i="3"/>
  <c r="AE4333" i="3"/>
  <c r="AE4334" i="3"/>
  <c r="AE4335" i="3"/>
  <c r="AE4336" i="3"/>
  <c r="AE4337" i="3"/>
  <c r="AE4338" i="3"/>
  <c r="AE4339" i="3"/>
  <c r="AE4340" i="3"/>
  <c r="AE4341" i="3"/>
  <c r="AE4342" i="3"/>
  <c r="AE4343" i="3"/>
  <c r="AE4344" i="3"/>
  <c r="AE4345" i="3"/>
  <c r="AE4346" i="3"/>
  <c r="AE4347" i="3"/>
  <c r="AE4348" i="3"/>
  <c r="AE4349" i="3"/>
  <c r="AE4350" i="3"/>
  <c r="AE4351" i="3"/>
  <c r="AE4352" i="3"/>
  <c r="AE4353" i="3"/>
  <c r="AE4354" i="3"/>
  <c r="AE4355" i="3"/>
  <c r="AE4356" i="3"/>
  <c r="AE4357" i="3"/>
  <c r="AE4358" i="3"/>
  <c r="AE4359" i="3"/>
  <c r="AE4360" i="3"/>
  <c r="AE4361" i="3"/>
  <c r="AE4362" i="3"/>
  <c r="AE4363" i="3"/>
  <c r="AE4364" i="3"/>
  <c r="AE4365" i="3"/>
  <c r="AE4366" i="3"/>
  <c r="AE4367" i="3"/>
  <c r="AE4368" i="3"/>
  <c r="AE4369" i="3"/>
  <c r="AE4370" i="3"/>
  <c r="AE4371" i="3"/>
  <c r="AE4372" i="3"/>
  <c r="AE4373" i="3"/>
  <c r="AE4374" i="3"/>
  <c r="AE4375" i="3"/>
  <c r="AE4376" i="3"/>
  <c r="AE4377" i="3"/>
  <c r="AE4378" i="3"/>
  <c r="AE4379" i="3"/>
  <c r="AE4380" i="3"/>
  <c r="AE4381" i="3"/>
  <c r="AE4382" i="3"/>
  <c r="AE4383" i="3"/>
  <c r="AE4384" i="3"/>
  <c r="AE4385" i="3"/>
  <c r="AE4386" i="3"/>
  <c r="AE4387" i="3"/>
  <c r="AE4388" i="3"/>
  <c r="AE4389" i="3"/>
  <c r="AE4390" i="3"/>
  <c r="AE4391" i="3"/>
  <c r="AE4392" i="3"/>
  <c r="AE4393" i="3"/>
  <c r="AE4394" i="3"/>
  <c r="AE4395" i="3"/>
  <c r="AE4396" i="3"/>
  <c r="AE4397" i="3"/>
  <c r="AE4398" i="3"/>
  <c r="AE4399" i="3"/>
  <c r="AE4400" i="3"/>
  <c r="AE4401" i="3"/>
  <c r="AE4402" i="3"/>
  <c r="AE4403" i="3"/>
  <c r="AE4404" i="3"/>
  <c r="AE4405" i="3"/>
  <c r="AE4406" i="3"/>
  <c r="AE4407" i="3"/>
  <c r="AE4408" i="3"/>
  <c r="AE4409" i="3"/>
  <c r="AE4410" i="3"/>
  <c r="AE4411" i="3"/>
  <c r="AE4412" i="3"/>
  <c r="AE4413" i="3"/>
  <c r="AE4414" i="3"/>
  <c r="AE4415" i="3"/>
  <c r="AE4416" i="3"/>
  <c r="AE4417" i="3"/>
  <c r="AE4418" i="3"/>
  <c r="AE4419" i="3"/>
  <c r="AE4420" i="3"/>
  <c r="AE4421" i="3"/>
  <c r="AE4422" i="3"/>
  <c r="AE4423" i="3"/>
  <c r="AE4424" i="3"/>
  <c r="AE4425" i="3"/>
  <c r="AE4426" i="3"/>
  <c r="AE4427" i="3"/>
  <c r="AE4428" i="3"/>
  <c r="AE4429" i="3"/>
  <c r="AE4430" i="3"/>
  <c r="AE4431" i="3"/>
  <c r="AE4432" i="3"/>
  <c r="AE4433" i="3"/>
  <c r="AE4434" i="3"/>
  <c r="AE4435" i="3"/>
  <c r="AE4436" i="3"/>
  <c r="AE4437" i="3"/>
  <c r="AE4438" i="3"/>
  <c r="AE4439" i="3"/>
  <c r="AE4440" i="3"/>
  <c r="AE4441" i="3"/>
  <c r="AE4442" i="3"/>
  <c r="AE4443" i="3"/>
  <c r="AE4444" i="3"/>
  <c r="AE4445" i="3"/>
  <c r="AE4446" i="3"/>
  <c r="AE4447" i="3"/>
  <c r="AE4448" i="3"/>
  <c r="AE4449" i="3"/>
  <c r="AE4450" i="3"/>
  <c r="AE4451" i="3"/>
  <c r="AE4452" i="3"/>
  <c r="AE4453" i="3"/>
  <c r="AE4454" i="3"/>
  <c r="AE4455" i="3"/>
  <c r="AE4456" i="3"/>
  <c r="AE4457" i="3"/>
  <c r="AE4458" i="3"/>
  <c r="AE4459" i="3"/>
  <c r="AE4460" i="3"/>
  <c r="AE4461" i="3"/>
  <c r="AE4462" i="3"/>
  <c r="AE4463" i="3"/>
  <c r="AE4464" i="3"/>
  <c r="AE4465" i="3"/>
  <c r="AE4466" i="3"/>
  <c r="AE4467" i="3"/>
  <c r="AE4468" i="3"/>
  <c r="AE4469" i="3"/>
  <c r="AE4470" i="3"/>
  <c r="AE4471" i="3"/>
  <c r="AE4472" i="3"/>
  <c r="AE4473" i="3"/>
  <c r="AE4474" i="3"/>
  <c r="AE4475" i="3"/>
  <c r="AE4476" i="3"/>
  <c r="AE4477" i="3"/>
  <c r="AE4478" i="3"/>
  <c r="AE4479" i="3"/>
  <c r="AE4480" i="3"/>
  <c r="AE4481" i="3"/>
  <c r="AE4482" i="3"/>
  <c r="AE4483" i="3"/>
  <c r="AE4484" i="3"/>
  <c r="AE4485" i="3"/>
  <c r="AE4486" i="3"/>
  <c r="AE4487" i="3"/>
  <c r="AE4488" i="3"/>
  <c r="AE4489" i="3"/>
  <c r="AE4490" i="3"/>
  <c r="AE4491" i="3"/>
  <c r="AE4492" i="3"/>
  <c r="AE4493" i="3"/>
  <c r="AE4494" i="3"/>
  <c r="AE4495" i="3"/>
  <c r="AE4496" i="3"/>
  <c r="AE4497" i="3"/>
  <c r="AE4498" i="3"/>
  <c r="AE4499" i="3"/>
  <c r="AE4500" i="3"/>
  <c r="AE4501" i="3"/>
  <c r="AE4502" i="3"/>
  <c r="AE4503" i="3"/>
  <c r="AE4504" i="3"/>
  <c r="AE4505" i="3"/>
  <c r="AE4506" i="3"/>
  <c r="AE4507" i="3"/>
  <c r="AE4508" i="3"/>
  <c r="AE4509" i="3"/>
  <c r="AE4510" i="3"/>
  <c r="AE4511" i="3"/>
  <c r="AE4512" i="3"/>
  <c r="AE4513" i="3"/>
  <c r="AE4514" i="3"/>
  <c r="AE4515" i="3"/>
  <c r="AE4516" i="3"/>
  <c r="AE4517" i="3"/>
  <c r="AE4518" i="3"/>
  <c r="AE4519" i="3"/>
  <c r="AE4520" i="3"/>
  <c r="AE4521" i="3"/>
  <c r="AE4522" i="3"/>
  <c r="AE4523" i="3"/>
  <c r="AE4524" i="3"/>
  <c r="AE4525" i="3"/>
  <c r="AE4526" i="3"/>
  <c r="AE4527" i="3"/>
  <c r="AE4528" i="3"/>
  <c r="AE4529" i="3"/>
  <c r="AE4530" i="3"/>
  <c r="AE4531" i="3"/>
  <c r="AE4532" i="3"/>
  <c r="AE4533" i="3"/>
  <c r="AE4534" i="3"/>
  <c r="AE4535" i="3"/>
  <c r="AE4536" i="3"/>
  <c r="AE4537" i="3"/>
  <c r="AE4538" i="3"/>
  <c r="AE4539" i="3"/>
  <c r="AE4540" i="3"/>
  <c r="AE4541" i="3"/>
  <c r="AE4542" i="3"/>
  <c r="AE4543" i="3"/>
  <c r="AE4544" i="3"/>
  <c r="AE4545" i="3"/>
  <c r="AE4546" i="3"/>
  <c r="AE4547" i="3"/>
  <c r="AE4548" i="3"/>
  <c r="AE4549" i="3"/>
  <c r="AE4550" i="3"/>
  <c r="AE4551" i="3"/>
  <c r="AE4552" i="3"/>
  <c r="AE4553" i="3"/>
  <c r="AE4554" i="3"/>
  <c r="AE4555" i="3"/>
  <c r="AE4556" i="3"/>
  <c r="AE4557" i="3"/>
  <c r="AE4558" i="3"/>
  <c r="AE4559" i="3"/>
  <c r="AE4560" i="3"/>
  <c r="AE4561" i="3"/>
  <c r="AE4562" i="3"/>
  <c r="AE4563" i="3"/>
  <c r="AE4564" i="3"/>
  <c r="AE4565" i="3"/>
  <c r="AE4566" i="3"/>
  <c r="AE4567" i="3"/>
  <c r="AE4568" i="3"/>
  <c r="AE4569" i="3"/>
  <c r="AE4570" i="3"/>
  <c r="AE4571" i="3"/>
  <c r="AE4572" i="3"/>
  <c r="AE4573" i="3"/>
  <c r="AE4574" i="3"/>
  <c r="AE4575" i="3"/>
  <c r="AE4576" i="3"/>
  <c r="AE4577" i="3"/>
  <c r="AE4578" i="3"/>
  <c r="AE4579" i="3"/>
  <c r="AE4580" i="3"/>
  <c r="AE4581" i="3"/>
  <c r="AE4582" i="3"/>
  <c r="AE4583" i="3"/>
  <c r="AE4584" i="3"/>
  <c r="AE4585" i="3"/>
  <c r="AE4586" i="3"/>
  <c r="AE4587" i="3"/>
  <c r="AE4588" i="3"/>
  <c r="AE4589" i="3"/>
  <c r="AE4590" i="3"/>
  <c r="AE4591" i="3"/>
  <c r="AE4592" i="3"/>
  <c r="AE4593" i="3"/>
  <c r="AE4594" i="3"/>
  <c r="AE4595" i="3"/>
  <c r="AE4596" i="3"/>
  <c r="AE4597" i="3"/>
  <c r="AE4598" i="3"/>
  <c r="AE4599" i="3"/>
  <c r="AE4600" i="3"/>
  <c r="AE4601" i="3"/>
  <c r="AE4602" i="3"/>
  <c r="AE4603" i="3"/>
  <c r="AE4604" i="3"/>
  <c r="AE4605" i="3"/>
  <c r="AE4606" i="3"/>
  <c r="AE4607" i="3"/>
  <c r="AE4608" i="3"/>
  <c r="AE4609" i="3"/>
  <c r="AE4610" i="3"/>
  <c r="AE4611" i="3"/>
  <c r="AE4612" i="3"/>
  <c r="AE4613" i="3"/>
  <c r="AE4614" i="3"/>
  <c r="AE4615" i="3"/>
  <c r="AE4616" i="3"/>
  <c r="AE4617" i="3"/>
  <c r="AE4618" i="3"/>
  <c r="AE4619" i="3"/>
  <c r="AE4620" i="3"/>
  <c r="AE4621" i="3"/>
  <c r="AE4622" i="3"/>
  <c r="AE4623" i="3"/>
  <c r="AE4624" i="3"/>
  <c r="AE4625" i="3"/>
  <c r="AE4626" i="3"/>
  <c r="AE4627" i="3"/>
  <c r="AE4628" i="3"/>
  <c r="AE4629" i="3"/>
  <c r="AE4630" i="3"/>
  <c r="AE4631" i="3"/>
  <c r="AE4632" i="3"/>
  <c r="AE4633" i="3"/>
  <c r="AE4634" i="3"/>
  <c r="AE4635" i="3"/>
  <c r="AE4636" i="3"/>
  <c r="AE4637" i="3"/>
  <c r="AE4638" i="3"/>
  <c r="AE4639" i="3"/>
  <c r="AE4640" i="3"/>
  <c r="AE4641" i="3"/>
  <c r="AE4642" i="3"/>
  <c r="AE4643" i="3"/>
  <c r="AE4644" i="3"/>
  <c r="AE4645" i="3"/>
  <c r="AE4646" i="3"/>
  <c r="AE4647" i="3"/>
  <c r="AE4648" i="3"/>
  <c r="AE4649" i="3"/>
  <c r="AE4650" i="3"/>
  <c r="AE4651" i="3"/>
  <c r="AE4652" i="3"/>
  <c r="AE4653" i="3"/>
  <c r="AE4654" i="3"/>
  <c r="AE4655" i="3"/>
  <c r="AE4656" i="3"/>
  <c r="AE4657" i="3"/>
  <c r="AE4658" i="3"/>
  <c r="AE4659" i="3"/>
  <c r="AE4660" i="3"/>
  <c r="AE4661" i="3"/>
  <c r="AE4662" i="3"/>
  <c r="AE4663" i="3"/>
  <c r="AE4664" i="3"/>
  <c r="AE4665" i="3"/>
  <c r="AE4666" i="3"/>
  <c r="AE4667" i="3"/>
  <c r="AE4668" i="3"/>
  <c r="AE4669" i="3"/>
  <c r="AE4670" i="3"/>
  <c r="AE4671" i="3"/>
  <c r="AE4672" i="3"/>
  <c r="AE4673" i="3"/>
  <c r="AE4674" i="3"/>
  <c r="AE4675" i="3"/>
  <c r="AE4676" i="3"/>
  <c r="AE4677" i="3"/>
  <c r="AE4678" i="3"/>
  <c r="AE4679" i="3"/>
  <c r="AE4680" i="3"/>
  <c r="AE4681" i="3"/>
  <c r="AE4682" i="3"/>
  <c r="AE4683" i="3"/>
  <c r="AE4684" i="3"/>
  <c r="AE4685" i="3"/>
  <c r="AE4686" i="3"/>
  <c r="AE4687" i="3"/>
  <c r="AE4688" i="3"/>
  <c r="AE4689" i="3"/>
  <c r="AE4690" i="3"/>
  <c r="AE4691" i="3"/>
  <c r="AE4692" i="3"/>
  <c r="AE4693" i="3"/>
  <c r="AE4694" i="3"/>
  <c r="AE4695" i="3"/>
  <c r="AE4696" i="3"/>
  <c r="AE4697" i="3"/>
  <c r="AE4698" i="3"/>
  <c r="AE4699" i="3"/>
  <c r="AE4700" i="3"/>
  <c r="AE4701" i="3"/>
  <c r="AE4702" i="3"/>
  <c r="AE4703" i="3"/>
  <c r="AE4704" i="3"/>
  <c r="AE4705" i="3"/>
  <c r="AE4706" i="3"/>
  <c r="AE4707" i="3"/>
  <c r="AE4708" i="3"/>
  <c r="AE4709" i="3"/>
  <c r="AE4710" i="3"/>
  <c r="AE4711" i="3"/>
  <c r="AE4712" i="3"/>
  <c r="AE4713" i="3"/>
  <c r="AE4714" i="3"/>
  <c r="AE4715" i="3"/>
  <c r="AE4716" i="3"/>
  <c r="AE4717" i="3"/>
  <c r="AE4718" i="3"/>
  <c r="AE4719" i="3"/>
  <c r="AE4720" i="3"/>
  <c r="AE4721" i="3"/>
  <c r="AE4722" i="3"/>
  <c r="AE4723" i="3"/>
  <c r="AE4724" i="3"/>
  <c r="AE4725" i="3"/>
  <c r="AE4726" i="3"/>
  <c r="AE4727" i="3"/>
  <c r="AE4728" i="3"/>
  <c r="AE4729" i="3"/>
  <c r="AE4730" i="3"/>
  <c r="AE4731" i="3"/>
  <c r="AE4732" i="3"/>
  <c r="AE4733" i="3"/>
  <c r="AE4734" i="3"/>
  <c r="AE4735" i="3"/>
  <c r="AE4736" i="3"/>
  <c r="AE4737" i="3"/>
  <c r="AE4738" i="3"/>
  <c r="AE4739" i="3"/>
  <c r="AE4740" i="3"/>
  <c r="AE4741" i="3"/>
  <c r="AE4742" i="3"/>
  <c r="AE4743" i="3"/>
  <c r="AE4744" i="3"/>
  <c r="AE4745" i="3"/>
  <c r="AE4746" i="3"/>
  <c r="AE4747" i="3"/>
  <c r="AE4748" i="3"/>
  <c r="AE4749" i="3"/>
  <c r="AE4750" i="3"/>
  <c r="AE4751" i="3"/>
  <c r="AE4752" i="3"/>
  <c r="AE4753" i="3"/>
  <c r="AE4754" i="3"/>
  <c r="AE4755" i="3"/>
  <c r="AE4756" i="3"/>
  <c r="AE4757" i="3"/>
  <c r="AE4758" i="3"/>
  <c r="AE4759" i="3"/>
  <c r="AE4760" i="3"/>
  <c r="AE4761" i="3"/>
  <c r="AE4762" i="3"/>
  <c r="AE4763" i="3"/>
  <c r="AE4764" i="3"/>
  <c r="AE4765" i="3"/>
  <c r="AE4766" i="3"/>
  <c r="AE4767" i="3"/>
  <c r="AE4768" i="3"/>
  <c r="AE4769" i="3"/>
  <c r="AE4770" i="3"/>
  <c r="AE4771" i="3"/>
  <c r="AE4772" i="3"/>
  <c r="AE4773" i="3"/>
  <c r="AE4774" i="3"/>
  <c r="AE4775" i="3"/>
  <c r="AE4776" i="3"/>
  <c r="AE4777" i="3"/>
  <c r="AE4778" i="3"/>
  <c r="AE4779" i="3"/>
  <c r="AE4780" i="3"/>
  <c r="AE4781" i="3"/>
  <c r="AE4782" i="3"/>
  <c r="AE4783" i="3"/>
  <c r="AE4784" i="3"/>
  <c r="AE4785" i="3"/>
  <c r="AE4786" i="3"/>
  <c r="AE4787" i="3"/>
  <c r="AE4788" i="3"/>
  <c r="AE4789" i="3"/>
  <c r="AE4790" i="3"/>
  <c r="AE4791" i="3"/>
  <c r="AE4792" i="3"/>
  <c r="AE4793" i="3"/>
  <c r="AE4794" i="3"/>
  <c r="AE4795" i="3"/>
  <c r="AE4796" i="3"/>
  <c r="AE4797" i="3"/>
  <c r="AE4798" i="3"/>
  <c r="AE4799" i="3"/>
  <c r="AE4800" i="3"/>
  <c r="AE4801" i="3"/>
  <c r="AE4802" i="3"/>
  <c r="AE4803" i="3"/>
  <c r="AE4804" i="3"/>
  <c r="AE4805" i="3"/>
  <c r="AE4806" i="3"/>
  <c r="AE4807" i="3"/>
  <c r="AE4808" i="3"/>
  <c r="AE4809" i="3"/>
  <c r="AE4810" i="3"/>
  <c r="AE4811" i="3"/>
  <c r="AE4812" i="3"/>
  <c r="AE4813" i="3"/>
  <c r="AE4814" i="3"/>
  <c r="AE4815" i="3"/>
  <c r="AE4816" i="3"/>
  <c r="AE4817" i="3"/>
  <c r="AE4818" i="3"/>
  <c r="AE4819" i="3"/>
  <c r="AE4820" i="3"/>
  <c r="AE4821" i="3"/>
  <c r="AE4822" i="3"/>
  <c r="AE4823" i="3"/>
  <c r="AE4824" i="3"/>
  <c r="AE4825" i="3"/>
  <c r="AE4826" i="3"/>
  <c r="AE4827" i="3"/>
  <c r="AE4828" i="3"/>
  <c r="AE4829" i="3"/>
  <c r="AE4830" i="3"/>
  <c r="AE4831" i="3"/>
  <c r="AE4832" i="3"/>
  <c r="AE4833" i="3"/>
  <c r="AE4834" i="3"/>
  <c r="AE4835" i="3"/>
  <c r="AE4836" i="3"/>
  <c r="AE4837" i="3"/>
  <c r="AE4838" i="3"/>
  <c r="AE4839" i="3"/>
  <c r="AE4840" i="3"/>
  <c r="AE4841" i="3"/>
  <c r="AE4842" i="3"/>
  <c r="AE4843" i="3"/>
  <c r="AE4844" i="3"/>
  <c r="AE4845" i="3"/>
  <c r="AE4846" i="3"/>
  <c r="AE4847" i="3"/>
  <c r="AE4848" i="3"/>
  <c r="AE4849" i="3"/>
  <c r="AE4850" i="3"/>
  <c r="AE4851" i="3"/>
  <c r="AE4852" i="3"/>
  <c r="AE4853" i="3"/>
  <c r="AE4854" i="3"/>
  <c r="AE4855" i="3"/>
  <c r="AE4856" i="3"/>
  <c r="AE4857" i="3"/>
  <c r="AE4858" i="3"/>
  <c r="AE4859" i="3"/>
  <c r="AE4860" i="3"/>
  <c r="AE4861" i="3"/>
  <c r="AE4862" i="3"/>
  <c r="AE4863" i="3"/>
  <c r="AE4864" i="3"/>
  <c r="AE4865" i="3"/>
  <c r="AE4866" i="3"/>
  <c r="AE4867" i="3"/>
  <c r="AE4868" i="3"/>
  <c r="AE4869" i="3"/>
  <c r="AE4870" i="3"/>
  <c r="AE4871" i="3"/>
  <c r="AE4872" i="3"/>
  <c r="AE4873" i="3"/>
  <c r="AE4874" i="3"/>
  <c r="AE4875" i="3"/>
  <c r="AE4876" i="3"/>
  <c r="AE4877" i="3"/>
  <c r="AE4878" i="3"/>
  <c r="AE4879" i="3"/>
  <c r="AE4880" i="3"/>
  <c r="AE4881" i="3"/>
  <c r="AE4882" i="3"/>
  <c r="AE4883" i="3"/>
  <c r="AE4884" i="3"/>
  <c r="AE4885" i="3"/>
  <c r="AE4886" i="3"/>
  <c r="AE4887" i="3"/>
  <c r="AE4888" i="3"/>
  <c r="AE4889" i="3"/>
  <c r="AE4890" i="3"/>
  <c r="AE4891" i="3"/>
  <c r="AE4892" i="3"/>
  <c r="AE4893" i="3"/>
  <c r="AE4894" i="3"/>
  <c r="AE4895" i="3"/>
  <c r="AE4896" i="3"/>
  <c r="AE4897" i="3"/>
  <c r="AE4898" i="3"/>
  <c r="AE4899" i="3"/>
  <c r="AE4900" i="3"/>
  <c r="AE4901" i="3"/>
  <c r="AE4902" i="3"/>
  <c r="AE4903" i="3"/>
  <c r="AE4904" i="3"/>
  <c r="AE4905" i="3"/>
  <c r="AE4906" i="3"/>
  <c r="AE4907" i="3"/>
  <c r="AE4908" i="3"/>
  <c r="AE4909" i="3"/>
  <c r="AE4910" i="3"/>
  <c r="AE4911" i="3"/>
  <c r="AE4912" i="3"/>
  <c r="AE4913" i="3"/>
  <c r="AE4914" i="3"/>
  <c r="AE4915" i="3"/>
  <c r="AE4916" i="3"/>
  <c r="AE4917" i="3"/>
  <c r="AE4918" i="3"/>
  <c r="AE4919" i="3"/>
  <c r="AE4920" i="3"/>
  <c r="AE4921" i="3"/>
  <c r="AE4922" i="3"/>
  <c r="AE4923" i="3"/>
  <c r="AE4924" i="3"/>
  <c r="AE4925" i="3"/>
  <c r="AE4926" i="3"/>
  <c r="AE4927" i="3"/>
  <c r="AE4928" i="3"/>
  <c r="AE4929" i="3"/>
  <c r="AE4930" i="3"/>
  <c r="AE4931" i="3"/>
  <c r="AE4932" i="3"/>
  <c r="AE4933" i="3"/>
  <c r="AE4934" i="3"/>
  <c r="AE4935" i="3"/>
  <c r="AE4936" i="3"/>
  <c r="AE4937" i="3"/>
  <c r="AE4938" i="3"/>
  <c r="AE4939" i="3"/>
  <c r="AE4940" i="3"/>
  <c r="AE4941" i="3"/>
  <c r="AE4942" i="3"/>
  <c r="AE4943" i="3"/>
  <c r="AE4944" i="3"/>
  <c r="AE4945" i="3"/>
  <c r="AE4946" i="3"/>
  <c r="AE4947" i="3"/>
  <c r="AE4948" i="3"/>
  <c r="AE4949" i="3"/>
  <c r="AE4950" i="3"/>
  <c r="AE4951" i="3"/>
  <c r="AE4952" i="3"/>
  <c r="AE4953" i="3"/>
  <c r="AE4954" i="3"/>
  <c r="AE4955" i="3"/>
  <c r="AE4956" i="3"/>
  <c r="AE4957" i="3"/>
  <c r="AE4958" i="3"/>
  <c r="AE4959" i="3"/>
  <c r="AE4960" i="3"/>
  <c r="AE4961" i="3"/>
  <c r="AE4962" i="3"/>
  <c r="AE4963" i="3"/>
  <c r="AE4964" i="3"/>
  <c r="AE4965" i="3"/>
  <c r="AE4966" i="3"/>
  <c r="AE4967" i="3"/>
  <c r="AE4968" i="3"/>
  <c r="AE4969" i="3"/>
  <c r="AE4970" i="3"/>
  <c r="AE4971" i="3"/>
  <c r="AE4972" i="3"/>
  <c r="AE4973" i="3"/>
  <c r="AE4974" i="3"/>
  <c r="AE4975" i="3"/>
  <c r="AE4976" i="3"/>
  <c r="AE4977" i="3"/>
  <c r="AE4978" i="3"/>
  <c r="AE4979" i="3"/>
  <c r="AE4980" i="3"/>
  <c r="AE4981" i="3"/>
  <c r="AE4982" i="3"/>
  <c r="AE4983" i="3"/>
  <c r="AE4984" i="3"/>
  <c r="AE4985" i="3"/>
  <c r="AE4986" i="3"/>
  <c r="AE4987" i="3"/>
  <c r="AE4988" i="3"/>
  <c r="AE4989" i="3"/>
  <c r="AE4990" i="3"/>
  <c r="AE4991" i="3"/>
  <c r="AE4992" i="3"/>
  <c r="AE4993" i="3"/>
  <c r="AE4994" i="3"/>
  <c r="AE4995" i="3"/>
  <c r="AE4996" i="3"/>
  <c r="AE4997" i="3"/>
  <c r="AE4998" i="3"/>
  <c r="AE4999" i="3"/>
  <c r="AE5000" i="3"/>
  <c r="AE5001" i="3"/>
  <c r="AE5002" i="3"/>
  <c r="AE5003" i="3"/>
  <c r="AE5004" i="3"/>
  <c r="AE5005" i="3"/>
  <c r="AE5006" i="3"/>
  <c r="AE5007" i="3"/>
  <c r="AE5008" i="3"/>
  <c r="AE5009" i="3"/>
  <c r="AE5010" i="3"/>
  <c r="AE5011" i="3"/>
  <c r="AE5012" i="3"/>
  <c r="AE5013" i="3"/>
  <c r="AE5014" i="3"/>
  <c r="AE5015" i="3"/>
  <c r="AE5016" i="3"/>
  <c r="AE5017" i="3"/>
  <c r="AE5018" i="3"/>
  <c r="AE5019" i="3"/>
  <c r="AE5020" i="3"/>
  <c r="AE5021" i="3"/>
  <c r="AE5022" i="3"/>
  <c r="AE5023" i="3"/>
  <c r="AE5024" i="3"/>
  <c r="AE5025" i="3"/>
  <c r="AE5026" i="3"/>
  <c r="AE5027" i="3"/>
  <c r="AE5028" i="3"/>
  <c r="AE5029" i="3"/>
  <c r="AE5030" i="3"/>
  <c r="AE5031" i="3"/>
  <c r="AE5032" i="3"/>
  <c r="AE5033" i="3"/>
  <c r="AE5034" i="3"/>
  <c r="AE5035" i="3"/>
  <c r="AE5036" i="3"/>
  <c r="AE5037" i="3"/>
  <c r="AE5038" i="3"/>
  <c r="AE5039" i="3"/>
  <c r="AE5040" i="3"/>
  <c r="AE5041" i="3"/>
  <c r="AE5042" i="3"/>
  <c r="AE5043" i="3"/>
  <c r="AE5044" i="3"/>
  <c r="AE5045" i="3"/>
  <c r="AE5046" i="3"/>
  <c r="AE5047" i="3"/>
  <c r="AE5048" i="3"/>
  <c r="AE5049" i="3"/>
  <c r="AE5050" i="3"/>
  <c r="AE5051" i="3"/>
  <c r="AE5052" i="3"/>
  <c r="AE5053" i="3"/>
  <c r="AE5054" i="3"/>
  <c r="AE5055" i="3"/>
  <c r="AE5056" i="3"/>
  <c r="AE5057" i="3"/>
  <c r="AE5058" i="3"/>
  <c r="AE5059" i="3"/>
  <c r="AE5060" i="3"/>
  <c r="AE5061" i="3"/>
  <c r="AE5062" i="3"/>
  <c r="AE5063" i="3"/>
  <c r="AE5064" i="3"/>
  <c r="AE5065" i="3"/>
  <c r="AE5066" i="3"/>
  <c r="AE5067" i="3"/>
  <c r="AE5068" i="3"/>
  <c r="AE5069" i="3"/>
  <c r="AE5070" i="3"/>
  <c r="AE5071" i="3"/>
  <c r="AE5072" i="3"/>
  <c r="AE5073" i="3"/>
  <c r="AE5074" i="3"/>
  <c r="AE5075" i="3"/>
  <c r="AE5076" i="3"/>
  <c r="AE5077" i="3"/>
  <c r="AE5078" i="3"/>
  <c r="AE5079" i="3"/>
  <c r="AE5080" i="3"/>
  <c r="AE5081" i="3"/>
  <c r="AE5082" i="3"/>
  <c r="AE5083" i="3"/>
  <c r="AE5084" i="3"/>
  <c r="AE5085" i="3"/>
  <c r="AE5086" i="3"/>
  <c r="AE5087" i="3"/>
  <c r="AE5088" i="3"/>
  <c r="AE5089" i="3"/>
  <c r="AE5090" i="3"/>
  <c r="AE5091" i="3"/>
  <c r="AE5092" i="3"/>
  <c r="AE5093" i="3"/>
  <c r="AE5094" i="3"/>
  <c r="AE5095" i="3"/>
  <c r="AE5096" i="3"/>
  <c r="AE5097" i="3"/>
  <c r="AE5098" i="3"/>
  <c r="AE5099" i="3"/>
  <c r="AE5100" i="3"/>
  <c r="AE5101" i="3"/>
  <c r="AE5102" i="3"/>
  <c r="AE5103" i="3"/>
  <c r="AE5104" i="3"/>
  <c r="AE5105" i="3"/>
  <c r="AE5106" i="3"/>
  <c r="AE5107" i="3"/>
  <c r="AE5108" i="3"/>
  <c r="AE5109" i="3"/>
  <c r="AE5110" i="3"/>
  <c r="AE5111" i="3"/>
  <c r="AE5112" i="3"/>
  <c r="AE5113" i="3"/>
  <c r="AE5114" i="3"/>
  <c r="AE5115" i="3"/>
  <c r="AE5116" i="3"/>
  <c r="AE5117" i="3"/>
  <c r="AE5118" i="3"/>
  <c r="AE5119" i="3"/>
  <c r="AE5120" i="3"/>
  <c r="AE5121" i="3"/>
  <c r="AE5122" i="3"/>
  <c r="AE5123" i="3"/>
  <c r="AE5124" i="3"/>
  <c r="AE5125" i="3"/>
  <c r="AE5126" i="3"/>
  <c r="AE5127" i="3"/>
  <c r="AE5128" i="3"/>
  <c r="AE5129" i="3"/>
  <c r="AE5130" i="3"/>
  <c r="AE5131" i="3"/>
  <c r="AE5132" i="3"/>
  <c r="AE5133" i="3"/>
  <c r="AE5134" i="3"/>
  <c r="AE5135" i="3"/>
  <c r="AE5136" i="3"/>
  <c r="AE5137" i="3"/>
  <c r="AE5138" i="3"/>
  <c r="AE5139" i="3"/>
  <c r="AE5140" i="3"/>
  <c r="AE5141" i="3"/>
  <c r="AE5142" i="3"/>
  <c r="AE5143" i="3"/>
  <c r="AE5144" i="3"/>
  <c r="AE5145" i="3"/>
  <c r="AE5146" i="3"/>
  <c r="AE5147" i="3"/>
  <c r="AE5148" i="3"/>
  <c r="AE5149" i="3"/>
  <c r="AE5150" i="3"/>
  <c r="AE5151" i="3"/>
  <c r="AE5152" i="3"/>
  <c r="AE5153" i="3"/>
  <c r="AE5154" i="3"/>
  <c r="AE5155" i="3"/>
  <c r="AE5156" i="3"/>
  <c r="AE5157" i="3"/>
  <c r="AE5158" i="3"/>
  <c r="AE5159" i="3"/>
  <c r="AE5160" i="3"/>
  <c r="AE5161" i="3"/>
  <c r="AE5162" i="3"/>
  <c r="AE5163" i="3"/>
  <c r="AE5164" i="3"/>
  <c r="AE5165" i="3"/>
  <c r="AE5166" i="3"/>
  <c r="AE5167" i="3"/>
  <c r="AE5168" i="3"/>
  <c r="AE5169" i="3"/>
  <c r="AE5170" i="3"/>
  <c r="AE5171" i="3"/>
  <c r="AE5172" i="3"/>
  <c r="AE5173" i="3"/>
  <c r="AE5174" i="3"/>
  <c r="AE5175" i="3"/>
  <c r="AE5176" i="3"/>
  <c r="AE5177" i="3"/>
  <c r="AE5178" i="3"/>
  <c r="AE5179" i="3"/>
  <c r="AE5180" i="3"/>
  <c r="AE5181" i="3"/>
  <c r="AE5182" i="3"/>
  <c r="AE5183" i="3"/>
  <c r="AE5184" i="3"/>
  <c r="AE5185" i="3"/>
  <c r="AE5186" i="3"/>
  <c r="AE5187" i="3"/>
  <c r="AE5188" i="3"/>
  <c r="AE5189" i="3"/>
  <c r="AE5190" i="3"/>
  <c r="AE5191" i="3"/>
  <c r="AE5192" i="3"/>
  <c r="AE5193" i="3"/>
  <c r="AE5194" i="3"/>
  <c r="AE5195" i="3"/>
  <c r="AE5196" i="3"/>
  <c r="AE5197" i="3"/>
  <c r="AE5198" i="3"/>
  <c r="AE5199" i="3"/>
  <c r="AE5200" i="3"/>
  <c r="AE5201" i="3"/>
  <c r="AE5202" i="3"/>
  <c r="AE5203" i="3"/>
  <c r="AE5204" i="3"/>
  <c r="AE5205" i="3"/>
  <c r="AE5206" i="3"/>
  <c r="AE5207" i="3"/>
  <c r="AE5208" i="3"/>
  <c r="AE5209" i="3"/>
  <c r="AE5210" i="3"/>
  <c r="AE5211" i="3"/>
  <c r="AE5212" i="3"/>
  <c r="AE5213" i="3"/>
  <c r="AE5214" i="3"/>
  <c r="AE5215" i="3"/>
  <c r="AE5216" i="3"/>
  <c r="AE5217" i="3"/>
  <c r="AE5218" i="3"/>
  <c r="AE5219" i="3"/>
  <c r="AE5220" i="3"/>
  <c r="AE5221" i="3"/>
  <c r="AE5222" i="3"/>
  <c r="AE5223" i="3"/>
  <c r="AE5224" i="3"/>
  <c r="AE5225" i="3"/>
  <c r="AE5226" i="3"/>
  <c r="AE5227" i="3"/>
  <c r="AE5228" i="3"/>
  <c r="AE5229" i="3"/>
  <c r="AE5230" i="3"/>
  <c r="AE5231" i="3"/>
  <c r="AE5232" i="3"/>
  <c r="AE5233" i="3"/>
  <c r="AE5234" i="3"/>
  <c r="AE5235" i="3"/>
  <c r="AE5236" i="3"/>
  <c r="AE5237" i="3"/>
  <c r="AE5238" i="3"/>
  <c r="AE5239" i="3"/>
  <c r="AE5240" i="3"/>
  <c r="AE5241" i="3"/>
  <c r="AE5242" i="3"/>
  <c r="AE5243" i="3"/>
  <c r="AE5244" i="3"/>
  <c r="AE5245" i="3"/>
  <c r="AE5246" i="3"/>
  <c r="AE5247" i="3"/>
  <c r="AE5248" i="3"/>
  <c r="AE5249" i="3"/>
  <c r="AE5250" i="3"/>
  <c r="AE5251" i="3"/>
  <c r="AE5252" i="3"/>
  <c r="AE5253" i="3"/>
  <c r="AE5254" i="3"/>
  <c r="AE5255" i="3"/>
  <c r="AE5256" i="3"/>
  <c r="AE5257" i="3"/>
  <c r="AE5258" i="3"/>
  <c r="AE5259" i="3"/>
  <c r="AE5260" i="3"/>
  <c r="AE5261" i="3"/>
  <c r="AE5262" i="3"/>
  <c r="AE5263" i="3"/>
  <c r="AE5264" i="3"/>
  <c r="AE5265" i="3"/>
  <c r="AE5266" i="3"/>
  <c r="AE5267" i="3"/>
  <c r="AE5268" i="3"/>
  <c r="AE5269" i="3"/>
  <c r="AE5270" i="3"/>
  <c r="AE5271" i="3"/>
  <c r="AE5272" i="3"/>
  <c r="AE5273" i="3"/>
  <c r="AE5274" i="3"/>
  <c r="AE5275" i="3"/>
  <c r="AE5276" i="3"/>
  <c r="AE5277" i="3"/>
  <c r="AE5278" i="3"/>
  <c r="AE5279" i="3"/>
  <c r="AE5280" i="3"/>
  <c r="AE5281" i="3"/>
  <c r="AE5282" i="3"/>
  <c r="AE5283" i="3"/>
  <c r="AE5284" i="3"/>
  <c r="AE5285" i="3"/>
  <c r="AE5286" i="3"/>
  <c r="AE5287" i="3"/>
  <c r="AE5288" i="3"/>
  <c r="AE5289" i="3"/>
  <c r="AE5290" i="3"/>
  <c r="AE5291" i="3"/>
  <c r="AE5292" i="3"/>
  <c r="AE5293" i="3"/>
  <c r="AE5294" i="3"/>
  <c r="AE5295" i="3"/>
  <c r="AE5296" i="3"/>
  <c r="AE5297" i="3"/>
  <c r="AE5298" i="3"/>
  <c r="AE5299" i="3"/>
  <c r="AE5300" i="3"/>
  <c r="AE5301" i="3"/>
  <c r="AE5302" i="3"/>
  <c r="AE5303" i="3"/>
  <c r="AE5304" i="3"/>
  <c r="AE5305" i="3"/>
  <c r="AE5306" i="3"/>
  <c r="AE5307" i="3"/>
  <c r="AE5308" i="3"/>
  <c r="AE5309" i="3"/>
  <c r="AE5310" i="3"/>
  <c r="AE5311" i="3"/>
  <c r="AE5312" i="3"/>
  <c r="AE5313" i="3"/>
  <c r="AE5314" i="3"/>
  <c r="AE5315" i="3"/>
  <c r="AE5316" i="3"/>
  <c r="AE5317" i="3"/>
  <c r="AE5318" i="3"/>
  <c r="AE5319" i="3"/>
  <c r="AE5320" i="3"/>
  <c r="AE5321" i="3"/>
  <c r="AE5322" i="3"/>
  <c r="AE5323" i="3"/>
  <c r="AE5324" i="3"/>
  <c r="AE5325" i="3"/>
  <c r="AE5326" i="3"/>
  <c r="AE5327" i="3"/>
  <c r="AE5328" i="3"/>
  <c r="AE5329" i="3"/>
  <c r="AE5330" i="3"/>
  <c r="AE5331" i="3"/>
  <c r="AE5332" i="3"/>
  <c r="AE5333" i="3"/>
  <c r="AE5334" i="3"/>
  <c r="AE5335" i="3"/>
  <c r="AE5336" i="3"/>
  <c r="AE5337" i="3"/>
  <c r="AE5338" i="3"/>
  <c r="AE5339" i="3"/>
  <c r="AE5340" i="3"/>
  <c r="AE5341" i="3"/>
  <c r="AE5342" i="3"/>
  <c r="AE5343" i="3"/>
  <c r="AE5344" i="3"/>
  <c r="AE5345" i="3"/>
  <c r="AE5346" i="3"/>
  <c r="AE5347" i="3"/>
  <c r="AE5348" i="3"/>
  <c r="AE5349" i="3"/>
  <c r="AE5350" i="3"/>
  <c r="AE5351" i="3"/>
  <c r="AE5352" i="3"/>
  <c r="AE5353" i="3"/>
  <c r="AE5354" i="3"/>
  <c r="AE5355" i="3"/>
  <c r="AE5356" i="3"/>
  <c r="AE5357" i="3"/>
  <c r="AE5358" i="3"/>
  <c r="AE5359" i="3"/>
  <c r="AE5360" i="3"/>
  <c r="AE5361" i="3"/>
  <c r="AE5362" i="3"/>
  <c r="AE5363" i="3"/>
  <c r="AE5364" i="3"/>
  <c r="AE5365" i="3"/>
  <c r="AE5366" i="3"/>
  <c r="AE5367" i="3"/>
  <c r="AE5368" i="3"/>
  <c r="AE5369" i="3"/>
  <c r="AE5370" i="3"/>
  <c r="AE5371" i="3"/>
  <c r="AE5372" i="3"/>
  <c r="AE5373" i="3"/>
  <c r="AE5374" i="3"/>
  <c r="AE5375" i="3"/>
  <c r="AE5376" i="3"/>
  <c r="AE5377" i="3"/>
  <c r="AE5378" i="3"/>
  <c r="AE5379" i="3"/>
  <c r="AE5380" i="3"/>
  <c r="AE5381" i="3"/>
  <c r="AE5382" i="3"/>
  <c r="AE5383" i="3"/>
  <c r="AE5384" i="3"/>
  <c r="AE5385" i="3"/>
  <c r="AE5386" i="3"/>
  <c r="AE5387" i="3"/>
  <c r="AE5388" i="3"/>
  <c r="AE5389" i="3"/>
  <c r="AE5390" i="3"/>
  <c r="AE5391" i="3"/>
  <c r="AE5392" i="3"/>
  <c r="AE5393" i="3"/>
  <c r="AE5394" i="3"/>
  <c r="AE5395" i="3"/>
  <c r="AE5396" i="3"/>
  <c r="AE5397" i="3"/>
  <c r="AE5398" i="3"/>
  <c r="AE5399" i="3"/>
  <c r="AE5400" i="3"/>
  <c r="AE5401" i="3"/>
  <c r="AE5402" i="3"/>
  <c r="AE5403" i="3"/>
  <c r="AE5404" i="3"/>
  <c r="AE5405" i="3"/>
  <c r="AE5406" i="3"/>
  <c r="AE5407" i="3"/>
  <c r="AE5408" i="3"/>
  <c r="AE5409" i="3"/>
  <c r="AE5410" i="3"/>
  <c r="AE5411" i="3"/>
  <c r="AE5412" i="3"/>
  <c r="AE5413" i="3"/>
  <c r="AE5414" i="3"/>
  <c r="AE5415" i="3"/>
  <c r="AE5416" i="3"/>
  <c r="AE5417" i="3"/>
  <c r="AE5418" i="3"/>
  <c r="AE5419" i="3"/>
  <c r="AE5420" i="3"/>
  <c r="AE5421" i="3"/>
  <c r="AE5422" i="3"/>
  <c r="AE5423" i="3"/>
  <c r="AE5424" i="3"/>
  <c r="AE5425" i="3"/>
  <c r="AE5426" i="3"/>
  <c r="AE5427" i="3"/>
  <c r="AE5428" i="3"/>
  <c r="AE5429" i="3"/>
  <c r="AE5430" i="3"/>
  <c r="AE5431" i="3"/>
  <c r="AE5432" i="3"/>
  <c r="AE5433" i="3"/>
  <c r="AE5434" i="3"/>
  <c r="AE5435" i="3"/>
  <c r="AE5436" i="3"/>
  <c r="AE5437" i="3"/>
  <c r="AE5438" i="3"/>
  <c r="AE5439" i="3"/>
  <c r="AE5440" i="3"/>
  <c r="AE5441" i="3"/>
  <c r="AE5442" i="3"/>
  <c r="AE5443" i="3"/>
  <c r="AE5444" i="3"/>
  <c r="AE5445" i="3"/>
  <c r="AE5446" i="3"/>
  <c r="AE5447" i="3"/>
  <c r="AE5448" i="3"/>
  <c r="AE5449" i="3"/>
  <c r="AE5450" i="3"/>
  <c r="AE5451" i="3"/>
  <c r="AE5452" i="3"/>
  <c r="AE5453" i="3"/>
  <c r="AE5454" i="3"/>
  <c r="AE5455" i="3"/>
  <c r="AE5456" i="3"/>
  <c r="AE5457" i="3"/>
  <c r="AE5458" i="3"/>
  <c r="AE5459" i="3"/>
  <c r="AE5460" i="3"/>
  <c r="AE5461" i="3"/>
  <c r="AE5462" i="3"/>
  <c r="AE5463" i="3"/>
  <c r="AE5464" i="3"/>
  <c r="AE5465" i="3"/>
  <c r="AE5466" i="3"/>
  <c r="AE5467" i="3"/>
  <c r="AE5468" i="3"/>
  <c r="AE5469" i="3"/>
  <c r="AE5470" i="3"/>
  <c r="AE5471" i="3"/>
  <c r="AE5472" i="3"/>
  <c r="AE5473" i="3"/>
  <c r="AE5474" i="3"/>
  <c r="AE5475" i="3"/>
  <c r="AE5476" i="3"/>
  <c r="AE5477" i="3"/>
  <c r="AE5478" i="3"/>
  <c r="AE5479" i="3"/>
  <c r="AE5480" i="3"/>
  <c r="AE5481" i="3"/>
  <c r="AE5482" i="3"/>
  <c r="AE5483" i="3"/>
  <c r="AE5484" i="3"/>
  <c r="AE5485" i="3"/>
  <c r="AE5486" i="3"/>
  <c r="AE5487" i="3"/>
  <c r="AE5488" i="3"/>
  <c r="AE5489" i="3"/>
  <c r="AE5490" i="3"/>
  <c r="AE5491" i="3"/>
  <c r="AE5492" i="3"/>
  <c r="AE5493" i="3"/>
  <c r="AE5494" i="3"/>
  <c r="AE5495" i="3"/>
  <c r="AE5496" i="3"/>
  <c r="AE5497" i="3"/>
  <c r="AE5498" i="3"/>
  <c r="AE5499" i="3"/>
  <c r="AE5500" i="3"/>
  <c r="AE5501" i="3"/>
  <c r="AE5502" i="3"/>
  <c r="AE5503" i="3"/>
  <c r="AE5504" i="3"/>
  <c r="AE5505" i="3"/>
  <c r="AE5506" i="3"/>
  <c r="AE5507" i="3"/>
  <c r="AE5508" i="3"/>
  <c r="AE5509" i="3"/>
  <c r="AE5510" i="3"/>
  <c r="AE5511" i="3"/>
  <c r="AE5512" i="3"/>
  <c r="AE5513" i="3"/>
  <c r="AE5514" i="3"/>
  <c r="AE5515" i="3"/>
  <c r="AE5516" i="3"/>
  <c r="AE5517" i="3"/>
  <c r="AE5518" i="3"/>
  <c r="AE5519" i="3"/>
  <c r="AE5520" i="3"/>
  <c r="AE5521" i="3"/>
  <c r="AE5522" i="3"/>
  <c r="AE5523" i="3"/>
  <c r="AE5524" i="3"/>
  <c r="AE5525" i="3"/>
  <c r="AE5526" i="3"/>
  <c r="AE5527" i="3"/>
  <c r="AE5528" i="3"/>
  <c r="AE5529" i="3"/>
  <c r="AE5530" i="3"/>
  <c r="AE5531" i="3"/>
  <c r="AE5532" i="3"/>
  <c r="AE5533" i="3"/>
  <c r="AE5534" i="3"/>
  <c r="AE5535" i="3"/>
  <c r="AE5536" i="3"/>
  <c r="AE5537" i="3"/>
  <c r="AE5538" i="3"/>
  <c r="AE5539" i="3"/>
  <c r="AE5540" i="3"/>
  <c r="AE5541" i="3"/>
  <c r="AE5542" i="3"/>
  <c r="AE5543" i="3"/>
  <c r="AE5544" i="3"/>
  <c r="AE5545" i="3"/>
  <c r="AE5546" i="3"/>
  <c r="AE5547" i="3"/>
  <c r="AE5548" i="3"/>
  <c r="AE5549" i="3"/>
  <c r="AE5550" i="3"/>
  <c r="AE5551" i="3"/>
  <c r="AE5552" i="3"/>
  <c r="AE5553" i="3"/>
  <c r="AE5554" i="3"/>
  <c r="AE5555" i="3"/>
  <c r="AE5556" i="3"/>
  <c r="AE5557" i="3"/>
  <c r="AE5558" i="3"/>
  <c r="AE5559" i="3"/>
  <c r="AE5560" i="3"/>
  <c r="AE5561" i="3"/>
  <c r="AE5562" i="3"/>
  <c r="AE5563" i="3"/>
  <c r="AE5564" i="3"/>
  <c r="AE5565" i="3"/>
  <c r="AE5566" i="3"/>
  <c r="AE5567" i="3"/>
  <c r="AE5568" i="3"/>
  <c r="AE5569" i="3"/>
  <c r="AE5570" i="3"/>
  <c r="AE5571" i="3"/>
  <c r="AE5572" i="3"/>
  <c r="AE5573" i="3"/>
  <c r="AE5574" i="3"/>
  <c r="AE5575" i="3"/>
  <c r="AE5576" i="3"/>
  <c r="AE5577" i="3"/>
  <c r="AE5578" i="3"/>
  <c r="AE5579" i="3"/>
  <c r="AE5580" i="3"/>
  <c r="AE5581" i="3"/>
  <c r="AE5582" i="3"/>
  <c r="AE5583" i="3"/>
  <c r="AE5584" i="3"/>
  <c r="AE5585" i="3"/>
  <c r="AE5586" i="3"/>
  <c r="AE5587" i="3"/>
  <c r="AE5588" i="3"/>
  <c r="AE5589" i="3"/>
  <c r="AE5590" i="3"/>
  <c r="AE5591" i="3"/>
  <c r="AE5592" i="3"/>
  <c r="AE5593" i="3"/>
  <c r="AE5594" i="3"/>
  <c r="AE5595" i="3"/>
  <c r="AE5596" i="3"/>
  <c r="AE5597" i="3"/>
  <c r="AE5598" i="3"/>
  <c r="AE5599" i="3"/>
  <c r="AE5600" i="3"/>
  <c r="AE5601" i="3"/>
  <c r="AE5602" i="3"/>
  <c r="AE5603" i="3"/>
  <c r="AE5604" i="3"/>
  <c r="AE5605" i="3"/>
  <c r="AE5606" i="3"/>
  <c r="AE5607" i="3"/>
  <c r="AE5608" i="3"/>
  <c r="AE5609" i="3"/>
  <c r="AE5610" i="3"/>
  <c r="AE5611" i="3"/>
  <c r="AE5612" i="3"/>
  <c r="AE5613" i="3"/>
  <c r="AE5614" i="3"/>
  <c r="AE5615" i="3"/>
  <c r="AE5616" i="3"/>
  <c r="AE5617" i="3"/>
  <c r="AE5618" i="3"/>
  <c r="AE5619" i="3"/>
  <c r="AE5620" i="3"/>
  <c r="AE5621" i="3"/>
  <c r="AE5622" i="3"/>
  <c r="AE5623" i="3"/>
  <c r="AE5624" i="3"/>
  <c r="AE5625" i="3"/>
  <c r="AE5626" i="3"/>
  <c r="AE5627" i="3"/>
  <c r="AE5628" i="3"/>
  <c r="AE5629" i="3"/>
  <c r="AE5630" i="3"/>
  <c r="AE5631" i="3"/>
  <c r="AE5632" i="3"/>
  <c r="AE5633" i="3"/>
  <c r="AE5634" i="3"/>
  <c r="AE5635" i="3"/>
  <c r="AE5636" i="3"/>
  <c r="AE5637" i="3"/>
  <c r="AE5638" i="3"/>
  <c r="AE5639" i="3"/>
  <c r="AE5640" i="3"/>
  <c r="AE5641" i="3"/>
  <c r="AE5642" i="3"/>
  <c r="AE5643" i="3"/>
  <c r="AE5644" i="3"/>
  <c r="AE5645" i="3"/>
  <c r="AE5646" i="3"/>
  <c r="AE5647" i="3"/>
  <c r="AE5648" i="3"/>
  <c r="AE5649" i="3"/>
  <c r="AE5650" i="3"/>
  <c r="AE5651" i="3"/>
  <c r="AE5652" i="3"/>
  <c r="AE5653" i="3"/>
  <c r="AE5654" i="3"/>
  <c r="AE5655" i="3"/>
  <c r="AE5656" i="3"/>
  <c r="AE5657" i="3"/>
  <c r="AE5658" i="3"/>
  <c r="AE5659" i="3"/>
  <c r="AE5660" i="3"/>
  <c r="AE5661" i="3"/>
  <c r="AE5662" i="3"/>
  <c r="AE5663" i="3"/>
  <c r="AE5664" i="3"/>
  <c r="AE5665" i="3"/>
  <c r="AE5666" i="3"/>
  <c r="AE5667" i="3"/>
  <c r="AE5668" i="3"/>
  <c r="AE5669" i="3"/>
  <c r="AE5670" i="3"/>
  <c r="AE5671" i="3"/>
  <c r="AE5672" i="3"/>
  <c r="AE5673" i="3"/>
  <c r="AE5674" i="3"/>
  <c r="AE5675" i="3"/>
  <c r="AE5676" i="3"/>
  <c r="AE5677" i="3"/>
  <c r="AE5678" i="3"/>
  <c r="AE5679" i="3"/>
  <c r="AE5680" i="3"/>
  <c r="AE5681" i="3"/>
  <c r="AE5682" i="3"/>
  <c r="AE5683" i="3"/>
  <c r="AE5684" i="3"/>
  <c r="AE5685" i="3"/>
  <c r="AE5686" i="3"/>
  <c r="AE5687" i="3"/>
  <c r="AE5688" i="3"/>
  <c r="AE5689" i="3"/>
  <c r="AE5690" i="3"/>
  <c r="AE5691" i="3"/>
  <c r="AE5692" i="3"/>
  <c r="AE5693" i="3"/>
  <c r="AE5694" i="3"/>
  <c r="AE5695" i="3"/>
  <c r="AE5696" i="3"/>
  <c r="AE5697" i="3"/>
  <c r="AE5698" i="3"/>
  <c r="AE5699" i="3"/>
  <c r="AE5700" i="3"/>
  <c r="AE5701" i="3"/>
  <c r="AE5702" i="3"/>
  <c r="AE5703" i="3"/>
  <c r="AE5704" i="3"/>
  <c r="AE5705" i="3"/>
  <c r="AE5706" i="3"/>
  <c r="AE5707" i="3"/>
  <c r="AE5708" i="3"/>
  <c r="AE5709" i="3"/>
  <c r="AE5710" i="3"/>
  <c r="AE5711" i="3"/>
  <c r="AE5712" i="3"/>
  <c r="AE5713" i="3"/>
  <c r="AE5714" i="3"/>
  <c r="AE5715" i="3"/>
  <c r="AE5716" i="3"/>
  <c r="AE5717" i="3"/>
  <c r="AE5718" i="3"/>
  <c r="AE5719" i="3"/>
  <c r="AE5720" i="3"/>
  <c r="AE5721" i="3"/>
  <c r="AE5722" i="3"/>
  <c r="AE5723" i="3"/>
  <c r="AE5724" i="3"/>
  <c r="AE5725" i="3"/>
  <c r="AE5726" i="3"/>
  <c r="AE5727" i="3"/>
  <c r="AE5728" i="3"/>
  <c r="AE5729" i="3"/>
  <c r="AE5730" i="3"/>
  <c r="AE5731" i="3"/>
  <c r="AE5732" i="3"/>
  <c r="AE5733" i="3"/>
  <c r="AE5734" i="3"/>
  <c r="AE5735" i="3"/>
  <c r="AE5736" i="3"/>
  <c r="AE5737" i="3"/>
  <c r="AE5738" i="3"/>
  <c r="AE5739" i="3"/>
  <c r="AE5740" i="3"/>
  <c r="AE5741" i="3"/>
  <c r="AE5742" i="3"/>
  <c r="AE5743" i="3"/>
  <c r="AE5744" i="3"/>
  <c r="AE5745" i="3"/>
  <c r="AE5746" i="3"/>
  <c r="AE5747" i="3"/>
  <c r="AE5748" i="3"/>
  <c r="AE5749" i="3"/>
  <c r="AE5750" i="3"/>
  <c r="AE5751" i="3"/>
  <c r="AE5752" i="3"/>
  <c r="AE5753" i="3"/>
  <c r="AE5754" i="3"/>
  <c r="AE5755" i="3"/>
  <c r="AE5756" i="3"/>
  <c r="AE5757" i="3"/>
  <c r="AE5758" i="3"/>
  <c r="AE5759" i="3"/>
  <c r="AE5760" i="3"/>
  <c r="AE5761" i="3"/>
  <c r="AE5762" i="3"/>
  <c r="AE5763" i="3"/>
  <c r="AE5764" i="3"/>
  <c r="AE5765" i="3"/>
  <c r="AE5766" i="3"/>
  <c r="AE5767" i="3"/>
  <c r="AE5768" i="3"/>
  <c r="AE5769" i="3"/>
  <c r="AE5770" i="3"/>
  <c r="AE5771" i="3"/>
  <c r="AE5772" i="3"/>
  <c r="AE5773" i="3"/>
  <c r="AE5774" i="3"/>
  <c r="AE5775" i="3"/>
  <c r="AE5776" i="3"/>
  <c r="AE5777" i="3"/>
  <c r="AE5778" i="3"/>
  <c r="AE5779" i="3"/>
  <c r="AE5780" i="3"/>
  <c r="AE5781" i="3"/>
  <c r="AE5782" i="3"/>
  <c r="AE5783" i="3"/>
  <c r="AE5784" i="3"/>
  <c r="AE5785" i="3"/>
  <c r="AE5786" i="3"/>
  <c r="AE5787" i="3"/>
  <c r="AE5788" i="3"/>
  <c r="AE5789" i="3"/>
  <c r="AE5790" i="3"/>
  <c r="AE5791" i="3"/>
  <c r="AE5792" i="3"/>
  <c r="AE5793" i="3"/>
  <c r="AE5794" i="3"/>
  <c r="AE5795" i="3"/>
  <c r="AE5796" i="3"/>
  <c r="AE5797" i="3"/>
  <c r="AE5798" i="3"/>
  <c r="AE5799" i="3"/>
  <c r="AE5800" i="3"/>
  <c r="AE5801" i="3"/>
  <c r="AE5802" i="3"/>
  <c r="AE5803" i="3"/>
  <c r="AE5804" i="3"/>
  <c r="AE5805" i="3"/>
  <c r="AE5806" i="3"/>
  <c r="AE5807" i="3"/>
  <c r="AE5808" i="3"/>
  <c r="AE5809" i="3"/>
  <c r="AE5810" i="3"/>
  <c r="AE5811" i="3"/>
  <c r="AE5812" i="3"/>
  <c r="AE5813" i="3"/>
  <c r="AE5814" i="3"/>
  <c r="AE5815" i="3"/>
  <c r="AE5816" i="3"/>
  <c r="AE5817" i="3"/>
  <c r="AE5818" i="3"/>
  <c r="AE5819" i="3"/>
  <c r="AE5820" i="3"/>
  <c r="AE5821" i="3"/>
  <c r="AE5822" i="3"/>
  <c r="AE5823" i="3"/>
  <c r="AE5824" i="3"/>
  <c r="AE5825" i="3"/>
  <c r="AE5826" i="3"/>
  <c r="AE5827" i="3"/>
  <c r="AE5828" i="3"/>
  <c r="AE5829" i="3"/>
  <c r="AE5830" i="3"/>
  <c r="AE5831" i="3"/>
  <c r="AE5832" i="3"/>
  <c r="AE5833" i="3"/>
  <c r="AE5834" i="3"/>
  <c r="AE5835" i="3"/>
  <c r="AE5836" i="3"/>
  <c r="AE5837" i="3"/>
  <c r="AE5838" i="3"/>
  <c r="AE5839" i="3"/>
  <c r="AE5840" i="3"/>
  <c r="AE5841" i="3"/>
  <c r="AE5842" i="3"/>
  <c r="AE5843" i="3"/>
  <c r="AE5844" i="3"/>
  <c r="AE5845" i="3"/>
  <c r="AE5846" i="3"/>
  <c r="AE5847" i="3"/>
  <c r="AE5848" i="3"/>
  <c r="AE5849" i="3"/>
  <c r="AE5850" i="3"/>
  <c r="AE5851" i="3"/>
  <c r="AE5852" i="3"/>
  <c r="AE5853" i="3"/>
  <c r="AE5854" i="3"/>
  <c r="AE5855" i="3"/>
  <c r="AE5856" i="3"/>
  <c r="AE5857" i="3"/>
  <c r="AE5858" i="3"/>
  <c r="AE5859" i="3"/>
  <c r="AE5860" i="3"/>
  <c r="AE5861" i="3"/>
  <c r="AE5862" i="3"/>
  <c r="AE5863" i="3"/>
  <c r="AE5864" i="3"/>
  <c r="AE5865" i="3"/>
  <c r="AE5866" i="3"/>
  <c r="AE5867" i="3"/>
  <c r="AE5868" i="3"/>
  <c r="AE5869" i="3"/>
  <c r="AE5870" i="3"/>
  <c r="AE5871" i="3"/>
  <c r="AE5872" i="3"/>
  <c r="AE5873" i="3"/>
  <c r="AE5874" i="3"/>
  <c r="AE5875" i="3"/>
  <c r="AE5876" i="3"/>
  <c r="AE5877" i="3"/>
  <c r="AE5878" i="3"/>
  <c r="AE5879" i="3"/>
  <c r="AE5880" i="3"/>
  <c r="AE5881" i="3"/>
  <c r="AE5882" i="3"/>
  <c r="AE5883" i="3"/>
  <c r="AE5884" i="3"/>
  <c r="AE5885" i="3"/>
  <c r="AE5886" i="3"/>
  <c r="AE5887" i="3"/>
  <c r="AE5888" i="3"/>
  <c r="AE5889" i="3"/>
  <c r="AE5890" i="3"/>
  <c r="AE5891" i="3"/>
  <c r="AE5892" i="3"/>
  <c r="AE5893" i="3"/>
  <c r="AE5894" i="3"/>
  <c r="AE5895" i="3"/>
  <c r="AE5896" i="3"/>
  <c r="AE5897" i="3"/>
  <c r="AE5898" i="3"/>
  <c r="AE5899" i="3"/>
  <c r="AE5900" i="3"/>
  <c r="AE5901" i="3"/>
  <c r="AE5902" i="3"/>
  <c r="AE5903" i="3"/>
  <c r="AE5904" i="3"/>
  <c r="AE5905" i="3"/>
  <c r="AE5906" i="3"/>
  <c r="AE5907" i="3"/>
  <c r="AE5908" i="3"/>
  <c r="AE5909" i="3"/>
  <c r="AE5910" i="3"/>
  <c r="AE5911" i="3"/>
  <c r="AE5912" i="3"/>
  <c r="AE5913" i="3"/>
  <c r="AE5914" i="3"/>
  <c r="AE5915" i="3"/>
  <c r="AE5916" i="3"/>
  <c r="AE5917" i="3"/>
  <c r="AE5918" i="3"/>
  <c r="AE5919" i="3"/>
  <c r="AE5920" i="3"/>
  <c r="AE5921" i="3"/>
  <c r="AE5922" i="3"/>
  <c r="AE5923" i="3"/>
  <c r="AE5924" i="3"/>
  <c r="AE5925" i="3"/>
  <c r="AE5926" i="3"/>
  <c r="AE5927" i="3"/>
  <c r="AE5928" i="3"/>
  <c r="AE5929" i="3"/>
  <c r="AE5930" i="3"/>
  <c r="AE5931" i="3"/>
  <c r="AE5932" i="3"/>
  <c r="AE5933" i="3"/>
  <c r="AE5934" i="3"/>
  <c r="AE5935" i="3"/>
  <c r="AE5936" i="3"/>
  <c r="AE5937" i="3"/>
  <c r="AE5938" i="3"/>
  <c r="AE5939" i="3"/>
  <c r="AE5940" i="3"/>
  <c r="AE5941" i="3"/>
  <c r="AE5942" i="3"/>
  <c r="AE5943" i="3"/>
  <c r="AE5944" i="3"/>
  <c r="AE5945" i="3"/>
  <c r="AE5946" i="3"/>
  <c r="AE5947" i="3"/>
  <c r="AE5948" i="3"/>
  <c r="AE5949" i="3"/>
  <c r="AE5950" i="3"/>
  <c r="AE5951" i="3"/>
  <c r="AE5952" i="3"/>
  <c r="AE5953" i="3"/>
  <c r="AE5954" i="3"/>
  <c r="AE5955" i="3"/>
  <c r="AE5956" i="3"/>
  <c r="AE5957" i="3"/>
  <c r="AE5958" i="3"/>
  <c r="AE5959" i="3"/>
  <c r="AE5960" i="3"/>
  <c r="AE5961" i="3"/>
  <c r="AE5962" i="3"/>
  <c r="AE5963" i="3"/>
  <c r="AE5964" i="3"/>
  <c r="AE5965" i="3"/>
  <c r="AE5966" i="3"/>
  <c r="AE5967" i="3"/>
  <c r="AE5968" i="3"/>
  <c r="AE5969" i="3"/>
  <c r="AE5970" i="3"/>
  <c r="AE5971" i="3"/>
  <c r="AE5972" i="3"/>
  <c r="AE5973" i="3"/>
  <c r="AE5974" i="3"/>
  <c r="AE5975" i="3"/>
  <c r="AE5976" i="3"/>
  <c r="AE5977" i="3"/>
  <c r="AE5978" i="3"/>
  <c r="AE5979" i="3"/>
  <c r="AE5980" i="3"/>
  <c r="AE5981" i="3"/>
  <c r="AE5982" i="3"/>
  <c r="AE5983" i="3"/>
  <c r="AE5984" i="3"/>
  <c r="AE5985" i="3"/>
  <c r="AE5986" i="3"/>
  <c r="AE5987" i="3"/>
  <c r="AE5988" i="3"/>
  <c r="AE5989" i="3"/>
  <c r="AE5990" i="3"/>
  <c r="AE5991" i="3"/>
  <c r="AE5992" i="3"/>
  <c r="AE5993" i="3"/>
  <c r="AE5994" i="3"/>
  <c r="AE5995" i="3"/>
  <c r="AE5996" i="3"/>
  <c r="AE5997" i="3"/>
  <c r="AE5998" i="3"/>
  <c r="AE5999" i="3"/>
  <c r="AE6000" i="3"/>
  <c r="AE6001" i="3"/>
  <c r="AE6002" i="3"/>
  <c r="AE6003" i="3"/>
  <c r="AE6004" i="3"/>
  <c r="AE6005" i="3"/>
  <c r="AE6006" i="3"/>
  <c r="AE6007" i="3"/>
  <c r="AE6008" i="3"/>
  <c r="AE6009" i="3"/>
  <c r="AE6010" i="3"/>
  <c r="AE6011" i="3"/>
  <c r="AE6012" i="3"/>
  <c r="AE6013" i="3"/>
  <c r="AE6014" i="3"/>
  <c r="AE6015" i="3"/>
  <c r="AE6016" i="3"/>
  <c r="AE6017" i="3"/>
  <c r="AE6018" i="3"/>
  <c r="AE6019" i="3"/>
  <c r="AE6020" i="3"/>
  <c r="AE6021" i="3"/>
  <c r="AE6022" i="3"/>
  <c r="AE6023" i="3"/>
  <c r="AE6024" i="3"/>
  <c r="AE6025" i="3"/>
  <c r="AE6026" i="3"/>
  <c r="AE6027" i="3"/>
  <c r="AE6028" i="3"/>
  <c r="AE6029" i="3"/>
  <c r="AE6030" i="3"/>
  <c r="AE6031" i="3"/>
  <c r="AE6032" i="3"/>
  <c r="AE6033" i="3"/>
  <c r="AE6034" i="3"/>
  <c r="AE6035" i="3"/>
  <c r="AE6036" i="3"/>
  <c r="AE6037" i="3"/>
  <c r="AE6038" i="3"/>
  <c r="AE6039" i="3"/>
  <c r="AE6040" i="3"/>
  <c r="AE6041" i="3"/>
  <c r="AE6042" i="3"/>
  <c r="AE6043" i="3"/>
  <c r="AE6044" i="3"/>
  <c r="AE6045" i="3"/>
  <c r="AE6046" i="3"/>
  <c r="AE6047" i="3"/>
  <c r="AE6048" i="3"/>
  <c r="AE6049" i="3"/>
  <c r="AE6050" i="3"/>
  <c r="AE6051" i="3"/>
  <c r="AE6052" i="3"/>
  <c r="AE6053" i="3"/>
  <c r="AE6054" i="3"/>
  <c r="AE6055" i="3"/>
  <c r="AE6056" i="3"/>
  <c r="AE6057" i="3"/>
  <c r="AE6058" i="3"/>
  <c r="AE6059" i="3"/>
  <c r="AE6060" i="3"/>
  <c r="AE6061" i="3"/>
  <c r="AE6062" i="3"/>
  <c r="AE6063" i="3"/>
  <c r="AE6064" i="3"/>
  <c r="AE6065" i="3"/>
  <c r="AE6066" i="3"/>
  <c r="AE6067" i="3"/>
  <c r="AE6068" i="3"/>
  <c r="AE6069" i="3"/>
  <c r="AE6070" i="3"/>
  <c r="AE6071" i="3"/>
  <c r="AE6072" i="3"/>
  <c r="AE6073" i="3"/>
  <c r="AE6074" i="3"/>
  <c r="AE6075" i="3"/>
  <c r="AE6076" i="3"/>
  <c r="AE6077" i="3"/>
  <c r="AE6078" i="3"/>
  <c r="AE6079" i="3"/>
  <c r="AE6080" i="3"/>
  <c r="AE6081" i="3"/>
  <c r="AE6082" i="3"/>
  <c r="AE6083" i="3"/>
  <c r="AE6084" i="3"/>
  <c r="AE6085" i="3"/>
  <c r="AE6086" i="3"/>
  <c r="AE6087" i="3"/>
  <c r="AE6088" i="3"/>
  <c r="AE6089" i="3"/>
  <c r="AE6090" i="3"/>
  <c r="AE6091" i="3"/>
  <c r="AE6092" i="3"/>
  <c r="AE6093" i="3"/>
  <c r="AE6094" i="3"/>
  <c r="AE6095" i="3"/>
  <c r="AE6096" i="3"/>
  <c r="AE6097" i="3"/>
  <c r="AE6098" i="3"/>
  <c r="AE6099" i="3"/>
  <c r="AE6100" i="3"/>
  <c r="AE6101" i="3"/>
  <c r="AE6102" i="3"/>
  <c r="AE6103" i="3"/>
  <c r="AE6104" i="3"/>
  <c r="AE6105" i="3"/>
  <c r="AE6106" i="3"/>
  <c r="AE6107" i="3"/>
  <c r="AE6108" i="3"/>
  <c r="AE6109" i="3"/>
  <c r="AE6110" i="3"/>
  <c r="AE6111" i="3"/>
  <c r="AE6112" i="3"/>
  <c r="AE6113" i="3"/>
  <c r="AE6114" i="3"/>
  <c r="AE6115" i="3"/>
  <c r="AE6116" i="3"/>
  <c r="AE6117" i="3"/>
  <c r="AE6118" i="3"/>
  <c r="AE6119" i="3"/>
  <c r="AE6120" i="3"/>
  <c r="AE6121" i="3"/>
  <c r="AE6122" i="3"/>
  <c r="AE6123" i="3"/>
  <c r="AE6124" i="3"/>
  <c r="AE6125" i="3"/>
  <c r="AE6126" i="3"/>
  <c r="AE6127" i="3"/>
  <c r="AE6128" i="3"/>
  <c r="AE6129" i="3"/>
  <c r="AE6130" i="3"/>
  <c r="AE6131" i="3"/>
  <c r="AE6132" i="3"/>
  <c r="AE6133" i="3"/>
  <c r="AE6134" i="3"/>
  <c r="AE6135" i="3"/>
  <c r="AE6136" i="3"/>
  <c r="AE6137" i="3"/>
  <c r="AE6138" i="3"/>
  <c r="AE6139" i="3"/>
  <c r="AE6140" i="3"/>
  <c r="AE6141" i="3"/>
  <c r="AE6142" i="3"/>
  <c r="AE6143" i="3"/>
  <c r="AE6144" i="3"/>
  <c r="AE6145" i="3"/>
  <c r="AE6146" i="3"/>
  <c r="AE6147" i="3"/>
  <c r="AE6148" i="3"/>
  <c r="AE6149" i="3"/>
  <c r="AE6150" i="3"/>
  <c r="AE6151" i="3"/>
  <c r="AE6152" i="3"/>
  <c r="AE6153" i="3"/>
  <c r="AE6154" i="3"/>
  <c r="AE6155" i="3"/>
  <c r="AE6156" i="3"/>
  <c r="AE6157" i="3"/>
  <c r="AE6158" i="3"/>
  <c r="AE6159" i="3"/>
  <c r="AE6160" i="3"/>
  <c r="AE6161" i="3"/>
  <c r="AE6162" i="3"/>
  <c r="AE6163" i="3"/>
  <c r="AE6164" i="3"/>
  <c r="AE6165" i="3"/>
  <c r="AE6166" i="3"/>
  <c r="AE6167" i="3"/>
  <c r="AE6168" i="3"/>
  <c r="AE6169" i="3"/>
  <c r="AE6170" i="3"/>
  <c r="AE6171" i="3"/>
  <c r="AE6172" i="3"/>
  <c r="AE6173" i="3"/>
  <c r="AE6174" i="3"/>
  <c r="AE6175" i="3"/>
  <c r="AE6176" i="3"/>
  <c r="AE6177" i="3"/>
  <c r="AE6178" i="3"/>
  <c r="AE6179" i="3"/>
  <c r="AE6180" i="3"/>
  <c r="AE6181" i="3"/>
  <c r="AE6182" i="3"/>
  <c r="AE6183" i="3"/>
  <c r="AE6184" i="3"/>
  <c r="AE6185" i="3"/>
  <c r="AE6186" i="3"/>
  <c r="AE6187" i="3"/>
  <c r="AE6188" i="3"/>
  <c r="AE6189" i="3"/>
  <c r="AE6190" i="3"/>
  <c r="AE6191" i="3"/>
  <c r="AE6192" i="3"/>
  <c r="AE6193" i="3"/>
  <c r="AE6194" i="3"/>
  <c r="AE6195" i="3"/>
  <c r="AE6196" i="3"/>
  <c r="AE6197" i="3"/>
  <c r="AE6198" i="3"/>
  <c r="AE6199" i="3"/>
  <c r="AE6200" i="3"/>
  <c r="AE6201" i="3"/>
  <c r="AE6202" i="3"/>
  <c r="AE6203" i="3"/>
  <c r="AE6204" i="3"/>
  <c r="AE6205" i="3"/>
  <c r="AE6206" i="3"/>
  <c r="AE6207" i="3"/>
  <c r="AE6208" i="3"/>
  <c r="AE6209" i="3"/>
  <c r="AE6210" i="3"/>
  <c r="AE6211" i="3"/>
  <c r="AE6212" i="3"/>
  <c r="AE6213" i="3"/>
  <c r="AE6214" i="3"/>
  <c r="AE6215" i="3"/>
  <c r="AE6216" i="3"/>
  <c r="AE6217" i="3"/>
  <c r="AE6218" i="3"/>
  <c r="AE6219" i="3"/>
  <c r="AE6220" i="3"/>
  <c r="AE6221" i="3"/>
  <c r="AE6222" i="3"/>
  <c r="AE6223" i="3"/>
  <c r="AE6224" i="3"/>
  <c r="AE6225" i="3"/>
  <c r="AE6226" i="3"/>
  <c r="AE6227" i="3"/>
  <c r="AE6228" i="3"/>
  <c r="AE6229" i="3"/>
  <c r="AE6230" i="3"/>
  <c r="AE6231" i="3"/>
  <c r="AE6232" i="3"/>
  <c r="AE6233" i="3"/>
  <c r="AE6234" i="3"/>
  <c r="AE6235" i="3"/>
  <c r="AE6236" i="3"/>
  <c r="AE6237" i="3"/>
  <c r="AE6238" i="3"/>
  <c r="AE6239" i="3"/>
  <c r="AE6240" i="3"/>
  <c r="AE6241" i="3"/>
  <c r="AE6242" i="3"/>
  <c r="AE6243" i="3"/>
  <c r="AE6244" i="3"/>
  <c r="AE6245" i="3"/>
  <c r="AE6246" i="3"/>
  <c r="AE6247" i="3"/>
  <c r="AE6248" i="3"/>
  <c r="AE6249" i="3"/>
  <c r="AE6250" i="3"/>
  <c r="AE6251" i="3"/>
  <c r="AE6252" i="3"/>
  <c r="AE6253" i="3"/>
  <c r="AE6254" i="3"/>
  <c r="AE6255" i="3"/>
  <c r="AE6256" i="3"/>
  <c r="AE6257" i="3"/>
  <c r="AE6258" i="3"/>
  <c r="AE6259" i="3"/>
  <c r="AE6260" i="3"/>
  <c r="AE6261" i="3"/>
  <c r="AE6262" i="3"/>
  <c r="AE6263" i="3"/>
  <c r="AE6264" i="3"/>
  <c r="AE6265" i="3"/>
  <c r="AE6266" i="3"/>
  <c r="AE6267" i="3"/>
  <c r="AE6268" i="3"/>
  <c r="AE6269" i="3"/>
  <c r="AE6270" i="3"/>
  <c r="AE6271" i="3"/>
  <c r="AE6272" i="3"/>
  <c r="AE6273" i="3"/>
  <c r="AE6274" i="3"/>
  <c r="AE6275" i="3"/>
  <c r="AE6276" i="3"/>
  <c r="AE6277" i="3"/>
  <c r="AE6278" i="3"/>
  <c r="AE6279" i="3"/>
  <c r="AE6280" i="3"/>
  <c r="AE6281" i="3"/>
  <c r="AE6282" i="3"/>
  <c r="AE6283" i="3"/>
  <c r="AE6284" i="3"/>
  <c r="AE6285" i="3"/>
  <c r="AE6286" i="3"/>
  <c r="AE6287" i="3"/>
  <c r="AE6288" i="3"/>
  <c r="AE6289" i="3"/>
  <c r="AE6290" i="3"/>
  <c r="AE6291" i="3"/>
  <c r="AE6292" i="3"/>
  <c r="AE6293" i="3"/>
  <c r="AE6294" i="3"/>
  <c r="AE6295" i="3"/>
  <c r="AE6296" i="3"/>
  <c r="AE6297" i="3"/>
  <c r="AE6298" i="3"/>
  <c r="AE6299" i="3"/>
  <c r="AE6300" i="3"/>
  <c r="AE6301" i="3"/>
  <c r="AE6302" i="3"/>
  <c r="AE6303" i="3"/>
  <c r="AE6304" i="3"/>
  <c r="AE6305" i="3"/>
  <c r="AE6306" i="3"/>
  <c r="AE6307" i="3"/>
  <c r="AE6308" i="3"/>
  <c r="AE6309" i="3"/>
  <c r="AE6310" i="3"/>
  <c r="AE6311" i="3"/>
  <c r="AE6312" i="3"/>
  <c r="AE6313" i="3"/>
  <c r="AE6314" i="3"/>
  <c r="AE6315" i="3"/>
  <c r="AE6316" i="3"/>
  <c r="AE6317" i="3"/>
  <c r="AE6318" i="3"/>
  <c r="AE6319" i="3"/>
  <c r="AE6320" i="3"/>
  <c r="AE6321" i="3"/>
  <c r="AE6322" i="3"/>
  <c r="AE6323" i="3"/>
  <c r="AE6324" i="3"/>
  <c r="AE6325" i="3"/>
  <c r="AE6326" i="3"/>
  <c r="AE6327" i="3"/>
  <c r="AE6328" i="3"/>
  <c r="AE6329" i="3"/>
  <c r="AE6330" i="3"/>
  <c r="AE6331" i="3"/>
  <c r="AE6332" i="3"/>
  <c r="AE6333" i="3"/>
  <c r="AE6334" i="3"/>
  <c r="AE6335" i="3"/>
  <c r="AE6336" i="3"/>
  <c r="AE6337" i="3"/>
  <c r="AE6338" i="3"/>
  <c r="AE6339" i="3"/>
  <c r="AE6340" i="3"/>
  <c r="AE6341" i="3"/>
  <c r="AE6342" i="3"/>
  <c r="AE6343" i="3"/>
  <c r="AE6344" i="3"/>
  <c r="AE6345" i="3"/>
  <c r="AE6346" i="3"/>
  <c r="AE6347" i="3"/>
  <c r="AE6348" i="3"/>
  <c r="AE6349" i="3"/>
  <c r="AE6350" i="3"/>
  <c r="AE6351" i="3"/>
  <c r="AE6352" i="3"/>
  <c r="AE6353" i="3"/>
  <c r="AE6354" i="3"/>
  <c r="AE6355" i="3"/>
  <c r="AE6356" i="3"/>
  <c r="AE6357" i="3"/>
  <c r="AE6358" i="3"/>
  <c r="AE6359" i="3"/>
  <c r="AE6360" i="3"/>
  <c r="AE6361" i="3"/>
  <c r="AE6362" i="3"/>
  <c r="AE6363" i="3"/>
  <c r="AE6364" i="3"/>
  <c r="AE6365" i="3"/>
  <c r="AE6366" i="3"/>
  <c r="AE6367" i="3"/>
  <c r="AE6368" i="3"/>
  <c r="AE6369" i="3"/>
  <c r="AE6370" i="3"/>
  <c r="AE6371" i="3"/>
  <c r="AE6372" i="3"/>
  <c r="AE6373" i="3"/>
  <c r="AE6374" i="3"/>
  <c r="AE6375" i="3"/>
  <c r="AE6376" i="3"/>
  <c r="AE6377" i="3"/>
  <c r="AE6378" i="3"/>
  <c r="AE6379" i="3"/>
  <c r="AE6380" i="3"/>
  <c r="AE6381" i="3"/>
  <c r="AE6382" i="3"/>
  <c r="AE6383" i="3"/>
  <c r="AE6384" i="3"/>
  <c r="AE6385" i="3"/>
  <c r="AE6386" i="3"/>
  <c r="AE6387" i="3"/>
  <c r="AE6388" i="3"/>
  <c r="AE6389" i="3"/>
  <c r="AE6390" i="3"/>
  <c r="AE6391" i="3"/>
  <c r="AE6392" i="3"/>
  <c r="AE6393" i="3"/>
  <c r="AE6394" i="3"/>
  <c r="AE6395" i="3"/>
  <c r="AE6396" i="3"/>
  <c r="AE6397" i="3"/>
  <c r="AE6398" i="3"/>
  <c r="AE6399" i="3"/>
  <c r="AE6400" i="3"/>
  <c r="AE6401" i="3"/>
  <c r="AE6402" i="3"/>
  <c r="AE6403" i="3"/>
  <c r="AE6404" i="3"/>
  <c r="AE6405" i="3"/>
  <c r="AE6406" i="3"/>
  <c r="AE6407" i="3"/>
  <c r="AE6408" i="3"/>
  <c r="AE6409" i="3"/>
  <c r="AE6410" i="3"/>
  <c r="AE6411" i="3"/>
  <c r="AE6412" i="3"/>
  <c r="AE6413" i="3"/>
  <c r="AE6414" i="3"/>
  <c r="AE6415" i="3"/>
  <c r="AE6416" i="3"/>
  <c r="AE6417" i="3"/>
  <c r="AE6418" i="3"/>
  <c r="AE6419" i="3"/>
  <c r="AE6420" i="3"/>
  <c r="AE6421" i="3"/>
  <c r="AE6422" i="3"/>
  <c r="AE6423" i="3"/>
  <c r="AE6424" i="3"/>
  <c r="AE6425" i="3"/>
  <c r="AE6426" i="3"/>
  <c r="AE6427" i="3"/>
  <c r="AE6428" i="3"/>
  <c r="AE6429" i="3"/>
  <c r="AE6430" i="3"/>
  <c r="AE6431" i="3"/>
  <c r="AE6432" i="3"/>
  <c r="AE6433" i="3"/>
  <c r="AE6434" i="3"/>
  <c r="AE6435" i="3"/>
  <c r="AE6436" i="3"/>
  <c r="AE6437" i="3"/>
  <c r="AE6438" i="3"/>
  <c r="AE6439" i="3"/>
  <c r="AE6440" i="3"/>
  <c r="AE6441" i="3"/>
  <c r="AE6442" i="3"/>
  <c r="AE6443" i="3"/>
  <c r="AE6444" i="3"/>
  <c r="AE6445" i="3"/>
  <c r="AE6446" i="3"/>
  <c r="AE6447" i="3"/>
  <c r="AE6448" i="3"/>
  <c r="AE6449" i="3"/>
  <c r="AE6450" i="3"/>
  <c r="AE6451" i="3"/>
  <c r="AE6452" i="3"/>
  <c r="AE6453" i="3"/>
  <c r="AE6454" i="3"/>
  <c r="AE6455" i="3"/>
  <c r="AE6456" i="3"/>
  <c r="AE6457" i="3"/>
  <c r="AE6458" i="3"/>
  <c r="AE6459" i="3"/>
  <c r="AE6460" i="3"/>
  <c r="AE6461" i="3"/>
  <c r="AE6462" i="3"/>
  <c r="AE6463" i="3"/>
  <c r="AE6464" i="3"/>
  <c r="AE6465" i="3"/>
  <c r="AE6466" i="3"/>
  <c r="AE6467" i="3"/>
  <c r="AE6468" i="3"/>
  <c r="AE6469" i="3"/>
  <c r="AE6470" i="3"/>
  <c r="AE6471" i="3"/>
  <c r="AE6472" i="3"/>
  <c r="AE6473" i="3"/>
  <c r="AE6474" i="3"/>
  <c r="AE6475" i="3"/>
  <c r="AE6476" i="3"/>
  <c r="AE6477" i="3"/>
  <c r="AE6478" i="3"/>
  <c r="AE6479" i="3"/>
  <c r="AE6480" i="3"/>
  <c r="AE6481" i="3"/>
  <c r="AE6482" i="3"/>
  <c r="AE6483" i="3"/>
  <c r="AE6484" i="3"/>
  <c r="AE6485" i="3"/>
  <c r="AE6486" i="3"/>
  <c r="AE6487" i="3"/>
  <c r="AE6488" i="3"/>
  <c r="AE6489" i="3"/>
  <c r="AE6490" i="3"/>
  <c r="AE6491" i="3"/>
  <c r="AE6492" i="3"/>
  <c r="AE6493" i="3"/>
  <c r="AE6494" i="3"/>
  <c r="AE6495" i="3"/>
  <c r="AE6496" i="3"/>
  <c r="AE6497" i="3"/>
  <c r="AE6498" i="3"/>
  <c r="AE6499" i="3"/>
  <c r="AE6500" i="3"/>
  <c r="AE6501" i="3"/>
  <c r="AE6502" i="3"/>
  <c r="AE6503" i="3"/>
  <c r="AE6504" i="3"/>
  <c r="AE6505" i="3"/>
  <c r="AE6506" i="3"/>
  <c r="AE6507" i="3"/>
  <c r="AE6508" i="3"/>
  <c r="AE6509" i="3"/>
  <c r="AE6510" i="3"/>
  <c r="AE6511" i="3"/>
  <c r="AE6512" i="3"/>
  <c r="AE6513" i="3"/>
  <c r="AE6514" i="3"/>
  <c r="AE6515" i="3"/>
  <c r="AE6516" i="3"/>
  <c r="AE6517" i="3"/>
  <c r="AE6518" i="3"/>
  <c r="AE6519" i="3"/>
  <c r="AE6520" i="3"/>
  <c r="AE6521" i="3"/>
  <c r="AE6522" i="3"/>
  <c r="AE6523" i="3"/>
  <c r="AE6524" i="3"/>
  <c r="AE6525" i="3"/>
  <c r="AE6526" i="3"/>
  <c r="AE6527" i="3"/>
  <c r="AE6528" i="3"/>
  <c r="AE6529" i="3"/>
  <c r="AE6530" i="3"/>
  <c r="AE6531" i="3"/>
  <c r="AE6532" i="3"/>
  <c r="AE6533" i="3"/>
  <c r="AE6534" i="3"/>
  <c r="AE6535" i="3"/>
  <c r="AE6536" i="3"/>
  <c r="AE6537" i="3"/>
  <c r="AE6538" i="3"/>
  <c r="AE6539" i="3"/>
  <c r="AE6540" i="3"/>
  <c r="AE6541" i="3"/>
  <c r="AE6542" i="3"/>
  <c r="AE6543" i="3"/>
  <c r="AE6544" i="3"/>
  <c r="AE6545" i="3"/>
  <c r="AE6546" i="3"/>
  <c r="AE6547" i="3"/>
  <c r="AE6548" i="3"/>
  <c r="AE6549" i="3"/>
  <c r="AE6550" i="3"/>
  <c r="AE6551" i="3"/>
  <c r="AE6552" i="3"/>
  <c r="AE6553" i="3"/>
  <c r="AE6554" i="3"/>
  <c r="AE6555" i="3"/>
  <c r="AE6556" i="3"/>
  <c r="AE6557" i="3"/>
  <c r="AE6558" i="3"/>
  <c r="AE6559" i="3"/>
  <c r="AE6560" i="3"/>
  <c r="AE6561" i="3"/>
  <c r="AE6562" i="3"/>
  <c r="AE6563" i="3"/>
  <c r="AE6564" i="3"/>
  <c r="AE6565" i="3"/>
  <c r="AE6566" i="3"/>
  <c r="AE6567" i="3"/>
  <c r="AE6568" i="3"/>
  <c r="AE6569" i="3"/>
  <c r="AE6570" i="3"/>
  <c r="AE6571" i="3"/>
  <c r="AE6572" i="3"/>
  <c r="AE6573" i="3"/>
  <c r="AE6574" i="3"/>
  <c r="AE6575" i="3"/>
  <c r="AE6576" i="3"/>
  <c r="AE6577" i="3"/>
  <c r="AE6578" i="3"/>
  <c r="AE6579" i="3"/>
  <c r="AE6580" i="3"/>
  <c r="AE6581" i="3"/>
  <c r="AE6582" i="3"/>
  <c r="AE6583" i="3"/>
  <c r="AE6584" i="3"/>
  <c r="AE6585" i="3"/>
  <c r="AE6586" i="3"/>
  <c r="AE6587" i="3"/>
  <c r="AE6588" i="3"/>
  <c r="AE6589" i="3"/>
  <c r="AE6590" i="3"/>
  <c r="AE6591" i="3"/>
  <c r="AE6592" i="3"/>
  <c r="AE6593" i="3"/>
  <c r="AE6594" i="3"/>
  <c r="AE6595" i="3"/>
  <c r="AE6596" i="3"/>
  <c r="AE6597" i="3"/>
  <c r="AE6598" i="3"/>
  <c r="AE6599" i="3"/>
  <c r="AE6600" i="3"/>
  <c r="AE6601" i="3"/>
  <c r="AE6602" i="3"/>
  <c r="AE6603" i="3"/>
  <c r="AE6604" i="3"/>
  <c r="AE6605" i="3"/>
  <c r="AE6606" i="3"/>
  <c r="AE6607" i="3"/>
  <c r="AE6608" i="3"/>
  <c r="AE6609" i="3"/>
  <c r="AE6610" i="3"/>
  <c r="AE6611" i="3"/>
  <c r="AE6612" i="3"/>
  <c r="AE6613" i="3"/>
  <c r="AE6614" i="3"/>
  <c r="AE6615" i="3"/>
  <c r="AE6616" i="3"/>
  <c r="AE6617" i="3"/>
  <c r="AE6618" i="3"/>
  <c r="AE6619" i="3"/>
  <c r="AE6620" i="3"/>
  <c r="AE6621" i="3"/>
  <c r="AE6622" i="3"/>
  <c r="AE6623" i="3"/>
  <c r="AE6624" i="3"/>
  <c r="AE6625" i="3"/>
  <c r="AE6626" i="3"/>
  <c r="AE6627" i="3"/>
  <c r="AE6628" i="3"/>
  <c r="AE6629" i="3"/>
  <c r="AE6630" i="3"/>
  <c r="AE6631" i="3"/>
  <c r="AE6632" i="3"/>
  <c r="AE6633" i="3"/>
  <c r="AE6634" i="3"/>
  <c r="AE6635" i="3"/>
  <c r="AE6636" i="3"/>
  <c r="AE6637" i="3"/>
  <c r="AE6638" i="3"/>
  <c r="AE6639" i="3"/>
  <c r="AE6640" i="3"/>
  <c r="AE6641" i="3"/>
  <c r="AE6642" i="3"/>
  <c r="AE6643" i="3"/>
  <c r="AE6644" i="3"/>
  <c r="AE6645" i="3"/>
  <c r="AE6646" i="3"/>
  <c r="AE6647" i="3"/>
  <c r="AE6648" i="3"/>
  <c r="AE6649" i="3"/>
  <c r="AE6650" i="3"/>
  <c r="AE6651" i="3"/>
  <c r="AE6652" i="3"/>
  <c r="AE6653" i="3"/>
  <c r="AE6654" i="3"/>
  <c r="AE6655" i="3"/>
  <c r="AE6656" i="3"/>
  <c r="AE6657" i="3"/>
  <c r="AE6658" i="3"/>
  <c r="AE6659" i="3"/>
  <c r="AE6660" i="3"/>
  <c r="AE6661" i="3"/>
  <c r="AE6662" i="3"/>
  <c r="AE6663" i="3"/>
  <c r="AE6664" i="3"/>
  <c r="AE6665" i="3"/>
  <c r="AE6666" i="3"/>
  <c r="AE6667" i="3"/>
  <c r="AE6668" i="3"/>
  <c r="AE6669" i="3"/>
  <c r="AE6670" i="3"/>
  <c r="AE6671" i="3"/>
  <c r="AE6672" i="3"/>
  <c r="AE6673" i="3"/>
  <c r="AE6674" i="3"/>
  <c r="AE6675" i="3"/>
  <c r="AE6676" i="3"/>
  <c r="AE6677" i="3"/>
  <c r="AE6678" i="3"/>
  <c r="AE6679" i="3"/>
  <c r="AE6680" i="3"/>
  <c r="AE6681" i="3"/>
  <c r="AE6682" i="3"/>
  <c r="AE6683" i="3"/>
  <c r="AE6684" i="3"/>
  <c r="AE6685" i="3"/>
  <c r="AE6686" i="3"/>
  <c r="AE6687" i="3"/>
  <c r="AE6688" i="3"/>
  <c r="AE6689" i="3"/>
  <c r="AE6690" i="3"/>
  <c r="AE6691" i="3"/>
  <c r="AE6692" i="3"/>
  <c r="AE6693" i="3"/>
  <c r="AE6694" i="3"/>
  <c r="AE6695" i="3"/>
  <c r="AE6696" i="3"/>
  <c r="AE6697" i="3"/>
  <c r="AE6698" i="3"/>
  <c r="AE6699" i="3"/>
  <c r="AE6700" i="3"/>
  <c r="AE6701" i="3"/>
  <c r="AE6702" i="3"/>
  <c r="AE6703" i="3"/>
  <c r="AE6704" i="3"/>
  <c r="AE6705" i="3"/>
  <c r="AE6706" i="3"/>
  <c r="AE6707" i="3"/>
  <c r="AE6708" i="3"/>
  <c r="AE6709" i="3"/>
  <c r="AE6710" i="3"/>
  <c r="AE6711" i="3"/>
  <c r="AE6712" i="3"/>
  <c r="AE6713" i="3"/>
  <c r="AE6714" i="3"/>
  <c r="AE6715" i="3"/>
  <c r="AE6716" i="3"/>
  <c r="AE6717" i="3"/>
  <c r="AE6718" i="3"/>
  <c r="AE6719" i="3"/>
  <c r="AE6720" i="3"/>
  <c r="AE6721" i="3"/>
  <c r="AE6722" i="3"/>
  <c r="AE6723" i="3"/>
  <c r="AE6724" i="3"/>
  <c r="AE6725" i="3"/>
  <c r="AE6726" i="3"/>
  <c r="AE6727" i="3"/>
  <c r="AE6728" i="3"/>
  <c r="AE6729" i="3"/>
  <c r="AE6730" i="3"/>
  <c r="AE6731" i="3"/>
  <c r="AE6732" i="3"/>
  <c r="AE6733" i="3"/>
  <c r="AE6734" i="3"/>
  <c r="AE6735" i="3"/>
  <c r="AE6736" i="3"/>
  <c r="AE6737" i="3"/>
  <c r="AE6738" i="3"/>
  <c r="AE6739" i="3"/>
  <c r="AE6740" i="3"/>
  <c r="AE6741" i="3"/>
  <c r="AE6742" i="3"/>
  <c r="AE6743" i="3"/>
  <c r="AE6744" i="3"/>
  <c r="AE6745" i="3"/>
  <c r="AE6746" i="3"/>
  <c r="AE6747" i="3"/>
  <c r="AE6748" i="3"/>
  <c r="AE6749" i="3"/>
  <c r="AE6750" i="3"/>
  <c r="AE6751" i="3"/>
  <c r="AE6752" i="3"/>
  <c r="AE6753" i="3"/>
  <c r="AE6754" i="3"/>
  <c r="AE6755" i="3"/>
  <c r="AE6756" i="3"/>
  <c r="AE6757" i="3"/>
  <c r="AE6758" i="3"/>
  <c r="AE6759" i="3"/>
  <c r="AE6760" i="3"/>
  <c r="AE6761" i="3"/>
  <c r="AE6762" i="3"/>
  <c r="AE6763" i="3"/>
  <c r="AE6764" i="3"/>
  <c r="AE6765" i="3"/>
  <c r="AE6766" i="3"/>
  <c r="AE6767" i="3"/>
  <c r="AE6768" i="3"/>
  <c r="AE6769" i="3"/>
  <c r="AE6770" i="3"/>
  <c r="AE6771" i="3"/>
  <c r="AE6772" i="3"/>
  <c r="AE6773" i="3"/>
  <c r="AE6774" i="3"/>
  <c r="AE6775" i="3"/>
  <c r="AE6776" i="3"/>
  <c r="AE6777" i="3"/>
  <c r="AE6778" i="3"/>
  <c r="AE6779" i="3"/>
  <c r="AE6780" i="3"/>
  <c r="AE6781" i="3"/>
  <c r="AE6782" i="3"/>
  <c r="AE6783" i="3"/>
  <c r="AE6784" i="3"/>
  <c r="AE6785" i="3"/>
  <c r="AE6786" i="3"/>
  <c r="AE6787" i="3"/>
  <c r="AE6788" i="3"/>
  <c r="AE6789" i="3"/>
  <c r="AE6790" i="3"/>
  <c r="AE6791" i="3"/>
  <c r="AE6792" i="3"/>
  <c r="AE6793" i="3"/>
  <c r="AE6794" i="3"/>
  <c r="AE6795" i="3"/>
  <c r="AE6796" i="3"/>
  <c r="AE6797" i="3"/>
  <c r="AE6798" i="3"/>
  <c r="AE6799" i="3"/>
  <c r="AE6800" i="3"/>
  <c r="AE6801" i="3"/>
  <c r="AE6802" i="3"/>
  <c r="AE6803" i="3"/>
  <c r="AE6804" i="3"/>
  <c r="AE6805" i="3"/>
  <c r="AE6806" i="3"/>
  <c r="AE6807" i="3"/>
  <c r="AE6808" i="3"/>
  <c r="AE6809" i="3"/>
  <c r="AE6810" i="3"/>
  <c r="AE6811" i="3"/>
  <c r="AE6812" i="3"/>
  <c r="AE6813" i="3"/>
  <c r="AE6814" i="3"/>
  <c r="AE6815" i="3"/>
  <c r="AE6816" i="3"/>
  <c r="AE6817" i="3"/>
  <c r="AE6818" i="3"/>
  <c r="AE6819" i="3"/>
  <c r="AE6820" i="3"/>
  <c r="AE6821" i="3"/>
  <c r="AE6822" i="3"/>
  <c r="AE6823" i="3"/>
  <c r="AE6824" i="3"/>
  <c r="AE6825" i="3"/>
  <c r="AE6826" i="3"/>
  <c r="AE6827" i="3"/>
  <c r="AE6828" i="3"/>
  <c r="AE6829" i="3"/>
  <c r="AE6830" i="3"/>
  <c r="AE6831" i="3"/>
  <c r="AE6832" i="3"/>
  <c r="AE6833" i="3"/>
  <c r="AE6834" i="3"/>
  <c r="AE6835" i="3"/>
  <c r="AE6836" i="3"/>
  <c r="AE6837" i="3"/>
  <c r="AE6838" i="3"/>
  <c r="AE6839" i="3"/>
  <c r="AE6840" i="3"/>
  <c r="AE6841" i="3"/>
  <c r="AE6842" i="3"/>
  <c r="AE6843" i="3"/>
  <c r="AE6844" i="3"/>
  <c r="AE6845" i="3"/>
  <c r="AE6846" i="3"/>
  <c r="AE6847" i="3"/>
  <c r="AE6848" i="3"/>
  <c r="AE6849" i="3"/>
  <c r="AE6850" i="3"/>
  <c r="AE6851" i="3"/>
  <c r="AE6852" i="3"/>
  <c r="AE6853" i="3"/>
  <c r="AE6854" i="3"/>
  <c r="AE6855" i="3"/>
  <c r="AE6856" i="3"/>
  <c r="AE6857" i="3"/>
  <c r="AE6858" i="3"/>
  <c r="AE6859" i="3"/>
  <c r="AE6860" i="3"/>
  <c r="AE6861" i="3"/>
  <c r="AE6862" i="3"/>
  <c r="AE6863" i="3"/>
  <c r="AE6864" i="3"/>
  <c r="AE6865" i="3"/>
  <c r="AE6866" i="3"/>
  <c r="AE6867" i="3"/>
  <c r="AE6868" i="3"/>
  <c r="AE6869" i="3"/>
  <c r="AE6870" i="3"/>
  <c r="AE6871" i="3"/>
  <c r="AE6872" i="3"/>
  <c r="AE6873" i="3"/>
  <c r="AE6874" i="3"/>
  <c r="AE6875" i="3"/>
  <c r="AE6876" i="3"/>
  <c r="AE6877" i="3"/>
  <c r="AE6878" i="3"/>
  <c r="AE6879" i="3"/>
  <c r="AE6880" i="3"/>
  <c r="AE6881" i="3"/>
  <c r="AE6882" i="3"/>
  <c r="AE6883" i="3"/>
  <c r="AE6884" i="3"/>
  <c r="AE6885" i="3"/>
  <c r="AE6886" i="3"/>
  <c r="AE6887" i="3"/>
  <c r="AE6888" i="3"/>
  <c r="AE6889" i="3"/>
  <c r="AE6890" i="3"/>
  <c r="AE6891" i="3"/>
  <c r="AE6892" i="3"/>
  <c r="AE6893" i="3"/>
  <c r="AE6894" i="3"/>
  <c r="AE6895" i="3"/>
  <c r="AE6896" i="3"/>
  <c r="AE6897" i="3"/>
  <c r="AE6898" i="3"/>
  <c r="AE6899" i="3"/>
  <c r="AE6900" i="3"/>
  <c r="AE6901" i="3"/>
  <c r="AE6902" i="3"/>
  <c r="AE6903" i="3"/>
  <c r="AE6904" i="3"/>
  <c r="AE6905" i="3"/>
  <c r="AE6906" i="3"/>
  <c r="AE6907" i="3"/>
  <c r="AE6908" i="3"/>
  <c r="AE6909" i="3"/>
  <c r="AE6910" i="3"/>
  <c r="AE6911" i="3"/>
  <c r="AE6912" i="3"/>
  <c r="AE6913" i="3"/>
  <c r="AE6914" i="3"/>
  <c r="AE6915" i="3"/>
  <c r="AE6916" i="3"/>
  <c r="AE6917" i="3"/>
  <c r="AE6918" i="3"/>
  <c r="AE6919" i="3"/>
  <c r="AE6920" i="3"/>
  <c r="AE6921" i="3"/>
  <c r="AE6922" i="3"/>
  <c r="AE6923" i="3"/>
  <c r="AE6924" i="3"/>
  <c r="AE6925" i="3"/>
  <c r="AE6926" i="3"/>
  <c r="AE6927" i="3"/>
  <c r="AE6928" i="3"/>
  <c r="AE6929" i="3"/>
  <c r="AE6930" i="3"/>
  <c r="AE6931" i="3"/>
  <c r="AE6932" i="3"/>
  <c r="AE6933" i="3"/>
  <c r="AE6934" i="3"/>
  <c r="AE6935" i="3"/>
  <c r="AE6936" i="3"/>
  <c r="AE6937" i="3"/>
  <c r="AE6938" i="3"/>
  <c r="AE6939" i="3"/>
  <c r="AE6940" i="3"/>
  <c r="AE6941" i="3"/>
  <c r="AE6942" i="3"/>
  <c r="AE6943" i="3"/>
  <c r="AE6944" i="3"/>
  <c r="AE6945" i="3"/>
  <c r="AE6946" i="3"/>
  <c r="AE6947" i="3"/>
  <c r="AE6948" i="3"/>
  <c r="AE6949" i="3"/>
  <c r="AE6950" i="3"/>
  <c r="AE6951" i="3"/>
  <c r="AE6952" i="3"/>
  <c r="AE6953" i="3"/>
  <c r="AE6954" i="3"/>
  <c r="AE6955" i="3"/>
  <c r="AE6956" i="3"/>
  <c r="AE6957" i="3"/>
  <c r="AE6958" i="3"/>
  <c r="AE6959" i="3"/>
  <c r="AE6960" i="3"/>
  <c r="AE6961" i="3"/>
  <c r="AE6962" i="3"/>
  <c r="AE6963" i="3"/>
  <c r="AE6964" i="3"/>
  <c r="AE6965" i="3"/>
  <c r="AE6966" i="3"/>
  <c r="AE6967" i="3"/>
  <c r="AE6968" i="3"/>
  <c r="AE6969" i="3"/>
  <c r="AE6970" i="3"/>
  <c r="AE6971" i="3"/>
  <c r="AE6972" i="3"/>
  <c r="AE6973" i="3"/>
  <c r="AE6974" i="3"/>
  <c r="AE6975" i="3"/>
  <c r="AE6976" i="3"/>
  <c r="AE6977" i="3"/>
  <c r="AE6978" i="3"/>
  <c r="AE6979" i="3"/>
  <c r="AE6980" i="3"/>
  <c r="AE6981" i="3"/>
  <c r="AE6982" i="3"/>
  <c r="AE6983" i="3"/>
  <c r="AE6984" i="3"/>
  <c r="AE6985" i="3"/>
  <c r="AE6986" i="3"/>
  <c r="AE6987" i="3"/>
  <c r="AE6988" i="3"/>
  <c r="AE6989" i="3"/>
  <c r="AE6990" i="3"/>
  <c r="AE6991" i="3"/>
  <c r="AE6992" i="3"/>
  <c r="AE6993" i="3"/>
  <c r="AE6994" i="3"/>
  <c r="AE6995" i="3"/>
  <c r="AE6996" i="3"/>
  <c r="AE6997" i="3"/>
  <c r="AE6998" i="3"/>
  <c r="AE6999" i="3"/>
  <c r="AE7000" i="3"/>
  <c r="AE7001" i="3"/>
  <c r="AE7002" i="3"/>
  <c r="AE7003" i="3"/>
  <c r="AE7004" i="3"/>
  <c r="AE7005" i="3"/>
  <c r="AE7006" i="3"/>
  <c r="AE7007" i="3"/>
  <c r="AE7008" i="3"/>
  <c r="AE7009" i="3"/>
  <c r="AE7010" i="3"/>
  <c r="AE7011" i="3"/>
  <c r="AE7012" i="3"/>
  <c r="AE7013" i="3"/>
  <c r="AE7014" i="3"/>
  <c r="AE7015" i="3"/>
  <c r="AE7016" i="3"/>
  <c r="AE7017" i="3"/>
  <c r="AE7018" i="3"/>
  <c r="AE7019" i="3"/>
  <c r="AE7020" i="3"/>
  <c r="AE7021" i="3"/>
  <c r="AE7022" i="3"/>
  <c r="AE7023" i="3"/>
  <c r="AE7024" i="3"/>
  <c r="AE7025" i="3"/>
  <c r="AE7026" i="3"/>
  <c r="AE7027" i="3"/>
  <c r="AE7028" i="3"/>
  <c r="AE7029" i="3"/>
  <c r="AE7030" i="3"/>
  <c r="AE7031" i="3"/>
  <c r="AE7032" i="3"/>
  <c r="AE7033" i="3"/>
  <c r="AE7034" i="3"/>
  <c r="AE7035" i="3"/>
  <c r="AE7036" i="3"/>
  <c r="AE7037" i="3"/>
  <c r="AE7038" i="3"/>
  <c r="AE7039" i="3"/>
  <c r="AE7040" i="3"/>
  <c r="AE7041" i="3"/>
  <c r="AE7042" i="3"/>
  <c r="AE7043" i="3"/>
  <c r="AE7044" i="3"/>
  <c r="AD3" i="3"/>
  <c r="AD4" i="3"/>
  <c r="AD5" i="3"/>
  <c r="AD6" i="3"/>
  <c r="AD7" i="3"/>
  <c r="AD8" i="3"/>
  <c r="AD9" i="3"/>
  <c r="AD10" i="3"/>
  <c r="AD11" i="3"/>
  <c r="AD12" i="3"/>
  <c r="AD13" i="3"/>
  <c r="AD14" i="3"/>
  <c r="AD15" i="3"/>
  <c r="AD16" i="3"/>
  <c r="AD17" i="3"/>
  <c r="AD18" i="3"/>
  <c r="AD19" i="3"/>
  <c r="AD20" i="3"/>
  <c r="AD21" i="3"/>
  <c r="AD22" i="3"/>
  <c r="AD23" i="3"/>
  <c r="AD24" i="3"/>
  <c r="AD25" i="3"/>
  <c r="AD26" i="3"/>
  <c r="AD27" i="3"/>
  <c r="AD28" i="3"/>
  <c r="AD29" i="3"/>
  <c r="AD30" i="3"/>
  <c r="AD31" i="3"/>
  <c r="AD32" i="3"/>
  <c r="AD33" i="3"/>
  <c r="AD34" i="3"/>
  <c r="AD35" i="3"/>
  <c r="AD36" i="3"/>
  <c r="AD37" i="3"/>
  <c r="AD38" i="3"/>
  <c r="AD39" i="3"/>
  <c r="AD40" i="3"/>
  <c r="AD41" i="3"/>
  <c r="AD42" i="3"/>
  <c r="AD43" i="3"/>
  <c r="AD44" i="3"/>
  <c r="AD45" i="3"/>
  <c r="AD46" i="3"/>
  <c r="AD47" i="3"/>
  <c r="AD48" i="3"/>
  <c r="AD49" i="3"/>
  <c r="AD50" i="3"/>
  <c r="AD51" i="3"/>
  <c r="AD52" i="3"/>
  <c r="AD53" i="3"/>
  <c r="AD54" i="3"/>
  <c r="AD55" i="3"/>
  <c r="AD56" i="3"/>
  <c r="AD57" i="3"/>
  <c r="AD58" i="3"/>
  <c r="AD59" i="3"/>
  <c r="AD60" i="3"/>
  <c r="AD61" i="3"/>
  <c r="AD62" i="3"/>
  <c r="AD63" i="3"/>
  <c r="AD64" i="3"/>
  <c r="AD65" i="3"/>
  <c r="AD66" i="3"/>
  <c r="AD67" i="3"/>
  <c r="AD68" i="3"/>
  <c r="AD69" i="3"/>
  <c r="AD70" i="3"/>
  <c r="AD71" i="3"/>
  <c r="AD72" i="3"/>
  <c r="AD73" i="3"/>
  <c r="AD74" i="3"/>
  <c r="AD75" i="3"/>
  <c r="AD76" i="3"/>
  <c r="AD77" i="3"/>
  <c r="AD78" i="3"/>
  <c r="AD79" i="3"/>
  <c r="AD80" i="3"/>
  <c r="AD81" i="3"/>
  <c r="AD82" i="3"/>
  <c r="AD83" i="3"/>
  <c r="AD84" i="3"/>
  <c r="AD85" i="3"/>
  <c r="AD86" i="3"/>
  <c r="AD87" i="3"/>
  <c r="AD88" i="3"/>
  <c r="AD89" i="3"/>
  <c r="AD90" i="3"/>
  <c r="AD91" i="3"/>
  <c r="AD92" i="3"/>
  <c r="AD93" i="3"/>
  <c r="AD94" i="3"/>
  <c r="AD95" i="3"/>
  <c r="AD96" i="3"/>
  <c r="AD97" i="3"/>
  <c r="AD98" i="3"/>
  <c r="AD99" i="3"/>
  <c r="AD100" i="3"/>
  <c r="AD101" i="3"/>
  <c r="AD102" i="3"/>
  <c r="AD103" i="3"/>
  <c r="AD104" i="3"/>
  <c r="AD105" i="3"/>
  <c r="AD106" i="3"/>
  <c r="AD107" i="3"/>
  <c r="AD108" i="3"/>
  <c r="AD109" i="3"/>
  <c r="AD110" i="3"/>
  <c r="AD111" i="3"/>
  <c r="AD112" i="3"/>
  <c r="AD113" i="3"/>
  <c r="AD114" i="3"/>
  <c r="AD115" i="3"/>
  <c r="AD116" i="3"/>
  <c r="AD117" i="3"/>
  <c r="AD118" i="3"/>
  <c r="AD119" i="3"/>
  <c r="AD120" i="3"/>
  <c r="AD121" i="3"/>
  <c r="AD122" i="3"/>
  <c r="AD123" i="3"/>
  <c r="AD124" i="3"/>
  <c r="AD125" i="3"/>
  <c r="AD126" i="3"/>
  <c r="AD127" i="3"/>
  <c r="AD128" i="3"/>
  <c r="AD129" i="3"/>
  <c r="AD130" i="3"/>
  <c r="AD131" i="3"/>
  <c r="AD132" i="3"/>
  <c r="AD133" i="3"/>
  <c r="AD134" i="3"/>
  <c r="AD135" i="3"/>
  <c r="AD136" i="3"/>
  <c r="AD137" i="3"/>
  <c r="AD138" i="3"/>
  <c r="AD139" i="3"/>
  <c r="AD140" i="3"/>
  <c r="AD141" i="3"/>
  <c r="AD142" i="3"/>
  <c r="AD143" i="3"/>
  <c r="AD144" i="3"/>
  <c r="AD145" i="3"/>
  <c r="AD146" i="3"/>
  <c r="AD147" i="3"/>
  <c r="AD148" i="3"/>
  <c r="AD149" i="3"/>
  <c r="AD150" i="3"/>
  <c r="AD151" i="3"/>
  <c r="AD152" i="3"/>
  <c r="AD153" i="3"/>
  <c r="AD154" i="3"/>
  <c r="AD155" i="3"/>
  <c r="AD156" i="3"/>
  <c r="AD157" i="3"/>
  <c r="AD158" i="3"/>
  <c r="AD159" i="3"/>
  <c r="AD160" i="3"/>
  <c r="AD161" i="3"/>
  <c r="AD162" i="3"/>
  <c r="AD163" i="3"/>
  <c r="AD164" i="3"/>
  <c r="AD165" i="3"/>
  <c r="AD166" i="3"/>
  <c r="AD167" i="3"/>
  <c r="AD168" i="3"/>
  <c r="AD169" i="3"/>
  <c r="AD170" i="3"/>
  <c r="AD171" i="3"/>
  <c r="AD172" i="3"/>
  <c r="AD173" i="3"/>
  <c r="AD174" i="3"/>
  <c r="AD175" i="3"/>
  <c r="AD176" i="3"/>
  <c r="AD177" i="3"/>
  <c r="AD178" i="3"/>
  <c r="AD179" i="3"/>
  <c r="AD180" i="3"/>
  <c r="AD181" i="3"/>
  <c r="AD182" i="3"/>
  <c r="AD183" i="3"/>
  <c r="AD184" i="3"/>
  <c r="AD185" i="3"/>
  <c r="AD186" i="3"/>
  <c r="AD187" i="3"/>
  <c r="AD188" i="3"/>
  <c r="AD189" i="3"/>
  <c r="AD190" i="3"/>
  <c r="AD191" i="3"/>
  <c r="AD192" i="3"/>
  <c r="AD193" i="3"/>
  <c r="AD194" i="3"/>
  <c r="AD195" i="3"/>
  <c r="AD196" i="3"/>
  <c r="AD197" i="3"/>
  <c r="AD198" i="3"/>
  <c r="AD199" i="3"/>
  <c r="AD200" i="3"/>
  <c r="AD201" i="3"/>
  <c r="AD202" i="3"/>
  <c r="AD203" i="3"/>
  <c r="AD204" i="3"/>
  <c r="AD205" i="3"/>
  <c r="AD206" i="3"/>
  <c r="AD207" i="3"/>
  <c r="AD208" i="3"/>
  <c r="AD209" i="3"/>
  <c r="AD210" i="3"/>
  <c r="AD211" i="3"/>
  <c r="AD212" i="3"/>
  <c r="AD213" i="3"/>
  <c r="AD214" i="3"/>
  <c r="AD215" i="3"/>
  <c r="AD216" i="3"/>
  <c r="AD217" i="3"/>
  <c r="AD218" i="3"/>
  <c r="AD219" i="3"/>
  <c r="AD220" i="3"/>
  <c r="AD221" i="3"/>
  <c r="AD222" i="3"/>
  <c r="AD223" i="3"/>
  <c r="AD224" i="3"/>
  <c r="AD225" i="3"/>
  <c r="AD226" i="3"/>
  <c r="AD227" i="3"/>
  <c r="AD228" i="3"/>
  <c r="AD229" i="3"/>
  <c r="AD230" i="3"/>
  <c r="AD231" i="3"/>
  <c r="AD232" i="3"/>
  <c r="AD233" i="3"/>
  <c r="AD234" i="3"/>
  <c r="AD235" i="3"/>
  <c r="AD236" i="3"/>
  <c r="AD237" i="3"/>
  <c r="AD238" i="3"/>
  <c r="AD239" i="3"/>
  <c r="AD240" i="3"/>
  <c r="AD241" i="3"/>
  <c r="AD242" i="3"/>
  <c r="AD243" i="3"/>
  <c r="AD244" i="3"/>
  <c r="AD245" i="3"/>
  <c r="AD246" i="3"/>
  <c r="AD247" i="3"/>
  <c r="AD248" i="3"/>
  <c r="AD249" i="3"/>
  <c r="AD250" i="3"/>
  <c r="AD251" i="3"/>
  <c r="AD252" i="3"/>
  <c r="AD253" i="3"/>
  <c r="AD254" i="3"/>
  <c r="AD255" i="3"/>
  <c r="AD256" i="3"/>
  <c r="AD257" i="3"/>
  <c r="AD258" i="3"/>
  <c r="AD259" i="3"/>
  <c r="AD260" i="3"/>
  <c r="AD261" i="3"/>
  <c r="AD262" i="3"/>
  <c r="AD263" i="3"/>
  <c r="AD264" i="3"/>
  <c r="AD265" i="3"/>
  <c r="AD266" i="3"/>
  <c r="AD267" i="3"/>
  <c r="AD268" i="3"/>
  <c r="AD269" i="3"/>
  <c r="AD270" i="3"/>
  <c r="AD271" i="3"/>
  <c r="AD272" i="3"/>
  <c r="AD273" i="3"/>
  <c r="AD274" i="3"/>
  <c r="AD275" i="3"/>
  <c r="AD276" i="3"/>
  <c r="AD277" i="3"/>
  <c r="AD278" i="3"/>
  <c r="AD279" i="3"/>
  <c r="AD280" i="3"/>
  <c r="AD281" i="3"/>
  <c r="AD282" i="3"/>
  <c r="AD283" i="3"/>
  <c r="AD284" i="3"/>
  <c r="AD285" i="3"/>
  <c r="AD286" i="3"/>
  <c r="AD287" i="3"/>
  <c r="AD288"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AD334" i="3"/>
  <c r="AD335" i="3"/>
  <c r="AD336" i="3"/>
  <c r="AD337" i="3"/>
  <c r="AD338" i="3"/>
  <c r="AD339" i="3"/>
  <c r="AD340" i="3"/>
  <c r="AD341" i="3"/>
  <c r="AD342" i="3"/>
  <c r="AD343" i="3"/>
  <c r="AD344" i="3"/>
  <c r="AD345" i="3"/>
  <c r="AD346" i="3"/>
  <c r="AD347" i="3"/>
  <c r="AD348" i="3"/>
  <c r="AD349" i="3"/>
  <c r="AD350" i="3"/>
  <c r="AD351" i="3"/>
  <c r="AD352" i="3"/>
  <c r="AD353" i="3"/>
  <c r="AD354" i="3"/>
  <c r="AD355" i="3"/>
  <c r="AD356" i="3"/>
  <c r="AD357" i="3"/>
  <c r="AD358" i="3"/>
  <c r="AD359" i="3"/>
  <c r="AD360" i="3"/>
  <c r="AD361" i="3"/>
  <c r="AD362" i="3"/>
  <c r="AD363" i="3"/>
  <c r="AD364" i="3"/>
  <c r="AD365" i="3"/>
  <c r="AD366" i="3"/>
  <c r="AD367" i="3"/>
  <c r="AD368" i="3"/>
  <c r="AD369" i="3"/>
  <c r="AD370" i="3"/>
  <c r="AD371" i="3"/>
  <c r="AD372" i="3"/>
  <c r="AD373" i="3"/>
  <c r="AD374" i="3"/>
  <c r="AD375" i="3"/>
  <c r="AD376" i="3"/>
  <c r="AD377" i="3"/>
  <c r="AD378" i="3"/>
  <c r="AD379" i="3"/>
  <c r="AD380" i="3"/>
  <c r="AD381" i="3"/>
  <c r="AD382" i="3"/>
  <c r="AD383" i="3"/>
  <c r="AD384" i="3"/>
  <c r="AD385" i="3"/>
  <c r="AD386" i="3"/>
  <c r="AD387" i="3"/>
  <c r="AD388" i="3"/>
  <c r="AD389" i="3"/>
  <c r="AD390" i="3"/>
  <c r="AD391" i="3"/>
  <c r="AD392" i="3"/>
  <c r="AD393" i="3"/>
  <c r="AD394" i="3"/>
  <c r="AD395" i="3"/>
  <c r="AD396" i="3"/>
  <c r="AD397" i="3"/>
  <c r="AD398" i="3"/>
  <c r="AD399" i="3"/>
  <c r="AD400" i="3"/>
  <c r="AD401" i="3"/>
  <c r="AD402" i="3"/>
  <c r="AD403" i="3"/>
  <c r="AD404" i="3"/>
  <c r="AD405" i="3"/>
  <c r="AD406" i="3"/>
  <c r="AD407" i="3"/>
  <c r="AD408" i="3"/>
  <c r="AD409" i="3"/>
  <c r="AD410" i="3"/>
  <c r="AD411" i="3"/>
  <c r="AD412" i="3"/>
  <c r="AD413" i="3"/>
  <c r="AD414" i="3"/>
  <c r="AD415" i="3"/>
  <c r="AD416" i="3"/>
  <c r="AD417" i="3"/>
  <c r="AD418" i="3"/>
  <c r="AD419" i="3"/>
  <c r="AD420" i="3"/>
  <c r="AD421" i="3"/>
  <c r="AD422" i="3"/>
  <c r="AD423" i="3"/>
  <c r="AD424" i="3"/>
  <c r="AD425" i="3"/>
  <c r="AD426" i="3"/>
  <c r="AD427" i="3"/>
  <c r="AD428" i="3"/>
  <c r="AD429" i="3"/>
  <c r="AD430" i="3"/>
  <c r="AD431" i="3"/>
  <c r="AD432" i="3"/>
  <c r="AD433" i="3"/>
  <c r="AD434" i="3"/>
  <c r="AD435" i="3"/>
  <c r="AD436" i="3"/>
  <c r="AD437" i="3"/>
  <c r="AD438" i="3"/>
  <c r="AD439" i="3"/>
  <c r="AD440" i="3"/>
  <c r="AD441" i="3"/>
  <c r="AD442" i="3"/>
  <c r="AD443" i="3"/>
  <c r="AD444" i="3"/>
  <c r="AD445" i="3"/>
  <c r="AD446" i="3"/>
  <c r="AD447" i="3"/>
  <c r="AD448" i="3"/>
  <c r="AD449" i="3"/>
  <c r="AD450" i="3"/>
  <c r="AD451" i="3"/>
  <c r="AD452" i="3"/>
  <c r="AD453" i="3"/>
  <c r="AD454" i="3"/>
  <c r="AD455" i="3"/>
  <c r="AD456" i="3"/>
  <c r="AD457" i="3"/>
  <c r="AD458" i="3"/>
  <c r="AD459" i="3"/>
  <c r="AD460" i="3"/>
  <c r="AD461" i="3"/>
  <c r="AD462" i="3"/>
  <c r="AD463" i="3"/>
  <c r="AD464" i="3"/>
  <c r="AD465" i="3"/>
  <c r="AD466" i="3"/>
  <c r="AD467" i="3"/>
  <c r="AD468" i="3"/>
  <c r="AD469" i="3"/>
  <c r="AD470" i="3"/>
  <c r="AD471" i="3"/>
  <c r="AD472" i="3"/>
  <c r="AD473" i="3"/>
  <c r="AD474" i="3"/>
  <c r="AD475" i="3"/>
  <c r="AD476" i="3"/>
  <c r="AD477" i="3"/>
  <c r="AD478" i="3"/>
  <c r="AD479" i="3"/>
  <c r="AD480" i="3"/>
  <c r="AD481" i="3"/>
  <c r="AD482" i="3"/>
  <c r="AD483" i="3"/>
  <c r="AD484" i="3"/>
  <c r="AD485" i="3"/>
  <c r="AD486" i="3"/>
  <c r="AD487" i="3"/>
  <c r="AD488" i="3"/>
  <c r="AD489" i="3"/>
  <c r="AD490" i="3"/>
  <c r="AD491" i="3"/>
  <c r="AD492" i="3"/>
  <c r="AD493" i="3"/>
  <c r="AD494" i="3"/>
  <c r="AD495" i="3"/>
  <c r="AD496" i="3"/>
  <c r="AD497" i="3"/>
  <c r="AD498" i="3"/>
  <c r="AD499" i="3"/>
  <c r="AD500" i="3"/>
  <c r="AD501" i="3"/>
  <c r="AD502" i="3"/>
  <c r="AD503" i="3"/>
  <c r="AD504" i="3"/>
  <c r="AD505" i="3"/>
  <c r="AD506" i="3"/>
  <c r="AD507" i="3"/>
  <c r="AD508" i="3"/>
  <c r="AD509" i="3"/>
  <c r="AD510" i="3"/>
  <c r="AD511" i="3"/>
  <c r="AD512" i="3"/>
  <c r="AD513" i="3"/>
  <c r="AD514" i="3"/>
  <c r="AD515" i="3"/>
  <c r="AD516" i="3"/>
  <c r="AD517" i="3"/>
  <c r="AD518" i="3"/>
  <c r="AD519" i="3"/>
  <c r="AD520" i="3"/>
  <c r="AD521" i="3"/>
  <c r="AD522" i="3"/>
  <c r="AD523" i="3"/>
  <c r="AD524" i="3"/>
  <c r="AD525" i="3"/>
  <c r="AD526" i="3"/>
  <c r="AD527" i="3"/>
  <c r="AD528" i="3"/>
  <c r="AD529" i="3"/>
  <c r="AD530" i="3"/>
  <c r="AD531" i="3"/>
  <c r="AD532" i="3"/>
  <c r="AD533" i="3"/>
  <c r="AD534" i="3"/>
  <c r="AD535" i="3"/>
  <c r="AD536" i="3"/>
  <c r="AD537" i="3"/>
  <c r="AD538" i="3"/>
  <c r="AD539" i="3"/>
  <c r="AD540" i="3"/>
  <c r="AD541" i="3"/>
  <c r="AD542" i="3"/>
  <c r="AD543" i="3"/>
  <c r="AD544" i="3"/>
  <c r="AD545" i="3"/>
  <c r="AD546" i="3"/>
  <c r="AD547" i="3"/>
  <c r="AD548" i="3"/>
  <c r="AD549" i="3"/>
  <c r="AD550" i="3"/>
  <c r="AD551" i="3"/>
  <c r="AD552" i="3"/>
  <c r="AD553" i="3"/>
  <c r="AD554" i="3"/>
  <c r="AD555" i="3"/>
  <c r="AD556" i="3"/>
  <c r="AD557" i="3"/>
  <c r="AD558" i="3"/>
  <c r="AD559" i="3"/>
  <c r="AD560" i="3"/>
  <c r="AD561" i="3"/>
  <c r="AD562" i="3"/>
  <c r="AD563" i="3"/>
  <c r="AD564" i="3"/>
  <c r="AD565" i="3"/>
  <c r="AD566" i="3"/>
  <c r="AD567" i="3"/>
  <c r="AD568" i="3"/>
  <c r="AD569" i="3"/>
  <c r="AD570" i="3"/>
  <c r="AD571" i="3"/>
  <c r="AD572" i="3"/>
  <c r="AD573" i="3"/>
  <c r="AD574" i="3"/>
  <c r="AD575" i="3"/>
  <c r="AD576" i="3"/>
  <c r="AD577" i="3"/>
  <c r="AD578" i="3"/>
  <c r="AD579" i="3"/>
  <c r="AD580" i="3"/>
  <c r="AD581" i="3"/>
  <c r="AD582" i="3"/>
  <c r="AD583" i="3"/>
  <c r="AD584" i="3"/>
  <c r="AD585" i="3"/>
  <c r="AD586" i="3"/>
  <c r="AD587" i="3"/>
  <c r="AD588" i="3"/>
  <c r="AD589" i="3"/>
  <c r="AD590" i="3"/>
  <c r="AD591" i="3"/>
  <c r="AD592" i="3"/>
  <c r="AD593" i="3"/>
  <c r="AD594" i="3"/>
  <c r="AD595" i="3"/>
  <c r="AD596" i="3"/>
  <c r="AD597" i="3"/>
  <c r="AD598" i="3"/>
  <c r="AD599" i="3"/>
  <c r="AD600" i="3"/>
  <c r="AD601" i="3"/>
  <c r="AD602" i="3"/>
  <c r="AD603" i="3"/>
  <c r="AD604" i="3"/>
  <c r="AD605" i="3"/>
  <c r="AD606" i="3"/>
  <c r="AD607" i="3"/>
  <c r="AD608" i="3"/>
  <c r="AD609" i="3"/>
  <c r="AD610" i="3"/>
  <c r="AD611" i="3"/>
  <c r="AD612" i="3"/>
  <c r="AD613" i="3"/>
  <c r="AD614" i="3"/>
  <c r="AD615" i="3"/>
  <c r="AD616" i="3"/>
  <c r="AD617" i="3"/>
  <c r="AD618" i="3"/>
  <c r="AD619" i="3"/>
  <c r="AD620" i="3"/>
  <c r="AD621" i="3"/>
  <c r="AD622" i="3"/>
  <c r="AD623" i="3"/>
  <c r="AD624" i="3"/>
  <c r="AD625" i="3"/>
  <c r="AD626" i="3"/>
  <c r="AD627" i="3"/>
  <c r="AD628" i="3"/>
  <c r="AD629" i="3"/>
  <c r="AD630" i="3"/>
  <c r="AD631" i="3"/>
  <c r="AD632" i="3"/>
  <c r="AD633" i="3"/>
  <c r="AD634" i="3"/>
  <c r="AD635" i="3"/>
  <c r="AD636" i="3"/>
  <c r="AD637" i="3"/>
  <c r="AD638" i="3"/>
  <c r="AD639" i="3"/>
  <c r="AD640" i="3"/>
  <c r="AD641" i="3"/>
  <c r="AD642" i="3"/>
  <c r="AD643" i="3"/>
  <c r="AD644" i="3"/>
  <c r="AD645" i="3"/>
  <c r="AD646" i="3"/>
  <c r="AD647" i="3"/>
  <c r="AD648" i="3"/>
  <c r="AD649" i="3"/>
  <c r="AD650" i="3"/>
  <c r="AD651" i="3"/>
  <c r="AD652" i="3"/>
  <c r="AD653" i="3"/>
  <c r="AD654" i="3"/>
  <c r="AD655" i="3"/>
  <c r="AD656" i="3"/>
  <c r="AD657" i="3"/>
  <c r="AD658" i="3"/>
  <c r="AD659" i="3"/>
  <c r="AD660" i="3"/>
  <c r="AD661" i="3"/>
  <c r="AD662" i="3"/>
  <c r="AD663" i="3"/>
  <c r="AD664" i="3"/>
  <c r="AD665" i="3"/>
  <c r="AD666" i="3"/>
  <c r="AD667" i="3"/>
  <c r="AD668" i="3"/>
  <c r="AD669" i="3"/>
  <c r="AD670" i="3"/>
  <c r="AD671" i="3"/>
  <c r="AD672" i="3"/>
  <c r="AD673" i="3"/>
  <c r="AD674" i="3"/>
  <c r="AD675" i="3"/>
  <c r="AD676" i="3"/>
  <c r="AD677" i="3"/>
  <c r="AD678" i="3"/>
  <c r="AD679" i="3"/>
  <c r="AD680" i="3"/>
  <c r="AD681" i="3"/>
  <c r="AD682" i="3"/>
  <c r="AD683" i="3"/>
  <c r="AD684" i="3"/>
  <c r="AD685" i="3"/>
  <c r="AD686" i="3"/>
  <c r="AD687" i="3"/>
  <c r="AD688" i="3"/>
  <c r="AD689" i="3"/>
  <c r="AD690" i="3"/>
  <c r="AD691" i="3"/>
  <c r="AD692" i="3"/>
  <c r="AD693" i="3"/>
  <c r="AD694" i="3"/>
  <c r="AD695" i="3"/>
  <c r="AD696" i="3"/>
  <c r="AD697" i="3"/>
  <c r="AD698" i="3"/>
  <c r="AD699" i="3"/>
  <c r="AD700" i="3"/>
  <c r="AD701" i="3"/>
  <c r="AD702" i="3"/>
  <c r="AD703" i="3"/>
  <c r="AD704" i="3"/>
  <c r="AD705" i="3"/>
  <c r="AD706" i="3"/>
  <c r="AD707" i="3"/>
  <c r="AD708" i="3"/>
  <c r="AD709" i="3"/>
  <c r="AD710" i="3"/>
  <c r="AD711" i="3"/>
  <c r="AD712" i="3"/>
  <c r="AD713" i="3"/>
  <c r="AD714" i="3"/>
  <c r="AD715" i="3"/>
  <c r="AD716" i="3"/>
  <c r="AD717" i="3"/>
  <c r="AD718" i="3"/>
  <c r="AD719" i="3"/>
  <c r="AD720" i="3"/>
  <c r="AD721" i="3"/>
  <c r="AD722" i="3"/>
  <c r="AD723" i="3"/>
  <c r="AD724" i="3"/>
  <c r="AD725" i="3"/>
  <c r="AD726" i="3"/>
  <c r="AD727" i="3"/>
  <c r="AD728" i="3"/>
  <c r="AD729" i="3"/>
  <c r="AD730" i="3"/>
  <c r="AD731" i="3"/>
  <c r="AD732" i="3"/>
  <c r="AD733" i="3"/>
  <c r="AD734" i="3"/>
  <c r="AD735" i="3"/>
  <c r="AD736" i="3"/>
  <c r="AD737" i="3"/>
  <c r="AD738" i="3"/>
  <c r="AD739" i="3"/>
  <c r="AD740" i="3"/>
  <c r="AD741" i="3"/>
  <c r="AD742" i="3"/>
  <c r="AD743" i="3"/>
  <c r="AD744" i="3"/>
  <c r="AD745" i="3"/>
  <c r="AD746" i="3"/>
  <c r="AD747" i="3"/>
  <c r="AD748" i="3"/>
  <c r="AD749" i="3"/>
  <c r="AD750" i="3"/>
  <c r="AD751" i="3"/>
  <c r="AD752" i="3"/>
  <c r="AD753" i="3"/>
  <c r="AD754" i="3"/>
  <c r="AD755" i="3"/>
  <c r="AD756" i="3"/>
  <c r="AD757" i="3"/>
  <c r="AD758" i="3"/>
  <c r="AD759" i="3"/>
  <c r="AD760" i="3"/>
  <c r="AD761" i="3"/>
  <c r="AD762" i="3"/>
  <c r="AD763" i="3"/>
  <c r="AD764" i="3"/>
  <c r="AD765" i="3"/>
  <c r="AD766" i="3"/>
  <c r="AD767" i="3"/>
  <c r="AD768" i="3"/>
  <c r="AD769" i="3"/>
  <c r="AD770" i="3"/>
  <c r="AD771" i="3"/>
  <c r="AD772" i="3"/>
  <c r="AD773" i="3"/>
  <c r="AD774" i="3"/>
  <c r="AD775" i="3"/>
  <c r="AD776" i="3"/>
  <c r="AD777" i="3"/>
  <c r="AD778" i="3"/>
  <c r="AD779" i="3"/>
  <c r="AD780" i="3"/>
  <c r="AD781" i="3"/>
  <c r="AD782" i="3"/>
  <c r="AD783" i="3"/>
  <c r="AD784" i="3"/>
  <c r="AD785" i="3"/>
  <c r="AD786" i="3"/>
  <c r="AD787" i="3"/>
  <c r="AD788" i="3"/>
  <c r="AD789" i="3"/>
  <c r="AD790" i="3"/>
  <c r="AD791" i="3"/>
  <c r="AD792" i="3"/>
  <c r="AD793" i="3"/>
  <c r="AD794" i="3"/>
  <c r="AD795" i="3"/>
  <c r="AD796" i="3"/>
  <c r="AD797" i="3"/>
  <c r="AD798" i="3"/>
  <c r="AD799" i="3"/>
  <c r="AD800" i="3"/>
  <c r="AD801" i="3"/>
  <c r="AD802" i="3"/>
  <c r="AD803" i="3"/>
  <c r="AD804" i="3"/>
  <c r="AD805" i="3"/>
  <c r="AD806" i="3"/>
  <c r="AD807" i="3"/>
  <c r="AD808" i="3"/>
  <c r="AD809" i="3"/>
  <c r="AD810" i="3"/>
  <c r="AD811" i="3"/>
  <c r="AD812" i="3"/>
  <c r="AD813" i="3"/>
  <c r="AD814" i="3"/>
  <c r="AD815" i="3"/>
  <c r="AD816" i="3"/>
  <c r="AD817" i="3"/>
  <c r="AD818" i="3"/>
  <c r="AD819" i="3"/>
  <c r="AD820" i="3"/>
  <c r="AD821" i="3"/>
  <c r="AD822" i="3"/>
  <c r="AD823" i="3"/>
  <c r="AD824" i="3"/>
  <c r="AD825" i="3"/>
  <c r="AD826" i="3"/>
  <c r="AD827" i="3"/>
  <c r="AD828" i="3"/>
  <c r="AD829" i="3"/>
  <c r="AD830" i="3"/>
  <c r="AD831" i="3"/>
  <c r="AD832" i="3"/>
  <c r="AD833" i="3"/>
  <c r="AD834" i="3"/>
  <c r="AD835" i="3"/>
  <c r="AD836" i="3"/>
  <c r="AD837" i="3"/>
  <c r="AD838" i="3"/>
  <c r="AD839" i="3"/>
  <c r="AD840" i="3"/>
  <c r="AD841" i="3"/>
  <c r="AD842" i="3"/>
  <c r="AD843" i="3"/>
  <c r="AD844" i="3"/>
  <c r="AD845" i="3"/>
  <c r="AD846" i="3"/>
  <c r="AD847" i="3"/>
  <c r="AD848" i="3"/>
  <c r="AD849" i="3"/>
  <c r="AD850" i="3"/>
  <c r="AD851" i="3"/>
  <c r="AD852" i="3"/>
  <c r="AD853" i="3"/>
  <c r="AD854" i="3"/>
  <c r="AD855" i="3"/>
  <c r="AD856" i="3"/>
  <c r="AD857" i="3"/>
  <c r="AD858" i="3"/>
  <c r="AD859" i="3"/>
  <c r="AD860" i="3"/>
  <c r="AD861" i="3"/>
  <c r="AD862" i="3"/>
  <c r="AD863" i="3"/>
  <c r="AD864" i="3"/>
  <c r="AD865" i="3"/>
  <c r="AD866" i="3"/>
  <c r="AD867" i="3"/>
  <c r="AD868" i="3"/>
  <c r="AD869" i="3"/>
  <c r="AD870" i="3"/>
  <c r="AD871" i="3"/>
  <c r="AD872" i="3"/>
  <c r="AD873" i="3"/>
  <c r="AD874" i="3"/>
  <c r="AD875" i="3"/>
  <c r="AD876" i="3"/>
  <c r="AD877" i="3"/>
  <c r="AD878" i="3"/>
  <c r="AD879" i="3"/>
  <c r="AD880" i="3"/>
  <c r="AD881" i="3"/>
  <c r="AD882" i="3"/>
  <c r="AD883" i="3"/>
  <c r="AD884" i="3"/>
  <c r="AD885" i="3"/>
  <c r="AD886" i="3"/>
  <c r="AD887" i="3"/>
  <c r="AD888" i="3"/>
  <c r="AD889" i="3"/>
  <c r="AD890" i="3"/>
  <c r="AD891" i="3"/>
  <c r="AD892" i="3"/>
  <c r="AD893" i="3"/>
  <c r="AD894" i="3"/>
  <c r="AD895" i="3"/>
  <c r="AD896" i="3"/>
  <c r="AD897" i="3"/>
  <c r="AD898" i="3"/>
  <c r="AD899" i="3"/>
  <c r="AD900" i="3"/>
  <c r="AD901" i="3"/>
  <c r="AD902" i="3"/>
  <c r="AD903" i="3"/>
  <c r="AD904" i="3"/>
  <c r="AD905" i="3"/>
  <c r="AD906" i="3"/>
  <c r="AD907" i="3"/>
  <c r="AD908" i="3"/>
  <c r="AD909" i="3"/>
  <c r="AD910" i="3"/>
  <c r="AD911" i="3"/>
  <c r="AD912" i="3"/>
  <c r="AD913" i="3"/>
  <c r="AD914" i="3"/>
  <c r="AD915" i="3"/>
  <c r="AD916" i="3"/>
  <c r="AD917" i="3"/>
  <c r="AD918" i="3"/>
  <c r="AD919" i="3"/>
  <c r="AD920" i="3"/>
  <c r="AD921" i="3"/>
  <c r="AD922" i="3"/>
  <c r="AD923" i="3"/>
  <c r="AD924" i="3"/>
  <c r="AD925" i="3"/>
  <c r="AD926" i="3"/>
  <c r="AD927" i="3"/>
  <c r="AD928" i="3"/>
  <c r="AD929" i="3"/>
  <c r="AD930" i="3"/>
  <c r="AD931" i="3"/>
  <c r="AD932" i="3"/>
  <c r="AD933" i="3"/>
  <c r="AD934" i="3"/>
  <c r="AD935" i="3"/>
  <c r="AD936" i="3"/>
  <c r="AD937" i="3"/>
  <c r="AD938" i="3"/>
  <c r="AD939" i="3"/>
  <c r="AD940" i="3"/>
  <c r="AD941" i="3"/>
  <c r="AD942" i="3"/>
  <c r="AD943" i="3"/>
  <c r="AD944" i="3"/>
  <c r="AD945" i="3"/>
  <c r="AD946" i="3"/>
  <c r="AD947" i="3"/>
  <c r="AD948" i="3"/>
  <c r="AD949" i="3"/>
  <c r="AD950" i="3"/>
  <c r="AD951" i="3"/>
  <c r="AD952" i="3"/>
  <c r="AD953" i="3"/>
  <c r="AD954" i="3"/>
  <c r="AD955" i="3"/>
  <c r="AD956" i="3"/>
  <c r="AD957" i="3"/>
  <c r="AD958" i="3"/>
  <c r="AD959" i="3"/>
  <c r="AD960" i="3"/>
  <c r="AD961" i="3"/>
  <c r="AD962" i="3"/>
  <c r="AD963" i="3"/>
  <c r="AD964" i="3"/>
  <c r="AD965" i="3"/>
  <c r="AD966" i="3"/>
  <c r="AD967" i="3"/>
  <c r="AD968" i="3"/>
  <c r="AD969" i="3"/>
  <c r="AD970" i="3"/>
  <c r="AD971" i="3"/>
  <c r="AD972" i="3"/>
  <c r="AD973" i="3"/>
  <c r="AD974" i="3"/>
  <c r="AD975" i="3"/>
  <c r="AD976" i="3"/>
  <c r="AD977" i="3"/>
  <c r="AD978" i="3"/>
  <c r="AD979" i="3"/>
  <c r="AD980" i="3"/>
  <c r="AD981" i="3"/>
  <c r="AD982" i="3"/>
  <c r="AD983" i="3"/>
  <c r="AD984" i="3"/>
  <c r="AD985" i="3"/>
  <c r="AD986" i="3"/>
  <c r="AD987" i="3"/>
  <c r="AD988" i="3"/>
  <c r="AD989" i="3"/>
  <c r="AD990" i="3"/>
  <c r="AD991" i="3"/>
  <c r="AD992" i="3"/>
  <c r="AD993" i="3"/>
  <c r="AD994" i="3"/>
  <c r="AD995" i="3"/>
  <c r="AD996" i="3"/>
  <c r="AD997" i="3"/>
  <c r="AD998" i="3"/>
  <c r="AD999" i="3"/>
  <c r="AD1000" i="3"/>
  <c r="AD1001" i="3"/>
  <c r="AD1002" i="3"/>
  <c r="AD1003" i="3"/>
  <c r="AD1004" i="3"/>
  <c r="AD1005" i="3"/>
  <c r="AD1006" i="3"/>
  <c r="AD1007" i="3"/>
  <c r="AD1008" i="3"/>
  <c r="AD1009" i="3"/>
  <c r="AD1010" i="3"/>
  <c r="AD1011" i="3"/>
  <c r="AD1012" i="3"/>
  <c r="AD1013" i="3"/>
  <c r="AD1014" i="3"/>
  <c r="AD1015" i="3"/>
  <c r="AD1016" i="3"/>
  <c r="AD1017" i="3"/>
  <c r="AD1018" i="3"/>
  <c r="AD1019" i="3"/>
  <c r="AD1020" i="3"/>
  <c r="AD1021" i="3"/>
  <c r="AD1022" i="3"/>
  <c r="AD1023" i="3"/>
  <c r="AD1024" i="3"/>
  <c r="AD1025" i="3"/>
  <c r="AD1026" i="3"/>
  <c r="AD1027" i="3"/>
  <c r="AD1028" i="3"/>
  <c r="AD1029" i="3"/>
  <c r="AD1030" i="3"/>
  <c r="AD1031" i="3"/>
  <c r="AD1032" i="3"/>
  <c r="AD1033" i="3"/>
  <c r="AD1034" i="3"/>
  <c r="AD1035" i="3"/>
  <c r="AD1036" i="3"/>
  <c r="AD1037" i="3"/>
  <c r="AD1038" i="3"/>
  <c r="AD1039" i="3"/>
  <c r="AD1040" i="3"/>
  <c r="AD1041" i="3"/>
  <c r="AD1042" i="3"/>
  <c r="AD1043" i="3"/>
  <c r="AD1044" i="3"/>
  <c r="AD1045" i="3"/>
  <c r="AD1046" i="3"/>
  <c r="AD1047" i="3"/>
  <c r="AD1048" i="3"/>
  <c r="AD1049" i="3"/>
  <c r="AD1050" i="3"/>
  <c r="AD1051" i="3"/>
  <c r="AD1052" i="3"/>
  <c r="AD1053" i="3"/>
  <c r="AD1054" i="3"/>
  <c r="AD1055" i="3"/>
  <c r="AD1056" i="3"/>
  <c r="AD1057" i="3"/>
  <c r="AD1058" i="3"/>
  <c r="AD1059" i="3"/>
  <c r="AD1060" i="3"/>
  <c r="AD1061" i="3"/>
  <c r="AD1062" i="3"/>
  <c r="AD1063" i="3"/>
  <c r="AD1064" i="3"/>
  <c r="AD1065" i="3"/>
  <c r="AD1066" i="3"/>
  <c r="AD1067" i="3"/>
  <c r="AD1068" i="3"/>
  <c r="AD1069" i="3"/>
  <c r="AD1070" i="3"/>
  <c r="AD1071" i="3"/>
  <c r="AD1072" i="3"/>
  <c r="AD1073" i="3"/>
  <c r="AD1074" i="3"/>
  <c r="AD1075" i="3"/>
  <c r="AD1076" i="3"/>
  <c r="AD1077" i="3"/>
  <c r="AD1078" i="3"/>
  <c r="AD1079" i="3"/>
  <c r="AD1080" i="3"/>
  <c r="AD1081" i="3"/>
  <c r="AD1082" i="3"/>
  <c r="AD1083" i="3"/>
  <c r="AD1084" i="3"/>
  <c r="AD1085" i="3"/>
  <c r="AD1086" i="3"/>
  <c r="AD1087" i="3"/>
  <c r="AD1088" i="3"/>
  <c r="AD1089" i="3"/>
  <c r="AD1090" i="3"/>
  <c r="AD1091" i="3"/>
  <c r="AD1092" i="3"/>
  <c r="AD1093" i="3"/>
  <c r="AD1094" i="3"/>
  <c r="AD1095" i="3"/>
  <c r="AD1096" i="3"/>
  <c r="AD1097" i="3"/>
  <c r="AD1098" i="3"/>
  <c r="AD1099" i="3"/>
  <c r="AD1100" i="3"/>
  <c r="AD1101" i="3"/>
  <c r="AD1102" i="3"/>
  <c r="AD1103" i="3"/>
  <c r="AD1104" i="3"/>
  <c r="AD1105" i="3"/>
  <c r="AD1106" i="3"/>
  <c r="AD1107" i="3"/>
  <c r="AD1108" i="3"/>
  <c r="AD1109" i="3"/>
  <c r="AD1110" i="3"/>
  <c r="AD1111" i="3"/>
  <c r="AD1112" i="3"/>
  <c r="AD1113" i="3"/>
  <c r="AD1114" i="3"/>
  <c r="AD1115" i="3"/>
  <c r="AD1116" i="3"/>
  <c r="AD1117" i="3"/>
  <c r="AD1118" i="3"/>
  <c r="AD1119" i="3"/>
  <c r="AD1120" i="3"/>
  <c r="AD1121" i="3"/>
  <c r="AD1122" i="3"/>
  <c r="AD1123" i="3"/>
  <c r="AD1124" i="3"/>
  <c r="AD1125" i="3"/>
  <c r="AD1126" i="3"/>
  <c r="AD1127" i="3"/>
  <c r="AD1128" i="3"/>
  <c r="AD1129" i="3"/>
  <c r="AD1130" i="3"/>
  <c r="AD1131" i="3"/>
  <c r="AD1132" i="3"/>
  <c r="AD1133" i="3"/>
  <c r="AD1134" i="3"/>
  <c r="AD1135" i="3"/>
  <c r="AD1136" i="3"/>
  <c r="AD1137" i="3"/>
  <c r="AD1138" i="3"/>
  <c r="AD1139" i="3"/>
  <c r="AD1140" i="3"/>
  <c r="AD1141" i="3"/>
  <c r="AD1142" i="3"/>
  <c r="AD1143" i="3"/>
  <c r="AD1144" i="3"/>
  <c r="AD1145" i="3"/>
  <c r="AD1146" i="3"/>
  <c r="AD1147" i="3"/>
  <c r="AD1148" i="3"/>
  <c r="AD1149" i="3"/>
  <c r="AD1150" i="3"/>
  <c r="AD1151" i="3"/>
  <c r="AD1152" i="3"/>
  <c r="AD1153" i="3"/>
  <c r="AD1154" i="3"/>
  <c r="AD1155" i="3"/>
  <c r="AD1156" i="3"/>
  <c r="AD1157" i="3"/>
  <c r="AD1158" i="3"/>
  <c r="AD1159" i="3"/>
  <c r="AD1160" i="3"/>
  <c r="AD1161" i="3"/>
  <c r="AD1162" i="3"/>
  <c r="AD1163" i="3"/>
  <c r="AD1164" i="3"/>
  <c r="AD1165" i="3"/>
  <c r="AD1166" i="3"/>
  <c r="AD1167" i="3"/>
  <c r="AD1168" i="3"/>
  <c r="AD1169" i="3"/>
  <c r="AD1170" i="3"/>
  <c r="AD1171" i="3"/>
  <c r="AD1172" i="3"/>
  <c r="AD1173" i="3"/>
  <c r="AD1174" i="3"/>
  <c r="AD1175" i="3"/>
  <c r="AD1176" i="3"/>
  <c r="AD1177" i="3"/>
  <c r="AD1178" i="3"/>
  <c r="AD1179" i="3"/>
  <c r="AD1180" i="3"/>
  <c r="AD1181" i="3"/>
  <c r="AD1182" i="3"/>
  <c r="AD1183" i="3"/>
  <c r="AD1184" i="3"/>
  <c r="AD1185" i="3"/>
  <c r="AD1186" i="3"/>
  <c r="AD1187" i="3"/>
  <c r="AD1188" i="3"/>
  <c r="AD1189" i="3"/>
  <c r="AD1190" i="3"/>
  <c r="AD1191" i="3"/>
  <c r="AD1192" i="3"/>
  <c r="AD1193" i="3"/>
  <c r="AD1194" i="3"/>
  <c r="AD1195" i="3"/>
  <c r="AD1196" i="3"/>
  <c r="AD1197" i="3"/>
  <c r="AD1198" i="3"/>
  <c r="AD1199" i="3"/>
  <c r="AD1200" i="3"/>
  <c r="AD1201" i="3"/>
  <c r="AD1202" i="3"/>
  <c r="AD1203" i="3"/>
  <c r="AD1204" i="3"/>
  <c r="AD1205" i="3"/>
  <c r="AD1206" i="3"/>
  <c r="AD1207" i="3"/>
  <c r="AD1208" i="3"/>
  <c r="AD1209" i="3"/>
  <c r="AD1210" i="3"/>
  <c r="AD1211" i="3"/>
  <c r="AD1212" i="3"/>
  <c r="AD1213" i="3"/>
  <c r="AD1214" i="3"/>
  <c r="AD1215" i="3"/>
  <c r="AD1216" i="3"/>
  <c r="AD1217" i="3"/>
  <c r="AD1218" i="3"/>
  <c r="AD1219" i="3"/>
  <c r="AD1220" i="3"/>
  <c r="AD1221" i="3"/>
  <c r="AD1222" i="3"/>
  <c r="AD1223" i="3"/>
  <c r="AD1224" i="3"/>
  <c r="AD1225" i="3"/>
  <c r="AD1226" i="3"/>
  <c r="AD1227" i="3"/>
  <c r="AD1228" i="3"/>
  <c r="AD1229" i="3"/>
  <c r="AD1230" i="3"/>
  <c r="AD1231" i="3"/>
  <c r="AD1232" i="3"/>
  <c r="AD1233" i="3"/>
  <c r="AD1234" i="3"/>
  <c r="AD1235" i="3"/>
  <c r="AD1236" i="3"/>
  <c r="AD1237" i="3"/>
  <c r="AD1238" i="3"/>
  <c r="AD1239" i="3"/>
  <c r="AD1240" i="3"/>
  <c r="AD1241" i="3"/>
  <c r="AD1242" i="3"/>
  <c r="AD1243" i="3"/>
  <c r="AD1244" i="3"/>
  <c r="AD1245" i="3"/>
  <c r="AD1246" i="3"/>
  <c r="AD1247" i="3"/>
  <c r="AD1248" i="3"/>
  <c r="AD1249" i="3"/>
  <c r="AD1250" i="3"/>
  <c r="AD1251" i="3"/>
  <c r="AD1252" i="3"/>
  <c r="AD1253" i="3"/>
  <c r="AD1254" i="3"/>
  <c r="AD1255" i="3"/>
  <c r="AD1256" i="3"/>
  <c r="AD1257" i="3"/>
  <c r="AD1258" i="3"/>
  <c r="AD1259" i="3"/>
  <c r="AD1260" i="3"/>
  <c r="AD1261" i="3"/>
  <c r="AD1262" i="3"/>
  <c r="AD1263" i="3"/>
  <c r="AD1264" i="3"/>
  <c r="AD1265" i="3"/>
  <c r="AD1266" i="3"/>
  <c r="AD1267" i="3"/>
  <c r="AD1268" i="3"/>
  <c r="AD1269" i="3"/>
  <c r="AD1270" i="3"/>
  <c r="AD1271" i="3"/>
  <c r="AD1272" i="3"/>
  <c r="AD1273" i="3"/>
  <c r="AD1274" i="3"/>
  <c r="AD1275" i="3"/>
  <c r="AD1276" i="3"/>
  <c r="AD1277" i="3"/>
  <c r="AD1278" i="3"/>
  <c r="AD1279" i="3"/>
  <c r="AD1280" i="3"/>
  <c r="AD1281" i="3"/>
  <c r="AD1282" i="3"/>
  <c r="AD1283" i="3"/>
  <c r="AD1284" i="3"/>
  <c r="AD1285" i="3"/>
  <c r="AD1286" i="3"/>
  <c r="AD1287" i="3"/>
  <c r="AD1288" i="3"/>
  <c r="AD1289" i="3"/>
  <c r="AD1290" i="3"/>
  <c r="AD1291" i="3"/>
  <c r="AD1292" i="3"/>
  <c r="AD1293" i="3"/>
  <c r="AD1294" i="3"/>
  <c r="AD1295" i="3"/>
  <c r="AD1296" i="3"/>
  <c r="AD1297" i="3"/>
  <c r="AD1298" i="3"/>
  <c r="AD1299" i="3"/>
  <c r="AD1300" i="3"/>
  <c r="AD1301" i="3"/>
  <c r="AD1302" i="3"/>
  <c r="AD1303" i="3"/>
  <c r="AD1304" i="3"/>
  <c r="AD1305" i="3"/>
  <c r="AD1306" i="3"/>
  <c r="AD1307" i="3"/>
  <c r="AD1308" i="3"/>
  <c r="AD1309" i="3"/>
  <c r="AD1310" i="3"/>
  <c r="AD1311" i="3"/>
  <c r="AD1312" i="3"/>
  <c r="AD1313" i="3"/>
  <c r="AD1314" i="3"/>
  <c r="AD1315" i="3"/>
  <c r="AD1316" i="3"/>
  <c r="AD1317" i="3"/>
  <c r="AD1318" i="3"/>
  <c r="AD1319" i="3"/>
  <c r="AD1320" i="3"/>
  <c r="AD1321" i="3"/>
  <c r="AD1322" i="3"/>
  <c r="AD1323" i="3"/>
  <c r="AD1324" i="3"/>
  <c r="AD1325" i="3"/>
  <c r="AD1326" i="3"/>
  <c r="AD1327" i="3"/>
  <c r="AD1328" i="3"/>
  <c r="AD1329" i="3"/>
  <c r="AD1330" i="3"/>
  <c r="AD1331" i="3"/>
  <c r="AD1332" i="3"/>
  <c r="AD1333" i="3"/>
  <c r="AD1334" i="3"/>
  <c r="AD1335" i="3"/>
  <c r="AD1336" i="3"/>
  <c r="AD1337" i="3"/>
  <c r="AD1338" i="3"/>
  <c r="AD1339" i="3"/>
  <c r="AD1340" i="3"/>
  <c r="AD1341" i="3"/>
  <c r="AD1342" i="3"/>
  <c r="AD1343" i="3"/>
  <c r="AD1344" i="3"/>
  <c r="AD1345" i="3"/>
  <c r="AD1346" i="3"/>
  <c r="AD1347" i="3"/>
  <c r="AD1348" i="3"/>
  <c r="AD1349" i="3"/>
  <c r="AD1350" i="3"/>
  <c r="AD1351" i="3"/>
  <c r="AD1352" i="3"/>
  <c r="AD1353" i="3"/>
  <c r="AD1354" i="3"/>
  <c r="AD1355" i="3"/>
  <c r="AD1356" i="3"/>
  <c r="AD1357" i="3"/>
  <c r="AD1358" i="3"/>
  <c r="AD1359" i="3"/>
  <c r="AD1360" i="3"/>
  <c r="AD1361" i="3"/>
  <c r="AD1362" i="3"/>
  <c r="AD1363" i="3"/>
  <c r="AD1364" i="3"/>
  <c r="AD1365" i="3"/>
  <c r="AD1366" i="3"/>
  <c r="AD1367" i="3"/>
  <c r="AD1368" i="3"/>
  <c r="AD1369" i="3"/>
  <c r="AD1370" i="3"/>
  <c r="AD1371" i="3"/>
  <c r="AD1372" i="3"/>
  <c r="AD1373" i="3"/>
  <c r="AD1374" i="3"/>
  <c r="AD1375" i="3"/>
  <c r="AD1376" i="3"/>
  <c r="AD1377" i="3"/>
  <c r="AD1378" i="3"/>
  <c r="AD1379" i="3"/>
  <c r="AD1380" i="3"/>
  <c r="AD1381" i="3"/>
  <c r="AD1382" i="3"/>
  <c r="AD1383" i="3"/>
  <c r="AD1384" i="3"/>
  <c r="AD1385" i="3"/>
  <c r="AD1386" i="3"/>
  <c r="AD1387" i="3"/>
  <c r="AD1388" i="3"/>
  <c r="AD1389" i="3"/>
  <c r="AD1390" i="3"/>
  <c r="AD1391" i="3"/>
  <c r="AD1392" i="3"/>
  <c r="AD1393" i="3"/>
  <c r="AD1394" i="3"/>
  <c r="AD1395" i="3"/>
  <c r="AD1396" i="3"/>
  <c r="AD1397" i="3"/>
  <c r="AD1398" i="3"/>
  <c r="AD1399" i="3"/>
  <c r="AD1400" i="3"/>
  <c r="AD1401" i="3"/>
  <c r="AD1402" i="3"/>
  <c r="AD1403" i="3"/>
  <c r="AD1404" i="3"/>
  <c r="AD1405" i="3"/>
  <c r="AD1406" i="3"/>
  <c r="AD1407" i="3"/>
  <c r="AD1408" i="3"/>
  <c r="AD1409" i="3"/>
  <c r="AD1410" i="3"/>
  <c r="AD1411" i="3"/>
  <c r="AD1412" i="3"/>
  <c r="AD1413" i="3"/>
  <c r="AD1414" i="3"/>
  <c r="AD1415" i="3"/>
  <c r="AD1416" i="3"/>
  <c r="AD1417" i="3"/>
  <c r="AD1418" i="3"/>
  <c r="AD1419" i="3"/>
  <c r="AD1420" i="3"/>
  <c r="AD1421" i="3"/>
  <c r="AD1422" i="3"/>
  <c r="AD1423" i="3"/>
  <c r="AD1424" i="3"/>
  <c r="AD1425" i="3"/>
  <c r="AD1426" i="3"/>
  <c r="AD1427" i="3"/>
  <c r="AD1428" i="3"/>
  <c r="AD1429" i="3"/>
  <c r="AD1430" i="3"/>
  <c r="AD1431" i="3"/>
  <c r="AD1432" i="3"/>
  <c r="AD1433" i="3"/>
  <c r="AD1434" i="3"/>
  <c r="AD1435" i="3"/>
  <c r="AD1436" i="3"/>
  <c r="AD1437" i="3"/>
  <c r="AD1438" i="3"/>
  <c r="AD1439" i="3"/>
  <c r="AD1440" i="3"/>
  <c r="AD1441" i="3"/>
  <c r="AD1442" i="3"/>
  <c r="AD1443" i="3"/>
  <c r="AD1444" i="3"/>
  <c r="AD1445" i="3"/>
  <c r="AD1446" i="3"/>
  <c r="AD1447" i="3"/>
  <c r="AD1448" i="3"/>
  <c r="AD1449" i="3"/>
  <c r="AD1450" i="3"/>
  <c r="AD1451" i="3"/>
  <c r="AD1452" i="3"/>
  <c r="AD1453" i="3"/>
  <c r="AD1454" i="3"/>
  <c r="AD1455" i="3"/>
  <c r="AD1456" i="3"/>
  <c r="AD1457" i="3"/>
  <c r="AD1458" i="3"/>
  <c r="AD1459" i="3"/>
  <c r="AD1460" i="3"/>
  <c r="AD1461" i="3"/>
  <c r="AD1462" i="3"/>
  <c r="AD1463" i="3"/>
  <c r="AD1464" i="3"/>
  <c r="AD1465" i="3"/>
  <c r="AD1466" i="3"/>
  <c r="AD1467" i="3"/>
  <c r="AD1468" i="3"/>
  <c r="AD1469" i="3"/>
  <c r="AD1470" i="3"/>
  <c r="AD1471" i="3"/>
  <c r="AD1472" i="3"/>
  <c r="AD1473" i="3"/>
  <c r="AD1474" i="3"/>
  <c r="AD1475" i="3"/>
  <c r="AD1476" i="3"/>
  <c r="AD1477" i="3"/>
  <c r="AD1478" i="3"/>
  <c r="AD1479" i="3"/>
  <c r="AD1480" i="3"/>
  <c r="AD1481" i="3"/>
  <c r="AD1482" i="3"/>
  <c r="AD1483" i="3"/>
  <c r="AD1484" i="3"/>
  <c r="AD1485" i="3"/>
  <c r="AD1486" i="3"/>
  <c r="AD1487" i="3"/>
  <c r="AD1488" i="3"/>
  <c r="AD1489" i="3"/>
  <c r="AD1490" i="3"/>
  <c r="AD1491" i="3"/>
  <c r="AD1492" i="3"/>
  <c r="AD1493" i="3"/>
  <c r="AD1494" i="3"/>
  <c r="AD1495" i="3"/>
  <c r="AD1496" i="3"/>
  <c r="AD1497" i="3"/>
  <c r="AD1498" i="3"/>
  <c r="AD1499" i="3"/>
  <c r="AD1500" i="3"/>
  <c r="AD1501" i="3"/>
  <c r="AD1502" i="3"/>
  <c r="AD1503" i="3"/>
  <c r="AD1504" i="3"/>
  <c r="AD1505" i="3"/>
  <c r="AD1506" i="3"/>
  <c r="AD1507" i="3"/>
  <c r="AD1508" i="3"/>
  <c r="AD1509" i="3"/>
  <c r="AD1510" i="3"/>
  <c r="AD1511" i="3"/>
  <c r="AD1512" i="3"/>
  <c r="AD1513" i="3"/>
  <c r="AD1514" i="3"/>
  <c r="AD1515" i="3"/>
  <c r="AD1516" i="3"/>
  <c r="AD1517" i="3"/>
  <c r="AD1518" i="3"/>
  <c r="AD1519" i="3"/>
  <c r="AD1520" i="3"/>
  <c r="AD1521" i="3"/>
  <c r="AD1522" i="3"/>
  <c r="AD1523" i="3"/>
  <c r="AD1524" i="3"/>
  <c r="AD1525" i="3"/>
  <c r="AD1526" i="3"/>
  <c r="AD1527" i="3"/>
  <c r="AD1528" i="3"/>
  <c r="AD1529" i="3"/>
  <c r="AD1530" i="3"/>
  <c r="AD1531" i="3"/>
  <c r="AD1532" i="3"/>
  <c r="AD1533" i="3"/>
  <c r="AD1534" i="3"/>
  <c r="AD1535" i="3"/>
  <c r="AD1536" i="3"/>
  <c r="AD1537" i="3"/>
  <c r="AD1538" i="3"/>
  <c r="AD1539" i="3"/>
  <c r="AD1540" i="3"/>
  <c r="AD1541" i="3"/>
  <c r="AD1542" i="3"/>
  <c r="AD1543" i="3"/>
  <c r="AD1544" i="3"/>
  <c r="AD1545" i="3"/>
  <c r="AD1546" i="3"/>
  <c r="AD1547" i="3"/>
  <c r="AD1548" i="3"/>
  <c r="AD1549" i="3"/>
  <c r="AD1550" i="3"/>
  <c r="AD1551" i="3"/>
  <c r="AD1552" i="3"/>
  <c r="AD1553" i="3"/>
  <c r="AD1554" i="3"/>
  <c r="AD1555" i="3"/>
  <c r="AD1556" i="3"/>
  <c r="AD1557" i="3"/>
  <c r="AD1558" i="3"/>
  <c r="AD1559" i="3"/>
  <c r="AD1560" i="3"/>
  <c r="AD1561" i="3"/>
  <c r="AD1562" i="3"/>
  <c r="AD1563" i="3"/>
  <c r="AD1564" i="3"/>
  <c r="AD1565" i="3"/>
  <c r="AD1566" i="3"/>
  <c r="AD1567" i="3"/>
  <c r="AD1568" i="3"/>
  <c r="AD1569" i="3"/>
  <c r="AD1570" i="3"/>
  <c r="AD1571" i="3"/>
  <c r="AD1572" i="3"/>
  <c r="AD1573" i="3"/>
  <c r="AD1574" i="3"/>
  <c r="AD1575" i="3"/>
  <c r="AD1576" i="3"/>
  <c r="AD1577" i="3"/>
  <c r="AD1578" i="3"/>
  <c r="AD1579" i="3"/>
  <c r="AD1580" i="3"/>
  <c r="AD1581" i="3"/>
  <c r="AD1582" i="3"/>
  <c r="AD1583" i="3"/>
  <c r="AD1584" i="3"/>
  <c r="AD1585" i="3"/>
  <c r="AD1586" i="3"/>
  <c r="AD1587" i="3"/>
  <c r="AD1588" i="3"/>
  <c r="AD1589" i="3"/>
  <c r="AD1590" i="3"/>
  <c r="AD1591" i="3"/>
  <c r="AD1592" i="3"/>
  <c r="AD1593" i="3"/>
  <c r="AD1594" i="3"/>
  <c r="AD1595" i="3"/>
  <c r="AD1596" i="3"/>
  <c r="AD1597" i="3"/>
  <c r="AD1598" i="3"/>
  <c r="AD1599" i="3"/>
  <c r="AD1600" i="3"/>
  <c r="AD1601" i="3"/>
  <c r="AD1602" i="3"/>
  <c r="AD1603" i="3"/>
  <c r="AD1604" i="3"/>
  <c r="AD1605" i="3"/>
  <c r="AD1606" i="3"/>
  <c r="AD1607" i="3"/>
  <c r="AD1608" i="3"/>
  <c r="AD1609" i="3"/>
  <c r="AD1610" i="3"/>
  <c r="AD1611" i="3"/>
  <c r="AD1612" i="3"/>
  <c r="AD1613" i="3"/>
  <c r="AD1614" i="3"/>
  <c r="AD1615" i="3"/>
  <c r="AD1616" i="3"/>
  <c r="AD1617" i="3"/>
  <c r="AD1618" i="3"/>
  <c r="AD1619" i="3"/>
  <c r="AD1620" i="3"/>
  <c r="AD1621" i="3"/>
  <c r="AD1622" i="3"/>
  <c r="AD1623" i="3"/>
  <c r="AD1624" i="3"/>
  <c r="AD1625" i="3"/>
  <c r="AD1626" i="3"/>
  <c r="AD1627" i="3"/>
  <c r="AD1628" i="3"/>
  <c r="AD1629" i="3"/>
  <c r="AD1630" i="3"/>
  <c r="AD1631" i="3"/>
  <c r="AD1632" i="3"/>
  <c r="AD1633" i="3"/>
  <c r="AD1634" i="3"/>
  <c r="AD1635" i="3"/>
  <c r="AD1636" i="3"/>
  <c r="AD1637" i="3"/>
  <c r="AD1638" i="3"/>
  <c r="AD1639" i="3"/>
  <c r="AD1640" i="3"/>
  <c r="AD1641" i="3"/>
  <c r="AD1642" i="3"/>
  <c r="AD1643" i="3"/>
  <c r="AD1644" i="3"/>
  <c r="AD1645" i="3"/>
  <c r="AD1646" i="3"/>
  <c r="AD1647" i="3"/>
  <c r="AD1648" i="3"/>
  <c r="AD1649" i="3"/>
  <c r="AD1650" i="3"/>
  <c r="AD1651" i="3"/>
  <c r="AD1652" i="3"/>
  <c r="AD1653" i="3"/>
  <c r="AD1654" i="3"/>
  <c r="AD1655" i="3"/>
  <c r="AD1656" i="3"/>
  <c r="AD1657" i="3"/>
  <c r="AD1658" i="3"/>
  <c r="AD1659" i="3"/>
  <c r="AD1660" i="3"/>
  <c r="AD1661" i="3"/>
  <c r="AD1662" i="3"/>
  <c r="AD1663" i="3"/>
  <c r="AD1664" i="3"/>
  <c r="AD1665" i="3"/>
  <c r="AD1666" i="3"/>
  <c r="AD1667" i="3"/>
  <c r="AD1668" i="3"/>
  <c r="AD1669" i="3"/>
  <c r="AD1670" i="3"/>
  <c r="AD1671" i="3"/>
  <c r="AD1672" i="3"/>
  <c r="AD1673" i="3"/>
  <c r="AD1674" i="3"/>
  <c r="AD1675" i="3"/>
  <c r="AD1676" i="3"/>
  <c r="AD1677" i="3"/>
  <c r="AD1678" i="3"/>
  <c r="AD1679" i="3"/>
  <c r="AD1680" i="3"/>
  <c r="AD1681" i="3"/>
  <c r="AD1682" i="3"/>
  <c r="AD1683" i="3"/>
  <c r="AD1684" i="3"/>
  <c r="AD1685" i="3"/>
  <c r="AD1686" i="3"/>
  <c r="AD1687" i="3"/>
  <c r="AD1688" i="3"/>
  <c r="AD1689" i="3"/>
  <c r="AD1690" i="3"/>
  <c r="AD1691" i="3"/>
  <c r="AD1692" i="3"/>
  <c r="AD1693" i="3"/>
  <c r="AD1694" i="3"/>
  <c r="AD1695" i="3"/>
  <c r="AD1696" i="3"/>
  <c r="AD1697" i="3"/>
  <c r="AD1698" i="3"/>
  <c r="AD1699" i="3"/>
  <c r="AD1700" i="3"/>
  <c r="AD1701" i="3"/>
  <c r="AD1702" i="3"/>
  <c r="AD1703" i="3"/>
  <c r="AD1704" i="3"/>
  <c r="AD1705" i="3"/>
  <c r="AD1706" i="3"/>
  <c r="AD1707" i="3"/>
  <c r="AD1708" i="3"/>
  <c r="AD1709" i="3"/>
  <c r="AD1710" i="3"/>
  <c r="AD1711" i="3"/>
  <c r="AD1712" i="3"/>
  <c r="AD1713" i="3"/>
  <c r="AD1714" i="3"/>
  <c r="AD1715" i="3"/>
  <c r="AD1716" i="3"/>
  <c r="AD1717" i="3"/>
  <c r="AD1718" i="3"/>
  <c r="AD1719" i="3"/>
  <c r="AD1720" i="3"/>
  <c r="AD1721" i="3"/>
  <c r="AD1722" i="3"/>
  <c r="AD1723" i="3"/>
  <c r="AD1724" i="3"/>
  <c r="AD1725" i="3"/>
  <c r="AD1726" i="3"/>
  <c r="AD1727" i="3"/>
  <c r="AD1728" i="3"/>
  <c r="AD1729" i="3"/>
  <c r="AD1730" i="3"/>
  <c r="AD1731" i="3"/>
  <c r="AD1732" i="3"/>
  <c r="AD1733" i="3"/>
  <c r="AD1734" i="3"/>
  <c r="AD1735" i="3"/>
  <c r="AD1736" i="3"/>
  <c r="AD1737" i="3"/>
  <c r="AD1738" i="3"/>
  <c r="AD1739" i="3"/>
  <c r="AD1740" i="3"/>
  <c r="AD1741" i="3"/>
  <c r="AD1742" i="3"/>
  <c r="AD1743" i="3"/>
  <c r="AD1744" i="3"/>
  <c r="AD1745" i="3"/>
  <c r="AD1746" i="3"/>
  <c r="AD1747" i="3"/>
  <c r="AD1748" i="3"/>
  <c r="AD1749" i="3"/>
  <c r="AD1750" i="3"/>
  <c r="AD1751" i="3"/>
  <c r="AD1752" i="3"/>
  <c r="AD1753" i="3"/>
  <c r="AD1754" i="3"/>
  <c r="AD1755" i="3"/>
  <c r="AD1756" i="3"/>
  <c r="AD1757" i="3"/>
  <c r="AD1758" i="3"/>
  <c r="AD1759" i="3"/>
  <c r="AD1760" i="3"/>
  <c r="AD1761" i="3"/>
  <c r="AD1762" i="3"/>
  <c r="AD1763" i="3"/>
  <c r="AD1764" i="3"/>
  <c r="AD1765" i="3"/>
  <c r="AD1766" i="3"/>
  <c r="AD1767" i="3"/>
  <c r="AD1768" i="3"/>
  <c r="AD1769" i="3"/>
  <c r="AD1770" i="3"/>
  <c r="AD1771" i="3"/>
  <c r="AD1772" i="3"/>
  <c r="AD1773" i="3"/>
  <c r="AD1774" i="3"/>
  <c r="AD1775" i="3"/>
  <c r="AD1776" i="3"/>
  <c r="AD1777" i="3"/>
  <c r="AD1778" i="3"/>
  <c r="AD1779" i="3"/>
  <c r="AD1780" i="3"/>
  <c r="AD1781" i="3"/>
  <c r="AD1782" i="3"/>
  <c r="AD1783" i="3"/>
  <c r="AD1784" i="3"/>
  <c r="AD1785" i="3"/>
  <c r="AD1786" i="3"/>
  <c r="AD1787" i="3"/>
  <c r="AD1788" i="3"/>
  <c r="AD1789" i="3"/>
  <c r="AD1790" i="3"/>
  <c r="AD1791" i="3"/>
  <c r="AD1792" i="3"/>
  <c r="AD1793" i="3"/>
  <c r="AD1794" i="3"/>
  <c r="AD1795" i="3"/>
  <c r="AD1796" i="3"/>
  <c r="AD1797" i="3"/>
  <c r="AD1798" i="3"/>
  <c r="AD1799" i="3"/>
  <c r="AD1800" i="3"/>
  <c r="AD1801" i="3"/>
  <c r="AD1802" i="3"/>
  <c r="AD1803" i="3"/>
  <c r="AD1804" i="3"/>
  <c r="AD1805" i="3"/>
  <c r="AD1806" i="3"/>
  <c r="AD1807" i="3"/>
  <c r="AD1808" i="3"/>
  <c r="AD1809" i="3"/>
  <c r="AD1810" i="3"/>
  <c r="AD1811" i="3"/>
  <c r="AD1812" i="3"/>
  <c r="AD1813" i="3"/>
  <c r="AD1814" i="3"/>
  <c r="AD1815" i="3"/>
  <c r="AD1816" i="3"/>
  <c r="AD1817" i="3"/>
  <c r="AD1818" i="3"/>
  <c r="AD1819" i="3"/>
  <c r="AD1820" i="3"/>
  <c r="AD1821" i="3"/>
  <c r="AD1822" i="3"/>
  <c r="AD1823" i="3"/>
  <c r="AD1824" i="3"/>
  <c r="AD1825" i="3"/>
  <c r="AD1826" i="3"/>
  <c r="AD1827" i="3"/>
  <c r="AD1828" i="3"/>
  <c r="AD1829" i="3"/>
  <c r="AD1830" i="3"/>
  <c r="AD1831" i="3"/>
  <c r="AD1832" i="3"/>
  <c r="AD1833" i="3"/>
  <c r="AD1834" i="3"/>
  <c r="AD1835" i="3"/>
  <c r="AD1836" i="3"/>
  <c r="AD1837" i="3"/>
  <c r="AD1838" i="3"/>
  <c r="AD1839" i="3"/>
  <c r="AD1840" i="3"/>
  <c r="AD1841" i="3"/>
  <c r="AD1842" i="3"/>
  <c r="AD1843" i="3"/>
  <c r="AD1844" i="3"/>
  <c r="AD1845" i="3"/>
  <c r="AD1846" i="3"/>
  <c r="AD1847" i="3"/>
  <c r="AD1848" i="3"/>
  <c r="AD1849" i="3"/>
  <c r="AD1850" i="3"/>
  <c r="AD1851" i="3"/>
  <c r="AD1852" i="3"/>
  <c r="AD1853" i="3"/>
  <c r="AD1854" i="3"/>
  <c r="AD1855" i="3"/>
  <c r="AD1856" i="3"/>
  <c r="AD1857" i="3"/>
  <c r="AD1858" i="3"/>
  <c r="AD1859" i="3"/>
  <c r="AD1860" i="3"/>
  <c r="AD1861" i="3"/>
  <c r="AD1862" i="3"/>
  <c r="AD1863" i="3"/>
  <c r="AD1864" i="3"/>
  <c r="AD1865" i="3"/>
  <c r="AD1866" i="3"/>
  <c r="AD1867" i="3"/>
  <c r="AD1868" i="3"/>
  <c r="AD1869" i="3"/>
  <c r="AD1870" i="3"/>
  <c r="AD1871" i="3"/>
  <c r="AD1872" i="3"/>
  <c r="AD1873" i="3"/>
  <c r="AD1874" i="3"/>
  <c r="AD1875" i="3"/>
  <c r="AD1876" i="3"/>
  <c r="AD1877" i="3"/>
  <c r="AD1878" i="3"/>
  <c r="AD1879" i="3"/>
  <c r="AD1880" i="3"/>
  <c r="AD1881" i="3"/>
  <c r="AD1882" i="3"/>
  <c r="AD1883" i="3"/>
  <c r="AD1884" i="3"/>
  <c r="AD1885" i="3"/>
  <c r="AD1886" i="3"/>
  <c r="AD1887" i="3"/>
  <c r="AD1888" i="3"/>
  <c r="AD1889" i="3"/>
  <c r="AD1890" i="3"/>
  <c r="AD1891" i="3"/>
  <c r="AD1892" i="3"/>
  <c r="AD1893" i="3"/>
  <c r="AD1894" i="3"/>
  <c r="AD1895" i="3"/>
  <c r="AD1896" i="3"/>
  <c r="AD1897" i="3"/>
  <c r="AD1898" i="3"/>
  <c r="AD1899" i="3"/>
  <c r="AD1900" i="3"/>
  <c r="AD1901" i="3"/>
  <c r="AD1902" i="3"/>
  <c r="AD1903" i="3"/>
  <c r="AD1904" i="3"/>
  <c r="AD1905" i="3"/>
  <c r="AD1906" i="3"/>
  <c r="AD1907" i="3"/>
  <c r="AD1908" i="3"/>
  <c r="AD1909" i="3"/>
  <c r="AD1910" i="3"/>
  <c r="AD1911" i="3"/>
  <c r="AD1912" i="3"/>
  <c r="AD1913" i="3"/>
  <c r="AD1914" i="3"/>
  <c r="AD1915" i="3"/>
  <c r="AD1916" i="3"/>
  <c r="AD1917" i="3"/>
  <c r="AD1918" i="3"/>
  <c r="AD1919" i="3"/>
  <c r="AD1920" i="3"/>
  <c r="AD1921" i="3"/>
  <c r="AD1922" i="3"/>
  <c r="AD1923" i="3"/>
  <c r="AD1924" i="3"/>
  <c r="AD1925" i="3"/>
  <c r="AD1926" i="3"/>
  <c r="AD1927" i="3"/>
  <c r="AD1928" i="3"/>
  <c r="AD1929" i="3"/>
  <c r="AD1930" i="3"/>
  <c r="AD1931" i="3"/>
  <c r="AD1932" i="3"/>
  <c r="AD1933" i="3"/>
  <c r="AD1934" i="3"/>
  <c r="AD1935" i="3"/>
  <c r="AD1936" i="3"/>
  <c r="AD1937" i="3"/>
  <c r="AD1938" i="3"/>
  <c r="AD1939" i="3"/>
  <c r="AD1940" i="3"/>
  <c r="AD1941" i="3"/>
  <c r="AD1942" i="3"/>
  <c r="AD1943" i="3"/>
  <c r="AD1944" i="3"/>
  <c r="AD1945" i="3"/>
  <c r="AD1946" i="3"/>
  <c r="AD1947" i="3"/>
  <c r="AD1948" i="3"/>
  <c r="AD1949" i="3"/>
  <c r="AD1950" i="3"/>
  <c r="AD1951" i="3"/>
  <c r="AD1952" i="3"/>
  <c r="AD1953" i="3"/>
  <c r="AD1954" i="3"/>
  <c r="AD1955" i="3"/>
  <c r="AD1956" i="3"/>
  <c r="AD1957" i="3"/>
  <c r="AD1958" i="3"/>
  <c r="AD1959" i="3"/>
  <c r="AD1960" i="3"/>
  <c r="AD1961" i="3"/>
  <c r="AD1962" i="3"/>
  <c r="AD1963" i="3"/>
  <c r="AD1964" i="3"/>
  <c r="AD1965" i="3"/>
  <c r="AD1966" i="3"/>
  <c r="AD1967" i="3"/>
  <c r="AD1968" i="3"/>
  <c r="AD1969" i="3"/>
  <c r="AD1970" i="3"/>
  <c r="AD1971" i="3"/>
  <c r="AD1972" i="3"/>
  <c r="AD1973" i="3"/>
  <c r="AD1974" i="3"/>
  <c r="AD1975" i="3"/>
  <c r="AD1976" i="3"/>
  <c r="AD1977" i="3"/>
  <c r="AD1978" i="3"/>
  <c r="AD1979" i="3"/>
  <c r="AD1980" i="3"/>
  <c r="AD1981" i="3"/>
  <c r="AD1982" i="3"/>
  <c r="AD1983" i="3"/>
  <c r="AD1984" i="3"/>
  <c r="AD1985" i="3"/>
  <c r="AD1986" i="3"/>
  <c r="AD1987" i="3"/>
  <c r="AD1988" i="3"/>
  <c r="AD1989" i="3"/>
  <c r="AD1990" i="3"/>
  <c r="AD1991" i="3"/>
  <c r="AD1992" i="3"/>
  <c r="AD1993" i="3"/>
  <c r="AD1994" i="3"/>
  <c r="AD1995" i="3"/>
  <c r="AD1996" i="3"/>
  <c r="AD1997" i="3"/>
  <c r="AD1998" i="3"/>
  <c r="AD1999" i="3"/>
  <c r="AD2000" i="3"/>
  <c r="AD2001" i="3"/>
  <c r="AD2002" i="3"/>
  <c r="AD2003" i="3"/>
  <c r="AD2004" i="3"/>
  <c r="AD2005" i="3"/>
  <c r="AD2006" i="3"/>
  <c r="AD2007" i="3"/>
  <c r="AD2008" i="3"/>
  <c r="AD2009" i="3"/>
  <c r="AD2010" i="3"/>
  <c r="AD2011" i="3"/>
  <c r="AD2012" i="3"/>
  <c r="AD2013" i="3"/>
  <c r="AD2014" i="3"/>
  <c r="AD2015" i="3"/>
  <c r="AD2016" i="3"/>
  <c r="AD2017" i="3"/>
  <c r="AD2018" i="3"/>
  <c r="AD2019" i="3"/>
  <c r="AD2020" i="3"/>
  <c r="AD2021" i="3"/>
  <c r="AD2022" i="3"/>
  <c r="AD2023" i="3"/>
  <c r="AD2024" i="3"/>
  <c r="AD2025" i="3"/>
  <c r="AD2026" i="3"/>
  <c r="AD2027" i="3"/>
  <c r="AD2028" i="3"/>
  <c r="AD2029" i="3"/>
  <c r="AD2030" i="3"/>
  <c r="AD2031" i="3"/>
  <c r="AD2032" i="3"/>
  <c r="AD2033" i="3"/>
  <c r="AD2034" i="3"/>
  <c r="AD2035" i="3"/>
  <c r="AD2036" i="3"/>
  <c r="AD2037" i="3"/>
  <c r="AD2038" i="3"/>
  <c r="AD2039" i="3"/>
  <c r="AD2040" i="3"/>
  <c r="AD2041" i="3"/>
  <c r="AD2042" i="3"/>
  <c r="AD2043" i="3"/>
  <c r="AD2044" i="3"/>
  <c r="AD2045" i="3"/>
  <c r="AD2046" i="3"/>
  <c r="AD2047" i="3"/>
  <c r="AD2048" i="3"/>
  <c r="AD2049" i="3"/>
  <c r="AD2050" i="3"/>
  <c r="AD2051" i="3"/>
  <c r="AD2052" i="3"/>
  <c r="AD2053" i="3"/>
  <c r="AD2054" i="3"/>
  <c r="AD2055" i="3"/>
  <c r="AD2056" i="3"/>
  <c r="AD2057" i="3"/>
  <c r="AD2058" i="3"/>
  <c r="AD2059" i="3"/>
  <c r="AD2060" i="3"/>
  <c r="AD2061" i="3"/>
  <c r="AD2062" i="3"/>
  <c r="AD2063" i="3"/>
  <c r="AD2064" i="3"/>
  <c r="AD2065" i="3"/>
  <c r="AD2066" i="3"/>
  <c r="AD2067" i="3"/>
  <c r="AD2068" i="3"/>
  <c r="AD2069" i="3"/>
  <c r="AD2070" i="3"/>
  <c r="AD2071" i="3"/>
  <c r="AD2072" i="3"/>
  <c r="AD2073" i="3"/>
  <c r="AD2074" i="3"/>
  <c r="AD2075" i="3"/>
  <c r="AD2076" i="3"/>
  <c r="AD2077" i="3"/>
  <c r="AD2078" i="3"/>
  <c r="AD2079" i="3"/>
  <c r="AD2080" i="3"/>
  <c r="AD2081" i="3"/>
  <c r="AD2082" i="3"/>
  <c r="AD2083" i="3"/>
  <c r="AD2084" i="3"/>
  <c r="AD2085" i="3"/>
  <c r="AD2086" i="3"/>
  <c r="AD2087" i="3"/>
  <c r="AD2088" i="3"/>
  <c r="AD2089" i="3"/>
  <c r="AD2090" i="3"/>
  <c r="AD2091" i="3"/>
  <c r="AD2092" i="3"/>
  <c r="AD2093" i="3"/>
  <c r="AD2094" i="3"/>
  <c r="AD2095" i="3"/>
  <c r="AD2096" i="3"/>
  <c r="AD2097" i="3"/>
  <c r="AD2098" i="3"/>
  <c r="AD2099" i="3"/>
  <c r="AD2100" i="3"/>
  <c r="AD2101" i="3"/>
  <c r="AD2102" i="3"/>
  <c r="AD2103" i="3"/>
  <c r="AD2104" i="3"/>
  <c r="AD2105" i="3"/>
  <c r="AD2106" i="3"/>
  <c r="AD2107" i="3"/>
  <c r="AD2108" i="3"/>
  <c r="AD2109" i="3"/>
  <c r="AD2110" i="3"/>
  <c r="AD2111" i="3"/>
  <c r="AD2112" i="3"/>
  <c r="AD2113" i="3"/>
  <c r="AD2114" i="3"/>
  <c r="AD2115" i="3"/>
  <c r="AD2116" i="3"/>
  <c r="AD2117" i="3"/>
  <c r="AD2118" i="3"/>
  <c r="AD2119" i="3"/>
  <c r="AD2120" i="3"/>
  <c r="AD2121" i="3"/>
  <c r="AD2122" i="3"/>
  <c r="AD2123" i="3"/>
  <c r="AD2124" i="3"/>
  <c r="AD2125" i="3"/>
  <c r="AD2126" i="3"/>
  <c r="AD2127" i="3"/>
  <c r="AD2128" i="3"/>
  <c r="AD2129" i="3"/>
  <c r="AD2130" i="3"/>
  <c r="AD2131" i="3"/>
  <c r="AD2132" i="3"/>
  <c r="AD2133" i="3"/>
  <c r="AD2134" i="3"/>
  <c r="AD2135" i="3"/>
  <c r="AD2136" i="3"/>
  <c r="AD2137" i="3"/>
  <c r="AD2138" i="3"/>
  <c r="AD2139" i="3"/>
  <c r="AD2140" i="3"/>
  <c r="AD2141" i="3"/>
  <c r="AD2142" i="3"/>
  <c r="AD2143" i="3"/>
  <c r="AD2144" i="3"/>
  <c r="AD2145" i="3"/>
  <c r="AD2146" i="3"/>
  <c r="AD2147" i="3"/>
  <c r="AD2148" i="3"/>
  <c r="AD2149" i="3"/>
  <c r="AD2150" i="3"/>
  <c r="AD2151" i="3"/>
  <c r="AD2152" i="3"/>
  <c r="AD2153" i="3"/>
  <c r="AD2154" i="3"/>
  <c r="AD2155" i="3"/>
  <c r="AD2156" i="3"/>
  <c r="AD2157" i="3"/>
  <c r="AD2158" i="3"/>
  <c r="AD2159" i="3"/>
  <c r="AD2160" i="3"/>
  <c r="AD2161" i="3"/>
  <c r="AD2162" i="3"/>
  <c r="AD2163" i="3"/>
  <c r="AD2164" i="3"/>
  <c r="AD2165" i="3"/>
  <c r="AD2166" i="3"/>
  <c r="AD2167" i="3"/>
  <c r="AD2168" i="3"/>
  <c r="AD2169" i="3"/>
  <c r="AD2170" i="3"/>
  <c r="AD2171" i="3"/>
  <c r="AD2172" i="3"/>
  <c r="AD2173" i="3"/>
  <c r="AD2174" i="3"/>
  <c r="AD2175" i="3"/>
  <c r="AD2176" i="3"/>
  <c r="AD2177" i="3"/>
  <c r="AD2178" i="3"/>
  <c r="AD2179" i="3"/>
  <c r="AD2180" i="3"/>
  <c r="AD2181" i="3"/>
  <c r="AD2182" i="3"/>
  <c r="AD2183" i="3"/>
  <c r="AD2184" i="3"/>
  <c r="AD2185" i="3"/>
  <c r="AD2186" i="3"/>
  <c r="AD2187" i="3"/>
  <c r="AD2188" i="3"/>
  <c r="AD2189" i="3"/>
  <c r="AD2190" i="3"/>
  <c r="AD2191" i="3"/>
  <c r="AD2192" i="3"/>
  <c r="AD2193" i="3"/>
  <c r="AD2194" i="3"/>
  <c r="AD2195" i="3"/>
  <c r="AD2196" i="3"/>
  <c r="AD2197" i="3"/>
  <c r="AD2198" i="3"/>
  <c r="AD2199" i="3"/>
  <c r="AD2200" i="3"/>
  <c r="AD2201" i="3"/>
  <c r="AD2202" i="3"/>
  <c r="AD2203" i="3"/>
  <c r="AD2204" i="3"/>
  <c r="AD2205" i="3"/>
  <c r="AD2206" i="3"/>
  <c r="AD2207" i="3"/>
  <c r="AD2208" i="3"/>
  <c r="AD2209" i="3"/>
  <c r="AD2210" i="3"/>
  <c r="AD2211" i="3"/>
  <c r="AD2212" i="3"/>
  <c r="AD2213" i="3"/>
  <c r="AD2214" i="3"/>
  <c r="AD2215" i="3"/>
  <c r="AD2216" i="3"/>
  <c r="AD2217" i="3"/>
  <c r="AD2218" i="3"/>
  <c r="AD2219" i="3"/>
  <c r="AD2220" i="3"/>
  <c r="AD2221" i="3"/>
  <c r="AD2222" i="3"/>
  <c r="AD2223" i="3"/>
  <c r="AD2224" i="3"/>
  <c r="AD2225" i="3"/>
  <c r="AD2226" i="3"/>
  <c r="AD2227" i="3"/>
  <c r="AD2228" i="3"/>
  <c r="AD2229" i="3"/>
  <c r="AD2230" i="3"/>
  <c r="AD2231" i="3"/>
  <c r="AD2232" i="3"/>
  <c r="AD2233" i="3"/>
  <c r="AD2234" i="3"/>
  <c r="AD2235" i="3"/>
  <c r="AD2236" i="3"/>
  <c r="AD2237" i="3"/>
  <c r="AD2238" i="3"/>
  <c r="AD2239" i="3"/>
  <c r="AD2240" i="3"/>
  <c r="AD2241" i="3"/>
  <c r="AD2242" i="3"/>
  <c r="AD2243" i="3"/>
  <c r="AD2244" i="3"/>
  <c r="AD2245" i="3"/>
  <c r="AD2246" i="3"/>
  <c r="AD2247" i="3"/>
  <c r="AD2248" i="3"/>
  <c r="AD2249" i="3"/>
  <c r="AD2250" i="3"/>
  <c r="AD2251" i="3"/>
  <c r="AD2252" i="3"/>
  <c r="AD2253" i="3"/>
  <c r="AD2254" i="3"/>
  <c r="AD2255" i="3"/>
  <c r="AD2256" i="3"/>
  <c r="AD2257" i="3"/>
  <c r="AD2258" i="3"/>
  <c r="AD2259" i="3"/>
  <c r="AD2260" i="3"/>
  <c r="AD2261" i="3"/>
  <c r="AD2262" i="3"/>
  <c r="AD2263" i="3"/>
  <c r="AD2264" i="3"/>
  <c r="AD2265" i="3"/>
  <c r="AD2266" i="3"/>
  <c r="AD2267" i="3"/>
  <c r="AD2268" i="3"/>
  <c r="AD2269" i="3"/>
  <c r="AD2270" i="3"/>
  <c r="AD2271" i="3"/>
  <c r="AD2272" i="3"/>
  <c r="AD2273" i="3"/>
  <c r="AD2274" i="3"/>
  <c r="AD2275" i="3"/>
  <c r="AD2276" i="3"/>
  <c r="AD2277" i="3"/>
  <c r="AD2278" i="3"/>
  <c r="AD2279" i="3"/>
  <c r="AD2280" i="3"/>
  <c r="AD2281" i="3"/>
  <c r="AD2282" i="3"/>
  <c r="AD2283" i="3"/>
  <c r="AD2284" i="3"/>
  <c r="AD2285" i="3"/>
  <c r="AD2286" i="3"/>
  <c r="AD2287" i="3"/>
  <c r="AD2288" i="3"/>
  <c r="AD2289" i="3"/>
  <c r="AD2290" i="3"/>
  <c r="AD2291" i="3"/>
  <c r="AD2292" i="3"/>
  <c r="AD2293" i="3"/>
  <c r="AD2294" i="3"/>
  <c r="AD2295" i="3"/>
  <c r="AD2296" i="3"/>
  <c r="AD2297" i="3"/>
  <c r="AD2298" i="3"/>
  <c r="AD2299" i="3"/>
  <c r="AD2300" i="3"/>
  <c r="AD2301" i="3"/>
  <c r="AD2302" i="3"/>
  <c r="AD2303" i="3"/>
  <c r="AD2304" i="3"/>
  <c r="AD2305" i="3"/>
  <c r="AD2306" i="3"/>
  <c r="AD2307" i="3"/>
  <c r="AD2308" i="3"/>
  <c r="AD2309" i="3"/>
  <c r="AD2310" i="3"/>
  <c r="AD2311" i="3"/>
  <c r="AD2312" i="3"/>
  <c r="AD2313" i="3"/>
  <c r="AD2314" i="3"/>
  <c r="AD2315" i="3"/>
  <c r="AD2316" i="3"/>
  <c r="AD2317" i="3"/>
  <c r="AD2318" i="3"/>
  <c r="AD2319" i="3"/>
  <c r="AD2320" i="3"/>
  <c r="AD2321" i="3"/>
  <c r="AD2322" i="3"/>
  <c r="AD2323" i="3"/>
  <c r="AD2324" i="3"/>
  <c r="AD2325" i="3"/>
  <c r="AD2326" i="3"/>
  <c r="AD2327" i="3"/>
  <c r="AD2328" i="3"/>
  <c r="AD2329" i="3"/>
  <c r="AD2330" i="3"/>
  <c r="AD2331" i="3"/>
  <c r="AD2332" i="3"/>
  <c r="AD2333" i="3"/>
  <c r="AD2334" i="3"/>
  <c r="AD2335" i="3"/>
  <c r="AD2336" i="3"/>
  <c r="AD2337" i="3"/>
  <c r="AD2338" i="3"/>
  <c r="AD2339" i="3"/>
  <c r="AD2340" i="3"/>
  <c r="AD2341" i="3"/>
  <c r="AD2342" i="3"/>
  <c r="AD2343" i="3"/>
  <c r="AD2344" i="3"/>
  <c r="AD2345" i="3"/>
  <c r="AD2346" i="3"/>
  <c r="AD2347" i="3"/>
  <c r="AD2348" i="3"/>
  <c r="AD2349" i="3"/>
  <c r="AD2350" i="3"/>
  <c r="AD2351" i="3"/>
  <c r="AD2352" i="3"/>
  <c r="AD2353" i="3"/>
  <c r="AD2354" i="3"/>
  <c r="AD2355" i="3"/>
  <c r="AD2356" i="3"/>
  <c r="AD2357" i="3"/>
  <c r="AD2358" i="3"/>
  <c r="AD2359" i="3"/>
  <c r="AD2360" i="3"/>
  <c r="AD2361" i="3"/>
  <c r="AD2362" i="3"/>
  <c r="AD2363" i="3"/>
  <c r="AD2364" i="3"/>
  <c r="AD2365" i="3"/>
  <c r="AD2366" i="3"/>
  <c r="AD2367" i="3"/>
  <c r="AD2368" i="3"/>
  <c r="AD2369" i="3"/>
  <c r="AD2370" i="3"/>
  <c r="AD2371" i="3"/>
  <c r="AD2372" i="3"/>
  <c r="AD2373" i="3"/>
  <c r="AD2374" i="3"/>
  <c r="AD2375" i="3"/>
  <c r="AD2376" i="3"/>
  <c r="AD2377" i="3"/>
  <c r="AD2378" i="3"/>
  <c r="AD2379" i="3"/>
  <c r="AD2380" i="3"/>
  <c r="AD2381" i="3"/>
  <c r="AD2382" i="3"/>
  <c r="AD2383" i="3"/>
  <c r="AD2384" i="3"/>
  <c r="AD2385" i="3"/>
  <c r="AD2386" i="3"/>
  <c r="AD2387" i="3"/>
  <c r="AD2388" i="3"/>
  <c r="AD2389" i="3"/>
  <c r="AD2390" i="3"/>
  <c r="AD2391" i="3"/>
  <c r="AD2392" i="3"/>
  <c r="AD2393" i="3"/>
  <c r="AD2394" i="3"/>
  <c r="AD2395" i="3"/>
  <c r="AD2396" i="3"/>
  <c r="AD2397" i="3"/>
  <c r="AD2398" i="3"/>
  <c r="AD2399" i="3"/>
  <c r="AD2400" i="3"/>
  <c r="AD2401" i="3"/>
  <c r="AD2402" i="3"/>
  <c r="AD2403" i="3"/>
  <c r="AD2404" i="3"/>
  <c r="AD2405" i="3"/>
  <c r="AD2406" i="3"/>
  <c r="AD2407" i="3"/>
  <c r="AD2408" i="3"/>
  <c r="AD2409" i="3"/>
  <c r="AD2410" i="3"/>
  <c r="AD2411" i="3"/>
  <c r="AD2412" i="3"/>
  <c r="AD2413" i="3"/>
  <c r="AD2414" i="3"/>
  <c r="AD2415" i="3"/>
  <c r="AD2416" i="3"/>
  <c r="AD2417" i="3"/>
  <c r="AD2418" i="3"/>
  <c r="AD2419" i="3"/>
  <c r="AD2420" i="3"/>
  <c r="AD2421" i="3"/>
  <c r="AD2422" i="3"/>
  <c r="AD2423" i="3"/>
  <c r="AD2424" i="3"/>
  <c r="AD2425" i="3"/>
  <c r="AD2426" i="3"/>
  <c r="AD2427" i="3"/>
  <c r="AD2428" i="3"/>
  <c r="AD2429" i="3"/>
  <c r="AD2430" i="3"/>
  <c r="AD2431" i="3"/>
  <c r="AD2432" i="3"/>
  <c r="AD2433" i="3"/>
  <c r="AD2434" i="3"/>
  <c r="AD2435" i="3"/>
  <c r="AD2436" i="3"/>
  <c r="AD2437" i="3"/>
  <c r="AD2438" i="3"/>
  <c r="AD2439" i="3"/>
  <c r="AD2440" i="3"/>
  <c r="AD2441" i="3"/>
  <c r="AD2442" i="3"/>
  <c r="AD2443" i="3"/>
  <c r="AD2444" i="3"/>
  <c r="AD2445" i="3"/>
  <c r="AD2446" i="3"/>
  <c r="AD2447" i="3"/>
  <c r="AD2448" i="3"/>
  <c r="AD2449" i="3"/>
  <c r="AD2450" i="3"/>
  <c r="AD2451" i="3"/>
  <c r="AD2452" i="3"/>
  <c r="AD2453" i="3"/>
  <c r="AD2454" i="3"/>
  <c r="AD2455" i="3"/>
  <c r="AD2456" i="3"/>
  <c r="AD2457" i="3"/>
  <c r="AD2458" i="3"/>
  <c r="AD2459" i="3"/>
  <c r="AD2460" i="3"/>
  <c r="AD2461" i="3"/>
  <c r="AD2462" i="3"/>
  <c r="AD2463" i="3"/>
  <c r="AD2464" i="3"/>
  <c r="AD2465" i="3"/>
  <c r="AD2466" i="3"/>
  <c r="AD2467" i="3"/>
  <c r="AD2468" i="3"/>
  <c r="AD2469" i="3"/>
  <c r="AD2470" i="3"/>
  <c r="AD2471" i="3"/>
  <c r="AD2472" i="3"/>
  <c r="AD2473" i="3"/>
  <c r="AD2474" i="3"/>
  <c r="AD2475" i="3"/>
  <c r="AD2476" i="3"/>
  <c r="AD2477" i="3"/>
  <c r="AD2478" i="3"/>
  <c r="AD2479" i="3"/>
  <c r="AD2480" i="3"/>
  <c r="AD2481" i="3"/>
  <c r="AD2482" i="3"/>
  <c r="AD2483" i="3"/>
  <c r="AD2484" i="3"/>
  <c r="AD2485" i="3"/>
  <c r="AD2486" i="3"/>
  <c r="AD2487" i="3"/>
  <c r="AD2488" i="3"/>
  <c r="AD2489" i="3"/>
  <c r="AD2490" i="3"/>
  <c r="AD2491" i="3"/>
  <c r="AD2492" i="3"/>
  <c r="AD2493" i="3"/>
  <c r="AD2494" i="3"/>
  <c r="AD2495" i="3"/>
  <c r="AD2496" i="3"/>
  <c r="AD2497" i="3"/>
  <c r="AD2498" i="3"/>
  <c r="AD2499" i="3"/>
  <c r="AD2500" i="3"/>
  <c r="AD2501" i="3"/>
  <c r="AD2502" i="3"/>
  <c r="AD2503" i="3"/>
  <c r="AD2504" i="3"/>
  <c r="AD2505" i="3"/>
  <c r="AD2506" i="3"/>
  <c r="AD2507" i="3"/>
  <c r="AD2508" i="3"/>
  <c r="AD2509" i="3"/>
  <c r="AD2510" i="3"/>
  <c r="AD2511" i="3"/>
  <c r="AD2512" i="3"/>
  <c r="AD2513" i="3"/>
  <c r="AD2514" i="3"/>
  <c r="AD2515" i="3"/>
  <c r="AD2516" i="3"/>
  <c r="AD2517" i="3"/>
  <c r="AD2518" i="3"/>
  <c r="AD2519" i="3"/>
  <c r="AD2520" i="3"/>
  <c r="AD2521" i="3"/>
  <c r="AD2522" i="3"/>
  <c r="AD2523" i="3"/>
  <c r="AD2524" i="3"/>
  <c r="AD2525" i="3"/>
  <c r="AD2526" i="3"/>
  <c r="AD2527" i="3"/>
  <c r="AD2528" i="3"/>
  <c r="AD2529" i="3"/>
  <c r="AD2530" i="3"/>
  <c r="AD2531" i="3"/>
  <c r="AD2532" i="3"/>
  <c r="AD2533" i="3"/>
  <c r="AD2534" i="3"/>
  <c r="AD2535" i="3"/>
  <c r="AD2536" i="3"/>
  <c r="AD2537" i="3"/>
  <c r="AD2538" i="3"/>
  <c r="AD2539" i="3"/>
  <c r="AD2540" i="3"/>
  <c r="AD2541" i="3"/>
  <c r="AD2542" i="3"/>
  <c r="AD2543" i="3"/>
  <c r="AD2544" i="3"/>
  <c r="AD2545" i="3"/>
  <c r="AD2546" i="3"/>
  <c r="AD2547" i="3"/>
  <c r="AD2548" i="3"/>
  <c r="AD2549" i="3"/>
  <c r="AD2550" i="3"/>
  <c r="AD2551" i="3"/>
  <c r="AD2552" i="3"/>
  <c r="AD2553" i="3"/>
  <c r="AD2554" i="3"/>
  <c r="AD2555" i="3"/>
  <c r="AD2556" i="3"/>
  <c r="AD2557" i="3"/>
  <c r="AD2558" i="3"/>
  <c r="AD2559" i="3"/>
  <c r="AD2560" i="3"/>
  <c r="AD2561" i="3"/>
  <c r="AD2562" i="3"/>
  <c r="AD2563" i="3"/>
  <c r="AD2564" i="3"/>
  <c r="AD2565" i="3"/>
  <c r="AD2566" i="3"/>
  <c r="AD2567" i="3"/>
  <c r="AD2568" i="3"/>
  <c r="AD2569" i="3"/>
  <c r="AD2570" i="3"/>
  <c r="AD2571" i="3"/>
  <c r="AD2572" i="3"/>
  <c r="AD2573" i="3"/>
  <c r="AD2574" i="3"/>
  <c r="AD2575" i="3"/>
  <c r="AD2576" i="3"/>
  <c r="AD2577" i="3"/>
  <c r="AD2578" i="3"/>
  <c r="AD2579" i="3"/>
  <c r="AD2580" i="3"/>
  <c r="AD2581" i="3"/>
  <c r="AD2582" i="3"/>
  <c r="AD2583" i="3"/>
  <c r="AD2584" i="3"/>
  <c r="AD2585" i="3"/>
  <c r="AD2586" i="3"/>
  <c r="AD2587" i="3"/>
  <c r="AD2588" i="3"/>
  <c r="AD2589" i="3"/>
  <c r="AD2590" i="3"/>
  <c r="AD2591" i="3"/>
  <c r="AD2592" i="3"/>
  <c r="AD2593" i="3"/>
  <c r="AD2594" i="3"/>
  <c r="AD2595" i="3"/>
  <c r="AD2596" i="3"/>
  <c r="AD2597" i="3"/>
  <c r="AD2598" i="3"/>
  <c r="AD2599" i="3"/>
  <c r="AD2600" i="3"/>
  <c r="AD2601" i="3"/>
  <c r="AD2602" i="3"/>
  <c r="AD2603" i="3"/>
  <c r="AD2604" i="3"/>
  <c r="AD2605" i="3"/>
  <c r="AD2606" i="3"/>
  <c r="AD2607" i="3"/>
  <c r="AD2608" i="3"/>
  <c r="AD2609" i="3"/>
  <c r="AD2610" i="3"/>
  <c r="AD2611" i="3"/>
  <c r="AD2612" i="3"/>
  <c r="AD2613" i="3"/>
  <c r="AD2614" i="3"/>
  <c r="AD2615" i="3"/>
  <c r="AD2616" i="3"/>
  <c r="AD2617" i="3"/>
  <c r="AD2618" i="3"/>
  <c r="AD2619" i="3"/>
  <c r="AD2620" i="3"/>
  <c r="AD2621" i="3"/>
  <c r="AD2622" i="3"/>
  <c r="AD2623" i="3"/>
  <c r="AD2624" i="3"/>
  <c r="AD2625" i="3"/>
  <c r="AD2626" i="3"/>
  <c r="AD2627" i="3"/>
  <c r="AD2628" i="3"/>
  <c r="AD2629" i="3"/>
  <c r="AD2630" i="3"/>
  <c r="AD2631" i="3"/>
  <c r="AD2632" i="3"/>
  <c r="AD2633" i="3"/>
  <c r="AD2634" i="3"/>
  <c r="AD2635" i="3"/>
  <c r="AD2636" i="3"/>
  <c r="AD2637" i="3"/>
  <c r="AD2638" i="3"/>
  <c r="AD2639" i="3"/>
  <c r="AD2640" i="3"/>
  <c r="AD2641" i="3"/>
  <c r="AD2642" i="3"/>
  <c r="AD2643" i="3"/>
  <c r="AD2644" i="3"/>
  <c r="AD2645" i="3"/>
  <c r="AD2646" i="3"/>
  <c r="AD2647" i="3"/>
  <c r="AD2648" i="3"/>
  <c r="AD2649" i="3"/>
  <c r="AD2650" i="3"/>
  <c r="AD2651" i="3"/>
  <c r="AD2652" i="3"/>
  <c r="AD2653" i="3"/>
  <c r="AD2654" i="3"/>
  <c r="AD2655" i="3"/>
  <c r="AD2656" i="3"/>
  <c r="AD2657" i="3"/>
  <c r="AD2658" i="3"/>
  <c r="AD2659" i="3"/>
  <c r="AD2660" i="3"/>
  <c r="AD2661" i="3"/>
  <c r="AD2662" i="3"/>
  <c r="AD2663" i="3"/>
  <c r="AD2664" i="3"/>
  <c r="AD2665" i="3"/>
  <c r="AD2666" i="3"/>
  <c r="AD2667" i="3"/>
  <c r="AD2668" i="3"/>
  <c r="AD2669" i="3"/>
  <c r="AD2670" i="3"/>
  <c r="AD2671" i="3"/>
  <c r="AD2672" i="3"/>
  <c r="AD2673" i="3"/>
  <c r="AD2674" i="3"/>
  <c r="AD2675" i="3"/>
  <c r="AD2676" i="3"/>
  <c r="AD2677" i="3"/>
  <c r="AD2678" i="3"/>
  <c r="AD2679" i="3"/>
  <c r="AD2680" i="3"/>
  <c r="AD2681" i="3"/>
  <c r="AD2682" i="3"/>
  <c r="AD2683" i="3"/>
  <c r="AD2684" i="3"/>
  <c r="AD2685" i="3"/>
  <c r="AD2686" i="3"/>
  <c r="AD2687" i="3"/>
  <c r="AD2688" i="3"/>
  <c r="AD2689" i="3"/>
  <c r="AD2690" i="3"/>
  <c r="AD2691" i="3"/>
  <c r="AD2692" i="3"/>
  <c r="AD2693" i="3"/>
  <c r="AD2694" i="3"/>
  <c r="AD2695" i="3"/>
  <c r="AD2696" i="3"/>
  <c r="AD2697" i="3"/>
  <c r="AD2698" i="3"/>
  <c r="AD2699" i="3"/>
  <c r="AD2700" i="3"/>
  <c r="AD2701" i="3"/>
  <c r="AD2702" i="3"/>
  <c r="AD2703" i="3"/>
  <c r="AD2704" i="3"/>
  <c r="AD2705" i="3"/>
  <c r="AD2706" i="3"/>
  <c r="AD2707" i="3"/>
  <c r="AD2708" i="3"/>
  <c r="AD2709" i="3"/>
  <c r="AD2710" i="3"/>
  <c r="AD2711" i="3"/>
  <c r="AD2712" i="3"/>
  <c r="AD2713" i="3"/>
  <c r="AD2714" i="3"/>
  <c r="AD2715" i="3"/>
  <c r="AD2716" i="3"/>
  <c r="AD2717" i="3"/>
  <c r="AD2718" i="3"/>
  <c r="AD2719" i="3"/>
  <c r="AD2720" i="3"/>
  <c r="AD2721" i="3"/>
  <c r="AD2722" i="3"/>
  <c r="AD2723" i="3"/>
  <c r="AD2724" i="3"/>
  <c r="AD2725" i="3"/>
  <c r="AD2726" i="3"/>
  <c r="AD2727" i="3"/>
  <c r="AD2728" i="3"/>
  <c r="AD2729" i="3"/>
  <c r="AD2730" i="3"/>
  <c r="AD2731" i="3"/>
  <c r="AD2732" i="3"/>
  <c r="AD2733" i="3"/>
  <c r="AD2734" i="3"/>
  <c r="AD2735" i="3"/>
  <c r="AD2736" i="3"/>
  <c r="AD2737" i="3"/>
  <c r="AD2738" i="3"/>
  <c r="AD2739" i="3"/>
  <c r="AD2740" i="3"/>
  <c r="AD2741" i="3"/>
  <c r="AD2742" i="3"/>
  <c r="AD2743" i="3"/>
  <c r="AD2744" i="3"/>
  <c r="AD2745" i="3"/>
  <c r="AD2746" i="3"/>
  <c r="AD2747" i="3"/>
  <c r="AD2748" i="3"/>
  <c r="AD2749" i="3"/>
  <c r="AD2750" i="3"/>
  <c r="AD2751" i="3"/>
  <c r="AD2752" i="3"/>
  <c r="AD2753" i="3"/>
  <c r="AD2754" i="3"/>
  <c r="AD2755" i="3"/>
  <c r="AD2756" i="3"/>
  <c r="AD2757" i="3"/>
  <c r="AD2758" i="3"/>
  <c r="AD2759" i="3"/>
  <c r="AD2760" i="3"/>
  <c r="AD2761" i="3"/>
  <c r="AD2762" i="3"/>
  <c r="AD2763" i="3"/>
  <c r="AD2764" i="3"/>
  <c r="AD2765" i="3"/>
  <c r="AD2766" i="3"/>
  <c r="AD2767" i="3"/>
  <c r="AD2768" i="3"/>
  <c r="AD2769" i="3"/>
  <c r="AD2770" i="3"/>
  <c r="AD2771" i="3"/>
  <c r="AD2772" i="3"/>
  <c r="AD2773" i="3"/>
  <c r="AD2774" i="3"/>
  <c r="AD2775" i="3"/>
  <c r="AD2776" i="3"/>
  <c r="AD2777" i="3"/>
  <c r="AD2778" i="3"/>
  <c r="AD2779" i="3"/>
  <c r="AD2780" i="3"/>
  <c r="AD2781" i="3"/>
  <c r="AD2782" i="3"/>
  <c r="AD2783" i="3"/>
  <c r="AD2784" i="3"/>
  <c r="AD2785" i="3"/>
  <c r="AD2786" i="3"/>
  <c r="AD2787" i="3"/>
  <c r="AD2788" i="3"/>
  <c r="AD2789" i="3"/>
  <c r="AD2790" i="3"/>
  <c r="AD2791" i="3"/>
  <c r="AD2792" i="3"/>
  <c r="AD2793" i="3"/>
  <c r="AD2794" i="3"/>
  <c r="AD2795" i="3"/>
  <c r="AD2796" i="3"/>
  <c r="AD2797" i="3"/>
  <c r="AD2798" i="3"/>
  <c r="AD2799" i="3"/>
  <c r="AD2800" i="3"/>
  <c r="AD2801" i="3"/>
  <c r="AD2802" i="3"/>
  <c r="AD2803" i="3"/>
  <c r="AD2804" i="3"/>
  <c r="AD2805" i="3"/>
  <c r="AD2806" i="3"/>
  <c r="AD2807" i="3"/>
  <c r="AD2808" i="3"/>
  <c r="AD2809" i="3"/>
  <c r="AD2810" i="3"/>
  <c r="AD2811" i="3"/>
  <c r="AD2812" i="3"/>
  <c r="AD2813" i="3"/>
  <c r="AD2814" i="3"/>
  <c r="AD2815" i="3"/>
  <c r="AD2816" i="3"/>
  <c r="AD2817" i="3"/>
  <c r="AD2818" i="3"/>
  <c r="AD2819" i="3"/>
  <c r="AD2820" i="3"/>
  <c r="AD2821" i="3"/>
  <c r="AD2822" i="3"/>
  <c r="AD2823" i="3"/>
  <c r="AD2824" i="3"/>
  <c r="AD2825" i="3"/>
  <c r="AD2826" i="3"/>
  <c r="AD2827" i="3"/>
  <c r="AD2828" i="3"/>
  <c r="AD2829" i="3"/>
  <c r="AD2830" i="3"/>
  <c r="AD2831" i="3"/>
  <c r="AD2832" i="3"/>
  <c r="AD2833" i="3"/>
  <c r="AD2834" i="3"/>
  <c r="AD2835" i="3"/>
  <c r="AD2836" i="3"/>
  <c r="AD2837" i="3"/>
  <c r="AD2838" i="3"/>
  <c r="AD2839" i="3"/>
  <c r="AD2840" i="3"/>
  <c r="AD2841" i="3"/>
  <c r="AD2842" i="3"/>
  <c r="AD2843" i="3"/>
  <c r="AD2844" i="3"/>
  <c r="AD2845" i="3"/>
  <c r="AD2846" i="3"/>
  <c r="AD2847" i="3"/>
  <c r="AD2848" i="3"/>
  <c r="AD2849" i="3"/>
  <c r="AD2850" i="3"/>
  <c r="AD2851" i="3"/>
  <c r="AD2852" i="3"/>
  <c r="AD2853" i="3"/>
  <c r="AD2854" i="3"/>
  <c r="AD2855" i="3"/>
  <c r="AD2856" i="3"/>
  <c r="AD2857" i="3"/>
  <c r="AD2858" i="3"/>
  <c r="AD2859" i="3"/>
  <c r="AD2860" i="3"/>
  <c r="AD2861" i="3"/>
  <c r="AD2862" i="3"/>
  <c r="AD2863" i="3"/>
  <c r="AD2864" i="3"/>
  <c r="AD2865" i="3"/>
  <c r="AD2866" i="3"/>
  <c r="AD2867" i="3"/>
  <c r="AD2868" i="3"/>
  <c r="AD2869" i="3"/>
  <c r="AD2870" i="3"/>
  <c r="AD2871" i="3"/>
  <c r="AD2872" i="3"/>
  <c r="AD2873" i="3"/>
  <c r="AD2874" i="3"/>
  <c r="AD2875" i="3"/>
  <c r="AD2876" i="3"/>
  <c r="AD2877" i="3"/>
  <c r="AD2878" i="3"/>
  <c r="AD2879" i="3"/>
  <c r="AD2880" i="3"/>
  <c r="AD2881" i="3"/>
  <c r="AD2882" i="3"/>
  <c r="AD2883" i="3"/>
  <c r="AD2884" i="3"/>
  <c r="AD2885" i="3"/>
  <c r="AD2886" i="3"/>
  <c r="AD2887" i="3"/>
  <c r="AD2888" i="3"/>
  <c r="AD2889" i="3"/>
  <c r="AD2890" i="3"/>
  <c r="AD2891" i="3"/>
  <c r="AD2892" i="3"/>
  <c r="AD2893" i="3"/>
  <c r="AD2894" i="3"/>
  <c r="AD2895" i="3"/>
  <c r="AD2896" i="3"/>
  <c r="AD2897" i="3"/>
  <c r="AD2898" i="3"/>
  <c r="AD2899" i="3"/>
  <c r="AD2900" i="3"/>
  <c r="AD2901" i="3"/>
  <c r="AD2902" i="3"/>
  <c r="AD2903" i="3"/>
  <c r="AD2904" i="3"/>
  <c r="AD2905" i="3"/>
  <c r="AD2906" i="3"/>
  <c r="AD2907" i="3"/>
  <c r="AD2908" i="3"/>
  <c r="AD2909" i="3"/>
  <c r="AD2910" i="3"/>
  <c r="AD2911" i="3"/>
  <c r="AD2912" i="3"/>
  <c r="AD2913" i="3"/>
  <c r="AD2914" i="3"/>
  <c r="AD2915" i="3"/>
  <c r="AD2916" i="3"/>
  <c r="AD2917" i="3"/>
  <c r="AD2918" i="3"/>
  <c r="AD2919" i="3"/>
  <c r="AD2920" i="3"/>
  <c r="AD2921" i="3"/>
  <c r="AD2922" i="3"/>
  <c r="AD2923" i="3"/>
  <c r="AD2924" i="3"/>
  <c r="AD2925" i="3"/>
  <c r="AD2926" i="3"/>
  <c r="AD2927" i="3"/>
  <c r="AD2928" i="3"/>
  <c r="AD2929" i="3"/>
  <c r="AD2930" i="3"/>
  <c r="AD2931" i="3"/>
  <c r="AD2932" i="3"/>
  <c r="AD2933" i="3"/>
  <c r="AD2934" i="3"/>
  <c r="AD2935" i="3"/>
  <c r="AD2936" i="3"/>
  <c r="AD2937" i="3"/>
  <c r="AD2938" i="3"/>
  <c r="AD2939" i="3"/>
  <c r="AD2940" i="3"/>
  <c r="AD2941" i="3"/>
  <c r="AD2942" i="3"/>
  <c r="AD2943" i="3"/>
  <c r="AD2944" i="3"/>
  <c r="AD2945" i="3"/>
  <c r="AD2946" i="3"/>
  <c r="AD2947" i="3"/>
  <c r="AD2948" i="3"/>
  <c r="AD2949" i="3"/>
  <c r="AD2950" i="3"/>
  <c r="AD2951" i="3"/>
  <c r="AD2952" i="3"/>
  <c r="AD2953" i="3"/>
  <c r="AD2954" i="3"/>
  <c r="AD2955" i="3"/>
  <c r="AD2956" i="3"/>
  <c r="AD2957" i="3"/>
  <c r="AD2958" i="3"/>
  <c r="AD2959" i="3"/>
  <c r="AD2960" i="3"/>
  <c r="AD2961" i="3"/>
  <c r="AD2962" i="3"/>
  <c r="AD2963" i="3"/>
  <c r="AD2964" i="3"/>
  <c r="AD2965" i="3"/>
  <c r="AD2966" i="3"/>
  <c r="AD2967" i="3"/>
  <c r="AD2968" i="3"/>
  <c r="AD2969" i="3"/>
  <c r="AD2970" i="3"/>
  <c r="AD2971" i="3"/>
  <c r="AD2972" i="3"/>
  <c r="AD2973" i="3"/>
  <c r="AD2974" i="3"/>
  <c r="AD2975" i="3"/>
  <c r="AD2976" i="3"/>
  <c r="AD2977" i="3"/>
  <c r="AD2978" i="3"/>
  <c r="AD2979" i="3"/>
  <c r="AD2980" i="3"/>
  <c r="AD2981" i="3"/>
  <c r="AD2982" i="3"/>
  <c r="AD2983" i="3"/>
  <c r="AD2984" i="3"/>
  <c r="AD2985" i="3"/>
  <c r="AD2986" i="3"/>
  <c r="AD2987" i="3"/>
  <c r="AD2988" i="3"/>
  <c r="AD2989" i="3"/>
  <c r="AD2990" i="3"/>
  <c r="AD2991" i="3"/>
  <c r="AD2992" i="3"/>
  <c r="AD2993" i="3"/>
  <c r="AD2994" i="3"/>
  <c r="AD2995" i="3"/>
  <c r="AD2996" i="3"/>
  <c r="AD2997" i="3"/>
  <c r="AD2998" i="3"/>
  <c r="AD2999" i="3"/>
  <c r="AD3000" i="3"/>
  <c r="AD3001" i="3"/>
  <c r="AD3002" i="3"/>
  <c r="AD3003" i="3"/>
  <c r="AD3004" i="3"/>
  <c r="AD3005" i="3"/>
  <c r="AD3006" i="3"/>
  <c r="AD3007" i="3"/>
  <c r="AD3008" i="3"/>
  <c r="AD3009" i="3"/>
  <c r="AD3010" i="3"/>
  <c r="AD3011" i="3"/>
  <c r="AD3012" i="3"/>
  <c r="AD3013" i="3"/>
  <c r="AD3014" i="3"/>
  <c r="AD3015" i="3"/>
  <c r="AD3016" i="3"/>
  <c r="AD3017" i="3"/>
  <c r="AD3018" i="3"/>
  <c r="AD3019" i="3"/>
  <c r="AD3020" i="3"/>
  <c r="AD3021" i="3"/>
  <c r="AD3022" i="3"/>
  <c r="AD3023" i="3"/>
  <c r="AD3024" i="3"/>
  <c r="AD3025" i="3"/>
  <c r="AD3026" i="3"/>
  <c r="AD3027" i="3"/>
  <c r="AD3028" i="3"/>
  <c r="AD3029" i="3"/>
  <c r="AD3030" i="3"/>
  <c r="AD3031" i="3"/>
  <c r="AD3032" i="3"/>
  <c r="AD3033" i="3"/>
  <c r="AD3034" i="3"/>
  <c r="AD3035" i="3"/>
  <c r="AD3036" i="3"/>
  <c r="AD3037" i="3"/>
  <c r="AD3038" i="3"/>
  <c r="AD3039" i="3"/>
  <c r="AD3040" i="3"/>
  <c r="AD3041" i="3"/>
  <c r="AD3042" i="3"/>
  <c r="AD3043" i="3"/>
  <c r="AD3044" i="3"/>
  <c r="AD3045" i="3"/>
  <c r="AD3046" i="3"/>
  <c r="AD3047" i="3"/>
  <c r="AD3048" i="3"/>
  <c r="AD3049" i="3"/>
  <c r="AD3050" i="3"/>
  <c r="AD3051" i="3"/>
  <c r="AD3052" i="3"/>
  <c r="AD3053" i="3"/>
  <c r="AD3054" i="3"/>
  <c r="AD3055" i="3"/>
  <c r="AD3056" i="3"/>
  <c r="AD3057" i="3"/>
  <c r="AD3058" i="3"/>
  <c r="AD3059" i="3"/>
  <c r="AD3060" i="3"/>
  <c r="AD3061" i="3"/>
  <c r="AD3062" i="3"/>
  <c r="AD3063" i="3"/>
  <c r="AD3064" i="3"/>
  <c r="AD3065" i="3"/>
  <c r="AD3066" i="3"/>
  <c r="AD3067" i="3"/>
  <c r="AD3068" i="3"/>
  <c r="AD3069" i="3"/>
  <c r="AD3070" i="3"/>
  <c r="AD3071" i="3"/>
  <c r="AD3072" i="3"/>
  <c r="AD3073" i="3"/>
  <c r="AD3074" i="3"/>
  <c r="AD3075" i="3"/>
  <c r="AD3076" i="3"/>
  <c r="AD3077" i="3"/>
  <c r="AD3078" i="3"/>
  <c r="AD3079" i="3"/>
  <c r="AD3080" i="3"/>
  <c r="AD3081" i="3"/>
  <c r="AD3082" i="3"/>
  <c r="AD3083" i="3"/>
  <c r="AD3084" i="3"/>
  <c r="AD3085" i="3"/>
  <c r="AD3086" i="3"/>
  <c r="AD3087" i="3"/>
  <c r="AD3088" i="3"/>
  <c r="AD3089" i="3"/>
  <c r="AD3090" i="3"/>
  <c r="AD3091" i="3"/>
  <c r="AD3092" i="3"/>
  <c r="AD3093" i="3"/>
  <c r="AD3094" i="3"/>
  <c r="AD3095" i="3"/>
  <c r="AD3096" i="3"/>
  <c r="AD3097" i="3"/>
  <c r="AD3098" i="3"/>
  <c r="AD3099" i="3"/>
  <c r="AD3100" i="3"/>
  <c r="AD3101" i="3"/>
  <c r="AD3102" i="3"/>
  <c r="AD3103" i="3"/>
  <c r="AD3104" i="3"/>
  <c r="AD3105" i="3"/>
  <c r="AD3106" i="3"/>
  <c r="AD3107" i="3"/>
  <c r="AD3108" i="3"/>
  <c r="AD3109" i="3"/>
  <c r="AD3110" i="3"/>
  <c r="AD3111" i="3"/>
  <c r="AD3112" i="3"/>
  <c r="AD3113" i="3"/>
  <c r="AD3114" i="3"/>
  <c r="AD3115" i="3"/>
  <c r="AD3116" i="3"/>
  <c r="AD3117" i="3"/>
  <c r="AD3118" i="3"/>
  <c r="AD3119" i="3"/>
  <c r="AD3120" i="3"/>
  <c r="AD3121" i="3"/>
  <c r="AD3122" i="3"/>
  <c r="AD3123" i="3"/>
  <c r="AD3124" i="3"/>
  <c r="AD3125" i="3"/>
  <c r="AD3126" i="3"/>
  <c r="AD3127" i="3"/>
  <c r="AD3128" i="3"/>
  <c r="AD3129" i="3"/>
  <c r="AD3130" i="3"/>
  <c r="AD3131" i="3"/>
  <c r="AD3132" i="3"/>
  <c r="AD3133" i="3"/>
  <c r="AD3134" i="3"/>
  <c r="AD3135" i="3"/>
  <c r="AD3136" i="3"/>
  <c r="AD3137" i="3"/>
  <c r="AD3138" i="3"/>
  <c r="AD3139" i="3"/>
  <c r="AD3140" i="3"/>
  <c r="AD3141" i="3"/>
  <c r="AD3142" i="3"/>
  <c r="AD3143" i="3"/>
  <c r="AD3144" i="3"/>
  <c r="AD3145" i="3"/>
  <c r="AD3146" i="3"/>
  <c r="AD3147" i="3"/>
  <c r="AD3148" i="3"/>
  <c r="AD3149" i="3"/>
  <c r="AD3150" i="3"/>
  <c r="AD3151" i="3"/>
  <c r="AD3152" i="3"/>
  <c r="AD3153" i="3"/>
  <c r="AD3154" i="3"/>
  <c r="AD3155" i="3"/>
  <c r="AD3156" i="3"/>
  <c r="AD3157" i="3"/>
  <c r="AD3158" i="3"/>
  <c r="AD3159" i="3"/>
  <c r="AD3160" i="3"/>
  <c r="AD3161" i="3"/>
  <c r="AD3162" i="3"/>
  <c r="AD3163" i="3"/>
  <c r="AD3164" i="3"/>
  <c r="AD3165" i="3"/>
  <c r="AD3166" i="3"/>
  <c r="AD3167" i="3"/>
  <c r="AD3168" i="3"/>
  <c r="AD3169" i="3"/>
  <c r="AD3170" i="3"/>
  <c r="AD3171" i="3"/>
  <c r="AD3172" i="3"/>
  <c r="AD3173" i="3"/>
  <c r="AD3174" i="3"/>
  <c r="AD3175" i="3"/>
  <c r="AD3176" i="3"/>
  <c r="AD3177" i="3"/>
  <c r="AD3178" i="3"/>
  <c r="AD3179" i="3"/>
  <c r="AD3180" i="3"/>
  <c r="AD3181" i="3"/>
  <c r="AD3182" i="3"/>
  <c r="AD3183" i="3"/>
  <c r="AD3184" i="3"/>
  <c r="AD3185" i="3"/>
  <c r="AD3186" i="3"/>
  <c r="AD3187" i="3"/>
  <c r="AD3188" i="3"/>
  <c r="AD3189" i="3"/>
  <c r="AD3190" i="3"/>
  <c r="AD3191" i="3"/>
  <c r="AD3192" i="3"/>
  <c r="AD3193" i="3"/>
  <c r="AD3194" i="3"/>
  <c r="AD3195" i="3"/>
  <c r="AD3196" i="3"/>
  <c r="AD3197" i="3"/>
  <c r="AD3198" i="3"/>
  <c r="AD3199" i="3"/>
  <c r="AD3200" i="3"/>
  <c r="AD3201" i="3"/>
  <c r="AD3202" i="3"/>
  <c r="AD3203" i="3"/>
  <c r="AD3204" i="3"/>
  <c r="AD3205" i="3"/>
  <c r="AD3206" i="3"/>
  <c r="AD3207" i="3"/>
  <c r="AD3208" i="3"/>
  <c r="AD3209" i="3"/>
  <c r="AD3210" i="3"/>
  <c r="AD3211" i="3"/>
  <c r="AD3212" i="3"/>
  <c r="AD3213" i="3"/>
  <c r="AD3214" i="3"/>
  <c r="AD3215" i="3"/>
  <c r="AD3216" i="3"/>
  <c r="AD3217" i="3"/>
  <c r="AD3218" i="3"/>
  <c r="AD3219" i="3"/>
  <c r="AD3220" i="3"/>
  <c r="AD3221" i="3"/>
  <c r="AD3222" i="3"/>
  <c r="AD3223" i="3"/>
  <c r="AD3224" i="3"/>
  <c r="AD3225" i="3"/>
  <c r="AD3226" i="3"/>
  <c r="AD3227" i="3"/>
  <c r="AD3228" i="3"/>
  <c r="AD3229" i="3"/>
  <c r="AD3230" i="3"/>
  <c r="AD3231" i="3"/>
  <c r="AD3232" i="3"/>
  <c r="AD3233" i="3"/>
  <c r="AD3234" i="3"/>
  <c r="AD3235" i="3"/>
  <c r="AD3236" i="3"/>
  <c r="AD3237" i="3"/>
  <c r="AD3238" i="3"/>
  <c r="AD3239" i="3"/>
  <c r="AD3240" i="3"/>
  <c r="AD3241" i="3"/>
  <c r="AD3242" i="3"/>
  <c r="AD3243" i="3"/>
  <c r="AD3244" i="3"/>
  <c r="AD3245" i="3"/>
  <c r="AD3246" i="3"/>
  <c r="AD3247" i="3"/>
  <c r="AD3248" i="3"/>
  <c r="AD3249" i="3"/>
  <c r="AD3250" i="3"/>
  <c r="AD3251" i="3"/>
  <c r="AD3252" i="3"/>
  <c r="AD3253" i="3"/>
  <c r="AD3254" i="3"/>
  <c r="AD3255" i="3"/>
  <c r="AD3256" i="3"/>
  <c r="AD3257" i="3"/>
  <c r="AD3258" i="3"/>
  <c r="AD3259" i="3"/>
  <c r="AD3260" i="3"/>
  <c r="AD3261" i="3"/>
  <c r="AD3262" i="3"/>
  <c r="AD3263" i="3"/>
  <c r="AD3264" i="3"/>
  <c r="AD3265" i="3"/>
  <c r="AD3266" i="3"/>
  <c r="AD3267" i="3"/>
  <c r="AD3268" i="3"/>
  <c r="AD3269" i="3"/>
  <c r="AD3270" i="3"/>
  <c r="AD3271" i="3"/>
  <c r="AD3272" i="3"/>
  <c r="AD3273" i="3"/>
  <c r="AD3274" i="3"/>
  <c r="AD3275" i="3"/>
  <c r="AD3276" i="3"/>
  <c r="AD3277" i="3"/>
  <c r="AD3278" i="3"/>
  <c r="AD3279" i="3"/>
  <c r="AD3280" i="3"/>
  <c r="AD3281" i="3"/>
  <c r="AD3282" i="3"/>
  <c r="AD3283" i="3"/>
  <c r="AD3284" i="3"/>
  <c r="AD3285" i="3"/>
  <c r="AD3286" i="3"/>
  <c r="AD3287" i="3"/>
  <c r="AD3288" i="3"/>
  <c r="AD3289" i="3"/>
  <c r="AD3290" i="3"/>
  <c r="AD3291" i="3"/>
  <c r="AD3292" i="3"/>
  <c r="AD3293" i="3"/>
  <c r="AD3294" i="3"/>
  <c r="AD3295" i="3"/>
  <c r="AD3296" i="3"/>
  <c r="AD3297" i="3"/>
  <c r="AD3298" i="3"/>
  <c r="AD3299" i="3"/>
  <c r="AD3300" i="3"/>
  <c r="AD3301" i="3"/>
  <c r="AD3302" i="3"/>
  <c r="AD3303" i="3"/>
  <c r="AD3304" i="3"/>
  <c r="AD3305" i="3"/>
  <c r="AD3306" i="3"/>
  <c r="AD3307" i="3"/>
  <c r="AD3308" i="3"/>
  <c r="AD3309" i="3"/>
  <c r="AD3310" i="3"/>
  <c r="AD3311" i="3"/>
  <c r="AD3312" i="3"/>
  <c r="AD3313" i="3"/>
  <c r="AD3314" i="3"/>
  <c r="AD3315" i="3"/>
  <c r="AD3316" i="3"/>
  <c r="AD3317" i="3"/>
  <c r="AD3318" i="3"/>
  <c r="AD3319" i="3"/>
  <c r="AD3320" i="3"/>
  <c r="AD3321" i="3"/>
  <c r="AD3322" i="3"/>
  <c r="AD3323" i="3"/>
  <c r="AD3324" i="3"/>
  <c r="AD3325" i="3"/>
  <c r="AD3326" i="3"/>
  <c r="AD3327" i="3"/>
  <c r="AD3328" i="3"/>
  <c r="AD3329" i="3"/>
  <c r="AD3330" i="3"/>
  <c r="AD3331" i="3"/>
  <c r="AD3332" i="3"/>
  <c r="AD3333" i="3"/>
  <c r="AD3334" i="3"/>
  <c r="AD3335" i="3"/>
  <c r="AD3336" i="3"/>
  <c r="AD3337" i="3"/>
  <c r="AD3338" i="3"/>
  <c r="AD3339" i="3"/>
  <c r="AD3340" i="3"/>
  <c r="AD3341" i="3"/>
  <c r="AD3342" i="3"/>
  <c r="AD3343" i="3"/>
  <c r="AD3344" i="3"/>
  <c r="AD3345" i="3"/>
  <c r="AD3346" i="3"/>
  <c r="AD3347" i="3"/>
  <c r="AD3348" i="3"/>
  <c r="AD3349" i="3"/>
  <c r="AD3350" i="3"/>
  <c r="AD3351" i="3"/>
  <c r="AD3352" i="3"/>
  <c r="AD3353" i="3"/>
  <c r="AD3354" i="3"/>
  <c r="AD3355" i="3"/>
  <c r="AD3356" i="3"/>
  <c r="AD3357" i="3"/>
  <c r="AD3358" i="3"/>
  <c r="AD3359" i="3"/>
  <c r="AD3360" i="3"/>
  <c r="AD3361" i="3"/>
  <c r="AD3362" i="3"/>
  <c r="AD3363" i="3"/>
  <c r="AD3364" i="3"/>
  <c r="AD3365" i="3"/>
  <c r="AD3366" i="3"/>
  <c r="AD3367" i="3"/>
  <c r="AD3368" i="3"/>
  <c r="AD3369" i="3"/>
  <c r="AD3370" i="3"/>
  <c r="AD3371" i="3"/>
  <c r="AD3372" i="3"/>
  <c r="AD3373" i="3"/>
  <c r="AD3374" i="3"/>
  <c r="AD3375" i="3"/>
  <c r="AD3376" i="3"/>
  <c r="AD3377" i="3"/>
  <c r="AD3378" i="3"/>
  <c r="AD3379" i="3"/>
  <c r="AD3380" i="3"/>
  <c r="AD3381" i="3"/>
  <c r="AD3382" i="3"/>
  <c r="AD3383" i="3"/>
  <c r="AD3384" i="3"/>
  <c r="AD3385" i="3"/>
  <c r="AD3386" i="3"/>
  <c r="AD3387" i="3"/>
  <c r="AD3388" i="3"/>
  <c r="AD3389" i="3"/>
  <c r="AD3390" i="3"/>
  <c r="AD3391" i="3"/>
  <c r="AD3392" i="3"/>
  <c r="AD3393" i="3"/>
  <c r="AD3394" i="3"/>
  <c r="AD3395" i="3"/>
  <c r="AD3396" i="3"/>
  <c r="AD3397" i="3"/>
  <c r="AD3398" i="3"/>
  <c r="AD3399" i="3"/>
  <c r="AD3400" i="3"/>
  <c r="AD3401" i="3"/>
  <c r="AD3402" i="3"/>
  <c r="AD3403" i="3"/>
  <c r="AD3404" i="3"/>
  <c r="AD3405" i="3"/>
  <c r="AD3406" i="3"/>
  <c r="AD3407" i="3"/>
  <c r="AD3408" i="3"/>
  <c r="AD3409" i="3"/>
  <c r="AD3410" i="3"/>
  <c r="AD3411" i="3"/>
  <c r="AD3412" i="3"/>
  <c r="AD3413" i="3"/>
  <c r="AD3414" i="3"/>
  <c r="AD3415" i="3"/>
  <c r="AD3416" i="3"/>
  <c r="AD3417" i="3"/>
  <c r="AD3418" i="3"/>
  <c r="AD3419" i="3"/>
  <c r="AD3420" i="3"/>
  <c r="AD3421" i="3"/>
  <c r="AD3422" i="3"/>
  <c r="AD3423" i="3"/>
  <c r="AD3424" i="3"/>
  <c r="AD3425" i="3"/>
  <c r="AD3426" i="3"/>
  <c r="AD3427" i="3"/>
  <c r="AD3428" i="3"/>
  <c r="AD3429" i="3"/>
  <c r="AD3430" i="3"/>
  <c r="AD3431" i="3"/>
  <c r="AD3432" i="3"/>
  <c r="AD3433" i="3"/>
  <c r="AD3434" i="3"/>
  <c r="AD3435" i="3"/>
  <c r="AD3436" i="3"/>
  <c r="AD3437" i="3"/>
  <c r="AD3438" i="3"/>
  <c r="AD3439" i="3"/>
  <c r="AD3440" i="3"/>
  <c r="AD3441" i="3"/>
  <c r="AD3442" i="3"/>
  <c r="AD3443" i="3"/>
  <c r="AD3444" i="3"/>
  <c r="AD3445" i="3"/>
  <c r="AD3446" i="3"/>
  <c r="AD3447" i="3"/>
  <c r="AD3448" i="3"/>
  <c r="AD3449" i="3"/>
  <c r="AD3450" i="3"/>
  <c r="AD3451" i="3"/>
  <c r="AD3452" i="3"/>
  <c r="AD3453" i="3"/>
  <c r="AD3454" i="3"/>
  <c r="AD3455" i="3"/>
  <c r="AD3456" i="3"/>
  <c r="AD3457" i="3"/>
  <c r="AD3458" i="3"/>
  <c r="AD3459" i="3"/>
  <c r="AD3460" i="3"/>
  <c r="AD3461" i="3"/>
  <c r="AD3462" i="3"/>
  <c r="AD3463" i="3"/>
  <c r="AD3464" i="3"/>
  <c r="AD3465" i="3"/>
  <c r="AD3466" i="3"/>
  <c r="AD3467" i="3"/>
  <c r="AD3468" i="3"/>
  <c r="AD3469" i="3"/>
  <c r="AD3470" i="3"/>
  <c r="AD3471" i="3"/>
  <c r="AD3472" i="3"/>
  <c r="AD3473" i="3"/>
  <c r="AD3474" i="3"/>
  <c r="AD3475" i="3"/>
  <c r="AD3476" i="3"/>
  <c r="AD3477" i="3"/>
  <c r="AD3478" i="3"/>
  <c r="AD3479" i="3"/>
  <c r="AD3480" i="3"/>
  <c r="AD3481" i="3"/>
  <c r="AD3482" i="3"/>
  <c r="AD3483" i="3"/>
  <c r="AD3484" i="3"/>
  <c r="AD3485" i="3"/>
  <c r="AD3486" i="3"/>
  <c r="AD3487" i="3"/>
  <c r="AD3488" i="3"/>
  <c r="AD3489" i="3"/>
  <c r="AD3490" i="3"/>
  <c r="AD3491" i="3"/>
  <c r="AD3492" i="3"/>
  <c r="AD3493" i="3"/>
  <c r="AD3494" i="3"/>
  <c r="AD3495" i="3"/>
  <c r="AD3496" i="3"/>
  <c r="AD3497" i="3"/>
  <c r="AD3498" i="3"/>
  <c r="AD3499" i="3"/>
  <c r="AD3500" i="3"/>
  <c r="AD3501" i="3"/>
  <c r="AD3502" i="3"/>
  <c r="AD3503" i="3"/>
  <c r="AD3504" i="3"/>
  <c r="AD3505" i="3"/>
  <c r="AD3506" i="3"/>
  <c r="AD3507" i="3"/>
  <c r="AD3508" i="3"/>
  <c r="AD3509" i="3"/>
  <c r="AD3510" i="3"/>
  <c r="AD3511" i="3"/>
  <c r="AD3512" i="3"/>
  <c r="AD3513" i="3"/>
  <c r="AD3514" i="3"/>
  <c r="AD3515" i="3"/>
  <c r="AD3516" i="3"/>
  <c r="AD3517" i="3"/>
  <c r="AD3518" i="3"/>
  <c r="AD3519" i="3"/>
  <c r="AD3520" i="3"/>
  <c r="AD3521" i="3"/>
  <c r="AD3522" i="3"/>
  <c r="AD3523" i="3"/>
  <c r="AD3524" i="3"/>
  <c r="AD3525" i="3"/>
  <c r="AD3526" i="3"/>
  <c r="AD3527" i="3"/>
  <c r="AD3528" i="3"/>
  <c r="AD3529" i="3"/>
  <c r="AD3530" i="3"/>
  <c r="AD3531" i="3"/>
  <c r="AD3532" i="3"/>
  <c r="AD3533" i="3"/>
  <c r="AD3534" i="3"/>
  <c r="AD3535" i="3"/>
  <c r="AD3536" i="3"/>
  <c r="AD3537" i="3"/>
  <c r="AD3538" i="3"/>
  <c r="AD3539" i="3"/>
  <c r="AD3540" i="3"/>
  <c r="AD3541" i="3"/>
  <c r="AD3542" i="3"/>
  <c r="AD3543" i="3"/>
  <c r="AD3544" i="3"/>
  <c r="AD3545" i="3"/>
  <c r="AD3546" i="3"/>
  <c r="AD3547" i="3"/>
  <c r="AD3548" i="3"/>
  <c r="AD3549" i="3"/>
  <c r="AD3550" i="3"/>
  <c r="AD3551" i="3"/>
  <c r="AD3552" i="3"/>
  <c r="AD3553" i="3"/>
  <c r="AD3554" i="3"/>
  <c r="AD3555" i="3"/>
  <c r="AD3556" i="3"/>
  <c r="AD3557" i="3"/>
  <c r="AD3558" i="3"/>
  <c r="AD3559" i="3"/>
  <c r="AD3560" i="3"/>
  <c r="AD3561" i="3"/>
  <c r="AD3562" i="3"/>
  <c r="AD3563" i="3"/>
  <c r="AD3564" i="3"/>
  <c r="AD3565" i="3"/>
  <c r="AD3566" i="3"/>
  <c r="AD3567" i="3"/>
  <c r="AD3568" i="3"/>
  <c r="AD3569" i="3"/>
  <c r="AD3570" i="3"/>
  <c r="AD3571" i="3"/>
  <c r="AD3572" i="3"/>
  <c r="AD3573" i="3"/>
  <c r="AD3574" i="3"/>
  <c r="AD3575" i="3"/>
  <c r="AD3576" i="3"/>
  <c r="AD3577" i="3"/>
  <c r="AD3578" i="3"/>
  <c r="AD3579" i="3"/>
  <c r="AD3580" i="3"/>
  <c r="AD3581" i="3"/>
  <c r="AD3582" i="3"/>
  <c r="AD3583" i="3"/>
  <c r="AD3584" i="3"/>
  <c r="AD3585" i="3"/>
  <c r="AD3586" i="3"/>
  <c r="AD3587" i="3"/>
  <c r="AD3588" i="3"/>
  <c r="AD3589" i="3"/>
  <c r="AD3590" i="3"/>
  <c r="AD3591" i="3"/>
  <c r="AD3592" i="3"/>
  <c r="AD3593" i="3"/>
  <c r="AD3594" i="3"/>
  <c r="AD3595" i="3"/>
  <c r="AD3596" i="3"/>
  <c r="AD3597" i="3"/>
  <c r="AD3598" i="3"/>
  <c r="AD3599" i="3"/>
  <c r="AD3600" i="3"/>
  <c r="AD3601" i="3"/>
  <c r="AD3602" i="3"/>
  <c r="AD3603" i="3"/>
  <c r="AD3604" i="3"/>
  <c r="AD3605" i="3"/>
  <c r="AD3606" i="3"/>
  <c r="AD3607" i="3"/>
  <c r="AD3608" i="3"/>
  <c r="AD3609" i="3"/>
  <c r="AD3610" i="3"/>
  <c r="AD3611" i="3"/>
  <c r="AD3612" i="3"/>
  <c r="AD3613" i="3"/>
  <c r="AD3614" i="3"/>
  <c r="AD3615" i="3"/>
  <c r="AD3616" i="3"/>
  <c r="AD3617" i="3"/>
  <c r="AD3618" i="3"/>
  <c r="AD3619" i="3"/>
  <c r="AD3620" i="3"/>
  <c r="AD3621" i="3"/>
  <c r="AD3622" i="3"/>
  <c r="AD3623" i="3"/>
  <c r="AD3624" i="3"/>
  <c r="AD3625" i="3"/>
  <c r="AD3626" i="3"/>
  <c r="AD3627" i="3"/>
  <c r="AD3628" i="3"/>
  <c r="AD3629" i="3"/>
  <c r="AD3630" i="3"/>
  <c r="AD3631" i="3"/>
  <c r="AD3632" i="3"/>
  <c r="AD3633" i="3"/>
  <c r="AD3634" i="3"/>
  <c r="AD3635" i="3"/>
  <c r="AD3636" i="3"/>
  <c r="AD3637" i="3"/>
  <c r="AD3638" i="3"/>
  <c r="AD3639" i="3"/>
  <c r="AD3640" i="3"/>
  <c r="AD3641" i="3"/>
  <c r="AD3642" i="3"/>
  <c r="AD3643" i="3"/>
  <c r="AD3644" i="3"/>
  <c r="AD3645" i="3"/>
  <c r="AD3646" i="3"/>
  <c r="AD3647" i="3"/>
  <c r="AD3648" i="3"/>
  <c r="AD3649" i="3"/>
  <c r="AD3650" i="3"/>
  <c r="AD3651" i="3"/>
  <c r="AD3652" i="3"/>
  <c r="AD3653" i="3"/>
  <c r="AD3654" i="3"/>
  <c r="AD3655" i="3"/>
  <c r="AD3656" i="3"/>
  <c r="AD3657" i="3"/>
  <c r="AD3658" i="3"/>
  <c r="AD3659" i="3"/>
  <c r="AD3660" i="3"/>
  <c r="AD3661" i="3"/>
  <c r="AD3662" i="3"/>
  <c r="AD3663" i="3"/>
  <c r="AD3664" i="3"/>
  <c r="AD3665" i="3"/>
  <c r="AD3666" i="3"/>
  <c r="AD3667" i="3"/>
  <c r="AD3668" i="3"/>
  <c r="AD3669" i="3"/>
  <c r="AD3670" i="3"/>
  <c r="AD3671" i="3"/>
  <c r="AD3672" i="3"/>
  <c r="AD3673" i="3"/>
  <c r="AD3674" i="3"/>
  <c r="AD3675" i="3"/>
  <c r="AD3676" i="3"/>
  <c r="AD3677" i="3"/>
  <c r="AD3678" i="3"/>
  <c r="AD3679" i="3"/>
  <c r="AD3680" i="3"/>
  <c r="AD3681" i="3"/>
  <c r="AD3682" i="3"/>
  <c r="AD3683" i="3"/>
  <c r="AD3684" i="3"/>
  <c r="AD3685" i="3"/>
  <c r="AD3686" i="3"/>
  <c r="AD3687" i="3"/>
  <c r="AD3688" i="3"/>
  <c r="AD3689" i="3"/>
  <c r="AD3690" i="3"/>
  <c r="AD3691" i="3"/>
  <c r="AD3692" i="3"/>
  <c r="AD3693" i="3"/>
  <c r="AD3694" i="3"/>
  <c r="AD3695" i="3"/>
  <c r="AD3696" i="3"/>
  <c r="AD3697" i="3"/>
  <c r="AD3698" i="3"/>
  <c r="AD3699" i="3"/>
  <c r="AD3700" i="3"/>
  <c r="AD3701" i="3"/>
  <c r="AD3702" i="3"/>
  <c r="AD3703" i="3"/>
  <c r="AD3704" i="3"/>
  <c r="AD3705" i="3"/>
  <c r="AD3706" i="3"/>
  <c r="AD3707" i="3"/>
  <c r="AD3708" i="3"/>
  <c r="AD3709" i="3"/>
  <c r="AD3710" i="3"/>
  <c r="AD3711" i="3"/>
  <c r="AD3712" i="3"/>
  <c r="AD3713" i="3"/>
  <c r="AD3714" i="3"/>
  <c r="AD3715" i="3"/>
  <c r="AD3716" i="3"/>
  <c r="AD3717" i="3"/>
  <c r="AD3718" i="3"/>
  <c r="AD3719" i="3"/>
  <c r="AD3720" i="3"/>
  <c r="AD3721" i="3"/>
  <c r="AD3722" i="3"/>
  <c r="AD3723" i="3"/>
  <c r="AD3724" i="3"/>
  <c r="AD3725" i="3"/>
  <c r="AD3726" i="3"/>
  <c r="AD3727" i="3"/>
  <c r="AD3728" i="3"/>
  <c r="AD3729" i="3"/>
  <c r="AD3730" i="3"/>
  <c r="AD3731" i="3"/>
  <c r="AD3732" i="3"/>
  <c r="AD3733" i="3"/>
  <c r="AD3734" i="3"/>
  <c r="AD3735" i="3"/>
  <c r="AD3736" i="3"/>
  <c r="AD3737" i="3"/>
  <c r="AD3738" i="3"/>
  <c r="AD3739" i="3"/>
  <c r="AD3740" i="3"/>
  <c r="AD3741" i="3"/>
  <c r="AD3742" i="3"/>
  <c r="AD3743" i="3"/>
  <c r="AD3744" i="3"/>
  <c r="AD3745" i="3"/>
  <c r="AD3746" i="3"/>
  <c r="AD3747" i="3"/>
  <c r="AD3748" i="3"/>
  <c r="AD3749" i="3"/>
  <c r="AD3750" i="3"/>
  <c r="AD3751" i="3"/>
  <c r="AD3752" i="3"/>
  <c r="AD3753" i="3"/>
  <c r="AD3754" i="3"/>
  <c r="AD3755" i="3"/>
  <c r="AD3756" i="3"/>
  <c r="AD3757" i="3"/>
  <c r="AD3758" i="3"/>
  <c r="AD3759" i="3"/>
  <c r="AD3760" i="3"/>
  <c r="AD3761" i="3"/>
  <c r="AD3762" i="3"/>
  <c r="AD3763" i="3"/>
  <c r="AD3764" i="3"/>
  <c r="AD3765" i="3"/>
  <c r="AD3766" i="3"/>
  <c r="AD3767" i="3"/>
  <c r="AD3768" i="3"/>
  <c r="AD3769" i="3"/>
  <c r="AD3770" i="3"/>
  <c r="AD3771" i="3"/>
  <c r="AD3772" i="3"/>
  <c r="AD3773" i="3"/>
  <c r="AD3774" i="3"/>
  <c r="AD3775" i="3"/>
  <c r="AD3776" i="3"/>
  <c r="AD3777" i="3"/>
  <c r="AD3778" i="3"/>
  <c r="AD3779" i="3"/>
  <c r="AD3780" i="3"/>
  <c r="AD3781" i="3"/>
  <c r="AD3782" i="3"/>
  <c r="AD3783" i="3"/>
  <c r="AD3784" i="3"/>
  <c r="AD3785" i="3"/>
  <c r="AD3786" i="3"/>
  <c r="AD3787" i="3"/>
  <c r="AD3788" i="3"/>
  <c r="AD3789" i="3"/>
  <c r="AD3790" i="3"/>
  <c r="AD3791" i="3"/>
  <c r="AD3792" i="3"/>
  <c r="AD3793" i="3"/>
  <c r="AD3794" i="3"/>
  <c r="AD3795" i="3"/>
  <c r="AD3796" i="3"/>
  <c r="AD3797" i="3"/>
  <c r="AD3798" i="3"/>
  <c r="AD3799" i="3"/>
  <c r="AD3800" i="3"/>
  <c r="AD3801" i="3"/>
  <c r="AD3802" i="3"/>
  <c r="AD3803" i="3"/>
  <c r="AD3804" i="3"/>
  <c r="AD3805" i="3"/>
  <c r="AD3806" i="3"/>
  <c r="AD3807" i="3"/>
  <c r="AD3808" i="3"/>
  <c r="AD3809" i="3"/>
  <c r="AD3810" i="3"/>
  <c r="AD3811" i="3"/>
  <c r="AD3812" i="3"/>
  <c r="AD3813" i="3"/>
  <c r="AD3814" i="3"/>
  <c r="AD3815" i="3"/>
  <c r="AD3816" i="3"/>
  <c r="AD3817" i="3"/>
  <c r="AD3818" i="3"/>
  <c r="AD3819" i="3"/>
  <c r="AD3820" i="3"/>
  <c r="AD3821" i="3"/>
  <c r="AD3822" i="3"/>
  <c r="AD3823" i="3"/>
  <c r="AD3824" i="3"/>
  <c r="AD3825" i="3"/>
  <c r="AD3826" i="3"/>
  <c r="AD3827" i="3"/>
  <c r="AD3828" i="3"/>
  <c r="AD3829" i="3"/>
  <c r="AD3830" i="3"/>
  <c r="AD3831" i="3"/>
  <c r="AD3832" i="3"/>
  <c r="AD3833" i="3"/>
  <c r="AD3834" i="3"/>
  <c r="AD3835" i="3"/>
  <c r="AD3836" i="3"/>
  <c r="AD3837" i="3"/>
  <c r="AD3838" i="3"/>
  <c r="AD3839" i="3"/>
  <c r="AD3840" i="3"/>
  <c r="AD3841" i="3"/>
  <c r="AD3842" i="3"/>
  <c r="AD3843" i="3"/>
  <c r="AD3844" i="3"/>
  <c r="AD3845" i="3"/>
  <c r="AD3846" i="3"/>
  <c r="AD3847" i="3"/>
  <c r="AD3848" i="3"/>
  <c r="AD3849" i="3"/>
  <c r="AD3850" i="3"/>
  <c r="AD3851" i="3"/>
  <c r="AD3852" i="3"/>
  <c r="AD3853" i="3"/>
  <c r="AD3854" i="3"/>
  <c r="AD3855" i="3"/>
  <c r="AD3856" i="3"/>
  <c r="AD3857" i="3"/>
  <c r="AD3858" i="3"/>
  <c r="AD3859" i="3"/>
  <c r="AD3860" i="3"/>
  <c r="AD3861" i="3"/>
  <c r="AD3862" i="3"/>
  <c r="AD3863" i="3"/>
  <c r="AD3864" i="3"/>
  <c r="AD3865" i="3"/>
  <c r="AD3866" i="3"/>
  <c r="AD3867" i="3"/>
  <c r="AD3868" i="3"/>
  <c r="AD3869" i="3"/>
  <c r="AD3870" i="3"/>
  <c r="AD3871" i="3"/>
  <c r="AD3872" i="3"/>
  <c r="AD3873" i="3"/>
  <c r="AD3874" i="3"/>
  <c r="AD3875" i="3"/>
  <c r="AD3876" i="3"/>
  <c r="AD3877" i="3"/>
  <c r="AD3878" i="3"/>
  <c r="AD3879" i="3"/>
  <c r="AD3880" i="3"/>
  <c r="AD3881" i="3"/>
  <c r="AD3882" i="3"/>
  <c r="AD3883" i="3"/>
  <c r="AD3884" i="3"/>
  <c r="AD3885" i="3"/>
  <c r="AD3886" i="3"/>
  <c r="AD3887" i="3"/>
  <c r="AD3888" i="3"/>
  <c r="AD3889" i="3"/>
  <c r="AD3890" i="3"/>
  <c r="AD3891" i="3"/>
  <c r="AD3892" i="3"/>
  <c r="AD3893" i="3"/>
  <c r="AD3894" i="3"/>
  <c r="AD3895" i="3"/>
  <c r="AD3896" i="3"/>
  <c r="AD3897" i="3"/>
  <c r="AD3898" i="3"/>
  <c r="AD3899" i="3"/>
  <c r="AD3900" i="3"/>
  <c r="AD3901" i="3"/>
  <c r="AD3902" i="3"/>
  <c r="AD3903" i="3"/>
  <c r="AD3904" i="3"/>
  <c r="AD3905" i="3"/>
  <c r="AD3906" i="3"/>
  <c r="AD3907" i="3"/>
  <c r="AD3908" i="3"/>
  <c r="AD3909" i="3"/>
  <c r="AD3910" i="3"/>
  <c r="AD3911" i="3"/>
  <c r="AD3912" i="3"/>
  <c r="AD3913" i="3"/>
  <c r="AD3914" i="3"/>
  <c r="AD3915" i="3"/>
  <c r="AD3916" i="3"/>
  <c r="AD3917" i="3"/>
  <c r="AD3918" i="3"/>
  <c r="AD3919" i="3"/>
  <c r="AD3920" i="3"/>
  <c r="AD3921" i="3"/>
  <c r="AD3922" i="3"/>
  <c r="AD3923" i="3"/>
  <c r="AD3924" i="3"/>
  <c r="AD3925" i="3"/>
  <c r="AD3926" i="3"/>
  <c r="AD3927" i="3"/>
  <c r="AD3928" i="3"/>
  <c r="AD3929" i="3"/>
  <c r="AD3930" i="3"/>
  <c r="AD3931" i="3"/>
  <c r="AD3932" i="3"/>
  <c r="AD3933" i="3"/>
  <c r="AD3934" i="3"/>
  <c r="AD3935" i="3"/>
  <c r="AD3936" i="3"/>
  <c r="AD3937" i="3"/>
  <c r="AD3938" i="3"/>
  <c r="AD3939" i="3"/>
  <c r="AD3940" i="3"/>
  <c r="AD3941" i="3"/>
  <c r="AD3942" i="3"/>
  <c r="AD3943" i="3"/>
  <c r="AD3944" i="3"/>
  <c r="AD3945" i="3"/>
  <c r="AD3946" i="3"/>
  <c r="AD3947" i="3"/>
  <c r="AD3948" i="3"/>
  <c r="AD3949" i="3"/>
  <c r="AD3950" i="3"/>
  <c r="AD3951" i="3"/>
  <c r="AD3952" i="3"/>
  <c r="AD3953" i="3"/>
  <c r="AD3954" i="3"/>
  <c r="AD3955" i="3"/>
  <c r="AD3956" i="3"/>
  <c r="AD3957" i="3"/>
  <c r="AD3958" i="3"/>
  <c r="AD3959" i="3"/>
  <c r="AD3960" i="3"/>
  <c r="AD3961" i="3"/>
  <c r="AD3962" i="3"/>
  <c r="AD3963" i="3"/>
  <c r="AD3964" i="3"/>
  <c r="AD3965" i="3"/>
  <c r="AD3966" i="3"/>
  <c r="AD3967" i="3"/>
  <c r="AD3968" i="3"/>
  <c r="AD3969" i="3"/>
  <c r="AD3970" i="3"/>
  <c r="AD3971" i="3"/>
  <c r="AD3972" i="3"/>
  <c r="AD3973" i="3"/>
  <c r="AD3974" i="3"/>
  <c r="AD3975" i="3"/>
  <c r="AD3976" i="3"/>
  <c r="AD3977" i="3"/>
  <c r="AD3978" i="3"/>
  <c r="AD3979" i="3"/>
  <c r="AD3980" i="3"/>
  <c r="AD3981" i="3"/>
  <c r="AD3982" i="3"/>
  <c r="AD3983" i="3"/>
  <c r="AD3984" i="3"/>
  <c r="AD3985" i="3"/>
  <c r="AD3986" i="3"/>
  <c r="AD3987" i="3"/>
  <c r="AD3988" i="3"/>
  <c r="AD3989" i="3"/>
  <c r="AD3990" i="3"/>
  <c r="AD3991" i="3"/>
  <c r="AD3992" i="3"/>
  <c r="AD3993" i="3"/>
  <c r="AD3994" i="3"/>
  <c r="AD3995" i="3"/>
  <c r="AD3996" i="3"/>
  <c r="AD3997" i="3"/>
  <c r="AD3998" i="3"/>
  <c r="AD3999" i="3"/>
  <c r="AD4000" i="3"/>
  <c r="AD4001" i="3"/>
  <c r="AD4002" i="3"/>
  <c r="AD4003" i="3"/>
  <c r="AD4004" i="3"/>
  <c r="AD4005" i="3"/>
  <c r="AD4006" i="3"/>
  <c r="AD4007" i="3"/>
  <c r="AD4008" i="3"/>
  <c r="AD4009" i="3"/>
  <c r="AD4010" i="3"/>
  <c r="AD4011" i="3"/>
  <c r="AD4012" i="3"/>
  <c r="AD4013" i="3"/>
  <c r="AD4014" i="3"/>
  <c r="AD4015" i="3"/>
  <c r="AD4016" i="3"/>
  <c r="AD4017" i="3"/>
  <c r="AD4018" i="3"/>
  <c r="AD4019" i="3"/>
  <c r="AD4020" i="3"/>
  <c r="AD4021" i="3"/>
  <c r="AD4022" i="3"/>
  <c r="AD4023" i="3"/>
  <c r="AD4024" i="3"/>
  <c r="AD4025" i="3"/>
  <c r="AD4026" i="3"/>
  <c r="AD4027" i="3"/>
  <c r="AD4028" i="3"/>
  <c r="AD4029" i="3"/>
  <c r="AD4030" i="3"/>
  <c r="AD4031" i="3"/>
  <c r="AD4032" i="3"/>
  <c r="AD4033" i="3"/>
  <c r="AD4034" i="3"/>
  <c r="AD4035" i="3"/>
  <c r="AD4036" i="3"/>
  <c r="AD4037" i="3"/>
  <c r="AD4038" i="3"/>
  <c r="AD4039" i="3"/>
  <c r="AD4040" i="3"/>
  <c r="AD4041" i="3"/>
  <c r="AD4042" i="3"/>
  <c r="AD4043" i="3"/>
  <c r="AD4044" i="3"/>
  <c r="AD4045" i="3"/>
  <c r="AD4046" i="3"/>
  <c r="AD4047" i="3"/>
  <c r="AD4048" i="3"/>
  <c r="AD4049" i="3"/>
  <c r="AD4050" i="3"/>
  <c r="AD4051" i="3"/>
  <c r="AD4052" i="3"/>
  <c r="AD4053" i="3"/>
  <c r="AD4054" i="3"/>
  <c r="AD4055" i="3"/>
  <c r="AD4056" i="3"/>
  <c r="AD4057" i="3"/>
  <c r="AD4058" i="3"/>
  <c r="AD4059" i="3"/>
  <c r="AD4060" i="3"/>
  <c r="AD4061" i="3"/>
  <c r="AD4062" i="3"/>
  <c r="AD4063" i="3"/>
  <c r="AD4064" i="3"/>
  <c r="AD4065" i="3"/>
  <c r="AD4066" i="3"/>
  <c r="AD4067" i="3"/>
  <c r="AD4068" i="3"/>
  <c r="AD4069" i="3"/>
  <c r="AD4070" i="3"/>
  <c r="AD4071" i="3"/>
  <c r="AD4072" i="3"/>
  <c r="AD4073" i="3"/>
  <c r="AD4074" i="3"/>
  <c r="AD4075" i="3"/>
  <c r="AD4076" i="3"/>
  <c r="AD4077" i="3"/>
  <c r="AD4078" i="3"/>
  <c r="AD4079" i="3"/>
  <c r="AD4080" i="3"/>
  <c r="AD4081" i="3"/>
  <c r="AD4082" i="3"/>
  <c r="AD4083" i="3"/>
  <c r="AD4084" i="3"/>
  <c r="AD4085" i="3"/>
  <c r="AD4086" i="3"/>
  <c r="AD4087" i="3"/>
  <c r="AD4088" i="3"/>
  <c r="AD4089" i="3"/>
  <c r="AD4090" i="3"/>
  <c r="AD4091" i="3"/>
  <c r="AD4092" i="3"/>
  <c r="AD4093" i="3"/>
  <c r="AD4094" i="3"/>
  <c r="AD4095" i="3"/>
  <c r="AD4096" i="3"/>
  <c r="AD4097" i="3"/>
  <c r="AD4098" i="3"/>
  <c r="AD4099" i="3"/>
  <c r="AD4100" i="3"/>
  <c r="AD4101" i="3"/>
  <c r="AD4102" i="3"/>
  <c r="AD4103" i="3"/>
  <c r="AD4104" i="3"/>
  <c r="AD4105" i="3"/>
  <c r="AD4106" i="3"/>
  <c r="AD4107" i="3"/>
  <c r="AD4108" i="3"/>
  <c r="AD4109" i="3"/>
  <c r="AD4110" i="3"/>
  <c r="AD4111" i="3"/>
  <c r="AD4112" i="3"/>
  <c r="AD4113" i="3"/>
  <c r="AD4114" i="3"/>
  <c r="AD4115" i="3"/>
  <c r="AD4116" i="3"/>
  <c r="AD4117" i="3"/>
  <c r="AD4118" i="3"/>
  <c r="AD4119" i="3"/>
  <c r="AD4120" i="3"/>
  <c r="AD4121" i="3"/>
  <c r="AD4122" i="3"/>
  <c r="AD4123" i="3"/>
  <c r="AD4124" i="3"/>
  <c r="AD4125" i="3"/>
  <c r="AD4126" i="3"/>
  <c r="AD4127" i="3"/>
  <c r="AD4128" i="3"/>
  <c r="AD4129" i="3"/>
  <c r="AD4130" i="3"/>
  <c r="AD4131" i="3"/>
  <c r="AD4132" i="3"/>
  <c r="AD4133" i="3"/>
  <c r="AD4134" i="3"/>
  <c r="AD4135" i="3"/>
  <c r="AD4136" i="3"/>
  <c r="AD4137" i="3"/>
  <c r="AD4138" i="3"/>
  <c r="AD4139" i="3"/>
  <c r="AD4140" i="3"/>
  <c r="AD4141" i="3"/>
  <c r="AD4142" i="3"/>
  <c r="AD4143" i="3"/>
  <c r="AD4144" i="3"/>
  <c r="AD4145" i="3"/>
  <c r="AD4146" i="3"/>
  <c r="AD4147" i="3"/>
  <c r="AD4148" i="3"/>
  <c r="AD4149" i="3"/>
  <c r="AD4150" i="3"/>
  <c r="AD4151" i="3"/>
  <c r="AD4152" i="3"/>
  <c r="AD4153" i="3"/>
  <c r="AD4154" i="3"/>
  <c r="AD4155" i="3"/>
  <c r="AD4156" i="3"/>
  <c r="AD4157" i="3"/>
  <c r="AD4158" i="3"/>
  <c r="AD4159" i="3"/>
  <c r="AD4160" i="3"/>
  <c r="AD4161" i="3"/>
  <c r="AD4162" i="3"/>
  <c r="AD4163" i="3"/>
  <c r="AD4164" i="3"/>
  <c r="AD4165" i="3"/>
  <c r="AD4166" i="3"/>
  <c r="AD4167" i="3"/>
  <c r="AD4168" i="3"/>
  <c r="AD4169" i="3"/>
  <c r="AD4170" i="3"/>
  <c r="AD4171" i="3"/>
  <c r="AD4172" i="3"/>
  <c r="AD4173" i="3"/>
  <c r="AD4174" i="3"/>
  <c r="AD4175" i="3"/>
  <c r="AD4176" i="3"/>
  <c r="AD4177" i="3"/>
  <c r="AD4178" i="3"/>
  <c r="AD4179" i="3"/>
  <c r="AD4180" i="3"/>
  <c r="AD4181" i="3"/>
  <c r="AD4182" i="3"/>
  <c r="AD4183" i="3"/>
  <c r="AD4184" i="3"/>
  <c r="AD4185" i="3"/>
  <c r="AD4186" i="3"/>
  <c r="AD4187" i="3"/>
  <c r="AD4188" i="3"/>
  <c r="AD4189" i="3"/>
  <c r="AD4190" i="3"/>
  <c r="AD4191" i="3"/>
  <c r="AD4192" i="3"/>
  <c r="AD4193" i="3"/>
  <c r="AD4194" i="3"/>
  <c r="AD4195" i="3"/>
  <c r="AD4196" i="3"/>
  <c r="AD4197" i="3"/>
  <c r="AD4198" i="3"/>
  <c r="AD4199" i="3"/>
  <c r="AD4200" i="3"/>
  <c r="AD4201" i="3"/>
  <c r="AD4202" i="3"/>
  <c r="AD4203" i="3"/>
  <c r="AD4204" i="3"/>
  <c r="AD4205" i="3"/>
  <c r="AD4206" i="3"/>
  <c r="AD4207" i="3"/>
  <c r="AD4208" i="3"/>
  <c r="AD4209" i="3"/>
  <c r="AD4210" i="3"/>
  <c r="AD4211" i="3"/>
  <c r="AD4212" i="3"/>
  <c r="AD4213" i="3"/>
  <c r="AD4214" i="3"/>
  <c r="AD4215" i="3"/>
  <c r="AD4216" i="3"/>
  <c r="AD4217" i="3"/>
  <c r="AD4218" i="3"/>
  <c r="AD4219" i="3"/>
  <c r="AD4220" i="3"/>
  <c r="AD4221" i="3"/>
  <c r="AD4222" i="3"/>
  <c r="AD4223" i="3"/>
  <c r="AD4224" i="3"/>
  <c r="AD4225" i="3"/>
  <c r="AD4226" i="3"/>
  <c r="AD4227" i="3"/>
  <c r="AD4228" i="3"/>
  <c r="AD4229" i="3"/>
  <c r="AD4230" i="3"/>
  <c r="AD4231" i="3"/>
  <c r="AD4232" i="3"/>
  <c r="AD4233" i="3"/>
  <c r="AD4234" i="3"/>
  <c r="AD4235" i="3"/>
  <c r="AD4236" i="3"/>
  <c r="AD4237" i="3"/>
  <c r="AD4238" i="3"/>
  <c r="AD4239" i="3"/>
  <c r="AD4240" i="3"/>
  <c r="AD4241" i="3"/>
  <c r="AD4242" i="3"/>
  <c r="AD4243" i="3"/>
  <c r="AD4244" i="3"/>
  <c r="AD4245" i="3"/>
  <c r="AD4246" i="3"/>
  <c r="AD4247" i="3"/>
  <c r="AD4248" i="3"/>
  <c r="AD4249" i="3"/>
  <c r="AD4250" i="3"/>
  <c r="AD4251" i="3"/>
  <c r="AD4252" i="3"/>
  <c r="AD4253" i="3"/>
  <c r="AD4254" i="3"/>
  <c r="AD4255" i="3"/>
  <c r="AD4256" i="3"/>
  <c r="AD4257" i="3"/>
  <c r="AD4258" i="3"/>
  <c r="AD4259" i="3"/>
  <c r="AD4260" i="3"/>
  <c r="AD4261" i="3"/>
  <c r="AD4262" i="3"/>
  <c r="AD4263" i="3"/>
  <c r="AD4264" i="3"/>
  <c r="AD4265" i="3"/>
  <c r="AD4266" i="3"/>
  <c r="AD4267" i="3"/>
  <c r="AD4268" i="3"/>
  <c r="AD4269" i="3"/>
  <c r="AD4270" i="3"/>
  <c r="AD4271" i="3"/>
  <c r="AD4272" i="3"/>
  <c r="AD4273" i="3"/>
  <c r="AD4274" i="3"/>
  <c r="AD4275" i="3"/>
  <c r="AD4276" i="3"/>
  <c r="AD4277" i="3"/>
  <c r="AD4278" i="3"/>
  <c r="AD4279" i="3"/>
  <c r="AD4280" i="3"/>
  <c r="AD4281" i="3"/>
  <c r="AD4282" i="3"/>
  <c r="AD4283" i="3"/>
  <c r="AD4284" i="3"/>
  <c r="AD4285" i="3"/>
  <c r="AD4286" i="3"/>
  <c r="AD4287" i="3"/>
  <c r="AD4288" i="3"/>
  <c r="AD4289" i="3"/>
  <c r="AD4290" i="3"/>
  <c r="AD4291" i="3"/>
  <c r="AD4292" i="3"/>
  <c r="AD4293" i="3"/>
  <c r="AD4294" i="3"/>
  <c r="AD4295" i="3"/>
  <c r="AD4296" i="3"/>
  <c r="AD4297" i="3"/>
  <c r="AD4298" i="3"/>
  <c r="AD4299" i="3"/>
  <c r="AD4300" i="3"/>
  <c r="AD4301" i="3"/>
  <c r="AD4302" i="3"/>
  <c r="AD4303" i="3"/>
  <c r="AD4304" i="3"/>
  <c r="AD4305" i="3"/>
  <c r="AD4306" i="3"/>
  <c r="AD4307" i="3"/>
  <c r="AD4308" i="3"/>
  <c r="AD4309" i="3"/>
  <c r="AD4310" i="3"/>
  <c r="AD4311" i="3"/>
  <c r="AD4312" i="3"/>
  <c r="AD4313" i="3"/>
  <c r="AD4314" i="3"/>
  <c r="AD4315" i="3"/>
  <c r="AD4316" i="3"/>
  <c r="AD4317" i="3"/>
  <c r="AD4318" i="3"/>
  <c r="AD4319" i="3"/>
  <c r="AD4320" i="3"/>
  <c r="AD4321" i="3"/>
  <c r="AD4322" i="3"/>
  <c r="AD4323" i="3"/>
  <c r="AD4324" i="3"/>
  <c r="AD4325" i="3"/>
  <c r="AD4326" i="3"/>
  <c r="AD4327" i="3"/>
  <c r="AD4328" i="3"/>
  <c r="AD4329" i="3"/>
  <c r="AD4330" i="3"/>
  <c r="AD4331" i="3"/>
  <c r="AD4332" i="3"/>
  <c r="AD4333" i="3"/>
  <c r="AD4334" i="3"/>
  <c r="AD4335" i="3"/>
  <c r="AD4336" i="3"/>
  <c r="AD4337" i="3"/>
  <c r="AD4338" i="3"/>
  <c r="AD4339" i="3"/>
  <c r="AD4340" i="3"/>
  <c r="AD4341" i="3"/>
  <c r="AD4342" i="3"/>
  <c r="AD4343" i="3"/>
  <c r="AD4344" i="3"/>
  <c r="AD4345" i="3"/>
  <c r="AD4346" i="3"/>
  <c r="AD4347" i="3"/>
  <c r="AD4348" i="3"/>
  <c r="AD4349" i="3"/>
  <c r="AD4350" i="3"/>
  <c r="AD4351" i="3"/>
  <c r="AD4352" i="3"/>
  <c r="AD4353" i="3"/>
  <c r="AD4354" i="3"/>
  <c r="AD4355" i="3"/>
  <c r="AD4356" i="3"/>
  <c r="AD4357" i="3"/>
  <c r="AD4358" i="3"/>
  <c r="AD4359" i="3"/>
  <c r="AD4360" i="3"/>
  <c r="AD4361" i="3"/>
  <c r="AD4362" i="3"/>
  <c r="AD4363" i="3"/>
  <c r="AD4364" i="3"/>
  <c r="AD4365" i="3"/>
  <c r="AD4366" i="3"/>
  <c r="AD4367" i="3"/>
  <c r="AD4368" i="3"/>
  <c r="AD4369" i="3"/>
  <c r="AD4370" i="3"/>
  <c r="AD4371" i="3"/>
  <c r="AD4372" i="3"/>
  <c r="AD4373" i="3"/>
  <c r="AD4374" i="3"/>
  <c r="AD4375" i="3"/>
  <c r="AD4376" i="3"/>
  <c r="AD4377" i="3"/>
  <c r="AD4378" i="3"/>
  <c r="AD4379" i="3"/>
  <c r="AD4380" i="3"/>
  <c r="AD4381" i="3"/>
  <c r="AD4382" i="3"/>
  <c r="AD4383" i="3"/>
  <c r="AD4384" i="3"/>
  <c r="AD4385" i="3"/>
  <c r="AD4386" i="3"/>
  <c r="AD4387" i="3"/>
  <c r="AD4388" i="3"/>
  <c r="AD4389" i="3"/>
  <c r="AD4390" i="3"/>
  <c r="AD4391" i="3"/>
  <c r="AD4392" i="3"/>
  <c r="AD4393" i="3"/>
  <c r="AD4394" i="3"/>
  <c r="AD4395" i="3"/>
  <c r="AD4396" i="3"/>
  <c r="AD4397" i="3"/>
  <c r="AD4398" i="3"/>
  <c r="AD4399" i="3"/>
  <c r="AD4400" i="3"/>
  <c r="AD4401" i="3"/>
  <c r="AD4402" i="3"/>
  <c r="AD4403" i="3"/>
  <c r="AD4404" i="3"/>
  <c r="AD4405" i="3"/>
  <c r="AD4406" i="3"/>
  <c r="AD4407" i="3"/>
  <c r="AD4408" i="3"/>
  <c r="AD4409" i="3"/>
  <c r="AD4410" i="3"/>
  <c r="AD4411" i="3"/>
  <c r="AD4412" i="3"/>
  <c r="AD4413" i="3"/>
  <c r="AD4414" i="3"/>
  <c r="AD4415" i="3"/>
  <c r="AD4416" i="3"/>
  <c r="AD4417" i="3"/>
  <c r="AD4418" i="3"/>
  <c r="AD4419" i="3"/>
  <c r="AD4420" i="3"/>
  <c r="AD4421" i="3"/>
  <c r="AD4422" i="3"/>
  <c r="AD4423" i="3"/>
  <c r="AD4424" i="3"/>
  <c r="AD4425" i="3"/>
  <c r="AD4426" i="3"/>
  <c r="AD4427" i="3"/>
  <c r="AD4428" i="3"/>
  <c r="AD4429" i="3"/>
  <c r="AD4430" i="3"/>
  <c r="AD4431" i="3"/>
  <c r="AD4432" i="3"/>
  <c r="AD4433" i="3"/>
  <c r="AD4434" i="3"/>
  <c r="AD4435" i="3"/>
  <c r="AD4436" i="3"/>
  <c r="AD4437" i="3"/>
  <c r="AD4438" i="3"/>
  <c r="AD4439" i="3"/>
  <c r="AD4440" i="3"/>
  <c r="AD4441" i="3"/>
  <c r="AD4442" i="3"/>
  <c r="AD4443" i="3"/>
  <c r="AD4444" i="3"/>
  <c r="AD4445" i="3"/>
  <c r="AD4446" i="3"/>
  <c r="AD4447" i="3"/>
  <c r="AD4448" i="3"/>
  <c r="AD4449" i="3"/>
  <c r="AD4450" i="3"/>
  <c r="AD4451" i="3"/>
  <c r="AD4452" i="3"/>
  <c r="AD4453" i="3"/>
  <c r="AD4454" i="3"/>
  <c r="AD4455" i="3"/>
  <c r="AD4456" i="3"/>
  <c r="AD4457" i="3"/>
  <c r="AD4458" i="3"/>
  <c r="AD4459" i="3"/>
  <c r="AD4460" i="3"/>
  <c r="AD4461" i="3"/>
  <c r="AD4462" i="3"/>
  <c r="AD4463" i="3"/>
  <c r="AD4464" i="3"/>
  <c r="AD4465" i="3"/>
  <c r="AD4466" i="3"/>
  <c r="AD4467" i="3"/>
  <c r="AD4468" i="3"/>
  <c r="AD4469" i="3"/>
  <c r="AD4470" i="3"/>
  <c r="AD4471" i="3"/>
  <c r="AD4472" i="3"/>
  <c r="AD4473" i="3"/>
  <c r="AD4474" i="3"/>
  <c r="AD4475" i="3"/>
  <c r="AD4476" i="3"/>
  <c r="AD4477" i="3"/>
  <c r="AD4478" i="3"/>
  <c r="AD4479" i="3"/>
  <c r="AD4480" i="3"/>
  <c r="AD4481" i="3"/>
  <c r="AD4482" i="3"/>
  <c r="AD4483" i="3"/>
  <c r="AD4484" i="3"/>
  <c r="AD4485" i="3"/>
  <c r="AD4486" i="3"/>
  <c r="AD4487" i="3"/>
  <c r="AD4488" i="3"/>
  <c r="AD4489" i="3"/>
  <c r="AD4490" i="3"/>
  <c r="AD4491" i="3"/>
  <c r="AD4492" i="3"/>
  <c r="AD4493" i="3"/>
  <c r="AD4494" i="3"/>
  <c r="AD4495" i="3"/>
  <c r="AD4496" i="3"/>
  <c r="AD4497" i="3"/>
  <c r="AD4498" i="3"/>
  <c r="AD4499" i="3"/>
  <c r="AD4500" i="3"/>
  <c r="AD4501" i="3"/>
  <c r="AD4502" i="3"/>
  <c r="AD4503" i="3"/>
  <c r="AD4504" i="3"/>
  <c r="AD4505" i="3"/>
  <c r="AD4506" i="3"/>
  <c r="AD4507" i="3"/>
  <c r="AD4508" i="3"/>
  <c r="AD4509" i="3"/>
  <c r="AD4510" i="3"/>
  <c r="AD4511" i="3"/>
  <c r="AD4512" i="3"/>
  <c r="AD4513" i="3"/>
  <c r="AD4514" i="3"/>
  <c r="AD4515" i="3"/>
  <c r="AD4516" i="3"/>
  <c r="AD4517" i="3"/>
  <c r="AD4518" i="3"/>
  <c r="AD4519" i="3"/>
  <c r="AD4520" i="3"/>
  <c r="AD4521" i="3"/>
  <c r="AD4522" i="3"/>
  <c r="AD4523" i="3"/>
  <c r="AD4524" i="3"/>
  <c r="AD4525" i="3"/>
  <c r="AD4526" i="3"/>
  <c r="AD4527" i="3"/>
  <c r="AD4528" i="3"/>
  <c r="AD4529" i="3"/>
  <c r="AD4530" i="3"/>
  <c r="AD4531" i="3"/>
  <c r="AD4532" i="3"/>
  <c r="AD4533" i="3"/>
  <c r="AD4534" i="3"/>
  <c r="AD4535" i="3"/>
  <c r="AD4536" i="3"/>
  <c r="AD4537" i="3"/>
  <c r="AD4538" i="3"/>
  <c r="AD4539" i="3"/>
  <c r="AD4540" i="3"/>
  <c r="AD4541" i="3"/>
  <c r="AD4542" i="3"/>
  <c r="AD4543" i="3"/>
  <c r="AD4544" i="3"/>
  <c r="AD4545" i="3"/>
  <c r="AD4546" i="3"/>
  <c r="AD4547" i="3"/>
  <c r="AD4548" i="3"/>
  <c r="AD4549" i="3"/>
  <c r="AD4550" i="3"/>
  <c r="AD4551" i="3"/>
  <c r="AD4552" i="3"/>
  <c r="AD4553" i="3"/>
  <c r="AD4554" i="3"/>
  <c r="AD4555" i="3"/>
  <c r="AD4556" i="3"/>
  <c r="AD4557" i="3"/>
  <c r="AD4558" i="3"/>
  <c r="AD4559" i="3"/>
  <c r="AD4560" i="3"/>
  <c r="AD4561" i="3"/>
  <c r="AD4562" i="3"/>
  <c r="AD4563" i="3"/>
  <c r="AD4564" i="3"/>
  <c r="AD4565" i="3"/>
  <c r="AD4566" i="3"/>
  <c r="AD4567" i="3"/>
  <c r="AD4568" i="3"/>
  <c r="AD4569" i="3"/>
  <c r="AD4570" i="3"/>
  <c r="AD4571" i="3"/>
  <c r="AD4572" i="3"/>
  <c r="AD4573" i="3"/>
  <c r="AD4574" i="3"/>
  <c r="AD4575" i="3"/>
  <c r="AD4576" i="3"/>
  <c r="AD4577" i="3"/>
  <c r="AD4578" i="3"/>
  <c r="AD4579" i="3"/>
  <c r="AD4580" i="3"/>
  <c r="AD4581" i="3"/>
  <c r="AD4582" i="3"/>
  <c r="AD4583" i="3"/>
  <c r="AD4584" i="3"/>
  <c r="AD4585" i="3"/>
  <c r="AD4586" i="3"/>
  <c r="AD4587" i="3"/>
  <c r="AD4588" i="3"/>
  <c r="AD4589" i="3"/>
  <c r="AD4590" i="3"/>
  <c r="AD4591" i="3"/>
  <c r="AD4592" i="3"/>
  <c r="AD4593" i="3"/>
  <c r="AD4594" i="3"/>
  <c r="AD4595" i="3"/>
  <c r="AD4596" i="3"/>
  <c r="AD4597" i="3"/>
  <c r="AD4598" i="3"/>
  <c r="AD4599" i="3"/>
  <c r="AD4600" i="3"/>
  <c r="AD4601" i="3"/>
  <c r="AD4602" i="3"/>
  <c r="AD4603" i="3"/>
  <c r="AD4604" i="3"/>
  <c r="AD4605" i="3"/>
  <c r="AD4606" i="3"/>
  <c r="AD4607" i="3"/>
  <c r="AD4608" i="3"/>
  <c r="AD4609" i="3"/>
  <c r="AD4610" i="3"/>
  <c r="AD4611" i="3"/>
  <c r="AD4612" i="3"/>
  <c r="AD4613" i="3"/>
  <c r="AD4614" i="3"/>
  <c r="AD4615" i="3"/>
  <c r="AD4616" i="3"/>
  <c r="AD4617" i="3"/>
  <c r="AD4618" i="3"/>
  <c r="AD4619" i="3"/>
  <c r="AD4620" i="3"/>
  <c r="AD4621" i="3"/>
  <c r="AD4622" i="3"/>
  <c r="AD4623" i="3"/>
  <c r="AD4624" i="3"/>
  <c r="AD4625" i="3"/>
  <c r="AD4626" i="3"/>
  <c r="AD4627" i="3"/>
  <c r="AD4628" i="3"/>
  <c r="AD4629" i="3"/>
  <c r="AD4630" i="3"/>
  <c r="AD4631" i="3"/>
  <c r="AD4632" i="3"/>
  <c r="AD4633" i="3"/>
  <c r="AD4634" i="3"/>
  <c r="AD4635" i="3"/>
  <c r="AD4636" i="3"/>
  <c r="AD4637" i="3"/>
  <c r="AD4638" i="3"/>
  <c r="AD4639" i="3"/>
  <c r="AD4640" i="3"/>
  <c r="AD4641" i="3"/>
  <c r="AD4642" i="3"/>
  <c r="AD4643" i="3"/>
  <c r="AD4644" i="3"/>
  <c r="AD4645" i="3"/>
  <c r="AD4646" i="3"/>
  <c r="AD4647" i="3"/>
  <c r="AD4648" i="3"/>
  <c r="AD4649" i="3"/>
  <c r="AD4650" i="3"/>
  <c r="AD4651" i="3"/>
  <c r="AD4652" i="3"/>
  <c r="AD4653" i="3"/>
  <c r="AD4654" i="3"/>
  <c r="AD4655" i="3"/>
  <c r="AD4656" i="3"/>
  <c r="AD4657" i="3"/>
  <c r="AD4658" i="3"/>
  <c r="AD4659" i="3"/>
  <c r="AD4660" i="3"/>
  <c r="AD4661" i="3"/>
  <c r="AD4662" i="3"/>
  <c r="AD4663" i="3"/>
  <c r="AD4664" i="3"/>
  <c r="AD4665" i="3"/>
  <c r="AD4666" i="3"/>
  <c r="AD4667" i="3"/>
  <c r="AD4668" i="3"/>
  <c r="AD4669" i="3"/>
  <c r="AD4670" i="3"/>
  <c r="AD4671" i="3"/>
  <c r="AD4672" i="3"/>
  <c r="AD4673" i="3"/>
  <c r="AD4674" i="3"/>
  <c r="AD4675" i="3"/>
  <c r="AD4676" i="3"/>
  <c r="AD4677" i="3"/>
  <c r="AD4678" i="3"/>
  <c r="AD4679" i="3"/>
  <c r="AD4680" i="3"/>
  <c r="AD4681" i="3"/>
  <c r="AD4682" i="3"/>
  <c r="AD4683" i="3"/>
  <c r="AD4684" i="3"/>
  <c r="AD4685" i="3"/>
  <c r="AD4686" i="3"/>
  <c r="AD4687" i="3"/>
  <c r="AD4688" i="3"/>
  <c r="AD4689" i="3"/>
  <c r="AD4690" i="3"/>
  <c r="AD4691" i="3"/>
  <c r="AD4692" i="3"/>
  <c r="AD4693" i="3"/>
  <c r="AD4694" i="3"/>
  <c r="AD4695" i="3"/>
  <c r="AD4696" i="3"/>
  <c r="AD4697" i="3"/>
  <c r="AD4698" i="3"/>
  <c r="AD4699" i="3"/>
  <c r="AD4700" i="3"/>
  <c r="AD4701" i="3"/>
  <c r="AD4702" i="3"/>
  <c r="AD4703" i="3"/>
  <c r="AD4704" i="3"/>
  <c r="AD4705" i="3"/>
  <c r="AD4706" i="3"/>
  <c r="AD4707" i="3"/>
  <c r="AD4708" i="3"/>
  <c r="AD4709" i="3"/>
  <c r="AD4710" i="3"/>
  <c r="AD4711" i="3"/>
  <c r="AD4712" i="3"/>
  <c r="AD4713" i="3"/>
  <c r="AD4714" i="3"/>
  <c r="AD4715" i="3"/>
  <c r="AD4716" i="3"/>
  <c r="AD4717" i="3"/>
  <c r="AD4718" i="3"/>
  <c r="AD4719" i="3"/>
  <c r="AD4720" i="3"/>
  <c r="AD4721" i="3"/>
  <c r="AD4722" i="3"/>
  <c r="AD4723" i="3"/>
  <c r="AD4724" i="3"/>
  <c r="AD4725" i="3"/>
  <c r="AD4726" i="3"/>
  <c r="AD4727" i="3"/>
  <c r="AD4728" i="3"/>
  <c r="AD4729" i="3"/>
  <c r="AD4730" i="3"/>
  <c r="AD4731" i="3"/>
  <c r="AD4732" i="3"/>
  <c r="AD4733" i="3"/>
  <c r="AD4734" i="3"/>
  <c r="AD4735" i="3"/>
  <c r="AD4736" i="3"/>
  <c r="AD4737" i="3"/>
  <c r="AD4738" i="3"/>
  <c r="AD4739" i="3"/>
  <c r="AD4740" i="3"/>
  <c r="AD4741" i="3"/>
  <c r="AD4742" i="3"/>
  <c r="AD4743" i="3"/>
  <c r="AD4744" i="3"/>
  <c r="AD4745" i="3"/>
  <c r="AD4746" i="3"/>
  <c r="AD4747" i="3"/>
  <c r="AD4748" i="3"/>
  <c r="AD4749" i="3"/>
  <c r="AD4750" i="3"/>
  <c r="AD4751" i="3"/>
  <c r="AD4752" i="3"/>
  <c r="AD4753" i="3"/>
  <c r="AD4754" i="3"/>
  <c r="AD4755" i="3"/>
  <c r="AD4756" i="3"/>
  <c r="AD4757" i="3"/>
  <c r="AD4758" i="3"/>
  <c r="AD4759" i="3"/>
  <c r="AD4760" i="3"/>
  <c r="AD4761" i="3"/>
  <c r="AD4762" i="3"/>
  <c r="AD4763" i="3"/>
  <c r="AD4764" i="3"/>
  <c r="AD4765" i="3"/>
  <c r="AD4766" i="3"/>
  <c r="AD4767" i="3"/>
  <c r="AD4768" i="3"/>
  <c r="AD4769" i="3"/>
  <c r="AD4770" i="3"/>
  <c r="AD4771" i="3"/>
  <c r="AD4772" i="3"/>
  <c r="AD4773" i="3"/>
  <c r="AD4774" i="3"/>
  <c r="AD4775" i="3"/>
  <c r="AD4776" i="3"/>
  <c r="AD4777" i="3"/>
  <c r="AD4778" i="3"/>
  <c r="AD4779" i="3"/>
  <c r="AD4780" i="3"/>
  <c r="AD4781" i="3"/>
  <c r="AD4782" i="3"/>
  <c r="AD4783" i="3"/>
  <c r="AD4784" i="3"/>
  <c r="AD4785" i="3"/>
  <c r="AD4786" i="3"/>
  <c r="AD4787" i="3"/>
  <c r="AD4788" i="3"/>
  <c r="AD4789" i="3"/>
  <c r="AD4790" i="3"/>
  <c r="AD4791" i="3"/>
  <c r="AD4792" i="3"/>
  <c r="AD4793" i="3"/>
  <c r="AD4794" i="3"/>
  <c r="AD4795" i="3"/>
  <c r="AD4796" i="3"/>
  <c r="AD4797" i="3"/>
  <c r="AD4798" i="3"/>
  <c r="AD4799" i="3"/>
  <c r="AD4800" i="3"/>
  <c r="AD4801" i="3"/>
  <c r="AD4802" i="3"/>
  <c r="AD4803" i="3"/>
  <c r="AD4804" i="3"/>
  <c r="AD4805" i="3"/>
  <c r="AD4806" i="3"/>
  <c r="AD4807" i="3"/>
  <c r="AD4808" i="3"/>
  <c r="AD4809" i="3"/>
  <c r="AD4810" i="3"/>
  <c r="AD4811" i="3"/>
  <c r="AD4812" i="3"/>
  <c r="AD4813" i="3"/>
  <c r="AD4814" i="3"/>
  <c r="AD4815" i="3"/>
  <c r="AD4816" i="3"/>
  <c r="AD4817" i="3"/>
  <c r="AD4818" i="3"/>
  <c r="AD4819" i="3"/>
  <c r="AD4820" i="3"/>
  <c r="AD4821" i="3"/>
  <c r="AD4822" i="3"/>
  <c r="AD4823" i="3"/>
  <c r="AD4824" i="3"/>
  <c r="AD4825" i="3"/>
  <c r="AD4826" i="3"/>
  <c r="AD4827" i="3"/>
  <c r="AD4828" i="3"/>
  <c r="AD4829" i="3"/>
  <c r="AD4830" i="3"/>
  <c r="AD4831" i="3"/>
  <c r="AD4832" i="3"/>
  <c r="AD4833" i="3"/>
  <c r="AD4834" i="3"/>
  <c r="AD4835" i="3"/>
  <c r="AD4836" i="3"/>
  <c r="AD4837" i="3"/>
  <c r="AD4838" i="3"/>
  <c r="AD4839" i="3"/>
  <c r="AD4840" i="3"/>
  <c r="AD4841" i="3"/>
  <c r="AD4842" i="3"/>
  <c r="AD4843" i="3"/>
  <c r="AD4844" i="3"/>
  <c r="AD4845" i="3"/>
  <c r="AD4846" i="3"/>
  <c r="AD4847" i="3"/>
  <c r="AD4848" i="3"/>
  <c r="AD4849" i="3"/>
  <c r="AD4850" i="3"/>
  <c r="AD4851" i="3"/>
  <c r="AD4852" i="3"/>
  <c r="AD4853" i="3"/>
  <c r="AD4854" i="3"/>
  <c r="AD4855" i="3"/>
  <c r="AD4856" i="3"/>
  <c r="AD4857" i="3"/>
  <c r="AD4858" i="3"/>
  <c r="AD4859" i="3"/>
  <c r="AD4860" i="3"/>
  <c r="AD4861" i="3"/>
  <c r="AD4862" i="3"/>
  <c r="AD4863" i="3"/>
  <c r="AD4864" i="3"/>
  <c r="AD4865" i="3"/>
  <c r="AD4866" i="3"/>
  <c r="AD4867" i="3"/>
  <c r="AD4868" i="3"/>
  <c r="AD4869" i="3"/>
  <c r="AD4870" i="3"/>
  <c r="AD4871" i="3"/>
  <c r="AD4872" i="3"/>
  <c r="AD4873" i="3"/>
  <c r="AD4874" i="3"/>
  <c r="AD4875" i="3"/>
  <c r="AD4876" i="3"/>
  <c r="AD4877" i="3"/>
  <c r="AD4878" i="3"/>
  <c r="AD4879" i="3"/>
  <c r="AD4880" i="3"/>
  <c r="AD4881" i="3"/>
  <c r="AD4882" i="3"/>
  <c r="AD4883" i="3"/>
  <c r="AD4884" i="3"/>
  <c r="AD4885" i="3"/>
  <c r="AD4886" i="3"/>
  <c r="AD4887" i="3"/>
  <c r="AD4888" i="3"/>
  <c r="AD4889" i="3"/>
  <c r="AD4890" i="3"/>
  <c r="AD4891" i="3"/>
  <c r="AD4892" i="3"/>
  <c r="AD4893" i="3"/>
  <c r="AD4894" i="3"/>
  <c r="AD4895" i="3"/>
  <c r="AD4896" i="3"/>
  <c r="AD4897" i="3"/>
  <c r="AD4898" i="3"/>
  <c r="AD4899" i="3"/>
  <c r="AD4900" i="3"/>
  <c r="AD4901" i="3"/>
  <c r="AD4902" i="3"/>
  <c r="AD4903" i="3"/>
  <c r="AD4904" i="3"/>
  <c r="AD4905" i="3"/>
  <c r="AD4906" i="3"/>
  <c r="AD4907" i="3"/>
  <c r="AD4908" i="3"/>
  <c r="AD4909" i="3"/>
  <c r="AD4910" i="3"/>
  <c r="AD4911" i="3"/>
  <c r="AD4912" i="3"/>
  <c r="AD4913" i="3"/>
  <c r="AD4914" i="3"/>
  <c r="AD4915" i="3"/>
  <c r="AD4916" i="3"/>
  <c r="AD4917" i="3"/>
  <c r="AD4918" i="3"/>
  <c r="AD4919" i="3"/>
  <c r="AD4920" i="3"/>
  <c r="AD4921" i="3"/>
  <c r="AD4922" i="3"/>
  <c r="AD4923" i="3"/>
  <c r="AD4924" i="3"/>
  <c r="AD4925" i="3"/>
  <c r="AD4926" i="3"/>
  <c r="AD4927" i="3"/>
  <c r="AD4928" i="3"/>
  <c r="AD4929" i="3"/>
  <c r="AD4930" i="3"/>
  <c r="AD4931" i="3"/>
  <c r="AD4932" i="3"/>
  <c r="AD4933" i="3"/>
  <c r="AD4934" i="3"/>
  <c r="AD4935" i="3"/>
  <c r="AD4936" i="3"/>
  <c r="AD4937" i="3"/>
  <c r="AD4938" i="3"/>
  <c r="AD4939" i="3"/>
  <c r="AD4940" i="3"/>
  <c r="AD4941" i="3"/>
  <c r="AD4942" i="3"/>
  <c r="AD4943" i="3"/>
  <c r="AD4944" i="3"/>
  <c r="AD4945" i="3"/>
  <c r="AD4946" i="3"/>
  <c r="AD4947" i="3"/>
  <c r="AD4948" i="3"/>
  <c r="AD4949" i="3"/>
  <c r="AD4950" i="3"/>
  <c r="AD4951" i="3"/>
  <c r="AD4952" i="3"/>
  <c r="AD4953" i="3"/>
  <c r="AD4954" i="3"/>
  <c r="AD4955" i="3"/>
  <c r="AD4956" i="3"/>
  <c r="AD4957" i="3"/>
  <c r="AD4958" i="3"/>
  <c r="AD4959" i="3"/>
  <c r="AD4960" i="3"/>
  <c r="AD4961" i="3"/>
  <c r="AD4962" i="3"/>
  <c r="AD4963" i="3"/>
  <c r="AD4964" i="3"/>
  <c r="AD4965" i="3"/>
  <c r="AD4966" i="3"/>
  <c r="AD4967" i="3"/>
  <c r="AD4968" i="3"/>
  <c r="AD4969" i="3"/>
  <c r="AD4970" i="3"/>
  <c r="AD4971" i="3"/>
  <c r="AD4972" i="3"/>
  <c r="AD4973" i="3"/>
  <c r="AD4974" i="3"/>
  <c r="AD4975" i="3"/>
  <c r="AD4976" i="3"/>
  <c r="AD4977" i="3"/>
  <c r="AD4978" i="3"/>
  <c r="AD4979" i="3"/>
  <c r="AD4980" i="3"/>
  <c r="AD4981" i="3"/>
  <c r="AD4982" i="3"/>
  <c r="AD4983" i="3"/>
  <c r="AD4984" i="3"/>
  <c r="AD4985" i="3"/>
  <c r="AD4986" i="3"/>
  <c r="AD4987" i="3"/>
  <c r="AD4988" i="3"/>
  <c r="AD4989" i="3"/>
  <c r="AD4990" i="3"/>
  <c r="AD4991" i="3"/>
  <c r="AD4992" i="3"/>
  <c r="AD4993" i="3"/>
  <c r="AD4994" i="3"/>
  <c r="AD4995" i="3"/>
  <c r="AD4996" i="3"/>
  <c r="AD4997" i="3"/>
  <c r="AD4998" i="3"/>
  <c r="AD4999" i="3"/>
  <c r="AD5000" i="3"/>
  <c r="AD5001" i="3"/>
  <c r="AD5002" i="3"/>
  <c r="AD5003" i="3"/>
  <c r="AD5004" i="3"/>
  <c r="AD5005" i="3"/>
  <c r="AD5006" i="3"/>
  <c r="AD5007" i="3"/>
  <c r="AD5008" i="3"/>
  <c r="AD5009" i="3"/>
  <c r="AD5010" i="3"/>
  <c r="AD5011" i="3"/>
  <c r="AD5012" i="3"/>
  <c r="AD5013" i="3"/>
  <c r="AD5014" i="3"/>
  <c r="AD5015" i="3"/>
  <c r="AD5016" i="3"/>
  <c r="AD5017" i="3"/>
  <c r="AD5018" i="3"/>
  <c r="AD5019" i="3"/>
  <c r="AD5020" i="3"/>
  <c r="AD5021" i="3"/>
  <c r="AD5022" i="3"/>
  <c r="AD5023" i="3"/>
  <c r="AD5024" i="3"/>
  <c r="AD5025" i="3"/>
  <c r="AD5026" i="3"/>
  <c r="AD5027" i="3"/>
  <c r="AD5028" i="3"/>
  <c r="AD5029" i="3"/>
  <c r="AD5030" i="3"/>
  <c r="AD5031" i="3"/>
  <c r="AD5032" i="3"/>
  <c r="AD5033" i="3"/>
  <c r="AD5034" i="3"/>
  <c r="AD5035" i="3"/>
  <c r="AD5036" i="3"/>
  <c r="AD5037" i="3"/>
  <c r="AD5038" i="3"/>
  <c r="AD5039" i="3"/>
  <c r="AD5040" i="3"/>
  <c r="AD5041" i="3"/>
  <c r="AD5042" i="3"/>
  <c r="AD5043" i="3"/>
  <c r="AD5044" i="3"/>
  <c r="AD5045" i="3"/>
  <c r="AD5046" i="3"/>
  <c r="AD5047" i="3"/>
  <c r="AD5048" i="3"/>
  <c r="AD5049" i="3"/>
  <c r="AD5050" i="3"/>
  <c r="AD5051" i="3"/>
  <c r="AD5052" i="3"/>
  <c r="AD5053" i="3"/>
  <c r="AD5054" i="3"/>
  <c r="AD5055" i="3"/>
  <c r="AD5056" i="3"/>
  <c r="AD5057" i="3"/>
  <c r="AD5058" i="3"/>
  <c r="AD5059" i="3"/>
  <c r="AD5060" i="3"/>
  <c r="AD5061" i="3"/>
  <c r="AD5062" i="3"/>
  <c r="AD5063" i="3"/>
  <c r="AD5064" i="3"/>
  <c r="AD5065" i="3"/>
  <c r="AD5066" i="3"/>
  <c r="AD5067" i="3"/>
  <c r="AD5068" i="3"/>
  <c r="AD5069" i="3"/>
  <c r="AD5070" i="3"/>
  <c r="AD5071" i="3"/>
  <c r="AD5072" i="3"/>
  <c r="AD5073" i="3"/>
  <c r="AD5074" i="3"/>
  <c r="AD5075" i="3"/>
  <c r="AD5076" i="3"/>
  <c r="AD5077" i="3"/>
  <c r="AD5078" i="3"/>
  <c r="AD5079" i="3"/>
  <c r="AD5080" i="3"/>
  <c r="AD5081" i="3"/>
  <c r="AD5082" i="3"/>
  <c r="AD5083" i="3"/>
  <c r="AD5084" i="3"/>
  <c r="AD5085" i="3"/>
  <c r="AD5086" i="3"/>
  <c r="AD5087" i="3"/>
  <c r="AD5088" i="3"/>
  <c r="AD5089" i="3"/>
  <c r="AD5090" i="3"/>
  <c r="AD5091" i="3"/>
  <c r="AD5092" i="3"/>
  <c r="AD5093" i="3"/>
  <c r="AD5094" i="3"/>
  <c r="AD5095" i="3"/>
  <c r="AD5096" i="3"/>
  <c r="AD5097" i="3"/>
  <c r="AD5098" i="3"/>
  <c r="AD5099" i="3"/>
  <c r="AD5100" i="3"/>
  <c r="AD5101" i="3"/>
  <c r="AD5102" i="3"/>
  <c r="AD5103" i="3"/>
  <c r="AD5104" i="3"/>
  <c r="AD5105" i="3"/>
  <c r="AD5106" i="3"/>
  <c r="AD5107" i="3"/>
  <c r="AD5108" i="3"/>
  <c r="AD5109" i="3"/>
  <c r="AD5110" i="3"/>
  <c r="AD5111" i="3"/>
  <c r="AD5112" i="3"/>
  <c r="AD5113" i="3"/>
  <c r="AD5114" i="3"/>
  <c r="AD5115" i="3"/>
  <c r="AD5116" i="3"/>
  <c r="AD5117" i="3"/>
  <c r="AD5118" i="3"/>
  <c r="AD5119" i="3"/>
  <c r="AD5120" i="3"/>
  <c r="AD5121" i="3"/>
  <c r="AD5122" i="3"/>
  <c r="AD5123" i="3"/>
  <c r="AD5124" i="3"/>
  <c r="AD5125" i="3"/>
  <c r="AD5126" i="3"/>
  <c r="AD5127" i="3"/>
  <c r="AD5128" i="3"/>
  <c r="AD5129" i="3"/>
  <c r="AD5130" i="3"/>
  <c r="AD5131" i="3"/>
  <c r="AD5132" i="3"/>
  <c r="AD5133" i="3"/>
  <c r="AD5134" i="3"/>
  <c r="AD5135" i="3"/>
  <c r="AD5136" i="3"/>
  <c r="AD5137" i="3"/>
  <c r="AD5138" i="3"/>
  <c r="AD5139" i="3"/>
  <c r="AD5140" i="3"/>
  <c r="AD5141" i="3"/>
  <c r="AD5142" i="3"/>
  <c r="AD5143" i="3"/>
  <c r="AD5144" i="3"/>
  <c r="AD5145" i="3"/>
  <c r="AD5146" i="3"/>
  <c r="AD5147" i="3"/>
  <c r="AD5148" i="3"/>
  <c r="AD5149" i="3"/>
  <c r="AD5150" i="3"/>
  <c r="AD5151" i="3"/>
  <c r="AD5152" i="3"/>
  <c r="AD5153" i="3"/>
  <c r="AD5154" i="3"/>
  <c r="AD5155" i="3"/>
  <c r="AD5156" i="3"/>
  <c r="AD5157" i="3"/>
  <c r="AD5158" i="3"/>
  <c r="AD5159" i="3"/>
  <c r="AD5160" i="3"/>
  <c r="AD5161" i="3"/>
  <c r="AD5162" i="3"/>
  <c r="AD5163" i="3"/>
  <c r="AD5164" i="3"/>
  <c r="AD5165" i="3"/>
  <c r="AD5166" i="3"/>
  <c r="AD5167" i="3"/>
  <c r="AD5168" i="3"/>
  <c r="AD5169" i="3"/>
  <c r="AD5170" i="3"/>
  <c r="AD5171" i="3"/>
  <c r="AD5172" i="3"/>
  <c r="AD5173" i="3"/>
  <c r="AD5174" i="3"/>
  <c r="AD5175" i="3"/>
  <c r="AD5176" i="3"/>
  <c r="AD5177" i="3"/>
  <c r="AD5178" i="3"/>
  <c r="AD5179" i="3"/>
  <c r="AD5180" i="3"/>
  <c r="AD5181" i="3"/>
  <c r="AD5182" i="3"/>
  <c r="AD5183" i="3"/>
  <c r="AD5184" i="3"/>
  <c r="AD5185" i="3"/>
  <c r="AD5186" i="3"/>
  <c r="AD5187" i="3"/>
  <c r="AD5188" i="3"/>
  <c r="AD5189" i="3"/>
  <c r="AD5190" i="3"/>
  <c r="AD5191" i="3"/>
  <c r="AD5192" i="3"/>
  <c r="AD5193" i="3"/>
  <c r="AD5194" i="3"/>
  <c r="AD5195" i="3"/>
  <c r="AD5196" i="3"/>
  <c r="AD5197" i="3"/>
  <c r="AD5198" i="3"/>
  <c r="AD5199" i="3"/>
  <c r="AD5200" i="3"/>
  <c r="AD5201" i="3"/>
  <c r="AD5202" i="3"/>
  <c r="AD5203" i="3"/>
  <c r="AD5204" i="3"/>
  <c r="AD5205" i="3"/>
  <c r="AD5206" i="3"/>
  <c r="AD5207" i="3"/>
  <c r="AD5208" i="3"/>
  <c r="AD5209" i="3"/>
  <c r="AD5210" i="3"/>
  <c r="AD5211" i="3"/>
  <c r="AD5212" i="3"/>
  <c r="AD5213" i="3"/>
  <c r="AD5214" i="3"/>
  <c r="AD5215" i="3"/>
  <c r="AD5216" i="3"/>
  <c r="AD5217" i="3"/>
  <c r="AD5218" i="3"/>
  <c r="AD5219" i="3"/>
  <c r="AD5220" i="3"/>
  <c r="AD5221" i="3"/>
  <c r="AD5222" i="3"/>
  <c r="AD5223" i="3"/>
  <c r="AD5224" i="3"/>
  <c r="AD5225" i="3"/>
  <c r="AD5226" i="3"/>
  <c r="AD5227" i="3"/>
  <c r="AD5228" i="3"/>
  <c r="AD5229" i="3"/>
  <c r="AD5230" i="3"/>
  <c r="AD5231" i="3"/>
  <c r="AD5232" i="3"/>
  <c r="AD5233" i="3"/>
  <c r="AD5234" i="3"/>
  <c r="AD5235" i="3"/>
  <c r="AD5236" i="3"/>
  <c r="AD5237" i="3"/>
  <c r="AD5238" i="3"/>
  <c r="AD5239" i="3"/>
  <c r="AD5240" i="3"/>
  <c r="AD5241" i="3"/>
  <c r="AD5242" i="3"/>
  <c r="AD5243" i="3"/>
  <c r="AD5244" i="3"/>
  <c r="AD5245" i="3"/>
  <c r="AD5246" i="3"/>
  <c r="AD5247" i="3"/>
  <c r="AD5248" i="3"/>
  <c r="AD5249" i="3"/>
  <c r="AD5250" i="3"/>
  <c r="AD5251" i="3"/>
  <c r="AD5252" i="3"/>
  <c r="AD5253" i="3"/>
  <c r="AD5254" i="3"/>
  <c r="AD5255" i="3"/>
  <c r="AD5256" i="3"/>
  <c r="AD5257" i="3"/>
  <c r="AD5258" i="3"/>
  <c r="AD5259" i="3"/>
  <c r="AD5260" i="3"/>
  <c r="AD5261" i="3"/>
  <c r="AD5262" i="3"/>
  <c r="AD5263" i="3"/>
  <c r="AD5264" i="3"/>
  <c r="AD5265" i="3"/>
  <c r="AD5266" i="3"/>
  <c r="AD5267" i="3"/>
  <c r="AD5268" i="3"/>
  <c r="AD5269" i="3"/>
  <c r="AD5270" i="3"/>
  <c r="AD5271" i="3"/>
  <c r="AD5272" i="3"/>
  <c r="AD5273" i="3"/>
  <c r="AD5274" i="3"/>
  <c r="AD5275" i="3"/>
  <c r="AD5276" i="3"/>
  <c r="AD5277" i="3"/>
  <c r="AD5278" i="3"/>
  <c r="AD5279" i="3"/>
  <c r="AD5280" i="3"/>
  <c r="AD5281" i="3"/>
  <c r="AD5282" i="3"/>
  <c r="AD5283" i="3"/>
  <c r="AD5284" i="3"/>
  <c r="AD5285" i="3"/>
  <c r="AD5286" i="3"/>
  <c r="AD5287" i="3"/>
  <c r="AD5288" i="3"/>
  <c r="AD5289" i="3"/>
  <c r="AD5290" i="3"/>
  <c r="AD5291" i="3"/>
  <c r="AD5292" i="3"/>
  <c r="AD5293" i="3"/>
  <c r="AD5294" i="3"/>
  <c r="AD5295" i="3"/>
  <c r="AD5296" i="3"/>
  <c r="AD5297" i="3"/>
  <c r="AD5298" i="3"/>
  <c r="AD5299" i="3"/>
  <c r="AD5300" i="3"/>
  <c r="AD5301" i="3"/>
  <c r="AD5302" i="3"/>
  <c r="AD5303" i="3"/>
  <c r="AD5304" i="3"/>
  <c r="AD5305" i="3"/>
  <c r="AD5306" i="3"/>
  <c r="AD5307" i="3"/>
  <c r="AD5308" i="3"/>
  <c r="AD5309" i="3"/>
  <c r="AD5310" i="3"/>
  <c r="AD5311" i="3"/>
  <c r="AD5312" i="3"/>
  <c r="AD5313" i="3"/>
  <c r="AD5314" i="3"/>
  <c r="AD5315" i="3"/>
  <c r="AD5316" i="3"/>
  <c r="AD5317" i="3"/>
  <c r="AD5318" i="3"/>
  <c r="AD5319" i="3"/>
  <c r="AD5320" i="3"/>
  <c r="AD5321" i="3"/>
  <c r="AD5322" i="3"/>
  <c r="AD5323" i="3"/>
  <c r="AD5324" i="3"/>
  <c r="AD5325" i="3"/>
  <c r="AD5326" i="3"/>
  <c r="AD5327" i="3"/>
  <c r="AD5328" i="3"/>
  <c r="AD5329" i="3"/>
  <c r="AD5330" i="3"/>
  <c r="AD5331" i="3"/>
  <c r="AD5332" i="3"/>
  <c r="AD5333" i="3"/>
  <c r="AD5334" i="3"/>
  <c r="AD5335" i="3"/>
  <c r="AD5336" i="3"/>
  <c r="AD5337" i="3"/>
  <c r="AD5338" i="3"/>
  <c r="AD5339" i="3"/>
  <c r="AD5340" i="3"/>
  <c r="AD5341" i="3"/>
  <c r="AD5342" i="3"/>
  <c r="AD5343" i="3"/>
  <c r="AD5344" i="3"/>
  <c r="AD5345" i="3"/>
  <c r="AD5346" i="3"/>
  <c r="AD5347" i="3"/>
  <c r="AD5348" i="3"/>
  <c r="AD5349" i="3"/>
  <c r="AD5350" i="3"/>
  <c r="AD5351" i="3"/>
  <c r="AD5352" i="3"/>
  <c r="AD5353" i="3"/>
  <c r="AD5354" i="3"/>
  <c r="AD5355" i="3"/>
  <c r="AD5356" i="3"/>
  <c r="AD5357" i="3"/>
  <c r="AD5358" i="3"/>
  <c r="AD5359" i="3"/>
  <c r="AD5360" i="3"/>
  <c r="AD5361" i="3"/>
  <c r="AD5362" i="3"/>
  <c r="AD5363" i="3"/>
  <c r="AD5364" i="3"/>
  <c r="AD5365" i="3"/>
  <c r="AD5366" i="3"/>
  <c r="AD5367" i="3"/>
  <c r="AD5368" i="3"/>
  <c r="AD5369" i="3"/>
  <c r="AD5370" i="3"/>
  <c r="AD5371" i="3"/>
  <c r="AD5372" i="3"/>
  <c r="AD5373" i="3"/>
  <c r="AD5374" i="3"/>
  <c r="AD5375" i="3"/>
  <c r="AD5376" i="3"/>
  <c r="AD5377" i="3"/>
  <c r="AD5378" i="3"/>
  <c r="AD5379" i="3"/>
  <c r="AD5380" i="3"/>
  <c r="AD5381" i="3"/>
  <c r="AD5382" i="3"/>
  <c r="AD5383" i="3"/>
  <c r="AD5384" i="3"/>
  <c r="AD5385" i="3"/>
  <c r="AD5386" i="3"/>
  <c r="AD5387" i="3"/>
  <c r="AD5388" i="3"/>
  <c r="AD5389" i="3"/>
  <c r="AD5390" i="3"/>
  <c r="AD5391" i="3"/>
  <c r="AD5392" i="3"/>
  <c r="AD5393" i="3"/>
  <c r="AD5394" i="3"/>
  <c r="AD5395" i="3"/>
  <c r="AD5396" i="3"/>
  <c r="AD5397" i="3"/>
  <c r="AD5398" i="3"/>
  <c r="AD5399" i="3"/>
  <c r="AD5400" i="3"/>
  <c r="AD5401" i="3"/>
  <c r="AD5402" i="3"/>
  <c r="AD5403" i="3"/>
  <c r="AD5404" i="3"/>
  <c r="AD5405" i="3"/>
  <c r="AD5406" i="3"/>
  <c r="AD5407" i="3"/>
  <c r="AD5408" i="3"/>
  <c r="AD5409" i="3"/>
  <c r="AD5410" i="3"/>
  <c r="AD5411" i="3"/>
  <c r="AD5412" i="3"/>
  <c r="AD5413" i="3"/>
  <c r="AD5414" i="3"/>
  <c r="AD5415" i="3"/>
  <c r="AD5416" i="3"/>
  <c r="AD5417" i="3"/>
  <c r="AD5418" i="3"/>
  <c r="AD5419" i="3"/>
  <c r="AD5420" i="3"/>
  <c r="AD5421" i="3"/>
  <c r="AD5422" i="3"/>
  <c r="AD5423" i="3"/>
  <c r="AD5424" i="3"/>
  <c r="AD5425" i="3"/>
  <c r="AD5426" i="3"/>
  <c r="AD5427" i="3"/>
  <c r="AD5428" i="3"/>
  <c r="AD5429" i="3"/>
  <c r="AD5430" i="3"/>
  <c r="AD5431" i="3"/>
  <c r="AD5432" i="3"/>
  <c r="AD5433" i="3"/>
  <c r="AD5434" i="3"/>
  <c r="AD5435" i="3"/>
  <c r="AD5436" i="3"/>
  <c r="AD5437" i="3"/>
  <c r="AD5438" i="3"/>
  <c r="AD5439" i="3"/>
  <c r="AD5440" i="3"/>
  <c r="AD5441" i="3"/>
  <c r="AD5442" i="3"/>
  <c r="AD5443" i="3"/>
  <c r="AD5444" i="3"/>
  <c r="AD5445" i="3"/>
  <c r="AD5446" i="3"/>
  <c r="AD5447" i="3"/>
  <c r="AD5448" i="3"/>
  <c r="AD5449" i="3"/>
  <c r="AD5450" i="3"/>
  <c r="AD5451" i="3"/>
  <c r="AD5452" i="3"/>
  <c r="AD5453" i="3"/>
  <c r="AD5454" i="3"/>
  <c r="AD5455" i="3"/>
  <c r="AD5456" i="3"/>
  <c r="AD5457" i="3"/>
  <c r="AD5458" i="3"/>
  <c r="AD5459" i="3"/>
  <c r="AD5460" i="3"/>
  <c r="AD5461" i="3"/>
  <c r="AD5462" i="3"/>
  <c r="AD5463" i="3"/>
  <c r="AD5464" i="3"/>
  <c r="AD5465" i="3"/>
  <c r="AD5466" i="3"/>
  <c r="AD5467" i="3"/>
  <c r="AD5468" i="3"/>
  <c r="AD5469" i="3"/>
  <c r="AD5470" i="3"/>
  <c r="AD5471" i="3"/>
  <c r="AD5472" i="3"/>
  <c r="AD5473" i="3"/>
  <c r="AD5474" i="3"/>
  <c r="AD5475" i="3"/>
  <c r="AD5476" i="3"/>
  <c r="AD5477" i="3"/>
  <c r="AD5478" i="3"/>
  <c r="AD5479" i="3"/>
  <c r="AD5480" i="3"/>
  <c r="AD5481" i="3"/>
  <c r="AD5482" i="3"/>
  <c r="AD5483" i="3"/>
  <c r="AD5484" i="3"/>
  <c r="AD5485" i="3"/>
  <c r="AD5486" i="3"/>
  <c r="AD5487" i="3"/>
  <c r="AD5488" i="3"/>
  <c r="AD5489" i="3"/>
  <c r="AD5490" i="3"/>
  <c r="AD5491" i="3"/>
  <c r="AD5492" i="3"/>
  <c r="AD5493" i="3"/>
  <c r="AD5494" i="3"/>
  <c r="AD5495" i="3"/>
  <c r="AD5496" i="3"/>
  <c r="AD5497" i="3"/>
  <c r="AD5498" i="3"/>
  <c r="AD5499" i="3"/>
  <c r="AD5500" i="3"/>
  <c r="AD5501" i="3"/>
  <c r="AD5502" i="3"/>
  <c r="AD5503" i="3"/>
  <c r="AD5504" i="3"/>
  <c r="AD5505" i="3"/>
  <c r="AD5506" i="3"/>
  <c r="AD5507" i="3"/>
  <c r="AD5508" i="3"/>
  <c r="AD5509" i="3"/>
  <c r="AD5510" i="3"/>
  <c r="AD5511" i="3"/>
  <c r="AD5512" i="3"/>
  <c r="AD5513" i="3"/>
  <c r="AD5514" i="3"/>
  <c r="AD5515" i="3"/>
  <c r="AD5516" i="3"/>
  <c r="AD5517" i="3"/>
  <c r="AD5518" i="3"/>
  <c r="AD5519" i="3"/>
  <c r="AD5520" i="3"/>
  <c r="AD5521" i="3"/>
  <c r="AD5522" i="3"/>
  <c r="AD5523" i="3"/>
  <c r="AD5524" i="3"/>
  <c r="AD5525" i="3"/>
  <c r="AD5526" i="3"/>
  <c r="AD5527" i="3"/>
  <c r="AD5528" i="3"/>
  <c r="AD5529" i="3"/>
  <c r="AD5530" i="3"/>
  <c r="AD5531" i="3"/>
  <c r="AD5532" i="3"/>
  <c r="AD5533" i="3"/>
  <c r="AD5534" i="3"/>
  <c r="AD5535" i="3"/>
  <c r="AD5536" i="3"/>
  <c r="AD5537" i="3"/>
  <c r="AD5538" i="3"/>
  <c r="AD5539" i="3"/>
  <c r="AD5540" i="3"/>
  <c r="AD5541" i="3"/>
  <c r="AD5542" i="3"/>
  <c r="AD5543" i="3"/>
  <c r="AD5544" i="3"/>
  <c r="AD5545" i="3"/>
  <c r="AD5546" i="3"/>
  <c r="AD5547" i="3"/>
  <c r="AD5548" i="3"/>
  <c r="AD5549" i="3"/>
  <c r="AD5550" i="3"/>
  <c r="AD5551" i="3"/>
  <c r="AD5552" i="3"/>
  <c r="AD5553" i="3"/>
  <c r="AD5554" i="3"/>
  <c r="AD5555" i="3"/>
  <c r="AD5556" i="3"/>
  <c r="AD5557" i="3"/>
  <c r="AD5558" i="3"/>
  <c r="AD5559" i="3"/>
  <c r="AD5560" i="3"/>
  <c r="AD5561" i="3"/>
  <c r="AD5562" i="3"/>
  <c r="AD5563" i="3"/>
  <c r="AD5564" i="3"/>
  <c r="AD5565" i="3"/>
  <c r="AD5566" i="3"/>
  <c r="AD5567" i="3"/>
  <c r="AD5568" i="3"/>
  <c r="AD5569" i="3"/>
  <c r="AD5570" i="3"/>
  <c r="AD5571" i="3"/>
  <c r="AD5572" i="3"/>
  <c r="AD5573" i="3"/>
  <c r="AD5574" i="3"/>
  <c r="AD5575" i="3"/>
  <c r="AD5576" i="3"/>
  <c r="AD5577" i="3"/>
  <c r="AD5578" i="3"/>
  <c r="AD5579" i="3"/>
  <c r="AD5580" i="3"/>
  <c r="AD5581" i="3"/>
  <c r="AD5582" i="3"/>
  <c r="AD5583" i="3"/>
  <c r="AD5584" i="3"/>
  <c r="AD5585" i="3"/>
  <c r="AD5586" i="3"/>
  <c r="AD5587" i="3"/>
  <c r="AD5588" i="3"/>
  <c r="AD5589" i="3"/>
  <c r="AD5590" i="3"/>
  <c r="AD5591" i="3"/>
  <c r="AD5592" i="3"/>
  <c r="AD5593" i="3"/>
  <c r="AD5594" i="3"/>
  <c r="AD5595" i="3"/>
  <c r="AD5596" i="3"/>
  <c r="AD5597" i="3"/>
  <c r="AD5598" i="3"/>
  <c r="AD5599" i="3"/>
  <c r="AD5600" i="3"/>
  <c r="AD5601" i="3"/>
  <c r="AD5602" i="3"/>
  <c r="AD5603" i="3"/>
  <c r="AD5604" i="3"/>
  <c r="AD5605" i="3"/>
  <c r="AD5606" i="3"/>
  <c r="AD5607" i="3"/>
  <c r="AD5608" i="3"/>
  <c r="AD5609" i="3"/>
  <c r="AD5610" i="3"/>
  <c r="AD5611" i="3"/>
  <c r="AD5612" i="3"/>
  <c r="AD5613" i="3"/>
  <c r="AD5614" i="3"/>
  <c r="AD5615" i="3"/>
  <c r="AD5616" i="3"/>
  <c r="AD5617" i="3"/>
  <c r="AD5618" i="3"/>
  <c r="AD5619" i="3"/>
  <c r="AD5620" i="3"/>
  <c r="AD5621" i="3"/>
  <c r="AD5622" i="3"/>
  <c r="AD5623" i="3"/>
  <c r="AD5624" i="3"/>
  <c r="AD5625" i="3"/>
  <c r="AD5626" i="3"/>
  <c r="AD5627" i="3"/>
  <c r="AD5628" i="3"/>
  <c r="AD5629" i="3"/>
  <c r="AD5630" i="3"/>
  <c r="AD5631" i="3"/>
  <c r="AD5632" i="3"/>
  <c r="AD5633" i="3"/>
  <c r="AD5634" i="3"/>
  <c r="AD5635" i="3"/>
  <c r="AD5636" i="3"/>
  <c r="AD5637" i="3"/>
  <c r="AD5638" i="3"/>
  <c r="AD5639" i="3"/>
  <c r="AD5640" i="3"/>
  <c r="AD5641" i="3"/>
  <c r="AD5642" i="3"/>
  <c r="AD5643" i="3"/>
  <c r="AD5644" i="3"/>
  <c r="AD5645" i="3"/>
  <c r="AD5646" i="3"/>
  <c r="AD5647" i="3"/>
  <c r="AD5648" i="3"/>
  <c r="AD5649" i="3"/>
  <c r="AD5650" i="3"/>
  <c r="AD5651" i="3"/>
  <c r="AD5652" i="3"/>
  <c r="AD5653" i="3"/>
  <c r="AD5654" i="3"/>
  <c r="AD5655" i="3"/>
  <c r="AD5656" i="3"/>
  <c r="AD5657" i="3"/>
  <c r="AD5658" i="3"/>
  <c r="AD5659" i="3"/>
  <c r="AD5660" i="3"/>
  <c r="AD5661" i="3"/>
  <c r="AD5662" i="3"/>
  <c r="AD5663" i="3"/>
  <c r="AD5664" i="3"/>
  <c r="AD5665" i="3"/>
  <c r="AD5666" i="3"/>
  <c r="AD5667" i="3"/>
  <c r="AD5668" i="3"/>
  <c r="AD5669" i="3"/>
  <c r="AD5670" i="3"/>
  <c r="AD5671" i="3"/>
  <c r="AD5672" i="3"/>
  <c r="AD5673" i="3"/>
  <c r="AD5674" i="3"/>
  <c r="AD5675" i="3"/>
  <c r="AD5676" i="3"/>
  <c r="AD5677" i="3"/>
  <c r="AD5678" i="3"/>
  <c r="AD5679" i="3"/>
  <c r="AD5680" i="3"/>
  <c r="AD5681" i="3"/>
  <c r="AD5682" i="3"/>
  <c r="AD5683" i="3"/>
  <c r="AD5684" i="3"/>
  <c r="AD5685" i="3"/>
  <c r="AD5686" i="3"/>
  <c r="AD5687" i="3"/>
  <c r="AD5688" i="3"/>
  <c r="AD5689" i="3"/>
  <c r="AD5690" i="3"/>
  <c r="AD5691" i="3"/>
  <c r="AD5692" i="3"/>
  <c r="AD5693" i="3"/>
  <c r="AD5694" i="3"/>
  <c r="AD5695" i="3"/>
  <c r="AD5696" i="3"/>
  <c r="AD5697" i="3"/>
  <c r="AD5698" i="3"/>
  <c r="AD5699" i="3"/>
  <c r="AD5700" i="3"/>
  <c r="AD5701" i="3"/>
  <c r="AD5702" i="3"/>
  <c r="AD5703" i="3"/>
  <c r="AD5704" i="3"/>
  <c r="AD5705" i="3"/>
  <c r="AD5706" i="3"/>
  <c r="AD5707" i="3"/>
  <c r="AD5708" i="3"/>
  <c r="AD5709" i="3"/>
  <c r="AD5710" i="3"/>
  <c r="AD5711" i="3"/>
  <c r="AD5712" i="3"/>
  <c r="AD5713" i="3"/>
  <c r="AD5714" i="3"/>
  <c r="AD5715" i="3"/>
  <c r="AD5716" i="3"/>
  <c r="AD5717" i="3"/>
  <c r="AD5718" i="3"/>
  <c r="AD5719" i="3"/>
  <c r="AD5720" i="3"/>
  <c r="AD5721" i="3"/>
  <c r="AD5722" i="3"/>
  <c r="AD5723" i="3"/>
  <c r="AD5724" i="3"/>
  <c r="AD5725" i="3"/>
  <c r="AD5726" i="3"/>
  <c r="AD5727" i="3"/>
  <c r="AD5728" i="3"/>
  <c r="AD5729" i="3"/>
  <c r="AD5730" i="3"/>
  <c r="AD5731" i="3"/>
  <c r="AD5732" i="3"/>
  <c r="AD5733" i="3"/>
  <c r="AD5734" i="3"/>
  <c r="AD5735" i="3"/>
  <c r="AD5736" i="3"/>
  <c r="AD5737" i="3"/>
  <c r="AD5738" i="3"/>
  <c r="AD5739" i="3"/>
  <c r="AD5740" i="3"/>
  <c r="AD5741" i="3"/>
  <c r="AD5742" i="3"/>
  <c r="AD5743" i="3"/>
  <c r="AD5744" i="3"/>
  <c r="AD5745" i="3"/>
  <c r="AD5746" i="3"/>
  <c r="AD5747" i="3"/>
  <c r="AD5748" i="3"/>
  <c r="AD5749" i="3"/>
  <c r="AD5750" i="3"/>
  <c r="AD5751" i="3"/>
  <c r="AD5752" i="3"/>
  <c r="AD5753" i="3"/>
  <c r="AD5754" i="3"/>
  <c r="AD5755" i="3"/>
  <c r="AD5756" i="3"/>
  <c r="AD5757" i="3"/>
  <c r="AD5758" i="3"/>
  <c r="AD5759" i="3"/>
  <c r="AD5760" i="3"/>
  <c r="AD5761" i="3"/>
  <c r="AD5762" i="3"/>
  <c r="AD5763" i="3"/>
  <c r="AD5764" i="3"/>
  <c r="AD5765" i="3"/>
  <c r="AD5766" i="3"/>
  <c r="AD5767" i="3"/>
  <c r="AD5768" i="3"/>
  <c r="AD5769" i="3"/>
  <c r="AD5770" i="3"/>
  <c r="AD5771" i="3"/>
  <c r="AD5772" i="3"/>
  <c r="AD5773" i="3"/>
  <c r="AD5774" i="3"/>
  <c r="AD5775" i="3"/>
  <c r="AD5776" i="3"/>
  <c r="AD5777" i="3"/>
  <c r="AD5778" i="3"/>
  <c r="AD5779" i="3"/>
  <c r="AD5780" i="3"/>
  <c r="AD5781" i="3"/>
  <c r="AD5782" i="3"/>
  <c r="AD5783" i="3"/>
  <c r="AD5784" i="3"/>
  <c r="AD5785" i="3"/>
  <c r="AD5786" i="3"/>
  <c r="AD5787" i="3"/>
  <c r="AD5788" i="3"/>
  <c r="AD5789" i="3"/>
  <c r="AD5790" i="3"/>
  <c r="AD5791" i="3"/>
  <c r="AD5792" i="3"/>
  <c r="AD5793" i="3"/>
  <c r="AD5794" i="3"/>
  <c r="AD5795" i="3"/>
  <c r="AD5796" i="3"/>
  <c r="AD5797" i="3"/>
  <c r="AD5798" i="3"/>
  <c r="AD5799" i="3"/>
  <c r="AD5800" i="3"/>
  <c r="AD5801" i="3"/>
  <c r="AD5802" i="3"/>
  <c r="AD5803" i="3"/>
  <c r="AD5804" i="3"/>
  <c r="AD5805" i="3"/>
  <c r="AD5806" i="3"/>
  <c r="AD5807" i="3"/>
  <c r="AD5808" i="3"/>
  <c r="AD5809" i="3"/>
  <c r="AD5810" i="3"/>
  <c r="AD5811" i="3"/>
  <c r="AD5812" i="3"/>
  <c r="AD5813" i="3"/>
  <c r="AD5814" i="3"/>
  <c r="AD5815" i="3"/>
  <c r="AD5816" i="3"/>
  <c r="AD5817" i="3"/>
  <c r="AD5818" i="3"/>
  <c r="AD5819" i="3"/>
  <c r="AD5820" i="3"/>
  <c r="AD5821" i="3"/>
  <c r="AD5822" i="3"/>
  <c r="AD5823" i="3"/>
  <c r="AD5824" i="3"/>
  <c r="AD5825" i="3"/>
  <c r="AD5826" i="3"/>
  <c r="AD5827" i="3"/>
  <c r="AD5828" i="3"/>
  <c r="AD5829" i="3"/>
  <c r="AD5830" i="3"/>
  <c r="AD5831" i="3"/>
  <c r="AD5832" i="3"/>
  <c r="AD5833" i="3"/>
  <c r="AD5834" i="3"/>
  <c r="AD5835" i="3"/>
  <c r="AD5836" i="3"/>
  <c r="AD5837" i="3"/>
  <c r="AD5838" i="3"/>
  <c r="AD5839" i="3"/>
  <c r="AD5840" i="3"/>
  <c r="AD5841" i="3"/>
  <c r="AD5842" i="3"/>
  <c r="AD5843" i="3"/>
  <c r="AD5844" i="3"/>
  <c r="AD5845" i="3"/>
  <c r="AD5846" i="3"/>
  <c r="AD5847" i="3"/>
  <c r="AD5848" i="3"/>
  <c r="AD5849" i="3"/>
  <c r="AD5850" i="3"/>
  <c r="AD5851" i="3"/>
  <c r="AD5852" i="3"/>
  <c r="AD5853" i="3"/>
  <c r="AD5854" i="3"/>
  <c r="AD5855" i="3"/>
  <c r="AD5856" i="3"/>
  <c r="AD5857" i="3"/>
  <c r="AD5858" i="3"/>
  <c r="AD5859" i="3"/>
  <c r="AD5860" i="3"/>
  <c r="AD5861" i="3"/>
  <c r="AD5862" i="3"/>
  <c r="AD5863" i="3"/>
  <c r="AD5864" i="3"/>
  <c r="AD5865" i="3"/>
  <c r="AD5866" i="3"/>
  <c r="AD5867" i="3"/>
  <c r="AD5868" i="3"/>
  <c r="AD5869" i="3"/>
  <c r="AD5870" i="3"/>
  <c r="AD5871" i="3"/>
  <c r="AD5872" i="3"/>
  <c r="AD5873" i="3"/>
  <c r="AD5874" i="3"/>
  <c r="AD5875" i="3"/>
  <c r="AD5876" i="3"/>
  <c r="AD5877" i="3"/>
  <c r="AD5878" i="3"/>
  <c r="AD5879" i="3"/>
  <c r="AD5880" i="3"/>
  <c r="AD5881" i="3"/>
  <c r="AD5882" i="3"/>
  <c r="AD5883" i="3"/>
  <c r="AD5884" i="3"/>
  <c r="AD5885" i="3"/>
  <c r="AD5886" i="3"/>
  <c r="AD5887" i="3"/>
  <c r="AD5888" i="3"/>
  <c r="AD5889" i="3"/>
  <c r="AD5890" i="3"/>
  <c r="AD5891" i="3"/>
  <c r="AD5892" i="3"/>
  <c r="AD5893" i="3"/>
  <c r="AD5894" i="3"/>
  <c r="AD5895" i="3"/>
  <c r="AD5896" i="3"/>
  <c r="AD5897" i="3"/>
  <c r="AD5898" i="3"/>
  <c r="AD5899" i="3"/>
  <c r="AD5900" i="3"/>
  <c r="AD5901" i="3"/>
  <c r="AD5902" i="3"/>
  <c r="AD5903" i="3"/>
  <c r="AD5904" i="3"/>
  <c r="AD5905" i="3"/>
  <c r="AD5906" i="3"/>
  <c r="AD5907" i="3"/>
  <c r="AD5908" i="3"/>
  <c r="AD5909" i="3"/>
  <c r="AD5910" i="3"/>
  <c r="AD5911" i="3"/>
  <c r="AD5912" i="3"/>
  <c r="AD5913" i="3"/>
  <c r="AD5914" i="3"/>
  <c r="AD5915" i="3"/>
  <c r="AD5916" i="3"/>
  <c r="AD5917" i="3"/>
  <c r="AD5918" i="3"/>
  <c r="AD5919" i="3"/>
  <c r="AD5920" i="3"/>
  <c r="AD5921" i="3"/>
  <c r="AD5922" i="3"/>
  <c r="AD5923" i="3"/>
  <c r="AD5924" i="3"/>
  <c r="AD5925" i="3"/>
  <c r="AD5926" i="3"/>
  <c r="AD5927" i="3"/>
  <c r="AD5928" i="3"/>
  <c r="AD5929" i="3"/>
  <c r="AD5930" i="3"/>
  <c r="AD5931" i="3"/>
  <c r="AD5932" i="3"/>
  <c r="AD5933" i="3"/>
  <c r="AD5934" i="3"/>
  <c r="AD5935" i="3"/>
  <c r="AD5936" i="3"/>
  <c r="AD5937" i="3"/>
  <c r="AD5938" i="3"/>
  <c r="AD5939" i="3"/>
  <c r="AD5940" i="3"/>
  <c r="AD5941" i="3"/>
  <c r="AD5942" i="3"/>
  <c r="AD5943" i="3"/>
  <c r="AD5944" i="3"/>
  <c r="AD5945" i="3"/>
  <c r="AD5946" i="3"/>
  <c r="AD5947" i="3"/>
  <c r="AD5948" i="3"/>
  <c r="AD5949" i="3"/>
  <c r="AD5950" i="3"/>
  <c r="AD5951" i="3"/>
  <c r="AD5952" i="3"/>
  <c r="AD5953" i="3"/>
  <c r="AD5954" i="3"/>
  <c r="AD5955" i="3"/>
  <c r="AD5956" i="3"/>
  <c r="AD5957" i="3"/>
  <c r="AD5958" i="3"/>
  <c r="AD5959" i="3"/>
  <c r="AD5960" i="3"/>
  <c r="AD5961" i="3"/>
  <c r="AD5962" i="3"/>
  <c r="AD5963" i="3"/>
  <c r="AD5964" i="3"/>
  <c r="AD5965" i="3"/>
  <c r="AD5966" i="3"/>
  <c r="AD5967" i="3"/>
  <c r="AD5968" i="3"/>
  <c r="AD5969" i="3"/>
  <c r="AD5970" i="3"/>
  <c r="AD5971" i="3"/>
  <c r="AD5972" i="3"/>
  <c r="AD5973" i="3"/>
  <c r="AD5974" i="3"/>
  <c r="AD5975" i="3"/>
  <c r="AD5976" i="3"/>
  <c r="AD5977" i="3"/>
  <c r="AD5978" i="3"/>
  <c r="AD5979" i="3"/>
  <c r="AD5980" i="3"/>
  <c r="AD5981" i="3"/>
  <c r="AD5982" i="3"/>
  <c r="AD5983" i="3"/>
  <c r="AD5984" i="3"/>
  <c r="AD5985" i="3"/>
  <c r="AD5986" i="3"/>
  <c r="AD5987" i="3"/>
  <c r="AD5988" i="3"/>
  <c r="AD5989" i="3"/>
  <c r="AD5990" i="3"/>
  <c r="AD5991" i="3"/>
  <c r="AD5992" i="3"/>
  <c r="AD5993" i="3"/>
  <c r="AD5994" i="3"/>
  <c r="AD5995" i="3"/>
  <c r="AD5996" i="3"/>
  <c r="AD5997" i="3"/>
  <c r="AD5998" i="3"/>
  <c r="AD5999" i="3"/>
  <c r="AD6000" i="3"/>
  <c r="AD6001" i="3"/>
  <c r="AD6002" i="3"/>
  <c r="AD6003" i="3"/>
  <c r="AD6004" i="3"/>
  <c r="AD6005" i="3"/>
  <c r="AD6006" i="3"/>
  <c r="AD6007" i="3"/>
  <c r="AD6008" i="3"/>
  <c r="AD6009" i="3"/>
  <c r="AD6010" i="3"/>
  <c r="AD6011" i="3"/>
  <c r="AD6012" i="3"/>
  <c r="AD6013" i="3"/>
  <c r="AD6014" i="3"/>
  <c r="AD6015" i="3"/>
  <c r="AD6016" i="3"/>
  <c r="AD6017" i="3"/>
  <c r="AD6018" i="3"/>
  <c r="AD6019" i="3"/>
  <c r="AD6020" i="3"/>
  <c r="AD6021" i="3"/>
  <c r="AD6022" i="3"/>
  <c r="AD6023" i="3"/>
  <c r="AD6024" i="3"/>
  <c r="AD6025" i="3"/>
  <c r="AD6026" i="3"/>
  <c r="AD6027" i="3"/>
  <c r="AD6028" i="3"/>
  <c r="AD6029" i="3"/>
  <c r="AD6030" i="3"/>
  <c r="AD6031" i="3"/>
  <c r="AD6032" i="3"/>
  <c r="AD6033" i="3"/>
  <c r="AD6034" i="3"/>
  <c r="AD6035" i="3"/>
  <c r="AD6036" i="3"/>
  <c r="AD6037" i="3"/>
  <c r="AD6038" i="3"/>
  <c r="AD6039" i="3"/>
  <c r="AD6040" i="3"/>
  <c r="AD6041" i="3"/>
  <c r="AD6042" i="3"/>
  <c r="AD6043" i="3"/>
  <c r="AD6044" i="3"/>
  <c r="AD6045" i="3"/>
  <c r="AD6046" i="3"/>
  <c r="AD6047" i="3"/>
  <c r="AD6048" i="3"/>
  <c r="AD6049" i="3"/>
  <c r="AD6050" i="3"/>
  <c r="AD6051" i="3"/>
  <c r="AD6052" i="3"/>
  <c r="AD6053" i="3"/>
  <c r="AD6054" i="3"/>
  <c r="AD6055" i="3"/>
  <c r="AD6056" i="3"/>
  <c r="AD6057" i="3"/>
  <c r="AD6058" i="3"/>
  <c r="AD6059" i="3"/>
  <c r="AD6060" i="3"/>
  <c r="AD6061" i="3"/>
  <c r="AD6062" i="3"/>
  <c r="AD6063" i="3"/>
  <c r="AD6064" i="3"/>
  <c r="AD6065" i="3"/>
  <c r="AD6066" i="3"/>
  <c r="AD6067" i="3"/>
  <c r="AD6068" i="3"/>
  <c r="AD6069" i="3"/>
  <c r="AD6070" i="3"/>
  <c r="AD6071" i="3"/>
  <c r="AD6072" i="3"/>
  <c r="AD6073" i="3"/>
  <c r="AD6074" i="3"/>
  <c r="AD6075" i="3"/>
  <c r="AD6076" i="3"/>
  <c r="AD6077" i="3"/>
  <c r="AD6078" i="3"/>
  <c r="AD6079" i="3"/>
  <c r="AD6080" i="3"/>
  <c r="AD6081" i="3"/>
  <c r="AD6082" i="3"/>
  <c r="AD6083" i="3"/>
  <c r="AD6084" i="3"/>
  <c r="AD6085" i="3"/>
  <c r="AD6086" i="3"/>
  <c r="AD6087" i="3"/>
  <c r="AD6088" i="3"/>
  <c r="AD6089" i="3"/>
  <c r="AD6090" i="3"/>
  <c r="AD6091" i="3"/>
  <c r="AD6092" i="3"/>
  <c r="AD6093" i="3"/>
  <c r="AD6094" i="3"/>
  <c r="AD6095" i="3"/>
  <c r="AD6096" i="3"/>
  <c r="AD6097" i="3"/>
  <c r="AD6098" i="3"/>
  <c r="AD6099" i="3"/>
  <c r="AD6100" i="3"/>
  <c r="AD6101" i="3"/>
  <c r="AD6102" i="3"/>
  <c r="AD6103" i="3"/>
  <c r="AD6104" i="3"/>
  <c r="AD6105" i="3"/>
  <c r="AD6106" i="3"/>
  <c r="AD6107" i="3"/>
  <c r="AD6108" i="3"/>
  <c r="AD6109" i="3"/>
  <c r="AD6110" i="3"/>
  <c r="AD6111" i="3"/>
  <c r="AD6112" i="3"/>
  <c r="AD6113" i="3"/>
  <c r="AD6114" i="3"/>
  <c r="AD6115" i="3"/>
  <c r="AD6116" i="3"/>
  <c r="AD6117" i="3"/>
  <c r="AD6118" i="3"/>
  <c r="AD6119" i="3"/>
  <c r="AD6120" i="3"/>
  <c r="AD6121" i="3"/>
  <c r="AD6122" i="3"/>
  <c r="AD6123" i="3"/>
  <c r="AD6124" i="3"/>
  <c r="AD6125" i="3"/>
  <c r="AD6126" i="3"/>
  <c r="AD6127" i="3"/>
  <c r="AD6128" i="3"/>
  <c r="AD6129" i="3"/>
  <c r="AD6130" i="3"/>
  <c r="AD6131" i="3"/>
  <c r="AD6132" i="3"/>
  <c r="AD6133" i="3"/>
  <c r="AD6134" i="3"/>
  <c r="AD6135" i="3"/>
  <c r="AD6136" i="3"/>
  <c r="AD6137" i="3"/>
  <c r="AD6138" i="3"/>
  <c r="AD6139" i="3"/>
  <c r="AD6140" i="3"/>
  <c r="AD6141" i="3"/>
  <c r="AD6142" i="3"/>
  <c r="AD6143" i="3"/>
  <c r="AD6144" i="3"/>
  <c r="AD6145" i="3"/>
  <c r="AD6146" i="3"/>
  <c r="AD6147" i="3"/>
  <c r="AD6148" i="3"/>
  <c r="AD6149" i="3"/>
  <c r="AD6150" i="3"/>
  <c r="AD6151" i="3"/>
  <c r="AD6152" i="3"/>
  <c r="AD6153" i="3"/>
  <c r="AD6154" i="3"/>
  <c r="AD6155" i="3"/>
  <c r="AD6156" i="3"/>
  <c r="AD6157" i="3"/>
  <c r="AD6158" i="3"/>
  <c r="AD6159" i="3"/>
  <c r="AD6160" i="3"/>
  <c r="AD6161" i="3"/>
  <c r="AD6162" i="3"/>
  <c r="AD6163" i="3"/>
  <c r="AD6164" i="3"/>
  <c r="AD6165" i="3"/>
  <c r="AD6166" i="3"/>
  <c r="AD6167" i="3"/>
  <c r="AD6168" i="3"/>
  <c r="AD6169" i="3"/>
  <c r="AD6170" i="3"/>
  <c r="AD6171" i="3"/>
  <c r="AD6172" i="3"/>
  <c r="AD6173" i="3"/>
  <c r="AD6174" i="3"/>
  <c r="AD6175" i="3"/>
  <c r="AD6176" i="3"/>
  <c r="AD6177" i="3"/>
  <c r="AD6178" i="3"/>
  <c r="AD6179" i="3"/>
  <c r="AD6180" i="3"/>
  <c r="AD6181" i="3"/>
  <c r="AD6182" i="3"/>
  <c r="AD6183" i="3"/>
  <c r="AD6184" i="3"/>
  <c r="AD6185" i="3"/>
  <c r="AD6186" i="3"/>
  <c r="AD6187" i="3"/>
  <c r="AD6188" i="3"/>
  <c r="AD6189" i="3"/>
  <c r="AD6190" i="3"/>
  <c r="AD6191" i="3"/>
  <c r="AD6192" i="3"/>
  <c r="AD6193" i="3"/>
  <c r="AD6194" i="3"/>
  <c r="AD6195" i="3"/>
  <c r="AD6196" i="3"/>
  <c r="AD6197" i="3"/>
  <c r="AD6198" i="3"/>
  <c r="AD6199" i="3"/>
  <c r="AD6200" i="3"/>
  <c r="AD6201" i="3"/>
  <c r="AD6202" i="3"/>
  <c r="AD6203" i="3"/>
  <c r="AD6204" i="3"/>
  <c r="AD6205" i="3"/>
  <c r="AD6206" i="3"/>
  <c r="AD6207" i="3"/>
  <c r="AD6208" i="3"/>
  <c r="AD6209" i="3"/>
  <c r="AD6210" i="3"/>
  <c r="AD6211" i="3"/>
  <c r="AD6212" i="3"/>
  <c r="AD6213" i="3"/>
  <c r="AD6214" i="3"/>
  <c r="AD6215" i="3"/>
  <c r="AD6216" i="3"/>
  <c r="AD6217" i="3"/>
  <c r="AD6218" i="3"/>
  <c r="AD6219" i="3"/>
  <c r="AD6220" i="3"/>
  <c r="AD6221" i="3"/>
  <c r="AD6222" i="3"/>
  <c r="AD6223" i="3"/>
  <c r="AD6224" i="3"/>
  <c r="AD6225" i="3"/>
  <c r="AD6226" i="3"/>
  <c r="AD6227" i="3"/>
  <c r="AD6228" i="3"/>
  <c r="AD6229" i="3"/>
  <c r="AD6230" i="3"/>
  <c r="AD6231" i="3"/>
  <c r="AD6232" i="3"/>
  <c r="AD6233" i="3"/>
  <c r="AD6234" i="3"/>
  <c r="AD6235" i="3"/>
  <c r="AD6236" i="3"/>
  <c r="AD6237" i="3"/>
  <c r="AD6238" i="3"/>
  <c r="AD6239" i="3"/>
  <c r="AD6240" i="3"/>
  <c r="AD6241" i="3"/>
  <c r="AD6242" i="3"/>
  <c r="AD6243" i="3"/>
  <c r="AD6244" i="3"/>
  <c r="AD6245" i="3"/>
  <c r="AD6246" i="3"/>
  <c r="AD6247" i="3"/>
  <c r="AD6248" i="3"/>
  <c r="AD6249" i="3"/>
  <c r="AD6250" i="3"/>
  <c r="AD6251" i="3"/>
  <c r="AD6252" i="3"/>
  <c r="AD6253" i="3"/>
  <c r="AD6254" i="3"/>
  <c r="AD6255" i="3"/>
  <c r="AD6256" i="3"/>
  <c r="AD6257" i="3"/>
  <c r="AD6258" i="3"/>
  <c r="AD6259" i="3"/>
  <c r="AD6260" i="3"/>
  <c r="AD6261" i="3"/>
  <c r="AD6262" i="3"/>
  <c r="AD6263" i="3"/>
  <c r="AD6264" i="3"/>
  <c r="AD6265" i="3"/>
  <c r="AD6266" i="3"/>
  <c r="AD6267" i="3"/>
  <c r="AD6268" i="3"/>
  <c r="AD6269" i="3"/>
  <c r="AD6270" i="3"/>
  <c r="AD6271" i="3"/>
  <c r="AD6272" i="3"/>
  <c r="AD6273" i="3"/>
  <c r="AD6274" i="3"/>
  <c r="AD6275" i="3"/>
  <c r="AD6276" i="3"/>
  <c r="AD6277" i="3"/>
  <c r="AD6278" i="3"/>
  <c r="AD6279" i="3"/>
  <c r="AD6280" i="3"/>
  <c r="AD6281" i="3"/>
  <c r="AD6282" i="3"/>
  <c r="AD6283" i="3"/>
  <c r="AD6284" i="3"/>
  <c r="AD6285" i="3"/>
  <c r="AD6286" i="3"/>
  <c r="AD6287" i="3"/>
  <c r="AD6288" i="3"/>
  <c r="AD6289" i="3"/>
  <c r="AD6290" i="3"/>
  <c r="AD6291" i="3"/>
  <c r="AD6292" i="3"/>
  <c r="AD6293" i="3"/>
  <c r="AD6294" i="3"/>
  <c r="AD6295" i="3"/>
  <c r="AD6296" i="3"/>
  <c r="AD6297" i="3"/>
  <c r="AD6298" i="3"/>
  <c r="AD6299" i="3"/>
  <c r="AD6300" i="3"/>
  <c r="AD6301" i="3"/>
  <c r="AD6302" i="3"/>
  <c r="AD6303" i="3"/>
  <c r="AD6304" i="3"/>
  <c r="AD6305" i="3"/>
  <c r="AD6306" i="3"/>
  <c r="AD6307" i="3"/>
  <c r="AD6308" i="3"/>
  <c r="AD6309" i="3"/>
  <c r="AD6310" i="3"/>
  <c r="AD6311" i="3"/>
  <c r="AD6312" i="3"/>
  <c r="AD6313" i="3"/>
  <c r="AD6314" i="3"/>
  <c r="AD6315" i="3"/>
  <c r="AD6316" i="3"/>
  <c r="AD6317" i="3"/>
  <c r="AD6318" i="3"/>
  <c r="AD6319" i="3"/>
  <c r="AD6320" i="3"/>
  <c r="AD6321" i="3"/>
  <c r="AD6322" i="3"/>
  <c r="AD6323" i="3"/>
  <c r="AD6324" i="3"/>
  <c r="AD6325" i="3"/>
  <c r="AD6326" i="3"/>
  <c r="AD6327" i="3"/>
  <c r="AD6328" i="3"/>
  <c r="AD6329" i="3"/>
  <c r="AD6330" i="3"/>
  <c r="AD6331" i="3"/>
  <c r="AD6332" i="3"/>
  <c r="AD6333" i="3"/>
  <c r="AD6334" i="3"/>
  <c r="AD6335" i="3"/>
  <c r="AD6336" i="3"/>
  <c r="AD6337" i="3"/>
  <c r="AD6338" i="3"/>
  <c r="AD6339" i="3"/>
  <c r="AD6340" i="3"/>
  <c r="AD6341" i="3"/>
  <c r="AD6342" i="3"/>
  <c r="AD6343" i="3"/>
  <c r="AD6344" i="3"/>
  <c r="AD6345" i="3"/>
  <c r="AD6346" i="3"/>
  <c r="AD6347" i="3"/>
  <c r="AD6348" i="3"/>
  <c r="AD6349" i="3"/>
  <c r="AD6350" i="3"/>
  <c r="AD6351" i="3"/>
  <c r="AD6352" i="3"/>
  <c r="AD6353" i="3"/>
  <c r="AD6354" i="3"/>
  <c r="AD6355" i="3"/>
  <c r="AD6356" i="3"/>
  <c r="AD6357" i="3"/>
  <c r="AD6358" i="3"/>
  <c r="AD6359" i="3"/>
  <c r="AD6360" i="3"/>
  <c r="AD6361" i="3"/>
  <c r="AD6362" i="3"/>
  <c r="AD6363" i="3"/>
  <c r="AD6364" i="3"/>
  <c r="AD6365" i="3"/>
  <c r="AD6366" i="3"/>
  <c r="AD6367" i="3"/>
  <c r="AD6368" i="3"/>
  <c r="AD6369" i="3"/>
  <c r="AD6370" i="3"/>
  <c r="AD6371" i="3"/>
  <c r="AD6372" i="3"/>
  <c r="AD6373" i="3"/>
  <c r="AD6374" i="3"/>
  <c r="AD6375" i="3"/>
  <c r="AD6376" i="3"/>
  <c r="AD6377" i="3"/>
  <c r="AD6378" i="3"/>
  <c r="AD6379" i="3"/>
  <c r="AD6380" i="3"/>
  <c r="AD6381" i="3"/>
  <c r="AD6382" i="3"/>
  <c r="AD6383" i="3"/>
  <c r="AD6384" i="3"/>
  <c r="AD6385" i="3"/>
  <c r="AD6386" i="3"/>
  <c r="AD6387" i="3"/>
  <c r="AD6388" i="3"/>
  <c r="AD6389" i="3"/>
  <c r="AD6390" i="3"/>
  <c r="AD6391" i="3"/>
  <c r="AD6392" i="3"/>
  <c r="AD6393" i="3"/>
  <c r="AD6394" i="3"/>
  <c r="AD6395" i="3"/>
  <c r="AD6396" i="3"/>
  <c r="AD6397" i="3"/>
  <c r="AD6398" i="3"/>
  <c r="AD6399" i="3"/>
  <c r="AD6400" i="3"/>
  <c r="AD6401" i="3"/>
  <c r="AD6402" i="3"/>
  <c r="AD6403" i="3"/>
  <c r="AD6404" i="3"/>
  <c r="AD6405" i="3"/>
  <c r="AD6406" i="3"/>
  <c r="AD6407" i="3"/>
  <c r="AD6408" i="3"/>
  <c r="AD6409" i="3"/>
  <c r="AD6410" i="3"/>
  <c r="AD6411" i="3"/>
  <c r="AD6412" i="3"/>
  <c r="AD6413" i="3"/>
  <c r="AD6414" i="3"/>
  <c r="AD6415" i="3"/>
  <c r="AD6416" i="3"/>
  <c r="AD6417" i="3"/>
  <c r="AD6418" i="3"/>
  <c r="AD6419" i="3"/>
  <c r="AD6420" i="3"/>
  <c r="AD6421" i="3"/>
  <c r="AD6422" i="3"/>
  <c r="AD6423" i="3"/>
  <c r="AD6424" i="3"/>
  <c r="AD6425" i="3"/>
  <c r="AD6426" i="3"/>
  <c r="AD6427" i="3"/>
  <c r="AD6428" i="3"/>
  <c r="AD6429" i="3"/>
  <c r="AD6430" i="3"/>
  <c r="AD6431" i="3"/>
  <c r="AD6432" i="3"/>
  <c r="AD6433" i="3"/>
  <c r="AD6434" i="3"/>
  <c r="AD6435" i="3"/>
  <c r="AD6436" i="3"/>
  <c r="AD6437" i="3"/>
  <c r="AD6438" i="3"/>
  <c r="AD6439" i="3"/>
  <c r="AD6440" i="3"/>
  <c r="AD6441" i="3"/>
  <c r="AD6442" i="3"/>
  <c r="AD6443" i="3"/>
  <c r="AD6444" i="3"/>
  <c r="AD6445" i="3"/>
  <c r="AD6446" i="3"/>
  <c r="AD6447" i="3"/>
  <c r="AD6448" i="3"/>
  <c r="AD6449" i="3"/>
  <c r="AD6450" i="3"/>
  <c r="AD6451" i="3"/>
  <c r="AD6452" i="3"/>
  <c r="AD6453" i="3"/>
  <c r="AD6454" i="3"/>
  <c r="AD6455" i="3"/>
  <c r="AD6456" i="3"/>
  <c r="AD6457" i="3"/>
  <c r="AD6458" i="3"/>
  <c r="AD6459" i="3"/>
  <c r="AD6460" i="3"/>
  <c r="AD6461" i="3"/>
  <c r="AD6462" i="3"/>
  <c r="AD6463" i="3"/>
  <c r="AD6464" i="3"/>
  <c r="AD6465" i="3"/>
  <c r="AD6466" i="3"/>
  <c r="AD6467" i="3"/>
  <c r="AD6468" i="3"/>
  <c r="AD6469" i="3"/>
  <c r="AD6470" i="3"/>
  <c r="AD6471" i="3"/>
  <c r="AD6472" i="3"/>
  <c r="AD6473" i="3"/>
  <c r="AD6474" i="3"/>
  <c r="AD6475" i="3"/>
  <c r="AD6476" i="3"/>
  <c r="AD6477" i="3"/>
  <c r="AD6478" i="3"/>
  <c r="AD6479" i="3"/>
  <c r="AD6480" i="3"/>
  <c r="AD6481" i="3"/>
  <c r="AD6482" i="3"/>
  <c r="AD6483" i="3"/>
  <c r="AD6484" i="3"/>
  <c r="AD6485" i="3"/>
  <c r="AD6486" i="3"/>
  <c r="AD6487" i="3"/>
  <c r="AD6488" i="3"/>
  <c r="AD6489" i="3"/>
  <c r="AD6490" i="3"/>
  <c r="AD6491" i="3"/>
  <c r="AD6492" i="3"/>
  <c r="AD6493" i="3"/>
  <c r="AD6494" i="3"/>
  <c r="AD6495" i="3"/>
  <c r="AD6496" i="3"/>
  <c r="AD6497" i="3"/>
  <c r="AD6498" i="3"/>
  <c r="AD6499" i="3"/>
  <c r="AD6500" i="3"/>
  <c r="AD6501" i="3"/>
  <c r="AD6502" i="3"/>
  <c r="AD6503" i="3"/>
  <c r="AD6504" i="3"/>
  <c r="AD6505" i="3"/>
  <c r="AD6506" i="3"/>
  <c r="AD6507" i="3"/>
  <c r="AD6508" i="3"/>
  <c r="AD6509" i="3"/>
  <c r="AD6510" i="3"/>
  <c r="AD6511" i="3"/>
  <c r="AD6512" i="3"/>
  <c r="AD6513" i="3"/>
  <c r="AD6514" i="3"/>
  <c r="AD6515" i="3"/>
  <c r="AD6516" i="3"/>
  <c r="AD6517" i="3"/>
  <c r="AD6518" i="3"/>
  <c r="AD6519" i="3"/>
  <c r="AD6520" i="3"/>
  <c r="AD6521" i="3"/>
  <c r="AD6522" i="3"/>
  <c r="AD6523" i="3"/>
  <c r="AD6524" i="3"/>
  <c r="AD6525" i="3"/>
  <c r="AD6526" i="3"/>
  <c r="AD6527" i="3"/>
  <c r="AD6528" i="3"/>
  <c r="AD6529" i="3"/>
  <c r="AD6530" i="3"/>
  <c r="AD6531" i="3"/>
  <c r="AD6532" i="3"/>
  <c r="AD6533" i="3"/>
  <c r="AD6534" i="3"/>
  <c r="AD6535" i="3"/>
  <c r="AD6536" i="3"/>
  <c r="AD6537" i="3"/>
  <c r="AD6538" i="3"/>
  <c r="AD6539" i="3"/>
  <c r="AD6540" i="3"/>
  <c r="AD6541" i="3"/>
  <c r="AD6542" i="3"/>
  <c r="AD6543" i="3"/>
  <c r="AD6544" i="3"/>
  <c r="AD6545" i="3"/>
  <c r="AD6546" i="3"/>
  <c r="AD6547" i="3"/>
  <c r="AD6548" i="3"/>
  <c r="AD6549" i="3"/>
  <c r="AD6550" i="3"/>
  <c r="AD6551" i="3"/>
  <c r="AD6552" i="3"/>
  <c r="AD6553" i="3"/>
  <c r="AD6554" i="3"/>
  <c r="AD6555" i="3"/>
  <c r="AD6556" i="3"/>
  <c r="AD6557" i="3"/>
  <c r="AD6558" i="3"/>
  <c r="AD6559" i="3"/>
  <c r="AD6560" i="3"/>
  <c r="AD6561" i="3"/>
  <c r="AD6562" i="3"/>
  <c r="AD6563" i="3"/>
  <c r="AD6564" i="3"/>
  <c r="AD6565" i="3"/>
  <c r="AD6566" i="3"/>
  <c r="AD6567" i="3"/>
  <c r="AD6568" i="3"/>
  <c r="AD6569" i="3"/>
  <c r="AD6570" i="3"/>
  <c r="AD6571" i="3"/>
  <c r="AD6572" i="3"/>
  <c r="AD6573" i="3"/>
  <c r="AD6574" i="3"/>
  <c r="AD6575" i="3"/>
  <c r="AD6576" i="3"/>
  <c r="AD6577" i="3"/>
  <c r="AD6578" i="3"/>
  <c r="AD6579" i="3"/>
  <c r="AD6580" i="3"/>
  <c r="AD6581" i="3"/>
  <c r="AD6582" i="3"/>
  <c r="AD6583" i="3"/>
  <c r="AD6584" i="3"/>
  <c r="AD6585" i="3"/>
  <c r="AD6586" i="3"/>
  <c r="AD6587" i="3"/>
  <c r="AD6588" i="3"/>
  <c r="AD6589" i="3"/>
  <c r="AD6590" i="3"/>
  <c r="AD6591" i="3"/>
  <c r="AD6592" i="3"/>
  <c r="AD6593" i="3"/>
  <c r="AD6594" i="3"/>
  <c r="AD6595" i="3"/>
  <c r="AD6596" i="3"/>
  <c r="AD6597" i="3"/>
  <c r="AD6598" i="3"/>
  <c r="AD6599" i="3"/>
  <c r="AD6600" i="3"/>
  <c r="AD6601" i="3"/>
  <c r="AD6602" i="3"/>
  <c r="AD6603" i="3"/>
  <c r="AD6604" i="3"/>
  <c r="AD6605" i="3"/>
  <c r="AD6606" i="3"/>
  <c r="AD6607" i="3"/>
  <c r="AD6608" i="3"/>
  <c r="AD6609" i="3"/>
  <c r="AD6610" i="3"/>
  <c r="AD6611" i="3"/>
  <c r="AD6612" i="3"/>
  <c r="AD6613" i="3"/>
  <c r="AD6614" i="3"/>
  <c r="AD6615" i="3"/>
  <c r="AD6616" i="3"/>
  <c r="AD6617" i="3"/>
  <c r="AD6618" i="3"/>
  <c r="AD6619" i="3"/>
  <c r="AD6620" i="3"/>
  <c r="AD6621" i="3"/>
  <c r="AD6622" i="3"/>
  <c r="AD6623" i="3"/>
  <c r="AD6624" i="3"/>
  <c r="AD6625" i="3"/>
  <c r="AD6626" i="3"/>
  <c r="AD6627" i="3"/>
  <c r="AD6628" i="3"/>
  <c r="AD6629" i="3"/>
  <c r="AD6630" i="3"/>
  <c r="AD6631" i="3"/>
  <c r="AD6632" i="3"/>
  <c r="AD6633" i="3"/>
  <c r="AD6634" i="3"/>
  <c r="AD6635" i="3"/>
  <c r="AD6636" i="3"/>
  <c r="AD6637" i="3"/>
  <c r="AD6638" i="3"/>
  <c r="AD6639" i="3"/>
  <c r="AD6640" i="3"/>
  <c r="AD6641" i="3"/>
  <c r="AD6642" i="3"/>
  <c r="AD6643" i="3"/>
  <c r="AD6644" i="3"/>
  <c r="AD6645" i="3"/>
  <c r="AD6646" i="3"/>
  <c r="AD6647" i="3"/>
  <c r="AD6648" i="3"/>
  <c r="AD6649" i="3"/>
  <c r="AD6650" i="3"/>
  <c r="AD6651" i="3"/>
  <c r="AD6652" i="3"/>
  <c r="AD6653" i="3"/>
  <c r="AD6654" i="3"/>
  <c r="AD6655" i="3"/>
  <c r="AD6656" i="3"/>
  <c r="AD6657" i="3"/>
  <c r="AD6658" i="3"/>
  <c r="AD6659" i="3"/>
  <c r="AD6660" i="3"/>
  <c r="AD6661" i="3"/>
  <c r="AD6662" i="3"/>
  <c r="AD6663" i="3"/>
  <c r="AD6664" i="3"/>
  <c r="AD6665" i="3"/>
  <c r="AD6666" i="3"/>
  <c r="AD6667" i="3"/>
  <c r="AD6668" i="3"/>
  <c r="AD6669" i="3"/>
  <c r="AD6670" i="3"/>
  <c r="AD6671" i="3"/>
  <c r="AD6672" i="3"/>
  <c r="AD6673" i="3"/>
  <c r="AD6674" i="3"/>
  <c r="AD6675" i="3"/>
  <c r="AD6676" i="3"/>
  <c r="AD6677" i="3"/>
  <c r="AD6678" i="3"/>
  <c r="AD6679" i="3"/>
  <c r="AD6680" i="3"/>
  <c r="AD6681" i="3"/>
  <c r="AD6682" i="3"/>
  <c r="AD6683" i="3"/>
  <c r="AD6684" i="3"/>
  <c r="AD6685" i="3"/>
  <c r="AD6686" i="3"/>
  <c r="AD6687" i="3"/>
  <c r="AD6688" i="3"/>
  <c r="AD6689" i="3"/>
  <c r="AD6690" i="3"/>
  <c r="AD6691" i="3"/>
  <c r="AD6692" i="3"/>
  <c r="AD6693" i="3"/>
  <c r="AD6694" i="3"/>
  <c r="AD6695" i="3"/>
  <c r="AD6696" i="3"/>
  <c r="AD6697" i="3"/>
  <c r="AD6698" i="3"/>
  <c r="AD6699" i="3"/>
  <c r="AD6700" i="3"/>
  <c r="AD6701" i="3"/>
  <c r="AD6702" i="3"/>
  <c r="AD6703" i="3"/>
  <c r="AD6704" i="3"/>
  <c r="AD6705" i="3"/>
  <c r="AD6706" i="3"/>
  <c r="AD6707" i="3"/>
  <c r="AD6708" i="3"/>
  <c r="AD6709" i="3"/>
  <c r="AD6710" i="3"/>
  <c r="AD6711" i="3"/>
  <c r="AD6712" i="3"/>
  <c r="AD6713" i="3"/>
  <c r="AD6714" i="3"/>
  <c r="AD6715" i="3"/>
  <c r="AD6716" i="3"/>
  <c r="AD6717" i="3"/>
  <c r="AD6718" i="3"/>
  <c r="AD6719" i="3"/>
  <c r="AD6720" i="3"/>
  <c r="AD6721" i="3"/>
  <c r="AD6722" i="3"/>
  <c r="AD6723" i="3"/>
  <c r="AD6724" i="3"/>
  <c r="AD6725" i="3"/>
  <c r="AD6726" i="3"/>
  <c r="AD6727" i="3"/>
  <c r="AD6728" i="3"/>
  <c r="AD6729" i="3"/>
  <c r="AD6730" i="3"/>
  <c r="AD6731" i="3"/>
  <c r="AD6732" i="3"/>
  <c r="AD6733" i="3"/>
  <c r="AD6734" i="3"/>
  <c r="AD6735" i="3"/>
  <c r="AD6736" i="3"/>
  <c r="AD6737" i="3"/>
  <c r="AD6738" i="3"/>
  <c r="AD6739" i="3"/>
  <c r="AD6740" i="3"/>
  <c r="AD6741" i="3"/>
  <c r="AD6742" i="3"/>
  <c r="AD6743" i="3"/>
  <c r="AD6744" i="3"/>
  <c r="AD6745" i="3"/>
  <c r="AD6746" i="3"/>
  <c r="AD6747" i="3"/>
  <c r="AD6748" i="3"/>
  <c r="AD6749" i="3"/>
  <c r="AD6750" i="3"/>
  <c r="AD6751" i="3"/>
  <c r="AD6752" i="3"/>
  <c r="AD6753" i="3"/>
  <c r="AD6754" i="3"/>
  <c r="AD6755" i="3"/>
  <c r="AD6756" i="3"/>
  <c r="AD6757" i="3"/>
  <c r="AD6758" i="3"/>
  <c r="AD6759" i="3"/>
  <c r="AD6760" i="3"/>
  <c r="AD6761" i="3"/>
  <c r="AD6762" i="3"/>
  <c r="AD6763" i="3"/>
  <c r="AD6764" i="3"/>
  <c r="AD6765" i="3"/>
  <c r="AD6766" i="3"/>
  <c r="AD6767" i="3"/>
  <c r="AD6768" i="3"/>
  <c r="AD6769" i="3"/>
  <c r="AD6770" i="3"/>
  <c r="AD6771" i="3"/>
  <c r="AD6772" i="3"/>
  <c r="AD6773" i="3"/>
  <c r="AD6774" i="3"/>
  <c r="AD6775" i="3"/>
  <c r="AD6776" i="3"/>
  <c r="AD6777" i="3"/>
  <c r="AD6778" i="3"/>
  <c r="AD6779" i="3"/>
  <c r="AD6780" i="3"/>
  <c r="AD6781" i="3"/>
  <c r="AD6782" i="3"/>
  <c r="AD6783" i="3"/>
  <c r="AD6784" i="3"/>
  <c r="AD6785" i="3"/>
  <c r="AD6786" i="3"/>
  <c r="AD6787" i="3"/>
  <c r="AD6788" i="3"/>
  <c r="AD6789" i="3"/>
  <c r="AD6790" i="3"/>
  <c r="AD6791" i="3"/>
  <c r="AD6792" i="3"/>
  <c r="AD6793" i="3"/>
  <c r="AD6794" i="3"/>
  <c r="AD6795" i="3"/>
  <c r="AD6796" i="3"/>
  <c r="AD6797" i="3"/>
  <c r="AD6798" i="3"/>
  <c r="AD6799" i="3"/>
  <c r="AD6800" i="3"/>
  <c r="AD6801" i="3"/>
  <c r="AD6802" i="3"/>
  <c r="AD6803" i="3"/>
  <c r="AD6804" i="3"/>
  <c r="AD6805" i="3"/>
  <c r="AD6806" i="3"/>
  <c r="AD6807" i="3"/>
  <c r="AD6808" i="3"/>
  <c r="AD6809" i="3"/>
  <c r="AD6810" i="3"/>
  <c r="AD6811" i="3"/>
  <c r="AD6812" i="3"/>
  <c r="AD6813" i="3"/>
  <c r="AD6814" i="3"/>
  <c r="AD6815" i="3"/>
  <c r="AD6816" i="3"/>
  <c r="AD6817" i="3"/>
  <c r="AD6818" i="3"/>
  <c r="AD6819" i="3"/>
  <c r="AD6820" i="3"/>
  <c r="AD6821" i="3"/>
  <c r="AD6822" i="3"/>
  <c r="AD6823" i="3"/>
  <c r="AD6824" i="3"/>
  <c r="AD6825" i="3"/>
  <c r="AD6826" i="3"/>
  <c r="AD6827" i="3"/>
  <c r="AD6828" i="3"/>
  <c r="AD6829" i="3"/>
  <c r="AD6830" i="3"/>
  <c r="AD6831" i="3"/>
  <c r="AD6832" i="3"/>
  <c r="AD6833" i="3"/>
  <c r="AD6834" i="3"/>
  <c r="AD6835" i="3"/>
  <c r="AD6836" i="3"/>
  <c r="AD6837" i="3"/>
  <c r="AD6838" i="3"/>
  <c r="AD6839" i="3"/>
  <c r="AD6840" i="3"/>
  <c r="AD6841" i="3"/>
  <c r="AD6842" i="3"/>
  <c r="AD6843" i="3"/>
  <c r="AD6844" i="3"/>
  <c r="AD6845" i="3"/>
  <c r="AD6846" i="3"/>
  <c r="AD6847" i="3"/>
  <c r="AD6848" i="3"/>
  <c r="AD6849" i="3"/>
  <c r="AD6850" i="3"/>
  <c r="AD6851" i="3"/>
  <c r="AD6852" i="3"/>
  <c r="AD6853" i="3"/>
  <c r="AD6854" i="3"/>
  <c r="AD6855" i="3"/>
  <c r="AD6856" i="3"/>
  <c r="AD6857" i="3"/>
  <c r="AD6858" i="3"/>
  <c r="AD6859" i="3"/>
  <c r="AD6860" i="3"/>
  <c r="AD6861" i="3"/>
  <c r="AD6862" i="3"/>
  <c r="AD6863" i="3"/>
  <c r="AD6864" i="3"/>
  <c r="AD6865" i="3"/>
  <c r="AD6866" i="3"/>
  <c r="AD6867" i="3"/>
  <c r="AD6868" i="3"/>
  <c r="AD6869" i="3"/>
  <c r="AD6870" i="3"/>
  <c r="AD6871" i="3"/>
  <c r="AD6872" i="3"/>
  <c r="AD6873" i="3"/>
  <c r="AD6874" i="3"/>
  <c r="AD6875" i="3"/>
  <c r="AD6876" i="3"/>
  <c r="AD6877" i="3"/>
  <c r="AD6878" i="3"/>
  <c r="AD6879" i="3"/>
  <c r="AD6880" i="3"/>
  <c r="AD6881" i="3"/>
  <c r="AD6882" i="3"/>
  <c r="AD6883" i="3"/>
  <c r="AD6884" i="3"/>
  <c r="AD6885" i="3"/>
  <c r="AD6886" i="3"/>
  <c r="AD6887" i="3"/>
  <c r="AD6888" i="3"/>
  <c r="AD6889" i="3"/>
  <c r="AD6890" i="3"/>
  <c r="AD6891" i="3"/>
  <c r="AD6892" i="3"/>
  <c r="AD6893" i="3"/>
  <c r="AD6894" i="3"/>
  <c r="AD6895" i="3"/>
  <c r="AD6896" i="3"/>
  <c r="AD6897" i="3"/>
  <c r="AD6898" i="3"/>
  <c r="AD6899" i="3"/>
  <c r="AD6900" i="3"/>
  <c r="AD6901" i="3"/>
  <c r="AD6902" i="3"/>
  <c r="AD6903" i="3"/>
  <c r="AD6904" i="3"/>
  <c r="AD6905" i="3"/>
  <c r="AD6906" i="3"/>
  <c r="AD6907" i="3"/>
  <c r="AD6908" i="3"/>
  <c r="AD6909" i="3"/>
  <c r="AD6910" i="3"/>
  <c r="AD6911" i="3"/>
  <c r="AD6912" i="3"/>
  <c r="AD6913" i="3"/>
  <c r="AD6914" i="3"/>
  <c r="AD6915" i="3"/>
  <c r="AD6916" i="3"/>
  <c r="AD6917" i="3"/>
  <c r="AD6918" i="3"/>
  <c r="AD6919" i="3"/>
  <c r="AD6920" i="3"/>
  <c r="AD6921" i="3"/>
  <c r="AD6922" i="3"/>
  <c r="AD6923" i="3"/>
  <c r="AD6924" i="3"/>
  <c r="AD6925" i="3"/>
  <c r="AD6926" i="3"/>
  <c r="AD6927" i="3"/>
  <c r="AD6928" i="3"/>
  <c r="AD6929" i="3"/>
  <c r="AD6930" i="3"/>
  <c r="AD6931" i="3"/>
  <c r="AD6932" i="3"/>
  <c r="AD6933" i="3"/>
  <c r="AD6934" i="3"/>
  <c r="AD6935" i="3"/>
  <c r="AD6936" i="3"/>
  <c r="AD6937" i="3"/>
  <c r="AD6938" i="3"/>
  <c r="AD6939" i="3"/>
  <c r="AD6940" i="3"/>
  <c r="AD6941" i="3"/>
  <c r="AD6942" i="3"/>
  <c r="AD6943" i="3"/>
  <c r="AD6944" i="3"/>
  <c r="AD6945" i="3"/>
  <c r="AD6946" i="3"/>
  <c r="AD6947" i="3"/>
  <c r="AD6948" i="3"/>
  <c r="AD6949" i="3"/>
  <c r="AD6950" i="3"/>
  <c r="AD6951" i="3"/>
  <c r="AD6952" i="3"/>
  <c r="AD6953" i="3"/>
  <c r="AD6954" i="3"/>
  <c r="AD6955" i="3"/>
  <c r="AD6956" i="3"/>
  <c r="AD6957" i="3"/>
  <c r="AD6958" i="3"/>
  <c r="AD6959" i="3"/>
  <c r="AD6960" i="3"/>
  <c r="AD6961" i="3"/>
  <c r="AD6962" i="3"/>
  <c r="AD6963" i="3"/>
  <c r="AD6964" i="3"/>
  <c r="AD6965" i="3"/>
  <c r="AD6966" i="3"/>
  <c r="AD6967" i="3"/>
  <c r="AD6968" i="3"/>
  <c r="AD6969" i="3"/>
  <c r="AD6970" i="3"/>
  <c r="AD6971" i="3"/>
  <c r="AD6972" i="3"/>
  <c r="AD6973" i="3"/>
  <c r="AD6974" i="3"/>
  <c r="AD6975" i="3"/>
  <c r="AD6976" i="3"/>
  <c r="AD6977" i="3"/>
  <c r="AD6978" i="3"/>
  <c r="AD6979" i="3"/>
  <c r="AD6980" i="3"/>
  <c r="AD6981" i="3"/>
  <c r="AD6982" i="3"/>
  <c r="AD6983" i="3"/>
  <c r="AD6984" i="3"/>
  <c r="AD6985" i="3"/>
  <c r="AD6986" i="3"/>
  <c r="AD6987" i="3"/>
  <c r="AD6988" i="3"/>
  <c r="AD6989" i="3"/>
  <c r="AD6990" i="3"/>
  <c r="AD6991" i="3"/>
  <c r="AD6992" i="3"/>
  <c r="AD6993" i="3"/>
  <c r="AD6994" i="3"/>
  <c r="AD6995" i="3"/>
  <c r="AD6996" i="3"/>
  <c r="AD6997" i="3"/>
  <c r="AD6998" i="3"/>
  <c r="AD6999" i="3"/>
  <c r="AD7000" i="3"/>
  <c r="AD7001" i="3"/>
  <c r="AD7002" i="3"/>
  <c r="AD7003" i="3"/>
  <c r="AD7004" i="3"/>
  <c r="AD7005" i="3"/>
  <c r="AD7006" i="3"/>
  <c r="AD7007" i="3"/>
  <c r="AD7008" i="3"/>
  <c r="AD7009" i="3"/>
  <c r="AD7010" i="3"/>
  <c r="AD7011" i="3"/>
  <c r="AD7012" i="3"/>
  <c r="AD7013" i="3"/>
  <c r="AD7014" i="3"/>
  <c r="AD7015" i="3"/>
  <c r="AD7016" i="3"/>
  <c r="AD7017" i="3"/>
  <c r="AD7018" i="3"/>
  <c r="AD7019" i="3"/>
  <c r="AD7020" i="3"/>
  <c r="AD7021" i="3"/>
  <c r="AD7022" i="3"/>
  <c r="AD7023" i="3"/>
  <c r="AD7024" i="3"/>
  <c r="AD7025" i="3"/>
  <c r="AD7026" i="3"/>
  <c r="AD7027" i="3"/>
  <c r="AD7028" i="3"/>
  <c r="AD7029" i="3"/>
  <c r="AD7030" i="3"/>
  <c r="AD7031" i="3"/>
  <c r="AD7032" i="3"/>
  <c r="AD7033" i="3"/>
  <c r="AD7034" i="3"/>
  <c r="AD7035" i="3"/>
  <c r="AD7036" i="3"/>
  <c r="AD7037" i="3"/>
  <c r="AD7038" i="3"/>
  <c r="AD7039" i="3"/>
  <c r="AD7040" i="3"/>
  <c r="AD7041" i="3"/>
  <c r="AD7042" i="3"/>
  <c r="AD7043" i="3"/>
  <c r="AD7044" i="3"/>
  <c r="AD2" i="3"/>
  <c r="AB2" i="3"/>
  <c r="AB3" i="3"/>
  <c r="AB4" i="3"/>
  <c r="AB5" i="3"/>
  <c r="AB6" i="3"/>
  <c r="AB7" i="3"/>
  <c r="AB8" i="3"/>
  <c r="AB9" i="3"/>
  <c r="AB10" i="3"/>
  <c r="AB11" i="3"/>
  <c r="AB12" i="3"/>
  <c r="AB13" i="3"/>
  <c r="AB14" i="3"/>
  <c r="AB15" i="3"/>
  <c r="AB16" i="3"/>
  <c r="AB17" i="3"/>
  <c r="AB18" i="3"/>
  <c r="AB19" i="3"/>
  <c r="AB20" i="3"/>
  <c r="AB21" i="3"/>
  <c r="AB22" i="3"/>
  <c r="AB23" i="3"/>
  <c r="AB24" i="3"/>
  <c r="AB25" i="3"/>
  <c r="AB26" i="3"/>
  <c r="AB27" i="3"/>
  <c r="AB28" i="3"/>
  <c r="AB29" i="3"/>
  <c r="AB30" i="3"/>
  <c r="AB31" i="3"/>
  <c r="AB32" i="3"/>
  <c r="AB33" i="3"/>
  <c r="AB34" i="3"/>
  <c r="AB35" i="3"/>
  <c r="AB36" i="3"/>
  <c r="AB37" i="3"/>
  <c r="AB38" i="3"/>
  <c r="AB39" i="3"/>
  <c r="AB40" i="3"/>
  <c r="AB41" i="3"/>
  <c r="AB42" i="3"/>
  <c r="AB43" i="3"/>
  <c r="AB44" i="3"/>
  <c r="AB45" i="3"/>
  <c r="AB46" i="3"/>
  <c r="AB47" i="3"/>
  <c r="AB48" i="3"/>
  <c r="AB49" i="3"/>
  <c r="AB50" i="3"/>
  <c r="AB51" i="3"/>
  <c r="AB52" i="3"/>
  <c r="AB53" i="3"/>
  <c r="AB54" i="3"/>
  <c r="AB55" i="3"/>
  <c r="AB56" i="3"/>
  <c r="AB57" i="3"/>
  <c r="AB58" i="3"/>
  <c r="AB59" i="3"/>
  <c r="AB60" i="3"/>
  <c r="AB61" i="3"/>
  <c r="AB62" i="3"/>
  <c r="AB63" i="3"/>
  <c r="AB64" i="3"/>
  <c r="AB65" i="3"/>
  <c r="AB66" i="3"/>
  <c r="AB67" i="3"/>
  <c r="AB68" i="3"/>
  <c r="AB69" i="3"/>
  <c r="AB70" i="3"/>
  <c r="AB71" i="3"/>
  <c r="AB72" i="3"/>
  <c r="AB73" i="3"/>
  <c r="AB74" i="3"/>
  <c r="AB75" i="3"/>
  <c r="AB76" i="3"/>
  <c r="AB77" i="3"/>
  <c r="AB78" i="3"/>
  <c r="AB79" i="3"/>
  <c r="AB80" i="3"/>
  <c r="AB81" i="3"/>
  <c r="AB82" i="3"/>
  <c r="AB83" i="3"/>
  <c r="AB84" i="3"/>
  <c r="AB85" i="3"/>
  <c r="AB86" i="3"/>
  <c r="AB87" i="3"/>
  <c r="AB88" i="3"/>
  <c r="AB89" i="3"/>
  <c r="AB90" i="3"/>
  <c r="AB91" i="3"/>
  <c r="AB92" i="3"/>
  <c r="AB93" i="3"/>
  <c r="AB94" i="3"/>
  <c r="AB95" i="3"/>
  <c r="AB96" i="3"/>
  <c r="AB97" i="3"/>
  <c r="AB98" i="3"/>
  <c r="AB99" i="3"/>
  <c r="AB100" i="3"/>
  <c r="AB101" i="3"/>
  <c r="AB102" i="3"/>
  <c r="AB103" i="3"/>
  <c r="AB104" i="3"/>
  <c r="AB105" i="3"/>
  <c r="AB106" i="3"/>
  <c r="AB107" i="3"/>
  <c r="AB108" i="3"/>
  <c r="AB109" i="3"/>
  <c r="AB110" i="3"/>
  <c r="AB111" i="3"/>
  <c r="AB112" i="3"/>
  <c r="AB113" i="3"/>
  <c r="AB114" i="3"/>
  <c r="AB115" i="3"/>
  <c r="AB116" i="3"/>
  <c r="AB117" i="3"/>
  <c r="AB118" i="3"/>
  <c r="AB119" i="3"/>
  <c r="AB120" i="3"/>
  <c r="AB121" i="3"/>
  <c r="AB122" i="3"/>
  <c r="AB123" i="3"/>
  <c r="AB124" i="3"/>
  <c r="AB125" i="3"/>
  <c r="AB126" i="3"/>
  <c r="AB127" i="3"/>
  <c r="AB128" i="3"/>
  <c r="AB129" i="3"/>
  <c r="AB130" i="3"/>
  <c r="AB131" i="3"/>
  <c r="AB132" i="3"/>
  <c r="AB133" i="3"/>
  <c r="AB134" i="3"/>
  <c r="AB135" i="3"/>
  <c r="AB136" i="3"/>
  <c r="AB137" i="3"/>
  <c r="AB138" i="3"/>
  <c r="AB139" i="3"/>
  <c r="AB140" i="3"/>
  <c r="AB141" i="3"/>
  <c r="AB142" i="3"/>
  <c r="AB143" i="3"/>
  <c r="AB144" i="3"/>
  <c r="AB145" i="3"/>
  <c r="AB146" i="3"/>
  <c r="AB147" i="3"/>
  <c r="AB148" i="3"/>
  <c r="AB149" i="3"/>
  <c r="AB150" i="3"/>
  <c r="AB151" i="3"/>
  <c r="AB152" i="3"/>
  <c r="AB153" i="3"/>
  <c r="AB154" i="3"/>
  <c r="AB155" i="3"/>
  <c r="AB156" i="3"/>
  <c r="AB157" i="3"/>
  <c r="AB158" i="3"/>
  <c r="AB159" i="3"/>
  <c r="AB160" i="3"/>
  <c r="AB161" i="3"/>
  <c r="AB162" i="3"/>
  <c r="AB163" i="3"/>
  <c r="AB164" i="3"/>
  <c r="AB165" i="3"/>
  <c r="AB166" i="3"/>
  <c r="AB167" i="3"/>
  <c r="AB168" i="3"/>
  <c r="AB169" i="3"/>
  <c r="AB170" i="3"/>
  <c r="AB171" i="3"/>
  <c r="AB172" i="3"/>
  <c r="AB173" i="3"/>
  <c r="AB174" i="3"/>
  <c r="AB175" i="3"/>
  <c r="AB176" i="3"/>
  <c r="AB177" i="3"/>
  <c r="AB178" i="3"/>
  <c r="AB179" i="3"/>
  <c r="AB180" i="3"/>
  <c r="AB181" i="3"/>
  <c r="AB182" i="3"/>
  <c r="AB183" i="3"/>
  <c r="AB184" i="3"/>
  <c r="AB185" i="3"/>
  <c r="AB186" i="3"/>
  <c r="AB187" i="3"/>
  <c r="AB188" i="3"/>
  <c r="AB189" i="3"/>
  <c r="AB190" i="3"/>
  <c r="AB191" i="3"/>
  <c r="AB192" i="3"/>
  <c r="AB193" i="3"/>
  <c r="AB194" i="3"/>
  <c r="AB195" i="3"/>
  <c r="AB196" i="3"/>
  <c r="AB197" i="3"/>
  <c r="AB198" i="3"/>
  <c r="AB199" i="3"/>
  <c r="AB200" i="3"/>
  <c r="AB201" i="3"/>
  <c r="AB202" i="3"/>
  <c r="AB203" i="3"/>
  <c r="AB204" i="3"/>
  <c r="AB205" i="3"/>
  <c r="AB206" i="3"/>
  <c r="AB207" i="3"/>
  <c r="AB208" i="3"/>
  <c r="AB209" i="3"/>
  <c r="AB210" i="3"/>
  <c r="AB211" i="3"/>
  <c r="AB212" i="3"/>
  <c r="AB213" i="3"/>
  <c r="AB214" i="3"/>
  <c r="AB215" i="3"/>
  <c r="AB216" i="3"/>
  <c r="AB217" i="3"/>
  <c r="AB218" i="3"/>
  <c r="AB219" i="3"/>
  <c r="AB220" i="3"/>
  <c r="AB221" i="3"/>
  <c r="AB222" i="3"/>
  <c r="AB223" i="3"/>
  <c r="AB224" i="3"/>
  <c r="AB225" i="3"/>
  <c r="AB226" i="3"/>
  <c r="AB227" i="3"/>
  <c r="AB228" i="3"/>
  <c r="AB229" i="3"/>
  <c r="AB230" i="3"/>
  <c r="AB231" i="3"/>
  <c r="AB232" i="3"/>
  <c r="AB233" i="3"/>
  <c r="AB234" i="3"/>
  <c r="AB235" i="3"/>
  <c r="AB236" i="3"/>
  <c r="AB237" i="3"/>
  <c r="AB238" i="3"/>
  <c r="AB239" i="3"/>
  <c r="AB240" i="3"/>
  <c r="AB241" i="3"/>
  <c r="AB242" i="3"/>
  <c r="AB243" i="3"/>
  <c r="AB244" i="3"/>
  <c r="AB245" i="3"/>
  <c r="AB246" i="3"/>
  <c r="AB247" i="3"/>
  <c r="AB248" i="3"/>
  <c r="AB249" i="3"/>
  <c r="AB250" i="3"/>
  <c r="AB251" i="3"/>
  <c r="AB252" i="3"/>
  <c r="AB253" i="3"/>
  <c r="AB254" i="3"/>
  <c r="AB255" i="3"/>
  <c r="AB256" i="3"/>
  <c r="AB257" i="3"/>
  <c r="AB258" i="3"/>
  <c r="AB259" i="3"/>
  <c r="AB260" i="3"/>
  <c r="AB261" i="3"/>
  <c r="AB262" i="3"/>
  <c r="AB263" i="3"/>
  <c r="AB264" i="3"/>
  <c r="AB265" i="3"/>
  <c r="AB266" i="3"/>
  <c r="AB267" i="3"/>
  <c r="AB268" i="3"/>
  <c r="AB269" i="3"/>
  <c r="AB270" i="3"/>
  <c r="AB271" i="3"/>
  <c r="AB272" i="3"/>
  <c r="AB273" i="3"/>
  <c r="AB274" i="3"/>
  <c r="AB275" i="3"/>
  <c r="AB276" i="3"/>
  <c r="AB277" i="3"/>
  <c r="AB278" i="3"/>
  <c r="AB279" i="3"/>
  <c r="AB280" i="3"/>
  <c r="AB281" i="3"/>
  <c r="AB282" i="3"/>
  <c r="AB283" i="3"/>
  <c r="AB284" i="3"/>
  <c r="AB285" i="3"/>
  <c r="AB286" i="3"/>
  <c r="AB287" i="3"/>
  <c r="AB288" i="3"/>
  <c r="AB289" i="3"/>
  <c r="AB290" i="3"/>
  <c r="AB291" i="3"/>
  <c r="AB292" i="3"/>
  <c r="AB293" i="3"/>
  <c r="AB294" i="3"/>
  <c r="AB295" i="3"/>
  <c r="AB296" i="3"/>
  <c r="AB297" i="3"/>
  <c r="AB298" i="3"/>
  <c r="AB299" i="3"/>
  <c r="AB300" i="3"/>
  <c r="AB301" i="3"/>
  <c r="AB302" i="3"/>
  <c r="AB303" i="3"/>
  <c r="AB304" i="3"/>
  <c r="AB305" i="3"/>
  <c r="AB306" i="3"/>
  <c r="AB307" i="3"/>
  <c r="AB308" i="3"/>
  <c r="AB309" i="3"/>
  <c r="AB310" i="3"/>
  <c r="AB311" i="3"/>
  <c r="AB312" i="3"/>
  <c r="AB313" i="3"/>
  <c r="AB314" i="3"/>
  <c r="AB315" i="3"/>
  <c r="AB316" i="3"/>
  <c r="AB317" i="3"/>
  <c r="AB318" i="3"/>
  <c r="AB319" i="3"/>
  <c r="AB320" i="3"/>
  <c r="AB321" i="3"/>
  <c r="AB322" i="3"/>
  <c r="AB323" i="3"/>
  <c r="AB324" i="3"/>
  <c r="AB325" i="3"/>
  <c r="AB326" i="3"/>
  <c r="AB327" i="3"/>
  <c r="AB328" i="3"/>
  <c r="AB329" i="3"/>
  <c r="AB330" i="3"/>
  <c r="AB331" i="3"/>
  <c r="AB332" i="3"/>
  <c r="AB333" i="3"/>
  <c r="AB334" i="3"/>
  <c r="AB335" i="3"/>
  <c r="AB336" i="3"/>
  <c r="AB337" i="3"/>
  <c r="AB338" i="3"/>
  <c r="AB339" i="3"/>
  <c r="AB340" i="3"/>
  <c r="AB341" i="3"/>
  <c r="AB342" i="3"/>
  <c r="AB343" i="3"/>
  <c r="AB344" i="3"/>
  <c r="AB345" i="3"/>
  <c r="AB346" i="3"/>
  <c r="AB347" i="3"/>
  <c r="AB348" i="3"/>
  <c r="AB349" i="3"/>
  <c r="AB350" i="3"/>
  <c r="AB351" i="3"/>
  <c r="AB352" i="3"/>
  <c r="AB353" i="3"/>
  <c r="AB354" i="3"/>
  <c r="AB355" i="3"/>
  <c r="AB356" i="3"/>
  <c r="AB357" i="3"/>
  <c r="AB358" i="3"/>
  <c r="AB359" i="3"/>
  <c r="AB360" i="3"/>
  <c r="AB361" i="3"/>
  <c r="AB362" i="3"/>
  <c r="AB363" i="3"/>
  <c r="AB364" i="3"/>
  <c r="AB365" i="3"/>
  <c r="AB366" i="3"/>
  <c r="AB367" i="3"/>
  <c r="AB368" i="3"/>
  <c r="AB369" i="3"/>
  <c r="AB370" i="3"/>
  <c r="AB371" i="3"/>
  <c r="AB372" i="3"/>
  <c r="AB373" i="3"/>
  <c r="AB374" i="3"/>
  <c r="AB375" i="3"/>
  <c r="AB376" i="3"/>
  <c r="AB377" i="3"/>
  <c r="AB378" i="3"/>
  <c r="AB379" i="3"/>
  <c r="AB380" i="3"/>
  <c r="AB381" i="3"/>
  <c r="AB382" i="3"/>
  <c r="AB383" i="3"/>
  <c r="AB384" i="3"/>
  <c r="AB385" i="3"/>
  <c r="AB386" i="3"/>
  <c r="AB387" i="3"/>
  <c r="AB388" i="3"/>
  <c r="AB389" i="3"/>
  <c r="AB390" i="3"/>
  <c r="AB391" i="3"/>
  <c r="AB392" i="3"/>
  <c r="AB393" i="3"/>
  <c r="AB394" i="3"/>
  <c r="AB395" i="3"/>
  <c r="AB396" i="3"/>
  <c r="AB397" i="3"/>
  <c r="AB398" i="3"/>
  <c r="AB399" i="3"/>
  <c r="AB400" i="3"/>
  <c r="AB401" i="3"/>
  <c r="AB402" i="3"/>
  <c r="AB403" i="3"/>
  <c r="AB404" i="3"/>
  <c r="AB405" i="3"/>
  <c r="AB406" i="3"/>
  <c r="AB407" i="3"/>
  <c r="AB408" i="3"/>
  <c r="AB409" i="3"/>
  <c r="AB410" i="3"/>
  <c r="AB411" i="3"/>
  <c r="AB412" i="3"/>
  <c r="AB413" i="3"/>
  <c r="AB414" i="3"/>
  <c r="AB415" i="3"/>
  <c r="AB416" i="3"/>
  <c r="AB417" i="3"/>
  <c r="AB418" i="3"/>
  <c r="AB419" i="3"/>
  <c r="AB420" i="3"/>
  <c r="AB421" i="3"/>
  <c r="AB422" i="3"/>
  <c r="AB423" i="3"/>
  <c r="AB424" i="3"/>
  <c r="AB425" i="3"/>
  <c r="AB426" i="3"/>
  <c r="AB427" i="3"/>
  <c r="AB428" i="3"/>
  <c r="AB429" i="3"/>
  <c r="AB430" i="3"/>
  <c r="AB431" i="3"/>
  <c r="AB432" i="3"/>
  <c r="AB433" i="3"/>
  <c r="AB434" i="3"/>
  <c r="AB435" i="3"/>
  <c r="AB436" i="3"/>
  <c r="AB437" i="3"/>
  <c r="AB438" i="3"/>
  <c r="AB439" i="3"/>
  <c r="AB440" i="3"/>
  <c r="AB441" i="3"/>
  <c r="AB442" i="3"/>
  <c r="AB443" i="3"/>
  <c r="AB444" i="3"/>
  <c r="AB445" i="3"/>
  <c r="AB446" i="3"/>
  <c r="AB447" i="3"/>
  <c r="AB448" i="3"/>
  <c r="AB449" i="3"/>
  <c r="AB450" i="3"/>
  <c r="AB451" i="3"/>
  <c r="AB452" i="3"/>
  <c r="AB453" i="3"/>
  <c r="AB454" i="3"/>
  <c r="AB455" i="3"/>
  <c r="AB456" i="3"/>
  <c r="AB457" i="3"/>
  <c r="AB458" i="3"/>
  <c r="AB459" i="3"/>
  <c r="AB460" i="3"/>
  <c r="AB461" i="3"/>
  <c r="AB462" i="3"/>
  <c r="AB463" i="3"/>
  <c r="AB464" i="3"/>
  <c r="AB465" i="3"/>
  <c r="AB466" i="3"/>
  <c r="AB467" i="3"/>
  <c r="AB468" i="3"/>
  <c r="AB469" i="3"/>
  <c r="AB470" i="3"/>
  <c r="AB471" i="3"/>
  <c r="AB472" i="3"/>
  <c r="AB473" i="3"/>
  <c r="AB474" i="3"/>
  <c r="AB475" i="3"/>
  <c r="AB476" i="3"/>
  <c r="AB477" i="3"/>
  <c r="AB478" i="3"/>
  <c r="AB479" i="3"/>
  <c r="AB480" i="3"/>
  <c r="AB481" i="3"/>
  <c r="AB482" i="3"/>
  <c r="AB483" i="3"/>
  <c r="AB484" i="3"/>
  <c r="AB485" i="3"/>
  <c r="AB486" i="3"/>
  <c r="AB487" i="3"/>
  <c r="AB488" i="3"/>
  <c r="AB489" i="3"/>
  <c r="AB490" i="3"/>
  <c r="AB491" i="3"/>
  <c r="AB492" i="3"/>
  <c r="AB493" i="3"/>
  <c r="AB494" i="3"/>
  <c r="AB495" i="3"/>
  <c r="AB496" i="3"/>
  <c r="AB497" i="3"/>
  <c r="AB498" i="3"/>
  <c r="AB499" i="3"/>
  <c r="AB500" i="3"/>
  <c r="AB501" i="3"/>
  <c r="AB502" i="3"/>
  <c r="AB503" i="3"/>
  <c r="AB504" i="3"/>
  <c r="AB505" i="3"/>
  <c r="AB506" i="3"/>
  <c r="AB507" i="3"/>
  <c r="AB508" i="3"/>
  <c r="AB509" i="3"/>
  <c r="AB510" i="3"/>
  <c r="AB511" i="3"/>
  <c r="AB512" i="3"/>
  <c r="AB513" i="3"/>
  <c r="AB514" i="3"/>
  <c r="AB515" i="3"/>
  <c r="AB516" i="3"/>
  <c r="AB517" i="3"/>
  <c r="AB518" i="3"/>
  <c r="AB519" i="3"/>
  <c r="AB520" i="3"/>
  <c r="AB521" i="3"/>
  <c r="AB522" i="3"/>
  <c r="AB523" i="3"/>
  <c r="AB524" i="3"/>
  <c r="AB525" i="3"/>
  <c r="AB526" i="3"/>
  <c r="AB527" i="3"/>
  <c r="AB528" i="3"/>
  <c r="AB529" i="3"/>
  <c r="AB530" i="3"/>
  <c r="AB531" i="3"/>
  <c r="AB532" i="3"/>
  <c r="AB533" i="3"/>
  <c r="AB534" i="3"/>
  <c r="AB535" i="3"/>
  <c r="AB536" i="3"/>
  <c r="AB537" i="3"/>
  <c r="AB538" i="3"/>
  <c r="AB539" i="3"/>
  <c r="AB540" i="3"/>
  <c r="AB541" i="3"/>
  <c r="AB542" i="3"/>
  <c r="AB543" i="3"/>
  <c r="AB544" i="3"/>
  <c r="AB545" i="3"/>
  <c r="AB546" i="3"/>
  <c r="AB547" i="3"/>
  <c r="AB548" i="3"/>
  <c r="AB549" i="3"/>
  <c r="AB550" i="3"/>
  <c r="AB551" i="3"/>
  <c r="AB552" i="3"/>
  <c r="AB553" i="3"/>
  <c r="AB554" i="3"/>
  <c r="AB555" i="3"/>
  <c r="AB556" i="3"/>
  <c r="AB557" i="3"/>
  <c r="AB558" i="3"/>
  <c r="AB559" i="3"/>
  <c r="AB560" i="3"/>
  <c r="AB561" i="3"/>
  <c r="AB562" i="3"/>
  <c r="AB563" i="3"/>
  <c r="AB564" i="3"/>
  <c r="AB565" i="3"/>
  <c r="AB566" i="3"/>
  <c r="AB567" i="3"/>
  <c r="AB568" i="3"/>
  <c r="AB569" i="3"/>
  <c r="AB570" i="3"/>
  <c r="AB571" i="3"/>
  <c r="AB572" i="3"/>
  <c r="AB573" i="3"/>
  <c r="AB574" i="3"/>
  <c r="AB575" i="3"/>
  <c r="AB576" i="3"/>
  <c r="AB577" i="3"/>
  <c r="AB578" i="3"/>
  <c r="AB579" i="3"/>
  <c r="AB580" i="3"/>
  <c r="AB581" i="3"/>
  <c r="AB582" i="3"/>
  <c r="AB583" i="3"/>
  <c r="AB584" i="3"/>
  <c r="AB585" i="3"/>
  <c r="AB586" i="3"/>
  <c r="AB587" i="3"/>
  <c r="AB588" i="3"/>
  <c r="AB589" i="3"/>
  <c r="AB590" i="3"/>
  <c r="AB591" i="3"/>
  <c r="AB592" i="3"/>
  <c r="AB593" i="3"/>
  <c r="AB594" i="3"/>
  <c r="AB595" i="3"/>
  <c r="AB596" i="3"/>
  <c r="AB597" i="3"/>
  <c r="AB598" i="3"/>
  <c r="AB599" i="3"/>
  <c r="AB600" i="3"/>
  <c r="AB601" i="3"/>
  <c r="AB602" i="3"/>
  <c r="AB603" i="3"/>
  <c r="AB604" i="3"/>
  <c r="AB605" i="3"/>
  <c r="AB606" i="3"/>
  <c r="AB607" i="3"/>
  <c r="AB608" i="3"/>
  <c r="AB609" i="3"/>
  <c r="AB610" i="3"/>
  <c r="AB611" i="3"/>
  <c r="AB612" i="3"/>
  <c r="AB613" i="3"/>
  <c r="AB614" i="3"/>
  <c r="AB615" i="3"/>
  <c r="AB616" i="3"/>
  <c r="AB617" i="3"/>
  <c r="AB618" i="3"/>
  <c r="AB619" i="3"/>
  <c r="AB620" i="3"/>
  <c r="AB621" i="3"/>
  <c r="AB622" i="3"/>
  <c r="AB623" i="3"/>
  <c r="AB624" i="3"/>
  <c r="AB625" i="3"/>
  <c r="AB626" i="3"/>
  <c r="AB627" i="3"/>
  <c r="AB628" i="3"/>
  <c r="AB629" i="3"/>
  <c r="AB630" i="3"/>
  <c r="AB631" i="3"/>
  <c r="AB632" i="3"/>
  <c r="AB633" i="3"/>
  <c r="AB634" i="3"/>
  <c r="AB635" i="3"/>
  <c r="AB636" i="3"/>
  <c r="AB637" i="3"/>
  <c r="AB638" i="3"/>
  <c r="AB639" i="3"/>
  <c r="AB640" i="3"/>
  <c r="AB641" i="3"/>
  <c r="AB642" i="3"/>
  <c r="AB643" i="3"/>
  <c r="AB644" i="3"/>
  <c r="AB645" i="3"/>
  <c r="AB646" i="3"/>
  <c r="AB647" i="3"/>
  <c r="AB648" i="3"/>
  <c r="AB649" i="3"/>
  <c r="AB650" i="3"/>
  <c r="AB651" i="3"/>
  <c r="AB652" i="3"/>
  <c r="AB653" i="3"/>
  <c r="AB654" i="3"/>
  <c r="AB655" i="3"/>
  <c r="AB656" i="3"/>
  <c r="AB657" i="3"/>
  <c r="AB658" i="3"/>
  <c r="AB659" i="3"/>
  <c r="AB660" i="3"/>
  <c r="AB661" i="3"/>
  <c r="AB662" i="3"/>
  <c r="AB663" i="3"/>
  <c r="AB664" i="3"/>
  <c r="AB665" i="3"/>
  <c r="AB666" i="3"/>
  <c r="AB667" i="3"/>
  <c r="AB668" i="3"/>
  <c r="AB669" i="3"/>
  <c r="AB670" i="3"/>
  <c r="AB671" i="3"/>
  <c r="AB672" i="3"/>
  <c r="AB673" i="3"/>
  <c r="AB674" i="3"/>
  <c r="AB675" i="3"/>
  <c r="AB676" i="3"/>
  <c r="AB677" i="3"/>
  <c r="AB678" i="3"/>
  <c r="AB679" i="3"/>
  <c r="AB680" i="3"/>
  <c r="AB681" i="3"/>
  <c r="AB682" i="3"/>
  <c r="AB683" i="3"/>
  <c r="AB684" i="3"/>
  <c r="AB685" i="3"/>
  <c r="AB686" i="3"/>
  <c r="AB687" i="3"/>
  <c r="AB688" i="3"/>
  <c r="AB689" i="3"/>
  <c r="AB690" i="3"/>
  <c r="AB691" i="3"/>
  <c r="AB692" i="3"/>
  <c r="AB693" i="3"/>
  <c r="AB694" i="3"/>
  <c r="AB695" i="3"/>
  <c r="AB696" i="3"/>
  <c r="AB697" i="3"/>
  <c r="AB698" i="3"/>
  <c r="AB699" i="3"/>
  <c r="AB700" i="3"/>
  <c r="AB701" i="3"/>
  <c r="AB702" i="3"/>
  <c r="AB703" i="3"/>
  <c r="AB704" i="3"/>
  <c r="AB705" i="3"/>
  <c r="AB706" i="3"/>
  <c r="AB707" i="3"/>
  <c r="AB708" i="3"/>
  <c r="AB709" i="3"/>
  <c r="AB710" i="3"/>
  <c r="AB711" i="3"/>
  <c r="AB712" i="3"/>
  <c r="AB713" i="3"/>
  <c r="AB714" i="3"/>
  <c r="AB715" i="3"/>
  <c r="AB716" i="3"/>
  <c r="AB717" i="3"/>
  <c r="AB718" i="3"/>
  <c r="AB719" i="3"/>
  <c r="AB720" i="3"/>
  <c r="AB721" i="3"/>
  <c r="AB722" i="3"/>
  <c r="AB723" i="3"/>
  <c r="AB724" i="3"/>
  <c r="AB725" i="3"/>
  <c r="AB726" i="3"/>
  <c r="AB727" i="3"/>
  <c r="AB728" i="3"/>
  <c r="AB729" i="3"/>
  <c r="AB730" i="3"/>
  <c r="AB731" i="3"/>
  <c r="AB732" i="3"/>
  <c r="AB733" i="3"/>
  <c r="AB734" i="3"/>
  <c r="AB735" i="3"/>
  <c r="AB736" i="3"/>
  <c r="AB737" i="3"/>
  <c r="AB738" i="3"/>
  <c r="AB739" i="3"/>
  <c r="AB740" i="3"/>
  <c r="AB741" i="3"/>
  <c r="AB742" i="3"/>
  <c r="AB743" i="3"/>
  <c r="AB744" i="3"/>
  <c r="AB745" i="3"/>
  <c r="AB746" i="3"/>
  <c r="AB747" i="3"/>
  <c r="AB748" i="3"/>
  <c r="AB749" i="3"/>
  <c r="AB750" i="3"/>
  <c r="AB751" i="3"/>
  <c r="AB752" i="3"/>
  <c r="AB753" i="3"/>
  <c r="AB754" i="3"/>
  <c r="AB755" i="3"/>
  <c r="AB756" i="3"/>
  <c r="AB757" i="3"/>
  <c r="AB758" i="3"/>
  <c r="AB759" i="3"/>
  <c r="AB760" i="3"/>
  <c r="AB761" i="3"/>
  <c r="AB762" i="3"/>
  <c r="AB763" i="3"/>
  <c r="AB764" i="3"/>
  <c r="AB765" i="3"/>
  <c r="AB766" i="3"/>
  <c r="AB767" i="3"/>
  <c r="AB768" i="3"/>
  <c r="AB769" i="3"/>
  <c r="AB770" i="3"/>
  <c r="AB771" i="3"/>
  <c r="AB772" i="3"/>
  <c r="AB773" i="3"/>
  <c r="AB774" i="3"/>
  <c r="AB775" i="3"/>
  <c r="AB776" i="3"/>
  <c r="AB777" i="3"/>
  <c r="AB778" i="3"/>
  <c r="AB779" i="3"/>
  <c r="AB780" i="3"/>
  <c r="AB781" i="3"/>
  <c r="AB782" i="3"/>
  <c r="AB783" i="3"/>
  <c r="AB784" i="3"/>
  <c r="AB785" i="3"/>
  <c r="AB786" i="3"/>
  <c r="AB787" i="3"/>
  <c r="AB788" i="3"/>
  <c r="AB789" i="3"/>
  <c r="AB790" i="3"/>
  <c r="AB791" i="3"/>
  <c r="AB792" i="3"/>
  <c r="AB793" i="3"/>
  <c r="AB794" i="3"/>
  <c r="AB795" i="3"/>
  <c r="AB796" i="3"/>
  <c r="AB797" i="3"/>
  <c r="AB798" i="3"/>
  <c r="AB799" i="3"/>
  <c r="AB800" i="3"/>
  <c r="AB801" i="3"/>
  <c r="AB802" i="3"/>
  <c r="AB803" i="3"/>
  <c r="AB804" i="3"/>
  <c r="AB805" i="3"/>
  <c r="AB806" i="3"/>
  <c r="AB807" i="3"/>
  <c r="AB808" i="3"/>
  <c r="AB809" i="3"/>
  <c r="AB810" i="3"/>
  <c r="AB811" i="3"/>
  <c r="AB812" i="3"/>
  <c r="AB813" i="3"/>
  <c r="AB814" i="3"/>
  <c r="AB815" i="3"/>
  <c r="AB816" i="3"/>
  <c r="AB817" i="3"/>
  <c r="AB818" i="3"/>
  <c r="AB819" i="3"/>
  <c r="AB820" i="3"/>
  <c r="AB821" i="3"/>
  <c r="AB822" i="3"/>
  <c r="AB823" i="3"/>
  <c r="AB824" i="3"/>
  <c r="AB825" i="3"/>
  <c r="AB826" i="3"/>
  <c r="AB827" i="3"/>
  <c r="AB828" i="3"/>
  <c r="AB829" i="3"/>
  <c r="AB830" i="3"/>
  <c r="AB831" i="3"/>
  <c r="AB832" i="3"/>
  <c r="AB833" i="3"/>
  <c r="AB834" i="3"/>
  <c r="AB835" i="3"/>
  <c r="AB836" i="3"/>
  <c r="AB837" i="3"/>
  <c r="AB838" i="3"/>
  <c r="AB839" i="3"/>
  <c r="AB840" i="3"/>
  <c r="AB841" i="3"/>
  <c r="AB842" i="3"/>
  <c r="AB843" i="3"/>
  <c r="AB844" i="3"/>
  <c r="AB845" i="3"/>
  <c r="AB846" i="3"/>
  <c r="AB847" i="3"/>
  <c r="AB848" i="3"/>
  <c r="AB849" i="3"/>
  <c r="AB850" i="3"/>
  <c r="AB851" i="3"/>
  <c r="AB852" i="3"/>
  <c r="AB853" i="3"/>
  <c r="AB854" i="3"/>
  <c r="AB855" i="3"/>
  <c r="AB856" i="3"/>
  <c r="AB857" i="3"/>
  <c r="AB858" i="3"/>
  <c r="AB859" i="3"/>
  <c r="AB860" i="3"/>
  <c r="AB861" i="3"/>
  <c r="AB862" i="3"/>
  <c r="AB863" i="3"/>
  <c r="AB864" i="3"/>
  <c r="AB865" i="3"/>
  <c r="AB866" i="3"/>
  <c r="AB867" i="3"/>
  <c r="AB868" i="3"/>
  <c r="AB869" i="3"/>
  <c r="AB870" i="3"/>
  <c r="AB871" i="3"/>
  <c r="AB872" i="3"/>
  <c r="AB873" i="3"/>
  <c r="AB874" i="3"/>
  <c r="AB875" i="3"/>
  <c r="AB876" i="3"/>
  <c r="AB877" i="3"/>
  <c r="AB878" i="3"/>
  <c r="AB879" i="3"/>
  <c r="AB880" i="3"/>
  <c r="AB881" i="3"/>
  <c r="AB882" i="3"/>
  <c r="AB883" i="3"/>
  <c r="AB884" i="3"/>
  <c r="AB885" i="3"/>
  <c r="AB886" i="3"/>
  <c r="AB887" i="3"/>
  <c r="AB888" i="3"/>
  <c r="AB889" i="3"/>
  <c r="AB890" i="3"/>
  <c r="AB891" i="3"/>
  <c r="AB892" i="3"/>
  <c r="AB893" i="3"/>
  <c r="AB894" i="3"/>
  <c r="AB895" i="3"/>
  <c r="AB896" i="3"/>
  <c r="AB897" i="3"/>
  <c r="AB898" i="3"/>
  <c r="AB899" i="3"/>
  <c r="AB900" i="3"/>
  <c r="AB901" i="3"/>
  <c r="AB902" i="3"/>
  <c r="AB903" i="3"/>
  <c r="AB904" i="3"/>
  <c r="AB905" i="3"/>
  <c r="AB906" i="3"/>
  <c r="AB907" i="3"/>
  <c r="AB908" i="3"/>
  <c r="AB909" i="3"/>
  <c r="AB910" i="3"/>
  <c r="AB911" i="3"/>
  <c r="AB912" i="3"/>
  <c r="AB913" i="3"/>
  <c r="AB914" i="3"/>
  <c r="AB915" i="3"/>
  <c r="AB916" i="3"/>
  <c r="AB917" i="3"/>
  <c r="AB918" i="3"/>
  <c r="AB919" i="3"/>
  <c r="AB920" i="3"/>
  <c r="AB921" i="3"/>
  <c r="AB922" i="3"/>
  <c r="AB923" i="3"/>
  <c r="AB924" i="3"/>
  <c r="AB925" i="3"/>
  <c r="AB926" i="3"/>
  <c r="AB927" i="3"/>
  <c r="AB928" i="3"/>
  <c r="AB929" i="3"/>
  <c r="AB930" i="3"/>
  <c r="AB931" i="3"/>
  <c r="AB932" i="3"/>
  <c r="AB933" i="3"/>
  <c r="AB934" i="3"/>
  <c r="AB935" i="3"/>
  <c r="AB936" i="3"/>
  <c r="AB937" i="3"/>
  <c r="AB938" i="3"/>
  <c r="AB939" i="3"/>
  <c r="AB940" i="3"/>
  <c r="AB941" i="3"/>
  <c r="AB942" i="3"/>
  <c r="AB943" i="3"/>
  <c r="AB944" i="3"/>
  <c r="AB945" i="3"/>
  <c r="AB946" i="3"/>
  <c r="AB947" i="3"/>
  <c r="AB948" i="3"/>
  <c r="AB949" i="3"/>
  <c r="AB950" i="3"/>
  <c r="AB951" i="3"/>
  <c r="AB952" i="3"/>
  <c r="AB953" i="3"/>
  <c r="AB954" i="3"/>
  <c r="AB955" i="3"/>
  <c r="AB956" i="3"/>
  <c r="AB957" i="3"/>
  <c r="AB958" i="3"/>
  <c r="AB959" i="3"/>
  <c r="AB960" i="3"/>
  <c r="AB961" i="3"/>
  <c r="AB962" i="3"/>
  <c r="AB963" i="3"/>
  <c r="AB964" i="3"/>
  <c r="AB965" i="3"/>
  <c r="AB966" i="3"/>
  <c r="AB967" i="3"/>
  <c r="AB968" i="3"/>
  <c r="AB969" i="3"/>
  <c r="AB970" i="3"/>
  <c r="AB971" i="3"/>
  <c r="AB972" i="3"/>
  <c r="AB973" i="3"/>
  <c r="AB974" i="3"/>
  <c r="AB975" i="3"/>
  <c r="AB976" i="3"/>
  <c r="AB977" i="3"/>
  <c r="AB978" i="3"/>
  <c r="AB979" i="3"/>
  <c r="AB980" i="3"/>
  <c r="AB981" i="3"/>
  <c r="AB982" i="3"/>
  <c r="AB983" i="3"/>
  <c r="AB984" i="3"/>
  <c r="AB985" i="3"/>
  <c r="AB986" i="3"/>
  <c r="AB987" i="3"/>
  <c r="AB988" i="3"/>
  <c r="AB989" i="3"/>
  <c r="AB990" i="3"/>
  <c r="AB991" i="3"/>
  <c r="AB992" i="3"/>
  <c r="AB993" i="3"/>
  <c r="AB994" i="3"/>
  <c r="AB995" i="3"/>
  <c r="AB996" i="3"/>
  <c r="AB997" i="3"/>
  <c r="AB998" i="3"/>
  <c r="AB999" i="3"/>
  <c r="AB1000" i="3"/>
  <c r="AB1001" i="3"/>
  <c r="AB1002" i="3"/>
  <c r="AB1003" i="3"/>
  <c r="AB1004" i="3"/>
  <c r="AB1005" i="3"/>
  <c r="AB1006" i="3"/>
  <c r="AB1007" i="3"/>
  <c r="AB1008" i="3"/>
  <c r="AB1009" i="3"/>
  <c r="AB1010" i="3"/>
  <c r="AB1011" i="3"/>
  <c r="AB1012" i="3"/>
  <c r="AB1013" i="3"/>
  <c r="AB1014" i="3"/>
  <c r="AB1015" i="3"/>
  <c r="AB1016" i="3"/>
  <c r="AB1017" i="3"/>
  <c r="AB1018" i="3"/>
  <c r="AB1019" i="3"/>
  <c r="AB1020" i="3"/>
  <c r="AB1021" i="3"/>
  <c r="AB1022" i="3"/>
  <c r="AB1023" i="3"/>
  <c r="AB1024" i="3"/>
  <c r="AB1025" i="3"/>
  <c r="AB1026" i="3"/>
  <c r="AB1027" i="3"/>
  <c r="AB1028" i="3"/>
  <c r="AB1029" i="3"/>
  <c r="AB1030" i="3"/>
  <c r="AB1031" i="3"/>
  <c r="AB1032" i="3"/>
  <c r="AB1033" i="3"/>
  <c r="AB1034" i="3"/>
  <c r="AB1035" i="3"/>
  <c r="AB1036" i="3"/>
  <c r="AB1037" i="3"/>
  <c r="AB1038" i="3"/>
  <c r="AB1039" i="3"/>
  <c r="AB1040" i="3"/>
  <c r="AB1041" i="3"/>
  <c r="AB1042" i="3"/>
  <c r="AB1043" i="3"/>
  <c r="AB1044" i="3"/>
  <c r="AB1045" i="3"/>
  <c r="AB1046" i="3"/>
  <c r="AB1047" i="3"/>
  <c r="AB1048" i="3"/>
  <c r="AB1049" i="3"/>
  <c r="AB1050" i="3"/>
  <c r="AB1051" i="3"/>
  <c r="AB1052" i="3"/>
  <c r="AB1053" i="3"/>
  <c r="AB1054" i="3"/>
  <c r="AB1055" i="3"/>
  <c r="AB1056" i="3"/>
  <c r="AB1057" i="3"/>
  <c r="AB1058" i="3"/>
  <c r="AB1059" i="3"/>
  <c r="AB1060" i="3"/>
  <c r="AB1061" i="3"/>
  <c r="AB1062" i="3"/>
  <c r="AB1063" i="3"/>
  <c r="AB1064" i="3"/>
  <c r="AB1065" i="3"/>
  <c r="AB1066" i="3"/>
  <c r="AB1067" i="3"/>
  <c r="AB1068" i="3"/>
  <c r="AB1069" i="3"/>
  <c r="AB1070" i="3"/>
  <c r="AB1071" i="3"/>
  <c r="AB1072" i="3"/>
  <c r="AB1073" i="3"/>
  <c r="AB1074" i="3"/>
  <c r="AB1075" i="3"/>
  <c r="AB1076" i="3"/>
  <c r="AB1077" i="3"/>
  <c r="AB1078" i="3"/>
  <c r="AB1079" i="3"/>
  <c r="AB1080" i="3"/>
  <c r="AB1081" i="3"/>
  <c r="AB1082" i="3"/>
  <c r="AB1083" i="3"/>
  <c r="AB1084" i="3"/>
  <c r="AB1085" i="3"/>
  <c r="AB1086" i="3"/>
  <c r="AB1087" i="3"/>
  <c r="AB1088" i="3"/>
  <c r="AB1089" i="3"/>
  <c r="AB1090" i="3"/>
  <c r="AB1091" i="3"/>
  <c r="AB1092" i="3"/>
  <c r="AB1093" i="3"/>
  <c r="AB1094" i="3"/>
  <c r="AB1095" i="3"/>
  <c r="AB1096" i="3"/>
  <c r="AB1097" i="3"/>
  <c r="AB1098" i="3"/>
  <c r="AB1099" i="3"/>
  <c r="AB1100" i="3"/>
  <c r="AB1101" i="3"/>
  <c r="AB1102" i="3"/>
  <c r="AB1103" i="3"/>
  <c r="AB1104" i="3"/>
  <c r="AB1105" i="3"/>
  <c r="AB1106" i="3"/>
  <c r="AB1107" i="3"/>
  <c r="AB1108" i="3"/>
  <c r="AB1109" i="3"/>
  <c r="AB1110" i="3"/>
  <c r="AB1111" i="3"/>
  <c r="AB1112" i="3"/>
  <c r="AB1113" i="3"/>
  <c r="AB1114" i="3"/>
  <c r="AB1115" i="3"/>
  <c r="AB1116" i="3"/>
  <c r="AB1117" i="3"/>
  <c r="AB1118" i="3"/>
  <c r="AB1119" i="3"/>
  <c r="AB1120" i="3"/>
  <c r="AB1121" i="3"/>
  <c r="AB1122" i="3"/>
  <c r="AB1123" i="3"/>
  <c r="AB1124" i="3"/>
  <c r="AB1125" i="3"/>
  <c r="AB1126" i="3"/>
  <c r="AB1127" i="3"/>
  <c r="AB1128" i="3"/>
  <c r="AB1129" i="3"/>
  <c r="AB1130" i="3"/>
  <c r="AB1131" i="3"/>
  <c r="AB1132" i="3"/>
  <c r="AB1133" i="3"/>
  <c r="AB1134" i="3"/>
  <c r="AB1135" i="3"/>
  <c r="AB1136" i="3"/>
  <c r="AB1137" i="3"/>
  <c r="AB1138" i="3"/>
  <c r="AB1139" i="3"/>
  <c r="AB1140" i="3"/>
  <c r="AB1141" i="3"/>
  <c r="AB1142" i="3"/>
  <c r="AB1143" i="3"/>
  <c r="AB1144" i="3"/>
  <c r="AB1145" i="3"/>
  <c r="AB1146" i="3"/>
  <c r="AB1147" i="3"/>
  <c r="AB1148" i="3"/>
  <c r="AB1149" i="3"/>
  <c r="AB1150" i="3"/>
  <c r="AB1151" i="3"/>
  <c r="AB1152" i="3"/>
  <c r="AB1153" i="3"/>
  <c r="AB1154" i="3"/>
  <c r="AB1155" i="3"/>
  <c r="AB1156" i="3"/>
  <c r="AB1157" i="3"/>
  <c r="AB1158" i="3"/>
  <c r="AB1159" i="3"/>
  <c r="AB1160" i="3"/>
  <c r="AB1161" i="3"/>
  <c r="AB1162" i="3"/>
  <c r="AB1163" i="3"/>
  <c r="AB1164" i="3"/>
  <c r="AB1165" i="3"/>
  <c r="AB1166" i="3"/>
  <c r="AB1167" i="3"/>
  <c r="AB1168" i="3"/>
  <c r="AB1169" i="3"/>
  <c r="AB1170" i="3"/>
  <c r="AB1171" i="3"/>
  <c r="AB1172" i="3"/>
  <c r="AB1173" i="3"/>
  <c r="AB1174" i="3"/>
  <c r="AB1175" i="3"/>
  <c r="AB1176" i="3"/>
  <c r="AB1177" i="3"/>
  <c r="AB1178" i="3"/>
  <c r="AB1179" i="3"/>
  <c r="AB1180" i="3"/>
  <c r="AB1181" i="3"/>
  <c r="AB1182" i="3"/>
  <c r="AB1183" i="3"/>
  <c r="AB1184" i="3"/>
  <c r="AB1185" i="3"/>
  <c r="AB1186" i="3"/>
  <c r="AB1187" i="3"/>
  <c r="AB1188" i="3"/>
  <c r="AB1189" i="3"/>
  <c r="AB1190" i="3"/>
  <c r="AB1191" i="3"/>
  <c r="AB1192" i="3"/>
  <c r="AB1193" i="3"/>
  <c r="AB1194" i="3"/>
  <c r="AB1195" i="3"/>
  <c r="AB1196" i="3"/>
  <c r="AB1197" i="3"/>
  <c r="AB1198" i="3"/>
  <c r="AB1199" i="3"/>
  <c r="AB1200" i="3"/>
  <c r="AB1201" i="3"/>
  <c r="AB1202" i="3"/>
  <c r="AB1203" i="3"/>
  <c r="AB1204" i="3"/>
  <c r="AB1205" i="3"/>
  <c r="AB1206" i="3"/>
  <c r="AB1207" i="3"/>
  <c r="AB1208" i="3"/>
  <c r="AB1209" i="3"/>
  <c r="AB1210" i="3"/>
  <c r="AB1211" i="3"/>
  <c r="AB1212" i="3"/>
  <c r="AB1213" i="3"/>
  <c r="AB1214" i="3"/>
  <c r="AB1215" i="3"/>
  <c r="AB1216" i="3"/>
  <c r="AB1217" i="3"/>
  <c r="AB1218" i="3"/>
  <c r="AB1219" i="3"/>
  <c r="AB1220" i="3"/>
  <c r="AB1221" i="3"/>
  <c r="AB1222" i="3"/>
  <c r="AB1223" i="3"/>
  <c r="AB1224" i="3"/>
  <c r="AB1225" i="3"/>
  <c r="AB1226" i="3"/>
  <c r="AB1227" i="3"/>
  <c r="AB1228" i="3"/>
  <c r="AB1229" i="3"/>
  <c r="AB1230" i="3"/>
  <c r="AB1231" i="3"/>
  <c r="AB1232" i="3"/>
  <c r="AB1233" i="3"/>
  <c r="AB1234" i="3"/>
  <c r="AB1235" i="3"/>
  <c r="AB1236" i="3"/>
  <c r="AB1237" i="3"/>
  <c r="AB1238" i="3"/>
  <c r="AB1239" i="3"/>
  <c r="AB1240" i="3"/>
  <c r="AB1241" i="3"/>
  <c r="AB1242" i="3"/>
  <c r="AB1243" i="3"/>
  <c r="AB1244" i="3"/>
  <c r="AB1245" i="3"/>
  <c r="AB1246" i="3"/>
  <c r="AB1247" i="3"/>
  <c r="AB1248" i="3"/>
  <c r="AB1249" i="3"/>
  <c r="AB1250" i="3"/>
  <c r="AB1251" i="3"/>
  <c r="AB1252" i="3"/>
  <c r="AB1253" i="3"/>
  <c r="AB1254" i="3"/>
  <c r="AB1255" i="3"/>
  <c r="AB1256" i="3"/>
  <c r="AB1257" i="3"/>
  <c r="AB1258" i="3"/>
  <c r="AB1259" i="3"/>
  <c r="AB1260" i="3"/>
  <c r="AB1261" i="3"/>
  <c r="AB1262" i="3"/>
  <c r="AB1263" i="3"/>
  <c r="AB1264" i="3"/>
  <c r="AB1265" i="3"/>
  <c r="AB1266" i="3"/>
  <c r="AB1267" i="3"/>
  <c r="AB1268" i="3"/>
  <c r="AB1269" i="3"/>
  <c r="AB1270" i="3"/>
  <c r="AB1271" i="3"/>
  <c r="AB1272" i="3"/>
  <c r="AB1273" i="3"/>
  <c r="AB1274" i="3"/>
  <c r="AB1275" i="3"/>
  <c r="AB1276" i="3"/>
  <c r="AB1277" i="3"/>
  <c r="AB1278" i="3"/>
  <c r="AB1279" i="3"/>
  <c r="AB1280" i="3"/>
  <c r="AB1281" i="3"/>
  <c r="AB1282" i="3"/>
  <c r="AB1283" i="3"/>
  <c r="AB1284" i="3"/>
  <c r="AB1285" i="3"/>
  <c r="AB1286" i="3"/>
  <c r="AB1287" i="3"/>
  <c r="AB1288" i="3"/>
  <c r="AB1289" i="3"/>
  <c r="AB1290" i="3"/>
  <c r="AB1291" i="3"/>
  <c r="AB1292" i="3"/>
  <c r="AB1293" i="3"/>
  <c r="AB1294" i="3"/>
  <c r="AB1295" i="3"/>
  <c r="AB1296" i="3"/>
  <c r="AB1297" i="3"/>
  <c r="AB1298" i="3"/>
  <c r="AB1299" i="3"/>
  <c r="AB1300" i="3"/>
  <c r="AB1301" i="3"/>
  <c r="AB1302" i="3"/>
  <c r="AB1303" i="3"/>
  <c r="AB1304" i="3"/>
  <c r="AB1305" i="3"/>
  <c r="AB1306" i="3"/>
  <c r="AB1307" i="3"/>
  <c r="AB1308" i="3"/>
  <c r="AB1309" i="3"/>
  <c r="AB1310" i="3"/>
  <c r="AB1311" i="3"/>
  <c r="AB1312" i="3"/>
  <c r="AB1313" i="3"/>
  <c r="AB1314" i="3"/>
  <c r="AB1315" i="3"/>
  <c r="AB1316" i="3"/>
  <c r="AB1317" i="3"/>
  <c r="AB1318" i="3"/>
  <c r="AB1319" i="3"/>
  <c r="AB1320" i="3"/>
  <c r="AB1321" i="3"/>
  <c r="AB1322" i="3"/>
  <c r="AB1323" i="3"/>
  <c r="AB1324" i="3"/>
  <c r="AB1325" i="3"/>
  <c r="AB1326" i="3"/>
  <c r="AB1327" i="3"/>
  <c r="AB1328" i="3"/>
  <c r="AB1329" i="3"/>
  <c r="AB1330" i="3"/>
  <c r="AB1331" i="3"/>
  <c r="AB1332" i="3"/>
  <c r="AB1333" i="3"/>
  <c r="AB1334" i="3"/>
  <c r="AB1335" i="3"/>
  <c r="AB1336" i="3"/>
  <c r="AB1337" i="3"/>
  <c r="AB1338" i="3"/>
  <c r="AB1339" i="3"/>
  <c r="AB1340" i="3"/>
  <c r="AB1341" i="3"/>
  <c r="AB1342" i="3"/>
  <c r="AB1343" i="3"/>
  <c r="AB1344" i="3"/>
  <c r="AB1345" i="3"/>
  <c r="AB1346" i="3"/>
  <c r="AB1347" i="3"/>
  <c r="AB1348" i="3"/>
  <c r="AB1349" i="3"/>
  <c r="AB1350" i="3"/>
  <c r="AB1351" i="3"/>
  <c r="AB1352" i="3"/>
  <c r="AB1353" i="3"/>
  <c r="AB1354" i="3"/>
  <c r="AB1355" i="3"/>
  <c r="AB1356" i="3"/>
  <c r="AB1357" i="3"/>
  <c r="AB1358" i="3"/>
  <c r="AB1359" i="3"/>
  <c r="AB1360" i="3"/>
  <c r="AB1361" i="3"/>
  <c r="AB1362" i="3"/>
  <c r="AB1363" i="3"/>
  <c r="AB1364" i="3"/>
  <c r="AB1365" i="3"/>
  <c r="AB1366" i="3"/>
  <c r="AB1367" i="3"/>
  <c r="AB1368" i="3"/>
  <c r="AB1369" i="3"/>
  <c r="AB1370" i="3"/>
  <c r="AB1371" i="3"/>
  <c r="AB1372" i="3"/>
  <c r="AB1373" i="3"/>
  <c r="AB1374" i="3"/>
  <c r="AB1375" i="3"/>
  <c r="AB1376" i="3"/>
  <c r="AB1377" i="3"/>
  <c r="AB1378" i="3"/>
  <c r="AB1379" i="3"/>
  <c r="AB1380" i="3"/>
  <c r="AB1381" i="3"/>
  <c r="AB1382" i="3"/>
  <c r="AB1383" i="3"/>
  <c r="AB1384" i="3"/>
  <c r="AB1385" i="3"/>
  <c r="AB1386" i="3"/>
  <c r="AB1387" i="3"/>
  <c r="AB1388" i="3"/>
  <c r="AB1389" i="3"/>
  <c r="AB1390" i="3"/>
  <c r="AB1391" i="3"/>
  <c r="AB1392" i="3"/>
  <c r="AB1393" i="3"/>
  <c r="AB1394" i="3"/>
  <c r="AB1395" i="3"/>
  <c r="AB1396" i="3"/>
  <c r="AB1397" i="3"/>
  <c r="AB1398" i="3"/>
  <c r="AB1399" i="3"/>
  <c r="AB1400" i="3"/>
  <c r="AB1401" i="3"/>
  <c r="AB1402" i="3"/>
  <c r="AB1403" i="3"/>
  <c r="AB1404" i="3"/>
  <c r="AB1405" i="3"/>
  <c r="AB1406" i="3"/>
  <c r="AB1407" i="3"/>
  <c r="AB1408" i="3"/>
  <c r="AB1409" i="3"/>
  <c r="AB1410" i="3"/>
  <c r="AB1411" i="3"/>
  <c r="AB1412" i="3"/>
  <c r="AB1413" i="3"/>
  <c r="AB1414" i="3"/>
  <c r="AB1415" i="3"/>
  <c r="AB1416" i="3"/>
  <c r="AB1417" i="3"/>
  <c r="AB1418" i="3"/>
  <c r="AB1419" i="3"/>
  <c r="AB1420" i="3"/>
  <c r="AB1421" i="3"/>
  <c r="AB1422" i="3"/>
  <c r="AB1423" i="3"/>
  <c r="AB1424" i="3"/>
  <c r="AB1425" i="3"/>
  <c r="AB1426" i="3"/>
  <c r="AB1427" i="3"/>
  <c r="AB1428" i="3"/>
  <c r="AB1429" i="3"/>
  <c r="AB1430" i="3"/>
  <c r="AB1431" i="3"/>
  <c r="AB1432" i="3"/>
  <c r="AB1433" i="3"/>
  <c r="AB1434" i="3"/>
  <c r="AB1435" i="3"/>
  <c r="AB1436" i="3"/>
  <c r="AB1437" i="3"/>
  <c r="AB1438" i="3"/>
  <c r="AB1439" i="3"/>
  <c r="AB1440" i="3"/>
  <c r="AB1441" i="3"/>
  <c r="AB1442" i="3"/>
  <c r="AB1443" i="3"/>
  <c r="AB1444" i="3"/>
  <c r="AB1445" i="3"/>
  <c r="AB1446" i="3"/>
  <c r="AB1447" i="3"/>
  <c r="AB1448" i="3"/>
  <c r="AB1449" i="3"/>
  <c r="AB1450" i="3"/>
  <c r="AB1451" i="3"/>
  <c r="AB1452" i="3"/>
  <c r="AB1453" i="3"/>
  <c r="AB1454" i="3"/>
  <c r="AB1455" i="3"/>
  <c r="AB1456" i="3"/>
  <c r="AB1457" i="3"/>
  <c r="AB1458" i="3"/>
  <c r="AB1459" i="3"/>
  <c r="AB1460" i="3"/>
  <c r="AB1461" i="3"/>
  <c r="AB1462" i="3"/>
  <c r="AB1463" i="3"/>
  <c r="AB1464" i="3"/>
  <c r="AB1465" i="3"/>
  <c r="AB1466" i="3"/>
  <c r="AB1467" i="3"/>
  <c r="AB1468" i="3"/>
  <c r="AB1469" i="3"/>
  <c r="AB1470" i="3"/>
  <c r="AB1471" i="3"/>
  <c r="AB1472" i="3"/>
  <c r="AB1473" i="3"/>
  <c r="AB1474" i="3"/>
  <c r="AB1475" i="3"/>
  <c r="AB1476" i="3"/>
  <c r="AB1477" i="3"/>
  <c r="AB1478" i="3"/>
  <c r="AB1479" i="3"/>
  <c r="AB1480" i="3"/>
  <c r="AB1481" i="3"/>
  <c r="AB1482" i="3"/>
  <c r="AB1483" i="3"/>
  <c r="AB1484" i="3"/>
  <c r="AB1485" i="3"/>
  <c r="AB1486" i="3"/>
  <c r="AB1487" i="3"/>
  <c r="AB1488" i="3"/>
  <c r="AB1489" i="3"/>
  <c r="AB1490" i="3"/>
  <c r="AB1491" i="3"/>
  <c r="AB1492" i="3"/>
  <c r="AB1493" i="3"/>
  <c r="AB1494" i="3"/>
  <c r="AB1495" i="3"/>
  <c r="AB1496" i="3"/>
  <c r="AB1497" i="3"/>
  <c r="AB1498" i="3"/>
  <c r="AB1499" i="3"/>
  <c r="AB1500" i="3"/>
  <c r="AB1501" i="3"/>
  <c r="AB1502" i="3"/>
  <c r="AB1503" i="3"/>
  <c r="AB1504" i="3"/>
  <c r="AB1505" i="3"/>
  <c r="AB1506" i="3"/>
  <c r="AB1507" i="3"/>
  <c r="AB1508" i="3"/>
  <c r="AB1509" i="3"/>
  <c r="AB1510" i="3"/>
  <c r="AB1511" i="3"/>
  <c r="AB1512" i="3"/>
  <c r="AB1513" i="3"/>
  <c r="AB1514" i="3"/>
  <c r="AB1515" i="3"/>
  <c r="AB1516" i="3"/>
  <c r="AB1517" i="3"/>
  <c r="AB1518" i="3"/>
  <c r="AB1519" i="3"/>
  <c r="AB1520" i="3"/>
  <c r="AB1521" i="3"/>
  <c r="AB1522" i="3"/>
  <c r="AB1523" i="3"/>
  <c r="AB1524" i="3"/>
  <c r="AB1525" i="3"/>
  <c r="AB1526" i="3"/>
  <c r="AB1527" i="3"/>
  <c r="AB1528" i="3"/>
  <c r="AB1529" i="3"/>
  <c r="AB1530" i="3"/>
  <c r="AB1531" i="3"/>
  <c r="AB1532" i="3"/>
  <c r="AB1533" i="3"/>
  <c r="AB1534" i="3"/>
  <c r="AB1535" i="3"/>
  <c r="AB1536" i="3"/>
  <c r="AB1537" i="3"/>
  <c r="AB1538" i="3"/>
  <c r="AB1539" i="3"/>
  <c r="AB1540" i="3"/>
  <c r="AB1541" i="3"/>
  <c r="AB1542" i="3"/>
  <c r="AB1543" i="3"/>
  <c r="AB1544" i="3"/>
  <c r="AB1545" i="3"/>
  <c r="AB1546" i="3"/>
  <c r="AB1547" i="3"/>
  <c r="AB1548" i="3"/>
  <c r="AB1549" i="3"/>
  <c r="AB1550" i="3"/>
  <c r="AB1551" i="3"/>
  <c r="AB1552" i="3"/>
  <c r="AB1553" i="3"/>
  <c r="AB1554" i="3"/>
  <c r="AB1555" i="3"/>
  <c r="AB1556" i="3"/>
  <c r="AB1557" i="3"/>
  <c r="AB1558" i="3"/>
  <c r="AB1559" i="3"/>
  <c r="AB1560" i="3"/>
  <c r="AB1561" i="3"/>
  <c r="AB1562" i="3"/>
  <c r="AB1563" i="3"/>
  <c r="AB1564" i="3"/>
  <c r="AB1565" i="3"/>
  <c r="AB1566" i="3"/>
  <c r="AB1567" i="3"/>
  <c r="AB1568" i="3"/>
  <c r="AB1569" i="3"/>
  <c r="AB1570" i="3"/>
  <c r="AB1571" i="3"/>
  <c r="AB1572" i="3"/>
  <c r="AB1573" i="3"/>
  <c r="AB1574" i="3"/>
  <c r="AB1575" i="3"/>
  <c r="AB1576" i="3"/>
  <c r="AB1577" i="3"/>
  <c r="AB1578" i="3"/>
  <c r="AB1579" i="3"/>
  <c r="AB1580" i="3"/>
  <c r="AB1581" i="3"/>
  <c r="AB1582" i="3"/>
  <c r="AB1583" i="3"/>
  <c r="AB1584" i="3"/>
  <c r="AB1585" i="3"/>
  <c r="AB1586" i="3"/>
  <c r="AB1587" i="3"/>
  <c r="AB1588" i="3"/>
  <c r="AB1589" i="3"/>
  <c r="AB1590" i="3"/>
  <c r="AB1591" i="3"/>
  <c r="AB1592" i="3"/>
  <c r="AB1593" i="3"/>
  <c r="AB1594" i="3"/>
  <c r="AB1595" i="3"/>
  <c r="AB1596" i="3"/>
  <c r="AB1597" i="3"/>
  <c r="AB1598" i="3"/>
  <c r="AB1599" i="3"/>
  <c r="AB1600" i="3"/>
  <c r="AB1601" i="3"/>
  <c r="AB1602" i="3"/>
  <c r="AB1603" i="3"/>
  <c r="AB1604" i="3"/>
  <c r="AB1605" i="3"/>
  <c r="AB1606" i="3"/>
  <c r="AB1607" i="3"/>
  <c r="AB1608" i="3"/>
  <c r="AB1609" i="3"/>
  <c r="AB1610" i="3"/>
  <c r="AB1611" i="3"/>
  <c r="AB1612" i="3"/>
  <c r="AB1613" i="3"/>
  <c r="AB1614" i="3"/>
  <c r="AB1615" i="3"/>
  <c r="AB1616" i="3"/>
  <c r="AB1617" i="3"/>
  <c r="AB1618" i="3"/>
  <c r="AB1619" i="3"/>
  <c r="AB1620" i="3"/>
  <c r="AB1621" i="3"/>
  <c r="AB1622" i="3"/>
  <c r="AB1623" i="3"/>
  <c r="AB1624" i="3"/>
  <c r="AB1625" i="3"/>
  <c r="AB1626" i="3"/>
  <c r="AB1627" i="3"/>
  <c r="AB1628" i="3"/>
  <c r="AB1629" i="3"/>
  <c r="AB1630" i="3"/>
  <c r="AB1631" i="3"/>
  <c r="AB1632" i="3"/>
  <c r="AB1633" i="3"/>
  <c r="AB1634" i="3"/>
  <c r="AB1635" i="3"/>
  <c r="AB1636" i="3"/>
  <c r="AB1637" i="3"/>
  <c r="AB1638" i="3"/>
  <c r="AB1639" i="3"/>
  <c r="AB1640" i="3"/>
  <c r="AB1641" i="3"/>
  <c r="AB1642" i="3"/>
  <c r="AB1643" i="3"/>
  <c r="AB1644" i="3"/>
  <c r="AB1645" i="3"/>
  <c r="AB1646" i="3"/>
  <c r="AB1647" i="3"/>
  <c r="AB1648" i="3"/>
  <c r="AB1649" i="3"/>
  <c r="AB1650" i="3"/>
  <c r="AB1651" i="3"/>
  <c r="AB1652" i="3"/>
  <c r="AB1653" i="3"/>
  <c r="AB1654" i="3"/>
  <c r="AB1655" i="3"/>
  <c r="AB1656" i="3"/>
  <c r="AB1657" i="3"/>
  <c r="AB1658" i="3"/>
  <c r="AB1659" i="3"/>
  <c r="AB1660" i="3"/>
  <c r="AB1661" i="3"/>
  <c r="AB1662" i="3"/>
  <c r="AB1663" i="3"/>
  <c r="AB1664" i="3"/>
  <c r="AB1665" i="3"/>
  <c r="AB1666" i="3"/>
  <c r="AB1667" i="3"/>
  <c r="AB1668" i="3"/>
  <c r="AB1669" i="3"/>
  <c r="AB1670" i="3"/>
  <c r="AB1671" i="3"/>
  <c r="AB1672" i="3"/>
  <c r="AB1673" i="3"/>
  <c r="AB1674" i="3"/>
  <c r="AB1675" i="3"/>
  <c r="AB1676" i="3"/>
  <c r="AB1677" i="3"/>
  <c r="AB1678" i="3"/>
  <c r="AB1679" i="3"/>
  <c r="AB1680" i="3"/>
  <c r="AB1681" i="3"/>
  <c r="AB1682" i="3"/>
  <c r="AB1683" i="3"/>
  <c r="AB1684" i="3"/>
  <c r="AB1685" i="3"/>
  <c r="AB1686" i="3"/>
  <c r="AB1687" i="3"/>
  <c r="AB1688" i="3"/>
  <c r="AB1689" i="3"/>
  <c r="AB1690" i="3"/>
  <c r="AB1691" i="3"/>
  <c r="AB1692" i="3"/>
  <c r="AB1693" i="3"/>
  <c r="AB1694" i="3"/>
  <c r="AB1695" i="3"/>
  <c r="AB1696" i="3"/>
  <c r="AB1697" i="3"/>
  <c r="AB1698" i="3"/>
  <c r="AB1699" i="3"/>
  <c r="AB1700" i="3"/>
  <c r="AB1701" i="3"/>
  <c r="AB1702" i="3"/>
  <c r="AB1703" i="3"/>
  <c r="AB1704" i="3"/>
  <c r="AB1705" i="3"/>
  <c r="AB1706" i="3"/>
  <c r="AB1707" i="3"/>
  <c r="AB1708" i="3"/>
  <c r="AB1709" i="3"/>
  <c r="AB1710" i="3"/>
  <c r="AB1711" i="3"/>
  <c r="AB1712" i="3"/>
  <c r="AB1713" i="3"/>
  <c r="AB1714" i="3"/>
  <c r="AB1715" i="3"/>
  <c r="AB1716" i="3"/>
  <c r="AB1717" i="3"/>
  <c r="AB1718" i="3"/>
  <c r="AB1719" i="3"/>
  <c r="AB1720" i="3"/>
  <c r="AB1721" i="3"/>
  <c r="AB1722" i="3"/>
  <c r="AB1723" i="3"/>
  <c r="AB1724" i="3"/>
  <c r="AB1725" i="3"/>
  <c r="AB1726" i="3"/>
  <c r="AB1727" i="3"/>
  <c r="AB1728" i="3"/>
  <c r="AB1729" i="3"/>
  <c r="AB1730" i="3"/>
  <c r="AB1731" i="3"/>
  <c r="AB1732" i="3"/>
  <c r="AB1733" i="3"/>
  <c r="AB1734" i="3"/>
  <c r="AB1735" i="3"/>
  <c r="AB1736" i="3"/>
  <c r="AB1737" i="3"/>
  <c r="AB1738" i="3"/>
  <c r="AB1739" i="3"/>
  <c r="AB1740" i="3"/>
  <c r="AB1741" i="3"/>
  <c r="AB1742" i="3"/>
  <c r="AB1743" i="3"/>
  <c r="AB1744" i="3"/>
  <c r="AB1745" i="3"/>
  <c r="AB1746" i="3"/>
  <c r="AB1747" i="3"/>
  <c r="AB1748" i="3"/>
  <c r="AB1749" i="3"/>
  <c r="AB1750" i="3"/>
  <c r="AB1751" i="3"/>
  <c r="AB1752" i="3"/>
  <c r="AB1753" i="3"/>
  <c r="AB1754" i="3"/>
  <c r="AB1755" i="3"/>
  <c r="AB1756" i="3"/>
  <c r="AB1757" i="3"/>
  <c r="AB1758" i="3"/>
  <c r="AB1759" i="3"/>
  <c r="AB1760" i="3"/>
  <c r="AB1761" i="3"/>
  <c r="AB1762" i="3"/>
  <c r="AB1763" i="3"/>
  <c r="AB1764" i="3"/>
  <c r="AB1765" i="3"/>
  <c r="AB1766" i="3"/>
  <c r="AB1767" i="3"/>
  <c r="AB1768" i="3"/>
  <c r="AB1769" i="3"/>
  <c r="AB1770" i="3"/>
  <c r="AB1771" i="3"/>
  <c r="AB1772" i="3"/>
  <c r="AB1773" i="3"/>
  <c r="AB1774" i="3"/>
  <c r="AB1775" i="3"/>
  <c r="AB1776" i="3"/>
  <c r="AB1777" i="3"/>
  <c r="AB1778" i="3"/>
  <c r="AB1779" i="3"/>
  <c r="AB1780" i="3"/>
  <c r="AB1781" i="3"/>
  <c r="AB1782" i="3"/>
  <c r="AB1783" i="3"/>
  <c r="AB1784" i="3"/>
  <c r="AB1785" i="3"/>
  <c r="AB1786" i="3"/>
  <c r="AB1787" i="3"/>
  <c r="AB1788" i="3"/>
  <c r="AB1789" i="3"/>
  <c r="AB1790" i="3"/>
  <c r="AB1791" i="3"/>
  <c r="AB1792" i="3"/>
  <c r="AB1793" i="3"/>
  <c r="AB1794" i="3"/>
  <c r="AB1795" i="3"/>
  <c r="AB1796" i="3"/>
  <c r="AB1797" i="3"/>
  <c r="AB1798" i="3"/>
  <c r="AB1799" i="3"/>
  <c r="AB1800" i="3"/>
  <c r="AB1801" i="3"/>
  <c r="AB1802" i="3"/>
  <c r="AB1803" i="3"/>
  <c r="AB1804" i="3"/>
  <c r="AB1805" i="3"/>
  <c r="AB1806" i="3"/>
  <c r="AB1807" i="3"/>
  <c r="AB1808" i="3"/>
  <c r="AB1809" i="3"/>
  <c r="AB1810" i="3"/>
  <c r="AB1811" i="3"/>
  <c r="AB1812" i="3"/>
  <c r="AB1813" i="3"/>
  <c r="AB1814" i="3"/>
  <c r="AB1815" i="3"/>
  <c r="AB1816" i="3"/>
  <c r="AB1817" i="3"/>
  <c r="AB1818" i="3"/>
  <c r="AB1819" i="3"/>
  <c r="AB1820" i="3"/>
  <c r="AB1821" i="3"/>
  <c r="AB1822" i="3"/>
  <c r="AB1823" i="3"/>
  <c r="AB1824" i="3"/>
  <c r="AB1825" i="3"/>
  <c r="AB1826" i="3"/>
  <c r="AB1827" i="3"/>
  <c r="AB1828" i="3"/>
  <c r="AB1829" i="3"/>
  <c r="AB1830" i="3"/>
  <c r="AB1831" i="3"/>
  <c r="AB1832" i="3"/>
  <c r="AB1833" i="3"/>
  <c r="AB1834" i="3"/>
  <c r="AB1835" i="3"/>
  <c r="AB1836" i="3"/>
  <c r="AB1837" i="3"/>
  <c r="AB1838" i="3"/>
  <c r="AB1839" i="3"/>
  <c r="AB1840" i="3"/>
  <c r="AB1841" i="3"/>
  <c r="AB1842" i="3"/>
  <c r="AB1843" i="3"/>
  <c r="AB1844" i="3"/>
  <c r="AB1845" i="3"/>
  <c r="AB1846" i="3"/>
  <c r="AB1847" i="3"/>
  <c r="AB1848" i="3"/>
  <c r="AB1849" i="3"/>
  <c r="AB1850" i="3"/>
  <c r="AB1851" i="3"/>
  <c r="AB1852" i="3"/>
  <c r="AB1853" i="3"/>
  <c r="AB1854" i="3"/>
  <c r="AB1855" i="3"/>
  <c r="AB1856" i="3"/>
  <c r="AB1857" i="3"/>
  <c r="AB1858" i="3"/>
  <c r="AB1859" i="3"/>
  <c r="AB1860" i="3"/>
  <c r="AB1861" i="3"/>
  <c r="AB1862" i="3"/>
  <c r="AB1863" i="3"/>
  <c r="AB1864" i="3"/>
  <c r="AB1865" i="3"/>
  <c r="AB1866" i="3"/>
  <c r="AB1867" i="3"/>
  <c r="AB1868" i="3"/>
  <c r="AB1869" i="3"/>
  <c r="AB1870" i="3"/>
  <c r="AB1871" i="3"/>
  <c r="AB1872" i="3"/>
  <c r="AB1873" i="3"/>
  <c r="AB1874" i="3"/>
  <c r="AB1875" i="3"/>
  <c r="AB1876" i="3"/>
  <c r="AB1877" i="3"/>
  <c r="AB1878" i="3"/>
  <c r="AB1879" i="3"/>
  <c r="AB1880" i="3"/>
  <c r="AB1881" i="3"/>
  <c r="AB1882" i="3"/>
  <c r="AB1883" i="3"/>
  <c r="AB1884" i="3"/>
  <c r="AB1885" i="3"/>
  <c r="AB1886" i="3"/>
  <c r="AB1887" i="3"/>
  <c r="AB1888" i="3"/>
  <c r="AB1889" i="3"/>
  <c r="AB1890" i="3"/>
  <c r="AB1891" i="3"/>
  <c r="AB1892" i="3"/>
  <c r="AB1893" i="3"/>
  <c r="AB1894" i="3"/>
  <c r="AB1895" i="3"/>
  <c r="AB1896" i="3"/>
  <c r="AB1897" i="3"/>
  <c r="AB1898" i="3"/>
  <c r="AB1899" i="3"/>
  <c r="AB1900" i="3"/>
  <c r="AB1901" i="3"/>
  <c r="AB1902" i="3"/>
  <c r="AB1903" i="3"/>
  <c r="AB1904" i="3"/>
  <c r="AB1905" i="3"/>
  <c r="AB1906" i="3"/>
  <c r="AB1907" i="3"/>
  <c r="AB1908" i="3"/>
  <c r="AB1909" i="3"/>
  <c r="AB1910" i="3"/>
  <c r="AB1911" i="3"/>
  <c r="AB1912" i="3"/>
  <c r="AB1913" i="3"/>
  <c r="AB1914" i="3"/>
  <c r="AB1915" i="3"/>
  <c r="AB1916" i="3"/>
  <c r="AB1917" i="3"/>
  <c r="AB1918" i="3"/>
  <c r="AB1919" i="3"/>
  <c r="AB1920" i="3"/>
  <c r="AB1921" i="3"/>
  <c r="AB1922" i="3"/>
  <c r="AB1923" i="3"/>
  <c r="AB1924" i="3"/>
  <c r="AB1925" i="3"/>
  <c r="AB1926" i="3"/>
  <c r="AB1927" i="3"/>
  <c r="AB1928" i="3"/>
  <c r="AB1929" i="3"/>
  <c r="AB1930" i="3"/>
  <c r="AB1931" i="3"/>
  <c r="AB1932" i="3"/>
  <c r="AB1933" i="3"/>
  <c r="AB1934" i="3"/>
  <c r="AB1935" i="3"/>
  <c r="AB1936" i="3"/>
  <c r="AB1937" i="3"/>
  <c r="AB1938" i="3"/>
  <c r="AB1939" i="3"/>
  <c r="AB1940" i="3"/>
  <c r="AB1941" i="3"/>
  <c r="AB1942" i="3"/>
  <c r="AB1943" i="3"/>
  <c r="AB1944" i="3"/>
  <c r="AB1945" i="3"/>
  <c r="AB1946" i="3"/>
  <c r="AB1947" i="3"/>
  <c r="AB1948" i="3"/>
  <c r="AB1949" i="3"/>
  <c r="AB1950" i="3"/>
  <c r="AB1951" i="3"/>
  <c r="AB1952" i="3"/>
  <c r="AB1953" i="3"/>
  <c r="AB1954" i="3"/>
  <c r="AB1955" i="3"/>
  <c r="AB1956" i="3"/>
  <c r="AB1957" i="3"/>
  <c r="AB1958" i="3"/>
  <c r="AB1959" i="3"/>
  <c r="AB1960" i="3"/>
  <c r="AB1961" i="3"/>
  <c r="AB1962" i="3"/>
  <c r="AB1963" i="3"/>
  <c r="AB1964" i="3"/>
  <c r="AB1965" i="3"/>
  <c r="AB1966" i="3"/>
  <c r="AB1967" i="3"/>
  <c r="AB1968" i="3"/>
  <c r="AB1969" i="3"/>
  <c r="AB1970" i="3"/>
  <c r="AB1971" i="3"/>
  <c r="AB1972" i="3"/>
  <c r="AB1973" i="3"/>
  <c r="AB1974" i="3"/>
  <c r="AB1975" i="3"/>
  <c r="AB1976" i="3"/>
  <c r="AB1977" i="3"/>
  <c r="AB1978" i="3"/>
  <c r="AB1979" i="3"/>
  <c r="AB1980" i="3"/>
  <c r="AB1981" i="3"/>
  <c r="AB1982" i="3"/>
  <c r="AB1983" i="3"/>
  <c r="AB1984" i="3"/>
  <c r="AB1985" i="3"/>
  <c r="AB1986" i="3"/>
  <c r="AB1987" i="3"/>
  <c r="AB1988" i="3"/>
  <c r="AB1989" i="3"/>
  <c r="AB1990" i="3"/>
  <c r="AB1991" i="3"/>
  <c r="AB1992" i="3"/>
  <c r="AB1993" i="3"/>
  <c r="AB1994" i="3"/>
  <c r="AB1995" i="3"/>
  <c r="AB1996" i="3"/>
  <c r="AB1997" i="3"/>
  <c r="AB1998" i="3"/>
  <c r="AB1999" i="3"/>
  <c r="AB2000" i="3"/>
  <c r="AB2001" i="3"/>
  <c r="AB2002" i="3"/>
  <c r="AB2003" i="3"/>
  <c r="AB2004" i="3"/>
  <c r="AB2005" i="3"/>
  <c r="AB2006" i="3"/>
  <c r="AB2007" i="3"/>
  <c r="AB2008" i="3"/>
  <c r="AB2009" i="3"/>
  <c r="AB2010" i="3"/>
  <c r="AB2011" i="3"/>
  <c r="AB2012" i="3"/>
  <c r="AB2013" i="3"/>
  <c r="AB2014" i="3"/>
  <c r="AB2015" i="3"/>
  <c r="AB2016" i="3"/>
  <c r="AB2017" i="3"/>
  <c r="AB2018" i="3"/>
  <c r="AB2019" i="3"/>
  <c r="AB2020" i="3"/>
  <c r="AB2021" i="3"/>
  <c r="AB2022" i="3"/>
  <c r="AB2023" i="3"/>
  <c r="AB2024" i="3"/>
  <c r="AB2025" i="3"/>
  <c r="AB2026" i="3"/>
  <c r="AB2027" i="3"/>
  <c r="AB2028" i="3"/>
  <c r="AB2029" i="3"/>
  <c r="AB2030" i="3"/>
  <c r="AB2031" i="3"/>
  <c r="AB2032" i="3"/>
  <c r="AB2033" i="3"/>
  <c r="AB2034" i="3"/>
  <c r="AB2035" i="3"/>
  <c r="AB2036" i="3"/>
  <c r="AB2037" i="3"/>
  <c r="AB2038" i="3"/>
  <c r="AB2039" i="3"/>
  <c r="AB2040" i="3"/>
  <c r="AB2041" i="3"/>
  <c r="AB2042" i="3"/>
  <c r="AB2043" i="3"/>
  <c r="AB2044" i="3"/>
  <c r="AB2045" i="3"/>
  <c r="AB2046" i="3"/>
  <c r="AB2047" i="3"/>
  <c r="AB2048" i="3"/>
  <c r="AB2049" i="3"/>
  <c r="AB2050" i="3"/>
  <c r="AB2051" i="3"/>
  <c r="AB2052" i="3"/>
  <c r="AB2053" i="3"/>
  <c r="AB2054" i="3"/>
  <c r="AB2055" i="3"/>
  <c r="AB2056" i="3"/>
  <c r="AB2057" i="3"/>
  <c r="AB2058" i="3"/>
  <c r="AB2059" i="3"/>
  <c r="AB2060" i="3"/>
  <c r="AB2061" i="3"/>
  <c r="AB2062" i="3"/>
  <c r="AB2063" i="3"/>
  <c r="AB2064" i="3"/>
  <c r="AB2065" i="3"/>
  <c r="AB2066" i="3"/>
  <c r="AB2067" i="3"/>
  <c r="AB2068" i="3"/>
  <c r="AB2069" i="3"/>
  <c r="AB2070" i="3"/>
  <c r="AB2071" i="3"/>
  <c r="AB2072" i="3"/>
  <c r="AB2073" i="3"/>
  <c r="AB2074" i="3"/>
  <c r="AB2075" i="3"/>
  <c r="AB2076" i="3"/>
  <c r="AB2077" i="3"/>
  <c r="AB2078" i="3"/>
  <c r="AB2079" i="3"/>
  <c r="AB2080" i="3"/>
  <c r="AB2081" i="3"/>
  <c r="AB2082" i="3"/>
  <c r="AB2083" i="3"/>
  <c r="AB2084" i="3"/>
  <c r="AB2085" i="3"/>
  <c r="AB2086" i="3"/>
  <c r="AB2087" i="3"/>
  <c r="AB2088" i="3"/>
  <c r="AB2089" i="3"/>
  <c r="AB2090" i="3"/>
  <c r="AB2091" i="3"/>
  <c r="AB2092" i="3"/>
  <c r="AB2093" i="3"/>
  <c r="AB2094" i="3"/>
  <c r="AB2095" i="3"/>
  <c r="AB2096" i="3"/>
  <c r="AB2097" i="3"/>
  <c r="AB2098" i="3"/>
  <c r="AB2099" i="3"/>
  <c r="AB2100" i="3"/>
  <c r="AB2101" i="3"/>
  <c r="AB2102" i="3"/>
  <c r="AB2103" i="3"/>
  <c r="AB2104" i="3"/>
  <c r="AB2105" i="3"/>
  <c r="AB2106" i="3"/>
  <c r="AB2107" i="3"/>
  <c r="AB2108" i="3"/>
  <c r="AB2109" i="3"/>
  <c r="AB2110" i="3"/>
  <c r="AB2111" i="3"/>
  <c r="AB2112" i="3"/>
  <c r="AB2113" i="3"/>
  <c r="AB2114" i="3"/>
  <c r="AB2115" i="3"/>
  <c r="AB2116" i="3"/>
  <c r="AB2117" i="3"/>
  <c r="AB2118" i="3"/>
  <c r="AB2119" i="3"/>
  <c r="AB2120" i="3"/>
  <c r="AB2121" i="3"/>
  <c r="AB2122" i="3"/>
  <c r="AB2123" i="3"/>
  <c r="AB2124" i="3"/>
  <c r="AB2125" i="3"/>
  <c r="AB2126" i="3"/>
  <c r="AB2127" i="3"/>
  <c r="AB2128" i="3"/>
  <c r="AB2129" i="3"/>
  <c r="AB2130" i="3"/>
  <c r="AB2131" i="3"/>
  <c r="AB2132" i="3"/>
  <c r="AB2133" i="3"/>
  <c r="AB2134" i="3"/>
  <c r="AB2135" i="3"/>
  <c r="AB2136" i="3"/>
  <c r="AB2137" i="3"/>
  <c r="AB2138" i="3"/>
  <c r="AB2139" i="3"/>
  <c r="AB2140" i="3"/>
  <c r="AB2141" i="3"/>
  <c r="AB2142" i="3"/>
  <c r="AB2143" i="3"/>
  <c r="AB2144" i="3"/>
  <c r="AB2145" i="3"/>
  <c r="AB2146" i="3"/>
  <c r="AB2147" i="3"/>
  <c r="AB2148" i="3"/>
  <c r="AB2149" i="3"/>
  <c r="AB2150" i="3"/>
  <c r="AB2151" i="3"/>
  <c r="AB2152" i="3"/>
  <c r="AB2153" i="3"/>
  <c r="AB2154" i="3"/>
  <c r="AB2155" i="3"/>
  <c r="AB2156" i="3"/>
  <c r="AB2157" i="3"/>
  <c r="AB2158" i="3"/>
  <c r="AB2159" i="3"/>
  <c r="AB2160" i="3"/>
  <c r="AB2161" i="3"/>
  <c r="AB2162" i="3"/>
  <c r="AB2163" i="3"/>
  <c r="AB2164" i="3"/>
  <c r="AB2165" i="3"/>
  <c r="AB2166" i="3"/>
  <c r="AB2167" i="3"/>
  <c r="AB2168" i="3"/>
  <c r="AB2169" i="3"/>
  <c r="AB2170" i="3"/>
  <c r="AB2171" i="3"/>
  <c r="AB2172" i="3"/>
  <c r="AB2173" i="3"/>
  <c r="AB2174" i="3"/>
  <c r="AB2175" i="3"/>
  <c r="AB2176" i="3"/>
  <c r="AB2177" i="3"/>
  <c r="AB2178" i="3"/>
  <c r="AB2179" i="3"/>
  <c r="AB2180" i="3"/>
  <c r="AB2181" i="3"/>
  <c r="AB2182" i="3"/>
  <c r="AB2183" i="3"/>
  <c r="AB2184" i="3"/>
  <c r="AB2185" i="3"/>
  <c r="AB2186" i="3"/>
  <c r="AB2187" i="3"/>
  <c r="AB2188" i="3"/>
  <c r="AB2189" i="3"/>
  <c r="AB2190" i="3"/>
  <c r="AB2191" i="3"/>
  <c r="AB2192" i="3"/>
  <c r="AB2193" i="3"/>
  <c r="AB2194" i="3"/>
  <c r="AB2195" i="3"/>
  <c r="AB2196" i="3"/>
  <c r="AB2197" i="3"/>
  <c r="AB2198" i="3"/>
  <c r="AB2199" i="3"/>
  <c r="AB2200" i="3"/>
  <c r="AB2201" i="3"/>
  <c r="AB2202" i="3"/>
  <c r="AB2203" i="3"/>
  <c r="AB2204" i="3"/>
  <c r="AB2205" i="3"/>
  <c r="AB2206" i="3"/>
  <c r="AB2207" i="3"/>
  <c r="AB2208" i="3"/>
  <c r="AB2209" i="3"/>
  <c r="AB2210" i="3"/>
  <c r="AB2211" i="3"/>
  <c r="AB2212" i="3"/>
  <c r="AB2213" i="3"/>
  <c r="AB2214" i="3"/>
  <c r="AB2215" i="3"/>
  <c r="AB2216" i="3"/>
  <c r="AB2217" i="3"/>
  <c r="AB2218" i="3"/>
  <c r="AB2219" i="3"/>
  <c r="AB2220" i="3"/>
  <c r="AB2221" i="3"/>
  <c r="AB2222" i="3"/>
  <c r="AB2223" i="3"/>
  <c r="AB2224" i="3"/>
  <c r="AB2225" i="3"/>
  <c r="AB2226" i="3"/>
  <c r="AB2227" i="3"/>
  <c r="AB2228" i="3"/>
  <c r="AB2229" i="3"/>
  <c r="AB2230" i="3"/>
  <c r="AB2231" i="3"/>
  <c r="AB2232" i="3"/>
  <c r="AB2233" i="3"/>
  <c r="AB2234" i="3"/>
  <c r="AB2235" i="3"/>
  <c r="AB2236" i="3"/>
  <c r="AB2237" i="3"/>
  <c r="AB2238" i="3"/>
  <c r="AB2239" i="3"/>
  <c r="AB2240" i="3"/>
  <c r="AB2241" i="3"/>
  <c r="AB2242" i="3"/>
  <c r="AB2243" i="3"/>
  <c r="AB2244" i="3"/>
  <c r="AB2245" i="3"/>
  <c r="AB2246" i="3"/>
  <c r="AB2247" i="3"/>
  <c r="AB2248" i="3"/>
  <c r="AB2249" i="3"/>
  <c r="AB2250" i="3"/>
  <c r="AB2251" i="3"/>
  <c r="AB2252" i="3"/>
  <c r="AB2253" i="3"/>
  <c r="AB2254" i="3"/>
  <c r="AB2255" i="3"/>
  <c r="AB2256" i="3"/>
  <c r="AB2257" i="3"/>
  <c r="AB2258" i="3"/>
  <c r="AB2259" i="3"/>
  <c r="AB2260" i="3"/>
  <c r="AB2261" i="3"/>
  <c r="AB2262" i="3"/>
  <c r="AB2263" i="3"/>
  <c r="AB2264" i="3"/>
  <c r="AB2265" i="3"/>
  <c r="AB2266" i="3"/>
  <c r="AB2267" i="3"/>
  <c r="AB2268" i="3"/>
  <c r="AB2269" i="3"/>
  <c r="AB2270" i="3"/>
  <c r="AB2271" i="3"/>
  <c r="AB2272" i="3"/>
  <c r="AB2273" i="3"/>
  <c r="AB2274" i="3"/>
  <c r="AB2275" i="3"/>
  <c r="AB2276" i="3"/>
  <c r="AB2277" i="3"/>
  <c r="AB2278" i="3"/>
  <c r="AB2279" i="3"/>
  <c r="AB2280" i="3"/>
  <c r="AB2281" i="3"/>
  <c r="AB2282" i="3"/>
  <c r="AB2283" i="3"/>
  <c r="AB2284" i="3"/>
  <c r="AB2285" i="3"/>
  <c r="AB2286" i="3"/>
  <c r="AB2287" i="3"/>
  <c r="AB2288" i="3"/>
  <c r="AB2289" i="3"/>
  <c r="AB2290" i="3"/>
  <c r="AB2291" i="3"/>
  <c r="AB2292" i="3"/>
  <c r="AB2293" i="3"/>
  <c r="AB2294" i="3"/>
  <c r="AB2295" i="3"/>
  <c r="AB2296" i="3"/>
  <c r="AB2297" i="3"/>
  <c r="AB2298" i="3"/>
  <c r="AB2299" i="3"/>
  <c r="AB2300" i="3"/>
  <c r="AB2301" i="3"/>
  <c r="AB2302" i="3"/>
  <c r="AB2303" i="3"/>
  <c r="AB2304" i="3"/>
  <c r="AB2305" i="3"/>
  <c r="AB2306" i="3"/>
  <c r="AB2307" i="3"/>
  <c r="AB2308" i="3"/>
  <c r="AB2309" i="3"/>
  <c r="AB2310" i="3"/>
  <c r="AB2311" i="3"/>
  <c r="AB2312" i="3"/>
  <c r="AB2313" i="3"/>
  <c r="AB2314" i="3"/>
  <c r="AB2315" i="3"/>
  <c r="AB2316" i="3"/>
  <c r="AB2317" i="3"/>
  <c r="AB2318" i="3"/>
  <c r="AB2319" i="3"/>
  <c r="AB2320" i="3"/>
  <c r="AB2321" i="3"/>
  <c r="AB2322" i="3"/>
  <c r="AB2323" i="3"/>
  <c r="AB2324" i="3"/>
  <c r="AB2325" i="3"/>
  <c r="AB2326" i="3"/>
  <c r="AB2327" i="3"/>
  <c r="AB2328" i="3"/>
  <c r="AB2329" i="3"/>
  <c r="AB2330" i="3"/>
  <c r="AB2331" i="3"/>
  <c r="AB2332" i="3"/>
  <c r="AB2333" i="3"/>
  <c r="AB2334" i="3"/>
  <c r="AB2335" i="3"/>
  <c r="AB2336" i="3"/>
  <c r="AB2337" i="3"/>
  <c r="AB2338" i="3"/>
  <c r="AB2339" i="3"/>
  <c r="AB2340" i="3"/>
  <c r="AB2341" i="3"/>
  <c r="AB2342" i="3"/>
  <c r="AB2343" i="3"/>
  <c r="AB2344" i="3"/>
  <c r="AB2345" i="3"/>
  <c r="AB2346" i="3"/>
  <c r="AB2347" i="3"/>
  <c r="AB2348" i="3"/>
  <c r="AB2349" i="3"/>
  <c r="AB2350" i="3"/>
  <c r="AB2351" i="3"/>
  <c r="AB2352" i="3"/>
  <c r="AB2353" i="3"/>
  <c r="AB2354" i="3"/>
  <c r="AB2355" i="3"/>
  <c r="AB2356" i="3"/>
  <c r="AB2357" i="3"/>
  <c r="AB2358" i="3"/>
  <c r="AB2359" i="3"/>
  <c r="AB2360" i="3"/>
  <c r="AB2361" i="3"/>
  <c r="AB2362" i="3"/>
  <c r="AB2363" i="3"/>
  <c r="AB2364" i="3"/>
  <c r="AB2365" i="3"/>
  <c r="AB2366" i="3"/>
  <c r="AB2367" i="3"/>
  <c r="AB2368" i="3"/>
  <c r="AB2369" i="3"/>
  <c r="AB2370" i="3"/>
  <c r="AB2371" i="3"/>
  <c r="AB2372" i="3"/>
  <c r="AB2373" i="3"/>
  <c r="AB2374" i="3"/>
  <c r="AB2375" i="3"/>
  <c r="AB2376" i="3"/>
  <c r="AB2377" i="3"/>
  <c r="AB2378" i="3"/>
  <c r="AB2379" i="3"/>
  <c r="AB2380" i="3"/>
  <c r="AB2381" i="3"/>
  <c r="AB2382" i="3"/>
  <c r="AB2383" i="3"/>
  <c r="AB2384" i="3"/>
  <c r="AB2385" i="3"/>
  <c r="AB2386" i="3"/>
  <c r="AB2387" i="3"/>
  <c r="AB2388" i="3"/>
  <c r="AB2389" i="3"/>
  <c r="AB2390" i="3"/>
  <c r="AB2391" i="3"/>
  <c r="AB2392" i="3"/>
  <c r="AB2393" i="3"/>
  <c r="AB2394" i="3"/>
  <c r="AB2395" i="3"/>
  <c r="AB2396" i="3"/>
  <c r="AB2397" i="3"/>
  <c r="AB2398" i="3"/>
  <c r="AB2399" i="3"/>
  <c r="AB2400" i="3"/>
  <c r="AB2401" i="3"/>
  <c r="AB2402" i="3"/>
  <c r="AB2403" i="3"/>
  <c r="AB2404" i="3"/>
  <c r="AB2405" i="3"/>
  <c r="AB2406" i="3"/>
  <c r="AB2407" i="3"/>
  <c r="AB2408" i="3"/>
  <c r="AB2409" i="3"/>
  <c r="AB2410" i="3"/>
  <c r="AB2411" i="3"/>
  <c r="AB2412" i="3"/>
  <c r="AB2413" i="3"/>
  <c r="AB2414" i="3"/>
  <c r="AB2415" i="3"/>
  <c r="AB2416" i="3"/>
  <c r="AB2417" i="3"/>
  <c r="AB2418" i="3"/>
  <c r="AB2419" i="3"/>
  <c r="AB2420" i="3"/>
  <c r="AB2421" i="3"/>
  <c r="AB2422" i="3"/>
  <c r="AB2423" i="3"/>
  <c r="AB2424" i="3"/>
  <c r="AB2425" i="3"/>
  <c r="AB2426" i="3"/>
  <c r="AB2427" i="3"/>
  <c r="AB2428" i="3"/>
  <c r="AB2429" i="3"/>
  <c r="AB2430" i="3"/>
  <c r="AB2431" i="3"/>
  <c r="AB2432" i="3"/>
  <c r="AB2433" i="3"/>
  <c r="AB2434" i="3"/>
  <c r="AB2435" i="3"/>
  <c r="AB2436" i="3"/>
  <c r="AB2437" i="3"/>
  <c r="AB2438" i="3"/>
  <c r="AB2439" i="3"/>
  <c r="AB2440" i="3"/>
  <c r="AB2441" i="3"/>
  <c r="AB2442" i="3"/>
  <c r="AB2443" i="3"/>
  <c r="AB2444" i="3"/>
  <c r="AB2445" i="3"/>
  <c r="AB2446" i="3"/>
  <c r="AB2447" i="3"/>
  <c r="AB2448" i="3"/>
  <c r="AB2449" i="3"/>
  <c r="AB2450" i="3"/>
  <c r="AB2451" i="3"/>
  <c r="AB2452" i="3"/>
  <c r="AB2453" i="3"/>
  <c r="AB2454" i="3"/>
  <c r="AB2455" i="3"/>
  <c r="AB2456" i="3"/>
  <c r="AB2457" i="3"/>
  <c r="AB2458" i="3"/>
  <c r="AB2459" i="3"/>
  <c r="AB2460" i="3"/>
  <c r="AB2461" i="3"/>
  <c r="AB2462" i="3"/>
  <c r="AB2463" i="3"/>
  <c r="AB2464" i="3"/>
  <c r="AB2465" i="3"/>
  <c r="AB2466" i="3"/>
  <c r="AB2467" i="3"/>
  <c r="AB2468" i="3"/>
  <c r="AB2469" i="3"/>
  <c r="AB2470" i="3"/>
  <c r="AB2471" i="3"/>
  <c r="AB2472" i="3"/>
  <c r="AB2473" i="3"/>
  <c r="AB2474" i="3"/>
  <c r="AB2475" i="3"/>
  <c r="AB2476" i="3"/>
  <c r="AB2477" i="3"/>
  <c r="AB2478" i="3"/>
  <c r="AB2479" i="3"/>
  <c r="AB2480" i="3"/>
  <c r="AB2481" i="3"/>
  <c r="AB2482" i="3"/>
  <c r="AB2483" i="3"/>
  <c r="AB2484" i="3"/>
  <c r="AB2485" i="3"/>
  <c r="AB2486" i="3"/>
  <c r="AB2487" i="3"/>
  <c r="AB2488" i="3"/>
  <c r="AB2489" i="3"/>
  <c r="AB2490" i="3"/>
  <c r="AB2491" i="3"/>
  <c r="AB2492" i="3"/>
  <c r="AB2493" i="3"/>
  <c r="AB2494" i="3"/>
  <c r="AB2495" i="3"/>
  <c r="AB2496" i="3"/>
  <c r="AB2497" i="3"/>
  <c r="AB2498" i="3"/>
  <c r="AB2499" i="3"/>
  <c r="AB2500" i="3"/>
  <c r="AB2501" i="3"/>
  <c r="AB2502" i="3"/>
  <c r="AB2503" i="3"/>
  <c r="AB2504" i="3"/>
  <c r="AB2505" i="3"/>
  <c r="AB2506" i="3"/>
  <c r="AB2507" i="3"/>
  <c r="AB2508" i="3"/>
  <c r="AB2509" i="3"/>
  <c r="AB2510" i="3"/>
  <c r="AB2511" i="3"/>
  <c r="AB2512" i="3"/>
  <c r="AB2513" i="3"/>
  <c r="AB2514" i="3"/>
  <c r="AB2515" i="3"/>
  <c r="AB2516" i="3"/>
  <c r="AB2517" i="3"/>
  <c r="AB2518" i="3"/>
  <c r="AB2519" i="3"/>
  <c r="AB2520" i="3"/>
  <c r="AB2521" i="3"/>
  <c r="AB2522" i="3"/>
  <c r="AB2523" i="3"/>
  <c r="AB2524" i="3"/>
  <c r="AB2525" i="3"/>
  <c r="AB2526" i="3"/>
  <c r="AB2527" i="3"/>
  <c r="AB2528" i="3"/>
  <c r="AB2529" i="3"/>
  <c r="AB2530" i="3"/>
  <c r="AB2531" i="3"/>
  <c r="AB2532" i="3"/>
  <c r="AB2533" i="3"/>
  <c r="AB2534" i="3"/>
  <c r="AB2535" i="3"/>
  <c r="AB2536" i="3"/>
  <c r="AB2537" i="3"/>
  <c r="AB2538" i="3"/>
  <c r="AB2539" i="3"/>
  <c r="AB2540" i="3"/>
  <c r="AB2541" i="3"/>
  <c r="AB2542" i="3"/>
  <c r="AB2543" i="3"/>
  <c r="AB2544" i="3"/>
  <c r="AB2545" i="3"/>
  <c r="AB2546" i="3"/>
  <c r="AB2547" i="3"/>
  <c r="AB2548" i="3"/>
  <c r="AB2549" i="3"/>
  <c r="AB2550" i="3"/>
  <c r="AB2551" i="3"/>
  <c r="AB2552" i="3"/>
  <c r="AB2553" i="3"/>
  <c r="AB2554" i="3"/>
  <c r="AB2555" i="3"/>
  <c r="AB2556" i="3"/>
  <c r="AB2557" i="3"/>
  <c r="AB2558" i="3"/>
  <c r="AB2559" i="3"/>
  <c r="AB2560" i="3"/>
  <c r="AB2561" i="3"/>
  <c r="AB2562" i="3"/>
  <c r="AB2563" i="3"/>
  <c r="AB2564" i="3"/>
  <c r="AB2565" i="3"/>
  <c r="AB2566" i="3"/>
  <c r="AB2567" i="3"/>
  <c r="AB2568" i="3"/>
  <c r="AB2569" i="3"/>
  <c r="AB2570" i="3"/>
  <c r="AB2571" i="3"/>
  <c r="AB2572" i="3"/>
  <c r="AB2573" i="3"/>
  <c r="AB2574" i="3"/>
  <c r="AB2575" i="3"/>
  <c r="AB2576" i="3"/>
  <c r="AB2577" i="3"/>
  <c r="AB2578" i="3"/>
  <c r="AB2579" i="3"/>
  <c r="AB2580" i="3"/>
  <c r="AB2581" i="3"/>
  <c r="AB2582" i="3"/>
  <c r="AB2583" i="3"/>
  <c r="AB2584" i="3"/>
  <c r="AB2585" i="3"/>
  <c r="AB2586" i="3"/>
  <c r="AB2587" i="3"/>
  <c r="AB2588" i="3"/>
  <c r="AB2589" i="3"/>
  <c r="AB2590" i="3"/>
  <c r="AB2591" i="3"/>
  <c r="AB2592" i="3"/>
  <c r="AB2593" i="3"/>
  <c r="AB2594" i="3"/>
  <c r="AB2595" i="3"/>
  <c r="AB2596" i="3"/>
  <c r="AB2597" i="3"/>
  <c r="AB2598" i="3"/>
  <c r="AB2599" i="3"/>
  <c r="AB2600" i="3"/>
  <c r="AB2601" i="3"/>
  <c r="AB2602" i="3"/>
  <c r="AB2603" i="3"/>
  <c r="AB2604" i="3"/>
  <c r="AB2605" i="3"/>
  <c r="AB2606" i="3"/>
  <c r="AB2607" i="3"/>
  <c r="AB2608" i="3"/>
  <c r="AB2609" i="3"/>
  <c r="AB2610" i="3"/>
  <c r="AB2611" i="3"/>
  <c r="AB2612" i="3"/>
  <c r="AB2613" i="3"/>
  <c r="AB2614" i="3"/>
  <c r="AB2615" i="3"/>
  <c r="AB2616" i="3"/>
  <c r="AB2617" i="3"/>
  <c r="AB2618" i="3"/>
  <c r="AB2619" i="3"/>
  <c r="AB2620" i="3"/>
  <c r="AB2621" i="3"/>
  <c r="AB2622" i="3"/>
  <c r="AB2623" i="3"/>
  <c r="AB2624" i="3"/>
  <c r="AB2625" i="3"/>
  <c r="AB2626" i="3"/>
  <c r="AB2627" i="3"/>
  <c r="AB2628" i="3"/>
  <c r="AB2629" i="3"/>
  <c r="AB2630" i="3"/>
  <c r="AB2631" i="3"/>
  <c r="AB2632" i="3"/>
  <c r="AB2633" i="3"/>
  <c r="AB2634" i="3"/>
  <c r="AB2635" i="3"/>
  <c r="AB2636" i="3"/>
  <c r="AB2637" i="3"/>
  <c r="AB2638" i="3"/>
  <c r="AB2639" i="3"/>
  <c r="AB2640" i="3"/>
  <c r="AB2641" i="3"/>
  <c r="AB2642" i="3"/>
  <c r="AB2643" i="3"/>
  <c r="AB2644" i="3"/>
  <c r="AB2645" i="3"/>
  <c r="AB2646" i="3"/>
  <c r="AB2647" i="3"/>
  <c r="AB2648" i="3"/>
  <c r="AB2649" i="3"/>
  <c r="AB2650" i="3"/>
  <c r="AB2651" i="3"/>
  <c r="AB2652" i="3"/>
  <c r="AB2653" i="3"/>
  <c r="AB2654" i="3"/>
  <c r="AB2655" i="3"/>
  <c r="AB2656" i="3"/>
  <c r="AB2657" i="3"/>
  <c r="AB2658" i="3"/>
  <c r="AB2659" i="3"/>
  <c r="AB2660" i="3"/>
  <c r="AB2661" i="3"/>
  <c r="AB2662" i="3"/>
  <c r="AB2663" i="3"/>
  <c r="AB2664" i="3"/>
  <c r="AB2665" i="3"/>
  <c r="AB2666" i="3"/>
  <c r="AB2667" i="3"/>
  <c r="AB2668" i="3"/>
  <c r="AB2669" i="3"/>
  <c r="AB2670" i="3"/>
  <c r="AB2671" i="3"/>
  <c r="AB2672" i="3"/>
  <c r="AB2673" i="3"/>
  <c r="AB2674" i="3"/>
  <c r="AB2675" i="3"/>
  <c r="AB2676" i="3"/>
  <c r="AB2677" i="3"/>
  <c r="AB2678" i="3"/>
  <c r="AB2679" i="3"/>
  <c r="AB2680" i="3"/>
  <c r="AB2681" i="3"/>
  <c r="AB2682" i="3"/>
  <c r="AB2683" i="3"/>
  <c r="AB2684" i="3"/>
  <c r="AB2685" i="3"/>
  <c r="AB2686" i="3"/>
  <c r="AB2687" i="3"/>
  <c r="AB2688" i="3"/>
  <c r="AB2689" i="3"/>
  <c r="AB2690" i="3"/>
  <c r="AB2691" i="3"/>
  <c r="AB2692" i="3"/>
  <c r="AB2693" i="3"/>
  <c r="AB2694" i="3"/>
  <c r="AB2695" i="3"/>
  <c r="AB2696" i="3"/>
  <c r="AB2697" i="3"/>
  <c r="AB2698" i="3"/>
  <c r="AB2699" i="3"/>
  <c r="AB2700" i="3"/>
  <c r="AB2701" i="3"/>
  <c r="AB2702" i="3"/>
  <c r="AB2703" i="3"/>
  <c r="AB2704" i="3"/>
  <c r="AB2705" i="3"/>
  <c r="AB2706" i="3"/>
  <c r="AB2707" i="3"/>
  <c r="AB2708" i="3"/>
  <c r="AB2709" i="3"/>
  <c r="AB2710" i="3"/>
  <c r="AB2711" i="3"/>
  <c r="AB2712" i="3"/>
  <c r="AB2713" i="3"/>
  <c r="AB2714" i="3"/>
  <c r="AB2715" i="3"/>
  <c r="AB2716" i="3"/>
  <c r="AB2717" i="3"/>
  <c r="AB2718" i="3"/>
  <c r="AB2719" i="3"/>
  <c r="AB2720" i="3"/>
  <c r="AB2721" i="3"/>
  <c r="AB2722" i="3"/>
  <c r="AB2723" i="3"/>
  <c r="AB2724" i="3"/>
  <c r="AB2725" i="3"/>
  <c r="AB2726" i="3"/>
  <c r="AB2727" i="3"/>
  <c r="AB2728" i="3"/>
  <c r="AB2729" i="3"/>
  <c r="AB2730" i="3"/>
  <c r="AB2731" i="3"/>
  <c r="AB2732" i="3"/>
  <c r="AB2733" i="3"/>
  <c r="AB2734" i="3"/>
  <c r="AB2735" i="3"/>
  <c r="AB2736" i="3"/>
  <c r="AB2737" i="3"/>
  <c r="AB2738" i="3"/>
  <c r="AB2739" i="3"/>
  <c r="AB2740" i="3"/>
  <c r="AB2741" i="3"/>
  <c r="AB2742" i="3"/>
  <c r="AB2743" i="3"/>
  <c r="AB2744" i="3"/>
  <c r="AB2745" i="3"/>
  <c r="AB2746" i="3"/>
  <c r="AB2747" i="3"/>
  <c r="AB2748" i="3"/>
  <c r="AB2749" i="3"/>
  <c r="AB2750" i="3"/>
  <c r="AB2751" i="3"/>
  <c r="AB2752" i="3"/>
  <c r="AB2753" i="3"/>
  <c r="AB2754" i="3"/>
  <c r="AB2755" i="3"/>
  <c r="AB2756" i="3"/>
  <c r="AB2757" i="3"/>
  <c r="AB2758" i="3"/>
  <c r="AB2759" i="3"/>
  <c r="AB2760" i="3"/>
  <c r="AB2761" i="3"/>
  <c r="AB2762" i="3"/>
  <c r="AB2763" i="3"/>
  <c r="AB2764" i="3"/>
  <c r="AB2765" i="3"/>
  <c r="AB2766" i="3"/>
  <c r="AB2767" i="3"/>
  <c r="AB2768" i="3"/>
  <c r="AB2769" i="3"/>
  <c r="AB2770" i="3"/>
  <c r="AB2771" i="3"/>
  <c r="AB2772" i="3"/>
  <c r="AB2773" i="3"/>
  <c r="AB2774" i="3"/>
  <c r="AB2775" i="3"/>
  <c r="AB2776" i="3"/>
  <c r="AB2777" i="3"/>
  <c r="AB2778" i="3"/>
  <c r="AB2779" i="3"/>
  <c r="AB2780" i="3"/>
  <c r="AB2781" i="3"/>
  <c r="AB2782" i="3"/>
  <c r="AB2783" i="3"/>
  <c r="AB2784" i="3"/>
  <c r="AB2785" i="3"/>
  <c r="AB2786" i="3"/>
  <c r="AB2787" i="3"/>
  <c r="AB2788" i="3"/>
  <c r="AB2789" i="3"/>
  <c r="AB2790" i="3"/>
  <c r="AB2791" i="3"/>
  <c r="AB2792" i="3"/>
  <c r="AB2793" i="3"/>
  <c r="AB2794" i="3"/>
  <c r="AB2795" i="3"/>
  <c r="AB2796" i="3"/>
  <c r="AB2797" i="3"/>
  <c r="AB2798" i="3"/>
  <c r="AB2799" i="3"/>
  <c r="AB2800" i="3"/>
  <c r="AB2801" i="3"/>
  <c r="AB2802" i="3"/>
  <c r="AB2803" i="3"/>
  <c r="AB2804" i="3"/>
  <c r="AB2805" i="3"/>
  <c r="AB2806" i="3"/>
  <c r="AB2807" i="3"/>
  <c r="AB2808" i="3"/>
  <c r="AB2809" i="3"/>
  <c r="AB2810" i="3"/>
  <c r="AB2811" i="3"/>
  <c r="AB2812" i="3"/>
  <c r="AB2813" i="3"/>
  <c r="AB2814" i="3"/>
  <c r="AB2815" i="3"/>
  <c r="AB2816" i="3"/>
  <c r="AB2817" i="3"/>
  <c r="AB2818" i="3"/>
  <c r="AB2819" i="3"/>
  <c r="AB2820" i="3"/>
  <c r="AB2821" i="3"/>
  <c r="AB2822" i="3"/>
  <c r="AB2823" i="3"/>
  <c r="AB2824" i="3"/>
  <c r="AB2825" i="3"/>
  <c r="AB2826" i="3"/>
  <c r="AB2827" i="3"/>
  <c r="AB2828" i="3"/>
  <c r="AB2829" i="3"/>
  <c r="AB2830" i="3"/>
  <c r="AB2831" i="3"/>
  <c r="AB2832" i="3"/>
  <c r="AB2833" i="3"/>
  <c r="AB2834" i="3"/>
  <c r="AB2835" i="3"/>
  <c r="AB2836" i="3"/>
  <c r="AB2837" i="3"/>
  <c r="AB2838" i="3"/>
  <c r="AB2839" i="3"/>
  <c r="AB2840" i="3"/>
  <c r="AB2841" i="3"/>
  <c r="AB2842" i="3"/>
  <c r="AB2843" i="3"/>
  <c r="AB2844" i="3"/>
  <c r="AB2845" i="3"/>
  <c r="AB2846" i="3"/>
  <c r="AB2847" i="3"/>
  <c r="AB2848" i="3"/>
  <c r="AB2849" i="3"/>
  <c r="AB2850" i="3"/>
  <c r="AB2851" i="3"/>
  <c r="AB2852" i="3"/>
  <c r="AB2853" i="3"/>
  <c r="AB2854" i="3"/>
  <c r="AB2855" i="3"/>
  <c r="AB2856" i="3"/>
  <c r="AB2857" i="3"/>
  <c r="AB2858" i="3"/>
  <c r="AB2859" i="3"/>
  <c r="AB2860" i="3"/>
  <c r="AB2861" i="3"/>
  <c r="AB2862" i="3"/>
  <c r="AB2863" i="3"/>
  <c r="AB2864" i="3"/>
  <c r="AB2865" i="3"/>
  <c r="AB2866" i="3"/>
  <c r="AB2867" i="3"/>
  <c r="AB2868" i="3"/>
  <c r="AB2869" i="3"/>
  <c r="AB2870" i="3"/>
  <c r="AB2871" i="3"/>
  <c r="AB2872" i="3"/>
  <c r="AB2873" i="3"/>
  <c r="AB2874" i="3"/>
  <c r="AB2875" i="3"/>
  <c r="AB2876" i="3"/>
  <c r="AB2877" i="3"/>
  <c r="AB2878" i="3"/>
  <c r="AB2879" i="3"/>
  <c r="AB2880" i="3"/>
  <c r="AB2881" i="3"/>
  <c r="AB2882" i="3"/>
  <c r="AB2883" i="3"/>
  <c r="AB2884" i="3"/>
  <c r="AB2885" i="3"/>
  <c r="AB2886" i="3"/>
  <c r="AB2887" i="3"/>
  <c r="AB2888" i="3"/>
  <c r="AB2889" i="3"/>
  <c r="AB2890" i="3"/>
  <c r="AB2891" i="3"/>
  <c r="AB2892" i="3"/>
  <c r="AB2893" i="3"/>
  <c r="AB2894" i="3"/>
  <c r="AB2895" i="3"/>
  <c r="AB2896" i="3"/>
  <c r="AB2897" i="3"/>
  <c r="AB2898" i="3"/>
  <c r="AB2899" i="3"/>
  <c r="AB2900" i="3"/>
  <c r="AB2901" i="3"/>
  <c r="AB2902" i="3"/>
  <c r="AB2903" i="3"/>
  <c r="AB2904" i="3"/>
  <c r="AB2905" i="3"/>
  <c r="AB2906" i="3"/>
  <c r="AB2907" i="3"/>
  <c r="AB2908" i="3"/>
  <c r="AB2909" i="3"/>
  <c r="AB2910" i="3"/>
  <c r="AB2911" i="3"/>
  <c r="AB2912" i="3"/>
  <c r="AB2913" i="3"/>
  <c r="AB2914" i="3"/>
  <c r="AB2915" i="3"/>
  <c r="AB2916" i="3"/>
  <c r="AB2917" i="3"/>
  <c r="AB2918" i="3"/>
  <c r="AB2919" i="3"/>
  <c r="AB2920" i="3"/>
  <c r="AB2921" i="3"/>
  <c r="AB2922" i="3"/>
  <c r="AB2923" i="3"/>
  <c r="AB2924" i="3"/>
  <c r="AB2925" i="3"/>
  <c r="AB2926" i="3"/>
  <c r="AB2927" i="3"/>
  <c r="AB2928" i="3"/>
  <c r="AB2929" i="3"/>
  <c r="AB2930" i="3"/>
  <c r="AB2931" i="3"/>
  <c r="AB2932" i="3"/>
  <c r="AB2933" i="3"/>
  <c r="AB2934" i="3"/>
  <c r="AB2935" i="3"/>
  <c r="AB2936" i="3"/>
  <c r="AB2937" i="3"/>
  <c r="AB2938" i="3"/>
  <c r="AB2939" i="3"/>
  <c r="AB2940" i="3"/>
  <c r="AB2941" i="3"/>
  <c r="AB2942" i="3"/>
  <c r="AB2943" i="3"/>
  <c r="AB2944" i="3"/>
  <c r="AB2945" i="3"/>
  <c r="AB2946" i="3"/>
  <c r="AB2947" i="3"/>
  <c r="AB2948" i="3"/>
  <c r="AB2949" i="3"/>
  <c r="AB2950" i="3"/>
  <c r="AB2951" i="3"/>
  <c r="AB2952" i="3"/>
  <c r="AB2953" i="3"/>
  <c r="AB2954" i="3"/>
  <c r="AB2955" i="3"/>
  <c r="AB2956" i="3"/>
  <c r="AB2957" i="3"/>
  <c r="AB2958" i="3"/>
  <c r="AB2959" i="3"/>
  <c r="AB2960" i="3"/>
  <c r="AB2961" i="3"/>
  <c r="AB2962" i="3"/>
  <c r="AB2963" i="3"/>
  <c r="AB2964" i="3"/>
  <c r="AB2965" i="3"/>
  <c r="AB2966" i="3"/>
  <c r="AB2967" i="3"/>
  <c r="AB2968" i="3"/>
  <c r="AB2969" i="3"/>
  <c r="AB2970" i="3"/>
  <c r="AB2971" i="3"/>
  <c r="AB2972" i="3"/>
  <c r="AB2973" i="3"/>
  <c r="AB2974" i="3"/>
  <c r="AB2975" i="3"/>
  <c r="AB2976" i="3"/>
  <c r="AB2977" i="3"/>
  <c r="AB2978" i="3"/>
  <c r="AB2979" i="3"/>
  <c r="AB2980" i="3"/>
  <c r="AB2981" i="3"/>
  <c r="AB2982" i="3"/>
  <c r="AB2983" i="3"/>
  <c r="AB2984" i="3"/>
  <c r="AB2985" i="3"/>
  <c r="AB2986" i="3"/>
  <c r="AB2987" i="3"/>
  <c r="AB2988" i="3"/>
  <c r="AB2989" i="3"/>
  <c r="AB2990" i="3"/>
  <c r="AB2991" i="3"/>
  <c r="AB2992" i="3"/>
  <c r="AB2993" i="3"/>
  <c r="AB2994" i="3"/>
  <c r="AB2995" i="3"/>
  <c r="AB2996" i="3"/>
  <c r="AB2997" i="3"/>
  <c r="AB2998" i="3"/>
  <c r="AB2999" i="3"/>
  <c r="AB3000" i="3"/>
  <c r="AB3001" i="3"/>
  <c r="AB3002" i="3"/>
  <c r="AB3003" i="3"/>
  <c r="AB3004" i="3"/>
  <c r="AB3005" i="3"/>
  <c r="AB3006" i="3"/>
  <c r="AB3007" i="3"/>
  <c r="AB3008" i="3"/>
  <c r="AB3009" i="3"/>
  <c r="AB3010" i="3"/>
  <c r="AB3011" i="3"/>
  <c r="AB3012" i="3"/>
  <c r="AB3013" i="3"/>
  <c r="AB3014" i="3"/>
  <c r="AB3015" i="3"/>
  <c r="AB3016" i="3"/>
  <c r="AB3017" i="3"/>
  <c r="AB3018" i="3"/>
  <c r="AB3019" i="3"/>
  <c r="AB3020" i="3"/>
  <c r="AB3021" i="3"/>
  <c r="AB3022" i="3"/>
  <c r="AB3023" i="3"/>
  <c r="AB3024" i="3"/>
  <c r="AB3025" i="3"/>
  <c r="AB3026" i="3"/>
  <c r="AB3027" i="3"/>
  <c r="AB3028" i="3"/>
  <c r="AB3029" i="3"/>
  <c r="AB3030" i="3"/>
  <c r="AB3031" i="3"/>
  <c r="AB3032" i="3"/>
  <c r="AB3033" i="3"/>
  <c r="AB3034" i="3"/>
  <c r="AB3035" i="3"/>
  <c r="AB3036" i="3"/>
  <c r="AB3037" i="3"/>
  <c r="AB3038" i="3"/>
  <c r="AB3039" i="3"/>
  <c r="AB3040" i="3"/>
  <c r="AB3041" i="3"/>
  <c r="AB3042" i="3"/>
  <c r="AB3043" i="3"/>
  <c r="AB3044" i="3"/>
  <c r="AB3045" i="3"/>
  <c r="AB3046" i="3"/>
  <c r="AB3047" i="3"/>
  <c r="AB3048" i="3"/>
  <c r="AB3049" i="3"/>
  <c r="AB3050" i="3"/>
  <c r="AB3051" i="3"/>
  <c r="AB3052" i="3"/>
  <c r="AB3053" i="3"/>
  <c r="AB3054" i="3"/>
  <c r="AB3055" i="3"/>
  <c r="AB3056" i="3"/>
  <c r="AB3057" i="3"/>
  <c r="AB3058" i="3"/>
  <c r="AB3059" i="3"/>
  <c r="AB3060" i="3"/>
  <c r="AB3061" i="3"/>
  <c r="AB3062" i="3"/>
  <c r="AB3063" i="3"/>
  <c r="AB3064" i="3"/>
  <c r="AB3065" i="3"/>
  <c r="AB3066" i="3"/>
  <c r="AB3067" i="3"/>
  <c r="AB3068" i="3"/>
  <c r="AB3069" i="3"/>
  <c r="AB3070" i="3"/>
  <c r="AB3071" i="3"/>
  <c r="AB3072" i="3"/>
  <c r="AB3073" i="3"/>
  <c r="AB3074" i="3"/>
  <c r="AB3075" i="3"/>
  <c r="AB3076" i="3"/>
  <c r="AB3077" i="3"/>
  <c r="AB3078" i="3"/>
  <c r="AB3079" i="3"/>
  <c r="AB3080" i="3"/>
  <c r="AB3081" i="3"/>
  <c r="AB3082" i="3"/>
  <c r="AB3083" i="3"/>
  <c r="AB3084" i="3"/>
  <c r="AB3085" i="3"/>
  <c r="AB3086" i="3"/>
  <c r="AB3087" i="3"/>
  <c r="AB3088" i="3"/>
  <c r="AB3089" i="3"/>
  <c r="AB3090" i="3"/>
  <c r="AB3091" i="3"/>
  <c r="AB3092" i="3"/>
  <c r="AB3093" i="3"/>
  <c r="AB3094" i="3"/>
  <c r="AB3095" i="3"/>
  <c r="AB3096" i="3"/>
  <c r="AB3097" i="3"/>
  <c r="AB3098" i="3"/>
  <c r="AB3099" i="3"/>
  <c r="AB3100" i="3"/>
  <c r="AB3101" i="3"/>
  <c r="AB3102" i="3"/>
  <c r="AB3103" i="3"/>
  <c r="AB3104" i="3"/>
  <c r="AB3105" i="3"/>
  <c r="AB3106" i="3"/>
  <c r="AB3107" i="3"/>
  <c r="AB3108" i="3"/>
  <c r="AB3109" i="3"/>
  <c r="AB3110" i="3"/>
  <c r="AB3111" i="3"/>
  <c r="AB3112" i="3"/>
  <c r="AB3113" i="3"/>
  <c r="AB3114" i="3"/>
  <c r="AB3115" i="3"/>
  <c r="AB3116" i="3"/>
  <c r="AB3117" i="3"/>
  <c r="AB3118" i="3"/>
  <c r="AB3119" i="3"/>
  <c r="AB3120" i="3"/>
  <c r="AB3121" i="3"/>
  <c r="AB3122" i="3"/>
  <c r="AB3123" i="3"/>
  <c r="AB3124" i="3"/>
  <c r="AB3125" i="3"/>
  <c r="AB3126" i="3"/>
  <c r="AB3127" i="3"/>
  <c r="AB3128" i="3"/>
  <c r="AB3129" i="3"/>
  <c r="AB3130" i="3"/>
  <c r="AB3131" i="3"/>
  <c r="AB3132" i="3"/>
  <c r="AB3133" i="3"/>
  <c r="AB3134" i="3"/>
  <c r="AB3135" i="3"/>
  <c r="AB3136" i="3"/>
  <c r="AB3137" i="3"/>
  <c r="AB3138" i="3"/>
  <c r="AB3139" i="3"/>
  <c r="AB3140" i="3"/>
  <c r="AB3141" i="3"/>
  <c r="AB3142" i="3"/>
  <c r="AB3143" i="3"/>
  <c r="AB3144" i="3"/>
  <c r="AB3145" i="3"/>
  <c r="AB3146" i="3"/>
  <c r="AB3147" i="3"/>
  <c r="AB3148" i="3"/>
  <c r="AB3149" i="3"/>
  <c r="AB3150" i="3"/>
  <c r="AB3151" i="3"/>
  <c r="AB3152" i="3"/>
  <c r="AB3153" i="3"/>
  <c r="AB3154" i="3"/>
  <c r="AB3155" i="3"/>
  <c r="AB3156" i="3"/>
  <c r="AB3157" i="3"/>
  <c r="AB3158" i="3"/>
  <c r="AB3159" i="3"/>
  <c r="AB3160" i="3"/>
  <c r="AB3161" i="3"/>
  <c r="AB3162" i="3"/>
  <c r="AB3163" i="3"/>
  <c r="AB3164" i="3"/>
  <c r="AB3165" i="3"/>
  <c r="AB3166" i="3"/>
  <c r="AB3167" i="3"/>
  <c r="AB3168" i="3"/>
  <c r="AB3169" i="3"/>
  <c r="AB3170" i="3"/>
  <c r="AB3171" i="3"/>
  <c r="AB3172" i="3"/>
  <c r="AB3173" i="3"/>
  <c r="AB3174" i="3"/>
  <c r="AB3175" i="3"/>
  <c r="AB3176" i="3"/>
  <c r="AB3177" i="3"/>
  <c r="AB3178" i="3"/>
  <c r="AB3179" i="3"/>
  <c r="AB3180" i="3"/>
  <c r="AB3181" i="3"/>
  <c r="AB3182" i="3"/>
  <c r="AB3183" i="3"/>
  <c r="AB3184" i="3"/>
  <c r="AB3185" i="3"/>
  <c r="AB3186" i="3"/>
  <c r="AB3187" i="3"/>
  <c r="AB3188" i="3"/>
  <c r="AB3189" i="3"/>
  <c r="AB3190" i="3"/>
  <c r="AB3191" i="3"/>
  <c r="AB3192" i="3"/>
  <c r="AB3193" i="3"/>
  <c r="AB3194" i="3"/>
  <c r="AB3195" i="3"/>
  <c r="AB3196" i="3"/>
  <c r="AB3197" i="3"/>
  <c r="AB3198" i="3"/>
  <c r="AB3199" i="3"/>
  <c r="AB3200" i="3"/>
  <c r="AB3201" i="3"/>
  <c r="AB3202" i="3"/>
  <c r="AB3203" i="3"/>
  <c r="AB3204" i="3"/>
  <c r="AB3205" i="3"/>
  <c r="AB3206" i="3"/>
  <c r="AB3207" i="3"/>
  <c r="AB3208" i="3"/>
  <c r="AB3209" i="3"/>
  <c r="AB3210" i="3"/>
  <c r="AB3211" i="3"/>
  <c r="AB3212" i="3"/>
  <c r="AB3213" i="3"/>
  <c r="AB3214" i="3"/>
  <c r="AB3215" i="3"/>
  <c r="AB3216" i="3"/>
  <c r="AB3217" i="3"/>
  <c r="AB3218" i="3"/>
  <c r="AB3219" i="3"/>
  <c r="AB3220" i="3"/>
  <c r="AB3221" i="3"/>
  <c r="AB3222" i="3"/>
  <c r="AB3223" i="3"/>
  <c r="AB3224" i="3"/>
  <c r="AB3225" i="3"/>
  <c r="AB3226" i="3"/>
  <c r="AB3227" i="3"/>
  <c r="AB3228" i="3"/>
  <c r="AB3229" i="3"/>
  <c r="AB3230" i="3"/>
  <c r="AB3231" i="3"/>
  <c r="AB3232" i="3"/>
  <c r="AB3233" i="3"/>
  <c r="AB3234" i="3"/>
  <c r="AB3235" i="3"/>
  <c r="AB3236" i="3"/>
  <c r="AB3237" i="3"/>
  <c r="AB3238" i="3"/>
  <c r="AB3239" i="3"/>
  <c r="AB3240" i="3"/>
  <c r="AB3241" i="3"/>
  <c r="AB3242" i="3"/>
  <c r="AB3243" i="3"/>
  <c r="AB3244" i="3"/>
  <c r="AB3245" i="3"/>
  <c r="AB3246" i="3"/>
  <c r="AB3247" i="3"/>
  <c r="AB3248" i="3"/>
  <c r="AB3249" i="3"/>
  <c r="AB3250" i="3"/>
  <c r="AB3251" i="3"/>
  <c r="AB3252" i="3"/>
  <c r="AB3253" i="3"/>
  <c r="AB3254" i="3"/>
  <c r="AB3255" i="3"/>
  <c r="AB3256" i="3"/>
  <c r="AB3257" i="3"/>
  <c r="AB3258" i="3"/>
  <c r="AB3259" i="3"/>
  <c r="AB3260" i="3"/>
  <c r="AB3261" i="3"/>
  <c r="AB3262" i="3"/>
  <c r="AB3263" i="3"/>
  <c r="AB3264" i="3"/>
  <c r="AB3265" i="3"/>
  <c r="AB3266" i="3"/>
  <c r="AB3267" i="3"/>
  <c r="AB3268" i="3"/>
  <c r="AB3269" i="3"/>
  <c r="AB3270" i="3"/>
  <c r="AB3271" i="3"/>
  <c r="AB3272" i="3"/>
  <c r="AB3273" i="3"/>
  <c r="AB3274" i="3"/>
  <c r="AB3275" i="3"/>
  <c r="AB3276" i="3"/>
  <c r="AB3277" i="3"/>
  <c r="AB3278" i="3"/>
  <c r="AB3279" i="3"/>
  <c r="AB3280" i="3"/>
  <c r="AB3281" i="3"/>
  <c r="AB3282" i="3"/>
  <c r="AB3283" i="3"/>
  <c r="AB3284" i="3"/>
  <c r="AB3285" i="3"/>
  <c r="AB3286" i="3"/>
  <c r="AB3287" i="3"/>
  <c r="AB3288" i="3"/>
  <c r="AB3289" i="3"/>
  <c r="AB3290" i="3"/>
  <c r="AB3291" i="3"/>
  <c r="AB3292" i="3"/>
  <c r="AB3293" i="3"/>
  <c r="AB3294" i="3"/>
  <c r="AB3295" i="3"/>
  <c r="AB3296" i="3"/>
  <c r="AB3297" i="3"/>
  <c r="AB3298" i="3"/>
  <c r="AB3299" i="3"/>
  <c r="AB3300" i="3"/>
  <c r="AB3301" i="3"/>
  <c r="AB3302" i="3"/>
  <c r="AB3303" i="3"/>
  <c r="AB3304" i="3"/>
  <c r="AB3305" i="3"/>
  <c r="AB3306" i="3"/>
  <c r="AB3307" i="3"/>
  <c r="AB3308" i="3"/>
  <c r="AB3309" i="3"/>
  <c r="AB3310" i="3"/>
  <c r="AB3311" i="3"/>
  <c r="AB3312" i="3"/>
  <c r="AB3313" i="3"/>
  <c r="AB3314" i="3"/>
  <c r="AB3315" i="3"/>
  <c r="AB3316" i="3"/>
  <c r="AB3317" i="3"/>
  <c r="AB3318" i="3"/>
  <c r="AB3319" i="3"/>
  <c r="AB3320" i="3"/>
  <c r="AB3321" i="3"/>
  <c r="AB3322" i="3"/>
  <c r="AB3323" i="3"/>
  <c r="AB3324" i="3"/>
  <c r="AB3325" i="3"/>
  <c r="AB3326" i="3"/>
  <c r="AB3327" i="3"/>
  <c r="AB3328" i="3"/>
  <c r="AB3329" i="3"/>
  <c r="AB3330" i="3"/>
  <c r="AB3331" i="3"/>
  <c r="AB3332" i="3"/>
  <c r="AB3333" i="3"/>
  <c r="AB3334" i="3"/>
  <c r="AB3335" i="3"/>
  <c r="AB3336" i="3"/>
  <c r="AB3337" i="3"/>
  <c r="AB3338" i="3"/>
  <c r="AB3339" i="3"/>
  <c r="AB3340" i="3"/>
  <c r="AB3341" i="3"/>
  <c r="AB3342" i="3"/>
  <c r="AB3343" i="3"/>
  <c r="AB3344" i="3"/>
  <c r="AB3345" i="3"/>
  <c r="AB3346" i="3"/>
  <c r="AB3347" i="3"/>
  <c r="AB3348" i="3"/>
  <c r="AB3349" i="3"/>
  <c r="AB3350" i="3"/>
  <c r="AB3351" i="3"/>
  <c r="AB3352" i="3"/>
  <c r="AB3353" i="3"/>
  <c r="AB3354" i="3"/>
  <c r="AB3355" i="3"/>
  <c r="AB3356" i="3"/>
  <c r="AB3357" i="3"/>
  <c r="AB3358" i="3"/>
  <c r="AB3359" i="3"/>
  <c r="AB3360" i="3"/>
  <c r="AB3361" i="3"/>
  <c r="AB3362" i="3"/>
  <c r="AB3363" i="3"/>
  <c r="AB3364" i="3"/>
  <c r="AB3365" i="3"/>
  <c r="AB3366" i="3"/>
  <c r="AB3367" i="3"/>
  <c r="AB3368" i="3"/>
  <c r="AB3369" i="3"/>
  <c r="AB3370" i="3"/>
  <c r="AB3371" i="3"/>
  <c r="AB3372" i="3"/>
  <c r="AB3373" i="3"/>
  <c r="AB3374" i="3"/>
  <c r="AB3375" i="3"/>
  <c r="AB3376" i="3"/>
  <c r="AB3377" i="3"/>
  <c r="AB3378" i="3"/>
  <c r="AB3379" i="3"/>
  <c r="AB3380" i="3"/>
  <c r="AB3381" i="3"/>
  <c r="AB3382" i="3"/>
  <c r="AB3383" i="3"/>
  <c r="AB3384" i="3"/>
  <c r="AB3385" i="3"/>
  <c r="AB3386" i="3"/>
  <c r="AB3387" i="3"/>
  <c r="AB3388" i="3"/>
  <c r="AB3389" i="3"/>
  <c r="AB3390" i="3"/>
  <c r="AB3391" i="3"/>
  <c r="AB3392" i="3"/>
  <c r="AB3393" i="3"/>
  <c r="AB3394" i="3"/>
  <c r="AB3395" i="3"/>
  <c r="AB3396" i="3"/>
  <c r="AB3397" i="3"/>
  <c r="AB3398" i="3"/>
  <c r="AB3399" i="3"/>
  <c r="AB3400" i="3"/>
  <c r="AB3401" i="3"/>
  <c r="AB3402" i="3"/>
  <c r="AB3403" i="3"/>
  <c r="AB3404" i="3"/>
  <c r="AB3405" i="3"/>
  <c r="AB3406" i="3"/>
  <c r="AB3407" i="3"/>
  <c r="AB3408" i="3"/>
  <c r="AB3409" i="3"/>
  <c r="AB3410" i="3"/>
  <c r="AB3411" i="3"/>
  <c r="AB3412" i="3"/>
  <c r="AB3413" i="3"/>
  <c r="AB3414" i="3"/>
  <c r="AB3415" i="3"/>
  <c r="AB3416" i="3"/>
  <c r="AB3417" i="3"/>
  <c r="AB3418" i="3"/>
  <c r="AB3419" i="3"/>
  <c r="AB3420" i="3"/>
  <c r="AB3421" i="3"/>
  <c r="AB3422" i="3"/>
  <c r="AB3423" i="3"/>
  <c r="AB3424" i="3"/>
  <c r="AB3425" i="3"/>
  <c r="AB3426" i="3"/>
  <c r="AB3427" i="3"/>
  <c r="AB3428" i="3"/>
  <c r="AB3429" i="3"/>
  <c r="AB3430" i="3"/>
  <c r="AB3431" i="3"/>
  <c r="AB3432" i="3"/>
  <c r="AB3433" i="3"/>
  <c r="AB3434" i="3"/>
  <c r="AB3435" i="3"/>
  <c r="AB3436" i="3"/>
  <c r="AB3437" i="3"/>
  <c r="AB3438" i="3"/>
  <c r="AB3439" i="3"/>
  <c r="AB3440" i="3"/>
  <c r="AB3441" i="3"/>
  <c r="AB3442" i="3"/>
  <c r="AB3443" i="3"/>
  <c r="AB3444" i="3"/>
  <c r="AB3445" i="3"/>
  <c r="AB3446" i="3"/>
  <c r="AB3447" i="3"/>
  <c r="AB3448" i="3"/>
  <c r="AB3449" i="3"/>
  <c r="AB3450" i="3"/>
  <c r="AB3451" i="3"/>
  <c r="AB3452" i="3"/>
  <c r="AB3453" i="3"/>
  <c r="AB3454" i="3"/>
  <c r="AB3455" i="3"/>
  <c r="AB3456" i="3"/>
  <c r="AB3457" i="3"/>
  <c r="AB3458" i="3"/>
  <c r="AB3459" i="3"/>
  <c r="AB3460" i="3"/>
  <c r="AB3461" i="3"/>
  <c r="AB3462" i="3"/>
  <c r="AB3463" i="3"/>
  <c r="AB3464" i="3"/>
  <c r="AB3465" i="3"/>
  <c r="AB3466" i="3"/>
  <c r="AB3467" i="3"/>
  <c r="AB3468" i="3"/>
  <c r="AB3469" i="3"/>
  <c r="AB3470" i="3"/>
  <c r="AB3471" i="3"/>
  <c r="AB3472" i="3"/>
  <c r="AB3473" i="3"/>
  <c r="AB3474" i="3"/>
  <c r="AB3475" i="3"/>
  <c r="AB3476" i="3"/>
  <c r="AB3477" i="3"/>
  <c r="AB3478" i="3"/>
  <c r="AB3479" i="3"/>
  <c r="AB3480" i="3"/>
  <c r="AB3481" i="3"/>
  <c r="AB3482" i="3"/>
  <c r="AB3483" i="3"/>
  <c r="AB3484" i="3"/>
  <c r="AB3485" i="3"/>
  <c r="AB3486" i="3"/>
  <c r="AB3487" i="3"/>
  <c r="AB3488" i="3"/>
  <c r="AB3489" i="3"/>
  <c r="AB3490" i="3"/>
  <c r="AB3491" i="3"/>
  <c r="AB3492" i="3"/>
  <c r="AB3493" i="3"/>
  <c r="AB3494" i="3"/>
  <c r="AB3495" i="3"/>
  <c r="AB3496" i="3"/>
  <c r="AB3497" i="3"/>
  <c r="AB3498" i="3"/>
  <c r="AB3499" i="3"/>
  <c r="AB3500" i="3"/>
  <c r="AB3501" i="3"/>
  <c r="AB3502" i="3"/>
  <c r="AB3503" i="3"/>
  <c r="AB3504" i="3"/>
  <c r="AB3505" i="3"/>
  <c r="AB3506" i="3"/>
  <c r="AB3507" i="3"/>
  <c r="AB3508" i="3"/>
  <c r="AB3509" i="3"/>
  <c r="AB3510" i="3"/>
  <c r="AB3511" i="3"/>
  <c r="AB3512" i="3"/>
  <c r="AB3513" i="3"/>
  <c r="AB3514" i="3"/>
  <c r="AB3515" i="3"/>
  <c r="AB3516" i="3"/>
  <c r="AB3517" i="3"/>
  <c r="AB3518" i="3"/>
  <c r="AB3519" i="3"/>
  <c r="AB3520" i="3"/>
  <c r="AB3521" i="3"/>
  <c r="AB3522" i="3"/>
  <c r="AB3523" i="3"/>
  <c r="AB3524" i="3"/>
  <c r="AB3525" i="3"/>
  <c r="AB3526" i="3"/>
  <c r="AB3527" i="3"/>
  <c r="AB3528" i="3"/>
  <c r="AB3529" i="3"/>
  <c r="AB3530" i="3"/>
  <c r="AB3531" i="3"/>
  <c r="AB3532" i="3"/>
  <c r="AB3533" i="3"/>
  <c r="AB3534" i="3"/>
  <c r="AB3535" i="3"/>
  <c r="AB3536" i="3"/>
  <c r="AB3537" i="3"/>
  <c r="AB3538" i="3"/>
  <c r="AB3539" i="3"/>
  <c r="AB3540" i="3"/>
  <c r="AB3541" i="3"/>
  <c r="AB3542" i="3"/>
  <c r="AB3543" i="3"/>
  <c r="AB3544" i="3"/>
  <c r="AB3545" i="3"/>
  <c r="AB3546" i="3"/>
  <c r="AB3547" i="3"/>
  <c r="AB3548" i="3"/>
  <c r="AB3549" i="3"/>
  <c r="AB3550" i="3"/>
  <c r="AB3551" i="3"/>
  <c r="AB3552" i="3"/>
  <c r="AB3553" i="3"/>
  <c r="AB3554" i="3"/>
  <c r="AB3555" i="3"/>
  <c r="AB3556" i="3"/>
  <c r="AB3557" i="3"/>
  <c r="AB3558" i="3"/>
  <c r="AB3559" i="3"/>
  <c r="AB3560" i="3"/>
  <c r="AB3561" i="3"/>
  <c r="AB3562" i="3"/>
  <c r="AB3563" i="3"/>
  <c r="AB3564" i="3"/>
  <c r="AB3565" i="3"/>
  <c r="AB3566" i="3"/>
  <c r="AB3567" i="3"/>
  <c r="AB3568" i="3"/>
  <c r="AB3569" i="3"/>
  <c r="AB3570" i="3"/>
  <c r="AB3571" i="3"/>
  <c r="AB3572" i="3"/>
  <c r="AB3573" i="3"/>
  <c r="AB3574" i="3"/>
  <c r="AB3575" i="3"/>
  <c r="AB3576" i="3"/>
  <c r="AB3577" i="3"/>
  <c r="AB3578" i="3"/>
  <c r="AB3579" i="3"/>
  <c r="AB3580" i="3"/>
  <c r="AB3581" i="3"/>
  <c r="AB3582" i="3"/>
  <c r="AB3583" i="3"/>
  <c r="AB3584" i="3"/>
  <c r="AB3585" i="3"/>
  <c r="AB3586" i="3"/>
  <c r="AB3587" i="3"/>
  <c r="AB3588" i="3"/>
  <c r="AB3589" i="3"/>
  <c r="AB3590" i="3"/>
  <c r="AB3591" i="3"/>
  <c r="AB3592" i="3"/>
  <c r="AB3593" i="3"/>
  <c r="AB3594" i="3"/>
  <c r="AB3595" i="3"/>
  <c r="AB3596" i="3"/>
  <c r="AB3597" i="3"/>
  <c r="AB3598" i="3"/>
  <c r="AB3599" i="3"/>
  <c r="AB3600" i="3"/>
  <c r="AB3601" i="3"/>
  <c r="AB3602" i="3"/>
  <c r="AB3603" i="3"/>
  <c r="AB3604" i="3"/>
  <c r="AB3605" i="3"/>
  <c r="AB3606" i="3"/>
  <c r="AB3607" i="3"/>
  <c r="AB3608" i="3"/>
  <c r="AB3609" i="3"/>
  <c r="AB3610" i="3"/>
  <c r="AB3611" i="3"/>
  <c r="AB3612" i="3"/>
  <c r="AB3613" i="3"/>
  <c r="AB3614" i="3"/>
  <c r="AB3615" i="3"/>
  <c r="AB3616" i="3"/>
  <c r="AB3617" i="3"/>
  <c r="AB3618" i="3"/>
  <c r="AB3619" i="3"/>
  <c r="AB3620" i="3"/>
  <c r="AB3621" i="3"/>
  <c r="AB3622" i="3"/>
  <c r="AB3623" i="3"/>
  <c r="AB3624" i="3"/>
  <c r="AB3625" i="3"/>
  <c r="AB3626" i="3"/>
  <c r="AB3627" i="3"/>
  <c r="AB3628" i="3"/>
  <c r="AB3629" i="3"/>
  <c r="AB3630" i="3"/>
  <c r="AB3631" i="3"/>
  <c r="AB3632" i="3"/>
  <c r="AB3633" i="3"/>
  <c r="AB3634" i="3"/>
  <c r="AB3635" i="3"/>
  <c r="AB3636" i="3"/>
  <c r="AB3637" i="3"/>
  <c r="AB3638" i="3"/>
  <c r="AB3639" i="3"/>
  <c r="AB3640" i="3"/>
  <c r="AB3641" i="3"/>
  <c r="AB3642" i="3"/>
  <c r="AB3643" i="3"/>
  <c r="AB3644" i="3"/>
  <c r="AB3645" i="3"/>
  <c r="AB3646" i="3"/>
  <c r="AB3647" i="3"/>
  <c r="AB3648" i="3"/>
  <c r="AB3649" i="3"/>
  <c r="AB3650" i="3"/>
  <c r="AB3651" i="3"/>
  <c r="AB3652" i="3"/>
  <c r="AB3653" i="3"/>
  <c r="AB3654" i="3"/>
  <c r="AB3655" i="3"/>
  <c r="AB3656" i="3"/>
  <c r="AB3657" i="3"/>
  <c r="AB3658" i="3"/>
  <c r="AB3659" i="3"/>
  <c r="AB3660" i="3"/>
  <c r="AB3661" i="3"/>
  <c r="AB3662" i="3"/>
  <c r="AB3663" i="3"/>
  <c r="AB3664" i="3"/>
  <c r="AB3665" i="3"/>
  <c r="AB3666" i="3"/>
  <c r="AB3667" i="3"/>
  <c r="AB3668" i="3"/>
  <c r="AB3669" i="3"/>
  <c r="AB3670" i="3"/>
  <c r="AB3671" i="3"/>
  <c r="AB3672" i="3"/>
  <c r="AB3673" i="3"/>
  <c r="AB3674" i="3"/>
  <c r="AB3675" i="3"/>
  <c r="AB3676" i="3"/>
  <c r="AB3677" i="3"/>
  <c r="AB3678" i="3"/>
  <c r="AB3679" i="3"/>
  <c r="AB3680" i="3"/>
  <c r="AB3681" i="3"/>
  <c r="AB3682" i="3"/>
  <c r="AB3683" i="3"/>
  <c r="AB3684" i="3"/>
  <c r="AB3685" i="3"/>
  <c r="AB3686" i="3"/>
  <c r="AB3687" i="3"/>
  <c r="AB3688" i="3"/>
  <c r="AB3689" i="3"/>
  <c r="AB3690" i="3"/>
  <c r="AB3691" i="3"/>
  <c r="AB3692" i="3"/>
  <c r="AB3693" i="3"/>
  <c r="AB3694" i="3"/>
  <c r="AB3695" i="3"/>
  <c r="AB3696" i="3"/>
  <c r="AB3697" i="3"/>
  <c r="AB3698" i="3"/>
  <c r="AB3699" i="3"/>
  <c r="AB3700" i="3"/>
  <c r="AB3701" i="3"/>
  <c r="AB3702" i="3"/>
  <c r="AB3703" i="3"/>
  <c r="AB3704" i="3"/>
  <c r="AB3705" i="3"/>
  <c r="AB3706" i="3"/>
  <c r="AB3707" i="3"/>
  <c r="AB3708" i="3"/>
  <c r="AB3709" i="3"/>
  <c r="AB3710" i="3"/>
  <c r="AB3711" i="3"/>
  <c r="AB3712" i="3"/>
  <c r="AB3713" i="3"/>
  <c r="AB3714" i="3"/>
  <c r="AB3715" i="3"/>
  <c r="AB3716" i="3"/>
  <c r="AB3717" i="3"/>
  <c r="AB3718" i="3"/>
  <c r="AB3719" i="3"/>
  <c r="AB3720" i="3"/>
  <c r="AB3721" i="3"/>
  <c r="AB3722" i="3"/>
  <c r="AB3723" i="3"/>
  <c r="AB3724" i="3"/>
  <c r="AB3725" i="3"/>
  <c r="AB3726" i="3"/>
  <c r="AB3727" i="3"/>
  <c r="AB3728" i="3"/>
  <c r="AB3729" i="3"/>
  <c r="AB3730" i="3"/>
  <c r="AB3731" i="3"/>
  <c r="AB3732" i="3"/>
  <c r="AB3733" i="3"/>
  <c r="AB3734" i="3"/>
  <c r="AB3735" i="3"/>
  <c r="AB3736" i="3"/>
  <c r="AB3737" i="3"/>
  <c r="AB3738" i="3"/>
  <c r="AB3739" i="3"/>
  <c r="AB3740" i="3"/>
  <c r="AB3741" i="3"/>
  <c r="AB3742" i="3"/>
  <c r="AB3743" i="3"/>
  <c r="AB3744" i="3"/>
  <c r="AB3745" i="3"/>
  <c r="AB3746" i="3"/>
  <c r="AB3747" i="3"/>
  <c r="AB3748" i="3"/>
  <c r="AB3749" i="3"/>
  <c r="AB3750" i="3"/>
  <c r="AB3751" i="3"/>
  <c r="AB3752" i="3"/>
  <c r="AB3753" i="3"/>
  <c r="AB3754" i="3"/>
  <c r="AB3755" i="3"/>
  <c r="AB3756" i="3"/>
  <c r="AB3757" i="3"/>
  <c r="AB3758" i="3"/>
  <c r="AB3759" i="3"/>
  <c r="AB3760" i="3"/>
  <c r="AB3761" i="3"/>
  <c r="AB3762" i="3"/>
  <c r="AB3763" i="3"/>
  <c r="AB3764" i="3"/>
  <c r="AB3765" i="3"/>
  <c r="AB3766" i="3"/>
  <c r="AB3767" i="3"/>
  <c r="AB3768" i="3"/>
  <c r="AB3769" i="3"/>
  <c r="AB3770" i="3"/>
  <c r="AB3771" i="3"/>
  <c r="AB3772" i="3"/>
  <c r="AB3773" i="3"/>
  <c r="AB3774" i="3"/>
  <c r="AB3775" i="3"/>
  <c r="AB3776" i="3"/>
  <c r="AB3777" i="3"/>
  <c r="AB3778" i="3"/>
  <c r="AB3779" i="3"/>
  <c r="AB3780" i="3"/>
  <c r="AB3781" i="3"/>
  <c r="AB3782" i="3"/>
  <c r="AB3783" i="3"/>
  <c r="AB3784" i="3"/>
  <c r="AB3785" i="3"/>
  <c r="AB3786" i="3"/>
  <c r="AB3787" i="3"/>
  <c r="AB3788" i="3"/>
  <c r="AB3789" i="3"/>
  <c r="AB3790" i="3"/>
  <c r="AB3791" i="3"/>
  <c r="AB3792" i="3"/>
  <c r="AB3793" i="3"/>
  <c r="AB3794" i="3"/>
  <c r="AB3795" i="3"/>
  <c r="AB3796" i="3"/>
  <c r="AB3797" i="3"/>
  <c r="AB3798" i="3"/>
  <c r="AB3799" i="3"/>
  <c r="AB3800" i="3"/>
  <c r="AB3801" i="3"/>
  <c r="AB3802" i="3"/>
  <c r="AB3803" i="3"/>
  <c r="AB3804" i="3"/>
  <c r="AB3805" i="3"/>
  <c r="AB3806" i="3"/>
  <c r="AB3807" i="3"/>
  <c r="AB3808" i="3"/>
  <c r="AB3809" i="3"/>
  <c r="AB3810" i="3"/>
  <c r="AB3811" i="3"/>
  <c r="AB3812" i="3"/>
  <c r="AB3813" i="3"/>
  <c r="AB3814" i="3"/>
  <c r="AB3815" i="3"/>
  <c r="AB3816" i="3"/>
  <c r="AB3817" i="3"/>
  <c r="AB3818" i="3"/>
  <c r="AB3819" i="3"/>
  <c r="AB3820" i="3"/>
  <c r="AB3821" i="3"/>
  <c r="AB3822" i="3"/>
  <c r="AB3823" i="3"/>
  <c r="AB3824" i="3"/>
  <c r="AB3825" i="3"/>
  <c r="AB3826" i="3"/>
  <c r="AB3827" i="3"/>
  <c r="AB3828" i="3"/>
  <c r="AB3829" i="3"/>
  <c r="AB3830" i="3"/>
  <c r="AB3831" i="3"/>
  <c r="AB3832" i="3"/>
  <c r="AB3833" i="3"/>
  <c r="AB3834" i="3"/>
  <c r="AB3835" i="3"/>
  <c r="AB3836" i="3"/>
  <c r="AB3837" i="3"/>
  <c r="AB3838" i="3"/>
  <c r="AB3839" i="3"/>
  <c r="AB3840" i="3"/>
  <c r="AB3841" i="3"/>
  <c r="AB3842" i="3"/>
  <c r="AB3843" i="3"/>
  <c r="AB3844" i="3"/>
  <c r="AB3845" i="3"/>
  <c r="AB3846" i="3"/>
  <c r="AB3847" i="3"/>
  <c r="AB3848" i="3"/>
  <c r="AB3849" i="3"/>
  <c r="AB3850" i="3"/>
  <c r="AB3851" i="3"/>
  <c r="AB3852" i="3"/>
  <c r="AB3853" i="3"/>
  <c r="AB3854" i="3"/>
  <c r="AB3855" i="3"/>
  <c r="AB3856" i="3"/>
  <c r="AB3857" i="3"/>
  <c r="AB3858" i="3"/>
  <c r="AB3859" i="3"/>
  <c r="AB3860" i="3"/>
  <c r="AB3861" i="3"/>
  <c r="AB3862" i="3"/>
  <c r="AB3863" i="3"/>
  <c r="AB3864" i="3"/>
  <c r="AB3865" i="3"/>
  <c r="AB3866" i="3"/>
  <c r="AB3867" i="3"/>
  <c r="AB3868" i="3"/>
  <c r="AB3869" i="3"/>
  <c r="AB3870" i="3"/>
  <c r="AB3871" i="3"/>
  <c r="AB3872" i="3"/>
  <c r="AB3873" i="3"/>
  <c r="AB3874" i="3"/>
  <c r="AB3875" i="3"/>
  <c r="AB3876" i="3"/>
  <c r="AB3877" i="3"/>
  <c r="AB3878" i="3"/>
  <c r="AB3879" i="3"/>
  <c r="AB3880" i="3"/>
  <c r="AB3881" i="3"/>
  <c r="AB3882" i="3"/>
  <c r="AB3883" i="3"/>
  <c r="AB3884" i="3"/>
  <c r="AB3885" i="3"/>
  <c r="AB3886" i="3"/>
  <c r="AB3887" i="3"/>
  <c r="AB3888" i="3"/>
  <c r="AB3889" i="3"/>
  <c r="AB3890" i="3"/>
  <c r="AB3891" i="3"/>
  <c r="AB3892" i="3"/>
  <c r="AB3893" i="3"/>
  <c r="AB3894" i="3"/>
  <c r="AB3895" i="3"/>
  <c r="AB3896" i="3"/>
  <c r="AB3897" i="3"/>
  <c r="AB3898" i="3"/>
  <c r="AB3899" i="3"/>
  <c r="AB3900" i="3"/>
  <c r="AB3901" i="3"/>
  <c r="AB3902" i="3"/>
  <c r="AB3903" i="3"/>
  <c r="AB3904" i="3"/>
  <c r="AB3905" i="3"/>
  <c r="AB3906" i="3"/>
  <c r="AB3907" i="3"/>
  <c r="AB3908" i="3"/>
  <c r="AB3909" i="3"/>
  <c r="AB3910" i="3"/>
  <c r="AB3911" i="3"/>
  <c r="AB3912" i="3"/>
  <c r="AB3913" i="3"/>
  <c r="AB3914" i="3"/>
  <c r="AB3915" i="3"/>
  <c r="AB3916" i="3"/>
  <c r="AB3917" i="3"/>
  <c r="AB3918" i="3"/>
  <c r="AB3919" i="3"/>
  <c r="AB3920" i="3"/>
  <c r="AB3921" i="3"/>
  <c r="AB3922" i="3"/>
  <c r="AB3923" i="3"/>
  <c r="AB3924" i="3"/>
  <c r="AB3925" i="3"/>
  <c r="AB3926" i="3"/>
  <c r="AB3927" i="3"/>
  <c r="AB3928" i="3"/>
  <c r="AB3929" i="3"/>
  <c r="AB3930" i="3"/>
  <c r="AB3931" i="3"/>
  <c r="AB3932" i="3"/>
  <c r="AB3933" i="3"/>
  <c r="AB3934" i="3"/>
  <c r="AB3935" i="3"/>
  <c r="AB3936" i="3"/>
  <c r="AB3937" i="3"/>
  <c r="AB3938" i="3"/>
  <c r="AB3939" i="3"/>
  <c r="AB3940" i="3"/>
  <c r="AB3941" i="3"/>
  <c r="AB3942" i="3"/>
  <c r="AB3943" i="3"/>
  <c r="AB3944" i="3"/>
  <c r="AB3945" i="3"/>
  <c r="AB3946" i="3"/>
  <c r="AB3947" i="3"/>
  <c r="AB3948" i="3"/>
  <c r="AB3949" i="3"/>
  <c r="AB3950" i="3"/>
  <c r="AB3951" i="3"/>
  <c r="AB3952" i="3"/>
  <c r="AB3953" i="3"/>
  <c r="AB3954" i="3"/>
  <c r="AB3955" i="3"/>
  <c r="AB3956" i="3"/>
  <c r="AB3957" i="3"/>
  <c r="AB3958" i="3"/>
  <c r="AB3959" i="3"/>
  <c r="AB3960" i="3"/>
  <c r="AB3961" i="3"/>
  <c r="AB3962" i="3"/>
  <c r="AB3963" i="3"/>
  <c r="AB3964" i="3"/>
  <c r="AB3965" i="3"/>
  <c r="AB3966" i="3"/>
  <c r="AB3967" i="3"/>
  <c r="AB3968" i="3"/>
  <c r="AB3969" i="3"/>
  <c r="AB3970" i="3"/>
  <c r="AB3971" i="3"/>
  <c r="AB3972" i="3"/>
  <c r="AB3973" i="3"/>
  <c r="AB3974" i="3"/>
  <c r="AB3975" i="3"/>
  <c r="AB3976" i="3"/>
  <c r="AB3977" i="3"/>
  <c r="AB3978" i="3"/>
  <c r="AB3979" i="3"/>
  <c r="AB3980" i="3"/>
  <c r="AB3981" i="3"/>
  <c r="AB3982" i="3"/>
  <c r="AB3983" i="3"/>
  <c r="AB3984" i="3"/>
  <c r="AB3985" i="3"/>
  <c r="AB3986" i="3"/>
  <c r="AB3987" i="3"/>
  <c r="AB3988" i="3"/>
  <c r="AB3989" i="3"/>
  <c r="AB3990" i="3"/>
  <c r="AB3991" i="3"/>
  <c r="AB3992" i="3"/>
  <c r="AB3993" i="3"/>
  <c r="AB3994" i="3"/>
  <c r="AB3995" i="3"/>
  <c r="AB3996" i="3"/>
  <c r="AB3997" i="3"/>
  <c r="AB3998" i="3"/>
  <c r="AB3999" i="3"/>
  <c r="AB4000" i="3"/>
  <c r="AB4001" i="3"/>
  <c r="AB4002" i="3"/>
  <c r="AB4003" i="3"/>
  <c r="AB4004" i="3"/>
  <c r="AB4005" i="3"/>
  <c r="AB4006" i="3"/>
  <c r="AB4007" i="3"/>
  <c r="AB4008" i="3"/>
  <c r="AB4009" i="3"/>
  <c r="AB4010" i="3"/>
  <c r="AB4011" i="3"/>
  <c r="AB4012" i="3"/>
  <c r="AB4013" i="3"/>
  <c r="AB4014" i="3"/>
  <c r="AB4015" i="3"/>
  <c r="AB4016" i="3"/>
  <c r="AB4017" i="3"/>
  <c r="AB4018" i="3"/>
  <c r="AB4019" i="3"/>
  <c r="AB4020" i="3"/>
  <c r="AB4021" i="3"/>
  <c r="AB4022" i="3"/>
  <c r="AB4023" i="3"/>
  <c r="AB4024" i="3"/>
  <c r="AB4025" i="3"/>
  <c r="AB4026" i="3"/>
  <c r="AB4027" i="3"/>
  <c r="AB4028" i="3"/>
  <c r="AB4029" i="3"/>
  <c r="AB4030" i="3"/>
  <c r="AB4031" i="3"/>
  <c r="AB4032" i="3"/>
  <c r="AB4033" i="3"/>
  <c r="AB4034" i="3"/>
  <c r="AB4035" i="3"/>
  <c r="AB4036" i="3"/>
  <c r="AB4037" i="3"/>
  <c r="AB4038" i="3"/>
  <c r="AB4039" i="3"/>
  <c r="AB4040" i="3"/>
  <c r="AB4041" i="3"/>
  <c r="AB4042" i="3"/>
  <c r="AB4043" i="3"/>
  <c r="AB4044" i="3"/>
  <c r="AB4045" i="3"/>
  <c r="AB4046" i="3"/>
  <c r="AB4047" i="3"/>
  <c r="AB4048" i="3"/>
  <c r="AB4049" i="3"/>
  <c r="AB4050" i="3"/>
  <c r="AB4051" i="3"/>
  <c r="AB4052" i="3"/>
  <c r="AB4053" i="3"/>
  <c r="AB4054" i="3"/>
  <c r="AB4055" i="3"/>
  <c r="AB4056" i="3"/>
  <c r="AB4057" i="3"/>
  <c r="AB4058" i="3"/>
  <c r="AB4059" i="3"/>
  <c r="AB4060" i="3"/>
  <c r="AB4061" i="3"/>
  <c r="AB4062" i="3"/>
  <c r="AB4063" i="3"/>
  <c r="AB4064" i="3"/>
  <c r="AB4065" i="3"/>
  <c r="AB4066" i="3"/>
  <c r="AB4067" i="3"/>
  <c r="AB4068" i="3"/>
  <c r="AB4069" i="3"/>
  <c r="AB4070" i="3"/>
  <c r="AB4071" i="3"/>
  <c r="AB4072" i="3"/>
  <c r="AB4073" i="3"/>
  <c r="AB4074" i="3"/>
  <c r="AB4075" i="3"/>
  <c r="AB4076" i="3"/>
  <c r="AB4077" i="3"/>
  <c r="AB4078" i="3"/>
  <c r="AB4079" i="3"/>
  <c r="AB4080" i="3"/>
  <c r="AB4081" i="3"/>
  <c r="AB4082" i="3"/>
  <c r="AB4083" i="3"/>
  <c r="AB4084" i="3"/>
  <c r="AB4085" i="3"/>
  <c r="AB4086" i="3"/>
  <c r="AB4087" i="3"/>
  <c r="AB4088" i="3"/>
  <c r="AB4089" i="3"/>
  <c r="AB4090" i="3"/>
  <c r="AB4091" i="3"/>
  <c r="AB4092" i="3"/>
  <c r="AB4093" i="3"/>
  <c r="AB4094" i="3"/>
  <c r="AB4095" i="3"/>
  <c r="AB4096" i="3"/>
  <c r="AB4097" i="3"/>
  <c r="AB4098" i="3"/>
  <c r="AB4099" i="3"/>
  <c r="AB4100" i="3"/>
  <c r="AB4101" i="3"/>
  <c r="AB4102" i="3"/>
  <c r="AB4103" i="3"/>
  <c r="AB4104" i="3"/>
  <c r="AB4105" i="3"/>
  <c r="AB4106" i="3"/>
  <c r="AB4107" i="3"/>
  <c r="AB4108" i="3"/>
  <c r="AB4109" i="3"/>
  <c r="AB4110" i="3"/>
  <c r="AB4111" i="3"/>
  <c r="AB4112" i="3"/>
  <c r="AB4113" i="3"/>
  <c r="AB4114" i="3"/>
  <c r="AB4115" i="3"/>
  <c r="AB4116" i="3"/>
  <c r="AB4117" i="3"/>
  <c r="AB4118" i="3"/>
  <c r="AB4119" i="3"/>
  <c r="AB4120" i="3"/>
  <c r="AB4121" i="3"/>
  <c r="AB4122" i="3"/>
  <c r="AB4123" i="3"/>
  <c r="AB4124" i="3"/>
  <c r="AB4125" i="3"/>
  <c r="AB4126" i="3"/>
  <c r="AB4127" i="3"/>
  <c r="AB4128" i="3"/>
  <c r="AB4129" i="3"/>
  <c r="AB4130" i="3"/>
  <c r="AB4131" i="3"/>
  <c r="AB4132" i="3"/>
  <c r="AB4133" i="3"/>
  <c r="AB4134" i="3"/>
  <c r="AB4135" i="3"/>
  <c r="AB4136" i="3"/>
  <c r="AB4137" i="3"/>
  <c r="AB4138" i="3"/>
  <c r="AB4139" i="3"/>
  <c r="AB4140" i="3"/>
  <c r="AB4141" i="3"/>
  <c r="AB4142" i="3"/>
  <c r="AB4143" i="3"/>
  <c r="AB4144" i="3"/>
  <c r="AB4145" i="3"/>
  <c r="AB4146" i="3"/>
  <c r="AB4147" i="3"/>
  <c r="AB4148" i="3"/>
  <c r="AB4149" i="3"/>
  <c r="AB4150" i="3"/>
  <c r="AB4151" i="3"/>
  <c r="AB4152" i="3"/>
  <c r="AB4153" i="3"/>
  <c r="AB4154" i="3"/>
  <c r="AB4155" i="3"/>
  <c r="AB4156" i="3"/>
  <c r="AB4157" i="3"/>
  <c r="AB4158" i="3"/>
  <c r="AB4159" i="3"/>
  <c r="AB4160" i="3"/>
  <c r="AB4161" i="3"/>
  <c r="AB4162" i="3"/>
  <c r="AB4163" i="3"/>
  <c r="AB4164" i="3"/>
  <c r="AB4165" i="3"/>
  <c r="AB4166" i="3"/>
  <c r="AB4167" i="3"/>
  <c r="AB4168" i="3"/>
  <c r="AB4169" i="3"/>
  <c r="AB4170" i="3"/>
  <c r="AB4171" i="3"/>
  <c r="AB4172" i="3"/>
  <c r="AB4173" i="3"/>
  <c r="AB4174" i="3"/>
  <c r="AB4175" i="3"/>
  <c r="AB4176" i="3"/>
  <c r="AB4177" i="3"/>
  <c r="AB4178" i="3"/>
  <c r="AB4179" i="3"/>
  <c r="AB4180" i="3"/>
  <c r="AB4181" i="3"/>
  <c r="AB4182" i="3"/>
  <c r="AB4183" i="3"/>
  <c r="AB4184" i="3"/>
  <c r="AB4185" i="3"/>
  <c r="AB4186" i="3"/>
  <c r="AB4187" i="3"/>
  <c r="AB4188" i="3"/>
  <c r="AB4189" i="3"/>
  <c r="AB4190" i="3"/>
  <c r="AB4191" i="3"/>
  <c r="AB4192" i="3"/>
  <c r="AB4193" i="3"/>
  <c r="AB4194" i="3"/>
  <c r="AB4195" i="3"/>
  <c r="AB4196" i="3"/>
  <c r="AB4197" i="3"/>
  <c r="AB4198" i="3"/>
  <c r="AB4199" i="3"/>
  <c r="AB4200" i="3"/>
  <c r="AB4201" i="3"/>
  <c r="AB4202" i="3"/>
  <c r="AB4203" i="3"/>
  <c r="AB4204" i="3"/>
  <c r="AB4205" i="3"/>
  <c r="AB4206" i="3"/>
  <c r="AB4207" i="3"/>
  <c r="AB4208" i="3"/>
  <c r="AB4209" i="3"/>
  <c r="AB4210" i="3"/>
  <c r="AB4211" i="3"/>
  <c r="AB4212" i="3"/>
  <c r="AB4213" i="3"/>
  <c r="AB4214" i="3"/>
  <c r="AB4215" i="3"/>
  <c r="AB4216" i="3"/>
  <c r="AB4217" i="3"/>
  <c r="AB4218" i="3"/>
  <c r="AB4219" i="3"/>
  <c r="AB4220" i="3"/>
  <c r="AB4221" i="3"/>
  <c r="AB4222" i="3"/>
  <c r="AB4223" i="3"/>
  <c r="AB4224" i="3"/>
  <c r="AB4225" i="3"/>
  <c r="AB4226" i="3"/>
  <c r="AB4227" i="3"/>
  <c r="AB4228" i="3"/>
  <c r="AB4229" i="3"/>
  <c r="AB4230" i="3"/>
  <c r="AB4231" i="3"/>
  <c r="AB4232" i="3"/>
  <c r="AB4233" i="3"/>
  <c r="AB4234" i="3"/>
  <c r="AB4235" i="3"/>
  <c r="AB4236" i="3"/>
  <c r="AB4237" i="3"/>
  <c r="AB4238" i="3"/>
  <c r="AB4239" i="3"/>
  <c r="AB4240" i="3"/>
  <c r="AB4241" i="3"/>
  <c r="AB4242" i="3"/>
  <c r="AB4243" i="3"/>
  <c r="AB4244" i="3"/>
  <c r="AB4245" i="3"/>
  <c r="AB4246" i="3"/>
  <c r="AB4247" i="3"/>
  <c r="AB4248" i="3"/>
  <c r="AB4249" i="3"/>
  <c r="AB4250" i="3"/>
  <c r="AB4251" i="3"/>
  <c r="AB4252" i="3"/>
  <c r="AB4253" i="3"/>
  <c r="AB4254" i="3"/>
  <c r="AB4255" i="3"/>
  <c r="AB4256" i="3"/>
  <c r="AB4257" i="3"/>
  <c r="AB4258" i="3"/>
  <c r="AB4259" i="3"/>
  <c r="AB4260" i="3"/>
  <c r="AB4261" i="3"/>
  <c r="AB4262" i="3"/>
  <c r="AB4263" i="3"/>
  <c r="AB4264" i="3"/>
  <c r="AB4265" i="3"/>
  <c r="AB4266" i="3"/>
  <c r="AB4267" i="3"/>
  <c r="AB4268" i="3"/>
  <c r="AB4269" i="3"/>
  <c r="AB4270" i="3"/>
  <c r="AB4271" i="3"/>
  <c r="AB4272" i="3"/>
  <c r="AB4273" i="3"/>
  <c r="AB4274" i="3"/>
  <c r="AB4275" i="3"/>
  <c r="AB4276" i="3"/>
  <c r="AB4277" i="3"/>
  <c r="AB4278" i="3"/>
  <c r="AB4279" i="3"/>
  <c r="AB4280" i="3"/>
  <c r="AB4281" i="3"/>
  <c r="AB4282" i="3"/>
  <c r="AB4283" i="3"/>
  <c r="AB4284" i="3"/>
  <c r="AB4285" i="3"/>
  <c r="AB4286" i="3"/>
  <c r="AB4287" i="3"/>
  <c r="AB4288" i="3"/>
  <c r="AB4289" i="3"/>
  <c r="AB4290" i="3"/>
  <c r="AB4291" i="3"/>
  <c r="AB4292" i="3"/>
  <c r="AB4293" i="3"/>
  <c r="AB4294" i="3"/>
  <c r="AB4295" i="3"/>
  <c r="AB4296" i="3"/>
  <c r="AB4297" i="3"/>
  <c r="AB4298" i="3"/>
  <c r="AB4299" i="3"/>
  <c r="AB4300" i="3"/>
  <c r="AB4301" i="3"/>
  <c r="AB4302" i="3"/>
  <c r="AB4303" i="3"/>
  <c r="AB4304" i="3"/>
  <c r="AB4305" i="3"/>
  <c r="AB4306" i="3"/>
  <c r="AB4307" i="3"/>
  <c r="AB4308" i="3"/>
  <c r="AB4309" i="3"/>
  <c r="AB4310" i="3"/>
  <c r="AB4311" i="3"/>
  <c r="AB4312" i="3"/>
  <c r="AB4313" i="3"/>
  <c r="AB4314" i="3"/>
  <c r="AB4315" i="3"/>
  <c r="AB4316" i="3"/>
  <c r="AB4317" i="3"/>
  <c r="AB4318" i="3"/>
  <c r="AB4319" i="3"/>
  <c r="AB4320" i="3"/>
  <c r="AB4321" i="3"/>
  <c r="AB4322" i="3"/>
  <c r="AB4323" i="3"/>
  <c r="AB4324" i="3"/>
  <c r="AB4325" i="3"/>
  <c r="AB4326" i="3"/>
  <c r="AB4327" i="3"/>
  <c r="AB4328" i="3"/>
  <c r="AB4329" i="3"/>
  <c r="AB4330" i="3"/>
  <c r="AB4331" i="3"/>
  <c r="AB4332" i="3"/>
  <c r="AB4333" i="3"/>
  <c r="AB4334" i="3"/>
  <c r="AB4335" i="3"/>
  <c r="AB4336" i="3"/>
  <c r="AB4337" i="3"/>
  <c r="AB4338" i="3"/>
  <c r="AB4339" i="3"/>
  <c r="AB4340" i="3"/>
  <c r="AB4341" i="3"/>
  <c r="AB4342" i="3"/>
  <c r="AB4343" i="3"/>
  <c r="AB4344" i="3"/>
  <c r="AB4345" i="3"/>
  <c r="AB4346" i="3"/>
  <c r="AB4347" i="3"/>
  <c r="AB4348" i="3"/>
  <c r="AB4349" i="3"/>
  <c r="AB4350" i="3"/>
  <c r="AB4351" i="3"/>
  <c r="AB4352" i="3"/>
  <c r="AB4353" i="3"/>
  <c r="AB4354" i="3"/>
  <c r="AB4355" i="3"/>
  <c r="AB4356" i="3"/>
  <c r="AB4357" i="3"/>
  <c r="AB4358" i="3"/>
  <c r="AB4359" i="3"/>
  <c r="AB4360" i="3"/>
  <c r="AB4361" i="3"/>
  <c r="AB4362" i="3"/>
  <c r="AB4363" i="3"/>
  <c r="AB4364" i="3"/>
  <c r="AB4365" i="3"/>
  <c r="AB4366" i="3"/>
  <c r="AB4367" i="3"/>
  <c r="AB4368" i="3"/>
  <c r="AB4369" i="3"/>
  <c r="AB4370" i="3"/>
  <c r="AB4371" i="3"/>
  <c r="AB4372" i="3"/>
  <c r="AB4373" i="3"/>
  <c r="AB4374" i="3"/>
  <c r="AB4375" i="3"/>
  <c r="AB4376" i="3"/>
  <c r="AB4377" i="3"/>
  <c r="AB4378" i="3"/>
  <c r="AB4379" i="3"/>
  <c r="AB4380" i="3"/>
  <c r="AB4381" i="3"/>
  <c r="AB4382" i="3"/>
  <c r="AB4383" i="3"/>
  <c r="AB4384" i="3"/>
  <c r="AB4385" i="3"/>
  <c r="AB4386" i="3"/>
  <c r="AB4387" i="3"/>
  <c r="AB4388" i="3"/>
  <c r="AB4389" i="3"/>
  <c r="AB4390" i="3"/>
  <c r="AB4391" i="3"/>
  <c r="AB4392" i="3"/>
  <c r="AB4393" i="3"/>
  <c r="AB4394" i="3"/>
  <c r="AB4395" i="3"/>
  <c r="AB4396" i="3"/>
  <c r="AB4397" i="3"/>
  <c r="AB4398" i="3"/>
  <c r="AB4399" i="3"/>
  <c r="AB4400" i="3"/>
  <c r="AB4401" i="3"/>
  <c r="AB4402" i="3"/>
  <c r="AB4403" i="3"/>
  <c r="AB4404" i="3"/>
  <c r="AB4405" i="3"/>
  <c r="AB4406" i="3"/>
  <c r="AB4407" i="3"/>
  <c r="AB4408" i="3"/>
  <c r="AB4409" i="3"/>
  <c r="AB4410" i="3"/>
  <c r="AB4411" i="3"/>
  <c r="AB4412" i="3"/>
  <c r="AB4413" i="3"/>
  <c r="AB4414" i="3"/>
  <c r="AB4415" i="3"/>
  <c r="AB4416" i="3"/>
  <c r="AB4417" i="3"/>
  <c r="AB4418" i="3"/>
  <c r="AB4419" i="3"/>
  <c r="AB4420" i="3"/>
  <c r="AB4421" i="3"/>
  <c r="AB4422" i="3"/>
  <c r="AB4423" i="3"/>
  <c r="AB4424" i="3"/>
  <c r="AB4425" i="3"/>
  <c r="AB4426" i="3"/>
  <c r="AB4427" i="3"/>
  <c r="AB4428" i="3"/>
  <c r="AB4429" i="3"/>
  <c r="AB4430" i="3"/>
  <c r="AB4431" i="3"/>
  <c r="AB4432" i="3"/>
  <c r="AB4433" i="3"/>
  <c r="AB4434" i="3"/>
  <c r="AB4435" i="3"/>
  <c r="AB4436" i="3"/>
  <c r="AB4437" i="3"/>
  <c r="AB4438" i="3"/>
  <c r="AB4439" i="3"/>
  <c r="AB4440" i="3"/>
  <c r="AB4441" i="3"/>
  <c r="AB4442" i="3"/>
  <c r="AB4443" i="3"/>
  <c r="AB4444" i="3"/>
  <c r="AB4445" i="3"/>
  <c r="AB4446" i="3"/>
  <c r="AB4447" i="3"/>
  <c r="AB4448" i="3"/>
  <c r="AB4449" i="3"/>
  <c r="AB4450" i="3"/>
  <c r="AB4451" i="3"/>
  <c r="AB4452" i="3"/>
  <c r="AB4453" i="3"/>
  <c r="AB4454" i="3"/>
  <c r="AB4455" i="3"/>
  <c r="AB4456" i="3"/>
  <c r="AB4457" i="3"/>
  <c r="AB4458" i="3"/>
  <c r="AB4459" i="3"/>
  <c r="AB4460" i="3"/>
  <c r="AB4461" i="3"/>
  <c r="AB4462" i="3"/>
  <c r="AB4463" i="3"/>
  <c r="AB4464" i="3"/>
  <c r="AB4465" i="3"/>
  <c r="AB4466" i="3"/>
  <c r="AB4467" i="3"/>
  <c r="AB4468" i="3"/>
  <c r="AB4469" i="3"/>
  <c r="AB4470" i="3"/>
  <c r="AB4471" i="3"/>
  <c r="AB4472" i="3"/>
  <c r="AB4473" i="3"/>
  <c r="AB4474" i="3"/>
  <c r="AB4475" i="3"/>
  <c r="AB4476" i="3"/>
  <c r="AB4477" i="3"/>
  <c r="AB4478" i="3"/>
  <c r="AB4479" i="3"/>
  <c r="AB4480" i="3"/>
  <c r="AB4481" i="3"/>
  <c r="AB4482" i="3"/>
  <c r="AB4483" i="3"/>
  <c r="AB4484" i="3"/>
  <c r="AB4485" i="3"/>
  <c r="AB4486" i="3"/>
  <c r="AB4487" i="3"/>
  <c r="AB4488" i="3"/>
  <c r="AB4489" i="3"/>
  <c r="AB4490" i="3"/>
  <c r="AB4491" i="3"/>
  <c r="AB4492" i="3"/>
  <c r="AB4493" i="3"/>
  <c r="AB4494" i="3"/>
  <c r="AB4495" i="3"/>
  <c r="AB4496" i="3"/>
  <c r="AB4497" i="3"/>
  <c r="AB4498" i="3"/>
  <c r="AB4499" i="3"/>
  <c r="AB4500" i="3"/>
  <c r="AB4501" i="3"/>
  <c r="AB4502" i="3"/>
  <c r="AB4503" i="3"/>
  <c r="AB4504" i="3"/>
  <c r="AB4505" i="3"/>
  <c r="AB4506" i="3"/>
  <c r="AB4507" i="3"/>
  <c r="AB4508" i="3"/>
  <c r="AB4509" i="3"/>
  <c r="AB4510" i="3"/>
  <c r="AB4511" i="3"/>
  <c r="AB4512" i="3"/>
  <c r="AB4513" i="3"/>
  <c r="AB4514" i="3"/>
  <c r="AB4515" i="3"/>
  <c r="AB4516" i="3"/>
  <c r="AB4517" i="3"/>
  <c r="AB4518" i="3"/>
  <c r="AB4519" i="3"/>
  <c r="AB4520" i="3"/>
  <c r="AB4521" i="3"/>
  <c r="AB4522" i="3"/>
  <c r="AB4523" i="3"/>
  <c r="AB4524" i="3"/>
  <c r="AB4525" i="3"/>
  <c r="AB4526" i="3"/>
  <c r="AB4527" i="3"/>
  <c r="AB4528" i="3"/>
  <c r="AB4529" i="3"/>
  <c r="AB4530" i="3"/>
  <c r="AB4531" i="3"/>
  <c r="AB4532" i="3"/>
  <c r="AB4533" i="3"/>
  <c r="AB4534" i="3"/>
  <c r="AB4535" i="3"/>
  <c r="AB4536" i="3"/>
  <c r="AB4537" i="3"/>
  <c r="AB4538" i="3"/>
  <c r="AB4539" i="3"/>
  <c r="AB4540" i="3"/>
  <c r="AB4541" i="3"/>
  <c r="AB4542" i="3"/>
  <c r="AB4543" i="3"/>
  <c r="AB4544" i="3"/>
  <c r="AB4545" i="3"/>
  <c r="AB4546" i="3"/>
  <c r="AB4547" i="3"/>
  <c r="AB4548" i="3"/>
  <c r="AB4549" i="3"/>
  <c r="AB4550" i="3"/>
  <c r="AB4551" i="3"/>
  <c r="AB4552" i="3"/>
  <c r="AB4553" i="3"/>
  <c r="AB4554" i="3"/>
  <c r="AB4555" i="3"/>
  <c r="AB4556" i="3"/>
  <c r="AB4557" i="3"/>
  <c r="AB4558" i="3"/>
  <c r="AB4559" i="3"/>
  <c r="AB4560" i="3"/>
  <c r="AB4561" i="3"/>
  <c r="AB4562" i="3"/>
  <c r="AB4563" i="3"/>
  <c r="AB4564" i="3"/>
  <c r="AB4565" i="3"/>
  <c r="AB4566" i="3"/>
  <c r="AB4567" i="3"/>
  <c r="AB4568" i="3"/>
  <c r="AB4569" i="3"/>
  <c r="AB4570" i="3"/>
  <c r="AB4571" i="3"/>
  <c r="AB4572" i="3"/>
  <c r="AB4573" i="3"/>
  <c r="AB4574" i="3"/>
  <c r="AB4575" i="3"/>
  <c r="AB4576" i="3"/>
  <c r="AB4577" i="3"/>
  <c r="AB4578" i="3"/>
  <c r="AB4579" i="3"/>
  <c r="AB4580" i="3"/>
  <c r="AB4581" i="3"/>
  <c r="AB4582" i="3"/>
  <c r="AB4583" i="3"/>
  <c r="AB4584" i="3"/>
  <c r="AB4585" i="3"/>
  <c r="AB4586" i="3"/>
  <c r="AB4587" i="3"/>
  <c r="AB4588" i="3"/>
  <c r="AB4589" i="3"/>
  <c r="AB4590" i="3"/>
  <c r="AB4591" i="3"/>
  <c r="AB4592" i="3"/>
  <c r="AB4593" i="3"/>
  <c r="AB4594" i="3"/>
  <c r="AB4595" i="3"/>
  <c r="AB4596" i="3"/>
  <c r="AB4597" i="3"/>
  <c r="AB4598" i="3"/>
  <c r="AB4599" i="3"/>
  <c r="AB4600" i="3"/>
  <c r="AB4601" i="3"/>
  <c r="AB4602" i="3"/>
  <c r="AB4603" i="3"/>
  <c r="AB4604" i="3"/>
  <c r="AB4605" i="3"/>
  <c r="AB4606" i="3"/>
  <c r="AB4607" i="3"/>
  <c r="AB4608" i="3"/>
  <c r="AB4609" i="3"/>
  <c r="AB4610" i="3"/>
  <c r="AB4611" i="3"/>
  <c r="AB4612" i="3"/>
  <c r="AB4613" i="3"/>
  <c r="AB4614" i="3"/>
  <c r="AB4615" i="3"/>
  <c r="AB4616" i="3"/>
  <c r="AB4617" i="3"/>
  <c r="AB4618" i="3"/>
  <c r="AB4619" i="3"/>
  <c r="AB4620" i="3"/>
  <c r="AB4621" i="3"/>
  <c r="AB4622" i="3"/>
  <c r="AB4623" i="3"/>
  <c r="AB4624" i="3"/>
  <c r="AB4625" i="3"/>
  <c r="AB4626" i="3"/>
  <c r="AB4627" i="3"/>
  <c r="AB4628" i="3"/>
  <c r="AB4629" i="3"/>
  <c r="AB4630" i="3"/>
  <c r="AB4631" i="3"/>
  <c r="AB4632" i="3"/>
  <c r="AB4633" i="3"/>
  <c r="AB4634" i="3"/>
  <c r="AB4635" i="3"/>
  <c r="AB4636" i="3"/>
  <c r="AB4637" i="3"/>
  <c r="AB4638" i="3"/>
  <c r="AB4639" i="3"/>
  <c r="AB4640" i="3"/>
  <c r="AB4641" i="3"/>
  <c r="AB4642" i="3"/>
  <c r="AB4643" i="3"/>
  <c r="AB4644" i="3"/>
  <c r="AB4645" i="3"/>
  <c r="AB4646" i="3"/>
  <c r="AB4647" i="3"/>
  <c r="AB4648" i="3"/>
  <c r="AB4649" i="3"/>
  <c r="AB4650" i="3"/>
  <c r="AB4651" i="3"/>
  <c r="AB4652" i="3"/>
  <c r="AB4653" i="3"/>
  <c r="AB4654" i="3"/>
  <c r="AB4655" i="3"/>
  <c r="AB4656" i="3"/>
  <c r="AB4657" i="3"/>
  <c r="AB4658" i="3"/>
  <c r="AB4659" i="3"/>
  <c r="AB4660" i="3"/>
  <c r="AB4661" i="3"/>
  <c r="AB4662" i="3"/>
  <c r="AB4663" i="3"/>
  <c r="AB4664" i="3"/>
  <c r="AB4665" i="3"/>
  <c r="AB4666" i="3"/>
  <c r="AB4667" i="3"/>
  <c r="AB4668" i="3"/>
  <c r="AB4669" i="3"/>
  <c r="AB4670" i="3"/>
  <c r="AB4671" i="3"/>
  <c r="AB4672" i="3"/>
  <c r="AB4673" i="3"/>
  <c r="AB4674" i="3"/>
  <c r="AB4675" i="3"/>
  <c r="AB4676" i="3"/>
  <c r="AB4677" i="3"/>
  <c r="AB4678" i="3"/>
  <c r="AB4679" i="3"/>
  <c r="AB4680" i="3"/>
  <c r="AB4681" i="3"/>
  <c r="AB4682" i="3"/>
  <c r="AB4683" i="3"/>
  <c r="AB4684" i="3"/>
  <c r="AB4685" i="3"/>
  <c r="AB4686" i="3"/>
  <c r="AB4687" i="3"/>
  <c r="AB4688" i="3"/>
  <c r="AB4689" i="3"/>
  <c r="AB4690" i="3"/>
  <c r="AB4691" i="3"/>
  <c r="AB4692" i="3"/>
  <c r="AB4693" i="3"/>
  <c r="AB4694" i="3"/>
  <c r="AB4695" i="3"/>
  <c r="AB4696" i="3"/>
  <c r="AB4697" i="3"/>
  <c r="AB4698" i="3"/>
  <c r="AB4699" i="3"/>
  <c r="AB4700" i="3"/>
  <c r="AB4701" i="3"/>
  <c r="AB4702" i="3"/>
  <c r="AB4703" i="3"/>
  <c r="AB4704" i="3"/>
  <c r="AB4705" i="3"/>
  <c r="AB4706" i="3"/>
  <c r="AB4707" i="3"/>
  <c r="AB4708" i="3"/>
  <c r="AB4709" i="3"/>
  <c r="AB4710" i="3"/>
  <c r="AB4711" i="3"/>
  <c r="AB4712" i="3"/>
  <c r="AB4713" i="3"/>
  <c r="AB4714" i="3"/>
  <c r="AB4715" i="3"/>
  <c r="AB4716" i="3"/>
  <c r="AB4717" i="3"/>
  <c r="AB4718" i="3"/>
  <c r="AB4719" i="3"/>
  <c r="AB4720" i="3"/>
  <c r="AB4721" i="3"/>
  <c r="AB4722" i="3"/>
  <c r="AB4723" i="3"/>
  <c r="AB4724" i="3"/>
  <c r="AB4725" i="3"/>
  <c r="AB4726" i="3"/>
  <c r="AB4727" i="3"/>
  <c r="AB4728" i="3"/>
  <c r="AB4729" i="3"/>
  <c r="AB4730" i="3"/>
  <c r="AB4731" i="3"/>
  <c r="AB4732" i="3"/>
  <c r="AB4733" i="3"/>
  <c r="AB4734" i="3"/>
  <c r="AB4735" i="3"/>
  <c r="AB4736" i="3"/>
  <c r="AB4737" i="3"/>
  <c r="AB4738" i="3"/>
  <c r="AB4739" i="3"/>
  <c r="AB4740" i="3"/>
  <c r="AB4741" i="3"/>
  <c r="AB4742" i="3"/>
  <c r="AB4743" i="3"/>
  <c r="AB4744" i="3"/>
  <c r="AB4745" i="3"/>
  <c r="AB4746" i="3"/>
  <c r="AB4747" i="3"/>
  <c r="AB4748" i="3"/>
  <c r="AB4749" i="3"/>
  <c r="AB4750" i="3"/>
  <c r="AB4751" i="3"/>
  <c r="AB4752" i="3"/>
  <c r="AB4753" i="3"/>
  <c r="AB4754" i="3"/>
  <c r="AB4755" i="3"/>
  <c r="AB4756" i="3"/>
  <c r="AB4757" i="3"/>
  <c r="AB4758" i="3"/>
  <c r="AB4759" i="3"/>
  <c r="AB4760" i="3"/>
  <c r="AB4761" i="3"/>
  <c r="AB4762" i="3"/>
  <c r="AB4763" i="3"/>
  <c r="AB4764" i="3"/>
  <c r="AB4765" i="3"/>
  <c r="AB4766" i="3"/>
  <c r="AB4767" i="3"/>
  <c r="AB4768" i="3"/>
  <c r="AB4769" i="3"/>
  <c r="AB4770" i="3"/>
  <c r="AB4771" i="3"/>
  <c r="AB4772" i="3"/>
  <c r="AB4773" i="3"/>
  <c r="AB4774" i="3"/>
  <c r="AB4775" i="3"/>
  <c r="AB4776" i="3"/>
  <c r="AB4777" i="3"/>
  <c r="AB4778" i="3"/>
  <c r="AB4779" i="3"/>
  <c r="AB4780" i="3"/>
  <c r="AB4781" i="3"/>
  <c r="AB4782" i="3"/>
  <c r="AB4783" i="3"/>
  <c r="AB4784" i="3"/>
  <c r="AB4785" i="3"/>
  <c r="AB4786" i="3"/>
  <c r="AB4787" i="3"/>
  <c r="AB4788" i="3"/>
  <c r="AB4789" i="3"/>
  <c r="AB4790" i="3"/>
  <c r="AB4791" i="3"/>
  <c r="AB4792" i="3"/>
  <c r="AB4793" i="3"/>
  <c r="AB4794" i="3"/>
  <c r="AB4795" i="3"/>
  <c r="AB4796" i="3"/>
  <c r="AB4797" i="3"/>
  <c r="AB4798" i="3"/>
  <c r="AB4799" i="3"/>
  <c r="AB4800" i="3"/>
  <c r="AB4801" i="3"/>
  <c r="AB4802" i="3"/>
  <c r="AB4803" i="3"/>
  <c r="AB4804" i="3"/>
  <c r="AB4805" i="3"/>
  <c r="AB4806" i="3"/>
  <c r="AB4807" i="3"/>
  <c r="AB4808" i="3"/>
  <c r="AB4809" i="3"/>
  <c r="AB4810" i="3"/>
  <c r="AB4811" i="3"/>
  <c r="AB4812" i="3"/>
  <c r="AB4813" i="3"/>
  <c r="AB4814" i="3"/>
  <c r="AB4815" i="3"/>
  <c r="AB4816" i="3"/>
  <c r="AB4817" i="3"/>
  <c r="AB4818" i="3"/>
  <c r="AB4819" i="3"/>
  <c r="AB4820" i="3"/>
  <c r="AB4821" i="3"/>
  <c r="AB4822" i="3"/>
  <c r="AB4823" i="3"/>
  <c r="AB4824" i="3"/>
  <c r="AB4825" i="3"/>
  <c r="AB4826" i="3"/>
  <c r="AB4827" i="3"/>
  <c r="AB4828" i="3"/>
  <c r="AB4829" i="3"/>
  <c r="AB4830" i="3"/>
  <c r="AB4831" i="3"/>
  <c r="AB4832" i="3"/>
  <c r="AB4833" i="3"/>
  <c r="AB4834" i="3"/>
  <c r="AB4835" i="3"/>
  <c r="AB4836" i="3"/>
  <c r="AB4837" i="3"/>
  <c r="AB4838" i="3"/>
  <c r="AB4839" i="3"/>
  <c r="AB4840" i="3"/>
  <c r="AB4841" i="3"/>
  <c r="AB4842" i="3"/>
  <c r="AB4843" i="3"/>
  <c r="AB4844" i="3"/>
  <c r="AB4845" i="3"/>
  <c r="AB4846" i="3"/>
  <c r="AB4847" i="3"/>
  <c r="AB4848" i="3"/>
  <c r="AB4849" i="3"/>
  <c r="AB4850" i="3"/>
  <c r="AB4851" i="3"/>
  <c r="AB4852" i="3"/>
  <c r="AB4853" i="3"/>
  <c r="AB4854" i="3"/>
  <c r="AB4855" i="3"/>
  <c r="AB4856" i="3"/>
  <c r="AB4857" i="3"/>
  <c r="AB4858" i="3"/>
  <c r="AB4859" i="3"/>
  <c r="AB4860" i="3"/>
  <c r="AB4861" i="3"/>
  <c r="AB4862" i="3"/>
  <c r="AB4863" i="3"/>
  <c r="AB4864" i="3"/>
  <c r="AB4865" i="3"/>
  <c r="AB4866" i="3"/>
  <c r="AB4867" i="3"/>
  <c r="AB4868" i="3"/>
  <c r="AB4869" i="3"/>
  <c r="AB4870" i="3"/>
  <c r="AB4871" i="3"/>
  <c r="AB4872" i="3"/>
  <c r="AB4873" i="3"/>
  <c r="AB4874" i="3"/>
  <c r="AB4875" i="3"/>
  <c r="AB4876" i="3"/>
  <c r="AB4877" i="3"/>
  <c r="AB4878" i="3"/>
  <c r="AB4879" i="3"/>
  <c r="AB4880" i="3"/>
  <c r="AB4881" i="3"/>
  <c r="AB4882" i="3"/>
  <c r="AB4883" i="3"/>
  <c r="AB4884" i="3"/>
  <c r="AB4885" i="3"/>
  <c r="AB4886" i="3"/>
  <c r="AB4887" i="3"/>
  <c r="AB4888" i="3"/>
  <c r="AB4889" i="3"/>
  <c r="AB4890" i="3"/>
  <c r="AB4891" i="3"/>
  <c r="AB4892" i="3"/>
  <c r="AB4893" i="3"/>
  <c r="AB4894" i="3"/>
  <c r="AB4895" i="3"/>
  <c r="AB4896" i="3"/>
  <c r="AB4897" i="3"/>
  <c r="AB4898" i="3"/>
  <c r="AB4899" i="3"/>
  <c r="AB4900" i="3"/>
  <c r="AB4901" i="3"/>
  <c r="AB4902" i="3"/>
  <c r="AB4903" i="3"/>
  <c r="AB4904" i="3"/>
  <c r="AB4905" i="3"/>
  <c r="AB4906" i="3"/>
  <c r="AB4907" i="3"/>
  <c r="AB4908" i="3"/>
  <c r="AB4909" i="3"/>
  <c r="AB4910" i="3"/>
  <c r="AB4911" i="3"/>
  <c r="AB4912" i="3"/>
  <c r="AB4913" i="3"/>
  <c r="AB4914" i="3"/>
  <c r="AB4915" i="3"/>
  <c r="AB4916" i="3"/>
  <c r="AB4917" i="3"/>
  <c r="AB4918" i="3"/>
  <c r="AB4919" i="3"/>
  <c r="AB4920" i="3"/>
  <c r="AB4921" i="3"/>
  <c r="AB4922" i="3"/>
  <c r="AB4923" i="3"/>
  <c r="AB4924" i="3"/>
  <c r="AB4925" i="3"/>
  <c r="AB4926" i="3"/>
  <c r="AB4927" i="3"/>
  <c r="AB4928" i="3"/>
  <c r="AB4929" i="3"/>
  <c r="AB4930" i="3"/>
  <c r="AB4931" i="3"/>
  <c r="AB4932" i="3"/>
  <c r="AB4933" i="3"/>
  <c r="AB4934" i="3"/>
  <c r="AB4935" i="3"/>
  <c r="AB4936" i="3"/>
  <c r="AB4937" i="3"/>
  <c r="AB4938" i="3"/>
  <c r="AB4939" i="3"/>
  <c r="AB4940" i="3"/>
  <c r="AB4941" i="3"/>
  <c r="AB4942" i="3"/>
  <c r="AB4943" i="3"/>
  <c r="AB4944" i="3"/>
  <c r="AB4945" i="3"/>
  <c r="AB4946" i="3"/>
  <c r="AB4947" i="3"/>
  <c r="AB4948" i="3"/>
  <c r="AB4949" i="3"/>
  <c r="AB4950" i="3"/>
  <c r="AB4951" i="3"/>
  <c r="AB4952" i="3"/>
  <c r="AB4953" i="3"/>
  <c r="AB4954" i="3"/>
  <c r="AB4955" i="3"/>
  <c r="AB4956" i="3"/>
  <c r="AB4957" i="3"/>
  <c r="AB4958" i="3"/>
  <c r="AB4959" i="3"/>
  <c r="AB4960" i="3"/>
  <c r="AB4961" i="3"/>
  <c r="AB4962" i="3"/>
  <c r="AB4963" i="3"/>
  <c r="AB4964" i="3"/>
  <c r="AB4965" i="3"/>
  <c r="AB4966" i="3"/>
  <c r="AB4967" i="3"/>
  <c r="AB4968" i="3"/>
  <c r="AB4969" i="3"/>
  <c r="AB4970" i="3"/>
  <c r="AB4971" i="3"/>
  <c r="AB4972" i="3"/>
  <c r="AB4973" i="3"/>
  <c r="AB4974" i="3"/>
  <c r="AB4975" i="3"/>
  <c r="AB4976" i="3"/>
  <c r="AB4977" i="3"/>
  <c r="AB4978" i="3"/>
  <c r="AB4979" i="3"/>
  <c r="AB4980" i="3"/>
  <c r="AB4981" i="3"/>
  <c r="AB4982" i="3"/>
  <c r="AB4983" i="3"/>
  <c r="AB4984" i="3"/>
  <c r="AB4985" i="3"/>
  <c r="AB4986" i="3"/>
  <c r="AB4987" i="3"/>
  <c r="AB4988" i="3"/>
  <c r="AB4989" i="3"/>
  <c r="AB4990" i="3"/>
  <c r="AB4991" i="3"/>
  <c r="AB4992" i="3"/>
  <c r="AB4993" i="3"/>
  <c r="AB4994" i="3"/>
  <c r="AB4995" i="3"/>
  <c r="AB4996" i="3"/>
  <c r="AB4997" i="3"/>
  <c r="AB4998" i="3"/>
  <c r="AB4999" i="3"/>
  <c r="AB5000" i="3"/>
  <c r="AB5001" i="3"/>
  <c r="AB5002" i="3"/>
  <c r="AB5003" i="3"/>
  <c r="AB5004" i="3"/>
  <c r="AB5005" i="3"/>
  <c r="AB5006" i="3"/>
  <c r="AB5007" i="3"/>
  <c r="AB5008" i="3"/>
  <c r="AB5009" i="3"/>
  <c r="AB5010" i="3"/>
  <c r="AB5011" i="3"/>
  <c r="AB5012" i="3"/>
  <c r="AB5013" i="3"/>
  <c r="AB5014" i="3"/>
  <c r="AB5015" i="3"/>
  <c r="AB5016" i="3"/>
  <c r="AB5017" i="3"/>
  <c r="AB5018" i="3"/>
  <c r="AB5019" i="3"/>
  <c r="AB5020" i="3"/>
  <c r="AB5021" i="3"/>
  <c r="AB5022" i="3"/>
  <c r="AB5023" i="3"/>
  <c r="AB5024" i="3"/>
  <c r="AB5025" i="3"/>
  <c r="AB5026" i="3"/>
  <c r="AB5027" i="3"/>
  <c r="AB5028" i="3"/>
  <c r="AB5029" i="3"/>
  <c r="AB5030" i="3"/>
  <c r="AB5031" i="3"/>
  <c r="AB5032" i="3"/>
  <c r="AB5033" i="3"/>
  <c r="AB5034" i="3"/>
  <c r="AB5035" i="3"/>
  <c r="AB5036" i="3"/>
  <c r="AB5037" i="3"/>
  <c r="AB5038" i="3"/>
  <c r="AB5039" i="3"/>
  <c r="AB5040" i="3"/>
  <c r="AB5041" i="3"/>
  <c r="AB5042" i="3"/>
  <c r="AB5043" i="3"/>
  <c r="AB5044" i="3"/>
  <c r="AB5045" i="3"/>
  <c r="AB5046" i="3"/>
  <c r="AB5047" i="3"/>
  <c r="AB5048" i="3"/>
  <c r="AB5049" i="3"/>
  <c r="AB5050" i="3"/>
  <c r="AB5051" i="3"/>
  <c r="AB5052" i="3"/>
  <c r="AB5053" i="3"/>
  <c r="AB5054" i="3"/>
  <c r="AB5055" i="3"/>
  <c r="AB5056" i="3"/>
  <c r="AB5057" i="3"/>
  <c r="AB5058" i="3"/>
  <c r="AB5059" i="3"/>
  <c r="AB5060" i="3"/>
  <c r="AB5061" i="3"/>
  <c r="AB5062" i="3"/>
  <c r="AB5063" i="3"/>
  <c r="AB5064" i="3"/>
  <c r="AB5065" i="3"/>
  <c r="AB5066" i="3"/>
  <c r="AB5067" i="3"/>
  <c r="AB5068" i="3"/>
  <c r="AB5069" i="3"/>
  <c r="AB5070" i="3"/>
  <c r="AB5071" i="3"/>
  <c r="AB5072" i="3"/>
  <c r="AB5073" i="3"/>
  <c r="AB5074" i="3"/>
  <c r="AB5075" i="3"/>
  <c r="AB5076" i="3"/>
  <c r="AB5077" i="3"/>
  <c r="AB5078" i="3"/>
  <c r="AB5079" i="3"/>
  <c r="AB5080" i="3"/>
  <c r="AB5081" i="3"/>
  <c r="AB5082" i="3"/>
  <c r="AB5083" i="3"/>
  <c r="AB5084" i="3"/>
  <c r="AB5085" i="3"/>
  <c r="AB5086" i="3"/>
  <c r="AB5087" i="3"/>
  <c r="AB5088" i="3"/>
  <c r="AB5089" i="3"/>
  <c r="AB5090" i="3"/>
  <c r="AB5091" i="3"/>
  <c r="AB5092" i="3"/>
  <c r="AB5093" i="3"/>
  <c r="AB5094" i="3"/>
  <c r="AB5095" i="3"/>
  <c r="AB5096" i="3"/>
  <c r="AB5097" i="3"/>
  <c r="AB5098" i="3"/>
  <c r="AB5099" i="3"/>
  <c r="AB5100" i="3"/>
  <c r="AB5101" i="3"/>
  <c r="AB5102" i="3"/>
  <c r="AB5103" i="3"/>
  <c r="AB5104" i="3"/>
  <c r="AB5105" i="3"/>
  <c r="AB5106" i="3"/>
  <c r="AB5107" i="3"/>
  <c r="AB5108" i="3"/>
  <c r="AB5109" i="3"/>
  <c r="AB5110" i="3"/>
  <c r="AB5111" i="3"/>
  <c r="AB5112" i="3"/>
  <c r="AB5113" i="3"/>
  <c r="AB5114" i="3"/>
  <c r="AB5115" i="3"/>
  <c r="AB5116" i="3"/>
  <c r="AB5117" i="3"/>
  <c r="AB5118" i="3"/>
  <c r="AB5119" i="3"/>
  <c r="AB5120" i="3"/>
  <c r="AB5121" i="3"/>
  <c r="AB5122" i="3"/>
  <c r="AB5123" i="3"/>
  <c r="AB5124" i="3"/>
  <c r="AB5125" i="3"/>
  <c r="AB5126" i="3"/>
  <c r="AB5127" i="3"/>
  <c r="AB5128" i="3"/>
  <c r="AB5129" i="3"/>
  <c r="AB5130" i="3"/>
  <c r="AB5131" i="3"/>
  <c r="AB5132" i="3"/>
  <c r="AB5133" i="3"/>
  <c r="AB5134" i="3"/>
  <c r="AB5135" i="3"/>
  <c r="AB5136" i="3"/>
  <c r="AB5137" i="3"/>
  <c r="AB5138" i="3"/>
  <c r="AB5139" i="3"/>
  <c r="AB5140" i="3"/>
  <c r="AB5141" i="3"/>
  <c r="AB5142" i="3"/>
  <c r="AB5143" i="3"/>
  <c r="AB5144" i="3"/>
  <c r="AB5145" i="3"/>
  <c r="AB5146" i="3"/>
  <c r="AB5147" i="3"/>
  <c r="AB5148" i="3"/>
  <c r="AB5149" i="3"/>
  <c r="AB5150" i="3"/>
  <c r="AB5151" i="3"/>
  <c r="AB5152" i="3"/>
  <c r="AB5153" i="3"/>
  <c r="AB5154" i="3"/>
  <c r="AB5155" i="3"/>
  <c r="AB5156" i="3"/>
  <c r="AB5157" i="3"/>
  <c r="AB5158" i="3"/>
  <c r="AB5159" i="3"/>
  <c r="AB5160" i="3"/>
  <c r="AB5161" i="3"/>
  <c r="AB5162" i="3"/>
  <c r="AB5163" i="3"/>
  <c r="AB5164" i="3"/>
  <c r="AB5165" i="3"/>
  <c r="AB5166" i="3"/>
  <c r="AB5167" i="3"/>
  <c r="AB5168" i="3"/>
  <c r="AB5169" i="3"/>
  <c r="AB5170" i="3"/>
  <c r="AB5171" i="3"/>
  <c r="AB5172" i="3"/>
  <c r="AB5173" i="3"/>
  <c r="AB5174" i="3"/>
  <c r="AB5175" i="3"/>
  <c r="AB5176" i="3"/>
  <c r="AB5177" i="3"/>
  <c r="AB5178" i="3"/>
  <c r="AB5179" i="3"/>
  <c r="AB5180" i="3"/>
  <c r="AB5181" i="3"/>
  <c r="AB5182" i="3"/>
  <c r="AB5183" i="3"/>
  <c r="AB5184" i="3"/>
  <c r="AB5185" i="3"/>
  <c r="AB5186" i="3"/>
  <c r="AB5187" i="3"/>
  <c r="AB5188" i="3"/>
  <c r="AB5189" i="3"/>
  <c r="AB5190" i="3"/>
  <c r="AB5191" i="3"/>
  <c r="AB5192" i="3"/>
  <c r="AB5193" i="3"/>
  <c r="AB5194" i="3"/>
  <c r="AB5195" i="3"/>
  <c r="AB5196" i="3"/>
  <c r="AB5197" i="3"/>
  <c r="AB5198" i="3"/>
  <c r="AB5199" i="3"/>
  <c r="AB5200" i="3"/>
  <c r="AB5201" i="3"/>
  <c r="AB5202" i="3"/>
  <c r="AB5203" i="3"/>
  <c r="AB5204" i="3"/>
  <c r="AB5205" i="3"/>
  <c r="AB5206" i="3"/>
  <c r="AB5207" i="3"/>
  <c r="AB5208" i="3"/>
  <c r="AB5209" i="3"/>
  <c r="AB5210" i="3"/>
  <c r="AB5211" i="3"/>
  <c r="AB5212" i="3"/>
  <c r="AB5213" i="3"/>
  <c r="AB5214" i="3"/>
  <c r="AB5215" i="3"/>
  <c r="AB5216" i="3"/>
  <c r="AB5217" i="3"/>
  <c r="AB5218" i="3"/>
  <c r="AB5219" i="3"/>
  <c r="AB5220" i="3"/>
  <c r="AB5221" i="3"/>
  <c r="AB5222" i="3"/>
  <c r="AB5223" i="3"/>
  <c r="AB5224" i="3"/>
  <c r="AB5225" i="3"/>
  <c r="AB5226" i="3"/>
  <c r="AB5227" i="3"/>
  <c r="AB5228" i="3"/>
  <c r="AB5229" i="3"/>
  <c r="AB5230" i="3"/>
  <c r="AB5231" i="3"/>
  <c r="AB5232" i="3"/>
  <c r="AB5233" i="3"/>
  <c r="AB5234" i="3"/>
  <c r="AB5235" i="3"/>
  <c r="AB5236" i="3"/>
  <c r="AB5237" i="3"/>
  <c r="AB5238" i="3"/>
  <c r="AB5239" i="3"/>
  <c r="AB5240" i="3"/>
  <c r="AB5241" i="3"/>
  <c r="AB5242" i="3"/>
  <c r="AB5243" i="3"/>
  <c r="AB5244" i="3"/>
  <c r="AB5245" i="3"/>
  <c r="AB5246" i="3"/>
  <c r="AB5247" i="3"/>
  <c r="AB5248" i="3"/>
  <c r="AB5249" i="3"/>
  <c r="AB5250" i="3"/>
  <c r="AB5251" i="3"/>
  <c r="AB5252" i="3"/>
  <c r="AB5253" i="3"/>
  <c r="AB5254" i="3"/>
  <c r="AB5255" i="3"/>
  <c r="AB5256" i="3"/>
  <c r="AB5257" i="3"/>
  <c r="AB5258" i="3"/>
  <c r="AB5259" i="3"/>
  <c r="AB5260" i="3"/>
  <c r="AB5261" i="3"/>
  <c r="AB5262" i="3"/>
  <c r="AB5263" i="3"/>
  <c r="AB5264" i="3"/>
  <c r="AB5265" i="3"/>
  <c r="AB5266" i="3"/>
  <c r="AB5267" i="3"/>
  <c r="AB5268" i="3"/>
  <c r="AB5269" i="3"/>
  <c r="AB5270" i="3"/>
  <c r="AB5271" i="3"/>
  <c r="AB5272" i="3"/>
  <c r="AB5273" i="3"/>
  <c r="AB5274" i="3"/>
  <c r="AB5275" i="3"/>
  <c r="AB5276" i="3"/>
  <c r="AB5277" i="3"/>
  <c r="AB5278" i="3"/>
  <c r="AB5279" i="3"/>
  <c r="AB5280" i="3"/>
  <c r="AB5281" i="3"/>
  <c r="AB5282" i="3"/>
  <c r="AB5283" i="3"/>
  <c r="AB5284" i="3"/>
  <c r="AB5285" i="3"/>
  <c r="AB5286" i="3"/>
  <c r="AB5287" i="3"/>
  <c r="AB5288" i="3"/>
  <c r="AB5289" i="3"/>
  <c r="AB5290" i="3"/>
  <c r="AB5291" i="3"/>
  <c r="AB5292" i="3"/>
  <c r="AB5293" i="3"/>
  <c r="AB5294" i="3"/>
  <c r="AB5295" i="3"/>
  <c r="AB5296" i="3"/>
  <c r="AB5297" i="3"/>
  <c r="AB5298" i="3"/>
  <c r="AB5299" i="3"/>
  <c r="AB5300" i="3"/>
  <c r="AB5301" i="3"/>
  <c r="AB5302" i="3"/>
  <c r="AB5303" i="3"/>
  <c r="AB5304" i="3"/>
  <c r="AB5305" i="3"/>
  <c r="AB5306" i="3"/>
  <c r="AB5307" i="3"/>
  <c r="AB5308" i="3"/>
  <c r="AB5309" i="3"/>
  <c r="AB5310" i="3"/>
  <c r="AB5311" i="3"/>
  <c r="AB5312" i="3"/>
  <c r="AB5313" i="3"/>
  <c r="AB5314" i="3"/>
  <c r="AB5315" i="3"/>
  <c r="AB5316" i="3"/>
  <c r="AB5317" i="3"/>
  <c r="AB5318" i="3"/>
  <c r="AB5319" i="3"/>
  <c r="AB5320" i="3"/>
  <c r="AB5321" i="3"/>
  <c r="AB5322" i="3"/>
  <c r="AB5323" i="3"/>
  <c r="AB5324" i="3"/>
  <c r="AB5325" i="3"/>
  <c r="AB5326" i="3"/>
  <c r="AB5327" i="3"/>
  <c r="AB5328" i="3"/>
  <c r="AB5329" i="3"/>
  <c r="AB5330" i="3"/>
  <c r="AB5331" i="3"/>
  <c r="AB5332" i="3"/>
  <c r="AB5333" i="3"/>
  <c r="AB5334" i="3"/>
  <c r="AB5335" i="3"/>
  <c r="AB5336" i="3"/>
  <c r="AB5337" i="3"/>
  <c r="AB5338" i="3"/>
  <c r="AB5339" i="3"/>
  <c r="AB5340" i="3"/>
  <c r="AB5341" i="3"/>
  <c r="AB5342" i="3"/>
  <c r="AB5343" i="3"/>
  <c r="AB5344" i="3"/>
  <c r="AB5345" i="3"/>
  <c r="AB5346" i="3"/>
  <c r="AB5347" i="3"/>
  <c r="AB5348" i="3"/>
  <c r="AB5349" i="3"/>
  <c r="AB5350" i="3"/>
  <c r="AB5351" i="3"/>
  <c r="AB5352" i="3"/>
  <c r="AB5353" i="3"/>
  <c r="AB5354" i="3"/>
  <c r="AB5355" i="3"/>
  <c r="AB5356" i="3"/>
  <c r="AB5357" i="3"/>
  <c r="AB5358" i="3"/>
  <c r="AB5359" i="3"/>
  <c r="AB5360" i="3"/>
  <c r="AB5361" i="3"/>
  <c r="AB5362" i="3"/>
  <c r="AB5363" i="3"/>
  <c r="AB5364" i="3"/>
  <c r="AB5365" i="3"/>
  <c r="AB5366" i="3"/>
  <c r="AB5367" i="3"/>
  <c r="AB5368" i="3"/>
  <c r="AB5369" i="3"/>
  <c r="AB5370" i="3"/>
  <c r="AB5371" i="3"/>
  <c r="AB5372" i="3"/>
  <c r="AB5373" i="3"/>
  <c r="AB5374" i="3"/>
  <c r="AB5375" i="3"/>
  <c r="AB5376" i="3"/>
  <c r="AB5377" i="3"/>
  <c r="AB5378" i="3"/>
  <c r="AB5379" i="3"/>
  <c r="AB5380" i="3"/>
  <c r="AB5381" i="3"/>
  <c r="AB5382" i="3"/>
  <c r="AB5383" i="3"/>
  <c r="AB5384" i="3"/>
  <c r="AB5385" i="3"/>
  <c r="AB5386" i="3"/>
  <c r="AB5387" i="3"/>
  <c r="AB5388" i="3"/>
  <c r="AB5389" i="3"/>
  <c r="AB5390" i="3"/>
  <c r="AB5391" i="3"/>
  <c r="AB5392" i="3"/>
  <c r="AB5393" i="3"/>
  <c r="AB5394" i="3"/>
  <c r="AB5395" i="3"/>
  <c r="AB5396" i="3"/>
  <c r="AB5397" i="3"/>
  <c r="AB5398" i="3"/>
  <c r="AB5399" i="3"/>
  <c r="AB5400" i="3"/>
  <c r="AB5401" i="3"/>
  <c r="AB5402" i="3"/>
  <c r="AB5403" i="3"/>
  <c r="AB5404" i="3"/>
  <c r="AB5405" i="3"/>
  <c r="AB5406" i="3"/>
  <c r="AB5407" i="3"/>
  <c r="AB5408" i="3"/>
  <c r="AB5409" i="3"/>
  <c r="AB5410" i="3"/>
  <c r="AB5411" i="3"/>
  <c r="AB5412" i="3"/>
  <c r="AB5413" i="3"/>
  <c r="AB5414" i="3"/>
  <c r="AB5415" i="3"/>
  <c r="AB5416" i="3"/>
  <c r="AB5417" i="3"/>
  <c r="AB5418" i="3"/>
  <c r="AB5419" i="3"/>
  <c r="AB5420" i="3"/>
  <c r="AB5421" i="3"/>
  <c r="AB5422" i="3"/>
  <c r="AB5423" i="3"/>
  <c r="AB5424" i="3"/>
  <c r="AB5425" i="3"/>
  <c r="AB5426" i="3"/>
  <c r="AB5427" i="3"/>
  <c r="AB5428" i="3"/>
  <c r="AB5429" i="3"/>
  <c r="AB5430" i="3"/>
  <c r="AB5431" i="3"/>
  <c r="AB5432" i="3"/>
  <c r="AB5433" i="3"/>
  <c r="AB5434" i="3"/>
  <c r="AB5435" i="3"/>
  <c r="AB5436" i="3"/>
  <c r="AB5437" i="3"/>
  <c r="AB5438" i="3"/>
  <c r="AB5439" i="3"/>
  <c r="AB5440" i="3"/>
  <c r="AB5441" i="3"/>
  <c r="AB5442" i="3"/>
  <c r="AB5443" i="3"/>
  <c r="AB5444" i="3"/>
  <c r="AB5445" i="3"/>
  <c r="AB5446" i="3"/>
  <c r="AB5447" i="3"/>
  <c r="AB5448" i="3"/>
  <c r="AB5449" i="3"/>
  <c r="AB5450" i="3"/>
  <c r="AB5451" i="3"/>
  <c r="AB5452" i="3"/>
  <c r="AB5453" i="3"/>
  <c r="AB5454" i="3"/>
  <c r="AB5455" i="3"/>
  <c r="AB5456" i="3"/>
  <c r="AB5457" i="3"/>
  <c r="AB5458" i="3"/>
  <c r="AB5459" i="3"/>
  <c r="AB5460" i="3"/>
  <c r="AB5461" i="3"/>
  <c r="AB5462" i="3"/>
  <c r="AB5463" i="3"/>
  <c r="AB5464" i="3"/>
  <c r="AB5465" i="3"/>
  <c r="AB5466" i="3"/>
  <c r="AB5467" i="3"/>
  <c r="AB5468" i="3"/>
  <c r="AB5469" i="3"/>
  <c r="AB5470" i="3"/>
  <c r="AB5471" i="3"/>
  <c r="AB5472" i="3"/>
  <c r="AB5473" i="3"/>
  <c r="AB5474" i="3"/>
  <c r="AB5475" i="3"/>
  <c r="AB5476" i="3"/>
  <c r="AB5477" i="3"/>
  <c r="AB5478" i="3"/>
  <c r="AB5479" i="3"/>
  <c r="AB5480" i="3"/>
  <c r="AB5481" i="3"/>
  <c r="AB5482" i="3"/>
  <c r="AB5483" i="3"/>
  <c r="AB5484" i="3"/>
  <c r="AB5485" i="3"/>
  <c r="AB5486" i="3"/>
  <c r="AB5487" i="3"/>
  <c r="AB5488" i="3"/>
  <c r="AB5489" i="3"/>
  <c r="AB5490" i="3"/>
  <c r="AB5491" i="3"/>
  <c r="AB5492" i="3"/>
  <c r="AB5493" i="3"/>
  <c r="AB5494" i="3"/>
  <c r="AB5495" i="3"/>
  <c r="AB5496" i="3"/>
  <c r="AB5497" i="3"/>
  <c r="AB5498" i="3"/>
  <c r="AB5499" i="3"/>
  <c r="AB5500" i="3"/>
  <c r="AB5501" i="3"/>
  <c r="AB5502" i="3"/>
  <c r="AB5503" i="3"/>
  <c r="AB5504" i="3"/>
  <c r="AB5505" i="3"/>
  <c r="AB5506" i="3"/>
  <c r="AB5507" i="3"/>
  <c r="AB5508" i="3"/>
  <c r="AB5509" i="3"/>
  <c r="AB5510" i="3"/>
  <c r="AB5511" i="3"/>
  <c r="AB5512" i="3"/>
  <c r="AB5513" i="3"/>
  <c r="AB5514" i="3"/>
  <c r="AB5515" i="3"/>
  <c r="AB5516" i="3"/>
  <c r="AB5517" i="3"/>
  <c r="AB5518" i="3"/>
  <c r="AB5519" i="3"/>
  <c r="AB5520" i="3"/>
  <c r="AB5521" i="3"/>
  <c r="AB5522" i="3"/>
  <c r="AB5523" i="3"/>
  <c r="AB5524" i="3"/>
  <c r="AB5525" i="3"/>
  <c r="AB5526" i="3"/>
  <c r="AB5527" i="3"/>
  <c r="AB5528" i="3"/>
  <c r="AB5529" i="3"/>
  <c r="AB5530" i="3"/>
  <c r="AB5531" i="3"/>
  <c r="AB5532" i="3"/>
  <c r="AB5533" i="3"/>
  <c r="AB5534" i="3"/>
  <c r="AB5535" i="3"/>
  <c r="AB5536" i="3"/>
  <c r="AB5537" i="3"/>
  <c r="AB5538" i="3"/>
  <c r="AB5539" i="3"/>
  <c r="AB5540" i="3"/>
  <c r="AB5541" i="3"/>
  <c r="AB5542" i="3"/>
  <c r="AB5543" i="3"/>
  <c r="AB5544" i="3"/>
  <c r="AB5545" i="3"/>
  <c r="AB5546" i="3"/>
  <c r="AB5547" i="3"/>
  <c r="AB5548" i="3"/>
  <c r="AB5549" i="3"/>
  <c r="AB5550" i="3"/>
  <c r="AB5551" i="3"/>
  <c r="AB5552" i="3"/>
  <c r="AB5553" i="3"/>
  <c r="AB5554" i="3"/>
  <c r="AB5555" i="3"/>
  <c r="AB5556" i="3"/>
  <c r="AB5557" i="3"/>
  <c r="AB5558" i="3"/>
  <c r="AB5559" i="3"/>
  <c r="AB5560" i="3"/>
  <c r="AB5561" i="3"/>
  <c r="AB5562" i="3"/>
  <c r="AB5563" i="3"/>
  <c r="AB5564" i="3"/>
  <c r="AB5565" i="3"/>
  <c r="AB5566" i="3"/>
  <c r="AB5567" i="3"/>
  <c r="AB5568" i="3"/>
  <c r="AB5569" i="3"/>
  <c r="AB5570" i="3"/>
  <c r="AB5571" i="3"/>
  <c r="AB5572" i="3"/>
  <c r="AB5573" i="3"/>
  <c r="AB5574" i="3"/>
  <c r="AB5575" i="3"/>
  <c r="AB5576" i="3"/>
  <c r="AB5577" i="3"/>
  <c r="AB5578" i="3"/>
  <c r="AB5579" i="3"/>
  <c r="AB5580" i="3"/>
  <c r="AB5581" i="3"/>
  <c r="AB5582" i="3"/>
  <c r="AB5583" i="3"/>
  <c r="AB5584" i="3"/>
  <c r="AB5585" i="3"/>
  <c r="AB5586" i="3"/>
  <c r="AB5587" i="3"/>
  <c r="AB5588" i="3"/>
  <c r="AB5589" i="3"/>
  <c r="AB5590" i="3"/>
  <c r="AB5591" i="3"/>
  <c r="AB5592" i="3"/>
  <c r="AB5593" i="3"/>
  <c r="AB5594" i="3"/>
  <c r="AB5595" i="3"/>
  <c r="AB5596" i="3"/>
  <c r="AB5597" i="3"/>
  <c r="AB5598" i="3"/>
  <c r="AB5599" i="3"/>
  <c r="AB5600" i="3"/>
  <c r="AB5601" i="3"/>
  <c r="AB5602" i="3"/>
  <c r="AB5603" i="3"/>
  <c r="AB5604" i="3"/>
  <c r="AB5605" i="3"/>
  <c r="AB5606" i="3"/>
  <c r="AB5607" i="3"/>
  <c r="AB5608" i="3"/>
  <c r="AB5609" i="3"/>
  <c r="AB5610" i="3"/>
  <c r="AB5611" i="3"/>
  <c r="AB5612" i="3"/>
  <c r="AB5613" i="3"/>
  <c r="AB5614" i="3"/>
  <c r="AB5615" i="3"/>
  <c r="AB5616" i="3"/>
  <c r="AB5617" i="3"/>
  <c r="AB5618" i="3"/>
  <c r="AB5619" i="3"/>
  <c r="AB5620" i="3"/>
  <c r="AB5621" i="3"/>
  <c r="AB5622" i="3"/>
  <c r="AB5623" i="3"/>
  <c r="AB5624" i="3"/>
  <c r="AB5625" i="3"/>
  <c r="AB5626" i="3"/>
  <c r="AB5627" i="3"/>
  <c r="AB5628" i="3"/>
  <c r="AB5629" i="3"/>
  <c r="AB5630" i="3"/>
  <c r="AB5631" i="3"/>
  <c r="AB5632" i="3"/>
  <c r="AB5633" i="3"/>
  <c r="AB5634" i="3"/>
  <c r="AB5635" i="3"/>
  <c r="AB5636" i="3"/>
  <c r="AB5637" i="3"/>
  <c r="AB5638" i="3"/>
  <c r="AB5639" i="3"/>
  <c r="AB5640" i="3"/>
  <c r="AB5641" i="3"/>
  <c r="AB5642" i="3"/>
  <c r="AB5643" i="3"/>
  <c r="AB5644" i="3"/>
  <c r="AB5645" i="3"/>
  <c r="AB5646" i="3"/>
  <c r="AB5647" i="3"/>
  <c r="AB5648" i="3"/>
  <c r="AB5649" i="3"/>
  <c r="AB5650" i="3"/>
  <c r="AB5651" i="3"/>
  <c r="AB5652" i="3"/>
  <c r="AB5653" i="3"/>
  <c r="AB5654" i="3"/>
  <c r="AB5655" i="3"/>
  <c r="AB5656" i="3"/>
  <c r="AB5657" i="3"/>
  <c r="AB5658" i="3"/>
  <c r="AB5659" i="3"/>
  <c r="AB5660" i="3"/>
  <c r="AB5661" i="3"/>
  <c r="AB5662" i="3"/>
  <c r="AB5663" i="3"/>
  <c r="AB5664" i="3"/>
  <c r="AB5665" i="3"/>
  <c r="AB5666" i="3"/>
  <c r="AB5667" i="3"/>
  <c r="AB5668" i="3"/>
  <c r="AB5669" i="3"/>
  <c r="AB5670" i="3"/>
  <c r="AB5671" i="3"/>
  <c r="AB5672" i="3"/>
  <c r="AB5673" i="3"/>
  <c r="AB5674" i="3"/>
  <c r="AB5675" i="3"/>
  <c r="AB5676" i="3"/>
  <c r="AB5677" i="3"/>
  <c r="AB5678" i="3"/>
  <c r="AB5679" i="3"/>
  <c r="AB5680" i="3"/>
  <c r="AB5681" i="3"/>
  <c r="AB5682" i="3"/>
  <c r="AB5683" i="3"/>
  <c r="AB5684" i="3"/>
  <c r="AB5685" i="3"/>
  <c r="AB5686" i="3"/>
  <c r="AB5687" i="3"/>
  <c r="AB5688" i="3"/>
  <c r="AB5689" i="3"/>
  <c r="AB5690" i="3"/>
  <c r="AB5691" i="3"/>
  <c r="AB5692" i="3"/>
  <c r="AB5693" i="3"/>
  <c r="AB5694" i="3"/>
  <c r="AB5695" i="3"/>
  <c r="AB5696" i="3"/>
  <c r="AB5697" i="3"/>
  <c r="AB5698" i="3"/>
  <c r="AB5699" i="3"/>
  <c r="AB5700" i="3"/>
  <c r="AB5701" i="3"/>
  <c r="AB5702" i="3"/>
  <c r="AB5703" i="3"/>
  <c r="AB5704" i="3"/>
  <c r="AB5705" i="3"/>
  <c r="AB5706" i="3"/>
  <c r="AB5707" i="3"/>
  <c r="AB5708" i="3"/>
  <c r="AB5709" i="3"/>
  <c r="AB5710" i="3"/>
  <c r="AB5711" i="3"/>
  <c r="AB5712" i="3"/>
  <c r="AB5713" i="3"/>
  <c r="AB5714" i="3"/>
  <c r="AB5715" i="3"/>
  <c r="AB5716" i="3"/>
  <c r="AB5717" i="3"/>
  <c r="AB5718" i="3"/>
  <c r="AB5719" i="3"/>
  <c r="AB5720" i="3"/>
  <c r="AB5721" i="3"/>
  <c r="AB5722" i="3"/>
  <c r="AB5723" i="3"/>
  <c r="AB5724" i="3"/>
  <c r="AB5725" i="3"/>
  <c r="AB5726" i="3"/>
  <c r="AB5727" i="3"/>
  <c r="AB5728" i="3"/>
  <c r="AB5729" i="3"/>
  <c r="AB5730" i="3"/>
  <c r="AB5731" i="3"/>
  <c r="AB5732" i="3"/>
  <c r="AB5733" i="3"/>
  <c r="AB5734" i="3"/>
  <c r="AB5735" i="3"/>
  <c r="AB5736" i="3"/>
  <c r="AB5737" i="3"/>
  <c r="AB5738" i="3"/>
  <c r="AB5739" i="3"/>
  <c r="AB5740" i="3"/>
  <c r="AB5741" i="3"/>
  <c r="AB5742" i="3"/>
  <c r="AB5743" i="3"/>
  <c r="AB5744" i="3"/>
  <c r="AB5745" i="3"/>
  <c r="AB5746" i="3"/>
  <c r="AB5747" i="3"/>
  <c r="AB5748" i="3"/>
  <c r="AB5749" i="3"/>
  <c r="AB5750" i="3"/>
  <c r="AB5751" i="3"/>
  <c r="AB5752" i="3"/>
  <c r="AB5753" i="3"/>
  <c r="AB5754" i="3"/>
  <c r="AB5755" i="3"/>
  <c r="AB5756" i="3"/>
  <c r="AB5757" i="3"/>
  <c r="AB5758" i="3"/>
  <c r="AB5759" i="3"/>
  <c r="AB5760" i="3"/>
  <c r="AB5761" i="3"/>
  <c r="AB5762" i="3"/>
  <c r="AB5763" i="3"/>
  <c r="AB5764" i="3"/>
  <c r="AB5765" i="3"/>
  <c r="AB5766" i="3"/>
  <c r="AB5767" i="3"/>
  <c r="AB5768" i="3"/>
  <c r="AB5769" i="3"/>
  <c r="AB5770" i="3"/>
  <c r="AB5771" i="3"/>
  <c r="AB5772" i="3"/>
  <c r="AB5773" i="3"/>
  <c r="AB5774" i="3"/>
  <c r="AB5775" i="3"/>
  <c r="AB5776" i="3"/>
  <c r="AB5777" i="3"/>
  <c r="AB5778" i="3"/>
  <c r="AB5779" i="3"/>
  <c r="AB5780" i="3"/>
  <c r="AB5781" i="3"/>
  <c r="AB5782" i="3"/>
  <c r="AB5783" i="3"/>
  <c r="AB5784" i="3"/>
  <c r="AB5785" i="3"/>
  <c r="AB5786" i="3"/>
  <c r="AB5787" i="3"/>
  <c r="AB5788" i="3"/>
  <c r="AB5789" i="3"/>
  <c r="AB5790" i="3"/>
  <c r="AB5791" i="3"/>
  <c r="AB5792" i="3"/>
  <c r="AB5793" i="3"/>
  <c r="AB5794" i="3"/>
  <c r="AB5795" i="3"/>
  <c r="AB5796" i="3"/>
  <c r="AB5797" i="3"/>
  <c r="AB5798" i="3"/>
  <c r="AB5799" i="3"/>
  <c r="AB5800" i="3"/>
  <c r="AB5801" i="3"/>
  <c r="AB5802" i="3"/>
  <c r="AB5803" i="3"/>
  <c r="AB5804" i="3"/>
  <c r="AB5805" i="3"/>
  <c r="AB5806" i="3"/>
  <c r="AB5807" i="3"/>
  <c r="AB5808" i="3"/>
  <c r="AB5809" i="3"/>
  <c r="AB5810" i="3"/>
  <c r="AB5811" i="3"/>
  <c r="AB5812" i="3"/>
  <c r="AB5813" i="3"/>
  <c r="AB5814" i="3"/>
  <c r="AB5815" i="3"/>
  <c r="AB5816" i="3"/>
  <c r="AB5817" i="3"/>
  <c r="AB5818" i="3"/>
  <c r="AB5819" i="3"/>
  <c r="AB5820" i="3"/>
  <c r="AB5821" i="3"/>
  <c r="AB5822" i="3"/>
  <c r="AB5823" i="3"/>
  <c r="AB5824" i="3"/>
  <c r="AB5825" i="3"/>
  <c r="AB5826" i="3"/>
  <c r="AB5827" i="3"/>
  <c r="AB5828" i="3"/>
  <c r="AB5829" i="3"/>
  <c r="AB5830" i="3"/>
  <c r="AB5831" i="3"/>
  <c r="AB5832" i="3"/>
  <c r="AB5833" i="3"/>
  <c r="AB5834" i="3"/>
  <c r="AB5835" i="3"/>
  <c r="AB5836" i="3"/>
  <c r="AB5837" i="3"/>
  <c r="AB5838" i="3"/>
  <c r="AB5839" i="3"/>
  <c r="AB5840" i="3"/>
  <c r="AB5841" i="3"/>
  <c r="AB5842" i="3"/>
  <c r="AB5843" i="3"/>
  <c r="AB5844" i="3"/>
  <c r="AB5845" i="3"/>
  <c r="AB5846" i="3"/>
  <c r="AB5847" i="3"/>
  <c r="AB5848" i="3"/>
  <c r="AB5849" i="3"/>
  <c r="AB5850" i="3"/>
  <c r="AB5851" i="3"/>
  <c r="AB5852" i="3"/>
  <c r="AB5853" i="3"/>
  <c r="AB5854" i="3"/>
  <c r="AB5855" i="3"/>
  <c r="AB5856" i="3"/>
  <c r="AB5857" i="3"/>
  <c r="AB5858" i="3"/>
  <c r="AB5859" i="3"/>
  <c r="AB5860" i="3"/>
  <c r="AB5861" i="3"/>
  <c r="AB5862" i="3"/>
  <c r="AB5863" i="3"/>
  <c r="AB5864" i="3"/>
  <c r="AB5865" i="3"/>
  <c r="AB5866" i="3"/>
  <c r="AB5867" i="3"/>
  <c r="AB5868" i="3"/>
  <c r="AB5869" i="3"/>
  <c r="AB5870" i="3"/>
  <c r="AB5871" i="3"/>
  <c r="AB5872" i="3"/>
  <c r="AB5873" i="3"/>
  <c r="AB5874" i="3"/>
  <c r="AB5875" i="3"/>
  <c r="AB5876" i="3"/>
  <c r="AB5877" i="3"/>
  <c r="AB5878" i="3"/>
  <c r="AB5879" i="3"/>
  <c r="AB5880" i="3"/>
  <c r="AB5881" i="3"/>
  <c r="AB5882" i="3"/>
  <c r="AB5883" i="3"/>
  <c r="AB5884" i="3"/>
  <c r="AB5885" i="3"/>
  <c r="AB5886" i="3"/>
  <c r="AB5887" i="3"/>
  <c r="AB5888" i="3"/>
  <c r="AB5889" i="3"/>
  <c r="AB5890" i="3"/>
  <c r="AB5891" i="3"/>
  <c r="AB5892" i="3"/>
  <c r="AB5893" i="3"/>
  <c r="AB5894" i="3"/>
  <c r="AB5895" i="3"/>
  <c r="AB5896" i="3"/>
  <c r="AB5897" i="3"/>
  <c r="AB5898" i="3"/>
  <c r="AB5899" i="3"/>
  <c r="AB5900" i="3"/>
  <c r="AB5901" i="3"/>
  <c r="AB5902" i="3"/>
  <c r="AB5903" i="3"/>
  <c r="AB5904" i="3"/>
  <c r="AB5905" i="3"/>
  <c r="AB5906" i="3"/>
  <c r="AB5907" i="3"/>
  <c r="AB5908" i="3"/>
  <c r="AB5909" i="3"/>
  <c r="AB5910" i="3"/>
  <c r="AB5911" i="3"/>
  <c r="AB5912" i="3"/>
  <c r="AB5913" i="3"/>
  <c r="AB5914" i="3"/>
  <c r="AB5915" i="3"/>
  <c r="AB5916" i="3"/>
  <c r="AB5917" i="3"/>
  <c r="AB5918" i="3"/>
  <c r="AB5919" i="3"/>
  <c r="AB5920" i="3"/>
  <c r="AB5921" i="3"/>
  <c r="AB5922" i="3"/>
  <c r="AB5923" i="3"/>
  <c r="AB5924" i="3"/>
  <c r="AB5925" i="3"/>
  <c r="AB5926" i="3"/>
  <c r="AB5927" i="3"/>
  <c r="AB5928" i="3"/>
  <c r="AB5929" i="3"/>
  <c r="AB5930" i="3"/>
  <c r="AB5931" i="3"/>
  <c r="AB5932" i="3"/>
  <c r="AB5933" i="3"/>
  <c r="AB5934" i="3"/>
  <c r="AB5935" i="3"/>
  <c r="AB5936" i="3"/>
  <c r="AB5937" i="3"/>
  <c r="AB5938" i="3"/>
  <c r="AB5939" i="3"/>
  <c r="AB5940" i="3"/>
  <c r="AB5941" i="3"/>
  <c r="AB5942" i="3"/>
  <c r="AB5943" i="3"/>
  <c r="AB5944" i="3"/>
  <c r="AB5945" i="3"/>
  <c r="AB5946" i="3"/>
  <c r="AB5947" i="3"/>
  <c r="AB5948" i="3"/>
  <c r="AB5949" i="3"/>
  <c r="AB5950" i="3"/>
  <c r="AB5951" i="3"/>
  <c r="AB5952" i="3"/>
  <c r="AB5953" i="3"/>
  <c r="AB5954" i="3"/>
  <c r="AB5955" i="3"/>
  <c r="AB5956" i="3"/>
  <c r="AB5957" i="3"/>
  <c r="AB5958" i="3"/>
  <c r="AB5959" i="3"/>
  <c r="AB5960" i="3"/>
  <c r="AB5961" i="3"/>
  <c r="AB5962" i="3"/>
  <c r="AB5963" i="3"/>
  <c r="AB5964" i="3"/>
  <c r="AB5965" i="3"/>
  <c r="AB5966" i="3"/>
  <c r="AB5967" i="3"/>
  <c r="AB5968" i="3"/>
  <c r="AB5969" i="3"/>
  <c r="AB5970" i="3"/>
  <c r="AB5971" i="3"/>
  <c r="AB5972" i="3"/>
  <c r="AB5973" i="3"/>
  <c r="AB5974" i="3"/>
  <c r="AB5975" i="3"/>
  <c r="AB5976" i="3"/>
  <c r="AB5977" i="3"/>
  <c r="AB5978" i="3"/>
  <c r="AB5979" i="3"/>
  <c r="AB5980" i="3"/>
  <c r="AB5981" i="3"/>
  <c r="AB5982" i="3"/>
  <c r="AB5983" i="3"/>
  <c r="AB5984" i="3"/>
  <c r="AB5985" i="3"/>
  <c r="AB5986" i="3"/>
  <c r="AB5987" i="3"/>
  <c r="AB5988" i="3"/>
  <c r="AB5989" i="3"/>
  <c r="AB5990" i="3"/>
  <c r="AB5991" i="3"/>
  <c r="AB5992" i="3"/>
  <c r="AB5993" i="3"/>
  <c r="AB5994" i="3"/>
  <c r="AB5995" i="3"/>
  <c r="AB5996" i="3"/>
  <c r="AB5997" i="3"/>
  <c r="AB5998" i="3"/>
  <c r="AB5999" i="3"/>
  <c r="AB6000" i="3"/>
  <c r="AB6001" i="3"/>
  <c r="AB6002" i="3"/>
  <c r="AB6003" i="3"/>
  <c r="AB6004" i="3"/>
  <c r="AB6005" i="3"/>
  <c r="AB6006" i="3"/>
  <c r="AB6007" i="3"/>
  <c r="AB6008" i="3"/>
  <c r="AB6009" i="3"/>
  <c r="AB6010" i="3"/>
  <c r="AB6011" i="3"/>
  <c r="AB6012" i="3"/>
  <c r="AB6013" i="3"/>
  <c r="AB6014" i="3"/>
  <c r="AB6015" i="3"/>
  <c r="AB6016" i="3"/>
  <c r="AB6017" i="3"/>
  <c r="AB6018" i="3"/>
  <c r="AB6019" i="3"/>
  <c r="AB6020" i="3"/>
  <c r="AB6021" i="3"/>
  <c r="AB6022" i="3"/>
  <c r="AB6023" i="3"/>
  <c r="AB6024" i="3"/>
  <c r="AB6025" i="3"/>
  <c r="AB6026" i="3"/>
  <c r="AB6027" i="3"/>
  <c r="AB6028" i="3"/>
  <c r="AB6029" i="3"/>
  <c r="AB6030" i="3"/>
  <c r="AB6031" i="3"/>
  <c r="AB6032" i="3"/>
  <c r="AB6033" i="3"/>
  <c r="AB6034" i="3"/>
  <c r="AB6035" i="3"/>
  <c r="AB6036" i="3"/>
  <c r="AB6037" i="3"/>
  <c r="AB6038" i="3"/>
  <c r="AB6039" i="3"/>
  <c r="AB6040" i="3"/>
  <c r="AB6041" i="3"/>
  <c r="AB6042" i="3"/>
  <c r="AB6043" i="3"/>
  <c r="AB6044" i="3"/>
  <c r="AB6045" i="3"/>
  <c r="AB6046" i="3"/>
  <c r="AB6047" i="3"/>
  <c r="AB6048" i="3"/>
  <c r="AB6049" i="3"/>
  <c r="AB6050" i="3"/>
  <c r="AB6051" i="3"/>
  <c r="AB6052" i="3"/>
  <c r="AB6053" i="3"/>
  <c r="AB6054" i="3"/>
  <c r="AB6055" i="3"/>
  <c r="AB6056" i="3"/>
  <c r="AB6057" i="3"/>
  <c r="AB6058" i="3"/>
  <c r="AB6059" i="3"/>
  <c r="AB6060" i="3"/>
  <c r="AB6061" i="3"/>
  <c r="AB6062" i="3"/>
  <c r="AB6063" i="3"/>
  <c r="AB6064" i="3"/>
  <c r="AB6065" i="3"/>
  <c r="AB6066" i="3"/>
  <c r="AB6067" i="3"/>
  <c r="AB6068" i="3"/>
  <c r="AB6069" i="3"/>
  <c r="AB6070" i="3"/>
  <c r="AB6071" i="3"/>
  <c r="AB6072" i="3"/>
  <c r="AB6073" i="3"/>
  <c r="AB6074" i="3"/>
  <c r="AB6075" i="3"/>
  <c r="AB6076" i="3"/>
  <c r="AB6077" i="3"/>
  <c r="AB6078" i="3"/>
  <c r="AB6079" i="3"/>
  <c r="AB6080" i="3"/>
  <c r="AB6081" i="3"/>
  <c r="AB6082" i="3"/>
  <c r="AB6083" i="3"/>
  <c r="AB6084" i="3"/>
  <c r="AB6085" i="3"/>
  <c r="AB6086" i="3"/>
  <c r="AB6087" i="3"/>
  <c r="AB6088" i="3"/>
  <c r="AB6089" i="3"/>
  <c r="AB6090" i="3"/>
  <c r="AB6091" i="3"/>
  <c r="AB6092" i="3"/>
  <c r="AB6093" i="3"/>
  <c r="AB6094" i="3"/>
  <c r="AB6095" i="3"/>
  <c r="AB6096" i="3"/>
  <c r="AB6097" i="3"/>
  <c r="AB6098" i="3"/>
  <c r="AB6099" i="3"/>
  <c r="AB6100" i="3"/>
  <c r="AB6101" i="3"/>
  <c r="AB6102" i="3"/>
  <c r="AB6103" i="3"/>
  <c r="AB6104" i="3"/>
  <c r="AB6105" i="3"/>
  <c r="AB6106" i="3"/>
  <c r="AB6107" i="3"/>
  <c r="AB6108" i="3"/>
  <c r="AB6109" i="3"/>
  <c r="AB6110" i="3"/>
  <c r="AB6111" i="3"/>
  <c r="AB6112" i="3"/>
  <c r="AB6113" i="3"/>
  <c r="AB6114" i="3"/>
  <c r="AB6115" i="3"/>
  <c r="AB6116" i="3"/>
  <c r="AB6117" i="3"/>
  <c r="AB6118" i="3"/>
  <c r="AB6119" i="3"/>
  <c r="AB6120" i="3"/>
  <c r="AB6121" i="3"/>
  <c r="AB6122" i="3"/>
  <c r="AB6123" i="3"/>
  <c r="AB6124" i="3"/>
  <c r="AB6125" i="3"/>
  <c r="AB6126" i="3"/>
  <c r="AB6127" i="3"/>
  <c r="AB6128" i="3"/>
  <c r="AB6129" i="3"/>
  <c r="AB6130" i="3"/>
  <c r="AB6131" i="3"/>
  <c r="AB6132" i="3"/>
  <c r="AB6133" i="3"/>
  <c r="AB6134" i="3"/>
  <c r="AB6135" i="3"/>
  <c r="AB6136" i="3"/>
  <c r="AB6137" i="3"/>
  <c r="AB6138" i="3"/>
  <c r="AB6139" i="3"/>
  <c r="AB6140" i="3"/>
  <c r="AB6141" i="3"/>
  <c r="AB6142" i="3"/>
  <c r="AB6143" i="3"/>
  <c r="AB6144" i="3"/>
  <c r="AB6145" i="3"/>
  <c r="AB6146" i="3"/>
  <c r="AB6147" i="3"/>
  <c r="AB6148" i="3"/>
  <c r="AB6149" i="3"/>
  <c r="AB6150" i="3"/>
  <c r="AB6151" i="3"/>
  <c r="AB6152" i="3"/>
  <c r="AB6153" i="3"/>
  <c r="AB6154" i="3"/>
  <c r="AB6155" i="3"/>
  <c r="AB6156" i="3"/>
  <c r="AB6157" i="3"/>
  <c r="AB6158" i="3"/>
  <c r="AB6159" i="3"/>
  <c r="AB6160" i="3"/>
  <c r="AB6161" i="3"/>
  <c r="AB6162" i="3"/>
  <c r="AB6163" i="3"/>
  <c r="AB6164" i="3"/>
  <c r="AB6165" i="3"/>
  <c r="AB6166" i="3"/>
  <c r="AB6167" i="3"/>
  <c r="AB6168" i="3"/>
  <c r="AB6169" i="3"/>
  <c r="AB6170" i="3"/>
  <c r="AB6171" i="3"/>
  <c r="AB6172" i="3"/>
  <c r="AB6173" i="3"/>
  <c r="AB6174" i="3"/>
  <c r="AB6175" i="3"/>
  <c r="AB6176" i="3"/>
  <c r="AB6177" i="3"/>
  <c r="AB6178" i="3"/>
  <c r="AB6179" i="3"/>
  <c r="AB6180" i="3"/>
  <c r="AB6181" i="3"/>
  <c r="AB6182" i="3"/>
  <c r="AB6183" i="3"/>
  <c r="AB6184" i="3"/>
  <c r="AB6185" i="3"/>
  <c r="AB6186" i="3"/>
  <c r="AB6187" i="3"/>
  <c r="AB6188" i="3"/>
  <c r="AB6189" i="3"/>
  <c r="AB6190" i="3"/>
  <c r="AB6191" i="3"/>
  <c r="AB6192" i="3"/>
  <c r="AB6193" i="3"/>
  <c r="AB6194" i="3"/>
  <c r="AB6195" i="3"/>
  <c r="AB6196" i="3"/>
  <c r="AB6197" i="3"/>
  <c r="AB6198" i="3"/>
  <c r="AB6199" i="3"/>
  <c r="AB6200" i="3"/>
  <c r="AB6201" i="3"/>
  <c r="AB6202" i="3"/>
  <c r="AB6203" i="3"/>
  <c r="AB6204" i="3"/>
  <c r="AB6205" i="3"/>
  <c r="AB6206" i="3"/>
  <c r="AB6207" i="3"/>
  <c r="AB6208" i="3"/>
  <c r="AB6209" i="3"/>
  <c r="AB6210" i="3"/>
  <c r="AB6211" i="3"/>
  <c r="AB6212" i="3"/>
  <c r="AB6213" i="3"/>
  <c r="AB6214" i="3"/>
  <c r="AB6215" i="3"/>
  <c r="AB6216" i="3"/>
  <c r="AB6217" i="3"/>
  <c r="AB6218" i="3"/>
  <c r="AB6219" i="3"/>
  <c r="AB6220" i="3"/>
  <c r="AB6221" i="3"/>
  <c r="AB6222" i="3"/>
  <c r="AB6223" i="3"/>
  <c r="AB6224" i="3"/>
  <c r="AB6225" i="3"/>
  <c r="AB6226" i="3"/>
  <c r="AB6227" i="3"/>
  <c r="AB6228" i="3"/>
  <c r="AB6229" i="3"/>
  <c r="AB6230" i="3"/>
  <c r="AB6231" i="3"/>
  <c r="AB6232" i="3"/>
  <c r="AB6233" i="3"/>
  <c r="AB6234" i="3"/>
  <c r="AB6235" i="3"/>
  <c r="AB6236" i="3"/>
  <c r="AB6237" i="3"/>
  <c r="AB6238" i="3"/>
  <c r="AB6239" i="3"/>
  <c r="AB6240" i="3"/>
  <c r="AB6241" i="3"/>
  <c r="AB6242" i="3"/>
  <c r="AB6243" i="3"/>
  <c r="AB6244" i="3"/>
  <c r="AB6245" i="3"/>
  <c r="AB6246" i="3"/>
  <c r="AB6247" i="3"/>
  <c r="AB6248" i="3"/>
  <c r="AB6249" i="3"/>
  <c r="AB6250" i="3"/>
  <c r="AB6251" i="3"/>
  <c r="AB6252" i="3"/>
  <c r="AB6253" i="3"/>
  <c r="AB6254" i="3"/>
  <c r="AB6255" i="3"/>
  <c r="AB6256" i="3"/>
  <c r="AB6257" i="3"/>
  <c r="AB6258" i="3"/>
  <c r="AB6259" i="3"/>
  <c r="AB6260" i="3"/>
  <c r="AB6261" i="3"/>
  <c r="AB6262" i="3"/>
  <c r="AB6263" i="3"/>
  <c r="AB6264" i="3"/>
  <c r="AB6265" i="3"/>
  <c r="AB6266" i="3"/>
  <c r="AB6267" i="3"/>
  <c r="AB6268" i="3"/>
  <c r="AB6269" i="3"/>
  <c r="AB6270" i="3"/>
  <c r="AB6271" i="3"/>
  <c r="AB6272" i="3"/>
  <c r="AB6273" i="3"/>
  <c r="AB6274" i="3"/>
  <c r="AB6275" i="3"/>
  <c r="AB6276" i="3"/>
  <c r="AB6277" i="3"/>
  <c r="AB6278" i="3"/>
  <c r="AB6279" i="3"/>
  <c r="AB6280" i="3"/>
  <c r="AB6281" i="3"/>
  <c r="AB6282" i="3"/>
  <c r="AB6283" i="3"/>
  <c r="AB6284" i="3"/>
  <c r="AB6285" i="3"/>
  <c r="AB6286" i="3"/>
  <c r="AB6287" i="3"/>
  <c r="AB6288" i="3"/>
  <c r="AB6289" i="3"/>
  <c r="AB6290" i="3"/>
  <c r="AB6291" i="3"/>
  <c r="AB6292" i="3"/>
  <c r="AB6293" i="3"/>
  <c r="AB6294" i="3"/>
  <c r="AB6295" i="3"/>
  <c r="AB6296" i="3"/>
  <c r="AB6297" i="3"/>
  <c r="AB6298" i="3"/>
  <c r="AB6299" i="3"/>
  <c r="AB6300" i="3"/>
  <c r="AB6301" i="3"/>
  <c r="AB6302" i="3"/>
  <c r="AB6303" i="3"/>
  <c r="AB6304" i="3"/>
  <c r="AB6305" i="3"/>
  <c r="AB6306" i="3"/>
  <c r="AB6307" i="3"/>
  <c r="AB6308" i="3"/>
  <c r="AB6309" i="3"/>
  <c r="AB6310" i="3"/>
  <c r="AB6311" i="3"/>
  <c r="AB6312" i="3"/>
  <c r="AB6313" i="3"/>
  <c r="AB6314" i="3"/>
  <c r="AB6315" i="3"/>
  <c r="AB6316" i="3"/>
  <c r="AB6317" i="3"/>
  <c r="AB6318" i="3"/>
  <c r="AB6319" i="3"/>
  <c r="AB6320" i="3"/>
  <c r="AB6321" i="3"/>
  <c r="AB6322" i="3"/>
  <c r="AB6323" i="3"/>
  <c r="AB6324" i="3"/>
  <c r="AB6325" i="3"/>
  <c r="AB6326" i="3"/>
  <c r="AB6327" i="3"/>
  <c r="AB6328" i="3"/>
  <c r="AB6329" i="3"/>
  <c r="AB6330" i="3"/>
  <c r="AB6331" i="3"/>
  <c r="AB6332" i="3"/>
  <c r="AB6333" i="3"/>
  <c r="AB6334" i="3"/>
  <c r="AB6335" i="3"/>
  <c r="AB6336" i="3"/>
  <c r="AB6337" i="3"/>
  <c r="AB6338" i="3"/>
  <c r="AB6339" i="3"/>
  <c r="AB6340" i="3"/>
  <c r="AB6341" i="3"/>
  <c r="AB6342" i="3"/>
  <c r="AB6343" i="3"/>
  <c r="AB6344" i="3"/>
  <c r="AB6345" i="3"/>
  <c r="AB6346" i="3"/>
  <c r="AB6347" i="3"/>
  <c r="AB6348" i="3"/>
  <c r="AB6349" i="3"/>
  <c r="AB6350" i="3"/>
  <c r="AB6351" i="3"/>
  <c r="AB6352" i="3"/>
  <c r="AB6353" i="3"/>
  <c r="AB6354" i="3"/>
  <c r="AB6355" i="3"/>
  <c r="AB6356" i="3"/>
  <c r="AB6357" i="3"/>
  <c r="AB6358" i="3"/>
  <c r="AB6359" i="3"/>
  <c r="AB6360" i="3"/>
  <c r="AB6361" i="3"/>
  <c r="AB6362" i="3"/>
  <c r="AB6363" i="3"/>
  <c r="AB6364" i="3"/>
  <c r="AB6365" i="3"/>
  <c r="AB6366" i="3"/>
  <c r="AB6367" i="3"/>
  <c r="AB6368" i="3"/>
  <c r="AB6369" i="3"/>
  <c r="AB6370" i="3"/>
  <c r="AB6371" i="3"/>
  <c r="AB6372" i="3"/>
  <c r="AB6373" i="3"/>
  <c r="AB6374" i="3"/>
  <c r="AB6375" i="3"/>
  <c r="AB6376" i="3"/>
  <c r="AB6377" i="3"/>
  <c r="AB6378" i="3"/>
  <c r="AB6379" i="3"/>
  <c r="AB6380" i="3"/>
  <c r="AB6381" i="3"/>
  <c r="AB6382" i="3"/>
  <c r="AB6383" i="3"/>
  <c r="AB6384" i="3"/>
  <c r="AB6385" i="3"/>
  <c r="AB6386" i="3"/>
  <c r="AB6387" i="3"/>
  <c r="AB6388" i="3"/>
  <c r="AB6389" i="3"/>
  <c r="AB6390" i="3"/>
  <c r="AB6391" i="3"/>
  <c r="AB6392" i="3"/>
  <c r="AB6393" i="3"/>
  <c r="AB6394" i="3"/>
  <c r="AB6395" i="3"/>
  <c r="AB6396" i="3"/>
  <c r="AB6397" i="3"/>
  <c r="AB6398" i="3"/>
  <c r="AB6399" i="3"/>
  <c r="AB6400" i="3"/>
  <c r="AB6401" i="3"/>
  <c r="AB6402" i="3"/>
  <c r="AB6403" i="3"/>
  <c r="AB6404" i="3"/>
  <c r="AB6405" i="3"/>
  <c r="AB6406" i="3"/>
  <c r="AB6407" i="3"/>
  <c r="AB6408" i="3"/>
  <c r="AB6409" i="3"/>
  <c r="AB6410" i="3"/>
  <c r="AB6411" i="3"/>
  <c r="AB6412" i="3"/>
  <c r="AB6413" i="3"/>
  <c r="AB6414" i="3"/>
  <c r="AB6415" i="3"/>
  <c r="AB6416" i="3"/>
  <c r="AB6417" i="3"/>
  <c r="AB6418" i="3"/>
  <c r="AB6419" i="3"/>
  <c r="AB6420" i="3"/>
  <c r="AB6421" i="3"/>
  <c r="AB6422" i="3"/>
  <c r="AB6423" i="3"/>
  <c r="AB6424" i="3"/>
  <c r="AB6425" i="3"/>
  <c r="AB6426" i="3"/>
  <c r="AB6427" i="3"/>
  <c r="AB6428" i="3"/>
  <c r="AB6429" i="3"/>
  <c r="AB6430" i="3"/>
  <c r="AB6431" i="3"/>
  <c r="AB6432" i="3"/>
  <c r="AB6433" i="3"/>
  <c r="AB6434" i="3"/>
  <c r="AB6435" i="3"/>
  <c r="AB6436" i="3"/>
  <c r="AB6437" i="3"/>
  <c r="AB6438" i="3"/>
  <c r="AB6439" i="3"/>
  <c r="AB6440" i="3"/>
  <c r="AB6441" i="3"/>
  <c r="AB6442" i="3"/>
  <c r="AB6443" i="3"/>
  <c r="AB6444" i="3"/>
  <c r="AB6445" i="3"/>
  <c r="AB6446" i="3"/>
  <c r="AB6447" i="3"/>
  <c r="AB6448" i="3"/>
  <c r="AB6449" i="3"/>
  <c r="AB6450" i="3"/>
  <c r="AB6451" i="3"/>
  <c r="AB6452" i="3"/>
  <c r="AB6453" i="3"/>
  <c r="AB6454" i="3"/>
  <c r="AB6455" i="3"/>
  <c r="AB6456" i="3"/>
  <c r="AB6457" i="3"/>
  <c r="AB6458" i="3"/>
  <c r="AB6459" i="3"/>
  <c r="AB6460" i="3"/>
  <c r="AB6461" i="3"/>
  <c r="AB6462" i="3"/>
  <c r="AB6463" i="3"/>
  <c r="AB6464" i="3"/>
  <c r="AB6465" i="3"/>
  <c r="AB6466" i="3"/>
  <c r="AB6467" i="3"/>
  <c r="AB6468" i="3"/>
  <c r="AB6469" i="3"/>
  <c r="AB6470" i="3"/>
  <c r="AB6471" i="3"/>
  <c r="AB6472" i="3"/>
  <c r="AB6473" i="3"/>
  <c r="AB6474" i="3"/>
  <c r="AB6475" i="3"/>
  <c r="AB6476" i="3"/>
  <c r="AB6477" i="3"/>
  <c r="AB6478" i="3"/>
  <c r="AB6479" i="3"/>
  <c r="AB6480" i="3"/>
  <c r="AB6481" i="3"/>
  <c r="AB6482" i="3"/>
  <c r="AB6483" i="3"/>
  <c r="AB6484" i="3"/>
  <c r="AB6485" i="3"/>
  <c r="AB6486" i="3"/>
  <c r="AB6487" i="3"/>
  <c r="AB6488" i="3"/>
  <c r="AB6489" i="3"/>
  <c r="AB6490" i="3"/>
  <c r="AB6491" i="3"/>
  <c r="AB6492" i="3"/>
  <c r="AB6493" i="3"/>
  <c r="AB6494" i="3"/>
  <c r="AB6495" i="3"/>
  <c r="AB6496" i="3"/>
  <c r="AB6497" i="3"/>
  <c r="AB6498" i="3"/>
  <c r="AB6499" i="3"/>
  <c r="AB6500" i="3"/>
  <c r="AB6501" i="3"/>
  <c r="AB6502" i="3"/>
  <c r="AB6503" i="3"/>
  <c r="AB6504" i="3"/>
  <c r="AB6505" i="3"/>
  <c r="AB6506" i="3"/>
  <c r="AB6507" i="3"/>
  <c r="AB6508" i="3"/>
  <c r="AB6509" i="3"/>
  <c r="AB6510" i="3"/>
  <c r="AB6511" i="3"/>
  <c r="AB6512" i="3"/>
  <c r="AB6513" i="3"/>
  <c r="AB6514" i="3"/>
  <c r="AB6515" i="3"/>
  <c r="AB6516" i="3"/>
  <c r="AB6517" i="3"/>
  <c r="AB6518" i="3"/>
  <c r="AB6519" i="3"/>
  <c r="AB6520" i="3"/>
  <c r="AB6521" i="3"/>
  <c r="AB6522" i="3"/>
  <c r="AB6523" i="3"/>
  <c r="AB6524" i="3"/>
  <c r="AB6525" i="3"/>
  <c r="AB6526" i="3"/>
  <c r="AB6527" i="3"/>
  <c r="AB6528" i="3"/>
  <c r="AB6529" i="3"/>
  <c r="AB6530" i="3"/>
  <c r="AB6531" i="3"/>
  <c r="AB6532" i="3"/>
  <c r="AB6533" i="3"/>
  <c r="AB6534" i="3"/>
  <c r="AB6535" i="3"/>
  <c r="AB6536" i="3"/>
  <c r="AB6537" i="3"/>
  <c r="AB6538" i="3"/>
  <c r="AB6539" i="3"/>
  <c r="AB6540" i="3"/>
  <c r="AB6541" i="3"/>
  <c r="AB6542" i="3"/>
  <c r="AB6543" i="3"/>
  <c r="AB6544" i="3"/>
  <c r="AB6545" i="3"/>
  <c r="AB6546" i="3"/>
  <c r="AB6547" i="3"/>
  <c r="AB6548" i="3"/>
  <c r="AB6549" i="3"/>
  <c r="AB6550" i="3"/>
  <c r="AB6551" i="3"/>
  <c r="AB6552" i="3"/>
  <c r="AB6553" i="3"/>
  <c r="AB6554" i="3"/>
  <c r="AB6555" i="3"/>
  <c r="AB6556" i="3"/>
  <c r="AB6557" i="3"/>
  <c r="AB6558" i="3"/>
  <c r="AB6559" i="3"/>
  <c r="AB6560" i="3"/>
  <c r="AB6561" i="3"/>
  <c r="AB6562" i="3"/>
  <c r="AB6563" i="3"/>
  <c r="AB6564" i="3"/>
  <c r="AB6565" i="3"/>
  <c r="AB6566" i="3"/>
  <c r="AB6567" i="3"/>
  <c r="AB6568" i="3"/>
  <c r="AB6569" i="3"/>
  <c r="AB6570" i="3"/>
  <c r="AB6571" i="3"/>
  <c r="AB6572" i="3"/>
  <c r="AB6573" i="3"/>
  <c r="AB6574" i="3"/>
  <c r="AB6575" i="3"/>
  <c r="AB6576" i="3"/>
  <c r="AB6577" i="3"/>
  <c r="AB6578" i="3"/>
  <c r="AB6579" i="3"/>
  <c r="AB6580" i="3"/>
  <c r="AB6581" i="3"/>
  <c r="AB6582" i="3"/>
  <c r="AB6583" i="3"/>
  <c r="AB6584" i="3"/>
  <c r="AB6585" i="3"/>
  <c r="AB6586" i="3"/>
  <c r="AB6587" i="3"/>
  <c r="AB6588" i="3"/>
  <c r="AB6589" i="3"/>
  <c r="AB6590" i="3"/>
  <c r="AB6591" i="3"/>
  <c r="AB6592" i="3"/>
  <c r="AB6593" i="3"/>
  <c r="AB6594" i="3"/>
  <c r="AB6595" i="3"/>
  <c r="AB6596" i="3"/>
  <c r="AB6597" i="3"/>
  <c r="AB6598" i="3"/>
  <c r="AB6599" i="3"/>
  <c r="AB6600" i="3"/>
  <c r="AB6601" i="3"/>
  <c r="AB6602" i="3"/>
  <c r="AB6603" i="3"/>
  <c r="AB6604" i="3"/>
  <c r="AB6605" i="3"/>
  <c r="AB6606" i="3"/>
  <c r="AB6607" i="3"/>
  <c r="AB6608" i="3"/>
  <c r="AB6609" i="3"/>
  <c r="AB6610" i="3"/>
  <c r="AB6611" i="3"/>
  <c r="AB6612" i="3"/>
  <c r="AB6613" i="3"/>
  <c r="AB6614" i="3"/>
  <c r="AB6615" i="3"/>
  <c r="AB6616" i="3"/>
  <c r="AB6617" i="3"/>
  <c r="AB6618" i="3"/>
  <c r="AB6619" i="3"/>
  <c r="AB6620" i="3"/>
  <c r="AB6621" i="3"/>
  <c r="AB6622" i="3"/>
  <c r="AB6623" i="3"/>
  <c r="AB6624" i="3"/>
  <c r="AB6625" i="3"/>
  <c r="AB6626" i="3"/>
  <c r="AB6627" i="3"/>
  <c r="AB6628" i="3"/>
  <c r="AB6629" i="3"/>
  <c r="AB6630" i="3"/>
  <c r="AB6631" i="3"/>
  <c r="AB6632" i="3"/>
  <c r="AB6633" i="3"/>
  <c r="AB6634" i="3"/>
  <c r="AB6635" i="3"/>
  <c r="AB6636" i="3"/>
  <c r="AB6637" i="3"/>
  <c r="AB6638" i="3"/>
  <c r="AB6639" i="3"/>
  <c r="AB6640" i="3"/>
  <c r="AB6641" i="3"/>
  <c r="AB6642" i="3"/>
  <c r="AB6643" i="3"/>
  <c r="AB6644" i="3"/>
  <c r="AB6645" i="3"/>
  <c r="AB6646" i="3"/>
  <c r="AB6647" i="3"/>
  <c r="AB6648" i="3"/>
  <c r="AB6649" i="3"/>
  <c r="AB6650" i="3"/>
  <c r="AB6651" i="3"/>
  <c r="AB6652" i="3"/>
  <c r="AB6653" i="3"/>
  <c r="AB6654" i="3"/>
  <c r="AB6655" i="3"/>
  <c r="AB6656" i="3"/>
  <c r="AB6657" i="3"/>
  <c r="AB6658" i="3"/>
  <c r="AB6659" i="3"/>
  <c r="AB6660" i="3"/>
  <c r="AB6661" i="3"/>
  <c r="AB6662" i="3"/>
  <c r="AB6663" i="3"/>
  <c r="AB6664" i="3"/>
  <c r="AB6665" i="3"/>
  <c r="AB6666" i="3"/>
  <c r="AB6667" i="3"/>
  <c r="AB6668" i="3"/>
  <c r="AB6669" i="3"/>
  <c r="AB6670" i="3"/>
  <c r="AB6671" i="3"/>
  <c r="AB6672" i="3"/>
  <c r="AB6673" i="3"/>
  <c r="AB6674" i="3"/>
  <c r="AB6675" i="3"/>
  <c r="AB6676" i="3"/>
  <c r="AB6677" i="3"/>
  <c r="AB6678" i="3"/>
  <c r="AB6679" i="3"/>
  <c r="AB6680" i="3"/>
  <c r="AB6681" i="3"/>
  <c r="AB6682" i="3"/>
  <c r="AB6683" i="3"/>
  <c r="AB6684" i="3"/>
  <c r="AB6685" i="3"/>
  <c r="AB6686" i="3"/>
  <c r="AB6687" i="3"/>
  <c r="AB6688" i="3"/>
  <c r="AB6689" i="3"/>
  <c r="AB6690" i="3"/>
  <c r="AB6691" i="3"/>
  <c r="AB6692" i="3"/>
  <c r="AB6693" i="3"/>
  <c r="AB6694" i="3"/>
  <c r="AB6695" i="3"/>
  <c r="AB6696" i="3"/>
  <c r="AB6697" i="3"/>
  <c r="AB6698" i="3"/>
  <c r="AB6699" i="3"/>
  <c r="AB6700" i="3"/>
  <c r="AB6701" i="3"/>
  <c r="AB6702" i="3"/>
  <c r="AB6703" i="3"/>
  <c r="AB6704" i="3"/>
  <c r="AB6705" i="3"/>
  <c r="AB6706" i="3"/>
  <c r="AB6707" i="3"/>
  <c r="AB6708" i="3"/>
  <c r="AB6709" i="3"/>
  <c r="AB6710" i="3"/>
  <c r="AB6711" i="3"/>
  <c r="AB6712" i="3"/>
  <c r="AB6713" i="3"/>
  <c r="AB6714" i="3"/>
  <c r="AB6715" i="3"/>
  <c r="AB6716" i="3"/>
  <c r="AB6717" i="3"/>
  <c r="AB6718" i="3"/>
  <c r="AB6719" i="3"/>
  <c r="AB6720" i="3"/>
  <c r="AB6721" i="3"/>
  <c r="AB6722" i="3"/>
  <c r="AB6723" i="3"/>
  <c r="AB6724" i="3"/>
  <c r="AB6725" i="3"/>
  <c r="AB6726" i="3"/>
  <c r="AB6727" i="3"/>
  <c r="AB6728" i="3"/>
  <c r="AB6729" i="3"/>
  <c r="AB6730" i="3"/>
  <c r="AB6731" i="3"/>
  <c r="AB6732" i="3"/>
  <c r="AB6733" i="3"/>
  <c r="AB6734" i="3"/>
  <c r="AB6735" i="3"/>
  <c r="AB6736" i="3"/>
  <c r="AB6737" i="3"/>
  <c r="AB6738" i="3"/>
  <c r="AB6739" i="3"/>
  <c r="AB6740" i="3"/>
  <c r="AB6741" i="3"/>
  <c r="AB6742" i="3"/>
  <c r="AB6743" i="3"/>
  <c r="AB6744" i="3"/>
  <c r="AB6745" i="3"/>
  <c r="AB6746" i="3"/>
  <c r="AB6747" i="3"/>
  <c r="AB6748" i="3"/>
  <c r="AB6749" i="3"/>
  <c r="AB6750" i="3"/>
  <c r="AB6751" i="3"/>
  <c r="AB6752" i="3"/>
  <c r="AB6753" i="3"/>
  <c r="AB6754" i="3"/>
  <c r="AB6755" i="3"/>
  <c r="AB6756" i="3"/>
  <c r="AB6757" i="3"/>
  <c r="AB6758" i="3"/>
  <c r="AB6759" i="3"/>
  <c r="AB6760" i="3"/>
  <c r="AB6761" i="3"/>
  <c r="AB6762" i="3"/>
  <c r="AB6763" i="3"/>
  <c r="AB6764" i="3"/>
  <c r="AB6765" i="3"/>
  <c r="AB6766" i="3"/>
  <c r="AB6767" i="3"/>
  <c r="AB6768" i="3"/>
  <c r="AB6769" i="3"/>
  <c r="AB6770" i="3"/>
  <c r="AB6771" i="3"/>
  <c r="AB6772" i="3"/>
  <c r="AB6773" i="3"/>
  <c r="AB6774" i="3"/>
  <c r="AB6775" i="3"/>
  <c r="AB6776" i="3"/>
  <c r="AB6777" i="3"/>
  <c r="AB6778" i="3"/>
  <c r="AB6779" i="3"/>
  <c r="AB6780" i="3"/>
  <c r="AB6781" i="3"/>
  <c r="AB6782" i="3"/>
  <c r="AB6783" i="3"/>
  <c r="AB6784" i="3"/>
  <c r="AB6785" i="3"/>
  <c r="AB6786" i="3"/>
  <c r="AB6787" i="3"/>
  <c r="AB6788" i="3"/>
  <c r="AB6789" i="3"/>
  <c r="AB6790" i="3"/>
  <c r="AB6791" i="3"/>
  <c r="AB6792" i="3"/>
  <c r="AB6793" i="3"/>
  <c r="AB6794" i="3"/>
  <c r="AB6795" i="3"/>
  <c r="AB6796" i="3"/>
  <c r="AB6797" i="3"/>
  <c r="AB6798" i="3"/>
  <c r="AB6799" i="3"/>
  <c r="AB6800" i="3"/>
  <c r="AB6801" i="3"/>
  <c r="AB6802" i="3"/>
  <c r="AB6803" i="3"/>
  <c r="AB6804" i="3"/>
  <c r="AB6805" i="3"/>
  <c r="AB6806" i="3"/>
  <c r="AB6807" i="3"/>
  <c r="AB6808" i="3"/>
  <c r="AB6809" i="3"/>
  <c r="AB6810" i="3"/>
  <c r="AB6811" i="3"/>
  <c r="AB6812" i="3"/>
  <c r="AB6813" i="3"/>
  <c r="AB6814" i="3"/>
  <c r="AB6815" i="3"/>
  <c r="AB6816" i="3"/>
  <c r="AB6817" i="3"/>
  <c r="AB6818" i="3"/>
  <c r="AB6819" i="3"/>
  <c r="AB6820" i="3"/>
  <c r="AB6821" i="3"/>
  <c r="AB6822" i="3"/>
  <c r="AB6823" i="3"/>
  <c r="AB6824" i="3"/>
  <c r="AB6825" i="3"/>
  <c r="AB6826" i="3"/>
  <c r="AB6827" i="3"/>
  <c r="AB6828" i="3"/>
  <c r="AB6829" i="3"/>
  <c r="AB6830" i="3"/>
  <c r="AB6831" i="3"/>
  <c r="AB6832" i="3"/>
  <c r="AB6833" i="3"/>
  <c r="AB6834" i="3"/>
  <c r="AB6835" i="3"/>
  <c r="AB6836" i="3"/>
  <c r="AB6837" i="3"/>
  <c r="AB6838" i="3"/>
  <c r="AB6839" i="3"/>
  <c r="AB6840" i="3"/>
  <c r="AB6841" i="3"/>
  <c r="AB6842" i="3"/>
  <c r="AB6843" i="3"/>
  <c r="AB6844" i="3"/>
  <c r="AB6845" i="3"/>
  <c r="AB6846" i="3"/>
  <c r="AB6847" i="3"/>
  <c r="AB6848" i="3"/>
  <c r="AB6849" i="3"/>
  <c r="AB6850" i="3"/>
  <c r="AB6851" i="3"/>
  <c r="AB6852" i="3"/>
  <c r="AB6853" i="3"/>
  <c r="AB6854" i="3"/>
  <c r="AB6855" i="3"/>
  <c r="AB6856" i="3"/>
  <c r="AB6857" i="3"/>
  <c r="AB6858" i="3"/>
  <c r="AB6859" i="3"/>
  <c r="AB6860" i="3"/>
  <c r="AB6861" i="3"/>
  <c r="AB6862" i="3"/>
  <c r="AB6863" i="3"/>
  <c r="AB6864" i="3"/>
  <c r="AB6865" i="3"/>
  <c r="AB6866" i="3"/>
  <c r="AB6867" i="3"/>
  <c r="AB6868" i="3"/>
  <c r="AB6869" i="3"/>
  <c r="AB6870" i="3"/>
  <c r="AB6871" i="3"/>
  <c r="AB6872" i="3"/>
  <c r="AB6873" i="3"/>
  <c r="AB6874" i="3"/>
  <c r="AB6875" i="3"/>
  <c r="AB6876" i="3"/>
  <c r="AB6877" i="3"/>
  <c r="AB6878" i="3"/>
  <c r="AB6879" i="3"/>
  <c r="AB6880" i="3"/>
  <c r="AB6881" i="3"/>
  <c r="AB6882" i="3"/>
  <c r="AB6883" i="3"/>
  <c r="AB6884" i="3"/>
  <c r="AB6885" i="3"/>
  <c r="AB6886" i="3"/>
  <c r="AB6887" i="3"/>
  <c r="AB6888" i="3"/>
  <c r="AB6889" i="3"/>
  <c r="AB6890" i="3"/>
  <c r="AB6891" i="3"/>
  <c r="AB6892" i="3"/>
  <c r="AB6893" i="3"/>
  <c r="AB6894" i="3"/>
  <c r="AB6895" i="3"/>
  <c r="AB6896" i="3"/>
  <c r="AB6897" i="3"/>
  <c r="AB6898" i="3"/>
  <c r="AB6899" i="3"/>
  <c r="AB6900" i="3"/>
  <c r="AB6901" i="3"/>
  <c r="AB6902" i="3"/>
  <c r="AB6903" i="3"/>
  <c r="AB6904" i="3"/>
  <c r="AB6905" i="3"/>
  <c r="AB6906" i="3"/>
  <c r="AB6907" i="3"/>
  <c r="AB6908" i="3"/>
  <c r="AB6909" i="3"/>
  <c r="AB6910" i="3"/>
  <c r="AB6911" i="3"/>
  <c r="AB6912" i="3"/>
  <c r="AB6913" i="3"/>
  <c r="AB6914" i="3"/>
  <c r="AB6915" i="3"/>
  <c r="AB6916" i="3"/>
  <c r="AB6917" i="3"/>
  <c r="AB6918" i="3"/>
  <c r="AB6919" i="3"/>
  <c r="AB6920" i="3"/>
  <c r="AB6921" i="3"/>
  <c r="AB6922" i="3"/>
  <c r="AB6923" i="3"/>
  <c r="AB6924" i="3"/>
  <c r="AB6925" i="3"/>
  <c r="AB6926" i="3"/>
  <c r="AB6927" i="3"/>
  <c r="AB6928" i="3"/>
  <c r="AB6929" i="3"/>
  <c r="AB6930" i="3"/>
  <c r="AB6931" i="3"/>
  <c r="AB6932" i="3"/>
  <c r="AB6933" i="3"/>
  <c r="AB6934" i="3"/>
  <c r="AB6935" i="3"/>
  <c r="AB6936" i="3"/>
  <c r="AB6937" i="3"/>
  <c r="AB6938" i="3"/>
  <c r="AB6939" i="3"/>
  <c r="AB6940" i="3"/>
  <c r="AB6941" i="3"/>
  <c r="AB6942" i="3"/>
  <c r="AB6943" i="3"/>
  <c r="AB6944" i="3"/>
  <c r="AB6945" i="3"/>
  <c r="AB6946" i="3"/>
  <c r="AB6947" i="3"/>
  <c r="AB6948" i="3"/>
  <c r="AB6949" i="3"/>
  <c r="AB6950" i="3"/>
  <c r="AB6951" i="3"/>
  <c r="AB6952" i="3"/>
  <c r="AB6953" i="3"/>
  <c r="AB6954" i="3"/>
  <c r="AB6955" i="3"/>
  <c r="AB6956" i="3"/>
  <c r="AB6957" i="3"/>
  <c r="AB6958" i="3"/>
  <c r="AB6959" i="3"/>
  <c r="AB6960" i="3"/>
  <c r="AB6961" i="3"/>
  <c r="AB6962" i="3"/>
  <c r="AB6963" i="3"/>
  <c r="AB6964" i="3"/>
  <c r="AB6965" i="3"/>
  <c r="AB6966" i="3"/>
  <c r="AB6967" i="3"/>
  <c r="AB6968" i="3"/>
  <c r="AB6969" i="3"/>
  <c r="AB6970" i="3"/>
  <c r="AB6971" i="3"/>
  <c r="AB6972" i="3"/>
  <c r="AB6973" i="3"/>
  <c r="AB6974" i="3"/>
  <c r="AB6975" i="3"/>
  <c r="AB6976" i="3"/>
  <c r="AB6977" i="3"/>
  <c r="AB6978" i="3"/>
  <c r="AB6979" i="3"/>
  <c r="AB6980" i="3"/>
  <c r="AB6981" i="3"/>
  <c r="AB6982" i="3"/>
  <c r="AB6983" i="3"/>
  <c r="AB6984" i="3"/>
  <c r="AB6985" i="3"/>
  <c r="AB6986" i="3"/>
  <c r="AB6987" i="3"/>
  <c r="AB6988" i="3"/>
  <c r="AB6989" i="3"/>
  <c r="AB6990" i="3"/>
  <c r="AB6991" i="3"/>
  <c r="AB6992" i="3"/>
  <c r="AB6993" i="3"/>
  <c r="AB6994" i="3"/>
  <c r="AB6995" i="3"/>
  <c r="AB6996" i="3"/>
  <c r="AB6997" i="3"/>
  <c r="AB6998" i="3"/>
  <c r="AB6999" i="3"/>
  <c r="AB7000" i="3"/>
  <c r="AB7001" i="3"/>
  <c r="AB7002" i="3"/>
  <c r="AB7003" i="3"/>
  <c r="AB7004" i="3"/>
  <c r="AB7005" i="3"/>
  <c r="AB7006" i="3"/>
  <c r="AB7007" i="3"/>
  <c r="AB7008" i="3"/>
  <c r="AB7009" i="3"/>
  <c r="AB7010" i="3"/>
  <c r="AB7011" i="3"/>
  <c r="AB7012" i="3"/>
  <c r="AB7013" i="3"/>
  <c r="AB7014" i="3"/>
  <c r="AB7015" i="3"/>
  <c r="AB7016" i="3"/>
  <c r="AB7017" i="3"/>
  <c r="AB7018" i="3"/>
  <c r="AB7019" i="3"/>
  <c r="AB7020" i="3"/>
  <c r="AB7021" i="3"/>
  <c r="AB7022" i="3"/>
  <c r="AB7023" i="3"/>
  <c r="AB7024" i="3"/>
  <c r="AB7025" i="3"/>
  <c r="AB7026" i="3"/>
  <c r="AB7027" i="3"/>
  <c r="AB7028" i="3"/>
  <c r="AB7029" i="3"/>
  <c r="AB7030" i="3"/>
  <c r="AB7031" i="3"/>
  <c r="AB7032" i="3"/>
  <c r="AB7033" i="3"/>
  <c r="AB7034" i="3"/>
  <c r="AB7035" i="3"/>
  <c r="AB7036" i="3"/>
  <c r="AB7037" i="3"/>
  <c r="AB7038" i="3"/>
  <c r="AB7039" i="3"/>
  <c r="AB7040" i="3"/>
  <c r="AB7041" i="3"/>
  <c r="AB7042" i="3"/>
  <c r="AB7043" i="3"/>
  <c r="AB7044" i="3"/>
  <c r="C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421" i="3"/>
  <c r="C422" i="3"/>
  <c r="C423" i="3"/>
  <c r="C424" i="3"/>
  <c r="C425" i="3"/>
  <c r="C426" i="3"/>
  <c r="C427" i="3"/>
  <c r="C428" i="3"/>
  <c r="C429" i="3"/>
  <c r="C430" i="3"/>
  <c r="C431" i="3"/>
  <c r="C432" i="3"/>
  <c r="C433" i="3"/>
  <c r="C434" i="3"/>
  <c r="C435" i="3"/>
  <c r="C436" i="3"/>
  <c r="C437" i="3"/>
  <c r="C438" i="3"/>
  <c r="C439" i="3"/>
  <c r="C440" i="3"/>
  <c r="C441" i="3"/>
  <c r="C442" i="3"/>
  <c r="C443" i="3"/>
  <c r="C444" i="3"/>
  <c r="C445" i="3"/>
  <c r="C446" i="3"/>
  <c r="C447" i="3"/>
  <c r="C448" i="3"/>
  <c r="C449" i="3"/>
  <c r="C450" i="3"/>
  <c r="C451" i="3"/>
  <c r="C452" i="3"/>
  <c r="C453" i="3"/>
  <c r="C454" i="3"/>
  <c r="C455" i="3"/>
  <c r="C456" i="3"/>
  <c r="C457" i="3"/>
  <c r="C458" i="3"/>
  <c r="C459" i="3"/>
  <c r="C460" i="3"/>
  <c r="C461" i="3"/>
  <c r="C462" i="3"/>
  <c r="C463" i="3"/>
  <c r="C464" i="3"/>
  <c r="C465" i="3"/>
  <c r="C466" i="3"/>
  <c r="C467" i="3"/>
  <c r="C468" i="3"/>
  <c r="C469" i="3"/>
  <c r="C470" i="3"/>
  <c r="C471" i="3"/>
  <c r="C472" i="3"/>
  <c r="C473" i="3"/>
  <c r="C474" i="3"/>
  <c r="C475" i="3"/>
  <c r="C476" i="3"/>
  <c r="C477" i="3"/>
  <c r="C478" i="3"/>
  <c r="C479" i="3"/>
  <c r="C480" i="3"/>
  <c r="C481" i="3"/>
  <c r="C482" i="3"/>
  <c r="C483" i="3"/>
  <c r="C484" i="3"/>
  <c r="C485" i="3"/>
  <c r="C486" i="3"/>
  <c r="C487" i="3"/>
  <c r="C488" i="3"/>
  <c r="C489" i="3"/>
  <c r="C490" i="3"/>
  <c r="C491" i="3"/>
  <c r="C492" i="3"/>
  <c r="C493" i="3"/>
  <c r="C494" i="3"/>
  <c r="C495" i="3"/>
  <c r="C496" i="3"/>
  <c r="C497" i="3"/>
  <c r="C498" i="3"/>
  <c r="C499" i="3"/>
  <c r="C500" i="3"/>
  <c r="C501" i="3"/>
  <c r="C502" i="3"/>
  <c r="C503" i="3"/>
  <c r="C504" i="3"/>
  <c r="C505" i="3"/>
  <c r="C506" i="3"/>
  <c r="C507" i="3"/>
  <c r="C508" i="3"/>
  <c r="C509" i="3"/>
  <c r="C510" i="3"/>
  <c r="C511" i="3"/>
  <c r="C512" i="3"/>
  <c r="C513" i="3"/>
  <c r="C514" i="3"/>
  <c r="C515" i="3"/>
  <c r="C516" i="3"/>
  <c r="C517" i="3"/>
  <c r="C518" i="3"/>
  <c r="C519" i="3"/>
  <c r="C520" i="3"/>
  <c r="C521" i="3"/>
  <c r="C522" i="3"/>
  <c r="C523" i="3"/>
  <c r="C524" i="3"/>
  <c r="C525" i="3"/>
  <c r="C526" i="3"/>
  <c r="C527" i="3"/>
  <c r="C528" i="3"/>
  <c r="C529" i="3"/>
  <c r="C530" i="3"/>
  <c r="C531" i="3"/>
  <c r="C532" i="3"/>
  <c r="C533" i="3"/>
  <c r="C534" i="3"/>
  <c r="C535" i="3"/>
  <c r="C536" i="3"/>
  <c r="C537" i="3"/>
  <c r="C538" i="3"/>
  <c r="C539" i="3"/>
  <c r="C540" i="3"/>
  <c r="C541" i="3"/>
  <c r="C542" i="3"/>
  <c r="C543" i="3"/>
  <c r="C544" i="3"/>
  <c r="C545" i="3"/>
  <c r="C546" i="3"/>
  <c r="C547" i="3"/>
  <c r="C548" i="3"/>
  <c r="C549" i="3"/>
  <c r="C550" i="3"/>
  <c r="C551" i="3"/>
  <c r="C552" i="3"/>
  <c r="C553" i="3"/>
  <c r="C554" i="3"/>
  <c r="C555" i="3"/>
  <c r="C556" i="3"/>
  <c r="C557" i="3"/>
  <c r="C558" i="3"/>
  <c r="C559" i="3"/>
  <c r="C560" i="3"/>
  <c r="C561" i="3"/>
  <c r="C562" i="3"/>
  <c r="C563" i="3"/>
  <c r="C564" i="3"/>
  <c r="C565" i="3"/>
  <c r="C566" i="3"/>
  <c r="C567" i="3"/>
  <c r="C568" i="3"/>
  <c r="C569" i="3"/>
  <c r="C570" i="3"/>
  <c r="C571" i="3"/>
  <c r="C572" i="3"/>
  <c r="C573" i="3"/>
  <c r="C574" i="3"/>
  <c r="C575" i="3"/>
  <c r="C576" i="3"/>
  <c r="C577" i="3"/>
  <c r="C578" i="3"/>
  <c r="C579" i="3"/>
  <c r="C580" i="3"/>
  <c r="C581" i="3"/>
  <c r="C582" i="3"/>
  <c r="C583" i="3"/>
  <c r="C584" i="3"/>
  <c r="C585" i="3"/>
  <c r="C586" i="3"/>
  <c r="C587" i="3"/>
  <c r="C588" i="3"/>
  <c r="C589" i="3"/>
  <c r="C590" i="3"/>
  <c r="C591" i="3"/>
  <c r="C592" i="3"/>
  <c r="C593" i="3"/>
  <c r="C594" i="3"/>
  <c r="C595" i="3"/>
  <c r="C596" i="3"/>
  <c r="C597" i="3"/>
  <c r="C598" i="3"/>
  <c r="C599" i="3"/>
  <c r="C600" i="3"/>
  <c r="C601" i="3"/>
  <c r="C602" i="3"/>
  <c r="C603" i="3"/>
  <c r="C604" i="3"/>
  <c r="C605" i="3"/>
  <c r="C606" i="3"/>
  <c r="C607" i="3"/>
  <c r="C608" i="3"/>
  <c r="C609" i="3"/>
  <c r="C610" i="3"/>
  <c r="C611" i="3"/>
  <c r="C612" i="3"/>
  <c r="C613" i="3"/>
  <c r="C614" i="3"/>
  <c r="C615" i="3"/>
  <c r="C616" i="3"/>
  <c r="C617" i="3"/>
  <c r="C618" i="3"/>
  <c r="C619" i="3"/>
  <c r="C620" i="3"/>
  <c r="C621" i="3"/>
  <c r="C622" i="3"/>
  <c r="C623" i="3"/>
  <c r="C624" i="3"/>
  <c r="C625" i="3"/>
  <c r="C626" i="3"/>
  <c r="C627" i="3"/>
  <c r="C628" i="3"/>
  <c r="C629" i="3"/>
  <c r="C630" i="3"/>
  <c r="C631" i="3"/>
  <c r="C632" i="3"/>
  <c r="C633" i="3"/>
  <c r="C634" i="3"/>
  <c r="C635" i="3"/>
  <c r="C636" i="3"/>
  <c r="C637" i="3"/>
  <c r="C638" i="3"/>
  <c r="C639" i="3"/>
  <c r="C640" i="3"/>
  <c r="C641" i="3"/>
  <c r="C642" i="3"/>
  <c r="C643" i="3"/>
  <c r="C644" i="3"/>
  <c r="C645" i="3"/>
  <c r="C646" i="3"/>
  <c r="C647" i="3"/>
  <c r="C648" i="3"/>
  <c r="C649" i="3"/>
  <c r="C650" i="3"/>
  <c r="C651" i="3"/>
  <c r="C652" i="3"/>
  <c r="C653" i="3"/>
  <c r="C654" i="3"/>
  <c r="C655" i="3"/>
  <c r="C656" i="3"/>
  <c r="C657" i="3"/>
  <c r="C658" i="3"/>
  <c r="C659" i="3"/>
  <c r="C660" i="3"/>
  <c r="C661" i="3"/>
  <c r="C662" i="3"/>
  <c r="C663" i="3"/>
  <c r="C664" i="3"/>
  <c r="C665" i="3"/>
  <c r="C666" i="3"/>
  <c r="C667" i="3"/>
  <c r="C668" i="3"/>
  <c r="C669" i="3"/>
  <c r="C670" i="3"/>
  <c r="C671" i="3"/>
  <c r="C672" i="3"/>
  <c r="C673" i="3"/>
  <c r="C674" i="3"/>
  <c r="C675" i="3"/>
  <c r="C676" i="3"/>
  <c r="C677" i="3"/>
  <c r="C678" i="3"/>
  <c r="C679" i="3"/>
  <c r="C680" i="3"/>
  <c r="C681" i="3"/>
  <c r="C682" i="3"/>
  <c r="C683" i="3"/>
  <c r="C684" i="3"/>
  <c r="C685" i="3"/>
  <c r="C686" i="3"/>
  <c r="C687" i="3"/>
  <c r="C688" i="3"/>
  <c r="C689" i="3"/>
  <c r="C690" i="3"/>
  <c r="C691" i="3"/>
  <c r="C692" i="3"/>
  <c r="C693" i="3"/>
  <c r="C694" i="3"/>
  <c r="C695" i="3"/>
  <c r="C696" i="3"/>
  <c r="C697" i="3"/>
  <c r="C698" i="3"/>
  <c r="C699" i="3"/>
  <c r="C700" i="3"/>
  <c r="C701" i="3"/>
  <c r="C702" i="3"/>
  <c r="C703" i="3"/>
  <c r="C704" i="3"/>
  <c r="C705" i="3"/>
  <c r="C706" i="3"/>
  <c r="C707" i="3"/>
  <c r="C708" i="3"/>
  <c r="C709" i="3"/>
  <c r="C710" i="3"/>
  <c r="C711" i="3"/>
  <c r="C712" i="3"/>
  <c r="C713" i="3"/>
  <c r="C714" i="3"/>
  <c r="C715" i="3"/>
  <c r="C716" i="3"/>
  <c r="C717" i="3"/>
  <c r="C718" i="3"/>
  <c r="C719" i="3"/>
  <c r="C720" i="3"/>
  <c r="C721" i="3"/>
  <c r="C722" i="3"/>
  <c r="C723" i="3"/>
  <c r="C724" i="3"/>
  <c r="C725" i="3"/>
  <c r="C726" i="3"/>
  <c r="C727" i="3"/>
  <c r="C728" i="3"/>
  <c r="C729" i="3"/>
  <c r="C730" i="3"/>
  <c r="C731" i="3"/>
  <c r="C732" i="3"/>
  <c r="C733" i="3"/>
  <c r="C734" i="3"/>
  <c r="C735" i="3"/>
  <c r="C736" i="3"/>
  <c r="C737" i="3"/>
  <c r="C738" i="3"/>
  <c r="C739" i="3"/>
  <c r="C740" i="3"/>
  <c r="C741" i="3"/>
  <c r="C742" i="3"/>
  <c r="C743" i="3"/>
  <c r="C744" i="3"/>
  <c r="C745" i="3"/>
  <c r="C746" i="3"/>
  <c r="C747" i="3"/>
  <c r="C748" i="3"/>
  <c r="C749" i="3"/>
  <c r="C750" i="3"/>
  <c r="C751" i="3"/>
  <c r="C752" i="3"/>
  <c r="C753" i="3"/>
  <c r="C754" i="3"/>
  <c r="C755" i="3"/>
  <c r="C756" i="3"/>
  <c r="C757" i="3"/>
  <c r="C758" i="3"/>
  <c r="C759" i="3"/>
  <c r="C760" i="3"/>
  <c r="C761" i="3"/>
  <c r="C762" i="3"/>
  <c r="C763" i="3"/>
  <c r="C764" i="3"/>
  <c r="C765" i="3"/>
  <c r="C766" i="3"/>
  <c r="C767" i="3"/>
  <c r="C768" i="3"/>
  <c r="C769" i="3"/>
  <c r="C770" i="3"/>
  <c r="C771" i="3"/>
  <c r="C772" i="3"/>
  <c r="C773" i="3"/>
  <c r="C774" i="3"/>
  <c r="C775" i="3"/>
  <c r="C776" i="3"/>
  <c r="C777" i="3"/>
  <c r="C778" i="3"/>
  <c r="C779" i="3"/>
  <c r="C780" i="3"/>
  <c r="C781" i="3"/>
  <c r="C782" i="3"/>
  <c r="C783" i="3"/>
  <c r="C784" i="3"/>
  <c r="C785" i="3"/>
  <c r="C786" i="3"/>
  <c r="C787" i="3"/>
  <c r="C788" i="3"/>
  <c r="C789" i="3"/>
  <c r="C790" i="3"/>
  <c r="C791" i="3"/>
  <c r="C792" i="3"/>
  <c r="C793" i="3"/>
  <c r="C794" i="3"/>
  <c r="C795" i="3"/>
  <c r="C796" i="3"/>
  <c r="C797" i="3"/>
  <c r="C798" i="3"/>
  <c r="C799" i="3"/>
  <c r="C800" i="3"/>
  <c r="C801" i="3"/>
  <c r="C802" i="3"/>
  <c r="C803" i="3"/>
  <c r="C804" i="3"/>
  <c r="C805" i="3"/>
  <c r="C806" i="3"/>
  <c r="C807" i="3"/>
  <c r="C808" i="3"/>
  <c r="C809" i="3"/>
  <c r="C810" i="3"/>
  <c r="C811" i="3"/>
  <c r="C812" i="3"/>
  <c r="C813" i="3"/>
  <c r="C814" i="3"/>
  <c r="C815" i="3"/>
  <c r="C816" i="3"/>
  <c r="C817" i="3"/>
  <c r="C818" i="3"/>
  <c r="C819" i="3"/>
  <c r="C820" i="3"/>
  <c r="C821" i="3"/>
  <c r="C822" i="3"/>
  <c r="C823" i="3"/>
  <c r="C824" i="3"/>
  <c r="C825" i="3"/>
  <c r="C826" i="3"/>
  <c r="C827" i="3"/>
  <c r="C828" i="3"/>
  <c r="C829" i="3"/>
  <c r="C830" i="3"/>
  <c r="C831" i="3"/>
  <c r="C832" i="3"/>
  <c r="C833" i="3"/>
  <c r="C834" i="3"/>
  <c r="C835" i="3"/>
  <c r="C836" i="3"/>
  <c r="C837" i="3"/>
  <c r="C838" i="3"/>
  <c r="C839" i="3"/>
  <c r="C840" i="3"/>
  <c r="C841" i="3"/>
  <c r="C842" i="3"/>
  <c r="C843" i="3"/>
  <c r="C844" i="3"/>
  <c r="C845" i="3"/>
  <c r="C846" i="3"/>
  <c r="C847" i="3"/>
  <c r="C848" i="3"/>
  <c r="C849" i="3"/>
  <c r="C850" i="3"/>
  <c r="C851" i="3"/>
  <c r="C852" i="3"/>
  <c r="C853" i="3"/>
  <c r="C854" i="3"/>
  <c r="C855" i="3"/>
  <c r="C856" i="3"/>
  <c r="C857" i="3"/>
  <c r="C858" i="3"/>
  <c r="C859" i="3"/>
  <c r="C860" i="3"/>
  <c r="C861" i="3"/>
  <c r="C862" i="3"/>
  <c r="C863" i="3"/>
  <c r="C864" i="3"/>
  <c r="C865" i="3"/>
  <c r="C866" i="3"/>
  <c r="C867" i="3"/>
  <c r="C868" i="3"/>
  <c r="C869" i="3"/>
  <c r="C870" i="3"/>
  <c r="C871" i="3"/>
  <c r="C872" i="3"/>
  <c r="C873" i="3"/>
  <c r="C874" i="3"/>
  <c r="C875" i="3"/>
  <c r="C876" i="3"/>
  <c r="C877" i="3"/>
  <c r="C878" i="3"/>
  <c r="C879" i="3"/>
  <c r="C880" i="3"/>
  <c r="C881" i="3"/>
  <c r="C882" i="3"/>
  <c r="C883" i="3"/>
  <c r="C884" i="3"/>
  <c r="C885" i="3"/>
  <c r="C886" i="3"/>
  <c r="C887" i="3"/>
  <c r="C888" i="3"/>
  <c r="C889" i="3"/>
  <c r="C890" i="3"/>
  <c r="C891" i="3"/>
  <c r="C892" i="3"/>
  <c r="C893" i="3"/>
  <c r="C894" i="3"/>
  <c r="C895" i="3"/>
  <c r="C896" i="3"/>
  <c r="C897" i="3"/>
  <c r="C898" i="3"/>
  <c r="C899" i="3"/>
  <c r="C900" i="3"/>
  <c r="C901" i="3"/>
  <c r="C902" i="3"/>
  <c r="C903" i="3"/>
  <c r="C904" i="3"/>
  <c r="C905" i="3"/>
  <c r="C906" i="3"/>
  <c r="C907" i="3"/>
  <c r="C908" i="3"/>
  <c r="C909" i="3"/>
  <c r="C910" i="3"/>
  <c r="C911" i="3"/>
  <c r="C912" i="3"/>
  <c r="C913" i="3"/>
  <c r="C914" i="3"/>
  <c r="C915" i="3"/>
  <c r="C916" i="3"/>
  <c r="C917" i="3"/>
  <c r="C918" i="3"/>
  <c r="C919" i="3"/>
  <c r="C920" i="3"/>
  <c r="C921" i="3"/>
  <c r="C922" i="3"/>
  <c r="C923" i="3"/>
  <c r="C924" i="3"/>
  <c r="C925" i="3"/>
  <c r="C926" i="3"/>
  <c r="C927" i="3"/>
  <c r="C928" i="3"/>
  <c r="C929" i="3"/>
  <c r="C930" i="3"/>
  <c r="C931" i="3"/>
  <c r="C932" i="3"/>
  <c r="C933" i="3"/>
  <c r="C934" i="3"/>
  <c r="C935" i="3"/>
  <c r="C936" i="3"/>
  <c r="C937" i="3"/>
  <c r="C938" i="3"/>
  <c r="C939" i="3"/>
  <c r="C940" i="3"/>
  <c r="C941" i="3"/>
  <c r="C942" i="3"/>
  <c r="C943" i="3"/>
  <c r="C944" i="3"/>
  <c r="C945" i="3"/>
  <c r="C946" i="3"/>
  <c r="C947" i="3"/>
  <c r="C948" i="3"/>
  <c r="C949" i="3"/>
  <c r="C950" i="3"/>
  <c r="C951" i="3"/>
  <c r="C952" i="3"/>
  <c r="C953" i="3"/>
  <c r="C954" i="3"/>
  <c r="C955" i="3"/>
  <c r="C956" i="3"/>
  <c r="C957" i="3"/>
  <c r="C958" i="3"/>
  <c r="C959" i="3"/>
  <c r="C960" i="3"/>
  <c r="C961" i="3"/>
  <c r="C962" i="3"/>
  <c r="C963" i="3"/>
  <c r="C964" i="3"/>
  <c r="C965" i="3"/>
  <c r="C966" i="3"/>
  <c r="C967" i="3"/>
  <c r="C968" i="3"/>
  <c r="C969" i="3"/>
  <c r="C970" i="3"/>
  <c r="C971" i="3"/>
  <c r="C972" i="3"/>
  <c r="C973" i="3"/>
  <c r="C974" i="3"/>
  <c r="C975" i="3"/>
  <c r="C976" i="3"/>
  <c r="C977" i="3"/>
  <c r="C978" i="3"/>
  <c r="C979" i="3"/>
  <c r="C980" i="3"/>
  <c r="C981" i="3"/>
  <c r="C982" i="3"/>
  <c r="C983" i="3"/>
  <c r="C984" i="3"/>
  <c r="C985" i="3"/>
  <c r="C986" i="3"/>
  <c r="C987" i="3"/>
  <c r="C988" i="3"/>
  <c r="C989" i="3"/>
  <c r="C990" i="3"/>
  <c r="C991" i="3"/>
  <c r="C992" i="3"/>
  <c r="C993" i="3"/>
  <c r="C994" i="3"/>
  <c r="C995" i="3"/>
  <c r="C996" i="3"/>
  <c r="C997" i="3"/>
  <c r="C998" i="3"/>
  <c r="C999" i="3"/>
  <c r="C1000" i="3"/>
  <c r="C1001" i="3"/>
  <c r="C1002" i="3"/>
  <c r="C1003" i="3"/>
  <c r="C1004" i="3"/>
  <c r="C1005" i="3"/>
  <c r="C1006" i="3"/>
  <c r="C1007" i="3"/>
  <c r="C1008" i="3"/>
  <c r="C1009" i="3"/>
  <c r="C1010" i="3"/>
  <c r="C1011" i="3"/>
  <c r="C1012" i="3"/>
  <c r="C1013" i="3"/>
  <c r="C1014" i="3"/>
  <c r="C1015" i="3"/>
  <c r="C1016" i="3"/>
  <c r="C1017" i="3"/>
  <c r="C1018" i="3"/>
  <c r="C1019" i="3"/>
  <c r="C1020" i="3"/>
  <c r="C1021" i="3"/>
  <c r="C1022" i="3"/>
  <c r="C1023" i="3"/>
  <c r="C1024" i="3"/>
  <c r="C1025" i="3"/>
  <c r="C1026" i="3"/>
  <c r="C1027" i="3"/>
  <c r="C1028" i="3"/>
  <c r="C1029" i="3"/>
  <c r="C1030" i="3"/>
  <c r="C1031" i="3"/>
  <c r="C1032" i="3"/>
  <c r="C1033" i="3"/>
  <c r="C1034" i="3"/>
  <c r="C1035" i="3"/>
  <c r="C1036" i="3"/>
  <c r="C1037" i="3"/>
  <c r="C1038" i="3"/>
  <c r="C1039" i="3"/>
  <c r="C1040" i="3"/>
  <c r="C1041" i="3"/>
  <c r="C1042" i="3"/>
  <c r="C1043" i="3"/>
  <c r="C1044" i="3"/>
  <c r="C1045" i="3"/>
  <c r="C1046" i="3"/>
  <c r="C1047" i="3"/>
  <c r="C1048" i="3"/>
  <c r="C1049" i="3"/>
  <c r="C1050" i="3"/>
  <c r="C1051" i="3"/>
  <c r="C1052" i="3"/>
  <c r="C1053" i="3"/>
  <c r="C1054" i="3"/>
  <c r="C1055" i="3"/>
  <c r="C1056" i="3"/>
  <c r="C1057" i="3"/>
  <c r="C1058" i="3"/>
  <c r="C1059" i="3"/>
  <c r="C1060" i="3"/>
  <c r="C1061" i="3"/>
  <c r="C1062" i="3"/>
  <c r="C1063" i="3"/>
  <c r="C1064" i="3"/>
  <c r="C1065" i="3"/>
  <c r="C1066" i="3"/>
  <c r="C1067" i="3"/>
  <c r="C1068" i="3"/>
  <c r="C1069" i="3"/>
  <c r="C1070" i="3"/>
  <c r="C1071" i="3"/>
  <c r="C1072" i="3"/>
  <c r="C1073" i="3"/>
  <c r="C1074" i="3"/>
  <c r="C1075" i="3"/>
  <c r="C1076" i="3"/>
  <c r="C1077" i="3"/>
  <c r="C1078" i="3"/>
  <c r="C1079" i="3"/>
  <c r="C1080" i="3"/>
  <c r="C1081" i="3"/>
  <c r="C1082" i="3"/>
  <c r="C1083" i="3"/>
  <c r="C1084" i="3"/>
  <c r="C1085" i="3"/>
  <c r="C1086" i="3"/>
  <c r="C1087" i="3"/>
  <c r="C1088" i="3"/>
  <c r="C1089" i="3"/>
  <c r="C1090" i="3"/>
  <c r="C1091" i="3"/>
  <c r="C1092" i="3"/>
  <c r="C1093" i="3"/>
  <c r="C1094" i="3"/>
  <c r="C1095" i="3"/>
  <c r="C1096" i="3"/>
  <c r="C1097" i="3"/>
  <c r="C1098" i="3"/>
  <c r="C1099" i="3"/>
  <c r="C1100" i="3"/>
  <c r="C1101" i="3"/>
  <c r="C1102" i="3"/>
  <c r="C1103" i="3"/>
  <c r="C1104" i="3"/>
  <c r="C1105" i="3"/>
  <c r="C1106" i="3"/>
  <c r="C1107" i="3"/>
  <c r="C1108" i="3"/>
  <c r="C1109" i="3"/>
  <c r="C1110" i="3"/>
  <c r="C1111" i="3"/>
  <c r="C1112" i="3"/>
  <c r="C1113" i="3"/>
  <c r="C1114" i="3"/>
  <c r="C1115" i="3"/>
  <c r="C1116" i="3"/>
  <c r="C1117" i="3"/>
  <c r="C1118" i="3"/>
  <c r="C1119" i="3"/>
  <c r="C1120" i="3"/>
  <c r="C1121" i="3"/>
  <c r="C1122" i="3"/>
  <c r="C1123" i="3"/>
  <c r="C1124" i="3"/>
  <c r="C1125" i="3"/>
  <c r="C1126" i="3"/>
  <c r="C1127" i="3"/>
  <c r="C1128" i="3"/>
  <c r="C1129" i="3"/>
  <c r="C1130" i="3"/>
  <c r="C1131" i="3"/>
  <c r="C1132" i="3"/>
  <c r="C1133" i="3"/>
  <c r="C1134" i="3"/>
  <c r="C1135" i="3"/>
  <c r="C1136" i="3"/>
  <c r="C1137" i="3"/>
  <c r="C1138" i="3"/>
  <c r="C1139" i="3"/>
  <c r="C1140" i="3"/>
  <c r="C1141" i="3"/>
  <c r="C1142" i="3"/>
  <c r="C1143" i="3"/>
  <c r="C1144" i="3"/>
  <c r="C1145" i="3"/>
  <c r="C1146" i="3"/>
  <c r="C1147" i="3"/>
  <c r="C1148" i="3"/>
  <c r="C1149" i="3"/>
  <c r="C1150" i="3"/>
  <c r="C1151" i="3"/>
  <c r="C1152" i="3"/>
  <c r="C1153" i="3"/>
  <c r="C1154" i="3"/>
  <c r="C1155" i="3"/>
  <c r="C1156" i="3"/>
  <c r="C1157" i="3"/>
  <c r="C1158" i="3"/>
  <c r="C1159" i="3"/>
  <c r="C1160" i="3"/>
  <c r="C1161" i="3"/>
  <c r="C1162" i="3"/>
  <c r="C1163" i="3"/>
  <c r="C1164" i="3"/>
  <c r="C1165" i="3"/>
  <c r="C1166" i="3"/>
  <c r="C1167" i="3"/>
  <c r="C1168" i="3"/>
  <c r="C1169" i="3"/>
  <c r="C1170" i="3"/>
  <c r="C1171" i="3"/>
  <c r="C1172" i="3"/>
  <c r="C1173" i="3"/>
  <c r="C1174" i="3"/>
  <c r="C1175" i="3"/>
  <c r="C1176" i="3"/>
  <c r="C1177" i="3"/>
  <c r="C1178" i="3"/>
  <c r="C1179" i="3"/>
  <c r="C1180" i="3"/>
  <c r="C1181" i="3"/>
  <c r="C1182" i="3"/>
  <c r="C1183" i="3"/>
  <c r="C1184" i="3"/>
  <c r="C1185" i="3"/>
  <c r="C1186" i="3"/>
  <c r="C1187" i="3"/>
  <c r="C1188" i="3"/>
  <c r="C1189" i="3"/>
  <c r="C1190" i="3"/>
  <c r="C1191" i="3"/>
  <c r="C1192" i="3"/>
  <c r="C1193" i="3"/>
  <c r="C1194" i="3"/>
  <c r="C1195" i="3"/>
  <c r="C1196" i="3"/>
  <c r="C1197" i="3"/>
  <c r="C1198" i="3"/>
  <c r="C1199" i="3"/>
  <c r="C1200" i="3"/>
  <c r="C1201" i="3"/>
  <c r="C1202" i="3"/>
  <c r="C1203" i="3"/>
  <c r="C1204" i="3"/>
  <c r="C1205" i="3"/>
  <c r="C1206" i="3"/>
  <c r="C1207" i="3"/>
  <c r="C1208" i="3"/>
  <c r="C1209" i="3"/>
  <c r="C1210" i="3"/>
  <c r="C1211" i="3"/>
  <c r="C1212" i="3"/>
  <c r="C1213" i="3"/>
  <c r="C1214" i="3"/>
  <c r="C1215" i="3"/>
  <c r="C1216" i="3"/>
  <c r="C1217" i="3"/>
  <c r="C1218" i="3"/>
  <c r="C1219" i="3"/>
  <c r="C1220" i="3"/>
  <c r="C1221" i="3"/>
  <c r="C1222" i="3"/>
  <c r="C1223" i="3"/>
  <c r="C1224" i="3"/>
  <c r="C1225" i="3"/>
  <c r="C1226" i="3"/>
  <c r="C1227" i="3"/>
  <c r="C1228" i="3"/>
  <c r="C1229" i="3"/>
  <c r="C1230" i="3"/>
  <c r="C1231" i="3"/>
  <c r="C1232" i="3"/>
  <c r="C1233" i="3"/>
  <c r="C1234" i="3"/>
  <c r="C1235" i="3"/>
  <c r="C1236" i="3"/>
  <c r="C1237" i="3"/>
  <c r="C1238" i="3"/>
  <c r="C1239" i="3"/>
  <c r="C1240" i="3"/>
  <c r="C1241" i="3"/>
  <c r="C1242" i="3"/>
  <c r="C1243" i="3"/>
  <c r="C1244" i="3"/>
  <c r="C1245" i="3"/>
  <c r="C1246" i="3"/>
  <c r="C1247" i="3"/>
  <c r="C1248" i="3"/>
  <c r="C1249" i="3"/>
  <c r="C1250" i="3"/>
  <c r="C1251" i="3"/>
  <c r="C1252" i="3"/>
  <c r="C1253" i="3"/>
  <c r="C1254" i="3"/>
  <c r="C1255" i="3"/>
  <c r="C1256" i="3"/>
  <c r="C1257" i="3"/>
  <c r="C1258" i="3"/>
  <c r="C1259" i="3"/>
  <c r="C1260" i="3"/>
  <c r="C1261" i="3"/>
  <c r="C1262" i="3"/>
  <c r="C1263" i="3"/>
  <c r="C1264" i="3"/>
  <c r="C1265" i="3"/>
  <c r="C1266" i="3"/>
  <c r="C1267" i="3"/>
  <c r="C1268" i="3"/>
  <c r="C1269" i="3"/>
  <c r="C1270" i="3"/>
  <c r="C1271" i="3"/>
  <c r="C1272" i="3"/>
  <c r="C1273" i="3"/>
  <c r="C1274" i="3"/>
  <c r="C1275" i="3"/>
  <c r="C1276" i="3"/>
  <c r="C1277" i="3"/>
  <c r="C1278" i="3"/>
  <c r="C1279" i="3"/>
  <c r="C1280" i="3"/>
  <c r="C1281" i="3"/>
  <c r="C1282" i="3"/>
  <c r="C1283" i="3"/>
  <c r="C1284" i="3"/>
  <c r="C1285" i="3"/>
  <c r="C1286" i="3"/>
  <c r="C1287" i="3"/>
  <c r="C1288" i="3"/>
  <c r="C1289" i="3"/>
  <c r="C1290" i="3"/>
  <c r="C1291" i="3"/>
  <c r="C1292" i="3"/>
  <c r="C1293" i="3"/>
  <c r="C1294" i="3"/>
  <c r="C1295" i="3"/>
  <c r="C1296" i="3"/>
  <c r="C1297" i="3"/>
  <c r="C1298" i="3"/>
  <c r="C1299" i="3"/>
  <c r="C1300" i="3"/>
  <c r="C1301" i="3"/>
  <c r="C1302" i="3"/>
  <c r="C1303" i="3"/>
  <c r="C1304" i="3"/>
  <c r="C1305" i="3"/>
  <c r="C1306" i="3"/>
  <c r="C1307" i="3"/>
  <c r="C1308" i="3"/>
  <c r="C1309" i="3"/>
  <c r="C1310" i="3"/>
  <c r="C1311" i="3"/>
  <c r="C1312" i="3"/>
  <c r="C1313" i="3"/>
  <c r="C1314" i="3"/>
  <c r="C1315" i="3"/>
  <c r="C1316" i="3"/>
  <c r="C1317" i="3"/>
  <c r="C1318" i="3"/>
  <c r="C1319" i="3"/>
  <c r="C1320" i="3"/>
  <c r="C1321" i="3"/>
  <c r="C1322" i="3"/>
  <c r="C1323" i="3"/>
  <c r="C1324" i="3"/>
  <c r="C1325" i="3"/>
  <c r="C1326" i="3"/>
  <c r="C1327" i="3"/>
  <c r="C1328" i="3"/>
  <c r="C1329" i="3"/>
  <c r="C1330" i="3"/>
  <c r="C1331" i="3"/>
  <c r="C1332" i="3"/>
  <c r="C1333" i="3"/>
  <c r="C1334" i="3"/>
  <c r="C1335" i="3"/>
  <c r="C1336" i="3"/>
  <c r="C1337" i="3"/>
  <c r="C1338" i="3"/>
  <c r="C1339" i="3"/>
  <c r="C1340" i="3"/>
  <c r="C1341" i="3"/>
  <c r="C1342" i="3"/>
  <c r="C1343" i="3"/>
  <c r="C1344" i="3"/>
  <c r="C1345" i="3"/>
  <c r="C1346" i="3"/>
  <c r="C1347" i="3"/>
  <c r="C1348" i="3"/>
  <c r="C1349" i="3"/>
  <c r="C1350" i="3"/>
  <c r="C1351" i="3"/>
  <c r="C1352" i="3"/>
  <c r="C1353" i="3"/>
  <c r="C1354" i="3"/>
  <c r="C1355" i="3"/>
  <c r="C1356" i="3"/>
  <c r="C1357" i="3"/>
  <c r="C1358" i="3"/>
  <c r="C1359" i="3"/>
  <c r="C1360" i="3"/>
  <c r="C1361" i="3"/>
  <c r="C1362" i="3"/>
  <c r="C1363" i="3"/>
  <c r="C1364" i="3"/>
  <c r="C1365" i="3"/>
  <c r="C1366" i="3"/>
  <c r="C1367" i="3"/>
  <c r="C1368" i="3"/>
  <c r="C1369" i="3"/>
  <c r="C1370" i="3"/>
  <c r="C1371" i="3"/>
  <c r="C1372" i="3"/>
  <c r="C1373" i="3"/>
  <c r="C1374" i="3"/>
  <c r="C1375" i="3"/>
  <c r="C1376" i="3"/>
  <c r="C1377" i="3"/>
  <c r="C1378" i="3"/>
  <c r="C1379" i="3"/>
  <c r="C1380" i="3"/>
  <c r="C1381" i="3"/>
  <c r="C1382" i="3"/>
  <c r="C1383" i="3"/>
  <c r="C1384" i="3"/>
  <c r="C1385" i="3"/>
  <c r="C1386" i="3"/>
  <c r="C1387" i="3"/>
  <c r="C1388" i="3"/>
  <c r="C1389" i="3"/>
  <c r="C1390" i="3"/>
  <c r="C1391" i="3"/>
  <c r="C1392" i="3"/>
  <c r="C1393" i="3"/>
  <c r="C1394" i="3"/>
  <c r="C1395" i="3"/>
  <c r="C1396" i="3"/>
  <c r="C1397" i="3"/>
  <c r="C1398" i="3"/>
  <c r="C1399" i="3"/>
  <c r="C1400" i="3"/>
  <c r="C1401" i="3"/>
  <c r="C1402" i="3"/>
  <c r="C1403" i="3"/>
  <c r="C1404" i="3"/>
  <c r="C1405" i="3"/>
  <c r="C1406" i="3"/>
  <c r="C1407" i="3"/>
  <c r="C1408" i="3"/>
  <c r="C1409" i="3"/>
  <c r="C1410" i="3"/>
  <c r="C1411" i="3"/>
  <c r="C1412" i="3"/>
  <c r="C1413" i="3"/>
  <c r="C1414" i="3"/>
  <c r="C1415" i="3"/>
  <c r="C1416" i="3"/>
  <c r="C1417" i="3"/>
  <c r="C1418" i="3"/>
  <c r="C1419" i="3"/>
  <c r="C1420" i="3"/>
  <c r="C1421" i="3"/>
  <c r="C1422" i="3"/>
  <c r="C1423" i="3"/>
  <c r="C1424" i="3"/>
  <c r="C1425" i="3"/>
  <c r="C1426" i="3"/>
  <c r="C1427" i="3"/>
  <c r="C1428" i="3"/>
  <c r="C1429" i="3"/>
  <c r="C1430" i="3"/>
  <c r="C1431" i="3"/>
  <c r="C1432" i="3"/>
  <c r="C1433" i="3"/>
  <c r="C1434" i="3"/>
  <c r="C1435" i="3"/>
  <c r="C1436" i="3"/>
  <c r="C1437" i="3"/>
  <c r="C1438" i="3"/>
  <c r="C1439" i="3"/>
  <c r="C1440" i="3"/>
  <c r="C1441" i="3"/>
  <c r="C1442" i="3"/>
  <c r="C1443" i="3"/>
  <c r="C1444" i="3"/>
  <c r="C1445" i="3"/>
  <c r="C1446" i="3"/>
  <c r="C1447" i="3"/>
  <c r="C1448" i="3"/>
  <c r="C1449" i="3"/>
  <c r="C1450" i="3"/>
  <c r="C1451" i="3"/>
  <c r="C1452" i="3"/>
  <c r="C1453" i="3"/>
  <c r="C1454" i="3"/>
  <c r="C1455" i="3"/>
  <c r="C1456" i="3"/>
  <c r="C1457" i="3"/>
  <c r="C1458" i="3"/>
  <c r="C1459" i="3"/>
  <c r="C1460" i="3"/>
  <c r="C1461" i="3"/>
  <c r="C1462" i="3"/>
  <c r="C1463" i="3"/>
  <c r="C1464" i="3"/>
  <c r="C1465" i="3"/>
  <c r="C1466" i="3"/>
  <c r="C1467" i="3"/>
  <c r="C1468" i="3"/>
  <c r="C1469" i="3"/>
  <c r="C1470" i="3"/>
  <c r="C1471" i="3"/>
  <c r="C1472" i="3"/>
  <c r="C1473" i="3"/>
  <c r="C1474" i="3"/>
  <c r="C1475" i="3"/>
  <c r="C1476" i="3"/>
  <c r="C1477" i="3"/>
  <c r="C1478" i="3"/>
  <c r="C1479" i="3"/>
  <c r="C1480" i="3"/>
  <c r="C1481" i="3"/>
  <c r="C1482" i="3"/>
  <c r="C1483" i="3"/>
  <c r="C1484" i="3"/>
  <c r="C1485" i="3"/>
  <c r="C1486" i="3"/>
  <c r="C1487" i="3"/>
  <c r="C1488" i="3"/>
  <c r="C1489" i="3"/>
  <c r="C1490" i="3"/>
  <c r="C1491" i="3"/>
  <c r="C1492" i="3"/>
  <c r="C1493" i="3"/>
  <c r="C1494" i="3"/>
  <c r="C1495" i="3"/>
  <c r="C1496" i="3"/>
  <c r="C1497" i="3"/>
  <c r="C1498" i="3"/>
  <c r="C1499" i="3"/>
  <c r="C1500" i="3"/>
  <c r="C1501" i="3"/>
  <c r="C1502" i="3"/>
  <c r="C1503" i="3"/>
  <c r="C1504" i="3"/>
  <c r="C1505" i="3"/>
  <c r="C1506" i="3"/>
  <c r="C1507" i="3"/>
  <c r="C1508" i="3"/>
  <c r="C1509" i="3"/>
  <c r="C1510" i="3"/>
  <c r="C1511" i="3"/>
  <c r="C1512" i="3"/>
  <c r="C1513" i="3"/>
  <c r="C1514" i="3"/>
  <c r="C1515" i="3"/>
  <c r="C1516" i="3"/>
  <c r="C1517" i="3"/>
  <c r="C1518" i="3"/>
  <c r="C1519" i="3"/>
  <c r="C1520" i="3"/>
  <c r="C1521" i="3"/>
  <c r="C1522" i="3"/>
  <c r="C1523" i="3"/>
  <c r="C1524" i="3"/>
  <c r="C1525" i="3"/>
  <c r="C1526" i="3"/>
  <c r="C1527" i="3"/>
  <c r="C1528" i="3"/>
  <c r="C1529" i="3"/>
  <c r="C1530" i="3"/>
  <c r="C1531" i="3"/>
  <c r="C1532" i="3"/>
  <c r="C1533" i="3"/>
  <c r="C1534" i="3"/>
  <c r="C1535" i="3"/>
  <c r="C1536" i="3"/>
  <c r="C1537" i="3"/>
  <c r="C1538" i="3"/>
  <c r="C1539" i="3"/>
  <c r="C1540" i="3"/>
  <c r="C1541" i="3"/>
  <c r="C1542" i="3"/>
  <c r="C1543" i="3"/>
  <c r="C1544" i="3"/>
  <c r="C1545" i="3"/>
  <c r="C1546" i="3"/>
  <c r="C1547" i="3"/>
  <c r="C1548" i="3"/>
  <c r="C1549" i="3"/>
  <c r="C1550" i="3"/>
  <c r="C1551" i="3"/>
  <c r="C1552" i="3"/>
  <c r="C1553" i="3"/>
  <c r="C1554" i="3"/>
  <c r="C1555" i="3"/>
  <c r="C1556" i="3"/>
  <c r="C1557" i="3"/>
  <c r="C1558" i="3"/>
  <c r="C1559" i="3"/>
  <c r="C1560" i="3"/>
  <c r="C1561" i="3"/>
  <c r="C1562" i="3"/>
  <c r="C1563" i="3"/>
  <c r="C1564" i="3"/>
  <c r="C1565" i="3"/>
  <c r="C1566" i="3"/>
  <c r="C1567" i="3"/>
  <c r="C1568" i="3"/>
  <c r="C1569" i="3"/>
  <c r="C1570" i="3"/>
  <c r="C1571" i="3"/>
  <c r="C1572" i="3"/>
  <c r="C1573" i="3"/>
  <c r="C1574" i="3"/>
  <c r="C1575" i="3"/>
  <c r="C1576" i="3"/>
  <c r="C1577" i="3"/>
  <c r="C1578" i="3"/>
  <c r="C1579" i="3"/>
  <c r="C1580" i="3"/>
  <c r="C1581" i="3"/>
  <c r="C1582" i="3"/>
  <c r="C1583" i="3"/>
  <c r="C1584" i="3"/>
  <c r="C1585" i="3"/>
  <c r="C1586" i="3"/>
  <c r="C1587" i="3"/>
  <c r="C1588" i="3"/>
  <c r="C1589" i="3"/>
  <c r="C1590" i="3"/>
  <c r="C1591" i="3"/>
  <c r="C1592" i="3"/>
  <c r="C1593" i="3"/>
  <c r="C1594" i="3"/>
  <c r="C1595" i="3"/>
  <c r="C1596" i="3"/>
  <c r="C1597" i="3"/>
  <c r="C1598" i="3"/>
  <c r="C1599" i="3"/>
  <c r="C1600" i="3"/>
  <c r="C1601" i="3"/>
  <c r="C1602" i="3"/>
  <c r="C1603" i="3"/>
  <c r="C1604" i="3"/>
  <c r="C1605" i="3"/>
  <c r="C1606" i="3"/>
  <c r="C1607" i="3"/>
  <c r="C1608" i="3"/>
  <c r="C1609" i="3"/>
  <c r="C1610" i="3"/>
  <c r="C1611" i="3"/>
  <c r="C1612" i="3"/>
  <c r="C1613" i="3"/>
  <c r="C1614" i="3"/>
  <c r="C1615" i="3"/>
  <c r="C1616" i="3"/>
  <c r="C1617" i="3"/>
  <c r="C1618" i="3"/>
  <c r="C1619" i="3"/>
  <c r="C1620" i="3"/>
  <c r="C1621" i="3"/>
  <c r="C1622" i="3"/>
  <c r="C1623" i="3"/>
  <c r="C1624" i="3"/>
  <c r="C1625" i="3"/>
  <c r="C1626" i="3"/>
  <c r="C1627" i="3"/>
  <c r="C1628" i="3"/>
  <c r="C1629" i="3"/>
  <c r="C1630" i="3"/>
  <c r="C1631" i="3"/>
  <c r="C1632" i="3"/>
  <c r="C1633" i="3"/>
  <c r="C1634" i="3"/>
  <c r="C1635" i="3"/>
  <c r="C1636" i="3"/>
  <c r="C1637" i="3"/>
  <c r="C1638" i="3"/>
  <c r="C1639" i="3"/>
  <c r="C1640" i="3"/>
  <c r="C1641" i="3"/>
  <c r="C1642" i="3"/>
  <c r="C1643" i="3"/>
  <c r="C1644" i="3"/>
  <c r="C1645" i="3"/>
  <c r="C1646" i="3"/>
  <c r="C1647" i="3"/>
  <c r="C1648" i="3"/>
  <c r="C1649" i="3"/>
  <c r="C1650" i="3"/>
  <c r="C1651" i="3"/>
  <c r="C1652" i="3"/>
  <c r="C1653" i="3"/>
  <c r="C1654" i="3"/>
  <c r="C1655" i="3"/>
  <c r="C1656" i="3"/>
  <c r="C1657" i="3"/>
  <c r="C1658" i="3"/>
  <c r="C1659" i="3"/>
  <c r="C1660" i="3"/>
  <c r="C1661" i="3"/>
  <c r="C1662" i="3"/>
  <c r="C1663" i="3"/>
  <c r="C1664" i="3"/>
  <c r="C1665" i="3"/>
  <c r="C1666" i="3"/>
  <c r="C1667" i="3"/>
  <c r="C1668" i="3"/>
  <c r="C1669" i="3"/>
  <c r="C1670" i="3"/>
  <c r="C1671" i="3"/>
  <c r="C1672" i="3"/>
  <c r="C1673" i="3"/>
  <c r="C1674" i="3"/>
  <c r="C1675" i="3"/>
  <c r="C1676" i="3"/>
  <c r="C1677" i="3"/>
  <c r="C1678" i="3"/>
  <c r="C1679" i="3"/>
  <c r="C1680" i="3"/>
  <c r="C1681" i="3"/>
  <c r="C1682" i="3"/>
  <c r="C1683" i="3"/>
  <c r="C1684" i="3"/>
  <c r="C1685" i="3"/>
  <c r="C1686" i="3"/>
  <c r="C1687" i="3"/>
  <c r="C1688" i="3"/>
  <c r="C1689" i="3"/>
  <c r="C1690" i="3"/>
  <c r="C1691" i="3"/>
  <c r="C1692" i="3"/>
  <c r="C1693" i="3"/>
  <c r="C1694" i="3"/>
  <c r="C1695" i="3"/>
  <c r="C1696" i="3"/>
  <c r="C1697" i="3"/>
  <c r="C1698" i="3"/>
  <c r="C1699" i="3"/>
  <c r="C1700" i="3"/>
  <c r="C1701" i="3"/>
  <c r="C1702" i="3"/>
  <c r="C1703" i="3"/>
  <c r="C1704" i="3"/>
  <c r="C1705" i="3"/>
  <c r="C1706" i="3"/>
  <c r="C1707" i="3"/>
  <c r="C1708" i="3"/>
  <c r="C1709" i="3"/>
  <c r="C1710" i="3"/>
  <c r="C1711" i="3"/>
  <c r="C1712" i="3"/>
  <c r="C1713" i="3"/>
  <c r="C1714" i="3"/>
  <c r="C1715" i="3"/>
  <c r="C1716" i="3"/>
  <c r="C1717" i="3"/>
  <c r="C1718" i="3"/>
  <c r="C1719" i="3"/>
  <c r="C1720" i="3"/>
  <c r="C1721" i="3"/>
  <c r="C1722" i="3"/>
  <c r="C1723" i="3"/>
  <c r="C1724" i="3"/>
  <c r="C1725" i="3"/>
  <c r="C1726" i="3"/>
  <c r="C1727" i="3"/>
  <c r="C1728" i="3"/>
  <c r="C1729" i="3"/>
  <c r="C1730" i="3"/>
  <c r="C1731" i="3"/>
  <c r="C1732" i="3"/>
  <c r="C1733" i="3"/>
  <c r="C1734" i="3"/>
  <c r="C1735" i="3"/>
  <c r="C1736" i="3"/>
  <c r="C1737" i="3"/>
  <c r="C1738" i="3"/>
  <c r="C1739" i="3"/>
  <c r="C1740" i="3"/>
  <c r="C1741" i="3"/>
  <c r="C1742" i="3"/>
  <c r="C1743" i="3"/>
  <c r="C1744" i="3"/>
  <c r="C1745" i="3"/>
  <c r="C1746" i="3"/>
  <c r="C1747" i="3"/>
  <c r="C1748" i="3"/>
  <c r="C1749" i="3"/>
  <c r="C1750" i="3"/>
  <c r="C1751" i="3"/>
  <c r="C1752" i="3"/>
  <c r="C1753" i="3"/>
  <c r="C1754" i="3"/>
  <c r="C1755" i="3"/>
  <c r="C1756" i="3"/>
  <c r="C1757" i="3"/>
  <c r="C1758" i="3"/>
  <c r="C1759" i="3"/>
  <c r="C1760" i="3"/>
  <c r="C1761" i="3"/>
  <c r="C1762" i="3"/>
  <c r="C1763" i="3"/>
  <c r="C1764" i="3"/>
  <c r="C1765" i="3"/>
  <c r="C1766" i="3"/>
  <c r="C1767" i="3"/>
  <c r="C1768" i="3"/>
  <c r="C1769" i="3"/>
  <c r="C1770" i="3"/>
  <c r="C1771" i="3"/>
  <c r="C1772" i="3"/>
  <c r="C1773" i="3"/>
  <c r="C1774" i="3"/>
  <c r="C1775" i="3"/>
  <c r="C1776" i="3"/>
  <c r="C1777" i="3"/>
  <c r="C1778" i="3"/>
  <c r="C1779" i="3"/>
  <c r="C1780" i="3"/>
  <c r="C1781" i="3"/>
  <c r="C1782" i="3"/>
  <c r="C1783" i="3"/>
  <c r="C1784" i="3"/>
  <c r="C1785" i="3"/>
  <c r="C1786" i="3"/>
  <c r="C1787" i="3"/>
  <c r="C1788" i="3"/>
  <c r="C1789" i="3"/>
  <c r="C1790" i="3"/>
  <c r="C1791" i="3"/>
  <c r="C1792" i="3"/>
  <c r="C1793" i="3"/>
  <c r="C1794" i="3"/>
  <c r="C1795" i="3"/>
  <c r="C1796" i="3"/>
  <c r="C1797" i="3"/>
  <c r="C1798" i="3"/>
  <c r="C1799" i="3"/>
  <c r="C1800" i="3"/>
  <c r="C1801" i="3"/>
  <c r="C1802" i="3"/>
  <c r="C1803" i="3"/>
  <c r="C1804" i="3"/>
  <c r="C1805" i="3"/>
  <c r="C1806" i="3"/>
  <c r="C1807" i="3"/>
  <c r="C1808" i="3"/>
  <c r="C1809" i="3"/>
  <c r="C1810" i="3"/>
  <c r="C1811" i="3"/>
  <c r="C1812" i="3"/>
  <c r="C1813" i="3"/>
  <c r="C1814" i="3"/>
  <c r="C1815" i="3"/>
  <c r="C1816" i="3"/>
  <c r="C1817" i="3"/>
  <c r="C1818" i="3"/>
  <c r="C1819" i="3"/>
  <c r="C1820" i="3"/>
  <c r="C1821" i="3"/>
  <c r="C1822" i="3"/>
  <c r="C1823" i="3"/>
  <c r="C1824" i="3"/>
  <c r="C1825" i="3"/>
  <c r="C1826" i="3"/>
  <c r="C1827" i="3"/>
  <c r="C1828" i="3"/>
  <c r="C1829" i="3"/>
  <c r="C1830" i="3"/>
  <c r="C1831" i="3"/>
  <c r="C1832" i="3"/>
  <c r="C1833" i="3"/>
  <c r="C1834" i="3"/>
  <c r="C1835" i="3"/>
  <c r="C1836" i="3"/>
  <c r="C1837" i="3"/>
  <c r="C1838" i="3"/>
  <c r="C1839" i="3"/>
  <c r="C1840" i="3"/>
  <c r="C1841" i="3"/>
  <c r="C1842" i="3"/>
  <c r="C1843" i="3"/>
  <c r="C1844" i="3"/>
  <c r="C1845" i="3"/>
  <c r="C1846" i="3"/>
  <c r="C1847" i="3"/>
  <c r="C1848" i="3"/>
  <c r="C1849" i="3"/>
  <c r="C1850" i="3"/>
  <c r="C1851" i="3"/>
  <c r="C1852" i="3"/>
  <c r="C1853" i="3"/>
  <c r="C1854" i="3"/>
  <c r="C1855" i="3"/>
  <c r="C1856" i="3"/>
  <c r="C1857" i="3"/>
  <c r="C1858" i="3"/>
  <c r="C1859" i="3"/>
  <c r="C1860" i="3"/>
  <c r="C1861" i="3"/>
  <c r="C1862" i="3"/>
  <c r="C1863" i="3"/>
  <c r="C1864" i="3"/>
  <c r="C1865" i="3"/>
  <c r="C1866" i="3"/>
  <c r="C1867" i="3"/>
  <c r="C1868" i="3"/>
  <c r="C1869" i="3"/>
  <c r="C1870" i="3"/>
  <c r="C1871" i="3"/>
  <c r="C1872" i="3"/>
  <c r="C1873" i="3"/>
  <c r="C1874" i="3"/>
  <c r="C1875" i="3"/>
  <c r="C1876" i="3"/>
  <c r="C1877" i="3"/>
  <c r="C1878" i="3"/>
  <c r="C1879" i="3"/>
  <c r="C1880" i="3"/>
  <c r="C1881" i="3"/>
  <c r="C1882" i="3"/>
  <c r="C1883" i="3"/>
  <c r="C1884" i="3"/>
  <c r="C1885" i="3"/>
  <c r="C1886" i="3"/>
  <c r="C1887" i="3"/>
  <c r="C1888" i="3"/>
  <c r="C1889" i="3"/>
  <c r="C1890" i="3"/>
  <c r="C1891" i="3"/>
  <c r="C1892" i="3"/>
  <c r="C1893" i="3"/>
  <c r="C1894" i="3"/>
  <c r="C1895" i="3"/>
  <c r="C1896" i="3"/>
  <c r="C1897" i="3"/>
  <c r="C1898" i="3"/>
  <c r="C1899" i="3"/>
  <c r="C1900" i="3"/>
  <c r="C1901" i="3"/>
  <c r="C1902" i="3"/>
  <c r="C1903" i="3"/>
  <c r="C1904" i="3"/>
  <c r="C1905" i="3"/>
  <c r="C1906" i="3"/>
  <c r="C1907" i="3"/>
  <c r="C1908" i="3"/>
  <c r="C1909" i="3"/>
  <c r="C1910" i="3"/>
  <c r="C1911" i="3"/>
  <c r="C1912" i="3"/>
  <c r="C1913" i="3"/>
  <c r="C1914" i="3"/>
  <c r="C1915" i="3"/>
  <c r="C1916" i="3"/>
  <c r="C1917" i="3"/>
  <c r="C1918" i="3"/>
  <c r="C1919" i="3"/>
  <c r="C1920" i="3"/>
  <c r="C1921" i="3"/>
  <c r="C1922" i="3"/>
  <c r="C1923" i="3"/>
  <c r="C1924" i="3"/>
  <c r="C1925" i="3"/>
  <c r="C1926" i="3"/>
  <c r="C1927" i="3"/>
  <c r="C1928" i="3"/>
  <c r="C1929" i="3"/>
  <c r="C1930" i="3"/>
  <c r="C1931" i="3"/>
  <c r="C1932" i="3"/>
  <c r="C1933" i="3"/>
  <c r="C1934" i="3"/>
  <c r="C1935" i="3"/>
  <c r="C1936" i="3"/>
  <c r="C1937" i="3"/>
  <c r="C1938" i="3"/>
  <c r="C1939" i="3"/>
  <c r="C1940" i="3"/>
  <c r="C1941" i="3"/>
  <c r="C1942" i="3"/>
  <c r="C1943" i="3"/>
  <c r="C1944" i="3"/>
  <c r="C1945" i="3"/>
  <c r="C1946" i="3"/>
  <c r="C1947" i="3"/>
  <c r="C1948" i="3"/>
  <c r="C1949" i="3"/>
  <c r="C1950" i="3"/>
  <c r="C1951" i="3"/>
  <c r="C1952" i="3"/>
  <c r="C1953" i="3"/>
  <c r="C1954" i="3"/>
  <c r="C1955" i="3"/>
  <c r="C1956" i="3"/>
  <c r="C1957" i="3"/>
  <c r="C1958" i="3"/>
  <c r="C1959" i="3"/>
  <c r="C1960" i="3"/>
  <c r="C1961" i="3"/>
  <c r="C1962" i="3"/>
  <c r="C1963" i="3"/>
  <c r="C1964" i="3"/>
  <c r="C1965" i="3"/>
  <c r="C1966" i="3"/>
  <c r="C1967" i="3"/>
  <c r="C1968" i="3"/>
  <c r="C1969" i="3"/>
  <c r="C1970" i="3"/>
  <c r="C1971" i="3"/>
  <c r="C1972" i="3"/>
  <c r="C1973" i="3"/>
  <c r="C1974" i="3"/>
  <c r="C1975" i="3"/>
  <c r="C1976" i="3"/>
  <c r="C1977" i="3"/>
  <c r="C1978" i="3"/>
  <c r="C1979" i="3"/>
  <c r="C1980" i="3"/>
  <c r="C1981" i="3"/>
  <c r="C1982" i="3"/>
  <c r="C1983" i="3"/>
  <c r="C1984" i="3"/>
  <c r="C1985" i="3"/>
  <c r="C1986" i="3"/>
  <c r="C1987" i="3"/>
  <c r="C1988" i="3"/>
  <c r="C1989" i="3"/>
  <c r="C1990" i="3"/>
  <c r="C1991" i="3"/>
  <c r="C1992" i="3"/>
  <c r="C1993" i="3"/>
  <c r="C1994" i="3"/>
  <c r="C1995" i="3"/>
  <c r="C1996" i="3"/>
  <c r="C1997" i="3"/>
  <c r="C1998" i="3"/>
  <c r="C1999" i="3"/>
  <c r="C2000" i="3"/>
  <c r="C2001" i="3"/>
  <c r="C2002" i="3"/>
  <c r="C2003" i="3"/>
  <c r="C2004" i="3"/>
  <c r="C2005" i="3"/>
  <c r="C2006" i="3"/>
  <c r="C2007" i="3"/>
  <c r="C2008" i="3"/>
  <c r="C2009" i="3"/>
  <c r="C2010" i="3"/>
  <c r="C2011" i="3"/>
  <c r="C2012" i="3"/>
  <c r="C2013" i="3"/>
  <c r="C2014" i="3"/>
  <c r="C2015" i="3"/>
  <c r="C2016" i="3"/>
  <c r="C2017" i="3"/>
  <c r="C2018" i="3"/>
  <c r="C2019" i="3"/>
  <c r="C2020" i="3"/>
  <c r="C2021" i="3"/>
  <c r="C2022" i="3"/>
  <c r="C2023" i="3"/>
  <c r="C2024" i="3"/>
  <c r="C2025" i="3"/>
  <c r="C2026" i="3"/>
  <c r="C2027" i="3"/>
  <c r="C2028" i="3"/>
  <c r="C2029" i="3"/>
  <c r="C2030" i="3"/>
  <c r="C2031" i="3"/>
  <c r="C2032" i="3"/>
  <c r="C2033" i="3"/>
  <c r="C2034" i="3"/>
  <c r="C2035" i="3"/>
  <c r="C2036" i="3"/>
  <c r="C2037" i="3"/>
  <c r="C2038" i="3"/>
  <c r="C2039" i="3"/>
  <c r="C2040" i="3"/>
  <c r="C2041" i="3"/>
  <c r="C2042" i="3"/>
  <c r="C2043" i="3"/>
  <c r="C2044" i="3"/>
  <c r="C2045" i="3"/>
  <c r="C2046" i="3"/>
  <c r="C2047" i="3"/>
  <c r="C2048" i="3"/>
  <c r="C2049" i="3"/>
  <c r="C2050" i="3"/>
  <c r="C2051" i="3"/>
  <c r="C2052" i="3"/>
  <c r="C2053" i="3"/>
  <c r="C2054" i="3"/>
  <c r="C2055" i="3"/>
  <c r="C2056" i="3"/>
  <c r="C2057" i="3"/>
  <c r="C2058" i="3"/>
  <c r="C2059" i="3"/>
  <c r="C2060" i="3"/>
  <c r="C2061" i="3"/>
  <c r="C2062" i="3"/>
  <c r="C2063" i="3"/>
  <c r="C2064" i="3"/>
  <c r="C2065" i="3"/>
  <c r="C2066" i="3"/>
  <c r="C2067" i="3"/>
  <c r="C2068" i="3"/>
  <c r="C2069" i="3"/>
  <c r="C2070" i="3"/>
  <c r="C2071" i="3"/>
  <c r="C2072" i="3"/>
  <c r="C2073" i="3"/>
  <c r="C2074" i="3"/>
  <c r="C2075" i="3"/>
  <c r="C2076" i="3"/>
  <c r="C2077" i="3"/>
  <c r="C2078" i="3"/>
  <c r="C2079" i="3"/>
  <c r="C2080" i="3"/>
  <c r="C2081" i="3"/>
  <c r="C2082" i="3"/>
  <c r="C2083" i="3"/>
  <c r="C2084" i="3"/>
  <c r="C2085" i="3"/>
  <c r="C2086" i="3"/>
  <c r="C2087" i="3"/>
  <c r="C2088" i="3"/>
  <c r="C2089" i="3"/>
  <c r="C2090" i="3"/>
  <c r="C2091" i="3"/>
  <c r="C2092" i="3"/>
  <c r="C2093" i="3"/>
  <c r="C2094" i="3"/>
  <c r="C2095" i="3"/>
  <c r="C2096" i="3"/>
  <c r="C2097" i="3"/>
  <c r="C2098" i="3"/>
  <c r="C2099" i="3"/>
  <c r="C2100" i="3"/>
  <c r="C2101" i="3"/>
  <c r="C2102" i="3"/>
  <c r="C2103" i="3"/>
  <c r="C2104" i="3"/>
  <c r="C2105" i="3"/>
  <c r="C2106" i="3"/>
  <c r="C2107" i="3"/>
  <c r="C2108" i="3"/>
  <c r="C2109" i="3"/>
  <c r="C2110" i="3"/>
  <c r="C2111" i="3"/>
  <c r="C2112" i="3"/>
  <c r="C2113" i="3"/>
  <c r="C2114" i="3"/>
  <c r="C2115" i="3"/>
  <c r="C2116" i="3"/>
  <c r="C2117" i="3"/>
  <c r="C2118" i="3"/>
  <c r="C2119" i="3"/>
  <c r="C2120" i="3"/>
  <c r="C2121" i="3"/>
  <c r="C2122" i="3"/>
  <c r="C2123" i="3"/>
  <c r="C2124" i="3"/>
  <c r="C2125" i="3"/>
  <c r="C2126" i="3"/>
  <c r="C2127" i="3"/>
  <c r="C2128" i="3"/>
  <c r="C2129" i="3"/>
  <c r="C2130" i="3"/>
  <c r="C2131" i="3"/>
  <c r="C2132" i="3"/>
  <c r="C2133" i="3"/>
  <c r="C2134" i="3"/>
  <c r="C2135" i="3"/>
  <c r="C2136" i="3"/>
  <c r="C2137" i="3"/>
  <c r="C2138" i="3"/>
  <c r="C2139" i="3"/>
  <c r="C2140" i="3"/>
  <c r="C2141" i="3"/>
  <c r="C2142" i="3"/>
  <c r="C2143" i="3"/>
  <c r="C2144" i="3"/>
  <c r="C2145" i="3"/>
  <c r="C2146" i="3"/>
  <c r="C2147" i="3"/>
  <c r="C2148" i="3"/>
  <c r="C2149" i="3"/>
  <c r="C2150" i="3"/>
  <c r="C2151" i="3"/>
  <c r="C2152" i="3"/>
  <c r="C2153" i="3"/>
  <c r="C2154" i="3"/>
  <c r="C2155" i="3"/>
  <c r="C2156" i="3"/>
  <c r="C2157" i="3"/>
  <c r="C2158" i="3"/>
  <c r="C2159" i="3"/>
  <c r="C2160" i="3"/>
  <c r="C2161" i="3"/>
  <c r="C2162" i="3"/>
  <c r="C2163" i="3"/>
  <c r="C2164" i="3"/>
  <c r="C2165" i="3"/>
  <c r="C2166" i="3"/>
  <c r="C2167" i="3"/>
  <c r="C2168" i="3"/>
  <c r="C2169" i="3"/>
  <c r="C2170" i="3"/>
  <c r="C2171" i="3"/>
  <c r="C2172" i="3"/>
  <c r="C2173" i="3"/>
  <c r="C2174" i="3"/>
  <c r="C2175" i="3"/>
  <c r="C2176" i="3"/>
  <c r="C2177" i="3"/>
  <c r="C2178" i="3"/>
  <c r="C2179" i="3"/>
  <c r="C2180" i="3"/>
  <c r="C2181" i="3"/>
  <c r="C2182" i="3"/>
  <c r="C2183" i="3"/>
  <c r="C2184" i="3"/>
  <c r="C2185" i="3"/>
  <c r="C2186" i="3"/>
  <c r="C2187" i="3"/>
  <c r="C2188" i="3"/>
  <c r="C2189" i="3"/>
  <c r="C2190" i="3"/>
  <c r="C2191" i="3"/>
  <c r="C2192" i="3"/>
  <c r="C2193" i="3"/>
  <c r="C2194" i="3"/>
  <c r="C2195" i="3"/>
  <c r="C2196" i="3"/>
  <c r="C2197" i="3"/>
  <c r="C2198" i="3"/>
  <c r="C2199" i="3"/>
  <c r="C2200" i="3"/>
  <c r="C2201" i="3"/>
  <c r="C2202" i="3"/>
  <c r="C2203" i="3"/>
  <c r="C2204" i="3"/>
  <c r="C2205" i="3"/>
  <c r="C2206" i="3"/>
  <c r="C2207" i="3"/>
  <c r="C2208" i="3"/>
  <c r="C2209" i="3"/>
  <c r="C2210" i="3"/>
  <c r="C2211" i="3"/>
  <c r="C2212" i="3"/>
  <c r="C2213" i="3"/>
  <c r="C2214" i="3"/>
  <c r="C2215" i="3"/>
  <c r="C2216" i="3"/>
  <c r="C2217" i="3"/>
  <c r="C2218" i="3"/>
  <c r="C2219" i="3"/>
  <c r="C2220" i="3"/>
  <c r="C2221" i="3"/>
  <c r="C2222" i="3"/>
  <c r="C2223" i="3"/>
  <c r="C2224" i="3"/>
  <c r="C2225" i="3"/>
  <c r="C2226" i="3"/>
  <c r="C2227" i="3"/>
  <c r="C2228" i="3"/>
  <c r="C2229" i="3"/>
  <c r="C2230" i="3"/>
  <c r="C2231" i="3"/>
  <c r="C2232" i="3"/>
  <c r="C2233" i="3"/>
  <c r="C2234" i="3"/>
  <c r="C2235" i="3"/>
  <c r="C2236" i="3"/>
  <c r="C2237" i="3"/>
  <c r="C2238" i="3"/>
  <c r="C2239" i="3"/>
  <c r="C2240" i="3"/>
  <c r="C2241" i="3"/>
  <c r="C2242" i="3"/>
  <c r="C2243" i="3"/>
  <c r="C2244" i="3"/>
  <c r="C2245" i="3"/>
  <c r="C2246" i="3"/>
  <c r="C2247" i="3"/>
  <c r="C2248" i="3"/>
  <c r="C2249" i="3"/>
  <c r="C2250" i="3"/>
  <c r="C2251" i="3"/>
  <c r="C2252" i="3"/>
  <c r="C2253" i="3"/>
  <c r="C2254" i="3"/>
  <c r="C2255" i="3"/>
  <c r="C2256" i="3"/>
  <c r="C2257" i="3"/>
  <c r="C2258" i="3"/>
  <c r="C2259" i="3"/>
  <c r="C2260" i="3"/>
  <c r="C2261" i="3"/>
  <c r="C2262" i="3"/>
  <c r="C2263" i="3"/>
  <c r="C2264" i="3"/>
  <c r="C2265" i="3"/>
  <c r="C2266" i="3"/>
  <c r="C2267" i="3"/>
  <c r="C2268" i="3"/>
  <c r="C2269" i="3"/>
  <c r="C2270" i="3"/>
  <c r="C2271" i="3"/>
  <c r="C2272" i="3"/>
  <c r="C2273" i="3"/>
  <c r="C2274" i="3"/>
  <c r="C2275" i="3"/>
  <c r="C2276" i="3"/>
  <c r="C2277" i="3"/>
  <c r="C2278" i="3"/>
  <c r="C2279" i="3"/>
  <c r="C2280" i="3"/>
  <c r="C2281" i="3"/>
  <c r="C2282" i="3"/>
  <c r="C2283" i="3"/>
  <c r="C2284" i="3"/>
  <c r="C2285" i="3"/>
  <c r="C2286" i="3"/>
  <c r="C2287" i="3"/>
  <c r="C2288" i="3"/>
  <c r="C2289" i="3"/>
  <c r="C2290" i="3"/>
  <c r="C2291" i="3"/>
  <c r="C2292" i="3"/>
  <c r="C2293" i="3"/>
  <c r="C2294" i="3"/>
  <c r="C2295" i="3"/>
  <c r="C2296" i="3"/>
  <c r="C2297" i="3"/>
  <c r="C2298" i="3"/>
  <c r="C2299" i="3"/>
  <c r="C2300" i="3"/>
  <c r="C2301" i="3"/>
  <c r="C2302" i="3"/>
  <c r="C2303" i="3"/>
  <c r="C2304" i="3"/>
  <c r="C2305" i="3"/>
  <c r="C2306" i="3"/>
  <c r="C2307" i="3"/>
  <c r="C2308" i="3"/>
  <c r="C2309" i="3"/>
  <c r="C2310" i="3"/>
  <c r="C2311" i="3"/>
  <c r="C2312" i="3"/>
  <c r="C2313" i="3"/>
  <c r="C2314" i="3"/>
  <c r="C2315" i="3"/>
  <c r="C2316" i="3"/>
  <c r="C2317" i="3"/>
  <c r="C2318" i="3"/>
  <c r="C2319" i="3"/>
  <c r="C2320" i="3"/>
  <c r="C2321" i="3"/>
  <c r="C2322" i="3"/>
  <c r="C2323" i="3"/>
  <c r="C2324" i="3"/>
  <c r="C2325" i="3"/>
  <c r="C2326" i="3"/>
  <c r="C2327" i="3"/>
  <c r="C2328" i="3"/>
  <c r="C2329" i="3"/>
  <c r="C2330" i="3"/>
  <c r="C2331" i="3"/>
  <c r="C2332" i="3"/>
  <c r="C2333" i="3"/>
  <c r="C2334" i="3"/>
  <c r="C2335" i="3"/>
  <c r="C2336" i="3"/>
  <c r="C2337" i="3"/>
  <c r="C2338" i="3"/>
  <c r="C2339" i="3"/>
  <c r="C2340" i="3"/>
  <c r="C2341" i="3"/>
  <c r="C2342" i="3"/>
  <c r="C2343" i="3"/>
  <c r="C2344" i="3"/>
  <c r="C2345" i="3"/>
  <c r="C2346" i="3"/>
  <c r="C2347" i="3"/>
  <c r="C2348" i="3"/>
  <c r="C2349" i="3"/>
  <c r="C2350" i="3"/>
  <c r="C2351" i="3"/>
  <c r="C2352" i="3"/>
  <c r="C2353" i="3"/>
  <c r="C2354" i="3"/>
  <c r="C2355" i="3"/>
  <c r="C2356" i="3"/>
  <c r="C2357" i="3"/>
  <c r="C2358" i="3"/>
  <c r="C2359" i="3"/>
  <c r="C2360" i="3"/>
  <c r="C2361" i="3"/>
  <c r="C2362" i="3"/>
  <c r="C2363" i="3"/>
  <c r="C2364" i="3"/>
  <c r="C2365" i="3"/>
  <c r="C2366" i="3"/>
  <c r="C2367" i="3"/>
  <c r="C2368" i="3"/>
  <c r="C2369" i="3"/>
  <c r="C2370" i="3"/>
  <c r="C2371" i="3"/>
  <c r="C2372" i="3"/>
  <c r="C2373" i="3"/>
  <c r="C2374" i="3"/>
  <c r="C2375" i="3"/>
  <c r="C2376" i="3"/>
  <c r="C2377" i="3"/>
  <c r="C2378" i="3"/>
  <c r="C2379" i="3"/>
  <c r="C2380" i="3"/>
  <c r="C2381" i="3"/>
  <c r="C2382" i="3"/>
  <c r="C2383" i="3"/>
  <c r="C2384" i="3"/>
  <c r="C2385" i="3"/>
  <c r="C2386" i="3"/>
  <c r="C2387" i="3"/>
  <c r="C2388" i="3"/>
  <c r="C2389" i="3"/>
  <c r="C2390" i="3"/>
  <c r="C2391" i="3"/>
  <c r="C2392" i="3"/>
  <c r="C2393" i="3"/>
  <c r="C2394" i="3"/>
  <c r="C2395" i="3"/>
  <c r="C2396" i="3"/>
  <c r="C2397" i="3"/>
  <c r="C2398" i="3"/>
  <c r="C2399" i="3"/>
  <c r="C2400" i="3"/>
  <c r="C2401" i="3"/>
  <c r="C2402" i="3"/>
  <c r="C2403" i="3"/>
  <c r="C2404" i="3"/>
  <c r="C2405" i="3"/>
  <c r="C2406" i="3"/>
  <c r="C2407" i="3"/>
  <c r="C2408" i="3"/>
  <c r="C2409" i="3"/>
  <c r="C2410" i="3"/>
  <c r="C2411" i="3"/>
  <c r="C2412" i="3"/>
  <c r="C2413" i="3"/>
  <c r="C2414" i="3"/>
  <c r="C2415" i="3"/>
  <c r="C2416" i="3"/>
  <c r="C2417" i="3"/>
  <c r="C2418" i="3"/>
  <c r="C2419" i="3"/>
  <c r="C2420" i="3"/>
  <c r="C2421" i="3"/>
  <c r="C2422" i="3"/>
  <c r="C2423" i="3"/>
  <c r="C2424" i="3"/>
  <c r="C2425" i="3"/>
  <c r="C2426" i="3"/>
  <c r="C2427" i="3"/>
  <c r="C2428" i="3"/>
  <c r="C2429" i="3"/>
  <c r="C2430" i="3"/>
  <c r="C2431" i="3"/>
  <c r="C2432" i="3"/>
  <c r="C2433" i="3"/>
  <c r="C2434" i="3"/>
  <c r="C2435" i="3"/>
  <c r="C2436" i="3"/>
  <c r="C2437" i="3"/>
  <c r="C2438" i="3"/>
  <c r="C2439" i="3"/>
  <c r="C2440" i="3"/>
  <c r="C2441" i="3"/>
  <c r="C2442" i="3"/>
  <c r="C2443" i="3"/>
  <c r="C2444" i="3"/>
  <c r="C2445" i="3"/>
  <c r="C2446" i="3"/>
  <c r="C2447" i="3"/>
  <c r="C2448" i="3"/>
  <c r="C2449" i="3"/>
  <c r="C2450" i="3"/>
  <c r="C2451" i="3"/>
  <c r="C2452" i="3"/>
  <c r="C2453" i="3"/>
  <c r="C2454" i="3"/>
  <c r="C2455" i="3"/>
  <c r="C2456" i="3"/>
  <c r="C2457" i="3"/>
  <c r="C2458" i="3"/>
  <c r="C2459" i="3"/>
  <c r="C2460" i="3"/>
  <c r="C2461" i="3"/>
  <c r="C2462" i="3"/>
  <c r="C2463" i="3"/>
  <c r="C2464" i="3"/>
  <c r="C2465" i="3"/>
  <c r="C2466" i="3"/>
  <c r="C2467" i="3"/>
  <c r="C2468" i="3"/>
  <c r="C2469" i="3"/>
  <c r="C2470" i="3"/>
  <c r="C2471" i="3"/>
  <c r="C2472" i="3"/>
  <c r="C2473" i="3"/>
  <c r="C2474" i="3"/>
  <c r="C2475" i="3"/>
  <c r="C2476" i="3"/>
  <c r="C2477" i="3"/>
  <c r="C2478" i="3"/>
  <c r="C2479" i="3"/>
  <c r="C2480" i="3"/>
  <c r="C2481" i="3"/>
  <c r="C2482" i="3"/>
  <c r="C2483" i="3"/>
  <c r="C2484" i="3"/>
  <c r="C2485" i="3"/>
  <c r="C2486" i="3"/>
  <c r="C2487" i="3"/>
  <c r="C2488" i="3"/>
  <c r="C2489" i="3"/>
  <c r="C2490" i="3"/>
  <c r="C2491" i="3"/>
  <c r="C2492" i="3"/>
  <c r="C2493" i="3"/>
  <c r="C2494" i="3"/>
  <c r="C2495" i="3"/>
  <c r="C2496" i="3"/>
  <c r="C2497" i="3"/>
  <c r="C2498" i="3"/>
  <c r="C2499" i="3"/>
  <c r="C2500" i="3"/>
  <c r="C2501" i="3"/>
  <c r="C2502" i="3"/>
  <c r="C2503" i="3"/>
  <c r="C2504" i="3"/>
  <c r="C2505" i="3"/>
  <c r="C2506" i="3"/>
  <c r="C2507" i="3"/>
  <c r="C2508" i="3"/>
  <c r="C2509" i="3"/>
  <c r="C2510" i="3"/>
  <c r="C2511" i="3"/>
  <c r="C2512" i="3"/>
  <c r="C2513" i="3"/>
  <c r="C2514" i="3"/>
  <c r="C2515" i="3"/>
  <c r="C2516" i="3"/>
  <c r="C2517" i="3"/>
  <c r="C2518" i="3"/>
  <c r="C2519" i="3"/>
  <c r="C2520" i="3"/>
  <c r="C2521" i="3"/>
  <c r="C2522" i="3"/>
  <c r="C2523" i="3"/>
  <c r="C2524" i="3"/>
  <c r="C2525" i="3"/>
  <c r="C2526" i="3"/>
  <c r="C2527" i="3"/>
  <c r="C2528" i="3"/>
  <c r="C2529" i="3"/>
  <c r="C2530" i="3"/>
  <c r="C2531" i="3"/>
  <c r="C2532" i="3"/>
  <c r="C2533" i="3"/>
  <c r="C2534" i="3"/>
  <c r="C2535" i="3"/>
  <c r="C2536" i="3"/>
  <c r="C2537" i="3"/>
  <c r="C2538" i="3"/>
  <c r="C2539" i="3"/>
  <c r="C2540" i="3"/>
  <c r="C2541" i="3"/>
  <c r="C2542" i="3"/>
  <c r="C2543" i="3"/>
  <c r="C2544" i="3"/>
  <c r="C2545" i="3"/>
  <c r="C2546" i="3"/>
  <c r="C2547" i="3"/>
  <c r="C2548" i="3"/>
  <c r="C2549" i="3"/>
  <c r="C2550" i="3"/>
  <c r="C2551" i="3"/>
  <c r="C2552" i="3"/>
  <c r="C2553" i="3"/>
  <c r="C2554" i="3"/>
  <c r="C2555" i="3"/>
  <c r="C2556" i="3"/>
  <c r="C2557" i="3"/>
  <c r="C2558" i="3"/>
  <c r="C2559" i="3"/>
  <c r="C2560" i="3"/>
  <c r="C2561" i="3"/>
  <c r="C2562" i="3"/>
  <c r="C2563" i="3"/>
  <c r="C2564" i="3"/>
  <c r="C2565" i="3"/>
  <c r="C2566" i="3"/>
  <c r="C2567" i="3"/>
  <c r="C2568" i="3"/>
  <c r="C2569" i="3"/>
  <c r="C2570" i="3"/>
  <c r="C2571" i="3"/>
  <c r="C2572" i="3"/>
  <c r="C2573" i="3"/>
  <c r="C2574" i="3"/>
  <c r="C2575" i="3"/>
  <c r="C2576" i="3"/>
  <c r="C2577" i="3"/>
  <c r="C2578" i="3"/>
  <c r="C2579" i="3"/>
  <c r="C2580" i="3"/>
  <c r="C2581" i="3"/>
  <c r="C2582" i="3"/>
  <c r="C2583" i="3"/>
  <c r="C2584" i="3"/>
  <c r="C2585" i="3"/>
  <c r="C2586" i="3"/>
  <c r="C2587" i="3"/>
  <c r="C2588" i="3"/>
  <c r="C2589" i="3"/>
  <c r="C2590" i="3"/>
  <c r="C2591" i="3"/>
  <c r="C2592" i="3"/>
  <c r="C2593" i="3"/>
  <c r="C2594" i="3"/>
  <c r="C2595" i="3"/>
  <c r="C2596" i="3"/>
  <c r="C2597" i="3"/>
  <c r="C2598" i="3"/>
  <c r="C2599" i="3"/>
  <c r="C2600" i="3"/>
  <c r="C2601" i="3"/>
  <c r="C2602" i="3"/>
  <c r="C2603" i="3"/>
  <c r="C2604" i="3"/>
  <c r="C2605" i="3"/>
  <c r="C2606" i="3"/>
  <c r="C2607" i="3"/>
  <c r="C2608" i="3"/>
  <c r="C2609" i="3"/>
  <c r="C2610" i="3"/>
  <c r="C2611" i="3"/>
  <c r="C2612" i="3"/>
  <c r="C2613" i="3"/>
  <c r="C2614" i="3"/>
  <c r="C2615" i="3"/>
  <c r="C2616" i="3"/>
  <c r="C2617" i="3"/>
  <c r="C2618" i="3"/>
  <c r="C2619" i="3"/>
  <c r="C2620" i="3"/>
  <c r="C2621" i="3"/>
  <c r="C2622" i="3"/>
  <c r="C2623" i="3"/>
  <c r="C2624" i="3"/>
  <c r="C2625" i="3"/>
  <c r="C2626" i="3"/>
  <c r="C2627" i="3"/>
  <c r="C2628" i="3"/>
  <c r="C2629" i="3"/>
  <c r="C2630" i="3"/>
  <c r="C2631" i="3"/>
  <c r="C2632" i="3"/>
  <c r="C2633" i="3"/>
  <c r="C2634" i="3"/>
  <c r="C2635" i="3"/>
  <c r="C2636" i="3"/>
  <c r="C2637" i="3"/>
  <c r="C2638" i="3"/>
  <c r="C2639" i="3"/>
  <c r="C2640" i="3"/>
  <c r="C2641" i="3"/>
  <c r="C2642" i="3"/>
  <c r="C2643" i="3"/>
  <c r="C2644" i="3"/>
  <c r="C2645" i="3"/>
  <c r="C2646" i="3"/>
  <c r="C2647" i="3"/>
  <c r="C2648" i="3"/>
  <c r="C2649" i="3"/>
  <c r="C2650" i="3"/>
  <c r="C2651" i="3"/>
  <c r="C2652" i="3"/>
  <c r="C2653" i="3"/>
  <c r="C2654" i="3"/>
  <c r="C2655" i="3"/>
  <c r="C2656" i="3"/>
  <c r="C2657" i="3"/>
  <c r="C2658" i="3"/>
  <c r="C2659" i="3"/>
  <c r="C2660" i="3"/>
  <c r="C2661" i="3"/>
  <c r="C2662" i="3"/>
  <c r="C2663" i="3"/>
  <c r="C2664" i="3"/>
  <c r="C2665" i="3"/>
  <c r="C2666" i="3"/>
  <c r="C2667" i="3"/>
  <c r="C2668" i="3"/>
  <c r="C2669" i="3"/>
  <c r="C2670" i="3"/>
  <c r="C2671" i="3"/>
  <c r="C2672" i="3"/>
  <c r="C2673" i="3"/>
  <c r="C2674" i="3"/>
  <c r="C2675" i="3"/>
  <c r="C2676" i="3"/>
  <c r="C2677" i="3"/>
  <c r="C2678" i="3"/>
  <c r="C2679" i="3"/>
  <c r="C2680" i="3"/>
  <c r="C2681" i="3"/>
  <c r="C2682" i="3"/>
  <c r="C2683" i="3"/>
  <c r="C2684" i="3"/>
  <c r="C2685" i="3"/>
  <c r="C2686" i="3"/>
  <c r="C2687" i="3"/>
  <c r="C2688" i="3"/>
  <c r="C2689" i="3"/>
  <c r="C2690" i="3"/>
  <c r="C2691" i="3"/>
  <c r="C2692" i="3"/>
  <c r="C2693" i="3"/>
  <c r="C2694" i="3"/>
  <c r="C2695" i="3"/>
  <c r="C2696" i="3"/>
  <c r="C2697" i="3"/>
  <c r="C2698" i="3"/>
  <c r="C2699" i="3"/>
  <c r="C2700" i="3"/>
  <c r="C2701" i="3"/>
  <c r="C2702" i="3"/>
  <c r="C2703" i="3"/>
  <c r="C2704" i="3"/>
  <c r="C2705" i="3"/>
  <c r="C2706" i="3"/>
  <c r="C2707" i="3"/>
  <c r="C2708" i="3"/>
  <c r="C2709" i="3"/>
  <c r="C2710" i="3"/>
  <c r="C2711" i="3"/>
  <c r="C2712" i="3"/>
  <c r="C2713" i="3"/>
  <c r="C2714" i="3"/>
  <c r="C2715" i="3"/>
  <c r="C2716" i="3"/>
  <c r="C2717" i="3"/>
  <c r="C2718" i="3"/>
  <c r="C2719" i="3"/>
  <c r="C2720" i="3"/>
  <c r="C2721" i="3"/>
  <c r="C2722" i="3"/>
  <c r="C2723" i="3"/>
  <c r="C2724" i="3"/>
  <c r="C2725" i="3"/>
  <c r="C2726" i="3"/>
  <c r="C2727" i="3"/>
  <c r="C2728" i="3"/>
  <c r="C2729" i="3"/>
  <c r="C2730" i="3"/>
  <c r="C2731" i="3"/>
  <c r="C2732" i="3"/>
  <c r="C2733" i="3"/>
  <c r="C2734" i="3"/>
  <c r="C2735" i="3"/>
  <c r="C2736" i="3"/>
  <c r="C2737" i="3"/>
  <c r="C2738" i="3"/>
  <c r="C2739" i="3"/>
  <c r="C2740" i="3"/>
  <c r="C2741" i="3"/>
  <c r="C2742" i="3"/>
  <c r="C2743" i="3"/>
  <c r="C2744" i="3"/>
  <c r="C2745" i="3"/>
  <c r="C2746" i="3"/>
  <c r="C2747" i="3"/>
  <c r="C2748" i="3"/>
  <c r="C2749" i="3"/>
  <c r="C2750" i="3"/>
  <c r="C2751" i="3"/>
  <c r="C2752" i="3"/>
  <c r="C2753" i="3"/>
  <c r="C2754" i="3"/>
  <c r="C2755" i="3"/>
  <c r="C2756" i="3"/>
  <c r="C2757" i="3"/>
  <c r="C2758" i="3"/>
  <c r="C2759" i="3"/>
  <c r="C2760" i="3"/>
  <c r="C2761" i="3"/>
  <c r="C2762" i="3"/>
  <c r="C2763" i="3"/>
  <c r="C2764" i="3"/>
  <c r="C2765" i="3"/>
  <c r="C2766" i="3"/>
  <c r="C2767" i="3"/>
  <c r="C2768" i="3"/>
  <c r="C2769" i="3"/>
  <c r="C2770" i="3"/>
  <c r="C2771" i="3"/>
  <c r="C2772" i="3"/>
  <c r="C2773" i="3"/>
  <c r="C2774" i="3"/>
  <c r="C2775" i="3"/>
  <c r="C2776" i="3"/>
  <c r="C2777" i="3"/>
  <c r="C2778" i="3"/>
  <c r="C2779" i="3"/>
  <c r="C2780" i="3"/>
  <c r="C2781" i="3"/>
  <c r="C2782" i="3"/>
  <c r="C2783" i="3"/>
  <c r="C2784" i="3"/>
  <c r="C2785" i="3"/>
  <c r="C2786" i="3"/>
  <c r="C2787" i="3"/>
  <c r="C2788" i="3"/>
  <c r="C2789" i="3"/>
  <c r="C2790" i="3"/>
  <c r="C2791" i="3"/>
  <c r="C2792" i="3"/>
  <c r="C2793" i="3"/>
  <c r="C2794" i="3"/>
  <c r="C2795" i="3"/>
  <c r="C2796" i="3"/>
  <c r="C2797" i="3"/>
  <c r="C2798" i="3"/>
  <c r="C2799" i="3"/>
  <c r="C2800" i="3"/>
  <c r="C2801" i="3"/>
  <c r="C2802" i="3"/>
  <c r="C2803" i="3"/>
  <c r="C2804" i="3"/>
  <c r="C2805" i="3"/>
  <c r="C2806" i="3"/>
  <c r="C2807" i="3"/>
  <c r="C2808" i="3"/>
  <c r="C2809" i="3"/>
  <c r="C2810" i="3"/>
  <c r="C2811" i="3"/>
  <c r="C2812" i="3"/>
  <c r="C2813" i="3"/>
  <c r="C2814" i="3"/>
  <c r="C2815" i="3"/>
  <c r="C2816" i="3"/>
  <c r="C2817" i="3"/>
  <c r="C2818" i="3"/>
  <c r="C2819" i="3"/>
  <c r="C2820" i="3"/>
  <c r="C2821" i="3"/>
  <c r="C2822" i="3"/>
  <c r="C2823" i="3"/>
  <c r="C2824" i="3"/>
  <c r="C2825" i="3"/>
  <c r="C2826" i="3"/>
  <c r="C2827" i="3"/>
  <c r="C2828" i="3"/>
  <c r="C2829" i="3"/>
  <c r="C2830" i="3"/>
  <c r="C2831" i="3"/>
  <c r="C2832" i="3"/>
  <c r="C2833" i="3"/>
  <c r="C2834" i="3"/>
  <c r="C2835" i="3"/>
  <c r="C2836" i="3"/>
  <c r="C2837" i="3"/>
  <c r="C2838" i="3"/>
  <c r="C2839" i="3"/>
  <c r="C2840" i="3"/>
  <c r="C2841" i="3"/>
  <c r="C2842" i="3"/>
  <c r="C2843" i="3"/>
  <c r="C2844" i="3"/>
  <c r="C2845" i="3"/>
  <c r="C2846" i="3"/>
  <c r="C2847" i="3"/>
  <c r="C2848" i="3"/>
  <c r="C2849" i="3"/>
  <c r="C2850" i="3"/>
  <c r="C2851" i="3"/>
  <c r="C2852" i="3"/>
  <c r="C2853" i="3"/>
  <c r="C2854" i="3"/>
  <c r="C2855" i="3"/>
  <c r="C2856" i="3"/>
  <c r="C2857" i="3"/>
  <c r="C2858" i="3"/>
  <c r="C2859" i="3"/>
  <c r="C2860" i="3"/>
  <c r="C2861" i="3"/>
  <c r="C2862" i="3"/>
  <c r="C2863" i="3"/>
  <c r="C2864" i="3"/>
  <c r="C2865" i="3"/>
  <c r="C2866" i="3"/>
  <c r="C2867" i="3"/>
  <c r="C2868" i="3"/>
  <c r="C2869" i="3"/>
  <c r="C2870" i="3"/>
  <c r="C2871" i="3"/>
  <c r="C2872" i="3"/>
  <c r="C2873" i="3"/>
  <c r="C2874" i="3"/>
  <c r="C2875" i="3"/>
  <c r="C2876" i="3"/>
  <c r="C2877" i="3"/>
  <c r="C2878" i="3"/>
  <c r="C2879" i="3"/>
  <c r="C2880" i="3"/>
  <c r="C2881" i="3"/>
  <c r="C2882" i="3"/>
  <c r="C2883" i="3"/>
  <c r="C2884" i="3"/>
  <c r="C2885" i="3"/>
  <c r="C2886" i="3"/>
  <c r="C2887" i="3"/>
  <c r="C2888" i="3"/>
  <c r="C2889" i="3"/>
  <c r="C2890" i="3"/>
  <c r="C2891" i="3"/>
  <c r="C2892" i="3"/>
  <c r="C2893" i="3"/>
  <c r="C2894" i="3"/>
  <c r="C2895" i="3"/>
  <c r="C2896" i="3"/>
  <c r="C2897" i="3"/>
  <c r="C2898" i="3"/>
  <c r="C2899" i="3"/>
  <c r="C2900" i="3"/>
  <c r="C2901" i="3"/>
  <c r="C2902" i="3"/>
  <c r="C2903" i="3"/>
  <c r="C2904" i="3"/>
  <c r="C2905" i="3"/>
  <c r="C2906" i="3"/>
  <c r="C2907" i="3"/>
  <c r="C2908" i="3"/>
  <c r="C2909" i="3"/>
  <c r="C2910" i="3"/>
  <c r="C2911" i="3"/>
  <c r="C2912" i="3"/>
  <c r="C2913" i="3"/>
  <c r="C2914" i="3"/>
  <c r="C2915" i="3"/>
  <c r="C2916" i="3"/>
  <c r="C2917" i="3"/>
  <c r="C2918" i="3"/>
  <c r="C2919" i="3"/>
  <c r="C2920" i="3"/>
  <c r="C2921" i="3"/>
  <c r="C2922" i="3"/>
  <c r="C2923" i="3"/>
  <c r="C2924" i="3"/>
  <c r="C2925" i="3"/>
  <c r="C2926" i="3"/>
  <c r="C2927" i="3"/>
  <c r="C2928" i="3"/>
  <c r="C2929" i="3"/>
  <c r="C2930" i="3"/>
  <c r="C2931" i="3"/>
  <c r="C2932" i="3"/>
  <c r="C2933" i="3"/>
  <c r="C2934" i="3"/>
  <c r="C2935" i="3"/>
  <c r="C2936" i="3"/>
  <c r="C2937" i="3"/>
  <c r="C2938" i="3"/>
  <c r="C2939" i="3"/>
  <c r="C2940" i="3"/>
  <c r="C2941" i="3"/>
  <c r="C2942" i="3"/>
  <c r="C2943" i="3"/>
  <c r="C2944" i="3"/>
  <c r="C2945" i="3"/>
  <c r="C2946" i="3"/>
  <c r="C2947" i="3"/>
  <c r="C2948" i="3"/>
  <c r="C2949" i="3"/>
  <c r="C2950" i="3"/>
  <c r="C2951" i="3"/>
  <c r="C2952" i="3"/>
  <c r="C2953" i="3"/>
  <c r="C2954" i="3"/>
  <c r="C2955" i="3"/>
  <c r="C2956" i="3"/>
  <c r="C2957" i="3"/>
  <c r="C2958" i="3"/>
  <c r="C2959" i="3"/>
  <c r="C2960" i="3"/>
  <c r="C2961" i="3"/>
  <c r="C2962" i="3"/>
  <c r="C2963" i="3"/>
  <c r="C2964" i="3"/>
  <c r="C2965" i="3"/>
  <c r="C2966" i="3"/>
  <c r="C2967" i="3"/>
  <c r="C2968" i="3"/>
  <c r="C2969" i="3"/>
  <c r="C2970" i="3"/>
  <c r="C2971" i="3"/>
  <c r="C2972" i="3"/>
  <c r="C2973" i="3"/>
  <c r="C2974" i="3"/>
  <c r="C2975" i="3"/>
  <c r="C2976" i="3"/>
  <c r="C2977" i="3"/>
  <c r="C2978" i="3"/>
  <c r="C2979" i="3"/>
  <c r="C2980" i="3"/>
  <c r="C2981" i="3"/>
  <c r="C2982" i="3"/>
  <c r="C2983" i="3"/>
  <c r="C2984" i="3"/>
  <c r="C2985" i="3"/>
  <c r="C2986" i="3"/>
  <c r="C2987" i="3"/>
  <c r="C2988" i="3"/>
  <c r="C2989" i="3"/>
  <c r="C2990" i="3"/>
  <c r="C2991" i="3"/>
  <c r="C2992" i="3"/>
  <c r="C2993" i="3"/>
  <c r="C2994" i="3"/>
  <c r="C2995" i="3"/>
  <c r="C2996" i="3"/>
  <c r="C2997" i="3"/>
  <c r="C2998" i="3"/>
  <c r="C2999" i="3"/>
  <c r="C3000" i="3"/>
  <c r="C3001" i="3"/>
  <c r="C3002" i="3"/>
  <c r="C3003" i="3"/>
  <c r="C3004" i="3"/>
  <c r="C3005" i="3"/>
  <c r="C3006" i="3"/>
  <c r="C3007" i="3"/>
  <c r="C3008" i="3"/>
  <c r="C3009" i="3"/>
  <c r="C3010" i="3"/>
  <c r="C3011" i="3"/>
  <c r="C3012" i="3"/>
  <c r="C3013" i="3"/>
  <c r="C3014" i="3"/>
  <c r="C3015" i="3"/>
  <c r="C3016" i="3"/>
  <c r="C3017" i="3"/>
  <c r="C3018" i="3"/>
  <c r="C3019" i="3"/>
  <c r="C3020" i="3"/>
  <c r="C3021" i="3"/>
  <c r="C3022" i="3"/>
  <c r="C3023" i="3"/>
  <c r="C3024" i="3"/>
  <c r="C3025" i="3"/>
  <c r="C3026" i="3"/>
  <c r="C3027" i="3"/>
  <c r="C3028" i="3"/>
  <c r="C3029" i="3"/>
  <c r="C3030" i="3"/>
  <c r="C3031" i="3"/>
  <c r="C3032" i="3"/>
  <c r="C3033" i="3"/>
  <c r="C3034" i="3"/>
  <c r="C3035" i="3"/>
  <c r="C3036" i="3"/>
  <c r="C3037" i="3"/>
  <c r="C3038" i="3"/>
  <c r="C3039" i="3"/>
  <c r="C3040" i="3"/>
  <c r="C3041" i="3"/>
  <c r="C3042" i="3"/>
  <c r="C3043" i="3"/>
  <c r="C3044" i="3"/>
  <c r="C3045" i="3"/>
  <c r="C3046" i="3"/>
  <c r="C3047" i="3"/>
  <c r="C3048" i="3"/>
  <c r="C3049" i="3"/>
  <c r="C3050" i="3"/>
  <c r="C3051" i="3"/>
  <c r="C3052" i="3"/>
  <c r="C3053" i="3"/>
  <c r="C3054" i="3"/>
  <c r="C3055" i="3"/>
  <c r="C3056" i="3"/>
  <c r="C3057" i="3"/>
  <c r="C3058" i="3"/>
  <c r="C3059" i="3"/>
  <c r="C3060" i="3"/>
  <c r="C3061" i="3"/>
  <c r="C3062" i="3"/>
  <c r="C3063" i="3"/>
  <c r="C3064" i="3"/>
  <c r="C3065" i="3"/>
  <c r="C3066" i="3"/>
  <c r="C3067" i="3"/>
  <c r="C3068" i="3"/>
  <c r="C3069" i="3"/>
  <c r="C3070" i="3"/>
  <c r="C3071" i="3"/>
  <c r="C3072" i="3"/>
  <c r="C3073" i="3"/>
  <c r="C3074" i="3"/>
  <c r="C3075" i="3"/>
  <c r="C3076" i="3"/>
  <c r="C3077" i="3"/>
  <c r="C3078" i="3"/>
  <c r="C3079" i="3"/>
  <c r="C3080" i="3"/>
  <c r="C3081" i="3"/>
  <c r="C3082" i="3"/>
  <c r="C3083" i="3"/>
  <c r="C3084" i="3"/>
  <c r="C3085" i="3"/>
  <c r="C3086" i="3"/>
  <c r="C3087" i="3"/>
  <c r="C3088" i="3"/>
  <c r="C3089" i="3"/>
  <c r="C3090" i="3"/>
  <c r="C3091" i="3"/>
  <c r="C3092" i="3"/>
  <c r="C3093" i="3"/>
  <c r="C3094" i="3"/>
  <c r="C3095" i="3"/>
  <c r="C3096" i="3"/>
  <c r="C3097" i="3"/>
  <c r="C3098" i="3"/>
  <c r="C3099" i="3"/>
  <c r="C3100" i="3"/>
  <c r="C3101" i="3"/>
  <c r="C3102" i="3"/>
  <c r="C3103" i="3"/>
  <c r="C3104" i="3"/>
  <c r="C3105" i="3"/>
  <c r="C3106" i="3"/>
  <c r="C3107" i="3"/>
  <c r="C3108" i="3"/>
  <c r="C3109" i="3"/>
  <c r="C3110" i="3"/>
  <c r="C3111" i="3"/>
  <c r="C3112" i="3"/>
  <c r="C3113" i="3"/>
  <c r="C3114" i="3"/>
  <c r="C3115" i="3"/>
  <c r="C3116" i="3"/>
  <c r="C3117" i="3"/>
  <c r="C3118" i="3"/>
  <c r="C3119" i="3"/>
  <c r="C3120" i="3"/>
  <c r="C3121" i="3"/>
  <c r="C3122" i="3"/>
  <c r="C3123" i="3"/>
  <c r="C3124" i="3"/>
  <c r="C3125" i="3"/>
  <c r="C3126" i="3"/>
  <c r="C3127" i="3"/>
  <c r="C3128" i="3"/>
  <c r="C3129" i="3"/>
  <c r="C3130" i="3"/>
  <c r="C3131" i="3"/>
  <c r="C3132" i="3"/>
  <c r="C3133" i="3"/>
  <c r="C3134" i="3"/>
  <c r="C3135" i="3"/>
  <c r="C3136" i="3"/>
  <c r="C3137" i="3"/>
  <c r="C3138" i="3"/>
  <c r="C3139" i="3"/>
  <c r="C3140" i="3"/>
  <c r="C3141" i="3"/>
  <c r="C3142" i="3"/>
  <c r="C3143" i="3"/>
  <c r="C3144" i="3"/>
  <c r="C3145" i="3"/>
  <c r="C3146" i="3"/>
  <c r="C3147" i="3"/>
  <c r="C3148" i="3"/>
  <c r="C3149" i="3"/>
  <c r="C3150" i="3"/>
  <c r="C3151" i="3"/>
  <c r="C3152" i="3"/>
  <c r="C3153" i="3"/>
  <c r="C3154" i="3"/>
  <c r="C3155" i="3"/>
  <c r="C3156" i="3"/>
  <c r="C3157" i="3"/>
  <c r="C3158" i="3"/>
  <c r="C3159" i="3"/>
  <c r="C3160" i="3"/>
  <c r="C3161" i="3"/>
  <c r="C3162" i="3"/>
  <c r="C3163" i="3"/>
  <c r="C3164" i="3"/>
  <c r="C3165" i="3"/>
  <c r="C3166" i="3"/>
  <c r="C3167" i="3"/>
  <c r="C3168" i="3"/>
  <c r="C3169" i="3"/>
  <c r="C3170" i="3"/>
  <c r="C3171" i="3"/>
  <c r="C3172" i="3"/>
  <c r="C3173" i="3"/>
  <c r="C3174" i="3"/>
  <c r="C3175" i="3"/>
  <c r="C3176" i="3"/>
  <c r="C3177" i="3"/>
  <c r="C3178" i="3"/>
  <c r="C3179" i="3"/>
  <c r="C3180" i="3"/>
  <c r="C3181" i="3"/>
  <c r="C3182" i="3"/>
  <c r="C3183" i="3"/>
  <c r="C3184" i="3"/>
  <c r="C3185" i="3"/>
  <c r="C3186" i="3"/>
  <c r="C3187" i="3"/>
  <c r="C3188" i="3"/>
  <c r="C3189" i="3"/>
  <c r="C3190" i="3"/>
  <c r="C3191" i="3"/>
  <c r="C3192" i="3"/>
  <c r="C3193" i="3"/>
  <c r="C3194" i="3"/>
  <c r="C3195" i="3"/>
  <c r="C3196" i="3"/>
  <c r="C3197" i="3"/>
  <c r="C3198" i="3"/>
  <c r="C3199" i="3"/>
  <c r="C3200" i="3"/>
  <c r="C3201" i="3"/>
  <c r="C3202" i="3"/>
  <c r="C3203" i="3"/>
  <c r="C3204" i="3"/>
  <c r="C3205" i="3"/>
  <c r="C3206" i="3"/>
  <c r="C3207" i="3"/>
  <c r="C3208" i="3"/>
  <c r="C3209" i="3"/>
  <c r="C3210" i="3"/>
  <c r="C3211" i="3"/>
  <c r="C3212" i="3"/>
  <c r="C3213" i="3"/>
  <c r="C3214" i="3"/>
  <c r="C3215" i="3"/>
  <c r="C3216" i="3"/>
  <c r="C3217" i="3"/>
  <c r="C3218" i="3"/>
  <c r="C3219" i="3"/>
  <c r="C3220" i="3"/>
  <c r="C3221" i="3"/>
  <c r="C3222" i="3"/>
  <c r="C3223" i="3"/>
  <c r="C3224" i="3"/>
  <c r="C3225" i="3"/>
  <c r="C3226" i="3"/>
  <c r="C3227" i="3"/>
  <c r="C3228" i="3"/>
  <c r="C3229" i="3"/>
  <c r="C3230" i="3"/>
  <c r="C3231" i="3"/>
  <c r="C3232" i="3"/>
  <c r="C3233" i="3"/>
  <c r="C3234" i="3"/>
  <c r="C3235" i="3"/>
  <c r="C3236" i="3"/>
  <c r="C3237" i="3"/>
  <c r="C3238" i="3"/>
  <c r="C3239" i="3"/>
  <c r="C3240" i="3"/>
  <c r="C3241" i="3"/>
  <c r="C3242" i="3"/>
  <c r="C3243" i="3"/>
  <c r="C3244" i="3"/>
  <c r="C3245" i="3"/>
  <c r="C3246" i="3"/>
  <c r="C3247" i="3"/>
  <c r="C3248" i="3"/>
  <c r="C3249" i="3"/>
  <c r="C3250" i="3"/>
  <c r="C3251" i="3"/>
  <c r="C3252" i="3"/>
  <c r="C3253" i="3"/>
  <c r="C3254" i="3"/>
  <c r="C3255" i="3"/>
  <c r="C3256" i="3"/>
  <c r="C3257" i="3"/>
  <c r="C3258" i="3"/>
  <c r="C3259" i="3"/>
  <c r="C3260" i="3"/>
  <c r="C3261" i="3"/>
  <c r="C3262" i="3"/>
  <c r="C3263" i="3"/>
  <c r="C3264" i="3"/>
  <c r="C3265" i="3"/>
  <c r="C3266" i="3"/>
  <c r="C3267" i="3"/>
  <c r="C3268" i="3"/>
  <c r="C3269" i="3"/>
  <c r="C3270" i="3"/>
  <c r="C3271" i="3"/>
  <c r="C3272" i="3"/>
  <c r="C3273" i="3"/>
  <c r="C3274" i="3"/>
  <c r="C3275" i="3"/>
  <c r="C3276" i="3"/>
  <c r="C3277" i="3"/>
  <c r="C3278" i="3"/>
  <c r="C3279" i="3"/>
  <c r="C3280" i="3"/>
  <c r="C3281" i="3"/>
  <c r="C3282" i="3"/>
  <c r="C3283" i="3"/>
  <c r="C3284" i="3"/>
  <c r="C3285" i="3"/>
  <c r="C3286" i="3"/>
  <c r="C3287" i="3"/>
  <c r="C3288" i="3"/>
  <c r="C3289" i="3"/>
  <c r="C3290" i="3"/>
  <c r="C3291" i="3"/>
  <c r="C3292" i="3"/>
  <c r="C3293" i="3"/>
  <c r="C3294" i="3"/>
  <c r="C3295" i="3"/>
  <c r="C3296" i="3"/>
  <c r="C3297" i="3"/>
  <c r="C3298" i="3"/>
  <c r="C3299" i="3"/>
  <c r="C3300" i="3"/>
  <c r="C3301" i="3"/>
  <c r="C3302" i="3"/>
  <c r="C3303" i="3"/>
  <c r="C3304" i="3"/>
  <c r="C3305" i="3"/>
  <c r="C3306" i="3"/>
  <c r="C3307" i="3"/>
  <c r="C3308" i="3"/>
  <c r="C3309" i="3"/>
  <c r="C3310" i="3"/>
  <c r="C3311" i="3"/>
  <c r="C3312" i="3"/>
  <c r="C3313" i="3"/>
  <c r="C3314" i="3"/>
  <c r="C3315" i="3"/>
  <c r="C3316" i="3"/>
  <c r="C3317" i="3"/>
  <c r="C3318" i="3"/>
  <c r="C3319" i="3"/>
  <c r="C3320" i="3"/>
  <c r="C3321" i="3"/>
  <c r="C3322" i="3"/>
  <c r="C3323" i="3"/>
  <c r="C3324" i="3"/>
  <c r="C3325" i="3"/>
  <c r="C3326" i="3"/>
  <c r="C3327" i="3"/>
  <c r="C3328" i="3"/>
  <c r="C3329" i="3"/>
  <c r="C3330" i="3"/>
  <c r="C3331" i="3"/>
  <c r="C3332" i="3"/>
  <c r="C3333" i="3"/>
  <c r="C3334" i="3"/>
  <c r="C3335" i="3"/>
  <c r="C3336" i="3"/>
  <c r="C3337" i="3"/>
  <c r="C3338" i="3"/>
  <c r="C3339" i="3"/>
  <c r="C3340" i="3"/>
  <c r="C3341" i="3"/>
  <c r="C3342" i="3"/>
  <c r="C3343" i="3"/>
  <c r="C3344" i="3"/>
  <c r="C3345" i="3"/>
  <c r="C3346" i="3"/>
  <c r="C3347" i="3"/>
  <c r="C3348" i="3"/>
  <c r="C3349" i="3"/>
  <c r="C3350" i="3"/>
  <c r="C3351" i="3"/>
  <c r="C3352" i="3"/>
  <c r="C3353" i="3"/>
  <c r="C3354" i="3"/>
  <c r="C3355" i="3"/>
  <c r="C3356" i="3"/>
  <c r="C3357" i="3"/>
  <c r="C3358" i="3"/>
  <c r="C3359" i="3"/>
  <c r="C3360" i="3"/>
  <c r="C3361" i="3"/>
  <c r="C3362" i="3"/>
  <c r="C3363" i="3"/>
  <c r="C3364" i="3"/>
  <c r="C3365" i="3"/>
  <c r="C3366" i="3"/>
  <c r="C3367" i="3"/>
  <c r="C3368" i="3"/>
  <c r="C3369" i="3"/>
  <c r="C3370" i="3"/>
  <c r="C3371" i="3"/>
  <c r="C3372" i="3"/>
  <c r="C3373" i="3"/>
  <c r="C3374" i="3"/>
  <c r="C3375" i="3"/>
  <c r="C3376" i="3"/>
  <c r="C3377" i="3"/>
  <c r="C3378" i="3"/>
  <c r="C3379" i="3"/>
  <c r="C3380" i="3"/>
  <c r="C3381" i="3"/>
  <c r="C3382" i="3"/>
  <c r="C3383" i="3"/>
  <c r="C3384" i="3"/>
  <c r="C3385" i="3"/>
  <c r="C3386" i="3"/>
  <c r="C3387" i="3"/>
  <c r="C3388" i="3"/>
  <c r="C3389" i="3"/>
  <c r="C3390" i="3"/>
  <c r="C3391" i="3"/>
  <c r="C3392" i="3"/>
  <c r="C3393" i="3"/>
  <c r="C3394" i="3"/>
  <c r="C3395" i="3"/>
  <c r="C3396" i="3"/>
  <c r="C3397" i="3"/>
  <c r="C3398" i="3"/>
  <c r="C3399" i="3"/>
  <c r="C3400" i="3"/>
  <c r="C3401" i="3"/>
  <c r="C3402" i="3"/>
  <c r="C3403" i="3"/>
  <c r="C3404" i="3"/>
  <c r="C3405" i="3"/>
  <c r="C3406" i="3"/>
  <c r="C3407" i="3"/>
  <c r="C3408" i="3"/>
  <c r="C3409" i="3"/>
  <c r="C3410" i="3"/>
  <c r="C3411" i="3"/>
  <c r="C3412" i="3"/>
  <c r="C3413" i="3"/>
  <c r="C3414" i="3"/>
  <c r="C3415" i="3"/>
  <c r="C3416" i="3"/>
  <c r="C3417" i="3"/>
  <c r="C3418" i="3"/>
  <c r="C3419" i="3"/>
  <c r="C3420" i="3"/>
  <c r="C3421" i="3"/>
  <c r="C3422" i="3"/>
  <c r="C3423" i="3"/>
  <c r="C3424" i="3"/>
  <c r="C3425" i="3"/>
  <c r="C3426" i="3"/>
  <c r="C3427" i="3"/>
  <c r="C3428" i="3"/>
  <c r="C3429" i="3"/>
  <c r="C3430" i="3"/>
  <c r="C3431" i="3"/>
  <c r="C3432" i="3"/>
  <c r="C3433" i="3"/>
  <c r="C3434" i="3"/>
  <c r="C3435" i="3"/>
  <c r="C3436" i="3"/>
  <c r="C3437" i="3"/>
  <c r="C3438" i="3"/>
  <c r="C3439" i="3"/>
  <c r="C3440" i="3"/>
  <c r="C3441" i="3"/>
  <c r="C3442" i="3"/>
  <c r="C3443" i="3"/>
  <c r="C3444" i="3"/>
  <c r="C3445" i="3"/>
  <c r="C3446" i="3"/>
  <c r="C3447" i="3"/>
  <c r="C3448" i="3"/>
  <c r="C3449" i="3"/>
  <c r="C3450" i="3"/>
  <c r="C3451" i="3"/>
  <c r="C3452" i="3"/>
  <c r="C3453" i="3"/>
  <c r="C3454" i="3"/>
  <c r="C3455" i="3"/>
  <c r="C3456" i="3"/>
  <c r="C3457" i="3"/>
  <c r="C3458" i="3"/>
  <c r="C3459" i="3"/>
  <c r="C3460" i="3"/>
  <c r="C3461" i="3"/>
  <c r="C3462" i="3"/>
  <c r="C3463" i="3"/>
  <c r="C3464" i="3"/>
  <c r="C3465" i="3"/>
  <c r="C3466" i="3"/>
  <c r="C3467" i="3"/>
  <c r="C3468" i="3"/>
  <c r="C3469" i="3"/>
  <c r="C3470" i="3"/>
  <c r="C3471" i="3"/>
  <c r="C3472" i="3"/>
  <c r="C3473" i="3"/>
  <c r="C3474" i="3"/>
  <c r="C3475" i="3"/>
  <c r="C3476" i="3"/>
  <c r="C3477" i="3"/>
  <c r="C3478" i="3"/>
  <c r="C3479" i="3"/>
  <c r="C3480" i="3"/>
  <c r="C3481" i="3"/>
  <c r="C3482" i="3"/>
  <c r="C3483" i="3"/>
  <c r="C3484" i="3"/>
  <c r="C3485" i="3"/>
  <c r="C3486" i="3"/>
  <c r="C3487" i="3"/>
  <c r="C3488" i="3"/>
  <c r="C3489" i="3"/>
  <c r="C3490" i="3"/>
  <c r="C3491" i="3"/>
  <c r="C3492" i="3"/>
  <c r="C3493" i="3"/>
  <c r="C3494" i="3"/>
  <c r="C3495" i="3"/>
  <c r="C3496" i="3"/>
  <c r="C3497" i="3"/>
  <c r="C3498" i="3"/>
  <c r="C3499" i="3"/>
  <c r="C3500" i="3"/>
  <c r="C3501" i="3"/>
  <c r="C3502" i="3"/>
  <c r="C3503" i="3"/>
  <c r="C3504" i="3"/>
  <c r="C3505" i="3"/>
  <c r="C3506" i="3"/>
  <c r="C3507" i="3"/>
  <c r="C3508" i="3"/>
  <c r="C3509" i="3"/>
  <c r="C3510" i="3"/>
  <c r="C3511" i="3"/>
  <c r="C3512" i="3"/>
  <c r="C3513" i="3"/>
  <c r="C3514" i="3"/>
  <c r="C3515" i="3"/>
  <c r="C3516" i="3"/>
  <c r="C3517" i="3"/>
  <c r="C3518" i="3"/>
  <c r="C3519" i="3"/>
  <c r="C3520" i="3"/>
  <c r="C3521" i="3"/>
  <c r="C3522" i="3"/>
  <c r="C3523" i="3"/>
  <c r="C3524" i="3"/>
  <c r="C3525" i="3"/>
  <c r="C3526" i="3"/>
  <c r="C3527" i="3"/>
  <c r="C3528" i="3"/>
  <c r="C3529" i="3"/>
  <c r="C3530" i="3"/>
  <c r="C3531" i="3"/>
  <c r="C3532" i="3"/>
  <c r="C3533" i="3"/>
  <c r="C3534" i="3"/>
  <c r="C3535" i="3"/>
  <c r="C3536" i="3"/>
  <c r="C3537" i="3"/>
  <c r="C3538" i="3"/>
  <c r="C3539" i="3"/>
  <c r="C3540" i="3"/>
  <c r="C3541" i="3"/>
  <c r="C3542" i="3"/>
  <c r="C3543" i="3"/>
  <c r="C3544" i="3"/>
  <c r="C3545" i="3"/>
  <c r="C3546" i="3"/>
  <c r="C3547" i="3"/>
  <c r="C3548" i="3"/>
  <c r="C3549" i="3"/>
  <c r="C3550" i="3"/>
  <c r="C3551" i="3"/>
  <c r="C3552" i="3"/>
  <c r="C3553" i="3"/>
  <c r="C3554" i="3"/>
  <c r="C3555" i="3"/>
  <c r="C3556" i="3"/>
  <c r="C3557" i="3"/>
  <c r="C3558" i="3"/>
  <c r="C3559" i="3"/>
  <c r="C3560" i="3"/>
  <c r="C3561" i="3"/>
  <c r="C3562" i="3"/>
  <c r="C3563" i="3"/>
  <c r="C3564" i="3"/>
  <c r="C3565" i="3"/>
  <c r="C3566" i="3"/>
  <c r="C3567" i="3"/>
  <c r="C3568" i="3"/>
  <c r="C3569" i="3"/>
  <c r="C3570" i="3"/>
  <c r="C3571" i="3"/>
  <c r="C3572" i="3"/>
  <c r="C3573" i="3"/>
  <c r="C3574" i="3"/>
  <c r="C3575" i="3"/>
  <c r="C3576" i="3"/>
  <c r="C3577" i="3"/>
  <c r="C3578" i="3"/>
  <c r="C3579" i="3"/>
  <c r="C3580" i="3"/>
  <c r="C3581" i="3"/>
  <c r="C3582" i="3"/>
  <c r="C3583" i="3"/>
  <c r="C3584" i="3"/>
  <c r="C3585" i="3"/>
  <c r="C3586" i="3"/>
  <c r="C3587" i="3"/>
  <c r="C3588" i="3"/>
  <c r="C3589" i="3"/>
  <c r="C3590" i="3"/>
  <c r="C3591" i="3"/>
  <c r="C3592" i="3"/>
  <c r="C3593" i="3"/>
  <c r="C3594" i="3"/>
  <c r="C3595" i="3"/>
  <c r="C3596" i="3"/>
  <c r="C3597" i="3"/>
  <c r="C3598" i="3"/>
  <c r="C3599" i="3"/>
  <c r="C3600" i="3"/>
  <c r="C3601" i="3"/>
  <c r="C3602" i="3"/>
  <c r="C3603" i="3"/>
  <c r="C3604" i="3"/>
  <c r="C3605" i="3"/>
  <c r="C3606" i="3"/>
  <c r="C3607" i="3"/>
  <c r="C3608" i="3"/>
  <c r="C3609" i="3"/>
  <c r="C3610" i="3"/>
  <c r="C3611" i="3"/>
  <c r="C3612" i="3"/>
  <c r="C3613" i="3"/>
  <c r="C3614" i="3"/>
  <c r="C3615" i="3"/>
  <c r="C3616" i="3"/>
  <c r="C3617" i="3"/>
  <c r="C3618" i="3"/>
  <c r="C3619" i="3"/>
  <c r="C3620" i="3"/>
  <c r="C3621" i="3"/>
  <c r="C3622" i="3"/>
  <c r="C3623" i="3"/>
  <c r="C3624" i="3"/>
  <c r="C3625" i="3"/>
  <c r="C3626" i="3"/>
  <c r="C3627" i="3"/>
  <c r="C3628" i="3"/>
  <c r="C3629" i="3"/>
  <c r="C3630" i="3"/>
  <c r="C3631" i="3"/>
  <c r="C3632" i="3"/>
  <c r="C3633" i="3"/>
  <c r="C3634" i="3"/>
  <c r="C3635" i="3"/>
  <c r="C3636" i="3"/>
  <c r="C3637" i="3"/>
  <c r="C3638" i="3"/>
  <c r="C3639" i="3"/>
  <c r="C3640" i="3"/>
  <c r="C3641" i="3"/>
  <c r="C3642" i="3"/>
  <c r="C3643" i="3"/>
  <c r="C3644" i="3"/>
  <c r="C3645" i="3"/>
  <c r="C3646" i="3"/>
  <c r="C3647" i="3"/>
  <c r="C3648" i="3"/>
  <c r="C3649" i="3"/>
  <c r="C3650" i="3"/>
  <c r="C3651" i="3"/>
  <c r="C3652" i="3"/>
  <c r="C3653" i="3"/>
  <c r="C3654" i="3"/>
  <c r="C3655" i="3"/>
  <c r="C3656" i="3"/>
  <c r="C3657" i="3"/>
  <c r="C3658" i="3"/>
  <c r="C3659" i="3"/>
  <c r="C3660" i="3"/>
  <c r="C3661" i="3"/>
  <c r="C3662" i="3"/>
  <c r="C3663" i="3"/>
  <c r="C3664" i="3"/>
  <c r="C3665" i="3"/>
  <c r="C3666" i="3"/>
  <c r="C3667" i="3"/>
  <c r="C3668" i="3"/>
  <c r="C3669" i="3"/>
  <c r="C3670" i="3"/>
  <c r="C3671" i="3"/>
  <c r="C3672" i="3"/>
  <c r="C3673" i="3"/>
  <c r="C3674" i="3"/>
  <c r="C3675" i="3"/>
  <c r="C3676" i="3"/>
  <c r="C3677" i="3"/>
  <c r="C3678" i="3"/>
  <c r="C3679" i="3"/>
  <c r="C3680" i="3"/>
  <c r="C3681" i="3"/>
  <c r="C3682" i="3"/>
  <c r="C3683" i="3"/>
  <c r="C3684" i="3"/>
  <c r="C3685" i="3"/>
  <c r="C3686" i="3"/>
  <c r="C3687" i="3"/>
  <c r="C3688" i="3"/>
  <c r="C3689" i="3"/>
  <c r="C3690" i="3"/>
  <c r="C3691" i="3"/>
  <c r="C3692" i="3"/>
  <c r="C3693" i="3"/>
  <c r="C3694" i="3"/>
  <c r="C3695" i="3"/>
  <c r="C3696" i="3"/>
  <c r="C3697" i="3"/>
  <c r="C3698" i="3"/>
  <c r="C3699" i="3"/>
  <c r="C3700" i="3"/>
  <c r="C3701" i="3"/>
  <c r="C3702" i="3"/>
  <c r="C3703" i="3"/>
  <c r="C3704" i="3"/>
  <c r="C3705" i="3"/>
  <c r="C3706" i="3"/>
  <c r="C3707" i="3"/>
  <c r="C3708" i="3"/>
  <c r="C3709" i="3"/>
  <c r="C3710" i="3"/>
  <c r="C3711" i="3"/>
  <c r="C3712" i="3"/>
  <c r="C3713" i="3"/>
  <c r="C3714" i="3"/>
  <c r="C3715" i="3"/>
  <c r="C3716" i="3"/>
  <c r="C3717" i="3"/>
  <c r="C3718" i="3"/>
  <c r="C3719" i="3"/>
  <c r="C3720" i="3"/>
  <c r="C3721" i="3"/>
  <c r="C3722" i="3"/>
  <c r="C3723" i="3"/>
  <c r="C3724" i="3"/>
  <c r="C3725" i="3"/>
  <c r="C3726" i="3"/>
  <c r="C3727" i="3"/>
  <c r="C3728" i="3"/>
  <c r="C3729" i="3"/>
  <c r="C3730" i="3"/>
  <c r="C3731" i="3"/>
  <c r="C3732" i="3"/>
  <c r="C3733" i="3"/>
  <c r="C3734" i="3"/>
  <c r="C3735" i="3"/>
  <c r="C3736" i="3"/>
  <c r="C3737" i="3"/>
  <c r="C3738" i="3"/>
  <c r="C3739" i="3"/>
  <c r="C3740" i="3"/>
  <c r="C3741" i="3"/>
  <c r="C3742" i="3"/>
  <c r="C3743" i="3"/>
  <c r="C3744" i="3"/>
  <c r="C3745" i="3"/>
  <c r="C3746" i="3"/>
  <c r="C3747" i="3"/>
  <c r="C3748" i="3"/>
  <c r="C3749" i="3"/>
  <c r="C3750" i="3"/>
  <c r="C3751" i="3"/>
  <c r="C3752" i="3"/>
  <c r="C3753" i="3"/>
  <c r="C3754" i="3"/>
  <c r="C3755" i="3"/>
  <c r="C3756" i="3"/>
  <c r="C3757" i="3"/>
  <c r="C3758" i="3"/>
  <c r="C3759" i="3"/>
  <c r="C3760" i="3"/>
  <c r="C3761" i="3"/>
  <c r="C3762" i="3"/>
  <c r="C3763" i="3"/>
  <c r="C3764" i="3"/>
  <c r="C3765" i="3"/>
  <c r="C3766" i="3"/>
  <c r="C3767" i="3"/>
  <c r="C3768" i="3"/>
  <c r="C3769" i="3"/>
  <c r="C3770" i="3"/>
  <c r="C3771" i="3"/>
  <c r="C3772" i="3"/>
  <c r="C3773" i="3"/>
  <c r="C3774" i="3"/>
  <c r="C3775" i="3"/>
  <c r="C3776" i="3"/>
  <c r="C3777" i="3"/>
  <c r="C3778" i="3"/>
  <c r="C3779" i="3"/>
  <c r="C3780" i="3"/>
  <c r="C3781" i="3"/>
  <c r="C3782" i="3"/>
  <c r="C3783" i="3"/>
  <c r="C3784" i="3"/>
  <c r="C3785" i="3"/>
  <c r="C3786" i="3"/>
  <c r="C3787" i="3"/>
  <c r="C3788" i="3"/>
  <c r="C3789" i="3"/>
  <c r="C3790" i="3"/>
  <c r="C3791" i="3"/>
  <c r="C3792" i="3"/>
  <c r="C3793" i="3"/>
  <c r="C3794" i="3"/>
  <c r="C3795" i="3"/>
  <c r="C3796" i="3"/>
  <c r="C3797" i="3"/>
  <c r="C3798" i="3"/>
  <c r="C3799" i="3"/>
  <c r="C3800" i="3"/>
  <c r="C3801" i="3"/>
  <c r="C3802" i="3"/>
  <c r="C3803" i="3"/>
  <c r="C3804" i="3"/>
  <c r="C3805" i="3"/>
  <c r="C3806" i="3"/>
  <c r="C3807" i="3"/>
  <c r="C3808" i="3"/>
  <c r="C3809" i="3"/>
  <c r="C3810" i="3"/>
  <c r="C3811" i="3"/>
  <c r="C3812" i="3"/>
  <c r="C3813" i="3"/>
  <c r="C3814" i="3"/>
  <c r="C3815" i="3"/>
  <c r="C3816" i="3"/>
  <c r="C3817" i="3"/>
  <c r="C3818" i="3"/>
  <c r="C3819" i="3"/>
  <c r="C3820" i="3"/>
  <c r="C3821" i="3"/>
  <c r="C3822" i="3"/>
  <c r="C3823" i="3"/>
  <c r="C3824" i="3"/>
  <c r="C3825" i="3"/>
  <c r="C3826" i="3"/>
  <c r="C3827" i="3"/>
  <c r="C3828" i="3"/>
  <c r="C3829" i="3"/>
  <c r="C3830" i="3"/>
  <c r="C3831" i="3"/>
  <c r="C3832" i="3"/>
  <c r="C3833" i="3"/>
  <c r="C3834" i="3"/>
  <c r="C3835" i="3"/>
  <c r="C3836" i="3"/>
  <c r="C3837" i="3"/>
  <c r="C3838" i="3"/>
  <c r="C3839" i="3"/>
  <c r="C3840" i="3"/>
  <c r="C3841" i="3"/>
  <c r="C3842" i="3"/>
  <c r="C3843" i="3"/>
  <c r="C3844" i="3"/>
  <c r="C3845" i="3"/>
  <c r="C3846" i="3"/>
  <c r="C3847" i="3"/>
  <c r="C3848" i="3"/>
  <c r="C3849" i="3"/>
  <c r="C3850" i="3"/>
  <c r="C3851" i="3"/>
  <c r="C3852" i="3"/>
  <c r="C3853" i="3"/>
  <c r="C3854" i="3"/>
  <c r="C3855" i="3"/>
  <c r="C3856" i="3"/>
  <c r="C3857" i="3"/>
  <c r="C3858" i="3"/>
  <c r="C3859" i="3"/>
  <c r="C3860" i="3"/>
  <c r="C3861" i="3"/>
  <c r="C3862" i="3"/>
  <c r="C3863" i="3"/>
  <c r="C3864" i="3"/>
  <c r="C3865" i="3"/>
  <c r="C3866" i="3"/>
  <c r="C3867" i="3"/>
  <c r="C3868" i="3"/>
  <c r="C3869" i="3"/>
  <c r="C3870" i="3"/>
  <c r="C3871" i="3"/>
  <c r="C3872" i="3"/>
  <c r="C3873" i="3"/>
  <c r="C3874" i="3"/>
  <c r="C3875" i="3"/>
  <c r="C3876" i="3"/>
  <c r="C3877" i="3"/>
  <c r="C3878" i="3"/>
  <c r="C3879" i="3"/>
  <c r="C3880" i="3"/>
  <c r="C3881" i="3"/>
  <c r="C3882" i="3"/>
  <c r="C3883" i="3"/>
  <c r="C3884" i="3"/>
  <c r="C3885" i="3"/>
  <c r="C3886" i="3"/>
  <c r="C3887" i="3"/>
  <c r="C3888" i="3"/>
  <c r="C3889" i="3"/>
  <c r="C3890" i="3"/>
  <c r="C3891" i="3"/>
  <c r="C3892" i="3"/>
  <c r="C3893" i="3"/>
  <c r="C3894" i="3"/>
  <c r="C3895" i="3"/>
  <c r="C3896" i="3"/>
  <c r="C3897" i="3"/>
  <c r="C3898" i="3"/>
  <c r="C3899" i="3"/>
  <c r="C3900" i="3"/>
  <c r="C3901" i="3"/>
  <c r="C3902" i="3"/>
  <c r="C3903" i="3"/>
  <c r="C3904" i="3"/>
  <c r="C3905" i="3"/>
  <c r="C3906" i="3"/>
  <c r="C3907" i="3"/>
  <c r="C3908" i="3"/>
  <c r="C3909" i="3"/>
  <c r="C3910" i="3"/>
  <c r="C3911" i="3"/>
  <c r="C3912" i="3"/>
  <c r="C3913" i="3"/>
  <c r="C3914" i="3"/>
  <c r="C3915" i="3"/>
  <c r="C3916" i="3"/>
  <c r="C3917" i="3"/>
  <c r="C3918" i="3"/>
  <c r="C3919" i="3"/>
  <c r="C3920" i="3"/>
  <c r="C3921" i="3"/>
  <c r="C3922" i="3"/>
  <c r="C3923" i="3"/>
  <c r="C3924" i="3"/>
  <c r="C3925" i="3"/>
  <c r="C3926" i="3"/>
  <c r="C3927" i="3"/>
  <c r="C3928" i="3"/>
  <c r="C3929" i="3"/>
  <c r="C3930" i="3"/>
  <c r="C3931" i="3"/>
  <c r="C3932" i="3"/>
  <c r="C3933" i="3"/>
  <c r="C3934" i="3"/>
  <c r="C3935" i="3"/>
  <c r="C3936" i="3"/>
  <c r="C3937" i="3"/>
  <c r="C3938" i="3"/>
  <c r="C3939" i="3"/>
  <c r="C3940" i="3"/>
  <c r="C3941" i="3"/>
  <c r="C3942" i="3"/>
  <c r="C3943" i="3"/>
  <c r="C3944" i="3"/>
  <c r="C3945" i="3"/>
  <c r="C3946" i="3"/>
  <c r="C3947" i="3"/>
  <c r="C3948" i="3"/>
  <c r="C3949" i="3"/>
  <c r="C3950" i="3"/>
  <c r="C3951" i="3"/>
  <c r="C3952" i="3"/>
  <c r="C3953" i="3"/>
  <c r="C3954" i="3"/>
  <c r="C3955" i="3"/>
  <c r="C3956" i="3"/>
  <c r="C3957" i="3"/>
  <c r="C3958" i="3"/>
  <c r="C3959" i="3"/>
  <c r="C3960" i="3"/>
  <c r="C3961" i="3"/>
  <c r="C3962" i="3"/>
  <c r="C3963" i="3"/>
  <c r="C3964" i="3"/>
  <c r="C3965" i="3"/>
  <c r="C3966" i="3"/>
  <c r="C3967" i="3"/>
  <c r="C3968" i="3"/>
  <c r="C3969" i="3"/>
  <c r="C3970" i="3"/>
  <c r="C3971" i="3"/>
  <c r="C3972" i="3"/>
  <c r="C3973" i="3"/>
  <c r="C3974" i="3"/>
  <c r="C3975" i="3"/>
  <c r="C3976" i="3"/>
  <c r="C3977" i="3"/>
  <c r="C3978" i="3"/>
  <c r="C3979" i="3"/>
  <c r="C3980" i="3"/>
  <c r="C3981" i="3"/>
  <c r="C3982" i="3"/>
  <c r="C3983" i="3"/>
  <c r="C3984" i="3"/>
  <c r="C3985" i="3"/>
  <c r="C3986" i="3"/>
  <c r="C3987" i="3"/>
  <c r="C3988" i="3"/>
  <c r="C3989" i="3"/>
  <c r="C3990" i="3"/>
  <c r="C3991" i="3"/>
  <c r="C3992" i="3"/>
  <c r="C3993" i="3"/>
  <c r="C3994" i="3"/>
  <c r="C3995" i="3"/>
  <c r="C3996" i="3"/>
  <c r="C3997" i="3"/>
  <c r="C3998" i="3"/>
  <c r="C3999" i="3"/>
  <c r="C4000" i="3"/>
  <c r="C4001" i="3"/>
  <c r="C4002" i="3"/>
  <c r="C4003" i="3"/>
  <c r="C4004" i="3"/>
  <c r="C4005" i="3"/>
  <c r="C4006" i="3"/>
  <c r="C4007" i="3"/>
  <c r="C4008" i="3"/>
  <c r="C4009" i="3"/>
  <c r="C4010" i="3"/>
  <c r="C4011" i="3"/>
  <c r="C4012" i="3"/>
  <c r="C4013" i="3"/>
  <c r="C4014" i="3"/>
  <c r="C4015" i="3"/>
  <c r="C4016" i="3"/>
  <c r="C4017" i="3"/>
  <c r="C4018" i="3"/>
  <c r="C4019" i="3"/>
  <c r="C4020" i="3"/>
  <c r="C4021" i="3"/>
  <c r="C4022" i="3"/>
  <c r="C4023" i="3"/>
  <c r="C4024" i="3"/>
  <c r="C4025" i="3"/>
  <c r="C4026" i="3"/>
  <c r="C4027" i="3"/>
  <c r="C4028" i="3"/>
  <c r="C4029" i="3"/>
  <c r="C4030" i="3"/>
  <c r="C4031" i="3"/>
  <c r="C4032" i="3"/>
  <c r="C4033" i="3"/>
  <c r="C4034" i="3"/>
  <c r="C4035" i="3"/>
  <c r="C4036" i="3"/>
  <c r="C4037" i="3"/>
  <c r="C4038" i="3"/>
  <c r="C4039" i="3"/>
  <c r="C4040" i="3"/>
  <c r="C4041" i="3"/>
  <c r="C4042" i="3"/>
  <c r="C4043" i="3"/>
  <c r="C4044" i="3"/>
  <c r="C4045" i="3"/>
  <c r="C4046" i="3"/>
  <c r="C4047" i="3"/>
  <c r="C4048" i="3"/>
  <c r="C4049" i="3"/>
  <c r="C4050" i="3"/>
  <c r="C4051" i="3"/>
  <c r="C4052" i="3"/>
  <c r="C4053" i="3"/>
  <c r="C4054" i="3"/>
  <c r="C4055" i="3"/>
  <c r="C4056" i="3"/>
  <c r="C4057" i="3"/>
  <c r="C4058" i="3"/>
  <c r="C4059" i="3"/>
  <c r="C4060" i="3"/>
  <c r="C4061" i="3"/>
  <c r="C4062" i="3"/>
  <c r="C4063" i="3"/>
  <c r="C4064" i="3"/>
  <c r="C4065" i="3"/>
  <c r="C4066" i="3"/>
  <c r="C4067" i="3"/>
  <c r="C4068" i="3"/>
  <c r="C4069" i="3"/>
  <c r="C4070" i="3"/>
  <c r="C4071" i="3"/>
  <c r="C4072" i="3"/>
  <c r="C4073" i="3"/>
  <c r="C4074" i="3"/>
  <c r="C4075" i="3"/>
  <c r="C4076" i="3"/>
  <c r="C4077" i="3"/>
  <c r="C4078" i="3"/>
  <c r="C4079" i="3"/>
  <c r="C4080" i="3"/>
  <c r="C4081" i="3"/>
  <c r="C4082" i="3"/>
  <c r="C4083" i="3"/>
  <c r="C4084" i="3"/>
  <c r="C4085" i="3"/>
  <c r="C4086" i="3"/>
  <c r="C4087" i="3"/>
  <c r="C4088" i="3"/>
  <c r="C4089" i="3"/>
  <c r="C4090" i="3"/>
  <c r="C4091" i="3"/>
  <c r="C4092" i="3"/>
  <c r="C4093" i="3"/>
  <c r="C4094" i="3"/>
  <c r="C4095" i="3"/>
  <c r="C4096" i="3"/>
  <c r="C4097" i="3"/>
  <c r="C4098" i="3"/>
  <c r="C4099" i="3"/>
  <c r="C4100" i="3"/>
  <c r="C4101" i="3"/>
  <c r="C4102" i="3"/>
  <c r="C4103" i="3"/>
  <c r="C4104" i="3"/>
  <c r="C4105" i="3"/>
  <c r="C4106" i="3"/>
  <c r="C4107" i="3"/>
  <c r="C4108" i="3"/>
  <c r="C4109" i="3"/>
  <c r="C4110" i="3"/>
  <c r="C4111" i="3"/>
  <c r="C4112" i="3"/>
  <c r="C4113" i="3"/>
  <c r="C4114" i="3"/>
  <c r="C4115" i="3"/>
  <c r="C4116" i="3"/>
  <c r="C4117" i="3"/>
  <c r="C4118" i="3"/>
  <c r="C4119" i="3"/>
  <c r="C4120" i="3"/>
  <c r="C4121" i="3"/>
  <c r="C4122" i="3"/>
  <c r="C4123" i="3"/>
  <c r="C4124" i="3"/>
  <c r="C4125" i="3"/>
  <c r="C4126" i="3"/>
  <c r="C4127" i="3"/>
  <c r="C4128" i="3"/>
  <c r="C4129" i="3"/>
  <c r="C4130" i="3"/>
  <c r="C4131" i="3"/>
  <c r="C4132" i="3"/>
  <c r="C4133" i="3"/>
  <c r="C4134" i="3"/>
  <c r="C4135" i="3"/>
  <c r="C4136" i="3"/>
  <c r="C4137" i="3"/>
  <c r="C4138" i="3"/>
  <c r="C4139" i="3"/>
  <c r="C4140" i="3"/>
  <c r="C4141" i="3"/>
  <c r="C4142" i="3"/>
  <c r="C4143" i="3"/>
  <c r="C4144" i="3"/>
  <c r="C4145" i="3"/>
  <c r="C4146" i="3"/>
  <c r="C4147" i="3"/>
  <c r="C4148" i="3"/>
  <c r="C4149" i="3"/>
  <c r="C4150" i="3"/>
  <c r="C4151" i="3"/>
  <c r="C4152" i="3"/>
  <c r="C4153" i="3"/>
  <c r="C4154" i="3"/>
  <c r="C4155" i="3"/>
  <c r="C4156" i="3"/>
  <c r="C4157" i="3"/>
  <c r="C4158" i="3"/>
  <c r="C4159" i="3"/>
  <c r="C4160" i="3"/>
  <c r="C4161" i="3"/>
  <c r="C4162" i="3"/>
  <c r="C4163" i="3"/>
  <c r="C4164" i="3"/>
  <c r="C4165" i="3"/>
  <c r="C4166" i="3"/>
  <c r="C4167" i="3"/>
  <c r="C4168" i="3"/>
  <c r="C4169" i="3"/>
  <c r="C4170" i="3"/>
  <c r="C4171" i="3"/>
  <c r="C4172" i="3"/>
  <c r="C4173" i="3"/>
  <c r="C4174" i="3"/>
  <c r="C4175" i="3"/>
  <c r="C4176" i="3"/>
  <c r="C4177" i="3"/>
  <c r="C4178" i="3"/>
  <c r="C4179" i="3"/>
  <c r="C4180" i="3"/>
  <c r="C4181" i="3"/>
  <c r="C4182" i="3"/>
  <c r="C4183" i="3"/>
  <c r="C4184" i="3"/>
  <c r="C4185" i="3"/>
  <c r="C4186" i="3"/>
  <c r="C4187" i="3"/>
  <c r="C4188" i="3"/>
  <c r="C4189" i="3"/>
  <c r="C4190" i="3"/>
  <c r="C4191" i="3"/>
  <c r="C4192" i="3"/>
  <c r="C4193" i="3"/>
  <c r="C4194" i="3"/>
  <c r="C4195" i="3"/>
  <c r="C4196" i="3"/>
  <c r="C4197" i="3"/>
  <c r="C4198" i="3"/>
  <c r="C4199" i="3"/>
  <c r="C4200" i="3"/>
  <c r="C4201" i="3"/>
  <c r="C4202" i="3"/>
  <c r="C4203" i="3"/>
  <c r="C4204" i="3"/>
  <c r="C4205" i="3"/>
  <c r="C4206" i="3"/>
  <c r="C4207" i="3"/>
  <c r="C4208" i="3"/>
  <c r="C4209" i="3"/>
  <c r="C4210" i="3"/>
  <c r="C4211" i="3"/>
  <c r="C4212" i="3"/>
  <c r="C4213" i="3"/>
  <c r="C4214" i="3"/>
  <c r="C4215" i="3"/>
  <c r="C4216" i="3"/>
  <c r="C4217" i="3"/>
  <c r="C4218" i="3"/>
  <c r="C4219" i="3"/>
  <c r="C4220" i="3"/>
  <c r="C4221" i="3"/>
  <c r="C4222" i="3"/>
  <c r="C4223" i="3"/>
  <c r="C4224" i="3"/>
  <c r="C4225" i="3"/>
  <c r="C4226" i="3"/>
  <c r="C4227" i="3"/>
  <c r="C4228" i="3"/>
  <c r="C4229" i="3"/>
  <c r="C4230" i="3"/>
  <c r="C4231" i="3"/>
  <c r="C4232" i="3"/>
  <c r="C4233" i="3"/>
  <c r="C4234" i="3"/>
  <c r="C4235" i="3"/>
  <c r="C4236" i="3"/>
  <c r="C4237" i="3"/>
  <c r="C4238" i="3"/>
  <c r="C4239" i="3"/>
  <c r="C4240" i="3"/>
  <c r="C4241" i="3"/>
  <c r="C4242" i="3"/>
  <c r="C4243" i="3"/>
  <c r="C4244" i="3"/>
  <c r="C4245" i="3"/>
  <c r="C4246" i="3"/>
  <c r="C4247" i="3"/>
  <c r="C4248" i="3"/>
  <c r="C4249" i="3"/>
  <c r="C4250" i="3"/>
  <c r="C4251" i="3"/>
  <c r="C4252" i="3"/>
  <c r="C4253" i="3"/>
  <c r="C4254" i="3"/>
  <c r="C4255" i="3"/>
  <c r="C4256" i="3"/>
  <c r="C4257" i="3"/>
  <c r="C4258" i="3"/>
  <c r="C4259" i="3"/>
  <c r="C4260" i="3"/>
  <c r="C4261" i="3"/>
  <c r="C4262" i="3"/>
  <c r="C4263" i="3"/>
  <c r="C4264" i="3"/>
  <c r="C4265" i="3"/>
  <c r="C4266" i="3"/>
  <c r="C4267" i="3"/>
  <c r="C4268" i="3"/>
  <c r="C4269" i="3"/>
  <c r="C4270" i="3"/>
  <c r="C4271" i="3"/>
  <c r="C4272" i="3"/>
  <c r="C4273" i="3"/>
  <c r="C4274" i="3"/>
  <c r="C4275" i="3"/>
  <c r="C4276" i="3"/>
  <c r="C4277" i="3"/>
  <c r="C4278" i="3"/>
  <c r="C4279" i="3"/>
  <c r="C4280" i="3"/>
  <c r="C4281" i="3"/>
  <c r="C4282" i="3"/>
  <c r="C4283" i="3"/>
  <c r="C4284" i="3"/>
  <c r="C4285" i="3"/>
  <c r="C4286" i="3"/>
  <c r="C4287" i="3"/>
  <c r="C4288" i="3"/>
  <c r="C4289" i="3"/>
  <c r="C4290" i="3"/>
  <c r="C4291" i="3"/>
  <c r="C4292" i="3"/>
  <c r="C4293" i="3"/>
  <c r="C4294" i="3"/>
  <c r="C4295" i="3"/>
  <c r="C4296" i="3"/>
  <c r="C4297" i="3"/>
  <c r="C4298" i="3"/>
  <c r="C4299" i="3"/>
  <c r="C4300" i="3"/>
  <c r="C4301" i="3"/>
  <c r="C4302" i="3"/>
  <c r="C4303" i="3"/>
  <c r="C4304" i="3"/>
  <c r="C4305" i="3"/>
  <c r="C4306" i="3"/>
  <c r="C4307" i="3"/>
  <c r="C4308" i="3"/>
  <c r="C4309" i="3"/>
  <c r="C4310" i="3"/>
  <c r="C4311" i="3"/>
  <c r="C4312" i="3"/>
  <c r="C4313" i="3"/>
  <c r="C4314" i="3"/>
  <c r="C4315" i="3"/>
  <c r="C4316" i="3"/>
  <c r="C4317" i="3"/>
  <c r="C4318" i="3"/>
  <c r="C4319" i="3"/>
  <c r="C4320" i="3"/>
  <c r="C4321" i="3"/>
  <c r="C4322" i="3"/>
  <c r="C4323" i="3"/>
  <c r="C4324" i="3"/>
  <c r="C4325" i="3"/>
  <c r="C4326" i="3"/>
  <c r="C4327" i="3"/>
  <c r="C4328" i="3"/>
  <c r="C4329" i="3"/>
  <c r="C4330" i="3"/>
  <c r="C4331" i="3"/>
  <c r="C4332" i="3"/>
  <c r="C4333" i="3"/>
  <c r="C4334" i="3"/>
  <c r="C4335" i="3"/>
  <c r="C4336" i="3"/>
  <c r="C4337" i="3"/>
  <c r="C4338" i="3"/>
  <c r="C4339" i="3"/>
  <c r="C4340" i="3"/>
  <c r="C4341" i="3"/>
  <c r="C4342" i="3"/>
  <c r="C4343" i="3"/>
  <c r="C4344" i="3"/>
  <c r="C4345" i="3"/>
  <c r="C4346" i="3"/>
  <c r="C4347" i="3"/>
  <c r="C4348" i="3"/>
  <c r="C4349" i="3"/>
  <c r="C4350" i="3"/>
  <c r="C4351" i="3"/>
  <c r="C4352" i="3"/>
  <c r="C4353" i="3"/>
  <c r="C4354" i="3"/>
  <c r="C4355" i="3"/>
  <c r="C4356" i="3"/>
  <c r="C4357" i="3"/>
  <c r="C4358" i="3"/>
  <c r="C4359" i="3"/>
  <c r="C4360" i="3"/>
  <c r="C4361" i="3"/>
  <c r="C4362" i="3"/>
  <c r="C4363" i="3"/>
  <c r="C4364" i="3"/>
  <c r="C4365" i="3"/>
  <c r="C4366" i="3"/>
  <c r="C4367" i="3"/>
  <c r="C4368" i="3"/>
  <c r="C4369" i="3"/>
  <c r="C4370" i="3"/>
  <c r="C4371" i="3"/>
  <c r="C4372" i="3"/>
  <c r="C4373" i="3"/>
  <c r="C4374" i="3"/>
  <c r="C4375" i="3"/>
  <c r="C4376" i="3"/>
  <c r="C4377" i="3"/>
  <c r="C4378" i="3"/>
  <c r="C4379" i="3"/>
  <c r="C4380" i="3"/>
  <c r="C4381" i="3"/>
  <c r="C4382" i="3"/>
  <c r="C4383" i="3"/>
  <c r="C4384" i="3"/>
  <c r="C4385" i="3"/>
  <c r="C4386" i="3"/>
  <c r="C4387" i="3"/>
  <c r="C4388" i="3"/>
  <c r="C4389" i="3"/>
  <c r="C4390" i="3"/>
  <c r="C4391" i="3"/>
  <c r="C4392" i="3"/>
  <c r="C4393" i="3"/>
  <c r="C4394" i="3"/>
  <c r="C4395" i="3"/>
  <c r="C4396" i="3"/>
  <c r="C4397" i="3"/>
  <c r="C4398" i="3"/>
  <c r="C4399" i="3"/>
  <c r="C4400" i="3"/>
  <c r="C4401" i="3"/>
  <c r="C4402" i="3"/>
  <c r="C4403" i="3"/>
  <c r="C4404" i="3"/>
  <c r="C4405" i="3"/>
  <c r="C4406" i="3"/>
  <c r="C4407" i="3"/>
  <c r="C4408" i="3"/>
  <c r="C4409" i="3"/>
  <c r="C4410" i="3"/>
  <c r="C4411" i="3"/>
  <c r="C4412" i="3"/>
  <c r="C4413" i="3"/>
  <c r="C4414" i="3"/>
  <c r="C4415" i="3"/>
  <c r="C4416" i="3"/>
  <c r="C4417" i="3"/>
  <c r="C4418" i="3"/>
  <c r="C4419" i="3"/>
  <c r="C4420" i="3"/>
  <c r="C4421" i="3"/>
  <c r="C4422" i="3"/>
  <c r="C4423" i="3"/>
  <c r="C4424" i="3"/>
  <c r="C4425" i="3"/>
  <c r="C4426" i="3"/>
  <c r="C4427" i="3"/>
  <c r="C4428" i="3"/>
  <c r="C4429" i="3"/>
  <c r="C4430" i="3"/>
  <c r="C4431" i="3"/>
  <c r="C4432" i="3"/>
  <c r="C4433" i="3"/>
  <c r="C4434" i="3"/>
  <c r="C4435" i="3"/>
  <c r="C4436" i="3"/>
  <c r="C4437" i="3"/>
  <c r="C4438" i="3"/>
  <c r="C4439" i="3"/>
  <c r="C4440" i="3"/>
  <c r="C4441" i="3"/>
  <c r="C4442" i="3"/>
  <c r="C4443" i="3"/>
  <c r="C4444" i="3"/>
  <c r="C4445" i="3"/>
  <c r="C4446" i="3"/>
  <c r="C4447" i="3"/>
  <c r="C4448" i="3"/>
  <c r="C4449" i="3"/>
  <c r="C4450" i="3"/>
  <c r="C4451" i="3"/>
  <c r="C4452" i="3"/>
  <c r="C4453" i="3"/>
  <c r="C4454" i="3"/>
  <c r="C4455" i="3"/>
  <c r="C4456" i="3"/>
  <c r="C4457" i="3"/>
  <c r="C4458" i="3"/>
  <c r="C4459" i="3"/>
  <c r="C4460" i="3"/>
  <c r="C4461" i="3"/>
  <c r="C4462" i="3"/>
  <c r="C4463" i="3"/>
  <c r="C4464" i="3"/>
  <c r="C4465" i="3"/>
  <c r="C4466" i="3"/>
  <c r="C4467" i="3"/>
  <c r="C4468" i="3"/>
  <c r="C4469" i="3"/>
  <c r="C4470" i="3"/>
  <c r="C4471" i="3"/>
  <c r="C4472" i="3"/>
  <c r="C4473" i="3"/>
  <c r="C4474" i="3"/>
  <c r="C4475" i="3"/>
  <c r="C4476" i="3"/>
  <c r="C4477" i="3"/>
  <c r="C4478" i="3"/>
  <c r="C4479" i="3"/>
  <c r="C4480" i="3"/>
  <c r="C4481" i="3"/>
  <c r="C4482" i="3"/>
  <c r="C4483" i="3"/>
  <c r="C4484" i="3"/>
  <c r="C4485" i="3"/>
  <c r="C4486" i="3"/>
  <c r="C4487" i="3"/>
  <c r="C4488" i="3"/>
  <c r="C4489" i="3"/>
  <c r="C4490" i="3"/>
  <c r="C4491" i="3"/>
  <c r="C4492" i="3"/>
  <c r="C4493" i="3"/>
  <c r="C4494" i="3"/>
  <c r="C4495" i="3"/>
  <c r="C4496" i="3"/>
  <c r="C4497" i="3"/>
  <c r="C4498" i="3"/>
  <c r="C4499" i="3"/>
  <c r="C4500" i="3"/>
  <c r="C4501" i="3"/>
  <c r="C4502" i="3"/>
  <c r="C4503" i="3"/>
  <c r="C4504" i="3"/>
  <c r="C4505" i="3"/>
  <c r="C4506" i="3"/>
  <c r="C4507" i="3"/>
  <c r="C4508" i="3"/>
  <c r="C4509" i="3"/>
  <c r="C4510" i="3"/>
  <c r="C4511" i="3"/>
  <c r="C4512" i="3"/>
  <c r="C4513" i="3"/>
  <c r="C4514" i="3"/>
  <c r="C4515" i="3"/>
  <c r="C4516" i="3"/>
  <c r="C4517" i="3"/>
  <c r="C4518" i="3"/>
  <c r="C4519" i="3"/>
  <c r="C4520" i="3"/>
  <c r="C4521" i="3"/>
  <c r="C4522" i="3"/>
  <c r="C4523" i="3"/>
  <c r="C4524" i="3"/>
  <c r="C4525" i="3"/>
  <c r="C4526" i="3"/>
  <c r="C4527" i="3"/>
  <c r="C4528" i="3"/>
  <c r="C4529" i="3"/>
  <c r="C4530" i="3"/>
  <c r="C4531" i="3"/>
  <c r="C4532" i="3"/>
  <c r="C4533" i="3"/>
  <c r="C4534" i="3"/>
  <c r="C4535" i="3"/>
  <c r="C4536" i="3"/>
  <c r="C4537" i="3"/>
  <c r="C4538" i="3"/>
  <c r="C4539" i="3"/>
  <c r="C4540" i="3"/>
  <c r="C4541" i="3"/>
  <c r="C4542" i="3"/>
  <c r="C4543" i="3"/>
  <c r="C4544" i="3"/>
  <c r="C4545" i="3"/>
  <c r="C4546" i="3"/>
  <c r="C4547" i="3"/>
  <c r="C4548" i="3"/>
  <c r="C4549" i="3"/>
  <c r="C4550" i="3"/>
  <c r="C4551" i="3"/>
  <c r="C4552" i="3"/>
  <c r="C4553" i="3"/>
  <c r="C4554" i="3"/>
  <c r="C4555" i="3"/>
  <c r="C4556" i="3"/>
  <c r="C4557" i="3"/>
  <c r="C4558" i="3"/>
  <c r="C4559" i="3"/>
  <c r="C4560" i="3"/>
  <c r="C4561" i="3"/>
  <c r="C4562" i="3"/>
  <c r="C4563" i="3"/>
  <c r="C4564" i="3"/>
  <c r="C4565" i="3"/>
  <c r="C4566" i="3"/>
  <c r="C4567" i="3"/>
  <c r="C4568" i="3"/>
  <c r="C4569" i="3"/>
  <c r="C4570" i="3"/>
  <c r="C4571" i="3"/>
  <c r="C4572" i="3"/>
  <c r="C4573" i="3"/>
  <c r="C4574" i="3"/>
  <c r="C4575" i="3"/>
  <c r="C4576" i="3"/>
  <c r="C4577" i="3"/>
  <c r="C4578" i="3"/>
  <c r="C4579" i="3"/>
  <c r="C4580" i="3"/>
  <c r="C4581" i="3"/>
  <c r="C4582" i="3"/>
  <c r="C4583" i="3"/>
  <c r="C4584" i="3"/>
  <c r="C4585" i="3"/>
  <c r="C4586" i="3"/>
  <c r="C4587" i="3"/>
  <c r="C4588" i="3"/>
  <c r="C4589" i="3"/>
  <c r="C4590" i="3"/>
  <c r="C4591" i="3"/>
  <c r="C4592" i="3"/>
  <c r="C4593" i="3"/>
  <c r="C4594" i="3"/>
  <c r="C4595" i="3"/>
  <c r="C4596" i="3"/>
  <c r="C4597" i="3"/>
  <c r="C4598" i="3"/>
  <c r="C4599" i="3"/>
  <c r="C4600" i="3"/>
  <c r="C4601" i="3"/>
  <c r="C4602" i="3"/>
  <c r="C4603" i="3"/>
  <c r="C4604" i="3"/>
  <c r="C4605" i="3"/>
  <c r="C4606" i="3"/>
  <c r="C4607" i="3"/>
  <c r="C4608" i="3"/>
  <c r="C4609" i="3"/>
  <c r="C4610" i="3"/>
  <c r="C4611" i="3"/>
  <c r="C4612" i="3"/>
  <c r="C4613" i="3"/>
  <c r="C4614" i="3"/>
  <c r="C4615" i="3"/>
  <c r="C4616" i="3"/>
  <c r="C4617" i="3"/>
  <c r="C4618" i="3"/>
  <c r="C4619" i="3"/>
  <c r="C4620" i="3"/>
  <c r="C4621" i="3"/>
  <c r="C4622" i="3"/>
  <c r="C4623" i="3"/>
  <c r="C4624" i="3"/>
  <c r="C4625" i="3"/>
  <c r="C4626" i="3"/>
  <c r="C4627" i="3"/>
  <c r="C4628" i="3"/>
  <c r="C4629" i="3"/>
  <c r="C4630" i="3"/>
  <c r="C4631" i="3"/>
  <c r="C4632" i="3"/>
  <c r="C4633" i="3"/>
  <c r="C4634" i="3"/>
  <c r="C4635" i="3"/>
  <c r="C4636" i="3"/>
  <c r="C4637" i="3"/>
  <c r="C4638" i="3"/>
  <c r="C4639" i="3"/>
  <c r="C4640" i="3"/>
  <c r="C4641" i="3"/>
  <c r="C4642" i="3"/>
  <c r="C4643" i="3"/>
  <c r="C4644" i="3"/>
  <c r="C4645" i="3"/>
  <c r="C4646" i="3"/>
  <c r="C4647" i="3"/>
  <c r="C4648" i="3"/>
  <c r="C4649" i="3"/>
  <c r="C4650" i="3"/>
  <c r="C4651" i="3"/>
  <c r="C4652" i="3"/>
  <c r="C4653" i="3"/>
  <c r="C4654" i="3"/>
  <c r="C4655" i="3"/>
  <c r="C4656" i="3"/>
  <c r="C4657" i="3"/>
  <c r="C4658" i="3"/>
  <c r="C4659" i="3"/>
  <c r="C4660" i="3"/>
  <c r="C4661" i="3"/>
  <c r="C4662" i="3"/>
  <c r="C4663" i="3"/>
  <c r="C4664" i="3"/>
  <c r="C4665" i="3"/>
  <c r="C4666" i="3"/>
  <c r="C4667" i="3"/>
  <c r="C4668" i="3"/>
  <c r="C4669" i="3"/>
  <c r="C4670" i="3"/>
  <c r="C4671" i="3"/>
  <c r="C4672" i="3"/>
  <c r="C4673" i="3"/>
  <c r="C4674" i="3"/>
  <c r="C4675" i="3"/>
  <c r="C4676" i="3"/>
  <c r="C4677" i="3"/>
  <c r="C4678" i="3"/>
  <c r="C4679" i="3"/>
  <c r="C4680" i="3"/>
  <c r="C4681" i="3"/>
  <c r="C4682" i="3"/>
  <c r="C4683" i="3"/>
  <c r="C4684" i="3"/>
  <c r="C4685" i="3"/>
  <c r="C4686" i="3"/>
  <c r="C4687" i="3"/>
  <c r="C4688" i="3"/>
  <c r="C4689" i="3"/>
  <c r="C4690" i="3"/>
  <c r="C4691" i="3"/>
  <c r="C4692" i="3"/>
  <c r="C4693" i="3"/>
  <c r="C4694" i="3"/>
  <c r="C4695" i="3"/>
  <c r="C4696" i="3"/>
  <c r="C4697" i="3"/>
  <c r="C4698" i="3"/>
  <c r="C4699" i="3"/>
  <c r="C4700" i="3"/>
  <c r="C4701" i="3"/>
  <c r="C4702" i="3"/>
  <c r="C4703" i="3"/>
  <c r="C4704" i="3"/>
  <c r="C4705" i="3"/>
  <c r="C4706" i="3"/>
  <c r="C4707" i="3"/>
  <c r="C4708" i="3"/>
  <c r="C4709" i="3"/>
  <c r="C4710" i="3"/>
  <c r="C4711" i="3"/>
  <c r="C4712" i="3"/>
  <c r="C4713" i="3"/>
  <c r="C4714" i="3"/>
  <c r="C4715" i="3"/>
  <c r="C4716" i="3"/>
  <c r="C4717" i="3"/>
  <c r="C4718" i="3"/>
  <c r="C4719" i="3"/>
  <c r="C4720" i="3"/>
  <c r="C4721" i="3"/>
  <c r="C4722" i="3"/>
  <c r="C4723" i="3"/>
  <c r="C4724" i="3"/>
  <c r="C4725" i="3"/>
  <c r="C4726" i="3"/>
  <c r="C4727" i="3"/>
  <c r="C4728" i="3"/>
  <c r="C4729" i="3"/>
  <c r="C4730" i="3"/>
  <c r="C4731" i="3"/>
  <c r="C4732" i="3"/>
  <c r="C4733" i="3"/>
  <c r="C4734" i="3"/>
  <c r="C4735" i="3"/>
  <c r="C4736" i="3"/>
  <c r="C4737" i="3"/>
  <c r="C4738" i="3"/>
  <c r="C4739" i="3"/>
  <c r="C4740" i="3"/>
  <c r="C4741" i="3"/>
  <c r="C4742" i="3"/>
  <c r="C4743" i="3"/>
  <c r="C4744" i="3"/>
  <c r="C4745" i="3"/>
  <c r="C4746" i="3"/>
  <c r="C4747" i="3"/>
  <c r="C4748" i="3"/>
  <c r="C4749" i="3"/>
  <c r="C4750" i="3"/>
  <c r="C4751" i="3"/>
  <c r="C4752" i="3"/>
  <c r="C4753" i="3"/>
  <c r="C4754" i="3"/>
  <c r="C4755" i="3"/>
  <c r="C4756" i="3"/>
  <c r="C4757" i="3"/>
  <c r="C4758" i="3"/>
  <c r="C4759" i="3"/>
  <c r="C4760" i="3"/>
  <c r="C4761" i="3"/>
  <c r="C4762" i="3"/>
  <c r="C4763" i="3"/>
  <c r="C4764" i="3"/>
  <c r="C4765" i="3"/>
  <c r="C4766" i="3"/>
  <c r="C4767" i="3"/>
  <c r="C4768" i="3"/>
  <c r="C4769" i="3"/>
  <c r="C4770" i="3"/>
  <c r="C4771" i="3"/>
  <c r="C4772" i="3"/>
  <c r="C4773" i="3"/>
  <c r="C4774" i="3"/>
  <c r="C4775" i="3"/>
  <c r="C4776" i="3"/>
  <c r="C4777" i="3"/>
  <c r="C4778" i="3"/>
  <c r="C4779" i="3"/>
  <c r="C4780" i="3"/>
  <c r="C4781" i="3"/>
  <c r="C4782" i="3"/>
  <c r="C4783" i="3"/>
  <c r="C4784" i="3"/>
  <c r="C4785" i="3"/>
  <c r="C4786" i="3"/>
  <c r="C4787" i="3"/>
  <c r="C4788" i="3"/>
  <c r="C4789" i="3"/>
  <c r="C4790" i="3"/>
  <c r="C4791" i="3"/>
  <c r="C4792" i="3"/>
  <c r="C4793" i="3"/>
  <c r="C4794" i="3"/>
  <c r="C4795" i="3"/>
  <c r="C4796" i="3"/>
  <c r="C4797" i="3"/>
  <c r="C4798" i="3"/>
  <c r="C4799" i="3"/>
  <c r="C4800" i="3"/>
  <c r="C4801" i="3"/>
  <c r="C4802" i="3"/>
  <c r="C4803" i="3"/>
  <c r="C4804" i="3"/>
  <c r="C4805" i="3"/>
  <c r="C4806" i="3"/>
  <c r="C4807" i="3"/>
  <c r="C4808" i="3"/>
  <c r="C4809" i="3"/>
  <c r="C4810" i="3"/>
  <c r="C4811" i="3"/>
  <c r="C4812" i="3"/>
  <c r="C4813" i="3"/>
  <c r="C4814" i="3"/>
  <c r="C4815" i="3"/>
  <c r="C4816" i="3"/>
  <c r="C4817" i="3"/>
  <c r="C4818" i="3"/>
  <c r="C4819" i="3"/>
  <c r="C4820" i="3"/>
  <c r="C4821" i="3"/>
  <c r="C4822" i="3"/>
  <c r="C4823" i="3"/>
  <c r="C4824" i="3"/>
  <c r="C4825" i="3"/>
  <c r="C4826" i="3"/>
  <c r="C4827" i="3"/>
  <c r="C4828" i="3"/>
  <c r="C4829" i="3"/>
  <c r="C4830" i="3"/>
  <c r="C4831" i="3"/>
  <c r="C4832" i="3"/>
  <c r="C4833" i="3"/>
  <c r="C4834" i="3"/>
  <c r="C4835" i="3"/>
  <c r="C4836" i="3"/>
  <c r="C4837" i="3"/>
  <c r="C4838" i="3"/>
  <c r="C4839" i="3"/>
  <c r="C4840" i="3"/>
  <c r="C4841" i="3"/>
  <c r="C4842" i="3"/>
  <c r="C4843" i="3"/>
  <c r="C4844" i="3"/>
  <c r="C4845" i="3"/>
  <c r="C4846" i="3"/>
  <c r="C4847" i="3"/>
  <c r="C4848" i="3"/>
  <c r="C4849" i="3"/>
  <c r="C4850" i="3"/>
  <c r="C4851" i="3"/>
  <c r="C4852" i="3"/>
  <c r="C4853" i="3"/>
  <c r="C4854" i="3"/>
  <c r="C4855" i="3"/>
  <c r="C4856" i="3"/>
  <c r="C4857" i="3"/>
  <c r="C4858" i="3"/>
  <c r="C4859" i="3"/>
  <c r="C4860" i="3"/>
  <c r="C4861" i="3"/>
  <c r="C4862" i="3"/>
  <c r="C4863" i="3"/>
  <c r="C4864" i="3"/>
  <c r="C4865" i="3"/>
  <c r="C4866" i="3"/>
  <c r="C4867" i="3"/>
  <c r="C4868" i="3"/>
  <c r="C4869" i="3"/>
  <c r="C4870" i="3"/>
  <c r="C4871" i="3"/>
  <c r="C4872" i="3"/>
  <c r="C4873" i="3"/>
  <c r="C4874" i="3"/>
  <c r="C4875" i="3"/>
  <c r="C4876" i="3"/>
  <c r="C4877" i="3"/>
  <c r="C4878" i="3"/>
  <c r="C4879" i="3"/>
  <c r="C4880" i="3"/>
  <c r="C4881" i="3"/>
  <c r="C4882" i="3"/>
  <c r="C4883" i="3"/>
  <c r="C4884" i="3"/>
  <c r="C4885" i="3"/>
  <c r="C4886" i="3"/>
  <c r="C4887" i="3"/>
  <c r="C4888" i="3"/>
  <c r="C4889" i="3"/>
  <c r="C4890" i="3"/>
  <c r="C4891" i="3"/>
  <c r="C4892" i="3"/>
  <c r="C4893" i="3"/>
  <c r="C4894" i="3"/>
  <c r="C4895" i="3"/>
  <c r="C4896" i="3"/>
  <c r="C4897" i="3"/>
  <c r="C4898" i="3"/>
  <c r="C4899" i="3"/>
  <c r="C4900" i="3"/>
  <c r="C4901" i="3"/>
  <c r="C4902" i="3"/>
  <c r="C4903" i="3"/>
  <c r="C4904" i="3"/>
  <c r="C4905" i="3"/>
  <c r="C4906" i="3"/>
  <c r="C4907" i="3"/>
  <c r="C4908" i="3"/>
  <c r="C4909" i="3"/>
  <c r="C4910" i="3"/>
  <c r="C4911" i="3"/>
  <c r="C4912" i="3"/>
  <c r="C4913" i="3"/>
  <c r="C4914" i="3"/>
  <c r="C4915" i="3"/>
  <c r="C4916" i="3"/>
  <c r="C4917" i="3"/>
  <c r="C4918" i="3"/>
  <c r="C4919" i="3"/>
  <c r="C4920" i="3"/>
  <c r="C4921" i="3"/>
  <c r="C4922" i="3"/>
  <c r="C4923" i="3"/>
  <c r="C4924" i="3"/>
  <c r="C4925" i="3"/>
  <c r="C4926" i="3"/>
  <c r="C4927" i="3"/>
  <c r="C4928" i="3"/>
  <c r="C4929" i="3"/>
  <c r="C4930" i="3"/>
  <c r="C4931" i="3"/>
  <c r="C4932" i="3"/>
  <c r="C4933" i="3"/>
  <c r="C4934" i="3"/>
  <c r="C4935" i="3"/>
  <c r="C4936" i="3"/>
  <c r="C4937" i="3"/>
  <c r="C4938" i="3"/>
  <c r="C4939" i="3"/>
  <c r="C4940" i="3"/>
  <c r="C4941" i="3"/>
  <c r="C4942" i="3"/>
  <c r="C4943" i="3"/>
  <c r="C4944" i="3"/>
  <c r="C4945" i="3"/>
  <c r="C4946" i="3"/>
  <c r="C4947" i="3"/>
  <c r="C4948" i="3"/>
  <c r="C4949" i="3"/>
  <c r="C4950" i="3"/>
  <c r="C4951" i="3"/>
  <c r="C4952" i="3"/>
  <c r="C4953" i="3"/>
  <c r="C4954" i="3"/>
  <c r="C4955" i="3"/>
  <c r="C4956" i="3"/>
  <c r="C4957" i="3"/>
  <c r="C4958" i="3"/>
  <c r="C4959" i="3"/>
  <c r="C4960" i="3"/>
  <c r="C4961" i="3"/>
  <c r="C4962" i="3"/>
  <c r="C4963" i="3"/>
  <c r="C4964" i="3"/>
  <c r="C4965" i="3"/>
  <c r="C4966" i="3"/>
  <c r="C4967" i="3"/>
  <c r="C4968" i="3"/>
  <c r="C4969" i="3"/>
  <c r="C4970" i="3"/>
  <c r="C4971" i="3"/>
  <c r="C4972" i="3"/>
  <c r="C4973" i="3"/>
  <c r="C4974" i="3"/>
  <c r="C4975" i="3"/>
  <c r="C4976" i="3"/>
  <c r="C4977" i="3"/>
  <c r="C4978" i="3"/>
  <c r="C4979" i="3"/>
  <c r="C4980" i="3"/>
  <c r="C4981" i="3"/>
  <c r="C4982" i="3"/>
  <c r="C4983" i="3"/>
  <c r="C4984" i="3"/>
  <c r="C4985" i="3"/>
  <c r="C4986" i="3"/>
  <c r="C4987" i="3"/>
  <c r="C4988" i="3"/>
  <c r="C4989" i="3"/>
  <c r="C4990" i="3"/>
  <c r="C4991" i="3"/>
  <c r="C4992" i="3"/>
  <c r="C4993" i="3"/>
  <c r="C4994" i="3"/>
  <c r="C4995" i="3"/>
  <c r="C4996" i="3"/>
  <c r="C4997" i="3"/>
  <c r="C4998" i="3"/>
  <c r="C4999" i="3"/>
  <c r="C5000" i="3"/>
  <c r="C5001" i="3"/>
  <c r="C5002" i="3"/>
  <c r="C5003" i="3"/>
  <c r="C5004" i="3"/>
  <c r="C5005" i="3"/>
  <c r="C5006" i="3"/>
  <c r="C5007" i="3"/>
  <c r="C5008" i="3"/>
  <c r="C5009" i="3"/>
  <c r="C5010" i="3"/>
  <c r="C5011" i="3"/>
  <c r="C5012" i="3"/>
  <c r="C5013" i="3"/>
  <c r="C5014" i="3"/>
  <c r="C5015" i="3"/>
  <c r="C5016" i="3"/>
  <c r="C5017" i="3"/>
  <c r="C5018" i="3"/>
  <c r="C5019" i="3"/>
  <c r="C5020" i="3"/>
  <c r="C5021" i="3"/>
  <c r="C5022" i="3"/>
  <c r="C5023" i="3"/>
  <c r="C5024" i="3"/>
  <c r="C5025" i="3"/>
  <c r="C5026" i="3"/>
  <c r="C5027" i="3"/>
  <c r="C5028" i="3"/>
  <c r="C5029" i="3"/>
  <c r="C5030" i="3"/>
  <c r="C5031" i="3"/>
  <c r="C5032" i="3"/>
  <c r="C5033" i="3"/>
  <c r="C5034" i="3"/>
  <c r="C5035" i="3"/>
  <c r="C5036" i="3"/>
  <c r="C5037" i="3"/>
  <c r="C5038" i="3"/>
  <c r="C5039" i="3"/>
  <c r="C5040" i="3"/>
  <c r="C5041" i="3"/>
  <c r="C5042" i="3"/>
  <c r="C5043" i="3"/>
  <c r="C5044" i="3"/>
  <c r="C5045" i="3"/>
  <c r="C5046" i="3"/>
  <c r="C5047" i="3"/>
  <c r="C5048" i="3"/>
  <c r="C5049" i="3"/>
  <c r="C5050" i="3"/>
  <c r="C5051" i="3"/>
  <c r="C5052" i="3"/>
  <c r="C5053" i="3"/>
  <c r="C5054" i="3"/>
  <c r="C5055" i="3"/>
  <c r="C5056" i="3"/>
  <c r="C5057" i="3"/>
  <c r="C5058" i="3"/>
  <c r="C5059" i="3"/>
  <c r="C5060" i="3"/>
  <c r="C5061" i="3"/>
  <c r="C5062" i="3"/>
  <c r="C5063" i="3"/>
  <c r="C5064" i="3"/>
  <c r="C5065" i="3"/>
  <c r="C5066" i="3"/>
  <c r="C5067" i="3"/>
  <c r="C5068" i="3"/>
  <c r="C5069" i="3"/>
  <c r="C5070" i="3"/>
  <c r="C5071" i="3"/>
  <c r="C5072" i="3"/>
  <c r="C5073" i="3"/>
  <c r="C5074" i="3"/>
  <c r="C5075" i="3"/>
  <c r="C5076" i="3"/>
  <c r="C5077" i="3"/>
  <c r="C5078" i="3"/>
  <c r="C5079" i="3"/>
  <c r="C5080" i="3"/>
  <c r="C5081" i="3"/>
  <c r="C5082" i="3"/>
  <c r="C5083" i="3"/>
  <c r="C5084" i="3"/>
  <c r="C5085" i="3"/>
  <c r="C5086" i="3"/>
  <c r="C5087" i="3"/>
  <c r="C5088" i="3"/>
  <c r="C5089" i="3"/>
  <c r="C5090" i="3"/>
  <c r="C5091" i="3"/>
  <c r="C5092" i="3"/>
  <c r="C5093" i="3"/>
  <c r="C5094" i="3"/>
  <c r="C5095" i="3"/>
  <c r="C5096" i="3"/>
  <c r="C5097" i="3"/>
  <c r="C5098" i="3"/>
  <c r="C5099" i="3"/>
  <c r="C5100" i="3"/>
  <c r="C5101" i="3"/>
  <c r="C5102" i="3"/>
  <c r="C5103" i="3"/>
  <c r="C5104" i="3"/>
  <c r="C5105" i="3"/>
  <c r="C5106" i="3"/>
  <c r="C5107" i="3"/>
  <c r="C5108" i="3"/>
  <c r="C5109" i="3"/>
  <c r="C5110" i="3"/>
  <c r="C5111" i="3"/>
  <c r="C5112" i="3"/>
  <c r="C5113" i="3"/>
  <c r="C5114" i="3"/>
  <c r="C5115" i="3"/>
  <c r="C5116" i="3"/>
  <c r="C5117" i="3"/>
  <c r="C5118" i="3"/>
  <c r="C5119" i="3"/>
  <c r="C5120" i="3"/>
  <c r="C5121" i="3"/>
  <c r="C5122" i="3"/>
  <c r="C5123" i="3"/>
  <c r="C5124" i="3"/>
  <c r="C5125" i="3"/>
  <c r="C5126" i="3"/>
  <c r="C5127" i="3"/>
  <c r="C5128" i="3"/>
  <c r="C5129" i="3"/>
  <c r="C5130" i="3"/>
  <c r="C5131" i="3"/>
  <c r="C5132" i="3"/>
  <c r="C5133" i="3"/>
  <c r="C5134" i="3"/>
  <c r="C5135" i="3"/>
  <c r="C5136" i="3"/>
  <c r="C5137" i="3"/>
  <c r="C5138" i="3"/>
  <c r="C5139" i="3"/>
  <c r="C5140" i="3"/>
  <c r="C5141" i="3"/>
  <c r="C5142" i="3"/>
  <c r="C5143" i="3"/>
  <c r="C5144" i="3"/>
  <c r="C5145" i="3"/>
  <c r="C5146" i="3"/>
  <c r="C5147" i="3"/>
  <c r="C5148" i="3"/>
  <c r="C5149" i="3"/>
  <c r="C5150" i="3"/>
  <c r="C5151" i="3"/>
  <c r="C5152" i="3"/>
  <c r="C5153" i="3"/>
  <c r="C5154" i="3"/>
  <c r="C5155" i="3"/>
  <c r="C5156" i="3"/>
  <c r="C5157" i="3"/>
  <c r="C5158" i="3"/>
  <c r="C5159" i="3"/>
  <c r="C5160" i="3"/>
  <c r="C5161" i="3"/>
  <c r="C5162" i="3"/>
  <c r="C5163" i="3"/>
  <c r="C5164" i="3"/>
  <c r="C5165" i="3"/>
  <c r="C5166" i="3"/>
  <c r="C5167" i="3"/>
  <c r="C5168" i="3"/>
  <c r="C5169" i="3"/>
  <c r="C5170" i="3"/>
  <c r="C5171" i="3"/>
  <c r="C5172" i="3"/>
  <c r="C5173" i="3"/>
  <c r="C5174" i="3"/>
  <c r="C5175" i="3"/>
  <c r="C5176" i="3"/>
  <c r="C5177" i="3"/>
  <c r="C5178" i="3"/>
  <c r="C5179" i="3"/>
  <c r="C5180" i="3"/>
  <c r="C5181" i="3"/>
  <c r="C5182" i="3"/>
  <c r="C5183" i="3"/>
  <c r="C5184" i="3"/>
  <c r="C5185" i="3"/>
  <c r="C5186" i="3"/>
  <c r="C5187" i="3"/>
  <c r="C5188" i="3"/>
  <c r="C5189" i="3"/>
  <c r="C5190" i="3"/>
  <c r="C5191" i="3"/>
  <c r="C5192" i="3"/>
  <c r="C5193" i="3"/>
  <c r="C5194" i="3"/>
  <c r="C5195" i="3"/>
  <c r="C5196" i="3"/>
  <c r="C5197" i="3"/>
  <c r="C5198" i="3"/>
  <c r="C5199" i="3"/>
  <c r="C5200" i="3"/>
  <c r="C5201" i="3"/>
  <c r="C5202" i="3"/>
  <c r="C5203" i="3"/>
  <c r="C5204" i="3"/>
  <c r="C5205" i="3"/>
  <c r="C5206" i="3"/>
  <c r="C5207" i="3"/>
  <c r="C5208" i="3"/>
  <c r="C5209" i="3"/>
  <c r="C5210" i="3"/>
  <c r="C5211" i="3"/>
  <c r="C5212" i="3"/>
  <c r="C5213" i="3"/>
  <c r="C5214" i="3"/>
  <c r="C5215" i="3"/>
  <c r="C5216" i="3"/>
  <c r="C5217" i="3"/>
  <c r="C5218" i="3"/>
  <c r="C5219" i="3"/>
  <c r="C5220" i="3"/>
  <c r="C5221" i="3"/>
  <c r="C5222" i="3"/>
  <c r="C5223" i="3"/>
  <c r="C5224" i="3"/>
  <c r="C5225" i="3"/>
  <c r="C5226" i="3"/>
  <c r="C5227" i="3"/>
  <c r="C5228" i="3"/>
  <c r="C5229" i="3"/>
  <c r="C5230" i="3"/>
  <c r="C5231" i="3"/>
  <c r="C5232" i="3"/>
  <c r="C5233" i="3"/>
  <c r="C5234" i="3"/>
  <c r="C5235" i="3"/>
  <c r="C5236" i="3"/>
  <c r="C5237" i="3"/>
  <c r="C5238" i="3"/>
  <c r="C5239" i="3"/>
  <c r="C5240" i="3"/>
  <c r="C5241" i="3"/>
  <c r="C5242" i="3"/>
  <c r="C5243" i="3"/>
  <c r="C5244" i="3"/>
  <c r="C5245" i="3"/>
  <c r="C5246" i="3"/>
  <c r="C5247" i="3"/>
  <c r="C5248" i="3"/>
  <c r="C5249" i="3"/>
  <c r="C5250" i="3"/>
  <c r="C5251" i="3"/>
  <c r="C5252" i="3"/>
  <c r="C5253" i="3"/>
  <c r="C5254" i="3"/>
  <c r="C5255" i="3"/>
  <c r="C5256" i="3"/>
  <c r="C5257" i="3"/>
  <c r="C5258" i="3"/>
  <c r="C5259" i="3"/>
  <c r="C5260" i="3"/>
  <c r="C5261" i="3"/>
  <c r="C5262" i="3"/>
  <c r="C5263" i="3"/>
  <c r="C5264" i="3"/>
  <c r="C5265" i="3"/>
  <c r="C5266" i="3"/>
  <c r="C5267" i="3"/>
  <c r="C5268" i="3"/>
  <c r="C5269" i="3"/>
  <c r="C5270" i="3"/>
  <c r="C5271" i="3"/>
  <c r="C5272" i="3"/>
  <c r="C5273" i="3"/>
  <c r="C5274" i="3"/>
  <c r="C5275" i="3"/>
  <c r="C5276" i="3"/>
  <c r="C5277" i="3"/>
  <c r="C5278" i="3"/>
  <c r="C5279" i="3"/>
  <c r="C5280" i="3"/>
  <c r="C5281" i="3"/>
  <c r="C5282" i="3"/>
  <c r="C5283" i="3"/>
  <c r="C5284" i="3"/>
  <c r="C5285" i="3"/>
  <c r="C5286" i="3"/>
  <c r="C5287" i="3"/>
  <c r="C5288" i="3"/>
  <c r="C5289" i="3"/>
  <c r="C5290" i="3"/>
  <c r="C5291" i="3"/>
  <c r="C5292" i="3"/>
  <c r="C5293" i="3"/>
  <c r="C5294" i="3"/>
  <c r="C5295" i="3"/>
  <c r="C5296" i="3"/>
  <c r="C5297" i="3"/>
  <c r="C5298" i="3"/>
  <c r="C5299" i="3"/>
  <c r="C5300" i="3"/>
  <c r="C5301" i="3"/>
  <c r="C5302" i="3"/>
  <c r="C5303" i="3"/>
  <c r="C5304" i="3"/>
  <c r="C5305" i="3"/>
  <c r="C5306" i="3"/>
  <c r="C5307" i="3"/>
  <c r="C5308" i="3"/>
  <c r="C5309" i="3"/>
  <c r="C5310" i="3"/>
  <c r="C5311" i="3"/>
  <c r="C5312" i="3"/>
  <c r="C5313" i="3"/>
  <c r="C5314" i="3"/>
  <c r="C5315" i="3"/>
  <c r="C5316" i="3"/>
  <c r="C5317" i="3"/>
  <c r="C5318" i="3"/>
  <c r="C5319" i="3"/>
  <c r="C5320" i="3"/>
  <c r="C5321" i="3"/>
  <c r="C5322" i="3"/>
  <c r="C5323" i="3"/>
  <c r="C5324" i="3"/>
  <c r="C5325" i="3"/>
  <c r="C5326" i="3"/>
  <c r="C5327" i="3"/>
  <c r="C5328" i="3"/>
  <c r="C5329" i="3"/>
  <c r="C5330" i="3"/>
  <c r="C5331" i="3"/>
  <c r="C5332" i="3"/>
  <c r="C5333" i="3"/>
  <c r="C5334" i="3"/>
  <c r="C5335" i="3"/>
  <c r="C5336" i="3"/>
  <c r="C5337" i="3"/>
  <c r="C5338" i="3"/>
  <c r="C5339" i="3"/>
  <c r="C5340" i="3"/>
  <c r="C5341" i="3"/>
  <c r="C5342" i="3"/>
  <c r="C5343" i="3"/>
  <c r="C5344" i="3"/>
  <c r="C5345" i="3"/>
  <c r="C5346" i="3"/>
  <c r="C5347" i="3"/>
  <c r="C5348" i="3"/>
  <c r="C5349" i="3"/>
  <c r="C5350" i="3"/>
  <c r="C5351" i="3"/>
  <c r="C5352" i="3"/>
  <c r="C5353" i="3"/>
  <c r="C5354" i="3"/>
  <c r="C5355" i="3"/>
  <c r="C5356" i="3"/>
  <c r="C5357" i="3"/>
  <c r="C5358" i="3"/>
  <c r="C5359" i="3"/>
  <c r="C5360" i="3"/>
  <c r="C5361" i="3"/>
  <c r="C5362" i="3"/>
  <c r="C5363" i="3"/>
  <c r="C5364" i="3"/>
  <c r="C5365" i="3"/>
  <c r="C5366" i="3"/>
  <c r="C5367" i="3"/>
  <c r="C5368" i="3"/>
  <c r="C5369" i="3"/>
  <c r="C5370" i="3"/>
  <c r="C5371" i="3"/>
  <c r="C5372" i="3"/>
  <c r="C5373" i="3"/>
  <c r="C5374" i="3"/>
  <c r="C5375" i="3"/>
  <c r="C5376" i="3"/>
  <c r="C5377" i="3"/>
  <c r="C5378" i="3"/>
  <c r="C5379" i="3"/>
  <c r="C5380" i="3"/>
  <c r="C5381" i="3"/>
  <c r="C5382" i="3"/>
  <c r="C5383" i="3"/>
  <c r="C5384" i="3"/>
  <c r="C5385" i="3"/>
  <c r="C5386" i="3"/>
  <c r="C5387" i="3"/>
  <c r="C5388" i="3"/>
  <c r="C5389" i="3"/>
  <c r="C5390" i="3"/>
  <c r="C5391" i="3"/>
  <c r="C5392" i="3"/>
  <c r="C5393" i="3"/>
  <c r="C5394" i="3"/>
  <c r="C5395" i="3"/>
  <c r="C5396" i="3"/>
  <c r="C5397" i="3"/>
  <c r="C5398" i="3"/>
  <c r="C5399" i="3"/>
  <c r="C5400" i="3"/>
  <c r="C5401" i="3"/>
  <c r="C5402" i="3"/>
  <c r="C5403" i="3"/>
  <c r="C5404" i="3"/>
  <c r="C5405" i="3"/>
  <c r="C5406" i="3"/>
  <c r="C5407" i="3"/>
  <c r="C5408" i="3"/>
  <c r="C5409" i="3"/>
  <c r="C5410" i="3"/>
  <c r="C5411" i="3"/>
  <c r="C5412" i="3"/>
  <c r="C5413" i="3"/>
  <c r="C5414" i="3"/>
  <c r="C5415" i="3"/>
  <c r="C5416" i="3"/>
  <c r="C5417" i="3"/>
  <c r="C5418" i="3"/>
  <c r="C5419" i="3"/>
  <c r="C5420" i="3"/>
  <c r="C5421" i="3"/>
  <c r="C5422" i="3"/>
  <c r="C5423" i="3"/>
  <c r="C5424" i="3"/>
  <c r="C5425" i="3"/>
  <c r="C5426" i="3"/>
  <c r="C5427" i="3"/>
  <c r="C5428" i="3"/>
  <c r="C5429" i="3"/>
  <c r="C5430" i="3"/>
  <c r="C5431" i="3"/>
  <c r="C5432" i="3"/>
  <c r="C5433" i="3"/>
  <c r="C5434" i="3"/>
  <c r="C5435" i="3"/>
  <c r="C5436" i="3"/>
  <c r="C5437" i="3"/>
  <c r="C5438" i="3"/>
  <c r="C5439" i="3"/>
  <c r="C5440" i="3"/>
  <c r="C5441" i="3"/>
  <c r="C5442" i="3"/>
  <c r="C5443" i="3"/>
  <c r="C5444" i="3"/>
  <c r="C5445" i="3"/>
  <c r="C5446" i="3"/>
  <c r="C5447" i="3"/>
  <c r="C5448" i="3"/>
  <c r="C5449" i="3"/>
  <c r="C5450" i="3"/>
  <c r="C5451" i="3"/>
  <c r="C5452" i="3"/>
  <c r="C5453" i="3"/>
  <c r="C5454" i="3"/>
  <c r="C5455" i="3"/>
  <c r="C5456" i="3"/>
  <c r="C5457" i="3"/>
  <c r="C5458" i="3"/>
  <c r="C5459" i="3"/>
  <c r="C5460" i="3"/>
  <c r="C5461" i="3"/>
  <c r="C5462" i="3"/>
  <c r="C5463" i="3"/>
  <c r="C5464" i="3"/>
  <c r="C5465" i="3"/>
  <c r="C5466" i="3"/>
  <c r="C5467" i="3"/>
  <c r="C5468" i="3"/>
  <c r="C5469" i="3"/>
  <c r="C5470" i="3"/>
  <c r="C5471" i="3"/>
  <c r="C5472" i="3"/>
  <c r="C5473" i="3"/>
  <c r="C5474" i="3"/>
  <c r="C5475" i="3"/>
  <c r="C5476" i="3"/>
  <c r="C5477" i="3"/>
  <c r="C5478" i="3"/>
  <c r="C5479" i="3"/>
  <c r="C5480" i="3"/>
  <c r="C5481" i="3"/>
  <c r="C5482" i="3"/>
  <c r="C5483" i="3"/>
  <c r="C5484" i="3"/>
  <c r="C5485" i="3"/>
  <c r="C5486" i="3"/>
  <c r="C5487" i="3"/>
  <c r="C5488" i="3"/>
  <c r="C5489" i="3"/>
  <c r="C5490" i="3"/>
  <c r="C5491" i="3"/>
  <c r="C5492" i="3"/>
  <c r="C5493" i="3"/>
  <c r="C5494" i="3"/>
  <c r="C5495" i="3"/>
  <c r="C5496" i="3"/>
  <c r="C5497" i="3"/>
  <c r="C5498" i="3"/>
  <c r="C5499" i="3"/>
  <c r="C5500" i="3"/>
  <c r="C5501" i="3"/>
  <c r="C5502" i="3"/>
  <c r="C5503" i="3"/>
  <c r="C5504" i="3"/>
  <c r="C5505" i="3"/>
  <c r="C5506" i="3"/>
  <c r="C5507" i="3"/>
  <c r="C5508" i="3"/>
  <c r="C5509" i="3"/>
  <c r="C5510" i="3"/>
  <c r="C5511" i="3"/>
  <c r="C5512" i="3"/>
  <c r="C5513" i="3"/>
  <c r="C5514" i="3"/>
  <c r="C5515" i="3"/>
  <c r="C5516" i="3"/>
  <c r="C5517" i="3"/>
  <c r="C5518" i="3"/>
  <c r="C5519" i="3"/>
  <c r="C5520" i="3"/>
  <c r="C5521" i="3"/>
  <c r="C5522" i="3"/>
  <c r="C5523" i="3"/>
  <c r="C5524" i="3"/>
  <c r="C5525" i="3"/>
  <c r="C5526" i="3"/>
  <c r="C5527" i="3"/>
  <c r="C5528" i="3"/>
  <c r="C5529" i="3"/>
  <c r="C5530" i="3"/>
  <c r="C5531" i="3"/>
  <c r="C5532" i="3"/>
  <c r="C5533" i="3"/>
  <c r="C5534" i="3"/>
  <c r="C5535" i="3"/>
  <c r="C5536" i="3"/>
  <c r="C5537" i="3"/>
  <c r="C5538" i="3"/>
  <c r="C5539" i="3"/>
  <c r="C5540" i="3"/>
  <c r="C5541" i="3"/>
  <c r="C5542" i="3"/>
  <c r="C5543" i="3"/>
  <c r="C5544" i="3"/>
  <c r="C5545" i="3"/>
  <c r="C5546" i="3"/>
  <c r="C5547" i="3"/>
  <c r="C5548" i="3"/>
  <c r="C5549" i="3"/>
  <c r="C5550" i="3"/>
  <c r="C5551" i="3"/>
  <c r="C5552" i="3"/>
  <c r="C5553" i="3"/>
  <c r="C5554" i="3"/>
  <c r="C5555" i="3"/>
  <c r="C5556" i="3"/>
  <c r="C5557" i="3"/>
  <c r="C5558" i="3"/>
  <c r="C5559" i="3"/>
  <c r="C5560" i="3"/>
  <c r="C5561" i="3"/>
  <c r="C5562" i="3"/>
  <c r="C5563" i="3"/>
  <c r="C5564" i="3"/>
  <c r="C5565" i="3"/>
  <c r="C5566" i="3"/>
  <c r="C5567" i="3"/>
  <c r="C5568" i="3"/>
  <c r="C5569" i="3"/>
  <c r="C5570" i="3"/>
  <c r="C5571" i="3"/>
  <c r="C5572" i="3"/>
  <c r="C5573" i="3"/>
  <c r="C5574" i="3"/>
  <c r="C5575" i="3"/>
  <c r="C5576" i="3"/>
  <c r="C5577" i="3"/>
  <c r="C5578" i="3"/>
  <c r="C5579" i="3"/>
  <c r="C5580" i="3"/>
  <c r="C5581" i="3"/>
  <c r="C5582" i="3"/>
  <c r="C5583" i="3"/>
  <c r="C5584" i="3"/>
  <c r="C5585" i="3"/>
  <c r="C5586" i="3"/>
  <c r="C5587" i="3"/>
  <c r="C5588" i="3"/>
  <c r="C5589" i="3"/>
  <c r="C5590" i="3"/>
  <c r="C5591" i="3"/>
  <c r="C5592" i="3"/>
  <c r="C5593" i="3"/>
  <c r="C5594" i="3"/>
  <c r="C5595" i="3"/>
  <c r="C5596" i="3"/>
  <c r="C5597" i="3"/>
  <c r="C5598" i="3"/>
  <c r="C5599" i="3"/>
  <c r="C5600" i="3"/>
  <c r="C5601" i="3"/>
  <c r="C5602" i="3"/>
  <c r="C5603" i="3"/>
  <c r="C5604" i="3"/>
  <c r="C5605" i="3"/>
  <c r="C5606" i="3"/>
  <c r="C5607" i="3"/>
  <c r="C5608" i="3"/>
  <c r="C5609" i="3"/>
  <c r="C5610" i="3"/>
  <c r="C5611" i="3"/>
  <c r="C5612" i="3"/>
  <c r="C5613" i="3"/>
  <c r="C5614" i="3"/>
  <c r="C5615" i="3"/>
  <c r="C5616" i="3"/>
  <c r="C5617" i="3"/>
  <c r="C5618" i="3"/>
  <c r="C5619" i="3"/>
  <c r="C5620" i="3"/>
  <c r="C5621" i="3"/>
  <c r="C5622" i="3"/>
  <c r="C5623" i="3"/>
  <c r="C5624" i="3"/>
  <c r="C5625" i="3"/>
  <c r="C5626" i="3"/>
  <c r="C5627" i="3"/>
  <c r="C5628" i="3"/>
  <c r="C5629" i="3"/>
  <c r="C5630" i="3"/>
  <c r="C5631" i="3"/>
  <c r="C5632" i="3"/>
  <c r="C5633" i="3"/>
  <c r="C5634" i="3"/>
  <c r="C5635" i="3"/>
  <c r="C5636" i="3"/>
  <c r="C5637" i="3"/>
  <c r="C5638" i="3"/>
  <c r="C5639" i="3"/>
  <c r="C5640" i="3"/>
  <c r="C5641" i="3"/>
  <c r="C5642" i="3"/>
  <c r="C5643" i="3"/>
  <c r="C5644" i="3"/>
  <c r="C5645" i="3"/>
  <c r="C5646" i="3"/>
  <c r="C5647" i="3"/>
  <c r="C5648" i="3"/>
  <c r="C5649" i="3"/>
  <c r="C5650" i="3"/>
  <c r="C5651" i="3"/>
  <c r="C5652" i="3"/>
  <c r="C5653" i="3"/>
  <c r="C5654" i="3"/>
  <c r="C5655" i="3"/>
  <c r="C5656" i="3"/>
  <c r="C5657" i="3"/>
  <c r="C5658" i="3"/>
  <c r="C5659" i="3"/>
  <c r="C5660" i="3"/>
  <c r="C5661" i="3"/>
  <c r="C5662" i="3"/>
  <c r="C5663" i="3"/>
  <c r="C5664" i="3"/>
  <c r="C5665" i="3"/>
  <c r="C5666" i="3"/>
  <c r="C5667" i="3"/>
  <c r="C5668" i="3"/>
  <c r="C5669" i="3"/>
  <c r="C5670" i="3"/>
  <c r="C5671" i="3"/>
  <c r="C5672" i="3"/>
  <c r="C5673" i="3"/>
  <c r="C5674" i="3"/>
  <c r="C5675" i="3"/>
  <c r="C5676" i="3"/>
  <c r="C5677" i="3"/>
  <c r="C5678" i="3"/>
  <c r="C5679" i="3"/>
  <c r="C5680" i="3"/>
  <c r="C5681" i="3"/>
  <c r="C5682" i="3"/>
  <c r="C5683" i="3"/>
  <c r="C5684" i="3"/>
  <c r="C5685" i="3"/>
  <c r="C5686" i="3"/>
  <c r="C5687" i="3"/>
  <c r="C5688" i="3"/>
  <c r="C5689" i="3"/>
  <c r="C5690" i="3"/>
  <c r="C5691" i="3"/>
  <c r="C5692" i="3"/>
  <c r="C5693" i="3"/>
  <c r="C5694" i="3"/>
  <c r="C5695" i="3"/>
  <c r="C5696" i="3"/>
  <c r="C5697" i="3"/>
  <c r="C5698" i="3"/>
  <c r="C5699" i="3"/>
  <c r="C5700" i="3"/>
  <c r="C5701" i="3"/>
  <c r="C5702" i="3"/>
  <c r="C5703" i="3"/>
  <c r="C5704" i="3"/>
  <c r="C5705" i="3"/>
  <c r="C5706" i="3"/>
  <c r="C5707" i="3"/>
  <c r="C5708" i="3"/>
  <c r="C5709" i="3"/>
  <c r="C5710" i="3"/>
  <c r="C5711" i="3"/>
  <c r="C5712" i="3"/>
  <c r="C5713" i="3"/>
  <c r="C5714" i="3"/>
  <c r="C5715" i="3"/>
  <c r="C5716" i="3"/>
  <c r="C5717" i="3"/>
  <c r="C5718" i="3"/>
  <c r="C5719" i="3"/>
  <c r="C5720" i="3"/>
  <c r="C5721" i="3"/>
  <c r="C5722" i="3"/>
  <c r="C5723" i="3"/>
  <c r="C5724" i="3"/>
  <c r="C5725" i="3"/>
  <c r="C5726" i="3"/>
  <c r="C5727" i="3"/>
  <c r="C5728" i="3"/>
  <c r="C5729" i="3"/>
  <c r="C5730" i="3"/>
  <c r="C5731" i="3"/>
  <c r="C5732" i="3"/>
  <c r="C5733" i="3"/>
  <c r="C5734" i="3"/>
  <c r="C5735" i="3"/>
  <c r="C5736" i="3"/>
  <c r="C5737" i="3"/>
  <c r="C5738" i="3"/>
  <c r="C5739" i="3"/>
  <c r="C5740" i="3"/>
  <c r="C5741" i="3"/>
  <c r="C5742" i="3"/>
  <c r="C5743" i="3"/>
  <c r="C5744" i="3"/>
  <c r="C5745" i="3"/>
  <c r="C5746" i="3"/>
  <c r="C5747" i="3"/>
  <c r="C5748" i="3"/>
  <c r="C5749" i="3"/>
  <c r="C5750" i="3"/>
  <c r="C5751" i="3"/>
  <c r="C5752" i="3"/>
  <c r="C5753" i="3"/>
  <c r="C5754" i="3"/>
  <c r="C5755" i="3"/>
  <c r="C5756" i="3"/>
  <c r="C5757" i="3"/>
  <c r="C5758" i="3"/>
  <c r="C5759" i="3"/>
  <c r="C5760" i="3"/>
  <c r="C5761" i="3"/>
  <c r="C5762" i="3"/>
  <c r="C5763" i="3"/>
  <c r="C5764" i="3"/>
  <c r="C5765" i="3"/>
  <c r="C5766" i="3"/>
  <c r="C5767" i="3"/>
  <c r="C5768" i="3"/>
  <c r="C5769" i="3"/>
  <c r="C5770" i="3"/>
  <c r="C5771" i="3"/>
  <c r="C5772" i="3"/>
  <c r="C5773" i="3"/>
  <c r="C5774" i="3"/>
  <c r="C5775" i="3"/>
  <c r="C5776" i="3"/>
  <c r="C5777" i="3"/>
  <c r="C5778" i="3"/>
  <c r="C5779" i="3"/>
  <c r="C5780" i="3"/>
  <c r="C5781" i="3"/>
  <c r="C5782" i="3"/>
  <c r="C5783" i="3"/>
  <c r="C5784" i="3"/>
  <c r="C5785" i="3"/>
  <c r="C5786" i="3"/>
  <c r="C5787" i="3"/>
  <c r="C5788" i="3"/>
  <c r="C5789" i="3"/>
  <c r="C5790" i="3"/>
  <c r="C5791" i="3"/>
  <c r="C5792" i="3"/>
  <c r="C5793" i="3"/>
  <c r="C5794" i="3"/>
  <c r="C5795" i="3"/>
  <c r="C5796" i="3"/>
  <c r="C5797" i="3"/>
  <c r="C5798" i="3"/>
  <c r="C5799" i="3"/>
  <c r="C5800" i="3"/>
  <c r="C5801" i="3"/>
  <c r="C5802" i="3"/>
  <c r="C5803" i="3"/>
  <c r="C5804" i="3"/>
  <c r="C5805" i="3"/>
  <c r="C5806" i="3"/>
  <c r="C5807" i="3"/>
  <c r="C5808" i="3"/>
  <c r="C5809" i="3"/>
  <c r="C5810" i="3"/>
  <c r="C5811" i="3"/>
  <c r="C5812" i="3"/>
  <c r="C5813" i="3"/>
  <c r="C5814" i="3"/>
  <c r="C5815" i="3"/>
  <c r="C5816" i="3"/>
  <c r="C5817" i="3"/>
  <c r="C5818" i="3"/>
  <c r="C5819" i="3"/>
  <c r="C5820" i="3"/>
  <c r="C5821" i="3"/>
  <c r="C5822" i="3"/>
  <c r="C5823" i="3"/>
  <c r="C5824" i="3"/>
  <c r="C5825" i="3"/>
  <c r="C5826" i="3"/>
  <c r="C5827" i="3"/>
  <c r="C5828" i="3"/>
  <c r="C5829" i="3"/>
  <c r="C5830" i="3"/>
  <c r="C5831" i="3"/>
  <c r="C5832" i="3"/>
  <c r="C5833" i="3"/>
  <c r="C5834" i="3"/>
  <c r="C5835" i="3"/>
  <c r="C5836" i="3"/>
  <c r="C5837" i="3"/>
  <c r="C5838" i="3"/>
  <c r="C5839" i="3"/>
  <c r="C5840" i="3"/>
  <c r="C5841" i="3"/>
  <c r="C5842" i="3"/>
  <c r="C5843" i="3"/>
  <c r="C5844" i="3"/>
  <c r="C5845" i="3"/>
  <c r="C5846" i="3"/>
  <c r="C5847" i="3"/>
  <c r="C5848" i="3"/>
  <c r="C5849" i="3"/>
  <c r="C5850" i="3"/>
  <c r="C5851" i="3"/>
  <c r="C5852" i="3"/>
  <c r="C5853" i="3"/>
  <c r="C5854" i="3"/>
  <c r="C5855" i="3"/>
  <c r="C5856" i="3"/>
  <c r="C5857" i="3"/>
  <c r="C5858" i="3"/>
  <c r="C5859" i="3"/>
  <c r="C5860" i="3"/>
  <c r="C5861" i="3"/>
  <c r="C5862" i="3"/>
  <c r="C5863" i="3"/>
  <c r="C5864" i="3"/>
  <c r="C5865" i="3"/>
  <c r="C5866" i="3"/>
  <c r="C5867" i="3"/>
  <c r="C5868" i="3"/>
  <c r="C5869" i="3"/>
  <c r="C5870" i="3"/>
  <c r="C5871" i="3"/>
  <c r="C5872" i="3"/>
  <c r="C5873" i="3"/>
  <c r="C5874" i="3"/>
  <c r="C5875" i="3"/>
  <c r="C5876" i="3"/>
  <c r="C5877" i="3"/>
  <c r="C5878" i="3"/>
  <c r="C5879" i="3"/>
  <c r="C5880" i="3"/>
  <c r="C5881" i="3"/>
  <c r="C5882" i="3"/>
  <c r="C5883" i="3"/>
  <c r="C5884" i="3"/>
  <c r="C5885" i="3"/>
  <c r="C5886" i="3"/>
  <c r="C5887" i="3"/>
  <c r="C5888" i="3"/>
  <c r="C5889" i="3"/>
  <c r="C5890" i="3"/>
  <c r="C5891" i="3"/>
  <c r="C5892" i="3"/>
  <c r="C5893" i="3"/>
  <c r="C5894" i="3"/>
  <c r="C5895" i="3"/>
  <c r="C5896" i="3"/>
  <c r="C5897" i="3"/>
  <c r="C5898" i="3"/>
  <c r="C5899" i="3"/>
  <c r="C5900" i="3"/>
  <c r="C5901" i="3"/>
  <c r="C5902" i="3"/>
  <c r="C5903" i="3"/>
  <c r="C5904" i="3"/>
  <c r="C5905" i="3"/>
  <c r="C5906" i="3"/>
  <c r="C5907" i="3"/>
  <c r="C5908" i="3"/>
  <c r="C5909" i="3"/>
  <c r="C5910" i="3"/>
  <c r="C5911" i="3"/>
  <c r="C5912" i="3"/>
  <c r="C5913" i="3"/>
  <c r="C5914" i="3"/>
  <c r="C5915" i="3"/>
  <c r="C5916" i="3"/>
  <c r="C5917" i="3"/>
  <c r="C5918" i="3"/>
  <c r="C5919" i="3"/>
  <c r="C5920" i="3"/>
  <c r="C5921" i="3"/>
  <c r="C5922" i="3"/>
  <c r="C5923" i="3"/>
  <c r="C5924" i="3"/>
  <c r="C5925" i="3"/>
  <c r="C5926" i="3"/>
  <c r="C5927" i="3"/>
  <c r="C5928" i="3"/>
  <c r="C5929" i="3"/>
  <c r="C5930" i="3"/>
  <c r="C5931" i="3"/>
  <c r="C5932" i="3"/>
  <c r="C5933" i="3"/>
  <c r="C5934" i="3"/>
  <c r="C5935" i="3"/>
  <c r="C5936" i="3"/>
  <c r="C5937" i="3"/>
  <c r="C5938" i="3"/>
  <c r="C5939" i="3"/>
  <c r="C5940" i="3"/>
  <c r="C5941" i="3"/>
  <c r="C5942" i="3"/>
  <c r="C5943" i="3"/>
  <c r="C5944" i="3"/>
  <c r="C5945" i="3"/>
  <c r="C5946" i="3"/>
  <c r="C5947" i="3"/>
  <c r="C5948" i="3"/>
  <c r="C5949" i="3"/>
  <c r="C5950" i="3"/>
  <c r="C5951" i="3"/>
  <c r="C5952" i="3"/>
  <c r="C5953" i="3"/>
  <c r="C5954" i="3"/>
  <c r="C5955" i="3"/>
  <c r="C5956" i="3"/>
  <c r="C5957" i="3"/>
  <c r="C5958" i="3"/>
  <c r="C5959" i="3"/>
  <c r="C5960" i="3"/>
  <c r="C5961" i="3"/>
  <c r="C5962" i="3"/>
  <c r="C5963" i="3"/>
  <c r="C5964" i="3"/>
  <c r="C5965" i="3"/>
  <c r="C5966" i="3"/>
  <c r="C5967" i="3"/>
  <c r="C5968" i="3"/>
  <c r="C5969" i="3"/>
  <c r="C5970" i="3"/>
  <c r="C5971" i="3"/>
  <c r="C5972" i="3"/>
  <c r="C5973" i="3"/>
  <c r="C5974" i="3"/>
  <c r="C5975" i="3"/>
  <c r="C5976" i="3"/>
  <c r="C5977" i="3"/>
  <c r="C5978" i="3"/>
  <c r="C5979" i="3"/>
  <c r="C5980" i="3"/>
  <c r="C5981" i="3"/>
  <c r="C5982" i="3"/>
  <c r="C5983" i="3"/>
  <c r="C5984" i="3"/>
  <c r="C5985" i="3"/>
  <c r="C5986" i="3"/>
  <c r="C5987" i="3"/>
  <c r="C5988" i="3"/>
  <c r="C5989" i="3"/>
  <c r="C5990" i="3"/>
  <c r="C5991" i="3"/>
  <c r="C5992" i="3"/>
  <c r="C5993" i="3"/>
  <c r="C5994" i="3"/>
  <c r="C5995" i="3"/>
  <c r="C5996" i="3"/>
  <c r="C5997" i="3"/>
  <c r="C5998" i="3"/>
  <c r="C5999" i="3"/>
  <c r="C6000" i="3"/>
  <c r="C6001" i="3"/>
  <c r="C6002" i="3"/>
  <c r="C6003" i="3"/>
  <c r="C6004" i="3"/>
  <c r="C6005" i="3"/>
  <c r="C6006" i="3"/>
  <c r="C6007" i="3"/>
  <c r="C6008" i="3"/>
  <c r="C6009" i="3"/>
  <c r="C6010" i="3"/>
  <c r="C6011" i="3"/>
  <c r="C6012" i="3"/>
  <c r="C6013" i="3"/>
  <c r="C6014" i="3"/>
  <c r="C6015" i="3"/>
  <c r="C6016" i="3"/>
  <c r="C6017" i="3"/>
  <c r="C6018" i="3"/>
  <c r="C6019" i="3"/>
  <c r="C6020" i="3"/>
  <c r="C6021" i="3"/>
  <c r="C6022" i="3"/>
  <c r="C6023" i="3"/>
  <c r="C6024" i="3"/>
  <c r="C6025" i="3"/>
  <c r="C6026" i="3"/>
  <c r="C6027" i="3"/>
  <c r="C6028" i="3"/>
  <c r="C6029" i="3"/>
  <c r="C6030" i="3"/>
  <c r="C6031" i="3"/>
  <c r="C6032" i="3"/>
  <c r="C6033" i="3"/>
  <c r="C6034" i="3"/>
  <c r="C6035" i="3"/>
  <c r="C6036" i="3"/>
  <c r="C6037" i="3"/>
  <c r="C6038" i="3"/>
  <c r="C6039" i="3"/>
  <c r="C6040" i="3"/>
  <c r="C6041" i="3"/>
  <c r="C6042" i="3"/>
  <c r="C6043" i="3"/>
  <c r="C6044" i="3"/>
  <c r="C6045" i="3"/>
  <c r="C6046" i="3"/>
  <c r="C6047" i="3"/>
  <c r="C6048" i="3"/>
  <c r="C6049" i="3"/>
  <c r="C6050" i="3"/>
  <c r="C6051" i="3"/>
  <c r="C6052" i="3"/>
  <c r="C6053" i="3"/>
  <c r="C6054" i="3"/>
  <c r="C6055" i="3"/>
  <c r="C6056" i="3"/>
  <c r="C6057" i="3"/>
  <c r="C6058" i="3"/>
  <c r="C6059" i="3"/>
  <c r="C6060" i="3"/>
  <c r="C6061" i="3"/>
  <c r="C6062" i="3"/>
  <c r="C6063" i="3"/>
  <c r="C6064" i="3"/>
  <c r="C6065" i="3"/>
  <c r="C6066" i="3"/>
  <c r="C6067" i="3"/>
  <c r="C6068" i="3"/>
  <c r="C6069" i="3"/>
  <c r="C6070" i="3"/>
  <c r="C6071" i="3"/>
  <c r="C6072" i="3"/>
  <c r="C6073" i="3"/>
  <c r="C6074" i="3"/>
  <c r="C6075" i="3"/>
  <c r="C6076" i="3"/>
  <c r="C6077" i="3"/>
  <c r="C6078" i="3"/>
  <c r="C6079" i="3"/>
  <c r="C6080" i="3"/>
  <c r="C6081" i="3"/>
  <c r="C6082" i="3"/>
  <c r="C6083" i="3"/>
  <c r="C6084" i="3"/>
  <c r="C6085" i="3"/>
  <c r="C6086" i="3"/>
  <c r="C6087" i="3"/>
  <c r="C6088" i="3"/>
  <c r="C6089" i="3"/>
  <c r="C6090" i="3"/>
  <c r="C6091" i="3"/>
  <c r="C6092" i="3"/>
  <c r="C6093" i="3"/>
  <c r="C6094" i="3"/>
  <c r="C6095" i="3"/>
  <c r="C6096" i="3"/>
  <c r="C6097" i="3"/>
  <c r="C6098" i="3"/>
  <c r="C6099" i="3"/>
  <c r="C6100" i="3"/>
  <c r="C6101" i="3"/>
  <c r="C6102" i="3"/>
  <c r="C6103" i="3"/>
  <c r="C6104" i="3"/>
  <c r="C6105" i="3"/>
  <c r="C6106" i="3"/>
  <c r="C6107" i="3"/>
  <c r="C6108" i="3"/>
  <c r="C6109" i="3"/>
  <c r="C6110" i="3"/>
  <c r="C6111" i="3"/>
  <c r="C6112" i="3"/>
  <c r="C6113" i="3"/>
  <c r="C6114" i="3"/>
  <c r="C6115" i="3"/>
  <c r="C6116" i="3"/>
  <c r="C6117" i="3"/>
  <c r="C6118" i="3"/>
  <c r="C6119" i="3"/>
  <c r="C6120" i="3"/>
  <c r="C6121" i="3"/>
  <c r="C6122" i="3"/>
  <c r="C6123" i="3"/>
  <c r="C6124" i="3"/>
  <c r="C6125" i="3"/>
  <c r="C6126" i="3"/>
  <c r="C6127" i="3"/>
  <c r="C6128" i="3"/>
  <c r="C6129" i="3"/>
  <c r="C6130" i="3"/>
  <c r="C6131" i="3"/>
  <c r="C6132" i="3"/>
  <c r="C6133" i="3"/>
  <c r="C6134" i="3"/>
  <c r="C6135" i="3"/>
  <c r="C6136" i="3"/>
  <c r="C6137" i="3"/>
  <c r="C6138" i="3"/>
  <c r="C6139" i="3"/>
  <c r="C6140" i="3"/>
  <c r="C6141" i="3"/>
  <c r="C6142" i="3"/>
  <c r="C6143" i="3"/>
  <c r="C6144" i="3"/>
  <c r="C6145" i="3"/>
  <c r="C6146" i="3"/>
  <c r="C6147" i="3"/>
  <c r="C6148" i="3"/>
  <c r="C6149" i="3"/>
  <c r="C6150" i="3"/>
  <c r="C6151" i="3"/>
  <c r="C6152" i="3"/>
  <c r="C6153" i="3"/>
  <c r="C6154" i="3"/>
  <c r="C6155" i="3"/>
  <c r="C6156" i="3"/>
  <c r="C6157" i="3"/>
  <c r="C6158" i="3"/>
  <c r="C6159" i="3"/>
  <c r="C6160" i="3"/>
  <c r="C6161" i="3"/>
  <c r="C6162" i="3"/>
  <c r="C6163" i="3"/>
  <c r="C6164" i="3"/>
  <c r="C6165" i="3"/>
  <c r="C6166" i="3"/>
  <c r="C6167" i="3"/>
  <c r="C6168" i="3"/>
  <c r="C6169" i="3"/>
  <c r="C6170" i="3"/>
  <c r="C6171" i="3"/>
  <c r="C6172" i="3"/>
  <c r="C6173" i="3"/>
  <c r="C6174" i="3"/>
  <c r="C6175" i="3"/>
  <c r="C6176" i="3"/>
  <c r="C6177" i="3"/>
  <c r="C6178" i="3"/>
  <c r="C6179" i="3"/>
  <c r="C6180" i="3"/>
  <c r="C6181" i="3"/>
  <c r="C6182" i="3"/>
  <c r="C6183" i="3"/>
  <c r="C6184" i="3"/>
  <c r="C6185" i="3"/>
  <c r="C6186" i="3"/>
  <c r="C6187" i="3"/>
  <c r="C6188" i="3"/>
  <c r="C6189" i="3"/>
  <c r="C6190" i="3"/>
  <c r="C6191" i="3"/>
  <c r="C6192" i="3"/>
  <c r="C6193" i="3"/>
  <c r="C6194" i="3"/>
  <c r="C6195" i="3"/>
  <c r="C6196" i="3"/>
  <c r="C6197" i="3"/>
  <c r="C6198" i="3"/>
  <c r="C6199" i="3"/>
  <c r="C6200" i="3"/>
  <c r="C6201" i="3"/>
  <c r="C6202" i="3"/>
  <c r="C6203" i="3"/>
  <c r="C6204" i="3"/>
  <c r="C6205" i="3"/>
  <c r="C6206" i="3"/>
  <c r="C6207" i="3"/>
  <c r="C6208" i="3"/>
  <c r="C6209" i="3"/>
  <c r="C6210" i="3"/>
  <c r="C6211" i="3"/>
  <c r="C6212" i="3"/>
  <c r="C6213" i="3"/>
  <c r="C6214" i="3"/>
  <c r="C6215" i="3"/>
  <c r="C6216" i="3"/>
  <c r="C6217" i="3"/>
  <c r="C6218" i="3"/>
  <c r="C6219" i="3"/>
  <c r="C6220" i="3"/>
  <c r="C6221" i="3"/>
  <c r="C6222" i="3"/>
  <c r="C6223" i="3"/>
  <c r="C6224" i="3"/>
  <c r="C6225" i="3"/>
  <c r="C6226" i="3"/>
  <c r="C6227" i="3"/>
  <c r="C6228" i="3"/>
  <c r="C6229" i="3"/>
  <c r="C6230" i="3"/>
  <c r="C6231" i="3"/>
  <c r="C6232" i="3"/>
  <c r="C6233" i="3"/>
  <c r="C6234" i="3"/>
  <c r="C6235" i="3"/>
  <c r="C6236" i="3"/>
  <c r="C6237" i="3"/>
  <c r="C6238" i="3"/>
  <c r="C6239" i="3"/>
  <c r="C6240" i="3"/>
  <c r="C6241" i="3"/>
  <c r="C6242" i="3"/>
  <c r="C6243" i="3"/>
  <c r="C6244" i="3"/>
  <c r="C6245" i="3"/>
  <c r="C6246" i="3"/>
  <c r="C6247" i="3"/>
  <c r="C6248" i="3"/>
  <c r="C6249" i="3"/>
  <c r="C6250" i="3"/>
  <c r="C6251" i="3"/>
  <c r="C6252" i="3"/>
  <c r="C6253" i="3"/>
  <c r="C6254" i="3"/>
  <c r="C6255" i="3"/>
  <c r="C6256" i="3"/>
  <c r="C6257" i="3"/>
  <c r="C6258" i="3"/>
  <c r="C6259" i="3"/>
  <c r="C6260" i="3"/>
  <c r="C6261" i="3"/>
  <c r="C6262" i="3"/>
  <c r="C6263" i="3"/>
  <c r="C6264" i="3"/>
  <c r="C6265" i="3"/>
  <c r="C6266" i="3"/>
  <c r="C6267" i="3"/>
  <c r="C6268" i="3"/>
  <c r="C6269" i="3"/>
  <c r="C6270" i="3"/>
  <c r="C6271" i="3"/>
  <c r="C6272" i="3"/>
  <c r="C6273" i="3"/>
  <c r="C6274" i="3"/>
  <c r="C6275" i="3"/>
  <c r="C6276" i="3"/>
  <c r="C6277" i="3"/>
  <c r="C6278" i="3"/>
  <c r="C6279" i="3"/>
  <c r="C6280" i="3"/>
  <c r="C6281" i="3"/>
  <c r="C6282" i="3"/>
  <c r="C6283" i="3"/>
  <c r="C6284" i="3"/>
  <c r="C6285" i="3"/>
  <c r="C6286" i="3"/>
  <c r="C6287" i="3"/>
  <c r="C6288" i="3"/>
  <c r="C6289" i="3"/>
  <c r="C6290" i="3"/>
  <c r="C6291" i="3"/>
  <c r="C6292" i="3"/>
  <c r="C6293" i="3"/>
  <c r="C6294" i="3"/>
  <c r="C6295" i="3"/>
  <c r="C6296" i="3"/>
  <c r="C6297" i="3"/>
  <c r="C6298" i="3"/>
  <c r="C6299" i="3"/>
  <c r="C6300" i="3"/>
  <c r="C6301" i="3"/>
  <c r="C6302" i="3"/>
  <c r="C6303" i="3"/>
  <c r="C6304" i="3"/>
  <c r="C6305" i="3"/>
  <c r="C6306" i="3"/>
  <c r="C6307" i="3"/>
  <c r="C6308" i="3"/>
  <c r="C6309" i="3"/>
  <c r="C6310" i="3"/>
  <c r="C6311" i="3"/>
  <c r="C6312" i="3"/>
  <c r="C6313" i="3"/>
  <c r="C6314" i="3"/>
  <c r="C6315" i="3"/>
  <c r="C6316" i="3"/>
  <c r="C6317" i="3"/>
  <c r="C6318" i="3"/>
  <c r="C6319" i="3"/>
  <c r="C6320" i="3"/>
  <c r="C6321" i="3"/>
  <c r="C6322" i="3"/>
  <c r="C6323" i="3"/>
  <c r="C6324" i="3"/>
  <c r="C6325" i="3"/>
  <c r="C6326" i="3"/>
  <c r="C6327" i="3"/>
  <c r="C6328" i="3"/>
  <c r="C6329" i="3"/>
  <c r="C6330" i="3"/>
  <c r="C6331" i="3"/>
  <c r="C6332" i="3"/>
  <c r="C6333" i="3"/>
  <c r="C6334" i="3"/>
  <c r="C6335" i="3"/>
  <c r="C6336" i="3"/>
  <c r="C6337" i="3"/>
  <c r="C6338" i="3"/>
  <c r="C6339" i="3"/>
  <c r="C6340" i="3"/>
  <c r="C6341" i="3"/>
  <c r="C6342" i="3"/>
  <c r="C6343" i="3"/>
  <c r="C6344" i="3"/>
  <c r="C6345" i="3"/>
  <c r="C6346" i="3"/>
  <c r="C6347" i="3"/>
  <c r="C6348" i="3"/>
  <c r="C6349" i="3"/>
  <c r="C6350" i="3"/>
  <c r="C6351" i="3"/>
  <c r="C6352" i="3"/>
  <c r="C6353" i="3"/>
  <c r="C6354" i="3"/>
  <c r="C6355" i="3"/>
  <c r="C6356" i="3"/>
  <c r="C6357" i="3"/>
  <c r="C6358" i="3"/>
  <c r="C6359" i="3"/>
  <c r="C6360" i="3"/>
  <c r="C6361" i="3"/>
  <c r="C6362" i="3"/>
  <c r="C6363" i="3"/>
  <c r="C6364" i="3"/>
  <c r="C6365" i="3"/>
  <c r="C6366" i="3"/>
  <c r="C6367" i="3"/>
  <c r="C6368" i="3"/>
  <c r="C6369" i="3"/>
  <c r="C6370" i="3"/>
  <c r="C6371" i="3"/>
  <c r="C6372" i="3"/>
  <c r="C6373" i="3"/>
  <c r="C6374" i="3"/>
  <c r="C6375" i="3"/>
  <c r="C6376" i="3"/>
  <c r="C6377" i="3"/>
  <c r="C6378" i="3"/>
  <c r="C6379" i="3"/>
  <c r="C6380" i="3"/>
  <c r="C6381" i="3"/>
  <c r="C6382" i="3"/>
  <c r="C6383" i="3"/>
  <c r="C6384" i="3"/>
  <c r="C6385" i="3"/>
  <c r="C6386" i="3"/>
  <c r="C6387" i="3"/>
  <c r="C6388" i="3"/>
  <c r="C6389" i="3"/>
  <c r="C6390" i="3"/>
  <c r="C6391" i="3"/>
  <c r="C6392" i="3"/>
  <c r="C6393" i="3"/>
  <c r="C6394" i="3"/>
  <c r="C6395" i="3"/>
  <c r="C6396" i="3"/>
  <c r="C6397" i="3"/>
  <c r="C6398" i="3"/>
  <c r="C6399" i="3"/>
  <c r="C6400" i="3"/>
  <c r="C6401" i="3"/>
  <c r="C6402" i="3"/>
  <c r="C6403" i="3"/>
  <c r="C6404" i="3"/>
  <c r="C6405" i="3"/>
  <c r="C6406" i="3"/>
  <c r="C6407" i="3"/>
  <c r="C6408" i="3"/>
  <c r="C6409" i="3"/>
  <c r="C6410" i="3"/>
  <c r="C6411" i="3"/>
  <c r="C6412" i="3"/>
  <c r="C6413" i="3"/>
  <c r="C6414" i="3"/>
  <c r="C6415" i="3"/>
  <c r="C6416" i="3"/>
  <c r="C6417" i="3"/>
  <c r="C6418" i="3"/>
  <c r="C6419" i="3"/>
  <c r="C6420" i="3"/>
  <c r="C6421" i="3"/>
  <c r="C6422" i="3"/>
  <c r="C6423" i="3"/>
  <c r="C6424" i="3"/>
  <c r="C6425" i="3"/>
  <c r="C6426" i="3"/>
  <c r="C6427" i="3"/>
  <c r="C6428" i="3"/>
  <c r="C6429" i="3"/>
  <c r="C6430" i="3"/>
  <c r="C6431" i="3"/>
  <c r="C6432" i="3"/>
  <c r="C6433" i="3"/>
  <c r="C6434" i="3"/>
  <c r="C6435" i="3"/>
  <c r="C6436" i="3"/>
  <c r="C6437" i="3"/>
  <c r="C6438" i="3"/>
  <c r="C6439" i="3"/>
  <c r="C6440" i="3"/>
  <c r="C6441" i="3"/>
  <c r="C6442" i="3"/>
  <c r="C6443" i="3"/>
  <c r="C6444" i="3"/>
  <c r="C6445" i="3"/>
  <c r="C6446" i="3"/>
  <c r="C6447" i="3"/>
  <c r="C6448" i="3"/>
  <c r="C6449" i="3"/>
  <c r="C6450" i="3"/>
  <c r="C6451" i="3"/>
  <c r="C6452" i="3"/>
  <c r="C6453" i="3"/>
  <c r="C6454" i="3"/>
  <c r="C6455" i="3"/>
  <c r="C6456" i="3"/>
  <c r="C6457" i="3"/>
  <c r="C6458" i="3"/>
  <c r="C6459" i="3"/>
  <c r="C6460" i="3"/>
  <c r="C6461" i="3"/>
  <c r="C6462" i="3"/>
  <c r="C6463" i="3"/>
  <c r="C6464" i="3"/>
  <c r="C6465" i="3"/>
  <c r="C6466" i="3"/>
  <c r="C6467" i="3"/>
  <c r="C6468" i="3"/>
  <c r="C6469" i="3"/>
  <c r="C6470" i="3"/>
  <c r="C6471" i="3"/>
  <c r="C6472" i="3"/>
  <c r="C6473" i="3"/>
  <c r="C6474" i="3"/>
  <c r="C6475" i="3"/>
  <c r="C6476" i="3"/>
  <c r="C6477" i="3"/>
  <c r="C6478" i="3"/>
  <c r="C6479" i="3"/>
  <c r="C6480" i="3"/>
  <c r="C6481" i="3"/>
  <c r="C6482" i="3"/>
  <c r="C6483" i="3"/>
  <c r="C6484" i="3"/>
  <c r="C6485" i="3"/>
  <c r="C6486" i="3"/>
  <c r="C6487" i="3"/>
  <c r="C6488" i="3"/>
  <c r="C6489" i="3"/>
  <c r="C6490" i="3"/>
  <c r="C6491" i="3"/>
  <c r="C6492" i="3"/>
  <c r="C6493" i="3"/>
  <c r="C6494" i="3"/>
  <c r="C6495" i="3"/>
  <c r="C6496" i="3"/>
  <c r="C6497" i="3"/>
  <c r="C6498" i="3"/>
  <c r="C6499" i="3"/>
  <c r="C6500" i="3"/>
  <c r="C6501" i="3"/>
  <c r="C6502" i="3"/>
  <c r="C6503" i="3"/>
  <c r="C6504" i="3"/>
  <c r="C6505" i="3"/>
  <c r="C6506" i="3"/>
  <c r="C6507" i="3"/>
  <c r="C6508" i="3"/>
  <c r="C6509" i="3"/>
  <c r="C6510" i="3"/>
  <c r="C6511" i="3"/>
  <c r="C6512" i="3"/>
  <c r="C6513" i="3"/>
  <c r="C6514" i="3"/>
  <c r="C6515" i="3"/>
  <c r="C6516" i="3"/>
  <c r="C6517" i="3"/>
  <c r="C6518" i="3"/>
  <c r="C6519" i="3"/>
  <c r="C6520" i="3"/>
  <c r="C6521" i="3"/>
  <c r="C6522" i="3"/>
  <c r="C6523" i="3"/>
  <c r="C6524" i="3"/>
  <c r="C6525" i="3"/>
  <c r="C6526" i="3"/>
  <c r="C6527" i="3"/>
  <c r="C6528" i="3"/>
  <c r="C6529" i="3"/>
  <c r="C6530" i="3"/>
  <c r="C6531" i="3"/>
  <c r="C6532" i="3"/>
  <c r="C6533" i="3"/>
  <c r="C6534" i="3"/>
  <c r="C6535" i="3"/>
  <c r="C6536" i="3"/>
  <c r="C6537" i="3"/>
  <c r="C6538" i="3"/>
  <c r="C6539" i="3"/>
  <c r="C6540" i="3"/>
  <c r="C6541" i="3"/>
  <c r="C6542" i="3"/>
  <c r="C6543" i="3"/>
  <c r="C6544" i="3"/>
  <c r="C6545" i="3"/>
  <c r="C6546" i="3"/>
  <c r="C6547" i="3"/>
  <c r="C6548" i="3"/>
  <c r="C6549" i="3"/>
  <c r="C6550" i="3"/>
  <c r="C6551" i="3"/>
  <c r="C6552" i="3"/>
  <c r="C6553" i="3"/>
  <c r="C6554" i="3"/>
  <c r="C6555" i="3"/>
  <c r="C6556" i="3"/>
  <c r="C6557" i="3"/>
  <c r="C6558" i="3"/>
  <c r="C6559" i="3"/>
  <c r="C6560" i="3"/>
  <c r="C6561" i="3"/>
  <c r="C6562" i="3"/>
  <c r="C6563" i="3"/>
  <c r="C6564" i="3"/>
  <c r="C6565" i="3"/>
  <c r="C6566" i="3"/>
  <c r="C6567" i="3"/>
  <c r="C6568" i="3"/>
  <c r="C6569" i="3"/>
  <c r="C6570" i="3"/>
  <c r="C6571" i="3"/>
  <c r="C6572" i="3"/>
  <c r="C6573" i="3"/>
  <c r="C6574" i="3"/>
  <c r="C6575" i="3"/>
  <c r="C6576" i="3"/>
  <c r="C6577" i="3"/>
  <c r="C6578" i="3"/>
  <c r="C6579" i="3"/>
  <c r="C6580" i="3"/>
  <c r="C6581" i="3"/>
  <c r="C6582" i="3"/>
  <c r="C6583" i="3"/>
  <c r="C6584" i="3"/>
  <c r="C6585" i="3"/>
  <c r="C6586" i="3"/>
  <c r="C6587" i="3"/>
  <c r="C6588" i="3"/>
  <c r="C6589" i="3"/>
  <c r="C6590" i="3"/>
  <c r="C6591" i="3"/>
  <c r="C6592" i="3"/>
  <c r="C6593" i="3"/>
  <c r="C6594" i="3"/>
  <c r="C6595" i="3"/>
  <c r="C6596" i="3"/>
  <c r="C6597" i="3"/>
  <c r="C6598" i="3"/>
  <c r="C6599" i="3"/>
  <c r="C6600" i="3"/>
  <c r="C6601" i="3"/>
  <c r="C6602" i="3"/>
  <c r="C6603" i="3"/>
  <c r="C6604" i="3"/>
  <c r="C6605" i="3"/>
  <c r="C6606" i="3"/>
  <c r="C6607" i="3"/>
  <c r="C6608" i="3"/>
  <c r="C6609" i="3"/>
  <c r="C6610" i="3"/>
  <c r="C6611" i="3"/>
  <c r="C6612" i="3"/>
  <c r="C6613" i="3"/>
  <c r="C6614" i="3"/>
  <c r="C6615" i="3"/>
  <c r="C6616" i="3"/>
  <c r="C6617" i="3"/>
  <c r="C6618" i="3"/>
  <c r="C6619" i="3"/>
  <c r="C6620" i="3"/>
  <c r="C6621" i="3"/>
  <c r="C6622" i="3"/>
  <c r="C6623" i="3"/>
  <c r="C6624" i="3"/>
  <c r="C6625" i="3"/>
  <c r="C6626" i="3"/>
  <c r="C6627" i="3"/>
  <c r="C6628" i="3"/>
  <c r="C6629" i="3"/>
  <c r="C6630" i="3"/>
  <c r="C6631" i="3"/>
  <c r="C6632" i="3"/>
  <c r="C6633" i="3"/>
  <c r="C6634" i="3"/>
  <c r="C6635" i="3"/>
  <c r="C6636" i="3"/>
  <c r="C6637" i="3"/>
  <c r="C6638" i="3"/>
  <c r="C6639" i="3"/>
  <c r="C6640" i="3"/>
  <c r="C6641" i="3"/>
  <c r="C6642" i="3"/>
  <c r="C6643" i="3"/>
  <c r="C6644" i="3"/>
  <c r="C6645" i="3"/>
  <c r="C6646" i="3"/>
  <c r="C6647" i="3"/>
  <c r="C6648" i="3"/>
  <c r="C6649" i="3"/>
  <c r="C6650" i="3"/>
  <c r="C6651" i="3"/>
  <c r="C6652" i="3"/>
  <c r="C6653" i="3"/>
  <c r="C6654" i="3"/>
  <c r="C6655" i="3"/>
  <c r="C6656" i="3"/>
  <c r="C6657" i="3"/>
  <c r="C6658" i="3"/>
  <c r="C6659" i="3"/>
  <c r="C6660" i="3"/>
  <c r="C6661" i="3"/>
  <c r="C6662" i="3"/>
  <c r="C6663" i="3"/>
  <c r="C6664" i="3"/>
  <c r="C6665" i="3"/>
  <c r="C6666" i="3"/>
  <c r="C6667" i="3"/>
  <c r="C6668" i="3"/>
  <c r="C6669" i="3"/>
  <c r="C6670" i="3"/>
  <c r="C6671" i="3"/>
  <c r="C6672" i="3"/>
  <c r="C6673" i="3"/>
  <c r="C6674" i="3"/>
  <c r="C6675" i="3"/>
  <c r="C6676" i="3"/>
  <c r="C6677" i="3"/>
  <c r="C6678" i="3"/>
  <c r="C6679" i="3"/>
  <c r="C6680" i="3"/>
  <c r="C6681" i="3"/>
  <c r="C6682" i="3"/>
  <c r="C6683" i="3"/>
  <c r="C6684" i="3"/>
  <c r="C6685" i="3"/>
  <c r="C6686" i="3"/>
  <c r="C6687" i="3"/>
  <c r="C6688" i="3"/>
  <c r="C6689" i="3"/>
  <c r="C6690" i="3"/>
  <c r="C6691" i="3"/>
  <c r="C6692" i="3"/>
  <c r="C6693" i="3"/>
  <c r="C6694" i="3"/>
  <c r="C6695" i="3"/>
  <c r="C6696" i="3"/>
  <c r="C6697" i="3"/>
  <c r="C6698" i="3"/>
  <c r="C6699" i="3"/>
  <c r="C6700" i="3"/>
  <c r="C6701" i="3"/>
  <c r="C6702" i="3"/>
  <c r="C6703" i="3"/>
  <c r="C6704" i="3"/>
  <c r="C6705" i="3"/>
  <c r="C6706" i="3"/>
  <c r="C6707" i="3"/>
  <c r="C6708" i="3"/>
  <c r="C6709" i="3"/>
  <c r="C6710" i="3"/>
  <c r="C6711" i="3"/>
  <c r="C6712" i="3"/>
  <c r="C6713" i="3"/>
  <c r="C6714" i="3"/>
  <c r="C6715" i="3"/>
  <c r="C6716" i="3"/>
  <c r="C6717" i="3"/>
  <c r="C6718" i="3"/>
  <c r="C6719" i="3"/>
  <c r="C6720" i="3"/>
  <c r="C6721" i="3"/>
  <c r="C6722" i="3"/>
  <c r="C6723" i="3"/>
  <c r="C6724" i="3"/>
  <c r="C6725" i="3"/>
  <c r="C6726" i="3"/>
  <c r="C6727" i="3"/>
  <c r="C6728" i="3"/>
  <c r="C6729" i="3"/>
  <c r="C6730" i="3"/>
  <c r="C6731" i="3"/>
  <c r="C6732" i="3"/>
  <c r="C6733" i="3"/>
  <c r="C6734" i="3"/>
  <c r="C6735" i="3"/>
  <c r="C6736" i="3"/>
  <c r="C6737" i="3"/>
  <c r="C6738" i="3"/>
  <c r="C6739" i="3"/>
  <c r="C6740" i="3"/>
  <c r="C6741" i="3"/>
  <c r="C6742" i="3"/>
  <c r="C6743" i="3"/>
  <c r="C6744" i="3"/>
  <c r="C6745" i="3"/>
  <c r="C6746" i="3"/>
  <c r="C6747" i="3"/>
  <c r="C6748" i="3"/>
  <c r="C6749" i="3"/>
  <c r="C6750" i="3"/>
  <c r="C6751" i="3"/>
  <c r="C6752" i="3"/>
  <c r="C6753" i="3"/>
  <c r="C6754" i="3"/>
  <c r="C6755" i="3"/>
  <c r="C6756" i="3"/>
  <c r="C6757" i="3"/>
  <c r="C6758" i="3"/>
  <c r="C6759" i="3"/>
  <c r="C6760" i="3"/>
  <c r="C6761" i="3"/>
  <c r="C6762" i="3"/>
  <c r="C6763" i="3"/>
  <c r="C6764" i="3"/>
  <c r="C6765" i="3"/>
  <c r="C6766" i="3"/>
  <c r="C6767" i="3"/>
  <c r="C6768" i="3"/>
  <c r="C6769" i="3"/>
  <c r="C6770" i="3"/>
  <c r="C6771" i="3"/>
  <c r="C6772" i="3"/>
  <c r="C6773" i="3"/>
  <c r="C6774" i="3"/>
  <c r="C6775" i="3"/>
  <c r="C6776" i="3"/>
  <c r="C6777" i="3"/>
  <c r="C6778" i="3"/>
  <c r="C6779" i="3"/>
  <c r="C6780" i="3"/>
  <c r="C6781" i="3"/>
  <c r="C6782" i="3"/>
  <c r="C6783" i="3"/>
  <c r="C6784" i="3"/>
  <c r="C6785" i="3"/>
  <c r="C6786" i="3"/>
  <c r="C6787" i="3"/>
  <c r="C6788" i="3"/>
  <c r="C6789" i="3"/>
  <c r="C6790" i="3"/>
  <c r="C6791" i="3"/>
  <c r="C6792" i="3"/>
  <c r="C6793" i="3"/>
  <c r="C6794" i="3"/>
  <c r="C6795" i="3"/>
  <c r="C6796" i="3"/>
  <c r="C6797" i="3"/>
  <c r="C6798" i="3"/>
  <c r="C6799" i="3"/>
  <c r="C6800" i="3"/>
  <c r="C6801" i="3"/>
  <c r="C6802" i="3"/>
  <c r="C6803" i="3"/>
  <c r="C6804" i="3"/>
  <c r="C6805" i="3"/>
  <c r="C6806" i="3"/>
  <c r="C6807" i="3"/>
  <c r="C6808" i="3"/>
  <c r="C6809" i="3"/>
  <c r="C6810" i="3"/>
  <c r="C6811" i="3"/>
  <c r="C6812" i="3"/>
  <c r="C6813" i="3"/>
  <c r="C6814" i="3"/>
  <c r="C6815" i="3"/>
  <c r="C6816" i="3"/>
  <c r="C6817" i="3"/>
  <c r="C6818" i="3"/>
  <c r="C6819" i="3"/>
  <c r="C6820" i="3"/>
  <c r="C6821" i="3"/>
  <c r="C6822" i="3"/>
  <c r="C6823" i="3"/>
  <c r="C6824" i="3"/>
  <c r="C6825" i="3"/>
  <c r="C6826" i="3"/>
  <c r="C6827" i="3"/>
  <c r="C6828" i="3"/>
  <c r="C6829" i="3"/>
  <c r="C6830" i="3"/>
  <c r="C6831" i="3"/>
  <c r="C6832" i="3"/>
  <c r="C6833" i="3"/>
  <c r="C6834" i="3"/>
  <c r="C6835" i="3"/>
  <c r="C6836" i="3"/>
  <c r="C6837" i="3"/>
  <c r="C6838" i="3"/>
  <c r="C6839" i="3"/>
  <c r="C6840" i="3"/>
  <c r="C6841" i="3"/>
  <c r="C6842" i="3"/>
  <c r="C6843" i="3"/>
  <c r="C6844" i="3"/>
  <c r="C6845" i="3"/>
  <c r="C6846" i="3"/>
  <c r="C6847" i="3"/>
  <c r="C6848" i="3"/>
  <c r="C6849" i="3"/>
  <c r="C6850" i="3"/>
  <c r="C6851" i="3"/>
  <c r="C6852" i="3"/>
  <c r="C6853" i="3"/>
  <c r="C6854" i="3"/>
  <c r="C6855" i="3"/>
  <c r="C6856" i="3"/>
  <c r="C6857" i="3"/>
  <c r="C6858" i="3"/>
  <c r="C6859" i="3"/>
  <c r="C6860" i="3"/>
  <c r="C6861" i="3"/>
  <c r="C6862" i="3"/>
  <c r="C6863" i="3"/>
  <c r="C6864" i="3"/>
  <c r="C6865" i="3"/>
  <c r="C6866" i="3"/>
  <c r="C6867" i="3"/>
  <c r="C6868" i="3"/>
  <c r="C6869" i="3"/>
  <c r="C6870" i="3"/>
  <c r="C6871" i="3"/>
  <c r="C6872" i="3"/>
  <c r="C6873" i="3"/>
  <c r="C6874" i="3"/>
  <c r="C6875" i="3"/>
  <c r="C6876" i="3"/>
  <c r="C6877" i="3"/>
  <c r="C6878" i="3"/>
  <c r="C6879" i="3"/>
  <c r="C6880" i="3"/>
  <c r="C6881" i="3"/>
  <c r="C6882" i="3"/>
  <c r="C6883" i="3"/>
  <c r="C6884" i="3"/>
  <c r="C6885" i="3"/>
  <c r="C6886" i="3"/>
  <c r="C6887" i="3"/>
  <c r="C6888" i="3"/>
  <c r="C6889" i="3"/>
  <c r="C6890" i="3"/>
  <c r="C6891" i="3"/>
  <c r="C6892" i="3"/>
  <c r="C6893" i="3"/>
  <c r="C6894" i="3"/>
  <c r="C6895" i="3"/>
  <c r="C6896" i="3"/>
  <c r="C6897" i="3"/>
  <c r="C6898" i="3"/>
  <c r="C6899" i="3"/>
  <c r="C6900" i="3"/>
  <c r="C6901" i="3"/>
  <c r="C6902" i="3"/>
  <c r="C6903" i="3"/>
  <c r="C6904" i="3"/>
  <c r="C6905" i="3"/>
  <c r="C6906" i="3"/>
  <c r="C6907" i="3"/>
  <c r="C6908" i="3"/>
  <c r="C6909" i="3"/>
  <c r="C6910" i="3"/>
  <c r="C6911" i="3"/>
  <c r="C6912" i="3"/>
  <c r="C6913" i="3"/>
  <c r="C6914" i="3"/>
  <c r="C6915" i="3"/>
  <c r="C6916" i="3"/>
  <c r="C6917" i="3"/>
  <c r="C6918" i="3"/>
  <c r="C6919" i="3"/>
  <c r="C6920" i="3"/>
  <c r="C6921" i="3"/>
  <c r="C6922" i="3"/>
  <c r="C6923" i="3"/>
  <c r="C6924" i="3"/>
  <c r="C6925" i="3"/>
  <c r="C6926" i="3"/>
  <c r="C6927" i="3"/>
  <c r="C6928" i="3"/>
  <c r="C6929" i="3"/>
  <c r="C6930" i="3"/>
  <c r="C6931" i="3"/>
  <c r="C6932" i="3"/>
  <c r="C6933" i="3"/>
  <c r="C6934" i="3"/>
  <c r="C6935" i="3"/>
  <c r="C6936" i="3"/>
  <c r="C6937" i="3"/>
  <c r="C6938" i="3"/>
  <c r="C6939" i="3"/>
  <c r="C6940" i="3"/>
  <c r="C6941" i="3"/>
  <c r="C6942" i="3"/>
  <c r="C6943" i="3"/>
  <c r="C6944" i="3"/>
  <c r="C6945" i="3"/>
  <c r="C6946" i="3"/>
  <c r="C6947" i="3"/>
  <c r="C6948" i="3"/>
  <c r="C6949" i="3"/>
  <c r="C6950" i="3"/>
  <c r="C6951" i="3"/>
  <c r="C6952" i="3"/>
  <c r="C6953" i="3"/>
  <c r="C6954" i="3"/>
  <c r="C6955" i="3"/>
  <c r="C6956" i="3"/>
  <c r="C6957" i="3"/>
  <c r="C6958" i="3"/>
  <c r="C6959" i="3"/>
  <c r="C6960" i="3"/>
  <c r="C6961" i="3"/>
  <c r="C6962" i="3"/>
  <c r="C6963" i="3"/>
  <c r="C6964" i="3"/>
  <c r="C6965" i="3"/>
  <c r="C6966" i="3"/>
  <c r="C6967" i="3"/>
  <c r="C6968" i="3"/>
  <c r="C6969" i="3"/>
  <c r="C6970" i="3"/>
  <c r="C6971" i="3"/>
  <c r="C6972" i="3"/>
  <c r="C6973" i="3"/>
  <c r="C6974" i="3"/>
  <c r="C6975" i="3"/>
  <c r="C6976" i="3"/>
  <c r="C6977" i="3"/>
  <c r="C6978" i="3"/>
  <c r="C6979" i="3"/>
  <c r="C6980" i="3"/>
  <c r="C6981" i="3"/>
  <c r="C6982" i="3"/>
  <c r="C6983" i="3"/>
  <c r="C6984" i="3"/>
  <c r="C6985" i="3"/>
  <c r="C6986" i="3"/>
  <c r="C6987" i="3"/>
  <c r="C6988" i="3"/>
  <c r="C6989" i="3"/>
  <c r="C6990" i="3"/>
  <c r="C6991" i="3"/>
  <c r="C6992" i="3"/>
  <c r="C6993" i="3"/>
  <c r="C6994" i="3"/>
  <c r="C6995" i="3"/>
  <c r="C6996" i="3"/>
  <c r="C6997" i="3"/>
  <c r="C6998" i="3"/>
  <c r="C6999" i="3"/>
  <c r="C7000" i="3"/>
  <c r="C7001" i="3"/>
  <c r="C7002" i="3"/>
  <c r="C7003" i="3"/>
  <c r="C7004" i="3"/>
  <c r="C7005" i="3"/>
  <c r="C7006" i="3"/>
  <c r="C7007" i="3"/>
  <c r="C7008" i="3"/>
  <c r="C7009" i="3"/>
  <c r="C7010" i="3"/>
  <c r="C7011" i="3"/>
  <c r="C7012" i="3"/>
  <c r="C7013" i="3"/>
  <c r="C7014" i="3"/>
  <c r="C7015" i="3"/>
  <c r="C7016" i="3"/>
  <c r="C7017" i="3"/>
  <c r="C7018" i="3"/>
  <c r="C7019" i="3"/>
  <c r="C7020" i="3"/>
  <c r="C7021" i="3"/>
  <c r="C7022" i="3"/>
  <c r="C7023" i="3"/>
  <c r="C7024" i="3"/>
  <c r="C7025" i="3"/>
  <c r="C7026" i="3"/>
  <c r="C7027" i="3"/>
  <c r="C7028" i="3"/>
  <c r="C7029" i="3"/>
  <c r="C7030" i="3"/>
  <c r="C7031" i="3"/>
  <c r="C7032" i="3"/>
  <c r="C7033" i="3"/>
  <c r="C7034" i="3"/>
  <c r="C7035" i="3"/>
  <c r="C7036" i="3"/>
  <c r="C7037" i="3"/>
  <c r="C7038" i="3"/>
  <c r="C7039" i="3"/>
  <c r="C7040" i="3"/>
  <c r="C7041" i="3"/>
  <c r="C7042" i="3"/>
  <c r="C7043" i="3"/>
  <c r="C7044" i="3"/>
  <c r="J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199" i="3"/>
  <c r="J1200" i="3"/>
  <c r="J1201" i="3"/>
  <c r="J1202" i="3"/>
  <c r="J1203" i="3"/>
  <c r="J1204" i="3"/>
  <c r="J1205" i="3"/>
  <c r="J1206" i="3"/>
  <c r="J1207" i="3"/>
  <c r="J1208" i="3"/>
  <c r="J1209" i="3"/>
  <c r="J1210" i="3"/>
  <c r="J1211" i="3"/>
  <c r="J1212" i="3"/>
  <c r="J1213" i="3"/>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J1239" i="3"/>
  <c r="J1240" i="3"/>
  <c r="J1241" i="3"/>
  <c r="J1242" i="3"/>
  <c r="J1243" i="3"/>
  <c r="J1244" i="3"/>
  <c r="J1245" i="3"/>
  <c r="J1246" i="3"/>
  <c r="J1247" i="3"/>
  <c r="J1248" i="3"/>
  <c r="J1249" i="3"/>
  <c r="J1250" i="3"/>
  <c r="J1251" i="3"/>
  <c r="J1252" i="3"/>
  <c r="J1253"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80" i="3"/>
  <c r="J1281" i="3"/>
  <c r="J1282" i="3"/>
  <c r="J1283" i="3"/>
  <c r="J1284" i="3"/>
  <c r="J1285" i="3"/>
  <c r="J1286" i="3"/>
  <c r="J1287" i="3"/>
  <c r="J1288" i="3"/>
  <c r="J1289" i="3"/>
  <c r="J1290" i="3"/>
  <c r="J1291" i="3"/>
  <c r="J1292" i="3"/>
  <c r="J1293" i="3"/>
  <c r="J1294" i="3"/>
  <c r="J1295"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J1338" i="3"/>
  <c r="J1339" i="3"/>
  <c r="J1340" i="3"/>
  <c r="J1341" i="3"/>
  <c r="J1342" i="3"/>
  <c r="J1343" i="3"/>
  <c r="J1344" i="3"/>
  <c r="J1345" i="3"/>
  <c r="J1346" i="3"/>
  <c r="J1347" i="3"/>
  <c r="J1348" i="3"/>
  <c r="J1349" i="3"/>
  <c r="J1350" i="3"/>
  <c r="J1351" i="3"/>
  <c r="J1352" i="3"/>
  <c r="J1353" i="3"/>
  <c r="J1354" i="3"/>
  <c r="J1355" i="3"/>
  <c r="J1356" i="3"/>
  <c r="J1357" i="3"/>
  <c r="J1358" i="3"/>
  <c r="J1359" i="3"/>
  <c r="J1360" i="3"/>
  <c r="J1361" i="3"/>
  <c r="J1362" i="3"/>
  <c r="J1363" i="3"/>
  <c r="J1364" i="3"/>
  <c r="J1365" i="3"/>
  <c r="J1366" i="3"/>
  <c r="J1367" i="3"/>
  <c r="J1368" i="3"/>
  <c r="J1369" i="3"/>
  <c r="J1370" i="3"/>
  <c r="J1371" i="3"/>
  <c r="J1372" i="3"/>
  <c r="J1373" i="3"/>
  <c r="J1374" i="3"/>
  <c r="J1375" i="3"/>
  <c r="J1376" i="3"/>
  <c r="J1377" i="3"/>
  <c r="J1378" i="3"/>
  <c r="J1379" i="3"/>
  <c r="J1380" i="3"/>
  <c r="J1381" i="3"/>
  <c r="J1382" i="3"/>
  <c r="J1383" i="3"/>
  <c r="J1384" i="3"/>
  <c r="J1385" i="3"/>
  <c r="J1386" i="3"/>
  <c r="J1387" i="3"/>
  <c r="J1388" i="3"/>
  <c r="J1389" i="3"/>
  <c r="J1390" i="3"/>
  <c r="J1391" i="3"/>
  <c r="J1392" i="3"/>
  <c r="J1393" i="3"/>
  <c r="J1394" i="3"/>
  <c r="J1395" i="3"/>
  <c r="J1396" i="3"/>
  <c r="J1397" i="3"/>
  <c r="J1398" i="3"/>
  <c r="J1399" i="3"/>
  <c r="J1400" i="3"/>
  <c r="J1401" i="3"/>
  <c r="J1402" i="3"/>
  <c r="J1403" i="3"/>
  <c r="J1404" i="3"/>
  <c r="J1405" i="3"/>
  <c r="J1406" i="3"/>
  <c r="J1407" i="3"/>
  <c r="J1408" i="3"/>
  <c r="J1409" i="3"/>
  <c r="J1410" i="3"/>
  <c r="J1411" i="3"/>
  <c r="J1412" i="3"/>
  <c r="J1413" i="3"/>
  <c r="J1414" i="3"/>
  <c r="J1415" i="3"/>
  <c r="J1416" i="3"/>
  <c r="J1417" i="3"/>
  <c r="J1418" i="3"/>
  <c r="J1419" i="3"/>
  <c r="J1420" i="3"/>
  <c r="J1421" i="3"/>
  <c r="J1422" i="3"/>
  <c r="J1423" i="3"/>
  <c r="J1424" i="3"/>
  <c r="J1425" i="3"/>
  <c r="J1426" i="3"/>
  <c r="J1427" i="3"/>
  <c r="J1428" i="3"/>
  <c r="J1429" i="3"/>
  <c r="J1430" i="3"/>
  <c r="J1431" i="3"/>
  <c r="J1432" i="3"/>
  <c r="J1433" i="3"/>
  <c r="J1434" i="3"/>
  <c r="J1435" i="3"/>
  <c r="J1436" i="3"/>
  <c r="J1437" i="3"/>
  <c r="J1438" i="3"/>
  <c r="J1439" i="3"/>
  <c r="J1440" i="3"/>
  <c r="J1441" i="3"/>
  <c r="J1442" i="3"/>
  <c r="J1443" i="3"/>
  <c r="J1444" i="3"/>
  <c r="J1445" i="3"/>
  <c r="J1446" i="3"/>
  <c r="J1447" i="3"/>
  <c r="J1448" i="3"/>
  <c r="J1449" i="3"/>
  <c r="J1450" i="3"/>
  <c r="J1451" i="3"/>
  <c r="J1452" i="3"/>
  <c r="J1453" i="3"/>
  <c r="J1454" i="3"/>
  <c r="J1455" i="3"/>
  <c r="J1456" i="3"/>
  <c r="J1457" i="3"/>
  <c r="J1458" i="3"/>
  <c r="J1459" i="3"/>
  <c r="J1460" i="3"/>
  <c r="J1461" i="3"/>
  <c r="J1462" i="3"/>
  <c r="J1463" i="3"/>
  <c r="J1464" i="3"/>
  <c r="J1465" i="3"/>
  <c r="J1466" i="3"/>
  <c r="J1467" i="3"/>
  <c r="J1468" i="3"/>
  <c r="J1469" i="3"/>
  <c r="J1470" i="3"/>
  <c r="J1471" i="3"/>
  <c r="J1472" i="3"/>
  <c r="J1473" i="3"/>
  <c r="J1474" i="3"/>
  <c r="J1475" i="3"/>
  <c r="J1476" i="3"/>
  <c r="J1477" i="3"/>
  <c r="J1478" i="3"/>
  <c r="J1479" i="3"/>
  <c r="J1480" i="3"/>
  <c r="J1481" i="3"/>
  <c r="J1482" i="3"/>
  <c r="J1483" i="3"/>
  <c r="J1484" i="3"/>
  <c r="J1485" i="3"/>
  <c r="J1486" i="3"/>
  <c r="J1487" i="3"/>
  <c r="J1488" i="3"/>
  <c r="J1489" i="3"/>
  <c r="J1490" i="3"/>
  <c r="J1491" i="3"/>
  <c r="J1492" i="3"/>
  <c r="J1493" i="3"/>
  <c r="J1494" i="3"/>
  <c r="J1495" i="3"/>
  <c r="J1496" i="3"/>
  <c r="J1497" i="3"/>
  <c r="J1498" i="3"/>
  <c r="J1499" i="3"/>
  <c r="J1500" i="3"/>
  <c r="J1501" i="3"/>
  <c r="J1502" i="3"/>
  <c r="J1503" i="3"/>
  <c r="J1504" i="3"/>
  <c r="J1505" i="3"/>
  <c r="J1506" i="3"/>
  <c r="J1507" i="3"/>
  <c r="J1508" i="3"/>
  <c r="J1509" i="3"/>
  <c r="J1510" i="3"/>
  <c r="J1511" i="3"/>
  <c r="J1512" i="3"/>
  <c r="J1513" i="3"/>
  <c r="J1514" i="3"/>
  <c r="J1515" i="3"/>
  <c r="J1516" i="3"/>
  <c r="J1517" i="3"/>
  <c r="J1518" i="3"/>
  <c r="J1519" i="3"/>
  <c r="J1520" i="3"/>
  <c r="J1521" i="3"/>
  <c r="J1522" i="3"/>
  <c r="J1523" i="3"/>
  <c r="J1524" i="3"/>
  <c r="J1525" i="3"/>
  <c r="J1526" i="3"/>
  <c r="J1527" i="3"/>
  <c r="J1528" i="3"/>
  <c r="J1529" i="3"/>
  <c r="J1530" i="3"/>
  <c r="J1531" i="3"/>
  <c r="J1532" i="3"/>
  <c r="J1533" i="3"/>
  <c r="J1534" i="3"/>
  <c r="J1535" i="3"/>
  <c r="J1536" i="3"/>
  <c r="J1537" i="3"/>
  <c r="J1538" i="3"/>
  <c r="J1539" i="3"/>
  <c r="J1540" i="3"/>
  <c r="J1541" i="3"/>
  <c r="J1542" i="3"/>
  <c r="J1543" i="3"/>
  <c r="J1544" i="3"/>
  <c r="J1545" i="3"/>
  <c r="J1546" i="3"/>
  <c r="J1547" i="3"/>
  <c r="J1548" i="3"/>
  <c r="J1549" i="3"/>
  <c r="J1550" i="3"/>
  <c r="J1551" i="3"/>
  <c r="J1552" i="3"/>
  <c r="J1553" i="3"/>
  <c r="J1554" i="3"/>
  <c r="J1555" i="3"/>
  <c r="J1556" i="3"/>
  <c r="J1557" i="3"/>
  <c r="J1558" i="3"/>
  <c r="J1559" i="3"/>
  <c r="J1560" i="3"/>
  <c r="J1561" i="3"/>
  <c r="J1562" i="3"/>
  <c r="J1563" i="3"/>
  <c r="J1564" i="3"/>
  <c r="J1565" i="3"/>
  <c r="J1566" i="3"/>
  <c r="J1567" i="3"/>
  <c r="J1568" i="3"/>
  <c r="J1569" i="3"/>
  <c r="J1570" i="3"/>
  <c r="J1571" i="3"/>
  <c r="J1572" i="3"/>
  <c r="J1573" i="3"/>
  <c r="J1574" i="3"/>
  <c r="J1575" i="3"/>
  <c r="J1576" i="3"/>
  <c r="J1577" i="3"/>
  <c r="J1578" i="3"/>
  <c r="J1579" i="3"/>
  <c r="J1580" i="3"/>
  <c r="J1581" i="3"/>
  <c r="J1582" i="3"/>
  <c r="J1583" i="3"/>
  <c r="J1584" i="3"/>
  <c r="J1585" i="3"/>
  <c r="J1586" i="3"/>
  <c r="J1587" i="3"/>
  <c r="J1588" i="3"/>
  <c r="J1589" i="3"/>
  <c r="J1590" i="3"/>
  <c r="J1591" i="3"/>
  <c r="J1592" i="3"/>
  <c r="J1593" i="3"/>
  <c r="J1594" i="3"/>
  <c r="J1595" i="3"/>
  <c r="J1596" i="3"/>
  <c r="J1597" i="3"/>
  <c r="J1598" i="3"/>
  <c r="J1599" i="3"/>
  <c r="J1600" i="3"/>
  <c r="J1601" i="3"/>
  <c r="J1602" i="3"/>
  <c r="J1603" i="3"/>
  <c r="J1604" i="3"/>
  <c r="J1605" i="3"/>
  <c r="J1606" i="3"/>
  <c r="J1607" i="3"/>
  <c r="J1608" i="3"/>
  <c r="J1609" i="3"/>
  <c r="J1610" i="3"/>
  <c r="J1611" i="3"/>
  <c r="J1612" i="3"/>
  <c r="J1613" i="3"/>
  <c r="J1614" i="3"/>
  <c r="J1615" i="3"/>
  <c r="J1616" i="3"/>
  <c r="J1617" i="3"/>
  <c r="J1618" i="3"/>
  <c r="J1619" i="3"/>
  <c r="J1620" i="3"/>
  <c r="J1621" i="3"/>
  <c r="J1622" i="3"/>
  <c r="J1623" i="3"/>
  <c r="J1624" i="3"/>
  <c r="J1625" i="3"/>
  <c r="J1626" i="3"/>
  <c r="J1627" i="3"/>
  <c r="J1628" i="3"/>
  <c r="J1629" i="3"/>
  <c r="J1630" i="3"/>
  <c r="J1631" i="3"/>
  <c r="J1632" i="3"/>
  <c r="J1633" i="3"/>
  <c r="J1634" i="3"/>
  <c r="J1635" i="3"/>
  <c r="J1636" i="3"/>
  <c r="J1637" i="3"/>
  <c r="J1638" i="3"/>
  <c r="J1639" i="3"/>
  <c r="J1640" i="3"/>
  <c r="J1641" i="3"/>
  <c r="J1642" i="3"/>
  <c r="J1643" i="3"/>
  <c r="J1644" i="3"/>
  <c r="J1645" i="3"/>
  <c r="J1646" i="3"/>
  <c r="J1647" i="3"/>
  <c r="J1648" i="3"/>
  <c r="J1649" i="3"/>
  <c r="J1650" i="3"/>
  <c r="J1651" i="3"/>
  <c r="J1652" i="3"/>
  <c r="J1653" i="3"/>
  <c r="J1654" i="3"/>
  <c r="J1655" i="3"/>
  <c r="J1656" i="3"/>
  <c r="J1657" i="3"/>
  <c r="J1658" i="3"/>
  <c r="J1659" i="3"/>
  <c r="J1660" i="3"/>
  <c r="J1661" i="3"/>
  <c r="J1662" i="3"/>
  <c r="J1663" i="3"/>
  <c r="J1664" i="3"/>
  <c r="J1665" i="3"/>
  <c r="J1666" i="3"/>
  <c r="J1667" i="3"/>
  <c r="J1668" i="3"/>
  <c r="J1669" i="3"/>
  <c r="J1670" i="3"/>
  <c r="J1671" i="3"/>
  <c r="J1672" i="3"/>
  <c r="J1673" i="3"/>
  <c r="J1674" i="3"/>
  <c r="J1675" i="3"/>
  <c r="J1676" i="3"/>
  <c r="J1677" i="3"/>
  <c r="J1678" i="3"/>
  <c r="J1679" i="3"/>
  <c r="J1680" i="3"/>
  <c r="J1681" i="3"/>
  <c r="J1682" i="3"/>
  <c r="J1683" i="3"/>
  <c r="J1684" i="3"/>
  <c r="J1685" i="3"/>
  <c r="J1686" i="3"/>
  <c r="J1687" i="3"/>
  <c r="J1688" i="3"/>
  <c r="J1689" i="3"/>
  <c r="J1690" i="3"/>
  <c r="J1691" i="3"/>
  <c r="J1692" i="3"/>
  <c r="J1693" i="3"/>
  <c r="J1694" i="3"/>
  <c r="J1695" i="3"/>
  <c r="J1696" i="3"/>
  <c r="J1697" i="3"/>
  <c r="J1698" i="3"/>
  <c r="J1699" i="3"/>
  <c r="J1700" i="3"/>
  <c r="J1701" i="3"/>
  <c r="J1702" i="3"/>
  <c r="J1703" i="3"/>
  <c r="J1704" i="3"/>
  <c r="J1705" i="3"/>
  <c r="J1706" i="3"/>
  <c r="J1707" i="3"/>
  <c r="J1708" i="3"/>
  <c r="J1709" i="3"/>
  <c r="J1710" i="3"/>
  <c r="J1711" i="3"/>
  <c r="J1712" i="3"/>
  <c r="J1713" i="3"/>
  <c r="J1714" i="3"/>
  <c r="J1715" i="3"/>
  <c r="J1716" i="3"/>
  <c r="J1717" i="3"/>
  <c r="J1718" i="3"/>
  <c r="J1719" i="3"/>
  <c r="J1720" i="3"/>
  <c r="J1721" i="3"/>
  <c r="J1722" i="3"/>
  <c r="J1723" i="3"/>
  <c r="J1724" i="3"/>
  <c r="J1725" i="3"/>
  <c r="J1726" i="3"/>
  <c r="J1727" i="3"/>
  <c r="J1728" i="3"/>
  <c r="J1729" i="3"/>
  <c r="J1730" i="3"/>
  <c r="J1731" i="3"/>
  <c r="J1732" i="3"/>
  <c r="J1733" i="3"/>
  <c r="J1734" i="3"/>
  <c r="J1735" i="3"/>
  <c r="J1736" i="3"/>
  <c r="J1737" i="3"/>
  <c r="J1738" i="3"/>
  <c r="J1739" i="3"/>
  <c r="J1740" i="3"/>
  <c r="J1741" i="3"/>
  <c r="J1742" i="3"/>
  <c r="J1743" i="3"/>
  <c r="J1744" i="3"/>
  <c r="J1745" i="3"/>
  <c r="J1746" i="3"/>
  <c r="J1747" i="3"/>
  <c r="J1748" i="3"/>
  <c r="J1749" i="3"/>
  <c r="J1750" i="3"/>
  <c r="J1751" i="3"/>
  <c r="J1752" i="3"/>
  <c r="J1753" i="3"/>
  <c r="J1754" i="3"/>
  <c r="J1755" i="3"/>
  <c r="J1756" i="3"/>
  <c r="J1757" i="3"/>
  <c r="J1758" i="3"/>
  <c r="J1759" i="3"/>
  <c r="J1760" i="3"/>
  <c r="J1761" i="3"/>
  <c r="J1762" i="3"/>
  <c r="J1763" i="3"/>
  <c r="J1764" i="3"/>
  <c r="J1765" i="3"/>
  <c r="J1766" i="3"/>
  <c r="J1767" i="3"/>
  <c r="J1768" i="3"/>
  <c r="J1769" i="3"/>
  <c r="J1770" i="3"/>
  <c r="J1771" i="3"/>
  <c r="J1772" i="3"/>
  <c r="J1773" i="3"/>
  <c r="J1774" i="3"/>
  <c r="J1775" i="3"/>
  <c r="J1776" i="3"/>
  <c r="J1777" i="3"/>
  <c r="J1778" i="3"/>
  <c r="J1779" i="3"/>
  <c r="J1780" i="3"/>
  <c r="J1781" i="3"/>
  <c r="J1782" i="3"/>
  <c r="J1783" i="3"/>
  <c r="J1784" i="3"/>
  <c r="J1785" i="3"/>
  <c r="J1786" i="3"/>
  <c r="J1787" i="3"/>
  <c r="J1788" i="3"/>
  <c r="J1789" i="3"/>
  <c r="J1790" i="3"/>
  <c r="J1791" i="3"/>
  <c r="J1792" i="3"/>
  <c r="J1793" i="3"/>
  <c r="J1794" i="3"/>
  <c r="J1795" i="3"/>
  <c r="J1796" i="3"/>
  <c r="J1797" i="3"/>
  <c r="J1798" i="3"/>
  <c r="J1799" i="3"/>
  <c r="J1800" i="3"/>
  <c r="J1801" i="3"/>
  <c r="J1802" i="3"/>
  <c r="J1803" i="3"/>
  <c r="J1804" i="3"/>
  <c r="J1805" i="3"/>
  <c r="J1806" i="3"/>
  <c r="J1807" i="3"/>
  <c r="J1808" i="3"/>
  <c r="J1809" i="3"/>
  <c r="J1810" i="3"/>
  <c r="J1811" i="3"/>
  <c r="J1812" i="3"/>
  <c r="J1813" i="3"/>
  <c r="J1814" i="3"/>
  <c r="J1815" i="3"/>
  <c r="J1816" i="3"/>
  <c r="J1817" i="3"/>
  <c r="J1818" i="3"/>
  <c r="J1819" i="3"/>
  <c r="J1820" i="3"/>
  <c r="J1821" i="3"/>
  <c r="J1822" i="3"/>
  <c r="J1823" i="3"/>
  <c r="J1824" i="3"/>
  <c r="J1825" i="3"/>
  <c r="J1826" i="3"/>
  <c r="J1827" i="3"/>
  <c r="J1828" i="3"/>
  <c r="J1829" i="3"/>
  <c r="J1830" i="3"/>
  <c r="J1831" i="3"/>
  <c r="J1832" i="3"/>
  <c r="J1833" i="3"/>
  <c r="J1834" i="3"/>
  <c r="J1835" i="3"/>
  <c r="J1836" i="3"/>
  <c r="J1837" i="3"/>
  <c r="J1838" i="3"/>
  <c r="J1839" i="3"/>
  <c r="J1840" i="3"/>
  <c r="J1841" i="3"/>
  <c r="J1842" i="3"/>
  <c r="J1843" i="3"/>
  <c r="J1844" i="3"/>
  <c r="J1845" i="3"/>
  <c r="J1846" i="3"/>
  <c r="J1847" i="3"/>
  <c r="J1848" i="3"/>
  <c r="J1849" i="3"/>
  <c r="J1850" i="3"/>
  <c r="J1851" i="3"/>
  <c r="J1852" i="3"/>
  <c r="J1853" i="3"/>
  <c r="J1854" i="3"/>
  <c r="J1855" i="3"/>
  <c r="J1856" i="3"/>
  <c r="J1857" i="3"/>
  <c r="J1858" i="3"/>
  <c r="J1859" i="3"/>
  <c r="J1860" i="3"/>
  <c r="J1861" i="3"/>
  <c r="J1862" i="3"/>
  <c r="J1863" i="3"/>
  <c r="J1864" i="3"/>
  <c r="J1865" i="3"/>
  <c r="J1866" i="3"/>
  <c r="J1867" i="3"/>
  <c r="J1868" i="3"/>
  <c r="J1869" i="3"/>
  <c r="J1870" i="3"/>
  <c r="J1871" i="3"/>
  <c r="J1872" i="3"/>
  <c r="J1873" i="3"/>
  <c r="J1874" i="3"/>
  <c r="J1875" i="3"/>
  <c r="J1876" i="3"/>
  <c r="J1877" i="3"/>
  <c r="J1878" i="3"/>
  <c r="J1879" i="3"/>
  <c r="J1880" i="3"/>
  <c r="J1881" i="3"/>
  <c r="J1882" i="3"/>
  <c r="J1883" i="3"/>
  <c r="J1884" i="3"/>
  <c r="J1885" i="3"/>
  <c r="J1886" i="3"/>
  <c r="J1887" i="3"/>
  <c r="J1888" i="3"/>
  <c r="J1889" i="3"/>
  <c r="J1890" i="3"/>
  <c r="J1891" i="3"/>
  <c r="J1892" i="3"/>
  <c r="J1893" i="3"/>
  <c r="J1894" i="3"/>
  <c r="J1895" i="3"/>
  <c r="J1896" i="3"/>
  <c r="J1897" i="3"/>
  <c r="J1898" i="3"/>
  <c r="J1899" i="3"/>
  <c r="J1900" i="3"/>
  <c r="J1901" i="3"/>
  <c r="J1902" i="3"/>
  <c r="J1903" i="3"/>
  <c r="J1904" i="3"/>
  <c r="J1905" i="3"/>
  <c r="J1906" i="3"/>
  <c r="J1907" i="3"/>
  <c r="J1908" i="3"/>
  <c r="J1909" i="3"/>
  <c r="J1910" i="3"/>
  <c r="J1911" i="3"/>
  <c r="J1912" i="3"/>
  <c r="J1913" i="3"/>
  <c r="J1914" i="3"/>
  <c r="J1915" i="3"/>
  <c r="J1916" i="3"/>
  <c r="J1917" i="3"/>
  <c r="J1918" i="3"/>
  <c r="J1919" i="3"/>
  <c r="J1920" i="3"/>
  <c r="J1921" i="3"/>
  <c r="J1922" i="3"/>
  <c r="J1923" i="3"/>
  <c r="J1924" i="3"/>
  <c r="J1925" i="3"/>
  <c r="J1926" i="3"/>
  <c r="J1927" i="3"/>
  <c r="J1928" i="3"/>
  <c r="J1929" i="3"/>
  <c r="J1930" i="3"/>
  <c r="J1931" i="3"/>
  <c r="J1932" i="3"/>
  <c r="J1933" i="3"/>
  <c r="J1934" i="3"/>
  <c r="J1935" i="3"/>
  <c r="J1936" i="3"/>
  <c r="J1937" i="3"/>
  <c r="J1938" i="3"/>
  <c r="J1939" i="3"/>
  <c r="J1940" i="3"/>
  <c r="J1941" i="3"/>
  <c r="J1942" i="3"/>
  <c r="J1943" i="3"/>
  <c r="J1944" i="3"/>
  <c r="J1945" i="3"/>
  <c r="J1946" i="3"/>
  <c r="J1947" i="3"/>
  <c r="J1948" i="3"/>
  <c r="J1949" i="3"/>
  <c r="J1950" i="3"/>
  <c r="J1951" i="3"/>
  <c r="J1952" i="3"/>
  <c r="J1953" i="3"/>
  <c r="J1954" i="3"/>
  <c r="J1955" i="3"/>
  <c r="J1956" i="3"/>
  <c r="J1957" i="3"/>
  <c r="J1958" i="3"/>
  <c r="J1959" i="3"/>
  <c r="J1960" i="3"/>
  <c r="J1961" i="3"/>
  <c r="J1962" i="3"/>
  <c r="J1963" i="3"/>
  <c r="J1964" i="3"/>
  <c r="J1965" i="3"/>
  <c r="J1966" i="3"/>
  <c r="J1967" i="3"/>
  <c r="J1968" i="3"/>
  <c r="J1969" i="3"/>
  <c r="J1970" i="3"/>
  <c r="J1971" i="3"/>
  <c r="J1972" i="3"/>
  <c r="J1973" i="3"/>
  <c r="J1974" i="3"/>
  <c r="J1975" i="3"/>
  <c r="J1976" i="3"/>
  <c r="J1977" i="3"/>
  <c r="J1978" i="3"/>
  <c r="J1979" i="3"/>
  <c r="J1980" i="3"/>
  <c r="J1981" i="3"/>
  <c r="J1982" i="3"/>
  <c r="J1983" i="3"/>
  <c r="J1984" i="3"/>
  <c r="J1985" i="3"/>
  <c r="J1986" i="3"/>
  <c r="J1987" i="3"/>
  <c r="J1988" i="3"/>
  <c r="J1989" i="3"/>
  <c r="J1990" i="3"/>
  <c r="J1991" i="3"/>
  <c r="J1992" i="3"/>
  <c r="J1993" i="3"/>
  <c r="J1994" i="3"/>
  <c r="J1995" i="3"/>
  <c r="J1996" i="3"/>
  <c r="J1997" i="3"/>
  <c r="J1998" i="3"/>
  <c r="J1999" i="3"/>
  <c r="J2000" i="3"/>
  <c r="J2001" i="3"/>
  <c r="J2002" i="3"/>
  <c r="J2003" i="3"/>
  <c r="J2004" i="3"/>
  <c r="J2005" i="3"/>
  <c r="J2006" i="3"/>
  <c r="J2007" i="3"/>
  <c r="J2008" i="3"/>
  <c r="J2009" i="3"/>
  <c r="J2010" i="3"/>
  <c r="J2011" i="3"/>
  <c r="J2012" i="3"/>
  <c r="J2013" i="3"/>
  <c r="J2014" i="3"/>
  <c r="J2015" i="3"/>
  <c r="J2016" i="3"/>
  <c r="J2017" i="3"/>
  <c r="J2018" i="3"/>
  <c r="J2019" i="3"/>
  <c r="J2020" i="3"/>
  <c r="J2021" i="3"/>
  <c r="J2022" i="3"/>
  <c r="J2023" i="3"/>
  <c r="J2024" i="3"/>
  <c r="J2025" i="3"/>
  <c r="J2026" i="3"/>
  <c r="J2027" i="3"/>
  <c r="J2028" i="3"/>
  <c r="J2029" i="3"/>
  <c r="J2030" i="3"/>
  <c r="J2031" i="3"/>
  <c r="J2032" i="3"/>
  <c r="J2033" i="3"/>
  <c r="J2034" i="3"/>
  <c r="J2035" i="3"/>
  <c r="J2036" i="3"/>
  <c r="J2037" i="3"/>
  <c r="J2038" i="3"/>
  <c r="J2039" i="3"/>
  <c r="J2040" i="3"/>
  <c r="J2041" i="3"/>
  <c r="J2042" i="3"/>
  <c r="J2043" i="3"/>
  <c r="J2044" i="3"/>
  <c r="J2045" i="3"/>
  <c r="J2046" i="3"/>
  <c r="J2047" i="3"/>
  <c r="J2048" i="3"/>
  <c r="J2049" i="3"/>
  <c r="J2050" i="3"/>
  <c r="J2051" i="3"/>
  <c r="J2052" i="3"/>
  <c r="J2053" i="3"/>
  <c r="J2054" i="3"/>
  <c r="J2055" i="3"/>
  <c r="J2056" i="3"/>
  <c r="J2057" i="3"/>
  <c r="J2058" i="3"/>
  <c r="J2059" i="3"/>
  <c r="J2060" i="3"/>
  <c r="J2061" i="3"/>
  <c r="J2062" i="3"/>
  <c r="J2063" i="3"/>
  <c r="J2064" i="3"/>
  <c r="J2065" i="3"/>
  <c r="J2066" i="3"/>
  <c r="J2067" i="3"/>
  <c r="J2068" i="3"/>
  <c r="J2069" i="3"/>
  <c r="J2070" i="3"/>
  <c r="J2071" i="3"/>
  <c r="J2072" i="3"/>
  <c r="J2073" i="3"/>
  <c r="J2074" i="3"/>
  <c r="J2075" i="3"/>
  <c r="J2076" i="3"/>
  <c r="J2077" i="3"/>
  <c r="J2078" i="3"/>
  <c r="J2079" i="3"/>
  <c r="J2080" i="3"/>
  <c r="J2081" i="3"/>
  <c r="J2082" i="3"/>
  <c r="J2083" i="3"/>
  <c r="J2084" i="3"/>
  <c r="J2085" i="3"/>
  <c r="J2086" i="3"/>
  <c r="J2087" i="3"/>
  <c r="J2088" i="3"/>
  <c r="J2089" i="3"/>
  <c r="J2090" i="3"/>
  <c r="J2091" i="3"/>
  <c r="J2092" i="3"/>
  <c r="J2093" i="3"/>
  <c r="J2094" i="3"/>
  <c r="J2095" i="3"/>
  <c r="J2096" i="3"/>
  <c r="J2097" i="3"/>
  <c r="J2098" i="3"/>
  <c r="J2099" i="3"/>
  <c r="J2100" i="3"/>
  <c r="J2101" i="3"/>
  <c r="J2102" i="3"/>
  <c r="J2103" i="3"/>
  <c r="J2104" i="3"/>
  <c r="J2105" i="3"/>
  <c r="J2106" i="3"/>
  <c r="J2107" i="3"/>
  <c r="J2108" i="3"/>
  <c r="J2109" i="3"/>
  <c r="J2110" i="3"/>
  <c r="J2111" i="3"/>
  <c r="J2112" i="3"/>
  <c r="J2113" i="3"/>
  <c r="J2114" i="3"/>
  <c r="J2115" i="3"/>
  <c r="J2116" i="3"/>
  <c r="J2117" i="3"/>
  <c r="J2118" i="3"/>
  <c r="J2119" i="3"/>
  <c r="J2120" i="3"/>
  <c r="J2121" i="3"/>
  <c r="J2122" i="3"/>
  <c r="J2123" i="3"/>
  <c r="J2124" i="3"/>
  <c r="J2125" i="3"/>
  <c r="J2126" i="3"/>
  <c r="J2127" i="3"/>
  <c r="J2128" i="3"/>
  <c r="J2129" i="3"/>
  <c r="J2130" i="3"/>
  <c r="J2131" i="3"/>
  <c r="J2132" i="3"/>
  <c r="J2133" i="3"/>
  <c r="J2134" i="3"/>
  <c r="J2135" i="3"/>
  <c r="J2136" i="3"/>
  <c r="J2137" i="3"/>
  <c r="J2138" i="3"/>
  <c r="J2139" i="3"/>
  <c r="J2140" i="3"/>
  <c r="J2141" i="3"/>
  <c r="J2142" i="3"/>
  <c r="J2143" i="3"/>
  <c r="J2144" i="3"/>
  <c r="J2145" i="3"/>
  <c r="J2146" i="3"/>
  <c r="J2147" i="3"/>
  <c r="J2148" i="3"/>
  <c r="J2149" i="3"/>
  <c r="J2150" i="3"/>
  <c r="J2151" i="3"/>
  <c r="J2152" i="3"/>
  <c r="J2153" i="3"/>
  <c r="J2154" i="3"/>
  <c r="J2155" i="3"/>
  <c r="J2156" i="3"/>
  <c r="J2157" i="3"/>
  <c r="J2158" i="3"/>
  <c r="J2159" i="3"/>
  <c r="J2160" i="3"/>
  <c r="J2161" i="3"/>
  <c r="J2162" i="3"/>
  <c r="J2163" i="3"/>
  <c r="J2164" i="3"/>
  <c r="J2165" i="3"/>
  <c r="J2166" i="3"/>
  <c r="J2167" i="3"/>
  <c r="J2168" i="3"/>
  <c r="J2169" i="3"/>
  <c r="J2170" i="3"/>
  <c r="J2171" i="3"/>
  <c r="J2172" i="3"/>
  <c r="J2173" i="3"/>
  <c r="J2174" i="3"/>
  <c r="J2175" i="3"/>
  <c r="J2176" i="3"/>
  <c r="J2177" i="3"/>
  <c r="J2178" i="3"/>
  <c r="J2179" i="3"/>
  <c r="J2180" i="3"/>
  <c r="J2181" i="3"/>
  <c r="J2182" i="3"/>
  <c r="J2183" i="3"/>
  <c r="J2184" i="3"/>
  <c r="J2185" i="3"/>
  <c r="J2186" i="3"/>
  <c r="J2187" i="3"/>
  <c r="J2188" i="3"/>
  <c r="J2189" i="3"/>
  <c r="J2190" i="3"/>
  <c r="J2191" i="3"/>
  <c r="J2192" i="3"/>
  <c r="J2193" i="3"/>
  <c r="J2194" i="3"/>
  <c r="J2195" i="3"/>
  <c r="J2196" i="3"/>
  <c r="J2197" i="3"/>
  <c r="J2198" i="3"/>
  <c r="J2199" i="3"/>
  <c r="J2200" i="3"/>
  <c r="J2201" i="3"/>
  <c r="J2202" i="3"/>
  <c r="J2203" i="3"/>
  <c r="J2204" i="3"/>
  <c r="J2205" i="3"/>
  <c r="J2206" i="3"/>
  <c r="J2207" i="3"/>
  <c r="J2208" i="3"/>
  <c r="J2209" i="3"/>
  <c r="J2210" i="3"/>
  <c r="J2211" i="3"/>
  <c r="J2212" i="3"/>
  <c r="J2213" i="3"/>
  <c r="J2214" i="3"/>
  <c r="J2215" i="3"/>
  <c r="J2216" i="3"/>
  <c r="J2217" i="3"/>
  <c r="J2218" i="3"/>
  <c r="J2219" i="3"/>
  <c r="J2220" i="3"/>
  <c r="J2221" i="3"/>
  <c r="J2222" i="3"/>
  <c r="J2223" i="3"/>
  <c r="J2224" i="3"/>
  <c r="J2225" i="3"/>
  <c r="J2226" i="3"/>
  <c r="J2227" i="3"/>
  <c r="J2228" i="3"/>
  <c r="J2229" i="3"/>
  <c r="J2230" i="3"/>
  <c r="J2231" i="3"/>
  <c r="J2232" i="3"/>
  <c r="J2233" i="3"/>
  <c r="J2234" i="3"/>
  <c r="J2235" i="3"/>
  <c r="J2236" i="3"/>
  <c r="J2237" i="3"/>
  <c r="J2238" i="3"/>
  <c r="J2239" i="3"/>
  <c r="J2240" i="3"/>
  <c r="J2241" i="3"/>
  <c r="J2242" i="3"/>
  <c r="J2243" i="3"/>
  <c r="J2244" i="3"/>
  <c r="J2245" i="3"/>
  <c r="J2246" i="3"/>
  <c r="J2247" i="3"/>
  <c r="J2248" i="3"/>
  <c r="J2249" i="3"/>
  <c r="J2250" i="3"/>
  <c r="J2251" i="3"/>
  <c r="J2252" i="3"/>
  <c r="J2253" i="3"/>
  <c r="J2254" i="3"/>
  <c r="J2255" i="3"/>
  <c r="J2256" i="3"/>
  <c r="J2257" i="3"/>
  <c r="J2258" i="3"/>
  <c r="J2259" i="3"/>
  <c r="J2260" i="3"/>
  <c r="J2261" i="3"/>
  <c r="J2262" i="3"/>
  <c r="J2263" i="3"/>
  <c r="J2264" i="3"/>
  <c r="J2265" i="3"/>
  <c r="J2266" i="3"/>
  <c r="J2267" i="3"/>
  <c r="J2268" i="3"/>
  <c r="J2269" i="3"/>
  <c r="J2270" i="3"/>
  <c r="J2271" i="3"/>
  <c r="J2272" i="3"/>
  <c r="J2273" i="3"/>
  <c r="J2274" i="3"/>
  <c r="J2275" i="3"/>
  <c r="J2276" i="3"/>
  <c r="J2277" i="3"/>
  <c r="J2278" i="3"/>
  <c r="J2279" i="3"/>
  <c r="J2280" i="3"/>
  <c r="J2281" i="3"/>
  <c r="J2282" i="3"/>
  <c r="J2283" i="3"/>
  <c r="J2284" i="3"/>
  <c r="J2285" i="3"/>
  <c r="J2286" i="3"/>
  <c r="J2287" i="3"/>
  <c r="J2288" i="3"/>
  <c r="J2289" i="3"/>
  <c r="J2290" i="3"/>
  <c r="J2291" i="3"/>
  <c r="J2292" i="3"/>
  <c r="J2293" i="3"/>
  <c r="J2294" i="3"/>
  <c r="J2295" i="3"/>
  <c r="J2296" i="3"/>
  <c r="J2297" i="3"/>
  <c r="J2298" i="3"/>
  <c r="J2299" i="3"/>
  <c r="J2300" i="3"/>
  <c r="J2301" i="3"/>
  <c r="J2302" i="3"/>
  <c r="J2303" i="3"/>
  <c r="J2304" i="3"/>
  <c r="J2305" i="3"/>
  <c r="J2306" i="3"/>
  <c r="J2307" i="3"/>
  <c r="J2308" i="3"/>
  <c r="J2309" i="3"/>
  <c r="J2310" i="3"/>
  <c r="J2311" i="3"/>
  <c r="J2312" i="3"/>
  <c r="J2313" i="3"/>
  <c r="J2314" i="3"/>
  <c r="J2315" i="3"/>
  <c r="J2316" i="3"/>
  <c r="J2317" i="3"/>
  <c r="J2318" i="3"/>
  <c r="J2319" i="3"/>
  <c r="J2320" i="3"/>
  <c r="J2321" i="3"/>
  <c r="J2322" i="3"/>
  <c r="J2323" i="3"/>
  <c r="J2324" i="3"/>
  <c r="J2325" i="3"/>
  <c r="J2326" i="3"/>
  <c r="J2327" i="3"/>
  <c r="J2328" i="3"/>
  <c r="J2329" i="3"/>
  <c r="J2330" i="3"/>
  <c r="J2331" i="3"/>
  <c r="J2332" i="3"/>
  <c r="J2333" i="3"/>
  <c r="J2334" i="3"/>
  <c r="J2335" i="3"/>
  <c r="J2336" i="3"/>
  <c r="J2337" i="3"/>
  <c r="J2338" i="3"/>
  <c r="J2339" i="3"/>
  <c r="J2340" i="3"/>
  <c r="J2341" i="3"/>
  <c r="J2342" i="3"/>
  <c r="J2343" i="3"/>
  <c r="J2344" i="3"/>
  <c r="J2345" i="3"/>
  <c r="J2346" i="3"/>
  <c r="J2347" i="3"/>
  <c r="J2348" i="3"/>
  <c r="J2349" i="3"/>
  <c r="J2350" i="3"/>
  <c r="J2351" i="3"/>
  <c r="J2352" i="3"/>
  <c r="J2353" i="3"/>
  <c r="J2354" i="3"/>
  <c r="J2355" i="3"/>
  <c r="J2356" i="3"/>
  <c r="J2357" i="3"/>
  <c r="J2358" i="3"/>
  <c r="J2359" i="3"/>
  <c r="J2360" i="3"/>
  <c r="J2361" i="3"/>
  <c r="J2362" i="3"/>
  <c r="J2363" i="3"/>
  <c r="J2364" i="3"/>
  <c r="J2365" i="3"/>
  <c r="J2366" i="3"/>
  <c r="J2367" i="3"/>
  <c r="J2368" i="3"/>
  <c r="J2369" i="3"/>
  <c r="J2370" i="3"/>
  <c r="J2371" i="3"/>
  <c r="J2372" i="3"/>
  <c r="J2373" i="3"/>
  <c r="J2374" i="3"/>
  <c r="J2375" i="3"/>
  <c r="J2376" i="3"/>
  <c r="J2377" i="3"/>
  <c r="J2378" i="3"/>
  <c r="J2379" i="3"/>
  <c r="J2380" i="3"/>
  <c r="J2381" i="3"/>
  <c r="J2382" i="3"/>
  <c r="J2383" i="3"/>
  <c r="J2384" i="3"/>
  <c r="J2385" i="3"/>
  <c r="J2386" i="3"/>
  <c r="J2387" i="3"/>
  <c r="J2388" i="3"/>
  <c r="J2389" i="3"/>
  <c r="J2390" i="3"/>
  <c r="J2391" i="3"/>
  <c r="J2392" i="3"/>
  <c r="J2393" i="3"/>
  <c r="J2394" i="3"/>
  <c r="J2395" i="3"/>
  <c r="J2396" i="3"/>
  <c r="J2397" i="3"/>
  <c r="J2398" i="3"/>
  <c r="J2399" i="3"/>
  <c r="J2400" i="3"/>
  <c r="J2401" i="3"/>
  <c r="J2402" i="3"/>
  <c r="J2403" i="3"/>
  <c r="J2404" i="3"/>
  <c r="J2405" i="3"/>
  <c r="J2406" i="3"/>
  <c r="J2407" i="3"/>
  <c r="J2408" i="3"/>
  <c r="J2409" i="3"/>
  <c r="J2410" i="3"/>
  <c r="J2411" i="3"/>
  <c r="J2412" i="3"/>
  <c r="J2413" i="3"/>
  <c r="J2414" i="3"/>
  <c r="J2415" i="3"/>
  <c r="J2416" i="3"/>
  <c r="J2417" i="3"/>
  <c r="J2418" i="3"/>
  <c r="J2419" i="3"/>
  <c r="J2420" i="3"/>
  <c r="J2421" i="3"/>
  <c r="J2422" i="3"/>
  <c r="J2423" i="3"/>
  <c r="J2424" i="3"/>
  <c r="J2425" i="3"/>
  <c r="J2426" i="3"/>
  <c r="J2427" i="3"/>
  <c r="J2428" i="3"/>
  <c r="J2429" i="3"/>
  <c r="J2430" i="3"/>
  <c r="J2431" i="3"/>
  <c r="J2432" i="3"/>
  <c r="J2433" i="3"/>
  <c r="J2434" i="3"/>
  <c r="J2435" i="3"/>
  <c r="J2436" i="3"/>
  <c r="J2437" i="3"/>
  <c r="J2438" i="3"/>
  <c r="J2439" i="3"/>
  <c r="J2440" i="3"/>
  <c r="J2441" i="3"/>
  <c r="J2442" i="3"/>
  <c r="J2443" i="3"/>
  <c r="J2444" i="3"/>
  <c r="J2445" i="3"/>
  <c r="J2446" i="3"/>
  <c r="J2447" i="3"/>
  <c r="J2448" i="3"/>
  <c r="J2449" i="3"/>
  <c r="J2450" i="3"/>
  <c r="J2451" i="3"/>
  <c r="J2452" i="3"/>
  <c r="J2453" i="3"/>
  <c r="J2454" i="3"/>
  <c r="J2455" i="3"/>
  <c r="J2456" i="3"/>
  <c r="J2457" i="3"/>
  <c r="J2458" i="3"/>
  <c r="J2459" i="3"/>
  <c r="J2460" i="3"/>
  <c r="J2461" i="3"/>
  <c r="J2462" i="3"/>
  <c r="J2463" i="3"/>
  <c r="J2464" i="3"/>
  <c r="J2465" i="3"/>
  <c r="J2466" i="3"/>
  <c r="J2467" i="3"/>
  <c r="J2468" i="3"/>
  <c r="J2469" i="3"/>
  <c r="J2470" i="3"/>
  <c r="J2471" i="3"/>
  <c r="J2472" i="3"/>
  <c r="J2473" i="3"/>
  <c r="J2474" i="3"/>
  <c r="J2475" i="3"/>
  <c r="J2476" i="3"/>
  <c r="J2477" i="3"/>
  <c r="J2478" i="3"/>
  <c r="J2479" i="3"/>
  <c r="J2480" i="3"/>
  <c r="J2481" i="3"/>
  <c r="J2482" i="3"/>
  <c r="J2483" i="3"/>
  <c r="J2484" i="3"/>
  <c r="J2485" i="3"/>
  <c r="J2486" i="3"/>
  <c r="J2487" i="3"/>
  <c r="J2488" i="3"/>
  <c r="J2489" i="3"/>
  <c r="J2490" i="3"/>
  <c r="J2491" i="3"/>
  <c r="J2492" i="3"/>
  <c r="J2493" i="3"/>
  <c r="J2494" i="3"/>
  <c r="J2495" i="3"/>
  <c r="J2496" i="3"/>
  <c r="J2497" i="3"/>
  <c r="J2498" i="3"/>
  <c r="J2499" i="3"/>
  <c r="J2500" i="3"/>
  <c r="J2501" i="3"/>
  <c r="J2502" i="3"/>
  <c r="J2503" i="3"/>
  <c r="J2504" i="3"/>
  <c r="J2505" i="3"/>
  <c r="J2506" i="3"/>
  <c r="J2507" i="3"/>
  <c r="J2508" i="3"/>
  <c r="J2509" i="3"/>
  <c r="J2510" i="3"/>
  <c r="J2511" i="3"/>
  <c r="J2512" i="3"/>
  <c r="J2513" i="3"/>
  <c r="J2514" i="3"/>
  <c r="J2515" i="3"/>
  <c r="J2516" i="3"/>
  <c r="J2517" i="3"/>
  <c r="J2518" i="3"/>
  <c r="J2519" i="3"/>
  <c r="J2520" i="3"/>
  <c r="J2521" i="3"/>
  <c r="J2522" i="3"/>
  <c r="J2523" i="3"/>
  <c r="J2524" i="3"/>
  <c r="J2525" i="3"/>
  <c r="J2526" i="3"/>
  <c r="J2527" i="3"/>
  <c r="J2528" i="3"/>
  <c r="J2529" i="3"/>
  <c r="J2530" i="3"/>
  <c r="J2531" i="3"/>
  <c r="J2532" i="3"/>
  <c r="J2533" i="3"/>
  <c r="J2534" i="3"/>
  <c r="J2535" i="3"/>
  <c r="J2536" i="3"/>
  <c r="J2537" i="3"/>
  <c r="J2538" i="3"/>
  <c r="J2539" i="3"/>
  <c r="J2540" i="3"/>
  <c r="J2541" i="3"/>
  <c r="J2542" i="3"/>
  <c r="J2543" i="3"/>
  <c r="J2544" i="3"/>
  <c r="J2545" i="3"/>
  <c r="J2546" i="3"/>
  <c r="J2547" i="3"/>
  <c r="J2548" i="3"/>
  <c r="J2549" i="3"/>
  <c r="J2550" i="3"/>
  <c r="J2551" i="3"/>
  <c r="J2552" i="3"/>
  <c r="J2553" i="3"/>
  <c r="J2554" i="3"/>
  <c r="J2555" i="3"/>
  <c r="J2556" i="3"/>
  <c r="J2557" i="3"/>
  <c r="J2558" i="3"/>
  <c r="J2559" i="3"/>
  <c r="J2560" i="3"/>
  <c r="J2561" i="3"/>
  <c r="J2562" i="3"/>
  <c r="J2563" i="3"/>
  <c r="J2564" i="3"/>
  <c r="J2565" i="3"/>
  <c r="J2566" i="3"/>
  <c r="J2567" i="3"/>
  <c r="J2568" i="3"/>
  <c r="J2569" i="3"/>
  <c r="J2570" i="3"/>
  <c r="J2571" i="3"/>
  <c r="J2572" i="3"/>
  <c r="J2573" i="3"/>
  <c r="J2574" i="3"/>
  <c r="J2575" i="3"/>
  <c r="J2576" i="3"/>
  <c r="J2577" i="3"/>
  <c r="J2578" i="3"/>
  <c r="J2579" i="3"/>
  <c r="J2580" i="3"/>
  <c r="J2581" i="3"/>
  <c r="J2582" i="3"/>
  <c r="J2583" i="3"/>
  <c r="J2584" i="3"/>
  <c r="J2585" i="3"/>
  <c r="J2586" i="3"/>
  <c r="J2587" i="3"/>
  <c r="J2588" i="3"/>
  <c r="J2589" i="3"/>
  <c r="J2590" i="3"/>
  <c r="J2591" i="3"/>
  <c r="J2592" i="3"/>
  <c r="J2593" i="3"/>
  <c r="J2594" i="3"/>
  <c r="J2595" i="3"/>
  <c r="J2596" i="3"/>
  <c r="J2597" i="3"/>
  <c r="J2598" i="3"/>
  <c r="J2599" i="3"/>
  <c r="J2600" i="3"/>
  <c r="J2601" i="3"/>
  <c r="J2602" i="3"/>
  <c r="J2603" i="3"/>
  <c r="J2604" i="3"/>
  <c r="J2605" i="3"/>
  <c r="J2606" i="3"/>
  <c r="J2607" i="3"/>
  <c r="J2608" i="3"/>
  <c r="J2609" i="3"/>
  <c r="J2610" i="3"/>
  <c r="J2611" i="3"/>
  <c r="J2612" i="3"/>
  <c r="J2613" i="3"/>
  <c r="J2614" i="3"/>
  <c r="J2615" i="3"/>
  <c r="J2616" i="3"/>
  <c r="J2617" i="3"/>
  <c r="J2618" i="3"/>
  <c r="J2619" i="3"/>
  <c r="J2620" i="3"/>
  <c r="J2621" i="3"/>
  <c r="J2622" i="3"/>
  <c r="J2623" i="3"/>
  <c r="J2624" i="3"/>
  <c r="J2625" i="3"/>
  <c r="J2626" i="3"/>
  <c r="J2627" i="3"/>
  <c r="J2628" i="3"/>
  <c r="J2629" i="3"/>
  <c r="J2630" i="3"/>
  <c r="J2631" i="3"/>
  <c r="J2632" i="3"/>
  <c r="J2633" i="3"/>
  <c r="J2634" i="3"/>
  <c r="J2635" i="3"/>
  <c r="J2636" i="3"/>
  <c r="J2637" i="3"/>
  <c r="J2638" i="3"/>
  <c r="J2639" i="3"/>
  <c r="J2640" i="3"/>
  <c r="J2641" i="3"/>
  <c r="J2642" i="3"/>
  <c r="J2643" i="3"/>
  <c r="J2644" i="3"/>
  <c r="J2645" i="3"/>
  <c r="J2646" i="3"/>
  <c r="J2647" i="3"/>
  <c r="J2648" i="3"/>
  <c r="J2649" i="3"/>
  <c r="J2650" i="3"/>
  <c r="J2651" i="3"/>
  <c r="J2652" i="3"/>
  <c r="J2653" i="3"/>
  <c r="J2654" i="3"/>
  <c r="J2655" i="3"/>
  <c r="J2656" i="3"/>
  <c r="J2657" i="3"/>
  <c r="J2658" i="3"/>
  <c r="J2659" i="3"/>
  <c r="J2660" i="3"/>
  <c r="J2661" i="3"/>
  <c r="J2662" i="3"/>
  <c r="J2663" i="3"/>
  <c r="J2664" i="3"/>
  <c r="J2665" i="3"/>
  <c r="J2666" i="3"/>
  <c r="J2667" i="3"/>
  <c r="J2668" i="3"/>
  <c r="J2669" i="3"/>
  <c r="J2670" i="3"/>
  <c r="J2671" i="3"/>
  <c r="J2672" i="3"/>
  <c r="J2673" i="3"/>
  <c r="J2674" i="3"/>
  <c r="J2675" i="3"/>
  <c r="J2676" i="3"/>
  <c r="J2677" i="3"/>
  <c r="J2678" i="3"/>
  <c r="J2679" i="3"/>
  <c r="J2680" i="3"/>
  <c r="J2681" i="3"/>
  <c r="J2682" i="3"/>
  <c r="J2683" i="3"/>
  <c r="J2684" i="3"/>
  <c r="J2685" i="3"/>
  <c r="J2686" i="3"/>
  <c r="J2687" i="3"/>
  <c r="J2688" i="3"/>
  <c r="J2689" i="3"/>
  <c r="J2690" i="3"/>
  <c r="J2691" i="3"/>
  <c r="J2692" i="3"/>
  <c r="J2693" i="3"/>
  <c r="J2694" i="3"/>
  <c r="J2695" i="3"/>
  <c r="J2696" i="3"/>
  <c r="J2697" i="3"/>
  <c r="J2698" i="3"/>
  <c r="J2699" i="3"/>
  <c r="J2700" i="3"/>
  <c r="J2701" i="3"/>
  <c r="J2702" i="3"/>
  <c r="J2703" i="3"/>
  <c r="J2704" i="3"/>
  <c r="J2705" i="3"/>
  <c r="J2706" i="3"/>
  <c r="J2707" i="3"/>
  <c r="J2708" i="3"/>
  <c r="J2709" i="3"/>
  <c r="J2710" i="3"/>
  <c r="J2711" i="3"/>
  <c r="J2712" i="3"/>
  <c r="J2713" i="3"/>
  <c r="J2714" i="3"/>
  <c r="J2715" i="3"/>
  <c r="J2716" i="3"/>
  <c r="J2717" i="3"/>
  <c r="J2718" i="3"/>
  <c r="J2719" i="3"/>
  <c r="J2720" i="3"/>
  <c r="J2721" i="3"/>
  <c r="J2722" i="3"/>
  <c r="J2723" i="3"/>
  <c r="J2724" i="3"/>
  <c r="J2725" i="3"/>
  <c r="J2726" i="3"/>
  <c r="J2727" i="3"/>
  <c r="J2728" i="3"/>
  <c r="J2729" i="3"/>
  <c r="J2730" i="3"/>
  <c r="J2731" i="3"/>
  <c r="J2732" i="3"/>
  <c r="J2733" i="3"/>
  <c r="J2734" i="3"/>
  <c r="J2735" i="3"/>
  <c r="J2736" i="3"/>
  <c r="J2737" i="3"/>
  <c r="J2738" i="3"/>
  <c r="J2739" i="3"/>
  <c r="J2740" i="3"/>
  <c r="J2741" i="3"/>
  <c r="J2742" i="3"/>
  <c r="J2743" i="3"/>
  <c r="J2744" i="3"/>
  <c r="J2745" i="3"/>
  <c r="J2746" i="3"/>
  <c r="J2747" i="3"/>
  <c r="J2748" i="3"/>
  <c r="J2749" i="3"/>
  <c r="J2750" i="3"/>
  <c r="J2751" i="3"/>
  <c r="J2752" i="3"/>
  <c r="J2753" i="3"/>
  <c r="J2754" i="3"/>
  <c r="J2755" i="3"/>
  <c r="J2756" i="3"/>
  <c r="J2757" i="3"/>
  <c r="J2758" i="3"/>
  <c r="J2759" i="3"/>
  <c r="J2760" i="3"/>
  <c r="J2761" i="3"/>
  <c r="J2762" i="3"/>
  <c r="J2763" i="3"/>
  <c r="J2764" i="3"/>
  <c r="J2765" i="3"/>
  <c r="J2766" i="3"/>
  <c r="J2767" i="3"/>
  <c r="J2768" i="3"/>
  <c r="J2769" i="3"/>
  <c r="J2770" i="3"/>
  <c r="J2771" i="3"/>
  <c r="J2772" i="3"/>
  <c r="J2773" i="3"/>
  <c r="J2774" i="3"/>
  <c r="J2775" i="3"/>
  <c r="J2776" i="3"/>
  <c r="J2777" i="3"/>
  <c r="J2778" i="3"/>
  <c r="J2779" i="3"/>
  <c r="J2780" i="3"/>
  <c r="J2781" i="3"/>
  <c r="J2782" i="3"/>
  <c r="J2783" i="3"/>
  <c r="J2784" i="3"/>
  <c r="J2785" i="3"/>
  <c r="J2786" i="3"/>
  <c r="J2787" i="3"/>
  <c r="J2788" i="3"/>
  <c r="J2789" i="3"/>
  <c r="J2790" i="3"/>
  <c r="J2791" i="3"/>
  <c r="J2792" i="3"/>
  <c r="J2793" i="3"/>
  <c r="J2794" i="3"/>
  <c r="J2795" i="3"/>
  <c r="J2796" i="3"/>
  <c r="J2797" i="3"/>
  <c r="J2798" i="3"/>
  <c r="J2799" i="3"/>
  <c r="J2800" i="3"/>
  <c r="J2801" i="3"/>
  <c r="J2802" i="3"/>
  <c r="J2803" i="3"/>
  <c r="J2804" i="3"/>
  <c r="J2805" i="3"/>
  <c r="J2806" i="3"/>
  <c r="J2807" i="3"/>
  <c r="J2808" i="3"/>
  <c r="J2809" i="3"/>
  <c r="J2810" i="3"/>
  <c r="J2811" i="3"/>
  <c r="J2812" i="3"/>
  <c r="J2813" i="3"/>
  <c r="J2814" i="3"/>
  <c r="J2815" i="3"/>
  <c r="J2816" i="3"/>
  <c r="J2817" i="3"/>
  <c r="J2818" i="3"/>
  <c r="J2819" i="3"/>
  <c r="J2820" i="3"/>
  <c r="J2821" i="3"/>
  <c r="J2822" i="3"/>
  <c r="J2823" i="3"/>
  <c r="J2824" i="3"/>
  <c r="J2825" i="3"/>
  <c r="J2826" i="3"/>
  <c r="J2827" i="3"/>
  <c r="J2828" i="3"/>
  <c r="J2829" i="3"/>
  <c r="J2830" i="3"/>
  <c r="J2831" i="3"/>
  <c r="J2832" i="3"/>
  <c r="J2833" i="3"/>
  <c r="J2834" i="3"/>
  <c r="J2835" i="3"/>
  <c r="J2836" i="3"/>
  <c r="J2837" i="3"/>
  <c r="J2838" i="3"/>
  <c r="J2839" i="3"/>
  <c r="J2840" i="3"/>
  <c r="J2841" i="3"/>
  <c r="J2842" i="3"/>
  <c r="J2843" i="3"/>
  <c r="J2844" i="3"/>
  <c r="J2845" i="3"/>
  <c r="J2846" i="3"/>
  <c r="J2847" i="3"/>
  <c r="J2848" i="3"/>
  <c r="J2849" i="3"/>
  <c r="J2850" i="3"/>
  <c r="J2851" i="3"/>
  <c r="J2852" i="3"/>
  <c r="J2853" i="3"/>
  <c r="J2854" i="3"/>
  <c r="J2855" i="3"/>
  <c r="J2856" i="3"/>
  <c r="J2857" i="3"/>
  <c r="J2858" i="3"/>
  <c r="J2859" i="3"/>
  <c r="J2860" i="3"/>
  <c r="J2861" i="3"/>
  <c r="J2862" i="3"/>
  <c r="J2863" i="3"/>
  <c r="J2864" i="3"/>
  <c r="J2865" i="3"/>
  <c r="J2866" i="3"/>
  <c r="J2867" i="3"/>
  <c r="J2868" i="3"/>
  <c r="J2869" i="3"/>
  <c r="J2870" i="3"/>
  <c r="J2871" i="3"/>
  <c r="J2872" i="3"/>
  <c r="J2873" i="3"/>
  <c r="J2874" i="3"/>
  <c r="J2875" i="3"/>
  <c r="J2876" i="3"/>
  <c r="J2877" i="3"/>
  <c r="J2878" i="3"/>
  <c r="J2879" i="3"/>
  <c r="J2880" i="3"/>
  <c r="J2881" i="3"/>
  <c r="J2882" i="3"/>
  <c r="J2883" i="3"/>
  <c r="J2884" i="3"/>
  <c r="J2885" i="3"/>
  <c r="J2886" i="3"/>
  <c r="J2887" i="3"/>
  <c r="J2888" i="3"/>
  <c r="J2889" i="3"/>
  <c r="J2890" i="3"/>
  <c r="J2891" i="3"/>
  <c r="J2892" i="3"/>
  <c r="J2893" i="3"/>
  <c r="J2894" i="3"/>
  <c r="J2895" i="3"/>
  <c r="J2896" i="3"/>
  <c r="J2897" i="3"/>
  <c r="J2898" i="3"/>
  <c r="J2899" i="3"/>
  <c r="J2900" i="3"/>
  <c r="J2901" i="3"/>
  <c r="J2902" i="3"/>
  <c r="J2903" i="3"/>
  <c r="J2904" i="3"/>
  <c r="J2905" i="3"/>
  <c r="J2906" i="3"/>
  <c r="J2907" i="3"/>
  <c r="J2908" i="3"/>
  <c r="J2909" i="3"/>
  <c r="J2910" i="3"/>
  <c r="J2911" i="3"/>
  <c r="J2912" i="3"/>
  <c r="J2913" i="3"/>
  <c r="J2914" i="3"/>
  <c r="J2915" i="3"/>
  <c r="J2916" i="3"/>
  <c r="J2917" i="3"/>
  <c r="J2918" i="3"/>
  <c r="J2919" i="3"/>
  <c r="J2920" i="3"/>
  <c r="J2921" i="3"/>
  <c r="J2922" i="3"/>
  <c r="J2923" i="3"/>
  <c r="J2924" i="3"/>
  <c r="J2925" i="3"/>
  <c r="J2926" i="3"/>
  <c r="J2927" i="3"/>
  <c r="J2928" i="3"/>
  <c r="J2929" i="3"/>
  <c r="J2930" i="3"/>
  <c r="J2931" i="3"/>
  <c r="J2932" i="3"/>
  <c r="J2933" i="3"/>
  <c r="J2934" i="3"/>
  <c r="J2935" i="3"/>
  <c r="J2936" i="3"/>
  <c r="J2937" i="3"/>
  <c r="J2938" i="3"/>
  <c r="J2939" i="3"/>
  <c r="J2940" i="3"/>
  <c r="J2941" i="3"/>
  <c r="J2942" i="3"/>
  <c r="J2943" i="3"/>
  <c r="J2944" i="3"/>
  <c r="J2945" i="3"/>
  <c r="J2946" i="3"/>
  <c r="J2947" i="3"/>
  <c r="J2948" i="3"/>
  <c r="J2949" i="3"/>
  <c r="J2950" i="3"/>
  <c r="J2951" i="3"/>
  <c r="J2952" i="3"/>
  <c r="J2953" i="3"/>
  <c r="J2954" i="3"/>
  <c r="J2955" i="3"/>
  <c r="J2956" i="3"/>
  <c r="J2957" i="3"/>
  <c r="J2958" i="3"/>
  <c r="J2959" i="3"/>
  <c r="J2960" i="3"/>
  <c r="J2961" i="3"/>
  <c r="J2962" i="3"/>
  <c r="J2963" i="3"/>
  <c r="J2964" i="3"/>
  <c r="J2965" i="3"/>
  <c r="J2966" i="3"/>
  <c r="J2967" i="3"/>
  <c r="J2968" i="3"/>
  <c r="J2969" i="3"/>
  <c r="J2970" i="3"/>
  <c r="J2971" i="3"/>
  <c r="J2972" i="3"/>
  <c r="J2973" i="3"/>
  <c r="J2974" i="3"/>
  <c r="J2975" i="3"/>
  <c r="J2976" i="3"/>
  <c r="J2977" i="3"/>
  <c r="J2978" i="3"/>
  <c r="J2979" i="3"/>
  <c r="J2980" i="3"/>
  <c r="J2981" i="3"/>
  <c r="J2982" i="3"/>
  <c r="J2983" i="3"/>
  <c r="J2984" i="3"/>
  <c r="J2985" i="3"/>
  <c r="J2986" i="3"/>
  <c r="J2987" i="3"/>
  <c r="J2988" i="3"/>
  <c r="J2989" i="3"/>
  <c r="J2990" i="3"/>
  <c r="J2991" i="3"/>
  <c r="J2992" i="3"/>
  <c r="J2993" i="3"/>
  <c r="J2994" i="3"/>
  <c r="J2995" i="3"/>
  <c r="J2996" i="3"/>
  <c r="J2997" i="3"/>
  <c r="J2998" i="3"/>
  <c r="J2999" i="3"/>
  <c r="J3000" i="3"/>
  <c r="J3001" i="3"/>
  <c r="J3002" i="3"/>
  <c r="J3003" i="3"/>
  <c r="J3004" i="3"/>
  <c r="J3005" i="3"/>
  <c r="J3006" i="3"/>
  <c r="J3007" i="3"/>
  <c r="J3008" i="3"/>
  <c r="J3009" i="3"/>
  <c r="J3010" i="3"/>
  <c r="J3011" i="3"/>
  <c r="J3012" i="3"/>
  <c r="J3013" i="3"/>
  <c r="J3014" i="3"/>
  <c r="J3015" i="3"/>
  <c r="J3016" i="3"/>
  <c r="J3017" i="3"/>
  <c r="J3018" i="3"/>
  <c r="J3019" i="3"/>
  <c r="J3020" i="3"/>
  <c r="J3021" i="3"/>
  <c r="J3022" i="3"/>
  <c r="J3023" i="3"/>
  <c r="J3024" i="3"/>
  <c r="J3025" i="3"/>
  <c r="J3026" i="3"/>
  <c r="J3027" i="3"/>
  <c r="J3028" i="3"/>
  <c r="J3029" i="3"/>
  <c r="J3030" i="3"/>
  <c r="J3031" i="3"/>
  <c r="J3032" i="3"/>
  <c r="J3033" i="3"/>
  <c r="J3034" i="3"/>
  <c r="J3035" i="3"/>
  <c r="J3036" i="3"/>
  <c r="J3037" i="3"/>
  <c r="J3038" i="3"/>
  <c r="J3039" i="3"/>
  <c r="J3040" i="3"/>
  <c r="J3041" i="3"/>
  <c r="J3042" i="3"/>
  <c r="J3043" i="3"/>
  <c r="J3044" i="3"/>
  <c r="J3045" i="3"/>
  <c r="J3046" i="3"/>
  <c r="J3047" i="3"/>
  <c r="J3048" i="3"/>
  <c r="J3049" i="3"/>
  <c r="J3050" i="3"/>
  <c r="J3051" i="3"/>
  <c r="J3052" i="3"/>
  <c r="J3053" i="3"/>
  <c r="J3054" i="3"/>
  <c r="J3055" i="3"/>
  <c r="J3056" i="3"/>
  <c r="J3057" i="3"/>
  <c r="J3058" i="3"/>
  <c r="J3059" i="3"/>
  <c r="J3060" i="3"/>
  <c r="J3061" i="3"/>
  <c r="J3062" i="3"/>
  <c r="J3063" i="3"/>
  <c r="J3064" i="3"/>
  <c r="J3065" i="3"/>
  <c r="J3066" i="3"/>
  <c r="J3067" i="3"/>
  <c r="J3068" i="3"/>
  <c r="J3069" i="3"/>
  <c r="J3070" i="3"/>
  <c r="J3071" i="3"/>
  <c r="J3072" i="3"/>
  <c r="J3073" i="3"/>
  <c r="J3074" i="3"/>
  <c r="J3075" i="3"/>
  <c r="J3076" i="3"/>
  <c r="J3077" i="3"/>
  <c r="J3078" i="3"/>
  <c r="J3079" i="3"/>
  <c r="J3080" i="3"/>
  <c r="J3081" i="3"/>
  <c r="J3082" i="3"/>
  <c r="J3083" i="3"/>
  <c r="J3084" i="3"/>
  <c r="J3085" i="3"/>
  <c r="J3086" i="3"/>
  <c r="J3087" i="3"/>
  <c r="J3088" i="3"/>
  <c r="J3089" i="3"/>
  <c r="J3090" i="3"/>
  <c r="J3091" i="3"/>
  <c r="J3092" i="3"/>
  <c r="J3093" i="3"/>
  <c r="J3094" i="3"/>
  <c r="J3095" i="3"/>
  <c r="J3096" i="3"/>
  <c r="J3097" i="3"/>
  <c r="J3098" i="3"/>
  <c r="J3099" i="3"/>
  <c r="J3100" i="3"/>
  <c r="J3101" i="3"/>
  <c r="J3102" i="3"/>
  <c r="J3103" i="3"/>
  <c r="J3104" i="3"/>
  <c r="J3105" i="3"/>
  <c r="J3106" i="3"/>
  <c r="J3107" i="3"/>
  <c r="J3108" i="3"/>
  <c r="J3109" i="3"/>
  <c r="J3110" i="3"/>
  <c r="J3111" i="3"/>
  <c r="J3112" i="3"/>
  <c r="J3113" i="3"/>
  <c r="J3114" i="3"/>
  <c r="J3115" i="3"/>
  <c r="J3116" i="3"/>
  <c r="J3117" i="3"/>
  <c r="J3118" i="3"/>
  <c r="J3119" i="3"/>
  <c r="J3120" i="3"/>
  <c r="J3121" i="3"/>
  <c r="J3122" i="3"/>
  <c r="J3123" i="3"/>
  <c r="J3124" i="3"/>
  <c r="J3125" i="3"/>
  <c r="J3126" i="3"/>
  <c r="J3127" i="3"/>
  <c r="J3128" i="3"/>
  <c r="J3129" i="3"/>
  <c r="J3130" i="3"/>
  <c r="J3131" i="3"/>
  <c r="J3132" i="3"/>
  <c r="J3133" i="3"/>
  <c r="J3134" i="3"/>
  <c r="J3135" i="3"/>
  <c r="J3136" i="3"/>
  <c r="J3137" i="3"/>
  <c r="J3138" i="3"/>
  <c r="J3139" i="3"/>
  <c r="J3140" i="3"/>
  <c r="J3141" i="3"/>
  <c r="J3142" i="3"/>
  <c r="J3143" i="3"/>
  <c r="J3144" i="3"/>
  <c r="J3145" i="3"/>
  <c r="J3146" i="3"/>
  <c r="J3147" i="3"/>
  <c r="J3148" i="3"/>
  <c r="J3149" i="3"/>
  <c r="J3150" i="3"/>
  <c r="J3151" i="3"/>
  <c r="J3152" i="3"/>
  <c r="J3153" i="3"/>
  <c r="J3154" i="3"/>
  <c r="J3155" i="3"/>
  <c r="J3156" i="3"/>
  <c r="J3157" i="3"/>
  <c r="J3158" i="3"/>
  <c r="J3159" i="3"/>
  <c r="J3160" i="3"/>
  <c r="J3161" i="3"/>
  <c r="J3162" i="3"/>
  <c r="J3163" i="3"/>
  <c r="J3164" i="3"/>
  <c r="J3165" i="3"/>
  <c r="J3166" i="3"/>
  <c r="J3167" i="3"/>
  <c r="J3168" i="3"/>
  <c r="J3169" i="3"/>
  <c r="J3170" i="3"/>
  <c r="J3171" i="3"/>
  <c r="J3172" i="3"/>
  <c r="J3173" i="3"/>
  <c r="J3174" i="3"/>
  <c r="J3175" i="3"/>
  <c r="J3176" i="3"/>
  <c r="J3177" i="3"/>
  <c r="J3178" i="3"/>
  <c r="J3179" i="3"/>
  <c r="J3180" i="3"/>
  <c r="J3181" i="3"/>
  <c r="J3182" i="3"/>
  <c r="J3183" i="3"/>
  <c r="J3184" i="3"/>
  <c r="J3185" i="3"/>
  <c r="J3186" i="3"/>
  <c r="J3187" i="3"/>
  <c r="J3188" i="3"/>
  <c r="J3189" i="3"/>
  <c r="J3190" i="3"/>
  <c r="J3191" i="3"/>
  <c r="J3192" i="3"/>
  <c r="J3193" i="3"/>
  <c r="J3194" i="3"/>
  <c r="J3195" i="3"/>
  <c r="J3196" i="3"/>
  <c r="J3197" i="3"/>
  <c r="J3198" i="3"/>
  <c r="J3199" i="3"/>
  <c r="J3200" i="3"/>
  <c r="J3201" i="3"/>
  <c r="J3202" i="3"/>
  <c r="J3203" i="3"/>
  <c r="J3204" i="3"/>
  <c r="J3205" i="3"/>
  <c r="J3206" i="3"/>
  <c r="J3207" i="3"/>
  <c r="J3208" i="3"/>
  <c r="J3209" i="3"/>
  <c r="J3210" i="3"/>
  <c r="J3211" i="3"/>
  <c r="J3212" i="3"/>
  <c r="J3213" i="3"/>
  <c r="J3214" i="3"/>
  <c r="J3215" i="3"/>
  <c r="J3216" i="3"/>
  <c r="J3217" i="3"/>
  <c r="J3218" i="3"/>
  <c r="J3219" i="3"/>
  <c r="J3220" i="3"/>
  <c r="J3221" i="3"/>
  <c r="J3222" i="3"/>
  <c r="J3223" i="3"/>
  <c r="J3224" i="3"/>
  <c r="J3225" i="3"/>
  <c r="J3226" i="3"/>
  <c r="J3227" i="3"/>
  <c r="J3228" i="3"/>
  <c r="J3229" i="3"/>
  <c r="J3230" i="3"/>
  <c r="J3231" i="3"/>
  <c r="J3232" i="3"/>
  <c r="J3233" i="3"/>
  <c r="J3234" i="3"/>
  <c r="J3235" i="3"/>
  <c r="J3236" i="3"/>
  <c r="J3237" i="3"/>
  <c r="J3238" i="3"/>
  <c r="J3239" i="3"/>
  <c r="J3240" i="3"/>
  <c r="J3241" i="3"/>
  <c r="J3242" i="3"/>
  <c r="J3243" i="3"/>
  <c r="J3244" i="3"/>
  <c r="J3245" i="3"/>
  <c r="J3246" i="3"/>
  <c r="J3247" i="3"/>
  <c r="J3248" i="3"/>
  <c r="J3249" i="3"/>
  <c r="J3250" i="3"/>
  <c r="J3251" i="3"/>
  <c r="J3252" i="3"/>
  <c r="J3253" i="3"/>
  <c r="J3254" i="3"/>
  <c r="J3255" i="3"/>
  <c r="J3256" i="3"/>
  <c r="J3257" i="3"/>
  <c r="J3258" i="3"/>
  <c r="J3259" i="3"/>
  <c r="J3260" i="3"/>
  <c r="J3261" i="3"/>
  <c r="J3262" i="3"/>
  <c r="J3263" i="3"/>
  <c r="J3264" i="3"/>
  <c r="J3265" i="3"/>
  <c r="J3266" i="3"/>
  <c r="J3267" i="3"/>
  <c r="J3268" i="3"/>
  <c r="J3269" i="3"/>
  <c r="J3270" i="3"/>
  <c r="J3271" i="3"/>
  <c r="J3272" i="3"/>
  <c r="J3273" i="3"/>
  <c r="J3274" i="3"/>
  <c r="J3275" i="3"/>
  <c r="J3276" i="3"/>
  <c r="J3277" i="3"/>
  <c r="J3278" i="3"/>
  <c r="J3279" i="3"/>
  <c r="J3280" i="3"/>
  <c r="J3281" i="3"/>
  <c r="J3282" i="3"/>
  <c r="J3283" i="3"/>
  <c r="J3284" i="3"/>
  <c r="J3285" i="3"/>
  <c r="J3286" i="3"/>
  <c r="J3287" i="3"/>
  <c r="J3288" i="3"/>
  <c r="J3289" i="3"/>
  <c r="J3290" i="3"/>
  <c r="J3291" i="3"/>
  <c r="J3292" i="3"/>
  <c r="J3293" i="3"/>
  <c r="J3294" i="3"/>
  <c r="J3295" i="3"/>
  <c r="J3296" i="3"/>
  <c r="J3297" i="3"/>
  <c r="J3298" i="3"/>
  <c r="J3299" i="3"/>
  <c r="J3300" i="3"/>
  <c r="J3301" i="3"/>
  <c r="J3302" i="3"/>
  <c r="J3303" i="3"/>
  <c r="J3304" i="3"/>
  <c r="J3305" i="3"/>
  <c r="J3306" i="3"/>
  <c r="J3307" i="3"/>
  <c r="J3308" i="3"/>
  <c r="J3309" i="3"/>
  <c r="J3310" i="3"/>
  <c r="J3311" i="3"/>
  <c r="J3312" i="3"/>
  <c r="J3313" i="3"/>
  <c r="J3314" i="3"/>
  <c r="J3315" i="3"/>
  <c r="J3316" i="3"/>
  <c r="J3317" i="3"/>
  <c r="J3318" i="3"/>
  <c r="J3319" i="3"/>
  <c r="J3320" i="3"/>
  <c r="J3321" i="3"/>
  <c r="J3322" i="3"/>
  <c r="J3323" i="3"/>
  <c r="J3324" i="3"/>
  <c r="J3325" i="3"/>
  <c r="J3326" i="3"/>
  <c r="J3327" i="3"/>
  <c r="J3328" i="3"/>
  <c r="J3329" i="3"/>
  <c r="J3330" i="3"/>
  <c r="J3331" i="3"/>
  <c r="J3332" i="3"/>
  <c r="J3333" i="3"/>
  <c r="J3334" i="3"/>
  <c r="J3335" i="3"/>
  <c r="J3336" i="3"/>
  <c r="J3337" i="3"/>
  <c r="J3338" i="3"/>
  <c r="J3339" i="3"/>
  <c r="J3340" i="3"/>
  <c r="J3341" i="3"/>
  <c r="J3342" i="3"/>
  <c r="J3343" i="3"/>
  <c r="J3344" i="3"/>
  <c r="J3345" i="3"/>
  <c r="J3346" i="3"/>
  <c r="J3347" i="3"/>
  <c r="J3348" i="3"/>
  <c r="J3349" i="3"/>
  <c r="J3350" i="3"/>
  <c r="J3351" i="3"/>
  <c r="J3352" i="3"/>
  <c r="J3353" i="3"/>
  <c r="J3354" i="3"/>
  <c r="J3355" i="3"/>
  <c r="J3356" i="3"/>
  <c r="J3357" i="3"/>
  <c r="J3358" i="3"/>
  <c r="J3359" i="3"/>
  <c r="J3360" i="3"/>
  <c r="J3361" i="3"/>
  <c r="J3362" i="3"/>
  <c r="J3363" i="3"/>
  <c r="J3364" i="3"/>
  <c r="J3365" i="3"/>
  <c r="J3366" i="3"/>
  <c r="J3367" i="3"/>
  <c r="J3368" i="3"/>
  <c r="J3369" i="3"/>
  <c r="J3370" i="3"/>
  <c r="J3371" i="3"/>
  <c r="J3372" i="3"/>
  <c r="J3373" i="3"/>
  <c r="J3374" i="3"/>
  <c r="J3375" i="3"/>
  <c r="J3376" i="3"/>
  <c r="J3377" i="3"/>
  <c r="J3378" i="3"/>
  <c r="J3379" i="3"/>
  <c r="J3380" i="3"/>
  <c r="J3381" i="3"/>
  <c r="J3382" i="3"/>
  <c r="J3383" i="3"/>
  <c r="J3384" i="3"/>
  <c r="J3385" i="3"/>
  <c r="J3386" i="3"/>
  <c r="J3387" i="3"/>
  <c r="J3388" i="3"/>
  <c r="J3389" i="3"/>
  <c r="J3390" i="3"/>
  <c r="J3391" i="3"/>
  <c r="J3392" i="3"/>
  <c r="J3393" i="3"/>
  <c r="J3394" i="3"/>
  <c r="J3395" i="3"/>
  <c r="J3396" i="3"/>
  <c r="J3397" i="3"/>
  <c r="J3398" i="3"/>
  <c r="J3399" i="3"/>
  <c r="J3400" i="3"/>
  <c r="J3401" i="3"/>
  <c r="J3402" i="3"/>
  <c r="J3403" i="3"/>
  <c r="J3404" i="3"/>
  <c r="J3405" i="3"/>
  <c r="J3406" i="3"/>
  <c r="J3407" i="3"/>
  <c r="J3408" i="3"/>
  <c r="J3409" i="3"/>
  <c r="J3410" i="3"/>
  <c r="J3411" i="3"/>
  <c r="J3412" i="3"/>
  <c r="J3413" i="3"/>
  <c r="J3414" i="3"/>
  <c r="J3415" i="3"/>
  <c r="J3416" i="3"/>
  <c r="J3417" i="3"/>
  <c r="J3418" i="3"/>
  <c r="J3419" i="3"/>
  <c r="J3420" i="3"/>
  <c r="J3421" i="3"/>
  <c r="J3422" i="3"/>
  <c r="J3423" i="3"/>
  <c r="J3424" i="3"/>
  <c r="J3425" i="3"/>
  <c r="J3426" i="3"/>
  <c r="J3427" i="3"/>
  <c r="J3428" i="3"/>
  <c r="J3429" i="3"/>
  <c r="J3430" i="3"/>
  <c r="J3431" i="3"/>
  <c r="J3432" i="3"/>
  <c r="J3433" i="3"/>
  <c r="J3434" i="3"/>
  <c r="J3435" i="3"/>
  <c r="J3436" i="3"/>
  <c r="J3437" i="3"/>
  <c r="J3438" i="3"/>
  <c r="J3439" i="3"/>
  <c r="J3440" i="3"/>
  <c r="J3441" i="3"/>
  <c r="J3442" i="3"/>
  <c r="J3443" i="3"/>
  <c r="J3444" i="3"/>
  <c r="J3445" i="3"/>
  <c r="J3446" i="3"/>
  <c r="J3447" i="3"/>
  <c r="J3448" i="3"/>
  <c r="J3449" i="3"/>
  <c r="J3450" i="3"/>
  <c r="J3451" i="3"/>
  <c r="J3452" i="3"/>
  <c r="J3453" i="3"/>
  <c r="J3454" i="3"/>
  <c r="J3455" i="3"/>
  <c r="J3456" i="3"/>
  <c r="J3457" i="3"/>
  <c r="J3458" i="3"/>
  <c r="J3459" i="3"/>
  <c r="J3460" i="3"/>
  <c r="J3461" i="3"/>
  <c r="J3462" i="3"/>
  <c r="J3463" i="3"/>
  <c r="J3464" i="3"/>
  <c r="J3465" i="3"/>
  <c r="J3466" i="3"/>
  <c r="J3467" i="3"/>
  <c r="J3468" i="3"/>
  <c r="J3469" i="3"/>
  <c r="J3470" i="3"/>
  <c r="J3471" i="3"/>
  <c r="J3472" i="3"/>
  <c r="J3473" i="3"/>
  <c r="J3474" i="3"/>
  <c r="J3475" i="3"/>
  <c r="J3476" i="3"/>
  <c r="J3477" i="3"/>
  <c r="J3478" i="3"/>
  <c r="J3479" i="3"/>
  <c r="J3480" i="3"/>
  <c r="J3481" i="3"/>
  <c r="J3482" i="3"/>
  <c r="J3483" i="3"/>
  <c r="J3484" i="3"/>
  <c r="J3485" i="3"/>
  <c r="J3486" i="3"/>
  <c r="J3487" i="3"/>
  <c r="J3488" i="3"/>
  <c r="J3489" i="3"/>
  <c r="J3490" i="3"/>
  <c r="J3491" i="3"/>
  <c r="J3492" i="3"/>
  <c r="J3493" i="3"/>
  <c r="J3494" i="3"/>
  <c r="J3495" i="3"/>
  <c r="J3496" i="3"/>
  <c r="J3497" i="3"/>
  <c r="J3498" i="3"/>
  <c r="J3499" i="3"/>
  <c r="J3500" i="3"/>
  <c r="J3501" i="3"/>
  <c r="J3502" i="3"/>
  <c r="J3503" i="3"/>
  <c r="J3504" i="3"/>
  <c r="J3505" i="3"/>
  <c r="J3506" i="3"/>
  <c r="J3507" i="3"/>
  <c r="J3508" i="3"/>
  <c r="J3509" i="3"/>
  <c r="J3510" i="3"/>
  <c r="J3511" i="3"/>
  <c r="J3512" i="3"/>
  <c r="J3513" i="3"/>
  <c r="J3514" i="3"/>
  <c r="J3515" i="3"/>
  <c r="J3516" i="3"/>
  <c r="J3517" i="3"/>
  <c r="J3518" i="3"/>
  <c r="J3519" i="3"/>
  <c r="J3520" i="3"/>
  <c r="J3521" i="3"/>
  <c r="J3522" i="3"/>
  <c r="J3523" i="3"/>
  <c r="J3524" i="3"/>
  <c r="J3525" i="3"/>
  <c r="J3526" i="3"/>
  <c r="J3527" i="3"/>
  <c r="J3528" i="3"/>
  <c r="J3529" i="3"/>
  <c r="J3530" i="3"/>
  <c r="J3531" i="3"/>
  <c r="J3532" i="3"/>
  <c r="J3533" i="3"/>
  <c r="J3534" i="3"/>
  <c r="J3535" i="3"/>
  <c r="J3536" i="3"/>
  <c r="J3537" i="3"/>
  <c r="J3538" i="3"/>
  <c r="J3539" i="3"/>
  <c r="J3540" i="3"/>
  <c r="J3541" i="3"/>
  <c r="J3542" i="3"/>
  <c r="J3543" i="3"/>
  <c r="J3544" i="3"/>
  <c r="J3545" i="3"/>
  <c r="J3546" i="3"/>
  <c r="J3547" i="3"/>
  <c r="J3548" i="3"/>
  <c r="J3549" i="3"/>
  <c r="J3550" i="3"/>
  <c r="J3551" i="3"/>
  <c r="J3552" i="3"/>
  <c r="J3553" i="3"/>
  <c r="J3554" i="3"/>
  <c r="J3555" i="3"/>
  <c r="J3556" i="3"/>
  <c r="J3557" i="3"/>
  <c r="J3558" i="3"/>
  <c r="J3559" i="3"/>
  <c r="J3560" i="3"/>
  <c r="J3561" i="3"/>
  <c r="J3562" i="3"/>
  <c r="J3563" i="3"/>
  <c r="J3564" i="3"/>
  <c r="J3565" i="3"/>
  <c r="J3566" i="3"/>
  <c r="J3567" i="3"/>
  <c r="J3568" i="3"/>
  <c r="J3569" i="3"/>
  <c r="J3570" i="3"/>
  <c r="J3571" i="3"/>
  <c r="J3572" i="3"/>
  <c r="J3573" i="3"/>
  <c r="J3574" i="3"/>
  <c r="J3575" i="3"/>
  <c r="J3576" i="3"/>
  <c r="J3577" i="3"/>
  <c r="J3578" i="3"/>
  <c r="J3579" i="3"/>
  <c r="J3580" i="3"/>
  <c r="J3581" i="3"/>
  <c r="J3582" i="3"/>
  <c r="J3583" i="3"/>
  <c r="J3584" i="3"/>
  <c r="J3585" i="3"/>
  <c r="J3586" i="3"/>
  <c r="J3587" i="3"/>
  <c r="J3588" i="3"/>
  <c r="J3589" i="3"/>
  <c r="J3590" i="3"/>
  <c r="J3591" i="3"/>
  <c r="J3592" i="3"/>
  <c r="J3593" i="3"/>
  <c r="J3594" i="3"/>
  <c r="J3595" i="3"/>
  <c r="J3596" i="3"/>
  <c r="J3597" i="3"/>
  <c r="J3598" i="3"/>
  <c r="J3599" i="3"/>
  <c r="J3600" i="3"/>
  <c r="J3601" i="3"/>
  <c r="J3602" i="3"/>
  <c r="J3603" i="3"/>
  <c r="J3604" i="3"/>
  <c r="J3605" i="3"/>
  <c r="J3606" i="3"/>
  <c r="J3607" i="3"/>
  <c r="J3608" i="3"/>
  <c r="J3609" i="3"/>
  <c r="J3610" i="3"/>
  <c r="J3611" i="3"/>
  <c r="J3612" i="3"/>
  <c r="J3613" i="3"/>
  <c r="J3614" i="3"/>
  <c r="J3615" i="3"/>
  <c r="J3616" i="3"/>
  <c r="J3617" i="3"/>
  <c r="J3618" i="3"/>
  <c r="J3619" i="3"/>
  <c r="J3620" i="3"/>
  <c r="J3621" i="3"/>
  <c r="J3622" i="3"/>
  <c r="J3623" i="3"/>
  <c r="J3624" i="3"/>
  <c r="J3625" i="3"/>
  <c r="J3626" i="3"/>
  <c r="J3627" i="3"/>
  <c r="J3628" i="3"/>
  <c r="J3629" i="3"/>
  <c r="J3630" i="3"/>
  <c r="J3631" i="3"/>
  <c r="J3632" i="3"/>
  <c r="J3633" i="3"/>
  <c r="J3634" i="3"/>
  <c r="J3635" i="3"/>
  <c r="J3636" i="3"/>
  <c r="J3637" i="3"/>
  <c r="J3638" i="3"/>
  <c r="J3639" i="3"/>
  <c r="J3640" i="3"/>
  <c r="J3641" i="3"/>
  <c r="J3642" i="3"/>
  <c r="J3643" i="3"/>
  <c r="J3644" i="3"/>
  <c r="J3645" i="3"/>
  <c r="J3646" i="3"/>
  <c r="J3647" i="3"/>
  <c r="J3648" i="3"/>
  <c r="J3649" i="3"/>
  <c r="J3650" i="3"/>
  <c r="J3651" i="3"/>
  <c r="J3652" i="3"/>
  <c r="J3653" i="3"/>
  <c r="J3654" i="3"/>
  <c r="J3655" i="3"/>
  <c r="J3656" i="3"/>
  <c r="J3657" i="3"/>
  <c r="J3658" i="3"/>
  <c r="J3659" i="3"/>
  <c r="J3660" i="3"/>
  <c r="J3661" i="3"/>
  <c r="J3662" i="3"/>
  <c r="J3663" i="3"/>
  <c r="J3664" i="3"/>
  <c r="J3665" i="3"/>
  <c r="J3666" i="3"/>
  <c r="J3667" i="3"/>
  <c r="J3668" i="3"/>
  <c r="J3669" i="3"/>
  <c r="J3670" i="3"/>
  <c r="J3671" i="3"/>
  <c r="J3672" i="3"/>
  <c r="J3673" i="3"/>
  <c r="J3674" i="3"/>
  <c r="J3675" i="3"/>
  <c r="J3676" i="3"/>
  <c r="J3677" i="3"/>
  <c r="J3678" i="3"/>
  <c r="J3679" i="3"/>
  <c r="J3680" i="3"/>
  <c r="J3681" i="3"/>
  <c r="J3682" i="3"/>
  <c r="J3683" i="3"/>
  <c r="J3684" i="3"/>
  <c r="J3685" i="3"/>
  <c r="J3686" i="3"/>
  <c r="J3687" i="3"/>
  <c r="J3688" i="3"/>
  <c r="J3689" i="3"/>
  <c r="J3690" i="3"/>
  <c r="J3691" i="3"/>
  <c r="J3692" i="3"/>
  <c r="J3693" i="3"/>
  <c r="J3694" i="3"/>
  <c r="J3695" i="3"/>
  <c r="J3696" i="3"/>
  <c r="J3697" i="3"/>
  <c r="J3698" i="3"/>
  <c r="J3699" i="3"/>
  <c r="J3700" i="3"/>
  <c r="J3701" i="3"/>
  <c r="J3702" i="3"/>
  <c r="J3703" i="3"/>
  <c r="J3704" i="3"/>
  <c r="J3705" i="3"/>
  <c r="J3706" i="3"/>
  <c r="J3707" i="3"/>
  <c r="J3708" i="3"/>
  <c r="J3709" i="3"/>
  <c r="J3710" i="3"/>
  <c r="J3711" i="3"/>
  <c r="J3712" i="3"/>
  <c r="J3713" i="3"/>
  <c r="J3714" i="3"/>
  <c r="J3715" i="3"/>
  <c r="J3716" i="3"/>
  <c r="J3717" i="3"/>
  <c r="J3718" i="3"/>
  <c r="J3719" i="3"/>
  <c r="J3720" i="3"/>
  <c r="J3721" i="3"/>
  <c r="J3722" i="3"/>
  <c r="J3723" i="3"/>
  <c r="J3724" i="3"/>
  <c r="J3725" i="3"/>
  <c r="J3726" i="3"/>
  <c r="J3727" i="3"/>
  <c r="J3728" i="3"/>
  <c r="J3729" i="3"/>
  <c r="J3730" i="3"/>
  <c r="J3731" i="3"/>
  <c r="J3732" i="3"/>
  <c r="J3733" i="3"/>
  <c r="J3734" i="3"/>
  <c r="J3735" i="3"/>
  <c r="J3736" i="3"/>
  <c r="J3737" i="3"/>
  <c r="J3738" i="3"/>
  <c r="J3739" i="3"/>
  <c r="J3740" i="3"/>
  <c r="J3741" i="3"/>
  <c r="J3742" i="3"/>
  <c r="J3743" i="3"/>
  <c r="J3744" i="3"/>
  <c r="J3745" i="3"/>
  <c r="J3746" i="3"/>
  <c r="J3747" i="3"/>
  <c r="J3748" i="3"/>
  <c r="J3749" i="3"/>
  <c r="J3750" i="3"/>
  <c r="J3751" i="3"/>
  <c r="J3752" i="3"/>
  <c r="J3753" i="3"/>
  <c r="J3754" i="3"/>
  <c r="J3755" i="3"/>
  <c r="J3756" i="3"/>
  <c r="J3757" i="3"/>
  <c r="J3758" i="3"/>
  <c r="J3759" i="3"/>
  <c r="J3760" i="3"/>
  <c r="J3761" i="3"/>
  <c r="J3762" i="3"/>
  <c r="J3763" i="3"/>
  <c r="J3764" i="3"/>
  <c r="J3765" i="3"/>
  <c r="J3766" i="3"/>
  <c r="J3767" i="3"/>
  <c r="J3768" i="3"/>
  <c r="J3769" i="3"/>
  <c r="J3770" i="3"/>
  <c r="J3771" i="3"/>
  <c r="J3772" i="3"/>
  <c r="J3773" i="3"/>
  <c r="J3774" i="3"/>
  <c r="J3775" i="3"/>
  <c r="J3776" i="3"/>
  <c r="J3777" i="3"/>
  <c r="J3778" i="3"/>
  <c r="J3779" i="3"/>
  <c r="J3780" i="3"/>
  <c r="J3781" i="3"/>
  <c r="J3782" i="3"/>
  <c r="J3783" i="3"/>
  <c r="J3784" i="3"/>
  <c r="J3785" i="3"/>
  <c r="J3786" i="3"/>
  <c r="J3787" i="3"/>
  <c r="J3788" i="3"/>
  <c r="J3789" i="3"/>
  <c r="J3790" i="3"/>
  <c r="J3791" i="3"/>
  <c r="J3792" i="3"/>
  <c r="J3793" i="3"/>
  <c r="J3794" i="3"/>
  <c r="J3795" i="3"/>
  <c r="J3796" i="3"/>
  <c r="J3797" i="3"/>
  <c r="J3798" i="3"/>
  <c r="J3799" i="3"/>
  <c r="J3800" i="3"/>
  <c r="J3801" i="3"/>
  <c r="J3802" i="3"/>
  <c r="J3803" i="3"/>
  <c r="J3804" i="3"/>
  <c r="J3805" i="3"/>
  <c r="J3806" i="3"/>
  <c r="J3807" i="3"/>
  <c r="J3808" i="3"/>
  <c r="J3809" i="3"/>
  <c r="J3810" i="3"/>
  <c r="J3811" i="3"/>
  <c r="J3812" i="3"/>
  <c r="J3813" i="3"/>
  <c r="J3814" i="3"/>
  <c r="J3815" i="3"/>
  <c r="J3816" i="3"/>
  <c r="J3817" i="3"/>
  <c r="J3818" i="3"/>
  <c r="J3819" i="3"/>
  <c r="J3820" i="3"/>
  <c r="J3821" i="3"/>
  <c r="J3822" i="3"/>
  <c r="J3823" i="3"/>
  <c r="J3824" i="3"/>
  <c r="J3825" i="3"/>
  <c r="J3826" i="3"/>
  <c r="J3827" i="3"/>
  <c r="J3828" i="3"/>
  <c r="J3829" i="3"/>
  <c r="J3830" i="3"/>
  <c r="J3831" i="3"/>
  <c r="J3832" i="3"/>
  <c r="J3833" i="3"/>
  <c r="J3834" i="3"/>
  <c r="J3835" i="3"/>
  <c r="J3836" i="3"/>
  <c r="J3837" i="3"/>
  <c r="J3838" i="3"/>
  <c r="J3839" i="3"/>
  <c r="J3840" i="3"/>
  <c r="J3841" i="3"/>
  <c r="J3842" i="3"/>
  <c r="J3843" i="3"/>
  <c r="J3844" i="3"/>
  <c r="J3845" i="3"/>
  <c r="J3846" i="3"/>
  <c r="J3847" i="3"/>
  <c r="J3848" i="3"/>
  <c r="J3849" i="3"/>
  <c r="J3850" i="3"/>
  <c r="J3851" i="3"/>
  <c r="J3852" i="3"/>
  <c r="J3853" i="3"/>
  <c r="J3854" i="3"/>
  <c r="J3855" i="3"/>
  <c r="J3856" i="3"/>
  <c r="J3857" i="3"/>
  <c r="J3858" i="3"/>
  <c r="J3859" i="3"/>
  <c r="J3860" i="3"/>
  <c r="J3861" i="3"/>
  <c r="J3862" i="3"/>
  <c r="J3863" i="3"/>
  <c r="J3864" i="3"/>
  <c r="J3865" i="3"/>
  <c r="J3866" i="3"/>
  <c r="J3867" i="3"/>
  <c r="J3868" i="3"/>
  <c r="J3869" i="3"/>
  <c r="J3870" i="3"/>
  <c r="J3871" i="3"/>
  <c r="J3872" i="3"/>
  <c r="J3873" i="3"/>
  <c r="J3874" i="3"/>
  <c r="J3875" i="3"/>
  <c r="J3876" i="3"/>
  <c r="J3877" i="3"/>
  <c r="J3878" i="3"/>
  <c r="J3879" i="3"/>
  <c r="J3880" i="3"/>
  <c r="J3881" i="3"/>
  <c r="J3882" i="3"/>
  <c r="J3883" i="3"/>
  <c r="J3884" i="3"/>
  <c r="J3885" i="3"/>
  <c r="J3886" i="3"/>
  <c r="J3887" i="3"/>
  <c r="J3888" i="3"/>
  <c r="J3889" i="3"/>
  <c r="J3890" i="3"/>
  <c r="J3891" i="3"/>
  <c r="J3892" i="3"/>
  <c r="J3893" i="3"/>
  <c r="J3894" i="3"/>
  <c r="J3895" i="3"/>
  <c r="J3896" i="3"/>
  <c r="J3897" i="3"/>
  <c r="J3898" i="3"/>
  <c r="J3899" i="3"/>
  <c r="J3900" i="3"/>
  <c r="J3901" i="3"/>
  <c r="J3902" i="3"/>
  <c r="J3903" i="3"/>
  <c r="J3904" i="3"/>
  <c r="J3905" i="3"/>
  <c r="J3906" i="3"/>
  <c r="J3907" i="3"/>
  <c r="J3908" i="3"/>
  <c r="J3909" i="3"/>
  <c r="J3910" i="3"/>
  <c r="J3911" i="3"/>
  <c r="J3912" i="3"/>
  <c r="J3913" i="3"/>
  <c r="J3914" i="3"/>
  <c r="J3915" i="3"/>
  <c r="J3916" i="3"/>
  <c r="J3917" i="3"/>
  <c r="J3918" i="3"/>
  <c r="J3919" i="3"/>
  <c r="J3920" i="3"/>
  <c r="J3921" i="3"/>
  <c r="J3922" i="3"/>
  <c r="J3923" i="3"/>
  <c r="J3924" i="3"/>
  <c r="J3925" i="3"/>
  <c r="J3926" i="3"/>
  <c r="J3927" i="3"/>
  <c r="J3928" i="3"/>
  <c r="J3929" i="3"/>
  <c r="J3930" i="3"/>
  <c r="J3931" i="3"/>
  <c r="J3932" i="3"/>
  <c r="J3933" i="3"/>
  <c r="J3934" i="3"/>
  <c r="J3935" i="3"/>
  <c r="J3936" i="3"/>
  <c r="J3937" i="3"/>
  <c r="J3938" i="3"/>
  <c r="J3939" i="3"/>
  <c r="J3940" i="3"/>
  <c r="J3941" i="3"/>
  <c r="J3942" i="3"/>
  <c r="J3943" i="3"/>
  <c r="J3944" i="3"/>
  <c r="J3945" i="3"/>
  <c r="J3946" i="3"/>
  <c r="J3947" i="3"/>
  <c r="J3948" i="3"/>
  <c r="J3949" i="3"/>
  <c r="J3950" i="3"/>
  <c r="J3951" i="3"/>
  <c r="J3952" i="3"/>
  <c r="J3953" i="3"/>
  <c r="J3954" i="3"/>
  <c r="J3955" i="3"/>
  <c r="J3956" i="3"/>
  <c r="J3957" i="3"/>
  <c r="J3958" i="3"/>
  <c r="J3959" i="3"/>
  <c r="J3960" i="3"/>
  <c r="J3961" i="3"/>
  <c r="J3962" i="3"/>
  <c r="J3963" i="3"/>
  <c r="J3964" i="3"/>
  <c r="J3965" i="3"/>
  <c r="J3966" i="3"/>
  <c r="J3967" i="3"/>
  <c r="J3968" i="3"/>
  <c r="J3969" i="3"/>
  <c r="J3970" i="3"/>
  <c r="J3971" i="3"/>
  <c r="J3972" i="3"/>
  <c r="J3973" i="3"/>
  <c r="J3974" i="3"/>
  <c r="J3975" i="3"/>
  <c r="J3976" i="3"/>
  <c r="J3977" i="3"/>
  <c r="J3978" i="3"/>
  <c r="J3979" i="3"/>
  <c r="J3980" i="3"/>
  <c r="J3981" i="3"/>
  <c r="J3982" i="3"/>
  <c r="J3983" i="3"/>
  <c r="J3984" i="3"/>
  <c r="J3985" i="3"/>
  <c r="J3986" i="3"/>
  <c r="J3987" i="3"/>
  <c r="J3988" i="3"/>
  <c r="J3989" i="3"/>
  <c r="J3990" i="3"/>
  <c r="J3991" i="3"/>
  <c r="J3992" i="3"/>
  <c r="J3993" i="3"/>
  <c r="J3994" i="3"/>
  <c r="J3995" i="3"/>
  <c r="J3996" i="3"/>
  <c r="J3997" i="3"/>
  <c r="J3998" i="3"/>
  <c r="J3999" i="3"/>
  <c r="J4000" i="3"/>
  <c r="J4001" i="3"/>
  <c r="J4002" i="3"/>
  <c r="J4003" i="3"/>
  <c r="J4004" i="3"/>
  <c r="J4005" i="3"/>
  <c r="J4006" i="3"/>
  <c r="J4007" i="3"/>
  <c r="J4008" i="3"/>
  <c r="J4009" i="3"/>
  <c r="J4010" i="3"/>
  <c r="J4011" i="3"/>
  <c r="J4012" i="3"/>
  <c r="J4013" i="3"/>
  <c r="J4014" i="3"/>
  <c r="J4015" i="3"/>
  <c r="J4016" i="3"/>
  <c r="J4017" i="3"/>
  <c r="J4018" i="3"/>
  <c r="J4019" i="3"/>
  <c r="J4020" i="3"/>
  <c r="J4021" i="3"/>
  <c r="J4022" i="3"/>
  <c r="J4023" i="3"/>
  <c r="J4024" i="3"/>
  <c r="J4025" i="3"/>
  <c r="J4026" i="3"/>
  <c r="J4027" i="3"/>
  <c r="J4028" i="3"/>
  <c r="J4029" i="3"/>
  <c r="J4030" i="3"/>
  <c r="J4031" i="3"/>
  <c r="J4032" i="3"/>
  <c r="J4033" i="3"/>
  <c r="J4034" i="3"/>
  <c r="J4035" i="3"/>
  <c r="J4036" i="3"/>
  <c r="J4037" i="3"/>
  <c r="J4038" i="3"/>
  <c r="J4039" i="3"/>
  <c r="J4040" i="3"/>
  <c r="J4041" i="3"/>
  <c r="J4042" i="3"/>
  <c r="J4043" i="3"/>
  <c r="J4044" i="3"/>
  <c r="J4045" i="3"/>
  <c r="J4046" i="3"/>
  <c r="J4047" i="3"/>
  <c r="J4048" i="3"/>
  <c r="J4049" i="3"/>
  <c r="J4050" i="3"/>
  <c r="J4051" i="3"/>
  <c r="J4052" i="3"/>
  <c r="J4053" i="3"/>
  <c r="J4054" i="3"/>
  <c r="J4055" i="3"/>
  <c r="J4056" i="3"/>
  <c r="J4057" i="3"/>
  <c r="J4058" i="3"/>
  <c r="J4059" i="3"/>
  <c r="J4060" i="3"/>
  <c r="J4061" i="3"/>
  <c r="J4062" i="3"/>
  <c r="J4063" i="3"/>
  <c r="J4064" i="3"/>
  <c r="J4065" i="3"/>
  <c r="J4066" i="3"/>
  <c r="J4067" i="3"/>
  <c r="J4068" i="3"/>
  <c r="J4069" i="3"/>
  <c r="J4070" i="3"/>
  <c r="J4071" i="3"/>
  <c r="J4072" i="3"/>
  <c r="J4073" i="3"/>
  <c r="J4074" i="3"/>
  <c r="J4075" i="3"/>
  <c r="J4076" i="3"/>
  <c r="J4077" i="3"/>
  <c r="J4078" i="3"/>
  <c r="J4079" i="3"/>
  <c r="J4080" i="3"/>
  <c r="J4081" i="3"/>
  <c r="J4082" i="3"/>
  <c r="J4083" i="3"/>
  <c r="J4084" i="3"/>
  <c r="J4085" i="3"/>
  <c r="J4086" i="3"/>
  <c r="J4087" i="3"/>
  <c r="J4088" i="3"/>
  <c r="J4089" i="3"/>
  <c r="J4090" i="3"/>
  <c r="J4091" i="3"/>
  <c r="J4092" i="3"/>
  <c r="J4093" i="3"/>
  <c r="J4094" i="3"/>
  <c r="J4095" i="3"/>
  <c r="J4096" i="3"/>
  <c r="J4097" i="3"/>
  <c r="J4098" i="3"/>
  <c r="J4099" i="3"/>
  <c r="J4100" i="3"/>
  <c r="J4101" i="3"/>
  <c r="J4102" i="3"/>
  <c r="J4103" i="3"/>
  <c r="J4104" i="3"/>
  <c r="J4105" i="3"/>
  <c r="J4106" i="3"/>
  <c r="J4107" i="3"/>
  <c r="J4108" i="3"/>
  <c r="J4109" i="3"/>
  <c r="J4110" i="3"/>
  <c r="J4111" i="3"/>
  <c r="J4112" i="3"/>
  <c r="J4113" i="3"/>
  <c r="J4114" i="3"/>
  <c r="J4115" i="3"/>
  <c r="J4116" i="3"/>
  <c r="J4117" i="3"/>
  <c r="J4118" i="3"/>
  <c r="J4119" i="3"/>
  <c r="J4120" i="3"/>
  <c r="J4121" i="3"/>
  <c r="J4122" i="3"/>
  <c r="J4123" i="3"/>
  <c r="J4124" i="3"/>
  <c r="J4125" i="3"/>
  <c r="J4126" i="3"/>
  <c r="J4127" i="3"/>
  <c r="J4128" i="3"/>
  <c r="J4129" i="3"/>
  <c r="J4130" i="3"/>
  <c r="J4131" i="3"/>
  <c r="J4132" i="3"/>
  <c r="J4133" i="3"/>
  <c r="J4134" i="3"/>
  <c r="J4135" i="3"/>
  <c r="J4136" i="3"/>
  <c r="J4137" i="3"/>
  <c r="J4138" i="3"/>
  <c r="J4139" i="3"/>
  <c r="J4140" i="3"/>
  <c r="J4141" i="3"/>
  <c r="J4142" i="3"/>
  <c r="J4143" i="3"/>
  <c r="J4144" i="3"/>
  <c r="J4145" i="3"/>
  <c r="J4146" i="3"/>
  <c r="J4147" i="3"/>
  <c r="J4148" i="3"/>
  <c r="J4149" i="3"/>
  <c r="J4150" i="3"/>
  <c r="J4151" i="3"/>
  <c r="J4152" i="3"/>
  <c r="J4153" i="3"/>
  <c r="J4154" i="3"/>
  <c r="J4155" i="3"/>
  <c r="J4156" i="3"/>
  <c r="J4157" i="3"/>
  <c r="J4158" i="3"/>
  <c r="J4159" i="3"/>
  <c r="J4160" i="3"/>
  <c r="J4161" i="3"/>
  <c r="J4162" i="3"/>
  <c r="J4163" i="3"/>
  <c r="J4164" i="3"/>
  <c r="J4165" i="3"/>
  <c r="J4166" i="3"/>
  <c r="J4167" i="3"/>
  <c r="J4168" i="3"/>
  <c r="J4169" i="3"/>
  <c r="J4170" i="3"/>
  <c r="J4171" i="3"/>
  <c r="J4172" i="3"/>
  <c r="J4173" i="3"/>
  <c r="J4174" i="3"/>
  <c r="J4175" i="3"/>
  <c r="J4176" i="3"/>
  <c r="J4177" i="3"/>
  <c r="J4178" i="3"/>
  <c r="J4179" i="3"/>
  <c r="J4180" i="3"/>
  <c r="J4181" i="3"/>
  <c r="J4182" i="3"/>
  <c r="J4183" i="3"/>
  <c r="J4184" i="3"/>
  <c r="J4185" i="3"/>
  <c r="J4186" i="3"/>
  <c r="J4187" i="3"/>
  <c r="J4188" i="3"/>
  <c r="J4189" i="3"/>
  <c r="J4190" i="3"/>
  <c r="J4191" i="3"/>
  <c r="J4192" i="3"/>
  <c r="J4193" i="3"/>
  <c r="J4194" i="3"/>
  <c r="J4195" i="3"/>
  <c r="J4196" i="3"/>
  <c r="J4197" i="3"/>
  <c r="J4198" i="3"/>
  <c r="J4199" i="3"/>
  <c r="J4200" i="3"/>
  <c r="J4201" i="3"/>
  <c r="J4202" i="3"/>
  <c r="J4203" i="3"/>
  <c r="J4204" i="3"/>
  <c r="J4205" i="3"/>
  <c r="J4206" i="3"/>
  <c r="J4207" i="3"/>
  <c r="J4208" i="3"/>
  <c r="J4209" i="3"/>
  <c r="J4210" i="3"/>
  <c r="J4211" i="3"/>
  <c r="J4212" i="3"/>
  <c r="J4213" i="3"/>
  <c r="J4214" i="3"/>
  <c r="J4215" i="3"/>
  <c r="J4216" i="3"/>
  <c r="J4217" i="3"/>
  <c r="J4218" i="3"/>
  <c r="J4219" i="3"/>
  <c r="J4220" i="3"/>
  <c r="J4221" i="3"/>
  <c r="J4222" i="3"/>
  <c r="J4223" i="3"/>
  <c r="J4224" i="3"/>
  <c r="J4225" i="3"/>
  <c r="J4226" i="3"/>
  <c r="J4227" i="3"/>
  <c r="J4228" i="3"/>
  <c r="J4229" i="3"/>
  <c r="J4230" i="3"/>
  <c r="J4231" i="3"/>
  <c r="J4232" i="3"/>
  <c r="J4233" i="3"/>
  <c r="J4234" i="3"/>
  <c r="J4235" i="3"/>
  <c r="J4236" i="3"/>
  <c r="J4237" i="3"/>
  <c r="J4238" i="3"/>
  <c r="J4239" i="3"/>
  <c r="J4240" i="3"/>
  <c r="J4241" i="3"/>
  <c r="J4242" i="3"/>
  <c r="J4243" i="3"/>
  <c r="J4244" i="3"/>
  <c r="J4245" i="3"/>
  <c r="J4246" i="3"/>
  <c r="J4247" i="3"/>
  <c r="J4248" i="3"/>
  <c r="J4249" i="3"/>
  <c r="J4250" i="3"/>
  <c r="J4251" i="3"/>
  <c r="J4252" i="3"/>
  <c r="J4253" i="3"/>
  <c r="J4254" i="3"/>
  <c r="J4255" i="3"/>
  <c r="J4256" i="3"/>
  <c r="J4257" i="3"/>
  <c r="J4258" i="3"/>
  <c r="J4259" i="3"/>
  <c r="J4260" i="3"/>
  <c r="J4261" i="3"/>
  <c r="J4262" i="3"/>
  <c r="J4263" i="3"/>
  <c r="J4264" i="3"/>
  <c r="J4265" i="3"/>
  <c r="J4266" i="3"/>
  <c r="J4267" i="3"/>
  <c r="J4268" i="3"/>
  <c r="J4269" i="3"/>
  <c r="J4270" i="3"/>
  <c r="J4271" i="3"/>
  <c r="J4272" i="3"/>
  <c r="J4273" i="3"/>
  <c r="J4274" i="3"/>
  <c r="J4275" i="3"/>
  <c r="J4276" i="3"/>
  <c r="J4277" i="3"/>
  <c r="J4278" i="3"/>
  <c r="J4279" i="3"/>
  <c r="J4280" i="3"/>
  <c r="J4281" i="3"/>
  <c r="J4282" i="3"/>
  <c r="J4283" i="3"/>
  <c r="J4284" i="3"/>
  <c r="J4285" i="3"/>
  <c r="J4286" i="3"/>
  <c r="J4287" i="3"/>
  <c r="J4288" i="3"/>
  <c r="J4289" i="3"/>
  <c r="J4290" i="3"/>
  <c r="J4291" i="3"/>
  <c r="J4292" i="3"/>
  <c r="J4293" i="3"/>
  <c r="J4294" i="3"/>
  <c r="J4295" i="3"/>
  <c r="J4296" i="3"/>
  <c r="J4297" i="3"/>
  <c r="J4298" i="3"/>
  <c r="J4299" i="3"/>
  <c r="J4300" i="3"/>
  <c r="J4301" i="3"/>
  <c r="J4302" i="3"/>
  <c r="J4303" i="3"/>
  <c r="J4304" i="3"/>
  <c r="J4305" i="3"/>
  <c r="J4306" i="3"/>
  <c r="J4307" i="3"/>
  <c r="J4308" i="3"/>
  <c r="J4309" i="3"/>
  <c r="J4310" i="3"/>
  <c r="J4311" i="3"/>
  <c r="J4312" i="3"/>
  <c r="J4313" i="3"/>
  <c r="J4314" i="3"/>
  <c r="J4315" i="3"/>
  <c r="J4316" i="3"/>
  <c r="J4317" i="3"/>
  <c r="J4318" i="3"/>
  <c r="J4319" i="3"/>
  <c r="J4320" i="3"/>
  <c r="J4321" i="3"/>
  <c r="J4322" i="3"/>
  <c r="J4323" i="3"/>
  <c r="J4324" i="3"/>
  <c r="J4325" i="3"/>
  <c r="J4326" i="3"/>
  <c r="J4327" i="3"/>
  <c r="J4328" i="3"/>
  <c r="J4329" i="3"/>
  <c r="J4330" i="3"/>
  <c r="J4331" i="3"/>
  <c r="J4332" i="3"/>
  <c r="J4333" i="3"/>
  <c r="J4334" i="3"/>
  <c r="J4335" i="3"/>
  <c r="J4336" i="3"/>
  <c r="J4337" i="3"/>
  <c r="J4338" i="3"/>
  <c r="J4339" i="3"/>
  <c r="J4340" i="3"/>
  <c r="J4341" i="3"/>
  <c r="J4342" i="3"/>
  <c r="J4343" i="3"/>
  <c r="J4344" i="3"/>
  <c r="J4345" i="3"/>
  <c r="J4346" i="3"/>
  <c r="J4347" i="3"/>
  <c r="J4348" i="3"/>
  <c r="J4349" i="3"/>
  <c r="J4350" i="3"/>
  <c r="J4351" i="3"/>
  <c r="J4352" i="3"/>
  <c r="J4353" i="3"/>
  <c r="J4354" i="3"/>
  <c r="J4355" i="3"/>
  <c r="J4356" i="3"/>
  <c r="J4357" i="3"/>
  <c r="J4358" i="3"/>
  <c r="J4359" i="3"/>
  <c r="J4360" i="3"/>
  <c r="J4361" i="3"/>
  <c r="J4362" i="3"/>
  <c r="J4363" i="3"/>
  <c r="J4364" i="3"/>
  <c r="J4365" i="3"/>
  <c r="J4366" i="3"/>
  <c r="J4367" i="3"/>
  <c r="J4368" i="3"/>
  <c r="J4369" i="3"/>
  <c r="J4370" i="3"/>
  <c r="J4371" i="3"/>
  <c r="J4372" i="3"/>
  <c r="J4373" i="3"/>
  <c r="J4374" i="3"/>
  <c r="J4375" i="3"/>
  <c r="J4376" i="3"/>
  <c r="J4377" i="3"/>
  <c r="J4378" i="3"/>
  <c r="J4379" i="3"/>
  <c r="J4380" i="3"/>
  <c r="J4381" i="3"/>
  <c r="J4382" i="3"/>
  <c r="J4383" i="3"/>
  <c r="J4384" i="3"/>
  <c r="J4385" i="3"/>
  <c r="J4386" i="3"/>
  <c r="J4387" i="3"/>
  <c r="J4388" i="3"/>
  <c r="J4389" i="3"/>
  <c r="J4390" i="3"/>
  <c r="J4391" i="3"/>
  <c r="J4392" i="3"/>
  <c r="J4393" i="3"/>
  <c r="J4394" i="3"/>
  <c r="J4395" i="3"/>
  <c r="J4396" i="3"/>
  <c r="J4397" i="3"/>
  <c r="J4398" i="3"/>
  <c r="J4399" i="3"/>
  <c r="J4400" i="3"/>
  <c r="J4401" i="3"/>
  <c r="J4402" i="3"/>
  <c r="J4403" i="3"/>
  <c r="J4404" i="3"/>
  <c r="J4405" i="3"/>
  <c r="J4406" i="3"/>
  <c r="J4407" i="3"/>
  <c r="J4408" i="3"/>
  <c r="J4409" i="3"/>
  <c r="J4410" i="3"/>
  <c r="J4411" i="3"/>
  <c r="J4412" i="3"/>
  <c r="J4413" i="3"/>
  <c r="J4414" i="3"/>
  <c r="J4415" i="3"/>
  <c r="J4416" i="3"/>
  <c r="J4417" i="3"/>
  <c r="J4418" i="3"/>
  <c r="J4419" i="3"/>
  <c r="J4420" i="3"/>
  <c r="J4421" i="3"/>
  <c r="J4422" i="3"/>
  <c r="J4423" i="3"/>
  <c r="J4424" i="3"/>
  <c r="J4425" i="3"/>
  <c r="J4426" i="3"/>
  <c r="J4427" i="3"/>
  <c r="J4428" i="3"/>
  <c r="J4429" i="3"/>
  <c r="J4430" i="3"/>
  <c r="J4431" i="3"/>
  <c r="J4432" i="3"/>
  <c r="J4433" i="3"/>
  <c r="J4434" i="3"/>
  <c r="J4435" i="3"/>
  <c r="J4436" i="3"/>
  <c r="J4437" i="3"/>
  <c r="J4438" i="3"/>
  <c r="J4439" i="3"/>
  <c r="J4440" i="3"/>
  <c r="J4441" i="3"/>
  <c r="J4442" i="3"/>
  <c r="J4443" i="3"/>
  <c r="J4444" i="3"/>
  <c r="J4445" i="3"/>
  <c r="J4446" i="3"/>
  <c r="J4447" i="3"/>
  <c r="J4448" i="3"/>
  <c r="J4449" i="3"/>
  <c r="J4450" i="3"/>
  <c r="J4451" i="3"/>
  <c r="J4452" i="3"/>
  <c r="J4453" i="3"/>
  <c r="J4454" i="3"/>
  <c r="J4455" i="3"/>
  <c r="J4456" i="3"/>
  <c r="J4457" i="3"/>
  <c r="J4458" i="3"/>
  <c r="J4459" i="3"/>
  <c r="J4460" i="3"/>
  <c r="J4461" i="3"/>
  <c r="J4462" i="3"/>
  <c r="J4463" i="3"/>
  <c r="J4464" i="3"/>
  <c r="J4465" i="3"/>
  <c r="J4466" i="3"/>
  <c r="J4467" i="3"/>
  <c r="J4468" i="3"/>
  <c r="J4469" i="3"/>
  <c r="J4470" i="3"/>
  <c r="J4471" i="3"/>
  <c r="J4472" i="3"/>
  <c r="J4473" i="3"/>
  <c r="J4474" i="3"/>
  <c r="J4475" i="3"/>
  <c r="J4476" i="3"/>
  <c r="J4477" i="3"/>
  <c r="J4478" i="3"/>
  <c r="J4479" i="3"/>
  <c r="J4480" i="3"/>
  <c r="J4481" i="3"/>
  <c r="J4482" i="3"/>
  <c r="J4483" i="3"/>
  <c r="J4484" i="3"/>
  <c r="J4485" i="3"/>
  <c r="J4486" i="3"/>
  <c r="J4487" i="3"/>
  <c r="J4488" i="3"/>
  <c r="J4489" i="3"/>
  <c r="J4490" i="3"/>
  <c r="J4491" i="3"/>
  <c r="J4492" i="3"/>
  <c r="J4493" i="3"/>
  <c r="J4494" i="3"/>
  <c r="J4495" i="3"/>
  <c r="J4496" i="3"/>
  <c r="J4497" i="3"/>
  <c r="J4498" i="3"/>
  <c r="J4499" i="3"/>
  <c r="J4500" i="3"/>
  <c r="J4501" i="3"/>
  <c r="J4502" i="3"/>
  <c r="J4503" i="3"/>
  <c r="J4504" i="3"/>
  <c r="J4505" i="3"/>
  <c r="J4506" i="3"/>
  <c r="J4507" i="3"/>
  <c r="J4508" i="3"/>
  <c r="J4509" i="3"/>
  <c r="J4510" i="3"/>
  <c r="J4511" i="3"/>
  <c r="J4512" i="3"/>
  <c r="J4513" i="3"/>
  <c r="J4514" i="3"/>
  <c r="J4515" i="3"/>
  <c r="J4516" i="3"/>
  <c r="J4517" i="3"/>
  <c r="J4518" i="3"/>
  <c r="J4519" i="3"/>
  <c r="J4520" i="3"/>
  <c r="J4521" i="3"/>
  <c r="J4522" i="3"/>
  <c r="J4523" i="3"/>
  <c r="J4524" i="3"/>
  <c r="J4525" i="3"/>
  <c r="J4526" i="3"/>
  <c r="J4527" i="3"/>
  <c r="J4528" i="3"/>
  <c r="J4529" i="3"/>
  <c r="J4530" i="3"/>
  <c r="J4531" i="3"/>
  <c r="J4532" i="3"/>
  <c r="J4533" i="3"/>
  <c r="J4534" i="3"/>
  <c r="J4535" i="3"/>
  <c r="J4536" i="3"/>
  <c r="J4537" i="3"/>
  <c r="J4538" i="3"/>
  <c r="J4539" i="3"/>
  <c r="J4540" i="3"/>
  <c r="J4541" i="3"/>
  <c r="J4542" i="3"/>
  <c r="J4543" i="3"/>
  <c r="J4544" i="3"/>
  <c r="J4545" i="3"/>
  <c r="J4546" i="3"/>
  <c r="J4547" i="3"/>
  <c r="J4548" i="3"/>
  <c r="J4549" i="3"/>
  <c r="J4550" i="3"/>
  <c r="J4551" i="3"/>
  <c r="J4552" i="3"/>
  <c r="J4553" i="3"/>
  <c r="J4554" i="3"/>
  <c r="J4555" i="3"/>
  <c r="J4556" i="3"/>
  <c r="J4557" i="3"/>
  <c r="J4558" i="3"/>
  <c r="J4559" i="3"/>
  <c r="J4560" i="3"/>
  <c r="J4561" i="3"/>
  <c r="J4562" i="3"/>
  <c r="J4563" i="3"/>
  <c r="J4564" i="3"/>
  <c r="J4565" i="3"/>
  <c r="J4566" i="3"/>
  <c r="J4567" i="3"/>
  <c r="J4568" i="3"/>
  <c r="J4569" i="3"/>
  <c r="J4570" i="3"/>
  <c r="J4571" i="3"/>
  <c r="J4572" i="3"/>
  <c r="J4573" i="3"/>
  <c r="J4574" i="3"/>
  <c r="J4575" i="3"/>
  <c r="J4576" i="3"/>
  <c r="J4577" i="3"/>
  <c r="J4578" i="3"/>
  <c r="J4579" i="3"/>
  <c r="J4580" i="3"/>
  <c r="J4581" i="3"/>
  <c r="J4582" i="3"/>
  <c r="J4583" i="3"/>
  <c r="J4584" i="3"/>
  <c r="J4585" i="3"/>
  <c r="J4586" i="3"/>
  <c r="J4587" i="3"/>
  <c r="J4588" i="3"/>
  <c r="J4589" i="3"/>
  <c r="J4590" i="3"/>
  <c r="J4591" i="3"/>
  <c r="J4592" i="3"/>
  <c r="J4593" i="3"/>
  <c r="J4594" i="3"/>
  <c r="J4595" i="3"/>
  <c r="J4596" i="3"/>
  <c r="J4597" i="3"/>
  <c r="J4598" i="3"/>
  <c r="J4599" i="3"/>
  <c r="J4600" i="3"/>
  <c r="J4601" i="3"/>
  <c r="J4602" i="3"/>
  <c r="J4603" i="3"/>
  <c r="J4604" i="3"/>
  <c r="J4605" i="3"/>
  <c r="J4606" i="3"/>
  <c r="J4607" i="3"/>
  <c r="J4608" i="3"/>
  <c r="J4609" i="3"/>
  <c r="J4610" i="3"/>
  <c r="J4611" i="3"/>
  <c r="J4612" i="3"/>
  <c r="J4613" i="3"/>
  <c r="J4614" i="3"/>
  <c r="J4615" i="3"/>
  <c r="J4616" i="3"/>
  <c r="J4617" i="3"/>
  <c r="J4618" i="3"/>
  <c r="J4619" i="3"/>
  <c r="J4620" i="3"/>
  <c r="J4621" i="3"/>
  <c r="J4622" i="3"/>
  <c r="J4623" i="3"/>
  <c r="J4624" i="3"/>
  <c r="J4625" i="3"/>
  <c r="J4626" i="3"/>
  <c r="J4627" i="3"/>
  <c r="J4628" i="3"/>
  <c r="J4629" i="3"/>
  <c r="J4630" i="3"/>
  <c r="J4631" i="3"/>
  <c r="J4632" i="3"/>
  <c r="J4633" i="3"/>
  <c r="J4634" i="3"/>
  <c r="J4635" i="3"/>
  <c r="J4636" i="3"/>
  <c r="J4637" i="3"/>
  <c r="J4638" i="3"/>
  <c r="J4639" i="3"/>
  <c r="J4640" i="3"/>
  <c r="J4641" i="3"/>
  <c r="J4642" i="3"/>
  <c r="J4643" i="3"/>
  <c r="J4644" i="3"/>
  <c r="J4645" i="3"/>
  <c r="J4646" i="3"/>
  <c r="J4647" i="3"/>
  <c r="J4648" i="3"/>
  <c r="J4649" i="3"/>
  <c r="J4650" i="3"/>
  <c r="J4651" i="3"/>
  <c r="J4652" i="3"/>
  <c r="J4653" i="3"/>
  <c r="J4654" i="3"/>
  <c r="J4655" i="3"/>
  <c r="J4656" i="3"/>
  <c r="J4657" i="3"/>
  <c r="J4658" i="3"/>
  <c r="J4659" i="3"/>
  <c r="J4660" i="3"/>
  <c r="J4661" i="3"/>
  <c r="J4662" i="3"/>
  <c r="J4663" i="3"/>
  <c r="J4664" i="3"/>
  <c r="J4665" i="3"/>
  <c r="J4666" i="3"/>
  <c r="J4667" i="3"/>
  <c r="J4668" i="3"/>
  <c r="J4669" i="3"/>
  <c r="J4670" i="3"/>
  <c r="J4671" i="3"/>
  <c r="J4672" i="3"/>
  <c r="J4673" i="3"/>
  <c r="J4674" i="3"/>
  <c r="J4675" i="3"/>
  <c r="J4676" i="3"/>
  <c r="J4677" i="3"/>
  <c r="J4678" i="3"/>
  <c r="J4679" i="3"/>
  <c r="J4680" i="3"/>
  <c r="J4681" i="3"/>
  <c r="J4682" i="3"/>
  <c r="J4683" i="3"/>
  <c r="J4684" i="3"/>
  <c r="J4685" i="3"/>
  <c r="J4686" i="3"/>
  <c r="J4687" i="3"/>
  <c r="J4688" i="3"/>
  <c r="J4689" i="3"/>
  <c r="J4690" i="3"/>
  <c r="J4691" i="3"/>
  <c r="J4692" i="3"/>
  <c r="J4693" i="3"/>
  <c r="J4694" i="3"/>
  <c r="J4695" i="3"/>
  <c r="J4696" i="3"/>
  <c r="J4697" i="3"/>
  <c r="J4698" i="3"/>
  <c r="J4699" i="3"/>
  <c r="J4700" i="3"/>
  <c r="J4701" i="3"/>
  <c r="J4702" i="3"/>
  <c r="J4703" i="3"/>
  <c r="J4704" i="3"/>
  <c r="J4705" i="3"/>
  <c r="J4706" i="3"/>
  <c r="J4707" i="3"/>
  <c r="J4708" i="3"/>
  <c r="J4709" i="3"/>
  <c r="J4710" i="3"/>
  <c r="J4711" i="3"/>
  <c r="J4712" i="3"/>
  <c r="J4713" i="3"/>
  <c r="J4714" i="3"/>
  <c r="J4715" i="3"/>
  <c r="J4716" i="3"/>
  <c r="J4717" i="3"/>
  <c r="J4718" i="3"/>
  <c r="J4719" i="3"/>
  <c r="J4720" i="3"/>
  <c r="J4721" i="3"/>
  <c r="J4722" i="3"/>
  <c r="J4723" i="3"/>
  <c r="J4724" i="3"/>
  <c r="J4725" i="3"/>
  <c r="J4726" i="3"/>
  <c r="J4727" i="3"/>
  <c r="J4728" i="3"/>
  <c r="J4729" i="3"/>
  <c r="J4730" i="3"/>
  <c r="J4731" i="3"/>
  <c r="J4732" i="3"/>
  <c r="J4733" i="3"/>
  <c r="J4734" i="3"/>
  <c r="J4735" i="3"/>
  <c r="J4736" i="3"/>
  <c r="J4737" i="3"/>
  <c r="J4738" i="3"/>
  <c r="J4739" i="3"/>
  <c r="J4740" i="3"/>
  <c r="J4741" i="3"/>
  <c r="J4742" i="3"/>
  <c r="J4743" i="3"/>
  <c r="J4744" i="3"/>
  <c r="J4745" i="3"/>
  <c r="J4746" i="3"/>
  <c r="J4747" i="3"/>
  <c r="J4748" i="3"/>
  <c r="J4749" i="3"/>
  <c r="J4750" i="3"/>
  <c r="J4751" i="3"/>
  <c r="J4752" i="3"/>
  <c r="J4753" i="3"/>
  <c r="J4754" i="3"/>
  <c r="J4755" i="3"/>
  <c r="J4756" i="3"/>
  <c r="J4757" i="3"/>
  <c r="J4758" i="3"/>
  <c r="J4759" i="3"/>
  <c r="J4760" i="3"/>
  <c r="J4761" i="3"/>
  <c r="J4762" i="3"/>
  <c r="J4763" i="3"/>
  <c r="J4764" i="3"/>
  <c r="J4765" i="3"/>
  <c r="J4766" i="3"/>
  <c r="J4767" i="3"/>
  <c r="J4768" i="3"/>
  <c r="J4769" i="3"/>
  <c r="J4770" i="3"/>
  <c r="J4771" i="3"/>
  <c r="J4772" i="3"/>
  <c r="J4773" i="3"/>
  <c r="J4774" i="3"/>
  <c r="J4775" i="3"/>
  <c r="J4776" i="3"/>
  <c r="J4777" i="3"/>
  <c r="J4778" i="3"/>
  <c r="J4779" i="3"/>
  <c r="J4780" i="3"/>
  <c r="J4781" i="3"/>
  <c r="J4782" i="3"/>
  <c r="J4783" i="3"/>
  <c r="J4784" i="3"/>
  <c r="J4785" i="3"/>
  <c r="J4786" i="3"/>
  <c r="J4787" i="3"/>
  <c r="J4788" i="3"/>
  <c r="J4789" i="3"/>
  <c r="J4790" i="3"/>
  <c r="J4791" i="3"/>
  <c r="J4792" i="3"/>
  <c r="J4793" i="3"/>
  <c r="J4794" i="3"/>
  <c r="J4795" i="3"/>
  <c r="J4796" i="3"/>
  <c r="J4797" i="3"/>
  <c r="J4798" i="3"/>
  <c r="J4799" i="3"/>
  <c r="J4800" i="3"/>
  <c r="J4801" i="3"/>
  <c r="J4802" i="3"/>
  <c r="J4803" i="3"/>
  <c r="J4804" i="3"/>
  <c r="J4805" i="3"/>
  <c r="J4806" i="3"/>
  <c r="J4807" i="3"/>
  <c r="J4808" i="3"/>
  <c r="J4809" i="3"/>
  <c r="J4810" i="3"/>
  <c r="J4811" i="3"/>
  <c r="J4812" i="3"/>
  <c r="J4813" i="3"/>
  <c r="J4814" i="3"/>
  <c r="J4815" i="3"/>
  <c r="J4816" i="3"/>
  <c r="J4817" i="3"/>
  <c r="J4818" i="3"/>
  <c r="J4819" i="3"/>
  <c r="J4820" i="3"/>
  <c r="J4821" i="3"/>
  <c r="J4822" i="3"/>
  <c r="J4823" i="3"/>
  <c r="J4824" i="3"/>
  <c r="J4825" i="3"/>
  <c r="J4826" i="3"/>
  <c r="J4827" i="3"/>
  <c r="J4828" i="3"/>
  <c r="J4829" i="3"/>
  <c r="J4830" i="3"/>
  <c r="J4831" i="3"/>
  <c r="J4832" i="3"/>
  <c r="J4833" i="3"/>
  <c r="J4834" i="3"/>
  <c r="J4835" i="3"/>
  <c r="J4836" i="3"/>
  <c r="J4837" i="3"/>
  <c r="J4838" i="3"/>
  <c r="J4839" i="3"/>
  <c r="J4840" i="3"/>
  <c r="J4841" i="3"/>
  <c r="J4842" i="3"/>
  <c r="J4843" i="3"/>
  <c r="J4844" i="3"/>
  <c r="J4845" i="3"/>
  <c r="J4846" i="3"/>
  <c r="J4847" i="3"/>
  <c r="J4848" i="3"/>
  <c r="J4849" i="3"/>
  <c r="J4850" i="3"/>
  <c r="J4851" i="3"/>
  <c r="J4852" i="3"/>
  <c r="J4853" i="3"/>
  <c r="J4854" i="3"/>
  <c r="J4855" i="3"/>
  <c r="J4856" i="3"/>
  <c r="J4857" i="3"/>
  <c r="J4858" i="3"/>
  <c r="J4859" i="3"/>
  <c r="J4860" i="3"/>
  <c r="J4861" i="3"/>
  <c r="J4862" i="3"/>
  <c r="J4863" i="3"/>
  <c r="J4864" i="3"/>
  <c r="J4865" i="3"/>
  <c r="J4866" i="3"/>
  <c r="J4867" i="3"/>
  <c r="J4868" i="3"/>
  <c r="J4869" i="3"/>
  <c r="J4870" i="3"/>
  <c r="J4871" i="3"/>
  <c r="J4872" i="3"/>
  <c r="J4873" i="3"/>
  <c r="J4874" i="3"/>
  <c r="J4875" i="3"/>
  <c r="J4876" i="3"/>
  <c r="J4877" i="3"/>
  <c r="J4878" i="3"/>
  <c r="J4879" i="3"/>
  <c r="J4880" i="3"/>
  <c r="J4881" i="3"/>
  <c r="J4882" i="3"/>
  <c r="J4883" i="3"/>
  <c r="J4884" i="3"/>
  <c r="J4885" i="3"/>
  <c r="J4886" i="3"/>
  <c r="J4887" i="3"/>
  <c r="J4888" i="3"/>
  <c r="J4889" i="3"/>
  <c r="J4890" i="3"/>
  <c r="J4891" i="3"/>
  <c r="J4892" i="3"/>
  <c r="J4893" i="3"/>
  <c r="J4894" i="3"/>
  <c r="J4895" i="3"/>
  <c r="J4896" i="3"/>
  <c r="J4897" i="3"/>
  <c r="J4898" i="3"/>
  <c r="J4899" i="3"/>
  <c r="J4900" i="3"/>
  <c r="J4901" i="3"/>
  <c r="J4902" i="3"/>
  <c r="J4903" i="3"/>
  <c r="J4904" i="3"/>
  <c r="J4905" i="3"/>
  <c r="J4906" i="3"/>
  <c r="J4907" i="3"/>
  <c r="J4908" i="3"/>
  <c r="J4909" i="3"/>
  <c r="J4910" i="3"/>
  <c r="J4911" i="3"/>
  <c r="J4912" i="3"/>
  <c r="J4913" i="3"/>
  <c r="J4914" i="3"/>
  <c r="J4915" i="3"/>
  <c r="J4916" i="3"/>
  <c r="J4917" i="3"/>
  <c r="J4918" i="3"/>
  <c r="J4919" i="3"/>
  <c r="J4920" i="3"/>
  <c r="J4921" i="3"/>
  <c r="J4922" i="3"/>
  <c r="J4923" i="3"/>
  <c r="J4924" i="3"/>
  <c r="J4925" i="3"/>
  <c r="J4926" i="3"/>
  <c r="J4927" i="3"/>
  <c r="J4928" i="3"/>
  <c r="J4929" i="3"/>
  <c r="J4930" i="3"/>
  <c r="J4931" i="3"/>
  <c r="J4932" i="3"/>
  <c r="J4933" i="3"/>
  <c r="J4934" i="3"/>
  <c r="J4935" i="3"/>
  <c r="J4936" i="3"/>
  <c r="J4937" i="3"/>
  <c r="J4938" i="3"/>
  <c r="J4939" i="3"/>
  <c r="J4940" i="3"/>
  <c r="J4941" i="3"/>
  <c r="J4942" i="3"/>
  <c r="J4943" i="3"/>
  <c r="J4944" i="3"/>
  <c r="J4945" i="3"/>
  <c r="J4946" i="3"/>
  <c r="J4947" i="3"/>
  <c r="J4948" i="3"/>
  <c r="J4949" i="3"/>
  <c r="J4950" i="3"/>
  <c r="J4951" i="3"/>
  <c r="J4952" i="3"/>
  <c r="J4953" i="3"/>
  <c r="J4954" i="3"/>
  <c r="J4955" i="3"/>
  <c r="J4956" i="3"/>
  <c r="J4957" i="3"/>
  <c r="J4958" i="3"/>
  <c r="J4959" i="3"/>
  <c r="J4960" i="3"/>
  <c r="J4961" i="3"/>
  <c r="J4962" i="3"/>
  <c r="J4963" i="3"/>
  <c r="J4964" i="3"/>
  <c r="J4965" i="3"/>
  <c r="J4966" i="3"/>
  <c r="J4967" i="3"/>
  <c r="J4968" i="3"/>
  <c r="J4969" i="3"/>
  <c r="J4970" i="3"/>
  <c r="J4971" i="3"/>
  <c r="J4972" i="3"/>
  <c r="J4973" i="3"/>
  <c r="J4974" i="3"/>
  <c r="J4975" i="3"/>
  <c r="J4976" i="3"/>
  <c r="J4977" i="3"/>
  <c r="J4978" i="3"/>
  <c r="J4979" i="3"/>
  <c r="J4980" i="3"/>
  <c r="J4981" i="3"/>
  <c r="J4982" i="3"/>
  <c r="J4983" i="3"/>
  <c r="J4984" i="3"/>
  <c r="J4985" i="3"/>
  <c r="J4986" i="3"/>
  <c r="J4987" i="3"/>
  <c r="J4988" i="3"/>
  <c r="J4989" i="3"/>
  <c r="J4990" i="3"/>
  <c r="J4991" i="3"/>
  <c r="J4992" i="3"/>
  <c r="J4993" i="3"/>
  <c r="J4994" i="3"/>
  <c r="J4995" i="3"/>
  <c r="J4996" i="3"/>
  <c r="J4997" i="3"/>
  <c r="J4998" i="3"/>
  <c r="J4999" i="3"/>
  <c r="J5000" i="3"/>
  <c r="J5001" i="3"/>
  <c r="J5002" i="3"/>
  <c r="J5003" i="3"/>
  <c r="J5004" i="3"/>
  <c r="J5005" i="3"/>
  <c r="J5006" i="3"/>
  <c r="J5007" i="3"/>
  <c r="J5008" i="3"/>
  <c r="J5009" i="3"/>
  <c r="J5010" i="3"/>
  <c r="J5011" i="3"/>
  <c r="J5012" i="3"/>
  <c r="J5013" i="3"/>
  <c r="J5014" i="3"/>
  <c r="J5015" i="3"/>
  <c r="J5016" i="3"/>
  <c r="J5017" i="3"/>
  <c r="J5018" i="3"/>
  <c r="J5019" i="3"/>
  <c r="J5020" i="3"/>
  <c r="J5021" i="3"/>
  <c r="J5022" i="3"/>
  <c r="J5023" i="3"/>
  <c r="J5024" i="3"/>
  <c r="J5025" i="3"/>
  <c r="J5026" i="3"/>
  <c r="J5027" i="3"/>
  <c r="J5028" i="3"/>
  <c r="J5029" i="3"/>
  <c r="J5030" i="3"/>
  <c r="J5031" i="3"/>
  <c r="J5032" i="3"/>
  <c r="J5033" i="3"/>
  <c r="J5034" i="3"/>
  <c r="J5035" i="3"/>
  <c r="J5036" i="3"/>
  <c r="J5037" i="3"/>
  <c r="J5038" i="3"/>
  <c r="J5039" i="3"/>
  <c r="J5040" i="3"/>
  <c r="J5041" i="3"/>
  <c r="J5042" i="3"/>
  <c r="J5043" i="3"/>
  <c r="J5044" i="3"/>
  <c r="J5045" i="3"/>
  <c r="J5046" i="3"/>
  <c r="J5047" i="3"/>
  <c r="J5048" i="3"/>
  <c r="J5049" i="3"/>
  <c r="J5050" i="3"/>
  <c r="J5051" i="3"/>
  <c r="J5052" i="3"/>
  <c r="J5053" i="3"/>
  <c r="J5054" i="3"/>
  <c r="J5055" i="3"/>
  <c r="J5056" i="3"/>
  <c r="J5057" i="3"/>
  <c r="J5058" i="3"/>
  <c r="J5059" i="3"/>
  <c r="J5060" i="3"/>
  <c r="J5061" i="3"/>
  <c r="J5062" i="3"/>
  <c r="J5063" i="3"/>
  <c r="J5064" i="3"/>
  <c r="J5065" i="3"/>
  <c r="J5066" i="3"/>
  <c r="J5067" i="3"/>
  <c r="J5068" i="3"/>
  <c r="J5069" i="3"/>
  <c r="J5070" i="3"/>
  <c r="J5071" i="3"/>
  <c r="J5072" i="3"/>
  <c r="J5073" i="3"/>
  <c r="J5074" i="3"/>
  <c r="J5075" i="3"/>
  <c r="J5076" i="3"/>
  <c r="J5077" i="3"/>
  <c r="J5078" i="3"/>
  <c r="J5079" i="3"/>
  <c r="J5080" i="3"/>
  <c r="J5081" i="3"/>
  <c r="J5082" i="3"/>
  <c r="J5083" i="3"/>
  <c r="J5084" i="3"/>
  <c r="J5085" i="3"/>
  <c r="J5086" i="3"/>
  <c r="J5087" i="3"/>
  <c r="J5088" i="3"/>
  <c r="J5089" i="3"/>
  <c r="J5090" i="3"/>
  <c r="J5091" i="3"/>
  <c r="J5092" i="3"/>
  <c r="J5093" i="3"/>
  <c r="J5094" i="3"/>
  <c r="J5095" i="3"/>
  <c r="J5096" i="3"/>
  <c r="J5097" i="3"/>
  <c r="J5098" i="3"/>
  <c r="J5099" i="3"/>
  <c r="J5100" i="3"/>
  <c r="J5101" i="3"/>
  <c r="J5102" i="3"/>
  <c r="J5103" i="3"/>
  <c r="J5104" i="3"/>
  <c r="J5105" i="3"/>
  <c r="J5106" i="3"/>
  <c r="J5107" i="3"/>
  <c r="J5108" i="3"/>
  <c r="J5109" i="3"/>
  <c r="J5110" i="3"/>
  <c r="J5111" i="3"/>
  <c r="J5112" i="3"/>
  <c r="J5113" i="3"/>
  <c r="J5114" i="3"/>
  <c r="J5115" i="3"/>
  <c r="J5116" i="3"/>
  <c r="J5117" i="3"/>
  <c r="J5118" i="3"/>
  <c r="J5119" i="3"/>
  <c r="J5120" i="3"/>
  <c r="J5121" i="3"/>
  <c r="J5122" i="3"/>
  <c r="J5123" i="3"/>
  <c r="J5124" i="3"/>
  <c r="J5125" i="3"/>
  <c r="J5126" i="3"/>
  <c r="J5127" i="3"/>
  <c r="J5128" i="3"/>
  <c r="J5129" i="3"/>
  <c r="J5130" i="3"/>
  <c r="J5131" i="3"/>
  <c r="J5132" i="3"/>
  <c r="J5133" i="3"/>
  <c r="J5134" i="3"/>
  <c r="J5135" i="3"/>
  <c r="J5136" i="3"/>
  <c r="J5137" i="3"/>
  <c r="J5138" i="3"/>
  <c r="J5139" i="3"/>
  <c r="J5140" i="3"/>
  <c r="J5141" i="3"/>
  <c r="J5142" i="3"/>
  <c r="J5143" i="3"/>
  <c r="J5144" i="3"/>
  <c r="J5145" i="3"/>
  <c r="J5146" i="3"/>
  <c r="J5147" i="3"/>
  <c r="J5148" i="3"/>
  <c r="J5149" i="3"/>
  <c r="J5150" i="3"/>
  <c r="J5151" i="3"/>
  <c r="J5152" i="3"/>
  <c r="J5153" i="3"/>
  <c r="J5154" i="3"/>
  <c r="J5155" i="3"/>
  <c r="J5156" i="3"/>
  <c r="J5157" i="3"/>
  <c r="J5158" i="3"/>
  <c r="J5159" i="3"/>
  <c r="J5160" i="3"/>
  <c r="J5161" i="3"/>
  <c r="J5162" i="3"/>
  <c r="J5163" i="3"/>
  <c r="J5164" i="3"/>
  <c r="J5165" i="3"/>
  <c r="J5166" i="3"/>
  <c r="J5167" i="3"/>
  <c r="J5168" i="3"/>
  <c r="J5169" i="3"/>
  <c r="J5170" i="3"/>
  <c r="J5171" i="3"/>
  <c r="J5172" i="3"/>
  <c r="J5173" i="3"/>
  <c r="J5174" i="3"/>
  <c r="J5175" i="3"/>
  <c r="J5176" i="3"/>
  <c r="J5177" i="3"/>
  <c r="J5178" i="3"/>
  <c r="J5179" i="3"/>
  <c r="J5180" i="3"/>
  <c r="J5181" i="3"/>
  <c r="J5182" i="3"/>
  <c r="J5183" i="3"/>
  <c r="J5184" i="3"/>
  <c r="J5185" i="3"/>
  <c r="J5186" i="3"/>
  <c r="J5187" i="3"/>
  <c r="J5188" i="3"/>
  <c r="J5189" i="3"/>
  <c r="J5190" i="3"/>
  <c r="J5191" i="3"/>
  <c r="J5192" i="3"/>
  <c r="J5193" i="3"/>
  <c r="J5194" i="3"/>
  <c r="J5195" i="3"/>
  <c r="J5196" i="3"/>
  <c r="J5197" i="3"/>
  <c r="J5198" i="3"/>
  <c r="J5199" i="3"/>
  <c r="J5200" i="3"/>
  <c r="J5201" i="3"/>
  <c r="J5202" i="3"/>
  <c r="J5203" i="3"/>
  <c r="J5204" i="3"/>
  <c r="J5205" i="3"/>
  <c r="J5206" i="3"/>
  <c r="J5207" i="3"/>
  <c r="J5208" i="3"/>
  <c r="J5209" i="3"/>
  <c r="J5210" i="3"/>
  <c r="J5211" i="3"/>
  <c r="J5212" i="3"/>
  <c r="J5213" i="3"/>
  <c r="J5214" i="3"/>
  <c r="J5215" i="3"/>
  <c r="J5216" i="3"/>
  <c r="J5217" i="3"/>
  <c r="J5218" i="3"/>
  <c r="J5219" i="3"/>
  <c r="J5220" i="3"/>
  <c r="J5221" i="3"/>
  <c r="J5222" i="3"/>
  <c r="J5223" i="3"/>
  <c r="J5224" i="3"/>
  <c r="J5225" i="3"/>
  <c r="J5226" i="3"/>
  <c r="J5227" i="3"/>
  <c r="J5228" i="3"/>
  <c r="J5229" i="3"/>
  <c r="J5230" i="3"/>
  <c r="J5231" i="3"/>
  <c r="J5232" i="3"/>
  <c r="J5233" i="3"/>
  <c r="J5234" i="3"/>
  <c r="J5235" i="3"/>
  <c r="J5236" i="3"/>
  <c r="J5237" i="3"/>
  <c r="J5238" i="3"/>
  <c r="J5239" i="3"/>
  <c r="J5240" i="3"/>
  <c r="J5241" i="3"/>
  <c r="J5242" i="3"/>
  <c r="J5243" i="3"/>
  <c r="J5244" i="3"/>
  <c r="J5245" i="3"/>
  <c r="J5246" i="3"/>
  <c r="J5247" i="3"/>
  <c r="J5248" i="3"/>
  <c r="J5249" i="3"/>
  <c r="J5250" i="3"/>
  <c r="J5251" i="3"/>
  <c r="J5252" i="3"/>
  <c r="J5253" i="3"/>
  <c r="J5254" i="3"/>
  <c r="J5255" i="3"/>
  <c r="J5256" i="3"/>
  <c r="J5257" i="3"/>
  <c r="J5258" i="3"/>
  <c r="J5259" i="3"/>
  <c r="J5260" i="3"/>
  <c r="J5261" i="3"/>
  <c r="J5262" i="3"/>
  <c r="J5263" i="3"/>
  <c r="J5264" i="3"/>
  <c r="J5265" i="3"/>
  <c r="J5266" i="3"/>
  <c r="J5267" i="3"/>
  <c r="J5268" i="3"/>
  <c r="J5269" i="3"/>
  <c r="J5270" i="3"/>
  <c r="J5271" i="3"/>
  <c r="J5272" i="3"/>
  <c r="J5273" i="3"/>
  <c r="J5274" i="3"/>
  <c r="J5275" i="3"/>
  <c r="J5276" i="3"/>
  <c r="J5277" i="3"/>
  <c r="J5278" i="3"/>
  <c r="J5279" i="3"/>
  <c r="J5280" i="3"/>
  <c r="J5281" i="3"/>
  <c r="J5282" i="3"/>
  <c r="J5283" i="3"/>
  <c r="J5284" i="3"/>
  <c r="J5285" i="3"/>
  <c r="J5286" i="3"/>
  <c r="J5287" i="3"/>
  <c r="J5288" i="3"/>
  <c r="J5289" i="3"/>
  <c r="J5290" i="3"/>
  <c r="J5291" i="3"/>
  <c r="J5292" i="3"/>
  <c r="J5293" i="3"/>
  <c r="J5294" i="3"/>
  <c r="J5295" i="3"/>
  <c r="J5296" i="3"/>
  <c r="J5297" i="3"/>
  <c r="J5298" i="3"/>
  <c r="J5299" i="3"/>
  <c r="J5300" i="3"/>
  <c r="J5301" i="3"/>
  <c r="J5302" i="3"/>
  <c r="J5303" i="3"/>
  <c r="J5304" i="3"/>
  <c r="J5305" i="3"/>
  <c r="J5306" i="3"/>
  <c r="J5307" i="3"/>
  <c r="J5308" i="3"/>
  <c r="J5309" i="3"/>
  <c r="J5310" i="3"/>
  <c r="J5311" i="3"/>
  <c r="J5312" i="3"/>
  <c r="J5313" i="3"/>
  <c r="J5314" i="3"/>
  <c r="J5315" i="3"/>
  <c r="J5316" i="3"/>
  <c r="J5317" i="3"/>
  <c r="J5318" i="3"/>
  <c r="J5319" i="3"/>
  <c r="J5320" i="3"/>
  <c r="J5321" i="3"/>
  <c r="J5322" i="3"/>
  <c r="J5323" i="3"/>
  <c r="J5324" i="3"/>
  <c r="J5325" i="3"/>
  <c r="J5326" i="3"/>
  <c r="J5327" i="3"/>
  <c r="J5328" i="3"/>
  <c r="J5329" i="3"/>
  <c r="J5330" i="3"/>
  <c r="J5331" i="3"/>
  <c r="J5332" i="3"/>
  <c r="J5333" i="3"/>
  <c r="J5334" i="3"/>
  <c r="J5335" i="3"/>
  <c r="J5336" i="3"/>
  <c r="J5337" i="3"/>
  <c r="J5338" i="3"/>
  <c r="J5339" i="3"/>
  <c r="J5340" i="3"/>
  <c r="J5341" i="3"/>
  <c r="J5342" i="3"/>
  <c r="J5343" i="3"/>
  <c r="J5344" i="3"/>
  <c r="J5345" i="3"/>
  <c r="J5346" i="3"/>
  <c r="J5347" i="3"/>
  <c r="J5348" i="3"/>
  <c r="J5349" i="3"/>
  <c r="J5350" i="3"/>
  <c r="J5351" i="3"/>
  <c r="J5352" i="3"/>
  <c r="J5353" i="3"/>
  <c r="J5354" i="3"/>
  <c r="J5355" i="3"/>
  <c r="J5356" i="3"/>
  <c r="J5357" i="3"/>
  <c r="J5358" i="3"/>
  <c r="J5359" i="3"/>
  <c r="J5360" i="3"/>
  <c r="J5361" i="3"/>
  <c r="J5362" i="3"/>
  <c r="J5363" i="3"/>
  <c r="J5364" i="3"/>
  <c r="J5365" i="3"/>
  <c r="J5366" i="3"/>
  <c r="J5367" i="3"/>
  <c r="J5368" i="3"/>
  <c r="J5369" i="3"/>
  <c r="J5370" i="3"/>
  <c r="J5371" i="3"/>
  <c r="J5372" i="3"/>
  <c r="J5373" i="3"/>
  <c r="J5374" i="3"/>
  <c r="J5375" i="3"/>
  <c r="J5376" i="3"/>
  <c r="J5377" i="3"/>
  <c r="J5378" i="3"/>
  <c r="J5379" i="3"/>
  <c r="J5380" i="3"/>
  <c r="J5381" i="3"/>
  <c r="J5382" i="3"/>
  <c r="J5383" i="3"/>
  <c r="J5384" i="3"/>
  <c r="J5385" i="3"/>
  <c r="J5386" i="3"/>
  <c r="J5387" i="3"/>
  <c r="J5388" i="3"/>
  <c r="J5389" i="3"/>
  <c r="J5390" i="3"/>
  <c r="J5391" i="3"/>
  <c r="J5392" i="3"/>
  <c r="J5393" i="3"/>
  <c r="J5394" i="3"/>
  <c r="J5395" i="3"/>
  <c r="J5396" i="3"/>
  <c r="J5397" i="3"/>
  <c r="J5398" i="3"/>
  <c r="J5399" i="3"/>
  <c r="J5400" i="3"/>
  <c r="J5401" i="3"/>
  <c r="J5402" i="3"/>
  <c r="J5403" i="3"/>
  <c r="J5404" i="3"/>
  <c r="J5405" i="3"/>
  <c r="J5406" i="3"/>
  <c r="J5407" i="3"/>
  <c r="J5408" i="3"/>
  <c r="J5409" i="3"/>
  <c r="J5410" i="3"/>
  <c r="J5411" i="3"/>
  <c r="J5412" i="3"/>
  <c r="J5413" i="3"/>
  <c r="J5414" i="3"/>
  <c r="J5415" i="3"/>
  <c r="J5416" i="3"/>
  <c r="J5417" i="3"/>
  <c r="J5418" i="3"/>
  <c r="J5419" i="3"/>
  <c r="J5420" i="3"/>
  <c r="J5421" i="3"/>
  <c r="J5422" i="3"/>
  <c r="J5423" i="3"/>
  <c r="J5424" i="3"/>
  <c r="J5425" i="3"/>
  <c r="J5426" i="3"/>
  <c r="J5427" i="3"/>
  <c r="J5428" i="3"/>
  <c r="J5429" i="3"/>
  <c r="J5430" i="3"/>
  <c r="J5431" i="3"/>
  <c r="J5432" i="3"/>
  <c r="J5433" i="3"/>
  <c r="J5434" i="3"/>
  <c r="J5435" i="3"/>
  <c r="J5436" i="3"/>
  <c r="J5437" i="3"/>
  <c r="J5438" i="3"/>
  <c r="J5439" i="3"/>
  <c r="J5440" i="3"/>
  <c r="J5441" i="3"/>
  <c r="J5442" i="3"/>
  <c r="J5443" i="3"/>
  <c r="J5444" i="3"/>
  <c r="J5445" i="3"/>
  <c r="J5446" i="3"/>
  <c r="J5447" i="3"/>
  <c r="J5448" i="3"/>
  <c r="J5449" i="3"/>
  <c r="J5450" i="3"/>
  <c r="J5451" i="3"/>
  <c r="J5452" i="3"/>
  <c r="J5453" i="3"/>
  <c r="J5454" i="3"/>
  <c r="J5455" i="3"/>
  <c r="J5456" i="3"/>
  <c r="J5457" i="3"/>
  <c r="J5458" i="3"/>
  <c r="J5459" i="3"/>
  <c r="J5460" i="3"/>
  <c r="J5461" i="3"/>
  <c r="J5462" i="3"/>
  <c r="J5463" i="3"/>
  <c r="J5464" i="3"/>
  <c r="J5465" i="3"/>
  <c r="J5466" i="3"/>
  <c r="J5467" i="3"/>
  <c r="J5468" i="3"/>
  <c r="J5469" i="3"/>
  <c r="J5470" i="3"/>
  <c r="J5471" i="3"/>
  <c r="J5472" i="3"/>
  <c r="J5473" i="3"/>
  <c r="J5474" i="3"/>
  <c r="J5475" i="3"/>
  <c r="J5476" i="3"/>
  <c r="J5477" i="3"/>
  <c r="J5478" i="3"/>
  <c r="J5479" i="3"/>
  <c r="J5480" i="3"/>
  <c r="J5481" i="3"/>
  <c r="J5482" i="3"/>
  <c r="J5483" i="3"/>
  <c r="J5484" i="3"/>
  <c r="J5485" i="3"/>
  <c r="J5486" i="3"/>
  <c r="J5487" i="3"/>
  <c r="J5488" i="3"/>
  <c r="J5489" i="3"/>
  <c r="J5490" i="3"/>
  <c r="J5491" i="3"/>
  <c r="J5492" i="3"/>
  <c r="J5493" i="3"/>
  <c r="J5494" i="3"/>
  <c r="J5495" i="3"/>
  <c r="J5496" i="3"/>
  <c r="J5497" i="3"/>
  <c r="J5498" i="3"/>
  <c r="J5499" i="3"/>
  <c r="J5500" i="3"/>
  <c r="J5501" i="3"/>
  <c r="J5502" i="3"/>
  <c r="J5503" i="3"/>
  <c r="J5504" i="3"/>
  <c r="J5505" i="3"/>
  <c r="J5506" i="3"/>
  <c r="J5507" i="3"/>
  <c r="J5508" i="3"/>
  <c r="J5509" i="3"/>
  <c r="J5510" i="3"/>
  <c r="J5511" i="3"/>
  <c r="J5512" i="3"/>
  <c r="J5513" i="3"/>
  <c r="J5514" i="3"/>
  <c r="J5515" i="3"/>
  <c r="J5516" i="3"/>
  <c r="J5517" i="3"/>
  <c r="J5518" i="3"/>
  <c r="J5519" i="3"/>
  <c r="J5520" i="3"/>
  <c r="J5521" i="3"/>
  <c r="J5522" i="3"/>
  <c r="J5523" i="3"/>
  <c r="J5524" i="3"/>
  <c r="J5525" i="3"/>
  <c r="J5526" i="3"/>
  <c r="J5527" i="3"/>
  <c r="J5528" i="3"/>
  <c r="J5529" i="3"/>
  <c r="J5530" i="3"/>
  <c r="J5531" i="3"/>
  <c r="J5532" i="3"/>
  <c r="J5533" i="3"/>
  <c r="J5534" i="3"/>
  <c r="J5535" i="3"/>
  <c r="J5536" i="3"/>
  <c r="J5537" i="3"/>
  <c r="J5538" i="3"/>
  <c r="J5539" i="3"/>
  <c r="J5540" i="3"/>
  <c r="J5541" i="3"/>
  <c r="J5542" i="3"/>
  <c r="J5543" i="3"/>
  <c r="J5544" i="3"/>
  <c r="J5545" i="3"/>
  <c r="J5546" i="3"/>
  <c r="J5547" i="3"/>
  <c r="J5548" i="3"/>
  <c r="J5549" i="3"/>
  <c r="J5550" i="3"/>
  <c r="J5551" i="3"/>
  <c r="J5552" i="3"/>
  <c r="J5553" i="3"/>
  <c r="J5554" i="3"/>
  <c r="J5555" i="3"/>
  <c r="J5556" i="3"/>
  <c r="J5557" i="3"/>
  <c r="J5558" i="3"/>
  <c r="J5559" i="3"/>
  <c r="J5560" i="3"/>
  <c r="J5561" i="3"/>
  <c r="J5562" i="3"/>
  <c r="J5563" i="3"/>
  <c r="J5564" i="3"/>
  <c r="J5565" i="3"/>
  <c r="J5566" i="3"/>
  <c r="J5567" i="3"/>
  <c r="J5568" i="3"/>
  <c r="J5569" i="3"/>
  <c r="J5570" i="3"/>
  <c r="J5571" i="3"/>
  <c r="J5572" i="3"/>
  <c r="J5573" i="3"/>
  <c r="J5574" i="3"/>
  <c r="J5575" i="3"/>
  <c r="J5576" i="3"/>
  <c r="J5577" i="3"/>
  <c r="J5578" i="3"/>
  <c r="J5579" i="3"/>
  <c r="J5580" i="3"/>
  <c r="J5581" i="3"/>
  <c r="J5582" i="3"/>
  <c r="J5583" i="3"/>
  <c r="J5584" i="3"/>
  <c r="J5585" i="3"/>
  <c r="J5586" i="3"/>
  <c r="J5587" i="3"/>
  <c r="J5588" i="3"/>
  <c r="J5589" i="3"/>
  <c r="J5590" i="3"/>
  <c r="J5591" i="3"/>
  <c r="J5592" i="3"/>
  <c r="J5593" i="3"/>
  <c r="J5594" i="3"/>
  <c r="J5595" i="3"/>
  <c r="J5596" i="3"/>
  <c r="J5597" i="3"/>
  <c r="J5598" i="3"/>
  <c r="J5599" i="3"/>
  <c r="J5600" i="3"/>
  <c r="J5601" i="3"/>
  <c r="J5602" i="3"/>
  <c r="J5603" i="3"/>
  <c r="J5604" i="3"/>
  <c r="J5605" i="3"/>
  <c r="J5606" i="3"/>
  <c r="J5607" i="3"/>
  <c r="J5608" i="3"/>
  <c r="J5609" i="3"/>
  <c r="J5610" i="3"/>
  <c r="J5611" i="3"/>
  <c r="J5612" i="3"/>
  <c r="J5613" i="3"/>
  <c r="J5614" i="3"/>
  <c r="J5615" i="3"/>
  <c r="J5616" i="3"/>
  <c r="J5617" i="3"/>
  <c r="J5618" i="3"/>
  <c r="J5619" i="3"/>
  <c r="J5620" i="3"/>
  <c r="J5621" i="3"/>
  <c r="J5622" i="3"/>
  <c r="J5623" i="3"/>
  <c r="J5624" i="3"/>
  <c r="J5625" i="3"/>
  <c r="J5626" i="3"/>
  <c r="J5627" i="3"/>
  <c r="J5628" i="3"/>
  <c r="J5629" i="3"/>
  <c r="J5630" i="3"/>
  <c r="J5631" i="3"/>
  <c r="J5632" i="3"/>
  <c r="J5633" i="3"/>
  <c r="J5634" i="3"/>
  <c r="J5635" i="3"/>
  <c r="J5636" i="3"/>
  <c r="J5637" i="3"/>
  <c r="J5638" i="3"/>
  <c r="J5639" i="3"/>
  <c r="J5640" i="3"/>
  <c r="J5641" i="3"/>
  <c r="J5642" i="3"/>
  <c r="J5643" i="3"/>
  <c r="J5644" i="3"/>
  <c r="J5645" i="3"/>
  <c r="J5646" i="3"/>
  <c r="J5647" i="3"/>
  <c r="J5648" i="3"/>
  <c r="J5649" i="3"/>
  <c r="J5650" i="3"/>
  <c r="J5651" i="3"/>
  <c r="J5652" i="3"/>
  <c r="J5653" i="3"/>
  <c r="J5654" i="3"/>
  <c r="J5655" i="3"/>
  <c r="J5656" i="3"/>
  <c r="J5657" i="3"/>
  <c r="J5658" i="3"/>
  <c r="J5659" i="3"/>
  <c r="J5660" i="3"/>
  <c r="J5661" i="3"/>
  <c r="J5662" i="3"/>
  <c r="J5663" i="3"/>
  <c r="J5664" i="3"/>
  <c r="J5665" i="3"/>
  <c r="J5666" i="3"/>
  <c r="J5667" i="3"/>
  <c r="J5668" i="3"/>
  <c r="J5669" i="3"/>
  <c r="J5670" i="3"/>
  <c r="J5671" i="3"/>
  <c r="J5672" i="3"/>
  <c r="J5673" i="3"/>
  <c r="J5674" i="3"/>
  <c r="J5675" i="3"/>
  <c r="J5676" i="3"/>
  <c r="J5677" i="3"/>
  <c r="J5678" i="3"/>
  <c r="J5679" i="3"/>
  <c r="J5680" i="3"/>
  <c r="J5681" i="3"/>
  <c r="J5682" i="3"/>
  <c r="J5683" i="3"/>
  <c r="J5684" i="3"/>
  <c r="J5685" i="3"/>
  <c r="J5686" i="3"/>
  <c r="J5687" i="3"/>
  <c r="J5688" i="3"/>
  <c r="J5689" i="3"/>
  <c r="J5690" i="3"/>
  <c r="J5691" i="3"/>
  <c r="J5692" i="3"/>
  <c r="J5693" i="3"/>
  <c r="J5694" i="3"/>
  <c r="J5695" i="3"/>
  <c r="J5696" i="3"/>
  <c r="J5697" i="3"/>
  <c r="J5698" i="3"/>
  <c r="J5699" i="3"/>
  <c r="J5700" i="3"/>
  <c r="J5701" i="3"/>
  <c r="J5702" i="3"/>
  <c r="J5703" i="3"/>
  <c r="J5704" i="3"/>
  <c r="J5705" i="3"/>
  <c r="J5706" i="3"/>
  <c r="J5707" i="3"/>
  <c r="J5708" i="3"/>
  <c r="J5709" i="3"/>
  <c r="J5710" i="3"/>
  <c r="J5711" i="3"/>
  <c r="J5712" i="3"/>
  <c r="J5713" i="3"/>
  <c r="J5714" i="3"/>
  <c r="J5715" i="3"/>
  <c r="J5716" i="3"/>
  <c r="J5717" i="3"/>
  <c r="J5718" i="3"/>
  <c r="J5719" i="3"/>
  <c r="J5720" i="3"/>
  <c r="J5721" i="3"/>
  <c r="J5722" i="3"/>
  <c r="J5723" i="3"/>
  <c r="J5724" i="3"/>
  <c r="J5725" i="3"/>
  <c r="J5726" i="3"/>
  <c r="J5727" i="3"/>
  <c r="J5728" i="3"/>
  <c r="J5729" i="3"/>
  <c r="J5730" i="3"/>
  <c r="J5731" i="3"/>
  <c r="J5732" i="3"/>
  <c r="J5733" i="3"/>
  <c r="J5734" i="3"/>
  <c r="J5735" i="3"/>
  <c r="J5736" i="3"/>
  <c r="J5737" i="3"/>
  <c r="J5738" i="3"/>
  <c r="J5739" i="3"/>
  <c r="J5740" i="3"/>
  <c r="J5741" i="3"/>
  <c r="J5742" i="3"/>
  <c r="J5743" i="3"/>
  <c r="J5744" i="3"/>
  <c r="J5745" i="3"/>
  <c r="J5746" i="3"/>
  <c r="J5747" i="3"/>
  <c r="J5748" i="3"/>
  <c r="J5749" i="3"/>
  <c r="J5750" i="3"/>
  <c r="J5751" i="3"/>
  <c r="J5752" i="3"/>
  <c r="J5753" i="3"/>
  <c r="J5754" i="3"/>
  <c r="J5755" i="3"/>
  <c r="J5756" i="3"/>
  <c r="J5757" i="3"/>
  <c r="J5758" i="3"/>
  <c r="J5759" i="3"/>
  <c r="J5760" i="3"/>
  <c r="J5761" i="3"/>
  <c r="J5762" i="3"/>
  <c r="J5763" i="3"/>
  <c r="J5764" i="3"/>
  <c r="J5765" i="3"/>
  <c r="J5766" i="3"/>
  <c r="J5767" i="3"/>
  <c r="J5768" i="3"/>
  <c r="J5769" i="3"/>
  <c r="J5770" i="3"/>
  <c r="J5771" i="3"/>
  <c r="J5772" i="3"/>
  <c r="J5773" i="3"/>
  <c r="J5774" i="3"/>
  <c r="J5775" i="3"/>
  <c r="J5776" i="3"/>
  <c r="J5777" i="3"/>
  <c r="J5778" i="3"/>
  <c r="J5779" i="3"/>
  <c r="J5780" i="3"/>
  <c r="J5781" i="3"/>
  <c r="J5782" i="3"/>
  <c r="J5783" i="3"/>
  <c r="J5784" i="3"/>
  <c r="J5785" i="3"/>
  <c r="J5786" i="3"/>
  <c r="J5787" i="3"/>
  <c r="J5788" i="3"/>
  <c r="J5789" i="3"/>
  <c r="J5790" i="3"/>
  <c r="J5791" i="3"/>
  <c r="J5792" i="3"/>
  <c r="J5793" i="3"/>
  <c r="J5794" i="3"/>
  <c r="J5795" i="3"/>
  <c r="J5796" i="3"/>
  <c r="J5797" i="3"/>
  <c r="J5798" i="3"/>
  <c r="J5799" i="3"/>
  <c r="J5800" i="3"/>
  <c r="J5801" i="3"/>
  <c r="J5802" i="3"/>
  <c r="J5803" i="3"/>
  <c r="J5804" i="3"/>
  <c r="J5805" i="3"/>
  <c r="J5806" i="3"/>
  <c r="J5807" i="3"/>
  <c r="J5808" i="3"/>
  <c r="J5809" i="3"/>
  <c r="J5810" i="3"/>
  <c r="J5811" i="3"/>
  <c r="J5812" i="3"/>
  <c r="J5813" i="3"/>
  <c r="J5814" i="3"/>
  <c r="J5815" i="3"/>
  <c r="J5816" i="3"/>
  <c r="J5817" i="3"/>
  <c r="J5818" i="3"/>
  <c r="J5819" i="3"/>
  <c r="J5820" i="3"/>
  <c r="J5821" i="3"/>
  <c r="J5822" i="3"/>
  <c r="J5823" i="3"/>
  <c r="J5824" i="3"/>
  <c r="J5825" i="3"/>
  <c r="J5826" i="3"/>
  <c r="J5827" i="3"/>
  <c r="J5828" i="3"/>
  <c r="J5829" i="3"/>
  <c r="J5830" i="3"/>
  <c r="J5831" i="3"/>
  <c r="J5832" i="3"/>
  <c r="J5833" i="3"/>
  <c r="J5834" i="3"/>
  <c r="J5835" i="3"/>
  <c r="J5836" i="3"/>
  <c r="J5837" i="3"/>
  <c r="J5838" i="3"/>
  <c r="J5839" i="3"/>
  <c r="J5840" i="3"/>
  <c r="J5841" i="3"/>
  <c r="J5842" i="3"/>
  <c r="J5843" i="3"/>
  <c r="J5844" i="3"/>
  <c r="J5845" i="3"/>
  <c r="J5846" i="3"/>
  <c r="J5847" i="3"/>
  <c r="J5848" i="3"/>
  <c r="J5849" i="3"/>
  <c r="J5850" i="3"/>
  <c r="J5851" i="3"/>
  <c r="J5852" i="3"/>
  <c r="J5853" i="3"/>
  <c r="J5854" i="3"/>
  <c r="J5855" i="3"/>
  <c r="J5856" i="3"/>
  <c r="J5857" i="3"/>
  <c r="J5858" i="3"/>
  <c r="J5859" i="3"/>
  <c r="J5860" i="3"/>
  <c r="J5861" i="3"/>
  <c r="J5862" i="3"/>
  <c r="J5863" i="3"/>
  <c r="J5864" i="3"/>
  <c r="J5865" i="3"/>
  <c r="J5866" i="3"/>
  <c r="J5867" i="3"/>
  <c r="J5868" i="3"/>
  <c r="J5869" i="3"/>
  <c r="J5870" i="3"/>
  <c r="J5871" i="3"/>
  <c r="J5872" i="3"/>
  <c r="J5873" i="3"/>
  <c r="J5874" i="3"/>
  <c r="J5875" i="3"/>
  <c r="J5876" i="3"/>
  <c r="J5877" i="3"/>
  <c r="J5878" i="3"/>
  <c r="J5879" i="3"/>
  <c r="J5880" i="3"/>
  <c r="J5881" i="3"/>
  <c r="J5882" i="3"/>
  <c r="J5883" i="3"/>
  <c r="J5884" i="3"/>
  <c r="J5885" i="3"/>
  <c r="J5886" i="3"/>
  <c r="J5887" i="3"/>
  <c r="J5888" i="3"/>
  <c r="J5889" i="3"/>
  <c r="J5890" i="3"/>
  <c r="J5891" i="3"/>
  <c r="J5892" i="3"/>
  <c r="J5893" i="3"/>
  <c r="J5894" i="3"/>
  <c r="J5895" i="3"/>
  <c r="J5896" i="3"/>
  <c r="J5897" i="3"/>
  <c r="J5898" i="3"/>
  <c r="J5899" i="3"/>
  <c r="J5900" i="3"/>
  <c r="J5901" i="3"/>
  <c r="J5902" i="3"/>
  <c r="J5903" i="3"/>
  <c r="J5904" i="3"/>
  <c r="J5905" i="3"/>
  <c r="J5906" i="3"/>
  <c r="J5907" i="3"/>
  <c r="J5908" i="3"/>
  <c r="J5909" i="3"/>
  <c r="J5910" i="3"/>
  <c r="J5911" i="3"/>
  <c r="J5912" i="3"/>
  <c r="J5913" i="3"/>
  <c r="J5914" i="3"/>
  <c r="J5915" i="3"/>
  <c r="J5916" i="3"/>
  <c r="J5917" i="3"/>
  <c r="J5918" i="3"/>
  <c r="J5919" i="3"/>
  <c r="J5920" i="3"/>
  <c r="J5921" i="3"/>
  <c r="J5922" i="3"/>
  <c r="J5923" i="3"/>
  <c r="J5924" i="3"/>
  <c r="J5925" i="3"/>
  <c r="J5926" i="3"/>
  <c r="J5927" i="3"/>
  <c r="J5928" i="3"/>
  <c r="J5929" i="3"/>
  <c r="J5930" i="3"/>
  <c r="J5931" i="3"/>
  <c r="J5932" i="3"/>
  <c r="J5933" i="3"/>
  <c r="J5934" i="3"/>
  <c r="J5935" i="3"/>
  <c r="J5936" i="3"/>
  <c r="J5937" i="3"/>
  <c r="J5938" i="3"/>
  <c r="J5939" i="3"/>
  <c r="J5940" i="3"/>
  <c r="J5941" i="3"/>
  <c r="J5942" i="3"/>
  <c r="J5943" i="3"/>
  <c r="J5944" i="3"/>
  <c r="J5945" i="3"/>
  <c r="J5946" i="3"/>
  <c r="J5947" i="3"/>
  <c r="J5948" i="3"/>
  <c r="J5949" i="3"/>
  <c r="J5950" i="3"/>
  <c r="J5951" i="3"/>
  <c r="J5952" i="3"/>
  <c r="J5953" i="3"/>
  <c r="J5954" i="3"/>
  <c r="J5955" i="3"/>
  <c r="J5956" i="3"/>
  <c r="J5957" i="3"/>
  <c r="J5958" i="3"/>
  <c r="J5959" i="3"/>
  <c r="J5960" i="3"/>
  <c r="J5961" i="3"/>
  <c r="J5962" i="3"/>
  <c r="J5963" i="3"/>
  <c r="J5964" i="3"/>
  <c r="J5965" i="3"/>
  <c r="J5966" i="3"/>
  <c r="J5967" i="3"/>
  <c r="J5968" i="3"/>
  <c r="J5969" i="3"/>
  <c r="J5970" i="3"/>
  <c r="J5971" i="3"/>
  <c r="J5972" i="3"/>
  <c r="J5973" i="3"/>
  <c r="J5974" i="3"/>
  <c r="J5975" i="3"/>
  <c r="J5976" i="3"/>
  <c r="J5977" i="3"/>
  <c r="J5978" i="3"/>
  <c r="J5979" i="3"/>
  <c r="J5980" i="3"/>
  <c r="J5981" i="3"/>
  <c r="J5982" i="3"/>
  <c r="J5983" i="3"/>
  <c r="J5984" i="3"/>
  <c r="J5985" i="3"/>
  <c r="J5986" i="3"/>
  <c r="J5987" i="3"/>
  <c r="J5988" i="3"/>
  <c r="J5989" i="3"/>
  <c r="J5990" i="3"/>
  <c r="J5991" i="3"/>
  <c r="J5992" i="3"/>
  <c r="J5993" i="3"/>
  <c r="J5994" i="3"/>
  <c r="J5995" i="3"/>
  <c r="J5996" i="3"/>
  <c r="J5997" i="3"/>
  <c r="J5998" i="3"/>
  <c r="J5999" i="3"/>
  <c r="J6000" i="3"/>
  <c r="J6001" i="3"/>
  <c r="J6002" i="3"/>
  <c r="J6003" i="3"/>
  <c r="J6004" i="3"/>
  <c r="J6005" i="3"/>
  <c r="J6006" i="3"/>
  <c r="J6007" i="3"/>
  <c r="J6008" i="3"/>
  <c r="J6009" i="3"/>
  <c r="J6010" i="3"/>
  <c r="J6011" i="3"/>
  <c r="J6012" i="3"/>
  <c r="J6013" i="3"/>
  <c r="J6014" i="3"/>
  <c r="J6015" i="3"/>
  <c r="J6016" i="3"/>
  <c r="J6017" i="3"/>
  <c r="J6018" i="3"/>
  <c r="J6019" i="3"/>
  <c r="J6020" i="3"/>
  <c r="J6021" i="3"/>
  <c r="J6022" i="3"/>
  <c r="J6023" i="3"/>
  <c r="J6024" i="3"/>
  <c r="J6025" i="3"/>
  <c r="J6026" i="3"/>
  <c r="J6027" i="3"/>
  <c r="J6028" i="3"/>
  <c r="J6029" i="3"/>
  <c r="J6030" i="3"/>
  <c r="J6031" i="3"/>
  <c r="J6032" i="3"/>
  <c r="J6033" i="3"/>
  <c r="J6034" i="3"/>
  <c r="J6035" i="3"/>
  <c r="J6036" i="3"/>
  <c r="J6037" i="3"/>
  <c r="J6038" i="3"/>
  <c r="J6039" i="3"/>
  <c r="J6040" i="3"/>
  <c r="J6041" i="3"/>
  <c r="J6042" i="3"/>
  <c r="J6043" i="3"/>
  <c r="J6044" i="3"/>
  <c r="J6045" i="3"/>
  <c r="J6046" i="3"/>
  <c r="J6047" i="3"/>
  <c r="J6048" i="3"/>
  <c r="J6049" i="3"/>
  <c r="J6050" i="3"/>
  <c r="J6051" i="3"/>
  <c r="J6052" i="3"/>
  <c r="J6053" i="3"/>
  <c r="J6054" i="3"/>
  <c r="J6055" i="3"/>
  <c r="J6056" i="3"/>
  <c r="J6057" i="3"/>
  <c r="J6058" i="3"/>
  <c r="J6059" i="3"/>
  <c r="J6060" i="3"/>
  <c r="J6061" i="3"/>
  <c r="J6062" i="3"/>
  <c r="J6063" i="3"/>
  <c r="J6064" i="3"/>
  <c r="J6065" i="3"/>
  <c r="J6066" i="3"/>
  <c r="J6067" i="3"/>
  <c r="J6068" i="3"/>
  <c r="J6069" i="3"/>
  <c r="J6070" i="3"/>
  <c r="J6071" i="3"/>
  <c r="J6072" i="3"/>
  <c r="J6073" i="3"/>
  <c r="J6074" i="3"/>
  <c r="J6075" i="3"/>
  <c r="J6076" i="3"/>
  <c r="J6077" i="3"/>
  <c r="J6078" i="3"/>
  <c r="J6079" i="3"/>
  <c r="J6080" i="3"/>
  <c r="J6081" i="3"/>
  <c r="J6082" i="3"/>
  <c r="J6083" i="3"/>
  <c r="J6084" i="3"/>
  <c r="J6085" i="3"/>
  <c r="J6086" i="3"/>
  <c r="J6087" i="3"/>
  <c r="J6088" i="3"/>
  <c r="J6089" i="3"/>
  <c r="J6090" i="3"/>
  <c r="J6091" i="3"/>
  <c r="J6092" i="3"/>
  <c r="J6093" i="3"/>
  <c r="J6094" i="3"/>
  <c r="J6095" i="3"/>
  <c r="J6096" i="3"/>
  <c r="J6097" i="3"/>
  <c r="J6098" i="3"/>
  <c r="J6099" i="3"/>
  <c r="J6100" i="3"/>
  <c r="J6101" i="3"/>
  <c r="J6102" i="3"/>
  <c r="J6103" i="3"/>
  <c r="J6104" i="3"/>
  <c r="J6105" i="3"/>
  <c r="J6106" i="3"/>
  <c r="J6107" i="3"/>
  <c r="J6108" i="3"/>
  <c r="J6109" i="3"/>
  <c r="J6110" i="3"/>
  <c r="J6111" i="3"/>
  <c r="J6112" i="3"/>
  <c r="J6113" i="3"/>
  <c r="J6114" i="3"/>
  <c r="J6115" i="3"/>
  <c r="J6116" i="3"/>
  <c r="J6117" i="3"/>
  <c r="J6118" i="3"/>
  <c r="J6119" i="3"/>
  <c r="J6120" i="3"/>
  <c r="J6121" i="3"/>
  <c r="J6122" i="3"/>
  <c r="J6123" i="3"/>
  <c r="J6124" i="3"/>
  <c r="J6125" i="3"/>
  <c r="J6126" i="3"/>
  <c r="J6127" i="3"/>
  <c r="J6128" i="3"/>
  <c r="J6129" i="3"/>
  <c r="J6130" i="3"/>
  <c r="J6131" i="3"/>
  <c r="J6132" i="3"/>
  <c r="J6133" i="3"/>
  <c r="J6134" i="3"/>
  <c r="J6135" i="3"/>
  <c r="J6136" i="3"/>
  <c r="J6137" i="3"/>
  <c r="J6138" i="3"/>
  <c r="J6139" i="3"/>
  <c r="J6140" i="3"/>
  <c r="J6141" i="3"/>
  <c r="J6142" i="3"/>
  <c r="J6143" i="3"/>
  <c r="J6144" i="3"/>
  <c r="J6145" i="3"/>
  <c r="J6146" i="3"/>
  <c r="J6147" i="3"/>
  <c r="J6148" i="3"/>
  <c r="J6149" i="3"/>
  <c r="J6150" i="3"/>
  <c r="J6151" i="3"/>
  <c r="J6152" i="3"/>
  <c r="J6153" i="3"/>
  <c r="J6154" i="3"/>
  <c r="J6155" i="3"/>
  <c r="J6156" i="3"/>
  <c r="J6157" i="3"/>
  <c r="J6158" i="3"/>
  <c r="J6159" i="3"/>
  <c r="J6160" i="3"/>
  <c r="J6161" i="3"/>
  <c r="J6162" i="3"/>
  <c r="J6163" i="3"/>
  <c r="J6164" i="3"/>
  <c r="J6165" i="3"/>
  <c r="J6166" i="3"/>
  <c r="J6167" i="3"/>
  <c r="J6168" i="3"/>
  <c r="J6169" i="3"/>
  <c r="J6170" i="3"/>
  <c r="J6171" i="3"/>
  <c r="J6172" i="3"/>
  <c r="J6173" i="3"/>
  <c r="J6174" i="3"/>
  <c r="J6175" i="3"/>
  <c r="J6176" i="3"/>
  <c r="J6177" i="3"/>
  <c r="J6178" i="3"/>
  <c r="J6179" i="3"/>
  <c r="J6180" i="3"/>
  <c r="J6181" i="3"/>
  <c r="J6182" i="3"/>
  <c r="J6183" i="3"/>
  <c r="J6184" i="3"/>
  <c r="J6185" i="3"/>
  <c r="J6186" i="3"/>
  <c r="J6187" i="3"/>
  <c r="J6188" i="3"/>
  <c r="J6189" i="3"/>
  <c r="J6190" i="3"/>
  <c r="J6191" i="3"/>
  <c r="J6192" i="3"/>
  <c r="J6193" i="3"/>
  <c r="J6194" i="3"/>
  <c r="J6195" i="3"/>
  <c r="J6196" i="3"/>
  <c r="J6197" i="3"/>
  <c r="J6198" i="3"/>
  <c r="J6199" i="3"/>
  <c r="J6200" i="3"/>
  <c r="J6201" i="3"/>
  <c r="J6202" i="3"/>
  <c r="J6203" i="3"/>
  <c r="J6204" i="3"/>
  <c r="J6205" i="3"/>
  <c r="J6206" i="3"/>
  <c r="J6207" i="3"/>
  <c r="J6208" i="3"/>
  <c r="J6209" i="3"/>
  <c r="J6210" i="3"/>
  <c r="J6211" i="3"/>
  <c r="J6212" i="3"/>
  <c r="J6213" i="3"/>
  <c r="J6214" i="3"/>
  <c r="J6215" i="3"/>
  <c r="J6216" i="3"/>
  <c r="J6217" i="3"/>
  <c r="J6218" i="3"/>
  <c r="J6219" i="3"/>
  <c r="J6220" i="3"/>
  <c r="J6221" i="3"/>
  <c r="J6222" i="3"/>
  <c r="J6223" i="3"/>
  <c r="J6224" i="3"/>
  <c r="J6225" i="3"/>
  <c r="J6226" i="3"/>
  <c r="J6227" i="3"/>
  <c r="J6228" i="3"/>
  <c r="J6229" i="3"/>
  <c r="J6230" i="3"/>
  <c r="J6231" i="3"/>
  <c r="J6232" i="3"/>
  <c r="J6233" i="3"/>
  <c r="J6234" i="3"/>
  <c r="J6235" i="3"/>
  <c r="J6236" i="3"/>
  <c r="J6237" i="3"/>
  <c r="J6238" i="3"/>
  <c r="J6239" i="3"/>
  <c r="J6240" i="3"/>
  <c r="J6241" i="3"/>
  <c r="J6242" i="3"/>
  <c r="J6243" i="3"/>
  <c r="J6244" i="3"/>
  <c r="J6245" i="3"/>
  <c r="J6246" i="3"/>
  <c r="J6247" i="3"/>
  <c r="J6248" i="3"/>
  <c r="J6249" i="3"/>
  <c r="J6250" i="3"/>
  <c r="J6251" i="3"/>
  <c r="J6252" i="3"/>
  <c r="J6253" i="3"/>
  <c r="J6254" i="3"/>
  <c r="J6255" i="3"/>
  <c r="J6256" i="3"/>
  <c r="J6257" i="3"/>
  <c r="J6258" i="3"/>
  <c r="J6259" i="3"/>
  <c r="J6260" i="3"/>
  <c r="J6261" i="3"/>
  <c r="J6262" i="3"/>
  <c r="J6263" i="3"/>
  <c r="J6264" i="3"/>
  <c r="J6265" i="3"/>
  <c r="J6266" i="3"/>
  <c r="J6267" i="3"/>
  <c r="J6268" i="3"/>
  <c r="J6269" i="3"/>
  <c r="J6270" i="3"/>
  <c r="J6271" i="3"/>
  <c r="J6272" i="3"/>
  <c r="J6273" i="3"/>
  <c r="J6274" i="3"/>
  <c r="J6275" i="3"/>
  <c r="J6276" i="3"/>
  <c r="J6277" i="3"/>
  <c r="J6278" i="3"/>
  <c r="J6279" i="3"/>
  <c r="J6280" i="3"/>
  <c r="J6281" i="3"/>
  <c r="J6282" i="3"/>
  <c r="J6283" i="3"/>
  <c r="J6284" i="3"/>
  <c r="J6285" i="3"/>
  <c r="J6286" i="3"/>
  <c r="J6287" i="3"/>
  <c r="J6288" i="3"/>
  <c r="J6289" i="3"/>
  <c r="J6290" i="3"/>
  <c r="J6291" i="3"/>
  <c r="J6292" i="3"/>
  <c r="J6293" i="3"/>
  <c r="J6294" i="3"/>
  <c r="J6295" i="3"/>
  <c r="J6296" i="3"/>
  <c r="J6297" i="3"/>
  <c r="J6298" i="3"/>
  <c r="J6299" i="3"/>
  <c r="J6300" i="3"/>
  <c r="J6301" i="3"/>
  <c r="J6302" i="3"/>
  <c r="J6303" i="3"/>
  <c r="J6304" i="3"/>
  <c r="J6305" i="3"/>
  <c r="J6306" i="3"/>
  <c r="J6307" i="3"/>
  <c r="J6308" i="3"/>
  <c r="J6309" i="3"/>
  <c r="J6310" i="3"/>
  <c r="J6311" i="3"/>
  <c r="J6312" i="3"/>
  <c r="J6313" i="3"/>
  <c r="J6314" i="3"/>
  <c r="J6315" i="3"/>
  <c r="J6316" i="3"/>
  <c r="J6317" i="3"/>
  <c r="J6318" i="3"/>
  <c r="J6319" i="3"/>
  <c r="J6320" i="3"/>
  <c r="J6321" i="3"/>
  <c r="J6322" i="3"/>
  <c r="J6323" i="3"/>
  <c r="J6324" i="3"/>
  <c r="J6325" i="3"/>
  <c r="J6326" i="3"/>
  <c r="J6327" i="3"/>
  <c r="J6328" i="3"/>
  <c r="J6329" i="3"/>
  <c r="J6330" i="3"/>
  <c r="J6331" i="3"/>
  <c r="J6332" i="3"/>
  <c r="J6333" i="3"/>
  <c r="J6334" i="3"/>
  <c r="J6335" i="3"/>
  <c r="J6336" i="3"/>
  <c r="J6337" i="3"/>
  <c r="J6338" i="3"/>
  <c r="J6339" i="3"/>
  <c r="J6340" i="3"/>
  <c r="J6341" i="3"/>
  <c r="J6342" i="3"/>
  <c r="J6343" i="3"/>
  <c r="J6344" i="3"/>
  <c r="J6345" i="3"/>
  <c r="J6346" i="3"/>
  <c r="J6347" i="3"/>
  <c r="J6348" i="3"/>
  <c r="J6349" i="3"/>
  <c r="J6350" i="3"/>
  <c r="J6351" i="3"/>
  <c r="J6352" i="3"/>
  <c r="J6353" i="3"/>
  <c r="J6354" i="3"/>
  <c r="J6355" i="3"/>
  <c r="J6356" i="3"/>
  <c r="J6357" i="3"/>
  <c r="J6358" i="3"/>
  <c r="J6359" i="3"/>
  <c r="J6360" i="3"/>
  <c r="J6361" i="3"/>
  <c r="J6362" i="3"/>
  <c r="J6363" i="3"/>
  <c r="J6364" i="3"/>
  <c r="J6365" i="3"/>
  <c r="J6366" i="3"/>
  <c r="J6367" i="3"/>
  <c r="J6368" i="3"/>
  <c r="J6369" i="3"/>
  <c r="J6370" i="3"/>
  <c r="J6371" i="3"/>
  <c r="J6372" i="3"/>
  <c r="J6373" i="3"/>
  <c r="J6374" i="3"/>
  <c r="J6375" i="3"/>
  <c r="J6376" i="3"/>
  <c r="J6377" i="3"/>
  <c r="J6378" i="3"/>
  <c r="J6379" i="3"/>
  <c r="J6380" i="3"/>
  <c r="J6381" i="3"/>
  <c r="J6382" i="3"/>
  <c r="J6383" i="3"/>
  <c r="J6384" i="3"/>
  <c r="J6385" i="3"/>
  <c r="J6386" i="3"/>
  <c r="J6387" i="3"/>
  <c r="J6388" i="3"/>
  <c r="J6389" i="3"/>
  <c r="J6390" i="3"/>
  <c r="J6391" i="3"/>
  <c r="J6392" i="3"/>
  <c r="J6393" i="3"/>
  <c r="J6394" i="3"/>
  <c r="J6395" i="3"/>
  <c r="J6396" i="3"/>
  <c r="J6397" i="3"/>
  <c r="J6398" i="3"/>
  <c r="J6399" i="3"/>
  <c r="J6400" i="3"/>
  <c r="J6401" i="3"/>
  <c r="J6402" i="3"/>
  <c r="J6403" i="3"/>
  <c r="J6404" i="3"/>
  <c r="J6405" i="3"/>
  <c r="J6406" i="3"/>
  <c r="J6407" i="3"/>
  <c r="J6408" i="3"/>
  <c r="J6409" i="3"/>
  <c r="J6410" i="3"/>
  <c r="J6411" i="3"/>
  <c r="J6412" i="3"/>
  <c r="J6413" i="3"/>
  <c r="J6414" i="3"/>
  <c r="J6415" i="3"/>
  <c r="J6416" i="3"/>
  <c r="J6417" i="3"/>
  <c r="J6418" i="3"/>
  <c r="J6419" i="3"/>
  <c r="J6420" i="3"/>
  <c r="J6421" i="3"/>
  <c r="J6422" i="3"/>
  <c r="J6423" i="3"/>
  <c r="J6424" i="3"/>
  <c r="J6425" i="3"/>
  <c r="J6426" i="3"/>
  <c r="J6427" i="3"/>
  <c r="J6428" i="3"/>
  <c r="J6429" i="3"/>
  <c r="J6430" i="3"/>
  <c r="J6431" i="3"/>
  <c r="J6432" i="3"/>
  <c r="J6433" i="3"/>
  <c r="J6434" i="3"/>
  <c r="J6435" i="3"/>
  <c r="J6436" i="3"/>
  <c r="J6437" i="3"/>
  <c r="J6438" i="3"/>
  <c r="J6439" i="3"/>
  <c r="J6440" i="3"/>
  <c r="J6441" i="3"/>
  <c r="J6442" i="3"/>
  <c r="J6443" i="3"/>
  <c r="J6444" i="3"/>
  <c r="J6445" i="3"/>
  <c r="J6446" i="3"/>
  <c r="J6447" i="3"/>
  <c r="J6448" i="3"/>
  <c r="J6449" i="3"/>
  <c r="J6450" i="3"/>
  <c r="J6451" i="3"/>
  <c r="J6452" i="3"/>
  <c r="J6453" i="3"/>
  <c r="J6454" i="3"/>
  <c r="J6455" i="3"/>
  <c r="J6456" i="3"/>
  <c r="J6457" i="3"/>
  <c r="J6458" i="3"/>
  <c r="J6459" i="3"/>
  <c r="J6460" i="3"/>
  <c r="J6461" i="3"/>
  <c r="J6462" i="3"/>
  <c r="J6463" i="3"/>
  <c r="J6464" i="3"/>
  <c r="J6465" i="3"/>
  <c r="J6466" i="3"/>
  <c r="J6467" i="3"/>
  <c r="J6468" i="3"/>
  <c r="J6469" i="3"/>
  <c r="J6470" i="3"/>
  <c r="J6471" i="3"/>
  <c r="J6472" i="3"/>
  <c r="J6473" i="3"/>
  <c r="J6474" i="3"/>
  <c r="J6475" i="3"/>
  <c r="J6476" i="3"/>
  <c r="J6477" i="3"/>
  <c r="J6478" i="3"/>
  <c r="J6479" i="3"/>
  <c r="J6480" i="3"/>
  <c r="J6481" i="3"/>
  <c r="J6482" i="3"/>
  <c r="J6483" i="3"/>
  <c r="J6484" i="3"/>
  <c r="J6485" i="3"/>
  <c r="J6486" i="3"/>
  <c r="J6487" i="3"/>
  <c r="J6488" i="3"/>
  <c r="J6489" i="3"/>
  <c r="J6490" i="3"/>
  <c r="J6491" i="3"/>
  <c r="J6492" i="3"/>
  <c r="J6493" i="3"/>
  <c r="J6494" i="3"/>
  <c r="J6495" i="3"/>
  <c r="J6496" i="3"/>
  <c r="J6497" i="3"/>
  <c r="J6498" i="3"/>
  <c r="J6499" i="3"/>
  <c r="J6500" i="3"/>
  <c r="J6501" i="3"/>
  <c r="J6502" i="3"/>
  <c r="J6503" i="3"/>
  <c r="J6504" i="3"/>
  <c r="J6505" i="3"/>
  <c r="J6506" i="3"/>
  <c r="J6507" i="3"/>
  <c r="J6508" i="3"/>
  <c r="J6509" i="3"/>
  <c r="J6510" i="3"/>
  <c r="J6511" i="3"/>
  <c r="J6512" i="3"/>
  <c r="J6513" i="3"/>
  <c r="J6514" i="3"/>
  <c r="J6515" i="3"/>
  <c r="J6516" i="3"/>
  <c r="J6517" i="3"/>
  <c r="J6518" i="3"/>
  <c r="J6519" i="3"/>
  <c r="J6520" i="3"/>
  <c r="J6521" i="3"/>
  <c r="J6522" i="3"/>
  <c r="J6523" i="3"/>
  <c r="J6524" i="3"/>
  <c r="J6525" i="3"/>
  <c r="J6526" i="3"/>
  <c r="J6527" i="3"/>
  <c r="J6528" i="3"/>
  <c r="J6529" i="3"/>
  <c r="J6530" i="3"/>
  <c r="J6531" i="3"/>
  <c r="J6532" i="3"/>
  <c r="J6533" i="3"/>
  <c r="J6534" i="3"/>
  <c r="J6535" i="3"/>
  <c r="J6536" i="3"/>
  <c r="J6537" i="3"/>
  <c r="J6538" i="3"/>
  <c r="J6539" i="3"/>
  <c r="J6540" i="3"/>
  <c r="J6541" i="3"/>
  <c r="J6542" i="3"/>
  <c r="J6543" i="3"/>
  <c r="J6544" i="3"/>
  <c r="J6545" i="3"/>
  <c r="J6546" i="3"/>
  <c r="J6547" i="3"/>
  <c r="J6548" i="3"/>
  <c r="J6549" i="3"/>
  <c r="J6550" i="3"/>
  <c r="J6551" i="3"/>
  <c r="J6552" i="3"/>
  <c r="J6553" i="3"/>
  <c r="J6554" i="3"/>
  <c r="J6555" i="3"/>
  <c r="J6556" i="3"/>
  <c r="J6557" i="3"/>
  <c r="J6558" i="3"/>
  <c r="J6559" i="3"/>
  <c r="J6560" i="3"/>
  <c r="J6561" i="3"/>
  <c r="J6562" i="3"/>
  <c r="J6563" i="3"/>
  <c r="J6564" i="3"/>
  <c r="J6565" i="3"/>
  <c r="J6566" i="3"/>
  <c r="J6567" i="3"/>
  <c r="J6568" i="3"/>
  <c r="J6569" i="3"/>
  <c r="J6570" i="3"/>
  <c r="J6571" i="3"/>
  <c r="J6572" i="3"/>
  <c r="J6573" i="3"/>
  <c r="J6574" i="3"/>
  <c r="J6575" i="3"/>
  <c r="J6576" i="3"/>
  <c r="J6577" i="3"/>
  <c r="J6578" i="3"/>
  <c r="J6579" i="3"/>
  <c r="J6580" i="3"/>
  <c r="J6581" i="3"/>
  <c r="J6582" i="3"/>
  <c r="J6583" i="3"/>
  <c r="J6584" i="3"/>
  <c r="J6585" i="3"/>
  <c r="J6586" i="3"/>
  <c r="J6587" i="3"/>
  <c r="J6588" i="3"/>
  <c r="J6589" i="3"/>
  <c r="J6590" i="3"/>
  <c r="J6591" i="3"/>
  <c r="J6592" i="3"/>
  <c r="J6593" i="3"/>
  <c r="J6594" i="3"/>
  <c r="J6595" i="3"/>
  <c r="J6596" i="3"/>
  <c r="J6597" i="3"/>
  <c r="J6598" i="3"/>
  <c r="J6599" i="3"/>
  <c r="J6600" i="3"/>
  <c r="J6601" i="3"/>
  <c r="J6602" i="3"/>
  <c r="J6603" i="3"/>
  <c r="J6604" i="3"/>
  <c r="J6605" i="3"/>
  <c r="J6606" i="3"/>
  <c r="J6607" i="3"/>
  <c r="J6608" i="3"/>
  <c r="J6609" i="3"/>
  <c r="J6610" i="3"/>
  <c r="J6611" i="3"/>
  <c r="J6612" i="3"/>
  <c r="J6613" i="3"/>
  <c r="J6614" i="3"/>
  <c r="J6615" i="3"/>
  <c r="J6616" i="3"/>
  <c r="J6617" i="3"/>
  <c r="J6618" i="3"/>
  <c r="J6619" i="3"/>
  <c r="J6620" i="3"/>
  <c r="J6621" i="3"/>
  <c r="J6622" i="3"/>
  <c r="J6623" i="3"/>
  <c r="J6624" i="3"/>
  <c r="J6625" i="3"/>
  <c r="J6626" i="3"/>
  <c r="J6627" i="3"/>
  <c r="J6628" i="3"/>
  <c r="J6629" i="3"/>
  <c r="J6630" i="3"/>
  <c r="J6631" i="3"/>
  <c r="J6632" i="3"/>
  <c r="J6633" i="3"/>
  <c r="J6634" i="3"/>
  <c r="J6635" i="3"/>
  <c r="J6636" i="3"/>
  <c r="J6637" i="3"/>
  <c r="J6638" i="3"/>
  <c r="J6639" i="3"/>
  <c r="J6640" i="3"/>
  <c r="J6641" i="3"/>
  <c r="J6642" i="3"/>
  <c r="J6643" i="3"/>
  <c r="J6644" i="3"/>
  <c r="J6645" i="3"/>
  <c r="J6646" i="3"/>
  <c r="J6647" i="3"/>
  <c r="J6648" i="3"/>
  <c r="J6649" i="3"/>
  <c r="J6650" i="3"/>
  <c r="J6651" i="3"/>
  <c r="J6652" i="3"/>
  <c r="J6653" i="3"/>
  <c r="J6654" i="3"/>
  <c r="J6655" i="3"/>
  <c r="J6656" i="3"/>
  <c r="J6657" i="3"/>
  <c r="J6658" i="3"/>
  <c r="J6659" i="3"/>
  <c r="J6660" i="3"/>
  <c r="J6661" i="3"/>
  <c r="J6662" i="3"/>
  <c r="J6663" i="3"/>
  <c r="J6664" i="3"/>
  <c r="J6665" i="3"/>
  <c r="J6666" i="3"/>
  <c r="J6667" i="3"/>
  <c r="J6668" i="3"/>
  <c r="J6669" i="3"/>
  <c r="J6670" i="3"/>
  <c r="J6671" i="3"/>
  <c r="J6672" i="3"/>
  <c r="J6673" i="3"/>
  <c r="J6674" i="3"/>
  <c r="J6675" i="3"/>
  <c r="J6676" i="3"/>
  <c r="J6677" i="3"/>
  <c r="J6678" i="3"/>
  <c r="J6679" i="3"/>
  <c r="J6680" i="3"/>
  <c r="J6681" i="3"/>
  <c r="J6682" i="3"/>
  <c r="J6683" i="3"/>
  <c r="J6684" i="3"/>
  <c r="J6685" i="3"/>
  <c r="J6686" i="3"/>
  <c r="J6687" i="3"/>
  <c r="J6688" i="3"/>
  <c r="J6689" i="3"/>
  <c r="J6690" i="3"/>
  <c r="J6691" i="3"/>
  <c r="J6692" i="3"/>
  <c r="J6693" i="3"/>
  <c r="J6694" i="3"/>
  <c r="J6695" i="3"/>
  <c r="J6696" i="3"/>
  <c r="J6697" i="3"/>
  <c r="J6698" i="3"/>
  <c r="J6699" i="3"/>
  <c r="J6700" i="3"/>
  <c r="J6701" i="3"/>
  <c r="J6702" i="3"/>
  <c r="J6703" i="3"/>
  <c r="J6704" i="3"/>
  <c r="J6705" i="3"/>
  <c r="J6706" i="3"/>
  <c r="J6707" i="3"/>
  <c r="J6708" i="3"/>
  <c r="J6709" i="3"/>
  <c r="J6710" i="3"/>
  <c r="J6711" i="3"/>
  <c r="J6712" i="3"/>
  <c r="J6713" i="3"/>
  <c r="J6714" i="3"/>
  <c r="J6715" i="3"/>
  <c r="J6716" i="3"/>
  <c r="J6717" i="3"/>
  <c r="J6718" i="3"/>
  <c r="J6719" i="3"/>
  <c r="J6720" i="3"/>
  <c r="J6721" i="3"/>
  <c r="J6722" i="3"/>
  <c r="J6723" i="3"/>
  <c r="J6724" i="3"/>
  <c r="J6725" i="3"/>
  <c r="J6726" i="3"/>
  <c r="J6727" i="3"/>
  <c r="J6728" i="3"/>
  <c r="J6729" i="3"/>
  <c r="J6730" i="3"/>
  <c r="J6731" i="3"/>
  <c r="J6732" i="3"/>
  <c r="J6733" i="3"/>
  <c r="J6734" i="3"/>
  <c r="J6735" i="3"/>
  <c r="J6736" i="3"/>
  <c r="J6737" i="3"/>
  <c r="J6738" i="3"/>
  <c r="J6739" i="3"/>
  <c r="J6740" i="3"/>
  <c r="J6741" i="3"/>
  <c r="J6742" i="3"/>
  <c r="J6743" i="3"/>
  <c r="J6744" i="3"/>
  <c r="J6745" i="3"/>
  <c r="J6746" i="3"/>
  <c r="J6747" i="3"/>
  <c r="J6748" i="3"/>
  <c r="J6749" i="3"/>
  <c r="J6750" i="3"/>
  <c r="J6751" i="3"/>
  <c r="J6752" i="3"/>
  <c r="J6753" i="3"/>
  <c r="J6754" i="3"/>
  <c r="J6755" i="3"/>
  <c r="J6756" i="3"/>
  <c r="J6757" i="3"/>
  <c r="J6758" i="3"/>
  <c r="J6759" i="3"/>
  <c r="J6760" i="3"/>
  <c r="J6761" i="3"/>
  <c r="J6762" i="3"/>
  <c r="J6763" i="3"/>
  <c r="J6764" i="3"/>
  <c r="J6765" i="3"/>
  <c r="J6766" i="3"/>
  <c r="J6767" i="3"/>
  <c r="J6768" i="3"/>
  <c r="J6769" i="3"/>
  <c r="J6770" i="3"/>
  <c r="J6771" i="3"/>
  <c r="J6772" i="3"/>
  <c r="J6773" i="3"/>
  <c r="J6774" i="3"/>
  <c r="J6775" i="3"/>
  <c r="J6776" i="3"/>
  <c r="J6777" i="3"/>
  <c r="J6778" i="3"/>
  <c r="J6779" i="3"/>
  <c r="J6780" i="3"/>
  <c r="J6781" i="3"/>
  <c r="J6782" i="3"/>
  <c r="J6783" i="3"/>
  <c r="J6784" i="3"/>
  <c r="J6785" i="3"/>
  <c r="J6786" i="3"/>
  <c r="J6787" i="3"/>
  <c r="J6788" i="3"/>
  <c r="J6789" i="3"/>
  <c r="J6790" i="3"/>
  <c r="J6791" i="3"/>
  <c r="J6792" i="3"/>
  <c r="J6793" i="3"/>
  <c r="J6794" i="3"/>
  <c r="J6795" i="3"/>
  <c r="J6796" i="3"/>
  <c r="J6797" i="3"/>
  <c r="J6798" i="3"/>
  <c r="J6799" i="3"/>
  <c r="J6800" i="3"/>
  <c r="J6801" i="3"/>
  <c r="J6802" i="3"/>
  <c r="J6803" i="3"/>
  <c r="J6804" i="3"/>
  <c r="J6805" i="3"/>
  <c r="J6806" i="3"/>
  <c r="J6807" i="3"/>
  <c r="J6808" i="3"/>
  <c r="J6809" i="3"/>
  <c r="J6810" i="3"/>
  <c r="J6811" i="3"/>
  <c r="J6812" i="3"/>
  <c r="J6813" i="3"/>
  <c r="J6814" i="3"/>
  <c r="J6815" i="3"/>
  <c r="J6816" i="3"/>
  <c r="J6817" i="3"/>
  <c r="J6818" i="3"/>
  <c r="J6819" i="3"/>
  <c r="J6820" i="3"/>
  <c r="J6821" i="3"/>
  <c r="J6822" i="3"/>
  <c r="J6823" i="3"/>
  <c r="J6824" i="3"/>
  <c r="J6825" i="3"/>
  <c r="J6826" i="3"/>
  <c r="J6827" i="3"/>
  <c r="J6828" i="3"/>
  <c r="J6829" i="3"/>
  <c r="J6830" i="3"/>
  <c r="J6831" i="3"/>
  <c r="J6832" i="3"/>
  <c r="J6833" i="3"/>
  <c r="J6834" i="3"/>
  <c r="J6835" i="3"/>
  <c r="J6836" i="3"/>
  <c r="J6837" i="3"/>
  <c r="J6838" i="3"/>
  <c r="J6839" i="3"/>
  <c r="J6840" i="3"/>
  <c r="J6841" i="3"/>
  <c r="J6842" i="3"/>
  <c r="J6843" i="3"/>
  <c r="J6844" i="3"/>
  <c r="J6845" i="3"/>
  <c r="J6846" i="3"/>
  <c r="J6847" i="3"/>
  <c r="J6848" i="3"/>
  <c r="J6849" i="3"/>
  <c r="J6850" i="3"/>
  <c r="J6851" i="3"/>
  <c r="J6852" i="3"/>
  <c r="J6853" i="3"/>
  <c r="J6854" i="3"/>
  <c r="J6855" i="3"/>
  <c r="J6856" i="3"/>
  <c r="J6857" i="3"/>
  <c r="J6858" i="3"/>
  <c r="J6859" i="3"/>
  <c r="J6860" i="3"/>
  <c r="J6861" i="3"/>
  <c r="J6862" i="3"/>
  <c r="J6863" i="3"/>
  <c r="J6864" i="3"/>
  <c r="J6865" i="3"/>
  <c r="J6866" i="3"/>
  <c r="J6867" i="3"/>
  <c r="J6868" i="3"/>
  <c r="J6869" i="3"/>
  <c r="J6870" i="3"/>
  <c r="J6871" i="3"/>
  <c r="J6872" i="3"/>
  <c r="J6873" i="3"/>
  <c r="J6874" i="3"/>
  <c r="J6875" i="3"/>
  <c r="J6876" i="3"/>
  <c r="J6877" i="3"/>
  <c r="J6878" i="3"/>
  <c r="J6879" i="3"/>
  <c r="J6880" i="3"/>
  <c r="J6881" i="3"/>
  <c r="J6882" i="3"/>
  <c r="J6883" i="3"/>
  <c r="J6884" i="3"/>
  <c r="J6885" i="3"/>
  <c r="J6886" i="3"/>
  <c r="J6887" i="3"/>
  <c r="J6888" i="3"/>
  <c r="J6889" i="3"/>
  <c r="J6890" i="3"/>
  <c r="J6891" i="3"/>
  <c r="J6892" i="3"/>
  <c r="J6893" i="3"/>
  <c r="J6894" i="3"/>
  <c r="J6895" i="3"/>
  <c r="J6896" i="3"/>
  <c r="J6897" i="3"/>
  <c r="J6898" i="3"/>
  <c r="J6899" i="3"/>
  <c r="J6900" i="3"/>
  <c r="J6901" i="3"/>
  <c r="J6902" i="3"/>
  <c r="J6903" i="3"/>
  <c r="J6904" i="3"/>
  <c r="J6905" i="3"/>
  <c r="J6906" i="3"/>
  <c r="J6907" i="3"/>
  <c r="J6908" i="3"/>
  <c r="J6909" i="3"/>
  <c r="J6910" i="3"/>
  <c r="J6911" i="3"/>
  <c r="J6912" i="3"/>
  <c r="J6913" i="3"/>
  <c r="J6914" i="3"/>
  <c r="J6915" i="3"/>
  <c r="J6916" i="3"/>
  <c r="J6917" i="3"/>
  <c r="J6918" i="3"/>
  <c r="J6919" i="3"/>
  <c r="J6920" i="3"/>
  <c r="J6921" i="3"/>
  <c r="J6922" i="3"/>
  <c r="J6923" i="3"/>
  <c r="J6924" i="3"/>
  <c r="J6925" i="3"/>
  <c r="J6926" i="3"/>
  <c r="J6927" i="3"/>
  <c r="J6928" i="3"/>
  <c r="J6929" i="3"/>
  <c r="J6930" i="3"/>
  <c r="J6931" i="3"/>
  <c r="J6932" i="3"/>
  <c r="J6933" i="3"/>
  <c r="J6934" i="3"/>
  <c r="J6935" i="3"/>
  <c r="J6936" i="3"/>
  <c r="J6937" i="3"/>
  <c r="J6938" i="3"/>
  <c r="J6939" i="3"/>
  <c r="J6940" i="3"/>
  <c r="J6941" i="3"/>
  <c r="J6942" i="3"/>
  <c r="J6943" i="3"/>
  <c r="J6944" i="3"/>
  <c r="J6945" i="3"/>
  <c r="J6946" i="3"/>
  <c r="J6947" i="3"/>
  <c r="J6948" i="3"/>
  <c r="J6949" i="3"/>
  <c r="J6950" i="3"/>
  <c r="J6951" i="3"/>
  <c r="J6952" i="3"/>
  <c r="J6953" i="3"/>
  <c r="J6954" i="3"/>
  <c r="J6955" i="3"/>
  <c r="J6956" i="3"/>
  <c r="J6957" i="3"/>
  <c r="J6958" i="3"/>
  <c r="J6959" i="3"/>
  <c r="J6960" i="3"/>
  <c r="J6961" i="3"/>
  <c r="J6962" i="3"/>
  <c r="J6963" i="3"/>
  <c r="J6964" i="3"/>
  <c r="J6965" i="3"/>
  <c r="J6966" i="3"/>
  <c r="J6967" i="3"/>
  <c r="J6968" i="3"/>
  <c r="J6969" i="3"/>
  <c r="J6970" i="3"/>
  <c r="J6971" i="3"/>
  <c r="J6972" i="3"/>
  <c r="J6973" i="3"/>
  <c r="J6974" i="3"/>
  <c r="J6975" i="3"/>
  <c r="J6976" i="3"/>
  <c r="J6977" i="3"/>
  <c r="J6978" i="3"/>
  <c r="J6979" i="3"/>
  <c r="J6980" i="3"/>
  <c r="J6981" i="3"/>
  <c r="J6982" i="3"/>
  <c r="J6983" i="3"/>
  <c r="J6984" i="3"/>
  <c r="J6985" i="3"/>
  <c r="J6986" i="3"/>
  <c r="J6987" i="3"/>
  <c r="J6988" i="3"/>
  <c r="J6989" i="3"/>
  <c r="J6990" i="3"/>
  <c r="J6991" i="3"/>
  <c r="J6992" i="3"/>
  <c r="J6993" i="3"/>
  <c r="J6994" i="3"/>
  <c r="J6995" i="3"/>
  <c r="J6996" i="3"/>
  <c r="J6997" i="3"/>
  <c r="J6998" i="3"/>
  <c r="J6999" i="3"/>
  <c r="J7000" i="3"/>
  <c r="J7001" i="3"/>
  <c r="J7002" i="3"/>
  <c r="J7003" i="3"/>
  <c r="J7004" i="3"/>
  <c r="J7005" i="3"/>
  <c r="J7006" i="3"/>
  <c r="J7007" i="3"/>
  <c r="J7008" i="3"/>
  <c r="J7009" i="3"/>
  <c r="J7010" i="3"/>
  <c r="J7011" i="3"/>
  <c r="J7012" i="3"/>
  <c r="J7013" i="3"/>
  <c r="J7014" i="3"/>
  <c r="J7015" i="3"/>
  <c r="J7016" i="3"/>
  <c r="J7017" i="3"/>
  <c r="J7018" i="3"/>
  <c r="J7019" i="3"/>
  <c r="J7020" i="3"/>
  <c r="J7021" i="3"/>
  <c r="J7022" i="3"/>
  <c r="J7023" i="3"/>
  <c r="J7024" i="3"/>
  <c r="J7025" i="3"/>
  <c r="J7026" i="3"/>
  <c r="J7027" i="3"/>
  <c r="J7028" i="3"/>
  <c r="J7029" i="3"/>
  <c r="J7030" i="3"/>
  <c r="J7031" i="3"/>
  <c r="J7032" i="3"/>
  <c r="J7033" i="3"/>
  <c r="J7034" i="3"/>
  <c r="J7035" i="3"/>
  <c r="J7036" i="3"/>
  <c r="J7037" i="3"/>
  <c r="J7038" i="3"/>
  <c r="J7039" i="3"/>
  <c r="J7040" i="3"/>
  <c r="J7041" i="3"/>
  <c r="J7042" i="3"/>
  <c r="J7043" i="3"/>
  <c r="J7044" i="3"/>
  <c r="R2" i="3"/>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R252" i="3"/>
  <c r="R253" i="3"/>
  <c r="R254" i="3"/>
  <c r="R255" i="3"/>
  <c r="R256" i="3"/>
  <c r="R257" i="3"/>
  <c r="R258" i="3"/>
  <c r="R259" i="3"/>
  <c r="R260" i="3"/>
  <c r="R261" i="3"/>
  <c r="R262" i="3"/>
  <c r="R263" i="3"/>
  <c r="R264" i="3"/>
  <c r="R265" i="3"/>
  <c r="R266" i="3"/>
  <c r="R267" i="3"/>
  <c r="R268" i="3"/>
  <c r="R269" i="3"/>
  <c r="R270" i="3"/>
  <c r="R271" i="3"/>
  <c r="R272" i="3"/>
  <c r="R273" i="3"/>
  <c r="R274" i="3"/>
  <c r="R275" i="3"/>
  <c r="R276" i="3"/>
  <c r="R277" i="3"/>
  <c r="R278" i="3"/>
  <c r="R279" i="3"/>
  <c r="R280" i="3"/>
  <c r="R281" i="3"/>
  <c r="R282" i="3"/>
  <c r="R283" i="3"/>
  <c r="R284" i="3"/>
  <c r="R285" i="3"/>
  <c r="R286" i="3"/>
  <c r="R287" i="3"/>
  <c r="R288" i="3"/>
  <c r="R289" i="3"/>
  <c r="R290" i="3"/>
  <c r="R291" i="3"/>
  <c r="R292" i="3"/>
  <c r="R293" i="3"/>
  <c r="R294" i="3"/>
  <c r="R295" i="3"/>
  <c r="R296" i="3"/>
  <c r="R297" i="3"/>
  <c r="R298" i="3"/>
  <c r="R299" i="3"/>
  <c r="R300" i="3"/>
  <c r="R301" i="3"/>
  <c r="R302" i="3"/>
  <c r="R303" i="3"/>
  <c r="R304" i="3"/>
  <c r="R305" i="3"/>
  <c r="R306" i="3"/>
  <c r="R307" i="3"/>
  <c r="R308" i="3"/>
  <c r="R309" i="3"/>
  <c r="R310" i="3"/>
  <c r="R311" i="3"/>
  <c r="R312" i="3"/>
  <c r="R313" i="3"/>
  <c r="R314" i="3"/>
  <c r="R315" i="3"/>
  <c r="R316" i="3"/>
  <c r="R317" i="3"/>
  <c r="R318" i="3"/>
  <c r="R319" i="3"/>
  <c r="R320" i="3"/>
  <c r="R321" i="3"/>
  <c r="R322" i="3"/>
  <c r="R323" i="3"/>
  <c r="R324" i="3"/>
  <c r="R325" i="3"/>
  <c r="R326" i="3"/>
  <c r="R327" i="3"/>
  <c r="R328" i="3"/>
  <c r="R329" i="3"/>
  <c r="R330" i="3"/>
  <c r="R331" i="3"/>
  <c r="R332" i="3"/>
  <c r="R333" i="3"/>
  <c r="R334" i="3"/>
  <c r="R335" i="3"/>
  <c r="R336" i="3"/>
  <c r="R337" i="3"/>
  <c r="R338" i="3"/>
  <c r="R339" i="3"/>
  <c r="R340" i="3"/>
  <c r="R341" i="3"/>
  <c r="R342" i="3"/>
  <c r="R343" i="3"/>
  <c r="R344" i="3"/>
  <c r="R345" i="3"/>
  <c r="R346" i="3"/>
  <c r="R347" i="3"/>
  <c r="R348" i="3"/>
  <c r="R349" i="3"/>
  <c r="R350" i="3"/>
  <c r="R351" i="3"/>
  <c r="R352" i="3"/>
  <c r="R353" i="3"/>
  <c r="R354" i="3"/>
  <c r="R355" i="3"/>
  <c r="R356" i="3"/>
  <c r="R357" i="3"/>
  <c r="R358" i="3"/>
  <c r="R359" i="3"/>
  <c r="R360" i="3"/>
  <c r="R361" i="3"/>
  <c r="R362" i="3"/>
  <c r="R363" i="3"/>
  <c r="R364" i="3"/>
  <c r="R365" i="3"/>
  <c r="R366" i="3"/>
  <c r="R367" i="3"/>
  <c r="R368" i="3"/>
  <c r="R369" i="3"/>
  <c r="R370" i="3"/>
  <c r="R371" i="3"/>
  <c r="R372" i="3"/>
  <c r="R373" i="3"/>
  <c r="R374" i="3"/>
  <c r="R375" i="3"/>
  <c r="R376" i="3"/>
  <c r="R377" i="3"/>
  <c r="R378" i="3"/>
  <c r="R379" i="3"/>
  <c r="R380" i="3"/>
  <c r="R381" i="3"/>
  <c r="R382" i="3"/>
  <c r="R383" i="3"/>
  <c r="R384" i="3"/>
  <c r="R385" i="3"/>
  <c r="R386" i="3"/>
  <c r="R387" i="3"/>
  <c r="R388" i="3"/>
  <c r="R389" i="3"/>
  <c r="R390" i="3"/>
  <c r="R391" i="3"/>
  <c r="R392" i="3"/>
  <c r="R393" i="3"/>
  <c r="R394" i="3"/>
  <c r="R395" i="3"/>
  <c r="R396" i="3"/>
  <c r="R397" i="3"/>
  <c r="R398" i="3"/>
  <c r="R399" i="3"/>
  <c r="R400" i="3"/>
  <c r="R401" i="3"/>
  <c r="R402" i="3"/>
  <c r="R403" i="3"/>
  <c r="R404" i="3"/>
  <c r="R405" i="3"/>
  <c r="R406" i="3"/>
  <c r="R407" i="3"/>
  <c r="R408" i="3"/>
  <c r="R409" i="3"/>
  <c r="R410" i="3"/>
  <c r="R411" i="3"/>
  <c r="R412" i="3"/>
  <c r="R413" i="3"/>
  <c r="R414" i="3"/>
  <c r="R415" i="3"/>
  <c r="R416" i="3"/>
  <c r="R417" i="3"/>
  <c r="R418" i="3"/>
  <c r="R419" i="3"/>
  <c r="R420" i="3"/>
  <c r="R421" i="3"/>
  <c r="R422" i="3"/>
  <c r="R423" i="3"/>
  <c r="R424" i="3"/>
  <c r="R425" i="3"/>
  <c r="R426" i="3"/>
  <c r="R427" i="3"/>
  <c r="R428" i="3"/>
  <c r="R429" i="3"/>
  <c r="R430" i="3"/>
  <c r="R431" i="3"/>
  <c r="R432" i="3"/>
  <c r="R433" i="3"/>
  <c r="R434" i="3"/>
  <c r="R435" i="3"/>
  <c r="R436" i="3"/>
  <c r="R437" i="3"/>
  <c r="R438" i="3"/>
  <c r="R439" i="3"/>
  <c r="R440" i="3"/>
  <c r="R441" i="3"/>
  <c r="R442" i="3"/>
  <c r="R443" i="3"/>
  <c r="R444" i="3"/>
  <c r="R445" i="3"/>
  <c r="R446" i="3"/>
  <c r="R447" i="3"/>
  <c r="R448" i="3"/>
  <c r="R449" i="3"/>
  <c r="R450" i="3"/>
  <c r="R451" i="3"/>
  <c r="R452" i="3"/>
  <c r="R453" i="3"/>
  <c r="R454" i="3"/>
  <c r="R455" i="3"/>
  <c r="R456" i="3"/>
  <c r="R457" i="3"/>
  <c r="R458" i="3"/>
  <c r="R459" i="3"/>
  <c r="R460" i="3"/>
  <c r="R461" i="3"/>
  <c r="R462" i="3"/>
  <c r="R463" i="3"/>
  <c r="R464" i="3"/>
  <c r="R465" i="3"/>
  <c r="R466" i="3"/>
  <c r="R467" i="3"/>
  <c r="R468" i="3"/>
  <c r="R469" i="3"/>
  <c r="R470" i="3"/>
  <c r="R471" i="3"/>
  <c r="R472" i="3"/>
  <c r="R473" i="3"/>
  <c r="R474" i="3"/>
  <c r="R475" i="3"/>
  <c r="R476" i="3"/>
  <c r="R477" i="3"/>
  <c r="R478" i="3"/>
  <c r="R479" i="3"/>
  <c r="R480" i="3"/>
  <c r="R481" i="3"/>
  <c r="R482" i="3"/>
  <c r="R483" i="3"/>
  <c r="R484" i="3"/>
  <c r="R485" i="3"/>
  <c r="R486" i="3"/>
  <c r="R487" i="3"/>
  <c r="R488" i="3"/>
  <c r="R489" i="3"/>
  <c r="R490" i="3"/>
  <c r="R491" i="3"/>
  <c r="R492" i="3"/>
  <c r="R493" i="3"/>
  <c r="R494" i="3"/>
  <c r="R495" i="3"/>
  <c r="R496" i="3"/>
  <c r="R497" i="3"/>
  <c r="R498" i="3"/>
  <c r="R499" i="3"/>
  <c r="R500" i="3"/>
  <c r="R501" i="3"/>
  <c r="R502" i="3"/>
  <c r="R503" i="3"/>
  <c r="R504" i="3"/>
  <c r="R505" i="3"/>
  <c r="R506" i="3"/>
  <c r="R507" i="3"/>
  <c r="R508" i="3"/>
  <c r="R509" i="3"/>
  <c r="R510" i="3"/>
  <c r="R511" i="3"/>
  <c r="R512" i="3"/>
  <c r="R513" i="3"/>
  <c r="R514" i="3"/>
  <c r="R515" i="3"/>
  <c r="R516" i="3"/>
  <c r="R517" i="3"/>
  <c r="R518" i="3"/>
  <c r="R519" i="3"/>
  <c r="R520" i="3"/>
  <c r="R521" i="3"/>
  <c r="R522" i="3"/>
  <c r="R523" i="3"/>
  <c r="R524" i="3"/>
  <c r="R525" i="3"/>
  <c r="R526" i="3"/>
  <c r="R527" i="3"/>
  <c r="R528" i="3"/>
  <c r="R529" i="3"/>
  <c r="R530" i="3"/>
  <c r="R531" i="3"/>
  <c r="R532" i="3"/>
  <c r="R533" i="3"/>
  <c r="R534" i="3"/>
  <c r="R535" i="3"/>
  <c r="R536" i="3"/>
  <c r="R537" i="3"/>
  <c r="R538" i="3"/>
  <c r="R539" i="3"/>
  <c r="R540" i="3"/>
  <c r="R541" i="3"/>
  <c r="R542" i="3"/>
  <c r="R543" i="3"/>
  <c r="R544" i="3"/>
  <c r="R545" i="3"/>
  <c r="R546" i="3"/>
  <c r="R547" i="3"/>
  <c r="R548" i="3"/>
  <c r="R549" i="3"/>
  <c r="R550" i="3"/>
  <c r="R551" i="3"/>
  <c r="R552" i="3"/>
  <c r="R553" i="3"/>
  <c r="R554" i="3"/>
  <c r="R555" i="3"/>
  <c r="R556" i="3"/>
  <c r="R557" i="3"/>
  <c r="R558" i="3"/>
  <c r="R559" i="3"/>
  <c r="R560" i="3"/>
  <c r="R561" i="3"/>
  <c r="R562" i="3"/>
  <c r="R563" i="3"/>
  <c r="R564" i="3"/>
  <c r="R565" i="3"/>
  <c r="R566" i="3"/>
  <c r="R567" i="3"/>
  <c r="R568" i="3"/>
  <c r="R569" i="3"/>
  <c r="R570" i="3"/>
  <c r="R571" i="3"/>
  <c r="R572" i="3"/>
  <c r="R573" i="3"/>
  <c r="R574" i="3"/>
  <c r="R575" i="3"/>
  <c r="R576" i="3"/>
  <c r="R577" i="3"/>
  <c r="R578" i="3"/>
  <c r="R579" i="3"/>
  <c r="R580" i="3"/>
  <c r="R581" i="3"/>
  <c r="R582" i="3"/>
  <c r="R583" i="3"/>
  <c r="R584" i="3"/>
  <c r="R585" i="3"/>
  <c r="R586" i="3"/>
  <c r="R587" i="3"/>
  <c r="R588" i="3"/>
  <c r="R589" i="3"/>
  <c r="R590" i="3"/>
  <c r="R591" i="3"/>
  <c r="R592" i="3"/>
  <c r="R593" i="3"/>
  <c r="R594" i="3"/>
  <c r="R595" i="3"/>
  <c r="R596" i="3"/>
  <c r="R597" i="3"/>
  <c r="R598" i="3"/>
  <c r="R599" i="3"/>
  <c r="R600" i="3"/>
  <c r="R601" i="3"/>
  <c r="R602" i="3"/>
  <c r="R603" i="3"/>
  <c r="R604" i="3"/>
  <c r="R605" i="3"/>
  <c r="R606" i="3"/>
  <c r="R607" i="3"/>
  <c r="R608" i="3"/>
  <c r="R609" i="3"/>
  <c r="R610" i="3"/>
  <c r="R611" i="3"/>
  <c r="R612" i="3"/>
  <c r="R613" i="3"/>
  <c r="R614" i="3"/>
  <c r="R615" i="3"/>
  <c r="R616" i="3"/>
  <c r="R617" i="3"/>
  <c r="R618" i="3"/>
  <c r="R619" i="3"/>
  <c r="R620" i="3"/>
  <c r="R621" i="3"/>
  <c r="R622" i="3"/>
  <c r="R623" i="3"/>
  <c r="R624" i="3"/>
  <c r="R625" i="3"/>
  <c r="R626" i="3"/>
  <c r="R627" i="3"/>
  <c r="R628" i="3"/>
  <c r="R629" i="3"/>
  <c r="R630" i="3"/>
  <c r="R631" i="3"/>
  <c r="R632" i="3"/>
  <c r="R633" i="3"/>
  <c r="R634" i="3"/>
  <c r="R635" i="3"/>
  <c r="R636" i="3"/>
  <c r="R637" i="3"/>
  <c r="R638" i="3"/>
  <c r="R639" i="3"/>
  <c r="R640" i="3"/>
  <c r="R641" i="3"/>
  <c r="R642" i="3"/>
  <c r="R643" i="3"/>
  <c r="R644" i="3"/>
  <c r="R645" i="3"/>
  <c r="R646" i="3"/>
  <c r="R647" i="3"/>
  <c r="R648" i="3"/>
  <c r="R649" i="3"/>
  <c r="R650" i="3"/>
  <c r="R651" i="3"/>
  <c r="R652" i="3"/>
  <c r="R653" i="3"/>
  <c r="R654" i="3"/>
  <c r="R655" i="3"/>
  <c r="R656" i="3"/>
  <c r="R657" i="3"/>
  <c r="R658" i="3"/>
  <c r="R659" i="3"/>
  <c r="R660" i="3"/>
  <c r="R661" i="3"/>
  <c r="R662" i="3"/>
  <c r="R663" i="3"/>
  <c r="R664" i="3"/>
  <c r="R665" i="3"/>
  <c r="R666" i="3"/>
  <c r="R667" i="3"/>
  <c r="R668" i="3"/>
  <c r="R669" i="3"/>
  <c r="R670" i="3"/>
  <c r="R671" i="3"/>
  <c r="R672" i="3"/>
  <c r="R673" i="3"/>
  <c r="R674" i="3"/>
  <c r="R675" i="3"/>
  <c r="R676" i="3"/>
  <c r="R677" i="3"/>
  <c r="R678" i="3"/>
  <c r="R679" i="3"/>
  <c r="R680" i="3"/>
  <c r="R681" i="3"/>
  <c r="R682" i="3"/>
  <c r="R683" i="3"/>
  <c r="R684" i="3"/>
  <c r="R685" i="3"/>
  <c r="R686" i="3"/>
  <c r="R687" i="3"/>
  <c r="R688" i="3"/>
  <c r="R689" i="3"/>
  <c r="R690" i="3"/>
  <c r="R691" i="3"/>
  <c r="R692" i="3"/>
  <c r="R693" i="3"/>
  <c r="R694" i="3"/>
  <c r="R695" i="3"/>
  <c r="R696" i="3"/>
  <c r="R697" i="3"/>
  <c r="R698" i="3"/>
  <c r="R699" i="3"/>
  <c r="R700" i="3"/>
  <c r="R701" i="3"/>
  <c r="R702" i="3"/>
  <c r="R703" i="3"/>
  <c r="R704" i="3"/>
  <c r="R705" i="3"/>
  <c r="R706" i="3"/>
  <c r="R707" i="3"/>
  <c r="R708" i="3"/>
  <c r="R709" i="3"/>
  <c r="R710" i="3"/>
  <c r="R711" i="3"/>
  <c r="R712" i="3"/>
  <c r="R713" i="3"/>
  <c r="R714" i="3"/>
  <c r="R715" i="3"/>
  <c r="R716" i="3"/>
  <c r="R717" i="3"/>
  <c r="R718" i="3"/>
  <c r="R719" i="3"/>
  <c r="R720" i="3"/>
  <c r="R721" i="3"/>
  <c r="R722" i="3"/>
  <c r="R723" i="3"/>
  <c r="R724" i="3"/>
  <c r="R725" i="3"/>
  <c r="R726" i="3"/>
  <c r="R727" i="3"/>
  <c r="R728" i="3"/>
  <c r="R729" i="3"/>
  <c r="R730" i="3"/>
  <c r="R731" i="3"/>
  <c r="R732" i="3"/>
  <c r="R733" i="3"/>
  <c r="R734" i="3"/>
  <c r="R735" i="3"/>
  <c r="R736" i="3"/>
  <c r="R737" i="3"/>
  <c r="R738" i="3"/>
  <c r="R739" i="3"/>
  <c r="R740" i="3"/>
  <c r="R741" i="3"/>
  <c r="R742" i="3"/>
  <c r="R743" i="3"/>
  <c r="R744" i="3"/>
  <c r="R745" i="3"/>
  <c r="R746" i="3"/>
  <c r="R747" i="3"/>
  <c r="R748" i="3"/>
  <c r="R749" i="3"/>
  <c r="R750" i="3"/>
  <c r="R751" i="3"/>
  <c r="R752" i="3"/>
  <c r="R753" i="3"/>
  <c r="R754" i="3"/>
  <c r="R755" i="3"/>
  <c r="R756" i="3"/>
  <c r="R757" i="3"/>
  <c r="R758" i="3"/>
  <c r="R759" i="3"/>
  <c r="R760" i="3"/>
  <c r="R761" i="3"/>
  <c r="R762" i="3"/>
  <c r="R763" i="3"/>
  <c r="R764" i="3"/>
  <c r="R765" i="3"/>
  <c r="R766" i="3"/>
  <c r="R767" i="3"/>
  <c r="R768" i="3"/>
  <c r="R769" i="3"/>
  <c r="R770" i="3"/>
  <c r="R771" i="3"/>
  <c r="R772" i="3"/>
  <c r="R773" i="3"/>
  <c r="R774" i="3"/>
  <c r="R775" i="3"/>
  <c r="R776" i="3"/>
  <c r="R777" i="3"/>
  <c r="R778" i="3"/>
  <c r="R779" i="3"/>
  <c r="R780" i="3"/>
  <c r="R781" i="3"/>
  <c r="R782" i="3"/>
  <c r="R783" i="3"/>
  <c r="R784" i="3"/>
  <c r="R785" i="3"/>
  <c r="R786" i="3"/>
  <c r="R787" i="3"/>
  <c r="R788" i="3"/>
  <c r="R789" i="3"/>
  <c r="R790" i="3"/>
  <c r="R791" i="3"/>
  <c r="R792" i="3"/>
  <c r="R793" i="3"/>
  <c r="R794" i="3"/>
  <c r="R795" i="3"/>
  <c r="R796" i="3"/>
  <c r="R797" i="3"/>
  <c r="R798" i="3"/>
  <c r="R799" i="3"/>
  <c r="R800" i="3"/>
  <c r="R801" i="3"/>
  <c r="R802" i="3"/>
  <c r="R803" i="3"/>
  <c r="R804" i="3"/>
  <c r="R805" i="3"/>
  <c r="R806" i="3"/>
  <c r="R807" i="3"/>
  <c r="R808" i="3"/>
  <c r="R809" i="3"/>
  <c r="R810" i="3"/>
  <c r="R811" i="3"/>
  <c r="R812" i="3"/>
  <c r="R813" i="3"/>
  <c r="R814" i="3"/>
  <c r="R815" i="3"/>
  <c r="R816" i="3"/>
  <c r="R817" i="3"/>
  <c r="R818" i="3"/>
  <c r="R819" i="3"/>
  <c r="R820" i="3"/>
  <c r="R821" i="3"/>
  <c r="R822" i="3"/>
  <c r="R823" i="3"/>
  <c r="R824" i="3"/>
  <c r="R825" i="3"/>
  <c r="R826" i="3"/>
  <c r="R827" i="3"/>
  <c r="R828" i="3"/>
  <c r="R829" i="3"/>
  <c r="R830" i="3"/>
  <c r="R831" i="3"/>
  <c r="R832" i="3"/>
  <c r="R833" i="3"/>
  <c r="R834" i="3"/>
  <c r="R835" i="3"/>
  <c r="R836" i="3"/>
  <c r="R837" i="3"/>
  <c r="R838" i="3"/>
  <c r="R839" i="3"/>
  <c r="R840" i="3"/>
  <c r="R841" i="3"/>
  <c r="R842" i="3"/>
  <c r="R843" i="3"/>
  <c r="R844" i="3"/>
  <c r="R845" i="3"/>
  <c r="R846" i="3"/>
  <c r="R847" i="3"/>
  <c r="R848" i="3"/>
  <c r="R849" i="3"/>
  <c r="R850" i="3"/>
  <c r="R851" i="3"/>
  <c r="R852" i="3"/>
  <c r="R853" i="3"/>
  <c r="R854" i="3"/>
  <c r="R855" i="3"/>
  <c r="R856" i="3"/>
  <c r="R857" i="3"/>
  <c r="R858" i="3"/>
  <c r="R859" i="3"/>
  <c r="R860" i="3"/>
  <c r="R861" i="3"/>
  <c r="R862" i="3"/>
  <c r="R863" i="3"/>
  <c r="R864" i="3"/>
  <c r="R865" i="3"/>
  <c r="R866" i="3"/>
  <c r="R867" i="3"/>
  <c r="R868" i="3"/>
  <c r="R869" i="3"/>
  <c r="R870" i="3"/>
  <c r="R871" i="3"/>
  <c r="R872" i="3"/>
  <c r="R873" i="3"/>
  <c r="R874" i="3"/>
  <c r="R875" i="3"/>
  <c r="R876" i="3"/>
  <c r="R877" i="3"/>
  <c r="R878" i="3"/>
  <c r="R879" i="3"/>
  <c r="R880" i="3"/>
  <c r="R881" i="3"/>
  <c r="R882" i="3"/>
  <c r="R883" i="3"/>
  <c r="R884" i="3"/>
  <c r="R885" i="3"/>
  <c r="R886" i="3"/>
  <c r="R887" i="3"/>
  <c r="R888" i="3"/>
  <c r="R889" i="3"/>
  <c r="R890" i="3"/>
  <c r="R891" i="3"/>
  <c r="R892" i="3"/>
  <c r="R893" i="3"/>
  <c r="R894" i="3"/>
  <c r="R895" i="3"/>
  <c r="R896" i="3"/>
  <c r="R897" i="3"/>
  <c r="R898" i="3"/>
  <c r="R899" i="3"/>
  <c r="R900" i="3"/>
  <c r="R901" i="3"/>
  <c r="R902" i="3"/>
  <c r="R903" i="3"/>
  <c r="R904" i="3"/>
  <c r="R905" i="3"/>
  <c r="R906" i="3"/>
  <c r="R907" i="3"/>
  <c r="R908" i="3"/>
  <c r="R909" i="3"/>
  <c r="R910" i="3"/>
  <c r="R911" i="3"/>
  <c r="R912" i="3"/>
  <c r="R913" i="3"/>
  <c r="R914" i="3"/>
  <c r="R915" i="3"/>
  <c r="R916" i="3"/>
  <c r="R917" i="3"/>
  <c r="R918" i="3"/>
  <c r="R919" i="3"/>
  <c r="R920" i="3"/>
  <c r="R921" i="3"/>
  <c r="R922" i="3"/>
  <c r="R923" i="3"/>
  <c r="R924" i="3"/>
  <c r="R925" i="3"/>
  <c r="R926" i="3"/>
  <c r="R927" i="3"/>
  <c r="R928" i="3"/>
  <c r="R929" i="3"/>
  <c r="R930" i="3"/>
  <c r="R931" i="3"/>
  <c r="R932" i="3"/>
  <c r="R933" i="3"/>
  <c r="R934" i="3"/>
  <c r="R935" i="3"/>
  <c r="R936" i="3"/>
  <c r="R937" i="3"/>
  <c r="R938" i="3"/>
  <c r="R939" i="3"/>
  <c r="R940" i="3"/>
  <c r="R941" i="3"/>
  <c r="R942" i="3"/>
  <c r="R943" i="3"/>
  <c r="R944" i="3"/>
  <c r="R945" i="3"/>
  <c r="R946" i="3"/>
  <c r="R947" i="3"/>
  <c r="R948" i="3"/>
  <c r="R949" i="3"/>
  <c r="R950" i="3"/>
  <c r="R951" i="3"/>
  <c r="R952" i="3"/>
  <c r="R953" i="3"/>
  <c r="R954" i="3"/>
  <c r="R955" i="3"/>
  <c r="R956" i="3"/>
  <c r="R957" i="3"/>
  <c r="R958" i="3"/>
  <c r="R959" i="3"/>
  <c r="R960" i="3"/>
  <c r="R961" i="3"/>
  <c r="R962" i="3"/>
  <c r="R963" i="3"/>
  <c r="R964" i="3"/>
  <c r="R965" i="3"/>
  <c r="R966" i="3"/>
  <c r="R967" i="3"/>
  <c r="R968" i="3"/>
  <c r="R969" i="3"/>
  <c r="R970" i="3"/>
  <c r="R971" i="3"/>
  <c r="R972" i="3"/>
  <c r="R973" i="3"/>
  <c r="R974" i="3"/>
  <c r="R975" i="3"/>
  <c r="R976" i="3"/>
  <c r="R977" i="3"/>
  <c r="R978" i="3"/>
  <c r="R979" i="3"/>
  <c r="R980" i="3"/>
  <c r="R981" i="3"/>
  <c r="R982" i="3"/>
  <c r="R983" i="3"/>
  <c r="R984" i="3"/>
  <c r="R985" i="3"/>
  <c r="R986" i="3"/>
  <c r="R987" i="3"/>
  <c r="R988" i="3"/>
  <c r="R989" i="3"/>
  <c r="R990" i="3"/>
  <c r="R991" i="3"/>
  <c r="R992" i="3"/>
  <c r="R993" i="3"/>
  <c r="R994" i="3"/>
  <c r="R995" i="3"/>
  <c r="R996" i="3"/>
  <c r="R997" i="3"/>
  <c r="R998" i="3"/>
  <c r="R999" i="3"/>
  <c r="R1000" i="3"/>
  <c r="R1001" i="3"/>
  <c r="R1002" i="3"/>
  <c r="R1003" i="3"/>
  <c r="R1004" i="3"/>
  <c r="R1005" i="3"/>
  <c r="R1006" i="3"/>
  <c r="R1007" i="3"/>
  <c r="R1008" i="3"/>
  <c r="R1009" i="3"/>
  <c r="R1010" i="3"/>
  <c r="R1011" i="3"/>
  <c r="R1012" i="3"/>
  <c r="R1013" i="3"/>
  <c r="R1014" i="3"/>
  <c r="R1015" i="3"/>
  <c r="R1016" i="3"/>
  <c r="R1017" i="3"/>
  <c r="R1018" i="3"/>
  <c r="R1019" i="3"/>
  <c r="R1020" i="3"/>
  <c r="R1021" i="3"/>
  <c r="R1022" i="3"/>
  <c r="R1023" i="3"/>
  <c r="R1024" i="3"/>
  <c r="R1025" i="3"/>
  <c r="R1026" i="3"/>
  <c r="R1027" i="3"/>
  <c r="R1028" i="3"/>
  <c r="R1029" i="3"/>
  <c r="R1030" i="3"/>
  <c r="R1031" i="3"/>
  <c r="R1032" i="3"/>
  <c r="R1033" i="3"/>
  <c r="R1034" i="3"/>
  <c r="R1035" i="3"/>
  <c r="R1036" i="3"/>
  <c r="R1037" i="3"/>
  <c r="R1038" i="3"/>
  <c r="R1039" i="3"/>
  <c r="R1040" i="3"/>
  <c r="R1041" i="3"/>
  <c r="R1042" i="3"/>
  <c r="R1043" i="3"/>
  <c r="R1044" i="3"/>
  <c r="R1045" i="3"/>
  <c r="R1046" i="3"/>
  <c r="R1047" i="3"/>
  <c r="R1048" i="3"/>
  <c r="R1049" i="3"/>
  <c r="R1050" i="3"/>
  <c r="R1051" i="3"/>
  <c r="R1052" i="3"/>
  <c r="R1053" i="3"/>
  <c r="R1054" i="3"/>
  <c r="R1055" i="3"/>
  <c r="R1056" i="3"/>
  <c r="R1057" i="3"/>
  <c r="R1058" i="3"/>
  <c r="R1059" i="3"/>
  <c r="R1060" i="3"/>
  <c r="R1061" i="3"/>
  <c r="R1062" i="3"/>
  <c r="R1063" i="3"/>
  <c r="R1064" i="3"/>
  <c r="R1065" i="3"/>
  <c r="R1066" i="3"/>
  <c r="R1067" i="3"/>
  <c r="R1068" i="3"/>
  <c r="R1069" i="3"/>
  <c r="R1070" i="3"/>
  <c r="R1071" i="3"/>
  <c r="R1072" i="3"/>
  <c r="R1073" i="3"/>
  <c r="R1074" i="3"/>
  <c r="R1075" i="3"/>
  <c r="R1076" i="3"/>
  <c r="R1077" i="3"/>
  <c r="R1078" i="3"/>
  <c r="R1079" i="3"/>
  <c r="R1080" i="3"/>
  <c r="R1081" i="3"/>
  <c r="R1082" i="3"/>
  <c r="R1083" i="3"/>
  <c r="R1084" i="3"/>
  <c r="R1085" i="3"/>
  <c r="R1086" i="3"/>
  <c r="R1087" i="3"/>
  <c r="R1088" i="3"/>
  <c r="R1089" i="3"/>
  <c r="R1090" i="3"/>
  <c r="R1091" i="3"/>
  <c r="R1092" i="3"/>
  <c r="R1093" i="3"/>
  <c r="R1094" i="3"/>
  <c r="R1095" i="3"/>
  <c r="R1096" i="3"/>
  <c r="R1097" i="3"/>
  <c r="R1098" i="3"/>
  <c r="R1099" i="3"/>
  <c r="R1100" i="3"/>
  <c r="R1101" i="3"/>
  <c r="R1102" i="3"/>
  <c r="R1103" i="3"/>
  <c r="R1104" i="3"/>
  <c r="R1105" i="3"/>
  <c r="R1106" i="3"/>
  <c r="R1107" i="3"/>
  <c r="R1108" i="3"/>
  <c r="R1109" i="3"/>
  <c r="R1110" i="3"/>
  <c r="R1111" i="3"/>
  <c r="R1112" i="3"/>
  <c r="R1113" i="3"/>
  <c r="R1114" i="3"/>
  <c r="R1115" i="3"/>
  <c r="R1116" i="3"/>
  <c r="R1117" i="3"/>
  <c r="R1118" i="3"/>
  <c r="R1119" i="3"/>
  <c r="R1120" i="3"/>
  <c r="R1121" i="3"/>
  <c r="R1122" i="3"/>
  <c r="R1123" i="3"/>
  <c r="R1124" i="3"/>
  <c r="R1125" i="3"/>
  <c r="R1126" i="3"/>
  <c r="R1127" i="3"/>
  <c r="R1128" i="3"/>
  <c r="R1129" i="3"/>
  <c r="R1130" i="3"/>
  <c r="R1131" i="3"/>
  <c r="R1132" i="3"/>
  <c r="R1133" i="3"/>
  <c r="R1134" i="3"/>
  <c r="R1135" i="3"/>
  <c r="R1136" i="3"/>
  <c r="R1137" i="3"/>
  <c r="R1138" i="3"/>
  <c r="R1139" i="3"/>
  <c r="R1140" i="3"/>
  <c r="R1141" i="3"/>
  <c r="R1142" i="3"/>
  <c r="R1143" i="3"/>
  <c r="R1144" i="3"/>
  <c r="R1145" i="3"/>
  <c r="R1146" i="3"/>
  <c r="R1147" i="3"/>
  <c r="R1148" i="3"/>
  <c r="R1149" i="3"/>
  <c r="R1150" i="3"/>
  <c r="R1151" i="3"/>
  <c r="R1152" i="3"/>
  <c r="R1153" i="3"/>
  <c r="R1154" i="3"/>
  <c r="R1155" i="3"/>
  <c r="R1156" i="3"/>
  <c r="R1157" i="3"/>
  <c r="R1158" i="3"/>
  <c r="R1159" i="3"/>
  <c r="R1160" i="3"/>
  <c r="R1161" i="3"/>
  <c r="R1162" i="3"/>
  <c r="R1163" i="3"/>
  <c r="R1164" i="3"/>
  <c r="R1165" i="3"/>
  <c r="R1166" i="3"/>
  <c r="R1167" i="3"/>
  <c r="R1168" i="3"/>
  <c r="R1169" i="3"/>
  <c r="R1170" i="3"/>
  <c r="R1171" i="3"/>
  <c r="R1172" i="3"/>
  <c r="R1173" i="3"/>
  <c r="R1174" i="3"/>
  <c r="R1175" i="3"/>
  <c r="R1176" i="3"/>
  <c r="R1177" i="3"/>
  <c r="R1178" i="3"/>
  <c r="R1179" i="3"/>
  <c r="R1180" i="3"/>
  <c r="R1181" i="3"/>
  <c r="R1182" i="3"/>
  <c r="R1183" i="3"/>
  <c r="R1184" i="3"/>
  <c r="R1185" i="3"/>
  <c r="R1186" i="3"/>
  <c r="R1187" i="3"/>
  <c r="R1188" i="3"/>
  <c r="R1189" i="3"/>
  <c r="R1190" i="3"/>
  <c r="R1191" i="3"/>
  <c r="R1192" i="3"/>
  <c r="R1193" i="3"/>
  <c r="R1194" i="3"/>
  <c r="R1195" i="3"/>
  <c r="R1196" i="3"/>
  <c r="R1197" i="3"/>
  <c r="R1198" i="3"/>
  <c r="R1199" i="3"/>
  <c r="R1200" i="3"/>
  <c r="R1201" i="3"/>
  <c r="R1202" i="3"/>
  <c r="R1203" i="3"/>
  <c r="R1204" i="3"/>
  <c r="R1205" i="3"/>
  <c r="R1206" i="3"/>
  <c r="R1207" i="3"/>
  <c r="R1208" i="3"/>
  <c r="R1209" i="3"/>
  <c r="R1210" i="3"/>
  <c r="R1211" i="3"/>
  <c r="R1212" i="3"/>
  <c r="R1213" i="3"/>
  <c r="R1214" i="3"/>
  <c r="R1215" i="3"/>
  <c r="R1216" i="3"/>
  <c r="R1217" i="3"/>
  <c r="R1218" i="3"/>
  <c r="R1219" i="3"/>
  <c r="R1220" i="3"/>
  <c r="R1221" i="3"/>
  <c r="R1222" i="3"/>
  <c r="R1223" i="3"/>
  <c r="R1224" i="3"/>
  <c r="R1225" i="3"/>
  <c r="R1226" i="3"/>
  <c r="R1227" i="3"/>
  <c r="R1228" i="3"/>
  <c r="R1229" i="3"/>
  <c r="R1230" i="3"/>
  <c r="R1231" i="3"/>
  <c r="R1232" i="3"/>
  <c r="R1233" i="3"/>
  <c r="R1234" i="3"/>
  <c r="R1235" i="3"/>
  <c r="R1236" i="3"/>
  <c r="R1237" i="3"/>
  <c r="R1238" i="3"/>
  <c r="R1239" i="3"/>
  <c r="R1240" i="3"/>
  <c r="R1241" i="3"/>
  <c r="R1242" i="3"/>
  <c r="R1243" i="3"/>
  <c r="R1244" i="3"/>
  <c r="R1245" i="3"/>
  <c r="R1246" i="3"/>
  <c r="R1247" i="3"/>
  <c r="R1248" i="3"/>
  <c r="R1249" i="3"/>
  <c r="R1250" i="3"/>
  <c r="R1251" i="3"/>
  <c r="R1252" i="3"/>
  <c r="R1253" i="3"/>
  <c r="R1254" i="3"/>
  <c r="R1255" i="3"/>
  <c r="R1256" i="3"/>
  <c r="R1257" i="3"/>
  <c r="R1258" i="3"/>
  <c r="R1259" i="3"/>
  <c r="R1260" i="3"/>
  <c r="R1261" i="3"/>
  <c r="R1262" i="3"/>
  <c r="R1263" i="3"/>
  <c r="R1264" i="3"/>
  <c r="R1265" i="3"/>
  <c r="R1266" i="3"/>
  <c r="R1267" i="3"/>
  <c r="R1268" i="3"/>
  <c r="R1269" i="3"/>
  <c r="R1270" i="3"/>
  <c r="R1271" i="3"/>
  <c r="R1272" i="3"/>
  <c r="R1273" i="3"/>
  <c r="R1274" i="3"/>
  <c r="R1275" i="3"/>
  <c r="R1276" i="3"/>
  <c r="R1277" i="3"/>
  <c r="R1278" i="3"/>
  <c r="R1279" i="3"/>
  <c r="R1280" i="3"/>
  <c r="R1281" i="3"/>
  <c r="R1282" i="3"/>
  <c r="R1283" i="3"/>
  <c r="R1284" i="3"/>
  <c r="R1285" i="3"/>
  <c r="R1286" i="3"/>
  <c r="R1287" i="3"/>
  <c r="R1288" i="3"/>
  <c r="R1289" i="3"/>
  <c r="R1290" i="3"/>
  <c r="R1291" i="3"/>
  <c r="R1292" i="3"/>
  <c r="R1293" i="3"/>
  <c r="R1294" i="3"/>
  <c r="R1295" i="3"/>
  <c r="R1296" i="3"/>
  <c r="R1297" i="3"/>
  <c r="R1298" i="3"/>
  <c r="R1299" i="3"/>
  <c r="R1300" i="3"/>
  <c r="R1301" i="3"/>
  <c r="R1302" i="3"/>
  <c r="R1303" i="3"/>
  <c r="R1304" i="3"/>
  <c r="R1305" i="3"/>
  <c r="R1306" i="3"/>
  <c r="R1307" i="3"/>
  <c r="R1308" i="3"/>
  <c r="R1309" i="3"/>
  <c r="R1310" i="3"/>
  <c r="R1311" i="3"/>
  <c r="R1312" i="3"/>
  <c r="R1313" i="3"/>
  <c r="R1314" i="3"/>
  <c r="R1315" i="3"/>
  <c r="R1316" i="3"/>
  <c r="R1317" i="3"/>
  <c r="R1318" i="3"/>
  <c r="R1319" i="3"/>
  <c r="R1320" i="3"/>
  <c r="R1321" i="3"/>
  <c r="R1322" i="3"/>
  <c r="R1323" i="3"/>
  <c r="R1324" i="3"/>
  <c r="R1325" i="3"/>
  <c r="R1326" i="3"/>
  <c r="R1327" i="3"/>
  <c r="R1328" i="3"/>
  <c r="R1329" i="3"/>
  <c r="R1330" i="3"/>
  <c r="R1331" i="3"/>
  <c r="R1332" i="3"/>
  <c r="R1333" i="3"/>
  <c r="R1334" i="3"/>
  <c r="R1335" i="3"/>
  <c r="R1336" i="3"/>
  <c r="R1337" i="3"/>
  <c r="R1338" i="3"/>
  <c r="R1339" i="3"/>
  <c r="R1340" i="3"/>
  <c r="R1341" i="3"/>
  <c r="R1342" i="3"/>
  <c r="R1343" i="3"/>
  <c r="R1344" i="3"/>
  <c r="R1345" i="3"/>
  <c r="R1346" i="3"/>
  <c r="R1347" i="3"/>
  <c r="R1348" i="3"/>
  <c r="R1349" i="3"/>
  <c r="R1350" i="3"/>
  <c r="R1351" i="3"/>
  <c r="R1352" i="3"/>
  <c r="R1353" i="3"/>
  <c r="R1354" i="3"/>
  <c r="R1355" i="3"/>
  <c r="R1356" i="3"/>
  <c r="R1357" i="3"/>
  <c r="R1358" i="3"/>
  <c r="R1359" i="3"/>
  <c r="R1360" i="3"/>
  <c r="R1361" i="3"/>
  <c r="R1362" i="3"/>
  <c r="R1363" i="3"/>
  <c r="R1364" i="3"/>
  <c r="R1365" i="3"/>
  <c r="R1366" i="3"/>
  <c r="R1367" i="3"/>
  <c r="R1368" i="3"/>
  <c r="R1369" i="3"/>
  <c r="R1370" i="3"/>
  <c r="R1371" i="3"/>
  <c r="R1372" i="3"/>
  <c r="R1373" i="3"/>
  <c r="R1374" i="3"/>
  <c r="R1375" i="3"/>
  <c r="R1376" i="3"/>
  <c r="R1377" i="3"/>
  <c r="R1378" i="3"/>
  <c r="R1379" i="3"/>
  <c r="R1380" i="3"/>
  <c r="R1381" i="3"/>
  <c r="R1382" i="3"/>
  <c r="R1383" i="3"/>
  <c r="R1384" i="3"/>
  <c r="R1385" i="3"/>
  <c r="R1386" i="3"/>
  <c r="R1387" i="3"/>
  <c r="R1388" i="3"/>
  <c r="R1389" i="3"/>
  <c r="R1390" i="3"/>
  <c r="R1391" i="3"/>
  <c r="R1392" i="3"/>
  <c r="R1393" i="3"/>
  <c r="R1394" i="3"/>
  <c r="R1395" i="3"/>
  <c r="R1396" i="3"/>
  <c r="R1397" i="3"/>
  <c r="R1398" i="3"/>
  <c r="R1399" i="3"/>
  <c r="R1400" i="3"/>
  <c r="R1401" i="3"/>
  <c r="R1402" i="3"/>
  <c r="R1403" i="3"/>
  <c r="R1404" i="3"/>
  <c r="R1405" i="3"/>
  <c r="R1406" i="3"/>
  <c r="R1407" i="3"/>
  <c r="R1408" i="3"/>
  <c r="R1409" i="3"/>
  <c r="R1410" i="3"/>
  <c r="R1411" i="3"/>
  <c r="R1412" i="3"/>
  <c r="R1413" i="3"/>
  <c r="R1414" i="3"/>
  <c r="R1415" i="3"/>
  <c r="R1416" i="3"/>
  <c r="R1417" i="3"/>
  <c r="R1418" i="3"/>
  <c r="R1419" i="3"/>
  <c r="R1420" i="3"/>
  <c r="R1421" i="3"/>
  <c r="R1422" i="3"/>
  <c r="R1423" i="3"/>
  <c r="R1424" i="3"/>
  <c r="R1425" i="3"/>
  <c r="R1426" i="3"/>
  <c r="R1427" i="3"/>
  <c r="R1428" i="3"/>
  <c r="R1429" i="3"/>
  <c r="R1430" i="3"/>
  <c r="R1431" i="3"/>
  <c r="R1432" i="3"/>
  <c r="R1433" i="3"/>
  <c r="R1434" i="3"/>
  <c r="R1435" i="3"/>
  <c r="R1436" i="3"/>
  <c r="R1437" i="3"/>
  <c r="R1438" i="3"/>
  <c r="R1439" i="3"/>
  <c r="R1440" i="3"/>
  <c r="R1441" i="3"/>
  <c r="R1442" i="3"/>
  <c r="R1443" i="3"/>
  <c r="R1444" i="3"/>
  <c r="R1445" i="3"/>
  <c r="R1446" i="3"/>
  <c r="R1447" i="3"/>
  <c r="R1448" i="3"/>
  <c r="R1449" i="3"/>
  <c r="R1450" i="3"/>
  <c r="R1451" i="3"/>
  <c r="R1452" i="3"/>
  <c r="R1453" i="3"/>
  <c r="R1454" i="3"/>
  <c r="R1455" i="3"/>
  <c r="R1456" i="3"/>
  <c r="R1457" i="3"/>
  <c r="R1458" i="3"/>
  <c r="R1459" i="3"/>
  <c r="R1460" i="3"/>
  <c r="R1461" i="3"/>
  <c r="R1462" i="3"/>
  <c r="R1463" i="3"/>
  <c r="R1464" i="3"/>
  <c r="R1465" i="3"/>
  <c r="R1466" i="3"/>
  <c r="R1467" i="3"/>
  <c r="R1468" i="3"/>
  <c r="R1469" i="3"/>
  <c r="R1470" i="3"/>
  <c r="R1471" i="3"/>
  <c r="R1472" i="3"/>
  <c r="R1473" i="3"/>
  <c r="R1474" i="3"/>
  <c r="R1475" i="3"/>
  <c r="R1476" i="3"/>
  <c r="R1477" i="3"/>
  <c r="R1478" i="3"/>
  <c r="R1479" i="3"/>
  <c r="R1480" i="3"/>
  <c r="R1481" i="3"/>
  <c r="R1482" i="3"/>
  <c r="R1483" i="3"/>
  <c r="R1484" i="3"/>
  <c r="R1485" i="3"/>
  <c r="R1486" i="3"/>
  <c r="R1487" i="3"/>
  <c r="R1488" i="3"/>
  <c r="R1489" i="3"/>
  <c r="R1490" i="3"/>
  <c r="R1491" i="3"/>
  <c r="R1492" i="3"/>
  <c r="R1493" i="3"/>
  <c r="R1494" i="3"/>
  <c r="R1495" i="3"/>
  <c r="R1496" i="3"/>
  <c r="R1497" i="3"/>
  <c r="R1498" i="3"/>
  <c r="R1499" i="3"/>
  <c r="R1500" i="3"/>
  <c r="R1501" i="3"/>
  <c r="R1502" i="3"/>
  <c r="R1503" i="3"/>
  <c r="R1504" i="3"/>
  <c r="R1505" i="3"/>
  <c r="R1506" i="3"/>
  <c r="R1507" i="3"/>
  <c r="R1508" i="3"/>
  <c r="R1509" i="3"/>
  <c r="R1510" i="3"/>
  <c r="R1511" i="3"/>
  <c r="R1512" i="3"/>
  <c r="R1513" i="3"/>
  <c r="R1514" i="3"/>
  <c r="R1515" i="3"/>
  <c r="R1516" i="3"/>
  <c r="R1517" i="3"/>
  <c r="R1518" i="3"/>
  <c r="R1519" i="3"/>
  <c r="R1520" i="3"/>
  <c r="R1521" i="3"/>
  <c r="R1522" i="3"/>
  <c r="R1523" i="3"/>
  <c r="R1524" i="3"/>
  <c r="R1525" i="3"/>
  <c r="R1526" i="3"/>
  <c r="R1527" i="3"/>
  <c r="R1528" i="3"/>
  <c r="R1529" i="3"/>
  <c r="R1530" i="3"/>
  <c r="R1531" i="3"/>
  <c r="R1532" i="3"/>
  <c r="R1533" i="3"/>
  <c r="R1534" i="3"/>
  <c r="R1535" i="3"/>
  <c r="R1536" i="3"/>
  <c r="R1537" i="3"/>
  <c r="R1538" i="3"/>
  <c r="R1539" i="3"/>
  <c r="R1540" i="3"/>
  <c r="R1541" i="3"/>
  <c r="R1542" i="3"/>
  <c r="R1543" i="3"/>
  <c r="R1544" i="3"/>
  <c r="R1545" i="3"/>
  <c r="R1546" i="3"/>
  <c r="R1547" i="3"/>
  <c r="R1548" i="3"/>
  <c r="R1549" i="3"/>
  <c r="R1550" i="3"/>
  <c r="R1551" i="3"/>
  <c r="R1552" i="3"/>
  <c r="R1553" i="3"/>
  <c r="R1554" i="3"/>
  <c r="R1555" i="3"/>
  <c r="R1556" i="3"/>
  <c r="R1557" i="3"/>
  <c r="R1558" i="3"/>
  <c r="R1559" i="3"/>
  <c r="R1560" i="3"/>
  <c r="R1561" i="3"/>
  <c r="R1562" i="3"/>
  <c r="R1563" i="3"/>
  <c r="R1564" i="3"/>
  <c r="R1565" i="3"/>
  <c r="R1566" i="3"/>
  <c r="R1567" i="3"/>
  <c r="R1568" i="3"/>
  <c r="R1569" i="3"/>
  <c r="R1570" i="3"/>
  <c r="R1571" i="3"/>
  <c r="R1572" i="3"/>
  <c r="R1573" i="3"/>
  <c r="R1574" i="3"/>
  <c r="R1575" i="3"/>
  <c r="R1576" i="3"/>
  <c r="R1577" i="3"/>
  <c r="R1578" i="3"/>
  <c r="R1579" i="3"/>
  <c r="R1580" i="3"/>
  <c r="R1581" i="3"/>
  <c r="R1582" i="3"/>
  <c r="R1583" i="3"/>
  <c r="R1584" i="3"/>
  <c r="R1585" i="3"/>
  <c r="R1586" i="3"/>
  <c r="R1587" i="3"/>
  <c r="R1588" i="3"/>
  <c r="R1589" i="3"/>
  <c r="R1590" i="3"/>
  <c r="R1591" i="3"/>
  <c r="R1592" i="3"/>
  <c r="R1593" i="3"/>
  <c r="R1594" i="3"/>
  <c r="R1595" i="3"/>
  <c r="R1596" i="3"/>
  <c r="R1597" i="3"/>
  <c r="R1598" i="3"/>
  <c r="R1599" i="3"/>
  <c r="R1600" i="3"/>
  <c r="R1601" i="3"/>
  <c r="R1602" i="3"/>
  <c r="R1603" i="3"/>
  <c r="R1604" i="3"/>
  <c r="R1605" i="3"/>
  <c r="R1606" i="3"/>
  <c r="R1607" i="3"/>
  <c r="R1608" i="3"/>
  <c r="R1609" i="3"/>
  <c r="R1610" i="3"/>
  <c r="R1611" i="3"/>
  <c r="R1612" i="3"/>
  <c r="R1613" i="3"/>
  <c r="R1614" i="3"/>
  <c r="R1615" i="3"/>
  <c r="R1616" i="3"/>
  <c r="R1617" i="3"/>
  <c r="R1618" i="3"/>
  <c r="R1619" i="3"/>
  <c r="R1620" i="3"/>
  <c r="R1621" i="3"/>
  <c r="R1622" i="3"/>
  <c r="R1623" i="3"/>
  <c r="R1624" i="3"/>
  <c r="R1625" i="3"/>
  <c r="R1626" i="3"/>
  <c r="R1627" i="3"/>
  <c r="R1628" i="3"/>
  <c r="R1629" i="3"/>
  <c r="R1630" i="3"/>
  <c r="R1631" i="3"/>
  <c r="R1632" i="3"/>
  <c r="R1633" i="3"/>
  <c r="R1634" i="3"/>
  <c r="R1635" i="3"/>
  <c r="R1636" i="3"/>
  <c r="R1637" i="3"/>
  <c r="R1638" i="3"/>
  <c r="R1639" i="3"/>
  <c r="R1640" i="3"/>
  <c r="R1641" i="3"/>
  <c r="R1642" i="3"/>
  <c r="R1643" i="3"/>
  <c r="R1644" i="3"/>
  <c r="R1645" i="3"/>
  <c r="R1646" i="3"/>
  <c r="R1647" i="3"/>
  <c r="R1648" i="3"/>
  <c r="R1649" i="3"/>
  <c r="R1650" i="3"/>
  <c r="R1651" i="3"/>
  <c r="R1652" i="3"/>
  <c r="R1653" i="3"/>
  <c r="R1654" i="3"/>
  <c r="R1655" i="3"/>
  <c r="R1656" i="3"/>
  <c r="R1657" i="3"/>
  <c r="R1658" i="3"/>
  <c r="R1659" i="3"/>
  <c r="R1660" i="3"/>
  <c r="R1661" i="3"/>
  <c r="R1662" i="3"/>
  <c r="R1663" i="3"/>
  <c r="R1664" i="3"/>
  <c r="R1665" i="3"/>
  <c r="R1666" i="3"/>
  <c r="R1667" i="3"/>
  <c r="R1668" i="3"/>
  <c r="R1669" i="3"/>
  <c r="R1670" i="3"/>
  <c r="R1671" i="3"/>
  <c r="R1672" i="3"/>
  <c r="R1673" i="3"/>
  <c r="R1674" i="3"/>
  <c r="R1675" i="3"/>
  <c r="R1676" i="3"/>
  <c r="R1677" i="3"/>
  <c r="R1678" i="3"/>
  <c r="R1679" i="3"/>
  <c r="R1680" i="3"/>
  <c r="R1681" i="3"/>
  <c r="R1682" i="3"/>
  <c r="R1683" i="3"/>
  <c r="R1684" i="3"/>
  <c r="R1685" i="3"/>
  <c r="R1686" i="3"/>
  <c r="R1687" i="3"/>
  <c r="R1688" i="3"/>
  <c r="R1689" i="3"/>
  <c r="R1690" i="3"/>
  <c r="R1691" i="3"/>
  <c r="R1692" i="3"/>
  <c r="R1693" i="3"/>
  <c r="R1694" i="3"/>
  <c r="R1695" i="3"/>
  <c r="R1696" i="3"/>
  <c r="R1697" i="3"/>
  <c r="R1698" i="3"/>
  <c r="R1699" i="3"/>
  <c r="R1700" i="3"/>
  <c r="R1701" i="3"/>
  <c r="R1702" i="3"/>
  <c r="R1703" i="3"/>
  <c r="R1704" i="3"/>
  <c r="R1705" i="3"/>
  <c r="R1706" i="3"/>
  <c r="R1707" i="3"/>
  <c r="R1708" i="3"/>
  <c r="R1709" i="3"/>
  <c r="R1710" i="3"/>
  <c r="R1711" i="3"/>
  <c r="R1712" i="3"/>
  <c r="R1713" i="3"/>
  <c r="R1714" i="3"/>
  <c r="R1715" i="3"/>
  <c r="R1716" i="3"/>
  <c r="R1717" i="3"/>
  <c r="R1718" i="3"/>
  <c r="R1719" i="3"/>
  <c r="R1720" i="3"/>
  <c r="R1721" i="3"/>
  <c r="R1722" i="3"/>
  <c r="R1723" i="3"/>
  <c r="R1724" i="3"/>
  <c r="R1725" i="3"/>
  <c r="R1726" i="3"/>
  <c r="R1727" i="3"/>
  <c r="R1728" i="3"/>
  <c r="R1729" i="3"/>
  <c r="R1730" i="3"/>
  <c r="R1731" i="3"/>
  <c r="R1732" i="3"/>
  <c r="R1733" i="3"/>
  <c r="R1734" i="3"/>
  <c r="R1735" i="3"/>
  <c r="R1736" i="3"/>
  <c r="R1737" i="3"/>
  <c r="R1738" i="3"/>
  <c r="R1739" i="3"/>
  <c r="R1740" i="3"/>
  <c r="R1741" i="3"/>
  <c r="R1742" i="3"/>
  <c r="R1743" i="3"/>
  <c r="R1744" i="3"/>
  <c r="R1745" i="3"/>
  <c r="R1746" i="3"/>
  <c r="R1747" i="3"/>
  <c r="R1748" i="3"/>
  <c r="R1749" i="3"/>
  <c r="R1750" i="3"/>
  <c r="R1751" i="3"/>
  <c r="R1752" i="3"/>
  <c r="R1753" i="3"/>
  <c r="R1754" i="3"/>
  <c r="R1755" i="3"/>
  <c r="R1756" i="3"/>
  <c r="R1757" i="3"/>
  <c r="R1758" i="3"/>
  <c r="R1759" i="3"/>
  <c r="R1760" i="3"/>
  <c r="R1761" i="3"/>
  <c r="R1762" i="3"/>
  <c r="R1763" i="3"/>
  <c r="R1764" i="3"/>
  <c r="R1765" i="3"/>
  <c r="R1766" i="3"/>
  <c r="R1767" i="3"/>
  <c r="R1768" i="3"/>
  <c r="R1769" i="3"/>
  <c r="R1770" i="3"/>
  <c r="R1771" i="3"/>
  <c r="R1772" i="3"/>
  <c r="R1773" i="3"/>
  <c r="R1774" i="3"/>
  <c r="R1775" i="3"/>
  <c r="R1776" i="3"/>
  <c r="R1777" i="3"/>
  <c r="R1778" i="3"/>
  <c r="R1779" i="3"/>
  <c r="R1780" i="3"/>
  <c r="R1781" i="3"/>
  <c r="R1782" i="3"/>
  <c r="R1783" i="3"/>
  <c r="R1784" i="3"/>
  <c r="R1785" i="3"/>
  <c r="R1786" i="3"/>
  <c r="R1787" i="3"/>
  <c r="R1788" i="3"/>
  <c r="R1789" i="3"/>
  <c r="R1790" i="3"/>
  <c r="R1791" i="3"/>
  <c r="R1792" i="3"/>
  <c r="R1793" i="3"/>
  <c r="R1794" i="3"/>
  <c r="R1795" i="3"/>
  <c r="R1796" i="3"/>
  <c r="R1797" i="3"/>
  <c r="R1798" i="3"/>
  <c r="R1799" i="3"/>
  <c r="R1800" i="3"/>
  <c r="R1801" i="3"/>
  <c r="R1802" i="3"/>
  <c r="R1803" i="3"/>
  <c r="R1804" i="3"/>
  <c r="R1805" i="3"/>
  <c r="R1806" i="3"/>
  <c r="R1807" i="3"/>
  <c r="R1808" i="3"/>
  <c r="R1809" i="3"/>
  <c r="R1810" i="3"/>
  <c r="R1811" i="3"/>
  <c r="R1812" i="3"/>
  <c r="R1813" i="3"/>
  <c r="R1814" i="3"/>
  <c r="R1815" i="3"/>
  <c r="R1816" i="3"/>
  <c r="R1817" i="3"/>
  <c r="R1818" i="3"/>
  <c r="R1819" i="3"/>
  <c r="R1820" i="3"/>
  <c r="R1821" i="3"/>
  <c r="R1822" i="3"/>
  <c r="R1823" i="3"/>
  <c r="R1824" i="3"/>
  <c r="R1825" i="3"/>
  <c r="R1826" i="3"/>
  <c r="R1827" i="3"/>
  <c r="R1828" i="3"/>
  <c r="R1829" i="3"/>
  <c r="R1830" i="3"/>
  <c r="R1831" i="3"/>
  <c r="R1832" i="3"/>
  <c r="R1833" i="3"/>
  <c r="R1834" i="3"/>
  <c r="R1835" i="3"/>
  <c r="R1836" i="3"/>
  <c r="R1837" i="3"/>
  <c r="R1838" i="3"/>
  <c r="R1839" i="3"/>
  <c r="R1840" i="3"/>
  <c r="R1841" i="3"/>
  <c r="R1842" i="3"/>
  <c r="R1843" i="3"/>
  <c r="R1844" i="3"/>
  <c r="R1845" i="3"/>
  <c r="R1846" i="3"/>
  <c r="R1847" i="3"/>
  <c r="R1848" i="3"/>
  <c r="R1849" i="3"/>
  <c r="R1850" i="3"/>
  <c r="R1851" i="3"/>
  <c r="R1852" i="3"/>
  <c r="R1853" i="3"/>
  <c r="R1854" i="3"/>
  <c r="R1855" i="3"/>
  <c r="R1856" i="3"/>
  <c r="R1857" i="3"/>
  <c r="R1858" i="3"/>
  <c r="R1859" i="3"/>
  <c r="R1860" i="3"/>
  <c r="R1861" i="3"/>
  <c r="R1862" i="3"/>
  <c r="R1863" i="3"/>
  <c r="R1864" i="3"/>
  <c r="R1865" i="3"/>
  <c r="R1866" i="3"/>
  <c r="R1867" i="3"/>
  <c r="R1868" i="3"/>
  <c r="R1869" i="3"/>
  <c r="R1870" i="3"/>
  <c r="R1871" i="3"/>
  <c r="R1872" i="3"/>
  <c r="R1873" i="3"/>
  <c r="R1874" i="3"/>
  <c r="R1875" i="3"/>
  <c r="R1876" i="3"/>
  <c r="R1877" i="3"/>
  <c r="R1878" i="3"/>
  <c r="R1879" i="3"/>
  <c r="R1880" i="3"/>
  <c r="R1881" i="3"/>
  <c r="R1882" i="3"/>
  <c r="R1883" i="3"/>
  <c r="R1884" i="3"/>
  <c r="R1885" i="3"/>
  <c r="R1886" i="3"/>
  <c r="R1887" i="3"/>
  <c r="R1888" i="3"/>
  <c r="R1889" i="3"/>
  <c r="R1890" i="3"/>
  <c r="R1891" i="3"/>
  <c r="R1892" i="3"/>
  <c r="R1893" i="3"/>
  <c r="R1894" i="3"/>
  <c r="R1895" i="3"/>
  <c r="R1896" i="3"/>
  <c r="R1897" i="3"/>
  <c r="R1898" i="3"/>
  <c r="R1899" i="3"/>
  <c r="R1900" i="3"/>
  <c r="R1901" i="3"/>
  <c r="R1902" i="3"/>
  <c r="R1903" i="3"/>
  <c r="R1904" i="3"/>
  <c r="R1905" i="3"/>
  <c r="R1906" i="3"/>
  <c r="R1907" i="3"/>
  <c r="R1908" i="3"/>
  <c r="R1909" i="3"/>
  <c r="R1910" i="3"/>
  <c r="R1911" i="3"/>
  <c r="R1912" i="3"/>
  <c r="R1913" i="3"/>
  <c r="R1914" i="3"/>
  <c r="R1915" i="3"/>
  <c r="R1916" i="3"/>
  <c r="R1917" i="3"/>
  <c r="R1918" i="3"/>
  <c r="R1919" i="3"/>
  <c r="R1920" i="3"/>
  <c r="R1921" i="3"/>
  <c r="R1922" i="3"/>
  <c r="R1923" i="3"/>
  <c r="R1924" i="3"/>
  <c r="R1925" i="3"/>
  <c r="R1926" i="3"/>
  <c r="R1927" i="3"/>
  <c r="R1928" i="3"/>
  <c r="R1929" i="3"/>
  <c r="R1930" i="3"/>
  <c r="R1931" i="3"/>
  <c r="R1932" i="3"/>
  <c r="R1933" i="3"/>
  <c r="R1934" i="3"/>
  <c r="R1935" i="3"/>
  <c r="R1936" i="3"/>
  <c r="R1937" i="3"/>
  <c r="R1938" i="3"/>
  <c r="R1939" i="3"/>
  <c r="R1940" i="3"/>
  <c r="R1941" i="3"/>
  <c r="R1942" i="3"/>
  <c r="R1943" i="3"/>
  <c r="R1944" i="3"/>
  <c r="R1945" i="3"/>
  <c r="R1946" i="3"/>
  <c r="R1947" i="3"/>
  <c r="R1948" i="3"/>
  <c r="R1949" i="3"/>
  <c r="R1950" i="3"/>
  <c r="R1951" i="3"/>
  <c r="R1952" i="3"/>
  <c r="R1953" i="3"/>
  <c r="R1954" i="3"/>
  <c r="R1955" i="3"/>
  <c r="R1956" i="3"/>
  <c r="R1957" i="3"/>
  <c r="R1958" i="3"/>
  <c r="R1959" i="3"/>
  <c r="R1960" i="3"/>
  <c r="R1961" i="3"/>
  <c r="R1962" i="3"/>
  <c r="R1963" i="3"/>
  <c r="R1964" i="3"/>
  <c r="R1965" i="3"/>
  <c r="R1966" i="3"/>
  <c r="R1967" i="3"/>
  <c r="R1968" i="3"/>
  <c r="R1969" i="3"/>
  <c r="R1970" i="3"/>
  <c r="R1971" i="3"/>
  <c r="R1972" i="3"/>
  <c r="R1973" i="3"/>
  <c r="R1974" i="3"/>
  <c r="R1975" i="3"/>
  <c r="R1976" i="3"/>
  <c r="R1977" i="3"/>
  <c r="R1978" i="3"/>
  <c r="R1979" i="3"/>
  <c r="R1980" i="3"/>
  <c r="R1981" i="3"/>
  <c r="R1982" i="3"/>
  <c r="R1983" i="3"/>
  <c r="R1984" i="3"/>
  <c r="R1985" i="3"/>
  <c r="R1986" i="3"/>
  <c r="R1987" i="3"/>
  <c r="R1988" i="3"/>
  <c r="R1989" i="3"/>
  <c r="R1990" i="3"/>
  <c r="R1991" i="3"/>
  <c r="R1992" i="3"/>
  <c r="R1993" i="3"/>
  <c r="R1994" i="3"/>
  <c r="R1995" i="3"/>
  <c r="R1996" i="3"/>
  <c r="R1997" i="3"/>
  <c r="R1998" i="3"/>
  <c r="R1999" i="3"/>
  <c r="R2000" i="3"/>
  <c r="R2001" i="3"/>
  <c r="R2002" i="3"/>
  <c r="R2003" i="3"/>
  <c r="R2004" i="3"/>
  <c r="R2005" i="3"/>
  <c r="R2006" i="3"/>
  <c r="R2007" i="3"/>
  <c r="R2008" i="3"/>
  <c r="R2009" i="3"/>
  <c r="R2010" i="3"/>
  <c r="R2011" i="3"/>
  <c r="R2012" i="3"/>
  <c r="R2013" i="3"/>
  <c r="R2014" i="3"/>
  <c r="R2015" i="3"/>
  <c r="R2016" i="3"/>
  <c r="R2017" i="3"/>
  <c r="R2018" i="3"/>
  <c r="R2019" i="3"/>
  <c r="R2020" i="3"/>
  <c r="R2021" i="3"/>
  <c r="R2022" i="3"/>
  <c r="R2023" i="3"/>
  <c r="R2024" i="3"/>
  <c r="R2025" i="3"/>
  <c r="R2026" i="3"/>
  <c r="R2027" i="3"/>
  <c r="R2028" i="3"/>
  <c r="R2029" i="3"/>
  <c r="R2030" i="3"/>
  <c r="R2031" i="3"/>
  <c r="R2032" i="3"/>
  <c r="R2033" i="3"/>
  <c r="R2034" i="3"/>
  <c r="R2035" i="3"/>
  <c r="R2036" i="3"/>
  <c r="R2037" i="3"/>
  <c r="R2038" i="3"/>
  <c r="R2039" i="3"/>
  <c r="R2040" i="3"/>
  <c r="R2041" i="3"/>
  <c r="R2042" i="3"/>
  <c r="R2043" i="3"/>
  <c r="R2044" i="3"/>
  <c r="R2045" i="3"/>
  <c r="R2046" i="3"/>
  <c r="R2047" i="3"/>
  <c r="R2048" i="3"/>
  <c r="R2049" i="3"/>
  <c r="R2050" i="3"/>
  <c r="R2051" i="3"/>
  <c r="R2052" i="3"/>
  <c r="R2053" i="3"/>
  <c r="R2054" i="3"/>
  <c r="R2055" i="3"/>
  <c r="R2056" i="3"/>
  <c r="R2057" i="3"/>
  <c r="R2058" i="3"/>
  <c r="R2059" i="3"/>
  <c r="R2060" i="3"/>
  <c r="R2061" i="3"/>
  <c r="R2062" i="3"/>
  <c r="R2063" i="3"/>
  <c r="R2064" i="3"/>
  <c r="R2065" i="3"/>
  <c r="R2066" i="3"/>
  <c r="R2067" i="3"/>
  <c r="R2068" i="3"/>
  <c r="R2069" i="3"/>
  <c r="R2070" i="3"/>
  <c r="R2071" i="3"/>
  <c r="R2072" i="3"/>
  <c r="R2073" i="3"/>
  <c r="R2074" i="3"/>
  <c r="R2075" i="3"/>
  <c r="R2076" i="3"/>
  <c r="R2077" i="3"/>
  <c r="R2078" i="3"/>
  <c r="R2079" i="3"/>
  <c r="R2080" i="3"/>
  <c r="R2081" i="3"/>
  <c r="R2082" i="3"/>
  <c r="R2083" i="3"/>
  <c r="R2084" i="3"/>
  <c r="R2085" i="3"/>
  <c r="R2086" i="3"/>
  <c r="R2087" i="3"/>
  <c r="R2088" i="3"/>
  <c r="R2089" i="3"/>
  <c r="R2090" i="3"/>
  <c r="R2091" i="3"/>
  <c r="R2092" i="3"/>
  <c r="R2093" i="3"/>
  <c r="R2094" i="3"/>
  <c r="R2095" i="3"/>
  <c r="R2096" i="3"/>
  <c r="R2097" i="3"/>
  <c r="R2098" i="3"/>
  <c r="R2099" i="3"/>
  <c r="R2100" i="3"/>
  <c r="R2101" i="3"/>
  <c r="R2102" i="3"/>
  <c r="R2103" i="3"/>
  <c r="R2104" i="3"/>
  <c r="R2105" i="3"/>
  <c r="R2106" i="3"/>
  <c r="R2107" i="3"/>
  <c r="R2108" i="3"/>
  <c r="R2109" i="3"/>
  <c r="R2110" i="3"/>
  <c r="R2111" i="3"/>
  <c r="R2112" i="3"/>
  <c r="R2113" i="3"/>
  <c r="R2114" i="3"/>
  <c r="R2115" i="3"/>
  <c r="R2116" i="3"/>
  <c r="R2117" i="3"/>
  <c r="R2118" i="3"/>
  <c r="R2119" i="3"/>
  <c r="R2120" i="3"/>
  <c r="R2121" i="3"/>
  <c r="R2122" i="3"/>
  <c r="R2123" i="3"/>
  <c r="R2124" i="3"/>
  <c r="R2125" i="3"/>
  <c r="R2126" i="3"/>
  <c r="R2127" i="3"/>
  <c r="R2128" i="3"/>
  <c r="R2129" i="3"/>
  <c r="R2130" i="3"/>
  <c r="R2131" i="3"/>
  <c r="R2132" i="3"/>
  <c r="R2133" i="3"/>
  <c r="R2134" i="3"/>
  <c r="R2135" i="3"/>
  <c r="R2136" i="3"/>
  <c r="R2137" i="3"/>
  <c r="R2138" i="3"/>
  <c r="R2139" i="3"/>
  <c r="R2140" i="3"/>
  <c r="R2141" i="3"/>
  <c r="R2142" i="3"/>
  <c r="R2143" i="3"/>
  <c r="R2144" i="3"/>
  <c r="R2145" i="3"/>
  <c r="R2146" i="3"/>
  <c r="R2147" i="3"/>
  <c r="R2148" i="3"/>
  <c r="R2149" i="3"/>
  <c r="R2150" i="3"/>
  <c r="R2151" i="3"/>
  <c r="R2152" i="3"/>
  <c r="R2153" i="3"/>
  <c r="R2154" i="3"/>
  <c r="R2155" i="3"/>
  <c r="R2156" i="3"/>
  <c r="R2157" i="3"/>
  <c r="R2158" i="3"/>
  <c r="R2159" i="3"/>
  <c r="R2160" i="3"/>
  <c r="R2161" i="3"/>
  <c r="R2162" i="3"/>
  <c r="R2163" i="3"/>
  <c r="R2164" i="3"/>
  <c r="R2165" i="3"/>
  <c r="R2166" i="3"/>
  <c r="R2167" i="3"/>
  <c r="R2168" i="3"/>
  <c r="R2169" i="3"/>
  <c r="R2170" i="3"/>
  <c r="R2171" i="3"/>
  <c r="R2172" i="3"/>
  <c r="R2173" i="3"/>
  <c r="R2174" i="3"/>
  <c r="R2175" i="3"/>
  <c r="R2176" i="3"/>
  <c r="R2177" i="3"/>
  <c r="R2178" i="3"/>
  <c r="R2179" i="3"/>
  <c r="R2180" i="3"/>
  <c r="R2181" i="3"/>
  <c r="R2182" i="3"/>
  <c r="R2183" i="3"/>
  <c r="R2184" i="3"/>
  <c r="R2185" i="3"/>
  <c r="R2186" i="3"/>
  <c r="R2187" i="3"/>
  <c r="R2188" i="3"/>
  <c r="R2189" i="3"/>
  <c r="R2190" i="3"/>
  <c r="R2191" i="3"/>
  <c r="R2192" i="3"/>
  <c r="R2193" i="3"/>
  <c r="R2194" i="3"/>
  <c r="R2195" i="3"/>
  <c r="R2196" i="3"/>
  <c r="R2197" i="3"/>
  <c r="R2198" i="3"/>
  <c r="R2199" i="3"/>
  <c r="R2200" i="3"/>
  <c r="R2201" i="3"/>
  <c r="R2202" i="3"/>
  <c r="R2203" i="3"/>
  <c r="R2204" i="3"/>
  <c r="R2205" i="3"/>
  <c r="R2206" i="3"/>
  <c r="R2207" i="3"/>
  <c r="R2208" i="3"/>
  <c r="R2209" i="3"/>
  <c r="R2210" i="3"/>
  <c r="R2211" i="3"/>
  <c r="R2212" i="3"/>
  <c r="R2213" i="3"/>
  <c r="R2214" i="3"/>
  <c r="R2215" i="3"/>
  <c r="R2216" i="3"/>
  <c r="R2217" i="3"/>
  <c r="R2218" i="3"/>
  <c r="R2219" i="3"/>
  <c r="R2220" i="3"/>
  <c r="R2221" i="3"/>
  <c r="R2222" i="3"/>
  <c r="R2223" i="3"/>
  <c r="R2224" i="3"/>
  <c r="R2225" i="3"/>
  <c r="R2226" i="3"/>
  <c r="R2227" i="3"/>
  <c r="R2228" i="3"/>
  <c r="R2229" i="3"/>
  <c r="R2230" i="3"/>
  <c r="R2231" i="3"/>
  <c r="R2232" i="3"/>
  <c r="R2233" i="3"/>
  <c r="R2234" i="3"/>
  <c r="R2235" i="3"/>
  <c r="R2236" i="3"/>
  <c r="R2237" i="3"/>
  <c r="R2238" i="3"/>
  <c r="R2239" i="3"/>
  <c r="R2240" i="3"/>
  <c r="R2241" i="3"/>
  <c r="R2242" i="3"/>
  <c r="R2243" i="3"/>
  <c r="R2244" i="3"/>
  <c r="R2245" i="3"/>
  <c r="R2246" i="3"/>
  <c r="R2247" i="3"/>
  <c r="R2248" i="3"/>
  <c r="R2249" i="3"/>
  <c r="R2250" i="3"/>
  <c r="R2251" i="3"/>
  <c r="R2252" i="3"/>
  <c r="R2253" i="3"/>
  <c r="R2254" i="3"/>
  <c r="R2255" i="3"/>
  <c r="R2256" i="3"/>
  <c r="R2257" i="3"/>
  <c r="R2258" i="3"/>
  <c r="R2259" i="3"/>
  <c r="R2260" i="3"/>
  <c r="R2261" i="3"/>
  <c r="R2262" i="3"/>
  <c r="R2263" i="3"/>
  <c r="R2264" i="3"/>
  <c r="R2265" i="3"/>
  <c r="R2266" i="3"/>
  <c r="R2267" i="3"/>
  <c r="R2268" i="3"/>
  <c r="R2269" i="3"/>
  <c r="R2270" i="3"/>
  <c r="R2271" i="3"/>
  <c r="R2272" i="3"/>
  <c r="R2273" i="3"/>
  <c r="R2274" i="3"/>
  <c r="R2275" i="3"/>
  <c r="R2276" i="3"/>
  <c r="R2277" i="3"/>
  <c r="R2278" i="3"/>
  <c r="R2279" i="3"/>
  <c r="R2280" i="3"/>
  <c r="R2281" i="3"/>
  <c r="R2282" i="3"/>
  <c r="R2283" i="3"/>
  <c r="R2284" i="3"/>
  <c r="R2285" i="3"/>
  <c r="R2286" i="3"/>
  <c r="R2287" i="3"/>
  <c r="R2288" i="3"/>
  <c r="R2289" i="3"/>
  <c r="R2290" i="3"/>
  <c r="R2291" i="3"/>
  <c r="R2292" i="3"/>
  <c r="R2293" i="3"/>
  <c r="R2294" i="3"/>
  <c r="R2295" i="3"/>
  <c r="R2296" i="3"/>
  <c r="R2297" i="3"/>
  <c r="R2298" i="3"/>
  <c r="R2299" i="3"/>
  <c r="R2300" i="3"/>
  <c r="R2301" i="3"/>
  <c r="R2302" i="3"/>
  <c r="R2303" i="3"/>
  <c r="R2304" i="3"/>
  <c r="R2305" i="3"/>
  <c r="R2306" i="3"/>
  <c r="R2307" i="3"/>
  <c r="R2308" i="3"/>
  <c r="R2309" i="3"/>
  <c r="R2310" i="3"/>
  <c r="R2311" i="3"/>
  <c r="R2312" i="3"/>
  <c r="R2313" i="3"/>
  <c r="R2314" i="3"/>
  <c r="R2315" i="3"/>
  <c r="R2316" i="3"/>
  <c r="R2317" i="3"/>
  <c r="R2318" i="3"/>
  <c r="R2319" i="3"/>
  <c r="R2320" i="3"/>
  <c r="R2321" i="3"/>
  <c r="R2322" i="3"/>
  <c r="R2323" i="3"/>
  <c r="R2324" i="3"/>
  <c r="R2325" i="3"/>
  <c r="R2326" i="3"/>
  <c r="R2327" i="3"/>
  <c r="R2328" i="3"/>
  <c r="R2329" i="3"/>
  <c r="R2330" i="3"/>
  <c r="R2331" i="3"/>
  <c r="R2332" i="3"/>
  <c r="R2333" i="3"/>
  <c r="R2334" i="3"/>
  <c r="R2335" i="3"/>
  <c r="R2336" i="3"/>
  <c r="R2337" i="3"/>
  <c r="R2338" i="3"/>
  <c r="R2339" i="3"/>
  <c r="R2340" i="3"/>
  <c r="R2341" i="3"/>
  <c r="R2342" i="3"/>
  <c r="R2343" i="3"/>
  <c r="R2344" i="3"/>
  <c r="R2345" i="3"/>
  <c r="R2346" i="3"/>
  <c r="R2347" i="3"/>
  <c r="R2348" i="3"/>
  <c r="R2349" i="3"/>
  <c r="R2350" i="3"/>
  <c r="R2351" i="3"/>
  <c r="R2352" i="3"/>
  <c r="R2353" i="3"/>
  <c r="R2354" i="3"/>
  <c r="R2355" i="3"/>
  <c r="R2356" i="3"/>
  <c r="R2357" i="3"/>
  <c r="R2358" i="3"/>
  <c r="R2359" i="3"/>
  <c r="R2360" i="3"/>
  <c r="R2361" i="3"/>
  <c r="R2362" i="3"/>
  <c r="R2363" i="3"/>
  <c r="R2364" i="3"/>
  <c r="R2365" i="3"/>
  <c r="R2366" i="3"/>
  <c r="R2367" i="3"/>
  <c r="R2368" i="3"/>
  <c r="R2369" i="3"/>
  <c r="R2370" i="3"/>
  <c r="R2371" i="3"/>
  <c r="R2372" i="3"/>
  <c r="R2373" i="3"/>
  <c r="R2374" i="3"/>
  <c r="R2375" i="3"/>
  <c r="R2376" i="3"/>
  <c r="R2377" i="3"/>
  <c r="R2378" i="3"/>
  <c r="R2379" i="3"/>
  <c r="R2380" i="3"/>
  <c r="R2381" i="3"/>
  <c r="R2382" i="3"/>
  <c r="R2383" i="3"/>
  <c r="R2384" i="3"/>
  <c r="R2385" i="3"/>
  <c r="R2386" i="3"/>
  <c r="R2387" i="3"/>
  <c r="R2388" i="3"/>
  <c r="R2389" i="3"/>
  <c r="R2390" i="3"/>
  <c r="R2391" i="3"/>
  <c r="R2392" i="3"/>
  <c r="R2393" i="3"/>
  <c r="R2394" i="3"/>
  <c r="R2395" i="3"/>
  <c r="R2396" i="3"/>
  <c r="R2397" i="3"/>
  <c r="R2398" i="3"/>
  <c r="R2399" i="3"/>
  <c r="R2400" i="3"/>
  <c r="R2401" i="3"/>
  <c r="R2402" i="3"/>
  <c r="R2403" i="3"/>
  <c r="R2404" i="3"/>
  <c r="R2405" i="3"/>
  <c r="R2406" i="3"/>
  <c r="R2407" i="3"/>
  <c r="R2408" i="3"/>
  <c r="R2409" i="3"/>
  <c r="R2410" i="3"/>
  <c r="R2411" i="3"/>
  <c r="R2412" i="3"/>
  <c r="R2413" i="3"/>
  <c r="R2414" i="3"/>
  <c r="R2415" i="3"/>
  <c r="R2416" i="3"/>
  <c r="R2417" i="3"/>
  <c r="R2418" i="3"/>
  <c r="R2419" i="3"/>
  <c r="R2420" i="3"/>
  <c r="R2421" i="3"/>
  <c r="R2422" i="3"/>
  <c r="R2423" i="3"/>
  <c r="R2424" i="3"/>
  <c r="R2425" i="3"/>
  <c r="R2426" i="3"/>
  <c r="R2427" i="3"/>
  <c r="R2428" i="3"/>
  <c r="R2429" i="3"/>
  <c r="R2430" i="3"/>
  <c r="R2431" i="3"/>
  <c r="R2432" i="3"/>
  <c r="R2433" i="3"/>
  <c r="R2434" i="3"/>
  <c r="R2435" i="3"/>
  <c r="R2436" i="3"/>
  <c r="R2437" i="3"/>
  <c r="R2438" i="3"/>
  <c r="R2439" i="3"/>
  <c r="R2440" i="3"/>
  <c r="R2441" i="3"/>
  <c r="R2442" i="3"/>
  <c r="R2443" i="3"/>
  <c r="R2444" i="3"/>
  <c r="R2445" i="3"/>
  <c r="R2446" i="3"/>
  <c r="R2447" i="3"/>
  <c r="R2448" i="3"/>
  <c r="R2449" i="3"/>
  <c r="R2450" i="3"/>
  <c r="R2451" i="3"/>
  <c r="R2452" i="3"/>
  <c r="R2453" i="3"/>
  <c r="R2454" i="3"/>
  <c r="R2455" i="3"/>
  <c r="R2456" i="3"/>
  <c r="R2457" i="3"/>
  <c r="R2458" i="3"/>
  <c r="R2459" i="3"/>
  <c r="R2460" i="3"/>
  <c r="R2461" i="3"/>
  <c r="R2462" i="3"/>
  <c r="R2463" i="3"/>
  <c r="R2464" i="3"/>
  <c r="R2465" i="3"/>
  <c r="R2466" i="3"/>
  <c r="R2467" i="3"/>
  <c r="R2468" i="3"/>
  <c r="R2469" i="3"/>
  <c r="R2470" i="3"/>
  <c r="R2471" i="3"/>
  <c r="R2472" i="3"/>
  <c r="R2473" i="3"/>
  <c r="R2474" i="3"/>
  <c r="R2475" i="3"/>
  <c r="R2476" i="3"/>
  <c r="R2477" i="3"/>
  <c r="R2478" i="3"/>
  <c r="R2479" i="3"/>
  <c r="R2480" i="3"/>
  <c r="R2481" i="3"/>
  <c r="R2482" i="3"/>
  <c r="R2483" i="3"/>
  <c r="R2484" i="3"/>
  <c r="R2485" i="3"/>
  <c r="R2486" i="3"/>
  <c r="R2487" i="3"/>
  <c r="R2488" i="3"/>
  <c r="R2489" i="3"/>
  <c r="R2490" i="3"/>
  <c r="R2491" i="3"/>
  <c r="R2492" i="3"/>
  <c r="R2493" i="3"/>
  <c r="R2494" i="3"/>
  <c r="R2495" i="3"/>
  <c r="R2496" i="3"/>
  <c r="R2497" i="3"/>
  <c r="R2498" i="3"/>
  <c r="R2499" i="3"/>
  <c r="R2500" i="3"/>
  <c r="R2501" i="3"/>
  <c r="R2502" i="3"/>
  <c r="R2503" i="3"/>
  <c r="R2504" i="3"/>
  <c r="R2505" i="3"/>
  <c r="R2506" i="3"/>
  <c r="R2507" i="3"/>
  <c r="R2508" i="3"/>
  <c r="R2509" i="3"/>
  <c r="R2510" i="3"/>
  <c r="R2511" i="3"/>
  <c r="R2512" i="3"/>
  <c r="R2513" i="3"/>
  <c r="R2514" i="3"/>
  <c r="R2515" i="3"/>
  <c r="R2516" i="3"/>
  <c r="R2517" i="3"/>
  <c r="R2518" i="3"/>
  <c r="R2519" i="3"/>
  <c r="R2520" i="3"/>
  <c r="R2521" i="3"/>
  <c r="R2522" i="3"/>
  <c r="R2523" i="3"/>
  <c r="R2524" i="3"/>
  <c r="R2525" i="3"/>
  <c r="R2526" i="3"/>
  <c r="R2527" i="3"/>
  <c r="R2528" i="3"/>
  <c r="R2529" i="3"/>
  <c r="R2530" i="3"/>
  <c r="R2531" i="3"/>
  <c r="R2532" i="3"/>
  <c r="R2533" i="3"/>
  <c r="R2534" i="3"/>
  <c r="R2535" i="3"/>
  <c r="R2536" i="3"/>
  <c r="R2537" i="3"/>
  <c r="R2538" i="3"/>
  <c r="R2539" i="3"/>
  <c r="R2540" i="3"/>
  <c r="R2541" i="3"/>
  <c r="R2542" i="3"/>
  <c r="R2543" i="3"/>
  <c r="R2544" i="3"/>
  <c r="R2545" i="3"/>
  <c r="R2546" i="3"/>
  <c r="R2547" i="3"/>
  <c r="R2548" i="3"/>
  <c r="R2549" i="3"/>
  <c r="R2550" i="3"/>
  <c r="R2551" i="3"/>
  <c r="R2552" i="3"/>
  <c r="R2553" i="3"/>
  <c r="R2554" i="3"/>
  <c r="R2555" i="3"/>
  <c r="R2556" i="3"/>
  <c r="R2557" i="3"/>
  <c r="R2558" i="3"/>
  <c r="R2559" i="3"/>
  <c r="R2560" i="3"/>
  <c r="R2561" i="3"/>
  <c r="R2562" i="3"/>
  <c r="R2563" i="3"/>
  <c r="R2564" i="3"/>
  <c r="R2565" i="3"/>
  <c r="R2566" i="3"/>
  <c r="R2567" i="3"/>
  <c r="R2568" i="3"/>
  <c r="R2569" i="3"/>
  <c r="R2570" i="3"/>
  <c r="R2571" i="3"/>
  <c r="R2572" i="3"/>
  <c r="R2573" i="3"/>
  <c r="R2574" i="3"/>
  <c r="R2575" i="3"/>
  <c r="R2576" i="3"/>
  <c r="R2577" i="3"/>
  <c r="R2578" i="3"/>
  <c r="R2579" i="3"/>
  <c r="R2580" i="3"/>
  <c r="R2581" i="3"/>
  <c r="R2582" i="3"/>
  <c r="R2583" i="3"/>
  <c r="R2584" i="3"/>
  <c r="R2585" i="3"/>
  <c r="R2586" i="3"/>
  <c r="R2587" i="3"/>
  <c r="R2588" i="3"/>
  <c r="R2589" i="3"/>
  <c r="R2590" i="3"/>
  <c r="R2591" i="3"/>
  <c r="R2592" i="3"/>
  <c r="R2593" i="3"/>
  <c r="R2594" i="3"/>
  <c r="R2595" i="3"/>
  <c r="R2596" i="3"/>
  <c r="R2597" i="3"/>
  <c r="R2598" i="3"/>
  <c r="R2599" i="3"/>
  <c r="R2600" i="3"/>
  <c r="R2601" i="3"/>
  <c r="R2602" i="3"/>
  <c r="R2603" i="3"/>
  <c r="R2604" i="3"/>
  <c r="R2605" i="3"/>
  <c r="R2606" i="3"/>
  <c r="R2607" i="3"/>
  <c r="R2608" i="3"/>
  <c r="R2609" i="3"/>
  <c r="R2610" i="3"/>
  <c r="R2611" i="3"/>
  <c r="R2612" i="3"/>
  <c r="R2613" i="3"/>
  <c r="R2614" i="3"/>
  <c r="R2615" i="3"/>
  <c r="R2616" i="3"/>
  <c r="R2617" i="3"/>
  <c r="R2618" i="3"/>
  <c r="R2619" i="3"/>
  <c r="R2620" i="3"/>
  <c r="R2621" i="3"/>
  <c r="R2622" i="3"/>
  <c r="R2623" i="3"/>
  <c r="R2624" i="3"/>
  <c r="R2625" i="3"/>
  <c r="R2626" i="3"/>
  <c r="R2627" i="3"/>
  <c r="R2628" i="3"/>
  <c r="R2629" i="3"/>
  <c r="R2630" i="3"/>
  <c r="R2631" i="3"/>
  <c r="R2632" i="3"/>
  <c r="R2633" i="3"/>
  <c r="R2634" i="3"/>
  <c r="R2635" i="3"/>
  <c r="R2636" i="3"/>
  <c r="R2637" i="3"/>
  <c r="R2638" i="3"/>
  <c r="R2639" i="3"/>
  <c r="R2640" i="3"/>
  <c r="R2641" i="3"/>
  <c r="R2642" i="3"/>
  <c r="R2643" i="3"/>
  <c r="R2644" i="3"/>
  <c r="R2645" i="3"/>
  <c r="R2646" i="3"/>
  <c r="R2647" i="3"/>
  <c r="R2648" i="3"/>
  <c r="R2649" i="3"/>
  <c r="R2650" i="3"/>
  <c r="R2651" i="3"/>
  <c r="R2652" i="3"/>
  <c r="R2653" i="3"/>
  <c r="R2654" i="3"/>
  <c r="R2655" i="3"/>
  <c r="R2656" i="3"/>
  <c r="R2657" i="3"/>
  <c r="R2658" i="3"/>
  <c r="R2659" i="3"/>
  <c r="R2660" i="3"/>
  <c r="R2661" i="3"/>
  <c r="R2662" i="3"/>
  <c r="R2663" i="3"/>
  <c r="R2664" i="3"/>
  <c r="R2665" i="3"/>
  <c r="R2666" i="3"/>
  <c r="R2667" i="3"/>
  <c r="R2668" i="3"/>
  <c r="R2669" i="3"/>
  <c r="R2670" i="3"/>
  <c r="R2671" i="3"/>
  <c r="R2672" i="3"/>
  <c r="R2673" i="3"/>
  <c r="R2674" i="3"/>
  <c r="R2675" i="3"/>
  <c r="R2676" i="3"/>
  <c r="R2677" i="3"/>
  <c r="R2678" i="3"/>
  <c r="R2679" i="3"/>
  <c r="R2680" i="3"/>
  <c r="R2681" i="3"/>
  <c r="R2682" i="3"/>
  <c r="R2683" i="3"/>
  <c r="R2684" i="3"/>
  <c r="R2685" i="3"/>
  <c r="R2686" i="3"/>
  <c r="R2687" i="3"/>
  <c r="R2688" i="3"/>
  <c r="R2689" i="3"/>
  <c r="R2690" i="3"/>
  <c r="R2691" i="3"/>
  <c r="R2692" i="3"/>
  <c r="R2693" i="3"/>
  <c r="R2694" i="3"/>
  <c r="R2695" i="3"/>
  <c r="R2696" i="3"/>
  <c r="R2697" i="3"/>
  <c r="R2698" i="3"/>
  <c r="R2699" i="3"/>
  <c r="R2700" i="3"/>
  <c r="R2701" i="3"/>
  <c r="R2702" i="3"/>
  <c r="R2703" i="3"/>
  <c r="R2704" i="3"/>
  <c r="R2705" i="3"/>
  <c r="R2706" i="3"/>
  <c r="R2707" i="3"/>
  <c r="R2708" i="3"/>
  <c r="R2709" i="3"/>
  <c r="R2710" i="3"/>
  <c r="R2711" i="3"/>
  <c r="R2712" i="3"/>
  <c r="R2713" i="3"/>
  <c r="R2714" i="3"/>
  <c r="R2715" i="3"/>
  <c r="R2716" i="3"/>
  <c r="R2717" i="3"/>
  <c r="R2718" i="3"/>
  <c r="R2719" i="3"/>
  <c r="R2720" i="3"/>
  <c r="R2721" i="3"/>
  <c r="R2722" i="3"/>
  <c r="R2723" i="3"/>
  <c r="R2724" i="3"/>
  <c r="R2725" i="3"/>
  <c r="R2726" i="3"/>
  <c r="R2727" i="3"/>
  <c r="R2728" i="3"/>
  <c r="R2729" i="3"/>
  <c r="R2730" i="3"/>
  <c r="R2731" i="3"/>
  <c r="R2732" i="3"/>
  <c r="R2733" i="3"/>
  <c r="R2734" i="3"/>
  <c r="R2735" i="3"/>
  <c r="R2736" i="3"/>
  <c r="R2737" i="3"/>
  <c r="R2738" i="3"/>
  <c r="R2739" i="3"/>
  <c r="R2740" i="3"/>
  <c r="R2741" i="3"/>
  <c r="R2742" i="3"/>
  <c r="R2743" i="3"/>
  <c r="R2744" i="3"/>
  <c r="R2745" i="3"/>
  <c r="R2746" i="3"/>
  <c r="R2747" i="3"/>
  <c r="R2748" i="3"/>
  <c r="R2749" i="3"/>
  <c r="R2750" i="3"/>
  <c r="R2751" i="3"/>
  <c r="R2752" i="3"/>
  <c r="R2753" i="3"/>
  <c r="R2754" i="3"/>
  <c r="R2755" i="3"/>
  <c r="R2756" i="3"/>
  <c r="R2757" i="3"/>
  <c r="R2758" i="3"/>
  <c r="R2759" i="3"/>
  <c r="R2760" i="3"/>
  <c r="R2761" i="3"/>
  <c r="R2762" i="3"/>
  <c r="R2763" i="3"/>
  <c r="R2764" i="3"/>
  <c r="R2765" i="3"/>
  <c r="R2766" i="3"/>
  <c r="R2767" i="3"/>
  <c r="R2768" i="3"/>
  <c r="R2769" i="3"/>
  <c r="R2770" i="3"/>
  <c r="R2771" i="3"/>
  <c r="R2772" i="3"/>
  <c r="R2773" i="3"/>
  <c r="R2774" i="3"/>
  <c r="R2775" i="3"/>
  <c r="R2776" i="3"/>
  <c r="R2777" i="3"/>
  <c r="R2778" i="3"/>
  <c r="R2779" i="3"/>
  <c r="R2780" i="3"/>
  <c r="R2781" i="3"/>
  <c r="R2782" i="3"/>
  <c r="R2783" i="3"/>
  <c r="R2784" i="3"/>
  <c r="R2785" i="3"/>
  <c r="R2786" i="3"/>
  <c r="R2787" i="3"/>
  <c r="R2788" i="3"/>
  <c r="R2789" i="3"/>
  <c r="R2790" i="3"/>
  <c r="R2791" i="3"/>
  <c r="R2792" i="3"/>
  <c r="R2793" i="3"/>
  <c r="R2794" i="3"/>
  <c r="R2795" i="3"/>
  <c r="R2796" i="3"/>
  <c r="R2797" i="3"/>
  <c r="R2798" i="3"/>
  <c r="R2799" i="3"/>
  <c r="R2800" i="3"/>
  <c r="R2801" i="3"/>
  <c r="R2802" i="3"/>
  <c r="R2803" i="3"/>
  <c r="R2804" i="3"/>
  <c r="R2805" i="3"/>
  <c r="R2806" i="3"/>
  <c r="R2807" i="3"/>
  <c r="R2808" i="3"/>
  <c r="R2809" i="3"/>
  <c r="R2810" i="3"/>
  <c r="R2811" i="3"/>
  <c r="R2812" i="3"/>
  <c r="R2813" i="3"/>
  <c r="R2814" i="3"/>
  <c r="R2815" i="3"/>
  <c r="R2816" i="3"/>
  <c r="R2817" i="3"/>
  <c r="R2818" i="3"/>
  <c r="R2819" i="3"/>
  <c r="R2820" i="3"/>
  <c r="R2821" i="3"/>
  <c r="R2822" i="3"/>
  <c r="R2823" i="3"/>
  <c r="R2824" i="3"/>
  <c r="R2825" i="3"/>
  <c r="R2826" i="3"/>
  <c r="R2827" i="3"/>
  <c r="R2828" i="3"/>
  <c r="R2829" i="3"/>
  <c r="R2830" i="3"/>
  <c r="R2831" i="3"/>
  <c r="R2832" i="3"/>
  <c r="R2833" i="3"/>
  <c r="R2834" i="3"/>
  <c r="R2835" i="3"/>
  <c r="R2836" i="3"/>
  <c r="R2837" i="3"/>
  <c r="R2838" i="3"/>
  <c r="R2839" i="3"/>
  <c r="R2840" i="3"/>
  <c r="R2841" i="3"/>
  <c r="R2842" i="3"/>
  <c r="R2843" i="3"/>
  <c r="R2844" i="3"/>
  <c r="R2845" i="3"/>
  <c r="R2846" i="3"/>
  <c r="R2847" i="3"/>
  <c r="R2848" i="3"/>
  <c r="R2849" i="3"/>
  <c r="R2850" i="3"/>
  <c r="R2851" i="3"/>
  <c r="R2852" i="3"/>
  <c r="R2853" i="3"/>
  <c r="R2854" i="3"/>
  <c r="R2855" i="3"/>
  <c r="R2856" i="3"/>
  <c r="R2857" i="3"/>
  <c r="R2858" i="3"/>
  <c r="R2859" i="3"/>
  <c r="R2860" i="3"/>
  <c r="R2861" i="3"/>
  <c r="R2862" i="3"/>
  <c r="R2863" i="3"/>
  <c r="R2864" i="3"/>
  <c r="R2865" i="3"/>
  <c r="R2866" i="3"/>
  <c r="R2867" i="3"/>
  <c r="R2868" i="3"/>
  <c r="R2869" i="3"/>
  <c r="R2870" i="3"/>
  <c r="R2871" i="3"/>
  <c r="R2872" i="3"/>
  <c r="R2873" i="3"/>
  <c r="R2874" i="3"/>
  <c r="R2875" i="3"/>
  <c r="R2876" i="3"/>
  <c r="R2877" i="3"/>
  <c r="R2878" i="3"/>
  <c r="R2879" i="3"/>
  <c r="R2880" i="3"/>
  <c r="R2881" i="3"/>
  <c r="R2882" i="3"/>
  <c r="R2883" i="3"/>
  <c r="R2884" i="3"/>
  <c r="R2885" i="3"/>
  <c r="R2886" i="3"/>
  <c r="R2887" i="3"/>
  <c r="R2888" i="3"/>
  <c r="R2889" i="3"/>
  <c r="R2890" i="3"/>
  <c r="R2891" i="3"/>
  <c r="R2892" i="3"/>
  <c r="R2893" i="3"/>
  <c r="R2894" i="3"/>
  <c r="R2895" i="3"/>
  <c r="R2896" i="3"/>
  <c r="R2897" i="3"/>
  <c r="R2898" i="3"/>
  <c r="R2899" i="3"/>
  <c r="R2900" i="3"/>
  <c r="R2901" i="3"/>
  <c r="R2902" i="3"/>
  <c r="R2903" i="3"/>
  <c r="R2904" i="3"/>
  <c r="R2905" i="3"/>
  <c r="R2906" i="3"/>
  <c r="R2907" i="3"/>
  <c r="R2908" i="3"/>
  <c r="R2909" i="3"/>
  <c r="R2910" i="3"/>
  <c r="R2911" i="3"/>
  <c r="R2912" i="3"/>
  <c r="R2913" i="3"/>
  <c r="R2914" i="3"/>
  <c r="R2915" i="3"/>
  <c r="R2916" i="3"/>
  <c r="R2917" i="3"/>
  <c r="R2918" i="3"/>
  <c r="R2919" i="3"/>
  <c r="R2920" i="3"/>
  <c r="R2921" i="3"/>
  <c r="R2922" i="3"/>
  <c r="R2923" i="3"/>
  <c r="R2924" i="3"/>
  <c r="R2925" i="3"/>
  <c r="R2926" i="3"/>
  <c r="R2927" i="3"/>
  <c r="R2928" i="3"/>
  <c r="R2929" i="3"/>
  <c r="R2930" i="3"/>
  <c r="R2931" i="3"/>
  <c r="R2932" i="3"/>
  <c r="R2933" i="3"/>
  <c r="R2934" i="3"/>
  <c r="R2935" i="3"/>
  <c r="R2936" i="3"/>
  <c r="R2937" i="3"/>
  <c r="R2938" i="3"/>
  <c r="R2939" i="3"/>
  <c r="R2940" i="3"/>
  <c r="R2941" i="3"/>
  <c r="R2942" i="3"/>
  <c r="R2943" i="3"/>
  <c r="R2944" i="3"/>
  <c r="R2945" i="3"/>
  <c r="R2946" i="3"/>
  <c r="R2947" i="3"/>
  <c r="R2948" i="3"/>
  <c r="R2949" i="3"/>
  <c r="R2950" i="3"/>
  <c r="R2951" i="3"/>
  <c r="R2952" i="3"/>
  <c r="R2953" i="3"/>
  <c r="R2954" i="3"/>
  <c r="R2955" i="3"/>
  <c r="R2956" i="3"/>
  <c r="R2957" i="3"/>
  <c r="R2958" i="3"/>
  <c r="R2959" i="3"/>
  <c r="R2960" i="3"/>
  <c r="R2961" i="3"/>
  <c r="R2962" i="3"/>
  <c r="R2963" i="3"/>
  <c r="R2964" i="3"/>
  <c r="R2965" i="3"/>
  <c r="R2966" i="3"/>
  <c r="R2967" i="3"/>
  <c r="R2968" i="3"/>
  <c r="R2969" i="3"/>
  <c r="R2970" i="3"/>
  <c r="R2971" i="3"/>
  <c r="R2972" i="3"/>
  <c r="R2973" i="3"/>
  <c r="R2974" i="3"/>
  <c r="R2975" i="3"/>
  <c r="R2976" i="3"/>
  <c r="R2977" i="3"/>
  <c r="R2978" i="3"/>
  <c r="R2979" i="3"/>
  <c r="R2980" i="3"/>
  <c r="R2981" i="3"/>
  <c r="R2982" i="3"/>
  <c r="R2983" i="3"/>
  <c r="R2984" i="3"/>
  <c r="R2985" i="3"/>
  <c r="R2986" i="3"/>
  <c r="R2987" i="3"/>
  <c r="R2988" i="3"/>
  <c r="R2989" i="3"/>
  <c r="R2990" i="3"/>
  <c r="R2991" i="3"/>
  <c r="R2992" i="3"/>
  <c r="R2993" i="3"/>
  <c r="R2994" i="3"/>
  <c r="R2995" i="3"/>
  <c r="R2996" i="3"/>
  <c r="R2997" i="3"/>
  <c r="R2998" i="3"/>
  <c r="R2999" i="3"/>
  <c r="R3000" i="3"/>
  <c r="R3001" i="3"/>
  <c r="R3002" i="3"/>
  <c r="R3003" i="3"/>
  <c r="R3004" i="3"/>
  <c r="R3005" i="3"/>
  <c r="R3006" i="3"/>
  <c r="R3007" i="3"/>
  <c r="R3008" i="3"/>
  <c r="R3009" i="3"/>
  <c r="R3010" i="3"/>
  <c r="R3011" i="3"/>
  <c r="R3012" i="3"/>
  <c r="R3013" i="3"/>
  <c r="R3014" i="3"/>
  <c r="R3015" i="3"/>
  <c r="R3016" i="3"/>
  <c r="R3017" i="3"/>
  <c r="R3018" i="3"/>
  <c r="R3019" i="3"/>
  <c r="R3020" i="3"/>
  <c r="R3021" i="3"/>
  <c r="R3022" i="3"/>
  <c r="R3023" i="3"/>
  <c r="R3024" i="3"/>
  <c r="R3025" i="3"/>
  <c r="R3026" i="3"/>
  <c r="R3027" i="3"/>
  <c r="R3028" i="3"/>
  <c r="R3029" i="3"/>
  <c r="R3030" i="3"/>
  <c r="R3031" i="3"/>
  <c r="R3032" i="3"/>
  <c r="R3033" i="3"/>
  <c r="R3034" i="3"/>
  <c r="R3035" i="3"/>
  <c r="R3036" i="3"/>
  <c r="R3037" i="3"/>
  <c r="R3038" i="3"/>
  <c r="R3039" i="3"/>
  <c r="R3040" i="3"/>
  <c r="R3041" i="3"/>
  <c r="R3042" i="3"/>
  <c r="R3043" i="3"/>
  <c r="R3044" i="3"/>
  <c r="R3045" i="3"/>
  <c r="R3046" i="3"/>
  <c r="R3047" i="3"/>
  <c r="R3048" i="3"/>
  <c r="R3049" i="3"/>
  <c r="R3050" i="3"/>
  <c r="R3051" i="3"/>
  <c r="R3052" i="3"/>
  <c r="R3053" i="3"/>
  <c r="R3054" i="3"/>
  <c r="R3055" i="3"/>
  <c r="R3056" i="3"/>
  <c r="R3057" i="3"/>
  <c r="R3058" i="3"/>
  <c r="R3059" i="3"/>
  <c r="R3060" i="3"/>
  <c r="R3061" i="3"/>
  <c r="R3062" i="3"/>
  <c r="R3063" i="3"/>
  <c r="R3064" i="3"/>
  <c r="R3065" i="3"/>
  <c r="R3066" i="3"/>
  <c r="R3067" i="3"/>
  <c r="R3068" i="3"/>
  <c r="R3069" i="3"/>
  <c r="R3070" i="3"/>
  <c r="R3071" i="3"/>
  <c r="R3072" i="3"/>
  <c r="R3073" i="3"/>
  <c r="R3074" i="3"/>
  <c r="R3075" i="3"/>
  <c r="R3076" i="3"/>
  <c r="R3077" i="3"/>
  <c r="R3078" i="3"/>
  <c r="R3079" i="3"/>
  <c r="R3080" i="3"/>
  <c r="R3081" i="3"/>
  <c r="R3082" i="3"/>
  <c r="R3083" i="3"/>
  <c r="R3084" i="3"/>
  <c r="R3085" i="3"/>
  <c r="R3086" i="3"/>
  <c r="R3087" i="3"/>
  <c r="R3088" i="3"/>
  <c r="R3089" i="3"/>
  <c r="R3090" i="3"/>
  <c r="R3091" i="3"/>
  <c r="R3092" i="3"/>
  <c r="R3093" i="3"/>
  <c r="R3094" i="3"/>
  <c r="R3095" i="3"/>
  <c r="R3096" i="3"/>
  <c r="R3097" i="3"/>
  <c r="R3098" i="3"/>
  <c r="R3099" i="3"/>
  <c r="R3100" i="3"/>
  <c r="R3101" i="3"/>
  <c r="R3102" i="3"/>
  <c r="R3103" i="3"/>
  <c r="R3104" i="3"/>
  <c r="R3105" i="3"/>
  <c r="R3106" i="3"/>
  <c r="R3107" i="3"/>
  <c r="R3108" i="3"/>
  <c r="R3109" i="3"/>
  <c r="R3110" i="3"/>
  <c r="R3111" i="3"/>
  <c r="R3112" i="3"/>
  <c r="R3113" i="3"/>
  <c r="R3114" i="3"/>
  <c r="R3115" i="3"/>
  <c r="R3116" i="3"/>
  <c r="R3117" i="3"/>
  <c r="R3118" i="3"/>
  <c r="R3119" i="3"/>
  <c r="R3120" i="3"/>
  <c r="R3121" i="3"/>
  <c r="R3122" i="3"/>
  <c r="R3123" i="3"/>
  <c r="R3124" i="3"/>
  <c r="R3125" i="3"/>
  <c r="R3126" i="3"/>
  <c r="R3127" i="3"/>
  <c r="R3128" i="3"/>
  <c r="R3129" i="3"/>
  <c r="R3130" i="3"/>
  <c r="R3131" i="3"/>
  <c r="R3132" i="3"/>
  <c r="R3133" i="3"/>
  <c r="R3134" i="3"/>
  <c r="R3135" i="3"/>
  <c r="R3136" i="3"/>
  <c r="R3137" i="3"/>
  <c r="R3138" i="3"/>
  <c r="R3139" i="3"/>
  <c r="R3140" i="3"/>
  <c r="R3141" i="3"/>
  <c r="R3142" i="3"/>
  <c r="R3143" i="3"/>
  <c r="R3144" i="3"/>
  <c r="R3145" i="3"/>
  <c r="R3146" i="3"/>
  <c r="R3147" i="3"/>
  <c r="R3148" i="3"/>
  <c r="R3149" i="3"/>
  <c r="R3150" i="3"/>
  <c r="R3151" i="3"/>
  <c r="R3152" i="3"/>
  <c r="R3153" i="3"/>
  <c r="R3154" i="3"/>
  <c r="R3155" i="3"/>
  <c r="R3156" i="3"/>
  <c r="R3157" i="3"/>
  <c r="R3158" i="3"/>
  <c r="R3159" i="3"/>
  <c r="R3160" i="3"/>
  <c r="R3161" i="3"/>
  <c r="R3162" i="3"/>
  <c r="R3163" i="3"/>
  <c r="R3164" i="3"/>
  <c r="R3165" i="3"/>
  <c r="R3166" i="3"/>
  <c r="R3167" i="3"/>
  <c r="R3168" i="3"/>
  <c r="R3169" i="3"/>
  <c r="R3170" i="3"/>
  <c r="R3171" i="3"/>
  <c r="R3172" i="3"/>
  <c r="R3173" i="3"/>
  <c r="R3174" i="3"/>
  <c r="R3175" i="3"/>
  <c r="R3176" i="3"/>
  <c r="R3177" i="3"/>
  <c r="R3178" i="3"/>
  <c r="R3179" i="3"/>
  <c r="R3180" i="3"/>
  <c r="R3181" i="3"/>
  <c r="R3182" i="3"/>
  <c r="R3183" i="3"/>
  <c r="R3184" i="3"/>
  <c r="R3185" i="3"/>
  <c r="R3186" i="3"/>
  <c r="R3187" i="3"/>
  <c r="R3188" i="3"/>
  <c r="R3189" i="3"/>
  <c r="R3190" i="3"/>
  <c r="R3191" i="3"/>
  <c r="R3192" i="3"/>
  <c r="R3193" i="3"/>
  <c r="R3194" i="3"/>
  <c r="R3195" i="3"/>
  <c r="R3196" i="3"/>
  <c r="R3197" i="3"/>
  <c r="R3198" i="3"/>
  <c r="R3199" i="3"/>
  <c r="R3200" i="3"/>
  <c r="R3201" i="3"/>
  <c r="R3202" i="3"/>
  <c r="R3203" i="3"/>
  <c r="R3204" i="3"/>
  <c r="R3205" i="3"/>
  <c r="R3206" i="3"/>
  <c r="R3207" i="3"/>
  <c r="R3208" i="3"/>
  <c r="R3209" i="3"/>
  <c r="R3210" i="3"/>
  <c r="R3211" i="3"/>
  <c r="R3212" i="3"/>
  <c r="R3213" i="3"/>
  <c r="R3214" i="3"/>
  <c r="R3215" i="3"/>
  <c r="R3216" i="3"/>
  <c r="R3217" i="3"/>
  <c r="R3218" i="3"/>
  <c r="R3219" i="3"/>
  <c r="R3220" i="3"/>
  <c r="R3221" i="3"/>
  <c r="R3222" i="3"/>
  <c r="R3223" i="3"/>
  <c r="R3224" i="3"/>
  <c r="R3225" i="3"/>
  <c r="R3226" i="3"/>
  <c r="R3227" i="3"/>
  <c r="R3228" i="3"/>
  <c r="R3229" i="3"/>
  <c r="R3230" i="3"/>
  <c r="R3231" i="3"/>
  <c r="R3232" i="3"/>
  <c r="R3233" i="3"/>
  <c r="R3234" i="3"/>
  <c r="R3235" i="3"/>
  <c r="R3236" i="3"/>
  <c r="R3237" i="3"/>
  <c r="R3238" i="3"/>
  <c r="R3239" i="3"/>
  <c r="R3240" i="3"/>
  <c r="R3241" i="3"/>
  <c r="R3242" i="3"/>
  <c r="R3243" i="3"/>
  <c r="R3244" i="3"/>
  <c r="R3245" i="3"/>
  <c r="R3246" i="3"/>
  <c r="R3247" i="3"/>
  <c r="R3248" i="3"/>
  <c r="R3249" i="3"/>
  <c r="R3250" i="3"/>
  <c r="R3251" i="3"/>
  <c r="R3252" i="3"/>
  <c r="R3253" i="3"/>
  <c r="R3254" i="3"/>
  <c r="R3255" i="3"/>
  <c r="R3256" i="3"/>
  <c r="R3257" i="3"/>
  <c r="R3258" i="3"/>
  <c r="R3259" i="3"/>
  <c r="R3260" i="3"/>
  <c r="R3261" i="3"/>
  <c r="R3262" i="3"/>
  <c r="R3263" i="3"/>
  <c r="R3264" i="3"/>
  <c r="R3265" i="3"/>
  <c r="R3266" i="3"/>
  <c r="R3267" i="3"/>
  <c r="R3268" i="3"/>
  <c r="R3269" i="3"/>
  <c r="R3270" i="3"/>
  <c r="R3271" i="3"/>
  <c r="R3272" i="3"/>
  <c r="R3273" i="3"/>
  <c r="R3274" i="3"/>
  <c r="R3275" i="3"/>
  <c r="R3276" i="3"/>
  <c r="R3277" i="3"/>
  <c r="R3278" i="3"/>
  <c r="R3279" i="3"/>
  <c r="R3280" i="3"/>
  <c r="R3281" i="3"/>
  <c r="R3282" i="3"/>
  <c r="R3283" i="3"/>
  <c r="R3284" i="3"/>
  <c r="R3285" i="3"/>
  <c r="R3286" i="3"/>
  <c r="R3287" i="3"/>
  <c r="R3288" i="3"/>
  <c r="R3289" i="3"/>
  <c r="R3290" i="3"/>
  <c r="R3291" i="3"/>
  <c r="R3292" i="3"/>
  <c r="R3293" i="3"/>
  <c r="R3294" i="3"/>
  <c r="R3295" i="3"/>
  <c r="R3296" i="3"/>
  <c r="R3297" i="3"/>
  <c r="R3298" i="3"/>
  <c r="R3299" i="3"/>
  <c r="R3300" i="3"/>
  <c r="R3301" i="3"/>
  <c r="R3302" i="3"/>
  <c r="R3303" i="3"/>
  <c r="R3304" i="3"/>
  <c r="R3305" i="3"/>
  <c r="R3306" i="3"/>
  <c r="R3307" i="3"/>
  <c r="R3308" i="3"/>
  <c r="R3309" i="3"/>
  <c r="R3310" i="3"/>
  <c r="R3311" i="3"/>
  <c r="R3312" i="3"/>
  <c r="R3313" i="3"/>
  <c r="R3314" i="3"/>
  <c r="R3315" i="3"/>
  <c r="R3316" i="3"/>
  <c r="R3317" i="3"/>
  <c r="R3318" i="3"/>
  <c r="R3319" i="3"/>
  <c r="R3320" i="3"/>
  <c r="R3321" i="3"/>
  <c r="R3322" i="3"/>
  <c r="R3323" i="3"/>
  <c r="R3324" i="3"/>
  <c r="R3325" i="3"/>
  <c r="R3326" i="3"/>
  <c r="R3327" i="3"/>
  <c r="R3328" i="3"/>
  <c r="R3329" i="3"/>
  <c r="R3330" i="3"/>
  <c r="R3331" i="3"/>
  <c r="R3332" i="3"/>
  <c r="R3333" i="3"/>
  <c r="R3334" i="3"/>
  <c r="R3335" i="3"/>
  <c r="R3336" i="3"/>
  <c r="R3337" i="3"/>
  <c r="R3338" i="3"/>
  <c r="R3339" i="3"/>
  <c r="R3340" i="3"/>
  <c r="R3341" i="3"/>
  <c r="R3342" i="3"/>
  <c r="R3343" i="3"/>
  <c r="R3344" i="3"/>
  <c r="R3345" i="3"/>
  <c r="R3346" i="3"/>
  <c r="R3347" i="3"/>
  <c r="R3348" i="3"/>
  <c r="R3349" i="3"/>
  <c r="R3350" i="3"/>
  <c r="R3351" i="3"/>
  <c r="R3352" i="3"/>
  <c r="R3353" i="3"/>
  <c r="R3354" i="3"/>
  <c r="R3355" i="3"/>
  <c r="R3356" i="3"/>
  <c r="R3357" i="3"/>
  <c r="R3358" i="3"/>
  <c r="R3359" i="3"/>
  <c r="R3360" i="3"/>
  <c r="R3361" i="3"/>
  <c r="R3362" i="3"/>
  <c r="R3363" i="3"/>
  <c r="R3364" i="3"/>
  <c r="R3365" i="3"/>
  <c r="R3366" i="3"/>
  <c r="R3367" i="3"/>
  <c r="R3368" i="3"/>
  <c r="R3369" i="3"/>
  <c r="R3370" i="3"/>
  <c r="R3371" i="3"/>
  <c r="R3372" i="3"/>
  <c r="R3373" i="3"/>
  <c r="R3374" i="3"/>
  <c r="R3375" i="3"/>
  <c r="R3376" i="3"/>
  <c r="R3377" i="3"/>
  <c r="R3378" i="3"/>
  <c r="R3379" i="3"/>
  <c r="R3380" i="3"/>
  <c r="R3381" i="3"/>
  <c r="R3382" i="3"/>
  <c r="R3383" i="3"/>
  <c r="R3384" i="3"/>
  <c r="R3385" i="3"/>
  <c r="R3386" i="3"/>
  <c r="R3387" i="3"/>
  <c r="R3388" i="3"/>
  <c r="R3389" i="3"/>
  <c r="R3390" i="3"/>
  <c r="R3391" i="3"/>
  <c r="R3392" i="3"/>
  <c r="R3393" i="3"/>
  <c r="R3394" i="3"/>
  <c r="R3395" i="3"/>
  <c r="R3396" i="3"/>
  <c r="R3397" i="3"/>
  <c r="R3398" i="3"/>
  <c r="R3399" i="3"/>
  <c r="R3400" i="3"/>
  <c r="R3401" i="3"/>
  <c r="R3402" i="3"/>
  <c r="R3403" i="3"/>
  <c r="R3404" i="3"/>
  <c r="R3405" i="3"/>
  <c r="R3406" i="3"/>
  <c r="R3407" i="3"/>
  <c r="R3408" i="3"/>
  <c r="R3409" i="3"/>
  <c r="R3410" i="3"/>
  <c r="R3411" i="3"/>
  <c r="R3412" i="3"/>
  <c r="R3413" i="3"/>
  <c r="R3414" i="3"/>
  <c r="R3415" i="3"/>
  <c r="R3416" i="3"/>
  <c r="R3417" i="3"/>
  <c r="R3418" i="3"/>
  <c r="R3419" i="3"/>
  <c r="R3420" i="3"/>
  <c r="R3421" i="3"/>
  <c r="R3422" i="3"/>
  <c r="R3423" i="3"/>
  <c r="R3424" i="3"/>
  <c r="R3425" i="3"/>
  <c r="R3426" i="3"/>
  <c r="R3427" i="3"/>
  <c r="R3428" i="3"/>
  <c r="R3429" i="3"/>
  <c r="R3430" i="3"/>
  <c r="R3431" i="3"/>
  <c r="R3432" i="3"/>
  <c r="R3433" i="3"/>
  <c r="R3434" i="3"/>
  <c r="R3435" i="3"/>
  <c r="R3436" i="3"/>
  <c r="R3437" i="3"/>
  <c r="R3438" i="3"/>
  <c r="R3439" i="3"/>
  <c r="R3440" i="3"/>
  <c r="R3441" i="3"/>
  <c r="R3442" i="3"/>
  <c r="R3443" i="3"/>
  <c r="R3444" i="3"/>
  <c r="R3445" i="3"/>
  <c r="R3446" i="3"/>
  <c r="R3447" i="3"/>
  <c r="R3448" i="3"/>
  <c r="R3449" i="3"/>
  <c r="R3450" i="3"/>
  <c r="R3451" i="3"/>
  <c r="R3452" i="3"/>
  <c r="R3453" i="3"/>
  <c r="R3454" i="3"/>
  <c r="R3455" i="3"/>
  <c r="R3456" i="3"/>
  <c r="R3457" i="3"/>
  <c r="R3458" i="3"/>
  <c r="R3459" i="3"/>
  <c r="R3460" i="3"/>
  <c r="R3461" i="3"/>
  <c r="R3462" i="3"/>
  <c r="R3463" i="3"/>
  <c r="R3464" i="3"/>
  <c r="R3465" i="3"/>
  <c r="R3466" i="3"/>
  <c r="R3467" i="3"/>
  <c r="R3468" i="3"/>
  <c r="R3469" i="3"/>
  <c r="R3470" i="3"/>
  <c r="R3471" i="3"/>
  <c r="R3472" i="3"/>
  <c r="R3473" i="3"/>
  <c r="R3474" i="3"/>
  <c r="R3475" i="3"/>
  <c r="R3476" i="3"/>
  <c r="R3477" i="3"/>
  <c r="R3478" i="3"/>
  <c r="R3479" i="3"/>
  <c r="R3480" i="3"/>
  <c r="R3481" i="3"/>
  <c r="R3482" i="3"/>
  <c r="R3483" i="3"/>
  <c r="R3484" i="3"/>
  <c r="R3485" i="3"/>
  <c r="R3486" i="3"/>
  <c r="R3487" i="3"/>
  <c r="R3488" i="3"/>
  <c r="R3489" i="3"/>
  <c r="R3490" i="3"/>
  <c r="R3491" i="3"/>
  <c r="R3492" i="3"/>
  <c r="R3493" i="3"/>
  <c r="R3494" i="3"/>
  <c r="R3495" i="3"/>
  <c r="R3496" i="3"/>
  <c r="R3497" i="3"/>
  <c r="R3498" i="3"/>
  <c r="R3499" i="3"/>
  <c r="R3500" i="3"/>
  <c r="R3501" i="3"/>
  <c r="R3502" i="3"/>
  <c r="R3503" i="3"/>
  <c r="R3504" i="3"/>
  <c r="R3505" i="3"/>
  <c r="R3506" i="3"/>
  <c r="R3507" i="3"/>
  <c r="R3508" i="3"/>
  <c r="R3509" i="3"/>
  <c r="R3510" i="3"/>
  <c r="R3511" i="3"/>
  <c r="R3512" i="3"/>
  <c r="R3513" i="3"/>
  <c r="R3514" i="3"/>
  <c r="R3515" i="3"/>
  <c r="R3516" i="3"/>
  <c r="R3517" i="3"/>
  <c r="R3518" i="3"/>
  <c r="R3519" i="3"/>
  <c r="R3520" i="3"/>
  <c r="R3521" i="3"/>
  <c r="R3522" i="3"/>
  <c r="R3523" i="3"/>
  <c r="R3524" i="3"/>
  <c r="R3525" i="3"/>
  <c r="R3526" i="3"/>
  <c r="R3527" i="3"/>
  <c r="R3528" i="3"/>
  <c r="R3529" i="3"/>
  <c r="R3530" i="3"/>
  <c r="R3531" i="3"/>
  <c r="R3532" i="3"/>
  <c r="R3533" i="3"/>
  <c r="R3534" i="3"/>
  <c r="R3535" i="3"/>
  <c r="R3536" i="3"/>
  <c r="R3537" i="3"/>
  <c r="R3538" i="3"/>
  <c r="R3539" i="3"/>
  <c r="R3540" i="3"/>
  <c r="R3541" i="3"/>
  <c r="R3542" i="3"/>
  <c r="R3543" i="3"/>
  <c r="R3544" i="3"/>
  <c r="R3545" i="3"/>
  <c r="R3546" i="3"/>
  <c r="R3547" i="3"/>
  <c r="R3548" i="3"/>
  <c r="R3549" i="3"/>
  <c r="R3550" i="3"/>
  <c r="R3551" i="3"/>
  <c r="R3552" i="3"/>
  <c r="R3553" i="3"/>
  <c r="R3554" i="3"/>
  <c r="R3555" i="3"/>
  <c r="R3556" i="3"/>
  <c r="R3557" i="3"/>
  <c r="R3558" i="3"/>
  <c r="R3559" i="3"/>
  <c r="R3560" i="3"/>
  <c r="R3561" i="3"/>
  <c r="R3562" i="3"/>
  <c r="R3563" i="3"/>
  <c r="R3564" i="3"/>
  <c r="R3565" i="3"/>
  <c r="R3566" i="3"/>
  <c r="R3567" i="3"/>
  <c r="R3568" i="3"/>
  <c r="R3569" i="3"/>
  <c r="R3570" i="3"/>
  <c r="R3571" i="3"/>
  <c r="R3572" i="3"/>
  <c r="R3573" i="3"/>
  <c r="R3574" i="3"/>
  <c r="R3575" i="3"/>
  <c r="R3576" i="3"/>
  <c r="R3577" i="3"/>
  <c r="R3578" i="3"/>
  <c r="R3579" i="3"/>
  <c r="R3580" i="3"/>
  <c r="R3581" i="3"/>
  <c r="R3582" i="3"/>
  <c r="R3583" i="3"/>
  <c r="R3584" i="3"/>
  <c r="R3585" i="3"/>
  <c r="R3586" i="3"/>
  <c r="R3587" i="3"/>
  <c r="R3588" i="3"/>
  <c r="R3589" i="3"/>
  <c r="R3590" i="3"/>
  <c r="R3591" i="3"/>
  <c r="R3592" i="3"/>
  <c r="R3593" i="3"/>
  <c r="R3594" i="3"/>
  <c r="R3595" i="3"/>
  <c r="R3596" i="3"/>
  <c r="R3597" i="3"/>
  <c r="R3598" i="3"/>
  <c r="R3599" i="3"/>
  <c r="R3600" i="3"/>
  <c r="R3601" i="3"/>
  <c r="R3602" i="3"/>
  <c r="R3603" i="3"/>
  <c r="R3604" i="3"/>
  <c r="R3605" i="3"/>
  <c r="R3606" i="3"/>
  <c r="R3607" i="3"/>
  <c r="R3608" i="3"/>
  <c r="R3609" i="3"/>
  <c r="R3610" i="3"/>
  <c r="R3611" i="3"/>
  <c r="R3612" i="3"/>
  <c r="R3613" i="3"/>
  <c r="R3614" i="3"/>
  <c r="R3615" i="3"/>
  <c r="R3616" i="3"/>
  <c r="R3617" i="3"/>
  <c r="R3618" i="3"/>
  <c r="R3619" i="3"/>
  <c r="R3620" i="3"/>
  <c r="R3621" i="3"/>
  <c r="R3622" i="3"/>
  <c r="R3623" i="3"/>
  <c r="R3624" i="3"/>
  <c r="R3625" i="3"/>
  <c r="R3626" i="3"/>
  <c r="R3627" i="3"/>
  <c r="R3628" i="3"/>
  <c r="R3629" i="3"/>
  <c r="R3630" i="3"/>
  <c r="R3631" i="3"/>
  <c r="R3632" i="3"/>
  <c r="R3633" i="3"/>
  <c r="R3634" i="3"/>
  <c r="R3635" i="3"/>
  <c r="R3636" i="3"/>
  <c r="R3637" i="3"/>
  <c r="R3638" i="3"/>
  <c r="R3639" i="3"/>
  <c r="R3640" i="3"/>
  <c r="R3641" i="3"/>
  <c r="R3642" i="3"/>
  <c r="R3643" i="3"/>
  <c r="R3644" i="3"/>
  <c r="R3645" i="3"/>
  <c r="R3646" i="3"/>
  <c r="R3647" i="3"/>
  <c r="R3648" i="3"/>
  <c r="R3649" i="3"/>
  <c r="R3650" i="3"/>
  <c r="R3651" i="3"/>
  <c r="R3652" i="3"/>
  <c r="R3653" i="3"/>
  <c r="R3654" i="3"/>
  <c r="R3655" i="3"/>
  <c r="R3656" i="3"/>
  <c r="R3657" i="3"/>
  <c r="R3658" i="3"/>
  <c r="R3659" i="3"/>
  <c r="R3660" i="3"/>
  <c r="R3661" i="3"/>
  <c r="R3662" i="3"/>
  <c r="R3663" i="3"/>
  <c r="R3664" i="3"/>
  <c r="R3665" i="3"/>
  <c r="R3666" i="3"/>
  <c r="R3667" i="3"/>
  <c r="R3668" i="3"/>
  <c r="R3669" i="3"/>
  <c r="R3670" i="3"/>
  <c r="R3671" i="3"/>
  <c r="R3672" i="3"/>
  <c r="R3673" i="3"/>
  <c r="R3674" i="3"/>
  <c r="R3675" i="3"/>
  <c r="R3676" i="3"/>
  <c r="R3677" i="3"/>
  <c r="R3678" i="3"/>
  <c r="R3679" i="3"/>
  <c r="R3680" i="3"/>
  <c r="R3681" i="3"/>
  <c r="R3682" i="3"/>
  <c r="R3683" i="3"/>
  <c r="R3684" i="3"/>
  <c r="R3685" i="3"/>
  <c r="R3686" i="3"/>
  <c r="R3687" i="3"/>
  <c r="R3688" i="3"/>
  <c r="R3689" i="3"/>
  <c r="R3690" i="3"/>
  <c r="R3691" i="3"/>
  <c r="R3692" i="3"/>
  <c r="R3693" i="3"/>
  <c r="R3694" i="3"/>
  <c r="R3695" i="3"/>
  <c r="R3696" i="3"/>
  <c r="R3697" i="3"/>
  <c r="R3698" i="3"/>
  <c r="R3699" i="3"/>
  <c r="R3700" i="3"/>
  <c r="R3701" i="3"/>
  <c r="R3702" i="3"/>
  <c r="R3703" i="3"/>
  <c r="R3704" i="3"/>
  <c r="R3705" i="3"/>
  <c r="R3706" i="3"/>
  <c r="R3707" i="3"/>
  <c r="R3708" i="3"/>
  <c r="R3709" i="3"/>
  <c r="R3710" i="3"/>
  <c r="R3711" i="3"/>
  <c r="R3712" i="3"/>
  <c r="R3713" i="3"/>
  <c r="R3714" i="3"/>
  <c r="R3715" i="3"/>
  <c r="R3716" i="3"/>
  <c r="R3717" i="3"/>
  <c r="R3718" i="3"/>
  <c r="R3719" i="3"/>
  <c r="R3720" i="3"/>
  <c r="R3721" i="3"/>
  <c r="R3722" i="3"/>
  <c r="R3723" i="3"/>
  <c r="R3724" i="3"/>
  <c r="R3725" i="3"/>
  <c r="R3726" i="3"/>
  <c r="R3727" i="3"/>
  <c r="R3728" i="3"/>
  <c r="R3729" i="3"/>
  <c r="R3730" i="3"/>
  <c r="R3731" i="3"/>
  <c r="R3732" i="3"/>
  <c r="R3733" i="3"/>
  <c r="R3734" i="3"/>
  <c r="R3735" i="3"/>
  <c r="R3736" i="3"/>
  <c r="R3737" i="3"/>
  <c r="R3738" i="3"/>
  <c r="R3739" i="3"/>
  <c r="R3740" i="3"/>
  <c r="R3741" i="3"/>
  <c r="R3742" i="3"/>
  <c r="R3743" i="3"/>
  <c r="R3744" i="3"/>
  <c r="R3745" i="3"/>
  <c r="R3746" i="3"/>
  <c r="R3747" i="3"/>
  <c r="R3748" i="3"/>
  <c r="R3749" i="3"/>
  <c r="R3750" i="3"/>
  <c r="R3751" i="3"/>
  <c r="R3752" i="3"/>
  <c r="R3753" i="3"/>
  <c r="R3754" i="3"/>
  <c r="R3755" i="3"/>
  <c r="R3756" i="3"/>
  <c r="R3757" i="3"/>
  <c r="R3758" i="3"/>
  <c r="R3759" i="3"/>
  <c r="R3760" i="3"/>
  <c r="R3761" i="3"/>
  <c r="R3762" i="3"/>
  <c r="R3763" i="3"/>
  <c r="R3764" i="3"/>
  <c r="R3765" i="3"/>
  <c r="R3766" i="3"/>
  <c r="R3767" i="3"/>
  <c r="R3768" i="3"/>
  <c r="R3769" i="3"/>
  <c r="R3770" i="3"/>
  <c r="R3771" i="3"/>
  <c r="R3772" i="3"/>
  <c r="R3773" i="3"/>
  <c r="R3774" i="3"/>
  <c r="R3775" i="3"/>
  <c r="R3776" i="3"/>
  <c r="R3777" i="3"/>
  <c r="R3778" i="3"/>
  <c r="R3779" i="3"/>
  <c r="R3780" i="3"/>
  <c r="R3781" i="3"/>
  <c r="R3782" i="3"/>
  <c r="R3783" i="3"/>
  <c r="R3784" i="3"/>
  <c r="R3785" i="3"/>
  <c r="R3786" i="3"/>
  <c r="R3787" i="3"/>
  <c r="R3788" i="3"/>
  <c r="R3789" i="3"/>
  <c r="R3790" i="3"/>
  <c r="R3791" i="3"/>
  <c r="R3792" i="3"/>
  <c r="R3793" i="3"/>
  <c r="R3794" i="3"/>
  <c r="R3795" i="3"/>
  <c r="R3796" i="3"/>
  <c r="R3797" i="3"/>
  <c r="R3798" i="3"/>
  <c r="R3799" i="3"/>
  <c r="R3800" i="3"/>
  <c r="R3801" i="3"/>
  <c r="R3802" i="3"/>
  <c r="R3803" i="3"/>
  <c r="R3804" i="3"/>
  <c r="R3805" i="3"/>
  <c r="R3806" i="3"/>
  <c r="R3807" i="3"/>
  <c r="R3808" i="3"/>
  <c r="R3809" i="3"/>
  <c r="R3810" i="3"/>
  <c r="R3811" i="3"/>
  <c r="R3812" i="3"/>
  <c r="R3813" i="3"/>
  <c r="R3814" i="3"/>
  <c r="R3815" i="3"/>
  <c r="R3816" i="3"/>
  <c r="R3817" i="3"/>
  <c r="R3818" i="3"/>
  <c r="R3819" i="3"/>
  <c r="R3820" i="3"/>
  <c r="R3821" i="3"/>
  <c r="R3822" i="3"/>
  <c r="R3823" i="3"/>
  <c r="R3824" i="3"/>
  <c r="R3825" i="3"/>
  <c r="R3826" i="3"/>
  <c r="R3827" i="3"/>
  <c r="R3828" i="3"/>
  <c r="R3829" i="3"/>
  <c r="R3830" i="3"/>
  <c r="R3831" i="3"/>
  <c r="R3832" i="3"/>
  <c r="R3833" i="3"/>
  <c r="R3834" i="3"/>
  <c r="R3835" i="3"/>
  <c r="R3836" i="3"/>
  <c r="R3837" i="3"/>
  <c r="R3838" i="3"/>
  <c r="R3839" i="3"/>
  <c r="R3840" i="3"/>
  <c r="R3841" i="3"/>
  <c r="R3842" i="3"/>
  <c r="R3843" i="3"/>
  <c r="R3844" i="3"/>
  <c r="R3845" i="3"/>
  <c r="R3846" i="3"/>
  <c r="R3847" i="3"/>
  <c r="R3848" i="3"/>
  <c r="R3849" i="3"/>
  <c r="R3850" i="3"/>
  <c r="R3851" i="3"/>
  <c r="R3852" i="3"/>
  <c r="R3853" i="3"/>
  <c r="R3854" i="3"/>
  <c r="R3855" i="3"/>
  <c r="R3856" i="3"/>
  <c r="R3857" i="3"/>
  <c r="R3858" i="3"/>
  <c r="R3859" i="3"/>
  <c r="R3860" i="3"/>
  <c r="R3861" i="3"/>
  <c r="R3862" i="3"/>
  <c r="R3863" i="3"/>
  <c r="R3864" i="3"/>
  <c r="R3865" i="3"/>
  <c r="R3866" i="3"/>
  <c r="R3867" i="3"/>
  <c r="R3868" i="3"/>
  <c r="R3869" i="3"/>
  <c r="R3870" i="3"/>
  <c r="R3871" i="3"/>
  <c r="R3872" i="3"/>
  <c r="R3873" i="3"/>
  <c r="R3874" i="3"/>
  <c r="R3875" i="3"/>
  <c r="R3876" i="3"/>
  <c r="R3877" i="3"/>
  <c r="R3878" i="3"/>
  <c r="R3879" i="3"/>
  <c r="R3880" i="3"/>
  <c r="R3881" i="3"/>
  <c r="R3882" i="3"/>
  <c r="R3883" i="3"/>
  <c r="R3884" i="3"/>
  <c r="R3885" i="3"/>
  <c r="R3886" i="3"/>
  <c r="R3887" i="3"/>
  <c r="R3888" i="3"/>
  <c r="R3889" i="3"/>
  <c r="R3890" i="3"/>
  <c r="R3891" i="3"/>
  <c r="R3892" i="3"/>
  <c r="R3893" i="3"/>
  <c r="R3894" i="3"/>
  <c r="R3895" i="3"/>
  <c r="R3896" i="3"/>
  <c r="R3897" i="3"/>
  <c r="R3898" i="3"/>
  <c r="R3899" i="3"/>
  <c r="R3900" i="3"/>
  <c r="R3901" i="3"/>
  <c r="R3902" i="3"/>
  <c r="R3903" i="3"/>
  <c r="R3904" i="3"/>
  <c r="R3905" i="3"/>
  <c r="R3906" i="3"/>
  <c r="R3907" i="3"/>
  <c r="R3908" i="3"/>
  <c r="R3909" i="3"/>
  <c r="R3910" i="3"/>
  <c r="R3911" i="3"/>
  <c r="R3912" i="3"/>
  <c r="R3913" i="3"/>
  <c r="R3914" i="3"/>
  <c r="R3915" i="3"/>
  <c r="R3916" i="3"/>
  <c r="R3917" i="3"/>
  <c r="R3918" i="3"/>
  <c r="R3919" i="3"/>
  <c r="R3920" i="3"/>
  <c r="R3921" i="3"/>
  <c r="R3922" i="3"/>
  <c r="R3923" i="3"/>
  <c r="R3924" i="3"/>
  <c r="R3925" i="3"/>
  <c r="R3926" i="3"/>
  <c r="R3927" i="3"/>
  <c r="R3928" i="3"/>
  <c r="R3929" i="3"/>
  <c r="R3930" i="3"/>
  <c r="R3931" i="3"/>
  <c r="R3932" i="3"/>
  <c r="R3933" i="3"/>
  <c r="R3934" i="3"/>
  <c r="R3935" i="3"/>
  <c r="R3936" i="3"/>
  <c r="R3937" i="3"/>
  <c r="R3938" i="3"/>
  <c r="R3939" i="3"/>
  <c r="R3940" i="3"/>
  <c r="R3941" i="3"/>
  <c r="R3942" i="3"/>
  <c r="R3943" i="3"/>
  <c r="R3944" i="3"/>
  <c r="R3945" i="3"/>
  <c r="R3946" i="3"/>
  <c r="R3947" i="3"/>
  <c r="R3948" i="3"/>
  <c r="R3949" i="3"/>
  <c r="R3950" i="3"/>
  <c r="R3951" i="3"/>
  <c r="R3952" i="3"/>
  <c r="R3953" i="3"/>
  <c r="R3954" i="3"/>
  <c r="R3955" i="3"/>
  <c r="R3956" i="3"/>
  <c r="R3957" i="3"/>
  <c r="R3958" i="3"/>
  <c r="R3959" i="3"/>
  <c r="R3960" i="3"/>
  <c r="R3961" i="3"/>
  <c r="R3962" i="3"/>
  <c r="R3963" i="3"/>
  <c r="R3964" i="3"/>
  <c r="R3965" i="3"/>
  <c r="R3966" i="3"/>
  <c r="R3967" i="3"/>
  <c r="R3968" i="3"/>
  <c r="R3969" i="3"/>
  <c r="R3970" i="3"/>
  <c r="R3971" i="3"/>
  <c r="R3972" i="3"/>
  <c r="R3973" i="3"/>
  <c r="R3974" i="3"/>
  <c r="R3975" i="3"/>
  <c r="R3976" i="3"/>
  <c r="R3977" i="3"/>
  <c r="R3978" i="3"/>
  <c r="R3979" i="3"/>
  <c r="R3980" i="3"/>
  <c r="R3981" i="3"/>
  <c r="R3982" i="3"/>
  <c r="R3983" i="3"/>
  <c r="R3984" i="3"/>
  <c r="R3985" i="3"/>
  <c r="R3986" i="3"/>
  <c r="R3987" i="3"/>
  <c r="R3988" i="3"/>
  <c r="R3989" i="3"/>
  <c r="R3990" i="3"/>
  <c r="R3991" i="3"/>
  <c r="R3992" i="3"/>
  <c r="R3993" i="3"/>
  <c r="R3994" i="3"/>
  <c r="R3995" i="3"/>
  <c r="R3996" i="3"/>
  <c r="R3997" i="3"/>
  <c r="R3998" i="3"/>
  <c r="R3999" i="3"/>
  <c r="R4000" i="3"/>
  <c r="R4001" i="3"/>
  <c r="R4002" i="3"/>
  <c r="R4003" i="3"/>
  <c r="R4004" i="3"/>
  <c r="R4005" i="3"/>
  <c r="R4006" i="3"/>
  <c r="R4007" i="3"/>
  <c r="R4008" i="3"/>
  <c r="R4009" i="3"/>
  <c r="R4010" i="3"/>
  <c r="R4011" i="3"/>
  <c r="R4012" i="3"/>
  <c r="R4013" i="3"/>
  <c r="R4014" i="3"/>
  <c r="R4015" i="3"/>
  <c r="R4016" i="3"/>
  <c r="R4017" i="3"/>
  <c r="R4018" i="3"/>
  <c r="R4019" i="3"/>
  <c r="R4020" i="3"/>
  <c r="R4021" i="3"/>
  <c r="R4022" i="3"/>
  <c r="R4023" i="3"/>
  <c r="R4024" i="3"/>
  <c r="R4025" i="3"/>
  <c r="R4026" i="3"/>
  <c r="R4027" i="3"/>
  <c r="R4028" i="3"/>
  <c r="R4029" i="3"/>
  <c r="R4030" i="3"/>
  <c r="R4031" i="3"/>
  <c r="R4032" i="3"/>
  <c r="R4033" i="3"/>
  <c r="R4034" i="3"/>
  <c r="R4035" i="3"/>
  <c r="R4036" i="3"/>
  <c r="R4037" i="3"/>
  <c r="R4038" i="3"/>
  <c r="R4039" i="3"/>
  <c r="R4040" i="3"/>
  <c r="R4041" i="3"/>
  <c r="R4042" i="3"/>
  <c r="R4043" i="3"/>
  <c r="R4044" i="3"/>
  <c r="R4045" i="3"/>
  <c r="R4046" i="3"/>
  <c r="R4047" i="3"/>
  <c r="R4048" i="3"/>
  <c r="R4049" i="3"/>
  <c r="R4050" i="3"/>
  <c r="R4051" i="3"/>
  <c r="R4052" i="3"/>
  <c r="R4053" i="3"/>
  <c r="R4054" i="3"/>
  <c r="R4055" i="3"/>
  <c r="R4056" i="3"/>
  <c r="R4057" i="3"/>
  <c r="R4058" i="3"/>
  <c r="R4059" i="3"/>
  <c r="R4060" i="3"/>
  <c r="R4061" i="3"/>
  <c r="R4062" i="3"/>
  <c r="R4063" i="3"/>
  <c r="R4064" i="3"/>
  <c r="R4065" i="3"/>
  <c r="R4066" i="3"/>
  <c r="R4067" i="3"/>
  <c r="R4068" i="3"/>
  <c r="R4069" i="3"/>
  <c r="R4070" i="3"/>
  <c r="R4071" i="3"/>
  <c r="R4072" i="3"/>
  <c r="R4073" i="3"/>
  <c r="R4074" i="3"/>
  <c r="R4075" i="3"/>
  <c r="R4076" i="3"/>
  <c r="R4077" i="3"/>
  <c r="R4078" i="3"/>
  <c r="R4079" i="3"/>
  <c r="R4080" i="3"/>
  <c r="R4081" i="3"/>
  <c r="R4082" i="3"/>
  <c r="R4083" i="3"/>
  <c r="R4084" i="3"/>
  <c r="R4085" i="3"/>
  <c r="R4086" i="3"/>
  <c r="R4087" i="3"/>
  <c r="R4088" i="3"/>
  <c r="R4089" i="3"/>
  <c r="R4090" i="3"/>
  <c r="R4091" i="3"/>
  <c r="R4092" i="3"/>
  <c r="R4093" i="3"/>
  <c r="R4094" i="3"/>
  <c r="R4095" i="3"/>
  <c r="R4096" i="3"/>
  <c r="R4097" i="3"/>
  <c r="R4098" i="3"/>
  <c r="R4099" i="3"/>
  <c r="R4100" i="3"/>
  <c r="R4101" i="3"/>
  <c r="R4102" i="3"/>
  <c r="R4103" i="3"/>
  <c r="R4104" i="3"/>
  <c r="R4105" i="3"/>
  <c r="R4106" i="3"/>
  <c r="R4107" i="3"/>
  <c r="R4108" i="3"/>
  <c r="R4109" i="3"/>
  <c r="R4110" i="3"/>
  <c r="R4111" i="3"/>
  <c r="R4112" i="3"/>
  <c r="R4113" i="3"/>
  <c r="R4114" i="3"/>
  <c r="R4115" i="3"/>
  <c r="R4116" i="3"/>
  <c r="R4117" i="3"/>
  <c r="R4118" i="3"/>
  <c r="R4119" i="3"/>
  <c r="R4120" i="3"/>
  <c r="R4121" i="3"/>
  <c r="R4122" i="3"/>
  <c r="R4123" i="3"/>
  <c r="R4124" i="3"/>
  <c r="R4125" i="3"/>
  <c r="R4126" i="3"/>
  <c r="R4127" i="3"/>
  <c r="R4128" i="3"/>
  <c r="R4129" i="3"/>
  <c r="R4130" i="3"/>
  <c r="R4131" i="3"/>
  <c r="R4132" i="3"/>
  <c r="R4133" i="3"/>
  <c r="R4134" i="3"/>
  <c r="R4135" i="3"/>
  <c r="R4136" i="3"/>
  <c r="R4137" i="3"/>
  <c r="R4138" i="3"/>
  <c r="R4139" i="3"/>
  <c r="R4140" i="3"/>
  <c r="R4141" i="3"/>
  <c r="R4142" i="3"/>
  <c r="R4143" i="3"/>
  <c r="R4144" i="3"/>
  <c r="R4145" i="3"/>
  <c r="R4146" i="3"/>
  <c r="R4147" i="3"/>
  <c r="R4148" i="3"/>
  <c r="R4149" i="3"/>
  <c r="R4150" i="3"/>
  <c r="R4151" i="3"/>
  <c r="R4152" i="3"/>
  <c r="R4153" i="3"/>
  <c r="R4154" i="3"/>
  <c r="R4155" i="3"/>
  <c r="R4156" i="3"/>
  <c r="R4157" i="3"/>
  <c r="R4158" i="3"/>
  <c r="R4159" i="3"/>
  <c r="R4160" i="3"/>
  <c r="R4161" i="3"/>
  <c r="R4162" i="3"/>
  <c r="R4163" i="3"/>
  <c r="R4164" i="3"/>
  <c r="R4165" i="3"/>
  <c r="R4166" i="3"/>
  <c r="R4167" i="3"/>
  <c r="R4168" i="3"/>
  <c r="R4169" i="3"/>
  <c r="R4170" i="3"/>
  <c r="R4171" i="3"/>
  <c r="R4172" i="3"/>
  <c r="R4173" i="3"/>
  <c r="R4174" i="3"/>
  <c r="R4175" i="3"/>
  <c r="R4176" i="3"/>
  <c r="R4177" i="3"/>
  <c r="R4178" i="3"/>
  <c r="R4179" i="3"/>
  <c r="R4180" i="3"/>
  <c r="R4181" i="3"/>
  <c r="R4182" i="3"/>
  <c r="R4183" i="3"/>
  <c r="R4184" i="3"/>
  <c r="R4185" i="3"/>
  <c r="R4186" i="3"/>
  <c r="R4187" i="3"/>
  <c r="R4188" i="3"/>
  <c r="R4189" i="3"/>
  <c r="R4190" i="3"/>
  <c r="R4191" i="3"/>
  <c r="R4192" i="3"/>
  <c r="R4193" i="3"/>
  <c r="R4194" i="3"/>
  <c r="R4195" i="3"/>
  <c r="R4196" i="3"/>
  <c r="R4197" i="3"/>
  <c r="R4198" i="3"/>
  <c r="R4199" i="3"/>
  <c r="R4200" i="3"/>
  <c r="R4201" i="3"/>
  <c r="R4202" i="3"/>
  <c r="R4203" i="3"/>
  <c r="R4204" i="3"/>
  <c r="R4205" i="3"/>
  <c r="R4206" i="3"/>
  <c r="R4207" i="3"/>
  <c r="R4208" i="3"/>
  <c r="R4209" i="3"/>
  <c r="R4210" i="3"/>
  <c r="R4211" i="3"/>
  <c r="R4212" i="3"/>
  <c r="R4213" i="3"/>
  <c r="R4214" i="3"/>
  <c r="R4215" i="3"/>
  <c r="R4216" i="3"/>
  <c r="R4217" i="3"/>
  <c r="R4218" i="3"/>
  <c r="R4219" i="3"/>
  <c r="R4220" i="3"/>
  <c r="R4221" i="3"/>
  <c r="R4222" i="3"/>
  <c r="R4223" i="3"/>
  <c r="R4224" i="3"/>
  <c r="R4225" i="3"/>
  <c r="R4226" i="3"/>
  <c r="R4227" i="3"/>
  <c r="R4228" i="3"/>
  <c r="R4229" i="3"/>
  <c r="R4230" i="3"/>
  <c r="R4231" i="3"/>
  <c r="R4232" i="3"/>
  <c r="R4233" i="3"/>
  <c r="R4234" i="3"/>
  <c r="R4235" i="3"/>
  <c r="R4236" i="3"/>
  <c r="R4237" i="3"/>
  <c r="R4238" i="3"/>
  <c r="R4239" i="3"/>
  <c r="R4240" i="3"/>
  <c r="R4241" i="3"/>
  <c r="R4242" i="3"/>
  <c r="R4243" i="3"/>
  <c r="R4244" i="3"/>
  <c r="R4245" i="3"/>
  <c r="R4246" i="3"/>
  <c r="R4247" i="3"/>
  <c r="R4248" i="3"/>
  <c r="R4249" i="3"/>
  <c r="R4250" i="3"/>
  <c r="R4251" i="3"/>
  <c r="R4252" i="3"/>
  <c r="R4253" i="3"/>
  <c r="R4254" i="3"/>
  <c r="R4255" i="3"/>
  <c r="R4256" i="3"/>
  <c r="R4257" i="3"/>
  <c r="R4258" i="3"/>
  <c r="R4259" i="3"/>
  <c r="R4260" i="3"/>
  <c r="R4261" i="3"/>
  <c r="R4262" i="3"/>
  <c r="R4263" i="3"/>
  <c r="R4264" i="3"/>
  <c r="R4265" i="3"/>
  <c r="R4266" i="3"/>
  <c r="R4267" i="3"/>
  <c r="R4268" i="3"/>
  <c r="R4269" i="3"/>
  <c r="R4270" i="3"/>
  <c r="R4271" i="3"/>
  <c r="R4272" i="3"/>
  <c r="R4273" i="3"/>
  <c r="R4274" i="3"/>
  <c r="R4275" i="3"/>
  <c r="R4276" i="3"/>
  <c r="R4277" i="3"/>
  <c r="R4278" i="3"/>
  <c r="R4279" i="3"/>
  <c r="R4280" i="3"/>
  <c r="R4281" i="3"/>
  <c r="R4282" i="3"/>
  <c r="R4283" i="3"/>
  <c r="R4284" i="3"/>
  <c r="R4285" i="3"/>
  <c r="R4286" i="3"/>
  <c r="R4287" i="3"/>
  <c r="R4288" i="3"/>
  <c r="R4289" i="3"/>
  <c r="R4290" i="3"/>
  <c r="R4291" i="3"/>
  <c r="R4292" i="3"/>
  <c r="R4293" i="3"/>
  <c r="R4294" i="3"/>
  <c r="R4295" i="3"/>
  <c r="R4296" i="3"/>
  <c r="R4297" i="3"/>
  <c r="R4298" i="3"/>
  <c r="R4299" i="3"/>
  <c r="R4300" i="3"/>
  <c r="R4301" i="3"/>
  <c r="R4302" i="3"/>
  <c r="R4303" i="3"/>
  <c r="R4304" i="3"/>
  <c r="R4305" i="3"/>
  <c r="R4306" i="3"/>
  <c r="R4307" i="3"/>
  <c r="R4308" i="3"/>
  <c r="R4309" i="3"/>
  <c r="R4310" i="3"/>
  <c r="R4311" i="3"/>
  <c r="R4312" i="3"/>
  <c r="R4313" i="3"/>
  <c r="R4314" i="3"/>
  <c r="R4315" i="3"/>
  <c r="R4316" i="3"/>
  <c r="R4317" i="3"/>
  <c r="R4318" i="3"/>
  <c r="R4319" i="3"/>
  <c r="R4320" i="3"/>
  <c r="R4321" i="3"/>
  <c r="R4322" i="3"/>
  <c r="R4323" i="3"/>
  <c r="R4324" i="3"/>
  <c r="R4325" i="3"/>
  <c r="R4326" i="3"/>
  <c r="R4327" i="3"/>
  <c r="R4328" i="3"/>
  <c r="R4329" i="3"/>
  <c r="R4330" i="3"/>
  <c r="R4331" i="3"/>
  <c r="R4332" i="3"/>
  <c r="R4333" i="3"/>
  <c r="R4334" i="3"/>
  <c r="R4335" i="3"/>
  <c r="R4336" i="3"/>
  <c r="R4337" i="3"/>
  <c r="R4338" i="3"/>
  <c r="R4339" i="3"/>
  <c r="R4340" i="3"/>
  <c r="R4341" i="3"/>
  <c r="R4342" i="3"/>
  <c r="R4343" i="3"/>
  <c r="R4344" i="3"/>
  <c r="R4345" i="3"/>
  <c r="R4346" i="3"/>
  <c r="R4347" i="3"/>
  <c r="R4348" i="3"/>
  <c r="R4349" i="3"/>
  <c r="R4350" i="3"/>
  <c r="R4351" i="3"/>
  <c r="R4352" i="3"/>
  <c r="R4353" i="3"/>
  <c r="R4354" i="3"/>
  <c r="R4355" i="3"/>
  <c r="R4356" i="3"/>
  <c r="R4357" i="3"/>
  <c r="R4358" i="3"/>
  <c r="R4359" i="3"/>
  <c r="R4360" i="3"/>
  <c r="R4361" i="3"/>
  <c r="R4362" i="3"/>
  <c r="R4363" i="3"/>
  <c r="R4364" i="3"/>
  <c r="R4365" i="3"/>
  <c r="R4366" i="3"/>
  <c r="R4367" i="3"/>
  <c r="R4368" i="3"/>
  <c r="R4369" i="3"/>
  <c r="R4370" i="3"/>
  <c r="R4371" i="3"/>
  <c r="R4372" i="3"/>
  <c r="R4373" i="3"/>
  <c r="R4374" i="3"/>
  <c r="R4375" i="3"/>
  <c r="R4376" i="3"/>
  <c r="R4377" i="3"/>
  <c r="R4378" i="3"/>
  <c r="R4379" i="3"/>
  <c r="R4380" i="3"/>
  <c r="R4381" i="3"/>
  <c r="R4382" i="3"/>
  <c r="R4383" i="3"/>
  <c r="R4384" i="3"/>
  <c r="R4385" i="3"/>
  <c r="R4386" i="3"/>
  <c r="R4387" i="3"/>
  <c r="R4388" i="3"/>
  <c r="R4389" i="3"/>
  <c r="R4390" i="3"/>
  <c r="R4391" i="3"/>
  <c r="R4392" i="3"/>
  <c r="R4393" i="3"/>
  <c r="R4394" i="3"/>
  <c r="R4395" i="3"/>
  <c r="R4396" i="3"/>
  <c r="R4397" i="3"/>
  <c r="R4398" i="3"/>
  <c r="R4399" i="3"/>
  <c r="R4400" i="3"/>
  <c r="R4401" i="3"/>
  <c r="R4402" i="3"/>
  <c r="R4403" i="3"/>
  <c r="R4404" i="3"/>
  <c r="R4405" i="3"/>
  <c r="R4406" i="3"/>
  <c r="R4407" i="3"/>
  <c r="R4408" i="3"/>
  <c r="R4409" i="3"/>
  <c r="R4410" i="3"/>
  <c r="R4411" i="3"/>
  <c r="R4412" i="3"/>
  <c r="R4413" i="3"/>
  <c r="R4414" i="3"/>
  <c r="R4415" i="3"/>
  <c r="R4416" i="3"/>
  <c r="R4417" i="3"/>
  <c r="R4418" i="3"/>
  <c r="R4419" i="3"/>
  <c r="R4420" i="3"/>
  <c r="R4421" i="3"/>
  <c r="R4422" i="3"/>
  <c r="R4423" i="3"/>
  <c r="R4424" i="3"/>
  <c r="R4425" i="3"/>
  <c r="R4426" i="3"/>
  <c r="R4427" i="3"/>
  <c r="R4428" i="3"/>
  <c r="R4429" i="3"/>
  <c r="R4430" i="3"/>
  <c r="R4431" i="3"/>
  <c r="R4432" i="3"/>
  <c r="R4433" i="3"/>
  <c r="R4434" i="3"/>
  <c r="R4435" i="3"/>
  <c r="R4436" i="3"/>
  <c r="R4437" i="3"/>
  <c r="R4438" i="3"/>
  <c r="R4439" i="3"/>
  <c r="R4440" i="3"/>
  <c r="R4441" i="3"/>
  <c r="R4442" i="3"/>
  <c r="R4443" i="3"/>
  <c r="R4444" i="3"/>
  <c r="R4445" i="3"/>
  <c r="R4446" i="3"/>
  <c r="R4447" i="3"/>
  <c r="R4448" i="3"/>
  <c r="R4449" i="3"/>
  <c r="R4450" i="3"/>
  <c r="R4451" i="3"/>
  <c r="R4452" i="3"/>
  <c r="R4453" i="3"/>
  <c r="R4454" i="3"/>
  <c r="R4455" i="3"/>
  <c r="R4456" i="3"/>
  <c r="R4457" i="3"/>
  <c r="R4458" i="3"/>
  <c r="R4459" i="3"/>
  <c r="R4460" i="3"/>
  <c r="R4461" i="3"/>
  <c r="R4462" i="3"/>
  <c r="R4463" i="3"/>
  <c r="R4464" i="3"/>
  <c r="R4465" i="3"/>
  <c r="R4466" i="3"/>
  <c r="R4467" i="3"/>
  <c r="R4468" i="3"/>
  <c r="R4469" i="3"/>
  <c r="R4470" i="3"/>
  <c r="R4471" i="3"/>
  <c r="R4472" i="3"/>
  <c r="R4473" i="3"/>
  <c r="R4474" i="3"/>
  <c r="R4475" i="3"/>
  <c r="R4476" i="3"/>
  <c r="R4477" i="3"/>
  <c r="R4478" i="3"/>
  <c r="R4479" i="3"/>
  <c r="R4480" i="3"/>
  <c r="R4481" i="3"/>
  <c r="R4482" i="3"/>
  <c r="R4483" i="3"/>
  <c r="R4484" i="3"/>
  <c r="R4485" i="3"/>
  <c r="R4486" i="3"/>
  <c r="R4487" i="3"/>
  <c r="R4488" i="3"/>
  <c r="R4489" i="3"/>
  <c r="R4490" i="3"/>
  <c r="R4491" i="3"/>
  <c r="R4492" i="3"/>
  <c r="R4493" i="3"/>
  <c r="R4494" i="3"/>
  <c r="R4495" i="3"/>
  <c r="R4496" i="3"/>
  <c r="R4497" i="3"/>
  <c r="R4498" i="3"/>
  <c r="R4499" i="3"/>
  <c r="R4500" i="3"/>
  <c r="R4501" i="3"/>
  <c r="R4502" i="3"/>
  <c r="R4503" i="3"/>
  <c r="R4504" i="3"/>
  <c r="R4505" i="3"/>
  <c r="R4506" i="3"/>
  <c r="R4507" i="3"/>
  <c r="R4508" i="3"/>
  <c r="R4509" i="3"/>
  <c r="R4510" i="3"/>
  <c r="R4511" i="3"/>
  <c r="R4512" i="3"/>
  <c r="R4513" i="3"/>
  <c r="R4514" i="3"/>
  <c r="R4515" i="3"/>
  <c r="R4516" i="3"/>
  <c r="R4517" i="3"/>
  <c r="R4518" i="3"/>
  <c r="R4519" i="3"/>
  <c r="R4520" i="3"/>
  <c r="R4521" i="3"/>
  <c r="R4522" i="3"/>
  <c r="R4523" i="3"/>
  <c r="R4524" i="3"/>
  <c r="R4525" i="3"/>
  <c r="R4526" i="3"/>
  <c r="R4527" i="3"/>
  <c r="R4528" i="3"/>
  <c r="R4529" i="3"/>
  <c r="R4530" i="3"/>
  <c r="R4531" i="3"/>
  <c r="R4532" i="3"/>
  <c r="R4533" i="3"/>
  <c r="R4534" i="3"/>
  <c r="R4535" i="3"/>
  <c r="R4536" i="3"/>
  <c r="R4537" i="3"/>
  <c r="R4538" i="3"/>
  <c r="R4539" i="3"/>
  <c r="R4540" i="3"/>
  <c r="R4541" i="3"/>
  <c r="R4542" i="3"/>
  <c r="R4543" i="3"/>
  <c r="R4544" i="3"/>
  <c r="R4545" i="3"/>
  <c r="R4546" i="3"/>
  <c r="R4547" i="3"/>
  <c r="R4548" i="3"/>
  <c r="R4549" i="3"/>
  <c r="R4550" i="3"/>
  <c r="R4551" i="3"/>
  <c r="R4552" i="3"/>
  <c r="R4553" i="3"/>
  <c r="R4554" i="3"/>
  <c r="R4555" i="3"/>
  <c r="R4556" i="3"/>
  <c r="R4557" i="3"/>
  <c r="R4558" i="3"/>
  <c r="R4559" i="3"/>
  <c r="R4560" i="3"/>
  <c r="R4561" i="3"/>
  <c r="R4562" i="3"/>
  <c r="R4563" i="3"/>
  <c r="R4564" i="3"/>
  <c r="R4565" i="3"/>
  <c r="R4566" i="3"/>
  <c r="R4567" i="3"/>
  <c r="R4568" i="3"/>
  <c r="R4569" i="3"/>
  <c r="R4570" i="3"/>
  <c r="R4571" i="3"/>
  <c r="R4572" i="3"/>
  <c r="R4573" i="3"/>
  <c r="R4574" i="3"/>
  <c r="R4575" i="3"/>
  <c r="R4576" i="3"/>
  <c r="R4577" i="3"/>
  <c r="R4578" i="3"/>
  <c r="R4579" i="3"/>
  <c r="R4580" i="3"/>
  <c r="R4581" i="3"/>
  <c r="R4582" i="3"/>
  <c r="R4583" i="3"/>
  <c r="R4584" i="3"/>
  <c r="R4585" i="3"/>
  <c r="R4586" i="3"/>
  <c r="R4587" i="3"/>
  <c r="R4588" i="3"/>
  <c r="R4589" i="3"/>
  <c r="R4590" i="3"/>
  <c r="R4591" i="3"/>
  <c r="R4592" i="3"/>
  <c r="R4593" i="3"/>
  <c r="R4594" i="3"/>
  <c r="R4595" i="3"/>
  <c r="R4596" i="3"/>
  <c r="R4597" i="3"/>
  <c r="R4598" i="3"/>
  <c r="R4599" i="3"/>
  <c r="R4600" i="3"/>
  <c r="R4601" i="3"/>
  <c r="R4602" i="3"/>
  <c r="R4603" i="3"/>
  <c r="R4604" i="3"/>
  <c r="R4605" i="3"/>
  <c r="R4606" i="3"/>
  <c r="R4607" i="3"/>
  <c r="R4608" i="3"/>
  <c r="R4609" i="3"/>
  <c r="R4610" i="3"/>
  <c r="R4611" i="3"/>
  <c r="R4612" i="3"/>
  <c r="R4613" i="3"/>
  <c r="R4614" i="3"/>
  <c r="R4615" i="3"/>
  <c r="R4616" i="3"/>
  <c r="R4617" i="3"/>
  <c r="R4618" i="3"/>
  <c r="R4619" i="3"/>
  <c r="R4620" i="3"/>
  <c r="R4621" i="3"/>
  <c r="R4622" i="3"/>
  <c r="R4623" i="3"/>
  <c r="R4624" i="3"/>
  <c r="R4625" i="3"/>
  <c r="R4626" i="3"/>
  <c r="R4627" i="3"/>
  <c r="R4628" i="3"/>
  <c r="R4629" i="3"/>
  <c r="R4630" i="3"/>
  <c r="R4631" i="3"/>
  <c r="R4632" i="3"/>
  <c r="R4633" i="3"/>
  <c r="R4634" i="3"/>
  <c r="R4635" i="3"/>
  <c r="R4636" i="3"/>
  <c r="R4637" i="3"/>
  <c r="R4638" i="3"/>
  <c r="R4639" i="3"/>
  <c r="R4640" i="3"/>
  <c r="R4641" i="3"/>
  <c r="R4642" i="3"/>
  <c r="R4643" i="3"/>
  <c r="R4644" i="3"/>
  <c r="R4645" i="3"/>
  <c r="R4646" i="3"/>
  <c r="R4647" i="3"/>
  <c r="R4648" i="3"/>
  <c r="R4649" i="3"/>
  <c r="R4650" i="3"/>
  <c r="R4651" i="3"/>
  <c r="R4652" i="3"/>
  <c r="R4653" i="3"/>
  <c r="R4654" i="3"/>
  <c r="R4655" i="3"/>
  <c r="R4656" i="3"/>
  <c r="R4657" i="3"/>
  <c r="R4658" i="3"/>
  <c r="R4659" i="3"/>
  <c r="R4660" i="3"/>
  <c r="R4661" i="3"/>
  <c r="R4662" i="3"/>
  <c r="R4663" i="3"/>
  <c r="R4664" i="3"/>
  <c r="R4665" i="3"/>
  <c r="R4666" i="3"/>
  <c r="R4667" i="3"/>
  <c r="R4668" i="3"/>
  <c r="R4669" i="3"/>
  <c r="R4670" i="3"/>
  <c r="R4671" i="3"/>
  <c r="R4672" i="3"/>
  <c r="R4673" i="3"/>
  <c r="R4674" i="3"/>
  <c r="R4675" i="3"/>
  <c r="R4676" i="3"/>
  <c r="R4677" i="3"/>
  <c r="R4678" i="3"/>
  <c r="R4679" i="3"/>
  <c r="R4680" i="3"/>
  <c r="R4681" i="3"/>
  <c r="R4682" i="3"/>
  <c r="R4683" i="3"/>
  <c r="R4684" i="3"/>
  <c r="R4685" i="3"/>
  <c r="R4686" i="3"/>
  <c r="R4687" i="3"/>
  <c r="R4688" i="3"/>
  <c r="R4689" i="3"/>
  <c r="R4690" i="3"/>
  <c r="R4691" i="3"/>
  <c r="R4692" i="3"/>
  <c r="R4693" i="3"/>
  <c r="R4694" i="3"/>
  <c r="R4695" i="3"/>
  <c r="R4696" i="3"/>
  <c r="R4697" i="3"/>
  <c r="R4698" i="3"/>
  <c r="R4699" i="3"/>
  <c r="R4700" i="3"/>
  <c r="R4701" i="3"/>
  <c r="R4702" i="3"/>
  <c r="R4703" i="3"/>
  <c r="R4704" i="3"/>
  <c r="R4705" i="3"/>
  <c r="R4706" i="3"/>
  <c r="R4707" i="3"/>
  <c r="R4708" i="3"/>
  <c r="R4709" i="3"/>
  <c r="R4710" i="3"/>
  <c r="R4711" i="3"/>
  <c r="R4712" i="3"/>
  <c r="R4713" i="3"/>
  <c r="R4714" i="3"/>
  <c r="R4715" i="3"/>
  <c r="R4716" i="3"/>
  <c r="R4717" i="3"/>
  <c r="R4718" i="3"/>
  <c r="R4719" i="3"/>
  <c r="R4720" i="3"/>
  <c r="R4721" i="3"/>
  <c r="R4722" i="3"/>
  <c r="R4723" i="3"/>
  <c r="R4724" i="3"/>
  <c r="R4725" i="3"/>
  <c r="R4726" i="3"/>
  <c r="R4727" i="3"/>
  <c r="R4728" i="3"/>
  <c r="R4729" i="3"/>
  <c r="R4730" i="3"/>
  <c r="R4731" i="3"/>
  <c r="R4732" i="3"/>
  <c r="R4733" i="3"/>
  <c r="R4734" i="3"/>
  <c r="R4735" i="3"/>
  <c r="R4736" i="3"/>
  <c r="R4737" i="3"/>
  <c r="R4738" i="3"/>
  <c r="R4739" i="3"/>
  <c r="R4740" i="3"/>
  <c r="R4741" i="3"/>
  <c r="R4742" i="3"/>
  <c r="R4743" i="3"/>
  <c r="R4744" i="3"/>
  <c r="R4745" i="3"/>
  <c r="R4746" i="3"/>
  <c r="R4747" i="3"/>
  <c r="R4748" i="3"/>
  <c r="R4749" i="3"/>
  <c r="R4750" i="3"/>
  <c r="R4751" i="3"/>
  <c r="R4752" i="3"/>
  <c r="R4753" i="3"/>
  <c r="R4754" i="3"/>
  <c r="R4755" i="3"/>
  <c r="R4756" i="3"/>
  <c r="R4757" i="3"/>
  <c r="R4758" i="3"/>
  <c r="R4759" i="3"/>
  <c r="R4760" i="3"/>
  <c r="R4761" i="3"/>
  <c r="R4762" i="3"/>
  <c r="R4763" i="3"/>
  <c r="R4764" i="3"/>
  <c r="R4765" i="3"/>
  <c r="R4766" i="3"/>
  <c r="R4767" i="3"/>
  <c r="R4768" i="3"/>
  <c r="R4769" i="3"/>
  <c r="R4770" i="3"/>
  <c r="R4771" i="3"/>
  <c r="R4772" i="3"/>
  <c r="R4773" i="3"/>
  <c r="R4774" i="3"/>
  <c r="R4775" i="3"/>
  <c r="R4776" i="3"/>
  <c r="R4777" i="3"/>
  <c r="R4778" i="3"/>
  <c r="R4779" i="3"/>
  <c r="R4780" i="3"/>
  <c r="R4781" i="3"/>
  <c r="R4782" i="3"/>
  <c r="R4783" i="3"/>
  <c r="R4784" i="3"/>
  <c r="R4785" i="3"/>
  <c r="R4786" i="3"/>
  <c r="R4787" i="3"/>
  <c r="R4788" i="3"/>
  <c r="R4789" i="3"/>
  <c r="R4790" i="3"/>
  <c r="R4791" i="3"/>
  <c r="R4792" i="3"/>
  <c r="R4793" i="3"/>
  <c r="R4794" i="3"/>
  <c r="R4795" i="3"/>
  <c r="R4796" i="3"/>
  <c r="R4797" i="3"/>
  <c r="R4798" i="3"/>
  <c r="R4799" i="3"/>
  <c r="R4800" i="3"/>
  <c r="R4801" i="3"/>
  <c r="R4802" i="3"/>
  <c r="R4803" i="3"/>
  <c r="R4804" i="3"/>
  <c r="R4805" i="3"/>
  <c r="R4806" i="3"/>
  <c r="R4807" i="3"/>
  <c r="R4808" i="3"/>
  <c r="R4809" i="3"/>
  <c r="R4810" i="3"/>
  <c r="R4811" i="3"/>
  <c r="R4812" i="3"/>
  <c r="R4813" i="3"/>
  <c r="R4814" i="3"/>
  <c r="R4815" i="3"/>
  <c r="R4816" i="3"/>
  <c r="R4817" i="3"/>
  <c r="R4818" i="3"/>
  <c r="R4819" i="3"/>
  <c r="R4820" i="3"/>
  <c r="R4821" i="3"/>
  <c r="R4822" i="3"/>
  <c r="R4823" i="3"/>
  <c r="R4824" i="3"/>
  <c r="R4825" i="3"/>
  <c r="R4826" i="3"/>
  <c r="R4827" i="3"/>
  <c r="R4828" i="3"/>
  <c r="R4829" i="3"/>
  <c r="R4830" i="3"/>
  <c r="R4831" i="3"/>
  <c r="R4832" i="3"/>
  <c r="R4833" i="3"/>
  <c r="R4834" i="3"/>
  <c r="R4835" i="3"/>
  <c r="R4836" i="3"/>
  <c r="R4837" i="3"/>
  <c r="R4838" i="3"/>
  <c r="R4839" i="3"/>
  <c r="R4840" i="3"/>
  <c r="R4841" i="3"/>
  <c r="R4842" i="3"/>
  <c r="R4843" i="3"/>
  <c r="R4844" i="3"/>
  <c r="R4845" i="3"/>
  <c r="R4846" i="3"/>
  <c r="R4847" i="3"/>
  <c r="R4848" i="3"/>
  <c r="R4849" i="3"/>
  <c r="R4850" i="3"/>
  <c r="R4851" i="3"/>
  <c r="R4852" i="3"/>
  <c r="R4853" i="3"/>
  <c r="R4854" i="3"/>
  <c r="R4855" i="3"/>
  <c r="R4856" i="3"/>
  <c r="R4857" i="3"/>
  <c r="R4858" i="3"/>
  <c r="R4859" i="3"/>
  <c r="R4860" i="3"/>
  <c r="R4861" i="3"/>
  <c r="R4862" i="3"/>
  <c r="R4863" i="3"/>
  <c r="R4864" i="3"/>
  <c r="R4865" i="3"/>
  <c r="R4866" i="3"/>
  <c r="R4867" i="3"/>
  <c r="R4868" i="3"/>
  <c r="R4869" i="3"/>
  <c r="R4870" i="3"/>
  <c r="R4871" i="3"/>
  <c r="R4872" i="3"/>
  <c r="R4873" i="3"/>
  <c r="R4874" i="3"/>
  <c r="R4875" i="3"/>
  <c r="R4876" i="3"/>
  <c r="R4877" i="3"/>
  <c r="R4878" i="3"/>
  <c r="R4879" i="3"/>
  <c r="R4880" i="3"/>
  <c r="R4881" i="3"/>
  <c r="R4882" i="3"/>
  <c r="R4883" i="3"/>
  <c r="R4884" i="3"/>
  <c r="R4885" i="3"/>
  <c r="R4886" i="3"/>
  <c r="R4887" i="3"/>
  <c r="R4888" i="3"/>
  <c r="R4889" i="3"/>
  <c r="R4890" i="3"/>
  <c r="R4891" i="3"/>
  <c r="R4892" i="3"/>
  <c r="R4893" i="3"/>
  <c r="R4894" i="3"/>
  <c r="R4895" i="3"/>
  <c r="R4896" i="3"/>
  <c r="R4897" i="3"/>
  <c r="R4898" i="3"/>
  <c r="R4899" i="3"/>
  <c r="R4900" i="3"/>
  <c r="R4901" i="3"/>
  <c r="R4902" i="3"/>
  <c r="R4903" i="3"/>
  <c r="R4904" i="3"/>
  <c r="R4905" i="3"/>
  <c r="R4906" i="3"/>
  <c r="R4907" i="3"/>
  <c r="R4908" i="3"/>
  <c r="R4909" i="3"/>
  <c r="R4910" i="3"/>
  <c r="R4911" i="3"/>
  <c r="R4912" i="3"/>
  <c r="R4913" i="3"/>
  <c r="R4914" i="3"/>
  <c r="R4915" i="3"/>
  <c r="R4916" i="3"/>
  <c r="R4917" i="3"/>
  <c r="R4918" i="3"/>
  <c r="R4919" i="3"/>
  <c r="R4920" i="3"/>
  <c r="R4921" i="3"/>
  <c r="R4922" i="3"/>
  <c r="R4923" i="3"/>
  <c r="R4924" i="3"/>
  <c r="R4925" i="3"/>
  <c r="R4926" i="3"/>
  <c r="R4927" i="3"/>
  <c r="R4928" i="3"/>
  <c r="R4929" i="3"/>
  <c r="R4930" i="3"/>
  <c r="R4931" i="3"/>
  <c r="R4932" i="3"/>
  <c r="R4933" i="3"/>
  <c r="R4934" i="3"/>
  <c r="R4935" i="3"/>
  <c r="R4936" i="3"/>
  <c r="R4937" i="3"/>
  <c r="R4938" i="3"/>
  <c r="R4939" i="3"/>
  <c r="R4940" i="3"/>
  <c r="R4941" i="3"/>
  <c r="R4942" i="3"/>
  <c r="R4943" i="3"/>
  <c r="R4944" i="3"/>
  <c r="R4945" i="3"/>
  <c r="R4946" i="3"/>
  <c r="R4947" i="3"/>
  <c r="R4948" i="3"/>
  <c r="R4949" i="3"/>
  <c r="R4950" i="3"/>
  <c r="R4951" i="3"/>
  <c r="R4952" i="3"/>
  <c r="R4953" i="3"/>
  <c r="R4954" i="3"/>
  <c r="R4955" i="3"/>
  <c r="R4956" i="3"/>
  <c r="R4957" i="3"/>
  <c r="R4958" i="3"/>
  <c r="R4959" i="3"/>
  <c r="R4960" i="3"/>
  <c r="R4961" i="3"/>
  <c r="R4962" i="3"/>
  <c r="R4963" i="3"/>
  <c r="R4964" i="3"/>
  <c r="R4965" i="3"/>
  <c r="R4966" i="3"/>
  <c r="R4967" i="3"/>
  <c r="R4968" i="3"/>
  <c r="R4969" i="3"/>
  <c r="R4970" i="3"/>
  <c r="R4971" i="3"/>
  <c r="R4972" i="3"/>
  <c r="R4973" i="3"/>
  <c r="R4974" i="3"/>
  <c r="R4975" i="3"/>
  <c r="R4976" i="3"/>
  <c r="R4977" i="3"/>
  <c r="R4978" i="3"/>
  <c r="R4979" i="3"/>
  <c r="R4980" i="3"/>
  <c r="R4981" i="3"/>
  <c r="R4982" i="3"/>
  <c r="R4983" i="3"/>
  <c r="R4984" i="3"/>
  <c r="R4985" i="3"/>
  <c r="R4986" i="3"/>
  <c r="R4987" i="3"/>
  <c r="R4988" i="3"/>
  <c r="R4989" i="3"/>
  <c r="R4990" i="3"/>
  <c r="R4991" i="3"/>
  <c r="R4992" i="3"/>
  <c r="R4993" i="3"/>
  <c r="R4994" i="3"/>
  <c r="R4995" i="3"/>
  <c r="R4996" i="3"/>
  <c r="R4997" i="3"/>
  <c r="R4998" i="3"/>
  <c r="R4999" i="3"/>
  <c r="R5000" i="3"/>
  <c r="R5001" i="3"/>
  <c r="R5002" i="3"/>
  <c r="R5003" i="3"/>
  <c r="R5004" i="3"/>
  <c r="R5005" i="3"/>
  <c r="R5006" i="3"/>
  <c r="R5007" i="3"/>
  <c r="R5008" i="3"/>
  <c r="R5009" i="3"/>
  <c r="R5010" i="3"/>
  <c r="R5011" i="3"/>
  <c r="R5012" i="3"/>
  <c r="R5013" i="3"/>
  <c r="R5014" i="3"/>
  <c r="R5015" i="3"/>
  <c r="R5016" i="3"/>
  <c r="R5017" i="3"/>
  <c r="R5018" i="3"/>
  <c r="R5019" i="3"/>
  <c r="R5020" i="3"/>
  <c r="R5021" i="3"/>
  <c r="R5022" i="3"/>
  <c r="R5023" i="3"/>
  <c r="R5024" i="3"/>
  <c r="R5025" i="3"/>
  <c r="R5026" i="3"/>
  <c r="R5027" i="3"/>
  <c r="R5028" i="3"/>
  <c r="R5029" i="3"/>
  <c r="R5030" i="3"/>
  <c r="R5031" i="3"/>
  <c r="R5032" i="3"/>
  <c r="R5033" i="3"/>
  <c r="R5034" i="3"/>
  <c r="R5035" i="3"/>
  <c r="R5036" i="3"/>
  <c r="R5037" i="3"/>
  <c r="R5038" i="3"/>
  <c r="R5039" i="3"/>
  <c r="R5040" i="3"/>
  <c r="R5041" i="3"/>
  <c r="R5042" i="3"/>
  <c r="R5043" i="3"/>
  <c r="R5044" i="3"/>
  <c r="R5045" i="3"/>
  <c r="R5046" i="3"/>
  <c r="R5047" i="3"/>
  <c r="R5048" i="3"/>
  <c r="R5049" i="3"/>
  <c r="R5050" i="3"/>
  <c r="R5051" i="3"/>
  <c r="R5052" i="3"/>
  <c r="R5053" i="3"/>
  <c r="R5054" i="3"/>
  <c r="R5055" i="3"/>
  <c r="R5056" i="3"/>
  <c r="R5057" i="3"/>
  <c r="R5058" i="3"/>
  <c r="R5059" i="3"/>
  <c r="R5060" i="3"/>
  <c r="R5061" i="3"/>
  <c r="R5062" i="3"/>
  <c r="R5063" i="3"/>
  <c r="R5064" i="3"/>
  <c r="R5065" i="3"/>
  <c r="R5066" i="3"/>
  <c r="R5067" i="3"/>
  <c r="R5068" i="3"/>
  <c r="R5069" i="3"/>
  <c r="R5070" i="3"/>
  <c r="R5071" i="3"/>
  <c r="R5072" i="3"/>
  <c r="R5073" i="3"/>
  <c r="R5074" i="3"/>
  <c r="R5075" i="3"/>
  <c r="R5076" i="3"/>
  <c r="R5077" i="3"/>
  <c r="R5078" i="3"/>
  <c r="R5079" i="3"/>
  <c r="R5080" i="3"/>
  <c r="R5081" i="3"/>
  <c r="R5082" i="3"/>
  <c r="R5083" i="3"/>
  <c r="R5084" i="3"/>
  <c r="R5085" i="3"/>
  <c r="R5086" i="3"/>
  <c r="R5087" i="3"/>
  <c r="R5088" i="3"/>
  <c r="R5089" i="3"/>
  <c r="R5090" i="3"/>
  <c r="R5091" i="3"/>
  <c r="R5092" i="3"/>
  <c r="R5093" i="3"/>
  <c r="R5094" i="3"/>
  <c r="R5095" i="3"/>
  <c r="R5096" i="3"/>
  <c r="R5097" i="3"/>
  <c r="R5098" i="3"/>
  <c r="R5099" i="3"/>
  <c r="R5100" i="3"/>
  <c r="R5101" i="3"/>
  <c r="R5102" i="3"/>
  <c r="R5103" i="3"/>
  <c r="R5104" i="3"/>
  <c r="R5105" i="3"/>
  <c r="R5106" i="3"/>
  <c r="R5107" i="3"/>
  <c r="R5108" i="3"/>
  <c r="R5109" i="3"/>
  <c r="R5110" i="3"/>
  <c r="R5111" i="3"/>
  <c r="R5112" i="3"/>
  <c r="R5113" i="3"/>
  <c r="R5114" i="3"/>
  <c r="R5115" i="3"/>
  <c r="R5116" i="3"/>
  <c r="R5117" i="3"/>
  <c r="R5118" i="3"/>
  <c r="R5119" i="3"/>
  <c r="R5120" i="3"/>
  <c r="R5121" i="3"/>
  <c r="R5122" i="3"/>
  <c r="R5123" i="3"/>
  <c r="R5124" i="3"/>
  <c r="R5125" i="3"/>
  <c r="R5126" i="3"/>
  <c r="R5127" i="3"/>
  <c r="R5128" i="3"/>
  <c r="R5129" i="3"/>
  <c r="R5130" i="3"/>
  <c r="R5131" i="3"/>
  <c r="R5132" i="3"/>
  <c r="R5133" i="3"/>
  <c r="R5134" i="3"/>
  <c r="R5135" i="3"/>
  <c r="R5136" i="3"/>
  <c r="R5137" i="3"/>
  <c r="R5138" i="3"/>
  <c r="R5139" i="3"/>
  <c r="R5140" i="3"/>
  <c r="R5141" i="3"/>
  <c r="R5142" i="3"/>
  <c r="R5143" i="3"/>
  <c r="R5144" i="3"/>
  <c r="R5145" i="3"/>
  <c r="R5146" i="3"/>
  <c r="R5147" i="3"/>
  <c r="R5148" i="3"/>
  <c r="R5149" i="3"/>
  <c r="R5150" i="3"/>
  <c r="R5151" i="3"/>
  <c r="R5152" i="3"/>
  <c r="R5153" i="3"/>
  <c r="R5154" i="3"/>
  <c r="R5155" i="3"/>
  <c r="R5156" i="3"/>
  <c r="R5157" i="3"/>
  <c r="R5158" i="3"/>
  <c r="R5159" i="3"/>
  <c r="R5160" i="3"/>
  <c r="R5161" i="3"/>
  <c r="R5162" i="3"/>
  <c r="R5163" i="3"/>
  <c r="R5164" i="3"/>
  <c r="R5165" i="3"/>
  <c r="R5166" i="3"/>
  <c r="R5167" i="3"/>
  <c r="R5168" i="3"/>
  <c r="R5169" i="3"/>
  <c r="R5170" i="3"/>
  <c r="R5171" i="3"/>
  <c r="R5172" i="3"/>
  <c r="R5173" i="3"/>
  <c r="R5174" i="3"/>
  <c r="R5175" i="3"/>
  <c r="R5176" i="3"/>
  <c r="R5177" i="3"/>
  <c r="R5178" i="3"/>
  <c r="R5179" i="3"/>
  <c r="R5180" i="3"/>
  <c r="R5181" i="3"/>
  <c r="R5182" i="3"/>
  <c r="R5183" i="3"/>
  <c r="R5184" i="3"/>
  <c r="R5185" i="3"/>
  <c r="R5186" i="3"/>
  <c r="R5187" i="3"/>
  <c r="R5188" i="3"/>
  <c r="R5189" i="3"/>
  <c r="R5190" i="3"/>
  <c r="R5191" i="3"/>
  <c r="R5192" i="3"/>
  <c r="R5193" i="3"/>
  <c r="R5194" i="3"/>
  <c r="R5195" i="3"/>
  <c r="R5196" i="3"/>
  <c r="R5197" i="3"/>
  <c r="R5198" i="3"/>
  <c r="R5199" i="3"/>
  <c r="R5200" i="3"/>
  <c r="R5201" i="3"/>
  <c r="R5202" i="3"/>
  <c r="R5203" i="3"/>
  <c r="R5204" i="3"/>
  <c r="R5205" i="3"/>
  <c r="R5206" i="3"/>
  <c r="R5207" i="3"/>
  <c r="R5208" i="3"/>
  <c r="R5209" i="3"/>
  <c r="R5210" i="3"/>
  <c r="R5211" i="3"/>
  <c r="R5212" i="3"/>
  <c r="R5213" i="3"/>
  <c r="R5214" i="3"/>
  <c r="R5215" i="3"/>
  <c r="R5216" i="3"/>
  <c r="R5217" i="3"/>
  <c r="R5218" i="3"/>
  <c r="R5219" i="3"/>
  <c r="R5220" i="3"/>
  <c r="R5221" i="3"/>
  <c r="R5222" i="3"/>
  <c r="R5223" i="3"/>
  <c r="R5224" i="3"/>
  <c r="R5225" i="3"/>
  <c r="R5226" i="3"/>
  <c r="R5227" i="3"/>
  <c r="R5228" i="3"/>
  <c r="R5229" i="3"/>
  <c r="R5230" i="3"/>
  <c r="R5231" i="3"/>
  <c r="R5232" i="3"/>
  <c r="R5233" i="3"/>
  <c r="R5234" i="3"/>
  <c r="R5235" i="3"/>
  <c r="R5236" i="3"/>
  <c r="R5237" i="3"/>
  <c r="R5238" i="3"/>
  <c r="R5239" i="3"/>
  <c r="R5240" i="3"/>
  <c r="R5241" i="3"/>
  <c r="R5242" i="3"/>
  <c r="R5243" i="3"/>
  <c r="R5244" i="3"/>
  <c r="R5245" i="3"/>
  <c r="R5246" i="3"/>
  <c r="R5247" i="3"/>
  <c r="R5248" i="3"/>
  <c r="R5249" i="3"/>
  <c r="R5250" i="3"/>
  <c r="R5251" i="3"/>
  <c r="R5252" i="3"/>
  <c r="R5253" i="3"/>
  <c r="R5254" i="3"/>
  <c r="R5255" i="3"/>
  <c r="R5256" i="3"/>
  <c r="R5257" i="3"/>
  <c r="R5258" i="3"/>
  <c r="R5259" i="3"/>
  <c r="R5260" i="3"/>
  <c r="R5261" i="3"/>
  <c r="R5262" i="3"/>
  <c r="R5263" i="3"/>
  <c r="R5264" i="3"/>
  <c r="R5265" i="3"/>
  <c r="R5266" i="3"/>
  <c r="R5267" i="3"/>
  <c r="R5268" i="3"/>
  <c r="R5269" i="3"/>
  <c r="R5270" i="3"/>
  <c r="R5271" i="3"/>
  <c r="R5272" i="3"/>
  <c r="R5273" i="3"/>
  <c r="R5274" i="3"/>
  <c r="R5275" i="3"/>
  <c r="R5276" i="3"/>
  <c r="R5277" i="3"/>
  <c r="R5278" i="3"/>
  <c r="R5279" i="3"/>
  <c r="R5280" i="3"/>
  <c r="R5281" i="3"/>
  <c r="R5282" i="3"/>
  <c r="R5283" i="3"/>
  <c r="R5284" i="3"/>
  <c r="R5285" i="3"/>
  <c r="R5286" i="3"/>
  <c r="R5287" i="3"/>
  <c r="R5288" i="3"/>
  <c r="R5289" i="3"/>
  <c r="R5290" i="3"/>
  <c r="R5291" i="3"/>
  <c r="R5292" i="3"/>
  <c r="R5293" i="3"/>
  <c r="R5294" i="3"/>
  <c r="R5295" i="3"/>
  <c r="R5296" i="3"/>
  <c r="R5297" i="3"/>
  <c r="R5298" i="3"/>
  <c r="R5299" i="3"/>
  <c r="R5300" i="3"/>
  <c r="R5301" i="3"/>
  <c r="R5302" i="3"/>
  <c r="R5303" i="3"/>
  <c r="R5304" i="3"/>
  <c r="R5305" i="3"/>
  <c r="R5306" i="3"/>
  <c r="R5307" i="3"/>
  <c r="R5308" i="3"/>
  <c r="R5309" i="3"/>
  <c r="R5310" i="3"/>
  <c r="R5311" i="3"/>
  <c r="R5312" i="3"/>
  <c r="R5313" i="3"/>
  <c r="R5314" i="3"/>
  <c r="R5315" i="3"/>
  <c r="R5316" i="3"/>
  <c r="R5317" i="3"/>
  <c r="R5318" i="3"/>
  <c r="R5319" i="3"/>
  <c r="R5320" i="3"/>
  <c r="R5321" i="3"/>
  <c r="R5322" i="3"/>
  <c r="R5323" i="3"/>
  <c r="R5324" i="3"/>
  <c r="R5325" i="3"/>
  <c r="R5326" i="3"/>
  <c r="R5327" i="3"/>
  <c r="R5328" i="3"/>
  <c r="R5329" i="3"/>
  <c r="R5330" i="3"/>
  <c r="R5331" i="3"/>
  <c r="R5332" i="3"/>
  <c r="R5333" i="3"/>
  <c r="R5334" i="3"/>
  <c r="R5335" i="3"/>
  <c r="R5336" i="3"/>
  <c r="R5337" i="3"/>
  <c r="R5338" i="3"/>
  <c r="R5339" i="3"/>
  <c r="R5340" i="3"/>
  <c r="R5341" i="3"/>
  <c r="R5342" i="3"/>
  <c r="R5343" i="3"/>
  <c r="R5344" i="3"/>
  <c r="R5345" i="3"/>
  <c r="R5346" i="3"/>
  <c r="R5347" i="3"/>
  <c r="R5348" i="3"/>
  <c r="R5349" i="3"/>
  <c r="R5350" i="3"/>
  <c r="R5351" i="3"/>
  <c r="R5352" i="3"/>
  <c r="R5353" i="3"/>
  <c r="R5354" i="3"/>
  <c r="R5355" i="3"/>
  <c r="R5356" i="3"/>
  <c r="R5357" i="3"/>
  <c r="R5358" i="3"/>
  <c r="R5359" i="3"/>
  <c r="R5360" i="3"/>
  <c r="R5361" i="3"/>
  <c r="R5362" i="3"/>
  <c r="R5363" i="3"/>
  <c r="R5364" i="3"/>
  <c r="R5365" i="3"/>
  <c r="R5366" i="3"/>
  <c r="R5367" i="3"/>
  <c r="R5368" i="3"/>
  <c r="R5369" i="3"/>
  <c r="R5370" i="3"/>
  <c r="R5371" i="3"/>
  <c r="R5372" i="3"/>
  <c r="R5373" i="3"/>
  <c r="R5374" i="3"/>
  <c r="R5375" i="3"/>
  <c r="R5376" i="3"/>
  <c r="R5377" i="3"/>
  <c r="R5378" i="3"/>
  <c r="R5379" i="3"/>
  <c r="R5380" i="3"/>
  <c r="R5381" i="3"/>
  <c r="R5382" i="3"/>
  <c r="R5383" i="3"/>
  <c r="R5384" i="3"/>
  <c r="R5385" i="3"/>
  <c r="R5386" i="3"/>
  <c r="R5387" i="3"/>
  <c r="R5388" i="3"/>
  <c r="R5389" i="3"/>
  <c r="R5390" i="3"/>
  <c r="R5391" i="3"/>
  <c r="R5392" i="3"/>
  <c r="R5393" i="3"/>
  <c r="R5394" i="3"/>
  <c r="R5395" i="3"/>
  <c r="R5396" i="3"/>
  <c r="R5397" i="3"/>
  <c r="R5398" i="3"/>
  <c r="R5399" i="3"/>
  <c r="R5400" i="3"/>
  <c r="R5401" i="3"/>
  <c r="R5402" i="3"/>
  <c r="R5403" i="3"/>
  <c r="R5404" i="3"/>
  <c r="R5405" i="3"/>
  <c r="R5406" i="3"/>
  <c r="R5407" i="3"/>
  <c r="R5408" i="3"/>
  <c r="R5409" i="3"/>
  <c r="R5410" i="3"/>
  <c r="R5411" i="3"/>
  <c r="R5412" i="3"/>
  <c r="R5413" i="3"/>
  <c r="R5414" i="3"/>
  <c r="R5415" i="3"/>
  <c r="R5416" i="3"/>
  <c r="R5417" i="3"/>
  <c r="R5418" i="3"/>
  <c r="R5419" i="3"/>
  <c r="R5420" i="3"/>
  <c r="R5421" i="3"/>
  <c r="R5422" i="3"/>
  <c r="R5423" i="3"/>
  <c r="R5424" i="3"/>
  <c r="R5425" i="3"/>
  <c r="R5426" i="3"/>
  <c r="R5427" i="3"/>
  <c r="R5428" i="3"/>
  <c r="R5429" i="3"/>
  <c r="R5430" i="3"/>
  <c r="R5431" i="3"/>
  <c r="R5432" i="3"/>
  <c r="R5433" i="3"/>
  <c r="R5434" i="3"/>
  <c r="R5435" i="3"/>
  <c r="R5436" i="3"/>
  <c r="R5437" i="3"/>
  <c r="R5438" i="3"/>
  <c r="R5439" i="3"/>
  <c r="R5440" i="3"/>
  <c r="R5441" i="3"/>
  <c r="R5442" i="3"/>
  <c r="R5443" i="3"/>
  <c r="R5444" i="3"/>
  <c r="R5445" i="3"/>
  <c r="R5446" i="3"/>
  <c r="R5447" i="3"/>
  <c r="R5448" i="3"/>
  <c r="R5449" i="3"/>
  <c r="R5450" i="3"/>
  <c r="R5451" i="3"/>
  <c r="R5452" i="3"/>
  <c r="R5453" i="3"/>
  <c r="R5454" i="3"/>
  <c r="R5455" i="3"/>
  <c r="R5456" i="3"/>
  <c r="R5457" i="3"/>
  <c r="R5458" i="3"/>
  <c r="R5459" i="3"/>
  <c r="R5460" i="3"/>
  <c r="R5461" i="3"/>
  <c r="R5462" i="3"/>
  <c r="R5463" i="3"/>
  <c r="R5464" i="3"/>
  <c r="R5465" i="3"/>
  <c r="R5466" i="3"/>
  <c r="R5467" i="3"/>
  <c r="R5468" i="3"/>
  <c r="R5469" i="3"/>
  <c r="R5470" i="3"/>
  <c r="R5471" i="3"/>
  <c r="R5472" i="3"/>
  <c r="R5473" i="3"/>
  <c r="R5474" i="3"/>
  <c r="R5475" i="3"/>
  <c r="R5476" i="3"/>
  <c r="R5477" i="3"/>
  <c r="R5478" i="3"/>
  <c r="R5479" i="3"/>
  <c r="R5480" i="3"/>
  <c r="R5481" i="3"/>
  <c r="R5482" i="3"/>
  <c r="R5483" i="3"/>
  <c r="R5484" i="3"/>
  <c r="R5485" i="3"/>
  <c r="R5486" i="3"/>
  <c r="R5487" i="3"/>
  <c r="R5488" i="3"/>
  <c r="R5489" i="3"/>
  <c r="R5490" i="3"/>
  <c r="R5491" i="3"/>
  <c r="R5492" i="3"/>
  <c r="R5493" i="3"/>
  <c r="R5494" i="3"/>
  <c r="R5495" i="3"/>
  <c r="R5496" i="3"/>
  <c r="R5497" i="3"/>
  <c r="R5498" i="3"/>
  <c r="R5499" i="3"/>
  <c r="R5500" i="3"/>
  <c r="R5501" i="3"/>
  <c r="R5502" i="3"/>
  <c r="R5503" i="3"/>
  <c r="R5504" i="3"/>
  <c r="R5505" i="3"/>
  <c r="R5506" i="3"/>
  <c r="R5507" i="3"/>
  <c r="R5508" i="3"/>
  <c r="R5509" i="3"/>
  <c r="R5510" i="3"/>
  <c r="R5511" i="3"/>
  <c r="R5512" i="3"/>
  <c r="R5513" i="3"/>
  <c r="R5514" i="3"/>
  <c r="R5515" i="3"/>
  <c r="R5516" i="3"/>
  <c r="R5517" i="3"/>
  <c r="R5518" i="3"/>
  <c r="R5519" i="3"/>
  <c r="R5520" i="3"/>
  <c r="R5521" i="3"/>
  <c r="R5522" i="3"/>
  <c r="R5523" i="3"/>
  <c r="R5524" i="3"/>
  <c r="R5525" i="3"/>
  <c r="R5526" i="3"/>
  <c r="R5527" i="3"/>
  <c r="R5528" i="3"/>
  <c r="R5529" i="3"/>
  <c r="R5530" i="3"/>
  <c r="R5531" i="3"/>
  <c r="R5532" i="3"/>
  <c r="R5533" i="3"/>
  <c r="R5534" i="3"/>
  <c r="R5535" i="3"/>
  <c r="R5536" i="3"/>
  <c r="R5537" i="3"/>
  <c r="R5538" i="3"/>
  <c r="R5539" i="3"/>
  <c r="R5540" i="3"/>
  <c r="R5541" i="3"/>
  <c r="R5542" i="3"/>
  <c r="R5543" i="3"/>
  <c r="R5544" i="3"/>
  <c r="R5545" i="3"/>
  <c r="R5546" i="3"/>
  <c r="R5547" i="3"/>
  <c r="R5548" i="3"/>
  <c r="R5549" i="3"/>
  <c r="R5550" i="3"/>
  <c r="R5551" i="3"/>
  <c r="R5552" i="3"/>
  <c r="R5553" i="3"/>
  <c r="R5554" i="3"/>
  <c r="R5555" i="3"/>
  <c r="R5556" i="3"/>
  <c r="R5557" i="3"/>
  <c r="R5558" i="3"/>
  <c r="R5559" i="3"/>
  <c r="R5560" i="3"/>
  <c r="R5561" i="3"/>
  <c r="R5562" i="3"/>
  <c r="R5563" i="3"/>
  <c r="R5564" i="3"/>
  <c r="R5565" i="3"/>
  <c r="R5566" i="3"/>
  <c r="R5567" i="3"/>
  <c r="R5568" i="3"/>
  <c r="R5569" i="3"/>
  <c r="R5570" i="3"/>
  <c r="R5571" i="3"/>
  <c r="R5572" i="3"/>
  <c r="R5573" i="3"/>
  <c r="R5574" i="3"/>
  <c r="R5575" i="3"/>
  <c r="R5576" i="3"/>
  <c r="R5577" i="3"/>
  <c r="R5578" i="3"/>
  <c r="R5579" i="3"/>
  <c r="R5580" i="3"/>
  <c r="R5581" i="3"/>
  <c r="R5582" i="3"/>
  <c r="R5583" i="3"/>
  <c r="R5584" i="3"/>
  <c r="R5585" i="3"/>
  <c r="R5586" i="3"/>
  <c r="R5587" i="3"/>
  <c r="R5588" i="3"/>
  <c r="R5589" i="3"/>
  <c r="R5590" i="3"/>
  <c r="R5591" i="3"/>
  <c r="R5592" i="3"/>
  <c r="R5593" i="3"/>
  <c r="R5594" i="3"/>
  <c r="R5595" i="3"/>
  <c r="R5596" i="3"/>
  <c r="R5597" i="3"/>
  <c r="R5598" i="3"/>
  <c r="R5599" i="3"/>
  <c r="R5600" i="3"/>
  <c r="R5601" i="3"/>
  <c r="R5602" i="3"/>
  <c r="R5603" i="3"/>
  <c r="R5604" i="3"/>
  <c r="R5605" i="3"/>
  <c r="R5606" i="3"/>
  <c r="R5607" i="3"/>
  <c r="R5608" i="3"/>
  <c r="R5609" i="3"/>
  <c r="R5610" i="3"/>
  <c r="R5611" i="3"/>
  <c r="R5612" i="3"/>
  <c r="R5613" i="3"/>
  <c r="R5614" i="3"/>
  <c r="R5615" i="3"/>
  <c r="R5616" i="3"/>
  <c r="R5617" i="3"/>
  <c r="R5618" i="3"/>
  <c r="R5619" i="3"/>
  <c r="R5620" i="3"/>
  <c r="R5621" i="3"/>
  <c r="R5622" i="3"/>
  <c r="R5623" i="3"/>
  <c r="R5624" i="3"/>
  <c r="R5625" i="3"/>
  <c r="R5626" i="3"/>
  <c r="R5627" i="3"/>
  <c r="R5628" i="3"/>
  <c r="R5629" i="3"/>
  <c r="R5630" i="3"/>
  <c r="R5631" i="3"/>
  <c r="R5632" i="3"/>
  <c r="R5633" i="3"/>
  <c r="R5634" i="3"/>
  <c r="R5635" i="3"/>
  <c r="R5636" i="3"/>
  <c r="R5637" i="3"/>
  <c r="R5638" i="3"/>
  <c r="R5639" i="3"/>
  <c r="R5640" i="3"/>
  <c r="R5641" i="3"/>
  <c r="R5642" i="3"/>
  <c r="R5643" i="3"/>
  <c r="R5644" i="3"/>
  <c r="R5645" i="3"/>
  <c r="R5646" i="3"/>
  <c r="R5647" i="3"/>
  <c r="R5648" i="3"/>
  <c r="R5649" i="3"/>
  <c r="R5650" i="3"/>
  <c r="R5651" i="3"/>
  <c r="R5652" i="3"/>
  <c r="R5653" i="3"/>
  <c r="R5654" i="3"/>
  <c r="R5655" i="3"/>
  <c r="R5656" i="3"/>
  <c r="R5657" i="3"/>
  <c r="R5658" i="3"/>
  <c r="R5659" i="3"/>
  <c r="R5660" i="3"/>
  <c r="R5661" i="3"/>
  <c r="R5662" i="3"/>
  <c r="R5663" i="3"/>
  <c r="R5664" i="3"/>
  <c r="R5665" i="3"/>
  <c r="R5666" i="3"/>
  <c r="R5667" i="3"/>
  <c r="R5668" i="3"/>
  <c r="R5669" i="3"/>
  <c r="R5670" i="3"/>
  <c r="R5671" i="3"/>
  <c r="R5672" i="3"/>
  <c r="R5673" i="3"/>
  <c r="R5674" i="3"/>
  <c r="R5675" i="3"/>
  <c r="R5676" i="3"/>
  <c r="R5677" i="3"/>
  <c r="R5678" i="3"/>
  <c r="R5679" i="3"/>
  <c r="R5680" i="3"/>
  <c r="R5681" i="3"/>
  <c r="R5682" i="3"/>
  <c r="R5683" i="3"/>
  <c r="R5684" i="3"/>
  <c r="R5685" i="3"/>
  <c r="R5686" i="3"/>
  <c r="R5687" i="3"/>
  <c r="R5688" i="3"/>
  <c r="R5689" i="3"/>
  <c r="R5690" i="3"/>
  <c r="R5691" i="3"/>
  <c r="R5692" i="3"/>
  <c r="R5693" i="3"/>
  <c r="R5694" i="3"/>
  <c r="R5695" i="3"/>
  <c r="R5696" i="3"/>
  <c r="R5697" i="3"/>
  <c r="R5698" i="3"/>
  <c r="R5699" i="3"/>
  <c r="R5700" i="3"/>
  <c r="R5701" i="3"/>
  <c r="R5702" i="3"/>
  <c r="R5703" i="3"/>
  <c r="R5704" i="3"/>
  <c r="R5705" i="3"/>
  <c r="R5706" i="3"/>
  <c r="R5707" i="3"/>
  <c r="R5708" i="3"/>
  <c r="R5709" i="3"/>
  <c r="R5710" i="3"/>
  <c r="R5711" i="3"/>
  <c r="R5712" i="3"/>
  <c r="R5713" i="3"/>
  <c r="R5714" i="3"/>
  <c r="R5715" i="3"/>
  <c r="R5716" i="3"/>
  <c r="R5717" i="3"/>
  <c r="R5718" i="3"/>
  <c r="R5719" i="3"/>
  <c r="R5720" i="3"/>
  <c r="R5721" i="3"/>
  <c r="R5722" i="3"/>
  <c r="R5723" i="3"/>
  <c r="R5724" i="3"/>
  <c r="R5725" i="3"/>
  <c r="R5726" i="3"/>
  <c r="R5727" i="3"/>
  <c r="R5728" i="3"/>
  <c r="R5729" i="3"/>
  <c r="R5730" i="3"/>
  <c r="R5731" i="3"/>
  <c r="R5732" i="3"/>
  <c r="R5733" i="3"/>
  <c r="R5734" i="3"/>
  <c r="R5735" i="3"/>
  <c r="R5736" i="3"/>
  <c r="R5737" i="3"/>
  <c r="R5738" i="3"/>
  <c r="R5739" i="3"/>
  <c r="R5740" i="3"/>
  <c r="R5741" i="3"/>
  <c r="R5742" i="3"/>
  <c r="R5743" i="3"/>
  <c r="R5744" i="3"/>
  <c r="R5745" i="3"/>
  <c r="R5746" i="3"/>
  <c r="R5747" i="3"/>
  <c r="R5748" i="3"/>
  <c r="R5749" i="3"/>
  <c r="R5750" i="3"/>
  <c r="R5751" i="3"/>
  <c r="R5752" i="3"/>
  <c r="R5753" i="3"/>
  <c r="R5754" i="3"/>
  <c r="R5755" i="3"/>
  <c r="R5756" i="3"/>
  <c r="R5757" i="3"/>
  <c r="R5758" i="3"/>
  <c r="R5759" i="3"/>
  <c r="R5760" i="3"/>
  <c r="R5761" i="3"/>
  <c r="R5762" i="3"/>
  <c r="R5763" i="3"/>
  <c r="R5764" i="3"/>
  <c r="R5765" i="3"/>
  <c r="R5766" i="3"/>
  <c r="R5767" i="3"/>
  <c r="R5768" i="3"/>
  <c r="R5769" i="3"/>
  <c r="R5770" i="3"/>
  <c r="R5771" i="3"/>
  <c r="R5772" i="3"/>
  <c r="R5773" i="3"/>
  <c r="R5774" i="3"/>
  <c r="R5775" i="3"/>
  <c r="R5776" i="3"/>
  <c r="R5777" i="3"/>
  <c r="R5778" i="3"/>
  <c r="R5779" i="3"/>
  <c r="R5780" i="3"/>
  <c r="R5781" i="3"/>
  <c r="R5782" i="3"/>
  <c r="R5783" i="3"/>
  <c r="R5784" i="3"/>
  <c r="R5785" i="3"/>
  <c r="R5786" i="3"/>
  <c r="R5787" i="3"/>
  <c r="R5788" i="3"/>
  <c r="R5789" i="3"/>
  <c r="R5790" i="3"/>
  <c r="R5791" i="3"/>
  <c r="R5792" i="3"/>
  <c r="R5793" i="3"/>
  <c r="R5794" i="3"/>
  <c r="R5795" i="3"/>
  <c r="R5796" i="3"/>
  <c r="R5797" i="3"/>
  <c r="R5798" i="3"/>
  <c r="R5799" i="3"/>
  <c r="R5800" i="3"/>
  <c r="R5801" i="3"/>
  <c r="R5802" i="3"/>
  <c r="R5803" i="3"/>
  <c r="R5804" i="3"/>
  <c r="R5805" i="3"/>
  <c r="R5806" i="3"/>
  <c r="R5807" i="3"/>
  <c r="R5808" i="3"/>
  <c r="R5809" i="3"/>
  <c r="R5810" i="3"/>
  <c r="R5811" i="3"/>
  <c r="R5812" i="3"/>
  <c r="R5813" i="3"/>
  <c r="R5814" i="3"/>
  <c r="R5815" i="3"/>
  <c r="R5816" i="3"/>
  <c r="R5817" i="3"/>
  <c r="R5818" i="3"/>
  <c r="R5819" i="3"/>
  <c r="R5820" i="3"/>
  <c r="R5821" i="3"/>
  <c r="R5822" i="3"/>
  <c r="R5823" i="3"/>
  <c r="R5824" i="3"/>
  <c r="R5825" i="3"/>
  <c r="R5826" i="3"/>
  <c r="R5827" i="3"/>
  <c r="R5828" i="3"/>
  <c r="R5829" i="3"/>
  <c r="R5830" i="3"/>
  <c r="R5831" i="3"/>
  <c r="R5832" i="3"/>
  <c r="R5833" i="3"/>
  <c r="R5834" i="3"/>
  <c r="R5835" i="3"/>
  <c r="R5836" i="3"/>
  <c r="R5837" i="3"/>
  <c r="R5838" i="3"/>
  <c r="R5839" i="3"/>
  <c r="R5840" i="3"/>
  <c r="R5841" i="3"/>
  <c r="R5842" i="3"/>
  <c r="R5843" i="3"/>
  <c r="R5844" i="3"/>
  <c r="R5845" i="3"/>
  <c r="R5846" i="3"/>
  <c r="R5847" i="3"/>
  <c r="R5848" i="3"/>
  <c r="R5849" i="3"/>
  <c r="R5850" i="3"/>
  <c r="R5851" i="3"/>
  <c r="R5852" i="3"/>
  <c r="R5853" i="3"/>
  <c r="R5854" i="3"/>
  <c r="R5855" i="3"/>
  <c r="R5856" i="3"/>
  <c r="R5857" i="3"/>
  <c r="R5858" i="3"/>
  <c r="R5859" i="3"/>
  <c r="R5860" i="3"/>
  <c r="R5861" i="3"/>
  <c r="R5862" i="3"/>
  <c r="R5863" i="3"/>
  <c r="R5864" i="3"/>
  <c r="R5865" i="3"/>
  <c r="R5866" i="3"/>
  <c r="R5867" i="3"/>
  <c r="R5868" i="3"/>
  <c r="R5869" i="3"/>
  <c r="R5870" i="3"/>
  <c r="R5871" i="3"/>
  <c r="R5872" i="3"/>
  <c r="R5873" i="3"/>
  <c r="R5874" i="3"/>
  <c r="R5875" i="3"/>
  <c r="R5876" i="3"/>
  <c r="R5877" i="3"/>
  <c r="R5878" i="3"/>
  <c r="R5879" i="3"/>
  <c r="R5880" i="3"/>
  <c r="R5881" i="3"/>
  <c r="R5882" i="3"/>
  <c r="R5883" i="3"/>
  <c r="R5884" i="3"/>
  <c r="R5885" i="3"/>
  <c r="R5886" i="3"/>
  <c r="R5887" i="3"/>
  <c r="R5888" i="3"/>
  <c r="R5889" i="3"/>
  <c r="R5890" i="3"/>
  <c r="R5891" i="3"/>
  <c r="R5892" i="3"/>
  <c r="R5893" i="3"/>
  <c r="R5894" i="3"/>
  <c r="R5895" i="3"/>
  <c r="R5896" i="3"/>
  <c r="R5897" i="3"/>
  <c r="R5898" i="3"/>
  <c r="R5899" i="3"/>
  <c r="R5900" i="3"/>
  <c r="R5901" i="3"/>
  <c r="R5902" i="3"/>
  <c r="R5903" i="3"/>
  <c r="R5904" i="3"/>
  <c r="R5905" i="3"/>
  <c r="R5906" i="3"/>
  <c r="R5907" i="3"/>
  <c r="R5908" i="3"/>
  <c r="R5909" i="3"/>
  <c r="R5910" i="3"/>
  <c r="R5911" i="3"/>
  <c r="R5912" i="3"/>
  <c r="R5913" i="3"/>
  <c r="R5914" i="3"/>
  <c r="R5915" i="3"/>
  <c r="R5916" i="3"/>
  <c r="R5917" i="3"/>
  <c r="R5918" i="3"/>
  <c r="R5919" i="3"/>
  <c r="R5920" i="3"/>
  <c r="R5921" i="3"/>
  <c r="R5922" i="3"/>
  <c r="R5923" i="3"/>
  <c r="R5924" i="3"/>
  <c r="R5925" i="3"/>
  <c r="R5926" i="3"/>
  <c r="R5927" i="3"/>
  <c r="R5928" i="3"/>
  <c r="R5929" i="3"/>
  <c r="R5930" i="3"/>
  <c r="R5931" i="3"/>
  <c r="R5932" i="3"/>
  <c r="R5933" i="3"/>
  <c r="R5934" i="3"/>
  <c r="R5935" i="3"/>
  <c r="R5936" i="3"/>
  <c r="R5937" i="3"/>
  <c r="R5938" i="3"/>
  <c r="R5939" i="3"/>
  <c r="R5940" i="3"/>
  <c r="R5941" i="3"/>
  <c r="R5942" i="3"/>
  <c r="R5943" i="3"/>
  <c r="R5944" i="3"/>
  <c r="R5945" i="3"/>
  <c r="R5946" i="3"/>
  <c r="R5947" i="3"/>
  <c r="R5948" i="3"/>
  <c r="R5949" i="3"/>
  <c r="R5950" i="3"/>
  <c r="R5951" i="3"/>
  <c r="R5952" i="3"/>
  <c r="R5953" i="3"/>
  <c r="R5954" i="3"/>
  <c r="R5955" i="3"/>
  <c r="R5956" i="3"/>
  <c r="R5957" i="3"/>
  <c r="R5958" i="3"/>
  <c r="R5959" i="3"/>
  <c r="R5960" i="3"/>
  <c r="R5961" i="3"/>
  <c r="R5962" i="3"/>
  <c r="R5963" i="3"/>
  <c r="R5964" i="3"/>
  <c r="R5965" i="3"/>
  <c r="R5966" i="3"/>
  <c r="R5967" i="3"/>
  <c r="R5968" i="3"/>
  <c r="R5969" i="3"/>
  <c r="R5970" i="3"/>
  <c r="R5971" i="3"/>
  <c r="R5972" i="3"/>
  <c r="R5973" i="3"/>
  <c r="R5974" i="3"/>
  <c r="R5975" i="3"/>
  <c r="R5976" i="3"/>
  <c r="R5977" i="3"/>
  <c r="R5978" i="3"/>
  <c r="R5979" i="3"/>
  <c r="R5980" i="3"/>
  <c r="R5981" i="3"/>
  <c r="R5982" i="3"/>
  <c r="R5983" i="3"/>
  <c r="R5984" i="3"/>
  <c r="R5985" i="3"/>
  <c r="R5986" i="3"/>
  <c r="R5987" i="3"/>
  <c r="R5988" i="3"/>
  <c r="R5989" i="3"/>
  <c r="R5990" i="3"/>
  <c r="R5991" i="3"/>
  <c r="R5992" i="3"/>
  <c r="R5993" i="3"/>
  <c r="R5994" i="3"/>
  <c r="R5995" i="3"/>
  <c r="R5996" i="3"/>
  <c r="R5997" i="3"/>
  <c r="R5998" i="3"/>
  <c r="R5999" i="3"/>
  <c r="R6000" i="3"/>
  <c r="R6001" i="3"/>
  <c r="R6002" i="3"/>
  <c r="R6003" i="3"/>
  <c r="R6004" i="3"/>
  <c r="R6005" i="3"/>
  <c r="R6006" i="3"/>
  <c r="R6007" i="3"/>
  <c r="R6008" i="3"/>
  <c r="R6009" i="3"/>
  <c r="R6010" i="3"/>
  <c r="R6011" i="3"/>
  <c r="R6012" i="3"/>
  <c r="R6013" i="3"/>
  <c r="R6014" i="3"/>
  <c r="R6015" i="3"/>
  <c r="R6016" i="3"/>
  <c r="R6017" i="3"/>
  <c r="R6018" i="3"/>
  <c r="R6019" i="3"/>
  <c r="R6020" i="3"/>
  <c r="R6021" i="3"/>
  <c r="R6022" i="3"/>
  <c r="R6023" i="3"/>
  <c r="R6024" i="3"/>
  <c r="R6025" i="3"/>
  <c r="R6026" i="3"/>
  <c r="R6027" i="3"/>
  <c r="R6028" i="3"/>
  <c r="R6029" i="3"/>
  <c r="R6030" i="3"/>
  <c r="R6031" i="3"/>
  <c r="R6032" i="3"/>
  <c r="R6033" i="3"/>
  <c r="R6034" i="3"/>
  <c r="R6035" i="3"/>
  <c r="R6036" i="3"/>
  <c r="R6037" i="3"/>
  <c r="R6038" i="3"/>
  <c r="R6039" i="3"/>
  <c r="R6040" i="3"/>
  <c r="R6041" i="3"/>
  <c r="R6042" i="3"/>
  <c r="R6043" i="3"/>
  <c r="R6044" i="3"/>
  <c r="R6045" i="3"/>
  <c r="R6046" i="3"/>
  <c r="R6047" i="3"/>
  <c r="R6048" i="3"/>
  <c r="R6049" i="3"/>
  <c r="R6050" i="3"/>
  <c r="R6051" i="3"/>
  <c r="R6052" i="3"/>
  <c r="R6053" i="3"/>
  <c r="R6054" i="3"/>
  <c r="R6055" i="3"/>
  <c r="R6056" i="3"/>
  <c r="R6057" i="3"/>
  <c r="R6058" i="3"/>
  <c r="R6059" i="3"/>
  <c r="R6060" i="3"/>
  <c r="R6061" i="3"/>
  <c r="R6062" i="3"/>
  <c r="R6063" i="3"/>
  <c r="R6064" i="3"/>
  <c r="R6065" i="3"/>
  <c r="R6066" i="3"/>
  <c r="R6067" i="3"/>
  <c r="R6068" i="3"/>
  <c r="R6069" i="3"/>
  <c r="R6070" i="3"/>
  <c r="R6071" i="3"/>
  <c r="R6072" i="3"/>
  <c r="R6073" i="3"/>
  <c r="R6074" i="3"/>
  <c r="R6075" i="3"/>
  <c r="R6076" i="3"/>
  <c r="R6077" i="3"/>
  <c r="R6078" i="3"/>
  <c r="R6079" i="3"/>
  <c r="R6080" i="3"/>
  <c r="R6081" i="3"/>
  <c r="R6082" i="3"/>
  <c r="R6083" i="3"/>
  <c r="R6084" i="3"/>
  <c r="R6085" i="3"/>
  <c r="R6086" i="3"/>
  <c r="R6087" i="3"/>
  <c r="R6088" i="3"/>
  <c r="R6089" i="3"/>
  <c r="R6090" i="3"/>
  <c r="R6091" i="3"/>
  <c r="R6092" i="3"/>
  <c r="R6093" i="3"/>
  <c r="R6094" i="3"/>
  <c r="R6095" i="3"/>
  <c r="R6096" i="3"/>
  <c r="R6097" i="3"/>
  <c r="R6098" i="3"/>
  <c r="R6099" i="3"/>
  <c r="R6100" i="3"/>
  <c r="R6101" i="3"/>
  <c r="R6102" i="3"/>
  <c r="R6103" i="3"/>
  <c r="R6104" i="3"/>
  <c r="R6105" i="3"/>
  <c r="R6106" i="3"/>
  <c r="R6107" i="3"/>
  <c r="R6108" i="3"/>
  <c r="R6109" i="3"/>
  <c r="R6110" i="3"/>
  <c r="R6111" i="3"/>
  <c r="R6112" i="3"/>
  <c r="R6113" i="3"/>
  <c r="R6114" i="3"/>
  <c r="R6115" i="3"/>
  <c r="R6116" i="3"/>
  <c r="R6117" i="3"/>
  <c r="R6118" i="3"/>
  <c r="R6119" i="3"/>
  <c r="R6120" i="3"/>
  <c r="R6121" i="3"/>
  <c r="R6122" i="3"/>
  <c r="R6123" i="3"/>
  <c r="R6124" i="3"/>
  <c r="R6125" i="3"/>
  <c r="R6126" i="3"/>
  <c r="R6127" i="3"/>
  <c r="R6128" i="3"/>
  <c r="R6129" i="3"/>
  <c r="R6130" i="3"/>
  <c r="R6131" i="3"/>
  <c r="R6132" i="3"/>
  <c r="R6133" i="3"/>
  <c r="R6134" i="3"/>
  <c r="R6135" i="3"/>
  <c r="R6136" i="3"/>
  <c r="R6137" i="3"/>
  <c r="R6138" i="3"/>
  <c r="R6139" i="3"/>
  <c r="R6140" i="3"/>
  <c r="R6141" i="3"/>
  <c r="R6142" i="3"/>
  <c r="R6143" i="3"/>
  <c r="R6144" i="3"/>
  <c r="R6145" i="3"/>
  <c r="R6146" i="3"/>
  <c r="R6147" i="3"/>
  <c r="R6148" i="3"/>
  <c r="R6149" i="3"/>
  <c r="R6150" i="3"/>
  <c r="R6151" i="3"/>
  <c r="R6152" i="3"/>
  <c r="R6153" i="3"/>
  <c r="R6154" i="3"/>
  <c r="R6155" i="3"/>
  <c r="R6156" i="3"/>
  <c r="R6157" i="3"/>
  <c r="R6158" i="3"/>
  <c r="R6159" i="3"/>
  <c r="R6160" i="3"/>
  <c r="R6161" i="3"/>
  <c r="R6162" i="3"/>
  <c r="R6163" i="3"/>
  <c r="R6164" i="3"/>
  <c r="R6165" i="3"/>
  <c r="R6166" i="3"/>
  <c r="R6167" i="3"/>
  <c r="R6168" i="3"/>
  <c r="R6169" i="3"/>
  <c r="R6170" i="3"/>
  <c r="R6171" i="3"/>
  <c r="R6172" i="3"/>
  <c r="R6173" i="3"/>
  <c r="R6174" i="3"/>
  <c r="R6175" i="3"/>
  <c r="R6176" i="3"/>
  <c r="R6177" i="3"/>
  <c r="R6178" i="3"/>
  <c r="R6179" i="3"/>
  <c r="R6180" i="3"/>
  <c r="R6181" i="3"/>
  <c r="R6182" i="3"/>
  <c r="R6183" i="3"/>
  <c r="R6184" i="3"/>
  <c r="R6185" i="3"/>
  <c r="R6186" i="3"/>
  <c r="R6187" i="3"/>
  <c r="R6188" i="3"/>
  <c r="R6189" i="3"/>
  <c r="R6190" i="3"/>
  <c r="R6191" i="3"/>
  <c r="R6192" i="3"/>
  <c r="R6193" i="3"/>
  <c r="R6194" i="3"/>
  <c r="R6195" i="3"/>
  <c r="R6196" i="3"/>
  <c r="R6197" i="3"/>
  <c r="R6198" i="3"/>
  <c r="R6199" i="3"/>
  <c r="R6200" i="3"/>
  <c r="R6201" i="3"/>
  <c r="R6202" i="3"/>
  <c r="R6203" i="3"/>
  <c r="R6204" i="3"/>
  <c r="R6205" i="3"/>
  <c r="R6206" i="3"/>
  <c r="R6207" i="3"/>
  <c r="R6208" i="3"/>
  <c r="R6209" i="3"/>
  <c r="R6210" i="3"/>
  <c r="R6211" i="3"/>
  <c r="R6212" i="3"/>
  <c r="R6213" i="3"/>
  <c r="R6214" i="3"/>
  <c r="R6215" i="3"/>
  <c r="R6216" i="3"/>
  <c r="R6217" i="3"/>
  <c r="R6218" i="3"/>
  <c r="R6219" i="3"/>
  <c r="R6220" i="3"/>
  <c r="R6221" i="3"/>
  <c r="R6222" i="3"/>
  <c r="R6223" i="3"/>
  <c r="R6224" i="3"/>
  <c r="R6225" i="3"/>
  <c r="R6226" i="3"/>
  <c r="R6227" i="3"/>
  <c r="R6228" i="3"/>
  <c r="R6229" i="3"/>
  <c r="R6230" i="3"/>
  <c r="R6231" i="3"/>
  <c r="R6232" i="3"/>
  <c r="R6233" i="3"/>
  <c r="R6234" i="3"/>
  <c r="R6235" i="3"/>
  <c r="R6236" i="3"/>
  <c r="R6237" i="3"/>
  <c r="R6238" i="3"/>
  <c r="R6239" i="3"/>
  <c r="R6240" i="3"/>
  <c r="R6241" i="3"/>
  <c r="R6242" i="3"/>
  <c r="R6243" i="3"/>
  <c r="R6244" i="3"/>
  <c r="R6245" i="3"/>
  <c r="R6246" i="3"/>
  <c r="R6247" i="3"/>
  <c r="R6248" i="3"/>
  <c r="R6249" i="3"/>
  <c r="R6250" i="3"/>
  <c r="R6251" i="3"/>
  <c r="R6252" i="3"/>
  <c r="R6253" i="3"/>
  <c r="R6254" i="3"/>
  <c r="R6255" i="3"/>
  <c r="R6256" i="3"/>
  <c r="R6257" i="3"/>
  <c r="R6258" i="3"/>
  <c r="R6259" i="3"/>
  <c r="R6260" i="3"/>
  <c r="R6261" i="3"/>
  <c r="R6262" i="3"/>
  <c r="R6263" i="3"/>
  <c r="R6264" i="3"/>
  <c r="R6265" i="3"/>
  <c r="R6266" i="3"/>
  <c r="R6267" i="3"/>
  <c r="R6268" i="3"/>
  <c r="R6269" i="3"/>
  <c r="R6270" i="3"/>
  <c r="R6271" i="3"/>
  <c r="R6272" i="3"/>
  <c r="R6273" i="3"/>
  <c r="R6274" i="3"/>
  <c r="R6275" i="3"/>
  <c r="R6276" i="3"/>
  <c r="R6277" i="3"/>
  <c r="R6278" i="3"/>
  <c r="R6279" i="3"/>
  <c r="R6280" i="3"/>
  <c r="R6281" i="3"/>
  <c r="R6282" i="3"/>
  <c r="R6283" i="3"/>
  <c r="R6284" i="3"/>
  <c r="R6285" i="3"/>
  <c r="R6286" i="3"/>
  <c r="R6287" i="3"/>
  <c r="R6288" i="3"/>
  <c r="R6289" i="3"/>
  <c r="R6290" i="3"/>
  <c r="R6291" i="3"/>
  <c r="R6292" i="3"/>
  <c r="R6293" i="3"/>
  <c r="R6294" i="3"/>
  <c r="R6295" i="3"/>
  <c r="R6296" i="3"/>
  <c r="R6297" i="3"/>
  <c r="R6298" i="3"/>
  <c r="R6299" i="3"/>
  <c r="R6300" i="3"/>
  <c r="R6301" i="3"/>
  <c r="R6302" i="3"/>
  <c r="R6303" i="3"/>
  <c r="R6304" i="3"/>
  <c r="R6305" i="3"/>
  <c r="R6306" i="3"/>
  <c r="R6307" i="3"/>
  <c r="R6308" i="3"/>
  <c r="R6309" i="3"/>
  <c r="R6310" i="3"/>
  <c r="R6311" i="3"/>
  <c r="R6312" i="3"/>
  <c r="R6313" i="3"/>
  <c r="R6314" i="3"/>
  <c r="R6315" i="3"/>
  <c r="R6316" i="3"/>
  <c r="R6317" i="3"/>
  <c r="R6318" i="3"/>
  <c r="R6319" i="3"/>
  <c r="R6320" i="3"/>
  <c r="R6321" i="3"/>
  <c r="R6322" i="3"/>
  <c r="R6323" i="3"/>
  <c r="R6324" i="3"/>
  <c r="R6325" i="3"/>
  <c r="R6326" i="3"/>
  <c r="R6327" i="3"/>
  <c r="R6328" i="3"/>
  <c r="R6329" i="3"/>
  <c r="R6330" i="3"/>
  <c r="R6331" i="3"/>
  <c r="R6332" i="3"/>
  <c r="R6333" i="3"/>
  <c r="R6334" i="3"/>
  <c r="R6335" i="3"/>
  <c r="R6336" i="3"/>
  <c r="R6337" i="3"/>
  <c r="R6338" i="3"/>
  <c r="R6339" i="3"/>
  <c r="R6340" i="3"/>
  <c r="R6341" i="3"/>
  <c r="R6342" i="3"/>
  <c r="R6343" i="3"/>
  <c r="R6344" i="3"/>
  <c r="R6345" i="3"/>
  <c r="R6346" i="3"/>
  <c r="R6347" i="3"/>
  <c r="R6348" i="3"/>
  <c r="R6349" i="3"/>
  <c r="R6350" i="3"/>
  <c r="R6351" i="3"/>
  <c r="R6352" i="3"/>
  <c r="R6353" i="3"/>
  <c r="R6354" i="3"/>
  <c r="R6355" i="3"/>
  <c r="R6356" i="3"/>
  <c r="R6357" i="3"/>
  <c r="R6358" i="3"/>
  <c r="R6359" i="3"/>
  <c r="R6360" i="3"/>
  <c r="R6361" i="3"/>
  <c r="R6362" i="3"/>
  <c r="R6363" i="3"/>
  <c r="R6364" i="3"/>
  <c r="R6365" i="3"/>
  <c r="R6366" i="3"/>
  <c r="R6367" i="3"/>
  <c r="R6368" i="3"/>
  <c r="R6369" i="3"/>
  <c r="R6370" i="3"/>
  <c r="R6371" i="3"/>
  <c r="R6372" i="3"/>
  <c r="R6373" i="3"/>
  <c r="R6374" i="3"/>
  <c r="R6375" i="3"/>
  <c r="R6376" i="3"/>
  <c r="R6377" i="3"/>
  <c r="R6378" i="3"/>
  <c r="R6379" i="3"/>
  <c r="R6380" i="3"/>
  <c r="R6381" i="3"/>
  <c r="R6382" i="3"/>
  <c r="R6383" i="3"/>
  <c r="R6384" i="3"/>
  <c r="R6385" i="3"/>
  <c r="R6386" i="3"/>
  <c r="R6387" i="3"/>
  <c r="R6388" i="3"/>
  <c r="R6389" i="3"/>
  <c r="R6390" i="3"/>
  <c r="R6391" i="3"/>
  <c r="R6392" i="3"/>
  <c r="R6393" i="3"/>
  <c r="R6394" i="3"/>
  <c r="R6395" i="3"/>
  <c r="R6396" i="3"/>
  <c r="R6397" i="3"/>
  <c r="R6398" i="3"/>
  <c r="R6399" i="3"/>
  <c r="R6400" i="3"/>
  <c r="R6401" i="3"/>
  <c r="R6402" i="3"/>
  <c r="R6403" i="3"/>
  <c r="R6404" i="3"/>
  <c r="R6405" i="3"/>
  <c r="R6406" i="3"/>
  <c r="R6407" i="3"/>
  <c r="R6408" i="3"/>
  <c r="R6409" i="3"/>
  <c r="R6410" i="3"/>
  <c r="R6411" i="3"/>
  <c r="R6412" i="3"/>
  <c r="R6413" i="3"/>
  <c r="R6414" i="3"/>
  <c r="R6415" i="3"/>
  <c r="R6416" i="3"/>
  <c r="R6417" i="3"/>
  <c r="R6418" i="3"/>
  <c r="R6419" i="3"/>
  <c r="R6420" i="3"/>
  <c r="R6421" i="3"/>
  <c r="R6422" i="3"/>
  <c r="R6423" i="3"/>
  <c r="R6424" i="3"/>
  <c r="R6425" i="3"/>
  <c r="R6426" i="3"/>
  <c r="R6427" i="3"/>
  <c r="R6428" i="3"/>
  <c r="R6429" i="3"/>
  <c r="R6430" i="3"/>
  <c r="R6431" i="3"/>
  <c r="R6432" i="3"/>
  <c r="R6433" i="3"/>
  <c r="R6434" i="3"/>
  <c r="R6435" i="3"/>
  <c r="R6436" i="3"/>
  <c r="R6437" i="3"/>
  <c r="R6438" i="3"/>
  <c r="R6439" i="3"/>
  <c r="R6440" i="3"/>
  <c r="R6441" i="3"/>
  <c r="R6442" i="3"/>
  <c r="R6443" i="3"/>
  <c r="R6444" i="3"/>
  <c r="R6445" i="3"/>
  <c r="R6446" i="3"/>
  <c r="R6447" i="3"/>
  <c r="R6448" i="3"/>
  <c r="R6449" i="3"/>
  <c r="R6450" i="3"/>
  <c r="R6451" i="3"/>
  <c r="R6452" i="3"/>
  <c r="R6453" i="3"/>
  <c r="R6454" i="3"/>
  <c r="R6455" i="3"/>
  <c r="R6456" i="3"/>
  <c r="R6457" i="3"/>
  <c r="R6458" i="3"/>
  <c r="R6459" i="3"/>
  <c r="R6460" i="3"/>
  <c r="R6461" i="3"/>
  <c r="R6462" i="3"/>
  <c r="R6463" i="3"/>
  <c r="R6464" i="3"/>
  <c r="R6465" i="3"/>
  <c r="R6466" i="3"/>
  <c r="R6467" i="3"/>
  <c r="R6468" i="3"/>
  <c r="R6469" i="3"/>
  <c r="R6470" i="3"/>
  <c r="R6471" i="3"/>
  <c r="R6472" i="3"/>
  <c r="R6473" i="3"/>
  <c r="R6474" i="3"/>
  <c r="R6475" i="3"/>
  <c r="R6476" i="3"/>
  <c r="R6477" i="3"/>
  <c r="R6478" i="3"/>
  <c r="R6479" i="3"/>
  <c r="R6480" i="3"/>
  <c r="R6481" i="3"/>
  <c r="R6482" i="3"/>
  <c r="R6483" i="3"/>
  <c r="R6484" i="3"/>
  <c r="R6485" i="3"/>
  <c r="R6486" i="3"/>
  <c r="R6487" i="3"/>
  <c r="R6488" i="3"/>
  <c r="R6489" i="3"/>
  <c r="R6490" i="3"/>
  <c r="R6491" i="3"/>
  <c r="R6492" i="3"/>
  <c r="R6493" i="3"/>
  <c r="R6494" i="3"/>
  <c r="R6495" i="3"/>
  <c r="R6496" i="3"/>
  <c r="R6497" i="3"/>
  <c r="R6498" i="3"/>
  <c r="R6499" i="3"/>
  <c r="R6500" i="3"/>
  <c r="R6501" i="3"/>
  <c r="R6502" i="3"/>
  <c r="R6503" i="3"/>
  <c r="R6504" i="3"/>
  <c r="R6505" i="3"/>
  <c r="R6506" i="3"/>
  <c r="R6507" i="3"/>
  <c r="R6508" i="3"/>
  <c r="R6509" i="3"/>
  <c r="R6510" i="3"/>
  <c r="R6511" i="3"/>
  <c r="R6512" i="3"/>
  <c r="R6513" i="3"/>
  <c r="R6514" i="3"/>
  <c r="R6515" i="3"/>
  <c r="R6516" i="3"/>
  <c r="R6517" i="3"/>
  <c r="R6518" i="3"/>
  <c r="R6519" i="3"/>
  <c r="R6520" i="3"/>
  <c r="R6521" i="3"/>
  <c r="R6522" i="3"/>
  <c r="R6523" i="3"/>
  <c r="R6524" i="3"/>
  <c r="R6525" i="3"/>
  <c r="R6526" i="3"/>
  <c r="R6527" i="3"/>
  <c r="R6528" i="3"/>
  <c r="R6529" i="3"/>
  <c r="R6530" i="3"/>
  <c r="R6531" i="3"/>
  <c r="R6532" i="3"/>
  <c r="R6533" i="3"/>
  <c r="R6534" i="3"/>
  <c r="R6535" i="3"/>
  <c r="R6536" i="3"/>
  <c r="R6537" i="3"/>
  <c r="R6538" i="3"/>
  <c r="R6539" i="3"/>
  <c r="R6540" i="3"/>
  <c r="R6541" i="3"/>
  <c r="R6542" i="3"/>
  <c r="R6543" i="3"/>
  <c r="R6544" i="3"/>
  <c r="R6545" i="3"/>
  <c r="R6546" i="3"/>
  <c r="R6547" i="3"/>
  <c r="R6548" i="3"/>
  <c r="R6549" i="3"/>
  <c r="R6550" i="3"/>
  <c r="R6551" i="3"/>
  <c r="R6552" i="3"/>
  <c r="R6553" i="3"/>
  <c r="R6554" i="3"/>
  <c r="R6555" i="3"/>
  <c r="R6556" i="3"/>
  <c r="R6557" i="3"/>
  <c r="R6558" i="3"/>
  <c r="R6559" i="3"/>
  <c r="R6560" i="3"/>
  <c r="R6561" i="3"/>
  <c r="R6562" i="3"/>
  <c r="R6563" i="3"/>
  <c r="R6564" i="3"/>
  <c r="R6565" i="3"/>
  <c r="R6566" i="3"/>
  <c r="R6567" i="3"/>
  <c r="R6568" i="3"/>
  <c r="R6569" i="3"/>
  <c r="R6570" i="3"/>
  <c r="R6571" i="3"/>
  <c r="R6572" i="3"/>
  <c r="R6573" i="3"/>
  <c r="R6574" i="3"/>
  <c r="R6575" i="3"/>
  <c r="R6576" i="3"/>
  <c r="R6577" i="3"/>
  <c r="R6578" i="3"/>
  <c r="R6579" i="3"/>
  <c r="R6580" i="3"/>
  <c r="R6581" i="3"/>
  <c r="R6582" i="3"/>
  <c r="R6583" i="3"/>
  <c r="R6584" i="3"/>
  <c r="R6585" i="3"/>
  <c r="R6586" i="3"/>
  <c r="R6587" i="3"/>
  <c r="R6588" i="3"/>
  <c r="R6589" i="3"/>
  <c r="R6590" i="3"/>
  <c r="R6591" i="3"/>
  <c r="R6592" i="3"/>
  <c r="R6593" i="3"/>
  <c r="R6594" i="3"/>
  <c r="R6595" i="3"/>
  <c r="R6596" i="3"/>
  <c r="R6597" i="3"/>
  <c r="R6598" i="3"/>
  <c r="R6599" i="3"/>
  <c r="R6600" i="3"/>
  <c r="R6601" i="3"/>
  <c r="R6602" i="3"/>
  <c r="R6603" i="3"/>
  <c r="R6604" i="3"/>
  <c r="R6605" i="3"/>
  <c r="R6606" i="3"/>
  <c r="R6607" i="3"/>
  <c r="R6608" i="3"/>
  <c r="R6609" i="3"/>
  <c r="R6610" i="3"/>
  <c r="R6611" i="3"/>
  <c r="R6612" i="3"/>
  <c r="R6613" i="3"/>
  <c r="R6614" i="3"/>
  <c r="R6615" i="3"/>
  <c r="R6616" i="3"/>
  <c r="R6617" i="3"/>
  <c r="R6618" i="3"/>
  <c r="R6619" i="3"/>
  <c r="R6620" i="3"/>
  <c r="R6621" i="3"/>
  <c r="R6622" i="3"/>
  <c r="R6623" i="3"/>
  <c r="R6624" i="3"/>
  <c r="R6625" i="3"/>
  <c r="R6626" i="3"/>
  <c r="R6627" i="3"/>
  <c r="R6628" i="3"/>
  <c r="R6629" i="3"/>
  <c r="R6630" i="3"/>
  <c r="R6631" i="3"/>
  <c r="R6632" i="3"/>
  <c r="R6633" i="3"/>
  <c r="R6634" i="3"/>
  <c r="R6635" i="3"/>
  <c r="R6636" i="3"/>
  <c r="R6637" i="3"/>
  <c r="R6638" i="3"/>
  <c r="R6639" i="3"/>
  <c r="R6640" i="3"/>
  <c r="R6641" i="3"/>
  <c r="R6642" i="3"/>
  <c r="R6643" i="3"/>
  <c r="R6644" i="3"/>
  <c r="R6645" i="3"/>
  <c r="R6646" i="3"/>
  <c r="R6647" i="3"/>
  <c r="R6648" i="3"/>
  <c r="R6649" i="3"/>
  <c r="R6650" i="3"/>
  <c r="R6651" i="3"/>
  <c r="R6652" i="3"/>
  <c r="R6653" i="3"/>
  <c r="R6654" i="3"/>
  <c r="R6655" i="3"/>
  <c r="R6656" i="3"/>
  <c r="R6657" i="3"/>
  <c r="R6658" i="3"/>
  <c r="R6659" i="3"/>
  <c r="R6660" i="3"/>
  <c r="R6661" i="3"/>
  <c r="R6662" i="3"/>
  <c r="R6663" i="3"/>
  <c r="R6664" i="3"/>
  <c r="R6665" i="3"/>
  <c r="R6666" i="3"/>
  <c r="R6667" i="3"/>
  <c r="R6668" i="3"/>
  <c r="R6669" i="3"/>
  <c r="R6670" i="3"/>
  <c r="R6671" i="3"/>
  <c r="R6672" i="3"/>
  <c r="R6673" i="3"/>
  <c r="R6674" i="3"/>
  <c r="R6675" i="3"/>
  <c r="R6676" i="3"/>
  <c r="R6677" i="3"/>
  <c r="R6678" i="3"/>
  <c r="R6679" i="3"/>
  <c r="R6680" i="3"/>
  <c r="R6681" i="3"/>
  <c r="R6682" i="3"/>
  <c r="R6683" i="3"/>
  <c r="R6684" i="3"/>
  <c r="R6685" i="3"/>
  <c r="R6686" i="3"/>
  <c r="R6687" i="3"/>
  <c r="R6688" i="3"/>
  <c r="R6689" i="3"/>
  <c r="R6690" i="3"/>
  <c r="R6691" i="3"/>
  <c r="R6692" i="3"/>
  <c r="R6693" i="3"/>
  <c r="R6694" i="3"/>
  <c r="R6695" i="3"/>
  <c r="R6696" i="3"/>
  <c r="R6697" i="3"/>
  <c r="R6698" i="3"/>
  <c r="R6699" i="3"/>
  <c r="R6700" i="3"/>
  <c r="R6701" i="3"/>
  <c r="R6702" i="3"/>
  <c r="R6703" i="3"/>
  <c r="R6704" i="3"/>
  <c r="R6705" i="3"/>
  <c r="R6706" i="3"/>
  <c r="R6707" i="3"/>
  <c r="R6708" i="3"/>
  <c r="R6709" i="3"/>
  <c r="R6710" i="3"/>
  <c r="R6711" i="3"/>
  <c r="R6712" i="3"/>
  <c r="R6713" i="3"/>
  <c r="R6714" i="3"/>
  <c r="R6715" i="3"/>
  <c r="R6716" i="3"/>
  <c r="R6717" i="3"/>
  <c r="R6718" i="3"/>
  <c r="R6719" i="3"/>
  <c r="R6720" i="3"/>
  <c r="R6721" i="3"/>
  <c r="R6722" i="3"/>
  <c r="R6723" i="3"/>
  <c r="R6724" i="3"/>
  <c r="R6725" i="3"/>
  <c r="R6726" i="3"/>
  <c r="R6727" i="3"/>
  <c r="R6728" i="3"/>
  <c r="R6729" i="3"/>
  <c r="R6730" i="3"/>
  <c r="R6731" i="3"/>
  <c r="R6732" i="3"/>
  <c r="R6733" i="3"/>
  <c r="R6734" i="3"/>
  <c r="R6735" i="3"/>
  <c r="R6736" i="3"/>
  <c r="R6737" i="3"/>
  <c r="R6738" i="3"/>
  <c r="R6739" i="3"/>
  <c r="R6740" i="3"/>
  <c r="R6741" i="3"/>
  <c r="R6742" i="3"/>
  <c r="R6743" i="3"/>
  <c r="R6744" i="3"/>
  <c r="R6745" i="3"/>
  <c r="R6746" i="3"/>
  <c r="R6747" i="3"/>
  <c r="R6748" i="3"/>
  <c r="R6749" i="3"/>
  <c r="R6750" i="3"/>
  <c r="R6751" i="3"/>
  <c r="R6752" i="3"/>
  <c r="R6753" i="3"/>
  <c r="R6754" i="3"/>
  <c r="R6755" i="3"/>
  <c r="R6756" i="3"/>
  <c r="R6757" i="3"/>
  <c r="R6758" i="3"/>
  <c r="R6759" i="3"/>
  <c r="R6760" i="3"/>
  <c r="R6761" i="3"/>
  <c r="R6762" i="3"/>
  <c r="R6763" i="3"/>
  <c r="R6764" i="3"/>
  <c r="R6765" i="3"/>
  <c r="R6766" i="3"/>
  <c r="R6767" i="3"/>
  <c r="R6768" i="3"/>
  <c r="R6769" i="3"/>
  <c r="R6770" i="3"/>
  <c r="R6771" i="3"/>
  <c r="R6772" i="3"/>
  <c r="R6773" i="3"/>
  <c r="R6774" i="3"/>
  <c r="R6775" i="3"/>
  <c r="R6776" i="3"/>
  <c r="R6777" i="3"/>
  <c r="R6778" i="3"/>
  <c r="R6779" i="3"/>
  <c r="R6780" i="3"/>
  <c r="R6781" i="3"/>
  <c r="R6782" i="3"/>
  <c r="R6783" i="3"/>
  <c r="R6784" i="3"/>
  <c r="R6785" i="3"/>
  <c r="R6786" i="3"/>
  <c r="R6787" i="3"/>
  <c r="R6788" i="3"/>
  <c r="R6789" i="3"/>
  <c r="R6790" i="3"/>
  <c r="R6791" i="3"/>
  <c r="R6792" i="3"/>
  <c r="R6793" i="3"/>
  <c r="R6794" i="3"/>
  <c r="R6795" i="3"/>
  <c r="R6796" i="3"/>
  <c r="R6797" i="3"/>
  <c r="R6798" i="3"/>
  <c r="R6799" i="3"/>
  <c r="R6800" i="3"/>
  <c r="R6801" i="3"/>
  <c r="R6802" i="3"/>
  <c r="R6803" i="3"/>
  <c r="R6804" i="3"/>
  <c r="R6805" i="3"/>
  <c r="R6806" i="3"/>
  <c r="R6807" i="3"/>
  <c r="R6808" i="3"/>
  <c r="R6809" i="3"/>
  <c r="R6810" i="3"/>
  <c r="R6811" i="3"/>
  <c r="R6812" i="3"/>
  <c r="R6813" i="3"/>
  <c r="R6814" i="3"/>
  <c r="R6815" i="3"/>
  <c r="R6816" i="3"/>
  <c r="R6817" i="3"/>
  <c r="R6818" i="3"/>
  <c r="R6819" i="3"/>
  <c r="R6820" i="3"/>
  <c r="R6821" i="3"/>
  <c r="R6822" i="3"/>
  <c r="R6823" i="3"/>
  <c r="R6824" i="3"/>
  <c r="R6825" i="3"/>
  <c r="R6826" i="3"/>
  <c r="R6827" i="3"/>
  <c r="R6828" i="3"/>
  <c r="R6829" i="3"/>
  <c r="R6830" i="3"/>
  <c r="R6831" i="3"/>
  <c r="R6832" i="3"/>
  <c r="R6833" i="3"/>
  <c r="R6834" i="3"/>
  <c r="R6835" i="3"/>
  <c r="R6836" i="3"/>
  <c r="R6837" i="3"/>
  <c r="R6838" i="3"/>
  <c r="R6839" i="3"/>
  <c r="R6840" i="3"/>
  <c r="R6841" i="3"/>
  <c r="R6842" i="3"/>
  <c r="R6843" i="3"/>
  <c r="R6844" i="3"/>
  <c r="R6845" i="3"/>
  <c r="R6846" i="3"/>
  <c r="R6847" i="3"/>
  <c r="R6848" i="3"/>
  <c r="R6849" i="3"/>
  <c r="R6850" i="3"/>
  <c r="R6851" i="3"/>
  <c r="R6852" i="3"/>
  <c r="R6853" i="3"/>
  <c r="R6854" i="3"/>
  <c r="R6855" i="3"/>
  <c r="R6856" i="3"/>
  <c r="R6857" i="3"/>
  <c r="R6858" i="3"/>
  <c r="R6859" i="3"/>
  <c r="R6860" i="3"/>
  <c r="R6861" i="3"/>
  <c r="R6862" i="3"/>
  <c r="R6863" i="3"/>
  <c r="R6864" i="3"/>
  <c r="R6865" i="3"/>
  <c r="R6866" i="3"/>
  <c r="R6867" i="3"/>
  <c r="R6868" i="3"/>
  <c r="R6869" i="3"/>
  <c r="R6870" i="3"/>
  <c r="R6871" i="3"/>
  <c r="R6872" i="3"/>
  <c r="R6873" i="3"/>
  <c r="R6874" i="3"/>
  <c r="R6875" i="3"/>
  <c r="R6876" i="3"/>
  <c r="R6877" i="3"/>
  <c r="R6878" i="3"/>
  <c r="R6879" i="3"/>
  <c r="R6880" i="3"/>
  <c r="R6881" i="3"/>
  <c r="R6882" i="3"/>
  <c r="R6883" i="3"/>
  <c r="R6884" i="3"/>
  <c r="R6885" i="3"/>
  <c r="R6886" i="3"/>
  <c r="R6887" i="3"/>
  <c r="R6888" i="3"/>
  <c r="R6889" i="3"/>
  <c r="R6890" i="3"/>
  <c r="R6891" i="3"/>
  <c r="R6892" i="3"/>
  <c r="R6893" i="3"/>
  <c r="R6894" i="3"/>
  <c r="R6895" i="3"/>
  <c r="R6896" i="3"/>
  <c r="R6897" i="3"/>
  <c r="R6898" i="3"/>
  <c r="R6899" i="3"/>
  <c r="R6900" i="3"/>
  <c r="R6901" i="3"/>
  <c r="R6902" i="3"/>
  <c r="R6903" i="3"/>
  <c r="R6904" i="3"/>
  <c r="R6905" i="3"/>
  <c r="R6906" i="3"/>
  <c r="R6907" i="3"/>
  <c r="R6908" i="3"/>
  <c r="R6909" i="3"/>
  <c r="R6910" i="3"/>
  <c r="R6911" i="3"/>
  <c r="R6912" i="3"/>
  <c r="R6913" i="3"/>
  <c r="R6914" i="3"/>
  <c r="R6915" i="3"/>
  <c r="R6916" i="3"/>
  <c r="R6917" i="3"/>
  <c r="R6918" i="3"/>
  <c r="R6919" i="3"/>
  <c r="R6920" i="3"/>
  <c r="R6921" i="3"/>
  <c r="R6922" i="3"/>
  <c r="R6923" i="3"/>
  <c r="R6924" i="3"/>
  <c r="R6925" i="3"/>
  <c r="R6926" i="3"/>
  <c r="R6927" i="3"/>
  <c r="R6928" i="3"/>
  <c r="R6929" i="3"/>
  <c r="R6930" i="3"/>
  <c r="R6931" i="3"/>
  <c r="R6932" i="3"/>
  <c r="R6933" i="3"/>
  <c r="R6934" i="3"/>
  <c r="R6935" i="3"/>
  <c r="R6936" i="3"/>
  <c r="R6937" i="3"/>
  <c r="R6938" i="3"/>
  <c r="R6939" i="3"/>
  <c r="R6940" i="3"/>
  <c r="R6941" i="3"/>
  <c r="R6942" i="3"/>
  <c r="R6943" i="3"/>
  <c r="R6944" i="3"/>
  <c r="R6945" i="3"/>
  <c r="R6946" i="3"/>
  <c r="R6947" i="3"/>
  <c r="R6948" i="3"/>
  <c r="R6949" i="3"/>
  <c r="R6950" i="3"/>
  <c r="R6951" i="3"/>
  <c r="R6952" i="3"/>
  <c r="R6953" i="3"/>
  <c r="R6954" i="3"/>
  <c r="R6955" i="3"/>
  <c r="R6956" i="3"/>
  <c r="R6957" i="3"/>
  <c r="R6958" i="3"/>
  <c r="R6959" i="3"/>
  <c r="R6960" i="3"/>
  <c r="R6961" i="3"/>
  <c r="R6962" i="3"/>
  <c r="R6963" i="3"/>
  <c r="R6964" i="3"/>
  <c r="R6965" i="3"/>
  <c r="R6966" i="3"/>
  <c r="R6967" i="3"/>
  <c r="R6968" i="3"/>
  <c r="R6969" i="3"/>
  <c r="R6970" i="3"/>
  <c r="R6971" i="3"/>
  <c r="R6972" i="3"/>
  <c r="R6973" i="3"/>
  <c r="R6974" i="3"/>
  <c r="R6975" i="3"/>
  <c r="R6976" i="3"/>
  <c r="R6977" i="3"/>
  <c r="R6978" i="3"/>
  <c r="R6979" i="3"/>
  <c r="R6980" i="3"/>
  <c r="R6981" i="3"/>
  <c r="R6982" i="3"/>
  <c r="R6983" i="3"/>
  <c r="R6984" i="3"/>
  <c r="R6985" i="3"/>
  <c r="R6986" i="3"/>
  <c r="R6987" i="3"/>
  <c r="R6988" i="3"/>
  <c r="R6989" i="3"/>
  <c r="R6990" i="3"/>
  <c r="R6991" i="3"/>
  <c r="R6992" i="3"/>
  <c r="R6993" i="3"/>
  <c r="R6994" i="3"/>
  <c r="R6995" i="3"/>
  <c r="R6996" i="3"/>
  <c r="R6997" i="3"/>
  <c r="R6998" i="3"/>
  <c r="R6999" i="3"/>
  <c r="R7000" i="3"/>
  <c r="R7001" i="3"/>
  <c r="R7002" i="3"/>
  <c r="R7003" i="3"/>
  <c r="R7004" i="3"/>
  <c r="R7005" i="3"/>
  <c r="R7006" i="3"/>
  <c r="R7007" i="3"/>
  <c r="R7008" i="3"/>
  <c r="R7009" i="3"/>
  <c r="R7010" i="3"/>
  <c r="R7011" i="3"/>
  <c r="R7012" i="3"/>
  <c r="R7013" i="3"/>
  <c r="R7014" i="3"/>
  <c r="R7015" i="3"/>
  <c r="R7016" i="3"/>
  <c r="R7017" i="3"/>
  <c r="R7018" i="3"/>
  <c r="R7019" i="3"/>
  <c r="R7020" i="3"/>
  <c r="R7021" i="3"/>
  <c r="R7022" i="3"/>
  <c r="R7023" i="3"/>
  <c r="R7024" i="3"/>
  <c r="R7025" i="3"/>
  <c r="R7026" i="3"/>
  <c r="R7027" i="3"/>
  <c r="R7028" i="3"/>
  <c r="R7029" i="3"/>
  <c r="R7030" i="3"/>
  <c r="R7031" i="3"/>
  <c r="R7032" i="3"/>
  <c r="R7033" i="3"/>
  <c r="R7034" i="3"/>
  <c r="R7035" i="3"/>
  <c r="R7036" i="3"/>
  <c r="R7037" i="3"/>
  <c r="R7038" i="3"/>
  <c r="R7039" i="3"/>
  <c r="R7040" i="3"/>
  <c r="R7041" i="3"/>
  <c r="R7042" i="3"/>
  <c r="R7043" i="3"/>
  <c r="R7044" i="3"/>
  <c r="T2" i="3"/>
  <c r="T3" i="3"/>
  <c r="T4" i="3"/>
  <c r="T5" i="3"/>
  <c r="T6" i="3"/>
  <c r="T7"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T66" i="3"/>
  <c r="T67" i="3"/>
  <c r="T68" i="3"/>
  <c r="T69" i="3"/>
  <c r="T70" i="3"/>
  <c r="T71" i="3"/>
  <c r="T72" i="3"/>
  <c r="T73" i="3"/>
  <c r="T74" i="3"/>
  <c r="T75" i="3"/>
  <c r="T76" i="3"/>
  <c r="T77" i="3"/>
  <c r="T78" i="3"/>
  <c r="T79" i="3"/>
  <c r="T80" i="3"/>
  <c r="T81" i="3"/>
  <c r="T82" i="3"/>
  <c r="T83" i="3"/>
  <c r="T84" i="3"/>
  <c r="T85" i="3"/>
  <c r="T86" i="3"/>
  <c r="T87" i="3"/>
  <c r="T88" i="3"/>
  <c r="T89" i="3"/>
  <c r="T90" i="3"/>
  <c r="T91" i="3"/>
  <c r="T92" i="3"/>
  <c r="T93" i="3"/>
  <c r="T94" i="3"/>
  <c r="T95" i="3"/>
  <c r="T96" i="3"/>
  <c r="T97" i="3"/>
  <c r="T98" i="3"/>
  <c r="T99" i="3"/>
  <c r="T100" i="3"/>
  <c r="T101" i="3"/>
  <c r="T102" i="3"/>
  <c r="T103" i="3"/>
  <c r="T104" i="3"/>
  <c r="T105" i="3"/>
  <c r="T106" i="3"/>
  <c r="T107" i="3"/>
  <c r="T108" i="3"/>
  <c r="T109" i="3"/>
  <c r="T110" i="3"/>
  <c r="T111" i="3"/>
  <c r="T112" i="3"/>
  <c r="T113" i="3"/>
  <c r="T114" i="3"/>
  <c r="T115" i="3"/>
  <c r="T116" i="3"/>
  <c r="T117" i="3"/>
  <c r="T118" i="3"/>
  <c r="T119" i="3"/>
  <c r="T120" i="3"/>
  <c r="T121" i="3"/>
  <c r="T122" i="3"/>
  <c r="T123" i="3"/>
  <c r="T124" i="3"/>
  <c r="T125" i="3"/>
  <c r="T126" i="3"/>
  <c r="T127" i="3"/>
  <c r="T128" i="3"/>
  <c r="T129" i="3"/>
  <c r="T130" i="3"/>
  <c r="T131" i="3"/>
  <c r="T132" i="3"/>
  <c r="T133" i="3"/>
  <c r="T134" i="3"/>
  <c r="T135" i="3"/>
  <c r="T136" i="3"/>
  <c r="T137" i="3"/>
  <c r="T138" i="3"/>
  <c r="T139" i="3"/>
  <c r="T140" i="3"/>
  <c r="T141" i="3"/>
  <c r="T142" i="3"/>
  <c r="T143" i="3"/>
  <c r="T144" i="3"/>
  <c r="T145" i="3"/>
  <c r="T146" i="3"/>
  <c r="T147" i="3"/>
  <c r="T148" i="3"/>
  <c r="T149" i="3"/>
  <c r="T150" i="3"/>
  <c r="T151" i="3"/>
  <c r="T152" i="3"/>
  <c r="T153" i="3"/>
  <c r="T154" i="3"/>
  <c r="T155" i="3"/>
  <c r="T156" i="3"/>
  <c r="T157" i="3"/>
  <c r="T158" i="3"/>
  <c r="T159" i="3"/>
  <c r="T160" i="3"/>
  <c r="T161" i="3"/>
  <c r="T162" i="3"/>
  <c r="T163" i="3"/>
  <c r="T164" i="3"/>
  <c r="T165" i="3"/>
  <c r="T166" i="3"/>
  <c r="T167" i="3"/>
  <c r="T168" i="3"/>
  <c r="T169" i="3"/>
  <c r="T170" i="3"/>
  <c r="T171" i="3"/>
  <c r="T172" i="3"/>
  <c r="T173" i="3"/>
  <c r="T174" i="3"/>
  <c r="T175" i="3"/>
  <c r="T176" i="3"/>
  <c r="T177" i="3"/>
  <c r="T178" i="3"/>
  <c r="T179" i="3"/>
  <c r="T180" i="3"/>
  <c r="T181" i="3"/>
  <c r="T182" i="3"/>
  <c r="T183" i="3"/>
  <c r="T184" i="3"/>
  <c r="T185" i="3"/>
  <c r="T186" i="3"/>
  <c r="T187" i="3"/>
  <c r="T188" i="3"/>
  <c r="T189" i="3"/>
  <c r="T190" i="3"/>
  <c r="T191" i="3"/>
  <c r="T192" i="3"/>
  <c r="T193" i="3"/>
  <c r="T194" i="3"/>
  <c r="T195" i="3"/>
  <c r="T196" i="3"/>
  <c r="T197" i="3"/>
  <c r="T198" i="3"/>
  <c r="T199" i="3"/>
  <c r="T200" i="3"/>
  <c r="T201" i="3"/>
  <c r="T202" i="3"/>
  <c r="T203" i="3"/>
  <c r="T204" i="3"/>
  <c r="T205" i="3"/>
  <c r="T206" i="3"/>
  <c r="T207" i="3"/>
  <c r="T208" i="3"/>
  <c r="T209" i="3"/>
  <c r="T210" i="3"/>
  <c r="T211" i="3"/>
  <c r="T212" i="3"/>
  <c r="T213" i="3"/>
  <c r="T214" i="3"/>
  <c r="T215" i="3"/>
  <c r="T216" i="3"/>
  <c r="T217" i="3"/>
  <c r="T218" i="3"/>
  <c r="T219" i="3"/>
  <c r="T220" i="3"/>
  <c r="T221" i="3"/>
  <c r="T222" i="3"/>
  <c r="T223" i="3"/>
  <c r="T224" i="3"/>
  <c r="T225" i="3"/>
  <c r="T226" i="3"/>
  <c r="T227" i="3"/>
  <c r="T228" i="3"/>
  <c r="T229" i="3"/>
  <c r="T230" i="3"/>
  <c r="T231" i="3"/>
  <c r="T232" i="3"/>
  <c r="T233" i="3"/>
  <c r="T234" i="3"/>
  <c r="T235" i="3"/>
  <c r="T236" i="3"/>
  <c r="T237" i="3"/>
  <c r="T238" i="3"/>
  <c r="T239" i="3"/>
  <c r="T240" i="3"/>
  <c r="T241" i="3"/>
  <c r="T242" i="3"/>
  <c r="T243" i="3"/>
  <c r="T244" i="3"/>
  <c r="T245" i="3"/>
  <c r="T246" i="3"/>
  <c r="T247" i="3"/>
  <c r="T248" i="3"/>
  <c r="T249" i="3"/>
  <c r="T250" i="3"/>
  <c r="T251" i="3"/>
  <c r="T252" i="3"/>
  <c r="T253" i="3"/>
  <c r="T254" i="3"/>
  <c r="T255" i="3"/>
  <c r="T256" i="3"/>
  <c r="T257" i="3"/>
  <c r="T258" i="3"/>
  <c r="T259" i="3"/>
  <c r="T260" i="3"/>
  <c r="T261" i="3"/>
  <c r="T262" i="3"/>
  <c r="T263" i="3"/>
  <c r="T264" i="3"/>
  <c r="T265" i="3"/>
  <c r="T266" i="3"/>
  <c r="T267" i="3"/>
  <c r="T268" i="3"/>
  <c r="T269" i="3"/>
  <c r="T270" i="3"/>
  <c r="T271" i="3"/>
  <c r="T272" i="3"/>
  <c r="T273" i="3"/>
  <c r="T274" i="3"/>
  <c r="T275" i="3"/>
  <c r="T276" i="3"/>
  <c r="T277" i="3"/>
  <c r="T278" i="3"/>
  <c r="T279" i="3"/>
  <c r="T280" i="3"/>
  <c r="T281" i="3"/>
  <c r="T282" i="3"/>
  <c r="T283" i="3"/>
  <c r="T284" i="3"/>
  <c r="T285" i="3"/>
  <c r="T286" i="3"/>
  <c r="T287" i="3"/>
  <c r="T288" i="3"/>
  <c r="T289" i="3"/>
  <c r="T290" i="3"/>
  <c r="T291" i="3"/>
  <c r="T292" i="3"/>
  <c r="T293" i="3"/>
  <c r="T294" i="3"/>
  <c r="T295" i="3"/>
  <c r="T296" i="3"/>
  <c r="T297" i="3"/>
  <c r="T298" i="3"/>
  <c r="T299" i="3"/>
  <c r="T300" i="3"/>
  <c r="T301" i="3"/>
  <c r="T302" i="3"/>
  <c r="T303" i="3"/>
  <c r="T304" i="3"/>
  <c r="T305" i="3"/>
  <c r="T306" i="3"/>
  <c r="T307" i="3"/>
  <c r="T308" i="3"/>
  <c r="T309" i="3"/>
  <c r="T310" i="3"/>
  <c r="T311" i="3"/>
  <c r="T312" i="3"/>
  <c r="T313" i="3"/>
  <c r="T314" i="3"/>
  <c r="T315" i="3"/>
  <c r="T316" i="3"/>
  <c r="T317" i="3"/>
  <c r="T318" i="3"/>
  <c r="T319" i="3"/>
  <c r="T320" i="3"/>
  <c r="T321" i="3"/>
  <c r="T322" i="3"/>
  <c r="T323" i="3"/>
  <c r="T324" i="3"/>
  <c r="T325" i="3"/>
  <c r="T326" i="3"/>
  <c r="T327" i="3"/>
  <c r="T328" i="3"/>
  <c r="T329" i="3"/>
  <c r="T330" i="3"/>
  <c r="T331" i="3"/>
  <c r="T332" i="3"/>
  <c r="T333" i="3"/>
  <c r="T334" i="3"/>
  <c r="T335" i="3"/>
  <c r="T336" i="3"/>
  <c r="T337" i="3"/>
  <c r="T338" i="3"/>
  <c r="T339" i="3"/>
  <c r="T340" i="3"/>
  <c r="T341" i="3"/>
  <c r="T342" i="3"/>
  <c r="T343" i="3"/>
  <c r="T344" i="3"/>
  <c r="T345" i="3"/>
  <c r="T346" i="3"/>
  <c r="T347" i="3"/>
  <c r="T348" i="3"/>
  <c r="T349" i="3"/>
  <c r="T350" i="3"/>
  <c r="T351" i="3"/>
  <c r="T352" i="3"/>
  <c r="T353" i="3"/>
  <c r="T354" i="3"/>
  <c r="T355" i="3"/>
  <c r="T356" i="3"/>
  <c r="T357" i="3"/>
  <c r="T358" i="3"/>
  <c r="T359" i="3"/>
  <c r="T360" i="3"/>
  <c r="T361" i="3"/>
  <c r="T362" i="3"/>
  <c r="T363" i="3"/>
  <c r="T364" i="3"/>
  <c r="T365" i="3"/>
  <c r="T366" i="3"/>
  <c r="T367" i="3"/>
  <c r="T368" i="3"/>
  <c r="T369" i="3"/>
  <c r="T370" i="3"/>
  <c r="T371" i="3"/>
  <c r="T372" i="3"/>
  <c r="T373" i="3"/>
  <c r="T374" i="3"/>
  <c r="T375" i="3"/>
  <c r="T376" i="3"/>
  <c r="T377" i="3"/>
  <c r="T378" i="3"/>
  <c r="T379" i="3"/>
  <c r="T380" i="3"/>
  <c r="T381" i="3"/>
  <c r="T382" i="3"/>
  <c r="T383" i="3"/>
  <c r="T384" i="3"/>
  <c r="T385" i="3"/>
  <c r="T386" i="3"/>
  <c r="T387" i="3"/>
  <c r="T388" i="3"/>
  <c r="T389" i="3"/>
  <c r="T390" i="3"/>
  <c r="T391" i="3"/>
  <c r="T392" i="3"/>
  <c r="T393" i="3"/>
  <c r="T394" i="3"/>
  <c r="T395" i="3"/>
  <c r="T396" i="3"/>
  <c r="T397" i="3"/>
  <c r="T398" i="3"/>
  <c r="T399" i="3"/>
  <c r="T400" i="3"/>
  <c r="T401" i="3"/>
  <c r="T402" i="3"/>
  <c r="T403" i="3"/>
  <c r="T404" i="3"/>
  <c r="T405" i="3"/>
  <c r="T406" i="3"/>
  <c r="T407" i="3"/>
  <c r="T408" i="3"/>
  <c r="T409" i="3"/>
  <c r="T410" i="3"/>
  <c r="T411" i="3"/>
  <c r="T412" i="3"/>
  <c r="T413" i="3"/>
  <c r="T414" i="3"/>
  <c r="T415" i="3"/>
  <c r="T416" i="3"/>
  <c r="T417" i="3"/>
  <c r="T418" i="3"/>
  <c r="T419" i="3"/>
  <c r="T420" i="3"/>
  <c r="T421" i="3"/>
  <c r="T422" i="3"/>
  <c r="T423" i="3"/>
  <c r="T424" i="3"/>
  <c r="T425" i="3"/>
  <c r="T426" i="3"/>
  <c r="T427" i="3"/>
  <c r="T428" i="3"/>
  <c r="T429" i="3"/>
  <c r="T430" i="3"/>
  <c r="T431" i="3"/>
  <c r="T432" i="3"/>
  <c r="T433" i="3"/>
  <c r="T434" i="3"/>
  <c r="T435" i="3"/>
  <c r="T436" i="3"/>
  <c r="T437" i="3"/>
  <c r="T438" i="3"/>
  <c r="T439" i="3"/>
  <c r="T440" i="3"/>
  <c r="T441" i="3"/>
  <c r="T442" i="3"/>
  <c r="T443" i="3"/>
  <c r="T444" i="3"/>
  <c r="T445" i="3"/>
  <c r="T446" i="3"/>
  <c r="T447" i="3"/>
  <c r="T448" i="3"/>
  <c r="T449" i="3"/>
  <c r="T450" i="3"/>
  <c r="T451" i="3"/>
  <c r="T452" i="3"/>
  <c r="T453" i="3"/>
  <c r="T454" i="3"/>
  <c r="T455" i="3"/>
  <c r="T456" i="3"/>
  <c r="T457" i="3"/>
  <c r="T458" i="3"/>
  <c r="T459" i="3"/>
  <c r="T460" i="3"/>
  <c r="T461" i="3"/>
  <c r="T462" i="3"/>
  <c r="T463" i="3"/>
  <c r="T464" i="3"/>
  <c r="T465" i="3"/>
  <c r="T466" i="3"/>
  <c r="T467" i="3"/>
  <c r="T468" i="3"/>
  <c r="T469" i="3"/>
  <c r="T470" i="3"/>
  <c r="T471" i="3"/>
  <c r="T472" i="3"/>
  <c r="T473" i="3"/>
  <c r="T474" i="3"/>
  <c r="T475" i="3"/>
  <c r="T476" i="3"/>
  <c r="T477" i="3"/>
  <c r="T478" i="3"/>
  <c r="T479" i="3"/>
  <c r="T480" i="3"/>
  <c r="T481" i="3"/>
  <c r="T482" i="3"/>
  <c r="T483" i="3"/>
  <c r="T484" i="3"/>
  <c r="T485" i="3"/>
  <c r="T486" i="3"/>
  <c r="T487" i="3"/>
  <c r="T488" i="3"/>
  <c r="T489" i="3"/>
  <c r="T490" i="3"/>
  <c r="T491" i="3"/>
  <c r="T492" i="3"/>
  <c r="T493" i="3"/>
  <c r="T494" i="3"/>
  <c r="T495" i="3"/>
  <c r="T496" i="3"/>
  <c r="T497" i="3"/>
  <c r="T498" i="3"/>
  <c r="T499" i="3"/>
  <c r="T500" i="3"/>
  <c r="T501" i="3"/>
  <c r="T502" i="3"/>
  <c r="T503" i="3"/>
  <c r="T504" i="3"/>
  <c r="T505" i="3"/>
  <c r="T506" i="3"/>
  <c r="T507" i="3"/>
  <c r="T508" i="3"/>
  <c r="T509" i="3"/>
  <c r="T510" i="3"/>
  <c r="T511" i="3"/>
  <c r="T512" i="3"/>
  <c r="T513" i="3"/>
  <c r="T514" i="3"/>
  <c r="T515" i="3"/>
  <c r="T516" i="3"/>
  <c r="T517" i="3"/>
  <c r="T518" i="3"/>
  <c r="T519" i="3"/>
  <c r="T520" i="3"/>
  <c r="T521" i="3"/>
  <c r="T522" i="3"/>
  <c r="T523" i="3"/>
  <c r="T524" i="3"/>
  <c r="T525" i="3"/>
  <c r="T526" i="3"/>
  <c r="T527" i="3"/>
  <c r="T528" i="3"/>
  <c r="T529" i="3"/>
  <c r="T530" i="3"/>
  <c r="T531" i="3"/>
  <c r="T532" i="3"/>
  <c r="T533" i="3"/>
  <c r="T534" i="3"/>
  <c r="T535" i="3"/>
  <c r="T536" i="3"/>
  <c r="T537" i="3"/>
  <c r="T538" i="3"/>
  <c r="T539" i="3"/>
  <c r="T540" i="3"/>
  <c r="T541" i="3"/>
  <c r="T542" i="3"/>
  <c r="T543" i="3"/>
  <c r="T544" i="3"/>
  <c r="T545" i="3"/>
  <c r="T546" i="3"/>
  <c r="T547" i="3"/>
  <c r="T548" i="3"/>
  <c r="T549" i="3"/>
  <c r="T550" i="3"/>
  <c r="T551" i="3"/>
  <c r="T552" i="3"/>
  <c r="T553" i="3"/>
  <c r="T554" i="3"/>
  <c r="T555" i="3"/>
  <c r="T556" i="3"/>
  <c r="T557" i="3"/>
  <c r="T558" i="3"/>
  <c r="T559" i="3"/>
  <c r="T560" i="3"/>
  <c r="T561" i="3"/>
  <c r="T562" i="3"/>
  <c r="T563" i="3"/>
  <c r="T564" i="3"/>
  <c r="T565" i="3"/>
  <c r="T566" i="3"/>
  <c r="T567" i="3"/>
  <c r="T568" i="3"/>
  <c r="T569" i="3"/>
  <c r="T570" i="3"/>
  <c r="T571" i="3"/>
  <c r="T572" i="3"/>
  <c r="T573" i="3"/>
  <c r="T574" i="3"/>
  <c r="T575" i="3"/>
  <c r="T576" i="3"/>
  <c r="T577" i="3"/>
  <c r="T578" i="3"/>
  <c r="T579" i="3"/>
  <c r="T580" i="3"/>
  <c r="T581" i="3"/>
  <c r="T582" i="3"/>
  <c r="T583" i="3"/>
  <c r="T584" i="3"/>
  <c r="T585" i="3"/>
  <c r="T586" i="3"/>
  <c r="T587" i="3"/>
  <c r="T588" i="3"/>
  <c r="T589" i="3"/>
  <c r="T590" i="3"/>
  <c r="T591" i="3"/>
  <c r="T592" i="3"/>
  <c r="T593" i="3"/>
  <c r="T594" i="3"/>
  <c r="T595" i="3"/>
  <c r="T596" i="3"/>
  <c r="T597" i="3"/>
  <c r="T598" i="3"/>
  <c r="T599" i="3"/>
  <c r="T600" i="3"/>
  <c r="T601" i="3"/>
  <c r="T602" i="3"/>
  <c r="T603" i="3"/>
  <c r="T604" i="3"/>
  <c r="T605" i="3"/>
  <c r="T606" i="3"/>
  <c r="T607" i="3"/>
  <c r="T608" i="3"/>
  <c r="T609" i="3"/>
  <c r="T610" i="3"/>
  <c r="T611" i="3"/>
  <c r="T612" i="3"/>
  <c r="T613" i="3"/>
  <c r="T614" i="3"/>
  <c r="T615" i="3"/>
  <c r="T616" i="3"/>
  <c r="T617" i="3"/>
  <c r="T618" i="3"/>
  <c r="T619" i="3"/>
  <c r="T620" i="3"/>
  <c r="T621" i="3"/>
  <c r="T622" i="3"/>
  <c r="T623" i="3"/>
  <c r="T624" i="3"/>
  <c r="T625" i="3"/>
  <c r="T626" i="3"/>
  <c r="T627" i="3"/>
  <c r="T628" i="3"/>
  <c r="T629" i="3"/>
  <c r="T630" i="3"/>
  <c r="T631" i="3"/>
  <c r="T632" i="3"/>
  <c r="T633" i="3"/>
  <c r="T634" i="3"/>
  <c r="T635" i="3"/>
  <c r="T636" i="3"/>
  <c r="T637" i="3"/>
  <c r="T638" i="3"/>
  <c r="T639" i="3"/>
  <c r="T640" i="3"/>
  <c r="T641" i="3"/>
  <c r="T642" i="3"/>
  <c r="T643" i="3"/>
  <c r="T644" i="3"/>
  <c r="T645" i="3"/>
  <c r="T646" i="3"/>
  <c r="T647" i="3"/>
  <c r="T648" i="3"/>
  <c r="T649" i="3"/>
  <c r="T650" i="3"/>
  <c r="T651" i="3"/>
  <c r="T652" i="3"/>
  <c r="T653" i="3"/>
  <c r="T654" i="3"/>
  <c r="T655" i="3"/>
  <c r="T656" i="3"/>
  <c r="T657" i="3"/>
  <c r="T658" i="3"/>
  <c r="T659" i="3"/>
  <c r="T660" i="3"/>
  <c r="T661" i="3"/>
  <c r="T662" i="3"/>
  <c r="T663" i="3"/>
  <c r="T664" i="3"/>
  <c r="T665" i="3"/>
  <c r="T666" i="3"/>
  <c r="T667" i="3"/>
  <c r="T668" i="3"/>
  <c r="T669" i="3"/>
  <c r="T670" i="3"/>
  <c r="T671" i="3"/>
  <c r="T672" i="3"/>
  <c r="T673" i="3"/>
  <c r="T674" i="3"/>
  <c r="T675" i="3"/>
  <c r="T676" i="3"/>
  <c r="T677" i="3"/>
  <c r="T678" i="3"/>
  <c r="T679" i="3"/>
  <c r="T680" i="3"/>
  <c r="T681" i="3"/>
  <c r="T682" i="3"/>
  <c r="T683" i="3"/>
  <c r="T684" i="3"/>
  <c r="T685" i="3"/>
  <c r="T686" i="3"/>
  <c r="T687" i="3"/>
  <c r="T688" i="3"/>
  <c r="T689" i="3"/>
  <c r="T690" i="3"/>
  <c r="T691" i="3"/>
  <c r="T692" i="3"/>
  <c r="T693" i="3"/>
  <c r="T694" i="3"/>
  <c r="T695" i="3"/>
  <c r="T696" i="3"/>
  <c r="T697" i="3"/>
  <c r="T698" i="3"/>
  <c r="T699" i="3"/>
  <c r="T700" i="3"/>
  <c r="T701" i="3"/>
  <c r="T702" i="3"/>
  <c r="T703" i="3"/>
  <c r="T704" i="3"/>
  <c r="T705" i="3"/>
  <c r="T706" i="3"/>
  <c r="T707" i="3"/>
  <c r="T708" i="3"/>
  <c r="T709" i="3"/>
  <c r="T710" i="3"/>
  <c r="T711" i="3"/>
  <c r="T712" i="3"/>
  <c r="T713" i="3"/>
  <c r="T714" i="3"/>
  <c r="T715" i="3"/>
  <c r="T716" i="3"/>
  <c r="T717" i="3"/>
  <c r="T718" i="3"/>
  <c r="T719" i="3"/>
  <c r="T720" i="3"/>
  <c r="T721" i="3"/>
  <c r="T722" i="3"/>
  <c r="T723" i="3"/>
  <c r="T724" i="3"/>
  <c r="T725" i="3"/>
  <c r="T726" i="3"/>
  <c r="T727" i="3"/>
  <c r="T728" i="3"/>
  <c r="T729" i="3"/>
  <c r="T730" i="3"/>
  <c r="T731" i="3"/>
  <c r="T732" i="3"/>
  <c r="T733" i="3"/>
  <c r="T734" i="3"/>
  <c r="T735" i="3"/>
  <c r="T736" i="3"/>
  <c r="T737" i="3"/>
  <c r="T738" i="3"/>
  <c r="T739" i="3"/>
  <c r="T740" i="3"/>
  <c r="T741" i="3"/>
  <c r="T742" i="3"/>
  <c r="T743" i="3"/>
  <c r="T744" i="3"/>
  <c r="T745" i="3"/>
  <c r="T746" i="3"/>
  <c r="T747" i="3"/>
  <c r="T748" i="3"/>
  <c r="T749" i="3"/>
  <c r="T750" i="3"/>
  <c r="T751" i="3"/>
  <c r="T752" i="3"/>
  <c r="T753" i="3"/>
  <c r="T754" i="3"/>
  <c r="T755" i="3"/>
  <c r="T756" i="3"/>
  <c r="T757" i="3"/>
  <c r="T758" i="3"/>
  <c r="T759" i="3"/>
  <c r="T760" i="3"/>
  <c r="T761" i="3"/>
  <c r="T762" i="3"/>
  <c r="T763" i="3"/>
  <c r="T764" i="3"/>
  <c r="T765" i="3"/>
  <c r="T766" i="3"/>
  <c r="T767" i="3"/>
  <c r="T768" i="3"/>
  <c r="T769" i="3"/>
  <c r="T770" i="3"/>
  <c r="T771" i="3"/>
  <c r="T772" i="3"/>
  <c r="T773" i="3"/>
  <c r="T774" i="3"/>
  <c r="T775" i="3"/>
  <c r="T776" i="3"/>
  <c r="T777" i="3"/>
  <c r="T778" i="3"/>
  <c r="T779" i="3"/>
  <c r="T780" i="3"/>
  <c r="T781" i="3"/>
  <c r="T782" i="3"/>
  <c r="T783" i="3"/>
  <c r="T784" i="3"/>
  <c r="T785" i="3"/>
  <c r="T786" i="3"/>
  <c r="T787" i="3"/>
  <c r="T788" i="3"/>
  <c r="T789" i="3"/>
  <c r="T790" i="3"/>
  <c r="T791" i="3"/>
  <c r="T792" i="3"/>
  <c r="T793" i="3"/>
  <c r="T794" i="3"/>
  <c r="T795" i="3"/>
  <c r="T796" i="3"/>
  <c r="T797" i="3"/>
  <c r="T798" i="3"/>
  <c r="T799" i="3"/>
  <c r="T800" i="3"/>
  <c r="T801" i="3"/>
  <c r="T802" i="3"/>
  <c r="T803" i="3"/>
  <c r="T804" i="3"/>
  <c r="T805" i="3"/>
  <c r="T806" i="3"/>
  <c r="T807" i="3"/>
  <c r="T808" i="3"/>
  <c r="T809" i="3"/>
  <c r="T810" i="3"/>
  <c r="T811" i="3"/>
  <c r="T812" i="3"/>
  <c r="T813" i="3"/>
  <c r="T814" i="3"/>
  <c r="T815" i="3"/>
  <c r="T816" i="3"/>
  <c r="T817" i="3"/>
  <c r="T818" i="3"/>
  <c r="T819" i="3"/>
  <c r="T820" i="3"/>
  <c r="T821" i="3"/>
  <c r="T822" i="3"/>
  <c r="T823" i="3"/>
  <c r="T824" i="3"/>
  <c r="T825" i="3"/>
  <c r="T826" i="3"/>
  <c r="T827" i="3"/>
  <c r="T828" i="3"/>
  <c r="T829" i="3"/>
  <c r="T830" i="3"/>
  <c r="T831" i="3"/>
  <c r="T832" i="3"/>
  <c r="T833" i="3"/>
  <c r="T834" i="3"/>
  <c r="T835" i="3"/>
  <c r="T836" i="3"/>
  <c r="T837" i="3"/>
  <c r="T838" i="3"/>
  <c r="T839" i="3"/>
  <c r="T840" i="3"/>
  <c r="T841" i="3"/>
  <c r="T842" i="3"/>
  <c r="T843" i="3"/>
  <c r="T844" i="3"/>
  <c r="T845" i="3"/>
  <c r="T846" i="3"/>
  <c r="T847" i="3"/>
  <c r="T848" i="3"/>
  <c r="T849" i="3"/>
  <c r="T850" i="3"/>
  <c r="T851" i="3"/>
  <c r="T852" i="3"/>
  <c r="T853" i="3"/>
  <c r="T854" i="3"/>
  <c r="T855" i="3"/>
  <c r="T856" i="3"/>
  <c r="T857" i="3"/>
  <c r="T858" i="3"/>
  <c r="T859" i="3"/>
  <c r="T860" i="3"/>
  <c r="T861" i="3"/>
  <c r="T862" i="3"/>
  <c r="T863" i="3"/>
  <c r="T864" i="3"/>
  <c r="T865" i="3"/>
  <c r="T866" i="3"/>
  <c r="T867" i="3"/>
  <c r="T868" i="3"/>
  <c r="T869" i="3"/>
  <c r="T870" i="3"/>
  <c r="T871" i="3"/>
  <c r="T872" i="3"/>
  <c r="T873" i="3"/>
  <c r="T874" i="3"/>
  <c r="T875" i="3"/>
  <c r="T876" i="3"/>
  <c r="T877" i="3"/>
  <c r="T878" i="3"/>
  <c r="T879" i="3"/>
  <c r="T880" i="3"/>
  <c r="T881" i="3"/>
  <c r="T882" i="3"/>
  <c r="T883" i="3"/>
  <c r="T884" i="3"/>
  <c r="T885" i="3"/>
  <c r="T886" i="3"/>
  <c r="T887" i="3"/>
  <c r="T888" i="3"/>
  <c r="T889" i="3"/>
  <c r="T890" i="3"/>
  <c r="T891" i="3"/>
  <c r="T892" i="3"/>
  <c r="T893" i="3"/>
  <c r="T894" i="3"/>
  <c r="T895" i="3"/>
  <c r="T896" i="3"/>
  <c r="T897" i="3"/>
  <c r="T898" i="3"/>
  <c r="T899" i="3"/>
  <c r="T900" i="3"/>
  <c r="T901" i="3"/>
  <c r="T902" i="3"/>
  <c r="T903" i="3"/>
  <c r="T904" i="3"/>
  <c r="T905" i="3"/>
  <c r="T906" i="3"/>
  <c r="T907" i="3"/>
  <c r="T908" i="3"/>
  <c r="T909" i="3"/>
  <c r="T910" i="3"/>
  <c r="T911" i="3"/>
  <c r="T912" i="3"/>
  <c r="T913" i="3"/>
  <c r="T914" i="3"/>
  <c r="T915" i="3"/>
  <c r="T916" i="3"/>
  <c r="T917" i="3"/>
  <c r="T918" i="3"/>
  <c r="T919" i="3"/>
  <c r="T920" i="3"/>
  <c r="T921" i="3"/>
  <c r="T922" i="3"/>
  <c r="T923" i="3"/>
  <c r="T924" i="3"/>
  <c r="T925" i="3"/>
  <c r="T926" i="3"/>
  <c r="T927" i="3"/>
  <c r="T928" i="3"/>
  <c r="T929" i="3"/>
  <c r="T930" i="3"/>
  <c r="T931" i="3"/>
  <c r="T932" i="3"/>
  <c r="T933" i="3"/>
  <c r="T934" i="3"/>
  <c r="T935" i="3"/>
  <c r="T936" i="3"/>
  <c r="T937" i="3"/>
  <c r="T938" i="3"/>
  <c r="T939" i="3"/>
  <c r="T940" i="3"/>
  <c r="T941" i="3"/>
  <c r="T942" i="3"/>
  <c r="T943" i="3"/>
  <c r="T944" i="3"/>
  <c r="T945" i="3"/>
  <c r="T946" i="3"/>
  <c r="T947" i="3"/>
  <c r="T948" i="3"/>
  <c r="T949" i="3"/>
  <c r="T950" i="3"/>
  <c r="T951" i="3"/>
  <c r="T952" i="3"/>
  <c r="T953" i="3"/>
  <c r="T954" i="3"/>
  <c r="T955" i="3"/>
  <c r="T956" i="3"/>
  <c r="T957" i="3"/>
  <c r="T958" i="3"/>
  <c r="T959" i="3"/>
  <c r="T960" i="3"/>
  <c r="T961" i="3"/>
  <c r="T962" i="3"/>
  <c r="T963" i="3"/>
  <c r="T964" i="3"/>
  <c r="T965" i="3"/>
  <c r="T966" i="3"/>
  <c r="T967" i="3"/>
  <c r="T968" i="3"/>
  <c r="T969" i="3"/>
  <c r="T970" i="3"/>
  <c r="T971" i="3"/>
  <c r="T972" i="3"/>
  <c r="T973" i="3"/>
  <c r="T974" i="3"/>
  <c r="T975" i="3"/>
  <c r="T976" i="3"/>
  <c r="T977" i="3"/>
  <c r="T978" i="3"/>
  <c r="T979" i="3"/>
  <c r="T980" i="3"/>
  <c r="T981" i="3"/>
  <c r="T982" i="3"/>
  <c r="T983" i="3"/>
  <c r="T984" i="3"/>
  <c r="T985" i="3"/>
  <c r="T986" i="3"/>
  <c r="T987" i="3"/>
  <c r="T988" i="3"/>
  <c r="T989" i="3"/>
  <c r="T990" i="3"/>
  <c r="T991" i="3"/>
  <c r="T992" i="3"/>
  <c r="T993" i="3"/>
  <c r="T994" i="3"/>
  <c r="T995" i="3"/>
  <c r="T996" i="3"/>
  <c r="T997" i="3"/>
  <c r="T998" i="3"/>
  <c r="T999" i="3"/>
  <c r="T1000" i="3"/>
  <c r="T1001" i="3"/>
  <c r="T1002" i="3"/>
  <c r="T1003" i="3"/>
  <c r="T1004" i="3"/>
  <c r="T1005" i="3"/>
  <c r="T1006" i="3"/>
  <c r="T1007" i="3"/>
  <c r="T1008" i="3"/>
  <c r="T1009" i="3"/>
  <c r="T1010" i="3"/>
  <c r="T1011" i="3"/>
  <c r="T1012" i="3"/>
  <c r="T1013" i="3"/>
  <c r="T1014" i="3"/>
  <c r="T1015" i="3"/>
  <c r="T1016" i="3"/>
  <c r="T1017" i="3"/>
  <c r="T1018" i="3"/>
  <c r="T1019" i="3"/>
  <c r="T1020" i="3"/>
  <c r="T1021" i="3"/>
  <c r="T1022" i="3"/>
  <c r="T1023" i="3"/>
  <c r="T1024" i="3"/>
  <c r="T1025" i="3"/>
  <c r="T1026" i="3"/>
  <c r="T1027" i="3"/>
  <c r="T1028" i="3"/>
  <c r="T1029" i="3"/>
  <c r="T1030" i="3"/>
  <c r="T1031" i="3"/>
  <c r="T1032" i="3"/>
  <c r="T1033" i="3"/>
  <c r="T1034" i="3"/>
  <c r="T1035" i="3"/>
  <c r="T1036" i="3"/>
  <c r="T1037" i="3"/>
  <c r="T1038" i="3"/>
  <c r="T1039" i="3"/>
  <c r="T1040" i="3"/>
  <c r="T1041" i="3"/>
  <c r="T1042" i="3"/>
  <c r="T1043" i="3"/>
  <c r="T1044" i="3"/>
  <c r="T1045" i="3"/>
  <c r="T1046" i="3"/>
  <c r="T1047" i="3"/>
  <c r="T1048" i="3"/>
  <c r="T1049" i="3"/>
  <c r="T1050" i="3"/>
  <c r="T1051" i="3"/>
  <c r="T1052" i="3"/>
  <c r="T1053" i="3"/>
  <c r="T1054" i="3"/>
  <c r="T1055" i="3"/>
  <c r="T1056" i="3"/>
  <c r="T1057" i="3"/>
  <c r="T1058" i="3"/>
  <c r="T1059" i="3"/>
  <c r="T1060" i="3"/>
  <c r="T1061" i="3"/>
  <c r="T1062" i="3"/>
  <c r="T1063" i="3"/>
  <c r="T1064" i="3"/>
  <c r="T1065" i="3"/>
  <c r="T1066" i="3"/>
  <c r="T1067" i="3"/>
  <c r="T1068" i="3"/>
  <c r="T1069" i="3"/>
  <c r="T1070" i="3"/>
  <c r="T1071" i="3"/>
  <c r="T1072" i="3"/>
  <c r="T1073" i="3"/>
  <c r="T1074" i="3"/>
  <c r="T1075" i="3"/>
  <c r="T1076" i="3"/>
  <c r="T1077" i="3"/>
  <c r="T1078" i="3"/>
  <c r="T1079" i="3"/>
  <c r="T1080" i="3"/>
  <c r="T1081" i="3"/>
  <c r="T1082" i="3"/>
  <c r="T1083" i="3"/>
  <c r="T1084" i="3"/>
  <c r="T1085" i="3"/>
  <c r="T1086" i="3"/>
  <c r="T1087" i="3"/>
  <c r="T1088" i="3"/>
  <c r="T1089" i="3"/>
  <c r="T1090" i="3"/>
  <c r="T1091" i="3"/>
  <c r="T1092" i="3"/>
  <c r="T1093" i="3"/>
  <c r="T1094" i="3"/>
  <c r="T1095" i="3"/>
  <c r="T1096" i="3"/>
  <c r="T1097" i="3"/>
  <c r="T1098" i="3"/>
  <c r="T1099" i="3"/>
  <c r="T1100" i="3"/>
  <c r="T1101" i="3"/>
  <c r="T1102" i="3"/>
  <c r="T1103" i="3"/>
  <c r="T1104" i="3"/>
  <c r="T1105" i="3"/>
  <c r="T1106" i="3"/>
  <c r="T1107" i="3"/>
  <c r="T1108" i="3"/>
  <c r="T1109" i="3"/>
  <c r="T1110" i="3"/>
  <c r="T1111" i="3"/>
  <c r="T1112" i="3"/>
  <c r="T1113" i="3"/>
  <c r="T1114" i="3"/>
  <c r="T1115" i="3"/>
  <c r="T1116" i="3"/>
  <c r="T1117" i="3"/>
  <c r="T1118" i="3"/>
  <c r="T1119" i="3"/>
  <c r="T1120" i="3"/>
  <c r="T1121" i="3"/>
  <c r="T1122" i="3"/>
  <c r="T1123" i="3"/>
  <c r="T1124" i="3"/>
  <c r="T1125" i="3"/>
  <c r="T1126" i="3"/>
  <c r="T1127" i="3"/>
  <c r="T1128" i="3"/>
  <c r="T1129" i="3"/>
  <c r="T1130" i="3"/>
  <c r="T1131" i="3"/>
  <c r="T1132" i="3"/>
  <c r="T1133" i="3"/>
  <c r="T1134" i="3"/>
  <c r="T1135" i="3"/>
  <c r="T1136" i="3"/>
  <c r="T1137" i="3"/>
  <c r="T1138" i="3"/>
  <c r="T1139" i="3"/>
  <c r="T1140" i="3"/>
  <c r="T1141" i="3"/>
  <c r="T1142" i="3"/>
  <c r="T1143" i="3"/>
  <c r="T1144" i="3"/>
  <c r="T1145" i="3"/>
  <c r="T1146" i="3"/>
  <c r="T1147" i="3"/>
  <c r="T1148" i="3"/>
  <c r="T1149" i="3"/>
  <c r="T1150" i="3"/>
  <c r="T1151" i="3"/>
  <c r="T1152" i="3"/>
  <c r="T1153" i="3"/>
  <c r="T1154" i="3"/>
  <c r="T1155" i="3"/>
  <c r="T1156" i="3"/>
  <c r="T1157" i="3"/>
  <c r="T1158" i="3"/>
  <c r="T1159" i="3"/>
  <c r="T1160" i="3"/>
  <c r="T1161" i="3"/>
  <c r="T1162" i="3"/>
  <c r="T1163" i="3"/>
  <c r="T1164" i="3"/>
  <c r="T1165" i="3"/>
  <c r="T1166" i="3"/>
  <c r="T1167" i="3"/>
  <c r="T1168" i="3"/>
  <c r="T1169" i="3"/>
  <c r="T1170" i="3"/>
  <c r="T1171" i="3"/>
  <c r="T1172" i="3"/>
  <c r="T1173" i="3"/>
  <c r="T1174" i="3"/>
  <c r="T1175" i="3"/>
  <c r="T1176" i="3"/>
  <c r="T1177" i="3"/>
  <c r="T1178" i="3"/>
  <c r="T1179" i="3"/>
  <c r="T1180" i="3"/>
  <c r="T1181" i="3"/>
  <c r="T1182" i="3"/>
  <c r="T1183" i="3"/>
  <c r="T1184" i="3"/>
  <c r="T1185" i="3"/>
  <c r="T1186" i="3"/>
  <c r="T1187" i="3"/>
  <c r="T1188" i="3"/>
  <c r="T1189" i="3"/>
  <c r="T1190" i="3"/>
  <c r="T1191" i="3"/>
  <c r="T1192" i="3"/>
  <c r="T1193" i="3"/>
  <c r="T1194" i="3"/>
  <c r="T1195" i="3"/>
  <c r="T1196" i="3"/>
  <c r="T1197" i="3"/>
  <c r="T1198" i="3"/>
  <c r="T1199" i="3"/>
  <c r="T1200" i="3"/>
  <c r="T1201" i="3"/>
  <c r="T1202" i="3"/>
  <c r="T1203" i="3"/>
  <c r="T1204" i="3"/>
  <c r="T1205" i="3"/>
  <c r="T1206" i="3"/>
  <c r="T1207" i="3"/>
  <c r="T1208" i="3"/>
  <c r="T1209" i="3"/>
  <c r="T1210" i="3"/>
  <c r="T1211" i="3"/>
  <c r="T1212" i="3"/>
  <c r="T1213" i="3"/>
  <c r="T1214" i="3"/>
  <c r="T1215" i="3"/>
  <c r="T1216" i="3"/>
  <c r="T1217" i="3"/>
  <c r="T1218" i="3"/>
  <c r="T1219" i="3"/>
  <c r="T1220" i="3"/>
  <c r="T1221" i="3"/>
  <c r="T1222" i="3"/>
  <c r="T1223" i="3"/>
  <c r="T1224" i="3"/>
  <c r="T1225" i="3"/>
  <c r="T1226" i="3"/>
  <c r="T1227" i="3"/>
  <c r="T1228" i="3"/>
  <c r="T1229" i="3"/>
  <c r="T1230" i="3"/>
  <c r="T1231" i="3"/>
  <c r="T1232" i="3"/>
  <c r="T1233" i="3"/>
  <c r="T1234" i="3"/>
  <c r="T1235" i="3"/>
  <c r="T1236" i="3"/>
  <c r="T1237" i="3"/>
  <c r="T1238" i="3"/>
  <c r="T1239" i="3"/>
  <c r="T1240" i="3"/>
  <c r="T1241" i="3"/>
  <c r="T1242" i="3"/>
  <c r="T1243" i="3"/>
  <c r="T1244" i="3"/>
  <c r="T1245" i="3"/>
  <c r="T1246" i="3"/>
  <c r="T1247" i="3"/>
  <c r="T1248" i="3"/>
  <c r="T1249" i="3"/>
  <c r="T1250" i="3"/>
  <c r="T1251" i="3"/>
  <c r="T1252" i="3"/>
  <c r="T1253" i="3"/>
  <c r="T1254" i="3"/>
  <c r="T1255" i="3"/>
  <c r="T1256" i="3"/>
  <c r="T1257" i="3"/>
  <c r="T1258" i="3"/>
  <c r="T1259" i="3"/>
  <c r="T1260" i="3"/>
  <c r="T1261" i="3"/>
  <c r="T1262" i="3"/>
  <c r="T1263" i="3"/>
  <c r="T1264" i="3"/>
  <c r="T1265" i="3"/>
  <c r="T1266" i="3"/>
  <c r="T1267" i="3"/>
  <c r="T1268" i="3"/>
  <c r="T1269" i="3"/>
  <c r="T1270" i="3"/>
  <c r="T1271" i="3"/>
  <c r="T1272" i="3"/>
  <c r="T1273" i="3"/>
  <c r="T1274" i="3"/>
  <c r="T1275" i="3"/>
  <c r="T1276" i="3"/>
  <c r="T1277" i="3"/>
  <c r="T1278" i="3"/>
  <c r="T1279" i="3"/>
  <c r="T1280" i="3"/>
  <c r="T1281" i="3"/>
  <c r="T1282" i="3"/>
  <c r="T1283" i="3"/>
  <c r="T1284" i="3"/>
  <c r="T1285" i="3"/>
  <c r="T1286" i="3"/>
  <c r="T1287" i="3"/>
  <c r="T1288" i="3"/>
  <c r="T1289" i="3"/>
  <c r="T1290" i="3"/>
  <c r="T1291" i="3"/>
  <c r="T1292" i="3"/>
  <c r="T1293" i="3"/>
  <c r="T1294" i="3"/>
  <c r="T1295" i="3"/>
  <c r="T1296" i="3"/>
  <c r="T1297" i="3"/>
  <c r="T1298" i="3"/>
  <c r="T1299" i="3"/>
  <c r="T1300" i="3"/>
  <c r="T1301" i="3"/>
  <c r="T1302" i="3"/>
  <c r="T1303" i="3"/>
  <c r="T1304" i="3"/>
  <c r="T1305" i="3"/>
  <c r="T1306" i="3"/>
  <c r="T1307" i="3"/>
  <c r="T1308" i="3"/>
  <c r="T1309" i="3"/>
  <c r="T1310" i="3"/>
  <c r="T1311" i="3"/>
  <c r="T1312" i="3"/>
  <c r="T1313" i="3"/>
  <c r="T1314" i="3"/>
  <c r="T1315" i="3"/>
  <c r="T1316" i="3"/>
  <c r="T1317" i="3"/>
  <c r="T1318" i="3"/>
  <c r="T1319" i="3"/>
  <c r="T1320" i="3"/>
  <c r="T1321" i="3"/>
  <c r="T1322" i="3"/>
  <c r="T1323" i="3"/>
  <c r="T1324" i="3"/>
  <c r="T1325" i="3"/>
  <c r="T1326" i="3"/>
  <c r="T1327" i="3"/>
  <c r="T1328" i="3"/>
  <c r="T1329" i="3"/>
  <c r="T1330" i="3"/>
  <c r="T1331" i="3"/>
  <c r="T1332" i="3"/>
  <c r="T1333" i="3"/>
  <c r="T1334" i="3"/>
  <c r="T1335" i="3"/>
  <c r="T1336" i="3"/>
  <c r="T1337" i="3"/>
  <c r="T1338" i="3"/>
  <c r="T1339" i="3"/>
  <c r="T1340" i="3"/>
  <c r="T1341" i="3"/>
  <c r="T1342" i="3"/>
  <c r="T1343" i="3"/>
  <c r="T1344" i="3"/>
  <c r="T1345" i="3"/>
  <c r="T1346" i="3"/>
  <c r="T1347" i="3"/>
  <c r="T1348" i="3"/>
  <c r="T1349" i="3"/>
  <c r="T1350" i="3"/>
  <c r="T1351" i="3"/>
  <c r="T1352" i="3"/>
  <c r="T1353" i="3"/>
  <c r="T1354" i="3"/>
  <c r="T1355" i="3"/>
  <c r="T1356" i="3"/>
  <c r="T1357" i="3"/>
  <c r="T1358" i="3"/>
  <c r="T1359" i="3"/>
  <c r="T1360" i="3"/>
  <c r="T1361" i="3"/>
  <c r="T1362" i="3"/>
  <c r="T1363" i="3"/>
  <c r="T1364" i="3"/>
  <c r="T1365" i="3"/>
  <c r="T1366" i="3"/>
  <c r="T1367" i="3"/>
  <c r="T1368" i="3"/>
  <c r="T1369" i="3"/>
  <c r="T1370" i="3"/>
  <c r="T1371" i="3"/>
  <c r="T1372" i="3"/>
  <c r="T1373" i="3"/>
  <c r="T1374" i="3"/>
  <c r="T1375" i="3"/>
  <c r="T1376" i="3"/>
  <c r="T1377" i="3"/>
  <c r="T1378" i="3"/>
  <c r="T1379" i="3"/>
  <c r="T1380" i="3"/>
  <c r="T1381" i="3"/>
  <c r="T1382" i="3"/>
  <c r="T1383" i="3"/>
  <c r="T1384" i="3"/>
  <c r="T1385" i="3"/>
  <c r="T1386" i="3"/>
  <c r="T1387" i="3"/>
  <c r="T1388" i="3"/>
  <c r="T1389" i="3"/>
  <c r="T1390" i="3"/>
  <c r="T1391" i="3"/>
  <c r="T1392" i="3"/>
  <c r="T1393" i="3"/>
  <c r="T1394" i="3"/>
  <c r="T1395" i="3"/>
  <c r="T1396" i="3"/>
  <c r="T1397" i="3"/>
  <c r="T1398" i="3"/>
  <c r="T1399" i="3"/>
  <c r="T1400" i="3"/>
  <c r="T1401" i="3"/>
  <c r="T1402" i="3"/>
  <c r="T1403" i="3"/>
  <c r="T1404" i="3"/>
  <c r="T1405" i="3"/>
  <c r="T1406" i="3"/>
  <c r="T1407" i="3"/>
  <c r="T1408" i="3"/>
  <c r="T1409" i="3"/>
  <c r="T1410" i="3"/>
  <c r="T1411" i="3"/>
  <c r="T1412" i="3"/>
  <c r="T1413" i="3"/>
  <c r="T1414" i="3"/>
  <c r="T1415" i="3"/>
  <c r="T1416" i="3"/>
  <c r="T1417" i="3"/>
  <c r="T1418" i="3"/>
  <c r="T1419" i="3"/>
  <c r="T1420" i="3"/>
  <c r="T1421" i="3"/>
  <c r="T1422" i="3"/>
  <c r="T1423" i="3"/>
  <c r="T1424" i="3"/>
  <c r="T1425" i="3"/>
  <c r="T1426" i="3"/>
  <c r="T1427" i="3"/>
  <c r="T1428" i="3"/>
  <c r="T1429" i="3"/>
  <c r="T1430" i="3"/>
  <c r="T1431" i="3"/>
  <c r="T1432" i="3"/>
  <c r="T1433" i="3"/>
  <c r="T1434" i="3"/>
  <c r="T1435" i="3"/>
  <c r="T1436" i="3"/>
  <c r="T1437" i="3"/>
  <c r="T1438" i="3"/>
  <c r="T1439" i="3"/>
  <c r="T1440" i="3"/>
  <c r="T1441" i="3"/>
  <c r="T1442" i="3"/>
  <c r="T1443" i="3"/>
  <c r="T1444" i="3"/>
  <c r="T1445" i="3"/>
  <c r="T1446" i="3"/>
  <c r="T1447" i="3"/>
  <c r="T1448" i="3"/>
  <c r="T1449" i="3"/>
  <c r="T1450" i="3"/>
  <c r="T1451" i="3"/>
  <c r="T1452" i="3"/>
  <c r="T1453" i="3"/>
  <c r="T1454" i="3"/>
  <c r="T1455" i="3"/>
  <c r="T1456" i="3"/>
  <c r="T1457" i="3"/>
  <c r="T1458" i="3"/>
  <c r="T1459" i="3"/>
  <c r="T1460" i="3"/>
  <c r="T1461" i="3"/>
  <c r="T1462" i="3"/>
  <c r="T1463" i="3"/>
  <c r="T1464" i="3"/>
  <c r="T1465" i="3"/>
  <c r="T1466" i="3"/>
  <c r="T1467" i="3"/>
  <c r="T1468" i="3"/>
  <c r="T1469" i="3"/>
  <c r="T1470" i="3"/>
  <c r="T1471" i="3"/>
  <c r="T1472" i="3"/>
  <c r="T1473" i="3"/>
  <c r="T1474" i="3"/>
  <c r="T1475" i="3"/>
  <c r="T1476" i="3"/>
  <c r="T1477" i="3"/>
  <c r="T1478" i="3"/>
  <c r="T1479" i="3"/>
  <c r="T1480" i="3"/>
  <c r="T1481" i="3"/>
  <c r="T1482" i="3"/>
  <c r="T1483" i="3"/>
  <c r="T1484" i="3"/>
  <c r="T1485" i="3"/>
  <c r="T1486" i="3"/>
  <c r="T1487" i="3"/>
  <c r="T1488" i="3"/>
  <c r="T1489" i="3"/>
  <c r="T1490" i="3"/>
  <c r="T1491" i="3"/>
  <c r="T1492" i="3"/>
  <c r="T1493" i="3"/>
  <c r="T1494" i="3"/>
  <c r="T1495" i="3"/>
  <c r="T1496" i="3"/>
  <c r="T1497" i="3"/>
  <c r="T1498" i="3"/>
  <c r="T1499" i="3"/>
  <c r="T1500" i="3"/>
  <c r="T1501" i="3"/>
  <c r="T1502" i="3"/>
  <c r="T1503" i="3"/>
  <c r="T1504" i="3"/>
  <c r="T1505" i="3"/>
  <c r="T1506" i="3"/>
  <c r="T1507" i="3"/>
  <c r="T1508" i="3"/>
  <c r="T1509" i="3"/>
  <c r="T1510" i="3"/>
  <c r="T1511" i="3"/>
  <c r="T1512" i="3"/>
  <c r="T1513" i="3"/>
  <c r="T1514" i="3"/>
  <c r="T1515" i="3"/>
  <c r="T1516" i="3"/>
  <c r="T1517" i="3"/>
  <c r="T1518" i="3"/>
  <c r="T1519" i="3"/>
  <c r="T1520" i="3"/>
  <c r="T1521" i="3"/>
  <c r="T1522" i="3"/>
  <c r="T1523" i="3"/>
  <c r="T1524" i="3"/>
  <c r="T1525" i="3"/>
  <c r="T1526" i="3"/>
  <c r="T1527" i="3"/>
  <c r="T1528" i="3"/>
  <c r="T1529" i="3"/>
  <c r="T1530" i="3"/>
  <c r="T1531" i="3"/>
  <c r="T1532" i="3"/>
  <c r="T1533" i="3"/>
  <c r="T1534" i="3"/>
  <c r="T1535" i="3"/>
  <c r="T1536" i="3"/>
  <c r="T1537" i="3"/>
  <c r="T1538" i="3"/>
  <c r="T1539" i="3"/>
  <c r="T1540" i="3"/>
  <c r="T1541" i="3"/>
  <c r="T1542" i="3"/>
  <c r="T1543" i="3"/>
  <c r="T1544" i="3"/>
  <c r="T1545" i="3"/>
  <c r="T1546" i="3"/>
  <c r="T1547" i="3"/>
  <c r="T1548" i="3"/>
  <c r="T1549" i="3"/>
  <c r="T1550" i="3"/>
  <c r="T1551" i="3"/>
  <c r="T1552" i="3"/>
  <c r="T1553" i="3"/>
  <c r="T1554" i="3"/>
  <c r="T1555" i="3"/>
  <c r="T1556" i="3"/>
  <c r="T1557" i="3"/>
  <c r="T1558" i="3"/>
  <c r="T1559" i="3"/>
  <c r="T1560" i="3"/>
  <c r="T1561" i="3"/>
  <c r="T1562" i="3"/>
  <c r="T1563" i="3"/>
  <c r="T1564" i="3"/>
  <c r="T1565" i="3"/>
  <c r="T1566" i="3"/>
  <c r="T1567" i="3"/>
  <c r="T1568" i="3"/>
  <c r="T1569" i="3"/>
  <c r="T1570" i="3"/>
  <c r="T1571" i="3"/>
  <c r="T1572" i="3"/>
  <c r="T1573" i="3"/>
  <c r="T1574" i="3"/>
  <c r="T1575" i="3"/>
  <c r="T1576" i="3"/>
  <c r="T1577" i="3"/>
  <c r="T1578" i="3"/>
  <c r="T1579" i="3"/>
  <c r="T1580" i="3"/>
  <c r="T1581" i="3"/>
  <c r="T1582" i="3"/>
  <c r="T1583" i="3"/>
  <c r="T1584" i="3"/>
  <c r="T1585" i="3"/>
  <c r="T1586" i="3"/>
  <c r="T1587" i="3"/>
  <c r="T1588" i="3"/>
  <c r="T1589" i="3"/>
  <c r="T1590" i="3"/>
  <c r="T1591" i="3"/>
  <c r="T1592" i="3"/>
  <c r="T1593" i="3"/>
  <c r="T1594" i="3"/>
  <c r="T1595" i="3"/>
  <c r="T1596" i="3"/>
  <c r="T1597" i="3"/>
  <c r="T1598" i="3"/>
  <c r="T1599" i="3"/>
  <c r="T1600" i="3"/>
  <c r="T1601" i="3"/>
  <c r="T1602" i="3"/>
  <c r="T1603" i="3"/>
  <c r="T1604" i="3"/>
  <c r="T1605" i="3"/>
  <c r="T1606" i="3"/>
  <c r="T1607" i="3"/>
  <c r="T1608" i="3"/>
  <c r="T1609" i="3"/>
  <c r="T1610" i="3"/>
  <c r="T1611" i="3"/>
  <c r="T1612" i="3"/>
  <c r="T1613" i="3"/>
  <c r="T1614" i="3"/>
  <c r="T1615" i="3"/>
  <c r="T1616" i="3"/>
  <c r="T1617" i="3"/>
  <c r="T1618" i="3"/>
  <c r="T1619" i="3"/>
  <c r="T1620" i="3"/>
  <c r="T1621" i="3"/>
  <c r="T1622" i="3"/>
  <c r="T1623" i="3"/>
  <c r="T1624" i="3"/>
  <c r="T1625" i="3"/>
  <c r="T1626" i="3"/>
  <c r="T1627" i="3"/>
  <c r="T1628" i="3"/>
  <c r="T1629" i="3"/>
  <c r="T1630" i="3"/>
  <c r="T1631" i="3"/>
  <c r="T1632" i="3"/>
  <c r="T1633" i="3"/>
  <c r="T1634" i="3"/>
  <c r="T1635" i="3"/>
  <c r="T1636" i="3"/>
  <c r="T1637" i="3"/>
  <c r="T1638" i="3"/>
  <c r="T1639" i="3"/>
  <c r="T1640" i="3"/>
  <c r="T1641" i="3"/>
  <c r="T1642" i="3"/>
  <c r="T1643" i="3"/>
  <c r="T1644" i="3"/>
  <c r="T1645" i="3"/>
  <c r="T1646" i="3"/>
  <c r="T1647" i="3"/>
  <c r="T1648" i="3"/>
  <c r="T1649" i="3"/>
  <c r="T1650" i="3"/>
  <c r="T1651" i="3"/>
  <c r="T1652" i="3"/>
  <c r="T1653" i="3"/>
  <c r="T1654" i="3"/>
  <c r="T1655" i="3"/>
  <c r="T1656" i="3"/>
  <c r="T1657" i="3"/>
  <c r="T1658" i="3"/>
  <c r="T1659" i="3"/>
  <c r="T1660" i="3"/>
  <c r="T1661" i="3"/>
  <c r="T1662" i="3"/>
  <c r="T1663" i="3"/>
  <c r="T1664" i="3"/>
  <c r="T1665" i="3"/>
  <c r="T1666" i="3"/>
  <c r="T1667" i="3"/>
  <c r="T1668" i="3"/>
  <c r="T1669" i="3"/>
  <c r="T1670" i="3"/>
  <c r="T1671" i="3"/>
  <c r="T1672" i="3"/>
  <c r="T1673" i="3"/>
  <c r="T1674" i="3"/>
  <c r="T1675" i="3"/>
  <c r="T1676" i="3"/>
  <c r="T1677" i="3"/>
  <c r="T1678" i="3"/>
  <c r="T1679" i="3"/>
  <c r="T1680" i="3"/>
  <c r="T1681" i="3"/>
  <c r="T1682" i="3"/>
  <c r="T1683" i="3"/>
  <c r="T1684" i="3"/>
  <c r="T1685" i="3"/>
  <c r="T1686" i="3"/>
  <c r="T1687" i="3"/>
  <c r="T1688" i="3"/>
  <c r="T1689" i="3"/>
  <c r="T1690" i="3"/>
  <c r="T1691" i="3"/>
  <c r="T1692" i="3"/>
  <c r="T1693" i="3"/>
  <c r="T1694" i="3"/>
  <c r="T1695" i="3"/>
  <c r="T1696" i="3"/>
  <c r="T1697" i="3"/>
  <c r="T1698" i="3"/>
  <c r="T1699" i="3"/>
  <c r="T1700" i="3"/>
  <c r="T1701" i="3"/>
  <c r="T1702" i="3"/>
  <c r="T1703" i="3"/>
  <c r="T1704" i="3"/>
  <c r="T1705" i="3"/>
  <c r="T1706" i="3"/>
  <c r="T1707" i="3"/>
  <c r="T1708" i="3"/>
  <c r="T1709" i="3"/>
  <c r="T1710" i="3"/>
  <c r="T1711" i="3"/>
  <c r="T1712" i="3"/>
  <c r="T1713" i="3"/>
  <c r="T1714" i="3"/>
  <c r="T1715" i="3"/>
  <c r="T1716" i="3"/>
  <c r="T1717" i="3"/>
  <c r="T1718" i="3"/>
  <c r="T1719" i="3"/>
  <c r="T1720" i="3"/>
  <c r="T1721" i="3"/>
  <c r="T1722" i="3"/>
  <c r="T1723" i="3"/>
  <c r="T1724" i="3"/>
  <c r="T1725" i="3"/>
  <c r="T1726" i="3"/>
  <c r="T1727" i="3"/>
  <c r="T1728" i="3"/>
  <c r="T1729" i="3"/>
  <c r="T1730" i="3"/>
  <c r="T1731" i="3"/>
  <c r="T1732" i="3"/>
  <c r="T1733" i="3"/>
  <c r="T1734" i="3"/>
  <c r="T1735" i="3"/>
  <c r="T1736" i="3"/>
  <c r="T1737" i="3"/>
  <c r="T1738" i="3"/>
  <c r="T1739" i="3"/>
  <c r="T1740" i="3"/>
  <c r="T1741" i="3"/>
  <c r="T1742" i="3"/>
  <c r="T1743" i="3"/>
  <c r="T1744" i="3"/>
  <c r="T1745" i="3"/>
  <c r="T1746" i="3"/>
  <c r="T1747" i="3"/>
  <c r="T1748" i="3"/>
  <c r="T1749" i="3"/>
  <c r="T1750" i="3"/>
  <c r="T1751" i="3"/>
  <c r="T1752" i="3"/>
  <c r="T1753" i="3"/>
  <c r="T1754" i="3"/>
  <c r="T1755" i="3"/>
  <c r="T1756" i="3"/>
  <c r="T1757" i="3"/>
  <c r="T1758" i="3"/>
  <c r="T1759" i="3"/>
  <c r="T1760" i="3"/>
  <c r="T1761" i="3"/>
  <c r="T1762" i="3"/>
  <c r="T1763" i="3"/>
  <c r="T1764" i="3"/>
  <c r="T1765" i="3"/>
  <c r="T1766" i="3"/>
  <c r="T1767" i="3"/>
  <c r="T1768" i="3"/>
  <c r="T1769" i="3"/>
  <c r="T1770" i="3"/>
  <c r="T1771" i="3"/>
  <c r="T1772" i="3"/>
  <c r="T1773" i="3"/>
  <c r="T1774" i="3"/>
  <c r="T1775" i="3"/>
  <c r="T1776" i="3"/>
  <c r="T1777" i="3"/>
  <c r="T1778" i="3"/>
  <c r="T1779" i="3"/>
  <c r="T1780" i="3"/>
  <c r="T1781" i="3"/>
  <c r="T1782" i="3"/>
  <c r="T1783" i="3"/>
  <c r="T1784" i="3"/>
  <c r="T1785" i="3"/>
  <c r="T1786" i="3"/>
  <c r="T1787" i="3"/>
  <c r="T1788" i="3"/>
  <c r="T1789" i="3"/>
  <c r="T1790" i="3"/>
  <c r="T1791" i="3"/>
  <c r="T1792" i="3"/>
  <c r="T1793" i="3"/>
  <c r="T1794" i="3"/>
  <c r="T1795" i="3"/>
  <c r="T1796" i="3"/>
  <c r="T1797" i="3"/>
  <c r="T1798" i="3"/>
  <c r="T1799" i="3"/>
  <c r="T1800" i="3"/>
  <c r="T1801" i="3"/>
  <c r="T1802" i="3"/>
  <c r="T1803" i="3"/>
  <c r="T1804" i="3"/>
  <c r="T1805" i="3"/>
  <c r="T1806" i="3"/>
  <c r="T1807" i="3"/>
  <c r="T1808" i="3"/>
  <c r="T1809" i="3"/>
  <c r="T1810" i="3"/>
  <c r="T1811" i="3"/>
  <c r="T1812" i="3"/>
  <c r="T1813" i="3"/>
  <c r="T1814" i="3"/>
  <c r="T1815" i="3"/>
  <c r="T1816" i="3"/>
  <c r="T1817" i="3"/>
  <c r="T1818" i="3"/>
  <c r="T1819" i="3"/>
  <c r="T1820" i="3"/>
  <c r="T1821" i="3"/>
  <c r="T1822" i="3"/>
  <c r="T1823" i="3"/>
  <c r="T1824" i="3"/>
  <c r="T1825" i="3"/>
  <c r="T1826" i="3"/>
  <c r="T1827" i="3"/>
  <c r="T1828" i="3"/>
  <c r="T1829" i="3"/>
  <c r="T1830" i="3"/>
  <c r="T1831" i="3"/>
  <c r="T1832" i="3"/>
  <c r="T1833" i="3"/>
  <c r="T1834" i="3"/>
  <c r="T1835" i="3"/>
  <c r="T1836" i="3"/>
  <c r="T1837" i="3"/>
  <c r="T1838" i="3"/>
  <c r="T1839" i="3"/>
  <c r="T1840" i="3"/>
  <c r="T1841" i="3"/>
  <c r="T1842" i="3"/>
  <c r="T1843" i="3"/>
  <c r="T1844" i="3"/>
  <c r="T1845" i="3"/>
  <c r="T1846" i="3"/>
  <c r="T1847" i="3"/>
  <c r="T1848" i="3"/>
  <c r="T1849" i="3"/>
  <c r="T1850" i="3"/>
  <c r="T1851" i="3"/>
  <c r="T1852" i="3"/>
  <c r="T1853" i="3"/>
  <c r="T1854" i="3"/>
  <c r="T1855" i="3"/>
  <c r="T1856" i="3"/>
  <c r="T1857" i="3"/>
  <c r="T1858" i="3"/>
  <c r="T1859" i="3"/>
  <c r="T1860" i="3"/>
  <c r="T1861" i="3"/>
  <c r="T1862" i="3"/>
  <c r="T1863" i="3"/>
  <c r="T1864" i="3"/>
  <c r="T1865" i="3"/>
  <c r="T1866" i="3"/>
  <c r="T1867" i="3"/>
  <c r="T1868" i="3"/>
  <c r="T1869" i="3"/>
  <c r="T1870" i="3"/>
  <c r="T1871" i="3"/>
  <c r="T1872" i="3"/>
  <c r="T1873" i="3"/>
  <c r="T1874" i="3"/>
  <c r="T1875" i="3"/>
  <c r="T1876" i="3"/>
  <c r="T1877" i="3"/>
  <c r="T1878" i="3"/>
  <c r="T1879" i="3"/>
  <c r="T1880" i="3"/>
  <c r="T1881" i="3"/>
  <c r="T1882" i="3"/>
  <c r="T1883" i="3"/>
  <c r="T1884" i="3"/>
  <c r="T1885" i="3"/>
  <c r="T1886" i="3"/>
  <c r="T1887" i="3"/>
  <c r="T1888" i="3"/>
  <c r="T1889" i="3"/>
  <c r="T1890" i="3"/>
  <c r="T1891" i="3"/>
  <c r="T1892" i="3"/>
  <c r="T1893" i="3"/>
  <c r="T1894" i="3"/>
  <c r="T1895" i="3"/>
  <c r="T1896" i="3"/>
  <c r="T1897" i="3"/>
  <c r="T1898" i="3"/>
  <c r="T1899" i="3"/>
  <c r="T1900" i="3"/>
  <c r="T1901" i="3"/>
  <c r="T1902" i="3"/>
  <c r="T1903" i="3"/>
  <c r="T1904" i="3"/>
  <c r="T1905" i="3"/>
  <c r="T1906" i="3"/>
  <c r="T1907" i="3"/>
  <c r="T1908" i="3"/>
  <c r="T1909" i="3"/>
  <c r="T1910" i="3"/>
  <c r="T1911" i="3"/>
  <c r="T1912" i="3"/>
  <c r="T1913" i="3"/>
  <c r="T1914" i="3"/>
  <c r="T1915" i="3"/>
  <c r="T1916" i="3"/>
  <c r="T1917" i="3"/>
  <c r="T1918" i="3"/>
  <c r="T1919" i="3"/>
  <c r="T1920" i="3"/>
  <c r="T1921" i="3"/>
  <c r="T1922" i="3"/>
  <c r="T1923" i="3"/>
  <c r="T1924" i="3"/>
  <c r="T1925" i="3"/>
  <c r="T1926" i="3"/>
  <c r="T1927" i="3"/>
  <c r="T1928" i="3"/>
  <c r="T1929" i="3"/>
  <c r="T1930" i="3"/>
  <c r="T1931" i="3"/>
  <c r="T1932" i="3"/>
  <c r="T1933" i="3"/>
  <c r="T1934" i="3"/>
  <c r="T1935" i="3"/>
  <c r="T1936" i="3"/>
  <c r="T1937" i="3"/>
  <c r="T1938" i="3"/>
  <c r="T1939" i="3"/>
  <c r="T1940" i="3"/>
  <c r="T1941" i="3"/>
  <c r="T1942" i="3"/>
  <c r="T1943" i="3"/>
  <c r="T1944" i="3"/>
  <c r="T1945" i="3"/>
  <c r="T1946" i="3"/>
  <c r="T1947" i="3"/>
  <c r="T1948" i="3"/>
  <c r="T1949" i="3"/>
  <c r="T1950" i="3"/>
  <c r="T1951" i="3"/>
  <c r="T1952" i="3"/>
  <c r="T1953" i="3"/>
  <c r="T1954" i="3"/>
  <c r="T1955" i="3"/>
  <c r="T1956" i="3"/>
  <c r="T1957" i="3"/>
  <c r="T1958" i="3"/>
  <c r="T1959" i="3"/>
  <c r="T1960" i="3"/>
  <c r="T1961" i="3"/>
  <c r="T1962" i="3"/>
  <c r="T1963" i="3"/>
  <c r="T1964" i="3"/>
  <c r="T1965" i="3"/>
  <c r="T1966" i="3"/>
  <c r="T1967" i="3"/>
  <c r="T1968" i="3"/>
  <c r="T1969" i="3"/>
  <c r="T1970" i="3"/>
  <c r="T1971" i="3"/>
  <c r="T1972" i="3"/>
  <c r="T1973" i="3"/>
  <c r="T1974" i="3"/>
  <c r="T1975" i="3"/>
  <c r="T1976" i="3"/>
  <c r="T1977" i="3"/>
  <c r="T1978" i="3"/>
  <c r="T1979" i="3"/>
  <c r="T1980" i="3"/>
  <c r="T1981" i="3"/>
  <c r="T1982" i="3"/>
  <c r="T1983" i="3"/>
  <c r="T1984" i="3"/>
  <c r="T1985" i="3"/>
  <c r="T1986" i="3"/>
  <c r="T1987" i="3"/>
  <c r="T1988" i="3"/>
  <c r="T1989" i="3"/>
  <c r="T1990" i="3"/>
  <c r="T1991" i="3"/>
  <c r="T1992" i="3"/>
  <c r="T1993" i="3"/>
  <c r="T1994" i="3"/>
  <c r="T1995" i="3"/>
  <c r="T1996" i="3"/>
  <c r="T1997" i="3"/>
  <c r="T1998" i="3"/>
  <c r="T1999" i="3"/>
  <c r="T2000" i="3"/>
  <c r="T2001" i="3"/>
  <c r="T2002" i="3"/>
  <c r="T2003" i="3"/>
  <c r="T2004" i="3"/>
  <c r="T2005" i="3"/>
  <c r="T2006" i="3"/>
  <c r="T2007" i="3"/>
  <c r="T2008" i="3"/>
  <c r="T2009" i="3"/>
  <c r="T2010" i="3"/>
  <c r="T2011" i="3"/>
  <c r="T2012" i="3"/>
  <c r="T2013" i="3"/>
  <c r="T2014" i="3"/>
  <c r="T2015" i="3"/>
  <c r="T2016" i="3"/>
  <c r="T2017" i="3"/>
  <c r="T2018" i="3"/>
  <c r="T2019" i="3"/>
  <c r="T2020" i="3"/>
  <c r="T2021" i="3"/>
  <c r="T2022" i="3"/>
  <c r="T2023" i="3"/>
  <c r="T2024" i="3"/>
  <c r="T2025" i="3"/>
  <c r="T2026" i="3"/>
  <c r="T2027" i="3"/>
  <c r="T2028" i="3"/>
  <c r="T2029" i="3"/>
  <c r="T2030" i="3"/>
  <c r="T2031" i="3"/>
  <c r="T2032" i="3"/>
  <c r="T2033" i="3"/>
  <c r="T2034" i="3"/>
  <c r="T2035" i="3"/>
  <c r="T2036" i="3"/>
  <c r="T2037" i="3"/>
  <c r="T2038" i="3"/>
  <c r="T2039" i="3"/>
  <c r="T2040" i="3"/>
  <c r="T2041" i="3"/>
  <c r="T2042" i="3"/>
  <c r="T2043" i="3"/>
  <c r="T2044" i="3"/>
  <c r="T2045" i="3"/>
  <c r="T2046" i="3"/>
  <c r="T2047" i="3"/>
  <c r="T2048" i="3"/>
  <c r="T2049" i="3"/>
  <c r="T2050" i="3"/>
  <c r="T2051" i="3"/>
  <c r="T2052" i="3"/>
  <c r="T2053" i="3"/>
  <c r="T2054" i="3"/>
  <c r="T2055" i="3"/>
  <c r="T2056" i="3"/>
  <c r="T2057" i="3"/>
  <c r="T2058" i="3"/>
  <c r="T2059" i="3"/>
  <c r="T2060" i="3"/>
  <c r="T2061" i="3"/>
  <c r="T2062" i="3"/>
  <c r="T2063" i="3"/>
  <c r="T2064" i="3"/>
  <c r="T2065" i="3"/>
  <c r="T2066" i="3"/>
  <c r="T2067" i="3"/>
  <c r="T2068" i="3"/>
  <c r="T2069" i="3"/>
  <c r="T2070" i="3"/>
  <c r="T2071" i="3"/>
  <c r="T2072" i="3"/>
  <c r="T2073" i="3"/>
  <c r="T2074" i="3"/>
  <c r="T2075" i="3"/>
  <c r="T2076" i="3"/>
  <c r="T2077" i="3"/>
  <c r="T2078" i="3"/>
  <c r="T2079" i="3"/>
  <c r="T2080" i="3"/>
  <c r="T2081" i="3"/>
  <c r="T2082" i="3"/>
  <c r="T2083" i="3"/>
  <c r="T2084" i="3"/>
  <c r="T2085" i="3"/>
  <c r="T2086" i="3"/>
  <c r="T2087" i="3"/>
  <c r="T2088" i="3"/>
  <c r="T2089" i="3"/>
  <c r="T2090" i="3"/>
  <c r="T2091" i="3"/>
  <c r="T2092" i="3"/>
  <c r="T2093" i="3"/>
  <c r="T2094" i="3"/>
  <c r="T2095" i="3"/>
  <c r="T2096" i="3"/>
  <c r="T2097" i="3"/>
  <c r="T2098" i="3"/>
  <c r="T2099" i="3"/>
  <c r="T2100" i="3"/>
  <c r="T2101" i="3"/>
  <c r="T2102" i="3"/>
  <c r="T2103" i="3"/>
  <c r="T2104" i="3"/>
  <c r="T2105" i="3"/>
  <c r="T2106" i="3"/>
  <c r="T2107" i="3"/>
  <c r="T2108" i="3"/>
  <c r="T2109" i="3"/>
  <c r="T2110" i="3"/>
  <c r="T2111" i="3"/>
  <c r="T2112" i="3"/>
  <c r="T2113" i="3"/>
  <c r="T2114" i="3"/>
  <c r="T2115" i="3"/>
  <c r="T2116" i="3"/>
  <c r="T2117" i="3"/>
  <c r="T2118" i="3"/>
  <c r="T2119" i="3"/>
  <c r="T2120" i="3"/>
  <c r="T2121" i="3"/>
  <c r="T2122" i="3"/>
  <c r="T2123" i="3"/>
  <c r="T2124" i="3"/>
  <c r="T2125" i="3"/>
  <c r="T2126" i="3"/>
  <c r="T2127" i="3"/>
  <c r="T2128" i="3"/>
  <c r="T2129" i="3"/>
  <c r="T2130" i="3"/>
  <c r="T2131" i="3"/>
  <c r="T2132" i="3"/>
  <c r="T2133" i="3"/>
  <c r="T2134" i="3"/>
  <c r="T2135" i="3"/>
  <c r="T2136" i="3"/>
  <c r="T2137" i="3"/>
  <c r="T2138" i="3"/>
  <c r="T2139" i="3"/>
  <c r="T2140" i="3"/>
  <c r="T2141" i="3"/>
  <c r="T2142" i="3"/>
  <c r="T2143" i="3"/>
  <c r="T2144" i="3"/>
  <c r="T2145" i="3"/>
  <c r="T2146" i="3"/>
  <c r="T2147" i="3"/>
  <c r="T2148" i="3"/>
  <c r="T2149" i="3"/>
  <c r="T2150" i="3"/>
  <c r="T2151" i="3"/>
  <c r="T2152" i="3"/>
  <c r="T2153" i="3"/>
  <c r="T2154" i="3"/>
  <c r="T2155" i="3"/>
  <c r="T2156" i="3"/>
  <c r="T2157" i="3"/>
  <c r="T2158" i="3"/>
  <c r="T2159" i="3"/>
  <c r="T2160" i="3"/>
  <c r="T2161" i="3"/>
  <c r="T2162" i="3"/>
  <c r="T2163" i="3"/>
  <c r="T2164" i="3"/>
  <c r="T2165" i="3"/>
  <c r="T2166" i="3"/>
  <c r="T2167" i="3"/>
  <c r="T2168" i="3"/>
  <c r="T2169" i="3"/>
  <c r="T2170" i="3"/>
  <c r="T2171" i="3"/>
  <c r="T2172" i="3"/>
  <c r="T2173" i="3"/>
  <c r="T2174" i="3"/>
  <c r="T2175" i="3"/>
  <c r="T2176" i="3"/>
  <c r="T2177" i="3"/>
  <c r="T2178" i="3"/>
  <c r="T2179" i="3"/>
  <c r="T2180" i="3"/>
  <c r="T2181" i="3"/>
  <c r="T2182" i="3"/>
  <c r="T2183" i="3"/>
  <c r="T2184" i="3"/>
  <c r="T2185" i="3"/>
  <c r="T2186" i="3"/>
  <c r="T2187" i="3"/>
  <c r="T2188" i="3"/>
  <c r="T2189" i="3"/>
  <c r="T2190" i="3"/>
  <c r="T2191" i="3"/>
  <c r="T2192" i="3"/>
  <c r="T2193" i="3"/>
  <c r="T2194" i="3"/>
  <c r="T2195" i="3"/>
  <c r="T2196" i="3"/>
  <c r="T2197" i="3"/>
  <c r="T2198" i="3"/>
  <c r="T2199" i="3"/>
  <c r="T2200" i="3"/>
  <c r="T2201" i="3"/>
  <c r="T2202" i="3"/>
  <c r="T2203" i="3"/>
  <c r="T2204" i="3"/>
  <c r="T2205" i="3"/>
  <c r="T2206" i="3"/>
  <c r="T2207" i="3"/>
  <c r="T2208" i="3"/>
  <c r="T2209" i="3"/>
  <c r="T2210" i="3"/>
  <c r="T2211" i="3"/>
  <c r="T2212" i="3"/>
  <c r="T2213" i="3"/>
  <c r="T2214" i="3"/>
  <c r="T2215" i="3"/>
  <c r="T2216" i="3"/>
  <c r="T2217" i="3"/>
  <c r="T2218" i="3"/>
  <c r="T2219" i="3"/>
  <c r="T2220" i="3"/>
  <c r="T2221" i="3"/>
  <c r="T2222" i="3"/>
  <c r="T2223" i="3"/>
  <c r="T2224" i="3"/>
  <c r="T2225" i="3"/>
  <c r="T2226" i="3"/>
  <c r="T2227" i="3"/>
  <c r="T2228" i="3"/>
  <c r="T2229" i="3"/>
  <c r="T2230" i="3"/>
  <c r="T2231" i="3"/>
  <c r="T2232" i="3"/>
  <c r="T2233" i="3"/>
  <c r="T2234" i="3"/>
  <c r="T2235" i="3"/>
  <c r="T2236" i="3"/>
  <c r="T2237" i="3"/>
  <c r="T2238" i="3"/>
  <c r="T2239" i="3"/>
  <c r="T2240" i="3"/>
  <c r="T2241" i="3"/>
  <c r="T2242" i="3"/>
  <c r="T2243" i="3"/>
  <c r="T2244" i="3"/>
  <c r="T2245" i="3"/>
  <c r="T2246" i="3"/>
  <c r="T2247" i="3"/>
  <c r="T2248" i="3"/>
  <c r="T2249" i="3"/>
  <c r="T2250" i="3"/>
  <c r="T2251" i="3"/>
  <c r="T2252" i="3"/>
  <c r="T2253" i="3"/>
  <c r="T2254" i="3"/>
  <c r="T2255" i="3"/>
  <c r="T2256" i="3"/>
  <c r="T2257" i="3"/>
  <c r="T2258" i="3"/>
  <c r="T2259" i="3"/>
  <c r="T2260" i="3"/>
  <c r="T2261" i="3"/>
  <c r="T2262" i="3"/>
  <c r="T2263" i="3"/>
  <c r="T2264" i="3"/>
  <c r="T2265" i="3"/>
  <c r="T2266" i="3"/>
  <c r="T2267" i="3"/>
  <c r="T2268" i="3"/>
  <c r="T2269" i="3"/>
  <c r="T2270" i="3"/>
  <c r="T2271" i="3"/>
  <c r="T2272" i="3"/>
  <c r="T2273" i="3"/>
  <c r="T2274" i="3"/>
  <c r="T2275" i="3"/>
  <c r="T2276" i="3"/>
  <c r="T2277" i="3"/>
  <c r="T2278" i="3"/>
  <c r="T2279" i="3"/>
  <c r="T2280" i="3"/>
  <c r="T2281" i="3"/>
  <c r="T2282" i="3"/>
  <c r="T2283" i="3"/>
  <c r="T2284" i="3"/>
  <c r="T2285" i="3"/>
  <c r="T2286" i="3"/>
  <c r="T2287" i="3"/>
  <c r="T2288" i="3"/>
  <c r="T2289" i="3"/>
  <c r="T2290" i="3"/>
  <c r="T2291" i="3"/>
  <c r="T2292" i="3"/>
  <c r="T2293" i="3"/>
  <c r="T2294" i="3"/>
  <c r="T2295" i="3"/>
  <c r="T2296" i="3"/>
  <c r="T2297" i="3"/>
  <c r="T2298" i="3"/>
  <c r="T2299" i="3"/>
  <c r="T2300" i="3"/>
  <c r="T2301" i="3"/>
  <c r="T2302" i="3"/>
  <c r="T2303" i="3"/>
  <c r="T2304" i="3"/>
  <c r="T2305" i="3"/>
  <c r="T2306" i="3"/>
  <c r="T2307" i="3"/>
  <c r="T2308" i="3"/>
  <c r="T2309" i="3"/>
  <c r="T2310" i="3"/>
  <c r="T2311" i="3"/>
  <c r="T2312" i="3"/>
  <c r="T2313" i="3"/>
  <c r="T2314" i="3"/>
  <c r="T2315" i="3"/>
  <c r="T2316" i="3"/>
  <c r="T2317" i="3"/>
  <c r="T2318" i="3"/>
  <c r="T2319" i="3"/>
  <c r="T2320" i="3"/>
  <c r="T2321" i="3"/>
  <c r="T2322" i="3"/>
  <c r="T2323" i="3"/>
  <c r="T2324" i="3"/>
  <c r="T2325" i="3"/>
  <c r="T2326" i="3"/>
  <c r="T2327" i="3"/>
  <c r="T2328" i="3"/>
  <c r="T2329" i="3"/>
  <c r="T2330" i="3"/>
  <c r="T2331" i="3"/>
  <c r="T2332" i="3"/>
  <c r="T2333" i="3"/>
  <c r="T2334" i="3"/>
  <c r="T2335" i="3"/>
  <c r="T2336" i="3"/>
  <c r="T2337" i="3"/>
  <c r="T2338" i="3"/>
  <c r="T2339" i="3"/>
  <c r="T2340" i="3"/>
  <c r="T2341" i="3"/>
  <c r="T2342" i="3"/>
  <c r="T2343" i="3"/>
  <c r="T2344" i="3"/>
  <c r="T2345" i="3"/>
  <c r="T2346" i="3"/>
  <c r="T2347" i="3"/>
  <c r="T2348" i="3"/>
  <c r="T2349" i="3"/>
  <c r="T2350" i="3"/>
  <c r="T2351" i="3"/>
  <c r="T2352" i="3"/>
  <c r="T2353" i="3"/>
  <c r="T2354" i="3"/>
  <c r="T2355" i="3"/>
  <c r="T2356" i="3"/>
  <c r="T2357" i="3"/>
  <c r="T2358" i="3"/>
  <c r="T2359" i="3"/>
  <c r="T2360" i="3"/>
  <c r="T2361" i="3"/>
  <c r="T2362" i="3"/>
  <c r="T2363" i="3"/>
  <c r="T2364" i="3"/>
  <c r="T2365" i="3"/>
  <c r="T2366" i="3"/>
  <c r="T2367" i="3"/>
  <c r="T2368" i="3"/>
  <c r="T2369" i="3"/>
  <c r="T2370" i="3"/>
  <c r="T2371" i="3"/>
  <c r="T2372" i="3"/>
  <c r="T2373" i="3"/>
  <c r="T2374" i="3"/>
  <c r="T2375" i="3"/>
  <c r="T2376" i="3"/>
  <c r="T2377" i="3"/>
  <c r="T2378" i="3"/>
  <c r="T2379" i="3"/>
  <c r="T2380" i="3"/>
  <c r="T2381" i="3"/>
  <c r="T2382" i="3"/>
  <c r="T2383" i="3"/>
  <c r="T2384" i="3"/>
  <c r="T2385" i="3"/>
  <c r="T2386" i="3"/>
  <c r="T2387" i="3"/>
  <c r="T2388" i="3"/>
  <c r="T2389" i="3"/>
  <c r="T2390" i="3"/>
  <c r="T2391" i="3"/>
  <c r="T2392" i="3"/>
  <c r="T2393" i="3"/>
  <c r="T2394" i="3"/>
  <c r="T2395" i="3"/>
  <c r="T2396" i="3"/>
  <c r="T2397" i="3"/>
  <c r="T2398" i="3"/>
  <c r="T2399" i="3"/>
  <c r="T2400" i="3"/>
  <c r="T2401" i="3"/>
  <c r="T2402" i="3"/>
  <c r="T2403" i="3"/>
  <c r="T2404" i="3"/>
  <c r="T2405" i="3"/>
  <c r="T2406" i="3"/>
  <c r="T2407" i="3"/>
  <c r="T2408" i="3"/>
  <c r="T2409" i="3"/>
  <c r="T2410" i="3"/>
  <c r="T2411" i="3"/>
  <c r="T2412" i="3"/>
  <c r="T2413" i="3"/>
  <c r="T2414" i="3"/>
  <c r="T2415" i="3"/>
  <c r="T2416" i="3"/>
  <c r="T2417" i="3"/>
  <c r="T2418" i="3"/>
  <c r="T2419" i="3"/>
  <c r="T2420" i="3"/>
  <c r="T2421" i="3"/>
  <c r="T2422" i="3"/>
  <c r="T2423" i="3"/>
  <c r="T2424" i="3"/>
  <c r="T2425" i="3"/>
  <c r="T2426" i="3"/>
  <c r="T2427" i="3"/>
  <c r="T2428" i="3"/>
  <c r="T2429" i="3"/>
  <c r="T2430" i="3"/>
  <c r="T2431" i="3"/>
  <c r="T2432" i="3"/>
  <c r="T2433" i="3"/>
  <c r="T2434" i="3"/>
  <c r="T2435" i="3"/>
  <c r="T2436" i="3"/>
  <c r="T2437" i="3"/>
  <c r="T2438" i="3"/>
  <c r="T2439" i="3"/>
  <c r="T2440" i="3"/>
  <c r="T2441" i="3"/>
  <c r="T2442" i="3"/>
  <c r="T2443" i="3"/>
  <c r="T2444" i="3"/>
  <c r="T2445" i="3"/>
  <c r="T2446" i="3"/>
  <c r="T2447" i="3"/>
  <c r="T2448" i="3"/>
  <c r="T2449" i="3"/>
  <c r="T2450" i="3"/>
  <c r="T2451" i="3"/>
  <c r="T2452" i="3"/>
  <c r="T2453" i="3"/>
  <c r="T2454" i="3"/>
  <c r="T2455" i="3"/>
  <c r="T2456" i="3"/>
  <c r="T2457" i="3"/>
  <c r="T2458" i="3"/>
  <c r="T2459" i="3"/>
  <c r="T2460" i="3"/>
  <c r="T2461" i="3"/>
  <c r="T2462" i="3"/>
  <c r="T2463" i="3"/>
  <c r="T2464" i="3"/>
  <c r="T2465" i="3"/>
  <c r="T2466" i="3"/>
  <c r="T2467" i="3"/>
  <c r="T2468" i="3"/>
  <c r="T2469" i="3"/>
  <c r="T2470" i="3"/>
  <c r="T2471" i="3"/>
  <c r="T2472" i="3"/>
  <c r="T2473" i="3"/>
  <c r="T2474" i="3"/>
  <c r="T2475" i="3"/>
  <c r="T2476" i="3"/>
  <c r="T2477" i="3"/>
  <c r="T2478" i="3"/>
  <c r="T2479" i="3"/>
  <c r="T2480" i="3"/>
  <c r="T2481" i="3"/>
  <c r="T2482" i="3"/>
  <c r="T2483" i="3"/>
  <c r="T2484" i="3"/>
  <c r="T2485" i="3"/>
  <c r="T2486" i="3"/>
  <c r="T2487" i="3"/>
  <c r="T2488" i="3"/>
  <c r="T2489" i="3"/>
  <c r="T2490" i="3"/>
  <c r="T2491" i="3"/>
  <c r="T2492" i="3"/>
  <c r="T2493" i="3"/>
  <c r="T2494" i="3"/>
  <c r="T2495" i="3"/>
  <c r="T2496" i="3"/>
  <c r="T2497" i="3"/>
  <c r="T2498" i="3"/>
  <c r="T2499" i="3"/>
  <c r="T2500" i="3"/>
  <c r="T2501" i="3"/>
  <c r="T2502" i="3"/>
  <c r="T2503" i="3"/>
  <c r="T2504" i="3"/>
  <c r="T2505" i="3"/>
  <c r="T2506" i="3"/>
  <c r="T2507" i="3"/>
  <c r="T2508" i="3"/>
  <c r="T2509" i="3"/>
  <c r="T2510" i="3"/>
  <c r="T2511" i="3"/>
  <c r="T2512" i="3"/>
  <c r="T2513" i="3"/>
  <c r="T2514" i="3"/>
  <c r="T2515" i="3"/>
  <c r="T2516" i="3"/>
  <c r="T2517" i="3"/>
  <c r="T2518" i="3"/>
  <c r="T2519" i="3"/>
  <c r="T2520" i="3"/>
  <c r="T2521" i="3"/>
  <c r="T2522" i="3"/>
  <c r="T2523" i="3"/>
  <c r="T2524" i="3"/>
  <c r="T2525" i="3"/>
  <c r="T2526" i="3"/>
  <c r="T2527" i="3"/>
  <c r="T2528" i="3"/>
  <c r="T2529" i="3"/>
  <c r="T2530" i="3"/>
  <c r="T2531" i="3"/>
  <c r="T2532" i="3"/>
  <c r="T2533" i="3"/>
  <c r="T2534" i="3"/>
  <c r="T2535" i="3"/>
  <c r="T2536" i="3"/>
  <c r="T2537" i="3"/>
  <c r="T2538" i="3"/>
  <c r="T2539" i="3"/>
  <c r="T2540" i="3"/>
  <c r="T2541" i="3"/>
  <c r="T2542" i="3"/>
  <c r="T2543" i="3"/>
  <c r="T2544" i="3"/>
  <c r="T2545" i="3"/>
  <c r="T2546" i="3"/>
  <c r="T2547" i="3"/>
  <c r="T2548" i="3"/>
  <c r="T2549" i="3"/>
  <c r="T2550" i="3"/>
  <c r="T2551" i="3"/>
  <c r="T2552" i="3"/>
  <c r="T2553" i="3"/>
  <c r="T2554" i="3"/>
  <c r="T2555" i="3"/>
  <c r="T2556" i="3"/>
  <c r="T2557" i="3"/>
  <c r="T2558" i="3"/>
  <c r="T2559" i="3"/>
  <c r="T2560" i="3"/>
  <c r="T2561" i="3"/>
  <c r="T2562" i="3"/>
  <c r="T2563" i="3"/>
  <c r="T2564" i="3"/>
  <c r="T2565" i="3"/>
  <c r="T2566" i="3"/>
  <c r="T2567" i="3"/>
  <c r="T2568" i="3"/>
  <c r="T2569" i="3"/>
  <c r="T2570" i="3"/>
  <c r="T2571" i="3"/>
  <c r="T2572" i="3"/>
  <c r="T2573" i="3"/>
  <c r="T2574" i="3"/>
  <c r="T2575" i="3"/>
  <c r="T2576" i="3"/>
  <c r="T2577" i="3"/>
  <c r="T2578" i="3"/>
  <c r="T2579" i="3"/>
  <c r="T2580" i="3"/>
  <c r="T2581" i="3"/>
  <c r="T2582" i="3"/>
  <c r="T2583" i="3"/>
  <c r="T2584" i="3"/>
  <c r="T2585" i="3"/>
  <c r="T2586" i="3"/>
  <c r="T2587" i="3"/>
  <c r="T2588" i="3"/>
  <c r="T2589" i="3"/>
  <c r="T2590" i="3"/>
  <c r="T2591" i="3"/>
  <c r="T2592" i="3"/>
  <c r="T2593" i="3"/>
  <c r="T2594" i="3"/>
  <c r="T2595" i="3"/>
  <c r="T2596" i="3"/>
  <c r="T2597" i="3"/>
  <c r="T2598" i="3"/>
  <c r="T2599" i="3"/>
  <c r="T2600" i="3"/>
  <c r="T2601" i="3"/>
  <c r="T2602" i="3"/>
  <c r="T2603" i="3"/>
  <c r="T2604" i="3"/>
  <c r="T2605" i="3"/>
  <c r="T2606" i="3"/>
  <c r="T2607" i="3"/>
  <c r="T2608" i="3"/>
  <c r="T2609" i="3"/>
  <c r="T2610" i="3"/>
  <c r="T2611" i="3"/>
  <c r="T2612" i="3"/>
  <c r="T2613" i="3"/>
  <c r="T2614" i="3"/>
  <c r="T2615" i="3"/>
  <c r="T2616" i="3"/>
  <c r="T2617" i="3"/>
  <c r="T2618" i="3"/>
  <c r="T2619" i="3"/>
  <c r="T2620" i="3"/>
  <c r="T2621" i="3"/>
  <c r="T2622" i="3"/>
  <c r="T2623" i="3"/>
  <c r="T2624" i="3"/>
  <c r="T2625" i="3"/>
  <c r="T2626" i="3"/>
  <c r="T2627" i="3"/>
  <c r="T2628" i="3"/>
  <c r="T2629" i="3"/>
  <c r="T2630" i="3"/>
  <c r="T2631" i="3"/>
  <c r="T2632" i="3"/>
  <c r="T2633" i="3"/>
  <c r="T2634" i="3"/>
  <c r="T2635" i="3"/>
  <c r="T2636" i="3"/>
  <c r="T2637" i="3"/>
  <c r="T2638" i="3"/>
  <c r="T2639" i="3"/>
  <c r="T2640" i="3"/>
  <c r="T2641" i="3"/>
  <c r="T2642" i="3"/>
  <c r="T2643" i="3"/>
  <c r="T2644" i="3"/>
  <c r="T2645" i="3"/>
  <c r="T2646" i="3"/>
  <c r="T2647" i="3"/>
  <c r="T2648" i="3"/>
  <c r="T2649" i="3"/>
  <c r="T2650" i="3"/>
  <c r="T2651" i="3"/>
  <c r="T2652" i="3"/>
  <c r="T2653" i="3"/>
  <c r="T2654" i="3"/>
  <c r="T2655" i="3"/>
  <c r="T2656" i="3"/>
  <c r="T2657" i="3"/>
  <c r="T2658" i="3"/>
  <c r="T2659" i="3"/>
  <c r="T2660" i="3"/>
  <c r="T2661" i="3"/>
  <c r="T2662" i="3"/>
  <c r="T2663" i="3"/>
  <c r="T2664" i="3"/>
  <c r="T2665" i="3"/>
  <c r="T2666" i="3"/>
  <c r="T2667" i="3"/>
  <c r="T2668" i="3"/>
  <c r="T2669" i="3"/>
  <c r="T2670" i="3"/>
  <c r="T2671" i="3"/>
  <c r="T2672" i="3"/>
  <c r="T2673" i="3"/>
  <c r="T2674" i="3"/>
  <c r="T2675" i="3"/>
  <c r="T2676" i="3"/>
  <c r="T2677" i="3"/>
  <c r="T2678" i="3"/>
  <c r="T2679" i="3"/>
  <c r="T2680" i="3"/>
  <c r="T2681" i="3"/>
  <c r="T2682" i="3"/>
  <c r="T2683" i="3"/>
  <c r="T2684" i="3"/>
  <c r="T2685" i="3"/>
  <c r="T2686" i="3"/>
  <c r="T2687" i="3"/>
  <c r="T2688" i="3"/>
  <c r="T2689" i="3"/>
  <c r="T2690" i="3"/>
  <c r="T2691" i="3"/>
  <c r="T2692" i="3"/>
  <c r="T2693" i="3"/>
  <c r="T2694" i="3"/>
  <c r="T2695" i="3"/>
  <c r="T2696" i="3"/>
  <c r="T2697" i="3"/>
  <c r="T2698" i="3"/>
  <c r="T2699" i="3"/>
  <c r="T2700" i="3"/>
  <c r="T2701" i="3"/>
  <c r="T2702" i="3"/>
  <c r="T2703" i="3"/>
  <c r="T2704" i="3"/>
  <c r="T2705" i="3"/>
  <c r="T2706" i="3"/>
  <c r="T2707" i="3"/>
  <c r="T2708" i="3"/>
  <c r="T2709" i="3"/>
  <c r="T2710" i="3"/>
  <c r="T2711" i="3"/>
  <c r="T2712" i="3"/>
  <c r="T2713" i="3"/>
  <c r="T2714" i="3"/>
  <c r="T2715" i="3"/>
  <c r="T2716" i="3"/>
  <c r="T2717" i="3"/>
  <c r="T2718" i="3"/>
  <c r="T2719" i="3"/>
  <c r="T2720" i="3"/>
  <c r="T2721" i="3"/>
  <c r="T2722" i="3"/>
  <c r="T2723" i="3"/>
  <c r="T2724" i="3"/>
  <c r="T2725" i="3"/>
  <c r="T2726" i="3"/>
  <c r="T2727" i="3"/>
  <c r="T2728" i="3"/>
  <c r="T2729" i="3"/>
  <c r="T2730" i="3"/>
  <c r="T2731" i="3"/>
  <c r="T2732" i="3"/>
  <c r="T2733" i="3"/>
  <c r="T2734" i="3"/>
  <c r="T2735" i="3"/>
  <c r="T2736" i="3"/>
  <c r="T2737" i="3"/>
  <c r="T2738" i="3"/>
  <c r="T2739" i="3"/>
  <c r="T2740" i="3"/>
  <c r="T2741" i="3"/>
  <c r="T2742" i="3"/>
  <c r="T2743" i="3"/>
  <c r="T2744" i="3"/>
  <c r="T2745" i="3"/>
  <c r="T2746" i="3"/>
  <c r="T2747" i="3"/>
  <c r="T2748" i="3"/>
  <c r="T2749" i="3"/>
  <c r="T2750" i="3"/>
  <c r="T2751" i="3"/>
  <c r="T2752" i="3"/>
  <c r="T2753" i="3"/>
  <c r="T2754" i="3"/>
  <c r="T2755" i="3"/>
  <c r="T2756" i="3"/>
  <c r="T2757" i="3"/>
  <c r="T2758" i="3"/>
  <c r="T2759" i="3"/>
  <c r="T2760" i="3"/>
  <c r="T2761" i="3"/>
  <c r="T2762" i="3"/>
  <c r="T2763" i="3"/>
  <c r="T2764" i="3"/>
  <c r="T2765" i="3"/>
  <c r="T2766" i="3"/>
  <c r="T2767" i="3"/>
  <c r="T2768" i="3"/>
  <c r="T2769" i="3"/>
  <c r="T2770" i="3"/>
  <c r="T2771" i="3"/>
  <c r="T2772" i="3"/>
  <c r="T2773" i="3"/>
  <c r="T2774" i="3"/>
  <c r="T2775" i="3"/>
  <c r="T2776" i="3"/>
  <c r="T2777" i="3"/>
  <c r="T2778" i="3"/>
  <c r="T2779" i="3"/>
  <c r="T2780" i="3"/>
  <c r="T2781" i="3"/>
  <c r="T2782" i="3"/>
  <c r="T2783" i="3"/>
  <c r="T2784" i="3"/>
  <c r="T2785" i="3"/>
  <c r="T2786" i="3"/>
  <c r="T2787" i="3"/>
  <c r="T2788" i="3"/>
  <c r="T2789" i="3"/>
  <c r="T2790" i="3"/>
  <c r="T2791" i="3"/>
  <c r="T2792" i="3"/>
  <c r="T2793" i="3"/>
  <c r="T2794" i="3"/>
  <c r="T2795" i="3"/>
  <c r="T2796" i="3"/>
  <c r="T2797" i="3"/>
  <c r="T2798" i="3"/>
  <c r="T2799" i="3"/>
  <c r="T2800" i="3"/>
  <c r="T2801" i="3"/>
  <c r="T2802" i="3"/>
  <c r="T2803" i="3"/>
  <c r="T2804" i="3"/>
  <c r="T2805" i="3"/>
  <c r="T2806" i="3"/>
  <c r="T2807" i="3"/>
  <c r="T2808" i="3"/>
  <c r="T2809" i="3"/>
  <c r="T2810" i="3"/>
  <c r="T2811" i="3"/>
  <c r="T2812" i="3"/>
  <c r="T2813" i="3"/>
  <c r="T2814" i="3"/>
  <c r="T2815" i="3"/>
  <c r="T2816" i="3"/>
  <c r="T2817" i="3"/>
  <c r="T2818" i="3"/>
  <c r="T2819" i="3"/>
  <c r="T2820" i="3"/>
  <c r="T2821" i="3"/>
  <c r="T2822" i="3"/>
  <c r="T2823" i="3"/>
  <c r="T2824" i="3"/>
  <c r="T2825" i="3"/>
  <c r="T2826" i="3"/>
  <c r="T2827" i="3"/>
  <c r="T2828" i="3"/>
  <c r="T2829" i="3"/>
  <c r="T2830" i="3"/>
  <c r="T2831" i="3"/>
  <c r="T2832" i="3"/>
  <c r="T2833" i="3"/>
  <c r="T2834" i="3"/>
  <c r="T2835" i="3"/>
  <c r="T2836" i="3"/>
  <c r="T2837" i="3"/>
  <c r="T2838" i="3"/>
  <c r="T2839" i="3"/>
  <c r="T2840" i="3"/>
  <c r="T2841" i="3"/>
  <c r="T2842" i="3"/>
  <c r="T2843" i="3"/>
  <c r="T2844" i="3"/>
  <c r="T2845" i="3"/>
  <c r="T2846" i="3"/>
  <c r="T2847" i="3"/>
  <c r="T2848" i="3"/>
  <c r="T2849" i="3"/>
  <c r="T2850" i="3"/>
  <c r="T2851" i="3"/>
  <c r="T2852" i="3"/>
  <c r="T2853" i="3"/>
  <c r="T2854" i="3"/>
  <c r="T2855" i="3"/>
  <c r="T2856" i="3"/>
  <c r="T2857" i="3"/>
  <c r="T2858" i="3"/>
  <c r="T2859" i="3"/>
  <c r="T2860" i="3"/>
  <c r="T2861" i="3"/>
  <c r="T2862" i="3"/>
  <c r="T2863" i="3"/>
  <c r="T2864" i="3"/>
  <c r="T2865" i="3"/>
  <c r="T2866" i="3"/>
  <c r="T2867" i="3"/>
  <c r="T2868" i="3"/>
  <c r="T2869" i="3"/>
  <c r="T2870" i="3"/>
  <c r="T2871" i="3"/>
  <c r="T2872" i="3"/>
  <c r="T2873" i="3"/>
  <c r="T2874" i="3"/>
  <c r="T2875" i="3"/>
  <c r="T2876" i="3"/>
  <c r="T2877" i="3"/>
  <c r="T2878" i="3"/>
  <c r="T2879" i="3"/>
  <c r="T2880" i="3"/>
  <c r="T2881" i="3"/>
  <c r="T2882" i="3"/>
  <c r="T2883" i="3"/>
  <c r="T2884" i="3"/>
  <c r="T2885" i="3"/>
  <c r="T2886" i="3"/>
  <c r="T2887" i="3"/>
  <c r="T2888" i="3"/>
  <c r="T2889" i="3"/>
  <c r="T2890" i="3"/>
  <c r="T2891" i="3"/>
  <c r="T2892" i="3"/>
  <c r="T2893" i="3"/>
  <c r="T2894" i="3"/>
  <c r="T2895" i="3"/>
  <c r="T2896" i="3"/>
  <c r="T2897" i="3"/>
  <c r="T2898" i="3"/>
  <c r="T2899" i="3"/>
  <c r="T2900" i="3"/>
  <c r="T2901" i="3"/>
  <c r="T2902" i="3"/>
  <c r="T2903" i="3"/>
  <c r="T2904" i="3"/>
  <c r="T2905" i="3"/>
  <c r="T2906" i="3"/>
  <c r="T2907" i="3"/>
  <c r="T2908" i="3"/>
  <c r="T2909" i="3"/>
  <c r="T2910" i="3"/>
  <c r="T2911" i="3"/>
  <c r="T2912" i="3"/>
  <c r="T2913" i="3"/>
  <c r="T2914" i="3"/>
  <c r="T2915" i="3"/>
  <c r="T2916" i="3"/>
  <c r="T2917" i="3"/>
  <c r="T2918" i="3"/>
  <c r="T2919" i="3"/>
  <c r="T2920" i="3"/>
  <c r="T2921" i="3"/>
  <c r="T2922" i="3"/>
  <c r="T2923" i="3"/>
  <c r="T2924" i="3"/>
  <c r="T2925" i="3"/>
  <c r="T2926" i="3"/>
  <c r="T2927" i="3"/>
  <c r="T2928" i="3"/>
  <c r="T2929" i="3"/>
  <c r="T2930" i="3"/>
  <c r="T2931" i="3"/>
  <c r="T2932" i="3"/>
  <c r="T2933" i="3"/>
  <c r="T2934" i="3"/>
  <c r="T2935" i="3"/>
  <c r="T2936" i="3"/>
  <c r="T2937" i="3"/>
  <c r="T2938" i="3"/>
  <c r="T2939" i="3"/>
  <c r="T2940" i="3"/>
  <c r="T2941" i="3"/>
  <c r="T2942" i="3"/>
  <c r="T2943" i="3"/>
  <c r="T2944" i="3"/>
  <c r="T2945" i="3"/>
  <c r="T2946" i="3"/>
  <c r="T2947" i="3"/>
  <c r="T2948" i="3"/>
  <c r="T2949" i="3"/>
  <c r="T2950" i="3"/>
  <c r="T2951" i="3"/>
  <c r="T2952" i="3"/>
  <c r="T2953" i="3"/>
  <c r="T2954" i="3"/>
  <c r="T2955" i="3"/>
  <c r="T2956" i="3"/>
  <c r="T2957" i="3"/>
  <c r="T2958" i="3"/>
  <c r="T2959" i="3"/>
  <c r="T2960" i="3"/>
  <c r="T2961" i="3"/>
  <c r="T2962" i="3"/>
  <c r="T2963" i="3"/>
  <c r="T2964" i="3"/>
  <c r="T2965" i="3"/>
  <c r="T2966" i="3"/>
  <c r="T2967" i="3"/>
  <c r="T2968" i="3"/>
  <c r="T2969" i="3"/>
  <c r="T2970" i="3"/>
  <c r="T2971" i="3"/>
  <c r="T2972" i="3"/>
  <c r="T2973" i="3"/>
  <c r="T2974" i="3"/>
  <c r="T2975" i="3"/>
  <c r="T2976" i="3"/>
  <c r="T2977" i="3"/>
  <c r="T2978" i="3"/>
  <c r="T2979" i="3"/>
  <c r="T2980" i="3"/>
  <c r="T2981" i="3"/>
  <c r="T2982" i="3"/>
  <c r="T2983" i="3"/>
  <c r="T2984" i="3"/>
  <c r="T2985" i="3"/>
  <c r="T2986" i="3"/>
  <c r="T2987" i="3"/>
  <c r="T2988" i="3"/>
  <c r="T2989" i="3"/>
  <c r="T2990" i="3"/>
  <c r="T2991" i="3"/>
  <c r="T2992" i="3"/>
  <c r="T2993" i="3"/>
  <c r="T2994" i="3"/>
  <c r="T2995" i="3"/>
  <c r="T2996" i="3"/>
  <c r="T2997" i="3"/>
  <c r="T2998" i="3"/>
  <c r="T2999" i="3"/>
  <c r="T3000" i="3"/>
  <c r="T3001" i="3"/>
  <c r="T3002" i="3"/>
  <c r="T3003" i="3"/>
  <c r="T3004" i="3"/>
  <c r="T3005" i="3"/>
  <c r="T3006" i="3"/>
  <c r="T3007" i="3"/>
  <c r="T3008" i="3"/>
  <c r="T3009" i="3"/>
  <c r="T3010" i="3"/>
  <c r="T3011" i="3"/>
  <c r="T3012" i="3"/>
  <c r="T3013" i="3"/>
  <c r="T3014" i="3"/>
  <c r="T3015" i="3"/>
  <c r="T3016" i="3"/>
  <c r="T3017" i="3"/>
  <c r="T3018" i="3"/>
  <c r="T3019" i="3"/>
  <c r="T3020" i="3"/>
  <c r="T3021" i="3"/>
  <c r="T3022" i="3"/>
  <c r="T3023" i="3"/>
  <c r="T3024" i="3"/>
  <c r="T3025" i="3"/>
  <c r="T3026" i="3"/>
  <c r="T3027" i="3"/>
  <c r="T3028" i="3"/>
  <c r="T3029" i="3"/>
  <c r="T3030" i="3"/>
  <c r="T3031" i="3"/>
  <c r="T3032" i="3"/>
  <c r="T3033" i="3"/>
  <c r="T3034" i="3"/>
  <c r="T3035" i="3"/>
  <c r="T3036" i="3"/>
  <c r="T3037" i="3"/>
  <c r="T3038" i="3"/>
  <c r="T3039" i="3"/>
  <c r="T3040" i="3"/>
  <c r="T3041" i="3"/>
  <c r="T3042" i="3"/>
  <c r="T3043" i="3"/>
  <c r="T3044" i="3"/>
  <c r="T3045" i="3"/>
  <c r="T3046" i="3"/>
  <c r="T3047" i="3"/>
  <c r="T3048" i="3"/>
  <c r="T3049" i="3"/>
  <c r="T3050" i="3"/>
  <c r="T3051" i="3"/>
  <c r="T3052" i="3"/>
  <c r="T3053" i="3"/>
  <c r="T3054" i="3"/>
  <c r="T3055" i="3"/>
  <c r="T3056" i="3"/>
  <c r="T3057" i="3"/>
  <c r="T3058" i="3"/>
  <c r="T3059" i="3"/>
  <c r="T3060" i="3"/>
  <c r="T3061" i="3"/>
  <c r="T3062" i="3"/>
  <c r="T3063" i="3"/>
  <c r="T3064" i="3"/>
  <c r="T3065" i="3"/>
  <c r="T3066" i="3"/>
  <c r="T3067" i="3"/>
  <c r="T3068" i="3"/>
  <c r="T3069" i="3"/>
  <c r="T3070" i="3"/>
  <c r="T3071" i="3"/>
  <c r="T3072" i="3"/>
  <c r="T3073" i="3"/>
  <c r="T3074" i="3"/>
  <c r="T3075" i="3"/>
  <c r="T3076" i="3"/>
  <c r="T3077" i="3"/>
  <c r="T3078" i="3"/>
  <c r="T3079" i="3"/>
  <c r="T3080" i="3"/>
  <c r="T3081" i="3"/>
  <c r="T3082" i="3"/>
  <c r="T3083" i="3"/>
  <c r="T3084" i="3"/>
  <c r="T3085" i="3"/>
  <c r="T3086" i="3"/>
  <c r="T3087" i="3"/>
  <c r="T3088" i="3"/>
  <c r="T3089" i="3"/>
  <c r="T3090" i="3"/>
  <c r="T3091" i="3"/>
  <c r="T3092" i="3"/>
  <c r="T3093" i="3"/>
  <c r="T3094" i="3"/>
  <c r="T3095" i="3"/>
  <c r="T3096" i="3"/>
  <c r="T3097" i="3"/>
  <c r="T3098" i="3"/>
  <c r="T3099" i="3"/>
  <c r="T3100" i="3"/>
  <c r="T3101" i="3"/>
  <c r="T3102" i="3"/>
  <c r="T3103" i="3"/>
  <c r="T3104" i="3"/>
  <c r="T3105" i="3"/>
  <c r="T3106" i="3"/>
  <c r="T3107" i="3"/>
  <c r="T3108" i="3"/>
  <c r="T3109" i="3"/>
  <c r="T3110" i="3"/>
  <c r="T3111" i="3"/>
  <c r="T3112" i="3"/>
  <c r="T3113" i="3"/>
  <c r="T3114" i="3"/>
  <c r="T3115" i="3"/>
  <c r="T3116" i="3"/>
  <c r="T3117" i="3"/>
  <c r="T3118" i="3"/>
  <c r="T3119" i="3"/>
  <c r="T3120" i="3"/>
  <c r="T3121" i="3"/>
  <c r="T3122" i="3"/>
  <c r="T3123" i="3"/>
  <c r="T3124" i="3"/>
  <c r="T3125" i="3"/>
  <c r="T3126" i="3"/>
  <c r="T3127" i="3"/>
  <c r="T3128" i="3"/>
  <c r="T3129" i="3"/>
  <c r="T3130" i="3"/>
  <c r="T3131" i="3"/>
  <c r="T3132" i="3"/>
  <c r="T3133" i="3"/>
  <c r="T3134" i="3"/>
  <c r="T3135" i="3"/>
  <c r="T3136" i="3"/>
  <c r="T3137" i="3"/>
  <c r="T3138" i="3"/>
  <c r="T3139" i="3"/>
  <c r="T3140" i="3"/>
  <c r="T3141" i="3"/>
  <c r="T3142" i="3"/>
  <c r="T3143" i="3"/>
  <c r="T3144" i="3"/>
  <c r="T3145" i="3"/>
  <c r="T3146" i="3"/>
  <c r="T3147" i="3"/>
  <c r="T3148" i="3"/>
  <c r="T3149" i="3"/>
  <c r="T3150" i="3"/>
  <c r="T3151" i="3"/>
  <c r="T3152" i="3"/>
  <c r="T3153" i="3"/>
  <c r="T3154" i="3"/>
  <c r="T3155" i="3"/>
  <c r="T3156" i="3"/>
  <c r="T3157" i="3"/>
  <c r="T3158" i="3"/>
  <c r="T3159" i="3"/>
  <c r="T3160" i="3"/>
  <c r="T3161" i="3"/>
  <c r="T3162" i="3"/>
  <c r="T3163" i="3"/>
  <c r="T3164" i="3"/>
  <c r="T3165" i="3"/>
  <c r="T3166" i="3"/>
  <c r="T3167" i="3"/>
  <c r="T3168" i="3"/>
  <c r="T3169" i="3"/>
  <c r="T3170" i="3"/>
  <c r="T3171" i="3"/>
  <c r="T3172" i="3"/>
  <c r="T3173" i="3"/>
  <c r="T3174" i="3"/>
  <c r="T3175" i="3"/>
  <c r="T3176" i="3"/>
  <c r="T3177" i="3"/>
  <c r="T3178" i="3"/>
  <c r="T3179" i="3"/>
  <c r="T3180" i="3"/>
  <c r="T3181" i="3"/>
  <c r="T3182" i="3"/>
  <c r="T3183" i="3"/>
  <c r="T3184" i="3"/>
  <c r="T3185" i="3"/>
  <c r="T3186" i="3"/>
  <c r="T3187" i="3"/>
  <c r="T3188" i="3"/>
  <c r="T3189" i="3"/>
  <c r="T3190" i="3"/>
  <c r="T3191" i="3"/>
  <c r="T3192" i="3"/>
  <c r="T3193" i="3"/>
  <c r="T3194" i="3"/>
  <c r="T3195" i="3"/>
  <c r="T3196" i="3"/>
  <c r="T3197" i="3"/>
  <c r="T3198" i="3"/>
  <c r="T3199" i="3"/>
  <c r="T3200" i="3"/>
  <c r="T3201" i="3"/>
  <c r="T3202" i="3"/>
  <c r="T3203" i="3"/>
  <c r="T3204" i="3"/>
  <c r="T3205" i="3"/>
  <c r="T3206" i="3"/>
  <c r="T3207" i="3"/>
  <c r="T3208" i="3"/>
  <c r="T3209" i="3"/>
  <c r="T3210" i="3"/>
  <c r="T3211" i="3"/>
  <c r="T3212" i="3"/>
  <c r="T3213" i="3"/>
  <c r="T3214" i="3"/>
  <c r="T3215" i="3"/>
  <c r="T3216" i="3"/>
  <c r="T3217" i="3"/>
  <c r="T3218" i="3"/>
  <c r="T3219" i="3"/>
  <c r="T3220" i="3"/>
  <c r="T3221" i="3"/>
  <c r="T3222" i="3"/>
  <c r="T3223" i="3"/>
  <c r="T3224" i="3"/>
  <c r="T3225" i="3"/>
  <c r="T3226" i="3"/>
  <c r="T3227" i="3"/>
  <c r="T3228" i="3"/>
  <c r="T3229" i="3"/>
  <c r="T3230" i="3"/>
  <c r="T3231" i="3"/>
  <c r="T3232" i="3"/>
  <c r="T3233" i="3"/>
  <c r="T3234" i="3"/>
  <c r="T3235" i="3"/>
  <c r="T3236" i="3"/>
  <c r="T3237" i="3"/>
  <c r="T3238" i="3"/>
  <c r="T3239" i="3"/>
  <c r="T3240" i="3"/>
  <c r="T3241" i="3"/>
  <c r="T3242" i="3"/>
  <c r="T3243" i="3"/>
  <c r="T3244" i="3"/>
  <c r="T3245" i="3"/>
  <c r="T3246" i="3"/>
  <c r="T3247" i="3"/>
  <c r="T3248" i="3"/>
  <c r="T3249" i="3"/>
  <c r="T3250" i="3"/>
  <c r="T3251" i="3"/>
  <c r="T3252" i="3"/>
  <c r="T3253" i="3"/>
  <c r="T3254" i="3"/>
  <c r="T3255" i="3"/>
  <c r="T3256" i="3"/>
  <c r="T3257" i="3"/>
  <c r="T3258" i="3"/>
  <c r="T3259" i="3"/>
  <c r="T3260" i="3"/>
  <c r="T3261" i="3"/>
  <c r="T3262" i="3"/>
  <c r="T3263" i="3"/>
  <c r="T3264" i="3"/>
  <c r="T3265" i="3"/>
  <c r="T3266" i="3"/>
  <c r="T3267" i="3"/>
  <c r="T3268" i="3"/>
  <c r="T3269" i="3"/>
  <c r="T3270" i="3"/>
  <c r="T3271" i="3"/>
  <c r="T3272" i="3"/>
  <c r="T3273" i="3"/>
  <c r="T3274" i="3"/>
  <c r="T3275" i="3"/>
  <c r="T3276" i="3"/>
  <c r="T3277" i="3"/>
  <c r="T3278" i="3"/>
  <c r="T3279" i="3"/>
  <c r="T3280" i="3"/>
  <c r="T3281" i="3"/>
  <c r="T3282" i="3"/>
  <c r="T3283" i="3"/>
  <c r="T3284" i="3"/>
  <c r="T3285" i="3"/>
  <c r="T3286" i="3"/>
  <c r="T3287" i="3"/>
  <c r="T3288" i="3"/>
  <c r="T3289" i="3"/>
  <c r="T3290" i="3"/>
  <c r="T3291" i="3"/>
  <c r="T3292" i="3"/>
  <c r="T3293" i="3"/>
  <c r="T3294" i="3"/>
  <c r="T3295" i="3"/>
  <c r="T3296" i="3"/>
  <c r="T3297" i="3"/>
  <c r="T3298" i="3"/>
  <c r="T3299" i="3"/>
  <c r="T3300" i="3"/>
  <c r="T3301" i="3"/>
  <c r="T3302" i="3"/>
  <c r="T3303" i="3"/>
  <c r="T3304" i="3"/>
  <c r="T3305" i="3"/>
  <c r="T3306" i="3"/>
  <c r="T3307" i="3"/>
  <c r="T3308" i="3"/>
  <c r="T3309" i="3"/>
  <c r="T3310" i="3"/>
  <c r="T3311" i="3"/>
  <c r="T3312" i="3"/>
  <c r="T3313" i="3"/>
  <c r="T3314" i="3"/>
  <c r="T3315" i="3"/>
  <c r="T3316" i="3"/>
  <c r="T3317" i="3"/>
  <c r="T3318" i="3"/>
  <c r="T3319" i="3"/>
  <c r="T3320" i="3"/>
  <c r="T3321" i="3"/>
  <c r="T3322" i="3"/>
  <c r="T3323" i="3"/>
  <c r="T3324" i="3"/>
  <c r="T3325" i="3"/>
  <c r="T3326" i="3"/>
  <c r="T3327" i="3"/>
  <c r="T3328" i="3"/>
  <c r="T3329" i="3"/>
  <c r="T3330" i="3"/>
  <c r="T3331" i="3"/>
  <c r="T3332" i="3"/>
  <c r="T3333" i="3"/>
  <c r="T3334" i="3"/>
  <c r="T3335" i="3"/>
  <c r="T3336" i="3"/>
  <c r="T3337" i="3"/>
  <c r="T3338" i="3"/>
  <c r="T3339" i="3"/>
  <c r="T3340" i="3"/>
  <c r="T3341" i="3"/>
  <c r="T3342" i="3"/>
  <c r="T3343" i="3"/>
  <c r="T3344" i="3"/>
  <c r="T3345" i="3"/>
  <c r="T3346" i="3"/>
  <c r="T3347" i="3"/>
  <c r="T3348" i="3"/>
  <c r="T3349" i="3"/>
  <c r="T3350" i="3"/>
  <c r="T3351" i="3"/>
  <c r="T3352" i="3"/>
  <c r="T3353" i="3"/>
  <c r="T3354" i="3"/>
  <c r="T3355" i="3"/>
  <c r="T3356" i="3"/>
  <c r="T3357" i="3"/>
  <c r="T3358" i="3"/>
  <c r="T3359" i="3"/>
  <c r="T3360" i="3"/>
  <c r="T3361" i="3"/>
  <c r="T3362" i="3"/>
  <c r="T3363" i="3"/>
  <c r="T3364" i="3"/>
  <c r="T3365" i="3"/>
  <c r="T3366" i="3"/>
  <c r="T3367" i="3"/>
  <c r="T3368" i="3"/>
  <c r="T3369" i="3"/>
  <c r="T3370" i="3"/>
  <c r="T3371" i="3"/>
  <c r="T3372" i="3"/>
  <c r="T3373" i="3"/>
  <c r="T3374" i="3"/>
  <c r="T3375" i="3"/>
  <c r="T3376" i="3"/>
  <c r="T3377" i="3"/>
  <c r="T3378" i="3"/>
  <c r="T3379" i="3"/>
  <c r="T3380" i="3"/>
  <c r="T3381" i="3"/>
  <c r="T3382" i="3"/>
  <c r="T3383" i="3"/>
  <c r="T3384" i="3"/>
  <c r="T3385" i="3"/>
  <c r="T3386" i="3"/>
  <c r="T3387" i="3"/>
  <c r="T3388" i="3"/>
  <c r="T3389" i="3"/>
  <c r="T3390" i="3"/>
  <c r="T3391" i="3"/>
  <c r="T3392" i="3"/>
  <c r="T3393" i="3"/>
  <c r="T3394" i="3"/>
  <c r="T3395" i="3"/>
  <c r="T3396" i="3"/>
  <c r="T3397" i="3"/>
  <c r="T3398" i="3"/>
  <c r="T3399" i="3"/>
  <c r="T3400" i="3"/>
  <c r="T3401" i="3"/>
  <c r="T3402" i="3"/>
  <c r="T3403" i="3"/>
  <c r="T3404" i="3"/>
  <c r="T3405" i="3"/>
  <c r="T3406" i="3"/>
  <c r="T3407" i="3"/>
  <c r="T3408" i="3"/>
  <c r="T3409" i="3"/>
  <c r="T3410" i="3"/>
  <c r="T3411" i="3"/>
  <c r="T3412" i="3"/>
  <c r="T3413" i="3"/>
  <c r="T3414" i="3"/>
  <c r="T3415" i="3"/>
  <c r="T3416" i="3"/>
  <c r="T3417" i="3"/>
  <c r="T3418" i="3"/>
  <c r="T3419" i="3"/>
  <c r="T3420" i="3"/>
  <c r="T3421" i="3"/>
  <c r="T3422" i="3"/>
  <c r="T3423" i="3"/>
  <c r="T3424" i="3"/>
  <c r="T3425" i="3"/>
  <c r="T3426" i="3"/>
  <c r="T3427" i="3"/>
  <c r="T3428" i="3"/>
  <c r="T3429" i="3"/>
  <c r="T3430" i="3"/>
  <c r="T3431" i="3"/>
  <c r="T3432" i="3"/>
  <c r="T3433" i="3"/>
  <c r="T3434" i="3"/>
  <c r="T3435" i="3"/>
  <c r="T3436" i="3"/>
  <c r="T3437" i="3"/>
  <c r="T3438" i="3"/>
  <c r="T3439" i="3"/>
  <c r="T3440" i="3"/>
  <c r="T3441" i="3"/>
  <c r="T3442" i="3"/>
  <c r="T3443" i="3"/>
  <c r="T3444" i="3"/>
  <c r="T3445" i="3"/>
  <c r="T3446" i="3"/>
  <c r="T3447" i="3"/>
  <c r="T3448" i="3"/>
  <c r="T3449" i="3"/>
  <c r="T3450" i="3"/>
  <c r="T3451" i="3"/>
  <c r="T3452" i="3"/>
  <c r="T3453" i="3"/>
  <c r="T3454" i="3"/>
  <c r="T3455" i="3"/>
  <c r="T3456" i="3"/>
  <c r="T3457" i="3"/>
  <c r="T3458" i="3"/>
  <c r="T3459" i="3"/>
  <c r="T3460" i="3"/>
  <c r="T3461" i="3"/>
  <c r="T3462" i="3"/>
  <c r="T3463" i="3"/>
  <c r="T3464" i="3"/>
  <c r="T3465" i="3"/>
  <c r="T3466" i="3"/>
  <c r="T3467" i="3"/>
  <c r="T3468" i="3"/>
  <c r="T3469" i="3"/>
  <c r="T3470" i="3"/>
  <c r="T3471" i="3"/>
  <c r="T3472" i="3"/>
  <c r="T3473" i="3"/>
  <c r="T3474" i="3"/>
  <c r="T3475" i="3"/>
  <c r="T3476" i="3"/>
  <c r="T3477" i="3"/>
  <c r="T3478" i="3"/>
  <c r="T3479" i="3"/>
  <c r="T3480" i="3"/>
  <c r="T3481" i="3"/>
  <c r="T3482" i="3"/>
  <c r="T3483" i="3"/>
  <c r="T3484" i="3"/>
  <c r="T3485" i="3"/>
  <c r="T3486" i="3"/>
  <c r="T3487" i="3"/>
  <c r="T3488" i="3"/>
  <c r="T3489" i="3"/>
  <c r="T3490" i="3"/>
  <c r="T3491" i="3"/>
  <c r="T3492" i="3"/>
  <c r="T3493" i="3"/>
  <c r="T3494" i="3"/>
  <c r="T3495" i="3"/>
  <c r="T3496" i="3"/>
  <c r="T3497" i="3"/>
  <c r="T3498" i="3"/>
  <c r="T3499" i="3"/>
  <c r="T3500" i="3"/>
  <c r="T3501" i="3"/>
  <c r="T3502" i="3"/>
  <c r="T3503" i="3"/>
  <c r="T3504" i="3"/>
  <c r="T3505" i="3"/>
  <c r="T3506" i="3"/>
  <c r="T3507" i="3"/>
  <c r="T3508" i="3"/>
  <c r="T3509" i="3"/>
  <c r="T3510" i="3"/>
  <c r="T3511" i="3"/>
  <c r="T3512" i="3"/>
  <c r="T3513" i="3"/>
  <c r="T3514" i="3"/>
  <c r="T3515" i="3"/>
  <c r="T3516" i="3"/>
  <c r="T3517" i="3"/>
  <c r="T3518" i="3"/>
  <c r="T3519" i="3"/>
  <c r="T3520" i="3"/>
  <c r="T3521" i="3"/>
  <c r="T3522" i="3"/>
  <c r="T3523" i="3"/>
  <c r="T3524" i="3"/>
  <c r="T3525" i="3"/>
  <c r="T3526" i="3"/>
  <c r="T3527" i="3"/>
  <c r="T3528" i="3"/>
  <c r="T3529" i="3"/>
  <c r="T3530" i="3"/>
  <c r="T3531" i="3"/>
  <c r="T3532" i="3"/>
  <c r="T3533" i="3"/>
  <c r="T3534" i="3"/>
  <c r="T3535" i="3"/>
  <c r="T3536" i="3"/>
  <c r="T3537" i="3"/>
  <c r="T3538" i="3"/>
  <c r="T3539" i="3"/>
  <c r="T3540" i="3"/>
  <c r="T3541" i="3"/>
  <c r="T3542" i="3"/>
  <c r="T3543" i="3"/>
  <c r="T3544" i="3"/>
  <c r="T3545" i="3"/>
  <c r="T3546" i="3"/>
  <c r="T3547" i="3"/>
  <c r="T3548" i="3"/>
  <c r="T3549" i="3"/>
  <c r="T3550" i="3"/>
  <c r="T3551" i="3"/>
  <c r="T3552" i="3"/>
  <c r="T3553" i="3"/>
  <c r="T3554" i="3"/>
  <c r="T3555" i="3"/>
  <c r="T3556" i="3"/>
  <c r="T3557" i="3"/>
  <c r="T3558" i="3"/>
  <c r="T3559" i="3"/>
  <c r="T3560" i="3"/>
  <c r="T3561" i="3"/>
  <c r="T3562" i="3"/>
  <c r="T3563" i="3"/>
  <c r="T3564" i="3"/>
  <c r="T3565" i="3"/>
  <c r="T3566" i="3"/>
  <c r="T3567" i="3"/>
  <c r="T3568" i="3"/>
  <c r="T3569" i="3"/>
  <c r="T3570" i="3"/>
  <c r="T3571" i="3"/>
  <c r="T3572" i="3"/>
  <c r="T3573" i="3"/>
  <c r="T3574" i="3"/>
  <c r="T3575" i="3"/>
  <c r="T3576" i="3"/>
  <c r="T3577" i="3"/>
  <c r="T3578" i="3"/>
  <c r="T3579" i="3"/>
  <c r="T3580" i="3"/>
  <c r="T3581" i="3"/>
  <c r="T3582" i="3"/>
  <c r="T3583" i="3"/>
  <c r="T3584" i="3"/>
  <c r="T3585" i="3"/>
  <c r="T3586" i="3"/>
  <c r="T3587" i="3"/>
  <c r="T3588" i="3"/>
  <c r="T3589" i="3"/>
  <c r="T3590" i="3"/>
  <c r="T3591" i="3"/>
  <c r="T3592" i="3"/>
  <c r="T3593" i="3"/>
  <c r="T3594" i="3"/>
  <c r="T3595" i="3"/>
  <c r="T3596" i="3"/>
  <c r="T3597" i="3"/>
  <c r="T3598" i="3"/>
  <c r="T3599" i="3"/>
  <c r="T3600" i="3"/>
  <c r="T3601" i="3"/>
  <c r="T3602" i="3"/>
  <c r="T3603" i="3"/>
  <c r="T3604" i="3"/>
  <c r="T3605" i="3"/>
  <c r="T3606" i="3"/>
  <c r="T3607" i="3"/>
  <c r="T3608" i="3"/>
  <c r="T3609" i="3"/>
  <c r="T3610" i="3"/>
  <c r="T3611" i="3"/>
  <c r="T3612" i="3"/>
  <c r="T3613" i="3"/>
  <c r="T3614" i="3"/>
  <c r="T3615" i="3"/>
  <c r="T3616" i="3"/>
  <c r="T3617" i="3"/>
  <c r="T3618" i="3"/>
  <c r="T3619" i="3"/>
  <c r="T3620" i="3"/>
  <c r="T3621" i="3"/>
  <c r="T3622" i="3"/>
  <c r="T3623" i="3"/>
  <c r="T3624" i="3"/>
  <c r="T3625" i="3"/>
  <c r="T3626" i="3"/>
  <c r="T3627" i="3"/>
  <c r="T3628" i="3"/>
  <c r="T3629" i="3"/>
  <c r="T3630" i="3"/>
  <c r="T3631" i="3"/>
  <c r="T3632" i="3"/>
  <c r="T3633" i="3"/>
  <c r="T3634" i="3"/>
  <c r="T3635" i="3"/>
  <c r="T3636" i="3"/>
  <c r="T3637" i="3"/>
  <c r="T3638" i="3"/>
  <c r="T3639" i="3"/>
  <c r="T3640" i="3"/>
  <c r="T3641" i="3"/>
  <c r="T3642" i="3"/>
  <c r="T3643" i="3"/>
  <c r="T3644" i="3"/>
  <c r="T3645" i="3"/>
  <c r="T3646" i="3"/>
  <c r="T3647" i="3"/>
  <c r="T3648" i="3"/>
  <c r="T3649" i="3"/>
  <c r="T3650" i="3"/>
  <c r="T3651" i="3"/>
  <c r="T3652" i="3"/>
  <c r="T3653" i="3"/>
  <c r="T3654" i="3"/>
  <c r="T3655" i="3"/>
  <c r="T3656" i="3"/>
  <c r="T3657" i="3"/>
  <c r="T3658" i="3"/>
  <c r="T3659" i="3"/>
  <c r="T3660" i="3"/>
  <c r="T3661" i="3"/>
  <c r="T3662" i="3"/>
  <c r="T3663" i="3"/>
  <c r="T3664" i="3"/>
  <c r="T3665" i="3"/>
  <c r="T3666" i="3"/>
  <c r="T3667" i="3"/>
  <c r="T3668" i="3"/>
  <c r="T3669" i="3"/>
  <c r="T3670" i="3"/>
  <c r="T3671" i="3"/>
  <c r="T3672" i="3"/>
  <c r="T3673" i="3"/>
  <c r="T3674" i="3"/>
  <c r="T3675" i="3"/>
  <c r="T3676" i="3"/>
  <c r="T3677" i="3"/>
  <c r="T3678" i="3"/>
  <c r="T3679" i="3"/>
  <c r="T3680" i="3"/>
  <c r="T3681" i="3"/>
  <c r="T3682" i="3"/>
  <c r="T3683" i="3"/>
  <c r="T3684" i="3"/>
  <c r="T3685" i="3"/>
  <c r="T3686" i="3"/>
  <c r="T3687" i="3"/>
  <c r="T3688" i="3"/>
  <c r="T3689" i="3"/>
  <c r="T3690" i="3"/>
  <c r="T3691" i="3"/>
  <c r="T3692" i="3"/>
  <c r="T3693" i="3"/>
  <c r="T3694" i="3"/>
  <c r="T3695" i="3"/>
  <c r="T3696" i="3"/>
  <c r="T3697" i="3"/>
  <c r="T3698" i="3"/>
  <c r="T3699" i="3"/>
  <c r="T3700" i="3"/>
  <c r="T3701" i="3"/>
  <c r="T3702" i="3"/>
  <c r="T3703" i="3"/>
  <c r="T3704" i="3"/>
  <c r="T3705" i="3"/>
  <c r="T3706" i="3"/>
  <c r="T3707" i="3"/>
  <c r="T3708" i="3"/>
  <c r="T3709" i="3"/>
  <c r="T3710" i="3"/>
  <c r="T3711" i="3"/>
  <c r="T3712" i="3"/>
  <c r="T3713" i="3"/>
  <c r="T3714" i="3"/>
  <c r="T3715" i="3"/>
  <c r="T3716" i="3"/>
  <c r="T3717" i="3"/>
  <c r="T3718" i="3"/>
  <c r="T3719" i="3"/>
  <c r="T3720" i="3"/>
  <c r="T3721" i="3"/>
  <c r="T3722" i="3"/>
  <c r="T3723" i="3"/>
  <c r="T3724" i="3"/>
  <c r="T3725" i="3"/>
  <c r="T3726" i="3"/>
  <c r="T3727" i="3"/>
  <c r="T3728" i="3"/>
  <c r="T3729" i="3"/>
  <c r="T3730" i="3"/>
  <c r="T3731" i="3"/>
  <c r="T3732" i="3"/>
  <c r="T3733" i="3"/>
  <c r="T3734" i="3"/>
  <c r="T3735" i="3"/>
  <c r="T3736" i="3"/>
  <c r="T3737" i="3"/>
  <c r="T3738" i="3"/>
  <c r="T3739" i="3"/>
  <c r="T3740" i="3"/>
  <c r="T3741" i="3"/>
  <c r="T3742" i="3"/>
  <c r="T3743" i="3"/>
  <c r="T3744" i="3"/>
  <c r="T3745" i="3"/>
  <c r="T3746" i="3"/>
  <c r="T3747" i="3"/>
  <c r="T3748" i="3"/>
  <c r="T3749" i="3"/>
  <c r="T3750" i="3"/>
  <c r="T3751" i="3"/>
  <c r="T3752" i="3"/>
  <c r="T3753" i="3"/>
  <c r="T3754" i="3"/>
  <c r="T3755" i="3"/>
  <c r="T3756" i="3"/>
  <c r="T3757" i="3"/>
  <c r="T3758" i="3"/>
  <c r="T3759" i="3"/>
  <c r="T3760" i="3"/>
  <c r="T3761" i="3"/>
  <c r="T3762" i="3"/>
  <c r="T3763" i="3"/>
  <c r="T3764" i="3"/>
  <c r="T3765" i="3"/>
  <c r="T3766" i="3"/>
  <c r="T3767" i="3"/>
  <c r="T3768" i="3"/>
  <c r="T3769" i="3"/>
  <c r="T3770" i="3"/>
  <c r="T3771" i="3"/>
  <c r="T3772" i="3"/>
  <c r="T3773" i="3"/>
  <c r="T3774" i="3"/>
  <c r="T3775" i="3"/>
  <c r="T3776" i="3"/>
  <c r="T3777" i="3"/>
  <c r="T3778" i="3"/>
  <c r="T3779" i="3"/>
  <c r="T3780" i="3"/>
  <c r="T3781" i="3"/>
  <c r="T3782" i="3"/>
  <c r="T3783" i="3"/>
  <c r="T3784" i="3"/>
  <c r="T3785" i="3"/>
  <c r="T3786" i="3"/>
  <c r="T3787" i="3"/>
  <c r="T3788" i="3"/>
  <c r="T3789" i="3"/>
  <c r="T3790" i="3"/>
  <c r="T3791" i="3"/>
  <c r="T3792" i="3"/>
  <c r="T3793" i="3"/>
  <c r="T3794" i="3"/>
  <c r="T3795" i="3"/>
  <c r="T3796" i="3"/>
  <c r="T3797" i="3"/>
  <c r="T3798" i="3"/>
  <c r="T3799" i="3"/>
  <c r="T3800" i="3"/>
  <c r="T3801" i="3"/>
  <c r="T3802" i="3"/>
  <c r="T3803" i="3"/>
  <c r="T3804" i="3"/>
  <c r="T3805" i="3"/>
  <c r="T3806" i="3"/>
  <c r="T3807" i="3"/>
  <c r="T3808" i="3"/>
  <c r="T3809" i="3"/>
  <c r="T3810" i="3"/>
  <c r="T3811" i="3"/>
  <c r="T3812" i="3"/>
  <c r="T3813" i="3"/>
  <c r="T3814" i="3"/>
  <c r="T3815" i="3"/>
  <c r="T3816" i="3"/>
  <c r="T3817" i="3"/>
  <c r="T3818" i="3"/>
  <c r="T3819" i="3"/>
  <c r="T3820" i="3"/>
  <c r="T3821" i="3"/>
  <c r="T3822" i="3"/>
  <c r="T3823" i="3"/>
  <c r="T3824" i="3"/>
  <c r="T3825" i="3"/>
  <c r="T3826" i="3"/>
  <c r="T3827" i="3"/>
  <c r="T3828" i="3"/>
  <c r="T3829" i="3"/>
  <c r="T3830" i="3"/>
  <c r="T3831" i="3"/>
  <c r="T3832" i="3"/>
  <c r="T3833" i="3"/>
  <c r="T3834" i="3"/>
  <c r="T3835" i="3"/>
  <c r="T3836" i="3"/>
  <c r="T3837" i="3"/>
  <c r="T3838" i="3"/>
  <c r="T3839" i="3"/>
  <c r="T3840" i="3"/>
  <c r="T3841" i="3"/>
  <c r="T3842" i="3"/>
  <c r="T3843" i="3"/>
  <c r="T3844" i="3"/>
  <c r="T3845" i="3"/>
  <c r="T3846" i="3"/>
  <c r="T3847" i="3"/>
  <c r="T3848" i="3"/>
  <c r="T3849" i="3"/>
  <c r="T3850" i="3"/>
  <c r="T3851" i="3"/>
  <c r="T3852" i="3"/>
  <c r="T3853" i="3"/>
  <c r="T3854" i="3"/>
  <c r="T3855" i="3"/>
  <c r="T3856" i="3"/>
  <c r="T3857" i="3"/>
  <c r="T3858" i="3"/>
  <c r="T3859" i="3"/>
  <c r="T3860" i="3"/>
  <c r="T3861" i="3"/>
  <c r="T3862" i="3"/>
  <c r="T3863" i="3"/>
  <c r="T3864" i="3"/>
  <c r="T3865" i="3"/>
  <c r="T3866" i="3"/>
  <c r="T3867" i="3"/>
  <c r="T3868" i="3"/>
  <c r="T3869" i="3"/>
  <c r="T3870" i="3"/>
  <c r="T3871" i="3"/>
  <c r="T3872" i="3"/>
  <c r="T3873" i="3"/>
  <c r="T3874" i="3"/>
  <c r="T3875" i="3"/>
  <c r="T3876" i="3"/>
  <c r="T3877" i="3"/>
  <c r="T3878" i="3"/>
  <c r="T3879" i="3"/>
  <c r="T3880" i="3"/>
  <c r="T3881" i="3"/>
  <c r="T3882" i="3"/>
  <c r="T3883" i="3"/>
  <c r="T3884" i="3"/>
  <c r="T3885" i="3"/>
  <c r="T3886" i="3"/>
  <c r="T3887" i="3"/>
  <c r="T3888" i="3"/>
  <c r="T3889" i="3"/>
  <c r="T3890" i="3"/>
  <c r="T3891" i="3"/>
  <c r="T3892" i="3"/>
  <c r="T3893" i="3"/>
  <c r="T3894" i="3"/>
  <c r="T3895" i="3"/>
  <c r="T3896" i="3"/>
  <c r="T3897" i="3"/>
  <c r="T3898" i="3"/>
  <c r="T3899" i="3"/>
  <c r="T3900" i="3"/>
  <c r="T3901" i="3"/>
  <c r="T3902" i="3"/>
  <c r="T3903" i="3"/>
  <c r="T3904" i="3"/>
  <c r="T3905" i="3"/>
  <c r="T3906" i="3"/>
  <c r="T3907" i="3"/>
  <c r="T3908" i="3"/>
  <c r="T3909" i="3"/>
  <c r="T3910" i="3"/>
  <c r="T3911" i="3"/>
  <c r="T3912" i="3"/>
  <c r="T3913" i="3"/>
  <c r="T3914" i="3"/>
  <c r="T3915" i="3"/>
  <c r="T3916" i="3"/>
  <c r="T3917" i="3"/>
  <c r="T3918" i="3"/>
  <c r="T3919" i="3"/>
  <c r="T3920" i="3"/>
  <c r="T3921" i="3"/>
  <c r="T3922" i="3"/>
  <c r="T3923" i="3"/>
  <c r="T3924" i="3"/>
  <c r="T3925" i="3"/>
  <c r="T3926" i="3"/>
  <c r="T3927" i="3"/>
  <c r="T3928" i="3"/>
  <c r="T3929" i="3"/>
  <c r="T3930" i="3"/>
  <c r="T3931" i="3"/>
  <c r="T3932" i="3"/>
  <c r="T3933" i="3"/>
  <c r="T3934" i="3"/>
  <c r="T3935" i="3"/>
  <c r="T3936" i="3"/>
  <c r="T3937" i="3"/>
  <c r="T3938" i="3"/>
  <c r="T3939" i="3"/>
  <c r="T3940" i="3"/>
  <c r="T3941" i="3"/>
  <c r="T3942" i="3"/>
  <c r="T3943" i="3"/>
  <c r="T3944" i="3"/>
  <c r="T3945" i="3"/>
  <c r="T3946" i="3"/>
  <c r="T3947" i="3"/>
  <c r="T3948" i="3"/>
  <c r="T3949" i="3"/>
  <c r="T3950" i="3"/>
  <c r="T3951" i="3"/>
  <c r="T3952" i="3"/>
  <c r="T3953" i="3"/>
  <c r="T3954" i="3"/>
  <c r="T3955" i="3"/>
  <c r="T3956" i="3"/>
  <c r="T3957" i="3"/>
  <c r="T3958" i="3"/>
  <c r="T3959" i="3"/>
  <c r="T3960" i="3"/>
  <c r="T3961" i="3"/>
  <c r="T3962" i="3"/>
  <c r="T3963" i="3"/>
  <c r="T3964" i="3"/>
  <c r="T3965" i="3"/>
  <c r="T3966" i="3"/>
  <c r="T3967" i="3"/>
  <c r="T3968" i="3"/>
  <c r="T3969" i="3"/>
  <c r="T3970" i="3"/>
  <c r="T3971" i="3"/>
  <c r="T3972" i="3"/>
  <c r="T3973" i="3"/>
  <c r="T3974" i="3"/>
  <c r="T3975" i="3"/>
  <c r="T3976" i="3"/>
  <c r="T3977" i="3"/>
  <c r="T3978" i="3"/>
  <c r="T3979" i="3"/>
  <c r="T3980" i="3"/>
  <c r="T3981" i="3"/>
  <c r="T3982" i="3"/>
  <c r="T3983" i="3"/>
  <c r="T3984" i="3"/>
  <c r="T3985" i="3"/>
  <c r="T3986" i="3"/>
  <c r="T3987" i="3"/>
  <c r="T3988" i="3"/>
  <c r="T3989" i="3"/>
  <c r="T3990" i="3"/>
  <c r="T3991" i="3"/>
  <c r="T3992" i="3"/>
  <c r="T3993" i="3"/>
  <c r="T3994" i="3"/>
  <c r="T3995" i="3"/>
  <c r="T3996" i="3"/>
  <c r="T3997" i="3"/>
  <c r="T3998" i="3"/>
  <c r="T3999" i="3"/>
  <c r="T4000" i="3"/>
  <c r="T4001" i="3"/>
  <c r="T4002" i="3"/>
  <c r="T4003" i="3"/>
  <c r="T4004" i="3"/>
  <c r="T4005" i="3"/>
  <c r="T4006" i="3"/>
  <c r="T4007" i="3"/>
  <c r="T4008" i="3"/>
  <c r="T4009" i="3"/>
  <c r="T4010" i="3"/>
  <c r="T4011" i="3"/>
  <c r="T4012" i="3"/>
  <c r="T4013" i="3"/>
  <c r="T4014" i="3"/>
  <c r="T4015" i="3"/>
  <c r="T4016" i="3"/>
  <c r="T4017" i="3"/>
  <c r="T4018" i="3"/>
  <c r="T4019" i="3"/>
  <c r="T4020" i="3"/>
  <c r="T4021" i="3"/>
  <c r="T4022" i="3"/>
  <c r="T4023" i="3"/>
  <c r="T4024" i="3"/>
  <c r="T4025" i="3"/>
  <c r="T4026" i="3"/>
  <c r="T4027" i="3"/>
  <c r="T4028" i="3"/>
  <c r="T4029" i="3"/>
  <c r="T4030" i="3"/>
  <c r="T4031" i="3"/>
  <c r="T4032" i="3"/>
  <c r="T4033" i="3"/>
  <c r="T4034" i="3"/>
  <c r="T4035" i="3"/>
  <c r="T4036" i="3"/>
  <c r="T4037" i="3"/>
  <c r="T4038" i="3"/>
  <c r="T4039" i="3"/>
  <c r="T4040" i="3"/>
  <c r="T4041" i="3"/>
  <c r="T4042" i="3"/>
  <c r="T4043" i="3"/>
  <c r="T4044" i="3"/>
  <c r="T4045" i="3"/>
  <c r="T4046" i="3"/>
  <c r="T4047" i="3"/>
  <c r="T4048" i="3"/>
  <c r="T4049" i="3"/>
  <c r="T4050" i="3"/>
  <c r="T4051" i="3"/>
  <c r="T4052" i="3"/>
  <c r="T4053" i="3"/>
  <c r="T4054" i="3"/>
  <c r="T4055" i="3"/>
  <c r="T4056" i="3"/>
  <c r="T4057" i="3"/>
  <c r="T4058" i="3"/>
  <c r="T4059" i="3"/>
  <c r="T4060" i="3"/>
  <c r="T4061" i="3"/>
  <c r="T4062" i="3"/>
  <c r="T4063" i="3"/>
  <c r="T4064" i="3"/>
  <c r="T4065" i="3"/>
  <c r="T4066" i="3"/>
  <c r="T4067" i="3"/>
  <c r="T4068" i="3"/>
  <c r="T4069" i="3"/>
  <c r="T4070" i="3"/>
  <c r="T4071" i="3"/>
  <c r="T4072" i="3"/>
  <c r="T4073" i="3"/>
  <c r="T4074" i="3"/>
  <c r="T4075" i="3"/>
  <c r="T4076" i="3"/>
  <c r="T4077" i="3"/>
  <c r="T4078" i="3"/>
  <c r="T4079" i="3"/>
  <c r="T4080" i="3"/>
  <c r="T4081" i="3"/>
  <c r="T4082" i="3"/>
  <c r="T4083" i="3"/>
  <c r="T4084" i="3"/>
  <c r="T4085" i="3"/>
  <c r="T4086" i="3"/>
  <c r="T4087" i="3"/>
  <c r="T4088" i="3"/>
  <c r="T4089" i="3"/>
  <c r="T4090" i="3"/>
  <c r="T4091" i="3"/>
  <c r="T4092" i="3"/>
  <c r="T4093" i="3"/>
  <c r="T4094" i="3"/>
  <c r="T4095" i="3"/>
  <c r="T4096" i="3"/>
  <c r="T4097" i="3"/>
  <c r="T4098" i="3"/>
  <c r="T4099" i="3"/>
  <c r="T4100" i="3"/>
  <c r="T4101" i="3"/>
  <c r="T4102" i="3"/>
  <c r="T4103" i="3"/>
  <c r="T4104" i="3"/>
  <c r="T4105" i="3"/>
  <c r="T4106" i="3"/>
  <c r="T4107" i="3"/>
  <c r="T4108" i="3"/>
  <c r="T4109" i="3"/>
  <c r="T4110" i="3"/>
  <c r="T4111" i="3"/>
  <c r="T4112" i="3"/>
  <c r="T4113" i="3"/>
  <c r="T4114" i="3"/>
  <c r="T4115" i="3"/>
  <c r="T4116" i="3"/>
  <c r="T4117" i="3"/>
  <c r="T4118" i="3"/>
  <c r="T4119" i="3"/>
  <c r="T4120" i="3"/>
  <c r="T4121" i="3"/>
  <c r="T4122" i="3"/>
  <c r="T4123" i="3"/>
  <c r="T4124" i="3"/>
  <c r="T4125" i="3"/>
  <c r="T4126" i="3"/>
  <c r="T4127" i="3"/>
  <c r="T4128" i="3"/>
  <c r="T4129" i="3"/>
  <c r="T4130" i="3"/>
  <c r="T4131" i="3"/>
  <c r="T4132" i="3"/>
  <c r="T4133" i="3"/>
  <c r="T4134" i="3"/>
  <c r="T4135" i="3"/>
  <c r="T4136" i="3"/>
  <c r="T4137" i="3"/>
  <c r="T4138" i="3"/>
  <c r="T4139" i="3"/>
  <c r="T4140" i="3"/>
  <c r="T4141" i="3"/>
  <c r="T4142" i="3"/>
  <c r="T4143" i="3"/>
  <c r="T4144" i="3"/>
  <c r="T4145" i="3"/>
  <c r="T4146" i="3"/>
  <c r="T4147" i="3"/>
  <c r="T4148" i="3"/>
  <c r="T4149" i="3"/>
  <c r="T4150" i="3"/>
  <c r="T4151" i="3"/>
  <c r="T4152" i="3"/>
  <c r="T4153" i="3"/>
  <c r="T4154" i="3"/>
  <c r="T4155" i="3"/>
  <c r="T4156" i="3"/>
  <c r="T4157" i="3"/>
  <c r="T4158" i="3"/>
  <c r="T4159" i="3"/>
  <c r="T4160" i="3"/>
  <c r="T4161" i="3"/>
  <c r="T4162" i="3"/>
  <c r="T4163" i="3"/>
  <c r="T4164" i="3"/>
  <c r="T4165" i="3"/>
  <c r="T4166" i="3"/>
  <c r="T4167" i="3"/>
  <c r="T4168" i="3"/>
  <c r="T4169" i="3"/>
  <c r="T4170" i="3"/>
  <c r="T4171" i="3"/>
  <c r="T4172" i="3"/>
  <c r="T4173" i="3"/>
  <c r="T4174" i="3"/>
  <c r="T4175" i="3"/>
  <c r="T4176" i="3"/>
  <c r="T4177" i="3"/>
  <c r="T4178" i="3"/>
  <c r="T4179" i="3"/>
  <c r="T4180" i="3"/>
  <c r="T4181" i="3"/>
  <c r="T4182" i="3"/>
  <c r="T4183" i="3"/>
  <c r="T4184" i="3"/>
  <c r="T4185" i="3"/>
  <c r="T4186" i="3"/>
  <c r="T4187" i="3"/>
  <c r="T4188" i="3"/>
  <c r="T4189" i="3"/>
  <c r="T4190" i="3"/>
  <c r="T4191" i="3"/>
  <c r="T4192" i="3"/>
  <c r="T4193" i="3"/>
  <c r="T4194" i="3"/>
  <c r="T4195" i="3"/>
  <c r="T4196" i="3"/>
  <c r="T4197" i="3"/>
  <c r="T4198" i="3"/>
  <c r="T4199" i="3"/>
  <c r="T4200" i="3"/>
  <c r="T4201" i="3"/>
  <c r="T4202" i="3"/>
  <c r="T4203" i="3"/>
  <c r="T4204" i="3"/>
  <c r="T4205" i="3"/>
  <c r="T4206" i="3"/>
  <c r="T4207" i="3"/>
  <c r="T4208" i="3"/>
  <c r="T4209" i="3"/>
  <c r="T4210" i="3"/>
  <c r="T4211" i="3"/>
  <c r="T4212" i="3"/>
  <c r="T4213" i="3"/>
  <c r="T4214" i="3"/>
  <c r="T4215" i="3"/>
  <c r="T4216" i="3"/>
  <c r="T4217" i="3"/>
  <c r="T4218" i="3"/>
  <c r="T4219" i="3"/>
  <c r="T4220" i="3"/>
  <c r="T4221" i="3"/>
  <c r="T4222" i="3"/>
  <c r="T4223" i="3"/>
  <c r="T4224" i="3"/>
  <c r="T4225" i="3"/>
  <c r="T4226" i="3"/>
  <c r="T4227" i="3"/>
  <c r="T4228" i="3"/>
  <c r="T4229" i="3"/>
  <c r="T4230" i="3"/>
  <c r="T4231" i="3"/>
  <c r="T4232" i="3"/>
  <c r="T4233" i="3"/>
  <c r="T4234" i="3"/>
  <c r="T4235" i="3"/>
  <c r="T4236" i="3"/>
  <c r="T4237" i="3"/>
  <c r="T4238" i="3"/>
  <c r="T4239" i="3"/>
  <c r="T4240" i="3"/>
  <c r="T4241" i="3"/>
  <c r="T4242" i="3"/>
  <c r="T4243" i="3"/>
  <c r="T4244" i="3"/>
  <c r="T4245" i="3"/>
  <c r="T4246" i="3"/>
  <c r="T4247" i="3"/>
  <c r="T4248" i="3"/>
  <c r="T4249" i="3"/>
  <c r="T4250" i="3"/>
  <c r="T4251" i="3"/>
  <c r="T4252" i="3"/>
  <c r="T4253" i="3"/>
  <c r="T4254" i="3"/>
  <c r="T4255" i="3"/>
  <c r="T4256" i="3"/>
  <c r="T4257" i="3"/>
  <c r="T4258" i="3"/>
  <c r="T4259" i="3"/>
  <c r="T4260" i="3"/>
  <c r="T4261" i="3"/>
  <c r="T4262" i="3"/>
  <c r="T4263" i="3"/>
  <c r="T4264" i="3"/>
  <c r="T4265" i="3"/>
  <c r="T4266" i="3"/>
  <c r="T4267" i="3"/>
  <c r="T4268" i="3"/>
  <c r="T4269" i="3"/>
  <c r="T4270" i="3"/>
  <c r="T4271" i="3"/>
  <c r="T4272" i="3"/>
  <c r="T4273" i="3"/>
  <c r="T4274" i="3"/>
  <c r="T4275" i="3"/>
  <c r="T4276" i="3"/>
  <c r="T4277" i="3"/>
  <c r="T4278" i="3"/>
  <c r="T4279" i="3"/>
  <c r="T4280" i="3"/>
  <c r="T4281" i="3"/>
  <c r="T4282" i="3"/>
  <c r="T4283" i="3"/>
  <c r="T4284" i="3"/>
  <c r="T4285" i="3"/>
  <c r="T4286" i="3"/>
  <c r="T4287" i="3"/>
  <c r="T4288" i="3"/>
  <c r="T4289" i="3"/>
  <c r="T4290" i="3"/>
  <c r="T4291" i="3"/>
  <c r="T4292" i="3"/>
  <c r="T4293" i="3"/>
  <c r="T4294" i="3"/>
  <c r="T4295" i="3"/>
  <c r="T4296" i="3"/>
  <c r="T4297" i="3"/>
  <c r="T4298" i="3"/>
  <c r="T4299" i="3"/>
  <c r="T4300" i="3"/>
  <c r="T4301" i="3"/>
  <c r="T4302" i="3"/>
  <c r="T4303" i="3"/>
  <c r="T4304" i="3"/>
  <c r="T4305" i="3"/>
  <c r="T4306" i="3"/>
  <c r="T4307" i="3"/>
  <c r="T4308" i="3"/>
  <c r="T4309" i="3"/>
  <c r="T4310" i="3"/>
  <c r="T4311" i="3"/>
  <c r="T4312" i="3"/>
  <c r="T4313" i="3"/>
  <c r="T4314" i="3"/>
  <c r="T4315" i="3"/>
  <c r="T4316" i="3"/>
  <c r="T4317" i="3"/>
  <c r="T4318" i="3"/>
  <c r="T4319" i="3"/>
  <c r="T4320" i="3"/>
  <c r="T4321" i="3"/>
  <c r="T4322" i="3"/>
  <c r="T4323" i="3"/>
  <c r="T4324" i="3"/>
  <c r="T4325" i="3"/>
  <c r="T4326" i="3"/>
  <c r="T4327" i="3"/>
  <c r="T4328" i="3"/>
  <c r="T4329" i="3"/>
  <c r="T4330" i="3"/>
  <c r="T4331" i="3"/>
  <c r="T4332" i="3"/>
  <c r="T4333" i="3"/>
  <c r="T4334" i="3"/>
  <c r="T4335" i="3"/>
  <c r="T4336" i="3"/>
  <c r="T4337" i="3"/>
  <c r="T4338" i="3"/>
  <c r="T4339" i="3"/>
  <c r="T4340" i="3"/>
  <c r="T4341" i="3"/>
  <c r="T4342" i="3"/>
  <c r="T4343" i="3"/>
  <c r="T4344" i="3"/>
  <c r="T4345" i="3"/>
  <c r="T4346" i="3"/>
  <c r="T4347" i="3"/>
  <c r="T4348" i="3"/>
  <c r="T4349" i="3"/>
  <c r="T4350" i="3"/>
  <c r="T4351" i="3"/>
  <c r="T4352" i="3"/>
  <c r="T4353" i="3"/>
  <c r="T4354" i="3"/>
  <c r="T4355" i="3"/>
  <c r="T4356" i="3"/>
  <c r="T4357" i="3"/>
  <c r="T4358" i="3"/>
  <c r="T4359" i="3"/>
  <c r="T4360" i="3"/>
  <c r="T4361" i="3"/>
  <c r="T4362" i="3"/>
  <c r="T4363" i="3"/>
  <c r="T4364" i="3"/>
  <c r="T4365" i="3"/>
  <c r="T4366" i="3"/>
  <c r="T4367" i="3"/>
  <c r="T4368" i="3"/>
  <c r="T4369" i="3"/>
  <c r="T4370" i="3"/>
  <c r="T4371" i="3"/>
  <c r="T4372" i="3"/>
  <c r="T4373" i="3"/>
  <c r="T4374" i="3"/>
  <c r="T4375" i="3"/>
  <c r="T4376" i="3"/>
  <c r="T4377" i="3"/>
  <c r="T4378" i="3"/>
  <c r="T4379" i="3"/>
  <c r="T4380" i="3"/>
  <c r="T4381" i="3"/>
  <c r="T4382" i="3"/>
  <c r="T4383" i="3"/>
  <c r="T4384" i="3"/>
  <c r="T4385" i="3"/>
  <c r="T4386" i="3"/>
  <c r="T4387" i="3"/>
  <c r="T4388" i="3"/>
  <c r="T4389" i="3"/>
  <c r="T4390" i="3"/>
  <c r="T4391" i="3"/>
  <c r="T4392" i="3"/>
  <c r="T4393" i="3"/>
  <c r="T4394" i="3"/>
  <c r="T4395" i="3"/>
  <c r="T4396" i="3"/>
  <c r="T4397" i="3"/>
  <c r="T4398" i="3"/>
  <c r="T4399" i="3"/>
  <c r="T4400" i="3"/>
  <c r="T4401" i="3"/>
  <c r="T4402" i="3"/>
  <c r="T4403" i="3"/>
  <c r="T4404" i="3"/>
  <c r="T4405" i="3"/>
  <c r="T4406" i="3"/>
  <c r="T4407" i="3"/>
  <c r="T4408" i="3"/>
  <c r="T4409" i="3"/>
  <c r="T4410" i="3"/>
  <c r="T4411" i="3"/>
  <c r="T4412" i="3"/>
  <c r="T4413" i="3"/>
  <c r="T4414" i="3"/>
  <c r="T4415" i="3"/>
  <c r="T4416" i="3"/>
  <c r="T4417" i="3"/>
  <c r="T4418" i="3"/>
  <c r="T4419" i="3"/>
  <c r="T4420" i="3"/>
  <c r="T4421" i="3"/>
  <c r="T4422" i="3"/>
  <c r="T4423" i="3"/>
  <c r="T4424" i="3"/>
  <c r="T4425" i="3"/>
  <c r="T4426" i="3"/>
  <c r="T4427" i="3"/>
  <c r="T4428" i="3"/>
  <c r="T4429" i="3"/>
  <c r="T4430" i="3"/>
  <c r="T4431" i="3"/>
  <c r="T4432" i="3"/>
  <c r="T4433" i="3"/>
  <c r="T4434" i="3"/>
  <c r="T4435" i="3"/>
  <c r="T4436" i="3"/>
  <c r="T4437" i="3"/>
  <c r="T4438" i="3"/>
  <c r="T4439" i="3"/>
  <c r="T4440" i="3"/>
  <c r="T4441" i="3"/>
  <c r="T4442" i="3"/>
  <c r="T4443" i="3"/>
  <c r="T4444" i="3"/>
  <c r="T4445" i="3"/>
  <c r="T4446" i="3"/>
  <c r="T4447" i="3"/>
  <c r="T4448" i="3"/>
  <c r="T4449" i="3"/>
  <c r="T4450" i="3"/>
  <c r="T4451" i="3"/>
  <c r="T4452" i="3"/>
  <c r="T4453" i="3"/>
  <c r="T4454" i="3"/>
  <c r="T4455" i="3"/>
  <c r="T4456" i="3"/>
  <c r="T4457" i="3"/>
  <c r="T4458" i="3"/>
  <c r="T4459" i="3"/>
  <c r="T4460" i="3"/>
  <c r="T4461" i="3"/>
  <c r="T4462" i="3"/>
  <c r="T4463" i="3"/>
  <c r="T4464" i="3"/>
  <c r="T4465" i="3"/>
  <c r="T4466" i="3"/>
  <c r="T4467" i="3"/>
  <c r="T4468" i="3"/>
  <c r="T4469" i="3"/>
  <c r="T4470" i="3"/>
  <c r="T4471" i="3"/>
  <c r="T4472" i="3"/>
  <c r="T4473" i="3"/>
  <c r="T4474" i="3"/>
  <c r="T4475" i="3"/>
  <c r="T4476" i="3"/>
  <c r="T4477" i="3"/>
  <c r="T4478" i="3"/>
  <c r="T4479" i="3"/>
  <c r="T4480" i="3"/>
  <c r="T4481" i="3"/>
  <c r="T4482" i="3"/>
  <c r="T4483" i="3"/>
  <c r="T4484" i="3"/>
  <c r="T4485" i="3"/>
  <c r="T4486" i="3"/>
  <c r="T4487" i="3"/>
  <c r="T4488" i="3"/>
  <c r="T4489" i="3"/>
  <c r="T4490" i="3"/>
  <c r="T4491" i="3"/>
  <c r="T4492" i="3"/>
  <c r="T4493" i="3"/>
  <c r="T4494" i="3"/>
  <c r="T4495" i="3"/>
  <c r="T4496" i="3"/>
  <c r="T4497" i="3"/>
  <c r="T4498" i="3"/>
  <c r="T4499" i="3"/>
  <c r="T4500" i="3"/>
  <c r="T4501" i="3"/>
  <c r="T4502" i="3"/>
  <c r="T4503" i="3"/>
  <c r="T4504" i="3"/>
  <c r="T4505" i="3"/>
  <c r="T4506" i="3"/>
  <c r="T4507" i="3"/>
  <c r="T4508" i="3"/>
  <c r="T4509" i="3"/>
  <c r="T4510" i="3"/>
  <c r="T4511" i="3"/>
  <c r="T4512" i="3"/>
  <c r="T4513" i="3"/>
  <c r="T4514" i="3"/>
  <c r="T4515" i="3"/>
  <c r="T4516" i="3"/>
  <c r="T4517" i="3"/>
  <c r="T4518" i="3"/>
  <c r="T4519" i="3"/>
  <c r="T4520" i="3"/>
  <c r="T4521" i="3"/>
  <c r="T4522" i="3"/>
  <c r="T4523" i="3"/>
  <c r="T4524" i="3"/>
  <c r="T4525" i="3"/>
  <c r="T4526" i="3"/>
  <c r="T4527" i="3"/>
  <c r="T4528" i="3"/>
  <c r="T4529" i="3"/>
  <c r="T4530" i="3"/>
  <c r="T4531" i="3"/>
  <c r="T4532" i="3"/>
  <c r="T4533" i="3"/>
  <c r="T4534" i="3"/>
  <c r="T4535" i="3"/>
  <c r="T4536" i="3"/>
  <c r="T4537" i="3"/>
  <c r="T4538" i="3"/>
  <c r="T4539" i="3"/>
  <c r="T4540" i="3"/>
  <c r="T4541" i="3"/>
  <c r="T4542" i="3"/>
  <c r="T4543" i="3"/>
  <c r="T4544" i="3"/>
  <c r="T4545" i="3"/>
  <c r="T4546" i="3"/>
  <c r="T4547" i="3"/>
  <c r="T4548" i="3"/>
  <c r="T4549" i="3"/>
  <c r="T4550" i="3"/>
  <c r="T4551" i="3"/>
  <c r="T4552" i="3"/>
  <c r="T4553" i="3"/>
  <c r="T4554" i="3"/>
  <c r="T4555" i="3"/>
  <c r="T4556" i="3"/>
  <c r="T4557" i="3"/>
  <c r="T4558" i="3"/>
  <c r="T4559" i="3"/>
  <c r="T4560" i="3"/>
  <c r="T4561" i="3"/>
  <c r="T4562" i="3"/>
  <c r="T4563" i="3"/>
  <c r="T4564" i="3"/>
  <c r="T4565" i="3"/>
  <c r="T4566" i="3"/>
  <c r="T4567" i="3"/>
  <c r="T4568" i="3"/>
  <c r="T4569" i="3"/>
  <c r="T4570" i="3"/>
  <c r="T4571" i="3"/>
  <c r="T4572" i="3"/>
  <c r="T4573" i="3"/>
  <c r="T4574" i="3"/>
  <c r="T4575" i="3"/>
  <c r="T4576" i="3"/>
  <c r="T4577" i="3"/>
  <c r="T4578" i="3"/>
  <c r="T4579" i="3"/>
  <c r="T4580" i="3"/>
  <c r="T4581" i="3"/>
  <c r="T4582" i="3"/>
  <c r="T4583" i="3"/>
  <c r="T4584" i="3"/>
  <c r="T4585" i="3"/>
  <c r="T4586" i="3"/>
  <c r="T4587" i="3"/>
  <c r="T4588" i="3"/>
  <c r="T4589" i="3"/>
  <c r="T4590" i="3"/>
  <c r="T4591" i="3"/>
  <c r="T4592" i="3"/>
  <c r="T4593" i="3"/>
  <c r="T4594" i="3"/>
  <c r="T4595" i="3"/>
  <c r="T4596" i="3"/>
  <c r="T4597" i="3"/>
  <c r="T4598" i="3"/>
  <c r="T4599" i="3"/>
  <c r="T4600" i="3"/>
  <c r="T4601" i="3"/>
  <c r="T4602" i="3"/>
  <c r="T4603" i="3"/>
  <c r="T4604" i="3"/>
  <c r="T4605" i="3"/>
  <c r="T4606" i="3"/>
  <c r="T4607" i="3"/>
  <c r="T4608" i="3"/>
  <c r="T4609" i="3"/>
  <c r="T4610" i="3"/>
  <c r="T4611" i="3"/>
  <c r="T4612" i="3"/>
  <c r="T4613" i="3"/>
  <c r="T4614" i="3"/>
  <c r="T4615" i="3"/>
  <c r="T4616" i="3"/>
  <c r="T4617" i="3"/>
  <c r="T4618" i="3"/>
  <c r="T4619" i="3"/>
  <c r="T4620" i="3"/>
  <c r="T4621" i="3"/>
  <c r="T4622" i="3"/>
  <c r="T4623" i="3"/>
  <c r="T4624" i="3"/>
  <c r="T4625" i="3"/>
  <c r="T4626" i="3"/>
  <c r="T4627" i="3"/>
  <c r="T4628" i="3"/>
  <c r="T4629" i="3"/>
  <c r="T4630" i="3"/>
  <c r="T4631" i="3"/>
  <c r="T4632" i="3"/>
  <c r="T4633" i="3"/>
  <c r="T4634" i="3"/>
  <c r="T4635" i="3"/>
  <c r="T4636" i="3"/>
  <c r="T4637" i="3"/>
  <c r="T4638" i="3"/>
  <c r="T4639" i="3"/>
  <c r="T4640" i="3"/>
  <c r="T4641" i="3"/>
  <c r="T4642" i="3"/>
  <c r="T4643" i="3"/>
  <c r="T4644" i="3"/>
  <c r="T4645" i="3"/>
  <c r="T4646" i="3"/>
  <c r="T4647" i="3"/>
  <c r="T4648" i="3"/>
  <c r="T4649" i="3"/>
  <c r="T4650" i="3"/>
  <c r="T4651" i="3"/>
  <c r="T4652" i="3"/>
  <c r="T4653" i="3"/>
  <c r="T4654" i="3"/>
  <c r="T4655" i="3"/>
  <c r="T4656" i="3"/>
  <c r="T4657" i="3"/>
  <c r="T4658" i="3"/>
  <c r="T4659" i="3"/>
  <c r="T4660" i="3"/>
  <c r="T4661" i="3"/>
  <c r="T4662" i="3"/>
  <c r="T4663" i="3"/>
  <c r="T4664" i="3"/>
  <c r="T4665" i="3"/>
  <c r="T4666" i="3"/>
  <c r="T4667" i="3"/>
  <c r="T4668" i="3"/>
  <c r="T4669" i="3"/>
  <c r="T4670" i="3"/>
  <c r="T4671" i="3"/>
  <c r="T4672" i="3"/>
  <c r="T4673" i="3"/>
  <c r="T4674" i="3"/>
  <c r="T4675" i="3"/>
  <c r="T4676" i="3"/>
  <c r="T4677" i="3"/>
  <c r="T4678" i="3"/>
  <c r="T4679" i="3"/>
  <c r="T4680" i="3"/>
  <c r="T4681" i="3"/>
  <c r="T4682" i="3"/>
  <c r="T4683" i="3"/>
  <c r="T4684" i="3"/>
  <c r="T4685" i="3"/>
  <c r="T4686" i="3"/>
  <c r="T4687" i="3"/>
  <c r="T4688" i="3"/>
  <c r="T4689" i="3"/>
  <c r="T4690" i="3"/>
  <c r="T4691" i="3"/>
  <c r="T4692" i="3"/>
  <c r="T4693" i="3"/>
  <c r="T4694" i="3"/>
  <c r="T4695" i="3"/>
  <c r="T4696" i="3"/>
  <c r="T4697" i="3"/>
  <c r="T4698" i="3"/>
  <c r="T4699" i="3"/>
  <c r="T4700" i="3"/>
  <c r="T4701" i="3"/>
  <c r="T4702" i="3"/>
  <c r="T4703" i="3"/>
  <c r="T4704" i="3"/>
  <c r="T4705" i="3"/>
  <c r="T4706" i="3"/>
  <c r="T4707" i="3"/>
  <c r="T4708" i="3"/>
  <c r="T4709" i="3"/>
  <c r="T4710" i="3"/>
  <c r="T4711" i="3"/>
  <c r="T4712" i="3"/>
  <c r="T4713" i="3"/>
  <c r="T4714" i="3"/>
  <c r="T4715" i="3"/>
  <c r="T4716" i="3"/>
  <c r="T4717" i="3"/>
  <c r="T4718" i="3"/>
  <c r="T4719" i="3"/>
  <c r="T4720" i="3"/>
  <c r="T4721" i="3"/>
  <c r="T4722" i="3"/>
  <c r="T4723" i="3"/>
  <c r="T4724" i="3"/>
  <c r="T4725" i="3"/>
  <c r="T4726" i="3"/>
  <c r="T4727" i="3"/>
  <c r="T4728" i="3"/>
  <c r="T4729" i="3"/>
  <c r="T4730" i="3"/>
  <c r="T4731" i="3"/>
  <c r="T4732" i="3"/>
  <c r="T4733" i="3"/>
  <c r="T4734" i="3"/>
  <c r="T4735" i="3"/>
  <c r="T4736" i="3"/>
  <c r="T4737" i="3"/>
  <c r="T4738" i="3"/>
  <c r="T4739" i="3"/>
  <c r="T4740" i="3"/>
  <c r="T4741" i="3"/>
  <c r="T4742" i="3"/>
  <c r="T4743" i="3"/>
  <c r="T4744" i="3"/>
  <c r="T4745" i="3"/>
  <c r="T4746" i="3"/>
  <c r="T4747" i="3"/>
  <c r="T4748" i="3"/>
  <c r="T4749" i="3"/>
  <c r="T4750" i="3"/>
  <c r="T4751" i="3"/>
  <c r="T4752" i="3"/>
  <c r="T4753" i="3"/>
  <c r="T4754" i="3"/>
  <c r="T4755" i="3"/>
  <c r="T4756" i="3"/>
  <c r="T4757" i="3"/>
  <c r="T4758" i="3"/>
  <c r="T4759" i="3"/>
  <c r="T4760" i="3"/>
  <c r="T4761" i="3"/>
  <c r="T4762" i="3"/>
  <c r="T4763" i="3"/>
  <c r="T4764" i="3"/>
  <c r="T4765" i="3"/>
  <c r="T4766" i="3"/>
  <c r="T4767" i="3"/>
  <c r="T4768" i="3"/>
  <c r="T4769" i="3"/>
  <c r="T4770" i="3"/>
  <c r="T4771" i="3"/>
  <c r="T4772" i="3"/>
  <c r="T4773" i="3"/>
  <c r="T4774" i="3"/>
  <c r="T4775" i="3"/>
  <c r="T4776" i="3"/>
  <c r="T4777" i="3"/>
  <c r="T4778" i="3"/>
  <c r="T4779" i="3"/>
  <c r="T4780" i="3"/>
  <c r="T4781" i="3"/>
  <c r="T4782" i="3"/>
  <c r="T4783" i="3"/>
  <c r="T4784" i="3"/>
  <c r="T4785" i="3"/>
  <c r="T4786" i="3"/>
  <c r="T4787" i="3"/>
  <c r="T4788" i="3"/>
  <c r="T4789" i="3"/>
  <c r="T4790" i="3"/>
  <c r="T4791" i="3"/>
  <c r="T4792" i="3"/>
  <c r="T4793" i="3"/>
  <c r="T4794" i="3"/>
  <c r="T4795" i="3"/>
  <c r="T4796" i="3"/>
  <c r="T4797" i="3"/>
  <c r="T4798" i="3"/>
  <c r="T4799" i="3"/>
  <c r="T4800" i="3"/>
  <c r="T4801" i="3"/>
  <c r="T4802" i="3"/>
  <c r="T4803" i="3"/>
  <c r="T4804" i="3"/>
  <c r="T4805" i="3"/>
  <c r="T4806" i="3"/>
  <c r="T4807" i="3"/>
  <c r="T4808" i="3"/>
  <c r="T4809" i="3"/>
  <c r="T4810" i="3"/>
  <c r="T4811" i="3"/>
  <c r="T4812" i="3"/>
  <c r="T4813" i="3"/>
  <c r="T4814" i="3"/>
  <c r="T4815" i="3"/>
  <c r="T4816" i="3"/>
  <c r="T4817" i="3"/>
  <c r="T4818" i="3"/>
  <c r="T4819" i="3"/>
  <c r="T4820" i="3"/>
  <c r="T4821" i="3"/>
  <c r="T4822" i="3"/>
  <c r="T4823" i="3"/>
  <c r="T4824" i="3"/>
  <c r="T4825" i="3"/>
  <c r="T4826" i="3"/>
  <c r="T4827" i="3"/>
  <c r="T4828" i="3"/>
  <c r="T4829" i="3"/>
  <c r="T4830" i="3"/>
  <c r="T4831" i="3"/>
  <c r="T4832" i="3"/>
  <c r="T4833" i="3"/>
  <c r="T4834" i="3"/>
  <c r="T4835" i="3"/>
  <c r="T4836" i="3"/>
  <c r="T4837" i="3"/>
  <c r="T4838" i="3"/>
  <c r="T4839" i="3"/>
  <c r="T4840" i="3"/>
  <c r="T4841" i="3"/>
  <c r="T4842" i="3"/>
  <c r="T4843" i="3"/>
  <c r="T4844" i="3"/>
  <c r="T4845" i="3"/>
  <c r="T4846" i="3"/>
  <c r="T4847" i="3"/>
  <c r="T4848" i="3"/>
  <c r="T4849" i="3"/>
  <c r="T4850" i="3"/>
  <c r="T4851" i="3"/>
  <c r="T4852" i="3"/>
  <c r="T4853" i="3"/>
  <c r="T4854" i="3"/>
  <c r="T4855" i="3"/>
  <c r="T4856" i="3"/>
  <c r="T4857" i="3"/>
  <c r="T4858" i="3"/>
  <c r="T4859" i="3"/>
  <c r="T4860" i="3"/>
  <c r="T4861" i="3"/>
  <c r="T4862" i="3"/>
  <c r="T4863" i="3"/>
  <c r="T4864" i="3"/>
  <c r="T4865" i="3"/>
  <c r="T4866" i="3"/>
  <c r="T4867" i="3"/>
  <c r="T4868" i="3"/>
  <c r="T4869" i="3"/>
  <c r="T4870" i="3"/>
  <c r="T4871" i="3"/>
  <c r="T4872" i="3"/>
  <c r="T4873" i="3"/>
  <c r="T4874" i="3"/>
  <c r="T4875" i="3"/>
  <c r="T4876" i="3"/>
  <c r="T4877" i="3"/>
  <c r="T4878" i="3"/>
  <c r="T4879" i="3"/>
  <c r="T4880" i="3"/>
  <c r="T4881" i="3"/>
  <c r="T4882" i="3"/>
  <c r="T4883" i="3"/>
  <c r="T4884" i="3"/>
  <c r="T4885" i="3"/>
  <c r="T4886" i="3"/>
  <c r="T4887" i="3"/>
  <c r="T4888" i="3"/>
  <c r="T4889" i="3"/>
  <c r="T4890" i="3"/>
  <c r="T4891" i="3"/>
  <c r="T4892" i="3"/>
  <c r="T4893" i="3"/>
  <c r="T4894" i="3"/>
  <c r="T4895" i="3"/>
  <c r="T4896" i="3"/>
  <c r="T4897" i="3"/>
  <c r="T4898" i="3"/>
  <c r="T4899" i="3"/>
  <c r="T4900" i="3"/>
  <c r="T4901" i="3"/>
  <c r="T4902" i="3"/>
  <c r="T4903" i="3"/>
  <c r="T4904" i="3"/>
  <c r="T4905" i="3"/>
  <c r="T4906" i="3"/>
  <c r="T4907" i="3"/>
  <c r="T4908" i="3"/>
  <c r="T4909" i="3"/>
  <c r="T4910" i="3"/>
  <c r="T4911" i="3"/>
  <c r="T4912" i="3"/>
  <c r="T4913" i="3"/>
  <c r="T4914" i="3"/>
  <c r="T4915" i="3"/>
  <c r="T4916" i="3"/>
  <c r="T4917" i="3"/>
  <c r="T4918" i="3"/>
  <c r="T4919" i="3"/>
  <c r="T4920" i="3"/>
  <c r="T4921" i="3"/>
  <c r="T4922" i="3"/>
  <c r="T4923" i="3"/>
  <c r="T4924" i="3"/>
  <c r="T4925" i="3"/>
  <c r="T4926" i="3"/>
  <c r="T4927" i="3"/>
  <c r="T4928" i="3"/>
  <c r="T4929" i="3"/>
  <c r="T4930" i="3"/>
  <c r="T4931" i="3"/>
  <c r="T4932" i="3"/>
  <c r="T4933" i="3"/>
  <c r="T4934" i="3"/>
  <c r="T4935" i="3"/>
  <c r="T4936" i="3"/>
  <c r="T4937" i="3"/>
  <c r="T4938" i="3"/>
  <c r="T4939" i="3"/>
  <c r="T4940" i="3"/>
  <c r="T4941" i="3"/>
  <c r="T4942" i="3"/>
  <c r="T4943" i="3"/>
  <c r="T4944" i="3"/>
  <c r="T4945" i="3"/>
  <c r="T4946" i="3"/>
  <c r="T4947" i="3"/>
  <c r="T4948" i="3"/>
  <c r="T4949" i="3"/>
  <c r="T4950" i="3"/>
  <c r="T4951" i="3"/>
  <c r="T4952" i="3"/>
  <c r="T4953" i="3"/>
  <c r="T4954" i="3"/>
  <c r="T4955" i="3"/>
  <c r="T4956" i="3"/>
  <c r="T4957" i="3"/>
  <c r="T4958" i="3"/>
  <c r="T4959" i="3"/>
  <c r="T4960" i="3"/>
  <c r="T4961" i="3"/>
  <c r="T4962" i="3"/>
  <c r="T4963" i="3"/>
  <c r="T4964" i="3"/>
  <c r="T4965" i="3"/>
  <c r="T4966" i="3"/>
  <c r="T4967" i="3"/>
  <c r="T4968" i="3"/>
  <c r="T4969" i="3"/>
  <c r="T4970" i="3"/>
  <c r="T4971" i="3"/>
  <c r="T4972" i="3"/>
  <c r="T4973" i="3"/>
  <c r="T4974" i="3"/>
  <c r="T4975" i="3"/>
  <c r="T4976" i="3"/>
  <c r="T4977" i="3"/>
  <c r="T4978" i="3"/>
  <c r="T4979" i="3"/>
  <c r="T4980" i="3"/>
  <c r="T4981" i="3"/>
  <c r="T4982" i="3"/>
  <c r="T4983" i="3"/>
  <c r="T4984" i="3"/>
  <c r="T4985" i="3"/>
  <c r="T4986" i="3"/>
  <c r="T4987" i="3"/>
  <c r="T4988" i="3"/>
  <c r="T4989" i="3"/>
  <c r="T4990" i="3"/>
  <c r="T4991" i="3"/>
  <c r="T4992" i="3"/>
  <c r="T4993" i="3"/>
  <c r="T4994" i="3"/>
  <c r="T4995" i="3"/>
  <c r="T4996" i="3"/>
  <c r="T4997" i="3"/>
  <c r="T4998" i="3"/>
  <c r="T4999" i="3"/>
  <c r="T5000" i="3"/>
  <c r="T5001" i="3"/>
  <c r="T5002" i="3"/>
  <c r="T5003" i="3"/>
  <c r="T5004" i="3"/>
  <c r="T5005" i="3"/>
  <c r="T5006" i="3"/>
  <c r="T5007" i="3"/>
  <c r="T5008" i="3"/>
  <c r="T5009" i="3"/>
  <c r="T5010" i="3"/>
  <c r="T5011" i="3"/>
  <c r="T5012" i="3"/>
  <c r="T5013" i="3"/>
  <c r="T5014" i="3"/>
  <c r="T5015" i="3"/>
  <c r="T5016" i="3"/>
  <c r="T5017" i="3"/>
  <c r="T5018" i="3"/>
  <c r="T5019" i="3"/>
  <c r="T5020" i="3"/>
  <c r="T5021" i="3"/>
  <c r="T5022" i="3"/>
  <c r="T5023" i="3"/>
  <c r="T5024" i="3"/>
  <c r="T5025" i="3"/>
  <c r="T5026" i="3"/>
  <c r="T5027" i="3"/>
  <c r="T5028" i="3"/>
  <c r="T5029" i="3"/>
  <c r="T5030" i="3"/>
  <c r="T5031" i="3"/>
  <c r="T5032" i="3"/>
  <c r="T5033" i="3"/>
  <c r="T5034" i="3"/>
  <c r="T5035" i="3"/>
  <c r="T5036" i="3"/>
  <c r="T5037" i="3"/>
  <c r="T5038" i="3"/>
  <c r="T5039" i="3"/>
  <c r="T5040" i="3"/>
  <c r="T5041" i="3"/>
  <c r="T5042" i="3"/>
  <c r="T5043" i="3"/>
  <c r="T5044" i="3"/>
  <c r="T5045" i="3"/>
  <c r="T5046" i="3"/>
  <c r="T5047" i="3"/>
  <c r="T5048" i="3"/>
  <c r="T5049" i="3"/>
  <c r="T5050" i="3"/>
  <c r="T5051" i="3"/>
  <c r="T5052" i="3"/>
  <c r="T5053" i="3"/>
  <c r="T5054" i="3"/>
  <c r="T5055" i="3"/>
  <c r="T5056" i="3"/>
  <c r="T5057" i="3"/>
  <c r="T5058" i="3"/>
  <c r="T5059" i="3"/>
  <c r="T5060" i="3"/>
  <c r="T5061" i="3"/>
  <c r="T5062" i="3"/>
  <c r="T5063" i="3"/>
  <c r="T5064" i="3"/>
  <c r="T5065" i="3"/>
  <c r="T5066" i="3"/>
  <c r="T5067" i="3"/>
  <c r="T5068" i="3"/>
  <c r="T5069" i="3"/>
  <c r="T5070" i="3"/>
  <c r="T5071" i="3"/>
  <c r="T5072" i="3"/>
  <c r="T5073" i="3"/>
  <c r="T5074" i="3"/>
  <c r="T5075" i="3"/>
  <c r="T5076" i="3"/>
  <c r="T5077" i="3"/>
  <c r="T5078" i="3"/>
  <c r="T5079" i="3"/>
  <c r="T5080" i="3"/>
  <c r="T5081" i="3"/>
  <c r="T5082" i="3"/>
  <c r="T5083" i="3"/>
  <c r="T5084" i="3"/>
  <c r="T5085" i="3"/>
  <c r="T5086" i="3"/>
  <c r="T5087" i="3"/>
  <c r="T5088" i="3"/>
  <c r="T5089" i="3"/>
  <c r="T5090" i="3"/>
  <c r="T5091" i="3"/>
  <c r="T5092" i="3"/>
  <c r="T5093" i="3"/>
  <c r="T5094" i="3"/>
  <c r="T5095" i="3"/>
  <c r="T5096" i="3"/>
  <c r="T5097" i="3"/>
  <c r="T5098" i="3"/>
  <c r="T5099" i="3"/>
  <c r="T5100" i="3"/>
  <c r="T5101" i="3"/>
  <c r="T5102" i="3"/>
  <c r="T5103" i="3"/>
  <c r="T5104" i="3"/>
  <c r="T5105" i="3"/>
  <c r="T5106" i="3"/>
  <c r="T5107" i="3"/>
  <c r="T5108" i="3"/>
  <c r="T5109" i="3"/>
  <c r="T5110" i="3"/>
  <c r="T5111" i="3"/>
  <c r="T5112" i="3"/>
  <c r="T5113" i="3"/>
  <c r="T5114" i="3"/>
  <c r="T5115" i="3"/>
  <c r="T5116" i="3"/>
  <c r="T5117" i="3"/>
  <c r="T5118" i="3"/>
  <c r="T5119" i="3"/>
  <c r="T5120" i="3"/>
  <c r="T5121" i="3"/>
  <c r="T5122" i="3"/>
  <c r="T5123" i="3"/>
  <c r="T5124" i="3"/>
  <c r="T5125" i="3"/>
  <c r="T5126" i="3"/>
  <c r="T5127" i="3"/>
  <c r="T5128" i="3"/>
  <c r="T5129" i="3"/>
  <c r="T5130" i="3"/>
  <c r="T5131" i="3"/>
  <c r="T5132" i="3"/>
  <c r="T5133" i="3"/>
  <c r="T5134" i="3"/>
  <c r="T5135" i="3"/>
  <c r="T5136" i="3"/>
  <c r="T5137" i="3"/>
  <c r="T5138" i="3"/>
  <c r="T5139" i="3"/>
  <c r="T5140" i="3"/>
  <c r="T5141" i="3"/>
  <c r="T5142" i="3"/>
  <c r="T5143" i="3"/>
  <c r="T5144" i="3"/>
  <c r="T5145" i="3"/>
  <c r="T5146" i="3"/>
  <c r="T5147" i="3"/>
  <c r="T5148" i="3"/>
  <c r="T5149" i="3"/>
  <c r="T5150" i="3"/>
  <c r="T5151" i="3"/>
  <c r="T5152" i="3"/>
  <c r="T5153" i="3"/>
  <c r="T5154" i="3"/>
  <c r="T5155" i="3"/>
  <c r="T5156" i="3"/>
  <c r="T5157" i="3"/>
  <c r="T5158" i="3"/>
  <c r="T5159" i="3"/>
  <c r="T5160" i="3"/>
  <c r="T5161" i="3"/>
  <c r="T5162" i="3"/>
  <c r="T5163" i="3"/>
  <c r="T5164" i="3"/>
  <c r="T5165" i="3"/>
  <c r="T5166" i="3"/>
  <c r="T5167" i="3"/>
  <c r="T5168" i="3"/>
  <c r="T5169" i="3"/>
  <c r="T5170" i="3"/>
  <c r="T5171" i="3"/>
  <c r="T5172" i="3"/>
  <c r="T5173" i="3"/>
  <c r="T5174" i="3"/>
  <c r="T5175" i="3"/>
  <c r="T5176" i="3"/>
  <c r="T5177" i="3"/>
  <c r="T5178" i="3"/>
  <c r="T5179" i="3"/>
  <c r="T5180" i="3"/>
  <c r="T5181" i="3"/>
  <c r="T5182" i="3"/>
  <c r="T5183" i="3"/>
  <c r="T5184" i="3"/>
  <c r="T5185" i="3"/>
  <c r="T5186" i="3"/>
  <c r="T5187" i="3"/>
  <c r="T5188" i="3"/>
  <c r="T5189" i="3"/>
  <c r="T5190" i="3"/>
  <c r="T5191" i="3"/>
  <c r="T5192" i="3"/>
  <c r="T5193" i="3"/>
  <c r="T5194" i="3"/>
  <c r="T5195" i="3"/>
  <c r="T5196" i="3"/>
  <c r="T5197" i="3"/>
  <c r="T5198" i="3"/>
  <c r="T5199" i="3"/>
  <c r="T5200" i="3"/>
  <c r="T5201" i="3"/>
  <c r="T5202" i="3"/>
  <c r="T5203" i="3"/>
  <c r="T5204" i="3"/>
  <c r="T5205" i="3"/>
  <c r="T5206" i="3"/>
  <c r="T5207" i="3"/>
  <c r="T5208" i="3"/>
  <c r="T5209" i="3"/>
  <c r="T5210" i="3"/>
  <c r="T5211" i="3"/>
  <c r="T5212" i="3"/>
  <c r="T5213" i="3"/>
  <c r="T5214" i="3"/>
  <c r="T5215" i="3"/>
  <c r="T5216" i="3"/>
  <c r="T5217" i="3"/>
  <c r="T5218" i="3"/>
  <c r="T5219" i="3"/>
  <c r="T5220" i="3"/>
  <c r="T5221" i="3"/>
  <c r="T5222" i="3"/>
  <c r="T5223" i="3"/>
  <c r="T5224" i="3"/>
  <c r="T5225" i="3"/>
  <c r="T5226" i="3"/>
  <c r="T5227" i="3"/>
  <c r="T5228" i="3"/>
  <c r="T5229" i="3"/>
  <c r="T5230" i="3"/>
  <c r="T5231" i="3"/>
  <c r="T5232" i="3"/>
  <c r="T5233" i="3"/>
  <c r="T5234" i="3"/>
  <c r="T5235" i="3"/>
  <c r="T5236" i="3"/>
  <c r="T5237" i="3"/>
  <c r="T5238" i="3"/>
  <c r="T5239" i="3"/>
  <c r="T5240" i="3"/>
  <c r="T5241" i="3"/>
  <c r="T5242" i="3"/>
  <c r="T5243" i="3"/>
  <c r="T5244" i="3"/>
  <c r="T5245" i="3"/>
  <c r="T5246" i="3"/>
  <c r="T5247" i="3"/>
  <c r="T5248" i="3"/>
  <c r="T5249" i="3"/>
  <c r="T5250" i="3"/>
  <c r="T5251" i="3"/>
  <c r="T5252" i="3"/>
  <c r="T5253" i="3"/>
  <c r="T5254" i="3"/>
  <c r="T5255" i="3"/>
  <c r="T5256" i="3"/>
  <c r="T5257" i="3"/>
  <c r="T5258" i="3"/>
  <c r="T5259" i="3"/>
  <c r="T5260" i="3"/>
  <c r="T5261" i="3"/>
  <c r="T5262" i="3"/>
  <c r="T5263" i="3"/>
  <c r="T5264" i="3"/>
  <c r="T5265" i="3"/>
  <c r="T5266" i="3"/>
  <c r="T5267" i="3"/>
  <c r="T5268" i="3"/>
  <c r="T5269" i="3"/>
  <c r="T5270" i="3"/>
  <c r="T5271" i="3"/>
  <c r="T5272" i="3"/>
  <c r="T5273" i="3"/>
  <c r="T5274" i="3"/>
  <c r="T5275" i="3"/>
  <c r="T5276" i="3"/>
  <c r="T5277" i="3"/>
  <c r="T5278" i="3"/>
  <c r="T5279" i="3"/>
  <c r="T5280" i="3"/>
  <c r="T5281" i="3"/>
  <c r="T5282" i="3"/>
  <c r="T5283" i="3"/>
  <c r="T5284" i="3"/>
  <c r="T5285" i="3"/>
  <c r="T5286" i="3"/>
  <c r="T5287" i="3"/>
  <c r="T5288" i="3"/>
  <c r="T5289" i="3"/>
  <c r="T5290" i="3"/>
  <c r="T5291" i="3"/>
  <c r="T5292" i="3"/>
  <c r="T5293" i="3"/>
  <c r="T5294" i="3"/>
  <c r="T5295" i="3"/>
  <c r="T5296" i="3"/>
  <c r="T5297" i="3"/>
  <c r="T5298" i="3"/>
  <c r="T5299" i="3"/>
  <c r="T5300" i="3"/>
  <c r="T5301" i="3"/>
  <c r="T5302" i="3"/>
  <c r="T5303" i="3"/>
  <c r="T5304" i="3"/>
  <c r="T5305" i="3"/>
  <c r="T5306" i="3"/>
  <c r="T5307" i="3"/>
  <c r="T5308" i="3"/>
  <c r="T5309" i="3"/>
  <c r="T5310" i="3"/>
  <c r="T5311" i="3"/>
  <c r="T5312" i="3"/>
  <c r="T5313" i="3"/>
  <c r="T5314" i="3"/>
  <c r="T5315" i="3"/>
  <c r="T5316" i="3"/>
  <c r="T5317" i="3"/>
  <c r="T5318" i="3"/>
  <c r="T5319" i="3"/>
  <c r="T5320" i="3"/>
  <c r="T5321" i="3"/>
  <c r="T5322" i="3"/>
  <c r="T5323" i="3"/>
  <c r="T5324" i="3"/>
  <c r="T5325" i="3"/>
  <c r="T5326" i="3"/>
  <c r="T5327" i="3"/>
  <c r="T5328" i="3"/>
  <c r="T5329" i="3"/>
  <c r="T5330" i="3"/>
  <c r="T5331" i="3"/>
  <c r="T5332" i="3"/>
  <c r="T5333" i="3"/>
  <c r="T5334" i="3"/>
  <c r="T5335" i="3"/>
  <c r="T5336" i="3"/>
  <c r="T5337" i="3"/>
  <c r="T5338" i="3"/>
  <c r="T5339" i="3"/>
  <c r="T5340" i="3"/>
  <c r="T5341" i="3"/>
  <c r="T5342" i="3"/>
  <c r="T5343" i="3"/>
  <c r="T5344" i="3"/>
  <c r="T5345" i="3"/>
  <c r="T5346" i="3"/>
  <c r="T5347" i="3"/>
  <c r="T5348" i="3"/>
  <c r="T5349" i="3"/>
  <c r="T5350" i="3"/>
  <c r="T5351" i="3"/>
  <c r="T5352" i="3"/>
  <c r="T5353" i="3"/>
  <c r="T5354" i="3"/>
  <c r="T5355" i="3"/>
  <c r="T5356" i="3"/>
  <c r="T5357" i="3"/>
  <c r="T5358" i="3"/>
  <c r="T5359" i="3"/>
  <c r="T5360" i="3"/>
  <c r="T5361" i="3"/>
  <c r="T5362" i="3"/>
  <c r="T5363" i="3"/>
  <c r="T5364" i="3"/>
  <c r="T5365" i="3"/>
  <c r="T5366" i="3"/>
  <c r="T5367" i="3"/>
  <c r="T5368" i="3"/>
  <c r="T5369" i="3"/>
  <c r="T5370" i="3"/>
  <c r="T5371" i="3"/>
  <c r="T5372" i="3"/>
  <c r="T5373" i="3"/>
  <c r="T5374" i="3"/>
  <c r="T5375" i="3"/>
  <c r="T5376" i="3"/>
  <c r="T5377" i="3"/>
  <c r="T5378" i="3"/>
  <c r="T5379" i="3"/>
  <c r="T5380" i="3"/>
  <c r="T5381" i="3"/>
  <c r="T5382" i="3"/>
  <c r="T5383" i="3"/>
  <c r="T5384" i="3"/>
  <c r="T5385" i="3"/>
  <c r="T5386" i="3"/>
  <c r="T5387" i="3"/>
  <c r="T5388" i="3"/>
  <c r="T5389" i="3"/>
  <c r="T5390" i="3"/>
  <c r="T5391" i="3"/>
  <c r="T5392" i="3"/>
  <c r="T5393" i="3"/>
  <c r="T5394" i="3"/>
  <c r="T5395" i="3"/>
  <c r="T5396" i="3"/>
  <c r="T5397" i="3"/>
  <c r="T5398" i="3"/>
  <c r="T5399" i="3"/>
  <c r="T5400" i="3"/>
  <c r="T5401" i="3"/>
  <c r="T5402" i="3"/>
  <c r="T5403" i="3"/>
  <c r="T5404" i="3"/>
  <c r="T5405" i="3"/>
  <c r="T5406" i="3"/>
  <c r="T5407" i="3"/>
  <c r="T5408" i="3"/>
  <c r="T5409" i="3"/>
  <c r="T5410" i="3"/>
  <c r="T5411" i="3"/>
  <c r="T5412" i="3"/>
  <c r="T5413" i="3"/>
  <c r="T5414" i="3"/>
  <c r="T5415" i="3"/>
  <c r="T5416" i="3"/>
  <c r="T5417" i="3"/>
  <c r="T5418" i="3"/>
  <c r="T5419" i="3"/>
  <c r="T5420" i="3"/>
  <c r="T5421" i="3"/>
  <c r="T5422" i="3"/>
  <c r="T5423" i="3"/>
  <c r="T5424" i="3"/>
  <c r="T5425" i="3"/>
  <c r="T5426" i="3"/>
  <c r="T5427" i="3"/>
  <c r="T5428" i="3"/>
  <c r="T5429" i="3"/>
  <c r="T5430" i="3"/>
  <c r="T5431" i="3"/>
  <c r="T5432" i="3"/>
  <c r="T5433" i="3"/>
  <c r="T5434" i="3"/>
  <c r="T5435" i="3"/>
  <c r="T5436" i="3"/>
  <c r="T5437" i="3"/>
  <c r="T5438" i="3"/>
  <c r="T5439" i="3"/>
  <c r="T5440" i="3"/>
  <c r="T5441" i="3"/>
  <c r="T5442" i="3"/>
  <c r="T5443" i="3"/>
  <c r="T5444" i="3"/>
  <c r="T5445" i="3"/>
  <c r="T5446" i="3"/>
  <c r="T5447" i="3"/>
  <c r="T5448" i="3"/>
  <c r="T5449" i="3"/>
  <c r="T5450" i="3"/>
  <c r="T5451" i="3"/>
  <c r="T5452" i="3"/>
  <c r="T5453" i="3"/>
  <c r="T5454" i="3"/>
  <c r="T5455" i="3"/>
  <c r="T5456" i="3"/>
  <c r="T5457" i="3"/>
  <c r="T5458" i="3"/>
  <c r="T5459" i="3"/>
  <c r="T5460" i="3"/>
  <c r="T5461" i="3"/>
  <c r="T5462" i="3"/>
  <c r="T5463" i="3"/>
  <c r="T5464" i="3"/>
  <c r="T5465" i="3"/>
  <c r="T5466" i="3"/>
  <c r="T5467" i="3"/>
  <c r="T5468" i="3"/>
  <c r="T5469" i="3"/>
  <c r="T5470" i="3"/>
  <c r="T5471" i="3"/>
  <c r="T5472" i="3"/>
  <c r="T5473" i="3"/>
  <c r="T5474" i="3"/>
  <c r="T5475" i="3"/>
  <c r="T5476" i="3"/>
  <c r="T5477" i="3"/>
  <c r="T5478" i="3"/>
  <c r="T5479" i="3"/>
  <c r="T5480" i="3"/>
  <c r="T5481" i="3"/>
  <c r="T5482" i="3"/>
  <c r="T5483" i="3"/>
  <c r="T5484" i="3"/>
  <c r="T5485" i="3"/>
  <c r="T5486" i="3"/>
  <c r="T5487" i="3"/>
  <c r="T5488" i="3"/>
  <c r="T5489" i="3"/>
  <c r="T5490" i="3"/>
  <c r="T5491" i="3"/>
  <c r="T5492" i="3"/>
  <c r="T5493" i="3"/>
  <c r="T5494" i="3"/>
  <c r="T5495" i="3"/>
  <c r="T5496" i="3"/>
  <c r="T5497" i="3"/>
  <c r="T5498" i="3"/>
  <c r="T5499" i="3"/>
  <c r="T5500" i="3"/>
  <c r="T5501" i="3"/>
  <c r="T5502" i="3"/>
  <c r="T5503" i="3"/>
  <c r="T5504" i="3"/>
  <c r="T5505" i="3"/>
  <c r="T5506" i="3"/>
  <c r="T5507" i="3"/>
  <c r="T5508" i="3"/>
  <c r="T5509" i="3"/>
  <c r="T5510" i="3"/>
  <c r="T5511" i="3"/>
  <c r="T5512" i="3"/>
  <c r="T5513" i="3"/>
  <c r="T5514" i="3"/>
  <c r="T5515" i="3"/>
  <c r="T5516" i="3"/>
  <c r="T5517" i="3"/>
  <c r="T5518" i="3"/>
  <c r="T5519" i="3"/>
  <c r="T5520" i="3"/>
  <c r="T5521" i="3"/>
  <c r="T5522" i="3"/>
  <c r="T5523" i="3"/>
  <c r="T5524" i="3"/>
  <c r="T5525" i="3"/>
  <c r="T5526" i="3"/>
  <c r="T5527" i="3"/>
  <c r="T5528" i="3"/>
  <c r="T5529" i="3"/>
  <c r="T5530" i="3"/>
  <c r="T5531" i="3"/>
  <c r="T5532" i="3"/>
  <c r="T5533" i="3"/>
  <c r="T5534" i="3"/>
  <c r="T5535" i="3"/>
  <c r="T5536" i="3"/>
  <c r="T5537" i="3"/>
  <c r="T5538" i="3"/>
  <c r="T5539" i="3"/>
  <c r="T5540" i="3"/>
  <c r="T5541" i="3"/>
  <c r="T5542" i="3"/>
  <c r="T5543" i="3"/>
  <c r="T5544" i="3"/>
  <c r="T5545" i="3"/>
  <c r="T5546" i="3"/>
  <c r="T5547" i="3"/>
  <c r="T5548" i="3"/>
  <c r="T5549" i="3"/>
  <c r="T5550" i="3"/>
  <c r="T5551" i="3"/>
  <c r="T5552" i="3"/>
  <c r="T5553" i="3"/>
  <c r="T5554" i="3"/>
  <c r="T5555" i="3"/>
  <c r="T5556" i="3"/>
  <c r="T5557" i="3"/>
  <c r="T5558" i="3"/>
  <c r="T5559" i="3"/>
  <c r="T5560" i="3"/>
  <c r="T5561" i="3"/>
  <c r="T5562" i="3"/>
  <c r="T5563" i="3"/>
  <c r="T5564" i="3"/>
  <c r="T5565" i="3"/>
  <c r="T5566" i="3"/>
  <c r="T5567" i="3"/>
  <c r="T5568" i="3"/>
  <c r="T5569" i="3"/>
  <c r="T5570" i="3"/>
  <c r="T5571" i="3"/>
  <c r="T5572" i="3"/>
  <c r="T5573" i="3"/>
  <c r="T5574" i="3"/>
  <c r="T5575" i="3"/>
  <c r="T5576" i="3"/>
  <c r="T5577" i="3"/>
  <c r="T5578" i="3"/>
  <c r="T5579" i="3"/>
  <c r="T5580" i="3"/>
  <c r="T5581" i="3"/>
  <c r="T5582" i="3"/>
  <c r="T5583" i="3"/>
  <c r="T5584" i="3"/>
  <c r="T5585" i="3"/>
  <c r="T5586" i="3"/>
  <c r="T5587" i="3"/>
  <c r="T5588" i="3"/>
  <c r="T5589" i="3"/>
  <c r="T5590" i="3"/>
  <c r="T5591" i="3"/>
  <c r="T5592" i="3"/>
  <c r="T5593" i="3"/>
  <c r="T5594" i="3"/>
  <c r="T5595" i="3"/>
  <c r="T5596" i="3"/>
  <c r="T5597" i="3"/>
  <c r="T5598" i="3"/>
  <c r="T5599" i="3"/>
  <c r="T5600" i="3"/>
  <c r="T5601" i="3"/>
  <c r="T5602" i="3"/>
  <c r="T5603" i="3"/>
  <c r="T5604" i="3"/>
  <c r="T5605" i="3"/>
  <c r="T5606" i="3"/>
  <c r="T5607" i="3"/>
  <c r="T5608" i="3"/>
  <c r="T5609" i="3"/>
  <c r="T5610" i="3"/>
  <c r="T5611" i="3"/>
  <c r="T5612" i="3"/>
  <c r="T5613" i="3"/>
  <c r="T5614" i="3"/>
  <c r="T5615" i="3"/>
  <c r="T5616" i="3"/>
  <c r="T5617" i="3"/>
  <c r="T5618" i="3"/>
  <c r="T5619" i="3"/>
  <c r="T5620" i="3"/>
  <c r="T5621" i="3"/>
  <c r="T5622" i="3"/>
  <c r="T5623" i="3"/>
  <c r="T5624" i="3"/>
  <c r="T5625" i="3"/>
  <c r="T5626" i="3"/>
  <c r="T5627" i="3"/>
  <c r="T5628" i="3"/>
  <c r="T5629" i="3"/>
  <c r="T5630" i="3"/>
  <c r="T5631" i="3"/>
  <c r="T5632" i="3"/>
  <c r="T5633" i="3"/>
  <c r="T5634" i="3"/>
  <c r="T5635" i="3"/>
  <c r="T5636" i="3"/>
  <c r="T5637" i="3"/>
  <c r="T5638" i="3"/>
  <c r="T5639" i="3"/>
  <c r="T5640" i="3"/>
  <c r="T5641" i="3"/>
  <c r="T5642" i="3"/>
  <c r="T5643" i="3"/>
  <c r="T5644" i="3"/>
  <c r="T5645" i="3"/>
  <c r="T5646" i="3"/>
  <c r="T5647" i="3"/>
  <c r="T5648" i="3"/>
  <c r="T5649" i="3"/>
  <c r="T5650" i="3"/>
  <c r="T5651" i="3"/>
  <c r="T5652" i="3"/>
  <c r="T5653" i="3"/>
  <c r="T5654" i="3"/>
  <c r="T5655" i="3"/>
  <c r="T5656" i="3"/>
  <c r="T5657" i="3"/>
  <c r="T5658" i="3"/>
  <c r="T5659" i="3"/>
  <c r="T5660" i="3"/>
  <c r="T5661" i="3"/>
  <c r="T5662" i="3"/>
  <c r="T5663" i="3"/>
  <c r="T5664" i="3"/>
  <c r="T5665" i="3"/>
  <c r="T5666" i="3"/>
  <c r="T5667" i="3"/>
  <c r="T5668" i="3"/>
  <c r="T5669" i="3"/>
  <c r="T5670" i="3"/>
  <c r="T5671" i="3"/>
  <c r="T5672" i="3"/>
  <c r="T5673" i="3"/>
  <c r="T5674" i="3"/>
  <c r="T5675" i="3"/>
  <c r="T5676" i="3"/>
  <c r="T5677" i="3"/>
  <c r="T5678" i="3"/>
  <c r="T5679" i="3"/>
  <c r="T5680" i="3"/>
  <c r="T5681" i="3"/>
  <c r="T5682" i="3"/>
  <c r="T5683" i="3"/>
  <c r="T5684" i="3"/>
  <c r="T5685" i="3"/>
  <c r="T5686" i="3"/>
  <c r="T5687" i="3"/>
  <c r="T5688" i="3"/>
  <c r="T5689" i="3"/>
  <c r="T5690" i="3"/>
  <c r="T5691" i="3"/>
  <c r="T5692" i="3"/>
  <c r="T5693" i="3"/>
  <c r="T5694" i="3"/>
  <c r="T5695" i="3"/>
  <c r="T5696" i="3"/>
  <c r="T5697" i="3"/>
  <c r="T5698" i="3"/>
  <c r="T5699" i="3"/>
  <c r="T5700" i="3"/>
  <c r="T5701" i="3"/>
  <c r="T5702" i="3"/>
  <c r="T5703" i="3"/>
  <c r="T5704" i="3"/>
  <c r="T5705" i="3"/>
  <c r="T5706" i="3"/>
  <c r="T5707" i="3"/>
  <c r="T5708" i="3"/>
  <c r="T5709" i="3"/>
  <c r="T5710" i="3"/>
  <c r="T5711" i="3"/>
  <c r="T5712" i="3"/>
  <c r="T5713" i="3"/>
  <c r="T5714" i="3"/>
  <c r="T5715" i="3"/>
  <c r="T5716" i="3"/>
  <c r="T5717" i="3"/>
  <c r="T5718" i="3"/>
  <c r="T5719" i="3"/>
  <c r="T5720" i="3"/>
  <c r="T5721" i="3"/>
  <c r="T5722" i="3"/>
  <c r="T5723" i="3"/>
  <c r="T5724" i="3"/>
  <c r="T5725" i="3"/>
  <c r="T5726" i="3"/>
  <c r="T5727" i="3"/>
  <c r="T5728" i="3"/>
  <c r="T5729" i="3"/>
  <c r="T5730" i="3"/>
  <c r="T5731" i="3"/>
  <c r="T5732" i="3"/>
  <c r="T5733" i="3"/>
  <c r="T5734" i="3"/>
  <c r="T5735" i="3"/>
  <c r="T5736" i="3"/>
  <c r="T5737" i="3"/>
  <c r="T5738" i="3"/>
  <c r="T5739" i="3"/>
  <c r="T5740" i="3"/>
  <c r="T5741" i="3"/>
  <c r="T5742" i="3"/>
  <c r="T5743" i="3"/>
  <c r="T5744" i="3"/>
  <c r="T5745" i="3"/>
  <c r="T5746" i="3"/>
  <c r="T5747" i="3"/>
  <c r="T5748" i="3"/>
  <c r="T5749" i="3"/>
  <c r="T5750" i="3"/>
  <c r="T5751" i="3"/>
  <c r="T5752" i="3"/>
  <c r="T5753" i="3"/>
  <c r="T5754" i="3"/>
  <c r="T5755" i="3"/>
  <c r="T5756" i="3"/>
  <c r="T5757" i="3"/>
  <c r="T5758" i="3"/>
  <c r="T5759" i="3"/>
  <c r="T5760" i="3"/>
  <c r="T5761" i="3"/>
  <c r="T5762" i="3"/>
  <c r="T5763" i="3"/>
  <c r="T5764" i="3"/>
  <c r="T5765" i="3"/>
  <c r="T5766" i="3"/>
  <c r="T5767" i="3"/>
  <c r="T5768" i="3"/>
  <c r="T5769" i="3"/>
  <c r="T5770" i="3"/>
  <c r="T5771" i="3"/>
  <c r="T5772" i="3"/>
  <c r="T5773" i="3"/>
  <c r="T5774" i="3"/>
  <c r="T5775" i="3"/>
  <c r="T5776" i="3"/>
  <c r="T5777" i="3"/>
  <c r="T5778" i="3"/>
  <c r="T5779" i="3"/>
  <c r="T5780" i="3"/>
  <c r="T5781" i="3"/>
  <c r="T5782" i="3"/>
  <c r="T5783" i="3"/>
  <c r="T5784" i="3"/>
  <c r="T5785" i="3"/>
  <c r="T5786" i="3"/>
  <c r="T5787" i="3"/>
  <c r="T5788" i="3"/>
  <c r="T5789" i="3"/>
  <c r="T5790" i="3"/>
  <c r="T5791" i="3"/>
  <c r="T5792" i="3"/>
  <c r="T5793" i="3"/>
  <c r="T5794" i="3"/>
  <c r="T5795" i="3"/>
  <c r="T5796" i="3"/>
  <c r="T5797" i="3"/>
  <c r="T5798" i="3"/>
  <c r="T5799" i="3"/>
  <c r="T5800" i="3"/>
  <c r="T5801" i="3"/>
  <c r="T5802" i="3"/>
  <c r="T5803" i="3"/>
  <c r="T5804" i="3"/>
  <c r="T5805" i="3"/>
  <c r="T5806" i="3"/>
  <c r="T5807" i="3"/>
  <c r="T5808" i="3"/>
  <c r="T5809" i="3"/>
  <c r="T5810" i="3"/>
  <c r="T5811" i="3"/>
  <c r="T5812" i="3"/>
  <c r="T5813" i="3"/>
  <c r="T5814" i="3"/>
  <c r="T5815" i="3"/>
  <c r="T5816" i="3"/>
  <c r="T5817" i="3"/>
  <c r="T5818" i="3"/>
  <c r="T5819" i="3"/>
  <c r="T5820" i="3"/>
  <c r="T5821" i="3"/>
  <c r="T5822" i="3"/>
  <c r="T5823" i="3"/>
  <c r="T5824" i="3"/>
  <c r="T5825" i="3"/>
  <c r="T5826" i="3"/>
  <c r="T5827" i="3"/>
  <c r="T5828" i="3"/>
  <c r="T5829" i="3"/>
  <c r="T5830" i="3"/>
  <c r="T5831" i="3"/>
  <c r="T5832" i="3"/>
  <c r="T5833" i="3"/>
  <c r="T5834" i="3"/>
  <c r="T5835" i="3"/>
  <c r="T5836" i="3"/>
  <c r="T5837" i="3"/>
  <c r="T5838" i="3"/>
  <c r="T5839" i="3"/>
  <c r="T5840" i="3"/>
  <c r="T5841" i="3"/>
  <c r="T5842" i="3"/>
  <c r="T5843" i="3"/>
  <c r="T5844" i="3"/>
  <c r="T5845" i="3"/>
  <c r="T5846" i="3"/>
  <c r="T5847" i="3"/>
  <c r="T5848" i="3"/>
  <c r="T5849" i="3"/>
  <c r="T5850" i="3"/>
  <c r="T5851" i="3"/>
  <c r="T5852" i="3"/>
  <c r="T5853" i="3"/>
  <c r="T5854" i="3"/>
  <c r="T5855" i="3"/>
  <c r="T5856" i="3"/>
  <c r="T5857" i="3"/>
  <c r="T5858" i="3"/>
  <c r="T5859" i="3"/>
  <c r="T5860" i="3"/>
  <c r="T5861" i="3"/>
  <c r="T5862" i="3"/>
  <c r="T5863" i="3"/>
  <c r="T5864" i="3"/>
  <c r="T5865" i="3"/>
  <c r="T5866" i="3"/>
  <c r="T5867" i="3"/>
  <c r="T5868" i="3"/>
  <c r="T5869" i="3"/>
  <c r="T5870" i="3"/>
  <c r="T5871" i="3"/>
  <c r="T5872" i="3"/>
  <c r="T5873" i="3"/>
  <c r="T5874" i="3"/>
  <c r="T5875" i="3"/>
  <c r="T5876" i="3"/>
  <c r="T5877" i="3"/>
  <c r="T5878" i="3"/>
  <c r="T5879" i="3"/>
  <c r="T5880" i="3"/>
  <c r="T5881" i="3"/>
  <c r="T5882" i="3"/>
  <c r="T5883" i="3"/>
  <c r="T5884" i="3"/>
  <c r="T5885" i="3"/>
  <c r="T5886" i="3"/>
  <c r="T5887" i="3"/>
  <c r="T5888" i="3"/>
  <c r="T5889" i="3"/>
  <c r="T5890" i="3"/>
  <c r="T5891" i="3"/>
  <c r="T5892" i="3"/>
  <c r="T5893" i="3"/>
  <c r="T5894" i="3"/>
  <c r="T5895" i="3"/>
  <c r="T5896" i="3"/>
  <c r="T5897" i="3"/>
  <c r="T5898" i="3"/>
  <c r="T5899" i="3"/>
  <c r="T5900" i="3"/>
  <c r="T5901" i="3"/>
  <c r="T5902" i="3"/>
  <c r="T5903" i="3"/>
  <c r="T5904" i="3"/>
  <c r="T5905" i="3"/>
  <c r="T5906" i="3"/>
  <c r="T5907" i="3"/>
  <c r="T5908" i="3"/>
  <c r="T5909" i="3"/>
  <c r="T5910" i="3"/>
  <c r="T5911" i="3"/>
  <c r="T5912" i="3"/>
  <c r="T5913" i="3"/>
  <c r="T5914" i="3"/>
  <c r="T5915" i="3"/>
  <c r="T5916" i="3"/>
  <c r="T5917" i="3"/>
  <c r="T5918" i="3"/>
  <c r="T5919" i="3"/>
  <c r="T5920" i="3"/>
  <c r="T5921" i="3"/>
  <c r="T5922" i="3"/>
  <c r="T5923" i="3"/>
  <c r="T5924" i="3"/>
  <c r="T5925" i="3"/>
  <c r="T5926" i="3"/>
  <c r="T5927" i="3"/>
  <c r="T5928" i="3"/>
  <c r="T5929" i="3"/>
  <c r="T5930" i="3"/>
  <c r="T5931" i="3"/>
  <c r="T5932" i="3"/>
  <c r="T5933" i="3"/>
  <c r="T5934" i="3"/>
  <c r="T5935" i="3"/>
  <c r="T5936" i="3"/>
  <c r="T5937" i="3"/>
  <c r="T5938" i="3"/>
  <c r="T5939" i="3"/>
  <c r="T5940" i="3"/>
  <c r="T5941" i="3"/>
  <c r="T5942" i="3"/>
  <c r="T5943" i="3"/>
  <c r="T5944" i="3"/>
  <c r="T5945" i="3"/>
  <c r="T5946" i="3"/>
  <c r="T5947" i="3"/>
  <c r="T5948" i="3"/>
  <c r="T5949" i="3"/>
  <c r="T5950" i="3"/>
  <c r="T5951" i="3"/>
  <c r="T5952" i="3"/>
  <c r="T5953" i="3"/>
  <c r="T5954" i="3"/>
  <c r="T5955" i="3"/>
  <c r="T5956" i="3"/>
  <c r="T5957" i="3"/>
  <c r="T5958" i="3"/>
  <c r="T5959" i="3"/>
  <c r="T5960" i="3"/>
  <c r="T5961" i="3"/>
  <c r="T5962" i="3"/>
  <c r="T5963" i="3"/>
  <c r="T5964" i="3"/>
  <c r="T5965" i="3"/>
  <c r="T5966" i="3"/>
  <c r="T5967" i="3"/>
  <c r="T5968" i="3"/>
  <c r="T5969" i="3"/>
  <c r="T5970" i="3"/>
  <c r="T5971" i="3"/>
  <c r="T5972" i="3"/>
  <c r="T5973" i="3"/>
  <c r="T5974" i="3"/>
  <c r="T5975" i="3"/>
  <c r="T5976" i="3"/>
  <c r="T5977" i="3"/>
  <c r="T5978" i="3"/>
  <c r="T5979" i="3"/>
  <c r="T5980" i="3"/>
  <c r="T5981" i="3"/>
  <c r="T5982" i="3"/>
  <c r="T5983" i="3"/>
  <c r="T5984" i="3"/>
  <c r="T5985" i="3"/>
  <c r="T5986" i="3"/>
  <c r="T5987" i="3"/>
  <c r="T5988" i="3"/>
  <c r="T5989" i="3"/>
  <c r="T5990" i="3"/>
  <c r="T5991" i="3"/>
  <c r="T5992" i="3"/>
  <c r="T5993" i="3"/>
  <c r="T5994" i="3"/>
  <c r="T5995" i="3"/>
  <c r="T5996" i="3"/>
  <c r="T5997" i="3"/>
  <c r="T5998" i="3"/>
  <c r="T5999" i="3"/>
  <c r="T6000" i="3"/>
  <c r="T6001" i="3"/>
  <c r="T6002" i="3"/>
  <c r="T6003" i="3"/>
  <c r="T6004" i="3"/>
  <c r="T6005" i="3"/>
  <c r="T6006" i="3"/>
  <c r="T6007" i="3"/>
  <c r="T6008" i="3"/>
  <c r="T6009" i="3"/>
  <c r="T6010" i="3"/>
  <c r="T6011" i="3"/>
  <c r="T6012" i="3"/>
  <c r="T6013" i="3"/>
  <c r="T6014" i="3"/>
  <c r="T6015" i="3"/>
  <c r="T6016" i="3"/>
  <c r="T6017" i="3"/>
  <c r="T6018" i="3"/>
  <c r="T6019" i="3"/>
  <c r="T6020" i="3"/>
  <c r="T6021" i="3"/>
  <c r="T6022" i="3"/>
  <c r="T6023" i="3"/>
  <c r="T6024" i="3"/>
  <c r="T6025" i="3"/>
  <c r="T6026" i="3"/>
  <c r="T6027" i="3"/>
  <c r="T6028" i="3"/>
  <c r="T6029" i="3"/>
  <c r="T6030" i="3"/>
  <c r="T6031" i="3"/>
  <c r="T6032" i="3"/>
  <c r="T6033" i="3"/>
  <c r="T6034" i="3"/>
  <c r="T6035" i="3"/>
  <c r="T6036" i="3"/>
  <c r="T6037" i="3"/>
  <c r="T6038" i="3"/>
  <c r="T6039" i="3"/>
  <c r="T6040" i="3"/>
  <c r="T6041" i="3"/>
  <c r="T6042" i="3"/>
  <c r="T6043" i="3"/>
  <c r="T6044" i="3"/>
  <c r="T6045" i="3"/>
  <c r="T6046" i="3"/>
  <c r="T6047" i="3"/>
  <c r="T6048" i="3"/>
  <c r="T6049" i="3"/>
  <c r="T6050" i="3"/>
  <c r="T6051" i="3"/>
  <c r="T6052" i="3"/>
  <c r="T6053" i="3"/>
  <c r="T6054" i="3"/>
  <c r="T6055" i="3"/>
  <c r="T6056" i="3"/>
  <c r="T6057" i="3"/>
  <c r="T6058" i="3"/>
  <c r="T6059" i="3"/>
  <c r="T6060" i="3"/>
  <c r="T6061" i="3"/>
  <c r="T6062" i="3"/>
  <c r="T6063" i="3"/>
  <c r="T6064" i="3"/>
  <c r="T6065" i="3"/>
  <c r="T6066" i="3"/>
  <c r="T6067" i="3"/>
  <c r="T6068" i="3"/>
  <c r="T6069" i="3"/>
  <c r="T6070" i="3"/>
  <c r="T6071" i="3"/>
  <c r="T6072" i="3"/>
  <c r="T6073" i="3"/>
  <c r="T6074" i="3"/>
  <c r="T6075" i="3"/>
  <c r="T6076" i="3"/>
  <c r="T6077" i="3"/>
  <c r="T6078" i="3"/>
  <c r="T6079" i="3"/>
  <c r="T6080" i="3"/>
  <c r="T6081" i="3"/>
  <c r="T6082" i="3"/>
  <c r="T6083" i="3"/>
  <c r="T6084" i="3"/>
  <c r="T6085" i="3"/>
  <c r="T6086" i="3"/>
  <c r="T6087" i="3"/>
  <c r="T6088" i="3"/>
  <c r="T6089" i="3"/>
  <c r="T6090" i="3"/>
  <c r="T6091" i="3"/>
  <c r="T6092" i="3"/>
  <c r="T6093" i="3"/>
  <c r="T6094" i="3"/>
  <c r="T6095" i="3"/>
  <c r="T6096" i="3"/>
  <c r="T6097" i="3"/>
  <c r="T6098" i="3"/>
  <c r="T6099" i="3"/>
  <c r="T6100" i="3"/>
  <c r="T6101" i="3"/>
  <c r="T6102" i="3"/>
  <c r="T6103" i="3"/>
  <c r="T6104" i="3"/>
  <c r="T6105" i="3"/>
  <c r="T6106" i="3"/>
  <c r="T6107" i="3"/>
  <c r="T6108" i="3"/>
  <c r="T6109" i="3"/>
  <c r="T6110" i="3"/>
  <c r="T6111" i="3"/>
  <c r="T6112" i="3"/>
  <c r="T6113" i="3"/>
  <c r="T6114" i="3"/>
  <c r="T6115" i="3"/>
  <c r="T6116" i="3"/>
  <c r="T6117" i="3"/>
  <c r="T6118" i="3"/>
  <c r="T6119" i="3"/>
  <c r="T6120" i="3"/>
  <c r="T6121" i="3"/>
  <c r="T6122" i="3"/>
  <c r="T6123" i="3"/>
  <c r="T6124" i="3"/>
  <c r="T6125" i="3"/>
  <c r="T6126" i="3"/>
  <c r="T6127" i="3"/>
  <c r="T6128" i="3"/>
  <c r="T6129" i="3"/>
  <c r="T6130" i="3"/>
  <c r="T6131" i="3"/>
  <c r="T6132" i="3"/>
  <c r="T6133" i="3"/>
  <c r="T6134" i="3"/>
  <c r="T6135" i="3"/>
  <c r="T6136" i="3"/>
  <c r="T6137" i="3"/>
  <c r="T6138" i="3"/>
  <c r="T6139" i="3"/>
  <c r="T6140" i="3"/>
  <c r="T6141" i="3"/>
  <c r="T6142" i="3"/>
  <c r="T6143" i="3"/>
  <c r="T6144" i="3"/>
  <c r="T6145" i="3"/>
  <c r="T6146" i="3"/>
  <c r="T6147" i="3"/>
  <c r="T6148" i="3"/>
  <c r="T6149" i="3"/>
  <c r="T6150" i="3"/>
  <c r="T6151" i="3"/>
  <c r="T6152" i="3"/>
  <c r="T6153" i="3"/>
  <c r="T6154" i="3"/>
  <c r="T6155" i="3"/>
  <c r="T6156" i="3"/>
  <c r="T6157" i="3"/>
  <c r="T6158" i="3"/>
  <c r="T6159" i="3"/>
  <c r="T6160" i="3"/>
  <c r="T6161" i="3"/>
  <c r="T6162" i="3"/>
  <c r="T6163" i="3"/>
  <c r="T6164" i="3"/>
  <c r="T6165" i="3"/>
  <c r="T6166" i="3"/>
  <c r="T6167" i="3"/>
  <c r="T6168" i="3"/>
  <c r="T6169" i="3"/>
  <c r="T6170" i="3"/>
  <c r="T6171" i="3"/>
  <c r="T6172" i="3"/>
  <c r="T6173" i="3"/>
  <c r="T6174" i="3"/>
  <c r="T6175" i="3"/>
  <c r="T6176" i="3"/>
  <c r="T6177" i="3"/>
  <c r="T6178" i="3"/>
  <c r="T6179" i="3"/>
  <c r="T6180" i="3"/>
  <c r="T6181" i="3"/>
  <c r="T6182" i="3"/>
  <c r="T6183" i="3"/>
  <c r="T6184" i="3"/>
  <c r="T6185" i="3"/>
  <c r="T6186" i="3"/>
  <c r="T6187" i="3"/>
  <c r="T6188" i="3"/>
  <c r="T6189" i="3"/>
  <c r="T6190" i="3"/>
  <c r="T6191" i="3"/>
  <c r="T6192" i="3"/>
  <c r="T6193" i="3"/>
  <c r="T6194" i="3"/>
  <c r="T6195" i="3"/>
  <c r="T6196" i="3"/>
  <c r="T6197" i="3"/>
  <c r="T6198" i="3"/>
  <c r="T6199" i="3"/>
  <c r="T6200" i="3"/>
  <c r="T6201" i="3"/>
  <c r="T6202" i="3"/>
  <c r="T6203" i="3"/>
  <c r="T6204" i="3"/>
  <c r="T6205" i="3"/>
  <c r="T6206" i="3"/>
  <c r="T6207" i="3"/>
  <c r="T6208" i="3"/>
  <c r="T6209" i="3"/>
  <c r="T6210" i="3"/>
  <c r="T6211" i="3"/>
  <c r="T6212" i="3"/>
  <c r="T6213" i="3"/>
  <c r="T6214" i="3"/>
  <c r="T6215" i="3"/>
  <c r="T6216" i="3"/>
  <c r="T6217" i="3"/>
  <c r="T6218" i="3"/>
  <c r="T6219" i="3"/>
  <c r="T6220" i="3"/>
  <c r="T6221" i="3"/>
  <c r="T6222" i="3"/>
  <c r="T6223" i="3"/>
  <c r="T6224" i="3"/>
  <c r="T6225" i="3"/>
  <c r="T6226" i="3"/>
  <c r="T6227" i="3"/>
  <c r="T6228" i="3"/>
  <c r="T6229" i="3"/>
  <c r="T6230" i="3"/>
  <c r="T6231" i="3"/>
  <c r="T6232" i="3"/>
  <c r="T6233" i="3"/>
  <c r="T6234" i="3"/>
  <c r="T6235" i="3"/>
  <c r="T6236" i="3"/>
  <c r="T6237" i="3"/>
  <c r="T6238" i="3"/>
  <c r="T6239" i="3"/>
  <c r="T6240" i="3"/>
  <c r="T6241" i="3"/>
  <c r="T6242" i="3"/>
  <c r="T6243" i="3"/>
  <c r="T6244" i="3"/>
  <c r="T6245" i="3"/>
  <c r="T6246" i="3"/>
  <c r="T6247" i="3"/>
  <c r="T6248" i="3"/>
  <c r="T6249" i="3"/>
  <c r="T6250" i="3"/>
  <c r="T6251" i="3"/>
  <c r="T6252" i="3"/>
  <c r="T6253" i="3"/>
  <c r="T6254" i="3"/>
  <c r="T6255" i="3"/>
  <c r="T6256" i="3"/>
  <c r="T6257" i="3"/>
  <c r="T6258" i="3"/>
  <c r="T6259" i="3"/>
  <c r="T6260" i="3"/>
  <c r="T6261" i="3"/>
  <c r="T6262" i="3"/>
  <c r="T6263" i="3"/>
  <c r="T6264" i="3"/>
  <c r="T6265" i="3"/>
  <c r="T6266" i="3"/>
  <c r="T6267" i="3"/>
  <c r="T6268" i="3"/>
  <c r="T6269" i="3"/>
  <c r="T6270" i="3"/>
  <c r="T6271" i="3"/>
  <c r="T6272" i="3"/>
  <c r="T6273" i="3"/>
  <c r="T6274" i="3"/>
  <c r="T6275" i="3"/>
  <c r="T6276" i="3"/>
  <c r="T6277" i="3"/>
  <c r="T6278" i="3"/>
  <c r="T6279" i="3"/>
  <c r="T6280" i="3"/>
  <c r="T6281" i="3"/>
  <c r="T6282" i="3"/>
  <c r="T6283" i="3"/>
  <c r="T6284" i="3"/>
  <c r="T6285" i="3"/>
  <c r="T6286" i="3"/>
  <c r="T6287" i="3"/>
  <c r="T6288" i="3"/>
  <c r="T6289" i="3"/>
  <c r="T6290" i="3"/>
  <c r="T6291" i="3"/>
  <c r="T6292" i="3"/>
  <c r="T6293" i="3"/>
  <c r="T6294" i="3"/>
  <c r="T6295" i="3"/>
  <c r="T6296" i="3"/>
  <c r="T6297" i="3"/>
  <c r="T6298" i="3"/>
  <c r="T6299" i="3"/>
  <c r="T6300" i="3"/>
  <c r="T6301" i="3"/>
  <c r="T6302" i="3"/>
  <c r="T6303" i="3"/>
  <c r="T6304" i="3"/>
  <c r="T6305" i="3"/>
  <c r="T6306" i="3"/>
  <c r="T6307" i="3"/>
  <c r="T6308" i="3"/>
  <c r="T6309" i="3"/>
  <c r="T6310" i="3"/>
  <c r="T6311" i="3"/>
  <c r="T6312" i="3"/>
  <c r="T6313" i="3"/>
  <c r="T6314" i="3"/>
  <c r="T6315" i="3"/>
  <c r="T6316" i="3"/>
  <c r="T6317" i="3"/>
  <c r="T6318" i="3"/>
  <c r="T6319" i="3"/>
  <c r="T6320" i="3"/>
  <c r="T6321" i="3"/>
  <c r="T6322" i="3"/>
  <c r="T6323" i="3"/>
  <c r="T6324" i="3"/>
  <c r="T6325" i="3"/>
  <c r="T6326" i="3"/>
  <c r="T6327" i="3"/>
  <c r="T6328" i="3"/>
  <c r="T6329" i="3"/>
  <c r="T6330" i="3"/>
  <c r="T6331" i="3"/>
  <c r="T6332" i="3"/>
  <c r="T6333" i="3"/>
  <c r="T6334" i="3"/>
  <c r="T6335" i="3"/>
  <c r="T6336" i="3"/>
  <c r="T6337" i="3"/>
  <c r="T6338" i="3"/>
  <c r="T6339" i="3"/>
  <c r="T6340" i="3"/>
  <c r="T6341" i="3"/>
  <c r="T6342" i="3"/>
  <c r="T6343" i="3"/>
  <c r="T6344" i="3"/>
  <c r="T6345" i="3"/>
  <c r="T6346" i="3"/>
  <c r="T6347" i="3"/>
  <c r="T6348" i="3"/>
  <c r="T6349" i="3"/>
  <c r="T6350" i="3"/>
  <c r="T6351" i="3"/>
  <c r="T6352" i="3"/>
  <c r="T6353" i="3"/>
  <c r="T6354" i="3"/>
  <c r="T6355" i="3"/>
  <c r="T6356" i="3"/>
  <c r="T6357" i="3"/>
  <c r="T6358" i="3"/>
  <c r="T6359" i="3"/>
  <c r="T6360" i="3"/>
  <c r="T6361" i="3"/>
  <c r="T6362" i="3"/>
  <c r="T6363" i="3"/>
  <c r="T6364" i="3"/>
  <c r="T6365" i="3"/>
  <c r="T6366" i="3"/>
  <c r="T6367" i="3"/>
  <c r="T6368" i="3"/>
  <c r="T6369" i="3"/>
  <c r="T6370" i="3"/>
  <c r="T6371" i="3"/>
  <c r="T6372" i="3"/>
  <c r="T6373" i="3"/>
  <c r="T6374" i="3"/>
  <c r="T6375" i="3"/>
  <c r="T6376" i="3"/>
  <c r="T6377" i="3"/>
  <c r="T6378" i="3"/>
  <c r="T6379" i="3"/>
  <c r="T6380" i="3"/>
  <c r="T6381" i="3"/>
  <c r="T6382" i="3"/>
  <c r="T6383" i="3"/>
  <c r="T6384" i="3"/>
  <c r="T6385" i="3"/>
  <c r="T6386" i="3"/>
  <c r="T6387" i="3"/>
  <c r="T6388" i="3"/>
  <c r="T6389" i="3"/>
  <c r="T6390" i="3"/>
  <c r="T6391" i="3"/>
  <c r="T6392" i="3"/>
  <c r="T6393" i="3"/>
  <c r="T6394" i="3"/>
  <c r="T6395" i="3"/>
  <c r="T6396" i="3"/>
  <c r="T6397" i="3"/>
  <c r="T6398" i="3"/>
  <c r="T6399" i="3"/>
  <c r="T6400" i="3"/>
  <c r="T6401" i="3"/>
  <c r="T6402" i="3"/>
  <c r="T6403" i="3"/>
  <c r="T6404" i="3"/>
  <c r="T6405" i="3"/>
  <c r="T6406" i="3"/>
  <c r="T6407" i="3"/>
  <c r="T6408" i="3"/>
  <c r="T6409" i="3"/>
  <c r="T6410" i="3"/>
  <c r="T6411" i="3"/>
  <c r="T6412" i="3"/>
  <c r="T6413" i="3"/>
  <c r="T6414" i="3"/>
  <c r="T6415" i="3"/>
  <c r="T6416" i="3"/>
  <c r="T6417" i="3"/>
  <c r="T6418" i="3"/>
  <c r="T6419" i="3"/>
  <c r="T6420" i="3"/>
  <c r="T6421" i="3"/>
  <c r="T6422" i="3"/>
  <c r="T6423" i="3"/>
  <c r="T6424" i="3"/>
  <c r="T6425" i="3"/>
  <c r="T6426" i="3"/>
  <c r="T6427" i="3"/>
  <c r="T6428" i="3"/>
  <c r="T6429" i="3"/>
  <c r="T6430" i="3"/>
  <c r="T6431" i="3"/>
  <c r="T6432" i="3"/>
  <c r="T6433" i="3"/>
  <c r="T6434" i="3"/>
  <c r="T6435" i="3"/>
  <c r="T6436" i="3"/>
  <c r="T6437" i="3"/>
  <c r="T6438" i="3"/>
  <c r="T6439" i="3"/>
  <c r="T6440" i="3"/>
  <c r="T6441" i="3"/>
  <c r="T6442" i="3"/>
  <c r="T6443" i="3"/>
  <c r="T6444" i="3"/>
  <c r="T6445" i="3"/>
  <c r="T6446" i="3"/>
  <c r="T6447" i="3"/>
  <c r="T6448" i="3"/>
  <c r="T6449" i="3"/>
  <c r="T6450" i="3"/>
  <c r="T6451" i="3"/>
  <c r="T6452" i="3"/>
  <c r="T6453" i="3"/>
  <c r="T6454" i="3"/>
  <c r="T6455" i="3"/>
  <c r="T6456" i="3"/>
  <c r="T6457" i="3"/>
  <c r="T6458" i="3"/>
  <c r="T6459" i="3"/>
  <c r="T6460" i="3"/>
  <c r="T6461" i="3"/>
  <c r="T6462" i="3"/>
  <c r="T6463" i="3"/>
  <c r="T6464" i="3"/>
  <c r="T6465" i="3"/>
  <c r="T6466" i="3"/>
  <c r="T6467" i="3"/>
  <c r="T6468" i="3"/>
  <c r="T6469" i="3"/>
  <c r="T6470" i="3"/>
  <c r="T6471" i="3"/>
  <c r="T6472" i="3"/>
  <c r="T6473" i="3"/>
  <c r="T6474" i="3"/>
  <c r="T6475" i="3"/>
  <c r="T6476" i="3"/>
  <c r="T6477" i="3"/>
  <c r="T6478" i="3"/>
  <c r="T6479" i="3"/>
  <c r="T6480" i="3"/>
  <c r="T6481" i="3"/>
  <c r="T6482" i="3"/>
  <c r="T6483" i="3"/>
  <c r="T6484" i="3"/>
  <c r="T6485" i="3"/>
  <c r="T6486" i="3"/>
  <c r="T6487" i="3"/>
  <c r="T6488" i="3"/>
  <c r="T6489" i="3"/>
  <c r="T6490" i="3"/>
  <c r="T6491" i="3"/>
  <c r="T6492" i="3"/>
  <c r="T6493" i="3"/>
  <c r="T6494" i="3"/>
  <c r="T6495" i="3"/>
  <c r="T6496" i="3"/>
  <c r="T6497" i="3"/>
  <c r="T6498" i="3"/>
  <c r="T6499" i="3"/>
  <c r="T6500" i="3"/>
  <c r="T6501" i="3"/>
  <c r="T6502" i="3"/>
  <c r="T6503" i="3"/>
  <c r="T6504" i="3"/>
  <c r="T6505" i="3"/>
  <c r="T6506" i="3"/>
  <c r="T6507" i="3"/>
  <c r="T6508" i="3"/>
  <c r="T6509" i="3"/>
  <c r="T6510" i="3"/>
  <c r="T6511" i="3"/>
  <c r="T6512" i="3"/>
  <c r="T6513" i="3"/>
  <c r="T6514" i="3"/>
  <c r="T6515" i="3"/>
  <c r="T6516" i="3"/>
  <c r="T6517" i="3"/>
  <c r="T6518" i="3"/>
  <c r="T6519" i="3"/>
  <c r="T6520" i="3"/>
  <c r="T6521" i="3"/>
  <c r="T6522" i="3"/>
  <c r="T6523" i="3"/>
  <c r="T6524" i="3"/>
  <c r="T6525" i="3"/>
  <c r="T6526" i="3"/>
  <c r="T6527" i="3"/>
  <c r="T6528" i="3"/>
  <c r="T6529" i="3"/>
  <c r="T6530" i="3"/>
  <c r="T6531" i="3"/>
  <c r="T6532" i="3"/>
  <c r="T6533" i="3"/>
  <c r="T6534" i="3"/>
  <c r="T6535" i="3"/>
  <c r="T6536" i="3"/>
  <c r="T6537" i="3"/>
  <c r="T6538" i="3"/>
  <c r="T6539" i="3"/>
  <c r="T6540" i="3"/>
  <c r="T6541" i="3"/>
  <c r="T6542" i="3"/>
  <c r="T6543" i="3"/>
  <c r="T6544" i="3"/>
  <c r="T6545" i="3"/>
  <c r="T6546" i="3"/>
  <c r="T6547" i="3"/>
  <c r="T6548" i="3"/>
  <c r="T6549" i="3"/>
  <c r="T6550" i="3"/>
  <c r="T6551" i="3"/>
  <c r="T6552" i="3"/>
  <c r="T6553" i="3"/>
  <c r="T6554" i="3"/>
  <c r="T6555" i="3"/>
  <c r="T6556" i="3"/>
  <c r="T6557" i="3"/>
  <c r="T6558" i="3"/>
  <c r="T6559" i="3"/>
  <c r="T6560" i="3"/>
  <c r="T6561" i="3"/>
  <c r="T6562" i="3"/>
  <c r="T6563" i="3"/>
  <c r="T6564" i="3"/>
  <c r="T6565" i="3"/>
  <c r="T6566" i="3"/>
  <c r="T6567" i="3"/>
  <c r="T6568" i="3"/>
  <c r="T6569" i="3"/>
  <c r="T6570" i="3"/>
  <c r="T6571" i="3"/>
  <c r="T6572" i="3"/>
  <c r="T6573" i="3"/>
  <c r="T6574" i="3"/>
  <c r="T6575" i="3"/>
  <c r="T6576" i="3"/>
  <c r="T6577" i="3"/>
  <c r="T6578" i="3"/>
  <c r="T6579" i="3"/>
  <c r="T6580" i="3"/>
  <c r="T6581" i="3"/>
  <c r="T6582" i="3"/>
  <c r="T6583" i="3"/>
  <c r="T6584" i="3"/>
  <c r="T6585" i="3"/>
  <c r="T6586" i="3"/>
  <c r="T6587" i="3"/>
  <c r="T6588" i="3"/>
  <c r="T6589" i="3"/>
  <c r="T6590" i="3"/>
  <c r="T6591" i="3"/>
  <c r="T6592" i="3"/>
  <c r="T6593" i="3"/>
  <c r="T6594" i="3"/>
  <c r="T6595" i="3"/>
  <c r="T6596" i="3"/>
  <c r="T6597" i="3"/>
  <c r="T6598" i="3"/>
  <c r="T6599" i="3"/>
  <c r="T6600" i="3"/>
  <c r="T6601" i="3"/>
  <c r="T6602" i="3"/>
  <c r="T6603" i="3"/>
  <c r="T6604" i="3"/>
  <c r="T6605" i="3"/>
  <c r="T6606" i="3"/>
  <c r="T6607" i="3"/>
  <c r="T6608" i="3"/>
  <c r="T6609" i="3"/>
  <c r="T6610" i="3"/>
  <c r="T6611" i="3"/>
  <c r="T6612" i="3"/>
  <c r="T6613" i="3"/>
  <c r="T6614" i="3"/>
  <c r="T6615" i="3"/>
  <c r="T6616" i="3"/>
  <c r="T6617" i="3"/>
  <c r="T6618" i="3"/>
  <c r="T6619" i="3"/>
  <c r="T6620" i="3"/>
  <c r="T6621" i="3"/>
  <c r="T6622" i="3"/>
  <c r="T6623" i="3"/>
  <c r="T6624" i="3"/>
  <c r="T6625" i="3"/>
  <c r="T6626" i="3"/>
  <c r="T6627" i="3"/>
  <c r="T6628" i="3"/>
  <c r="T6629" i="3"/>
  <c r="T6630" i="3"/>
  <c r="T6631" i="3"/>
  <c r="T6632" i="3"/>
  <c r="T6633" i="3"/>
  <c r="T6634" i="3"/>
  <c r="T6635" i="3"/>
  <c r="T6636" i="3"/>
  <c r="T6637" i="3"/>
  <c r="T6638" i="3"/>
  <c r="T6639" i="3"/>
  <c r="T6640" i="3"/>
  <c r="T6641" i="3"/>
  <c r="T6642" i="3"/>
  <c r="T6643" i="3"/>
  <c r="T6644" i="3"/>
  <c r="T6645" i="3"/>
  <c r="T6646" i="3"/>
  <c r="T6647" i="3"/>
  <c r="T6648" i="3"/>
  <c r="T6649" i="3"/>
  <c r="T6650" i="3"/>
  <c r="T6651" i="3"/>
  <c r="T6652" i="3"/>
  <c r="T6653" i="3"/>
  <c r="T6654" i="3"/>
  <c r="T6655" i="3"/>
  <c r="T6656" i="3"/>
  <c r="T6657" i="3"/>
  <c r="T6658" i="3"/>
  <c r="T6659" i="3"/>
  <c r="T6660" i="3"/>
  <c r="T6661" i="3"/>
  <c r="T6662" i="3"/>
  <c r="T6663" i="3"/>
  <c r="T6664" i="3"/>
  <c r="T6665" i="3"/>
  <c r="T6666" i="3"/>
  <c r="T6667" i="3"/>
  <c r="T6668" i="3"/>
  <c r="T6669" i="3"/>
  <c r="T6670" i="3"/>
  <c r="T6671" i="3"/>
  <c r="T6672" i="3"/>
  <c r="T6673" i="3"/>
  <c r="T6674" i="3"/>
  <c r="T6675" i="3"/>
  <c r="T6676" i="3"/>
  <c r="T6677" i="3"/>
  <c r="T6678" i="3"/>
  <c r="T6679" i="3"/>
  <c r="T6680" i="3"/>
  <c r="T6681" i="3"/>
  <c r="T6682" i="3"/>
  <c r="T6683" i="3"/>
  <c r="T6684" i="3"/>
  <c r="T6685" i="3"/>
  <c r="T6686" i="3"/>
  <c r="T6687" i="3"/>
  <c r="T6688" i="3"/>
  <c r="T6689" i="3"/>
  <c r="T6690" i="3"/>
  <c r="T6691" i="3"/>
  <c r="T6692" i="3"/>
  <c r="T6693" i="3"/>
  <c r="T6694" i="3"/>
  <c r="T6695" i="3"/>
  <c r="T6696" i="3"/>
  <c r="T6697" i="3"/>
  <c r="T6698" i="3"/>
  <c r="T6699" i="3"/>
  <c r="T6700" i="3"/>
  <c r="T6701" i="3"/>
  <c r="T6702" i="3"/>
  <c r="T6703" i="3"/>
  <c r="T6704" i="3"/>
  <c r="T6705" i="3"/>
  <c r="T6706" i="3"/>
  <c r="T6707" i="3"/>
  <c r="T6708" i="3"/>
  <c r="T6709" i="3"/>
  <c r="T6710" i="3"/>
  <c r="T6711" i="3"/>
  <c r="T6712" i="3"/>
  <c r="T6713" i="3"/>
  <c r="T6714" i="3"/>
  <c r="T6715" i="3"/>
  <c r="T6716" i="3"/>
  <c r="T6717" i="3"/>
  <c r="T6718" i="3"/>
  <c r="T6719" i="3"/>
  <c r="T6720" i="3"/>
  <c r="T6721" i="3"/>
  <c r="T6722" i="3"/>
  <c r="T6723" i="3"/>
  <c r="T6724" i="3"/>
  <c r="T6725" i="3"/>
  <c r="T6726" i="3"/>
  <c r="T6727" i="3"/>
  <c r="T6728" i="3"/>
  <c r="T6729" i="3"/>
  <c r="T6730" i="3"/>
  <c r="T6731" i="3"/>
  <c r="T6732" i="3"/>
  <c r="T6733" i="3"/>
  <c r="T6734" i="3"/>
  <c r="T6735" i="3"/>
  <c r="T6736" i="3"/>
  <c r="T6737" i="3"/>
  <c r="T6738" i="3"/>
  <c r="T6739" i="3"/>
  <c r="T6740" i="3"/>
  <c r="T6741" i="3"/>
  <c r="T6742" i="3"/>
  <c r="T6743" i="3"/>
  <c r="T6744" i="3"/>
  <c r="T6745" i="3"/>
  <c r="T6746" i="3"/>
  <c r="T6747" i="3"/>
  <c r="T6748" i="3"/>
  <c r="T6749" i="3"/>
  <c r="T6750" i="3"/>
  <c r="T6751" i="3"/>
  <c r="T6752" i="3"/>
  <c r="T6753" i="3"/>
  <c r="T6754" i="3"/>
  <c r="T6755" i="3"/>
  <c r="T6756" i="3"/>
  <c r="T6757" i="3"/>
  <c r="T6758" i="3"/>
  <c r="T6759" i="3"/>
  <c r="T6760" i="3"/>
  <c r="T6761" i="3"/>
  <c r="T6762" i="3"/>
  <c r="T6763" i="3"/>
  <c r="T6764" i="3"/>
  <c r="T6765" i="3"/>
  <c r="T6766" i="3"/>
  <c r="T6767" i="3"/>
  <c r="T6768" i="3"/>
  <c r="T6769" i="3"/>
  <c r="T6770" i="3"/>
  <c r="T6771" i="3"/>
  <c r="T6772" i="3"/>
  <c r="T6773" i="3"/>
  <c r="T6774" i="3"/>
  <c r="T6775" i="3"/>
  <c r="T6776" i="3"/>
  <c r="T6777" i="3"/>
  <c r="T6778" i="3"/>
  <c r="T6779" i="3"/>
  <c r="T6780" i="3"/>
  <c r="T6781" i="3"/>
  <c r="T6782" i="3"/>
  <c r="T6783" i="3"/>
  <c r="T6784" i="3"/>
  <c r="T6785" i="3"/>
  <c r="T6786" i="3"/>
  <c r="T6787" i="3"/>
  <c r="T6788" i="3"/>
  <c r="T6789" i="3"/>
  <c r="T6790" i="3"/>
  <c r="T6791" i="3"/>
  <c r="T6792" i="3"/>
  <c r="T6793" i="3"/>
  <c r="T6794" i="3"/>
  <c r="T6795" i="3"/>
  <c r="T6796" i="3"/>
  <c r="T6797" i="3"/>
  <c r="T6798" i="3"/>
  <c r="T6799" i="3"/>
  <c r="T6800" i="3"/>
  <c r="T6801" i="3"/>
  <c r="T6802" i="3"/>
  <c r="T6803" i="3"/>
  <c r="T6804" i="3"/>
  <c r="T6805" i="3"/>
  <c r="T6806" i="3"/>
  <c r="T6807" i="3"/>
  <c r="T6808" i="3"/>
  <c r="T6809" i="3"/>
  <c r="T6810" i="3"/>
  <c r="T6811" i="3"/>
  <c r="T6812" i="3"/>
  <c r="T6813" i="3"/>
  <c r="T6814" i="3"/>
  <c r="T6815" i="3"/>
  <c r="T6816" i="3"/>
  <c r="T6817" i="3"/>
  <c r="T6818" i="3"/>
  <c r="T6819" i="3"/>
  <c r="T6820" i="3"/>
  <c r="T6821" i="3"/>
  <c r="T6822" i="3"/>
  <c r="T6823" i="3"/>
  <c r="T6824" i="3"/>
  <c r="T6825" i="3"/>
  <c r="T6826" i="3"/>
  <c r="T6827" i="3"/>
  <c r="T6828" i="3"/>
  <c r="T6829" i="3"/>
  <c r="T6830" i="3"/>
  <c r="T6831" i="3"/>
  <c r="T6832" i="3"/>
  <c r="T6833" i="3"/>
  <c r="T6834" i="3"/>
  <c r="T6835" i="3"/>
  <c r="T6836" i="3"/>
  <c r="T6837" i="3"/>
  <c r="T6838" i="3"/>
  <c r="T6839" i="3"/>
  <c r="T6840" i="3"/>
  <c r="T6841" i="3"/>
  <c r="T6842" i="3"/>
  <c r="T6843" i="3"/>
  <c r="T6844" i="3"/>
  <c r="T6845" i="3"/>
  <c r="T6846" i="3"/>
  <c r="T6847" i="3"/>
  <c r="T6848" i="3"/>
  <c r="T6849" i="3"/>
  <c r="T6850" i="3"/>
  <c r="T6851" i="3"/>
  <c r="T6852" i="3"/>
  <c r="T6853" i="3"/>
  <c r="T6854" i="3"/>
  <c r="T6855" i="3"/>
  <c r="T6856" i="3"/>
  <c r="T6857" i="3"/>
  <c r="T6858" i="3"/>
  <c r="T6859" i="3"/>
  <c r="T6860" i="3"/>
  <c r="T6861" i="3"/>
  <c r="T6862" i="3"/>
  <c r="T6863" i="3"/>
  <c r="T6864" i="3"/>
  <c r="T6865" i="3"/>
  <c r="T6866" i="3"/>
  <c r="T6867" i="3"/>
  <c r="T6868" i="3"/>
  <c r="T6869" i="3"/>
  <c r="T6870" i="3"/>
  <c r="T6871" i="3"/>
  <c r="T6872" i="3"/>
  <c r="T6873" i="3"/>
  <c r="T6874" i="3"/>
  <c r="T6875" i="3"/>
  <c r="T6876" i="3"/>
  <c r="T6877" i="3"/>
  <c r="T6878" i="3"/>
  <c r="T6879" i="3"/>
  <c r="T6880" i="3"/>
  <c r="T6881" i="3"/>
  <c r="T6882" i="3"/>
  <c r="T6883" i="3"/>
  <c r="T6884" i="3"/>
  <c r="T6885" i="3"/>
  <c r="T6886" i="3"/>
  <c r="T6887" i="3"/>
  <c r="T6888" i="3"/>
  <c r="T6889" i="3"/>
  <c r="T6890" i="3"/>
  <c r="T6891" i="3"/>
  <c r="T6892" i="3"/>
  <c r="T6893" i="3"/>
  <c r="T6894" i="3"/>
  <c r="T6895" i="3"/>
  <c r="T6896" i="3"/>
  <c r="T6897" i="3"/>
  <c r="T6898" i="3"/>
  <c r="T6899" i="3"/>
  <c r="T6900" i="3"/>
  <c r="T6901" i="3"/>
  <c r="T6902" i="3"/>
  <c r="T6903" i="3"/>
  <c r="T6904" i="3"/>
  <c r="T6905" i="3"/>
  <c r="T6906" i="3"/>
  <c r="T6907" i="3"/>
  <c r="T6908" i="3"/>
  <c r="T6909" i="3"/>
  <c r="T6910" i="3"/>
  <c r="T6911" i="3"/>
  <c r="T6912" i="3"/>
  <c r="T6913" i="3"/>
  <c r="T6914" i="3"/>
  <c r="T6915" i="3"/>
  <c r="T6916" i="3"/>
  <c r="T6917" i="3"/>
  <c r="T6918" i="3"/>
  <c r="T6919" i="3"/>
  <c r="T6920" i="3"/>
  <c r="T6921" i="3"/>
  <c r="T6922" i="3"/>
  <c r="T6923" i="3"/>
  <c r="T6924" i="3"/>
  <c r="T6925" i="3"/>
  <c r="T6926" i="3"/>
  <c r="T6927" i="3"/>
  <c r="T6928" i="3"/>
  <c r="T6929" i="3"/>
  <c r="T6930" i="3"/>
  <c r="T6931" i="3"/>
  <c r="T6932" i="3"/>
  <c r="T6933" i="3"/>
  <c r="T6934" i="3"/>
  <c r="T6935" i="3"/>
  <c r="T6936" i="3"/>
  <c r="T6937" i="3"/>
  <c r="T6938" i="3"/>
  <c r="T6939" i="3"/>
  <c r="T6940" i="3"/>
  <c r="T6941" i="3"/>
  <c r="T6942" i="3"/>
  <c r="T6943" i="3"/>
  <c r="T6944" i="3"/>
  <c r="T6945" i="3"/>
  <c r="T6946" i="3"/>
  <c r="T6947" i="3"/>
  <c r="T6948" i="3"/>
  <c r="T6949" i="3"/>
  <c r="T6950" i="3"/>
  <c r="T6951" i="3"/>
  <c r="T6952" i="3"/>
  <c r="T6953" i="3"/>
  <c r="T6954" i="3"/>
  <c r="T6955" i="3"/>
  <c r="T6956" i="3"/>
  <c r="T6957" i="3"/>
  <c r="T6958" i="3"/>
  <c r="T6959" i="3"/>
  <c r="T6960" i="3"/>
  <c r="T6961" i="3"/>
  <c r="T6962" i="3"/>
  <c r="T6963" i="3"/>
  <c r="T6964" i="3"/>
  <c r="T6965" i="3"/>
  <c r="T6966" i="3"/>
  <c r="T6967" i="3"/>
  <c r="T6968" i="3"/>
  <c r="T6969" i="3"/>
  <c r="T6970" i="3"/>
  <c r="T6971" i="3"/>
  <c r="T6972" i="3"/>
  <c r="T6973" i="3"/>
  <c r="T6974" i="3"/>
  <c r="T6975" i="3"/>
  <c r="T6976" i="3"/>
  <c r="T6977" i="3"/>
  <c r="T6978" i="3"/>
  <c r="T6979" i="3"/>
  <c r="T6980" i="3"/>
  <c r="T6981" i="3"/>
  <c r="T6982" i="3"/>
  <c r="T6983" i="3"/>
  <c r="T6984" i="3"/>
  <c r="T6985" i="3"/>
  <c r="T6986" i="3"/>
  <c r="T6987" i="3"/>
  <c r="T6988" i="3"/>
  <c r="T6989" i="3"/>
  <c r="T6990" i="3"/>
  <c r="T6991" i="3"/>
  <c r="T6992" i="3"/>
  <c r="T6993" i="3"/>
  <c r="T6994" i="3"/>
  <c r="T6995" i="3"/>
  <c r="T6996" i="3"/>
  <c r="T6997" i="3"/>
  <c r="T6998" i="3"/>
  <c r="T6999" i="3"/>
  <c r="T7000" i="3"/>
  <c r="T7001" i="3"/>
  <c r="T7002" i="3"/>
  <c r="T7003" i="3"/>
  <c r="T7004" i="3"/>
  <c r="T7005" i="3"/>
  <c r="T7006" i="3"/>
  <c r="T7007" i="3"/>
  <c r="T7008" i="3"/>
  <c r="T7009" i="3"/>
  <c r="T7010" i="3"/>
  <c r="T7011" i="3"/>
  <c r="T7012" i="3"/>
  <c r="T7013" i="3"/>
  <c r="T7014" i="3"/>
  <c r="T7015" i="3"/>
  <c r="T7016" i="3"/>
  <c r="T7017" i="3"/>
  <c r="T7018" i="3"/>
  <c r="T7019" i="3"/>
  <c r="T7020" i="3"/>
  <c r="T7021" i="3"/>
  <c r="T7022" i="3"/>
  <c r="T7023" i="3"/>
  <c r="T7024" i="3"/>
  <c r="T7025" i="3"/>
  <c r="T7026" i="3"/>
  <c r="T7027" i="3"/>
  <c r="T7028" i="3"/>
  <c r="T7029" i="3"/>
  <c r="T7030" i="3"/>
  <c r="T7031" i="3"/>
  <c r="T7032" i="3"/>
  <c r="T7033" i="3"/>
  <c r="T7034" i="3"/>
  <c r="T7035" i="3"/>
  <c r="T7036" i="3"/>
  <c r="T7037" i="3"/>
  <c r="T7038" i="3"/>
  <c r="T7039" i="3"/>
  <c r="T7040" i="3"/>
  <c r="T7041" i="3"/>
  <c r="T7042" i="3"/>
  <c r="T7043" i="3"/>
  <c r="T7044" i="3"/>
  <c r="W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31" i="3"/>
  <c r="W32" i="3"/>
  <c r="W33" i="3"/>
  <c r="W34" i="3"/>
  <c r="W35" i="3"/>
  <c r="W36" i="3"/>
  <c r="W37" i="3"/>
  <c r="W38" i="3"/>
  <c r="W39" i="3"/>
  <c r="W40" i="3"/>
  <c r="W41" i="3"/>
  <c r="W42" i="3"/>
  <c r="W43" i="3"/>
  <c r="W44" i="3"/>
  <c r="W45" i="3"/>
  <c r="W46" i="3"/>
  <c r="W47" i="3"/>
  <c r="W48" i="3"/>
  <c r="W49" i="3"/>
  <c r="W50" i="3"/>
  <c r="W51" i="3"/>
  <c r="W52" i="3"/>
  <c r="W53" i="3"/>
  <c r="W54" i="3"/>
  <c r="W55" i="3"/>
  <c r="W56" i="3"/>
  <c r="W57" i="3"/>
  <c r="W58" i="3"/>
  <c r="W59" i="3"/>
  <c r="W60" i="3"/>
  <c r="W61" i="3"/>
  <c r="W62" i="3"/>
  <c r="W63" i="3"/>
  <c r="W64" i="3"/>
  <c r="W65" i="3"/>
  <c r="W66" i="3"/>
  <c r="W67" i="3"/>
  <c r="W68" i="3"/>
  <c r="W69" i="3"/>
  <c r="W70" i="3"/>
  <c r="W71" i="3"/>
  <c r="W72" i="3"/>
  <c r="W73" i="3"/>
  <c r="W74" i="3"/>
  <c r="W75" i="3"/>
  <c r="W76" i="3"/>
  <c r="W77" i="3"/>
  <c r="W78" i="3"/>
  <c r="W79" i="3"/>
  <c r="W80" i="3"/>
  <c r="W81" i="3"/>
  <c r="W82" i="3"/>
  <c r="W83" i="3"/>
  <c r="W84" i="3"/>
  <c r="W85" i="3"/>
  <c r="W86" i="3"/>
  <c r="W87" i="3"/>
  <c r="W88" i="3"/>
  <c r="W89" i="3"/>
  <c r="W90" i="3"/>
  <c r="W91" i="3"/>
  <c r="W92" i="3"/>
  <c r="W93" i="3"/>
  <c r="W94" i="3"/>
  <c r="W95" i="3"/>
  <c r="W96" i="3"/>
  <c r="W97" i="3"/>
  <c r="W98" i="3"/>
  <c r="W99" i="3"/>
  <c r="W100" i="3"/>
  <c r="W101" i="3"/>
  <c r="W102" i="3"/>
  <c r="W103" i="3"/>
  <c r="W104" i="3"/>
  <c r="W105" i="3"/>
  <c r="W106" i="3"/>
  <c r="W107" i="3"/>
  <c r="W108" i="3"/>
  <c r="W109" i="3"/>
  <c r="W110" i="3"/>
  <c r="W111" i="3"/>
  <c r="W112" i="3"/>
  <c r="W113" i="3"/>
  <c r="W114" i="3"/>
  <c r="W115" i="3"/>
  <c r="W116" i="3"/>
  <c r="W117" i="3"/>
  <c r="W118" i="3"/>
  <c r="W119" i="3"/>
  <c r="W120" i="3"/>
  <c r="W121" i="3"/>
  <c r="W122" i="3"/>
  <c r="W123" i="3"/>
  <c r="W124" i="3"/>
  <c r="W125" i="3"/>
  <c r="W126" i="3"/>
  <c r="W127" i="3"/>
  <c r="W128" i="3"/>
  <c r="W129" i="3"/>
  <c r="W130" i="3"/>
  <c r="W131" i="3"/>
  <c r="W132" i="3"/>
  <c r="W133" i="3"/>
  <c r="W134" i="3"/>
  <c r="W135" i="3"/>
  <c r="W136" i="3"/>
  <c r="W137" i="3"/>
  <c r="W138" i="3"/>
  <c r="W139" i="3"/>
  <c r="W140" i="3"/>
  <c r="W141" i="3"/>
  <c r="W142" i="3"/>
  <c r="W143" i="3"/>
  <c r="W144" i="3"/>
  <c r="W145" i="3"/>
  <c r="W146" i="3"/>
  <c r="W147" i="3"/>
  <c r="W148" i="3"/>
  <c r="W149" i="3"/>
  <c r="W150" i="3"/>
  <c r="W151" i="3"/>
  <c r="W152" i="3"/>
  <c r="W153" i="3"/>
  <c r="W154" i="3"/>
  <c r="W155" i="3"/>
  <c r="W156" i="3"/>
  <c r="W157" i="3"/>
  <c r="W158" i="3"/>
  <c r="W159" i="3"/>
  <c r="W160" i="3"/>
  <c r="W161" i="3"/>
  <c r="W162" i="3"/>
  <c r="W163" i="3"/>
  <c r="W164" i="3"/>
  <c r="W165" i="3"/>
  <c r="W166" i="3"/>
  <c r="W167" i="3"/>
  <c r="W168" i="3"/>
  <c r="W169" i="3"/>
  <c r="W170" i="3"/>
  <c r="W171" i="3"/>
  <c r="W172" i="3"/>
  <c r="W173" i="3"/>
  <c r="W174" i="3"/>
  <c r="W175" i="3"/>
  <c r="W176" i="3"/>
  <c r="W177" i="3"/>
  <c r="W178" i="3"/>
  <c r="W179" i="3"/>
  <c r="W180" i="3"/>
  <c r="W181" i="3"/>
  <c r="W182" i="3"/>
  <c r="W183" i="3"/>
  <c r="W184" i="3"/>
  <c r="W185" i="3"/>
  <c r="W186" i="3"/>
  <c r="W187" i="3"/>
  <c r="W188" i="3"/>
  <c r="W189" i="3"/>
  <c r="W190" i="3"/>
  <c r="W191" i="3"/>
  <c r="W192" i="3"/>
  <c r="W193" i="3"/>
  <c r="W194" i="3"/>
  <c r="W195" i="3"/>
  <c r="W196" i="3"/>
  <c r="W197" i="3"/>
  <c r="W198" i="3"/>
  <c r="W199" i="3"/>
  <c r="W200" i="3"/>
  <c r="W201" i="3"/>
  <c r="W202" i="3"/>
  <c r="W203" i="3"/>
  <c r="W204" i="3"/>
  <c r="W205" i="3"/>
  <c r="W206" i="3"/>
  <c r="W207" i="3"/>
  <c r="W208" i="3"/>
  <c r="W209" i="3"/>
  <c r="W210" i="3"/>
  <c r="W211" i="3"/>
  <c r="W212" i="3"/>
  <c r="W213" i="3"/>
  <c r="W214" i="3"/>
  <c r="W215" i="3"/>
  <c r="W216" i="3"/>
  <c r="W217" i="3"/>
  <c r="W218" i="3"/>
  <c r="W219" i="3"/>
  <c r="W220" i="3"/>
  <c r="W221" i="3"/>
  <c r="W222" i="3"/>
  <c r="W223" i="3"/>
  <c r="W224" i="3"/>
  <c r="W225" i="3"/>
  <c r="W226" i="3"/>
  <c r="W227" i="3"/>
  <c r="W228" i="3"/>
  <c r="W229" i="3"/>
  <c r="W230" i="3"/>
  <c r="W231" i="3"/>
  <c r="W232" i="3"/>
  <c r="W233" i="3"/>
  <c r="W234" i="3"/>
  <c r="W235" i="3"/>
  <c r="W236" i="3"/>
  <c r="W237" i="3"/>
  <c r="W238" i="3"/>
  <c r="W239" i="3"/>
  <c r="W240" i="3"/>
  <c r="W241" i="3"/>
  <c r="W242" i="3"/>
  <c r="W243" i="3"/>
  <c r="W244" i="3"/>
  <c r="W245" i="3"/>
  <c r="W246" i="3"/>
  <c r="W247" i="3"/>
  <c r="W248" i="3"/>
  <c r="W249" i="3"/>
  <c r="W250" i="3"/>
  <c r="W251" i="3"/>
  <c r="W252" i="3"/>
  <c r="W253" i="3"/>
  <c r="W254" i="3"/>
  <c r="W255" i="3"/>
  <c r="W256" i="3"/>
  <c r="W257" i="3"/>
  <c r="W258" i="3"/>
  <c r="W259" i="3"/>
  <c r="W260" i="3"/>
  <c r="W261" i="3"/>
  <c r="W262" i="3"/>
  <c r="W263" i="3"/>
  <c r="W264" i="3"/>
  <c r="W265" i="3"/>
  <c r="W266" i="3"/>
  <c r="W267" i="3"/>
  <c r="W268" i="3"/>
  <c r="W269" i="3"/>
  <c r="W270" i="3"/>
  <c r="W271" i="3"/>
  <c r="W272" i="3"/>
  <c r="W273" i="3"/>
  <c r="W274" i="3"/>
  <c r="W275" i="3"/>
  <c r="W276" i="3"/>
  <c r="W277" i="3"/>
  <c r="W278" i="3"/>
  <c r="W279" i="3"/>
  <c r="W280" i="3"/>
  <c r="W281" i="3"/>
  <c r="W282" i="3"/>
  <c r="W283" i="3"/>
  <c r="W284" i="3"/>
  <c r="W285" i="3"/>
  <c r="W286" i="3"/>
  <c r="W287" i="3"/>
  <c r="W288" i="3"/>
  <c r="W289" i="3"/>
  <c r="W290" i="3"/>
  <c r="W291" i="3"/>
  <c r="W292" i="3"/>
  <c r="W293" i="3"/>
  <c r="W294" i="3"/>
  <c r="W295" i="3"/>
  <c r="W296" i="3"/>
  <c r="W297" i="3"/>
  <c r="W298" i="3"/>
  <c r="W299" i="3"/>
  <c r="W300" i="3"/>
  <c r="W301" i="3"/>
  <c r="W302" i="3"/>
  <c r="W303" i="3"/>
  <c r="W304" i="3"/>
  <c r="W305" i="3"/>
  <c r="W306" i="3"/>
  <c r="W307" i="3"/>
  <c r="W308" i="3"/>
  <c r="W309" i="3"/>
  <c r="W310" i="3"/>
  <c r="W311" i="3"/>
  <c r="W312" i="3"/>
  <c r="W313" i="3"/>
  <c r="W314" i="3"/>
  <c r="W315" i="3"/>
  <c r="W316" i="3"/>
  <c r="W317" i="3"/>
  <c r="W318" i="3"/>
  <c r="W319" i="3"/>
  <c r="W320" i="3"/>
  <c r="W321" i="3"/>
  <c r="W322" i="3"/>
  <c r="W323" i="3"/>
  <c r="W324" i="3"/>
  <c r="W325" i="3"/>
  <c r="W326" i="3"/>
  <c r="W327" i="3"/>
  <c r="W328" i="3"/>
  <c r="W329" i="3"/>
  <c r="W330" i="3"/>
  <c r="W331" i="3"/>
  <c r="W332" i="3"/>
  <c r="W333" i="3"/>
  <c r="W334" i="3"/>
  <c r="W335" i="3"/>
  <c r="W336" i="3"/>
  <c r="W337" i="3"/>
  <c r="W338" i="3"/>
  <c r="W339" i="3"/>
  <c r="W340" i="3"/>
  <c r="W341" i="3"/>
  <c r="W342" i="3"/>
  <c r="W343" i="3"/>
  <c r="W344" i="3"/>
  <c r="W345" i="3"/>
  <c r="W346" i="3"/>
  <c r="W347" i="3"/>
  <c r="W348" i="3"/>
  <c r="W349" i="3"/>
  <c r="W350" i="3"/>
  <c r="W351" i="3"/>
  <c r="W352" i="3"/>
  <c r="W353" i="3"/>
  <c r="W354" i="3"/>
  <c r="W355" i="3"/>
  <c r="W356" i="3"/>
  <c r="W357" i="3"/>
  <c r="W358" i="3"/>
  <c r="W359" i="3"/>
  <c r="W360" i="3"/>
  <c r="W361" i="3"/>
  <c r="W362" i="3"/>
  <c r="W363" i="3"/>
  <c r="W364" i="3"/>
  <c r="W365" i="3"/>
  <c r="W366" i="3"/>
  <c r="W367" i="3"/>
  <c r="W368" i="3"/>
  <c r="W369" i="3"/>
  <c r="W370" i="3"/>
  <c r="W371" i="3"/>
  <c r="W372" i="3"/>
  <c r="W373" i="3"/>
  <c r="W374" i="3"/>
  <c r="W375" i="3"/>
  <c r="W376" i="3"/>
  <c r="W377" i="3"/>
  <c r="W378" i="3"/>
  <c r="W379" i="3"/>
  <c r="W380" i="3"/>
  <c r="W381" i="3"/>
  <c r="W382" i="3"/>
  <c r="W383" i="3"/>
  <c r="W384" i="3"/>
  <c r="W385" i="3"/>
  <c r="W386" i="3"/>
  <c r="W387" i="3"/>
  <c r="W388" i="3"/>
  <c r="W389" i="3"/>
  <c r="W390" i="3"/>
  <c r="W391" i="3"/>
  <c r="W392" i="3"/>
  <c r="W393" i="3"/>
  <c r="W394" i="3"/>
  <c r="W395" i="3"/>
  <c r="W396" i="3"/>
  <c r="W397" i="3"/>
  <c r="W398" i="3"/>
  <c r="W399" i="3"/>
  <c r="W400" i="3"/>
  <c r="W401" i="3"/>
  <c r="W402" i="3"/>
  <c r="W403" i="3"/>
  <c r="W404" i="3"/>
  <c r="W405" i="3"/>
  <c r="W406" i="3"/>
  <c r="W407" i="3"/>
  <c r="W408" i="3"/>
  <c r="W409" i="3"/>
  <c r="W410" i="3"/>
  <c r="W411" i="3"/>
  <c r="W412" i="3"/>
  <c r="W413" i="3"/>
  <c r="W414" i="3"/>
  <c r="W415" i="3"/>
  <c r="W416" i="3"/>
  <c r="W417" i="3"/>
  <c r="W418" i="3"/>
  <c r="W419" i="3"/>
  <c r="W420" i="3"/>
  <c r="W421" i="3"/>
  <c r="W422" i="3"/>
  <c r="W423" i="3"/>
  <c r="W424" i="3"/>
  <c r="W425" i="3"/>
  <c r="W426" i="3"/>
  <c r="W427" i="3"/>
  <c r="W428" i="3"/>
  <c r="W429" i="3"/>
  <c r="W430" i="3"/>
  <c r="W431" i="3"/>
  <c r="W432" i="3"/>
  <c r="W433" i="3"/>
  <c r="W434" i="3"/>
  <c r="W435" i="3"/>
  <c r="W436" i="3"/>
  <c r="W437" i="3"/>
  <c r="W438" i="3"/>
  <c r="W439" i="3"/>
  <c r="W440" i="3"/>
  <c r="W441" i="3"/>
  <c r="W442" i="3"/>
  <c r="W443" i="3"/>
  <c r="W444" i="3"/>
  <c r="W445" i="3"/>
  <c r="W446" i="3"/>
  <c r="W447" i="3"/>
  <c r="W448" i="3"/>
  <c r="W449" i="3"/>
  <c r="W450" i="3"/>
  <c r="W451" i="3"/>
  <c r="W452" i="3"/>
  <c r="W453" i="3"/>
  <c r="W454" i="3"/>
  <c r="W455" i="3"/>
  <c r="W456" i="3"/>
  <c r="W457" i="3"/>
  <c r="W458" i="3"/>
  <c r="W459" i="3"/>
  <c r="W460" i="3"/>
  <c r="W461" i="3"/>
  <c r="W462" i="3"/>
  <c r="W463" i="3"/>
  <c r="W464" i="3"/>
  <c r="W465" i="3"/>
  <c r="W466" i="3"/>
  <c r="W467" i="3"/>
  <c r="W468" i="3"/>
  <c r="W469" i="3"/>
  <c r="W470" i="3"/>
  <c r="W471" i="3"/>
  <c r="W472" i="3"/>
  <c r="W473" i="3"/>
  <c r="W474" i="3"/>
  <c r="W475" i="3"/>
  <c r="W476" i="3"/>
  <c r="W477" i="3"/>
  <c r="W478" i="3"/>
  <c r="W479" i="3"/>
  <c r="W480" i="3"/>
  <c r="W481" i="3"/>
  <c r="W482" i="3"/>
  <c r="W483" i="3"/>
  <c r="W484" i="3"/>
  <c r="W485" i="3"/>
  <c r="W486" i="3"/>
  <c r="W487" i="3"/>
  <c r="W488" i="3"/>
  <c r="W489" i="3"/>
  <c r="W490" i="3"/>
  <c r="W491" i="3"/>
  <c r="W492" i="3"/>
  <c r="W493" i="3"/>
  <c r="W494" i="3"/>
  <c r="W495" i="3"/>
  <c r="W496" i="3"/>
  <c r="W497" i="3"/>
  <c r="W498" i="3"/>
  <c r="W499" i="3"/>
  <c r="W500" i="3"/>
  <c r="W501" i="3"/>
  <c r="W502" i="3"/>
  <c r="W503" i="3"/>
  <c r="W504" i="3"/>
  <c r="W505" i="3"/>
  <c r="W506" i="3"/>
  <c r="W507" i="3"/>
  <c r="W508" i="3"/>
  <c r="W509" i="3"/>
  <c r="W510" i="3"/>
  <c r="W511" i="3"/>
  <c r="W512" i="3"/>
  <c r="W513" i="3"/>
  <c r="W514" i="3"/>
  <c r="W515" i="3"/>
  <c r="W516" i="3"/>
  <c r="W517" i="3"/>
  <c r="W518" i="3"/>
  <c r="W519" i="3"/>
  <c r="W520" i="3"/>
  <c r="W521" i="3"/>
  <c r="W522" i="3"/>
  <c r="W523" i="3"/>
  <c r="W524" i="3"/>
  <c r="W525" i="3"/>
  <c r="W526" i="3"/>
  <c r="W527" i="3"/>
  <c r="W528" i="3"/>
  <c r="W529" i="3"/>
  <c r="W530" i="3"/>
  <c r="W531" i="3"/>
  <c r="W532" i="3"/>
  <c r="W533" i="3"/>
  <c r="W534" i="3"/>
  <c r="W535" i="3"/>
  <c r="W536" i="3"/>
  <c r="W537" i="3"/>
  <c r="W538" i="3"/>
  <c r="W539" i="3"/>
  <c r="W540" i="3"/>
  <c r="W541" i="3"/>
  <c r="W542" i="3"/>
  <c r="W543" i="3"/>
  <c r="W544" i="3"/>
  <c r="W545" i="3"/>
  <c r="W546" i="3"/>
  <c r="W547" i="3"/>
  <c r="W548" i="3"/>
  <c r="W549" i="3"/>
  <c r="W550" i="3"/>
  <c r="W551" i="3"/>
  <c r="W552" i="3"/>
  <c r="W553" i="3"/>
  <c r="W554" i="3"/>
  <c r="W555" i="3"/>
  <c r="W556" i="3"/>
  <c r="W557" i="3"/>
  <c r="W558" i="3"/>
  <c r="W559" i="3"/>
  <c r="W560" i="3"/>
  <c r="W561" i="3"/>
  <c r="W562" i="3"/>
  <c r="W563" i="3"/>
  <c r="W564" i="3"/>
  <c r="W565" i="3"/>
  <c r="W566" i="3"/>
  <c r="W567" i="3"/>
  <c r="W568" i="3"/>
  <c r="W569" i="3"/>
  <c r="W570" i="3"/>
  <c r="W571" i="3"/>
  <c r="W572" i="3"/>
  <c r="W573" i="3"/>
  <c r="W574" i="3"/>
  <c r="W575" i="3"/>
  <c r="W576" i="3"/>
  <c r="W577" i="3"/>
  <c r="W578" i="3"/>
  <c r="W579" i="3"/>
  <c r="W580" i="3"/>
  <c r="W581" i="3"/>
  <c r="W582" i="3"/>
  <c r="W583" i="3"/>
  <c r="W584" i="3"/>
  <c r="W585" i="3"/>
  <c r="W586" i="3"/>
  <c r="W587" i="3"/>
  <c r="W588" i="3"/>
  <c r="W589" i="3"/>
  <c r="W590" i="3"/>
  <c r="W591" i="3"/>
  <c r="W592" i="3"/>
  <c r="W593" i="3"/>
  <c r="W594" i="3"/>
  <c r="W595" i="3"/>
  <c r="W596" i="3"/>
  <c r="W597" i="3"/>
  <c r="W598" i="3"/>
  <c r="W599" i="3"/>
  <c r="W600" i="3"/>
  <c r="W601" i="3"/>
  <c r="W602" i="3"/>
  <c r="W603" i="3"/>
  <c r="W604" i="3"/>
  <c r="W605" i="3"/>
  <c r="W606" i="3"/>
  <c r="W607" i="3"/>
  <c r="W608" i="3"/>
  <c r="W609" i="3"/>
  <c r="W610" i="3"/>
  <c r="W611" i="3"/>
  <c r="W612" i="3"/>
  <c r="W613" i="3"/>
  <c r="W614" i="3"/>
  <c r="W615" i="3"/>
  <c r="W616" i="3"/>
  <c r="W617" i="3"/>
  <c r="W618" i="3"/>
  <c r="W619" i="3"/>
  <c r="W620" i="3"/>
  <c r="W621" i="3"/>
  <c r="W622" i="3"/>
  <c r="W623" i="3"/>
  <c r="W624" i="3"/>
  <c r="W625" i="3"/>
  <c r="W626" i="3"/>
  <c r="W627" i="3"/>
  <c r="W628" i="3"/>
  <c r="W629" i="3"/>
  <c r="W630" i="3"/>
  <c r="W631" i="3"/>
  <c r="W632" i="3"/>
  <c r="W633" i="3"/>
  <c r="W634" i="3"/>
  <c r="W635" i="3"/>
  <c r="W636" i="3"/>
  <c r="W637" i="3"/>
  <c r="W638" i="3"/>
  <c r="W639" i="3"/>
  <c r="W640" i="3"/>
  <c r="W641" i="3"/>
  <c r="W642" i="3"/>
  <c r="W643" i="3"/>
  <c r="W644" i="3"/>
  <c r="W645" i="3"/>
  <c r="W646" i="3"/>
  <c r="W647" i="3"/>
  <c r="W648" i="3"/>
  <c r="W649" i="3"/>
  <c r="W650" i="3"/>
  <c r="W651" i="3"/>
  <c r="W652" i="3"/>
  <c r="W653" i="3"/>
  <c r="W654" i="3"/>
  <c r="W655" i="3"/>
  <c r="W656" i="3"/>
  <c r="W657" i="3"/>
  <c r="W658" i="3"/>
  <c r="W659" i="3"/>
  <c r="W660" i="3"/>
  <c r="W661" i="3"/>
  <c r="W662" i="3"/>
  <c r="W663" i="3"/>
  <c r="W664" i="3"/>
  <c r="W665" i="3"/>
  <c r="W666" i="3"/>
  <c r="W667" i="3"/>
  <c r="W668" i="3"/>
  <c r="W669" i="3"/>
  <c r="W670" i="3"/>
  <c r="W671" i="3"/>
  <c r="W672" i="3"/>
  <c r="W673" i="3"/>
  <c r="W674" i="3"/>
  <c r="W675" i="3"/>
  <c r="W676" i="3"/>
  <c r="W677" i="3"/>
  <c r="W678" i="3"/>
  <c r="W679" i="3"/>
  <c r="W680" i="3"/>
  <c r="W681" i="3"/>
  <c r="W682" i="3"/>
  <c r="W683" i="3"/>
  <c r="W684" i="3"/>
  <c r="W685" i="3"/>
  <c r="W686" i="3"/>
  <c r="W687" i="3"/>
  <c r="W688" i="3"/>
  <c r="W689" i="3"/>
  <c r="W690" i="3"/>
  <c r="W691" i="3"/>
  <c r="W692" i="3"/>
  <c r="W693" i="3"/>
  <c r="W694" i="3"/>
  <c r="W695" i="3"/>
  <c r="W696" i="3"/>
  <c r="W697" i="3"/>
  <c r="W698" i="3"/>
  <c r="W699" i="3"/>
  <c r="W700" i="3"/>
  <c r="W701" i="3"/>
  <c r="W702" i="3"/>
  <c r="W703" i="3"/>
  <c r="W704" i="3"/>
  <c r="W705" i="3"/>
  <c r="W706" i="3"/>
  <c r="W707" i="3"/>
  <c r="W708" i="3"/>
  <c r="W709" i="3"/>
  <c r="W710" i="3"/>
  <c r="W711" i="3"/>
  <c r="W712" i="3"/>
  <c r="W713" i="3"/>
  <c r="W714" i="3"/>
  <c r="W715" i="3"/>
  <c r="W716" i="3"/>
  <c r="W717" i="3"/>
  <c r="W718" i="3"/>
  <c r="W719" i="3"/>
  <c r="W720" i="3"/>
  <c r="W721" i="3"/>
  <c r="W722" i="3"/>
  <c r="W723" i="3"/>
  <c r="W724" i="3"/>
  <c r="W725" i="3"/>
  <c r="W726" i="3"/>
  <c r="W727" i="3"/>
  <c r="W728" i="3"/>
  <c r="W729" i="3"/>
  <c r="W730" i="3"/>
  <c r="W731" i="3"/>
  <c r="W732" i="3"/>
  <c r="W733" i="3"/>
  <c r="W734" i="3"/>
  <c r="W735" i="3"/>
  <c r="W736" i="3"/>
  <c r="W737" i="3"/>
  <c r="W738" i="3"/>
  <c r="W739" i="3"/>
  <c r="W740" i="3"/>
  <c r="W741" i="3"/>
  <c r="W742" i="3"/>
  <c r="W743" i="3"/>
  <c r="W744" i="3"/>
  <c r="W745" i="3"/>
  <c r="W746" i="3"/>
  <c r="W747" i="3"/>
  <c r="W748" i="3"/>
  <c r="W749" i="3"/>
  <c r="W750" i="3"/>
  <c r="W751" i="3"/>
  <c r="W752" i="3"/>
  <c r="W753" i="3"/>
  <c r="W754" i="3"/>
  <c r="W755" i="3"/>
  <c r="W756" i="3"/>
  <c r="W757" i="3"/>
  <c r="W758" i="3"/>
  <c r="W759" i="3"/>
  <c r="W760" i="3"/>
  <c r="W761" i="3"/>
  <c r="W762" i="3"/>
  <c r="W763" i="3"/>
  <c r="W764" i="3"/>
  <c r="W765" i="3"/>
  <c r="W766" i="3"/>
  <c r="W767" i="3"/>
  <c r="W768" i="3"/>
  <c r="W769" i="3"/>
  <c r="W770" i="3"/>
  <c r="W771" i="3"/>
  <c r="W772" i="3"/>
  <c r="W773" i="3"/>
  <c r="W774" i="3"/>
  <c r="W775" i="3"/>
  <c r="W776" i="3"/>
  <c r="W777" i="3"/>
  <c r="W778" i="3"/>
  <c r="W779" i="3"/>
  <c r="W780" i="3"/>
  <c r="W781" i="3"/>
  <c r="W782" i="3"/>
  <c r="W783" i="3"/>
  <c r="W784" i="3"/>
  <c r="W785" i="3"/>
  <c r="W786" i="3"/>
  <c r="W787" i="3"/>
  <c r="W788" i="3"/>
  <c r="W789" i="3"/>
  <c r="W790" i="3"/>
  <c r="W791" i="3"/>
  <c r="W792" i="3"/>
  <c r="W793" i="3"/>
  <c r="W794" i="3"/>
  <c r="W795" i="3"/>
  <c r="W796" i="3"/>
  <c r="W797" i="3"/>
  <c r="W798" i="3"/>
  <c r="W799" i="3"/>
  <c r="W800" i="3"/>
  <c r="W801" i="3"/>
  <c r="W802" i="3"/>
  <c r="W803" i="3"/>
  <c r="W804" i="3"/>
  <c r="W805" i="3"/>
  <c r="W806" i="3"/>
  <c r="W807" i="3"/>
  <c r="W808" i="3"/>
  <c r="W809" i="3"/>
  <c r="W810" i="3"/>
  <c r="W811" i="3"/>
  <c r="W812" i="3"/>
  <c r="W813" i="3"/>
  <c r="W814" i="3"/>
  <c r="W815" i="3"/>
  <c r="W816" i="3"/>
  <c r="W817" i="3"/>
  <c r="W818" i="3"/>
  <c r="W819" i="3"/>
  <c r="W820" i="3"/>
  <c r="W821" i="3"/>
  <c r="W822" i="3"/>
  <c r="W823" i="3"/>
  <c r="W824" i="3"/>
  <c r="W825" i="3"/>
  <c r="W826" i="3"/>
  <c r="W827" i="3"/>
  <c r="W828" i="3"/>
  <c r="W829" i="3"/>
  <c r="W830" i="3"/>
  <c r="W831" i="3"/>
  <c r="W832" i="3"/>
  <c r="W833" i="3"/>
  <c r="W834" i="3"/>
  <c r="W835" i="3"/>
  <c r="W836" i="3"/>
  <c r="W837" i="3"/>
  <c r="W838" i="3"/>
  <c r="W839" i="3"/>
  <c r="W840" i="3"/>
  <c r="W841" i="3"/>
  <c r="W842" i="3"/>
  <c r="W843" i="3"/>
  <c r="W844" i="3"/>
  <c r="W845" i="3"/>
  <c r="W846" i="3"/>
  <c r="W847" i="3"/>
  <c r="W848" i="3"/>
  <c r="W849" i="3"/>
  <c r="W850" i="3"/>
  <c r="W851" i="3"/>
  <c r="W852" i="3"/>
  <c r="W853" i="3"/>
  <c r="W854" i="3"/>
  <c r="W855" i="3"/>
  <c r="W856" i="3"/>
  <c r="W857" i="3"/>
  <c r="W858" i="3"/>
  <c r="W859" i="3"/>
  <c r="W860" i="3"/>
  <c r="W861" i="3"/>
  <c r="W862" i="3"/>
  <c r="W863" i="3"/>
  <c r="W864" i="3"/>
  <c r="W865" i="3"/>
  <c r="W866" i="3"/>
  <c r="W867" i="3"/>
  <c r="W868" i="3"/>
  <c r="W869" i="3"/>
  <c r="W870" i="3"/>
  <c r="W871" i="3"/>
  <c r="W872" i="3"/>
  <c r="W873" i="3"/>
  <c r="W874" i="3"/>
  <c r="W875" i="3"/>
  <c r="W876" i="3"/>
  <c r="W877" i="3"/>
  <c r="W878" i="3"/>
  <c r="W879" i="3"/>
  <c r="W880" i="3"/>
  <c r="W881" i="3"/>
  <c r="W882" i="3"/>
  <c r="W883" i="3"/>
  <c r="W884" i="3"/>
  <c r="W885" i="3"/>
  <c r="W886" i="3"/>
  <c r="W887" i="3"/>
  <c r="W888" i="3"/>
  <c r="W889" i="3"/>
  <c r="W890" i="3"/>
  <c r="W891" i="3"/>
  <c r="W892" i="3"/>
  <c r="W893" i="3"/>
  <c r="W894" i="3"/>
  <c r="W895" i="3"/>
  <c r="W896" i="3"/>
  <c r="W897" i="3"/>
  <c r="W898" i="3"/>
  <c r="W899" i="3"/>
  <c r="W900" i="3"/>
  <c r="W901" i="3"/>
  <c r="W902" i="3"/>
  <c r="W903" i="3"/>
  <c r="W904" i="3"/>
  <c r="W905" i="3"/>
  <c r="W906" i="3"/>
  <c r="W907" i="3"/>
  <c r="W908" i="3"/>
  <c r="W909" i="3"/>
  <c r="W910" i="3"/>
  <c r="W911" i="3"/>
  <c r="W912" i="3"/>
  <c r="W913" i="3"/>
  <c r="W914" i="3"/>
  <c r="W915" i="3"/>
  <c r="W916" i="3"/>
  <c r="W917" i="3"/>
  <c r="W918" i="3"/>
  <c r="W919" i="3"/>
  <c r="W920" i="3"/>
  <c r="W921" i="3"/>
  <c r="W922" i="3"/>
  <c r="W923" i="3"/>
  <c r="W924" i="3"/>
  <c r="W925" i="3"/>
  <c r="W926" i="3"/>
  <c r="W927" i="3"/>
  <c r="W928" i="3"/>
  <c r="W929" i="3"/>
  <c r="W930" i="3"/>
  <c r="W931" i="3"/>
  <c r="W932" i="3"/>
  <c r="W933" i="3"/>
  <c r="W934" i="3"/>
  <c r="W935" i="3"/>
  <c r="W936" i="3"/>
  <c r="W937" i="3"/>
  <c r="W938" i="3"/>
  <c r="W939" i="3"/>
  <c r="W940" i="3"/>
  <c r="W941" i="3"/>
  <c r="W942" i="3"/>
  <c r="W943" i="3"/>
  <c r="W944" i="3"/>
  <c r="W945" i="3"/>
  <c r="W946" i="3"/>
  <c r="W947" i="3"/>
  <c r="W948" i="3"/>
  <c r="W949" i="3"/>
  <c r="W950" i="3"/>
  <c r="W951" i="3"/>
  <c r="W952" i="3"/>
  <c r="W953" i="3"/>
  <c r="W954" i="3"/>
  <c r="W955" i="3"/>
  <c r="W956" i="3"/>
  <c r="W957" i="3"/>
  <c r="W958" i="3"/>
  <c r="W959" i="3"/>
  <c r="W960" i="3"/>
  <c r="W961" i="3"/>
  <c r="W962" i="3"/>
  <c r="W963" i="3"/>
  <c r="W964" i="3"/>
  <c r="W965" i="3"/>
  <c r="W966" i="3"/>
  <c r="W967" i="3"/>
  <c r="W968" i="3"/>
  <c r="W969" i="3"/>
  <c r="W970" i="3"/>
  <c r="W971" i="3"/>
  <c r="W972" i="3"/>
  <c r="W973" i="3"/>
  <c r="W974" i="3"/>
  <c r="W975" i="3"/>
  <c r="W976" i="3"/>
  <c r="W977" i="3"/>
  <c r="W978" i="3"/>
  <c r="W979" i="3"/>
  <c r="W980" i="3"/>
  <c r="W981" i="3"/>
  <c r="W982" i="3"/>
  <c r="W983" i="3"/>
  <c r="W984" i="3"/>
  <c r="W985" i="3"/>
  <c r="W986" i="3"/>
  <c r="W987" i="3"/>
  <c r="W988" i="3"/>
  <c r="W989" i="3"/>
  <c r="W990" i="3"/>
  <c r="W991" i="3"/>
  <c r="W992" i="3"/>
  <c r="W993" i="3"/>
  <c r="W994" i="3"/>
  <c r="W995" i="3"/>
  <c r="W996" i="3"/>
  <c r="W997" i="3"/>
  <c r="W998" i="3"/>
  <c r="W999" i="3"/>
  <c r="W1000" i="3"/>
  <c r="W1001" i="3"/>
  <c r="W1002" i="3"/>
  <c r="W1003" i="3"/>
  <c r="W1004" i="3"/>
  <c r="W1005" i="3"/>
  <c r="W1006" i="3"/>
  <c r="W1007" i="3"/>
  <c r="W1008" i="3"/>
  <c r="W1009" i="3"/>
  <c r="W1010" i="3"/>
  <c r="W1011" i="3"/>
  <c r="W1012" i="3"/>
  <c r="W1013" i="3"/>
  <c r="W1014" i="3"/>
  <c r="W1015" i="3"/>
  <c r="W1016" i="3"/>
  <c r="W1017" i="3"/>
  <c r="W1018" i="3"/>
  <c r="W1019" i="3"/>
  <c r="W1020" i="3"/>
  <c r="W1021" i="3"/>
  <c r="W1022" i="3"/>
  <c r="W1023" i="3"/>
  <c r="W1024" i="3"/>
  <c r="W1025" i="3"/>
  <c r="W1026" i="3"/>
  <c r="W1027" i="3"/>
  <c r="W1028" i="3"/>
  <c r="W1029" i="3"/>
  <c r="W1030" i="3"/>
  <c r="W1031" i="3"/>
  <c r="W1032" i="3"/>
  <c r="W1033" i="3"/>
  <c r="W1034" i="3"/>
  <c r="W1035" i="3"/>
  <c r="W1036" i="3"/>
  <c r="W1037" i="3"/>
  <c r="W1038" i="3"/>
  <c r="W1039" i="3"/>
  <c r="W1040" i="3"/>
  <c r="W1041" i="3"/>
  <c r="W1042" i="3"/>
  <c r="W1043" i="3"/>
  <c r="W1044" i="3"/>
  <c r="W1045" i="3"/>
  <c r="W1046" i="3"/>
  <c r="W1047" i="3"/>
  <c r="W1048" i="3"/>
  <c r="W1049" i="3"/>
  <c r="W1050" i="3"/>
  <c r="W1051" i="3"/>
  <c r="W1052" i="3"/>
  <c r="W1053" i="3"/>
  <c r="W1054" i="3"/>
  <c r="W1055" i="3"/>
  <c r="W1056" i="3"/>
  <c r="W1057" i="3"/>
  <c r="W1058" i="3"/>
  <c r="W1059" i="3"/>
  <c r="W1060" i="3"/>
  <c r="W1061" i="3"/>
  <c r="W1062" i="3"/>
  <c r="W1063" i="3"/>
  <c r="W1064" i="3"/>
  <c r="W1065" i="3"/>
  <c r="W1066" i="3"/>
  <c r="W1067" i="3"/>
  <c r="W1068" i="3"/>
  <c r="W1069" i="3"/>
  <c r="W1070" i="3"/>
  <c r="W1071" i="3"/>
  <c r="W1072" i="3"/>
  <c r="W1073" i="3"/>
  <c r="W1074" i="3"/>
  <c r="W1075" i="3"/>
  <c r="W1076" i="3"/>
  <c r="W1077" i="3"/>
  <c r="W1078" i="3"/>
  <c r="W1079" i="3"/>
  <c r="W1080" i="3"/>
  <c r="W1081" i="3"/>
  <c r="W1082" i="3"/>
  <c r="W1083" i="3"/>
  <c r="W1084" i="3"/>
  <c r="W1085" i="3"/>
  <c r="W1086" i="3"/>
  <c r="W1087" i="3"/>
  <c r="W1088" i="3"/>
  <c r="W1089" i="3"/>
  <c r="W1090" i="3"/>
  <c r="W1091" i="3"/>
  <c r="W1092" i="3"/>
  <c r="W1093" i="3"/>
  <c r="W1094" i="3"/>
  <c r="W1095" i="3"/>
  <c r="W1096" i="3"/>
  <c r="W1097" i="3"/>
  <c r="W1098" i="3"/>
  <c r="W1099" i="3"/>
  <c r="W1100" i="3"/>
  <c r="W1101" i="3"/>
  <c r="W1102" i="3"/>
  <c r="W1103" i="3"/>
  <c r="W1104" i="3"/>
  <c r="W1105" i="3"/>
  <c r="W1106" i="3"/>
  <c r="W1107" i="3"/>
  <c r="W1108" i="3"/>
  <c r="W1109" i="3"/>
  <c r="W1110" i="3"/>
  <c r="W1111" i="3"/>
  <c r="W1112" i="3"/>
  <c r="W1113" i="3"/>
  <c r="W1114" i="3"/>
  <c r="W1115" i="3"/>
  <c r="W1116" i="3"/>
  <c r="W1117" i="3"/>
  <c r="W1118" i="3"/>
  <c r="W1119" i="3"/>
  <c r="W1120" i="3"/>
  <c r="W1121" i="3"/>
  <c r="W1122" i="3"/>
  <c r="W1123" i="3"/>
  <c r="W1124" i="3"/>
  <c r="W1125" i="3"/>
  <c r="W1126" i="3"/>
  <c r="W1127" i="3"/>
  <c r="W1128" i="3"/>
  <c r="W1129" i="3"/>
  <c r="W1130" i="3"/>
  <c r="W1131" i="3"/>
  <c r="W1132" i="3"/>
  <c r="W1133" i="3"/>
  <c r="W1134" i="3"/>
  <c r="W1135" i="3"/>
  <c r="W1136" i="3"/>
  <c r="W1137" i="3"/>
  <c r="W1138" i="3"/>
  <c r="W1139" i="3"/>
  <c r="W1140" i="3"/>
  <c r="W1141" i="3"/>
  <c r="W1142" i="3"/>
  <c r="W1143" i="3"/>
  <c r="W1144" i="3"/>
  <c r="W1145" i="3"/>
  <c r="W1146" i="3"/>
  <c r="W1147" i="3"/>
  <c r="W1148" i="3"/>
  <c r="W1149" i="3"/>
  <c r="W1150" i="3"/>
  <c r="W1151" i="3"/>
  <c r="W1152" i="3"/>
  <c r="W1153" i="3"/>
  <c r="W1154" i="3"/>
  <c r="W1155" i="3"/>
  <c r="W1156" i="3"/>
  <c r="W1157" i="3"/>
  <c r="W1158" i="3"/>
  <c r="W1159" i="3"/>
  <c r="W1160" i="3"/>
  <c r="W1161" i="3"/>
  <c r="W1162" i="3"/>
  <c r="W1163" i="3"/>
  <c r="W1164" i="3"/>
  <c r="W1165" i="3"/>
  <c r="W1166" i="3"/>
  <c r="W1167" i="3"/>
  <c r="W1168" i="3"/>
  <c r="W1169" i="3"/>
  <c r="W1170" i="3"/>
  <c r="W1171" i="3"/>
  <c r="W1172" i="3"/>
  <c r="W1173" i="3"/>
  <c r="W1174" i="3"/>
  <c r="W1175" i="3"/>
  <c r="W1176" i="3"/>
  <c r="W1177" i="3"/>
  <c r="W1178" i="3"/>
  <c r="W1179" i="3"/>
  <c r="W1180" i="3"/>
  <c r="W1181" i="3"/>
  <c r="W1182" i="3"/>
  <c r="W1183" i="3"/>
  <c r="W1184" i="3"/>
  <c r="W1185" i="3"/>
  <c r="W1186" i="3"/>
  <c r="W1187" i="3"/>
  <c r="W1188" i="3"/>
  <c r="W1189" i="3"/>
  <c r="W1190" i="3"/>
  <c r="W1191" i="3"/>
  <c r="W1192" i="3"/>
  <c r="W1193" i="3"/>
  <c r="W1194" i="3"/>
  <c r="W1195" i="3"/>
  <c r="W1196" i="3"/>
  <c r="W1197" i="3"/>
  <c r="W1198" i="3"/>
  <c r="W1199" i="3"/>
  <c r="W1200" i="3"/>
  <c r="W1201" i="3"/>
  <c r="W1202" i="3"/>
  <c r="W1203" i="3"/>
  <c r="W1204" i="3"/>
  <c r="W1205" i="3"/>
  <c r="W1206" i="3"/>
  <c r="W1207" i="3"/>
  <c r="W1208" i="3"/>
  <c r="W1209" i="3"/>
  <c r="W1210" i="3"/>
  <c r="W1211" i="3"/>
  <c r="W1212" i="3"/>
  <c r="W1213" i="3"/>
  <c r="W1214" i="3"/>
  <c r="W1215" i="3"/>
  <c r="W1216" i="3"/>
  <c r="W1217" i="3"/>
  <c r="W1218" i="3"/>
  <c r="W1219" i="3"/>
  <c r="W1220" i="3"/>
  <c r="W1221" i="3"/>
  <c r="W1222" i="3"/>
  <c r="W1223" i="3"/>
  <c r="W1224" i="3"/>
  <c r="W1225" i="3"/>
  <c r="W1226" i="3"/>
  <c r="W1227" i="3"/>
  <c r="W1228" i="3"/>
  <c r="W1229" i="3"/>
  <c r="W1230" i="3"/>
  <c r="W1231" i="3"/>
  <c r="W1232" i="3"/>
  <c r="W1233" i="3"/>
  <c r="W1234" i="3"/>
  <c r="W1235" i="3"/>
  <c r="W1236" i="3"/>
  <c r="W1237" i="3"/>
  <c r="W1238" i="3"/>
  <c r="W1239" i="3"/>
  <c r="W1240" i="3"/>
  <c r="W1241" i="3"/>
  <c r="W1242" i="3"/>
  <c r="W1243" i="3"/>
  <c r="W1244" i="3"/>
  <c r="W1245" i="3"/>
  <c r="W1246" i="3"/>
  <c r="W1247" i="3"/>
  <c r="W1248" i="3"/>
  <c r="W1249" i="3"/>
  <c r="W1250" i="3"/>
  <c r="W1251" i="3"/>
  <c r="W1252" i="3"/>
  <c r="W1253" i="3"/>
  <c r="W1254" i="3"/>
  <c r="W1255" i="3"/>
  <c r="W1256" i="3"/>
  <c r="W1257" i="3"/>
  <c r="W1258" i="3"/>
  <c r="W1259" i="3"/>
  <c r="W1260" i="3"/>
  <c r="W1261" i="3"/>
  <c r="W1262" i="3"/>
  <c r="W1263" i="3"/>
  <c r="W1264" i="3"/>
  <c r="W1265" i="3"/>
  <c r="W1266" i="3"/>
  <c r="W1267" i="3"/>
  <c r="W1268" i="3"/>
  <c r="W1269" i="3"/>
  <c r="W1270" i="3"/>
  <c r="W1271" i="3"/>
  <c r="W1272" i="3"/>
  <c r="W1273" i="3"/>
  <c r="W1274" i="3"/>
  <c r="W1275" i="3"/>
  <c r="W1276" i="3"/>
  <c r="W1277" i="3"/>
  <c r="W1278" i="3"/>
  <c r="W1279" i="3"/>
  <c r="W1280" i="3"/>
  <c r="W1281" i="3"/>
  <c r="W1282" i="3"/>
  <c r="W1283" i="3"/>
  <c r="W1284" i="3"/>
  <c r="W1285" i="3"/>
  <c r="W1286" i="3"/>
  <c r="W1287" i="3"/>
  <c r="W1288" i="3"/>
  <c r="W1289" i="3"/>
  <c r="W1290" i="3"/>
  <c r="W1291" i="3"/>
  <c r="W1292" i="3"/>
  <c r="W1293" i="3"/>
  <c r="W1294" i="3"/>
  <c r="W1295" i="3"/>
  <c r="W1296" i="3"/>
  <c r="W1297" i="3"/>
  <c r="W1298" i="3"/>
  <c r="W1299" i="3"/>
  <c r="W1300" i="3"/>
  <c r="W1301" i="3"/>
  <c r="W1302" i="3"/>
  <c r="W1303" i="3"/>
  <c r="W1304" i="3"/>
  <c r="W1305" i="3"/>
  <c r="W1306" i="3"/>
  <c r="W1307" i="3"/>
  <c r="W1308" i="3"/>
  <c r="W1309" i="3"/>
  <c r="W1310" i="3"/>
  <c r="W1311" i="3"/>
  <c r="W1312" i="3"/>
  <c r="W1313" i="3"/>
  <c r="W1314" i="3"/>
  <c r="W1315" i="3"/>
  <c r="W1316" i="3"/>
  <c r="W1317" i="3"/>
  <c r="W1318" i="3"/>
  <c r="W1319" i="3"/>
  <c r="W1320" i="3"/>
  <c r="W1321" i="3"/>
  <c r="W1322" i="3"/>
  <c r="W1323" i="3"/>
  <c r="W1324" i="3"/>
  <c r="W1325" i="3"/>
  <c r="W1326" i="3"/>
  <c r="W1327" i="3"/>
  <c r="W1328" i="3"/>
  <c r="W1329" i="3"/>
  <c r="W1330" i="3"/>
  <c r="W1331" i="3"/>
  <c r="W1332" i="3"/>
  <c r="W1333" i="3"/>
  <c r="W1334" i="3"/>
  <c r="W1335" i="3"/>
  <c r="W1336" i="3"/>
  <c r="W1337" i="3"/>
  <c r="W1338" i="3"/>
  <c r="W1339" i="3"/>
  <c r="W1340" i="3"/>
  <c r="W1341" i="3"/>
  <c r="W1342" i="3"/>
  <c r="W1343" i="3"/>
  <c r="W1344" i="3"/>
  <c r="W1345" i="3"/>
  <c r="W1346" i="3"/>
  <c r="W1347" i="3"/>
  <c r="W1348" i="3"/>
  <c r="W1349" i="3"/>
  <c r="W1350" i="3"/>
  <c r="W1351" i="3"/>
  <c r="W1352" i="3"/>
  <c r="W1353" i="3"/>
  <c r="W1354" i="3"/>
  <c r="W1355" i="3"/>
  <c r="W1356" i="3"/>
  <c r="W1357" i="3"/>
  <c r="W1358" i="3"/>
  <c r="W1359" i="3"/>
  <c r="W1360" i="3"/>
  <c r="W1361" i="3"/>
  <c r="W1362" i="3"/>
  <c r="W1363" i="3"/>
  <c r="W1364" i="3"/>
  <c r="W1365" i="3"/>
  <c r="W1366" i="3"/>
  <c r="W1367" i="3"/>
  <c r="W1368" i="3"/>
  <c r="W1369" i="3"/>
  <c r="W1370" i="3"/>
  <c r="W1371" i="3"/>
  <c r="W1372" i="3"/>
  <c r="W1373" i="3"/>
  <c r="W1374" i="3"/>
  <c r="W1375" i="3"/>
  <c r="W1376" i="3"/>
  <c r="W1377" i="3"/>
  <c r="W1378" i="3"/>
  <c r="W1379" i="3"/>
  <c r="W1380" i="3"/>
  <c r="W1381" i="3"/>
  <c r="W1382" i="3"/>
  <c r="W1383" i="3"/>
  <c r="W1384" i="3"/>
  <c r="W1385" i="3"/>
  <c r="W1386" i="3"/>
  <c r="W1387" i="3"/>
  <c r="W1388" i="3"/>
  <c r="W1389" i="3"/>
  <c r="W1390" i="3"/>
  <c r="W1391" i="3"/>
  <c r="W1392" i="3"/>
  <c r="W1393" i="3"/>
  <c r="W1394" i="3"/>
  <c r="W1395" i="3"/>
  <c r="W1396" i="3"/>
  <c r="W1397" i="3"/>
  <c r="W1398" i="3"/>
  <c r="W1399" i="3"/>
  <c r="W1400" i="3"/>
  <c r="W1401" i="3"/>
  <c r="W1402" i="3"/>
  <c r="W1403" i="3"/>
  <c r="W1404" i="3"/>
  <c r="W1405" i="3"/>
  <c r="W1406" i="3"/>
  <c r="W1407" i="3"/>
  <c r="W1408" i="3"/>
  <c r="W1409" i="3"/>
  <c r="W1410" i="3"/>
  <c r="W1411" i="3"/>
  <c r="W1412" i="3"/>
  <c r="W1413" i="3"/>
  <c r="W1414" i="3"/>
  <c r="W1415" i="3"/>
  <c r="W1416" i="3"/>
  <c r="W1417" i="3"/>
  <c r="W1418" i="3"/>
  <c r="W1419" i="3"/>
  <c r="W1420" i="3"/>
  <c r="W1421" i="3"/>
  <c r="W1422" i="3"/>
  <c r="W1423" i="3"/>
  <c r="W1424" i="3"/>
  <c r="W1425" i="3"/>
  <c r="W1426" i="3"/>
  <c r="W1427" i="3"/>
  <c r="W1428" i="3"/>
  <c r="W1429" i="3"/>
  <c r="W1430" i="3"/>
  <c r="W1431" i="3"/>
  <c r="W1432" i="3"/>
  <c r="W1433" i="3"/>
  <c r="W1434" i="3"/>
  <c r="W1435" i="3"/>
  <c r="W1436" i="3"/>
  <c r="W1437" i="3"/>
  <c r="W1438" i="3"/>
  <c r="W1439" i="3"/>
  <c r="W1440" i="3"/>
  <c r="W1441" i="3"/>
  <c r="W1442" i="3"/>
  <c r="W1443" i="3"/>
  <c r="W1444" i="3"/>
  <c r="W1445" i="3"/>
  <c r="W1446" i="3"/>
  <c r="W1447" i="3"/>
  <c r="W1448" i="3"/>
  <c r="W1449" i="3"/>
  <c r="W1450" i="3"/>
  <c r="W1451" i="3"/>
  <c r="W1452" i="3"/>
  <c r="W1453" i="3"/>
  <c r="W1454" i="3"/>
  <c r="W1455" i="3"/>
  <c r="W1456" i="3"/>
  <c r="W1457" i="3"/>
  <c r="W1458" i="3"/>
  <c r="W1459" i="3"/>
  <c r="W1460" i="3"/>
  <c r="W1461" i="3"/>
  <c r="W1462" i="3"/>
  <c r="W1463" i="3"/>
  <c r="W1464" i="3"/>
  <c r="W1465" i="3"/>
  <c r="W1466" i="3"/>
  <c r="W1467" i="3"/>
  <c r="W1468" i="3"/>
  <c r="W1469" i="3"/>
  <c r="W1470" i="3"/>
  <c r="W1471" i="3"/>
  <c r="W1472" i="3"/>
  <c r="W1473" i="3"/>
  <c r="W1474" i="3"/>
  <c r="W1475" i="3"/>
  <c r="W1476" i="3"/>
  <c r="W1477" i="3"/>
  <c r="W1478" i="3"/>
  <c r="W1479" i="3"/>
  <c r="W1480" i="3"/>
  <c r="W1481" i="3"/>
  <c r="W1482" i="3"/>
  <c r="W1483" i="3"/>
  <c r="W1484" i="3"/>
  <c r="W1485" i="3"/>
  <c r="W1486" i="3"/>
  <c r="W1487" i="3"/>
  <c r="W1488" i="3"/>
  <c r="W1489" i="3"/>
  <c r="W1490" i="3"/>
  <c r="W1491" i="3"/>
  <c r="W1492" i="3"/>
  <c r="W1493" i="3"/>
  <c r="W1494" i="3"/>
  <c r="W1495" i="3"/>
  <c r="W1496" i="3"/>
  <c r="W1497" i="3"/>
  <c r="W1498" i="3"/>
  <c r="W1499" i="3"/>
  <c r="W1500" i="3"/>
  <c r="W1501" i="3"/>
  <c r="W1502" i="3"/>
  <c r="W1503" i="3"/>
  <c r="W1504" i="3"/>
  <c r="W1505" i="3"/>
  <c r="W1506" i="3"/>
  <c r="W1507" i="3"/>
  <c r="W1508" i="3"/>
  <c r="W1509" i="3"/>
  <c r="W1510" i="3"/>
  <c r="W1511" i="3"/>
  <c r="W1512" i="3"/>
  <c r="W1513" i="3"/>
  <c r="W1514" i="3"/>
  <c r="W1515" i="3"/>
  <c r="W1516" i="3"/>
  <c r="W1517" i="3"/>
  <c r="W1518" i="3"/>
  <c r="W1519" i="3"/>
  <c r="W1520" i="3"/>
  <c r="W1521" i="3"/>
  <c r="W1522" i="3"/>
  <c r="W1523" i="3"/>
  <c r="W1524" i="3"/>
  <c r="W1525" i="3"/>
  <c r="W1526" i="3"/>
  <c r="W1527" i="3"/>
  <c r="W1528" i="3"/>
  <c r="W1529" i="3"/>
  <c r="W1530" i="3"/>
  <c r="W1531" i="3"/>
  <c r="W1532" i="3"/>
  <c r="W1533" i="3"/>
  <c r="W1534" i="3"/>
  <c r="W1535" i="3"/>
  <c r="W1536" i="3"/>
  <c r="W1537" i="3"/>
  <c r="W1538" i="3"/>
  <c r="W1539" i="3"/>
  <c r="W1540" i="3"/>
  <c r="W1541" i="3"/>
  <c r="W1542" i="3"/>
  <c r="W1543" i="3"/>
  <c r="W1544" i="3"/>
  <c r="W1545" i="3"/>
  <c r="W1546" i="3"/>
  <c r="W1547" i="3"/>
  <c r="W1548" i="3"/>
  <c r="W1549" i="3"/>
  <c r="W1550" i="3"/>
  <c r="W1551" i="3"/>
  <c r="W1552" i="3"/>
  <c r="W1553" i="3"/>
  <c r="W1554" i="3"/>
  <c r="W1555" i="3"/>
  <c r="W1556" i="3"/>
  <c r="W1557" i="3"/>
  <c r="W1558" i="3"/>
  <c r="W1559" i="3"/>
  <c r="W1560" i="3"/>
  <c r="W1561" i="3"/>
  <c r="W1562" i="3"/>
  <c r="W1563" i="3"/>
  <c r="W1564" i="3"/>
  <c r="W1565" i="3"/>
  <c r="W1566" i="3"/>
  <c r="W1567" i="3"/>
  <c r="W1568" i="3"/>
  <c r="W1569" i="3"/>
  <c r="W1570" i="3"/>
  <c r="W1571" i="3"/>
  <c r="W1572" i="3"/>
  <c r="W1573" i="3"/>
  <c r="W1574" i="3"/>
  <c r="W1575" i="3"/>
  <c r="W1576" i="3"/>
  <c r="W1577" i="3"/>
  <c r="W1578" i="3"/>
  <c r="W1579" i="3"/>
  <c r="W1580" i="3"/>
  <c r="W1581" i="3"/>
  <c r="W1582" i="3"/>
  <c r="W1583" i="3"/>
  <c r="W1584" i="3"/>
  <c r="W1585" i="3"/>
  <c r="W1586" i="3"/>
  <c r="W1587" i="3"/>
  <c r="W1588" i="3"/>
  <c r="W1589" i="3"/>
  <c r="W1590" i="3"/>
  <c r="W1591" i="3"/>
  <c r="W1592" i="3"/>
  <c r="W1593" i="3"/>
  <c r="W1594" i="3"/>
  <c r="W1595" i="3"/>
  <c r="W1596" i="3"/>
  <c r="W1597" i="3"/>
  <c r="W1598" i="3"/>
  <c r="W1599" i="3"/>
  <c r="W1600" i="3"/>
  <c r="W1601" i="3"/>
  <c r="W1602" i="3"/>
  <c r="W1603" i="3"/>
  <c r="W1604" i="3"/>
  <c r="W1605" i="3"/>
  <c r="W1606" i="3"/>
  <c r="W1607" i="3"/>
  <c r="W1608" i="3"/>
  <c r="W1609" i="3"/>
  <c r="W1610" i="3"/>
  <c r="W1611" i="3"/>
  <c r="W1612" i="3"/>
  <c r="W1613" i="3"/>
  <c r="W1614" i="3"/>
  <c r="W1615" i="3"/>
  <c r="W1616" i="3"/>
  <c r="W1617" i="3"/>
  <c r="W1618" i="3"/>
  <c r="W1619" i="3"/>
  <c r="W1620" i="3"/>
  <c r="W1621" i="3"/>
  <c r="W1622" i="3"/>
  <c r="W1623" i="3"/>
  <c r="W1624" i="3"/>
  <c r="W1625" i="3"/>
  <c r="W1626" i="3"/>
  <c r="W1627" i="3"/>
  <c r="W1628" i="3"/>
  <c r="W1629" i="3"/>
  <c r="W1630" i="3"/>
  <c r="W1631" i="3"/>
  <c r="W1632" i="3"/>
  <c r="W1633" i="3"/>
  <c r="W1634" i="3"/>
  <c r="W1635" i="3"/>
  <c r="W1636" i="3"/>
  <c r="W1637" i="3"/>
  <c r="W1638" i="3"/>
  <c r="W1639" i="3"/>
  <c r="W1640" i="3"/>
  <c r="W1641" i="3"/>
  <c r="W1642" i="3"/>
  <c r="W1643" i="3"/>
  <c r="W1644" i="3"/>
  <c r="W1645" i="3"/>
  <c r="W1646" i="3"/>
  <c r="W1647" i="3"/>
  <c r="W1648" i="3"/>
  <c r="W1649" i="3"/>
  <c r="W1650" i="3"/>
  <c r="W1651" i="3"/>
  <c r="W1652" i="3"/>
  <c r="W1653" i="3"/>
  <c r="W1654" i="3"/>
  <c r="W1655" i="3"/>
  <c r="W1656" i="3"/>
  <c r="W1657" i="3"/>
  <c r="W1658" i="3"/>
  <c r="W1659" i="3"/>
  <c r="W1660" i="3"/>
  <c r="W1661" i="3"/>
  <c r="W1662" i="3"/>
  <c r="W1663" i="3"/>
  <c r="W1664" i="3"/>
  <c r="W1665" i="3"/>
  <c r="W1666" i="3"/>
  <c r="W1667" i="3"/>
  <c r="W1668" i="3"/>
  <c r="W1669" i="3"/>
  <c r="W1670" i="3"/>
  <c r="W1671" i="3"/>
  <c r="W1672" i="3"/>
  <c r="W1673" i="3"/>
  <c r="W1674" i="3"/>
  <c r="W1675" i="3"/>
  <c r="W1676" i="3"/>
  <c r="W1677" i="3"/>
  <c r="W1678" i="3"/>
  <c r="W1679" i="3"/>
  <c r="W1680" i="3"/>
  <c r="W1681" i="3"/>
  <c r="W1682" i="3"/>
  <c r="W1683" i="3"/>
  <c r="W1684" i="3"/>
  <c r="W1685" i="3"/>
  <c r="W1686" i="3"/>
  <c r="W1687" i="3"/>
  <c r="W1688" i="3"/>
  <c r="W1689" i="3"/>
  <c r="W1690" i="3"/>
  <c r="W1691" i="3"/>
  <c r="W1692" i="3"/>
  <c r="W1693" i="3"/>
  <c r="W1694" i="3"/>
  <c r="W1695" i="3"/>
  <c r="W1696" i="3"/>
  <c r="W1697" i="3"/>
  <c r="W1698" i="3"/>
  <c r="W1699" i="3"/>
  <c r="W1700" i="3"/>
  <c r="W1701" i="3"/>
  <c r="W1702" i="3"/>
  <c r="W1703" i="3"/>
  <c r="W1704" i="3"/>
  <c r="W1705" i="3"/>
  <c r="W1706" i="3"/>
  <c r="W1707" i="3"/>
  <c r="W1708" i="3"/>
  <c r="W1709" i="3"/>
  <c r="W1710" i="3"/>
  <c r="W1711" i="3"/>
  <c r="W1712" i="3"/>
  <c r="W1713" i="3"/>
  <c r="W1714" i="3"/>
  <c r="W1715" i="3"/>
  <c r="W1716" i="3"/>
  <c r="W1717" i="3"/>
  <c r="W1718" i="3"/>
  <c r="W1719" i="3"/>
  <c r="W1720" i="3"/>
  <c r="W1721" i="3"/>
  <c r="W1722" i="3"/>
  <c r="W1723" i="3"/>
  <c r="W1724" i="3"/>
  <c r="W1725" i="3"/>
  <c r="W1726" i="3"/>
  <c r="W1727" i="3"/>
  <c r="W1728" i="3"/>
  <c r="W1729" i="3"/>
  <c r="W1730" i="3"/>
  <c r="W1731" i="3"/>
  <c r="W1732" i="3"/>
  <c r="W1733" i="3"/>
  <c r="W1734" i="3"/>
  <c r="W1735" i="3"/>
  <c r="W1736" i="3"/>
  <c r="W1737" i="3"/>
  <c r="W1738" i="3"/>
  <c r="W1739" i="3"/>
  <c r="W1740" i="3"/>
  <c r="W1741" i="3"/>
  <c r="W1742" i="3"/>
  <c r="W1743" i="3"/>
  <c r="W1744" i="3"/>
  <c r="W1745" i="3"/>
  <c r="W1746" i="3"/>
  <c r="W1747" i="3"/>
  <c r="W1748" i="3"/>
  <c r="W1749" i="3"/>
  <c r="W1750" i="3"/>
  <c r="W1751" i="3"/>
  <c r="W1752" i="3"/>
  <c r="W1753" i="3"/>
  <c r="W1754" i="3"/>
  <c r="W1755" i="3"/>
  <c r="W1756" i="3"/>
  <c r="W1757" i="3"/>
  <c r="W1758" i="3"/>
  <c r="W1759" i="3"/>
  <c r="W1760" i="3"/>
  <c r="W1761" i="3"/>
  <c r="W1762" i="3"/>
  <c r="W1763" i="3"/>
  <c r="W1764" i="3"/>
  <c r="W1765" i="3"/>
  <c r="W1766" i="3"/>
  <c r="W1767" i="3"/>
  <c r="W1768" i="3"/>
  <c r="W1769" i="3"/>
  <c r="W1770" i="3"/>
  <c r="W1771" i="3"/>
  <c r="W1772" i="3"/>
  <c r="W1773" i="3"/>
  <c r="W1774" i="3"/>
  <c r="W1775" i="3"/>
  <c r="W1776" i="3"/>
  <c r="W1777" i="3"/>
  <c r="W1778" i="3"/>
  <c r="W1779" i="3"/>
  <c r="W1780" i="3"/>
  <c r="W1781" i="3"/>
  <c r="W1782" i="3"/>
  <c r="W1783" i="3"/>
  <c r="W1784" i="3"/>
  <c r="W1785" i="3"/>
  <c r="W1786" i="3"/>
  <c r="W1787" i="3"/>
  <c r="W1788" i="3"/>
  <c r="W1789" i="3"/>
  <c r="W1790" i="3"/>
  <c r="W1791" i="3"/>
  <c r="W1792" i="3"/>
  <c r="W1793" i="3"/>
  <c r="W1794" i="3"/>
  <c r="W1795" i="3"/>
  <c r="W1796" i="3"/>
  <c r="W1797" i="3"/>
  <c r="W1798" i="3"/>
  <c r="W1799" i="3"/>
  <c r="W1800" i="3"/>
  <c r="W1801" i="3"/>
  <c r="W1802" i="3"/>
  <c r="W1803" i="3"/>
  <c r="W1804" i="3"/>
  <c r="W1805" i="3"/>
  <c r="W1806" i="3"/>
  <c r="W1807" i="3"/>
  <c r="W1808" i="3"/>
  <c r="W1809" i="3"/>
  <c r="W1810" i="3"/>
  <c r="W1811" i="3"/>
  <c r="W1812" i="3"/>
  <c r="W1813" i="3"/>
  <c r="W1814" i="3"/>
  <c r="W1815" i="3"/>
  <c r="W1816" i="3"/>
  <c r="W1817" i="3"/>
  <c r="W1818" i="3"/>
  <c r="W1819" i="3"/>
  <c r="W1820" i="3"/>
  <c r="W1821" i="3"/>
  <c r="W1822" i="3"/>
  <c r="W1823" i="3"/>
  <c r="W1824" i="3"/>
  <c r="W1825" i="3"/>
  <c r="W1826" i="3"/>
  <c r="W1827" i="3"/>
  <c r="W1828" i="3"/>
  <c r="W1829" i="3"/>
  <c r="W1830" i="3"/>
  <c r="W1831" i="3"/>
  <c r="W1832" i="3"/>
  <c r="W1833" i="3"/>
  <c r="W1834" i="3"/>
  <c r="W1835" i="3"/>
  <c r="W1836" i="3"/>
  <c r="W1837" i="3"/>
  <c r="W1838" i="3"/>
  <c r="W1839" i="3"/>
  <c r="W1840" i="3"/>
  <c r="W1841" i="3"/>
  <c r="W1842" i="3"/>
  <c r="W1843" i="3"/>
  <c r="W1844" i="3"/>
  <c r="W1845" i="3"/>
  <c r="W1846" i="3"/>
  <c r="W1847" i="3"/>
  <c r="W1848" i="3"/>
  <c r="W1849" i="3"/>
  <c r="W1850" i="3"/>
  <c r="W1851" i="3"/>
  <c r="W1852" i="3"/>
  <c r="W1853" i="3"/>
  <c r="W1854" i="3"/>
  <c r="W1855" i="3"/>
  <c r="W1856" i="3"/>
  <c r="W1857" i="3"/>
  <c r="W1858" i="3"/>
  <c r="W1859" i="3"/>
  <c r="W1860" i="3"/>
  <c r="W1861" i="3"/>
  <c r="W1862" i="3"/>
  <c r="W1863" i="3"/>
  <c r="W1864" i="3"/>
  <c r="W1865" i="3"/>
  <c r="W1866" i="3"/>
  <c r="W1867" i="3"/>
  <c r="W1868" i="3"/>
  <c r="W1869" i="3"/>
  <c r="W1870" i="3"/>
  <c r="W1871" i="3"/>
  <c r="W1872" i="3"/>
  <c r="W1873" i="3"/>
  <c r="W1874" i="3"/>
  <c r="W1875" i="3"/>
  <c r="W1876" i="3"/>
  <c r="W1877" i="3"/>
  <c r="W1878" i="3"/>
  <c r="W1879" i="3"/>
  <c r="W1880" i="3"/>
  <c r="W1881" i="3"/>
  <c r="W1882" i="3"/>
  <c r="W1883" i="3"/>
  <c r="W1884" i="3"/>
  <c r="W1885" i="3"/>
  <c r="W1886" i="3"/>
  <c r="W1887" i="3"/>
  <c r="W1888" i="3"/>
  <c r="W1889" i="3"/>
  <c r="W1890" i="3"/>
  <c r="W1891" i="3"/>
  <c r="W1892" i="3"/>
  <c r="W1893" i="3"/>
  <c r="W1894" i="3"/>
  <c r="W1895" i="3"/>
  <c r="W1896" i="3"/>
  <c r="W1897" i="3"/>
  <c r="W1898" i="3"/>
  <c r="W1899" i="3"/>
  <c r="W1900" i="3"/>
  <c r="W1901" i="3"/>
  <c r="W1902" i="3"/>
  <c r="W1903" i="3"/>
  <c r="W1904" i="3"/>
  <c r="W1905" i="3"/>
  <c r="W1906" i="3"/>
  <c r="W1907" i="3"/>
  <c r="W1908" i="3"/>
  <c r="W1909" i="3"/>
  <c r="W1910" i="3"/>
  <c r="W1911" i="3"/>
  <c r="W1912" i="3"/>
  <c r="W1913" i="3"/>
  <c r="W1914" i="3"/>
  <c r="W1915" i="3"/>
  <c r="W1916" i="3"/>
  <c r="W1917" i="3"/>
  <c r="W1918" i="3"/>
  <c r="W1919" i="3"/>
  <c r="W1920" i="3"/>
  <c r="W1921" i="3"/>
  <c r="W1922" i="3"/>
  <c r="W1923" i="3"/>
  <c r="W1924" i="3"/>
  <c r="W1925" i="3"/>
  <c r="W1926" i="3"/>
  <c r="W1927" i="3"/>
  <c r="W1928" i="3"/>
  <c r="W1929" i="3"/>
  <c r="W1930" i="3"/>
  <c r="W1931" i="3"/>
  <c r="W1932" i="3"/>
  <c r="W1933" i="3"/>
  <c r="W1934" i="3"/>
  <c r="W1935" i="3"/>
  <c r="W1936" i="3"/>
  <c r="W1937" i="3"/>
  <c r="W1938" i="3"/>
  <c r="W1939" i="3"/>
  <c r="W1940" i="3"/>
  <c r="W1941" i="3"/>
  <c r="W1942" i="3"/>
  <c r="W1943" i="3"/>
  <c r="W1944" i="3"/>
  <c r="W1945" i="3"/>
  <c r="W1946" i="3"/>
  <c r="W1947" i="3"/>
  <c r="W1948" i="3"/>
  <c r="W1949" i="3"/>
  <c r="W1950" i="3"/>
  <c r="W1951" i="3"/>
  <c r="W1952" i="3"/>
  <c r="W1953" i="3"/>
  <c r="W1954" i="3"/>
  <c r="W1955" i="3"/>
  <c r="W1956" i="3"/>
  <c r="W1957" i="3"/>
  <c r="W1958" i="3"/>
  <c r="W1959" i="3"/>
  <c r="W1960" i="3"/>
  <c r="W1961" i="3"/>
  <c r="W1962" i="3"/>
  <c r="W1963" i="3"/>
  <c r="W1964" i="3"/>
  <c r="W1965" i="3"/>
  <c r="W1966" i="3"/>
  <c r="W1967" i="3"/>
  <c r="W1968" i="3"/>
  <c r="W1969" i="3"/>
  <c r="W1970" i="3"/>
  <c r="W1971" i="3"/>
  <c r="W1972" i="3"/>
  <c r="W1973" i="3"/>
  <c r="W1974" i="3"/>
  <c r="W1975" i="3"/>
  <c r="W1976" i="3"/>
  <c r="W1977" i="3"/>
  <c r="W1978" i="3"/>
  <c r="W1979" i="3"/>
  <c r="W1980" i="3"/>
  <c r="W1981" i="3"/>
  <c r="W1982" i="3"/>
  <c r="W1983" i="3"/>
  <c r="W1984" i="3"/>
  <c r="W1985" i="3"/>
  <c r="W1986" i="3"/>
  <c r="W1987" i="3"/>
  <c r="W1988" i="3"/>
  <c r="W1989" i="3"/>
  <c r="W1990" i="3"/>
  <c r="W1991" i="3"/>
  <c r="W1992" i="3"/>
  <c r="W1993" i="3"/>
  <c r="W1994" i="3"/>
  <c r="W1995" i="3"/>
  <c r="W1996" i="3"/>
  <c r="W1997" i="3"/>
  <c r="W1998" i="3"/>
  <c r="W1999" i="3"/>
  <c r="W2000" i="3"/>
  <c r="W2001" i="3"/>
  <c r="W2002" i="3"/>
  <c r="W2003" i="3"/>
  <c r="W2004" i="3"/>
  <c r="W2005" i="3"/>
  <c r="W2006" i="3"/>
  <c r="W2007" i="3"/>
  <c r="W2008" i="3"/>
  <c r="W2009" i="3"/>
  <c r="W2010" i="3"/>
  <c r="W2011" i="3"/>
  <c r="W2012" i="3"/>
  <c r="W2013" i="3"/>
  <c r="W2014" i="3"/>
  <c r="W2015" i="3"/>
  <c r="W2016" i="3"/>
  <c r="W2017" i="3"/>
  <c r="W2018" i="3"/>
  <c r="W2019" i="3"/>
  <c r="W2020" i="3"/>
  <c r="W2021" i="3"/>
  <c r="W2022" i="3"/>
  <c r="W2023" i="3"/>
  <c r="W2024" i="3"/>
  <c r="W2025" i="3"/>
  <c r="W2026" i="3"/>
  <c r="W2027" i="3"/>
  <c r="W2028" i="3"/>
  <c r="W2029" i="3"/>
  <c r="W2030" i="3"/>
  <c r="W2031" i="3"/>
  <c r="W2032" i="3"/>
  <c r="W2033" i="3"/>
  <c r="W2034" i="3"/>
  <c r="W2035" i="3"/>
  <c r="W2036" i="3"/>
  <c r="W2037" i="3"/>
  <c r="W2038" i="3"/>
  <c r="W2039" i="3"/>
  <c r="W2040" i="3"/>
  <c r="W2041" i="3"/>
  <c r="W2042" i="3"/>
  <c r="W2043" i="3"/>
  <c r="W2044" i="3"/>
  <c r="W2045" i="3"/>
  <c r="W2046" i="3"/>
  <c r="W2047" i="3"/>
  <c r="W2048" i="3"/>
  <c r="W2049" i="3"/>
  <c r="W2050" i="3"/>
  <c r="W2051" i="3"/>
  <c r="W2052" i="3"/>
  <c r="W2053" i="3"/>
  <c r="W2054" i="3"/>
  <c r="W2055" i="3"/>
  <c r="W2056" i="3"/>
  <c r="W2057" i="3"/>
  <c r="W2058" i="3"/>
  <c r="W2059" i="3"/>
  <c r="W2060" i="3"/>
  <c r="W2061" i="3"/>
  <c r="W2062" i="3"/>
  <c r="W2063" i="3"/>
  <c r="W2064" i="3"/>
  <c r="W2065" i="3"/>
  <c r="W2066" i="3"/>
  <c r="W2067" i="3"/>
  <c r="W2068" i="3"/>
  <c r="W2069" i="3"/>
  <c r="W2070" i="3"/>
  <c r="W2071" i="3"/>
  <c r="W2072" i="3"/>
  <c r="W2073" i="3"/>
  <c r="W2074" i="3"/>
  <c r="W2075" i="3"/>
  <c r="W2076" i="3"/>
  <c r="W2077" i="3"/>
  <c r="W2078" i="3"/>
  <c r="W2079" i="3"/>
  <c r="W2080" i="3"/>
  <c r="W2081" i="3"/>
  <c r="W2082" i="3"/>
  <c r="W2083" i="3"/>
  <c r="W2084" i="3"/>
  <c r="W2085" i="3"/>
  <c r="W2086" i="3"/>
  <c r="W2087" i="3"/>
  <c r="W2088" i="3"/>
  <c r="W2089" i="3"/>
  <c r="W2090" i="3"/>
  <c r="W2091" i="3"/>
  <c r="W2092" i="3"/>
  <c r="W2093" i="3"/>
  <c r="W2094" i="3"/>
  <c r="W2095" i="3"/>
  <c r="W2096" i="3"/>
  <c r="W2097" i="3"/>
  <c r="W2098" i="3"/>
  <c r="W2099" i="3"/>
  <c r="W2100" i="3"/>
  <c r="W2101" i="3"/>
  <c r="W2102" i="3"/>
  <c r="W2103" i="3"/>
  <c r="W2104" i="3"/>
  <c r="W2105" i="3"/>
  <c r="W2106" i="3"/>
  <c r="W2107" i="3"/>
  <c r="W2108" i="3"/>
  <c r="W2109" i="3"/>
  <c r="W2110" i="3"/>
  <c r="W2111" i="3"/>
  <c r="W2112" i="3"/>
  <c r="W2113" i="3"/>
  <c r="W2114" i="3"/>
  <c r="W2115" i="3"/>
  <c r="W2116" i="3"/>
  <c r="W2117" i="3"/>
  <c r="W2118" i="3"/>
  <c r="W2119" i="3"/>
  <c r="W2120" i="3"/>
  <c r="W2121" i="3"/>
  <c r="W2122" i="3"/>
  <c r="W2123" i="3"/>
  <c r="W2124" i="3"/>
  <c r="W2125" i="3"/>
  <c r="W2126" i="3"/>
  <c r="W2127" i="3"/>
  <c r="W2128" i="3"/>
  <c r="W2129" i="3"/>
  <c r="W2130" i="3"/>
  <c r="W2131" i="3"/>
  <c r="W2132" i="3"/>
  <c r="W2133" i="3"/>
  <c r="W2134" i="3"/>
  <c r="W2135" i="3"/>
  <c r="W2136" i="3"/>
  <c r="W2137" i="3"/>
  <c r="W2138" i="3"/>
  <c r="W2139" i="3"/>
  <c r="W2140" i="3"/>
  <c r="W2141" i="3"/>
  <c r="W2142" i="3"/>
  <c r="W2143" i="3"/>
  <c r="W2144" i="3"/>
  <c r="W2145" i="3"/>
  <c r="W2146" i="3"/>
  <c r="W2147" i="3"/>
  <c r="W2148" i="3"/>
  <c r="W2149" i="3"/>
  <c r="W2150" i="3"/>
  <c r="W2151" i="3"/>
  <c r="W2152" i="3"/>
  <c r="W2153" i="3"/>
  <c r="W2154" i="3"/>
  <c r="W2155" i="3"/>
  <c r="W2156" i="3"/>
  <c r="W2157" i="3"/>
  <c r="W2158" i="3"/>
  <c r="W2159" i="3"/>
  <c r="W2160" i="3"/>
  <c r="W2161" i="3"/>
  <c r="W2162" i="3"/>
  <c r="W2163" i="3"/>
  <c r="W2164" i="3"/>
  <c r="W2165" i="3"/>
  <c r="W2166" i="3"/>
  <c r="W2167" i="3"/>
  <c r="W2168" i="3"/>
  <c r="W2169" i="3"/>
  <c r="W2170" i="3"/>
  <c r="W2171" i="3"/>
  <c r="W2172" i="3"/>
  <c r="W2173" i="3"/>
  <c r="W2174" i="3"/>
  <c r="W2175" i="3"/>
  <c r="W2176" i="3"/>
  <c r="W2177" i="3"/>
  <c r="W2178" i="3"/>
  <c r="W2179" i="3"/>
  <c r="W2180" i="3"/>
  <c r="W2181" i="3"/>
  <c r="W2182" i="3"/>
  <c r="W2183" i="3"/>
  <c r="W2184" i="3"/>
  <c r="W2185" i="3"/>
  <c r="W2186" i="3"/>
  <c r="W2187" i="3"/>
  <c r="W2188" i="3"/>
  <c r="W2189" i="3"/>
  <c r="W2190" i="3"/>
  <c r="W2191" i="3"/>
  <c r="W2192" i="3"/>
  <c r="W2193" i="3"/>
  <c r="W2194" i="3"/>
  <c r="W2195" i="3"/>
  <c r="W2196" i="3"/>
  <c r="W2197" i="3"/>
  <c r="W2198" i="3"/>
  <c r="W2199" i="3"/>
  <c r="W2200" i="3"/>
  <c r="W2201" i="3"/>
  <c r="W2202" i="3"/>
  <c r="W2203" i="3"/>
  <c r="W2204" i="3"/>
  <c r="W2205" i="3"/>
  <c r="W2206" i="3"/>
  <c r="W2207" i="3"/>
  <c r="W2208" i="3"/>
  <c r="W2209" i="3"/>
  <c r="W2210" i="3"/>
  <c r="W2211" i="3"/>
  <c r="W2212" i="3"/>
  <c r="W2213" i="3"/>
  <c r="W2214" i="3"/>
  <c r="W2215" i="3"/>
  <c r="W2216" i="3"/>
  <c r="W2217" i="3"/>
  <c r="W2218" i="3"/>
  <c r="W2219" i="3"/>
  <c r="W2220" i="3"/>
  <c r="W2221" i="3"/>
  <c r="W2222" i="3"/>
  <c r="W2223" i="3"/>
  <c r="W2224" i="3"/>
  <c r="W2225" i="3"/>
  <c r="W2226" i="3"/>
  <c r="W2227" i="3"/>
  <c r="W2228" i="3"/>
  <c r="W2229" i="3"/>
  <c r="W2230" i="3"/>
  <c r="W2231" i="3"/>
  <c r="W2232" i="3"/>
  <c r="W2233" i="3"/>
  <c r="W2234" i="3"/>
  <c r="W2235" i="3"/>
  <c r="W2236" i="3"/>
  <c r="W2237" i="3"/>
  <c r="W2238" i="3"/>
  <c r="W2239" i="3"/>
  <c r="W2240" i="3"/>
  <c r="W2241" i="3"/>
  <c r="W2242" i="3"/>
  <c r="W2243" i="3"/>
  <c r="W2244" i="3"/>
  <c r="W2245" i="3"/>
  <c r="W2246" i="3"/>
  <c r="W2247" i="3"/>
  <c r="W2248" i="3"/>
  <c r="W2249" i="3"/>
  <c r="W2250" i="3"/>
  <c r="W2251" i="3"/>
  <c r="W2252" i="3"/>
  <c r="W2253" i="3"/>
  <c r="W2254" i="3"/>
  <c r="W2255" i="3"/>
  <c r="W2256" i="3"/>
  <c r="W2257" i="3"/>
  <c r="W2258" i="3"/>
  <c r="W2259" i="3"/>
  <c r="W2260" i="3"/>
  <c r="W2261" i="3"/>
  <c r="W2262" i="3"/>
  <c r="W2263" i="3"/>
  <c r="W2264" i="3"/>
  <c r="W2265" i="3"/>
  <c r="W2266" i="3"/>
  <c r="W2267" i="3"/>
  <c r="W2268" i="3"/>
  <c r="W2269" i="3"/>
  <c r="W2270" i="3"/>
  <c r="W2271" i="3"/>
  <c r="W2272" i="3"/>
  <c r="W2273" i="3"/>
  <c r="W2274" i="3"/>
  <c r="W2275" i="3"/>
  <c r="W2276" i="3"/>
  <c r="W2277" i="3"/>
  <c r="W2278" i="3"/>
  <c r="W2279" i="3"/>
  <c r="W2280" i="3"/>
  <c r="W2281" i="3"/>
  <c r="W2282" i="3"/>
  <c r="W2283" i="3"/>
  <c r="W2284" i="3"/>
  <c r="W2285" i="3"/>
  <c r="W2286" i="3"/>
  <c r="W2287" i="3"/>
  <c r="W2288" i="3"/>
  <c r="W2289" i="3"/>
  <c r="W2290" i="3"/>
  <c r="W2291" i="3"/>
  <c r="W2292" i="3"/>
  <c r="W2293" i="3"/>
  <c r="W2294" i="3"/>
  <c r="W2295" i="3"/>
  <c r="W2296" i="3"/>
  <c r="W2297" i="3"/>
  <c r="W2298" i="3"/>
  <c r="W2299" i="3"/>
  <c r="W2300" i="3"/>
  <c r="W2301" i="3"/>
  <c r="W2302" i="3"/>
  <c r="W2303" i="3"/>
  <c r="W2304" i="3"/>
  <c r="W2305" i="3"/>
  <c r="W2306" i="3"/>
  <c r="W2307" i="3"/>
  <c r="W2308" i="3"/>
  <c r="W2309" i="3"/>
  <c r="W2310" i="3"/>
  <c r="W2311" i="3"/>
  <c r="W2312" i="3"/>
  <c r="W2313" i="3"/>
  <c r="W2314" i="3"/>
  <c r="W2315" i="3"/>
  <c r="W2316" i="3"/>
  <c r="W2317" i="3"/>
  <c r="W2318" i="3"/>
  <c r="W2319" i="3"/>
  <c r="W2320" i="3"/>
  <c r="W2321" i="3"/>
  <c r="W2322" i="3"/>
  <c r="W2323" i="3"/>
  <c r="W2324" i="3"/>
  <c r="W2325" i="3"/>
  <c r="W2326" i="3"/>
  <c r="W2327" i="3"/>
  <c r="W2328" i="3"/>
  <c r="W2329" i="3"/>
  <c r="W2330" i="3"/>
  <c r="W2331" i="3"/>
  <c r="W2332" i="3"/>
  <c r="W2333" i="3"/>
  <c r="W2334" i="3"/>
  <c r="W2335" i="3"/>
  <c r="W2336" i="3"/>
  <c r="W2337" i="3"/>
  <c r="W2338" i="3"/>
  <c r="W2339" i="3"/>
  <c r="W2340" i="3"/>
  <c r="W2341" i="3"/>
  <c r="W2342" i="3"/>
  <c r="W2343" i="3"/>
  <c r="W2344" i="3"/>
  <c r="W2345" i="3"/>
  <c r="W2346" i="3"/>
  <c r="W2347" i="3"/>
  <c r="W2348" i="3"/>
  <c r="W2349" i="3"/>
  <c r="W2350" i="3"/>
  <c r="W2351" i="3"/>
  <c r="W2352" i="3"/>
  <c r="W2353" i="3"/>
  <c r="W2354" i="3"/>
  <c r="W2355" i="3"/>
  <c r="W2356" i="3"/>
  <c r="W2357" i="3"/>
  <c r="W2358" i="3"/>
  <c r="W2359" i="3"/>
  <c r="W2360" i="3"/>
  <c r="W2361" i="3"/>
  <c r="W2362" i="3"/>
  <c r="W2363" i="3"/>
  <c r="W2364" i="3"/>
  <c r="W2365" i="3"/>
  <c r="W2366" i="3"/>
  <c r="W2367" i="3"/>
  <c r="W2368" i="3"/>
  <c r="W2369" i="3"/>
  <c r="W2370" i="3"/>
  <c r="W2371" i="3"/>
  <c r="W2372" i="3"/>
  <c r="W2373" i="3"/>
  <c r="W2374" i="3"/>
  <c r="W2375" i="3"/>
  <c r="W2376" i="3"/>
  <c r="W2377" i="3"/>
  <c r="W2378" i="3"/>
  <c r="W2379" i="3"/>
  <c r="W2380" i="3"/>
  <c r="W2381" i="3"/>
  <c r="W2382" i="3"/>
  <c r="W2383" i="3"/>
  <c r="W2384" i="3"/>
  <c r="W2385" i="3"/>
  <c r="W2386" i="3"/>
  <c r="W2387" i="3"/>
  <c r="W2388" i="3"/>
  <c r="W2389" i="3"/>
  <c r="W2390" i="3"/>
  <c r="W2391" i="3"/>
  <c r="W2392" i="3"/>
  <c r="W2393" i="3"/>
  <c r="W2394" i="3"/>
  <c r="W2395" i="3"/>
  <c r="W2396" i="3"/>
  <c r="W2397" i="3"/>
  <c r="W2398" i="3"/>
  <c r="W2399" i="3"/>
  <c r="W2400" i="3"/>
  <c r="W2401" i="3"/>
  <c r="W2402" i="3"/>
  <c r="W2403" i="3"/>
  <c r="W2404" i="3"/>
  <c r="W2405" i="3"/>
  <c r="W2406" i="3"/>
  <c r="W2407" i="3"/>
  <c r="W2408" i="3"/>
  <c r="W2409" i="3"/>
  <c r="W2410" i="3"/>
  <c r="W2411" i="3"/>
  <c r="W2412" i="3"/>
  <c r="W2413" i="3"/>
  <c r="W2414" i="3"/>
  <c r="W2415" i="3"/>
  <c r="W2416" i="3"/>
  <c r="W2417" i="3"/>
  <c r="W2418" i="3"/>
  <c r="W2419" i="3"/>
  <c r="W2420" i="3"/>
  <c r="W2421" i="3"/>
  <c r="W2422" i="3"/>
  <c r="W2423" i="3"/>
  <c r="W2424" i="3"/>
  <c r="W2425" i="3"/>
  <c r="W2426" i="3"/>
  <c r="W2427" i="3"/>
  <c r="W2428" i="3"/>
  <c r="W2429" i="3"/>
  <c r="W2430" i="3"/>
  <c r="W2431" i="3"/>
  <c r="W2432" i="3"/>
  <c r="W2433" i="3"/>
  <c r="W2434" i="3"/>
  <c r="W2435" i="3"/>
  <c r="W2436" i="3"/>
  <c r="W2437" i="3"/>
  <c r="W2438" i="3"/>
  <c r="W2439" i="3"/>
  <c r="W2440" i="3"/>
  <c r="W2441" i="3"/>
  <c r="W2442" i="3"/>
  <c r="W2443" i="3"/>
  <c r="W2444" i="3"/>
  <c r="W2445" i="3"/>
  <c r="W2446" i="3"/>
  <c r="W2447" i="3"/>
  <c r="W2448" i="3"/>
  <c r="W2449" i="3"/>
  <c r="W2450" i="3"/>
  <c r="W2451" i="3"/>
  <c r="W2452" i="3"/>
  <c r="W2453" i="3"/>
  <c r="W2454" i="3"/>
  <c r="W2455" i="3"/>
  <c r="W2456" i="3"/>
  <c r="W2457" i="3"/>
  <c r="W2458" i="3"/>
  <c r="W2459" i="3"/>
  <c r="W2460" i="3"/>
  <c r="W2461" i="3"/>
  <c r="W2462" i="3"/>
  <c r="W2463" i="3"/>
  <c r="W2464" i="3"/>
  <c r="W2465" i="3"/>
  <c r="W2466" i="3"/>
  <c r="W2467" i="3"/>
  <c r="W2468" i="3"/>
  <c r="W2469" i="3"/>
  <c r="W2470" i="3"/>
  <c r="W2471" i="3"/>
  <c r="W2472" i="3"/>
  <c r="W2473" i="3"/>
  <c r="W2474" i="3"/>
  <c r="W2475" i="3"/>
  <c r="W2476" i="3"/>
  <c r="W2477" i="3"/>
  <c r="W2478" i="3"/>
  <c r="W2479" i="3"/>
  <c r="W2480" i="3"/>
  <c r="W2481" i="3"/>
  <c r="W2482" i="3"/>
  <c r="W2483" i="3"/>
  <c r="W2484" i="3"/>
  <c r="W2485" i="3"/>
  <c r="W2486" i="3"/>
  <c r="W2487" i="3"/>
  <c r="W2488" i="3"/>
  <c r="W2489" i="3"/>
  <c r="W2490" i="3"/>
  <c r="W2491" i="3"/>
  <c r="W2492" i="3"/>
  <c r="W2493" i="3"/>
  <c r="W2494" i="3"/>
  <c r="W2495" i="3"/>
  <c r="W2496" i="3"/>
  <c r="W2497" i="3"/>
  <c r="W2498" i="3"/>
  <c r="W2499" i="3"/>
  <c r="W2500" i="3"/>
  <c r="W2501" i="3"/>
  <c r="W2502" i="3"/>
  <c r="W2503" i="3"/>
  <c r="W2504" i="3"/>
  <c r="W2505" i="3"/>
  <c r="W2506" i="3"/>
  <c r="W2507" i="3"/>
  <c r="W2508" i="3"/>
  <c r="W2509" i="3"/>
  <c r="W2510" i="3"/>
  <c r="W2511" i="3"/>
  <c r="W2512" i="3"/>
  <c r="W2513" i="3"/>
  <c r="W2514" i="3"/>
  <c r="W2515" i="3"/>
  <c r="W2516" i="3"/>
  <c r="W2517" i="3"/>
  <c r="W2518" i="3"/>
  <c r="W2519" i="3"/>
  <c r="W2520" i="3"/>
  <c r="W2521" i="3"/>
  <c r="W2522" i="3"/>
  <c r="W2523" i="3"/>
  <c r="W2524" i="3"/>
  <c r="W2525" i="3"/>
  <c r="W2526" i="3"/>
  <c r="W2527" i="3"/>
  <c r="W2528" i="3"/>
  <c r="W2529" i="3"/>
  <c r="W2530" i="3"/>
  <c r="W2531" i="3"/>
  <c r="W2532" i="3"/>
  <c r="W2533" i="3"/>
  <c r="W2534" i="3"/>
  <c r="W2535" i="3"/>
  <c r="W2536" i="3"/>
  <c r="W2537" i="3"/>
  <c r="W2538" i="3"/>
  <c r="W2539" i="3"/>
  <c r="W2540" i="3"/>
  <c r="W2541" i="3"/>
  <c r="W2542" i="3"/>
  <c r="W2543" i="3"/>
  <c r="W2544" i="3"/>
  <c r="W2545" i="3"/>
  <c r="W2546" i="3"/>
  <c r="W2547" i="3"/>
  <c r="W2548" i="3"/>
  <c r="W2549" i="3"/>
  <c r="W2550" i="3"/>
  <c r="W2551" i="3"/>
  <c r="W2552" i="3"/>
  <c r="W2553" i="3"/>
  <c r="W2554" i="3"/>
  <c r="W2555" i="3"/>
  <c r="W2556" i="3"/>
  <c r="W2557" i="3"/>
  <c r="W2558" i="3"/>
  <c r="W2559" i="3"/>
  <c r="W2560" i="3"/>
  <c r="W2561" i="3"/>
  <c r="W2562" i="3"/>
  <c r="W2563" i="3"/>
  <c r="W2564" i="3"/>
  <c r="W2565" i="3"/>
  <c r="W2566" i="3"/>
  <c r="W2567" i="3"/>
  <c r="W2568" i="3"/>
  <c r="W2569" i="3"/>
  <c r="W2570" i="3"/>
  <c r="W2571" i="3"/>
  <c r="W2572" i="3"/>
  <c r="W2573" i="3"/>
  <c r="W2574" i="3"/>
  <c r="W2575" i="3"/>
  <c r="W2576" i="3"/>
  <c r="W2577" i="3"/>
  <c r="W2578" i="3"/>
  <c r="W2579" i="3"/>
  <c r="W2580" i="3"/>
  <c r="W2581" i="3"/>
  <c r="W2582" i="3"/>
  <c r="W2583" i="3"/>
  <c r="W2584" i="3"/>
  <c r="W2585" i="3"/>
  <c r="W2586" i="3"/>
  <c r="W2587" i="3"/>
  <c r="W2588" i="3"/>
  <c r="W2589" i="3"/>
  <c r="W2590" i="3"/>
  <c r="W2591" i="3"/>
  <c r="W2592" i="3"/>
  <c r="W2593" i="3"/>
  <c r="W2594" i="3"/>
  <c r="W2595" i="3"/>
  <c r="W2596" i="3"/>
  <c r="W2597" i="3"/>
  <c r="W2598" i="3"/>
  <c r="W2599" i="3"/>
  <c r="W2600" i="3"/>
  <c r="W2601" i="3"/>
  <c r="W2602" i="3"/>
  <c r="W2603" i="3"/>
  <c r="W2604" i="3"/>
  <c r="W2605" i="3"/>
  <c r="W2606" i="3"/>
  <c r="W2607" i="3"/>
  <c r="W2608" i="3"/>
  <c r="W2609" i="3"/>
  <c r="W2610" i="3"/>
  <c r="W2611" i="3"/>
  <c r="W2612" i="3"/>
  <c r="W2613" i="3"/>
  <c r="W2614" i="3"/>
  <c r="W2615" i="3"/>
  <c r="W2616" i="3"/>
  <c r="W2617" i="3"/>
  <c r="W2618" i="3"/>
  <c r="W2619" i="3"/>
  <c r="W2620" i="3"/>
  <c r="W2621" i="3"/>
  <c r="W2622" i="3"/>
  <c r="W2623" i="3"/>
  <c r="W2624" i="3"/>
  <c r="W2625" i="3"/>
  <c r="W2626" i="3"/>
  <c r="W2627" i="3"/>
  <c r="W2628" i="3"/>
  <c r="W2629" i="3"/>
  <c r="W2630" i="3"/>
  <c r="W2631" i="3"/>
  <c r="W2632" i="3"/>
  <c r="W2633" i="3"/>
  <c r="W2634" i="3"/>
  <c r="W2635" i="3"/>
  <c r="W2636" i="3"/>
  <c r="W2637" i="3"/>
  <c r="W2638" i="3"/>
  <c r="W2639" i="3"/>
  <c r="W2640" i="3"/>
  <c r="W2641" i="3"/>
  <c r="W2642" i="3"/>
  <c r="W2643" i="3"/>
  <c r="W2644" i="3"/>
  <c r="W2645" i="3"/>
  <c r="W2646" i="3"/>
  <c r="W2647" i="3"/>
  <c r="W2648" i="3"/>
  <c r="W2649" i="3"/>
  <c r="W2650" i="3"/>
  <c r="W2651" i="3"/>
  <c r="W2652" i="3"/>
  <c r="W2653" i="3"/>
  <c r="W2654" i="3"/>
  <c r="W2655" i="3"/>
  <c r="W2656" i="3"/>
  <c r="W2657" i="3"/>
  <c r="W2658" i="3"/>
  <c r="W2659" i="3"/>
  <c r="W2660" i="3"/>
  <c r="W2661" i="3"/>
  <c r="W2662" i="3"/>
  <c r="W2663" i="3"/>
  <c r="W2664" i="3"/>
  <c r="W2665" i="3"/>
  <c r="W2666" i="3"/>
  <c r="W2667" i="3"/>
  <c r="W2668" i="3"/>
  <c r="W2669" i="3"/>
  <c r="W2670" i="3"/>
  <c r="W2671" i="3"/>
  <c r="W2672" i="3"/>
  <c r="W2673" i="3"/>
  <c r="W2674" i="3"/>
  <c r="W2675" i="3"/>
  <c r="W2676" i="3"/>
  <c r="W2677" i="3"/>
  <c r="W2678" i="3"/>
  <c r="W2679" i="3"/>
  <c r="W2680" i="3"/>
  <c r="W2681" i="3"/>
  <c r="W2682" i="3"/>
  <c r="W2683" i="3"/>
  <c r="W2684" i="3"/>
  <c r="W2685" i="3"/>
  <c r="W2686" i="3"/>
  <c r="W2687" i="3"/>
  <c r="W2688" i="3"/>
  <c r="W2689" i="3"/>
  <c r="W2690" i="3"/>
  <c r="W2691" i="3"/>
  <c r="W2692" i="3"/>
  <c r="W2693" i="3"/>
  <c r="W2694" i="3"/>
  <c r="W2695" i="3"/>
  <c r="W2696" i="3"/>
  <c r="W2697" i="3"/>
  <c r="W2698" i="3"/>
  <c r="W2699" i="3"/>
  <c r="W2700" i="3"/>
  <c r="W2701" i="3"/>
  <c r="W2702" i="3"/>
  <c r="W2703" i="3"/>
  <c r="W2704" i="3"/>
  <c r="W2705" i="3"/>
  <c r="W2706" i="3"/>
  <c r="W2707" i="3"/>
  <c r="W2708" i="3"/>
  <c r="W2709" i="3"/>
  <c r="W2710" i="3"/>
  <c r="W2711" i="3"/>
  <c r="W2712" i="3"/>
  <c r="W2713" i="3"/>
  <c r="W2714" i="3"/>
  <c r="W2715" i="3"/>
  <c r="W2716" i="3"/>
  <c r="W2717" i="3"/>
  <c r="W2718" i="3"/>
  <c r="W2719" i="3"/>
  <c r="W2720" i="3"/>
  <c r="W2721" i="3"/>
  <c r="W2722" i="3"/>
  <c r="W2723" i="3"/>
  <c r="W2724" i="3"/>
  <c r="W2725" i="3"/>
  <c r="W2726" i="3"/>
  <c r="W2727" i="3"/>
  <c r="W2728" i="3"/>
  <c r="W2729" i="3"/>
  <c r="W2730" i="3"/>
  <c r="W2731" i="3"/>
  <c r="W2732" i="3"/>
  <c r="W2733" i="3"/>
  <c r="W2734" i="3"/>
  <c r="W2735" i="3"/>
  <c r="W2736" i="3"/>
  <c r="W2737" i="3"/>
  <c r="W2738" i="3"/>
  <c r="W2739" i="3"/>
  <c r="W2740" i="3"/>
  <c r="W2741" i="3"/>
  <c r="W2742" i="3"/>
  <c r="W2743" i="3"/>
  <c r="W2744" i="3"/>
  <c r="W2745" i="3"/>
  <c r="W2746" i="3"/>
  <c r="W2747" i="3"/>
  <c r="W2748" i="3"/>
  <c r="W2749" i="3"/>
  <c r="W2750" i="3"/>
  <c r="W2751" i="3"/>
  <c r="W2752" i="3"/>
  <c r="W2753" i="3"/>
  <c r="W2754" i="3"/>
  <c r="W2755" i="3"/>
  <c r="W2756" i="3"/>
  <c r="W2757" i="3"/>
  <c r="W2758" i="3"/>
  <c r="W2759" i="3"/>
  <c r="W2760" i="3"/>
  <c r="W2761" i="3"/>
  <c r="W2762" i="3"/>
  <c r="W2763" i="3"/>
  <c r="W2764" i="3"/>
  <c r="W2765" i="3"/>
  <c r="W2766" i="3"/>
  <c r="W2767" i="3"/>
  <c r="W2768" i="3"/>
  <c r="W2769" i="3"/>
  <c r="W2770" i="3"/>
  <c r="W2771" i="3"/>
  <c r="W2772" i="3"/>
  <c r="W2773" i="3"/>
  <c r="W2774" i="3"/>
  <c r="W2775" i="3"/>
  <c r="W2776" i="3"/>
  <c r="W2777" i="3"/>
  <c r="W2778" i="3"/>
  <c r="W2779" i="3"/>
  <c r="W2780" i="3"/>
  <c r="W2781" i="3"/>
  <c r="W2782" i="3"/>
  <c r="W2783" i="3"/>
  <c r="W2784" i="3"/>
  <c r="W2785" i="3"/>
  <c r="W2786" i="3"/>
  <c r="W2787" i="3"/>
  <c r="W2788" i="3"/>
  <c r="W2789" i="3"/>
  <c r="W2790" i="3"/>
  <c r="W2791" i="3"/>
  <c r="W2792" i="3"/>
  <c r="W2793" i="3"/>
  <c r="W2794" i="3"/>
  <c r="W2795" i="3"/>
  <c r="W2796" i="3"/>
  <c r="W2797" i="3"/>
  <c r="W2798" i="3"/>
  <c r="W2799" i="3"/>
  <c r="W2800" i="3"/>
  <c r="W2801" i="3"/>
  <c r="W2802" i="3"/>
  <c r="W2803" i="3"/>
  <c r="W2804" i="3"/>
  <c r="W2805" i="3"/>
  <c r="W2806" i="3"/>
  <c r="W2807" i="3"/>
  <c r="W2808" i="3"/>
  <c r="W2809" i="3"/>
  <c r="W2810" i="3"/>
  <c r="W2811" i="3"/>
  <c r="W2812" i="3"/>
  <c r="W2813" i="3"/>
  <c r="W2814" i="3"/>
  <c r="W2815" i="3"/>
  <c r="W2816" i="3"/>
  <c r="W2817" i="3"/>
  <c r="W2818" i="3"/>
  <c r="W2819" i="3"/>
  <c r="W2820" i="3"/>
  <c r="W2821" i="3"/>
  <c r="W2822" i="3"/>
  <c r="W2823" i="3"/>
  <c r="W2824" i="3"/>
  <c r="W2825" i="3"/>
  <c r="W2826" i="3"/>
  <c r="W2827" i="3"/>
  <c r="W2828" i="3"/>
  <c r="W2829" i="3"/>
  <c r="W2830" i="3"/>
  <c r="W2831" i="3"/>
  <c r="W2832" i="3"/>
  <c r="W2833" i="3"/>
  <c r="W2834" i="3"/>
  <c r="W2835" i="3"/>
  <c r="W2836" i="3"/>
  <c r="W2837" i="3"/>
  <c r="W2838" i="3"/>
  <c r="W2839" i="3"/>
  <c r="W2840" i="3"/>
  <c r="W2841" i="3"/>
  <c r="W2842" i="3"/>
  <c r="W2843" i="3"/>
  <c r="W2844" i="3"/>
  <c r="W2845" i="3"/>
  <c r="W2846" i="3"/>
  <c r="W2847" i="3"/>
  <c r="W2848" i="3"/>
  <c r="W2849" i="3"/>
  <c r="W2850" i="3"/>
  <c r="W2851" i="3"/>
  <c r="W2852" i="3"/>
  <c r="W2853" i="3"/>
  <c r="W2854" i="3"/>
  <c r="W2855" i="3"/>
  <c r="W2856" i="3"/>
  <c r="W2857" i="3"/>
  <c r="W2858" i="3"/>
  <c r="W2859" i="3"/>
  <c r="W2860" i="3"/>
  <c r="W2861" i="3"/>
  <c r="W2862" i="3"/>
  <c r="W2863" i="3"/>
  <c r="W2864" i="3"/>
  <c r="W2865" i="3"/>
  <c r="W2866" i="3"/>
  <c r="W2867" i="3"/>
  <c r="W2868" i="3"/>
  <c r="W2869" i="3"/>
  <c r="W2870" i="3"/>
  <c r="W2871" i="3"/>
  <c r="W2872" i="3"/>
  <c r="W2873" i="3"/>
  <c r="W2874" i="3"/>
  <c r="W2875" i="3"/>
  <c r="W2876" i="3"/>
  <c r="W2877" i="3"/>
  <c r="W2878" i="3"/>
  <c r="W2879" i="3"/>
  <c r="W2880" i="3"/>
  <c r="W2881" i="3"/>
  <c r="W2882" i="3"/>
  <c r="W2883" i="3"/>
  <c r="W2884" i="3"/>
  <c r="W2885" i="3"/>
  <c r="W2886" i="3"/>
  <c r="W2887" i="3"/>
  <c r="W2888" i="3"/>
  <c r="W2889" i="3"/>
  <c r="W2890" i="3"/>
  <c r="W2891" i="3"/>
  <c r="W2892" i="3"/>
  <c r="W2893" i="3"/>
  <c r="W2894" i="3"/>
  <c r="W2895" i="3"/>
  <c r="W2896" i="3"/>
  <c r="W2897" i="3"/>
  <c r="W2898" i="3"/>
  <c r="W2899" i="3"/>
  <c r="W2900" i="3"/>
  <c r="W2901" i="3"/>
  <c r="W2902" i="3"/>
  <c r="W2903" i="3"/>
  <c r="W2904" i="3"/>
  <c r="W2905" i="3"/>
  <c r="W2906" i="3"/>
  <c r="W2907" i="3"/>
  <c r="W2908" i="3"/>
  <c r="W2909" i="3"/>
  <c r="W2910" i="3"/>
  <c r="W2911" i="3"/>
  <c r="W2912" i="3"/>
  <c r="W2913" i="3"/>
  <c r="W2914" i="3"/>
  <c r="W2915" i="3"/>
  <c r="W2916" i="3"/>
  <c r="W2917" i="3"/>
  <c r="W2918" i="3"/>
  <c r="W2919" i="3"/>
  <c r="W2920" i="3"/>
  <c r="W2921" i="3"/>
  <c r="W2922" i="3"/>
  <c r="W2923" i="3"/>
  <c r="W2924" i="3"/>
  <c r="W2925" i="3"/>
  <c r="W2926" i="3"/>
  <c r="W2927" i="3"/>
  <c r="W2928" i="3"/>
  <c r="W2929" i="3"/>
  <c r="W2930" i="3"/>
  <c r="W2931" i="3"/>
  <c r="W2932" i="3"/>
  <c r="W2933" i="3"/>
  <c r="W2934" i="3"/>
  <c r="W2935" i="3"/>
  <c r="W2936" i="3"/>
  <c r="W2937" i="3"/>
  <c r="W2938" i="3"/>
  <c r="W2939" i="3"/>
  <c r="W2940" i="3"/>
  <c r="W2941" i="3"/>
  <c r="W2942" i="3"/>
  <c r="W2943" i="3"/>
  <c r="W2944" i="3"/>
  <c r="W2945" i="3"/>
  <c r="W2946" i="3"/>
  <c r="W2947" i="3"/>
  <c r="W2948" i="3"/>
  <c r="W2949" i="3"/>
  <c r="W2950" i="3"/>
  <c r="W2951" i="3"/>
  <c r="W2952" i="3"/>
  <c r="W2953" i="3"/>
  <c r="W2954" i="3"/>
  <c r="W2955" i="3"/>
  <c r="W2956" i="3"/>
  <c r="W2957" i="3"/>
  <c r="W2958" i="3"/>
  <c r="W2959" i="3"/>
  <c r="W2960" i="3"/>
  <c r="W2961" i="3"/>
  <c r="W2962" i="3"/>
  <c r="W2963" i="3"/>
  <c r="W2964" i="3"/>
  <c r="W2965" i="3"/>
  <c r="W2966" i="3"/>
  <c r="W2967" i="3"/>
  <c r="W2968" i="3"/>
  <c r="W2969" i="3"/>
  <c r="W2970" i="3"/>
  <c r="W2971" i="3"/>
  <c r="W2972" i="3"/>
  <c r="W2973" i="3"/>
  <c r="W2974" i="3"/>
  <c r="W2975" i="3"/>
  <c r="W2976" i="3"/>
  <c r="W2977" i="3"/>
  <c r="W2978" i="3"/>
  <c r="W2979" i="3"/>
  <c r="W2980" i="3"/>
  <c r="W2981" i="3"/>
  <c r="W2982" i="3"/>
  <c r="W2983" i="3"/>
  <c r="W2984" i="3"/>
  <c r="W2985" i="3"/>
  <c r="W2986" i="3"/>
  <c r="W2987" i="3"/>
  <c r="W2988" i="3"/>
  <c r="W2989" i="3"/>
  <c r="W2990" i="3"/>
  <c r="W2991" i="3"/>
  <c r="W2992" i="3"/>
  <c r="W2993" i="3"/>
  <c r="W2994" i="3"/>
  <c r="W2995" i="3"/>
  <c r="W2996" i="3"/>
  <c r="W2997" i="3"/>
  <c r="W2998" i="3"/>
  <c r="W2999" i="3"/>
  <c r="W3000" i="3"/>
  <c r="W3001" i="3"/>
  <c r="W3002" i="3"/>
  <c r="W3003" i="3"/>
  <c r="W3004" i="3"/>
  <c r="W3005" i="3"/>
  <c r="W3006" i="3"/>
  <c r="W3007" i="3"/>
  <c r="W3008" i="3"/>
  <c r="W3009" i="3"/>
  <c r="W3010" i="3"/>
  <c r="W3011" i="3"/>
  <c r="W3012" i="3"/>
  <c r="W3013" i="3"/>
  <c r="W3014" i="3"/>
  <c r="W3015" i="3"/>
  <c r="W3016" i="3"/>
  <c r="W3017" i="3"/>
  <c r="W3018" i="3"/>
  <c r="W3019" i="3"/>
  <c r="W3020" i="3"/>
  <c r="W3021" i="3"/>
  <c r="W3022" i="3"/>
  <c r="W3023" i="3"/>
  <c r="W3024" i="3"/>
  <c r="W3025" i="3"/>
  <c r="W3026" i="3"/>
  <c r="W3027" i="3"/>
  <c r="W3028" i="3"/>
  <c r="W3029" i="3"/>
  <c r="W3030" i="3"/>
  <c r="W3031" i="3"/>
  <c r="W3032" i="3"/>
  <c r="W3033" i="3"/>
  <c r="W3034" i="3"/>
  <c r="W3035" i="3"/>
  <c r="W3036" i="3"/>
  <c r="W3037" i="3"/>
  <c r="W3038" i="3"/>
  <c r="W3039" i="3"/>
  <c r="W3040" i="3"/>
  <c r="W3041" i="3"/>
  <c r="W3042" i="3"/>
  <c r="W3043" i="3"/>
  <c r="W3044" i="3"/>
  <c r="W3045" i="3"/>
  <c r="W3046" i="3"/>
  <c r="W3047" i="3"/>
  <c r="W3048" i="3"/>
  <c r="W3049" i="3"/>
  <c r="W3050" i="3"/>
  <c r="W3051" i="3"/>
  <c r="W3052" i="3"/>
  <c r="W3053" i="3"/>
  <c r="W3054" i="3"/>
  <c r="W3055" i="3"/>
  <c r="W3056" i="3"/>
  <c r="W3057" i="3"/>
  <c r="W3058" i="3"/>
  <c r="W3059" i="3"/>
  <c r="W3060" i="3"/>
  <c r="W3061" i="3"/>
  <c r="W3062" i="3"/>
  <c r="W3063" i="3"/>
  <c r="W3064" i="3"/>
  <c r="W3065" i="3"/>
  <c r="W3066" i="3"/>
  <c r="W3067" i="3"/>
  <c r="W3068" i="3"/>
  <c r="W3069" i="3"/>
  <c r="W3070" i="3"/>
  <c r="W3071" i="3"/>
  <c r="W3072" i="3"/>
  <c r="W3073" i="3"/>
  <c r="W3074" i="3"/>
  <c r="W3075" i="3"/>
  <c r="W3076" i="3"/>
  <c r="W3077" i="3"/>
  <c r="W3078" i="3"/>
  <c r="W3079" i="3"/>
  <c r="W3080" i="3"/>
  <c r="W3081" i="3"/>
  <c r="W3082" i="3"/>
  <c r="W3083" i="3"/>
  <c r="W3084" i="3"/>
  <c r="W3085" i="3"/>
  <c r="W3086" i="3"/>
  <c r="W3087" i="3"/>
  <c r="W3088" i="3"/>
  <c r="W3089" i="3"/>
  <c r="W3090" i="3"/>
  <c r="W3091" i="3"/>
  <c r="W3092" i="3"/>
  <c r="W3093" i="3"/>
  <c r="W3094" i="3"/>
  <c r="W3095" i="3"/>
  <c r="W3096" i="3"/>
  <c r="W3097" i="3"/>
  <c r="W3098" i="3"/>
  <c r="W3099" i="3"/>
  <c r="W3100" i="3"/>
  <c r="W3101" i="3"/>
  <c r="W3102" i="3"/>
  <c r="W3103" i="3"/>
  <c r="W3104" i="3"/>
  <c r="W3105" i="3"/>
  <c r="W3106" i="3"/>
  <c r="W3107" i="3"/>
  <c r="W3108" i="3"/>
  <c r="W3109" i="3"/>
  <c r="W3110" i="3"/>
  <c r="W3111" i="3"/>
  <c r="W3112" i="3"/>
  <c r="W3113" i="3"/>
  <c r="W3114" i="3"/>
  <c r="W3115" i="3"/>
  <c r="W3116" i="3"/>
  <c r="W3117" i="3"/>
  <c r="W3118" i="3"/>
  <c r="W3119" i="3"/>
  <c r="W3120" i="3"/>
  <c r="W3121" i="3"/>
  <c r="W3122" i="3"/>
  <c r="W3123" i="3"/>
  <c r="W3124" i="3"/>
  <c r="W3125" i="3"/>
  <c r="W3126" i="3"/>
  <c r="W3127" i="3"/>
  <c r="W3128" i="3"/>
  <c r="W3129" i="3"/>
  <c r="W3130" i="3"/>
  <c r="W3131" i="3"/>
  <c r="W3132" i="3"/>
  <c r="W3133" i="3"/>
  <c r="W3134" i="3"/>
  <c r="W3135" i="3"/>
  <c r="W3136" i="3"/>
  <c r="W3137" i="3"/>
  <c r="W3138" i="3"/>
  <c r="W3139" i="3"/>
  <c r="W3140" i="3"/>
  <c r="W3141" i="3"/>
  <c r="W3142" i="3"/>
  <c r="W3143" i="3"/>
  <c r="W3144" i="3"/>
  <c r="W3145" i="3"/>
  <c r="W3146" i="3"/>
  <c r="W3147" i="3"/>
  <c r="W3148" i="3"/>
  <c r="W3149" i="3"/>
  <c r="W3150" i="3"/>
  <c r="W3151" i="3"/>
  <c r="W3152" i="3"/>
  <c r="W3153" i="3"/>
  <c r="W3154" i="3"/>
  <c r="W3155" i="3"/>
  <c r="W3156" i="3"/>
  <c r="W3157" i="3"/>
  <c r="W3158" i="3"/>
  <c r="W3159" i="3"/>
  <c r="W3160" i="3"/>
  <c r="W3161" i="3"/>
  <c r="W3162" i="3"/>
  <c r="W3163" i="3"/>
  <c r="W3164" i="3"/>
  <c r="W3165" i="3"/>
  <c r="W3166" i="3"/>
  <c r="W3167" i="3"/>
  <c r="W3168" i="3"/>
  <c r="W3169" i="3"/>
  <c r="W3170" i="3"/>
  <c r="W3171" i="3"/>
  <c r="W3172" i="3"/>
  <c r="W3173" i="3"/>
  <c r="W3174" i="3"/>
  <c r="W3175" i="3"/>
  <c r="W3176" i="3"/>
  <c r="W3177" i="3"/>
  <c r="W3178" i="3"/>
  <c r="W3179" i="3"/>
  <c r="W3180" i="3"/>
  <c r="W3181" i="3"/>
  <c r="W3182" i="3"/>
  <c r="W3183" i="3"/>
  <c r="W3184" i="3"/>
  <c r="W3185" i="3"/>
  <c r="W3186" i="3"/>
  <c r="W3187" i="3"/>
  <c r="W3188" i="3"/>
  <c r="W3189" i="3"/>
  <c r="W3190" i="3"/>
  <c r="W3191" i="3"/>
  <c r="W3192" i="3"/>
  <c r="W3193" i="3"/>
  <c r="W3194" i="3"/>
  <c r="W3195" i="3"/>
  <c r="W3196" i="3"/>
  <c r="W3197" i="3"/>
  <c r="W3198" i="3"/>
  <c r="W3199" i="3"/>
  <c r="W3200" i="3"/>
  <c r="W3201" i="3"/>
  <c r="W3202" i="3"/>
  <c r="W3203" i="3"/>
  <c r="W3204" i="3"/>
  <c r="W3205" i="3"/>
  <c r="W3206" i="3"/>
  <c r="W3207" i="3"/>
  <c r="W3208" i="3"/>
  <c r="W3209" i="3"/>
  <c r="W3210" i="3"/>
  <c r="W3211" i="3"/>
  <c r="W3212" i="3"/>
  <c r="W3213" i="3"/>
  <c r="W3214" i="3"/>
  <c r="W3215" i="3"/>
  <c r="W3216" i="3"/>
  <c r="W3217" i="3"/>
  <c r="W3218" i="3"/>
  <c r="W3219" i="3"/>
  <c r="W3220" i="3"/>
  <c r="W3221" i="3"/>
  <c r="W3222" i="3"/>
  <c r="W3223" i="3"/>
  <c r="W3224" i="3"/>
  <c r="W3225" i="3"/>
  <c r="W3226" i="3"/>
  <c r="W3227" i="3"/>
  <c r="W3228" i="3"/>
  <c r="W3229" i="3"/>
  <c r="W3230" i="3"/>
  <c r="W3231" i="3"/>
  <c r="W3232" i="3"/>
  <c r="W3233" i="3"/>
  <c r="W3234" i="3"/>
  <c r="W3235" i="3"/>
  <c r="W3236" i="3"/>
  <c r="W3237" i="3"/>
  <c r="W3238" i="3"/>
  <c r="W3239" i="3"/>
  <c r="W3240" i="3"/>
  <c r="W3241" i="3"/>
  <c r="W3242" i="3"/>
  <c r="W3243" i="3"/>
  <c r="W3244" i="3"/>
  <c r="W3245" i="3"/>
  <c r="W3246" i="3"/>
  <c r="W3247" i="3"/>
  <c r="W3248" i="3"/>
  <c r="W3249" i="3"/>
  <c r="W3250" i="3"/>
  <c r="W3251" i="3"/>
  <c r="W3252" i="3"/>
  <c r="W3253" i="3"/>
  <c r="W3254" i="3"/>
  <c r="W3255" i="3"/>
  <c r="W3256" i="3"/>
  <c r="W3257" i="3"/>
  <c r="W3258" i="3"/>
  <c r="W3259" i="3"/>
  <c r="W3260" i="3"/>
  <c r="W3261" i="3"/>
  <c r="W3262" i="3"/>
  <c r="W3263" i="3"/>
  <c r="W3264" i="3"/>
  <c r="W3265" i="3"/>
  <c r="W3266" i="3"/>
  <c r="W3267" i="3"/>
  <c r="W3268" i="3"/>
  <c r="W3269" i="3"/>
  <c r="W3270" i="3"/>
  <c r="W3271" i="3"/>
  <c r="W3272" i="3"/>
  <c r="W3273" i="3"/>
  <c r="W3274" i="3"/>
  <c r="W3275" i="3"/>
  <c r="W3276" i="3"/>
  <c r="W3277" i="3"/>
  <c r="W3278" i="3"/>
  <c r="W3279" i="3"/>
  <c r="W3280" i="3"/>
  <c r="W3281" i="3"/>
  <c r="W3282" i="3"/>
  <c r="W3283" i="3"/>
  <c r="W3284" i="3"/>
  <c r="W3285" i="3"/>
  <c r="W3286" i="3"/>
  <c r="W3287" i="3"/>
  <c r="W3288" i="3"/>
  <c r="W3289" i="3"/>
  <c r="W3290" i="3"/>
  <c r="W3291" i="3"/>
  <c r="W3292" i="3"/>
  <c r="W3293" i="3"/>
  <c r="W3294" i="3"/>
  <c r="W3295" i="3"/>
  <c r="W3296" i="3"/>
  <c r="W3297" i="3"/>
  <c r="W3298" i="3"/>
  <c r="W3299" i="3"/>
  <c r="W3300" i="3"/>
  <c r="W3301" i="3"/>
  <c r="W3302" i="3"/>
  <c r="W3303" i="3"/>
  <c r="W3304" i="3"/>
  <c r="W3305" i="3"/>
  <c r="W3306" i="3"/>
  <c r="W3307" i="3"/>
  <c r="W3308" i="3"/>
  <c r="W3309" i="3"/>
  <c r="W3310" i="3"/>
  <c r="W3311" i="3"/>
  <c r="W3312" i="3"/>
  <c r="W3313" i="3"/>
  <c r="W3314" i="3"/>
  <c r="W3315" i="3"/>
  <c r="W3316" i="3"/>
  <c r="W3317" i="3"/>
  <c r="W3318" i="3"/>
  <c r="W3319" i="3"/>
  <c r="W3320" i="3"/>
  <c r="W3321" i="3"/>
  <c r="W3322" i="3"/>
  <c r="W3323" i="3"/>
  <c r="W3324" i="3"/>
  <c r="W3325" i="3"/>
  <c r="W3326" i="3"/>
  <c r="W3327" i="3"/>
  <c r="W3328" i="3"/>
  <c r="W3329" i="3"/>
  <c r="W3330" i="3"/>
  <c r="W3331" i="3"/>
  <c r="W3332" i="3"/>
  <c r="W3333" i="3"/>
  <c r="W3334" i="3"/>
  <c r="W3335" i="3"/>
  <c r="W3336" i="3"/>
  <c r="W3337" i="3"/>
  <c r="W3338" i="3"/>
  <c r="W3339" i="3"/>
  <c r="W3340" i="3"/>
  <c r="W3341" i="3"/>
  <c r="W3342" i="3"/>
  <c r="W3343" i="3"/>
  <c r="W3344" i="3"/>
  <c r="W3345" i="3"/>
  <c r="W3346" i="3"/>
  <c r="W3347" i="3"/>
  <c r="W3348" i="3"/>
  <c r="W3349" i="3"/>
  <c r="W3350" i="3"/>
  <c r="W3351" i="3"/>
  <c r="W3352" i="3"/>
  <c r="W3353" i="3"/>
  <c r="W3354" i="3"/>
  <c r="W3355" i="3"/>
  <c r="W3356" i="3"/>
  <c r="W3357" i="3"/>
  <c r="W3358" i="3"/>
  <c r="W3359" i="3"/>
  <c r="W3360" i="3"/>
  <c r="W3361" i="3"/>
  <c r="W3362" i="3"/>
  <c r="W3363" i="3"/>
  <c r="W3364" i="3"/>
  <c r="W3365" i="3"/>
  <c r="W3366" i="3"/>
  <c r="W3367" i="3"/>
  <c r="W3368" i="3"/>
  <c r="W3369" i="3"/>
  <c r="W3370" i="3"/>
  <c r="W3371" i="3"/>
  <c r="W3372" i="3"/>
  <c r="W3373" i="3"/>
  <c r="W3374" i="3"/>
  <c r="W3375" i="3"/>
  <c r="W3376" i="3"/>
  <c r="W3377" i="3"/>
  <c r="W3378" i="3"/>
  <c r="W3379" i="3"/>
  <c r="W3380" i="3"/>
  <c r="W3381" i="3"/>
  <c r="W3382" i="3"/>
  <c r="W3383" i="3"/>
  <c r="W3384" i="3"/>
  <c r="W3385" i="3"/>
  <c r="W3386" i="3"/>
  <c r="W3387" i="3"/>
  <c r="W3388" i="3"/>
  <c r="W3389" i="3"/>
  <c r="W3390" i="3"/>
  <c r="W3391" i="3"/>
  <c r="W3392" i="3"/>
  <c r="W3393" i="3"/>
  <c r="W3394" i="3"/>
  <c r="W3395" i="3"/>
  <c r="W3396" i="3"/>
  <c r="W3397" i="3"/>
  <c r="W3398" i="3"/>
  <c r="W3399" i="3"/>
  <c r="W3400" i="3"/>
  <c r="W3401" i="3"/>
  <c r="W3402" i="3"/>
  <c r="W3403" i="3"/>
  <c r="W3404" i="3"/>
  <c r="W3405" i="3"/>
  <c r="W3406" i="3"/>
  <c r="W3407" i="3"/>
  <c r="W3408" i="3"/>
  <c r="W3409" i="3"/>
  <c r="W3410" i="3"/>
  <c r="W3411" i="3"/>
  <c r="W3412" i="3"/>
  <c r="W3413" i="3"/>
  <c r="W3414" i="3"/>
  <c r="W3415" i="3"/>
  <c r="W3416" i="3"/>
  <c r="W3417" i="3"/>
  <c r="W3418" i="3"/>
  <c r="W3419" i="3"/>
  <c r="W3420" i="3"/>
  <c r="W3421" i="3"/>
  <c r="W3422" i="3"/>
  <c r="W3423" i="3"/>
  <c r="W3424" i="3"/>
  <c r="W3425" i="3"/>
  <c r="W3426" i="3"/>
  <c r="W3427" i="3"/>
  <c r="W3428" i="3"/>
  <c r="W3429" i="3"/>
  <c r="W3430" i="3"/>
  <c r="W3431" i="3"/>
  <c r="W3432" i="3"/>
  <c r="W3433" i="3"/>
  <c r="W3434" i="3"/>
  <c r="W3435" i="3"/>
  <c r="W3436" i="3"/>
  <c r="W3437" i="3"/>
  <c r="W3438" i="3"/>
  <c r="W3439" i="3"/>
  <c r="W3440" i="3"/>
  <c r="W3441" i="3"/>
  <c r="W3442" i="3"/>
  <c r="W3443" i="3"/>
  <c r="W3444" i="3"/>
  <c r="W3445" i="3"/>
  <c r="W3446" i="3"/>
  <c r="W3447" i="3"/>
  <c r="W3448" i="3"/>
  <c r="W3449" i="3"/>
  <c r="W3450" i="3"/>
  <c r="W3451" i="3"/>
  <c r="W3452" i="3"/>
  <c r="W3453" i="3"/>
  <c r="W3454" i="3"/>
  <c r="W3455" i="3"/>
  <c r="W3456" i="3"/>
  <c r="W3457" i="3"/>
  <c r="W3458" i="3"/>
  <c r="W3459" i="3"/>
  <c r="W3460" i="3"/>
  <c r="W3461" i="3"/>
  <c r="W3462" i="3"/>
  <c r="W3463" i="3"/>
  <c r="W3464" i="3"/>
  <c r="W3465" i="3"/>
  <c r="W3466" i="3"/>
  <c r="W3467" i="3"/>
  <c r="W3468" i="3"/>
  <c r="W3469" i="3"/>
  <c r="W3470" i="3"/>
  <c r="W3471" i="3"/>
  <c r="W3472" i="3"/>
  <c r="W3473" i="3"/>
  <c r="W3474" i="3"/>
  <c r="W3475" i="3"/>
  <c r="W3476" i="3"/>
  <c r="W3477" i="3"/>
  <c r="W3478" i="3"/>
  <c r="W3479" i="3"/>
  <c r="W3480" i="3"/>
  <c r="W3481" i="3"/>
  <c r="W3482" i="3"/>
  <c r="W3483" i="3"/>
  <c r="W3484" i="3"/>
  <c r="W3485" i="3"/>
  <c r="W3486" i="3"/>
  <c r="W3487" i="3"/>
  <c r="W3488" i="3"/>
  <c r="W3489" i="3"/>
  <c r="W3490" i="3"/>
  <c r="W3491" i="3"/>
  <c r="W3492" i="3"/>
  <c r="W3493" i="3"/>
  <c r="W3494" i="3"/>
  <c r="W3495" i="3"/>
  <c r="W3496" i="3"/>
  <c r="W3497" i="3"/>
  <c r="W3498" i="3"/>
  <c r="W3499" i="3"/>
  <c r="W3500" i="3"/>
  <c r="W3501" i="3"/>
  <c r="W3502" i="3"/>
  <c r="W3503" i="3"/>
  <c r="W3504" i="3"/>
  <c r="W3505" i="3"/>
  <c r="W3506" i="3"/>
  <c r="W3507" i="3"/>
  <c r="W3508" i="3"/>
  <c r="W3509" i="3"/>
  <c r="W3510" i="3"/>
  <c r="W3511" i="3"/>
  <c r="W3512" i="3"/>
  <c r="W3513" i="3"/>
  <c r="W3514" i="3"/>
  <c r="W3515" i="3"/>
  <c r="W3516" i="3"/>
  <c r="W3517" i="3"/>
  <c r="W3518" i="3"/>
  <c r="W3519" i="3"/>
  <c r="W3520" i="3"/>
  <c r="W3521" i="3"/>
  <c r="W3522" i="3"/>
  <c r="W3523" i="3"/>
  <c r="W3524" i="3"/>
  <c r="W3525" i="3"/>
  <c r="W3526" i="3"/>
  <c r="W3527" i="3"/>
  <c r="W3528" i="3"/>
  <c r="W3529" i="3"/>
  <c r="W3530" i="3"/>
  <c r="W3531" i="3"/>
  <c r="W3532" i="3"/>
  <c r="W3533" i="3"/>
  <c r="W3534" i="3"/>
  <c r="W3535" i="3"/>
  <c r="W3536" i="3"/>
  <c r="W3537" i="3"/>
  <c r="W3538" i="3"/>
  <c r="W3539" i="3"/>
  <c r="W3540" i="3"/>
  <c r="W3541" i="3"/>
  <c r="W3542" i="3"/>
  <c r="W3543" i="3"/>
  <c r="W3544" i="3"/>
  <c r="W3545" i="3"/>
  <c r="W3546" i="3"/>
  <c r="W3547" i="3"/>
  <c r="W3548" i="3"/>
  <c r="W3549" i="3"/>
  <c r="W3550" i="3"/>
  <c r="W3551" i="3"/>
  <c r="W3552" i="3"/>
  <c r="W3553" i="3"/>
  <c r="W3554" i="3"/>
  <c r="W3555" i="3"/>
  <c r="W3556" i="3"/>
  <c r="W3557" i="3"/>
  <c r="W3558" i="3"/>
  <c r="W3559" i="3"/>
  <c r="W3560" i="3"/>
  <c r="W3561" i="3"/>
  <c r="W3562" i="3"/>
  <c r="W3563" i="3"/>
  <c r="W3564" i="3"/>
  <c r="W3565" i="3"/>
  <c r="W3566" i="3"/>
  <c r="W3567" i="3"/>
  <c r="W3568" i="3"/>
  <c r="W3569" i="3"/>
  <c r="W3570" i="3"/>
  <c r="W3571" i="3"/>
  <c r="W3572" i="3"/>
  <c r="W3573" i="3"/>
  <c r="W3574" i="3"/>
  <c r="W3575" i="3"/>
  <c r="W3576" i="3"/>
  <c r="W3577" i="3"/>
  <c r="W3578" i="3"/>
  <c r="W3579" i="3"/>
  <c r="W3580" i="3"/>
  <c r="W3581" i="3"/>
  <c r="W3582" i="3"/>
  <c r="W3583" i="3"/>
  <c r="W3584" i="3"/>
  <c r="W3585" i="3"/>
  <c r="W3586" i="3"/>
  <c r="W3587" i="3"/>
  <c r="W3588" i="3"/>
  <c r="W3589" i="3"/>
  <c r="W3590" i="3"/>
  <c r="W3591" i="3"/>
  <c r="W3592" i="3"/>
  <c r="W3593" i="3"/>
  <c r="W3594" i="3"/>
  <c r="W3595" i="3"/>
  <c r="W3596" i="3"/>
  <c r="W3597" i="3"/>
  <c r="W3598" i="3"/>
  <c r="W3599" i="3"/>
  <c r="W3600" i="3"/>
  <c r="W3601" i="3"/>
  <c r="W3602" i="3"/>
  <c r="W3603" i="3"/>
  <c r="W3604" i="3"/>
  <c r="W3605" i="3"/>
  <c r="W3606" i="3"/>
  <c r="W3607" i="3"/>
  <c r="W3608" i="3"/>
  <c r="W3609" i="3"/>
  <c r="W3610" i="3"/>
  <c r="W3611" i="3"/>
  <c r="W3612" i="3"/>
  <c r="W3613" i="3"/>
  <c r="W3614" i="3"/>
  <c r="W3615" i="3"/>
  <c r="W3616" i="3"/>
  <c r="W3617" i="3"/>
  <c r="W3618" i="3"/>
  <c r="W3619" i="3"/>
  <c r="W3620" i="3"/>
  <c r="W3621" i="3"/>
  <c r="W3622" i="3"/>
  <c r="W3623" i="3"/>
  <c r="W3624" i="3"/>
  <c r="W3625" i="3"/>
  <c r="W3626" i="3"/>
  <c r="W3627" i="3"/>
  <c r="W3628" i="3"/>
  <c r="W3629" i="3"/>
  <c r="W3630" i="3"/>
  <c r="W3631" i="3"/>
  <c r="W3632" i="3"/>
  <c r="W3633" i="3"/>
  <c r="W3634" i="3"/>
  <c r="W3635" i="3"/>
  <c r="W3636" i="3"/>
  <c r="W3637" i="3"/>
  <c r="W3638" i="3"/>
  <c r="W3639" i="3"/>
  <c r="W3640" i="3"/>
  <c r="W3641" i="3"/>
  <c r="W3642" i="3"/>
  <c r="W3643" i="3"/>
  <c r="W3644" i="3"/>
  <c r="W3645" i="3"/>
  <c r="W3646" i="3"/>
  <c r="W3647" i="3"/>
  <c r="W3648" i="3"/>
  <c r="W3649" i="3"/>
  <c r="W3650" i="3"/>
  <c r="W3651" i="3"/>
  <c r="W3652" i="3"/>
  <c r="W3653" i="3"/>
  <c r="W3654" i="3"/>
  <c r="W3655" i="3"/>
  <c r="W3656" i="3"/>
  <c r="W3657" i="3"/>
  <c r="W3658" i="3"/>
  <c r="W3659" i="3"/>
  <c r="W3660" i="3"/>
  <c r="W3661" i="3"/>
  <c r="W3662" i="3"/>
  <c r="W3663" i="3"/>
  <c r="W3664" i="3"/>
  <c r="W3665" i="3"/>
  <c r="W3666" i="3"/>
  <c r="W3667" i="3"/>
  <c r="W3668" i="3"/>
  <c r="W3669" i="3"/>
  <c r="W3670" i="3"/>
  <c r="W3671" i="3"/>
  <c r="W3672" i="3"/>
  <c r="W3673" i="3"/>
  <c r="W3674" i="3"/>
  <c r="W3675" i="3"/>
  <c r="W3676" i="3"/>
  <c r="W3677" i="3"/>
  <c r="W3678" i="3"/>
  <c r="W3679" i="3"/>
  <c r="W3680" i="3"/>
  <c r="W3681" i="3"/>
  <c r="W3682" i="3"/>
  <c r="W3683" i="3"/>
  <c r="W3684" i="3"/>
  <c r="W3685" i="3"/>
  <c r="W3686" i="3"/>
  <c r="W3687" i="3"/>
  <c r="W3688" i="3"/>
  <c r="W3689" i="3"/>
  <c r="W3690" i="3"/>
  <c r="W3691" i="3"/>
  <c r="W3692" i="3"/>
  <c r="W3693" i="3"/>
  <c r="W3694" i="3"/>
  <c r="W3695" i="3"/>
  <c r="W3696" i="3"/>
  <c r="W3697" i="3"/>
  <c r="W3698" i="3"/>
  <c r="W3699" i="3"/>
  <c r="W3700" i="3"/>
  <c r="W3701" i="3"/>
  <c r="W3702" i="3"/>
  <c r="W3703" i="3"/>
  <c r="W3704" i="3"/>
  <c r="W3705" i="3"/>
  <c r="W3706" i="3"/>
  <c r="W3707" i="3"/>
  <c r="W3708" i="3"/>
  <c r="W3709" i="3"/>
  <c r="W3710" i="3"/>
  <c r="W3711" i="3"/>
  <c r="W3712" i="3"/>
  <c r="W3713" i="3"/>
  <c r="W3714" i="3"/>
  <c r="W3715" i="3"/>
  <c r="W3716" i="3"/>
  <c r="W3717" i="3"/>
  <c r="W3718" i="3"/>
  <c r="W3719" i="3"/>
  <c r="W3720" i="3"/>
  <c r="W3721" i="3"/>
  <c r="W3722" i="3"/>
  <c r="W3723" i="3"/>
  <c r="W3724" i="3"/>
  <c r="W3725" i="3"/>
  <c r="W3726" i="3"/>
  <c r="W3727" i="3"/>
  <c r="W3728" i="3"/>
  <c r="W3729" i="3"/>
  <c r="W3730" i="3"/>
  <c r="W3731" i="3"/>
  <c r="W3732" i="3"/>
  <c r="W3733" i="3"/>
  <c r="W3734" i="3"/>
  <c r="W3735" i="3"/>
  <c r="W3736" i="3"/>
  <c r="W3737" i="3"/>
  <c r="W3738" i="3"/>
  <c r="W3739" i="3"/>
  <c r="W3740" i="3"/>
  <c r="W3741" i="3"/>
  <c r="W3742" i="3"/>
  <c r="W3743" i="3"/>
  <c r="W3744" i="3"/>
  <c r="W3745" i="3"/>
  <c r="W3746" i="3"/>
  <c r="W3747" i="3"/>
  <c r="W3748" i="3"/>
  <c r="W3749" i="3"/>
  <c r="W3750" i="3"/>
  <c r="W3751" i="3"/>
  <c r="W3752" i="3"/>
  <c r="W3753" i="3"/>
  <c r="W3754" i="3"/>
  <c r="W3755" i="3"/>
  <c r="W3756" i="3"/>
  <c r="W3757" i="3"/>
  <c r="W3758" i="3"/>
  <c r="W3759" i="3"/>
  <c r="W3760" i="3"/>
  <c r="W3761" i="3"/>
  <c r="W3762" i="3"/>
  <c r="W3763" i="3"/>
  <c r="W3764" i="3"/>
  <c r="W3765" i="3"/>
  <c r="W3766" i="3"/>
  <c r="W3767" i="3"/>
  <c r="W3768" i="3"/>
  <c r="W3769" i="3"/>
  <c r="W3770" i="3"/>
  <c r="W3771" i="3"/>
  <c r="W3772" i="3"/>
  <c r="W3773" i="3"/>
  <c r="W3774" i="3"/>
  <c r="W3775" i="3"/>
  <c r="W3776" i="3"/>
  <c r="W3777" i="3"/>
  <c r="W3778" i="3"/>
  <c r="W3779" i="3"/>
  <c r="W3780" i="3"/>
  <c r="W3781" i="3"/>
  <c r="W3782" i="3"/>
  <c r="W3783" i="3"/>
  <c r="W3784" i="3"/>
  <c r="W3785" i="3"/>
  <c r="W3786" i="3"/>
  <c r="W3787" i="3"/>
  <c r="W3788" i="3"/>
  <c r="W3789" i="3"/>
  <c r="W3790" i="3"/>
  <c r="W3791" i="3"/>
  <c r="W3792" i="3"/>
  <c r="W3793" i="3"/>
  <c r="W3794" i="3"/>
  <c r="W3795" i="3"/>
  <c r="W3796" i="3"/>
  <c r="W3797" i="3"/>
  <c r="W3798" i="3"/>
  <c r="W3799" i="3"/>
  <c r="W3800" i="3"/>
  <c r="W3801" i="3"/>
  <c r="W3802" i="3"/>
  <c r="W3803" i="3"/>
  <c r="W3804" i="3"/>
  <c r="W3805" i="3"/>
  <c r="W3806" i="3"/>
  <c r="W3807" i="3"/>
  <c r="W3808" i="3"/>
  <c r="W3809" i="3"/>
  <c r="W3810" i="3"/>
  <c r="W3811" i="3"/>
  <c r="W3812" i="3"/>
  <c r="W3813" i="3"/>
  <c r="W3814" i="3"/>
  <c r="W3815" i="3"/>
  <c r="W3816" i="3"/>
  <c r="W3817" i="3"/>
  <c r="W3818" i="3"/>
  <c r="W3819" i="3"/>
  <c r="W3820" i="3"/>
  <c r="W3821" i="3"/>
  <c r="W3822" i="3"/>
  <c r="W3823" i="3"/>
  <c r="W3824" i="3"/>
  <c r="W3825" i="3"/>
  <c r="W3826" i="3"/>
  <c r="W3827" i="3"/>
  <c r="W3828" i="3"/>
  <c r="W3829" i="3"/>
  <c r="W3830" i="3"/>
  <c r="W3831" i="3"/>
  <c r="W3832" i="3"/>
  <c r="W3833" i="3"/>
  <c r="W3834" i="3"/>
  <c r="W3835" i="3"/>
  <c r="W3836" i="3"/>
  <c r="W3837" i="3"/>
  <c r="W3838" i="3"/>
  <c r="W3839" i="3"/>
  <c r="W3840" i="3"/>
  <c r="W3841" i="3"/>
  <c r="W3842" i="3"/>
  <c r="W3843" i="3"/>
  <c r="W3844" i="3"/>
  <c r="W3845" i="3"/>
  <c r="W3846" i="3"/>
  <c r="W3847" i="3"/>
  <c r="W3848" i="3"/>
  <c r="W3849" i="3"/>
  <c r="W3850" i="3"/>
  <c r="W3851" i="3"/>
  <c r="W3852" i="3"/>
  <c r="W3853" i="3"/>
  <c r="W3854" i="3"/>
  <c r="W3855" i="3"/>
  <c r="W3856" i="3"/>
  <c r="W3857" i="3"/>
  <c r="W3858" i="3"/>
  <c r="W3859" i="3"/>
  <c r="W3860" i="3"/>
  <c r="W3861" i="3"/>
  <c r="W3862" i="3"/>
  <c r="W3863" i="3"/>
  <c r="W3864" i="3"/>
  <c r="W3865" i="3"/>
  <c r="W3866" i="3"/>
  <c r="W3867" i="3"/>
  <c r="W3868" i="3"/>
  <c r="W3869" i="3"/>
  <c r="W3870" i="3"/>
  <c r="W3871" i="3"/>
  <c r="W3872" i="3"/>
  <c r="W3873" i="3"/>
  <c r="W3874" i="3"/>
  <c r="W3875" i="3"/>
  <c r="W3876" i="3"/>
  <c r="W3877" i="3"/>
  <c r="W3878" i="3"/>
  <c r="W3879" i="3"/>
  <c r="W3880" i="3"/>
  <c r="W3881" i="3"/>
  <c r="W3882" i="3"/>
  <c r="W3883" i="3"/>
  <c r="W3884" i="3"/>
  <c r="W3885" i="3"/>
  <c r="W3886" i="3"/>
  <c r="W3887" i="3"/>
  <c r="W3888" i="3"/>
  <c r="W3889" i="3"/>
  <c r="W3890" i="3"/>
  <c r="W3891" i="3"/>
  <c r="W3892" i="3"/>
  <c r="W3893" i="3"/>
  <c r="W3894" i="3"/>
  <c r="W3895" i="3"/>
  <c r="W3896" i="3"/>
  <c r="W3897" i="3"/>
  <c r="W3898" i="3"/>
  <c r="W3899" i="3"/>
  <c r="W3900" i="3"/>
  <c r="W3901" i="3"/>
  <c r="W3902" i="3"/>
  <c r="W3903" i="3"/>
  <c r="W3904" i="3"/>
  <c r="W3905" i="3"/>
  <c r="W3906" i="3"/>
  <c r="W3907" i="3"/>
  <c r="W3908" i="3"/>
  <c r="W3909" i="3"/>
  <c r="W3910" i="3"/>
  <c r="W3911" i="3"/>
  <c r="W3912" i="3"/>
  <c r="W3913" i="3"/>
  <c r="W3914" i="3"/>
  <c r="W3915" i="3"/>
  <c r="W3916" i="3"/>
  <c r="W3917" i="3"/>
  <c r="W3918" i="3"/>
  <c r="W3919" i="3"/>
  <c r="W3920" i="3"/>
  <c r="W3921" i="3"/>
  <c r="W3922" i="3"/>
  <c r="W3923" i="3"/>
  <c r="W3924" i="3"/>
  <c r="W3925" i="3"/>
  <c r="W3926" i="3"/>
  <c r="W3927" i="3"/>
  <c r="W3928" i="3"/>
  <c r="W3929" i="3"/>
  <c r="W3930" i="3"/>
  <c r="W3931" i="3"/>
  <c r="W3932" i="3"/>
  <c r="W3933" i="3"/>
  <c r="W3934" i="3"/>
  <c r="W3935" i="3"/>
  <c r="W3936" i="3"/>
  <c r="W3937" i="3"/>
  <c r="W3938" i="3"/>
  <c r="W3939" i="3"/>
  <c r="W3940" i="3"/>
  <c r="W3941" i="3"/>
  <c r="W3942" i="3"/>
  <c r="W3943" i="3"/>
  <c r="W3944" i="3"/>
  <c r="W3945" i="3"/>
  <c r="W3946" i="3"/>
  <c r="W3947" i="3"/>
  <c r="W3948" i="3"/>
  <c r="W3949" i="3"/>
  <c r="W3950" i="3"/>
  <c r="W3951" i="3"/>
  <c r="W3952" i="3"/>
  <c r="W3953" i="3"/>
  <c r="W3954" i="3"/>
  <c r="W3955" i="3"/>
  <c r="W3956" i="3"/>
  <c r="W3957" i="3"/>
  <c r="W3958" i="3"/>
  <c r="W3959" i="3"/>
  <c r="W3960" i="3"/>
  <c r="W3961" i="3"/>
  <c r="W3962" i="3"/>
  <c r="W3963" i="3"/>
  <c r="W3964" i="3"/>
  <c r="W3965" i="3"/>
  <c r="W3966" i="3"/>
  <c r="W3967" i="3"/>
  <c r="W3968" i="3"/>
  <c r="W3969" i="3"/>
  <c r="W3970" i="3"/>
  <c r="W3971" i="3"/>
  <c r="W3972" i="3"/>
  <c r="W3973" i="3"/>
  <c r="W3974" i="3"/>
  <c r="W3975" i="3"/>
  <c r="W3976" i="3"/>
  <c r="W3977" i="3"/>
  <c r="W3978" i="3"/>
  <c r="W3979" i="3"/>
  <c r="W3980" i="3"/>
  <c r="W3981" i="3"/>
  <c r="W3982" i="3"/>
  <c r="W3983" i="3"/>
  <c r="W3984" i="3"/>
  <c r="W3985" i="3"/>
  <c r="W3986" i="3"/>
  <c r="W3987" i="3"/>
  <c r="W3988" i="3"/>
  <c r="W3989" i="3"/>
  <c r="W3990" i="3"/>
  <c r="W3991" i="3"/>
  <c r="W3992" i="3"/>
  <c r="W3993" i="3"/>
  <c r="W3994" i="3"/>
  <c r="W3995" i="3"/>
  <c r="W3996" i="3"/>
  <c r="W3997" i="3"/>
  <c r="W3998" i="3"/>
  <c r="W3999" i="3"/>
  <c r="W4000" i="3"/>
  <c r="W4001" i="3"/>
  <c r="W4002" i="3"/>
  <c r="W4003" i="3"/>
  <c r="W4004" i="3"/>
  <c r="W4005" i="3"/>
  <c r="W4006" i="3"/>
  <c r="W4007" i="3"/>
  <c r="W4008" i="3"/>
  <c r="W4009" i="3"/>
  <c r="W4010" i="3"/>
  <c r="W4011" i="3"/>
  <c r="W4012" i="3"/>
  <c r="W4013" i="3"/>
  <c r="W4014" i="3"/>
  <c r="W4015" i="3"/>
  <c r="W4016" i="3"/>
  <c r="W4017" i="3"/>
  <c r="W4018" i="3"/>
  <c r="W4019" i="3"/>
  <c r="W4020" i="3"/>
  <c r="W4021" i="3"/>
  <c r="W4022" i="3"/>
  <c r="W4023" i="3"/>
  <c r="W4024" i="3"/>
  <c r="W4025" i="3"/>
  <c r="W4026" i="3"/>
  <c r="W4027" i="3"/>
  <c r="W4028" i="3"/>
  <c r="W4029" i="3"/>
  <c r="W4030" i="3"/>
  <c r="W4031" i="3"/>
  <c r="W4032" i="3"/>
  <c r="W4033" i="3"/>
  <c r="W4034" i="3"/>
  <c r="W4035" i="3"/>
  <c r="W4036" i="3"/>
  <c r="W4037" i="3"/>
  <c r="W4038" i="3"/>
  <c r="W4039" i="3"/>
  <c r="W4040" i="3"/>
  <c r="W4041" i="3"/>
  <c r="W4042" i="3"/>
  <c r="W4043" i="3"/>
  <c r="W4044" i="3"/>
  <c r="W4045" i="3"/>
  <c r="W4046" i="3"/>
  <c r="W4047" i="3"/>
  <c r="W4048" i="3"/>
  <c r="W4049" i="3"/>
  <c r="W4050" i="3"/>
  <c r="W4051" i="3"/>
  <c r="W4052" i="3"/>
  <c r="W4053" i="3"/>
  <c r="W4054" i="3"/>
  <c r="W4055" i="3"/>
  <c r="W4056" i="3"/>
  <c r="W4057" i="3"/>
  <c r="W4058" i="3"/>
  <c r="W4059" i="3"/>
  <c r="W4060" i="3"/>
  <c r="W4061" i="3"/>
  <c r="W4062" i="3"/>
  <c r="W4063" i="3"/>
  <c r="W4064" i="3"/>
  <c r="W4065" i="3"/>
  <c r="W4066" i="3"/>
  <c r="W4067" i="3"/>
  <c r="W4068" i="3"/>
  <c r="W4069" i="3"/>
  <c r="W4070" i="3"/>
  <c r="W4071" i="3"/>
  <c r="W4072" i="3"/>
  <c r="W4073" i="3"/>
  <c r="W4074" i="3"/>
  <c r="W4075" i="3"/>
  <c r="W4076" i="3"/>
  <c r="W4077" i="3"/>
  <c r="W4078" i="3"/>
  <c r="W4079" i="3"/>
  <c r="W4080" i="3"/>
  <c r="W4081" i="3"/>
  <c r="W4082" i="3"/>
  <c r="W4083" i="3"/>
  <c r="W4084" i="3"/>
  <c r="W4085" i="3"/>
  <c r="W4086" i="3"/>
  <c r="W4087" i="3"/>
  <c r="W4088" i="3"/>
  <c r="W4089" i="3"/>
  <c r="W4090" i="3"/>
  <c r="W4091" i="3"/>
  <c r="W4092" i="3"/>
  <c r="W4093" i="3"/>
  <c r="W4094" i="3"/>
  <c r="W4095" i="3"/>
  <c r="W4096" i="3"/>
  <c r="W4097" i="3"/>
  <c r="W4098" i="3"/>
  <c r="W4099" i="3"/>
  <c r="W4100" i="3"/>
  <c r="W4101" i="3"/>
  <c r="W4102" i="3"/>
  <c r="W4103" i="3"/>
  <c r="W4104" i="3"/>
  <c r="W4105" i="3"/>
  <c r="W4106" i="3"/>
  <c r="W4107" i="3"/>
  <c r="W4108" i="3"/>
  <c r="W4109" i="3"/>
  <c r="W4110" i="3"/>
  <c r="W4111" i="3"/>
  <c r="W4112" i="3"/>
  <c r="W4113" i="3"/>
  <c r="W4114" i="3"/>
  <c r="W4115" i="3"/>
  <c r="W4116" i="3"/>
  <c r="W4117" i="3"/>
  <c r="W4118" i="3"/>
  <c r="W4119" i="3"/>
  <c r="W4120" i="3"/>
  <c r="W4121" i="3"/>
  <c r="W4122" i="3"/>
  <c r="W4123" i="3"/>
  <c r="W4124" i="3"/>
  <c r="W4125" i="3"/>
  <c r="W4126" i="3"/>
  <c r="W4127" i="3"/>
  <c r="W4128" i="3"/>
  <c r="W4129" i="3"/>
  <c r="W4130" i="3"/>
  <c r="W4131" i="3"/>
  <c r="W4132" i="3"/>
  <c r="W4133" i="3"/>
  <c r="W4134" i="3"/>
  <c r="W4135" i="3"/>
  <c r="W4136" i="3"/>
  <c r="W4137" i="3"/>
  <c r="W4138" i="3"/>
  <c r="W4139" i="3"/>
  <c r="W4140" i="3"/>
  <c r="W4141" i="3"/>
  <c r="W4142" i="3"/>
  <c r="W4143" i="3"/>
  <c r="W4144" i="3"/>
  <c r="W4145" i="3"/>
  <c r="W4146" i="3"/>
  <c r="W4147" i="3"/>
  <c r="W4148" i="3"/>
  <c r="W4149" i="3"/>
  <c r="W4150" i="3"/>
  <c r="W4151" i="3"/>
  <c r="W4152" i="3"/>
  <c r="W4153" i="3"/>
  <c r="W4154" i="3"/>
  <c r="W4155" i="3"/>
  <c r="W4156" i="3"/>
  <c r="W4157" i="3"/>
  <c r="W4158" i="3"/>
  <c r="W4159" i="3"/>
  <c r="W4160" i="3"/>
  <c r="W4161" i="3"/>
  <c r="W4162" i="3"/>
  <c r="W4163" i="3"/>
  <c r="W4164" i="3"/>
  <c r="W4165" i="3"/>
  <c r="W4166" i="3"/>
  <c r="W4167" i="3"/>
  <c r="W4168" i="3"/>
  <c r="W4169" i="3"/>
  <c r="W4170" i="3"/>
  <c r="W4171" i="3"/>
  <c r="W4172" i="3"/>
  <c r="W4173" i="3"/>
  <c r="W4174" i="3"/>
  <c r="W4175" i="3"/>
  <c r="W4176" i="3"/>
  <c r="W4177" i="3"/>
  <c r="W4178" i="3"/>
  <c r="W4179" i="3"/>
  <c r="W4180" i="3"/>
  <c r="W4181" i="3"/>
  <c r="W4182" i="3"/>
  <c r="W4183" i="3"/>
  <c r="W4184" i="3"/>
  <c r="W4185" i="3"/>
  <c r="W4186" i="3"/>
  <c r="W4187" i="3"/>
  <c r="W4188" i="3"/>
  <c r="W4189" i="3"/>
  <c r="W4190" i="3"/>
  <c r="W4191" i="3"/>
  <c r="W4192" i="3"/>
  <c r="W4193" i="3"/>
  <c r="W4194" i="3"/>
  <c r="W4195" i="3"/>
  <c r="W4196" i="3"/>
  <c r="W4197" i="3"/>
  <c r="W4198" i="3"/>
  <c r="W4199" i="3"/>
  <c r="W4200" i="3"/>
  <c r="W4201" i="3"/>
  <c r="W4202" i="3"/>
  <c r="W4203" i="3"/>
  <c r="W4204" i="3"/>
  <c r="W4205" i="3"/>
  <c r="W4206" i="3"/>
  <c r="W4207" i="3"/>
  <c r="W4208" i="3"/>
  <c r="W4209" i="3"/>
  <c r="W4210" i="3"/>
  <c r="W4211" i="3"/>
  <c r="W4212" i="3"/>
  <c r="W4213" i="3"/>
  <c r="W4214" i="3"/>
  <c r="W4215" i="3"/>
  <c r="W4216" i="3"/>
  <c r="W4217" i="3"/>
  <c r="W4218" i="3"/>
  <c r="W4219" i="3"/>
  <c r="W4220" i="3"/>
  <c r="W4221" i="3"/>
  <c r="W4222" i="3"/>
  <c r="W4223" i="3"/>
  <c r="W4224" i="3"/>
  <c r="W4225" i="3"/>
  <c r="W4226" i="3"/>
  <c r="W4227" i="3"/>
  <c r="W4228" i="3"/>
  <c r="W4229" i="3"/>
  <c r="W4230" i="3"/>
  <c r="W4231" i="3"/>
  <c r="W4232" i="3"/>
  <c r="W4233" i="3"/>
  <c r="W4234" i="3"/>
  <c r="W4235" i="3"/>
  <c r="W4236" i="3"/>
  <c r="W4237" i="3"/>
  <c r="W4238" i="3"/>
  <c r="W4239" i="3"/>
  <c r="W4240" i="3"/>
  <c r="W4241" i="3"/>
  <c r="W4242" i="3"/>
  <c r="W4243" i="3"/>
  <c r="W4244" i="3"/>
  <c r="W4245" i="3"/>
  <c r="W4246" i="3"/>
  <c r="W4247" i="3"/>
  <c r="W4248" i="3"/>
  <c r="W4249" i="3"/>
  <c r="W4250" i="3"/>
  <c r="W4251" i="3"/>
  <c r="W4252" i="3"/>
  <c r="W4253" i="3"/>
  <c r="W4254" i="3"/>
  <c r="W4255" i="3"/>
  <c r="W4256" i="3"/>
  <c r="W4257" i="3"/>
  <c r="W4258" i="3"/>
  <c r="W4259" i="3"/>
  <c r="W4260" i="3"/>
  <c r="W4261" i="3"/>
  <c r="W4262" i="3"/>
  <c r="W4263" i="3"/>
  <c r="W4264" i="3"/>
  <c r="W4265" i="3"/>
  <c r="W4266" i="3"/>
  <c r="W4267" i="3"/>
  <c r="W4268" i="3"/>
  <c r="W4269" i="3"/>
  <c r="W4270" i="3"/>
  <c r="W4271" i="3"/>
  <c r="W4272" i="3"/>
  <c r="W4273" i="3"/>
  <c r="W4274" i="3"/>
  <c r="W4275" i="3"/>
  <c r="W4276" i="3"/>
  <c r="W4277" i="3"/>
  <c r="W4278" i="3"/>
  <c r="W4279" i="3"/>
  <c r="W4280" i="3"/>
  <c r="W4281" i="3"/>
  <c r="W4282" i="3"/>
  <c r="W4283" i="3"/>
  <c r="W4284" i="3"/>
  <c r="W4285" i="3"/>
  <c r="W4286" i="3"/>
  <c r="W4287" i="3"/>
  <c r="W4288" i="3"/>
  <c r="W4289" i="3"/>
  <c r="W4290" i="3"/>
  <c r="W4291" i="3"/>
  <c r="W4292" i="3"/>
  <c r="W4293" i="3"/>
  <c r="W4294" i="3"/>
  <c r="W4295" i="3"/>
  <c r="W4296" i="3"/>
  <c r="W4297" i="3"/>
  <c r="W4298" i="3"/>
  <c r="W4299" i="3"/>
  <c r="W4300" i="3"/>
  <c r="W4301" i="3"/>
  <c r="W4302" i="3"/>
  <c r="W4303" i="3"/>
  <c r="W4304" i="3"/>
  <c r="W4305" i="3"/>
  <c r="W4306" i="3"/>
  <c r="W4307" i="3"/>
  <c r="W4308" i="3"/>
  <c r="W4309" i="3"/>
  <c r="W4310" i="3"/>
  <c r="W4311" i="3"/>
  <c r="W4312" i="3"/>
  <c r="W4313" i="3"/>
  <c r="W4314" i="3"/>
  <c r="W4315" i="3"/>
  <c r="W4316" i="3"/>
  <c r="W4317" i="3"/>
  <c r="W4318" i="3"/>
  <c r="W4319" i="3"/>
  <c r="W4320" i="3"/>
  <c r="W4321" i="3"/>
  <c r="W4322" i="3"/>
  <c r="W4323" i="3"/>
  <c r="W4324" i="3"/>
  <c r="W4325" i="3"/>
  <c r="W4326" i="3"/>
  <c r="W4327" i="3"/>
  <c r="W4328" i="3"/>
  <c r="W4329" i="3"/>
  <c r="W4330" i="3"/>
  <c r="W4331" i="3"/>
  <c r="W4332" i="3"/>
  <c r="W4333" i="3"/>
  <c r="W4334" i="3"/>
  <c r="W4335" i="3"/>
  <c r="W4336" i="3"/>
  <c r="W4337" i="3"/>
  <c r="W4338" i="3"/>
  <c r="W4339" i="3"/>
  <c r="W4340" i="3"/>
  <c r="W4341" i="3"/>
  <c r="W4342" i="3"/>
  <c r="W4343" i="3"/>
  <c r="W4344" i="3"/>
  <c r="W4345" i="3"/>
  <c r="W4346" i="3"/>
  <c r="W4347" i="3"/>
  <c r="W4348" i="3"/>
  <c r="W4349" i="3"/>
  <c r="W4350" i="3"/>
  <c r="W4351" i="3"/>
  <c r="W4352" i="3"/>
  <c r="W4353" i="3"/>
  <c r="W4354" i="3"/>
  <c r="W4355" i="3"/>
  <c r="W4356" i="3"/>
  <c r="W4357" i="3"/>
  <c r="W4358" i="3"/>
  <c r="W4359" i="3"/>
  <c r="W4360" i="3"/>
  <c r="W4361" i="3"/>
  <c r="W4362" i="3"/>
  <c r="W4363" i="3"/>
  <c r="W4364" i="3"/>
  <c r="W4365" i="3"/>
  <c r="W4366" i="3"/>
  <c r="W4367" i="3"/>
  <c r="W4368" i="3"/>
  <c r="W4369" i="3"/>
  <c r="W4370" i="3"/>
  <c r="W4371" i="3"/>
  <c r="W4372" i="3"/>
  <c r="W4373" i="3"/>
  <c r="W4374" i="3"/>
  <c r="W4375" i="3"/>
  <c r="W4376" i="3"/>
  <c r="W4377" i="3"/>
  <c r="W4378" i="3"/>
  <c r="W4379" i="3"/>
  <c r="W4380" i="3"/>
  <c r="W4381" i="3"/>
  <c r="W4382" i="3"/>
  <c r="W4383" i="3"/>
  <c r="W4384" i="3"/>
  <c r="W4385" i="3"/>
  <c r="W4386" i="3"/>
  <c r="W4387" i="3"/>
  <c r="W4388" i="3"/>
  <c r="W4389" i="3"/>
  <c r="W4390" i="3"/>
  <c r="W4391" i="3"/>
  <c r="W4392" i="3"/>
  <c r="W4393" i="3"/>
  <c r="W4394" i="3"/>
  <c r="W4395" i="3"/>
  <c r="W4396" i="3"/>
  <c r="W4397" i="3"/>
  <c r="W4398" i="3"/>
  <c r="W4399" i="3"/>
  <c r="W4400" i="3"/>
  <c r="W4401" i="3"/>
  <c r="W4402" i="3"/>
  <c r="W4403" i="3"/>
  <c r="W4404" i="3"/>
  <c r="W4405" i="3"/>
  <c r="W4406" i="3"/>
  <c r="W4407" i="3"/>
  <c r="W4408" i="3"/>
  <c r="W4409" i="3"/>
  <c r="W4410" i="3"/>
  <c r="W4411" i="3"/>
  <c r="W4412" i="3"/>
  <c r="W4413" i="3"/>
  <c r="W4414" i="3"/>
  <c r="W4415" i="3"/>
  <c r="W4416" i="3"/>
  <c r="W4417" i="3"/>
  <c r="W4418" i="3"/>
  <c r="W4419" i="3"/>
  <c r="W4420" i="3"/>
  <c r="W4421" i="3"/>
  <c r="W4422" i="3"/>
  <c r="W4423" i="3"/>
  <c r="W4424" i="3"/>
  <c r="W4425" i="3"/>
  <c r="W4426" i="3"/>
  <c r="W4427" i="3"/>
  <c r="W4428" i="3"/>
  <c r="W4429" i="3"/>
  <c r="W4430" i="3"/>
  <c r="W4431" i="3"/>
  <c r="W4432" i="3"/>
  <c r="W4433" i="3"/>
  <c r="W4434" i="3"/>
  <c r="W4435" i="3"/>
  <c r="W4436" i="3"/>
  <c r="W4437" i="3"/>
  <c r="W4438" i="3"/>
  <c r="W4439" i="3"/>
  <c r="W4440" i="3"/>
  <c r="W4441" i="3"/>
  <c r="W4442" i="3"/>
  <c r="W4443" i="3"/>
  <c r="W4444" i="3"/>
  <c r="W4445" i="3"/>
  <c r="W4446" i="3"/>
  <c r="W4447" i="3"/>
  <c r="W4448" i="3"/>
  <c r="W4449" i="3"/>
  <c r="W4450" i="3"/>
  <c r="W4451" i="3"/>
  <c r="W4452" i="3"/>
  <c r="W4453" i="3"/>
  <c r="W4454" i="3"/>
  <c r="W4455" i="3"/>
  <c r="W4456" i="3"/>
  <c r="W4457" i="3"/>
  <c r="W4458" i="3"/>
  <c r="W4459" i="3"/>
  <c r="W4460" i="3"/>
  <c r="W4461" i="3"/>
  <c r="W4462" i="3"/>
  <c r="W4463" i="3"/>
  <c r="W4464" i="3"/>
  <c r="W4465" i="3"/>
  <c r="W4466" i="3"/>
  <c r="W4467" i="3"/>
  <c r="W4468" i="3"/>
  <c r="W4469" i="3"/>
  <c r="W4470" i="3"/>
  <c r="W4471" i="3"/>
  <c r="W4472" i="3"/>
  <c r="W4473" i="3"/>
  <c r="W4474" i="3"/>
  <c r="W4475" i="3"/>
  <c r="W4476" i="3"/>
  <c r="W4477" i="3"/>
  <c r="W4478" i="3"/>
  <c r="W4479" i="3"/>
  <c r="W4480" i="3"/>
  <c r="W4481" i="3"/>
  <c r="W4482" i="3"/>
  <c r="W4483" i="3"/>
  <c r="W4484" i="3"/>
  <c r="W4485" i="3"/>
  <c r="W4486" i="3"/>
  <c r="W4487" i="3"/>
  <c r="W4488" i="3"/>
  <c r="W4489" i="3"/>
  <c r="W4490" i="3"/>
  <c r="W4491" i="3"/>
  <c r="W4492" i="3"/>
  <c r="W4493" i="3"/>
  <c r="W4494" i="3"/>
  <c r="W4495" i="3"/>
  <c r="W4496" i="3"/>
  <c r="W4497" i="3"/>
  <c r="W4498" i="3"/>
  <c r="W4499" i="3"/>
  <c r="W4500" i="3"/>
  <c r="W4501" i="3"/>
  <c r="W4502" i="3"/>
  <c r="W4503" i="3"/>
  <c r="W4504" i="3"/>
  <c r="W4505" i="3"/>
  <c r="W4506" i="3"/>
  <c r="W4507" i="3"/>
  <c r="W4508" i="3"/>
  <c r="W4509" i="3"/>
  <c r="W4510" i="3"/>
  <c r="W4511" i="3"/>
  <c r="W4512" i="3"/>
  <c r="W4513" i="3"/>
  <c r="W4514" i="3"/>
  <c r="W4515" i="3"/>
  <c r="W4516" i="3"/>
  <c r="W4517" i="3"/>
  <c r="W4518" i="3"/>
  <c r="W4519" i="3"/>
  <c r="W4520" i="3"/>
  <c r="W4521" i="3"/>
  <c r="W4522" i="3"/>
  <c r="W4523" i="3"/>
  <c r="W4524" i="3"/>
  <c r="W4525" i="3"/>
  <c r="W4526" i="3"/>
  <c r="W4527" i="3"/>
  <c r="W4528" i="3"/>
  <c r="W4529" i="3"/>
  <c r="W4530" i="3"/>
  <c r="W4531" i="3"/>
  <c r="W4532" i="3"/>
  <c r="W4533" i="3"/>
  <c r="W4534" i="3"/>
  <c r="W4535" i="3"/>
  <c r="W4536" i="3"/>
  <c r="W4537" i="3"/>
  <c r="W4538" i="3"/>
  <c r="W4539" i="3"/>
  <c r="W4540" i="3"/>
  <c r="W4541" i="3"/>
  <c r="W4542" i="3"/>
  <c r="W4543" i="3"/>
  <c r="W4544" i="3"/>
  <c r="W4545" i="3"/>
  <c r="W4546" i="3"/>
  <c r="W4547" i="3"/>
  <c r="W4548" i="3"/>
  <c r="W4549" i="3"/>
  <c r="W4550" i="3"/>
  <c r="W4551" i="3"/>
  <c r="W4552" i="3"/>
  <c r="W4553" i="3"/>
  <c r="W4554" i="3"/>
  <c r="W4555" i="3"/>
  <c r="W4556" i="3"/>
  <c r="W4557" i="3"/>
  <c r="W4558" i="3"/>
  <c r="W4559" i="3"/>
  <c r="W4560" i="3"/>
  <c r="W4561" i="3"/>
  <c r="W4562" i="3"/>
  <c r="W4563" i="3"/>
  <c r="W4564" i="3"/>
  <c r="W4565" i="3"/>
  <c r="W4566" i="3"/>
  <c r="W4567" i="3"/>
  <c r="W4568" i="3"/>
  <c r="W4569" i="3"/>
  <c r="W4570" i="3"/>
  <c r="W4571" i="3"/>
  <c r="W4572" i="3"/>
  <c r="W4573" i="3"/>
  <c r="W4574" i="3"/>
  <c r="W4575" i="3"/>
  <c r="W4576" i="3"/>
  <c r="W4577" i="3"/>
  <c r="W4578" i="3"/>
  <c r="W4579" i="3"/>
  <c r="W4580" i="3"/>
  <c r="W4581" i="3"/>
  <c r="W4582" i="3"/>
  <c r="W4583" i="3"/>
  <c r="W4584" i="3"/>
  <c r="W4585" i="3"/>
  <c r="W4586" i="3"/>
  <c r="W4587" i="3"/>
  <c r="W4588" i="3"/>
  <c r="W4589" i="3"/>
  <c r="W4590" i="3"/>
  <c r="W4591" i="3"/>
  <c r="W4592" i="3"/>
  <c r="W4593" i="3"/>
  <c r="W4594" i="3"/>
  <c r="W4595" i="3"/>
  <c r="W4596" i="3"/>
  <c r="W4597" i="3"/>
  <c r="W4598" i="3"/>
  <c r="W4599" i="3"/>
  <c r="W4600" i="3"/>
  <c r="W4601" i="3"/>
  <c r="W4602" i="3"/>
  <c r="W4603" i="3"/>
  <c r="W4604" i="3"/>
  <c r="W4605" i="3"/>
  <c r="W4606" i="3"/>
  <c r="W4607" i="3"/>
  <c r="W4608" i="3"/>
  <c r="W4609" i="3"/>
  <c r="W4610" i="3"/>
  <c r="W4611" i="3"/>
  <c r="W4612" i="3"/>
  <c r="W4613" i="3"/>
  <c r="W4614" i="3"/>
  <c r="W4615" i="3"/>
  <c r="W4616" i="3"/>
  <c r="W4617" i="3"/>
  <c r="W4618" i="3"/>
  <c r="W4619" i="3"/>
  <c r="W4620" i="3"/>
  <c r="W4621" i="3"/>
  <c r="W4622" i="3"/>
  <c r="W4623" i="3"/>
  <c r="W4624" i="3"/>
  <c r="W4625" i="3"/>
  <c r="W4626" i="3"/>
  <c r="W4627" i="3"/>
  <c r="W4628" i="3"/>
  <c r="W4629" i="3"/>
  <c r="W4630" i="3"/>
  <c r="W4631" i="3"/>
  <c r="W4632" i="3"/>
  <c r="W4633" i="3"/>
  <c r="W4634" i="3"/>
  <c r="W4635" i="3"/>
  <c r="W4636" i="3"/>
  <c r="W4637" i="3"/>
  <c r="W4638" i="3"/>
  <c r="W4639" i="3"/>
  <c r="W4640" i="3"/>
  <c r="W4641" i="3"/>
  <c r="W4642" i="3"/>
  <c r="W4643" i="3"/>
  <c r="W4644" i="3"/>
  <c r="W4645" i="3"/>
  <c r="W4646" i="3"/>
  <c r="W4647" i="3"/>
  <c r="W4648" i="3"/>
  <c r="W4649" i="3"/>
  <c r="W4650" i="3"/>
  <c r="W4651" i="3"/>
  <c r="W4652" i="3"/>
  <c r="W4653" i="3"/>
  <c r="W4654" i="3"/>
  <c r="W4655" i="3"/>
  <c r="W4656" i="3"/>
  <c r="W4657" i="3"/>
  <c r="W4658" i="3"/>
  <c r="W4659" i="3"/>
  <c r="W4660" i="3"/>
  <c r="W4661" i="3"/>
  <c r="W4662" i="3"/>
  <c r="W4663" i="3"/>
  <c r="W4664" i="3"/>
  <c r="W4665" i="3"/>
  <c r="W4666" i="3"/>
  <c r="W4667" i="3"/>
  <c r="W4668" i="3"/>
  <c r="W4669" i="3"/>
  <c r="W4670" i="3"/>
  <c r="W4671" i="3"/>
  <c r="W4672" i="3"/>
  <c r="W4673" i="3"/>
  <c r="W4674" i="3"/>
  <c r="W4675" i="3"/>
  <c r="W4676" i="3"/>
  <c r="W4677" i="3"/>
  <c r="W4678" i="3"/>
  <c r="W4679" i="3"/>
  <c r="W4680" i="3"/>
  <c r="W4681" i="3"/>
  <c r="W4682" i="3"/>
  <c r="W4683" i="3"/>
  <c r="W4684" i="3"/>
  <c r="W4685" i="3"/>
  <c r="W4686" i="3"/>
  <c r="W4687" i="3"/>
  <c r="W4688" i="3"/>
  <c r="W4689" i="3"/>
  <c r="W4690" i="3"/>
  <c r="W4691" i="3"/>
  <c r="W4692" i="3"/>
  <c r="W4693" i="3"/>
  <c r="W4694" i="3"/>
  <c r="W4695" i="3"/>
  <c r="W4696" i="3"/>
  <c r="W4697" i="3"/>
  <c r="W4698" i="3"/>
  <c r="W4699" i="3"/>
  <c r="W4700" i="3"/>
  <c r="W4701" i="3"/>
  <c r="W4702" i="3"/>
  <c r="W4703" i="3"/>
  <c r="W4704" i="3"/>
  <c r="W4705" i="3"/>
  <c r="W4706" i="3"/>
  <c r="W4707" i="3"/>
  <c r="W4708" i="3"/>
  <c r="W4709" i="3"/>
  <c r="W4710" i="3"/>
  <c r="W4711" i="3"/>
  <c r="W4712" i="3"/>
  <c r="W4713" i="3"/>
  <c r="W4714" i="3"/>
  <c r="W4715" i="3"/>
  <c r="W4716" i="3"/>
  <c r="W4717" i="3"/>
  <c r="W4718" i="3"/>
  <c r="W4719" i="3"/>
  <c r="W4720" i="3"/>
  <c r="W4721" i="3"/>
  <c r="W4722" i="3"/>
  <c r="W4723" i="3"/>
  <c r="W4724" i="3"/>
  <c r="W4725" i="3"/>
  <c r="W4726" i="3"/>
  <c r="W4727" i="3"/>
  <c r="W4728" i="3"/>
  <c r="W4729" i="3"/>
  <c r="W4730" i="3"/>
  <c r="W4731" i="3"/>
  <c r="W4732" i="3"/>
  <c r="W4733" i="3"/>
  <c r="W4734" i="3"/>
  <c r="W4735" i="3"/>
  <c r="W4736" i="3"/>
  <c r="W4737" i="3"/>
  <c r="W4738" i="3"/>
  <c r="W4739" i="3"/>
  <c r="W4740" i="3"/>
  <c r="W4741" i="3"/>
  <c r="W4742" i="3"/>
  <c r="W4743" i="3"/>
  <c r="W4744" i="3"/>
  <c r="W4745" i="3"/>
  <c r="W4746" i="3"/>
  <c r="W4747" i="3"/>
  <c r="W4748" i="3"/>
  <c r="W4749" i="3"/>
  <c r="W4750" i="3"/>
  <c r="W4751" i="3"/>
  <c r="W4752" i="3"/>
  <c r="W4753" i="3"/>
  <c r="W4754" i="3"/>
  <c r="W4755" i="3"/>
  <c r="W4756" i="3"/>
  <c r="W4757" i="3"/>
  <c r="W4758" i="3"/>
  <c r="W4759" i="3"/>
  <c r="W4760" i="3"/>
  <c r="W4761" i="3"/>
  <c r="W4762" i="3"/>
  <c r="W4763" i="3"/>
  <c r="W4764" i="3"/>
  <c r="W4765" i="3"/>
  <c r="W4766" i="3"/>
  <c r="W4767" i="3"/>
  <c r="W4768" i="3"/>
  <c r="W4769" i="3"/>
  <c r="W4770" i="3"/>
  <c r="W4771" i="3"/>
  <c r="W4772" i="3"/>
  <c r="W4773" i="3"/>
  <c r="W4774" i="3"/>
  <c r="W4775" i="3"/>
  <c r="W4776" i="3"/>
  <c r="W4777" i="3"/>
  <c r="W4778" i="3"/>
  <c r="W4779" i="3"/>
  <c r="W4780" i="3"/>
  <c r="W4781" i="3"/>
  <c r="W4782" i="3"/>
  <c r="W4783" i="3"/>
  <c r="W4784" i="3"/>
  <c r="W4785" i="3"/>
  <c r="W4786" i="3"/>
  <c r="W4787" i="3"/>
  <c r="W4788" i="3"/>
  <c r="W4789" i="3"/>
  <c r="W4790" i="3"/>
  <c r="W4791" i="3"/>
  <c r="W4792" i="3"/>
  <c r="W4793" i="3"/>
  <c r="W4794" i="3"/>
  <c r="W4795" i="3"/>
  <c r="W4796" i="3"/>
  <c r="W4797" i="3"/>
  <c r="W4798" i="3"/>
  <c r="W4799" i="3"/>
  <c r="W4800" i="3"/>
  <c r="W4801" i="3"/>
  <c r="W4802" i="3"/>
  <c r="W4803" i="3"/>
  <c r="W4804" i="3"/>
  <c r="W4805" i="3"/>
  <c r="W4806" i="3"/>
  <c r="W4807" i="3"/>
  <c r="W4808" i="3"/>
  <c r="W4809" i="3"/>
  <c r="W4810" i="3"/>
  <c r="W4811" i="3"/>
  <c r="W4812" i="3"/>
  <c r="W4813" i="3"/>
  <c r="W4814" i="3"/>
  <c r="W4815" i="3"/>
  <c r="W4816" i="3"/>
  <c r="W4817" i="3"/>
  <c r="W4818" i="3"/>
  <c r="W4819" i="3"/>
  <c r="W4820" i="3"/>
  <c r="W4821" i="3"/>
  <c r="W4822" i="3"/>
  <c r="W4823" i="3"/>
  <c r="W4824" i="3"/>
  <c r="W4825" i="3"/>
  <c r="W4826" i="3"/>
  <c r="W4827" i="3"/>
  <c r="W4828" i="3"/>
  <c r="W4829" i="3"/>
  <c r="W4830" i="3"/>
  <c r="W4831" i="3"/>
  <c r="W4832" i="3"/>
  <c r="W4833" i="3"/>
  <c r="W4834" i="3"/>
  <c r="W4835" i="3"/>
  <c r="W4836" i="3"/>
  <c r="W4837" i="3"/>
  <c r="W4838" i="3"/>
  <c r="W4839" i="3"/>
  <c r="W4840" i="3"/>
  <c r="W4841" i="3"/>
  <c r="W4842" i="3"/>
  <c r="W4843" i="3"/>
  <c r="W4844" i="3"/>
  <c r="W4845" i="3"/>
  <c r="W4846" i="3"/>
  <c r="W4847" i="3"/>
  <c r="W4848" i="3"/>
  <c r="W4849" i="3"/>
  <c r="W4850" i="3"/>
  <c r="W4851" i="3"/>
  <c r="W4852" i="3"/>
  <c r="W4853" i="3"/>
  <c r="W4854" i="3"/>
  <c r="W4855" i="3"/>
  <c r="W4856" i="3"/>
  <c r="W4857" i="3"/>
  <c r="W4858" i="3"/>
  <c r="W4859" i="3"/>
  <c r="W4860" i="3"/>
  <c r="W4861" i="3"/>
  <c r="W4862" i="3"/>
  <c r="W4863" i="3"/>
  <c r="W4864" i="3"/>
  <c r="W4865" i="3"/>
  <c r="W4866" i="3"/>
  <c r="W4867" i="3"/>
  <c r="W4868" i="3"/>
  <c r="W4869" i="3"/>
  <c r="W4870" i="3"/>
  <c r="W4871" i="3"/>
  <c r="W4872" i="3"/>
  <c r="W4873" i="3"/>
  <c r="W4874" i="3"/>
  <c r="W4875" i="3"/>
  <c r="W4876" i="3"/>
  <c r="W4877" i="3"/>
  <c r="W4878" i="3"/>
  <c r="W4879" i="3"/>
  <c r="W4880" i="3"/>
  <c r="W4881" i="3"/>
  <c r="W4882" i="3"/>
  <c r="W4883" i="3"/>
  <c r="W4884" i="3"/>
  <c r="W4885" i="3"/>
  <c r="W4886" i="3"/>
  <c r="W4887" i="3"/>
  <c r="W4888" i="3"/>
  <c r="W4889" i="3"/>
  <c r="W4890" i="3"/>
  <c r="W4891" i="3"/>
  <c r="W4892" i="3"/>
  <c r="W4893" i="3"/>
  <c r="W4894" i="3"/>
  <c r="W4895" i="3"/>
  <c r="W4896" i="3"/>
  <c r="W4897" i="3"/>
  <c r="W4898" i="3"/>
  <c r="W4899" i="3"/>
  <c r="W4900" i="3"/>
  <c r="W4901" i="3"/>
  <c r="W4902" i="3"/>
  <c r="W4903" i="3"/>
  <c r="W4904" i="3"/>
  <c r="W4905" i="3"/>
  <c r="W4906" i="3"/>
  <c r="W4907" i="3"/>
  <c r="W4908" i="3"/>
  <c r="W4909" i="3"/>
  <c r="W4910" i="3"/>
  <c r="W4911" i="3"/>
  <c r="W4912" i="3"/>
  <c r="W4913" i="3"/>
  <c r="W4914" i="3"/>
  <c r="W4915" i="3"/>
  <c r="W4916" i="3"/>
  <c r="W4917" i="3"/>
  <c r="W4918" i="3"/>
  <c r="W4919" i="3"/>
  <c r="W4920" i="3"/>
  <c r="W4921" i="3"/>
  <c r="W4922" i="3"/>
  <c r="W4923" i="3"/>
  <c r="W4924" i="3"/>
  <c r="W4925" i="3"/>
  <c r="W4926" i="3"/>
  <c r="W4927" i="3"/>
  <c r="W4928" i="3"/>
  <c r="W4929" i="3"/>
  <c r="W4930" i="3"/>
  <c r="W4931" i="3"/>
  <c r="W4932" i="3"/>
  <c r="W4933" i="3"/>
  <c r="W4934" i="3"/>
  <c r="W4935" i="3"/>
  <c r="W4936" i="3"/>
  <c r="W4937" i="3"/>
  <c r="W4938" i="3"/>
  <c r="W4939" i="3"/>
  <c r="W4940" i="3"/>
  <c r="W4941" i="3"/>
  <c r="W4942" i="3"/>
  <c r="W4943" i="3"/>
  <c r="W4944" i="3"/>
  <c r="W4945" i="3"/>
  <c r="W4946" i="3"/>
  <c r="W4947" i="3"/>
  <c r="W4948" i="3"/>
  <c r="W4949" i="3"/>
  <c r="W4950" i="3"/>
  <c r="W4951" i="3"/>
  <c r="W4952" i="3"/>
  <c r="W4953" i="3"/>
  <c r="W4954" i="3"/>
  <c r="W4955" i="3"/>
  <c r="W4956" i="3"/>
  <c r="W4957" i="3"/>
  <c r="W4958" i="3"/>
  <c r="W4959" i="3"/>
  <c r="W4960" i="3"/>
  <c r="W4961" i="3"/>
  <c r="W4962" i="3"/>
  <c r="W4963" i="3"/>
  <c r="W4964" i="3"/>
  <c r="W4965" i="3"/>
  <c r="W4966" i="3"/>
  <c r="W4967" i="3"/>
  <c r="W4968" i="3"/>
  <c r="W4969" i="3"/>
  <c r="W4970" i="3"/>
  <c r="W4971" i="3"/>
  <c r="W4972" i="3"/>
  <c r="W4973" i="3"/>
  <c r="W4974" i="3"/>
  <c r="W4975" i="3"/>
  <c r="W4976" i="3"/>
  <c r="W4977" i="3"/>
  <c r="W4978" i="3"/>
  <c r="W4979" i="3"/>
  <c r="W4980" i="3"/>
  <c r="W4981" i="3"/>
  <c r="W4982" i="3"/>
  <c r="W4983" i="3"/>
  <c r="W4984" i="3"/>
  <c r="W4985" i="3"/>
  <c r="W4986" i="3"/>
  <c r="W4987" i="3"/>
  <c r="W4988" i="3"/>
  <c r="W4989" i="3"/>
  <c r="W4990" i="3"/>
  <c r="W4991" i="3"/>
  <c r="W4992" i="3"/>
  <c r="W4993" i="3"/>
  <c r="W4994" i="3"/>
  <c r="W4995" i="3"/>
  <c r="W4996" i="3"/>
  <c r="W4997" i="3"/>
  <c r="W4998" i="3"/>
  <c r="W4999" i="3"/>
  <c r="W5000" i="3"/>
  <c r="W5001" i="3"/>
  <c r="W5002" i="3"/>
  <c r="W5003" i="3"/>
  <c r="W5004" i="3"/>
  <c r="W5005" i="3"/>
  <c r="W5006" i="3"/>
  <c r="W5007" i="3"/>
  <c r="W5008" i="3"/>
  <c r="W5009" i="3"/>
  <c r="W5010" i="3"/>
  <c r="W5011" i="3"/>
  <c r="W5012" i="3"/>
  <c r="W5013" i="3"/>
  <c r="W5014" i="3"/>
  <c r="W5015" i="3"/>
  <c r="W5016" i="3"/>
  <c r="W5017" i="3"/>
  <c r="W5018" i="3"/>
  <c r="W5019" i="3"/>
  <c r="W5020" i="3"/>
  <c r="W5021" i="3"/>
  <c r="W5022" i="3"/>
  <c r="W5023" i="3"/>
  <c r="W5024" i="3"/>
  <c r="W5025" i="3"/>
  <c r="W5026" i="3"/>
  <c r="W5027" i="3"/>
  <c r="W5028" i="3"/>
  <c r="W5029" i="3"/>
  <c r="W5030" i="3"/>
  <c r="W5031" i="3"/>
  <c r="W5032" i="3"/>
  <c r="W5033" i="3"/>
  <c r="W5034" i="3"/>
  <c r="W5035" i="3"/>
  <c r="W5036" i="3"/>
  <c r="W5037" i="3"/>
  <c r="W5038" i="3"/>
  <c r="W5039" i="3"/>
  <c r="W5040" i="3"/>
  <c r="W5041" i="3"/>
  <c r="W5042" i="3"/>
  <c r="W5043" i="3"/>
  <c r="W5044" i="3"/>
  <c r="W5045" i="3"/>
  <c r="W5046" i="3"/>
  <c r="W5047" i="3"/>
  <c r="W5048" i="3"/>
  <c r="W5049" i="3"/>
  <c r="W5050" i="3"/>
  <c r="W5051" i="3"/>
  <c r="W5052" i="3"/>
  <c r="W5053" i="3"/>
  <c r="W5054" i="3"/>
  <c r="W5055" i="3"/>
  <c r="W5056" i="3"/>
  <c r="W5057" i="3"/>
  <c r="W5058" i="3"/>
  <c r="W5059" i="3"/>
  <c r="W5060" i="3"/>
  <c r="W5061" i="3"/>
  <c r="W5062" i="3"/>
  <c r="W5063" i="3"/>
  <c r="W5064" i="3"/>
  <c r="W5065" i="3"/>
  <c r="W5066" i="3"/>
  <c r="W5067" i="3"/>
  <c r="W5068" i="3"/>
  <c r="W5069" i="3"/>
  <c r="W5070" i="3"/>
  <c r="W5071" i="3"/>
  <c r="W5072" i="3"/>
  <c r="W5073" i="3"/>
  <c r="W5074" i="3"/>
  <c r="W5075" i="3"/>
  <c r="W5076" i="3"/>
  <c r="W5077" i="3"/>
  <c r="W5078" i="3"/>
  <c r="W5079" i="3"/>
  <c r="W5080" i="3"/>
  <c r="W5081" i="3"/>
  <c r="W5082" i="3"/>
  <c r="W5083" i="3"/>
  <c r="W5084" i="3"/>
  <c r="W5085" i="3"/>
  <c r="W5086" i="3"/>
  <c r="W5087" i="3"/>
  <c r="W5088" i="3"/>
  <c r="W5089" i="3"/>
  <c r="W5090" i="3"/>
  <c r="W5091" i="3"/>
  <c r="W5092" i="3"/>
  <c r="W5093" i="3"/>
  <c r="W5094" i="3"/>
  <c r="W5095" i="3"/>
  <c r="W5096" i="3"/>
  <c r="W5097" i="3"/>
  <c r="W5098" i="3"/>
  <c r="W5099" i="3"/>
  <c r="W5100" i="3"/>
  <c r="W5101" i="3"/>
  <c r="W5102" i="3"/>
  <c r="W5103" i="3"/>
  <c r="W5104" i="3"/>
  <c r="W5105" i="3"/>
  <c r="W5106" i="3"/>
  <c r="W5107" i="3"/>
  <c r="W5108" i="3"/>
  <c r="W5109" i="3"/>
  <c r="W5110" i="3"/>
  <c r="W5111" i="3"/>
  <c r="W5112" i="3"/>
  <c r="W5113" i="3"/>
  <c r="W5114" i="3"/>
  <c r="W5115" i="3"/>
  <c r="W5116" i="3"/>
  <c r="W5117" i="3"/>
  <c r="W5118" i="3"/>
  <c r="W5119" i="3"/>
  <c r="W5120" i="3"/>
  <c r="W5121" i="3"/>
  <c r="W5122" i="3"/>
  <c r="W5123" i="3"/>
  <c r="W5124" i="3"/>
  <c r="W5125" i="3"/>
  <c r="W5126" i="3"/>
  <c r="W5127" i="3"/>
  <c r="W5128" i="3"/>
  <c r="W5129" i="3"/>
  <c r="W5130" i="3"/>
  <c r="W5131" i="3"/>
  <c r="W5132" i="3"/>
  <c r="W5133" i="3"/>
  <c r="W5134" i="3"/>
  <c r="W5135" i="3"/>
  <c r="W5136" i="3"/>
  <c r="W5137" i="3"/>
  <c r="W5138" i="3"/>
  <c r="W5139" i="3"/>
  <c r="W5140" i="3"/>
  <c r="W5141" i="3"/>
  <c r="W5142" i="3"/>
  <c r="W5143" i="3"/>
  <c r="W5144" i="3"/>
  <c r="W5145" i="3"/>
  <c r="W5146" i="3"/>
  <c r="W5147" i="3"/>
  <c r="W5148" i="3"/>
  <c r="W5149" i="3"/>
  <c r="W5150" i="3"/>
  <c r="W5151" i="3"/>
  <c r="W5152" i="3"/>
  <c r="W5153" i="3"/>
  <c r="W5154" i="3"/>
  <c r="W5155" i="3"/>
  <c r="W5156" i="3"/>
  <c r="W5157" i="3"/>
  <c r="W5158" i="3"/>
  <c r="W5159" i="3"/>
  <c r="W5160" i="3"/>
  <c r="W5161" i="3"/>
  <c r="W5162" i="3"/>
  <c r="W5163" i="3"/>
  <c r="W5164" i="3"/>
  <c r="W5165" i="3"/>
  <c r="W5166" i="3"/>
  <c r="W5167" i="3"/>
  <c r="W5168" i="3"/>
  <c r="W5169" i="3"/>
  <c r="W5170" i="3"/>
  <c r="W5171" i="3"/>
  <c r="W5172" i="3"/>
  <c r="W5173" i="3"/>
  <c r="W5174" i="3"/>
  <c r="W5175" i="3"/>
  <c r="W5176" i="3"/>
  <c r="W5177" i="3"/>
  <c r="W5178" i="3"/>
  <c r="W5179" i="3"/>
  <c r="W5180" i="3"/>
  <c r="W5181" i="3"/>
  <c r="W5182" i="3"/>
  <c r="W5183" i="3"/>
  <c r="W5184" i="3"/>
  <c r="W5185" i="3"/>
  <c r="W5186" i="3"/>
  <c r="W5187" i="3"/>
  <c r="W5188" i="3"/>
  <c r="W5189" i="3"/>
  <c r="W5190" i="3"/>
  <c r="W5191" i="3"/>
  <c r="W5192" i="3"/>
  <c r="W5193" i="3"/>
  <c r="W5194" i="3"/>
  <c r="W5195" i="3"/>
  <c r="W5196" i="3"/>
  <c r="W5197" i="3"/>
  <c r="W5198" i="3"/>
  <c r="W5199" i="3"/>
  <c r="W5200" i="3"/>
  <c r="W5201" i="3"/>
  <c r="W5202" i="3"/>
  <c r="W5203" i="3"/>
  <c r="W5204" i="3"/>
  <c r="W5205" i="3"/>
  <c r="W5206" i="3"/>
  <c r="W5207" i="3"/>
  <c r="W5208" i="3"/>
  <c r="W5209" i="3"/>
  <c r="W5210" i="3"/>
  <c r="W5211" i="3"/>
  <c r="W5212" i="3"/>
  <c r="W5213" i="3"/>
  <c r="W5214" i="3"/>
  <c r="W5215" i="3"/>
  <c r="W5216" i="3"/>
  <c r="W5217" i="3"/>
  <c r="W5218" i="3"/>
  <c r="W5219" i="3"/>
  <c r="W5220" i="3"/>
  <c r="W5221" i="3"/>
  <c r="W5222" i="3"/>
  <c r="W5223" i="3"/>
  <c r="W5224" i="3"/>
  <c r="W5225" i="3"/>
  <c r="W5226" i="3"/>
  <c r="W5227" i="3"/>
  <c r="W5228" i="3"/>
  <c r="W5229" i="3"/>
  <c r="W5230" i="3"/>
  <c r="W5231" i="3"/>
  <c r="W5232" i="3"/>
  <c r="W5233" i="3"/>
  <c r="W5234" i="3"/>
  <c r="W5235" i="3"/>
  <c r="W5236" i="3"/>
  <c r="W5237" i="3"/>
  <c r="W5238" i="3"/>
  <c r="W5239" i="3"/>
  <c r="W5240" i="3"/>
  <c r="W5241" i="3"/>
  <c r="W5242" i="3"/>
  <c r="W5243" i="3"/>
  <c r="W5244" i="3"/>
  <c r="W5245" i="3"/>
  <c r="W5246" i="3"/>
  <c r="W5247" i="3"/>
  <c r="W5248" i="3"/>
  <c r="W5249" i="3"/>
  <c r="W5250" i="3"/>
  <c r="W5251" i="3"/>
  <c r="W5252" i="3"/>
  <c r="W5253" i="3"/>
  <c r="W5254" i="3"/>
  <c r="W5255" i="3"/>
  <c r="W5256" i="3"/>
  <c r="W5257" i="3"/>
  <c r="W5258" i="3"/>
  <c r="W5259" i="3"/>
  <c r="W5260" i="3"/>
  <c r="W5261" i="3"/>
  <c r="W5262" i="3"/>
  <c r="W5263" i="3"/>
  <c r="W5264" i="3"/>
  <c r="W5265" i="3"/>
  <c r="W5266" i="3"/>
  <c r="W5267" i="3"/>
  <c r="W5268" i="3"/>
  <c r="W5269" i="3"/>
  <c r="W5270" i="3"/>
  <c r="W5271" i="3"/>
  <c r="W5272" i="3"/>
  <c r="W5273" i="3"/>
  <c r="W5274" i="3"/>
  <c r="W5275" i="3"/>
  <c r="W5276" i="3"/>
  <c r="W5277" i="3"/>
  <c r="W5278" i="3"/>
  <c r="W5279" i="3"/>
  <c r="W5280" i="3"/>
  <c r="W5281" i="3"/>
  <c r="W5282" i="3"/>
  <c r="W5283" i="3"/>
  <c r="W5284" i="3"/>
  <c r="W5285" i="3"/>
  <c r="W5286" i="3"/>
  <c r="W5287" i="3"/>
  <c r="W5288" i="3"/>
  <c r="W5289" i="3"/>
  <c r="W5290" i="3"/>
  <c r="W5291" i="3"/>
  <c r="W5292" i="3"/>
  <c r="W5293" i="3"/>
  <c r="W5294" i="3"/>
  <c r="W5295" i="3"/>
  <c r="W5296" i="3"/>
  <c r="W5297" i="3"/>
  <c r="W5298" i="3"/>
  <c r="W5299" i="3"/>
  <c r="W5300" i="3"/>
  <c r="W5301" i="3"/>
  <c r="W5302" i="3"/>
  <c r="W5303" i="3"/>
  <c r="W5304" i="3"/>
  <c r="W5305" i="3"/>
  <c r="W5306" i="3"/>
  <c r="W5307" i="3"/>
  <c r="W5308" i="3"/>
  <c r="W5309" i="3"/>
  <c r="W5310" i="3"/>
  <c r="W5311" i="3"/>
  <c r="W5312" i="3"/>
  <c r="W5313" i="3"/>
  <c r="W5314" i="3"/>
  <c r="W5315" i="3"/>
  <c r="W5316" i="3"/>
  <c r="W5317" i="3"/>
  <c r="W5318" i="3"/>
  <c r="W5319" i="3"/>
  <c r="W5320" i="3"/>
  <c r="W5321" i="3"/>
  <c r="W5322" i="3"/>
  <c r="W5323" i="3"/>
  <c r="W5324" i="3"/>
  <c r="W5325" i="3"/>
  <c r="W5326" i="3"/>
  <c r="W5327" i="3"/>
  <c r="W5328" i="3"/>
  <c r="W5329" i="3"/>
  <c r="W5330" i="3"/>
  <c r="W5331" i="3"/>
  <c r="W5332" i="3"/>
  <c r="W5333" i="3"/>
  <c r="W5334" i="3"/>
  <c r="W5335" i="3"/>
  <c r="W5336" i="3"/>
  <c r="W5337" i="3"/>
  <c r="W5338" i="3"/>
  <c r="W5339" i="3"/>
  <c r="W5340" i="3"/>
  <c r="W5341" i="3"/>
  <c r="W5342" i="3"/>
  <c r="W5343" i="3"/>
  <c r="W5344" i="3"/>
  <c r="W5345" i="3"/>
  <c r="W5346" i="3"/>
  <c r="W5347" i="3"/>
  <c r="W5348" i="3"/>
  <c r="W5349" i="3"/>
  <c r="W5350" i="3"/>
  <c r="W5351" i="3"/>
  <c r="W5352" i="3"/>
  <c r="W5353" i="3"/>
  <c r="W5354" i="3"/>
  <c r="W5355" i="3"/>
  <c r="W5356" i="3"/>
  <c r="W5357" i="3"/>
  <c r="W5358" i="3"/>
  <c r="W5359" i="3"/>
  <c r="W5360" i="3"/>
  <c r="W5361" i="3"/>
  <c r="W5362" i="3"/>
  <c r="W5363" i="3"/>
  <c r="W5364" i="3"/>
  <c r="W5365" i="3"/>
  <c r="W5366" i="3"/>
  <c r="W5367" i="3"/>
  <c r="W5368" i="3"/>
  <c r="W5369" i="3"/>
  <c r="W5370" i="3"/>
  <c r="W5371" i="3"/>
  <c r="W5372" i="3"/>
  <c r="W5373" i="3"/>
  <c r="W5374" i="3"/>
  <c r="W5375" i="3"/>
  <c r="W5376" i="3"/>
  <c r="W5377" i="3"/>
  <c r="W5378" i="3"/>
  <c r="W5379" i="3"/>
  <c r="W5380" i="3"/>
  <c r="W5381" i="3"/>
  <c r="W5382" i="3"/>
  <c r="W5383" i="3"/>
  <c r="W5384" i="3"/>
  <c r="W5385" i="3"/>
  <c r="W5386" i="3"/>
  <c r="W5387" i="3"/>
  <c r="W5388" i="3"/>
  <c r="W5389" i="3"/>
  <c r="W5390" i="3"/>
  <c r="W5391" i="3"/>
  <c r="W5392" i="3"/>
  <c r="W5393" i="3"/>
  <c r="W5394" i="3"/>
  <c r="W5395" i="3"/>
  <c r="W5396" i="3"/>
  <c r="W5397" i="3"/>
  <c r="W5398" i="3"/>
  <c r="W5399" i="3"/>
  <c r="W5400" i="3"/>
  <c r="W5401" i="3"/>
  <c r="W5402" i="3"/>
  <c r="W5403" i="3"/>
  <c r="W5404" i="3"/>
  <c r="W5405" i="3"/>
  <c r="W5406" i="3"/>
  <c r="W5407" i="3"/>
  <c r="W5408" i="3"/>
  <c r="W5409" i="3"/>
  <c r="W5410" i="3"/>
  <c r="W5411" i="3"/>
  <c r="W5412" i="3"/>
  <c r="W5413" i="3"/>
  <c r="W5414" i="3"/>
  <c r="W5415" i="3"/>
  <c r="W5416" i="3"/>
  <c r="W5417" i="3"/>
  <c r="W5418" i="3"/>
  <c r="W5419" i="3"/>
  <c r="W5420" i="3"/>
  <c r="W5421" i="3"/>
  <c r="W5422" i="3"/>
  <c r="W5423" i="3"/>
  <c r="W5424" i="3"/>
  <c r="W5425" i="3"/>
  <c r="W5426" i="3"/>
  <c r="W5427" i="3"/>
  <c r="W5428" i="3"/>
  <c r="W5429" i="3"/>
  <c r="W5430" i="3"/>
  <c r="W5431" i="3"/>
  <c r="W5432" i="3"/>
  <c r="W5433" i="3"/>
  <c r="W5434" i="3"/>
  <c r="W5435" i="3"/>
  <c r="W5436" i="3"/>
  <c r="W5437" i="3"/>
  <c r="W5438" i="3"/>
  <c r="W5439" i="3"/>
  <c r="W5440" i="3"/>
  <c r="W5441" i="3"/>
  <c r="W5442" i="3"/>
  <c r="W5443" i="3"/>
  <c r="W5444" i="3"/>
  <c r="W5445" i="3"/>
  <c r="W5446" i="3"/>
  <c r="W5447" i="3"/>
  <c r="W5448" i="3"/>
  <c r="W5449" i="3"/>
  <c r="W5450" i="3"/>
  <c r="W5451" i="3"/>
  <c r="W5452" i="3"/>
  <c r="W5453" i="3"/>
  <c r="W5454" i="3"/>
  <c r="W5455" i="3"/>
  <c r="W5456" i="3"/>
  <c r="W5457" i="3"/>
  <c r="W5458" i="3"/>
  <c r="W5459" i="3"/>
  <c r="W5460" i="3"/>
  <c r="W5461" i="3"/>
  <c r="W5462" i="3"/>
  <c r="W5463" i="3"/>
  <c r="W5464" i="3"/>
  <c r="W5465" i="3"/>
  <c r="W5466" i="3"/>
  <c r="W5467" i="3"/>
  <c r="W5468" i="3"/>
  <c r="W5469" i="3"/>
  <c r="W5470" i="3"/>
  <c r="W5471" i="3"/>
  <c r="W5472" i="3"/>
  <c r="W5473" i="3"/>
  <c r="W5474" i="3"/>
  <c r="W5475" i="3"/>
  <c r="W5476" i="3"/>
  <c r="W5477" i="3"/>
  <c r="W5478" i="3"/>
  <c r="W5479" i="3"/>
  <c r="W5480" i="3"/>
  <c r="W5481" i="3"/>
  <c r="W5482" i="3"/>
  <c r="W5483" i="3"/>
  <c r="W5484" i="3"/>
  <c r="W5485" i="3"/>
  <c r="W5486" i="3"/>
  <c r="W5487" i="3"/>
  <c r="W5488" i="3"/>
  <c r="W5489" i="3"/>
  <c r="W5490" i="3"/>
  <c r="W5491" i="3"/>
  <c r="W5492" i="3"/>
  <c r="W5493" i="3"/>
  <c r="W5494" i="3"/>
  <c r="W5495" i="3"/>
  <c r="W5496" i="3"/>
  <c r="W5497" i="3"/>
  <c r="W5498" i="3"/>
  <c r="W5499" i="3"/>
  <c r="W5500" i="3"/>
  <c r="W5501" i="3"/>
  <c r="W5502" i="3"/>
  <c r="W5503" i="3"/>
  <c r="W5504" i="3"/>
  <c r="W5505" i="3"/>
  <c r="W5506" i="3"/>
  <c r="W5507" i="3"/>
  <c r="W5508" i="3"/>
  <c r="W5509" i="3"/>
  <c r="W5510" i="3"/>
  <c r="W5511" i="3"/>
  <c r="W5512" i="3"/>
  <c r="W5513" i="3"/>
  <c r="W5514" i="3"/>
  <c r="W5515" i="3"/>
  <c r="W5516" i="3"/>
  <c r="W5517" i="3"/>
  <c r="W5518" i="3"/>
  <c r="W5519" i="3"/>
  <c r="W5520" i="3"/>
  <c r="W5521" i="3"/>
  <c r="W5522" i="3"/>
  <c r="W5523" i="3"/>
  <c r="W5524" i="3"/>
  <c r="W5525" i="3"/>
  <c r="W5526" i="3"/>
  <c r="W5527" i="3"/>
  <c r="W5528" i="3"/>
  <c r="W5529" i="3"/>
  <c r="W5530" i="3"/>
  <c r="W5531" i="3"/>
  <c r="W5532" i="3"/>
  <c r="W5533" i="3"/>
  <c r="W5534" i="3"/>
  <c r="W5535" i="3"/>
  <c r="W5536" i="3"/>
  <c r="W5537" i="3"/>
  <c r="W5538" i="3"/>
  <c r="W5539" i="3"/>
  <c r="W5540" i="3"/>
  <c r="W5541" i="3"/>
  <c r="W5542" i="3"/>
  <c r="W5543" i="3"/>
  <c r="W5544" i="3"/>
  <c r="W5545" i="3"/>
  <c r="W5546" i="3"/>
  <c r="W5547" i="3"/>
  <c r="W5548" i="3"/>
  <c r="W5549" i="3"/>
  <c r="W5550" i="3"/>
  <c r="W5551" i="3"/>
  <c r="W5552" i="3"/>
  <c r="W5553" i="3"/>
  <c r="W5554" i="3"/>
  <c r="W5555" i="3"/>
  <c r="W5556" i="3"/>
  <c r="W5557" i="3"/>
  <c r="W5558" i="3"/>
  <c r="W5559" i="3"/>
  <c r="W5560" i="3"/>
  <c r="W5561" i="3"/>
  <c r="W5562" i="3"/>
  <c r="W5563" i="3"/>
  <c r="W5564" i="3"/>
  <c r="W5565" i="3"/>
  <c r="W5566" i="3"/>
  <c r="W5567" i="3"/>
  <c r="W5568" i="3"/>
  <c r="W5569" i="3"/>
  <c r="W5570" i="3"/>
  <c r="W5571" i="3"/>
  <c r="W5572" i="3"/>
  <c r="W5573" i="3"/>
  <c r="W5574" i="3"/>
  <c r="W5575" i="3"/>
  <c r="W5576" i="3"/>
  <c r="W5577" i="3"/>
  <c r="W5578" i="3"/>
  <c r="W5579" i="3"/>
  <c r="W5580" i="3"/>
  <c r="W5581" i="3"/>
  <c r="W5582" i="3"/>
  <c r="W5583" i="3"/>
  <c r="W5584" i="3"/>
  <c r="W5585" i="3"/>
  <c r="W5586" i="3"/>
  <c r="W5587" i="3"/>
  <c r="W5588" i="3"/>
  <c r="W5589" i="3"/>
  <c r="W5590" i="3"/>
  <c r="W5591" i="3"/>
  <c r="W5592" i="3"/>
  <c r="W5593" i="3"/>
  <c r="W5594" i="3"/>
  <c r="W5595" i="3"/>
  <c r="W5596" i="3"/>
  <c r="W5597" i="3"/>
  <c r="W5598" i="3"/>
  <c r="W5599" i="3"/>
  <c r="W5600" i="3"/>
  <c r="W5601" i="3"/>
  <c r="W5602" i="3"/>
  <c r="W5603" i="3"/>
  <c r="W5604" i="3"/>
  <c r="W5605" i="3"/>
  <c r="W5606" i="3"/>
  <c r="W5607" i="3"/>
  <c r="W5608" i="3"/>
  <c r="W5609" i="3"/>
  <c r="W5610" i="3"/>
  <c r="W5611" i="3"/>
  <c r="W5612" i="3"/>
  <c r="W5613" i="3"/>
  <c r="W5614" i="3"/>
  <c r="W5615" i="3"/>
  <c r="W5616" i="3"/>
  <c r="W5617" i="3"/>
  <c r="W5618" i="3"/>
  <c r="W5619" i="3"/>
  <c r="W5620" i="3"/>
  <c r="W5621" i="3"/>
  <c r="W5622" i="3"/>
  <c r="W5623" i="3"/>
  <c r="W5624" i="3"/>
  <c r="W5625" i="3"/>
  <c r="W5626" i="3"/>
  <c r="W5627" i="3"/>
  <c r="W5628" i="3"/>
  <c r="W5629" i="3"/>
  <c r="W5630" i="3"/>
  <c r="W5631" i="3"/>
  <c r="W5632" i="3"/>
  <c r="W5633" i="3"/>
  <c r="W5634" i="3"/>
  <c r="W5635" i="3"/>
  <c r="W5636" i="3"/>
  <c r="W5637" i="3"/>
  <c r="W5638" i="3"/>
  <c r="W5639" i="3"/>
  <c r="W5640" i="3"/>
  <c r="W5641" i="3"/>
  <c r="W5642" i="3"/>
  <c r="W5643" i="3"/>
  <c r="W5644" i="3"/>
  <c r="W5645" i="3"/>
  <c r="W5646" i="3"/>
  <c r="W5647" i="3"/>
  <c r="W5648" i="3"/>
  <c r="W5649" i="3"/>
  <c r="W5650" i="3"/>
  <c r="W5651" i="3"/>
  <c r="W5652" i="3"/>
  <c r="W5653" i="3"/>
  <c r="W5654" i="3"/>
  <c r="W5655" i="3"/>
  <c r="W5656" i="3"/>
  <c r="W5657" i="3"/>
  <c r="W5658" i="3"/>
  <c r="W5659" i="3"/>
  <c r="W5660" i="3"/>
  <c r="W5661" i="3"/>
  <c r="W5662" i="3"/>
  <c r="W5663" i="3"/>
  <c r="W5664" i="3"/>
  <c r="W5665" i="3"/>
  <c r="W5666" i="3"/>
  <c r="W5667" i="3"/>
  <c r="W5668" i="3"/>
  <c r="W5669" i="3"/>
  <c r="W5670" i="3"/>
  <c r="W5671" i="3"/>
  <c r="W5672" i="3"/>
  <c r="W5673" i="3"/>
  <c r="W5674" i="3"/>
  <c r="W5675" i="3"/>
  <c r="W5676" i="3"/>
  <c r="W5677" i="3"/>
  <c r="W5678" i="3"/>
  <c r="W5679" i="3"/>
  <c r="W5680" i="3"/>
  <c r="W5681" i="3"/>
  <c r="W5682" i="3"/>
  <c r="W5683" i="3"/>
  <c r="W5684" i="3"/>
  <c r="W5685" i="3"/>
  <c r="W5686" i="3"/>
  <c r="W5687" i="3"/>
  <c r="W5688" i="3"/>
  <c r="W5689" i="3"/>
  <c r="W5690" i="3"/>
  <c r="W5691" i="3"/>
  <c r="W5692" i="3"/>
  <c r="W5693" i="3"/>
  <c r="W5694" i="3"/>
  <c r="W5695" i="3"/>
  <c r="W5696" i="3"/>
  <c r="W5697" i="3"/>
  <c r="W5698" i="3"/>
  <c r="W5699" i="3"/>
  <c r="W5700" i="3"/>
  <c r="W5701" i="3"/>
  <c r="W5702" i="3"/>
  <c r="W5703" i="3"/>
  <c r="W5704" i="3"/>
  <c r="W5705" i="3"/>
  <c r="W5706" i="3"/>
  <c r="W5707" i="3"/>
  <c r="W5708" i="3"/>
  <c r="W5709" i="3"/>
  <c r="W5710" i="3"/>
  <c r="W5711" i="3"/>
  <c r="W5712" i="3"/>
  <c r="W5713" i="3"/>
  <c r="W5714" i="3"/>
  <c r="W5715" i="3"/>
  <c r="W5716" i="3"/>
  <c r="W5717" i="3"/>
  <c r="W5718" i="3"/>
  <c r="W5719" i="3"/>
  <c r="W5720" i="3"/>
  <c r="W5721" i="3"/>
  <c r="W5722" i="3"/>
  <c r="W5723" i="3"/>
  <c r="W5724" i="3"/>
  <c r="W5725" i="3"/>
  <c r="W5726" i="3"/>
  <c r="W5727" i="3"/>
  <c r="W5728" i="3"/>
  <c r="W5729" i="3"/>
  <c r="W5730" i="3"/>
  <c r="W5731" i="3"/>
  <c r="W5732" i="3"/>
  <c r="W5733" i="3"/>
  <c r="W5734" i="3"/>
  <c r="W5735" i="3"/>
  <c r="W5736" i="3"/>
  <c r="W5737" i="3"/>
  <c r="W5738" i="3"/>
  <c r="W5739" i="3"/>
  <c r="W5740" i="3"/>
  <c r="W5741" i="3"/>
  <c r="W5742" i="3"/>
  <c r="W5743" i="3"/>
  <c r="W5744" i="3"/>
  <c r="W5745" i="3"/>
  <c r="W5746" i="3"/>
  <c r="W5747" i="3"/>
  <c r="W5748" i="3"/>
  <c r="W5749" i="3"/>
  <c r="W5750" i="3"/>
  <c r="W5751" i="3"/>
  <c r="W5752" i="3"/>
  <c r="W5753" i="3"/>
  <c r="W5754" i="3"/>
  <c r="W5755" i="3"/>
  <c r="W5756" i="3"/>
  <c r="W5757" i="3"/>
  <c r="W5758" i="3"/>
  <c r="W5759" i="3"/>
  <c r="W5760" i="3"/>
  <c r="W5761" i="3"/>
  <c r="W5762" i="3"/>
  <c r="W5763" i="3"/>
  <c r="W5764" i="3"/>
  <c r="W5765" i="3"/>
  <c r="W5766" i="3"/>
  <c r="W5767" i="3"/>
  <c r="W5768" i="3"/>
  <c r="W5769" i="3"/>
  <c r="W5770" i="3"/>
  <c r="W5771" i="3"/>
  <c r="W5772" i="3"/>
  <c r="W5773" i="3"/>
  <c r="W5774" i="3"/>
  <c r="W5775" i="3"/>
  <c r="W5776" i="3"/>
  <c r="W5777" i="3"/>
  <c r="W5778" i="3"/>
  <c r="W5779" i="3"/>
  <c r="W5780" i="3"/>
  <c r="W5781" i="3"/>
  <c r="W5782" i="3"/>
  <c r="W5783" i="3"/>
  <c r="W5784" i="3"/>
  <c r="W5785" i="3"/>
  <c r="W5786" i="3"/>
  <c r="W5787" i="3"/>
  <c r="W5788" i="3"/>
  <c r="W5789" i="3"/>
  <c r="W5790" i="3"/>
  <c r="W5791" i="3"/>
  <c r="W5792" i="3"/>
  <c r="W5793" i="3"/>
  <c r="W5794" i="3"/>
  <c r="W5795" i="3"/>
  <c r="W5796" i="3"/>
  <c r="W5797" i="3"/>
  <c r="W5798" i="3"/>
  <c r="W5799" i="3"/>
  <c r="W5800" i="3"/>
  <c r="W5801" i="3"/>
  <c r="W5802" i="3"/>
  <c r="W5803" i="3"/>
  <c r="W5804" i="3"/>
  <c r="W5805" i="3"/>
  <c r="W5806" i="3"/>
  <c r="W5807" i="3"/>
  <c r="W5808" i="3"/>
  <c r="W5809" i="3"/>
  <c r="W5810" i="3"/>
  <c r="W5811" i="3"/>
  <c r="W5812" i="3"/>
  <c r="W5813" i="3"/>
  <c r="W5814" i="3"/>
  <c r="W5815" i="3"/>
  <c r="W5816" i="3"/>
  <c r="W5817" i="3"/>
  <c r="W5818" i="3"/>
  <c r="W5819" i="3"/>
  <c r="W5820" i="3"/>
  <c r="W5821" i="3"/>
  <c r="W5822" i="3"/>
  <c r="W5823" i="3"/>
  <c r="W5824" i="3"/>
  <c r="W5825" i="3"/>
  <c r="W5826" i="3"/>
  <c r="W5827" i="3"/>
  <c r="W5828" i="3"/>
  <c r="W5829" i="3"/>
  <c r="W5830" i="3"/>
  <c r="W5831" i="3"/>
  <c r="W5832" i="3"/>
  <c r="W5833" i="3"/>
  <c r="W5834" i="3"/>
  <c r="W5835" i="3"/>
  <c r="W5836" i="3"/>
  <c r="W5837" i="3"/>
  <c r="W5838" i="3"/>
  <c r="W5839" i="3"/>
  <c r="W5840" i="3"/>
  <c r="W5841" i="3"/>
  <c r="W5842" i="3"/>
  <c r="W5843" i="3"/>
  <c r="W5844" i="3"/>
  <c r="W5845" i="3"/>
  <c r="W5846" i="3"/>
  <c r="W5847" i="3"/>
  <c r="W5848" i="3"/>
  <c r="W5849" i="3"/>
  <c r="W5850" i="3"/>
  <c r="W5851" i="3"/>
  <c r="W5852" i="3"/>
  <c r="W5853" i="3"/>
  <c r="W5854" i="3"/>
  <c r="W5855" i="3"/>
  <c r="W5856" i="3"/>
  <c r="W5857" i="3"/>
  <c r="W5858" i="3"/>
  <c r="W5859" i="3"/>
  <c r="W5860" i="3"/>
  <c r="W5861" i="3"/>
  <c r="W5862" i="3"/>
  <c r="W5863" i="3"/>
  <c r="W5864" i="3"/>
  <c r="W5865" i="3"/>
  <c r="W5866" i="3"/>
  <c r="W5867" i="3"/>
  <c r="W5868" i="3"/>
  <c r="W5869" i="3"/>
  <c r="W5870" i="3"/>
  <c r="W5871" i="3"/>
  <c r="W5872" i="3"/>
  <c r="W5873" i="3"/>
  <c r="W5874" i="3"/>
  <c r="W5875" i="3"/>
  <c r="W5876" i="3"/>
  <c r="W5877" i="3"/>
  <c r="W5878" i="3"/>
  <c r="W5879" i="3"/>
  <c r="W5880" i="3"/>
  <c r="W5881" i="3"/>
  <c r="W5882" i="3"/>
  <c r="W5883" i="3"/>
  <c r="W5884" i="3"/>
  <c r="W5885" i="3"/>
  <c r="W5886" i="3"/>
  <c r="W5887" i="3"/>
  <c r="W5888" i="3"/>
  <c r="W5889" i="3"/>
  <c r="W5890" i="3"/>
  <c r="W5891" i="3"/>
  <c r="W5892" i="3"/>
  <c r="W5893" i="3"/>
  <c r="W5894" i="3"/>
  <c r="W5895" i="3"/>
  <c r="W5896" i="3"/>
  <c r="W5897" i="3"/>
  <c r="W5898" i="3"/>
  <c r="W5899" i="3"/>
  <c r="W5900" i="3"/>
  <c r="W5901" i="3"/>
  <c r="W5902" i="3"/>
  <c r="W5903" i="3"/>
  <c r="W5904" i="3"/>
  <c r="W5905" i="3"/>
  <c r="W5906" i="3"/>
  <c r="W5907" i="3"/>
  <c r="W5908" i="3"/>
  <c r="W5909" i="3"/>
  <c r="W5910" i="3"/>
  <c r="W5911" i="3"/>
  <c r="W5912" i="3"/>
  <c r="W5913" i="3"/>
  <c r="W5914" i="3"/>
  <c r="W5915" i="3"/>
  <c r="W5916" i="3"/>
  <c r="W5917" i="3"/>
  <c r="W5918" i="3"/>
  <c r="W5919" i="3"/>
  <c r="W5920" i="3"/>
  <c r="W5921" i="3"/>
  <c r="W5922" i="3"/>
  <c r="W5923" i="3"/>
  <c r="W5924" i="3"/>
  <c r="W5925" i="3"/>
  <c r="W5926" i="3"/>
  <c r="W5927" i="3"/>
  <c r="W5928" i="3"/>
  <c r="W5929" i="3"/>
  <c r="W5930" i="3"/>
  <c r="W5931" i="3"/>
  <c r="W5932" i="3"/>
  <c r="W5933" i="3"/>
  <c r="W5934" i="3"/>
  <c r="W5935" i="3"/>
  <c r="W5936" i="3"/>
  <c r="W5937" i="3"/>
  <c r="W5938" i="3"/>
  <c r="W5939" i="3"/>
  <c r="W5940" i="3"/>
  <c r="W5941" i="3"/>
  <c r="W5942" i="3"/>
  <c r="W5943" i="3"/>
  <c r="W5944" i="3"/>
  <c r="W5945" i="3"/>
  <c r="W5946" i="3"/>
  <c r="W5947" i="3"/>
  <c r="W5948" i="3"/>
  <c r="W5949" i="3"/>
  <c r="W5950" i="3"/>
  <c r="W5951" i="3"/>
  <c r="W5952" i="3"/>
  <c r="W5953" i="3"/>
  <c r="W5954" i="3"/>
  <c r="W5955" i="3"/>
  <c r="W5956" i="3"/>
  <c r="W5957" i="3"/>
  <c r="W5958" i="3"/>
  <c r="W5959" i="3"/>
  <c r="W5960" i="3"/>
  <c r="W5961" i="3"/>
  <c r="W5962" i="3"/>
  <c r="W5963" i="3"/>
  <c r="W5964" i="3"/>
  <c r="W5965" i="3"/>
  <c r="W5966" i="3"/>
  <c r="W5967" i="3"/>
  <c r="W5968" i="3"/>
  <c r="W5969" i="3"/>
  <c r="W5970" i="3"/>
  <c r="W5971" i="3"/>
  <c r="W5972" i="3"/>
  <c r="W5973" i="3"/>
  <c r="W5974" i="3"/>
  <c r="W5975" i="3"/>
  <c r="W5976" i="3"/>
  <c r="W5977" i="3"/>
  <c r="W5978" i="3"/>
  <c r="W5979" i="3"/>
  <c r="W5980" i="3"/>
  <c r="W5981" i="3"/>
  <c r="W5982" i="3"/>
  <c r="W5983" i="3"/>
  <c r="W5984" i="3"/>
  <c r="W5985" i="3"/>
  <c r="W5986" i="3"/>
  <c r="W5987" i="3"/>
  <c r="W5988" i="3"/>
  <c r="W5989" i="3"/>
  <c r="W5990" i="3"/>
  <c r="W5991" i="3"/>
  <c r="W5992" i="3"/>
  <c r="W5993" i="3"/>
  <c r="W5994" i="3"/>
  <c r="W5995" i="3"/>
  <c r="W5996" i="3"/>
  <c r="W5997" i="3"/>
  <c r="W5998" i="3"/>
  <c r="W5999" i="3"/>
  <c r="W6000" i="3"/>
  <c r="W6001" i="3"/>
  <c r="W6002" i="3"/>
  <c r="W6003" i="3"/>
  <c r="W6004" i="3"/>
  <c r="W6005" i="3"/>
  <c r="W6006" i="3"/>
  <c r="W6007" i="3"/>
  <c r="W6008" i="3"/>
  <c r="W6009" i="3"/>
  <c r="W6010" i="3"/>
  <c r="W6011" i="3"/>
  <c r="W6012" i="3"/>
  <c r="W6013" i="3"/>
  <c r="W6014" i="3"/>
  <c r="W6015" i="3"/>
  <c r="W6016" i="3"/>
  <c r="W6017" i="3"/>
  <c r="W6018" i="3"/>
  <c r="W6019" i="3"/>
  <c r="W6020" i="3"/>
  <c r="W6021" i="3"/>
  <c r="W6022" i="3"/>
  <c r="W6023" i="3"/>
  <c r="W6024" i="3"/>
  <c r="W6025" i="3"/>
  <c r="W6026" i="3"/>
  <c r="W6027" i="3"/>
  <c r="W6028" i="3"/>
  <c r="W6029" i="3"/>
  <c r="W6030" i="3"/>
  <c r="W6031" i="3"/>
  <c r="W6032" i="3"/>
  <c r="W6033" i="3"/>
  <c r="W6034" i="3"/>
  <c r="W6035" i="3"/>
  <c r="W6036" i="3"/>
  <c r="W6037" i="3"/>
  <c r="W6038" i="3"/>
  <c r="W6039" i="3"/>
  <c r="W6040" i="3"/>
  <c r="W6041" i="3"/>
  <c r="W6042" i="3"/>
  <c r="W6043" i="3"/>
  <c r="W6044" i="3"/>
  <c r="W6045" i="3"/>
  <c r="W6046" i="3"/>
  <c r="W6047" i="3"/>
  <c r="W6048" i="3"/>
  <c r="W6049" i="3"/>
  <c r="W6050" i="3"/>
  <c r="W6051" i="3"/>
  <c r="W6052" i="3"/>
  <c r="W6053" i="3"/>
  <c r="W6054" i="3"/>
  <c r="W6055" i="3"/>
  <c r="W6056" i="3"/>
  <c r="W6057" i="3"/>
  <c r="W6058" i="3"/>
  <c r="W6059" i="3"/>
  <c r="W6060" i="3"/>
  <c r="W6061" i="3"/>
  <c r="W6062" i="3"/>
  <c r="W6063" i="3"/>
  <c r="W6064" i="3"/>
  <c r="W6065" i="3"/>
  <c r="W6066" i="3"/>
  <c r="W6067" i="3"/>
  <c r="W6068" i="3"/>
  <c r="W6069" i="3"/>
  <c r="W6070" i="3"/>
  <c r="W6071" i="3"/>
  <c r="W6072" i="3"/>
  <c r="W6073" i="3"/>
  <c r="W6074" i="3"/>
  <c r="W6075" i="3"/>
  <c r="W6076" i="3"/>
  <c r="W6077" i="3"/>
  <c r="W6078" i="3"/>
  <c r="W6079" i="3"/>
  <c r="W6080" i="3"/>
  <c r="W6081" i="3"/>
  <c r="W6082" i="3"/>
  <c r="W6083" i="3"/>
  <c r="W6084" i="3"/>
  <c r="W6085" i="3"/>
  <c r="W6086" i="3"/>
  <c r="W6087" i="3"/>
  <c r="W6088" i="3"/>
  <c r="W6089" i="3"/>
  <c r="W6090" i="3"/>
  <c r="W6091" i="3"/>
  <c r="W6092" i="3"/>
  <c r="W6093" i="3"/>
  <c r="W6094" i="3"/>
  <c r="W6095" i="3"/>
  <c r="W6096" i="3"/>
  <c r="W6097" i="3"/>
  <c r="W6098" i="3"/>
  <c r="W6099" i="3"/>
  <c r="W6100" i="3"/>
  <c r="W6101" i="3"/>
  <c r="W6102" i="3"/>
  <c r="W6103" i="3"/>
  <c r="W6104" i="3"/>
  <c r="W6105" i="3"/>
  <c r="W6106" i="3"/>
  <c r="W6107" i="3"/>
  <c r="W6108" i="3"/>
  <c r="W6109" i="3"/>
  <c r="W6110" i="3"/>
  <c r="W6111" i="3"/>
  <c r="W6112" i="3"/>
  <c r="W6113" i="3"/>
  <c r="W6114" i="3"/>
  <c r="W6115" i="3"/>
  <c r="W6116" i="3"/>
  <c r="W6117" i="3"/>
  <c r="W6118" i="3"/>
  <c r="W6119" i="3"/>
  <c r="W6120" i="3"/>
  <c r="W6121" i="3"/>
  <c r="W6122" i="3"/>
  <c r="W6123" i="3"/>
  <c r="W6124" i="3"/>
  <c r="W6125" i="3"/>
  <c r="W6126" i="3"/>
  <c r="W6127" i="3"/>
  <c r="W6128" i="3"/>
  <c r="W6129" i="3"/>
  <c r="W6130" i="3"/>
  <c r="W6131" i="3"/>
  <c r="W6132" i="3"/>
  <c r="W6133" i="3"/>
  <c r="W6134" i="3"/>
  <c r="W6135" i="3"/>
  <c r="W6136" i="3"/>
  <c r="W6137" i="3"/>
  <c r="W6138" i="3"/>
  <c r="W6139" i="3"/>
  <c r="W6140" i="3"/>
  <c r="W6141" i="3"/>
  <c r="W6142" i="3"/>
  <c r="W6143" i="3"/>
  <c r="W6144" i="3"/>
  <c r="W6145" i="3"/>
  <c r="W6146" i="3"/>
  <c r="W6147" i="3"/>
  <c r="W6148" i="3"/>
  <c r="W6149" i="3"/>
  <c r="W6150" i="3"/>
  <c r="W6151" i="3"/>
  <c r="W6152" i="3"/>
  <c r="W6153" i="3"/>
  <c r="W6154" i="3"/>
  <c r="W6155" i="3"/>
  <c r="W6156" i="3"/>
  <c r="W6157" i="3"/>
  <c r="W6158" i="3"/>
  <c r="W6159" i="3"/>
  <c r="W6160" i="3"/>
  <c r="W6161" i="3"/>
  <c r="W6162" i="3"/>
  <c r="W6163" i="3"/>
  <c r="W6164" i="3"/>
  <c r="W6165" i="3"/>
  <c r="W6166" i="3"/>
  <c r="W6167" i="3"/>
  <c r="W6168" i="3"/>
  <c r="W6169" i="3"/>
  <c r="W6170" i="3"/>
  <c r="W6171" i="3"/>
  <c r="W6172" i="3"/>
  <c r="W6173" i="3"/>
  <c r="W6174" i="3"/>
  <c r="W6175" i="3"/>
  <c r="W6176" i="3"/>
  <c r="W6177" i="3"/>
  <c r="W6178" i="3"/>
  <c r="W6179" i="3"/>
  <c r="W6180" i="3"/>
  <c r="W6181" i="3"/>
  <c r="W6182" i="3"/>
  <c r="W6183" i="3"/>
  <c r="W6184" i="3"/>
  <c r="W6185" i="3"/>
  <c r="W6186" i="3"/>
  <c r="W6187" i="3"/>
  <c r="W6188" i="3"/>
  <c r="W6189" i="3"/>
  <c r="W6190" i="3"/>
  <c r="W6191" i="3"/>
  <c r="W6192" i="3"/>
  <c r="W6193" i="3"/>
  <c r="W6194" i="3"/>
  <c r="W6195" i="3"/>
  <c r="W6196" i="3"/>
  <c r="W6197" i="3"/>
  <c r="W6198" i="3"/>
  <c r="W6199" i="3"/>
  <c r="W6200" i="3"/>
  <c r="W6201" i="3"/>
  <c r="W6202" i="3"/>
  <c r="W6203" i="3"/>
  <c r="W6204" i="3"/>
  <c r="W6205" i="3"/>
  <c r="W6206" i="3"/>
  <c r="W6207" i="3"/>
  <c r="W6208" i="3"/>
  <c r="W6209" i="3"/>
  <c r="W6210" i="3"/>
  <c r="W6211" i="3"/>
  <c r="W6212" i="3"/>
  <c r="W6213" i="3"/>
  <c r="W6214" i="3"/>
  <c r="W6215" i="3"/>
  <c r="W6216" i="3"/>
  <c r="W6217" i="3"/>
  <c r="W6218" i="3"/>
  <c r="W6219" i="3"/>
  <c r="W6220" i="3"/>
  <c r="W6221" i="3"/>
  <c r="W6222" i="3"/>
  <c r="W6223" i="3"/>
  <c r="W6224" i="3"/>
  <c r="W6225" i="3"/>
  <c r="W6226" i="3"/>
  <c r="W6227" i="3"/>
  <c r="W6228" i="3"/>
  <c r="W6229" i="3"/>
  <c r="W6230" i="3"/>
  <c r="W6231" i="3"/>
  <c r="W6232" i="3"/>
  <c r="W6233" i="3"/>
  <c r="W6234" i="3"/>
  <c r="W6235" i="3"/>
  <c r="W6236" i="3"/>
  <c r="W6237" i="3"/>
  <c r="W6238" i="3"/>
  <c r="W6239" i="3"/>
  <c r="W6240" i="3"/>
  <c r="W6241" i="3"/>
  <c r="W6242" i="3"/>
  <c r="W6243" i="3"/>
  <c r="W6244" i="3"/>
  <c r="W6245" i="3"/>
  <c r="W6246" i="3"/>
  <c r="W6247" i="3"/>
  <c r="W6248" i="3"/>
  <c r="W6249" i="3"/>
  <c r="W6250" i="3"/>
  <c r="W6251" i="3"/>
  <c r="W6252" i="3"/>
  <c r="W6253" i="3"/>
  <c r="W6254" i="3"/>
  <c r="W6255" i="3"/>
  <c r="W6256" i="3"/>
  <c r="W6257" i="3"/>
  <c r="W6258" i="3"/>
  <c r="W6259" i="3"/>
  <c r="W6260" i="3"/>
  <c r="W6261" i="3"/>
  <c r="W6262" i="3"/>
  <c r="W6263" i="3"/>
  <c r="W6264" i="3"/>
  <c r="W6265" i="3"/>
  <c r="W6266" i="3"/>
  <c r="W6267" i="3"/>
  <c r="W6268" i="3"/>
  <c r="W6269" i="3"/>
  <c r="W6270" i="3"/>
  <c r="W6271" i="3"/>
  <c r="W6272" i="3"/>
  <c r="W6273" i="3"/>
  <c r="W6274" i="3"/>
  <c r="W6275" i="3"/>
  <c r="W6276" i="3"/>
  <c r="W6277" i="3"/>
  <c r="W6278" i="3"/>
  <c r="W6279" i="3"/>
  <c r="W6280" i="3"/>
  <c r="W6281" i="3"/>
  <c r="W6282" i="3"/>
  <c r="W6283" i="3"/>
  <c r="W6284" i="3"/>
  <c r="W6285" i="3"/>
  <c r="W6286" i="3"/>
  <c r="W6287" i="3"/>
  <c r="W6288" i="3"/>
  <c r="W6289" i="3"/>
  <c r="W6290" i="3"/>
  <c r="W6291" i="3"/>
  <c r="W6292" i="3"/>
  <c r="W6293" i="3"/>
  <c r="W6294" i="3"/>
  <c r="W6295" i="3"/>
  <c r="W6296" i="3"/>
  <c r="W6297" i="3"/>
  <c r="W6298" i="3"/>
  <c r="W6299" i="3"/>
  <c r="W6300" i="3"/>
  <c r="W6301" i="3"/>
  <c r="W6302" i="3"/>
  <c r="W6303" i="3"/>
  <c r="W6304" i="3"/>
  <c r="W6305" i="3"/>
  <c r="W6306" i="3"/>
  <c r="W6307" i="3"/>
  <c r="W6308" i="3"/>
  <c r="W6309" i="3"/>
  <c r="W6310" i="3"/>
  <c r="W6311" i="3"/>
  <c r="W6312" i="3"/>
  <c r="W6313" i="3"/>
  <c r="W6314" i="3"/>
  <c r="W6315" i="3"/>
  <c r="W6316" i="3"/>
  <c r="W6317" i="3"/>
  <c r="W6318" i="3"/>
  <c r="W6319" i="3"/>
  <c r="W6320" i="3"/>
  <c r="W6321" i="3"/>
  <c r="W6322" i="3"/>
  <c r="W6323" i="3"/>
  <c r="W6324" i="3"/>
  <c r="W6325" i="3"/>
  <c r="W6326" i="3"/>
  <c r="W6327" i="3"/>
  <c r="W6328" i="3"/>
  <c r="W6329" i="3"/>
  <c r="W6330" i="3"/>
  <c r="W6331" i="3"/>
  <c r="W6332" i="3"/>
  <c r="W6333" i="3"/>
  <c r="W6334" i="3"/>
  <c r="W6335" i="3"/>
  <c r="W6336" i="3"/>
  <c r="W6337" i="3"/>
  <c r="W6338" i="3"/>
  <c r="W6339" i="3"/>
  <c r="W6340" i="3"/>
  <c r="W6341" i="3"/>
  <c r="W6342" i="3"/>
  <c r="W6343" i="3"/>
  <c r="W6344" i="3"/>
  <c r="W6345" i="3"/>
  <c r="W6346" i="3"/>
  <c r="W6347" i="3"/>
  <c r="W6348" i="3"/>
  <c r="W6349" i="3"/>
  <c r="W6350" i="3"/>
  <c r="W6351" i="3"/>
  <c r="W6352" i="3"/>
  <c r="W6353" i="3"/>
  <c r="W6354" i="3"/>
  <c r="W6355" i="3"/>
  <c r="W6356" i="3"/>
  <c r="W6357" i="3"/>
  <c r="W6358" i="3"/>
  <c r="W6359" i="3"/>
  <c r="W6360" i="3"/>
  <c r="W6361" i="3"/>
  <c r="W6362" i="3"/>
  <c r="W6363" i="3"/>
  <c r="W6364" i="3"/>
  <c r="W6365" i="3"/>
  <c r="W6366" i="3"/>
  <c r="W6367" i="3"/>
  <c r="W6368" i="3"/>
  <c r="W6369" i="3"/>
  <c r="W6370" i="3"/>
  <c r="W6371" i="3"/>
  <c r="W6372" i="3"/>
  <c r="W6373" i="3"/>
  <c r="W6374" i="3"/>
  <c r="W6375" i="3"/>
  <c r="W6376" i="3"/>
  <c r="W6377" i="3"/>
  <c r="W6378" i="3"/>
  <c r="W6379" i="3"/>
  <c r="W6380" i="3"/>
  <c r="W6381" i="3"/>
  <c r="W6382" i="3"/>
  <c r="W6383" i="3"/>
  <c r="W6384" i="3"/>
  <c r="W6385" i="3"/>
  <c r="W6386" i="3"/>
  <c r="W6387" i="3"/>
  <c r="W6388" i="3"/>
  <c r="W6389" i="3"/>
  <c r="W6390" i="3"/>
  <c r="W6391" i="3"/>
  <c r="W6392" i="3"/>
  <c r="W6393" i="3"/>
  <c r="W6394" i="3"/>
  <c r="W6395" i="3"/>
  <c r="W6396" i="3"/>
  <c r="W6397" i="3"/>
  <c r="W6398" i="3"/>
  <c r="W6399" i="3"/>
  <c r="W6400" i="3"/>
  <c r="W6401" i="3"/>
  <c r="W6402" i="3"/>
  <c r="W6403" i="3"/>
  <c r="W6404" i="3"/>
  <c r="W6405" i="3"/>
  <c r="W6406" i="3"/>
  <c r="W6407" i="3"/>
  <c r="W6408" i="3"/>
  <c r="W6409" i="3"/>
  <c r="W6410" i="3"/>
  <c r="W6411" i="3"/>
  <c r="W6412" i="3"/>
  <c r="W6413" i="3"/>
  <c r="W6414" i="3"/>
  <c r="W6415" i="3"/>
  <c r="W6416" i="3"/>
  <c r="W6417" i="3"/>
  <c r="W6418" i="3"/>
  <c r="W6419" i="3"/>
  <c r="W6420" i="3"/>
  <c r="W6421" i="3"/>
  <c r="W6422" i="3"/>
  <c r="W6423" i="3"/>
  <c r="W6424" i="3"/>
  <c r="W6425" i="3"/>
  <c r="W6426" i="3"/>
  <c r="W6427" i="3"/>
  <c r="W6428" i="3"/>
  <c r="W6429" i="3"/>
  <c r="W6430" i="3"/>
  <c r="W6431" i="3"/>
  <c r="W6432" i="3"/>
  <c r="W6433" i="3"/>
  <c r="W6434" i="3"/>
  <c r="W6435" i="3"/>
  <c r="W6436" i="3"/>
  <c r="W6437" i="3"/>
  <c r="W6438" i="3"/>
  <c r="W6439" i="3"/>
  <c r="W6440" i="3"/>
  <c r="W6441" i="3"/>
  <c r="W6442" i="3"/>
  <c r="W6443" i="3"/>
  <c r="W6444" i="3"/>
  <c r="W6445" i="3"/>
  <c r="W6446" i="3"/>
  <c r="W6447" i="3"/>
  <c r="W6448" i="3"/>
  <c r="W6449" i="3"/>
  <c r="W6450" i="3"/>
  <c r="W6451" i="3"/>
  <c r="W6452" i="3"/>
  <c r="W6453" i="3"/>
  <c r="W6454" i="3"/>
  <c r="W6455" i="3"/>
  <c r="W6456" i="3"/>
  <c r="W6457" i="3"/>
  <c r="W6458" i="3"/>
  <c r="W6459" i="3"/>
  <c r="W6460" i="3"/>
  <c r="W6461" i="3"/>
  <c r="W6462" i="3"/>
  <c r="W6463" i="3"/>
  <c r="W6464" i="3"/>
  <c r="W6465" i="3"/>
  <c r="W6466" i="3"/>
  <c r="W6467" i="3"/>
  <c r="W6468" i="3"/>
  <c r="W6469" i="3"/>
  <c r="W6470" i="3"/>
  <c r="W6471" i="3"/>
  <c r="W6472" i="3"/>
  <c r="W6473" i="3"/>
  <c r="W6474" i="3"/>
  <c r="W6475" i="3"/>
  <c r="W6476" i="3"/>
  <c r="W6477" i="3"/>
  <c r="W6478" i="3"/>
  <c r="W6479" i="3"/>
  <c r="W6480" i="3"/>
  <c r="W6481" i="3"/>
  <c r="W6482" i="3"/>
  <c r="W6483" i="3"/>
  <c r="W6484" i="3"/>
  <c r="W6485" i="3"/>
  <c r="W6486" i="3"/>
  <c r="W6487" i="3"/>
  <c r="W6488" i="3"/>
  <c r="W6489" i="3"/>
  <c r="W6490" i="3"/>
  <c r="W6491" i="3"/>
  <c r="W6492" i="3"/>
  <c r="W6493" i="3"/>
  <c r="W6494" i="3"/>
  <c r="W6495" i="3"/>
  <c r="W6496" i="3"/>
  <c r="W6497" i="3"/>
  <c r="W6498" i="3"/>
  <c r="W6499" i="3"/>
  <c r="W6500" i="3"/>
  <c r="W6501" i="3"/>
  <c r="W6502" i="3"/>
  <c r="W6503" i="3"/>
  <c r="W6504" i="3"/>
  <c r="W6505" i="3"/>
  <c r="W6506" i="3"/>
  <c r="W6507" i="3"/>
  <c r="W6508" i="3"/>
  <c r="W6509" i="3"/>
  <c r="W6510" i="3"/>
  <c r="W6511" i="3"/>
  <c r="W6512" i="3"/>
  <c r="W6513" i="3"/>
  <c r="W6514" i="3"/>
  <c r="W6515" i="3"/>
  <c r="W6516" i="3"/>
  <c r="W6517" i="3"/>
  <c r="W6518" i="3"/>
  <c r="W6519" i="3"/>
  <c r="W6520" i="3"/>
  <c r="W6521" i="3"/>
  <c r="W6522" i="3"/>
  <c r="W6523" i="3"/>
  <c r="W6524" i="3"/>
  <c r="W6525" i="3"/>
  <c r="W6526" i="3"/>
  <c r="W6527" i="3"/>
  <c r="W6528" i="3"/>
  <c r="W6529" i="3"/>
  <c r="W6530" i="3"/>
  <c r="W6531" i="3"/>
  <c r="W6532" i="3"/>
  <c r="W6533" i="3"/>
  <c r="W6534" i="3"/>
  <c r="W6535" i="3"/>
  <c r="W6536" i="3"/>
  <c r="W6537" i="3"/>
  <c r="W6538" i="3"/>
  <c r="W6539" i="3"/>
  <c r="W6540" i="3"/>
  <c r="W6541" i="3"/>
  <c r="W6542" i="3"/>
  <c r="W6543" i="3"/>
  <c r="W6544" i="3"/>
  <c r="W6545" i="3"/>
  <c r="W6546" i="3"/>
  <c r="W6547" i="3"/>
  <c r="W6548" i="3"/>
  <c r="W6549" i="3"/>
  <c r="W6550" i="3"/>
  <c r="W6551" i="3"/>
  <c r="W6552" i="3"/>
  <c r="W6553" i="3"/>
  <c r="W6554" i="3"/>
  <c r="W6555" i="3"/>
  <c r="W6556" i="3"/>
  <c r="W6557" i="3"/>
  <c r="W6558" i="3"/>
  <c r="W6559" i="3"/>
  <c r="W6560" i="3"/>
  <c r="W6561" i="3"/>
  <c r="W6562" i="3"/>
  <c r="W6563" i="3"/>
  <c r="W6564" i="3"/>
  <c r="W6565" i="3"/>
  <c r="W6566" i="3"/>
  <c r="W6567" i="3"/>
  <c r="W6568" i="3"/>
  <c r="W6569" i="3"/>
  <c r="W6570" i="3"/>
  <c r="W6571" i="3"/>
  <c r="W6572" i="3"/>
  <c r="W6573" i="3"/>
  <c r="W6574" i="3"/>
  <c r="W6575" i="3"/>
  <c r="W6576" i="3"/>
  <c r="W6577" i="3"/>
  <c r="W6578" i="3"/>
  <c r="W6579" i="3"/>
  <c r="W6580" i="3"/>
  <c r="W6581" i="3"/>
  <c r="W6582" i="3"/>
  <c r="W6583" i="3"/>
  <c r="W6584" i="3"/>
  <c r="W6585" i="3"/>
  <c r="W6586" i="3"/>
  <c r="W6587" i="3"/>
  <c r="W6588" i="3"/>
  <c r="W6589" i="3"/>
  <c r="W6590" i="3"/>
  <c r="W6591" i="3"/>
  <c r="W6592" i="3"/>
  <c r="W6593" i="3"/>
  <c r="W6594" i="3"/>
  <c r="W6595" i="3"/>
  <c r="W6596" i="3"/>
  <c r="W6597" i="3"/>
  <c r="W6598" i="3"/>
  <c r="W6599" i="3"/>
  <c r="W6600" i="3"/>
  <c r="W6601" i="3"/>
  <c r="W6602" i="3"/>
  <c r="W6603" i="3"/>
  <c r="W6604" i="3"/>
  <c r="W6605" i="3"/>
  <c r="W6606" i="3"/>
  <c r="W6607" i="3"/>
  <c r="W6608" i="3"/>
  <c r="W6609" i="3"/>
  <c r="W6610" i="3"/>
  <c r="W6611" i="3"/>
  <c r="W6612" i="3"/>
  <c r="W6613" i="3"/>
  <c r="W6614" i="3"/>
  <c r="W6615" i="3"/>
  <c r="W6616" i="3"/>
  <c r="W6617" i="3"/>
  <c r="W6618" i="3"/>
  <c r="W6619" i="3"/>
  <c r="W6620" i="3"/>
  <c r="W6621" i="3"/>
  <c r="W6622" i="3"/>
  <c r="W6623" i="3"/>
  <c r="W6624" i="3"/>
  <c r="W6625" i="3"/>
  <c r="W6626" i="3"/>
  <c r="W6627" i="3"/>
  <c r="W6628" i="3"/>
  <c r="W6629" i="3"/>
  <c r="W6630" i="3"/>
  <c r="W6631" i="3"/>
  <c r="W6632" i="3"/>
  <c r="W6633" i="3"/>
  <c r="W6634" i="3"/>
  <c r="W6635" i="3"/>
  <c r="W6636" i="3"/>
  <c r="W6637" i="3"/>
  <c r="W6638" i="3"/>
  <c r="W6639" i="3"/>
  <c r="W6640" i="3"/>
  <c r="W6641" i="3"/>
  <c r="W6642" i="3"/>
  <c r="W6643" i="3"/>
  <c r="W6644" i="3"/>
  <c r="W6645" i="3"/>
  <c r="W6646" i="3"/>
  <c r="W6647" i="3"/>
  <c r="W6648" i="3"/>
  <c r="W6649" i="3"/>
  <c r="W6650" i="3"/>
  <c r="W6651" i="3"/>
  <c r="W6652" i="3"/>
  <c r="W6653" i="3"/>
  <c r="W6654" i="3"/>
  <c r="W6655" i="3"/>
  <c r="W6656" i="3"/>
  <c r="W6657" i="3"/>
  <c r="W6658" i="3"/>
  <c r="W6659" i="3"/>
  <c r="W6660" i="3"/>
  <c r="W6661" i="3"/>
  <c r="W6662" i="3"/>
  <c r="W6663" i="3"/>
  <c r="W6664" i="3"/>
  <c r="W6665" i="3"/>
  <c r="W6666" i="3"/>
  <c r="W6667" i="3"/>
  <c r="W6668" i="3"/>
  <c r="W6669" i="3"/>
  <c r="W6670" i="3"/>
  <c r="W6671" i="3"/>
  <c r="W6672" i="3"/>
  <c r="W6673" i="3"/>
  <c r="W6674" i="3"/>
  <c r="W6675" i="3"/>
  <c r="W6676" i="3"/>
  <c r="W6677" i="3"/>
  <c r="W6678" i="3"/>
  <c r="W6679" i="3"/>
  <c r="W6680" i="3"/>
  <c r="W6681" i="3"/>
  <c r="W6682" i="3"/>
  <c r="W6683" i="3"/>
  <c r="W6684" i="3"/>
  <c r="W6685" i="3"/>
  <c r="W6686" i="3"/>
  <c r="W6687" i="3"/>
  <c r="W6688" i="3"/>
  <c r="W6689" i="3"/>
  <c r="W6690" i="3"/>
  <c r="W6691" i="3"/>
  <c r="W6692" i="3"/>
  <c r="W6693" i="3"/>
  <c r="W6694" i="3"/>
  <c r="W6695" i="3"/>
  <c r="W6696" i="3"/>
  <c r="W6697" i="3"/>
  <c r="W6698" i="3"/>
  <c r="W6699" i="3"/>
  <c r="W6700" i="3"/>
  <c r="W6701" i="3"/>
  <c r="W6702" i="3"/>
  <c r="W6703" i="3"/>
  <c r="W6704" i="3"/>
  <c r="W6705" i="3"/>
  <c r="W6706" i="3"/>
  <c r="W6707" i="3"/>
  <c r="W6708" i="3"/>
  <c r="W6709" i="3"/>
  <c r="W6710" i="3"/>
  <c r="W6711" i="3"/>
  <c r="W6712" i="3"/>
  <c r="W6713" i="3"/>
  <c r="W6714" i="3"/>
  <c r="W6715" i="3"/>
  <c r="W6716" i="3"/>
  <c r="W6717" i="3"/>
  <c r="W6718" i="3"/>
  <c r="W6719" i="3"/>
  <c r="W6720" i="3"/>
  <c r="W6721" i="3"/>
  <c r="W6722" i="3"/>
  <c r="W6723" i="3"/>
  <c r="W6724" i="3"/>
  <c r="W6725" i="3"/>
  <c r="W6726" i="3"/>
  <c r="W6727" i="3"/>
  <c r="W6728" i="3"/>
  <c r="W6729" i="3"/>
  <c r="W6730" i="3"/>
  <c r="W6731" i="3"/>
  <c r="W6732" i="3"/>
  <c r="W6733" i="3"/>
  <c r="W6734" i="3"/>
  <c r="W6735" i="3"/>
  <c r="W6736" i="3"/>
  <c r="W6737" i="3"/>
  <c r="W6738" i="3"/>
  <c r="W6739" i="3"/>
  <c r="W6740" i="3"/>
  <c r="W6741" i="3"/>
  <c r="W6742" i="3"/>
  <c r="W6743" i="3"/>
  <c r="W6744" i="3"/>
  <c r="W6745" i="3"/>
  <c r="W6746" i="3"/>
  <c r="W6747" i="3"/>
  <c r="W6748" i="3"/>
  <c r="W6749" i="3"/>
  <c r="W6750" i="3"/>
  <c r="W6751" i="3"/>
  <c r="W6752" i="3"/>
  <c r="W6753" i="3"/>
  <c r="W6754" i="3"/>
  <c r="W6755" i="3"/>
  <c r="W6756" i="3"/>
  <c r="W6757" i="3"/>
  <c r="W6758" i="3"/>
  <c r="W6759" i="3"/>
  <c r="W6760" i="3"/>
  <c r="W6761" i="3"/>
  <c r="W6762" i="3"/>
  <c r="W6763" i="3"/>
  <c r="W6764" i="3"/>
  <c r="W6765" i="3"/>
  <c r="W6766" i="3"/>
  <c r="W6767" i="3"/>
  <c r="W6768" i="3"/>
  <c r="W6769" i="3"/>
  <c r="W6770" i="3"/>
  <c r="W6771" i="3"/>
  <c r="W6772" i="3"/>
  <c r="W6773" i="3"/>
  <c r="W6774" i="3"/>
  <c r="W6775" i="3"/>
  <c r="W6776" i="3"/>
  <c r="W6777" i="3"/>
  <c r="W6778" i="3"/>
  <c r="W6779" i="3"/>
  <c r="W6780" i="3"/>
  <c r="W6781" i="3"/>
  <c r="W6782" i="3"/>
  <c r="W6783" i="3"/>
  <c r="W6784" i="3"/>
  <c r="W6785" i="3"/>
  <c r="W6786" i="3"/>
  <c r="W6787" i="3"/>
  <c r="W6788" i="3"/>
  <c r="W6789" i="3"/>
  <c r="W6790" i="3"/>
  <c r="W6791" i="3"/>
  <c r="W6792" i="3"/>
  <c r="W6793" i="3"/>
  <c r="W6794" i="3"/>
  <c r="W6795" i="3"/>
  <c r="W6796" i="3"/>
  <c r="W6797" i="3"/>
  <c r="W6798" i="3"/>
  <c r="W6799" i="3"/>
  <c r="W6800" i="3"/>
  <c r="W6801" i="3"/>
  <c r="W6802" i="3"/>
  <c r="W6803" i="3"/>
  <c r="W6804" i="3"/>
  <c r="W6805" i="3"/>
  <c r="W6806" i="3"/>
  <c r="W6807" i="3"/>
  <c r="W6808" i="3"/>
  <c r="W6809" i="3"/>
  <c r="W6810" i="3"/>
  <c r="W6811" i="3"/>
  <c r="W6812" i="3"/>
  <c r="W6813" i="3"/>
  <c r="W6814" i="3"/>
  <c r="W6815" i="3"/>
  <c r="W6816" i="3"/>
  <c r="W6817" i="3"/>
  <c r="W6818" i="3"/>
  <c r="W6819" i="3"/>
  <c r="W6820" i="3"/>
  <c r="W6821" i="3"/>
  <c r="W6822" i="3"/>
  <c r="W6823" i="3"/>
  <c r="W6824" i="3"/>
  <c r="W6825" i="3"/>
  <c r="W6826" i="3"/>
  <c r="W6827" i="3"/>
  <c r="W6828" i="3"/>
  <c r="W6829" i="3"/>
  <c r="W6830" i="3"/>
  <c r="W6831" i="3"/>
  <c r="W6832" i="3"/>
  <c r="W6833" i="3"/>
  <c r="W6834" i="3"/>
  <c r="W6835" i="3"/>
  <c r="W6836" i="3"/>
  <c r="W6837" i="3"/>
  <c r="W6838" i="3"/>
  <c r="W6839" i="3"/>
  <c r="W6840" i="3"/>
  <c r="W6841" i="3"/>
  <c r="W6842" i="3"/>
  <c r="W6843" i="3"/>
  <c r="W6844" i="3"/>
  <c r="W6845" i="3"/>
  <c r="W6846" i="3"/>
  <c r="W6847" i="3"/>
  <c r="W6848" i="3"/>
  <c r="W6849" i="3"/>
  <c r="W6850" i="3"/>
  <c r="W6851" i="3"/>
  <c r="W6852" i="3"/>
  <c r="W6853" i="3"/>
  <c r="W6854" i="3"/>
  <c r="W6855" i="3"/>
  <c r="W6856" i="3"/>
  <c r="W6857" i="3"/>
  <c r="W6858" i="3"/>
  <c r="W6859" i="3"/>
  <c r="W6860" i="3"/>
  <c r="W6861" i="3"/>
  <c r="W6862" i="3"/>
  <c r="W6863" i="3"/>
  <c r="W6864" i="3"/>
  <c r="W6865" i="3"/>
  <c r="W6866" i="3"/>
  <c r="W6867" i="3"/>
  <c r="W6868" i="3"/>
  <c r="W6869" i="3"/>
  <c r="W6870" i="3"/>
  <c r="W6871" i="3"/>
  <c r="W6872" i="3"/>
  <c r="W6873" i="3"/>
  <c r="W6874" i="3"/>
  <c r="W6875" i="3"/>
  <c r="W6876" i="3"/>
  <c r="W6877" i="3"/>
  <c r="W6878" i="3"/>
  <c r="W6879" i="3"/>
  <c r="W6880" i="3"/>
  <c r="W6881" i="3"/>
  <c r="W6882" i="3"/>
  <c r="W6883" i="3"/>
  <c r="W6884" i="3"/>
  <c r="W6885" i="3"/>
  <c r="W6886" i="3"/>
  <c r="W6887" i="3"/>
  <c r="W6888" i="3"/>
  <c r="W6889" i="3"/>
  <c r="W6890" i="3"/>
  <c r="W6891" i="3"/>
  <c r="W6892" i="3"/>
  <c r="W6893" i="3"/>
  <c r="W6894" i="3"/>
  <c r="W6895" i="3"/>
  <c r="W6896" i="3"/>
  <c r="W6897" i="3"/>
  <c r="W6898" i="3"/>
  <c r="W6899" i="3"/>
  <c r="W6900" i="3"/>
  <c r="W6901" i="3"/>
  <c r="W6902" i="3"/>
  <c r="W6903" i="3"/>
  <c r="W6904" i="3"/>
  <c r="W6905" i="3"/>
  <c r="W6906" i="3"/>
  <c r="W6907" i="3"/>
  <c r="W6908" i="3"/>
  <c r="W6909" i="3"/>
  <c r="W6910" i="3"/>
  <c r="W6911" i="3"/>
  <c r="W6912" i="3"/>
  <c r="W6913" i="3"/>
  <c r="W6914" i="3"/>
  <c r="W6915" i="3"/>
  <c r="W6916" i="3"/>
  <c r="W6917" i="3"/>
  <c r="W6918" i="3"/>
  <c r="W6919" i="3"/>
  <c r="W6920" i="3"/>
  <c r="W6921" i="3"/>
  <c r="W6922" i="3"/>
  <c r="W6923" i="3"/>
  <c r="W6924" i="3"/>
  <c r="W6925" i="3"/>
  <c r="W6926" i="3"/>
  <c r="W6927" i="3"/>
  <c r="W6928" i="3"/>
  <c r="W6929" i="3"/>
  <c r="W6930" i="3"/>
  <c r="W6931" i="3"/>
  <c r="W6932" i="3"/>
  <c r="W6933" i="3"/>
  <c r="W6934" i="3"/>
  <c r="W6935" i="3"/>
  <c r="W6936" i="3"/>
  <c r="W6937" i="3"/>
  <c r="W6938" i="3"/>
  <c r="W6939" i="3"/>
  <c r="W6940" i="3"/>
  <c r="W6941" i="3"/>
  <c r="W6942" i="3"/>
  <c r="W6943" i="3"/>
  <c r="W6944" i="3"/>
  <c r="W6945" i="3"/>
  <c r="W6946" i="3"/>
  <c r="W6947" i="3"/>
  <c r="W6948" i="3"/>
  <c r="W6949" i="3"/>
  <c r="W6950" i="3"/>
  <c r="W6951" i="3"/>
  <c r="W6952" i="3"/>
  <c r="W6953" i="3"/>
  <c r="W6954" i="3"/>
  <c r="W6955" i="3"/>
  <c r="W6956" i="3"/>
  <c r="W6957" i="3"/>
  <c r="W6958" i="3"/>
  <c r="W6959" i="3"/>
  <c r="W6960" i="3"/>
  <c r="W6961" i="3"/>
  <c r="W6962" i="3"/>
  <c r="W6963" i="3"/>
  <c r="W6964" i="3"/>
  <c r="W6965" i="3"/>
  <c r="W6966" i="3"/>
  <c r="W6967" i="3"/>
  <c r="W6968" i="3"/>
  <c r="W6969" i="3"/>
  <c r="W6970" i="3"/>
  <c r="W6971" i="3"/>
  <c r="W6972" i="3"/>
  <c r="W6973" i="3"/>
  <c r="W6974" i="3"/>
  <c r="W6975" i="3"/>
  <c r="W6976" i="3"/>
  <c r="W6977" i="3"/>
  <c r="W6978" i="3"/>
  <c r="W6979" i="3"/>
  <c r="W6980" i="3"/>
  <c r="W6981" i="3"/>
  <c r="W6982" i="3"/>
  <c r="W6983" i="3"/>
  <c r="W6984" i="3"/>
  <c r="W6985" i="3"/>
  <c r="W6986" i="3"/>
  <c r="W6987" i="3"/>
  <c r="W6988" i="3"/>
  <c r="W6989" i="3"/>
  <c r="W6990" i="3"/>
  <c r="W6991" i="3"/>
  <c r="W6992" i="3"/>
  <c r="W6993" i="3"/>
  <c r="W6994" i="3"/>
  <c r="W6995" i="3"/>
  <c r="W6996" i="3"/>
  <c r="W6997" i="3"/>
  <c r="W6998" i="3"/>
  <c r="W6999" i="3"/>
  <c r="W7000" i="3"/>
  <c r="W7001" i="3"/>
  <c r="W7002" i="3"/>
  <c r="W7003" i="3"/>
  <c r="W7004" i="3"/>
  <c r="W7005" i="3"/>
  <c r="W7006" i="3"/>
  <c r="W7007" i="3"/>
  <c r="W7008" i="3"/>
  <c r="W7009" i="3"/>
  <c r="W7010" i="3"/>
  <c r="W7011" i="3"/>
  <c r="W7012" i="3"/>
  <c r="W7013" i="3"/>
  <c r="W7014" i="3"/>
  <c r="W7015" i="3"/>
  <c r="W7016" i="3"/>
  <c r="W7017" i="3"/>
  <c r="W7018" i="3"/>
  <c r="W7019" i="3"/>
  <c r="W7020" i="3"/>
  <c r="W7021" i="3"/>
  <c r="W7022" i="3"/>
  <c r="W7023" i="3"/>
  <c r="W7024" i="3"/>
  <c r="W7025" i="3"/>
  <c r="W7026" i="3"/>
  <c r="W7027" i="3"/>
  <c r="W7028" i="3"/>
  <c r="W7029" i="3"/>
  <c r="W7030" i="3"/>
  <c r="W7031" i="3"/>
  <c r="W7032" i="3"/>
  <c r="W7033" i="3"/>
  <c r="W7034" i="3"/>
  <c r="W7035" i="3"/>
  <c r="W7036" i="3"/>
  <c r="W7037" i="3"/>
  <c r="W7038" i="3"/>
  <c r="W7039" i="3"/>
  <c r="W7040" i="3"/>
  <c r="W7041" i="3"/>
  <c r="W7042" i="3"/>
  <c r="W7043" i="3"/>
  <c r="W7044" i="3"/>
  <c r="Y2" i="3"/>
  <c r="Y3" i="3"/>
  <c r="Y4" i="3"/>
  <c r="Y5" i="3"/>
  <c r="Y6" i="3"/>
  <c r="Y7" i="3"/>
  <c r="Y8" i="3"/>
  <c r="Y9" i="3"/>
  <c r="Y10" i="3"/>
  <c r="Y11" i="3"/>
  <c r="Y12" i="3"/>
  <c r="Y13" i="3"/>
  <c r="Y14" i="3"/>
  <c r="Y15" i="3"/>
  <c r="Y16" i="3"/>
  <c r="Y17" i="3"/>
  <c r="Y18" i="3"/>
  <c r="Y19" i="3"/>
  <c r="Y20" i="3"/>
  <c r="Y21" i="3"/>
  <c r="Y22" i="3"/>
  <c r="Y23" i="3"/>
  <c r="Y24" i="3"/>
  <c r="Y25" i="3"/>
  <c r="Y26" i="3"/>
  <c r="Y27" i="3"/>
  <c r="Y28" i="3"/>
  <c r="Y29" i="3"/>
  <c r="Y30" i="3"/>
  <c r="Y31" i="3"/>
  <c r="Y32" i="3"/>
  <c r="Y33" i="3"/>
  <c r="Y34" i="3"/>
  <c r="Y35" i="3"/>
  <c r="Y36" i="3"/>
  <c r="Y37" i="3"/>
  <c r="Y38" i="3"/>
  <c r="Y39" i="3"/>
  <c r="Y40" i="3"/>
  <c r="Y41" i="3"/>
  <c r="Y42" i="3"/>
  <c r="Y43" i="3"/>
  <c r="Y44" i="3"/>
  <c r="Y45" i="3"/>
  <c r="Y46" i="3"/>
  <c r="Y47" i="3"/>
  <c r="Y48" i="3"/>
  <c r="Y49" i="3"/>
  <c r="Y50" i="3"/>
  <c r="Y51" i="3"/>
  <c r="Y52" i="3"/>
  <c r="Y53" i="3"/>
  <c r="Y54" i="3"/>
  <c r="Y55" i="3"/>
  <c r="Y56" i="3"/>
  <c r="Y57" i="3"/>
  <c r="Y58" i="3"/>
  <c r="Y59" i="3"/>
  <c r="Y60" i="3"/>
  <c r="Y61" i="3"/>
  <c r="Y62" i="3"/>
  <c r="Y63" i="3"/>
  <c r="Y64" i="3"/>
  <c r="Y65" i="3"/>
  <c r="Y66" i="3"/>
  <c r="Y67" i="3"/>
  <c r="Y68" i="3"/>
  <c r="Y69" i="3"/>
  <c r="Y70" i="3"/>
  <c r="Y71" i="3"/>
  <c r="Y72" i="3"/>
  <c r="Y73" i="3"/>
  <c r="Y74" i="3"/>
  <c r="Y75" i="3"/>
  <c r="Y76" i="3"/>
  <c r="Y77" i="3"/>
  <c r="Y78" i="3"/>
  <c r="Y79" i="3"/>
  <c r="Y80" i="3"/>
  <c r="Y81" i="3"/>
  <c r="Y82" i="3"/>
  <c r="Y83" i="3"/>
  <c r="Y84" i="3"/>
  <c r="Y85" i="3"/>
  <c r="Y86" i="3"/>
  <c r="Y87" i="3"/>
  <c r="Y88" i="3"/>
  <c r="Y89" i="3"/>
  <c r="Y90" i="3"/>
  <c r="Y91" i="3"/>
  <c r="Y92" i="3"/>
  <c r="Y93" i="3"/>
  <c r="Y94" i="3"/>
  <c r="Y95" i="3"/>
  <c r="Y96" i="3"/>
  <c r="Y97" i="3"/>
  <c r="Y98" i="3"/>
  <c r="Y99" i="3"/>
  <c r="Y100" i="3"/>
  <c r="Y101" i="3"/>
  <c r="Y102" i="3"/>
  <c r="Y103" i="3"/>
  <c r="Y104" i="3"/>
  <c r="Y105" i="3"/>
  <c r="Y106" i="3"/>
  <c r="Y107" i="3"/>
  <c r="Y108" i="3"/>
  <c r="Y109" i="3"/>
  <c r="Y110" i="3"/>
  <c r="Y111" i="3"/>
  <c r="Y112" i="3"/>
  <c r="Y113" i="3"/>
  <c r="Y114" i="3"/>
  <c r="Y115" i="3"/>
  <c r="Y116" i="3"/>
  <c r="Y117" i="3"/>
  <c r="Y118" i="3"/>
  <c r="Y119" i="3"/>
  <c r="Y120" i="3"/>
  <c r="Y121" i="3"/>
  <c r="Y122" i="3"/>
  <c r="Y123" i="3"/>
  <c r="Y124" i="3"/>
  <c r="Y125" i="3"/>
  <c r="Y126" i="3"/>
  <c r="Y127" i="3"/>
  <c r="Y128" i="3"/>
  <c r="Y129" i="3"/>
  <c r="Y130" i="3"/>
  <c r="Y131" i="3"/>
  <c r="Y132" i="3"/>
  <c r="Y133" i="3"/>
  <c r="Y134" i="3"/>
  <c r="Y135" i="3"/>
  <c r="Y136" i="3"/>
  <c r="Y137" i="3"/>
  <c r="Y138" i="3"/>
  <c r="Y139" i="3"/>
  <c r="Y140" i="3"/>
  <c r="Y141" i="3"/>
  <c r="Y142" i="3"/>
  <c r="Y143" i="3"/>
  <c r="Y144" i="3"/>
  <c r="Y145" i="3"/>
  <c r="Y146" i="3"/>
  <c r="Y147" i="3"/>
  <c r="Y148" i="3"/>
  <c r="Y149" i="3"/>
  <c r="Y150" i="3"/>
  <c r="Y151" i="3"/>
  <c r="Y152" i="3"/>
  <c r="Y153" i="3"/>
  <c r="Y154" i="3"/>
  <c r="Y155" i="3"/>
  <c r="Y156" i="3"/>
  <c r="Y157" i="3"/>
  <c r="Y158" i="3"/>
  <c r="Y159" i="3"/>
  <c r="Y160" i="3"/>
  <c r="Y161" i="3"/>
  <c r="Y162" i="3"/>
  <c r="Y163" i="3"/>
  <c r="Y164" i="3"/>
  <c r="Y165" i="3"/>
  <c r="Y166" i="3"/>
  <c r="Y167" i="3"/>
  <c r="Y168" i="3"/>
  <c r="Y169" i="3"/>
  <c r="Y170" i="3"/>
  <c r="Y171" i="3"/>
  <c r="Y172" i="3"/>
  <c r="Y173" i="3"/>
  <c r="Y174" i="3"/>
  <c r="Y175" i="3"/>
  <c r="Y176" i="3"/>
  <c r="Y177" i="3"/>
  <c r="Y178" i="3"/>
  <c r="Y179" i="3"/>
  <c r="Y180" i="3"/>
  <c r="Y181" i="3"/>
  <c r="Y182" i="3"/>
  <c r="Y183" i="3"/>
  <c r="Y184" i="3"/>
  <c r="Y185" i="3"/>
  <c r="Y186" i="3"/>
  <c r="Y187" i="3"/>
  <c r="Y188" i="3"/>
  <c r="Y189" i="3"/>
  <c r="Y190" i="3"/>
  <c r="Y191" i="3"/>
  <c r="Y192" i="3"/>
  <c r="Y193" i="3"/>
  <c r="Y194" i="3"/>
  <c r="Y195" i="3"/>
  <c r="Y196" i="3"/>
  <c r="Y197" i="3"/>
  <c r="Y198" i="3"/>
  <c r="Y199" i="3"/>
  <c r="Y200" i="3"/>
  <c r="Y201" i="3"/>
  <c r="Y202" i="3"/>
  <c r="Y203" i="3"/>
  <c r="Y204" i="3"/>
  <c r="Y205" i="3"/>
  <c r="Y206" i="3"/>
  <c r="Y207" i="3"/>
  <c r="Y208" i="3"/>
  <c r="Y209" i="3"/>
  <c r="Y210" i="3"/>
  <c r="Y211" i="3"/>
  <c r="Y212" i="3"/>
  <c r="Y213" i="3"/>
  <c r="Y214" i="3"/>
  <c r="Y215" i="3"/>
  <c r="Y216" i="3"/>
  <c r="Y217" i="3"/>
  <c r="Y218" i="3"/>
  <c r="Y219" i="3"/>
  <c r="Y220" i="3"/>
  <c r="Y221" i="3"/>
  <c r="Y222" i="3"/>
  <c r="Y223" i="3"/>
  <c r="Y224" i="3"/>
  <c r="Y225" i="3"/>
  <c r="Y226" i="3"/>
  <c r="Y227" i="3"/>
  <c r="Y228" i="3"/>
  <c r="Y229" i="3"/>
  <c r="Y230" i="3"/>
  <c r="Y231" i="3"/>
  <c r="Y232" i="3"/>
  <c r="Y233" i="3"/>
  <c r="Y234" i="3"/>
  <c r="Y235" i="3"/>
  <c r="Y236" i="3"/>
  <c r="Y237" i="3"/>
  <c r="Y238" i="3"/>
  <c r="Y239" i="3"/>
  <c r="Y240" i="3"/>
  <c r="Y241" i="3"/>
  <c r="Y242" i="3"/>
  <c r="Y243" i="3"/>
  <c r="Y244" i="3"/>
  <c r="Y245" i="3"/>
  <c r="Y246" i="3"/>
  <c r="Y247" i="3"/>
  <c r="Y248" i="3"/>
  <c r="Y249" i="3"/>
  <c r="Y250" i="3"/>
  <c r="Y251" i="3"/>
  <c r="Y252" i="3"/>
  <c r="Y253" i="3"/>
  <c r="Y254" i="3"/>
  <c r="Y255" i="3"/>
  <c r="Y256" i="3"/>
  <c r="Y257" i="3"/>
  <c r="Y258" i="3"/>
  <c r="Y259" i="3"/>
  <c r="Y260" i="3"/>
  <c r="Y261" i="3"/>
  <c r="Y262" i="3"/>
  <c r="Y263" i="3"/>
  <c r="Y264" i="3"/>
  <c r="Y265" i="3"/>
  <c r="Y266" i="3"/>
  <c r="Y267" i="3"/>
  <c r="Y268" i="3"/>
  <c r="Y269" i="3"/>
  <c r="Y270" i="3"/>
  <c r="Y271" i="3"/>
  <c r="Y272" i="3"/>
  <c r="Y273" i="3"/>
  <c r="Y274" i="3"/>
  <c r="Y275" i="3"/>
  <c r="Y276" i="3"/>
  <c r="Y277" i="3"/>
  <c r="Y278" i="3"/>
  <c r="Y279" i="3"/>
  <c r="Y280" i="3"/>
  <c r="Y281" i="3"/>
  <c r="Y282" i="3"/>
  <c r="Y283" i="3"/>
  <c r="Y284" i="3"/>
  <c r="Y285" i="3"/>
  <c r="Y286" i="3"/>
  <c r="Y287" i="3"/>
  <c r="Y288" i="3"/>
  <c r="Y289" i="3"/>
  <c r="Y290" i="3"/>
  <c r="Y291" i="3"/>
  <c r="Y292" i="3"/>
  <c r="Y293" i="3"/>
  <c r="Y294" i="3"/>
  <c r="Y295" i="3"/>
  <c r="Y296" i="3"/>
  <c r="Y297" i="3"/>
  <c r="Y298" i="3"/>
  <c r="Y299" i="3"/>
  <c r="Y300" i="3"/>
  <c r="Y301" i="3"/>
  <c r="Y302" i="3"/>
  <c r="Y303" i="3"/>
  <c r="Y304" i="3"/>
  <c r="Y305" i="3"/>
  <c r="Y306" i="3"/>
  <c r="Y307" i="3"/>
  <c r="Y308" i="3"/>
  <c r="Y309" i="3"/>
  <c r="Y310" i="3"/>
  <c r="Y311" i="3"/>
  <c r="Y312" i="3"/>
  <c r="Y313" i="3"/>
  <c r="Y314" i="3"/>
  <c r="Y315" i="3"/>
  <c r="Y316" i="3"/>
  <c r="Y317" i="3"/>
  <c r="Y318" i="3"/>
  <c r="Y319" i="3"/>
  <c r="Y320" i="3"/>
  <c r="Y321" i="3"/>
  <c r="Y322" i="3"/>
  <c r="Y323" i="3"/>
  <c r="Y324" i="3"/>
  <c r="Y325" i="3"/>
  <c r="Y326" i="3"/>
  <c r="Y327" i="3"/>
  <c r="Y328" i="3"/>
  <c r="Y329" i="3"/>
  <c r="Y330" i="3"/>
  <c r="Y331" i="3"/>
  <c r="Y332" i="3"/>
  <c r="Y333" i="3"/>
  <c r="Y334" i="3"/>
  <c r="Y335" i="3"/>
  <c r="Y336" i="3"/>
  <c r="Y337" i="3"/>
  <c r="Y338" i="3"/>
  <c r="Y339" i="3"/>
  <c r="Y340" i="3"/>
  <c r="Y341" i="3"/>
  <c r="Y342" i="3"/>
  <c r="Y343" i="3"/>
  <c r="Y344" i="3"/>
  <c r="Y345" i="3"/>
  <c r="Y346" i="3"/>
  <c r="Y347" i="3"/>
  <c r="Y348" i="3"/>
  <c r="Y349" i="3"/>
  <c r="Y350" i="3"/>
  <c r="Y351" i="3"/>
  <c r="Y352" i="3"/>
  <c r="Y353" i="3"/>
  <c r="Y354" i="3"/>
  <c r="Y355" i="3"/>
  <c r="Y356" i="3"/>
  <c r="Y357" i="3"/>
  <c r="Y358" i="3"/>
  <c r="Y359" i="3"/>
  <c r="Y360" i="3"/>
  <c r="Y361" i="3"/>
  <c r="Y362" i="3"/>
  <c r="Y363" i="3"/>
  <c r="Y364" i="3"/>
  <c r="Y365" i="3"/>
  <c r="Y366" i="3"/>
  <c r="Y367" i="3"/>
  <c r="Y368" i="3"/>
  <c r="Y369" i="3"/>
  <c r="Y370" i="3"/>
  <c r="Y371" i="3"/>
  <c r="Y372" i="3"/>
  <c r="Y373" i="3"/>
  <c r="Y374" i="3"/>
  <c r="Y375" i="3"/>
  <c r="Y376" i="3"/>
  <c r="Y377" i="3"/>
  <c r="Y378" i="3"/>
  <c r="Y379" i="3"/>
  <c r="Y380" i="3"/>
  <c r="Y381" i="3"/>
  <c r="Y382" i="3"/>
  <c r="Y383" i="3"/>
  <c r="Y384" i="3"/>
  <c r="Y385" i="3"/>
  <c r="Y386" i="3"/>
  <c r="Y387" i="3"/>
  <c r="Y388" i="3"/>
  <c r="Y389" i="3"/>
  <c r="Y390" i="3"/>
  <c r="Y391" i="3"/>
  <c r="Y392" i="3"/>
  <c r="Y393" i="3"/>
  <c r="Y394" i="3"/>
  <c r="Y395" i="3"/>
  <c r="Y396" i="3"/>
  <c r="Y397" i="3"/>
  <c r="Y398" i="3"/>
  <c r="Y399" i="3"/>
  <c r="Y400" i="3"/>
  <c r="Y401" i="3"/>
  <c r="Y402" i="3"/>
  <c r="Y403" i="3"/>
  <c r="Y404" i="3"/>
  <c r="Y405" i="3"/>
  <c r="Y406" i="3"/>
  <c r="Y407" i="3"/>
  <c r="Y408" i="3"/>
  <c r="Y409" i="3"/>
  <c r="Y410" i="3"/>
  <c r="Y411" i="3"/>
  <c r="Y412" i="3"/>
  <c r="Y413" i="3"/>
  <c r="Y414" i="3"/>
  <c r="Y415" i="3"/>
  <c r="Y416" i="3"/>
  <c r="Y417" i="3"/>
  <c r="Y418" i="3"/>
  <c r="Y419" i="3"/>
  <c r="Y420" i="3"/>
  <c r="Y421" i="3"/>
  <c r="Y422" i="3"/>
  <c r="Y423" i="3"/>
  <c r="Y424" i="3"/>
  <c r="Y425" i="3"/>
  <c r="Y426" i="3"/>
  <c r="Y427" i="3"/>
  <c r="Y428" i="3"/>
  <c r="Y429" i="3"/>
  <c r="Y430" i="3"/>
  <c r="Y431" i="3"/>
  <c r="Y432" i="3"/>
  <c r="Y433" i="3"/>
  <c r="Y434" i="3"/>
  <c r="Y435" i="3"/>
  <c r="Y436" i="3"/>
  <c r="Y437" i="3"/>
  <c r="Y438" i="3"/>
  <c r="Y439" i="3"/>
  <c r="Y440" i="3"/>
  <c r="Y441" i="3"/>
  <c r="Y442" i="3"/>
  <c r="Y443" i="3"/>
  <c r="Y444" i="3"/>
  <c r="Y445" i="3"/>
  <c r="Y446" i="3"/>
  <c r="Y447" i="3"/>
  <c r="Y448" i="3"/>
  <c r="Y449" i="3"/>
  <c r="Y450" i="3"/>
  <c r="Y451" i="3"/>
  <c r="Y452" i="3"/>
  <c r="Y453" i="3"/>
  <c r="Y454" i="3"/>
  <c r="Y455" i="3"/>
  <c r="Y456" i="3"/>
  <c r="Y457" i="3"/>
  <c r="Y458" i="3"/>
  <c r="Y459" i="3"/>
  <c r="Y460" i="3"/>
  <c r="Y461" i="3"/>
  <c r="Y462" i="3"/>
  <c r="Y463" i="3"/>
  <c r="Y464" i="3"/>
  <c r="Y465" i="3"/>
  <c r="Y466" i="3"/>
  <c r="Y467" i="3"/>
  <c r="Y468" i="3"/>
  <c r="Y469" i="3"/>
  <c r="Y470" i="3"/>
  <c r="Y471" i="3"/>
  <c r="Y472" i="3"/>
  <c r="Y473" i="3"/>
  <c r="Y474" i="3"/>
  <c r="Y475" i="3"/>
  <c r="Y476" i="3"/>
  <c r="Y477" i="3"/>
  <c r="Y478" i="3"/>
  <c r="Y479" i="3"/>
  <c r="Y480" i="3"/>
  <c r="Y481" i="3"/>
  <c r="Y482" i="3"/>
  <c r="Y483" i="3"/>
  <c r="Y484" i="3"/>
  <c r="Y485" i="3"/>
  <c r="Y486" i="3"/>
  <c r="Y487" i="3"/>
  <c r="Y488" i="3"/>
  <c r="Y489" i="3"/>
  <c r="Y490" i="3"/>
  <c r="Y491" i="3"/>
  <c r="Y492" i="3"/>
  <c r="Y493" i="3"/>
  <c r="Y494" i="3"/>
  <c r="Y495" i="3"/>
  <c r="Y496" i="3"/>
  <c r="Y497" i="3"/>
  <c r="Y498" i="3"/>
  <c r="Y499" i="3"/>
  <c r="Y500" i="3"/>
  <c r="Y501" i="3"/>
  <c r="Y502" i="3"/>
  <c r="Y503" i="3"/>
  <c r="Y504" i="3"/>
  <c r="Y505" i="3"/>
  <c r="Y506" i="3"/>
  <c r="Y507" i="3"/>
  <c r="Y508" i="3"/>
  <c r="Y509" i="3"/>
  <c r="Y510" i="3"/>
  <c r="Y511" i="3"/>
  <c r="Y512" i="3"/>
  <c r="Y513" i="3"/>
  <c r="Y514" i="3"/>
  <c r="Y515" i="3"/>
  <c r="Y516" i="3"/>
  <c r="Y517" i="3"/>
  <c r="Y518" i="3"/>
  <c r="Y519" i="3"/>
  <c r="Y520" i="3"/>
  <c r="Y521" i="3"/>
  <c r="Y522" i="3"/>
  <c r="Y523" i="3"/>
  <c r="Y524" i="3"/>
  <c r="Y525" i="3"/>
  <c r="Y526" i="3"/>
  <c r="Y527" i="3"/>
  <c r="Y528" i="3"/>
  <c r="Y529" i="3"/>
  <c r="Y530" i="3"/>
  <c r="Y531" i="3"/>
  <c r="Y532" i="3"/>
  <c r="Y533" i="3"/>
  <c r="Y534" i="3"/>
  <c r="Y535" i="3"/>
  <c r="Y536" i="3"/>
  <c r="Y537" i="3"/>
  <c r="Y538" i="3"/>
  <c r="Y539" i="3"/>
  <c r="Y540" i="3"/>
  <c r="Y541" i="3"/>
  <c r="Y542" i="3"/>
  <c r="Y543" i="3"/>
  <c r="Y544" i="3"/>
  <c r="Y545" i="3"/>
  <c r="Y546" i="3"/>
  <c r="Y547" i="3"/>
  <c r="Y548" i="3"/>
  <c r="Y549" i="3"/>
  <c r="Y550" i="3"/>
  <c r="Y551" i="3"/>
  <c r="Y552" i="3"/>
  <c r="Y553" i="3"/>
  <c r="Y554" i="3"/>
  <c r="Y555" i="3"/>
  <c r="Y556" i="3"/>
  <c r="Y557" i="3"/>
  <c r="Y558" i="3"/>
  <c r="Y559" i="3"/>
  <c r="Y560" i="3"/>
  <c r="Y561" i="3"/>
  <c r="Y562" i="3"/>
  <c r="Y563" i="3"/>
  <c r="Y564" i="3"/>
  <c r="Y565" i="3"/>
  <c r="Y566" i="3"/>
  <c r="Y567" i="3"/>
  <c r="Y568" i="3"/>
  <c r="Y569" i="3"/>
  <c r="Y570" i="3"/>
  <c r="Y571" i="3"/>
  <c r="Y572" i="3"/>
  <c r="Y573" i="3"/>
  <c r="Y574" i="3"/>
  <c r="Y575" i="3"/>
  <c r="Y576" i="3"/>
  <c r="Y577" i="3"/>
  <c r="Y578" i="3"/>
  <c r="Y579" i="3"/>
  <c r="Y580" i="3"/>
  <c r="Y581" i="3"/>
  <c r="Y582" i="3"/>
  <c r="Y583" i="3"/>
  <c r="Y584" i="3"/>
  <c r="Y585" i="3"/>
  <c r="Y586" i="3"/>
  <c r="Y587" i="3"/>
  <c r="Y588" i="3"/>
  <c r="Y589" i="3"/>
  <c r="Y590" i="3"/>
  <c r="Y591" i="3"/>
  <c r="Y592" i="3"/>
  <c r="Y593" i="3"/>
  <c r="Y594" i="3"/>
  <c r="Y595" i="3"/>
  <c r="Y596" i="3"/>
  <c r="Y597" i="3"/>
  <c r="Y598" i="3"/>
  <c r="Y599" i="3"/>
  <c r="Y600" i="3"/>
  <c r="Y601" i="3"/>
  <c r="Y602" i="3"/>
  <c r="Y603" i="3"/>
  <c r="Y604" i="3"/>
  <c r="Y605" i="3"/>
  <c r="Y606" i="3"/>
  <c r="Y607" i="3"/>
  <c r="Y608" i="3"/>
  <c r="Y609" i="3"/>
  <c r="Y610" i="3"/>
  <c r="Y611" i="3"/>
  <c r="Y612" i="3"/>
  <c r="Y613" i="3"/>
  <c r="Y614" i="3"/>
  <c r="Y615" i="3"/>
  <c r="Y616" i="3"/>
  <c r="Y617" i="3"/>
  <c r="Y618" i="3"/>
  <c r="Y619" i="3"/>
  <c r="Y620" i="3"/>
  <c r="Y621" i="3"/>
  <c r="Y622" i="3"/>
  <c r="Y623" i="3"/>
  <c r="Y624" i="3"/>
  <c r="Y625" i="3"/>
  <c r="Y626" i="3"/>
  <c r="Y627" i="3"/>
  <c r="Y628" i="3"/>
  <c r="Y629" i="3"/>
  <c r="Y630" i="3"/>
  <c r="Y631" i="3"/>
  <c r="Y632" i="3"/>
  <c r="Y633" i="3"/>
  <c r="Y634" i="3"/>
  <c r="Y635" i="3"/>
  <c r="Y636" i="3"/>
  <c r="Y637" i="3"/>
  <c r="Y638" i="3"/>
  <c r="Y639" i="3"/>
  <c r="Y640" i="3"/>
  <c r="Y641" i="3"/>
  <c r="Y642" i="3"/>
  <c r="Y643" i="3"/>
  <c r="Y644" i="3"/>
  <c r="Y645" i="3"/>
  <c r="Y646" i="3"/>
  <c r="Y647" i="3"/>
  <c r="Y648" i="3"/>
  <c r="Y649" i="3"/>
  <c r="Y650" i="3"/>
  <c r="Y651" i="3"/>
  <c r="Y652" i="3"/>
  <c r="Y653" i="3"/>
  <c r="Y654" i="3"/>
  <c r="Y655" i="3"/>
  <c r="Y656" i="3"/>
  <c r="Y657" i="3"/>
  <c r="Y658" i="3"/>
  <c r="Y659" i="3"/>
  <c r="Y660" i="3"/>
  <c r="Y661" i="3"/>
  <c r="Y662" i="3"/>
  <c r="Y663" i="3"/>
  <c r="Y664" i="3"/>
  <c r="Y665" i="3"/>
  <c r="Y666" i="3"/>
  <c r="Y667" i="3"/>
  <c r="Y668" i="3"/>
  <c r="Y669" i="3"/>
  <c r="Y670" i="3"/>
  <c r="Y671" i="3"/>
  <c r="Y672" i="3"/>
  <c r="Y673" i="3"/>
  <c r="Y674" i="3"/>
  <c r="Y675" i="3"/>
  <c r="Y676" i="3"/>
  <c r="Y677" i="3"/>
  <c r="Y678" i="3"/>
  <c r="Y679" i="3"/>
  <c r="Y680" i="3"/>
  <c r="Y681" i="3"/>
  <c r="Y682" i="3"/>
  <c r="Y683" i="3"/>
  <c r="Y684" i="3"/>
  <c r="Y685" i="3"/>
  <c r="Y686" i="3"/>
  <c r="Y687" i="3"/>
  <c r="Y688" i="3"/>
  <c r="Y689" i="3"/>
  <c r="Y690" i="3"/>
  <c r="Y691" i="3"/>
  <c r="Y692" i="3"/>
  <c r="Y693" i="3"/>
  <c r="Y694" i="3"/>
  <c r="Y695" i="3"/>
  <c r="Y696" i="3"/>
  <c r="Y697" i="3"/>
  <c r="Y698" i="3"/>
  <c r="Y699" i="3"/>
  <c r="Y700" i="3"/>
  <c r="Y701" i="3"/>
  <c r="Y702" i="3"/>
  <c r="Y703" i="3"/>
  <c r="Y704" i="3"/>
  <c r="Y705" i="3"/>
  <c r="Y706" i="3"/>
  <c r="Y707" i="3"/>
  <c r="Y708" i="3"/>
  <c r="Y709" i="3"/>
  <c r="Y710" i="3"/>
  <c r="Y711" i="3"/>
  <c r="Y712" i="3"/>
  <c r="Y713" i="3"/>
  <c r="Y714" i="3"/>
  <c r="Y715" i="3"/>
  <c r="Y716" i="3"/>
  <c r="Y717" i="3"/>
  <c r="Y718" i="3"/>
  <c r="Y719" i="3"/>
  <c r="Y720" i="3"/>
  <c r="Y721" i="3"/>
  <c r="Y722" i="3"/>
  <c r="Y723" i="3"/>
  <c r="Y724" i="3"/>
  <c r="Y725" i="3"/>
  <c r="Y726" i="3"/>
  <c r="Y727" i="3"/>
  <c r="Y728" i="3"/>
  <c r="Y729" i="3"/>
  <c r="Y730" i="3"/>
  <c r="Y731" i="3"/>
  <c r="Y732" i="3"/>
  <c r="Y733" i="3"/>
  <c r="Y734" i="3"/>
  <c r="Y735" i="3"/>
  <c r="Y736" i="3"/>
  <c r="Y737" i="3"/>
  <c r="Y738" i="3"/>
  <c r="Y739" i="3"/>
  <c r="Y740" i="3"/>
  <c r="Y741" i="3"/>
  <c r="Y742" i="3"/>
  <c r="Y743" i="3"/>
  <c r="Y744" i="3"/>
  <c r="Y745" i="3"/>
  <c r="Y746" i="3"/>
  <c r="Y747" i="3"/>
  <c r="Y748" i="3"/>
  <c r="Y749" i="3"/>
  <c r="Y750" i="3"/>
  <c r="Y751" i="3"/>
  <c r="Y752" i="3"/>
  <c r="Y753" i="3"/>
  <c r="Y754" i="3"/>
  <c r="Y755" i="3"/>
  <c r="Y756" i="3"/>
  <c r="Y757" i="3"/>
  <c r="Y758" i="3"/>
  <c r="Y759" i="3"/>
  <c r="Y760" i="3"/>
  <c r="Y761" i="3"/>
  <c r="Y762" i="3"/>
  <c r="Y763" i="3"/>
  <c r="Y764" i="3"/>
  <c r="Y765" i="3"/>
  <c r="Y766" i="3"/>
  <c r="Y767" i="3"/>
  <c r="Y768" i="3"/>
  <c r="Y769" i="3"/>
  <c r="Y770" i="3"/>
  <c r="Y771" i="3"/>
  <c r="Y772" i="3"/>
  <c r="Y773" i="3"/>
  <c r="Y774" i="3"/>
  <c r="Y775" i="3"/>
  <c r="Y776" i="3"/>
  <c r="Y777" i="3"/>
  <c r="Y778" i="3"/>
  <c r="Y779" i="3"/>
  <c r="Y780" i="3"/>
  <c r="Y781" i="3"/>
  <c r="Y782" i="3"/>
  <c r="Y783" i="3"/>
  <c r="Y784" i="3"/>
  <c r="Y785" i="3"/>
  <c r="Y786" i="3"/>
  <c r="Y787" i="3"/>
  <c r="Y788" i="3"/>
  <c r="Y789" i="3"/>
  <c r="Y790" i="3"/>
  <c r="Y791" i="3"/>
  <c r="Y792" i="3"/>
  <c r="Y793" i="3"/>
  <c r="Y794" i="3"/>
  <c r="Y795" i="3"/>
  <c r="Y796" i="3"/>
  <c r="Y797" i="3"/>
  <c r="Y798" i="3"/>
  <c r="Y799" i="3"/>
  <c r="Y800" i="3"/>
  <c r="Y801" i="3"/>
  <c r="Y802" i="3"/>
  <c r="Y803" i="3"/>
  <c r="Y804" i="3"/>
  <c r="Y805" i="3"/>
  <c r="Y806" i="3"/>
  <c r="Y807" i="3"/>
  <c r="Y808" i="3"/>
  <c r="Y809" i="3"/>
  <c r="Y810" i="3"/>
  <c r="Y811" i="3"/>
  <c r="Y812" i="3"/>
  <c r="Y813" i="3"/>
  <c r="Y814" i="3"/>
  <c r="Y815" i="3"/>
  <c r="Y816" i="3"/>
  <c r="Y817" i="3"/>
  <c r="Y818" i="3"/>
  <c r="Y819" i="3"/>
  <c r="Y820" i="3"/>
  <c r="Y821" i="3"/>
  <c r="Y822" i="3"/>
  <c r="Y823" i="3"/>
  <c r="Y824" i="3"/>
  <c r="Y825" i="3"/>
  <c r="Y826" i="3"/>
  <c r="Y827" i="3"/>
  <c r="Y828" i="3"/>
  <c r="Y829" i="3"/>
  <c r="Y830" i="3"/>
  <c r="Y831" i="3"/>
  <c r="Y832" i="3"/>
  <c r="Y833" i="3"/>
  <c r="Y834" i="3"/>
  <c r="Y835" i="3"/>
  <c r="Y836" i="3"/>
  <c r="Y837" i="3"/>
  <c r="Y838" i="3"/>
  <c r="Y839" i="3"/>
  <c r="Y840" i="3"/>
  <c r="Y841" i="3"/>
  <c r="Y842" i="3"/>
  <c r="Y843" i="3"/>
  <c r="Y844" i="3"/>
  <c r="Y845" i="3"/>
  <c r="Y846" i="3"/>
  <c r="Y847" i="3"/>
  <c r="Y848" i="3"/>
  <c r="Y849" i="3"/>
  <c r="Y850" i="3"/>
  <c r="Y851" i="3"/>
  <c r="Y852" i="3"/>
  <c r="Y853" i="3"/>
  <c r="Y854" i="3"/>
  <c r="Y855" i="3"/>
  <c r="Y856" i="3"/>
  <c r="Y857" i="3"/>
  <c r="Y858" i="3"/>
  <c r="Y859" i="3"/>
  <c r="Y860" i="3"/>
  <c r="Y861" i="3"/>
  <c r="Y862" i="3"/>
  <c r="Y863" i="3"/>
  <c r="Y864" i="3"/>
  <c r="Y865" i="3"/>
  <c r="Y866" i="3"/>
  <c r="Y867" i="3"/>
  <c r="Y868" i="3"/>
  <c r="Y869" i="3"/>
  <c r="Y870" i="3"/>
  <c r="Y871" i="3"/>
  <c r="Y872" i="3"/>
  <c r="Y873" i="3"/>
  <c r="Y874" i="3"/>
  <c r="Y875" i="3"/>
  <c r="Y876" i="3"/>
  <c r="Y877" i="3"/>
  <c r="Y878" i="3"/>
  <c r="Y879" i="3"/>
  <c r="Y880" i="3"/>
  <c r="Y881" i="3"/>
  <c r="Y882" i="3"/>
  <c r="Y883" i="3"/>
  <c r="Y884" i="3"/>
  <c r="Y885" i="3"/>
  <c r="Y886" i="3"/>
  <c r="Y887" i="3"/>
  <c r="Y888" i="3"/>
  <c r="Y889" i="3"/>
  <c r="Y890" i="3"/>
  <c r="Y891" i="3"/>
  <c r="Y892" i="3"/>
  <c r="Y893" i="3"/>
  <c r="Y894" i="3"/>
  <c r="Y895" i="3"/>
  <c r="Y896" i="3"/>
  <c r="Y897" i="3"/>
  <c r="Y898" i="3"/>
  <c r="Y899" i="3"/>
  <c r="Y900" i="3"/>
  <c r="Y901" i="3"/>
  <c r="Y902" i="3"/>
  <c r="Y903" i="3"/>
  <c r="Y904" i="3"/>
  <c r="Y905" i="3"/>
  <c r="Y906" i="3"/>
  <c r="Y907" i="3"/>
  <c r="Y908" i="3"/>
  <c r="Y909" i="3"/>
  <c r="Y910" i="3"/>
  <c r="Y911" i="3"/>
  <c r="Y912" i="3"/>
  <c r="Y913" i="3"/>
  <c r="Y914" i="3"/>
  <c r="Y915" i="3"/>
  <c r="Y916" i="3"/>
  <c r="Y917" i="3"/>
  <c r="Y918" i="3"/>
  <c r="Y919" i="3"/>
  <c r="Y920" i="3"/>
  <c r="Y921" i="3"/>
  <c r="Y922" i="3"/>
  <c r="Y923" i="3"/>
  <c r="Y924" i="3"/>
  <c r="Y925" i="3"/>
  <c r="Y926" i="3"/>
  <c r="Y927" i="3"/>
  <c r="Y928" i="3"/>
  <c r="Y929" i="3"/>
  <c r="Y930" i="3"/>
  <c r="Y931" i="3"/>
  <c r="Y932" i="3"/>
  <c r="Y933" i="3"/>
  <c r="Y934" i="3"/>
  <c r="Y935" i="3"/>
  <c r="Y936" i="3"/>
  <c r="Y937" i="3"/>
  <c r="Y938" i="3"/>
  <c r="Y939" i="3"/>
  <c r="Y940" i="3"/>
  <c r="Y941" i="3"/>
  <c r="Y942" i="3"/>
  <c r="Y943" i="3"/>
  <c r="Y944" i="3"/>
  <c r="Y945" i="3"/>
  <c r="Y946" i="3"/>
  <c r="Y947" i="3"/>
  <c r="Y948" i="3"/>
  <c r="Y949" i="3"/>
  <c r="Y950" i="3"/>
  <c r="Y951" i="3"/>
  <c r="Y952" i="3"/>
  <c r="Y953" i="3"/>
  <c r="Y954" i="3"/>
  <c r="Y955" i="3"/>
  <c r="Y956" i="3"/>
  <c r="Y957" i="3"/>
  <c r="Y958" i="3"/>
  <c r="Y959" i="3"/>
  <c r="Y960" i="3"/>
  <c r="Y961" i="3"/>
  <c r="Y962" i="3"/>
  <c r="Y963" i="3"/>
  <c r="Y964" i="3"/>
  <c r="Y965" i="3"/>
  <c r="Y966" i="3"/>
  <c r="Y967" i="3"/>
  <c r="Y968" i="3"/>
  <c r="Y969" i="3"/>
  <c r="Y970" i="3"/>
  <c r="Y971" i="3"/>
  <c r="Y972" i="3"/>
  <c r="Y973" i="3"/>
  <c r="Y974" i="3"/>
  <c r="Y975" i="3"/>
  <c r="Y976" i="3"/>
  <c r="Y977" i="3"/>
  <c r="Y978" i="3"/>
  <c r="Y979" i="3"/>
  <c r="Y980" i="3"/>
  <c r="Y981" i="3"/>
  <c r="Y982" i="3"/>
  <c r="Y983" i="3"/>
  <c r="Y984" i="3"/>
  <c r="Y985" i="3"/>
  <c r="Y986" i="3"/>
  <c r="Y987" i="3"/>
  <c r="Y988" i="3"/>
  <c r="Y989" i="3"/>
  <c r="Y990" i="3"/>
  <c r="Y991" i="3"/>
  <c r="Y992" i="3"/>
  <c r="Y993" i="3"/>
  <c r="Y994" i="3"/>
  <c r="Y995" i="3"/>
  <c r="Y996" i="3"/>
  <c r="Y997" i="3"/>
  <c r="Y998" i="3"/>
  <c r="Y999" i="3"/>
  <c r="Y1000" i="3"/>
  <c r="Y1001" i="3"/>
  <c r="Y1002" i="3"/>
  <c r="Y1003" i="3"/>
  <c r="Y1004" i="3"/>
  <c r="Y1005" i="3"/>
  <c r="Y1006" i="3"/>
  <c r="Y1007" i="3"/>
  <c r="Y1008" i="3"/>
  <c r="Y1009" i="3"/>
  <c r="Y1010" i="3"/>
  <c r="Y1011" i="3"/>
  <c r="Y1012" i="3"/>
  <c r="Y1013" i="3"/>
  <c r="Y1014" i="3"/>
  <c r="Y1015" i="3"/>
  <c r="Y1016" i="3"/>
  <c r="Y1017" i="3"/>
  <c r="Y1018" i="3"/>
  <c r="Y1019" i="3"/>
  <c r="Y1020" i="3"/>
  <c r="Y1021" i="3"/>
  <c r="Y1022" i="3"/>
  <c r="Y1023" i="3"/>
  <c r="Y1024" i="3"/>
  <c r="Y1025" i="3"/>
  <c r="Y1026" i="3"/>
  <c r="Y1027" i="3"/>
  <c r="Y1028" i="3"/>
  <c r="Y1029" i="3"/>
  <c r="Y1030" i="3"/>
  <c r="Y1031" i="3"/>
  <c r="Y1032" i="3"/>
  <c r="Y1033" i="3"/>
  <c r="Y1034" i="3"/>
  <c r="Y1035" i="3"/>
  <c r="Y1036" i="3"/>
  <c r="Y1037" i="3"/>
  <c r="Y1038" i="3"/>
  <c r="Y1039" i="3"/>
  <c r="Y1040" i="3"/>
  <c r="Y1041" i="3"/>
  <c r="Y1042" i="3"/>
  <c r="Y1043" i="3"/>
  <c r="Y1044" i="3"/>
  <c r="Y1045" i="3"/>
  <c r="Y1046" i="3"/>
  <c r="Y1047" i="3"/>
  <c r="Y1048" i="3"/>
  <c r="Y1049" i="3"/>
  <c r="Y1050" i="3"/>
  <c r="Y1051" i="3"/>
  <c r="Y1052" i="3"/>
  <c r="Y1053" i="3"/>
  <c r="Y1054" i="3"/>
  <c r="Y1055" i="3"/>
  <c r="Y1056" i="3"/>
  <c r="Y1057" i="3"/>
  <c r="Y1058" i="3"/>
  <c r="Y1059" i="3"/>
  <c r="Y1060" i="3"/>
  <c r="Y1061" i="3"/>
  <c r="Y1062" i="3"/>
  <c r="Y1063" i="3"/>
  <c r="Y1064" i="3"/>
  <c r="Y1065" i="3"/>
  <c r="Y1066" i="3"/>
  <c r="Y1067" i="3"/>
  <c r="Y1068" i="3"/>
  <c r="Y1069" i="3"/>
  <c r="Y1070" i="3"/>
  <c r="Y1071" i="3"/>
  <c r="Y1072" i="3"/>
  <c r="Y1073" i="3"/>
  <c r="Y1074" i="3"/>
  <c r="Y1075" i="3"/>
  <c r="Y1076" i="3"/>
  <c r="Y1077" i="3"/>
  <c r="Y1078" i="3"/>
  <c r="Y1079" i="3"/>
  <c r="Y1080" i="3"/>
  <c r="Y1081" i="3"/>
  <c r="Y1082" i="3"/>
  <c r="Y1083" i="3"/>
  <c r="Y1084" i="3"/>
  <c r="Y1085" i="3"/>
  <c r="Y1086" i="3"/>
  <c r="Y1087" i="3"/>
  <c r="Y1088" i="3"/>
  <c r="Y1089" i="3"/>
  <c r="Y1090" i="3"/>
  <c r="Y1091" i="3"/>
  <c r="Y1092" i="3"/>
  <c r="Y1093" i="3"/>
  <c r="Y1094" i="3"/>
  <c r="Y1095" i="3"/>
  <c r="Y1096" i="3"/>
  <c r="Y1097" i="3"/>
  <c r="Y1098" i="3"/>
  <c r="Y1099" i="3"/>
  <c r="Y1100" i="3"/>
  <c r="Y1101" i="3"/>
  <c r="Y1102" i="3"/>
  <c r="Y1103" i="3"/>
  <c r="Y1104" i="3"/>
  <c r="Y1105" i="3"/>
  <c r="Y1106" i="3"/>
  <c r="Y1107" i="3"/>
  <c r="Y1108" i="3"/>
  <c r="Y1109" i="3"/>
  <c r="Y1110" i="3"/>
  <c r="Y1111" i="3"/>
  <c r="Y1112" i="3"/>
  <c r="Y1113" i="3"/>
  <c r="Y1114" i="3"/>
  <c r="Y1115" i="3"/>
  <c r="Y1116" i="3"/>
  <c r="Y1117" i="3"/>
  <c r="Y1118" i="3"/>
  <c r="Y1119" i="3"/>
  <c r="Y1120" i="3"/>
  <c r="Y1121" i="3"/>
  <c r="Y1122" i="3"/>
  <c r="Y1123" i="3"/>
  <c r="Y1124" i="3"/>
  <c r="Y1125" i="3"/>
  <c r="Y1126" i="3"/>
  <c r="Y1127" i="3"/>
  <c r="Y1128" i="3"/>
  <c r="Y1129" i="3"/>
  <c r="Y1130" i="3"/>
  <c r="Y1131" i="3"/>
  <c r="Y1132" i="3"/>
  <c r="Y1133" i="3"/>
  <c r="Y1134" i="3"/>
  <c r="Y1135" i="3"/>
  <c r="Y1136" i="3"/>
  <c r="Y1137" i="3"/>
  <c r="Y1138" i="3"/>
  <c r="Y1139" i="3"/>
  <c r="Y1140" i="3"/>
  <c r="Y1141" i="3"/>
  <c r="Y1142" i="3"/>
  <c r="Y1143" i="3"/>
  <c r="Y1144" i="3"/>
  <c r="Y1145" i="3"/>
  <c r="Y1146" i="3"/>
  <c r="Y1147" i="3"/>
  <c r="Y1148" i="3"/>
  <c r="Y1149" i="3"/>
  <c r="Y1150" i="3"/>
  <c r="Y1151" i="3"/>
  <c r="Y1152" i="3"/>
  <c r="Y1153" i="3"/>
  <c r="Y1154" i="3"/>
  <c r="Y1155" i="3"/>
  <c r="Y1156" i="3"/>
  <c r="Y1157" i="3"/>
  <c r="Y1158" i="3"/>
  <c r="Y1159" i="3"/>
  <c r="Y1160" i="3"/>
  <c r="Y1161" i="3"/>
  <c r="Y1162" i="3"/>
  <c r="Y1163" i="3"/>
  <c r="Y1164" i="3"/>
  <c r="Y1165" i="3"/>
  <c r="Y1166" i="3"/>
  <c r="Y1167" i="3"/>
  <c r="Y1168" i="3"/>
  <c r="Y1169" i="3"/>
  <c r="Y1170" i="3"/>
  <c r="Y1171" i="3"/>
  <c r="Y1172" i="3"/>
  <c r="Y1173" i="3"/>
  <c r="Y1174" i="3"/>
  <c r="Y1175" i="3"/>
  <c r="Y1176" i="3"/>
  <c r="Y1177" i="3"/>
  <c r="Y1178" i="3"/>
  <c r="Y1179" i="3"/>
  <c r="Y1180" i="3"/>
  <c r="Y1181" i="3"/>
  <c r="Y1182" i="3"/>
  <c r="Y1183" i="3"/>
  <c r="Y1184" i="3"/>
  <c r="Y1185" i="3"/>
  <c r="Y1186" i="3"/>
  <c r="Y1187" i="3"/>
  <c r="Y1188" i="3"/>
  <c r="Y1189" i="3"/>
  <c r="Y1190" i="3"/>
  <c r="Y1191" i="3"/>
  <c r="Y1192" i="3"/>
  <c r="Y1193" i="3"/>
  <c r="Y1194" i="3"/>
  <c r="Y1195" i="3"/>
  <c r="Y1196" i="3"/>
  <c r="Y1197" i="3"/>
  <c r="Y1198" i="3"/>
  <c r="Y1199" i="3"/>
  <c r="Y1200" i="3"/>
  <c r="Y1201" i="3"/>
  <c r="Y1202" i="3"/>
  <c r="Y1203" i="3"/>
  <c r="Y1204" i="3"/>
  <c r="Y1205" i="3"/>
  <c r="Y1206" i="3"/>
  <c r="Y1207" i="3"/>
  <c r="Y1208" i="3"/>
  <c r="Y1209" i="3"/>
  <c r="Y1210" i="3"/>
  <c r="Y1211" i="3"/>
  <c r="Y1212" i="3"/>
  <c r="Y1213" i="3"/>
  <c r="Y1214" i="3"/>
  <c r="Y1215" i="3"/>
  <c r="Y1216" i="3"/>
  <c r="Y1217" i="3"/>
  <c r="Y1218" i="3"/>
  <c r="Y1219" i="3"/>
  <c r="Y1220" i="3"/>
  <c r="Y1221" i="3"/>
  <c r="Y1222" i="3"/>
  <c r="Y1223" i="3"/>
  <c r="Y1224" i="3"/>
  <c r="Y1225" i="3"/>
  <c r="Y1226" i="3"/>
  <c r="Y1227" i="3"/>
  <c r="Y1228" i="3"/>
  <c r="Y1229" i="3"/>
  <c r="Y1230" i="3"/>
  <c r="Y1231" i="3"/>
  <c r="Y1232" i="3"/>
  <c r="Y1233" i="3"/>
  <c r="Y1234" i="3"/>
  <c r="Y1235" i="3"/>
  <c r="Y1236" i="3"/>
  <c r="Y1237" i="3"/>
  <c r="Y1238" i="3"/>
  <c r="Y1239" i="3"/>
  <c r="Y1240" i="3"/>
  <c r="Y1241" i="3"/>
  <c r="Y1242" i="3"/>
  <c r="Y1243" i="3"/>
  <c r="Y1244" i="3"/>
  <c r="Y1245" i="3"/>
  <c r="Y1246" i="3"/>
  <c r="Y1247" i="3"/>
  <c r="Y1248" i="3"/>
  <c r="Y1249" i="3"/>
  <c r="Y1250" i="3"/>
  <c r="Y1251" i="3"/>
  <c r="Y1252" i="3"/>
  <c r="Y1253" i="3"/>
  <c r="Y1254" i="3"/>
  <c r="Y1255" i="3"/>
  <c r="Y1256" i="3"/>
  <c r="Y1257" i="3"/>
  <c r="Y1258" i="3"/>
  <c r="Y1259" i="3"/>
  <c r="Y1260" i="3"/>
  <c r="Y1261" i="3"/>
  <c r="Y1262" i="3"/>
  <c r="Y1263" i="3"/>
  <c r="Y1264" i="3"/>
  <c r="Y1265" i="3"/>
  <c r="Y1266" i="3"/>
  <c r="Y1267" i="3"/>
  <c r="Y1268" i="3"/>
  <c r="Y1269" i="3"/>
  <c r="Y1270" i="3"/>
  <c r="Y1271" i="3"/>
  <c r="Y1272" i="3"/>
  <c r="Y1273" i="3"/>
  <c r="Y1274" i="3"/>
  <c r="Y1275" i="3"/>
  <c r="Y1276" i="3"/>
  <c r="Y1277" i="3"/>
  <c r="Y1278" i="3"/>
  <c r="Y1279" i="3"/>
  <c r="Y1280" i="3"/>
  <c r="Y1281" i="3"/>
  <c r="Y1282" i="3"/>
  <c r="Y1283" i="3"/>
  <c r="Y1284" i="3"/>
  <c r="Y1285" i="3"/>
  <c r="Y1286" i="3"/>
  <c r="Y1287" i="3"/>
  <c r="Y1288" i="3"/>
  <c r="Y1289" i="3"/>
  <c r="Y1290" i="3"/>
  <c r="Y1291" i="3"/>
  <c r="Y1292" i="3"/>
  <c r="Y1293" i="3"/>
  <c r="Y1294" i="3"/>
  <c r="Y1295" i="3"/>
  <c r="Y1296" i="3"/>
  <c r="Y1297" i="3"/>
  <c r="Y1298" i="3"/>
  <c r="Y1299" i="3"/>
  <c r="Y1300" i="3"/>
  <c r="Y1301" i="3"/>
  <c r="Y1302" i="3"/>
  <c r="Y1303" i="3"/>
  <c r="Y1304" i="3"/>
  <c r="Y1305" i="3"/>
  <c r="Y1306" i="3"/>
  <c r="Y1307" i="3"/>
  <c r="Y1308" i="3"/>
  <c r="Y1309" i="3"/>
  <c r="Y1310" i="3"/>
  <c r="Y1311" i="3"/>
  <c r="Y1312" i="3"/>
  <c r="Y1313" i="3"/>
  <c r="Y1314" i="3"/>
  <c r="Y1315" i="3"/>
  <c r="Y1316" i="3"/>
  <c r="Y1317" i="3"/>
  <c r="Y1318" i="3"/>
  <c r="Y1319" i="3"/>
  <c r="Y1320" i="3"/>
  <c r="Y1321" i="3"/>
  <c r="Y1322" i="3"/>
  <c r="Y1323" i="3"/>
  <c r="Y1324" i="3"/>
  <c r="Y1325" i="3"/>
  <c r="Y1326" i="3"/>
  <c r="Y1327" i="3"/>
  <c r="Y1328" i="3"/>
  <c r="Y1329" i="3"/>
  <c r="Y1330" i="3"/>
  <c r="Y1331" i="3"/>
  <c r="Y1332" i="3"/>
  <c r="Y1333" i="3"/>
  <c r="Y1334" i="3"/>
  <c r="Y1335" i="3"/>
  <c r="Y1336" i="3"/>
  <c r="Y1337" i="3"/>
  <c r="Y1338" i="3"/>
  <c r="Y1339" i="3"/>
  <c r="Y1340" i="3"/>
  <c r="Y1341" i="3"/>
  <c r="Y1342" i="3"/>
  <c r="Y1343" i="3"/>
  <c r="Y1344" i="3"/>
  <c r="Y1345" i="3"/>
  <c r="Y1346" i="3"/>
  <c r="Y1347" i="3"/>
  <c r="Y1348" i="3"/>
  <c r="Y1349" i="3"/>
  <c r="Y1350" i="3"/>
  <c r="Y1351" i="3"/>
  <c r="Y1352" i="3"/>
  <c r="Y1353" i="3"/>
  <c r="Y1354" i="3"/>
  <c r="Y1355" i="3"/>
  <c r="Y1356" i="3"/>
  <c r="Y1357" i="3"/>
  <c r="Y1358" i="3"/>
  <c r="Y1359" i="3"/>
  <c r="Y1360" i="3"/>
  <c r="Y1361" i="3"/>
  <c r="Y1362" i="3"/>
  <c r="Y1363" i="3"/>
  <c r="Y1364" i="3"/>
  <c r="Y1365" i="3"/>
  <c r="Y1366" i="3"/>
  <c r="Y1367" i="3"/>
  <c r="Y1368" i="3"/>
  <c r="Y1369" i="3"/>
  <c r="Y1370" i="3"/>
  <c r="Y1371" i="3"/>
  <c r="Y1372" i="3"/>
  <c r="Y1373" i="3"/>
  <c r="Y1374" i="3"/>
  <c r="Y1375" i="3"/>
  <c r="Y1376" i="3"/>
  <c r="Y1377" i="3"/>
  <c r="Y1378" i="3"/>
  <c r="Y1379" i="3"/>
  <c r="Y1380" i="3"/>
  <c r="Y1381" i="3"/>
  <c r="Y1382" i="3"/>
  <c r="Y1383" i="3"/>
  <c r="Y1384" i="3"/>
  <c r="Y1385" i="3"/>
  <c r="Y1386" i="3"/>
  <c r="Y1387" i="3"/>
  <c r="Y1388" i="3"/>
  <c r="Y1389" i="3"/>
  <c r="Y1390" i="3"/>
  <c r="Y1391" i="3"/>
  <c r="Y1392" i="3"/>
  <c r="Y1393" i="3"/>
  <c r="Y1394" i="3"/>
  <c r="Y1395" i="3"/>
  <c r="Y1396" i="3"/>
  <c r="Y1397" i="3"/>
  <c r="Y1398" i="3"/>
  <c r="Y1399" i="3"/>
  <c r="Y1400" i="3"/>
  <c r="Y1401" i="3"/>
  <c r="Y1402" i="3"/>
  <c r="Y1403" i="3"/>
  <c r="Y1404" i="3"/>
  <c r="Y1405" i="3"/>
  <c r="Y1406" i="3"/>
  <c r="Y1407" i="3"/>
  <c r="Y1408" i="3"/>
  <c r="Y1409" i="3"/>
  <c r="Y1410" i="3"/>
  <c r="Y1411" i="3"/>
  <c r="Y1412" i="3"/>
  <c r="Y1413" i="3"/>
  <c r="Y1414" i="3"/>
  <c r="Y1415" i="3"/>
  <c r="Y1416" i="3"/>
  <c r="Y1417" i="3"/>
  <c r="Y1418" i="3"/>
  <c r="Y1419" i="3"/>
  <c r="Y1420" i="3"/>
  <c r="Y1421" i="3"/>
  <c r="Y1422" i="3"/>
  <c r="Y1423" i="3"/>
  <c r="Y1424" i="3"/>
  <c r="Y1425" i="3"/>
  <c r="Y1426" i="3"/>
  <c r="Y1427" i="3"/>
  <c r="Y1428" i="3"/>
  <c r="Y1429" i="3"/>
  <c r="Y1430" i="3"/>
  <c r="Y1431" i="3"/>
  <c r="Y1432" i="3"/>
  <c r="Y1433" i="3"/>
  <c r="Y1434" i="3"/>
  <c r="Y1435" i="3"/>
  <c r="Y1436" i="3"/>
  <c r="Y1437" i="3"/>
  <c r="Y1438" i="3"/>
  <c r="Y1439" i="3"/>
  <c r="Y1440" i="3"/>
  <c r="Y1441" i="3"/>
  <c r="Y1442" i="3"/>
  <c r="Y1443" i="3"/>
  <c r="Y1444" i="3"/>
  <c r="Y1445" i="3"/>
  <c r="Y1446" i="3"/>
  <c r="Y1447" i="3"/>
  <c r="Y1448" i="3"/>
  <c r="Y1449" i="3"/>
  <c r="Y1450" i="3"/>
  <c r="Y1451" i="3"/>
  <c r="Y1452" i="3"/>
  <c r="Y1453" i="3"/>
  <c r="Y1454" i="3"/>
  <c r="Y1455" i="3"/>
  <c r="Y1456" i="3"/>
  <c r="Y1457" i="3"/>
  <c r="Y1458" i="3"/>
  <c r="Y1459" i="3"/>
  <c r="Y1460" i="3"/>
  <c r="Y1461" i="3"/>
  <c r="Y1462" i="3"/>
  <c r="Y1463" i="3"/>
  <c r="Y1464" i="3"/>
  <c r="Y1465" i="3"/>
  <c r="Y1466" i="3"/>
  <c r="Y1467" i="3"/>
  <c r="Y1468" i="3"/>
  <c r="Y1469" i="3"/>
  <c r="Y1470" i="3"/>
  <c r="Y1471" i="3"/>
  <c r="Y1472" i="3"/>
  <c r="Y1473" i="3"/>
  <c r="Y1474" i="3"/>
  <c r="Y1475" i="3"/>
  <c r="Y1476" i="3"/>
  <c r="Y1477" i="3"/>
  <c r="Y1478" i="3"/>
  <c r="Y1479" i="3"/>
  <c r="Y1480" i="3"/>
  <c r="Y1481" i="3"/>
  <c r="Y1482" i="3"/>
  <c r="Y1483" i="3"/>
  <c r="Y1484" i="3"/>
  <c r="Y1485" i="3"/>
  <c r="Y1486" i="3"/>
  <c r="Y1487" i="3"/>
  <c r="Y1488" i="3"/>
  <c r="Y1489" i="3"/>
  <c r="Y1490" i="3"/>
  <c r="Y1491" i="3"/>
  <c r="Y1492" i="3"/>
  <c r="Y1493" i="3"/>
  <c r="Y1494" i="3"/>
  <c r="Y1495" i="3"/>
  <c r="Y1496" i="3"/>
  <c r="Y1497" i="3"/>
  <c r="Y1498" i="3"/>
  <c r="Y1499" i="3"/>
  <c r="Y1500" i="3"/>
  <c r="Y1501" i="3"/>
  <c r="Y1502" i="3"/>
  <c r="Y1503" i="3"/>
  <c r="Y1504" i="3"/>
  <c r="Y1505" i="3"/>
  <c r="Y1506" i="3"/>
  <c r="Y1507" i="3"/>
  <c r="Y1508" i="3"/>
  <c r="Y1509" i="3"/>
  <c r="Y1510" i="3"/>
  <c r="Y1511" i="3"/>
  <c r="Y1512" i="3"/>
  <c r="Y1513" i="3"/>
  <c r="Y1514" i="3"/>
  <c r="Y1515" i="3"/>
  <c r="Y1516" i="3"/>
  <c r="Y1517" i="3"/>
  <c r="Y1518" i="3"/>
  <c r="Y1519" i="3"/>
  <c r="Y1520" i="3"/>
  <c r="Y1521" i="3"/>
  <c r="Y1522" i="3"/>
  <c r="Y1523" i="3"/>
  <c r="Y1524" i="3"/>
  <c r="Y1525" i="3"/>
  <c r="Y1526" i="3"/>
  <c r="Y1527" i="3"/>
  <c r="Y1528" i="3"/>
  <c r="Y1529" i="3"/>
  <c r="Y1530" i="3"/>
  <c r="Y1531" i="3"/>
  <c r="Y1532" i="3"/>
  <c r="Y1533" i="3"/>
  <c r="Y1534" i="3"/>
  <c r="Y1535" i="3"/>
  <c r="Y1536" i="3"/>
  <c r="Y1537" i="3"/>
  <c r="Y1538" i="3"/>
  <c r="Y1539" i="3"/>
  <c r="Y1540" i="3"/>
  <c r="Y1541" i="3"/>
  <c r="Y1542" i="3"/>
  <c r="Y1543" i="3"/>
  <c r="Y1544" i="3"/>
  <c r="Y1545" i="3"/>
  <c r="Y1546" i="3"/>
  <c r="Y1547" i="3"/>
  <c r="Y1548" i="3"/>
  <c r="Y1549" i="3"/>
  <c r="Y1550" i="3"/>
  <c r="Y1551" i="3"/>
  <c r="Y1552" i="3"/>
  <c r="Y1553" i="3"/>
  <c r="Y1554" i="3"/>
  <c r="Y1555" i="3"/>
  <c r="Y1556" i="3"/>
  <c r="Y1557" i="3"/>
  <c r="Y1558" i="3"/>
  <c r="Y1559" i="3"/>
  <c r="Y1560" i="3"/>
  <c r="Y1561" i="3"/>
  <c r="Y1562" i="3"/>
  <c r="Y1563" i="3"/>
  <c r="Y1564" i="3"/>
  <c r="Y1565" i="3"/>
  <c r="Y1566" i="3"/>
  <c r="Y1567" i="3"/>
  <c r="Y1568" i="3"/>
  <c r="Y1569" i="3"/>
  <c r="Y1570" i="3"/>
  <c r="Y1571" i="3"/>
  <c r="Y1572" i="3"/>
  <c r="Y1573" i="3"/>
  <c r="Y1574" i="3"/>
  <c r="Y1575" i="3"/>
  <c r="Y1576" i="3"/>
  <c r="Y1577" i="3"/>
  <c r="Y1578" i="3"/>
  <c r="Y1579" i="3"/>
  <c r="Y1580" i="3"/>
  <c r="Y1581" i="3"/>
  <c r="Y1582" i="3"/>
  <c r="Y1583" i="3"/>
  <c r="Y1584" i="3"/>
  <c r="Y1585" i="3"/>
  <c r="Y1586" i="3"/>
  <c r="Y1587" i="3"/>
  <c r="Y1588" i="3"/>
  <c r="Y1589" i="3"/>
  <c r="Y1590" i="3"/>
  <c r="Y1591" i="3"/>
  <c r="Y1592" i="3"/>
  <c r="Y1593" i="3"/>
  <c r="Y1594" i="3"/>
  <c r="Y1595" i="3"/>
  <c r="Y1596" i="3"/>
  <c r="Y1597" i="3"/>
  <c r="Y1598" i="3"/>
  <c r="Y1599" i="3"/>
  <c r="Y1600" i="3"/>
  <c r="Y1601" i="3"/>
  <c r="Y1602" i="3"/>
  <c r="Y1603" i="3"/>
  <c r="Y1604" i="3"/>
  <c r="Y1605" i="3"/>
  <c r="Y1606" i="3"/>
  <c r="Y1607" i="3"/>
  <c r="Y1608" i="3"/>
  <c r="Y1609" i="3"/>
  <c r="Y1610" i="3"/>
  <c r="Y1611" i="3"/>
  <c r="Y1612" i="3"/>
  <c r="Y1613" i="3"/>
  <c r="Y1614" i="3"/>
  <c r="Y1615" i="3"/>
  <c r="Y1616" i="3"/>
  <c r="Y1617" i="3"/>
  <c r="Y1618" i="3"/>
  <c r="Y1619" i="3"/>
  <c r="Y1620" i="3"/>
  <c r="Y1621" i="3"/>
  <c r="Y1622" i="3"/>
  <c r="Y1623" i="3"/>
  <c r="Y1624" i="3"/>
  <c r="Y1625" i="3"/>
  <c r="Y1626" i="3"/>
  <c r="Y1627" i="3"/>
  <c r="Y1628" i="3"/>
  <c r="Y1629" i="3"/>
  <c r="Y1630" i="3"/>
  <c r="Y1631" i="3"/>
  <c r="Y1632" i="3"/>
  <c r="Y1633" i="3"/>
  <c r="Y1634" i="3"/>
  <c r="Y1635" i="3"/>
  <c r="Y1636" i="3"/>
  <c r="Y1637" i="3"/>
  <c r="Y1638" i="3"/>
  <c r="Y1639" i="3"/>
  <c r="Y1640" i="3"/>
  <c r="Y1641" i="3"/>
  <c r="Y1642" i="3"/>
  <c r="Y1643" i="3"/>
  <c r="Y1644" i="3"/>
  <c r="Y1645" i="3"/>
  <c r="Y1646" i="3"/>
  <c r="Y1647" i="3"/>
  <c r="Y1648" i="3"/>
  <c r="Y1649" i="3"/>
  <c r="Y1650" i="3"/>
  <c r="Y1651" i="3"/>
  <c r="Y1652" i="3"/>
  <c r="Y1653" i="3"/>
  <c r="Y1654" i="3"/>
  <c r="Y1655" i="3"/>
  <c r="Y1656" i="3"/>
  <c r="Y1657" i="3"/>
  <c r="Y1658" i="3"/>
  <c r="Y1659" i="3"/>
  <c r="Y1660" i="3"/>
  <c r="Y1661" i="3"/>
  <c r="Y1662" i="3"/>
  <c r="Y1663" i="3"/>
  <c r="Y1664" i="3"/>
  <c r="Y1665" i="3"/>
  <c r="Y1666" i="3"/>
  <c r="Y1667" i="3"/>
  <c r="Y1668" i="3"/>
  <c r="Y1669" i="3"/>
  <c r="Y1670" i="3"/>
  <c r="Y1671" i="3"/>
  <c r="Y1672" i="3"/>
  <c r="Y1673" i="3"/>
  <c r="Y1674" i="3"/>
  <c r="Y1675" i="3"/>
  <c r="Y1676" i="3"/>
  <c r="Y1677" i="3"/>
  <c r="Y1678" i="3"/>
  <c r="Y1679" i="3"/>
  <c r="Y1680" i="3"/>
  <c r="Y1681" i="3"/>
  <c r="Y1682" i="3"/>
  <c r="Y1683" i="3"/>
  <c r="Y1684" i="3"/>
  <c r="Y1685" i="3"/>
  <c r="Y1686" i="3"/>
  <c r="Y1687" i="3"/>
  <c r="Y1688" i="3"/>
  <c r="Y1689" i="3"/>
  <c r="Y1690" i="3"/>
  <c r="Y1691" i="3"/>
  <c r="Y1692" i="3"/>
  <c r="Y1693" i="3"/>
  <c r="Y1694" i="3"/>
  <c r="Y1695" i="3"/>
  <c r="Y1696" i="3"/>
  <c r="Y1697" i="3"/>
  <c r="Y1698" i="3"/>
  <c r="Y1699" i="3"/>
  <c r="Y1700" i="3"/>
  <c r="Y1701" i="3"/>
  <c r="Y1702" i="3"/>
  <c r="Y1703" i="3"/>
  <c r="Y1704" i="3"/>
  <c r="Y1705" i="3"/>
  <c r="Y1706" i="3"/>
  <c r="Y1707" i="3"/>
  <c r="Y1708" i="3"/>
  <c r="Y1709" i="3"/>
  <c r="Y1710" i="3"/>
  <c r="Y1711" i="3"/>
  <c r="Y1712" i="3"/>
  <c r="Y1713" i="3"/>
  <c r="Y1714" i="3"/>
  <c r="Y1715" i="3"/>
  <c r="Y1716" i="3"/>
  <c r="Y1717" i="3"/>
  <c r="Y1718" i="3"/>
  <c r="Y1719" i="3"/>
  <c r="Y1720" i="3"/>
  <c r="Y1721" i="3"/>
  <c r="Y1722" i="3"/>
  <c r="Y1723" i="3"/>
  <c r="Y1724" i="3"/>
  <c r="Y1725" i="3"/>
  <c r="Y1726" i="3"/>
  <c r="Y1727" i="3"/>
  <c r="Y1728" i="3"/>
  <c r="Y1729" i="3"/>
  <c r="Y1730" i="3"/>
  <c r="Y1731" i="3"/>
  <c r="Y1732" i="3"/>
  <c r="Y1733" i="3"/>
  <c r="Y1734" i="3"/>
  <c r="Y1735" i="3"/>
  <c r="Y1736" i="3"/>
  <c r="Y1737" i="3"/>
  <c r="Y1738" i="3"/>
  <c r="Y1739" i="3"/>
  <c r="Y1740" i="3"/>
  <c r="Y1741" i="3"/>
  <c r="Y1742" i="3"/>
  <c r="Y1743" i="3"/>
  <c r="Y1744" i="3"/>
  <c r="Y1745" i="3"/>
  <c r="Y1746" i="3"/>
  <c r="Y1747" i="3"/>
  <c r="Y1748" i="3"/>
  <c r="Y1749" i="3"/>
  <c r="Y1750" i="3"/>
  <c r="Y1751" i="3"/>
  <c r="Y1752" i="3"/>
  <c r="Y1753" i="3"/>
  <c r="Y1754" i="3"/>
  <c r="Y1755" i="3"/>
  <c r="Y1756" i="3"/>
  <c r="Y1757" i="3"/>
  <c r="Y1758" i="3"/>
  <c r="Y1759" i="3"/>
  <c r="Y1760" i="3"/>
  <c r="Y1761" i="3"/>
  <c r="Y1762" i="3"/>
  <c r="Y1763" i="3"/>
  <c r="Y1764" i="3"/>
  <c r="Y1765" i="3"/>
  <c r="Y1766" i="3"/>
  <c r="Y1767" i="3"/>
  <c r="Y1768" i="3"/>
  <c r="Y1769" i="3"/>
  <c r="Y1770" i="3"/>
  <c r="Y1771" i="3"/>
  <c r="Y1772" i="3"/>
  <c r="Y1773" i="3"/>
  <c r="Y1774" i="3"/>
  <c r="Y1775" i="3"/>
  <c r="Y1776" i="3"/>
  <c r="Y1777" i="3"/>
  <c r="Y1778" i="3"/>
  <c r="Y1779" i="3"/>
  <c r="Y1780" i="3"/>
  <c r="Y1781" i="3"/>
  <c r="Y1782" i="3"/>
  <c r="Y1783" i="3"/>
  <c r="Y1784" i="3"/>
  <c r="Y1785" i="3"/>
  <c r="Y1786" i="3"/>
  <c r="Y1787" i="3"/>
  <c r="Y1788" i="3"/>
  <c r="Y1789" i="3"/>
  <c r="Y1790" i="3"/>
  <c r="Y1791" i="3"/>
  <c r="Y1792" i="3"/>
  <c r="Y1793" i="3"/>
  <c r="Y1794" i="3"/>
  <c r="Y1795" i="3"/>
  <c r="Y1796" i="3"/>
  <c r="Y1797" i="3"/>
  <c r="Y1798" i="3"/>
  <c r="Y1799" i="3"/>
  <c r="Y1800" i="3"/>
  <c r="Y1801" i="3"/>
  <c r="Y1802" i="3"/>
  <c r="Y1803" i="3"/>
  <c r="Y1804" i="3"/>
  <c r="Y1805" i="3"/>
  <c r="Y1806" i="3"/>
  <c r="Y1807" i="3"/>
  <c r="Y1808" i="3"/>
  <c r="Y1809" i="3"/>
  <c r="Y1810" i="3"/>
  <c r="Y1811" i="3"/>
  <c r="Y1812" i="3"/>
  <c r="Y1813" i="3"/>
  <c r="Y1814" i="3"/>
  <c r="Y1815" i="3"/>
  <c r="Y1816" i="3"/>
  <c r="Y1817" i="3"/>
  <c r="Y1818" i="3"/>
  <c r="Y1819" i="3"/>
  <c r="Y1820" i="3"/>
  <c r="Y1821" i="3"/>
  <c r="Y1822" i="3"/>
  <c r="Y1823" i="3"/>
  <c r="Y1824" i="3"/>
  <c r="Y1825" i="3"/>
  <c r="Y1826" i="3"/>
  <c r="Y1827" i="3"/>
  <c r="Y1828" i="3"/>
  <c r="Y1829" i="3"/>
  <c r="Y1830" i="3"/>
  <c r="Y1831" i="3"/>
  <c r="Y1832" i="3"/>
  <c r="Y1833" i="3"/>
  <c r="Y1834" i="3"/>
  <c r="Y1835" i="3"/>
  <c r="Y1836" i="3"/>
  <c r="Y1837" i="3"/>
  <c r="Y1838" i="3"/>
  <c r="Y1839" i="3"/>
  <c r="Y1840" i="3"/>
  <c r="Y1841" i="3"/>
  <c r="Y1842" i="3"/>
  <c r="Y1843" i="3"/>
  <c r="Y1844" i="3"/>
  <c r="Y1845" i="3"/>
  <c r="Y1846" i="3"/>
  <c r="Y1847" i="3"/>
  <c r="Y1848" i="3"/>
  <c r="Y1849" i="3"/>
  <c r="Y1850" i="3"/>
  <c r="Y1851" i="3"/>
  <c r="Y1852" i="3"/>
  <c r="Y1853" i="3"/>
  <c r="Y1854" i="3"/>
  <c r="Y1855" i="3"/>
  <c r="Y1856" i="3"/>
  <c r="Y1857" i="3"/>
  <c r="Y1858" i="3"/>
  <c r="Y1859" i="3"/>
  <c r="Y1860" i="3"/>
  <c r="Y1861" i="3"/>
  <c r="Y1862" i="3"/>
  <c r="Y1863" i="3"/>
  <c r="Y1864" i="3"/>
  <c r="Y1865" i="3"/>
  <c r="Y1866" i="3"/>
  <c r="Y1867" i="3"/>
  <c r="Y1868" i="3"/>
  <c r="Y1869" i="3"/>
  <c r="Y1870" i="3"/>
  <c r="Y1871" i="3"/>
  <c r="Y1872" i="3"/>
  <c r="Y1873" i="3"/>
  <c r="Y1874" i="3"/>
  <c r="Y1875" i="3"/>
  <c r="Y1876" i="3"/>
  <c r="Y1877" i="3"/>
  <c r="Y1878" i="3"/>
  <c r="Y1879" i="3"/>
  <c r="Y1880" i="3"/>
  <c r="Y1881" i="3"/>
  <c r="Y1882" i="3"/>
  <c r="Y1883" i="3"/>
  <c r="Y1884" i="3"/>
  <c r="Y1885" i="3"/>
  <c r="Y1886" i="3"/>
  <c r="Y1887" i="3"/>
  <c r="Y1888" i="3"/>
  <c r="Y1889" i="3"/>
  <c r="Y1890" i="3"/>
  <c r="Y1891" i="3"/>
  <c r="Y1892" i="3"/>
  <c r="Y1893" i="3"/>
  <c r="Y1894" i="3"/>
  <c r="Y1895" i="3"/>
  <c r="Y1896" i="3"/>
  <c r="Y1897" i="3"/>
  <c r="Y1898" i="3"/>
  <c r="Y1899" i="3"/>
  <c r="Y1900" i="3"/>
  <c r="Y1901" i="3"/>
  <c r="Y1902" i="3"/>
  <c r="Y1903" i="3"/>
  <c r="Y1904" i="3"/>
  <c r="Y1905" i="3"/>
  <c r="Y1906" i="3"/>
  <c r="Y1907" i="3"/>
  <c r="Y1908" i="3"/>
  <c r="Y1909" i="3"/>
  <c r="Y1910" i="3"/>
  <c r="Y1911" i="3"/>
  <c r="Y1912" i="3"/>
  <c r="Y1913" i="3"/>
  <c r="Y1914" i="3"/>
  <c r="Y1915" i="3"/>
  <c r="Y1916" i="3"/>
  <c r="Y1917" i="3"/>
  <c r="Y1918" i="3"/>
  <c r="Y1919" i="3"/>
  <c r="Y1920" i="3"/>
  <c r="Y1921" i="3"/>
  <c r="Y1922" i="3"/>
  <c r="Y1923" i="3"/>
  <c r="Y1924" i="3"/>
  <c r="Y1925" i="3"/>
  <c r="Y1926" i="3"/>
  <c r="Y1927" i="3"/>
  <c r="Y1928" i="3"/>
  <c r="Y1929" i="3"/>
  <c r="Y1930" i="3"/>
  <c r="Y1931" i="3"/>
  <c r="Y1932" i="3"/>
  <c r="Y1933" i="3"/>
  <c r="Y1934" i="3"/>
  <c r="Y1935" i="3"/>
  <c r="Y1936" i="3"/>
  <c r="Y1937" i="3"/>
  <c r="Y1938" i="3"/>
  <c r="Y1939" i="3"/>
  <c r="Y1940" i="3"/>
  <c r="Y1941" i="3"/>
  <c r="Y1942" i="3"/>
  <c r="Y1943" i="3"/>
  <c r="Y1944" i="3"/>
  <c r="Y1945" i="3"/>
  <c r="Y1946" i="3"/>
  <c r="Y1947" i="3"/>
  <c r="Y1948" i="3"/>
  <c r="Y1949" i="3"/>
  <c r="Y1950" i="3"/>
  <c r="Y1951" i="3"/>
  <c r="Y1952" i="3"/>
  <c r="Y1953" i="3"/>
  <c r="Y1954" i="3"/>
  <c r="Y1955" i="3"/>
  <c r="Y1956" i="3"/>
  <c r="Y1957" i="3"/>
  <c r="Y1958" i="3"/>
  <c r="Y1959" i="3"/>
  <c r="Y1960" i="3"/>
  <c r="Y1961" i="3"/>
  <c r="Y1962" i="3"/>
  <c r="Y1963" i="3"/>
  <c r="Y1964" i="3"/>
  <c r="Y1965" i="3"/>
  <c r="Y1966" i="3"/>
  <c r="Y1967" i="3"/>
  <c r="Y1968" i="3"/>
  <c r="Y1969" i="3"/>
  <c r="Y1970" i="3"/>
  <c r="Y1971" i="3"/>
  <c r="Y1972" i="3"/>
  <c r="Y1973" i="3"/>
  <c r="Y1974" i="3"/>
  <c r="Y1975" i="3"/>
  <c r="Y1976" i="3"/>
  <c r="Y1977" i="3"/>
  <c r="Y1978" i="3"/>
  <c r="Y1979" i="3"/>
  <c r="Y1980" i="3"/>
  <c r="Y1981" i="3"/>
  <c r="Y1982" i="3"/>
  <c r="Y1983" i="3"/>
  <c r="Y1984" i="3"/>
  <c r="Y1985" i="3"/>
  <c r="Y1986" i="3"/>
  <c r="Y1987" i="3"/>
  <c r="Y1988" i="3"/>
  <c r="Y1989" i="3"/>
  <c r="Y1990" i="3"/>
  <c r="Y1991" i="3"/>
  <c r="Y1992" i="3"/>
  <c r="Y1993" i="3"/>
  <c r="Y1994" i="3"/>
  <c r="Y1995" i="3"/>
  <c r="Y1996" i="3"/>
  <c r="Y1997" i="3"/>
  <c r="Y1998" i="3"/>
  <c r="Y1999" i="3"/>
  <c r="Y2000" i="3"/>
  <c r="Y2001" i="3"/>
  <c r="Y2002" i="3"/>
  <c r="Y2003" i="3"/>
  <c r="Y2004" i="3"/>
  <c r="Y2005" i="3"/>
  <c r="Y2006" i="3"/>
  <c r="Y2007" i="3"/>
  <c r="Y2008" i="3"/>
  <c r="Y2009" i="3"/>
  <c r="Y2010" i="3"/>
  <c r="Y2011" i="3"/>
  <c r="Y2012" i="3"/>
  <c r="Y2013" i="3"/>
  <c r="Y2014" i="3"/>
  <c r="Y2015" i="3"/>
  <c r="Y2016" i="3"/>
  <c r="Y2017" i="3"/>
  <c r="Y2018" i="3"/>
  <c r="Y2019" i="3"/>
  <c r="Y2020" i="3"/>
  <c r="Y2021" i="3"/>
  <c r="Y2022" i="3"/>
  <c r="Y2023" i="3"/>
  <c r="Y2024" i="3"/>
  <c r="Y2025" i="3"/>
  <c r="Y2026" i="3"/>
  <c r="Y2027" i="3"/>
  <c r="Y2028" i="3"/>
  <c r="Y2029" i="3"/>
  <c r="Y2030" i="3"/>
  <c r="Y2031" i="3"/>
  <c r="Y2032" i="3"/>
  <c r="Y2033" i="3"/>
  <c r="Y2034" i="3"/>
  <c r="Y2035" i="3"/>
  <c r="Y2036" i="3"/>
  <c r="Y2037" i="3"/>
  <c r="Y2038" i="3"/>
  <c r="Y2039" i="3"/>
  <c r="Y2040" i="3"/>
  <c r="Y2041" i="3"/>
  <c r="Y2042" i="3"/>
  <c r="Y2043" i="3"/>
  <c r="Y2044" i="3"/>
  <c r="Y2045" i="3"/>
  <c r="Y2046" i="3"/>
  <c r="Y2047" i="3"/>
  <c r="Y2048" i="3"/>
  <c r="Y2049" i="3"/>
  <c r="Y2050" i="3"/>
  <c r="Y2051" i="3"/>
  <c r="Y2052" i="3"/>
  <c r="Y2053" i="3"/>
  <c r="Y2054" i="3"/>
  <c r="Y2055" i="3"/>
  <c r="Y2056" i="3"/>
  <c r="Y2057" i="3"/>
  <c r="Y2058" i="3"/>
  <c r="Y2059" i="3"/>
  <c r="Y2060" i="3"/>
  <c r="Y2061" i="3"/>
  <c r="Y2062" i="3"/>
  <c r="Y2063" i="3"/>
  <c r="Y2064" i="3"/>
  <c r="Y2065" i="3"/>
  <c r="Y2066" i="3"/>
  <c r="Y2067" i="3"/>
  <c r="Y2068" i="3"/>
  <c r="Y2069" i="3"/>
  <c r="Y2070" i="3"/>
  <c r="Y2071" i="3"/>
  <c r="Y2072" i="3"/>
  <c r="Y2073" i="3"/>
  <c r="Y2074" i="3"/>
  <c r="Y2075" i="3"/>
  <c r="Y2076" i="3"/>
  <c r="Y2077" i="3"/>
  <c r="Y2078" i="3"/>
  <c r="Y2079" i="3"/>
  <c r="Y2080" i="3"/>
  <c r="Y2081" i="3"/>
  <c r="Y2082" i="3"/>
  <c r="Y2083" i="3"/>
  <c r="Y2084" i="3"/>
  <c r="Y2085" i="3"/>
  <c r="Y2086" i="3"/>
  <c r="Y2087" i="3"/>
  <c r="Y2088" i="3"/>
  <c r="Y2089" i="3"/>
  <c r="Y2090" i="3"/>
  <c r="Y2091" i="3"/>
  <c r="Y2092" i="3"/>
  <c r="Y2093" i="3"/>
  <c r="Y2094" i="3"/>
  <c r="Y2095" i="3"/>
  <c r="Y2096" i="3"/>
  <c r="Y2097" i="3"/>
  <c r="Y2098" i="3"/>
  <c r="Y2099" i="3"/>
  <c r="Y2100" i="3"/>
  <c r="Y2101" i="3"/>
  <c r="Y2102" i="3"/>
  <c r="Y2103" i="3"/>
  <c r="Y2104" i="3"/>
  <c r="Y2105" i="3"/>
  <c r="Y2106" i="3"/>
  <c r="Y2107" i="3"/>
  <c r="Y2108" i="3"/>
  <c r="Y2109" i="3"/>
  <c r="Y2110" i="3"/>
  <c r="Y2111" i="3"/>
  <c r="Y2112" i="3"/>
  <c r="Y2113" i="3"/>
  <c r="Y2114" i="3"/>
  <c r="Y2115" i="3"/>
  <c r="Y2116" i="3"/>
  <c r="Y2117" i="3"/>
  <c r="Y2118" i="3"/>
  <c r="Y2119" i="3"/>
  <c r="Y2120" i="3"/>
  <c r="Y2121" i="3"/>
  <c r="Y2122" i="3"/>
  <c r="Y2123" i="3"/>
  <c r="Y2124" i="3"/>
  <c r="Y2125" i="3"/>
  <c r="Y2126" i="3"/>
  <c r="Y2127" i="3"/>
  <c r="Y2128" i="3"/>
  <c r="Y2129" i="3"/>
  <c r="Y2130" i="3"/>
  <c r="Y2131" i="3"/>
  <c r="Y2132" i="3"/>
  <c r="Y2133" i="3"/>
  <c r="Y2134" i="3"/>
  <c r="Y2135" i="3"/>
  <c r="Y2136" i="3"/>
  <c r="Y2137" i="3"/>
  <c r="Y2138" i="3"/>
  <c r="Y2139" i="3"/>
  <c r="Y2140" i="3"/>
  <c r="Y2141" i="3"/>
  <c r="Y2142" i="3"/>
  <c r="Y2143" i="3"/>
  <c r="Y2144" i="3"/>
  <c r="Y2145" i="3"/>
  <c r="Y2146" i="3"/>
  <c r="Y2147" i="3"/>
  <c r="Y2148" i="3"/>
  <c r="Y2149" i="3"/>
  <c r="Y2150" i="3"/>
  <c r="Y2151" i="3"/>
  <c r="Y2152" i="3"/>
  <c r="Y2153" i="3"/>
  <c r="Y2154" i="3"/>
  <c r="Y2155" i="3"/>
  <c r="Y2156" i="3"/>
  <c r="Y2157" i="3"/>
  <c r="Y2158" i="3"/>
  <c r="Y2159" i="3"/>
  <c r="Y2160" i="3"/>
  <c r="Y2161" i="3"/>
  <c r="Y2162" i="3"/>
  <c r="Y2163" i="3"/>
  <c r="Y2164" i="3"/>
  <c r="Y2165" i="3"/>
  <c r="Y2166" i="3"/>
  <c r="Y2167" i="3"/>
  <c r="Y2168" i="3"/>
  <c r="Y2169" i="3"/>
  <c r="Y2170" i="3"/>
  <c r="Y2171" i="3"/>
  <c r="Y2172" i="3"/>
  <c r="Y2173" i="3"/>
  <c r="Y2174" i="3"/>
  <c r="Y2175" i="3"/>
  <c r="Y2176" i="3"/>
  <c r="Y2177" i="3"/>
  <c r="Y2178" i="3"/>
  <c r="Y2179" i="3"/>
  <c r="Y2180" i="3"/>
  <c r="Y2181" i="3"/>
  <c r="Y2182" i="3"/>
  <c r="Y2183" i="3"/>
  <c r="Y2184" i="3"/>
  <c r="Y2185" i="3"/>
  <c r="Y2186" i="3"/>
  <c r="Y2187" i="3"/>
  <c r="Y2188" i="3"/>
  <c r="Y2189" i="3"/>
  <c r="Y2190" i="3"/>
  <c r="Y2191" i="3"/>
  <c r="Y2192" i="3"/>
  <c r="Y2193" i="3"/>
  <c r="Y2194" i="3"/>
  <c r="Y2195" i="3"/>
  <c r="Y2196" i="3"/>
  <c r="Y2197" i="3"/>
  <c r="Y2198" i="3"/>
  <c r="Y2199" i="3"/>
  <c r="Y2200" i="3"/>
  <c r="Y2201" i="3"/>
  <c r="Y2202" i="3"/>
  <c r="Y2203" i="3"/>
  <c r="Y2204" i="3"/>
  <c r="Y2205" i="3"/>
  <c r="Y2206" i="3"/>
  <c r="Y2207" i="3"/>
  <c r="Y2208" i="3"/>
  <c r="Y2209" i="3"/>
  <c r="Y2210" i="3"/>
  <c r="Y2211" i="3"/>
  <c r="Y2212" i="3"/>
  <c r="Y2213" i="3"/>
  <c r="Y2214" i="3"/>
  <c r="Y2215" i="3"/>
  <c r="Y2216" i="3"/>
  <c r="Y2217" i="3"/>
  <c r="Y2218" i="3"/>
  <c r="Y2219" i="3"/>
  <c r="Y2220" i="3"/>
  <c r="Y2221" i="3"/>
  <c r="Y2222" i="3"/>
  <c r="Y2223" i="3"/>
  <c r="Y2224" i="3"/>
  <c r="Y2225" i="3"/>
  <c r="Y2226" i="3"/>
  <c r="Y2227" i="3"/>
  <c r="Y2228" i="3"/>
  <c r="Y2229" i="3"/>
  <c r="Y2230" i="3"/>
  <c r="Y2231" i="3"/>
  <c r="Y2232" i="3"/>
  <c r="Y2233" i="3"/>
  <c r="Y2234" i="3"/>
  <c r="Y2235" i="3"/>
  <c r="Y2236" i="3"/>
  <c r="Y2237" i="3"/>
  <c r="Y2238" i="3"/>
  <c r="Y2239" i="3"/>
  <c r="Y2240" i="3"/>
  <c r="Y2241" i="3"/>
  <c r="Y2242" i="3"/>
  <c r="Y2243" i="3"/>
  <c r="Y2244" i="3"/>
  <c r="Y2245" i="3"/>
  <c r="Y2246" i="3"/>
  <c r="Y2247" i="3"/>
  <c r="Y2248" i="3"/>
  <c r="Y2249" i="3"/>
  <c r="Y2250" i="3"/>
  <c r="Y2251" i="3"/>
  <c r="Y2252" i="3"/>
  <c r="Y2253" i="3"/>
  <c r="Y2254" i="3"/>
  <c r="Y2255" i="3"/>
  <c r="Y2256" i="3"/>
  <c r="Y2257" i="3"/>
  <c r="Y2258" i="3"/>
  <c r="Y2259" i="3"/>
  <c r="Y2260" i="3"/>
  <c r="Y2261" i="3"/>
  <c r="Y2262" i="3"/>
  <c r="Y2263" i="3"/>
  <c r="Y2264" i="3"/>
  <c r="Y2265" i="3"/>
  <c r="Y2266" i="3"/>
  <c r="Y2267" i="3"/>
  <c r="Y2268" i="3"/>
  <c r="Y2269" i="3"/>
  <c r="Y2270" i="3"/>
  <c r="Y2271" i="3"/>
  <c r="Y2272" i="3"/>
  <c r="Y2273" i="3"/>
  <c r="Y2274" i="3"/>
  <c r="Y2275" i="3"/>
  <c r="Y2276" i="3"/>
  <c r="Y2277" i="3"/>
  <c r="Y2278" i="3"/>
  <c r="Y2279" i="3"/>
  <c r="Y2280" i="3"/>
  <c r="Y2281" i="3"/>
  <c r="Y2282" i="3"/>
  <c r="Y2283" i="3"/>
  <c r="Y2284" i="3"/>
  <c r="Y2285" i="3"/>
  <c r="Y2286" i="3"/>
  <c r="Y2287" i="3"/>
  <c r="Y2288" i="3"/>
  <c r="Y2289" i="3"/>
  <c r="Y2290" i="3"/>
  <c r="Y2291" i="3"/>
  <c r="Y2292" i="3"/>
  <c r="Y2293" i="3"/>
  <c r="Y2294" i="3"/>
  <c r="Y2295" i="3"/>
  <c r="Y2296" i="3"/>
  <c r="Y2297" i="3"/>
  <c r="Y2298" i="3"/>
  <c r="Y2299" i="3"/>
  <c r="Y2300" i="3"/>
  <c r="Y2301" i="3"/>
  <c r="Y2302" i="3"/>
  <c r="Y2303" i="3"/>
  <c r="Y2304" i="3"/>
  <c r="Y2305" i="3"/>
  <c r="Y2306" i="3"/>
  <c r="Y2307" i="3"/>
  <c r="Y2308" i="3"/>
  <c r="Y2309" i="3"/>
  <c r="Y2310" i="3"/>
  <c r="Y2311" i="3"/>
  <c r="Y2312" i="3"/>
  <c r="Y2313" i="3"/>
  <c r="Y2314" i="3"/>
  <c r="Y2315" i="3"/>
  <c r="Y2316" i="3"/>
  <c r="Y2317" i="3"/>
  <c r="Y2318" i="3"/>
  <c r="Y2319" i="3"/>
  <c r="Y2320" i="3"/>
  <c r="Y2321" i="3"/>
  <c r="Y2322" i="3"/>
  <c r="Y2323" i="3"/>
  <c r="Y2324" i="3"/>
  <c r="Y2325" i="3"/>
  <c r="Y2326" i="3"/>
  <c r="Y2327" i="3"/>
  <c r="Y2328" i="3"/>
  <c r="Y2329" i="3"/>
  <c r="Y2330" i="3"/>
  <c r="Y2331" i="3"/>
  <c r="Y2332" i="3"/>
  <c r="Y2333" i="3"/>
  <c r="Y2334" i="3"/>
  <c r="Y2335" i="3"/>
  <c r="Y2336" i="3"/>
  <c r="Y2337" i="3"/>
  <c r="Y2338" i="3"/>
  <c r="Y2339" i="3"/>
  <c r="Y2340" i="3"/>
  <c r="Y2341" i="3"/>
  <c r="Y2342" i="3"/>
  <c r="Y2343" i="3"/>
  <c r="Y2344" i="3"/>
  <c r="Y2345" i="3"/>
  <c r="Y2346" i="3"/>
  <c r="Y2347" i="3"/>
  <c r="Y2348" i="3"/>
  <c r="Y2349" i="3"/>
  <c r="Y2350" i="3"/>
  <c r="Y2351" i="3"/>
  <c r="Y2352" i="3"/>
  <c r="Y2353" i="3"/>
  <c r="Y2354" i="3"/>
  <c r="Y2355" i="3"/>
  <c r="Y2356" i="3"/>
  <c r="Y2357" i="3"/>
  <c r="Y2358" i="3"/>
  <c r="Y2359" i="3"/>
  <c r="Y2360" i="3"/>
  <c r="Y2361" i="3"/>
  <c r="Y2362" i="3"/>
  <c r="Y2363" i="3"/>
  <c r="Y2364" i="3"/>
  <c r="Y2365" i="3"/>
  <c r="Y2366" i="3"/>
  <c r="Y2367" i="3"/>
  <c r="Y2368" i="3"/>
  <c r="Y2369" i="3"/>
  <c r="Y2370" i="3"/>
  <c r="Y2371" i="3"/>
  <c r="Y2372" i="3"/>
  <c r="Y2373" i="3"/>
  <c r="Y2374" i="3"/>
  <c r="Y2375" i="3"/>
  <c r="Y2376" i="3"/>
  <c r="Y2377" i="3"/>
  <c r="Y2378" i="3"/>
  <c r="Y2379" i="3"/>
  <c r="Y2380" i="3"/>
  <c r="Y2381" i="3"/>
  <c r="Y2382" i="3"/>
  <c r="Y2383" i="3"/>
  <c r="Y2384" i="3"/>
  <c r="Y2385" i="3"/>
  <c r="Y2386" i="3"/>
  <c r="Y2387" i="3"/>
  <c r="Y2388" i="3"/>
  <c r="Y2389" i="3"/>
  <c r="Y2390" i="3"/>
  <c r="Y2391" i="3"/>
  <c r="Y2392" i="3"/>
  <c r="Y2393" i="3"/>
  <c r="Y2394" i="3"/>
  <c r="Y2395" i="3"/>
  <c r="Y2396" i="3"/>
  <c r="Y2397" i="3"/>
  <c r="Y2398" i="3"/>
  <c r="Y2399" i="3"/>
  <c r="Y2400" i="3"/>
  <c r="Y2401" i="3"/>
  <c r="Y2402" i="3"/>
  <c r="Y2403" i="3"/>
  <c r="Y2404" i="3"/>
  <c r="Y2405" i="3"/>
  <c r="Y2406" i="3"/>
  <c r="Y2407" i="3"/>
  <c r="Y2408" i="3"/>
  <c r="Y2409" i="3"/>
  <c r="Y2410" i="3"/>
  <c r="Y2411" i="3"/>
  <c r="Y2412" i="3"/>
  <c r="Y2413" i="3"/>
  <c r="Y2414" i="3"/>
  <c r="Y2415" i="3"/>
  <c r="Y2416" i="3"/>
  <c r="Y2417" i="3"/>
  <c r="Y2418" i="3"/>
  <c r="Y2419" i="3"/>
  <c r="Y2420" i="3"/>
  <c r="Y2421" i="3"/>
  <c r="Y2422" i="3"/>
  <c r="Y2423" i="3"/>
  <c r="Y2424" i="3"/>
  <c r="Y2425" i="3"/>
  <c r="Y2426" i="3"/>
  <c r="Y2427" i="3"/>
  <c r="Y2428" i="3"/>
  <c r="Y2429" i="3"/>
  <c r="Y2430" i="3"/>
  <c r="Y2431" i="3"/>
  <c r="Y2432" i="3"/>
  <c r="Y2433" i="3"/>
  <c r="Y2434" i="3"/>
  <c r="Y2435" i="3"/>
  <c r="Y2436" i="3"/>
  <c r="Y2437" i="3"/>
  <c r="Y2438" i="3"/>
  <c r="Y2439" i="3"/>
  <c r="Y2440" i="3"/>
  <c r="Y2441" i="3"/>
  <c r="Y2442" i="3"/>
  <c r="Y2443" i="3"/>
  <c r="Y2444" i="3"/>
  <c r="Y2445" i="3"/>
  <c r="Y2446" i="3"/>
  <c r="Y2447" i="3"/>
  <c r="Y2448" i="3"/>
  <c r="Y2449" i="3"/>
  <c r="Y2450" i="3"/>
  <c r="Y2451" i="3"/>
  <c r="Y2452" i="3"/>
  <c r="Y2453" i="3"/>
  <c r="Y2454" i="3"/>
  <c r="Y2455" i="3"/>
  <c r="Y2456" i="3"/>
  <c r="Y2457" i="3"/>
  <c r="Y2458" i="3"/>
  <c r="Y2459" i="3"/>
  <c r="Y2460" i="3"/>
  <c r="Y2461" i="3"/>
  <c r="Y2462" i="3"/>
  <c r="Y2463" i="3"/>
  <c r="Y2464" i="3"/>
  <c r="Y2465" i="3"/>
  <c r="Y2466" i="3"/>
  <c r="Y2467" i="3"/>
  <c r="Y2468" i="3"/>
  <c r="Y2469" i="3"/>
  <c r="Y2470" i="3"/>
  <c r="Y2471" i="3"/>
  <c r="Y2472" i="3"/>
  <c r="Y2473" i="3"/>
  <c r="Y2474" i="3"/>
  <c r="Y2475" i="3"/>
  <c r="Y2476" i="3"/>
  <c r="Y2477" i="3"/>
  <c r="Y2478" i="3"/>
  <c r="Y2479" i="3"/>
  <c r="Y2480" i="3"/>
  <c r="Y2481" i="3"/>
  <c r="Y2482" i="3"/>
  <c r="Y2483" i="3"/>
  <c r="Y2484" i="3"/>
  <c r="Y2485" i="3"/>
  <c r="Y2486" i="3"/>
  <c r="Y2487" i="3"/>
  <c r="Y2488" i="3"/>
  <c r="Y2489" i="3"/>
  <c r="Y2490" i="3"/>
  <c r="Y2491" i="3"/>
  <c r="Y2492" i="3"/>
  <c r="Y2493" i="3"/>
  <c r="Y2494" i="3"/>
  <c r="Y2495" i="3"/>
  <c r="Y2496" i="3"/>
  <c r="Y2497" i="3"/>
  <c r="Y2498" i="3"/>
  <c r="Y2499" i="3"/>
  <c r="Y2500" i="3"/>
  <c r="Y2501" i="3"/>
  <c r="Y2502" i="3"/>
  <c r="Y2503" i="3"/>
  <c r="Y2504" i="3"/>
  <c r="Y2505" i="3"/>
  <c r="Y2506" i="3"/>
  <c r="Y2507" i="3"/>
  <c r="Y2508" i="3"/>
  <c r="Y2509" i="3"/>
  <c r="Y2510" i="3"/>
  <c r="Y2511" i="3"/>
  <c r="Y2512" i="3"/>
  <c r="Y2513" i="3"/>
  <c r="Y2514" i="3"/>
  <c r="Y2515" i="3"/>
  <c r="Y2516" i="3"/>
  <c r="Y2517" i="3"/>
  <c r="Y2518" i="3"/>
  <c r="Y2519" i="3"/>
  <c r="Y2520" i="3"/>
  <c r="Y2521" i="3"/>
  <c r="Y2522" i="3"/>
  <c r="Y2523" i="3"/>
  <c r="Y2524" i="3"/>
  <c r="Y2525" i="3"/>
  <c r="Y2526" i="3"/>
  <c r="Y2527" i="3"/>
  <c r="Y2528" i="3"/>
  <c r="Y2529" i="3"/>
  <c r="Y2530" i="3"/>
  <c r="Y2531" i="3"/>
  <c r="Y2532" i="3"/>
  <c r="Y2533" i="3"/>
  <c r="Y2534" i="3"/>
  <c r="Y2535" i="3"/>
  <c r="Y2536" i="3"/>
  <c r="Y2537" i="3"/>
  <c r="Y2538" i="3"/>
  <c r="Y2539" i="3"/>
  <c r="Y2540" i="3"/>
  <c r="Y2541" i="3"/>
  <c r="Y2542" i="3"/>
  <c r="Y2543" i="3"/>
  <c r="Y2544" i="3"/>
  <c r="Y2545" i="3"/>
  <c r="Y2546" i="3"/>
  <c r="Y2547" i="3"/>
  <c r="Y2548" i="3"/>
  <c r="Y2549" i="3"/>
  <c r="Y2550" i="3"/>
  <c r="Y2551" i="3"/>
  <c r="Y2552" i="3"/>
  <c r="Y2553" i="3"/>
  <c r="Y2554" i="3"/>
  <c r="Y2555" i="3"/>
  <c r="Y2556" i="3"/>
  <c r="Y2557" i="3"/>
  <c r="Y2558" i="3"/>
  <c r="Y2559" i="3"/>
  <c r="Y2560" i="3"/>
  <c r="Y2561" i="3"/>
  <c r="Y2562" i="3"/>
  <c r="Y2563" i="3"/>
  <c r="Y2564" i="3"/>
  <c r="Y2565" i="3"/>
  <c r="Y2566" i="3"/>
  <c r="Y2567" i="3"/>
  <c r="Y2568" i="3"/>
  <c r="Y2569" i="3"/>
  <c r="Y2570" i="3"/>
  <c r="Y2571" i="3"/>
  <c r="Y2572" i="3"/>
  <c r="Y2573" i="3"/>
  <c r="Y2574" i="3"/>
  <c r="Y2575" i="3"/>
  <c r="Y2576" i="3"/>
  <c r="Y2577" i="3"/>
  <c r="Y2578" i="3"/>
  <c r="Y2579" i="3"/>
  <c r="Y2580" i="3"/>
  <c r="Y2581" i="3"/>
  <c r="Y2582" i="3"/>
  <c r="Y2583" i="3"/>
  <c r="Y2584" i="3"/>
  <c r="Y2585" i="3"/>
  <c r="Y2586" i="3"/>
  <c r="Y2587" i="3"/>
  <c r="Y2588" i="3"/>
  <c r="Y2589" i="3"/>
  <c r="Y2590" i="3"/>
  <c r="Y2591" i="3"/>
  <c r="Y2592" i="3"/>
  <c r="Y2593" i="3"/>
  <c r="Y2594" i="3"/>
  <c r="Y2595" i="3"/>
  <c r="Y2596" i="3"/>
  <c r="Y2597" i="3"/>
  <c r="Y2598" i="3"/>
  <c r="Y2599" i="3"/>
  <c r="Y2600" i="3"/>
  <c r="Y2601" i="3"/>
  <c r="Y2602" i="3"/>
  <c r="Y2603" i="3"/>
  <c r="Y2604" i="3"/>
  <c r="Y2605" i="3"/>
  <c r="Y2606" i="3"/>
  <c r="Y2607" i="3"/>
  <c r="Y2608" i="3"/>
  <c r="Y2609" i="3"/>
  <c r="Y2610" i="3"/>
  <c r="Y2611" i="3"/>
  <c r="Y2612" i="3"/>
  <c r="Y2613" i="3"/>
  <c r="Y2614" i="3"/>
  <c r="Y2615" i="3"/>
  <c r="Y2616" i="3"/>
  <c r="Y2617" i="3"/>
  <c r="Y2618" i="3"/>
  <c r="Y2619" i="3"/>
  <c r="Y2620" i="3"/>
  <c r="Y2621" i="3"/>
  <c r="Y2622" i="3"/>
  <c r="Y2623" i="3"/>
  <c r="Y2624" i="3"/>
  <c r="Y2625" i="3"/>
  <c r="Y2626" i="3"/>
  <c r="Y2627" i="3"/>
  <c r="Y2628" i="3"/>
  <c r="Y2629" i="3"/>
  <c r="Y2630" i="3"/>
  <c r="Y2631" i="3"/>
  <c r="Y2632" i="3"/>
  <c r="Y2633" i="3"/>
  <c r="Y2634" i="3"/>
  <c r="Y2635" i="3"/>
  <c r="Y2636" i="3"/>
  <c r="Y2637" i="3"/>
  <c r="Y2638" i="3"/>
  <c r="Y2639" i="3"/>
  <c r="Y2640" i="3"/>
  <c r="Y2641" i="3"/>
  <c r="Y2642" i="3"/>
  <c r="Y2643" i="3"/>
  <c r="Y2644" i="3"/>
  <c r="Y2645" i="3"/>
  <c r="Y2646" i="3"/>
  <c r="Y2647" i="3"/>
  <c r="Y2648" i="3"/>
  <c r="Y2649" i="3"/>
  <c r="Y2650" i="3"/>
  <c r="Y2651" i="3"/>
  <c r="Y2652" i="3"/>
  <c r="Y2653" i="3"/>
  <c r="Y2654" i="3"/>
  <c r="Y2655" i="3"/>
  <c r="Y2656" i="3"/>
  <c r="Y2657" i="3"/>
  <c r="Y2658" i="3"/>
  <c r="Y2659" i="3"/>
  <c r="Y2660" i="3"/>
  <c r="Y2661" i="3"/>
  <c r="Y2662" i="3"/>
  <c r="Y2663" i="3"/>
  <c r="Y2664" i="3"/>
  <c r="Y2665" i="3"/>
  <c r="Y2666" i="3"/>
  <c r="Y2667" i="3"/>
  <c r="Y2668" i="3"/>
  <c r="Y2669" i="3"/>
  <c r="Y2670" i="3"/>
  <c r="Y2671" i="3"/>
  <c r="Y2672" i="3"/>
  <c r="Y2673" i="3"/>
  <c r="Y2674" i="3"/>
  <c r="Y2675" i="3"/>
  <c r="Y2676" i="3"/>
  <c r="Y2677" i="3"/>
  <c r="Y2678" i="3"/>
  <c r="Y2679" i="3"/>
  <c r="Y2680" i="3"/>
  <c r="Y2681" i="3"/>
  <c r="Y2682" i="3"/>
  <c r="Y2683" i="3"/>
  <c r="Y2684" i="3"/>
  <c r="Y2685" i="3"/>
  <c r="Y2686" i="3"/>
  <c r="Y2687" i="3"/>
  <c r="Y2688" i="3"/>
  <c r="Y2689" i="3"/>
  <c r="Y2690" i="3"/>
  <c r="Y2691" i="3"/>
  <c r="Y2692" i="3"/>
  <c r="Y2693" i="3"/>
  <c r="Y2694" i="3"/>
  <c r="Y2695" i="3"/>
  <c r="Y2696" i="3"/>
  <c r="Y2697" i="3"/>
  <c r="Y2698" i="3"/>
  <c r="Y2699" i="3"/>
  <c r="Y2700" i="3"/>
  <c r="Y2701" i="3"/>
  <c r="Y2702" i="3"/>
  <c r="Y2703" i="3"/>
  <c r="Y2704" i="3"/>
  <c r="Y2705" i="3"/>
  <c r="Y2706" i="3"/>
  <c r="Y2707" i="3"/>
  <c r="Y2708" i="3"/>
  <c r="Y2709" i="3"/>
  <c r="Y2710" i="3"/>
  <c r="Y2711" i="3"/>
  <c r="Y2712" i="3"/>
  <c r="Y2713" i="3"/>
  <c r="Y2714" i="3"/>
  <c r="Y2715" i="3"/>
  <c r="Y2716" i="3"/>
  <c r="Y2717" i="3"/>
  <c r="Y2718" i="3"/>
  <c r="Y2719" i="3"/>
  <c r="Y2720" i="3"/>
  <c r="Y2721" i="3"/>
  <c r="Y2722" i="3"/>
  <c r="Y2723" i="3"/>
  <c r="Y2724" i="3"/>
  <c r="Y2725" i="3"/>
  <c r="Y2726" i="3"/>
  <c r="Y2727" i="3"/>
  <c r="Y2728" i="3"/>
  <c r="Y2729" i="3"/>
  <c r="Y2730" i="3"/>
  <c r="Y2731" i="3"/>
  <c r="Y2732" i="3"/>
  <c r="Y2733" i="3"/>
  <c r="Y2734" i="3"/>
  <c r="Y2735" i="3"/>
  <c r="Y2736" i="3"/>
  <c r="Y2737" i="3"/>
  <c r="Y2738" i="3"/>
  <c r="Y2739" i="3"/>
  <c r="Y2740" i="3"/>
  <c r="Y2741" i="3"/>
  <c r="Y2742" i="3"/>
  <c r="Y2743" i="3"/>
  <c r="Y2744" i="3"/>
  <c r="Y2745" i="3"/>
  <c r="Y2746" i="3"/>
  <c r="Y2747" i="3"/>
  <c r="Y2748" i="3"/>
  <c r="Y2749" i="3"/>
  <c r="Y2750" i="3"/>
  <c r="Y2751" i="3"/>
  <c r="Y2752" i="3"/>
  <c r="Y2753" i="3"/>
  <c r="Y2754" i="3"/>
  <c r="Y2755" i="3"/>
  <c r="Y2756" i="3"/>
  <c r="Y2757" i="3"/>
  <c r="Y2758" i="3"/>
  <c r="Y2759" i="3"/>
  <c r="Y2760" i="3"/>
  <c r="Y2761" i="3"/>
  <c r="Y2762" i="3"/>
  <c r="Y2763" i="3"/>
  <c r="Y2764" i="3"/>
  <c r="Y2765" i="3"/>
  <c r="Y2766" i="3"/>
  <c r="Y2767" i="3"/>
  <c r="Y2768" i="3"/>
  <c r="Y2769" i="3"/>
  <c r="Y2770" i="3"/>
  <c r="Y2771" i="3"/>
  <c r="Y2772" i="3"/>
  <c r="Y2773" i="3"/>
  <c r="Y2774" i="3"/>
  <c r="Y2775" i="3"/>
  <c r="Y2776" i="3"/>
  <c r="Y2777" i="3"/>
  <c r="Y2778" i="3"/>
  <c r="Y2779" i="3"/>
  <c r="Y2780" i="3"/>
  <c r="Y2781" i="3"/>
  <c r="Y2782" i="3"/>
  <c r="Y2783" i="3"/>
  <c r="Y2784" i="3"/>
  <c r="Y2785" i="3"/>
  <c r="Y2786" i="3"/>
  <c r="Y2787" i="3"/>
  <c r="Y2788" i="3"/>
  <c r="Y2789" i="3"/>
  <c r="Y2790" i="3"/>
  <c r="Y2791" i="3"/>
  <c r="Y2792" i="3"/>
  <c r="Y2793" i="3"/>
  <c r="Y2794" i="3"/>
  <c r="Y2795" i="3"/>
  <c r="Y2796" i="3"/>
  <c r="Y2797" i="3"/>
  <c r="Y2798" i="3"/>
  <c r="Y2799" i="3"/>
  <c r="Y2800" i="3"/>
  <c r="Y2801" i="3"/>
  <c r="Y2802" i="3"/>
  <c r="Y2803" i="3"/>
  <c r="Y2804" i="3"/>
  <c r="Y2805" i="3"/>
  <c r="Y2806" i="3"/>
  <c r="Y2807" i="3"/>
  <c r="Y2808" i="3"/>
  <c r="Y2809" i="3"/>
  <c r="Y2810" i="3"/>
  <c r="Y2811" i="3"/>
  <c r="Y2812" i="3"/>
  <c r="Y2813" i="3"/>
  <c r="Y2814" i="3"/>
  <c r="Y2815" i="3"/>
  <c r="Y2816" i="3"/>
  <c r="Y2817" i="3"/>
  <c r="Y2818" i="3"/>
  <c r="Y2819" i="3"/>
  <c r="Y2820" i="3"/>
  <c r="Y2821" i="3"/>
  <c r="Y2822" i="3"/>
  <c r="Y2823" i="3"/>
  <c r="Y2824" i="3"/>
  <c r="Y2825" i="3"/>
  <c r="Y2826" i="3"/>
  <c r="Y2827" i="3"/>
  <c r="Y2828" i="3"/>
  <c r="Y2829" i="3"/>
  <c r="Y2830" i="3"/>
  <c r="Y2831" i="3"/>
  <c r="Y2832" i="3"/>
  <c r="Y2833" i="3"/>
  <c r="Y2834" i="3"/>
  <c r="Y2835" i="3"/>
  <c r="Y2836" i="3"/>
  <c r="Y2837" i="3"/>
  <c r="Y2838" i="3"/>
  <c r="Y2839" i="3"/>
  <c r="Y2840" i="3"/>
  <c r="Y2841" i="3"/>
  <c r="Y2842" i="3"/>
  <c r="Y2843" i="3"/>
  <c r="Y2844" i="3"/>
  <c r="Y2845" i="3"/>
  <c r="Y2846" i="3"/>
  <c r="Y2847" i="3"/>
  <c r="Y2848" i="3"/>
  <c r="Y2849" i="3"/>
  <c r="Y2850" i="3"/>
  <c r="Y2851" i="3"/>
  <c r="Y2852" i="3"/>
  <c r="Y2853" i="3"/>
  <c r="Y2854" i="3"/>
  <c r="Y2855" i="3"/>
  <c r="Y2856" i="3"/>
  <c r="Y2857" i="3"/>
  <c r="Y2858" i="3"/>
  <c r="Y2859" i="3"/>
  <c r="Y2860" i="3"/>
  <c r="Y2861" i="3"/>
  <c r="Y2862" i="3"/>
  <c r="Y2863" i="3"/>
  <c r="Y2864" i="3"/>
  <c r="Y2865" i="3"/>
  <c r="Y2866" i="3"/>
  <c r="Y2867" i="3"/>
  <c r="Y2868" i="3"/>
  <c r="Y2869" i="3"/>
  <c r="Y2870" i="3"/>
  <c r="Y2871" i="3"/>
  <c r="Y2872" i="3"/>
  <c r="Y2873" i="3"/>
  <c r="Y2874" i="3"/>
  <c r="Y2875" i="3"/>
  <c r="Y2876" i="3"/>
  <c r="Y2877" i="3"/>
  <c r="Y2878" i="3"/>
  <c r="Y2879" i="3"/>
  <c r="Y2880" i="3"/>
  <c r="Y2881" i="3"/>
  <c r="Y2882" i="3"/>
  <c r="Y2883" i="3"/>
  <c r="Y2884" i="3"/>
  <c r="Y2885" i="3"/>
  <c r="Y2886" i="3"/>
  <c r="Y2887" i="3"/>
  <c r="Y2888" i="3"/>
  <c r="Y2889" i="3"/>
  <c r="Y2890" i="3"/>
  <c r="Y2891" i="3"/>
  <c r="Y2892" i="3"/>
  <c r="Y2893" i="3"/>
  <c r="Y2894" i="3"/>
  <c r="Y2895" i="3"/>
  <c r="Y2896" i="3"/>
  <c r="Y2897" i="3"/>
  <c r="Y2898" i="3"/>
  <c r="Y2899" i="3"/>
  <c r="Y2900" i="3"/>
  <c r="Y2901" i="3"/>
  <c r="Y2902" i="3"/>
  <c r="Y2903" i="3"/>
  <c r="Y2904" i="3"/>
  <c r="Y2905" i="3"/>
  <c r="Y2906" i="3"/>
  <c r="Y2907" i="3"/>
  <c r="Y2908" i="3"/>
  <c r="Y2909" i="3"/>
  <c r="Y2910" i="3"/>
  <c r="Y2911" i="3"/>
  <c r="Y2912" i="3"/>
  <c r="Y2913" i="3"/>
  <c r="Y2914" i="3"/>
  <c r="Y2915" i="3"/>
  <c r="Y2916" i="3"/>
  <c r="Y2917" i="3"/>
  <c r="Y2918" i="3"/>
  <c r="Y2919" i="3"/>
  <c r="Y2920" i="3"/>
  <c r="Y2921" i="3"/>
  <c r="Y2922" i="3"/>
  <c r="Y2923" i="3"/>
  <c r="Y2924" i="3"/>
  <c r="Y2925" i="3"/>
  <c r="Y2926" i="3"/>
  <c r="Y2927" i="3"/>
  <c r="Y2928" i="3"/>
  <c r="Y2929" i="3"/>
  <c r="Y2930" i="3"/>
  <c r="Y2931" i="3"/>
  <c r="Y2932" i="3"/>
  <c r="Y2933" i="3"/>
  <c r="Y2934" i="3"/>
  <c r="Y2935" i="3"/>
  <c r="Y2936" i="3"/>
  <c r="Y2937" i="3"/>
  <c r="Y2938" i="3"/>
  <c r="Y2939" i="3"/>
  <c r="Y2940" i="3"/>
  <c r="Y2941" i="3"/>
  <c r="Y2942" i="3"/>
  <c r="Y2943" i="3"/>
  <c r="Y2944" i="3"/>
  <c r="Y2945" i="3"/>
  <c r="Y2946" i="3"/>
  <c r="Y2947" i="3"/>
  <c r="Y2948" i="3"/>
  <c r="Y2949" i="3"/>
  <c r="Y2950" i="3"/>
  <c r="Y2951" i="3"/>
  <c r="Y2952" i="3"/>
  <c r="Y2953" i="3"/>
  <c r="Y2954" i="3"/>
  <c r="Y2955" i="3"/>
  <c r="Y2956" i="3"/>
  <c r="Y2957" i="3"/>
  <c r="Y2958" i="3"/>
  <c r="Y2959" i="3"/>
  <c r="Y2960" i="3"/>
  <c r="Y2961" i="3"/>
  <c r="Y2962" i="3"/>
  <c r="Y2963" i="3"/>
  <c r="Y2964" i="3"/>
  <c r="Y2965" i="3"/>
  <c r="Y2966" i="3"/>
  <c r="Y2967" i="3"/>
  <c r="Y2968" i="3"/>
  <c r="Y2969" i="3"/>
  <c r="Y2970" i="3"/>
  <c r="Y2971" i="3"/>
  <c r="Y2972" i="3"/>
  <c r="Y2973" i="3"/>
  <c r="Y2974" i="3"/>
  <c r="Y2975" i="3"/>
  <c r="Y2976" i="3"/>
  <c r="Y2977" i="3"/>
  <c r="Y2978" i="3"/>
  <c r="Y2979" i="3"/>
  <c r="Y2980" i="3"/>
  <c r="Y2981" i="3"/>
  <c r="Y2982" i="3"/>
  <c r="Y2983" i="3"/>
  <c r="Y2984" i="3"/>
  <c r="Y2985" i="3"/>
  <c r="Y2986" i="3"/>
  <c r="Y2987" i="3"/>
  <c r="Y2988" i="3"/>
  <c r="Y2989" i="3"/>
  <c r="Y2990" i="3"/>
  <c r="Y2991" i="3"/>
  <c r="Y2992" i="3"/>
  <c r="Y2993" i="3"/>
  <c r="Y2994" i="3"/>
  <c r="Y2995" i="3"/>
  <c r="Y2996" i="3"/>
  <c r="Y2997" i="3"/>
  <c r="Y2998" i="3"/>
  <c r="Y2999" i="3"/>
  <c r="Y3000" i="3"/>
  <c r="Y3001" i="3"/>
  <c r="Y3002" i="3"/>
  <c r="Y3003" i="3"/>
  <c r="Y3004" i="3"/>
  <c r="Y3005" i="3"/>
  <c r="Y3006" i="3"/>
  <c r="Y3007" i="3"/>
  <c r="Y3008" i="3"/>
  <c r="Y3009" i="3"/>
  <c r="Y3010" i="3"/>
  <c r="Y3011" i="3"/>
  <c r="Y3012" i="3"/>
  <c r="Y3013" i="3"/>
  <c r="Y3014" i="3"/>
  <c r="Y3015" i="3"/>
  <c r="Y3016" i="3"/>
  <c r="Y3017" i="3"/>
  <c r="Y3018" i="3"/>
  <c r="Y3019" i="3"/>
  <c r="Y3020" i="3"/>
  <c r="Y3021" i="3"/>
  <c r="Y3022" i="3"/>
  <c r="Y3023" i="3"/>
  <c r="Y3024" i="3"/>
  <c r="Y3025" i="3"/>
  <c r="Y3026" i="3"/>
  <c r="Y3027" i="3"/>
  <c r="Y3028" i="3"/>
  <c r="Y3029" i="3"/>
  <c r="Y3030" i="3"/>
  <c r="Y3031" i="3"/>
  <c r="Y3032" i="3"/>
  <c r="Y3033" i="3"/>
  <c r="Y3034" i="3"/>
  <c r="Y3035" i="3"/>
  <c r="Y3036" i="3"/>
  <c r="Y3037" i="3"/>
  <c r="Y3038" i="3"/>
  <c r="Y3039" i="3"/>
  <c r="Y3040" i="3"/>
  <c r="Y3041" i="3"/>
  <c r="Y3042" i="3"/>
  <c r="Y3043" i="3"/>
  <c r="Y3044" i="3"/>
  <c r="Y3045" i="3"/>
  <c r="Y3046" i="3"/>
  <c r="Y3047" i="3"/>
  <c r="Y3048" i="3"/>
  <c r="Y3049" i="3"/>
  <c r="Y3050" i="3"/>
  <c r="Y3051" i="3"/>
  <c r="Y3052" i="3"/>
  <c r="Y3053" i="3"/>
  <c r="Y3054" i="3"/>
  <c r="Y3055" i="3"/>
  <c r="Y3056" i="3"/>
  <c r="Y3057" i="3"/>
  <c r="Y3058" i="3"/>
  <c r="Y3059" i="3"/>
  <c r="Y3060" i="3"/>
  <c r="Y3061" i="3"/>
  <c r="Y3062" i="3"/>
  <c r="Y3063" i="3"/>
  <c r="Y3064" i="3"/>
  <c r="Y3065" i="3"/>
  <c r="Y3066" i="3"/>
  <c r="Y3067" i="3"/>
  <c r="Y3068" i="3"/>
  <c r="Y3069" i="3"/>
  <c r="Y3070" i="3"/>
  <c r="Y3071" i="3"/>
  <c r="Y3072" i="3"/>
  <c r="Y3073" i="3"/>
  <c r="Y3074" i="3"/>
  <c r="Y3075" i="3"/>
  <c r="Y3076" i="3"/>
  <c r="Y3077" i="3"/>
  <c r="Y3078" i="3"/>
  <c r="Y3079" i="3"/>
  <c r="Y3080" i="3"/>
  <c r="Y3081" i="3"/>
  <c r="Y3082" i="3"/>
  <c r="Y3083" i="3"/>
  <c r="Y3084" i="3"/>
  <c r="Y3085" i="3"/>
  <c r="Y3086" i="3"/>
  <c r="Y3087" i="3"/>
  <c r="Y3088" i="3"/>
  <c r="Y3089" i="3"/>
  <c r="Y3090" i="3"/>
  <c r="Y3091" i="3"/>
  <c r="Y3092" i="3"/>
  <c r="Y3093" i="3"/>
  <c r="Y3094" i="3"/>
  <c r="Y3095" i="3"/>
  <c r="Y3096" i="3"/>
  <c r="Y3097" i="3"/>
  <c r="Y3098" i="3"/>
  <c r="Y3099" i="3"/>
  <c r="Y3100" i="3"/>
  <c r="Y3101" i="3"/>
  <c r="Y3102" i="3"/>
  <c r="Y3103" i="3"/>
  <c r="Y3104" i="3"/>
  <c r="Y3105" i="3"/>
  <c r="Y3106" i="3"/>
  <c r="Y3107" i="3"/>
  <c r="Y3108" i="3"/>
  <c r="Y3109" i="3"/>
  <c r="Y3110" i="3"/>
  <c r="Y3111" i="3"/>
  <c r="Y3112" i="3"/>
  <c r="Y3113" i="3"/>
  <c r="Y3114" i="3"/>
  <c r="Y3115" i="3"/>
  <c r="Y3116" i="3"/>
  <c r="Y3117" i="3"/>
  <c r="Y3118" i="3"/>
  <c r="Y3119" i="3"/>
  <c r="Y3120" i="3"/>
  <c r="Y3121" i="3"/>
  <c r="Y3122" i="3"/>
  <c r="Y3123" i="3"/>
  <c r="Y3124" i="3"/>
  <c r="Y3125" i="3"/>
  <c r="Y3126" i="3"/>
  <c r="Y3127" i="3"/>
  <c r="Y3128" i="3"/>
  <c r="Y3129" i="3"/>
  <c r="Y3130" i="3"/>
  <c r="Y3131" i="3"/>
  <c r="Y3132" i="3"/>
  <c r="Y3133" i="3"/>
  <c r="Y3134" i="3"/>
  <c r="Y3135" i="3"/>
  <c r="Y3136" i="3"/>
  <c r="Y3137" i="3"/>
  <c r="Y3138" i="3"/>
  <c r="Y3139" i="3"/>
  <c r="Y3140" i="3"/>
  <c r="Y3141" i="3"/>
  <c r="Y3142" i="3"/>
  <c r="Y3143" i="3"/>
  <c r="Y3144" i="3"/>
  <c r="Y3145" i="3"/>
  <c r="Y3146" i="3"/>
  <c r="Y3147" i="3"/>
  <c r="Y3148" i="3"/>
  <c r="Y3149" i="3"/>
  <c r="Y3150" i="3"/>
  <c r="Y3151" i="3"/>
  <c r="Y3152" i="3"/>
  <c r="Y3153" i="3"/>
  <c r="Y3154" i="3"/>
  <c r="Y3155" i="3"/>
  <c r="Y3156" i="3"/>
  <c r="Y3157" i="3"/>
  <c r="Y3158" i="3"/>
  <c r="Y3159" i="3"/>
  <c r="Y3160" i="3"/>
  <c r="Y3161" i="3"/>
  <c r="Y3162" i="3"/>
  <c r="Y3163" i="3"/>
  <c r="Y3164" i="3"/>
  <c r="Y3165" i="3"/>
  <c r="Y3166" i="3"/>
  <c r="Y3167" i="3"/>
  <c r="Y3168" i="3"/>
  <c r="Y3169" i="3"/>
  <c r="Y3170" i="3"/>
  <c r="Y3171" i="3"/>
  <c r="Y3172" i="3"/>
  <c r="Y3173" i="3"/>
  <c r="Y3174" i="3"/>
  <c r="Y3175" i="3"/>
  <c r="Y3176" i="3"/>
  <c r="Y3177" i="3"/>
  <c r="Y3178" i="3"/>
  <c r="Y3179" i="3"/>
  <c r="Y3180" i="3"/>
  <c r="Y3181" i="3"/>
  <c r="Y3182" i="3"/>
  <c r="Y3183" i="3"/>
  <c r="Y3184" i="3"/>
  <c r="Y3185" i="3"/>
  <c r="Y3186" i="3"/>
  <c r="Y3187" i="3"/>
  <c r="Y3188" i="3"/>
  <c r="Y3189" i="3"/>
  <c r="Y3190" i="3"/>
  <c r="Y3191" i="3"/>
  <c r="Y3192" i="3"/>
  <c r="Y3193" i="3"/>
  <c r="Y3194" i="3"/>
  <c r="Y3195" i="3"/>
  <c r="Y3196" i="3"/>
  <c r="Y3197" i="3"/>
  <c r="Y3198" i="3"/>
  <c r="Y3199" i="3"/>
  <c r="Y3200" i="3"/>
  <c r="Y3201" i="3"/>
  <c r="Y3202" i="3"/>
  <c r="Y3203" i="3"/>
  <c r="Y3204" i="3"/>
  <c r="Y3205" i="3"/>
  <c r="Y3206" i="3"/>
  <c r="Y3207" i="3"/>
  <c r="Y3208" i="3"/>
  <c r="Y3209" i="3"/>
  <c r="Y3210" i="3"/>
  <c r="Y3211" i="3"/>
  <c r="Y3212" i="3"/>
  <c r="Y3213" i="3"/>
  <c r="Y3214" i="3"/>
  <c r="Y3215" i="3"/>
  <c r="Y3216" i="3"/>
  <c r="Y3217" i="3"/>
  <c r="Y3218" i="3"/>
  <c r="Y3219" i="3"/>
  <c r="Y3220" i="3"/>
  <c r="Y3221" i="3"/>
  <c r="Y3222" i="3"/>
  <c r="Y3223" i="3"/>
  <c r="Y3224" i="3"/>
  <c r="Y3225" i="3"/>
  <c r="Y3226" i="3"/>
  <c r="Y3227" i="3"/>
  <c r="Y3228" i="3"/>
  <c r="Y3229" i="3"/>
  <c r="Y3230" i="3"/>
  <c r="Y3231" i="3"/>
  <c r="Y3232" i="3"/>
  <c r="Y3233" i="3"/>
  <c r="Y3234" i="3"/>
  <c r="Y3235" i="3"/>
  <c r="Y3236" i="3"/>
  <c r="Y3237" i="3"/>
  <c r="Y3238" i="3"/>
  <c r="Y3239" i="3"/>
  <c r="Y3240" i="3"/>
  <c r="Y3241" i="3"/>
  <c r="Y3242" i="3"/>
  <c r="Y3243" i="3"/>
  <c r="Y3244" i="3"/>
  <c r="Y3245" i="3"/>
  <c r="Y3246" i="3"/>
  <c r="Y3247" i="3"/>
  <c r="Y3248" i="3"/>
  <c r="Y3249" i="3"/>
  <c r="Y3250" i="3"/>
  <c r="Y3251" i="3"/>
  <c r="Y3252" i="3"/>
  <c r="Y3253" i="3"/>
  <c r="Y3254" i="3"/>
  <c r="Y3255" i="3"/>
  <c r="Y3256" i="3"/>
  <c r="Y3257" i="3"/>
  <c r="Y3258" i="3"/>
  <c r="Y3259" i="3"/>
  <c r="Y3260" i="3"/>
  <c r="Y3261" i="3"/>
  <c r="Y3262" i="3"/>
  <c r="Y3263" i="3"/>
  <c r="Y3264" i="3"/>
  <c r="Y3265" i="3"/>
  <c r="Y3266" i="3"/>
  <c r="Y3267" i="3"/>
  <c r="Y3268" i="3"/>
  <c r="Y3269" i="3"/>
  <c r="Y3270" i="3"/>
  <c r="Y3271" i="3"/>
  <c r="Y3272" i="3"/>
  <c r="Y3273" i="3"/>
  <c r="Y3274" i="3"/>
  <c r="Y3275" i="3"/>
  <c r="Y3276" i="3"/>
  <c r="Y3277" i="3"/>
  <c r="Y3278" i="3"/>
  <c r="Y3279" i="3"/>
  <c r="Y3280" i="3"/>
  <c r="Y3281" i="3"/>
  <c r="Y3282" i="3"/>
  <c r="Y3283" i="3"/>
  <c r="Y3284" i="3"/>
  <c r="Y3285" i="3"/>
  <c r="Y3286" i="3"/>
  <c r="Y3287" i="3"/>
  <c r="Y3288" i="3"/>
  <c r="Y3289" i="3"/>
  <c r="Y3290" i="3"/>
  <c r="Y3291" i="3"/>
  <c r="Y3292" i="3"/>
  <c r="Y3293" i="3"/>
  <c r="Y3294" i="3"/>
  <c r="Y3295" i="3"/>
  <c r="Y3296" i="3"/>
  <c r="Y3297" i="3"/>
  <c r="Y3298" i="3"/>
  <c r="Y3299" i="3"/>
  <c r="Y3300" i="3"/>
  <c r="Y3301" i="3"/>
  <c r="Y3302" i="3"/>
  <c r="Y3303" i="3"/>
  <c r="Y3304" i="3"/>
  <c r="Y3305" i="3"/>
  <c r="Y3306" i="3"/>
  <c r="Y3307" i="3"/>
  <c r="Y3308" i="3"/>
  <c r="Y3309" i="3"/>
  <c r="Y3310" i="3"/>
  <c r="Y3311" i="3"/>
  <c r="Y3312" i="3"/>
  <c r="Y3313" i="3"/>
  <c r="Y3314" i="3"/>
  <c r="Y3315" i="3"/>
  <c r="Y3316" i="3"/>
  <c r="Y3317" i="3"/>
  <c r="Y3318" i="3"/>
  <c r="Y3319" i="3"/>
  <c r="Y3320" i="3"/>
  <c r="Y3321" i="3"/>
  <c r="Y3322" i="3"/>
  <c r="Y3323" i="3"/>
  <c r="Y3324" i="3"/>
  <c r="Y3325" i="3"/>
  <c r="Y3326" i="3"/>
  <c r="Y3327" i="3"/>
  <c r="Y3328" i="3"/>
  <c r="Y3329" i="3"/>
  <c r="Y3330" i="3"/>
  <c r="Y3331" i="3"/>
  <c r="Y3332" i="3"/>
  <c r="Y3333" i="3"/>
  <c r="Y3334" i="3"/>
  <c r="Y3335" i="3"/>
  <c r="Y3336" i="3"/>
  <c r="Y3337" i="3"/>
  <c r="Y3338" i="3"/>
  <c r="Y3339" i="3"/>
  <c r="Y3340" i="3"/>
  <c r="Y3341" i="3"/>
  <c r="Y3342" i="3"/>
  <c r="Y3343" i="3"/>
  <c r="Y3344" i="3"/>
  <c r="Y3345" i="3"/>
  <c r="Y3346" i="3"/>
  <c r="Y3347" i="3"/>
  <c r="Y3348" i="3"/>
  <c r="Y3349" i="3"/>
  <c r="Y3350" i="3"/>
  <c r="Y3351" i="3"/>
  <c r="Y3352" i="3"/>
  <c r="Y3353" i="3"/>
  <c r="Y3354" i="3"/>
  <c r="Y3355" i="3"/>
  <c r="Y3356" i="3"/>
  <c r="Y3357" i="3"/>
  <c r="Y3358" i="3"/>
  <c r="Y3359" i="3"/>
  <c r="Y3360" i="3"/>
  <c r="Y3361" i="3"/>
  <c r="Y3362" i="3"/>
  <c r="Y3363" i="3"/>
  <c r="Y3364" i="3"/>
  <c r="Y3365" i="3"/>
  <c r="Y3366" i="3"/>
  <c r="Y3367" i="3"/>
  <c r="Y3368" i="3"/>
  <c r="Y3369" i="3"/>
  <c r="Y3370" i="3"/>
  <c r="Y3371" i="3"/>
  <c r="Y3372" i="3"/>
  <c r="Y3373" i="3"/>
  <c r="Y3374" i="3"/>
  <c r="Y3375" i="3"/>
  <c r="Y3376" i="3"/>
  <c r="Y3377" i="3"/>
  <c r="Y3378" i="3"/>
  <c r="Y3379" i="3"/>
  <c r="Y3380" i="3"/>
  <c r="Y3381" i="3"/>
  <c r="Y3382" i="3"/>
  <c r="Y3383" i="3"/>
  <c r="Y3384" i="3"/>
  <c r="Y3385" i="3"/>
  <c r="Y3386" i="3"/>
  <c r="Y3387" i="3"/>
  <c r="Y3388" i="3"/>
  <c r="Y3389" i="3"/>
  <c r="Y3390" i="3"/>
  <c r="Y3391" i="3"/>
  <c r="Y3392" i="3"/>
  <c r="Y3393" i="3"/>
  <c r="Y3394" i="3"/>
  <c r="Y3395" i="3"/>
  <c r="Y3396" i="3"/>
  <c r="Y3397" i="3"/>
  <c r="Y3398" i="3"/>
  <c r="Y3399" i="3"/>
  <c r="Y3400" i="3"/>
  <c r="Y3401" i="3"/>
  <c r="Y3402" i="3"/>
  <c r="Y3403" i="3"/>
  <c r="Y3404" i="3"/>
  <c r="Y3405" i="3"/>
  <c r="Y3406" i="3"/>
  <c r="Y3407" i="3"/>
  <c r="Y3408" i="3"/>
  <c r="Y3409" i="3"/>
  <c r="Y3410" i="3"/>
  <c r="Y3411" i="3"/>
  <c r="Y3412" i="3"/>
  <c r="Y3413" i="3"/>
  <c r="Y3414" i="3"/>
  <c r="Y3415" i="3"/>
  <c r="Y3416" i="3"/>
  <c r="Y3417" i="3"/>
  <c r="Y3418" i="3"/>
  <c r="Y3419" i="3"/>
  <c r="Y3420" i="3"/>
  <c r="Y3421" i="3"/>
  <c r="Y3422" i="3"/>
  <c r="Y3423" i="3"/>
  <c r="Y3424" i="3"/>
  <c r="Y3425" i="3"/>
  <c r="Y3426" i="3"/>
  <c r="Y3427" i="3"/>
  <c r="Y3428" i="3"/>
  <c r="Y3429" i="3"/>
  <c r="Y3430" i="3"/>
  <c r="Y3431" i="3"/>
  <c r="Y3432" i="3"/>
  <c r="Y3433" i="3"/>
  <c r="Y3434" i="3"/>
  <c r="Y3435" i="3"/>
  <c r="Y3436" i="3"/>
  <c r="Y3437" i="3"/>
  <c r="Y3438" i="3"/>
  <c r="Y3439" i="3"/>
  <c r="Y3440" i="3"/>
  <c r="Y3441" i="3"/>
  <c r="Y3442" i="3"/>
  <c r="Y3443" i="3"/>
  <c r="Y3444" i="3"/>
  <c r="Y3445" i="3"/>
  <c r="Y3446" i="3"/>
  <c r="Y3447" i="3"/>
  <c r="Y3448" i="3"/>
  <c r="Y3449" i="3"/>
  <c r="Y3450" i="3"/>
  <c r="Y3451" i="3"/>
  <c r="Y3452" i="3"/>
  <c r="Y3453" i="3"/>
  <c r="Y3454" i="3"/>
  <c r="Y3455" i="3"/>
  <c r="Y3456" i="3"/>
  <c r="Y3457" i="3"/>
  <c r="Y3458" i="3"/>
  <c r="Y3459" i="3"/>
  <c r="Y3460" i="3"/>
  <c r="Y3461" i="3"/>
  <c r="Y3462" i="3"/>
  <c r="Y3463" i="3"/>
  <c r="Y3464" i="3"/>
  <c r="Y3465" i="3"/>
  <c r="Y3466" i="3"/>
  <c r="Y3467" i="3"/>
  <c r="Y3468" i="3"/>
  <c r="Y3469" i="3"/>
  <c r="Y3470" i="3"/>
  <c r="Y3471" i="3"/>
  <c r="Y3472" i="3"/>
  <c r="Y3473" i="3"/>
  <c r="Y3474" i="3"/>
  <c r="Y3475" i="3"/>
  <c r="Y3476" i="3"/>
  <c r="Y3477" i="3"/>
  <c r="Y3478" i="3"/>
  <c r="Y3479" i="3"/>
  <c r="Y3480" i="3"/>
  <c r="Y3481" i="3"/>
  <c r="Y3482" i="3"/>
  <c r="Y3483" i="3"/>
  <c r="Y3484" i="3"/>
  <c r="Y3485" i="3"/>
  <c r="Y3486" i="3"/>
  <c r="Y3487" i="3"/>
  <c r="Y3488" i="3"/>
  <c r="Y3489" i="3"/>
  <c r="Y3490" i="3"/>
  <c r="Y3491" i="3"/>
  <c r="Y3492" i="3"/>
  <c r="Y3493" i="3"/>
  <c r="Y3494" i="3"/>
  <c r="Y3495" i="3"/>
  <c r="Y3496" i="3"/>
  <c r="Y3497" i="3"/>
  <c r="Y3498" i="3"/>
  <c r="Y3499" i="3"/>
  <c r="Y3500" i="3"/>
  <c r="Y3501" i="3"/>
  <c r="Y3502" i="3"/>
  <c r="Y3503" i="3"/>
  <c r="Y3504" i="3"/>
  <c r="Y3505" i="3"/>
  <c r="Y3506" i="3"/>
  <c r="Y3507" i="3"/>
  <c r="Y3508" i="3"/>
  <c r="Y3509" i="3"/>
  <c r="Y3510" i="3"/>
  <c r="Y3511" i="3"/>
  <c r="Y3512" i="3"/>
  <c r="Y3513" i="3"/>
  <c r="Y3514" i="3"/>
  <c r="Y3515" i="3"/>
  <c r="Y3516" i="3"/>
  <c r="Y3517" i="3"/>
  <c r="Y3518" i="3"/>
  <c r="Y3519" i="3"/>
  <c r="Y3520" i="3"/>
  <c r="Y3521" i="3"/>
  <c r="Y3522" i="3"/>
  <c r="Y3523" i="3"/>
  <c r="Y3524" i="3"/>
  <c r="Y3525" i="3"/>
  <c r="Y3526" i="3"/>
  <c r="Y3527" i="3"/>
  <c r="Y3528" i="3"/>
  <c r="Y3529" i="3"/>
  <c r="Y3530" i="3"/>
  <c r="Y3531" i="3"/>
  <c r="Y3532" i="3"/>
  <c r="Y3533" i="3"/>
  <c r="Y3534" i="3"/>
  <c r="Y3535" i="3"/>
  <c r="Y3536" i="3"/>
  <c r="Y3537" i="3"/>
  <c r="Y3538" i="3"/>
  <c r="Y3539" i="3"/>
  <c r="Y3540" i="3"/>
  <c r="Y3541" i="3"/>
  <c r="Y3542" i="3"/>
  <c r="Y3543" i="3"/>
  <c r="Y3544" i="3"/>
  <c r="Y3545" i="3"/>
  <c r="Y3546" i="3"/>
  <c r="Y3547" i="3"/>
  <c r="Y3548" i="3"/>
  <c r="Y3549" i="3"/>
  <c r="Y3550" i="3"/>
  <c r="Y3551" i="3"/>
  <c r="Y3552" i="3"/>
  <c r="Y3553" i="3"/>
  <c r="Y3554" i="3"/>
  <c r="Y3555" i="3"/>
  <c r="Y3556" i="3"/>
  <c r="Y3557" i="3"/>
  <c r="Y3558" i="3"/>
  <c r="Y3559" i="3"/>
  <c r="Y3560" i="3"/>
  <c r="Y3561" i="3"/>
  <c r="Y3562" i="3"/>
  <c r="Y3563" i="3"/>
  <c r="Y3564" i="3"/>
  <c r="Y3565" i="3"/>
  <c r="Y3566" i="3"/>
  <c r="Y3567" i="3"/>
  <c r="Y3568" i="3"/>
  <c r="Y3569" i="3"/>
  <c r="Y3570" i="3"/>
  <c r="Y3571" i="3"/>
  <c r="Y3572" i="3"/>
  <c r="Y3573" i="3"/>
  <c r="Y3574" i="3"/>
  <c r="Y3575" i="3"/>
  <c r="Y3576" i="3"/>
  <c r="Y3577" i="3"/>
  <c r="Y3578" i="3"/>
  <c r="Y3579" i="3"/>
  <c r="Y3580" i="3"/>
  <c r="Y3581" i="3"/>
  <c r="Y3582" i="3"/>
  <c r="Y3583" i="3"/>
  <c r="Y3584" i="3"/>
  <c r="Y3585" i="3"/>
  <c r="Y3586" i="3"/>
  <c r="Y3587" i="3"/>
  <c r="Y3588" i="3"/>
  <c r="Y3589" i="3"/>
  <c r="Y3590" i="3"/>
  <c r="Y3591" i="3"/>
  <c r="Y3592" i="3"/>
  <c r="Y3593" i="3"/>
  <c r="Y3594" i="3"/>
  <c r="Y3595" i="3"/>
  <c r="Y3596" i="3"/>
  <c r="Y3597" i="3"/>
  <c r="Y3598" i="3"/>
  <c r="Y3599" i="3"/>
  <c r="Y3600" i="3"/>
  <c r="Y3601" i="3"/>
  <c r="Y3602" i="3"/>
  <c r="Y3603" i="3"/>
  <c r="Y3604" i="3"/>
  <c r="Y3605" i="3"/>
  <c r="Y3606" i="3"/>
  <c r="Y3607" i="3"/>
  <c r="Y3608" i="3"/>
  <c r="Y3609" i="3"/>
  <c r="Y3610" i="3"/>
  <c r="Y3611" i="3"/>
  <c r="Y3612" i="3"/>
  <c r="Y3613" i="3"/>
  <c r="Y3614" i="3"/>
  <c r="Y3615" i="3"/>
  <c r="Y3616" i="3"/>
  <c r="Y3617" i="3"/>
  <c r="Y3618" i="3"/>
  <c r="Y3619" i="3"/>
  <c r="Y3620" i="3"/>
  <c r="Y3621" i="3"/>
  <c r="Y3622" i="3"/>
  <c r="Y3623" i="3"/>
  <c r="Y3624" i="3"/>
  <c r="Y3625" i="3"/>
  <c r="Y3626" i="3"/>
  <c r="Y3627" i="3"/>
  <c r="Y3628" i="3"/>
  <c r="Y3629" i="3"/>
  <c r="Y3630" i="3"/>
  <c r="Y3631" i="3"/>
  <c r="Y3632" i="3"/>
  <c r="Y3633" i="3"/>
  <c r="Y3634" i="3"/>
  <c r="Y3635" i="3"/>
  <c r="Y3636" i="3"/>
  <c r="Y3637" i="3"/>
  <c r="Y3638" i="3"/>
  <c r="Y3639" i="3"/>
  <c r="Y3640" i="3"/>
  <c r="Y3641" i="3"/>
  <c r="Y3642" i="3"/>
  <c r="Y3643" i="3"/>
  <c r="Y3644" i="3"/>
  <c r="Y3645" i="3"/>
  <c r="Y3646" i="3"/>
  <c r="Y3647" i="3"/>
  <c r="Y3648" i="3"/>
  <c r="Y3649" i="3"/>
  <c r="Y3650" i="3"/>
  <c r="Y3651" i="3"/>
  <c r="Y3652" i="3"/>
  <c r="Y3653" i="3"/>
  <c r="Y3654" i="3"/>
  <c r="Y3655" i="3"/>
  <c r="Y3656" i="3"/>
  <c r="Y3657" i="3"/>
  <c r="Y3658" i="3"/>
  <c r="Y3659" i="3"/>
  <c r="Y3660" i="3"/>
  <c r="Y3661" i="3"/>
  <c r="Y3662" i="3"/>
  <c r="Y3663" i="3"/>
  <c r="Y3664" i="3"/>
  <c r="Y3665" i="3"/>
  <c r="Y3666" i="3"/>
  <c r="Y3667" i="3"/>
  <c r="Y3668" i="3"/>
  <c r="Y3669" i="3"/>
  <c r="Y3670" i="3"/>
  <c r="Y3671" i="3"/>
  <c r="Y3672" i="3"/>
  <c r="Y3673" i="3"/>
  <c r="Y3674" i="3"/>
  <c r="Y3675" i="3"/>
  <c r="Y3676" i="3"/>
  <c r="Y3677" i="3"/>
  <c r="Y3678" i="3"/>
  <c r="Y3679" i="3"/>
  <c r="Y3680" i="3"/>
  <c r="Y3681" i="3"/>
  <c r="Y3682" i="3"/>
  <c r="Y3683" i="3"/>
  <c r="Y3684" i="3"/>
  <c r="Y3685" i="3"/>
  <c r="Y3686" i="3"/>
  <c r="Y3687" i="3"/>
  <c r="Y3688" i="3"/>
  <c r="Y3689" i="3"/>
  <c r="Y3690" i="3"/>
  <c r="Y3691" i="3"/>
  <c r="Y3692" i="3"/>
  <c r="Y3693" i="3"/>
  <c r="Y3694" i="3"/>
  <c r="Y3695" i="3"/>
  <c r="Y3696" i="3"/>
  <c r="Y3697" i="3"/>
  <c r="Y3698" i="3"/>
  <c r="Y3699" i="3"/>
  <c r="Y3700" i="3"/>
  <c r="Y3701" i="3"/>
  <c r="Y3702" i="3"/>
  <c r="Y3703" i="3"/>
  <c r="Y3704" i="3"/>
  <c r="Y3705" i="3"/>
  <c r="Y3706" i="3"/>
  <c r="Y3707" i="3"/>
  <c r="Y3708" i="3"/>
  <c r="Y3709" i="3"/>
  <c r="Y3710" i="3"/>
  <c r="Y3711" i="3"/>
  <c r="Y3712" i="3"/>
  <c r="Y3713" i="3"/>
  <c r="Y3714" i="3"/>
  <c r="Y3715" i="3"/>
  <c r="Y3716" i="3"/>
  <c r="Y3717" i="3"/>
  <c r="Y3718" i="3"/>
  <c r="Y3719" i="3"/>
  <c r="Y3720" i="3"/>
  <c r="Y3721" i="3"/>
  <c r="Y3722" i="3"/>
  <c r="Y3723" i="3"/>
  <c r="Y3724" i="3"/>
  <c r="Y3725" i="3"/>
  <c r="Y3726" i="3"/>
  <c r="Y3727" i="3"/>
  <c r="Y3728" i="3"/>
  <c r="Y3729" i="3"/>
  <c r="Y3730" i="3"/>
  <c r="Y3731" i="3"/>
  <c r="Y3732" i="3"/>
  <c r="Y3733" i="3"/>
  <c r="Y3734" i="3"/>
  <c r="Y3735" i="3"/>
  <c r="Y3736" i="3"/>
  <c r="Y3737" i="3"/>
  <c r="Y3738" i="3"/>
  <c r="Y3739" i="3"/>
  <c r="Y3740" i="3"/>
  <c r="Y3741" i="3"/>
  <c r="Y3742" i="3"/>
  <c r="Y3743" i="3"/>
  <c r="Y3744" i="3"/>
  <c r="Y3745" i="3"/>
  <c r="Y3746" i="3"/>
  <c r="Y3747" i="3"/>
  <c r="Y3748" i="3"/>
  <c r="Y3749" i="3"/>
  <c r="Y3750" i="3"/>
  <c r="Y3751" i="3"/>
  <c r="Y3752" i="3"/>
  <c r="Y3753" i="3"/>
  <c r="Y3754" i="3"/>
  <c r="Y3755" i="3"/>
  <c r="Y3756" i="3"/>
  <c r="Y3757" i="3"/>
  <c r="Y3758" i="3"/>
  <c r="Y3759" i="3"/>
  <c r="Y3760" i="3"/>
  <c r="Y3761" i="3"/>
  <c r="Y3762" i="3"/>
  <c r="Y3763" i="3"/>
  <c r="Y3764" i="3"/>
  <c r="Y3765" i="3"/>
  <c r="Y3766" i="3"/>
  <c r="Y3767" i="3"/>
  <c r="Y3768" i="3"/>
  <c r="Y3769" i="3"/>
  <c r="Y3770" i="3"/>
  <c r="Y3771" i="3"/>
  <c r="Y3772" i="3"/>
  <c r="Y3773" i="3"/>
  <c r="Y3774" i="3"/>
  <c r="Y3775" i="3"/>
  <c r="Y3776" i="3"/>
  <c r="Y3777" i="3"/>
  <c r="Y3778" i="3"/>
  <c r="Y3779" i="3"/>
  <c r="Y3780" i="3"/>
  <c r="Y3781" i="3"/>
  <c r="Y3782" i="3"/>
  <c r="Y3783" i="3"/>
  <c r="Y3784" i="3"/>
  <c r="Y3785" i="3"/>
  <c r="Y3786" i="3"/>
  <c r="Y3787" i="3"/>
  <c r="Y3788" i="3"/>
  <c r="Y3789" i="3"/>
  <c r="Y3790" i="3"/>
  <c r="Y3791" i="3"/>
  <c r="Y3792" i="3"/>
  <c r="Y3793" i="3"/>
  <c r="Y3794" i="3"/>
  <c r="Y3795" i="3"/>
  <c r="Y3796" i="3"/>
  <c r="Y3797" i="3"/>
  <c r="Y3798" i="3"/>
  <c r="Y3799" i="3"/>
  <c r="Y3800" i="3"/>
  <c r="Y3801" i="3"/>
  <c r="Y3802" i="3"/>
  <c r="Y3803" i="3"/>
  <c r="Y3804" i="3"/>
  <c r="Y3805" i="3"/>
  <c r="Y3806" i="3"/>
  <c r="Y3807" i="3"/>
  <c r="Y3808" i="3"/>
  <c r="Y3809" i="3"/>
  <c r="Y3810" i="3"/>
  <c r="Y3811" i="3"/>
  <c r="Y3812" i="3"/>
  <c r="Y3813" i="3"/>
  <c r="Y3814" i="3"/>
  <c r="Y3815" i="3"/>
  <c r="Y3816" i="3"/>
  <c r="Y3817" i="3"/>
  <c r="Y3818" i="3"/>
  <c r="Y3819" i="3"/>
  <c r="Y3820" i="3"/>
  <c r="Y3821" i="3"/>
  <c r="Y3822" i="3"/>
  <c r="Y3823" i="3"/>
  <c r="Y3824" i="3"/>
  <c r="Y3825" i="3"/>
  <c r="Y3826" i="3"/>
  <c r="Y3827" i="3"/>
  <c r="Y3828" i="3"/>
  <c r="Y3829" i="3"/>
  <c r="Y3830" i="3"/>
  <c r="Y3831" i="3"/>
  <c r="Y3832" i="3"/>
  <c r="Y3833" i="3"/>
  <c r="Y3834" i="3"/>
  <c r="Y3835" i="3"/>
  <c r="Y3836" i="3"/>
  <c r="Y3837" i="3"/>
  <c r="Y3838" i="3"/>
  <c r="Y3839" i="3"/>
  <c r="Y3840" i="3"/>
  <c r="Y3841" i="3"/>
  <c r="Y3842" i="3"/>
  <c r="Y3843" i="3"/>
  <c r="Y3844" i="3"/>
  <c r="Y3845" i="3"/>
  <c r="Y3846" i="3"/>
  <c r="Y3847" i="3"/>
  <c r="Y3848" i="3"/>
  <c r="Y3849" i="3"/>
  <c r="Y3850" i="3"/>
  <c r="Y3851" i="3"/>
  <c r="Y3852" i="3"/>
  <c r="Y3853" i="3"/>
  <c r="Y3854" i="3"/>
  <c r="Y3855" i="3"/>
  <c r="Y3856" i="3"/>
  <c r="Y3857" i="3"/>
  <c r="Y3858" i="3"/>
  <c r="Y3859" i="3"/>
  <c r="Y3860" i="3"/>
  <c r="Y3861" i="3"/>
  <c r="Y3862" i="3"/>
  <c r="Y3863" i="3"/>
  <c r="Y3864" i="3"/>
  <c r="Y3865" i="3"/>
  <c r="Y3866" i="3"/>
  <c r="Y3867" i="3"/>
  <c r="Y3868" i="3"/>
  <c r="Y3869" i="3"/>
  <c r="Y3870" i="3"/>
  <c r="Y3871" i="3"/>
  <c r="Y3872" i="3"/>
  <c r="Y3873" i="3"/>
  <c r="Y3874" i="3"/>
  <c r="Y3875" i="3"/>
  <c r="Y3876" i="3"/>
  <c r="Y3877" i="3"/>
  <c r="Y3878" i="3"/>
  <c r="Y3879" i="3"/>
  <c r="Y3880" i="3"/>
  <c r="Y3881" i="3"/>
  <c r="Y3882" i="3"/>
  <c r="Y3883" i="3"/>
  <c r="Y3884" i="3"/>
  <c r="Y3885" i="3"/>
  <c r="Y3886" i="3"/>
  <c r="Y3887" i="3"/>
  <c r="Y3888" i="3"/>
  <c r="Y3889" i="3"/>
  <c r="Y3890" i="3"/>
  <c r="Y3891" i="3"/>
  <c r="Y3892" i="3"/>
  <c r="Y3893" i="3"/>
  <c r="Y3894" i="3"/>
  <c r="Y3895" i="3"/>
  <c r="Y3896" i="3"/>
  <c r="Y3897" i="3"/>
  <c r="Y3898" i="3"/>
  <c r="Y3899" i="3"/>
  <c r="Y3900" i="3"/>
  <c r="Y3901" i="3"/>
  <c r="Y3902" i="3"/>
  <c r="Y3903" i="3"/>
  <c r="Y3904" i="3"/>
  <c r="Y3905" i="3"/>
  <c r="Y3906" i="3"/>
  <c r="Y3907" i="3"/>
  <c r="Y3908" i="3"/>
  <c r="Y3909" i="3"/>
  <c r="Y3910" i="3"/>
  <c r="Y3911" i="3"/>
  <c r="Y3912" i="3"/>
  <c r="Y3913" i="3"/>
  <c r="Y3914" i="3"/>
  <c r="Y3915" i="3"/>
  <c r="Y3916" i="3"/>
  <c r="Y3917" i="3"/>
  <c r="Y3918" i="3"/>
  <c r="Y3919" i="3"/>
  <c r="Y3920" i="3"/>
  <c r="Y3921" i="3"/>
  <c r="Y3922" i="3"/>
  <c r="Y3923" i="3"/>
  <c r="Y3924" i="3"/>
  <c r="Y3925" i="3"/>
  <c r="Y3926" i="3"/>
  <c r="Y3927" i="3"/>
  <c r="Y3928" i="3"/>
  <c r="Y3929" i="3"/>
  <c r="Y3930" i="3"/>
  <c r="Y3931" i="3"/>
  <c r="Y3932" i="3"/>
  <c r="Y3933" i="3"/>
  <c r="Y3934" i="3"/>
  <c r="Y3935" i="3"/>
  <c r="Y3936" i="3"/>
  <c r="Y3937" i="3"/>
  <c r="Y3938" i="3"/>
  <c r="Y3939" i="3"/>
  <c r="Y3940" i="3"/>
  <c r="Y3941" i="3"/>
  <c r="Y3942" i="3"/>
  <c r="Y3943" i="3"/>
  <c r="Y3944" i="3"/>
  <c r="Y3945" i="3"/>
  <c r="Y3946" i="3"/>
  <c r="Y3947" i="3"/>
  <c r="Y3948" i="3"/>
  <c r="Y3949" i="3"/>
  <c r="Y3950" i="3"/>
  <c r="Y3951" i="3"/>
  <c r="Y3952" i="3"/>
  <c r="Y3953" i="3"/>
  <c r="Y3954" i="3"/>
  <c r="Y3955" i="3"/>
  <c r="Y3956" i="3"/>
  <c r="Y3957" i="3"/>
  <c r="Y3958" i="3"/>
  <c r="Y3959" i="3"/>
  <c r="Y3960" i="3"/>
  <c r="Y3961" i="3"/>
  <c r="Y3962" i="3"/>
  <c r="Y3963" i="3"/>
  <c r="Y3964" i="3"/>
  <c r="Y3965" i="3"/>
  <c r="Y3966" i="3"/>
  <c r="Y3967" i="3"/>
  <c r="Y3968" i="3"/>
  <c r="Y3969" i="3"/>
  <c r="Y3970" i="3"/>
  <c r="Y3971" i="3"/>
  <c r="Y3972" i="3"/>
  <c r="Y3973" i="3"/>
  <c r="Y3974" i="3"/>
  <c r="Y3975" i="3"/>
  <c r="Y3976" i="3"/>
  <c r="Y3977" i="3"/>
  <c r="Y3978" i="3"/>
  <c r="Y3979" i="3"/>
  <c r="Y3980" i="3"/>
  <c r="Y3981" i="3"/>
  <c r="Y3982" i="3"/>
  <c r="Y3983" i="3"/>
  <c r="Y3984" i="3"/>
  <c r="Y3985" i="3"/>
  <c r="Y3986" i="3"/>
  <c r="Y3987" i="3"/>
  <c r="Y3988" i="3"/>
  <c r="Y3989" i="3"/>
  <c r="Y3990" i="3"/>
  <c r="Y3991" i="3"/>
  <c r="Y3992" i="3"/>
  <c r="Y3993" i="3"/>
  <c r="Y3994" i="3"/>
  <c r="Y3995" i="3"/>
  <c r="Y3996" i="3"/>
  <c r="Y3997" i="3"/>
  <c r="Y3998" i="3"/>
  <c r="Y3999" i="3"/>
  <c r="Y4000" i="3"/>
  <c r="Y4001" i="3"/>
  <c r="Y4002" i="3"/>
  <c r="Y4003" i="3"/>
  <c r="Y4004" i="3"/>
  <c r="Y4005" i="3"/>
  <c r="Y4006" i="3"/>
  <c r="Y4007" i="3"/>
  <c r="Y4008" i="3"/>
  <c r="Y4009" i="3"/>
  <c r="Y4010" i="3"/>
  <c r="Y4011" i="3"/>
  <c r="Y4012" i="3"/>
  <c r="Y4013" i="3"/>
  <c r="Y4014" i="3"/>
  <c r="Y4015" i="3"/>
  <c r="Y4016" i="3"/>
  <c r="Y4017" i="3"/>
  <c r="Y4018" i="3"/>
  <c r="Y4019" i="3"/>
  <c r="Y4020" i="3"/>
  <c r="Y4021" i="3"/>
  <c r="Y4022" i="3"/>
  <c r="Y4023" i="3"/>
  <c r="Y4024" i="3"/>
  <c r="Y4025" i="3"/>
  <c r="Y4026" i="3"/>
  <c r="Y4027" i="3"/>
  <c r="Y4028" i="3"/>
  <c r="Y4029" i="3"/>
  <c r="Y4030" i="3"/>
  <c r="Y4031" i="3"/>
  <c r="Y4032" i="3"/>
  <c r="Y4033" i="3"/>
  <c r="Y4034" i="3"/>
  <c r="Y4035" i="3"/>
  <c r="Y4036" i="3"/>
  <c r="Y4037" i="3"/>
  <c r="Y4038" i="3"/>
  <c r="Y4039" i="3"/>
  <c r="Y4040" i="3"/>
  <c r="Y4041" i="3"/>
  <c r="Y4042" i="3"/>
  <c r="Y4043" i="3"/>
  <c r="Y4044" i="3"/>
  <c r="Y4045" i="3"/>
  <c r="Y4046" i="3"/>
  <c r="Y4047" i="3"/>
  <c r="Y4048" i="3"/>
  <c r="Y4049" i="3"/>
  <c r="Y4050" i="3"/>
  <c r="Y4051" i="3"/>
  <c r="Y4052" i="3"/>
  <c r="Y4053" i="3"/>
  <c r="Y4054" i="3"/>
  <c r="Y4055" i="3"/>
  <c r="Y4056" i="3"/>
  <c r="Y4057" i="3"/>
  <c r="Y4058" i="3"/>
  <c r="Y4059" i="3"/>
  <c r="Y4060" i="3"/>
  <c r="Y4061" i="3"/>
  <c r="Y4062" i="3"/>
  <c r="Y4063" i="3"/>
  <c r="Y4064" i="3"/>
  <c r="Y4065" i="3"/>
  <c r="Y4066" i="3"/>
  <c r="Y4067" i="3"/>
  <c r="Y4068" i="3"/>
  <c r="Y4069" i="3"/>
  <c r="Y4070" i="3"/>
  <c r="Y4071" i="3"/>
  <c r="Y4072" i="3"/>
  <c r="Y4073" i="3"/>
  <c r="Y4074" i="3"/>
  <c r="Y4075" i="3"/>
  <c r="Y4076" i="3"/>
  <c r="Y4077" i="3"/>
  <c r="Y4078" i="3"/>
  <c r="Y4079" i="3"/>
  <c r="Y4080" i="3"/>
  <c r="Y4081" i="3"/>
  <c r="Y4082" i="3"/>
  <c r="Y4083" i="3"/>
  <c r="Y4084" i="3"/>
  <c r="Y4085" i="3"/>
  <c r="Y4086" i="3"/>
  <c r="Y4087" i="3"/>
  <c r="Y4088" i="3"/>
  <c r="Y4089" i="3"/>
  <c r="Y4090" i="3"/>
  <c r="Y4091" i="3"/>
  <c r="Y4092" i="3"/>
  <c r="Y4093" i="3"/>
  <c r="Y4094" i="3"/>
  <c r="Y4095" i="3"/>
  <c r="Y4096" i="3"/>
  <c r="Y4097" i="3"/>
  <c r="Y4098" i="3"/>
  <c r="Y4099" i="3"/>
  <c r="Y4100" i="3"/>
  <c r="Y4101" i="3"/>
  <c r="Y4102" i="3"/>
  <c r="Y4103" i="3"/>
  <c r="Y4104" i="3"/>
  <c r="Y4105" i="3"/>
  <c r="Y4106" i="3"/>
  <c r="Y4107" i="3"/>
  <c r="Y4108" i="3"/>
  <c r="Y4109" i="3"/>
  <c r="Y4110" i="3"/>
  <c r="Y4111" i="3"/>
  <c r="Y4112" i="3"/>
  <c r="Y4113" i="3"/>
  <c r="Y4114" i="3"/>
  <c r="Y4115" i="3"/>
  <c r="Y4116" i="3"/>
  <c r="Y4117" i="3"/>
  <c r="Y4118" i="3"/>
  <c r="Y4119" i="3"/>
  <c r="Y4120" i="3"/>
  <c r="Y4121" i="3"/>
  <c r="Y4122" i="3"/>
  <c r="Y4123" i="3"/>
  <c r="Y4124" i="3"/>
  <c r="Y4125" i="3"/>
  <c r="Y4126" i="3"/>
  <c r="Y4127" i="3"/>
  <c r="Y4128" i="3"/>
  <c r="Y4129" i="3"/>
  <c r="Y4130" i="3"/>
  <c r="Y4131" i="3"/>
  <c r="Y4132" i="3"/>
  <c r="Y4133" i="3"/>
  <c r="Y4134" i="3"/>
  <c r="Y4135" i="3"/>
  <c r="Y4136" i="3"/>
  <c r="Y4137" i="3"/>
  <c r="Y4138" i="3"/>
  <c r="Y4139" i="3"/>
  <c r="Y4140" i="3"/>
  <c r="Y4141" i="3"/>
  <c r="Y4142" i="3"/>
  <c r="Y4143" i="3"/>
  <c r="Y4144" i="3"/>
  <c r="Y4145" i="3"/>
  <c r="Y4146" i="3"/>
  <c r="Y4147" i="3"/>
  <c r="Y4148" i="3"/>
  <c r="Y4149" i="3"/>
  <c r="Y4150" i="3"/>
  <c r="Y4151" i="3"/>
  <c r="Y4152" i="3"/>
  <c r="Y4153" i="3"/>
  <c r="Y4154" i="3"/>
  <c r="Y4155" i="3"/>
  <c r="Y4156" i="3"/>
  <c r="Y4157" i="3"/>
  <c r="Y4158" i="3"/>
  <c r="Y4159" i="3"/>
  <c r="Y4160" i="3"/>
  <c r="Y4161" i="3"/>
  <c r="Y4162" i="3"/>
  <c r="Y4163" i="3"/>
  <c r="Y4164" i="3"/>
  <c r="Y4165" i="3"/>
  <c r="Y4166" i="3"/>
  <c r="Y4167" i="3"/>
  <c r="Y4168" i="3"/>
  <c r="Y4169" i="3"/>
  <c r="Y4170" i="3"/>
  <c r="Y4171" i="3"/>
  <c r="Y4172" i="3"/>
  <c r="Y4173" i="3"/>
  <c r="Y4174" i="3"/>
  <c r="Y4175" i="3"/>
  <c r="Y4176" i="3"/>
  <c r="Y4177" i="3"/>
  <c r="Y4178" i="3"/>
  <c r="Y4179" i="3"/>
  <c r="Y4180" i="3"/>
  <c r="Y4181" i="3"/>
  <c r="Y4182" i="3"/>
  <c r="Y4183" i="3"/>
  <c r="Y4184" i="3"/>
  <c r="Y4185" i="3"/>
  <c r="Y4186" i="3"/>
  <c r="Y4187" i="3"/>
  <c r="Y4188" i="3"/>
  <c r="Y4189" i="3"/>
  <c r="Y4190" i="3"/>
  <c r="Y4191" i="3"/>
  <c r="Y4192" i="3"/>
  <c r="Y4193" i="3"/>
  <c r="Y4194" i="3"/>
  <c r="Y4195" i="3"/>
  <c r="Y4196" i="3"/>
  <c r="Y4197" i="3"/>
  <c r="Y4198" i="3"/>
  <c r="Y4199" i="3"/>
  <c r="Y4200" i="3"/>
  <c r="Y4201" i="3"/>
  <c r="Y4202" i="3"/>
  <c r="Y4203" i="3"/>
  <c r="Y4204" i="3"/>
  <c r="Y4205" i="3"/>
  <c r="Y4206" i="3"/>
  <c r="Y4207" i="3"/>
  <c r="Y4208" i="3"/>
  <c r="Y4209" i="3"/>
  <c r="Y4210" i="3"/>
  <c r="Y4211" i="3"/>
  <c r="Y4212" i="3"/>
  <c r="Y4213" i="3"/>
  <c r="Y4214" i="3"/>
  <c r="Y4215" i="3"/>
  <c r="Y4216" i="3"/>
  <c r="Y4217" i="3"/>
  <c r="Y4218" i="3"/>
  <c r="Y4219" i="3"/>
  <c r="Y4220" i="3"/>
  <c r="Y4221" i="3"/>
  <c r="Y4222" i="3"/>
  <c r="Y4223" i="3"/>
  <c r="Y4224" i="3"/>
  <c r="Y4225" i="3"/>
  <c r="Y4226" i="3"/>
  <c r="Y4227" i="3"/>
  <c r="Y4228" i="3"/>
  <c r="Y4229" i="3"/>
  <c r="Y4230" i="3"/>
  <c r="Y4231" i="3"/>
  <c r="Y4232" i="3"/>
  <c r="Y4233" i="3"/>
  <c r="Y4234" i="3"/>
  <c r="Y4235" i="3"/>
  <c r="Y4236" i="3"/>
  <c r="Y4237" i="3"/>
  <c r="Y4238" i="3"/>
  <c r="Y4239" i="3"/>
  <c r="Y4240" i="3"/>
  <c r="Y4241" i="3"/>
  <c r="Y4242" i="3"/>
  <c r="Y4243" i="3"/>
  <c r="Y4244" i="3"/>
  <c r="Y4245" i="3"/>
  <c r="Y4246" i="3"/>
  <c r="Y4247" i="3"/>
  <c r="Y4248" i="3"/>
  <c r="Y4249" i="3"/>
  <c r="Y4250" i="3"/>
  <c r="Y4251" i="3"/>
  <c r="Y4252" i="3"/>
  <c r="Y4253" i="3"/>
  <c r="Y4254" i="3"/>
  <c r="Y4255" i="3"/>
  <c r="Y4256" i="3"/>
  <c r="Y4257" i="3"/>
  <c r="Y4258" i="3"/>
  <c r="Y4259" i="3"/>
  <c r="Y4260" i="3"/>
  <c r="Y4261" i="3"/>
  <c r="Y4262" i="3"/>
  <c r="Y4263" i="3"/>
  <c r="Y4264" i="3"/>
  <c r="Y4265" i="3"/>
  <c r="Y4266" i="3"/>
  <c r="Y4267" i="3"/>
  <c r="Y4268" i="3"/>
  <c r="Y4269" i="3"/>
  <c r="Y4270" i="3"/>
  <c r="Y4271" i="3"/>
  <c r="Y4272" i="3"/>
  <c r="Y4273" i="3"/>
  <c r="Y4274" i="3"/>
  <c r="Y4275" i="3"/>
  <c r="Y4276" i="3"/>
  <c r="Y4277" i="3"/>
  <c r="Y4278" i="3"/>
  <c r="Y4279" i="3"/>
  <c r="Y4280" i="3"/>
  <c r="Y4281" i="3"/>
  <c r="Y4282" i="3"/>
  <c r="Y4283" i="3"/>
  <c r="Y4284" i="3"/>
  <c r="Y4285" i="3"/>
  <c r="Y4286" i="3"/>
  <c r="Y4287" i="3"/>
  <c r="Y4288" i="3"/>
  <c r="Y4289" i="3"/>
  <c r="Y4290" i="3"/>
  <c r="Y4291" i="3"/>
  <c r="Y4292" i="3"/>
  <c r="Y4293" i="3"/>
  <c r="Y4294" i="3"/>
  <c r="Y4295" i="3"/>
  <c r="Y4296" i="3"/>
  <c r="Y4297" i="3"/>
  <c r="Y4298" i="3"/>
  <c r="Y4299" i="3"/>
  <c r="Y4300" i="3"/>
  <c r="Y4301" i="3"/>
  <c r="Y4302" i="3"/>
  <c r="Y4303" i="3"/>
  <c r="Y4304" i="3"/>
  <c r="Y4305" i="3"/>
  <c r="Y4306" i="3"/>
  <c r="Y4307" i="3"/>
  <c r="Y4308" i="3"/>
  <c r="Y4309" i="3"/>
  <c r="Y4310" i="3"/>
  <c r="Y4311" i="3"/>
  <c r="Y4312" i="3"/>
  <c r="Y4313" i="3"/>
  <c r="Y4314" i="3"/>
  <c r="Y4315" i="3"/>
  <c r="Y4316" i="3"/>
  <c r="Y4317" i="3"/>
  <c r="Y4318" i="3"/>
  <c r="Y4319" i="3"/>
  <c r="Y4320" i="3"/>
  <c r="Y4321" i="3"/>
  <c r="Y4322" i="3"/>
  <c r="Y4323" i="3"/>
  <c r="Y4324" i="3"/>
  <c r="Y4325" i="3"/>
  <c r="Y4326" i="3"/>
  <c r="Y4327" i="3"/>
  <c r="Y4328" i="3"/>
  <c r="Y4329" i="3"/>
  <c r="Y4330" i="3"/>
  <c r="Y4331" i="3"/>
  <c r="Y4332" i="3"/>
  <c r="Y4333" i="3"/>
  <c r="Y4334" i="3"/>
  <c r="Y4335" i="3"/>
  <c r="Y4336" i="3"/>
  <c r="Y4337" i="3"/>
  <c r="Y4338" i="3"/>
  <c r="Y4339" i="3"/>
  <c r="Y4340" i="3"/>
  <c r="Y4341" i="3"/>
  <c r="Y4342" i="3"/>
  <c r="Y4343" i="3"/>
  <c r="Y4344" i="3"/>
  <c r="Y4345" i="3"/>
  <c r="Y4346" i="3"/>
  <c r="Y4347" i="3"/>
  <c r="Y4348" i="3"/>
  <c r="Y4349" i="3"/>
  <c r="Y4350" i="3"/>
  <c r="Y4351" i="3"/>
  <c r="Y4352" i="3"/>
  <c r="Y4353" i="3"/>
  <c r="Y4354" i="3"/>
  <c r="Y4355" i="3"/>
  <c r="Y4356" i="3"/>
  <c r="Y4357" i="3"/>
  <c r="Y4358" i="3"/>
  <c r="Y4359" i="3"/>
  <c r="Y4360" i="3"/>
  <c r="Y4361" i="3"/>
  <c r="Y4362" i="3"/>
  <c r="Y4363" i="3"/>
  <c r="Y4364" i="3"/>
  <c r="Y4365" i="3"/>
  <c r="Y4366" i="3"/>
  <c r="Y4367" i="3"/>
  <c r="Y4368" i="3"/>
  <c r="Y4369" i="3"/>
  <c r="Y4370" i="3"/>
  <c r="Y4371" i="3"/>
  <c r="Y4372" i="3"/>
  <c r="Y4373" i="3"/>
  <c r="Y4374" i="3"/>
  <c r="Y4375" i="3"/>
  <c r="Y4376" i="3"/>
  <c r="Y4377" i="3"/>
  <c r="Y4378" i="3"/>
  <c r="Y4379" i="3"/>
  <c r="Y4380" i="3"/>
  <c r="Y4381" i="3"/>
  <c r="Y4382" i="3"/>
  <c r="Y4383" i="3"/>
  <c r="Y4384" i="3"/>
  <c r="Y4385" i="3"/>
  <c r="Y4386" i="3"/>
  <c r="Y4387" i="3"/>
  <c r="Y4388" i="3"/>
  <c r="Y4389" i="3"/>
  <c r="Y4390" i="3"/>
  <c r="Y4391" i="3"/>
  <c r="Y4392" i="3"/>
  <c r="Y4393" i="3"/>
  <c r="Y4394" i="3"/>
  <c r="Y4395" i="3"/>
  <c r="Y4396" i="3"/>
  <c r="Y4397" i="3"/>
  <c r="Y4398" i="3"/>
  <c r="Y4399" i="3"/>
  <c r="Y4400" i="3"/>
  <c r="Y4401" i="3"/>
  <c r="Y4402" i="3"/>
  <c r="Y4403" i="3"/>
  <c r="Y4404" i="3"/>
  <c r="Y4405" i="3"/>
  <c r="Y4406" i="3"/>
  <c r="Y4407" i="3"/>
  <c r="Y4408" i="3"/>
  <c r="Y4409" i="3"/>
  <c r="Y4410" i="3"/>
  <c r="Y4411" i="3"/>
  <c r="Y4412" i="3"/>
  <c r="Y4413" i="3"/>
  <c r="Y4414" i="3"/>
  <c r="Y4415" i="3"/>
  <c r="Y4416" i="3"/>
  <c r="Y4417" i="3"/>
  <c r="Y4418" i="3"/>
  <c r="Y4419" i="3"/>
  <c r="Y4420" i="3"/>
  <c r="Y4421" i="3"/>
  <c r="Y4422" i="3"/>
  <c r="Y4423" i="3"/>
  <c r="Y4424" i="3"/>
  <c r="Y4425" i="3"/>
  <c r="Y4426" i="3"/>
  <c r="Y4427" i="3"/>
  <c r="Y4428" i="3"/>
  <c r="Y4429" i="3"/>
  <c r="Y4430" i="3"/>
  <c r="Y4431" i="3"/>
  <c r="Y4432" i="3"/>
  <c r="Y4433" i="3"/>
  <c r="Y4434" i="3"/>
  <c r="Y4435" i="3"/>
  <c r="Y4436" i="3"/>
  <c r="Y4437" i="3"/>
  <c r="Y4438" i="3"/>
  <c r="Y4439" i="3"/>
  <c r="Y4440" i="3"/>
  <c r="Y4441" i="3"/>
  <c r="Y4442" i="3"/>
  <c r="Y4443" i="3"/>
  <c r="Y4444" i="3"/>
  <c r="Y4445" i="3"/>
  <c r="Y4446" i="3"/>
  <c r="Y4447" i="3"/>
  <c r="Y4448" i="3"/>
  <c r="Y4449" i="3"/>
  <c r="Y4450" i="3"/>
  <c r="Y4451" i="3"/>
  <c r="Y4452" i="3"/>
  <c r="Y4453" i="3"/>
  <c r="Y4454" i="3"/>
  <c r="Y4455" i="3"/>
  <c r="Y4456" i="3"/>
  <c r="Y4457" i="3"/>
  <c r="Y4458" i="3"/>
  <c r="Y4459" i="3"/>
  <c r="Y4460" i="3"/>
  <c r="Y4461" i="3"/>
  <c r="Y4462" i="3"/>
  <c r="Y4463" i="3"/>
  <c r="Y4464" i="3"/>
  <c r="Y4465" i="3"/>
  <c r="Y4466" i="3"/>
  <c r="Y4467" i="3"/>
  <c r="Y4468" i="3"/>
  <c r="Y4469" i="3"/>
  <c r="Y4470" i="3"/>
  <c r="Y4471" i="3"/>
  <c r="Y4472" i="3"/>
  <c r="Y4473" i="3"/>
  <c r="Y4474" i="3"/>
  <c r="Y4475" i="3"/>
  <c r="Y4476" i="3"/>
  <c r="Y4477" i="3"/>
  <c r="Y4478" i="3"/>
  <c r="Y4479" i="3"/>
  <c r="Y4480" i="3"/>
  <c r="Y4481" i="3"/>
  <c r="Y4482" i="3"/>
  <c r="Y4483" i="3"/>
  <c r="Y4484" i="3"/>
  <c r="Y4485" i="3"/>
  <c r="Y4486" i="3"/>
  <c r="Y4487" i="3"/>
  <c r="Y4488" i="3"/>
  <c r="Y4489" i="3"/>
  <c r="Y4490" i="3"/>
  <c r="Y4491" i="3"/>
  <c r="Y4492" i="3"/>
  <c r="Y4493" i="3"/>
  <c r="Y4494" i="3"/>
  <c r="Y4495" i="3"/>
  <c r="Y4496" i="3"/>
  <c r="Y4497" i="3"/>
  <c r="Y4498" i="3"/>
  <c r="Y4499" i="3"/>
  <c r="Y4500" i="3"/>
  <c r="Y4501" i="3"/>
  <c r="Y4502" i="3"/>
  <c r="Y4503" i="3"/>
  <c r="Y4504" i="3"/>
  <c r="Y4505" i="3"/>
  <c r="Y4506" i="3"/>
  <c r="Y4507" i="3"/>
  <c r="Y4508" i="3"/>
  <c r="Y4509" i="3"/>
  <c r="Y4510" i="3"/>
  <c r="Y4511" i="3"/>
  <c r="Y4512" i="3"/>
  <c r="Y4513" i="3"/>
  <c r="Y4514" i="3"/>
  <c r="Y4515" i="3"/>
  <c r="Y4516" i="3"/>
  <c r="Y4517" i="3"/>
  <c r="Y4518" i="3"/>
  <c r="Y4519" i="3"/>
  <c r="Y4520" i="3"/>
  <c r="Y4521" i="3"/>
  <c r="Y4522" i="3"/>
  <c r="Y4523" i="3"/>
  <c r="Y4524" i="3"/>
  <c r="Y4525" i="3"/>
  <c r="Y4526" i="3"/>
  <c r="Y4527" i="3"/>
  <c r="Y4528" i="3"/>
  <c r="Y4529" i="3"/>
  <c r="Y4530" i="3"/>
  <c r="Y4531" i="3"/>
  <c r="Y4532" i="3"/>
  <c r="Y4533" i="3"/>
  <c r="Y4534" i="3"/>
  <c r="Y4535" i="3"/>
  <c r="Y4536" i="3"/>
  <c r="Y4537" i="3"/>
  <c r="Y4538" i="3"/>
  <c r="Y4539" i="3"/>
  <c r="Y4540" i="3"/>
  <c r="Y4541" i="3"/>
  <c r="Y4542" i="3"/>
  <c r="Y4543" i="3"/>
  <c r="Y4544" i="3"/>
  <c r="Y4545" i="3"/>
  <c r="Y4546" i="3"/>
  <c r="Y4547" i="3"/>
  <c r="Y4548" i="3"/>
  <c r="Y4549" i="3"/>
  <c r="Y4550" i="3"/>
  <c r="Y4551" i="3"/>
  <c r="Y4552" i="3"/>
  <c r="Y4553" i="3"/>
  <c r="Y4554" i="3"/>
  <c r="Y4555" i="3"/>
  <c r="Y4556" i="3"/>
  <c r="Y4557" i="3"/>
  <c r="Y4558" i="3"/>
  <c r="Y4559" i="3"/>
  <c r="Y4560" i="3"/>
  <c r="Y4561" i="3"/>
  <c r="Y4562" i="3"/>
  <c r="Y4563" i="3"/>
  <c r="Y4564" i="3"/>
  <c r="Y4565" i="3"/>
  <c r="Y4566" i="3"/>
  <c r="Y4567" i="3"/>
  <c r="Y4568" i="3"/>
  <c r="Y4569" i="3"/>
  <c r="Y4570" i="3"/>
  <c r="Y4571" i="3"/>
  <c r="Y4572" i="3"/>
  <c r="Y4573" i="3"/>
  <c r="Y4574" i="3"/>
  <c r="Y4575" i="3"/>
  <c r="Y4576" i="3"/>
  <c r="Y4577" i="3"/>
  <c r="Y4578" i="3"/>
  <c r="Y4579" i="3"/>
  <c r="Y4580" i="3"/>
  <c r="Y4581" i="3"/>
  <c r="Y4582" i="3"/>
  <c r="Y4583" i="3"/>
  <c r="Y4584" i="3"/>
  <c r="Y4585" i="3"/>
  <c r="Y4586" i="3"/>
  <c r="Y4587" i="3"/>
  <c r="Y4588" i="3"/>
  <c r="Y4589" i="3"/>
  <c r="Y4590" i="3"/>
  <c r="Y4591" i="3"/>
  <c r="Y4592" i="3"/>
  <c r="Y4593" i="3"/>
  <c r="Y4594" i="3"/>
  <c r="Y4595" i="3"/>
  <c r="Y4596" i="3"/>
  <c r="Y4597" i="3"/>
  <c r="Y4598" i="3"/>
  <c r="Y4599" i="3"/>
  <c r="Y4600" i="3"/>
  <c r="Y4601" i="3"/>
  <c r="Y4602" i="3"/>
  <c r="Y4603" i="3"/>
  <c r="Y4604" i="3"/>
  <c r="Y4605" i="3"/>
  <c r="Y4606" i="3"/>
  <c r="Y4607" i="3"/>
  <c r="Y4608" i="3"/>
  <c r="Y4609" i="3"/>
  <c r="Y4610" i="3"/>
  <c r="Y4611" i="3"/>
  <c r="Y4612" i="3"/>
  <c r="Y4613" i="3"/>
  <c r="Y4614" i="3"/>
  <c r="Y4615" i="3"/>
  <c r="Y4616" i="3"/>
  <c r="Y4617" i="3"/>
  <c r="Y4618" i="3"/>
  <c r="Y4619" i="3"/>
  <c r="Y4620" i="3"/>
  <c r="Y4621" i="3"/>
  <c r="Y4622" i="3"/>
  <c r="Y4623" i="3"/>
  <c r="Y4624" i="3"/>
  <c r="Y4625" i="3"/>
  <c r="Y4626" i="3"/>
  <c r="Y4627" i="3"/>
  <c r="Y4628" i="3"/>
  <c r="Y4629" i="3"/>
  <c r="Y4630" i="3"/>
  <c r="Y4631" i="3"/>
  <c r="Y4632" i="3"/>
  <c r="Y4633" i="3"/>
  <c r="Y4634" i="3"/>
  <c r="Y4635" i="3"/>
  <c r="Y4636" i="3"/>
  <c r="Y4637" i="3"/>
  <c r="Y4638" i="3"/>
  <c r="Y4639" i="3"/>
  <c r="Y4640" i="3"/>
  <c r="Y4641" i="3"/>
  <c r="Y4642" i="3"/>
  <c r="Y4643" i="3"/>
  <c r="Y4644" i="3"/>
  <c r="Y4645" i="3"/>
  <c r="Y4646" i="3"/>
  <c r="Y4647" i="3"/>
  <c r="Y4648" i="3"/>
  <c r="Y4649" i="3"/>
  <c r="Y4650" i="3"/>
  <c r="Y4651" i="3"/>
  <c r="Y4652" i="3"/>
  <c r="Y4653" i="3"/>
  <c r="Y4654" i="3"/>
  <c r="Y4655" i="3"/>
  <c r="Y4656" i="3"/>
  <c r="Y4657" i="3"/>
  <c r="Y4658" i="3"/>
  <c r="Y4659" i="3"/>
  <c r="Y4660" i="3"/>
  <c r="Y4661" i="3"/>
  <c r="Y4662" i="3"/>
  <c r="Y4663" i="3"/>
  <c r="Y4664" i="3"/>
  <c r="Y4665" i="3"/>
  <c r="Y4666" i="3"/>
  <c r="Y4667" i="3"/>
  <c r="Y4668" i="3"/>
  <c r="Y4669" i="3"/>
  <c r="Y4670" i="3"/>
  <c r="Y4671" i="3"/>
  <c r="Y4672" i="3"/>
  <c r="Y4673" i="3"/>
  <c r="Y4674" i="3"/>
  <c r="Y4675" i="3"/>
  <c r="Y4676" i="3"/>
  <c r="Y4677" i="3"/>
  <c r="Y4678" i="3"/>
  <c r="Y4679" i="3"/>
  <c r="Y4680" i="3"/>
  <c r="Y4681" i="3"/>
  <c r="Y4682" i="3"/>
  <c r="Y4683" i="3"/>
  <c r="Y4684" i="3"/>
  <c r="Y4685" i="3"/>
  <c r="Y4686" i="3"/>
  <c r="Y4687" i="3"/>
  <c r="Y4688" i="3"/>
  <c r="Y4689" i="3"/>
  <c r="Y4690" i="3"/>
  <c r="Y4691" i="3"/>
  <c r="Y4692" i="3"/>
  <c r="Y4693" i="3"/>
  <c r="Y4694" i="3"/>
  <c r="Y4695" i="3"/>
  <c r="Y4696" i="3"/>
  <c r="Y4697" i="3"/>
  <c r="Y4698" i="3"/>
  <c r="Y4699" i="3"/>
  <c r="Y4700" i="3"/>
  <c r="Y4701" i="3"/>
  <c r="Y4702" i="3"/>
  <c r="Y4703" i="3"/>
  <c r="Y4704" i="3"/>
  <c r="Y4705" i="3"/>
  <c r="Y4706" i="3"/>
  <c r="Y4707" i="3"/>
  <c r="Y4708" i="3"/>
  <c r="Y4709" i="3"/>
  <c r="Y4710" i="3"/>
  <c r="Y4711" i="3"/>
  <c r="Y4712" i="3"/>
  <c r="Y4713" i="3"/>
  <c r="Y4714" i="3"/>
  <c r="Y4715" i="3"/>
  <c r="Y4716" i="3"/>
  <c r="Y4717" i="3"/>
  <c r="Y4718" i="3"/>
  <c r="Y4719" i="3"/>
  <c r="Y4720" i="3"/>
  <c r="Y4721" i="3"/>
  <c r="Y4722" i="3"/>
  <c r="Y4723" i="3"/>
  <c r="Y4724" i="3"/>
  <c r="Y4725" i="3"/>
  <c r="Y4726" i="3"/>
  <c r="Y4727" i="3"/>
  <c r="Y4728" i="3"/>
  <c r="Y4729" i="3"/>
  <c r="Y4730" i="3"/>
  <c r="Y4731" i="3"/>
  <c r="Y4732" i="3"/>
  <c r="Y4733" i="3"/>
  <c r="Y4734" i="3"/>
  <c r="Y4735" i="3"/>
  <c r="Y4736" i="3"/>
  <c r="Y4737" i="3"/>
  <c r="Y4738" i="3"/>
  <c r="Y4739" i="3"/>
  <c r="Y4740" i="3"/>
  <c r="Y4741" i="3"/>
  <c r="Y4742" i="3"/>
  <c r="Y4743" i="3"/>
  <c r="Y4744" i="3"/>
  <c r="Y4745" i="3"/>
  <c r="Y4746" i="3"/>
  <c r="Y4747" i="3"/>
  <c r="Y4748" i="3"/>
  <c r="Y4749" i="3"/>
  <c r="Y4750" i="3"/>
  <c r="Y4751" i="3"/>
  <c r="Y4752" i="3"/>
  <c r="Y4753" i="3"/>
  <c r="Y4754" i="3"/>
  <c r="Y4755" i="3"/>
  <c r="Y4756" i="3"/>
  <c r="Y4757" i="3"/>
  <c r="Y4758" i="3"/>
  <c r="Y4759" i="3"/>
  <c r="Y4760" i="3"/>
  <c r="Y4761" i="3"/>
  <c r="Y4762" i="3"/>
  <c r="Y4763" i="3"/>
  <c r="Y4764" i="3"/>
  <c r="Y4765" i="3"/>
  <c r="Y4766" i="3"/>
  <c r="Y4767" i="3"/>
  <c r="Y4768" i="3"/>
  <c r="Y4769" i="3"/>
  <c r="Y4770" i="3"/>
  <c r="Y4771" i="3"/>
  <c r="Y4772" i="3"/>
  <c r="Y4773" i="3"/>
  <c r="Y4774" i="3"/>
  <c r="Y4775" i="3"/>
  <c r="Y4776" i="3"/>
  <c r="Y4777" i="3"/>
  <c r="Y4778" i="3"/>
  <c r="Y4779" i="3"/>
  <c r="Y4780" i="3"/>
  <c r="Y4781" i="3"/>
  <c r="Y4782" i="3"/>
  <c r="Y4783" i="3"/>
  <c r="Y4784" i="3"/>
  <c r="Y4785" i="3"/>
  <c r="Y4786" i="3"/>
  <c r="Y4787" i="3"/>
  <c r="Y4788" i="3"/>
  <c r="Y4789" i="3"/>
  <c r="Y4790" i="3"/>
  <c r="Y4791" i="3"/>
  <c r="Y4792" i="3"/>
  <c r="Y4793" i="3"/>
  <c r="Y4794" i="3"/>
  <c r="Y4795" i="3"/>
  <c r="Y4796" i="3"/>
  <c r="Y4797" i="3"/>
  <c r="Y4798" i="3"/>
  <c r="Y4799" i="3"/>
  <c r="Y4800" i="3"/>
  <c r="Y4801" i="3"/>
  <c r="Y4802" i="3"/>
  <c r="Y4803" i="3"/>
  <c r="Y4804" i="3"/>
  <c r="Y4805" i="3"/>
  <c r="Y4806" i="3"/>
  <c r="Y4807" i="3"/>
  <c r="Y4808" i="3"/>
  <c r="Y4809" i="3"/>
  <c r="Y4810" i="3"/>
  <c r="Y4811" i="3"/>
  <c r="Y4812" i="3"/>
  <c r="Y4813" i="3"/>
  <c r="Y4814" i="3"/>
  <c r="Y4815" i="3"/>
  <c r="Y4816" i="3"/>
  <c r="Y4817" i="3"/>
  <c r="Y4818" i="3"/>
  <c r="Y4819" i="3"/>
  <c r="Y4820" i="3"/>
  <c r="Y4821" i="3"/>
  <c r="Y4822" i="3"/>
  <c r="Y4823" i="3"/>
  <c r="Y4824" i="3"/>
  <c r="Y4825" i="3"/>
  <c r="Y4826" i="3"/>
  <c r="Y4827" i="3"/>
  <c r="Y4828" i="3"/>
  <c r="Y4829" i="3"/>
  <c r="Y4830" i="3"/>
  <c r="Y4831" i="3"/>
  <c r="Y4832" i="3"/>
  <c r="Y4833" i="3"/>
  <c r="Y4834" i="3"/>
  <c r="Y4835" i="3"/>
  <c r="Y4836" i="3"/>
  <c r="Y4837" i="3"/>
  <c r="Y4838" i="3"/>
  <c r="Y4839" i="3"/>
  <c r="Y4840" i="3"/>
  <c r="Y4841" i="3"/>
  <c r="Y4842" i="3"/>
  <c r="Y4843" i="3"/>
  <c r="Y4844" i="3"/>
  <c r="Y4845" i="3"/>
  <c r="Y4846" i="3"/>
  <c r="Y4847" i="3"/>
  <c r="Y4848" i="3"/>
  <c r="Y4849" i="3"/>
  <c r="Y4850" i="3"/>
  <c r="Y4851" i="3"/>
  <c r="Y4852" i="3"/>
  <c r="Y4853" i="3"/>
  <c r="Y4854" i="3"/>
  <c r="Y4855" i="3"/>
  <c r="Y4856" i="3"/>
  <c r="Y4857" i="3"/>
  <c r="Y4858" i="3"/>
  <c r="Y4859" i="3"/>
  <c r="Y4860" i="3"/>
  <c r="Y4861" i="3"/>
  <c r="Y4862" i="3"/>
  <c r="Y4863" i="3"/>
  <c r="Y4864" i="3"/>
  <c r="Y4865" i="3"/>
  <c r="Y4866" i="3"/>
  <c r="Y4867" i="3"/>
  <c r="Y4868" i="3"/>
  <c r="Y4869" i="3"/>
  <c r="Y4870" i="3"/>
  <c r="Y4871" i="3"/>
  <c r="Y4872" i="3"/>
  <c r="Y4873" i="3"/>
  <c r="Y4874" i="3"/>
  <c r="Y4875" i="3"/>
  <c r="Y4876" i="3"/>
  <c r="Y4877" i="3"/>
  <c r="Y4878" i="3"/>
  <c r="Y4879" i="3"/>
  <c r="Y4880" i="3"/>
  <c r="Y4881" i="3"/>
  <c r="Y4882" i="3"/>
  <c r="Y4883" i="3"/>
  <c r="Y4884" i="3"/>
  <c r="Y4885" i="3"/>
  <c r="Y4886" i="3"/>
  <c r="Y4887" i="3"/>
  <c r="Y4888" i="3"/>
  <c r="Y4889" i="3"/>
  <c r="Y4890" i="3"/>
  <c r="Y4891" i="3"/>
  <c r="Y4892" i="3"/>
  <c r="Y4893" i="3"/>
  <c r="Y4894" i="3"/>
  <c r="Y4895" i="3"/>
  <c r="Y4896" i="3"/>
  <c r="Y4897" i="3"/>
  <c r="Y4898" i="3"/>
  <c r="Y4899" i="3"/>
  <c r="Y4900" i="3"/>
  <c r="Y4901" i="3"/>
  <c r="Y4902" i="3"/>
  <c r="Y4903" i="3"/>
  <c r="Y4904" i="3"/>
  <c r="Y4905" i="3"/>
  <c r="Y4906" i="3"/>
  <c r="Y4907" i="3"/>
  <c r="Y4908" i="3"/>
  <c r="Y4909" i="3"/>
  <c r="Y4910" i="3"/>
  <c r="Y4911" i="3"/>
  <c r="Y4912" i="3"/>
  <c r="Y4913" i="3"/>
  <c r="Y4914" i="3"/>
  <c r="Y4915" i="3"/>
  <c r="Y4916" i="3"/>
  <c r="Y4917" i="3"/>
  <c r="Y4918" i="3"/>
  <c r="Y4919" i="3"/>
  <c r="Y4920" i="3"/>
  <c r="Y4921" i="3"/>
  <c r="Y4922" i="3"/>
  <c r="Y4923" i="3"/>
  <c r="Y4924" i="3"/>
  <c r="Y4925" i="3"/>
  <c r="Y4926" i="3"/>
  <c r="Y4927" i="3"/>
  <c r="Y4928" i="3"/>
  <c r="Y4929" i="3"/>
  <c r="Y4930" i="3"/>
  <c r="Y4931" i="3"/>
  <c r="Y4932" i="3"/>
  <c r="Y4933" i="3"/>
  <c r="Y4934" i="3"/>
  <c r="Y4935" i="3"/>
  <c r="Y4936" i="3"/>
  <c r="Y4937" i="3"/>
  <c r="Y4938" i="3"/>
  <c r="Y4939" i="3"/>
  <c r="Y4940" i="3"/>
  <c r="Y4941" i="3"/>
  <c r="Y4942" i="3"/>
  <c r="Y4943" i="3"/>
  <c r="Y4944" i="3"/>
  <c r="Y4945" i="3"/>
  <c r="Y4946" i="3"/>
  <c r="Y4947" i="3"/>
  <c r="Y4948" i="3"/>
  <c r="Y4949" i="3"/>
  <c r="Y4950" i="3"/>
  <c r="Y4951" i="3"/>
  <c r="Y4952" i="3"/>
  <c r="Y4953" i="3"/>
  <c r="Y4954" i="3"/>
  <c r="Y4955" i="3"/>
  <c r="Y4956" i="3"/>
  <c r="Y4957" i="3"/>
  <c r="Y4958" i="3"/>
  <c r="Y4959" i="3"/>
  <c r="Y4960" i="3"/>
  <c r="Y4961" i="3"/>
  <c r="Y4962" i="3"/>
  <c r="Y4963" i="3"/>
  <c r="Y4964" i="3"/>
  <c r="Y4965" i="3"/>
  <c r="Y4966" i="3"/>
  <c r="Y4967" i="3"/>
  <c r="Y4968" i="3"/>
  <c r="Y4969" i="3"/>
  <c r="Y4970" i="3"/>
  <c r="Y4971" i="3"/>
  <c r="Y4972" i="3"/>
  <c r="Y4973" i="3"/>
  <c r="Y4974" i="3"/>
  <c r="Y4975" i="3"/>
  <c r="Y4976" i="3"/>
  <c r="Y4977" i="3"/>
  <c r="Y4978" i="3"/>
  <c r="Y4979" i="3"/>
  <c r="Y4980" i="3"/>
  <c r="Y4981" i="3"/>
  <c r="Y4982" i="3"/>
  <c r="Y4983" i="3"/>
  <c r="Y4984" i="3"/>
  <c r="Y4985" i="3"/>
  <c r="Y4986" i="3"/>
  <c r="Y4987" i="3"/>
  <c r="Y4988" i="3"/>
  <c r="Y4989" i="3"/>
  <c r="Y4990" i="3"/>
  <c r="Y4991" i="3"/>
  <c r="Y4992" i="3"/>
  <c r="Y4993" i="3"/>
  <c r="Y4994" i="3"/>
  <c r="Y4995" i="3"/>
  <c r="Y4996" i="3"/>
  <c r="Y4997" i="3"/>
  <c r="Y4998" i="3"/>
  <c r="Y4999" i="3"/>
  <c r="Y5000" i="3"/>
  <c r="Y5001" i="3"/>
  <c r="Y5002" i="3"/>
  <c r="Y5003" i="3"/>
  <c r="Y5004" i="3"/>
  <c r="Y5005" i="3"/>
  <c r="Y5006" i="3"/>
  <c r="Y5007" i="3"/>
  <c r="Y5008" i="3"/>
  <c r="Y5009" i="3"/>
  <c r="Y5010" i="3"/>
  <c r="Y5011" i="3"/>
  <c r="Y5012" i="3"/>
  <c r="Y5013" i="3"/>
  <c r="Y5014" i="3"/>
  <c r="Y5015" i="3"/>
  <c r="Y5016" i="3"/>
  <c r="Y5017" i="3"/>
  <c r="Y5018" i="3"/>
  <c r="Y5019" i="3"/>
  <c r="Y5020" i="3"/>
  <c r="Y5021" i="3"/>
  <c r="Y5022" i="3"/>
  <c r="Y5023" i="3"/>
  <c r="Y5024" i="3"/>
  <c r="Y5025" i="3"/>
  <c r="Y5026" i="3"/>
  <c r="Y5027" i="3"/>
  <c r="Y5028" i="3"/>
  <c r="Y5029" i="3"/>
  <c r="Y5030" i="3"/>
  <c r="Y5031" i="3"/>
  <c r="Y5032" i="3"/>
  <c r="Y5033" i="3"/>
  <c r="Y5034" i="3"/>
  <c r="Y5035" i="3"/>
  <c r="Y5036" i="3"/>
  <c r="Y5037" i="3"/>
  <c r="Y5038" i="3"/>
  <c r="Y5039" i="3"/>
  <c r="Y5040" i="3"/>
  <c r="Y5041" i="3"/>
  <c r="Y5042" i="3"/>
  <c r="Y5043" i="3"/>
  <c r="Y5044" i="3"/>
  <c r="Y5045" i="3"/>
  <c r="Y5046" i="3"/>
  <c r="Y5047" i="3"/>
  <c r="Y5048" i="3"/>
  <c r="Y5049" i="3"/>
  <c r="Y5050" i="3"/>
  <c r="Y5051" i="3"/>
  <c r="Y5052" i="3"/>
  <c r="Y5053" i="3"/>
  <c r="Y5054" i="3"/>
  <c r="Y5055" i="3"/>
  <c r="Y5056" i="3"/>
  <c r="Y5057" i="3"/>
  <c r="Y5058" i="3"/>
  <c r="Y5059" i="3"/>
  <c r="Y5060" i="3"/>
  <c r="Y5061" i="3"/>
  <c r="Y5062" i="3"/>
  <c r="Y5063" i="3"/>
  <c r="Y5064" i="3"/>
  <c r="Y5065" i="3"/>
  <c r="Y5066" i="3"/>
  <c r="Y5067" i="3"/>
  <c r="Y5068" i="3"/>
  <c r="Y5069" i="3"/>
  <c r="Y5070" i="3"/>
  <c r="Y5071" i="3"/>
  <c r="Y5072" i="3"/>
  <c r="Y5073" i="3"/>
  <c r="Y5074" i="3"/>
  <c r="Y5075" i="3"/>
  <c r="Y5076" i="3"/>
  <c r="Y5077" i="3"/>
  <c r="Y5078" i="3"/>
  <c r="Y5079" i="3"/>
  <c r="Y5080" i="3"/>
  <c r="Y5081" i="3"/>
  <c r="Y5082" i="3"/>
  <c r="Y5083" i="3"/>
  <c r="Y5084" i="3"/>
  <c r="Y5085" i="3"/>
  <c r="Y5086" i="3"/>
  <c r="Y5087" i="3"/>
  <c r="Y5088" i="3"/>
  <c r="Y5089" i="3"/>
  <c r="Y5090" i="3"/>
  <c r="Y5091" i="3"/>
  <c r="Y5092" i="3"/>
  <c r="Y5093" i="3"/>
  <c r="Y5094" i="3"/>
  <c r="Y5095" i="3"/>
  <c r="Y5096" i="3"/>
  <c r="Y5097" i="3"/>
  <c r="Y5098" i="3"/>
  <c r="Y5099" i="3"/>
  <c r="Y5100" i="3"/>
  <c r="Y5101" i="3"/>
  <c r="Y5102" i="3"/>
  <c r="Y5103" i="3"/>
  <c r="Y5104" i="3"/>
  <c r="Y5105" i="3"/>
  <c r="Y5106" i="3"/>
  <c r="Y5107" i="3"/>
  <c r="Y5108" i="3"/>
  <c r="Y5109" i="3"/>
  <c r="Y5110" i="3"/>
  <c r="Y5111" i="3"/>
  <c r="Y5112" i="3"/>
  <c r="Y5113" i="3"/>
  <c r="Y5114" i="3"/>
  <c r="Y5115" i="3"/>
  <c r="Y5116" i="3"/>
  <c r="Y5117" i="3"/>
  <c r="Y5118" i="3"/>
  <c r="Y5119" i="3"/>
  <c r="Y5120" i="3"/>
  <c r="Y5121" i="3"/>
  <c r="Y5122" i="3"/>
  <c r="Y5123" i="3"/>
  <c r="Y5124" i="3"/>
  <c r="Y5125" i="3"/>
  <c r="Y5126" i="3"/>
  <c r="Y5127" i="3"/>
  <c r="Y5128" i="3"/>
  <c r="Y5129" i="3"/>
  <c r="Y5130" i="3"/>
  <c r="Y5131" i="3"/>
  <c r="Y5132" i="3"/>
  <c r="Y5133" i="3"/>
  <c r="Y5134" i="3"/>
  <c r="Y5135" i="3"/>
  <c r="Y5136" i="3"/>
  <c r="Y5137" i="3"/>
  <c r="Y5138" i="3"/>
  <c r="Y5139" i="3"/>
  <c r="Y5140" i="3"/>
  <c r="Y5141" i="3"/>
  <c r="Y5142" i="3"/>
  <c r="Y5143" i="3"/>
  <c r="Y5144" i="3"/>
  <c r="Y5145" i="3"/>
  <c r="Y5146" i="3"/>
  <c r="Y5147" i="3"/>
  <c r="Y5148" i="3"/>
  <c r="Y5149" i="3"/>
  <c r="Y5150" i="3"/>
  <c r="Y5151" i="3"/>
  <c r="Y5152" i="3"/>
  <c r="Y5153" i="3"/>
  <c r="Y5154" i="3"/>
  <c r="Y5155" i="3"/>
  <c r="Y5156" i="3"/>
  <c r="Y5157" i="3"/>
  <c r="Y5158" i="3"/>
  <c r="Y5159" i="3"/>
  <c r="Y5160" i="3"/>
  <c r="Y5161" i="3"/>
  <c r="Y5162" i="3"/>
  <c r="Y5163" i="3"/>
  <c r="Y5164" i="3"/>
  <c r="Y5165" i="3"/>
  <c r="Y5166" i="3"/>
  <c r="Y5167" i="3"/>
  <c r="Y5168" i="3"/>
  <c r="Y5169" i="3"/>
  <c r="Y5170" i="3"/>
  <c r="Y5171" i="3"/>
  <c r="Y5172" i="3"/>
  <c r="Y5173" i="3"/>
  <c r="Y5174" i="3"/>
  <c r="Y5175" i="3"/>
  <c r="Y5176" i="3"/>
  <c r="Y5177" i="3"/>
  <c r="Y5178" i="3"/>
  <c r="Y5179" i="3"/>
  <c r="Y5180" i="3"/>
  <c r="Y5181" i="3"/>
  <c r="Y5182" i="3"/>
  <c r="Y5183" i="3"/>
  <c r="Y5184" i="3"/>
  <c r="Y5185" i="3"/>
  <c r="Y5186" i="3"/>
  <c r="Y5187" i="3"/>
  <c r="Y5188" i="3"/>
  <c r="Y5189" i="3"/>
  <c r="Y5190" i="3"/>
  <c r="Y5191" i="3"/>
  <c r="Y5192" i="3"/>
  <c r="Y5193" i="3"/>
  <c r="Y5194" i="3"/>
  <c r="Y5195" i="3"/>
  <c r="Y5196" i="3"/>
  <c r="Y5197" i="3"/>
  <c r="Y5198" i="3"/>
  <c r="Y5199" i="3"/>
  <c r="Y5200" i="3"/>
  <c r="Y5201" i="3"/>
  <c r="Y5202" i="3"/>
  <c r="Y5203" i="3"/>
  <c r="Y5204" i="3"/>
  <c r="Y5205" i="3"/>
  <c r="Y5206" i="3"/>
  <c r="Y5207" i="3"/>
  <c r="Y5208" i="3"/>
  <c r="Y5209" i="3"/>
  <c r="Y5210" i="3"/>
  <c r="Y5211" i="3"/>
  <c r="Y5212" i="3"/>
  <c r="Y5213" i="3"/>
  <c r="Y5214" i="3"/>
  <c r="Y5215" i="3"/>
  <c r="Y5216" i="3"/>
  <c r="Y5217" i="3"/>
  <c r="Y5218" i="3"/>
  <c r="Y5219" i="3"/>
  <c r="Y5220" i="3"/>
  <c r="Y5221" i="3"/>
  <c r="Y5222" i="3"/>
  <c r="Y5223" i="3"/>
  <c r="Y5224" i="3"/>
  <c r="Y5225" i="3"/>
  <c r="Y5226" i="3"/>
  <c r="Y5227" i="3"/>
  <c r="Y5228" i="3"/>
  <c r="Y5229" i="3"/>
  <c r="Y5230" i="3"/>
  <c r="Y5231" i="3"/>
  <c r="Y5232" i="3"/>
  <c r="Y5233" i="3"/>
  <c r="Y5234" i="3"/>
  <c r="Y5235" i="3"/>
  <c r="Y5236" i="3"/>
  <c r="Y5237" i="3"/>
  <c r="Y5238" i="3"/>
  <c r="Y5239" i="3"/>
  <c r="Y5240" i="3"/>
  <c r="Y5241" i="3"/>
  <c r="Y5242" i="3"/>
  <c r="Y5243" i="3"/>
  <c r="Y5244" i="3"/>
  <c r="Y5245" i="3"/>
  <c r="Y5246" i="3"/>
  <c r="Y5247" i="3"/>
  <c r="Y5248" i="3"/>
  <c r="Y5249" i="3"/>
  <c r="Y5250" i="3"/>
  <c r="Y5251" i="3"/>
  <c r="Y5252" i="3"/>
  <c r="Y5253" i="3"/>
  <c r="Y5254" i="3"/>
  <c r="Y5255" i="3"/>
  <c r="Y5256" i="3"/>
  <c r="Y5257" i="3"/>
  <c r="Y5258" i="3"/>
  <c r="Y5259" i="3"/>
  <c r="Y5260" i="3"/>
  <c r="Y5261" i="3"/>
  <c r="Y5262" i="3"/>
  <c r="Y5263" i="3"/>
  <c r="Y5264" i="3"/>
  <c r="Y5265" i="3"/>
  <c r="Y5266" i="3"/>
  <c r="Y5267" i="3"/>
  <c r="Y5268" i="3"/>
  <c r="Y5269" i="3"/>
  <c r="Y5270" i="3"/>
  <c r="Y5271" i="3"/>
  <c r="Y5272" i="3"/>
  <c r="Y5273" i="3"/>
  <c r="Y5274" i="3"/>
  <c r="Y5275" i="3"/>
  <c r="Y5276" i="3"/>
  <c r="Y5277" i="3"/>
  <c r="Y5278" i="3"/>
  <c r="Y5279" i="3"/>
  <c r="Y5280" i="3"/>
  <c r="Y5281" i="3"/>
  <c r="Y5282" i="3"/>
  <c r="Y5283" i="3"/>
  <c r="Y5284" i="3"/>
  <c r="Y5285" i="3"/>
  <c r="Y5286" i="3"/>
  <c r="Y5287" i="3"/>
  <c r="Y5288" i="3"/>
  <c r="Y5289" i="3"/>
  <c r="Y5290" i="3"/>
  <c r="Y5291" i="3"/>
  <c r="Y5292" i="3"/>
  <c r="Y5293" i="3"/>
  <c r="Y5294" i="3"/>
  <c r="Y5295" i="3"/>
  <c r="Y5296" i="3"/>
  <c r="Y5297" i="3"/>
  <c r="Y5298" i="3"/>
  <c r="Y5299" i="3"/>
  <c r="Y5300" i="3"/>
  <c r="Y5301" i="3"/>
  <c r="Y5302" i="3"/>
  <c r="Y5303" i="3"/>
  <c r="Y5304" i="3"/>
  <c r="Y5305" i="3"/>
  <c r="Y5306" i="3"/>
  <c r="Y5307" i="3"/>
  <c r="Y5308" i="3"/>
  <c r="Y5309" i="3"/>
  <c r="Y5310" i="3"/>
  <c r="Y5311" i="3"/>
  <c r="Y5312" i="3"/>
  <c r="Y5313" i="3"/>
  <c r="Y5314" i="3"/>
  <c r="Y5315" i="3"/>
  <c r="Y5316" i="3"/>
  <c r="Y5317" i="3"/>
  <c r="Y5318" i="3"/>
  <c r="Y5319" i="3"/>
  <c r="Y5320" i="3"/>
  <c r="Y5321" i="3"/>
  <c r="Y5322" i="3"/>
  <c r="Y5323" i="3"/>
  <c r="Y5324" i="3"/>
  <c r="Y5325" i="3"/>
  <c r="Y5326" i="3"/>
  <c r="Y5327" i="3"/>
  <c r="Y5328" i="3"/>
  <c r="Y5329" i="3"/>
  <c r="Y5330" i="3"/>
  <c r="Y5331" i="3"/>
  <c r="Y5332" i="3"/>
  <c r="Y5333" i="3"/>
  <c r="Y5334" i="3"/>
  <c r="Y5335" i="3"/>
  <c r="Y5336" i="3"/>
  <c r="Y5337" i="3"/>
  <c r="Y5338" i="3"/>
  <c r="Y5339" i="3"/>
  <c r="Y5340" i="3"/>
  <c r="Y5341" i="3"/>
  <c r="Y5342" i="3"/>
  <c r="Y5343" i="3"/>
  <c r="Y5344" i="3"/>
  <c r="Y5345" i="3"/>
  <c r="Y5346" i="3"/>
  <c r="Y5347" i="3"/>
  <c r="Y5348" i="3"/>
  <c r="Y5349" i="3"/>
  <c r="Y5350" i="3"/>
  <c r="Y5351" i="3"/>
  <c r="Y5352" i="3"/>
  <c r="Y5353" i="3"/>
  <c r="Y5354" i="3"/>
  <c r="Y5355" i="3"/>
  <c r="Y5356" i="3"/>
  <c r="Y5357" i="3"/>
  <c r="Y5358" i="3"/>
  <c r="Y5359" i="3"/>
  <c r="Y5360" i="3"/>
  <c r="Y5361" i="3"/>
  <c r="Y5362" i="3"/>
  <c r="Y5363" i="3"/>
  <c r="Y5364" i="3"/>
  <c r="Y5365" i="3"/>
  <c r="Y5366" i="3"/>
  <c r="Y5367" i="3"/>
  <c r="Y5368" i="3"/>
  <c r="Y5369" i="3"/>
  <c r="Y5370" i="3"/>
  <c r="Y5371" i="3"/>
  <c r="Y5372" i="3"/>
  <c r="Y5373" i="3"/>
  <c r="Y5374" i="3"/>
  <c r="Y5375" i="3"/>
  <c r="Y5376" i="3"/>
  <c r="Y5377" i="3"/>
  <c r="Y5378" i="3"/>
  <c r="Y5379" i="3"/>
  <c r="Y5380" i="3"/>
  <c r="Y5381" i="3"/>
  <c r="Y5382" i="3"/>
  <c r="Y5383" i="3"/>
  <c r="Y5384" i="3"/>
  <c r="Y5385" i="3"/>
  <c r="Y5386" i="3"/>
  <c r="Y5387" i="3"/>
  <c r="Y5388" i="3"/>
  <c r="Y5389" i="3"/>
  <c r="Y5390" i="3"/>
  <c r="Y5391" i="3"/>
  <c r="Y5392" i="3"/>
  <c r="Y5393" i="3"/>
  <c r="Y5394" i="3"/>
  <c r="Y5395" i="3"/>
  <c r="Y5396" i="3"/>
  <c r="Y5397" i="3"/>
  <c r="Y5398" i="3"/>
  <c r="Y5399" i="3"/>
  <c r="Y5400" i="3"/>
  <c r="Y5401" i="3"/>
  <c r="Y5402" i="3"/>
  <c r="Y5403" i="3"/>
  <c r="Y5404" i="3"/>
  <c r="Y5405" i="3"/>
  <c r="Y5406" i="3"/>
  <c r="Y5407" i="3"/>
  <c r="Y5408" i="3"/>
  <c r="Y5409" i="3"/>
  <c r="Y5410" i="3"/>
  <c r="Y5411" i="3"/>
  <c r="Y5412" i="3"/>
  <c r="Y5413" i="3"/>
  <c r="Y5414" i="3"/>
  <c r="Y5415" i="3"/>
  <c r="Y5416" i="3"/>
  <c r="Y5417" i="3"/>
  <c r="Y5418" i="3"/>
  <c r="Y5419" i="3"/>
  <c r="Y5420" i="3"/>
  <c r="Y5421" i="3"/>
  <c r="Y5422" i="3"/>
  <c r="Y5423" i="3"/>
  <c r="Y5424" i="3"/>
  <c r="Y5425" i="3"/>
  <c r="Y5426" i="3"/>
  <c r="Y5427" i="3"/>
  <c r="Y5428" i="3"/>
  <c r="Y5429" i="3"/>
  <c r="Y5430" i="3"/>
  <c r="Y5431" i="3"/>
  <c r="Y5432" i="3"/>
  <c r="Y5433" i="3"/>
  <c r="Y5434" i="3"/>
  <c r="Y5435" i="3"/>
  <c r="Y5436" i="3"/>
  <c r="Y5437" i="3"/>
  <c r="Y5438" i="3"/>
  <c r="Y5439" i="3"/>
  <c r="Y5440" i="3"/>
  <c r="Y5441" i="3"/>
  <c r="Y5442" i="3"/>
  <c r="Y5443" i="3"/>
  <c r="Y5444" i="3"/>
  <c r="Y5445" i="3"/>
  <c r="Y5446" i="3"/>
  <c r="Y5447" i="3"/>
  <c r="Y5448" i="3"/>
  <c r="Y5449" i="3"/>
  <c r="Y5450" i="3"/>
  <c r="Y5451" i="3"/>
  <c r="Y5452" i="3"/>
  <c r="Y5453" i="3"/>
  <c r="Y5454" i="3"/>
  <c r="Y5455" i="3"/>
  <c r="Y5456" i="3"/>
  <c r="Y5457" i="3"/>
  <c r="Y5458" i="3"/>
  <c r="Y5459" i="3"/>
  <c r="Y5460" i="3"/>
  <c r="Y5461" i="3"/>
  <c r="Y5462" i="3"/>
  <c r="Y5463" i="3"/>
  <c r="Y5464" i="3"/>
  <c r="Y5465" i="3"/>
  <c r="Y5466" i="3"/>
  <c r="Y5467" i="3"/>
  <c r="Y5468" i="3"/>
  <c r="Y5469" i="3"/>
  <c r="Y5470" i="3"/>
  <c r="Y5471" i="3"/>
  <c r="Y5472" i="3"/>
  <c r="Y5473" i="3"/>
  <c r="Y5474" i="3"/>
  <c r="Y5475" i="3"/>
  <c r="Y5476" i="3"/>
  <c r="Y5477" i="3"/>
  <c r="Y5478" i="3"/>
  <c r="Y5479" i="3"/>
  <c r="Y5480" i="3"/>
  <c r="Y5481" i="3"/>
  <c r="Y5482" i="3"/>
  <c r="Y5483" i="3"/>
  <c r="Y5484" i="3"/>
  <c r="Y5485" i="3"/>
  <c r="Y5486" i="3"/>
  <c r="Y5487" i="3"/>
  <c r="Y5488" i="3"/>
  <c r="Y5489" i="3"/>
  <c r="Y5490" i="3"/>
  <c r="Y5491" i="3"/>
  <c r="Y5492" i="3"/>
  <c r="Y5493" i="3"/>
  <c r="Y5494" i="3"/>
  <c r="Y5495" i="3"/>
  <c r="Y5496" i="3"/>
  <c r="Y5497" i="3"/>
  <c r="Y5498" i="3"/>
  <c r="Y5499" i="3"/>
  <c r="Y5500" i="3"/>
  <c r="Y5501" i="3"/>
  <c r="Y5502" i="3"/>
  <c r="Y5503" i="3"/>
  <c r="Y5504" i="3"/>
  <c r="Y5505" i="3"/>
  <c r="Y5506" i="3"/>
  <c r="Y5507" i="3"/>
  <c r="Y5508" i="3"/>
  <c r="Y5509" i="3"/>
  <c r="Y5510" i="3"/>
  <c r="Y5511" i="3"/>
  <c r="Y5512" i="3"/>
  <c r="Y5513" i="3"/>
  <c r="Y5514" i="3"/>
  <c r="Y5515" i="3"/>
  <c r="Y5516" i="3"/>
  <c r="Y5517" i="3"/>
  <c r="Y5518" i="3"/>
  <c r="Y5519" i="3"/>
  <c r="Y5520" i="3"/>
  <c r="Y5521" i="3"/>
  <c r="Y5522" i="3"/>
  <c r="Y5523" i="3"/>
  <c r="Y5524" i="3"/>
  <c r="Y5525" i="3"/>
  <c r="Y5526" i="3"/>
  <c r="Y5527" i="3"/>
  <c r="Y5528" i="3"/>
  <c r="Y5529" i="3"/>
  <c r="Y5530" i="3"/>
  <c r="Y5531" i="3"/>
  <c r="Y5532" i="3"/>
  <c r="Y5533" i="3"/>
  <c r="Y5534" i="3"/>
  <c r="Y5535" i="3"/>
  <c r="Y5536" i="3"/>
  <c r="Y5537" i="3"/>
  <c r="Y5538" i="3"/>
  <c r="Y5539" i="3"/>
  <c r="Y5540" i="3"/>
  <c r="Y5541" i="3"/>
  <c r="Y5542" i="3"/>
  <c r="Y5543" i="3"/>
  <c r="Y5544" i="3"/>
  <c r="Y5545" i="3"/>
  <c r="Y5546" i="3"/>
  <c r="Y5547" i="3"/>
  <c r="Y5548" i="3"/>
  <c r="Y5549" i="3"/>
  <c r="Y5550" i="3"/>
  <c r="Y5551" i="3"/>
  <c r="Y5552" i="3"/>
  <c r="Y5553" i="3"/>
  <c r="Y5554" i="3"/>
  <c r="Y5555" i="3"/>
  <c r="Y5556" i="3"/>
  <c r="Y5557" i="3"/>
  <c r="Y5558" i="3"/>
  <c r="Y5559" i="3"/>
  <c r="Y5560" i="3"/>
  <c r="Y5561" i="3"/>
  <c r="Y5562" i="3"/>
  <c r="Y5563" i="3"/>
  <c r="Y5564" i="3"/>
  <c r="Y5565" i="3"/>
  <c r="Y5566" i="3"/>
  <c r="Y5567" i="3"/>
  <c r="Y5568" i="3"/>
  <c r="Y5569" i="3"/>
  <c r="Y5570" i="3"/>
  <c r="Y5571" i="3"/>
  <c r="Y5572" i="3"/>
  <c r="Y5573" i="3"/>
  <c r="Y5574" i="3"/>
  <c r="Y5575" i="3"/>
  <c r="Y5576" i="3"/>
  <c r="Y5577" i="3"/>
  <c r="Y5578" i="3"/>
  <c r="Y5579" i="3"/>
  <c r="Y5580" i="3"/>
  <c r="Y5581" i="3"/>
  <c r="Y5582" i="3"/>
  <c r="Y5583" i="3"/>
  <c r="Y5584" i="3"/>
  <c r="Y5585" i="3"/>
  <c r="Y5586" i="3"/>
  <c r="Y5587" i="3"/>
  <c r="Y5588" i="3"/>
  <c r="Y5589" i="3"/>
  <c r="Y5590" i="3"/>
  <c r="Y5591" i="3"/>
  <c r="Y5592" i="3"/>
  <c r="Y5593" i="3"/>
  <c r="Y5594" i="3"/>
  <c r="Y5595" i="3"/>
  <c r="Y5596" i="3"/>
  <c r="Y5597" i="3"/>
  <c r="Y5598" i="3"/>
  <c r="Y5599" i="3"/>
  <c r="Y5600" i="3"/>
  <c r="Y5601" i="3"/>
  <c r="Y5602" i="3"/>
  <c r="Y5603" i="3"/>
  <c r="Y5604" i="3"/>
  <c r="Y5605" i="3"/>
  <c r="Y5606" i="3"/>
  <c r="Y5607" i="3"/>
  <c r="Y5608" i="3"/>
  <c r="Y5609" i="3"/>
  <c r="Y5610" i="3"/>
  <c r="Y5611" i="3"/>
  <c r="Y5612" i="3"/>
  <c r="Y5613" i="3"/>
  <c r="Y5614" i="3"/>
  <c r="Y5615" i="3"/>
  <c r="Y5616" i="3"/>
  <c r="Y5617" i="3"/>
  <c r="Y5618" i="3"/>
  <c r="Y5619" i="3"/>
  <c r="Y5620" i="3"/>
  <c r="Y5621" i="3"/>
  <c r="Y5622" i="3"/>
  <c r="Y5623" i="3"/>
  <c r="Y5624" i="3"/>
  <c r="Y5625" i="3"/>
  <c r="Y5626" i="3"/>
  <c r="Y5627" i="3"/>
  <c r="Y5628" i="3"/>
  <c r="Y5629" i="3"/>
  <c r="Y5630" i="3"/>
  <c r="Y5631" i="3"/>
  <c r="Y5632" i="3"/>
  <c r="Y5633" i="3"/>
  <c r="Y5634" i="3"/>
  <c r="Y5635" i="3"/>
  <c r="Y5636" i="3"/>
  <c r="Y5637" i="3"/>
  <c r="Y5638" i="3"/>
  <c r="Y5639" i="3"/>
  <c r="Y5640" i="3"/>
  <c r="Y5641" i="3"/>
  <c r="Y5642" i="3"/>
  <c r="Y5643" i="3"/>
  <c r="Y5644" i="3"/>
  <c r="Y5645" i="3"/>
  <c r="Y5646" i="3"/>
  <c r="Y5647" i="3"/>
  <c r="Y5648" i="3"/>
  <c r="Y5649" i="3"/>
  <c r="Y5650" i="3"/>
  <c r="Y5651" i="3"/>
  <c r="Y5652" i="3"/>
  <c r="Y5653" i="3"/>
  <c r="Y5654" i="3"/>
  <c r="Y5655" i="3"/>
  <c r="Y5656" i="3"/>
  <c r="Y5657" i="3"/>
  <c r="Y5658" i="3"/>
  <c r="Y5659" i="3"/>
  <c r="Y5660" i="3"/>
  <c r="Y5661" i="3"/>
  <c r="Y5662" i="3"/>
  <c r="Y5663" i="3"/>
  <c r="Y5664" i="3"/>
  <c r="Y5665" i="3"/>
  <c r="Y5666" i="3"/>
  <c r="Y5667" i="3"/>
  <c r="Y5668" i="3"/>
  <c r="Y5669" i="3"/>
  <c r="Y5670" i="3"/>
  <c r="Y5671" i="3"/>
  <c r="Y5672" i="3"/>
  <c r="Y5673" i="3"/>
  <c r="Y5674" i="3"/>
  <c r="Y5675" i="3"/>
  <c r="Y5676" i="3"/>
  <c r="Y5677" i="3"/>
  <c r="Y5678" i="3"/>
  <c r="Y5679" i="3"/>
  <c r="Y5680" i="3"/>
  <c r="Y5681" i="3"/>
  <c r="Y5682" i="3"/>
  <c r="Y5683" i="3"/>
  <c r="Y5684" i="3"/>
  <c r="Y5685" i="3"/>
  <c r="Y5686" i="3"/>
  <c r="Y5687" i="3"/>
  <c r="Y5688" i="3"/>
  <c r="Y5689" i="3"/>
  <c r="Y5690" i="3"/>
  <c r="Y5691" i="3"/>
  <c r="Y5692" i="3"/>
  <c r="Y5693" i="3"/>
  <c r="Y5694" i="3"/>
  <c r="Y5695" i="3"/>
  <c r="Y5696" i="3"/>
  <c r="Y5697" i="3"/>
  <c r="Y5698" i="3"/>
  <c r="Y5699" i="3"/>
  <c r="Y5700" i="3"/>
  <c r="Y5701" i="3"/>
  <c r="Y5702" i="3"/>
  <c r="Y5703" i="3"/>
  <c r="Y5704" i="3"/>
  <c r="Y5705" i="3"/>
  <c r="Y5706" i="3"/>
  <c r="Y5707" i="3"/>
  <c r="Y5708" i="3"/>
  <c r="Y5709" i="3"/>
  <c r="Y5710" i="3"/>
  <c r="Y5711" i="3"/>
  <c r="Y5712" i="3"/>
  <c r="Y5713" i="3"/>
  <c r="Y5714" i="3"/>
  <c r="Y5715" i="3"/>
  <c r="Y5716" i="3"/>
  <c r="Y5717" i="3"/>
  <c r="Y5718" i="3"/>
  <c r="Y5719" i="3"/>
  <c r="Y5720" i="3"/>
  <c r="Y5721" i="3"/>
  <c r="Y5722" i="3"/>
  <c r="Y5723" i="3"/>
  <c r="Y5724" i="3"/>
  <c r="Y5725" i="3"/>
  <c r="Y5726" i="3"/>
  <c r="Y5727" i="3"/>
  <c r="Y5728" i="3"/>
  <c r="Y5729" i="3"/>
  <c r="Y5730" i="3"/>
  <c r="Y5731" i="3"/>
  <c r="Y5732" i="3"/>
  <c r="Y5733" i="3"/>
  <c r="Y5734" i="3"/>
  <c r="Y5735" i="3"/>
  <c r="Y5736" i="3"/>
  <c r="Y5737" i="3"/>
  <c r="Y5738" i="3"/>
  <c r="Y5739" i="3"/>
  <c r="Y5740" i="3"/>
  <c r="Y5741" i="3"/>
  <c r="Y5742" i="3"/>
  <c r="Y5743" i="3"/>
  <c r="Y5744" i="3"/>
  <c r="Y5745" i="3"/>
  <c r="Y5746" i="3"/>
  <c r="Y5747" i="3"/>
  <c r="Y5748" i="3"/>
  <c r="Y5749" i="3"/>
  <c r="Y5750" i="3"/>
  <c r="Y5751" i="3"/>
  <c r="Y5752" i="3"/>
  <c r="Y5753" i="3"/>
  <c r="Y5754" i="3"/>
  <c r="Y5755" i="3"/>
  <c r="Y5756" i="3"/>
  <c r="Y5757" i="3"/>
  <c r="Y5758" i="3"/>
  <c r="Y5759" i="3"/>
  <c r="Y5760" i="3"/>
  <c r="Y5761" i="3"/>
  <c r="Y5762" i="3"/>
  <c r="Y5763" i="3"/>
  <c r="Y5764" i="3"/>
  <c r="Y5765" i="3"/>
  <c r="Y5766" i="3"/>
  <c r="Y5767" i="3"/>
  <c r="Y5768" i="3"/>
  <c r="Y5769" i="3"/>
  <c r="Y5770" i="3"/>
  <c r="Y5771" i="3"/>
  <c r="Y5772" i="3"/>
  <c r="Y5773" i="3"/>
  <c r="Y5774" i="3"/>
  <c r="Y5775" i="3"/>
  <c r="Y5776" i="3"/>
  <c r="Y5777" i="3"/>
  <c r="Y5778" i="3"/>
  <c r="Y5779" i="3"/>
  <c r="Y5780" i="3"/>
  <c r="Y5781" i="3"/>
  <c r="Y5782" i="3"/>
  <c r="Y5783" i="3"/>
  <c r="Y5784" i="3"/>
  <c r="Y5785" i="3"/>
  <c r="Y5786" i="3"/>
  <c r="Y5787" i="3"/>
  <c r="Y5788" i="3"/>
  <c r="Y5789" i="3"/>
  <c r="Y5790" i="3"/>
  <c r="Y5791" i="3"/>
  <c r="Y5792" i="3"/>
  <c r="Y5793" i="3"/>
  <c r="Y5794" i="3"/>
  <c r="Y5795" i="3"/>
  <c r="Y5796" i="3"/>
  <c r="Y5797" i="3"/>
  <c r="Y5798" i="3"/>
  <c r="Y5799" i="3"/>
  <c r="Y5800" i="3"/>
  <c r="Y5801" i="3"/>
  <c r="Y5802" i="3"/>
  <c r="Y5803" i="3"/>
  <c r="Y5804" i="3"/>
  <c r="Y5805" i="3"/>
  <c r="Y5806" i="3"/>
  <c r="Y5807" i="3"/>
  <c r="Y5808" i="3"/>
  <c r="Y5809" i="3"/>
  <c r="Y5810" i="3"/>
  <c r="Y5811" i="3"/>
  <c r="Y5812" i="3"/>
  <c r="Y5813" i="3"/>
  <c r="Y5814" i="3"/>
  <c r="Y5815" i="3"/>
  <c r="Y5816" i="3"/>
  <c r="Y5817" i="3"/>
  <c r="Y5818" i="3"/>
  <c r="Y5819" i="3"/>
  <c r="Y5820" i="3"/>
  <c r="Y5821" i="3"/>
  <c r="Y5822" i="3"/>
  <c r="Y5823" i="3"/>
  <c r="Y5824" i="3"/>
  <c r="Y5825" i="3"/>
  <c r="Y5826" i="3"/>
  <c r="Y5827" i="3"/>
  <c r="Y5828" i="3"/>
  <c r="Y5829" i="3"/>
  <c r="Y5830" i="3"/>
  <c r="Y5831" i="3"/>
  <c r="Y5832" i="3"/>
  <c r="Y5833" i="3"/>
  <c r="Y5834" i="3"/>
  <c r="Y5835" i="3"/>
  <c r="Y5836" i="3"/>
  <c r="Y5837" i="3"/>
  <c r="Y5838" i="3"/>
  <c r="Y5839" i="3"/>
  <c r="Y5840" i="3"/>
  <c r="Y5841" i="3"/>
  <c r="Y5842" i="3"/>
  <c r="Y5843" i="3"/>
  <c r="Y5844" i="3"/>
  <c r="Y5845" i="3"/>
  <c r="Y5846" i="3"/>
  <c r="Y5847" i="3"/>
  <c r="Y5848" i="3"/>
  <c r="Y5849" i="3"/>
  <c r="Y5850" i="3"/>
  <c r="Y5851" i="3"/>
  <c r="Y5852" i="3"/>
  <c r="Y5853" i="3"/>
  <c r="Y5854" i="3"/>
  <c r="Y5855" i="3"/>
  <c r="Y5856" i="3"/>
  <c r="Y5857" i="3"/>
  <c r="Y5858" i="3"/>
  <c r="Y5859" i="3"/>
  <c r="Y5860" i="3"/>
  <c r="Y5861" i="3"/>
  <c r="Y5862" i="3"/>
  <c r="Y5863" i="3"/>
  <c r="Y5864" i="3"/>
  <c r="Y5865" i="3"/>
  <c r="Y5866" i="3"/>
  <c r="Y5867" i="3"/>
  <c r="Y5868" i="3"/>
  <c r="Y5869" i="3"/>
  <c r="Y5870" i="3"/>
  <c r="Y5871" i="3"/>
  <c r="Y5872" i="3"/>
  <c r="Y5873" i="3"/>
  <c r="Y5874" i="3"/>
  <c r="Y5875" i="3"/>
  <c r="Y5876" i="3"/>
  <c r="Y5877" i="3"/>
  <c r="Y5878" i="3"/>
  <c r="Y5879" i="3"/>
  <c r="Y5880" i="3"/>
  <c r="Y5881" i="3"/>
  <c r="Y5882" i="3"/>
  <c r="Y5883" i="3"/>
  <c r="Y5884" i="3"/>
  <c r="Y5885" i="3"/>
  <c r="Y5886" i="3"/>
  <c r="Y5887" i="3"/>
  <c r="Y5888" i="3"/>
  <c r="Y5889" i="3"/>
  <c r="Y5890" i="3"/>
  <c r="Y5891" i="3"/>
  <c r="Y5892" i="3"/>
  <c r="Y5893" i="3"/>
  <c r="Y5894" i="3"/>
  <c r="Y5895" i="3"/>
  <c r="Y5896" i="3"/>
  <c r="Y5897" i="3"/>
  <c r="Y5898" i="3"/>
  <c r="Y5899" i="3"/>
  <c r="Y5900" i="3"/>
  <c r="Y5901" i="3"/>
  <c r="Y5902" i="3"/>
  <c r="Y5903" i="3"/>
  <c r="Y5904" i="3"/>
  <c r="Y5905" i="3"/>
  <c r="Y5906" i="3"/>
  <c r="Y5907" i="3"/>
  <c r="Y5908" i="3"/>
  <c r="Y5909" i="3"/>
  <c r="Y5910" i="3"/>
  <c r="Y5911" i="3"/>
  <c r="Y5912" i="3"/>
  <c r="Y5913" i="3"/>
  <c r="Y5914" i="3"/>
  <c r="Y5915" i="3"/>
  <c r="Y5916" i="3"/>
  <c r="Y5917" i="3"/>
  <c r="Y5918" i="3"/>
  <c r="Y5919" i="3"/>
  <c r="Y5920" i="3"/>
  <c r="Y5921" i="3"/>
  <c r="Y5922" i="3"/>
  <c r="Y5923" i="3"/>
  <c r="Y5924" i="3"/>
  <c r="Y5925" i="3"/>
  <c r="Y5926" i="3"/>
  <c r="Y5927" i="3"/>
  <c r="Y5928" i="3"/>
  <c r="Y5929" i="3"/>
  <c r="Y5930" i="3"/>
  <c r="Y5931" i="3"/>
  <c r="Y5932" i="3"/>
  <c r="Y5933" i="3"/>
  <c r="Y5934" i="3"/>
  <c r="Y5935" i="3"/>
  <c r="Y5936" i="3"/>
  <c r="Y5937" i="3"/>
  <c r="Y5938" i="3"/>
  <c r="Y5939" i="3"/>
  <c r="Y5940" i="3"/>
  <c r="Y5941" i="3"/>
  <c r="Y5942" i="3"/>
  <c r="Y5943" i="3"/>
  <c r="Y5944" i="3"/>
  <c r="Y5945" i="3"/>
  <c r="Y5946" i="3"/>
  <c r="Y5947" i="3"/>
  <c r="Y5948" i="3"/>
  <c r="Y5949" i="3"/>
  <c r="Y5950" i="3"/>
  <c r="Y5951" i="3"/>
  <c r="Y5952" i="3"/>
  <c r="Y5953" i="3"/>
  <c r="Y5954" i="3"/>
  <c r="Y5955" i="3"/>
  <c r="Y5956" i="3"/>
  <c r="Y5957" i="3"/>
  <c r="Y5958" i="3"/>
  <c r="Y5959" i="3"/>
  <c r="Y5960" i="3"/>
  <c r="Y5961" i="3"/>
  <c r="Y5962" i="3"/>
  <c r="Y5963" i="3"/>
  <c r="Y5964" i="3"/>
  <c r="Y5965" i="3"/>
  <c r="Y5966" i="3"/>
  <c r="Y5967" i="3"/>
  <c r="Y5968" i="3"/>
  <c r="Y5969" i="3"/>
  <c r="Y5970" i="3"/>
  <c r="Y5971" i="3"/>
  <c r="Y5972" i="3"/>
  <c r="Y5973" i="3"/>
  <c r="Y5974" i="3"/>
  <c r="Y5975" i="3"/>
  <c r="Y5976" i="3"/>
  <c r="Y5977" i="3"/>
  <c r="Y5978" i="3"/>
  <c r="Y5979" i="3"/>
  <c r="Y5980" i="3"/>
  <c r="Y5981" i="3"/>
  <c r="Y5982" i="3"/>
  <c r="Y5983" i="3"/>
  <c r="Y5984" i="3"/>
  <c r="Y5985" i="3"/>
  <c r="Y5986" i="3"/>
  <c r="Y5987" i="3"/>
  <c r="Y5988" i="3"/>
  <c r="Y5989" i="3"/>
  <c r="Y5990" i="3"/>
  <c r="Y5991" i="3"/>
  <c r="Y5992" i="3"/>
  <c r="Y5993" i="3"/>
  <c r="Y5994" i="3"/>
  <c r="Y5995" i="3"/>
  <c r="Y5996" i="3"/>
  <c r="Y5997" i="3"/>
  <c r="Y5998" i="3"/>
  <c r="Y5999" i="3"/>
  <c r="Y6000" i="3"/>
  <c r="Y6001" i="3"/>
  <c r="Y6002" i="3"/>
  <c r="Y6003" i="3"/>
  <c r="Y6004" i="3"/>
  <c r="Y6005" i="3"/>
  <c r="Y6006" i="3"/>
  <c r="Y6007" i="3"/>
  <c r="Y6008" i="3"/>
  <c r="Y6009" i="3"/>
  <c r="Y6010" i="3"/>
  <c r="Y6011" i="3"/>
  <c r="Y6012" i="3"/>
  <c r="Y6013" i="3"/>
  <c r="Y6014" i="3"/>
  <c r="Y6015" i="3"/>
  <c r="Y6016" i="3"/>
  <c r="Y6017" i="3"/>
  <c r="Y6018" i="3"/>
  <c r="Y6019" i="3"/>
  <c r="Y6020" i="3"/>
  <c r="Y6021" i="3"/>
  <c r="Y6022" i="3"/>
  <c r="Y6023" i="3"/>
  <c r="Y6024" i="3"/>
  <c r="Y6025" i="3"/>
  <c r="Y6026" i="3"/>
  <c r="Y6027" i="3"/>
  <c r="Y6028" i="3"/>
  <c r="Y6029" i="3"/>
  <c r="Y6030" i="3"/>
  <c r="Y6031" i="3"/>
  <c r="Y6032" i="3"/>
  <c r="Y6033" i="3"/>
  <c r="Y6034" i="3"/>
  <c r="Y6035" i="3"/>
  <c r="Y6036" i="3"/>
  <c r="Y6037" i="3"/>
  <c r="Y6038" i="3"/>
  <c r="Y6039" i="3"/>
  <c r="Y6040" i="3"/>
  <c r="Y6041" i="3"/>
  <c r="Y6042" i="3"/>
  <c r="Y6043" i="3"/>
  <c r="Y6044" i="3"/>
  <c r="Y6045" i="3"/>
  <c r="Y6046" i="3"/>
  <c r="Y6047" i="3"/>
  <c r="Y6048" i="3"/>
  <c r="Y6049" i="3"/>
  <c r="Y6050" i="3"/>
  <c r="Y6051" i="3"/>
  <c r="Y6052" i="3"/>
  <c r="Y6053" i="3"/>
  <c r="Y6054" i="3"/>
  <c r="Y6055" i="3"/>
  <c r="Y6056" i="3"/>
  <c r="Y6057" i="3"/>
  <c r="Y6058" i="3"/>
  <c r="Y6059" i="3"/>
  <c r="Y6060" i="3"/>
  <c r="Y6061" i="3"/>
  <c r="Y6062" i="3"/>
  <c r="Y6063" i="3"/>
  <c r="Y6064" i="3"/>
  <c r="Y6065" i="3"/>
  <c r="Y6066" i="3"/>
  <c r="Y6067" i="3"/>
  <c r="Y6068" i="3"/>
  <c r="Y6069" i="3"/>
  <c r="Y6070" i="3"/>
  <c r="Y6071" i="3"/>
  <c r="Y6072" i="3"/>
  <c r="Y6073" i="3"/>
  <c r="Y6074" i="3"/>
  <c r="Y6075" i="3"/>
  <c r="Y6076" i="3"/>
  <c r="Y6077" i="3"/>
  <c r="Y6078" i="3"/>
  <c r="Y6079" i="3"/>
  <c r="Y6080" i="3"/>
  <c r="Y6081" i="3"/>
  <c r="Y6082" i="3"/>
  <c r="Y6083" i="3"/>
  <c r="Y6084" i="3"/>
  <c r="Y6085" i="3"/>
  <c r="Y6086" i="3"/>
  <c r="Y6087" i="3"/>
  <c r="Y6088" i="3"/>
  <c r="Y6089" i="3"/>
  <c r="Y6090" i="3"/>
  <c r="Y6091" i="3"/>
  <c r="Y6092" i="3"/>
  <c r="Y6093" i="3"/>
  <c r="Y6094" i="3"/>
  <c r="Y6095" i="3"/>
  <c r="Y6096" i="3"/>
  <c r="Y6097" i="3"/>
  <c r="Y6098" i="3"/>
  <c r="Y6099" i="3"/>
  <c r="Y6100" i="3"/>
  <c r="Y6101" i="3"/>
  <c r="Y6102" i="3"/>
  <c r="Y6103" i="3"/>
  <c r="Y6104" i="3"/>
  <c r="Y6105" i="3"/>
  <c r="Y6106" i="3"/>
  <c r="Y6107" i="3"/>
  <c r="Y6108" i="3"/>
  <c r="Y6109" i="3"/>
  <c r="Y6110" i="3"/>
  <c r="Y6111" i="3"/>
  <c r="Y6112" i="3"/>
  <c r="Y6113" i="3"/>
  <c r="Y6114" i="3"/>
  <c r="Y6115" i="3"/>
  <c r="Y6116" i="3"/>
  <c r="Y6117" i="3"/>
  <c r="Y6118" i="3"/>
  <c r="Y6119" i="3"/>
  <c r="Y6120" i="3"/>
  <c r="Y6121" i="3"/>
  <c r="Y6122" i="3"/>
  <c r="Y6123" i="3"/>
  <c r="Y6124" i="3"/>
  <c r="Y6125" i="3"/>
  <c r="Y6126" i="3"/>
  <c r="Y6127" i="3"/>
  <c r="Y6128" i="3"/>
  <c r="Y6129" i="3"/>
  <c r="Y6130" i="3"/>
  <c r="Y6131" i="3"/>
  <c r="Y6132" i="3"/>
  <c r="Y6133" i="3"/>
  <c r="Y6134" i="3"/>
  <c r="Y6135" i="3"/>
  <c r="Y6136" i="3"/>
  <c r="Y6137" i="3"/>
  <c r="Y6138" i="3"/>
  <c r="Y6139" i="3"/>
  <c r="Y6140" i="3"/>
  <c r="Y6141" i="3"/>
  <c r="Y6142" i="3"/>
  <c r="Y6143" i="3"/>
  <c r="Y6144" i="3"/>
  <c r="Y6145" i="3"/>
  <c r="Y6146" i="3"/>
  <c r="Y6147" i="3"/>
  <c r="Y6148" i="3"/>
  <c r="Y6149" i="3"/>
  <c r="Y6150" i="3"/>
  <c r="Y6151" i="3"/>
  <c r="Y6152" i="3"/>
  <c r="Y6153" i="3"/>
  <c r="Y6154" i="3"/>
  <c r="Y6155" i="3"/>
  <c r="Y6156" i="3"/>
  <c r="Y6157" i="3"/>
  <c r="Y6158" i="3"/>
  <c r="Y6159" i="3"/>
  <c r="Y6160" i="3"/>
  <c r="Y6161" i="3"/>
  <c r="Y6162" i="3"/>
  <c r="Y6163" i="3"/>
  <c r="Y6164" i="3"/>
  <c r="Y6165" i="3"/>
  <c r="Y6166" i="3"/>
  <c r="Y6167" i="3"/>
  <c r="Y6168" i="3"/>
  <c r="Y6169" i="3"/>
  <c r="Y6170" i="3"/>
  <c r="Y6171" i="3"/>
  <c r="Y6172" i="3"/>
  <c r="Y6173" i="3"/>
  <c r="Y6174" i="3"/>
  <c r="Y6175" i="3"/>
  <c r="Y6176" i="3"/>
  <c r="Y6177" i="3"/>
  <c r="Y6178" i="3"/>
  <c r="Y6179" i="3"/>
  <c r="Y6180" i="3"/>
  <c r="Y6181" i="3"/>
  <c r="Y6182" i="3"/>
  <c r="Y6183" i="3"/>
  <c r="Y6184" i="3"/>
  <c r="Y6185" i="3"/>
  <c r="Y6186" i="3"/>
  <c r="Y6187" i="3"/>
  <c r="Y6188" i="3"/>
  <c r="Y6189" i="3"/>
  <c r="Y6190" i="3"/>
  <c r="Y6191" i="3"/>
  <c r="Y6192" i="3"/>
  <c r="Y6193" i="3"/>
  <c r="Y6194" i="3"/>
  <c r="Y6195" i="3"/>
  <c r="Y6196" i="3"/>
  <c r="Y6197" i="3"/>
  <c r="Y6198" i="3"/>
  <c r="Y6199" i="3"/>
  <c r="Y6200" i="3"/>
  <c r="Y6201" i="3"/>
  <c r="Y6202" i="3"/>
  <c r="Y6203" i="3"/>
  <c r="Y6204" i="3"/>
  <c r="Y6205" i="3"/>
  <c r="Y6206" i="3"/>
  <c r="Y6207" i="3"/>
  <c r="Y6208" i="3"/>
  <c r="Y6209" i="3"/>
  <c r="Y6210" i="3"/>
  <c r="Y6211" i="3"/>
  <c r="Y6212" i="3"/>
  <c r="Y6213" i="3"/>
  <c r="Y6214" i="3"/>
  <c r="Y6215" i="3"/>
  <c r="Y6216" i="3"/>
  <c r="Y6217" i="3"/>
  <c r="Y6218" i="3"/>
  <c r="Y6219" i="3"/>
  <c r="Y6220" i="3"/>
  <c r="Y6221" i="3"/>
  <c r="Y6222" i="3"/>
  <c r="Y6223" i="3"/>
  <c r="Y6224" i="3"/>
  <c r="Y6225" i="3"/>
  <c r="Y6226" i="3"/>
  <c r="Y6227" i="3"/>
  <c r="Y6228" i="3"/>
  <c r="Y6229" i="3"/>
  <c r="Y6230" i="3"/>
  <c r="Y6231" i="3"/>
  <c r="Y6232" i="3"/>
  <c r="Y6233" i="3"/>
  <c r="Y6234" i="3"/>
  <c r="Y6235" i="3"/>
  <c r="Y6236" i="3"/>
  <c r="Y6237" i="3"/>
  <c r="Y6238" i="3"/>
  <c r="Y6239" i="3"/>
  <c r="Y6240" i="3"/>
  <c r="Y6241" i="3"/>
  <c r="Y6242" i="3"/>
  <c r="Y6243" i="3"/>
  <c r="Y6244" i="3"/>
  <c r="Y6245" i="3"/>
  <c r="Y6246" i="3"/>
  <c r="Y6247" i="3"/>
  <c r="Y6248" i="3"/>
  <c r="Y6249" i="3"/>
  <c r="Y6250" i="3"/>
  <c r="Y6251" i="3"/>
  <c r="Y6252" i="3"/>
  <c r="Y6253" i="3"/>
  <c r="Y6254" i="3"/>
  <c r="Y6255" i="3"/>
  <c r="Y6256" i="3"/>
  <c r="Y6257" i="3"/>
  <c r="Y6258" i="3"/>
  <c r="Y6259" i="3"/>
  <c r="Y6260" i="3"/>
  <c r="Y6261" i="3"/>
  <c r="Y6262" i="3"/>
  <c r="Y6263" i="3"/>
  <c r="Y6264" i="3"/>
  <c r="Y6265" i="3"/>
  <c r="Y6266" i="3"/>
  <c r="Y6267" i="3"/>
  <c r="Y6268" i="3"/>
  <c r="Y6269" i="3"/>
  <c r="Y6270" i="3"/>
  <c r="Y6271" i="3"/>
  <c r="Y6272" i="3"/>
  <c r="Y6273" i="3"/>
  <c r="Y6274" i="3"/>
  <c r="Y6275" i="3"/>
  <c r="Y6276" i="3"/>
  <c r="Y6277" i="3"/>
  <c r="Y6278" i="3"/>
  <c r="Y6279" i="3"/>
  <c r="Y6280" i="3"/>
  <c r="Y6281" i="3"/>
  <c r="Y6282" i="3"/>
  <c r="Y6283" i="3"/>
  <c r="Y6284" i="3"/>
  <c r="Y6285" i="3"/>
  <c r="Y6286" i="3"/>
  <c r="Y6287" i="3"/>
  <c r="Y6288" i="3"/>
  <c r="Y6289" i="3"/>
  <c r="Y6290" i="3"/>
  <c r="Y6291" i="3"/>
  <c r="Y6292" i="3"/>
  <c r="Y6293" i="3"/>
  <c r="Y6294" i="3"/>
  <c r="Y6295" i="3"/>
  <c r="Y6296" i="3"/>
  <c r="Y6297" i="3"/>
  <c r="Y6298" i="3"/>
  <c r="Y6299" i="3"/>
  <c r="Y6300" i="3"/>
  <c r="Y6301" i="3"/>
  <c r="Y6302" i="3"/>
  <c r="Y6303" i="3"/>
  <c r="Y6304" i="3"/>
  <c r="Y6305" i="3"/>
  <c r="Y6306" i="3"/>
  <c r="Y6307" i="3"/>
  <c r="Y6308" i="3"/>
  <c r="Y6309" i="3"/>
  <c r="Y6310" i="3"/>
  <c r="Y6311" i="3"/>
  <c r="Y6312" i="3"/>
  <c r="Y6313" i="3"/>
  <c r="Y6314" i="3"/>
  <c r="Y6315" i="3"/>
  <c r="Y6316" i="3"/>
  <c r="Y6317" i="3"/>
  <c r="Y6318" i="3"/>
  <c r="Y6319" i="3"/>
  <c r="Y6320" i="3"/>
  <c r="Y6321" i="3"/>
  <c r="Y6322" i="3"/>
  <c r="Y6323" i="3"/>
  <c r="Y6324" i="3"/>
  <c r="Y6325" i="3"/>
  <c r="Y6326" i="3"/>
  <c r="Y6327" i="3"/>
  <c r="Y6328" i="3"/>
  <c r="Y6329" i="3"/>
  <c r="Y6330" i="3"/>
  <c r="Y6331" i="3"/>
  <c r="Y6332" i="3"/>
  <c r="Y6333" i="3"/>
  <c r="Y6334" i="3"/>
  <c r="Y6335" i="3"/>
  <c r="Y6336" i="3"/>
  <c r="Y6337" i="3"/>
  <c r="Y6338" i="3"/>
  <c r="Y6339" i="3"/>
  <c r="Y6340" i="3"/>
  <c r="Y6341" i="3"/>
  <c r="Y6342" i="3"/>
  <c r="Y6343" i="3"/>
  <c r="Y6344" i="3"/>
  <c r="Y6345" i="3"/>
  <c r="Y6346" i="3"/>
  <c r="Y6347" i="3"/>
  <c r="Y6348" i="3"/>
  <c r="Y6349" i="3"/>
  <c r="Y6350" i="3"/>
  <c r="Y6351" i="3"/>
  <c r="Y6352" i="3"/>
  <c r="Y6353" i="3"/>
  <c r="Y6354" i="3"/>
  <c r="Y6355" i="3"/>
  <c r="Y6356" i="3"/>
  <c r="Y6357" i="3"/>
  <c r="Y6358" i="3"/>
  <c r="Y6359" i="3"/>
  <c r="Y6360" i="3"/>
  <c r="Y6361" i="3"/>
  <c r="Y6362" i="3"/>
  <c r="Y6363" i="3"/>
  <c r="Y6364" i="3"/>
  <c r="Y6365" i="3"/>
  <c r="Y6366" i="3"/>
  <c r="Y6367" i="3"/>
  <c r="Y6368" i="3"/>
  <c r="Y6369" i="3"/>
  <c r="Y6370" i="3"/>
  <c r="Y6371" i="3"/>
  <c r="Y6372" i="3"/>
  <c r="Y6373" i="3"/>
  <c r="Y6374" i="3"/>
  <c r="Y6375" i="3"/>
  <c r="Y6376" i="3"/>
  <c r="Y6377" i="3"/>
  <c r="Y6378" i="3"/>
  <c r="Y6379" i="3"/>
  <c r="Y6380" i="3"/>
  <c r="Y6381" i="3"/>
  <c r="Y6382" i="3"/>
  <c r="Y6383" i="3"/>
  <c r="Y6384" i="3"/>
  <c r="Y6385" i="3"/>
  <c r="Y6386" i="3"/>
  <c r="Y6387" i="3"/>
  <c r="Y6388" i="3"/>
  <c r="Y6389" i="3"/>
  <c r="Y6390" i="3"/>
  <c r="Y6391" i="3"/>
  <c r="Y6392" i="3"/>
  <c r="Y6393" i="3"/>
  <c r="Y6394" i="3"/>
  <c r="Y6395" i="3"/>
  <c r="Y6396" i="3"/>
  <c r="Y6397" i="3"/>
  <c r="Y6398" i="3"/>
  <c r="Y6399" i="3"/>
  <c r="Y6400" i="3"/>
  <c r="Y6401" i="3"/>
  <c r="Y6402" i="3"/>
  <c r="Y6403" i="3"/>
  <c r="Y6404" i="3"/>
  <c r="Y6405" i="3"/>
  <c r="Y6406" i="3"/>
  <c r="Y6407" i="3"/>
  <c r="Y6408" i="3"/>
  <c r="Y6409" i="3"/>
  <c r="Y6410" i="3"/>
  <c r="Y6411" i="3"/>
  <c r="Y6412" i="3"/>
  <c r="Y6413" i="3"/>
  <c r="Y6414" i="3"/>
  <c r="Y6415" i="3"/>
  <c r="Y6416" i="3"/>
  <c r="Y6417" i="3"/>
  <c r="Y6418" i="3"/>
  <c r="Y6419" i="3"/>
  <c r="Y6420" i="3"/>
  <c r="Y6421" i="3"/>
  <c r="Y6422" i="3"/>
  <c r="Y6423" i="3"/>
  <c r="Y6424" i="3"/>
  <c r="Y6425" i="3"/>
  <c r="Y6426" i="3"/>
  <c r="Y6427" i="3"/>
  <c r="Y6428" i="3"/>
  <c r="Y6429" i="3"/>
  <c r="Y6430" i="3"/>
  <c r="Y6431" i="3"/>
  <c r="Y6432" i="3"/>
  <c r="Y6433" i="3"/>
  <c r="Y6434" i="3"/>
  <c r="Y6435" i="3"/>
  <c r="Y6436" i="3"/>
  <c r="Y6437" i="3"/>
  <c r="Y6438" i="3"/>
  <c r="Y6439" i="3"/>
  <c r="Y6440" i="3"/>
  <c r="Y6441" i="3"/>
  <c r="Y6442" i="3"/>
  <c r="Y6443" i="3"/>
  <c r="Y6444" i="3"/>
  <c r="Y6445" i="3"/>
  <c r="Y6446" i="3"/>
  <c r="Y6447" i="3"/>
  <c r="Y6448" i="3"/>
  <c r="Y6449" i="3"/>
  <c r="Y6450" i="3"/>
  <c r="Y6451" i="3"/>
  <c r="Y6452" i="3"/>
  <c r="Y6453" i="3"/>
  <c r="Y6454" i="3"/>
  <c r="Y6455" i="3"/>
  <c r="Y6456" i="3"/>
  <c r="Y6457" i="3"/>
  <c r="Y6458" i="3"/>
  <c r="Y6459" i="3"/>
  <c r="Y6460" i="3"/>
  <c r="Y6461" i="3"/>
  <c r="Y6462" i="3"/>
  <c r="Y6463" i="3"/>
  <c r="Y6464" i="3"/>
  <c r="Y6465" i="3"/>
  <c r="Y6466" i="3"/>
  <c r="Y6467" i="3"/>
  <c r="Y6468" i="3"/>
  <c r="Y6469" i="3"/>
  <c r="Y6470" i="3"/>
  <c r="Y6471" i="3"/>
  <c r="Y6472" i="3"/>
  <c r="Y6473" i="3"/>
  <c r="Y6474" i="3"/>
  <c r="Y6475" i="3"/>
  <c r="Y6476" i="3"/>
  <c r="Y6477" i="3"/>
  <c r="Y6478" i="3"/>
  <c r="Y6479" i="3"/>
  <c r="Y6480" i="3"/>
  <c r="Y6481" i="3"/>
  <c r="Y6482" i="3"/>
  <c r="Y6483" i="3"/>
  <c r="Y6484" i="3"/>
  <c r="Y6485" i="3"/>
  <c r="Y6486" i="3"/>
  <c r="Y6487" i="3"/>
  <c r="Y6488" i="3"/>
  <c r="Y6489" i="3"/>
  <c r="Y6490" i="3"/>
  <c r="Y6491" i="3"/>
  <c r="Y6492" i="3"/>
  <c r="Y6493" i="3"/>
  <c r="Y6494" i="3"/>
  <c r="Y6495" i="3"/>
  <c r="Y6496" i="3"/>
  <c r="Y6497" i="3"/>
  <c r="Y6498" i="3"/>
  <c r="Y6499" i="3"/>
  <c r="Y6500" i="3"/>
  <c r="Y6501" i="3"/>
  <c r="Y6502" i="3"/>
  <c r="Y6503" i="3"/>
  <c r="Y6504" i="3"/>
  <c r="Y6505" i="3"/>
  <c r="Y6506" i="3"/>
  <c r="Y6507" i="3"/>
  <c r="Y6508" i="3"/>
  <c r="Y6509" i="3"/>
  <c r="Y6510" i="3"/>
  <c r="Y6511" i="3"/>
  <c r="Y6512" i="3"/>
  <c r="Y6513" i="3"/>
  <c r="Y6514" i="3"/>
  <c r="Y6515" i="3"/>
  <c r="Y6516" i="3"/>
  <c r="Y6517" i="3"/>
  <c r="Y6518" i="3"/>
  <c r="Y6519" i="3"/>
  <c r="Y6520" i="3"/>
  <c r="Y6521" i="3"/>
  <c r="Y6522" i="3"/>
  <c r="Y6523" i="3"/>
  <c r="Y6524" i="3"/>
  <c r="Y6525" i="3"/>
  <c r="Y6526" i="3"/>
  <c r="Y6527" i="3"/>
  <c r="Y6528" i="3"/>
  <c r="Y6529" i="3"/>
  <c r="Y6530" i="3"/>
  <c r="Y6531" i="3"/>
  <c r="Y6532" i="3"/>
  <c r="Y6533" i="3"/>
  <c r="Y6534" i="3"/>
  <c r="Y6535" i="3"/>
  <c r="Y6536" i="3"/>
  <c r="Y6537" i="3"/>
  <c r="Y6538" i="3"/>
  <c r="Y6539" i="3"/>
  <c r="Y6540" i="3"/>
  <c r="Y6541" i="3"/>
  <c r="Y6542" i="3"/>
  <c r="Y6543" i="3"/>
  <c r="Y6544" i="3"/>
  <c r="Y6545" i="3"/>
  <c r="Y6546" i="3"/>
  <c r="Y6547" i="3"/>
  <c r="Y6548" i="3"/>
  <c r="Y6549" i="3"/>
  <c r="Y6550" i="3"/>
  <c r="Y6551" i="3"/>
  <c r="Y6552" i="3"/>
  <c r="Y6553" i="3"/>
  <c r="Y6554" i="3"/>
  <c r="Y6555" i="3"/>
  <c r="Y6556" i="3"/>
  <c r="Y6557" i="3"/>
  <c r="Y6558" i="3"/>
  <c r="Y6559" i="3"/>
  <c r="Y6560" i="3"/>
  <c r="Y6561" i="3"/>
  <c r="Y6562" i="3"/>
  <c r="Y6563" i="3"/>
  <c r="Y6564" i="3"/>
  <c r="Y6565" i="3"/>
  <c r="Y6566" i="3"/>
  <c r="Y6567" i="3"/>
  <c r="Y6568" i="3"/>
  <c r="Y6569" i="3"/>
  <c r="Y6570" i="3"/>
  <c r="Y6571" i="3"/>
  <c r="Y6572" i="3"/>
  <c r="Y6573" i="3"/>
  <c r="Y6574" i="3"/>
  <c r="Y6575" i="3"/>
  <c r="Y6576" i="3"/>
  <c r="Y6577" i="3"/>
  <c r="Y6578" i="3"/>
  <c r="Y6579" i="3"/>
  <c r="Y6580" i="3"/>
  <c r="Y6581" i="3"/>
  <c r="Y6582" i="3"/>
  <c r="Y6583" i="3"/>
  <c r="Y6584" i="3"/>
  <c r="Y6585" i="3"/>
  <c r="Y6586" i="3"/>
  <c r="Y6587" i="3"/>
  <c r="Y6588" i="3"/>
  <c r="Y6589" i="3"/>
  <c r="Y6590" i="3"/>
  <c r="Y6591" i="3"/>
  <c r="Y6592" i="3"/>
  <c r="Y6593" i="3"/>
  <c r="Y6594" i="3"/>
  <c r="Y6595" i="3"/>
  <c r="Y6596" i="3"/>
  <c r="Y6597" i="3"/>
  <c r="Y6598" i="3"/>
  <c r="Y6599" i="3"/>
  <c r="Y6600" i="3"/>
  <c r="Y6601" i="3"/>
  <c r="Y6602" i="3"/>
  <c r="Y6603" i="3"/>
  <c r="Y6604" i="3"/>
  <c r="Y6605" i="3"/>
  <c r="Y6606" i="3"/>
  <c r="Y6607" i="3"/>
  <c r="Y6608" i="3"/>
  <c r="Y6609" i="3"/>
  <c r="Y6610" i="3"/>
  <c r="Y6611" i="3"/>
  <c r="Y6612" i="3"/>
  <c r="Y6613" i="3"/>
  <c r="Y6614" i="3"/>
  <c r="Y6615" i="3"/>
  <c r="Y6616" i="3"/>
  <c r="Y6617" i="3"/>
  <c r="Y6618" i="3"/>
  <c r="Y6619" i="3"/>
  <c r="Y6620" i="3"/>
  <c r="Y6621" i="3"/>
  <c r="Y6622" i="3"/>
  <c r="Y6623" i="3"/>
  <c r="Y6624" i="3"/>
  <c r="Y6625" i="3"/>
  <c r="Y6626" i="3"/>
  <c r="Y6627" i="3"/>
  <c r="Y6628" i="3"/>
  <c r="Y6629" i="3"/>
  <c r="Y6630" i="3"/>
  <c r="Y6631" i="3"/>
  <c r="Y6632" i="3"/>
  <c r="Y6633" i="3"/>
  <c r="Y6634" i="3"/>
  <c r="Y6635" i="3"/>
  <c r="Y6636" i="3"/>
  <c r="Y6637" i="3"/>
  <c r="Y6638" i="3"/>
  <c r="Y6639" i="3"/>
  <c r="Y6640" i="3"/>
  <c r="Y6641" i="3"/>
  <c r="Y6642" i="3"/>
  <c r="Y6643" i="3"/>
  <c r="Y6644" i="3"/>
  <c r="Y6645" i="3"/>
  <c r="Y6646" i="3"/>
  <c r="Y6647" i="3"/>
  <c r="Y6648" i="3"/>
  <c r="Y6649" i="3"/>
  <c r="Y6650" i="3"/>
  <c r="Y6651" i="3"/>
  <c r="Y6652" i="3"/>
  <c r="Y6653" i="3"/>
  <c r="Y6654" i="3"/>
  <c r="Y6655" i="3"/>
  <c r="Y6656" i="3"/>
  <c r="Y6657" i="3"/>
  <c r="Y6658" i="3"/>
  <c r="Y6659" i="3"/>
  <c r="Y6660" i="3"/>
  <c r="Y6661" i="3"/>
  <c r="Y6662" i="3"/>
  <c r="Y6663" i="3"/>
  <c r="Y6664" i="3"/>
  <c r="Y6665" i="3"/>
  <c r="Y6666" i="3"/>
  <c r="Y6667" i="3"/>
  <c r="Y6668" i="3"/>
  <c r="Y6669" i="3"/>
  <c r="Y6670" i="3"/>
  <c r="Y6671" i="3"/>
  <c r="Y6672" i="3"/>
  <c r="Y6673" i="3"/>
  <c r="Y6674" i="3"/>
  <c r="Y6675" i="3"/>
  <c r="Y6676" i="3"/>
  <c r="Y6677" i="3"/>
  <c r="Y6678" i="3"/>
  <c r="Y6679" i="3"/>
  <c r="Y6680" i="3"/>
  <c r="Y6681" i="3"/>
  <c r="Y6682" i="3"/>
  <c r="Y6683" i="3"/>
  <c r="Y6684" i="3"/>
  <c r="Y6685" i="3"/>
  <c r="Y6686" i="3"/>
  <c r="Y6687" i="3"/>
  <c r="Y6688" i="3"/>
  <c r="Y6689" i="3"/>
  <c r="Y6690" i="3"/>
  <c r="Y6691" i="3"/>
  <c r="Y6692" i="3"/>
  <c r="Y6693" i="3"/>
  <c r="Y6694" i="3"/>
  <c r="Y6695" i="3"/>
  <c r="Y6696" i="3"/>
  <c r="Y6697" i="3"/>
  <c r="Y6698" i="3"/>
  <c r="Y6699" i="3"/>
  <c r="Y6700" i="3"/>
  <c r="Y6701" i="3"/>
  <c r="Y6702" i="3"/>
  <c r="Y6703" i="3"/>
  <c r="Y6704" i="3"/>
  <c r="Y6705" i="3"/>
  <c r="Y6706" i="3"/>
  <c r="Y6707" i="3"/>
  <c r="Y6708" i="3"/>
  <c r="Y6709" i="3"/>
  <c r="Y6710" i="3"/>
  <c r="Y6711" i="3"/>
  <c r="Y6712" i="3"/>
  <c r="Y6713" i="3"/>
  <c r="Y6714" i="3"/>
  <c r="Y6715" i="3"/>
  <c r="Y6716" i="3"/>
  <c r="Y6717" i="3"/>
  <c r="Y6718" i="3"/>
  <c r="Y6719" i="3"/>
  <c r="Y6720" i="3"/>
  <c r="Y6721" i="3"/>
  <c r="Y6722" i="3"/>
  <c r="Y6723" i="3"/>
  <c r="Y6724" i="3"/>
  <c r="Y6725" i="3"/>
  <c r="Y6726" i="3"/>
  <c r="Y6727" i="3"/>
  <c r="Y6728" i="3"/>
  <c r="Y6729" i="3"/>
  <c r="Y6730" i="3"/>
  <c r="Y6731" i="3"/>
  <c r="Y6732" i="3"/>
  <c r="Y6733" i="3"/>
  <c r="Y6734" i="3"/>
  <c r="Y6735" i="3"/>
  <c r="Y6736" i="3"/>
  <c r="Y6737" i="3"/>
  <c r="Y6738" i="3"/>
  <c r="Y6739" i="3"/>
  <c r="Y6740" i="3"/>
  <c r="Y6741" i="3"/>
  <c r="Y6742" i="3"/>
  <c r="Y6743" i="3"/>
  <c r="Y6744" i="3"/>
  <c r="Y6745" i="3"/>
  <c r="Y6746" i="3"/>
  <c r="Y6747" i="3"/>
  <c r="Y6748" i="3"/>
  <c r="Y6749" i="3"/>
  <c r="Y6750" i="3"/>
  <c r="Y6751" i="3"/>
  <c r="Y6752" i="3"/>
  <c r="Y6753" i="3"/>
  <c r="Y6754" i="3"/>
  <c r="Y6755" i="3"/>
  <c r="Y6756" i="3"/>
  <c r="Y6757" i="3"/>
  <c r="Y6758" i="3"/>
  <c r="Y6759" i="3"/>
  <c r="Y6760" i="3"/>
  <c r="Y6761" i="3"/>
  <c r="Y6762" i="3"/>
  <c r="Y6763" i="3"/>
  <c r="Y6764" i="3"/>
  <c r="Y6765" i="3"/>
  <c r="Y6766" i="3"/>
  <c r="Y6767" i="3"/>
  <c r="Y6768" i="3"/>
  <c r="Y6769" i="3"/>
  <c r="Y6770" i="3"/>
  <c r="Y6771" i="3"/>
  <c r="Y6772" i="3"/>
  <c r="Y6773" i="3"/>
  <c r="Y6774" i="3"/>
  <c r="Y6775" i="3"/>
  <c r="Y6776" i="3"/>
  <c r="Y6777" i="3"/>
  <c r="Y6778" i="3"/>
  <c r="Y6779" i="3"/>
  <c r="Y6780" i="3"/>
  <c r="Y6781" i="3"/>
  <c r="Y6782" i="3"/>
  <c r="Y6783" i="3"/>
  <c r="Y6784" i="3"/>
  <c r="Y6785" i="3"/>
  <c r="Y6786" i="3"/>
  <c r="Y6787" i="3"/>
  <c r="Y6788" i="3"/>
  <c r="Y6789" i="3"/>
  <c r="Y6790" i="3"/>
  <c r="Y6791" i="3"/>
  <c r="Y6792" i="3"/>
  <c r="Y6793" i="3"/>
  <c r="Y6794" i="3"/>
  <c r="Y6795" i="3"/>
  <c r="Y6796" i="3"/>
  <c r="Y6797" i="3"/>
  <c r="Y6798" i="3"/>
  <c r="Y6799" i="3"/>
  <c r="Y6800" i="3"/>
  <c r="Y6801" i="3"/>
  <c r="Y6802" i="3"/>
  <c r="Y6803" i="3"/>
  <c r="Y6804" i="3"/>
  <c r="Y6805" i="3"/>
  <c r="Y6806" i="3"/>
  <c r="Y6807" i="3"/>
  <c r="Y6808" i="3"/>
  <c r="Y6809" i="3"/>
  <c r="Y6810" i="3"/>
  <c r="Y6811" i="3"/>
  <c r="Y6812" i="3"/>
  <c r="Y6813" i="3"/>
  <c r="Y6814" i="3"/>
  <c r="Y6815" i="3"/>
  <c r="Y6816" i="3"/>
  <c r="Y6817" i="3"/>
  <c r="Y6818" i="3"/>
  <c r="Y6819" i="3"/>
  <c r="Y6820" i="3"/>
  <c r="Y6821" i="3"/>
  <c r="Y6822" i="3"/>
  <c r="Y6823" i="3"/>
  <c r="Y6824" i="3"/>
  <c r="Y6825" i="3"/>
  <c r="Y6826" i="3"/>
  <c r="Y6827" i="3"/>
  <c r="Y6828" i="3"/>
  <c r="Y6829" i="3"/>
  <c r="Y6830" i="3"/>
  <c r="Y6831" i="3"/>
  <c r="Y6832" i="3"/>
  <c r="Y6833" i="3"/>
  <c r="Y6834" i="3"/>
  <c r="Y6835" i="3"/>
  <c r="Y6836" i="3"/>
  <c r="Y6837" i="3"/>
  <c r="Y6838" i="3"/>
  <c r="Y6839" i="3"/>
  <c r="Y6840" i="3"/>
  <c r="Y6841" i="3"/>
  <c r="Y6842" i="3"/>
  <c r="Y6843" i="3"/>
  <c r="Y6844" i="3"/>
  <c r="Y6845" i="3"/>
  <c r="Y6846" i="3"/>
  <c r="Y6847" i="3"/>
  <c r="Y6848" i="3"/>
  <c r="Y6849" i="3"/>
  <c r="Y6850" i="3"/>
  <c r="Y6851" i="3"/>
  <c r="Y6852" i="3"/>
  <c r="Y6853" i="3"/>
  <c r="Y6854" i="3"/>
  <c r="Y6855" i="3"/>
  <c r="Y6856" i="3"/>
  <c r="Y6857" i="3"/>
  <c r="Y6858" i="3"/>
  <c r="Y6859" i="3"/>
  <c r="Y6860" i="3"/>
  <c r="Y6861" i="3"/>
  <c r="Y6862" i="3"/>
  <c r="Y6863" i="3"/>
  <c r="Y6864" i="3"/>
  <c r="Y6865" i="3"/>
  <c r="Y6866" i="3"/>
  <c r="Y6867" i="3"/>
  <c r="Y6868" i="3"/>
  <c r="Y6869" i="3"/>
  <c r="Y6870" i="3"/>
  <c r="Y6871" i="3"/>
  <c r="Y6872" i="3"/>
  <c r="Y6873" i="3"/>
  <c r="Y6874" i="3"/>
  <c r="Y6875" i="3"/>
  <c r="Y6876" i="3"/>
  <c r="Y6877" i="3"/>
  <c r="Y6878" i="3"/>
  <c r="Y6879" i="3"/>
  <c r="Y6880" i="3"/>
  <c r="Y6881" i="3"/>
  <c r="Y6882" i="3"/>
  <c r="Y6883" i="3"/>
  <c r="Y6884" i="3"/>
  <c r="Y6885" i="3"/>
  <c r="Y6886" i="3"/>
  <c r="Y6887" i="3"/>
  <c r="Y6888" i="3"/>
  <c r="Y6889" i="3"/>
  <c r="Y6890" i="3"/>
  <c r="Y6891" i="3"/>
  <c r="Y6892" i="3"/>
  <c r="Y6893" i="3"/>
  <c r="Y6894" i="3"/>
  <c r="Y6895" i="3"/>
  <c r="Y6896" i="3"/>
  <c r="Y6897" i="3"/>
  <c r="Y6898" i="3"/>
  <c r="Y6899" i="3"/>
  <c r="Y6900" i="3"/>
  <c r="Y6901" i="3"/>
  <c r="Y6902" i="3"/>
  <c r="Y6903" i="3"/>
  <c r="Y6904" i="3"/>
  <c r="Y6905" i="3"/>
  <c r="Y6906" i="3"/>
  <c r="Y6907" i="3"/>
  <c r="Y6908" i="3"/>
  <c r="Y6909" i="3"/>
  <c r="Y6910" i="3"/>
  <c r="Y6911" i="3"/>
  <c r="Y6912" i="3"/>
  <c r="Y6913" i="3"/>
  <c r="Y6914" i="3"/>
  <c r="Y6915" i="3"/>
  <c r="Y6916" i="3"/>
  <c r="Y6917" i="3"/>
  <c r="Y6918" i="3"/>
  <c r="Y6919" i="3"/>
  <c r="Y6920" i="3"/>
  <c r="Y6921" i="3"/>
  <c r="Y6922" i="3"/>
  <c r="Y6923" i="3"/>
  <c r="Y6924" i="3"/>
  <c r="Y6925" i="3"/>
  <c r="Y6926" i="3"/>
  <c r="Y6927" i="3"/>
  <c r="Y6928" i="3"/>
  <c r="Y6929" i="3"/>
  <c r="Y6930" i="3"/>
  <c r="Y6931" i="3"/>
  <c r="Y6932" i="3"/>
  <c r="Y6933" i="3"/>
  <c r="Y6934" i="3"/>
  <c r="Y6935" i="3"/>
  <c r="Y6936" i="3"/>
  <c r="Y6937" i="3"/>
  <c r="Y6938" i="3"/>
  <c r="Y6939" i="3"/>
  <c r="Y6940" i="3"/>
  <c r="Y6941" i="3"/>
  <c r="Y6942" i="3"/>
  <c r="Y6943" i="3"/>
  <c r="Y6944" i="3"/>
  <c r="Y6945" i="3"/>
  <c r="Y6946" i="3"/>
  <c r="Y6947" i="3"/>
  <c r="Y6948" i="3"/>
  <c r="Y6949" i="3"/>
  <c r="Y6950" i="3"/>
  <c r="Y6951" i="3"/>
  <c r="Y6952" i="3"/>
  <c r="Y6953" i="3"/>
  <c r="Y6954" i="3"/>
  <c r="Y6955" i="3"/>
  <c r="Y6956" i="3"/>
  <c r="Y6957" i="3"/>
  <c r="Y6958" i="3"/>
  <c r="Y6959" i="3"/>
  <c r="Y6960" i="3"/>
  <c r="Y6961" i="3"/>
  <c r="Y6962" i="3"/>
  <c r="Y6963" i="3"/>
  <c r="Y6964" i="3"/>
  <c r="Y6965" i="3"/>
  <c r="Y6966" i="3"/>
  <c r="Y6967" i="3"/>
  <c r="Y6968" i="3"/>
  <c r="Y6969" i="3"/>
  <c r="Y6970" i="3"/>
  <c r="Y6971" i="3"/>
  <c r="Y6972" i="3"/>
  <c r="Y6973" i="3"/>
  <c r="Y6974" i="3"/>
  <c r="Y6975" i="3"/>
  <c r="Y6976" i="3"/>
  <c r="Y6977" i="3"/>
  <c r="Y6978" i="3"/>
  <c r="Y6979" i="3"/>
  <c r="Y6980" i="3"/>
  <c r="Y6981" i="3"/>
  <c r="Y6982" i="3"/>
  <c r="Y6983" i="3"/>
  <c r="Y6984" i="3"/>
  <c r="Y6985" i="3"/>
  <c r="Y6986" i="3"/>
  <c r="Y6987" i="3"/>
  <c r="Y6988" i="3"/>
  <c r="Y6989" i="3"/>
  <c r="Y6990" i="3"/>
  <c r="Y6991" i="3"/>
  <c r="Y6992" i="3"/>
  <c r="Y6993" i="3"/>
  <c r="Y6994" i="3"/>
  <c r="Y6995" i="3"/>
  <c r="Y6996" i="3"/>
  <c r="Y6997" i="3"/>
  <c r="Y6998" i="3"/>
  <c r="Y6999" i="3"/>
  <c r="Y7000" i="3"/>
  <c r="Y7001" i="3"/>
  <c r="Y7002" i="3"/>
  <c r="Y7003" i="3"/>
  <c r="Y7004" i="3"/>
  <c r="Y7005" i="3"/>
  <c r="Y7006" i="3"/>
  <c r="Y7007" i="3"/>
  <c r="Y7008" i="3"/>
  <c r="Y7009" i="3"/>
  <c r="Y7010" i="3"/>
  <c r="Y7011" i="3"/>
  <c r="Y7012" i="3"/>
  <c r="Y7013" i="3"/>
  <c r="Y7014" i="3"/>
  <c r="Y7015" i="3"/>
  <c r="Y7016" i="3"/>
  <c r="Y7017" i="3"/>
  <c r="Y7018" i="3"/>
  <c r="Y7019" i="3"/>
  <c r="Y7020" i="3"/>
  <c r="Y7021" i="3"/>
  <c r="Y7022" i="3"/>
  <c r="Y7023" i="3"/>
  <c r="Y7024" i="3"/>
  <c r="Y7025" i="3"/>
  <c r="Y7026" i="3"/>
  <c r="Y7027" i="3"/>
  <c r="Y7028" i="3"/>
  <c r="Y7029" i="3"/>
  <c r="Y7030" i="3"/>
  <c r="Y7031" i="3"/>
  <c r="Y7032" i="3"/>
  <c r="Y7033" i="3"/>
  <c r="Y7034" i="3"/>
  <c r="Y7035" i="3"/>
  <c r="Y7036" i="3"/>
  <c r="Y7037" i="3"/>
  <c r="Y7038" i="3"/>
  <c r="Y7039" i="3"/>
  <c r="Y7040" i="3"/>
  <c r="Y7041" i="3"/>
  <c r="Y7042" i="3"/>
  <c r="Y7043" i="3"/>
  <c r="Y7044" i="3"/>
  <c r="I8" i="5"/>
  <c r="I4" i="5"/>
  <c r="I3" i="5"/>
  <c r="A5" i="6"/>
  <c r="I7" i="5"/>
  <c r="I6" i="5"/>
  <c r="A13" i="6"/>
  <c r="A15" i="6"/>
  <c r="A3" i="6"/>
  <c r="I5"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AC6F3A0-350B-442F-8E2B-C893B1152333}" keepAlive="1" name="ModelConnection_ExternalData_1" description="Data Model" type="5" refreshedVersion="8" minRefreshableVersion="5" saveData="1">
    <dbPr connection="Data Model Connection" command="Churn_Data" commandType="3"/>
    <extLst>
      <ext xmlns:x15="http://schemas.microsoft.com/office/spreadsheetml/2010/11/main" uri="{DE250136-89BD-433C-8126-D09CA5730AF9}">
        <x15:connection id="" model="1"/>
      </ext>
    </extLst>
  </connection>
  <connection id="2" xr16:uid="{6C03778E-EAE4-4BDC-BD96-134ABF7FF41C}" name="Query - Churn_Data" description="Connection to the 'Churn_Data' query in the workbook." type="100" refreshedVersion="8" minRefreshableVersion="5">
    <extLst>
      <ext xmlns:x15="http://schemas.microsoft.com/office/spreadsheetml/2010/11/main" uri="{DE250136-89BD-433C-8126-D09CA5730AF9}">
        <x15:connection id="28ecbffb-fcc3-4d3e-816f-1a42b26ae550"/>
      </ext>
    </extLst>
  </connection>
  <connection id="3" xr16:uid="{B234B291-CD5E-43C0-BF82-433473E7DCA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7BD2AF6A-CD12-4710-A649-33DCC6B39C24}" name="WorksheetConnection_Book1!Churn_Data" type="102" refreshedVersion="8" minRefreshableVersion="5">
    <extLst>
      <ext xmlns:x15="http://schemas.microsoft.com/office/spreadsheetml/2010/11/main" uri="{DE250136-89BD-433C-8126-D09CA5730AF9}">
        <x15:connection id="Churn_Data 1" autoDelete="1">
          <x15:rangePr sourceName="_xlcn.WorksheetConnection_Book1Churn_Data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Churn_Data 1].[Churn].&amp;[Yes]}"/>
    <s v="{[Churn_Data 1].[Senior_Citizen].&amp;[Yes]}"/>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<sst xmlns="http://schemas.openxmlformats.org/spreadsheetml/2006/main" count="119841" uniqueCount="7121">
  <si>
    <t>customerID</t>
  </si>
  <si>
    <t>gender</t>
  </si>
  <si>
    <t>SeniorCitizen</t>
  </si>
  <si>
    <t>Partner</t>
  </si>
  <si>
    <t>Dependents</t>
  </si>
  <si>
    <t>PhoneService</t>
  </si>
  <si>
    <t>MultipleLines</t>
  </si>
  <si>
    <t>InternetService</t>
  </si>
  <si>
    <t>OnlineSecurity</t>
  </si>
  <si>
    <t>OnlineBackup</t>
  </si>
  <si>
    <t>DeviceProtection</t>
  </si>
  <si>
    <t>TechSupport</t>
  </si>
  <si>
    <t>StreamingTV</t>
  </si>
  <si>
    <t>StreamingMovies</t>
  </si>
  <si>
    <t>Churn</t>
  </si>
  <si>
    <t>PaperlessBilling</t>
  </si>
  <si>
    <t>Contract</t>
  </si>
  <si>
    <t>PaymentMethod</t>
  </si>
  <si>
    <t>MonthlyCharges</t>
  </si>
  <si>
    <t>tenure</t>
  </si>
  <si>
    <t>TotalCharges</t>
  </si>
  <si>
    <t>Validation</t>
  </si>
  <si>
    <t>0390-DCFDQ</t>
  </si>
  <si>
    <t>Female</t>
  </si>
  <si>
    <t>Yes</t>
  </si>
  <si>
    <t>No</t>
  </si>
  <si>
    <t>Fiber optic</t>
  </si>
  <si>
    <t>Month-to-month</t>
  </si>
  <si>
    <t>Mailed check</t>
  </si>
  <si>
    <t>5940-AHUHD</t>
  </si>
  <si>
    <t>Male</t>
  </si>
  <si>
    <t>5583-SXDAG</t>
  </si>
  <si>
    <t>Electronic check</t>
  </si>
  <si>
    <t>4110-PFEUZ</t>
  </si>
  <si>
    <t>8040-MNRTF</t>
  </si>
  <si>
    <t>1820-TQVEV</t>
  </si>
  <si>
    <t>5875-YPQFJ</t>
  </si>
  <si>
    <t>7206-GZCDC</t>
  </si>
  <si>
    <t>8375-DKEBR</t>
  </si>
  <si>
    <t>9804-ICWBG</t>
  </si>
  <si>
    <t>8380-PEFPE</t>
  </si>
  <si>
    <t>3494-JCHRQ</t>
  </si>
  <si>
    <t>8000-REIQB</t>
  </si>
  <si>
    <t>8309-IEYJD</t>
  </si>
  <si>
    <t>3177-LASXD</t>
  </si>
  <si>
    <t>1084-UQCHV</t>
  </si>
  <si>
    <t>Bank transfer (automatic)</t>
  </si>
  <si>
    <t>8051-HJRLT</t>
  </si>
  <si>
    <t>0151-ONTOV</t>
  </si>
  <si>
    <t>6140-QNRQQ</t>
  </si>
  <si>
    <t>1846-XWOQN</t>
  </si>
  <si>
    <t>9603-OAIHC</t>
  </si>
  <si>
    <t>5186-SAMNZ</t>
  </si>
  <si>
    <t>2262-SLNVK</t>
  </si>
  <si>
    <t>5539-TMZLF</t>
  </si>
  <si>
    <t>7409-KIUTL</t>
  </si>
  <si>
    <t>0679-IDSTG</t>
  </si>
  <si>
    <t>5542-TBBWB</t>
  </si>
  <si>
    <t>1086-LXKFY</t>
  </si>
  <si>
    <t>2636-ALXXZ</t>
  </si>
  <si>
    <t>1640-PLFMP</t>
  </si>
  <si>
    <t>9617-INGJY</t>
  </si>
  <si>
    <t>4510-HIMLV</t>
  </si>
  <si>
    <t>3878-AVSOQ</t>
  </si>
  <si>
    <t>3716-BDVDB</t>
  </si>
  <si>
    <t>9488-HGMJH</t>
  </si>
  <si>
    <t>0968-GSIKN</t>
  </si>
  <si>
    <t>4806-HIPDW</t>
  </si>
  <si>
    <t>8644-XLFBW</t>
  </si>
  <si>
    <t>0812-WUPTB</t>
  </si>
  <si>
    <t>3871-IKPYH</t>
  </si>
  <si>
    <t>2920-RNCEZ</t>
  </si>
  <si>
    <t>Credit card (automatic)</t>
  </si>
  <si>
    <t>1915-IOFGU</t>
  </si>
  <si>
    <t>7665-TOALD</t>
  </si>
  <si>
    <t>6416-TVAIH</t>
  </si>
  <si>
    <t>3066-RRJIO</t>
  </si>
  <si>
    <t>0515-YPMCW</t>
  </si>
  <si>
    <t>4603-JANFB</t>
  </si>
  <si>
    <t>7908-QCBCA</t>
  </si>
  <si>
    <t>7465-ZZRVX</t>
  </si>
  <si>
    <t>4702-IOQDC</t>
  </si>
  <si>
    <t>3428-XZMAZ</t>
  </si>
  <si>
    <t>1853-UDXBW</t>
  </si>
  <si>
    <t>5032-MIYKT</t>
  </si>
  <si>
    <t>0511-JTEOY</t>
  </si>
  <si>
    <t>5134-IKDAY</t>
  </si>
  <si>
    <t>5884-GCYMI</t>
  </si>
  <si>
    <t>6653-CBBOM</t>
  </si>
  <si>
    <t>4759-TRPLW</t>
  </si>
  <si>
    <t>8062-YBDOE</t>
  </si>
  <si>
    <t>5376-DEQCP</t>
  </si>
  <si>
    <t>2506-TNFCO</t>
  </si>
  <si>
    <t>2619-WFQWU</t>
  </si>
  <si>
    <t>5550-VFRLC</t>
  </si>
  <si>
    <t>3244-DCJWY</t>
  </si>
  <si>
    <t>8042-JVNFH</t>
  </si>
  <si>
    <t>9985-MWVIX</t>
  </si>
  <si>
    <t>4871-JTKJF</t>
  </si>
  <si>
    <t>3422-LYEPQ</t>
  </si>
  <si>
    <t>1363-TXLSL</t>
  </si>
  <si>
    <t>4550-EVXNY</t>
  </si>
  <si>
    <t>0519-XUZJU</t>
  </si>
  <si>
    <t>9605-WGJVW</t>
  </si>
  <si>
    <t>7153-OANIO</t>
  </si>
  <si>
    <t>0328-GRPMV</t>
  </si>
  <si>
    <t>0488-GSLFR</t>
  </si>
  <si>
    <t>9728-FTTVZ</t>
  </si>
  <si>
    <t>7254-IQWOZ</t>
  </si>
  <si>
    <t>2856-HYAPG</t>
  </si>
  <si>
    <t>1031-IIDEO</t>
  </si>
  <si>
    <t>1062-LHZOD</t>
  </si>
  <si>
    <t>1447-GIQMR</t>
  </si>
  <si>
    <t>7660-HDPJV</t>
  </si>
  <si>
    <t>2446-PLQVO</t>
  </si>
  <si>
    <t>4501-EQDRN</t>
  </si>
  <si>
    <t>6457-GIRWB</t>
  </si>
  <si>
    <t>6502-MJQAE</t>
  </si>
  <si>
    <t>1122-JWTJW</t>
  </si>
  <si>
    <t>3413-BMNZE</t>
  </si>
  <si>
    <t>DSL</t>
  </si>
  <si>
    <t>2135-RXIHG</t>
  </si>
  <si>
    <t>6582-OIVSP</t>
  </si>
  <si>
    <t>8705-WZCYL</t>
  </si>
  <si>
    <t>5522-JBWMO</t>
  </si>
  <si>
    <t>9244-ZVAPM</t>
  </si>
  <si>
    <t>0887-HJGAR</t>
  </si>
  <si>
    <t>6982-SSHFK</t>
  </si>
  <si>
    <t>9448-REEVD</t>
  </si>
  <si>
    <t>9117-SHLZX</t>
  </si>
  <si>
    <t>3165-HDOEW</t>
  </si>
  <si>
    <t>5552-ZNFSJ</t>
  </si>
  <si>
    <t>2833-SLKDQ</t>
  </si>
  <si>
    <t>4237-RLAQD</t>
  </si>
  <si>
    <t>1478-VPOAD</t>
  </si>
  <si>
    <t>6650-VJONK</t>
  </si>
  <si>
    <t>8080-DDEMJ</t>
  </si>
  <si>
    <t>8356-WUAOJ</t>
  </si>
  <si>
    <t>3669-OYSJI</t>
  </si>
  <si>
    <t>1612-EOHDH</t>
  </si>
  <si>
    <t>7054-LGEQW</t>
  </si>
  <si>
    <t>3961-SXAXY</t>
  </si>
  <si>
    <t>3566-HJGPK</t>
  </si>
  <si>
    <t>4193-ORFCL</t>
  </si>
  <si>
    <t>9828-AOQLM</t>
  </si>
  <si>
    <t>7065-YUNRY</t>
  </si>
  <si>
    <t>5858-EAFCZ</t>
  </si>
  <si>
    <t>1895-QTKDO</t>
  </si>
  <si>
    <t>4706-DGAHW</t>
  </si>
  <si>
    <t>5103-MHMHY</t>
  </si>
  <si>
    <t>4373-VVHQL</t>
  </si>
  <si>
    <t>1942-OQFRW</t>
  </si>
  <si>
    <t>0415-MOSGF</t>
  </si>
  <si>
    <t>4146-SVFUD</t>
  </si>
  <si>
    <t>5696-QURRL</t>
  </si>
  <si>
    <t>5692-FPTAH</t>
  </si>
  <si>
    <t>5133-POWUA</t>
  </si>
  <si>
    <t>5077-DXTCG</t>
  </si>
  <si>
    <t>7593-XFKDI</t>
  </si>
  <si>
    <t>7663-RGWBC</t>
  </si>
  <si>
    <t>8950-MTZNV</t>
  </si>
  <si>
    <t>8710-YGLWG</t>
  </si>
  <si>
    <t>6128-CZOMY</t>
  </si>
  <si>
    <t>6185-TASNN</t>
  </si>
  <si>
    <t>7825-GKXMW</t>
  </si>
  <si>
    <t>2903-YYTBW</t>
  </si>
  <si>
    <t>7359-PTSXY</t>
  </si>
  <si>
    <t>6959-UWKHF</t>
  </si>
  <si>
    <t>8720-RQSBJ</t>
  </si>
  <si>
    <t>7754-IXRMC</t>
  </si>
  <si>
    <t>2672-OJQZP</t>
  </si>
  <si>
    <t>6145-NNPNO</t>
  </si>
  <si>
    <t>6595-COKXZ</t>
  </si>
  <si>
    <t>8180-AKMJV</t>
  </si>
  <si>
    <t>4855-SNKMY</t>
  </si>
  <si>
    <t>7252-NTGSS</t>
  </si>
  <si>
    <t>2082-CEFLT</t>
  </si>
  <si>
    <t>6142-VSJQO</t>
  </si>
  <si>
    <t>2275-RBYQS</t>
  </si>
  <si>
    <t>1976-CFOCS</t>
  </si>
  <si>
    <t>4361-JEIVL</t>
  </si>
  <si>
    <t>9214-EKVXR</t>
  </si>
  <si>
    <t>0082-LDZUE</t>
  </si>
  <si>
    <t>4847-QNOKA</t>
  </si>
  <si>
    <t>1963-SVUCV</t>
  </si>
  <si>
    <t>6127-IYJOZ</t>
  </si>
  <si>
    <t>3085-QUOZK</t>
  </si>
  <si>
    <t>3926-CUQZX</t>
  </si>
  <si>
    <t>1024-GUALD</t>
  </si>
  <si>
    <t>No phone service</t>
  </si>
  <si>
    <t>4195-NZGTA</t>
  </si>
  <si>
    <t>6366-ZGQGL</t>
  </si>
  <si>
    <t>0021-IKXGC</t>
  </si>
  <si>
    <t>6158-HDPXZ</t>
  </si>
  <si>
    <t>1452-VOQCH</t>
  </si>
  <si>
    <t>8372-JUXUI</t>
  </si>
  <si>
    <t>3276-HDUEG</t>
  </si>
  <si>
    <t>9227-LUNBG</t>
  </si>
  <si>
    <t>6513-EECDB</t>
  </si>
  <si>
    <t>6358-LYNGM</t>
  </si>
  <si>
    <t>7537-RBWEA</t>
  </si>
  <si>
    <t>1768-ZAIFU</t>
  </si>
  <si>
    <t>3334-CTHOL</t>
  </si>
  <si>
    <t>6960-HVYXR</t>
  </si>
  <si>
    <t>7767-UXAGJ</t>
  </si>
  <si>
    <t>8445-DNBAE</t>
  </si>
  <si>
    <t>5240-IJOQT</t>
  </si>
  <si>
    <t>0661-XEYAN</t>
  </si>
  <si>
    <t>1157-BQCUW</t>
  </si>
  <si>
    <t>7442-YGZFK</t>
  </si>
  <si>
    <t>5834-ASPWA</t>
  </si>
  <si>
    <t>8775-ERLNB</t>
  </si>
  <si>
    <t>2538-OIMXF</t>
  </si>
  <si>
    <t>9787-XVQIU</t>
  </si>
  <si>
    <t>0248-IPDFW</t>
  </si>
  <si>
    <t>7180-PISOG</t>
  </si>
  <si>
    <t>2672-DZUOY</t>
  </si>
  <si>
    <t>2609-IAICY</t>
  </si>
  <si>
    <t>3707-GNWHM</t>
  </si>
  <si>
    <t>4749-VFKVB</t>
  </si>
  <si>
    <t>4102-OQUPX</t>
  </si>
  <si>
    <t>2740-TVLFN</t>
  </si>
  <si>
    <t>2209-XADXF</t>
  </si>
  <si>
    <t>6032-IGALN</t>
  </si>
  <si>
    <t>9907-SWKKF</t>
  </si>
  <si>
    <t>7365-BVCJH</t>
  </si>
  <si>
    <t>4988-IQIGL</t>
  </si>
  <si>
    <t>3746-EUBYR</t>
  </si>
  <si>
    <t>0612-RTZZA</t>
  </si>
  <si>
    <t>8816-VXNZD</t>
  </si>
  <si>
    <t>2103-ZRXFN</t>
  </si>
  <si>
    <t>9136-ALYBR</t>
  </si>
  <si>
    <t>8260-NGFNY</t>
  </si>
  <si>
    <t>1833-VGRUM</t>
  </si>
  <si>
    <t>1334-FJSVR</t>
  </si>
  <si>
    <t>0023-HGHWL</t>
  </si>
  <si>
    <t>4729-XKASR</t>
  </si>
  <si>
    <t>9058-CBREO</t>
  </si>
  <si>
    <t>9895-VFOXH</t>
  </si>
  <si>
    <t>2982-IHMFT</t>
  </si>
  <si>
    <t>7932-WPTDS</t>
  </si>
  <si>
    <t>8473-VUVJN</t>
  </si>
  <si>
    <t>2862-PFNIK</t>
  </si>
  <si>
    <t>4367-NHWMM</t>
  </si>
  <si>
    <t>3797-VTIDR</t>
  </si>
  <si>
    <t>1496-GGSUK</t>
  </si>
  <si>
    <t>3551-HUAZH</t>
  </si>
  <si>
    <t>0616-ATFGB</t>
  </si>
  <si>
    <t>3439-GVUSX</t>
  </si>
  <si>
    <t>7242-QZLXF</t>
  </si>
  <si>
    <t>9248-OJYKK</t>
  </si>
  <si>
    <t>4415-IJZTP</t>
  </si>
  <si>
    <t>5351-QESIO</t>
  </si>
  <si>
    <t>0723-DRCLG</t>
  </si>
  <si>
    <t>6894-LFHLY</t>
  </si>
  <si>
    <t>3091-FYHKI</t>
  </si>
  <si>
    <t>1285-OKIPP</t>
  </si>
  <si>
    <t>3583-EKAPL</t>
  </si>
  <si>
    <t>9282-IZGQK</t>
  </si>
  <si>
    <t>1448-PWKYE</t>
  </si>
  <si>
    <t>8603-IJWDN</t>
  </si>
  <si>
    <t>0841-NULXI</t>
  </si>
  <si>
    <t>5673-FSSMF</t>
  </si>
  <si>
    <t>3049-NDXFL</t>
  </si>
  <si>
    <t>2018-QKYGT</t>
  </si>
  <si>
    <t>9822-OAOVB</t>
  </si>
  <si>
    <t>7854-FOKSF</t>
  </si>
  <si>
    <t>1740-CSDJP</t>
  </si>
  <si>
    <t>4074-SJFFA</t>
  </si>
  <si>
    <t>4727-MCYZG</t>
  </si>
  <si>
    <t>2004-OCQXK</t>
  </si>
  <si>
    <t>0495-RVCBF</t>
  </si>
  <si>
    <t>5501-TVMGM</t>
  </si>
  <si>
    <t>9124-LHCJQ</t>
  </si>
  <si>
    <t>7594-RQHXR</t>
  </si>
  <si>
    <t>6086-ESGRL</t>
  </si>
  <si>
    <t>5275-SQEIZ</t>
  </si>
  <si>
    <t>8945-GRKHX</t>
  </si>
  <si>
    <t>1069-XAIEM</t>
  </si>
  <si>
    <t>4614-NUVZD</t>
  </si>
  <si>
    <t>6629-CZTTH</t>
  </si>
  <si>
    <t>5393-RXQSZ</t>
  </si>
  <si>
    <t>3841-CONLJ</t>
  </si>
  <si>
    <t>3063-QFSZL</t>
  </si>
  <si>
    <t>2868-MZAGQ</t>
  </si>
  <si>
    <t>2867-UIMSS</t>
  </si>
  <si>
    <t>3751-KTZEL</t>
  </si>
  <si>
    <t>5909-ECHUI</t>
  </si>
  <si>
    <t>6457-USBER</t>
  </si>
  <si>
    <t>5919-TMRGD</t>
  </si>
  <si>
    <t>2232-DMLXU</t>
  </si>
  <si>
    <t>5192-EBGOV</t>
  </si>
  <si>
    <t>0970-ETWGE</t>
  </si>
  <si>
    <t>3027-ZTDHO</t>
  </si>
  <si>
    <t>7294-TMAOP</t>
  </si>
  <si>
    <t>7439-DKZTW</t>
  </si>
  <si>
    <t>5494-HECPR</t>
  </si>
  <si>
    <t>6260-ONULR</t>
  </si>
  <si>
    <t>6567-HOOPW</t>
  </si>
  <si>
    <t>8580-AECUZ</t>
  </si>
  <si>
    <t>0375-HVGXO</t>
  </si>
  <si>
    <t>3877-JRJIP</t>
  </si>
  <si>
    <t>9497-QCMMS</t>
  </si>
  <si>
    <t>9300-RENDD</t>
  </si>
  <si>
    <t>3988-RQIXO</t>
  </si>
  <si>
    <t>2514-GINMM</t>
  </si>
  <si>
    <t>3722-WPXTK</t>
  </si>
  <si>
    <t>4910-GMJOT</t>
  </si>
  <si>
    <t>2725-KXXWT</t>
  </si>
  <si>
    <t>3518-PZXZQ</t>
  </si>
  <si>
    <t>4826-XTSOH</t>
  </si>
  <si>
    <t>6857-VWJDT</t>
  </si>
  <si>
    <t>3801-HMYNL</t>
  </si>
  <si>
    <t>1761-AEZZR</t>
  </si>
  <si>
    <t>7120-RFMVS</t>
  </si>
  <si>
    <t>2386-LAHRK</t>
  </si>
  <si>
    <t>8149-RSOUN</t>
  </si>
  <si>
    <t>9885-CSMWE</t>
  </si>
  <si>
    <t>5178-LMXOP</t>
  </si>
  <si>
    <t>7274-RTAPZ</t>
  </si>
  <si>
    <t>5960-WPXQM</t>
  </si>
  <si>
    <t>6372-RFVNS</t>
  </si>
  <si>
    <t>2777-PHDEI</t>
  </si>
  <si>
    <t>5797-APWZC</t>
  </si>
  <si>
    <t>9019-QVLZD</t>
  </si>
  <si>
    <t>1455-ESIQH</t>
  </si>
  <si>
    <t>0318-QUUOB</t>
  </si>
  <si>
    <t>8740-CRYFY</t>
  </si>
  <si>
    <t>9300-AGZNL</t>
  </si>
  <si>
    <t>5378-IKEEG</t>
  </si>
  <si>
    <t>9725-SCPZG</t>
  </si>
  <si>
    <t>7577-SWIFR</t>
  </si>
  <si>
    <t>3776-EKTKM</t>
  </si>
  <si>
    <t>8058-INTPH</t>
  </si>
  <si>
    <t>8821-XNHVZ</t>
  </si>
  <si>
    <t>1941-HOSAM</t>
  </si>
  <si>
    <t>4273-MBHYA</t>
  </si>
  <si>
    <t>7503-ZGUZJ</t>
  </si>
  <si>
    <t>4912-PIGUY</t>
  </si>
  <si>
    <t>4929-BSTRX</t>
  </si>
  <si>
    <t>1415-YFWLT</t>
  </si>
  <si>
    <t>9507-EXLTT</t>
  </si>
  <si>
    <t>7568-PODML</t>
  </si>
  <si>
    <t>6521-YYTYI</t>
  </si>
  <si>
    <t>4351-QLCSU</t>
  </si>
  <si>
    <t>0674-EYYZV</t>
  </si>
  <si>
    <t>0295-PPHDO</t>
  </si>
  <si>
    <t>7590-VHVEG</t>
  </si>
  <si>
    <t>8665-UTDHZ</t>
  </si>
  <si>
    <t>6317-YPKDH</t>
  </si>
  <si>
    <t>9514-JDSKI</t>
  </si>
  <si>
    <t>6905-NIQIN</t>
  </si>
  <si>
    <t>5167-ZFFMM</t>
  </si>
  <si>
    <t>9399-APLBT</t>
  </si>
  <si>
    <t>2207-NHRJK</t>
  </si>
  <si>
    <t>4065-JJAVA</t>
  </si>
  <si>
    <t>5868-CZJDR</t>
  </si>
  <si>
    <t>7595-EUIVN</t>
  </si>
  <si>
    <t>1866-OBPNR</t>
  </si>
  <si>
    <t>5054-IEXZT</t>
  </si>
  <si>
    <t>0137-OCGAB</t>
  </si>
  <si>
    <t>1845-ZLLIG</t>
  </si>
  <si>
    <t>1406-PUQVY</t>
  </si>
  <si>
    <t>2254-DLXRI</t>
  </si>
  <si>
    <t>4317-VTEOA</t>
  </si>
  <si>
    <t>6689-KXGBO</t>
  </si>
  <si>
    <t>3178-FESZO</t>
  </si>
  <si>
    <t>2013-SGDXK</t>
  </si>
  <si>
    <t>4274-OWWYO</t>
  </si>
  <si>
    <t>3765-JXVKY</t>
  </si>
  <si>
    <t>9840-EFJQB</t>
  </si>
  <si>
    <t>6907-FLBER</t>
  </si>
  <si>
    <t>9752-ZNQUT</t>
  </si>
  <si>
    <t>5196-SGOAK</t>
  </si>
  <si>
    <t>4844-JJWUY</t>
  </si>
  <si>
    <t>1628-BIZYP</t>
  </si>
  <si>
    <t>8775-LHDJH</t>
  </si>
  <si>
    <t>3296-SILRA</t>
  </si>
  <si>
    <t>1977-STDKI</t>
  </si>
  <si>
    <t>7493-TPUWZ</t>
  </si>
  <si>
    <t>9894-EZEWG</t>
  </si>
  <si>
    <t>1471-GIQKQ</t>
  </si>
  <si>
    <t>6614-VBEGU</t>
  </si>
  <si>
    <t>0823-HSCDJ</t>
  </si>
  <si>
    <t>9505-SQFSW</t>
  </si>
  <si>
    <t>5073-WXOYN</t>
  </si>
  <si>
    <t>8807-ARQET</t>
  </si>
  <si>
    <t>4468-KAZHE</t>
  </si>
  <si>
    <t>2625-TRCZQ</t>
  </si>
  <si>
    <t>7721-JXEAW</t>
  </si>
  <si>
    <t>1636-NTNCO</t>
  </si>
  <si>
    <t>1104-FEJAM</t>
  </si>
  <si>
    <t>2636-OHFMN</t>
  </si>
  <si>
    <t>2141-RRYGO</t>
  </si>
  <si>
    <t>3665-JATSN</t>
  </si>
  <si>
    <t>7284-BUYEC</t>
  </si>
  <si>
    <t>2041-JIJCI</t>
  </si>
  <si>
    <t>9026-LHEVG</t>
  </si>
  <si>
    <t>3329-WDIOK</t>
  </si>
  <si>
    <t>2187-LZGPL</t>
  </si>
  <si>
    <t>6217-TOWGS</t>
  </si>
  <si>
    <t>1100-DDVRV</t>
  </si>
  <si>
    <t>3669-LVWZB</t>
  </si>
  <si>
    <t>7502-BNYGS</t>
  </si>
  <si>
    <t>0980-PVMRC</t>
  </si>
  <si>
    <t>2969-QWUBZ</t>
  </si>
  <si>
    <t>9693-XMUOB</t>
  </si>
  <si>
    <t>0212-ISBBF</t>
  </si>
  <si>
    <t>5438-QMDDL</t>
  </si>
  <si>
    <t>3999-WRNGR</t>
  </si>
  <si>
    <t>6778-YSNIH</t>
  </si>
  <si>
    <t>0319-QZTCO</t>
  </si>
  <si>
    <t>1697-BCSHV</t>
  </si>
  <si>
    <t>4628-CTTLA</t>
  </si>
  <si>
    <t>2436-QBZFP</t>
  </si>
  <si>
    <t>1862-SKORY</t>
  </si>
  <si>
    <t>9633-DENPU</t>
  </si>
  <si>
    <t>5424-RLQLC</t>
  </si>
  <si>
    <t>2931-FSOHN</t>
  </si>
  <si>
    <t>6218-KNUBD</t>
  </si>
  <si>
    <t>0786-VSSUD</t>
  </si>
  <si>
    <t>5948-UJZLF</t>
  </si>
  <si>
    <t>4827-USJHP</t>
  </si>
  <si>
    <t>8017-UVSZU</t>
  </si>
  <si>
    <t>1251-KRREG</t>
  </si>
  <si>
    <t>4130-MZLCC</t>
  </si>
  <si>
    <t>8229-MYEJZ</t>
  </si>
  <si>
    <t>6235-VDHOM</t>
  </si>
  <si>
    <t>6543-CPZMK</t>
  </si>
  <si>
    <t>1456-TWCGB</t>
  </si>
  <si>
    <t>9342-VNIMQ</t>
  </si>
  <si>
    <t>0811-GSDTP</t>
  </si>
  <si>
    <t>8919-FYFQZ</t>
  </si>
  <si>
    <t>3097-NNSPB</t>
  </si>
  <si>
    <t>3391-JSQEW</t>
  </si>
  <si>
    <t>8791-GFXLZ</t>
  </si>
  <si>
    <t>2446-ZKVAF</t>
  </si>
  <si>
    <t>8967-SZQAS</t>
  </si>
  <si>
    <t>6789-HJBWG</t>
  </si>
  <si>
    <t>9992-UJOEL</t>
  </si>
  <si>
    <t>6625-UTXEW</t>
  </si>
  <si>
    <t>5651-WYIPH</t>
  </si>
  <si>
    <t>2586-CWXVV</t>
  </si>
  <si>
    <t>5423-BHIXO</t>
  </si>
  <si>
    <t>8069-YQQAJ</t>
  </si>
  <si>
    <t>7776-QWNFX</t>
  </si>
  <si>
    <t>6637-KYRCV</t>
  </si>
  <si>
    <t>3723-BFBGR</t>
  </si>
  <si>
    <t>8901-HJXTF</t>
  </si>
  <si>
    <t>5156-UMKOW</t>
  </si>
  <si>
    <t>1247-QBVSH</t>
  </si>
  <si>
    <t>7389-KBFIT</t>
  </si>
  <si>
    <t>9163-GHAYE</t>
  </si>
  <si>
    <t>1322-AGOQM</t>
  </si>
  <si>
    <t>1432-FPAXX</t>
  </si>
  <si>
    <t>7636-OWBPG</t>
  </si>
  <si>
    <t>3082-VQXNH</t>
  </si>
  <si>
    <t>5402-HTOTQ</t>
  </si>
  <si>
    <t>2108-YKQTY</t>
  </si>
  <si>
    <t>0975-VOOVL</t>
  </si>
  <si>
    <t>8148-BPLZQ</t>
  </si>
  <si>
    <t>3209-ZPKFI</t>
  </si>
  <si>
    <t>7579-OOPEC</t>
  </si>
  <si>
    <t>8805-JNRAZ</t>
  </si>
  <si>
    <t>5816-SCGFC</t>
  </si>
  <si>
    <t>7421-ZLUPA</t>
  </si>
  <si>
    <t>5404-GGUKR</t>
  </si>
  <si>
    <t>3345-PBBFH</t>
  </si>
  <si>
    <t>1226-UDFZR</t>
  </si>
  <si>
    <t>9415-TPKRV</t>
  </si>
  <si>
    <t>7501-VTYLJ</t>
  </si>
  <si>
    <t>7740-KKCXF</t>
  </si>
  <si>
    <t>2606-RMDHZ</t>
  </si>
  <si>
    <t>4353-HYOJD</t>
  </si>
  <si>
    <t>1078-TDCRN</t>
  </si>
  <si>
    <t>8718-PTMEZ</t>
  </si>
  <si>
    <t>1114-CENIM</t>
  </si>
  <si>
    <t>3173-NVMPX</t>
  </si>
  <si>
    <t>6339-DKLMK</t>
  </si>
  <si>
    <t>3873-NFTGI</t>
  </si>
  <si>
    <t>3570-YUEKJ</t>
  </si>
  <si>
    <t>3538-WZPHD</t>
  </si>
  <si>
    <t>7054-ENNGU</t>
  </si>
  <si>
    <t>9881-VCZEP</t>
  </si>
  <si>
    <t>8654-DHAOW</t>
  </si>
  <si>
    <t>7872-RDDLZ</t>
  </si>
  <si>
    <t>6048-QBXKL</t>
  </si>
  <si>
    <t>3256-EZDBI</t>
  </si>
  <si>
    <t>8344-WFMFH</t>
  </si>
  <si>
    <t>1395-OFUWC</t>
  </si>
  <si>
    <t>1442-BQPVU</t>
  </si>
  <si>
    <t>1596-OQSPS</t>
  </si>
  <si>
    <t>2843-CQMEG</t>
  </si>
  <si>
    <t>6304-IJFSQ</t>
  </si>
  <si>
    <t>0111-KLBQG</t>
  </si>
  <si>
    <t>7916-VCCPB</t>
  </si>
  <si>
    <t>0578-SKVMF</t>
  </si>
  <si>
    <t>5949-XIKAE</t>
  </si>
  <si>
    <t>6986-IJDHX</t>
  </si>
  <si>
    <t>1216-JWVUX</t>
  </si>
  <si>
    <t>2189-WWOEW</t>
  </si>
  <si>
    <t>5651-YLPRD</t>
  </si>
  <si>
    <t>8393-DLHGA</t>
  </si>
  <si>
    <t>1396-QWFBJ</t>
  </si>
  <si>
    <t>8417-FMLZI</t>
  </si>
  <si>
    <t>2983-ZANRP</t>
  </si>
  <si>
    <t>1472-TNCWL</t>
  </si>
  <si>
    <t>5685-IIXLY</t>
  </si>
  <si>
    <t>1930-WNXSB</t>
  </si>
  <si>
    <t>0094-OIFMO</t>
  </si>
  <si>
    <t>9947-OTFQU</t>
  </si>
  <si>
    <t>3488-PGMQJ</t>
  </si>
  <si>
    <t>7982-VCELR</t>
  </si>
  <si>
    <t>6862-CQUMB</t>
  </si>
  <si>
    <t>6599-CEBNN</t>
  </si>
  <si>
    <t>3138-BKYAV</t>
  </si>
  <si>
    <t>0947-MUGVO</t>
  </si>
  <si>
    <t>9944-HKVVB</t>
  </si>
  <si>
    <t>1907-UBQFC</t>
  </si>
  <si>
    <t>5146-CBVOE</t>
  </si>
  <si>
    <t>8584-KMVXD</t>
  </si>
  <si>
    <t>8242-SOQUO</t>
  </si>
  <si>
    <t>3733-LSYCE</t>
  </si>
  <si>
    <t>9793-WECQC</t>
  </si>
  <si>
    <t>5899-OUVKV</t>
  </si>
  <si>
    <t>2984-AFWNC</t>
  </si>
  <si>
    <t>2761-OCIAX</t>
  </si>
  <si>
    <t>8017-LXHFA</t>
  </si>
  <si>
    <t>5035-BVCXS</t>
  </si>
  <si>
    <t>6407-UTSLV</t>
  </si>
  <si>
    <t>5318-IXUZF</t>
  </si>
  <si>
    <t>8496-EJAUI</t>
  </si>
  <si>
    <t>4143-HHPMK</t>
  </si>
  <si>
    <t>0923-PNFUB</t>
  </si>
  <si>
    <t>3365-SAIGS</t>
  </si>
  <si>
    <t>5989-PGKJB</t>
  </si>
  <si>
    <t>8337-MSSXB</t>
  </si>
  <si>
    <t>2528-HFYZX</t>
  </si>
  <si>
    <t>2135-DQWAQ</t>
  </si>
  <si>
    <t>7548-SEPYI</t>
  </si>
  <si>
    <t>7503-QQRVF</t>
  </si>
  <si>
    <t>7517-LDMPS</t>
  </si>
  <si>
    <t>5226-NOZFC</t>
  </si>
  <si>
    <t>1428-GTBJJ</t>
  </si>
  <si>
    <t>4770-UEZOX</t>
  </si>
  <si>
    <t>6022-UGGSO</t>
  </si>
  <si>
    <t>1550-LOAHA</t>
  </si>
  <si>
    <t>7005-CCBKV</t>
  </si>
  <si>
    <t>2919-HBCJO</t>
  </si>
  <si>
    <t>0581-BXBUB</t>
  </si>
  <si>
    <t>5482-VXSXJ</t>
  </si>
  <si>
    <t>4536-PLEQY</t>
  </si>
  <si>
    <t>0410-IPFTY</t>
  </si>
  <si>
    <t>2645-QTLMB</t>
  </si>
  <si>
    <t>0650-BWOZN</t>
  </si>
  <si>
    <t>4503-BDXBD</t>
  </si>
  <si>
    <t>4826-TZEVA</t>
  </si>
  <si>
    <t>4395-PZMSN</t>
  </si>
  <si>
    <t>0848-ZGQIJ</t>
  </si>
  <si>
    <t>0225-ZORZP</t>
  </si>
  <si>
    <t>9274-UARKJ</t>
  </si>
  <si>
    <t>5572-ZDXHY</t>
  </si>
  <si>
    <t>6583-KQJLK</t>
  </si>
  <si>
    <t>8020-BWHYL</t>
  </si>
  <si>
    <t>5439-WIKXB</t>
  </si>
  <si>
    <t>2379-ENZGV</t>
  </si>
  <si>
    <t>2657-ALMWY</t>
  </si>
  <si>
    <t>5399-ZIMKF</t>
  </si>
  <si>
    <t>8132-YPVBX</t>
  </si>
  <si>
    <t>2080-GKCWQ</t>
  </si>
  <si>
    <t>4884-ZTHVF</t>
  </si>
  <si>
    <t>3055-OYMSE</t>
  </si>
  <si>
    <t>0439-IFYUN</t>
  </si>
  <si>
    <t>0419-YAAPX</t>
  </si>
  <si>
    <t>8413-VONUO</t>
  </si>
  <si>
    <t>3411-WLRSQ</t>
  </si>
  <si>
    <t>5868-YWPDW</t>
  </si>
  <si>
    <t>9398-MMQTO</t>
  </si>
  <si>
    <t>1450-SKCVI</t>
  </si>
  <si>
    <t>2523-EWWZL</t>
  </si>
  <si>
    <t>1452-KIOVK</t>
  </si>
  <si>
    <t>7495-OOKFY</t>
  </si>
  <si>
    <t>1215-FIGMP</t>
  </si>
  <si>
    <t>4445-ZJNMU</t>
  </si>
  <si>
    <t>2240-HSJQD</t>
  </si>
  <si>
    <t>0621-HJWXJ</t>
  </si>
  <si>
    <t>5301-GAUUY</t>
  </si>
  <si>
    <t>4059-IIEBK</t>
  </si>
  <si>
    <t>4554-YGZIH</t>
  </si>
  <si>
    <t>2826-UWHIS</t>
  </si>
  <si>
    <t>1307-TVUFB</t>
  </si>
  <si>
    <t>5175-WLYXL</t>
  </si>
  <si>
    <t>7508-SMHXL</t>
  </si>
  <si>
    <t>9369-XFEHK</t>
  </si>
  <si>
    <t>5536-RTPWK</t>
  </si>
  <si>
    <t>3312-UUMZW</t>
  </si>
  <si>
    <t>0135-NMXAP</t>
  </si>
  <si>
    <t>7979-CORPM</t>
  </si>
  <si>
    <t>6818-WOBHJ</t>
  </si>
  <si>
    <t>9350-VLHMB</t>
  </si>
  <si>
    <t>9470-XCCEM</t>
  </si>
  <si>
    <t>9614-RMGHA</t>
  </si>
  <si>
    <t>4373-MAVJG</t>
  </si>
  <si>
    <t>4138-NAXED</t>
  </si>
  <si>
    <t>4947-DSMXK</t>
  </si>
  <si>
    <t>9492-TOKRI</t>
  </si>
  <si>
    <t>1323-OOEPC</t>
  </si>
  <si>
    <t>0447-RXSGD</t>
  </si>
  <si>
    <t>9565-DJPIB</t>
  </si>
  <si>
    <t>6985-HAYWX</t>
  </si>
  <si>
    <t>2674-MIAHT</t>
  </si>
  <si>
    <t>9626-VFRGG</t>
  </si>
  <si>
    <t>7786-WBJYI</t>
  </si>
  <si>
    <t>6210-KBBPI</t>
  </si>
  <si>
    <t>3537-HPKQT</t>
  </si>
  <si>
    <t>2674-MLXMN</t>
  </si>
  <si>
    <t>9133-AYJZG</t>
  </si>
  <si>
    <t>4636-JGAAI</t>
  </si>
  <si>
    <t>5453-AXEPF</t>
  </si>
  <si>
    <t>4547-KQRTM</t>
  </si>
  <si>
    <t>1384-RCUXW</t>
  </si>
  <si>
    <t>4828-FAZPK</t>
  </si>
  <si>
    <t>8988-ECPJR</t>
  </si>
  <si>
    <t>8490-BXHEO</t>
  </si>
  <si>
    <t>6330-JKLPC</t>
  </si>
  <si>
    <t>4818-DRBQT</t>
  </si>
  <si>
    <t>4462-CYWMH</t>
  </si>
  <si>
    <t>4817-QRJSX</t>
  </si>
  <si>
    <t>4686-UXDML</t>
  </si>
  <si>
    <t>7881-INRLC</t>
  </si>
  <si>
    <t>5095-AESKG</t>
  </si>
  <si>
    <t>0130-SXOUN</t>
  </si>
  <si>
    <t>1932-UEDCX</t>
  </si>
  <si>
    <t>7356-IWLFW</t>
  </si>
  <si>
    <t>2869-ADAWR</t>
  </si>
  <si>
    <t>0940-OUQEC</t>
  </si>
  <si>
    <t>2974-GGUXS</t>
  </si>
  <si>
    <t>8444-WRIDW</t>
  </si>
  <si>
    <t>5243-SAOTC</t>
  </si>
  <si>
    <t>6467-CHFZW</t>
  </si>
  <si>
    <t>8012-SOUDQ</t>
  </si>
  <si>
    <t>7529-ZDFXI</t>
  </si>
  <si>
    <t>3167-SNQPL</t>
  </si>
  <si>
    <t>0334-GDDSO</t>
  </si>
  <si>
    <t>3811-VBYBZ</t>
  </si>
  <si>
    <t>2359-KMGLI</t>
  </si>
  <si>
    <t>9094-AZPHK</t>
  </si>
  <si>
    <t>5644-PDMZC</t>
  </si>
  <si>
    <t>7314-OXENN</t>
  </si>
  <si>
    <t>4289-DTDKW</t>
  </si>
  <si>
    <t>2672-TGEFF</t>
  </si>
  <si>
    <t>7074-IEVOJ</t>
  </si>
  <si>
    <t>1641-RQDAY</t>
  </si>
  <si>
    <t>0178-SZBHO</t>
  </si>
  <si>
    <t>3249-ZPQRG</t>
  </si>
  <si>
    <t>4238-HFHSN</t>
  </si>
  <si>
    <t>8785-CJSHH</t>
  </si>
  <si>
    <t>3473-XIIIT</t>
  </si>
  <si>
    <t>3254-YRILK</t>
  </si>
  <si>
    <t>6326-MTTXK</t>
  </si>
  <si>
    <t>6267-DCFFZ</t>
  </si>
  <si>
    <t>4816-LXZYW</t>
  </si>
  <si>
    <t>6908-VVYHM</t>
  </si>
  <si>
    <t>8058-DMYRU</t>
  </si>
  <si>
    <t>5692-ICXLW</t>
  </si>
  <si>
    <t>4795-KTRTH</t>
  </si>
  <si>
    <t>6298-QDFNH</t>
  </si>
  <si>
    <t>8819-IMISP</t>
  </si>
  <si>
    <t>1379-FRVEB</t>
  </si>
  <si>
    <t>8182-BJDSI</t>
  </si>
  <si>
    <t>1013-QCWAM</t>
  </si>
  <si>
    <t>3503-TYDAY</t>
  </si>
  <si>
    <t>1254-IZEYF</t>
  </si>
  <si>
    <t>8622-ZLFKO</t>
  </si>
  <si>
    <t>8922-LIEGH</t>
  </si>
  <si>
    <t>8384-FZBJK</t>
  </si>
  <si>
    <t>1569-TTNYJ</t>
  </si>
  <si>
    <t>0924-BJCRC</t>
  </si>
  <si>
    <t>6988-CJEYV</t>
  </si>
  <si>
    <t>0310-MVLET</t>
  </si>
  <si>
    <t>1891-FZYSA</t>
  </si>
  <si>
    <t>9281-OFDMF</t>
  </si>
  <si>
    <t>3481-JHUZH</t>
  </si>
  <si>
    <t>3902-FOIGH</t>
  </si>
  <si>
    <t>4951-UKAAQ</t>
  </si>
  <si>
    <t>7056-IMHCC</t>
  </si>
  <si>
    <t>1624-NALOJ</t>
  </si>
  <si>
    <t>1723-HKXJQ</t>
  </si>
  <si>
    <t>6088-BXMRG</t>
  </si>
  <si>
    <t>6688-UZPWD</t>
  </si>
  <si>
    <t>9773-PEQBZ</t>
  </si>
  <si>
    <t>8374-XGEJJ</t>
  </si>
  <si>
    <t>2656-TABEH</t>
  </si>
  <si>
    <t>4039-HEUNW</t>
  </si>
  <si>
    <t>4817-VYYWS</t>
  </si>
  <si>
    <t>7392-YYPYJ</t>
  </si>
  <si>
    <t>6615-NGGZJ</t>
  </si>
  <si>
    <t>2675-DHUTR</t>
  </si>
  <si>
    <t>0324-BRPCJ</t>
  </si>
  <si>
    <t>2208-UGTGR</t>
  </si>
  <si>
    <t>7278-CKDNC</t>
  </si>
  <si>
    <t>4228-ZGYUW</t>
  </si>
  <si>
    <t>4597-NUCQV</t>
  </si>
  <si>
    <t>6543-XRMYR</t>
  </si>
  <si>
    <t>2154-KVJFF</t>
  </si>
  <si>
    <t>5650-YLIBA</t>
  </si>
  <si>
    <t>6987-XQSJT</t>
  </si>
  <si>
    <t>3393-FMZPV</t>
  </si>
  <si>
    <t>8854-CCVSQ</t>
  </si>
  <si>
    <t>1112-CUNAO</t>
  </si>
  <si>
    <t>8714-EUHJO</t>
  </si>
  <si>
    <t>7330-WZLNC</t>
  </si>
  <si>
    <t>3420-YJLQT</t>
  </si>
  <si>
    <t>6892-EZDTG</t>
  </si>
  <si>
    <t>5429-LWCMV</t>
  </si>
  <si>
    <t>6907-NZZIJ</t>
  </si>
  <si>
    <t>3744-ZRRDZ</t>
  </si>
  <si>
    <t>8010-EZLOU</t>
  </si>
  <si>
    <t>8780-IXSTS</t>
  </si>
  <si>
    <t>6005-OBZPH</t>
  </si>
  <si>
    <t>6108-OQZDQ</t>
  </si>
  <si>
    <t>5883-GTGVD</t>
  </si>
  <si>
    <t>4143-OOBWZ</t>
  </si>
  <si>
    <t>1965-AKTSX</t>
  </si>
  <si>
    <t>3462-BJQQA</t>
  </si>
  <si>
    <t>6595-YGXIT</t>
  </si>
  <si>
    <t>4523-WXCEF</t>
  </si>
  <si>
    <t>3427-GGZZI</t>
  </si>
  <si>
    <t>0475-RIJEP</t>
  </si>
  <si>
    <t>2446-BEGGB</t>
  </si>
  <si>
    <t>3422-GALYP</t>
  </si>
  <si>
    <t>0702-PGIBZ</t>
  </si>
  <si>
    <t>8709-KRDVL</t>
  </si>
  <si>
    <t>3621-CEOVK</t>
  </si>
  <si>
    <t>9600-NAXZN</t>
  </si>
  <si>
    <t>3398-FSHON</t>
  </si>
  <si>
    <t>0818-OCPZO</t>
  </si>
  <si>
    <t>3545-CNWRG</t>
  </si>
  <si>
    <t>7693-LCKZL</t>
  </si>
  <si>
    <t>8739-WWKDU</t>
  </si>
  <si>
    <t>6583-QGCSI</t>
  </si>
  <si>
    <t>9053-EJUNL</t>
  </si>
  <si>
    <t>8773-HHUOZ</t>
  </si>
  <si>
    <t>3016-KSVCP</t>
  </si>
  <si>
    <t>5697-GOMBF</t>
  </si>
  <si>
    <t>6243-OZGFH</t>
  </si>
  <si>
    <t>4580-TMHJU</t>
  </si>
  <si>
    <t>4718-DHSMV</t>
  </si>
  <si>
    <t>4257-GAESD</t>
  </si>
  <si>
    <t>3050-GBUSH</t>
  </si>
  <si>
    <t>5543-QDCRY</t>
  </si>
  <si>
    <t>0411-EZJZE</t>
  </si>
  <si>
    <t>4320-QMLLA</t>
  </si>
  <si>
    <t>2294-DMMUS</t>
  </si>
  <si>
    <t>9269-CQOOL</t>
  </si>
  <si>
    <t>2373-NTKOD</t>
  </si>
  <si>
    <t>7511-YMXVQ</t>
  </si>
  <si>
    <t>3132-TVFDZ</t>
  </si>
  <si>
    <t>9281-PKKZE</t>
  </si>
  <si>
    <t>8201-AAXCB</t>
  </si>
  <si>
    <t>7615-ESMYF</t>
  </si>
  <si>
    <t>8160-HOWOX</t>
  </si>
  <si>
    <t>7318-EIVKO</t>
  </si>
  <si>
    <t>2495-INZWQ</t>
  </si>
  <si>
    <t>6652-YFFJO</t>
  </si>
  <si>
    <t>8648-PFRMP</t>
  </si>
  <si>
    <t>6429-SHBCB</t>
  </si>
  <si>
    <t>7890-VYYWG</t>
  </si>
  <si>
    <t>7669-LCRSD</t>
  </si>
  <si>
    <t>8806-EAGWC</t>
  </si>
  <si>
    <t>4918-QLLIW</t>
  </si>
  <si>
    <t>5759-RCVCB</t>
  </si>
  <si>
    <t>6704-UTUKK</t>
  </si>
  <si>
    <t>3415-TAILE</t>
  </si>
  <si>
    <t>0988-JRWWP</t>
  </si>
  <si>
    <t>4338-EYCER</t>
  </si>
  <si>
    <t>7869-ZYDST</t>
  </si>
  <si>
    <t>3446-QDSZF</t>
  </si>
  <si>
    <t>0277-BKSQP</t>
  </si>
  <si>
    <t>6507-DTJZV</t>
  </si>
  <si>
    <t>3317-HRTNN</t>
  </si>
  <si>
    <t>2894-QOJRX</t>
  </si>
  <si>
    <t>3521-SYVOR</t>
  </si>
  <si>
    <t>6331-LWDTQ</t>
  </si>
  <si>
    <t>0778-NELLA</t>
  </si>
  <si>
    <t>0601-WZHJF</t>
  </si>
  <si>
    <t>6859-RKMZJ</t>
  </si>
  <si>
    <t>6128-DAFVY</t>
  </si>
  <si>
    <t>2478-EEWWM</t>
  </si>
  <si>
    <t>9332-GYWLO</t>
  </si>
  <si>
    <t>2737-WFVYW</t>
  </si>
  <si>
    <t>0749-IRGQE</t>
  </si>
  <si>
    <t>9863-JZAIC</t>
  </si>
  <si>
    <t>8930-XOTDP</t>
  </si>
  <si>
    <t>4459-BBGHE</t>
  </si>
  <si>
    <t>1750-CSKKM</t>
  </si>
  <si>
    <t>2235-DWLJU</t>
  </si>
  <si>
    <t>4640-UHDOS</t>
  </si>
  <si>
    <t>2782-LFZVW</t>
  </si>
  <si>
    <t>4881-JVQOD</t>
  </si>
  <si>
    <t>0822-GAVAP</t>
  </si>
  <si>
    <t>3845-JHAMY</t>
  </si>
  <si>
    <t>6240-EURKS</t>
  </si>
  <si>
    <t>8096-LOIST</t>
  </si>
  <si>
    <t>5515-RUGKN</t>
  </si>
  <si>
    <t>2485-ITVKB</t>
  </si>
  <si>
    <t>9261-WDCAF</t>
  </si>
  <si>
    <t>2408-WITXK</t>
  </si>
  <si>
    <t>2309-OSFEU</t>
  </si>
  <si>
    <t>4484-CGXFK</t>
  </si>
  <si>
    <t>0003-MKNFE</t>
  </si>
  <si>
    <t>8734-FNWVH</t>
  </si>
  <si>
    <t>6402-EJMWF</t>
  </si>
  <si>
    <t>3688-FTHLT</t>
  </si>
  <si>
    <t>1261-FWTTE</t>
  </si>
  <si>
    <t>7000-WCEVQ</t>
  </si>
  <si>
    <t>8903-XEBGX</t>
  </si>
  <si>
    <t>8066-POXGX</t>
  </si>
  <si>
    <t>5649-TJHOV</t>
  </si>
  <si>
    <t>6599-SFQVE</t>
  </si>
  <si>
    <t>1260-TTRXI</t>
  </si>
  <si>
    <t>4662-EKDPQ</t>
  </si>
  <si>
    <t>6994-KERXL</t>
  </si>
  <si>
    <t>7384-GHBPI</t>
  </si>
  <si>
    <t>0463-ZSDNT</t>
  </si>
  <si>
    <t>6180-YBIQI</t>
  </si>
  <si>
    <t>2055-SIFSS</t>
  </si>
  <si>
    <t>4109-CYRBD</t>
  </si>
  <si>
    <t>9396-ZSFLL</t>
  </si>
  <si>
    <t>6464-KEXXH</t>
  </si>
  <si>
    <t>5650-VDUDS</t>
  </si>
  <si>
    <t>6791-YBNAK</t>
  </si>
  <si>
    <t>3055-MJDSB</t>
  </si>
  <si>
    <t>1666-JZPZT</t>
  </si>
  <si>
    <t>2720-FVBQP</t>
  </si>
  <si>
    <t>4422-QVIJA</t>
  </si>
  <si>
    <t>1958-RNRKS</t>
  </si>
  <si>
    <t>0420-BWTPW</t>
  </si>
  <si>
    <t>0224-HJAPT</t>
  </si>
  <si>
    <t>5155-AZQPB</t>
  </si>
  <si>
    <t>5349-AZPEW</t>
  </si>
  <si>
    <t>9734-UYXQI</t>
  </si>
  <si>
    <t>7802-EFKNY</t>
  </si>
  <si>
    <t>3126-WQMGH</t>
  </si>
  <si>
    <t>3787-TRIAL</t>
  </si>
  <si>
    <t>8263-JQAIK</t>
  </si>
  <si>
    <t>9462-MJUAW</t>
  </si>
  <si>
    <t>2346-DJQTB</t>
  </si>
  <si>
    <t>3426-NIYYL</t>
  </si>
  <si>
    <t>4236-UJPWO</t>
  </si>
  <si>
    <t>7909-FIOIY</t>
  </si>
  <si>
    <t>9743-DQKQW</t>
  </si>
  <si>
    <t>1777-JYQPJ</t>
  </si>
  <si>
    <t>6029-CSMJE</t>
  </si>
  <si>
    <t>2235-ZGKPT</t>
  </si>
  <si>
    <t>7339-POGZN</t>
  </si>
  <si>
    <t>1335-NTIUC</t>
  </si>
  <si>
    <t>2933-FILNV</t>
  </si>
  <si>
    <t>8601-QACRS</t>
  </si>
  <si>
    <t>0430-IHCDJ</t>
  </si>
  <si>
    <t>9631-XEYKE</t>
  </si>
  <si>
    <t>8614-VGMMV</t>
  </si>
  <si>
    <t>9862-KJTYK</t>
  </si>
  <si>
    <t>1559-DTODC</t>
  </si>
  <si>
    <t>5261-QSHQM</t>
  </si>
  <si>
    <t>1329-VHWNP</t>
  </si>
  <si>
    <t>5590-YRFJT</t>
  </si>
  <si>
    <t>0440-QEXBZ</t>
  </si>
  <si>
    <t>0746-JTRFU</t>
  </si>
  <si>
    <t>6834-NXDCA</t>
  </si>
  <si>
    <t>5482-PLVPE</t>
  </si>
  <si>
    <t>1101-SSWAG</t>
  </si>
  <si>
    <t>0096-BXERS</t>
  </si>
  <si>
    <t>2592-SEIFQ</t>
  </si>
  <si>
    <t>2277-VWCNI</t>
  </si>
  <si>
    <t>5215-LNLDJ</t>
  </si>
  <si>
    <t>6743-HHQPF</t>
  </si>
  <si>
    <t>6344-SFJVH</t>
  </si>
  <si>
    <t>1355-KUSBG</t>
  </si>
  <si>
    <t>8993-PHFWD</t>
  </si>
  <si>
    <t>2626-URJFX</t>
  </si>
  <si>
    <t>3097-IDVPU</t>
  </si>
  <si>
    <t>4282-ACRXS</t>
  </si>
  <si>
    <t>1310-QRITU</t>
  </si>
  <si>
    <t>0804-XBFBV</t>
  </si>
  <si>
    <t>4987-GQWPO</t>
  </si>
  <si>
    <t>6923-EFPNL</t>
  </si>
  <si>
    <t>6542-LWGXJ</t>
  </si>
  <si>
    <t>6345-HOVES</t>
  </si>
  <si>
    <t>4815-GBTCD</t>
  </si>
  <si>
    <t>7876-BEUTG</t>
  </si>
  <si>
    <t>5167-GBFRE</t>
  </si>
  <si>
    <t>3920-HIHMQ</t>
  </si>
  <si>
    <t>8364-TRMMK</t>
  </si>
  <si>
    <t>4819-HJPIW</t>
  </si>
  <si>
    <t>9638-JIQYA</t>
  </si>
  <si>
    <t>3982-XWFZQ</t>
  </si>
  <si>
    <t>3058-WQDRE</t>
  </si>
  <si>
    <t>8904-OPDCK</t>
  </si>
  <si>
    <t>7016-BPGEU</t>
  </si>
  <si>
    <t>5480-HPRRX</t>
  </si>
  <si>
    <t>6447-GORXK</t>
  </si>
  <si>
    <t>0224-RLWWD</t>
  </si>
  <si>
    <t>4208-UFFGW</t>
  </si>
  <si>
    <t>7675-OZCZG</t>
  </si>
  <si>
    <t>4690-LLKUA</t>
  </si>
  <si>
    <t>0999-QXNSA</t>
  </si>
  <si>
    <t>1125-SNVCK</t>
  </si>
  <si>
    <t>3754-DXMRT</t>
  </si>
  <si>
    <t>2718-GAXQD</t>
  </si>
  <si>
    <t>4816-JBHOV</t>
  </si>
  <si>
    <t>3258-SANFR</t>
  </si>
  <si>
    <t>3798-EPWRR</t>
  </si>
  <si>
    <t>2372-HWUHI</t>
  </si>
  <si>
    <t>7841-TZDMQ</t>
  </si>
  <si>
    <t>4959-JOSRX</t>
  </si>
  <si>
    <t>3808-HFKDE</t>
  </si>
  <si>
    <t>3580-REOAC</t>
  </si>
  <si>
    <t>2957-LOLHO</t>
  </si>
  <si>
    <t>8095-WANWK</t>
  </si>
  <si>
    <t>3859-CVCET</t>
  </si>
  <si>
    <t>1589-AGTLK</t>
  </si>
  <si>
    <t>1635-FJFCC</t>
  </si>
  <si>
    <t>0322-CHQRU</t>
  </si>
  <si>
    <t>7521-AFHAB</t>
  </si>
  <si>
    <t>2604-XVDAM</t>
  </si>
  <si>
    <t>5027-XWQHA</t>
  </si>
  <si>
    <t>4566-QVRRW</t>
  </si>
  <si>
    <t>4671-LXRDQ</t>
  </si>
  <si>
    <t>9327-QSDED</t>
  </si>
  <si>
    <t>0799-DDIHE</t>
  </si>
  <si>
    <t>7963-GQRMY</t>
  </si>
  <si>
    <t>8887-IPQNC</t>
  </si>
  <si>
    <t>6519-CFDBX</t>
  </si>
  <si>
    <t>7554-AKDQF</t>
  </si>
  <si>
    <t>0621-TWIEM</t>
  </si>
  <si>
    <t>0842-IWYCP</t>
  </si>
  <si>
    <t>2637-FKFSY</t>
  </si>
  <si>
    <t>3450-WXOAT</t>
  </si>
  <si>
    <t>7878-JGDKK</t>
  </si>
  <si>
    <t>9588-OZDMQ</t>
  </si>
  <si>
    <t>4061-UKJWL</t>
  </si>
  <si>
    <t>7593-JNWRU</t>
  </si>
  <si>
    <t>7883-ROJOC</t>
  </si>
  <si>
    <t>1728-BQDMA</t>
  </si>
  <si>
    <t>3030-YZADT</t>
  </si>
  <si>
    <t>6817-WTYHE</t>
  </si>
  <si>
    <t>2831-EBWRN</t>
  </si>
  <si>
    <t>8229-TNIQA</t>
  </si>
  <si>
    <t>2828-SLQPF</t>
  </si>
  <si>
    <t>5968-VXZLG</t>
  </si>
  <si>
    <t>7587-RZNME</t>
  </si>
  <si>
    <t>2219-MVUSO</t>
  </si>
  <si>
    <t>4452-QIIEB</t>
  </si>
  <si>
    <t>1501-SGHBW</t>
  </si>
  <si>
    <t>6410-LEFEN</t>
  </si>
  <si>
    <t>1767-TGTKO</t>
  </si>
  <si>
    <t>4570-QHXHL</t>
  </si>
  <si>
    <t>9348-YVOMK</t>
  </si>
  <si>
    <t>4608-LCIMN</t>
  </si>
  <si>
    <t>1919-RTPQD</t>
  </si>
  <si>
    <t>1685-VAYJF</t>
  </si>
  <si>
    <t>3470-BTGQO</t>
  </si>
  <si>
    <t>5651-CPDND</t>
  </si>
  <si>
    <t>1518-OMDIK</t>
  </si>
  <si>
    <t>8242-JSVBO</t>
  </si>
  <si>
    <t>7396-VJUZB</t>
  </si>
  <si>
    <t>8455-HIRAQ</t>
  </si>
  <si>
    <t>8082-GHXOP</t>
  </si>
  <si>
    <t>5365-LLFYV</t>
  </si>
  <si>
    <t>2962-XPMCQ</t>
  </si>
  <si>
    <t>5175-AOBHI</t>
  </si>
  <si>
    <t>1600-DILPE</t>
  </si>
  <si>
    <t>4432-ADRLB</t>
  </si>
  <si>
    <t>6954-OOYZZ</t>
  </si>
  <si>
    <t>4647-XXZAM</t>
  </si>
  <si>
    <t>3255-GRXMG</t>
  </si>
  <si>
    <t>3566-VVORZ</t>
  </si>
  <si>
    <t>2480-SQIOB</t>
  </si>
  <si>
    <t>3589-PPVKW</t>
  </si>
  <si>
    <t>6143-JQKEA</t>
  </si>
  <si>
    <t>7109-MFBYV</t>
  </si>
  <si>
    <t>8660-BUETV</t>
  </si>
  <si>
    <t>1809-DMJHQ</t>
  </si>
  <si>
    <t>4537-DKTAL</t>
  </si>
  <si>
    <t>0374-IOEGQ</t>
  </si>
  <si>
    <t>9873-MNDKV</t>
  </si>
  <si>
    <t>2887-JPYLU</t>
  </si>
  <si>
    <t>0356-ERHVT</t>
  </si>
  <si>
    <t>3945-GFWQL</t>
  </si>
  <si>
    <t>2842-JTCCU</t>
  </si>
  <si>
    <t>3278-FSIXX</t>
  </si>
  <si>
    <t>4012-ZTHBR</t>
  </si>
  <si>
    <t>7729-JTEEC</t>
  </si>
  <si>
    <t>3640-JQGJG</t>
  </si>
  <si>
    <t>5392-AKEMH</t>
  </si>
  <si>
    <t>8775-CEBBJ</t>
  </si>
  <si>
    <t>3874-EQOEP</t>
  </si>
  <si>
    <t>6551-GNYDG</t>
  </si>
  <si>
    <t>9367-WXLCH</t>
  </si>
  <si>
    <t>4572-DVCGN</t>
  </si>
  <si>
    <t>3597-MVHJT</t>
  </si>
  <si>
    <t>0913-XWSCN</t>
  </si>
  <si>
    <t>5076-YVXCM</t>
  </si>
  <si>
    <t>9944-AEXBM</t>
  </si>
  <si>
    <t>3643-AHCFP</t>
  </si>
  <si>
    <t>4124-MMETB</t>
  </si>
  <si>
    <t>7567-ECMCM</t>
  </si>
  <si>
    <t>1236-WFCDV</t>
  </si>
  <si>
    <t>5981-ITEMU</t>
  </si>
  <si>
    <t>2074-GKOWZ</t>
  </si>
  <si>
    <t>8999-BOHSE</t>
  </si>
  <si>
    <t>9866-QEVEE</t>
  </si>
  <si>
    <t>8519-IMDHU</t>
  </si>
  <si>
    <t>5357-TZHPP</t>
  </si>
  <si>
    <t>4829-AUOAX</t>
  </si>
  <si>
    <t>3198-VELRD</t>
  </si>
  <si>
    <t>3096-IZETN</t>
  </si>
  <si>
    <t>0701-RFGFI</t>
  </si>
  <si>
    <t>3106-ULWFW</t>
  </si>
  <si>
    <t>3023-GFLBR</t>
  </si>
  <si>
    <t>9898-KZQDZ</t>
  </si>
  <si>
    <t>7994-UYIVZ</t>
  </si>
  <si>
    <t>0397-GZBBC</t>
  </si>
  <si>
    <t>5373-SFODM</t>
  </si>
  <si>
    <t>9600-UDOPK</t>
  </si>
  <si>
    <t>3269-ATYWD</t>
  </si>
  <si>
    <t>3387-VATUS</t>
  </si>
  <si>
    <t>0148-DCDOS</t>
  </si>
  <si>
    <t>2187-PKZAY</t>
  </si>
  <si>
    <t>0611-DFXKO</t>
  </si>
  <si>
    <t>7395-IGJOS</t>
  </si>
  <si>
    <t>5294-DMSFH</t>
  </si>
  <si>
    <t>0311-UNPFF</t>
  </si>
  <si>
    <t>3834-XUIFC</t>
  </si>
  <si>
    <t>4706-AXVKM</t>
  </si>
  <si>
    <t>4633-MKHYU</t>
  </si>
  <si>
    <t>1194-HVAIF</t>
  </si>
  <si>
    <t>9025-AOMKI</t>
  </si>
  <si>
    <t>6173-GOLSU</t>
  </si>
  <si>
    <t>2860-RANUS</t>
  </si>
  <si>
    <t>0432-CAJZV</t>
  </si>
  <si>
    <t>2114-MGINA</t>
  </si>
  <si>
    <t>1608-GMEWB</t>
  </si>
  <si>
    <t>3006-XIMLN</t>
  </si>
  <si>
    <t>6175-IRFIT</t>
  </si>
  <si>
    <t>5380-AFSSK</t>
  </si>
  <si>
    <t>1268-ASBGA</t>
  </si>
  <si>
    <t>4971-PUYQO</t>
  </si>
  <si>
    <t>1935-IMVBB</t>
  </si>
  <si>
    <t>5959-BELXA</t>
  </si>
  <si>
    <t>9279-CJEOJ</t>
  </si>
  <si>
    <t>9846-GKXAS</t>
  </si>
  <si>
    <t>5271-DBYSJ</t>
  </si>
  <si>
    <t>5119-KEPFY</t>
  </si>
  <si>
    <t>9812-GHVRI</t>
  </si>
  <si>
    <t>6328-ZPBGN</t>
  </si>
  <si>
    <t>2856-NNASM</t>
  </si>
  <si>
    <t>9317-WZPGV</t>
  </si>
  <si>
    <t>1754-GKYPY</t>
  </si>
  <si>
    <t>5389-FFVKB</t>
  </si>
  <si>
    <t>3585-ISXZP</t>
  </si>
  <si>
    <t>9167-APMXZ</t>
  </si>
  <si>
    <t>7018-WBJNK</t>
  </si>
  <si>
    <t>6496-JDSSB</t>
  </si>
  <si>
    <t>1342-JPNKI</t>
  </si>
  <si>
    <t>3196-NVXLZ</t>
  </si>
  <si>
    <t>3452-ABWRL</t>
  </si>
  <si>
    <t>6729-GDNGC</t>
  </si>
  <si>
    <t>8387-MOJJT</t>
  </si>
  <si>
    <t>5442-XSDCW</t>
  </si>
  <si>
    <t>4911-BANWH</t>
  </si>
  <si>
    <t>1845-CSBRZ</t>
  </si>
  <si>
    <t>9121-PHQSR</t>
  </si>
  <si>
    <t>9050-IKDZA</t>
  </si>
  <si>
    <t>4277-PVRAN</t>
  </si>
  <si>
    <t>2397-BRLOM</t>
  </si>
  <si>
    <t>5307-DZCVC</t>
  </si>
  <si>
    <t>6015-VVHHE</t>
  </si>
  <si>
    <t>5950-AAAGJ</t>
  </si>
  <si>
    <t>5569-KGJHX</t>
  </si>
  <si>
    <t>3194-ORPIK</t>
  </si>
  <si>
    <t>5018-GWURO</t>
  </si>
  <si>
    <t>8212-CRQXP</t>
  </si>
  <si>
    <t>8943-URTMR</t>
  </si>
  <si>
    <t>0620-DLSLK</t>
  </si>
  <si>
    <t>0947-IDHRQ</t>
  </si>
  <si>
    <t>0843-WTBXE</t>
  </si>
  <si>
    <t>9095-HFAFX</t>
  </si>
  <si>
    <t>9840-DVNDC</t>
  </si>
  <si>
    <t>3097-NQYSN</t>
  </si>
  <si>
    <t>2754-XBHTB</t>
  </si>
  <si>
    <t>9696-RMYBA</t>
  </si>
  <si>
    <t>3855-ONCAR</t>
  </si>
  <si>
    <t>8456-QDAVC</t>
  </si>
  <si>
    <t>3376-BMGFE</t>
  </si>
  <si>
    <t>2656-FMOKZ</t>
  </si>
  <si>
    <t>9142-KZXOP</t>
  </si>
  <si>
    <t>1996-DBMUS</t>
  </si>
  <si>
    <t>5605-IYGFG</t>
  </si>
  <si>
    <t>4360-PNRQB</t>
  </si>
  <si>
    <t>6227-HWPWX</t>
  </si>
  <si>
    <t>6825-UYPFK</t>
  </si>
  <si>
    <t>3509-GWQGF</t>
  </si>
  <si>
    <t>9576-ANLXO</t>
  </si>
  <si>
    <t>2276-YDAVZ</t>
  </si>
  <si>
    <t>6680-WKXRZ</t>
  </si>
  <si>
    <t>6641-XRPSU</t>
  </si>
  <si>
    <t>8120-JDCAM</t>
  </si>
  <si>
    <t>7147-AYBAA</t>
  </si>
  <si>
    <t>8329-GWVPJ</t>
  </si>
  <si>
    <t>4883-QICIH</t>
  </si>
  <si>
    <t>6166-ILMNY</t>
  </si>
  <si>
    <t>4546-FOKWR</t>
  </si>
  <si>
    <t>1047-NNCBF</t>
  </si>
  <si>
    <t>2460-NGXBJ</t>
  </si>
  <si>
    <t>0196-JTUQI</t>
  </si>
  <si>
    <t>9272-LSVYH</t>
  </si>
  <si>
    <t>3717-OEAUQ</t>
  </si>
  <si>
    <t>9283-LZQOH</t>
  </si>
  <si>
    <t>5405-ZMYXQ</t>
  </si>
  <si>
    <t>2178-PMGCJ</t>
  </si>
  <si>
    <t>4450-MDZFX</t>
  </si>
  <si>
    <t>7967-HYCDE</t>
  </si>
  <si>
    <t>3074-GQWYX</t>
  </si>
  <si>
    <t>8699-ASUFO</t>
  </si>
  <si>
    <t>5931-FLJJF</t>
  </si>
  <si>
    <t>3420-ZDBMA</t>
  </si>
  <si>
    <t>3211-ILJTT</t>
  </si>
  <si>
    <t>5908-QMGOE</t>
  </si>
  <si>
    <t>1596-BBVTG</t>
  </si>
  <si>
    <t>9796-BPKIW</t>
  </si>
  <si>
    <t>5028-GZLDO</t>
  </si>
  <si>
    <t>2608-BHKFN</t>
  </si>
  <si>
    <t>7693-QPEFS</t>
  </si>
  <si>
    <t>1732-VHUBQ</t>
  </si>
  <si>
    <t>2115-BFTIW</t>
  </si>
  <si>
    <t>7410-YTJIK</t>
  </si>
  <si>
    <t>2815-CPTUL</t>
  </si>
  <si>
    <t>0617-FHSGK</t>
  </si>
  <si>
    <t>5652-MSDEY</t>
  </si>
  <si>
    <t>6692-YQHXC</t>
  </si>
  <si>
    <t>9620-ENEJV</t>
  </si>
  <si>
    <t>6347-DCUIK</t>
  </si>
  <si>
    <t>2516-VQRRV</t>
  </si>
  <si>
    <t>4450-DLLMH</t>
  </si>
  <si>
    <t>6221-AVQYL</t>
  </si>
  <si>
    <t>9540-JYROE</t>
  </si>
  <si>
    <t>2260-USTRB</t>
  </si>
  <si>
    <t>9819-FBNSV</t>
  </si>
  <si>
    <t>2842-BCQGE</t>
  </si>
  <si>
    <t>5899-MQZZL</t>
  </si>
  <si>
    <t>0064-YIJGF</t>
  </si>
  <si>
    <t>7128-GGCNO</t>
  </si>
  <si>
    <t>5600-KTXFM</t>
  </si>
  <si>
    <t>4652-NNHNY</t>
  </si>
  <si>
    <t>3677-TNKIO</t>
  </si>
  <si>
    <t>2476-YGEFM</t>
  </si>
  <si>
    <t>8910-LEDAG</t>
  </si>
  <si>
    <t>8224-DWCKX</t>
  </si>
  <si>
    <t>4029-HPFVY</t>
  </si>
  <si>
    <t>0958-YHXGP</t>
  </si>
  <si>
    <t>0599-XNYDO</t>
  </si>
  <si>
    <t>9800-ONTFE</t>
  </si>
  <si>
    <t>7571-YXDAD</t>
  </si>
  <si>
    <t>7594-LZNWR</t>
  </si>
  <si>
    <t>5895-QSXOD</t>
  </si>
  <si>
    <t>4948-WBBKL</t>
  </si>
  <si>
    <t>3070-DVEYC</t>
  </si>
  <si>
    <t>8993-IZEUX</t>
  </si>
  <si>
    <t>3703-KBKZP</t>
  </si>
  <si>
    <t>3943-KDREE</t>
  </si>
  <si>
    <t>7912-SYRQT</t>
  </si>
  <si>
    <t>8149-AIQCG</t>
  </si>
  <si>
    <t>3295-YVUSR</t>
  </si>
  <si>
    <t>8485-GJCDN</t>
  </si>
  <si>
    <t>5419-JKZNQ</t>
  </si>
  <si>
    <t>6078-VESFR</t>
  </si>
  <si>
    <t>9701-CDXHR</t>
  </si>
  <si>
    <t>4067-HLYQI</t>
  </si>
  <si>
    <t>3755-JBMNH</t>
  </si>
  <si>
    <t>5044-LRQAQ</t>
  </si>
  <si>
    <t>3799-ISUZQ</t>
  </si>
  <si>
    <t>6424-ELEYH</t>
  </si>
  <si>
    <t>4983-CCWMC</t>
  </si>
  <si>
    <t>2905-KFQUV</t>
  </si>
  <si>
    <t>6927-WTFIV</t>
  </si>
  <si>
    <t>4512-ZUIYL</t>
  </si>
  <si>
    <t>9584-EXCDZ</t>
  </si>
  <si>
    <t>9943-VSZUV</t>
  </si>
  <si>
    <t>1228-ZLNBX</t>
  </si>
  <si>
    <t>8111-RKSPX</t>
  </si>
  <si>
    <t>5188-HGMLP</t>
  </si>
  <si>
    <t>8873-GLDMH</t>
  </si>
  <si>
    <t>9286-DOJGF</t>
  </si>
  <si>
    <t>7718-RXDGG</t>
  </si>
  <si>
    <t>1025-FALIX</t>
  </si>
  <si>
    <t>6856-RAURS</t>
  </si>
  <si>
    <t>2079-FBMZK</t>
  </si>
  <si>
    <t>3094-JOJAI</t>
  </si>
  <si>
    <t>9389-ACWBI</t>
  </si>
  <si>
    <t>7235-NXZCP</t>
  </si>
  <si>
    <t>3315-TOTBP</t>
  </si>
  <si>
    <t>6906-ANDWJ</t>
  </si>
  <si>
    <t>5832-XKAES</t>
  </si>
  <si>
    <t>9850-OWRHQ</t>
  </si>
  <si>
    <t>8676-TRMJS</t>
  </si>
  <si>
    <t>8725-JEDFD</t>
  </si>
  <si>
    <t>7562-UXTPG</t>
  </si>
  <si>
    <t>3452-SRFEG</t>
  </si>
  <si>
    <t>7603-USHJS</t>
  </si>
  <si>
    <t>1041-RXHRA</t>
  </si>
  <si>
    <t>5570-PTWEH</t>
  </si>
  <si>
    <t>8155-IBNHG</t>
  </si>
  <si>
    <t>8685-WHQPW</t>
  </si>
  <si>
    <t>1980-KXVPM</t>
  </si>
  <si>
    <t>9767-FFLEM</t>
  </si>
  <si>
    <t>8361-LTMKD</t>
  </si>
  <si>
    <t>7760-OYPDY</t>
  </si>
  <si>
    <t>4847-TAJYI</t>
  </si>
  <si>
    <t>7563-BIUPC</t>
  </si>
  <si>
    <t>2034-GDRCN</t>
  </si>
  <si>
    <t>4115-NZRKS</t>
  </si>
  <si>
    <t>4234-XTNEA</t>
  </si>
  <si>
    <t>6786-OBWQR</t>
  </si>
  <si>
    <t>1894-IGFSG</t>
  </si>
  <si>
    <t>9231-ZJYAM</t>
  </si>
  <si>
    <t>4086-YQSNZ</t>
  </si>
  <si>
    <t>1689-MRZQR</t>
  </si>
  <si>
    <t>6507-ZJSUR</t>
  </si>
  <si>
    <t>9134-CEQMF</t>
  </si>
  <si>
    <t>1184-PJVDB</t>
  </si>
  <si>
    <t>6032-KRXXO</t>
  </si>
  <si>
    <t>6311-UEUME</t>
  </si>
  <si>
    <t>7156-MHUGY</t>
  </si>
  <si>
    <t>7198-GLXTC</t>
  </si>
  <si>
    <t>3318-NMQXL</t>
  </si>
  <si>
    <t>5445-UTODQ</t>
  </si>
  <si>
    <t>3753-TSEMP</t>
  </si>
  <si>
    <t>9172-JITSM</t>
  </si>
  <si>
    <t>2955-BJZHG</t>
  </si>
  <si>
    <t>1302-UHBDD</t>
  </si>
  <si>
    <t>4529-CKBCL</t>
  </si>
  <si>
    <t>0093-EXYQL</t>
  </si>
  <si>
    <t>7928-VJYAB</t>
  </si>
  <si>
    <t>4873-ILOLJ</t>
  </si>
  <si>
    <t>1724-BQUHA</t>
  </si>
  <si>
    <t>2672-HUYVI</t>
  </si>
  <si>
    <t>6376-GAHQE</t>
  </si>
  <si>
    <t>4112-LUEIZ</t>
  </si>
  <si>
    <t>8414-MYSHR</t>
  </si>
  <si>
    <t>9402-ORRAH</t>
  </si>
  <si>
    <t>6357-JJPQT</t>
  </si>
  <si>
    <t>2959-MJHIC</t>
  </si>
  <si>
    <t>6712-OAWRH</t>
  </si>
  <si>
    <t>1508-DFXCU</t>
  </si>
  <si>
    <t>6319-IEJWJ</t>
  </si>
  <si>
    <t>6986-IXNDM</t>
  </si>
  <si>
    <t>0187-QSXOE</t>
  </si>
  <si>
    <t>8189-XRIKE</t>
  </si>
  <si>
    <t>1704-NRWYE</t>
  </si>
  <si>
    <t>9837-BMCLM</t>
  </si>
  <si>
    <t>6161-UUUTA</t>
  </si>
  <si>
    <t>8849-AYPTR</t>
  </si>
  <si>
    <t>1678-FYZOW</t>
  </si>
  <si>
    <t>9560-ARGQJ</t>
  </si>
  <si>
    <t>2612-RRIDN</t>
  </si>
  <si>
    <t>3955-JBZZM</t>
  </si>
  <si>
    <t>1981-INRFU</t>
  </si>
  <si>
    <t>0345-HKJVM</t>
  </si>
  <si>
    <t>3143-JQEGI</t>
  </si>
  <si>
    <t>9689-PTNPG</t>
  </si>
  <si>
    <t>7394-FKDNK</t>
  </si>
  <si>
    <t>2657-VPXTA</t>
  </si>
  <si>
    <t>6437-UKHMV</t>
  </si>
  <si>
    <t>9611-CTWIH</t>
  </si>
  <si>
    <t>6918-UMQCG</t>
  </si>
  <si>
    <t>7228-OMTPN</t>
  </si>
  <si>
    <t>7638-QVMVY</t>
  </si>
  <si>
    <t>5222-IMUKT</t>
  </si>
  <si>
    <t>8752-STIVR</t>
  </si>
  <si>
    <t>6110-OHIHY</t>
  </si>
  <si>
    <t>6229-LSCKB</t>
  </si>
  <si>
    <t>1195-OIYEJ</t>
  </si>
  <si>
    <t>2990-HWIML</t>
  </si>
  <si>
    <t>3191-CSNMG</t>
  </si>
  <si>
    <t>0259-GBZSH</t>
  </si>
  <si>
    <t>9450-TRJUU</t>
  </si>
  <si>
    <t>6630-UJZMY</t>
  </si>
  <si>
    <t>8436-BJUMM</t>
  </si>
  <si>
    <t>3372-KWFBM</t>
  </si>
  <si>
    <t>7831-QGOXH</t>
  </si>
  <si>
    <t>7249-WBIYX</t>
  </si>
  <si>
    <t>9314-IJWSQ</t>
  </si>
  <si>
    <t>6352-TWCAU</t>
  </si>
  <si>
    <t>9490-DFPMD</t>
  </si>
  <si>
    <t>4514-GFCFI</t>
  </si>
  <si>
    <t>5153-RTHKF</t>
  </si>
  <si>
    <t>7488-MXJIV</t>
  </si>
  <si>
    <t>8739-XNIKG</t>
  </si>
  <si>
    <t>2205-YMZZJ</t>
  </si>
  <si>
    <t>2691-NZETQ</t>
  </si>
  <si>
    <t>7508-MYBOG</t>
  </si>
  <si>
    <t>7613-LLQFO</t>
  </si>
  <si>
    <t>6127-ISGTU</t>
  </si>
  <si>
    <t>5277-ZLOOR</t>
  </si>
  <si>
    <t>6979-ZNSFF</t>
  </si>
  <si>
    <t>7586-ZATGZ</t>
  </si>
  <si>
    <t>5019-GQVCR</t>
  </si>
  <si>
    <t>6331-EWIEB</t>
  </si>
  <si>
    <t>3489-HHPFY</t>
  </si>
  <si>
    <t>8800-JOOCF</t>
  </si>
  <si>
    <t>8875-AKBYH</t>
  </si>
  <si>
    <t>7137-RYLPP</t>
  </si>
  <si>
    <t>3370-GQEAL</t>
  </si>
  <si>
    <t>0027-KWYKW</t>
  </si>
  <si>
    <t>0168-XZKBB</t>
  </si>
  <si>
    <t>4548-SDBKE</t>
  </si>
  <si>
    <t>6172-FECYY</t>
  </si>
  <si>
    <t>3727-RJMEO</t>
  </si>
  <si>
    <t>1925-TIBLE</t>
  </si>
  <si>
    <t>2215-ZAFGX</t>
  </si>
  <si>
    <t>1658-BYGOY</t>
  </si>
  <si>
    <t>5698-BQJOH</t>
  </si>
  <si>
    <t>8098-LLAZX</t>
  </si>
  <si>
    <t>3951-NJCVI</t>
  </si>
  <si>
    <t>1626-ERCMM</t>
  </si>
  <si>
    <t>5244-IRFIH</t>
  </si>
  <si>
    <t>0236-HFWSV</t>
  </si>
  <si>
    <t>5382-SOYZL</t>
  </si>
  <si>
    <t>3158-MOERK</t>
  </si>
  <si>
    <t>1374-DMZUI</t>
  </si>
  <si>
    <t>7851-WZEKY</t>
  </si>
  <si>
    <t>5565-FILXA</t>
  </si>
  <si>
    <t>6393-WRYZE</t>
  </si>
  <si>
    <t>7943-RQCHR</t>
  </si>
  <si>
    <t>3793-MMFUH</t>
  </si>
  <si>
    <t>7024-OHCCK</t>
  </si>
  <si>
    <t>9809-IMGCQ</t>
  </si>
  <si>
    <t>6198-RTPMF</t>
  </si>
  <si>
    <t>2660-EMUBI</t>
  </si>
  <si>
    <t>5364-XYIRR</t>
  </si>
  <si>
    <t>7398-SKNQZ</t>
  </si>
  <si>
    <t>5935-FCCNB</t>
  </si>
  <si>
    <t>8290-YWKHZ</t>
  </si>
  <si>
    <t>9061-TIHDA</t>
  </si>
  <si>
    <t>4094-NSEDU</t>
  </si>
  <si>
    <t>8245-UMPYT</t>
  </si>
  <si>
    <t>6100-QQHEB</t>
  </si>
  <si>
    <t>0564-JJHGS</t>
  </si>
  <si>
    <t>4626-GYCZP</t>
  </si>
  <si>
    <t>0396-YCHWO</t>
  </si>
  <si>
    <t>5150-ITWWB</t>
  </si>
  <si>
    <t>5519-NPHVG</t>
  </si>
  <si>
    <t>3318-OSATS</t>
  </si>
  <si>
    <t>5144-TVGLP</t>
  </si>
  <si>
    <t>7526-BEZQB</t>
  </si>
  <si>
    <t>9919-KNPOO</t>
  </si>
  <si>
    <t>5955-ERIHD</t>
  </si>
  <si>
    <t>6212-ATMLK</t>
  </si>
  <si>
    <t>9057-SIHCH</t>
  </si>
  <si>
    <t>4424-TKOPW</t>
  </si>
  <si>
    <t>5655-JSMZM</t>
  </si>
  <si>
    <t>7225-CBZPL</t>
  </si>
  <si>
    <t>8161-QYMTT</t>
  </si>
  <si>
    <t>0916-QOFDP</t>
  </si>
  <si>
    <t>9189-JWSHV</t>
  </si>
  <si>
    <t>3452-GWUIN</t>
  </si>
  <si>
    <t>6899-PPEEA</t>
  </si>
  <si>
    <t>1264-BYWMS</t>
  </si>
  <si>
    <t>7402-EYFXX</t>
  </si>
  <si>
    <t>9360-OMDZZ</t>
  </si>
  <si>
    <t>7480-QNVZJ</t>
  </si>
  <si>
    <t>3320-VEOYC</t>
  </si>
  <si>
    <t>2982-VPSGI</t>
  </si>
  <si>
    <t>5980-NOPLP</t>
  </si>
  <si>
    <t>7668-XCFYV</t>
  </si>
  <si>
    <t>4060-LDNLU</t>
  </si>
  <si>
    <t>3338-CVVEH</t>
  </si>
  <si>
    <t>3049-SOLAY</t>
  </si>
  <si>
    <t>3096-GKWEB</t>
  </si>
  <si>
    <t>2371-JQHZZ</t>
  </si>
  <si>
    <t>2824-MYYBN</t>
  </si>
  <si>
    <t>7969-AULMZ</t>
  </si>
  <si>
    <t>8610-WFCJF</t>
  </si>
  <si>
    <t>5567-WSELE</t>
  </si>
  <si>
    <t>9253-QXKBE</t>
  </si>
  <si>
    <t>2985-FMWYF</t>
  </si>
  <si>
    <t>2720-WGKHP</t>
  </si>
  <si>
    <t>8708-XPXHZ</t>
  </si>
  <si>
    <t>2754-VDLTR</t>
  </si>
  <si>
    <t>3990-QYKBE</t>
  </si>
  <si>
    <t>8734-DKSTZ</t>
  </si>
  <si>
    <t>0256-LTHVJ</t>
  </si>
  <si>
    <t>4952-YSOGZ</t>
  </si>
  <si>
    <t>9897-KXHCM</t>
  </si>
  <si>
    <t>7892-QVYKW</t>
  </si>
  <si>
    <t>9779-DPNEJ</t>
  </si>
  <si>
    <t>5934-RMPOV</t>
  </si>
  <si>
    <t>5729-KLZAR</t>
  </si>
  <si>
    <t>3797-FKOGQ</t>
  </si>
  <si>
    <t>5940-NFXKV</t>
  </si>
  <si>
    <t>9102-IAYHT</t>
  </si>
  <si>
    <t>3714-NTNFO</t>
  </si>
  <si>
    <t>2876-GZYZC</t>
  </si>
  <si>
    <t>2504-DSHIH</t>
  </si>
  <si>
    <t>1910-FMXJM</t>
  </si>
  <si>
    <t>4612-SSVHJ</t>
  </si>
  <si>
    <t>0195-IESCP</t>
  </si>
  <si>
    <t>1766-GKNMI</t>
  </si>
  <si>
    <t>4750-ZRXIU</t>
  </si>
  <si>
    <t>6941-PMGEP</t>
  </si>
  <si>
    <t>9878-TNQGW</t>
  </si>
  <si>
    <t>7363-QTBIW</t>
  </si>
  <si>
    <t>2026-TGDHM</t>
  </si>
  <si>
    <t>9391-EOYLI</t>
  </si>
  <si>
    <t>8593-WHYHV</t>
  </si>
  <si>
    <t>9606-PBKBQ</t>
  </si>
  <si>
    <t>3536-IQCTX</t>
  </si>
  <si>
    <t>6474-FVJLC</t>
  </si>
  <si>
    <t>6689-TCZHQ</t>
  </si>
  <si>
    <t>8183-ONMXC</t>
  </si>
  <si>
    <t>8086-OVPWV</t>
  </si>
  <si>
    <t>8861-HGGKB</t>
  </si>
  <si>
    <t>5628-FCGYG</t>
  </si>
  <si>
    <t>0524-IAVZO</t>
  </si>
  <si>
    <t>2737-YNGYW</t>
  </si>
  <si>
    <t>2789-HQBOU</t>
  </si>
  <si>
    <t>8931-GJJIQ</t>
  </si>
  <si>
    <t>3550-SAHFP</t>
  </si>
  <si>
    <t>8225-BTJAU</t>
  </si>
  <si>
    <t>1143-NMNQJ</t>
  </si>
  <si>
    <t>9992-RRAMN</t>
  </si>
  <si>
    <t>7779-LGOVN</t>
  </si>
  <si>
    <t>4210-QFJMF</t>
  </si>
  <si>
    <t>8058-JMEQO</t>
  </si>
  <si>
    <t>0697-ZMSWS</t>
  </si>
  <si>
    <t>2545-EBUPK</t>
  </si>
  <si>
    <t>1730-ZMAME</t>
  </si>
  <si>
    <t>6961-VCPMC</t>
  </si>
  <si>
    <t>5288-AHOUP</t>
  </si>
  <si>
    <t>8972-HJWNV</t>
  </si>
  <si>
    <t>1200-TUZHR</t>
  </si>
  <si>
    <t>2688-BHGOG</t>
  </si>
  <si>
    <t>4822-YCXMX</t>
  </si>
  <si>
    <t>7858-GTZSP</t>
  </si>
  <si>
    <t>2057-ZBLPD</t>
  </si>
  <si>
    <t>4806-KEXQR</t>
  </si>
  <si>
    <t>3956-MGXOG</t>
  </si>
  <si>
    <t>8063-GBATB</t>
  </si>
  <si>
    <t>9965-YOKZB</t>
  </si>
  <si>
    <t>0362-ZBZWJ</t>
  </si>
  <si>
    <t>5216-WASFJ</t>
  </si>
  <si>
    <t>0921-OHLVP</t>
  </si>
  <si>
    <t>5117-IFGPS</t>
  </si>
  <si>
    <t>3247-ZVOUO</t>
  </si>
  <si>
    <t>4713-LZDRV</t>
  </si>
  <si>
    <t>6000-APYLU</t>
  </si>
  <si>
    <t>3672-YITQD</t>
  </si>
  <si>
    <t>8382-SHQEH</t>
  </si>
  <si>
    <t>2362-IBOOY</t>
  </si>
  <si>
    <t>5228-EXCET</t>
  </si>
  <si>
    <t>0196-VULGZ</t>
  </si>
  <si>
    <t>4631-OACRM</t>
  </si>
  <si>
    <t>5229-PRWKT</t>
  </si>
  <si>
    <t>2642-DTVCO</t>
  </si>
  <si>
    <t>9355-NPPFS</t>
  </si>
  <si>
    <t>5383-MMTWC</t>
  </si>
  <si>
    <t>6877-LGWXO</t>
  </si>
  <si>
    <t>9185-TQCVP</t>
  </si>
  <si>
    <t>3317-VLGQT</t>
  </si>
  <si>
    <t>3223-WZWJM</t>
  </si>
  <si>
    <t>5889-LFOLL</t>
  </si>
  <si>
    <t>1226-IENZN</t>
  </si>
  <si>
    <t>0872-NXJYS</t>
  </si>
  <si>
    <t>9451-LPGOO</t>
  </si>
  <si>
    <t>1564-NTYXF</t>
  </si>
  <si>
    <t>0928-XUTSN</t>
  </si>
  <si>
    <t>4846-WHAFZ</t>
  </si>
  <si>
    <t>0404-SWRVG</t>
  </si>
  <si>
    <t>9903-LYSAB</t>
  </si>
  <si>
    <t>7534-BFESC</t>
  </si>
  <si>
    <t>0265-EDXBD</t>
  </si>
  <si>
    <t>0122-OAHPZ</t>
  </si>
  <si>
    <t>5233-AOZUF</t>
  </si>
  <si>
    <t>5956-VKDTT</t>
  </si>
  <si>
    <t>4301-VVZKA</t>
  </si>
  <si>
    <t>5879-SESNB</t>
  </si>
  <si>
    <t>1989-PRJHP</t>
  </si>
  <si>
    <t>1618-CFHME</t>
  </si>
  <si>
    <t>5835-BEQEU</t>
  </si>
  <si>
    <t>6198-ZFIOJ</t>
  </si>
  <si>
    <t>0529-ONKER</t>
  </si>
  <si>
    <t>1219-NNDDO</t>
  </si>
  <si>
    <t>3030-YDNRM</t>
  </si>
  <si>
    <t>4547-LYTDD</t>
  </si>
  <si>
    <t>1024-VRZHF</t>
  </si>
  <si>
    <t>3858-VOBET</t>
  </si>
  <si>
    <t>0925-VYDLG</t>
  </si>
  <si>
    <t>1197-BVMVG</t>
  </si>
  <si>
    <t>7576-OYWBN</t>
  </si>
  <si>
    <t>7341-LXCAF</t>
  </si>
  <si>
    <t>0709-TVGUR</t>
  </si>
  <si>
    <t>9685-WKZGT</t>
  </si>
  <si>
    <t>6860-YRJZP</t>
  </si>
  <si>
    <t>0840-DFEZH</t>
  </si>
  <si>
    <t>8185-UPYBR</t>
  </si>
  <si>
    <t>7801-KICAO</t>
  </si>
  <si>
    <t>3199-XGZCY</t>
  </si>
  <si>
    <t>3208-YPIOE</t>
  </si>
  <si>
    <t>0491-KAPQG</t>
  </si>
  <si>
    <t>8443-ZRDBZ</t>
  </si>
  <si>
    <t>9306-CPCBC</t>
  </si>
  <si>
    <t>4090-KPJIP</t>
  </si>
  <si>
    <t>7625-XCQRH</t>
  </si>
  <si>
    <t>0531-ZZJWQ</t>
  </si>
  <si>
    <t>1196-AMORA</t>
  </si>
  <si>
    <t>4282-YMKNA</t>
  </si>
  <si>
    <t>9821-POOTN</t>
  </si>
  <si>
    <t>4229-CZMLL</t>
  </si>
  <si>
    <t>8107-KNCIM</t>
  </si>
  <si>
    <t>3519-ZKXGG</t>
  </si>
  <si>
    <t>2091-RFFBA</t>
  </si>
  <si>
    <t>7130-VTEWQ</t>
  </si>
  <si>
    <t>4749-OJKQU</t>
  </si>
  <si>
    <t>6711-FLDFB</t>
  </si>
  <si>
    <t>7817-BOQPW</t>
  </si>
  <si>
    <t>0722-TROQR</t>
  </si>
  <si>
    <t>0637-KVDLV</t>
  </si>
  <si>
    <t>8696-JKZNU</t>
  </si>
  <si>
    <t>7354-OIJLX</t>
  </si>
  <si>
    <t>1602-IJQQE</t>
  </si>
  <si>
    <t>8258-GSTJK</t>
  </si>
  <si>
    <t>8541-QVFKM</t>
  </si>
  <si>
    <t>5928-QLDHB</t>
  </si>
  <si>
    <t>8486-AYEQH</t>
  </si>
  <si>
    <t>8065-YKXKD</t>
  </si>
  <si>
    <t>3002-WQZWT</t>
  </si>
  <si>
    <t>1320-HTRDR</t>
  </si>
  <si>
    <t>9334-GWGOW</t>
  </si>
  <si>
    <t>8695-ARGXZ</t>
  </si>
  <si>
    <t>2077-MPJQO</t>
  </si>
  <si>
    <t>4581-SSPWD</t>
  </si>
  <si>
    <t>3370-HXOPH</t>
  </si>
  <si>
    <t>7823-JSOAG</t>
  </si>
  <si>
    <t>9250-WYPLL</t>
  </si>
  <si>
    <t>2101-RANCD</t>
  </si>
  <si>
    <t>9494-MRNYX</t>
  </si>
  <si>
    <t>2272-QAGFO</t>
  </si>
  <si>
    <t>9274-CNFMO</t>
  </si>
  <si>
    <t>8083-YTZES</t>
  </si>
  <si>
    <t>1867-BDVFH</t>
  </si>
  <si>
    <t>1689-YQBYY</t>
  </si>
  <si>
    <t>8647-SDTWQ</t>
  </si>
  <si>
    <t>4629-NRXKX</t>
  </si>
  <si>
    <t>7296-PIXQY</t>
  </si>
  <si>
    <t>0455-XFASS</t>
  </si>
  <si>
    <t>9824-BEMCV</t>
  </si>
  <si>
    <t>9722-UJOJR</t>
  </si>
  <si>
    <t>1077-HUUJM</t>
  </si>
  <si>
    <t>0508-OOLTO</t>
  </si>
  <si>
    <t>7326-RIGQZ</t>
  </si>
  <si>
    <t>6017-PPLPX</t>
  </si>
  <si>
    <t>2575-GFSOE</t>
  </si>
  <si>
    <t>4919-MOAVT</t>
  </si>
  <si>
    <t>9237-HQITU</t>
  </si>
  <si>
    <t>6047-YHPVI</t>
  </si>
  <si>
    <t>4482-EWFMI</t>
  </si>
  <si>
    <t>9408-SSNVZ</t>
  </si>
  <si>
    <t>2799-ARNLO</t>
  </si>
  <si>
    <t>5804-LEPIM</t>
  </si>
  <si>
    <t>6705-LXORM</t>
  </si>
  <si>
    <t>2501-XWWTZ</t>
  </si>
  <si>
    <t>8270-RKSAP</t>
  </si>
  <si>
    <t>7538-GWHML</t>
  </si>
  <si>
    <t>7379-POKDZ</t>
  </si>
  <si>
    <t>6993-OHLXR</t>
  </si>
  <si>
    <t>6077-BDPXA</t>
  </si>
  <si>
    <t>4291-SHSBH</t>
  </si>
  <si>
    <t>2568-BRGYX</t>
  </si>
  <si>
    <t>4704-ERYFC</t>
  </si>
  <si>
    <t>4763-PGDPO</t>
  </si>
  <si>
    <t>1769-GRUIK</t>
  </si>
  <si>
    <t>0330-IVZHA</t>
  </si>
  <si>
    <t>3223-DWFIO</t>
  </si>
  <si>
    <t>7321-VGNKU</t>
  </si>
  <si>
    <t>2058-DCJBE</t>
  </si>
  <si>
    <t>9365-SRSZE</t>
  </si>
  <si>
    <t>6557-BZXLQ</t>
  </si>
  <si>
    <t>7206-PQBBZ</t>
  </si>
  <si>
    <t>3496-LFSZU</t>
  </si>
  <si>
    <t>2482-CZGBB</t>
  </si>
  <si>
    <t>7245-NIIWQ</t>
  </si>
  <si>
    <t>2884-GBPFB</t>
  </si>
  <si>
    <t>8835-VSDSE</t>
  </si>
  <si>
    <t>5976-JCJRH</t>
  </si>
  <si>
    <t>9506-UXUSK</t>
  </si>
  <si>
    <t>3999-QGRJH</t>
  </si>
  <si>
    <t>5027-QPKTE</t>
  </si>
  <si>
    <t>3923-CSIHK</t>
  </si>
  <si>
    <t>7924-GJZFI</t>
  </si>
  <si>
    <t>7855-DIWPO</t>
  </si>
  <si>
    <t>3884-HCSWG</t>
  </si>
  <si>
    <t>7112-OPOTK</t>
  </si>
  <si>
    <t>9799-CAYJJ</t>
  </si>
  <si>
    <t>1016-DJTSV</t>
  </si>
  <si>
    <t>2897-DOVND</t>
  </si>
  <si>
    <t>3453-RTHJQ</t>
  </si>
  <si>
    <t>5276-KQWHG</t>
  </si>
  <si>
    <t>7044-YAACC</t>
  </si>
  <si>
    <t>7504-UWHNB</t>
  </si>
  <si>
    <t>7394-LWLYN</t>
  </si>
  <si>
    <t>8630-FJLIB</t>
  </si>
  <si>
    <t>3750-CKVKH</t>
  </si>
  <si>
    <t>9717-QEBGU</t>
  </si>
  <si>
    <t>0018-NYROU</t>
  </si>
  <si>
    <t>2055-PDADH</t>
  </si>
  <si>
    <t>3721-CNEYS</t>
  </si>
  <si>
    <t>6168-WFVVF</t>
  </si>
  <si>
    <t>8990-ZXLSU</t>
  </si>
  <si>
    <t>9432-VOFYX</t>
  </si>
  <si>
    <t>2398-YPMUR</t>
  </si>
  <si>
    <t>9633-XQABV</t>
  </si>
  <si>
    <t>9112-WSNPU</t>
  </si>
  <si>
    <t>3398-ZOUAA</t>
  </si>
  <si>
    <t>3627-FCRDW</t>
  </si>
  <si>
    <t>0644-OQMDK</t>
  </si>
  <si>
    <t>6379-RXJRQ</t>
  </si>
  <si>
    <t>4342-HENTK</t>
  </si>
  <si>
    <t>5442-BHQNG</t>
  </si>
  <si>
    <t>5119-NZPTV</t>
  </si>
  <si>
    <t>0685-MLYYM</t>
  </si>
  <si>
    <t>4929-XIHVW</t>
  </si>
  <si>
    <t>6572-ADKRS</t>
  </si>
  <si>
    <t>9191-MYQKX</t>
  </si>
  <si>
    <t>9512-UIBFX</t>
  </si>
  <si>
    <t>2840-XANRC</t>
  </si>
  <si>
    <t>1010-DIAUQ</t>
  </si>
  <si>
    <t>5564-NEMQO</t>
  </si>
  <si>
    <t>5168-MSWXT</t>
  </si>
  <si>
    <t>2024-BASKD</t>
  </si>
  <si>
    <t>2800-VEQXM</t>
  </si>
  <si>
    <t>3014-WJKSM</t>
  </si>
  <si>
    <t>3966-HRMZA</t>
  </si>
  <si>
    <t>6275-YDUVO</t>
  </si>
  <si>
    <t>3908-BLSYF</t>
  </si>
  <si>
    <t>2123-AGEEN</t>
  </si>
  <si>
    <t>8357-EQXFO</t>
  </si>
  <si>
    <t>7460-ITWWP</t>
  </si>
  <si>
    <t>4145-UQXUQ</t>
  </si>
  <si>
    <t>4441-NIHPT</t>
  </si>
  <si>
    <t>0927-LCSMG</t>
  </si>
  <si>
    <t>8844-TONUD</t>
  </si>
  <si>
    <t>3916-NRPAP</t>
  </si>
  <si>
    <t>8714-CTZJW</t>
  </si>
  <si>
    <t>7861-UVUFT</t>
  </si>
  <si>
    <t>6896-SRVYQ</t>
  </si>
  <si>
    <t>0506-LVNGN</t>
  </si>
  <si>
    <t>9290-SHCMB</t>
  </si>
  <si>
    <t>1092-GANHU</t>
  </si>
  <si>
    <t>8519-QJGJD</t>
  </si>
  <si>
    <t>1262-OPMFY</t>
  </si>
  <si>
    <t>4854-CIDCF</t>
  </si>
  <si>
    <t>6910-HADCM</t>
  </si>
  <si>
    <t>7020-OZKXZ</t>
  </si>
  <si>
    <t>9961-JBNMK</t>
  </si>
  <si>
    <t>5934-TSSAU</t>
  </si>
  <si>
    <t>8087-LGYHQ</t>
  </si>
  <si>
    <t>1391-UBDAR</t>
  </si>
  <si>
    <t>7978-DKUQH</t>
  </si>
  <si>
    <t>5159-YFPKQ</t>
  </si>
  <si>
    <t>2038-OEQZH</t>
  </si>
  <si>
    <t>4285-GYRQC</t>
  </si>
  <si>
    <t>4140-MUHUG</t>
  </si>
  <si>
    <t>0869-PAPRP</t>
  </si>
  <si>
    <t>0235-KGSLC</t>
  </si>
  <si>
    <t>2929-ERCFZ</t>
  </si>
  <si>
    <t>1475-VWVDO</t>
  </si>
  <si>
    <t>8325-QRPZR</t>
  </si>
  <si>
    <t>2195-ZRVAX</t>
  </si>
  <si>
    <t>7598-UAASY</t>
  </si>
  <si>
    <t>7209-JCUDS</t>
  </si>
  <si>
    <t>0428-IKYCP</t>
  </si>
  <si>
    <t>9747-DDZOS</t>
  </si>
  <si>
    <t>0315-LVCRK</t>
  </si>
  <si>
    <t>7901-HXJVA</t>
  </si>
  <si>
    <t>5043-TRZWM</t>
  </si>
  <si>
    <t>0689-NKYLF</t>
  </si>
  <si>
    <t>4585-HETAI</t>
  </si>
  <si>
    <t>2880-FPNAE</t>
  </si>
  <si>
    <t>8617-ENBDS</t>
  </si>
  <si>
    <t>0004-TLHLJ</t>
  </si>
  <si>
    <t>4647-MUZON</t>
  </si>
  <si>
    <t>4505-EXZHB</t>
  </si>
  <si>
    <t>2984-MIIZL</t>
  </si>
  <si>
    <t>3192-LNKRK</t>
  </si>
  <si>
    <t>5597-GLBUC</t>
  </si>
  <si>
    <t>9208-OLGAQ</t>
  </si>
  <si>
    <t>6996-KNSML</t>
  </si>
  <si>
    <t>6350-XFYGW</t>
  </si>
  <si>
    <t>8705-DWKTI</t>
  </si>
  <si>
    <t>0325-XBFAC</t>
  </si>
  <si>
    <t>4480-QQRHC</t>
  </si>
  <si>
    <t>3647-GMGDH</t>
  </si>
  <si>
    <t>0129-KPTWJ</t>
  </si>
  <si>
    <t>0480-BIXDE</t>
  </si>
  <si>
    <t>2359-KLTEK</t>
  </si>
  <si>
    <t>3217-FZDMN</t>
  </si>
  <si>
    <t>6101-IMRMM</t>
  </si>
  <si>
    <t>1746-TGTWV</t>
  </si>
  <si>
    <t>4879-GZLFH</t>
  </si>
  <si>
    <t>9940-RHLFB</t>
  </si>
  <si>
    <t>6833-JMZYP</t>
  </si>
  <si>
    <t>6060-DRTNL</t>
  </si>
  <si>
    <t>7658-UYUQS</t>
  </si>
  <si>
    <t>9444-JTXHZ</t>
  </si>
  <si>
    <t>0875-CABNR</t>
  </si>
  <si>
    <t>6719-OXYBR</t>
  </si>
  <si>
    <t>4192-GORJT</t>
  </si>
  <si>
    <t>2202-CUYXZ</t>
  </si>
  <si>
    <t>2959-FENLU</t>
  </si>
  <si>
    <t>5349-IECLD</t>
  </si>
  <si>
    <t>9190-MFJLN</t>
  </si>
  <si>
    <t>0754-UKWQP</t>
  </si>
  <si>
    <t>0943-ZQPXH</t>
  </si>
  <si>
    <t>9223-UCPVT</t>
  </si>
  <si>
    <t>3644-QXEHN</t>
  </si>
  <si>
    <t>0220-EBGCE</t>
  </si>
  <si>
    <t>6339-YPSAH</t>
  </si>
  <si>
    <t>3319-DWOEP</t>
  </si>
  <si>
    <t>1785-BPHTP</t>
  </si>
  <si>
    <t>2180-DXNEG</t>
  </si>
  <si>
    <t>6230-BSUXY</t>
  </si>
  <si>
    <t>0666-UXTJO</t>
  </si>
  <si>
    <t>4183-MYFRB</t>
  </si>
  <si>
    <t>4767-HZZHQ</t>
  </si>
  <si>
    <t>4598-XLKNJ</t>
  </si>
  <si>
    <t>5712-AHQNN</t>
  </si>
  <si>
    <t>1918-ZBFQJ</t>
  </si>
  <si>
    <t>2472-OVKUP</t>
  </si>
  <si>
    <t>2311-QYMUQ</t>
  </si>
  <si>
    <t>9625-QSTYE</t>
  </si>
  <si>
    <t>5419-CONWX</t>
  </si>
  <si>
    <t>2692-BUCFV</t>
  </si>
  <si>
    <t>2811-POVEX</t>
  </si>
  <si>
    <t>2796-UUZZO</t>
  </si>
  <si>
    <t>6968-GMKPR</t>
  </si>
  <si>
    <t>2003-CKLOR</t>
  </si>
  <si>
    <t>8563-OYMQY</t>
  </si>
  <si>
    <t>5419-KLXBN</t>
  </si>
  <si>
    <t>4526-ZJJTM</t>
  </si>
  <si>
    <t>5131-PONJI</t>
  </si>
  <si>
    <t>5649-RXQTV</t>
  </si>
  <si>
    <t>0258-NOKBL</t>
  </si>
  <si>
    <t>0596-BQCEQ</t>
  </si>
  <si>
    <t>4248-HCETZ</t>
  </si>
  <si>
    <t>2603-HVKCG</t>
  </si>
  <si>
    <t>7682-AZNDK</t>
  </si>
  <si>
    <t>0570-BFQHT</t>
  </si>
  <si>
    <t>0585-EGDDA</t>
  </si>
  <si>
    <t>3629-ZNKXA</t>
  </si>
  <si>
    <t>4465-VDKIQ</t>
  </si>
  <si>
    <t>8751-EDEKA</t>
  </si>
  <si>
    <t>3663-MITLP</t>
  </si>
  <si>
    <t>9732-EQMWY</t>
  </si>
  <si>
    <t>4013-TLDHQ</t>
  </si>
  <si>
    <t>8642-GVWRF</t>
  </si>
  <si>
    <t>1307-ATKGB</t>
  </si>
  <si>
    <t>1792-UXAFY</t>
  </si>
  <si>
    <t>9688-YGXVR</t>
  </si>
  <si>
    <t>8065-BVEPF</t>
  </si>
  <si>
    <t>4001-TSBTV</t>
  </si>
  <si>
    <t>5480-TBGPH</t>
  </si>
  <si>
    <t>8631-WUXGY</t>
  </si>
  <si>
    <t>1902-XBTFB</t>
  </si>
  <si>
    <t>0302-JOIVN</t>
  </si>
  <si>
    <t>9526-JAWYF</t>
  </si>
  <si>
    <t>0727-IWKVK</t>
  </si>
  <si>
    <t>6538-POCHL</t>
  </si>
  <si>
    <t>6693-FRIRW</t>
  </si>
  <si>
    <t>5364-EVNIB</t>
  </si>
  <si>
    <t>0011-IGKFF</t>
  </si>
  <si>
    <t>4009-ALQFH</t>
  </si>
  <si>
    <t>7562-GSUHK</t>
  </si>
  <si>
    <t>0742-NXBGR</t>
  </si>
  <si>
    <t>4412-YLTKF</t>
  </si>
  <si>
    <t>2739-CACDQ</t>
  </si>
  <si>
    <t>2868-SNELZ</t>
  </si>
  <si>
    <t>0219-YTZUE</t>
  </si>
  <si>
    <t>0533-BNWKF</t>
  </si>
  <si>
    <t>8981-FJGLA</t>
  </si>
  <si>
    <t>5348-CAGXB</t>
  </si>
  <si>
    <t>2865-TCHJW</t>
  </si>
  <si>
    <t>5016-IBERQ</t>
  </si>
  <si>
    <t>6952-OMNWB</t>
  </si>
  <si>
    <t>6259-WJQLC</t>
  </si>
  <si>
    <t>6103-BOCOU</t>
  </si>
  <si>
    <t>9904-EHEVJ</t>
  </si>
  <si>
    <t>7627-JKIAZ</t>
  </si>
  <si>
    <t>1579-KLYDT</t>
  </si>
  <si>
    <t>9885-AIBVB</t>
  </si>
  <si>
    <t>9546-CQJSU</t>
  </si>
  <si>
    <t>2952-QAYZF</t>
  </si>
  <si>
    <t>9777-WJJPR</t>
  </si>
  <si>
    <t>9957-YODKZ</t>
  </si>
  <si>
    <t>3068-OMWZA</t>
  </si>
  <si>
    <t>2070-XYMFH</t>
  </si>
  <si>
    <t>4720-VSTSI</t>
  </si>
  <si>
    <t>7449-HVPIV</t>
  </si>
  <si>
    <t>3737-XBQDD</t>
  </si>
  <si>
    <t>8565-CLBZW</t>
  </si>
  <si>
    <t>1170-SASML</t>
  </si>
  <si>
    <t>6173-ITPWD</t>
  </si>
  <si>
    <t>7483-IQWIB</t>
  </si>
  <si>
    <t>2911-WDXMV</t>
  </si>
  <si>
    <t>6635-CPNUN</t>
  </si>
  <si>
    <t>9776-OJUZI</t>
  </si>
  <si>
    <t>4559-UWIHT</t>
  </si>
  <si>
    <t>3771-PZOBW</t>
  </si>
  <si>
    <t>0141-YEAYS</t>
  </si>
  <si>
    <t>9921-ZVRHG</t>
  </si>
  <si>
    <t>4927-WWOOZ</t>
  </si>
  <si>
    <t>0407-BDJKB</t>
  </si>
  <si>
    <t>4283-FUTGF</t>
  </si>
  <si>
    <t>0581-MDMPW</t>
  </si>
  <si>
    <t>2454-RPBRZ</t>
  </si>
  <si>
    <t>1591-NFNLQ</t>
  </si>
  <si>
    <t>5857-TYBCJ</t>
  </si>
  <si>
    <t>7271-AJDTL</t>
  </si>
  <si>
    <t>4822-NGOCH</t>
  </si>
  <si>
    <t>5498-TXHLF</t>
  </si>
  <si>
    <t>5889-JTMUL</t>
  </si>
  <si>
    <t>8914-RBTSB</t>
  </si>
  <si>
    <t>6080-TCMYC</t>
  </si>
  <si>
    <t>8623-TMRBY</t>
  </si>
  <si>
    <t>2203-GHNWN</t>
  </si>
  <si>
    <t>7346-MEDWM</t>
  </si>
  <si>
    <t>7479-NITWS</t>
  </si>
  <si>
    <t>6137-NICCO</t>
  </si>
  <si>
    <t>1304-NECVQ</t>
  </si>
  <si>
    <t>4098-NAUKP</t>
  </si>
  <si>
    <t>0495-ZBNGW</t>
  </si>
  <si>
    <t>1567-DSCIC</t>
  </si>
  <si>
    <t>9054-FOWNV</t>
  </si>
  <si>
    <t>5599-HVLTW</t>
  </si>
  <si>
    <t>2037-SGXHH</t>
  </si>
  <si>
    <t>8808-ELEHO</t>
  </si>
  <si>
    <t>4910-AQFFX</t>
  </si>
  <si>
    <t>9029-FEGVJ</t>
  </si>
  <si>
    <t>5520-FVEWJ</t>
  </si>
  <si>
    <t>2462-XIIJB</t>
  </si>
  <si>
    <t>1565-RHDJD</t>
  </si>
  <si>
    <t>5366-IJEQJ</t>
  </si>
  <si>
    <t>0112-QAWRZ</t>
  </si>
  <si>
    <t>9465-RWMXL</t>
  </si>
  <si>
    <t>5536-SLHPM</t>
  </si>
  <si>
    <t>7072-MBHEV</t>
  </si>
  <si>
    <t>1891-UAWWU</t>
  </si>
  <si>
    <t>7129-CAKJW</t>
  </si>
  <si>
    <t>0378-NHQXU</t>
  </si>
  <si>
    <t>7248-VZQLC</t>
  </si>
  <si>
    <t>9445-SZLCH</t>
  </si>
  <si>
    <t>7547-EKNFS</t>
  </si>
  <si>
    <t>5813-UECBU</t>
  </si>
  <si>
    <t>6969-MVBAI</t>
  </si>
  <si>
    <t>0023-XUOPT</t>
  </si>
  <si>
    <t>4657-FWVFY</t>
  </si>
  <si>
    <t>1389-CXMLU</t>
  </si>
  <si>
    <t>5561-NWEVX</t>
  </si>
  <si>
    <t>1173-XZPYF</t>
  </si>
  <si>
    <t>9003-CPATH</t>
  </si>
  <si>
    <t>5022-KVDQT</t>
  </si>
  <si>
    <t>6618-RYATB</t>
  </si>
  <si>
    <t>4070-OKWVH</t>
  </si>
  <si>
    <t>4690-PKDQG</t>
  </si>
  <si>
    <t>7703-ZEKEF</t>
  </si>
  <si>
    <t>1685-BQULA</t>
  </si>
  <si>
    <t>8782-LKFPK</t>
  </si>
  <si>
    <t>5609-CEBID</t>
  </si>
  <si>
    <t>1173-NOEYG</t>
  </si>
  <si>
    <t>2845-HSJCY</t>
  </si>
  <si>
    <t>8621-MNIHH</t>
  </si>
  <si>
    <t>5977-CKHON</t>
  </si>
  <si>
    <t>9495-SKLKD</t>
  </si>
  <si>
    <t>1728-CXQBE</t>
  </si>
  <si>
    <t>0637-YLETY</t>
  </si>
  <si>
    <t>3144-KMTWZ</t>
  </si>
  <si>
    <t>5922-ABDVO</t>
  </si>
  <si>
    <t>1960-UYCNN</t>
  </si>
  <si>
    <t>7422-WNBTY</t>
  </si>
  <si>
    <t>4695-WJZUE</t>
  </si>
  <si>
    <t>3207-OYBWH</t>
  </si>
  <si>
    <t>2573-GYRUU</t>
  </si>
  <si>
    <t>0674-DGMAQ</t>
  </si>
  <si>
    <t>9544-PYPSJ</t>
  </si>
  <si>
    <t>1771-OADNZ</t>
  </si>
  <si>
    <t>8337-UPOAQ</t>
  </si>
  <si>
    <t>3045-XETSH</t>
  </si>
  <si>
    <t>0576-WNXXC</t>
  </si>
  <si>
    <t>5442-UTCVD</t>
  </si>
  <si>
    <t>7481-ATQQS</t>
  </si>
  <si>
    <t>6087-MVHJH</t>
  </si>
  <si>
    <t>7251-XFOIL</t>
  </si>
  <si>
    <t>8755-IWJHN</t>
  </si>
  <si>
    <t>0929-PECLO</t>
  </si>
  <si>
    <t>0504-HHAPI</t>
  </si>
  <si>
    <t>6233-HXJMX</t>
  </si>
  <si>
    <t>2082-OJVTK</t>
  </si>
  <si>
    <t>9050-QLROH</t>
  </si>
  <si>
    <t>5982-FPVQN</t>
  </si>
  <si>
    <t>3161-GETRM</t>
  </si>
  <si>
    <t>9912-GVSEQ</t>
  </si>
  <si>
    <t>3640-PHQXK</t>
  </si>
  <si>
    <t>1658-XUHBX</t>
  </si>
  <si>
    <t>9921-QFQUL</t>
  </si>
  <si>
    <t>7739-LAXOG</t>
  </si>
  <si>
    <t>4566-NECEV</t>
  </si>
  <si>
    <t>4989-LIXVT</t>
  </si>
  <si>
    <t>2267-WTPYD</t>
  </si>
  <si>
    <t>2685-SREOM</t>
  </si>
  <si>
    <t>1273-MTETI</t>
  </si>
  <si>
    <t>5136-GFPMB</t>
  </si>
  <si>
    <t>6075-SLNIL</t>
  </si>
  <si>
    <t>0280-XJGEX</t>
  </si>
  <si>
    <t>8168-UQWWF</t>
  </si>
  <si>
    <t>5947-SGKCL</t>
  </si>
  <si>
    <t>0979-PHULV</t>
  </si>
  <si>
    <t>5760-IFJOZ</t>
  </si>
  <si>
    <t>3804-RVTGV</t>
  </si>
  <si>
    <t>9734-YWGEX</t>
  </si>
  <si>
    <t>3524-WQDSG</t>
  </si>
  <si>
    <t>0655-RBDUG</t>
  </si>
  <si>
    <t>7029-RPUAV</t>
  </si>
  <si>
    <t>3838-OZURD</t>
  </si>
  <si>
    <t>3761-FLYZI</t>
  </si>
  <si>
    <t>8378-LKJAF</t>
  </si>
  <si>
    <t>1587-FKLZB</t>
  </si>
  <si>
    <t>8949-JTMAY</t>
  </si>
  <si>
    <t>4238-JSSWH</t>
  </si>
  <si>
    <t>3757-NJYBX</t>
  </si>
  <si>
    <t>2519-FAKOD</t>
  </si>
  <si>
    <t>5130-IEKQT</t>
  </si>
  <si>
    <t>6481-ESCNL</t>
  </si>
  <si>
    <t>2452-KDRRH</t>
  </si>
  <si>
    <t>8059-UDZFY</t>
  </si>
  <si>
    <t>3352-ALMCK</t>
  </si>
  <si>
    <t>2249-YPRNG</t>
  </si>
  <si>
    <t>5052-PNLOS</t>
  </si>
  <si>
    <t>2612-RANWT</t>
  </si>
  <si>
    <t>5312-UXESG</t>
  </si>
  <si>
    <t>6771-XWBDM</t>
  </si>
  <si>
    <t>7714-YXSMB</t>
  </si>
  <si>
    <t>5299-SJCZT</t>
  </si>
  <si>
    <t>3005-TYFRD</t>
  </si>
  <si>
    <t>2034-CGRHZ</t>
  </si>
  <si>
    <t>2665-NPTGL</t>
  </si>
  <si>
    <t>3791-LGQCY</t>
  </si>
  <si>
    <t>2369-UAPKZ</t>
  </si>
  <si>
    <t>1833-TCXKK</t>
  </si>
  <si>
    <t>3565-UNOCC</t>
  </si>
  <si>
    <t>0871-URUWO</t>
  </si>
  <si>
    <t>5331-RGMTT</t>
  </si>
  <si>
    <t>6661-HBGWL</t>
  </si>
  <si>
    <t>1465-VINDH</t>
  </si>
  <si>
    <t>0402-CQAJN</t>
  </si>
  <si>
    <t>6394-MFYNG</t>
  </si>
  <si>
    <t>9547-ITEFG</t>
  </si>
  <si>
    <t>0093-XWZFY</t>
  </si>
  <si>
    <t>9305-CDSKC</t>
  </si>
  <si>
    <t>5380-WJKOV</t>
  </si>
  <si>
    <t>0434-CSFON</t>
  </si>
  <si>
    <t>3606-TWKGI</t>
  </si>
  <si>
    <t>4484-GLZOU</t>
  </si>
  <si>
    <t>6851-WEFYX</t>
  </si>
  <si>
    <t>1343-EHPYB</t>
  </si>
  <si>
    <t>7752-XUSCI</t>
  </si>
  <si>
    <t>8313-NDOIA</t>
  </si>
  <si>
    <t>0880-TKATG</t>
  </si>
  <si>
    <t>8397-MVTAZ</t>
  </si>
  <si>
    <t>0939-YAPAF</t>
  </si>
  <si>
    <t>7207-RMRDB</t>
  </si>
  <si>
    <t>6683-VLCTZ</t>
  </si>
  <si>
    <t>0781-LKXBR</t>
  </si>
  <si>
    <t>7028-DVOIQ</t>
  </si>
  <si>
    <t>4822-RVYBB</t>
  </si>
  <si>
    <t>1751-NCDLI</t>
  </si>
  <si>
    <t>8111-SLLHI</t>
  </si>
  <si>
    <t>0680-DFNNY</t>
  </si>
  <si>
    <t>7079-QRCBC</t>
  </si>
  <si>
    <t>9851-QXEEQ</t>
  </si>
  <si>
    <t>2439-LYPMQ</t>
  </si>
  <si>
    <t>0107-YHINA</t>
  </si>
  <si>
    <t>6651-AZVTJ</t>
  </si>
  <si>
    <t>7901-TBKJX</t>
  </si>
  <si>
    <t>4021-RQSNY</t>
  </si>
  <si>
    <t>7216-EWTRS</t>
  </si>
  <si>
    <t>2027-FECZV</t>
  </si>
  <si>
    <t>6734-GMPVK</t>
  </si>
  <si>
    <t>9221-OTIVJ</t>
  </si>
  <si>
    <t>5630-IXDXV</t>
  </si>
  <si>
    <t>7145-FEJWU</t>
  </si>
  <si>
    <t>4446-BZKHU</t>
  </si>
  <si>
    <t>6861-XWTWQ</t>
  </si>
  <si>
    <t>6023-YEBUP</t>
  </si>
  <si>
    <t>4550-VBOFE</t>
  </si>
  <si>
    <t>2845-AFFTX</t>
  </si>
  <si>
    <t>8118-LSUEL</t>
  </si>
  <si>
    <t>1666-JXLKU</t>
  </si>
  <si>
    <t>0895-DQHEW</t>
  </si>
  <si>
    <t>8276-MQBYC</t>
  </si>
  <si>
    <t>0337-CNPZE</t>
  </si>
  <si>
    <t>0897-FEGMU</t>
  </si>
  <si>
    <t>2430-USGXP</t>
  </si>
  <si>
    <t>4840-ORQXB</t>
  </si>
  <si>
    <t>6900-PXRMS</t>
  </si>
  <si>
    <t>2107-FBPTK</t>
  </si>
  <si>
    <t>4433-JCGCG</t>
  </si>
  <si>
    <t>1866-RZZQS</t>
  </si>
  <si>
    <t>1469-LBJQJ</t>
  </si>
  <si>
    <t>4958-XCBDQ</t>
  </si>
  <si>
    <t>8625-AZYZY</t>
  </si>
  <si>
    <t>0365-BZUWY</t>
  </si>
  <si>
    <t>8938-UMKPI</t>
  </si>
  <si>
    <t>4587-VVTOX</t>
  </si>
  <si>
    <t>8868-WOZGU</t>
  </si>
  <si>
    <t>0420-HLGXF</t>
  </si>
  <si>
    <t>0946-CLJTI</t>
  </si>
  <si>
    <t>4553-DVPZG</t>
  </si>
  <si>
    <t>8818-DOPVL</t>
  </si>
  <si>
    <t>5502-RLUYV</t>
  </si>
  <si>
    <t>1455-UGQVH</t>
  </si>
  <si>
    <t>2012-NWRPA</t>
  </si>
  <si>
    <t>9647-ERGBE</t>
  </si>
  <si>
    <t>6377-WHAOX</t>
  </si>
  <si>
    <t>5219-YIPTK</t>
  </si>
  <si>
    <t>5956-YHHRX</t>
  </si>
  <si>
    <t>6116-RFVHN</t>
  </si>
  <si>
    <t>3389-YGYAI</t>
  </si>
  <si>
    <t>0899-LIIBW</t>
  </si>
  <si>
    <t>2568-OIADY</t>
  </si>
  <si>
    <t>0114-PEGZZ</t>
  </si>
  <si>
    <t>3957-LXOLK</t>
  </si>
  <si>
    <t>4735-ASGMA</t>
  </si>
  <si>
    <t>5995-SNNEW</t>
  </si>
  <si>
    <t>4128-ETESU</t>
  </si>
  <si>
    <t>6892-XPFPU</t>
  </si>
  <si>
    <t>2080-CAZNM</t>
  </si>
  <si>
    <t>3001-UNBTL</t>
  </si>
  <si>
    <t>1075-BGWOH</t>
  </si>
  <si>
    <t>6029-WTIPC</t>
  </si>
  <si>
    <t>5647-FXOTP</t>
  </si>
  <si>
    <t>7450-NWRTR</t>
  </si>
  <si>
    <t>4998-IKFSE</t>
  </si>
  <si>
    <t>9801-GDWGV</t>
  </si>
  <si>
    <t>0654-HMSHN</t>
  </si>
  <si>
    <t>7233-DRTRF</t>
  </si>
  <si>
    <t>2968-SSGAA</t>
  </si>
  <si>
    <t>6496-SLWHQ</t>
  </si>
  <si>
    <t>6646-VRFOL</t>
  </si>
  <si>
    <t>9090-SGQXL</t>
  </si>
  <si>
    <t>9681-OXGVC</t>
  </si>
  <si>
    <t>3384-CTMSF</t>
  </si>
  <si>
    <t>8884-ADFVN</t>
  </si>
  <si>
    <t>2378-VTKDH</t>
  </si>
  <si>
    <t>2809-ZMYOQ</t>
  </si>
  <si>
    <t>8634-MPHTR</t>
  </si>
  <si>
    <t>5419-JPRRN</t>
  </si>
  <si>
    <t>4062-HBMOS</t>
  </si>
  <si>
    <t>3768-NLUBH</t>
  </si>
  <si>
    <t>4078-SAYYN</t>
  </si>
  <si>
    <t>7234-FECYN</t>
  </si>
  <si>
    <t>1400-MMYXY</t>
  </si>
  <si>
    <t>7142-HVGBG</t>
  </si>
  <si>
    <t>1035-IPQPU</t>
  </si>
  <si>
    <t>3445-HXXGF</t>
  </si>
  <si>
    <t>4522-AKYLR</t>
  </si>
  <si>
    <t>3347-YJZZE</t>
  </si>
  <si>
    <t>8824-RWFXJ</t>
  </si>
  <si>
    <t>7351-KYHQH</t>
  </si>
  <si>
    <t>0106-GHRQR</t>
  </si>
  <si>
    <t>6702-OHFWR</t>
  </si>
  <si>
    <t>1049-FYSYG</t>
  </si>
  <si>
    <t>2011-TRQYE</t>
  </si>
  <si>
    <t>6128-AQBMT</t>
  </si>
  <si>
    <t>4360-QRAVE</t>
  </si>
  <si>
    <t>2761-XECQW</t>
  </si>
  <si>
    <t>6313-GIDIT</t>
  </si>
  <si>
    <t>6397-JNZZG</t>
  </si>
  <si>
    <t>4324-BZCKL</t>
  </si>
  <si>
    <t>6773-LQTVT</t>
  </si>
  <si>
    <t>9643-YBLUR</t>
  </si>
  <si>
    <t>6038-GCYEC</t>
  </si>
  <si>
    <t>7159-FVYPK</t>
  </si>
  <si>
    <t>4280-DLSHD</t>
  </si>
  <si>
    <t>7950-XWOVN</t>
  </si>
  <si>
    <t>9522-BNTHX</t>
  </si>
  <si>
    <t>7733-UDMTP</t>
  </si>
  <si>
    <t>0257-KXZGU</t>
  </si>
  <si>
    <t>5951-AOFIH</t>
  </si>
  <si>
    <t>3528-HFRIQ</t>
  </si>
  <si>
    <t>6261-LHRTG</t>
  </si>
  <si>
    <t>2087-QAREY</t>
  </si>
  <si>
    <t>4976-LNFVV</t>
  </si>
  <si>
    <t>7551-DACSP</t>
  </si>
  <si>
    <t>9013-AQORL</t>
  </si>
  <si>
    <t>8779-QRDMV</t>
  </si>
  <si>
    <t>7273-TEFQD</t>
  </si>
  <si>
    <t>2985-JUUBZ</t>
  </si>
  <si>
    <t>1304-BCCFO</t>
  </si>
  <si>
    <t>5533-RJFTJ</t>
  </si>
  <si>
    <t>5896-NPFWW</t>
  </si>
  <si>
    <t>1853-ARAAQ</t>
  </si>
  <si>
    <t>7595-EHCDL</t>
  </si>
  <si>
    <t>4695-VADHF</t>
  </si>
  <si>
    <t>4581-LNWUM</t>
  </si>
  <si>
    <t>5669-SRAIP</t>
  </si>
  <si>
    <t>8399-YNDCH</t>
  </si>
  <si>
    <t>4945-RVMTE</t>
  </si>
  <si>
    <t>9089-UOWJG</t>
  </si>
  <si>
    <t>7041-TXQJH</t>
  </si>
  <si>
    <t>3794-NFNCH</t>
  </si>
  <si>
    <t>1436-ZMJAN</t>
  </si>
  <si>
    <t>5047-LHVLY</t>
  </si>
  <si>
    <t>3946-MHCZW</t>
  </si>
  <si>
    <t>8735-IJJEG</t>
  </si>
  <si>
    <t>4958-GZWIY</t>
  </si>
  <si>
    <t>4349-GFQHK</t>
  </si>
  <si>
    <t>3995-WFCSM</t>
  </si>
  <si>
    <t>1399-UBQIU</t>
  </si>
  <si>
    <t>8064-RAVOH</t>
  </si>
  <si>
    <t>9578-VRMNM</t>
  </si>
  <si>
    <t>7470-MCQTK</t>
  </si>
  <si>
    <t>7176-WIONM</t>
  </si>
  <si>
    <t>3893-JRNFS</t>
  </si>
  <si>
    <t>9481-SFCQY</t>
  </si>
  <si>
    <t>1357-MVDOZ</t>
  </si>
  <si>
    <t>5843-TTHGI</t>
  </si>
  <si>
    <t>5202-IVJNU</t>
  </si>
  <si>
    <t>8348-HFYIV</t>
  </si>
  <si>
    <t>2770-NSVDG</t>
  </si>
  <si>
    <t>3677-IYRBF</t>
  </si>
  <si>
    <t>7410-KTVFV</t>
  </si>
  <si>
    <t>7250-EQKIY</t>
  </si>
  <si>
    <t>0928-JMXNP</t>
  </si>
  <si>
    <t>2229-VWQJH</t>
  </si>
  <si>
    <t>5016-ETTFF</t>
  </si>
  <si>
    <t>3891-PUQOD</t>
  </si>
  <si>
    <t>7743-EXURX</t>
  </si>
  <si>
    <t>9026-RNUJS</t>
  </si>
  <si>
    <t>9474-PHLYD</t>
  </si>
  <si>
    <t>8980-WQFWL</t>
  </si>
  <si>
    <t>3346-BRMIS</t>
  </si>
  <si>
    <t>0655-YDGFJ</t>
  </si>
  <si>
    <t>4950-BDEUX</t>
  </si>
  <si>
    <t>9169-BSVIN</t>
  </si>
  <si>
    <t>7404-JLKQG</t>
  </si>
  <si>
    <t>9667-EQRXU</t>
  </si>
  <si>
    <t>8450-UYIBU</t>
  </si>
  <si>
    <t>4223-WOZCM</t>
  </si>
  <si>
    <t>6715-OFDBP</t>
  </si>
  <si>
    <t>5939-XAIXZ</t>
  </si>
  <si>
    <t>2582-FFFZR</t>
  </si>
  <si>
    <t>8280-MQRQN</t>
  </si>
  <si>
    <t>5233-GEEAX</t>
  </si>
  <si>
    <t>8404-GFGCZ</t>
  </si>
  <si>
    <t>3521-MNKLV</t>
  </si>
  <si>
    <t>9239-ZBZZV</t>
  </si>
  <si>
    <t>8008-HAWED</t>
  </si>
  <si>
    <t>8878-RYUKI</t>
  </si>
  <si>
    <t>7811-JIVPF</t>
  </si>
  <si>
    <t>9381-NDKME</t>
  </si>
  <si>
    <t>9530-EHPOH</t>
  </si>
  <si>
    <t>8992-OBVDG</t>
  </si>
  <si>
    <t>4456-RHSNB</t>
  </si>
  <si>
    <t>1208-NBVFH</t>
  </si>
  <si>
    <t>5087-SUURX</t>
  </si>
  <si>
    <t>1660-HSOOQ</t>
  </si>
  <si>
    <t>8049-WJCLQ</t>
  </si>
  <si>
    <t>5057-LCOUI</t>
  </si>
  <si>
    <t>8033-ATFAS</t>
  </si>
  <si>
    <t>0856-NAOES</t>
  </si>
  <si>
    <t>7240-ETPTR</t>
  </si>
  <si>
    <t>2027-OAQQC</t>
  </si>
  <si>
    <t>6338-AVWCY</t>
  </si>
  <si>
    <t>8650-RHRKE</t>
  </si>
  <si>
    <t>3413-CSSTH</t>
  </si>
  <si>
    <t>8495-PRWFH</t>
  </si>
  <si>
    <t>8878-HMWBV</t>
  </si>
  <si>
    <t>4450-YOOHP</t>
  </si>
  <si>
    <t>6608-QQLVK</t>
  </si>
  <si>
    <t>4310-KEDTB</t>
  </si>
  <si>
    <t>6876-ADESB</t>
  </si>
  <si>
    <t>2108-GLPQB</t>
  </si>
  <si>
    <t>8799-OXZMD</t>
  </si>
  <si>
    <t>7605-SNLQG</t>
  </si>
  <si>
    <t>7895-VONWT</t>
  </si>
  <si>
    <t>5204-QZXPU</t>
  </si>
  <si>
    <t>8992-JQYUN</t>
  </si>
  <si>
    <t>5916-QEWPT</t>
  </si>
  <si>
    <t>9420-LOJKX</t>
  </si>
  <si>
    <t>0486-HECZI</t>
  </si>
  <si>
    <t>3071-VBYPO</t>
  </si>
  <si>
    <t>5299-RULOA</t>
  </si>
  <si>
    <t>5628-RKIFK</t>
  </si>
  <si>
    <t>5575-TPIZQ</t>
  </si>
  <si>
    <t>5138-WVKYJ</t>
  </si>
  <si>
    <t>0139-IVFJG</t>
  </si>
  <si>
    <t>2719-BDAQO</t>
  </si>
  <si>
    <t>6353-BRMMA</t>
  </si>
  <si>
    <t>5002-GCQFH</t>
  </si>
  <si>
    <t>8818-XYFCQ</t>
  </si>
  <si>
    <t>1624-WOIWJ</t>
  </si>
  <si>
    <t>0634-SZPQA</t>
  </si>
  <si>
    <t>6891-JPYFF</t>
  </si>
  <si>
    <t>6242-MBHPK</t>
  </si>
  <si>
    <t>2040-VZIKE</t>
  </si>
  <si>
    <t>9408-HRXRK</t>
  </si>
  <si>
    <t>5740-YHGTW</t>
  </si>
  <si>
    <t>5091-HFAZW</t>
  </si>
  <si>
    <t>9172-ANCRX</t>
  </si>
  <si>
    <t>6356-ELRKD</t>
  </si>
  <si>
    <t>5804-HYIEZ</t>
  </si>
  <si>
    <t>4010-YLMVT</t>
  </si>
  <si>
    <t>0952-KMEEH</t>
  </si>
  <si>
    <t>1550-EENBN</t>
  </si>
  <si>
    <t>8429-XIBUM</t>
  </si>
  <si>
    <t>8510-AWCXC</t>
  </si>
  <si>
    <t>0058-EVZWM</t>
  </si>
  <si>
    <t>6645-MXQJT</t>
  </si>
  <si>
    <t>4831-EOBFE</t>
  </si>
  <si>
    <t>2265-CYWIV</t>
  </si>
  <si>
    <t>7780-OTDSO</t>
  </si>
  <si>
    <t>3348-CFRNX</t>
  </si>
  <si>
    <t>5590-BYNII</t>
  </si>
  <si>
    <t>2834-SPCJV</t>
  </si>
  <si>
    <t>9710-ZUSHQ</t>
  </si>
  <si>
    <t>9576-SYUHJ</t>
  </si>
  <si>
    <t>4821-SJHJV</t>
  </si>
  <si>
    <t>8468-EHYJA</t>
  </si>
  <si>
    <t>0684-AOSIH</t>
  </si>
  <si>
    <t>2675-OTVVJ</t>
  </si>
  <si>
    <t>1482-OXZSY</t>
  </si>
  <si>
    <t>9658-WYUFB</t>
  </si>
  <si>
    <t>5339-TJFEK</t>
  </si>
  <si>
    <t>3540-RZJYU</t>
  </si>
  <si>
    <t>6402-ZFPPI</t>
  </si>
  <si>
    <t>3717-LNXKW</t>
  </si>
  <si>
    <t>9058-MJLZC</t>
  </si>
  <si>
    <t>5281-BUZGT</t>
  </si>
  <si>
    <t>7379-FNIUJ</t>
  </si>
  <si>
    <t>0060-FUALY</t>
  </si>
  <si>
    <t>9692-TUSXH</t>
  </si>
  <si>
    <t>9699-UBQFS</t>
  </si>
  <si>
    <t>4325-NFSKC</t>
  </si>
  <si>
    <t>8837-VVWLQ</t>
  </si>
  <si>
    <t>9574-RKJIF</t>
  </si>
  <si>
    <t>6821-BUXUX</t>
  </si>
  <si>
    <t>4369-HTUIF</t>
  </si>
  <si>
    <t>5287-QWLKY</t>
  </si>
  <si>
    <t>7048-GXDAY</t>
  </si>
  <si>
    <t>8063-RJYNF</t>
  </si>
  <si>
    <t>0118-JPNOY</t>
  </si>
  <si>
    <t>9330-IJWIO</t>
  </si>
  <si>
    <t>3466-RITXD</t>
  </si>
  <si>
    <t>5339-PXDVH</t>
  </si>
  <si>
    <t>9529-OFXHY</t>
  </si>
  <si>
    <t>2474-BRUCM</t>
  </si>
  <si>
    <t>1548-FEHVL</t>
  </si>
  <si>
    <t>6215-NQCPY</t>
  </si>
  <si>
    <t>7426-GSWPO</t>
  </si>
  <si>
    <t>3588-WSTTJ</t>
  </si>
  <si>
    <t>5274-XHAKY</t>
  </si>
  <si>
    <t>5626-MGTUK</t>
  </si>
  <si>
    <t>3005-NFMTA</t>
  </si>
  <si>
    <t>0376-OIWME</t>
  </si>
  <si>
    <t>0191-ZHSKZ</t>
  </si>
  <si>
    <t>8108-UXRQN</t>
  </si>
  <si>
    <t>0623-IIHUG</t>
  </si>
  <si>
    <t>3701-SFMUH</t>
  </si>
  <si>
    <t>9489-UTFKA</t>
  </si>
  <si>
    <t>8257-RZAHR</t>
  </si>
  <si>
    <t>0774-IFUVM</t>
  </si>
  <si>
    <t>0222-CNVPT</t>
  </si>
  <si>
    <t>8401-EMUWF</t>
  </si>
  <si>
    <t>2959-EEXWB</t>
  </si>
  <si>
    <t>3694-DELSO</t>
  </si>
  <si>
    <t>1849-RJYIG</t>
  </si>
  <si>
    <t>3969-JQABI</t>
  </si>
  <si>
    <t>4931-TRZWN</t>
  </si>
  <si>
    <t>6137-MFAJN</t>
  </si>
  <si>
    <t>3866-MDTUB</t>
  </si>
  <si>
    <t>0603-OLQDC</t>
  </si>
  <si>
    <t>8663-UPDGF</t>
  </si>
  <si>
    <t>1530-ZTDOZ</t>
  </si>
  <si>
    <t>4795-WRNVT</t>
  </si>
  <si>
    <t>6537-QLGEX</t>
  </si>
  <si>
    <t>7683-CBDKJ</t>
  </si>
  <si>
    <t>8644-XYTSV</t>
  </si>
  <si>
    <t>8671-KKKOS</t>
  </si>
  <si>
    <t>7088-FBAWU</t>
  </si>
  <si>
    <t>9591-YVTEB</t>
  </si>
  <si>
    <t>2460-FPSYH</t>
  </si>
  <si>
    <t>9074-KGVOX</t>
  </si>
  <si>
    <t>4726-DLWQN</t>
  </si>
  <si>
    <t>1518-VOWAV</t>
  </si>
  <si>
    <t>8937-RDTHP</t>
  </si>
  <si>
    <t>3179-GBRWV</t>
  </si>
  <si>
    <t>9069-LGEUL</t>
  </si>
  <si>
    <t>2937-FTHUR</t>
  </si>
  <si>
    <t>6522-YRBXD</t>
  </si>
  <si>
    <t>4250-WAROZ</t>
  </si>
  <si>
    <t>0730-KOAVE</t>
  </si>
  <si>
    <t>2267-FPIMA</t>
  </si>
  <si>
    <t>5334-JLAXU</t>
  </si>
  <si>
    <t>0872-JCPIB</t>
  </si>
  <si>
    <t>0096-FCPUF</t>
  </si>
  <si>
    <t>7881-EVUAD</t>
  </si>
  <si>
    <t>7459-RRWQZ</t>
  </si>
  <si>
    <t>3062-ICYZQ</t>
  </si>
  <si>
    <t>4524-QCSSM</t>
  </si>
  <si>
    <t>5832-EXGTT</t>
  </si>
  <si>
    <t>3466-WAESX</t>
  </si>
  <si>
    <t>8100-HZZLJ</t>
  </si>
  <si>
    <t>4137-BTIKL</t>
  </si>
  <si>
    <t>7989-AWGEH</t>
  </si>
  <si>
    <t>1212-GLHMD</t>
  </si>
  <si>
    <t>8178-EYZUO</t>
  </si>
  <si>
    <t>3301-LSLWQ</t>
  </si>
  <si>
    <t>4659-NZRUF</t>
  </si>
  <si>
    <t>4760-THGOT</t>
  </si>
  <si>
    <t>0541-FITGH</t>
  </si>
  <si>
    <t>1481-ZUWZA</t>
  </si>
  <si>
    <t>2195-VVRJF</t>
  </si>
  <si>
    <t>2921-XWDJH</t>
  </si>
  <si>
    <t>6741-EGCBI</t>
  </si>
  <si>
    <t>7634-WSWDB</t>
  </si>
  <si>
    <t>3160-TYXLT</t>
  </si>
  <si>
    <t>9780-FKVVF</t>
  </si>
  <si>
    <t>4123-DVHPH</t>
  </si>
  <si>
    <t>3059-NGMXB</t>
  </si>
  <si>
    <t>1791-PQHBB</t>
  </si>
  <si>
    <t>2988-GBIVW</t>
  </si>
  <si>
    <t>4007-NHVHI</t>
  </si>
  <si>
    <t>2778-OCLGR</t>
  </si>
  <si>
    <t>7852-LECYP</t>
  </si>
  <si>
    <t>6502-HCJTI</t>
  </si>
  <si>
    <t>6686-YPGHK</t>
  </si>
  <si>
    <t>2495-KZNFB</t>
  </si>
  <si>
    <t>1580-BMCMR</t>
  </si>
  <si>
    <t>4853-OITSN</t>
  </si>
  <si>
    <t>0708-LGSMF</t>
  </si>
  <si>
    <t>4132-POCZS</t>
  </si>
  <si>
    <t>2322-VCZHZ</t>
  </si>
  <si>
    <t>2378-HTWFW</t>
  </si>
  <si>
    <t>6769-DYBQN</t>
  </si>
  <si>
    <t>5180-UCIIQ</t>
  </si>
  <si>
    <t>1597-LHYNC</t>
  </si>
  <si>
    <t>0637-UBJRP</t>
  </si>
  <si>
    <t>5708-EVONK</t>
  </si>
  <si>
    <t>3668-QPYBK</t>
  </si>
  <si>
    <t>6865-JZNKO</t>
  </si>
  <si>
    <t>5590-ZSKRV</t>
  </si>
  <si>
    <t>8992-VONJD</t>
  </si>
  <si>
    <t>0314-TKOSI</t>
  </si>
  <si>
    <t>7133-VBDCG</t>
  </si>
  <si>
    <t>8224-IVVPA</t>
  </si>
  <si>
    <t>0285-INHLN</t>
  </si>
  <si>
    <t>4824-GUCBY</t>
  </si>
  <si>
    <t>9948-YPTDG</t>
  </si>
  <si>
    <t>2208-NQBCT</t>
  </si>
  <si>
    <t>5478-JJVZK</t>
  </si>
  <si>
    <t>3128-YOVTD</t>
  </si>
  <si>
    <t>4510-PYUSH</t>
  </si>
  <si>
    <t>4587-NUKOX</t>
  </si>
  <si>
    <t>3090-LETTY</t>
  </si>
  <si>
    <t>8624-GIOUT</t>
  </si>
  <si>
    <t>3806-DXQOM</t>
  </si>
  <si>
    <t>9308-ANMVE</t>
  </si>
  <si>
    <t>0880-FVFWF</t>
  </si>
  <si>
    <t>2250-IVBWA</t>
  </si>
  <si>
    <t>5353-WILCI</t>
  </si>
  <si>
    <t>1575-KRZZE</t>
  </si>
  <si>
    <t>7854-EDSSA</t>
  </si>
  <si>
    <t>4504-YOULA</t>
  </si>
  <si>
    <t>4250-FDVOU</t>
  </si>
  <si>
    <t>3658-KIBGF</t>
  </si>
  <si>
    <t>7580-UGXNC</t>
  </si>
  <si>
    <t>8400-WZICQ</t>
  </si>
  <si>
    <t>3982-DQLUS</t>
  </si>
  <si>
    <t>5206-HPJKM</t>
  </si>
  <si>
    <t>3656-TKRVZ</t>
  </si>
  <si>
    <t>7130-CTCUS</t>
  </si>
  <si>
    <t>6752-APNJL</t>
  </si>
  <si>
    <t>7446-YPODE</t>
  </si>
  <si>
    <t>2683-BPJSO</t>
  </si>
  <si>
    <t>8582-KRHPJ</t>
  </si>
  <si>
    <t>2186-QZEYA</t>
  </si>
  <si>
    <t>8741-LQOBK</t>
  </si>
  <si>
    <t>1986-PHGZF</t>
  </si>
  <si>
    <t>1928-BXYIV</t>
  </si>
  <si>
    <t>5760-FXFVO</t>
  </si>
  <si>
    <t>5542-DHSXL</t>
  </si>
  <si>
    <t>5730-RIITO</t>
  </si>
  <si>
    <t>7839-NUIAA</t>
  </si>
  <si>
    <t>5371-VYLSX</t>
  </si>
  <si>
    <t>3472-OAOOR</t>
  </si>
  <si>
    <t>6682-QJDGB</t>
  </si>
  <si>
    <t>2676-OXPPQ</t>
  </si>
  <si>
    <t>6646-JPPHA</t>
  </si>
  <si>
    <t>9555-SAHUZ</t>
  </si>
  <si>
    <t>1976-AZZPJ</t>
  </si>
  <si>
    <t>3842-QTGDL</t>
  </si>
  <si>
    <t>0239-OXEXL</t>
  </si>
  <si>
    <t>4833-QTJNO</t>
  </si>
  <si>
    <t>6458-CYIDZ</t>
  </si>
  <si>
    <t>3865-ZYKAD</t>
  </si>
  <si>
    <t>8404-FYDIB</t>
  </si>
  <si>
    <t>7957-RYHQD</t>
  </si>
  <si>
    <t>3541-ZNUHK</t>
  </si>
  <si>
    <t>7078-NVFAM</t>
  </si>
  <si>
    <t>5876-HZVZM</t>
  </si>
  <si>
    <t>9108-EJFJP</t>
  </si>
  <si>
    <t>2108-XWMPY</t>
  </si>
  <si>
    <t>6713-OKOMC</t>
  </si>
  <si>
    <t>8637-XJIVR</t>
  </si>
  <si>
    <t>0867-MKZVY</t>
  </si>
  <si>
    <t>9577-WJVCQ</t>
  </si>
  <si>
    <t>3351-NGXYI</t>
  </si>
  <si>
    <t>9057-MSWCO</t>
  </si>
  <si>
    <t>9931-KGHOA</t>
  </si>
  <si>
    <t>6549-NNDYT</t>
  </si>
  <si>
    <t>6400-BWQKW</t>
  </si>
  <si>
    <t>2826-DXLQO</t>
  </si>
  <si>
    <t>7129-ACFOG</t>
  </si>
  <si>
    <t>1346-UFHAX</t>
  </si>
  <si>
    <t>7126-RBHSD</t>
  </si>
  <si>
    <t>0668-OGMHD</t>
  </si>
  <si>
    <t>1251-STYSZ</t>
  </si>
  <si>
    <t>7426-WEIJX</t>
  </si>
  <si>
    <t>0793-TWELN</t>
  </si>
  <si>
    <t>5619-PTMIK</t>
  </si>
  <si>
    <t>7619-ODSGN</t>
  </si>
  <si>
    <t>9554-DFKIC</t>
  </si>
  <si>
    <t>3130-ICDUP</t>
  </si>
  <si>
    <t>2433-KMEAS</t>
  </si>
  <si>
    <t>8128-YVJRG</t>
  </si>
  <si>
    <t>5133-VRSAB</t>
  </si>
  <si>
    <t>3904-UKFRE</t>
  </si>
  <si>
    <t>3865-QBWSJ</t>
  </si>
  <si>
    <t>5151-HQRDG</t>
  </si>
  <si>
    <t>1867-TJHTS</t>
  </si>
  <si>
    <t>9099-FTUHS</t>
  </si>
  <si>
    <t>7966-YOTQW</t>
  </si>
  <si>
    <t>6772-KSATR</t>
  </si>
  <si>
    <t>4680-KUTAJ</t>
  </si>
  <si>
    <t>4818-QIUFN</t>
  </si>
  <si>
    <t>8104-OSKWT</t>
  </si>
  <si>
    <t>5999-LCXAO</t>
  </si>
  <si>
    <t>4495-LHSSK</t>
  </si>
  <si>
    <t>5606-AMZBO</t>
  </si>
  <si>
    <t>6624-JDRDS</t>
  </si>
  <si>
    <t>7903-CMPEY</t>
  </si>
  <si>
    <t>0537-QYZZN</t>
  </si>
  <si>
    <t>6178-KFNHS</t>
  </si>
  <si>
    <t>4929-ROART</t>
  </si>
  <si>
    <t>2956-GGUCQ</t>
  </si>
  <si>
    <t>3088-LHEFH</t>
  </si>
  <si>
    <t>5707-ORNDZ</t>
  </si>
  <si>
    <t>2533-TIBIX</t>
  </si>
  <si>
    <t>0909-SDHNU</t>
  </si>
  <si>
    <t>9103-TCIHJ</t>
  </si>
  <si>
    <t>4625-EWPTF</t>
  </si>
  <si>
    <t>6135-OZQVA</t>
  </si>
  <si>
    <t>0643-OKLRP</t>
  </si>
  <si>
    <t>4299-SIMNS</t>
  </si>
  <si>
    <t>7964-VEXDG</t>
  </si>
  <si>
    <t>0733-VUNUW</t>
  </si>
  <si>
    <t>9526-BIHHD</t>
  </si>
  <si>
    <t>9776-CLUJA</t>
  </si>
  <si>
    <t>2669-QVCRG</t>
  </si>
  <si>
    <t>9626-WEQRM</t>
  </si>
  <si>
    <t>4592-IWTJI</t>
  </si>
  <si>
    <t>8450-JOVAH</t>
  </si>
  <si>
    <t>7853-OETYL</t>
  </si>
  <si>
    <t>0032-PGELS</t>
  </si>
  <si>
    <t>4801-JZAZL</t>
  </si>
  <si>
    <t>9763-GRSKD</t>
  </si>
  <si>
    <t>6497-TILVL</t>
  </si>
  <si>
    <t>7850-VWJUU</t>
  </si>
  <si>
    <t>2070-FNEXE</t>
  </si>
  <si>
    <t>0221-WMXNQ</t>
  </si>
  <si>
    <t>0322-YINQP</t>
  </si>
  <si>
    <t>6390-DSAZX</t>
  </si>
  <si>
    <t>0388-EOPEX</t>
  </si>
  <si>
    <t>0257-ZESQC</t>
  </si>
  <si>
    <t>3627-FHKBK</t>
  </si>
  <si>
    <t>0067-DKWBL</t>
  </si>
  <si>
    <t>3956-CJUST</t>
  </si>
  <si>
    <t>0929-HYQEW</t>
  </si>
  <si>
    <t>1452-XRSJV</t>
  </si>
  <si>
    <t>3522-CDKHF</t>
  </si>
  <si>
    <t>7993-PYKOF</t>
  </si>
  <si>
    <t>8205-MQUGY</t>
  </si>
  <si>
    <t>8695-WDYEA</t>
  </si>
  <si>
    <t>5071-FBJFS</t>
  </si>
  <si>
    <t>4116-TZAQJ</t>
  </si>
  <si>
    <t>5207-PLSTK</t>
  </si>
  <si>
    <t>8286-AFUYI</t>
  </si>
  <si>
    <t>7517-SAWMO</t>
  </si>
  <si>
    <t>3948-XHGNA</t>
  </si>
  <si>
    <t>9537-VHDTA</t>
  </si>
  <si>
    <t>0015-UOCOJ</t>
  </si>
  <si>
    <t>7377-DMMRI</t>
  </si>
  <si>
    <t>6360-SVNWV</t>
  </si>
  <si>
    <t>0187-WZNAB</t>
  </si>
  <si>
    <t>8433-WXGNA</t>
  </si>
  <si>
    <t>5639-NTUPK</t>
  </si>
  <si>
    <t>5445-GLVOT</t>
  </si>
  <si>
    <t>1658-TJVOA</t>
  </si>
  <si>
    <t>3987-KQDDU</t>
  </si>
  <si>
    <t>2452-SNHFZ</t>
  </si>
  <si>
    <t>7993-NQLJE</t>
  </si>
  <si>
    <t>0587-DMGBH</t>
  </si>
  <si>
    <t>2947-DOMLJ</t>
  </si>
  <si>
    <t>6483-OATDN</t>
  </si>
  <si>
    <t>5201-FRKKS</t>
  </si>
  <si>
    <t>7730-IUTDZ</t>
  </si>
  <si>
    <t>9552-TGUZV</t>
  </si>
  <si>
    <t>2722-JMONI</t>
  </si>
  <si>
    <t>2391-SOORI</t>
  </si>
  <si>
    <t>8885-QSQBX</t>
  </si>
  <si>
    <t>0991-BRRFB</t>
  </si>
  <si>
    <t>6629-LADHQ</t>
  </si>
  <si>
    <t>5382-TEMLV</t>
  </si>
  <si>
    <t>0618-XWMSS</t>
  </si>
  <si>
    <t>1629-DQQVB</t>
  </si>
  <si>
    <t>0374-AACSZ</t>
  </si>
  <si>
    <t>1453-RZFON</t>
  </si>
  <si>
    <t>5108-ADXWO</t>
  </si>
  <si>
    <t>3969-GYXEL</t>
  </si>
  <si>
    <t>7611-YKYTC</t>
  </si>
  <si>
    <t>3714-JTVOV</t>
  </si>
  <si>
    <t>9518-XXBXE</t>
  </si>
  <si>
    <t>4860-IJUDE</t>
  </si>
  <si>
    <t>7639-SUPCW</t>
  </si>
  <si>
    <t>0311-QYWSS</t>
  </si>
  <si>
    <t>6075-QMNRR</t>
  </si>
  <si>
    <t>1848-LBZHY</t>
  </si>
  <si>
    <t>1376-HHBDV</t>
  </si>
  <si>
    <t>3235-ETOOB</t>
  </si>
  <si>
    <t>9496-IVVRP</t>
  </si>
  <si>
    <t>2207-OBZNX</t>
  </si>
  <si>
    <t>7794-JASDG</t>
  </si>
  <si>
    <t>0623-GDISB</t>
  </si>
  <si>
    <t>1794-HBQTJ</t>
  </si>
  <si>
    <t>7312-XSBAT</t>
  </si>
  <si>
    <t>4072-IPYLT</t>
  </si>
  <si>
    <t>7401-RUBNK</t>
  </si>
  <si>
    <t>2338-BQEZT</t>
  </si>
  <si>
    <t>2122-YWVYA</t>
  </si>
  <si>
    <t>4316-XCSLJ</t>
  </si>
  <si>
    <t>2709-UQGNP</t>
  </si>
  <si>
    <t>6888-SBYAI</t>
  </si>
  <si>
    <t>2325-NBPZG</t>
  </si>
  <si>
    <t>8757-TFHHJ</t>
  </si>
  <si>
    <t>4343-EJVQB</t>
  </si>
  <si>
    <t>8778-LMWTJ</t>
  </si>
  <si>
    <t>9644-UMGQA</t>
  </si>
  <si>
    <t>5921-NGYRH</t>
  </si>
  <si>
    <t>9828-QHFBK</t>
  </si>
  <si>
    <t>2810-FTLEM</t>
  </si>
  <si>
    <t>4011-ARPHK</t>
  </si>
  <si>
    <t>5295-PCJOO</t>
  </si>
  <si>
    <t>9820-RMCQV</t>
  </si>
  <si>
    <t>7009-LGECI</t>
  </si>
  <si>
    <t>2075-RMJIK</t>
  </si>
  <si>
    <t>6207-WIOLX</t>
  </si>
  <si>
    <t>0699-NDKJM</t>
  </si>
  <si>
    <t>5046-NUHWD</t>
  </si>
  <si>
    <t>7520-HQWJU</t>
  </si>
  <si>
    <t>8111-BKVDS</t>
  </si>
  <si>
    <t>2181-UAESM</t>
  </si>
  <si>
    <t>0447-BEMNG</t>
  </si>
  <si>
    <t>8388-FYNPZ</t>
  </si>
  <si>
    <t>3164-YAXFY</t>
  </si>
  <si>
    <t>0384-RVBPI</t>
  </si>
  <si>
    <t>1907-YLNYW</t>
  </si>
  <si>
    <t>6890-PFRQX</t>
  </si>
  <si>
    <t>5766-XQXMQ</t>
  </si>
  <si>
    <t>3307-TLCUD</t>
  </si>
  <si>
    <t>0274-JKUJR</t>
  </si>
  <si>
    <t>6959-GQEGV</t>
  </si>
  <si>
    <t>3537-RYBHH</t>
  </si>
  <si>
    <t>8543-MSDMF</t>
  </si>
  <si>
    <t>1163-ONYEY</t>
  </si>
  <si>
    <t>8963-JLGJT</t>
  </si>
  <si>
    <t>3113-IWHLC</t>
  </si>
  <si>
    <t>2683-JXWQQ</t>
  </si>
  <si>
    <t>2616-UUTFK</t>
  </si>
  <si>
    <t>0567-GGCAC</t>
  </si>
  <si>
    <t>6131-FOYAS</t>
  </si>
  <si>
    <t>6366-XIVKZ</t>
  </si>
  <si>
    <t>6620-JDYNW</t>
  </si>
  <si>
    <t>7075-BNDVQ</t>
  </si>
  <si>
    <t>5307-UVGNB</t>
  </si>
  <si>
    <t>8498-XXGWA</t>
  </si>
  <si>
    <t>2045-BMBTJ</t>
  </si>
  <si>
    <t>3038-PQIUY</t>
  </si>
  <si>
    <t>1097-FSPVW</t>
  </si>
  <si>
    <t>4201-JMNGR</t>
  </si>
  <si>
    <t>7964-YESJC</t>
  </si>
  <si>
    <t>4324-AHJKS</t>
  </si>
  <si>
    <t>2150-UWTFY</t>
  </si>
  <si>
    <t>5485-WUYWF</t>
  </si>
  <si>
    <t>6873-UDNLD</t>
  </si>
  <si>
    <t>3639-XJHKQ</t>
  </si>
  <si>
    <t>1852-XEMDW</t>
  </si>
  <si>
    <t>9842-EFSYY</t>
  </si>
  <si>
    <t>5236-XMZJY</t>
  </si>
  <si>
    <t>2911-UREFD</t>
  </si>
  <si>
    <t>6854-EXGSF</t>
  </si>
  <si>
    <t>9839-ETQOE</t>
  </si>
  <si>
    <t>3703-TTEPD</t>
  </si>
  <si>
    <t>2043-WVTQJ</t>
  </si>
  <si>
    <t>2458-EOMRE</t>
  </si>
  <si>
    <t>0289-IVARM</t>
  </si>
  <si>
    <t>1697-NVVGY</t>
  </si>
  <si>
    <t>2971-SGAFL</t>
  </si>
  <si>
    <t>0117-LFRMW</t>
  </si>
  <si>
    <t>4712-AUQZO</t>
  </si>
  <si>
    <t>5493-SDRDQ</t>
  </si>
  <si>
    <t>8221-EQDGL</t>
  </si>
  <si>
    <t>7410-OIEDU</t>
  </si>
  <si>
    <t>6067-NGCEU</t>
  </si>
  <si>
    <t>9058-HRZSV</t>
  </si>
  <si>
    <t>7783-YKGDV</t>
  </si>
  <si>
    <t>8535-SFUTN</t>
  </si>
  <si>
    <t>0215-BQKGS</t>
  </si>
  <si>
    <t>3419-SNJJD</t>
  </si>
  <si>
    <t>2684-EIWEO</t>
  </si>
  <si>
    <t>6923-JHPMP</t>
  </si>
  <si>
    <t>5842-POCOP</t>
  </si>
  <si>
    <t>7549-MYGPK</t>
  </si>
  <si>
    <t>4660-IRIBM</t>
  </si>
  <si>
    <t>9681-KYGYB</t>
  </si>
  <si>
    <t>7130-YXBRO</t>
  </si>
  <si>
    <t>9052-VKDUW</t>
  </si>
  <si>
    <t>6416-YJTTB</t>
  </si>
  <si>
    <t>4472-VESGY</t>
  </si>
  <si>
    <t>4248-QPAVC</t>
  </si>
  <si>
    <t>3331-HQDTW</t>
  </si>
  <si>
    <t>8189-HBVRW</t>
  </si>
  <si>
    <t>1228-FZFRV</t>
  </si>
  <si>
    <t>4423-YLHDV</t>
  </si>
  <si>
    <t>7279-BUYWN</t>
  </si>
  <si>
    <t>6845-RGTYS</t>
  </si>
  <si>
    <t>7181-BQYBV</t>
  </si>
  <si>
    <t>4307-KTUMW</t>
  </si>
  <si>
    <t>7641-EUYET</t>
  </si>
  <si>
    <t>8868-GAGIO</t>
  </si>
  <si>
    <t>5609-IMCGG</t>
  </si>
  <si>
    <t>1110-KYLGQ</t>
  </si>
  <si>
    <t>4402-FTBXC</t>
  </si>
  <si>
    <t>8903-WMRNW</t>
  </si>
  <si>
    <t>8123-QBNAZ</t>
  </si>
  <si>
    <t>5519-YLDGW</t>
  </si>
  <si>
    <t>6794-HKIAJ</t>
  </si>
  <si>
    <t>4176-FXYBO</t>
  </si>
  <si>
    <t>8749-JMNKX</t>
  </si>
  <si>
    <t>2916-BQZLN</t>
  </si>
  <si>
    <t>2587-EKXTS</t>
  </si>
  <si>
    <t>9278-VZKCD</t>
  </si>
  <si>
    <t>3657-COGMW</t>
  </si>
  <si>
    <t>0829-XXPLX</t>
  </si>
  <si>
    <t>6627-CFOSN</t>
  </si>
  <si>
    <t>2716-GFZOR</t>
  </si>
  <si>
    <t>7181-OQCUT</t>
  </si>
  <si>
    <t>6917-YACBP</t>
  </si>
  <si>
    <t>9170-CCKOU</t>
  </si>
  <si>
    <t>2979-SXESE</t>
  </si>
  <si>
    <t>0595-ITUDF</t>
  </si>
  <si>
    <t>0577-WHMEV</t>
  </si>
  <si>
    <t>3018-TFTSU</t>
  </si>
  <si>
    <t>2479-BRAMR</t>
  </si>
  <si>
    <t>3934-HXCFZ</t>
  </si>
  <si>
    <t>6578-KRMAW</t>
  </si>
  <si>
    <t>0265-PSUAE</t>
  </si>
  <si>
    <t>1319-YLZJG</t>
  </si>
  <si>
    <t>2360-RDGRO</t>
  </si>
  <si>
    <t>1193-RTSLK</t>
  </si>
  <si>
    <t>5923-GXUOC</t>
  </si>
  <si>
    <t>6413-XKKPU</t>
  </si>
  <si>
    <t>9874-QLCLH</t>
  </si>
  <si>
    <t>0365-TRTPY</t>
  </si>
  <si>
    <t>2615-YVMYX</t>
  </si>
  <si>
    <t>2144-BFDSO</t>
  </si>
  <si>
    <t>4919-IKATY</t>
  </si>
  <si>
    <t>2455-USLMV</t>
  </si>
  <si>
    <t>9921-EZKBY</t>
  </si>
  <si>
    <t>5937-EORGB</t>
  </si>
  <si>
    <t>5055-MGMGF</t>
  </si>
  <si>
    <t>5828-DWPIL</t>
  </si>
  <si>
    <t>9661-ACXBS</t>
  </si>
  <si>
    <t>7537-CBQUZ</t>
  </si>
  <si>
    <t>5385-SUIRI</t>
  </si>
  <si>
    <t>3154-CFSZG</t>
  </si>
  <si>
    <t>6956-SMUCM</t>
  </si>
  <si>
    <t>2347-WKKAE</t>
  </si>
  <si>
    <t>8212-DJRCH</t>
  </si>
  <si>
    <t>9940-HPQPG</t>
  </si>
  <si>
    <t>2133-TSRRM</t>
  </si>
  <si>
    <t>0886-QGENL</t>
  </si>
  <si>
    <t>7398-LXGYX</t>
  </si>
  <si>
    <t>0639-TSIQW</t>
  </si>
  <si>
    <t>8167-GJLRN</t>
  </si>
  <si>
    <t>8645-KWHJO</t>
  </si>
  <si>
    <t>2519-ERQOJ</t>
  </si>
  <si>
    <t>2320-SLKMB</t>
  </si>
  <si>
    <t>8847-GEOOQ</t>
  </si>
  <si>
    <t>2817-NTQDO</t>
  </si>
  <si>
    <t>5337-IIWKZ</t>
  </si>
  <si>
    <t>3748-FVMZZ</t>
  </si>
  <si>
    <t>1271-SJBGZ</t>
  </si>
  <si>
    <t>6581-NQCBA</t>
  </si>
  <si>
    <t>4030-VPZBD</t>
  </si>
  <si>
    <t>8259-NFJTV</t>
  </si>
  <si>
    <t>2782-JEEBU</t>
  </si>
  <si>
    <t>6022-KOUQO</t>
  </si>
  <si>
    <t>8158-WPEZG</t>
  </si>
  <si>
    <t>0523-VNGTF</t>
  </si>
  <si>
    <t>5882-CMAZQ</t>
  </si>
  <si>
    <t>6661-EIPZC</t>
  </si>
  <si>
    <t>3689-MOZGR</t>
  </si>
  <si>
    <t>4307-KWMXE</t>
  </si>
  <si>
    <t>9206-GVPEQ</t>
  </si>
  <si>
    <t>4323-SADQS</t>
  </si>
  <si>
    <t>4139-SUGLD</t>
  </si>
  <si>
    <t>6351-SCJKT</t>
  </si>
  <si>
    <t>5533-NHFRF</t>
  </si>
  <si>
    <t>1215-VFYVK</t>
  </si>
  <si>
    <t>0953-LGOVU</t>
  </si>
  <si>
    <t>4139-JPIAM</t>
  </si>
  <si>
    <t>5311-IHLEI</t>
  </si>
  <si>
    <t>3237-AJGEH</t>
  </si>
  <si>
    <t>4177-JPDFU</t>
  </si>
  <si>
    <t>8740-XLHDR</t>
  </si>
  <si>
    <t>8070-AAWZP</t>
  </si>
  <si>
    <t>7351-MHQVU</t>
  </si>
  <si>
    <t>9754-CLVZW</t>
  </si>
  <si>
    <t>1142-WACZW</t>
  </si>
  <si>
    <t>5960-MVTUK</t>
  </si>
  <si>
    <t>9501-UKKNL</t>
  </si>
  <si>
    <t>8722-NGNBH</t>
  </si>
  <si>
    <t>9373-WSLOY</t>
  </si>
  <si>
    <t>6656-JWRQX</t>
  </si>
  <si>
    <t>0836-SEYLU</t>
  </si>
  <si>
    <t>1816-FLZDK</t>
  </si>
  <si>
    <t>3815-SLMEF</t>
  </si>
  <si>
    <t>5154-VEKBL</t>
  </si>
  <si>
    <t>4439-YRNVD</t>
  </si>
  <si>
    <t>3285-UCQVC</t>
  </si>
  <si>
    <t>6917-IAYHD</t>
  </si>
  <si>
    <t>8706-HRADD</t>
  </si>
  <si>
    <t>7734-DBOAI</t>
  </si>
  <si>
    <t>9708-HPXWZ</t>
  </si>
  <si>
    <t>9039-RBEEE</t>
  </si>
  <si>
    <t>3621-CHYVB</t>
  </si>
  <si>
    <t>3594-KADLU</t>
  </si>
  <si>
    <t>2091-MJTFX</t>
  </si>
  <si>
    <t>8350-NYMVI</t>
  </si>
  <si>
    <t>4430-UZIPO</t>
  </si>
  <si>
    <t>6133-OZILE</t>
  </si>
  <si>
    <t>5673-TIYIB</t>
  </si>
  <si>
    <t>7074-STDCN</t>
  </si>
  <si>
    <t>7622-NXQZR</t>
  </si>
  <si>
    <t>0128-MKWSG</t>
  </si>
  <si>
    <t>5143-EGQFK</t>
  </si>
  <si>
    <t>8676-OOQEJ</t>
  </si>
  <si>
    <t>7880-XSOJX</t>
  </si>
  <si>
    <t>2908-ZTPNF</t>
  </si>
  <si>
    <t>8756-RDDLT</t>
  </si>
  <si>
    <t>7395-XWZOY</t>
  </si>
  <si>
    <t>2049-BAFNW</t>
  </si>
  <si>
    <t>6907-CQGPN</t>
  </si>
  <si>
    <t>1360-RCYRT</t>
  </si>
  <si>
    <t>0282-NVSJS</t>
  </si>
  <si>
    <t>3896-RCYYE</t>
  </si>
  <si>
    <t>2946-KIQSP</t>
  </si>
  <si>
    <t>7851-FLGGQ</t>
  </si>
  <si>
    <t>7233-IOQNP</t>
  </si>
  <si>
    <t>4701-AHWMW</t>
  </si>
  <si>
    <t>9572-WUKSB</t>
  </si>
  <si>
    <t>0076-LVEPS</t>
  </si>
  <si>
    <t>7758-XKCBS</t>
  </si>
  <si>
    <t>6211-WHMYA</t>
  </si>
  <si>
    <t>7746-AWNQW</t>
  </si>
  <si>
    <t>4501-VCPFK</t>
  </si>
  <si>
    <t>4080-IIARD</t>
  </si>
  <si>
    <t>6575-SUVOI</t>
  </si>
  <si>
    <t>4080-OGPJL</t>
  </si>
  <si>
    <t>9774-NRNAU</t>
  </si>
  <si>
    <t>0719-SYFRB</t>
  </si>
  <si>
    <t>5172-MIGPM</t>
  </si>
  <si>
    <t>2202-OUTMO</t>
  </si>
  <si>
    <t>4002-BQWPQ</t>
  </si>
  <si>
    <t>1352-VHKAJ</t>
  </si>
  <si>
    <t>6921-OZMFH</t>
  </si>
  <si>
    <t>1373-ORVIZ</t>
  </si>
  <si>
    <t>7905-NJMXS</t>
  </si>
  <si>
    <t>4672-FOTSD</t>
  </si>
  <si>
    <t>4939-KYYPY</t>
  </si>
  <si>
    <t>9504-DSHWM</t>
  </si>
  <si>
    <t>6839-ITVZJ</t>
  </si>
  <si>
    <t>1702-CCFNJ</t>
  </si>
  <si>
    <t>5136-RGMZO</t>
  </si>
  <si>
    <t>2155-AMQRX</t>
  </si>
  <si>
    <t>8623-ULFNQ</t>
  </si>
  <si>
    <t>2474-LCNUE</t>
  </si>
  <si>
    <t>3402-XRIUO</t>
  </si>
  <si>
    <t>7459-IMVYU</t>
  </si>
  <si>
    <t>5356-CSVSQ</t>
  </si>
  <si>
    <t>1492-QGCLU</t>
  </si>
  <si>
    <t>7361-YPXFS</t>
  </si>
  <si>
    <t>2189-UXTKY</t>
  </si>
  <si>
    <t>8548-AWOFC</t>
  </si>
  <si>
    <t>4981-FLTMF</t>
  </si>
  <si>
    <t>8198-RKSZG</t>
  </si>
  <si>
    <t>0820-FNRNX</t>
  </si>
  <si>
    <t>1810-MVMAI</t>
  </si>
  <si>
    <t>9170-GYZJC</t>
  </si>
  <si>
    <t>5924-IFQTT</t>
  </si>
  <si>
    <t>4013-UBXWQ</t>
  </si>
  <si>
    <t>8659-HDIYE</t>
  </si>
  <si>
    <t>1703-MGIAB</t>
  </si>
  <si>
    <t>7925-PNRGI</t>
  </si>
  <si>
    <t>6473-ULUHT</t>
  </si>
  <si>
    <t>1548-ARAGG</t>
  </si>
  <si>
    <t>2930-UOTMB</t>
  </si>
  <si>
    <t>9667-TKTVZ</t>
  </si>
  <si>
    <t>8263-OKETD</t>
  </si>
  <si>
    <t>1768-HNVGJ</t>
  </si>
  <si>
    <t>4489-SNOJF</t>
  </si>
  <si>
    <t>9351-LZYGF</t>
  </si>
  <si>
    <t>0228-MAUWC</t>
  </si>
  <si>
    <t>3714-XPXBW</t>
  </si>
  <si>
    <t>4925-LMHOK</t>
  </si>
  <si>
    <t>6368-NWMCE</t>
  </si>
  <si>
    <t>1230-QAJDW</t>
  </si>
  <si>
    <t>1541-ETJZO</t>
  </si>
  <si>
    <t>1582-RAFML</t>
  </si>
  <si>
    <t>0584-BJQGZ</t>
  </si>
  <si>
    <t>4398-HSCJH</t>
  </si>
  <si>
    <t>0708-SJDIS</t>
  </si>
  <si>
    <t>6171-ZTVYB</t>
  </si>
  <si>
    <t>3137-LUPIX</t>
  </si>
  <si>
    <t>0292-WEGCH</t>
  </si>
  <si>
    <t>4277-UDIEF</t>
  </si>
  <si>
    <t>9822-BIIGN</t>
  </si>
  <si>
    <t>1324-NLTJE</t>
  </si>
  <si>
    <t>5448-VWNAM</t>
  </si>
  <si>
    <t>2100-BDNSN</t>
  </si>
  <si>
    <t>1794-SWWKL</t>
  </si>
  <si>
    <t>2978-XXSOG</t>
  </si>
  <si>
    <t>2257-BOVXD</t>
  </si>
  <si>
    <t>9259-PACGQ</t>
  </si>
  <si>
    <t>2038-YSEZE</t>
  </si>
  <si>
    <t>0822-QGCXA</t>
  </si>
  <si>
    <t>8591-NXRCV</t>
  </si>
  <si>
    <t>4710-NKCAW</t>
  </si>
  <si>
    <t>1684-FLBGS</t>
  </si>
  <si>
    <t>0177-PXBAT</t>
  </si>
  <si>
    <t>0771-WLCLA</t>
  </si>
  <si>
    <t>2475-MROZF</t>
  </si>
  <si>
    <t>5240-CAOYT</t>
  </si>
  <si>
    <t>5433-KYGHE</t>
  </si>
  <si>
    <t>5898-IGSLP</t>
  </si>
  <si>
    <t>4361-BKAXE</t>
  </si>
  <si>
    <t>7241-AJHFS</t>
  </si>
  <si>
    <t>3569-EDBPQ</t>
  </si>
  <si>
    <t>6234-PFPXL</t>
  </si>
  <si>
    <t>9659-QEQSY</t>
  </si>
  <si>
    <t>9158-VCTQB</t>
  </si>
  <si>
    <t>8840-DQLGN</t>
  </si>
  <si>
    <t>1216-BGTSP</t>
  </si>
  <si>
    <t>9079-LWTFD</t>
  </si>
  <si>
    <t>8495-LJDFO</t>
  </si>
  <si>
    <t>1552-AAGRX</t>
  </si>
  <si>
    <t>7089-IVVAZ</t>
  </si>
  <si>
    <t>7587-AOVVU</t>
  </si>
  <si>
    <t>0744-GKNGE</t>
  </si>
  <si>
    <t>9822-WMWVG</t>
  </si>
  <si>
    <t>2522-AHJXR</t>
  </si>
  <si>
    <t>9481-IEBZY</t>
  </si>
  <si>
    <t>0237-YFUTL</t>
  </si>
  <si>
    <t>3737-GCSPV</t>
  </si>
  <si>
    <t>2931-SVLTV</t>
  </si>
  <si>
    <t>5325-UWTWJ</t>
  </si>
  <si>
    <t>3086-RUCRN</t>
  </si>
  <si>
    <t>7576-JMYWV</t>
  </si>
  <si>
    <t>7821-DPRQE</t>
  </si>
  <si>
    <t>2302-ANTDP</t>
  </si>
  <si>
    <t>3898-GUYTS</t>
  </si>
  <si>
    <t>0899-WZRSD</t>
  </si>
  <si>
    <t>8547-NSBBO</t>
  </si>
  <si>
    <t>6591-QGOYB</t>
  </si>
  <si>
    <t>4188-FRABG</t>
  </si>
  <si>
    <t>8016-NCFVO</t>
  </si>
  <si>
    <t>1061-PNTHC</t>
  </si>
  <si>
    <t>4724-WXVWF</t>
  </si>
  <si>
    <t>9572-MTILT</t>
  </si>
  <si>
    <t>2270-CHBFN</t>
  </si>
  <si>
    <t>0363-QJVFX</t>
  </si>
  <si>
    <t>3096-JRDSO</t>
  </si>
  <si>
    <t>1421-HCERK</t>
  </si>
  <si>
    <t>1169-WCVAK</t>
  </si>
  <si>
    <t>0487-RPVUM</t>
  </si>
  <si>
    <t>7789-CRUVC</t>
  </si>
  <si>
    <t>9445-ZUEQE</t>
  </si>
  <si>
    <t>4811-JBUVU</t>
  </si>
  <si>
    <t>6432-TWQLB</t>
  </si>
  <si>
    <t>5973-EJGDP</t>
  </si>
  <si>
    <t>5886-VLQVU</t>
  </si>
  <si>
    <t>4636-QRJKY</t>
  </si>
  <si>
    <t>6439-GTPCA</t>
  </si>
  <si>
    <t>3842-IYKUE</t>
  </si>
  <si>
    <t>9524-EGPJC</t>
  </si>
  <si>
    <t>4194-WHFCB</t>
  </si>
  <si>
    <t>2951-QOQTK</t>
  </si>
  <si>
    <t>4918-FYJNT</t>
  </si>
  <si>
    <t>6435-SRWBJ</t>
  </si>
  <si>
    <t>3143-ILDAL</t>
  </si>
  <si>
    <t>0564-MUUQK</t>
  </si>
  <si>
    <t>5846-QFDFI</t>
  </si>
  <si>
    <t>9430-FRQOC</t>
  </si>
  <si>
    <t>2190-BCXEC</t>
  </si>
  <si>
    <t>4813-HQMGZ</t>
  </si>
  <si>
    <t>2774-LVQUS</t>
  </si>
  <si>
    <t>3572-UOLYZ</t>
  </si>
  <si>
    <t>3404-JNXAX</t>
  </si>
  <si>
    <t>2640-PMGFL</t>
  </si>
  <si>
    <t>3853-LYGAM</t>
  </si>
  <si>
    <t>5998-VVEJY</t>
  </si>
  <si>
    <t>4993-JCRGJ</t>
  </si>
  <si>
    <t>1965-DDBWU</t>
  </si>
  <si>
    <t>5914-DVBWJ</t>
  </si>
  <si>
    <t>1731-TVIUK</t>
  </si>
  <si>
    <t>1485-YDHMM</t>
  </si>
  <si>
    <t>2873-ZLIWT</t>
  </si>
  <si>
    <t>9741-YLNTD</t>
  </si>
  <si>
    <t>1020-JPQOW</t>
  </si>
  <si>
    <t>3814-MLAXC</t>
  </si>
  <si>
    <t>2074-GUHPQ</t>
  </si>
  <si>
    <t>2105-PHWON</t>
  </si>
  <si>
    <t>4290-BSXUX</t>
  </si>
  <si>
    <t>2694-CIUMO</t>
  </si>
  <si>
    <t>9500-LTVBP</t>
  </si>
  <si>
    <t>2507-QZPQS</t>
  </si>
  <si>
    <t>7621-VPNET</t>
  </si>
  <si>
    <t>8023-QHAIO</t>
  </si>
  <si>
    <t>4471-KXAUH</t>
  </si>
  <si>
    <t>3312-ZWLGF</t>
  </si>
  <si>
    <t>7824-PANSQ</t>
  </si>
  <si>
    <t>3374-LXDEV</t>
  </si>
  <si>
    <t>8019-ENHXU</t>
  </si>
  <si>
    <t>2279-AXJJK</t>
  </si>
  <si>
    <t>5666-CYCYZ</t>
  </si>
  <si>
    <t>5060-TQUQN</t>
  </si>
  <si>
    <t>2823-LKABH</t>
  </si>
  <si>
    <t>6745-JEFZB</t>
  </si>
  <si>
    <t>0376-YMCJC</t>
  </si>
  <si>
    <t>5461-QKNTN</t>
  </si>
  <si>
    <t>7321-PKUYW</t>
  </si>
  <si>
    <t>9415-DPEWS</t>
  </si>
  <si>
    <t>5302-BDJNT</t>
  </si>
  <si>
    <t>9436-ZBZCT</t>
  </si>
  <si>
    <t>7268-IGMFD</t>
  </si>
  <si>
    <t>9508-ILZDG</t>
  </si>
  <si>
    <t>4521-YEEHE</t>
  </si>
  <si>
    <t>5827-MWCZK</t>
  </si>
  <si>
    <t>7813-ZGGAW</t>
  </si>
  <si>
    <t>7270-BDIOA</t>
  </si>
  <si>
    <t>9909-IDLEK</t>
  </si>
  <si>
    <t>6284-AHOOQ</t>
  </si>
  <si>
    <t>1095-JUDTC</t>
  </si>
  <si>
    <t>3323-CPBWR</t>
  </si>
  <si>
    <t>6300-BWMJX</t>
  </si>
  <si>
    <t>6692-UDPJC</t>
  </si>
  <si>
    <t>3976-BWUCK</t>
  </si>
  <si>
    <t>7892-POOKP</t>
  </si>
  <si>
    <t>1875-QIVME</t>
  </si>
  <si>
    <t>6168-YBYNP</t>
  </si>
  <si>
    <t>4716-HHKQH</t>
  </si>
  <si>
    <t>4983-CLMLV</t>
  </si>
  <si>
    <t>9601-BRXPO</t>
  </si>
  <si>
    <t>8677-HDZEE</t>
  </si>
  <si>
    <t>9412-GHEEC</t>
  </si>
  <si>
    <t>6030-REHUX</t>
  </si>
  <si>
    <t>5099-BAILX</t>
  </si>
  <si>
    <t>1450-GALXR</t>
  </si>
  <si>
    <t>0115-TFERT</t>
  </si>
  <si>
    <t>4220-TINQT</t>
  </si>
  <si>
    <t>5293-WXJAK</t>
  </si>
  <si>
    <t>3992-YWPKO</t>
  </si>
  <si>
    <t>8800-ZKRFW</t>
  </si>
  <si>
    <t>6599-RCLCJ</t>
  </si>
  <si>
    <t>1571-SAVHK</t>
  </si>
  <si>
    <t>3211-AAPKX</t>
  </si>
  <si>
    <t>5394-SVGJV</t>
  </si>
  <si>
    <t>1656-DRSMG</t>
  </si>
  <si>
    <t>3292-PBZEJ</t>
  </si>
  <si>
    <t>1320-REHCS</t>
  </si>
  <si>
    <t>4566-GOLUK</t>
  </si>
  <si>
    <t>0348-SDKOL</t>
  </si>
  <si>
    <t>2038-LLMLM</t>
  </si>
  <si>
    <t>1583-IHQZE</t>
  </si>
  <si>
    <t>9168-INPSZ</t>
  </si>
  <si>
    <t>3571-RFHAR</t>
  </si>
  <si>
    <t>2754-SDJRD</t>
  </si>
  <si>
    <t>3413-DHLPB</t>
  </si>
  <si>
    <t>7748-UMTRK</t>
  </si>
  <si>
    <t>3336-JORSO</t>
  </si>
  <si>
    <t>4191-XOVOM</t>
  </si>
  <si>
    <t>3001-CBHLQ</t>
  </si>
  <si>
    <t>2277-DJJDL</t>
  </si>
  <si>
    <t>4803-AXVYP</t>
  </si>
  <si>
    <t>4132-KALRO</t>
  </si>
  <si>
    <t>2883-ILGWO</t>
  </si>
  <si>
    <t>7599-FKVXZ</t>
  </si>
  <si>
    <t>2800-QQUSO</t>
  </si>
  <si>
    <t>6710-HSJRD</t>
  </si>
  <si>
    <t>4902-OHLSK</t>
  </si>
  <si>
    <t>2357-COQEK</t>
  </si>
  <si>
    <t>2027-WKXMW</t>
  </si>
  <si>
    <t>2632-UCGVD</t>
  </si>
  <si>
    <t>5449-FIBXJ</t>
  </si>
  <si>
    <t>2697-NQBPF</t>
  </si>
  <si>
    <t>3932-IJWDZ</t>
  </si>
  <si>
    <t>0089-IIQKO</t>
  </si>
  <si>
    <t>4298-OYIFC</t>
  </si>
  <si>
    <t>2067-QYTCF</t>
  </si>
  <si>
    <t>1028-FFNJK</t>
  </si>
  <si>
    <t>5569-OUICF</t>
  </si>
  <si>
    <t>2786-GCDPI</t>
  </si>
  <si>
    <t>5118-MUEYH</t>
  </si>
  <si>
    <t>6847-KJLTS</t>
  </si>
  <si>
    <t>4391-RESHN</t>
  </si>
  <si>
    <t>0147-ESWWR</t>
  </si>
  <si>
    <t>9971-ZWPBF</t>
  </si>
  <si>
    <t>5816-QVHRX</t>
  </si>
  <si>
    <t>4077-CROMM</t>
  </si>
  <si>
    <t>1842-EZJMK</t>
  </si>
  <si>
    <t>1104-TNLZA</t>
  </si>
  <si>
    <t>1309-BXVOQ</t>
  </si>
  <si>
    <t>6518-LGAOV</t>
  </si>
  <si>
    <t>2832-KJCRD</t>
  </si>
  <si>
    <t>7315-WYOAW</t>
  </si>
  <si>
    <t>5515-AKOAJ</t>
  </si>
  <si>
    <t>3174-RKMOW</t>
  </si>
  <si>
    <t>8784-CGILN</t>
  </si>
  <si>
    <t>9129-UXERG</t>
  </si>
  <si>
    <t>2025-JKFWI</t>
  </si>
  <si>
    <t>9079-YEXQJ</t>
  </si>
  <si>
    <t>7240-FQLHE</t>
  </si>
  <si>
    <t>1744-JHKYS</t>
  </si>
  <si>
    <t>No internet service</t>
  </si>
  <si>
    <t>1984-GPTEH</t>
  </si>
  <si>
    <t>2080-SRCDE</t>
  </si>
  <si>
    <t>2233-FAGXV</t>
  </si>
  <si>
    <t>7343-EOBEU</t>
  </si>
  <si>
    <t>8404-VLQFB</t>
  </si>
  <si>
    <t>1140-UKVZG</t>
  </si>
  <si>
    <t>9092-GDZKO</t>
  </si>
  <si>
    <t>6286-ZHAOK</t>
  </si>
  <si>
    <t>9146-JRIOX</t>
  </si>
  <si>
    <t>8713-IGZSO</t>
  </si>
  <si>
    <t>9578-FOMUK</t>
  </si>
  <si>
    <t>9277-JOOMO</t>
  </si>
  <si>
    <t>7107-UBYKY</t>
  </si>
  <si>
    <t>4163-KIUHY</t>
  </si>
  <si>
    <t>1171-TYKUR</t>
  </si>
  <si>
    <t>3486-KHMLI</t>
  </si>
  <si>
    <t>5555-RNPGT</t>
  </si>
  <si>
    <t>2712-SYWAY</t>
  </si>
  <si>
    <t>0484-JPBRU</t>
  </si>
  <si>
    <t>7610-TVOPG</t>
  </si>
  <si>
    <t>4830-FAXFM</t>
  </si>
  <si>
    <t>8896-BQTTI</t>
  </si>
  <si>
    <t>9817-APLHW</t>
  </si>
  <si>
    <t>5442-BXVND</t>
  </si>
  <si>
    <t>1814-DKOLC</t>
  </si>
  <si>
    <t>2129-ALKBS</t>
  </si>
  <si>
    <t>5701-SVCWR</t>
  </si>
  <si>
    <t>2565-JSLRY</t>
  </si>
  <si>
    <t>9027-YFHQJ</t>
  </si>
  <si>
    <t>2692-PFYTJ</t>
  </si>
  <si>
    <t>8815-LMFLX</t>
  </si>
  <si>
    <t>7083-YNSKY</t>
  </si>
  <si>
    <t>8746-OQQRW</t>
  </si>
  <si>
    <t>6509-TSGWN</t>
  </si>
  <si>
    <t>8785-EPNCG</t>
  </si>
  <si>
    <t>3682-YEUWS</t>
  </si>
  <si>
    <t>5018-HEKFO</t>
  </si>
  <si>
    <t>1222-LRYKO</t>
  </si>
  <si>
    <t>7812-FZHPE</t>
  </si>
  <si>
    <t>5539-HIVAK</t>
  </si>
  <si>
    <t>0568-ONFPC</t>
  </si>
  <si>
    <t>4430-YHXGG</t>
  </si>
  <si>
    <t>6258-NGCNG</t>
  </si>
  <si>
    <t>2740-JFBOK</t>
  </si>
  <si>
    <t>9546-KDTRB</t>
  </si>
  <si>
    <t>5129-JLPIS</t>
  </si>
  <si>
    <t>7825-ECJRF</t>
  </si>
  <si>
    <t>5760-WRAHC</t>
  </si>
  <si>
    <t>4431-EDMIQ</t>
  </si>
  <si>
    <t>7803-XOCCZ</t>
  </si>
  <si>
    <t>4765-OXPPD</t>
  </si>
  <si>
    <t>1410-RSCMR</t>
  </si>
  <si>
    <t>6092-QZVPP</t>
  </si>
  <si>
    <t>0207-MDKNV</t>
  </si>
  <si>
    <t>9851-KIELU</t>
  </si>
  <si>
    <t>5393-HJZSM</t>
  </si>
  <si>
    <t>0851-DFJKB</t>
  </si>
  <si>
    <t>4646-QZXTF</t>
  </si>
  <si>
    <t>9763-PDTKK</t>
  </si>
  <si>
    <t>2506-CLAKW</t>
  </si>
  <si>
    <t>8552-OBVRU</t>
  </si>
  <si>
    <t>5141-ZUVBH</t>
  </si>
  <si>
    <t>7799-DSEWS</t>
  </si>
  <si>
    <t>3170-GWYKC</t>
  </si>
  <si>
    <t>9938-EKRGF</t>
  </si>
  <si>
    <t>5186-EJEGL</t>
  </si>
  <si>
    <t>0701-TJSEF</t>
  </si>
  <si>
    <t>4329-YPDDQ</t>
  </si>
  <si>
    <t>9518-IMLHK</t>
  </si>
  <si>
    <t>7989-VCQOH</t>
  </si>
  <si>
    <t>3500-RMZLT</t>
  </si>
  <si>
    <t>1356-MKYSK</t>
  </si>
  <si>
    <t>9782-LGXMC</t>
  </si>
  <si>
    <t>4673-KKSLS</t>
  </si>
  <si>
    <t>9137-UIYPG</t>
  </si>
  <si>
    <t>6322-HRPFA</t>
  </si>
  <si>
    <t>5630-AHZIL</t>
  </si>
  <si>
    <t>2604-IJPDU</t>
  </si>
  <si>
    <t>3316-UWXUY</t>
  </si>
  <si>
    <t>3197-ARFOY</t>
  </si>
  <si>
    <t>7277-OZCGZ</t>
  </si>
  <si>
    <t>4104-PVRPS</t>
  </si>
  <si>
    <t>4134-BSXLX</t>
  </si>
  <si>
    <t>4957-TREIR</t>
  </si>
  <si>
    <t>7905-TVXTA</t>
  </si>
  <si>
    <t>4315-MURBD</t>
  </si>
  <si>
    <t>8467-WYNSR</t>
  </si>
  <si>
    <t>9889-TMAHG</t>
  </si>
  <si>
    <t>4184-TJFAN</t>
  </si>
  <si>
    <t>7143-BQIBA</t>
  </si>
  <si>
    <t>7030-NJVDP</t>
  </si>
  <si>
    <t>4741-WWJQZ</t>
  </si>
  <si>
    <t>6439-LAJXL</t>
  </si>
  <si>
    <t>4283-IVYCI</t>
  </si>
  <si>
    <t>7217-JYHOQ</t>
  </si>
  <si>
    <t>2272-UOINI</t>
  </si>
  <si>
    <t>2801-NISEI</t>
  </si>
  <si>
    <t>6179-GJPSO</t>
  </si>
  <si>
    <t>7707-PYBBH</t>
  </si>
  <si>
    <t>8097-VBQTZ</t>
  </si>
  <si>
    <t>0320-JDNQG</t>
  </si>
  <si>
    <t>6620-HVDUJ</t>
  </si>
  <si>
    <t>7175-NTIXE</t>
  </si>
  <si>
    <t>8250-ZNGGW</t>
  </si>
  <si>
    <t>7299-GNVPL</t>
  </si>
  <si>
    <t>0516-WJVXC</t>
  </si>
  <si>
    <t>9143-CANJF</t>
  </si>
  <si>
    <t>5447-VYTKW</t>
  </si>
  <si>
    <t>0133-BMFZO</t>
  </si>
  <si>
    <t>3620-MWJNE</t>
  </si>
  <si>
    <t>8851-RAGOV</t>
  </si>
  <si>
    <t>0641-EVBOJ</t>
  </si>
  <si>
    <t>8474-UMLNT</t>
  </si>
  <si>
    <t>9362-MWODR</t>
  </si>
  <si>
    <t>0377-JBKKT</t>
  </si>
  <si>
    <t>5061-PBXFW</t>
  </si>
  <si>
    <t>7797-EJMDP</t>
  </si>
  <si>
    <t>1202-KKGFU</t>
  </si>
  <si>
    <t>1394-SUIUH</t>
  </si>
  <si>
    <t>5092-STPKP</t>
  </si>
  <si>
    <t>9927-DSWDF</t>
  </si>
  <si>
    <t>5018-LXQQG</t>
  </si>
  <si>
    <t>7136-IHZJA</t>
  </si>
  <si>
    <t>6502-KUGLL</t>
  </si>
  <si>
    <t>0156-FVPTA</t>
  </si>
  <si>
    <t>3099-OONVS</t>
  </si>
  <si>
    <t>5995-OIGLP</t>
  </si>
  <si>
    <t>1871-MOWRM</t>
  </si>
  <si>
    <t>9714-EDSUC</t>
  </si>
  <si>
    <t>0870-VEMYL</t>
  </si>
  <si>
    <t>4558-FANTW</t>
  </si>
  <si>
    <t>8735-DCXNF</t>
  </si>
  <si>
    <t>0807-ZABDG</t>
  </si>
  <si>
    <t>5084-OOVCJ</t>
  </si>
  <si>
    <t>6103-QCKFX</t>
  </si>
  <si>
    <t>4747-LCAQL</t>
  </si>
  <si>
    <t>7672-VFMXZ</t>
  </si>
  <si>
    <t>6563-VNPMN</t>
  </si>
  <si>
    <t>1036-GUDCL</t>
  </si>
  <si>
    <t>8217-QYOHV</t>
  </si>
  <si>
    <t>5482-NUPNA</t>
  </si>
  <si>
    <t>6035-BXTTY</t>
  </si>
  <si>
    <t>3780-DDGSE</t>
  </si>
  <si>
    <t>4154-AQUGT</t>
  </si>
  <si>
    <t>1089-HDMKP</t>
  </si>
  <si>
    <t>8802-UNOJF</t>
  </si>
  <si>
    <t>5649-ANRML</t>
  </si>
  <si>
    <t>5747-PMBSQ</t>
  </si>
  <si>
    <t>8421-WZOOW</t>
  </si>
  <si>
    <t>5122-CYFXA</t>
  </si>
  <si>
    <t>9919-YLNNG</t>
  </si>
  <si>
    <t>3466-BYAVD</t>
  </si>
  <si>
    <t>8544-GOQSH</t>
  </si>
  <si>
    <t>5173-WXOQV</t>
  </si>
  <si>
    <t>5208-HFSBT</t>
  </si>
  <si>
    <t>2851-MMUTZ</t>
  </si>
  <si>
    <t>2081-VEYEH</t>
  </si>
  <si>
    <t>1803-BGNBD</t>
  </si>
  <si>
    <t>7530-HDYDS</t>
  </si>
  <si>
    <t>4418-LZMSV</t>
  </si>
  <si>
    <t>8481-YYXWG</t>
  </si>
  <si>
    <t>1134-YWTYF</t>
  </si>
  <si>
    <t>1074-AMIOH</t>
  </si>
  <si>
    <t>4391-LNRXK</t>
  </si>
  <si>
    <t>9093-FPDLG</t>
  </si>
  <si>
    <t>1564-HJUVY</t>
  </si>
  <si>
    <t>6898-MDLZW</t>
  </si>
  <si>
    <t>2960-NKRSO</t>
  </si>
  <si>
    <t>6214-EDAKZ</t>
  </si>
  <si>
    <t>4236-XPXAV</t>
  </si>
  <si>
    <t>0461-CVKMU</t>
  </si>
  <si>
    <t>4183-WCSEP</t>
  </si>
  <si>
    <t>0689-DSXGL</t>
  </si>
  <si>
    <t>2874-YXVVA</t>
  </si>
  <si>
    <t>9643-AVVWI</t>
  </si>
  <si>
    <t>1120-BMWUB</t>
  </si>
  <si>
    <t>3272-VUHPV</t>
  </si>
  <si>
    <t>1670-SVOWZ</t>
  </si>
  <si>
    <t>2227-JRSJX</t>
  </si>
  <si>
    <t>0396-UKGAI</t>
  </si>
  <si>
    <t>7691-KGKGP</t>
  </si>
  <si>
    <t>5206-XZZQI</t>
  </si>
  <si>
    <t>9974-JFBHQ</t>
  </si>
  <si>
    <t>4385-ZKVNW</t>
  </si>
  <si>
    <t>6288-LBEAR</t>
  </si>
  <si>
    <t>4658-HCOHW</t>
  </si>
  <si>
    <t>8443-WVPSS</t>
  </si>
  <si>
    <t>9972-NKTFD</t>
  </si>
  <si>
    <t>5174-RNGBH</t>
  </si>
  <si>
    <t>3162-ZJZFU</t>
  </si>
  <si>
    <t>8118-TJAFG</t>
  </si>
  <si>
    <t>0696-UKTOX</t>
  </si>
  <si>
    <t>9700-ISPUP</t>
  </si>
  <si>
    <t>8731-WBBMB</t>
  </si>
  <si>
    <t>0329-GTIAJ</t>
  </si>
  <si>
    <t>1346-PJWTK</t>
  </si>
  <si>
    <t>2344-JMOGN</t>
  </si>
  <si>
    <t>3948-FVVRP</t>
  </si>
  <si>
    <t>6476-YHMGA</t>
  </si>
  <si>
    <t>9761-XUJWD</t>
  </si>
  <si>
    <t>1522-VVDMG</t>
  </si>
  <si>
    <t>4226-KKDON</t>
  </si>
  <si>
    <t>7148-XZPHA</t>
  </si>
  <si>
    <t>9853-JFZDU</t>
  </si>
  <si>
    <t>8761-NSOBC</t>
  </si>
  <si>
    <t>1353-LJWEM</t>
  </si>
  <si>
    <t>4923-ADWXJ</t>
  </si>
  <si>
    <t>5949-HGVJL</t>
  </si>
  <si>
    <t>8976-OQHGT</t>
  </si>
  <si>
    <t>6897-UUBNU</t>
  </si>
  <si>
    <t>2408-PSJVE</t>
  </si>
  <si>
    <t>2363-BJLSL</t>
  </si>
  <si>
    <t>5568-DMXZS</t>
  </si>
  <si>
    <t>6633-SYEUS</t>
  </si>
  <si>
    <t>0550-DCXLH</t>
  </si>
  <si>
    <t>4190-MFLUW</t>
  </si>
  <si>
    <t>8266-VBFQL</t>
  </si>
  <si>
    <t>7319-VENRZ</t>
  </si>
  <si>
    <t>7929-DMBCV</t>
  </si>
  <si>
    <t>7382-DFJTU</t>
  </si>
  <si>
    <t>0295-QVKPB</t>
  </si>
  <si>
    <t>3671-SHRSP</t>
  </si>
  <si>
    <t>0125-LZQXK</t>
  </si>
  <si>
    <t>6475-VHUIZ</t>
  </si>
  <si>
    <t>7077-XJMET</t>
  </si>
  <si>
    <t>7055-HNEOJ</t>
  </si>
  <si>
    <t>3703-VAVCL</t>
  </si>
  <si>
    <t>7776-QGYJC</t>
  </si>
  <si>
    <t>9469-WEJBT</t>
  </si>
  <si>
    <t>8640-SDGKB</t>
  </si>
  <si>
    <t>6204-IEUXJ</t>
  </si>
  <si>
    <t>1465-LNTLJ</t>
  </si>
  <si>
    <t>4701-MLJPN</t>
  </si>
  <si>
    <t>0722-SVSFK</t>
  </si>
  <si>
    <t>0354-WYROK</t>
  </si>
  <si>
    <t>5213-TWWJU</t>
  </si>
  <si>
    <t>7938-OUHIO</t>
  </si>
  <si>
    <t>7295-JOMMD</t>
  </si>
  <si>
    <t>0772-GYEQQ</t>
  </si>
  <si>
    <t>2207-QPJED</t>
  </si>
  <si>
    <t>0867-LDTTC</t>
  </si>
  <si>
    <t>3629-WEAAM</t>
  </si>
  <si>
    <t>6818-DJXAA</t>
  </si>
  <si>
    <t>1513-XNPPH</t>
  </si>
  <si>
    <t>0468-YRPXN</t>
  </si>
  <si>
    <t>2669-OIDSD</t>
  </si>
  <si>
    <t>0260-ZDLGK</t>
  </si>
  <si>
    <t>3604-WLABM</t>
  </si>
  <si>
    <t>2018-PZKMU</t>
  </si>
  <si>
    <t>2139-FQHLM</t>
  </si>
  <si>
    <t>0365-GXEZS</t>
  </si>
  <si>
    <t>3440-JPSCL</t>
  </si>
  <si>
    <t>7036-ZZKBD</t>
  </si>
  <si>
    <t>8292-TYSPY</t>
  </si>
  <si>
    <t>6559-PDZLR</t>
  </si>
  <si>
    <t>1597-FZREH</t>
  </si>
  <si>
    <t>3863-QSTYI</t>
  </si>
  <si>
    <t>4583-PARNH</t>
  </si>
  <si>
    <t>1818-ESQMW</t>
  </si>
  <si>
    <t>6711-VTNRE</t>
  </si>
  <si>
    <t>8035-PWSEV</t>
  </si>
  <si>
    <t>4482-FTFFX</t>
  </si>
  <si>
    <t>5309-TAIKL</t>
  </si>
  <si>
    <t>0939-EREMR</t>
  </si>
  <si>
    <t>5712-PTIWW</t>
  </si>
  <si>
    <t>5012-YSPJJ</t>
  </si>
  <si>
    <t>1427-VERSM</t>
  </si>
  <si>
    <t>7952-OBOYL</t>
  </si>
  <si>
    <t>3780-YVMFA</t>
  </si>
  <si>
    <t>0742-MOABM</t>
  </si>
  <si>
    <t>4385-GZQXV</t>
  </si>
  <si>
    <t>5701-YVSVF</t>
  </si>
  <si>
    <t>3583-KRKMD</t>
  </si>
  <si>
    <t>0306-JAELE</t>
  </si>
  <si>
    <t>7218-HKQFK</t>
  </si>
  <si>
    <t>5839-SUYVZ</t>
  </si>
  <si>
    <t>3003-CMDUU</t>
  </si>
  <si>
    <t>5183-SNMJQ</t>
  </si>
  <si>
    <t>8728-SKJLR</t>
  </si>
  <si>
    <t>3234-VKACU</t>
  </si>
  <si>
    <t>7426-RHZGU</t>
  </si>
  <si>
    <t>4026-SKKHW</t>
  </si>
  <si>
    <t>1730-VFMWO</t>
  </si>
  <si>
    <t>0013-MHZWF</t>
  </si>
  <si>
    <t>5522-NYKPB</t>
  </si>
  <si>
    <t>1205-WNWPJ</t>
  </si>
  <si>
    <t>6365-MTGZX</t>
  </si>
  <si>
    <t>3221-CJMSG</t>
  </si>
  <si>
    <t>1763-WQFUK</t>
  </si>
  <si>
    <t>7927-AUXBZ</t>
  </si>
  <si>
    <t>6844-DZKRF</t>
  </si>
  <si>
    <t>5527-ACHSO</t>
  </si>
  <si>
    <t>5780-INQIK</t>
  </si>
  <si>
    <t>9375-MHRRS</t>
  </si>
  <si>
    <t>7742-MYPGI</t>
  </si>
  <si>
    <t>3043-TYBNO</t>
  </si>
  <si>
    <t>0876-WDUUZ</t>
  </si>
  <si>
    <t>4429-WYGFR</t>
  </si>
  <si>
    <t>8679-JOEVF</t>
  </si>
  <si>
    <t>9097-ZUBYC</t>
  </si>
  <si>
    <t>3890-RTCMS</t>
  </si>
  <si>
    <t>5366-OBVMR</t>
  </si>
  <si>
    <t>5949-EBSQK</t>
  </si>
  <si>
    <t>0963-ZBDRN</t>
  </si>
  <si>
    <t>7011-CVEUC</t>
  </si>
  <si>
    <t>6257-RJOHI</t>
  </si>
  <si>
    <t>3144-AUDBS</t>
  </si>
  <si>
    <t>2386-OWURY</t>
  </si>
  <si>
    <t>4256-ZWTZI</t>
  </si>
  <si>
    <t>3683-QKIUE</t>
  </si>
  <si>
    <t>4468-YDOVK</t>
  </si>
  <si>
    <t>5778-BVOFB</t>
  </si>
  <si>
    <t>0082-OQIQY</t>
  </si>
  <si>
    <t>0423-UDIJQ</t>
  </si>
  <si>
    <t>0378-TOVMS</t>
  </si>
  <si>
    <t>7766-CLTIC</t>
  </si>
  <si>
    <t>5201-USSQZ</t>
  </si>
  <si>
    <t>5701-ZIKJE</t>
  </si>
  <si>
    <t>6633-MPWBS</t>
  </si>
  <si>
    <t>2305-MRGLV</t>
  </si>
  <si>
    <t>5600-PDUJF</t>
  </si>
  <si>
    <t>6034-YMTOB</t>
  </si>
  <si>
    <t>9048-JVYVF</t>
  </si>
  <si>
    <t>0734-OXWBT</t>
  </si>
  <si>
    <t>0997-YTLNY</t>
  </si>
  <si>
    <t>1213-NGCUN</t>
  </si>
  <si>
    <t>6705-LNMDD</t>
  </si>
  <si>
    <t>8313-KTIHG</t>
  </si>
  <si>
    <t>2696-NARTR</t>
  </si>
  <si>
    <t>0013-EXCHZ</t>
  </si>
  <si>
    <t>9115-YQHGA</t>
  </si>
  <si>
    <t>4003-FUSHP</t>
  </si>
  <si>
    <t>1585-MQSSU</t>
  </si>
  <si>
    <t>4439-JMPMT</t>
  </si>
  <si>
    <t>5022-JNQEQ</t>
  </si>
  <si>
    <t>7798-JVXYM</t>
  </si>
  <si>
    <t>9210-IAHGH</t>
  </si>
  <si>
    <t>2027-CWDNU</t>
  </si>
  <si>
    <t>3733-ZEECP</t>
  </si>
  <si>
    <t>8182-PNAGI</t>
  </si>
  <si>
    <t>4926-UMJZD</t>
  </si>
  <si>
    <t>0682-USIXD</t>
  </si>
  <si>
    <t>3914-FDRHP</t>
  </si>
  <si>
    <t>4160-AMJTL</t>
  </si>
  <si>
    <t>4785-NKHCX</t>
  </si>
  <si>
    <t>6806-YDEUL</t>
  </si>
  <si>
    <t>9137-NOQKA</t>
  </si>
  <si>
    <t>1009-IRMNA</t>
  </si>
  <si>
    <t>4541-RMRLG</t>
  </si>
  <si>
    <t>2223-KAGMX</t>
  </si>
  <si>
    <t>5577-OTWWW</t>
  </si>
  <si>
    <t>0268-QKIWO</t>
  </si>
  <si>
    <t>9986-BONCE</t>
  </si>
  <si>
    <t>5616-PRTNT</t>
  </si>
  <si>
    <t>4390-KYULV</t>
  </si>
  <si>
    <t>4140-WJAWW</t>
  </si>
  <si>
    <t>6861-OKBCE</t>
  </si>
  <si>
    <t>7845-URHJN</t>
  </si>
  <si>
    <t>8053-WWDRO</t>
  </si>
  <si>
    <t>5688-KZTSN</t>
  </si>
  <si>
    <t>7854-EKTJL</t>
  </si>
  <si>
    <t>1577-HKTFG</t>
  </si>
  <si>
    <t>4488-PSYCG</t>
  </si>
  <si>
    <t>1159-WFSGR</t>
  </si>
  <si>
    <t>4712-UYOOI</t>
  </si>
  <si>
    <t>7266-GSSJX</t>
  </si>
  <si>
    <t>1222-KJNZD</t>
  </si>
  <si>
    <t>6648-INWPS</t>
  </si>
  <si>
    <t>3097-PYWXL</t>
  </si>
  <si>
    <t>7874-ECPQJ</t>
  </si>
  <si>
    <t>2171-UDMFD</t>
  </si>
  <si>
    <t>2466-NEJOJ</t>
  </si>
  <si>
    <t>9929-PLVPA</t>
  </si>
  <si>
    <t>0208-BPQEJ</t>
  </si>
  <si>
    <t>5260-UMPWX</t>
  </si>
  <si>
    <t>2739-CCZMB</t>
  </si>
  <si>
    <t>7168-HDQHG</t>
  </si>
  <si>
    <t>4063-EIKNQ</t>
  </si>
  <si>
    <t>6506-EYCNH</t>
  </si>
  <si>
    <t>1552-CZCLL</t>
  </si>
  <si>
    <t>9313-CDOGY</t>
  </si>
  <si>
    <t>6319-QSUSR</t>
  </si>
  <si>
    <t>4797-MIWUM</t>
  </si>
  <si>
    <t>7777-UNYHB</t>
  </si>
  <si>
    <t>1045-LTCYT</t>
  </si>
  <si>
    <t>3181-MIZBN</t>
  </si>
  <si>
    <t>4018-KJYUY</t>
  </si>
  <si>
    <t>3011-WQKSZ</t>
  </si>
  <si>
    <t>4182-BGSIQ</t>
  </si>
  <si>
    <t>4801-KFYKL</t>
  </si>
  <si>
    <t>8044-BGWPI</t>
  </si>
  <si>
    <t>8963-MQVYN</t>
  </si>
  <si>
    <t>1431-CYWMH</t>
  </si>
  <si>
    <t>7094-MSZAO</t>
  </si>
  <si>
    <t>5917-HBSDW</t>
  </si>
  <si>
    <t>3039-MJSLN</t>
  </si>
  <si>
    <t>0547-HURJB</t>
  </si>
  <si>
    <t>4020-KIUDI</t>
  </si>
  <si>
    <t>1488-SYSFC</t>
  </si>
  <si>
    <t>0357-NVCRI</t>
  </si>
  <si>
    <t>9837-FWLCH</t>
  </si>
  <si>
    <t>7531-GQHME</t>
  </si>
  <si>
    <t>2085-JVGAD</t>
  </si>
  <si>
    <t>7706-DZNKK</t>
  </si>
  <si>
    <t>3318-ISQFQ</t>
  </si>
  <si>
    <t>0098-BOWSO</t>
  </si>
  <si>
    <t>8944-AILEF</t>
  </si>
  <si>
    <t>0114-RSRRW</t>
  </si>
  <si>
    <t>5624-RYAMH</t>
  </si>
  <si>
    <t>9046-DQMTP</t>
  </si>
  <si>
    <t>2958-NHPPS</t>
  </si>
  <si>
    <t>3195-TQDZX</t>
  </si>
  <si>
    <t>1925-GMVBW</t>
  </si>
  <si>
    <t>4881-GQJTW</t>
  </si>
  <si>
    <t>8246-SHFGA</t>
  </si>
  <si>
    <t>0463-WZZKO</t>
  </si>
  <si>
    <t>4623-ZKHLY</t>
  </si>
  <si>
    <t>2792-VPPET</t>
  </si>
  <si>
    <t>3744-ZBHON</t>
  </si>
  <si>
    <t>2023-VQFDL</t>
  </si>
  <si>
    <t>4365-MSDYN</t>
  </si>
  <si>
    <t>3981-QSVQI</t>
  </si>
  <si>
    <t>0142-GVYSN</t>
  </si>
  <si>
    <t>7140-ADSMJ</t>
  </si>
  <si>
    <t>1552-TKMXS</t>
  </si>
  <si>
    <t>2882-DDZPG</t>
  </si>
  <si>
    <t>5186-PEIZU</t>
  </si>
  <si>
    <t>0380-ZCSBI</t>
  </si>
  <si>
    <t>1866-ZSLJM</t>
  </si>
  <si>
    <t>5468-BPMMO</t>
  </si>
  <si>
    <t>4860-YZGZM</t>
  </si>
  <si>
    <t>3345-JHUEO</t>
  </si>
  <si>
    <t>3694-GLTJM</t>
  </si>
  <si>
    <t>9618-LFJRU</t>
  </si>
  <si>
    <t>6878-GGDWG</t>
  </si>
  <si>
    <t>8439-LTUGF</t>
  </si>
  <si>
    <t>3675-EQOZA</t>
  </si>
  <si>
    <t>3824-RHKVR</t>
  </si>
  <si>
    <t>5396-IZEPB</t>
  </si>
  <si>
    <t>5712-VBOXD</t>
  </si>
  <si>
    <t>9142-XMYJH</t>
  </si>
  <si>
    <t>2428-ZMCTB</t>
  </si>
  <si>
    <t>7998-ZLXWN</t>
  </si>
  <si>
    <t>4693-VWVBO</t>
  </si>
  <si>
    <t>1385-TQOZW</t>
  </si>
  <si>
    <t>7787-BNTZM</t>
  </si>
  <si>
    <t>8003-EWNDZ</t>
  </si>
  <si>
    <t>9256-JTBNZ</t>
  </si>
  <si>
    <t>3007-FDPEA</t>
  </si>
  <si>
    <t>9426-SXNHE</t>
  </si>
  <si>
    <t>8780-RSYYU</t>
  </si>
  <si>
    <t>5537-UXXVS</t>
  </si>
  <si>
    <t>2832-SCUCO</t>
  </si>
  <si>
    <t>7808-DVWEP</t>
  </si>
  <si>
    <t>4486-EFAEB</t>
  </si>
  <si>
    <t>2303-PJYHN</t>
  </si>
  <si>
    <t>7017-VFULY</t>
  </si>
  <si>
    <t>5562-YJQGT</t>
  </si>
  <si>
    <t>9970-QBCDA</t>
  </si>
  <si>
    <t>8457-XIGKN</t>
  </si>
  <si>
    <t>5546-BYZSM</t>
  </si>
  <si>
    <t>4396-KLSEH</t>
  </si>
  <si>
    <t>6469-QJKZW</t>
  </si>
  <si>
    <t>8204-TIFGJ</t>
  </si>
  <si>
    <t>7636-XUHWW</t>
  </si>
  <si>
    <t>0787-LHDYT</t>
  </si>
  <si>
    <t>5025-GOOKI</t>
  </si>
  <si>
    <t>4770-QAZXN</t>
  </si>
  <si>
    <t>8573-CGOCC</t>
  </si>
  <si>
    <t>3845-FXCYS</t>
  </si>
  <si>
    <t>3043-SUDUA</t>
  </si>
  <si>
    <t>7727-SHVZV</t>
  </si>
  <si>
    <t>2159-TURXX</t>
  </si>
  <si>
    <t>8317-BVKSO</t>
  </si>
  <si>
    <t>2791-SFVEW</t>
  </si>
  <si>
    <t>2061-VVFST</t>
  </si>
  <si>
    <t>7956-XQWGU</t>
  </si>
  <si>
    <t>7976-CICYS</t>
  </si>
  <si>
    <t>4895-TMWIR</t>
  </si>
  <si>
    <t>6549-YMFAW</t>
  </si>
  <si>
    <t>1855-CFULU</t>
  </si>
  <si>
    <t>0516-QREYC</t>
  </si>
  <si>
    <t>0278-YXOOG</t>
  </si>
  <si>
    <t>9063-ZGTUY</t>
  </si>
  <si>
    <t>1218-VKFPE</t>
  </si>
  <si>
    <t>0031-PVLZI</t>
  </si>
  <si>
    <t>5687-DKDTV</t>
  </si>
  <si>
    <t>2484-DGXPZ</t>
  </si>
  <si>
    <t>4946-EDSEW</t>
  </si>
  <si>
    <t>2332-EFBJY</t>
  </si>
  <si>
    <t>4083-EUGRJ</t>
  </si>
  <si>
    <t>2839-RFSQE</t>
  </si>
  <si>
    <t>9025-ZRPVR</t>
  </si>
  <si>
    <t>1087-UDSIH</t>
  </si>
  <si>
    <t>0137-UDEUO</t>
  </si>
  <si>
    <t>0883-EIBTI</t>
  </si>
  <si>
    <t>1449-XQEMT</t>
  </si>
  <si>
    <t>1383-EZRWL</t>
  </si>
  <si>
    <t>4903-UYAVB</t>
  </si>
  <si>
    <t>6776-TLWOI</t>
  </si>
  <si>
    <t>4195-SMMNX</t>
  </si>
  <si>
    <t>3675-YDUPJ</t>
  </si>
  <si>
    <t>2640-LYMOV</t>
  </si>
  <si>
    <t>2393-DIVAI</t>
  </si>
  <si>
    <t>6942-LBFDP</t>
  </si>
  <si>
    <t>2732-ISEZX</t>
  </si>
  <si>
    <t>6231-WFGFH</t>
  </si>
  <si>
    <t>9391-TTOYH</t>
  </si>
  <si>
    <t>1641-BYBTK</t>
  </si>
  <si>
    <t>2120-SMPEX</t>
  </si>
  <si>
    <t>9788-YTFGE</t>
  </si>
  <si>
    <t>1735-XMJVH</t>
  </si>
  <si>
    <t>8681-ICONS</t>
  </si>
  <si>
    <t>6184-DYUOB</t>
  </si>
  <si>
    <t>4986-MXSFP</t>
  </si>
  <si>
    <t>8295-FHIVV</t>
  </si>
  <si>
    <t>9512-PHSMG</t>
  </si>
  <si>
    <t>1614-JBEBI</t>
  </si>
  <si>
    <t>1784-BXEFA</t>
  </si>
  <si>
    <t>3594-IVHJZ</t>
  </si>
  <si>
    <t>3623-FQBOX</t>
  </si>
  <si>
    <t>4054-CUMIA</t>
  </si>
  <si>
    <t>3847-BAERP</t>
  </si>
  <si>
    <t>5955-EPOAZ</t>
  </si>
  <si>
    <t>1386-ZIKUV</t>
  </si>
  <si>
    <t>6112-KTHFQ</t>
  </si>
  <si>
    <t>0594-UFTUL</t>
  </si>
  <si>
    <t>1237-WIYYZ</t>
  </si>
  <si>
    <t>0303-WMMRN</t>
  </si>
  <si>
    <t>0487-VVUVK</t>
  </si>
  <si>
    <t>4936-YPJNK</t>
  </si>
  <si>
    <t>9867-NNXLC</t>
  </si>
  <si>
    <t>7526-IVLYU</t>
  </si>
  <si>
    <t>6131-JLWZM</t>
  </si>
  <si>
    <t>5144-PQCDZ</t>
  </si>
  <si>
    <t>3752-CQSJI</t>
  </si>
  <si>
    <t>0690-SRQID</t>
  </si>
  <si>
    <t>5066-GFJMM</t>
  </si>
  <si>
    <t>3407-QGWLG</t>
  </si>
  <si>
    <t>9039-ZVJDC</t>
  </si>
  <si>
    <t>9364-YKUVW</t>
  </si>
  <si>
    <t>0871-OPBXW</t>
  </si>
  <si>
    <t>7219-TLZHO</t>
  </si>
  <si>
    <t>3077-RSNTJ</t>
  </si>
  <si>
    <t>4237-CLSMM</t>
  </si>
  <si>
    <t>1257-SXUXQ</t>
  </si>
  <si>
    <t>0536-BGFMZ</t>
  </si>
  <si>
    <t>3012-VFFMN</t>
  </si>
  <si>
    <t>0620-XEFWH</t>
  </si>
  <si>
    <t>1498-DQNRX</t>
  </si>
  <si>
    <t>6016-LVTJQ</t>
  </si>
  <si>
    <t>6131-IUNXN</t>
  </si>
  <si>
    <t>1465-WCZVT</t>
  </si>
  <si>
    <t>6164-HXUGH</t>
  </si>
  <si>
    <t>6476-EPYZR</t>
  </si>
  <si>
    <t>5702-SKUOB</t>
  </si>
  <si>
    <t>1051-EQPZR</t>
  </si>
  <si>
    <t>0519-DRGTI</t>
  </si>
  <si>
    <t>1038-RQOST</t>
  </si>
  <si>
    <t>5384-ZTTWP</t>
  </si>
  <si>
    <t>6036-TTFYU</t>
  </si>
  <si>
    <t>7010-ZMVBF</t>
  </si>
  <si>
    <t>7785-RDVIG</t>
  </si>
  <si>
    <t>8387-UGUSU</t>
  </si>
  <si>
    <t>4803-LBYPN</t>
  </si>
  <si>
    <t>3724-UCSHY</t>
  </si>
  <si>
    <t>5345-BMKWB</t>
  </si>
  <si>
    <t>3530-VWVGU</t>
  </si>
  <si>
    <t>4732-RRJZC</t>
  </si>
  <si>
    <t>9184-GALIL</t>
  </si>
  <si>
    <t>8739-QOTTN</t>
  </si>
  <si>
    <t>5774-XZTQC</t>
  </si>
  <si>
    <t>1755-RMCXH</t>
  </si>
  <si>
    <t>6147-CBCRA</t>
  </si>
  <si>
    <t>2621-UDNLU</t>
  </si>
  <si>
    <t>3387-PLKUI</t>
  </si>
  <si>
    <t>2096-XOTMO</t>
  </si>
  <si>
    <t>2164-SOQXL</t>
  </si>
  <si>
    <t>9294-TDIPC</t>
  </si>
  <si>
    <t>4719-UMSIY</t>
  </si>
  <si>
    <t>4694-PHWFW</t>
  </si>
  <si>
    <t>7764-BDPEE</t>
  </si>
  <si>
    <t>9046-JBFWA</t>
  </si>
  <si>
    <t>3156-QLHBO</t>
  </si>
  <si>
    <t>7521-YXVZY</t>
  </si>
  <si>
    <t>3190-FZATL</t>
  </si>
  <si>
    <t>1345-GKDZZ</t>
  </si>
  <si>
    <t>7623-HKYRK</t>
  </si>
  <si>
    <t>8735-NBLWT</t>
  </si>
  <si>
    <t>2410-CIYFZ</t>
  </si>
  <si>
    <t>4203-QGNZA</t>
  </si>
  <si>
    <t>1850-AKQEP</t>
  </si>
  <si>
    <t>5372-FBKBN</t>
  </si>
  <si>
    <t>2717-HVIZY</t>
  </si>
  <si>
    <t>1760-CAZHT</t>
  </si>
  <si>
    <t>2928-HLDBA</t>
  </si>
  <si>
    <t>1563-IWQEX</t>
  </si>
  <si>
    <t>9967-ATRFS</t>
  </si>
  <si>
    <t>8138-EALND</t>
  </si>
  <si>
    <t>6621-YOBKI</t>
  </si>
  <si>
    <t>0030-FNXPP</t>
  </si>
  <si>
    <t>1051-GEJLJ</t>
  </si>
  <si>
    <t>8942-DBMHZ</t>
  </si>
  <si>
    <t>0347-UBKUZ</t>
  </si>
  <si>
    <t>7047-YXDMZ</t>
  </si>
  <si>
    <t>6979-TNDEU</t>
  </si>
  <si>
    <t>5067-DGXLL</t>
  </si>
  <si>
    <t>9313-QOLTZ</t>
  </si>
  <si>
    <t>9818-XQCUV</t>
  </si>
  <si>
    <t>3374-PZLXD</t>
  </si>
  <si>
    <t>2243-FNMMI</t>
  </si>
  <si>
    <t>3977-QCRSL</t>
  </si>
  <si>
    <t>3061-BCKYI</t>
  </si>
  <si>
    <t>1057-FOGLZ</t>
  </si>
  <si>
    <t>9367-OIUXP</t>
  </si>
  <si>
    <t>9101-NTIXF</t>
  </si>
  <si>
    <t>0188-GWFLE</t>
  </si>
  <si>
    <t>3750-RNQKR</t>
  </si>
  <si>
    <t>8150-QUDFX</t>
  </si>
  <si>
    <t>2371-JUNGC</t>
  </si>
  <si>
    <t>2439-QKJUL</t>
  </si>
  <si>
    <t>6838-HVLXG</t>
  </si>
  <si>
    <t>4568-TTZRT</t>
  </si>
  <si>
    <t>6377-KSLXC</t>
  </si>
  <si>
    <t>1796-JANOW</t>
  </si>
  <si>
    <t>5222-JCXZT</t>
  </si>
  <si>
    <t>7968-QUXNS</t>
  </si>
  <si>
    <t>9467-ROOLM</t>
  </si>
  <si>
    <t>6734-CKRSM</t>
  </si>
  <si>
    <t>6972-SNKKW</t>
  </si>
  <si>
    <t>0750-EKNGL</t>
  </si>
  <si>
    <t>1336-EZFZY</t>
  </si>
  <si>
    <t>0396-HUJBP</t>
  </si>
  <si>
    <t>3530-CRZSB</t>
  </si>
  <si>
    <t>7234-KMNRQ</t>
  </si>
  <si>
    <t>4558-CGYCZ</t>
  </si>
  <si>
    <t>1991-VOPLL</t>
  </si>
  <si>
    <t>0310-VQXAM</t>
  </si>
  <si>
    <t>6278-FEPBZ</t>
  </si>
  <si>
    <t>5863-OOKCL</t>
  </si>
  <si>
    <t>6671-NGWON</t>
  </si>
  <si>
    <t>3806-YAZOV</t>
  </si>
  <si>
    <t>8410-BGQXN</t>
  </si>
  <si>
    <t>0366-NQSHS</t>
  </si>
  <si>
    <t>2320-YKQBO</t>
  </si>
  <si>
    <t>6040-CGACY</t>
  </si>
  <si>
    <t>7407-SUJIZ</t>
  </si>
  <si>
    <t>9367-TCUYN</t>
  </si>
  <si>
    <t>6082-GLJIX</t>
  </si>
  <si>
    <t>9860-LISIZ</t>
  </si>
  <si>
    <t>3936-QQFLL</t>
  </si>
  <si>
    <t>5919-VCZYM</t>
  </si>
  <si>
    <t>4397-FRLTA</t>
  </si>
  <si>
    <t>2308-STERM</t>
  </si>
  <si>
    <t>0816-TSPHQ</t>
  </si>
  <si>
    <t>9932-WBWIK</t>
  </si>
  <si>
    <t>6490-FGZAT</t>
  </si>
  <si>
    <t>1539-LNKHM</t>
  </si>
  <si>
    <t>3363-EWLGO</t>
  </si>
  <si>
    <t>4079-ULGFR</t>
  </si>
  <si>
    <t>0178-CIIKR</t>
  </si>
  <si>
    <t>7542-CYDDM</t>
  </si>
  <si>
    <t>6394-HHHZM</t>
  </si>
  <si>
    <t>2342-CKIAO</t>
  </si>
  <si>
    <t>9770-LXDBK</t>
  </si>
  <si>
    <t>8006-PYCSW</t>
  </si>
  <si>
    <t>5850-BDWCY</t>
  </si>
  <si>
    <t>9700-ZCLOT</t>
  </si>
  <si>
    <t>3645-DEYGF</t>
  </si>
  <si>
    <t>1725-MIMXW</t>
  </si>
  <si>
    <t>4291-HPAXL</t>
  </si>
  <si>
    <t>2812-SFXMJ</t>
  </si>
  <si>
    <t>8267-KFGYD</t>
  </si>
  <si>
    <t>6849-WLEYG</t>
  </si>
  <si>
    <t>3308-MHOOC</t>
  </si>
  <si>
    <t>5868-YTYKS</t>
  </si>
  <si>
    <t>5510-BOIUJ</t>
  </si>
  <si>
    <t>0927-CNGRH</t>
  </si>
  <si>
    <t>1724-IQWNM</t>
  </si>
  <si>
    <t>1066-JKSGK</t>
  </si>
  <si>
    <t>6380-ARCEH</t>
  </si>
  <si>
    <t>3930-ZGWVE</t>
  </si>
  <si>
    <t>8203-XJZRC</t>
  </si>
  <si>
    <t>7302-ZHMHP</t>
  </si>
  <si>
    <t>4800-VHZKI</t>
  </si>
  <si>
    <t>7989-CHGTL</t>
  </si>
  <si>
    <t>6579-JPICP</t>
  </si>
  <si>
    <t>1135-LMECX</t>
  </si>
  <si>
    <t>2866-IKBTM</t>
  </si>
  <si>
    <t>3030-ZKIWL</t>
  </si>
  <si>
    <t>8262-COGGB</t>
  </si>
  <si>
    <t>1029-QFBEN</t>
  </si>
  <si>
    <t>4013-GUXND</t>
  </si>
  <si>
    <t>3900-AQPHZ</t>
  </si>
  <si>
    <t>4661-NJEUX</t>
  </si>
  <si>
    <t>8329-IBCTI</t>
  </si>
  <si>
    <t>2111-DWYHN</t>
  </si>
  <si>
    <t>1934-SJVJK</t>
  </si>
  <si>
    <t>2592-YKDIF</t>
  </si>
  <si>
    <t>8605-ITULD</t>
  </si>
  <si>
    <t>1015-OWJKI</t>
  </si>
  <si>
    <t>7551-JOHTI</t>
  </si>
  <si>
    <t>1663-MHLHE</t>
  </si>
  <si>
    <t>3247-MHJKM</t>
  </si>
  <si>
    <t>7243-LCGGZ</t>
  </si>
  <si>
    <t>8305-VHZBZ</t>
  </si>
  <si>
    <t>4897-QSUYC</t>
  </si>
  <si>
    <t>0673-IGUQO</t>
  </si>
  <si>
    <t>8974-OVACP</t>
  </si>
  <si>
    <t>5766-ZJYBB</t>
  </si>
  <si>
    <t>4588-YBNIB</t>
  </si>
  <si>
    <t>5996-DAOQL</t>
  </si>
  <si>
    <t>5624-BQSSA</t>
  </si>
  <si>
    <t>2002-MZHWP</t>
  </si>
  <si>
    <t>2668-TZSPS</t>
  </si>
  <si>
    <t>5906-BFOZT</t>
  </si>
  <si>
    <t>6569-KTMDU</t>
  </si>
  <si>
    <t>4892-VLANZ</t>
  </si>
  <si>
    <t>3148-BLQJT</t>
  </si>
  <si>
    <t>9122-UMROB</t>
  </si>
  <si>
    <t>8566-YPRGL</t>
  </si>
  <si>
    <t>0426-TIRNE</t>
  </si>
  <si>
    <t>8393-JMVMB</t>
  </si>
  <si>
    <t>4634-JLRJT</t>
  </si>
  <si>
    <t>9753-OYLBX</t>
  </si>
  <si>
    <t>1240-KNSEZ</t>
  </si>
  <si>
    <t>7096-UCLNH</t>
  </si>
  <si>
    <t>7698-YFGEZ</t>
  </si>
  <si>
    <t>3727-JEZTU</t>
  </si>
  <si>
    <t>7239-HZZCX</t>
  </si>
  <si>
    <t>0670-KDOMA</t>
  </si>
  <si>
    <t>5356-RHIPP</t>
  </si>
  <si>
    <t>2876-VBBBL</t>
  </si>
  <si>
    <t>2465-BLLEU</t>
  </si>
  <si>
    <t>1905-OEILC</t>
  </si>
  <si>
    <t>6124-ACRHJ</t>
  </si>
  <si>
    <t>6121-VZNQB</t>
  </si>
  <si>
    <t>7434-SHXLS</t>
  </si>
  <si>
    <t>4877-EVATK</t>
  </si>
  <si>
    <t>4211-MMAZN</t>
  </si>
  <si>
    <t>1622-HSHSF</t>
  </si>
  <si>
    <t>6654-QGBZZ</t>
  </si>
  <si>
    <t>9975-SKRNR</t>
  </si>
  <si>
    <t>7298-IZWLY</t>
  </si>
  <si>
    <t>7721-DVEKZ</t>
  </si>
  <si>
    <t>3976-NLDEZ</t>
  </si>
  <si>
    <t>9441-QHEVC</t>
  </si>
  <si>
    <t>6141-OOXUQ</t>
  </si>
  <si>
    <t>8048-DSDFQ</t>
  </si>
  <si>
    <t>4667-OHGKG</t>
  </si>
  <si>
    <t>3785-NRHYR</t>
  </si>
  <si>
    <t>8749-CLJXC</t>
  </si>
  <si>
    <t>5049-GLYVG</t>
  </si>
  <si>
    <t>4786-UKSNZ</t>
  </si>
  <si>
    <t>6286-SUUWT</t>
  </si>
  <si>
    <t>6615-ZGEDR</t>
  </si>
  <si>
    <t>2081-KJSQF</t>
  </si>
  <si>
    <t>8073-IJDCM</t>
  </si>
  <si>
    <t>1963-VAUKV</t>
  </si>
  <si>
    <t>7601-WFVZV</t>
  </si>
  <si>
    <t>9318-NKNFC</t>
  </si>
  <si>
    <t>2676-ISHSF</t>
  </si>
  <si>
    <t>1000-AJSLD</t>
  </si>
  <si>
    <t>7878-RTCZG</t>
  </si>
  <si>
    <t>3590-TCXTB</t>
  </si>
  <si>
    <t>2369-FEVNO</t>
  </si>
  <si>
    <t>0970-QXPXW</t>
  </si>
  <si>
    <t>7839-QRKXN</t>
  </si>
  <si>
    <t>4745-LSPLO</t>
  </si>
  <si>
    <t>1423-BMPBQ</t>
  </si>
  <si>
    <t>2480-JZOSN</t>
  </si>
  <si>
    <t>9629-NHXFW</t>
  </si>
  <si>
    <t>0247-SLUJI</t>
  </si>
  <si>
    <t>4255-DDUOU</t>
  </si>
  <si>
    <t>3373-YZZYM</t>
  </si>
  <si>
    <t>4760-XOHVN</t>
  </si>
  <si>
    <t>5515-IDEJJ</t>
  </si>
  <si>
    <t>3803-KMQFW</t>
  </si>
  <si>
    <t>9962-BFPDU</t>
  </si>
  <si>
    <t>5028-HTLJB</t>
  </si>
  <si>
    <t>6982-UQZLY</t>
  </si>
  <si>
    <t>7310-EGVHZ</t>
  </si>
  <si>
    <t>3679-XASPY</t>
  </si>
  <si>
    <t>1098-TDVUQ</t>
  </si>
  <si>
    <t>2654-VBVPB</t>
  </si>
  <si>
    <t>3807-XHCJH</t>
  </si>
  <si>
    <t>3717-OFRTN</t>
  </si>
  <si>
    <t>8992-CEUEN</t>
  </si>
  <si>
    <t>0107-WESLM</t>
  </si>
  <si>
    <t>7617-EYGLW</t>
  </si>
  <si>
    <t>7893-IXHRQ</t>
  </si>
  <si>
    <t>1349-WXNGG</t>
  </si>
  <si>
    <t>6770-XUAGN</t>
  </si>
  <si>
    <t>0761-AETCS</t>
  </si>
  <si>
    <t>8562-GHPPI</t>
  </si>
  <si>
    <t>1194-SPVSP</t>
  </si>
  <si>
    <t>2576-HXMPA</t>
  </si>
  <si>
    <t>9174-FKWZE</t>
  </si>
  <si>
    <t>4232-JGKIY</t>
  </si>
  <si>
    <t>7291-CDTMJ</t>
  </si>
  <si>
    <t>8620-RJPZN</t>
  </si>
  <si>
    <t>7926-IJOOU</t>
  </si>
  <si>
    <t>2542-HYGIQ</t>
  </si>
  <si>
    <t>2700-LUEVA</t>
  </si>
  <si>
    <t>4781-ZXYGU</t>
  </si>
  <si>
    <t>7853-WNZSY</t>
  </si>
  <si>
    <t>3506-LCJDC</t>
  </si>
  <si>
    <t>6728-WYQBC</t>
  </si>
  <si>
    <t>7814-LEEVE</t>
  </si>
  <si>
    <t>7853-GVUDZ</t>
  </si>
  <si>
    <t>2955-PSXOE</t>
  </si>
  <si>
    <t>1156-ZFYDO</t>
  </si>
  <si>
    <t>9708-KFDBY</t>
  </si>
  <si>
    <t>5088-QZLRL</t>
  </si>
  <si>
    <t>1493-AMTIE</t>
  </si>
  <si>
    <t>2320-JRSDE</t>
  </si>
  <si>
    <t>5143-WMWOG</t>
  </si>
  <si>
    <t>9103-CXVOK</t>
  </si>
  <si>
    <t>3090-QFUVD</t>
  </si>
  <si>
    <t>2220-IAHLS</t>
  </si>
  <si>
    <t>9374-YOLBJ</t>
  </si>
  <si>
    <t>2273-QCKXA</t>
  </si>
  <si>
    <t>2424-WVHPL</t>
  </si>
  <si>
    <t>3577-AMVUX</t>
  </si>
  <si>
    <t>3716-UVSPD</t>
  </si>
  <si>
    <t>1536-HBSWP</t>
  </si>
  <si>
    <t>4678-DVQEO</t>
  </si>
  <si>
    <t>3186-BAXNB</t>
  </si>
  <si>
    <t>0817-HSUSE</t>
  </si>
  <si>
    <t>1393-IMKZG</t>
  </si>
  <si>
    <t>2585-KTFRE</t>
  </si>
  <si>
    <t>2792-LSHWX</t>
  </si>
  <si>
    <t>6877-TJMBR</t>
  </si>
  <si>
    <t>2468-SJFLM</t>
  </si>
  <si>
    <t>8687-BAFGU</t>
  </si>
  <si>
    <t>2607-FBDFF</t>
  </si>
  <si>
    <t>2853-CWQFQ</t>
  </si>
  <si>
    <t>9732-KPKBW</t>
  </si>
  <si>
    <t>9564-KCLHR</t>
  </si>
  <si>
    <t>9637-EIHEQ</t>
  </si>
  <si>
    <t>7246-ZGQDF</t>
  </si>
  <si>
    <t>0231-LXVAP</t>
  </si>
  <si>
    <t>4797-AXPXK</t>
  </si>
  <si>
    <t>7623-TRNQN</t>
  </si>
  <si>
    <t>9661-MHUMO</t>
  </si>
  <si>
    <t>3192-NQECA</t>
  </si>
  <si>
    <t>Two year</t>
  </si>
  <si>
    <t>6323-AYBRX</t>
  </si>
  <si>
    <t>6680-NENYN</t>
  </si>
  <si>
    <t>4853-RULSV</t>
  </si>
  <si>
    <t>2834-JRTUA</t>
  </si>
  <si>
    <t>6990-YNRIO</t>
  </si>
  <si>
    <t>1447-PJGGA</t>
  </si>
  <si>
    <t>5440-FLBQG</t>
  </si>
  <si>
    <t>5236-PERKL</t>
  </si>
  <si>
    <t>5013-SBUIH</t>
  </si>
  <si>
    <t>7317-GGVPB</t>
  </si>
  <si>
    <t>1150-WFARN</t>
  </si>
  <si>
    <t>8631-NBHFZ</t>
  </si>
  <si>
    <t>1725-IQNIY</t>
  </si>
  <si>
    <t>2533-QVMSK</t>
  </si>
  <si>
    <t>5089-IFSDP</t>
  </si>
  <si>
    <t>8515-OCTJS</t>
  </si>
  <si>
    <t>6559-ILWKJ</t>
  </si>
  <si>
    <t>1043-YCUTE</t>
  </si>
  <si>
    <t>3400-ESFUW</t>
  </si>
  <si>
    <t>7666-WKRON</t>
  </si>
  <si>
    <t>4355-HBJHH</t>
  </si>
  <si>
    <t>5458-CQJTA</t>
  </si>
  <si>
    <t>8166-ZZTFS</t>
  </si>
  <si>
    <t>0607-DAAHE</t>
  </si>
  <si>
    <t>7762-URZQH</t>
  </si>
  <si>
    <t>1527-SXDPN</t>
  </si>
  <si>
    <t>6386-SZZKH</t>
  </si>
  <si>
    <t>3512-IZIKN</t>
  </si>
  <si>
    <t>6804-GDMOI</t>
  </si>
  <si>
    <t>2225-ZRGSG</t>
  </si>
  <si>
    <t>5271-YNWVR</t>
  </si>
  <si>
    <t>7253-UVNDW</t>
  </si>
  <si>
    <t>7951-QKZPL</t>
  </si>
  <si>
    <t>1555-DJEQW</t>
  </si>
  <si>
    <t>9053-JZFKV</t>
  </si>
  <si>
    <t>2530-ENDWQ</t>
  </si>
  <si>
    <t>3259-FDWOY</t>
  </si>
  <si>
    <t>5748-RNCJT</t>
  </si>
  <si>
    <t>9412-ARGBX</t>
  </si>
  <si>
    <t>7359-SSBJK</t>
  </si>
  <si>
    <t>3090-HAWSU</t>
  </si>
  <si>
    <t>0617-AQNWT</t>
  </si>
  <si>
    <t>6797-LNAQX</t>
  </si>
  <si>
    <t>3841-NFECX</t>
  </si>
  <si>
    <t>1891-QRQSA</t>
  </si>
  <si>
    <t>1131-QQZEB</t>
  </si>
  <si>
    <t>9076-AXYIK</t>
  </si>
  <si>
    <t>4513-CXYIX</t>
  </si>
  <si>
    <t>0356-OBMAC</t>
  </si>
  <si>
    <t>7025-WCBNE</t>
  </si>
  <si>
    <t>3729-OWRVL</t>
  </si>
  <si>
    <t>5671-RQRLP</t>
  </si>
  <si>
    <t>4849-PYRLQ</t>
  </si>
  <si>
    <t>7868-TMWMZ</t>
  </si>
  <si>
    <t>9845-PEEKO</t>
  </si>
  <si>
    <t>2176-LVPNX</t>
  </si>
  <si>
    <t>4782-OSFXZ</t>
  </si>
  <si>
    <t>8089-UZWLX</t>
  </si>
  <si>
    <t>9220-ZNKJI</t>
  </si>
  <si>
    <t>7005-CYUIL</t>
  </si>
  <si>
    <t>6048-UWKAL</t>
  </si>
  <si>
    <t>2277-BKJKN</t>
  </si>
  <si>
    <t>9906-NHHVC</t>
  </si>
  <si>
    <t>3280-MRDOF</t>
  </si>
  <si>
    <t>2307-FYNNL</t>
  </si>
  <si>
    <t>4079-VTGLK</t>
  </si>
  <si>
    <t>7375-WMVMT</t>
  </si>
  <si>
    <t>7622-FWGEW</t>
  </si>
  <si>
    <t>3597-YASZG</t>
  </si>
  <si>
    <t>9796-MVYXX</t>
  </si>
  <si>
    <t>0013-SMEOE</t>
  </si>
  <si>
    <t>7516-GMHUV</t>
  </si>
  <si>
    <t>6614-YWYSC</t>
  </si>
  <si>
    <t>2000-DHJUY</t>
  </si>
  <si>
    <t>6463-MVYRY</t>
  </si>
  <si>
    <t>0907-HQNTS</t>
  </si>
  <si>
    <t>4295-YURET</t>
  </si>
  <si>
    <t>6963-EZQEE</t>
  </si>
  <si>
    <t>7923-IYJWY</t>
  </si>
  <si>
    <t>7740-BTPUX</t>
  </si>
  <si>
    <t>4176-RELJR</t>
  </si>
  <si>
    <t>0136-IFMYD</t>
  </si>
  <si>
    <t>1167-OYZJF</t>
  </si>
  <si>
    <t>4806-DXQCE</t>
  </si>
  <si>
    <t>1568-BEKZM</t>
  </si>
  <si>
    <t>5699-BNCAS</t>
  </si>
  <si>
    <t>2900-PHPLN</t>
  </si>
  <si>
    <t>4039-PIMHX</t>
  </si>
  <si>
    <t>7826-VVKWT</t>
  </si>
  <si>
    <t>4304-XUMGI</t>
  </si>
  <si>
    <t>1080-BWSYE</t>
  </si>
  <si>
    <t>8261-GWDBQ</t>
  </si>
  <si>
    <t>3308-JSGML</t>
  </si>
  <si>
    <t>3836-FZSDJ</t>
  </si>
  <si>
    <t>5792-JALQC</t>
  </si>
  <si>
    <t>5227-JSCFE</t>
  </si>
  <si>
    <t>0707-HOVVN</t>
  </si>
  <si>
    <t>7524-VRLPL</t>
  </si>
  <si>
    <t>4884-TVUQF</t>
  </si>
  <si>
    <t>6139-ZZRBQ</t>
  </si>
  <si>
    <t>3996-ZNWYK</t>
  </si>
  <si>
    <t>7515-LODFU</t>
  </si>
  <si>
    <t>8041-TMEID</t>
  </si>
  <si>
    <t>2197-OMWGI</t>
  </si>
  <si>
    <t>6925-BAYGL</t>
  </si>
  <si>
    <t>4119-ZYPZY</t>
  </si>
  <si>
    <t>8777-MBMTS</t>
  </si>
  <si>
    <t>1409-PHXTF</t>
  </si>
  <si>
    <t>6435-VWCCY</t>
  </si>
  <si>
    <t>6726-NNFWD</t>
  </si>
  <si>
    <t>0248-PGHBZ</t>
  </si>
  <si>
    <t>8029-XYPWT</t>
  </si>
  <si>
    <t>1576-PFZIW</t>
  </si>
  <si>
    <t>8050-DVOJX</t>
  </si>
  <si>
    <t>8169-SAEJD</t>
  </si>
  <si>
    <t>4199-QHJNM</t>
  </si>
  <si>
    <t>2384-OVPSA</t>
  </si>
  <si>
    <t>0716-BQNDX</t>
  </si>
  <si>
    <t>2428-HYUNX</t>
  </si>
  <si>
    <t>1635-NZATJ</t>
  </si>
  <si>
    <t>4698-KVLLG</t>
  </si>
  <si>
    <t>1468-DEFNC</t>
  </si>
  <si>
    <t>4627-MIHJH</t>
  </si>
  <si>
    <t>9000-PLFUZ</t>
  </si>
  <si>
    <t>7779-ORAEL</t>
  </si>
  <si>
    <t>3719-TDVQB</t>
  </si>
  <si>
    <t>0201-MIBOL</t>
  </si>
  <si>
    <t>6734-FQAJX</t>
  </si>
  <si>
    <t>3908-MKIMJ</t>
  </si>
  <si>
    <t>3259-KNMRR</t>
  </si>
  <si>
    <t>6120-RJKLU</t>
  </si>
  <si>
    <t>3454-JFUBC</t>
  </si>
  <si>
    <t>2451-YMUXS</t>
  </si>
  <si>
    <t>9560-BBZXK</t>
  </si>
  <si>
    <t>0343-QLUZP</t>
  </si>
  <si>
    <t>8819-WFGGJ</t>
  </si>
  <si>
    <t>9995-HOTOH</t>
  </si>
  <si>
    <t>7492-TAFJD</t>
  </si>
  <si>
    <t>5110-CHOPY</t>
  </si>
  <si>
    <t>5397-NSKQG</t>
  </si>
  <si>
    <t>1936-CZAKF</t>
  </si>
  <si>
    <t>5762-TJXGK</t>
  </si>
  <si>
    <t>4676-WLUHT</t>
  </si>
  <si>
    <t>3884-UEBXB</t>
  </si>
  <si>
    <t>6522-OIQSX</t>
  </si>
  <si>
    <t>8727-XDPUD</t>
  </si>
  <si>
    <t>8165-CBKXO</t>
  </si>
  <si>
    <t>0567-XRHCU</t>
  </si>
  <si>
    <t>7191-ADRGF</t>
  </si>
  <si>
    <t>8571-ZCMCX</t>
  </si>
  <si>
    <t>3249-VHRIP</t>
  </si>
  <si>
    <t>3635-JBPSG</t>
  </si>
  <si>
    <t>5256-SKJGO</t>
  </si>
  <si>
    <t>0621-JFHOL</t>
  </si>
  <si>
    <t>4111-BNXIF</t>
  </si>
  <si>
    <t>8181-YHCMF</t>
  </si>
  <si>
    <t>2996-XAUVF</t>
  </si>
  <si>
    <t>0214-JHPFW</t>
  </si>
  <si>
    <t>0114-IGABW</t>
  </si>
  <si>
    <t>0979-MOZQI</t>
  </si>
  <si>
    <t>7771-ZONAT</t>
  </si>
  <si>
    <t>4859-ZSRDZ</t>
  </si>
  <si>
    <t>6701-DHKWQ</t>
  </si>
  <si>
    <t>3933-DQPWX</t>
  </si>
  <si>
    <t>7758-UJWYS</t>
  </si>
  <si>
    <t>0277-ORXQS</t>
  </si>
  <si>
    <t>3911-RSNHI</t>
  </si>
  <si>
    <t>3745-HRPHI</t>
  </si>
  <si>
    <t>3474-BAFSJ</t>
  </si>
  <si>
    <t>1139-WUOAH</t>
  </si>
  <si>
    <t>6723-CEGQI</t>
  </si>
  <si>
    <t>7816-VGHTO</t>
  </si>
  <si>
    <t>2162-FRZAA</t>
  </si>
  <si>
    <t>3566-CAAYU</t>
  </si>
  <si>
    <t>7110-BDTWG</t>
  </si>
  <si>
    <t>6549-BTYPG</t>
  </si>
  <si>
    <t>0458-HEUZG</t>
  </si>
  <si>
    <t>0298-XACET</t>
  </si>
  <si>
    <t>4891-NLUBA</t>
  </si>
  <si>
    <t>5126-RCXYW</t>
  </si>
  <si>
    <t>0230-WEQUW</t>
  </si>
  <si>
    <t>7605-BDWDC</t>
  </si>
  <si>
    <t>8626-PTQGE</t>
  </si>
  <si>
    <t>6122-EFVKN</t>
  </si>
  <si>
    <t>4472-LVYGI</t>
  </si>
  <si>
    <t>8208-EUMTE</t>
  </si>
  <si>
    <t>7131-ZQZNK</t>
  </si>
  <si>
    <t>6614-YOLAC</t>
  </si>
  <si>
    <t>1459-QNFQT</t>
  </si>
  <si>
    <t>1371-DWPAZ</t>
  </si>
  <si>
    <t>0562-KBDVM</t>
  </si>
  <si>
    <t>0895-UADGO</t>
  </si>
  <si>
    <t>3813-DHBBB</t>
  </si>
  <si>
    <t>2773-MADBQ</t>
  </si>
  <si>
    <t>9885-MFVSU</t>
  </si>
  <si>
    <t>0017-DINOC</t>
  </si>
  <si>
    <t>4872-JCVCA</t>
  </si>
  <si>
    <t>5656-MJEFC</t>
  </si>
  <si>
    <t>4312-GVYNH</t>
  </si>
  <si>
    <t>3298-QEICA</t>
  </si>
  <si>
    <t>8069-RHUXK</t>
  </si>
  <si>
    <t>7021-XSNYE</t>
  </si>
  <si>
    <t>7963-SHNDT</t>
  </si>
  <si>
    <t>7665-NKLAV</t>
  </si>
  <si>
    <t>8780-YRMTT</t>
  </si>
  <si>
    <t>9674-EHPPG</t>
  </si>
  <si>
    <t>5472-CVMDX</t>
  </si>
  <si>
    <t>7274-CGTOD</t>
  </si>
  <si>
    <t>7599-NTMDP</t>
  </si>
  <si>
    <t>6505-OZNPG</t>
  </si>
  <si>
    <t>6164-HAQTX</t>
  </si>
  <si>
    <t>6203-HBZPA</t>
  </si>
  <si>
    <t>8046-DNVTL</t>
  </si>
  <si>
    <t>2253-KPMNB</t>
  </si>
  <si>
    <t>4837-PZTIC</t>
  </si>
  <si>
    <t>1837-YQUCE</t>
  </si>
  <si>
    <t>8039-EQPIM</t>
  </si>
  <si>
    <t>8106-GWQOK</t>
  </si>
  <si>
    <t>0191-EQUUH</t>
  </si>
  <si>
    <t>7340-KEFQE</t>
  </si>
  <si>
    <t>0019-GFNTW</t>
  </si>
  <si>
    <t>5862-BRIXZ</t>
  </si>
  <si>
    <t>6762-QVYJO</t>
  </si>
  <si>
    <t>1194-BHJYC</t>
  </si>
  <si>
    <t>1209-VFFOC</t>
  </si>
  <si>
    <t>8316-BBQAY</t>
  </si>
  <si>
    <t>4664-NJCMS</t>
  </si>
  <si>
    <t>6867-ACCZI</t>
  </si>
  <si>
    <t>3891-NLXJB</t>
  </si>
  <si>
    <t>6119-SPUDB</t>
  </si>
  <si>
    <t>0056-EPFBG</t>
  </si>
  <si>
    <t>7321-ZNSLA</t>
  </si>
  <si>
    <t>8404-VIOMB</t>
  </si>
  <si>
    <t>8242-PDSGJ</t>
  </si>
  <si>
    <t>5317-FLPJF</t>
  </si>
  <si>
    <t>0361-HJRDX</t>
  </si>
  <si>
    <t>0774-RMNUW</t>
  </si>
  <si>
    <t>2535-PBCGC</t>
  </si>
  <si>
    <t>5583-EJXRD</t>
  </si>
  <si>
    <t>2580-ASVVY</t>
  </si>
  <si>
    <t>4254-QPEDE</t>
  </si>
  <si>
    <t>8882-TLVRW</t>
  </si>
  <si>
    <t>1116-FRYVH</t>
  </si>
  <si>
    <t>5010-IPEAQ</t>
  </si>
  <si>
    <t>6434-TTGJP</t>
  </si>
  <si>
    <t>0848-SOMKO</t>
  </si>
  <si>
    <t>2335-GSODA</t>
  </si>
  <si>
    <t>9610-WCESF</t>
  </si>
  <si>
    <t>9236-NDUCW</t>
  </si>
  <si>
    <t>9888-ZCUMM</t>
  </si>
  <si>
    <t>4940-KHCWD</t>
  </si>
  <si>
    <t>9928-BZVLZ</t>
  </si>
  <si>
    <t>9867-XOBQA</t>
  </si>
  <si>
    <t>3638-WEABW</t>
  </si>
  <si>
    <t>9489-DEDVP</t>
  </si>
  <si>
    <t>7639-LIAYI</t>
  </si>
  <si>
    <t>1095-WGNGG</t>
  </si>
  <si>
    <t>5716-EZXZN</t>
  </si>
  <si>
    <t>0945-TSONX</t>
  </si>
  <si>
    <t>2651-ZCBXV</t>
  </si>
  <si>
    <t>8984-EYLLL</t>
  </si>
  <si>
    <t>5781-RFZRP</t>
  </si>
  <si>
    <t>9565-FLVCG</t>
  </si>
  <si>
    <t>4178-EGMON</t>
  </si>
  <si>
    <t>2252-NKNSI</t>
  </si>
  <si>
    <t>0862-PRCBS</t>
  </si>
  <si>
    <t>4159-NAAIX</t>
  </si>
  <si>
    <t>1271-UODNO</t>
  </si>
  <si>
    <t>0455-ENTCR</t>
  </si>
  <si>
    <t>7182-OVLBJ</t>
  </si>
  <si>
    <t>6248-TKCQV</t>
  </si>
  <si>
    <t>2245-ADZFJ</t>
  </si>
  <si>
    <t>6035-RIIOM</t>
  </si>
  <si>
    <t>3500-NSDOA</t>
  </si>
  <si>
    <t>1298-PHBTI</t>
  </si>
  <si>
    <t>5129-HHMZC</t>
  </si>
  <si>
    <t>3638-VBZTA</t>
  </si>
  <si>
    <t>8466-PZBLH</t>
  </si>
  <si>
    <t>7710-JSYOA</t>
  </si>
  <si>
    <t>3392-EHMNK</t>
  </si>
  <si>
    <t>8311-UEUAB</t>
  </si>
  <si>
    <t>4500-HKANN</t>
  </si>
  <si>
    <t>5414-OFQCB</t>
  </si>
  <si>
    <t>1088-AUUZZ</t>
  </si>
  <si>
    <t>7641-TQFHN</t>
  </si>
  <si>
    <t>0014-BMAQU</t>
  </si>
  <si>
    <t>3470-OBUET</t>
  </si>
  <si>
    <t>2160-GPFXD</t>
  </si>
  <si>
    <t>0263-FJTQO</t>
  </si>
  <si>
    <t>4717-GHADL</t>
  </si>
  <si>
    <t>4293-ETKAP</t>
  </si>
  <si>
    <t>0253-ZTEOB</t>
  </si>
  <si>
    <t>9220-CXRSC</t>
  </si>
  <si>
    <t>8819-ZBYNA</t>
  </si>
  <si>
    <t>2176-OSJUV</t>
  </si>
  <si>
    <t>9769-TSBZE</t>
  </si>
  <si>
    <t>5055-BRMNE</t>
  </si>
  <si>
    <t>1506-YJTYT</t>
  </si>
  <si>
    <t>2789-CZANW</t>
  </si>
  <si>
    <t>2192-OZITF</t>
  </si>
  <si>
    <t>4194-FJARJ</t>
  </si>
  <si>
    <t>3796-ENZGF</t>
  </si>
  <si>
    <t>3557-HTYWR</t>
  </si>
  <si>
    <t>2676-SSLTO</t>
  </si>
  <si>
    <t>7570-WELNY</t>
  </si>
  <si>
    <t>8591-TKMZH</t>
  </si>
  <si>
    <t>1172-VIYBP</t>
  </si>
  <si>
    <t>9227-YBAXE</t>
  </si>
  <si>
    <t>9715-WZCLW</t>
  </si>
  <si>
    <t>8630-QSGXK</t>
  </si>
  <si>
    <t>4419-UJMUS</t>
  </si>
  <si>
    <t>6586-MYGKD</t>
  </si>
  <si>
    <t>3057-VJJQE</t>
  </si>
  <si>
    <t>4057-FKCZK</t>
  </si>
  <si>
    <t>8990-YOZLV</t>
  </si>
  <si>
    <t>3705-RHRFR</t>
  </si>
  <si>
    <t>4129-LYCOI</t>
  </si>
  <si>
    <t>1936-UAFEH</t>
  </si>
  <si>
    <t>5998-DZLYR</t>
  </si>
  <si>
    <t>9589-ABEPT</t>
  </si>
  <si>
    <t>4526-RMTLL</t>
  </si>
  <si>
    <t>6898-RBTLU</t>
  </si>
  <si>
    <t>2775-SEFEE</t>
  </si>
  <si>
    <t>0531-XBKMM</t>
  </si>
  <si>
    <t>6257-DTAYD</t>
  </si>
  <si>
    <t>9586-JGQKH</t>
  </si>
  <si>
    <t>6691-CCIHA</t>
  </si>
  <si>
    <t>3957-SQXML</t>
  </si>
  <si>
    <t>8028-PNXHQ</t>
  </si>
  <si>
    <t>7799-LGRDP</t>
  </si>
  <si>
    <t>7554-NEWDD</t>
  </si>
  <si>
    <t>9178-JHUVJ</t>
  </si>
  <si>
    <t>4443-EMBNA</t>
  </si>
  <si>
    <t>6292-TOSSS</t>
  </si>
  <si>
    <t>7014-ZZXAW</t>
  </si>
  <si>
    <t>0732-OCQOC</t>
  </si>
  <si>
    <t>1982-FEBTD</t>
  </si>
  <si>
    <t>9574-BOSMD</t>
  </si>
  <si>
    <t>3088-FVYWK</t>
  </si>
  <si>
    <t>9661-JALZV</t>
  </si>
  <si>
    <t>8098-TDCBU</t>
  </si>
  <si>
    <t>4335-BSMJS</t>
  </si>
  <si>
    <t>9650-VBUOG</t>
  </si>
  <si>
    <t>3261-CQXOL</t>
  </si>
  <si>
    <t>8361-LBRDI</t>
  </si>
  <si>
    <t>4883-KCPZJ</t>
  </si>
  <si>
    <t>9108-EQPNQ</t>
  </si>
  <si>
    <t>2632-TACXW</t>
  </si>
  <si>
    <t>0971-QIFJK</t>
  </si>
  <si>
    <t>9397-TZSHA</t>
  </si>
  <si>
    <t>8292-ITGYJ</t>
  </si>
  <si>
    <t>1299-AURJA</t>
  </si>
  <si>
    <t>8780-IHCRN</t>
  </si>
  <si>
    <t>4565-NLZBV</t>
  </si>
  <si>
    <t>4656-CAURT</t>
  </si>
  <si>
    <t>1970-KKFWL</t>
  </si>
  <si>
    <t>9337-SRRNI</t>
  </si>
  <si>
    <t>5939-SXWHM</t>
  </si>
  <si>
    <t>6485-QXWWE</t>
  </si>
  <si>
    <t>9964-WBQDJ</t>
  </si>
  <si>
    <t>3768-VHXQO</t>
  </si>
  <si>
    <t>5356-KZCKT</t>
  </si>
  <si>
    <t>8966-KZXXA</t>
  </si>
  <si>
    <t>9350-ZXYJC</t>
  </si>
  <si>
    <t>7996-MHXLW</t>
  </si>
  <si>
    <t>3521-HTQTV</t>
  </si>
  <si>
    <t>8612-GXIDD</t>
  </si>
  <si>
    <t>2560-WBWXF</t>
  </si>
  <si>
    <t>8007-YYPWD</t>
  </si>
  <si>
    <t>4195-PNGZS</t>
  </si>
  <si>
    <t>5197-YPYBZ</t>
  </si>
  <si>
    <t>2908-WGAXL</t>
  </si>
  <si>
    <t>5406-KGRMX</t>
  </si>
  <si>
    <t>2143-LJULT</t>
  </si>
  <si>
    <t>9668-PUGNU</t>
  </si>
  <si>
    <t>3612-YVGSJ</t>
  </si>
  <si>
    <t>2050-ONYDQ</t>
  </si>
  <si>
    <t>7996-BPXHY</t>
  </si>
  <si>
    <t>9153-BTBVV</t>
  </si>
  <si>
    <t>4213-HKBJO</t>
  </si>
  <si>
    <t>3027-YNWZU</t>
  </si>
  <si>
    <t>8148-NLEGT</t>
  </si>
  <si>
    <t>8234-GSZYK</t>
  </si>
  <si>
    <t>5622-UEJFI</t>
  </si>
  <si>
    <t>5220-AGAAX</t>
  </si>
  <si>
    <t>4521-WFJAI</t>
  </si>
  <si>
    <t>3148-AOIQT</t>
  </si>
  <si>
    <t>3696-DFHHB</t>
  </si>
  <si>
    <t>2696-RZVZW</t>
  </si>
  <si>
    <t>6134-KWTBV</t>
  </si>
  <si>
    <t>0174-QRVVY</t>
  </si>
  <si>
    <t>8450-LUGUK</t>
  </si>
  <si>
    <t>3812-LRZIR</t>
  </si>
  <si>
    <t>4979-HPRFL</t>
  </si>
  <si>
    <t>7008-LZVOZ</t>
  </si>
  <si>
    <t>1073-XXCZD</t>
  </si>
  <si>
    <t>2961-VNFKL</t>
  </si>
  <si>
    <t>8207-VVMYB</t>
  </si>
  <si>
    <t>5743-KHMNA</t>
  </si>
  <si>
    <t>1619-YWUBB</t>
  </si>
  <si>
    <t>5075-JSDKI</t>
  </si>
  <si>
    <t>3873-WOSBC</t>
  </si>
  <si>
    <t>3120-FAZKD</t>
  </si>
  <si>
    <t>8606-OEGQZ</t>
  </si>
  <si>
    <t>0463-TXOAK</t>
  </si>
  <si>
    <t>2072-ZVJJX</t>
  </si>
  <si>
    <t>6857-TKDJV</t>
  </si>
  <si>
    <t>1987-AUELQ</t>
  </si>
  <si>
    <t>5846-ABOBJ</t>
  </si>
  <si>
    <t>8807-OPMBM</t>
  </si>
  <si>
    <t>1241-EZFMJ</t>
  </si>
  <si>
    <t>0394-YONDK</t>
  </si>
  <si>
    <t>0485-ZBSLN</t>
  </si>
  <si>
    <t>6407-GSJNL</t>
  </si>
  <si>
    <t>2481-SBOYW</t>
  </si>
  <si>
    <t>2799-TSLAG</t>
  </si>
  <si>
    <t>6010-DDPPW</t>
  </si>
  <si>
    <t>4589-IUAJB</t>
  </si>
  <si>
    <t>7601-DHFWZ</t>
  </si>
  <si>
    <t>5982-XMDEX</t>
  </si>
  <si>
    <t>5666-MBJPT</t>
  </si>
  <si>
    <t>6370-ZVHDV</t>
  </si>
  <si>
    <t>9648-BCHKM</t>
  </si>
  <si>
    <t>7480-SPLEF</t>
  </si>
  <si>
    <t>1555-HAPSU</t>
  </si>
  <si>
    <t>3549-ZTMNH</t>
  </si>
  <si>
    <t>0562-HKHML</t>
  </si>
  <si>
    <t>4896-CPRPF</t>
  </si>
  <si>
    <t>0057-QBUQH</t>
  </si>
  <si>
    <t>7711-GQBZC</t>
  </si>
  <si>
    <t>0071-NDAFP</t>
  </si>
  <si>
    <t>5995-LFTLE</t>
  </si>
  <si>
    <t>2169-RRLFW</t>
  </si>
  <si>
    <t>9717-IOAAF</t>
  </si>
  <si>
    <t>1535-VTJOQ</t>
  </si>
  <si>
    <t>3472-QPRCH</t>
  </si>
  <si>
    <t>2995-YWTCD</t>
  </si>
  <si>
    <t>6813-GZQCG</t>
  </si>
  <si>
    <t>3118-UHVVQ</t>
  </si>
  <si>
    <t>5115-SQAAU</t>
  </si>
  <si>
    <t>8441-SHIPE</t>
  </si>
  <si>
    <t>4534-WGCIR</t>
  </si>
  <si>
    <t>2511-ALLCS</t>
  </si>
  <si>
    <t>1248-DYXUB</t>
  </si>
  <si>
    <t>5249-QYHEX</t>
  </si>
  <si>
    <t>4785-FCIFB</t>
  </si>
  <si>
    <t>4950-HKQTE</t>
  </si>
  <si>
    <t>4018-PPNDW</t>
  </si>
  <si>
    <t>8859-AXJZP</t>
  </si>
  <si>
    <t>0323-XWWTN</t>
  </si>
  <si>
    <t>1767-CJKBA</t>
  </si>
  <si>
    <t>4367-NUYAO</t>
  </si>
  <si>
    <t>9087-EYCPR</t>
  </si>
  <si>
    <t>4652-ODEVH</t>
  </si>
  <si>
    <t>6518-KZXCB</t>
  </si>
  <si>
    <t>2808-CHTDM</t>
  </si>
  <si>
    <t>3283-WCWXT</t>
  </si>
  <si>
    <t>1852-QSWCD</t>
  </si>
  <si>
    <t>8532-UEFWH</t>
  </si>
  <si>
    <t>6770-UAYGJ</t>
  </si>
  <si>
    <t>5968-HYJRZ</t>
  </si>
  <si>
    <t>9953-ZMKSM</t>
  </si>
  <si>
    <t>6484-LATFU</t>
  </si>
  <si>
    <t>7225-IILWY</t>
  </si>
  <si>
    <t>5322-ZSMZY</t>
  </si>
  <si>
    <t>4526-EXKKN</t>
  </si>
  <si>
    <t>6651-RLGGM</t>
  </si>
  <si>
    <t>7503-EPSZW</t>
  </si>
  <si>
    <t>5044-XDPYX</t>
  </si>
  <si>
    <t>3896-ZVNET</t>
  </si>
  <si>
    <t>2706-QZIHY</t>
  </si>
  <si>
    <t>3913-RDSJZ</t>
  </si>
  <si>
    <t>6609-MXJHJ</t>
  </si>
  <si>
    <t>3785-KTYSH</t>
  </si>
  <si>
    <t>7527-QNRUS</t>
  </si>
  <si>
    <t>8219-VYBVI</t>
  </si>
  <si>
    <t>3213-VVOLG</t>
  </si>
  <si>
    <t>5854-KSRBJ</t>
  </si>
  <si>
    <t>3129-AAQOU</t>
  </si>
  <si>
    <t>9365-CSLBQ</t>
  </si>
  <si>
    <t>0603-TPMIB</t>
  </si>
  <si>
    <t>6199-IPCAO</t>
  </si>
  <si>
    <t>8626-XHBIE</t>
  </si>
  <si>
    <t>8874-EJNSR</t>
  </si>
  <si>
    <t>6963-KQYQB</t>
  </si>
  <si>
    <t>1207-BLKSA</t>
  </si>
  <si>
    <t>3284-SVCRO</t>
  </si>
  <si>
    <t>2263-SFSQZ</t>
  </si>
  <si>
    <t>1240-HCBOH</t>
  </si>
  <si>
    <t>1734-ZMNTZ</t>
  </si>
  <si>
    <t>7608-RGIRO</t>
  </si>
  <si>
    <t>2207-RYYRL</t>
  </si>
  <si>
    <t>7161-DFHUF</t>
  </si>
  <si>
    <t>9593-CVZKR</t>
  </si>
  <si>
    <t>5549-ZGHFB</t>
  </si>
  <si>
    <t>3810-PJUHR</t>
  </si>
  <si>
    <t>2208-NKVVH</t>
  </si>
  <si>
    <t>3580-GICBM</t>
  </si>
  <si>
    <t>6080-LNESI</t>
  </si>
  <si>
    <t>3460-TJBWI</t>
  </si>
  <si>
    <t>4458-KVRBJ</t>
  </si>
  <si>
    <t>2097-YVPKN</t>
  </si>
  <si>
    <t>3967-VQOGC</t>
  </si>
  <si>
    <t>8946-BFWSG</t>
  </si>
  <si>
    <t>1092-WPIVQ</t>
  </si>
  <si>
    <t>3389-KTRXV</t>
  </si>
  <si>
    <t>1705-GUHPV</t>
  </si>
  <si>
    <t>4779-ZGICK</t>
  </si>
  <si>
    <t>4671-VJLCL</t>
  </si>
  <si>
    <t>2954-PIBKO</t>
  </si>
  <si>
    <t>0513-RBGPE</t>
  </si>
  <si>
    <t>5736-YEJAX</t>
  </si>
  <si>
    <t>2077-DDHJK</t>
  </si>
  <si>
    <t>1525-LNLOJ</t>
  </si>
  <si>
    <t>4381-MHQDC</t>
  </si>
  <si>
    <t>6870-ZWMNX</t>
  </si>
  <si>
    <t>8221-HVAYI</t>
  </si>
  <si>
    <t>2612-PHGOX</t>
  </si>
  <si>
    <t>4102-HLENU</t>
  </si>
  <si>
    <t>1830-GGFNM</t>
  </si>
  <si>
    <t>5327-CNLUQ</t>
  </si>
  <si>
    <t>8883-ANODQ</t>
  </si>
  <si>
    <t>0727-BNRLG</t>
  </si>
  <si>
    <t>2123-VSCOT</t>
  </si>
  <si>
    <t>7639-OPLNG</t>
  </si>
  <si>
    <t>6670-MFRPK</t>
  </si>
  <si>
    <t>6463-HHXJR</t>
  </si>
  <si>
    <t>3200-MNQTF</t>
  </si>
  <si>
    <t>3230-JCNZS</t>
  </si>
  <si>
    <t>3948-KXDUF</t>
  </si>
  <si>
    <t>8871-JLMHM</t>
  </si>
  <si>
    <t>8295-KMENE</t>
  </si>
  <si>
    <t>1545-JFUML</t>
  </si>
  <si>
    <t>3082-YVEKW</t>
  </si>
  <si>
    <t>7973-DZRKH</t>
  </si>
  <si>
    <t>6339-TBELP</t>
  </si>
  <si>
    <t>5915-ANOEI</t>
  </si>
  <si>
    <t>6242-FEGFD</t>
  </si>
  <si>
    <t>2434-EEVDB</t>
  </si>
  <si>
    <t>1325-USMEC</t>
  </si>
  <si>
    <t>7691-XVTZH</t>
  </si>
  <si>
    <t>4915-BFSXL</t>
  </si>
  <si>
    <t>0420-TXVSG</t>
  </si>
  <si>
    <t>3486-HOOGQ</t>
  </si>
  <si>
    <t>3134-DSHVC</t>
  </si>
  <si>
    <t>5176-OLSKT</t>
  </si>
  <si>
    <t>3050-RLLXC</t>
  </si>
  <si>
    <t>6681-ZSEXG</t>
  </si>
  <si>
    <t>9102-OXKFY</t>
  </si>
  <si>
    <t>6196-HBOBZ</t>
  </si>
  <si>
    <t>5320-BRKGK</t>
  </si>
  <si>
    <t>1832-PEUTS</t>
  </si>
  <si>
    <t>1455-HFBXA</t>
  </si>
  <si>
    <t>7162-WPHPM</t>
  </si>
  <si>
    <t>3428-MMGUB</t>
  </si>
  <si>
    <t>0885-HMGPY</t>
  </si>
  <si>
    <t>8510-TMWYB</t>
  </si>
  <si>
    <t>6953-PBDIN</t>
  </si>
  <si>
    <t>4075-WKNIU</t>
  </si>
  <si>
    <t>5161-XEUVX</t>
  </si>
  <si>
    <t>6253-GNHWH</t>
  </si>
  <si>
    <t>8465-SBRXP</t>
  </si>
  <si>
    <t>1904-WAJAA</t>
  </si>
  <si>
    <t>6439-PKTRR</t>
  </si>
  <si>
    <t>4648-YPBTM</t>
  </si>
  <si>
    <t>4686-GEFRM</t>
  </si>
  <si>
    <t>7138-GIRSH</t>
  </si>
  <si>
    <t>2753-JMMCV</t>
  </si>
  <si>
    <t>9777-IQHWP</t>
  </si>
  <si>
    <t>7649-SIJJF</t>
  </si>
  <si>
    <t>8659-IOOPU</t>
  </si>
  <si>
    <t>6900-RBKER</t>
  </si>
  <si>
    <t>9068-VPWQQ</t>
  </si>
  <si>
    <t>1621-YNCJH</t>
  </si>
  <si>
    <t>7898-PDWQE</t>
  </si>
  <si>
    <t>5930-GBIWP</t>
  </si>
  <si>
    <t>3902-MIVLE</t>
  </si>
  <si>
    <t>0020-INWCK</t>
  </si>
  <si>
    <t>9570-KYEUA</t>
  </si>
  <si>
    <t>6838-YAUVY</t>
  </si>
  <si>
    <t>1265-ZFOSD</t>
  </si>
  <si>
    <t>8205-VSLRB</t>
  </si>
  <si>
    <t>6999-CHVCF</t>
  </si>
  <si>
    <t>0757-WCUUZ</t>
  </si>
  <si>
    <t>2649-HWLYB</t>
  </si>
  <si>
    <t>7998-WNZEM</t>
  </si>
  <si>
    <t>6741-QRLUP</t>
  </si>
  <si>
    <t>5855-EIBDE</t>
  </si>
  <si>
    <t>7159-NOKYQ</t>
  </si>
  <si>
    <t>5887-IKKYO</t>
  </si>
  <si>
    <t>2927-CVULT</t>
  </si>
  <si>
    <t>0771-CHWSK</t>
  </si>
  <si>
    <t>4654-ULTTN</t>
  </si>
  <si>
    <t>0674-GCDXG</t>
  </si>
  <si>
    <t>0916-KNFAJ</t>
  </si>
  <si>
    <t>0909-SELIE</t>
  </si>
  <si>
    <t>0572-ZJKLT</t>
  </si>
  <si>
    <t>5996-EBTKM</t>
  </si>
  <si>
    <t>9959-WOFKT</t>
  </si>
  <si>
    <t>3363-DTIVD</t>
  </si>
  <si>
    <t>6583-SZVGP</t>
  </si>
  <si>
    <t>3552-CTCYF</t>
  </si>
  <si>
    <t>6103-LIANB</t>
  </si>
  <si>
    <t>0459-SPZHJ</t>
  </si>
  <si>
    <t>4713-ZBURT</t>
  </si>
  <si>
    <t>0678-RLHVP</t>
  </si>
  <si>
    <t>2933-XEUJM</t>
  </si>
  <si>
    <t>5193-QLVZB</t>
  </si>
  <si>
    <t>3259-QMXUN</t>
  </si>
  <si>
    <t>3617-XLSGQ</t>
  </si>
  <si>
    <t>5795-KTGUD</t>
  </si>
  <si>
    <t>6837-HAEVO</t>
  </si>
  <si>
    <t>2019-HDCZY</t>
  </si>
  <si>
    <t>2987-BJXIK</t>
  </si>
  <si>
    <t>6427-FEFIG</t>
  </si>
  <si>
    <t>5153-LXKDT</t>
  </si>
  <si>
    <t>2200-DSAAL</t>
  </si>
  <si>
    <t>3716-LRGXK</t>
  </si>
  <si>
    <t>2001-EWBQU</t>
  </si>
  <si>
    <t>5360-LJCNJ</t>
  </si>
  <si>
    <t>0813-TAXXS</t>
  </si>
  <si>
    <t>6616-AALSR</t>
  </si>
  <si>
    <t>3407-JMJQQ</t>
  </si>
  <si>
    <t>6754-LZUKA</t>
  </si>
  <si>
    <t>3197-NNYNB</t>
  </si>
  <si>
    <t>5321-NTRKC</t>
  </si>
  <si>
    <t>2324-EFHVG</t>
  </si>
  <si>
    <t>2988-QRAJY</t>
  </si>
  <si>
    <t>9558-IHEZX</t>
  </si>
  <si>
    <t>8071-SBTRN</t>
  </si>
  <si>
    <t>7233-PAHHL</t>
  </si>
  <si>
    <t>2798-NYLMZ</t>
  </si>
  <si>
    <t>6766-HFKLA</t>
  </si>
  <si>
    <t>3766-EJLFL</t>
  </si>
  <si>
    <t>0266-CLZKZ</t>
  </si>
  <si>
    <t>9297-FVVDH</t>
  </si>
  <si>
    <t>2530-FMFXO</t>
  </si>
  <si>
    <t>7036-TYDEC</t>
  </si>
  <si>
    <t>6050-FFXES</t>
  </si>
  <si>
    <t>6901-GOGZG</t>
  </si>
  <si>
    <t>1265-BCFEO</t>
  </si>
  <si>
    <t>3166-PNEOF</t>
  </si>
  <si>
    <t>7037-MTYVW</t>
  </si>
  <si>
    <t>1400-WIVLL</t>
  </si>
  <si>
    <t>1163-VIPRI</t>
  </si>
  <si>
    <t>0960-HUWBM</t>
  </si>
  <si>
    <t>9194-GFVOI</t>
  </si>
  <si>
    <t>4683-WYDOU</t>
  </si>
  <si>
    <t>8434-PNQZX</t>
  </si>
  <si>
    <t>0436-TWFFZ</t>
  </si>
  <si>
    <t>6993-YCOBK</t>
  </si>
  <si>
    <t>8200-LGKSR</t>
  </si>
  <si>
    <t>2632-IVXVF</t>
  </si>
  <si>
    <t>7572-KPVKK</t>
  </si>
  <si>
    <t>4737-HOBAX</t>
  </si>
  <si>
    <t>5641-DMBFJ</t>
  </si>
  <si>
    <t>2885-HIJDH</t>
  </si>
  <si>
    <t>7609-YBPXG</t>
  </si>
  <si>
    <t>2404-JIBFC</t>
  </si>
  <si>
    <t>0383-CLDDA</t>
  </si>
  <si>
    <t>6733-LRIZX</t>
  </si>
  <si>
    <t>6013-BHCAW</t>
  </si>
  <si>
    <t>9795-NREXC</t>
  </si>
  <si>
    <t>7208-PSIHR</t>
  </si>
  <si>
    <t>9541-PWTWO</t>
  </si>
  <si>
    <t>1428-IEDPR</t>
  </si>
  <si>
    <t>2040-LDIWQ</t>
  </si>
  <si>
    <t>2001-MCUUW</t>
  </si>
  <si>
    <t>0835-JKADZ</t>
  </si>
  <si>
    <t>8390-FESFV</t>
  </si>
  <si>
    <t>3022-BEXHZ</t>
  </si>
  <si>
    <t>8060-HIWJJ</t>
  </si>
  <si>
    <t>6732-VAILE</t>
  </si>
  <si>
    <t>7519-JTWQH</t>
  </si>
  <si>
    <t>5003-XZWWO</t>
  </si>
  <si>
    <t>9405-GPBBG</t>
  </si>
  <si>
    <t>3096-YXENJ</t>
  </si>
  <si>
    <t>4016-BJKTZ</t>
  </si>
  <si>
    <t>5197-LQXXH</t>
  </si>
  <si>
    <t>3612-YUNGG</t>
  </si>
  <si>
    <t>2773-OVBPK</t>
  </si>
  <si>
    <t>7446-KQISO</t>
  </si>
  <si>
    <t>2126-GSEGL</t>
  </si>
  <si>
    <t>2211-RMNHO</t>
  </si>
  <si>
    <t>0345-XMMUG</t>
  </si>
  <si>
    <t>3654-ARMGP</t>
  </si>
  <si>
    <t>2990-OGYTD</t>
  </si>
  <si>
    <t>6297-NOOPG</t>
  </si>
  <si>
    <t>8707-HOEDG</t>
  </si>
  <si>
    <t>8645-KOMJQ</t>
  </si>
  <si>
    <t>6308-CQRBU</t>
  </si>
  <si>
    <t>9330-VOFSZ</t>
  </si>
  <si>
    <t>9530-GRMJG</t>
  </si>
  <si>
    <t>9488-FYQAU</t>
  </si>
  <si>
    <t>4616-ULAOA</t>
  </si>
  <si>
    <t>3655-SNQYZ</t>
  </si>
  <si>
    <t>7017-VFHAY</t>
  </si>
  <si>
    <t>0123-CRBRT</t>
  </si>
  <si>
    <t>1557-EMYVT</t>
  </si>
  <si>
    <t>2088-IEBAU</t>
  </si>
  <si>
    <t>6885-PKOAM</t>
  </si>
  <si>
    <t>2863-IMQDR</t>
  </si>
  <si>
    <t>2977-CEBSX</t>
  </si>
  <si>
    <t>0795-LAFGP</t>
  </si>
  <si>
    <t>8100-PNJMH</t>
  </si>
  <si>
    <t>8975-SKGRX</t>
  </si>
  <si>
    <t>6445-TNRXS</t>
  </si>
  <si>
    <t>9553-DLCLU</t>
  </si>
  <si>
    <t>8480-PPONV</t>
  </si>
  <si>
    <t>3870-SPZSI</t>
  </si>
  <si>
    <t>3669-WHAFY</t>
  </si>
  <si>
    <t>1568-LJSZU</t>
  </si>
  <si>
    <t>5377-NDTOU</t>
  </si>
  <si>
    <t>7398-HPYZQ</t>
  </si>
  <si>
    <t>5248-KWLAR</t>
  </si>
  <si>
    <t>8984-HPEMB</t>
  </si>
  <si>
    <t>8879-XUAHX</t>
  </si>
  <si>
    <t>0839-JTCUD</t>
  </si>
  <si>
    <t>7176-WRTNX</t>
  </si>
  <si>
    <t>7401-JIXNM</t>
  </si>
  <si>
    <t>7579-KKLOE</t>
  </si>
  <si>
    <t>1187-WILMM</t>
  </si>
  <si>
    <t>4304-TSPVK</t>
  </si>
  <si>
    <t>6993-YGFJV</t>
  </si>
  <si>
    <t>0730-BGQGF</t>
  </si>
  <si>
    <t>8869-LIHMK</t>
  </si>
  <si>
    <t>7055-JCGNI</t>
  </si>
  <si>
    <t>3227-WLKLI</t>
  </si>
  <si>
    <t>6461-SZMCV</t>
  </si>
  <si>
    <t>1897-OKVMW</t>
  </si>
  <si>
    <t>0106-UGRDO</t>
  </si>
  <si>
    <t>7663-CUXZB</t>
  </si>
  <si>
    <t>9348-ROUAI</t>
  </si>
  <si>
    <t>4674-HGNUA</t>
  </si>
  <si>
    <t>9786-IJYDL</t>
  </si>
  <si>
    <t>5117-ZSMHQ</t>
  </si>
  <si>
    <t>9224-VTYID</t>
  </si>
  <si>
    <t>8690-ZVLCL</t>
  </si>
  <si>
    <t>7109-CQYUZ</t>
  </si>
  <si>
    <t>1642-HMARX</t>
  </si>
  <si>
    <t>8174-TBVCF</t>
  </si>
  <si>
    <t>3508-VLHCZ</t>
  </si>
  <si>
    <t>2368-GAKKQ</t>
  </si>
  <si>
    <t>2223-GDSHL</t>
  </si>
  <si>
    <t>5989-AXPUC</t>
  </si>
  <si>
    <t>3882-IYOIJ</t>
  </si>
  <si>
    <t>8670-MEFCP</t>
  </si>
  <si>
    <t>8413-YNHNV</t>
  </si>
  <si>
    <t>7975-JMZNT</t>
  </si>
  <si>
    <t>5322-TEUJK</t>
  </si>
  <si>
    <t>6122-LJADA</t>
  </si>
  <si>
    <t>2400-XIWIO</t>
  </si>
  <si>
    <t>1741-WTPON</t>
  </si>
  <si>
    <t>9415-ZNBSX</t>
  </si>
  <si>
    <t>0016-QLJIS</t>
  </si>
  <si>
    <t>7508-DQAKK</t>
  </si>
  <si>
    <t>1043-UXOVO</t>
  </si>
  <si>
    <t>9695-IDRZR</t>
  </si>
  <si>
    <t>0363-SVHYR</t>
  </si>
  <si>
    <t>9258-CNWAC</t>
  </si>
  <si>
    <t>5982-PSMKW</t>
  </si>
  <si>
    <t>4393-GEADV</t>
  </si>
  <si>
    <t>5375-XLDOF</t>
  </si>
  <si>
    <t>7929-SKFGK</t>
  </si>
  <si>
    <t>8099-MZPUJ</t>
  </si>
  <si>
    <t>3396-DKDEL</t>
  </si>
  <si>
    <t>2194-IIQOF</t>
  </si>
  <si>
    <t>3779-OSWCF</t>
  </si>
  <si>
    <t>8085-MSNLK</t>
  </si>
  <si>
    <t>3726-TBHQT</t>
  </si>
  <si>
    <t>4701-LKOZD</t>
  </si>
  <si>
    <t>3795-CAWEX</t>
  </si>
  <si>
    <t>6258-PVZWJ</t>
  </si>
  <si>
    <t>3508-CFVZL</t>
  </si>
  <si>
    <t>6369-MCAKO</t>
  </si>
  <si>
    <t>0530-IJVDB</t>
  </si>
  <si>
    <t>7164-BPTUT</t>
  </si>
  <si>
    <t>6371-NZYEG</t>
  </si>
  <si>
    <t>6556-DBKZF</t>
  </si>
  <si>
    <t>4568-KNYWR</t>
  </si>
  <si>
    <t>9477-LGWQI</t>
  </si>
  <si>
    <t>0379-DJQHR</t>
  </si>
  <si>
    <t>5709-LVOEQ</t>
  </si>
  <si>
    <t>1206-EHBDD</t>
  </si>
  <si>
    <t>3070-BDOQC</t>
  </si>
  <si>
    <t>3533-UVMOM</t>
  </si>
  <si>
    <t>6177-PEVRA</t>
  </si>
  <si>
    <t>5067-WJEUN</t>
  </si>
  <si>
    <t>1821-BUCWY</t>
  </si>
  <si>
    <t>9018-PCIOK</t>
  </si>
  <si>
    <t>2351-BKRZW</t>
  </si>
  <si>
    <t>1023-BQXZE</t>
  </si>
  <si>
    <t>1699-UOTXU</t>
  </si>
  <si>
    <t>5993-JSUWV</t>
  </si>
  <si>
    <t>1303-SRDOK</t>
  </si>
  <si>
    <t>7284-ZZLOH</t>
  </si>
  <si>
    <t>6504-VBLFL</t>
  </si>
  <si>
    <t>6322-PJJDJ</t>
  </si>
  <si>
    <t>7306-YDSOI</t>
  </si>
  <si>
    <t>4922-CVPDX</t>
  </si>
  <si>
    <t>6023-GSSXW</t>
  </si>
  <si>
    <t>6211-WWLTF</t>
  </si>
  <si>
    <t>3397-AVTKU</t>
  </si>
  <si>
    <t>9541-ZPSEA</t>
  </si>
  <si>
    <t>9128-CPXKI</t>
  </si>
  <si>
    <t>5181-OABFK</t>
  </si>
  <si>
    <t>0536-ESJEP</t>
  </si>
  <si>
    <t>8313-AFGBW</t>
  </si>
  <si>
    <t>8232-CTLKO</t>
  </si>
  <si>
    <t>4049-ZPALD</t>
  </si>
  <si>
    <t>9715-SBVSU</t>
  </si>
  <si>
    <t>7139-JZFVG</t>
  </si>
  <si>
    <t>6064-ZATLR</t>
  </si>
  <si>
    <t>2296-DKZFP</t>
  </si>
  <si>
    <t>6625-IUTTT</t>
  </si>
  <si>
    <t>9625-QNLUX</t>
  </si>
  <si>
    <t>7054-DMVAS</t>
  </si>
  <si>
    <t>5696-JVVQY</t>
  </si>
  <si>
    <t>4378-MYPGO</t>
  </si>
  <si>
    <t>9174-IHETN</t>
  </si>
  <si>
    <t>7018-FPXHH</t>
  </si>
  <si>
    <t>5135-RDDQL</t>
  </si>
  <si>
    <t>8722-PRFDV</t>
  </si>
  <si>
    <t>1960-UOTYM</t>
  </si>
  <si>
    <t>1116-DXXDF</t>
  </si>
  <si>
    <t>5130-YPIRV</t>
  </si>
  <si>
    <t>4622-YNKIJ</t>
  </si>
  <si>
    <t>5229-DTFYB</t>
  </si>
  <si>
    <t>7954-MLBUN</t>
  </si>
  <si>
    <t>2521-NPUZR</t>
  </si>
  <si>
    <t>0454-OKRCT</t>
  </si>
  <si>
    <t>6244-BESBM</t>
  </si>
  <si>
    <t>9432-RUVSL</t>
  </si>
  <si>
    <t>5514-YQENT</t>
  </si>
  <si>
    <t>4137-JOPHL</t>
  </si>
  <si>
    <t>6950-TWMYB</t>
  </si>
  <si>
    <t>0181-RITDD</t>
  </si>
  <si>
    <t>5453-YBTWV</t>
  </si>
  <si>
    <t>0320-DWVTU</t>
  </si>
  <si>
    <t>8216-AZUUZ</t>
  </si>
  <si>
    <t>2323-ARSVR</t>
  </si>
  <si>
    <t>0815-MFZGM</t>
  </si>
  <si>
    <t>8929-KSWIH</t>
  </si>
  <si>
    <t>1930-QPBVZ</t>
  </si>
  <si>
    <t>6568-POCUI</t>
  </si>
  <si>
    <t>1063-DHQJF</t>
  </si>
  <si>
    <t>9028-LIHRP</t>
  </si>
  <si>
    <t>5693-PIPCS</t>
  </si>
  <si>
    <t>0479-HMSWA</t>
  </si>
  <si>
    <t>4778-IZARL</t>
  </si>
  <si>
    <t>5574-NXZIU</t>
  </si>
  <si>
    <t>9938-TKDGL</t>
  </si>
  <si>
    <t>5161-UBZXI</t>
  </si>
  <si>
    <t>4366-CTOUZ</t>
  </si>
  <si>
    <t>5278-PNYOX</t>
  </si>
  <si>
    <t>0868-VJRDR</t>
  </si>
  <si>
    <t>2599-CIPQE</t>
  </si>
  <si>
    <t>4043-MKDTV</t>
  </si>
  <si>
    <t>5696-CEIQJ</t>
  </si>
  <si>
    <t>3374-TTZTK</t>
  </si>
  <si>
    <t>1414-YADCW</t>
  </si>
  <si>
    <t>9933-QRGTX</t>
  </si>
  <si>
    <t>2578-JQPHZ</t>
  </si>
  <si>
    <t>6603-QWSPR</t>
  </si>
  <si>
    <t>5090-EMGTC</t>
  </si>
  <si>
    <t>3186-AJIEK</t>
  </si>
  <si>
    <t>3410-YOQBQ</t>
  </si>
  <si>
    <t>8587-XYZSF</t>
  </si>
  <si>
    <t>6727-IOTLZ</t>
  </si>
  <si>
    <t>4115-BNPJY</t>
  </si>
  <si>
    <t>0942-KOWSM</t>
  </si>
  <si>
    <t>5394-MEITZ</t>
  </si>
  <si>
    <t>7501-IWUNG</t>
  </si>
  <si>
    <t>5676-CFLYY</t>
  </si>
  <si>
    <t>3174-AKMAS</t>
  </si>
  <si>
    <t>0556-FJEGU</t>
  </si>
  <si>
    <t>0604-THJFP</t>
  </si>
  <si>
    <t>4835-YSJMR</t>
  </si>
  <si>
    <t>5232-NXPAY</t>
  </si>
  <si>
    <t>5816-JMLGY</t>
  </si>
  <si>
    <t>0602-DDUML</t>
  </si>
  <si>
    <t>8766-PAFNE</t>
  </si>
  <si>
    <t>5893-PYOLZ</t>
  </si>
  <si>
    <t>8414-OOEEL</t>
  </si>
  <si>
    <t>7771-CFQRQ</t>
  </si>
  <si>
    <t>0487-CRLZF</t>
  </si>
  <si>
    <t>6339-RZCBJ</t>
  </si>
  <si>
    <t>4615-PIVVU</t>
  </si>
  <si>
    <t>1335-MXCSE</t>
  </si>
  <si>
    <t>1431-AIDJQ</t>
  </si>
  <si>
    <t>0440-EKDCF</t>
  </si>
  <si>
    <t>9479-HYNYL</t>
  </si>
  <si>
    <t>1972-XMUWV</t>
  </si>
  <si>
    <t>2661-GKBTK</t>
  </si>
  <si>
    <t>2845-KDHVX</t>
  </si>
  <si>
    <t>2256-YLYLP</t>
  </si>
  <si>
    <t>9281-CEDRU</t>
  </si>
  <si>
    <t>9073-ZZIAY</t>
  </si>
  <si>
    <t>7633-MVPUY</t>
  </si>
  <si>
    <t>5846-NEQVZ</t>
  </si>
  <si>
    <t>9548-LIGTA</t>
  </si>
  <si>
    <t>6516-NKQBO</t>
  </si>
  <si>
    <t>7596-ZYWBB</t>
  </si>
  <si>
    <t>9871-ELEYA</t>
  </si>
  <si>
    <t>5318-YKDPV</t>
  </si>
  <si>
    <t>6916-HIJSE</t>
  </si>
  <si>
    <t>3429-IFLEM</t>
  </si>
  <si>
    <t>8146-QQKZH</t>
  </si>
  <si>
    <t>8590-YFFQO</t>
  </si>
  <si>
    <t>9091-WTUUY</t>
  </si>
  <si>
    <t>5095-ETBRJ</t>
  </si>
  <si>
    <t>9795-SHUHB</t>
  </si>
  <si>
    <t>3230-IUALN</t>
  </si>
  <si>
    <t>1084-MNSMJ</t>
  </si>
  <si>
    <t>8999-YPYBV</t>
  </si>
  <si>
    <t>2882-WDTBA</t>
  </si>
  <si>
    <t>3399-BMLVW</t>
  </si>
  <si>
    <t>3795-GWTRD</t>
  </si>
  <si>
    <t>8345-MVDYC</t>
  </si>
  <si>
    <t>9359-JANWS</t>
  </si>
  <si>
    <t>6695-FRVEC</t>
  </si>
  <si>
    <t>9993-LHIEB</t>
  </si>
  <si>
    <t>6288-CHQJB</t>
  </si>
  <si>
    <t>6418-PIQSP</t>
  </si>
  <si>
    <t>5494-WOZRZ</t>
  </si>
  <si>
    <t>8619-IJNDK</t>
  </si>
  <si>
    <t>9755-JHNMN</t>
  </si>
  <si>
    <t>9135-MGVPY</t>
  </si>
  <si>
    <t>5788-YPOEG</t>
  </si>
  <si>
    <t>9481-WHGWY</t>
  </si>
  <si>
    <t>6997-UVGOX</t>
  </si>
  <si>
    <t>9372-TXXPS</t>
  </si>
  <si>
    <t>5485-ITNPC</t>
  </si>
  <si>
    <t>9435-JMLSX</t>
  </si>
  <si>
    <t>1498-NHTLT</t>
  </si>
  <si>
    <t>5751-USDBL</t>
  </si>
  <si>
    <t>5680-LQOGP</t>
  </si>
  <si>
    <t>3889-VWBID</t>
  </si>
  <si>
    <t>5148-ORICT</t>
  </si>
  <si>
    <t>2378-YIZKA</t>
  </si>
  <si>
    <t>7197-VOJMM</t>
  </si>
  <si>
    <t>4854-SSLTN</t>
  </si>
  <si>
    <t>6897-RWMUB</t>
  </si>
  <si>
    <t>7860-UXCRM</t>
  </si>
  <si>
    <t>7688-AWMDX</t>
  </si>
  <si>
    <t>0412-UCCNP</t>
  </si>
  <si>
    <t>6418-HNFED</t>
  </si>
  <si>
    <t>4006-HKYHO</t>
  </si>
  <si>
    <t>9140-CZQZZ</t>
  </si>
  <si>
    <t>5208-FVQKB</t>
  </si>
  <si>
    <t>5457-COLHT</t>
  </si>
  <si>
    <t>6695-AMZUF</t>
  </si>
  <si>
    <t>8144-DGHXP</t>
  </si>
  <si>
    <t>3720-DBRWL</t>
  </si>
  <si>
    <t>4994-OBRSZ</t>
  </si>
  <si>
    <t>4973-MGTON</t>
  </si>
  <si>
    <t>5707-ZMDJP</t>
  </si>
  <si>
    <t>7113-HIPFI</t>
  </si>
  <si>
    <t>6374-AFWOX</t>
  </si>
  <si>
    <t>5840-NVDCG</t>
  </si>
  <si>
    <t>4188-PCPIG</t>
  </si>
  <si>
    <t>7349-ALMUX</t>
  </si>
  <si>
    <t>9027-TMATR</t>
  </si>
  <si>
    <t>9110-HSGTV</t>
  </si>
  <si>
    <t>2498-XLDZR</t>
  </si>
  <si>
    <t>5338-YHWYT</t>
  </si>
  <si>
    <t>6283-GITPX</t>
  </si>
  <si>
    <t>9786-YWNHU</t>
  </si>
  <si>
    <t>3563-SVYLG</t>
  </si>
  <si>
    <t>4012-YCFAI</t>
  </si>
  <si>
    <t>1221-GHZEP</t>
  </si>
  <si>
    <t>1716-LSAMB</t>
  </si>
  <si>
    <t>9152-AMKAK</t>
  </si>
  <si>
    <t>6603-YRDCJ</t>
  </si>
  <si>
    <t>2516-XSJKX</t>
  </si>
  <si>
    <t>5614-DNZCE</t>
  </si>
  <si>
    <t>2999-AANRQ</t>
  </si>
  <si>
    <t>7560-QJAVJ</t>
  </si>
  <si>
    <t>5702-KVQRD</t>
  </si>
  <si>
    <t>6169-PGNCD</t>
  </si>
  <si>
    <t>6365-HITVU</t>
  </si>
  <si>
    <t>2710-WYVXG</t>
  </si>
  <si>
    <t>8792-AOROI</t>
  </si>
  <si>
    <t>6048-NJXHX</t>
  </si>
  <si>
    <t>9798-OPFEM</t>
  </si>
  <si>
    <t>7643-RCHXS</t>
  </si>
  <si>
    <t>5310-NOOVA</t>
  </si>
  <si>
    <t>0608-JDVEC</t>
  </si>
  <si>
    <t>4825-FUREZ</t>
  </si>
  <si>
    <t>3239-TPHPZ</t>
  </si>
  <si>
    <t>4475-NVTLU</t>
  </si>
  <si>
    <t>3170-NMYVV</t>
  </si>
  <si>
    <t>0318-ZOPWS</t>
  </si>
  <si>
    <t>1862-QRWPE</t>
  </si>
  <si>
    <t>3212-KXOCR</t>
  </si>
  <si>
    <t>2984-RGEYA</t>
  </si>
  <si>
    <t>8966-SNIZF</t>
  </si>
  <si>
    <t>0505-SPOOW</t>
  </si>
  <si>
    <t>2075-PUEPR</t>
  </si>
  <si>
    <t>8755-OGKNA</t>
  </si>
  <si>
    <t>5730-DBDSI</t>
  </si>
  <si>
    <t>6169-PPETC</t>
  </si>
  <si>
    <t>0301-KOBTQ</t>
  </si>
  <si>
    <t>5542-NKVRU</t>
  </si>
  <si>
    <t>6980-IMXXE</t>
  </si>
  <si>
    <t>0042-RLHYP</t>
  </si>
  <si>
    <t>6265-FRMTQ</t>
  </si>
  <si>
    <t>7596-IIWYC</t>
  </si>
  <si>
    <t>1839-FBNFR</t>
  </si>
  <si>
    <t>9972-EWRJS</t>
  </si>
  <si>
    <t>9764-REAFF</t>
  </si>
  <si>
    <t>7114-AEOZE</t>
  </si>
  <si>
    <t>3070-FNFZQ</t>
  </si>
  <si>
    <t>7552-KEYGT</t>
  </si>
  <si>
    <t>6961-MJKBO</t>
  </si>
  <si>
    <t>5848-FHRFC</t>
  </si>
  <si>
    <t>2007-QVGAW</t>
  </si>
  <si>
    <t>7416-CKTEP</t>
  </si>
  <si>
    <t>9938-PRCVK</t>
  </si>
  <si>
    <t>7696-CFTAT</t>
  </si>
  <si>
    <t>8229-BUJHX</t>
  </si>
  <si>
    <t>2208-MPXIO</t>
  </si>
  <si>
    <t>1087-GRUYI</t>
  </si>
  <si>
    <t>7205-BAIAD</t>
  </si>
  <si>
    <t>0962-CQPWQ</t>
  </si>
  <si>
    <t>1985-MBRYP</t>
  </si>
  <si>
    <t>4884-LEVMQ</t>
  </si>
  <si>
    <t>5465-BUBFA</t>
  </si>
  <si>
    <t>2181-TIDSV</t>
  </si>
  <si>
    <t>0397-ZXWQF</t>
  </si>
  <si>
    <t>1231-YNDEK</t>
  </si>
  <si>
    <t>4573-JKNAE</t>
  </si>
  <si>
    <t>3642-BYHDO</t>
  </si>
  <si>
    <t>4299-OPXEJ</t>
  </si>
  <si>
    <t>9257-AZMTZ</t>
  </si>
  <si>
    <t>3678-MNGZX</t>
  </si>
  <si>
    <t>9537-JALFH</t>
  </si>
  <si>
    <t>5821-MMEIL</t>
  </si>
  <si>
    <t>4742-TXUEX</t>
  </si>
  <si>
    <t>8747-UDCOI</t>
  </si>
  <si>
    <t>2642-MAWLJ</t>
  </si>
  <si>
    <t>9135-HSWOC</t>
  </si>
  <si>
    <t>1955-IBMMB</t>
  </si>
  <si>
    <t>2718-YSKCS</t>
  </si>
  <si>
    <t>9068-FHQHD</t>
  </si>
  <si>
    <t>3154-HMWUU</t>
  </si>
  <si>
    <t>3646-ITDGM</t>
  </si>
  <si>
    <t>0902-XKXPN</t>
  </si>
  <si>
    <t>0264-CNITK</t>
  </si>
  <si>
    <t>6892-BOGQE</t>
  </si>
  <si>
    <t>1399-OUPJN</t>
  </si>
  <si>
    <t>7673-BQGKU</t>
  </si>
  <si>
    <t>7647-GYYKX</t>
  </si>
  <si>
    <t>0847-HGRML</t>
  </si>
  <si>
    <t>8750-QWZAJ</t>
  </si>
  <si>
    <t>2888-ADFAO</t>
  </si>
  <si>
    <t>4817-KEQSP</t>
  </si>
  <si>
    <t>0281-CNTZX</t>
  </si>
  <si>
    <t>5093-FEGLU</t>
  </si>
  <si>
    <t>0780-XNZFN</t>
  </si>
  <si>
    <t>2675-IJRGJ</t>
  </si>
  <si>
    <t>6828-HMKWP</t>
  </si>
  <si>
    <t>5656-JAMLX</t>
  </si>
  <si>
    <t>3308-DGHKL</t>
  </si>
  <si>
    <t>7337-CINUD</t>
  </si>
  <si>
    <t>3190-ITQXP</t>
  </si>
  <si>
    <t>6685-XSHHU</t>
  </si>
  <si>
    <t>7268-WNTCP</t>
  </si>
  <si>
    <t>7033-CLAMM</t>
  </si>
  <si>
    <t>1302-TPUBN</t>
  </si>
  <si>
    <t>7945-PRBVF</t>
  </si>
  <si>
    <t>0064-SUDOG</t>
  </si>
  <si>
    <t>2068-WWXQZ</t>
  </si>
  <si>
    <t>0164-XAIRP</t>
  </si>
  <si>
    <t>5146-YYFRZ</t>
  </si>
  <si>
    <t>0508-SQWPL</t>
  </si>
  <si>
    <t>7242-EDTYC</t>
  </si>
  <si>
    <t>3078-ZKNTS</t>
  </si>
  <si>
    <t>4807-IZYOZ</t>
  </si>
  <si>
    <t>3973-SKMLN</t>
  </si>
  <si>
    <t>8067-NIOYM</t>
  </si>
  <si>
    <t>7293-LSCDV</t>
  </si>
  <si>
    <t>0374-FIUCA</t>
  </si>
  <si>
    <t>5859-HZYLF</t>
  </si>
  <si>
    <t>7941-RCJOW</t>
  </si>
  <si>
    <t>2418-TPEUN</t>
  </si>
  <si>
    <t>2626-VEEWG</t>
  </si>
  <si>
    <t>8908-SLFCJ</t>
  </si>
  <si>
    <t>6734-JDTTV</t>
  </si>
  <si>
    <t>3635-QQRQD</t>
  </si>
  <si>
    <t>9950-MTGYX</t>
  </si>
  <si>
    <t>3970-XGJDU</t>
  </si>
  <si>
    <t>5902-WBLSE</t>
  </si>
  <si>
    <t>0827-ITJPH</t>
  </si>
  <si>
    <t>2030-BTZRO</t>
  </si>
  <si>
    <t>9588-YRFHY</t>
  </si>
  <si>
    <t>7469-LKBCI</t>
  </si>
  <si>
    <t>2146-EGVDT</t>
  </si>
  <si>
    <t>1403-GYAFU</t>
  </si>
  <si>
    <t>8434-VGEQQ</t>
  </si>
  <si>
    <t>4625-LAMOB</t>
  </si>
  <si>
    <t>7695-PKLCZ</t>
  </si>
  <si>
    <t>1764-VUUMT</t>
  </si>
  <si>
    <t>7277-KAMWT</t>
  </si>
  <si>
    <t>6621-NRZAK</t>
  </si>
  <si>
    <t>0040-HALCW</t>
  </si>
  <si>
    <t>5158-RIVOP</t>
  </si>
  <si>
    <t>7427-AUFPY</t>
  </si>
  <si>
    <t>5799-JRCZO</t>
  </si>
  <si>
    <t>7876-DNYAP</t>
  </si>
  <si>
    <t>0354-VXMJC</t>
  </si>
  <si>
    <t>8917-SZTTJ</t>
  </si>
  <si>
    <t>8540-ZQGEA</t>
  </si>
  <si>
    <t>0839-QNXME</t>
  </si>
  <si>
    <t>3173-WSSUE</t>
  </si>
  <si>
    <t>1098-KFQEC</t>
  </si>
  <si>
    <t>8232-UTFOZ</t>
  </si>
  <si>
    <t>3764-MNMOI</t>
  </si>
  <si>
    <t>8957-THMOA</t>
  </si>
  <si>
    <t>1657-DYMBM</t>
  </si>
  <si>
    <t>5970-GHJAW</t>
  </si>
  <si>
    <t>6479-SZPLM</t>
  </si>
  <si>
    <t>0362-RAOQO</t>
  </si>
  <si>
    <t>1306-RPWXZ</t>
  </si>
  <si>
    <t>7064-JHXCE</t>
  </si>
  <si>
    <t>2333-KWEWW</t>
  </si>
  <si>
    <t>9081-WWXKP</t>
  </si>
  <si>
    <t>4361-FEBGN</t>
  </si>
  <si>
    <t>0936-NQLJU</t>
  </si>
  <si>
    <t>8347-GDTMP</t>
  </si>
  <si>
    <t>5696-EXCYS</t>
  </si>
  <si>
    <t>2817-LVCPP</t>
  </si>
  <si>
    <t>3457-PQBYH</t>
  </si>
  <si>
    <t>7850-THJMU</t>
  </si>
  <si>
    <t>6060-QBMGV</t>
  </si>
  <si>
    <t>5171-EPLKN</t>
  </si>
  <si>
    <t>1591-XWLGB</t>
  </si>
  <si>
    <t>1093-YSWCA</t>
  </si>
  <si>
    <t>8285-ABVLB</t>
  </si>
  <si>
    <t>3274-NSDWE</t>
  </si>
  <si>
    <t>9975-GPKZU</t>
  </si>
  <si>
    <t>5006-MXVRN</t>
  </si>
  <si>
    <t>0825-CPPQH</t>
  </si>
  <si>
    <t>1052-QJIBV</t>
  </si>
  <si>
    <t>9814-AOUDH</t>
  </si>
  <si>
    <t>6582-PLFUU</t>
  </si>
  <si>
    <t>9150-KPBJQ</t>
  </si>
  <si>
    <t>0704-VCUMB</t>
  </si>
  <si>
    <t>6551-VLJMV</t>
  </si>
  <si>
    <t>8174-LNWMW</t>
  </si>
  <si>
    <t>5567-GZKQY</t>
  </si>
  <si>
    <t>0932-YIXYU</t>
  </si>
  <si>
    <t>6349-JDHQP</t>
  </si>
  <si>
    <t>2805-AUFQN</t>
  </si>
  <si>
    <t>8464-EETCQ</t>
  </si>
  <si>
    <t>2236-HILPA</t>
  </si>
  <si>
    <t>1830-IPXVJ</t>
  </si>
  <si>
    <t>2729-VNVAP</t>
  </si>
  <si>
    <t>9800-OUIGR</t>
  </si>
  <si>
    <t>7634-HLQJR</t>
  </si>
  <si>
    <t>7493-GVFIO</t>
  </si>
  <si>
    <t>7328-ZJAJO</t>
  </si>
  <si>
    <t>1354-YZFNB</t>
  </si>
  <si>
    <t>3451-VAWLI</t>
  </si>
  <si>
    <t>6368-TZZDT</t>
  </si>
  <si>
    <t>3777-XROBG</t>
  </si>
  <si>
    <t>2346-LOCWC</t>
  </si>
  <si>
    <t>4957-SREEC</t>
  </si>
  <si>
    <t>6340-DACFT</t>
  </si>
  <si>
    <t>4086-WITJG</t>
  </si>
  <si>
    <t>6762-NSODU</t>
  </si>
  <si>
    <t>2346-CZYIL</t>
  </si>
  <si>
    <t>3978-YNKDD</t>
  </si>
  <si>
    <t>9916-AYHTC</t>
  </si>
  <si>
    <t>8148-WOCMK</t>
  </si>
  <si>
    <t>6848-HJTXY</t>
  </si>
  <si>
    <t>2595-KIWPV</t>
  </si>
  <si>
    <t>2796-NNUFI</t>
  </si>
  <si>
    <t>6217-KDYWC</t>
  </si>
  <si>
    <t>9385-EHGDO</t>
  </si>
  <si>
    <t>5176-LMJXE</t>
  </si>
  <si>
    <t>5495-GPSRW</t>
  </si>
  <si>
    <t>5726-CVNYA</t>
  </si>
  <si>
    <t>5469-NUJUR</t>
  </si>
  <si>
    <t>3498-LZGQZ</t>
  </si>
  <si>
    <t>6518-PPLMZ</t>
  </si>
  <si>
    <t>5296-BFCYD</t>
  </si>
  <si>
    <t>1790-NESIO</t>
  </si>
  <si>
    <t>3721-WKIIL</t>
  </si>
  <si>
    <t>0206-OYVOC</t>
  </si>
  <si>
    <t>8143-ETQTI</t>
  </si>
  <si>
    <t>7729-XBTWX</t>
  </si>
  <si>
    <t>0559-CKHUS</t>
  </si>
  <si>
    <t>3359-DSRKA</t>
  </si>
  <si>
    <t>5231-FIQPA</t>
  </si>
  <si>
    <t>3458-IDMFK</t>
  </si>
  <si>
    <t>8838-GPHZP</t>
  </si>
  <si>
    <t>9585-KKMFD</t>
  </si>
  <si>
    <t>1089-XZWHH</t>
  </si>
  <si>
    <t>7167-PCEYD</t>
  </si>
  <si>
    <t>0506-YLVKJ</t>
  </si>
  <si>
    <t>2138-VFAPZ</t>
  </si>
  <si>
    <t>9500-WBGRP</t>
  </si>
  <si>
    <t>9418-RUKPH</t>
  </si>
  <si>
    <t>8577-QSOCG</t>
  </si>
  <si>
    <t>0442-TDYUO</t>
  </si>
  <si>
    <t>0613-WUXUM</t>
  </si>
  <si>
    <t>3662-FXJFO</t>
  </si>
  <si>
    <t>7558-IMLMT</t>
  </si>
  <si>
    <t>7815-PDTHL</t>
  </si>
  <si>
    <t>9945-PSVIP</t>
  </si>
  <si>
    <t>8402-OOOHJ</t>
  </si>
  <si>
    <t>7157-SMCFK</t>
  </si>
  <si>
    <t>9227-UAQFT</t>
  </si>
  <si>
    <t>8896-RAZCR</t>
  </si>
  <si>
    <t>2804-ETQDK</t>
  </si>
  <si>
    <t>5148-HKFIR</t>
  </si>
  <si>
    <t>3115-CZMZD</t>
  </si>
  <si>
    <t>8917-FAEMR</t>
  </si>
  <si>
    <t>0621-CXBKL</t>
  </si>
  <si>
    <t>5529-GIBVH</t>
  </si>
  <si>
    <t>2616-FLVQC</t>
  </si>
  <si>
    <t>2017-CCBLH</t>
  </si>
  <si>
    <t>5014-GSOUQ</t>
  </si>
  <si>
    <t>8388-DMKAE</t>
  </si>
  <si>
    <t>4735-BJKOU</t>
  </si>
  <si>
    <t>7321-KKSDU</t>
  </si>
  <si>
    <t>4703-MQYKT</t>
  </si>
  <si>
    <t>4452-ROHMO</t>
  </si>
  <si>
    <t>3546-GHEAE</t>
  </si>
  <si>
    <t>4335-UPJSI</t>
  </si>
  <si>
    <t>9030-QGZNL</t>
  </si>
  <si>
    <t>9624-EGDEQ</t>
  </si>
  <si>
    <t>9392-XBGTD</t>
  </si>
  <si>
    <t>8559-WNQZS</t>
  </si>
  <si>
    <t>3097-FQTVJ</t>
  </si>
  <si>
    <t>3717-FDJFU</t>
  </si>
  <si>
    <t>3865-ZFZIB</t>
  </si>
  <si>
    <t>6698-OXETB</t>
  </si>
  <si>
    <t>9504-YAZWB</t>
  </si>
  <si>
    <t>1395-WSWXR</t>
  </si>
  <si>
    <t>0582-AVCLN</t>
  </si>
  <si>
    <t>2525-GVKQU</t>
  </si>
  <si>
    <t>2228-BZDEE</t>
  </si>
  <si>
    <t>3525-DVKFN</t>
  </si>
  <si>
    <t>9084-OAYKL</t>
  </si>
  <si>
    <t>8701-DGLVH</t>
  </si>
  <si>
    <t>1627-AFWVJ</t>
  </si>
  <si>
    <t>9507-HSMMZ</t>
  </si>
  <si>
    <t>3507-GASNP</t>
  </si>
  <si>
    <t>5124-EOGYE</t>
  </si>
  <si>
    <t>2300-RQGOI</t>
  </si>
  <si>
    <t>5063-IUOKK</t>
  </si>
  <si>
    <t>9631-RXVJM</t>
  </si>
  <si>
    <t>8859-DZTGQ</t>
  </si>
  <si>
    <t>6725-TPKJO</t>
  </si>
  <si>
    <t>7977-HXJKU</t>
  </si>
  <si>
    <t>6000-UKLWI</t>
  </si>
  <si>
    <t>3266-FTKHB</t>
  </si>
  <si>
    <t>7196-LIWRH</t>
  </si>
  <si>
    <t>1635-HDGFT</t>
  </si>
  <si>
    <t>4990-ALDGW</t>
  </si>
  <si>
    <t>1241-FPMOF</t>
  </si>
  <si>
    <t>1047-RNXZV</t>
  </si>
  <si>
    <t>9710-NJERN</t>
  </si>
  <si>
    <t>6345-FZOQH</t>
  </si>
  <si>
    <t>6425-JWTDV</t>
  </si>
  <si>
    <t>9646-NMHXE</t>
  </si>
  <si>
    <t>6625-FLENO</t>
  </si>
  <si>
    <t>8857-CUPFQ</t>
  </si>
  <si>
    <t>1245-HARPS</t>
  </si>
  <si>
    <t>7602-DBTOU</t>
  </si>
  <si>
    <t>1945-XISKS</t>
  </si>
  <si>
    <t>1215-EXRMO</t>
  </si>
  <si>
    <t>4774-HHGGS</t>
  </si>
  <si>
    <t>1328-EUZHC</t>
  </si>
  <si>
    <t>1460-UZPRJ</t>
  </si>
  <si>
    <t>9548-LERKT</t>
  </si>
  <si>
    <t>4933-BSAIP</t>
  </si>
  <si>
    <t>3774-VBNXY</t>
  </si>
  <si>
    <t>0486-LGCCH</t>
  </si>
  <si>
    <t>7601-GNDYK</t>
  </si>
  <si>
    <t>5845-BZZIB</t>
  </si>
  <si>
    <t>7969-FFOWG</t>
  </si>
  <si>
    <t>1106-HRLKZ</t>
  </si>
  <si>
    <t>0831-JNISG</t>
  </si>
  <si>
    <t>8711-LOBKY</t>
  </si>
  <si>
    <t>0386-CWRGM</t>
  </si>
  <si>
    <t>2587-YNLES</t>
  </si>
  <si>
    <t>5442-PPTJY</t>
  </si>
  <si>
    <t>3279-DYZQM</t>
  </si>
  <si>
    <t>0754-EEBDC</t>
  </si>
  <si>
    <t>0854-UYHZD</t>
  </si>
  <si>
    <t>5346-BZCHP</t>
  </si>
  <si>
    <t>3373-DIUUN</t>
  </si>
  <si>
    <t>5793-YOLJN</t>
  </si>
  <si>
    <t>5242-UOWHD</t>
  </si>
  <si>
    <t>9424-CMPOG</t>
  </si>
  <si>
    <t>6619-RPLQZ</t>
  </si>
  <si>
    <t>2230-XTUWL</t>
  </si>
  <si>
    <t>7717-BICXI</t>
  </si>
  <si>
    <t>9565-AXSMR</t>
  </si>
  <si>
    <t>8129-GMVGI</t>
  </si>
  <si>
    <t>2266-FUBDZ</t>
  </si>
  <si>
    <t>7473-ZBDSN</t>
  </si>
  <si>
    <t>4878-BUNFV</t>
  </si>
  <si>
    <t>4635-EJYPD</t>
  </si>
  <si>
    <t>5480-XTFFL</t>
  </si>
  <si>
    <t>5804-JMYIO</t>
  </si>
  <si>
    <t>9371-BITHB</t>
  </si>
  <si>
    <t>8922-NPKBJ</t>
  </si>
  <si>
    <t>3769-MHZNV</t>
  </si>
  <si>
    <t>3352-RICWQ</t>
  </si>
  <si>
    <t>1407-DIGZV</t>
  </si>
  <si>
    <t>8043-PNYSD</t>
  </si>
  <si>
    <t>8173-RXAYP</t>
  </si>
  <si>
    <t>1843-TLSGD</t>
  </si>
  <si>
    <t>7644-OMVMY</t>
  </si>
  <si>
    <t>8380-MQINP</t>
  </si>
  <si>
    <t>6923-AQONU</t>
  </si>
  <si>
    <t>6696-YDAYZ</t>
  </si>
  <si>
    <t>3620-EHIMZ</t>
  </si>
  <si>
    <t>1574-DYCWE</t>
  </si>
  <si>
    <t>9625-RZFUK</t>
  </si>
  <si>
    <t>2520-SGTTA</t>
  </si>
  <si>
    <t>4804-NCPET</t>
  </si>
  <si>
    <t>1494-EJZDW</t>
  </si>
  <si>
    <t>8727-JQFHV</t>
  </si>
  <si>
    <t>1223-UNPKS</t>
  </si>
  <si>
    <t>1699-TLDLZ</t>
  </si>
  <si>
    <t>8314-HTWVE</t>
  </si>
  <si>
    <t>7267-FRMJW</t>
  </si>
  <si>
    <t>1270-XKUCC</t>
  </si>
  <si>
    <t>5057-RKGLH</t>
  </si>
  <si>
    <t>2892-GESUL</t>
  </si>
  <si>
    <t>8215-NGSPE</t>
  </si>
  <si>
    <t>9251-AWQGT</t>
  </si>
  <si>
    <t>4641-FROLU</t>
  </si>
  <si>
    <t>1709-EJDOX</t>
  </si>
  <si>
    <t>8514-VZHEB</t>
  </si>
  <si>
    <t>1099-GODLO</t>
  </si>
  <si>
    <t>0224-NIJLP</t>
  </si>
  <si>
    <t>8999-EXMNO</t>
  </si>
  <si>
    <t>0625-AFOHS</t>
  </si>
  <si>
    <t>4609-KNNWG</t>
  </si>
  <si>
    <t>8164-OCKUJ</t>
  </si>
  <si>
    <t>2400-FEQME</t>
  </si>
  <si>
    <t>5647-URDKA</t>
  </si>
  <si>
    <t>2229-DPMBI</t>
  </si>
  <si>
    <t>2005-DWQZJ</t>
  </si>
  <si>
    <t>9173-IVZVP</t>
  </si>
  <si>
    <t>5248-YGIJN</t>
  </si>
  <si>
    <t>3146-MSEGF</t>
  </si>
  <si>
    <t>5997-OPVFA</t>
  </si>
  <si>
    <t>3520-FJGCV</t>
  </si>
  <si>
    <t>4376-KFVRS</t>
  </si>
  <si>
    <t>1480-BKXGA</t>
  </si>
  <si>
    <t>8606-CIQUL</t>
  </si>
  <si>
    <t>6859-QNXIQ</t>
  </si>
  <si>
    <t>1352-HNSAW</t>
  </si>
  <si>
    <t>8207-DMRVL</t>
  </si>
  <si>
    <t>1775-KWJKQ</t>
  </si>
  <si>
    <t>7503-MIOGA</t>
  </si>
  <si>
    <t>6919-ELBGL</t>
  </si>
  <si>
    <t>9778-OGKQZ</t>
  </si>
  <si>
    <t>7408-OFWXJ</t>
  </si>
  <si>
    <t>6007-TCTST</t>
  </si>
  <si>
    <t>1779-PWPMG</t>
  </si>
  <si>
    <t>9127-FHJBZ</t>
  </si>
  <si>
    <t>2388-LAESQ</t>
  </si>
  <si>
    <t>3084-DOWLE</t>
  </si>
  <si>
    <t>1971-DTCZB</t>
  </si>
  <si>
    <t>5980-BDHPY</t>
  </si>
  <si>
    <t>7359-WWYJV</t>
  </si>
  <si>
    <t>2040-XBAVJ</t>
  </si>
  <si>
    <t>3963-RYFNS</t>
  </si>
  <si>
    <t>9637-CDTKZ</t>
  </si>
  <si>
    <t>7873-CVMAW</t>
  </si>
  <si>
    <t>1951-IEYXM</t>
  </si>
  <si>
    <t>3219-JQRSL</t>
  </si>
  <si>
    <t>1488-PBLJN</t>
  </si>
  <si>
    <t>0744-BIKKF</t>
  </si>
  <si>
    <t>3398-GCPMU</t>
  </si>
  <si>
    <t>9239-GZHZE</t>
  </si>
  <si>
    <t>8197-BFWVU</t>
  </si>
  <si>
    <t>6650-BWFRT</t>
  </si>
  <si>
    <t>8670-ERCJH</t>
  </si>
  <si>
    <t>8263-QMNTJ</t>
  </si>
  <si>
    <t>0164-APGRB</t>
  </si>
  <si>
    <t>9297-EONCV</t>
  </si>
  <si>
    <t>8454-AATJP</t>
  </si>
  <si>
    <t>8628-MFKAX</t>
  </si>
  <si>
    <t>0244-LGNFY</t>
  </si>
  <si>
    <t>5248-RPYWW</t>
  </si>
  <si>
    <t>0238-WHBIQ</t>
  </si>
  <si>
    <t>5038-ETMLM</t>
  </si>
  <si>
    <t>5879-HMFFH</t>
  </si>
  <si>
    <t>3810-DVDQQ</t>
  </si>
  <si>
    <t>0378-CJKPV</t>
  </si>
  <si>
    <t>3569-JFODW</t>
  </si>
  <si>
    <t>3258-SYSWS</t>
  </si>
  <si>
    <t>6701-YVNQG</t>
  </si>
  <si>
    <t>8015-IHCGW</t>
  </si>
  <si>
    <t>0266-GMEAO</t>
  </si>
  <si>
    <t>6904-JLBGY</t>
  </si>
  <si>
    <t>0906-QVPMS</t>
  </si>
  <si>
    <t>0017-IUDMW</t>
  </si>
  <si>
    <t>2990-IAJSV</t>
  </si>
  <si>
    <t>5451-YHYPW</t>
  </si>
  <si>
    <t>2121-JAFOM</t>
  </si>
  <si>
    <t>1227-UDMZR</t>
  </si>
  <si>
    <t>2167-FQSTQ</t>
  </si>
  <si>
    <t>9489-JMTTN</t>
  </si>
  <si>
    <t>8580-QVLOC</t>
  </si>
  <si>
    <t>4077-HWUYD</t>
  </si>
  <si>
    <t>5914-XRFQB</t>
  </si>
  <si>
    <t>7569-NMZYQ</t>
  </si>
  <si>
    <t>8513-OLYGY</t>
  </si>
  <si>
    <t>9298-WGMRW</t>
  </si>
  <si>
    <t>3892-NXAZG</t>
  </si>
  <si>
    <t>5727-MYATE</t>
  </si>
  <si>
    <t>9788-HNGUT</t>
  </si>
  <si>
    <t>0675-NCDYU</t>
  </si>
  <si>
    <t>6408-WHTEF</t>
  </si>
  <si>
    <t>5135-GRQJV</t>
  </si>
  <si>
    <t>5183-KLYEM</t>
  </si>
  <si>
    <t>9924-JPRMC</t>
  </si>
  <si>
    <t>2925-VDZHY</t>
  </si>
  <si>
    <t>4718-WXBGI</t>
  </si>
  <si>
    <t>3258-ZKPAI</t>
  </si>
  <si>
    <t>3967-KXAPS</t>
  </si>
  <si>
    <t>2380-DAMQP</t>
  </si>
  <si>
    <t>9739-JLPQJ</t>
  </si>
  <si>
    <t>7255-SSFBC</t>
  </si>
  <si>
    <t>7301-ABVAD</t>
  </si>
  <si>
    <t>6614-FHDBO</t>
  </si>
  <si>
    <t>3649-JPUGY</t>
  </si>
  <si>
    <t>2469-DTSGX</t>
  </si>
  <si>
    <t>0078-XZMHT</t>
  </si>
  <si>
    <t>2499-AJYUA</t>
  </si>
  <si>
    <t>1291-CUOCY</t>
  </si>
  <si>
    <t>9339-FIIJL</t>
  </si>
  <si>
    <t>8853-TZDGH</t>
  </si>
  <si>
    <t>7134-HBPBS</t>
  </si>
  <si>
    <t>9861-PDSZP</t>
  </si>
  <si>
    <t>8309-PPCED</t>
  </si>
  <si>
    <t>7030-FZTFM</t>
  </si>
  <si>
    <t>9031-ZVQPT</t>
  </si>
  <si>
    <t>5304-EFJLP</t>
  </si>
  <si>
    <t>7566-DSRLQ</t>
  </si>
  <si>
    <t>1162-ECVII</t>
  </si>
  <si>
    <t>2419-FSORS</t>
  </si>
  <si>
    <t>8901-UPRHR</t>
  </si>
  <si>
    <t>6631-HMANX</t>
  </si>
  <si>
    <t>4909-JOUPP</t>
  </si>
  <si>
    <t>4670-TABXH</t>
  </si>
  <si>
    <t>9848-JQJTX</t>
  </si>
  <si>
    <t>9680-NIAUV</t>
  </si>
  <si>
    <t>3580-HYCSP</t>
  </si>
  <si>
    <t>8823-RLPWL</t>
  </si>
  <si>
    <t>4829-ZLJTK</t>
  </si>
  <si>
    <t>3108-PCCGG</t>
  </si>
  <si>
    <t>9225-BZLNZ</t>
  </si>
  <si>
    <t>9919-FZDED</t>
  </si>
  <si>
    <t>9802-CAQUT</t>
  </si>
  <si>
    <t>0536-ACXIP</t>
  </si>
  <si>
    <t>6295-OSINB</t>
  </si>
  <si>
    <t>8809-RIHDD</t>
  </si>
  <si>
    <t>0917-EZOLA</t>
  </si>
  <si>
    <t>9385-NXKDA</t>
  </si>
  <si>
    <t>6749-UTDVX</t>
  </si>
  <si>
    <t>2272-WUSPA</t>
  </si>
  <si>
    <t>4822-LPTYJ</t>
  </si>
  <si>
    <t>2302-OUZXB</t>
  </si>
  <si>
    <t>5286-YHCVC</t>
  </si>
  <si>
    <t>3544-FBCAS</t>
  </si>
  <si>
    <t>3518-FSTWG</t>
  </si>
  <si>
    <t>6437-UDQJM</t>
  </si>
  <si>
    <t>8107-RZLNV</t>
  </si>
  <si>
    <t>1320-GVNHT</t>
  </si>
  <si>
    <t>0742-LAFQK</t>
  </si>
  <si>
    <t>2251-PYLPB</t>
  </si>
  <si>
    <t>2878-RMWXY</t>
  </si>
  <si>
    <t>7730-CLDSV</t>
  </si>
  <si>
    <t>8336-TAVKX</t>
  </si>
  <si>
    <t>0853-TWRVK</t>
  </si>
  <si>
    <t>2984-TBYKU</t>
  </si>
  <si>
    <t>9065-ZCPQX</t>
  </si>
  <si>
    <t>8024-XNAFQ</t>
  </si>
  <si>
    <t>0988-AADSA</t>
  </si>
  <si>
    <t>9488-FVZCC</t>
  </si>
  <si>
    <t>4291-TPNFG</t>
  </si>
  <si>
    <t>9958-MEKUC</t>
  </si>
  <si>
    <t>9114-DPSIA</t>
  </si>
  <si>
    <t>8265-HKSOW</t>
  </si>
  <si>
    <t>0229-LFJAF</t>
  </si>
  <si>
    <t>3071-MVJCD</t>
  </si>
  <si>
    <t>4737-AQCPU</t>
  </si>
  <si>
    <t>2057-BOYKM</t>
  </si>
  <si>
    <t>7860-KSUGX</t>
  </si>
  <si>
    <t>5668-MEISB</t>
  </si>
  <si>
    <t>0019-EFAEP</t>
  </si>
  <si>
    <t>7322-OCWHC</t>
  </si>
  <si>
    <t>9548-ZMVTX</t>
  </si>
  <si>
    <t>5781-BKHOP</t>
  </si>
  <si>
    <t>6176-YJWAS</t>
  </si>
  <si>
    <t>4900-MSOMT</t>
  </si>
  <si>
    <t>6719-FGEDO</t>
  </si>
  <si>
    <t>9823-EALYC</t>
  </si>
  <si>
    <t>5803-NQJZO</t>
  </si>
  <si>
    <t>2235-EZAIK</t>
  </si>
  <si>
    <t>7663-YJHSN</t>
  </si>
  <si>
    <t>5329-KRDTM</t>
  </si>
  <si>
    <t>3913-FCUUW</t>
  </si>
  <si>
    <t>6087-YPWHO</t>
  </si>
  <si>
    <t>4024-CSNBY</t>
  </si>
  <si>
    <t>1452-UZOSF</t>
  </si>
  <si>
    <t>0270-THENM</t>
  </si>
  <si>
    <t>5954-BDFSG</t>
  </si>
  <si>
    <t>0619-OLYUR</t>
  </si>
  <si>
    <t>4723-BEGSG</t>
  </si>
  <si>
    <t>8338-QIUNR</t>
  </si>
  <si>
    <t>1266-NZYUI</t>
  </si>
  <si>
    <t>9926-PJHDQ</t>
  </si>
  <si>
    <t>0392-BZIUW</t>
  </si>
  <si>
    <t>1937-OTUKY</t>
  </si>
  <si>
    <t>2226-ICFDO</t>
  </si>
  <si>
    <t>4389-UEFCZ</t>
  </si>
  <si>
    <t>4056-QHXHZ</t>
  </si>
  <si>
    <t>7602-MVRMB</t>
  </si>
  <si>
    <t>9351-HXDMR</t>
  </si>
  <si>
    <t>5214-NLTIT</t>
  </si>
  <si>
    <t>2824-DXNKN</t>
  </si>
  <si>
    <t>8125-QPFJD</t>
  </si>
  <si>
    <t>4827-DPADN</t>
  </si>
  <si>
    <t>3262-EIDHV</t>
  </si>
  <si>
    <t>9070-BCKQP</t>
  </si>
  <si>
    <t>9866-OCCKE</t>
  </si>
  <si>
    <t>2725-TTRIQ</t>
  </si>
  <si>
    <t>5327-XOKKY</t>
  </si>
  <si>
    <t>8661-BOYNW</t>
  </si>
  <si>
    <t>5965-GGPRW</t>
  </si>
  <si>
    <t>0401-WDBXM</t>
  </si>
  <si>
    <t>6656-GULJQ</t>
  </si>
  <si>
    <t>3938-YFPXD</t>
  </si>
  <si>
    <t>1304-SEGFY</t>
  </si>
  <si>
    <t>6234-RAAPL</t>
  </si>
  <si>
    <t>6734-PSBAW</t>
  </si>
  <si>
    <t>7971-HLVXI</t>
  </si>
  <si>
    <t>4312-KFRXN</t>
  </si>
  <si>
    <t>7564-GHCVB</t>
  </si>
  <si>
    <t>5684-FJVYR</t>
  </si>
  <si>
    <t>4992-LTJNE</t>
  </si>
  <si>
    <t>8374-UULRV</t>
  </si>
  <si>
    <t>6024-RUGGH</t>
  </si>
  <si>
    <t>8165-ZJRNM</t>
  </si>
  <si>
    <t>7115-IRDHS</t>
  </si>
  <si>
    <t>7684-XSZIY</t>
  </si>
  <si>
    <t>2091-GPPIQ</t>
  </si>
  <si>
    <t>4836-WNFNO</t>
  </si>
  <si>
    <t>5605-XNWEN</t>
  </si>
  <si>
    <t>6181-AXXYF</t>
  </si>
  <si>
    <t>4193-IBKSW</t>
  </si>
  <si>
    <t>5663-QBGIS</t>
  </si>
  <si>
    <t>7010-BRBUU</t>
  </si>
  <si>
    <t>5334-AFQJB</t>
  </si>
  <si>
    <t>8735-SDUFN</t>
  </si>
  <si>
    <t>1926-QUZNN</t>
  </si>
  <si>
    <t>3133-PZNSR</t>
  </si>
  <si>
    <t>8237-ULIXL</t>
  </si>
  <si>
    <t>4231-LZUYM</t>
  </si>
  <si>
    <t>9838-BFCQT</t>
  </si>
  <si>
    <t>7765-LWVVH</t>
  </si>
  <si>
    <t>5598-IKHQQ</t>
  </si>
  <si>
    <t>8809-XKHMD</t>
  </si>
  <si>
    <t>6285-FTQBF</t>
  </si>
  <si>
    <t>9430-NKQLY</t>
  </si>
  <si>
    <t>5296-PSYVW</t>
  </si>
  <si>
    <t>8749-TZYEC</t>
  </si>
  <si>
    <t>8915-NNTRC</t>
  </si>
  <si>
    <t>5884-FBCTL</t>
  </si>
  <si>
    <t>8152-VETUR</t>
  </si>
  <si>
    <t>7980-MHFLQ</t>
  </si>
  <si>
    <t>2190-PHBHR</t>
  </si>
  <si>
    <t>3244-CQPHU</t>
  </si>
  <si>
    <t>6917-FIJHC</t>
  </si>
  <si>
    <t>4625-XMOYM</t>
  </si>
  <si>
    <t>0626-QXNGV</t>
  </si>
  <si>
    <t>9499-XPZXM</t>
  </si>
  <si>
    <t>1820-DJFPH</t>
  </si>
  <si>
    <t>5172-RKOCB</t>
  </si>
  <si>
    <t>8218-FFJDS</t>
  </si>
  <si>
    <t>8224-KDLKN</t>
  </si>
  <si>
    <t>8639-NHQEI</t>
  </si>
  <si>
    <t>0562-FGDCR</t>
  </si>
  <si>
    <t>8774-GSBUN</t>
  </si>
  <si>
    <t>8092-NLTGF</t>
  </si>
  <si>
    <t>7096-ZNBZI</t>
  </si>
  <si>
    <t>1841-YSJGV</t>
  </si>
  <si>
    <t>7399-QHBJS</t>
  </si>
  <si>
    <t>7173-TETGO</t>
  </si>
  <si>
    <t>1813-JYWTO</t>
  </si>
  <si>
    <t>0795-XCCTE</t>
  </si>
  <si>
    <t>0402-OAMEN</t>
  </si>
  <si>
    <t>8398-TBIYD</t>
  </si>
  <si>
    <t>0665-XHDJU</t>
  </si>
  <si>
    <t>7921-BEPCI</t>
  </si>
  <si>
    <t>0480-KYJVA</t>
  </si>
  <si>
    <t>2452-MRMZF</t>
  </si>
  <si>
    <t>2509-TFPJU</t>
  </si>
  <si>
    <t>4707-MAXGU</t>
  </si>
  <si>
    <t>6976-BWGLQ</t>
  </si>
  <si>
    <t>2904-GGUAZ</t>
  </si>
  <si>
    <t>0526-SXDJP</t>
  </si>
  <si>
    <t>2848-YXSMW</t>
  </si>
  <si>
    <t>6348-SNFUS</t>
  </si>
  <si>
    <t>9286-BHDQG</t>
  </si>
  <si>
    <t>7083-MIOPC</t>
  </si>
  <si>
    <t>9880-TDQAC</t>
  </si>
  <si>
    <t>8204-YJCLA</t>
  </si>
  <si>
    <t>7606-BPHHN</t>
  </si>
  <si>
    <t>7781-HVGMK</t>
  </si>
  <si>
    <t>1090-ESELR</t>
  </si>
  <si>
    <t>5275-PMFUT</t>
  </si>
  <si>
    <t>4079-WWQQQ</t>
  </si>
  <si>
    <t>5787-KXGIY</t>
  </si>
  <si>
    <t>6115-ZTBFQ</t>
  </si>
  <si>
    <t>2545-LXYVJ</t>
  </si>
  <si>
    <t>4821-WQOYN</t>
  </si>
  <si>
    <t>3910-MRQOY</t>
  </si>
  <si>
    <t>7722-VJRQD</t>
  </si>
  <si>
    <t>8039-ACLPL</t>
  </si>
  <si>
    <t>9242-TKFSV</t>
  </si>
  <si>
    <t>0640-YJTPY</t>
  </si>
  <si>
    <t>2429-AYKKO</t>
  </si>
  <si>
    <t>4751-ERMAN</t>
  </si>
  <si>
    <t>6374-NTQLP</t>
  </si>
  <si>
    <t>0404-AHASP</t>
  </si>
  <si>
    <t>1927-QEWMY</t>
  </si>
  <si>
    <t>0794-YVSGE</t>
  </si>
  <si>
    <t>0973-KYVNF</t>
  </si>
  <si>
    <t>9675-ICXCT</t>
  </si>
  <si>
    <t>4139-DETXS</t>
  </si>
  <si>
    <t>7101-HRBLJ</t>
  </si>
  <si>
    <t>2234-EOFPT</t>
  </si>
  <si>
    <t>0336-PIKEI</t>
  </si>
  <si>
    <t>4967-WPNCF</t>
  </si>
  <si>
    <t>4277-BWBML</t>
  </si>
  <si>
    <t>6585-WCEWR</t>
  </si>
  <si>
    <t>0784-ZQJZX</t>
  </si>
  <si>
    <t>0739-UUAJR</t>
  </si>
  <si>
    <t>6384-VMJHP</t>
  </si>
  <si>
    <t>3976-HXHCE</t>
  </si>
  <si>
    <t>0301-FIDRB</t>
  </si>
  <si>
    <t>9453-PATOS</t>
  </si>
  <si>
    <t>9443-JUBUO</t>
  </si>
  <si>
    <t>5456-ITGIC</t>
  </si>
  <si>
    <t>1814-WFGVS</t>
  </si>
  <si>
    <t>0464-WJTKO</t>
  </si>
  <si>
    <t>5766-FTRTS</t>
  </si>
  <si>
    <t>1053-MXTTK</t>
  </si>
  <si>
    <t>6479-VDGRK</t>
  </si>
  <si>
    <t>7463-IFMQU</t>
  </si>
  <si>
    <t>2607-DHDAK</t>
  </si>
  <si>
    <t>4334-HOWRP</t>
  </si>
  <si>
    <t>0769-MURVM</t>
  </si>
  <si>
    <t>1166-PQLGG</t>
  </si>
  <si>
    <t>8908-NMQTX</t>
  </si>
  <si>
    <t>6855-VLGOS</t>
  </si>
  <si>
    <t>2192-CKRLV</t>
  </si>
  <si>
    <t>8544-JNBOX</t>
  </si>
  <si>
    <t>2664-XJZNO</t>
  </si>
  <si>
    <t>8565-WUXZU</t>
  </si>
  <si>
    <t>5360-XGYAZ</t>
  </si>
  <si>
    <t>6928-ONTRW</t>
  </si>
  <si>
    <t>0254-FNMCI</t>
  </si>
  <si>
    <t>1676-MQAOA</t>
  </si>
  <si>
    <t>3511-BFTJW</t>
  </si>
  <si>
    <t>5115-GZDEL</t>
  </si>
  <si>
    <t>0336-KXKFK</t>
  </si>
  <si>
    <t>7169-YWAMK</t>
  </si>
  <si>
    <t>2193-SFWQW</t>
  </si>
  <si>
    <t>3831-YCPUO</t>
  </si>
  <si>
    <t>1027-LKKQQ</t>
  </si>
  <si>
    <t>1293-BSEUN</t>
  </si>
  <si>
    <t>6519-ZHPXP</t>
  </si>
  <si>
    <t>6034-ZRYCV</t>
  </si>
  <si>
    <t>6166-YIPFO</t>
  </si>
  <si>
    <t>3704-IEAXF</t>
  </si>
  <si>
    <t>5893-KCLGT</t>
  </si>
  <si>
    <t>2314-TNDJQ</t>
  </si>
  <si>
    <t>8468-FZTOE</t>
  </si>
  <si>
    <t>2274-XUATA</t>
  </si>
  <si>
    <t>2569-WGERO</t>
  </si>
  <si>
    <t>9750-BOOHV</t>
  </si>
  <si>
    <t>One year</t>
  </si>
  <si>
    <t>2639-UGMAZ</t>
  </si>
  <si>
    <t>6778-JFCMK</t>
  </si>
  <si>
    <t>9411-TPQQV</t>
  </si>
  <si>
    <t>0946-FKYTX</t>
  </si>
  <si>
    <t>5125-CNDSP</t>
  </si>
  <si>
    <t>3551-GAEGL</t>
  </si>
  <si>
    <t>2316-ESMLS</t>
  </si>
  <si>
    <t>5170-PTRKA</t>
  </si>
  <si>
    <t>4198-VFOEA</t>
  </si>
  <si>
    <t>4081-DYXAV</t>
  </si>
  <si>
    <t>1430-SFQSA</t>
  </si>
  <si>
    <t>0723-VSOBE</t>
  </si>
  <si>
    <t>6682-VCIXC</t>
  </si>
  <si>
    <t>0121-SNYRK</t>
  </si>
  <si>
    <t>7338-ERIVA</t>
  </si>
  <si>
    <t>4999-IEZLT</t>
  </si>
  <si>
    <t>1696-MZVAU</t>
  </si>
  <si>
    <t>2361-FJWNO</t>
  </si>
  <si>
    <t>1153-GNOLC</t>
  </si>
  <si>
    <t>6114-TCFID</t>
  </si>
  <si>
    <t>1623-NLDOT</t>
  </si>
  <si>
    <t>6158-DWPZT</t>
  </si>
  <si>
    <t>2606-PKWJB</t>
  </si>
  <si>
    <t>5199-FPUSP</t>
  </si>
  <si>
    <t>6968-MHOMU</t>
  </si>
  <si>
    <t>7029-IJEJK</t>
  </si>
  <si>
    <t>7244-QWYHG</t>
  </si>
  <si>
    <t>8328-SKJNO</t>
  </si>
  <si>
    <t>6174-NRBTZ</t>
  </si>
  <si>
    <t>1729-VLAZJ</t>
  </si>
  <si>
    <t>5640-CAXOA</t>
  </si>
  <si>
    <t>4654-GGUII</t>
  </si>
  <si>
    <t>9795-VOWON</t>
  </si>
  <si>
    <t>2073-QBVBI</t>
  </si>
  <si>
    <t>9758-MFWGD</t>
  </si>
  <si>
    <t>9495-REDIY</t>
  </si>
  <si>
    <t>6229-UOLQL</t>
  </si>
  <si>
    <t>8124-NZVGJ</t>
  </si>
  <si>
    <t>7614-QVWQL</t>
  </si>
  <si>
    <t>4776-XSKYQ</t>
  </si>
  <si>
    <t>2137-DQMEV</t>
  </si>
  <si>
    <t>2877-VDUER</t>
  </si>
  <si>
    <t>4291-HYEBC</t>
  </si>
  <si>
    <t>7136-RVDTZ</t>
  </si>
  <si>
    <t>7325-ENZFI</t>
  </si>
  <si>
    <t>8319-QBEHW</t>
  </si>
  <si>
    <t>3069-SSVSN</t>
  </si>
  <si>
    <t>3417-TSCIC</t>
  </si>
  <si>
    <t>2812-ENYMO</t>
  </si>
  <si>
    <t>8224-UAXBZ</t>
  </si>
  <si>
    <t>0230-UBYPQ</t>
  </si>
  <si>
    <t>6810-VCAEX</t>
  </si>
  <si>
    <t>0305-SQECB</t>
  </si>
  <si>
    <t>8292-FRFZQ</t>
  </si>
  <si>
    <t>2405-LBMUW</t>
  </si>
  <si>
    <t>1264-FUHCX</t>
  </si>
  <si>
    <t>6598-KELSS</t>
  </si>
  <si>
    <t>7795-CFOCW</t>
  </si>
  <si>
    <t>5386-THSLQ</t>
  </si>
  <si>
    <t>1708-PBBOA</t>
  </si>
  <si>
    <t>8205-OTCHB</t>
  </si>
  <si>
    <t>0308-IVGOK</t>
  </si>
  <si>
    <t>7876-AEHIG</t>
  </si>
  <si>
    <t>1282-IHQAC</t>
  </si>
  <si>
    <t>4598-ZADCK</t>
  </si>
  <si>
    <t>4730-AWNAU</t>
  </si>
  <si>
    <t>5989-OMNJE</t>
  </si>
  <si>
    <t>3941-XTSKM</t>
  </si>
  <si>
    <t>6281-FKEWS</t>
  </si>
  <si>
    <t>8898-KASCD</t>
  </si>
  <si>
    <t>9060-HJJRW</t>
  </si>
  <si>
    <t>4115-UMJFQ</t>
  </si>
  <si>
    <t>8035-BUYVG</t>
  </si>
  <si>
    <t>2212-LYASK</t>
  </si>
  <si>
    <t>0234-TEVTT</t>
  </si>
  <si>
    <t>3275-RHRNE</t>
  </si>
  <si>
    <t>8314-DPQHL</t>
  </si>
  <si>
    <t>4611-ANLQC</t>
  </si>
  <si>
    <t>6402-SSEJG</t>
  </si>
  <si>
    <t>9830-ECLEN</t>
  </si>
  <si>
    <t>4702-HDRKD</t>
  </si>
  <si>
    <t>7089-XXAYG</t>
  </si>
  <si>
    <t>3181-VTHOE</t>
  </si>
  <si>
    <t>4032-RMHCI</t>
  </si>
  <si>
    <t>4825-XJGDM</t>
  </si>
  <si>
    <t>9139-TWBAS</t>
  </si>
  <si>
    <t>0384-LPITE</t>
  </si>
  <si>
    <t>3739-YBWAB</t>
  </si>
  <si>
    <t>6738-ISCBM</t>
  </si>
  <si>
    <t>1301-LOPVR</t>
  </si>
  <si>
    <t>2292-XQWSV</t>
  </si>
  <si>
    <t>1925-LFCZZ</t>
  </si>
  <si>
    <t>2259-OUUSZ</t>
  </si>
  <si>
    <t>1099-BTKWT</t>
  </si>
  <si>
    <t>2898-LSJGD</t>
  </si>
  <si>
    <t>3441-CGZJH</t>
  </si>
  <si>
    <t>0743-HRVFF</t>
  </si>
  <si>
    <t>9581-GVBXT</t>
  </si>
  <si>
    <t>9955-QOPOY</t>
  </si>
  <si>
    <t>6481-LXPWL</t>
  </si>
  <si>
    <t>3606-SBKRY</t>
  </si>
  <si>
    <t>5944-UGLLK</t>
  </si>
  <si>
    <t>1866-DIOQZ</t>
  </si>
  <si>
    <t>6008-NAIXK</t>
  </si>
  <si>
    <t>0373-AIVNJ</t>
  </si>
  <si>
    <t>8627-EHGIP</t>
  </si>
  <si>
    <t>9200-NLNPD</t>
  </si>
  <si>
    <t>8190-ZTQFB</t>
  </si>
  <si>
    <t>1337-BOZWO</t>
  </si>
  <si>
    <t>8050-WYBND</t>
  </si>
  <si>
    <t>2794-XIMMO</t>
  </si>
  <si>
    <t>3034-ZBEQN</t>
  </si>
  <si>
    <t>9309-BZGNT</t>
  </si>
  <si>
    <t>0756-MPZRL</t>
  </si>
  <si>
    <t>8745-PVESG</t>
  </si>
  <si>
    <t>5701-GUXDC</t>
  </si>
  <si>
    <t>8318-LCNBW</t>
  </si>
  <si>
    <t>6933-VLYFX</t>
  </si>
  <si>
    <t>4785-QRJHC</t>
  </si>
  <si>
    <t>4905-JEFDW</t>
  </si>
  <si>
    <t>2724-FJDYW</t>
  </si>
  <si>
    <t>0020-JDNXP</t>
  </si>
  <si>
    <t>1397-XKKWR</t>
  </si>
  <si>
    <t>6981-TDRFT</t>
  </si>
  <si>
    <t>6537-OTKMY</t>
  </si>
  <si>
    <t>8821-KVZKQ</t>
  </si>
  <si>
    <t>8409-WQJUX</t>
  </si>
  <si>
    <t>4023-RTIQM</t>
  </si>
  <si>
    <t>5872-OEQNH</t>
  </si>
  <si>
    <t>1929-ZCBHE</t>
  </si>
  <si>
    <t>9746-YKGXB</t>
  </si>
  <si>
    <t>2233-TXSIU</t>
  </si>
  <si>
    <t>6576-FBXOJ</t>
  </si>
  <si>
    <t>7781-EWARA</t>
  </si>
  <si>
    <t>2834-JKOOW</t>
  </si>
  <si>
    <t>1094-BKOSX</t>
  </si>
  <si>
    <t>3315-IKYZQ</t>
  </si>
  <si>
    <t>9388-ZEYVT</t>
  </si>
  <si>
    <t>5245-VDBUR</t>
  </si>
  <si>
    <t>2144-ESWKO</t>
  </si>
  <si>
    <t>5294-CDGWY</t>
  </si>
  <si>
    <t>3648-GZPHF</t>
  </si>
  <si>
    <t>6967-PEJLL</t>
  </si>
  <si>
    <t>7750-EYXWZ</t>
  </si>
  <si>
    <t>3887-PBQAO</t>
  </si>
  <si>
    <t>4163-NCJAK</t>
  </si>
  <si>
    <t>3935-TBRZZ</t>
  </si>
  <si>
    <t>8592-PLTMQ</t>
  </si>
  <si>
    <t>5512-IDZEI</t>
  </si>
  <si>
    <t>2324-AALNO</t>
  </si>
  <si>
    <t>5313-FPXWG</t>
  </si>
  <si>
    <t>7471-WNSUF</t>
  </si>
  <si>
    <t>9361-YNQWJ</t>
  </si>
  <si>
    <t>4121-AGSIN</t>
  </si>
  <si>
    <t>8461-EFQYM</t>
  </si>
  <si>
    <t>0784-GTUUK</t>
  </si>
  <si>
    <t>4538-WNTMJ</t>
  </si>
  <si>
    <t>6510-UPNKS</t>
  </si>
  <si>
    <t>1371-OJCEK</t>
  </si>
  <si>
    <t>4403-BWPAY</t>
  </si>
  <si>
    <t>5451-MHQOF</t>
  </si>
  <si>
    <t>8332-OSJDW</t>
  </si>
  <si>
    <t>3506-OVLKD</t>
  </si>
  <si>
    <t>1839-UMACK</t>
  </si>
  <si>
    <t>8958-JPTRR</t>
  </si>
  <si>
    <t>9575-IWCAZ</t>
  </si>
  <si>
    <t>1022-RKXDR</t>
  </si>
  <si>
    <t>9891-NQDBD</t>
  </si>
  <si>
    <t>3378-AJRAO</t>
  </si>
  <si>
    <t>2809-ILCYT</t>
  </si>
  <si>
    <t>7089-RKVSZ</t>
  </si>
  <si>
    <t>0023-UYUPN</t>
  </si>
  <si>
    <t>9067-YGSCA</t>
  </si>
  <si>
    <t>0203-HHYIJ</t>
  </si>
  <si>
    <t>3547-LQRIK</t>
  </si>
  <si>
    <t>3251-YMVWZ</t>
  </si>
  <si>
    <t>4707-YNOQA</t>
  </si>
  <si>
    <t>6765-MBQNU</t>
  </si>
  <si>
    <t>1599-EAHXY</t>
  </si>
  <si>
    <t>2662-NNTDK</t>
  </si>
  <si>
    <t>6814-ZPWFQ</t>
  </si>
  <si>
    <t>2560-QTSBS</t>
  </si>
  <si>
    <t>5201-CBWYG</t>
  </si>
  <si>
    <t>5789-LDFXO</t>
  </si>
  <si>
    <t>6674-KVJHG</t>
  </si>
  <si>
    <t>2332-TODQS</t>
  </si>
  <si>
    <t>1131-ALZWV</t>
  </si>
  <si>
    <t>3372-CDXFJ</t>
  </si>
  <si>
    <t>8042-RNLKO</t>
  </si>
  <si>
    <t>4116-IQRFR</t>
  </si>
  <si>
    <t>1897-RCFUM</t>
  </si>
  <si>
    <t>4584-LBNMK</t>
  </si>
  <si>
    <t>8595-SIZNC</t>
  </si>
  <si>
    <t>6551-ZCOTS</t>
  </si>
  <si>
    <t>3727-OVPRY</t>
  </si>
  <si>
    <t>3823-KYNQY</t>
  </si>
  <si>
    <t>9229-RQABD</t>
  </si>
  <si>
    <t>1333-PBMXB</t>
  </si>
  <si>
    <t>6546-OPBBH</t>
  </si>
  <si>
    <t>7452-FOLON</t>
  </si>
  <si>
    <t>9066-QRSDU</t>
  </si>
  <si>
    <t>6754-WKSHP</t>
  </si>
  <si>
    <t>0269-XFESX</t>
  </si>
  <si>
    <t>8277-RVRSV</t>
  </si>
  <si>
    <t>6096-EGVTU</t>
  </si>
  <si>
    <t>7356-AYNJP</t>
  </si>
  <si>
    <t>4597-ELFTS</t>
  </si>
  <si>
    <t>0804-YGEQV</t>
  </si>
  <si>
    <t>7123-WQUHX</t>
  </si>
  <si>
    <t>6202-DYYFX</t>
  </si>
  <si>
    <t>5686-CMAWK</t>
  </si>
  <si>
    <t>4742-DRORA</t>
  </si>
  <si>
    <t>6152-ONASV</t>
  </si>
  <si>
    <t>5150-LJNSR</t>
  </si>
  <si>
    <t>1096-ADRUX</t>
  </si>
  <si>
    <t>2391-IPLOP</t>
  </si>
  <si>
    <t>2040-OBMLJ</t>
  </si>
  <si>
    <t>7945-HLKEA</t>
  </si>
  <si>
    <t>7997-EASSD</t>
  </si>
  <si>
    <t>6732-FZUGP</t>
  </si>
  <si>
    <t>0810-DHDBD</t>
  </si>
  <si>
    <t>4189-NAKJS</t>
  </si>
  <si>
    <t>7670-ZBPOQ</t>
  </si>
  <si>
    <t>6718-BDGHG</t>
  </si>
  <si>
    <t>5724-BIDBU</t>
  </si>
  <si>
    <t>5127-BZENZ</t>
  </si>
  <si>
    <t>2511-MORQY</t>
  </si>
  <si>
    <t>6784-XYJAE</t>
  </si>
  <si>
    <t>8383-SGHJU</t>
  </si>
  <si>
    <t>9798-DRYDS</t>
  </si>
  <si>
    <t>6486-LHTMA</t>
  </si>
  <si>
    <t>5315-CKEQK</t>
  </si>
  <si>
    <t>4531-AUZNK</t>
  </si>
  <si>
    <t>0197-PNKNK</t>
  </si>
  <si>
    <t>2634-HCZGT</t>
  </si>
  <si>
    <t>0233-FTHAV</t>
  </si>
  <si>
    <t>4644-PIZRT</t>
  </si>
  <si>
    <t>9357-UJRUN</t>
  </si>
  <si>
    <t>1208-DNHLN</t>
  </si>
  <si>
    <t>2858-MOFSQ</t>
  </si>
  <si>
    <t>3401-URHDA</t>
  </si>
  <si>
    <t>1536-YHDOE</t>
  </si>
  <si>
    <t>1625-JAIIY</t>
  </si>
  <si>
    <t>7032-LMBHI</t>
  </si>
  <si>
    <t>6872-HXFNF</t>
  </si>
  <si>
    <t>7995-ZHHNZ</t>
  </si>
  <si>
    <t>8570-KLJYJ</t>
  </si>
  <si>
    <t>9473-CBZOP</t>
  </si>
  <si>
    <t>7247-XOZPB</t>
  </si>
  <si>
    <t>5446-DKWYW</t>
  </si>
  <si>
    <t>3707-LRWZD</t>
  </si>
  <si>
    <t>8652-YHIYU</t>
  </si>
  <si>
    <t>2252-ISRNH</t>
  </si>
  <si>
    <t>2432-TFSMK</t>
  </si>
  <si>
    <t>2519-TWKFS</t>
  </si>
  <si>
    <t>6617-WLBQC</t>
  </si>
  <si>
    <t>4135-FRWKJ</t>
  </si>
  <si>
    <t>3850-OKINF</t>
  </si>
  <si>
    <t>2242-MFOTG</t>
  </si>
  <si>
    <t>7901-IIDQV</t>
  </si>
  <si>
    <t>8034-RYTVV</t>
  </si>
  <si>
    <t>9644-KVCNC</t>
  </si>
  <si>
    <t>4942-VZZOM</t>
  </si>
  <si>
    <t>9730-DRTMJ</t>
  </si>
  <si>
    <t>6252-DFGTK</t>
  </si>
  <si>
    <t>1480-IVEVR</t>
  </si>
  <si>
    <t>2957-JIRMN</t>
  </si>
  <si>
    <t>6726-WEXXK</t>
  </si>
  <si>
    <t>4685-ERGHK</t>
  </si>
  <si>
    <t>1422-DGUBX</t>
  </si>
  <si>
    <t>8690-UPCZI</t>
  </si>
  <si>
    <t>5681-LLOEI</t>
  </si>
  <si>
    <t>0657-DOGUM</t>
  </si>
  <si>
    <t>8627-ZYGSZ</t>
  </si>
  <si>
    <t>9803-FTJCG</t>
  </si>
  <si>
    <t>2636-SJDOU</t>
  </si>
  <si>
    <t>2379-GYFLQ</t>
  </si>
  <si>
    <t>5968-XQIVE</t>
  </si>
  <si>
    <t>3571-DPYUH</t>
  </si>
  <si>
    <t>4676-MQUEA</t>
  </si>
  <si>
    <t>0516-UXRMT</t>
  </si>
  <si>
    <t>3224-DFQNQ</t>
  </si>
  <si>
    <t>1338-CECEE</t>
  </si>
  <si>
    <t>9742-XOKTS</t>
  </si>
  <si>
    <t>5268-DSMNQ</t>
  </si>
  <si>
    <t>6994-ORCWG</t>
  </si>
  <si>
    <t>8268-YDIXR</t>
  </si>
  <si>
    <t>8496-DMZUK</t>
  </si>
  <si>
    <t>1543-LLLFT</t>
  </si>
  <si>
    <t>5593-SUAOO</t>
  </si>
  <si>
    <t>9968-FFVVH</t>
  </si>
  <si>
    <t>9831-BPFRI</t>
  </si>
  <si>
    <t>8752-GHJFU</t>
  </si>
  <si>
    <t>8016-ZMGMO</t>
  </si>
  <si>
    <t>9207-ZPANB</t>
  </si>
  <si>
    <t>2927-QRRQV</t>
  </si>
  <si>
    <t>6265-SXWBU</t>
  </si>
  <si>
    <t>3092-IGHWF</t>
  </si>
  <si>
    <t>2581-VKIRT</t>
  </si>
  <si>
    <t>4906-ZHGPK</t>
  </si>
  <si>
    <t>6303-KFWSL</t>
  </si>
  <si>
    <t>8226-BXGES</t>
  </si>
  <si>
    <t>8646-JCOMS</t>
  </si>
  <si>
    <t>5149-QYTTU</t>
  </si>
  <si>
    <t>7188-CBBBA</t>
  </si>
  <si>
    <t>4890-VMUAV</t>
  </si>
  <si>
    <t>5504-WSIUR</t>
  </si>
  <si>
    <t>4445-KWOKW</t>
  </si>
  <si>
    <t>8945-MUQUF</t>
  </si>
  <si>
    <t>2931-VUVJN</t>
  </si>
  <si>
    <t>9917-KWRBE</t>
  </si>
  <si>
    <t>0866-QLSIR</t>
  </si>
  <si>
    <t>8231-BSWXX</t>
  </si>
  <si>
    <t>5197-PYEPU</t>
  </si>
  <si>
    <t>4837-QUSFT</t>
  </si>
  <si>
    <t>6242-SGYTS</t>
  </si>
  <si>
    <t>2790-XUYMV</t>
  </si>
  <si>
    <t>0635-WKOLD</t>
  </si>
  <si>
    <t>5387-ASZNZ</t>
  </si>
  <si>
    <t>7080-TNUWP</t>
  </si>
  <si>
    <t>0549-CYCQN</t>
  </si>
  <si>
    <t>9052-DHNKM</t>
  </si>
  <si>
    <t>2746-DIJLO</t>
  </si>
  <si>
    <t>9762-YAQAA</t>
  </si>
  <si>
    <t>5473-KHBPS</t>
  </si>
  <si>
    <t>2558-BUOZZ</t>
  </si>
  <si>
    <t>2150-WLKUW</t>
  </si>
  <si>
    <t>4227-OJHAL</t>
  </si>
  <si>
    <t>1732-FEKLD</t>
  </si>
  <si>
    <t>6194-HBGQN</t>
  </si>
  <si>
    <t>4872-VXRIL</t>
  </si>
  <si>
    <t>9253-VIFJQ</t>
  </si>
  <si>
    <t>7103-ZGVNT</t>
  </si>
  <si>
    <t>7629-WFGLW</t>
  </si>
  <si>
    <t>0565-JUPYD</t>
  </si>
  <si>
    <t>8259-DZLIZ</t>
  </si>
  <si>
    <t>8760-ZRHKE</t>
  </si>
  <si>
    <t>5906-DVAPM</t>
  </si>
  <si>
    <t>5825-XJOCM</t>
  </si>
  <si>
    <t>0533-UCAAU</t>
  </si>
  <si>
    <t>6266-QHOJZ</t>
  </si>
  <si>
    <t>6408-OTUBZ</t>
  </si>
  <si>
    <t>4274-DRSQT</t>
  </si>
  <si>
    <t>1334-PDUKM</t>
  </si>
  <si>
    <t>1470-PSXNM</t>
  </si>
  <si>
    <t>0334-ZFJSR</t>
  </si>
  <si>
    <t>3733-UOCWF</t>
  </si>
  <si>
    <t>1696-HXOWK</t>
  </si>
  <si>
    <t>9770-KXGQU</t>
  </si>
  <si>
    <t>7856-GANIL</t>
  </si>
  <si>
    <t>3301-VKTGC</t>
  </si>
  <si>
    <t>5343-SGUBI</t>
  </si>
  <si>
    <t>1840-BIUOG</t>
  </si>
  <si>
    <t>3585-YNADK</t>
  </si>
  <si>
    <t>8331-ZXFOE</t>
  </si>
  <si>
    <t>7445-WMRBW</t>
  </si>
  <si>
    <t>2868-LLSKM</t>
  </si>
  <si>
    <t>8559-CIZFV</t>
  </si>
  <si>
    <t>1090-PYKCI</t>
  </si>
  <si>
    <t>2330-PQGDQ</t>
  </si>
  <si>
    <t>8597-CTXVJ</t>
  </si>
  <si>
    <t>8079-XRJRS</t>
  </si>
  <si>
    <t>6121-TNHBO</t>
  </si>
  <si>
    <t>6332-FBZRI</t>
  </si>
  <si>
    <t>2205-LPVGL</t>
  </si>
  <si>
    <t>1150-FTQGN</t>
  </si>
  <si>
    <t>1177-XZBJL</t>
  </si>
  <si>
    <t>2453-SAFNS</t>
  </si>
  <si>
    <t>0083-PIVIK</t>
  </si>
  <si>
    <t>3468-DRVQJ</t>
  </si>
  <si>
    <t>6500-JVEGC</t>
  </si>
  <si>
    <t>8469-SNFFH</t>
  </si>
  <si>
    <t>7964-ZRKKG</t>
  </si>
  <si>
    <t>8065-QBYTO</t>
  </si>
  <si>
    <t>2925-MXLSX</t>
  </si>
  <si>
    <t>5820-PTRYM</t>
  </si>
  <si>
    <t>9609-BENEA</t>
  </si>
  <si>
    <t>3605-JISKB</t>
  </si>
  <si>
    <t>7100-FQPRV</t>
  </si>
  <si>
    <t>0303-UNCIP</t>
  </si>
  <si>
    <t>0959-WHOKV</t>
  </si>
  <si>
    <t>4322-RCYMT</t>
  </si>
  <si>
    <t>2805-EDJPQ</t>
  </si>
  <si>
    <t>7663-ZTEGJ</t>
  </si>
  <si>
    <t>5756-OZRIO</t>
  </si>
  <si>
    <t>3957-HHLMR</t>
  </si>
  <si>
    <t>5791-KAJFD</t>
  </si>
  <si>
    <t>1710-RCXUS</t>
  </si>
  <si>
    <t>6663-JOCQO</t>
  </si>
  <si>
    <t>3758-CKOQL</t>
  </si>
  <si>
    <t>3442-ZHHCC</t>
  </si>
  <si>
    <t>3313-QKNKB</t>
  </si>
  <si>
    <t>1661-CZBAU</t>
  </si>
  <si>
    <t>9480-BQJEI</t>
  </si>
  <si>
    <t>1921-KYSAY</t>
  </si>
  <si>
    <t>7108-DGVUU</t>
  </si>
  <si>
    <t>1060-ENTOF</t>
  </si>
  <si>
    <t>8932-CZHRQ</t>
  </si>
  <si>
    <t>0565-IYCGT</t>
  </si>
  <si>
    <t>2153-MREFK</t>
  </si>
  <si>
    <t>7607-QKKTJ</t>
  </si>
  <si>
    <t>4815-YOSUK</t>
  </si>
  <si>
    <t>2972-YDYUW</t>
  </si>
  <si>
    <t>9251-WNSOD</t>
  </si>
  <si>
    <t>4083-BFNYK</t>
  </si>
  <si>
    <t>1174-FGIFN</t>
  </si>
  <si>
    <t>1032-MAELW</t>
  </si>
  <si>
    <t>8565-HBFNN</t>
  </si>
  <si>
    <t>3351-NQLDI</t>
  </si>
  <si>
    <t>0254-KCJGT</t>
  </si>
  <si>
    <t>5312-IRCFR</t>
  </si>
  <si>
    <t>5294-IMHHT</t>
  </si>
  <si>
    <t>1810-BOHSY</t>
  </si>
  <si>
    <t>9500-IWPXQ</t>
  </si>
  <si>
    <t>8550-XSXUQ</t>
  </si>
  <si>
    <t>9494-BDNNC</t>
  </si>
  <si>
    <t>1370-GGAWX</t>
  </si>
  <si>
    <t>1474-JUWSM</t>
  </si>
  <si>
    <t>3096-WPXBT</t>
  </si>
  <si>
    <t>5443-SCMKX</t>
  </si>
  <si>
    <t>0670-ANMUU</t>
  </si>
  <si>
    <t>7820-ZYGNY</t>
  </si>
  <si>
    <t>9419-IPPBE</t>
  </si>
  <si>
    <t>4877-TSOFF</t>
  </si>
  <si>
    <t>6946-LMSQS</t>
  </si>
  <si>
    <t>7716-YTYHG</t>
  </si>
  <si>
    <t>9938-ZREHM</t>
  </si>
  <si>
    <t>5445-PZWGX</t>
  </si>
  <si>
    <t>6992-TKNYO</t>
  </si>
  <si>
    <t>1088-CNNKB</t>
  </si>
  <si>
    <t>0667-NSRGI</t>
  </si>
  <si>
    <t>5073-RZGBK</t>
  </si>
  <si>
    <t>7402-PWYJJ</t>
  </si>
  <si>
    <t>4501-UYKBC</t>
  </si>
  <si>
    <t>9402-ROUMJ</t>
  </si>
  <si>
    <t>4903-CNOZC</t>
  </si>
  <si>
    <t>4560-WQAQW</t>
  </si>
  <si>
    <t>0580-PIQHM</t>
  </si>
  <si>
    <t>9289-LBQVU</t>
  </si>
  <si>
    <t>6345-ULYRW</t>
  </si>
  <si>
    <t>8133-ANHHJ</t>
  </si>
  <si>
    <t>1492-KGETH</t>
  </si>
  <si>
    <t>4423-JWZJN</t>
  </si>
  <si>
    <t>5915-DGNVC</t>
  </si>
  <si>
    <t>1265-XTECC</t>
  </si>
  <si>
    <t>9114-VEPUF</t>
  </si>
  <si>
    <t>3410-MHHUM</t>
  </si>
  <si>
    <t>0687-ZVTHB</t>
  </si>
  <si>
    <t>3915-ODIYG</t>
  </si>
  <si>
    <t>0623-EJQEG</t>
  </si>
  <si>
    <t>0824-VWDPO</t>
  </si>
  <si>
    <t>2890-WFBHU</t>
  </si>
  <si>
    <t>0872-CASZJ</t>
  </si>
  <si>
    <t>4184-VODJZ</t>
  </si>
  <si>
    <t>3898-BSJYF</t>
  </si>
  <si>
    <t>4186-ZBUEW</t>
  </si>
  <si>
    <t>4114-QMKVN</t>
  </si>
  <si>
    <t>1591-MQJTP</t>
  </si>
  <si>
    <t>7471-MQPOS</t>
  </si>
  <si>
    <t>6668-CNMFP</t>
  </si>
  <si>
    <t>7619-PLRLP</t>
  </si>
  <si>
    <t>3282-ZISZV</t>
  </si>
  <si>
    <t>4091-TVOCN</t>
  </si>
  <si>
    <t>5020-ZSTTY</t>
  </si>
  <si>
    <t>7156-MXBJE</t>
  </si>
  <si>
    <t>0810-BDHAW</t>
  </si>
  <si>
    <t>9199-PWQVC</t>
  </si>
  <si>
    <t>7013-PSXHK</t>
  </si>
  <si>
    <t>3696-XRIEN</t>
  </si>
  <si>
    <t>0471-LVHGK</t>
  </si>
  <si>
    <t>8970-ANWXO</t>
  </si>
  <si>
    <t>4522-XRWWI</t>
  </si>
  <si>
    <t>7336-RLLRH</t>
  </si>
  <si>
    <t>0607-MVMGC</t>
  </si>
  <si>
    <t>4123-FCVCB</t>
  </si>
  <si>
    <t>1136-XGEQU</t>
  </si>
  <si>
    <t>2054-PJOCK</t>
  </si>
  <si>
    <t>2577-GVSIL</t>
  </si>
  <si>
    <t>6161-ERDGD</t>
  </si>
  <si>
    <t>0661-KBKPA</t>
  </si>
  <si>
    <t>7285-KLOTR</t>
  </si>
  <si>
    <t>3230-WYKIR</t>
  </si>
  <si>
    <t>9086-YJYXS</t>
  </si>
  <si>
    <t>2065-MMKGR</t>
  </si>
  <si>
    <t>6778-EICRF</t>
  </si>
  <si>
    <t>7673-LPRNY</t>
  </si>
  <si>
    <t>0975-UYDTX</t>
  </si>
  <si>
    <t>9677-AVKED</t>
  </si>
  <si>
    <t>9378-FXTIZ</t>
  </si>
  <si>
    <t>6352-GIGGQ</t>
  </si>
  <si>
    <t>1309-XGFSN</t>
  </si>
  <si>
    <t>7868-BGSZA</t>
  </si>
  <si>
    <t>4626-OZDTJ</t>
  </si>
  <si>
    <t>3594-UVONA</t>
  </si>
  <si>
    <t>9470-RTWDV</t>
  </si>
  <si>
    <t>9592-ERDKV</t>
  </si>
  <si>
    <t>0112-QWPNC</t>
  </si>
  <si>
    <t>5120-ZBLAI</t>
  </si>
  <si>
    <t>2157-MXBJS</t>
  </si>
  <si>
    <t>5985-TBABQ</t>
  </si>
  <si>
    <t>0723-FDLAY</t>
  </si>
  <si>
    <t>6574-MCOEH</t>
  </si>
  <si>
    <t>5032-USPKF</t>
  </si>
  <si>
    <t>9107-UKCKY</t>
  </si>
  <si>
    <t>1121-QSIVB</t>
  </si>
  <si>
    <t>7163-OCEQI</t>
  </si>
  <si>
    <t>9033-EOXWV</t>
  </si>
  <si>
    <t>0440-MOGPM</t>
  </si>
  <si>
    <t>9691-HKOVS</t>
  </si>
  <si>
    <t>4700-UBQMV</t>
  </si>
  <si>
    <t>0725-CXOTM</t>
  </si>
  <si>
    <t>4759-PXTAN</t>
  </si>
  <si>
    <t>4000-VGMQP</t>
  </si>
  <si>
    <t>2486-WYVVE</t>
  </si>
  <si>
    <t>6302-JGYRJ</t>
  </si>
  <si>
    <t>2911-IJORQ</t>
  </si>
  <si>
    <t>8822-KNBHV</t>
  </si>
  <si>
    <t>8080-POTJR</t>
  </si>
  <si>
    <t>1389-WNUIB</t>
  </si>
  <si>
    <t>6840-RESVB</t>
  </si>
  <si>
    <t>8769-KKTPH</t>
  </si>
  <si>
    <t>6728-DKUCO</t>
  </si>
  <si>
    <t>8597-CWYHH</t>
  </si>
  <si>
    <t>5027-YOCXN</t>
  </si>
  <si>
    <t>9833-TGFHX</t>
  </si>
  <si>
    <t>2560-PPCHE</t>
  </si>
  <si>
    <t>6815-ABQFQ</t>
  </si>
  <si>
    <t>4710-FDUIZ</t>
  </si>
  <si>
    <t>8329-UTMVM</t>
  </si>
  <si>
    <t>9101-BWFSS</t>
  </si>
  <si>
    <t>2858-EIMXH</t>
  </si>
  <si>
    <t>7722-CVFXN</t>
  </si>
  <si>
    <t>6807-SIWJI</t>
  </si>
  <si>
    <t>5370-IIVVL</t>
  </si>
  <si>
    <t>2480-EJWYP</t>
  </si>
  <si>
    <t>5469-CTCWN</t>
  </si>
  <si>
    <t>2924-KHUVI</t>
  </si>
  <si>
    <t>8152-UOBNY</t>
  </si>
  <si>
    <t>2929-QNSRW</t>
  </si>
  <si>
    <t>9705-IOVQQ</t>
  </si>
  <si>
    <t>7064-FRRSW</t>
  </si>
  <si>
    <t>7940-UQQUG</t>
  </si>
  <si>
    <t>3946-JEWRQ</t>
  </si>
  <si>
    <t>9139-WQQDY</t>
  </si>
  <si>
    <t>0308-GIQJT</t>
  </si>
  <si>
    <t>4800-CZMPC</t>
  </si>
  <si>
    <t>3325-FUYCG</t>
  </si>
  <si>
    <t>6559-RAKOZ</t>
  </si>
  <si>
    <t>5440-VHLUL</t>
  </si>
  <si>
    <t>1169-SAOCL</t>
  </si>
  <si>
    <t>4455-BFSPD</t>
  </si>
  <si>
    <t>1017-FBQMM</t>
  </si>
  <si>
    <t>3763-GCZHZ</t>
  </si>
  <si>
    <t>5897-ZYEKH</t>
  </si>
  <si>
    <t>6465-GSRCL</t>
  </si>
  <si>
    <t>7272-QDCKA</t>
  </si>
  <si>
    <t>8849-GYOKR</t>
  </si>
  <si>
    <t>4827-LTQRJ</t>
  </si>
  <si>
    <t>5828-AVIPD</t>
  </si>
  <si>
    <t>7047-FWEYA</t>
  </si>
  <si>
    <t>3756-VNWDH</t>
  </si>
  <si>
    <t>9821-BESNZ</t>
  </si>
  <si>
    <t>8417-GSODA</t>
  </si>
  <si>
    <t>1357-BIJKI</t>
  </si>
  <si>
    <t>3786-WOVKF</t>
  </si>
  <si>
    <t>0406-BPDVR</t>
  </si>
  <si>
    <t>6199-IWKGC</t>
  </si>
  <si>
    <t>2748-MYRVK</t>
  </si>
  <si>
    <t>7486-KSRVI</t>
  </si>
  <si>
    <t>3339-EAQNV</t>
  </si>
  <si>
    <t>8634-CILSZ</t>
  </si>
  <si>
    <t>6284-KMNUF</t>
  </si>
  <si>
    <t>4097-YODCF</t>
  </si>
  <si>
    <t>2722-VOJQL</t>
  </si>
  <si>
    <t>9391-YZEJW</t>
  </si>
  <si>
    <t>9402-CXWPL</t>
  </si>
  <si>
    <t>5671-UUNXD</t>
  </si>
  <si>
    <t>9249-FXSCK</t>
  </si>
  <si>
    <t>2696-ECXKC</t>
  </si>
  <si>
    <t>5298-GSTLM</t>
  </si>
  <si>
    <t>3190-XFANI</t>
  </si>
  <si>
    <t>0898-XCGTF</t>
  </si>
  <si>
    <t>7103-IPXPJ</t>
  </si>
  <si>
    <t>4323-OHFOW</t>
  </si>
  <si>
    <t>2898-MRKPI</t>
  </si>
  <si>
    <t>0218-QNVAS</t>
  </si>
  <si>
    <t>8091-TTVAX</t>
  </si>
  <si>
    <t>1091-SOZGA</t>
  </si>
  <si>
    <t>9571-EDEBV</t>
  </si>
  <si>
    <t>1297-VQDRP</t>
  </si>
  <si>
    <t>2731-GJRDG</t>
  </si>
  <si>
    <t>7134-MJPDY</t>
  </si>
  <si>
    <t>4913-EHYUI</t>
  </si>
  <si>
    <t>7251-LJBQN</t>
  </si>
  <si>
    <t>3009-JWMPU</t>
  </si>
  <si>
    <t>0727-BMPLR</t>
  </si>
  <si>
    <t>2382-BCKQJ</t>
  </si>
  <si>
    <t>3199-NPKCN</t>
  </si>
  <si>
    <t>3865-YIOTT</t>
  </si>
  <si>
    <t>4791-QRGMF</t>
  </si>
  <si>
    <t>2293-IJWPS</t>
  </si>
  <si>
    <t>9518-RWHZL</t>
  </si>
  <si>
    <t>5678-VFNEQ</t>
  </si>
  <si>
    <t>6362-QHAFM</t>
  </si>
  <si>
    <t>0481-SUMCB</t>
  </si>
  <si>
    <t>3584-WKTTW</t>
  </si>
  <si>
    <t>7789-HKSBS</t>
  </si>
  <si>
    <t>6227-FBDXH</t>
  </si>
  <si>
    <t>2014-MKGMH</t>
  </si>
  <si>
    <t>5802-ADBRC</t>
  </si>
  <si>
    <t>9154-QDGTH</t>
  </si>
  <si>
    <t>5136-KCKGI</t>
  </si>
  <si>
    <t>8982-NHAVY</t>
  </si>
  <si>
    <t>5074-FBGHB</t>
  </si>
  <si>
    <t>8433-WPJTV</t>
  </si>
  <si>
    <t>8715-KKTFG</t>
  </si>
  <si>
    <t>0326-VDYXE</t>
  </si>
  <si>
    <t>2623-DRYAM</t>
  </si>
  <si>
    <t>0512-FLFDW</t>
  </si>
  <si>
    <t>8849-PRIQJ</t>
  </si>
  <si>
    <t>4088-YLDSU</t>
  </si>
  <si>
    <t>9360-AHGNL</t>
  </si>
  <si>
    <t>5811-IWXYM</t>
  </si>
  <si>
    <t>6425-YQLLO</t>
  </si>
  <si>
    <t>6333-YDVLT</t>
  </si>
  <si>
    <t>0471-ARVMX</t>
  </si>
  <si>
    <t>7544-ZVIKX</t>
  </si>
  <si>
    <t>9356-AXGMP</t>
  </si>
  <si>
    <t>8979-CAMGB</t>
  </si>
  <si>
    <t>5966-EMAZU</t>
  </si>
  <si>
    <t>2252-JHJGE</t>
  </si>
  <si>
    <t>9233-PSYHO</t>
  </si>
  <si>
    <t>8327-LZKAS</t>
  </si>
  <si>
    <t>3858-XHYJO</t>
  </si>
  <si>
    <t>0877-SDMBN</t>
  </si>
  <si>
    <t>3349-ANQNH</t>
  </si>
  <si>
    <t>6777-TGHTM</t>
  </si>
  <si>
    <t>4937-QPZPO</t>
  </si>
  <si>
    <t>8033-VCZGH</t>
  </si>
  <si>
    <t>4789-KWMXN</t>
  </si>
  <si>
    <t>4476-OSWTN</t>
  </si>
  <si>
    <t>0327-WFZSY</t>
  </si>
  <si>
    <t>3162-KKZXO</t>
  </si>
  <si>
    <t>0691-NIKRI</t>
  </si>
  <si>
    <t>8651-ENBZX</t>
  </si>
  <si>
    <t>3058-HJCUY</t>
  </si>
  <si>
    <t>3685-YLCMQ</t>
  </si>
  <si>
    <t>5481-NTDOH</t>
  </si>
  <si>
    <t>0422-UXFAP</t>
  </si>
  <si>
    <t>2673-CXQEU</t>
  </si>
  <si>
    <t>1679-JRFBR</t>
  </si>
  <si>
    <t>6655-LHBYW</t>
  </si>
  <si>
    <t>1950-KSVVJ</t>
  </si>
  <si>
    <t>0206-TBWLC</t>
  </si>
  <si>
    <t>4374-YMUSQ</t>
  </si>
  <si>
    <t>6689-VRRTK</t>
  </si>
  <si>
    <t>0691-IFBQW</t>
  </si>
  <si>
    <t>1258-YMZNM</t>
  </si>
  <si>
    <t>9036-CSKBW</t>
  </si>
  <si>
    <t>2408-TZMJL</t>
  </si>
  <si>
    <t>0201-OAMXR</t>
  </si>
  <si>
    <t>0409-WTMPL</t>
  </si>
  <si>
    <t>3424-NMNBO</t>
  </si>
  <si>
    <t>8894-JVDCV</t>
  </si>
  <si>
    <t>2659-VXMWZ</t>
  </si>
  <si>
    <t>5945-AZYHT</t>
  </si>
  <si>
    <t>5140-FOMCQ</t>
  </si>
  <si>
    <t>1229-RCALF</t>
  </si>
  <si>
    <t>4282-MSACW</t>
  </si>
  <si>
    <t>1698-XFZCI</t>
  </si>
  <si>
    <t>2000-MPKCA</t>
  </si>
  <si>
    <t>0795-GMVQO</t>
  </si>
  <si>
    <t>9896-UYMIE</t>
  </si>
  <si>
    <t>0442-ZXKVS</t>
  </si>
  <si>
    <t>2889-FPWRM</t>
  </si>
  <si>
    <t>3680-CTHUH</t>
  </si>
  <si>
    <t>0961-ZWLVI</t>
  </si>
  <si>
    <t>7550-WIQVA</t>
  </si>
  <si>
    <t>5734-EJKXG</t>
  </si>
  <si>
    <t>9746-MDMBK</t>
  </si>
  <si>
    <t>0052-DCKON</t>
  </si>
  <si>
    <t>8199-ZLLSA</t>
  </si>
  <si>
    <t>3642-GKTCT</t>
  </si>
  <si>
    <t>4118-CEVPF</t>
  </si>
  <si>
    <t>6198-PNNSZ</t>
  </si>
  <si>
    <t>0864-FVJNJ</t>
  </si>
  <si>
    <t>0186-CAERR</t>
  </si>
  <si>
    <t>4868-AADLV</t>
  </si>
  <si>
    <t>1444-VVSGW</t>
  </si>
  <si>
    <t>5981-ZVXOT</t>
  </si>
  <si>
    <t>5067-XJQFU</t>
  </si>
  <si>
    <t>2806-MLNTI</t>
  </si>
  <si>
    <t>5168-MQQCA</t>
  </si>
  <si>
    <t>5174-ITUMV</t>
  </si>
  <si>
    <t>6797-UCJHZ</t>
  </si>
  <si>
    <t>6647-ZEDXT</t>
  </si>
  <si>
    <t>2239-JALAW</t>
  </si>
  <si>
    <t>7975-TZMLR</t>
  </si>
  <si>
    <t>2692-AQCPF</t>
  </si>
  <si>
    <t>6646-QVXLR</t>
  </si>
  <si>
    <t>2272-JKMSI</t>
  </si>
  <si>
    <t>5035-PGZXH</t>
  </si>
  <si>
    <t>2886-KEFUM</t>
  </si>
  <si>
    <t>1899-VXWXM</t>
  </si>
  <si>
    <t>6097-EQISJ</t>
  </si>
  <si>
    <t>2519-LBNQL</t>
  </si>
  <si>
    <t>7409-JURKQ</t>
  </si>
  <si>
    <t>7694-VLBWQ</t>
  </si>
  <si>
    <t>4832-VRBMR</t>
  </si>
  <si>
    <t>1784-EZDKJ</t>
  </si>
  <si>
    <t>3870-MQAMG</t>
  </si>
  <si>
    <t>2266-SJNAT</t>
  </si>
  <si>
    <t>4612-THJBS</t>
  </si>
  <si>
    <t>1135-HIORI</t>
  </si>
  <si>
    <t>5569-IDSEY</t>
  </si>
  <si>
    <t>9844-FELAJ</t>
  </si>
  <si>
    <t>4567-AKPIA</t>
  </si>
  <si>
    <t>8564-LDKFL</t>
  </si>
  <si>
    <t>3567-PQTSO</t>
  </si>
  <si>
    <t>0330-BGYZE</t>
  </si>
  <si>
    <t>7774-OJSXI</t>
  </si>
  <si>
    <t>9659-ZTWSM</t>
  </si>
  <si>
    <t>1335-HQMKX</t>
  </si>
  <si>
    <t>2172-EJXVF</t>
  </si>
  <si>
    <t>0100-DUVFC</t>
  </si>
  <si>
    <t>4488-KQFDT</t>
  </si>
  <si>
    <t>2403-BCASL</t>
  </si>
  <si>
    <t>3886-CERTZ</t>
  </si>
  <si>
    <t>3692-JHONH</t>
  </si>
  <si>
    <t>0103-CSITQ</t>
  </si>
  <si>
    <t>8999-XXGNS</t>
  </si>
  <si>
    <t>7067-KSAZT</t>
  </si>
  <si>
    <t>1360-XFJMR</t>
  </si>
  <si>
    <t>9475-NNDGC</t>
  </si>
  <si>
    <t>7124-UGSUR</t>
  </si>
  <si>
    <t>8920-NAVAY</t>
  </si>
  <si>
    <t>4350-ZTLPI</t>
  </si>
  <si>
    <t>0786-IVLAW</t>
  </si>
  <si>
    <t>7245-JMTTQ</t>
  </si>
  <si>
    <t>6050-IJRHS</t>
  </si>
  <si>
    <t>5336-UFNZP</t>
  </si>
  <si>
    <t>5376-PCKNB</t>
  </si>
  <si>
    <t>6723-WSNTY</t>
  </si>
  <si>
    <t>1448-CYWKC</t>
  </si>
  <si>
    <t>5985-BEHZK</t>
  </si>
  <si>
    <t>1984-FCOWB</t>
  </si>
  <si>
    <t>2325-WINES</t>
  </si>
  <si>
    <t>4250-ZBWLV</t>
  </si>
  <si>
    <t>9835-ZIITK</t>
  </si>
  <si>
    <t>5553-AOINX</t>
  </si>
  <si>
    <t>5716-LIBJC</t>
  </si>
  <si>
    <t>4753-PADAS</t>
  </si>
  <si>
    <t>7632-MNYOY</t>
  </si>
  <si>
    <t>4480-MBMLB</t>
  </si>
  <si>
    <t>8561-NMTBD</t>
  </si>
  <si>
    <t>9912-OMZDS</t>
  </si>
  <si>
    <t>8213-TAZPM</t>
  </si>
  <si>
    <t>6664-FPDAC</t>
  </si>
  <si>
    <t>7203-OYKCT</t>
  </si>
  <si>
    <t>2234-XADUH</t>
  </si>
  <si>
    <t>0691-JVSYA</t>
  </si>
  <si>
    <t>2321-OMBXY</t>
  </si>
  <si>
    <t>4464-JCOLN</t>
  </si>
  <si>
    <t>2037-XJFUP</t>
  </si>
  <si>
    <t>3104-OWCGK</t>
  </si>
  <si>
    <t>1038-ZAGBI</t>
  </si>
  <si>
    <t>3863-IUBJR</t>
  </si>
  <si>
    <t>4607-CHPCA</t>
  </si>
  <si>
    <t>6270-OMFIW</t>
  </si>
  <si>
    <t>3927-NLNRY</t>
  </si>
  <si>
    <t>4187-CINZD</t>
  </si>
  <si>
    <t>3164-AALRN</t>
  </si>
  <si>
    <t>2667-WYLWJ</t>
  </si>
  <si>
    <t>9651-GTSAQ</t>
  </si>
  <si>
    <t>9254-RBFON</t>
  </si>
  <si>
    <t>0516-VRYBW</t>
  </si>
  <si>
    <t>6481-OGDOO</t>
  </si>
  <si>
    <t>0022-TCJCI</t>
  </si>
  <si>
    <t>6769-DCQLI</t>
  </si>
  <si>
    <t>0431-APWVY</t>
  </si>
  <si>
    <t>4404-HIBDJ</t>
  </si>
  <si>
    <t>8869-TORSS</t>
  </si>
  <si>
    <t>3523-QRQLL</t>
  </si>
  <si>
    <t>7657-DYEPJ</t>
  </si>
  <si>
    <t>0748-RDGGM</t>
  </si>
  <si>
    <t>2165-VOEGB</t>
  </si>
  <si>
    <t>7541-YLXCL</t>
  </si>
  <si>
    <t>6849-OYAMU</t>
  </si>
  <si>
    <t>6598-RFFVI</t>
  </si>
  <si>
    <t>2325-ZUSFD</t>
  </si>
  <si>
    <t>3932-CMDTD</t>
  </si>
  <si>
    <t>0628-CNQRM</t>
  </si>
  <si>
    <t>0378-XSZPU</t>
  </si>
  <si>
    <t>6305-YLBMM</t>
  </si>
  <si>
    <t>4106-HADHQ</t>
  </si>
  <si>
    <t>6532-YLWSI</t>
  </si>
  <si>
    <t>9565-JSNFM</t>
  </si>
  <si>
    <t>6635-MYYYZ</t>
  </si>
  <si>
    <t>1502-XFCVR</t>
  </si>
  <si>
    <t>2359-QWQUL</t>
  </si>
  <si>
    <t>4628-WQCQQ</t>
  </si>
  <si>
    <t>1644-IRKSF</t>
  </si>
  <si>
    <t>3705-PSNGL</t>
  </si>
  <si>
    <t>2995-UPRYS</t>
  </si>
  <si>
    <t>8563-IIOXK</t>
  </si>
  <si>
    <t>5649-VUKMC</t>
  </si>
  <si>
    <t>6289-CPNLD</t>
  </si>
  <si>
    <t>0193-ESZXP</t>
  </si>
  <si>
    <t>2237-ZFSMY</t>
  </si>
  <si>
    <t>6261-RCVNS</t>
  </si>
  <si>
    <t>7055-VKGDA</t>
  </si>
  <si>
    <t>0520-FDVVT</t>
  </si>
  <si>
    <t>4576-CSAJH</t>
  </si>
  <si>
    <t>7931-PXHFC</t>
  </si>
  <si>
    <t>1113-IUJYX</t>
  </si>
  <si>
    <t>5906-CVLHP</t>
  </si>
  <si>
    <t>8267-ZNYVZ</t>
  </si>
  <si>
    <t>4174-LPGTI</t>
  </si>
  <si>
    <t>1699-HPSBG</t>
  </si>
  <si>
    <t>4667-QONEA</t>
  </si>
  <si>
    <t>4654-DLAMQ</t>
  </si>
  <si>
    <t>4933-IKULF</t>
  </si>
  <si>
    <t>4332-MUOEZ</t>
  </si>
  <si>
    <t>4908-XAXAY</t>
  </si>
  <si>
    <t>2682-KEVRP</t>
  </si>
  <si>
    <t>9978-HYCIN</t>
  </si>
  <si>
    <t>3523-BRGUW</t>
  </si>
  <si>
    <t>6419-ZTTLE</t>
  </si>
  <si>
    <t>8883-GRDWQ</t>
  </si>
  <si>
    <t>3082-WQRVY</t>
  </si>
  <si>
    <t>1004-NOZNR</t>
  </si>
  <si>
    <t>0993-OSGPT</t>
  </si>
  <si>
    <t>0134-XWXCE</t>
  </si>
  <si>
    <t>7105-MXJLL</t>
  </si>
  <si>
    <t>0380-NEAVX</t>
  </si>
  <si>
    <t>5732-IKGQH</t>
  </si>
  <si>
    <t>8406-LNMHF</t>
  </si>
  <si>
    <t>5198-EFNBM</t>
  </si>
  <si>
    <t>7016-NVRIC</t>
  </si>
  <si>
    <t>9825-YCXWZ</t>
  </si>
  <si>
    <t>8166-ORCHU</t>
  </si>
  <si>
    <t>8996-ZROXE</t>
  </si>
  <si>
    <t>9391-DXGGG</t>
  </si>
  <si>
    <t>8395-ETZKQ</t>
  </si>
  <si>
    <t>5996-NRVXR</t>
  </si>
  <si>
    <t>5397-TUPSH</t>
  </si>
  <si>
    <t>5913-INRQV</t>
  </si>
  <si>
    <t>8707-RMEZH</t>
  </si>
  <si>
    <t>4415-WNGVR</t>
  </si>
  <si>
    <t>5917-RYRMG</t>
  </si>
  <si>
    <t>3740-RLMVT</t>
  </si>
  <si>
    <t>3340-QBBFM</t>
  </si>
  <si>
    <t>0575-CUQOV</t>
  </si>
  <si>
    <t>9470-YFUYI</t>
  </si>
  <si>
    <t>8348-JLBUG</t>
  </si>
  <si>
    <t>6941-KXRRV</t>
  </si>
  <si>
    <t>2055-BFOCC</t>
  </si>
  <si>
    <t>1360-JYXKQ</t>
  </si>
  <si>
    <t>2851-STERV</t>
  </si>
  <si>
    <t>8075-GXIUB</t>
  </si>
  <si>
    <t>7472-EQOAV</t>
  </si>
  <si>
    <t>8746-BFOAJ</t>
  </si>
  <si>
    <t>1707-HABPF</t>
  </si>
  <si>
    <t>4619-EVPHY</t>
  </si>
  <si>
    <t>1217-VASWC</t>
  </si>
  <si>
    <t>2522-WLNSF</t>
  </si>
  <si>
    <t>1371-WEPDS</t>
  </si>
  <si>
    <t>4750-UKWJK</t>
  </si>
  <si>
    <t>6383-ZTSIW</t>
  </si>
  <si>
    <t>7994-XIRTR</t>
  </si>
  <si>
    <t>1763-KUAAW</t>
  </si>
  <si>
    <t>5195-KPUNQ</t>
  </si>
  <si>
    <t>7921-LMDFQ</t>
  </si>
  <si>
    <t>9972-VAFJJ</t>
  </si>
  <si>
    <t>7654-YWJUF</t>
  </si>
  <si>
    <t>7674-YTAFD</t>
  </si>
  <si>
    <t>4075-JFPGR</t>
  </si>
  <si>
    <t>2294-SALNE</t>
  </si>
  <si>
    <t>5651-CRHKQ</t>
  </si>
  <si>
    <t>5149-CUZUJ</t>
  </si>
  <si>
    <t>0750-EBAIU</t>
  </si>
  <si>
    <t>4851-BQDNX</t>
  </si>
  <si>
    <t>8405-IGQFX</t>
  </si>
  <si>
    <t>6250-CGGUN</t>
  </si>
  <si>
    <t>6599-GZWCM</t>
  </si>
  <si>
    <t>4692-NNQRU</t>
  </si>
  <si>
    <t>6869-FGJJC</t>
  </si>
  <si>
    <t>2402-TAIRZ</t>
  </si>
  <si>
    <t>0369-ZGOVK</t>
  </si>
  <si>
    <t>9738-QLWTP</t>
  </si>
  <si>
    <t>9040-KZVWO</t>
  </si>
  <si>
    <t>3115-JPJDD</t>
  </si>
  <si>
    <t>5176-LDKUH</t>
  </si>
  <si>
    <t>5198-HQAEN</t>
  </si>
  <si>
    <t>7596-LDUXP</t>
  </si>
  <si>
    <t>9134-WYRVP</t>
  </si>
  <si>
    <t>6893-ODYYE</t>
  </si>
  <si>
    <t>3709-OIJEA</t>
  </si>
  <si>
    <t>5566-SOEZD</t>
  </si>
  <si>
    <t>7025-IWFHT</t>
  </si>
  <si>
    <t>8910-ICHIU</t>
  </si>
  <si>
    <t>2896-TBNBE</t>
  </si>
  <si>
    <t>9386-LDCZR</t>
  </si>
  <si>
    <t>6156-UZDLF</t>
  </si>
  <si>
    <t>9711-FJTBX</t>
  </si>
  <si>
    <t>6736-DHUQI</t>
  </si>
  <si>
    <t>1599-MMYRQ</t>
  </si>
  <si>
    <t>3736-BLEPA</t>
  </si>
  <si>
    <t>5297-MDOIR</t>
  </si>
  <si>
    <t>9323-HGFWY</t>
  </si>
  <si>
    <t>1347-KTTTA</t>
  </si>
  <si>
    <t>8905-IAZPF</t>
  </si>
  <si>
    <t>7129-AZJDE</t>
  </si>
  <si>
    <t>6967-QIQRV</t>
  </si>
  <si>
    <t>0036-IHMOT</t>
  </si>
  <si>
    <t>1573-LGXBA</t>
  </si>
  <si>
    <t>0048-LUMLS</t>
  </si>
  <si>
    <t>5285-MVEHD</t>
  </si>
  <si>
    <t>5149-TGWDZ</t>
  </si>
  <si>
    <t>8812-ZRHFP</t>
  </si>
  <si>
    <t>4869-EPIUS</t>
  </si>
  <si>
    <t>0887-WBJVH</t>
  </si>
  <si>
    <t>0080-OROZO</t>
  </si>
  <si>
    <t>4525-VZCZG</t>
  </si>
  <si>
    <t>8947-YRTDV</t>
  </si>
  <si>
    <t>1131-SUEKT</t>
  </si>
  <si>
    <t>5223-UZAVK</t>
  </si>
  <si>
    <t>3253-HKOKL</t>
  </si>
  <si>
    <t>5014-WUQMG</t>
  </si>
  <si>
    <t>1442-OKRJE</t>
  </si>
  <si>
    <t>8952-WCVCD</t>
  </si>
  <si>
    <t>2085-BOJKI</t>
  </si>
  <si>
    <t>3511-APPBJ</t>
  </si>
  <si>
    <t>5447-WZAFP</t>
  </si>
  <si>
    <t>8272-ONJLV</t>
  </si>
  <si>
    <t>8402-EIVQS</t>
  </si>
  <si>
    <t>3324-OIRTO</t>
  </si>
  <si>
    <t>2931-XIQBR</t>
  </si>
  <si>
    <t>5056-FIMPT</t>
  </si>
  <si>
    <t>9909-DFRJA</t>
  </si>
  <si>
    <t>1855-AGAWH</t>
  </si>
  <si>
    <t>5578-NKCXI</t>
  </si>
  <si>
    <t>9391-LMANN</t>
  </si>
  <si>
    <t>1142-IHLOO</t>
  </si>
  <si>
    <t>4355-CVPVS</t>
  </si>
  <si>
    <t>9138-EFSMO</t>
  </si>
  <si>
    <t>6480-YAGIY</t>
  </si>
  <si>
    <t>6821-JPCDC</t>
  </si>
  <si>
    <t>0853-NWIFK</t>
  </si>
  <si>
    <t>6874-SGLHU</t>
  </si>
  <si>
    <t>2830-LEWOA</t>
  </si>
  <si>
    <t>8375-KVTHK</t>
  </si>
  <si>
    <t>2284-VFLKH</t>
  </si>
  <si>
    <t>3807-BPOMJ</t>
  </si>
  <si>
    <t>0931-MHTEM</t>
  </si>
  <si>
    <t>0440-UEDAI</t>
  </si>
  <si>
    <t>4393-RYCRE</t>
  </si>
  <si>
    <t>6421-SZVEM</t>
  </si>
  <si>
    <t>8294-UIMBA</t>
  </si>
  <si>
    <t>2056-EVGZL</t>
  </si>
  <si>
    <t>7661-CPURM</t>
  </si>
  <si>
    <t>7718-UPSKJ</t>
  </si>
  <si>
    <t>3327-YBAKM</t>
  </si>
  <si>
    <t>8961-QDZZJ</t>
  </si>
  <si>
    <t>7879-CGSFV</t>
  </si>
  <si>
    <t>7432-FFVAR</t>
  </si>
  <si>
    <t>8679-LZBMD</t>
  </si>
  <si>
    <t>0956-ACVZC</t>
  </si>
  <si>
    <t>8008-ESFLK</t>
  </si>
  <si>
    <t>4377-VDHYI</t>
  </si>
  <si>
    <t>3214-IYUUQ</t>
  </si>
  <si>
    <t>3587-PMCOY</t>
  </si>
  <si>
    <t>6994-FGRHH</t>
  </si>
  <si>
    <t>6728-VOIFY</t>
  </si>
  <si>
    <t>9979-RGMZT</t>
  </si>
  <si>
    <t>4816-OKWNX</t>
  </si>
  <si>
    <t>6906-MPARY</t>
  </si>
  <si>
    <t>0516-OOHAR</t>
  </si>
  <si>
    <t>6341-AEVKX</t>
  </si>
  <si>
    <t>1545-ACTAS</t>
  </si>
  <si>
    <t>1956-YIFGE</t>
  </si>
  <si>
    <t>2371-KFUOG</t>
  </si>
  <si>
    <t>2758-RNWXS</t>
  </si>
  <si>
    <t>2750-BJLSB</t>
  </si>
  <si>
    <t>1024-KPRBB</t>
  </si>
  <si>
    <t>6416-JNVRK</t>
  </si>
  <si>
    <t>5524-KHNJP</t>
  </si>
  <si>
    <t>6341-JVQGF</t>
  </si>
  <si>
    <t>7576-ASEJU</t>
  </si>
  <si>
    <t>0895-LMRSF</t>
  </si>
  <si>
    <t>5756-JYOJT</t>
  </si>
  <si>
    <t>7838-LAZFO</t>
  </si>
  <si>
    <t>3137-NYQQI</t>
  </si>
  <si>
    <t>3487-EARAT</t>
  </si>
  <si>
    <t>8184-WMOFI</t>
  </si>
  <si>
    <t>0297-RBCSG</t>
  </si>
  <si>
    <t>5832-TRLPB</t>
  </si>
  <si>
    <t>9359-UGBTK</t>
  </si>
  <si>
    <t>8985-OOPOS</t>
  </si>
  <si>
    <t>1866-NXPSP</t>
  </si>
  <si>
    <t>7690-KPNCU</t>
  </si>
  <si>
    <t>0743-HNPFG</t>
  </si>
  <si>
    <t>2361-UPSND</t>
  </si>
  <si>
    <t>2988-PLAHS</t>
  </si>
  <si>
    <t>3658-QQJYD</t>
  </si>
  <si>
    <t>3055-VTCGS</t>
  </si>
  <si>
    <t>2546-KZAAT</t>
  </si>
  <si>
    <t>7833-PKIHD</t>
  </si>
  <si>
    <t>7228-PAQPD</t>
  </si>
  <si>
    <t>4547-FZJWE</t>
  </si>
  <si>
    <t>4223-BKEOR</t>
  </si>
  <si>
    <t>7951-VRDVK</t>
  </si>
  <si>
    <t>0310-SUCIN</t>
  </si>
  <si>
    <t>0679-TDGAK</t>
  </si>
  <si>
    <t>5829-NVSQN</t>
  </si>
  <si>
    <t>4826-DXMUP</t>
  </si>
  <si>
    <t>4328-VUFWD</t>
  </si>
  <si>
    <t>7629-WIXZF</t>
  </si>
  <si>
    <t>9640-ZSLDC</t>
  </si>
  <si>
    <t>4003-OCTMP</t>
  </si>
  <si>
    <t>0484-FFVBJ</t>
  </si>
  <si>
    <t>5815-HGGHV</t>
  </si>
  <si>
    <t>9513-DXHDA</t>
  </si>
  <si>
    <t>9114-AAFQH</t>
  </si>
  <si>
    <t>0496-AHOOK</t>
  </si>
  <si>
    <t>7711-YIJWC</t>
  </si>
  <si>
    <t>8879-ZKJOF</t>
  </si>
  <si>
    <t>1137-DGOWI</t>
  </si>
  <si>
    <t>0840-DCNZE</t>
  </si>
  <si>
    <t>8788-DOXSU</t>
  </si>
  <si>
    <t>2541-YGPKE</t>
  </si>
  <si>
    <t>5049-MUBWG</t>
  </si>
  <si>
    <t>7919-ZODZZ</t>
  </si>
  <si>
    <t>5269-NRGDP</t>
  </si>
  <si>
    <t>4369-NYSCF</t>
  </si>
  <si>
    <t>6253-WRFHY</t>
  </si>
  <si>
    <t>8200-KLNYW</t>
  </si>
  <si>
    <t>3633-CDBUW</t>
  </si>
  <si>
    <t>6478-HRRCZ</t>
  </si>
  <si>
    <t>6848-YLDFR</t>
  </si>
  <si>
    <t>5204-HMGYF</t>
  </si>
  <si>
    <t>7105-BENQF</t>
  </si>
  <si>
    <t>7753-USQYQ</t>
  </si>
  <si>
    <t>3026-ATZYV</t>
  </si>
  <si>
    <t>4508-OEBEY</t>
  </si>
  <si>
    <t>3229-USWAR</t>
  </si>
  <si>
    <t>0068-FIGTF</t>
  </si>
  <si>
    <t>5975-BAICR</t>
  </si>
  <si>
    <t>7049-GKVZY</t>
  </si>
  <si>
    <t>8097-OMULG</t>
  </si>
  <si>
    <t>5081-NWSUP</t>
  </si>
  <si>
    <t>8782-NUUOL</t>
  </si>
  <si>
    <t>5203-XEHAX</t>
  </si>
  <si>
    <t>7696-AMHOD</t>
  </si>
  <si>
    <t>8738-JOKAR</t>
  </si>
  <si>
    <t>7470-DYNOE</t>
  </si>
  <si>
    <t>4808-YNLEU</t>
  </si>
  <si>
    <t>6440-DKQGE</t>
  </si>
  <si>
    <t>1154-HYWWO</t>
  </si>
  <si>
    <t>8777-PVYGU</t>
  </si>
  <si>
    <t>1265-HVPZB</t>
  </si>
  <si>
    <t>6296-DDOOR</t>
  </si>
  <si>
    <t>0002-ORFBO</t>
  </si>
  <si>
    <t>5499-ECUTN</t>
  </si>
  <si>
    <t>9314-QDMDW</t>
  </si>
  <si>
    <t>6061-GWWAV</t>
  </si>
  <si>
    <t>0654-PQKDW</t>
  </si>
  <si>
    <t>5837-LXSDN</t>
  </si>
  <si>
    <t>1898-JSNDC</t>
  </si>
  <si>
    <t>4578-PHJYZ</t>
  </si>
  <si>
    <t>9055-MOJJJ</t>
  </si>
  <si>
    <t>6685-GBWJZ</t>
  </si>
  <si>
    <t>4682-BLBUC</t>
  </si>
  <si>
    <t>1353-GHZOS</t>
  </si>
  <si>
    <t>2364-UFROM</t>
  </si>
  <si>
    <t>9209-NWPGU</t>
  </si>
  <si>
    <t>6968-URWQU</t>
  </si>
  <si>
    <t>2969-WGHQO</t>
  </si>
  <si>
    <t>7184-LRUUR</t>
  </si>
  <si>
    <t>1544-JJMYL</t>
  </si>
  <si>
    <t>7581-EBBOU</t>
  </si>
  <si>
    <t>3569-VLDHH</t>
  </si>
  <si>
    <t>4973-RLZVI</t>
  </si>
  <si>
    <t>0930-EHUZA</t>
  </si>
  <si>
    <t>3021-VLNRJ</t>
  </si>
  <si>
    <t>1183-CANVH</t>
  </si>
  <si>
    <t>1752-OZXFY</t>
  </si>
  <si>
    <t>8845-LWKGE</t>
  </si>
  <si>
    <t>8608-OZTLB</t>
  </si>
  <si>
    <t>6728-CZFEI</t>
  </si>
  <si>
    <t>3205-MXZRA</t>
  </si>
  <si>
    <t>4342-HFXWS</t>
  </si>
  <si>
    <t>8865-TNMNX</t>
  </si>
  <si>
    <t>0557-ASKVU</t>
  </si>
  <si>
    <t>5160-UXJED</t>
  </si>
  <si>
    <t>0104-PPXDV</t>
  </si>
  <si>
    <t>8672-OAUPW</t>
  </si>
  <si>
    <t>5777-KJIRB</t>
  </si>
  <si>
    <t>9894-QMIMJ</t>
  </si>
  <si>
    <t>5498-IBWPI</t>
  </si>
  <si>
    <t>2450-ZKEED</t>
  </si>
  <si>
    <t>3638-DIMPH</t>
  </si>
  <si>
    <t>9619-GSATL</t>
  </si>
  <si>
    <t>9931-DCEZH</t>
  </si>
  <si>
    <t>7636-PEPNS</t>
  </si>
  <si>
    <t>5062-CJJKH</t>
  </si>
  <si>
    <t>9702-AIUJO</t>
  </si>
  <si>
    <t>6195-MELTI</t>
  </si>
  <si>
    <t>1834-ABKHQ</t>
  </si>
  <si>
    <t>0980-FEXWF</t>
  </si>
  <si>
    <t>5795-BKOYE</t>
  </si>
  <si>
    <t>7269-JISCY</t>
  </si>
  <si>
    <t>7841-FCRQD</t>
  </si>
  <si>
    <t>6933-FHBZC</t>
  </si>
  <si>
    <t>6586-PSJOX</t>
  </si>
  <si>
    <t>0983-TATYJ</t>
  </si>
  <si>
    <t>0080-EMYVY</t>
  </si>
  <si>
    <t>1042-HFUCW</t>
  </si>
  <si>
    <t>4636-OLWOE</t>
  </si>
  <si>
    <t>0489-WMEMG</t>
  </si>
  <si>
    <t>3926-YZVVX</t>
  </si>
  <si>
    <t>0254-WWRKD</t>
  </si>
  <si>
    <t>2599-CZABP</t>
  </si>
  <si>
    <t>4544-RXFMG</t>
  </si>
  <si>
    <t>5306-BVTKJ</t>
  </si>
  <si>
    <t>5575-GNVDE</t>
  </si>
  <si>
    <t>6388-TABGU</t>
  </si>
  <si>
    <t>6827-IEAUQ</t>
  </si>
  <si>
    <t>4549-ZDQYY</t>
  </si>
  <si>
    <t>3727-OWVYD</t>
  </si>
  <si>
    <t>7102-JJVTX</t>
  </si>
  <si>
    <t>3067-SVMTC</t>
  </si>
  <si>
    <t>3482-ABPKK</t>
  </si>
  <si>
    <t>5844-QVTAT</t>
  </si>
  <si>
    <t>6461-PPAXN</t>
  </si>
  <si>
    <t>2483-XSSMZ</t>
  </si>
  <si>
    <t>3422-WJOYD</t>
  </si>
  <si>
    <t>3354-OADJP</t>
  </si>
  <si>
    <t>3800-LYTRK</t>
  </si>
  <si>
    <t>0074-HDKDG</t>
  </si>
  <si>
    <t>9330-DHBFL</t>
  </si>
  <si>
    <t>3161-ONRWK</t>
  </si>
  <si>
    <t>0661-WCQNQ</t>
  </si>
  <si>
    <t>6543-JXSOO</t>
  </si>
  <si>
    <t>7801-CEDNV</t>
  </si>
  <si>
    <t>2348-KCJLT</t>
  </si>
  <si>
    <t>2039-JONDJ</t>
  </si>
  <si>
    <t>2239-CGBUZ</t>
  </si>
  <si>
    <t>2430-RRYUW</t>
  </si>
  <si>
    <t>9720-JJJOR</t>
  </si>
  <si>
    <t>7746-QYVCO</t>
  </si>
  <si>
    <t>8220-OCUFY</t>
  </si>
  <si>
    <t>4957-TIALW</t>
  </si>
  <si>
    <t>9150-HEPMB</t>
  </si>
  <si>
    <t>6584-VQMYT</t>
  </si>
  <si>
    <t>7508-KBIMB</t>
  </si>
  <si>
    <t>3489-VSFRD</t>
  </si>
  <si>
    <t>1402-PTHGN</t>
  </si>
  <si>
    <t>2703-AMTUL</t>
  </si>
  <si>
    <t>6064-PUPMC</t>
  </si>
  <si>
    <t>6693-DJWTY</t>
  </si>
  <si>
    <t>1877-HKBQX</t>
  </si>
  <si>
    <t>4086-ATNFV</t>
  </si>
  <si>
    <t>2550-AEVRU</t>
  </si>
  <si>
    <t>9987-LUTYD</t>
  </si>
  <si>
    <t>5196-WPYOW</t>
  </si>
  <si>
    <t>4632-XJMEX</t>
  </si>
  <si>
    <t>2969-VAPYH</t>
  </si>
  <si>
    <t>8680-CGLTP</t>
  </si>
  <si>
    <t>6937-GCDGQ</t>
  </si>
  <si>
    <t>3950-VPYJB</t>
  </si>
  <si>
    <t>6094-ZIVKX</t>
  </si>
  <si>
    <t>8109-YUOHE</t>
  </si>
  <si>
    <t>2282-YGNOR</t>
  </si>
  <si>
    <t>2027-DNKIV</t>
  </si>
  <si>
    <t>2725-IWWBA</t>
  </si>
  <si>
    <t>4565-EVZMJ</t>
  </si>
  <si>
    <t>5753-QQWPW</t>
  </si>
  <si>
    <t>9127-QRZMH</t>
  </si>
  <si>
    <t>9705-ZJBCG</t>
  </si>
  <si>
    <t>9670-BPNXF</t>
  </si>
  <si>
    <t>6047-SUHPR</t>
  </si>
  <si>
    <t>1534-OULXE</t>
  </si>
  <si>
    <t>2580-ATZSQ</t>
  </si>
  <si>
    <t>7153-CHRBV</t>
  </si>
  <si>
    <t>2680-XKKNJ</t>
  </si>
  <si>
    <t>8668-KNZTI</t>
  </si>
  <si>
    <t>8050-XGRVL</t>
  </si>
  <si>
    <t>2188-SXWVT</t>
  </si>
  <si>
    <t>1122-YJBCS</t>
  </si>
  <si>
    <t>1680-VDCWW</t>
  </si>
  <si>
    <t>0731-EBJQB</t>
  </si>
  <si>
    <t>5918-VUKWP</t>
  </si>
  <si>
    <t>3712-PKXZA</t>
  </si>
  <si>
    <t>0956-SYCWG</t>
  </si>
  <si>
    <t>4709-LKHYG</t>
  </si>
  <si>
    <t>6469-MRVET</t>
  </si>
  <si>
    <t>5961-VUSRV</t>
  </si>
  <si>
    <t>5924-SNGKP</t>
  </si>
  <si>
    <t>2277-AXSDC</t>
  </si>
  <si>
    <t>9442-JTWDL</t>
  </si>
  <si>
    <t>4980-URKXC</t>
  </si>
  <si>
    <t>5642-MHDQT</t>
  </si>
  <si>
    <t>9620-QJREV</t>
  </si>
  <si>
    <t>7817-OMJNA</t>
  </si>
  <si>
    <t>4795-UXVCJ</t>
  </si>
  <si>
    <t>5993-BQHEA</t>
  </si>
  <si>
    <t>0835-DUUIQ</t>
  </si>
  <si>
    <t>3280-NMUVX</t>
  </si>
  <si>
    <t>1915-OAKWD</t>
  </si>
  <si>
    <t>6100-FJZDG</t>
  </si>
  <si>
    <t>9170-ARBTB</t>
  </si>
  <si>
    <t>6479-OAUSD</t>
  </si>
  <si>
    <t>3452-FLHYD</t>
  </si>
  <si>
    <t>9531-NSBMR</t>
  </si>
  <si>
    <t>7073-QETQY</t>
  </si>
  <si>
    <t>1934-MKPXS</t>
  </si>
  <si>
    <t>7677-SJJJK</t>
  </si>
  <si>
    <t>2812-REYAT</t>
  </si>
  <si>
    <t>7279-NMVJC</t>
  </si>
  <si>
    <t>5777-ZPQNC</t>
  </si>
  <si>
    <t>0129-QMPDR</t>
  </si>
  <si>
    <t>7297-DVYGA</t>
  </si>
  <si>
    <t>4425-OWHWB</t>
  </si>
  <si>
    <t>7328-OWMOM</t>
  </si>
  <si>
    <t>7061-OVMIM</t>
  </si>
  <si>
    <t>5986-WWXDV</t>
  </si>
  <si>
    <t>9805-FILKB</t>
  </si>
  <si>
    <t>1178-PZGAB</t>
  </si>
  <si>
    <t>7311-MQJCH</t>
  </si>
  <si>
    <t>0788-DXBFY</t>
  </si>
  <si>
    <t>0829-DDVLK</t>
  </si>
  <si>
    <t>1813-JLKWR</t>
  </si>
  <si>
    <t>0219-QAERP</t>
  </si>
  <si>
    <t>6974-DAFLI</t>
  </si>
  <si>
    <t>1226-JZNKR</t>
  </si>
  <si>
    <t>9621-OUPYD</t>
  </si>
  <si>
    <t>8884-MRNSU</t>
  </si>
  <si>
    <t>7706-YLMQA</t>
  </si>
  <si>
    <t>6188-UXBBR</t>
  </si>
  <si>
    <t>9067-SQTNS</t>
  </si>
  <si>
    <t>1776-SPBWV</t>
  </si>
  <si>
    <t>5849-ASHZJ</t>
  </si>
  <si>
    <t>1069-QJOEE</t>
  </si>
  <si>
    <t>2150-OEGBV</t>
  </si>
  <si>
    <t>1697-LYYYX</t>
  </si>
  <si>
    <t>3594-BDSOA</t>
  </si>
  <si>
    <t>4636-TVXVG</t>
  </si>
  <si>
    <t>9534-NSXEM</t>
  </si>
  <si>
    <t>7009-PCARS</t>
  </si>
  <si>
    <t>7244-KXYZN</t>
  </si>
  <si>
    <t>6746-WAUWT</t>
  </si>
  <si>
    <t>7446-SFAOA</t>
  </si>
  <si>
    <t>9522-ZSINC</t>
  </si>
  <si>
    <t>5266-PFRQK</t>
  </si>
  <si>
    <t>8512-WIWYV</t>
  </si>
  <si>
    <t>7319-ZNRTR</t>
  </si>
  <si>
    <t>8189-DUKMV</t>
  </si>
  <si>
    <t>2122-SZZZD</t>
  </si>
  <si>
    <t>6772-WFQRD</t>
  </si>
  <si>
    <t>4359-INNWN</t>
  </si>
  <si>
    <t>1085-LDWAM</t>
  </si>
  <si>
    <t>6061-PQHMK</t>
  </si>
  <si>
    <t>4616-EWBNJ</t>
  </si>
  <si>
    <t>0621-TSSMU</t>
  </si>
  <si>
    <t>7872-BAAZR</t>
  </si>
  <si>
    <t>0428-AXXLJ</t>
  </si>
  <si>
    <t>0969-RGKCU</t>
  </si>
  <si>
    <t>4311-QTTAI</t>
  </si>
  <si>
    <t>9447-YPTBX</t>
  </si>
  <si>
    <t>9451-WLYRI</t>
  </si>
  <si>
    <t>6823-SIDFQ</t>
  </si>
  <si>
    <t>2926-JEJJC</t>
  </si>
  <si>
    <t>9602-WCXPI</t>
  </si>
  <si>
    <t>8573-JGCZW</t>
  </si>
  <si>
    <t>2592-HODOV</t>
  </si>
  <si>
    <t>1686-STUHN</t>
  </si>
  <si>
    <t>2650-GYRYL</t>
  </si>
  <si>
    <t>3982-JGSFD</t>
  </si>
  <si>
    <t>2466-FCCPT</t>
  </si>
  <si>
    <t>3079-BCHLN</t>
  </si>
  <si>
    <t>4685-TFLLS</t>
  </si>
  <si>
    <t>7137-NAXML</t>
  </si>
  <si>
    <t>3146-JTQHR</t>
  </si>
  <si>
    <t>3572-UUHRS</t>
  </si>
  <si>
    <t>9732-OUYRN</t>
  </si>
  <si>
    <t>5808-TOTXO</t>
  </si>
  <si>
    <t>5324-KTGCG</t>
  </si>
  <si>
    <t>4302-ZYFEL</t>
  </si>
  <si>
    <t>8430-TWCBX</t>
  </si>
  <si>
    <t>6980-CDGFC</t>
  </si>
  <si>
    <t>8327-WKMIE</t>
  </si>
  <si>
    <t>7305-ZWMAJ</t>
  </si>
  <si>
    <t>7216-KAOID</t>
  </si>
  <si>
    <t>1269-FOYWN</t>
  </si>
  <si>
    <t>3178-CIFOT</t>
  </si>
  <si>
    <t>4530-NDRKU</t>
  </si>
  <si>
    <t>8884-FEEWR</t>
  </si>
  <si>
    <t>3125-RAHBV</t>
  </si>
  <si>
    <t>1064-FBXNK</t>
  </si>
  <si>
    <t>2878-DHMIN</t>
  </si>
  <si>
    <t>5177-RVZNU</t>
  </si>
  <si>
    <t>6527-PZFPV</t>
  </si>
  <si>
    <t>1401-FTHFQ</t>
  </si>
  <si>
    <t>2821-WARNZ</t>
  </si>
  <si>
    <t>8966-OIQHG</t>
  </si>
  <si>
    <t>6202-JVYEU</t>
  </si>
  <si>
    <t>2690-DVRVK</t>
  </si>
  <si>
    <t>5627-TVBPP</t>
  </si>
  <si>
    <t>2589-AYCRP</t>
  </si>
  <si>
    <t>5995-WWKKG</t>
  </si>
  <si>
    <t>0221-NAUXK</t>
  </si>
  <si>
    <t>1757-TCATG</t>
  </si>
  <si>
    <t>6072-NUQCB</t>
  </si>
  <si>
    <t>4163-HFTUK</t>
  </si>
  <si>
    <t>8859-YSTWS</t>
  </si>
  <si>
    <t>6051-PTVNS</t>
  </si>
  <si>
    <t>1722-LDZJS</t>
  </si>
  <si>
    <t>8241-JUIQO</t>
  </si>
  <si>
    <t>9503-XJUME</t>
  </si>
  <si>
    <t>4487-ZYJZK</t>
  </si>
  <si>
    <t>5857-XRECV</t>
  </si>
  <si>
    <t>0042-JVWOJ</t>
  </si>
  <si>
    <t>9746-UGFAC</t>
  </si>
  <si>
    <t>5003-OKNNK</t>
  </si>
  <si>
    <t>0859-YGKFW</t>
  </si>
  <si>
    <t>0661-KQHNK</t>
  </si>
  <si>
    <t>0048-PIHNL</t>
  </si>
  <si>
    <t>0052-YNYOT</t>
  </si>
  <si>
    <t>9347-AERRL</t>
  </si>
  <si>
    <t>9498-FIMXL</t>
  </si>
  <si>
    <t>4378-BZYFP</t>
  </si>
  <si>
    <t>2829-HYVZP</t>
  </si>
  <si>
    <t>8717-VCTXJ</t>
  </si>
  <si>
    <t>2387-KDZQY</t>
  </si>
  <si>
    <t>6223-DHJGV</t>
  </si>
  <si>
    <t>8763-KIAFH</t>
  </si>
  <si>
    <t>1964-SVLEA</t>
  </si>
  <si>
    <t>6922-NCEDI</t>
  </si>
  <si>
    <t>1179-INLAT</t>
  </si>
  <si>
    <t>8631-XVRZL</t>
  </si>
  <si>
    <t>4893-GYUJU</t>
  </si>
  <si>
    <t>6924-TDGMT</t>
  </si>
  <si>
    <t>4318-RAJVY</t>
  </si>
  <si>
    <t>3423-HHXAO</t>
  </si>
  <si>
    <t>6016-NXBNJ</t>
  </si>
  <si>
    <t>1930-BZLHI</t>
  </si>
  <si>
    <t>0967-BMLBD</t>
  </si>
  <si>
    <t>3556-BVQGL</t>
  </si>
  <si>
    <t>6729-FZWSY</t>
  </si>
  <si>
    <t>8510-BBWMU</t>
  </si>
  <si>
    <t>4815-TUMEQ</t>
  </si>
  <si>
    <t>2923-ARZLG</t>
  </si>
  <si>
    <t>2495-TTHBQ</t>
  </si>
  <si>
    <t>5519-TEEUH</t>
  </si>
  <si>
    <t>4451-RWASJ</t>
  </si>
  <si>
    <t>5774-QPLTF</t>
  </si>
  <si>
    <t>3653-NCRDJ</t>
  </si>
  <si>
    <t>9617-UDPEU</t>
  </si>
  <si>
    <t>5546-QUERU</t>
  </si>
  <si>
    <t>8191-XWSZG</t>
  </si>
  <si>
    <t>9867-JCZSP</t>
  </si>
  <si>
    <t>6837-BJYDQ</t>
  </si>
  <si>
    <t>2749-CTKAJ</t>
  </si>
  <si>
    <t>2907-ILJBN</t>
  </si>
  <si>
    <t>9639-BUJXT</t>
  </si>
  <si>
    <t>6563-VRERX</t>
  </si>
  <si>
    <t>5876-QMYLD</t>
  </si>
  <si>
    <t>8752-IMQOS</t>
  </si>
  <si>
    <t>5173-ZXXXL</t>
  </si>
  <si>
    <t>7665-VIGUD</t>
  </si>
  <si>
    <t>4697-LUPSU</t>
  </si>
  <si>
    <t>0422-OHQHQ</t>
  </si>
  <si>
    <t>3486-NPGST</t>
  </si>
  <si>
    <t>5562-BETPV</t>
  </si>
  <si>
    <t>2788-CJQAQ</t>
  </si>
  <si>
    <t>3131-NWVFJ</t>
  </si>
  <si>
    <t>7560-QRBXH</t>
  </si>
  <si>
    <t>9824-QCJPK</t>
  </si>
  <si>
    <t>5312-TSZVC</t>
  </si>
  <si>
    <t>2351-RRBUE</t>
  </si>
  <si>
    <t>2967-MXRAV</t>
  </si>
  <si>
    <t>7369-TRPFD</t>
  </si>
  <si>
    <t>7190-XHTWJ</t>
  </si>
  <si>
    <t>3750-YHRYO</t>
  </si>
  <si>
    <t>8022-BECSI</t>
  </si>
  <si>
    <t>3778-FOAQW</t>
  </si>
  <si>
    <t>2550-QHZGP</t>
  </si>
  <si>
    <t>6082-OQFBA</t>
  </si>
  <si>
    <t>5039-LZRQT</t>
  </si>
  <si>
    <t>8076-FEZKJ</t>
  </si>
  <si>
    <t>8499-BRXTD</t>
  </si>
  <si>
    <t>7649-PHJVR</t>
  </si>
  <si>
    <t>1133-KXCGE</t>
  </si>
  <si>
    <t>4716-MRVEN</t>
  </si>
  <si>
    <t>5380-XPJNZ</t>
  </si>
  <si>
    <t>1872-EBWSC</t>
  </si>
  <si>
    <t>7026-YMSBE</t>
  </si>
  <si>
    <t>1429-UYJSV</t>
  </si>
  <si>
    <t>1015-JPFYW</t>
  </si>
  <si>
    <t>4518-FZBSX</t>
  </si>
  <si>
    <t>2239-CFOUJ</t>
  </si>
  <si>
    <t>8084-OIVBS</t>
  </si>
  <si>
    <t>5505-OVWQW</t>
  </si>
  <si>
    <t>4962-CHQPW</t>
  </si>
  <si>
    <t>1345-ZUKID</t>
  </si>
  <si>
    <t>1834-WULEG</t>
  </si>
  <si>
    <t>9766-HGEDE</t>
  </si>
  <si>
    <t>4393-OBCRR</t>
  </si>
  <si>
    <t>8902-ZEOVF</t>
  </si>
  <si>
    <t>4323-ELYYB</t>
  </si>
  <si>
    <t>1403-LKLIK</t>
  </si>
  <si>
    <t>6447-EGDIV</t>
  </si>
  <si>
    <t>1293-HHSHJ</t>
  </si>
  <si>
    <t>8610-ZIKJJ</t>
  </si>
  <si>
    <t>0895-LNKRC</t>
  </si>
  <si>
    <t>9847-HNVGP</t>
  </si>
  <si>
    <t>3243-ZHOHY</t>
  </si>
  <si>
    <t>9483-GCPWE</t>
  </si>
  <si>
    <t>3724-BSCVH</t>
  </si>
  <si>
    <t>8873-TMKGR</t>
  </si>
  <si>
    <t>6870-ECSHE</t>
  </si>
  <si>
    <t>8194-PEEBY</t>
  </si>
  <si>
    <t>8590-OHDIW</t>
  </si>
  <si>
    <t>8008-OTEZX</t>
  </si>
  <si>
    <t>1755-FZQEC</t>
  </si>
  <si>
    <t>4537-CIBHB</t>
  </si>
  <si>
    <t>5914-GXMDA</t>
  </si>
  <si>
    <t>5214-CHIWJ</t>
  </si>
  <si>
    <t>6248-BSHKG</t>
  </si>
  <si>
    <t>4291-YZODP</t>
  </si>
  <si>
    <t>4644-OBGFZ</t>
  </si>
  <si>
    <t>0307-BCOPK</t>
  </si>
  <si>
    <t>5016-LIPDW</t>
  </si>
  <si>
    <t>2819-GWENI</t>
  </si>
  <si>
    <t>7632-YUTXB</t>
  </si>
  <si>
    <t>9509-MPYOD</t>
  </si>
  <si>
    <t>5871-DGTXZ</t>
  </si>
  <si>
    <t>8748-HFWBO</t>
  </si>
  <si>
    <t>1682-VCOIO</t>
  </si>
  <si>
    <t>7762-ONLJY</t>
  </si>
  <si>
    <t>2673-ZALNP</t>
  </si>
  <si>
    <t>1439-LCGVL</t>
  </si>
  <si>
    <t>4092-OFQZS</t>
  </si>
  <si>
    <t>1561-BWHIN</t>
  </si>
  <si>
    <t>8779-YIQQA</t>
  </si>
  <si>
    <t>7813-TKCVO</t>
  </si>
  <si>
    <t>4632-PAOYU</t>
  </si>
  <si>
    <t>1998-VHJHK</t>
  </si>
  <si>
    <t>2320-TZRRH</t>
  </si>
  <si>
    <t>6260-XLACS</t>
  </si>
  <si>
    <t>5619-XZZKR</t>
  </si>
  <si>
    <t>5602-BVFMK</t>
  </si>
  <si>
    <t>5847-MXBEO</t>
  </si>
  <si>
    <t>2862-JVEOY</t>
  </si>
  <si>
    <t>8909-BOLNL</t>
  </si>
  <si>
    <t>3721-CNZHX</t>
  </si>
  <si>
    <t>7353-YOWFP</t>
  </si>
  <si>
    <t>7609-NRNCA</t>
  </si>
  <si>
    <t>7435-ZNUYY</t>
  </si>
  <si>
    <t>0902-RFHOF</t>
  </si>
  <si>
    <t>1952-DVVSW</t>
  </si>
  <si>
    <t>3985-HOYPM</t>
  </si>
  <si>
    <t>8969-PRHFK</t>
  </si>
  <si>
    <t>9801-NOSHQ</t>
  </si>
  <si>
    <t>4955-VCWBI</t>
  </si>
  <si>
    <t>1074-WVEVG</t>
  </si>
  <si>
    <t>5474-LAMUQ</t>
  </si>
  <si>
    <t>8249-THVEC</t>
  </si>
  <si>
    <t>1272-ILHFG</t>
  </si>
  <si>
    <t>9845-QOMAD</t>
  </si>
  <si>
    <t>6508-NJYRO</t>
  </si>
  <si>
    <t>Has_Internet</t>
  </si>
  <si>
    <t>Auto/Mannual</t>
  </si>
  <si>
    <t>Tenure_period</t>
  </si>
  <si>
    <t>BundleService</t>
  </si>
  <si>
    <t>Churn_num</t>
  </si>
  <si>
    <t>Row Labels</t>
  </si>
  <si>
    <t>Grand Total</t>
  </si>
  <si>
    <t>Count of customerID</t>
  </si>
  <si>
    <t>Average of MonthlyCharges</t>
  </si>
  <si>
    <t>Average of TotalCharges</t>
  </si>
  <si>
    <t>Average of Churn_num</t>
  </si>
  <si>
    <t>Senior_Citizen</t>
  </si>
  <si>
    <t>SUMMARY OF CHURN DATA</t>
  </si>
  <si>
    <t>Total Customers</t>
  </si>
  <si>
    <t>Total Churnned(Yes)</t>
  </si>
  <si>
    <t>Active Person</t>
  </si>
  <si>
    <t>Avg Montly Rate</t>
  </si>
  <si>
    <t>Total Senior Citizens</t>
  </si>
  <si>
    <t>Column Labels</t>
  </si>
  <si>
    <t>0-1 Year</t>
  </si>
  <si>
    <t>1-2 Years</t>
  </si>
  <si>
    <t>2-3 Years</t>
  </si>
  <si>
    <t>3-4 Years</t>
  </si>
  <si>
    <t>4-5 Years</t>
  </si>
  <si>
    <t>5+ Years</t>
  </si>
  <si>
    <t>Automatic</t>
  </si>
  <si>
    <t>Manual</t>
  </si>
  <si>
    <t>Churn Data Dashboard</t>
  </si>
  <si>
    <t>Churn Percent</t>
  </si>
  <si>
    <t>Avg. Monthly Rate</t>
  </si>
  <si>
    <t>Avg. Total Rate</t>
  </si>
  <si>
    <t>No Dependents</t>
  </si>
  <si>
    <t>No Partner</t>
  </si>
  <si>
    <t>Female Percentage</t>
  </si>
  <si>
    <t>Total Customer</t>
  </si>
  <si>
    <t>Average Total Charges</t>
  </si>
  <si>
    <t>Average Churn %</t>
  </si>
  <si>
    <t>Monthly Stayed</t>
  </si>
  <si>
    <t>Tenure Stayed</t>
  </si>
  <si>
    <t>Monthly Churned</t>
  </si>
  <si>
    <t>tenure churned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</si>
</sst>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_-[$$-409]* #,##0.00_ ;_-[$$-409]* \-#,##0.00\ ;_-[$$-409]* &quot;-&quot;??_ ;_-@_ "/>
  </numFmts>
  <fonts count="8" x14ac:knownFonts="1">
    <font>
      <sz val="11"/>
      <color theme="1"/>
      <name val="Aptos Narrow"/>
      <family val="2"/>
      <scheme val="minor"/>
    </font>
    <font>
      <sz val="11"/>
      <color theme="0"/>
      <name val="Aptos Narrow"/>
      <family val="2"/>
      <scheme val="minor"/>
    </font>
    <font>
      <sz val="24"/>
      <color theme="0"/>
      <name val="Aptos Narrow"/>
      <family val="2"/>
      <scheme val="minor"/>
    </font>
    <font>
      <sz val="11"/>
      <color theme="1"/>
      <name val="Aptos Narrow"/>
      <family val="2"/>
      <scheme val="minor"/>
    </font>
    <font>
      <sz val="28"/>
      <color theme="3" tint="0.89999084444715716"/>
      <name val="Aptos Narrow"/>
      <family val="2"/>
      <scheme val="minor"/>
    </font>
    <font>
      <b/>
      <sz val="18"/>
      <color theme="1"/>
      <name val="Aptos Narrow"/>
      <family val="2"/>
      <scheme val="minor"/>
    </font>
    <font>
      <sz val="14"/>
      <color rgb="FF0070C0"/>
      <name val="Aptos Narrow"/>
      <family val="2"/>
      <scheme val="minor"/>
    </font>
    <font>
      <b/>
      <sz val="18"/>
      <color rgb="FF00B050"/>
      <name val="Aptos Narrow"/>
      <family val="2"/>
      <scheme val="minor"/>
    </font>
  </fonts>
  <fills count="4">
    <fill>
      <patternFill patternType="none"/>
    </fill>
    <fill>
      <patternFill patternType="gray125"/>
    </fill>
    <fill>
      <patternFill patternType="solid">
        <fgColor theme="2" tint="-0.749992370372631"/>
        <bgColor indexed="64"/>
      </patternFill>
    </fill>
    <fill>
      <patternFill patternType="solid">
        <fgColor theme="4"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3" fillId="0" borderId="0" applyFont="0" applyFill="0" applyBorder="0" applyAlignment="0" applyProtection="0"/>
  </cellStyleXfs>
  <cellXfs count="19">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0" borderId="0" xfId="0" applyAlignment="1">
      <alignment horizontal="left" indent="1"/>
    </xf>
    <xf numFmtId="1" fontId="0" fillId="0" borderId="0" xfId="0" applyNumberFormat="1"/>
    <xf numFmtId="164" fontId="0" fillId="0" borderId="0" xfId="0" applyNumberFormat="1"/>
    <xf numFmtId="9" fontId="0" fillId="0" borderId="0" xfId="0" applyNumberFormat="1"/>
    <xf numFmtId="0" fontId="5" fillId="0" borderId="0" xfId="0" applyFont="1" applyAlignment="1">
      <alignment horizontal="center" vertical="top"/>
    </xf>
    <xf numFmtId="9" fontId="5" fillId="0" borderId="0" xfId="1" applyFont="1" applyAlignment="1">
      <alignment horizontal="center" vertical="top"/>
    </xf>
    <xf numFmtId="0" fontId="6" fillId="0" borderId="0" xfId="0" applyFont="1" applyAlignment="1">
      <alignment horizontal="center" vertical="top"/>
    </xf>
    <xf numFmtId="165" fontId="7" fillId="0" borderId="0" xfId="0" applyNumberFormat="1" applyFont="1" applyAlignment="1">
      <alignment horizontal="center" vertical="top"/>
    </xf>
    <xf numFmtId="0" fontId="4" fillId="3" borderId="0" xfId="0" applyFont="1" applyFill="1" applyAlignment="1">
      <alignment horizontal="center" vertical="top"/>
    </xf>
    <xf numFmtId="0" fontId="2" fillId="2" borderId="1" xfId="0" applyFont="1" applyFill="1" applyBorder="1" applyAlignment="1">
      <alignment horizontal="center"/>
    </xf>
    <xf numFmtId="0" fontId="1" fillId="2" borderId="1" xfId="0" applyFont="1" applyFill="1" applyBorder="1" applyAlignment="1">
      <alignment horizontal="center"/>
    </xf>
    <xf numFmtId="0" fontId="0" fillId="0" borderId="1" xfId="0" applyBorder="1" applyAlignment="1">
      <alignment horizontal="center"/>
    </xf>
    <xf numFmtId="165" fontId="0" fillId="0" borderId="1" xfId="0" applyNumberFormat="1" applyBorder="1" applyAlignment="1">
      <alignment horizontal="left" vertical="center"/>
    </xf>
    <xf numFmtId="9" fontId="0" fillId="0" borderId="1" xfId="1" applyFont="1" applyBorder="1" applyAlignment="1">
      <alignment horizontal="center"/>
    </xf>
    <xf numFmtId="0" fontId="0" fillId="0" borderId="0" xfId="0" applyNumberFormat="1"/>
  </cellXfs>
  <cellStyles count="2">
    <cellStyle name="Normal" xfId="0" builtinId="0"/>
    <cellStyle name="Percent" xfId="1" builtinId="5"/>
  </cellStyles>
  <dxfs count="54">
    <dxf>
      <numFmt numFmtId="1" formatCode="0"/>
    </dxf>
    <dxf>
      <numFmt numFmtId="1" formatCode="0"/>
    </dxf>
    <dxf>
      <numFmt numFmtId="0" formatCode="General"/>
    </dxf>
    <dxf>
      <numFmt numFmtId="1" formatCode="0"/>
    </dxf>
    <dxf>
      <numFmt numFmtId="164" formatCode="0.0%"/>
    </dxf>
    <dxf>
      <numFmt numFmtId="1" formatCode="0"/>
    </dxf>
    <dxf>
      <numFmt numFmtId="0" formatCode="General"/>
    </dxf>
    <dxf>
      <numFmt numFmtId="2" formatCode="0.00"/>
    </dxf>
    <dxf>
      <numFmt numFmtId="2" formatCode="0.00"/>
    </dxf>
    <dxf>
      <numFmt numFmtId="1" formatCode="0"/>
    </dxf>
    <dxf>
      <numFmt numFmtId="1" formatCode="0"/>
    </dxf>
    <dxf>
      <numFmt numFmtId="0" formatCode="General"/>
    </dxf>
    <dxf>
      <numFmt numFmtId="1" formatCode="0"/>
    </dxf>
    <dxf>
      <numFmt numFmtId="164" formatCode="0.0%"/>
    </dxf>
    <dxf>
      <numFmt numFmtId="1" formatCode="0"/>
    </dxf>
    <dxf>
      <numFmt numFmtId="0" formatCode="General"/>
    </dxf>
    <dxf>
      <numFmt numFmtId="2" formatCode="0.00"/>
    </dxf>
    <dxf>
      <numFmt numFmtId="2" formatCode="0.00"/>
    </dxf>
    <dxf>
      <numFmt numFmtId="164" formatCode="0.0%"/>
    </dxf>
    <dxf>
      <numFmt numFmtId="1" formatCode="0"/>
    </dxf>
    <dxf>
      <numFmt numFmtId="2" formatCode="0.00"/>
    </dxf>
    <dxf>
      <numFmt numFmtId="0" formatCode="General"/>
    </dxf>
    <dxf>
      <numFmt numFmtId="1" formatCode="0"/>
    </dxf>
    <dxf>
      <numFmt numFmtId="1" formatCode="0"/>
    </dxf>
    <dxf>
      <numFmt numFmtId="2" formatCode="0.00"/>
    </dxf>
    <dxf>
      <numFmt numFmtId="2" formatCode="0.00"/>
    </dxf>
    <dxf>
      <numFmt numFmtId="0" formatCode="General"/>
    </dxf>
    <dxf>
      <numFmt numFmtId="1" formatCode="0"/>
    </dxf>
    <dxf>
      <numFmt numFmtId="164" formatCode="0.0%"/>
    </dxf>
    <dxf>
      <numFmt numFmtId="1" formatCode="0"/>
    </dxf>
    <dxf>
      <numFmt numFmtId="13"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0C9C2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sheetMetadata" Target="metadata.xml"/><Relationship Id="rId39" Type="http://schemas.openxmlformats.org/officeDocument/2006/relationships/customXml" Target="../customXml/item11.xml"/><Relationship Id="rId21" Type="http://schemas.microsoft.com/office/2007/relationships/slicerCache" Target="slicerCaches/slicerCache1.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5.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[Churn_Retention.xlsx]PivotTable!Churn by Segment</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Churn</a:t>
            </a:r>
            <a:r>
              <a:rPr lang="en-IN" baseline="0"/>
              <a:t> By Contract</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PivotTable!$J$3</c:f>
              <c:strCache>
                <c:ptCount val="1"/>
                <c:pt idx="0">
                  <c:v>Average Churn %</c:v>
                </c:pt>
              </c:strCache>
            </c:strRef>
          </c:tx>
          <c:spPr>
            <a:solidFill>
              <a:schemeClr val="accent1"/>
            </a:solidFill>
            <a:ln>
              <a:noFill/>
            </a:ln>
            <a:effectLst/>
          </c:spPr>
          <c:invertIfNegative val="0"/>
          <c:cat>
            <c:strRef>
              <c:f>PivotTable!$I$4:$I$7</c:f>
              <c:strCache>
                <c:ptCount val="3"/>
                <c:pt idx="0">
                  <c:v>Month-to-month</c:v>
                </c:pt>
                <c:pt idx="1">
                  <c:v>One year</c:v>
                </c:pt>
                <c:pt idx="2">
                  <c:v>Two year</c:v>
                </c:pt>
              </c:strCache>
            </c:strRef>
          </c:cat>
          <c:val>
            <c:numRef>
              <c:f>PivotTable!$J$4:$J$7</c:f>
              <c:numCache>
                <c:formatCode>0.0%</c:formatCode>
                <c:ptCount val="3"/>
                <c:pt idx="0">
                  <c:v>0.42709677419354841</c:v>
                </c:pt>
                <c:pt idx="1">
                  <c:v>0.11269517990495587</c:v>
                </c:pt>
                <c:pt idx="2">
                  <c:v>2.831858407079646E-2</c:v>
                </c:pt>
              </c:numCache>
            </c:numRef>
          </c:val>
          <c:extLst>
            <c:ext xmlns:c16="http://schemas.microsoft.com/office/drawing/2014/chart" uri="{C3380CC4-5D6E-409C-BE32-E72D297353CC}">
              <c16:uniqueId val="{00000000-B143-4A9F-9907-4EF7A773F8A1}"/>
            </c:ext>
          </c:extLst>
        </c:ser>
        <c:dLbls>
          <c:showLegendKey val="0"/>
          <c:showVal val="0"/>
          <c:showCatName val="0"/>
          <c:showSerName val="0"/>
          <c:showPercent val="0"/>
          <c:showBubbleSize val="0"/>
        </c:dLbls>
        <c:gapWidth val="182"/>
        <c:axId val="387421312"/>
        <c:axId val="387433312"/>
      </c:barChart>
      <c:lineChart>
        <c:grouping val="standard"/>
        <c:varyColors val="0"/>
        <c:ser>
          <c:idx val="1"/>
          <c:order val="1"/>
          <c:tx>
            <c:strRef>
              <c:f>PivotTable!$K$3</c:f>
              <c:strCache>
                <c:ptCount val="1"/>
                <c:pt idx="0">
                  <c:v>Total Customers</c:v>
                </c:pt>
              </c:strCache>
            </c:strRef>
          </c:tx>
          <c:spPr>
            <a:ln w="28575" cap="rnd">
              <a:solidFill>
                <a:schemeClr val="accent2"/>
              </a:solidFill>
              <a:round/>
            </a:ln>
            <a:effectLst/>
          </c:spPr>
          <c:marker>
            <c:symbol val="none"/>
          </c:marker>
          <c:cat>
            <c:strRef>
              <c:f>PivotTable!$I$4:$I$7</c:f>
              <c:strCache>
                <c:ptCount val="3"/>
                <c:pt idx="0">
                  <c:v>Month-to-month</c:v>
                </c:pt>
                <c:pt idx="1">
                  <c:v>One year</c:v>
                </c:pt>
                <c:pt idx="2">
                  <c:v>Two year</c:v>
                </c:pt>
              </c:strCache>
            </c:strRef>
          </c:cat>
          <c:val>
            <c:numRef>
              <c:f>PivotTable!$K$4:$K$7</c:f>
              <c:numCache>
                <c:formatCode>0</c:formatCode>
                <c:ptCount val="3"/>
                <c:pt idx="0">
                  <c:v>3875</c:v>
                </c:pt>
                <c:pt idx="1">
                  <c:v>1473</c:v>
                </c:pt>
                <c:pt idx="2">
                  <c:v>1695</c:v>
                </c:pt>
              </c:numCache>
            </c:numRef>
          </c:val>
          <c:smooth val="0"/>
          <c:extLst>
            <c:ext xmlns:c16="http://schemas.microsoft.com/office/drawing/2014/chart" uri="{C3380CC4-5D6E-409C-BE32-E72D297353CC}">
              <c16:uniqueId val="{00000001-B143-4A9F-9907-4EF7A773F8A1}"/>
            </c:ext>
          </c:extLst>
        </c:ser>
        <c:dLbls>
          <c:showLegendKey val="0"/>
          <c:showVal val="0"/>
          <c:showCatName val="0"/>
          <c:showSerName val="0"/>
          <c:showPercent val="0"/>
          <c:showBubbleSize val="0"/>
        </c:dLbls>
        <c:marker val="1"/>
        <c:smooth val="0"/>
        <c:axId val="387535552"/>
        <c:axId val="387536032"/>
      </c:lineChart>
      <c:catAx>
        <c:axId val="3875355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536032"/>
        <c:crosses val="autoZero"/>
        <c:auto val="1"/>
        <c:lblAlgn val="ctr"/>
        <c:lblOffset val="100"/>
        <c:noMultiLvlLbl val="0"/>
      </c:catAx>
      <c:valAx>
        <c:axId val="387536032"/>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535552"/>
        <c:crosses val="autoZero"/>
        <c:crossBetween val="between"/>
      </c:valAx>
      <c:valAx>
        <c:axId val="387433312"/>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421312"/>
        <c:crosses val="max"/>
        <c:crossBetween val="between"/>
      </c:valAx>
      <c:catAx>
        <c:axId val="387421312"/>
        <c:scaling>
          <c:orientation val="minMax"/>
        </c:scaling>
        <c:delete val="1"/>
        <c:axPos val="b"/>
        <c:numFmt formatCode="General" sourceLinked="1"/>
        <c:majorTickMark val="out"/>
        <c:minorTickMark val="none"/>
        <c:tickLblPos val="nextTo"/>
        <c:crossAx val="38743331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[Churn_Retention.xlsx]PivotTable!Demographics</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Demographics</a:t>
            </a:r>
          </a:p>
          <a:p>
            <a:pPr>
              <a:defRPr/>
            </a:pPr>
            <a:endParaRPr lang="en-IN"/>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PivotTable!$E$14</c:f>
              <c:strCache>
                <c:ptCount val="1"/>
                <c:pt idx="0">
                  <c:v>Average Churn %</c:v>
                </c:pt>
              </c:strCache>
            </c:strRef>
          </c:tx>
          <c:spPr>
            <a:solidFill>
              <a:schemeClr val="accent1"/>
            </a:solidFill>
            <a:ln w="19050">
              <a:solidFill>
                <a:schemeClr val="lt1"/>
              </a:solidFill>
            </a:ln>
            <a:effectLst/>
          </c:spPr>
          <c:invertIfNegative val="0"/>
          <c:cat>
            <c:multiLvlStrRef>
              <c:f>PivotTable!$D$15:$D$21</c:f>
              <c:multiLvlStrCache>
                <c:ptCount val="4"/>
                <c:lvl>
                  <c:pt idx="0">
                    <c:v>No Dependents</c:v>
                  </c:pt>
                  <c:pt idx="1">
                    <c:v>Dependents</c:v>
                  </c:pt>
                  <c:pt idx="2">
                    <c:v>No Dependents</c:v>
                  </c:pt>
                  <c:pt idx="3">
                    <c:v>Dependents</c:v>
                  </c:pt>
                </c:lvl>
                <c:lvl>
                  <c:pt idx="0">
                    <c:v>Partner</c:v>
                  </c:pt>
                  <c:pt idx="2">
                    <c:v>No Partner</c:v>
                  </c:pt>
                </c:lvl>
              </c:multiLvlStrCache>
            </c:multiLvlStrRef>
          </c:cat>
          <c:val>
            <c:numRef>
              <c:f>PivotTable!$E$15:$E$21</c:f>
              <c:numCache>
                <c:formatCode>0%</c:formatCode>
                <c:ptCount val="4"/>
                <c:pt idx="0">
                  <c:v>0.95746922517452082</c:v>
                </c:pt>
                <c:pt idx="1">
                  <c:v>0.53648542115788245</c:v>
                </c:pt>
                <c:pt idx="2">
                  <c:v>1.2901918660037321</c:v>
                </c:pt>
                <c:pt idx="3">
                  <c:v>0.80377021797545301</c:v>
                </c:pt>
              </c:numCache>
            </c:numRef>
          </c:val>
          <c:extLst>
            <c:ext xmlns:c16="http://schemas.microsoft.com/office/drawing/2014/chart" uri="{C3380CC4-5D6E-409C-BE32-E72D297353CC}">
              <c16:uniqueId val="{00000001-A2AF-4552-8A4E-502445111CF9}"/>
            </c:ext>
          </c:extLst>
        </c:ser>
        <c:dLbls>
          <c:showLegendKey val="0"/>
          <c:showVal val="0"/>
          <c:showCatName val="0"/>
          <c:showSerName val="0"/>
          <c:showPercent val="0"/>
          <c:showBubbleSize val="0"/>
        </c:dLbls>
        <c:gapWidth val="150"/>
        <c:axId val="1995855391"/>
        <c:axId val="1995860191"/>
      </c:barChart>
      <c:lineChart>
        <c:grouping val="standard"/>
        <c:varyColors val="0"/>
        <c:ser>
          <c:idx val="1"/>
          <c:order val="1"/>
          <c:tx>
            <c:strRef>
              <c:f>PivotTable!$F$14</c:f>
              <c:strCache>
                <c:ptCount val="1"/>
                <c:pt idx="0">
                  <c:v>Total Customer</c:v>
                </c:pt>
              </c:strCache>
            </c:strRef>
          </c:tx>
          <c:spPr>
            <a:ln w="28575" cap="rnd">
              <a:solidFill>
                <a:schemeClr val="accent2"/>
              </a:solidFill>
              <a:round/>
            </a:ln>
            <a:effectLst/>
          </c:spPr>
          <c:marker>
            <c:symbol val="none"/>
          </c:marker>
          <c:cat>
            <c:multiLvlStrRef>
              <c:f>PivotTable!$D$15:$D$21</c:f>
              <c:multiLvlStrCache>
                <c:ptCount val="4"/>
                <c:lvl>
                  <c:pt idx="0">
                    <c:v>No Dependents</c:v>
                  </c:pt>
                  <c:pt idx="1">
                    <c:v>Dependents</c:v>
                  </c:pt>
                  <c:pt idx="2">
                    <c:v>No Dependents</c:v>
                  </c:pt>
                  <c:pt idx="3">
                    <c:v>Dependents</c:v>
                  </c:pt>
                </c:lvl>
                <c:lvl>
                  <c:pt idx="0">
                    <c:v>Partner</c:v>
                  </c:pt>
                  <c:pt idx="2">
                    <c:v>No Partner</c:v>
                  </c:pt>
                </c:lvl>
              </c:multiLvlStrCache>
            </c:multiLvlStrRef>
          </c:cat>
          <c:val>
            <c:numRef>
              <c:f>PivotTable!$F$15:$F$21</c:f>
              <c:numCache>
                <c:formatCode>0</c:formatCode>
                <c:ptCount val="4"/>
                <c:pt idx="0">
                  <c:v>1653</c:v>
                </c:pt>
                <c:pt idx="1">
                  <c:v>1749</c:v>
                </c:pt>
                <c:pt idx="2">
                  <c:v>3280</c:v>
                </c:pt>
                <c:pt idx="3">
                  <c:v>361</c:v>
                </c:pt>
              </c:numCache>
            </c:numRef>
          </c:val>
          <c:smooth val="0"/>
          <c:extLst>
            <c:ext xmlns:c16="http://schemas.microsoft.com/office/drawing/2014/chart" uri="{C3380CC4-5D6E-409C-BE32-E72D297353CC}">
              <c16:uniqueId val="{00000000-A2AF-4552-8A4E-502445111CF9}"/>
            </c:ext>
          </c:extLst>
        </c:ser>
        <c:dLbls>
          <c:showLegendKey val="0"/>
          <c:showVal val="0"/>
          <c:showCatName val="0"/>
          <c:showSerName val="0"/>
          <c:showPercent val="0"/>
          <c:showBubbleSize val="0"/>
        </c:dLbls>
        <c:marker val="1"/>
        <c:smooth val="0"/>
        <c:axId val="1995792031"/>
        <c:axId val="1995789631"/>
      </c:lineChart>
      <c:catAx>
        <c:axId val="19957920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789631"/>
        <c:crosses val="autoZero"/>
        <c:auto val="1"/>
        <c:lblAlgn val="ctr"/>
        <c:lblOffset val="100"/>
        <c:noMultiLvlLbl val="0"/>
      </c:catAx>
      <c:valAx>
        <c:axId val="19957896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Customer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792031"/>
        <c:crosses val="autoZero"/>
        <c:crossBetween val="between"/>
      </c:valAx>
      <c:valAx>
        <c:axId val="1995860191"/>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855391"/>
        <c:crosses val="max"/>
        <c:crossBetween val="between"/>
      </c:valAx>
      <c:catAx>
        <c:axId val="1995855391"/>
        <c:scaling>
          <c:orientation val="minMax"/>
        </c:scaling>
        <c:delete val="1"/>
        <c:axPos val="b"/>
        <c:numFmt formatCode="General" sourceLinked="1"/>
        <c:majorTickMark val="out"/>
        <c:minorTickMark val="none"/>
        <c:tickLblPos val="nextTo"/>
        <c:crossAx val="199586019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[Churn_Retention.xlsx]PivotTable!tenure_period</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PivotTable!$T$3</c:f>
              <c:strCache>
                <c:ptCount val="1"/>
                <c:pt idx="0">
                  <c:v>Total Customers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PivotTable!$S$4:$S$10</c:f>
              <c:strCache>
                <c:ptCount val="6"/>
                <c:pt idx="0">
                  <c:v>0-1 Year</c:v>
                </c:pt>
                <c:pt idx="1">
                  <c:v>1-2 Years</c:v>
                </c:pt>
                <c:pt idx="2">
                  <c:v>2-3 Years</c:v>
                </c:pt>
                <c:pt idx="3">
                  <c:v>3-4 Years</c:v>
                </c:pt>
                <c:pt idx="4">
                  <c:v>4-5 Years</c:v>
                </c:pt>
                <c:pt idx="5">
                  <c:v>5+ Years</c:v>
                </c:pt>
              </c:strCache>
            </c:strRef>
          </c:cat>
          <c:val>
            <c:numRef>
              <c:f>PivotTable!$T$4:$T$10</c:f>
              <c:numCache>
                <c:formatCode>General</c:formatCode>
                <c:ptCount val="6"/>
                <c:pt idx="0">
                  <c:v>2186</c:v>
                </c:pt>
                <c:pt idx="1">
                  <c:v>1024</c:v>
                </c:pt>
                <c:pt idx="2">
                  <c:v>832</c:v>
                </c:pt>
                <c:pt idx="3">
                  <c:v>762</c:v>
                </c:pt>
                <c:pt idx="4">
                  <c:v>832</c:v>
                </c:pt>
                <c:pt idx="5">
                  <c:v>1407</c:v>
                </c:pt>
              </c:numCache>
            </c:numRef>
          </c:val>
          <c:extLst>
            <c:ext xmlns:c16="http://schemas.microsoft.com/office/drawing/2014/chart" uri="{C3380CC4-5D6E-409C-BE32-E72D297353CC}">
              <c16:uniqueId val="{00000000-7352-44AB-A7B3-62BC7B92F3E9}"/>
            </c:ext>
          </c:extLst>
        </c:ser>
        <c:dLbls>
          <c:showLegendKey val="0"/>
          <c:showVal val="1"/>
          <c:showCatName val="0"/>
          <c:showSerName val="0"/>
          <c:showPercent val="0"/>
          <c:showBubbleSize val="0"/>
        </c:dLbls>
        <c:gapWidth val="219"/>
        <c:overlap val="-27"/>
        <c:axId val="1995836191"/>
        <c:axId val="1995838111"/>
      </c:barChart>
      <c:lineChart>
        <c:grouping val="standard"/>
        <c:varyColors val="0"/>
        <c:ser>
          <c:idx val="1"/>
          <c:order val="1"/>
          <c:tx>
            <c:strRef>
              <c:f>PivotTable!$U$3</c:f>
              <c:strCache>
                <c:ptCount val="1"/>
                <c:pt idx="0">
                  <c:v>Average Total Charges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PivotTable!$S$4:$S$10</c:f>
              <c:strCache>
                <c:ptCount val="6"/>
                <c:pt idx="0">
                  <c:v>0-1 Year</c:v>
                </c:pt>
                <c:pt idx="1">
                  <c:v>1-2 Years</c:v>
                </c:pt>
                <c:pt idx="2">
                  <c:v>2-3 Years</c:v>
                </c:pt>
                <c:pt idx="3">
                  <c:v>3-4 Years</c:v>
                </c:pt>
                <c:pt idx="4">
                  <c:v>4-5 Years</c:v>
                </c:pt>
                <c:pt idx="5">
                  <c:v>5+ Years</c:v>
                </c:pt>
              </c:strCache>
            </c:strRef>
          </c:cat>
          <c:val>
            <c:numRef>
              <c:f>PivotTable!$U$4:$U$10</c:f>
              <c:numCache>
                <c:formatCode>0</c:formatCode>
                <c:ptCount val="6"/>
                <c:pt idx="0">
                  <c:v>275.22959743824339</c:v>
                </c:pt>
                <c:pt idx="1">
                  <c:v>1126.25751953125</c:v>
                </c:pt>
                <c:pt idx="2">
                  <c:v>1990.1992788461539</c:v>
                </c:pt>
                <c:pt idx="3">
                  <c:v>2827.4731627296587</c:v>
                </c:pt>
                <c:pt idx="4">
                  <c:v>3848.1325721153844</c:v>
                </c:pt>
                <c:pt idx="5">
                  <c:v>5180.669829424307</c:v>
                </c:pt>
              </c:numCache>
            </c:numRef>
          </c:val>
          <c:smooth val="0"/>
          <c:extLst>
            <c:ext xmlns:c16="http://schemas.microsoft.com/office/drawing/2014/chart" uri="{C3380CC4-5D6E-409C-BE32-E72D297353CC}">
              <c16:uniqueId val="{00000001-7352-44AB-A7B3-62BC7B92F3E9}"/>
            </c:ext>
          </c:extLst>
        </c:ser>
        <c:dLbls>
          <c:showLegendKey val="0"/>
          <c:showVal val="1"/>
          <c:showCatName val="0"/>
          <c:showSerName val="0"/>
          <c:showPercent val="0"/>
          <c:showBubbleSize val="0"/>
        </c:dLbls>
        <c:marker val="1"/>
        <c:smooth val="0"/>
        <c:axId val="1995841951"/>
        <c:axId val="1995844831"/>
      </c:lineChart>
      <c:catAx>
        <c:axId val="19958361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Tenure</a:t>
                </a:r>
                <a:r>
                  <a:rPr lang="en-IN" baseline="0"/>
                  <a:t> Period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838111"/>
        <c:crosses val="autoZero"/>
        <c:auto val="1"/>
        <c:lblAlgn val="ctr"/>
        <c:lblOffset val="100"/>
        <c:noMultiLvlLbl val="0"/>
      </c:catAx>
      <c:valAx>
        <c:axId val="1995838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836191"/>
        <c:crosses val="autoZero"/>
        <c:crossBetween val="between"/>
      </c:valAx>
      <c:valAx>
        <c:axId val="1995844831"/>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of Total Charges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841951"/>
        <c:crosses val="max"/>
        <c:crossBetween val="between"/>
      </c:valAx>
      <c:catAx>
        <c:axId val="1995841951"/>
        <c:scaling>
          <c:orientation val="minMax"/>
        </c:scaling>
        <c:delete val="1"/>
        <c:axPos val="b"/>
        <c:numFmt formatCode="General" sourceLinked="1"/>
        <c:majorTickMark val="out"/>
        <c:minorTickMark val="none"/>
        <c:tickLblPos val="nextTo"/>
        <c:crossAx val="1995844831"/>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[Churn_Retention.xlsx]PivotTable!Percentage_Payment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Payment</a:t>
            </a:r>
            <a:r>
              <a:rPr lang="en-IN" baseline="0"/>
              <a: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tint val="77000"/>
            </a:schemeClr>
          </a:solidFill>
          <a:ln w="19050">
            <a:solidFill>
              <a:schemeClr val="lt1"/>
            </a:solidFill>
          </a:ln>
          <a:effectLst/>
        </c:spPr>
      </c:pivotFmt>
      <c:pivotFmt>
        <c:idx val="6"/>
        <c:spPr>
          <a:solidFill>
            <a:schemeClr val="accent4">
              <a:shade val="76000"/>
            </a:schemeClr>
          </a:solidFill>
          <a:ln w="19050">
            <a:solidFill>
              <a:schemeClr val="lt1"/>
            </a:solidFill>
          </a:ln>
          <a:effectLst/>
        </c:spPr>
      </c:pivotFmt>
    </c:pivotFmts>
    <c:plotArea>
      <c:layout/>
      <c:pieChart>
        <c:varyColors val="1"/>
        <c:ser>
          <c:idx val="0"/>
          <c:order val="0"/>
          <c:tx>
            <c:strRef>
              <c:f>PivotTable!$Q$3</c:f>
              <c:strCache>
                <c:ptCount val="1"/>
                <c:pt idx="0">
                  <c:v>Total</c:v>
                </c:pt>
              </c:strCache>
            </c:strRef>
          </c:tx>
          <c:dPt>
            <c:idx val="0"/>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1-3358-47DA-A6E0-DE27A4FE1F2E}"/>
              </c:ext>
            </c:extLst>
          </c:dPt>
          <c:dPt>
            <c:idx val="1"/>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3-3358-47DA-A6E0-DE27A4FE1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PivotTable!$P$4:$P$6</c:f>
              <c:strCache>
                <c:ptCount val="2"/>
                <c:pt idx="0">
                  <c:v>Automatic</c:v>
                </c:pt>
                <c:pt idx="1">
                  <c:v>Manual</c:v>
                </c:pt>
              </c:strCache>
            </c:strRef>
          </c:cat>
          <c:val>
            <c:numRef>
              <c:f>PivotTable!$Q$4:$Q$6</c:f>
              <c:numCache>
                <c:formatCode>0.0%</c:formatCode>
                <c:ptCount val="2"/>
                <c:pt idx="0">
                  <c:v>0.43532585545932129</c:v>
                </c:pt>
                <c:pt idx="1">
                  <c:v>0.56467414454067866</c:v>
                </c:pt>
              </c:numCache>
            </c:numRef>
          </c:val>
          <c:extLst>
            <c:ext xmlns:c16="http://schemas.microsoft.com/office/drawing/2014/chart" uri="{C3380CC4-5D6E-409C-BE32-E72D297353CC}">
              <c16:uniqueId val="{00000004-3358-47DA-A6E0-DE27A4FE1F2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[Churn_Retention.xlsx]PivotTable!BundleService</c:name>
    <c:fmtId val="3"/>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PivotTable!$E$3:$E$4</c:f>
              <c:strCache>
                <c:ptCount val="1"/>
                <c:pt idx="0">
                  <c:v>Yes</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PivotTable!$D$5:$D$12</c:f>
              <c:strCache>
                <c:ptCount val="7"/>
                <c:pt idx="0">
                  <c:v>0</c:v>
                </c:pt>
                <c:pt idx="1">
                  <c:v>1</c:v>
                </c:pt>
                <c:pt idx="2">
                  <c:v>2</c:v>
                </c:pt>
                <c:pt idx="3">
                  <c:v>3</c:v>
                </c:pt>
                <c:pt idx="4">
                  <c:v>4</c:v>
                </c:pt>
                <c:pt idx="5">
                  <c:v>5</c:v>
                </c:pt>
                <c:pt idx="6">
                  <c:v>6</c:v>
                </c:pt>
              </c:strCache>
            </c:strRef>
          </c:cat>
          <c:val>
            <c:numRef>
              <c:f>PivotTable!$E$5:$E$12</c:f>
              <c:numCache>
                <c:formatCode>0</c:formatCode>
                <c:ptCount val="7"/>
                <c:pt idx="0">
                  <c:v>475</c:v>
                </c:pt>
                <c:pt idx="1">
                  <c:v>442</c:v>
                </c:pt>
                <c:pt idx="2">
                  <c:v>370</c:v>
                </c:pt>
                <c:pt idx="3">
                  <c:v>306</c:v>
                </c:pt>
                <c:pt idx="4">
                  <c:v>190</c:v>
                </c:pt>
                <c:pt idx="5">
                  <c:v>71</c:v>
                </c:pt>
                <c:pt idx="6">
                  <c:v>15</c:v>
                </c:pt>
              </c:numCache>
            </c:numRef>
          </c:val>
          <c:extLst>
            <c:ext xmlns:c16="http://schemas.microsoft.com/office/drawing/2014/chart" uri="{C3380CC4-5D6E-409C-BE32-E72D297353CC}">
              <c16:uniqueId val="{00000000-1AE8-4A80-93B3-654C97AF15C3}"/>
            </c:ext>
          </c:extLst>
        </c:ser>
        <c:ser>
          <c:idx val="1"/>
          <c:order val="1"/>
          <c:tx>
            <c:strRef>
              <c:f>PivotTable!$F$3:$F$4</c:f>
              <c:strCache>
                <c:ptCount val="1"/>
                <c:pt idx="0">
                  <c:v>No</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PivotTable!$D$5:$D$12</c:f>
              <c:strCache>
                <c:ptCount val="7"/>
                <c:pt idx="0">
                  <c:v>0</c:v>
                </c:pt>
                <c:pt idx="1">
                  <c:v>1</c:v>
                </c:pt>
                <c:pt idx="2">
                  <c:v>2</c:v>
                </c:pt>
                <c:pt idx="3">
                  <c:v>3</c:v>
                </c:pt>
                <c:pt idx="4">
                  <c:v>4</c:v>
                </c:pt>
                <c:pt idx="5">
                  <c:v>5</c:v>
                </c:pt>
                <c:pt idx="6">
                  <c:v>6</c:v>
                </c:pt>
              </c:strCache>
            </c:strRef>
          </c:cat>
          <c:val>
            <c:numRef>
              <c:f>PivotTable!$F$5:$F$12</c:f>
              <c:numCache>
                <c:formatCode>0</c:formatCode>
                <c:ptCount val="7"/>
                <c:pt idx="0">
                  <c:v>1744</c:v>
                </c:pt>
                <c:pt idx="1">
                  <c:v>524</c:v>
                </c:pt>
                <c:pt idx="2">
                  <c:v>663</c:v>
                </c:pt>
                <c:pt idx="3">
                  <c:v>812</c:v>
                </c:pt>
                <c:pt idx="4">
                  <c:v>662</c:v>
                </c:pt>
                <c:pt idx="5">
                  <c:v>500</c:v>
                </c:pt>
                <c:pt idx="6">
                  <c:v>269</c:v>
                </c:pt>
              </c:numCache>
            </c:numRef>
          </c:val>
          <c:extLst>
            <c:ext xmlns:c16="http://schemas.microsoft.com/office/drawing/2014/chart" uri="{C3380CC4-5D6E-409C-BE32-E72D297353CC}">
              <c16:uniqueId val="{00000000-AC60-49C5-8F00-1FF24E7257B2}"/>
            </c:ext>
          </c:extLst>
        </c:ser>
        <c:dLbls>
          <c:showLegendKey val="0"/>
          <c:showVal val="1"/>
          <c:showCatName val="0"/>
          <c:showSerName val="0"/>
          <c:showPercent val="0"/>
          <c:showBubbleSize val="0"/>
        </c:dLbls>
        <c:axId val="1995778111"/>
        <c:axId val="1995781471"/>
      </c:areaChart>
      <c:catAx>
        <c:axId val="199577811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Number of Services Added-on</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781471"/>
        <c:crosses val="autoZero"/>
        <c:auto val="1"/>
        <c:lblAlgn val="ctr"/>
        <c:lblOffset val="100"/>
        <c:noMultiLvlLbl val="0"/>
      </c:catAx>
      <c:valAx>
        <c:axId val="19957814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778111"/>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[Churn_Retention.xlsx]PivotTable!Churn by Segment</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Churn</a:t>
            </a:r>
            <a:r>
              <a:rPr lang="en-IN" baseline="0"/>
              <a:t> By Contract</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PivotTable!$J$3</c:f>
              <c:strCache>
                <c:ptCount val="1"/>
                <c:pt idx="0">
                  <c:v>Average Churn %</c:v>
                </c:pt>
              </c:strCache>
            </c:strRef>
          </c:tx>
          <c:spPr>
            <a:solidFill>
              <a:schemeClr val="accent1"/>
            </a:solidFill>
            <a:ln>
              <a:noFill/>
            </a:ln>
            <a:effectLst/>
          </c:spPr>
          <c:invertIfNegative val="0"/>
          <c:cat>
            <c:strRef>
              <c:f>PivotTable!$I$4:$I$7</c:f>
              <c:strCache>
                <c:ptCount val="3"/>
                <c:pt idx="0">
                  <c:v>Month-to-month</c:v>
                </c:pt>
                <c:pt idx="1">
                  <c:v>One year</c:v>
                </c:pt>
                <c:pt idx="2">
                  <c:v>Two year</c:v>
                </c:pt>
              </c:strCache>
            </c:strRef>
          </c:cat>
          <c:val>
            <c:numRef>
              <c:f>PivotTable!$J$4:$J$7</c:f>
              <c:numCache>
                <c:formatCode>0.0%</c:formatCode>
                <c:ptCount val="3"/>
                <c:pt idx="0">
                  <c:v>0.42709677419354841</c:v>
                </c:pt>
                <c:pt idx="1">
                  <c:v>0.11269517990495587</c:v>
                </c:pt>
                <c:pt idx="2">
                  <c:v>2.831858407079646E-2</c:v>
                </c:pt>
              </c:numCache>
            </c:numRef>
          </c:val>
          <c:extLst>
            <c:ext xmlns:c16="http://schemas.microsoft.com/office/drawing/2014/chart" uri="{C3380CC4-5D6E-409C-BE32-E72D297353CC}">
              <c16:uniqueId val="{00000000-AECE-4473-A0D1-00E4901496A0}"/>
            </c:ext>
          </c:extLst>
        </c:ser>
        <c:dLbls>
          <c:showLegendKey val="0"/>
          <c:showVal val="0"/>
          <c:showCatName val="0"/>
          <c:showSerName val="0"/>
          <c:showPercent val="0"/>
          <c:showBubbleSize val="0"/>
        </c:dLbls>
        <c:gapWidth val="182"/>
        <c:axId val="387421312"/>
        <c:axId val="387433312"/>
      </c:barChart>
      <c:lineChart>
        <c:grouping val="standard"/>
        <c:varyColors val="0"/>
        <c:ser>
          <c:idx val="1"/>
          <c:order val="1"/>
          <c:tx>
            <c:strRef>
              <c:f>PivotTable!$K$3</c:f>
              <c:strCache>
                <c:ptCount val="1"/>
                <c:pt idx="0">
                  <c:v>Total Customers</c:v>
                </c:pt>
              </c:strCache>
            </c:strRef>
          </c:tx>
          <c:spPr>
            <a:ln w="28575" cap="rnd">
              <a:solidFill>
                <a:schemeClr val="accent2"/>
              </a:solidFill>
              <a:round/>
            </a:ln>
            <a:effectLst/>
          </c:spPr>
          <c:marker>
            <c:symbol val="none"/>
          </c:marker>
          <c:cat>
            <c:strRef>
              <c:f>PivotTable!$I$4:$I$7</c:f>
              <c:strCache>
                <c:ptCount val="3"/>
                <c:pt idx="0">
                  <c:v>Month-to-month</c:v>
                </c:pt>
                <c:pt idx="1">
                  <c:v>One year</c:v>
                </c:pt>
                <c:pt idx="2">
                  <c:v>Two year</c:v>
                </c:pt>
              </c:strCache>
            </c:strRef>
          </c:cat>
          <c:val>
            <c:numRef>
              <c:f>PivotTable!$K$4:$K$7</c:f>
              <c:numCache>
                <c:formatCode>0</c:formatCode>
                <c:ptCount val="3"/>
                <c:pt idx="0">
                  <c:v>3875</c:v>
                </c:pt>
                <c:pt idx="1">
                  <c:v>1473</c:v>
                </c:pt>
                <c:pt idx="2">
                  <c:v>1695</c:v>
                </c:pt>
              </c:numCache>
            </c:numRef>
          </c:val>
          <c:smooth val="0"/>
          <c:extLst>
            <c:ext xmlns:c16="http://schemas.microsoft.com/office/drawing/2014/chart" uri="{C3380CC4-5D6E-409C-BE32-E72D297353CC}">
              <c16:uniqueId val="{00000001-AECE-4473-A0D1-00E4901496A0}"/>
            </c:ext>
          </c:extLst>
        </c:ser>
        <c:dLbls>
          <c:showLegendKey val="0"/>
          <c:showVal val="0"/>
          <c:showCatName val="0"/>
          <c:showSerName val="0"/>
          <c:showPercent val="0"/>
          <c:showBubbleSize val="0"/>
        </c:dLbls>
        <c:marker val="1"/>
        <c:smooth val="0"/>
        <c:axId val="387535552"/>
        <c:axId val="387536032"/>
      </c:lineChart>
      <c:catAx>
        <c:axId val="3875355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536032"/>
        <c:crosses val="autoZero"/>
        <c:auto val="1"/>
        <c:lblAlgn val="ctr"/>
        <c:lblOffset val="100"/>
        <c:noMultiLvlLbl val="0"/>
      </c:catAx>
      <c:valAx>
        <c:axId val="387536032"/>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535552"/>
        <c:crosses val="autoZero"/>
        <c:crossBetween val="between"/>
      </c:valAx>
      <c:valAx>
        <c:axId val="387433312"/>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421312"/>
        <c:crosses val="max"/>
        <c:crossBetween val="between"/>
      </c:valAx>
      <c:catAx>
        <c:axId val="387421312"/>
        <c:scaling>
          <c:orientation val="minMax"/>
        </c:scaling>
        <c:delete val="1"/>
        <c:axPos val="b"/>
        <c:numFmt formatCode="General" sourceLinked="1"/>
        <c:majorTickMark val="out"/>
        <c:minorTickMark val="none"/>
        <c:tickLblPos val="nextTo"/>
        <c:crossAx val="38743331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[Churn_Retention.xlsx]PivotTable!Demographics</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Demographics</a:t>
            </a:r>
          </a:p>
          <a:p>
            <a:pPr>
              <a:defRPr/>
            </a:pPr>
            <a:endParaRPr lang="en-IN"/>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PivotTable!$E$14</c:f>
              <c:strCache>
                <c:ptCount val="1"/>
                <c:pt idx="0">
                  <c:v>Average Churn %</c:v>
                </c:pt>
              </c:strCache>
            </c:strRef>
          </c:tx>
          <c:spPr>
            <a:solidFill>
              <a:schemeClr val="accent1"/>
            </a:solidFill>
            <a:ln w="19050">
              <a:solidFill>
                <a:schemeClr val="lt1"/>
              </a:solidFill>
            </a:ln>
            <a:effectLst/>
          </c:spPr>
          <c:invertIfNegative val="0"/>
          <c:cat>
            <c:multiLvlStrRef>
              <c:f>PivotTable!$D$15:$D$21</c:f>
              <c:multiLvlStrCache>
                <c:ptCount val="4"/>
                <c:lvl>
                  <c:pt idx="0">
                    <c:v>No Dependents</c:v>
                  </c:pt>
                  <c:pt idx="1">
                    <c:v>Dependents</c:v>
                  </c:pt>
                  <c:pt idx="2">
                    <c:v>No Dependents</c:v>
                  </c:pt>
                  <c:pt idx="3">
                    <c:v>Dependents</c:v>
                  </c:pt>
                </c:lvl>
                <c:lvl>
                  <c:pt idx="0">
                    <c:v>Partner</c:v>
                  </c:pt>
                  <c:pt idx="2">
                    <c:v>No Partner</c:v>
                  </c:pt>
                </c:lvl>
              </c:multiLvlStrCache>
            </c:multiLvlStrRef>
          </c:cat>
          <c:val>
            <c:numRef>
              <c:f>PivotTable!$E$15:$E$21</c:f>
              <c:numCache>
                <c:formatCode>0%</c:formatCode>
                <c:ptCount val="4"/>
                <c:pt idx="0">
                  <c:v>0.95746922517452082</c:v>
                </c:pt>
                <c:pt idx="1">
                  <c:v>0.53648542115788245</c:v>
                </c:pt>
                <c:pt idx="2">
                  <c:v>1.2901918660037321</c:v>
                </c:pt>
                <c:pt idx="3">
                  <c:v>0.80377021797545301</c:v>
                </c:pt>
              </c:numCache>
            </c:numRef>
          </c:val>
          <c:extLst>
            <c:ext xmlns:c16="http://schemas.microsoft.com/office/drawing/2014/chart" uri="{C3380CC4-5D6E-409C-BE32-E72D297353CC}">
              <c16:uniqueId val="{00000000-A008-4E46-8D94-2CE9060DE48F}"/>
            </c:ext>
          </c:extLst>
        </c:ser>
        <c:dLbls>
          <c:showLegendKey val="0"/>
          <c:showVal val="0"/>
          <c:showCatName val="0"/>
          <c:showSerName val="0"/>
          <c:showPercent val="0"/>
          <c:showBubbleSize val="0"/>
        </c:dLbls>
        <c:gapWidth val="150"/>
        <c:axId val="1995855391"/>
        <c:axId val="1995860191"/>
      </c:barChart>
      <c:lineChart>
        <c:grouping val="standard"/>
        <c:varyColors val="0"/>
        <c:ser>
          <c:idx val="1"/>
          <c:order val="1"/>
          <c:tx>
            <c:strRef>
              <c:f>PivotTable!$F$14</c:f>
              <c:strCache>
                <c:ptCount val="1"/>
                <c:pt idx="0">
                  <c:v>Total Customer</c:v>
                </c:pt>
              </c:strCache>
            </c:strRef>
          </c:tx>
          <c:spPr>
            <a:ln w="28575" cap="rnd">
              <a:solidFill>
                <a:schemeClr val="accent2"/>
              </a:solidFill>
              <a:round/>
            </a:ln>
            <a:effectLst/>
          </c:spPr>
          <c:marker>
            <c:symbol val="none"/>
          </c:marker>
          <c:cat>
            <c:multiLvlStrRef>
              <c:f>PivotTable!$D$15:$D$21</c:f>
              <c:multiLvlStrCache>
                <c:ptCount val="4"/>
                <c:lvl>
                  <c:pt idx="0">
                    <c:v>No Dependents</c:v>
                  </c:pt>
                  <c:pt idx="1">
                    <c:v>Dependents</c:v>
                  </c:pt>
                  <c:pt idx="2">
                    <c:v>No Dependents</c:v>
                  </c:pt>
                  <c:pt idx="3">
                    <c:v>Dependents</c:v>
                  </c:pt>
                </c:lvl>
                <c:lvl>
                  <c:pt idx="0">
                    <c:v>Partner</c:v>
                  </c:pt>
                  <c:pt idx="2">
                    <c:v>No Partner</c:v>
                  </c:pt>
                </c:lvl>
              </c:multiLvlStrCache>
            </c:multiLvlStrRef>
          </c:cat>
          <c:val>
            <c:numRef>
              <c:f>PivotTable!$F$15:$F$21</c:f>
              <c:numCache>
                <c:formatCode>0</c:formatCode>
                <c:ptCount val="4"/>
                <c:pt idx="0">
                  <c:v>1653</c:v>
                </c:pt>
                <c:pt idx="1">
                  <c:v>1749</c:v>
                </c:pt>
                <c:pt idx="2">
                  <c:v>3280</c:v>
                </c:pt>
                <c:pt idx="3">
                  <c:v>361</c:v>
                </c:pt>
              </c:numCache>
            </c:numRef>
          </c:val>
          <c:smooth val="0"/>
          <c:extLst>
            <c:ext xmlns:c16="http://schemas.microsoft.com/office/drawing/2014/chart" uri="{C3380CC4-5D6E-409C-BE32-E72D297353CC}">
              <c16:uniqueId val="{00000001-A008-4E46-8D94-2CE9060DE48F}"/>
            </c:ext>
          </c:extLst>
        </c:ser>
        <c:dLbls>
          <c:showLegendKey val="0"/>
          <c:showVal val="0"/>
          <c:showCatName val="0"/>
          <c:showSerName val="0"/>
          <c:showPercent val="0"/>
          <c:showBubbleSize val="0"/>
        </c:dLbls>
        <c:marker val="1"/>
        <c:smooth val="0"/>
        <c:axId val="1995792031"/>
        <c:axId val="1995789631"/>
      </c:lineChart>
      <c:catAx>
        <c:axId val="19957920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789631"/>
        <c:crosses val="autoZero"/>
        <c:auto val="1"/>
        <c:lblAlgn val="ctr"/>
        <c:lblOffset val="100"/>
        <c:noMultiLvlLbl val="0"/>
      </c:catAx>
      <c:valAx>
        <c:axId val="19957896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Customer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792031"/>
        <c:crosses val="autoZero"/>
        <c:crossBetween val="between"/>
      </c:valAx>
      <c:valAx>
        <c:axId val="1995860191"/>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855391"/>
        <c:crosses val="max"/>
        <c:crossBetween val="between"/>
      </c:valAx>
      <c:catAx>
        <c:axId val="1995855391"/>
        <c:scaling>
          <c:orientation val="minMax"/>
        </c:scaling>
        <c:delete val="1"/>
        <c:axPos val="b"/>
        <c:numFmt formatCode="General" sourceLinked="1"/>
        <c:majorTickMark val="out"/>
        <c:minorTickMark val="none"/>
        <c:tickLblPos val="nextTo"/>
        <c:crossAx val="199586019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[Churn_Retention.xlsx]PivotTable!tenure_period</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PivotTable!$T$3</c:f>
              <c:strCache>
                <c:ptCount val="1"/>
                <c:pt idx="0">
                  <c:v>Total Customers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PivotTable!$S$4:$S$10</c:f>
              <c:strCache>
                <c:ptCount val="6"/>
                <c:pt idx="0">
                  <c:v>0-1 Year</c:v>
                </c:pt>
                <c:pt idx="1">
                  <c:v>1-2 Years</c:v>
                </c:pt>
                <c:pt idx="2">
                  <c:v>2-3 Years</c:v>
                </c:pt>
                <c:pt idx="3">
                  <c:v>3-4 Years</c:v>
                </c:pt>
                <c:pt idx="4">
                  <c:v>4-5 Years</c:v>
                </c:pt>
                <c:pt idx="5">
                  <c:v>5+ Years</c:v>
                </c:pt>
              </c:strCache>
            </c:strRef>
          </c:cat>
          <c:val>
            <c:numRef>
              <c:f>PivotTable!$T$4:$T$10</c:f>
              <c:numCache>
                <c:formatCode>General</c:formatCode>
                <c:ptCount val="6"/>
                <c:pt idx="0">
                  <c:v>2186</c:v>
                </c:pt>
                <c:pt idx="1">
                  <c:v>1024</c:v>
                </c:pt>
                <c:pt idx="2">
                  <c:v>832</c:v>
                </c:pt>
                <c:pt idx="3">
                  <c:v>762</c:v>
                </c:pt>
                <c:pt idx="4">
                  <c:v>832</c:v>
                </c:pt>
                <c:pt idx="5">
                  <c:v>1407</c:v>
                </c:pt>
              </c:numCache>
            </c:numRef>
          </c:val>
          <c:extLst>
            <c:ext xmlns:c16="http://schemas.microsoft.com/office/drawing/2014/chart" uri="{C3380CC4-5D6E-409C-BE32-E72D297353CC}">
              <c16:uniqueId val="{00000000-42EA-46E2-9746-049EA6B702E5}"/>
            </c:ext>
          </c:extLst>
        </c:ser>
        <c:dLbls>
          <c:showLegendKey val="0"/>
          <c:showVal val="1"/>
          <c:showCatName val="0"/>
          <c:showSerName val="0"/>
          <c:showPercent val="0"/>
          <c:showBubbleSize val="0"/>
        </c:dLbls>
        <c:gapWidth val="219"/>
        <c:overlap val="-27"/>
        <c:axId val="1995836191"/>
        <c:axId val="1995838111"/>
      </c:barChart>
      <c:lineChart>
        <c:grouping val="standard"/>
        <c:varyColors val="0"/>
        <c:ser>
          <c:idx val="1"/>
          <c:order val="1"/>
          <c:tx>
            <c:strRef>
              <c:f>PivotTable!$U$3</c:f>
              <c:strCache>
                <c:ptCount val="1"/>
                <c:pt idx="0">
                  <c:v>Average Total Charges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PivotTable!$S$4:$S$10</c:f>
              <c:strCache>
                <c:ptCount val="6"/>
                <c:pt idx="0">
                  <c:v>0-1 Year</c:v>
                </c:pt>
                <c:pt idx="1">
                  <c:v>1-2 Years</c:v>
                </c:pt>
                <c:pt idx="2">
                  <c:v>2-3 Years</c:v>
                </c:pt>
                <c:pt idx="3">
                  <c:v>3-4 Years</c:v>
                </c:pt>
                <c:pt idx="4">
                  <c:v>4-5 Years</c:v>
                </c:pt>
                <c:pt idx="5">
                  <c:v>5+ Years</c:v>
                </c:pt>
              </c:strCache>
            </c:strRef>
          </c:cat>
          <c:val>
            <c:numRef>
              <c:f>PivotTable!$U$4:$U$10</c:f>
              <c:numCache>
                <c:formatCode>0</c:formatCode>
                <c:ptCount val="6"/>
                <c:pt idx="0">
                  <c:v>275.22959743824339</c:v>
                </c:pt>
                <c:pt idx="1">
                  <c:v>1126.25751953125</c:v>
                </c:pt>
                <c:pt idx="2">
                  <c:v>1990.1992788461539</c:v>
                </c:pt>
                <c:pt idx="3">
                  <c:v>2827.4731627296587</c:v>
                </c:pt>
                <c:pt idx="4">
                  <c:v>3848.1325721153844</c:v>
                </c:pt>
                <c:pt idx="5">
                  <c:v>5180.669829424307</c:v>
                </c:pt>
              </c:numCache>
            </c:numRef>
          </c:val>
          <c:smooth val="0"/>
          <c:extLst>
            <c:ext xmlns:c16="http://schemas.microsoft.com/office/drawing/2014/chart" uri="{C3380CC4-5D6E-409C-BE32-E72D297353CC}">
              <c16:uniqueId val="{00000001-42EA-46E2-9746-049EA6B702E5}"/>
            </c:ext>
          </c:extLst>
        </c:ser>
        <c:dLbls>
          <c:showLegendKey val="0"/>
          <c:showVal val="1"/>
          <c:showCatName val="0"/>
          <c:showSerName val="0"/>
          <c:showPercent val="0"/>
          <c:showBubbleSize val="0"/>
        </c:dLbls>
        <c:marker val="1"/>
        <c:smooth val="0"/>
        <c:axId val="1995841951"/>
        <c:axId val="1995844831"/>
      </c:lineChart>
      <c:catAx>
        <c:axId val="19958361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Tenure</a:t>
                </a:r>
                <a:r>
                  <a:rPr lang="en-IN" baseline="0"/>
                  <a:t> Period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838111"/>
        <c:crosses val="autoZero"/>
        <c:auto val="1"/>
        <c:lblAlgn val="ctr"/>
        <c:lblOffset val="100"/>
        <c:noMultiLvlLbl val="0"/>
      </c:catAx>
      <c:valAx>
        <c:axId val="1995838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836191"/>
        <c:crosses val="autoZero"/>
        <c:crossBetween val="between"/>
      </c:valAx>
      <c:valAx>
        <c:axId val="1995844831"/>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of Total Charges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841951"/>
        <c:crosses val="max"/>
        <c:crossBetween val="between"/>
      </c:valAx>
      <c:catAx>
        <c:axId val="1995841951"/>
        <c:scaling>
          <c:orientation val="minMax"/>
        </c:scaling>
        <c:delete val="1"/>
        <c:axPos val="b"/>
        <c:numFmt formatCode="General" sourceLinked="1"/>
        <c:majorTickMark val="out"/>
        <c:minorTickMark val="none"/>
        <c:tickLblPos val="nextTo"/>
        <c:crossAx val="1995844831"/>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[Churn_Retention.xlsx]PivotTable!BundleService</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Bundled</a:t>
            </a:r>
            <a:r>
              <a:rPr lang="en-IN" baseline="0"/>
              <a:t> Services</a:t>
            </a:r>
            <a:endParaRPr lang="en-IN"/>
          </a:p>
        </c:rich>
      </c:tx>
      <c:overlay val="1"/>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w="9525">
              <a:solidFill>
                <a:schemeClr val="accent1">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9525">
              <a:solidFill>
                <a:schemeClr val="accent1">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solidFill>
              <a:schemeClr val="bg1">
                <a:lumMod val="95000"/>
                <a:alpha val="71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
          <c:idx val="0"/>
          <c:layout>
            <c:manualLayout>
              <c:x val="-7.8333329906680391E-3"/>
              <c:y val="-7.5502012210369715E-2"/>
            </c:manualLayout>
          </c:layout>
          <c:spPr>
            <a:solidFill>
              <a:schemeClr val="bg1">
                <a:lumMod val="95000"/>
                <a:alpha val="71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PivotTable!$E$3:$E$4</c:f>
              <c:strCache>
                <c:ptCount val="1"/>
                <c:pt idx="0">
                  <c:v>Yes</c:v>
                </c:pt>
              </c:strCache>
            </c:strRef>
          </c:tx>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PivotTable!$D$5:$D$12</c:f>
              <c:strCache>
                <c:ptCount val="7"/>
                <c:pt idx="0">
                  <c:v>0</c:v>
                </c:pt>
                <c:pt idx="1">
                  <c:v>1</c:v>
                </c:pt>
                <c:pt idx="2">
                  <c:v>2</c:v>
                </c:pt>
                <c:pt idx="3">
                  <c:v>3</c:v>
                </c:pt>
                <c:pt idx="4">
                  <c:v>4</c:v>
                </c:pt>
                <c:pt idx="5">
                  <c:v>5</c:v>
                </c:pt>
                <c:pt idx="6">
                  <c:v>6</c:v>
                </c:pt>
              </c:strCache>
            </c:strRef>
          </c:cat>
          <c:val>
            <c:numRef>
              <c:f>PivotTable!$E$5:$E$12</c:f>
              <c:numCache>
                <c:formatCode>0</c:formatCode>
                <c:ptCount val="7"/>
                <c:pt idx="0">
                  <c:v>475</c:v>
                </c:pt>
                <c:pt idx="1">
                  <c:v>442</c:v>
                </c:pt>
                <c:pt idx="2">
                  <c:v>370</c:v>
                </c:pt>
                <c:pt idx="3">
                  <c:v>306</c:v>
                </c:pt>
                <c:pt idx="4">
                  <c:v>190</c:v>
                </c:pt>
                <c:pt idx="5">
                  <c:v>71</c:v>
                </c:pt>
                <c:pt idx="6">
                  <c:v>15</c:v>
                </c:pt>
              </c:numCache>
            </c:numRef>
          </c:val>
          <c:extLst>
            <c:ext xmlns:c16="http://schemas.microsoft.com/office/drawing/2014/chart" uri="{C3380CC4-5D6E-409C-BE32-E72D297353CC}">
              <c16:uniqueId val="{00000000-1F84-4596-909A-DE812933AA58}"/>
            </c:ext>
          </c:extLst>
        </c:ser>
        <c:ser>
          <c:idx val="1"/>
          <c:order val="1"/>
          <c:tx>
            <c:strRef>
              <c:f>PivotTable!$F$3:$F$4</c:f>
              <c:strCache>
                <c:ptCount val="1"/>
                <c:pt idx="0">
                  <c:v>No</c:v>
                </c:pt>
              </c:strCache>
            </c:strRef>
          </c:tx>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Pt>
            <c:idx val="6"/>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Pt>
          <c:dLbls>
            <c:dLbl>
              <c:idx val="6"/>
              <c:layout>
                <c:manualLayout>
                  <c:x val="-7.8333329906680391E-3"/>
                  <c:y val="-7.5502012210369715E-2"/>
                </c:manualLayout>
              </c:layout>
              <c:showLegendKey val="0"/>
              <c:showVal val="1"/>
              <c:showCatName val="0"/>
              <c:showSerName val="0"/>
              <c:showPercent val="0"/>
              <c:showBubbleSize val="0"/>
              <c:extLst>
                <c:ext xmlns:c15="http://schemas.microsoft.com/office/drawing/2012/chart" uri="{CE6537A1-D6FC-4f65-9D91-7224C49458BB}"/>
              </c:extLst>
            </c:dLbl>
            <c:spPr>
              <a:solidFill>
                <a:schemeClr val="bg1">
                  <a:lumMod val="95000"/>
                  <a:alpha val="71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PivotTable!$D$5:$D$12</c:f>
              <c:strCache>
                <c:ptCount val="7"/>
                <c:pt idx="0">
                  <c:v>0</c:v>
                </c:pt>
                <c:pt idx="1">
                  <c:v>1</c:v>
                </c:pt>
                <c:pt idx="2">
                  <c:v>2</c:v>
                </c:pt>
                <c:pt idx="3">
                  <c:v>3</c:v>
                </c:pt>
                <c:pt idx="4">
                  <c:v>4</c:v>
                </c:pt>
                <c:pt idx="5">
                  <c:v>5</c:v>
                </c:pt>
                <c:pt idx="6">
                  <c:v>6</c:v>
                </c:pt>
              </c:strCache>
            </c:strRef>
          </c:cat>
          <c:val>
            <c:numRef>
              <c:f>PivotTable!$F$5:$F$12</c:f>
              <c:numCache>
                <c:formatCode>0</c:formatCode>
                <c:ptCount val="7"/>
                <c:pt idx="0">
                  <c:v>1744</c:v>
                </c:pt>
                <c:pt idx="1">
                  <c:v>524</c:v>
                </c:pt>
                <c:pt idx="2">
                  <c:v>663</c:v>
                </c:pt>
                <c:pt idx="3">
                  <c:v>812</c:v>
                </c:pt>
                <c:pt idx="4">
                  <c:v>662</c:v>
                </c:pt>
                <c:pt idx="5">
                  <c:v>500</c:v>
                </c:pt>
                <c:pt idx="6">
                  <c:v>269</c:v>
                </c:pt>
              </c:numCache>
            </c:numRef>
          </c:val>
          <c:extLst>
            <c:ext xmlns:c16="http://schemas.microsoft.com/office/drawing/2014/chart" uri="{C3380CC4-5D6E-409C-BE32-E72D297353CC}">
              <c16:uniqueId val="{00000003-D0D6-4223-8469-8F5561E4AAB9}"/>
            </c:ext>
          </c:extLst>
        </c:ser>
        <c:dLbls>
          <c:showLegendKey val="0"/>
          <c:showVal val="1"/>
          <c:showCatName val="0"/>
          <c:showSerName val="0"/>
          <c:showPercent val="0"/>
          <c:showBubbleSize val="0"/>
        </c:dLbls>
        <c:axId val="1995778111"/>
        <c:axId val="1995781471"/>
      </c:areaChart>
      <c:catAx>
        <c:axId val="199577811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Number of Services Added-on</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781471"/>
        <c:crosses val="autoZero"/>
        <c:auto val="1"/>
        <c:lblAlgn val="ctr"/>
        <c:lblOffset val="100"/>
        <c:noMultiLvlLbl val="0"/>
      </c:catAx>
      <c:valAx>
        <c:axId val="199578147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77811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[Churn_Retention.xlsx]PivotTable!Percentage_Payment</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Payment</a:t>
            </a:r>
            <a:r>
              <a:rPr lang="en-IN" baseline="0"/>
              <a: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w="19050">
            <a:solidFill>
              <a:schemeClr val="lt1"/>
            </a:solidFill>
          </a:ln>
          <a:effectLst/>
        </c:spPr>
      </c:pivotFmt>
      <c:pivotFmt>
        <c:idx val="6"/>
        <c:spPr>
          <a:solidFill>
            <a:schemeClr val="accent4"/>
          </a:solidFill>
          <a:ln w="19050">
            <a:solidFill>
              <a:schemeClr val="lt1"/>
            </a:solidFill>
          </a:ln>
          <a:effectLst/>
        </c:spPr>
      </c:pivotFmt>
      <c:pivotFmt>
        <c:idx val="7"/>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tint val="77000"/>
            </a:schemeClr>
          </a:solidFill>
          <a:ln w="19050">
            <a:solidFill>
              <a:schemeClr val="lt1"/>
            </a:solidFill>
          </a:ln>
          <a:effectLst/>
        </c:spPr>
      </c:pivotFmt>
      <c:pivotFmt>
        <c:idx val="9"/>
        <c:spPr>
          <a:solidFill>
            <a:schemeClr val="accent4">
              <a:shade val="76000"/>
            </a:schemeClr>
          </a:solidFill>
          <a:ln w="19050">
            <a:solidFill>
              <a:schemeClr val="lt1"/>
            </a:solidFill>
          </a:ln>
          <a:effectLst/>
        </c:spPr>
      </c:pivotFmt>
      <c:pivotFmt>
        <c:idx val="1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tint val="77000"/>
            </a:schemeClr>
          </a:solidFill>
          <a:ln w="19050">
            <a:solidFill>
              <a:schemeClr val="lt1"/>
            </a:solidFill>
          </a:ln>
          <a:effectLst/>
        </c:spPr>
      </c:pivotFmt>
      <c:pivotFmt>
        <c:idx val="12"/>
        <c:spPr>
          <a:solidFill>
            <a:schemeClr val="accent4">
              <a:shade val="76000"/>
            </a:schemeClr>
          </a:solidFill>
          <a:ln w="19050">
            <a:solidFill>
              <a:schemeClr val="lt1"/>
            </a:solidFill>
          </a:ln>
          <a:effectLst/>
        </c:spPr>
      </c:pivotFmt>
      <c:pivotFmt>
        <c:idx val="13"/>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tint val="77000"/>
            </a:schemeClr>
          </a:solidFill>
          <a:ln w="19050">
            <a:solidFill>
              <a:schemeClr val="lt1"/>
            </a:solidFill>
          </a:ln>
          <a:effectLst/>
        </c:spPr>
      </c:pivotFmt>
      <c:pivotFmt>
        <c:idx val="15"/>
        <c:spPr>
          <a:solidFill>
            <a:schemeClr val="accent4">
              <a:shade val="76000"/>
            </a:schemeClr>
          </a:solidFill>
          <a:ln w="19050">
            <a:solidFill>
              <a:schemeClr val="lt1"/>
            </a:solidFill>
          </a:ln>
          <a:effectLst/>
        </c:spPr>
      </c:pivotFmt>
      <c:pivotFmt>
        <c:idx val="1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4">
              <a:tint val="77000"/>
            </a:schemeClr>
          </a:solidFill>
          <a:ln w="19050">
            <a:solidFill>
              <a:schemeClr val="lt1"/>
            </a:solidFill>
          </a:ln>
          <a:effectLst/>
        </c:spPr>
      </c:pivotFmt>
      <c:pivotFmt>
        <c:idx val="18"/>
        <c:spPr>
          <a:solidFill>
            <a:schemeClr val="accent4">
              <a:shade val="76000"/>
            </a:schemeClr>
          </a:solidFill>
          <a:ln w="19050">
            <a:solidFill>
              <a:schemeClr val="lt1"/>
            </a:solidFill>
          </a:ln>
          <a:effectLst/>
        </c:spPr>
      </c:pivotFmt>
    </c:pivotFmts>
    <c:plotArea>
      <c:layout/>
      <c:pieChart>
        <c:varyColors val="1"/>
        <c:ser>
          <c:idx val="0"/>
          <c:order val="0"/>
          <c:tx>
            <c:strRef>
              <c:f>PivotTable!$Q$3</c:f>
              <c:strCache>
                <c:ptCount val="1"/>
                <c:pt idx="0">
                  <c:v>Total</c:v>
                </c:pt>
              </c:strCache>
            </c:strRef>
          </c:tx>
          <c:dPt>
            <c:idx val="0"/>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1-697E-4FF5-B7D4-74CFA0217CEB}"/>
              </c:ext>
            </c:extLst>
          </c:dPt>
          <c:dPt>
            <c:idx val="1"/>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3-697E-4FF5-B7D4-74CFA0217CEB}"/>
              </c:ext>
            </c:extLst>
          </c:dPt>
          <c:cat>
            <c:strRef>
              <c:f>PivotTable!$P$4:$P$6</c:f>
              <c:strCache>
                <c:ptCount val="2"/>
                <c:pt idx="0">
                  <c:v>Automatic</c:v>
                </c:pt>
                <c:pt idx="1">
                  <c:v>Manual</c:v>
                </c:pt>
              </c:strCache>
            </c:strRef>
          </c:cat>
          <c:val>
            <c:numRef>
              <c:f>PivotTable!$Q$4:$Q$6</c:f>
              <c:numCache>
                <c:formatCode>0.0%</c:formatCode>
                <c:ptCount val="2"/>
                <c:pt idx="0">
                  <c:v>0.43532585545932129</c:v>
                </c:pt>
                <c:pt idx="1">
                  <c:v>0.56467414454067866</c:v>
                </c:pt>
              </c:numCache>
            </c:numRef>
          </c:val>
          <c:extLst>
            <c:ext xmlns:c16="http://schemas.microsoft.com/office/drawing/2014/chart" uri="{C3380CC4-5D6E-409C-BE32-E72D297353CC}">
              <c16:uniqueId val="{00000004-697E-4FF5-B7D4-74CFA0217CEB}"/>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Charges VS Tenure</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Series1-Stayed</c:v>
          </c:tx>
          <c:spPr>
            <a:ln w="25400" cap="rnd">
              <a:noFill/>
              <a:round/>
            </a:ln>
            <a:effectLst/>
          </c:spPr>
          <c:marker>
            <c:symbol val="circle"/>
            <c:size val="5"/>
            <c:spPr>
              <a:solidFill>
                <a:schemeClr val="accent1"/>
              </a:solidFill>
              <a:ln w="9525">
                <a:solidFill>
                  <a:schemeClr val="accent1"/>
                </a:solidFill>
              </a:ln>
              <a:effectLst/>
            </c:spPr>
          </c:marker>
          <c:xVal>
            <c:numRef>
              <c:f>'Churn_Data'!$AC$2:$AC$7044</c:f>
              <c:numCache>
                <c:formatCode>General</c:formatCode>
                <c:ptCount val="7043"/>
                <c:pt idx="0">
                  <c:v>#N/A</c:v>
                </c:pt>
                <c:pt idx="1">
                  <c:v>#N/A</c:v>
                </c:pt>
                <c:pt idx="2">
                  <c:v>#N/A</c:v>
                </c:pt>
                <c:pt idx="3">
                  <c:v>#N/A</c:v>
                </c:pt>
                <c:pt idx="4">
                  <c:v>1</c:v>
                </c:pt>
                <c:pt idx="5">
                  <c:v>#N/A</c:v>
                </c:pt>
                <c:pt idx="6">
                  <c:v>#N/A</c:v>
                </c:pt>
                <c:pt idx="7">
                  <c:v>#N/A</c:v>
                </c:pt>
                <c:pt idx="8">
                  <c:v>#N/A</c:v>
                </c:pt>
                <c:pt idx="9">
                  <c:v>#N/A</c:v>
                </c:pt>
                <c:pt idx="10">
                  <c:v>#N/A</c:v>
                </c:pt>
                <c:pt idx="11">
                  <c:v>#N/A</c:v>
                </c:pt>
                <c:pt idx="12">
                  <c:v>#N/A</c:v>
                </c:pt>
                <c:pt idx="13">
                  <c:v>1</c:v>
                </c:pt>
                <c:pt idx="14">
                  <c:v>#N/A</c:v>
                </c:pt>
                <c:pt idx="15">
                  <c:v>#N/A</c:v>
                </c:pt>
                <c:pt idx="16">
                  <c:v>#N/A</c:v>
                </c:pt>
                <c:pt idx="17">
                  <c:v>#N/A</c:v>
                </c:pt>
                <c:pt idx="18">
                  <c:v>#N/A</c:v>
                </c:pt>
                <c:pt idx="19">
                  <c:v>#N/A</c:v>
                </c:pt>
                <c:pt idx="20">
                  <c:v>1</c:v>
                </c:pt>
                <c:pt idx="21">
                  <c:v>#N/A</c:v>
                </c:pt>
                <c:pt idx="22">
                  <c:v>1</c:v>
                </c:pt>
                <c:pt idx="23">
                  <c:v>#N/A</c:v>
                </c:pt>
                <c:pt idx="24">
                  <c:v>#N/A</c:v>
                </c:pt>
                <c:pt idx="25">
                  <c:v>#N/A</c:v>
                </c:pt>
                <c:pt idx="26">
                  <c:v>1</c:v>
                </c:pt>
                <c:pt idx="27">
                  <c:v>#N/A</c:v>
                </c:pt>
                <c:pt idx="28">
                  <c:v>#N/A</c:v>
                </c:pt>
                <c:pt idx="29">
                  <c:v>1</c:v>
                </c:pt>
                <c:pt idx="30">
                  <c:v>1</c:v>
                </c:pt>
                <c:pt idx="31">
                  <c:v>#N/A</c:v>
                </c:pt>
                <c:pt idx="32">
                  <c:v>1</c:v>
                </c:pt>
                <c:pt idx="33">
                  <c:v>#N/A</c:v>
                </c:pt>
                <c:pt idx="34">
                  <c:v>#N/A</c:v>
                </c:pt>
                <c:pt idx="35">
                  <c:v>#N/A</c:v>
                </c:pt>
                <c:pt idx="36">
                  <c:v>#N/A</c:v>
                </c:pt>
                <c:pt idx="37">
                  <c:v>#N/A</c:v>
                </c:pt>
                <c:pt idx="38">
                  <c:v>#N/A</c:v>
                </c:pt>
                <c:pt idx="39">
                  <c:v>#N/A</c:v>
                </c:pt>
                <c:pt idx="40">
                  <c:v>1</c:v>
                </c:pt>
                <c:pt idx="41">
                  <c:v>#N/A</c:v>
                </c:pt>
                <c:pt idx="42">
                  <c:v>#N/A</c:v>
                </c:pt>
                <c:pt idx="43">
                  <c:v>#N/A</c:v>
                </c:pt>
                <c:pt idx="44">
                  <c:v>#N/A</c:v>
                </c:pt>
                <c:pt idx="45">
                  <c:v>#N/A</c:v>
                </c:pt>
                <c:pt idx="46">
                  <c:v>#N/A</c:v>
                </c:pt>
                <c:pt idx="47">
                  <c:v>#N/A</c:v>
                </c:pt>
                <c:pt idx="48">
                  <c:v>1</c:v>
                </c:pt>
                <c:pt idx="49">
                  <c:v>#N/A</c:v>
                </c:pt>
                <c:pt idx="50">
                  <c:v>#N/A</c:v>
                </c:pt>
                <c:pt idx="51">
                  <c:v>#N/A</c:v>
                </c:pt>
                <c:pt idx="52">
                  <c:v>1</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1</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1</c:v>
                </c:pt>
                <c:pt idx="88">
                  <c:v>#N/A</c:v>
                </c:pt>
                <c:pt idx="89">
                  <c:v>1</c:v>
                </c:pt>
                <c:pt idx="90">
                  <c:v>1</c:v>
                </c:pt>
                <c:pt idx="91">
                  <c:v>1</c:v>
                </c:pt>
                <c:pt idx="92">
                  <c:v>1</c:v>
                </c:pt>
                <c:pt idx="93">
                  <c:v>#N/A</c:v>
                </c:pt>
                <c:pt idx="94">
                  <c:v>#N/A</c:v>
                </c:pt>
                <c:pt idx="95">
                  <c:v>#N/A</c:v>
                </c:pt>
                <c:pt idx="96">
                  <c:v>#N/A</c:v>
                </c:pt>
                <c:pt idx="97">
                  <c:v>#N/A</c:v>
                </c:pt>
                <c:pt idx="98">
                  <c:v>#N/A</c:v>
                </c:pt>
                <c:pt idx="99">
                  <c:v>#N/A</c:v>
                </c:pt>
                <c:pt idx="100">
                  <c:v>#N/A</c:v>
                </c:pt>
                <c:pt idx="101">
                  <c:v>1</c:v>
                </c:pt>
                <c:pt idx="102">
                  <c:v>1</c:v>
                </c:pt>
                <c:pt idx="103">
                  <c:v>#N/A</c:v>
                </c:pt>
                <c:pt idx="104">
                  <c:v>1</c:v>
                </c:pt>
                <c:pt idx="105">
                  <c:v>#N/A</c:v>
                </c:pt>
                <c:pt idx="106">
                  <c:v>#N/A</c:v>
                </c:pt>
                <c:pt idx="107">
                  <c:v>#N/A</c:v>
                </c:pt>
                <c:pt idx="108">
                  <c:v>1</c:v>
                </c:pt>
                <c:pt idx="109">
                  <c:v>1</c:v>
                </c:pt>
                <c:pt idx="110">
                  <c:v>#N/A</c:v>
                </c:pt>
                <c:pt idx="111">
                  <c:v>#N/A</c:v>
                </c:pt>
                <c:pt idx="112">
                  <c:v>#N/A</c:v>
                </c:pt>
                <c:pt idx="113">
                  <c:v>1</c:v>
                </c:pt>
                <c:pt idx="114">
                  <c:v>1</c:v>
                </c:pt>
                <c:pt idx="115">
                  <c:v>1</c:v>
                </c:pt>
                <c:pt idx="116">
                  <c:v>#N/A</c:v>
                </c:pt>
                <c:pt idx="117">
                  <c:v>1</c:v>
                </c:pt>
                <c:pt idx="118">
                  <c:v>1</c:v>
                </c:pt>
                <c:pt idx="119">
                  <c:v>#N/A</c:v>
                </c:pt>
                <c:pt idx="120">
                  <c:v>1</c:v>
                </c:pt>
                <c:pt idx="121">
                  <c:v>#N/A</c:v>
                </c:pt>
                <c:pt idx="122">
                  <c:v>#N/A</c:v>
                </c:pt>
                <c:pt idx="123">
                  <c:v>1</c:v>
                </c:pt>
                <c:pt idx="124">
                  <c:v>#N/A</c:v>
                </c:pt>
                <c:pt idx="125">
                  <c:v>#N/A</c:v>
                </c:pt>
                <c:pt idx="126">
                  <c:v>#N/A</c:v>
                </c:pt>
                <c:pt idx="127">
                  <c:v>1</c:v>
                </c:pt>
                <c:pt idx="128">
                  <c:v>1</c:v>
                </c:pt>
                <c:pt idx="129">
                  <c:v>#N/A</c:v>
                </c:pt>
                <c:pt idx="130">
                  <c:v>1</c:v>
                </c:pt>
                <c:pt idx="131">
                  <c:v>#N/A</c:v>
                </c:pt>
                <c:pt idx="132">
                  <c:v>1</c:v>
                </c:pt>
                <c:pt idx="133">
                  <c:v>#N/A</c:v>
                </c:pt>
                <c:pt idx="134">
                  <c:v>#N/A</c:v>
                </c:pt>
                <c:pt idx="135">
                  <c:v>1</c:v>
                </c:pt>
                <c:pt idx="136">
                  <c:v>1</c:v>
                </c:pt>
                <c:pt idx="137">
                  <c:v>1</c:v>
                </c:pt>
                <c:pt idx="138">
                  <c:v>1</c:v>
                </c:pt>
                <c:pt idx="139">
                  <c:v>#N/A</c:v>
                </c:pt>
                <c:pt idx="140">
                  <c:v>1</c:v>
                </c:pt>
                <c:pt idx="141">
                  <c:v>#N/A</c:v>
                </c:pt>
                <c:pt idx="142">
                  <c:v>1</c:v>
                </c:pt>
                <c:pt idx="143">
                  <c:v>#N/A</c:v>
                </c:pt>
                <c:pt idx="144">
                  <c:v>#N/A</c:v>
                </c:pt>
                <c:pt idx="145">
                  <c:v>1</c:v>
                </c:pt>
                <c:pt idx="146">
                  <c:v>#N/A</c:v>
                </c:pt>
                <c:pt idx="147">
                  <c:v>#N/A</c:v>
                </c:pt>
                <c:pt idx="148">
                  <c:v>1</c:v>
                </c:pt>
                <c:pt idx="149">
                  <c:v>1</c:v>
                </c:pt>
                <c:pt idx="150">
                  <c:v>#N/A</c:v>
                </c:pt>
                <c:pt idx="151">
                  <c:v>#N/A</c:v>
                </c:pt>
                <c:pt idx="152">
                  <c:v>1</c:v>
                </c:pt>
                <c:pt idx="153">
                  <c:v>#N/A</c:v>
                </c:pt>
                <c:pt idx="154">
                  <c:v>#N/A</c:v>
                </c:pt>
                <c:pt idx="155">
                  <c:v>#N/A</c:v>
                </c:pt>
                <c:pt idx="156">
                  <c:v>1</c:v>
                </c:pt>
                <c:pt idx="157">
                  <c:v>#N/A</c:v>
                </c:pt>
                <c:pt idx="158">
                  <c:v>1</c:v>
                </c:pt>
                <c:pt idx="159">
                  <c:v>1</c:v>
                </c:pt>
                <c:pt idx="160">
                  <c:v>1</c:v>
                </c:pt>
                <c:pt idx="161">
                  <c:v>#N/A</c:v>
                </c:pt>
                <c:pt idx="162">
                  <c:v>#N/A</c:v>
                </c:pt>
                <c:pt idx="163">
                  <c:v>#N/A</c:v>
                </c:pt>
                <c:pt idx="164">
                  <c:v>#N/A</c:v>
                </c:pt>
                <c:pt idx="165">
                  <c:v>#N/A</c:v>
                </c:pt>
                <c:pt idx="166">
                  <c:v>1</c:v>
                </c:pt>
                <c:pt idx="167">
                  <c:v>#N/A</c:v>
                </c:pt>
                <c:pt idx="168">
                  <c:v>#N/A</c:v>
                </c:pt>
                <c:pt idx="169">
                  <c:v>#N/A</c:v>
                </c:pt>
                <c:pt idx="170">
                  <c:v>#N/A</c:v>
                </c:pt>
                <c:pt idx="171">
                  <c:v>1</c:v>
                </c:pt>
                <c:pt idx="172">
                  <c:v>#N/A</c:v>
                </c:pt>
                <c:pt idx="173">
                  <c:v>#N/A</c:v>
                </c:pt>
                <c:pt idx="174">
                  <c:v>#N/A</c:v>
                </c:pt>
                <c:pt idx="175">
                  <c:v>1</c:v>
                </c:pt>
                <c:pt idx="176">
                  <c:v>#N/A</c:v>
                </c:pt>
                <c:pt idx="177">
                  <c:v>1</c:v>
                </c:pt>
                <c:pt idx="178">
                  <c:v>1</c:v>
                </c:pt>
                <c:pt idx="179">
                  <c:v>#N/A</c:v>
                </c:pt>
                <c:pt idx="180">
                  <c:v>1</c:v>
                </c:pt>
                <c:pt idx="181">
                  <c:v>#N/A</c:v>
                </c:pt>
                <c:pt idx="182">
                  <c:v>#N/A</c:v>
                </c:pt>
                <c:pt idx="183">
                  <c:v>#N/A</c:v>
                </c:pt>
                <c:pt idx="184">
                  <c:v>#N/A</c:v>
                </c:pt>
                <c:pt idx="185">
                  <c:v>#N/A</c:v>
                </c:pt>
                <c:pt idx="186">
                  <c:v>#N/A</c:v>
                </c:pt>
                <c:pt idx="187">
                  <c:v>1</c:v>
                </c:pt>
                <c:pt idx="188">
                  <c:v>1</c:v>
                </c:pt>
                <c:pt idx="189">
                  <c:v>#N/A</c:v>
                </c:pt>
                <c:pt idx="190">
                  <c:v>#N/A</c:v>
                </c:pt>
                <c:pt idx="191">
                  <c:v>1</c:v>
                </c:pt>
                <c:pt idx="192">
                  <c:v>#N/A</c:v>
                </c:pt>
                <c:pt idx="193">
                  <c:v>#N/A</c:v>
                </c:pt>
                <c:pt idx="194">
                  <c:v>#N/A</c:v>
                </c:pt>
                <c:pt idx="195">
                  <c:v>#N/A</c:v>
                </c:pt>
                <c:pt idx="196">
                  <c:v>1</c:v>
                </c:pt>
                <c:pt idx="197">
                  <c:v>#N/A</c:v>
                </c:pt>
                <c:pt idx="198">
                  <c:v>#N/A</c:v>
                </c:pt>
                <c:pt idx="199">
                  <c:v>#N/A</c:v>
                </c:pt>
                <c:pt idx="200">
                  <c:v>#N/A</c:v>
                </c:pt>
                <c:pt idx="201">
                  <c:v>#N/A</c:v>
                </c:pt>
                <c:pt idx="202">
                  <c:v>#N/A</c:v>
                </c:pt>
                <c:pt idx="203">
                  <c:v>#N/A</c:v>
                </c:pt>
                <c:pt idx="204">
                  <c:v>1</c:v>
                </c:pt>
                <c:pt idx="205">
                  <c:v>#N/A</c:v>
                </c:pt>
                <c:pt idx="206">
                  <c:v>#N/A</c:v>
                </c:pt>
                <c:pt idx="207">
                  <c:v>#N/A</c:v>
                </c:pt>
                <c:pt idx="208">
                  <c:v>1</c:v>
                </c:pt>
                <c:pt idx="209">
                  <c:v>1</c:v>
                </c:pt>
                <c:pt idx="210">
                  <c:v>#N/A</c:v>
                </c:pt>
                <c:pt idx="211">
                  <c:v>#N/A</c:v>
                </c:pt>
                <c:pt idx="212">
                  <c:v>#N/A</c:v>
                </c:pt>
                <c:pt idx="213">
                  <c:v>#N/A</c:v>
                </c:pt>
                <c:pt idx="214">
                  <c:v>1</c:v>
                </c:pt>
                <c:pt idx="215">
                  <c:v>#N/A</c:v>
                </c:pt>
                <c:pt idx="216">
                  <c:v>#N/A</c:v>
                </c:pt>
                <c:pt idx="217">
                  <c:v>#N/A</c:v>
                </c:pt>
                <c:pt idx="218">
                  <c:v>1</c:v>
                </c:pt>
                <c:pt idx="219">
                  <c:v>#N/A</c:v>
                </c:pt>
                <c:pt idx="220">
                  <c:v>#N/A</c:v>
                </c:pt>
                <c:pt idx="221">
                  <c:v>#N/A</c:v>
                </c:pt>
                <c:pt idx="222">
                  <c:v>#N/A</c:v>
                </c:pt>
                <c:pt idx="223">
                  <c:v>#N/A</c:v>
                </c:pt>
                <c:pt idx="224">
                  <c:v>#N/A</c:v>
                </c:pt>
                <c:pt idx="225">
                  <c:v>#N/A</c:v>
                </c:pt>
                <c:pt idx="226">
                  <c:v>#N/A</c:v>
                </c:pt>
                <c:pt idx="227">
                  <c:v>#N/A</c:v>
                </c:pt>
                <c:pt idx="228">
                  <c:v>#N/A</c:v>
                </c:pt>
                <c:pt idx="229">
                  <c:v>#N/A</c:v>
                </c:pt>
                <c:pt idx="230">
                  <c:v>1</c:v>
                </c:pt>
                <c:pt idx="231">
                  <c:v>1</c:v>
                </c:pt>
                <c:pt idx="232">
                  <c:v>#N/A</c:v>
                </c:pt>
                <c:pt idx="233">
                  <c:v>#N/A</c:v>
                </c:pt>
                <c:pt idx="234">
                  <c:v>#N/A</c:v>
                </c:pt>
                <c:pt idx="235">
                  <c:v>1</c:v>
                </c:pt>
                <c:pt idx="236">
                  <c:v>#N/A</c:v>
                </c:pt>
                <c:pt idx="237">
                  <c:v>#N/A</c:v>
                </c:pt>
                <c:pt idx="238">
                  <c:v>1</c:v>
                </c:pt>
                <c:pt idx="239">
                  <c:v>#N/A</c:v>
                </c:pt>
                <c:pt idx="240">
                  <c:v>#N/A</c:v>
                </c:pt>
                <c:pt idx="241">
                  <c:v>#N/A</c:v>
                </c:pt>
                <c:pt idx="242">
                  <c:v>#N/A</c:v>
                </c:pt>
                <c:pt idx="243">
                  <c:v>#N/A</c:v>
                </c:pt>
                <c:pt idx="244">
                  <c:v>#N/A</c:v>
                </c:pt>
                <c:pt idx="245">
                  <c:v>#N/A</c:v>
                </c:pt>
                <c:pt idx="246">
                  <c:v>#N/A</c:v>
                </c:pt>
                <c:pt idx="247">
                  <c:v>#N/A</c:v>
                </c:pt>
                <c:pt idx="248">
                  <c:v>1</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1</c:v>
                </c:pt>
                <c:pt idx="262">
                  <c:v>#N/A</c:v>
                </c:pt>
                <c:pt idx="263">
                  <c:v>1</c:v>
                </c:pt>
                <c:pt idx="264">
                  <c:v>#N/A</c:v>
                </c:pt>
                <c:pt idx="265">
                  <c:v>#N/A</c:v>
                </c:pt>
                <c:pt idx="266">
                  <c:v>#N/A</c:v>
                </c:pt>
                <c:pt idx="267">
                  <c:v>#N/A</c:v>
                </c:pt>
                <c:pt idx="268">
                  <c:v>#N/A</c:v>
                </c:pt>
                <c:pt idx="269">
                  <c:v>#N/A</c:v>
                </c:pt>
                <c:pt idx="270">
                  <c:v>#N/A</c:v>
                </c:pt>
                <c:pt idx="271">
                  <c:v>#N/A</c:v>
                </c:pt>
                <c:pt idx="272">
                  <c:v>#N/A</c:v>
                </c:pt>
                <c:pt idx="273">
                  <c:v>#N/A</c:v>
                </c:pt>
                <c:pt idx="274">
                  <c:v>#N/A</c:v>
                </c:pt>
                <c:pt idx="275">
                  <c:v>1</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1</c:v>
                </c:pt>
                <c:pt idx="298">
                  <c:v>#N/A</c:v>
                </c:pt>
                <c:pt idx="299">
                  <c:v>#N/A</c:v>
                </c:pt>
                <c:pt idx="300">
                  <c:v>#N/A</c:v>
                </c:pt>
                <c:pt idx="301">
                  <c:v>1</c:v>
                </c:pt>
                <c:pt idx="302">
                  <c:v>1</c:v>
                </c:pt>
                <c:pt idx="303">
                  <c:v>#N/A</c:v>
                </c:pt>
                <c:pt idx="304">
                  <c:v>1</c:v>
                </c:pt>
                <c:pt idx="305">
                  <c:v>#N/A</c:v>
                </c:pt>
                <c:pt idx="306">
                  <c:v>#N/A</c:v>
                </c:pt>
                <c:pt idx="307">
                  <c:v>#N/A</c:v>
                </c:pt>
                <c:pt idx="308">
                  <c:v>#N/A</c:v>
                </c:pt>
                <c:pt idx="309">
                  <c:v>#N/A</c:v>
                </c:pt>
                <c:pt idx="310">
                  <c:v>#N/A</c:v>
                </c:pt>
                <c:pt idx="311">
                  <c:v>1</c:v>
                </c:pt>
                <c:pt idx="312">
                  <c:v>#N/A</c:v>
                </c:pt>
                <c:pt idx="313">
                  <c:v>1</c:v>
                </c:pt>
                <c:pt idx="314">
                  <c:v>#N/A</c:v>
                </c:pt>
                <c:pt idx="315">
                  <c:v>#N/A</c:v>
                </c:pt>
                <c:pt idx="316">
                  <c:v>#N/A</c:v>
                </c:pt>
                <c:pt idx="317">
                  <c:v>#N/A</c:v>
                </c:pt>
                <c:pt idx="318">
                  <c:v>#N/A</c:v>
                </c:pt>
                <c:pt idx="319">
                  <c:v>#N/A</c:v>
                </c:pt>
                <c:pt idx="320">
                  <c:v>#N/A</c:v>
                </c:pt>
                <c:pt idx="321">
                  <c:v>1</c:v>
                </c:pt>
                <c:pt idx="322">
                  <c:v>#N/A</c:v>
                </c:pt>
                <c:pt idx="323">
                  <c:v>#N/A</c:v>
                </c:pt>
                <c:pt idx="324">
                  <c:v>1</c:v>
                </c:pt>
                <c:pt idx="325">
                  <c:v>#N/A</c:v>
                </c:pt>
                <c:pt idx="326">
                  <c:v>#N/A</c:v>
                </c:pt>
                <c:pt idx="327">
                  <c:v>1</c:v>
                </c:pt>
                <c:pt idx="328">
                  <c:v>1</c:v>
                </c:pt>
                <c:pt idx="329">
                  <c:v>1</c:v>
                </c:pt>
                <c:pt idx="330">
                  <c:v>#N/A</c:v>
                </c:pt>
                <c:pt idx="331">
                  <c:v>#N/A</c:v>
                </c:pt>
                <c:pt idx="332">
                  <c:v>#N/A</c:v>
                </c:pt>
                <c:pt idx="333">
                  <c:v>#N/A</c:v>
                </c:pt>
                <c:pt idx="334">
                  <c:v>#N/A</c:v>
                </c:pt>
                <c:pt idx="335">
                  <c:v>#N/A</c:v>
                </c:pt>
                <c:pt idx="336">
                  <c:v>1</c:v>
                </c:pt>
                <c:pt idx="337">
                  <c:v>1</c:v>
                </c:pt>
                <c:pt idx="338">
                  <c:v>1</c:v>
                </c:pt>
                <c:pt idx="339">
                  <c:v>#N/A</c:v>
                </c:pt>
                <c:pt idx="340">
                  <c:v>#N/A</c:v>
                </c:pt>
                <c:pt idx="341">
                  <c:v>1</c:v>
                </c:pt>
                <c:pt idx="342">
                  <c:v>#N/A</c:v>
                </c:pt>
                <c:pt idx="343">
                  <c:v>#N/A</c:v>
                </c:pt>
                <c:pt idx="344">
                  <c:v>#N/A</c:v>
                </c:pt>
                <c:pt idx="345">
                  <c:v>#N/A</c:v>
                </c:pt>
                <c:pt idx="346">
                  <c:v>#N/A</c:v>
                </c:pt>
                <c:pt idx="347">
                  <c:v>1</c:v>
                </c:pt>
                <c:pt idx="348">
                  <c:v>24</c:v>
                </c:pt>
                <c:pt idx="349">
                  <c:v>#N/A</c:v>
                </c:pt>
                <c:pt idx="350">
                  <c:v>3</c:v>
                </c:pt>
                <c:pt idx="351">
                  <c:v>#N/A</c:v>
                </c:pt>
                <c:pt idx="352">
                  <c:v>41</c:v>
                </c:pt>
                <c:pt idx="353">
                  <c:v>20</c:v>
                </c:pt>
                <c:pt idx="354">
                  <c:v>51</c:v>
                </c:pt>
                <c:pt idx="355">
                  <c:v>#N/A</c:v>
                </c:pt>
                <c:pt idx="356">
                  <c:v>4</c:v>
                </c:pt>
                <c:pt idx="357">
                  <c:v>28</c:v>
                </c:pt>
                <c:pt idx="358">
                  <c:v>#N/A</c:v>
                </c:pt>
                <c:pt idx="359">
                  <c:v>#N/A</c:v>
                </c:pt>
                <c:pt idx="360">
                  <c:v>19</c:v>
                </c:pt>
                <c:pt idx="361">
                  <c:v>5</c:v>
                </c:pt>
                <c:pt idx="362">
                  <c:v>5</c:v>
                </c:pt>
                <c:pt idx="363">
                  <c:v>9</c:v>
                </c:pt>
                <c:pt idx="364">
                  <c:v>#N/A</c:v>
                </c:pt>
                <c:pt idx="365">
                  <c:v>#N/A</c:v>
                </c:pt>
                <c:pt idx="366">
                  <c:v>17</c:v>
                </c:pt>
                <c:pt idx="367">
                  <c:v>17</c:v>
                </c:pt>
                <c:pt idx="368">
                  <c:v>#N/A</c:v>
                </c:pt>
                <c:pt idx="369">
                  <c:v>46</c:v>
                </c:pt>
                <c:pt idx="370">
                  <c:v>40</c:v>
                </c:pt>
                <c:pt idx="371">
                  <c:v>2</c:v>
                </c:pt>
                <c:pt idx="372">
                  <c:v>59</c:v>
                </c:pt>
                <c:pt idx="373">
                  <c:v>22</c:v>
                </c:pt>
                <c:pt idx="374">
                  <c:v>19</c:v>
                </c:pt>
                <c:pt idx="375">
                  <c:v>60</c:v>
                </c:pt>
                <c:pt idx="376">
                  <c:v>2</c:v>
                </c:pt>
                <c:pt idx="377">
                  <c:v>3</c:v>
                </c:pt>
                <c:pt idx="378">
                  <c:v>58</c:v>
                </c:pt>
                <c:pt idx="379">
                  <c:v>#N/A</c:v>
                </c:pt>
                <c:pt idx="380">
                  <c:v>22</c:v>
                </c:pt>
                <c:pt idx="381">
                  <c:v>#N/A</c:v>
                </c:pt>
                <c:pt idx="382">
                  <c:v>47</c:v>
                </c:pt>
                <c:pt idx="383">
                  <c:v>10</c:v>
                </c:pt>
                <c:pt idx="384">
                  <c:v>13</c:v>
                </c:pt>
                <c:pt idx="385">
                  <c:v>6</c:v>
                </c:pt>
                <c:pt idx="386">
                  <c:v>#N/A</c:v>
                </c:pt>
                <c:pt idx="387">
                  <c:v>2</c:v>
                </c:pt>
                <c:pt idx="388">
                  <c:v>20</c:v>
                </c:pt>
                <c:pt idx="389">
                  <c:v>40</c:v>
                </c:pt>
                <c:pt idx="390">
                  <c:v>#N/A</c:v>
                </c:pt>
                <c:pt idx="391">
                  <c:v>5</c:v>
                </c:pt>
                <c:pt idx="392">
                  <c:v>10</c:v>
                </c:pt>
                <c:pt idx="393">
                  <c:v>#N/A</c:v>
                </c:pt>
                <c:pt idx="394">
                  <c:v>#N/A</c:v>
                </c:pt>
                <c:pt idx="395">
                  <c:v>4</c:v>
                </c:pt>
                <c:pt idx="396">
                  <c:v>33</c:v>
                </c:pt>
                <c:pt idx="397">
                  <c:v>13</c:v>
                </c:pt>
                <c:pt idx="398">
                  <c:v>#N/A</c:v>
                </c:pt>
                <c:pt idx="399">
                  <c:v>#N/A</c:v>
                </c:pt>
                <c:pt idx="400">
                  <c:v>40</c:v>
                </c:pt>
                <c:pt idx="401">
                  <c:v>12</c:v>
                </c:pt>
                <c:pt idx="402">
                  <c:v>18</c:v>
                </c:pt>
                <c:pt idx="403">
                  <c:v>14</c:v>
                </c:pt>
                <c:pt idx="404">
                  <c:v>12</c:v>
                </c:pt>
                <c:pt idx="405">
                  <c:v>2</c:v>
                </c:pt>
                <c:pt idx="406">
                  <c:v>12</c:v>
                </c:pt>
                <c:pt idx="407">
                  <c:v>18</c:v>
                </c:pt>
                <c:pt idx="408">
                  <c:v>54</c:v>
                </c:pt>
                <c:pt idx="409">
                  <c:v>32</c:v>
                </c:pt>
                <c:pt idx="410">
                  <c:v>14</c:v>
                </c:pt>
                <c:pt idx="411">
                  <c:v>#N/A</c:v>
                </c:pt>
                <c:pt idx="412">
                  <c:v>5</c:v>
                </c:pt>
                <c:pt idx="413">
                  <c:v>24</c:v>
                </c:pt>
                <c:pt idx="414">
                  <c:v>#N/A</c:v>
                </c:pt>
                <c:pt idx="415">
                  <c:v>3</c:v>
                </c:pt>
                <c:pt idx="416">
                  <c:v>43</c:v>
                </c:pt>
                <c:pt idx="417">
                  <c:v>2</c:v>
                </c:pt>
                <c:pt idx="418">
                  <c:v>15</c:v>
                </c:pt>
                <c:pt idx="419">
                  <c:v>#N/A</c:v>
                </c:pt>
                <c:pt idx="420">
                  <c:v>#N/A</c:v>
                </c:pt>
                <c:pt idx="421">
                  <c:v>12</c:v>
                </c:pt>
                <c:pt idx="422">
                  <c:v>3</c:v>
                </c:pt>
                <c:pt idx="423">
                  <c:v>16</c:v>
                </c:pt>
                <c:pt idx="424">
                  <c:v>#N/A</c:v>
                </c:pt>
                <c:pt idx="425">
                  <c:v>3</c:v>
                </c:pt>
                <c:pt idx="426">
                  <c:v>34</c:v>
                </c:pt>
                <c:pt idx="427">
                  <c:v>47</c:v>
                </c:pt>
                <c:pt idx="428">
                  <c:v>#N/A</c:v>
                </c:pt>
                <c:pt idx="429">
                  <c:v>2</c:v>
                </c:pt>
                <c:pt idx="430">
                  <c:v>7</c:v>
                </c:pt>
                <c:pt idx="431">
                  <c:v>8</c:v>
                </c:pt>
                <c:pt idx="432">
                  <c:v>5</c:v>
                </c:pt>
                <c:pt idx="433">
                  <c:v>8</c:v>
                </c:pt>
                <c:pt idx="434">
                  <c:v>#N/A</c:v>
                </c:pt>
                <c:pt idx="435">
                  <c:v>8</c:v>
                </c:pt>
                <c:pt idx="436">
                  <c:v>2</c:v>
                </c:pt>
                <c:pt idx="437">
                  <c:v>51</c:v>
                </c:pt>
                <c:pt idx="438">
                  <c:v>#N/A</c:v>
                </c:pt>
                <c:pt idx="439">
                  <c:v>27</c:v>
                </c:pt>
                <c:pt idx="440">
                  <c:v>3</c:v>
                </c:pt>
                <c:pt idx="441">
                  <c:v>#N/A</c:v>
                </c:pt>
                <c:pt idx="442">
                  <c:v>#N/A</c:v>
                </c:pt>
                <c:pt idx="443">
                  <c:v>9</c:v>
                </c:pt>
                <c:pt idx="444">
                  <c:v>13</c:v>
                </c:pt>
                <c:pt idx="445">
                  <c:v>14</c:v>
                </c:pt>
                <c:pt idx="446">
                  <c:v>42</c:v>
                </c:pt>
                <c:pt idx="447">
                  <c:v>#N/A</c:v>
                </c:pt>
                <c:pt idx="448">
                  <c:v>9</c:v>
                </c:pt>
                <c:pt idx="449">
                  <c:v>25</c:v>
                </c:pt>
                <c:pt idx="450">
                  <c:v>2</c:v>
                </c:pt>
                <c:pt idx="451">
                  <c:v>67</c:v>
                </c:pt>
                <c:pt idx="452">
                  <c:v>2</c:v>
                </c:pt>
                <c:pt idx="453">
                  <c:v>51</c:v>
                </c:pt>
                <c:pt idx="454">
                  <c:v>9</c:v>
                </c:pt>
                <c:pt idx="455">
                  <c:v>43</c:v>
                </c:pt>
                <c:pt idx="456">
                  <c:v>13</c:v>
                </c:pt>
                <c:pt idx="457">
                  <c:v>11</c:v>
                </c:pt>
                <c:pt idx="458">
                  <c:v>24</c:v>
                </c:pt>
                <c:pt idx="459">
                  <c:v>#N/A</c:v>
                </c:pt>
                <c:pt idx="460">
                  <c:v>32</c:v>
                </c:pt>
                <c:pt idx="461">
                  <c:v>16</c:v>
                </c:pt>
                <c:pt idx="462">
                  <c:v>#N/A</c:v>
                </c:pt>
                <c:pt idx="463">
                  <c:v>#N/A</c:v>
                </c:pt>
                <c:pt idx="464">
                  <c:v>#N/A</c:v>
                </c:pt>
                <c:pt idx="465">
                  <c:v>25</c:v>
                </c:pt>
                <c:pt idx="466">
                  <c:v>#N/A</c:v>
                </c:pt>
                <c:pt idx="467">
                  <c:v>32</c:v>
                </c:pt>
                <c:pt idx="468">
                  <c:v>#N/A</c:v>
                </c:pt>
                <c:pt idx="469">
                  <c:v>#N/A</c:v>
                </c:pt>
                <c:pt idx="470">
                  <c:v>#N/A</c:v>
                </c:pt>
                <c:pt idx="471">
                  <c:v>#N/A</c:v>
                </c:pt>
                <c:pt idx="472">
                  <c:v>36</c:v>
                </c:pt>
                <c:pt idx="473">
                  <c:v>#N/A</c:v>
                </c:pt>
                <c:pt idx="474">
                  <c:v>58</c:v>
                </c:pt>
                <c:pt idx="475">
                  <c:v>#N/A</c:v>
                </c:pt>
                <c:pt idx="476">
                  <c:v>#N/A</c:v>
                </c:pt>
                <c:pt idx="477">
                  <c:v>#N/A</c:v>
                </c:pt>
                <c:pt idx="478">
                  <c:v>36</c:v>
                </c:pt>
                <c:pt idx="479">
                  <c:v>37</c:v>
                </c:pt>
                <c:pt idx="480">
                  <c:v>#N/A</c:v>
                </c:pt>
                <c:pt idx="481">
                  <c:v>#N/A</c:v>
                </c:pt>
                <c:pt idx="482">
                  <c:v>#N/A</c:v>
                </c:pt>
                <c:pt idx="483">
                  <c:v>#N/A</c:v>
                </c:pt>
                <c:pt idx="484">
                  <c:v>#N/A</c:v>
                </c:pt>
                <c:pt idx="485">
                  <c:v>16</c:v>
                </c:pt>
                <c:pt idx="486">
                  <c:v>8</c:v>
                </c:pt>
                <c:pt idx="487">
                  <c:v>5</c:v>
                </c:pt>
                <c:pt idx="488">
                  <c:v>15</c:v>
                </c:pt>
                <c:pt idx="489">
                  <c:v>23</c:v>
                </c:pt>
                <c:pt idx="490">
                  <c:v>31</c:v>
                </c:pt>
                <c:pt idx="491">
                  <c:v>3</c:v>
                </c:pt>
                <c:pt idx="492">
                  <c:v>#N/A</c:v>
                </c:pt>
                <c:pt idx="493">
                  <c:v>#N/A</c:v>
                </c:pt>
                <c:pt idx="494">
                  <c:v>11</c:v>
                </c:pt>
                <c:pt idx="495">
                  <c:v>2</c:v>
                </c:pt>
                <c:pt idx="496">
                  <c:v>#N/A</c:v>
                </c:pt>
                <c:pt idx="497">
                  <c:v>#N/A</c:v>
                </c:pt>
                <c:pt idx="498">
                  <c:v>#N/A</c:v>
                </c:pt>
                <c:pt idx="499">
                  <c:v>#N/A</c:v>
                </c:pt>
                <c:pt idx="500">
                  <c:v>17</c:v>
                </c:pt>
                <c:pt idx="501">
                  <c:v>16</c:v>
                </c:pt>
                <c:pt idx="502">
                  <c:v>#N/A</c:v>
                </c:pt>
                <c:pt idx="503">
                  <c:v>#N/A</c:v>
                </c:pt>
                <c:pt idx="504">
                  <c:v>5</c:v>
                </c:pt>
                <c:pt idx="505">
                  <c:v>#N/A</c:v>
                </c:pt>
                <c:pt idx="506">
                  <c:v>#N/A</c:v>
                </c:pt>
                <c:pt idx="507">
                  <c:v>12</c:v>
                </c:pt>
                <c:pt idx="508">
                  <c:v>26</c:v>
                </c:pt>
                <c:pt idx="509">
                  <c:v>#N/A</c:v>
                </c:pt>
                <c:pt idx="510">
                  <c:v>2</c:v>
                </c:pt>
                <c:pt idx="511">
                  <c:v>#N/A</c:v>
                </c:pt>
                <c:pt idx="512">
                  <c:v>#N/A</c:v>
                </c:pt>
                <c:pt idx="513">
                  <c:v>#N/A</c:v>
                </c:pt>
                <c:pt idx="514">
                  <c:v>#N/A</c:v>
                </c:pt>
                <c:pt idx="515">
                  <c:v>4</c:v>
                </c:pt>
                <c:pt idx="516">
                  <c:v>22</c:v>
                </c:pt>
                <c:pt idx="517">
                  <c:v>12</c:v>
                </c:pt>
                <c:pt idx="518">
                  <c:v>31</c:v>
                </c:pt>
                <c:pt idx="519">
                  <c:v>#N/A</c:v>
                </c:pt>
                <c:pt idx="520">
                  <c:v>18</c:v>
                </c:pt>
                <c:pt idx="521">
                  <c:v>#N/A</c:v>
                </c:pt>
                <c:pt idx="522">
                  <c:v>40</c:v>
                </c:pt>
                <c:pt idx="523">
                  <c:v>5</c:v>
                </c:pt>
                <c:pt idx="524">
                  <c:v>16</c:v>
                </c:pt>
                <c:pt idx="525">
                  <c:v>3</c:v>
                </c:pt>
                <c:pt idx="526">
                  <c:v>15</c:v>
                </c:pt>
                <c:pt idx="527">
                  <c:v>#N/A</c:v>
                </c:pt>
                <c:pt idx="528">
                  <c:v>15</c:v>
                </c:pt>
                <c:pt idx="529">
                  <c:v>#N/A</c:v>
                </c:pt>
                <c:pt idx="530">
                  <c:v>41</c:v>
                </c:pt>
                <c:pt idx="531">
                  <c:v>#N/A</c:v>
                </c:pt>
                <c:pt idx="532">
                  <c:v>#N/A</c:v>
                </c:pt>
                <c:pt idx="533">
                  <c:v>5</c:v>
                </c:pt>
                <c:pt idx="534">
                  <c:v>6</c:v>
                </c:pt>
                <c:pt idx="535">
                  <c:v>2</c:v>
                </c:pt>
                <c:pt idx="536">
                  <c:v>8</c:v>
                </c:pt>
                <c:pt idx="537">
                  <c:v>53</c:v>
                </c:pt>
                <c:pt idx="538">
                  <c:v>18</c:v>
                </c:pt>
                <c:pt idx="539">
                  <c:v>49</c:v>
                </c:pt>
                <c:pt idx="540">
                  <c:v>#N/A</c:v>
                </c:pt>
                <c:pt idx="541">
                  <c:v>3</c:v>
                </c:pt>
                <c:pt idx="542">
                  <c:v>#N/A</c:v>
                </c:pt>
                <c:pt idx="543">
                  <c:v>3</c:v>
                </c:pt>
                <c:pt idx="544">
                  <c:v>#N/A</c:v>
                </c:pt>
                <c:pt idx="545">
                  <c:v>27</c:v>
                </c:pt>
                <c:pt idx="546">
                  <c:v>22</c:v>
                </c:pt>
                <c:pt idx="547">
                  <c:v>#N/A</c:v>
                </c:pt>
                <c:pt idx="548">
                  <c:v>60</c:v>
                </c:pt>
                <c:pt idx="549">
                  <c:v>9</c:v>
                </c:pt>
                <c:pt idx="550">
                  <c:v>38</c:v>
                </c:pt>
                <c:pt idx="551">
                  <c:v>63</c:v>
                </c:pt>
                <c:pt idx="552">
                  <c:v>#N/A</c:v>
                </c:pt>
                <c:pt idx="553">
                  <c:v>7</c:v>
                </c:pt>
                <c:pt idx="554">
                  <c:v>#N/A</c:v>
                </c:pt>
                <c:pt idx="555">
                  <c:v>45</c:v>
                </c:pt>
                <c:pt idx="556">
                  <c:v>42</c:v>
                </c:pt>
                <c:pt idx="557">
                  <c:v>22</c:v>
                </c:pt>
                <c:pt idx="558">
                  <c:v>15</c:v>
                </c:pt>
                <c:pt idx="559">
                  <c:v>#N/A</c:v>
                </c:pt>
                <c:pt idx="560">
                  <c:v>#N/A</c:v>
                </c:pt>
                <c:pt idx="561">
                  <c:v>32</c:v>
                </c:pt>
                <c:pt idx="562">
                  <c:v>#N/A</c:v>
                </c:pt>
                <c:pt idx="563">
                  <c:v>#N/A</c:v>
                </c:pt>
                <c:pt idx="564">
                  <c:v>#N/A</c:v>
                </c:pt>
                <c:pt idx="565">
                  <c:v>67</c:v>
                </c:pt>
                <c:pt idx="566">
                  <c:v>35</c:v>
                </c:pt>
                <c:pt idx="567">
                  <c:v>#N/A</c:v>
                </c:pt>
                <c:pt idx="568">
                  <c:v>#N/A</c:v>
                </c:pt>
                <c:pt idx="569">
                  <c:v>51</c:v>
                </c:pt>
                <c:pt idx="570">
                  <c:v>34</c:v>
                </c:pt>
                <c:pt idx="571">
                  <c:v>#N/A</c:v>
                </c:pt>
                <c:pt idx="572">
                  <c:v>#N/A</c:v>
                </c:pt>
                <c:pt idx="573">
                  <c:v>24</c:v>
                </c:pt>
                <c:pt idx="574">
                  <c:v>#N/A</c:v>
                </c:pt>
                <c:pt idx="575">
                  <c:v>26</c:v>
                </c:pt>
                <c:pt idx="576">
                  <c:v>4</c:v>
                </c:pt>
                <c:pt idx="577">
                  <c:v>41</c:v>
                </c:pt>
                <c:pt idx="578">
                  <c:v>#N/A</c:v>
                </c:pt>
                <c:pt idx="579">
                  <c:v>#N/A</c:v>
                </c:pt>
                <c:pt idx="580">
                  <c:v>55</c:v>
                </c:pt>
                <c:pt idx="581">
                  <c:v>71</c:v>
                </c:pt>
                <c:pt idx="582">
                  <c:v>23</c:v>
                </c:pt>
                <c:pt idx="583">
                  <c:v>34</c:v>
                </c:pt>
                <c:pt idx="584">
                  <c:v>17</c:v>
                </c:pt>
                <c:pt idx="585">
                  <c:v>#N/A</c:v>
                </c:pt>
                <c:pt idx="586">
                  <c:v>16</c:v>
                </c:pt>
                <c:pt idx="587">
                  <c:v>16</c:v>
                </c:pt>
                <c:pt idx="588">
                  <c:v>#N/A</c:v>
                </c:pt>
                <c:pt idx="589">
                  <c:v>18</c:v>
                </c:pt>
                <c:pt idx="590">
                  <c:v>#N/A</c:v>
                </c:pt>
                <c:pt idx="591">
                  <c:v>#N/A</c:v>
                </c:pt>
                <c:pt idx="592">
                  <c:v>62</c:v>
                </c:pt>
                <c:pt idx="593">
                  <c:v>#N/A</c:v>
                </c:pt>
                <c:pt idx="594">
                  <c:v>21</c:v>
                </c:pt>
                <c:pt idx="595">
                  <c:v>#N/A</c:v>
                </c:pt>
                <c:pt idx="596">
                  <c:v>#N/A</c:v>
                </c:pt>
                <c:pt idx="597">
                  <c:v>66</c:v>
                </c:pt>
                <c:pt idx="598">
                  <c:v>33</c:v>
                </c:pt>
                <c:pt idx="599">
                  <c:v>46</c:v>
                </c:pt>
                <c:pt idx="600">
                  <c:v>#N/A</c:v>
                </c:pt>
                <c:pt idx="601">
                  <c:v>#N/A</c:v>
                </c:pt>
                <c:pt idx="602">
                  <c:v>36</c:v>
                </c:pt>
                <c:pt idx="603">
                  <c:v>#N/A</c:v>
                </c:pt>
                <c:pt idx="604">
                  <c:v>54</c:v>
                </c:pt>
                <c:pt idx="605">
                  <c:v>#N/A</c:v>
                </c:pt>
                <c:pt idx="606">
                  <c:v>43</c:v>
                </c:pt>
                <c:pt idx="607">
                  <c:v>57</c:v>
                </c:pt>
                <c:pt idx="608">
                  <c:v>38</c:v>
                </c:pt>
                <c:pt idx="609">
                  <c:v>#N/A</c:v>
                </c:pt>
                <c:pt idx="610">
                  <c:v>#N/A</c:v>
                </c:pt>
                <c:pt idx="611">
                  <c:v>#N/A</c:v>
                </c:pt>
                <c:pt idx="612">
                  <c:v>15</c:v>
                </c:pt>
                <c:pt idx="613">
                  <c:v>#N/A</c:v>
                </c:pt>
                <c:pt idx="614">
                  <c:v>#N/A</c:v>
                </c:pt>
                <c:pt idx="615">
                  <c:v>#N/A</c:v>
                </c:pt>
                <c:pt idx="616">
                  <c:v>37</c:v>
                </c:pt>
                <c:pt idx="617">
                  <c:v>#N/A</c:v>
                </c:pt>
                <c:pt idx="618">
                  <c:v>32</c:v>
                </c:pt>
                <c:pt idx="619">
                  <c:v>47</c:v>
                </c:pt>
                <c:pt idx="620">
                  <c:v>#N/A</c:v>
                </c:pt>
                <c:pt idx="621">
                  <c:v>61</c:v>
                </c:pt>
                <c:pt idx="622">
                  <c:v>60</c:v>
                </c:pt>
                <c:pt idx="623">
                  <c:v>#N/A</c:v>
                </c:pt>
                <c:pt idx="624">
                  <c:v>#N/A</c:v>
                </c:pt>
                <c:pt idx="625">
                  <c:v>#N/A</c:v>
                </c:pt>
                <c:pt idx="626">
                  <c:v>30</c:v>
                </c:pt>
                <c:pt idx="627">
                  <c:v>#N/A</c:v>
                </c:pt>
                <c:pt idx="628">
                  <c:v>65</c:v>
                </c:pt>
                <c:pt idx="629">
                  <c:v>54</c:v>
                </c:pt>
                <c:pt idx="630">
                  <c:v>31</c:v>
                </c:pt>
                <c:pt idx="631">
                  <c:v>#N/A</c:v>
                </c:pt>
                <c:pt idx="632">
                  <c:v>#N/A</c:v>
                </c:pt>
                <c:pt idx="633">
                  <c:v>31</c:v>
                </c:pt>
                <c:pt idx="634">
                  <c:v>15</c:v>
                </c:pt>
                <c:pt idx="635">
                  <c:v>#N/A</c:v>
                </c:pt>
                <c:pt idx="636">
                  <c:v>66</c:v>
                </c:pt>
                <c:pt idx="637">
                  <c:v>43</c:v>
                </c:pt>
                <c:pt idx="638">
                  <c:v>#N/A</c:v>
                </c:pt>
                <c:pt idx="639">
                  <c:v>6</c:v>
                </c:pt>
                <c:pt idx="640">
                  <c:v>#N/A</c:v>
                </c:pt>
                <c:pt idx="641">
                  <c:v>57</c:v>
                </c:pt>
                <c:pt idx="642">
                  <c:v>#N/A</c:v>
                </c:pt>
                <c:pt idx="643">
                  <c:v>60</c:v>
                </c:pt>
                <c:pt idx="644">
                  <c:v>49</c:v>
                </c:pt>
                <c:pt idx="645">
                  <c:v>#N/A</c:v>
                </c:pt>
                <c:pt idx="646">
                  <c:v>#N/A</c:v>
                </c:pt>
                <c:pt idx="647">
                  <c:v>39</c:v>
                </c:pt>
                <c:pt idx="648">
                  <c:v>41</c:v>
                </c:pt>
                <c:pt idx="649">
                  <c:v>#N/A</c:v>
                </c:pt>
                <c:pt idx="650">
                  <c:v>#N/A</c:v>
                </c:pt>
                <c:pt idx="651">
                  <c:v>#N/A</c:v>
                </c:pt>
                <c:pt idx="652">
                  <c:v>#N/A</c:v>
                </c:pt>
                <c:pt idx="653">
                  <c:v>#N/A</c:v>
                </c:pt>
                <c:pt idx="654">
                  <c:v>32</c:v>
                </c:pt>
                <c:pt idx="655">
                  <c:v>#N/A</c:v>
                </c:pt>
                <c:pt idx="656">
                  <c:v>10</c:v>
                </c:pt>
                <c:pt idx="657">
                  <c:v>#N/A</c:v>
                </c:pt>
                <c:pt idx="658">
                  <c:v>#N/A</c:v>
                </c:pt>
                <c:pt idx="659">
                  <c:v>#N/A</c:v>
                </c:pt>
                <c:pt idx="660">
                  <c:v>#N/A</c:v>
                </c:pt>
                <c:pt idx="661">
                  <c:v>22</c:v>
                </c:pt>
                <c:pt idx="662">
                  <c:v>#N/A</c:v>
                </c:pt>
                <c:pt idx="663">
                  <c:v>58</c:v>
                </c:pt>
                <c:pt idx="664">
                  <c:v>#N/A</c:v>
                </c:pt>
                <c:pt idx="665">
                  <c:v>56</c:v>
                </c:pt>
                <c:pt idx="666">
                  <c:v>24</c:v>
                </c:pt>
                <c:pt idx="667">
                  <c:v>#N/A</c:v>
                </c:pt>
                <c:pt idx="668">
                  <c:v>#N/A</c:v>
                </c:pt>
                <c:pt idx="669">
                  <c:v>#N/A</c:v>
                </c:pt>
                <c:pt idx="670">
                  <c:v>#N/A</c:v>
                </c:pt>
                <c:pt idx="671">
                  <c:v>31</c:v>
                </c:pt>
                <c:pt idx="672">
                  <c:v>#N/A</c:v>
                </c:pt>
                <c:pt idx="673">
                  <c:v>#N/A</c:v>
                </c:pt>
                <c:pt idx="674">
                  <c:v>#N/A</c:v>
                </c:pt>
                <c:pt idx="675">
                  <c:v>#N/A</c:v>
                </c:pt>
                <c:pt idx="676">
                  <c:v>#N/A</c:v>
                </c:pt>
                <c:pt idx="677">
                  <c:v>#N/A</c:v>
                </c:pt>
                <c:pt idx="678">
                  <c:v>2</c:v>
                </c:pt>
                <c:pt idx="679">
                  <c:v>#N/A</c:v>
                </c:pt>
                <c:pt idx="680">
                  <c:v>12</c:v>
                </c:pt>
                <c:pt idx="681">
                  <c:v>#N/A</c:v>
                </c:pt>
                <c:pt idx="682">
                  <c:v>#N/A</c:v>
                </c:pt>
                <c:pt idx="683">
                  <c:v>#N/A</c:v>
                </c:pt>
                <c:pt idx="684">
                  <c:v>#N/A</c:v>
                </c:pt>
                <c:pt idx="685">
                  <c:v>#N/A</c:v>
                </c:pt>
                <c:pt idx="686">
                  <c:v>#N/A</c:v>
                </c:pt>
                <c:pt idx="687">
                  <c:v>#N/A</c:v>
                </c:pt>
                <c:pt idx="688">
                  <c:v>#N/A</c:v>
                </c:pt>
                <c:pt idx="689">
                  <c:v>#N/A</c:v>
                </c:pt>
                <c:pt idx="690">
                  <c:v>6</c:v>
                </c:pt>
                <c:pt idx="691">
                  <c:v>#N/A</c:v>
                </c:pt>
                <c:pt idx="692">
                  <c:v>#N/A</c:v>
                </c:pt>
                <c:pt idx="693">
                  <c:v>19</c:v>
                </c:pt>
                <c:pt idx="694">
                  <c:v>#N/A</c:v>
                </c:pt>
                <c:pt idx="695">
                  <c:v>#N/A</c:v>
                </c:pt>
                <c:pt idx="696">
                  <c:v>2</c:v>
                </c:pt>
                <c:pt idx="697">
                  <c:v>#N/A</c:v>
                </c:pt>
                <c:pt idx="698">
                  <c:v>33</c:v>
                </c:pt>
                <c:pt idx="699">
                  <c:v>#N/A</c:v>
                </c:pt>
                <c:pt idx="700">
                  <c:v>#N/A</c:v>
                </c:pt>
                <c:pt idx="701">
                  <c:v>#N/A</c:v>
                </c:pt>
                <c:pt idx="702">
                  <c:v>#N/A</c:v>
                </c:pt>
                <c:pt idx="703">
                  <c:v>49</c:v>
                </c:pt>
                <c:pt idx="704">
                  <c:v>#N/A</c:v>
                </c:pt>
                <c:pt idx="705">
                  <c:v>#N/A</c:v>
                </c:pt>
                <c:pt idx="706">
                  <c:v>#N/A</c:v>
                </c:pt>
                <c:pt idx="707">
                  <c:v>41</c:v>
                </c:pt>
                <c:pt idx="708">
                  <c:v>#N/A</c:v>
                </c:pt>
                <c:pt idx="709">
                  <c:v>29</c:v>
                </c:pt>
                <c:pt idx="710">
                  <c:v>28</c:v>
                </c:pt>
                <c:pt idx="711">
                  <c:v>23</c:v>
                </c:pt>
                <c:pt idx="712">
                  <c:v>#N/A</c:v>
                </c:pt>
                <c:pt idx="713">
                  <c:v>11</c:v>
                </c:pt>
                <c:pt idx="714">
                  <c:v>6</c:v>
                </c:pt>
                <c:pt idx="715">
                  <c:v>3</c:v>
                </c:pt>
                <c:pt idx="716">
                  <c:v>4</c:v>
                </c:pt>
                <c:pt idx="717">
                  <c:v>3</c:v>
                </c:pt>
                <c:pt idx="718">
                  <c:v>7</c:v>
                </c:pt>
                <c:pt idx="719">
                  <c:v>62</c:v>
                </c:pt>
                <c:pt idx="720">
                  <c:v>#N/A</c:v>
                </c:pt>
                <c:pt idx="721">
                  <c:v>8</c:v>
                </c:pt>
                <c:pt idx="722">
                  <c:v>#N/A</c:v>
                </c:pt>
                <c:pt idx="723">
                  <c:v>#N/A</c:v>
                </c:pt>
                <c:pt idx="724">
                  <c:v>46</c:v>
                </c:pt>
                <c:pt idx="725">
                  <c:v>25</c:v>
                </c:pt>
                <c:pt idx="726">
                  <c:v>#N/A</c:v>
                </c:pt>
                <c:pt idx="727">
                  <c:v>7</c:v>
                </c:pt>
                <c:pt idx="728">
                  <c:v>8</c:v>
                </c:pt>
                <c:pt idx="729">
                  <c:v>#N/A</c:v>
                </c:pt>
                <c:pt idx="730">
                  <c:v>11</c:v>
                </c:pt>
                <c:pt idx="731">
                  <c:v>14</c:v>
                </c:pt>
                <c:pt idx="732">
                  <c:v>19</c:v>
                </c:pt>
                <c:pt idx="733">
                  <c:v>#N/A</c:v>
                </c:pt>
                <c:pt idx="734">
                  <c:v>12</c:v>
                </c:pt>
                <c:pt idx="735">
                  <c:v>#N/A</c:v>
                </c:pt>
                <c:pt idx="736">
                  <c:v>#N/A</c:v>
                </c:pt>
                <c:pt idx="737">
                  <c:v>#N/A</c:v>
                </c:pt>
                <c:pt idx="738">
                  <c:v>29</c:v>
                </c:pt>
                <c:pt idx="739">
                  <c:v>#N/A</c:v>
                </c:pt>
                <c:pt idx="740">
                  <c:v>3</c:v>
                </c:pt>
                <c:pt idx="741">
                  <c:v>21</c:v>
                </c:pt>
                <c:pt idx="742">
                  <c:v>31</c:v>
                </c:pt>
                <c:pt idx="743">
                  <c:v>4</c:v>
                </c:pt>
                <c:pt idx="744">
                  <c:v>8</c:v>
                </c:pt>
                <c:pt idx="745">
                  <c:v>13</c:v>
                </c:pt>
                <c:pt idx="746">
                  <c:v>#N/A</c:v>
                </c:pt>
                <c:pt idx="747">
                  <c:v>#N/A</c:v>
                </c:pt>
                <c:pt idx="748">
                  <c:v>#N/A</c:v>
                </c:pt>
                <c:pt idx="749">
                  <c:v>#N/A</c:v>
                </c:pt>
                <c:pt idx="750">
                  <c:v>#N/A</c:v>
                </c:pt>
                <c:pt idx="751">
                  <c:v>#N/A</c:v>
                </c:pt>
                <c:pt idx="752">
                  <c:v>11</c:v>
                </c:pt>
                <c:pt idx="753">
                  <c:v>56</c:v>
                </c:pt>
                <c:pt idx="754">
                  <c:v>59</c:v>
                </c:pt>
                <c:pt idx="755">
                  <c:v>6</c:v>
                </c:pt>
                <c:pt idx="756">
                  <c:v>#N/A</c:v>
                </c:pt>
                <c:pt idx="757">
                  <c:v>13</c:v>
                </c:pt>
                <c:pt idx="758">
                  <c:v>#N/A</c:v>
                </c:pt>
                <c:pt idx="759">
                  <c:v>18</c:v>
                </c:pt>
                <c:pt idx="760">
                  <c:v>30</c:v>
                </c:pt>
                <c:pt idx="761">
                  <c:v>#N/A</c:v>
                </c:pt>
                <c:pt idx="762">
                  <c:v>6</c:v>
                </c:pt>
                <c:pt idx="763">
                  <c:v>#N/A</c:v>
                </c:pt>
                <c:pt idx="764">
                  <c:v>11</c:v>
                </c:pt>
                <c:pt idx="765">
                  <c:v>10</c:v>
                </c:pt>
                <c:pt idx="766">
                  <c:v>#N/A</c:v>
                </c:pt>
                <c:pt idx="767">
                  <c:v>16</c:v>
                </c:pt>
                <c:pt idx="768">
                  <c:v>#N/A</c:v>
                </c:pt>
                <c:pt idx="769">
                  <c:v>19</c:v>
                </c:pt>
                <c:pt idx="770">
                  <c:v>8</c:v>
                </c:pt>
                <c:pt idx="771">
                  <c:v>#N/A</c:v>
                </c:pt>
                <c:pt idx="772">
                  <c:v>3</c:v>
                </c:pt>
                <c:pt idx="773">
                  <c:v>#N/A</c:v>
                </c:pt>
                <c:pt idx="774">
                  <c:v>#N/A</c:v>
                </c:pt>
                <c:pt idx="775">
                  <c:v>#N/A</c:v>
                </c:pt>
                <c:pt idx="776">
                  <c:v>9</c:v>
                </c:pt>
                <c:pt idx="777">
                  <c:v>31</c:v>
                </c:pt>
                <c:pt idx="778">
                  <c:v>4</c:v>
                </c:pt>
                <c:pt idx="779">
                  <c:v>16</c:v>
                </c:pt>
                <c:pt idx="780">
                  <c:v>23</c:v>
                </c:pt>
                <c:pt idx="781">
                  <c:v>#N/A</c:v>
                </c:pt>
                <c:pt idx="782">
                  <c:v>2</c:v>
                </c:pt>
                <c:pt idx="783">
                  <c:v>#N/A</c:v>
                </c:pt>
                <c:pt idx="784">
                  <c:v>#N/A</c:v>
                </c:pt>
                <c:pt idx="785">
                  <c:v>6</c:v>
                </c:pt>
                <c:pt idx="786">
                  <c:v>#N/A</c:v>
                </c:pt>
                <c:pt idx="787">
                  <c:v>#N/A</c:v>
                </c:pt>
                <c:pt idx="788">
                  <c:v>4</c:v>
                </c:pt>
                <c:pt idx="789">
                  <c:v>#N/A</c:v>
                </c:pt>
                <c:pt idx="790">
                  <c:v>10</c:v>
                </c:pt>
                <c:pt idx="791">
                  <c:v>5</c:v>
                </c:pt>
                <c:pt idx="792">
                  <c:v>55</c:v>
                </c:pt>
                <c:pt idx="793">
                  <c:v>29</c:v>
                </c:pt>
                <c:pt idx="794">
                  <c:v>15</c:v>
                </c:pt>
                <c:pt idx="795">
                  <c:v>8</c:v>
                </c:pt>
                <c:pt idx="796">
                  <c:v>#N/A</c:v>
                </c:pt>
                <c:pt idx="797">
                  <c:v>18</c:v>
                </c:pt>
                <c:pt idx="798">
                  <c:v>9</c:v>
                </c:pt>
                <c:pt idx="799">
                  <c:v>27</c:v>
                </c:pt>
                <c:pt idx="800">
                  <c:v>6</c:v>
                </c:pt>
                <c:pt idx="801">
                  <c:v>35</c:v>
                </c:pt>
                <c:pt idx="802">
                  <c:v>30</c:v>
                </c:pt>
                <c:pt idx="803">
                  <c:v>#N/A</c:v>
                </c:pt>
                <c:pt idx="804">
                  <c:v>#N/A</c:v>
                </c:pt>
                <c:pt idx="805">
                  <c:v>28</c:v>
                </c:pt>
                <c:pt idx="806">
                  <c:v>5</c:v>
                </c:pt>
                <c:pt idx="807">
                  <c:v>#N/A</c:v>
                </c:pt>
                <c:pt idx="808">
                  <c:v>#N/A</c:v>
                </c:pt>
                <c:pt idx="809">
                  <c:v>49</c:v>
                </c:pt>
                <c:pt idx="810">
                  <c:v>21</c:v>
                </c:pt>
                <c:pt idx="811">
                  <c:v>#N/A</c:v>
                </c:pt>
                <c:pt idx="812">
                  <c:v>#N/A</c:v>
                </c:pt>
                <c:pt idx="813">
                  <c:v>35</c:v>
                </c:pt>
                <c:pt idx="814">
                  <c:v>#N/A</c:v>
                </c:pt>
                <c:pt idx="815">
                  <c:v>2</c:v>
                </c:pt>
                <c:pt idx="816">
                  <c:v>19</c:v>
                </c:pt>
                <c:pt idx="817">
                  <c:v>3</c:v>
                </c:pt>
                <c:pt idx="818">
                  <c:v>2</c:v>
                </c:pt>
                <c:pt idx="819">
                  <c:v>17</c:v>
                </c:pt>
                <c:pt idx="820">
                  <c:v>#N/A</c:v>
                </c:pt>
                <c:pt idx="821">
                  <c:v>4</c:v>
                </c:pt>
                <c:pt idx="822">
                  <c:v>9</c:v>
                </c:pt>
                <c:pt idx="823">
                  <c:v>#N/A</c:v>
                </c:pt>
                <c:pt idx="824">
                  <c:v>#N/A</c:v>
                </c:pt>
                <c:pt idx="825">
                  <c:v>15</c:v>
                </c:pt>
                <c:pt idx="826">
                  <c:v>3</c:v>
                </c:pt>
                <c:pt idx="827">
                  <c:v>#N/A</c:v>
                </c:pt>
                <c:pt idx="828">
                  <c:v>19</c:v>
                </c:pt>
                <c:pt idx="829">
                  <c:v>19</c:v>
                </c:pt>
                <c:pt idx="830">
                  <c:v>#N/A</c:v>
                </c:pt>
                <c:pt idx="831">
                  <c:v>7</c:v>
                </c:pt>
                <c:pt idx="832">
                  <c:v>#N/A</c:v>
                </c:pt>
                <c:pt idx="833">
                  <c:v>44</c:v>
                </c:pt>
                <c:pt idx="834">
                  <c:v>#N/A</c:v>
                </c:pt>
                <c:pt idx="835">
                  <c:v>#N/A</c:v>
                </c:pt>
                <c:pt idx="836">
                  <c:v>#N/A</c:v>
                </c:pt>
                <c:pt idx="837">
                  <c:v>15</c:v>
                </c:pt>
                <c:pt idx="838">
                  <c:v>6</c:v>
                </c:pt>
                <c:pt idx="839">
                  <c:v>#N/A</c:v>
                </c:pt>
                <c:pt idx="840">
                  <c:v>4</c:v>
                </c:pt>
                <c:pt idx="841">
                  <c:v>7</c:v>
                </c:pt>
                <c:pt idx="842">
                  <c:v>42</c:v>
                </c:pt>
                <c:pt idx="843">
                  <c:v>20</c:v>
                </c:pt>
                <c:pt idx="844">
                  <c:v>7</c:v>
                </c:pt>
                <c:pt idx="845">
                  <c:v>#N/A</c:v>
                </c:pt>
                <c:pt idx="846">
                  <c:v>#N/A</c:v>
                </c:pt>
                <c:pt idx="847">
                  <c:v>19</c:v>
                </c:pt>
                <c:pt idx="848">
                  <c:v>38</c:v>
                </c:pt>
                <c:pt idx="849">
                  <c:v>18</c:v>
                </c:pt>
                <c:pt idx="850">
                  <c:v>11</c:v>
                </c:pt>
                <c:pt idx="851">
                  <c:v>17</c:v>
                </c:pt>
                <c:pt idx="852">
                  <c:v>#N/A</c:v>
                </c:pt>
                <c:pt idx="853">
                  <c:v>3</c:v>
                </c:pt>
                <c:pt idx="854">
                  <c:v>34</c:v>
                </c:pt>
                <c:pt idx="855">
                  <c:v>4</c:v>
                </c:pt>
                <c:pt idx="856">
                  <c:v>15</c:v>
                </c:pt>
                <c:pt idx="857">
                  <c:v>#N/A</c:v>
                </c:pt>
                <c:pt idx="858">
                  <c:v>26</c:v>
                </c:pt>
                <c:pt idx="859">
                  <c:v>#N/A</c:v>
                </c:pt>
                <c:pt idx="860">
                  <c:v>18</c:v>
                </c:pt>
                <c:pt idx="861">
                  <c:v>2</c:v>
                </c:pt>
                <c:pt idx="862">
                  <c:v>#N/A</c:v>
                </c:pt>
                <c:pt idx="863">
                  <c:v>13</c:v>
                </c:pt>
                <c:pt idx="864">
                  <c:v>54</c:v>
                </c:pt>
                <c:pt idx="865">
                  <c:v>#N/A</c:v>
                </c:pt>
                <c:pt idx="866">
                  <c:v>#N/A</c:v>
                </c:pt>
                <c:pt idx="867">
                  <c:v>31</c:v>
                </c:pt>
                <c:pt idx="868">
                  <c:v>2</c:v>
                </c:pt>
                <c:pt idx="869">
                  <c:v>#N/A</c:v>
                </c:pt>
                <c:pt idx="870">
                  <c:v>#N/A</c:v>
                </c:pt>
                <c:pt idx="871">
                  <c:v>#N/A</c:v>
                </c:pt>
                <c:pt idx="872">
                  <c:v>7</c:v>
                </c:pt>
                <c:pt idx="873">
                  <c:v>49</c:v>
                </c:pt>
                <c:pt idx="874">
                  <c:v>#N/A</c:v>
                </c:pt>
                <c:pt idx="875">
                  <c:v>#N/A</c:v>
                </c:pt>
                <c:pt idx="876">
                  <c:v>#N/A</c:v>
                </c:pt>
                <c:pt idx="877">
                  <c:v>6</c:v>
                </c:pt>
                <c:pt idx="878">
                  <c:v>2</c:v>
                </c:pt>
                <c:pt idx="879">
                  <c:v>#N/A</c:v>
                </c:pt>
                <c:pt idx="880">
                  <c:v>#N/A</c:v>
                </c:pt>
                <c:pt idx="881">
                  <c:v>#N/A</c:v>
                </c:pt>
                <c:pt idx="882">
                  <c:v>20</c:v>
                </c:pt>
                <c:pt idx="883">
                  <c:v>#N/A</c:v>
                </c:pt>
                <c:pt idx="884">
                  <c:v>#N/A</c:v>
                </c:pt>
                <c:pt idx="885">
                  <c:v>10</c:v>
                </c:pt>
                <c:pt idx="886">
                  <c:v>#N/A</c:v>
                </c:pt>
                <c:pt idx="887">
                  <c:v>#N/A</c:v>
                </c:pt>
                <c:pt idx="888">
                  <c:v>5</c:v>
                </c:pt>
                <c:pt idx="889">
                  <c:v>#N/A</c:v>
                </c:pt>
                <c:pt idx="890">
                  <c:v>5</c:v>
                </c:pt>
                <c:pt idx="891">
                  <c:v>12</c:v>
                </c:pt>
                <c:pt idx="892">
                  <c:v>#N/A</c:v>
                </c:pt>
                <c:pt idx="893">
                  <c:v>#N/A</c:v>
                </c:pt>
                <c:pt idx="894">
                  <c:v>#N/A</c:v>
                </c:pt>
                <c:pt idx="895">
                  <c:v>8</c:v>
                </c:pt>
                <c:pt idx="896">
                  <c:v>15</c:v>
                </c:pt>
                <c:pt idx="897">
                  <c:v>#N/A</c:v>
                </c:pt>
                <c:pt idx="898">
                  <c:v>7</c:v>
                </c:pt>
                <c:pt idx="899">
                  <c:v>2</c:v>
                </c:pt>
                <c:pt idx="900">
                  <c:v>6</c:v>
                </c:pt>
                <c:pt idx="901">
                  <c:v>#N/A</c:v>
                </c:pt>
                <c:pt idx="902">
                  <c:v>46</c:v>
                </c:pt>
                <c:pt idx="903">
                  <c:v>3</c:v>
                </c:pt>
                <c:pt idx="904">
                  <c:v>46</c:v>
                </c:pt>
                <c:pt idx="905">
                  <c:v>4</c:v>
                </c:pt>
                <c:pt idx="906">
                  <c:v>2</c:v>
                </c:pt>
                <c:pt idx="907">
                  <c:v>3</c:v>
                </c:pt>
                <c:pt idx="908">
                  <c:v>#N/A</c:v>
                </c:pt>
                <c:pt idx="909">
                  <c:v>19</c:v>
                </c:pt>
                <c:pt idx="910">
                  <c:v>2</c:v>
                </c:pt>
                <c:pt idx="911">
                  <c:v>#N/A</c:v>
                </c:pt>
                <c:pt idx="912">
                  <c:v>2</c:v>
                </c:pt>
                <c:pt idx="913">
                  <c:v>4</c:v>
                </c:pt>
                <c:pt idx="914">
                  <c:v>#N/A</c:v>
                </c:pt>
                <c:pt idx="915">
                  <c:v>19</c:v>
                </c:pt>
                <c:pt idx="916">
                  <c:v>2</c:v>
                </c:pt>
                <c:pt idx="917">
                  <c:v>#N/A</c:v>
                </c:pt>
                <c:pt idx="918">
                  <c:v>#N/A</c:v>
                </c:pt>
                <c:pt idx="919">
                  <c:v>7</c:v>
                </c:pt>
                <c:pt idx="920">
                  <c:v>#N/A</c:v>
                </c:pt>
                <c:pt idx="921">
                  <c:v>#N/A</c:v>
                </c:pt>
                <c:pt idx="922">
                  <c:v>8</c:v>
                </c:pt>
                <c:pt idx="923">
                  <c:v>9</c:v>
                </c:pt>
                <c:pt idx="924">
                  <c:v>4</c:v>
                </c:pt>
                <c:pt idx="925">
                  <c:v>8</c:v>
                </c:pt>
                <c:pt idx="926">
                  <c:v>7</c:v>
                </c:pt>
                <c:pt idx="927">
                  <c:v>11</c:v>
                </c:pt>
                <c:pt idx="928">
                  <c:v>21</c:v>
                </c:pt>
                <c:pt idx="929">
                  <c:v>10</c:v>
                </c:pt>
                <c:pt idx="930">
                  <c:v>33</c:v>
                </c:pt>
                <c:pt idx="931">
                  <c:v>7</c:v>
                </c:pt>
                <c:pt idx="932">
                  <c:v>4</c:v>
                </c:pt>
                <c:pt idx="933">
                  <c:v>8</c:v>
                </c:pt>
                <c:pt idx="934">
                  <c:v>13</c:v>
                </c:pt>
                <c:pt idx="935">
                  <c:v>2</c:v>
                </c:pt>
                <c:pt idx="936">
                  <c:v>#N/A</c:v>
                </c:pt>
                <c:pt idx="937">
                  <c:v>#N/A</c:v>
                </c:pt>
                <c:pt idx="938">
                  <c:v>12</c:v>
                </c:pt>
                <c:pt idx="939">
                  <c:v>#N/A</c:v>
                </c:pt>
                <c:pt idx="940">
                  <c:v>18</c:v>
                </c:pt>
                <c:pt idx="941">
                  <c:v>6</c:v>
                </c:pt>
                <c:pt idx="942">
                  <c:v>18</c:v>
                </c:pt>
                <c:pt idx="943">
                  <c:v>12</c:v>
                </c:pt>
                <c:pt idx="944">
                  <c:v>4</c:v>
                </c:pt>
                <c:pt idx="945">
                  <c:v>9</c:v>
                </c:pt>
                <c:pt idx="946">
                  <c:v>10</c:v>
                </c:pt>
                <c:pt idx="947">
                  <c:v>26</c:v>
                </c:pt>
                <c:pt idx="948">
                  <c:v>3</c:v>
                </c:pt>
                <c:pt idx="949">
                  <c:v>#N/A</c:v>
                </c:pt>
                <c:pt idx="950">
                  <c:v>2</c:v>
                </c:pt>
                <c:pt idx="951">
                  <c:v>3</c:v>
                </c:pt>
                <c:pt idx="952">
                  <c:v>11</c:v>
                </c:pt>
                <c:pt idx="953">
                  <c:v>41</c:v>
                </c:pt>
                <c:pt idx="954">
                  <c:v>11</c:v>
                </c:pt>
                <c:pt idx="955">
                  <c:v>#N/A</c:v>
                </c:pt>
                <c:pt idx="956">
                  <c:v>#N/A</c:v>
                </c:pt>
                <c:pt idx="957">
                  <c:v>2</c:v>
                </c:pt>
                <c:pt idx="958">
                  <c:v>21</c:v>
                </c:pt>
                <c:pt idx="959">
                  <c:v>2</c:v>
                </c:pt>
                <c:pt idx="960">
                  <c:v>13</c:v>
                </c:pt>
                <c:pt idx="961">
                  <c:v>12</c:v>
                </c:pt>
                <c:pt idx="962">
                  <c:v>#N/A</c:v>
                </c:pt>
                <c:pt idx="963">
                  <c:v>#N/A</c:v>
                </c:pt>
                <c:pt idx="964">
                  <c:v>14</c:v>
                </c:pt>
                <c:pt idx="965">
                  <c:v>#N/A</c:v>
                </c:pt>
                <c:pt idx="966">
                  <c:v>#N/A</c:v>
                </c:pt>
                <c:pt idx="967">
                  <c:v>27</c:v>
                </c:pt>
                <c:pt idx="968">
                  <c:v>55</c:v>
                </c:pt>
                <c:pt idx="969">
                  <c:v>51</c:v>
                </c:pt>
                <c:pt idx="970">
                  <c:v>32</c:v>
                </c:pt>
                <c:pt idx="971">
                  <c:v>#N/A</c:v>
                </c:pt>
                <c:pt idx="972">
                  <c:v>#N/A</c:v>
                </c:pt>
                <c:pt idx="973">
                  <c:v>24</c:v>
                </c:pt>
                <c:pt idx="974">
                  <c:v>#N/A</c:v>
                </c:pt>
                <c:pt idx="975">
                  <c:v>#N/A</c:v>
                </c:pt>
                <c:pt idx="976">
                  <c:v>#N/A</c:v>
                </c:pt>
                <c:pt idx="977">
                  <c:v>#N/A</c:v>
                </c:pt>
                <c:pt idx="978">
                  <c:v>#N/A</c:v>
                </c:pt>
                <c:pt idx="979">
                  <c:v>#N/A</c:v>
                </c:pt>
                <c:pt idx="980">
                  <c:v>#N/A</c:v>
                </c:pt>
                <c:pt idx="981">
                  <c:v>#N/A</c:v>
                </c:pt>
                <c:pt idx="982">
                  <c:v>#N/A</c:v>
                </c:pt>
                <c:pt idx="983">
                  <c:v>#N/A</c:v>
                </c:pt>
                <c:pt idx="984">
                  <c:v>49</c:v>
                </c:pt>
                <c:pt idx="985">
                  <c:v>#N/A</c:v>
                </c:pt>
                <c:pt idx="986">
                  <c:v>#N/A</c:v>
                </c:pt>
                <c:pt idx="987">
                  <c:v>#N/A</c:v>
                </c:pt>
                <c:pt idx="988">
                  <c:v>8</c:v>
                </c:pt>
                <c:pt idx="989">
                  <c:v>#N/A</c:v>
                </c:pt>
                <c:pt idx="990">
                  <c:v>#N/A</c:v>
                </c:pt>
                <c:pt idx="991">
                  <c:v>#N/A</c:v>
                </c:pt>
                <c:pt idx="992">
                  <c:v>#N/A</c:v>
                </c:pt>
                <c:pt idx="993">
                  <c:v>#N/A</c:v>
                </c:pt>
                <c:pt idx="994">
                  <c:v>#N/A</c:v>
                </c:pt>
                <c:pt idx="995">
                  <c:v>12</c:v>
                </c:pt>
                <c:pt idx="996">
                  <c:v>#N/A</c:v>
                </c:pt>
                <c:pt idx="997">
                  <c:v>#N/A</c:v>
                </c:pt>
                <c:pt idx="998">
                  <c:v>29</c:v>
                </c:pt>
                <c:pt idx="999">
                  <c:v>#N/A</c:v>
                </c:pt>
                <c:pt idx="1000">
                  <c:v>#N/A</c:v>
                </c:pt>
                <c:pt idx="1001">
                  <c:v>#N/A</c:v>
                </c:pt>
                <c:pt idx="1002">
                  <c:v>9</c:v>
                </c:pt>
                <c:pt idx="1003">
                  <c:v>27</c:v>
                </c:pt>
                <c:pt idx="1004">
                  <c:v>#N/A</c:v>
                </c:pt>
                <c:pt idx="1005">
                  <c:v>67</c:v>
                </c:pt>
                <c:pt idx="1006">
                  <c:v>#N/A</c:v>
                </c:pt>
                <c:pt idx="1007">
                  <c:v>3</c:v>
                </c:pt>
                <c:pt idx="1008">
                  <c:v>#N/A</c:v>
                </c:pt>
                <c:pt idx="1009">
                  <c:v>45</c:v>
                </c:pt>
                <c:pt idx="1010">
                  <c:v>#N/A</c:v>
                </c:pt>
                <c:pt idx="1011">
                  <c:v>5</c:v>
                </c:pt>
                <c:pt idx="1012">
                  <c:v>#N/A</c:v>
                </c:pt>
                <c:pt idx="1013">
                  <c:v>#N/A</c:v>
                </c:pt>
                <c:pt idx="1014">
                  <c:v>#N/A</c:v>
                </c:pt>
                <c:pt idx="1015">
                  <c:v>56</c:v>
                </c:pt>
                <c:pt idx="1016">
                  <c:v>#N/A</c:v>
                </c:pt>
                <c:pt idx="1017">
                  <c:v>21</c:v>
                </c:pt>
                <c:pt idx="1018">
                  <c:v>#N/A</c:v>
                </c:pt>
                <c:pt idx="1019">
                  <c:v>11</c:v>
                </c:pt>
                <c:pt idx="1020">
                  <c:v>36</c:v>
                </c:pt>
                <c:pt idx="1021">
                  <c:v>40</c:v>
                </c:pt>
                <c:pt idx="1022">
                  <c:v>#N/A</c:v>
                </c:pt>
                <c:pt idx="1023">
                  <c:v>#N/A</c:v>
                </c:pt>
                <c:pt idx="1024">
                  <c:v>#N/A</c:v>
                </c:pt>
                <c:pt idx="1025">
                  <c:v>22</c:v>
                </c:pt>
                <c:pt idx="1026">
                  <c:v>#N/A</c:v>
                </c:pt>
                <c:pt idx="1027">
                  <c:v>#N/A</c:v>
                </c:pt>
                <c:pt idx="1028">
                  <c:v>22</c:v>
                </c:pt>
                <c:pt idx="1029">
                  <c:v>13</c:v>
                </c:pt>
                <c:pt idx="1030">
                  <c:v>8</c:v>
                </c:pt>
                <c:pt idx="1031">
                  <c:v>#N/A</c:v>
                </c:pt>
                <c:pt idx="1032">
                  <c:v>25</c:v>
                </c:pt>
                <c:pt idx="1033">
                  <c:v>47</c:v>
                </c:pt>
                <c:pt idx="1034">
                  <c:v>20</c:v>
                </c:pt>
                <c:pt idx="1035">
                  <c:v>#N/A</c:v>
                </c:pt>
                <c:pt idx="1036">
                  <c:v>#N/A</c:v>
                </c:pt>
                <c:pt idx="1037">
                  <c:v>#N/A</c:v>
                </c:pt>
                <c:pt idx="1038">
                  <c:v>22</c:v>
                </c:pt>
                <c:pt idx="1039">
                  <c:v>16</c:v>
                </c:pt>
                <c:pt idx="1040">
                  <c:v>2</c:v>
                </c:pt>
                <c:pt idx="1041">
                  <c:v>#N/A</c:v>
                </c:pt>
                <c:pt idx="1042">
                  <c:v>#N/A</c:v>
                </c:pt>
                <c:pt idx="1043">
                  <c:v>#N/A</c:v>
                </c:pt>
                <c:pt idx="1044">
                  <c:v>#N/A</c:v>
                </c:pt>
                <c:pt idx="1045">
                  <c:v>18</c:v>
                </c:pt>
                <c:pt idx="1046">
                  <c:v>#N/A</c:v>
                </c:pt>
                <c:pt idx="1047">
                  <c:v>#N/A</c:v>
                </c:pt>
                <c:pt idx="1048">
                  <c:v>56</c:v>
                </c:pt>
                <c:pt idx="1049">
                  <c:v>22</c:v>
                </c:pt>
                <c:pt idx="1050">
                  <c:v>#N/A</c:v>
                </c:pt>
                <c:pt idx="1051">
                  <c:v>13</c:v>
                </c:pt>
                <c:pt idx="1052">
                  <c:v>#N/A</c:v>
                </c:pt>
                <c:pt idx="1053">
                  <c:v>#N/A</c:v>
                </c:pt>
                <c:pt idx="1054">
                  <c:v>#N/A</c:v>
                </c:pt>
                <c:pt idx="1055">
                  <c:v>#N/A</c:v>
                </c:pt>
                <c:pt idx="1056">
                  <c:v>#N/A</c:v>
                </c:pt>
                <c:pt idx="1057">
                  <c:v>#N/A</c:v>
                </c:pt>
                <c:pt idx="1058">
                  <c:v>5</c:v>
                </c:pt>
                <c:pt idx="1059">
                  <c:v>4</c:v>
                </c:pt>
                <c:pt idx="1060">
                  <c:v>19</c:v>
                </c:pt>
                <c:pt idx="1061">
                  <c:v>#N/A</c:v>
                </c:pt>
                <c:pt idx="1062">
                  <c:v>#N/A</c:v>
                </c:pt>
                <c:pt idx="1063">
                  <c:v>44</c:v>
                </c:pt>
                <c:pt idx="1064">
                  <c:v>48</c:v>
                </c:pt>
                <c:pt idx="1065">
                  <c:v>7</c:v>
                </c:pt>
                <c:pt idx="1066">
                  <c:v>18</c:v>
                </c:pt>
                <c:pt idx="1067">
                  <c:v>#N/A</c:v>
                </c:pt>
                <c:pt idx="1068">
                  <c:v>#N/A</c:v>
                </c:pt>
                <c:pt idx="1069">
                  <c:v>24</c:v>
                </c:pt>
                <c:pt idx="1070">
                  <c:v>#N/A</c:v>
                </c:pt>
                <c:pt idx="1071">
                  <c:v>#N/A</c:v>
                </c:pt>
                <c:pt idx="1072">
                  <c:v>#N/A</c:v>
                </c:pt>
                <c:pt idx="1073">
                  <c:v>#N/A</c:v>
                </c:pt>
                <c:pt idx="1074">
                  <c:v>4</c:v>
                </c:pt>
                <c:pt idx="1075">
                  <c:v>37</c:v>
                </c:pt>
                <c:pt idx="1076">
                  <c:v>50</c:v>
                </c:pt>
                <c:pt idx="1077">
                  <c:v>#N/A</c:v>
                </c:pt>
                <c:pt idx="1078">
                  <c:v>#N/A</c:v>
                </c:pt>
                <c:pt idx="1079">
                  <c:v>16</c:v>
                </c:pt>
                <c:pt idx="1080">
                  <c:v>20</c:v>
                </c:pt>
                <c:pt idx="1081">
                  <c:v>11</c:v>
                </c:pt>
                <c:pt idx="1082">
                  <c:v>9</c:v>
                </c:pt>
                <c:pt idx="1083">
                  <c:v>10</c:v>
                </c:pt>
                <c:pt idx="1084">
                  <c:v>2</c:v>
                </c:pt>
                <c:pt idx="1085">
                  <c:v>#N/A</c:v>
                </c:pt>
                <c:pt idx="1086">
                  <c:v>8</c:v>
                </c:pt>
                <c:pt idx="1087">
                  <c:v>22</c:v>
                </c:pt>
                <c:pt idx="1088">
                  <c:v>60</c:v>
                </c:pt>
                <c:pt idx="1089">
                  <c:v>8</c:v>
                </c:pt>
                <c:pt idx="1090">
                  <c:v>#N/A</c:v>
                </c:pt>
                <c:pt idx="1091">
                  <c:v>#N/A</c:v>
                </c:pt>
                <c:pt idx="1092">
                  <c:v>#N/A</c:v>
                </c:pt>
                <c:pt idx="1093">
                  <c:v>5</c:v>
                </c:pt>
                <c:pt idx="1094">
                  <c:v>#N/A</c:v>
                </c:pt>
                <c:pt idx="1095">
                  <c:v>#N/A</c:v>
                </c:pt>
                <c:pt idx="1096">
                  <c:v>#N/A</c:v>
                </c:pt>
                <c:pt idx="1097">
                  <c:v>8</c:v>
                </c:pt>
                <c:pt idx="1098">
                  <c:v>#N/A</c:v>
                </c:pt>
                <c:pt idx="1099">
                  <c:v>#N/A</c:v>
                </c:pt>
                <c:pt idx="1100">
                  <c:v>52</c:v>
                </c:pt>
                <c:pt idx="1101">
                  <c:v>#N/A</c:v>
                </c:pt>
                <c:pt idx="1102">
                  <c:v>#N/A</c:v>
                </c:pt>
                <c:pt idx="1103">
                  <c:v>#N/A</c:v>
                </c:pt>
                <c:pt idx="1104">
                  <c:v>#N/A</c:v>
                </c:pt>
                <c:pt idx="1105">
                  <c:v>#N/A</c:v>
                </c:pt>
                <c:pt idx="1106">
                  <c:v>10</c:v>
                </c:pt>
                <c:pt idx="1107">
                  <c:v>16</c:v>
                </c:pt>
                <c:pt idx="1108">
                  <c:v>6</c:v>
                </c:pt>
                <c:pt idx="1109">
                  <c:v>#N/A</c:v>
                </c:pt>
                <c:pt idx="1110">
                  <c:v>#N/A</c:v>
                </c:pt>
                <c:pt idx="1111">
                  <c:v>2</c:v>
                </c:pt>
                <c:pt idx="1112">
                  <c:v>#N/A</c:v>
                </c:pt>
                <c:pt idx="1113">
                  <c:v>#N/A</c:v>
                </c:pt>
                <c:pt idx="1114">
                  <c:v>#N/A</c:v>
                </c:pt>
                <c:pt idx="1115">
                  <c:v>37</c:v>
                </c:pt>
                <c:pt idx="1116">
                  <c:v>43</c:v>
                </c:pt>
                <c:pt idx="1117">
                  <c:v>#N/A</c:v>
                </c:pt>
                <c:pt idx="1118">
                  <c:v>27</c:v>
                </c:pt>
                <c:pt idx="1119">
                  <c:v>46</c:v>
                </c:pt>
                <c:pt idx="1120">
                  <c:v>2</c:v>
                </c:pt>
                <c:pt idx="1121">
                  <c:v>#N/A</c:v>
                </c:pt>
                <c:pt idx="1122">
                  <c:v>#N/A</c:v>
                </c:pt>
                <c:pt idx="1123">
                  <c:v>29</c:v>
                </c:pt>
                <c:pt idx="1124">
                  <c:v>34</c:v>
                </c:pt>
                <c:pt idx="1125">
                  <c:v>12</c:v>
                </c:pt>
                <c:pt idx="1126">
                  <c:v>3</c:v>
                </c:pt>
                <c:pt idx="1127">
                  <c:v>7</c:v>
                </c:pt>
                <c:pt idx="1128">
                  <c:v>20</c:v>
                </c:pt>
                <c:pt idx="1129">
                  <c:v>22</c:v>
                </c:pt>
                <c:pt idx="1130">
                  <c:v>#N/A</c:v>
                </c:pt>
                <c:pt idx="1131">
                  <c:v>34</c:v>
                </c:pt>
                <c:pt idx="1132">
                  <c:v>9</c:v>
                </c:pt>
                <c:pt idx="1133">
                  <c:v>36</c:v>
                </c:pt>
                <c:pt idx="1134">
                  <c:v>#N/A</c:v>
                </c:pt>
                <c:pt idx="1135">
                  <c:v>7</c:v>
                </c:pt>
                <c:pt idx="1136">
                  <c:v>16</c:v>
                </c:pt>
                <c:pt idx="1137">
                  <c:v>#N/A</c:v>
                </c:pt>
                <c:pt idx="1138">
                  <c:v>#N/A</c:v>
                </c:pt>
                <c:pt idx="1139">
                  <c:v>39</c:v>
                </c:pt>
                <c:pt idx="1140">
                  <c:v>2</c:v>
                </c:pt>
                <c:pt idx="1141">
                  <c:v>#N/A</c:v>
                </c:pt>
                <c:pt idx="1142">
                  <c:v>30</c:v>
                </c:pt>
                <c:pt idx="1143">
                  <c:v>13</c:v>
                </c:pt>
                <c:pt idx="1144">
                  <c:v>51</c:v>
                </c:pt>
                <c:pt idx="1145">
                  <c:v>33</c:v>
                </c:pt>
                <c:pt idx="1146">
                  <c:v>#N/A</c:v>
                </c:pt>
                <c:pt idx="1147">
                  <c:v>7</c:v>
                </c:pt>
                <c:pt idx="1148">
                  <c:v>#N/A</c:v>
                </c:pt>
                <c:pt idx="1149">
                  <c:v>#N/A</c:v>
                </c:pt>
                <c:pt idx="1150">
                  <c:v>3</c:v>
                </c:pt>
                <c:pt idx="1151">
                  <c:v>2</c:v>
                </c:pt>
                <c:pt idx="1152">
                  <c:v>#N/A</c:v>
                </c:pt>
                <c:pt idx="1153">
                  <c:v>#N/A</c:v>
                </c:pt>
                <c:pt idx="1154">
                  <c:v>17</c:v>
                </c:pt>
                <c:pt idx="1155">
                  <c:v>67</c:v>
                </c:pt>
                <c:pt idx="1156">
                  <c:v>21</c:v>
                </c:pt>
                <c:pt idx="1157">
                  <c:v>#N/A</c:v>
                </c:pt>
                <c:pt idx="1158">
                  <c:v>54</c:v>
                </c:pt>
                <c:pt idx="1159">
                  <c:v>6</c:v>
                </c:pt>
                <c:pt idx="1160">
                  <c:v>#N/A</c:v>
                </c:pt>
                <c:pt idx="1161">
                  <c:v>15</c:v>
                </c:pt>
                <c:pt idx="1162">
                  <c:v>26</c:v>
                </c:pt>
                <c:pt idx="1163">
                  <c:v>2</c:v>
                </c:pt>
                <c:pt idx="1164">
                  <c:v>#N/A</c:v>
                </c:pt>
                <c:pt idx="1165">
                  <c:v>18</c:v>
                </c:pt>
                <c:pt idx="1166">
                  <c:v>5</c:v>
                </c:pt>
                <c:pt idx="1167">
                  <c:v>#N/A</c:v>
                </c:pt>
                <c:pt idx="1168">
                  <c:v>#N/A</c:v>
                </c:pt>
                <c:pt idx="1169">
                  <c:v>#N/A</c:v>
                </c:pt>
                <c:pt idx="1170">
                  <c:v>#N/A</c:v>
                </c:pt>
                <c:pt idx="1171">
                  <c:v>#N/A</c:v>
                </c:pt>
                <c:pt idx="1172">
                  <c:v>#N/A</c:v>
                </c:pt>
                <c:pt idx="1173">
                  <c:v>27</c:v>
                </c:pt>
                <c:pt idx="1174">
                  <c:v>13</c:v>
                </c:pt>
                <c:pt idx="1175">
                  <c:v>49</c:v>
                </c:pt>
                <c:pt idx="1176">
                  <c:v>#N/A</c:v>
                </c:pt>
                <c:pt idx="1177">
                  <c:v>#N/A</c:v>
                </c:pt>
                <c:pt idx="1178">
                  <c:v>#N/A</c:v>
                </c:pt>
                <c:pt idx="1179">
                  <c:v>#N/A</c:v>
                </c:pt>
                <c:pt idx="1180">
                  <c:v>#N/A</c:v>
                </c:pt>
                <c:pt idx="1181">
                  <c:v>#N/A</c:v>
                </c:pt>
                <c:pt idx="1182">
                  <c:v>38</c:v>
                </c:pt>
                <c:pt idx="1183">
                  <c:v>#N/A</c:v>
                </c:pt>
                <c:pt idx="1184">
                  <c:v>#N/A</c:v>
                </c:pt>
                <c:pt idx="1185">
                  <c:v>6</c:v>
                </c:pt>
                <c:pt idx="1186">
                  <c:v>#N/A</c:v>
                </c:pt>
                <c:pt idx="1187">
                  <c:v>#N/A</c:v>
                </c:pt>
                <c:pt idx="1188">
                  <c:v>7</c:v>
                </c:pt>
                <c:pt idx="1189">
                  <c:v>2</c:v>
                </c:pt>
                <c:pt idx="1190">
                  <c:v>5</c:v>
                </c:pt>
                <c:pt idx="1191">
                  <c:v>#N/A</c:v>
                </c:pt>
                <c:pt idx="1192">
                  <c:v>#N/A</c:v>
                </c:pt>
                <c:pt idx="1193">
                  <c:v>#N/A</c:v>
                </c:pt>
                <c:pt idx="1194">
                  <c:v>#N/A</c:v>
                </c:pt>
                <c:pt idx="1195">
                  <c:v>23</c:v>
                </c:pt>
                <c:pt idx="1196">
                  <c:v>#N/A</c:v>
                </c:pt>
                <c:pt idx="1197">
                  <c:v>#N/A</c:v>
                </c:pt>
                <c:pt idx="1198">
                  <c:v>#N/A</c:v>
                </c:pt>
                <c:pt idx="1199">
                  <c:v>#N/A</c:v>
                </c:pt>
                <c:pt idx="1200">
                  <c:v>#N/A</c:v>
                </c:pt>
                <c:pt idx="1201">
                  <c:v>#N/A</c:v>
                </c:pt>
                <c:pt idx="1202">
                  <c:v>3</c:v>
                </c:pt>
                <c:pt idx="1203">
                  <c:v>#N/A</c:v>
                </c:pt>
                <c:pt idx="1204">
                  <c:v>#N/A</c:v>
                </c:pt>
                <c:pt idx="1205">
                  <c:v>#N/A</c:v>
                </c:pt>
                <c:pt idx="1206">
                  <c:v>#N/A</c:v>
                </c:pt>
                <c:pt idx="1207">
                  <c:v>20</c:v>
                </c:pt>
                <c:pt idx="1208">
                  <c:v>#N/A</c:v>
                </c:pt>
                <c:pt idx="1209">
                  <c:v>40</c:v>
                </c:pt>
                <c:pt idx="1210">
                  <c:v>11</c:v>
                </c:pt>
                <c:pt idx="1211">
                  <c:v>#N/A</c:v>
                </c:pt>
                <c:pt idx="1212">
                  <c:v>#N/A</c:v>
                </c:pt>
                <c:pt idx="1213">
                  <c:v>#N/A</c:v>
                </c:pt>
                <c:pt idx="1214">
                  <c:v>#N/A</c:v>
                </c:pt>
                <c:pt idx="1215">
                  <c:v>#N/A</c:v>
                </c:pt>
                <c:pt idx="1216">
                  <c:v>#N/A</c:v>
                </c:pt>
                <c:pt idx="1217">
                  <c:v>15</c:v>
                </c:pt>
                <c:pt idx="1218">
                  <c:v>3</c:v>
                </c:pt>
                <c:pt idx="1219">
                  <c:v>#N/A</c:v>
                </c:pt>
                <c:pt idx="1220">
                  <c:v>#N/A</c:v>
                </c:pt>
                <c:pt idx="1221">
                  <c:v>12</c:v>
                </c:pt>
                <c:pt idx="1222">
                  <c:v>#N/A</c:v>
                </c:pt>
                <c:pt idx="1223">
                  <c:v>14</c:v>
                </c:pt>
                <c:pt idx="1224">
                  <c:v>7</c:v>
                </c:pt>
                <c:pt idx="1225">
                  <c:v>32</c:v>
                </c:pt>
                <c:pt idx="1226">
                  <c:v>#N/A</c:v>
                </c:pt>
                <c:pt idx="1227">
                  <c:v>#N/A</c:v>
                </c:pt>
                <c:pt idx="1228">
                  <c:v>#N/A</c:v>
                </c:pt>
                <c:pt idx="1229">
                  <c:v>33</c:v>
                </c:pt>
                <c:pt idx="1230">
                  <c:v>#N/A</c:v>
                </c:pt>
                <c:pt idx="1231">
                  <c:v>#N/A</c:v>
                </c:pt>
                <c:pt idx="1232">
                  <c:v>#N/A</c:v>
                </c:pt>
                <c:pt idx="1233">
                  <c:v>20</c:v>
                </c:pt>
                <c:pt idx="1234">
                  <c:v>#N/A</c:v>
                </c:pt>
                <c:pt idx="1235">
                  <c:v>#N/A</c:v>
                </c:pt>
                <c:pt idx="1236">
                  <c:v>#N/A</c:v>
                </c:pt>
                <c:pt idx="1237">
                  <c:v>#N/A</c:v>
                </c:pt>
                <c:pt idx="1238">
                  <c:v>#N/A</c:v>
                </c:pt>
                <c:pt idx="1239">
                  <c:v>10</c:v>
                </c:pt>
                <c:pt idx="1240">
                  <c:v>#N/A</c:v>
                </c:pt>
                <c:pt idx="1241">
                  <c:v>#N/A</c:v>
                </c:pt>
                <c:pt idx="1242">
                  <c:v>5</c:v>
                </c:pt>
                <c:pt idx="1243">
                  <c:v>#N/A</c:v>
                </c:pt>
                <c:pt idx="1244">
                  <c:v>#N/A</c:v>
                </c:pt>
                <c:pt idx="1245">
                  <c:v>32</c:v>
                </c:pt>
                <c:pt idx="1246">
                  <c:v>#N/A</c:v>
                </c:pt>
                <c:pt idx="1247">
                  <c:v>#N/A</c:v>
                </c:pt>
                <c:pt idx="1248">
                  <c:v>6</c:v>
                </c:pt>
                <c:pt idx="1249">
                  <c:v>#N/A</c:v>
                </c:pt>
                <c:pt idx="1250">
                  <c:v>#N/A</c:v>
                </c:pt>
                <c:pt idx="1251">
                  <c:v>3</c:v>
                </c:pt>
                <c:pt idx="1252">
                  <c:v>#N/A</c:v>
                </c:pt>
                <c:pt idx="1253">
                  <c:v>35</c:v>
                </c:pt>
                <c:pt idx="1254">
                  <c:v>4</c:v>
                </c:pt>
                <c:pt idx="1255">
                  <c:v>#N/A</c:v>
                </c:pt>
                <c:pt idx="1256">
                  <c:v>#N/A</c:v>
                </c:pt>
                <c:pt idx="1257">
                  <c:v>#N/A</c:v>
                </c:pt>
                <c:pt idx="1258">
                  <c:v>#N/A</c:v>
                </c:pt>
                <c:pt idx="1259">
                  <c:v>14</c:v>
                </c:pt>
                <c:pt idx="1260">
                  <c:v>#N/A</c:v>
                </c:pt>
                <c:pt idx="1261">
                  <c:v>#N/A</c:v>
                </c:pt>
                <c:pt idx="1262">
                  <c:v>#N/A</c:v>
                </c:pt>
                <c:pt idx="1263">
                  <c:v>34</c:v>
                </c:pt>
                <c:pt idx="1264">
                  <c:v>#N/A</c:v>
                </c:pt>
                <c:pt idx="1265">
                  <c:v>5</c:v>
                </c:pt>
                <c:pt idx="1266">
                  <c:v>#N/A</c:v>
                </c:pt>
                <c:pt idx="1267">
                  <c:v>#N/A</c:v>
                </c:pt>
                <c:pt idx="1268">
                  <c:v>#N/A</c:v>
                </c:pt>
                <c:pt idx="1269">
                  <c:v>#N/A</c:v>
                </c:pt>
                <c:pt idx="1270">
                  <c:v>#N/A</c:v>
                </c:pt>
                <c:pt idx="1271">
                  <c:v>#N/A</c:v>
                </c:pt>
                <c:pt idx="1272">
                  <c:v>#N/A</c:v>
                </c:pt>
                <c:pt idx="1273">
                  <c:v>40</c:v>
                </c:pt>
                <c:pt idx="1274">
                  <c:v>43</c:v>
                </c:pt>
                <c:pt idx="1275">
                  <c:v>#N/A</c:v>
                </c:pt>
                <c:pt idx="1276">
                  <c:v>2</c:v>
                </c:pt>
                <c:pt idx="1277">
                  <c:v>12</c:v>
                </c:pt>
                <c:pt idx="1278">
                  <c:v>20</c:v>
                </c:pt>
                <c:pt idx="1279">
                  <c:v>#N/A</c:v>
                </c:pt>
                <c:pt idx="1280">
                  <c:v>30</c:v>
                </c:pt>
                <c:pt idx="1281">
                  <c:v>23</c:v>
                </c:pt>
                <c:pt idx="1282">
                  <c:v>19</c:v>
                </c:pt>
                <c:pt idx="1283">
                  <c:v>#N/A</c:v>
                </c:pt>
                <c:pt idx="1284">
                  <c:v>#N/A</c:v>
                </c:pt>
                <c:pt idx="1285">
                  <c:v>#N/A</c:v>
                </c:pt>
                <c:pt idx="1286">
                  <c:v>#N/A</c:v>
                </c:pt>
                <c:pt idx="1287">
                  <c:v>9</c:v>
                </c:pt>
                <c:pt idx="1288">
                  <c:v>#N/A</c:v>
                </c:pt>
                <c:pt idx="1289">
                  <c:v>#N/A</c:v>
                </c:pt>
                <c:pt idx="1290">
                  <c:v>#N/A</c:v>
                </c:pt>
                <c:pt idx="1291">
                  <c:v>42</c:v>
                </c:pt>
                <c:pt idx="1292">
                  <c:v>#N/A</c:v>
                </c:pt>
                <c:pt idx="1293">
                  <c:v>#N/A</c:v>
                </c:pt>
                <c:pt idx="1294">
                  <c:v>#N/A</c:v>
                </c:pt>
                <c:pt idx="1295">
                  <c:v>22</c:v>
                </c:pt>
                <c:pt idx="1296">
                  <c:v>#N/A</c:v>
                </c:pt>
                <c:pt idx="1297">
                  <c:v>#N/A</c:v>
                </c:pt>
                <c:pt idx="1298">
                  <c:v>#N/A</c:v>
                </c:pt>
                <c:pt idx="1299">
                  <c:v>#N/A</c:v>
                </c:pt>
                <c:pt idx="1300">
                  <c:v>#N/A</c:v>
                </c:pt>
                <c:pt idx="1301">
                  <c:v>#N/A</c:v>
                </c:pt>
                <c:pt idx="1302">
                  <c:v>#N/A</c:v>
                </c:pt>
                <c:pt idx="1303">
                  <c:v>#N/A</c:v>
                </c:pt>
                <c:pt idx="1304">
                  <c:v>#N/A</c:v>
                </c:pt>
                <c:pt idx="1305">
                  <c:v>17</c:v>
                </c:pt>
                <c:pt idx="1306">
                  <c:v>#N/A</c:v>
                </c:pt>
                <c:pt idx="1307">
                  <c:v>#N/A</c:v>
                </c:pt>
                <c:pt idx="1308">
                  <c:v>3</c:v>
                </c:pt>
                <c:pt idx="1309">
                  <c:v>17</c:v>
                </c:pt>
                <c:pt idx="1310">
                  <c:v>#N/A</c:v>
                </c:pt>
                <c:pt idx="1311">
                  <c:v>#N/A</c:v>
                </c:pt>
                <c:pt idx="1312">
                  <c:v>#N/A</c:v>
                </c:pt>
                <c:pt idx="1313">
                  <c:v>#N/A</c:v>
                </c:pt>
                <c:pt idx="1314">
                  <c:v>#N/A</c:v>
                </c:pt>
                <c:pt idx="1315">
                  <c:v>#N/A</c:v>
                </c:pt>
                <c:pt idx="1316">
                  <c:v>#N/A</c:v>
                </c:pt>
                <c:pt idx="1317">
                  <c:v>36</c:v>
                </c:pt>
                <c:pt idx="1318">
                  <c:v>3</c:v>
                </c:pt>
                <c:pt idx="1319">
                  <c:v>#N/A</c:v>
                </c:pt>
                <c:pt idx="1320">
                  <c:v>#N/A</c:v>
                </c:pt>
                <c:pt idx="1321">
                  <c:v>38</c:v>
                </c:pt>
                <c:pt idx="1322">
                  <c:v>#N/A</c:v>
                </c:pt>
                <c:pt idx="1323">
                  <c:v>21</c:v>
                </c:pt>
                <c:pt idx="1324">
                  <c:v>#N/A</c:v>
                </c:pt>
                <c:pt idx="1325">
                  <c:v>50</c:v>
                </c:pt>
                <c:pt idx="1326">
                  <c:v>#N/A</c:v>
                </c:pt>
                <c:pt idx="1327">
                  <c:v>#N/A</c:v>
                </c:pt>
                <c:pt idx="1328">
                  <c:v>#N/A</c:v>
                </c:pt>
                <c:pt idx="1329">
                  <c:v>17</c:v>
                </c:pt>
                <c:pt idx="1330">
                  <c:v>7</c:v>
                </c:pt>
                <c:pt idx="1331">
                  <c:v>14</c:v>
                </c:pt>
                <c:pt idx="1332">
                  <c:v>#N/A</c:v>
                </c:pt>
                <c:pt idx="1333">
                  <c:v>19</c:v>
                </c:pt>
                <c:pt idx="1334">
                  <c:v>#N/A</c:v>
                </c:pt>
                <c:pt idx="1335">
                  <c:v>#N/A</c:v>
                </c:pt>
                <c:pt idx="1336">
                  <c:v>26</c:v>
                </c:pt>
                <c:pt idx="1337">
                  <c:v>24</c:v>
                </c:pt>
                <c:pt idx="1338">
                  <c:v>#N/A</c:v>
                </c:pt>
                <c:pt idx="1339">
                  <c:v>14</c:v>
                </c:pt>
                <c:pt idx="1340">
                  <c:v>#N/A</c:v>
                </c:pt>
                <c:pt idx="1341">
                  <c:v>#N/A</c:v>
                </c:pt>
                <c:pt idx="1342">
                  <c:v>17</c:v>
                </c:pt>
                <c:pt idx="1343">
                  <c:v>7</c:v>
                </c:pt>
                <c:pt idx="1344">
                  <c:v>12</c:v>
                </c:pt>
                <c:pt idx="1345">
                  <c:v>#N/A</c:v>
                </c:pt>
                <c:pt idx="1346">
                  <c:v>18</c:v>
                </c:pt>
                <c:pt idx="1347">
                  <c:v>24</c:v>
                </c:pt>
                <c:pt idx="1348">
                  <c:v>37</c:v>
                </c:pt>
                <c:pt idx="1349">
                  <c:v>#N/A</c:v>
                </c:pt>
                <c:pt idx="1350">
                  <c:v>#N/A</c:v>
                </c:pt>
                <c:pt idx="1351">
                  <c:v>#N/A</c:v>
                </c:pt>
                <c:pt idx="1352">
                  <c:v>#N/A</c:v>
                </c:pt>
                <c:pt idx="1353">
                  <c:v>23</c:v>
                </c:pt>
                <c:pt idx="1354">
                  <c:v>#N/A</c:v>
                </c:pt>
                <c:pt idx="1355">
                  <c:v>#N/A</c:v>
                </c:pt>
                <c:pt idx="1356">
                  <c:v>#N/A</c:v>
                </c:pt>
                <c:pt idx="1357">
                  <c:v>#N/A</c:v>
                </c:pt>
                <c:pt idx="1358">
                  <c:v>10</c:v>
                </c:pt>
                <c:pt idx="1359">
                  <c:v>#N/A</c:v>
                </c:pt>
                <c:pt idx="1360">
                  <c:v>#N/A</c:v>
                </c:pt>
                <c:pt idx="1361">
                  <c:v>#N/A</c:v>
                </c:pt>
                <c:pt idx="1362">
                  <c:v>23</c:v>
                </c:pt>
                <c:pt idx="1363">
                  <c:v>22</c:v>
                </c:pt>
                <c:pt idx="1364">
                  <c:v>22</c:v>
                </c:pt>
                <c:pt idx="1365">
                  <c:v>#N/A</c:v>
                </c:pt>
                <c:pt idx="1366">
                  <c:v>11</c:v>
                </c:pt>
                <c:pt idx="1367">
                  <c:v>#N/A</c:v>
                </c:pt>
                <c:pt idx="1368">
                  <c:v>#N/A</c:v>
                </c:pt>
                <c:pt idx="1369">
                  <c:v>49</c:v>
                </c:pt>
                <c:pt idx="1370">
                  <c:v>13</c:v>
                </c:pt>
                <c:pt idx="1371">
                  <c:v>23</c:v>
                </c:pt>
                <c:pt idx="1372">
                  <c:v>36</c:v>
                </c:pt>
                <c:pt idx="1373">
                  <c:v>20</c:v>
                </c:pt>
                <c:pt idx="1374">
                  <c:v>#N/A</c:v>
                </c:pt>
                <c:pt idx="1375">
                  <c:v>29</c:v>
                </c:pt>
                <c:pt idx="1376">
                  <c:v>#N/A</c:v>
                </c:pt>
                <c:pt idx="1377">
                  <c:v>#N/A</c:v>
                </c:pt>
                <c:pt idx="1378">
                  <c:v>#N/A</c:v>
                </c:pt>
                <c:pt idx="1379">
                  <c:v>9</c:v>
                </c:pt>
                <c:pt idx="1380">
                  <c:v>#N/A</c:v>
                </c:pt>
                <c:pt idx="1381">
                  <c:v>#N/A</c:v>
                </c:pt>
                <c:pt idx="1382">
                  <c:v>#N/A</c:v>
                </c:pt>
                <c:pt idx="1383">
                  <c:v>#N/A</c:v>
                </c:pt>
                <c:pt idx="1384">
                  <c:v>#N/A</c:v>
                </c:pt>
                <c:pt idx="1385">
                  <c:v>#N/A</c:v>
                </c:pt>
                <c:pt idx="1386">
                  <c:v>#N/A</c:v>
                </c:pt>
                <c:pt idx="1387">
                  <c:v>#N/A</c:v>
                </c:pt>
                <c:pt idx="1388">
                  <c:v>#N/A</c:v>
                </c:pt>
                <c:pt idx="1389">
                  <c:v>#N/A</c:v>
                </c:pt>
                <c:pt idx="1390">
                  <c:v>21</c:v>
                </c:pt>
                <c:pt idx="1391">
                  <c:v>#N/A</c:v>
                </c:pt>
                <c:pt idx="1392">
                  <c:v>#N/A</c:v>
                </c:pt>
                <c:pt idx="1393">
                  <c:v>3</c:v>
                </c:pt>
                <c:pt idx="1394">
                  <c:v>#N/A</c:v>
                </c:pt>
                <c:pt idx="1395">
                  <c:v>#N/A</c:v>
                </c:pt>
                <c:pt idx="1396">
                  <c:v>#N/A</c:v>
                </c:pt>
                <c:pt idx="1397">
                  <c:v>#N/A</c:v>
                </c:pt>
                <c:pt idx="1398">
                  <c:v>#N/A</c:v>
                </c:pt>
                <c:pt idx="1399">
                  <c:v>#N/A</c:v>
                </c:pt>
                <c:pt idx="1400">
                  <c:v>#N/A</c:v>
                </c:pt>
                <c:pt idx="1401">
                  <c:v>#N/A</c:v>
                </c:pt>
                <c:pt idx="1402">
                  <c:v>#N/A</c:v>
                </c:pt>
                <c:pt idx="1403">
                  <c:v>2</c:v>
                </c:pt>
                <c:pt idx="1404">
                  <c:v>32</c:v>
                </c:pt>
                <c:pt idx="1405">
                  <c:v>#N/A</c:v>
                </c:pt>
                <c:pt idx="1406">
                  <c:v>11</c:v>
                </c:pt>
                <c:pt idx="1407">
                  <c:v>#N/A</c:v>
                </c:pt>
                <c:pt idx="1408">
                  <c:v>8</c:v>
                </c:pt>
                <c:pt idx="1409">
                  <c:v>9</c:v>
                </c:pt>
                <c:pt idx="1410">
                  <c:v>#N/A</c:v>
                </c:pt>
                <c:pt idx="1411">
                  <c:v>12</c:v>
                </c:pt>
                <c:pt idx="1412">
                  <c:v>#N/A</c:v>
                </c:pt>
                <c:pt idx="1413">
                  <c:v>#N/A</c:v>
                </c:pt>
                <c:pt idx="1414">
                  <c:v>28</c:v>
                </c:pt>
                <c:pt idx="1415">
                  <c:v>#N/A</c:v>
                </c:pt>
                <c:pt idx="1416">
                  <c:v>#N/A</c:v>
                </c:pt>
                <c:pt idx="1417">
                  <c:v>#N/A</c:v>
                </c:pt>
                <c:pt idx="1418">
                  <c:v>31</c:v>
                </c:pt>
                <c:pt idx="1419">
                  <c:v>22</c:v>
                </c:pt>
                <c:pt idx="1420">
                  <c:v>29</c:v>
                </c:pt>
                <c:pt idx="1421">
                  <c:v>#N/A</c:v>
                </c:pt>
                <c:pt idx="1422">
                  <c:v>#N/A</c:v>
                </c:pt>
                <c:pt idx="1423">
                  <c:v>#N/A</c:v>
                </c:pt>
                <c:pt idx="1424">
                  <c:v>#N/A</c:v>
                </c:pt>
                <c:pt idx="1425">
                  <c:v>#N/A</c:v>
                </c:pt>
                <c:pt idx="1426">
                  <c:v>#N/A</c:v>
                </c:pt>
                <c:pt idx="1427">
                  <c:v>#N/A</c:v>
                </c:pt>
                <c:pt idx="1428">
                  <c:v>#N/A</c:v>
                </c:pt>
                <c:pt idx="1429">
                  <c:v>#N/A</c:v>
                </c:pt>
                <c:pt idx="1430">
                  <c:v>#N/A</c:v>
                </c:pt>
                <c:pt idx="1431">
                  <c:v>#N/A</c:v>
                </c:pt>
                <c:pt idx="1432">
                  <c:v>26</c:v>
                </c:pt>
                <c:pt idx="1433">
                  <c:v>#N/A</c:v>
                </c:pt>
                <c:pt idx="1434">
                  <c:v>#N/A</c:v>
                </c:pt>
                <c:pt idx="1435">
                  <c:v>#N/A</c:v>
                </c:pt>
                <c:pt idx="1436">
                  <c:v>14</c:v>
                </c:pt>
                <c:pt idx="1437">
                  <c:v>#N/A</c:v>
                </c:pt>
                <c:pt idx="1438">
                  <c:v>#N/A</c:v>
                </c:pt>
                <c:pt idx="1439">
                  <c:v>16</c:v>
                </c:pt>
                <c:pt idx="1440">
                  <c:v>#N/A</c:v>
                </c:pt>
                <c:pt idx="1441">
                  <c:v>#N/A</c:v>
                </c:pt>
                <c:pt idx="1442">
                  <c:v>#N/A</c:v>
                </c:pt>
                <c:pt idx="1443">
                  <c:v>13</c:v>
                </c:pt>
                <c:pt idx="1444">
                  <c:v>#N/A</c:v>
                </c:pt>
                <c:pt idx="1445">
                  <c:v>#N/A</c:v>
                </c:pt>
                <c:pt idx="1446">
                  <c:v>18</c:v>
                </c:pt>
                <c:pt idx="1447">
                  <c:v>#N/A</c:v>
                </c:pt>
                <c:pt idx="1448">
                  <c:v>#N/A</c:v>
                </c:pt>
                <c:pt idx="1449">
                  <c:v>#N/A</c:v>
                </c:pt>
                <c:pt idx="1450">
                  <c:v>29</c:v>
                </c:pt>
                <c:pt idx="1451">
                  <c:v>#N/A</c:v>
                </c:pt>
                <c:pt idx="1452">
                  <c:v>16</c:v>
                </c:pt>
                <c:pt idx="1453">
                  <c:v>11</c:v>
                </c:pt>
                <c:pt idx="1454">
                  <c:v>#N/A</c:v>
                </c:pt>
                <c:pt idx="1455">
                  <c:v>#N/A</c:v>
                </c:pt>
                <c:pt idx="1456">
                  <c:v>#N/A</c:v>
                </c:pt>
                <c:pt idx="1457">
                  <c:v>5</c:v>
                </c:pt>
                <c:pt idx="1458">
                  <c:v>#N/A</c:v>
                </c:pt>
                <c:pt idx="1459">
                  <c:v>9</c:v>
                </c:pt>
                <c:pt idx="1460">
                  <c:v>8</c:v>
                </c:pt>
                <c:pt idx="1461">
                  <c:v>#N/A</c:v>
                </c:pt>
                <c:pt idx="1462">
                  <c:v>#N/A</c:v>
                </c:pt>
                <c:pt idx="1463">
                  <c:v>#N/A</c:v>
                </c:pt>
                <c:pt idx="1464">
                  <c:v>#N/A</c:v>
                </c:pt>
                <c:pt idx="1465">
                  <c:v>4</c:v>
                </c:pt>
                <c:pt idx="1466">
                  <c:v>#N/A</c:v>
                </c:pt>
                <c:pt idx="1467">
                  <c:v>#N/A</c:v>
                </c:pt>
                <c:pt idx="1468">
                  <c:v>#N/A</c:v>
                </c:pt>
                <c:pt idx="1469">
                  <c:v>#N/A</c:v>
                </c:pt>
                <c:pt idx="1470">
                  <c:v>9</c:v>
                </c:pt>
                <c:pt idx="1471">
                  <c:v>7</c:v>
                </c:pt>
                <c:pt idx="1472">
                  <c:v>#N/A</c:v>
                </c:pt>
                <c:pt idx="1473">
                  <c:v>18</c:v>
                </c:pt>
                <c:pt idx="1474">
                  <c:v>8</c:v>
                </c:pt>
                <c:pt idx="1475">
                  <c:v>#N/A</c:v>
                </c:pt>
                <c:pt idx="1476">
                  <c:v>21</c:v>
                </c:pt>
                <c:pt idx="1477">
                  <c:v>#N/A</c:v>
                </c:pt>
                <c:pt idx="1478">
                  <c:v>#N/A</c:v>
                </c:pt>
                <c:pt idx="1479">
                  <c:v>3</c:v>
                </c:pt>
                <c:pt idx="1480">
                  <c:v>#N/A</c:v>
                </c:pt>
                <c:pt idx="1481">
                  <c:v>55</c:v>
                </c:pt>
                <c:pt idx="1482">
                  <c:v>#N/A</c:v>
                </c:pt>
                <c:pt idx="1483">
                  <c:v>#N/A</c:v>
                </c:pt>
                <c:pt idx="1484">
                  <c:v>#N/A</c:v>
                </c:pt>
                <c:pt idx="1485">
                  <c:v>#N/A</c:v>
                </c:pt>
                <c:pt idx="1486">
                  <c:v>14</c:v>
                </c:pt>
                <c:pt idx="1487">
                  <c:v>#N/A</c:v>
                </c:pt>
                <c:pt idx="1488">
                  <c:v>#N/A</c:v>
                </c:pt>
                <c:pt idx="1489">
                  <c:v>#N/A</c:v>
                </c:pt>
                <c:pt idx="1490">
                  <c:v>4</c:v>
                </c:pt>
                <c:pt idx="1491">
                  <c:v>#N/A</c:v>
                </c:pt>
                <c:pt idx="1492">
                  <c:v>#N/A</c:v>
                </c:pt>
                <c:pt idx="1493">
                  <c:v>#N/A</c:v>
                </c:pt>
                <c:pt idx="1494">
                  <c:v>#N/A</c:v>
                </c:pt>
                <c:pt idx="1495">
                  <c:v>#N/A</c:v>
                </c:pt>
                <c:pt idx="1496">
                  <c:v>9</c:v>
                </c:pt>
                <c:pt idx="1497">
                  <c:v>#N/A</c:v>
                </c:pt>
                <c:pt idx="1498">
                  <c:v>#N/A</c:v>
                </c:pt>
                <c:pt idx="1499">
                  <c:v>8</c:v>
                </c:pt>
                <c:pt idx="1500">
                  <c:v>9</c:v>
                </c:pt>
                <c:pt idx="1501">
                  <c:v>31</c:v>
                </c:pt>
                <c:pt idx="1502">
                  <c:v>#N/A</c:v>
                </c:pt>
                <c:pt idx="1503">
                  <c:v>29</c:v>
                </c:pt>
                <c:pt idx="1504">
                  <c:v>#N/A</c:v>
                </c:pt>
                <c:pt idx="1505">
                  <c:v>7</c:v>
                </c:pt>
                <c:pt idx="1506">
                  <c:v>34</c:v>
                </c:pt>
                <c:pt idx="1507">
                  <c:v>7</c:v>
                </c:pt>
                <c:pt idx="1508">
                  <c:v>#N/A</c:v>
                </c:pt>
                <c:pt idx="1509">
                  <c:v>3</c:v>
                </c:pt>
                <c:pt idx="1510">
                  <c:v>3</c:v>
                </c:pt>
                <c:pt idx="1511">
                  <c:v>#N/A</c:v>
                </c:pt>
                <c:pt idx="1512">
                  <c:v>55</c:v>
                </c:pt>
                <c:pt idx="1513">
                  <c:v>10</c:v>
                </c:pt>
                <c:pt idx="1514">
                  <c:v>#N/A</c:v>
                </c:pt>
                <c:pt idx="1515">
                  <c:v>#N/A</c:v>
                </c:pt>
                <c:pt idx="1516">
                  <c:v>#N/A</c:v>
                </c:pt>
                <c:pt idx="1517">
                  <c:v>#N/A</c:v>
                </c:pt>
                <c:pt idx="1518">
                  <c:v>12</c:v>
                </c:pt>
                <c:pt idx="1519">
                  <c:v>57</c:v>
                </c:pt>
                <c:pt idx="1520">
                  <c:v>#N/A</c:v>
                </c:pt>
                <c:pt idx="1521">
                  <c:v>14</c:v>
                </c:pt>
                <c:pt idx="1522">
                  <c:v>3</c:v>
                </c:pt>
                <c:pt idx="1523">
                  <c:v>#N/A</c:v>
                </c:pt>
                <c:pt idx="1524">
                  <c:v>#N/A</c:v>
                </c:pt>
                <c:pt idx="1525">
                  <c:v>7</c:v>
                </c:pt>
                <c:pt idx="1526">
                  <c:v>2</c:v>
                </c:pt>
                <c:pt idx="1527">
                  <c:v>6</c:v>
                </c:pt>
                <c:pt idx="1528">
                  <c:v>#N/A</c:v>
                </c:pt>
                <c:pt idx="1529">
                  <c:v>#N/A</c:v>
                </c:pt>
                <c:pt idx="1530">
                  <c:v>#N/A</c:v>
                </c:pt>
                <c:pt idx="1531">
                  <c:v>#N/A</c:v>
                </c:pt>
                <c:pt idx="1532">
                  <c:v>#N/A</c:v>
                </c:pt>
                <c:pt idx="1533">
                  <c:v>2</c:v>
                </c:pt>
                <c:pt idx="1534">
                  <c:v>#N/A</c:v>
                </c:pt>
                <c:pt idx="1535">
                  <c:v>5</c:v>
                </c:pt>
                <c:pt idx="1536">
                  <c:v>#N/A</c:v>
                </c:pt>
                <c:pt idx="1537">
                  <c:v>5</c:v>
                </c:pt>
                <c:pt idx="1538">
                  <c:v>11</c:v>
                </c:pt>
                <c:pt idx="1539">
                  <c:v>9</c:v>
                </c:pt>
                <c:pt idx="1540">
                  <c:v>#N/A</c:v>
                </c:pt>
                <c:pt idx="1541">
                  <c:v>#N/A</c:v>
                </c:pt>
                <c:pt idx="1542">
                  <c:v>#N/A</c:v>
                </c:pt>
                <c:pt idx="1543">
                  <c:v>3</c:v>
                </c:pt>
                <c:pt idx="1544">
                  <c:v>7</c:v>
                </c:pt>
                <c:pt idx="1545">
                  <c:v>#N/A</c:v>
                </c:pt>
                <c:pt idx="1546">
                  <c:v>#N/A</c:v>
                </c:pt>
                <c:pt idx="1547">
                  <c:v>#N/A</c:v>
                </c:pt>
                <c:pt idx="1548">
                  <c:v>18</c:v>
                </c:pt>
                <c:pt idx="1549">
                  <c:v>#N/A</c:v>
                </c:pt>
                <c:pt idx="1550">
                  <c:v>4</c:v>
                </c:pt>
                <c:pt idx="1551">
                  <c:v>2</c:v>
                </c:pt>
                <c:pt idx="1552">
                  <c:v>#N/A</c:v>
                </c:pt>
                <c:pt idx="1553">
                  <c:v>27</c:v>
                </c:pt>
                <c:pt idx="1554">
                  <c:v>16</c:v>
                </c:pt>
                <c:pt idx="1555">
                  <c:v>11</c:v>
                </c:pt>
                <c:pt idx="1556">
                  <c:v>4</c:v>
                </c:pt>
                <c:pt idx="1557">
                  <c:v>#N/A</c:v>
                </c:pt>
                <c:pt idx="1558">
                  <c:v>3</c:v>
                </c:pt>
                <c:pt idx="1559">
                  <c:v>#N/A</c:v>
                </c:pt>
                <c:pt idx="1560">
                  <c:v>#N/A</c:v>
                </c:pt>
                <c:pt idx="1561">
                  <c:v>#N/A</c:v>
                </c:pt>
                <c:pt idx="1562">
                  <c:v>13</c:v>
                </c:pt>
                <c:pt idx="1563">
                  <c:v>#N/A</c:v>
                </c:pt>
                <c:pt idx="1564">
                  <c:v>#N/A</c:v>
                </c:pt>
                <c:pt idx="1565">
                  <c:v>#N/A</c:v>
                </c:pt>
                <c:pt idx="1566">
                  <c:v>25</c:v>
                </c:pt>
                <c:pt idx="1567">
                  <c:v>21</c:v>
                </c:pt>
                <c:pt idx="1568">
                  <c:v>#N/A</c:v>
                </c:pt>
                <c:pt idx="1569">
                  <c:v>#N/A</c:v>
                </c:pt>
                <c:pt idx="1570">
                  <c:v>2</c:v>
                </c:pt>
                <c:pt idx="1571">
                  <c:v>8</c:v>
                </c:pt>
                <c:pt idx="1572">
                  <c:v>2</c:v>
                </c:pt>
                <c:pt idx="1573">
                  <c:v>6</c:v>
                </c:pt>
                <c:pt idx="1574">
                  <c:v>#N/A</c:v>
                </c:pt>
                <c:pt idx="1575">
                  <c:v>4</c:v>
                </c:pt>
                <c:pt idx="1576">
                  <c:v>25</c:v>
                </c:pt>
                <c:pt idx="1577">
                  <c:v>2</c:v>
                </c:pt>
                <c:pt idx="1578">
                  <c:v>18</c:v>
                </c:pt>
                <c:pt idx="1579">
                  <c:v>#N/A</c:v>
                </c:pt>
                <c:pt idx="1580">
                  <c:v>2</c:v>
                </c:pt>
                <c:pt idx="1581">
                  <c:v>5</c:v>
                </c:pt>
                <c:pt idx="1582">
                  <c:v>#N/A</c:v>
                </c:pt>
                <c:pt idx="1583">
                  <c:v>#N/A</c:v>
                </c:pt>
                <c:pt idx="1584">
                  <c:v>#N/A</c:v>
                </c:pt>
                <c:pt idx="1585">
                  <c:v>9</c:v>
                </c:pt>
                <c:pt idx="1586">
                  <c:v>17</c:v>
                </c:pt>
                <c:pt idx="1587">
                  <c:v>#N/A</c:v>
                </c:pt>
                <c:pt idx="1588">
                  <c:v>3</c:v>
                </c:pt>
                <c:pt idx="1589">
                  <c:v>35</c:v>
                </c:pt>
                <c:pt idx="1590">
                  <c:v>#N/A</c:v>
                </c:pt>
                <c:pt idx="1591">
                  <c:v>#N/A</c:v>
                </c:pt>
                <c:pt idx="1592">
                  <c:v>4</c:v>
                </c:pt>
                <c:pt idx="1593">
                  <c:v>#N/A</c:v>
                </c:pt>
                <c:pt idx="1594">
                  <c:v>#N/A</c:v>
                </c:pt>
                <c:pt idx="1595">
                  <c:v>2</c:v>
                </c:pt>
                <c:pt idx="1596">
                  <c:v>2</c:v>
                </c:pt>
                <c:pt idx="1597">
                  <c:v>#N/A</c:v>
                </c:pt>
                <c:pt idx="1598">
                  <c:v>2</c:v>
                </c:pt>
                <c:pt idx="1599">
                  <c:v>46</c:v>
                </c:pt>
                <c:pt idx="1600">
                  <c:v>#N/A</c:v>
                </c:pt>
                <c:pt idx="1601">
                  <c:v>#N/A</c:v>
                </c:pt>
                <c:pt idx="1602">
                  <c:v>#N/A</c:v>
                </c:pt>
                <c:pt idx="1603">
                  <c:v>#N/A</c:v>
                </c:pt>
                <c:pt idx="1604">
                  <c:v>#N/A</c:v>
                </c:pt>
                <c:pt idx="1605">
                  <c:v>8</c:v>
                </c:pt>
                <c:pt idx="1606">
                  <c:v>#N/A</c:v>
                </c:pt>
                <c:pt idx="1607">
                  <c:v>3</c:v>
                </c:pt>
                <c:pt idx="1608">
                  <c:v>29</c:v>
                </c:pt>
                <c:pt idx="1609">
                  <c:v>3</c:v>
                </c:pt>
                <c:pt idx="1610">
                  <c:v>#N/A</c:v>
                </c:pt>
                <c:pt idx="1611">
                  <c:v>#N/A</c:v>
                </c:pt>
                <c:pt idx="1612">
                  <c:v>7</c:v>
                </c:pt>
                <c:pt idx="1613">
                  <c:v>#N/A</c:v>
                </c:pt>
                <c:pt idx="1614">
                  <c:v>45</c:v>
                </c:pt>
                <c:pt idx="1615">
                  <c:v>#N/A</c:v>
                </c:pt>
                <c:pt idx="1616">
                  <c:v>#N/A</c:v>
                </c:pt>
                <c:pt idx="1617">
                  <c:v>#N/A</c:v>
                </c:pt>
                <c:pt idx="1618">
                  <c:v>#N/A</c:v>
                </c:pt>
                <c:pt idx="1619">
                  <c:v>3</c:v>
                </c:pt>
                <c:pt idx="1620">
                  <c:v>4</c:v>
                </c:pt>
                <c:pt idx="1621">
                  <c:v>#N/A</c:v>
                </c:pt>
                <c:pt idx="1622">
                  <c:v>44</c:v>
                </c:pt>
                <c:pt idx="1623">
                  <c:v>#N/A</c:v>
                </c:pt>
                <c:pt idx="1624">
                  <c:v>13</c:v>
                </c:pt>
                <c:pt idx="1625">
                  <c:v>#N/A</c:v>
                </c:pt>
                <c:pt idx="1626">
                  <c:v>#N/A</c:v>
                </c:pt>
                <c:pt idx="1627">
                  <c:v>#N/A</c:v>
                </c:pt>
                <c:pt idx="1628">
                  <c:v>3</c:v>
                </c:pt>
                <c:pt idx="1629">
                  <c:v>#N/A</c:v>
                </c:pt>
                <c:pt idx="1630">
                  <c:v>9</c:v>
                </c:pt>
                <c:pt idx="1631">
                  <c:v>#N/A</c:v>
                </c:pt>
                <c:pt idx="1632">
                  <c:v>23</c:v>
                </c:pt>
                <c:pt idx="1633">
                  <c:v>9</c:v>
                </c:pt>
                <c:pt idx="1634">
                  <c:v>11</c:v>
                </c:pt>
                <c:pt idx="1635">
                  <c:v>25</c:v>
                </c:pt>
                <c:pt idx="1636">
                  <c:v>#N/A</c:v>
                </c:pt>
                <c:pt idx="1637">
                  <c:v>4</c:v>
                </c:pt>
                <c:pt idx="1638">
                  <c:v>#N/A</c:v>
                </c:pt>
                <c:pt idx="1639">
                  <c:v>#N/A</c:v>
                </c:pt>
                <c:pt idx="1640">
                  <c:v>26</c:v>
                </c:pt>
                <c:pt idx="1641">
                  <c:v>#N/A</c:v>
                </c:pt>
                <c:pt idx="1642">
                  <c:v>#N/A</c:v>
                </c:pt>
                <c:pt idx="1643">
                  <c:v>7</c:v>
                </c:pt>
                <c:pt idx="1644">
                  <c:v>7</c:v>
                </c:pt>
                <c:pt idx="1645">
                  <c:v>#N/A</c:v>
                </c:pt>
                <c:pt idx="1646">
                  <c:v>#N/A</c:v>
                </c:pt>
                <c:pt idx="1647">
                  <c:v>#N/A</c:v>
                </c:pt>
                <c:pt idx="1648">
                  <c:v>22</c:v>
                </c:pt>
                <c:pt idx="1649">
                  <c:v>#N/A</c:v>
                </c:pt>
                <c:pt idx="1650">
                  <c:v>11</c:v>
                </c:pt>
                <c:pt idx="1651">
                  <c:v>14</c:v>
                </c:pt>
                <c:pt idx="1652">
                  <c:v>1</c:v>
                </c:pt>
                <c:pt idx="1653">
                  <c:v>#N/A</c:v>
                </c:pt>
                <c:pt idx="1654">
                  <c:v>#N/A</c:v>
                </c:pt>
                <c:pt idx="1655">
                  <c:v>2</c:v>
                </c:pt>
                <c:pt idx="1656">
                  <c:v>3</c:v>
                </c:pt>
                <c:pt idx="1657">
                  <c:v>#N/A</c:v>
                </c:pt>
                <c:pt idx="1658">
                  <c:v>18</c:v>
                </c:pt>
                <c:pt idx="1659">
                  <c:v>#N/A</c:v>
                </c:pt>
                <c:pt idx="1660">
                  <c:v>#N/A</c:v>
                </c:pt>
                <c:pt idx="1661">
                  <c:v>34</c:v>
                </c:pt>
                <c:pt idx="1662">
                  <c:v>#N/A</c:v>
                </c:pt>
                <c:pt idx="1663">
                  <c:v>18</c:v>
                </c:pt>
                <c:pt idx="1664">
                  <c:v>#N/A</c:v>
                </c:pt>
                <c:pt idx="1665">
                  <c:v>4</c:v>
                </c:pt>
                <c:pt idx="1666">
                  <c:v>52</c:v>
                </c:pt>
                <c:pt idx="1667">
                  <c:v>#N/A</c:v>
                </c:pt>
                <c:pt idx="1668">
                  <c:v>8</c:v>
                </c:pt>
                <c:pt idx="1669">
                  <c:v>#N/A</c:v>
                </c:pt>
                <c:pt idx="1670">
                  <c:v>72</c:v>
                </c:pt>
                <c:pt idx="1671">
                  <c:v>19</c:v>
                </c:pt>
                <c:pt idx="1672">
                  <c:v>41</c:v>
                </c:pt>
                <c:pt idx="1673">
                  <c:v>#N/A</c:v>
                </c:pt>
                <c:pt idx="1674">
                  <c:v>#N/A</c:v>
                </c:pt>
                <c:pt idx="1675">
                  <c:v>1</c:v>
                </c:pt>
                <c:pt idx="1676">
                  <c:v>42</c:v>
                </c:pt>
                <c:pt idx="1677">
                  <c:v>#N/A</c:v>
                </c:pt>
                <c:pt idx="1678">
                  <c:v>15</c:v>
                </c:pt>
                <c:pt idx="1679">
                  <c:v>#N/A</c:v>
                </c:pt>
                <c:pt idx="1680">
                  <c:v>21</c:v>
                </c:pt>
                <c:pt idx="1681">
                  <c:v>#N/A</c:v>
                </c:pt>
                <c:pt idx="1682">
                  <c:v>#N/A</c:v>
                </c:pt>
                <c:pt idx="1683">
                  <c:v>15</c:v>
                </c:pt>
                <c:pt idx="1684">
                  <c:v>#N/A</c:v>
                </c:pt>
                <c:pt idx="1685">
                  <c:v>#N/A</c:v>
                </c:pt>
                <c:pt idx="1686">
                  <c:v>9</c:v>
                </c:pt>
                <c:pt idx="1687">
                  <c:v>#N/A</c:v>
                </c:pt>
                <c:pt idx="1688">
                  <c:v>#N/A</c:v>
                </c:pt>
                <c:pt idx="1689">
                  <c:v>#N/A</c:v>
                </c:pt>
                <c:pt idx="1690">
                  <c:v>44</c:v>
                </c:pt>
                <c:pt idx="1691">
                  <c:v>#N/A</c:v>
                </c:pt>
                <c:pt idx="1692">
                  <c:v>13</c:v>
                </c:pt>
                <c:pt idx="1693">
                  <c:v>#N/A</c:v>
                </c:pt>
                <c:pt idx="1694">
                  <c:v>9</c:v>
                </c:pt>
                <c:pt idx="1695">
                  <c:v>#N/A</c:v>
                </c:pt>
                <c:pt idx="1696">
                  <c:v>28</c:v>
                </c:pt>
                <c:pt idx="1697">
                  <c:v>#N/A</c:v>
                </c:pt>
                <c:pt idx="1698">
                  <c:v>#N/A</c:v>
                </c:pt>
                <c:pt idx="1699">
                  <c:v>34</c:v>
                </c:pt>
                <c:pt idx="1700">
                  <c:v>21</c:v>
                </c:pt>
                <c:pt idx="1701">
                  <c:v>30</c:v>
                </c:pt>
                <c:pt idx="1702">
                  <c:v>#N/A</c:v>
                </c:pt>
                <c:pt idx="1703">
                  <c:v>43</c:v>
                </c:pt>
                <c:pt idx="1704">
                  <c:v>#N/A</c:v>
                </c:pt>
                <c:pt idx="1705">
                  <c:v>#N/A</c:v>
                </c:pt>
                <c:pt idx="1706">
                  <c:v>#N/A</c:v>
                </c:pt>
                <c:pt idx="1707">
                  <c:v>#N/A</c:v>
                </c:pt>
                <c:pt idx="1708">
                  <c:v>#N/A</c:v>
                </c:pt>
                <c:pt idx="1709">
                  <c:v>29</c:v>
                </c:pt>
                <c:pt idx="1710">
                  <c:v>23</c:v>
                </c:pt>
                <c:pt idx="1711">
                  <c:v>63</c:v>
                </c:pt>
                <c:pt idx="1712">
                  <c:v>55</c:v>
                </c:pt>
                <c:pt idx="1713">
                  <c:v>#N/A</c:v>
                </c:pt>
                <c:pt idx="1714">
                  <c:v>17</c:v>
                </c:pt>
                <c:pt idx="1715">
                  <c:v>#N/A</c:v>
                </c:pt>
                <c:pt idx="1716">
                  <c:v>25</c:v>
                </c:pt>
                <c:pt idx="1717">
                  <c:v>49</c:v>
                </c:pt>
                <c:pt idx="1718">
                  <c:v>51</c:v>
                </c:pt>
                <c:pt idx="1719">
                  <c:v>3</c:v>
                </c:pt>
                <c:pt idx="1720">
                  <c:v>#N/A</c:v>
                </c:pt>
                <c:pt idx="1721">
                  <c:v>#N/A</c:v>
                </c:pt>
                <c:pt idx="1722">
                  <c:v>31</c:v>
                </c:pt>
                <c:pt idx="1723">
                  <c:v>34</c:v>
                </c:pt>
                <c:pt idx="1724">
                  <c:v>9</c:v>
                </c:pt>
                <c:pt idx="1725">
                  <c:v>40</c:v>
                </c:pt>
                <c:pt idx="1726">
                  <c:v>17</c:v>
                </c:pt>
                <c:pt idx="1727">
                  <c:v>18</c:v>
                </c:pt>
                <c:pt idx="1728">
                  <c:v>28</c:v>
                </c:pt>
                <c:pt idx="1729">
                  <c:v>#N/A</c:v>
                </c:pt>
                <c:pt idx="1730">
                  <c:v>49</c:v>
                </c:pt>
                <c:pt idx="1731">
                  <c:v>#N/A</c:v>
                </c:pt>
                <c:pt idx="1732">
                  <c:v>#N/A</c:v>
                </c:pt>
                <c:pt idx="1733">
                  <c:v>24</c:v>
                </c:pt>
                <c:pt idx="1734">
                  <c:v>#N/A</c:v>
                </c:pt>
                <c:pt idx="1735">
                  <c:v>44</c:v>
                </c:pt>
                <c:pt idx="1736">
                  <c:v>65</c:v>
                </c:pt>
                <c:pt idx="1737">
                  <c:v>58</c:v>
                </c:pt>
                <c:pt idx="1738">
                  <c:v>#N/A</c:v>
                </c:pt>
                <c:pt idx="1739">
                  <c:v>46</c:v>
                </c:pt>
                <c:pt idx="1740">
                  <c:v>#N/A</c:v>
                </c:pt>
                <c:pt idx="1741">
                  <c:v>#N/A</c:v>
                </c:pt>
                <c:pt idx="1742">
                  <c:v>#N/A</c:v>
                </c:pt>
                <c:pt idx="1743">
                  <c:v>#N/A</c:v>
                </c:pt>
                <c:pt idx="1744">
                  <c:v>33</c:v>
                </c:pt>
                <c:pt idx="1745">
                  <c:v>18</c:v>
                </c:pt>
                <c:pt idx="1746">
                  <c:v>#N/A</c:v>
                </c:pt>
                <c:pt idx="1747">
                  <c:v>#N/A</c:v>
                </c:pt>
                <c:pt idx="1748">
                  <c:v>#N/A</c:v>
                </c:pt>
                <c:pt idx="1749">
                  <c:v>#N/A</c:v>
                </c:pt>
                <c:pt idx="1750">
                  <c:v>#N/A</c:v>
                </c:pt>
                <c:pt idx="1751">
                  <c:v>#N/A</c:v>
                </c:pt>
                <c:pt idx="1752">
                  <c:v>17</c:v>
                </c:pt>
                <c:pt idx="1753">
                  <c:v>#N/A</c:v>
                </c:pt>
                <c:pt idx="1754">
                  <c:v>#N/A</c:v>
                </c:pt>
                <c:pt idx="1755">
                  <c:v>#N/A</c:v>
                </c:pt>
                <c:pt idx="1756">
                  <c:v>11</c:v>
                </c:pt>
                <c:pt idx="1757">
                  <c:v>12</c:v>
                </c:pt>
                <c:pt idx="1758">
                  <c:v>#N/A</c:v>
                </c:pt>
                <c:pt idx="1759">
                  <c:v>23</c:v>
                </c:pt>
                <c:pt idx="1760">
                  <c:v>68</c:v>
                </c:pt>
                <c:pt idx="1761">
                  <c:v>32</c:v>
                </c:pt>
                <c:pt idx="1762">
                  <c:v>26</c:v>
                </c:pt>
                <c:pt idx="1763">
                  <c:v>32</c:v>
                </c:pt>
                <c:pt idx="1764">
                  <c:v>#N/A</c:v>
                </c:pt>
                <c:pt idx="1765">
                  <c:v>#N/A</c:v>
                </c:pt>
                <c:pt idx="1766">
                  <c:v>29</c:v>
                </c:pt>
                <c:pt idx="1767">
                  <c:v>#N/A</c:v>
                </c:pt>
                <c:pt idx="1768">
                  <c:v>#N/A</c:v>
                </c:pt>
                <c:pt idx="1769">
                  <c:v>31</c:v>
                </c:pt>
                <c:pt idx="1770">
                  <c:v>6</c:v>
                </c:pt>
                <c:pt idx="1771">
                  <c:v>#N/A</c:v>
                </c:pt>
                <c:pt idx="1772">
                  <c:v>23</c:v>
                </c:pt>
                <c:pt idx="1773">
                  <c:v>#N/A</c:v>
                </c:pt>
                <c:pt idx="1774">
                  <c:v>55</c:v>
                </c:pt>
                <c:pt idx="1775">
                  <c:v>24</c:v>
                </c:pt>
                <c:pt idx="1776">
                  <c:v>#N/A</c:v>
                </c:pt>
                <c:pt idx="1777">
                  <c:v>69</c:v>
                </c:pt>
                <c:pt idx="1778">
                  <c:v>#N/A</c:v>
                </c:pt>
                <c:pt idx="1779">
                  <c:v>37</c:v>
                </c:pt>
                <c:pt idx="1780">
                  <c:v>18</c:v>
                </c:pt>
                <c:pt idx="1781">
                  <c:v>28</c:v>
                </c:pt>
                <c:pt idx="1782">
                  <c:v>65</c:v>
                </c:pt>
                <c:pt idx="1783">
                  <c:v>14</c:v>
                </c:pt>
                <c:pt idx="1784">
                  <c:v>20</c:v>
                </c:pt>
                <c:pt idx="1785">
                  <c:v>27</c:v>
                </c:pt>
                <c:pt idx="1786">
                  <c:v>#N/A</c:v>
                </c:pt>
                <c:pt idx="1787">
                  <c:v>2</c:v>
                </c:pt>
                <c:pt idx="1788">
                  <c:v>#N/A</c:v>
                </c:pt>
                <c:pt idx="1789">
                  <c:v>#N/A</c:v>
                </c:pt>
                <c:pt idx="1790">
                  <c:v>24</c:v>
                </c:pt>
                <c:pt idx="1791">
                  <c:v>#N/A</c:v>
                </c:pt>
                <c:pt idx="1792">
                  <c:v>#N/A</c:v>
                </c:pt>
                <c:pt idx="1793">
                  <c:v>44</c:v>
                </c:pt>
                <c:pt idx="1794">
                  <c:v>55</c:v>
                </c:pt>
                <c:pt idx="1795">
                  <c:v>#N/A</c:v>
                </c:pt>
                <c:pt idx="1796">
                  <c:v>#N/A</c:v>
                </c:pt>
                <c:pt idx="1797">
                  <c:v>#N/A</c:v>
                </c:pt>
                <c:pt idx="1798">
                  <c:v>#N/A</c:v>
                </c:pt>
                <c:pt idx="1799">
                  <c:v>40</c:v>
                </c:pt>
                <c:pt idx="1800">
                  <c:v>#N/A</c:v>
                </c:pt>
                <c:pt idx="1801">
                  <c:v>24</c:v>
                </c:pt>
                <c:pt idx="1802">
                  <c:v>59</c:v>
                </c:pt>
                <c:pt idx="1803">
                  <c:v>#N/A</c:v>
                </c:pt>
                <c:pt idx="1804">
                  <c:v>6</c:v>
                </c:pt>
                <c:pt idx="1805">
                  <c:v>#N/A</c:v>
                </c:pt>
                <c:pt idx="1806">
                  <c:v>68</c:v>
                </c:pt>
                <c:pt idx="1807">
                  <c:v>#N/A</c:v>
                </c:pt>
                <c:pt idx="1808">
                  <c:v>#N/A</c:v>
                </c:pt>
                <c:pt idx="1809">
                  <c:v>22</c:v>
                </c:pt>
                <c:pt idx="1810">
                  <c:v>14</c:v>
                </c:pt>
                <c:pt idx="1811">
                  <c:v>#N/A</c:v>
                </c:pt>
                <c:pt idx="1812">
                  <c:v>#N/A</c:v>
                </c:pt>
                <c:pt idx="1813">
                  <c:v>#N/A</c:v>
                </c:pt>
                <c:pt idx="1814">
                  <c:v>32</c:v>
                </c:pt>
                <c:pt idx="1815">
                  <c:v>#N/A</c:v>
                </c:pt>
                <c:pt idx="1816">
                  <c:v>#N/A</c:v>
                </c:pt>
                <c:pt idx="1817">
                  <c:v>#N/A</c:v>
                </c:pt>
                <c:pt idx="1818">
                  <c:v>#N/A</c:v>
                </c:pt>
                <c:pt idx="1819">
                  <c:v>16</c:v>
                </c:pt>
                <c:pt idx="1820">
                  <c:v>#N/A</c:v>
                </c:pt>
                <c:pt idx="1821">
                  <c:v>#N/A</c:v>
                </c:pt>
                <c:pt idx="1822">
                  <c:v>11</c:v>
                </c:pt>
                <c:pt idx="1823">
                  <c:v>#N/A</c:v>
                </c:pt>
                <c:pt idx="1824">
                  <c:v>17</c:v>
                </c:pt>
                <c:pt idx="1825">
                  <c:v>#N/A</c:v>
                </c:pt>
                <c:pt idx="1826">
                  <c:v>#N/A</c:v>
                </c:pt>
                <c:pt idx="1827">
                  <c:v>#N/A</c:v>
                </c:pt>
                <c:pt idx="1828">
                  <c:v>#N/A</c:v>
                </c:pt>
                <c:pt idx="1829">
                  <c:v>#N/A</c:v>
                </c:pt>
                <c:pt idx="1830">
                  <c:v>9</c:v>
                </c:pt>
                <c:pt idx="1831">
                  <c:v>#N/A</c:v>
                </c:pt>
                <c:pt idx="1832">
                  <c:v>40</c:v>
                </c:pt>
                <c:pt idx="1833">
                  <c:v>#N/A</c:v>
                </c:pt>
                <c:pt idx="1834">
                  <c:v>#N/A</c:v>
                </c:pt>
                <c:pt idx="1835">
                  <c:v>11</c:v>
                </c:pt>
                <c:pt idx="1836">
                  <c:v>42</c:v>
                </c:pt>
                <c:pt idx="1837">
                  <c:v>27</c:v>
                </c:pt>
                <c:pt idx="1838">
                  <c:v>#N/A</c:v>
                </c:pt>
                <c:pt idx="1839">
                  <c:v>52</c:v>
                </c:pt>
                <c:pt idx="1840">
                  <c:v>42</c:v>
                </c:pt>
                <c:pt idx="1841">
                  <c:v>#N/A</c:v>
                </c:pt>
                <c:pt idx="1842">
                  <c:v>40</c:v>
                </c:pt>
                <c:pt idx="1843">
                  <c:v>44</c:v>
                </c:pt>
                <c:pt idx="1844">
                  <c:v>#N/A</c:v>
                </c:pt>
                <c:pt idx="1845">
                  <c:v>27</c:v>
                </c:pt>
                <c:pt idx="1846">
                  <c:v>#N/A</c:v>
                </c:pt>
                <c:pt idx="1847">
                  <c:v>#N/A</c:v>
                </c:pt>
                <c:pt idx="1848">
                  <c:v>43</c:v>
                </c:pt>
                <c:pt idx="1849">
                  <c:v>45</c:v>
                </c:pt>
                <c:pt idx="1850">
                  <c:v>64</c:v>
                </c:pt>
                <c:pt idx="1851">
                  <c:v>#N/A</c:v>
                </c:pt>
                <c:pt idx="1852">
                  <c:v>71</c:v>
                </c:pt>
                <c:pt idx="1853">
                  <c:v>#N/A</c:v>
                </c:pt>
                <c:pt idx="1854">
                  <c:v>10</c:v>
                </c:pt>
                <c:pt idx="1855">
                  <c:v>33</c:v>
                </c:pt>
                <c:pt idx="1856">
                  <c:v>#N/A</c:v>
                </c:pt>
                <c:pt idx="1857">
                  <c:v>#N/A</c:v>
                </c:pt>
                <c:pt idx="1858">
                  <c:v>48</c:v>
                </c:pt>
                <c:pt idx="1859">
                  <c:v>32</c:v>
                </c:pt>
                <c:pt idx="1860">
                  <c:v>62</c:v>
                </c:pt>
                <c:pt idx="1861">
                  <c:v>#N/A</c:v>
                </c:pt>
                <c:pt idx="1862">
                  <c:v>#N/A</c:v>
                </c:pt>
                <c:pt idx="1863">
                  <c:v>#N/A</c:v>
                </c:pt>
                <c:pt idx="1864">
                  <c:v>#N/A</c:v>
                </c:pt>
                <c:pt idx="1865">
                  <c:v>#N/A</c:v>
                </c:pt>
                <c:pt idx="1866">
                  <c:v>#N/A</c:v>
                </c:pt>
                <c:pt idx="1867">
                  <c:v>#N/A</c:v>
                </c:pt>
                <c:pt idx="1868">
                  <c:v>61</c:v>
                </c:pt>
                <c:pt idx="1869">
                  <c:v>69</c:v>
                </c:pt>
                <c:pt idx="1870">
                  <c:v>63</c:v>
                </c:pt>
                <c:pt idx="1871">
                  <c:v>#N/A</c:v>
                </c:pt>
                <c:pt idx="1872">
                  <c:v>45</c:v>
                </c:pt>
                <c:pt idx="1873">
                  <c:v>#N/A</c:v>
                </c:pt>
                <c:pt idx="1874">
                  <c:v>#N/A</c:v>
                </c:pt>
                <c:pt idx="1875">
                  <c:v>37</c:v>
                </c:pt>
                <c:pt idx="1876">
                  <c:v>34</c:v>
                </c:pt>
                <c:pt idx="1877">
                  <c:v>#N/A</c:v>
                </c:pt>
                <c:pt idx="1878">
                  <c:v>#N/A</c:v>
                </c:pt>
                <c:pt idx="1879">
                  <c:v>59</c:v>
                </c:pt>
                <c:pt idx="1880">
                  <c:v>23</c:v>
                </c:pt>
                <c:pt idx="1881">
                  <c:v>#N/A</c:v>
                </c:pt>
                <c:pt idx="1882">
                  <c:v>5</c:v>
                </c:pt>
                <c:pt idx="1883">
                  <c:v>68</c:v>
                </c:pt>
                <c:pt idx="1884">
                  <c:v>57</c:v>
                </c:pt>
                <c:pt idx="1885">
                  <c:v>#N/A</c:v>
                </c:pt>
                <c:pt idx="1886">
                  <c:v>#N/A</c:v>
                </c:pt>
                <c:pt idx="1887">
                  <c:v>54</c:v>
                </c:pt>
                <c:pt idx="1888">
                  <c:v>38</c:v>
                </c:pt>
                <c:pt idx="1889">
                  <c:v>#N/A</c:v>
                </c:pt>
                <c:pt idx="1890">
                  <c:v>#N/A</c:v>
                </c:pt>
                <c:pt idx="1891">
                  <c:v>15</c:v>
                </c:pt>
                <c:pt idx="1892">
                  <c:v>#N/A</c:v>
                </c:pt>
                <c:pt idx="1893">
                  <c:v>3</c:v>
                </c:pt>
                <c:pt idx="1894">
                  <c:v>#N/A</c:v>
                </c:pt>
                <c:pt idx="1895">
                  <c:v>#N/A</c:v>
                </c:pt>
                <c:pt idx="1896">
                  <c:v>43</c:v>
                </c:pt>
                <c:pt idx="1897">
                  <c:v>#N/A</c:v>
                </c:pt>
                <c:pt idx="1898">
                  <c:v>#N/A</c:v>
                </c:pt>
                <c:pt idx="1899">
                  <c:v>#N/A</c:v>
                </c:pt>
                <c:pt idx="1900">
                  <c:v>65</c:v>
                </c:pt>
                <c:pt idx="1901">
                  <c:v>38</c:v>
                </c:pt>
                <c:pt idx="1902">
                  <c:v>#N/A</c:v>
                </c:pt>
                <c:pt idx="1903">
                  <c:v>#N/A</c:v>
                </c:pt>
                <c:pt idx="1904">
                  <c:v>35</c:v>
                </c:pt>
                <c:pt idx="1905">
                  <c:v>#N/A</c:v>
                </c:pt>
                <c:pt idx="1906">
                  <c:v>#N/A</c:v>
                </c:pt>
                <c:pt idx="1907">
                  <c:v>#N/A</c:v>
                </c:pt>
                <c:pt idx="1908">
                  <c:v>29</c:v>
                </c:pt>
                <c:pt idx="1909">
                  <c:v>67</c:v>
                </c:pt>
                <c:pt idx="1910">
                  <c:v>33</c:v>
                </c:pt>
                <c:pt idx="1911">
                  <c:v>40</c:v>
                </c:pt>
                <c:pt idx="1912">
                  <c:v>#N/A</c:v>
                </c:pt>
                <c:pt idx="1913">
                  <c:v>#N/A</c:v>
                </c:pt>
                <c:pt idx="1914">
                  <c:v>#N/A</c:v>
                </c:pt>
                <c:pt idx="1915">
                  <c:v>41</c:v>
                </c:pt>
                <c:pt idx="1916">
                  <c:v>#N/A</c:v>
                </c:pt>
                <c:pt idx="1917">
                  <c:v>26</c:v>
                </c:pt>
                <c:pt idx="1918">
                  <c:v>#N/A</c:v>
                </c:pt>
                <c:pt idx="1919">
                  <c:v>55</c:v>
                </c:pt>
                <c:pt idx="1920">
                  <c:v>#N/A</c:v>
                </c:pt>
                <c:pt idx="1921">
                  <c:v>26</c:v>
                </c:pt>
                <c:pt idx="1922">
                  <c:v>#N/A</c:v>
                </c:pt>
                <c:pt idx="1923">
                  <c:v>#N/A</c:v>
                </c:pt>
                <c:pt idx="1924">
                  <c:v>45</c:v>
                </c:pt>
                <c:pt idx="1925">
                  <c:v>#N/A</c:v>
                </c:pt>
                <c:pt idx="1926">
                  <c:v>#N/A</c:v>
                </c:pt>
                <c:pt idx="1927">
                  <c:v>54</c:v>
                </c:pt>
                <c:pt idx="1928">
                  <c:v>#N/A</c:v>
                </c:pt>
                <c:pt idx="1929">
                  <c:v>#N/A</c:v>
                </c:pt>
                <c:pt idx="1930">
                  <c:v>#N/A</c:v>
                </c:pt>
                <c:pt idx="1931">
                  <c:v>#N/A</c:v>
                </c:pt>
                <c:pt idx="1932">
                  <c:v>9</c:v>
                </c:pt>
                <c:pt idx="1933">
                  <c:v>#N/A</c:v>
                </c:pt>
                <c:pt idx="1934">
                  <c:v>#N/A</c:v>
                </c:pt>
                <c:pt idx="1935">
                  <c:v>#N/A</c:v>
                </c:pt>
                <c:pt idx="1936">
                  <c:v>47</c:v>
                </c:pt>
                <c:pt idx="1937">
                  <c:v>#N/A</c:v>
                </c:pt>
                <c:pt idx="1938">
                  <c:v>#N/A</c:v>
                </c:pt>
                <c:pt idx="1939">
                  <c:v>35</c:v>
                </c:pt>
                <c:pt idx="1940">
                  <c:v>#N/A</c:v>
                </c:pt>
                <c:pt idx="1941">
                  <c:v>#N/A</c:v>
                </c:pt>
                <c:pt idx="1942">
                  <c:v>24</c:v>
                </c:pt>
                <c:pt idx="1943">
                  <c:v>#N/A</c:v>
                </c:pt>
                <c:pt idx="1944">
                  <c:v>#N/A</c:v>
                </c:pt>
                <c:pt idx="1945">
                  <c:v>#N/A</c:v>
                </c:pt>
                <c:pt idx="1946">
                  <c:v>#N/A</c:v>
                </c:pt>
                <c:pt idx="1947">
                  <c:v>#N/A</c:v>
                </c:pt>
                <c:pt idx="1948">
                  <c:v>#N/A</c:v>
                </c:pt>
                <c:pt idx="1949">
                  <c:v>#N/A</c:v>
                </c:pt>
                <c:pt idx="1950">
                  <c:v>#N/A</c:v>
                </c:pt>
                <c:pt idx="1951">
                  <c:v>46</c:v>
                </c:pt>
                <c:pt idx="1952">
                  <c:v>#N/A</c:v>
                </c:pt>
                <c:pt idx="1953">
                  <c:v>#N/A</c:v>
                </c:pt>
                <c:pt idx="1954">
                  <c:v>#N/A</c:v>
                </c:pt>
                <c:pt idx="1955">
                  <c:v>#N/A</c:v>
                </c:pt>
                <c:pt idx="1956">
                  <c:v>38</c:v>
                </c:pt>
                <c:pt idx="1957">
                  <c:v>#N/A</c:v>
                </c:pt>
                <c:pt idx="1958">
                  <c:v>#N/A</c:v>
                </c:pt>
                <c:pt idx="1959">
                  <c:v>56</c:v>
                </c:pt>
                <c:pt idx="1960">
                  <c:v>#N/A</c:v>
                </c:pt>
                <c:pt idx="1961">
                  <c:v>#N/A</c:v>
                </c:pt>
                <c:pt idx="1962">
                  <c:v>#N/A</c:v>
                </c:pt>
                <c:pt idx="1963">
                  <c:v>5</c:v>
                </c:pt>
                <c:pt idx="1964">
                  <c:v>#N/A</c:v>
                </c:pt>
                <c:pt idx="1965">
                  <c:v>47</c:v>
                </c:pt>
                <c:pt idx="1966">
                  <c:v>12</c:v>
                </c:pt>
                <c:pt idx="1967">
                  <c:v>#N/A</c:v>
                </c:pt>
                <c:pt idx="1968">
                  <c:v>#N/A</c:v>
                </c:pt>
                <c:pt idx="1969">
                  <c:v>#N/A</c:v>
                </c:pt>
                <c:pt idx="1970">
                  <c:v>#N/A</c:v>
                </c:pt>
                <c:pt idx="1971">
                  <c:v>#N/A</c:v>
                </c:pt>
                <c:pt idx="1972">
                  <c:v>#N/A</c:v>
                </c:pt>
                <c:pt idx="1973">
                  <c:v>37</c:v>
                </c:pt>
                <c:pt idx="1974">
                  <c:v>#N/A</c:v>
                </c:pt>
                <c:pt idx="1975">
                  <c:v>#N/A</c:v>
                </c:pt>
                <c:pt idx="1976">
                  <c:v>#N/A</c:v>
                </c:pt>
                <c:pt idx="1977">
                  <c:v>#N/A</c:v>
                </c:pt>
                <c:pt idx="1978">
                  <c:v>#N/A</c:v>
                </c:pt>
                <c:pt idx="1979">
                  <c:v>56</c:v>
                </c:pt>
                <c:pt idx="1980">
                  <c:v>#N/A</c:v>
                </c:pt>
                <c:pt idx="1981">
                  <c:v>30</c:v>
                </c:pt>
                <c:pt idx="1982">
                  <c:v>#N/A</c:v>
                </c:pt>
                <c:pt idx="1983">
                  <c:v>#N/A</c:v>
                </c:pt>
                <c:pt idx="1984">
                  <c:v>66</c:v>
                </c:pt>
                <c:pt idx="1985">
                  <c:v>#N/A</c:v>
                </c:pt>
                <c:pt idx="1986">
                  <c:v>#N/A</c:v>
                </c:pt>
                <c:pt idx="1987">
                  <c:v>17</c:v>
                </c:pt>
                <c:pt idx="1988">
                  <c:v>#N/A</c:v>
                </c:pt>
                <c:pt idx="1989">
                  <c:v>#N/A</c:v>
                </c:pt>
                <c:pt idx="1990">
                  <c:v>#N/A</c:v>
                </c:pt>
                <c:pt idx="1991">
                  <c:v>39</c:v>
                </c:pt>
                <c:pt idx="1992">
                  <c:v>#N/A</c:v>
                </c:pt>
                <c:pt idx="1993">
                  <c:v>62</c:v>
                </c:pt>
                <c:pt idx="1994">
                  <c:v>46</c:v>
                </c:pt>
                <c:pt idx="1995">
                  <c:v>#N/A</c:v>
                </c:pt>
                <c:pt idx="1996">
                  <c:v>#N/A</c:v>
                </c:pt>
                <c:pt idx="1997">
                  <c:v>#N/A</c:v>
                </c:pt>
                <c:pt idx="1998">
                  <c:v>#N/A</c:v>
                </c:pt>
                <c:pt idx="1999">
                  <c:v>60</c:v>
                </c:pt>
                <c:pt idx="2000">
                  <c:v>#N/A</c:v>
                </c:pt>
                <c:pt idx="2001">
                  <c:v>21</c:v>
                </c:pt>
                <c:pt idx="2002">
                  <c:v>34</c:v>
                </c:pt>
                <c:pt idx="2003">
                  <c:v>#N/A</c:v>
                </c:pt>
                <c:pt idx="2004">
                  <c:v>34</c:v>
                </c:pt>
                <c:pt idx="2005">
                  <c:v>#N/A</c:v>
                </c:pt>
                <c:pt idx="2006">
                  <c:v>33</c:v>
                </c:pt>
                <c:pt idx="2007">
                  <c:v>#N/A</c:v>
                </c:pt>
                <c:pt idx="2008">
                  <c:v>#N/A</c:v>
                </c:pt>
                <c:pt idx="2009">
                  <c:v>23</c:v>
                </c:pt>
                <c:pt idx="2010">
                  <c:v>47</c:v>
                </c:pt>
                <c:pt idx="2011">
                  <c:v>#N/A</c:v>
                </c:pt>
                <c:pt idx="2012">
                  <c:v>41</c:v>
                </c:pt>
                <c:pt idx="2013">
                  <c:v>29</c:v>
                </c:pt>
                <c:pt idx="2014">
                  <c:v>#N/A</c:v>
                </c:pt>
                <c:pt idx="2015">
                  <c:v>#N/A</c:v>
                </c:pt>
                <c:pt idx="2016">
                  <c:v>60</c:v>
                </c:pt>
                <c:pt idx="2017">
                  <c:v>#N/A</c:v>
                </c:pt>
                <c:pt idx="2018">
                  <c:v>30</c:v>
                </c:pt>
                <c:pt idx="2019">
                  <c:v>#N/A</c:v>
                </c:pt>
                <c:pt idx="2020">
                  <c:v>#N/A</c:v>
                </c:pt>
                <c:pt idx="2021">
                  <c:v>63</c:v>
                </c:pt>
                <c:pt idx="2022">
                  <c:v>#N/A</c:v>
                </c:pt>
                <c:pt idx="2023">
                  <c:v>#N/A</c:v>
                </c:pt>
                <c:pt idx="2024">
                  <c:v>#N/A</c:v>
                </c:pt>
                <c:pt idx="2025">
                  <c:v>#N/A</c:v>
                </c:pt>
                <c:pt idx="2026">
                  <c:v>#N/A</c:v>
                </c:pt>
                <c:pt idx="2027">
                  <c:v>47</c:v>
                </c:pt>
                <c:pt idx="2028">
                  <c:v>#N/A</c:v>
                </c:pt>
                <c:pt idx="2029">
                  <c:v>65</c:v>
                </c:pt>
                <c:pt idx="2030">
                  <c:v>32</c:v>
                </c:pt>
                <c:pt idx="2031">
                  <c:v>#N/A</c:v>
                </c:pt>
                <c:pt idx="2032">
                  <c:v>#N/A</c:v>
                </c:pt>
                <c:pt idx="2033">
                  <c:v>52</c:v>
                </c:pt>
                <c:pt idx="2034">
                  <c:v>#N/A</c:v>
                </c:pt>
                <c:pt idx="2035">
                  <c:v>#N/A</c:v>
                </c:pt>
                <c:pt idx="2036">
                  <c:v>#N/A</c:v>
                </c:pt>
                <c:pt idx="2037">
                  <c:v>#N/A</c:v>
                </c:pt>
                <c:pt idx="2038">
                  <c:v>#N/A</c:v>
                </c:pt>
                <c:pt idx="2039">
                  <c:v>63</c:v>
                </c:pt>
                <c:pt idx="2040">
                  <c:v>#N/A</c:v>
                </c:pt>
                <c:pt idx="2041">
                  <c:v>13</c:v>
                </c:pt>
                <c:pt idx="2042">
                  <c:v>29</c:v>
                </c:pt>
                <c:pt idx="2043">
                  <c:v>#N/A</c:v>
                </c:pt>
                <c:pt idx="2044">
                  <c:v>7</c:v>
                </c:pt>
                <c:pt idx="2045">
                  <c:v>16</c:v>
                </c:pt>
                <c:pt idx="2046">
                  <c:v>#N/A</c:v>
                </c:pt>
                <c:pt idx="2047">
                  <c:v>17</c:v>
                </c:pt>
                <c:pt idx="2048">
                  <c:v>#N/A</c:v>
                </c:pt>
                <c:pt idx="2049">
                  <c:v>41</c:v>
                </c:pt>
                <c:pt idx="2050">
                  <c:v>37</c:v>
                </c:pt>
                <c:pt idx="2051">
                  <c:v>8</c:v>
                </c:pt>
                <c:pt idx="2052">
                  <c:v>#N/A</c:v>
                </c:pt>
                <c:pt idx="2053">
                  <c:v>#N/A</c:v>
                </c:pt>
                <c:pt idx="2054">
                  <c:v>10</c:v>
                </c:pt>
                <c:pt idx="2055">
                  <c:v>29</c:v>
                </c:pt>
                <c:pt idx="2056">
                  <c:v>9</c:v>
                </c:pt>
                <c:pt idx="2057">
                  <c:v>#N/A</c:v>
                </c:pt>
                <c:pt idx="2058">
                  <c:v>3</c:v>
                </c:pt>
                <c:pt idx="2059">
                  <c:v>8</c:v>
                </c:pt>
                <c:pt idx="2060">
                  <c:v>11</c:v>
                </c:pt>
                <c:pt idx="2061">
                  <c:v>34</c:v>
                </c:pt>
                <c:pt idx="2062">
                  <c:v>57</c:v>
                </c:pt>
                <c:pt idx="2063">
                  <c:v>32</c:v>
                </c:pt>
                <c:pt idx="2064">
                  <c:v>33</c:v>
                </c:pt>
                <c:pt idx="2065">
                  <c:v>71</c:v>
                </c:pt>
                <c:pt idx="2066">
                  <c:v>26</c:v>
                </c:pt>
                <c:pt idx="2067">
                  <c:v>22</c:v>
                </c:pt>
                <c:pt idx="2068">
                  <c:v>19</c:v>
                </c:pt>
                <c:pt idx="2069">
                  <c:v>#N/A</c:v>
                </c:pt>
                <c:pt idx="2070">
                  <c:v>48</c:v>
                </c:pt>
                <c:pt idx="2071">
                  <c:v>#N/A</c:v>
                </c:pt>
                <c:pt idx="2072">
                  <c:v>#N/A</c:v>
                </c:pt>
                <c:pt idx="2073">
                  <c:v>40</c:v>
                </c:pt>
                <c:pt idx="2074">
                  <c:v>9</c:v>
                </c:pt>
                <c:pt idx="2075">
                  <c:v>49</c:v>
                </c:pt>
                <c:pt idx="2076">
                  <c:v>#N/A</c:v>
                </c:pt>
                <c:pt idx="2077">
                  <c:v>26</c:v>
                </c:pt>
                <c:pt idx="2078">
                  <c:v>32</c:v>
                </c:pt>
                <c:pt idx="2079">
                  <c:v>#N/A</c:v>
                </c:pt>
                <c:pt idx="2080">
                  <c:v>13</c:v>
                </c:pt>
                <c:pt idx="2081">
                  <c:v>#N/A</c:v>
                </c:pt>
                <c:pt idx="2082">
                  <c:v>#N/A</c:v>
                </c:pt>
                <c:pt idx="2083">
                  <c:v>28</c:v>
                </c:pt>
                <c:pt idx="2084">
                  <c:v>12</c:v>
                </c:pt>
                <c:pt idx="2085">
                  <c:v>37</c:v>
                </c:pt>
                <c:pt idx="2086">
                  <c:v>30</c:v>
                </c:pt>
                <c:pt idx="2087">
                  <c:v>10</c:v>
                </c:pt>
                <c:pt idx="2088">
                  <c:v>#N/A</c:v>
                </c:pt>
                <c:pt idx="2089">
                  <c:v>#N/A</c:v>
                </c:pt>
                <c:pt idx="2090">
                  <c:v>14</c:v>
                </c:pt>
                <c:pt idx="2091">
                  <c:v>#N/A</c:v>
                </c:pt>
                <c:pt idx="2092">
                  <c:v>#N/A</c:v>
                </c:pt>
                <c:pt idx="2093">
                  <c:v>2</c:v>
                </c:pt>
                <c:pt idx="2094">
                  <c:v>11</c:v>
                </c:pt>
                <c:pt idx="2095">
                  <c:v>1</c:v>
                </c:pt>
                <c:pt idx="2096">
                  <c:v>#N/A</c:v>
                </c:pt>
                <c:pt idx="2097">
                  <c:v>#N/A</c:v>
                </c:pt>
                <c:pt idx="2098">
                  <c:v>12</c:v>
                </c:pt>
                <c:pt idx="2099">
                  <c:v>68</c:v>
                </c:pt>
                <c:pt idx="2100">
                  <c:v>14</c:v>
                </c:pt>
                <c:pt idx="2101">
                  <c:v>11</c:v>
                </c:pt>
                <c:pt idx="2102">
                  <c:v>18</c:v>
                </c:pt>
                <c:pt idx="2103">
                  <c:v>#N/A</c:v>
                </c:pt>
                <c:pt idx="2104">
                  <c:v>#N/A</c:v>
                </c:pt>
                <c:pt idx="2105">
                  <c:v>24</c:v>
                </c:pt>
                <c:pt idx="2106">
                  <c:v>#N/A</c:v>
                </c:pt>
                <c:pt idx="2107">
                  <c:v>#N/A</c:v>
                </c:pt>
                <c:pt idx="2108">
                  <c:v>#N/A</c:v>
                </c:pt>
                <c:pt idx="2109">
                  <c:v>4</c:v>
                </c:pt>
                <c:pt idx="2110">
                  <c:v>24</c:v>
                </c:pt>
                <c:pt idx="2111">
                  <c:v>#N/A</c:v>
                </c:pt>
                <c:pt idx="2112">
                  <c:v>#N/A</c:v>
                </c:pt>
                <c:pt idx="2113">
                  <c:v>#N/A</c:v>
                </c:pt>
                <c:pt idx="2114">
                  <c:v>#N/A</c:v>
                </c:pt>
                <c:pt idx="2115">
                  <c:v>#N/A</c:v>
                </c:pt>
                <c:pt idx="2116">
                  <c:v>35</c:v>
                </c:pt>
                <c:pt idx="2117">
                  <c:v>#N/A</c:v>
                </c:pt>
                <c:pt idx="2118">
                  <c:v>29</c:v>
                </c:pt>
                <c:pt idx="2119">
                  <c:v>35</c:v>
                </c:pt>
                <c:pt idx="2120">
                  <c:v>12</c:v>
                </c:pt>
                <c:pt idx="2121">
                  <c:v>3</c:v>
                </c:pt>
                <c:pt idx="2122">
                  <c:v>#N/A</c:v>
                </c:pt>
                <c:pt idx="2123">
                  <c:v>35</c:v>
                </c:pt>
                <c:pt idx="2124">
                  <c:v>2</c:v>
                </c:pt>
                <c:pt idx="2125">
                  <c:v>#N/A</c:v>
                </c:pt>
                <c:pt idx="2126">
                  <c:v>19</c:v>
                </c:pt>
                <c:pt idx="2127">
                  <c:v>22</c:v>
                </c:pt>
                <c:pt idx="2128">
                  <c:v>#N/A</c:v>
                </c:pt>
                <c:pt idx="2129">
                  <c:v>#N/A</c:v>
                </c:pt>
                <c:pt idx="2130">
                  <c:v>4</c:v>
                </c:pt>
                <c:pt idx="2131">
                  <c:v>24</c:v>
                </c:pt>
                <c:pt idx="2132">
                  <c:v>#N/A</c:v>
                </c:pt>
                <c:pt idx="2133">
                  <c:v>#N/A</c:v>
                </c:pt>
                <c:pt idx="2134">
                  <c:v>52</c:v>
                </c:pt>
                <c:pt idx="2135">
                  <c:v>23</c:v>
                </c:pt>
                <c:pt idx="2136">
                  <c:v>#N/A</c:v>
                </c:pt>
                <c:pt idx="2137">
                  <c:v>#N/A</c:v>
                </c:pt>
                <c:pt idx="2138">
                  <c:v>21</c:v>
                </c:pt>
                <c:pt idx="2139">
                  <c:v>19</c:v>
                </c:pt>
                <c:pt idx="2140">
                  <c:v>20</c:v>
                </c:pt>
                <c:pt idx="2141">
                  <c:v>#N/A</c:v>
                </c:pt>
                <c:pt idx="2142">
                  <c:v>#N/A</c:v>
                </c:pt>
                <c:pt idx="2143">
                  <c:v>10</c:v>
                </c:pt>
                <c:pt idx="2144">
                  <c:v>#N/A</c:v>
                </c:pt>
                <c:pt idx="2145">
                  <c:v>39</c:v>
                </c:pt>
                <c:pt idx="2146">
                  <c:v>6</c:v>
                </c:pt>
                <c:pt idx="2147">
                  <c:v>#N/A</c:v>
                </c:pt>
                <c:pt idx="2148">
                  <c:v>#N/A</c:v>
                </c:pt>
                <c:pt idx="2149">
                  <c:v>#N/A</c:v>
                </c:pt>
                <c:pt idx="2150">
                  <c:v>#N/A</c:v>
                </c:pt>
                <c:pt idx="2151">
                  <c:v>41</c:v>
                </c:pt>
                <c:pt idx="2152">
                  <c:v>42</c:v>
                </c:pt>
                <c:pt idx="2153">
                  <c:v>#N/A</c:v>
                </c:pt>
                <c:pt idx="2154">
                  <c:v>39</c:v>
                </c:pt>
                <c:pt idx="2155">
                  <c:v>#N/A</c:v>
                </c:pt>
                <c:pt idx="2156">
                  <c:v>26</c:v>
                </c:pt>
                <c:pt idx="2157">
                  <c:v>#N/A</c:v>
                </c:pt>
                <c:pt idx="2158">
                  <c:v>25</c:v>
                </c:pt>
                <c:pt idx="2159">
                  <c:v>28</c:v>
                </c:pt>
                <c:pt idx="2160">
                  <c:v>45</c:v>
                </c:pt>
                <c:pt idx="2161">
                  <c:v>25</c:v>
                </c:pt>
                <c:pt idx="2162">
                  <c:v>#N/A</c:v>
                </c:pt>
                <c:pt idx="2163">
                  <c:v>#N/A</c:v>
                </c:pt>
                <c:pt idx="2164">
                  <c:v>2</c:v>
                </c:pt>
                <c:pt idx="2165">
                  <c:v>#N/A</c:v>
                </c:pt>
                <c:pt idx="2166">
                  <c:v>#N/A</c:v>
                </c:pt>
                <c:pt idx="2167">
                  <c:v>3</c:v>
                </c:pt>
                <c:pt idx="2168">
                  <c:v>#N/A</c:v>
                </c:pt>
                <c:pt idx="2169">
                  <c:v>49</c:v>
                </c:pt>
                <c:pt idx="2170">
                  <c:v>46</c:v>
                </c:pt>
                <c:pt idx="2171">
                  <c:v>#N/A</c:v>
                </c:pt>
                <c:pt idx="2172">
                  <c:v>2</c:v>
                </c:pt>
                <c:pt idx="2173">
                  <c:v>#N/A</c:v>
                </c:pt>
                <c:pt idx="2174">
                  <c:v>54</c:v>
                </c:pt>
                <c:pt idx="2175">
                  <c:v>49</c:v>
                </c:pt>
                <c:pt idx="2176">
                  <c:v>#N/A</c:v>
                </c:pt>
                <c:pt idx="2177">
                  <c:v>#N/A</c:v>
                </c:pt>
                <c:pt idx="2178">
                  <c:v>#N/A</c:v>
                </c:pt>
                <c:pt idx="2179">
                  <c:v>48</c:v>
                </c:pt>
                <c:pt idx="2180">
                  <c:v>23</c:v>
                </c:pt>
                <c:pt idx="2181">
                  <c:v>49</c:v>
                </c:pt>
                <c:pt idx="2182">
                  <c:v>45</c:v>
                </c:pt>
                <c:pt idx="2183">
                  <c:v>70</c:v>
                </c:pt>
                <c:pt idx="2184">
                  <c:v>2</c:v>
                </c:pt>
                <c:pt idx="2185">
                  <c:v>#N/A</c:v>
                </c:pt>
                <c:pt idx="2186">
                  <c:v>#N/A</c:v>
                </c:pt>
                <c:pt idx="2187">
                  <c:v>70</c:v>
                </c:pt>
                <c:pt idx="2188">
                  <c:v>56</c:v>
                </c:pt>
                <c:pt idx="2189">
                  <c:v>#N/A</c:v>
                </c:pt>
                <c:pt idx="2190">
                  <c:v>31</c:v>
                </c:pt>
                <c:pt idx="2191">
                  <c:v>#N/A</c:v>
                </c:pt>
                <c:pt idx="2192">
                  <c:v>#N/A</c:v>
                </c:pt>
                <c:pt idx="2193">
                  <c:v>55</c:v>
                </c:pt>
                <c:pt idx="2194">
                  <c:v>2</c:v>
                </c:pt>
                <c:pt idx="2195">
                  <c:v>#N/A</c:v>
                </c:pt>
                <c:pt idx="2196">
                  <c:v>#N/A</c:v>
                </c:pt>
                <c:pt idx="2197">
                  <c:v>#N/A</c:v>
                </c:pt>
                <c:pt idx="2198">
                  <c:v>#N/A</c:v>
                </c:pt>
                <c:pt idx="2199">
                  <c:v>#N/A</c:v>
                </c:pt>
                <c:pt idx="2200">
                  <c:v>#N/A</c:v>
                </c:pt>
                <c:pt idx="2201">
                  <c:v>#N/A</c:v>
                </c:pt>
                <c:pt idx="2202">
                  <c:v>37</c:v>
                </c:pt>
                <c:pt idx="2203">
                  <c:v>32</c:v>
                </c:pt>
                <c:pt idx="2204">
                  <c:v>57</c:v>
                </c:pt>
                <c:pt idx="2205">
                  <c:v>#N/A</c:v>
                </c:pt>
                <c:pt idx="2206">
                  <c:v>31</c:v>
                </c:pt>
                <c:pt idx="2207">
                  <c:v>30</c:v>
                </c:pt>
                <c:pt idx="2208">
                  <c:v>#N/A</c:v>
                </c:pt>
                <c:pt idx="2209">
                  <c:v>62</c:v>
                </c:pt>
                <c:pt idx="2210">
                  <c:v>#N/A</c:v>
                </c:pt>
                <c:pt idx="2211">
                  <c:v>#N/A</c:v>
                </c:pt>
                <c:pt idx="2212">
                  <c:v>38</c:v>
                </c:pt>
                <c:pt idx="2213">
                  <c:v>24</c:v>
                </c:pt>
                <c:pt idx="2214">
                  <c:v>#N/A</c:v>
                </c:pt>
                <c:pt idx="2215">
                  <c:v>2</c:v>
                </c:pt>
                <c:pt idx="2216">
                  <c:v>59</c:v>
                </c:pt>
                <c:pt idx="2217">
                  <c:v>#N/A</c:v>
                </c:pt>
                <c:pt idx="2218">
                  <c:v>43</c:v>
                </c:pt>
                <c:pt idx="2219">
                  <c:v>#N/A</c:v>
                </c:pt>
                <c:pt idx="2220">
                  <c:v>#N/A</c:v>
                </c:pt>
                <c:pt idx="2221">
                  <c:v>#N/A</c:v>
                </c:pt>
                <c:pt idx="2222">
                  <c:v>#N/A</c:v>
                </c:pt>
                <c:pt idx="2223">
                  <c:v>#N/A</c:v>
                </c:pt>
                <c:pt idx="2224">
                  <c:v>#N/A</c:v>
                </c:pt>
                <c:pt idx="2225">
                  <c:v>39</c:v>
                </c:pt>
                <c:pt idx="2226">
                  <c:v>#N/A</c:v>
                </c:pt>
                <c:pt idx="2227">
                  <c:v>26</c:v>
                </c:pt>
                <c:pt idx="2228">
                  <c:v>#N/A</c:v>
                </c:pt>
                <c:pt idx="2229">
                  <c:v>26</c:v>
                </c:pt>
                <c:pt idx="2230">
                  <c:v>4</c:v>
                </c:pt>
                <c:pt idx="2231">
                  <c:v>15</c:v>
                </c:pt>
                <c:pt idx="2232">
                  <c:v>#N/A</c:v>
                </c:pt>
                <c:pt idx="2233">
                  <c:v>61</c:v>
                </c:pt>
                <c:pt idx="2234">
                  <c:v>15</c:v>
                </c:pt>
                <c:pt idx="2235">
                  <c:v>64</c:v>
                </c:pt>
                <c:pt idx="2236">
                  <c:v>35</c:v>
                </c:pt>
                <c:pt idx="2237">
                  <c:v>41</c:v>
                </c:pt>
                <c:pt idx="2238">
                  <c:v>20</c:v>
                </c:pt>
                <c:pt idx="2239">
                  <c:v>#N/A</c:v>
                </c:pt>
                <c:pt idx="2240">
                  <c:v>36</c:v>
                </c:pt>
                <c:pt idx="2241">
                  <c:v>30</c:v>
                </c:pt>
                <c:pt idx="2242">
                  <c:v>11</c:v>
                </c:pt>
                <c:pt idx="2243">
                  <c:v>#N/A</c:v>
                </c:pt>
                <c:pt idx="2244">
                  <c:v>7</c:v>
                </c:pt>
                <c:pt idx="2245">
                  <c:v>8</c:v>
                </c:pt>
                <c:pt idx="2246">
                  <c:v>#N/A</c:v>
                </c:pt>
                <c:pt idx="2247">
                  <c:v>11</c:v>
                </c:pt>
                <c:pt idx="2248">
                  <c:v>52</c:v>
                </c:pt>
                <c:pt idx="2249">
                  <c:v>42</c:v>
                </c:pt>
                <c:pt idx="2250">
                  <c:v>45</c:v>
                </c:pt>
                <c:pt idx="2251">
                  <c:v>4</c:v>
                </c:pt>
                <c:pt idx="2252">
                  <c:v>8</c:v>
                </c:pt>
                <c:pt idx="2253">
                  <c:v>58</c:v>
                </c:pt>
                <c:pt idx="2254">
                  <c:v>13</c:v>
                </c:pt>
                <c:pt idx="2255">
                  <c:v>48</c:v>
                </c:pt>
                <c:pt idx="2256">
                  <c:v>#N/A</c:v>
                </c:pt>
                <c:pt idx="2257">
                  <c:v>12</c:v>
                </c:pt>
                <c:pt idx="2258">
                  <c:v>26</c:v>
                </c:pt>
                <c:pt idx="2259">
                  <c:v>49</c:v>
                </c:pt>
                <c:pt idx="2260">
                  <c:v>40</c:v>
                </c:pt>
                <c:pt idx="2261">
                  <c:v>16</c:v>
                </c:pt>
                <c:pt idx="2262">
                  <c:v>#N/A</c:v>
                </c:pt>
                <c:pt idx="2263">
                  <c:v>42</c:v>
                </c:pt>
                <c:pt idx="2264">
                  <c:v>46</c:v>
                </c:pt>
                <c:pt idx="2265">
                  <c:v>17</c:v>
                </c:pt>
                <c:pt idx="2266">
                  <c:v>55</c:v>
                </c:pt>
                <c:pt idx="2267">
                  <c:v>#N/A</c:v>
                </c:pt>
                <c:pt idx="2268">
                  <c:v>50</c:v>
                </c:pt>
                <c:pt idx="2269">
                  <c:v>50</c:v>
                </c:pt>
                <c:pt idx="2270">
                  <c:v>#N/A</c:v>
                </c:pt>
                <c:pt idx="2271">
                  <c:v>#N/A</c:v>
                </c:pt>
                <c:pt idx="2272">
                  <c:v>21</c:v>
                </c:pt>
                <c:pt idx="2273">
                  <c:v>23</c:v>
                </c:pt>
                <c:pt idx="2274">
                  <c:v>18</c:v>
                </c:pt>
                <c:pt idx="2275">
                  <c:v>35</c:v>
                </c:pt>
                <c:pt idx="2276">
                  <c:v>60</c:v>
                </c:pt>
                <c:pt idx="2277">
                  <c:v>30</c:v>
                </c:pt>
                <c:pt idx="2278">
                  <c:v>50</c:v>
                </c:pt>
                <c:pt idx="2279">
                  <c:v>60</c:v>
                </c:pt>
                <c:pt idx="2280">
                  <c:v>17</c:v>
                </c:pt>
                <c:pt idx="2281">
                  <c:v>30</c:v>
                </c:pt>
                <c:pt idx="2282">
                  <c:v>#N/A</c:v>
                </c:pt>
                <c:pt idx="2283">
                  <c:v>#N/A</c:v>
                </c:pt>
                <c:pt idx="2284">
                  <c:v>51</c:v>
                </c:pt>
                <c:pt idx="2285">
                  <c:v>26</c:v>
                </c:pt>
                <c:pt idx="2286">
                  <c:v>29</c:v>
                </c:pt>
                <c:pt idx="2287">
                  <c:v>16</c:v>
                </c:pt>
                <c:pt idx="2288">
                  <c:v>43</c:v>
                </c:pt>
                <c:pt idx="2289">
                  <c:v>2</c:v>
                </c:pt>
                <c:pt idx="2290">
                  <c:v>49</c:v>
                </c:pt>
                <c:pt idx="2291">
                  <c:v>3</c:v>
                </c:pt>
                <c:pt idx="2292">
                  <c:v>#N/A</c:v>
                </c:pt>
                <c:pt idx="2293">
                  <c:v>29</c:v>
                </c:pt>
                <c:pt idx="2294">
                  <c:v>#N/A</c:v>
                </c:pt>
                <c:pt idx="2295">
                  <c:v>43</c:v>
                </c:pt>
                <c:pt idx="2296">
                  <c:v>2</c:v>
                </c:pt>
                <c:pt idx="2297">
                  <c:v>#N/A</c:v>
                </c:pt>
                <c:pt idx="2298">
                  <c:v>18</c:v>
                </c:pt>
                <c:pt idx="2299">
                  <c:v>38</c:v>
                </c:pt>
                <c:pt idx="2300">
                  <c:v>30</c:v>
                </c:pt>
                <c:pt idx="2301">
                  <c:v>8</c:v>
                </c:pt>
                <c:pt idx="2302">
                  <c:v>53</c:v>
                </c:pt>
                <c:pt idx="2303">
                  <c:v>6</c:v>
                </c:pt>
                <c:pt idx="2304">
                  <c:v>9</c:v>
                </c:pt>
                <c:pt idx="2305">
                  <c:v>14</c:v>
                </c:pt>
                <c:pt idx="2306">
                  <c:v>2</c:v>
                </c:pt>
                <c:pt idx="2307">
                  <c:v>70</c:v>
                </c:pt>
                <c:pt idx="2308">
                  <c:v>56</c:v>
                </c:pt>
                <c:pt idx="2309">
                  <c:v>#N/A</c:v>
                </c:pt>
                <c:pt idx="2310">
                  <c:v>13</c:v>
                </c:pt>
                <c:pt idx="2311">
                  <c:v>#N/A</c:v>
                </c:pt>
                <c:pt idx="2312">
                  <c:v>#N/A</c:v>
                </c:pt>
                <c:pt idx="2313">
                  <c:v>33</c:v>
                </c:pt>
                <c:pt idx="2314">
                  <c:v>19</c:v>
                </c:pt>
                <c:pt idx="2315">
                  <c:v>5</c:v>
                </c:pt>
                <c:pt idx="2316">
                  <c:v>13</c:v>
                </c:pt>
                <c:pt idx="2317">
                  <c:v>52</c:v>
                </c:pt>
                <c:pt idx="2318">
                  <c:v>23</c:v>
                </c:pt>
                <c:pt idx="2319">
                  <c:v>35</c:v>
                </c:pt>
                <c:pt idx="2320">
                  <c:v>#N/A</c:v>
                </c:pt>
                <c:pt idx="2321">
                  <c:v>#N/A</c:v>
                </c:pt>
                <c:pt idx="2322">
                  <c:v>#N/A</c:v>
                </c:pt>
                <c:pt idx="2323">
                  <c:v>#N/A</c:v>
                </c:pt>
                <c:pt idx="2324">
                  <c:v>#N/A</c:v>
                </c:pt>
                <c:pt idx="2325">
                  <c:v>#N/A</c:v>
                </c:pt>
                <c:pt idx="2326">
                  <c:v>30</c:v>
                </c:pt>
                <c:pt idx="2327">
                  <c:v>8</c:v>
                </c:pt>
                <c:pt idx="2328">
                  <c:v>13</c:v>
                </c:pt>
                <c:pt idx="2329">
                  <c:v>6</c:v>
                </c:pt>
                <c:pt idx="2330">
                  <c:v>#N/A</c:v>
                </c:pt>
                <c:pt idx="2331">
                  <c:v>27</c:v>
                </c:pt>
                <c:pt idx="2332">
                  <c:v>27</c:v>
                </c:pt>
                <c:pt idx="2333">
                  <c:v>22</c:v>
                </c:pt>
                <c:pt idx="2334">
                  <c:v>#N/A</c:v>
                </c:pt>
                <c:pt idx="2335">
                  <c:v>26</c:v>
                </c:pt>
                <c:pt idx="2336">
                  <c:v>33</c:v>
                </c:pt>
                <c:pt idx="2337">
                  <c:v>51</c:v>
                </c:pt>
                <c:pt idx="2338">
                  <c:v>#N/A</c:v>
                </c:pt>
                <c:pt idx="2339">
                  <c:v>#N/A</c:v>
                </c:pt>
                <c:pt idx="2340">
                  <c:v>2</c:v>
                </c:pt>
                <c:pt idx="2341">
                  <c:v>#N/A</c:v>
                </c:pt>
                <c:pt idx="2342">
                  <c:v>#N/A</c:v>
                </c:pt>
                <c:pt idx="2343">
                  <c:v>47</c:v>
                </c:pt>
                <c:pt idx="2344">
                  <c:v>56</c:v>
                </c:pt>
                <c:pt idx="2345">
                  <c:v>64</c:v>
                </c:pt>
                <c:pt idx="2346">
                  <c:v>28</c:v>
                </c:pt>
                <c:pt idx="2347">
                  <c:v>4</c:v>
                </c:pt>
                <c:pt idx="2348">
                  <c:v>#N/A</c:v>
                </c:pt>
                <c:pt idx="2349">
                  <c:v>35</c:v>
                </c:pt>
                <c:pt idx="2350">
                  <c:v>#N/A</c:v>
                </c:pt>
                <c:pt idx="2351">
                  <c:v>#N/A</c:v>
                </c:pt>
                <c:pt idx="2352">
                  <c:v>#N/A</c:v>
                </c:pt>
                <c:pt idx="2353">
                  <c:v>55</c:v>
                </c:pt>
                <c:pt idx="2354">
                  <c:v>65</c:v>
                </c:pt>
                <c:pt idx="2355">
                  <c:v>17</c:v>
                </c:pt>
                <c:pt idx="2356">
                  <c:v>#N/A</c:v>
                </c:pt>
                <c:pt idx="2357">
                  <c:v>16</c:v>
                </c:pt>
                <c:pt idx="2358">
                  <c:v>42</c:v>
                </c:pt>
                <c:pt idx="2359">
                  <c:v>11</c:v>
                </c:pt>
                <c:pt idx="2360">
                  <c:v>#N/A</c:v>
                </c:pt>
                <c:pt idx="2361">
                  <c:v>50</c:v>
                </c:pt>
                <c:pt idx="2362">
                  <c:v>29</c:v>
                </c:pt>
                <c:pt idx="2363">
                  <c:v>46</c:v>
                </c:pt>
                <c:pt idx="2364">
                  <c:v>18</c:v>
                </c:pt>
                <c:pt idx="2365">
                  <c:v>1</c:v>
                </c:pt>
                <c:pt idx="2366">
                  <c:v>6</c:v>
                </c:pt>
                <c:pt idx="2367">
                  <c:v>4</c:v>
                </c:pt>
                <c:pt idx="2368">
                  <c:v>43</c:v>
                </c:pt>
                <c:pt idx="2369">
                  <c:v>61</c:v>
                </c:pt>
                <c:pt idx="2370">
                  <c:v>50</c:v>
                </c:pt>
                <c:pt idx="2371">
                  <c:v>19</c:v>
                </c:pt>
                <c:pt idx="2372">
                  <c:v>#N/A</c:v>
                </c:pt>
                <c:pt idx="2373">
                  <c:v>6</c:v>
                </c:pt>
                <c:pt idx="2374">
                  <c:v>14</c:v>
                </c:pt>
                <c:pt idx="2375">
                  <c:v>38</c:v>
                </c:pt>
                <c:pt idx="2376">
                  <c:v>7</c:v>
                </c:pt>
                <c:pt idx="2377">
                  <c:v>16</c:v>
                </c:pt>
                <c:pt idx="2378">
                  <c:v>46</c:v>
                </c:pt>
                <c:pt idx="2379">
                  <c:v>67</c:v>
                </c:pt>
                <c:pt idx="2380">
                  <c:v>5</c:v>
                </c:pt>
                <c:pt idx="2381">
                  <c:v>69</c:v>
                </c:pt>
                <c:pt idx="2382">
                  <c:v>26</c:v>
                </c:pt>
                <c:pt idx="2383">
                  <c:v>#N/A</c:v>
                </c:pt>
                <c:pt idx="2384">
                  <c:v>55</c:v>
                </c:pt>
                <c:pt idx="2385">
                  <c:v>32</c:v>
                </c:pt>
                <c:pt idx="2386">
                  <c:v>#N/A</c:v>
                </c:pt>
                <c:pt idx="2387">
                  <c:v>1</c:v>
                </c:pt>
                <c:pt idx="2388">
                  <c:v>#N/A</c:v>
                </c:pt>
                <c:pt idx="2389">
                  <c:v>10</c:v>
                </c:pt>
                <c:pt idx="2390">
                  <c:v>#N/A</c:v>
                </c:pt>
                <c:pt idx="2391">
                  <c:v>#N/A</c:v>
                </c:pt>
                <c:pt idx="2392">
                  <c:v>68</c:v>
                </c:pt>
                <c:pt idx="2393">
                  <c:v>16</c:v>
                </c:pt>
                <c:pt idx="2394">
                  <c:v>#N/A</c:v>
                </c:pt>
                <c:pt idx="2395">
                  <c:v>46</c:v>
                </c:pt>
                <c:pt idx="2396">
                  <c:v>13</c:v>
                </c:pt>
                <c:pt idx="2397">
                  <c:v>#N/A</c:v>
                </c:pt>
                <c:pt idx="2398">
                  <c:v>7</c:v>
                </c:pt>
                <c:pt idx="2399">
                  <c:v>5</c:v>
                </c:pt>
                <c:pt idx="2400">
                  <c:v>13</c:v>
                </c:pt>
                <c:pt idx="2401">
                  <c:v>17</c:v>
                </c:pt>
                <c:pt idx="2402">
                  <c:v>21</c:v>
                </c:pt>
                <c:pt idx="2403">
                  <c:v>4</c:v>
                </c:pt>
                <c:pt idx="2404">
                  <c:v>60</c:v>
                </c:pt>
                <c:pt idx="2405">
                  <c:v>4</c:v>
                </c:pt>
                <c:pt idx="2406">
                  <c:v>46</c:v>
                </c:pt>
                <c:pt idx="2407">
                  <c:v>#N/A</c:v>
                </c:pt>
                <c:pt idx="2408">
                  <c:v>30</c:v>
                </c:pt>
                <c:pt idx="2409">
                  <c:v>2</c:v>
                </c:pt>
                <c:pt idx="2410">
                  <c:v>#N/A</c:v>
                </c:pt>
                <c:pt idx="2411">
                  <c:v>#N/A</c:v>
                </c:pt>
                <c:pt idx="2412">
                  <c:v>8</c:v>
                </c:pt>
                <c:pt idx="2413">
                  <c:v>4</c:v>
                </c:pt>
                <c:pt idx="2414">
                  <c:v>38</c:v>
                </c:pt>
                <c:pt idx="2415">
                  <c:v>37</c:v>
                </c:pt>
                <c:pt idx="2416">
                  <c:v>58</c:v>
                </c:pt>
                <c:pt idx="2417">
                  <c:v>23</c:v>
                </c:pt>
                <c:pt idx="2418">
                  <c:v>10</c:v>
                </c:pt>
                <c:pt idx="2419">
                  <c:v>#N/A</c:v>
                </c:pt>
                <c:pt idx="2420">
                  <c:v>11</c:v>
                </c:pt>
                <c:pt idx="2421">
                  <c:v>#N/A</c:v>
                </c:pt>
                <c:pt idx="2422">
                  <c:v>12</c:v>
                </c:pt>
                <c:pt idx="2423">
                  <c:v>1</c:v>
                </c:pt>
                <c:pt idx="2424">
                  <c:v>18</c:v>
                </c:pt>
                <c:pt idx="2425">
                  <c:v>10</c:v>
                </c:pt>
                <c:pt idx="2426">
                  <c:v>6</c:v>
                </c:pt>
                <c:pt idx="2427">
                  <c:v>#N/A</c:v>
                </c:pt>
                <c:pt idx="2428">
                  <c:v>24</c:v>
                </c:pt>
                <c:pt idx="2429">
                  <c:v>#N/A</c:v>
                </c:pt>
                <c:pt idx="2430">
                  <c:v>18</c:v>
                </c:pt>
                <c:pt idx="2431">
                  <c:v>#N/A</c:v>
                </c:pt>
                <c:pt idx="2432">
                  <c:v>11</c:v>
                </c:pt>
                <c:pt idx="2433">
                  <c:v>#N/A</c:v>
                </c:pt>
                <c:pt idx="2434">
                  <c:v>15</c:v>
                </c:pt>
                <c:pt idx="2435">
                  <c:v>7</c:v>
                </c:pt>
                <c:pt idx="2436">
                  <c:v>#N/A</c:v>
                </c:pt>
                <c:pt idx="2437">
                  <c:v>#N/A</c:v>
                </c:pt>
                <c:pt idx="2438">
                  <c:v>7</c:v>
                </c:pt>
                <c:pt idx="2439">
                  <c:v>#N/A</c:v>
                </c:pt>
                <c:pt idx="2440">
                  <c:v>9</c:v>
                </c:pt>
                <c:pt idx="2441">
                  <c:v>21</c:v>
                </c:pt>
                <c:pt idx="2442">
                  <c:v>#N/A</c:v>
                </c:pt>
                <c:pt idx="2443">
                  <c:v>#N/A</c:v>
                </c:pt>
                <c:pt idx="2444">
                  <c:v>#N/A</c:v>
                </c:pt>
                <c:pt idx="2445">
                  <c:v>41</c:v>
                </c:pt>
                <c:pt idx="2446">
                  <c:v>4</c:v>
                </c:pt>
                <c:pt idx="2447">
                  <c:v>#N/A</c:v>
                </c:pt>
                <c:pt idx="2448">
                  <c:v>#N/A</c:v>
                </c:pt>
                <c:pt idx="2449">
                  <c:v>4</c:v>
                </c:pt>
                <c:pt idx="2450">
                  <c:v>#N/A</c:v>
                </c:pt>
                <c:pt idx="2451">
                  <c:v>11</c:v>
                </c:pt>
                <c:pt idx="2452">
                  <c:v>13</c:v>
                </c:pt>
                <c:pt idx="2453">
                  <c:v>7</c:v>
                </c:pt>
                <c:pt idx="2454">
                  <c:v>23</c:v>
                </c:pt>
                <c:pt idx="2455">
                  <c:v>#N/A</c:v>
                </c:pt>
                <c:pt idx="2456">
                  <c:v>4</c:v>
                </c:pt>
                <c:pt idx="2457">
                  <c:v>#N/A</c:v>
                </c:pt>
                <c:pt idx="2458">
                  <c:v>#N/A</c:v>
                </c:pt>
                <c:pt idx="2459">
                  <c:v>#N/A</c:v>
                </c:pt>
                <c:pt idx="2460">
                  <c:v>#N/A</c:v>
                </c:pt>
                <c:pt idx="2461">
                  <c:v>#N/A</c:v>
                </c:pt>
                <c:pt idx="2462">
                  <c:v>#N/A</c:v>
                </c:pt>
                <c:pt idx="2463">
                  <c:v>23</c:v>
                </c:pt>
                <c:pt idx="2464">
                  <c:v>3</c:v>
                </c:pt>
                <c:pt idx="2465">
                  <c:v>39</c:v>
                </c:pt>
                <c:pt idx="2466">
                  <c:v>32</c:v>
                </c:pt>
                <c:pt idx="2467">
                  <c:v>#N/A</c:v>
                </c:pt>
                <c:pt idx="2468">
                  <c:v>12</c:v>
                </c:pt>
                <c:pt idx="2469">
                  <c:v>1</c:v>
                </c:pt>
                <c:pt idx="2470">
                  <c:v>4</c:v>
                </c:pt>
                <c:pt idx="2471">
                  <c:v>#N/A</c:v>
                </c:pt>
                <c:pt idx="2472">
                  <c:v>1</c:v>
                </c:pt>
                <c:pt idx="2473">
                  <c:v>1</c:v>
                </c:pt>
                <c:pt idx="2474">
                  <c:v>#N/A</c:v>
                </c:pt>
                <c:pt idx="2475">
                  <c:v>#N/A</c:v>
                </c:pt>
                <c:pt idx="2476">
                  <c:v>1</c:v>
                </c:pt>
                <c:pt idx="2477">
                  <c:v>7</c:v>
                </c:pt>
                <c:pt idx="2478">
                  <c:v>#N/A</c:v>
                </c:pt>
                <c:pt idx="2479">
                  <c:v>31</c:v>
                </c:pt>
                <c:pt idx="2480">
                  <c:v>27</c:v>
                </c:pt>
                <c:pt idx="2481">
                  <c:v>#N/A</c:v>
                </c:pt>
                <c:pt idx="2482">
                  <c:v>13</c:v>
                </c:pt>
                <c:pt idx="2483">
                  <c:v>22</c:v>
                </c:pt>
                <c:pt idx="2484">
                  <c:v>6</c:v>
                </c:pt>
                <c:pt idx="2485">
                  <c:v>9</c:v>
                </c:pt>
                <c:pt idx="2486">
                  <c:v>47</c:v>
                </c:pt>
                <c:pt idx="2487">
                  <c:v>15</c:v>
                </c:pt>
                <c:pt idx="2488">
                  <c:v>#N/A</c:v>
                </c:pt>
                <c:pt idx="2489">
                  <c:v>#N/A</c:v>
                </c:pt>
                <c:pt idx="2490">
                  <c:v>8</c:v>
                </c:pt>
                <c:pt idx="2491">
                  <c:v>25</c:v>
                </c:pt>
                <c:pt idx="2492">
                  <c:v>#N/A</c:v>
                </c:pt>
                <c:pt idx="2493">
                  <c:v>8</c:v>
                </c:pt>
                <c:pt idx="2494">
                  <c:v>#N/A</c:v>
                </c:pt>
                <c:pt idx="2495">
                  <c:v>#N/A</c:v>
                </c:pt>
                <c:pt idx="2496">
                  <c:v>1</c:v>
                </c:pt>
                <c:pt idx="2497">
                  <c:v>#N/A</c:v>
                </c:pt>
                <c:pt idx="2498">
                  <c:v>2</c:v>
                </c:pt>
                <c:pt idx="2499">
                  <c:v>45</c:v>
                </c:pt>
                <c:pt idx="2500">
                  <c:v>#N/A</c:v>
                </c:pt>
                <c:pt idx="2501">
                  <c:v>14</c:v>
                </c:pt>
                <c:pt idx="2502">
                  <c:v>1</c:v>
                </c:pt>
                <c:pt idx="2503">
                  <c:v>1</c:v>
                </c:pt>
                <c:pt idx="2504">
                  <c:v>#N/A</c:v>
                </c:pt>
                <c:pt idx="2505">
                  <c:v>11</c:v>
                </c:pt>
                <c:pt idx="2506">
                  <c:v>22</c:v>
                </c:pt>
                <c:pt idx="2507">
                  <c:v>#N/A</c:v>
                </c:pt>
                <c:pt idx="2508">
                  <c:v>10</c:v>
                </c:pt>
                <c:pt idx="2509">
                  <c:v>13</c:v>
                </c:pt>
                <c:pt idx="2510">
                  <c:v>#N/A</c:v>
                </c:pt>
                <c:pt idx="2511">
                  <c:v>6</c:v>
                </c:pt>
                <c:pt idx="2512">
                  <c:v>52</c:v>
                </c:pt>
                <c:pt idx="2513">
                  <c:v>7</c:v>
                </c:pt>
                <c:pt idx="2514">
                  <c:v>30</c:v>
                </c:pt>
                <c:pt idx="2515">
                  <c:v>#N/A</c:v>
                </c:pt>
                <c:pt idx="2516">
                  <c:v>11</c:v>
                </c:pt>
                <c:pt idx="2517">
                  <c:v>#N/A</c:v>
                </c:pt>
                <c:pt idx="2518">
                  <c:v>1</c:v>
                </c:pt>
                <c:pt idx="2519">
                  <c:v>1</c:v>
                </c:pt>
                <c:pt idx="2520">
                  <c:v>#N/A</c:v>
                </c:pt>
                <c:pt idx="2521">
                  <c:v>1</c:v>
                </c:pt>
                <c:pt idx="2522">
                  <c:v>36</c:v>
                </c:pt>
                <c:pt idx="2523">
                  <c:v>18</c:v>
                </c:pt>
                <c:pt idx="2524">
                  <c:v>55</c:v>
                </c:pt>
                <c:pt idx="2525">
                  <c:v>18</c:v>
                </c:pt>
                <c:pt idx="2526">
                  <c:v>17</c:v>
                </c:pt>
                <c:pt idx="2527">
                  <c:v>10</c:v>
                </c:pt>
                <c:pt idx="2528">
                  <c:v>1</c:v>
                </c:pt>
                <c:pt idx="2529">
                  <c:v>3</c:v>
                </c:pt>
                <c:pt idx="2530">
                  <c:v>1</c:v>
                </c:pt>
                <c:pt idx="2531">
                  <c:v>7</c:v>
                </c:pt>
                <c:pt idx="2532">
                  <c:v>9</c:v>
                </c:pt>
                <c:pt idx="2533">
                  <c:v>6</c:v>
                </c:pt>
                <c:pt idx="2534">
                  <c:v>64</c:v>
                </c:pt>
                <c:pt idx="2535">
                  <c:v>24</c:v>
                </c:pt>
                <c:pt idx="2536">
                  <c:v>#N/A</c:v>
                </c:pt>
                <c:pt idx="2537">
                  <c:v>27</c:v>
                </c:pt>
                <c:pt idx="2538">
                  <c:v>#N/A</c:v>
                </c:pt>
                <c:pt idx="2539">
                  <c:v>#N/A</c:v>
                </c:pt>
                <c:pt idx="2540">
                  <c:v>4</c:v>
                </c:pt>
                <c:pt idx="2541">
                  <c:v>5</c:v>
                </c:pt>
                <c:pt idx="2542">
                  <c:v>#N/A</c:v>
                </c:pt>
                <c:pt idx="2543">
                  <c:v>57</c:v>
                </c:pt>
                <c:pt idx="2544">
                  <c:v>29</c:v>
                </c:pt>
                <c:pt idx="2545">
                  <c:v>66</c:v>
                </c:pt>
                <c:pt idx="2546">
                  <c:v>10</c:v>
                </c:pt>
                <c:pt idx="2547">
                  <c:v>2</c:v>
                </c:pt>
                <c:pt idx="2548">
                  <c:v>#N/A</c:v>
                </c:pt>
                <c:pt idx="2549">
                  <c:v>4</c:v>
                </c:pt>
                <c:pt idx="2550">
                  <c:v>57</c:v>
                </c:pt>
                <c:pt idx="2551">
                  <c:v>20</c:v>
                </c:pt>
                <c:pt idx="2552">
                  <c:v>8</c:v>
                </c:pt>
                <c:pt idx="2553">
                  <c:v>18</c:v>
                </c:pt>
                <c:pt idx="2554">
                  <c:v>#N/A</c:v>
                </c:pt>
                <c:pt idx="2555">
                  <c:v>17</c:v>
                </c:pt>
                <c:pt idx="2556">
                  <c:v>7</c:v>
                </c:pt>
                <c:pt idx="2557">
                  <c:v>45</c:v>
                </c:pt>
                <c:pt idx="2558">
                  <c:v>47</c:v>
                </c:pt>
                <c:pt idx="2559">
                  <c:v>3</c:v>
                </c:pt>
                <c:pt idx="2560">
                  <c:v>41</c:v>
                </c:pt>
                <c:pt idx="2561">
                  <c:v>3</c:v>
                </c:pt>
                <c:pt idx="2562">
                  <c:v>5</c:v>
                </c:pt>
                <c:pt idx="2563">
                  <c:v>61</c:v>
                </c:pt>
                <c:pt idx="2564">
                  <c:v>33</c:v>
                </c:pt>
                <c:pt idx="2565">
                  <c:v>7</c:v>
                </c:pt>
                <c:pt idx="2566">
                  <c:v>35</c:v>
                </c:pt>
                <c:pt idx="2567">
                  <c:v>13</c:v>
                </c:pt>
                <c:pt idx="2568">
                  <c:v>18</c:v>
                </c:pt>
                <c:pt idx="2569">
                  <c:v>4</c:v>
                </c:pt>
                <c:pt idx="2570">
                  <c:v>53</c:v>
                </c:pt>
                <c:pt idx="2571">
                  <c:v>65</c:v>
                </c:pt>
                <c:pt idx="2572">
                  <c:v>33</c:v>
                </c:pt>
                <c:pt idx="2573">
                  <c:v>38</c:v>
                </c:pt>
                <c:pt idx="2574">
                  <c:v>42</c:v>
                </c:pt>
                <c:pt idx="2575">
                  <c:v>#N/A</c:v>
                </c:pt>
                <c:pt idx="2576">
                  <c:v>24</c:v>
                </c:pt>
                <c:pt idx="2577">
                  <c:v>5</c:v>
                </c:pt>
                <c:pt idx="2578">
                  <c:v>#N/A</c:v>
                </c:pt>
                <c:pt idx="2579">
                  <c:v>#N/A</c:v>
                </c:pt>
                <c:pt idx="2580">
                  <c:v>40</c:v>
                </c:pt>
                <c:pt idx="2581">
                  <c:v>19</c:v>
                </c:pt>
                <c:pt idx="2582">
                  <c:v>22</c:v>
                </c:pt>
                <c:pt idx="2583">
                  <c:v>4</c:v>
                </c:pt>
                <c:pt idx="2584">
                  <c:v>42</c:v>
                </c:pt>
                <c:pt idx="2585">
                  <c:v>#N/A</c:v>
                </c:pt>
                <c:pt idx="2586">
                  <c:v>8</c:v>
                </c:pt>
                <c:pt idx="2587">
                  <c:v>43</c:v>
                </c:pt>
                <c:pt idx="2588">
                  <c:v>21</c:v>
                </c:pt>
                <c:pt idx="2589">
                  <c:v>1</c:v>
                </c:pt>
                <c:pt idx="2590">
                  <c:v>11</c:v>
                </c:pt>
                <c:pt idx="2591">
                  <c:v>35</c:v>
                </c:pt>
                <c:pt idx="2592">
                  <c:v>19</c:v>
                </c:pt>
                <c:pt idx="2593">
                  <c:v>13</c:v>
                </c:pt>
                <c:pt idx="2594">
                  <c:v>#N/A</c:v>
                </c:pt>
                <c:pt idx="2595">
                  <c:v>18</c:v>
                </c:pt>
                <c:pt idx="2596">
                  <c:v>#N/A</c:v>
                </c:pt>
                <c:pt idx="2597">
                  <c:v>35</c:v>
                </c:pt>
                <c:pt idx="2598">
                  <c:v>10</c:v>
                </c:pt>
                <c:pt idx="2599">
                  <c:v>65</c:v>
                </c:pt>
                <c:pt idx="2600">
                  <c:v>65</c:v>
                </c:pt>
                <c:pt idx="2601">
                  <c:v>#N/A</c:v>
                </c:pt>
                <c:pt idx="2602">
                  <c:v>61</c:v>
                </c:pt>
                <c:pt idx="2603">
                  <c:v>30</c:v>
                </c:pt>
                <c:pt idx="2604">
                  <c:v>#N/A</c:v>
                </c:pt>
                <c:pt idx="2605">
                  <c:v>#N/A</c:v>
                </c:pt>
                <c:pt idx="2606">
                  <c:v>2</c:v>
                </c:pt>
                <c:pt idx="2607">
                  <c:v>#N/A</c:v>
                </c:pt>
                <c:pt idx="2608">
                  <c:v>#N/A</c:v>
                </c:pt>
                <c:pt idx="2609">
                  <c:v>18</c:v>
                </c:pt>
                <c:pt idx="2610">
                  <c:v>49</c:v>
                </c:pt>
                <c:pt idx="2611">
                  <c:v>48</c:v>
                </c:pt>
                <c:pt idx="2612">
                  <c:v>65</c:v>
                </c:pt>
                <c:pt idx="2613">
                  <c:v>11</c:v>
                </c:pt>
                <c:pt idx="2614">
                  <c:v>52</c:v>
                </c:pt>
                <c:pt idx="2615">
                  <c:v>#N/A</c:v>
                </c:pt>
                <c:pt idx="2616">
                  <c:v>#N/A</c:v>
                </c:pt>
                <c:pt idx="2617">
                  <c:v>53</c:v>
                </c:pt>
                <c:pt idx="2618">
                  <c:v>#N/A</c:v>
                </c:pt>
                <c:pt idx="2619">
                  <c:v>#N/A</c:v>
                </c:pt>
                <c:pt idx="2620">
                  <c:v>#N/A</c:v>
                </c:pt>
                <c:pt idx="2621">
                  <c:v>#N/A</c:v>
                </c:pt>
                <c:pt idx="2622">
                  <c:v>#N/A</c:v>
                </c:pt>
                <c:pt idx="2623">
                  <c:v>#N/A</c:v>
                </c:pt>
                <c:pt idx="2624">
                  <c:v>#N/A</c:v>
                </c:pt>
                <c:pt idx="2625">
                  <c:v>45</c:v>
                </c:pt>
                <c:pt idx="2626">
                  <c:v>15</c:v>
                </c:pt>
                <c:pt idx="2627">
                  <c:v>63</c:v>
                </c:pt>
                <c:pt idx="2628">
                  <c:v>54</c:v>
                </c:pt>
                <c:pt idx="2629">
                  <c:v>15</c:v>
                </c:pt>
                <c:pt idx="2630">
                  <c:v>36</c:v>
                </c:pt>
                <c:pt idx="2631">
                  <c:v>#N/A</c:v>
                </c:pt>
                <c:pt idx="2632">
                  <c:v>62</c:v>
                </c:pt>
                <c:pt idx="2633">
                  <c:v>54</c:v>
                </c:pt>
                <c:pt idx="2634">
                  <c:v>#N/A</c:v>
                </c:pt>
                <c:pt idx="2635">
                  <c:v>19</c:v>
                </c:pt>
                <c:pt idx="2636">
                  <c:v>44</c:v>
                </c:pt>
                <c:pt idx="2637">
                  <c:v>52</c:v>
                </c:pt>
                <c:pt idx="2638">
                  <c:v>52</c:v>
                </c:pt>
                <c:pt idx="2639">
                  <c:v>20</c:v>
                </c:pt>
                <c:pt idx="2640">
                  <c:v>59</c:v>
                </c:pt>
                <c:pt idx="2641">
                  <c:v>43</c:v>
                </c:pt>
                <c:pt idx="2642">
                  <c:v>21</c:v>
                </c:pt>
                <c:pt idx="2643">
                  <c:v>59</c:v>
                </c:pt>
                <c:pt idx="2644">
                  <c:v>#N/A</c:v>
                </c:pt>
                <c:pt idx="2645">
                  <c:v>#N/A</c:v>
                </c:pt>
                <c:pt idx="2646">
                  <c:v>64</c:v>
                </c:pt>
                <c:pt idx="2647">
                  <c:v>16</c:v>
                </c:pt>
                <c:pt idx="2648">
                  <c:v>#N/A</c:v>
                </c:pt>
                <c:pt idx="2649">
                  <c:v>#N/A</c:v>
                </c:pt>
                <c:pt idx="2650">
                  <c:v>#N/A</c:v>
                </c:pt>
                <c:pt idx="2651">
                  <c:v>32</c:v>
                </c:pt>
                <c:pt idx="2652">
                  <c:v>16</c:v>
                </c:pt>
                <c:pt idx="2653">
                  <c:v>12</c:v>
                </c:pt>
                <c:pt idx="2654">
                  <c:v>65</c:v>
                </c:pt>
                <c:pt idx="2655">
                  <c:v>#N/A</c:v>
                </c:pt>
                <c:pt idx="2656">
                  <c:v>#N/A</c:v>
                </c:pt>
                <c:pt idx="2657">
                  <c:v>#N/A</c:v>
                </c:pt>
                <c:pt idx="2658">
                  <c:v>#N/A</c:v>
                </c:pt>
                <c:pt idx="2659">
                  <c:v>37</c:v>
                </c:pt>
                <c:pt idx="2660">
                  <c:v>71</c:v>
                </c:pt>
                <c:pt idx="2661">
                  <c:v>50</c:v>
                </c:pt>
                <c:pt idx="2662">
                  <c:v>#N/A</c:v>
                </c:pt>
                <c:pt idx="2663">
                  <c:v>31</c:v>
                </c:pt>
                <c:pt idx="2664">
                  <c:v>33</c:v>
                </c:pt>
                <c:pt idx="2665">
                  <c:v>15</c:v>
                </c:pt>
                <c:pt idx="2666">
                  <c:v>65</c:v>
                </c:pt>
                <c:pt idx="2667">
                  <c:v>62</c:v>
                </c:pt>
                <c:pt idx="2668">
                  <c:v>#N/A</c:v>
                </c:pt>
                <c:pt idx="2669">
                  <c:v>63</c:v>
                </c:pt>
                <c:pt idx="2670">
                  <c:v>#N/A</c:v>
                </c:pt>
                <c:pt idx="2671">
                  <c:v>47</c:v>
                </c:pt>
                <c:pt idx="2672">
                  <c:v>#N/A</c:v>
                </c:pt>
                <c:pt idx="2673">
                  <c:v>42</c:v>
                </c:pt>
                <c:pt idx="2674">
                  <c:v>5</c:v>
                </c:pt>
                <c:pt idx="2675">
                  <c:v>#N/A</c:v>
                </c:pt>
                <c:pt idx="2676">
                  <c:v>34</c:v>
                </c:pt>
                <c:pt idx="2677">
                  <c:v>#N/A</c:v>
                </c:pt>
                <c:pt idx="2678">
                  <c:v>44</c:v>
                </c:pt>
                <c:pt idx="2679">
                  <c:v>#N/A</c:v>
                </c:pt>
                <c:pt idx="2680">
                  <c:v>3</c:v>
                </c:pt>
                <c:pt idx="2681">
                  <c:v>14</c:v>
                </c:pt>
                <c:pt idx="2682">
                  <c:v>33</c:v>
                </c:pt>
                <c:pt idx="2683">
                  <c:v>26</c:v>
                </c:pt>
                <c:pt idx="2684">
                  <c:v>60</c:v>
                </c:pt>
                <c:pt idx="2685">
                  <c:v>#N/A</c:v>
                </c:pt>
                <c:pt idx="2686">
                  <c:v>34</c:v>
                </c:pt>
                <c:pt idx="2687">
                  <c:v>4</c:v>
                </c:pt>
                <c:pt idx="2688">
                  <c:v>#N/A</c:v>
                </c:pt>
                <c:pt idx="2689">
                  <c:v>#N/A</c:v>
                </c:pt>
                <c:pt idx="2690">
                  <c:v>#N/A</c:v>
                </c:pt>
                <c:pt idx="2691">
                  <c:v>7</c:v>
                </c:pt>
                <c:pt idx="2692">
                  <c:v>21</c:v>
                </c:pt>
                <c:pt idx="2693">
                  <c:v>2</c:v>
                </c:pt>
                <c:pt idx="2694">
                  <c:v>11</c:v>
                </c:pt>
                <c:pt idx="2695">
                  <c:v>52</c:v>
                </c:pt>
                <c:pt idx="2696">
                  <c:v>5</c:v>
                </c:pt>
                <c:pt idx="2697">
                  <c:v>48</c:v>
                </c:pt>
                <c:pt idx="2698">
                  <c:v>29</c:v>
                </c:pt>
                <c:pt idx="2699">
                  <c:v>10</c:v>
                </c:pt>
                <c:pt idx="2700">
                  <c:v>#N/A</c:v>
                </c:pt>
                <c:pt idx="2701">
                  <c:v>#N/A</c:v>
                </c:pt>
                <c:pt idx="2702">
                  <c:v>#N/A</c:v>
                </c:pt>
                <c:pt idx="2703">
                  <c:v>3</c:v>
                </c:pt>
                <c:pt idx="2704">
                  <c:v>7</c:v>
                </c:pt>
                <c:pt idx="2705">
                  <c:v>4</c:v>
                </c:pt>
                <c:pt idx="2706">
                  <c:v>12</c:v>
                </c:pt>
                <c:pt idx="2707">
                  <c:v>51</c:v>
                </c:pt>
                <c:pt idx="2708">
                  <c:v>12</c:v>
                </c:pt>
                <c:pt idx="2709">
                  <c:v>#N/A</c:v>
                </c:pt>
                <c:pt idx="2710">
                  <c:v>12</c:v>
                </c:pt>
                <c:pt idx="2711">
                  <c:v>#N/A</c:v>
                </c:pt>
                <c:pt idx="2712">
                  <c:v>24</c:v>
                </c:pt>
                <c:pt idx="2713">
                  <c:v>6</c:v>
                </c:pt>
                <c:pt idx="2714">
                  <c:v>26</c:v>
                </c:pt>
                <c:pt idx="2715">
                  <c:v>#N/A</c:v>
                </c:pt>
                <c:pt idx="2716">
                  <c:v>3</c:v>
                </c:pt>
                <c:pt idx="2717">
                  <c:v>59</c:v>
                </c:pt>
                <c:pt idx="2718">
                  <c:v>#N/A</c:v>
                </c:pt>
                <c:pt idx="2719">
                  <c:v>33</c:v>
                </c:pt>
                <c:pt idx="2720">
                  <c:v>1</c:v>
                </c:pt>
                <c:pt idx="2721">
                  <c:v>#N/A</c:v>
                </c:pt>
                <c:pt idx="2722">
                  <c:v>1</c:v>
                </c:pt>
                <c:pt idx="2723">
                  <c:v>#N/A</c:v>
                </c:pt>
                <c:pt idx="2724">
                  <c:v>#N/A</c:v>
                </c:pt>
                <c:pt idx="2725">
                  <c:v>10</c:v>
                </c:pt>
                <c:pt idx="2726">
                  <c:v>#N/A</c:v>
                </c:pt>
                <c:pt idx="2727">
                  <c:v>1</c:v>
                </c:pt>
                <c:pt idx="2728">
                  <c:v>21</c:v>
                </c:pt>
                <c:pt idx="2729">
                  <c:v>#N/A</c:v>
                </c:pt>
                <c:pt idx="2730">
                  <c:v>5</c:v>
                </c:pt>
                <c:pt idx="2731">
                  <c:v>#N/A</c:v>
                </c:pt>
                <c:pt idx="2732">
                  <c:v>57</c:v>
                </c:pt>
                <c:pt idx="2733">
                  <c:v>3</c:v>
                </c:pt>
                <c:pt idx="2734">
                  <c:v>#N/A</c:v>
                </c:pt>
                <c:pt idx="2735">
                  <c:v>39</c:v>
                </c:pt>
                <c:pt idx="2736">
                  <c:v>#N/A</c:v>
                </c:pt>
                <c:pt idx="2737">
                  <c:v>18</c:v>
                </c:pt>
                <c:pt idx="2738">
                  <c:v>#N/A</c:v>
                </c:pt>
                <c:pt idx="2739">
                  <c:v>39</c:v>
                </c:pt>
                <c:pt idx="2740">
                  <c:v>28</c:v>
                </c:pt>
                <c:pt idx="2741">
                  <c:v>26</c:v>
                </c:pt>
                <c:pt idx="2742">
                  <c:v>#N/A</c:v>
                </c:pt>
                <c:pt idx="2743">
                  <c:v>4</c:v>
                </c:pt>
                <c:pt idx="2744">
                  <c:v>4</c:v>
                </c:pt>
                <c:pt idx="2745">
                  <c:v>36</c:v>
                </c:pt>
                <c:pt idx="2746">
                  <c:v>68</c:v>
                </c:pt>
                <c:pt idx="2747">
                  <c:v>20</c:v>
                </c:pt>
                <c:pt idx="2748">
                  <c:v>1</c:v>
                </c:pt>
                <c:pt idx="2749">
                  <c:v>29</c:v>
                </c:pt>
                <c:pt idx="2750">
                  <c:v>23</c:v>
                </c:pt>
                <c:pt idx="2751">
                  <c:v>12</c:v>
                </c:pt>
                <c:pt idx="2752">
                  <c:v>67</c:v>
                </c:pt>
                <c:pt idx="2753">
                  <c:v>35</c:v>
                </c:pt>
                <c:pt idx="2754">
                  <c:v>#N/A</c:v>
                </c:pt>
                <c:pt idx="2755">
                  <c:v>43</c:v>
                </c:pt>
                <c:pt idx="2756">
                  <c:v>#N/A</c:v>
                </c:pt>
                <c:pt idx="2757">
                  <c:v>3</c:v>
                </c:pt>
                <c:pt idx="2758">
                  <c:v>29</c:v>
                </c:pt>
                <c:pt idx="2759">
                  <c:v>#N/A</c:v>
                </c:pt>
                <c:pt idx="2760">
                  <c:v>64</c:v>
                </c:pt>
                <c:pt idx="2761">
                  <c:v>28</c:v>
                </c:pt>
                <c:pt idx="2762">
                  <c:v>26</c:v>
                </c:pt>
                <c:pt idx="2763">
                  <c:v>13</c:v>
                </c:pt>
                <c:pt idx="2764">
                  <c:v>25</c:v>
                </c:pt>
                <c:pt idx="2765">
                  <c:v>#N/A</c:v>
                </c:pt>
                <c:pt idx="2766">
                  <c:v>27</c:v>
                </c:pt>
                <c:pt idx="2767">
                  <c:v>#N/A</c:v>
                </c:pt>
                <c:pt idx="2768">
                  <c:v>4</c:v>
                </c:pt>
                <c:pt idx="2769">
                  <c:v>34</c:v>
                </c:pt>
                <c:pt idx="2770">
                  <c:v>25</c:v>
                </c:pt>
                <c:pt idx="2771">
                  <c:v>27</c:v>
                </c:pt>
                <c:pt idx="2772">
                  <c:v>5</c:v>
                </c:pt>
                <c:pt idx="2773">
                  <c:v>#N/A</c:v>
                </c:pt>
                <c:pt idx="2774">
                  <c:v>7</c:v>
                </c:pt>
                <c:pt idx="2775">
                  <c:v>12</c:v>
                </c:pt>
                <c:pt idx="2776">
                  <c:v>27</c:v>
                </c:pt>
                <c:pt idx="2777">
                  <c:v>20</c:v>
                </c:pt>
                <c:pt idx="2778">
                  <c:v>#N/A</c:v>
                </c:pt>
                <c:pt idx="2779">
                  <c:v>52</c:v>
                </c:pt>
                <c:pt idx="2780">
                  <c:v>31</c:v>
                </c:pt>
                <c:pt idx="2781">
                  <c:v>28</c:v>
                </c:pt>
                <c:pt idx="2782">
                  <c:v>26</c:v>
                </c:pt>
                <c:pt idx="2783">
                  <c:v>23</c:v>
                </c:pt>
                <c:pt idx="2784">
                  <c:v>22</c:v>
                </c:pt>
                <c:pt idx="2785">
                  <c:v>38</c:v>
                </c:pt>
                <c:pt idx="2786">
                  <c:v>3</c:v>
                </c:pt>
                <c:pt idx="2787">
                  <c:v>53</c:v>
                </c:pt>
                <c:pt idx="2788">
                  <c:v>28</c:v>
                </c:pt>
                <c:pt idx="2789">
                  <c:v>#N/A</c:v>
                </c:pt>
                <c:pt idx="2790">
                  <c:v>66</c:v>
                </c:pt>
                <c:pt idx="2791">
                  <c:v>57</c:v>
                </c:pt>
                <c:pt idx="2792">
                  <c:v>14</c:v>
                </c:pt>
                <c:pt idx="2793">
                  <c:v>17</c:v>
                </c:pt>
                <c:pt idx="2794">
                  <c:v>30</c:v>
                </c:pt>
                <c:pt idx="2795">
                  <c:v>#N/A</c:v>
                </c:pt>
                <c:pt idx="2796">
                  <c:v>13</c:v>
                </c:pt>
                <c:pt idx="2797">
                  <c:v>#N/A</c:v>
                </c:pt>
                <c:pt idx="2798">
                  <c:v>64</c:v>
                </c:pt>
                <c:pt idx="2799">
                  <c:v>17</c:v>
                </c:pt>
                <c:pt idx="2800">
                  <c:v>45</c:v>
                </c:pt>
                <c:pt idx="2801">
                  <c:v>16</c:v>
                </c:pt>
                <c:pt idx="2802">
                  <c:v>4</c:v>
                </c:pt>
                <c:pt idx="2803">
                  <c:v>#N/A</c:v>
                </c:pt>
                <c:pt idx="2804">
                  <c:v>2</c:v>
                </c:pt>
                <c:pt idx="2805">
                  <c:v>20</c:v>
                </c:pt>
                <c:pt idx="2806">
                  <c:v>45</c:v>
                </c:pt>
                <c:pt idx="2807">
                  <c:v>#N/A</c:v>
                </c:pt>
                <c:pt idx="2808">
                  <c:v>42</c:v>
                </c:pt>
                <c:pt idx="2809">
                  <c:v>19</c:v>
                </c:pt>
                <c:pt idx="2810">
                  <c:v>37</c:v>
                </c:pt>
                <c:pt idx="2811">
                  <c:v>#N/A</c:v>
                </c:pt>
                <c:pt idx="2812">
                  <c:v>38</c:v>
                </c:pt>
                <c:pt idx="2813">
                  <c:v>3</c:v>
                </c:pt>
                <c:pt idx="2814">
                  <c:v>#N/A</c:v>
                </c:pt>
                <c:pt idx="2815">
                  <c:v>#N/A</c:v>
                </c:pt>
                <c:pt idx="2816">
                  <c:v>25</c:v>
                </c:pt>
                <c:pt idx="2817">
                  <c:v>#N/A</c:v>
                </c:pt>
                <c:pt idx="2818">
                  <c:v>34</c:v>
                </c:pt>
                <c:pt idx="2819">
                  <c:v>43</c:v>
                </c:pt>
                <c:pt idx="2820">
                  <c:v>4</c:v>
                </c:pt>
                <c:pt idx="2821">
                  <c:v>54</c:v>
                </c:pt>
                <c:pt idx="2822">
                  <c:v>24</c:v>
                </c:pt>
                <c:pt idx="2823">
                  <c:v>53</c:v>
                </c:pt>
                <c:pt idx="2824">
                  <c:v>#N/A</c:v>
                </c:pt>
                <c:pt idx="2825">
                  <c:v>19</c:v>
                </c:pt>
                <c:pt idx="2826">
                  <c:v>#N/A</c:v>
                </c:pt>
                <c:pt idx="2827">
                  <c:v>15</c:v>
                </c:pt>
                <c:pt idx="2828">
                  <c:v>22</c:v>
                </c:pt>
                <c:pt idx="2829">
                  <c:v>14</c:v>
                </c:pt>
                <c:pt idx="2830">
                  <c:v>#N/A</c:v>
                </c:pt>
                <c:pt idx="2831">
                  <c:v>29</c:v>
                </c:pt>
                <c:pt idx="2832">
                  <c:v>27</c:v>
                </c:pt>
                <c:pt idx="2833">
                  <c:v>41</c:v>
                </c:pt>
                <c:pt idx="2834">
                  <c:v>5</c:v>
                </c:pt>
                <c:pt idx="2835">
                  <c:v>23</c:v>
                </c:pt>
                <c:pt idx="2836">
                  <c:v>33</c:v>
                </c:pt>
                <c:pt idx="2837">
                  <c:v>16</c:v>
                </c:pt>
                <c:pt idx="2838">
                  <c:v>30</c:v>
                </c:pt>
                <c:pt idx="2839">
                  <c:v>57</c:v>
                </c:pt>
                <c:pt idx="2840">
                  <c:v>14</c:v>
                </c:pt>
                <c:pt idx="2841">
                  <c:v>31</c:v>
                </c:pt>
                <c:pt idx="2842">
                  <c:v>#N/A</c:v>
                </c:pt>
                <c:pt idx="2843">
                  <c:v>32</c:v>
                </c:pt>
                <c:pt idx="2844">
                  <c:v>24</c:v>
                </c:pt>
                <c:pt idx="2845">
                  <c:v>22</c:v>
                </c:pt>
                <c:pt idx="2846">
                  <c:v>45</c:v>
                </c:pt>
                <c:pt idx="2847">
                  <c:v>#N/A</c:v>
                </c:pt>
                <c:pt idx="2848">
                  <c:v>#N/A</c:v>
                </c:pt>
                <c:pt idx="2849">
                  <c:v>45</c:v>
                </c:pt>
                <c:pt idx="2850">
                  <c:v>47</c:v>
                </c:pt>
                <c:pt idx="2851">
                  <c:v>64</c:v>
                </c:pt>
                <c:pt idx="2852">
                  <c:v>30</c:v>
                </c:pt>
                <c:pt idx="2853">
                  <c:v>#N/A</c:v>
                </c:pt>
                <c:pt idx="2854">
                  <c:v>27</c:v>
                </c:pt>
                <c:pt idx="2855">
                  <c:v>64</c:v>
                </c:pt>
                <c:pt idx="2856">
                  <c:v>41</c:v>
                </c:pt>
                <c:pt idx="2857">
                  <c:v>60</c:v>
                </c:pt>
                <c:pt idx="2858">
                  <c:v>72</c:v>
                </c:pt>
                <c:pt idx="2859">
                  <c:v>50</c:v>
                </c:pt>
                <c:pt idx="2860">
                  <c:v>#N/A</c:v>
                </c:pt>
                <c:pt idx="2861">
                  <c:v>40</c:v>
                </c:pt>
                <c:pt idx="2862">
                  <c:v>31</c:v>
                </c:pt>
                <c:pt idx="2863">
                  <c:v>66</c:v>
                </c:pt>
                <c:pt idx="2864">
                  <c:v>46</c:v>
                </c:pt>
                <c:pt idx="2865">
                  <c:v>68</c:v>
                </c:pt>
                <c:pt idx="2866">
                  <c:v>#N/A</c:v>
                </c:pt>
                <c:pt idx="2867">
                  <c:v>45</c:v>
                </c:pt>
                <c:pt idx="2868">
                  <c:v>56</c:v>
                </c:pt>
                <c:pt idx="2869">
                  <c:v>35</c:v>
                </c:pt>
                <c:pt idx="2870">
                  <c:v>17</c:v>
                </c:pt>
                <c:pt idx="2871">
                  <c:v>57</c:v>
                </c:pt>
                <c:pt idx="2872">
                  <c:v>55</c:v>
                </c:pt>
                <c:pt idx="2873">
                  <c:v>56</c:v>
                </c:pt>
                <c:pt idx="2874">
                  <c:v>48</c:v>
                </c:pt>
                <c:pt idx="2875">
                  <c:v>#N/A</c:v>
                </c:pt>
                <c:pt idx="2876">
                  <c:v>44</c:v>
                </c:pt>
                <c:pt idx="2877">
                  <c:v>#N/A</c:v>
                </c:pt>
                <c:pt idx="2878">
                  <c:v>#N/A</c:v>
                </c:pt>
                <c:pt idx="2879">
                  <c:v>30</c:v>
                </c:pt>
                <c:pt idx="2880">
                  <c:v>19</c:v>
                </c:pt>
                <c:pt idx="2881">
                  <c:v>61</c:v>
                </c:pt>
                <c:pt idx="2882">
                  <c:v>61</c:v>
                </c:pt>
                <c:pt idx="2883">
                  <c:v>27</c:v>
                </c:pt>
                <c:pt idx="2884">
                  <c:v>30</c:v>
                </c:pt>
                <c:pt idx="2885">
                  <c:v>#N/A</c:v>
                </c:pt>
                <c:pt idx="2886">
                  <c:v>51</c:v>
                </c:pt>
                <c:pt idx="2887">
                  <c:v>35</c:v>
                </c:pt>
                <c:pt idx="2888">
                  <c:v>#N/A</c:v>
                </c:pt>
                <c:pt idx="2889">
                  <c:v>#N/A</c:v>
                </c:pt>
                <c:pt idx="2890">
                  <c:v>#N/A</c:v>
                </c:pt>
                <c:pt idx="2891">
                  <c:v>#N/A</c:v>
                </c:pt>
                <c:pt idx="2892">
                  <c:v>59</c:v>
                </c:pt>
                <c:pt idx="2893">
                  <c:v>#N/A</c:v>
                </c:pt>
                <c:pt idx="2894">
                  <c:v>55</c:v>
                </c:pt>
                <c:pt idx="2895">
                  <c:v>5</c:v>
                </c:pt>
                <c:pt idx="2896">
                  <c:v>#N/A</c:v>
                </c:pt>
                <c:pt idx="2897">
                  <c:v>20</c:v>
                </c:pt>
                <c:pt idx="2898">
                  <c:v>33</c:v>
                </c:pt>
                <c:pt idx="2899">
                  <c:v>#N/A</c:v>
                </c:pt>
                <c:pt idx="2900">
                  <c:v>40</c:v>
                </c:pt>
                <c:pt idx="2901">
                  <c:v>8</c:v>
                </c:pt>
                <c:pt idx="2902">
                  <c:v>#N/A</c:v>
                </c:pt>
                <c:pt idx="2903">
                  <c:v>46</c:v>
                </c:pt>
                <c:pt idx="2904">
                  <c:v>51</c:v>
                </c:pt>
                <c:pt idx="2905">
                  <c:v>#N/A</c:v>
                </c:pt>
                <c:pt idx="2906">
                  <c:v>17</c:v>
                </c:pt>
                <c:pt idx="2907">
                  <c:v>#N/A</c:v>
                </c:pt>
                <c:pt idx="2908">
                  <c:v>26</c:v>
                </c:pt>
                <c:pt idx="2909">
                  <c:v>#N/A</c:v>
                </c:pt>
                <c:pt idx="2910">
                  <c:v>#N/A</c:v>
                </c:pt>
                <c:pt idx="2911">
                  <c:v>#N/A</c:v>
                </c:pt>
                <c:pt idx="2912">
                  <c:v>52</c:v>
                </c:pt>
                <c:pt idx="2913">
                  <c:v>#N/A</c:v>
                </c:pt>
                <c:pt idx="2914">
                  <c:v>6</c:v>
                </c:pt>
                <c:pt idx="2915">
                  <c:v>56</c:v>
                </c:pt>
                <c:pt idx="2916">
                  <c:v>#N/A</c:v>
                </c:pt>
                <c:pt idx="2917">
                  <c:v>17</c:v>
                </c:pt>
                <c:pt idx="2918">
                  <c:v>33</c:v>
                </c:pt>
                <c:pt idx="2919">
                  <c:v>#N/A</c:v>
                </c:pt>
                <c:pt idx="2920">
                  <c:v>12</c:v>
                </c:pt>
                <c:pt idx="2921">
                  <c:v>35</c:v>
                </c:pt>
                <c:pt idx="2922">
                  <c:v>15</c:v>
                </c:pt>
                <c:pt idx="2923">
                  <c:v>42</c:v>
                </c:pt>
                <c:pt idx="2924">
                  <c:v>56</c:v>
                </c:pt>
                <c:pt idx="2925">
                  <c:v>#N/A</c:v>
                </c:pt>
                <c:pt idx="2926">
                  <c:v>29</c:v>
                </c:pt>
                <c:pt idx="2927">
                  <c:v>58</c:v>
                </c:pt>
                <c:pt idx="2928">
                  <c:v>#N/A</c:v>
                </c:pt>
                <c:pt idx="2929">
                  <c:v>#N/A</c:v>
                </c:pt>
                <c:pt idx="2930">
                  <c:v>52</c:v>
                </c:pt>
                <c:pt idx="2931">
                  <c:v>24</c:v>
                </c:pt>
                <c:pt idx="2932">
                  <c:v>30</c:v>
                </c:pt>
                <c:pt idx="2933">
                  <c:v>18</c:v>
                </c:pt>
                <c:pt idx="2934">
                  <c:v>35</c:v>
                </c:pt>
                <c:pt idx="2935">
                  <c:v>#N/A</c:v>
                </c:pt>
                <c:pt idx="2936">
                  <c:v>43</c:v>
                </c:pt>
                <c:pt idx="2937">
                  <c:v>#N/A</c:v>
                </c:pt>
                <c:pt idx="2938">
                  <c:v>#N/A</c:v>
                </c:pt>
                <c:pt idx="2939">
                  <c:v>35</c:v>
                </c:pt>
                <c:pt idx="2940">
                  <c:v>#N/A</c:v>
                </c:pt>
                <c:pt idx="2941">
                  <c:v>18</c:v>
                </c:pt>
                <c:pt idx="2942">
                  <c:v>34</c:v>
                </c:pt>
                <c:pt idx="2943">
                  <c:v>18</c:v>
                </c:pt>
                <c:pt idx="2944">
                  <c:v>56</c:v>
                </c:pt>
                <c:pt idx="2945">
                  <c:v>31</c:v>
                </c:pt>
                <c:pt idx="2946">
                  <c:v>#N/A</c:v>
                </c:pt>
                <c:pt idx="2947">
                  <c:v>20</c:v>
                </c:pt>
                <c:pt idx="2948">
                  <c:v>#N/A</c:v>
                </c:pt>
                <c:pt idx="2949">
                  <c:v>#N/A</c:v>
                </c:pt>
                <c:pt idx="2950">
                  <c:v>23</c:v>
                </c:pt>
                <c:pt idx="2951">
                  <c:v>59</c:v>
                </c:pt>
                <c:pt idx="2952">
                  <c:v>#N/A</c:v>
                </c:pt>
                <c:pt idx="2953">
                  <c:v>#N/A</c:v>
                </c:pt>
                <c:pt idx="2954">
                  <c:v>#N/A</c:v>
                </c:pt>
                <c:pt idx="2955">
                  <c:v>#N/A</c:v>
                </c:pt>
                <c:pt idx="2956">
                  <c:v>59</c:v>
                </c:pt>
                <c:pt idx="2957">
                  <c:v>20</c:v>
                </c:pt>
                <c:pt idx="2958">
                  <c:v>52</c:v>
                </c:pt>
                <c:pt idx="2959">
                  <c:v>#N/A</c:v>
                </c:pt>
                <c:pt idx="2960">
                  <c:v>56</c:v>
                </c:pt>
                <c:pt idx="2961">
                  <c:v>#N/A</c:v>
                </c:pt>
                <c:pt idx="2962">
                  <c:v>28</c:v>
                </c:pt>
                <c:pt idx="2963">
                  <c:v>#N/A</c:v>
                </c:pt>
                <c:pt idx="2964">
                  <c:v>#N/A</c:v>
                </c:pt>
                <c:pt idx="2965">
                  <c:v>#N/A</c:v>
                </c:pt>
                <c:pt idx="2966">
                  <c:v>61</c:v>
                </c:pt>
                <c:pt idx="2967">
                  <c:v>#N/A</c:v>
                </c:pt>
                <c:pt idx="2968">
                  <c:v>#N/A</c:v>
                </c:pt>
                <c:pt idx="2969">
                  <c:v>30</c:v>
                </c:pt>
                <c:pt idx="2970">
                  <c:v>#N/A</c:v>
                </c:pt>
                <c:pt idx="2971">
                  <c:v>#N/A</c:v>
                </c:pt>
                <c:pt idx="2972">
                  <c:v>20</c:v>
                </c:pt>
                <c:pt idx="2973">
                  <c:v>#N/A</c:v>
                </c:pt>
                <c:pt idx="2974">
                  <c:v>63</c:v>
                </c:pt>
                <c:pt idx="2975">
                  <c:v>11</c:v>
                </c:pt>
                <c:pt idx="2976">
                  <c:v>52</c:v>
                </c:pt>
                <c:pt idx="2977">
                  <c:v>#N/A</c:v>
                </c:pt>
                <c:pt idx="2978">
                  <c:v>#N/A</c:v>
                </c:pt>
                <c:pt idx="2979">
                  <c:v>48</c:v>
                </c:pt>
                <c:pt idx="2980">
                  <c:v>#N/A</c:v>
                </c:pt>
                <c:pt idx="2981">
                  <c:v>44</c:v>
                </c:pt>
                <c:pt idx="2982">
                  <c:v>#N/A</c:v>
                </c:pt>
                <c:pt idx="2983">
                  <c:v>8</c:v>
                </c:pt>
                <c:pt idx="2984">
                  <c:v>60</c:v>
                </c:pt>
                <c:pt idx="2985">
                  <c:v>30</c:v>
                </c:pt>
                <c:pt idx="2986">
                  <c:v>#N/A</c:v>
                </c:pt>
                <c:pt idx="2987">
                  <c:v>63</c:v>
                </c:pt>
                <c:pt idx="2988">
                  <c:v>#N/A</c:v>
                </c:pt>
                <c:pt idx="2989">
                  <c:v>60</c:v>
                </c:pt>
                <c:pt idx="2990">
                  <c:v>#N/A</c:v>
                </c:pt>
                <c:pt idx="2991">
                  <c:v>4</c:v>
                </c:pt>
                <c:pt idx="2992">
                  <c:v>57</c:v>
                </c:pt>
                <c:pt idx="2993">
                  <c:v>#N/A</c:v>
                </c:pt>
                <c:pt idx="2994">
                  <c:v>42</c:v>
                </c:pt>
                <c:pt idx="2995">
                  <c:v>61</c:v>
                </c:pt>
                <c:pt idx="2996">
                  <c:v>#N/A</c:v>
                </c:pt>
                <c:pt idx="2997">
                  <c:v>#N/A</c:v>
                </c:pt>
                <c:pt idx="2998">
                  <c:v>63</c:v>
                </c:pt>
                <c:pt idx="2999">
                  <c:v>#N/A</c:v>
                </c:pt>
                <c:pt idx="3000">
                  <c:v>#N/A</c:v>
                </c:pt>
                <c:pt idx="3001">
                  <c:v>34</c:v>
                </c:pt>
                <c:pt idx="3002">
                  <c:v>45</c:v>
                </c:pt>
                <c:pt idx="3003">
                  <c:v>39</c:v>
                </c:pt>
                <c:pt idx="3004">
                  <c:v>15</c:v>
                </c:pt>
                <c:pt idx="3005">
                  <c:v>64</c:v>
                </c:pt>
                <c:pt idx="3006">
                  <c:v>30</c:v>
                </c:pt>
                <c:pt idx="3007">
                  <c:v>#N/A</c:v>
                </c:pt>
                <c:pt idx="3008">
                  <c:v>50</c:v>
                </c:pt>
                <c:pt idx="3009">
                  <c:v>48</c:v>
                </c:pt>
                <c:pt idx="3010">
                  <c:v>58</c:v>
                </c:pt>
                <c:pt idx="3011">
                  <c:v>#N/A</c:v>
                </c:pt>
                <c:pt idx="3012">
                  <c:v>39</c:v>
                </c:pt>
                <c:pt idx="3013">
                  <c:v>34</c:v>
                </c:pt>
                <c:pt idx="3014">
                  <c:v>37</c:v>
                </c:pt>
                <c:pt idx="3015">
                  <c:v>#N/A</c:v>
                </c:pt>
                <c:pt idx="3016">
                  <c:v>#N/A</c:v>
                </c:pt>
                <c:pt idx="3017">
                  <c:v>28</c:v>
                </c:pt>
                <c:pt idx="3018">
                  <c:v>#N/A</c:v>
                </c:pt>
                <c:pt idx="3019">
                  <c:v>#N/A</c:v>
                </c:pt>
                <c:pt idx="3020">
                  <c:v>38</c:v>
                </c:pt>
                <c:pt idx="3021">
                  <c:v>13</c:v>
                </c:pt>
                <c:pt idx="3022">
                  <c:v>#N/A</c:v>
                </c:pt>
                <c:pt idx="3023">
                  <c:v>35</c:v>
                </c:pt>
                <c:pt idx="3024">
                  <c:v>#N/A</c:v>
                </c:pt>
                <c:pt idx="3025">
                  <c:v>18</c:v>
                </c:pt>
                <c:pt idx="3026">
                  <c:v>#N/A</c:v>
                </c:pt>
                <c:pt idx="3027">
                  <c:v>#N/A</c:v>
                </c:pt>
                <c:pt idx="3028">
                  <c:v>#N/A</c:v>
                </c:pt>
                <c:pt idx="3029">
                  <c:v>34</c:v>
                </c:pt>
                <c:pt idx="3030">
                  <c:v>29</c:v>
                </c:pt>
                <c:pt idx="3031">
                  <c:v>1</c:v>
                </c:pt>
                <c:pt idx="3032">
                  <c:v>5</c:v>
                </c:pt>
                <c:pt idx="3033">
                  <c:v>3</c:v>
                </c:pt>
                <c:pt idx="3034">
                  <c:v>15</c:v>
                </c:pt>
                <c:pt idx="3035">
                  <c:v>17</c:v>
                </c:pt>
                <c:pt idx="3036">
                  <c:v>22</c:v>
                </c:pt>
                <c:pt idx="3037">
                  <c:v>20</c:v>
                </c:pt>
                <c:pt idx="3038">
                  <c:v>14</c:v>
                </c:pt>
                <c:pt idx="3039">
                  <c:v>2</c:v>
                </c:pt>
                <c:pt idx="3040">
                  <c:v>15</c:v>
                </c:pt>
                <c:pt idx="3041">
                  <c:v>3</c:v>
                </c:pt>
                <c:pt idx="3042">
                  <c:v>35</c:v>
                </c:pt>
                <c:pt idx="3043">
                  <c:v>35</c:v>
                </c:pt>
                <c:pt idx="3044">
                  <c:v>47</c:v>
                </c:pt>
                <c:pt idx="3045">
                  <c:v>21</c:v>
                </c:pt>
                <c:pt idx="3046">
                  <c:v>10</c:v>
                </c:pt>
                <c:pt idx="3047">
                  <c:v>1</c:v>
                </c:pt>
                <c:pt idx="3048">
                  <c:v>41</c:v>
                </c:pt>
                <c:pt idx="3049">
                  <c:v>15</c:v>
                </c:pt>
                <c:pt idx="3050">
                  <c:v>19</c:v>
                </c:pt>
                <c:pt idx="3051">
                  <c:v>1</c:v>
                </c:pt>
                <c:pt idx="3052">
                  <c:v>12</c:v>
                </c:pt>
                <c:pt idx="3053">
                  <c:v>33</c:v>
                </c:pt>
                <c:pt idx="3054">
                  <c:v>5</c:v>
                </c:pt>
                <c:pt idx="3055">
                  <c:v>40</c:v>
                </c:pt>
                <c:pt idx="3056">
                  <c:v>1</c:v>
                </c:pt>
                <c:pt idx="3057">
                  <c:v>#N/A</c:v>
                </c:pt>
                <c:pt idx="3058">
                  <c:v>7</c:v>
                </c:pt>
                <c:pt idx="3059">
                  <c:v>1</c:v>
                </c:pt>
                <c:pt idx="3060">
                  <c:v>25</c:v>
                </c:pt>
                <c:pt idx="3061">
                  <c:v>#N/A</c:v>
                </c:pt>
                <c:pt idx="3062">
                  <c:v>4</c:v>
                </c:pt>
                <c:pt idx="3063">
                  <c:v>37</c:v>
                </c:pt>
                <c:pt idx="3064">
                  <c:v>#N/A</c:v>
                </c:pt>
                <c:pt idx="3065">
                  <c:v>10</c:v>
                </c:pt>
                <c:pt idx="3066">
                  <c:v>10</c:v>
                </c:pt>
                <c:pt idx="3067">
                  <c:v>6</c:v>
                </c:pt>
                <c:pt idx="3068">
                  <c:v>#N/A</c:v>
                </c:pt>
                <c:pt idx="3069">
                  <c:v>28</c:v>
                </c:pt>
                <c:pt idx="3070">
                  <c:v>#N/A</c:v>
                </c:pt>
                <c:pt idx="3071">
                  <c:v>4</c:v>
                </c:pt>
                <c:pt idx="3072">
                  <c:v>7</c:v>
                </c:pt>
                <c:pt idx="3073">
                  <c:v>10</c:v>
                </c:pt>
                <c:pt idx="3074">
                  <c:v>19</c:v>
                </c:pt>
                <c:pt idx="3075">
                  <c:v>25</c:v>
                </c:pt>
                <c:pt idx="3076">
                  <c:v>#N/A</c:v>
                </c:pt>
                <c:pt idx="3077">
                  <c:v>22</c:v>
                </c:pt>
                <c:pt idx="3078">
                  <c:v>7</c:v>
                </c:pt>
                <c:pt idx="3079">
                  <c:v>52</c:v>
                </c:pt>
                <c:pt idx="3080">
                  <c:v>#N/A</c:v>
                </c:pt>
                <c:pt idx="3081">
                  <c:v>7</c:v>
                </c:pt>
                <c:pt idx="3082">
                  <c:v>36</c:v>
                </c:pt>
                <c:pt idx="3083">
                  <c:v>#N/A</c:v>
                </c:pt>
                <c:pt idx="3084">
                  <c:v>#N/A</c:v>
                </c:pt>
                <c:pt idx="3085">
                  <c:v>32</c:v>
                </c:pt>
                <c:pt idx="3086">
                  <c:v>15</c:v>
                </c:pt>
                <c:pt idx="3087">
                  <c:v>7</c:v>
                </c:pt>
                <c:pt idx="3088">
                  <c:v>#N/A</c:v>
                </c:pt>
                <c:pt idx="3089">
                  <c:v>#N/A</c:v>
                </c:pt>
                <c:pt idx="3090">
                  <c:v>48</c:v>
                </c:pt>
                <c:pt idx="3091">
                  <c:v>9</c:v>
                </c:pt>
                <c:pt idx="3092">
                  <c:v>18</c:v>
                </c:pt>
                <c:pt idx="3093">
                  <c:v>60</c:v>
                </c:pt>
                <c:pt idx="3094">
                  <c:v>15</c:v>
                </c:pt>
                <c:pt idx="3095">
                  <c:v>9</c:v>
                </c:pt>
                <c:pt idx="3096">
                  <c:v>9</c:v>
                </c:pt>
                <c:pt idx="3097">
                  <c:v>20</c:v>
                </c:pt>
                <c:pt idx="3098">
                  <c:v>31</c:v>
                </c:pt>
                <c:pt idx="3099">
                  <c:v>18</c:v>
                </c:pt>
                <c:pt idx="3100">
                  <c:v>#N/A</c:v>
                </c:pt>
                <c:pt idx="3101">
                  <c:v>6</c:v>
                </c:pt>
                <c:pt idx="3102">
                  <c:v>49</c:v>
                </c:pt>
                <c:pt idx="3103">
                  <c:v>31</c:v>
                </c:pt>
                <c:pt idx="3104">
                  <c:v>35</c:v>
                </c:pt>
                <c:pt idx="3105">
                  <c:v>49</c:v>
                </c:pt>
                <c:pt idx="3106">
                  <c:v>3</c:v>
                </c:pt>
                <c:pt idx="3107">
                  <c:v>20</c:v>
                </c:pt>
                <c:pt idx="3108">
                  <c:v>50</c:v>
                </c:pt>
                <c:pt idx="3109">
                  <c:v>19</c:v>
                </c:pt>
                <c:pt idx="3110">
                  <c:v>22</c:v>
                </c:pt>
                <c:pt idx="3111">
                  <c:v>24</c:v>
                </c:pt>
                <c:pt idx="3112">
                  <c:v>28</c:v>
                </c:pt>
                <c:pt idx="3113">
                  <c:v>3</c:v>
                </c:pt>
                <c:pt idx="3114">
                  <c:v>5</c:v>
                </c:pt>
                <c:pt idx="3115">
                  <c:v>#N/A</c:v>
                </c:pt>
                <c:pt idx="3116">
                  <c:v>22</c:v>
                </c:pt>
                <c:pt idx="3117">
                  <c:v>#N/A</c:v>
                </c:pt>
                <c:pt idx="3118">
                  <c:v>#N/A</c:v>
                </c:pt>
                <c:pt idx="3119">
                  <c:v>10</c:v>
                </c:pt>
                <c:pt idx="3120">
                  <c:v>24</c:v>
                </c:pt>
                <c:pt idx="3121">
                  <c:v>2</c:v>
                </c:pt>
                <c:pt idx="3122">
                  <c:v>9</c:v>
                </c:pt>
                <c:pt idx="3123">
                  <c:v>9</c:v>
                </c:pt>
                <c:pt idx="3124">
                  <c:v>24</c:v>
                </c:pt>
                <c:pt idx="3125">
                  <c:v>7</c:v>
                </c:pt>
                <c:pt idx="3126">
                  <c:v>24</c:v>
                </c:pt>
                <c:pt idx="3127">
                  <c:v>#N/A</c:v>
                </c:pt>
                <c:pt idx="3128">
                  <c:v>40</c:v>
                </c:pt>
                <c:pt idx="3129">
                  <c:v>54</c:v>
                </c:pt>
                <c:pt idx="3130">
                  <c:v>#N/A</c:v>
                </c:pt>
                <c:pt idx="3131">
                  <c:v>24</c:v>
                </c:pt>
                <c:pt idx="3132">
                  <c:v>25</c:v>
                </c:pt>
                <c:pt idx="3133">
                  <c:v>5</c:v>
                </c:pt>
                <c:pt idx="3134">
                  <c:v>23</c:v>
                </c:pt>
                <c:pt idx="3135">
                  <c:v>#N/A</c:v>
                </c:pt>
                <c:pt idx="3136">
                  <c:v>24</c:v>
                </c:pt>
                <c:pt idx="3137">
                  <c:v>27</c:v>
                </c:pt>
                <c:pt idx="3138">
                  <c:v>#N/A</c:v>
                </c:pt>
                <c:pt idx="3139">
                  <c:v>2</c:v>
                </c:pt>
                <c:pt idx="3140">
                  <c:v>25</c:v>
                </c:pt>
                <c:pt idx="3141">
                  <c:v>3</c:v>
                </c:pt>
                <c:pt idx="3142">
                  <c:v>13</c:v>
                </c:pt>
                <c:pt idx="3143">
                  <c:v>40</c:v>
                </c:pt>
                <c:pt idx="3144">
                  <c:v>22</c:v>
                </c:pt>
                <c:pt idx="3145">
                  <c:v>32</c:v>
                </c:pt>
                <c:pt idx="3146">
                  <c:v>8</c:v>
                </c:pt>
                <c:pt idx="3147">
                  <c:v>12</c:v>
                </c:pt>
                <c:pt idx="3148">
                  <c:v>44</c:v>
                </c:pt>
                <c:pt idx="3149">
                  <c:v>24</c:v>
                </c:pt>
                <c:pt idx="3150">
                  <c:v>22</c:v>
                </c:pt>
                <c:pt idx="3151">
                  <c:v>30</c:v>
                </c:pt>
                <c:pt idx="3152">
                  <c:v>40</c:v>
                </c:pt>
                <c:pt idx="3153">
                  <c:v>14</c:v>
                </c:pt>
                <c:pt idx="3154">
                  <c:v>#N/A</c:v>
                </c:pt>
                <c:pt idx="3155">
                  <c:v>25</c:v>
                </c:pt>
                <c:pt idx="3156">
                  <c:v>#N/A</c:v>
                </c:pt>
                <c:pt idx="3157">
                  <c:v>#N/A</c:v>
                </c:pt>
                <c:pt idx="3158">
                  <c:v>4</c:v>
                </c:pt>
                <c:pt idx="3159">
                  <c:v>#N/A</c:v>
                </c:pt>
                <c:pt idx="3160">
                  <c:v>#N/A</c:v>
                </c:pt>
                <c:pt idx="3161">
                  <c:v>10</c:v>
                </c:pt>
                <c:pt idx="3162">
                  <c:v>#N/A</c:v>
                </c:pt>
                <c:pt idx="3163">
                  <c:v>17</c:v>
                </c:pt>
                <c:pt idx="3164">
                  <c:v>44</c:v>
                </c:pt>
                <c:pt idx="3165">
                  <c:v>25</c:v>
                </c:pt>
                <c:pt idx="3166">
                  <c:v>57</c:v>
                </c:pt>
                <c:pt idx="3167">
                  <c:v>45</c:v>
                </c:pt>
                <c:pt idx="3168">
                  <c:v>60</c:v>
                </c:pt>
                <c:pt idx="3169">
                  <c:v>5</c:v>
                </c:pt>
                <c:pt idx="3170">
                  <c:v>#N/A</c:v>
                </c:pt>
                <c:pt idx="3171">
                  <c:v>32</c:v>
                </c:pt>
                <c:pt idx="3172">
                  <c:v>35</c:v>
                </c:pt>
                <c:pt idx="3173">
                  <c:v>#N/A</c:v>
                </c:pt>
                <c:pt idx="3174">
                  <c:v>11</c:v>
                </c:pt>
                <c:pt idx="3175">
                  <c:v>#N/A</c:v>
                </c:pt>
                <c:pt idx="3176">
                  <c:v>#N/A</c:v>
                </c:pt>
                <c:pt idx="3177">
                  <c:v>#N/A</c:v>
                </c:pt>
                <c:pt idx="3178">
                  <c:v>57</c:v>
                </c:pt>
                <c:pt idx="3179">
                  <c:v>3</c:v>
                </c:pt>
                <c:pt idx="3180">
                  <c:v>42</c:v>
                </c:pt>
                <c:pt idx="3181">
                  <c:v>15</c:v>
                </c:pt>
                <c:pt idx="3182">
                  <c:v>14</c:v>
                </c:pt>
                <c:pt idx="3183">
                  <c:v>2</c:v>
                </c:pt>
                <c:pt idx="3184">
                  <c:v>#N/A</c:v>
                </c:pt>
                <c:pt idx="3185">
                  <c:v>27</c:v>
                </c:pt>
                <c:pt idx="3186">
                  <c:v>3</c:v>
                </c:pt>
                <c:pt idx="3187">
                  <c:v>12</c:v>
                </c:pt>
                <c:pt idx="3188">
                  <c:v>#N/A</c:v>
                </c:pt>
                <c:pt idx="3189">
                  <c:v>13</c:v>
                </c:pt>
                <c:pt idx="3190">
                  <c:v>#N/A</c:v>
                </c:pt>
                <c:pt idx="3191">
                  <c:v>27</c:v>
                </c:pt>
                <c:pt idx="3192">
                  <c:v>53</c:v>
                </c:pt>
                <c:pt idx="3193">
                  <c:v>22</c:v>
                </c:pt>
                <c:pt idx="3194">
                  <c:v>11</c:v>
                </c:pt>
                <c:pt idx="3195">
                  <c:v>4</c:v>
                </c:pt>
                <c:pt idx="3196">
                  <c:v>12</c:v>
                </c:pt>
                <c:pt idx="3197">
                  <c:v>24</c:v>
                </c:pt>
                <c:pt idx="3198">
                  <c:v>#N/A</c:v>
                </c:pt>
                <c:pt idx="3199">
                  <c:v>#N/A</c:v>
                </c:pt>
                <c:pt idx="3200">
                  <c:v>#N/A</c:v>
                </c:pt>
                <c:pt idx="3201">
                  <c:v>#N/A</c:v>
                </c:pt>
                <c:pt idx="3202">
                  <c:v>52</c:v>
                </c:pt>
                <c:pt idx="3203">
                  <c:v>34</c:v>
                </c:pt>
                <c:pt idx="3204">
                  <c:v>3</c:v>
                </c:pt>
                <c:pt idx="3205">
                  <c:v>#N/A</c:v>
                </c:pt>
                <c:pt idx="3206">
                  <c:v>8</c:v>
                </c:pt>
                <c:pt idx="3207">
                  <c:v>#N/A</c:v>
                </c:pt>
                <c:pt idx="3208">
                  <c:v>21</c:v>
                </c:pt>
                <c:pt idx="3209">
                  <c:v>23</c:v>
                </c:pt>
                <c:pt idx="3210">
                  <c:v>53</c:v>
                </c:pt>
                <c:pt idx="3211">
                  <c:v>53</c:v>
                </c:pt>
                <c:pt idx="3212">
                  <c:v>64</c:v>
                </c:pt>
                <c:pt idx="3213">
                  <c:v>44</c:v>
                </c:pt>
                <c:pt idx="3214">
                  <c:v>23</c:v>
                </c:pt>
                <c:pt idx="3215">
                  <c:v>#N/A</c:v>
                </c:pt>
                <c:pt idx="3216">
                  <c:v>#N/A</c:v>
                </c:pt>
                <c:pt idx="3217">
                  <c:v>28</c:v>
                </c:pt>
                <c:pt idx="3218">
                  <c:v>#N/A</c:v>
                </c:pt>
                <c:pt idx="3219">
                  <c:v>53</c:v>
                </c:pt>
                <c:pt idx="3220">
                  <c:v>9</c:v>
                </c:pt>
                <c:pt idx="3221">
                  <c:v>23</c:v>
                </c:pt>
                <c:pt idx="3222">
                  <c:v>10</c:v>
                </c:pt>
                <c:pt idx="3223">
                  <c:v>26</c:v>
                </c:pt>
                <c:pt idx="3224">
                  <c:v>#N/A</c:v>
                </c:pt>
                <c:pt idx="3225">
                  <c:v>61</c:v>
                </c:pt>
                <c:pt idx="3226">
                  <c:v>#N/A</c:v>
                </c:pt>
                <c:pt idx="3227">
                  <c:v>9</c:v>
                </c:pt>
                <c:pt idx="3228">
                  <c:v>15</c:v>
                </c:pt>
                <c:pt idx="3229">
                  <c:v>5</c:v>
                </c:pt>
                <c:pt idx="3230">
                  <c:v>#N/A</c:v>
                </c:pt>
                <c:pt idx="3231">
                  <c:v>8</c:v>
                </c:pt>
                <c:pt idx="3232">
                  <c:v>55</c:v>
                </c:pt>
                <c:pt idx="3233">
                  <c:v>35</c:v>
                </c:pt>
                <c:pt idx="3234">
                  <c:v>#N/A</c:v>
                </c:pt>
                <c:pt idx="3235">
                  <c:v>11</c:v>
                </c:pt>
                <c:pt idx="3236">
                  <c:v>25</c:v>
                </c:pt>
                <c:pt idx="3237">
                  <c:v>26</c:v>
                </c:pt>
                <c:pt idx="3238">
                  <c:v>#N/A</c:v>
                </c:pt>
                <c:pt idx="3239">
                  <c:v>29</c:v>
                </c:pt>
                <c:pt idx="3240">
                  <c:v>44</c:v>
                </c:pt>
                <c:pt idx="3241">
                  <c:v>62</c:v>
                </c:pt>
                <c:pt idx="3242">
                  <c:v>8</c:v>
                </c:pt>
                <c:pt idx="3243">
                  <c:v>23</c:v>
                </c:pt>
                <c:pt idx="3244">
                  <c:v>13</c:v>
                </c:pt>
                <c:pt idx="3245">
                  <c:v>#N/A</c:v>
                </c:pt>
                <c:pt idx="3246">
                  <c:v>4</c:v>
                </c:pt>
                <c:pt idx="3247">
                  <c:v>7</c:v>
                </c:pt>
                <c:pt idx="3248">
                  <c:v>20</c:v>
                </c:pt>
                <c:pt idx="3249">
                  <c:v>18</c:v>
                </c:pt>
                <c:pt idx="3250">
                  <c:v>5</c:v>
                </c:pt>
                <c:pt idx="3251">
                  <c:v>#N/A</c:v>
                </c:pt>
                <c:pt idx="3252">
                  <c:v>#N/A</c:v>
                </c:pt>
                <c:pt idx="3253">
                  <c:v>23</c:v>
                </c:pt>
                <c:pt idx="3254">
                  <c:v>12</c:v>
                </c:pt>
                <c:pt idx="3255">
                  <c:v>3</c:v>
                </c:pt>
                <c:pt idx="3256">
                  <c:v>#N/A</c:v>
                </c:pt>
                <c:pt idx="3257">
                  <c:v>39</c:v>
                </c:pt>
                <c:pt idx="3258">
                  <c:v>37</c:v>
                </c:pt>
                <c:pt idx="3259">
                  <c:v>#N/A</c:v>
                </c:pt>
                <c:pt idx="3260">
                  <c:v>#N/A</c:v>
                </c:pt>
                <c:pt idx="3261">
                  <c:v>8</c:v>
                </c:pt>
                <c:pt idx="3262">
                  <c:v>#N/A</c:v>
                </c:pt>
                <c:pt idx="3263">
                  <c:v>7</c:v>
                </c:pt>
                <c:pt idx="3264">
                  <c:v>#N/A</c:v>
                </c:pt>
                <c:pt idx="3265">
                  <c:v>28</c:v>
                </c:pt>
                <c:pt idx="3266">
                  <c:v>#N/A</c:v>
                </c:pt>
                <c:pt idx="3267">
                  <c:v>#N/A</c:v>
                </c:pt>
                <c:pt idx="3268">
                  <c:v>#N/A</c:v>
                </c:pt>
                <c:pt idx="3269">
                  <c:v>37</c:v>
                </c:pt>
                <c:pt idx="3270">
                  <c:v>5</c:v>
                </c:pt>
                <c:pt idx="3271">
                  <c:v>8</c:v>
                </c:pt>
                <c:pt idx="3272">
                  <c:v>10</c:v>
                </c:pt>
                <c:pt idx="3273">
                  <c:v>#N/A</c:v>
                </c:pt>
                <c:pt idx="3274">
                  <c:v>29</c:v>
                </c:pt>
                <c:pt idx="3275">
                  <c:v>48</c:v>
                </c:pt>
                <c:pt idx="3276">
                  <c:v>#N/A</c:v>
                </c:pt>
                <c:pt idx="3277">
                  <c:v>10</c:v>
                </c:pt>
                <c:pt idx="3278">
                  <c:v>9</c:v>
                </c:pt>
                <c:pt idx="3279">
                  <c:v>19</c:v>
                </c:pt>
                <c:pt idx="3280">
                  <c:v>18</c:v>
                </c:pt>
                <c:pt idx="3281">
                  <c:v>#N/A</c:v>
                </c:pt>
                <c:pt idx="3282">
                  <c:v>31</c:v>
                </c:pt>
                <c:pt idx="3283">
                  <c:v>#N/A</c:v>
                </c:pt>
                <c:pt idx="3284">
                  <c:v>26</c:v>
                </c:pt>
                <c:pt idx="3285">
                  <c:v>#N/A</c:v>
                </c:pt>
                <c:pt idx="3286">
                  <c:v>59</c:v>
                </c:pt>
                <c:pt idx="3287">
                  <c:v>16</c:v>
                </c:pt>
                <c:pt idx="3288">
                  <c:v>27</c:v>
                </c:pt>
                <c:pt idx="3289">
                  <c:v>#N/A</c:v>
                </c:pt>
                <c:pt idx="3290">
                  <c:v>6</c:v>
                </c:pt>
                <c:pt idx="3291">
                  <c:v>5</c:v>
                </c:pt>
                <c:pt idx="3292">
                  <c:v>7</c:v>
                </c:pt>
                <c:pt idx="3293">
                  <c:v>13</c:v>
                </c:pt>
                <c:pt idx="3294">
                  <c:v>#N/A</c:v>
                </c:pt>
                <c:pt idx="3295">
                  <c:v>31</c:v>
                </c:pt>
                <c:pt idx="3296">
                  <c:v>56</c:v>
                </c:pt>
                <c:pt idx="3297">
                  <c:v>3</c:v>
                </c:pt>
                <c:pt idx="3298">
                  <c:v>8</c:v>
                </c:pt>
                <c:pt idx="3299">
                  <c:v>#N/A</c:v>
                </c:pt>
                <c:pt idx="3300">
                  <c:v>#N/A</c:v>
                </c:pt>
                <c:pt idx="3301">
                  <c:v>11</c:v>
                </c:pt>
                <c:pt idx="3302">
                  <c:v>18</c:v>
                </c:pt>
                <c:pt idx="3303">
                  <c:v>#N/A</c:v>
                </c:pt>
                <c:pt idx="3304">
                  <c:v>#N/A</c:v>
                </c:pt>
                <c:pt idx="3305">
                  <c:v>16</c:v>
                </c:pt>
                <c:pt idx="3306">
                  <c:v>25</c:v>
                </c:pt>
                <c:pt idx="3307">
                  <c:v>10</c:v>
                </c:pt>
                <c:pt idx="3308">
                  <c:v>41</c:v>
                </c:pt>
                <c:pt idx="3309">
                  <c:v>2</c:v>
                </c:pt>
                <c:pt idx="3310">
                  <c:v>9</c:v>
                </c:pt>
                <c:pt idx="3311">
                  <c:v>3</c:v>
                </c:pt>
                <c:pt idx="3312">
                  <c:v>34</c:v>
                </c:pt>
                <c:pt idx="3313">
                  <c:v>9</c:v>
                </c:pt>
                <c:pt idx="3314">
                  <c:v>25</c:v>
                </c:pt>
                <c:pt idx="3315">
                  <c:v>#N/A</c:v>
                </c:pt>
                <c:pt idx="3316">
                  <c:v>#N/A</c:v>
                </c:pt>
                <c:pt idx="3317">
                  <c:v>24</c:v>
                </c:pt>
                <c:pt idx="3318">
                  <c:v>3</c:v>
                </c:pt>
                <c:pt idx="3319">
                  <c:v>#N/A</c:v>
                </c:pt>
                <c:pt idx="3320">
                  <c:v>2</c:v>
                </c:pt>
                <c:pt idx="3321">
                  <c:v>11</c:v>
                </c:pt>
                <c:pt idx="3322">
                  <c:v>8</c:v>
                </c:pt>
                <c:pt idx="3323">
                  <c:v>6</c:v>
                </c:pt>
                <c:pt idx="3324">
                  <c:v>6</c:v>
                </c:pt>
                <c:pt idx="3325">
                  <c:v>3</c:v>
                </c:pt>
                <c:pt idx="3326">
                  <c:v>#N/A</c:v>
                </c:pt>
                <c:pt idx="3327">
                  <c:v>26</c:v>
                </c:pt>
                <c:pt idx="3328">
                  <c:v>#N/A</c:v>
                </c:pt>
                <c:pt idx="3329">
                  <c:v>14</c:v>
                </c:pt>
                <c:pt idx="3330">
                  <c:v>16</c:v>
                </c:pt>
                <c:pt idx="3331">
                  <c:v>18</c:v>
                </c:pt>
                <c:pt idx="3332">
                  <c:v>#N/A</c:v>
                </c:pt>
                <c:pt idx="3333">
                  <c:v>#N/A</c:v>
                </c:pt>
                <c:pt idx="3334">
                  <c:v>25</c:v>
                </c:pt>
                <c:pt idx="3335">
                  <c:v>4</c:v>
                </c:pt>
                <c:pt idx="3336">
                  <c:v>#N/A</c:v>
                </c:pt>
                <c:pt idx="3337">
                  <c:v>58</c:v>
                </c:pt>
                <c:pt idx="3338">
                  <c:v>5</c:v>
                </c:pt>
                <c:pt idx="3339">
                  <c:v>#N/A</c:v>
                </c:pt>
                <c:pt idx="3340">
                  <c:v>5</c:v>
                </c:pt>
                <c:pt idx="3341">
                  <c:v>9</c:v>
                </c:pt>
                <c:pt idx="3342">
                  <c:v>29</c:v>
                </c:pt>
                <c:pt idx="3343">
                  <c:v>9</c:v>
                </c:pt>
                <c:pt idx="3344">
                  <c:v>#N/A</c:v>
                </c:pt>
                <c:pt idx="3345">
                  <c:v>10</c:v>
                </c:pt>
                <c:pt idx="3346">
                  <c:v>26</c:v>
                </c:pt>
                <c:pt idx="3347">
                  <c:v>13</c:v>
                </c:pt>
                <c:pt idx="3348">
                  <c:v>#N/A</c:v>
                </c:pt>
                <c:pt idx="3349">
                  <c:v>28</c:v>
                </c:pt>
                <c:pt idx="3350">
                  <c:v>6</c:v>
                </c:pt>
                <c:pt idx="3351">
                  <c:v>5</c:v>
                </c:pt>
                <c:pt idx="3352">
                  <c:v>#N/A</c:v>
                </c:pt>
                <c:pt idx="3353">
                  <c:v>3</c:v>
                </c:pt>
                <c:pt idx="3354">
                  <c:v>19</c:v>
                </c:pt>
                <c:pt idx="3355">
                  <c:v>#N/A</c:v>
                </c:pt>
                <c:pt idx="3356">
                  <c:v>20</c:v>
                </c:pt>
                <c:pt idx="3357">
                  <c:v>4</c:v>
                </c:pt>
                <c:pt idx="3358">
                  <c:v>#N/A</c:v>
                </c:pt>
                <c:pt idx="3359">
                  <c:v>#N/A</c:v>
                </c:pt>
                <c:pt idx="3360">
                  <c:v>40</c:v>
                </c:pt>
                <c:pt idx="3361">
                  <c:v>19</c:v>
                </c:pt>
                <c:pt idx="3362">
                  <c:v>#N/A</c:v>
                </c:pt>
                <c:pt idx="3363">
                  <c:v>#N/A</c:v>
                </c:pt>
                <c:pt idx="3364">
                  <c:v>9</c:v>
                </c:pt>
                <c:pt idx="3365">
                  <c:v>14</c:v>
                </c:pt>
                <c:pt idx="3366">
                  <c:v>#N/A</c:v>
                </c:pt>
                <c:pt idx="3367">
                  <c:v>18</c:v>
                </c:pt>
                <c:pt idx="3368">
                  <c:v>22</c:v>
                </c:pt>
                <c:pt idx="3369">
                  <c:v>#N/A</c:v>
                </c:pt>
                <c:pt idx="3370">
                  <c:v>31</c:v>
                </c:pt>
                <c:pt idx="3371">
                  <c:v>21</c:v>
                </c:pt>
                <c:pt idx="3372">
                  <c:v>9</c:v>
                </c:pt>
                <c:pt idx="3373">
                  <c:v>#N/A</c:v>
                </c:pt>
                <c:pt idx="3374">
                  <c:v>5</c:v>
                </c:pt>
                <c:pt idx="3375">
                  <c:v>6</c:v>
                </c:pt>
                <c:pt idx="3376">
                  <c:v>2</c:v>
                </c:pt>
                <c:pt idx="3377">
                  <c:v>#N/A</c:v>
                </c:pt>
                <c:pt idx="3378">
                  <c:v>#N/A</c:v>
                </c:pt>
                <c:pt idx="3379">
                  <c:v>#N/A</c:v>
                </c:pt>
                <c:pt idx="3380">
                  <c:v>#N/A</c:v>
                </c:pt>
                <c:pt idx="3381">
                  <c:v>#N/A</c:v>
                </c:pt>
                <c:pt idx="3382">
                  <c:v>#N/A</c:v>
                </c:pt>
                <c:pt idx="3383">
                  <c:v>#N/A</c:v>
                </c:pt>
                <c:pt idx="3384">
                  <c:v>#N/A</c:v>
                </c:pt>
                <c:pt idx="3385">
                  <c:v>#N/A</c:v>
                </c:pt>
                <c:pt idx="3386">
                  <c:v>#N/A</c:v>
                </c:pt>
                <c:pt idx="3387">
                  <c:v>#N/A</c:v>
                </c:pt>
                <c:pt idx="3388">
                  <c:v>#N/A</c:v>
                </c:pt>
                <c:pt idx="3389">
                  <c:v>#N/A</c:v>
                </c:pt>
                <c:pt idx="3390">
                  <c:v>#N/A</c:v>
                </c:pt>
                <c:pt idx="3391">
                  <c:v>#N/A</c:v>
                </c:pt>
                <c:pt idx="3392">
                  <c:v>#N/A</c:v>
                </c:pt>
                <c:pt idx="3393">
                  <c:v>16</c:v>
                </c:pt>
                <c:pt idx="3394">
                  <c:v>20</c:v>
                </c:pt>
                <c:pt idx="3395">
                  <c:v>11</c:v>
                </c:pt>
                <c:pt idx="3396">
                  <c:v>40</c:v>
                </c:pt>
                <c:pt idx="3397">
                  <c:v>16</c:v>
                </c:pt>
                <c:pt idx="3398">
                  <c:v>4</c:v>
                </c:pt>
                <c:pt idx="3399">
                  <c:v>4</c:v>
                </c:pt>
                <c:pt idx="3400">
                  <c:v>32</c:v>
                </c:pt>
                <c:pt idx="3401">
                  <c:v>8</c:v>
                </c:pt>
                <c:pt idx="3402">
                  <c:v>4</c:v>
                </c:pt>
                <c:pt idx="3403">
                  <c:v>12</c:v>
                </c:pt>
                <c:pt idx="3404">
                  <c:v>26</c:v>
                </c:pt>
                <c:pt idx="3405">
                  <c:v>5</c:v>
                </c:pt>
                <c:pt idx="3406">
                  <c:v>36</c:v>
                </c:pt>
                <c:pt idx="3407">
                  <c:v>11</c:v>
                </c:pt>
                <c:pt idx="3408">
                  <c:v>28</c:v>
                </c:pt>
                <c:pt idx="3409">
                  <c:v>55</c:v>
                </c:pt>
                <c:pt idx="3410">
                  <c:v>38</c:v>
                </c:pt>
                <c:pt idx="3411">
                  <c:v>11</c:v>
                </c:pt>
                <c:pt idx="3412">
                  <c:v>7</c:v>
                </c:pt>
                <c:pt idx="3413">
                  <c:v>12</c:v>
                </c:pt>
                <c:pt idx="3414">
                  <c:v>8</c:v>
                </c:pt>
                <c:pt idx="3415">
                  <c:v>16</c:v>
                </c:pt>
                <c:pt idx="3416">
                  <c:v>22</c:v>
                </c:pt>
                <c:pt idx="3417">
                  <c:v>19</c:v>
                </c:pt>
                <c:pt idx="3418">
                  <c:v>10</c:v>
                </c:pt>
                <c:pt idx="3419">
                  <c:v>8</c:v>
                </c:pt>
                <c:pt idx="3420">
                  <c:v>12</c:v>
                </c:pt>
                <c:pt idx="3421">
                  <c:v>22</c:v>
                </c:pt>
                <c:pt idx="3422">
                  <c:v>22</c:v>
                </c:pt>
                <c:pt idx="3423">
                  <c:v>10</c:v>
                </c:pt>
                <c:pt idx="3424">
                  <c:v>37</c:v>
                </c:pt>
                <c:pt idx="3425">
                  <c:v>3</c:v>
                </c:pt>
                <c:pt idx="3426">
                  <c:v>12</c:v>
                </c:pt>
                <c:pt idx="3427">
                  <c:v>6</c:v>
                </c:pt>
                <c:pt idx="3428">
                  <c:v>31</c:v>
                </c:pt>
                <c:pt idx="3429">
                  <c:v>25</c:v>
                </c:pt>
                <c:pt idx="3430">
                  <c:v>12</c:v>
                </c:pt>
                <c:pt idx="3431">
                  <c:v>12</c:v>
                </c:pt>
                <c:pt idx="3432">
                  <c:v>37</c:v>
                </c:pt>
                <c:pt idx="3433">
                  <c:v>11</c:v>
                </c:pt>
                <c:pt idx="3434">
                  <c:v>20</c:v>
                </c:pt>
                <c:pt idx="3435">
                  <c:v>27</c:v>
                </c:pt>
                <c:pt idx="3436">
                  <c:v>15</c:v>
                </c:pt>
                <c:pt idx="3437">
                  <c:v>10</c:v>
                </c:pt>
                <c:pt idx="3438">
                  <c:v>9</c:v>
                </c:pt>
                <c:pt idx="3439">
                  <c:v>35</c:v>
                </c:pt>
                <c:pt idx="3440">
                  <c:v>23</c:v>
                </c:pt>
                <c:pt idx="3441">
                  <c:v>3</c:v>
                </c:pt>
                <c:pt idx="3442">
                  <c:v>5</c:v>
                </c:pt>
                <c:pt idx="3443">
                  <c:v>14</c:v>
                </c:pt>
                <c:pt idx="3444">
                  <c:v>17</c:v>
                </c:pt>
                <c:pt idx="3445">
                  <c:v>3</c:v>
                </c:pt>
                <c:pt idx="3446">
                  <c:v>22</c:v>
                </c:pt>
                <c:pt idx="3447">
                  <c:v>3</c:v>
                </c:pt>
                <c:pt idx="3448">
                  <c:v>3</c:v>
                </c:pt>
                <c:pt idx="3449">
                  <c:v>18</c:v>
                </c:pt>
                <c:pt idx="3450">
                  <c:v>8</c:v>
                </c:pt>
                <c:pt idx="3451">
                  <c:v>8</c:v>
                </c:pt>
                <c:pt idx="3452">
                  <c:v>26</c:v>
                </c:pt>
                <c:pt idx="3453">
                  <c:v>8</c:v>
                </c:pt>
                <c:pt idx="3454">
                  <c:v>42</c:v>
                </c:pt>
                <c:pt idx="3455">
                  <c:v>12</c:v>
                </c:pt>
                <c:pt idx="3456">
                  <c:v>35</c:v>
                </c:pt>
                <c:pt idx="3457">
                  <c:v>10</c:v>
                </c:pt>
                <c:pt idx="3458">
                  <c:v>21</c:v>
                </c:pt>
                <c:pt idx="3459">
                  <c:v>46</c:v>
                </c:pt>
                <c:pt idx="3460">
                  <c:v>10</c:v>
                </c:pt>
                <c:pt idx="3461">
                  <c:v>4</c:v>
                </c:pt>
                <c:pt idx="3462">
                  <c:v>5</c:v>
                </c:pt>
                <c:pt idx="3463">
                  <c:v>4</c:v>
                </c:pt>
                <c:pt idx="3464">
                  <c:v>32</c:v>
                </c:pt>
                <c:pt idx="3465">
                  <c:v>10</c:v>
                </c:pt>
                <c:pt idx="3466">
                  <c:v>5</c:v>
                </c:pt>
                <c:pt idx="3467">
                  <c:v>17</c:v>
                </c:pt>
                <c:pt idx="3468">
                  <c:v>9</c:v>
                </c:pt>
                <c:pt idx="3469">
                  <c:v>4</c:v>
                </c:pt>
                <c:pt idx="3470">
                  <c:v>29</c:v>
                </c:pt>
                <c:pt idx="3471">
                  <c:v>10</c:v>
                </c:pt>
                <c:pt idx="3472">
                  <c:v>15</c:v>
                </c:pt>
                <c:pt idx="3473">
                  <c:v>3</c:v>
                </c:pt>
                <c:pt idx="3474">
                  <c:v>9</c:v>
                </c:pt>
                <c:pt idx="3475">
                  <c:v>6</c:v>
                </c:pt>
                <c:pt idx="3476">
                  <c:v>10</c:v>
                </c:pt>
                <c:pt idx="3477">
                  <c:v>11</c:v>
                </c:pt>
                <c:pt idx="3478">
                  <c:v>2</c:v>
                </c:pt>
                <c:pt idx="3479">
                  <c:v>2</c:v>
                </c:pt>
                <c:pt idx="3480">
                  <c:v>25</c:v>
                </c:pt>
                <c:pt idx="3481">
                  <c:v>20</c:v>
                </c:pt>
                <c:pt idx="3482">
                  <c:v>2</c:v>
                </c:pt>
                <c:pt idx="3483">
                  <c:v>3</c:v>
                </c:pt>
                <c:pt idx="3484">
                  <c:v>13</c:v>
                </c:pt>
                <c:pt idx="3485">
                  <c:v>2</c:v>
                </c:pt>
                <c:pt idx="3486">
                  <c:v>2</c:v>
                </c:pt>
                <c:pt idx="3487">
                  <c:v>2</c:v>
                </c:pt>
                <c:pt idx="3488">
                  <c:v>6</c:v>
                </c:pt>
                <c:pt idx="3489">
                  <c:v>20</c:v>
                </c:pt>
                <c:pt idx="3490">
                  <c:v>41</c:v>
                </c:pt>
                <c:pt idx="3491">
                  <c:v>4</c:v>
                </c:pt>
                <c:pt idx="3492">
                  <c:v>4</c:v>
                </c:pt>
                <c:pt idx="3493">
                  <c:v>23</c:v>
                </c:pt>
                <c:pt idx="3494">
                  <c:v>2</c:v>
                </c:pt>
                <c:pt idx="3495">
                  <c:v>16</c:v>
                </c:pt>
                <c:pt idx="3496">
                  <c:v>20</c:v>
                </c:pt>
                <c:pt idx="3497">
                  <c:v>13</c:v>
                </c:pt>
                <c:pt idx="3498">
                  <c:v>16</c:v>
                </c:pt>
                <c:pt idx="3499">
                  <c:v>2</c:v>
                </c:pt>
                <c:pt idx="3500">
                  <c:v>32</c:v>
                </c:pt>
                <c:pt idx="3501">
                  <c:v>9</c:v>
                </c:pt>
                <c:pt idx="3502">
                  <c:v>5</c:v>
                </c:pt>
                <c:pt idx="3503">
                  <c:v>14</c:v>
                </c:pt>
                <c:pt idx="3504">
                  <c:v>9</c:v>
                </c:pt>
                <c:pt idx="3505">
                  <c:v>37</c:v>
                </c:pt>
                <c:pt idx="3506">
                  <c:v>27</c:v>
                </c:pt>
                <c:pt idx="3507">
                  <c:v>4</c:v>
                </c:pt>
                <c:pt idx="3508">
                  <c:v>#N/A</c:v>
                </c:pt>
                <c:pt idx="3509">
                  <c:v>9</c:v>
                </c:pt>
                <c:pt idx="3510">
                  <c:v>4</c:v>
                </c:pt>
                <c:pt idx="3511">
                  <c:v>24</c:v>
                </c:pt>
                <c:pt idx="3512">
                  <c:v>#N/A</c:v>
                </c:pt>
                <c:pt idx="3513">
                  <c:v>#N/A</c:v>
                </c:pt>
                <c:pt idx="3514">
                  <c:v>#N/A</c:v>
                </c:pt>
                <c:pt idx="3515">
                  <c:v>#N/A</c:v>
                </c:pt>
                <c:pt idx="3516">
                  <c:v>#N/A</c:v>
                </c:pt>
                <c:pt idx="3517">
                  <c:v>#N/A</c:v>
                </c:pt>
                <c:pt idx="3518">
                  <c:v>#N/A</c:v>
                </c:pt>
                <c:pt idx="3519">
                  <c:v>#N/A</c:v>
                </c:pt>
                <c:pt idx="3520">
                  <c:v>#N/A</c:v>
                </c:pt>
                <c:pt idx="3521">
                  <c:v>#N/A</c:v>
                </c:pt>
                <c:pt idx="3522">
                  <c:v>#N/A</c:v>
                </c:pt>
                <c:pt idx="3523">
                  <c:v>#N/A</c:v>
                </c:pt>
                <c:pt idx="3524">
                  <c:v>#N/A</c:v>
                </c:pt>
                <c:pt idx="3525">
                  <c:v>#N/A</c:v>
                </c:pt>
                <c:pt idx="3526">
                  <c:v>#N/A</c:v>
                </c:pt>
                <c:pt idx="3527">
                  <c:v>#N/A</c:v>
                </c:pt>
                <c:pt idx="3528">
                  <c:v>#N/A</c:v>
                </c:pt>
                <c:pt idx="3529">
                  <c:v>#N/A</c:v>
                </c:pt>
                <c:pt idx="3530">
                  <c:v>#N/A</c:v>
                </c:pt>
                <c:pt idx="3531">
                  <c:v>10</c:v>
                </c:pt>
                <c:pt idx="3532">
                  <c:v>2</c:v>
                </c:pt>
                <c:pt idx="3533">
                  <c:v>3</c:v>
                </c:pt>
                <c:pt idx="3534">
                  <c:v>2</c:v>
                </c:pt>
                <c:pt idx="3535">
                  <c:v>5</c:v>
                </c:pt>
                <c:pt idx="3536">
                  <c:v>4</c:v>
                </c:pt>
                <c:pt idx="3537">
                  <c:v>23</c:v>
                </c:pt>
                <c:pt idx="3538">
                  <c:v>6</c:v>
                </c:pt>
                <c:pt idx="3539">
                  <c:v>25</c:v>
                </c:pt>
                <c:pt idx="3540">
                  <c:v>7</c:v>
                </c:pt>
                <c:pt idx="3541">
                  <c:v>8</c:v>
                </c:pt>
                <c:pt idx="3542">
                  <c:v>29</c:v>
                </c:pt>
                <c:pt idx="3543">
                  <c:v>3</c:v>
                </c:pt>
                <c:pt idx="3544">
                  <c:v>2</c:v>
                </c:pt>
                <c:pt idx="3545">
                  <c:v>7</c:v>
                </c:pt>
                <c:pt idx="3546">
                  <c:v>10</c:v>
                </c:pt>
                <c:pt idx="3547">
                  <c:v>8</c:v>
                </c:pt>
                <c:pt idx="3548">
                  <c:v>10</c:v>
                </c:pt>
                <c:pt idx="3549">
                  <c:v>2</c:v>
                </c:pt>
                <c:pt idx="3550">
                  <c:v>21</c:v>
                </c:pt>
                <c:pt idx="3551">
                  <c:v>18</c:v>
                </c:pt>
                <c:pt idx="3552">
                  <c:v>10</c:v>
                </c:pt>
                <c:pt idx="3553">
                  <c:v>6</c:v>
                </c:pt>
                <c:pt idx="3554">
                  <c:v>7</c:v>
                </c:pt>
                <c:pt idx="3555">
                  <c:v>13</c:v>
                </c:pt>
                <c:pt idx="3556">
                  <c:v>13</c:v>
                </c:pt>
                <c:pt idx="3557">
                  <c:v>18</c:v>
                </c:pt>
                <c:pt idx="3558">
                  <c:v>5</c:v>
                </c:pt>
                <c:pt idx="3559">
                  <c:v>25</c:v>
                </c:pt>
                <c:pt idx="3560">
                  <c:v>10</c:v>
                </c:pt>
                <c:pt idx="3561">
                  <c:v>22</c:v>
                </c:pt>
                <c:pt idx="3562">
                  <c:v>3</c:v>
                </c:pt>
                <c:pt idx="3563">
                  <c:v>13</c:v>
                </c:pt>
                <c:pt idx="3564">
                  <c:v>4</c:v>
                </c:pt>
                <c:pt idx="3565">
                  <c:v>13</c:v>
                </c:pt>
                <c:pt idx="3566">
                  <c:v>4</c:v>
                </c:pt>
                <c:pt idx="3567">
                  <c:v>3</c:v>
                </c:pt>
                <c:pt idx="3568">
                  <c:v>3</c:v>
                </c:pt>
                <c:pt idx="3569">
                  <c:v>3</c:v>
                </c:pt>
                <c:pt idx="3570">
                  <c:v>15</c:v>
                </c:pt>
                <c:pt idx="3571">
                  <c:v>2</c:v>
                </c:pt>
                <c:pt idx="3572">
                  <c:v>4</c:v>
                </c:pt>
                <c:pt idx="3573">
                  <c:v>6</c:v>
                </c:pt>
                <c:pt idx="3574">
                  <c:v>2</c:v>
                </c:pt>
                <c:pt idx="3575">
                  <c:v>5</c:v>
                </c:pt>
                <c:pt idx="3576">
                  <c:v>28</c:v>
                </c:pt>
                <c:pt idx="3577">
                  <c:v>7</c:v>
                </c:pt>
                <c:pt idx="3578">
                  <c:v>4</c:v>
                </c:pt>
                <c:pt idx="3579">
                  <c:v>29</c:v>
                </c:pt>
                <c:pt idx="3580">
                  <c:v>34</c:v>
                </c:pt>
                <c:pt idx="3581">
                  <c:v>19</c:v>
                </c:pt>
                <c:pt idx="3582">
                  <c:v>3</c:v>
                </c:pt>
                <c:pt idx="3583">
                  <c:v>6</c:v>
                </c:pt>
                <c:pt idx="3584">
                  <c:v>12</c:v>
                </c:pt>
                <c:pt idx="3585">
                  <c:v>4</c:v>
                </c:pt>
                <c:pt idx="3586">
                  <c:v>44</c:v>
                </c:pt>
                <c:pt idx="3587">
                  <c:v>20</c:v>
                </c:pt>
                <c:pt idx="3588">
                  <c:v>19</c:v>
                </c:pt>
                <c:pt idx="3589">
                  <c:v>15</c:v>
                </c:pt>
                <c:pt idx="3590">
                  <c:v>16</c:v>
                </c:pt>
                <c:pt idx="3591">
                  <c:v>18</c:v>
                </c:pt>
                <c:pt idx="3592">
                  <c:v>3</c:v>
                </c:pt>
                <c:pt idx="3593">
                  <c:v>15</c:v>
                </c:pt>
                <c:pt idx="3594">
                  <c:v>34</c:v>
                </c:pt>
                <c:pt idx="3595">
                  <c:v>6</c:v>
                </c:pt>
                <c:pt idx="3596">
                  <c:v>8</c:v>
                </c:pt>
                <c:pt idx="3597">
                  <c:v>22</c:v>
                </c:pt>
                <c:pt idx="3598">
                  <c:v>7</c:v>
                </c:pt>
                <c:pt idx="3599">
                  <c:v>38</c:v>
                </c:pt>
                <c:pt idx="3600">
                  <c:v>2</c:v>
                </c:pt>
                <c:pt idx="3601">
                  <c:v>7</c:v>
                </c:pt>
                <c:pt idx="3602">
                  <c:v>2</c:v>
                </c:pt>
                <c:pt idx="3603">
                  <c:v>33</c:v>
                </c:pt>
                <c:pt idx="3604">
                  <c:v>3</c:v>
                </c:pt>
                <c:pt idx="3605">
                  <c:v>13</c:v>
                </c:pt>
                <c:pt idx="3606">
                  <c:v>16</c:v>
                </c:pt>
                <c:pt idx="3607">
                  <c:v>20</c:v>
                </c:pt>
                <c:pt idx="3608">
                  <c:v>5</c:v>
                </c:pt>
                <c:pt idx="3609">
                  <c:v>6</c:v>
                </c:pt>
                <c:pt idx="3610">
                  <c:v>8</c:v>
                </c:pt>
                <c:pt idx="3611">
                  <c:v>3</c:v>
                </c:pt>
                <c:pt idx="3612">
                  <c:v>27</c:v>
                </c:pt>
                <c:pt idx="3613">
                  <c:v>2</c:v>
                </c:pt>
                <c:pt idx="3614">
                  <c:v>3</c:v>
                </c:pt>
                <c:pt idx="3615">
                  <c:v>14</c:v>
                </c:pt>
                <c:pt idx="3616">
                  <c:v>6</c:v>
                </c:pt>
                <c:pt idx="3617">
                  <c:v>6</c:v>
                </c:pt>
                <c:pt idx="3618">
                  <c:v>9</c:v>
                </c:pt>
                <c:pt idx="3619">
                  <c:v>2</c:v>
                </c:pt>
                <c:pt idx="3620">
                  <c:v>28</c:v>
                </c:pt>
                <c:pt idx="3621">
                  <c:v>8</c:v>
                </c:pt>
                <c:pt idx="3622">
                  <c:v>21</c:v>
                </c:pt>
                <c:pt idx="3623">
                  <c:v>8</c:v>
                </c:pt>
                <c:pt idx="3624">
                  <c:v>25</c:v>
                </c:pt>
                <c:pt idx="3625">
                  <c:v>6</c:v>
                </c:pt>
                <c:pt idx="3626">
                  <c:v>12</c:v>
                </c:pt>
                <c:pt idx="3627">
                  <c:v>19</c:v>
                </c:pt>
                <c:pt idx="3628">
                  <c:v>15</c:v>
                </c:pt>
                <c:pt idx="3629">
                  <c:v>5</c:v>
                </c:pt>
                <c:pt idx="3630">
                  <c:v>3</c:v>
                </c:pt>
                <c:pt idx="3631">
                  <c:v>2</c:v>
                </c:pt>
                <c:pt idx="3632">
                  <c:v>12</c:v>
                </c:pt>
                <c:pt idx="3633">
                  <c:v>15</c:v>
                </c:pt>
                <c:pt idx="3634">
                  <c:v>21</c:v>
                </c:pt>
                <c:pt idx="3635">
                  <c:v>8</c:v>
                </c:pt>
                <c:pt idx="3636">
                  <c:v>2</c:v>
                </c:pt>
                <c:pt idx="3637">
                  <c:v>26</c:v>
                </c:pt>
                <c:pt idx="3638">
                  <c:v>2</c:v>
                </c:pt>
                <c:pt idx="3639">
                  <c:v>34</c:v>
                </c:pt>
                <c:pt idx="3640">
                  <c:v>20</c:v>
                </c:pt>
                <c:pt idx="3641">
                  <c:v>5</c:v>
                </c:pt>
                <c:pt idx="3642">
                  <c:v>14</c:v>
                </c:pt>
                <c:pt idx="3643">
                  <c:v>18</c:v>
                </c:pt>
                <c:pt idx="3644">
                  <c:v>4</c:v>
                </c:pt>
                <c:pt idx="3645">
                  <c:v>2</c:v>
                </c:pt>
                <c:pt idx="3646">
                  <c:v>2</c:v>
                </c:pt>
                <c:pt idx="3647">
                  <c:v>12</c:v>
                </c:pt>
                <c:pt idx="3648">
                  <c:v>2</c:v>
                </c:pt>
                <c:pt idx="3649">
                  <c:v>11</c:v>
                </c:pt>
                <c:pt idx="3650">
                  <c:v>5</c:v>
                </c:pt>
                <c:pt idx="3651">
                  <c:v>12</c:v>
                </c:pt>
                <c:pt idx="3652">
                  <c:v>9</c:v>
                </c:pt>
                <c:pt idx="3653">
                  <c:v>5</c:v>
                </c:pt>
                <c:pt idx="3654">
                  <c:v>2</c:v>
                </c:pt>
                <c:pt idx="3655">
                  <c:v>4</c:v>
                </c:pt>
                <c:pt idx="3656">
                  <c:v>6</c:v>
                </c:pt>
                <c:pt idx="3657">
                  <c:v>25</c:v>
                </c:pt>
                <c:pt idx="3658">
                  <c:v>3</c:v>
                </c:pt>
                <c:pt idx="3659">
                  <c:v>6</c:v>
                </c:pt>
                <c:pt idx="3660">
                  <c:v>7</c:v>
                </c:pt>
                <c:pt idx="3661">
                  <c:v>4</c:v>
                </c:pt>
                <c:pt idx="3662">
                  <c:v>2</c:v>
                </c:pt>
                <c:pt idx="3663">
                  <c:v>7</c:v>
                </c:pt>
                <c:pt idx="3664">
                  <c:v>4</c:v>
                </c:pt>
                <c:pt idx="3665">
                  <c:v>4</c:v>
                </c:pt>
                <c:pt idx="3666">
                  <c:v>9</c:v>
                </c:pt>
                <c:pt idx="3667">
                  <c:v>9</c:v>
                </c:pt>
                <c:pt idx="3668">
                  <c:v>9</c:v>
                </c:pt>
                <c:pt idx="3669">
                  <c:v>10</c:v>
                </c:pt>
                <c:pt idx="3670">
                  <c:v>7</c:v>
                </c:pt>
                <c:pt idx="3671">
                  <c:v>3</c:v>
                </c:pt>
                <c:pt idx="3672">
                  <c:v>4</c:v>
                </c:pt>
                <c:pt idx="3673">
                  <c:v>2</c:v>
                </c:pt>
                <c:pt idx="3674">
                  <c:v>7</c:v>
                </c:pt>
                <c:pt idx="3675">
                  <c:v>15</c:v>
                </c:pt>
                <c:pt idx="3676">
                  <c:v>25</c:v>
                </c:pt>
                <c:pt idx="3677">
                  <c:v>12</c:v>
                </c:pt>
                <c:pt idx="3678">
                  <c:v>18</c:v>
                </c:pt>
                <c:pt idx="3679">
                  <c:v>34</c:v>
                </c:pt>
                <c:pt idx="3680">
                  <c:v>2</c:v>
                </c:pt>
                <c:pt idx="3681">
                  <c:v>2</c:v>
                </c:pt>
                <c:pt idx="3682">
                  <c:v>4</c:v>
                </c:pt>
                <c:pt idx="3683">
                  <c:v>2</c:v>
                </c:pt>
                <c:pt idx="3684">
                  <c:v>2</c:v>
                </c:pt>
                <c:pt idx="3685">
                  <c:v>11</c:v>
                </c:pt>
                <c:pt idx="3686">
                  <c:v>6</c:v>
                </c:pt>
                <c:pt idx="3687">
                  <c:v>12</c:v>
                </c:pt>
                <c:pt idx="3688">
                  <c:v>5</c:v>
                </c:pt>
                <c:pt idx="3689">
                  <c:v>16</c:v>
                </c:pt>
                <c:pt idx="3690">
                  <c:v>3</c:v>
                </c:pt>
                <c:pt idx="3691">
                  <c:v>18</c:v>
                </c:pt>
                <c:pt idx="3692">
                  <c:v>3</c:v>
                </c:pt>
                <c:pt idx="3693">
                  <c:v>2</c:v>
                </c:pt>
                <c:pt idx="3694">
                  <c:v>3</c:v>
                </c:pt>
                <c:pt idx="3695">
                  <c:v>2</c:v>
                </c:pt>
                <c:pt idx="3696">
                  <c:v>6</c:v>
                </c:pt>
                <c:pt idx="3697">
                  <c:v>2</c:v>
                </c:pt>
                <c:pt idx="3698">
                  <c:v>1</c:v>
                </c:pt>
                <c:pt idx="3699">
                  <c:v>#N/A</c:v>
                </c:pt>
                <c:pt idx="3700">
                  <c:v>1</c:v>
                </c:pt>
                <c:pt idx="3701">
                  <c:v>1</c:v>
                </c:pt>
                <c:pt idx="3702">
                  <c:v>1</c:v>
                </c:pt>
                <c:pt idx="3703">
                  <c:v>#N/A</c:v>
                </c:pt>
                <c:pt idx="3704">
                  <c:v>1</c:v>
                </c:pt>
                <c:pt idx="3705">
                  <c:v>1</c:v>
                </c:pt>
                <c:pt idx="3706">
                  <c:v>#N/A</c:v>
                </c:pt>
                <c:pt idx="3707">
                  <c:v>1</c:v>
                </c:pt>
                <c:pt idx="3708">
                  <c:v>1</c:v>
                </c:pt>
                <c:pt idx="3709">
                  <c:v>#N/A</c:v>
                </c:pt>
                <c:pt idx="3710">
                  <c:v>1</c:v>
                </c:pt>
                <c:pt idx="3711">
                  <c:v>1</c:v>
                </c:pt>
                <c:pt idx="3712">
                  <c:v>1</c:v>
                </c:pt>
                <c:pt idx="3713">
                  <c:v>1</c:v>
                </c:pt>
                <c:pt idx="3714">
                  <c:v>#N/A</c:v>
                </c:pt>
                <c:pt idx="3715">
                  <c:v>#N/A</c:v>
                </c:pt>
                <c:pt idx="3716">
                  <c:v>1</c:v>
                </c:pt>
                <c:pt idx="3717">
                  <c:v>1</c:v>
                </c:pt>
                <c:pt idx="3718">
                  <c:v>1</c:v>
                </c:pt>
                <c:pt idx="3719">
                  <c:v>1</c:v>
                </c:pt>
                <c:pt idx="3720">
                  <c:v>1</c:v>
                </c:pt>
                <c:pt idx="3721">
                  <c:v>#N/A</c:v>
                </c:pt>
                <c:pt idx="3722">
                  <c:v>1</c:v>
                </c:pt>
                <c:pt idx="3723">
                  <c:v>#N/A</c:v>
                </c:pt>
                <c:pt idx="3724">
                  <c:v>1</c:v>
                </c:pt>
                <c:pt idx="3725">
                  <c:v>#N/A</c:v>
                </c:pt>
                <c:pt idx="3726">
                  <c:v>1</c:v>
                </c:pt>
                <c:pt idx="3727">
                  <c:v>#N/A</c:v>
                </c:pt>
                <c:pt idx="3728">
                  <c:v>1</c:v>
                </c:pt>
                <c:pt idx="3729">
                  <c:v>1</c:v>
                </c:pt>
                <c:pt idx="3730">
                  <c:v>1</c:v>
                </c:pt>
                <c:pt idx="3731">
                  <c:v>#N/A</c:v>
                </c:pt>
                <c:pt idx="3732">
                  <c:v>1</c:v>
                </c:pt>
                <c:pt idx="3733">
                  <c:v>1</c:v>
                </c:pt>
                <c:pt idx="3734">
                  <c:v>1</c:v>
                </c:pt>
                <c:pt idx="3735">
                  <c:v>#N/A</c:v>
                </c:pt>
                <c:pt idx="3736">
                  <c:v>#N/A</c:v>
                </c:pt>
                <c:pt idx="3737">
                  <c:v>1</c:v>
                </c:pt>
                <c:pt idx="3738">
                  <c:v>1</c:v>
                </c:pt>
                <c:pt idx="3739">
                  <c:v>#N/A</c:v>
                </c:pt>
                <c:pt idx="3740">
                  <c:v>#N/A</c:v>
                </c:pt>
                <c:pt idx="3741">
                  <c:v>1</c:v>
                </c:pt>
                <c:pt idx="3742">
                  <c:v>#N/A</c:v>
                </c:pt>
                <c:pt idx="3743">
                  <c:v>#N/A</c:v>
                </c:pt>
                <c:pt idx="3744">
                  <c:v>1</c:v>
                </c:pt>
                <c:pt idx="3745">
                  <c:v>1</c:v>
                </c:pt>
                <c:pt idx="3746">
                  <c:v>1</c:v>
                </c:pt>
                <c:pt idx="3747">
                  <c:v>#N/A</c:v>
                </c:pt>
                <c:pt idx="3748">
                  <c:v>#N/A</c:v>
                </c:pt>
                <c:pt idx="3749">
                  <c:v>1</c:v>
                </c:pt>
                <c:pt idx="3750">
                  <c:v>1</c:v>
                </c:pt>
                <c:pt idx="3751">
                  <c:v>#N/A</c:v>
                </c:pt>
                <c:pt idx="3752">
                  <c:v>1</c:v>
                </c:pt>
                <c:pt idx="3753">
                  <c:v>1</c:v>
                </c:pt>
                <c:pt idx="3754">
                  <c:v>1</c:v>
                </c:pt>
                <c:pt idx="3755">
                  <c:v>#N/A</c:v>
                </c:pt>
                <c:pt idx="3756">
                  <c:v>1</c:v>
                </c:pt>
                <c:pt idx="3757">
                  <c:v>1</c:v>
                </c:pt>
                <c:pt idx="3758">
                  <c:v>1</c:v>
                </c:pt>
                <c:pt idx="3759">
                  <c:v>#N/A</c:v>
                </c:pt>
                <c:pt idx="3760">
                  <c:v>1</c:v>
                </c:pt>
                <c:pt idx="3761">
                  <c:v>#N/A</c:v>
                </c:pt>
                <c:pt idx="3762">
                  <c:v>#N/A</c:v>
                </c:pt>
                <c:pt idx="3763">
                  <c:v>1</c:v>
                </c:pt>
                <c:pt idx="3764">
                  <c:v>1</c:v>
                </c:pt>
                <c:pt idx="3765">
                  <c:v>1</c:v>
                </c:pt>
                <c:pt idx="3766">
                  <c:v>#N/A</c:v>
                </c:pt>
                <c:pt idx="3767">
                  <c:v>#N/A</c:v>
                </c:pt>
                <c:pt idx="3768">
                  <c:v>#N/A</c:v>
                </c:pt>
                <c:pt idx="3769">
                  <c:v>#N/A</c:v>
                </c:pt>
                <c:pt idx="3770">
                  <c:v>1</c:v>
                </c:pt>
                <c:pt idx="3771">
                  <c:v>1</c:v>
                </c:pt>
                <c:pt idx="3772">
                  <c:v>1</c:v>
                </c:pt>
                <c:pt idx="3773">
                  <c:v>1</c:v>
                </c:pt>
                <c:pt idx="3774">
                  <c:v>1</c:v>
                </c:pt>
                <c:pt idx="3775">
                  <c:v>1</c:v>
                </c:pt>
                <c:pt idx="3776">
                  <c:v>1</c:v>
                </c:pt>
                <c:pt idx="3777">
                  <c:v>#N/A</c:v>
                </c:pt>
                <c:pt idx="3778">
                  <c:v>1</c:v>
                </c:pt>
                <c:pt idx="3779">
                  <c:v>#N/A</c:v>
                </c:pt>
                <c:pt idx="3780">
                  <c:v>1</c:v>
                </c:pt>
                <c:pt idx="3781">
                  <c:v>1</c:v>
                </c:pt>
                <c:pt idx="3782">
                  <c:v>#N/A</c:v>
                </c:pt>
                <c:pt idx="3783">
                  <c:v>#N/A</c:v>
                </c:pt>
                <c:pt idx="3784">
                  <c:v>1</c:v>
                </c:pt>
                <c:pt idx="3785">
                  <c:v>#N/A</c:v>
                </c:pt>
                <c:pt idx="3786">
                  <c:v>1</c:v>
                </c:pt>
                <c:pt idx="3787">
                  <c:v>#N/A</c:v>
                </c:pt>
                <c:pt idx="3788">
                  <c:v>#N/A</c:v>
                </c:pt>
                <c:pt idx="3789">
                  <c:v>1</c:v>
                </c:pt>
                <c:pt idx="3790">
                  <c:v>#N/A</c:v>
                </c:pt>
                <c:pt idx="3791">
                  <c:v>1</c:v>
                </c:pt>
                <c:pt idx="3792">
                  <c:v>#N/A</c:v>
                </c:pt>
                <c:pt idx="3793">
                  <c:v>1</c:v>
                </c:pt>
                <c:pt idx="3794">
                  <c:v>1</c:v>
                </c:pt>
                <c:pt idx="3795">
                  <c:v>1</c:v>
                </c:pt>
                <c:pt idx="3796">
                  <c:v>1</c:v>
                </c:pt>
                <c:pt idx="3797">
                  <c:v>#N/A</c:v>
                </c:pt>
                <c:pt idx="3798">
                  <c:v>#N/A</c:v>
                </c:pt>
                <c:pt idx="3799">
                  <c:v>1</c:v>
                </c:pt>
                <c:pt idx="3800">
                  <c:v>1</c:v>
                </c:pt>
                <c:pt idx="3801">
                  <c:v>1</c:v>
                </c:pt>
                <c:pt idx="3802">
                  <c:v>1</c:v>
                </c:pt>
                <c:pt idx="3803">
                  <c:v>#N/A</c:v>
                </c:pt>
                <c:pt idx="3804">
                  <c:v>1</c:v>
                </c:pt>
                <c:pt idx="3805">
                  <c:v>#N/A</c:v>
                </c:pt>
                <c:pt idx="3806">
                  <c:v>#N/A</c:v>
                </c:pt>
                <c:pt idx="3807">
                  <c:v>#N/A</c:v>
                </c:pt>
                <c:pt idx="3808">
                  <c:v>1</c:v>
                </c:pt>
                <c:pt idx="3809">
                  <c:v>#N/A</c:v>
                </c:pt>
                <c:pt idx="3810">
                  <c:v>#N/A</c:v>
                </c:pt>
                <c:pt idx="3811">
                  <c:v>1</c:v>
                </c:pt>
                <c:pt idx="3812">
                  <c:v>1</c:v>
                </c:pt>
                <c:pt idx="3813">
                  <c:v>1</c:v>
                </c:pt>
                <c:pt idx="3814">
                  <c:v>1</c:v>
                </c:pt>
                <c:pt idx="3815">
                  <c:v>1</c:v>
                </c:pt>
                <c:pt idx="3816">
                  <c:v>1</c:v>
                </c:pt>
                <c:pt idx="3817">
                  <c:v>1</c:v>
                </c:pt>
                <c:pt idx="3818">
                  <c:v>#N/A</c:v>
                </c:pt>
                <c:pt idx="3819">
                  <c:v>1</c:v>
                </c:pt>
                <c:pt idx="3820">
                  <c:v>#N/A</c:v>
                </c:pt>
                <c:pt idx="3821">
                  <c:v>#N/A</c:v>
                </c:pt>
                <c:pt idx="3822">
                  <c:v>#N/A</c:v>
                </c:pt>
                <c:pt idx="3823">
                  <c:v>#N/A</c:v>
                </c:pt>
                <c:pt idx="3824">
                  <c:v>1</c:v>
                </c:pt>
                <c:pt idx="3825">
                  <c:v>1</c:v>
                </c:pt>
                <c:pt idx="3826">
                  <c:v>1</c:v>
                </c:pt>
                <c:pt idx="3827">
                  <c:v>#N/A</c:v>
                </c:pt>
                <c:pt idx="3828">
                  <c:v>1</c:v>
                </c:pt>
                <c:pt idx="3829">
                  <c:v>1</c:v>
                </c:pt>
                <c:pt idx="3830">
                  <c:v>1</c:v>
                </c:pt>
                <c:pt idx="3831">
                  <c:v>1</c:v>
                </c:pt>
                <c:pt idx="3832">
                  <c:v>1</c:v>
                </c:pt>
                <c:pt idx="3833">
                  <c:v>1</c:v>
                </c:pt>
                <c:pt idx="3834">
                  <c:v>1</c:v>
                </c:pt>
                <c:pt idx="3835">
                  <c:v>1</c:v>
                </c:pt>
                <c:pt idx="3836">
                  <c:v>#N/A</c:v>
                </c:pt>
                <c:pt idx="3837">
                  <c:v>1</c:v>
                </c:pt>
                <c:pt idx="3838">
                  <c:v>1</c:v>
                </c:pt>
                <c:pt idx="3839">
                  <c:v>#N/A</c:v>
                </c:pt>
                <c:pt idx="3840">
                  <c:v>#N/A</c:v>
                </c:pt>
                <c:pt idx="3841">
                  <c:v>1</c:v>
                </c:pt>
                <c:pt idx="3842">
                  <c:v>1</c:v>
                </c:pt>
                <c:pt idx="3843">
                  <c:v>1</c:v>
                </c:pt>
                <c:pt idx="3844">
                  <c:v>#N/A</c:v>
                </c:pt>
                <c:pt idx="3845">
                  <c:v>#N/A</c:v>
                </c:pt>
                <c:pt idx="3846">
                  <c:v>#N/A</c:v>
                </c:pt>
                <c:pt idx="3847">
                  <c:v>1</c:v>
                </c:pt>
                <c:pt idx="3848">
                  <c:v>1</c:v>
                </c:pt>
                <c:pt idx="3849">
                  <c:v>1</c:v>
                </c:pt>
                <c:pt idx="3850">
                  <c:v>1</c:v>
                </c:pt>
                <c:pt idx="3851">
                  <c:v>1</c:v>
                </c:pt>
                <c:pt idx="3852">
                  <c:v>1</c:v>
                </c:pt>
                <c:pt idx="3853">
                  <c:v>1</c:v>
                </c:pt>
                <c:pt idx="3854">
                  <c:v>1</c:v>
                </c:pt>
                <c:pt idx="3855">
                  <c:v>1</c:v>
                </c:pt>
                <c:pt idx="3856">
                  <c:v>#N/A</c:v>
                </c:pt>
                <c:pt idx="3857">
                  <c:v>#N/A</c:v>
                </c:pt>
                <c:pt idx="3858">
                  <c:v>1</c:v>
                </c:pt>
                <c:pt idx="3859">
                  <c:v>1</c:v>
                </c:pt>
                <c:pt idx="3860">
                  <c:v>1</c:v>
                </c:pt>
                <c:pt idx="3861">
                  <c:v>1</c:v>
                </c:pt>
                <c:pt idx="3862">
                  <c:v>#N/A</c:v>
                </c:pt>
                <c:pt idx="3863">
                  <c:v>1</c:v>
                </c:pt>
                <c:pt idx="3864">
                  <c:v>1</c:v>
                </c:pt>
                <c:pt idx="3865">
                  <c:v>1</c:v>
                </c:pt>
                <c:pt idx="3866">
                  <c:v>1</c:v>
                </c:pt>
                <c:pt idx="3867">
                  <c:v>#N/A</c:v>
                </c:pt>
                <c:pt idx="3868">
                  <c:v>#N/A</c:v>
                </c:pt>
                <c:pt idx="3869">
                  <c:v>#N/A</c:v>
                </c:pt>
                <c:pt idx="3870">
                  <c:v>1</c:v>
                </c:pt>
                <c:pt idx="3871">
                  <c:v>#N/A</c:v>
                </c:pt>
                <c:pt idx="3872">
                  <c:v>#N/A</c:v>
                </c:pt>
                <c:pt idx="3873">
                  <c:v>#N/A</c:v>
                </c:pt>
                <c:pt idx="3874">
                  <c:v>#N/A</c:v>
                </c:pt>
                <c:pt idx="3875">
                  <c:v>#N/A</c:v>
                </c:pt>
                <c:pt idx="3876">
                  <c:v>#N/A</c:v>
                </c:pt>
                <c:pt idx="3877">
                  <c:v>#N/A</c:v>
                </c:pt>
                <c:pt idx="3878">
                  <c:v>#N/A</c:v>
                </c:pt>
                <c:pt idx="3879">
                  <c:v>#N/A</c:v>
                </c:pt>
                <c:pt idx="3880">
                  <c:v>#N/A</c:v>
                </c:pt>
                <c:pt idx="3881">
                  <c:v>#N/A</c:v>
                </c:pt>
                <c:pt idx="3882">
                  <c:v>#N/A</c:v>
                </c:pt>
                <c:pt idx="3883">
                  <c:v>#N/A</c:v>
                </c:pt>
                <c:pt idx="3884">
                  <c:v>#N/A</c:v>
                </c:pt>
                <c:pt idx="3885">
                  <c:v>#N/A</c:v>
                </c:pt>
                <c:pt idx="3886">
                  <c:v>#N/A</c:v>
                </c:pt>
                <c:pt idx="3887">
                  <c:v>#N/A</c:v>
                </c:pt>
                <c:pt idx="3888">
                  <c:v>#N/A</c:v>
                </c:pt>
                <c:pt idx="3889">
                  <c:v>#N/A</c:v>
                </c:pt>
                <c:pt idx="3890">
                  <c:v>#N/A</c:v>
                </c:pt>
                <c:pt idx="3891">
                  <c:v>#N/A</c:v>
                </c:pt>
                <c:pt idx="3892">
                  <c:v>#N/A</c:v>
                </c:pt>
                <c:pt idx="3893">
                  <c:v>#N/A</c:v>
                </c:pt>
                <c:pt idx="3894">
                  <c:v>#N/A</c:v>
                </c:pt>
                <c:pt idx="3895">
                  <c:v>#N/A</c:v>
                </c:pt>
                <c:pt idx="3896">
                  <c:v>#N/A</c:v>
                </c:pt>
                <c:pt idx="3897">
                  <c:v>#N/A</c:v>
                </c:pt>
                <c:pt idx="3898">
                  <c:v>#N/A</c:v>
                </c:pt>
                <c:pt idx="3899">
                  <c:v>#N/A</c:v>
                </c:pt>
                <c:pt idx="3900">
                  <c:v>#N/A</c:v>
                </c:pt>
                <c:pt idx="3901">
                  <c:v>#N/A</c:v>
                </c:pt>
                <c:pt idx="3902">
                  <c:v>#N/A</c:v>
                </c:pt>
                <c:pt idx="3903">
                  <c:v>#N/A</c:v>
                </c:pt>
                <c:pt idx="3904">
                  <c:v>#N/A</c:v>
                </c:pt>
                <c:pt idx="3905">
                  <c:v>#N/A</c:v>
                </c:pt>
                <c:pt idx="3906">
                  <c:v>#N/A</c:v>
                </c:pt>
                <c:pt idx="3907">
                  <c:v>#N/A</c:v>
                </c:pt>
                <c:pt idx="3908">
                  <c:v>#N/A</c:v>
                </c:pt>
                <c:pt idx="3909">
                  <c:v>#N/A</c:v>
                </c:pt>
                <c:pt idx="3910">
                  <c:v>#N/A</c:v>
                </c:pt>
                <c:pt idx="3911">
                  <c:v>#N/A</c:v>
                </c:pt>
                <c:pt idx="3912">
                  <c:v>#N/A</c:v>
                </c:pt>
                <c:pt idx="3913">
                  <c:v>#N/A</c:v>
                </c:pt>
                <c:pt idx="3914">
                  <c:v>#N/A</c:v>
                </c:pt>
                <c:pt idx="3915">
                  <c:v>#N/A</c:v>
                </c:pt>
                <c:pt idx="3916">
                  <c:v>#N/A</c:v>
                </c:pt>
                <c:pt idx="3917">
                  <c:v>#N/A</c:v>
                </c:pt>
                <c:pt idx="3918">
                  <c:v>#N/A</c:v>
                </c:pt>
                <c:pt idx="3919">
                  <c:v>71</c:v>
                </c:pt>
                <c:pt idx="3920">
                  <c:v>64</c:v>
                </c:pt>
                <c:pt idx="3921">
                  <c:v>71</c:v>
                </c:pt>
                <c:pt idx="3922">
                  <c:v>64</c:v>
                </c:pt>
                <c:pt idx="3923">
                  <c:v>71</c:v>
                </c:pt>
                <c:pt idx="3924">
                  <c:v>56</c:v>
                </c:pt>
                <c:pt idx="3925">
                  <c:v>47</c:v>
                </c:pt>
                <c:pt idx="3926">
                  <c:v>65</c:v>
                </c:pt>
                <c:pt idx="3927">
                  <c:v>70</c:v>
                </c:pt>
                <c:pt idx="3928">
                  <c:v>56</c:v>
                </c:pt>
                <c:pt idx="3929">
                  <c:v>60</c:v>
                </c:pt>
                <c:pt idx="3930">
                  <c:v>59</c:v>
                </c:pt>
                <c:pt idx="3931">
                  <c:v>71</c:v>
                </c:pt>
                <c:pt idx="3932">
                  <c:v>71</c:v>
                </c:pt>
                <c:pt idx="3933">
                  <c:v>71</c:v>
                </c:pt>
                <c:pt idx="3934">
                  <c:v>55</c:v>
                </c:pt>
                <c:pt idx="3935">
                  <c:v>71</c:v>
                </c:pt>
                <c:pt idx="3936">
                  <c:v>69</c:v>
                </c:pt>
                <c:pt idx="3937">
                  <c:v>71</c:v>
                </c:pt>
                <c:pt idx="3938">
                  <c:v>65</c:v>
                </c:pt>
                <c:pt idx="3939">
                  <c:v>30</c:v>
                </c:pt>
                <c:pt idx="3940">
                  <c:v>65</c:v>
                </c:pt>
                <c:pt idx="3941">
                  <c:v>30</c:v>
                </c:pt>
                <c:pt idx="3942">
                  <c:v>71</c:v>
                </c:pt>
                <c:pt idx="3943">
                  <c:v>56</c:v>
                </c:pt>
                <c:pt idx="3944">
                  <c:v>70</c:v>
                </c:pt>
                <c:pt idx="3945">
                  <c:v>14</c:v>
                </c:pt>
                <c:pt idx="3946">
                  <c:v>71</c:v>
                </c:pt>
                <c:pt idx="3947">
                  <c:v>50</c:v>
                </c:pt>
                <c:pt idx="3948">
                  <c:v>61</c:v>
                </c:pt>
                <c:pt idx="3949">
                  <c:v>70</c:v>
                </c:pt>
                <c:pt idx="3950">
                  <c:v>57</c:v>
                </c:pt>
                <c:pt idx="3951">
                  <c:v>70</c:v>
                </c:pt>
                <c:pt idx="3952">
                  <c:v>56</c:v>
                </c:pt>
                <c:pt idx="3953">
                  <c:v>70</c:v>
                </c:pt>
                <c:pt idx="3954">
                  <c:v>67</c:v>
                </c:pt>
                <c:pt idx="3955">
                  <c:v>55</c:v>
                </c:pt>
                <c:pt idx="3956">
                  <c:v>67</c:v>
                </c:pt>
                <c:pt idx="3957">
                  <c:v>69</c:v>
                </c:pt>
                <c:pt idx="3958">
                  <c:v>67</c:v>
                </c:pt>
                <c:pt idx="3959">
                  <c:v>70</c:v>
                </c:pt>
                <c:pt idx="3960">
                  <c:v>70</c:v>
                </c:pt>
                <c:pt idx="3961">
                  <c:v>71</c:v>
                </c:pt>
                <c:pt idx="3962">
                  <c:v>70</c:v>
                </c:pt>
                <c:pt idx="3963">
                  <c:v>49</c:v>
                </c:pt>
                <c:pt idx="3964">
                  <c:v>24</c:v>
                </c:pt>
                <c:pt idx="3965">
                  <c:v>50</c:v>
                </c:pt>
                <c:pt idx="3966">
                  <c:v>64</c:v>
                </c:pt>
                <c:pt idx="3967">
                  <c:v>60</c:v>
                </c:pt>
                <c:pt idx="3968">
                  <c:v>59</c:v>
                </c:pt>
                <c:pt idx="3969">
                  <c:v>71</c:v>
                </c:pt>
                <c:pt idx="3970">
                  <c:v>52</c:v>
                </c:pt>
                <c:pt idx="3971">
                  <c:v>71</c:v>
                </c:pt>
                <c:pt idx="3972">
                  <c:v>70</c:v>
                </c:pt>
                <c:pt idx="3973">
                  <c:v>69</c:v>
                </c:pt>
                <c:pt idx="3974">
                  <c:v>57</c:v>
                </c:pt>
                <c:pt idx="3975">
                  <c:v>64</c:v>
                </c:pt>
                <c:pt idx="3976">
                  <c:v>71</c:v>
                </c:pt>
                <c:pt idx="3977">
                  <c:v>69</c:v>
                </c:pt>
                <c:pt idx="3978">
                  <c:v>63</c:v>
                </c:pt>
                <c:pt idx="3979">
                  <c:v>68</c:v>
                </c:pt>
                <c:pt idx="3980">
                  <c:v>53</c:v>
                </c:pt>
                <c:pt idx="3981">
                  <c:v>71</c:v>
                </c:pt>
                <c:pt idx="3982">
                  <c:v>65</c:v>
                </c:pt>
                <c:pt idx="3983">
                  <c:v>54</c:v>
                </c:pt>
                <c:pt idx="3984">
                  <c:v>65</c:v>
                </c:pt>
                <c:pt idx="3985">
                  <c:v>71</c:v>
                </c:pt>
                <c:pt idx="3986">
                  <c:v>67</c:v>
                </c:pt>
                <c:pt idx="3987">
                  <c:v>71</c:v>
                </c:pt>
                <c:pt idx="3988">
                  <c:v>70</c:v>
                </c:pt>
                <c:pt idx="3989">
                  <c:v>49</c:v>
                </c:pt>
                <c:pt idx="3990">
                  <c:v>69</c:v>
                </c:pt>
                <c:pt idx="3991">
                  <c:v>67</c:v>
                </c:pt>
                <c:pt idx="3992">
                  <c:v>38</c:v>
                </c:pt>
                <c:pt idx="3993">
                  <c:v>57</c:v>
                </c:pt>
                <c:pt idx="3994">
                  <c:v>44</c:v>
                </c:pt>
                <c:pt idx="3995">
                  <c:v>71</c:v>
                </c:pt>
                <c:pt idx="3996">
                  <c:v>51</c:v>
                </c:pt>
                <c:pt idx="3997">
                  <c:v>64</c:v>
                </c:pt>
                <c:pt idx="3998">
                  <c:v>69</c:v>
                </c:pt>
                <c:pt idx="3999">
                  <c:v>60</c:v>
                </c:pt>
                <c:pt idx="4000">
                  <c:v>45</c:v>
                </c:pt>
                <c:pt idx="4001">
                  <c:v>54</c:v>
                </c:pt>
                <c:pt idx="4002">
                  <c:v>66</c:v>
                </c:pt>
                <c:pt idx="4003">
                  <c:v>67</c:v>
                </c:pt>
                <c:pt idx="4004">
                  <c:v>68</c:v>
                </c:pt>
                <c:pt idx="4005">
                  <c:v>57</c:v>
                </c:pt>
                <c:pt idx="4006">
                  <c:v>62</c:v>
                </c:pt>
                <c:pt idx="4007">
                  <c:v>68</c:v>
                </c:pt>
                <c:pt idx="4008">
                  <c:v>67</c:v>
                </c:pt>
                <c:pt idx="4009">
                  <c:v>36</c:v>
                </c:pt>
                <c:pt idx="4010">
                  <c:v>60</c:v>
                </c:pt>
                <c:pt idx="4011">
                  <c:v>68</c:v>
                </c:pt>
                <c:pt idx="4012">
                  <c:v>63</c:v>
                </c:pt>
                <c:pt idx="4013">
                  <c:v>7</c:v>
                </c:pt>
                <c:pt idx="4014">
                  <c:v>60</c:v>
                </c:pt>
                <c:pt idx="4015">
                  <c:v>67</c:v>
                </c:pt>
                <c:pt idx="4016">
                  <c:v>49</c:v>
                </c:pt>
                <c:pt idx="4017">
                  <c:v>52</c:v>
                </c:pt>
                <c:pt idx="4018">
                  <c:v>54</c:v>
                </c:pt>
                <c:pt idx="4019">
                  <c:v>67</c:v>
                </c:pt>
                <c:pt idx="4020">
                  <c:v>69</c:v>
                </c:pt>
                <c:pt idx="4021">
                  <c:v>37</c:v>
                </c:pt>
                <c:pt idx="4022">
                  <c:v>66</c:v>
                </c:pt>
                <c:pt idx="4023">
                  <c:v>69</c:v>
                </c:pt>
                <c:pt idx="4024">
                  <c:v>44</c:v>
                </c:pt>
                <c:pt idx="4025">
                  <c:v>47</c:v>
                </c:pt>
                <c:pt idx="4026">
                  <c:v>62</c:v>
                </c:pt>
                <c:pt idx="4027">
                  <c:v>15</c:v>
                </c:pt>
                <c:pt idx="4028">
                  <c:v>64</c:v>
                </c:pt>
                <c:pt idx="4029">
                  <c:v>10</c:v>
                </c:pt>
                <c:pt idx="4030">
                  <c:v>67</c:v>
                </c:pt>
                <c:pt idx="4031">
                  <c:v>68</c:v>
                </c:pt>
                <c:pt idx="4032">
                  <c:v>70</c:v>
                </c:pt>
                <c:pt idx="4033">
                  <c:v>70</c:v>
                </c:pt>
                <c:pt idx="4034">
                  <c:v>71</c:v>
                </c:pt>
                <c:pt idx="4035">
                  <c:v>62</c:v>
                </c:pt>
                <c:pt idx="4036">
                  <c:v>22</c:v>
                </c:pt>
                <c:pt idx="4037">
                  <c:v>58</c:v>
                </c:pt>
                <c:pt idx="4038">
                  <c:v>61</c:v>
                </c:pt>
                <c:pt idx="4039">
                  <c:v>50</c:v>
                </c:pt>
                <c:pt idx="4040">
                  <c:v>34</c:v>
                </c:pt>
                <c:pt idx="4041">
                  <c:v>66</c:v>
                </c:pt>
                <c:pt idx="4042">
                  <c:v>71</c:v>
                </c:pt>
                <c:pt idx="4043">
                  <c:v>66</c:v>
                </c:pt>
                <c:pt idx="4044">
                  <c:v>57</c:v>
                </c:pt>
                <c:pt idx="4045">
                  <c:v>57</c:v>
                </c:pt>
                <c:pt idx="4046">
                  <c:v>65</c:v>
                </c:pt>
                <c:pt idx="4047">
                  <c:v>6</c:v>
                </c:pt>
                <c:pt idx="4048">
                  <c:v>63</c:v>
                </c:pt>
                <c:pt idx="4049">
                  <c:v>64</c:v>
                </c:pt>
                <c:pt idx="4050">
                  <c:v>71</c:v>
                </c:pt>
                <c:pt idx="4051">
                  <c:v>60</c:v>
                </c:pt>
                <c:pt idx="4052">
                  <c:v>13</c:v>
                </c:pt>
                <c:pt idx="4053">
                  <c:v>52</c:v>
                </c:pt>
                <c:pt idx="4054">
                  <c:v>61</c:v>
                </c:pt>
                <c:pt idx="4055">
                  <c:v>54</c:v>
                </c:pt>
                <c:pt idx="4056">
                  <c:v>66</c:v>
                </c:pt>
                <c:pt idx="4057">
                  <c:v>31</c:v>
                </c:pt>
                <c:pt idx="4058">
                  <c:v>69</c:v>
                </c:pt>
                <c:pt idx="4059">
                  <c:v>24</c:v>
                </c:pt>
                <c:pt idx="4060">
                  <c:v>0</c:v>
                </c:pt>
                <c:pt idx="4061">
                  <c:v>16</c:v>
                </c:pt>
                <c:pt idx="4062">
                  <c:v>60</c:v>
                </c:pt>
                <c:pt idx="4063">
                  <c:v>71</c:v>
                </c:pt>
                <c:pt idx="4064">
                  <c:v>70</c:v>
                </c:pt>
                <c:pt idx="4065">
                  <c:v>0</c:v>
                </c:pt>
                <c:pt idx="4066">
                  <c:v>70</c:v>
                </c:pt>
                <c:pt idx="4067">
                  <c:v>8</c:v>
                </c:pt>
                <c:pt idx="4068">
                  <c:v>67</c:v>
                </c:pt>
                <c:pt idx="4069">
                  <c:v>36</c:v>
                </c:pt>
                <c:pt idx="4070">
                  <c:v>35</c:v>
                </c:pt>
                <c:pt idx="4071">
                  <c:v>54</c:v>
                </c:pt>
                <c:pt idx="4072">
                  <c:v>71</c:v>
                </c:pt>
                <c:pt idx="4073">
                  <c:v>42</c:v>
                </c:pt>
                <c:pt idx="4074">
                  <c:v>70</c:v>
                </c:pt>
                <c:pt idx="4075">
                  <c:v>23</c:v>
                </c:pt>
                <c:pt idx="4076">
                  <c:v>67</c:v>
                </c:pt>
                <c:pt idx="4077">
                  <c:v>7</c:v>
                </c:pt>
                <c:pt idx="4078">
                  <c:v>52</c:v>
                </c:pt>
                <c:pt idx="4079">
                  <c:v>36</c:v>
                </c:pt>
                <c:pt idx="4080">
                  <c:v>66</c:v>
                </c:pt>
                <c:pt idx="4081">
                  <c:v>46</c:v>
                </c:pt>
                <c:pt idx="4082">
                  <c:v>68</c:v>
                </c:pt>
                <c:pt idx="4083">
                  <c:v>62</c:v>
                </c:pt>
                <c:pt idx="4084">
                  <c:v>62</c:v>
                </c:pt>
                <c:pt idx="4085">
                  <c:v>6</c:v>
                </c:pt>
                <c:pt idx="4086">
                  <c:v>71</c:v>
                </c:pt>
                <c:pt idx="4087">
                  <c:v>52</c:v>
                </c:pt>
                <c:pt idx="4088">
                  <c:v>62</c:v>
                </c:pt>
                <c:pt idx="4089">
                  <c:v>69</c:v>
                </c:pt>
                <c:pt idx="4090">
                  <c:v>47</c:v>
                </c:pt>
                <c:pt idx="4091">
                  <c:v>70</c:v>
                </c:pt>
                <c:pt idx="4092">
                  <c:v>69</c:v>
                </c:pt>
                <c:pt idx="4093">
                  <c:v>38</c:v>
                </c:pt>
                <c:pt idx="4094">
                  <c:v>25</c:v>
                </c:pt>
                <c:pt idx="4095">
                  <c:v>51</c:v>
                </c:pt>
                <c:pt idx="4096">
                  <c:v>56</c:v>
                </c:pt>
                <c:pt idx="4097">
                  <c:v>46</c:v>
                </c:pt>
                <c:pt idx="4098">
                  <c:v>58</c:v>
                </c:pt>
                <c:pt idx="4099">
                  <c:v>61</c:v>
                </c:pt>
                <c:pt idx="4100">
                  <c:v>68</c:v>
                </c:pt>
                <c:pt idx="4101">
                  <c:v>65</c:v>
                </c:pt>
                <c:pt idx="4102">
                  <c:v>33</c:v>
                </c:pt>
                <c:pt idx="4103">
                  <c:v>24</c:v>
                </c:pt>
                <c:pt idx="4104">
                  <c:v>37</c:v>
                </c:pt>
                <c:pt idx="4105">
                  <c:v>46</c:v>
                </c:pt>
                <c:pt idx="4106">
                  <c:v>20</c:v>
                </c:pt>
                <c:pt idx="4107">
                  <c:v>13</c:v>
                </c:pt>
                <c:pt idx="4108">
                  <c:v>66</c:v>
                </c:pt>
                <c:pt idx="4109">
                  <c:v>70</c:v>
                </c:pt>
                <c:pt idx="4110">
                  <c:v>66</c:v>
                </c:pt>
                <c:pt idx="4111">
                  <c:v>68</c:v>
                </c:pt>
                <c:pt idx="4112">
                  <c:v>71</c:v>
                </c:pt>
                <c:pt idx="4113">
                  <c:v>70</c:v>
                </c:pt>
                <c:pt idx="4114">
                  <c:v>44</c:v>
                </c:pt>
                <c:pt idx="4115">
                  <c:v>37</c:v>
                </c:pt>
                <c:pt idx="4116">
                  <c:v>52</c:v>
                </c:pt>
                <c:pt idx="4117">
                  <c:v>69</c:v>
                </c:pt>
                <c:pt idx="4118">
                  <c:v>48</c:v>
                </c:pt>
                <c:pt idx="4119">
                  <c:v>67</c:v>
                </c:pt>
                <c:pt idx="4120">
                  <c:v>10</c:v>
                </c:pt>
                <c:pt idx="4121">
                  <c:v>70</c:v>
                </c:pt>
                <c:pt idx="4122">
                  <c:v>23</c:v>
                </c:pt>
                <c:pt idx="4123">
                  <c:v>67</c:v>
                </c:pt>
                <c:pt idx="4124">
                  <c:v>21</c:v>
                </c:pt>
                <c:pt idx="4125">
                  <c:v>64</c:v>
                </c:pt>
                <c:pt idx="4126">
                  <c:v>60</c:v>
                </c:pt>
                <c:pt idx="4127">
                  <c:v>12</c:v>
                </c:pt>
                <c:pt idx="4128">
                  <c:v>21</c:v>
                </c:pt>
                <c:pt idx="4129">
                  <c:v>58</c:v>
                </c:pt>
                <c:pt idx="4130">
                  <c:v>70</c:v>
                </c:pt>
                <c:pt idx="4131">
                  <c:v>52</c:v>
                </c:pt>
                <c:pt idx="4132">
                  <c:v>61</c:v>
                </c:pt>
                <c:pt idx="4133">
                  <c:v>65</c:v>
                </c:pt>
                <c:pt idx="4134">
                  <c:v>47</c:v>
                </c:pt>
                <c:pt idx="4135">
                  <c:v>54</c:v>
                </c:pt>
                <c:pt idx="4136">
                  <c:v>64</c:v>
                </c:pt>
                <c:pt idx="4137">
                  <c:v>71</c:v>
                </c:pt>
                <c:pt idx="4138">
                  <c:v>65</c:v>
                </c:pt>
                <c:pt idx="4139">
                  <c:v>70</c:v>
                </c:pt>
                <c:pt idx="4140">
                  <c:v>52</c:v>
                </c:pt>
                <c:pt idx="4141">
                  <c:v>68</c:v>
                </c:pt>
                <c:pt idx="4142">
                  <c:v>63</c:v>
                </c:pt>
                <c:pt idx="4143">
                  <c:v>39</c:v>
                </c:pt>
                <c:pt idx="4144">
                  <c:v>66</c:v>
                </c:pt>
                <c:pt idx="4145">
                  <c:v>62</c:v>
                </c:pt>
                <c:pt idx="4146">
                  <c:v>70</c:v>
                </c:pt>
                <c:pt idx="4147">
                  <c:v>31</c:v>
                </c:pt>
                <c:pt idx="4148">
                  <c:v>54</c:v>
                </c:pt>
                <c:pt idx="4149">
                  <c:v>68</c:v>
                </c:pt>
                <c:pt idx="4150">
                  <c:v>71</c:v>
                </c:pt>
                <c:pt idx="4151">
                  <c:v>43</c:v>
                </c:pt>
                <c:pt idx="4152">
                  <c:v>68</c:v>
                </c:pt>
                <c:pt idx="4153">
                  <c:v>67</c:v>
                </c:pt>
                <c:pt idx="4154">
                  <c:v>69</c:v>
                </c:pt>
                <c:pt idx="4155">
                  <c:v>67</c:v>
                </c:pt>
                <c:pt idx="4156">
                  <c:v>67</c:v>
                </c:pt>
                <c:pt idx="4157">
                  <c:v>23</c:v>
                </c:pt>
                <c:pt idx="4158">
                  <c:v>57</c:v>
                </c:pt>
                <c:pt idx="4159">
                  <c:v>56</c:v>
                </c:pt>
                <c:pt idx="4160">
                  <c:v>39</c:v>
                </c:pt>
                <c:pt idx="4161">
                  <c:v>63</c:v>
                </c:pt>
                <c:pt idx="4162">
                  <c:v>67</c:v>
                </c:pt>
                <c:pt idx="4163">
                  <c:v>54</c:v>
                </c:pt>
                <c:pt idx="4164">
                  <c:v>50</c:v>
                </c:pt>
                <c:pt idx="4165">
                  <c:v>50</c:v>
                </c:pt>
                <c:pt idx="4166">
                  <c:v>65</c:v>
                </c:pt>
                <c:pt idx="4167">
                  <c:v>48</c:v>
                </c:pt>
                <c:pt idx="4168">
                  <c:v>69</c:v>
                </c:pt>
                <c:pt idx="4169">
                  <c:v>58</c:v>
                </c:pt>
                <c:pt idx="4170">
                  <c:v>71</c:v>
                </c:pt>
                <c:pt idx="4171">
                  <c:v>70</c:v>
                </c:pt>
                <c:pt idx="4172">
                  <c:v>67</c:v>
                </c:pt>
                <c:pt idx="4173">
                  <c:v>45</c:v>
                </c:pt>
                <c:pt idx="4174">
                  <c:v>64</c:v>
                </c:pt>
                <c:pt idx="4175">
                  <c:v>45</c:v>
                </c:pt>
                <c:pt idx="4176">
                  <c:v>54</c:v>
                </c:pt>
                <c:pt idx="4177">
                  <c:v>63</c:v>
                </c:pt>
                <c:pt idx="4178">
                  <c:v>47</c:v>
                </c:pt>
                <c:pt idx="4179">
                  <c:v>49</c:v>
                </c:pt>
                <c:pt idx="4180">
                  <c:v>68</c:v>
                </c:pt>
                <c:pt idx="4181">
                  <c:v>59</c:v>
                </c:pt>
                <c:pt idx="4182">
                  <c:v>53</c:v>
                </c:pt>
                <c:pt idx="4183">
                  <c:v>65</c:v>
                </c:pt>
                <c:pt idx="4184">
                  <c:v>71</c:v>
                </c:pt>
                <c:pt idx="4185">
                  <c:v>51</c:v>
                </c:pt>
                <c:pt idx="4186">
                  <c:v>69</c:v>
                </c:pt>
                <c:pt idx="4187">
                  <c:v>70</c:v>
                </c:pt>
                <c:pt idx="4188">
                  <c:v>35</c:v>
                </c:pt>
                <c:pt idx="4189">
                  <c:v>58</c:v>
                </c:pt>
                <c:pt idx="4190">
                  <c:v>69</c:v>
                </c:pt>
                <c:pt idx="4191">
                  <c:v>69</c:v>
                </c:pt>
                <c:pt idx="4192">
                  <c:v>67</c:v>
                </c:pt>
                <c:pt idx="4193">
                  <c:v>68</c:v>
                </c:pt>
                <c:pt idx="4194">
                  <c:v>61</c:v>
                </c:pt>
                <c:pt idx="4195">
                  <c:v>69</c:v>
                </c:pt>
                <c:pt idx="4196">
                  <c:v>8</c:v>
                </c:pt>
                <c:pt idx="4197">
                  <c:v>49</c:v>
                </c:pt>
                <c:pt idx="4198">
                  <c:v>0</c:v>
                </c:pt>
                <c:pt idx="4199">
                  <c:v>66</c:v>
                </c:pt>
                <c:pt idx="4200">
                  <c:v>71</c:v>
                </c:pt>
                <c:pt idx="4201">
                  <c:v>64</c:v>
                </c:pt>
                <c:pt idx="4202">
                  <c:v>62</c:v>
                </c:pt>
                <c:pt idx="4203">
                  <c:v>34</c:v>
                </c:pt>
                <c:pt idx="4204">
                  <c:v>62</c:v>
                </c:pt>
                <c:pt idx="4205">
                  <c:v>43</c:v>
                </c:pt>
                <c:pt idx="4206">
                  <c:v>10</c:v>
                </c:pt>
                <c:pt idx="4207">
                  <c:v>24</c:v>
                </c:pt>
                <c:pt idx="4208">
                  <c:v>71</c:v>
                </c:pt>
                <c:pt idx="4209">
                  <c:v>50</c:v>
                </c:pt>
                <c:pt idx="4210">
                  <c:v>71</c:v>
                </c:pt>
                <c:pt idx="4211">
                  <c:v>52</c:v>
                </c:pt>
                <c:pt idx="4212">
                  <c:v>23</c:v>
                </c:pt>
                <c:pt idx="4213">
                  <c:v>68</c:v>
                </c:pt>
                <c:pt idx="4214">
                  <c:v>53</c:v>
                </c:pt>
                <c:pt idx="4215">
                  <c:v>58</c:v>
                </c:pt>
                <c:pt idx="4216">
                  <c:v>42</c:v>
                </c:pt>
                <c:pt idx="4217">
                  <c:v>62</c:v>
                </c:pt>
                <c:pt idx="4218">
                  <c:v>38</c:v>
                </c:pt>
                <c:pt idx="4219">
                  <c:v>71</c:v>
                </c:pt>
                <c:pt idx="4220">
                  <c:v>58</c:v>
                </c:pt>
                <c:pt idx="4221">
                  <c:v>22</c:v>
                </c:pt>
                <c:pt idx="4222">
                  <c:v>10</c:v>
                </c:pt>
                <c:pt idx="4223">
                  <c:v>62</c:v>
                </c:pt>
                <c:pt idx="4224">
                  <c:v>69</c:v>
                </c:pt>
                <c:pt idx="4225">
                  <c:v>69</c:v>
                </c:pt>
                <c:pt idx="4226">
                  <c:v>45</c:v>
                </c:pt>
                <c:pt idx="4227">
                  <c:v>70</c:v>
                </c:pt>
                <c:pt idx="4228">
                  <c:v>63</c:v>
                </c:pt>
                <c:pt idx="4229">
                  <c:v>71</c:v>
                </c:pt>
                <c:pt idx="4230">
                  <c:v>69</c:v>
                </c:pt>
                <c:pt idx="4231">
                  <c:v>35</c:v>
                </c:pt>
                <c:pt idx="4232">
                  <c:v>66</c:v>
                </c:pt>
                <c:pt idx="4233">
                  <c:v>48</c:v>
                </c:pt>
                <c:pt idx="4234">
                  <c:v>62</c:v>
                </c:pt>
                <c:pt idx="4235">
                  <c:v>71</c:v>
                </c:pt>
                <c:pt idx="4236">
                  <c:v>67</c:v>
                </c:pt>
                <c:pt idx="4237">
                  <c:v>58</c:v>
                </c:pt>
                <c:pt idx="4238">
                  <c:v>36</c:v>
                </c:pt>
                <c:pt idx="4239">
                  <c:v>4</c:v>
                </c:pt>
                <c:pt idx="4240">
                  <c:v>66</c:v>
                </c:pt>
                <c:pt idx="4241">
                  <c:v>34</c:v>
                </c:pt>
                <c:pt idx="4242">
                  <c:v>12</c:v>
                </c:pt>
                <c:pt idx="4243">
                  <c:v>68</c:v>
                </c:pt>
                <c:pt idx="4244">
                  <c:v>15</c:v>
                </c:pt>
                <c:pt idx="4245">
                  <c:v>69</c:v>
                </c:pt>
                <c:pt idx="4246">
                  <c:v>12</c:v>
                </c:pt>
                <c:pt idx="4247">
                  <c:v>56</c:v>
                </c:pt>
                <c:pt idx="4248">
                  <c:v>71</c:v>
                </c:pt>
                <c:pt idx="4249">
                  <c:v>67</c:v>
                </c:pt>
                <c:pt idx="4250">
                  <c:v>71</c:v>
                </c:pt>
                <c:pt idx="4251">
                  <c:v>71</c:v>
                </c:pt>
                <c:pt idx="4252">
                  <c:v>65</c:v>
                </c:pt>
                <c:pt idx="4253">
                  <c:v>13</c:v>
                </c:pt>
                <c:pt idx="4254">
                  <c:v>71</c:v>
                </c:pt>
                <c:pt idx="4255">
                  <c:v>33</c:v>
                </c:pt>
                <c:pt idx="4256">
                  <c:v>64</c:v>
                </c:pt>
                <c:pt idx="4257">
                  <c:v>42</c:v>
                </c:pt>
                <c:pt idx="4258">
                  <c:v>43</c:v>
                </c:pt>
                <c:pt idx="4259">
                  <c:v>35</c:v>
                </c:pt>
                <c:pt idx="4260">
                  <c:v>68</c:v>
                </c:pt>
                <c:pt idx="4261">
                  <c:v>56</c:v>
                </c:pt>
                <c:pt idx="4262">
                  <c:v>69</c:v>
                </c:pt>
                <c:pt idx="4263">
                  <c:v>68</c:v>
                </c:pt>
                <c:pt idx="4264">
                  <c:v>68</c:v>
                </c:pt>
                <c:pt idx="4265">
                  <c:v>62</c:v>
                </c:pt>
                <c:pt idx="4266">
                  <c:v>71</c:v>
                </c:pt>
                <c:pt idx="4267">
                  <c:v>37</c:v>
                </c:pt>
                <c:pt idx="4268">
                  <c:v>27</c:v>
                </c:pt>
                <c:pt idx="4269">
                  <c:v>56</c:v>
                </c:pt>
                <c:pt idx="4270">
                  <c:v>66</c:v>
                </c:pt>
                <c:pt idx="4271">
                  <c:v>55</c:v>
                </c:pt>
                <c:pt idx="4272">
                  <c:v>71</c:v>
                </c:pt>
                <c:pt idx="4273">
                  <c:v>70</c:v>
                </c:pt>
                <c:pt idx="4274">
                  <c:v>71</c:v>
                </c:pt>
                <c:pt idx="4275">
                  <c:v>68</c:v>
                </c:pt>
                <c:pt idx="4276">
                  <c:v>59</c:v>
                </c:pt>
                <c:pt idx="4277">
                  <c:v>67</c:v>
                </c:pt>
                <c:pt idx="4278">
                  <c:v>54</c:v>
                </c:pt>
                <c:pt idx="4279">
                  <c:v>18</c:v>
                </c:pt>
                <c:pt idx="4280">
                  <c:v>52</c:v>
                </c:pt>
                <c:pt idx="4281">
                  <c:v>68</c:v>
                </c:pt>
                <c:pt idx="4282">
                  <c:v>67</c:v>
                </c:pt>
                <c:pt idx="4283">
                  <c:v>71</c:v>
                </c:pt>
                <c:pt idx="4284">
                  <c:v>71</c:v>
                </c:pt>
                <c:pt idx="4285">
                  <c:v>55</c:v>
                </c:pt>
                <c:pt idx="4286">
                  <c:v>61</c:v>
                </c:pt>
                <c:pt idx="4287">
                  <c:v>70</c:v>
                </c:pt>
                <c:pt idx="4288">
                  <c:v>65</c:v>
                </c:pt>
                <c:pt idx="4289">
                  <c:v>51</c:v>
                </c:pt>
                <c:pt idx="4290">
                  <c:v>61</c:v>
                </c:pt>
                <c:pt idx="4291">
                  <c:v>65</c:v>
                </c:pt>
                <c:pt idx="4292">
                  <c:v>70</c:v>
                </c:pt>
                <c:pt idx="4293">
                  <c:v>70</c:v>
                </c:pt>
                <c:pt idx="4294">
                  <c:v>48</c:v>
                </c:pt>
                <c:pt idx="4295">
                  <c:v>65</c:v>
                </c:pt>
                <c:pt idx="4296">
                  <c:v>65</c:v>
                </c:pt>
                <c:pt idx="4297">
                  <c:v>61</c:v>
                </c:pt>
                <c:pt idx="4298">
                  <c:v>18</c:v>
                </c:pt>
                <c:pt idx="4299">
                  <c:v>69</c:v>
                </c:pt>
                <c:pt idx="4300">
                  <c:v>71</c:v>
                </c:pt>
                <c:pt idx="4301">
                  <c:v>12</c:v>
                </c:pt>
                <c:pt idx="4302">
                  <c:v>71</c:v>
                </c:pt>
                <c:pt idx="4303">
                  <c:v>35</c:v>
                </c:pt>
                <c:pt idx="4304">
                  <c:v>43</c:v>
                </c:pt>
                <c:pt idx="4305">
                  <c:v>71</c:v>
                </c:pt>
                <c:pt idx="4306">
                  <c:v>25</c:v>
                </c:pt>
                <c:pt idx="4307">
                  <c:v>58</c:v>
                </c:pt>
                <c:pt idx="4308">
                  <c:v>71</c:v>
                </c:pt>
                <c:pt idx="4309">
                  <c:v>27</c:v>
                </c:pt>
                <c:pt idx="4310">
                  <c:v>24</c:v>
                </c:pt>
                <c:pt idx="4311">
                  <c:v>40</c:v>
                </c:pt>
                <c:pt idx="4312">
                  <c:v>19</c:v>
                </c:pt>
                <c:pt idx="4313">
                  <c:v>45</c:v>
                </c:pt>
                <c:pt idx="4314">
                  <c:v>68</c:v>
                </c:pt>
                <c:pt idx="4315">
                  <c:v>69</c:v>
                </c:pt>
                <c:pt idx="4316">
                  <c:v>67</c:v>
                </c:pt>
                <c:pt idx="4317">
                  <c:v>58</c:v>
                </c:pt>
                <c:pt idx="4318">
                  <c:v>35</c:v>
                </c:pt>
                <c:pt idx="4319">
                  <c:v>52</c:v>
                </c:pt>
                <c:pt idx="4320">
                  <c:v>40</c:v>
                </c:pt>
                <c:pt idx="4321">
                  <c:v>61</c:v>
                </c:pt>
                <c:pt idx="4322">
                  <c:v>22</c:v>
                </c:pt>
                <c:pt idx="4323">
                  <c:v>61</c:v>
                </c:pt>
                <c:pt idx="4324">
                  <c:v>39</c:v>
                </c:pt>
                <c:pt idx="4325">
                  <c:v>3</c:v>
                </c:pt>
                <c:pt idx="4326">
                  <c:v>66</c:v>
                </c:pt>
                <c:pt idx="4327">
                  <c:v>0</c:v>
                </c:pt>
                <c:pt idx="4328">
                  <c:v>60</c:v>
                </c:pt>
                <c:pt idx="4329">
                  <c:v>45</c:v>
                </c:pt>
                <c:pt idx="4330">
                  <c:v>22</c:v>
                </c:pt>
                <c:pt idx="4331">
                  <c:v>23</c:v>
                </c:pt>
                <c:pt idx="4332">
                  <c:v>6</c:v>
                </c:pt>
                <c:pt idx="4333">
                  <c:v>64</c:v>
                </c:pt>
                <c:pt idx="4334">
                  <c:v>52</c:v>
                </c:pt>
                <c:pt idx="4335">
                  <c:v>49</c:v>
                </c:pt>
                <c:pt idx="4336">
                  <c:v>47</c:v>
                </c:pt>
                <c:pt idx="4337">
                  <c:v>63</c:v>
                </c:pt>
                <c:pt idx="4338">
                  <c:v>68</c:v>
                </c:pt>
                <c:pt idx="4339">
                  <c:v>68</c:v>
                </c:pt>
                <c:pt idx="4340">
                  <c:v>31</c:v>
                </c:pt>
                <c:pt idx="4341">
                  <c:v>40</c:v>
                </c:pt>
                <c:pt idx="4342">
                  <c:v>67</c:v>
                </c:pt>
                <c:pt idx="4343">
                  <c:v>64</c:v>
                </c:pt>
                <c:pt idx="4344">
                  <c:v>51</c:v>
                </c:pt>
                <c:pt idx="4345">
                  <c:v>24</c:v>
                </c:pt>
                <c:pt idx="4346">
                  <c:v>15</c:v>
                </c:pt>
                <c:pt idx="4347">
                  <c:v>64</c:v>
                </c:pt>
                <c:pt idx="4348">
                  <c:v>30</c:v>
                </c:pt>
                <c:pt idx="4349">
                  <c:v>53</c:v>
                </c:pt>
                <c:pt idx="4350">
                  <c:v>17</c:v>
                </c:pt>
                <c:pt idx="4351">
                  <c:v>39</c:v>
                </c:pt>
                <c:pt idx="4352">
                  <c:v>0</c:v>
                </c:pt>
                <c:pt idx="4353">
                  <c:v>70</c:v>
                </c:pt>
                <c:pt idx="4354">
                  <c:v>19</c:v>
                </c:pt>
                <c:pt idx="4355">
                  <c:v>71</c:v>
                </c:pt>
                <c:pt idx="4356">
                  <c:v>59</c:v>
                </c:pt>
                <c:pt idx="4357">
                  <c:v>29</c:v>
                </c:pt>
                <c:pt idx="4358">
                  <c:v>56</c:v>
                </c:pt>
                <c:pt idx="4359">
                  <c:v>39</c:v>
                </c:pt>
                <c:pt idx="4360">
                  <c:v>70</c:v>
                </c:pt>
                <c:pt idx="4361">
                  <c:v>52</c:v>
                </c:pt>
                <c:pt idx="4362">
                  <c:v>45</c:v>
                </c:pt>
                <c:pt idx="4363">
                  <c:v>51</c:v>
                </c:pt>
                <c:pt idx="4364">
                  <c:v>67</c:v>
                </c:pt>
                <c:pt idx="4365">
                  <c:v>11</c:v>
                </c:pt>
                <c:pt idx="4366">
                  <c:v>62</c:v>
                </c:pt>
                <c:pt idx="4367">
                  <c:v>52</c:v>
                </c:pt>
                <c:pt idx="4368">
                  <c:v>71</c:v>
                </c:pt>
                <c:pt idx="4369">
                  <c:v>56</c:v>
                </c:pt>
                <c:pt idx="4370">
                  <c:v>50</c:v>
                </c:pt>
                <c:pt idx="4371">
                  <c:v>70</c:v>
                </c:pt>
                <c:pt idx="4372">
                  <c:v>43</c:v>
                </c:pt>
                <c:pt idx="4373">
                  <c:v>61</c:v>
                </c:pt>
                <c:pt idx="4374">
                  <c:v>51</c:v>
                </c:pt>
                <c:pt idx="4375">
                  <c:v>24</c:v>
                </c:pt>
                <c:pt idx="4376">
                  <c:v>59</c:v>
                </c:pt>
                <c:pt idx="4377">
                  <c:v>65</c:v>
                </c:pt>
                <c:pt idx="4378">
                  <c:v>67</c:v>
                </c:pt>
                <c:pt idx="4379">
                  <c:v>63</c:v>
                </c:pt>
                <c:pt idx="4380">
                  <c:v>18</c:v>
                </c:pt>
                <c:pt idx="4381">
                  <c:v>23</c:v>
                </c:pt>
                <c:pt idx="4382">
                  <c:v>63</c:v>
                </c:pt>
                <c:pt idx="4383">
                  <c:v>48</c:v>
                </c:pt>
                <c:pt idx="4384">
                  <c:v>63</c:v>
                </c:pt>
                <c:pt idx="4385">
                  <c:v>69</c:v>
                </c:pt>
                <c:pt idx="4386">
                  <c:v>37</c:v>
                </c:pt>
                <c:pt idx="4387">
                  <c:v>69</c:v>
                </c:pt>
                <c:pt idx="4388">
                  <c:v>68</c:v>
                </c:pt>
                <c:pt idx="4389">
                  <c:v>66</c:v>
                </c:pt>
                <c:pt idx="4390">
                  <c:v>47</c:v>
                </c:pt>
                <c:pt idx="4391">
                  <c:v>70</c:v>
                </c:pt>
                <c:pt idx="4392">
                  <c:v>35</c:v>
                </c:pt>
                <c:pt idx="4393">
                  <c:v>64</c:v>
                </c:pt>
                <c:pt idx="4394">
                  <c:v>67</c:v>
                </c:pt>
                <c:pt idx="4395">
                  <c:v>65</c:v>
                </c:pt>
                <c:pt idx="4396">
                  <c:v>48</c:v>
                </c:pt>
                <c:pt idx="4397">
                  <c:v>68</c:v>
                </c:pt>
                <c:pt idx="4398">
                  <c:v>69</c:v>
                </c:pt>
                <c:pt idx="4399">
                  <c:v>59</c:v>
                </c:pt>
                <c:pt idx="4400">
                  <c:v>70</c:v>
                </c:pt>
                <c:pt idx="4401">
                  <c:v>69</c:v>
                </c:pt>
                <c:pt idx="4402">
                  <c:v>71</c:v>
                </c:pt>
                <c:pt idx="4403">
                  <c:v>67</c:v>
                </c:pt>
                <c:pt idx="4404">
                  <c:v>71</c:v>
                </c:pt>
                <c:pt idx="4405">
                  <c:v>66</c:v>
                </c:pt>
                <c:pt idx="4406">
                  <c:v>68</c:v>
                </c:pt>
                <c:pt idx="4407">
                  <c:v>59</c:v>
                </c:pt>
                <c:pt idx="4408">
                  <c:v>71</c:v>
                </c:pt>
                <c:pt idx="4409">
                  <c:v>23</c:v>
                </c:pt>
                <c:pt idx="4410">
                  <c:v>66</c:v>
                </c:pt>
                <c:pt idx="4411">
                  <c:v>71</c:v>
                </c:pt>
                <c:pt idx="4412">
                  <c:v>70</c:v>
                </c:pt>
                <c:pt idx="4413">
                  <c:v>66</c:v>
                </c:pt>
                <c:pt idx="4414">
                  <c:v>64</c:v>
                </c:pt>
                <c:pt idx="4415">
                  <c:v>70</c:v>
                </c:pt>
                <c:pt idx="4416">
                  <c:v>68</c:v>
                </c:pt>
                <c:pt idx="4417">
                  <c:v>70</c:v>
                </c:pt>
                <c:pt idx="4418">
                  <c:v>66</c:v>
                </c:pt>
                <c:pt idx="4419">
                  <c:v>70</c:v>
                </c:pt>
                <c:pt idx="4420">
                  <c:v>63</c:v>
                </c:pt>
                <c:pt idx="4421">
                  <c:v>66</c:v>
                </c:pt>
                <c:pt idx="4422">
                  <c:v>56</c:v>
                </c:pt>
                <c:pt idx="4423">
                  <c:v>56</c:v>
                </c:pt>
                <c:pt idx="4424">
                  <c:v>59</c:v>
                </c:pt>
                <c:pt idx="4425">
                  <c:v>65</c:v>
                </c:pt>
                <c:pt idx="4426">
                  <c:v>58</c:v>
                </c:pt>
                <c:pt idx="4427">
                  <c:v>62</c:v>
                </c:pt>
                <c:pt idx="4428">
                  <c:v>52</c:v>
                </c:pt>
                <c:pt idx="4429">
                  <c:v>58</c:v>
                </c:pt>
                <c:pt idx="4430">
                  <c:v>60</c:v>
                </c:pt>
                <c:pt idx="4431">
                  <c:v>62</c:v>
                </c:pt>
                <c:pt idx="4432">
                  <c:v>54</c:v>
                </c:pt>
                <c:pt idx="4433">
                  <c:v>70</c:v>
                </c:pt>
                <c:pt idx="4434">
                  <c:v>0</c:v>
                </c:pt>
                <c:pt idx="4435">
                  <c:v>37</c:v>
                </c:pt>
                <c:pt idx="4436">
                  <c:v>71</c:v>
                </c:pt>
                <c:pt idx="4437">
                  <c:v>38</c:v>
                </c:pt>
                <c:pt idx="4438">
                  <c:v>24</c:v>
                </c:pt>
                <c:pt idx="4439">
                  <c:v>70</c:v>
                </c:pt>
                <c:pt idx="4440">
                  <c:v>53</c:v>
                </c:pt>
                <c:pt idx="4441">
                  <c:v>70</c:v>
                </c:pt>
                <c:pt idx="4442">
                  <c:v>50</c:v>
                </c:pt>
                <c:pt idx="4443">
                  <c:v>65</c:v>
                </c:pt>
                <c:pt idx="4444">
                  <c:v>64</c:v>
                </c:pt>
                <c:pt idx="4445">
                  <c:v>71</c:v>
                </c:pt>
                <c:pt idx="4446">
                  <c:v>71</c:v>
                </c:pt>
                <c:pt idx="4447">
                  <c:v>52</c:v>
                </c:pt>
                <c:pt idx="4448">
                  <c:v>61</c:v>
                </c:pt>
                <c:pt idx="4449">
                  <c:v>36</c:v>
                </c:pt>
                <c:pt idx="4450">
                  <c:v>71</c:v>
                </c:pt>
                <c:pt idx="4451">
                  <c:v>69</c:v>
                </c:pt>
                <c:pt idx="4452">
                  <c:v>63</c:v>
                </c:pt>
                <c:pt idx="4453">
                  <c:v>71</c:v>
                </c:pt>
                <c:pt idx="4454">
                  <c:v>64</c:v>
                </c:pt>
                <c:pt idx="4455">
                  <c:v>54</c:v>
                </c:pt>
                <c:pt idx="4456">
                  <c:v>64</c:v>
                </c:pt>
                <c:pt idx="4457">
                  <c:v>70</c:v>
                </c:pt>
                <c:pt idx="4458">
                  <c:v>68</c:v>
                </c:pt>
                <c:pt idx="4459">
                  <c:v>54</c:v>
                </c:pt>
                <c:pt idx="4460">
                  <c:v>65</c:v>
                </c:pt>
                <c:pt idx="4461">
                  <c:v>71</c:v>
                </c:pt>
                <c:pt idx="4462">
                  <c:v>63</c:v>
                </c:pt>
                <c:pt idx="4463">
                  <c:v>49</c:v>
                </c:pt>
                <c:pt idx="4464">
                  <c:v>67</c:v>
                </c:pt>
                <c:pt idx="4465">
                  <c:v>58</c:v>
                </c:pt>
                <c:pt idx="4466">
                  <c:v>53</c:v>
                </c:pt>
                <c:pt idx="4467">
                  <c:v>66</c:v>
                </c:pt>
                <c:pt idx="4468">
                  <c:v>70</c:v>
                </c:pt>
                <c:pt idx="4469">
                  <c:v>63</c:v>
                </c:pt>
                <c:pt idx="4470">
                  <c:v>61</c:v>
                </c:pt>
                <c:pt idx="4471">
                  <c:v>61</c:v>
                </c:pt>
                <c:pt idx="4472">
                  <c:v>46</c:v>
                </c:pt>
                <c:pt idx="4473">
                  <c:v>67</c:v>
                </c:pt>
                <c:pt idx="4474">
                  <c:v>71</c:v>
                </c:pt>
                <c:pt idx="4475">
                  <c:v>71</c:v>
                </c:pt>
                <c:pt idx="4476">
                  <c:v>48</c:v>
                </c:pt>
                <c:pt idx="4477">
                  <c:v>63</c:v>
                </c:pt>
                <c:pt idx="4478">
                  <c:v>59</c:v>
                </c:pt>
                <c:pt idx="4479">
                  <c:v>63</c:v>
                </c:pt>
                <c:pt idx="4480">
                  <c:v>45</c:v>
                </c:pt>
                <c:pt idx="4481">
                  <c:v>53</c:v>
                </c:pt>
                <c:pt idx="4482">
                  <c:v>46</c:v>
                </c:pt>
                <c:pt idx="4483">
                  <c:v>63</c:v>
                </c:pt>
                <c:pt idx="4484">
                  <c:v>58</c:v>
                </c:pt>
                <c:pt idx="4485">
                  <c:v>66</c:v>
                </c:pt>
                <c:pt idx="4486">
                  <c:v>68</c:v>
                </c:pt>
                <c:pt idx="4487">
                  <c:v>69</c:v>
                </c:pt>
                <c:pt idx="4488">
                  <c:v>63</c:v>
                </c:pt>
                <c:pt idx="4489">
                  <c:v>70</c:v>
                </c:pt>
                <c:pt idx="4490">
                  <c:v>24</c:v>
                </c:pt>
                <c:pt idx="4491">
                  <c:v>68</c:v>
                </c:pt>
                <c:pt idx="4492">
                  <c:v>68</c:v>
                </c:pt>
                <c:pt idx="4493">
                  <c:v>60</c:v>
                </c:pt>
                <c:pt idx="4494">
                  <c:v>60</c:v>
                </c:pt>
                <c:pt idx="4495">
                  <c:v>71</c:v>
                </c:pt>
                <c:pt idx="4496">
                  <c:v>55</c:v>
                </c:pt>
                <c:pt idx="4497">
                  <c:v>65</c:v>
                </c:pt>
                <c:pt idx="4498">
                  <c:v>71</c:v>
                </c:pt>
                <c:pt idx="4499">
                  <c:v>61</c:v>
                </c:pt>
                <c:pt idx="4500">
                  <c:v>65</c:v>
                </c:pt>
                <c:pt idx="4501">
                  <c:v>66</c:v>
                </c:pt>
                <c:pt idx="4502">
                  <c:v>64</c:v>
                </c:pt>
                <c:pt idx="4503">
                  <c:v>69</c:v>
                </c:pt>
                <c:pt idx="4504">
                  <c:v>71</c:v>
                </c:pt>
                <c:pt idx="4505">
                  <c:v>70</c:v>
                </c:pt>
                <c:pt idx="4506">
                  <c:v>66</c:v>
                </c:pt>
                <c:pt idx="4507">
                  <c:v>71</c:v>
                </c:pt>
                <c:pt idx="4508">
                  <c:v>56</c:v>
                </c:pt>
                <c:pt idx="4509">
                  <c:v>68</c:v>
                </c:pt>
                <c:pt idx="4510">
                  <c:v>67</c:v>
                </c:pt>
                <c:pt idx="4511">
                  <c:v>57</c:v>
                </c:pt>
                <c:pt idx="4512">
                  <c:v>56</c:v>
                </c:pt>
                <c:pt idx="4513">
                  <c:v>69</c:v>
                </c:pt>
                <c:pt idx="4514">
                  <c:v>69</c:v>
                </c:pt>
                <c:pt idx="4515">
                  <c:v>60</c:v>
                </c:pt>
                <c:pt idx="4516">
                  <c:v>71</c:v>
                </c:pt>
                <c:pt idx="4517">
                  <c:v>61</c:v>
                </c:pt>
                <c:pt idx="4518">
                  <c:v>38</c:v>
                </c:pt>
                <c:pt idx="4519">
                  <c:v>57</c:v>
                </c:pt>
                <c:pt idx="4520">
                  <c:v>65</c:v>
                </c:pt>
                <c:pt idx="4521">
                  <c:v>65</c:v>
                </c:pt>
                <c:pt idx="4522">
                  <c:v>42</c:v>
                </c:pt>
                <c:pt idx="4523">
                  <c:v>62</c:v>
                </c:pt>
                <c:pt idx="4524">
                  <c:v>42</c:v>
                </c:pt>
                <c:pt idx="4525">
                  <c:v>67</c:v>
                </c:pt>
                <c:pt idx="4526">
                  <c:v>60</c:v>
                </c:pt>
                <c:pt idx="4527">
                  <c:v>71</c:v>
                </c:pt>
                <c:pt idx="4528">
                  <c:v>68</c:v>
                </c:pt>
                <c:pt idx="4529">
                  <c:v>62</c:v>
                </c:pt>
                <c:pt idx="4530">
                  <c:v>63</c:v>
                </c:pt>
                <c:pt idx="4531">
                  <c:v>58</c:v>
                </c:pt>
                <c:pt idx="4532">
                  <c:v>69</c:v>
                </c:pt>
                <c:pt idx="4533">
                  <c:v>54</c:v>
                </c:pt>
                <c:pt idx="4534">
                  <c:v>55</c:v>
                </c:pt>
                <c:pt idx="4535">
                  <c:v>69</c:v>
                </c:pt>
                <c:pt idx="4536">
                  <c:v>35</c:v>
                </c:pt>
                <c:pt idx="4537">
                  <c:v>61</c:v>
                </c:pt>
                <c:pt idx="4538">
                  <c:v>64</c:v>
                </c:pt>
                <c:pt idx="4539">
                  <c:v>70</c:v>
                </c:pt>
                <c:pt idx="4540">
                  <c:v>52</c:v>
                </c:pt>
                <c:pt idx="4541">
                  <c:v>52</c:v>
                </c:pt>
                <c:pt idx="4542">
                  <c:v>65</c:v>
                </c:pt>
                <c:pt idx="4543">
                  <c:v>46</c:v>
                </c:pt>
                <c:pt idx="4544">
                  <c:v>71</c:v>
                </c:pt>
                <c:pt idx="4545">
                  <c:v>62</c:v>
                </c:pt>
                <c:pt idx="4546">
                  <c:v>67</c:v>
                </c:pt>
                <c:pt idx="4547">
                  <c:v>64</c:v>
                </c:pt>
                <c:pt idx="4548">
                  <c:v>70</c:v>
                </c:pt>
                <c:pt idx="4549">
                  <c:v>69</c:v>
                </c:pt>
                <c:pt idx="4550">
                  <c:v>71</c:v>
                </c:pt>
                <c:pt idx="4551">
                  <c:v>64</c:v>
                </c:pt>
                <c:pt idx="4552">
                  <c:v>65</c:v>
                </c:pt>
                <c:pt idx="4553">
                  <c:v>25</c:v>
                </c:pt>
                <c:pt idx="4554">
                  <c:v>71</c:v>
                </c:pt>
                <c:pt idx="4555">
                  <c:v>64</c:v>
                </c:pt>
                <c:pt idx="4556">
                  <c:v>67</c:v>
                </c:pt>
                <c:pt idx="4557">
                  <c:v>45</c:v>
                </c:pt>
                <c:pt idx="4558">
                  <c:v>70</c:v>
                </c:pt>
                <c:pt idx="4559">
                  <c:v>68</c:v>
                </c:pt>
                <c:pt idx="4560">
                  <c:v>46</c:v>
                </c:pt>
                <c:pt idx="4561">
                  <c:v>61</c:v>
                </c:pt>
                <c:pt idx="4562">
                  <c:v>67</c:v>
                </c:pt>
                <c:pt idx="4563">
                  <c:v>70</c:v>
                </c:pt>
                <c:pt idx="4564">
                  <c:v>70</c:v>
                </c:pt>
                <c:pt idx="4565">
                  <c:v>69</c:v>
                </c:pt>
                <c:pt idx="4566">
                  <c:v>71</c:v>
                </c:pt>
                <c:pt idx="4567">
                  <c:v>60</c:v>
                </c:pt>
                <c:pt idx="4568">
                  <c:v>70</c:v>
                </c:pt>
                <c:pt idx="4569">
                  <c:v>63</c:v>
                </c:pt>
                <c:pt idx="4570">
                  <c:v>65</c:v>
                </c:pt>
                <c:pt idx="4571">
                  <c:v>69</c:v>
                </c:pt>
                <c:pt idx="4572">
                  <c:v>61</c:v>
                </c:pt>
                <c:pt idx="4573">
                  <c:v>61</c:v>
                </c:pt>
                <c:pt idx="4574">
                  <c:v>43</c:v>
                </c:pt>
                <c:pt idx="4575">
                  <c:v>68</c:v>
                </c:pt>
                <c:pt idx="4576">
                  <c:v>71</c:v>
                </c:pt>
                <c:pt idx="4577">
                  <c:v>61</c:v>
                </c:pt>
                <c:pt idx="4578">
                  <c:v>66</c:v>
                </c:pt>
                <c:pt idx="4579">
                  <c:v>71</c:v>
                </c:pt>
                <c:pt idx="4580">
                  <c:v>68</c:v>
                </c:pt>
                <c:pt idx="4581">
                  <c:v>71</c:v>
                </c:pt>
                <c:pt idx="4582">
                  <c:v>68</c:v>
                </c:pt>
                <c:pt idx="4583">
                  <c:v>13</c:v>
                </c:pt>
                <c:pt idx="4584">
                  <c:v>62</c:v>
                </c:pt>
                <c:pt idx="4585">
                  <c:v>70</c:v>
                </c:pt>
                <c:pt idx="4586">
                  <c:v>71</c:v>
                </c:pt>
                <c:pt idx="4587">
                  <c:v>68</c:v>
                </c:pt>
                <c:pt idx="4588">
                  <c:v>71</c:v>
                </c:pt>
                <c:pt idx="4589">
                  <c:v>71</c:v>
                </c:pt>
                <c:pt idx="4590">
                  <c:v>71</c:v>
                </c:pt>
                <c:pt idx="4591">
                  <c:v>71</c:v>
                </c:pt>
                <c:pt idx="4592">
                  <c:v>71</c:v>
                </c:pt>
                <c:pt idx="4593">
                  <c:v>66</c:v>
                </c:pt>
                <c:pt idx="4594">
                  <c:v>70</c:v>
                </c:pt>
                <c:pt idx="4595">
                  <c:v>54</c:v>
                </c:pt>
                <c:pt idx="4596">
                  <c:v>71</c:v>
                </c:pt>
                <c:pt idx="4597">
                  <c:v>63</c:v>
                </c:pt>
                <c:pt idx="4598">
                  <c:v>68</c:v>
                </c:pt>
                <c:pt idx="4599">
                  <c:v>69</c:v>
                </c:pt>
                <c:pt idx="4600">
                  <c:v>71</c:v>
                </c:pt>
                <c:pt idx="4601">
                  <c:v>64</c:v>
                </c:pt>
                <c:pt idx="4602">
                  <c:v>70</c:v>
                </c:pt>
                <c:pt idx="4603">
                  <c:v>65</c:v>
                </c:pt>
                <c:pt idx="4604">
                  <c:v>71</c:v>
                </c:pt>
                <c:pt idx="4605">
                  <c:v>64</c:v>
                </c:pt>
                <c:pt idx="4606">
                  <c:v>69</c:v>
                </c:pt>
                <c:pt idx="4607">
                  <c:v>59</c:v>
                </c:pt>
                <c:pt idx="4608">
                  <c:v>59</c:v>
                </c:pt>
                <c:pt idx="4609">
                  <c:v>71</c:v>
                </c:pt>
                <c:pt idx="4610">
                  <c:v>35</c:v>
                </c:pt>
                <c:pt idx="4611">
                  <c:v>71</c:v>
                </c:pt>
                <c:pt idx="4612">
                  <c:v>47</c:v>
                </c:pt>
                <c:pt idx="4613">
                  <c:v>68</c:v>
                </c:pt>
                <c:pt idx="4614">
                  <c:v>52</c:v>
                </c:pt>
                <c:pt idx="4615">
                  <c:v>68</c:v>
                </c:pt>
                <c:pt idx="4616">
                  <c:v>70</c:v>
                </c:pt>
                <c:pt idx="4617">
                  <c:v>71</c:v>
                </c:pt>
                <c:pt idx="4618">
                  <c:v>70</c:v>
                </c:pt>
                <c:pt idx="4619">
                  <c:v>71</c:v>
                </c:pt>
                <c:pt idx="4620">
                  <c:v>68</c:v>
                </c:pt>
                <c:pt idx="4621">
                  <c:v>60</c:v>
                </c:pt>
                <c:pt idx="4622">
                  <c:v>36</c:v>
                </c:pt>
                <c:pt idx="4623">
                  <c:v>69</c:v>
                </c:pt>
                <c:pt idx="4624">
                  <c:v>66</c:v>
                </c:pt>
                <c:pt idx="4625">
                  <c:v>71</c:v>
                </c:pt>
                <c:pt idx="4626">
                  <c:v>70</c:v>
                </c:pt>
                <c:pt idx="4627">
                  <c:v>71</c:v>
                </c:pt>
                <c:pt idx="4628">
                  <c:v>56</c:v>
                </c:pt>
                <c:pt idx="4629">
                  <c:v>70</c:v>
                </c:pt>
                <c:pt idx="4630">
                  <c:v>65</c:v>
                </c:pt>
                <c:pt idx="4631">
                  <c:v>64</c:v>
                </c:pt>
                <c:pt idx="4632">
                  <c:v>71</c:v>
                </c:pt>
                <c:pt idx="4633">
                  <c:v>34</c:v>
                </c:pt>
                <c:pt idx="4634">
                  <c:v>71</c:v>
                </c:pt>
                <c:pt idx="4635">
                  <c:v>71</c:v>
                </c:pt>
                <c:pt idx="4636">
                  <c:v>23</c:v>
                </c:pt>
                <c:pt idx="4637">
                  <c:v>70</c:v>
                </c:pt>
                <c:pt idx="4638">
                  <c:v>69</c:v>
                </c:pt>
                <c:pt idx="4639">
                  <c:v>70</c:v>
                </c:pt>
                <c:pt idx="4640">
                  <c:v>48</c:v>
                </c:pt>
                <c:pt idx="4641">
                  <c:v>70</c:v>
                </c:pt>
                <c:pt idx="4642">
                  <c:v>71</c:v>
                </c:pt>
                <c:pt idx="4643">
                  <c:v>71</c:v>
                </c:pt>
                <c:pt idx="4644">
                  <c:v>62</c:v>
                </c:pt>
                <c:pt idx="4645">
                  <c:v>71</c:v>
                </c:pt>
                <c:pt idx="4646">
                  <c:v>70</c:v>
                </c:pt>
                <c:pt idx="4647">
                  <c:v>70</c:v>
                </c:pt>
                <c:pt idx="4648">
                  <c:v>68</c:v>
                </c:pt>
                <c:pt idx="4649">
                  <c:v>71</c:v>
                </c:pt>
                <c:pt idx="4650">
                  <c:v>68</c:v>
                </c:pt>
                <c:pt idx="4651">
                  <c:v>70</c:v>
                </c:pt>
                <c:pt idx="4652">
                  <c:v>57</c:v>
                </c:pt>
                <c:pt idx="4653">
                  <c:v>16</c:v>
                </c:pt>
                <c:pt idx="4654">
                  <c:v>71</c:v>
                </c:pt>
                <c:pt idx="4655">
                  <c:v>52</c:v>
                </c:pt>
                <c:pt idx="4656">
                  <c:v>70</c:v>
                </c:pt>
                <c:pt idx="4657">
                  <c:v>67</c:v>
                </c:pt>
                <c:pt idx="4658">
                  <c:v>0</c:v>
                </c:pt>
                <c:pt idx="4659">
                  <c:v>56</c:v>
                </c:pt>
                <c:pt idx="4660">
                  <c:v>60</c:v>
                </c:pt>
                <c:pt idx="4661">
                  <c:v>68</c:v>
                </c:pt>
                <c:pt idx="4662">
                  <c:v>48</c:v>
                </c:pt>
                <c:pt idx="4663">
                  <c:v>67</c:v>
                </c:pt>
                <c:pt idx="4664">
                  <c:v>30</c:v>
                </c:pt>
                <c:pt idx="4665">
                  <c:v>55</c:v>
                </c:pt>
                <c:pt idx="4666">
                  <c:v>43</c:v>
                </c:pt>
                <c:pt idx="4667">
                  <c:v>57</c:v>
                </c:pt>
                <c:pt idx="4668">
                  <c:v>60</c:v>
                </c:pt>
                <c:pt idx="4669">
                  <c:v>66</c:v>
                </c:pt>
                <c:pt idx="4670">
                  <c:v>55</c:v>
                </c:pt>
                <c:pt idx="4671">
                  <c:v>45</c:v>
                </c:pt>
                <c:pt idx="4672">
                  <c:v>55</c:v>
                </c:pt>
                <c:pt idx="4673">
                  <c:v>49</c:v>
                </c:pt>
                <c:pt idx="4674">
                  <c:v>69</c:v>
                </c:pt>
                <c:pt idx="4675">
                  <c:v>26</c:v>
                </c:pt>
                <c:pt idx="4676">
                  <c:v>69</c:v>
                </c:pt>
                <c:pt idx="4677">
                  <c:v>63</c:v>
                </c:pt>
                <c:pt idx="4678">
                  <c:v>43</c:v>
                </c:pt>
                <c:pt idx="4679">
                  <c:v>68</c:v>
                </c:pt>
                <c:pt idx="4680">
                  <c:v>59</c:v>
                </c:pt>
                <c:pt idx="4681">
                  <c:v>56</c:v>
                </c:pt>
                <c:pt idx="4682">
                  <c:v>54</c:v>
                </c:pt>
                <c:pt idx="4683">
                  <c:v>47</c:v>
                </c:pt>
                <c:pt idx="4684">
                  <c:v>66</c:v>
                </c:pt>
                <c:pt idx="4685">
                  <c:v>64</c:v>
                </c:pt>
                <c:pt idx="4686">
                  <c:v>14</c:v>
                </c:pt>
                <c:pt idx="4687">
                  <c:v>60</c:v>
                </c:pt>
                <c:pt idx="4688">
                  <c:v>27</c:v>
                </c:pt>
                <c:pt idx="4689">
                  <c:v>65</c:v>
                </c:pt>
                <c:pt idx="4690">
                  <c:v>67</c:v>
                </c:pt>
                <c:pt idx="4691">
                  <c:v>68</c:v>
                </c:pt>
                <c:pt idx="4692">
                  <c:v>54</c:v>
                </c:pt>
                <c:pt idx="4693">
                  <c:v>48</c:v>
                </c:pt>
                <c:pt idx="4694">
                  <c:v>68</c:v>
                </c:pt>
                <c:pt idx="4695">
                  <c:v>50</c:v>
                </c:pt>
                <c:pt idx="4696">
                  <c:v>56</c:v>
                </c:pt>
                <c:pt idx="4697">
                  <c:v>63</c:v>
                </c:pt>
                <c:pt idx="4698">
                  <c:v>71</c:v>
                </c:pt>
                <c:pt idx="4699">
                  <c:v>52</c:v>
                </c:pt>
                <c:pt idx="4700">
                  <c:v>39</c:v>
                </c:pt>
                <c:pt idx="4701">
                  <c:v>62</c:v>
                </c:pt>
                <c:pt idx="4702">
                  <c:v>33</c:v>
                </c:pt>
                <c:pt idx="4703">
                  <c:v>41</c:v>
                </c:pt>
                <c:pt idx="4704">
                  <c:v>31</c:v>
                </c:pt>
                <c:pt idx="4705">
                  <c:v>70</c:v>
                </c:pt>
                <c:pt idx="4706">
                  <c:v>33</c:v>
                </c:pt>
                <c:pt idx="4707">
                  <c:v>69</c:v>
                </c:pt>
                <c:pt idx="4708">
                  <c:v>48</c:v>
                </c:pt>
                <c:pt idx="4709">
                  <c:v>41</c:v>
                </c:pt>
                <c:pt idx="4710">
                  <c:v>50</c:v>
                </c:pt>
                <c:pt idx="4711">
                  <c:v>54</c:v>
                </c:pt>
                <c:pt idx="4712">
                  <c:v>62</c:v>
                </c:pt>
                <c:pt idx="4713">
                  <c:v>70</c:v>
                </c:pt>
                <c:pt idx="4714">
                  <c:v>53</c:v>
                </c:pt>
                <c:pt idx="4715">
                  <c:v>42</c:v>
                </c:pt>
                <c:pt idx="4716">
                  <c:v>67</c:v>
                </c:pt>
                <c:pt idx="4717">
                  <c:v>42</c:v>
                </c:pt>
                <c:pt idx="4718">
                  <c:v>25</c:v>
                </c:pt>
                <c:pt idx="4719">
                  <c:v>68</c:v>
                </c:pt>
                <c:pt idx="4720">
                  <c:v>45</c:v>
                </c:pt>
                <c:pt idx="4721">
                  <c:v>69</c:v>
                </c:pt>
                <c:pt idx="4722">
                  <c:v>71</c:v>
                </c:pt>
                <c:pt idx="4723">
                  <c:v>41</c:v>
                </c:pt>
                <c:pt idx="4724">
                  <c:v>26</c:v>
                </c:pt>
                <c:pt idx="4725">
                  <c:v>63</c:v>
                </c:pt>
                <c:pt idx="4726">
                  <c:v>63</c:v>
                </c:pt>
                <c:pt idx="4727">
                  <c:v>68</c:v>
                </c:pt>
                <c:pt idx="4728">
                  <c:v>69</c:v>
                </c:pt>
                <c:pt idx="4729">
                  <c:v>50</c:v>
                </c:pt>
                <c:pt idx="4730">
                  <c:v>49</c:v>
                </c:pt>
                <c:pt idx="4731">
                  <c:v>64</c:v>
                </c:pt>
                <c:pt idx="4732">
                  <c:v>71</c:v>
                </c:pt>
                <c:pt idx="4733">
                  <c:v>71</c:v>
                </c:pt>
                <c:pt idx="4734">
                  <c:v>67</c:v>
                </c:pt>
                <c:pt idx="4735">
                  <c:v>52</c:v>
                </c:pt>
                <c:pt idx="4736">
                  <c:v>70</c:v>
                </c:pt>
                <c:pt idx="4737">
                  <c:v>60</c:v>
                </c:pt>
                <c:pt idx="4738">
                  <c:v>44</c:v>
                </c:pt>
                <c:pt idx="4739">
                  <c:v>46</c:v>
                </c:pt>
                <c:pt idx="4740">
                  <c:v>59</c:v>
                </c:pt>
                <c:pt idx="4741">
                  <c:v>66</c:v>
                </c:pt>
                <c:pt idx="4742">
                  <c:v>31</c:v>
                </c:pt>
                <c:pt idx="4743">
                  <c:v>67</c:v>
                </c:pt>
                <c:pt idx="4744">
                  <c:v>14</c:v>
                </c:pt>
                <c:pt idx="4745">
                  <c:v>29</c:v>
                </c:pt>
                <c:pt idx="4746">
                  <c:v>30</c:v>
                </c:pt>
                <c:pt idx="4747">
                  <c:v>60</c:v>
                </c:pt>
                <c:pt idx="4748">
                  <c:v>61</c:v>
                </c:pt>
                <c:pt idx="4749">
                  <c:v>71</c:v>
                </c:pt>
                <c:pt idx="4750">
                  <c:v>46</c:v>
                </c:pt>
                <c:pt idx="4751">
                  <c:v>58</c:v>
                </c:pt>
                <c:pt idx="4752">
                  <c:v>59</c:v>
                </c:pt>
                <c:pt idx="4753">
                  <c:v>39</c:v>
                </c:pt>
                <c:pt idx="4754">
                  <c:v>47</c:v>
                </c:pt>
                <c:pt idx="4755">
                  <c:v>70</c:v>
                </c:pt>
                <c:pt idx="4756">
                  <c:v>57</c:v>
                </c:pt>
                <c:pt idx="4757">
                  <c:v>71</c:v>
                </c:pt>
                <c:pt idx="4758">
                  <c:v>56</c:v>
                </c:pt>
                <c:pt idx="4759">
                  <c:v>66</c:v>
                </c:pt>
                <c:pt idx="4760">
                  <c:v>47</c:v>
                </c:pt>
                <c:pt idx="4761">
                  <c:v>49</c:v>
                </c:pt>
                <c:pt idx="4762">
                  <c:v>48</c:v>
                </c:pt>
                <c:pt idx="4763">
                  <c:v>42</c:v>
                </c:pt>
                <c:pt idx="4764">
                  <c:v>55</c:v>
                </c:pt>
                <c:pt idx="4765">
                  <c:v>33</c:v>
                </c:pt>
                <c:pt idx="4766">
                  <c:v>62</c:v>
                </c:pt>
                <c:pt idx="4767">
                  <c:v>71</c:v>
                </c:pt>
                <c:pt idx="4768">
                  <c:v>65</c:v>
                </c:pt>
                <c:pt idx="4769">
                  <c:v>60</c:v>
                </c:pt>
                <c:pt idx="4770">
                  <c:v>64</c:v>
                </c:pt>
                <c:pt idx="4771">
                  <c:v>68</c:v>
                </c:pt>
                <c:pt idx="4772">
                  <c:v>68</c:v>
                </c:pt>
                <c:pt idx="4773">
                  <c:v>62</c:v>
                </c:pt>
                <c:pt idx="4774">
                  <c:v>57</c:v>
                </c:pt>
                <c:pt idx="4775">
                  <c:v>71</c:v>
                </c:pt>
                <c:pt idx="4776">
                  <c:v>61</c:v>
                </c:pt>
                <c:pt idx="4777">
                  <c:v>38</c:v>
                </c:pt>
                <c:pt idx="4778">
                  <c:v>65</c:v>
                </c:pt>
                <c:pt idx="4779">
                  <c:v>34</c:v>
                </c:pt>
                <c:pt idx="4780">
                  <c:v>43</c:v>
                </c:pt>
                <c:pt idx="4781">
                  <c:v>65</c:v>
                </c:pt>
                <c:pt idx="4782">
                  <c:v>71</c:v>
                </c:pt>
                <c:pt idx="4783">
                  <c:v>71</c:v>
                </c:pt>
                <c:pt idx="4784">
                  <c:v>70</c:v>
                </c:pt>
                <c:pt idx="4785">
                  <c:v>64</c:v>
                </c:pt>
                <c:pt idx="4786">
                  <c:v>55</c:v>
                </c:pt>
                <c:pt idx="4787">
                  <c:v>66</c:v>
                </c:pt>
                <c:pt idx="4788">
                  <c:v>45</c:v>
                </c:pt>
                <c:pt idx="4789">
                  <c:v>51</c:v>
                </c:pt>
                <c:pt idx="4790">
                  <c:v>45</c:v>
                </c:pt>
                <c:pt idx="4791">
                  <c:v>69</c:v>
                </c:pt>
                <c:pt idx="4792">
                  <c:v>51</c:v>
                </c:pt>
                <c:pt idx="4793">
                  <c:v>63</c:v>
                </c:pt>
                <c:pt idx="4794">
                  <c:v>45</c:v>
                </c:pt>
                <c:pt idx="4795">
                  <c:v>65</c:v>
                </c:pt>
                <c:pt idx="4796">
                  <c:v>67</c:v>
                </c:pt>
                <c:pt idx="4797">
                  <c:v>67</c:v>
                </c:pt>
                <c:pt idx="4798">
                  <c:v>54</c:v>
                </c:pt>
                <c:pt idx="4799">
                  <c:v>62</c:v>
                </c:pt>
                <c:pt idx="4800">
                  <c:v>71</c:v>
                </c:pt>
                <c:pt idx="4801">
                  <c:v>71</c:v>
                </c:pt>
                <c:pt idx="4802">
                  <c:v>49</c:v>
                </c:pt>
                <c:pt idx="4803">
                  <c:v>69</c:v>
                </c:pt>
                <c:pt idx="4804">
                  <c:v>34</c:v>
                </c:pt>
                <c:pt idx="4805">
                  <c:v>70</c:v>
                </c:pt>
                <c:pt idx="4806">
                  <c:v>71</c:v>
                </c:pt>
                <c:pt idx="4807">
                  <c:v>60</c:v>
                </c:pt>
                <c:pt idx="4808">
                  <c:v>66</c:v>
                </c:pt>
                <c:pt idx="4809">
                  <c:v>71</c:v>
                </c:pt>
                <c:pt idx="4810">
                  <c:v>59</c:v>
                </c:pt>
                <c:pt idx="4811">
                  <c:v>46</c:v>
                </c:pt>
                <c:pt idx="4812">
                  <c:v>68</c:v>
                </c:pt>
                <c:pt idx="4813">
                  <c:v>68</c:v>
                </c:pt>
                <c:pt idx="4814">
                  <c:v>64</c:v>
                </c:pt>
                <c:pt idx="4815">
                  <c:v>68</c:v>
                </c:pt>
                <c:pt idx="4816">
                  <c:v>67</c:v>
                </c:pt>
                <c:pt idx="4817">
                  <c:v>2</c:v>
                </c:pt>
                <c:pt idx="4818">
                  <c:v>61</c:v>
                </c:pt>
                <c:pt idx="4819">
                  <c:v>63</c:v>
                </c:pt>
                <c:pt idx="4820">
                  <c:v>71</c:v>
                </c:pt>
                <c:pt idx="4821">
                  <c:v>55</c:v>
                </c:pt>
                <c:pt idx="4822">
                  <c:v>51</c:v>
                </c:pt>
                <c:pt idx="4823">
                  <c:v>63</c:v>
                </c:pt>
                <c:pt idx="4824">
                  <c:v>68</c:v>
                </c:pt>
                <c:pt idx="4825">
                  <c:v>70</c:v>
                </c:pt>
                <c:pt idx="4826">
                  <c:v>69</c:v>
                </c:pt>
                <c:pt idx="4827">
                  <c:v>70</c:v>
                </c:pt>
                <c:pt idx="4828">
                  <c:v>54</c:v>
                </c:pt>
                <c:pt idx="4829">
                  <c:v>51</c:v>
                </c:pt>
                <c:pt idx="4830">
                  <c:v>14</c:v>
                </c:pt>
                <c:pt idx="4831">
                  <c:v>71</c:v>
                </c:pt>
                <c:pt idx="4832">
                  <c:v>53</c:v>
                </c:pt>
                <c:pt idx="4833">
                  <c:v>66</c:v>
                </c:pt>
                <c:pt idx="4834">
                  <c:v>46</c:v>
                </c:pt>
                <c:pt idx="4835">
                  <c:v>16</c:v>
                </c:pt>
                <c:pt idx="4836">
                  <c:v>57</c:v>
                </c:pt>
                <c:pt idx="4837">
                  <c:v>37</c:v>
                </c:pt>
                <c:pt idx="4838">
                  <c:v>43</c:v>
                </c:pt>
                <c:pt idx="4839">
                  <c:v>69</c:v>
                </c:pt>
                <c:pt idx="4840">
                  <c:v>32</c:v>
                </c:pt>
                <c:pt idx="4841">
                  <c:v>37</c:v>
                </c:pt>
                <c:pt idx="4842">
                  <c:v>71</c:v>
                </c:pt>
                <c:pt idx="4843">
                  <c:v>63</c:v>
                </c:pt>
                <c:pt idx="4844">
                  <c:v>68</c:v>
                </c:pt>
                <c:pt idx="4845">
                  <c:v>60</c:v>
                </c:pt>
                <c:pt idx="4846">
                  <c:v>62</c:v>
                </c:pt>
                <c:pt idx="4847">
                  <c:v>45</c:v>
                </c:pt>
                <c:pt idx="4848">
                  <c:v>6</c:v>
                </c:pt>
                <c:pt idx="4849">
                  <c:v>33</c:v>
                </c:pt>
                <c:pt idx="4850">
                  <c:v>41</c:v>
                </c:pt>
                <c:pt idx="4851">
                  <c:v>58</c:v>
                </c:pt>
                <c:pt idx="4852">
                  <c:v>21</c:v>
                </c:pt>
                <c:pt idx="4853">
                  <c:v>70</c:v>
                </c:pt>
                <c:pt idx="4854">
                  <c:v>71</c:v>
                </c:pt>
                <c:pt idx="4855">
                  <c:v>57</c:v>
                </c:pt>
                <c:pt idx="4856">
                  <c:v>71</c:v>
                </c:pt>
                <c:pt idx="4857">
                  <c:v>3</c:v>
                </c:pt>
                <c:pt idx="4858">
                  <c:v>8</c:v>
                </c:pt>
                <c:pt idx="4859">
                  <c:v>41</c:v>
                </c:pt>
                <c:pt idx="4860">
                  <c:v>46</c:v>
                </c:pt>
                <c:pt idx="4861">
                  <c:v>63</c:v>
                </c:pt>
                <c:pt idx="4862">
                  <c:v>46</c:v>
                </c:pt>
                <c:pt idx="4863">
                  <c:v>50</c:v>
                </c:pt>
                <c:pt idx="4864">
                  <c:v>42</c:v>
                </c:pt>
                <c:pt idx="4865">
                  <c:v>12</c:v>
                </c:pt>
                <c:pt idx="4866">
                  <c:v>45</c:v>
                </c:pt>
                <c:pt idx="4867">
                  <c:v>50</c:v>
                </c:pt>
                <c:pt idx="4868">
                  <c:v>49</c:v>
                </c:pt>
                <c:pt idx="4869">
                  <c:v>48</c:v>
                </c:pt>
                <c:pt idx="4870">
                  <c:v>52</c:v>
                </c:pt>
                <c:pt idx="4871">
                  <c:v>69</c:v>
                </c:pt>
                <c:pt idx="4872">
                  <c:v>70</c:v>
                </c:pt>
                <c:pt idx="4873">
                  <c:v>70</c:v>
                </c:pt>
                <c:pt idx="4874">
                  <c:v>55</c:v>
                </c:pt>
                <c:pt idx="4875">
                  <c:v>57</c:v>
                </c:pt>
                <c:pt idx="4876">
                  <c:v>66</c:v>
                </c:pt>
                <c:pt idx="4877">
                  <c:v>35</c:v>
                </c:pt>
                <c:pt idx="4878">
                  <c:v>32</c:v>
                </c:pt>
                <c:pt idx="4879">
                  <c:v>42</c:v>
                </c:pt>
                <c:pt idx="4880">
                  <c:v>69</c:v>
                </c:pt>
                <c:pt idx="4881">
                  <c:v>69</c:v>
                </c:pt>
                <c:pt idx="4882">
                  <c:v>31</c:v>
                </c:pt>
                <c:pt idx="4883">
                  <c:v>27</c:v>
                </c:pt>
                <c:pt idx="4884">
                  <c:v>39</c:v>
                </c:pt>
                <c:pt idx="4885">
                  <c:v>67</c:v>
                </c:pt>
                <c:pt idx="4886">
                  <c:v>59</c:v>
                </c:pt>
                <c:pt idx="4887">
                  <c:v>60</c:v>
                </c:pt>
                <c:pt idx="4888">
                  <c:v>23</c:v>
                </c:pt>
                <c:pt idx="4889">
                  <c:v>27</c:v>
                </c:pt>
                <c:pt idx="4890">
                  <c:v>47</c:v>
                </c:pt>
                <c:pt idx="4891">
                  <c:v>68</c:v>
                </c:pt>
                <c:pt idx="4892">
                  <c:v>68</c:v>
                </c:pt>
                <c:pt idx="4893">
                  <c:v>57</c:v>
                </c:pt>
                <c:pt idx="4894">
                  <c:v>41</c:v>
                </c:pt>
                <c:pt idx="4895">
                  <c:v>37</c:v>
                </c:pt>
                <c:pt idx="4896">
                  <c:v>71</c:v>
                </c:pt>
                <c:pt idx="4897">
                  <c:v>45</c:v>
                </c:pt>
                <c:pt idx="4898">
                  <c:v>38</c:v>
                </c:pt>
                <c:pt idx="4899">
                  <c:v>40</c:v>
                </c:pt>
                <c:pt idx="4900">
                  <c:v>62</c:v>
                </c:pt>
                <c:pt idx="4901">
                  <c:v>43</c:v>
                </c:pt>
                <c:pt idx="4902">
                  <c:v>39</c:v>
                </c:pt>
                <c:pt idx="4903">
                  <c:v>41</c:v>
                </c:pt>
                <c:pt idx="4904">
                  <c:v>68</c:v>
                </c:pt>
                <c:pt idx="4905">
                  <c:v>67</c:v>
                </c:pt>
                <c:pt idx="4906">
                  <c:v>58</c:v>
                </c:pt>
                <c:pt idx="4907">
                  <c:v>12</c:v>
                </c:pt>
                <c:pt idx="4908">
                  <c:v>71</c:v>
                </c:pt>
                <c:pt idx="4909">
                  <c:v>56</c:v>
                </c:pt>
                <c:pt idx="4910">
                  <c:v>52</c:v>
                </c:pt>
                <c:pt idx="4911">
                  <c:v>68</c:v>
                </c:pt>
                <c:pt idx="4912">
                  <c:v>69</c:v>
                </c:pt>
                <c:pt idx="4913">
                  <c:v>57</c:v>
                </c:pt>
                <c:pt idx="4914">
                  <c:v>47</c:v>
                </c:pt>
                <c:pt idx="4915">
                  <c:v>65</c:v>
                </c:pt>
                <c:pt idx="4916">
                  <c:v>36</c:v>
                </c:pt>
                <c:pt idx="4917">
                  <c:v>64</c:v>
                </c:pt>
                <c:pt idx="4918">
                  <c:v>59</c:v>
                </c:pt>
                <c:pt idx="4919">
                  <c:v>71</c:v>
                </c:pt>
                <c:pt idx="4920">
                  <c:v>40</c:v>
                </c:pt>
                <c:pt idx="4921">
                  <c:v>60</c:v>
                </c:pt>
                <c:pt idx="4922">
                  <c:v>56</c:v>
                </c:pt>
                <c:pt idx="4923">
                  <c:v>69</c:v>
                </c:pt>
                <c:pt idx="4924">
                  <c:v>71</c:v>
                </c:pt>
                <c:pt idx="4925">
                  <c:v>71</c:v>
                </c:pt>
                <c:pt idx="4926">
                  <c:v>57</c:v>
                </c:pt>
                <c:pt idx="4927">
                  <c:v>69</c:v>
                </c:pt>
                <c:pt idx="4928">
                  <c:v>54</c:v>
                </c:pt>
                <c:pt idx="4929">
                  <c:v>62</c:v>
                </c:pt>
                <c:pt idx="4930">
                  <c:v>70</c:v>
                </c:pt>
                <c:pt idx="4931">
                  <c:v>47</c:v>
                </c:pt>
                <c:pt idx="4932">
                  <c:v>71</c:v>
                </c:pt>
                <c:pt idx="4933">
                  <c:v>63</c:v>
                </c:pt>
                <c:pt idx="4934">
                  <c:v>47</c:v>
                </c:pt>
                <c:pt idx="4935">
                  <c:v>57</c:v>
                </c:pt>
                <c:pt idx="4936">
                  <c:v>53</c:v>
                </c:pt>
                <c:pt idx="4937">
                  <c:v>12</c:v>
                </c:pt>
                <c:pt idx="4938">
                  <c:v>62</c:v>
                </c:pt>
                <c:pt idx="4939">
                  <c:v>69</c:v>
                </c:pt>
                <c:pt idx="4940">
                  <c:v>8</c:v>
                </c:pt>
                <c:pt idx="4941">
                  <c:v>46</c:v>
                </c:pt>
                <c:pt idx="4942">
                  <c:v>60</c:v>
                </c:pt>
                <c:pt idx="4943">
                  <c:v>62</c:v>
                </c:pt>
                <c:pt idx="4944">
                  <c:v>48</c:v>
                </c:pt>
                <c:pt idx="4945">
                  <c:v>66</c:v>
                </c:pt>
                <c:pt idx="4946">
                  <c:v>35</c:v>
                </c:pt>
                <c:pt idx="4947">
                  <c:v>12</c:v>
                </c:pt>
                <c:pt idx="4948">
                  <c:v>46</c:v>
                </c:pt>
                <c:pt idx="4949">
                  <c:v>24</c:v>
                </c:pt>
                <c:pt idx="4950">
                  <c:v>67</c:v>
                </c:pt>
                <c:pt idx="4951">
                  <c:v>57</c:v>
                </c:pt>
                <c:pt idx="4952">
                  <c:v>44</c:v>
                </c:pt>
                <c:pt idx="4953">
                  <c:v>13</c:v>
                </c:pt>
                <c:pt idx="4954">
                  <c:v>51</c:v>
                </c:pt>
                <c:pt idx="4955">
                  <c:v>71</c:v>
                </c:pt>
                <c:pt idx="4956">
                  <c:v>24</c:v>
                </c:pt>
                <c:pt idx="4957">
                  <c:v>60</c:v>
                </c:pt>
                <c:pt idx="4958">
                  <c:v>65</c:v>
                </c:pt>
                <c:pt idx="4959">
                  <c:v>26</c:v>
                </c:pt>
                <c:pt idx="4960">
                  <c:v>65</c:v>
                </c:pt>
                <c:pt idx="4961">
                  <c:v>56</c:v>
                </c:pt>
                <c:pt idx="4962">
                  <c:v>67</c:v>
                </c:pt>
                <c:pt idx="4963">
                  <c:v>21</c:v>
                </c:pt>
                <c:pt idx="4964">
                  <c:v>65</c:v>
                </c:pt>
                <c:pt idx="4965">
                  <c:v>62</c:v>
                </c:pt>
                <c:pt idx="4966">
                  <c:v>28</c:v>
                </c:pt>
                <c:pt idx="4967">
                  <c:v>62</c:v>
                </c:pt>
                <c:pt idx="4968">
                  <c:v>70</c:v>
                </c:pt>
                <c:pt idx="4969">
                  <c:v>36</c:v>
                </c:pt>
                <c:pt idx="4970">
                  <c:v>6</c:v>
                </c:pt>
                <c:pt idx="4971">
                  <c:v>49</c:v>
                </c:pt>
                <c:pt idx="4972">
                  <c:v>16</c:v>
                </c:pt>
                <c:pt idx="4973">
                  <c:v>59</c:v>
                </c:pt>
                <c:pt idx="4974">
                  <c:v>70</c:v>
                </c:pt>
                <c:pt idx="4975">
                  <c:v>61</c:v>
                </c:pt>
                <c:pt idx="4976">
                  <c:v>44</c:v>
                </c:pt>
                <c:pt idx="4977">
                  <c:v>68</c:v>
                </c:pt>
                <c:pt idx="4978">
                  <c:v>66</c:v>
                </c:pt>
                <c:pt idx="4979">
                  <c:v>13</c:v>
                </c:pt>
                <c:pt idx="4980">
                  <c:v>63</c:v>
                </c:pt>
                <c:pt idx="4981">
                  <c:v>54</c:v>
                </c:pt>
                <c:pt idx="4982">
                  <c:v>11</c:v>
                </c:pt>
                <c:pt idx="4983">
                  <c:v>54</c:v>
                </c:pt>
                <c:pt idx="4984">
                  <c:v>63</c:v>
                </c:pt>
                <c:pt idx="4985">
                  <c:v>69</c:v>
                </c:pt>
                <c:pt idx="4986">
                  <c:v>23</c:v>
                </c:pt>
                <c:pt idx="4987">
                  <c:v>60</c:v>
                </c:pt>
                <c:pt idx="4988">
                  <c:v>54</c:v>
                </c:pt>
                <c:pt idx="4989">
                  <c:v>30</c:v>
                </c:pt>
                <c:pt idx="4990">
                  <c:v>71</c:v>
                </c:pt>
                <c:pt idx="4991">
                  <c:v>55</c:v>
                </c:pt>
                <c:pt idx="4992">
                  <c:v>69</c:v>
                </c:pt>
                <c:pt idx="4993">
                  <c:v>46</c:v>
                </c:pt>
                <c:pt idx="4994">
                  <c:v>50</c:v>
                </c:pt>
                <c:pt idx="4995">
                  <c:v>53</c:v>
                </c:pt>
                <c:pt idx="4996">
                  <c:v>46</c:v>
                </c:pt>
                <c:pt idx="4997">
                  <c:v>36</c:v>
                </c:pt>
                <c:pt idx="4998">
                  <c:v>40</c:v>
                </c:pt>
                <c:pt idx="4999">
                  <c:v>49</c:v>
                </c:pt>
                <c:pt idx="5000">
                  <c:v>62</c:v>
                </c:pt>
                <c:pt idx="5001">
                  <c:v>18</c:v>
                </c:pt>
                <c:pt idx="5002">
                  <c:v>47</c:v>
                </c:pt>
                <c:pt idx="5003">
                  <c:v>48</c:v>
                </c:pt>
                <c:pt idx="5004">
                  <c:v>41</c:v>
                </c:pt>
                <c:pt idx="5005">
                  <c:v>64</c:v>
                </c:pt>
                <c:pt idx="5006">
                  <c:v>17</c:v>
                </c:pt>
                <c:pt idx="5007">
                  <c:v>50</c:v>
                </c:pt>
                <c:pt idx="5008">
                  <c:v>58</c:v>
                </c:pt>
                <c:pt idx="5009">
                  <c:v>26</c:v>
                </c:pt>
                <c:pt idx="5010">
                  <c:v>70</c:v>
                </c:pt>
                <c:pt idx="5011">
                  <c:v>27</c:v>
                </c:pt>
                <c:pt idx="5012">
                  <c:v>71</c:v>
                </c:pt>
                <c:pt idx="5013">
                  <c:v>11</c:v>
                </c:pt>
                <c:pt idx="5014">
                  <c:v>70</c:v>
                </c:pt>
                <c:pt idx="5015">
                  <c:v>68</c:v>
                </c:pt>
                <c:pt idx="5016">
                  <c:v>46</c:v>
                </c:pt>
                <c:pt idx="5017">
                  <c:v>39</c:v>
                </c:pt>
                <c:pt idx="5018">
                  <c:v>71</c:v>
                </c:pt>
                <c:pt idx="5019">
                  <c:v>71</c:v>
                </c:pt>
                <c:pt idx="5020">
                  <c:v>53</c:v>
                </c:pt>
                <c:pt idx="5021">
                  <c:v>51</c:v>
                </c:pt>
                <c:pt idx="5022">
                  <c:v>6</c:v>
                </c:pt>
                <c:pt idx="5023">
                  <c:v>61</c:v>
                </c:pt>
                <c:pt idx="5024">
                  <c:v>34</c:v>
                </c:pt>
                <c:pt idx="5025">
                  <c:v>31</c:v>
                </c:pt>
                <c:pt idx="5026">
                  <c:v>58</c:v>
                </c:pt>
                <c:pt idx="5027">
                  <c:v>47</c:v>
                </c:pt>
                <c:pt idx="5028">
                  <c:v>53</c:v>
                </c:pt>
                <c:pt idx="5029">
                  <c:v>25</c:v>
                </c:pt>
                <c:pt idx="5030">
                  <c:v>57</c:v>
                </c:pt>
                <c:pt idx="5031">
                  <c:v>62</c:v>
                </c:pt>
                <c:pt idx="5032">
                  <c:v>61</c:v>
                </c:pt>
                <c:pt idx="5033">
                  <c:v>33</c:v>
                </c:pt>
                <c:pt idx="5034">
                  <c:v>66</c:v>
                </c:pt>
                <c:pt idx="5035">
                  <c:v>47</c:v>
                </c:pt>
                <c:pt idx="5036">
                  <c:v>57</c:v>
                </c:pt>
                <c:pt idx="5037">
                  <c:v>59</c:v>
                </c:pt>
                <c:pt idx="5038">
                  <c:v>4</c:v>
                </c:pt>
                <c:pt idx="5039">
                  <c:v>35</c:v>
                </c:pt>
                <c:pt idx="5040">
                  <c:v>4</c:v>
                </c:pt>
                <c:pt idx="5041">
                  <c:v>58</c:v>
                </c:pt>
                <c:pt idx="5042">
                  <c:v>58</c:v>
                </c:pt>
                <c:pt idx="5043">
                  <c:v>70</c:v>
                </c:pt>
                <c:pt idx="5044">
                  <c:v>50</c:v>
                </c:pt>
                <c:pt idx="5045">
                  <c:v>71</c:v>
                </c:pt>
                <c:pt idx="5046">
                  <c:v>46</c:v>
                </c:pt>
                <c:pt idx="5047">
                  <c:v>27</c:v>
                </c:pt>
                <c:pt idx="5048">
                  <c:v>19</c:v>
                </c:pt>
                <c:pt idx="5049">
                  <c:v>48</c:v>
                </c:pt>
                <c:pt idx="5050">
                  <c:v>8</c:v>
                </c:pt>
                <c:pt idx="5051">
                  <c:v>64</c:v>
                </c:pt>
                <c:pt idx="5052">
                  <c:v>27</c:v>
                </c:pt>
                <c:pt idx="5053">
                  <c:v>46</c:v>
                </c:pt>
                <c:pt idx="5054">
                  <c:v>57</c:v>
                </c:pt>
                <c:pt idx="5055">
                  <c:v>35</c:v>
                </c:pt>
                <c:pt idx="5056">
                  <c:v>47</c:v>
                </c:pt>
                <c:pt idx="5057">
                  <c:v>20</c:v>
                </c:pt>
                <c:pt idx="5058">
                  <c:v>8</c:v>
                </c:pt>
                <c:pt idx="5059">
                  <c:v>19</c:v>
                </c:pt>
                <c:pt idx="5060">
                  <c:v>63</c:v>
                </c:pt>
                <c:pt idx="5061">
                  <c:v>53</c:v>
                </c:pt>
                <c:pt idx="5062">
                  <c:v>46</c:v>
                </c:pt>
                <c:pt idx="5063">
                  <c:v>13</c:v>
                </c:pt>
                <c:pt idx="5064">
                  <c:v>27</c:v>
                </c:pt>
                <c:pt idx="5065">
                  <c:v>46</c:v>
                </c:pt>
                <c:pt idx="5066">
                  <c:v>23</c:v>
                </c:pt>
                <c:pt idx="5067">
                  <c:v>66</c:v>
                </c:pt>
                <c:pt idx="5068">
                  <c:v>29</c:v>
                </c:pt>
                <c:pt idx="5069">
                  <c:v>58</c:v>
                </c:pt>
                <c:pt idx="5070">
                  <c:v>41</c:v>
                </c:pt>
                <c:pt idx="5071">
                  <c:v>25</c:v>
                </c:pt>
                <c:pt idx="5072">
                  <c:v>63</c:v>
                </c:pt>
                <c:pt idx="5073">
                  <c:v>41</c:v>
                </c:pt>
                <c:pt idx="5074">
                  <c:v>24</c:v>
                </c:pt>
                <c:pt idx="5075">
                  <c:v>67</c:v>
                </c:pt>
                <c:pt idx="5076">
                  <c:v>46</c:v>
                </c:pt>
                <c:pt idx="5077">
                  <c:v>14</c:v>
                </c:pt>
                <c:pt idx="5078">
                  <c:v>69</c:v>
                </c:pt>
                <c:pt idx="5079">
                  <c:v>38</c:v>
                </c:pt>
                <c:pt idx="5080">
                  <c:v>38</c:v>
                </c:pt>
                <c:pt idx="5081">
                  <c:v>48</c:v>
                </c:pt>
                <c:pt idx="5082">
                  <c:v>70</c:v>
                </c:pt>
                <c:pt idx="5083">
                  <c:v>54</c:v>
                </c:pt>
                <c:pt idx="5084">
                  <c:v>67</c:v>
                </c:pt>
                <c:pt idx="5085">
                  <c:v>35</c:v>
                </c:pt>
                <c:pt idx="5086">
                  <c:v>25</c:v>
                </c:pt>
                <c:pt idx="5087">
                  <c:v>41</c:v>
                </c:pt>
                <c:pt idx="5088">
                  <c:v>61</c:v>
                </c:pt>
                <c:pt idx="5089">
                  <c:v>16</c:v>
                </c:pt>
                <c:pt idx="5090">
                  <c:v>44</c:v>
                </c:pt>
                <c:pt idx="5091">
                  <c:v>66</c:v>
                </c:pt>
                <c:pt idx="5092">
                  <c:v>20</c:v>
                </c:pt>
                <c:pt idx="5093">
                  <c:v>0</c:v>
                </c:pt>
                <c:pt idx="5094">
                  <c:v>37</c:v>
                </c:pt>
                <c:pt idx="5095">
                  <c:v>53</c:v>
                </c:pt>
                <c:pt idx="5096">
                  <c:v>47</c:v>
                </c:pt>
                <c:pt idx="5097">
                  <c:v>64</c:v>
                </c:pt>
                <c:pt idx="5098">
                  <c:v>8</c:v>
                </c:pt>
                <c:pt idx="5099">
                  <c:v>13</c:v>
                </c:pt>
                <c:pt idx="5100">
                  <c:v>8</c:v>
                </c:pt>
                <c:pt idx="5101">
                  <c:v>40</c:v>
                </c:pt>
                <c:pt idx="5102">
                  <c:v>32</c:v>
                </c:pt>
                <c:pt idx="5103">
                  <c:v>21</c:v>
                </c:pt>
                <c:pt idx="5104">
                  <c:v>15</c:v>
                </c:pt>
                <c:pt idx="5105">
                  <c:v>7</c:v>
                </c:pt>
                <c:pt idx="5106">
                  <c:v>24</c:v>
                </c:pt>
                <c:pt idx="5107">
                  <c:v>8</c:v>
                </c:pt>
                <c:pt idx="5108">
                  <c:v>37</c:v>
                </c:pt>
                <c:pt idx="5109">
                  <c:v>27</c:v>
                </c:pt>
                <c:pt idx="5110">
                  <c:v>1</c:v>
                </c:pt>
                <c:pt idx="5111">
                  <c:v>41</c:v>
                </c:pt>
                <c:pt idx="5112">
                  <c:v>5</c:v>
                </c:pt>
                <c:pt idx="5113">
                  <c:v>19</c:v>
                </c:pt>
                <c:pt idx="5114">
                  <c:v>11</c:v>
                </c:pt>
                <c:pt idx="5115">
                  <c:v>53</c:v>
                </c:pt>
                <c:pt idx="5116">
                  <c:v>24</c:v>
                </c:pt>
                <c:pt idx="5117">
                  <c:v>38</c:v>
                </c:pt>
                <c:pt idx="5118">
                  <c:v>60</c:v>
                </c:pt>
                <c:pt idx="5119">
                  <c:v>54</c:v>
                </c:pt>
                <c:pt idx="5120">
                  <c:v>17</c:v>
                </c:pt>
                <c:pt idx="5121">
                  <c:v>58</c:v>
                </c:pt>
                <c:pt idx="5122">
                  <c:v>51</c:v>
                </c:pt>
                <c:pt idx="5123">
                  <c:v>29</c:v>
                </c:pt>
                <c:pt idx="5124">
                  <c:v>54</c:v>
                </c:pt>
                <c:pt idx="5125">
                  <c:v>60</c:v>
                </c:pt>
                <c:pt idx="5126">
                  <c:v>31</c:v>
                </c:pt>
                <c:pt idx="5127">
                  <c:v>38</c:v>
                </c:pt>
                <c:pt idx="5128">
                  <c:v>13</c:v>
                </c:pt>
                <c:pt idx="5129">
                  <c:v>35</c:v>
                </c:pt>
                <c:pt idx="5130">
                  <c:v>33</c:v>
                </c:pt>
                <c:pt idx="5131">
                  <c:v>44</c:v>
                </c:pt>
                <c:pt idx="5132">
                  <c:v>21</c:v>
                </c:pt>
                <c:pt idx="5133">
                  <c:v>41</c:v>
                </c:pt>
                <c:pt idx="5134">
                  <c:v>17</c:v>
                </c:pt>
                <c:pt idx="5135">
                  <c:v>6</c:v>
                </c:pt>
                <c:pt idx="5136">
                  <c:v>19</c:v>
                </c:pt>
                <c:pt idx="5137">
                  <c:v>57</c:v>
                </c:pt>
                <c:pt idx="5138">
                  <c:v>52</c:v>
                </c:pt>
                <c:pt idx="5139">
                  <c:v>43</c:v>
                </c:pt>
                <c:pt idx="5140">
                  <c:v>39</c:v>
                </c:pt>
                <c:pt idx="5141">
                  <c:v>69</c:v>
                </c:pt>
                <c:pt idx="5142">
                  <c:v>48</c:v>
                </c:pt>
                <c:pt idx="5143">
                  <c:v>47</c:v>
                </c:pt>
                <c:pt idx="5144">
                  <c:v>58</c:v>
                </c:pt>
                <c:pt idx="5145">
                  <c:v>63</c:v>
                </c:pt>
                <c:pt idx="5146">
                  <c:v>14</c:v>
                </c:pt>
                <c:pt idx="5147">
                  <c:v>71</c:v>
                </c:pt>
                <c:pt idx="5148">
                  <c:v>67</c:v>
                </c:pt>
                <c:pt idx="5149">
                  <c:v>50</c:v>
                </c:pt>
                <c:pt idx="5150">
                  <c:v>30</c:v>
                </c:pt>
                <c:pt idx="5151">
                  <c:v>18</c:v>
                </c:pt>
                <c:pt idx="5152">
                  <c:v>60</c:v>
                </c:pt>
                <c:pt idx="5153">
                  <c:v>24</c:v>
                </c:pt>
                <c:pt idx="5154">
                  <c:v>40</c:v>
                </c:pt>
                <c:pt idx="5155">
                  <c:v>64</c:v>
                </c:pt>
                <c:pt idx="5156">
                  <c:v>11</c:v>
                </c:pt>
                <c:pt idx="5157">
                  <c:v>35</c:v>
                </c:pt>
                <c:pt idx="5158">
                  <c:v>35</c:v>
                </c:pt>
                <c:pt idx="5159">
                  <c:v>65</c:v>
                </c:pt>
                <c:pt idx="5160">
                  <c:v>40</c:v>
                </c:pt>
                <c:pt idx="5161">
                  <c:v>71</c:v>
                </c:pt>
                <c:pt idx="5162">
                  <c:v>59</c:v>
                </c:pt>
                <c:pt idx="5163">
                  <c:v>46</c:v>
                </c:pt>
                <c:pt idx="5164">
                  <c:v>6</c:v>
                </c:pt>
                <c:pt idx="5165">
                  <c:v>12</c:v>
                </c:pt>
                <c:pt idx="5166">
                  <c:v>71</c:v>
                </c:pt>
                <c:pt idx="5167">
                  <c:v>4</c:v>
                </c:pt>
                <c:pt idx="5168">
                  <c:v>13</c:v>
                </c:pt>
                <c:pt idx="5169">
                  <c:v>69</c:v>
                </c:pt>
                <c:pt idx="5170">
                  <c:v>30</c:v>
                </c:pt>
                <c:pt idx="5171">
                  <c:v>55</c:v>
                </c:pt>
                <c:pt idx="5172">
                  <c:v>45</c:v>
                </c:pt>
                <c:pt idx="5173">
                  <c:v>9</c:v>
                </c:pt>
                <c:pt idx="5174">
                  <c:v>45</c:v>
                </c:pt>
                <c:pt idx="5175">
                  <c:v>48</c:v>
                </c:pt>
                <c:pt idx="5176">
                  <c:v>60</c:v>
                </c:pt>
                <c:pt idx="5177">
                  <c:v>52</c:v>
                </c:pt>
                <c:pt idx="5178">
                  <c:v>56</c:v>
                </c:pt>
                <c:pt idx="5179">
                  <c:v>15</c:v>
                </c:pt>
                <c:pt idx="5180">
                  <c:v>14</c:v>
                </c:pt>
                <c:pt idx="5181">
                  <c:v>42</c:v>
                </c:pt>
                <c:pt idx="5182">
                  <c:v>32</c:v>
                </c:pt>
                <c:pt idx="5183">
                  <c:v>31</c:v>
                </c:pt>
                <c:pt idx="5184">
                  <c:v>39</c:v>
                </c:pt>
                <c:pt idx="5185">
                  <c:v>52</c:v>
                </c:pt>
                <c:pt idx="5186">
                  <c:v>42</c:v>
                </c:pt>
                <c:pt idx="5187">
                  <c:v>33</c:v>
                </c:pt>
                <c:pt idx="5188">
                  <c:v>9</c:v>
                </c:pt>
                <c:pt idx="5189">
                  <c:v>3</c:v>
                </c:pt>
                <c:pt idx="5190">
                  <c:v>63</c:v>
                </c:pt>
                <c:pt idx="5191">
                  <c:v>24</c:v>
                </c:pt>
                <c:pt idx="5192">
                  <c:v>13</c:v>
                </c:pt>
                <c:pt idx="5193">
                  <c:v>0</c:v>
                </c:pt>
                <c:pt idx="5194">
                  <c:v>55</c:v>
                </c:pt>
                <c:pt idx="5195">
                  <c:v>23</c:v>
                </c:pt>
                <c:pt idx="5196">
                  <c:v>16</c:v>
                </c:pt>
                <c:pt idx="5197">
                  <c:v>52</c:v>
                </c:pt>
                <c:pt idx="5198">
                  <c:v>51</c:v>
                </c:pt>
                <c:pt idx="5199">
                  <c:v>63</c:v>
                </c:pt>
                <c:pt idx="5200">
                  <c:v>0</c:v>
                </c:pt>
                <c:pt idx="5201">
                  <c:v>19</c:v>
                </c:pt>
                <c:pt idx="5202">
                  <c:v>10</c:v>
                </c:pt>
                <c:pt idx="5203">
                  <c:v>57</c:v>
                </c:pt>
                <c:pt idx="5204">
                  <c:v>20</c:v>
                </c:pt>
                <c:pt idx="5205">
                  <c:v>16</c:v>
                </c:pt>
                <c:pt idx="5206">
                  <c:v>7</c:v>
                </c:pt>
                <c:pt idx="5207">
                  <c:v>25</c:v>
                </c:pt>
                <c:pt idx="5208">
                  <c:v>30</c:v>
                </c:pt>
                <c:pt idx="5209">
                  <c:v>9</c:v>
                </c:pt>
                <c:pt idx="5210">
                  <c:v>18</c:v>
                </c:pt>
                <c:pt idx="5211">
                  <c:v>42</c:v>
                </c:pt>
                <c:pt idx="5212">
                  <c:v>48</c:v>
                </c:pt>
                <c:pt idx="5213">
                  <c:v>30</c:v>
                </c:pt>
                <c:pt idx="5214">
                  <c:v>47</c:v>
                </c:pt>
                <c:pt idx="5215">
                  <c:v>59</c:v>
                </c:pt>
                <c:pt idx="5216">
                  <c:v>1</c:v>
                </c:pt>
                <c:pt idx="5217">
                  <c:v>8</c:v>
                </c:pt>
                <c:pt idx="5218">
                  <c:v>19</c:v>
                </c:pt>
                <c:pt idx="5219">
                  <c:v>29</c:v>
                </c:pt>
                <c:pt idx="5220">
                  <c:v>27</c:v>
                </c:pt>
                <c:pt idx="5221">
                  <c:v>59</c:v>
                </c:pt>
                <c:pt idx="5222">
                  <c:v>55</c:v>
                </c:pt>
                <c:pt idx="5223">
                  <c:v>8</c:v>
                </c:pt>
                <c:pt idx="5224">
                  <c:v>8</c:v>
                </c:pt>
                <c:pt idx="5225">
                  <c:v>8</c:v>
                </c:pt>
                <c:pt idx="5226">
                  <c:v>53</c:v>
                </c:pt>
                <c:pt idx="5227">
                  <c:v>72</c:v>
                </c:pt>
                <c:pt idx="5228">
                  <c:v>72</c:v>
                </c:pt>
                <c:pt idx="5229">
                  <c:v>72</c:v>
                </c:pt>
                <c:pt idx="5230">
                  <c:v>72</c:v>
                </c:pt>
                <c:pt idx="5231">
                  <c:v>72</c:v>
                </c:pt>
                <c:pt idx="5232">
                  <c:v>72</c:v>
                </c:pt>
                <c:pt idx="5233">
                  <c:v>72</c:v>
                </c:pt>
                <c:pt idx="5234">
                  <c:v>72</c:v>
                </c:pt>
                <c:pt idx="5235">
                  <c:v>72</c:v>
                </c:pt>
                <c:pt idx="5236">
                  <c:v>72</c:v>
                </c:pt>
                <c:pt idx="5237">
                  <c:v>72</c:v>
                </c:pt>
                <c:pt idx="5238">
                  <c:v>72</c:v>
                </c:pt>
                <c:pt idx="5239">
                  <c:v>72</c:v>
                </c:pt>
                <c:pt idx="5240">
                  <c:v>72</c:v>
                </c:pt>
                <c:pt idx="5241">
                  <c:v>72</c:v>
                </c:pt>
                <c:pt idx="5242">
                  <c:v>72</c:v>
                </c:pt>
                <c:pt idx="5243">
                  <c:v>72</c:v>
                </c:pt>
                <c:pt idx="5244">
                  <c:v>72</c:v>
                </c:pt>
                <c:pt idx="5245">
                  <c:v>72</c:v>
                </c:pt>
                <c:pt idx="5246">
                  <c:v>72</c:v>
                </c:pt>
                <c:pt idx="5247">
                  <c:v>72</c:v>
                </c:pt>
                <c:pt idx="5248">
                  <c:v>72</c:v>
                </c:pt>
                <c:pt idx="5249">
                  <c:v>72</c:v>
                </c:pt>
                <c:pt idx="5250">
                  <c:v>72</c:v>
                </c:pt>
                <c:pt idx="5251">
                  <c:v>72</c:v>
                </c:pt>
                <c:pt idx="5252">
                  <c:v>72</c:v>
                </c:pt>
                <c:pt idx="5253">
                  <c:v>72</c:v>
                </c:pt>
                <c:pt idx="5254">
                  <c:v>72</c:v>
                </c:pt>
                <c:pt idx="5255">
                  <c:v>72</c:v>
                </c:pt>
                <c:pt idx="5256">
                  <c:v>72</c:v>
                </c:pt>
                <c:pt idx="5257">
                  <c:v>72</c:v>
                </c:pt>
                <c:pt idx="5258">
                  <c:v>72</c:v>
                </c:pt>
                <c:pt idx="5259">
                  <c:v>72</c:v>
                </c:pt>
                <c:pt idx="5260">
                  <c:v>72</c:v>
                </c:pt>
                <c:pt idx="5261">
                  <c:v>72</c:v>
                </c:pt>
                <c:pt idx="5262">
                  <c:v>72</c:v>
                </c:pt>
                <c:pt idx="5263">
                  <c:v>72</c:v>
                </c:pt>
                <c:pt idx="5264">
                  <c:v>72</c:v>
                </c:pt>
                <c:pt idx="5265">
                  <c:v>72</c:v>
                </c:pt>
                <c:pt idx="5266">
                  <c:v>72</c:v>
                </c:pt>
                <c:pt idx="5267">
                  <c:v>72</c:v>
                </c:pt>
                <c:pt idx="5268">
                  <c:v>72</c:v>
                </c:pt>
                <c:pt idx="5269">
                  <c:v>72</c:v>
                </c:pt>
                <c:pt idx="5270">
                  <c:v>72</c:v>
                </c:pt>
                <c:pt idx="5271">
                  <c:v>72</c:v>
                </c:pt>
                <c:pt idx="5272">
                  <c:v>72</c:v>
                </c:pt>
                <c:pt idx="5273">
                  <c:v>72</c:v>
                </c:pt>
                <c:pt idx="5274">
                  <c:v>72</c:v>
                </c:pt>
                <c:pt idx="5275">
                  <c:v>72</c:v>
                </c:pt>
                <c:pt idx="5276">
                  <c:v>72</c:v>
                </c:pt>
                <c:pt idx="5277">
                  <c:v>72</c:v>
                </c:pt>
                <c:pt idx="5278">
                  <c:v>72</c:v>
                </c:pt>
                <c:pt idx="5279">
                  <c:v>72</c:v>
                </c:pt>
                <c:pt idx="5280">
                  <c:v>72</c:v>
                </c:pt>
                <c:pt idx="5281">
                  <c:v>72</c:v>
                </c:pt>
                <c:pt idx="5282">
                  <c:v>72</c:v>
                </c:pt>
                <c:pt idx="5283">
                  <c:v>72</c:v>
                </c:pt>
                <c:pt idx="5284">
                  <c:v>72</c:v>
                </c:pt>
                <c:pt idx="5285">
                  <c:v>72</c:v>
                </c:pt>
                <c:pt idx="5286">
                  <c:v>72</c:v>
                </c:pt>
                <c:pt idx="5287">
                  <c:v>72</c:v>
                </c:pt>
                <c:pt idx="5288">
                  <c:v>72</c:v>
                </c:pt>
                <c:pt idx="5289">
                  <c:v>#N/A</c:v>
                </c:pt>
                <c:pt idx="5290">
                  <c:v>72</c:v>
                </c:pt>
                <c:pt idx="5291">
                  <c:v>72</c:v>
                </c:pt>
                <c:pt idx="5292">
                  <c:v>72</c:v>
                </c:pt>
                <c:pt idx="5293">
                  <c:v>72</c:v>
                </c:pt>
                <c:pt idx="5294">
                  <c:v>72</c:v>
                </c:pt>
                <c:pt idx="5295">
                  <c:v>72</c:v>
                </c:pt>
                <c:pt idx="5296">
                  <c:v>72</c:v>
                </c:pt>
                <c:pt idx="5297">
                  <c:v>72</c:v>
                </c:pt>
                <c:pt idx="5298">
                  <c:v>72</c:v>
                </c:pt>
                <c:pt idx="5299">
                  <c:v>72</c:v>
                </c:pt>
                <c:pt idx="5300">
                  <c:v>72</c:v>
                </c:pt>
                <c:pt idx="5301">
                  <c:v>72</c:v>
                </c:pt>
                <c:pt idx="5302">
                  <c:v>72</c:v>
                </c:pt>
                <c:pt idx="5303">
                  <c:v>72</c:v>
                </c:pt>
                <c:pt idx="5304">
                  <c:v>72</c:v>
                </c:pt>
                <c:pt idx="5305">
                  <c:v>72</c:v>
                </c:pt>
                <c:pt idx="5306">
                  <c:v>72</c:v>
                </c:pt>
                <c:pt idx="5307">
                  <c:v>72</c:v>
                </c:pt>
                <c:pt idx="5308">
                  <c:v>72</c:v>
                </c:pt>
                <c:pt idx="5309">
                  <c:v>72</c:v>
                </c:pt>
                <c:pt idx="5310">
                  <c:v>72</c:v>
                </c:pt>
                <c:pt idx="5311">
                  <c:v>72</c:v>
                </c:pt>
                <c:pt idx="5312">
                  <c:v>72</c:v>
                </c:pt>
                <c:pt idx="5313">
                  <c:v>72</c:v>
                </c:pt>
                <c:pt idx="5314">
                  <c:v>72</c:v>
                </c:pt>
                <c:pt idx="5315">
                  <c:v>72</c:v>
                </c:pt>
                <c:pt idx="5316">
                  <c:v>72</c:v>
                </c:pt>
                <c:pt idx="5317">
                  <c:v>72</c:v>
                </c:pt>
                <c:pt idx="5318">
                  <c:v>72</c:v>
                </c:pt>
                <c:pt idx="5319">
                  <c:v>72</c:v>
                </c:pt>
                <c:pt idx="5320">
                  <c:v>72</c:v>
                </c:pt>
                <c:pt idx="5321">
                  <c:v>72</c:v>
                </c:pt>
                <c:pt idx="5322">
                  <c:v>72</c:v>
                </c:pt>
                <c:pt idx="5323">
                  <c:v>72</c:v>
                </c:pt>
                <c:pt idx="5324">
                  <c:v>72</c:v>
                </c:pt>
                <c:pt idx="5325">
                  <c:v>72</c:v>
                </c:pt>
                <c:pt idx="5326">
                  <c:v>72</c:v>
                </c:pt>
                <c:pt idx="5327">
                  <c:v>72</c:v>
                </c:pt>
                <c:pt idx="5328">
                  <c:v>72</c:v>
                </c:pt>
                <c:pt idx="5329">
                  <c:v>72</c:v>
                </c:pt>
                <c:pt idx="5330">
                  <c:v>72</c:v>
                </c:pt>
                <c:pt idx="5331">
                  <c:v>72</c:v>
                </c:pt>
                <c:pt idx="5332">
                  <c:v>72</c:v>
                </c:pt>
                <c:pt idx="5333">
                  <c:v>72</c:v>
                </c:pt>
                <c:pt idx="5334">
                  <c:v>72</c:v>
                </c:pt>
                <c:pt idx="5335">
                  <c:v>72</c:v>
                </c:pt>
                <c:pt idx="5336">
                  <c:v>72</c:v>
                </c:pt>
                <c:pt idx="5337">
                  <c:v>72</c:v>
                </c:pt>
                <c:pt idx="5338">
                  <c:v>72</c:v>
                </c:pt>
                <c:pt idx="5339">
                  <c:v>72</c:v>
                </c:pt>
                <c:pt idx="5340">
                  <c:v>72</c:v>
                </c:pt>
                <c:pt idx="5341">
                  <c:v>72</c:v>
                </c:pt>
                <c:pt idx="5342">
                  <c:v>72</c:v>
                </c:pt>
                <c:pt idx="5343">
                  <c:v>#N/A</c:v>
                </c:pt>
                <c:pt idx="5344">
                  <c:v>#N/A</c:v>
                </c:pt>
                <c:pt idx="5345">
                  <c:v>72</c:v>
                </c:pt>
                <c:pt idx="5346">
                  <c:v>72</c:v>
                </c:pt>
                <c:pt idx="5347">
                  <c:v>72</c:v>
                </c:pt>
                <c:pt idx="5348">
                  <c:v>72</c:v>
                </c:pt>
                <c:pt idx="5349">
                  <c:v>72</c:v>
                </c:pt>
                <c:pt idx="5350">
                  <c:v>72</c:v>
                </c:pt>
                <c:pt idx="5351">
                  <c:v>72</c:v>
                </c:pt>
                <c:pt idx="5352">
                  <c:v>72</c:v>
                </c:pt>
                <c:pt idx="5353">
                  <c:v>72</c:v>
                </c:pt>
                <c:pt idx="5354">
                  <c:v>72</c:v>
                </c:pt>
                <c:pt idx="5355">
                  <c:v>72</c:v>
                </c:pt>
                <c:pt idx="5356">
                  <c:v>72</c:v>
                </c:pt>
                <c:pt idx="5357">
                  <c:v>72</c:v>
                </c:pt>
                <c:pt idx="5358">
                  <c:v>72</c:v>
                </c:pt>
                <c:pt idx="5359">
                  <c:v>72</c:v>
                </c:pt>
                <c:pt idx="5360">
                  <c:v>72</c:v>
                </c:pt>
                <c:pt idx="5361">
                  <c:v>72</c:v>
                </c:pt>
                <c:pt idx="5362">
                  <c:v>72</c:v>
                </c:pt>
                <c:pt idx="5363">
                  <c:v>72</c:v>
                </c:pt>
                <c:pt idx="5364">
                  <c:v>72</c:v>
                </c:pt>
                <c:pt idx="5365">
                  <c:v>72</c:v>
                </c:pt>
                <c:pt idx="5366">
                  <c:v>72</c:v>
                </c:pt>
                <c:pt idx="5367">
                  <c:v>72</c:v>
                </c:pt>
                <c:pt idx="5368">
                  <c:v>72</c:v>
                </c:pt>
                <c:pt idx="5369">
                  <c:v>72</c:v>
                </c:pt>
                <c:pt idx="5370">
                  <c:v>72</c:v>
                </c:pt>
                <c:pt idx="5371">
                  <c:v>72</c:v>
                </c:pt>
                <c:pt idx="5372">
                  <c:v>72</c:v>
                </c:pt>
                <c:pt idx="5373">
                  <c:v>72</c:v>
                </c:pt>
                <c:pt idx="5374">
                  <c:v>72</c:v>
                </c:pt>
                <c:pt idx="5375">
                  <c:v>72</c:v>
                </c:pt>
                <c:pt idx="5376">
                  <c:v>72</c:v>
                </c:pt>
                <c:pt idx="5377">
                  <c:v>72</c:v>
                </c:pt>
                <c:pt idx="5378">
                  <c:v>72</c:v>
                </c:pt>
                <c:pt idx="5379">
                  <c:v>72</c:v>
                </c:pt>
                <c:pt idx="5380">
                  <c:v>72</c:v>
                </c:pt>
                <c:pt idx="5381">
                  <c:v>72</c:v>
                </c:pt>
                <c:pt idx="5382">
                  <c:v>72</c:v>
                </c:pt>
                <c:pt idx="5383">
                  <c:v>72</c:v>
                </c:pt>
                <c:pt idx="5384">
                  <c:v>72</c:v>
                </c:pt>
                <c:pt idx="5385">
                  <c:v>72</c:v>
                </c:pt>
                <c:pt idx="5386">
                  <c:v>72</c:v>
                </c:pt>
                <c:pt idx="5387">
                  <c:v>72</c:v>
                </c:pt>
                <c:pt idx="5388">
                  <c:v>72</c:v>
                </c:pt>
                <c:pt idx="5389">
                  <c:v>72</c:v>
                </c:pt>
                <c:pt idx="5390">
                  <c:v>72</c:v>
                </c:pt>
                <c:pt idx="5391">
                  <c:v>72</c:v>
                </c:pt>
                <c:pt idx="5392">
                  <c:v>72</c:v>
                </c:pt>
                <c:pt idx="5393">
                  <c:v>72</c:v>
                </c:pt>
                <c:pt idx="5394">
                  <c:v>72</c:v>
                </c:pt>
                <c:pt idx="5395">
                  <c:v>72</c:v>
                </c:pt>
                <c:pt idx="5396">
                  <c:v>72</c:v>
                </c:pt>
                <c:pt idx="5397">
                  <c:v>72</c:v>
                </c:pt>
                <c:pt idx="5398">
                  <c:v>72</c:v>
                </c:pt>
                <c:pt idx="5399">
                  <c:v>72</c:v>
                </c:pt>
                <c:pt idx="5400">
                  <c:v>72</c:v>
                </c:pt>
                <c:pt idx="5401">
                  <c:v>72</c:v>
                </c:pt>
                <c:pt idx="5402">
                  <c:v>72</c:v>
                </c:pt>
                <c:pt idx="5403">
                  <c:v>72</c:v>
                </c:pt>
                <c:pt idx="5404">
                  <c:v>72</c:v>
                </c:pt>
                <c:pt idx="5405">
                  <c:v>72</c:v>
                </c:pt>
                <c:pt idx="5406">
                  <c:v>72</c:v>
                </c:pt>
                <c:pt idx="5407">
                  <c:v>72</c:v>
                </c:pt>
                <c:pt idx="5408">
                  <c:v>72</c:v>
                </c:pt>
                <c:pt idx="5409">
                  <c:v>72</c:v>
                </c:pt>
                <c:pt idx="5410">
                  <c:v>72</c:v>
                </c:pt>
                <c:pt idx="5411">
                  <c:v>72</c:v>
                </c:pt>
                <c:pt idx="5412">
                  <c:v>72</c:v>
                </c:pt>
                <c:pt idx="5413">
                  <c:v>72</c:v>
                </c:pt>
                <c:pt idx="5414">
                  <c:v>72</c:v>
                </c:pt>
                <c:pt idx="5415">
                  <c:v>72</c:v>
                </c:pt>
                <c:pt idx="5416">
                  <c:v>72</c:v>
                </c:pt>
                <c:pt idx="5417">
                  <c:v>72</c:v>
                </c:pt>
                <c:pt idx="5418">
                  <c:v>72</c:v>
                </c:pt>
                <c:pt idx="5419">
                  <c:v>72</c:v>
                </c:pt>
                <c:pt idx="5420">
                  <c:v>72</c:v>
                </c:pt>
                <c:pt idx="5421">
                  <c:v>72</c:v>
                </c:pt>
                <c:pt idx="5422">
                  <c:v>72</c:v>
                </c:pt>
                <c:pt idx="5423">
                  <c:v>72</c:v>
                </c:pt>
                <c:pt idx="5424">
                  <c:v>72</c:v>
                </c:pt>
                <c:pt idx="5425">
                  <c:v>72</c:v>
                </c:pt>
                <c:pt idx="5426">
                  <c:v>72</c:v>
                </c:pt>
                <c:pt idx="5427">
                  <c:v>72</c:v>
                </c:pt>
                <c:pt idx="5428">
                  <c:v>72</c:v>
                </c:pt>
                <c:pt idx="5429">
                  <c:v>72</c:v>
                </c:pt>
                <c:pt idx="5430">
                  <c:v>72</c:v>
                </c:pt>
                <c:pt idx="5431">
                  <c:v>72</c:v>
                </c:pt>
                <c:pt idx="5432">
                  <c:v>72</c:v>
                </c:pt>
                <c:pt idx="5433">
                  <c:v>72</c:v>
                </c:pt>
                <c:pt idx="5434">
                  <c:v>72</c:v>
                </c:pt>
                <c:pt idx="5435">
                  <c:v>72</c:v>
                </c:pt>
                <c:pt idx="5436">
                  <c:v>72</c:v>
                </c:pt>
                <c:pt idx="5437">
                  <c:v>72</c:v>
                </c:pt>
                <c:pt idx="5438">
                  <c:v>72</c:v>
                </c:pt>
                <c:pt idx="5439">
                  <c:v>72</c:v>
                </c:pt>
                <c:pt idx="5440">
                  <c:v>72</c:v>
                </c:pt>
                <c:pt idx="5441">
                  <c:v>72</c:v>
                </c:pt>
                <c:pt idx="5442">
                  <c:v>72</c:v>
                </c:pt>
                <c:pt idx="5443">
                  <c:v>72</c:v>
                </c:pt>
                <c:pt idx="5444">
                  <c:v>72</c:v>
                </c:pt>
                <c:pt idx="5445">
                  <c:v>72</c:v>
                </c:pt>
                <c:pt idx="5446">
                  <c:v>72</c:v>
                </c:pt>
                <c:pt idx="5447">
                  <c:v>72</c:v>
                </c:pt>
                <c:pt idx="5448">
                  <c:v>72</c:v>
                </c:pt>
                <c:pt idx="5449">
                  <c:v>72</c:v>
                </c:pt>
                <c:pt idx="5450">
                  <c:v>72</c:v>
                </c:pt>
                <c:pt idx="5451">
                  <c:v>72</c:v>
                </c:pt>
                <c:pt idx="5452">
                  <c:v>72</c:v>
                </c:pt>
                <c:pt idx="5453">
                  <c:v>72</c:v>
                </c:pt>
                <c:pt idx="5454">
                  <c:v>72</c:v>
                </c:pt>
                <c:pt idx="5455">
                  <c:v>72</c:v>
                </c:pt>
                <c:pt idx="5456">
                  <c:v>72</c:v>
                </c:pt>
                <c:pt idx="5457">
                  <c:v>72</c:v>
                </c:pt>
                <c:pt idx="5458">
                  <c:v>72</c:v>
                </c:pt>
                <c:pt idx="5459">
                  <c:v>72</c:v>
                </c:pt>
                <c:pt idx="5460">
                  <c:v>72</c:v>
                </c:pt>
                <c:pt idx="5461">
                  <c:v>72</c:v>
                </c:pt>
                <c:pt idx="5462">
                  <c:v>72</c:v>
                </c:pt>
                <c:pt idx="5463">
                  <c:v>72</c:v>
                </c:pt>
                <c:pt idx="5464">
                  <c:v>72</c:v>
                </c:pt>
                <c:pt idx="5465">
                  <c:v>72</c:v>
                </c:pt>
                <c:pt idx="5466">
                  <c:v>72</c:v>
                </c:pt>
                <c:pt idx="5467">
                  <c:v>72</c:v>
                </c:pt>
                <c:pt idx="5468">
                  <c:v>72</c:v>
                </c:pt>
                <c:pt idx="5469">
                  <c:v>72</c:v>
                </c:pt>
                <c:pt idx="5470">
                  <c:v>72</c:v>
                </c:pt>
                <c:pt idx="5471">
                  <c:v>72</c:v>
                </c:pt>
                <c:pt idx="5472">
                  <c:v>72</c:v>
                </c:pt>
                <c:pt idx="5473">
                  <c:v>72</c:v>
                </c:pt>
                <c:pt idx="5474">
                  <c:v>72</c:v>
                </c:pt>
                <c:pt idx="5475">
                  <c:v>72</c:v>
                </c:pt>
                <c:pt idx="5476">
                  <c:v>72</c:v>
                </c:pt>
                <c:pt idx="5477">
                  <c:v>72</c:v>
                </c:pt>
                <c:pt idx="5478">
                  <c:v>72</c:v>
                </c:pt>
                <c:pt idx="5479">
                  <c:v>72</c:v>
                </c:pt>
                <c:pt idx="5480">
                  <c:v>72</c:v>
                </c:pt>
                <c:pt idx="5481">
                  <c:v>72</c:v>
                </c:pt>
                <c:pt idx="5482">
                  <c:v>72</c:v>
                </c:pt>
                <c:pt idx="5483">
                  <c:v>72</c:v>
                </c:pt>
                <c:pt idx="5484">
                  <c:v>72</c:v>
                </c:pt>
                <c:pt idx="5485">
                  <c:v>72</c:v>
                </c:pt>
                <c:pt idx="5486">
                  <c:v>72</c:v>
                </c:pt>
                <c:pt idx="5487">
                  <c:v>72</c:v>
                </c:pt>
                <c:pt idx="5488">
                  <c:v>72</c:v>
                </c:pt>
                <c:pt idx="5489">
                  <c:v>72</c:v>
                </c:pt>
                <c:pt idx="5490">
                  <c:v>72</c:v>
                </c:pt>
                <c:pt idx="5491">
                  <c:v>72</c:v>
                </c:pt>
                <c:pt idx="5492">
                  <c:v>72</c:v>
                </c:pt>
                <c:pt idx="5493">
                  <c:v>72</c:v>
                </c:pt>
                <c:pt idx="5494">
                  <c:v>72</c:v>
                </c:pt>
                <c:pt idx="5495">
                  <c:v>72</c:v>
                </c:pt>
                <c:pt idx="5496">
                  <c:v>72</c:v>
                </c:pt>
                <c:pt idx="5497">
                  <c:v>72</c:v>
                </c:pt>
                <c:pt idx="5498">
                  <c:v>72</c:v>
                </c:pt>
                <c:pt idx="5499">
                  <c:v>72</c:v>
                </c:pt>
                <c:pt idx="5500">
                  <c:v>72</c:v>
                </c:pt>
                <c:pt idx="5501">
                  <c:v>72</c:v>
                </c:pt>
                <c:pt idx="5502">
                  <c:v>72</c:v>
                </c:pt>
                <c:pt idx="5503">
                  <c:v>72</c:v>
                </c:pt>
                <c:pt idx="5504">
                  <c:v>72</c:v>
                </c:pt>
                <c:pt idx="5505">
                  <c:v>72</c:v>
                </c:pt>
                <c:pt idx="5506">
                  <c:v>72</c:v>
                </c:pt>
                <c:pt idx="5507">
                  <c:v>72</c:v>
                </c:pt>
                <c:pt idx="5508">
                  <c:v>72</c:v>
                </c:pt>
                <c:pt idx="5509">
                  <c:v>72</c:v>
                </c:pt>
                <c:pt idx="5510">
                  <c:v>72</c:v>
                </c:pt>
                <c:pt idx="5511">
                  <c:v>72</c:v>
                </c:pt>
                <c:pt idx="5512">
                  <c:v>72</c:v>
                </c:pt>
                <c:pt idx="5513">
                  <c:v>72</c:v>
                </c:pt>
                <c:pt idx="5514">
                  <c:v>72</c:v>
                </c:pt>
                <c:pt idx="5515">
                  <c:v>72</c:v>
                </c:pt>
                <c:pt idx="5516">
                  <c:v>72</c:v>
                </c:pt>
                <c:pt idx="5517">
                  <c:v>72</c:v>
                </c:pt>
                <c:pt idx="5518">
                  <c:v>72</c:v>
                </c:pt>
                <c:pt idx="5519">
                  <c:v>72</c:v>
                </c:pt>
                <c:pt idx="5520">
                  <c:v>72</c:v>
                </c:pt>
                <c:pt idx="5521">
                  <c:v>72</c:v>
                </c:pt>
                <c:pt idx="5522">
                  <c:v>72</c:v>
                </c:pt>
                <c:pt idx="5523">
                  <c:v>72</c:v>
                </c:pt>
                <c:pt idx="5524">
                  <c:v>72</c:v>
                </c:pt>
                <c:pt idx="5525">
                  <c:v>72</c:v>
                </c:pt>
                <c:pt idx="5526">
                  <c:v>72</c:v>
                </c:pt>
                <c:pt idx="5527">
                  <c:v>72</c:v>
                </c:pt>
                <c:pt idx="5528">
                  <c:v>72</c:v>
                </c:pt>
                <c:pt idx="5529">
                  <c:v>72</c:v>
                </c:pt>
                <c:pt idx="5530">
                  <c:v>72</c:v>
                </c:pt>
                <c:pt idx="5531">
                  <c:v>72</c:v>
                </c:pt>
                <c:pt idx="5532">
                  <c:v>72</c:v>
                </c:pt>
                <c:pt idx="5533">
                  <c:v>72</c:v>
                </c:pt>
                <c:pt idx="5534">
                  <c:v>72</c:v>
                </c:pt>
                <c:pt idx="5535">
                  <c:v>72</c:v>
                </c:pt>
                <c:pt idx="5536">
                  <c:v>72</c:v>
                </c:pt>
                <c:pt idx="5537">
                  <c:v>72</c:v>
                </c:pt>
                <c:pt idx="5538">
                  <c:v>72</c:v>
                </c:pt>
                <c:pt idx="5539">
                  <c:v>72</c:v>
                </c:pt>
                <c:pt idx="5540">
                  <c:v>72</c:v>
                </c:pt>
                <c:pt idx="5541">
                  <c:v>72</c:v>
                </c:pt>
                <c:pt idx="5542">
                  <c:v>72</c:v>
                </c:pt>
                <c:pt idx="5543">
                  <c:v>72</c:v>
                </c:pt>
                <c:pt idx="5544">
                  <c:v>72</c:v>
                </c:pt>
                <c:pt idx="5545">
                  <c:v>72</c:v>
                </c:pt>
                <c:pt idx="5546">
                  <c:v>72</c:v>
                </c:pt>
                <c:pt idx="5547">
                  <c:v>72</c:v>
                </c:pt>
                <c:pt idx="5548">
                  <c:v>72</c:v>
                </c:pt>
                <c:pt idx="5549">
                  <c:v>72</c:v>
                </c:pt>
                <c:pt idx="5550">
                  <c:v>72</c:v>
                </c:pt>
                <c:pt idx="5551">
                  <c:v>72</c:v>
                </c:pt>
                <c:pt idx="5552">
                  <c:v>72</c:v>
                </c:pt>
                <c:pt idx="5553">
                  <c:v>72</c:v>
                </c:pt>
                <c:pt idx="5554">
                  <c:v>72</c:v>
                </c:pt>
                <c:pt idx="5555">
                  <c:v>72</c:v>
                </c:pt>
                <c:pt idx="5556">
                  <c:v>72</c:v>
                </c:pt>
                <c:pt idx="5557">
                  <c:v>72</c:v>
                </c:pt>
                <c:pt idx="5558">
                  <c:v>72</c:v>
                </c:pt>
                <c:pt idx="5559">
                  <c:v>72</c:v>
                </c:pt>
                <c:pt idx="5560">
                  <c:v>72</c:v>
                </c:pt>
                <c:pt idx="5561">
                  <c:v>72</c:v>
                </c:pt>
                <c:pt idx="5562">
                  <c:v>#N/A</c:v>
                </c:pt>
                <c:pt idx="5563">
                  <c:v>72</c:v>
                </c:pt>
                <c:pt idx="5564">
                  <c:v>72</c:v>
                </c:pt>
                <c:pt idx="5565">
                  <c:v>72</c:v>
                </c:pt>
                <c:pt idx="5566">
                  <c:v>72</c:v>
                </c:pt>
                <c:pt idx="5567">
                  <c:v>72</c:v>
                </c:pt>
                <c:pt idx="5568">
                  <c:v>72</c:v>
                </c:pt>
                <c:pt idx="5569">
                  <c:v>72</c:v>
                </c:pt>
                <c:pt idx="5570">
                  <c:v>32</c:v>
                </c:pt>
                <c:pt idx="5571">
                  <c:v>71</c:v>
                </c:pt>
                <c:pt idx="5572">
                  <c:v>24</c:v>
                </c:pt>
                <c:pt idx="5573">
                  <c:v>40</c:v>
                </c:pt>
                <c:pt idx="5574">
                  <c:v>52</c:v>
                </c:pt>
                <c:pt idx="5575">
                  <c:v>63</c:v>
                </c:pt>
                <c:pt idx="5576">
                  <c:v>34</c:v>
                </c:pt>
                <c:pt idx="5577">
                  <c:v>12</c:v>
                </c:pt>
                <c:pt idx="5578">
                  <c:v>49</c:v>
                </c:pt>
                <c:pt idx="5579">
                  <c:v>12</c:v>
                </c:pt>
                <c:pt idx="5580">
                  <c:v>#N/A</c:v>
                </c:pt>
                <c:pt idx="5581">
                  <c:v>29</c:v>
                </c:pt>
                <c:pt idx="5582">
                  <c:v>45</c:v>
                </c:pt>
                <c:pt idx="5583">
                  <c:v>43</c:v>
                </c:pt>
                <c:pt idx="5584">
                  <c:v>50</c:v>
                </c:pt>
                <c:pt idx="5585">
                  <c:v>39</c:v>
                </c:pt>
                <c:pt idx="5586">
                  <c:v>66</c:v>
                </c:pt>
                <c:pt idx="5587">
                  <c:v>39</c:v>
                </c:pt>
                <c:pt idx="5588">
                  <c:v>40</c:v>
                </c:pt>
                <c:pt idx="5589">
                  <c:v>33</c:v>
                </c:pt>
                <c:pt idx="5590">
                  <c:v>29</c:v>
                </c:pt>
                <c:pt idx="5591">
                  <c:v>#N/A</c:v>
                </c:pt>
                <c:pt idx="5592">
                  <c:v>#N/A</c:v>
                </c:pt>
                <c:pt idx="5593">
                  <c:v>40</c:v>
                </c:pt>
                <c:pt idx="5594">
                  <c:v>33</c:v>
                </c:pt>
                <c:pt idx="5595">
                  <c:v>58</c:v>
                </c:pt>
                <c:pt idx="5596">
                  <c:v>54</c:v>
                </c:pt>
                <c:pt idx="5597">
                  <c:v>50</c:v>
                </c:pt>
                <c:pt idx="5598">
                  <c:v>23</c:v>
                </c:pt>
                <c:pt idx="5599">
                  <c:v>46</c:v>
                </c:pt>
                <c:pt idx="5600">
                  <c:v>10</c:v>
                </c:pt>
                <c:pt idx="5601">
                  <c:v>30</c:v>
                </c:pt>
                <c:pt idx="5602">
                  <c:v>18</c:v>
                </c:pt>
                <c:pt idx="5603">
                  <c:v>7</c:v>
                </c:pt>
                <c:pt idx="5604">
                  <c:v>41</c:v>
                </c:pt>
                <c:pt idx="5605">
                  <c:v>48</c:v>
                </c:pt>
                <c:pt idx="5606">
                  <c:v>25</c:v>
                </c:pt>
                <c:pt idx="5607">
                  <c:v>56</c:v>
                </c:pt>
                <c:pt idx="5608">
                  <c:v>6</c:v>
                </c:pt>
                <c:pt idx="5609">
                  <c:v>#N/A</c:v>
                </c:pt>
                <c:pt idx="5610">
                  <c:v>12</c:v>
                </c:pt>
                <c:pt idx="5611">
                  <c:v>68</c:v>
                </c:pt>
                <c:pt idx="5612">
                  <c:v>35</c:v>
                </c:pt>
                <c:pt idx="5613">
                  <c:v>28</c:v>
                </c:pt>
                <c:pt idx="5614">
                  <c:v>#N/A</c:v>
                </c:pt>
                <c:pt idx="5615">
                  <c:v>39</c:v>
                </c:pt>
                <c:pt idx="5616">
                  <c:v>26</c:v>
                </c:pt>
                <c:pt idx="5617">
                  <c:v>1</c:v>
                </c:pt>
                <c:pt idx="5618">
                  <c:v>29</c:v>
                </c:pt>
                <c:pt idx="5619">
                  <c:v>26</c:v>
                </c:pt>
                <c:pt idx="5620">
                  <c:v>58</c:v>
                </c:pt>
                <c:pt idx="5621">
                  <c:v>63</c:v>
                </c:pt>
                <c:pt idx="5622">
                  <c:v>47</c:v>
                </c:pt>
                <c:pt idx="5623">
                  <c:v>11</c:v>
                </c:pt>
                <c:pt idx="5624">
                  <c:v>39</c:v>
                </c:pt>
                <c:pt idx="5625">
                  <c:v>61</c:v>
                </c:pt>
                <c:pt idx="5626">
                  <c:v>49</c:v>
                </c:pt>
                <c:pt idx="5627">
                  <c:v>50</c:v>
                </c:pt>
                <c:pt idx="5628">
                  <c:v>45</c:v>
                </c:pt>
                <c:pt idx="5629">
                  <c:v>66</c:v>
                </c:pt>
                <c:pt idx="5630">
                  <c:v>42</c:v>
                </c:pt>
                <c:pt idx="5631">
                  <c:v>#N/A</c:v>
                </c:pt>
                <c:pt idx="5632">
                  <c:v>11</c:v>
                </c:pt>
                <c:pt idx="5633">
                  <c:v>51</c:v>
                </c:pt>
                <c:pt idx="5634">
                  <c:v>70</c:v>
                </c:pt>
                <c:pt idx="5635">
                  <c:v>53</c:v>
                </c:pt>
                <c:pt idx="5636">
                  <c:v>36</c:v>
                </c:pt>
                <c:pt idx="5637">
                  <c:v>24</c:v>
                </c:pt>
                <c:pt idx="5638">
                  <c:v>42</c:v>
                </c:pt>
                <c:pt idx="5639">
                  <c:v>44</c:v>
                </c:pt>
                <c:pt idx="5640">
                  <c:v>39</c:v>
                </c:pt>
                <c:pt idx="5641">
                  <c:v>51</c:v>
                </c:pt>
                <c:pt idx="5642">
                  <c:v>69</c:v>
                </c:pt>
                <c:pt idx="5643">
                  <c:v>#N/A</c:v>
                </c:pt>
                <c:pt idx="5644">
                  <c:v>27</c:v>
                </c:pt>
                <c:pt idx="5645">
                  <c:v>48</c:v>
                </c:pt>
                <c:pt idx="5646">
                  <c:v>28</c:v>
                </c:pt>
                <c:pt idx="5647">
                  <c:v>9</c:v>
                </c:pt>
                <c:pt idx="5648">
                  <c:v>60</c:v>
                </c:pt>
                <c:pt idx="5649">
                  <c:v>25</c:v>
                </c:pt>
                <c:pt idx="5650">
                  <c:v>58</c:v>
                </c:pt>
                <c:pt idx="5651">
                  <c:v>67</c:v>
                </c:pt>
                <c:pt idx="5652">
                  <c:v>25</c:v>
                </c:pt>
                <c:pt idx="5653">
                  <c:v>70</c:v>
                </c:pt>
                <c:pt idx="5654">
                  <c:v>41</c:v>
                </c:pt>
                <c:pt idx="5655">
                  <c:v>61</c:v>
                </c:pt>
                <c:pt idx="5656">
                  <c:v>26</c:v>
                </c:pt>
                <c:pt idx="5657">
                  <c:v>40</c:v>
                </c:pt>
                <c:pt idx="5658">
                  <c:v>36</c:v>
                </c:pt>
                <c:pt idx="5659">
                  <c:v>44</c:v>
                </c:pt>
                <c:pt idx="5660">
                  <c:v>29</c:v>
                </c:pt>
                <c:pt idx="5661">
                  <c:v>40</c:v>
                </c:pt>
                <c:pt idx="5662">
                  <c:v>55</c:v>
                </c:pt>
                <c:pt idx="5663">
                  <c:v>7</c:v>
                </c:pt>
                <c:pt idx="5664">
                  <c:v>68</c:v>
                </c:pt>
                <c:pt idx="5665">
                  <c:v>#N/A</c:v>
                </c:pt>
                <c:pt idx="5666">
                  <c:v>43</c:v>
                </c:pt>
                <c:pt idx="5667">
                  <c:v>51</c:v>
                </c:pt>
                <c:pt idx="5668">
                  <c:v>59</c:v>
                </c:pt>
                <c:pt idx="5669">
                  <c:v>69</c:v>
                </c:pt>
                <c:pt idx="5670">
                  <c:v>56</c:v>
                </c:pt>
                <c:pt idx="5671">
                  <c:v>31</c:v>
                </c:pt>
                <c:pt idx="5672">
                  <c:v>53</c:v>
                </c:pt>
                <c:pt idx="5673">
                  <c:v>71</c:v>
                </c:pt>
                <c:pt idx="5674">
                  <c:v>54</c:v>
                </c:pt>
                <c:pt idx="5675">
                  <c:v>9</c:v>
                </c:pt>
                <c:pt idx="5676">
                  <c:v>#N/A</c:v>
                </c:pt>
                <c:pt idx="5677">
                  <c:v>56</c:v>
                </c:pt>
                <c:pt idx="5678">
                  <c:v>41</c:v>
                </c:pt>
                <c:pt idx="5679">
                  <c:v>18</c:v>
                </c:pt>
                <c:pt idx="5680">
                  <c:v>22</c:v>
                </c:pt>
                <c:pt idx="5681">
                  <c:v>#N/A</c:v>
                </c:pt>
                <c:pt idx="5682">
                  <c:v>#N/A</c:v>
                </c:pt>
                <c:pt idx="5683">
                  <c:v>69</c:v>
                </c:pt>
                <c:pt idx="5684">
                  <c:v>46</c:v>
                </c:pt>
                <c:pt idx="5685">
                  <c:v>57</c:v>
                </c:pt>
                <c:pt idx="5686">
                  <c:v>26</c:v>
                </c:pt>
                <c:pt idx="5687">
                  <c:v>35</c:v>
                </c:pt>
                <c:pt idx="5688">
                  <c:v>31</c:v>
                </c:pt>
                <c:pt idx="5689">
                  <c:v>#N/A</c:v>
                </c:pt>
                <c:pt idx="5690">
                  <c:v>#N/A</c:v>
                </c:pt>
                <c:pt idx="5691">
                  <c:v>39</c:v>
                </c:pt>
                <c:pt idx="5692">
                  <c:v>34</c:v>
                </c:pt>
                <c:pt idx="5693">
                  <c:v>7</c:v>
                </c:pt>
                <c:pt idx="5694">
                  <c:v>44</c:v>
                </c:pt>
                <c:pt idx="5695">
                  <c:v>15</c:v>
                </c:pt>
                <c:pt idx="5696">
                  <c:v>70</c:v>
                </c:pt>
                <c:pt idx="5697">
                  <c:v>25</c:v>
                </c:pt>
                <c:pt idx="5698">
                  <c:v>31</c:v>
                </c:pt>
                <c:pt idx="5699">
                  <c:v>60</c:v>
                </c:pt>
                <c:pt idx="5700">
                  <c:v>47</c:v>
                </c:pt>
                <c:pt idx="5701">
                  <c:v>52</c:v>
                </c:pt>
                <c:pt idx="5702">
                  <c:v>17</c:v>
                </c:pt>
                <c:pt idx="5703">
                  <c:v>17</c:v>
                </c:pt>
                <c:pt idx="5704">
                  <c:v>70</c:v>
                </c:pt>
                <c:pt idx="5705">
                  <c:v>15</c:v>
                </c:pt>
                <c:pt idx="5706">
                  <c:v>45</c:v>
                </c:pt>
                <c:pt idx="5707">
                  <c:v>28</c:v>
                </c:pt>
                <c:pt idx="5708">
                  <c:v>43</c:v>
                </c:pt>
                <c:pt idx="5709">
                  <c:v>52</c:v>
                </c:pt>
                <c:pt idx="5710">
                  <c:v>43</c:v>
                </c:pt>
                <c:pt idx="5711">
                  <c:v>#N/A</c:v>
                </c:pt>
                <c:pt idx="5712">
                  <c:v>32</c:v>
                </c:pt>
                <c:pt idx="5713">
                  <c:v>37</c:v>
                </c:pt>
                <c:pt idx="5714">
                  <c:v>12</c:v>
                </c:pt>
                <c:pt idx="5715">
                  <c:v>45</c:v>
                </c:pt>
                <c:pt idx="5716">
                  <c:v>46</c:v>
                </c:pt>
                <c:pt idx="5717">
                  <c:v>44</c:v>
                </c:pt>
                <c:pt idx="5718">
                  <c:v>64</c:v>
                </c:pt>
                <c:pt idx="5719">
                  <c:v>46</c:v>
                </c:pt>
                <c:pt idx="5720">
                  <c:v>48</c:v>
                </c:pt>
                <c:pt idx="5721">
                  <c:v>51</c:v>
                </c:pt>
                <c:pt idx="5722">
                  <c:v>60</c:v>
                </c:pt>
                <c:pt idx="5723">
                  <c:v>64</c:v>
                </c:pt>
                <c:pt idx="5724">
                  <c:v>58</c:v>
                </c:pt>
                <c:pt idx="5725">
                  <c:v>38</c:v>
                </c:pt>
                <c:pt idx="5726">
                  <c:v>62</c:v>
                </c:pt>
                <c:pt idx="5727">
                  <c:v>46</c:v>
                </c:pt>
                <c:pt idx="5728">
                  <c:v>23</c:v>
                </c:pt>
                <c:pt idx="5729">
                  <c:v>48</c:v>
                </c:pt>
                <c:pt idx="5730">
                  <c:v>14</c:v>
                </c:pt>
                <c:pt idx="5731">
                  <c:v>56</c:v>
                </c:pt>
                <c:pt idx="5732">
                  <c:v>12</c:v>
                </c:pt>
                <c:pt idx="5733">
                  <c:v>35</c:v>
                </c:pt>
                <c:pt idx="5734">
                  <c:v>42</c:v>
                </c:pt>
                <c:pt idx="5735">
                  <c:v>56</c:v>
                </c:pt>
                <c:pt idx="5736">
                  <c:v>6</c:v>
                </c:pt>
                <c:pt idx="5737">
                  <c:v>41</c:v>
                </c:pt>
                <c:pt idx="5738">
                  <c:v>28</c:v>
                </c:pt>
                <c:pt idx="5739">
                  <c:v>44</c:v>
                </c:pt>
                <c:pt idx="5740">
                  <c:v>25</c:v>
                </c:pt>
                <c:pt idx="5741">
                  <c:v>8</c:v>
                </c:pt>
                <c:pt idx="5742">
                  <c:v>50</c:v>
                </c:pt>
                <c:pt idx="5743">
                  <c:v>70</c:v>
                </c:pt>
                <c:pt idx="5744">
                  <c:v>#N/A</c:v>
                </c:pt>
                <c:pt idx="5745">
                  <c:v>47</c:v>
                </c:pt>
                <c:pt idx="5746">
                  <c:v>53</c:v>
                </c:pt>
                <c:pt idx="5747">
                  <c:v>34</c:v>
                </c:pt>
                <c:pt idx="5748">
                  <c:v>26</c:v>
                </c:pt>
                <c:pt idx="5749">
                  <c:v>60</c:v>
                </c:pt>
                <c:pt idx="5750">
                  <c:v>65</c:v>
                </c:pt>
                <c:pt idx="5751">
                  <c:v>51</c:v>
                </c:pt>
                <c:pt idx="5752">
                  <c:v>72</c:v>
                </c:pt>
                <c:pt idx="5753">
                  <c:v>62</c:v>
                </c:pt>
                <c:pt idx="5754">
                  <c:v>24</c:v>
                </c:pt>
                <c:pt idx="5755">
                  <c:v>11</c:v>
                </c:pt>
                <c:pt idx="5756">
                  <c:v>48</c:v>
                </c:pt>
                <c:pt idx="5757">
                  <c:v>24</c:v>
                </c:pt>
                <c:pt idx="5758">
                  <c:v>13</c:v>
                </c:pt>
                <c:pt idx="5759">
                  <c:v>66</c:v>
                </c:pt>
                <c:pt idx="5760">
                  <c:v>4</c:v>
                </c:pt>
                <c:pt idx="5761">
                  <c:v>39</c:v>
                </c:pt>
                <c:pt idx="5762">
                  <c:v>45</c:v>
                </c:pt>
                <c:pt idx="5763">
                  <c:v>22</c:v>
                </c:pt>
                <c:pt idx="5764">
                  <c:v>33</c:v>
                </c:pt>
                <c:pt idx="5765">
                  <c:v>66</c:v>
                </c:pt>
                <c:pt idx="5766">
                  <c:v>12</c:v>
                </c:pt>
                <c:pt idx="5767">
                  <c:v>18</c:v>
                </c:pt>
                <c:pt idx="5768">
                  <c:v>54</c:v>
                </c:pt>
                <c:pt idx="5769">
                  <c:v>51</c:v>
                </c:pt>
                <c:pt idx="5770">
                  <c:v>39</c:v>
                </c:pt>
                <c:pt idx="5771">
                  <c:v>69</c:v>
                </c:pt>
                <c:pt idx="5772">
                  <c:v>30</c:v>
                </c:pt>
                <c:pt idx="5773">
                  <c:v>23</c:v>
                </c:pt>
                <c:pt idx="5774">
                  <c:v>33</c:v>
                </c:pt>
                <c:pt idx="5775">
                  <c:v>64</c:v>
                </c:pt>
                <c:pt idx="5776">
                  <c:v>4</c:v>
                </c:pt>
                <c:pt idx="5777">
                  <c:v>#N/A</c:v>
                </c:pt>
                <c:pt idx="5778">
                  <c:v>43</c:v>
                </c:pt>
                <c:pt idx="5779">
                  <c:v>38</c:v>
                </c:pt>
                <c:pt idx="5780">
                  <c:v>22</c:v>
                </c:pt>
                <c:pt idx="5781">
                  <c:v>17</c:v>
                </c:pt>
                <c:pt idx="5782">
                  <c:v>60</c:v>
                </c:pt>
                <c:pt idx="5783">
                  <c:v>68</c:v>
                </c:pt>
                <c:pt idx="5784">
                  <c:v>31</c:v>
                </c:pt>
                <c:pt idx="5785">
                  <c:v>66</c:v>
                </c:pt>
                <c:pt idx="5786">
                  <c:v>50</c:v>
                </c:pt>
                <c:pt idx="5787">
                  <c:v>31</c:v>
                </c:pt>
                <c:pt idx="5788">
                  <c:v>60</c:v>
                </c:pt>
                <c:pt idx="5789">
                  <c:v>63</c:v>
                </c:pt>
                <c:pt idx="5790">
                  <c:v>47</c:v>
                </c:pt>
                <c:pt idx="5791">
                  <c:v>52</c:v>
                </c:pt>
                <c:pt idx="5792">
                  <c:v>26</c:v>
                </c:pt>
                <c:pt idx="5793">
                  <c:v>58</c:v>
                </c:pt>
                <c:pt idx="5794">
                  <c:v>43</c:v>
                </c:pt>
                <c:pt idx="5795">
                  <c:v>49</c:v>
                </c:pt>
                <c:pt idx="5796">
                  <c:v>56</c:v>
                </c:pt>
                <c:pt idx="5797">
                  <c:v>50</c:v>
                </c:pt>
                <c:pt idx="5798">
                  <c:v>36</c:v>
                </c:pt>
                <c:pt idx="5799">
                  <c:v>33</c:v>
                </c:pt>
                <c:pt idx="5800">
                  <c:v>17</c:v>
                </c:pt>
                <c:pt idx="5801">
                  <c:v>31</c:v>
                </c:pt>
                <c:pt idx="5802">
                  <c:v>28</c:v>
                </c:pt>
                <c:pt idx="5803">
                  <c:v>51</c:v>
                </c:pt>
                <c:pt idx="5804">
                  <c:v>69</c:v>
                </c:pt>
                <c:pt idx="5805">
                  <c:v>#N/A</c:v>
                </c:pt>
                <c:pt idx="5806">
                  <c:v>60</c:v>
                </c:pt>
                <c:pt idx="5807">
                  <c:v>17</c:v>
                </c:pt>
                <c:pt idx="5808">
                  <c:v>24</c:v>
                </c:pt>
                <c:pt idx="5809">
                  <c:v>#N/A</c:v>
                </c:pt>
                <c:pt idx="5810">
                  <c:v>#N/A</c:v>
                </c:pt>
                <c:pt idx="5811">
                  <c:v>51</c:v>
                </c:pt>
                <c:pt idx="5812">
                  <c:v>17</c:v>
                </c:pt>
                <c:pt idx="5813">
                  <c:v>#N/A</c:v>
                </c:pt>
                <c:pt idx="5814">
                  <c:v>37</c:v>
                </c:pt>
                <c:pt idx="5815">
                  <c:v>64</c:v>
                </c:pt>
                <c:pt idx="5816">
                  <c:v>42</c:v>
                </c:pt>
                <c:pt idx="5817">
                  <c:v>36</c:v>
                </c:pt>
                <c:pt idx="5818">
                  <c:v>28</c:v>
                </c:pt>
                <c:pt idx="5819">
                  <c:v>53</c:v>
                </c:pt>
                <c:pt idx="5820">
                  <c:v>61</c:v>
                </c:pt>
                <c:pt idx="5821">
                  <c:v>#N/A</c:v>
                </c:pt>
                <c:pt idx="5822">
                  <c:v>16</c:v>
                </c:pt>
                <c:pt idx="5823">
                  <c:v>9</c:v>
                </c:pt>
                <c:pt idx="5824">
                  <c:v>18</c:v>
                </c:pt>
                <c:pt idx="5825">
                  <c:v>25</c:v>
                </c:pt>
                <c:pt idx="5826">
                  <c:v>23</c:v>
                </c:pt>
                <c:pt idx="5827">
                  <c:v>55</c:v>
                </c:pt>
                <c:pt idx="5828">
                  <c:v>71</c:v>
                </c:pt>
                <c:pt idx="5829">
                  <c:v>33</c:v>
                </c:pt>
                <c:pt idx="5830">
                  <c:v>24</c:v>
                </c:pt>
                <c:pt idx="5831">
                  <c:v>55</c:v>
                </c:pt>
                <c:pt idx="5832">
                  <c:v>66</c:v>
                </c:pt>
                <c:pt idx="5833">
                  <c:v>64</c:v>
                </c:pt>
                <c:pt idx="5834">
                  <c:v>32</c:v>
                </c:pt>
                <c:pt idx="5835">
                  <c:v>37</c:v>
                </c:pt>
                <c:pt idx="5836">
                  <c:v>35</c:v>
                </c:pt>
                <c:pt idx="5837">
                  <c:v>62</c:v>
                </c:pt>
                <c:pt idx="5838">
                  <c:v>27</c:v>
                </c:pt>
                <c:pt idx="5839">
                  <c:v>57</c:v>
                </c:pt>
                <c:pt idx="5840">
                  <c:v>32</c:v>
                </c:pt>
                <c:pt idx="5841">
                  <c:v>29</c:v>
                </c:pt>
                <c:pt idx="5842">
                  <c:v>43</c:v>
                </c:pt>
                <c:pt idx="5843">
                  <c:v>48</c:v>
                </c:pt>
                <c:pt idx="5844">
                  <c:v>47</c:v>
                </c:pt>
                <c:pt idx="5845">
                  <c:v>71</c:v>
                </c:pt>
                <c:pt idx="5846">
                  <c:v>64</c:v>
                </c:pt>
                <c:pt idx="5847">
                  <c:v>46</c:v>
                </c:pt>
                <c:pt idx="5848">
                  <c:v>72</c:v>
                </c:pt>
                <c:pt idx="5849">
                  <c:v>58</c:v>
                </c:pt>
                <c:pt idx="5850">
                  <c:v>50</c:v>
                </c:pt>
                <c:pt idx="5851">
                  <c:v>62</c:v>
                </c:pt>
                <c:pt idx="5852">
                  <c:v>66</c:v>
                </c:pt>
                <c:pt idx="5853">
                  <c:v>41</c:v>
                </c:pt>
                <c:pt idx="5854">
                  <c:v>67</c:v>
                </c:pt>
                <c:pt idx="5855">
                  <c:v>62</c:v>
                </c:pt>
                <c:pt idx="5856">
                  <c:v>14</c:v>
                </c:pt>
                <c:pt idx="5857">
                  <c:v>56</c:v>
                </c:pt>
                <c:pt idx="5858">
                  <c:v>30</c:v>
                </c:pt>
                <c:pt idx="5859">
                  <c:v>61</c:v>
                </c:pt>
                <c:pt idx="5860">
                  <c:v>24</c:v>
                </c:pt>
                <c:pt idx="5861">
                  <c:v>63</c:v>
                </c:pt>
                <c:pt idx="5862">
                  <c:v>#N/A</c:v>
                </c:pt>
                <c:pt idx="5863">
                  <c:v>71</c:v>
                </c:pt>
                <c:pt idx="5864">
                  <c:v>66</c:v>
                </c:pt>
                <c:pt idx="5865">
                  <c:v>37</c:v>
                </c:pt>
                <c:pt idx="5866">
                  <c:v>46</c:v>
                </c:pt>
                <c:pt idx="5867">
                  <c:v>69</c:v>
                </c:pt>
                <c:pt idx="5868">
                  <c:v>#N/A</c:v>
                </c:pt>
                <c:pt idx="5869">
                  <c:v>59</c:v>
                </c:pt>
                <c:pt idx="5870">
                  <c:v>54</c:v>
                </c:pt>
                <c:pt idx="5871">
                  <c:v>29</c:v>
                </c:pt>
                <c:pt idx="5872">
                  <c:v>64</c:v>
                </c:pt>
                <c:pt idx="5873">
                  <c:v>66</c:v>
                </c:pt>
                <c:pt idx="5874">
                  <c:v>71</c:v>
                </c:pt>
                <c:pt idx="5875">
                  <c:v>65</c:v>
                </c:pt>
                <c:pt idx="5876">
                  <c:v>63</c:v>
                </c:pt>
                <c:pt idx="5877">
                  <c:v>70</c:v>
                </c:pt>
                <c:pt idx="5878">
                  <c:v>42</c:v>
                </c:pt>
                <c:pt idx="5879">
                  <c:v>#N/A</c:v>
                </c:pt>
                <c:pt idx="5880">
                  <c:v>59</c:v>
                </c:pt>
                <c:pt idx="5881">
                  <c:v>41</c:v>
                </c:pt>
                <c:pt idx="5882">
                  <c:v>#N/A</c:v>
                </c:pt>
                <c:pt idx="5883">
                  <c:v>71</c:v>
                </c:pt>
                <c:pt idx="5884">
                  <c:v>42</c:v>
                </c:pt>
                <c:pt idx="5885">
                  <c:v>65</c:v>
                </c:pt>
                <c:pt idx="5886">
                  <c:v>62</c:v>
                </c:pt>
                <c:pt idx="5887">
                  <c:v>71</c:v>
                </c:pt>
                <c:pt idx="5888">
                  <c:v>40</c:v>
                </c:pt>
                <c:pt idx="5889">
                  <c:v>66</c:v>
                </c:pt>
                <c:pt idx="5890">
                  <c:v>70</c:v>
                </c:pt>
                <c:pt idx="5891">
                  <c:v>51</c:v>
                </c:pt>
                <c:pt idx="5892">
                  <c:v>26</c:v>
                </c:pt>
                <c:pt idx="5893">
                  <c:v>41</c:v>
                </c:pt>
                <c:pt idx="5894">
                  <c:v>39</c:v>
                </c:pt>
                <c:pt idx="5895">
                  <c:v>52</c:v>
                </c:pt>
                <c:pt idx="5896">
                  <c:v>47</c:v>
                </c:pt>
                <c:pt idx="5897">
                  <c:v>40</c:v>
                </c:pt>
                <c:pt idx="5898">
                  <c:v>68</c:v>
                </c:pt>
                <c:pt idx="5899">
                  <c:v>54</c:v>
                </c:pt>
                <c:pt idx="5900">
                  <c:v>51</c:v>
                </c:pt>
                <c:pt idx="5901">
                  <c:v>56</c:v>
                </c:pt>
                <c:pt idx="5902">
                  <c:v>65</c:v>
                </c:pt>
                <c:pt idx="5903">
                  <c:v>69</c:v>
                </c:pt>
                <c:pt idx="5904">
                  <c:v>56</c:v>
                </c:pt>
                <c:pt idx="5905">
                  <c:v>63</c:v>
                </c:pt>
                <c:pt idx="5906">
                  <c:v>64</c:v>
                </c:pt>
                <c:pt idx="5907">
                  <c:v>71</c:v>
                </c:pt>
                <c:pt idx="5908">
                  <c:v>55</c:v>
                </c:pt>
                <c:pt idx="5909">
                  <c:v>48</c:v>
                </c:pt>
                <c:pt idx="5910">
                  <c:v>57</c:v>
                </c:pt>
                <c:pt idx="5911">
                  <c:v>65</c:v>
                </c:pt>
                <c:pt idx="5912">
                  <c:v>66</c:v>
                </c:pt>
                <c:pt idx="5913">
                  <c:v>66</c:v>
                </c:pt>
                <c:pt idx="5914">
                  <c:v>68</c:v>
                </c:pt>
                <c:pt idx="5915">
                  <c:v>49</c:v>
                </c:pt>
                <c:pt idx="5916">
                  <c:v>55</c:v>
                </c:pt>
                <c:pt idx="5917">
                  <c:v>61</c:v>
                </c:pt>
                <c:pt idx="5918">
                  <c:v>71</c:v>
                </c:pt>
                <c:pt idx="5919">
                  <c:v>53</c:v>
                </c:pt>
                <c:pt idx="5920">
                  <c:v>45</c:v>
                </c:pt>
                <c:pt idx="5921">
                  <c:v>68</c:v>
                </c:pt>
                <c:pt idx="5922">
                  <c:v>52</c:v>
                </c:pt>
                <c:pt idx="5923">
                  <c:v>20</c:v>
                </c:pt>
                <c:pt idx="5924">
                  <c:v>57</c:v>
                </c:pt>
                <c:pt idx="5925">
                  <c:v>58</c:v>
                </c:pt>
                <c:pt idx="5926">
                  <c:v>48</c:v>
                </c:pt>
                <c:pt idx="5927">
                  <c:v>68</c:v>
                </c:pt>
                <c:pt idx="5928">
                  <c:v>#N/A</c:v>
                </c:pt>
                <c:pt idx="5929">
                  <c:v>69</c:v>
                </c:pt>
                <c:pt idx="5930">
                  <c:v>51</c:v>
                </c:pt>
                <c:pt idx="5931">
                  <c:v>70</c:v>
                </c:pt>
                <c:pt idx="5932">
                  <c:v>#N/A</c:v>
                </c:pt>
                <c:pt idx="5933">
                  <c:v>63</c:v>
                </c:pt>
                <c:pt idx="5934">
                  <c:v>67</c:v>
                </c:pt>
                <c:pt idx="5935">
                  <c:v>58</c:v>
                </c:pt>
                <c:pt idx="5936">
                  <c:v>60</c:v>
                </c:pt>
                <c:pt idx="5937">
                  <c:v>53</c:v>
                </c:pt>
                <c:pt idx="5938">
                  <c:v>54</c:v>
                </c:pt>
                <c:pt idx="5939">
                  <c:v>64</c:v>
                </c:pt>
                <c:pt idx="5940">
                  <c:v>10</c:v>
                </c:pt>
                <c:pt idx="5941">
                  <c:v>68</c:v>
                </c:pt>
                <c:pt idx="5942">
                  <c:v>70</c:v>
                </c:pt>
                <c:pt idx="5943">
                  <c:v>67</c:v>
                </c:pt>
                <c:pt idx="5944">
                  <c:v>71</c:v>
                </c:pt>
                <c:pt idx="5945">
                  <c:v>30</c:v>
                </c:pt>
                <c:pt idx="5946">
                  <c:v>56</c:v>
                </c:pt>
                <c:pt idx="5947">
                  <c:v>35</c:v>
                </c:pt>
                <c:pt idx="5948">
                  <c:v>55</c:v>
                </c:pt>
                <c:pt idx="5949">
                  <c:v>43</c:v>
                </c:pt>
                <c:pt idx="5950">
                  <c:v>41</c:v>
                </c:pt>
                <c:pt idx="5951">
                  <c:v>42</c:v>
                </c:pt>
                <c:pt idx="5952">
                  <c:v>#N/A</c:v>
                </c:pt>
                <c:pt idx="5953">
                  <c:v>56</c:v>
                </c:pt>
                <c:pt idx="5954">
                  <c:v>29</c:v>
                </c:pt>
                <c:pt idx="5955">
                  <c:v>61</c:v>
                </c:pt>
                <c:pt idx="5956">
                  <c:v>70</c:v>
                </c:pt>
                <c:pt idx="5957">
                  <c:v>56</c:v>
                </c:pt>
                <c:pt idx="5958">
                  <c:v>51</c:v>
                </c:pt>
                <c:pt idx="5959">
                  <c:v>31</c:v>
                </c:pt>
                <c:pt idx="5960">
                  <c:v>59</c:v>
                </c:pt>
                <c:pt idx="5961">
                  <c:v>68</c:v>
                </c:pt>
                <c:pt idx="5962">
                  <c:v>#N/A</c:v>
                </c:pt>
                <c:pt idx="5963">
                  <c:v>48</c:v>
                </c:pt>
                <c:pt idx="5964">
                  <c:v>62</c:v>
                </c:pt>
                <c:pt idx="5965">
                  <c:v>41</c:v>
                </c:pt>
                <c:pt idx="5966">
                  <c:v>21</c:v>
                </c:pt>
                <c:pt idx="5967">
                  <c:v>67</c:v>
                </c:pt>
                <c:pt idx="5968">
                  <c:v>68</c:v>
                </c:pt>
                <c:pt idx="5969">
                  <c:v>#N/A</c:v>
                </c:pt>
                <c:pt idx="5970">
                  <c:v>#N/A</c:v>
                </c:pt>
                <c:pt idx="5971">
                  <c:v>45</c:v>
                </c:pt>
                <c:pt idx="5972">
                  <c:v>72</c:v>
                </c:pt>
                <c:pt idx="5973">
                  <c:v>57</c:v>
                </c:pt>
                <c:pt idx="5974">
                  <c:v>67</c:v>
                </c:pt>
                <c:pt idx="5975">
                  <c:v>38</c:v>
                </c:pt>
                <c:pt idx="5976">
                  <c:v>28</c:v>
                </c:pt>
                <c:pt idx="5977">
                  <c:v>68</c:v>
                </c:pt>
                <c:pt idx="5978">
                  <c:v>69</c:v>
                </c:pt>
                <c:pt idx="5979">
                  <c:v>#N/A</c:v>
                </c:pt>
                <c:pt idx="5980">
                  <c:v>52</c:v>
                </c:pt>
                <c:pt idx="5981">
                  <c:v>64</c:v>
                </c:pt>
                <c:pt idx="5982">
                  <c:v>53</c:v>
                </c:pt>
                <c:pt idx="5983">
                  <c:v>51</c:v>
                </c:pt>
                <c:pt idx="5984">
                  <c:v>61</c:v>
                </c:pt>
                <c:pt idx="5985">
                  <c:v>48</c:v>
                </c:pt>
                <c:pt idx="5986">
                  <c:v>66</c:v>
                </c:pt>
                <c:pt idx="5987">
                  <c:v>46</c:v>
                </c:pt>
                <c:pt idx="5988">
                  <c:v>58</c:v>
                </c:pt>
                <c:pt idx="5989">
                  <c:v>61</c:v>
                </c:pt>
                <c:pt idx="5990">
                  <c:v>58</c:v>
                </c:pt>
                <c:pt idx="5991">
                  <c:v>71</c:v>
                </c:pt>
                <c:pt idx="5992">
                  <c:v>63</c:v>
                </c:pt>
                <c:pt idx="5993">
                  <c:v>51</c:v>
                </c:pt>
                <c:pt idx="5994">
                  <c:v>55</c:v>
                </c:pt>
                <c:pt idx="5995">
                  <c:v>#N/A</c:v>
                </c:pt>
                <c:pt idx="5996">
                  <c:v>#N/A</c:v>
                </c:pt>
                <c:pt idx="5997">
                  <c:v>37</c:v>
                </c:pt>
                <c:pt idx="5998">
                  <c:v>#N/A</c:v>
                </c:pt>
                <c:pt idx="5999">
                  <c:v>38</c:v>
                </c:pt>
                <c:pt idx="6000">
                  <c:v>63</c:v>
                </c:pt>
                <c:pt idx="6001">
                  <c:v>48</c:v>
                </c:pt>
                <c:pt idx="6002">
                  <c:v>50</c:v>
                </c:pt>
                <c:pt idx="6003">
                  <c:v>53</c:v>
                </c:pt>
                <c:pt idx="6004">
                  <c:v>46</c:v>
                </c:pt>
                <c:pt idx="6005">
                  <c:v>67</c:v>
                </c:pt>
                <c:pt idx="6006">
                  <c:v>29</c:v>
                </c:pt>
                <c:pt idx="6007">
                  <c:v>59</c:v>
                </c:pt>
                <c:pt idx="6008">
                  <c:v>41</c:v>
                </c:pt>
                <c:pt idx="6009">
                  <c:v>64</c:v>
                </c:pt>
                <c:pt idx="6010">
                  <c:v>#N/A</c:v>
                </c:pt>
                <c:pt idx="6011">
                  <c:v>49</c:v>
                </c:pt>
                <c:pt idx="6012">
                  <c:v>70</c:v>
                </c:pt>
                <c:pt idx="6013">
                  <c:v>64</c:v>
                </c:pt>
                <c:pt idx="6014">
                  <c:v>49</c:v>
                </c:pt>
                <c:pt idx="6015">
                  <c:v>#N/A</c:v>
                </c:pt>
                <c:pt idx="6016">
                  <c:v>62</c:v>
                </c:pt>
                <c:pt idx="6017">
                  <c:v>44</c:v>
                </c:pt>
                <c:pt idx="6018">
                  <c:v>#N/A</c:v>
                </c:pt>
                <c:pt idx="6019">
                  <c:v>60</c:v>
                </c:pt>
                <c:pt idx="6020">
                  <c:v>65</c:v>
                </c:pt>
                <c:pt idx="6021">
                  <c:v>45</c:v>
                </c:pt>
                <c:pt idx="6022">
                  <c:v>59</c:v>
                </c:pt>
                <c:pt idx="6023">
                  <c:v>59</c:v>
                </c:pt>
                <c:pt idx="6024">
                  <c:v>63</c:v>
                </c:pt>
                <c:pt idx="6025">
                  <c:v>10</c:v>
                </c:pt>
                <c:pt idx="6026">
                  <c:v>36</c:v>
                </c:pt>
                <c:pt idx="6027">
                  <c:v>56</c:v>
                </c:pt>
                <c:pt idx="6028">
                  <c:v>51</c:v>
                </c:pt>
                <c:pt idx="6029">
                  <c:v>71</c:v>
                </c:pt>
                <c:pt idx="6030">
                  <c:v>19</c:v>
                </c:pt>
                <c:pt idx="6031">
                  <c:v>53</c:v>
                </c:pt>
                <c:pt idx="6032">
                  <c:v>32</c:v>
                </c:pt>
                <c:pt idx="6033">
                  <c:v>48</c:v>
                </c:pt>
                <c:pt idx="6034">
                  <c:v>#N/A</c:v>
                </c:pt>
                <c:pt idx="6035">
                  <c:v>43</c:v>
                </c:pt>
                <c:pt idx="6036">
                  <c:v>24</c:v>
                </c:pt>
                <c:pt idx="6037">
                  <c:v>63</c:v>
                </c:pt>
                <c:pt idx="6038">
                  <c:v>40</c:v>
                </c:pt>
                <c:pt idx="6039">
                  <c:v>50</c:v>
                </c:pt>
                <c:pt idx="6040">
                  <c:v>#N/A</c:v>
                </c:pt>
                <c:pt idx="6041">
                  <c:v>23</c:v>
                </c:pt>
                <c:pt idx="6042">
                  <c:v>42</c:v>
                </c:pt>
                <c:pt idx="6043">
                  <c:v>27</c:v>
                </c:pt>
                <c:pt idx="6044">
                  <c:v>45</c:v>
                </c:pt>
                <c:pt idx="6045">
                  <c:v>12</c:v>
                </c:pt>
                <c:pt idx="6046">
                  <c:v>50</c:v>
                </c:pt>
                <c:pt idx="6047">
                  <c:v>60</c:v>
                </c:pt>
                <c:pt idx="6048">
                  <c:v>35</c:v>
                </c:pt>
                <c:pt idx="6049">
                  <c:v>71</c:v>
                </c:pt>
                <c:pt idx="6050">
                  <c:v>53</c:v>
                </c:pt>
                <c:pt idx="6051">
                  <c:v>12</c:v>
                </c:pt>
                <c:pt idx="6052">
                  <c:v>#N/A</c:v>
                </c:pt>
                <c:pt idx="6053">
                  <c:v>34</c:v>
                </c:pt>
                <c:pt idx="6054">
                  <c:v>29</c:v>
                </c:pt>
                <c:pt idx="6055">
                  <c:v>24</c:v>
                </c:pt>
                <c:pt idx="6056">
                  <c:v>23</c:v>
                </c:pt>
                <c:pt idx="6057">
                  <c:v>26</c:v>
                </c:pt>
                <c:pt idx="6058">
                  <c:v>53</c:v>
                </c:pt>
                <c:pt idx="6059">
                  <c:v>#N/A</c:v>
                </c:pt>
                <c:pt idx="6060">
                  <c:v>67</c:v>
                </c:pt>
                <c:pt idx="6061">
                  <c:v>52</c:v>
                </c:pt>
                <c:pt idx="6062">
                  <c:v>43</c:v>
                </c:pt>
                <c:pt idx="6063">
                  <c:v>51</c:v>
                </c:pt>
                <c:pt idx="6064">
                  <c:v>#N/A</c:v>
                </c:pt>
                <c:pt idx="6065">
                  <c:v>26</c:v>
                </c:pt>
                <c:pt idx="6066">
                  <c:v>37</c:v>
                </c:pt>
                <c:pt idx="6067">
                  <c:v>#N/A</c:v>
                </c:pt>
                <c:pt idx="6068">
                  <c:v>50</c:v>
                </c:pt>
                <c:pt idx="6069">
                  <c:v>#N/A</c:v>
                </c:pt>
                <c:pt idx="6070">
                  <c:v>32</c:v>
                </c:pt>
                <c:pt idx="6071">
                  <c:v>44</c:v>
                </c:pt>
                <c:pt idx="6072">
                  <c:v>33</c:v>
                </c:pt>
                <c:pt idx="6073">
                  <c:v>38</c:v>
                </c:pt>
                <c:pt idx="6074">
                  <c:v>61</c:v>
                </c:pt>
                <c:pt idx="6075">
                  <c:v>44</c:v>
                </c:pt>
                <c:pt idx="6076">
                  <c:v>22</c:v>
                </c:pt>
                <c:pt idx="6077">
                  <c:v>#N/A</c:v>
                </c:pt>
                <c:pt idx="6078">
                  <c:v>41</c:v>
                </c:pt>
                <c:pt idx="6079">
                  <c:v>55</c:v>
                </c:pt>
                <c:pt idx="6080">
                  <c:v>21</c:v>
                </c:pt>
                <c:pt idx="6081">
                  <c:v>36</c:v>
                </c:pt>
                <c:pt idx="6082">
                  <c:v>59</c:v>
                </c:pt>
                <c:pt idx="6083">
                  <c:v>38</c:v>
                </c:pt>
                <c:pt idx="6084">
                  <c:v>31</c:v>
                </c:pt>
                <c:pt idx="6085">
                  <c:v>#N/A</c:v>
                </c:pt>
                <c:pt idx="6086">
                  <c:v>37</c:v>
                </c:pt>
                <c:pt idx="6087">
                  <c:v>48</c:v>
                </c:pt>
                <c:pt idx="6088">
                  <c:v>30</c:v>
                </c:pt>
                <c:pt idx="6089">
                  <c:v>20</c:v>
                </c:pt>
                <c:pt idx="6090">
                  <c:v>24</c:v>
                </c:pt>
                <c:pt idx="6091">
                  <c:v>63</c:v>
                </c:pt>
                <c:pt idx="6092">
                  <c:v>72</c:v>
                </c:pt>
                <c:pt idx="6093">
                  <c:v>43</c:v>
                </c:pt>
                <c:pt idx="6094">
                  <c:v>51</c:v>
                </c:pt>
                <c:pt idx="6095">
                  <c:v>42</c:v>
                </c:pt>
                <c:pt idx="6096">
                  <c:v>65</c:v>
                </c:pt>
                <c:pt idx="6097">
                  <c:v>56</c:v>
                </c:pt>
                <c:pt idx="6098">
                  <c:v>#N/A</c:v>
                </c:pt>
                <c:pt idx="6099">
                  <c:v>27</c:v>
                </c:pt>
                <c:pt idx="6100">
                  <c:v>#N/A</c:v>
                </c:pt>
                <c:pt idx="6101">
                  <c:v>53</c:v>
                </c:pt>
                <c:pt idx="6102">
                  <c:v>54</c:v>
                </c:pt>
                <c:pt idx="6103">
                  <c:v>38</c:v>
                </c:pt>
                <c:pt idx="6104">
                  <c:v>37</c:v>
                </c:pt>
                <c:pt idx="6105">
                  <c:v>58</c:v>
                </c:pt>
                <c:pt idx="6106">
                  <c:v>#N/A</c:v>
                </c:pt>
                <c:pt idx="6107">
                  <c:v>56</c:v>
                </c:pt>
                <c:pt idx="6108">
                  <c:v>50</c:v>
                </c:pt>
                <c:pt idx="6109">
                  <c:v>#N/A</c:v>
                </c:pt>
                <c:pt idx="6110">
                  <c:v>61</c:v>
                </c:pt>
                <c:pt idx="6111">
                  <c:v>48</c:v>
                </c:pt>
                <c:pt idx="6112">
                  <c:v>64</c:v>
                </c:pt>
                <c:pt idx="6113">
                  <c:v>47</c:v>
                </c:pt>
                <c:pt idx="6114">
                  <c:v>#N/A</c:v>
                </c:pt>
                <c:pt idx="6115">
                  <c:v>71</c:v>
                </c:pt>
                <c:pt idx="6116">
                  <c:v>#N/A</c:v>
                </c:pt>
                <c:pt idx="6117">
                  <c:v>#N/A</c:v>
                </c:pt>
                <c:pt idx="6118">
                  <c:v>49</c:v>
                </c:pt>
                <c:pt idx="6119">
                  <c:v>69</c:v>
                </c:pt>
                <c:pt idx="6120">
                  <c:v>49</c:v>
                </c:pt>
                <c:pt idx="6121">
                  <c:v>61</c:v>
                </c:pt>
                <c:pt idx="6122">
                  <c:v>62</c:v>
                </c:pt>
                <c:pt idx="6123">
                  <c:v>#N/A</c:v>
                </c:pt>
                <c:pt idx="6124">
                  <c:v>67</c:v>
                </c:pt>
                <c:pt idx="6125">
                  <c:v>67</c:v>
                </c:pt>
                <c:pt idx="6126">
                  <c:v>28</c:v>
                </c:pt>
                <c:pt idx="6127">
                  <c:v>#N/A</c:v>
                </c:pt>
                <c:pt idx="6128">
                  <c:v>66</c:v>
                </c:pt>
                <c:pt idx="6129">
                  <c:v>#N/A</c:v>
                </c:pt>
                <c:pt idx="6130">
                  <c:v>46</c:v>
                </c:pt>
                <c:pt idx="6131">
                  <c:v>65</c:v>
                </c:pt>
                <c:pt idx="6132">
                  <c:v>66</c:v>
                </c:pt>
                <c:pt idx="6133">
                  <c:v>28</c:v>
                </c:pt>
                <c:pt idx="6134">
                  <c:v>50</c:v>
                </c:pt>
                <c:pt idx="6135">
                  <c:v>72</c:v>
                </c:pt>
                <c:pt idx="6136">
                  <c:v>#N/A</c:v>
                </c:pt>
                <c:pt idx="6137">
                  <c:v>46</c:v>
                </c:pt>
                <c:pt idx="6138">
                  <c:v>#N/A</c:v>
                </c:pt>
                <c:pt idx="6139">
                  <c:v>#N/A</c:v>
                </c:pt>
                <c:pt idx="6140">
                  <c:v>72</c:v>
                </c:pt>
                <c:pt idx="6141">
                  <c:v>#N/A</c:v>
                </c:pt>
                <c:pt idx="6142">
                  <c:v>56</c:v>
                </c:pt>
                <c:pt idx="6143">
                  <c:v>34</c:v>
                </c:pt>
                <c:pt idx="6144">
                  <c:v>#N/A</c:v>
                </c:pt>
                <c:pt idx="6145">
                  <c:v>62</c:v>
                </c:pt>
                <c:pt idx="6146">
                  <c:v>70</c:v>
                </c:pt>
                <c:pt idx="6147">
                  <c:v>50</c:v>
                </c:pt>
                <c:pt idx="6148">
                  <c:v>#N/A</c:v>
                </c:pt>
                <c:pt idx="6149">
                  <c:v>55</c:v>
                </c:pt>
                <c:pt idx="6150">
                  <c:v>60</c:v>
                </c:pt>
                <c:pt idx="6151">
                  <c:v>#N/A</c:v>
                </c:pt>
                <c:pt idx="6152">
                  <c:v>61</c:v>
                </c:pt>
                <c:pt idx="6153">
                  <c:v>50</c:v>
                </c:pt>
                <c:pt idx="6154">
                  <c:v>70</c:v>
                </c:pt>
                <c:pt idx="6155">
                  <c:v>68</c:v>
                </c:pt>
                <c:pt idx="6156">
                  <c:v>71</c:v>
                </c:pt>
                <c:pt idx="6157">
                  <c:v>58</c:v>
                </c:pt>
                <c:pt idx="6158">
                  <c:v>56</c:v>
                </c:pt>
                <c:pt idx="6159">
                  <c:v>71</c:v>
                </c:pt>
                <c:pt idx="6160">
                  <c:v>68</c:v>
                </c:pt>
                <c:pt idx="6161">
                  <c:v>32</c:v>
                </c:pt>
                <c:pt idx="6162">
                  <c:v>66</c:v>
                </c:pt>
                <c:pt idx="6163">
                  <c:v>#N/A</c:v>
                </c:pt>
                <c:pt idx="6164">
                  <c:v>40</c:v>
                </c:pt>
                <c:pt idx="6165">
                  <c:v>#N/A</c:v>
                </c:pt>
                <c:pt idx="6166">
                  <c:v>#N/A</c:v>
                </c:pt>
                <c:pt idx="6167">
                  <c:v>#N/A</c:v>
                </c:pt>
                <c:pt idx="6168">
                  <c:v>67</c:v>
                </c:pt>
                <c:pt idx="6169">
                  <c:v>72</c:v>
                </c:pt>
                <c:pt idx="6170">
                  <c:v>#N/A</c:v>
                </c:pt>
                <c:pt idx="6171">
                  <c:v>57</c:v>
                </c:pt>
                <c:pt idx="6172">
                  <c:v>#N/A</c:v>
                </c:pt>
                <c:pt idx="6173">
                  <c:v>71</c:v>
                </c:pt>
                <c:pt idx="6174">
                  <c:v>42</c:v>
                </c:pt>
                <c:pt idx="6175">
                  <c:v>45</c:v>
                </c:pt>
                <c:pt idx="6176">
                  <c:v>51</c:v>
                </c:pt>
                <c:pt idx="6177">
                  <c:v>42</c:v>
                </c:pt>
                <c:pt idx="6178">
                  <c:v>69</c:v>
                </c:pt>
                <c:pt idx="6179">
                  <c:v>46</c:v>
                </c:pt>
                <c:pt idx="6180">
                  <c:v>50</c:v>
                </c:pt>
                <c:pt idx="6181">
                  <c:v>43</c:v>
                </c:pt>
                <c:pt idx="6182">
                  <c:v>#N/A</c:v>
                </c:pt>
                <c:pt idx="6183">
                  <c:v>27</c:v>
                </c:pt>
                <c:pt idx="6184">
                  <c:v>64</c:v>
                </c:pt>
                <c:pt idx="6185">
                  <c:v>65</c:v>
                </c:pt>
                <c:pt idx="6186">
                  <c:v>61</c:v>
                </c:pt>
                <c:pt idx="6187">
                  <c:v>70</c:v>
                </c:pt>
                <c:pt idx="6188">
                  <c:v>70</c:v>
                </c:pt>
                <c:pt idx="6189">
                  <c:v>60</c:v>
                </c:pt>
                <c:pt idx="6190">
                  <c:v>67</c:v>
                </c:pt>
                <c:pt idx="6191">
                  <c:v>#N/A</c:v>
                </c:pt>
                <c:pt idx="6192">
                  <c:v>#N/A</c:v>
                </c:pt>
                <c:pt idx="6193">
                  <c:v>52</c:v>
                </c:pt>
                <c:pt idx="6194">
                  <c:v>#N/A</c:v>
                </c:pt>
                <c:pt idx="6195">
                  <c:v>65</c:v>
                </c:pt>
                <c:pt idx="6196">
                  <c:v>62</c:v>
                </c:pt>
                <c:pt idx="6197">
                  <c:v>58</c:v>
                </c:pt>
                <c:pt idx="6198">
                  <c:v>38</c:v>
                </c:pt>
                <c:pt idx="6199">
                  <c:v>64</c:v>
                </c:pt>
                <c:pt idx="6200">
                  <c:v>64</c:v>
                </c:pt>
                <c:pt idx="6201">
                  <c:v>61</c:v>
                </c:pt>
                <c:pt idx="6202">
                  <c:v>45</c:v>
                </c:pt>
                <c:pt idx="6203">
                  <c:v>#N/A</c:v>
                </c:pt>
                <c:pt idx="6204">
                  <c:v>40</c:v>
                </c:pt>
                <c:pt idx="6205">
                  <c:v>#N/A</c:v>
                </c:pt>
                <c:pt idx="6206">
                  <c:v>59</c:v>
                </c:pt>
                <c:pt idx="6207">
                  <c:v>#N/A</c:v>
                </c:pt>
                <c:pt idx="6208">
                  <c:v>61</c:v>
                </c:pt>
                <c:pt idx="6209">
                  <c:v>50</c:v>
                </c:pt>
                <c:pt idx="6210">
                  <c:v>#N/A</c:v>
                </c:pt>
                <c:pt idx="6211">
                  <c:v>69</c:v>
                </c:pt>
                <c:pt idx="6212">
                  <c:v>39</c:v>
                </c:pt>
                <c:pt idx="6213">
                  <c:v>55</c:v>
                </c:pt>
                <c:pt idx="6214">
                  <c:v>40</c:v>
                </c:pt>
                <c:pt idx="6215">
                  <c:v>#N/A</c:v>
                </c:pt>
                <c:pt idx="6216">
                  <c:v>#N/A</c:v>
                </c:pt>
                <c:pt idx="6217">
                  <c:v>#N/A</c:v>
                </c:pt>
                <c:pt idx="6218">
                  <c:v>67</c:v>
                </c:pt>
                <c:pt idx="6219">
                  <c:v>51</c:v>
                </c:pt>
                <c:pt idx="6220">
                  <c:v>56</c:v>
                </c:pt>
                <c:pt idx="6221">
                  <c:v>70</c:v>
                </c:pt>
                <c:pt idx="6222">
                  <c:v>50</c:v>
                </c:pt>
                <c:pt idx="6223">
                  <c:v>45</c:v>
                </c:pt>
                <c:pt idx="6224">
                  <c:v>54</c:v>
                </c:pt>
                <c:pt idx="6225">
                  <c:v>34</c:v>
                </c:pt>
                <c:pt idx="6226">
                  <c:v>44</c:v>
                </c:pt>
                <c:pt idx="6227">
                  <c:v>#N/A</c:v>
                </c:pt>
                <c:pt idx="6228">
                  <c:v>27</c:v>
                </c:pt>
                <c:pt idx="6229">
                  <c:v>51</c:v>
                </c:pt>
                <c:pt idx="6230">
                  <c:v>#N/A</c:v>
                </c:pt>
                <c:pt idx="6231">
                  <c:v>#N/A</c:v>
                </c:pt>
                <c:pt idx="6232">
                  <c:v>58</c:v>
                </c:pt>
                <c:pt idx="6233">
                  <c:v>#N/A</c:v>
                </c:pt>
                <c:pt idx="6234">
                  <c:v>62</c:v>
                </c:pt>
                <c:pt idx="6235">
                  <c:v>#N/A</c:v>
                </c:pt>
                <c:pt idx="6236">
                  <c:v>71</c:v>
                </c:pt>
                <c:pt idx="6237">
                  <c:v>59</c:v>
                </c:pt>
                <c:pt idx="6238">
                  <c:v>64</c:v>
                </c:pt>
                <c:pt idx="6239">
                  <c:v>68</c:v>
                </c:pt>
                <c:pt idx="6240">
                  <c:v>61</c:v>
                </c:pt>
                <c:pt idx="6241">
                  <c:v>58</c:v>
                </c:pt>
                <c:pt idx="6242">
                  <c:v>67</c:v>
                </c:pt>
                <c:pt idx="6243">
                  <c:v>66</c:v>
                </c:pt>
                <c:pt idx="6244">
                  <c:v>54</c:v>
                </c:pt>
                <c:pt idx="6245">
                  <c:v>#N/A</c:v>
                </c:pt>
                <c:pt idx="6246">
                  <c:v>60</c:v>
                </c:pt>
                <c:pt idx="6247">
                  <c:v>49</c:v>
                </c:pt>
                <c:pt idx="6248">
                  <c:v>50</c:v>
                </c:pt>
                <c:pt idx="6249">
                  <c:v>61</c:v>
                </c:pt>
                <c:pt idx="6250">
                  <c:v>47</c:v>
                </c:pt>
                <c:pt idx="6251">
                  <c:v>66</c:v>
                </c:pt>
                <c:pt idx="6252">
                  <c:v>#N/A</c:v>
                </c:pt>
                <c:pt idx="6253">
                  <c:v>61</c:v>
                </c:pt>
                <c:pt idx="6254">
                  <c:v>35</c:v>
                </c:pt>
                <c:pt idx="6255">
                  <c:v>56</c:v>
                </c:pt>
                <c:pt idx="6256">
                  <c:v>64</c:v>
                </c:pt>
                <c:pt idx="6257">
                  <c:v>71</c:v>
                </c:pt>
                <c:pt idx="6258">
                  <c:v>66</c:v>
                </c:pt>
                <c:pt idx="6259">
                  <c:v>#N/A</c:v>
                </c:pt>
                <c:pt idx="6260">
                  <c:v>35</c:v>
                </c:pt>
                <c:pt idx="6261">
                  <c:v>66</c:v>
                </c:pt>
                <c:pt idx="6262">
                  <c:v>52</c:v>
                </c:pt>
                <c:pt idx="6263">
                  <c:v>72</c:v>
                </c:pt>
                <c:pt idx="6264">
                  <c:v>67</c:v>
                </c:pt>
                <c:pt idx="6265">
                  <c:v>66</c:v>
                </c:pt>
                <c:pt idx="6266">
                  <c:v>30</c:v>
                </c:pt>
                <c:pt idx="6267">
                  <c:v>#N/A</c:v>
                </c:pt>
                <c:pt idx="6268">
                  <c:v>47</c:v>
                </c:pt>
                <c:pt idx="6269">
                  <c:v>65</c:v>
                </c:pt>
                <c:pt idx="6270">
                  <c:v>#N/A</c:v>
                </c:pt>
                <c:pt idx="6271">
                  <c:v>62</c:v>
                </c:pt>
                <c:pt idx="6272">
                  <c:v>56</c:v>
                </c:pt>
                <c:pt idx="6273">
                  <c:v>#N/A</c:v>
                </c:pt>
                <c:pt idx="6274">
                  <c:v>#N/A</c:v>
                </c:pt>
                <c:pt idx="6275">
                  <c:v>#N/A</c:v>
                </c:pt>
                <c:pt idx="6276">
                  <c:v>60</c:v>
                </c:pt>
                <c:pt idx="6277">
                  <c:v>53</c:v>
                </c:pt>
                <c:pt idx="6278">
                  <c:v>#N/A</c:v>
                </c:pt>
                <c:pt idx="6279">
                  <c:v>65</c:v>
                </c:pt>
                <c:pt idx="6280">
                  <c:v>51</c:v>
                </c:pt>
                <c:pt idx="6281">
                  <c:v>#N/A</c:v>
                </c:pt>
                <c:pt idx="6282">
                  <c:v>72</c:v>
                </c:pt>
                <c:pt idx="6283">
                  <c:v>#N/A</c:v>
                </c:pt>
                <c:pt idx="6284">
                  <c:v>64</c:v>
                </c:pt>
                <c:pt idx="6285">
                  <c:v>71</c:v>
                </c:pt>
                <c:pt idx="6286">
                  <c:v>70</c:v>
                </c:pt>
                <c:pt idx="6287">
                  <c:v>41</c:v>
                </c:pt>
                <c:pt idx="6288">
                  <c:v>40</c:v>
                </c:pt>
                <c:pt idx="6289">
                  <c:v>53</c:v>
                </c:pt>
                <c:pt idx="6290">
                  <c:v>60</c:v>
                </c:pt>
                <c:pt idx="6291">
                  <c:v>#N/A</c:v>
                </c:pt>
                <c:pt idx="6292">
                  <c:v>66</c:v>
                </c:pt>
                <c:pt idx="6293">
                  <c:v>72</c:v>
                </c:pt>
                <c:pt idx="6294">
                  <c:v>71</c:v>
                </c:pt>
                <c:pt idx="6295">
                  <c:v>70</c:v>
                </c:pt>
                <c:pt idx="6296">
                  <c:v>61</c:v>
                </c:pt>
                <c:pt idx="6297">
                  <c:v>#N/A</c:v>
                </c:pt>
                <c:pt idx="6298">
                  <c:v>#N/A</c:v>
                </c:pt>
                <c:pt idx="6299">
                  <c:v>52</c:v>
                </c:pt>
                <c:pt idx="6300">
                  <c:v>57</c:v>
                </c:pt>
                <c:pt idx="6301">
                  <c:v>72</c:v>
                </c:pt>
                <c:pt idx="6302">
                  <c:v>#N/A</c:v>
                </c:pt>
                <c:pt idx="6303">
                  <c:v>67</c:v>
                </c:pt>
                <c:pt idx="6304">
                  <c:v>71</c:v>
                </c:pt>
                <c:pt idx="6305">
                  <c:v>#N/A</c:v>
                </c:pt>
                <c:pt idx="6306">
                  <c:v>62</c:v>
                </c:pt>
                <c:pt idx="6307">
                  <c:v>53</c:v>
                </c:pt>
                <c:pt idx="6308">
                  <c:v>66</c:v>
                </c:pt>
                <c:pt idx="6309">
                  <c:v>51</c:v>
                </c:pt>
                <c:pt idx="6310">
                  <c:v>70</c:v>
                </c:pt>
                <c:pt idx="6311">
                  <c:v>65</c:v>
                </c:pt>
                <c:pt idx="6312">
                  <c:v>72</c:v>
                </c:pt>
                <c:pt idx="6313">
                  <c:v>66</c:v>
                </c:pt>
                <c:pt idx="6314">
                  <c:v>58</c:v>
                </c:pt>
                <c:pt idx="6315">
                  <c:v>72</c:v>
                </c:pt>
                <c:pt idx="6316">
                  <c:v>#N/A</c:v>
                </c:pt>
                <c:pt idx="6317">
                  <c:v>32</c:v>
                </c:pt>
                <c:pt idx="6318">
                  <c:v>#N/A</c:v>
                </c:pt>
                <c:pt idx="6319">
                  <c:v>#N/A</c:v>
                </c:pt>
                <c:pt idx="6320">
                  <c:v>66</c:v>
                </c:pt>
                <c:pt idx="6321">
                  <c:v>13</c:v>
                </c:pt>
                <c:pt idx="6322">
                  <c:v>67</c:v>
                </c:pt>
                <c:pt idx="6323">
                  <c:v>#N/A</c:v>
                </c:pt>
                <c:pt idx="6324">
                  <c:v>36</c:v>
                </c:pt>
                <c:pt idx="6325">
                  <c:v>67</c:v>
                </c:pt>
                <c:pt idx="6326">
                  <c:v>59</c:v>
                </c:pt>
                <c:pt idx="6327">
                  <c:v>69</c:v>
                </c:pt>
                <c:pt idx="6328">
                  <c:v>#N/A</c:v>
                </c:pt>
                <c:pt idx="6329">
                  <c:v>72</c:v>
                </c:pt>
                <c:pt idx="6330">
                  <c:v>72</c:v>
                </c:pt>
                <c:pt idx="6331">
                  <c:v>#N/A</c:v>
                </c:pt>
                <c:pt idx="6332">
                  <c:v>#N/A</c:v>
                </c:pt>
                <c:pt idx="6333">
                  <c:v>#N/A</c:v>
                </c:pt>
                <c:pt idx="6334">
                  <c:v>#N/A</c:v>
                </c:pt>
                <c:pt idx="6335">
                  <c:v>#N/A</c:v>
                </c:pt>
                <c:pt idx="6336">
                  <c:v>#N/A</c:v>
                </c:pt>
                <c:pt idx="6337">
                  <c:v>#N/A</c:v>
                </c:pt>
                <c:pt idx="6338">
                  <c:v>#N/A</c:v>
                </c:pt>
                <c:pt idx="6339">
                  <c:v>#N/A</c:v>
                </c:pt>
                <c:pt idx="6340">
                  <c:v>#N/A</c:v>
                </c:pt>
                <c:pt idx="6341">
                  <c:v>#N/A</c:v>
                </c:pt>
                <c:pt idx="6342">
                  <c:v>#N/A</c:v>
                </c:pt>
                <c:pt idx="6343">
                  <c:v>#N/A</c:v>
                </c:pt>
                <c:pt idx="6344">
                  <c:v>#N/A</c:v>
                </c:pt>
                <c:pt idx="6345">
                  <c:v>#N/A</c:v>
                </c:pt>
                <c:pt idx="6346">
                  <c:v>#N/A</c:v>
                </c:pt>
                <c:pt idx="6347">
                  <c:v>#N/A</c:v>
                </c:pt>
                <c:pt idx="6348">
                  <c:v>#N/A</c:v>
                </c:pt>
                <c:pt idx="6349">
                  <c:v>#N/A</c:v>
                </c:pt>
                <c:pt idx="6350">
                  <c:v>#N/A</c:v>
                </c:pt>
                <c:pt idx="6351">
                  <c:v>#N/A</c:v>
                </c:pt>
                <c:pt idx="6352">
                  <c:v>#N/A</c:v>
                </c:pt>
                <c:pt idx="6353">
                  <c:v>#N/A</c:v>
                </c:pt>
                <c:pt idx="6354">
                  <c:v>#N/A</c:v>
                </c:pt>
                <c:pt idx="6355">
                  <c:v>#N/A</c:v>
                </c:pt>
                <c:pt idx="6356">
                  <c:v>#N/A</c:v>
                </c:pt>
                <c:pt idx="6357">
                  <c:v>#N/A</c:v>
                </c:pt>
                <c:pt idx="6358">
                  <c:v>#N/A</c:v>
                </c:pt>
                <c:pt idx="6359">
                  <c:v>#N/A</c:v>
                </c:pt>
                <c:pt idx="6360">
                  <c:v>#N/A</c:v>
                </c:pt>
                <c:pt idx="6361">
                  <c:v>#N/A</c:v>
                </c:pt>
                <c:pt idx="6362">
                  <c:v>#N/A</c:v>
                </c:pt>
                <c:pt idx="6363">
                  <c:v>#N/A</c:v>
                </c:pt>
                <c:pt idx="6364">
                  <c:v>#N/A</c:v>
                </c:pt>
                <c:pt idx="6365">
                  <c:v>#N/A</c:v>
                </c:pt>
                <c:pt idx="6366">
                  <c:v>#N/A</c:v>
                </c:pt>
                <c:pt idx="6367">
                  <c:v>#N/A</c:v>
                </c:pt>
                <c:pt idx="6368">
                  <c:v>#N/A</c:v>
                </c:pt>
                <c:pt idx="6369">
                  <c:v>#N/A</c:v>
                </c:pt>
                <c:pt idx="6370">
                  <c:v>#N/A</c:v>
                </c:pt>
                <c:pt idx="6371">
                  <c:v>#N/A</c:v>
                </c:pt>
                <c:pt idx="6372">
                  <c:v>#N/A</c:v>
                </c:pt>
                <c:pt idx="6373">
                  <c:v>#N/A</c:v>
                </c:pt>
                <c:pt idx="6374">
                  <c:v>#N/A</c:v>
                </c:pt>
                <c:pt idx="6375">
                  <c:v>#N/A</c:v>
                </c:pt>
                <c:pt idx="6376">
                  <c:v>#N/A</c:v>
                </c:pt>
                <c:pt idx="6377">
                  <c:v>#N/A</c:v>
                </c:pt>
                <c:pt idx="6378">
                  <c:v>#N/A</c:v>
                </c:pt>
                <c:pt idx="6379">
                  <c:v>#N/A</c:v>
                </c:pt>
                <c:pt idx="6380">
                  <c:v>#N/A</c:v>
                </c:pt>
                <c:pt idx="6381">
                  <c:v>#N/A</c:v>
                </c:pt>
                <c:pt idx="6382">
                  <c:v>#N/A</c:v>
                </c:pt>
                <c:pt idx="6383">
                  <c:v>#N/A</c:v>
                </c:pt>
                <c:pt idx="6384">
                  <c:v>#N/A</c:v>
                </c:pt>
                <c:pt idx="6385">
                  <c:v>#N/A</c:v>
                </c:pt>
                <c:pt idx="6386">
                  <c:v>#N/A</c:v>
                </c:pt>
                <c:pt idx="6387">
                  <c:v>#N/A</c:v>
                </c:pt>
                <c:pt idx="6388">
                  <c:v>#N/A</c:v>
                </c:pt>
                <c:pt idx="6389">
                  <c:v>#N/A</c:v>
                </c:pt>
                <c:pt idx="6390">
                  <c:v>60</c:v>
                </c:pt>
                <c:pt idx="6391">
                  <c:v>64</c:v>
                </c:pt>
                <c:pt idx="6392">
                  <c:v>17</c:v>
                </c:pt>
                <c:pt idx="6393">
                  <c:v>20</c:v>
                </c:pt>
                <c:pt idx="6394">
                  <c:v>49</c:v>
                </c:pt>
                <c:pt idx="6395">
                  <c:v>22</c:v>
                </c:pt>
                <c:pt idx="6396">
                  <c:v>47</c:v>
                </c:pt>
                <c:pt idx="6397">
                  <c:v>26</c:v>
                </c:pt>
                <c:pt idx="6398">
                  <c:v>23</c:v>
                </c:pt>
                <c:pt idx="6399">
                  <c:v>20</c:v>
                </c:pt>
                <c:pt idx="6400">
                  <c:v>14</c:v>
                </c:pt>
                <c:pt idx="6401">
                  <c:v>56</c:v>
                </c:pt>
                <c:pt idx="6402">
                  <c:v>68</c:v>
                </c:pt>
                <c:pt idx="6403">
                  <c:v>44</c:v>
                </c:pt>
                <c:pt idx="6404">
                  <c:v>26</c:v>
                </c:pt>
                <c:pt idx="6405">
                  <c:v>34</c:v>
                </c:pt>
                <c:pt idx="6406">
                  <c:v>52</c:v>
                </c:pt>
                <c:pt idx="6407">
                  <c:v>59</c:v>
                </c:pt>
                <c:pt idx="6408">
                  <c:v>57</c:v>
                </c:pt>
                <c:pt idx="6409">
                  <c:v>29</c:v>
                </c:pt>
                <c:pt idx="6410">
                  <c:v>41</c:v>
                </c:pt>
                <c:pt idx="6411">
                  <c:v>33</c:v>
                </c:pt>
                <c:pt idx="6412">
                  <c:v>57</c:v>
                </c:pt>
                <c:pt idx="6413">
                  <c:v>44</c:v>
                </c:pt>
                <c:pt idx="6414">
                  <c:v>68</c:v>
                </c:pt>
                <c:pt idx="6415">
                  <c:v>40</c:v>
                </c:pt>
                <c:pt idx="6416">
                  <c:v>65</c:v>
                </c:pt>
                <c:pt idx="6417">
                  <c:v>34</c:v>
                </c:pt>
                <c:pt idx="6418">
                  <c:v>69</c:v>
                </c:pt>
                <c:pt idx="6419">
                  <c:v>12</c:v>
                </c:pt>
                <c:pt idx="6420">
                  <c:v>32</c:v>
                </c:pt>
                <c:pt idx="6421">
                  <c:v>67</c:v>
                </c:pt>
                <c:pt idx="6422">
                  <c:v>36</c:v>
                </c:pt>
                <c:pt idx="6423">
                  <c:v>60</c:v>
                </c:pt>
                <c:pt idx="6424">
                  <c:v>71</c:v>
                </c:pt>
                <c:pt idx="6425">
                  <c:v>64</c:v>
                </c:pt>
                <c:pt idx="6426">
                  <c:v>48</c:v>
                </c:pt>
                <c:pt idx="6427">
                  <c:v>63</c:v>
                </c:pt>
                <c:pt idx="6428">
                  <c:v>54</c:v>
                </c:pt>
                <c:pt idx="6429">
                  <c:v>35</c:v>
                </c:pt>
                <c:pt idx="6430">
                  <c:v>9</c:v>
                </c:pt>
                <c:pt idx="6431">
                  <c:v>71</c:v>
                </c:pt>
                <c:pt idx="6432">
                  <c:v>21</c:v>
                </c:pt>
                <c:pt idx="6433">
                  <c:v>46</c:v>
                </c:pt>
                <c:pt idx="6434">
                  <c:v>20</c:v>
                </c:pt>
                <c:pt idx="6435">
                  <c:v>43</c:v>
                </c:pt>
                <c:pt idx="6436">
                  <c:v>34</c:v>
                </c:pt>
                <c:pt idx="6437">
                  <c:v>40</c:v>
                </c:pt>
                <c:pt idx="6438">
                  <c:v>37</c:v>
                </c:pt>
                <c:pt idx="6439">
                  <c:v>39</c:v>
                </c:pt>
                <c:pt idx="6440">
                  <c:v>54</c:v>
                </c:pt>
                <c:pt idx="6441">
                  <c:v>18</c:v>
                </c:pt>
                <c:pt idx="6442">
                  <c:v>53</c:v>
                </c:pt>
                <c:pt idx="6443">
                  <c:v>51</c:v>
                </c:pt>
                <c:pt idx="6444">
                  <c:v>53</c:v>
                </c:pt>
                <c:pt idx="6445">
                  <c:v>43</c:v>
                </c:pt>
                <c:pt idx="6446">
                  <c:v>33</c:v>
                </c:pt>
                <c:pt idx="6447">
                  <c:v>51</c:v>
                </c:pt>
                <c:pt idx="6448">
                  <c:v>23</c:v>
                </c:pt>
                <c:pt idx="6449">
                  <c:v>41</c:v>
                </c:pt>
                <c:pt idx="6450">
                  <c:v>28</c:v>
                </c:pt>
                <c:pt idx="6451">
                  <c:v>52</c:v>
                </c:pt>
                <c:pt idx="6452">
                  <c:v>40</c:v>
                </c:pt>
                <c:pt idx="6453">
                  <c:v>63</c:v>
                </c:pt>
                <c:pt idx="6454">
                  <c:v>54</c:v>
                </c:pt>
                <c:pt idx="6455">
                  <c:v>13</c:v>
                </c:pt>
                <c:pt idx="6456">
                  <c:v>21</c:v>
                </c:pt>
                <c:pt idx="6457">
                  <c:v>68</c:v>
                </c:pt>
                <c:pt idx="6458">
                  <c:v>37</c:v>
                </c:pt>
                <c:pt idx="6459">
                  <c:v>28</c:v>
                </c:pt>
                <c:pt idx="6460">
                  <c:v>39</c:v>
                </c:pt>
                <c:pt idx="6461">
                  <c:v>26</c:v>
                </c:pt>
                <c:pt idx="6462">
                  <c:v>59</c:v>
                </c:pt>
                <c:pt idx="6463">
                  <c:v>48</c:v>
                </c:pt>
                <c:pt idx="6464">
                  <c:v>35</c:v>
                </c:pt>
                <c:pt idx="6465">
                  <c:v>12</c:v>
                </c:pt>
                <c:pt idx="6466">
                  <c:v>51</c:v>
                </c:pt>
                <c:pt idx="6467">
                  <c:v>50</c:v>
                </c:pt>
                <c:pt idx="6468">
                  <c:v>26</c:v>
                </c:pt>
                <c:pt idx="6469">
                  <c:v>27</c:v>
                </c:pt>
                <c:pt idx="6470">
                  <c:v>41</c:v>
                </c:pt>
                <c:pt idx="6471">
                  <c:v>46</c:v>
                </c:pt>
                <c:pt idx="6472">
                  <c:v>40</c:v>
                </c:pt>
                <c:pt idx="6473">
                  <c:v>43</c:v>
                </c:pt>
                <c:pt idx="6474">
                  <c:v>26</c:v>
                </c:pt>
                <c:pt idx="6475">
                  <c:v>56</c:v>
                </c:pt>
                <c:pt idx="6476">
                  <c:v>67</c:v>
                </c:pt>
                <c:pt idx="6477">
                  <c:v>62</c:v>
                </c:pt>
                <c:pt idx="6478">
                  <c:v>28</c:v>
                </c:pt>
                <c:pt idx="6479">
                  <c:v>63</c:v>
                </c:pt>
                <c:pt idx="6480">
                  <c:v>27</c:v>
                </c:pt>
                <c:pt idx="6481">
                  <c:v>64</c:v>
                </c:pt>
                <c:pt idx="6482">
                  <c:v>69</c:v>
                </c:pt>
                <c:pt idx="6483">
                  <c:v>34</c:v>
                </c:pt>
                <c:pt idx="6484">
                  <c:v>15</c:v>
                </c:pt>
                <c:pt idx="6485">
                  <c:v>55</c:v>
                </c:pt>
                <c:pt idx="6486">
                  <c:v>57</c:v>
                </c:pt>
                <c:pt idx="6487">
                  <c:v>37</c:v>
                </c:pt>
                <c:pt idx="6488">
                  <c:v>56</c:v>
                </c:pt>
                <c:pt idx="6489">
                  <c:v>21</c:v>
                </c:pt>
                <c:pt idx="6490">
                  <c:v>30</c:v>
                </c:pt>
                <c:pt idx="6491">
                  <c:v>56</c:v>
                </c:pt>
                <c:pt idx="6492">
                  <c:v>53</c:v>
                </c:pt>
                <c:pt idx="6493">
                  <c:v>35</c:v>
                </c:pt>
                <c:pt idx="6494">
                  <c:v>54</c:v>
                </c:pt>
                <c:pt idx="6495">
                  <c:v>32</c:v>
                </c:pt>
                <c:pt idx="6496">
                  <c:v>61</c:v>
                </c:pt>
                <c:pt idx="6497">
                  <c:v>64</c:v>
                </c:pt>
                <c:pt idx="6498">
                  <c:v>52</c:v>
                </c:pt>
                <c:pt idx="6499">
                  <c:v>47</c:v>
                </c:pt>
                <c:pt idx="6500">
                  <c:v>66</c:v>
                </c:pt>
                <c:pt idx="6501">
                  <c:v>41</c:v>
                </c:pt>
                <c:pt idx="6502">
                  <c:v>17</c:v>
                </c:pt>
                <c:pt idx="6503">
                  <c:v>23</c:v>
                </c:pt>
                <c:pt idx="6504">
                  <c:v>53</c:v>
                </c:pt>
                <c:pt idx="6505">
                  <c:v>12</c:v>
                </c:pt>
                <c:pt idx="6506">
                  <c:v>67</c:v>
                </c:pt>
                <c:pt idx="6507">
                  <c:v>71</c:v>
                </c:pt>
                <c:pt idx="6508">
                  <c:v>50</c:v>
                </c:pt>
                <c:pt idx="6509">
                  <c:v>43</c:v>
                </c:pt>
                <c:pt idx="6510">
                  <c:v>26</c:v>
                </c:pt>
                <c:pt idx="6511">
                  <c:v>31</c:v>
                </c:pt>
                <c:pt idx="6512">
                  <c:v>58</c:v>
                </c:pt>
                <c:pt idx="6513">
                  <c:v>53</c:v>
                </c:pt>
                <c:pt idx="6514">
                  <c:v>51</c:v>
                </c:pt>
                <c:pt idx="6515">
                  <c:v>56</c:v>
                </c:pt>
                <c:pt idx="6516">
                  <c:v>26</c:v>
                </c:pt>
                <c:pt idx="6517">
                  <c:v>45</c:v>
                </c:pt>
                <c:pt idx="6518">
                  <c:v>48</c:v>
                </c:pt>
                <c:pt idx="6519">
                  <c:v>45</c:v>
                </c:pt>
                <c:pt idx="6520">
                  <c:v>30</c:v>
                </c:pt>
                <c:pt idx="6521">
                  <c:v>61</c:v>
                </c:pt>
                <c:pt idx="6522">
                  <c:v>68</c:v>
                </c:pt>
                <c:pt idx="6523">
                  <c:v>49</c:v>
                </c:pt>
                <c:pt idx="6524">
                  <c:v>55</c:v>
                </c:pt>
                <c:pt idx="6525">
                  <c:v>54</c:v>
                </c:pt>
                <c:pt idx="6526">
                  <c:v>53</c:v>
                </c:pt>
                <c:pt idx="6527">
                  <c:v>44</c:v>
                </c:pt>
                <c:pt idx="6528">
                  <c:v>28</c:v>
                </c:pt>
                <c:pt idx="6529">
                  <c:v>30</c:v>
                </c:pt>
                <c:pt idx="6530">
                  <c:v>68</c:v>
                </c:pt>
                <c:pt idx="6531">
                  <c:v>19</c:v>
                </c:pt>
                <c:pt idx="6532">
                  <c:v>69</c:v>
                </c:pt>
                <c:pt idx="6533">
                  <c:v>64</c:v>
                </c:pt>
                <c:pt idx="6534">
                  <c:v>57</c:v>
                </c:pt>
                <c:pt idx="6535">
                  <c:v>55</c:v>
                </c:pt>
                <c:pt idx="6536">
                  <c:v>46</c:v>
                </c:pt>
                <c:pt idx="6537">
                  <c:v>44</c:v>
                </c:pt>
                <c:pt idx="6538">
                  <c:v>54</c:v>
                </c:pt>
                <c:pt idx="6539">
                  <c:v>53</c:v>
                </c:pt>
                <c:pt idx="6540">
                  <c:v>32</c:v>
                </c:pt>
                <c:pt idx="6541">
                  <c:v>61</c:v>
                </c:pt>
                <c:pt idx="6542">
                  <c:v>10</c:v>
                </c:pt>
                <c:pt idx="6543">
                  <c:v>70</c:v>
                </c:pt>
                <c:pt idx="6544">
                  <c:v>63</c:v>
                </c:pt>
                <c:pt idx="6545">
                  <c:v>7</c:v>
                </c:pt>
                <c:pt idx="6546">
                  <c:v>50</c:v>
                </c:pt>
                <c:pt idx="6547">
                  <c:v>40</c:v>
                </c:pt>
                <c:pt idx="6548">
                  <c:v>28</c:v>
                </c:pt>
                <c:pt idx="6549">
                  <c:v>62</c:v>
                </c:pt>
                <c:pt idx="6550">
                  <c:v>48</c:v>
                </c:pt>
                <c:pt idx="6551">
                  <c:v>22</c:v>
                </c:pt>
                <c:pt idx="6552">
                  <c:v>58</c:v>
                </c:pt>
                <c:pt idx="6553">
                  <c:v>35</c:v>
                </c:pt>
                <c:pt idx="6554">
                  <c:v>47</c:v>
                </c:pt>
                <c:pt idx="6555">
                  <c:v>38</c:v>
                </c:pt>
                <c:pt idx="6556">
                  <c:v>46</c:v>
                </c:pt>
                <c:pt idx="6557">
                  <c:v>33</c:v>
                </c:pt>
                <c:pt idx="6558">
                  <c:v>31</c:v>
                </c:pt>
                <c:pt idx="6559">
                  <c:v>41</c:v>
                </c:pt>
                <c:pt idx="6560">
                  <c:v>23</c:v>
                </c:pt>
                <c:pt idx="6561">
                  <c:v>11</c:v>
                </c:pt>
                <c:pt idx="6562">
                  <c:v>45</c:v>
                </c:pt>
                <c:pt idx="6563">
                  <c:v>17</c:v>
                </c:pt>
                <c:pt idx="6564">
                  <c:v>70</c:v>
                </c:pt>
                <c:pt idx="6565">
                  <c:v>62</c:v>
                </c:pt>
                <c:pt idx="6566">
                  <c:v>19</c:v>
                </c:pt>
                <c:pt idx="6567">
                  <c:v>29</c:v>
                </c:pt>
                <c:pt idx="6568">
                  <c:v>67</c:v>
                </c:pt>
                <c:pt idx="6569">
                  <c:v>1</c:v>
                </c:pt>
                <c:pt idx="6570">
                  <c:v>36</c:v>
                </c:pt>
                <c:pt idx="6571">
                  <c:v>64</c:v>
                </c:pt>
                <c:pt idx="6572">
                  <c:v>51</c:v>
                </c:pt>
                <c:pt idx="6573">
                  <c:v>46</c:v>
                </c:pt>
                <c:pt idx="6574">
                  <c:v>3</c:v>
                </c:pt>
                <c:pt idx="6575">
                  <c:v>62</c:v>
                </c:pt>
                <c:pt idx="6576">
                  <c:v>63</c:v>
                </c:pt>
                <c:pt idx="6577">
                  <c:v>52</c:v>
                </c:pt>
                <c:pt idx="6578">
                  <c:v>51</c:v>
                </c:pt>
                <c:pt idx="6579">
                  <c:v>14</c:v>
                </c:pt>
                <c:pt idx="6580">
                  <c:v>55</c:v>
                </c:pt>
                <c:pt idx="6581">
                  <c:v>21</c:v>
                </c:pt>
                <c:pt idx="6582">
                  <c:v>36</c:v>
                </c:pt>
                <c:pt idx="6583">
                  <c:v>71</c:v>
                </c:pt>
                <c:pt idx="6584">
                  <c:v>50</c:v>
                </c:pt>
                <c:pt idx="6585">
                  <c:v>23</c:v>
                </c:pt>
                <c:pt idx="6586">
                  <c:v>35</c:v>
                </c:pt>
                <c:pt idx="6587">
                  <c:v>39</c:v>
                </c:pt>
                <c:pt idx="6588">
                  <c:v>7</c:v>
                </c:pt>
                <c:pt idx="6589">
                  <c:v>53</c:v>
                </c:pt>
                <c:pt idx="6590">
                  <c:v>31</c:v>
                </c:pt>
                <c:pt idx="6591">
                  <c:v>32</c:v>
                </c:pt>
                <c:pt idx="6592">
                  <c:v>20</c:v>
                </c:pt>
                <c:pt idx="6593">
                  <c:v>27</c:v>
                </c:pt>
                <c:pt idx="6594">
                  <c:v>48</c:v>
                </c:pt>
                <c:pt idx="6595">
                  <c:v>24</c:v>
                </c:pt>
                <c:pt idx="6596">
                  <c:v>61</c:v>
                </c:pt>
                <c:pt idx="6597">
                  <c:v>41</c:v>
                </c:pt>
                <c:pt idx="6598">
                  <c:v>30</c:v>
                </c:pt>
                <c:pt idx="6599">
                  <c:v>47</c:v>
                </c:pt>
                <c:pt idx="6600">
                  <c:v>59</c:v>
                </c:pt>
                <c:pt idx="6601">
                  <c:v>42</c:v>
                </c:pt>
                <c:pt idx="6602">
                  <c:v>26</c:v>
                </c:pt>
                <c:pt idx="6603">
                  <c:v>10</c:v>
                </c:pt>
                <c:pt idx="6604">
                  <c:v>42</c:v>
                </c:pt>
                <c:pt idx="6605">
                  <c:v>56</c:v>
                </c:pt>
                <c:pt idx="6606">
                  <c:v>13</c:v>
                </c:pt>
                <c:pt idx="6607">
                  <c:v>21</c:v>
                </c:pt>
                <c:pt idx="6608">
                  <c:v>17</c:v>
                </c:pt>
                <c:pt idx="6609">
                  <c:v>32</c:v>
                </c:pt>
                <c:pt idx="6610">
                  <c:v>58</c:v>
                </c:pt>
                <c:pt idx="6611">
                  <c:v>49</c:v>
                </c:pt>
                <c:pt idx="6612">
                  <c:v>15</c:v>
                </c:pt>
                <c:pt idx="6613">
                  <c:v>55</c:v>
                </c:pt>
                <c:pt idx="6614">
                  <c:v>37</c:v>
                </c:pt>
                <c:pt idx="6615">
                  <c:v>31</c:v>
                </c:pt>
                <c:pt idx="6616">
                  <c:v>34</c:v>
                </c:pt>
                <c:pt idx="6617">
                  <c:v>27</c:v>
                </c:pt>
                <c:pt idx="6618">
                  <c:v>36</c:v>
                </c:pt>
                <c:pt idx="6619">
                  <c:v>17</c:v>
                </c:pt>
                <c:pt idx="6620">
                  <c:v>59</c:v>
                </c:pt>
                <c:pt idx="6621">
                  <c:v>10</c:v>
                </c:pt>
                <c:pt idx="6622">
                  <c:v>60</c:v>
                </c:pt>
                <c:pt idx="6623">
                  <c:v>34</c:v>
                </c:pt>
                <c:pt idx="6624">
                  <c:v>49</c:v>
                </c:pt>
                <c:pt idx="6625">
                  <c:v>42</c:v>
                </c:pt>
                <c:pt idx="6626">
                  <c:v>53</c:v>
                </c:pt>
                <c:pt idx="6627">
                  <c:v>35</c:v>
                </c:pt>
                <c:pt idx="6628">
                  <c:v>30</c:v>
                </c:pt>
                <c:pt idx="6629">
                  <c:v>38</c:v>
                </c:pt>
                <c:pt idx="6630">
                  <c:v>52</c:v>
                </c:pt>
                <c:pt idx="6631">
                  <c:v>59</c:v>
                </c:pt>
                <c:pt idx="6632">
                  <c:v>19</c:v>
                </c:pt>
                <c:pt idx="6633">
                  <c:v>9</c:v>
                </c:pt>
                <c:pt idx="6634">
                  <c:v>47</c:v>
                </c:pt>
                <c:pt idx="6635">
                  <c:v>11</c:v>
                </c:pt>
                <c:pt idx="6636">
                  <c:v>41</c:v>
                </c:pt>
                <c:pt idx="6637">
                  <c:v>62</c:v>
                </c:pt>
                <c:pt idx="6638">
                  <c:v>21</c:v>
                </c:pt>
                <c:pt idx="6639">
                  <c:v>39</c:v>
                </c:pt>
                <c:pt idx="6640">
                  <c:v>52</c:v>
                </c:pt>
                <c:pt idx="6641">
                  <c:v>64</c:v>
                </c:pt>
                <c:pt idx="6642">
                  <c:v>63</c:v>
                </c:pt>
                <c:pt idx="6643">
                  <c:v>44</c:v>
                </c:pt>
                <c:pt idx="6644">
                  <c:v>22</c:v>
                </c:pt>
                <c:pt idx="6645">
                  <c:v>30</c:v>
                </c:pt>
                <c:pt idx="6646">
                  <c:v>44</c:v>
                </c:pt>
                <c:pt idx="6647">
                  <c:v>43</c:v>
                </c:pt>
                <c:pt idx="6648">
                  <c:v>7</c:v>
                </c:pt>
                <c:pt idx="6649">
                  <c:v>22</c:v>
                </c:pt>
                <c:pt idx="6650">
                  <c:v>27</c:v>
                </c:pt>
                <c:pt idx="6651">
                  <c:v>60</c:v>
                </c:pt>
                <c:pt idx="6652">
                  <c:v>66</c:v>
                </c:pt>
                <c:pt idx="6653">
                  <c:v>30</c:v>
                </c:pt>
                <c:pt idx="6654">
                  <c:v>36</c:v>
                </c:pt>
                <c:pt idx="6655">
                  <c:v>50</c:v>
                </c:pt>
                <c:pt idx="6656">
                  <c:v>23</c:v>
                </c:pt>
                <c:pt idx="6657">
                  <c:v>60</c:v>
                </c:pt>
                <c:pt idx="6658">
                  <c:v>30</c:v>
                </c:pt>
                <c:pt idx="6659">
                  <c:v>38</c:v>
                </c:pt>
                <c:pt idx="6660">
                  <c:v>15</c:v>
                </c:pt>
                <c:pt idx="6661">
                  <c:v>26</c:v>
                </c:pt>
                <c:pt idx="6662">
                  <c:v>48</c:v>
                </c:pt>
                <c:pt idx="6663">
                  <c:v>10</c:v>
                </c:pt>
                <c:pt idx="6664">
                  <c:v>18</c:v>
                </c:pt>
                <c:pt idx="6665">
                  <c:v>17</c:v>
                </c:pt>
                <c:pt idx="6666">
                  <c:v>58</c:v>
                </c:pt>
                <c:pt idx="6667">
                  <c:v>51</c:v>
                </c:pt>
                <c:pt idx="6668">
                  <c:v>40</c:v>
                </c:pt>
                <c:pt idx="6669">
                  <c:v>23</c:v>
                </c:pt>
                <c:pt idx="6670">
                  <c:v>66</c:v>
                </c:pt>
                <c:pt idx="6671">
                  <c:v>11</c:v>
                </c:pt>
                <c:pt idx="6672">
                  <c:v>13</c:v>
                </c:pt>
                <c:pt idx="6673">
                  <c:v>43</c:v>
                </c:pt>
                <c:pt idx="6674">
                  <c:v>28</c:v>
                </c:pt>
                <c:pt idx="6675">
                  <c:v>58</c:v>
                </c:pt>
                <c:pt idx="6676">
                  <c:v>25</c:v>
                </c:pt>
                <c:pt idx="6677">
                  <c:v>50</c:v>
                </c:pt>
                <c:pt idx="6678">
                  <c:v>57</c:v>
                </c:pt>
                <c:pt idx="6679">
                  <c:v>52</c:v>
                </c:pt>
                <c:pt idx="6680">
                  <c:v>26</c:v>
                </c:pt>
                <c:pt idx="6681">
                  <c:v>69</c:v>
                </c:pt>
                <c:pt idx="6682">
                  <c:v>55</c:v>
                </c:pt>
                <c:pt idx="6683">
                  <c:v>33</c:v>
                </c:pt>
                <c:pt idx="6684">
                  <c:v>26</c:v>
                </c:pt>
                <c:pt idx="6685">
                  <c:v>15</c:v>
                </c:pt>
                <c:pt idx="6686">
                  <c:v>33</c:v>
                </c:pt>
                <c:pt idx="6687">
                  <c:v>14</c:v>
                </c:pt>
                <c:pt idx="6688">
                  <c:v>25</c:v>
                </c:pt>
                <c:pt idx="6689">
                  <c:v>54</c:v>
                </c:pt>
                <c:pt idx="6690">
                  <c:v>23</c:v>
                </c:pt>
                <c:pt idx="6691">
                  <c:v>41</c:v>
                </c:pt>
                <c:pt idx="6692">
                  <c:v>67</c:v>
                </c:pt>
                <c:pt idx="6693">
                  <c:v>14</c:v>
                </c:pt>
                <c:pt idx="6694">
                  <c:v>8</c:v>
                </c:pt>
                <c:pt idx="6695">
                  <c:v>48</c:v>
                </c:pt>
                <c:pt idx="6696">
                  <c:v>34</c:v>
                </c:pt>
                <c:pt idx="6697">
                  <c:v>62</c:v>
                </c:pt>
                <c:pt idx="6698">
                  <c:v>27</c:v>
                </c:pt>
                <c:pt idx="6699">
                  <c:v>52</c:v>
                </c:pt>
                <c:pt idx="6700">
                  <c:v>35</c:v>
                </c:pt>
                <c:pt idx="6701">
                  <c:v>9</c:v>
                </c:pt>
                <c:pt idx="6702">
                  <c:v>68</c:v>
                </c:pt>
                <c:pt idx="6703">
                  <c:v>28</c:v>
                </c:pt>
                <c:pt idx="6704">
                  <c:v>33</c:v>
                </c:pt>
                <c:pt idx="6705">
                  <c:v>35</c:v>
                </c:pt>
                <c:pt idx="6706">
                  <c:v>39</c:v>
                </c:pt>
                <c:pt idx="6707">
                  <c:v>28</c:v>
                </c:pt>
                <c:pt idx="6708">
                  <c:v>8</c:v>
                </c:pt>
                <c:pt idx="6709">
                  <c:v>14</c:v>
                </c:pt>
                <c:pt idx="6710">
                  <c:v>25</c:v>
                </c:pt>
                <c:pt idx="6711">
                  <c:v>23</c:v>
                </c:pt>
                <c:pt idx="6712">
                  <c:v>60</c:v>
                </c:pt>
                <c:pt idx="6713">
                  <c:v>22</c:v>
                </c:pt>
                <c:pt idx="6714">
                  <c:v>23</c:v>
                </c:pt>
                <c:pt idx="6715">
                  <c:v>27</c:v>
                </c:pt>
                <c:pt idx="6716">
                  <c:v>44</c:v>
                </c:pt>
                <c:pt idx="6717">
                  <c:v>27</c:v>
                </c:pt>
                <c:pt idx="6718">
                  <c:v>51</c:v>
                </c:pt>
                <c:pt idx="6719">
                  <c:v>66</c:v>
                </c:pt>
                <c:pt idx="6720">
                  <c:v>41</c:v>
                </c:pt>
                <c:pt idx="6721">
                  <c:v>16</c:v>
                </c:pt>
                <c:pt idx="6722">
                  <c:v>21</c:v>
                </c:pt>
                <c:pt idx="6723">
                  <c:v>15</c:v>
                </c:pt>
                <c:pt idx="6724">
                  <c:v>56</c:v>
                </c:pt>
                <c:pt idx="6725">
                  <c:v>27</c:v>
                </c:pt>
                <c:pt idx="6726">
                  <c:v>24</c:v>
                </c:pt>
                <c:pt idx="6727">
                  <c:v>56</c:v>
                </c:pt>
                <c:pt idx="6728">
                  <c:v>18</c:v>
                </c:pt>
                <c:pt idx="6729">
                  <c:v>36</c:v>
                </c:pt>
                <c:pt idx="6730">
                  <c:v>23</c:v>
                </c:pt>
                <c:pt idx="6731">
                  <c:v>35</c:v>
                </c:pt>
                <c:pt idx="6732">
                  <c:v>11</c:v>
                </c:pt>
                <c:pt idx="6733">
                  <c:v>34</c:v>
                </c:pt>
                <c:pt idx="6734">
                  <c:v>57</c:v>
                </c:pt>
                <c:pt idx="6735">
                  <c:v>13</c:v>
                </c:pt>
                <c:pt idx="6736">
                  <c:v>67</c:v>
                </c:pt>
                <c:pt idx="6737">
                  <c:v>53</c:v>
                </c:pt>
                <c:pt idx="6738">
                  <c:v>67</c:v>
                </c:pt>
                <c:pt idx="6739">
                  <c:v>29</c:v>
                </c:pt>
                <c:pt idx="6740">
                  <c:v>19</c:v>
                </c:pt>
                <c:pt idx="6741">
                  <c:v>57</c:v>
                </c:pt>
                <c:pt idx="6742">
                  <c:v>68</c:v>
                </c:pt>
                <c:pt idx="6743">
                  <c:v>17</c:v>
                </c:pt>
                <c:pt idx="6744">
                  <c:v>29</c:v>
                </c:pt>
                <c:pt idx="6745">
                  <c:v>37</c:v>
                </c:pt>
                <c:pt idx="6746">
                  <c:v>46</c:v>
                </c:pt>
                <c:pt idx="6747">
                  <c:v>47</c:v>
                </c:pt>
                <c:pt idx="6748">
                  <c:v>28</c:v>
                </c:pt>
                <c:pt idx="6749">
                  <c:v>44</c:v>
                </c:pt>
                <c:pt idx="6750">
                  <c:v>13</c:v>
                </c:pt>
                <c:pt idx="6751">
                  <c:v>45</c:v>
                </c:pt>
                <c:pt idx="6752">
                  <c:v>39</c:v>
                </c:pt>
                <c:pt idx="6753">
                  <c:v>61</c:v>
                </c:pt>
                <c:pt idx="6754">
                  <c:v>65</c:v>
                </c:pt>
                <c:pt idx="6755">
                  <c:v>57</c:v>
                </c:pt>
                <c:pt idx="6756">
                  <c:v>8</c:v>
                </c:pt>
                <c:pt idx="6757">
                  <c:v>52</c:v>
                </c:pt>
                <c:pt idx="6758">
                  <c:v>62</c:v>
                </c:pt>
                <c:pt idx="6759">
                  <c:v>34</c:v>
                </c:pt>
                <c:pt idx="6760">
                  <c:v>69</c:v>
                </c:pt>
                <c:pt idx="6761">
                  <c:v>12</c:v>
                </c:pt>
                <c:pt idx="6762">
                  <c:v>52</c:v>
                </c:pt>
                <c:pt idx="6763">
                  <c:v>32</c:v>
                </c:pt>
                <c:pt idx="6764">
                  <c:v>61</c:v>
                </c:pt>
                <c:pt idx="6765">
                  <c:v>13</c:v>
                </c:pt>
                <c:pt idx="6766">
                  <c:v>29</c:v>
                </c:pt>
                <c:pt idx="6767">
                  <c:v>1</c:v>
                </c:pt>
                <c:pt idx="6768">
                  <c:v>12</c:v>
                </c:pt>
                <c:pt idx="6769">
                  <c:v>41</c:v>
                </c:pt>
                <c:pt idx="6770">
                  <c:v>32</c:v>
                </c:pt>
                <c:pt idx="6771">
                  <c:v>11</c:v>
                </c:pt>
                <c:pt idx="6772">
                  <c:v>36</c:v>
                </c:pt>
                <c:pt idx="6773">
                  <c:v>53</c:v>
                </c:pt>
                <c:pt idx="6774">
                  <c:v>47</c:v>
                </c:pt>
                <c:pt idx="6775">
                  <c:v>14</c:v>
                </c:pt>
                <c:pt idx="6776">
                  <c:v>26</c:v>
                </c:pt>
                <c:pt idx="6777">
                  <c:v>12</c:v>
                </c:pt>
                <c:pt idx="6778">
                  <c:v>24</c:v>
                </c:pt>
                <c:pt idx="6779">
                  <c:v>34</c:v>
                </c:pt>
                <c:pt idx="6780">
                  <c:v>16</c:v>
                </c:pt>
                <c:pt idx="6781">
                  <c:v>26</c:v>
                </c:pt>
                <c:pt idx="6782">
                  <c:v>52</c:v>
                </c:pt>
                <c:pt idx="6783">
                  <c:v>25</c:v>
                </c:pt>
                <c:pt idx="6784">
                  <c:v>25</c:v>
                </c:pt>
                <c:pt idx="6785">
                  <c:v>36</c:v>
                </c:pt>
                <c:pt idx="6786">
                  <c:v>66</c:v>
                </c:pt>
                <c:pt idx="6787">
                  <c:v>33</c:v>
                </c:pt>
                <c:pt idx="6788">
                  <c:v>8</c:v>
                </c:pt>
                <c:pt idx="6789">
                  <c:v>49</c:v>
                </c:pt>
                <c:pt idx="6790">
                  <c:v>17</c:v>
                </c:pt>
                <c:pt idx="6791">
                  <c:v>12</c:v>
                </c:pt>
                <c:pt idx="6792">
                  <c:v>44</c:v>
                </c:pt>
                <c:pt idx="6793">
                  <c:v>51</c:v>
                </c:pt>
                <c:pt idx="6794">
                  <c:v>20</c:v>
                </c:pt>
                <c:pt idx="6795">
                  <c:v>31</c:v>
                </c:pt>
                <c:pt idx="6796">
                  <c:v>30</c:v>
                </c:pt>
                <c:pt idx="6797">
                  <c:v>39</c:v>
                </c:pt>
                <c:pt idx="6798">
                  <c:v>46</c:v>
                </c:pt>
                <c:pt idx="6799">
                  <c:v>19</c:v>
                </c:pt>
                <c:pt idx="6800">
                  <c:v>5</c:v>
                </c:pt>
                <c:pt idx="6801">
                  <c:v>58</c:v>
                </c:pt>
                <c:pt idx="6802">
                  <c:v>15</c:v>
                </c:pt>
                <c:pt idx="6803">
                  <c:v>64</c:v>
                </c:pt>
                <c:pt idx="6804">
                  <c:v>30</c:v>
                </c:pt>
                <c:pt idx="6805">
                  <c:v>55</c:v>
                </c:pt>
                <c:pt idx="6806">
                  <c:v>8</c:v>
                </c:pt>
                <c:pt idx="6807">
                  <c:v>25</c:v>
                </c:pt>
                <c:pt idx="6808">
                  <c:v>17</c:v>
                </c:pt>
                <c:pt idx="6809">
                  <c:v>70</c:v>
                </c:pt>
                <c:pt idx="6810">
                  <c:v>38</c:v>
                </c:pt>
                <c:pt idx="6811">
                  <c:v>44</c:v>
                </c:pt>
                <c:pt idx="6812">
                  <c:v>34</c:v>
                </c:pt>
                <c:pt idx="6813">
                  <c:v>27</c:v>
                </c:pt>
                <c:pt idx="6814">
                  <c:v>25</c:v>
                </c:pt>
                <c:pt idx="6815">
                  <c:v>27</c:v>
                </c:pt>
                <c:pt idx="6816">
                  <c:v>61</c:v>
                </c:pt>
                <c:pt idx="6817">
                  <c:v>24</c:v>
                </c:pt>
                <c:pt idx="6818">
                  <c:v>62</c:v>
                </c:pt>
                <c:pt idx="6819">
                  <c:v>26</c:v>
                </c:pt>
                <c:pt idx="6820">
                  <c:v>55</c:v>
                </c:pt>
                <c:pt idx="6821">
                  <c:v>24</c:v>
                </c:pt>
                <c:pt idx="6822">
                  <c:v>19</c:v>
                </c:pt>
                <c:pt idx="6823">
                  <c:v>37</c:v>
                </c:pt>
                <c:pt idx="6824">
                  <c:v>13</c:v>
                </c:pt>
                <c:pt idx="6825">
                  <c:v>52</c:v>
                </c:pt>
                <c:pt idx="6826">
                  <c:v>32</c:v>
                </c:pt>
                <c:pt idx="6827">
                  <c:v>25</c:v>
                </c:pt>
                <c:pt idx="6828">
                  <c:v>4</c:v>
                </c:pt>
                <c:pt idx="6829">
                  <c:v>44</c:v>
                </c:pt>
                <c:pt idx="6830">
                  <c:v>40</c:v>
                </c:pt>
                <c:pt idx="6831">
                  <c:v>17</c:v>
                </c:pt>
                <c:pt idx="6832">
                  <c:v>69</c:v>
                </c:pt>
                <c:pt idx="6833">
                  <c:v>25</c:v>
                </c:pt>
                <c:pt idx="6834">
                  <c:v>16</c:v>
                </c:pt>
                <c:pt idx="6835">
                  <c:v>56</c:v>
                </c:pt>
                <c:pt idx="6836">
                  <c:v>53</c:v>
                </c:pt>
                <c:pt idx="6837">
                  <c:v>25</c:v>
                </c:pt>
                <c:pt idx="6838">
                  <c:v>37</c:v>
                </c:pt>
                <c:pt idx="6839">
                  <c:v>16</c:v>
                </c:pt>
                <c:pt idx="6840">
                  <c:v>50</c:v>
                </c:pt>
                <c:pt idx="6841">
                  <c:v>53</c:v>
                </c:pt>
                <c:pt idx="6842">
                  <c:v>28</c:v>
                </c:pt>
                <c:pt idx="6843">
                  <c:v>8</c:v>
                </c:pt>
                <c:pt idx="6844">
                  <c:v>50</c:v>
                </c:pt>
                <c:pt idx="6845">
                  <c:v>17</c:v>
                </c:pt>
                <c:pt idx="6846">
                  <c:v>13</c:v>
                </c:pt>
                <c:pt idx="6847">
                  <c:v>42</c:v>
                </c:pt>
                <c:pt idx="6848">
                  <c:v>33</c:v>
                </c:pt>
                <c:pt idx="6849">
                  <c:v>36</c:v>
                </c:pt>
                <c:pt idx="6850">
                  <c:v>20</c:v>
                </c:pt>
                <c:pt idx="6851">
                  <c:v>47</c:v>
                </c:pt>
                <c:pt idx="6852">
                  <c:v>18</c:v>
                </c:pt>
                <c:pt idx="6853">
                  <c:v>23</c:v>
                </c:pt>
                <c:pt idx="6854">
                  <c:v>10</c:v>
                </c:pt>
                <c:pt idx="6855">
                  <c:v>45</c:v>
                </c:pt>
                <c:pt idx="6856">
                  <c:v>49</c:v>
                </c:pt>
                <c:pt idx="6857">
                  <c:v>3</c:v>
                </c:pt>
                <c:pt idx="6858">
                  <c:v>71</c:v>
                </c:pt>
                <c:pt idx="6859">
                  <c:v>69</c:v>
                </c:pt>
                <c:pt idx="6860">
                  <c:v>49</c:v>
                </c:pt>
                <c:pt idx="6861">
                  <c:v>67</c:v>
                </c:pt>
                <c:pt idx="6862">
                  <c:v>37</c:v>
                </c:pt>
                <c:pt idx="6863">
                  <c:v>30</c:v>
                </c:pt>
                <c:pt idx="6864">
                  <c:v>41</c:v>
                </c:pt>
                <c:pt idx="6865">
                  <c:v>44</c:v>
                </c:pt>
                <c:pt idx="6866">
                  <c:v>23</c:v>
                </c:pt>
                <c:pt idx="6867">
                  <c:v>42</c:v>
                </c:pt>
                <c:pt idx="6868">
                  <c:v>35</c:v>
                </c:pt>
                <c:pt idx="6869">
                  <c:v>22</c:v>
                </c:pt>
                <c:pt idx="6870">
                  <c:v>1</c:v>
                </c:pt>
                <c:pt idx="6871">
                  <c:v>35</c:v>
                </c:pt>
                <c:pt idx="6872">
                  <c:v>37</c:v>
                </c:pt>
                <c:pt idx="6873">
                  <c:v>24</c:v>
                </c:pt>
                <c:pt idx="6874">
                  <c:v>23</c:v>
                </c:pt>
                <c:pt idx="6875">
                  <c:v>49</c:v>
                </c:pt>
                <c:pt idx="6876">
                  <c:v>22</c:v>
                </c:pt>
                <c:pt idx="6877">
                  <c:v>9</c:v>
                </c:pt>
                <c:pt idx="6878">
                  <c:v>5</c:v>
                </c:pt>
                <c:pt idx="6879">
                  <c:v>35</c:v>
                </c:pt>
                <c:pt idx="6880">
                  <c:v>50</c:v>
                </c:pt>
                <c:pt idx="6881">
                  <c:v>37</c:v>
                </c:pt>
                <c:pt idx="6882">
                  <c:v>10</c:v>
                </c:pt>
                <c:pt idx="6883">
                  <c:v>35</c:v>
                </c:pt>
                <c:pt idx="6884">
                  <c:v>22</c:v>
                </c:pt>
                <c:pt idx="6885">
                  <c:v>51</c:v>
                </c:pt>
                <c:pt idx="6886">
                  <c:v>48</c:v>
                </c:pt>
                <c:pt idx="6887">
                  <c:v>55</c:v>
                </c:pt>
                <c:pt idx="6888">
                  <c:v>53</c:v>
                </c:pt>
                <c:pt idx="6889">
                  <c:v>61</c:v>
                </c:pt>
                <c:pt idx="6890">
                  <c:v>52</c:v>
                </c:pt>
                <c:pt idx="6891">
                  <c:v>38</c:v>
                </c:pt>
                <c:pt idx="6892">
                  <c:v>2</c:v>
                </c:pt>
                <c:pt idx="6893">
                  <c:v>26</c:v>
                </c:pt>
                <c:pt idx="6894">
                  <c:v>22</c:v>
                </c:pt>
                <c:pt idx="6895">
                  <c:v>15</c:v>
                </c:pt>
                <c:pt idx="6896">
                  <c:v>18</c:v>
                </c:pt>
                <c:pt idx="6897">
                  <c:v>6</c:v>
                </c:pt>
                <c:pt idx="6898">
                  <c:v>49</c:v>
                </c:pt>
                <c:pt idx="6899">
                  <c:v>67</c:v>
                </c:pt>
                <c:pt idx="6900">
                  <c:v>23</c:v>
                </c:pt>
                <c:pt idx="6901">
                  <c:v>8</c:v>
                </c:pt>
                <c:pt idx="6902">
                  <c:v>17</c:v>
                </c:pt>
                <c:pt idx="6903">
                  <c:v>29</c:v>
                </c:pt>
                <c:pt idx="6904">
                  <c:v>42</c:v>
                </c:pt>
                <c:pt idx="6905">
                  <c:v>17</c:v>
                </c:pt>
                <c:pt idx="6906">
                  <c:v>42</c:v>
                </c:pt>
                <c:pt idx="6907">
                  <c:v>27</c:v>
                </c:pt>
                <c:pt idx="6908">
                  <c:v>20</c:v>
                </c:pt>
                <c:pt idx="6909">
                  <c:v>56</c:v>
                </c:pt>
                <c:pt idx="6910">
                  <c:v>3</c:v>
                </c:pt>
                <c:pt idx="6911">
                  <c:v>9</c:v>
                </c:pt>
                <c:pt idx="6912">
                  <c:v>50</c:v>
                </c:pt>
                <c:pt idx="6913">
                  <c:v>11</c:v>
                </c:pt>
                <c:pt idx="6914">
                  <c:v>10</c:v>
                </c:pt>
                <c:pt idx="6915">
                  <c:v>14</c:v>
                </c:pt>
                <c:pt idx="6916">
                  <c:v>35</c:v>
                </c:pt>
                <c:pt idx="6917">
                  <c:v>21</c:v>
                </c:pt>
                <c:pt idx="6918">
                  <c:v>11</c:v>
                </c:pt>
                <c:pt idx="6919">
                  <c:v>20</c:v>
                </c:pt>
                <c:pt idx="6920">
                  <c:v>67</c:v>
                </c:pt>
                <c:pt idx="6921">
                  <c:v>41</c:v>
                </c:pt>
                <c:pt idx="6922">
                  <c:v>10</c:v>
                </c:pt>
                <c:pt idx="6923">
                  <c:v>0</c:v>
                </c:pt>
                <c:pt idx="6924">
                  <c:v>4</c:v>
                </c:pt>
                <c:pt idx="6925">
                  <c:v>33</c:v>
                </c:pt>
                <c:pt idx="6926">
                  <c:v>15</c:v>
                </c:pt>
                <c:pt idx="6927">
                  <c:v>50</c:v>
                </c:pt>
                <c:pt idx="6928">
                  <c:v>43</c:v>
                </c:pt>
                <c:pt idx="6929">
                  <c:v>22</c:v>
                </c:pt>
                <c:pt idx="6930">
                  <c:v>13</c:v>
                </c:pt>
                <c:pt idx="6931">
                  <c:v>52</c:v>
                </c:pt>
                <c:pt idx="6932">
                  <c:v>17</c:v>
                </c:pt>
                <c:pt idx="6933">
                  <c:v>3</c:v>
                </c:pt>
                <c:pt idx="6934">
                  <c:v>22</c:v>
                </c:pt>
                <c:pt idx="6935">
                  <c:v>11</c:v>
                </c:pt>
                <c:pt idx="6936">
                  <c:v>63</c:v>
                </c:pt>
                <c:pt idx="6937">
                  <c:v>33</c:v>
                </c:pt>
                <c:pt idx="6938">
                  <c:v>23</c:v>
                </c:pt>
                <c:pt idx="6939">
                  <c:v>5</c:v>
                </c:pt>
                <c:pt idx="6940">
                  <c:v>2</c:v>
                </c:pt>
                <c:pt idx="6941">
                  <c:v>10</c:v>
                </c:pt>
                <c:pt idx="6942">
                  <c:v>2</c:v>
                </c:pt>
                <c:pt idx="6943">
                  <c:v>15</c:v>
                </c:pt>
                <c:pt idx="6944">
                  <c:v>36</c:v>
                </c:pt>
                <c:pt idx="6945">
                  <c:v>1</c:v>
                </c:pt>
                <c:pt idx="6946">
                  <c:v>13</c:v>
                </c:pt>
                <c:pt idx="6947">
                  <c:v>14</c:v>
                </c:pt>
                <c:pt idx="6948">
                  <c:v>48</c:v>
                </c:pt>
                <c:pt idx="6949">
                  <c:v>36</c:v>
                </c:pt>
                <c:pt idx="6950">
                  <c:v>15</c:v>
                </c:pt>
                <c:pt idx="6951">
                  <c:v>7</c:v>
                </c:pt>
                <c:pt idx="6952">
                  <c:v>1</c:v>
                </c:pt>
                <c:pt idx="6953">
                  <c:v>19</c:v>
                </c:pt>
                <c:pt idx="6954">
                  <c:v>38</c:v>
                </c:pt>
                <c:pt idx="6955">
                  <c:v>7</c:v>
                </c:pt>
                <c:pt idx="6956">
                  <c:v>22</c:v>
                </c:pt>
                <c:pt idx="6957">
                  <c:v>24</c:v>
                </c:pt>
                <c:pt idx="6958">
                  <c:v>7</c:v>
                </c:pt>
                <c:pt idx="6959">
                  <c:v>23</c:v>
                </c:pt>
                <c:pt idx="6960">
                  <c:v>13</c:v>
                </c:pt>
                <c:pt idx="6961">
                  <c:v>10</c:v>
                </c:pt>
                <c:pt idx="6962">
                  <c:v>18</c:v>
                </c:pt>
                <c:pt idx="6963">
                  <c:v>11</c:v>
                </c:pt>
                <c:pt idx="6964">
                  <c:v>18</c:v>
                </c:pt>
                <c:pt idx="6965">
                  <c:v>29</c:v>
                </c:pt>
                <c:pt idx="6966">
                  <c:v>38</c:v>
                </c:pt>
                <c:pt idx="6967">
                  <c:v>29</c:v>
                </c:pt>
                <c:pt idx="6968">
                  <c:v>30</c:v>
                </c:pt>
                <c:pt idx="6969">
                  <c:v>12</c:v>
                </c:pt>
                <c:pt idx="6970">
                  <c:v>7</c:v>
                </c:pt>
                <c:pt idx="6971">
                  <c:v>42</c:v>
                </c:pt>
                <c:pt idx="6972">
                  <c:v>1</c:v>
                </c:pt>
                <c:pt idx="6973">
                  <c:v>11</c:v>
                </c:pt>
                <c:pt idx="6974">
                  <c:v>17</c:v>
                </c:pt>
                <c:pt idx="6975">
                  <c:v>29</c:v>
                </c:pt>
                <c:pt idx="6976">
                  <c:v>14</c:v>
                </c:pt>
                <c:pt idx="6977">
                  <c:v>24</c:v>
                </c:pt>
                <c:pt idx="6978">
                  <c:v>17</c:v>
                </c:pt>
                <c:pt idx="6979">
                  <c:v>3</c:v>
                </c:pt>
                <c:pt idx="6980">
                  <c:v>47</c:v>
                </c:pt>
                <c:pt idx="6981">
                  <c:v>13</c:v>
                </c:pt>
                <c:pt idx="6982">
                  <c:v>33</c:v>
                </c:pt>
                <c:pt idx="6983">
                  <c:v>31</c:v>
                </c:pt>
                <c:pt idx="6984">
                  <c:v>35</c:v>
                </c:pt>
                <c:pt idx="6985">
                  <c:v>2</c:v>
                </c:pt>
                <c:pt idx="6986">
                  <c:v>6</c:v>
                </c:pt>
                <c:pt idx="6987">
                  <c:v>17</c:v>
                </c:pt>
                <c:pt idx="6988">
                  <c:v>16</c:v>
                </c:pt>
                <c:pt idx="6989">
                  <c:v>9</c:v>
                </c:pt>
                <c:pt idx="6990">
                  <c:v>10</c:v>
                </c:pt>
                <c:pt idx="6991">
                  <c:v>29</c:v>
                </c:pt>
                <c:pt idx="6992">
                  <c:v>2</c:v>
                </c:pt>
                <c:pt idx="6993">
                  <c:v>24</c:v>
                </c:pt>
                <c:pt idx="6994">
                  <c:v>38</c:v>
                </c:pt>
                <c:pt idx="6995">
                  <c:v>35</c:v>
                </c:pt>
                <c:pt idx="6996">
                  <c:v>39</c:v>
                </c:pt>
                <c:pt idx="6997">
                  <c:v>9</c:v>
                </c:pt>
                <c:pt idx="6998">
                  <c:v>32</c:v>
                </c:pt>
                <c:pt idx="6999">
                  <c:v>27</c:v>
                </c:pt>
                <c:pt idx="7000">
                  <c:v>61</c:v>
                </c:pt>
                <c:pt idx="7001">
                  <c:v>7</c:v>
                </c:pt>
                <c:pt idx="7002">
                  <c:v>55</c:v>
                </c:pt>
                <c:pt idx="7003">
                  <c:v>16</c:v>
                </c:pt>
                <c:pt idx="7004">
                  <c:v>57</c:v>
                </c:pt>
                <c:pt idx="7005">
                  <c:v>28</c:v>
                </c:pt>
                <c:pt idx="7006">
                  <c:v>25</c:v>
                </c:pt>
                <c:pt idx="7007">
                  <c:v>35</c:v>
                </c:pt>
                <c:pt idx="7008">
                  <c:v>32</c:v>
                </c:pt>
                <c:pt idx="7009">
                  <c:v>19</c:v>
                </c:pt>
                <c:pt idx="7010">
                  <c:v>23</c:v>
                </c:pt>
                <c:pt idx="7011">
                  <c:v>6</c:v>
                </c:pt>
                <c:pt idx="7012">
                  <c:v>7</c:v>
                </c:pt>
                <c:pt idx="7013">
                  <c:v>26</c:v>
                </c:pt>
                <c:pt idx="7014">
                  <c:v>20</c:v>
                </c:pt>
                <c:pt idx="7015">
                  <c:v>19</c:v>
                </c:pt>
                <c:pt idx="7016">
                  <c:v>21</c:v>
                </c:pt>
                <c:pt idx="7017">
                  <c:v>20</c:v>
                </c:pt>
                <c:pt idx="7018">
                  <c:v>22</c:v>
                </c:pt>
                <c:pt idx="7019">
                  <c:v>27</c:v>
                </c:pt>
                <c:pt idx="7020">
                  <c:v>20</c:v>
                </c:pt>
                <c:pt idx="7021">
                  <c:v>4</c:v>
                </c:pt>
                <c:pt idx="7022">
                  <c:v>4</c:v>
                </c:pt>
                <c:pt idx="7023">
                  <c:v>12</c:v>
                </c:pt>
                <c:pt idx="7024">
                  <c:v>22</c:v>
                </c:pt>
                <c:pt idx="7025">
                  <c:v>6</c:v>
                </c:pt>
                <c:pt idx="7026">
                  <c:v>3</c:v>
                </c:pt>
                <c:pt idx="7027">
                  <c:v>15</c:v>
                </c:pt>
                <c:pt idx="7028">
                  <c:v>7</c:v>
                </c:pt>
                <c:pt idx="7029">
                  <c:v>17</c:v>
                </c:pt>
                <c:pt idx="7030">
                  <c:v>6</c:v>
                </c:pt>
                <c:pt idx="7031">
                  <c:v>38</c:v>
                </c:pt>
                <c:pt idx="7032">
                  <c:v>10</c:v>
                </c:pt>
                <c:pt idx="7033">
                  <c:v>26</c:v>
                </c:pt>
                <c:pt idx="7034">
                  <c:v>18</c:v>
                </c:pt>
                <c:pt idx="7035">
                  <c:v>23</c:v>
                </c:pt>
                <c:pt idx="7036">
                  <c:v>43</c:v>
                </c:pt>
                <c:pt idx="7037">
                  <c:v>59</c:v>
                </c:pt>
                <c:pt idx="7038">
                  <c:v>24</c:v>
                </c:pt>
                <c:pt idx="7039">
                  <c:v>51</c:v>
                </c:pt>
                <c:pt idx="7040">
                  <c:v>15</c:v>
                </c:pt>
                <c:pt idx="7041">
                  <c:v>14</c:v>
                </c:pt>
                <c:pt idx="7042">
                  <c:v>15</c:v>
                </c:pt>
              </c:numCache>
            </c:numRef>
          </c:xVal>
          <c:yVal>
            <c:numRef>
              <c:f>'Churn_Data'!$AB$2:$AB$7044</c:f>
              <c:numCache>
                <c:formatCode>General</c:formatCode>
                <c:ptCount val="7043"/>
                <c:pt idx="0">
                  <c:v>#N/A</c:v>
                </c:pt>
                <c:pt idx="1">
                  <c:v>#N/A</c:v>
                </c:pt>
                <c:pt idx="2">
                  <c:v>#N/A</c:v>
                </c:pt>
                <c:pt idx="3">
                  <c:v>#N/A</c:v>
                </c:pt>
                <c:pt idx="4">
                  <c:v>71.099999999999994</c:v>
                </c:pt>
                <c:pt idx="5">
                  <c:v>#N/A</c:v>
                </c:pt>
                <c:pt idx="6">
                  <c:v>#N/A</c:v>
                </c:pt>
                <c:pt idx="7">
                  <c:v>#N/A</c:v>
                </c:pt>
                <c:pt idx="8">
                  <c:v>#N/A</c:v>
                </c:pt>
                <c:pt idx="9">
                  <c:v>#N/A</c:v>
                </c:pt>
                <c:pt idx="10">
                  <c:v>#N/A</c:v>
                </c:pt>
                <c:pt idx="11">
                  <c:v>#N/A</c:v>
                </c:pt>
                <c:pt idx="12">
                  <c:v>#N/A</c:v>
                </c:pt>
                <c:pt idx="13">
                  <c:v>70.599999999999994</c:v>
                </c:pt>
                <c:pt idx="14">
                  <c:v>#N/A</c:v>
                </c:pt>
                <c:pt idx="15">
                  <c:v>#N/A</c:v>
                </c:pt>
                <c:pt idx="16">
                  <c:v>#N/A</c:v>
                </c:pt>
                <c:pt idx="17">
                  <c:v>#N/A</c:v>
                </c:pt>
                <c:pt idx="18">
                  <c:v>#N/A</c:v>
                </c:pt>
                <c:pt idx="19">
                  <c:v>#N/A</c:v>
                </c:pt>
                <c:pt idx="20">
                  <c:v>70.05</c:v>
                </c:pt>
                <c:pt idx="21">
                  <c:v>#N/A</c:v>
                </c:pt>
                <c:pt idx="22">
                  <c:v>70.099999999999994</c:v>
                </c:pt>
                <c:pt idx="23">
                  <c:v>#N/A</c:v>
                </c:pt>
                <c:pt idx="24">
                  <c:v>#N/A</c:v>
                </c:pt>
                <c:pt idx="25">
                  <c:v>#N/A</c:v>
                </c:pt>
                <c:pt idx="26">
                  <c:v>69.900000000000006</c:v>
                </c:pt>
                <c:pt idx="27">
                  <c:v>#N/A</c:v>
                </c:pt>
                <c:pt idx="28">
                  <c:v>#N/A</c:v>
                </c:pt>
                <c:pt idx="29">
                  <c:v>70.25</c:v>
                </c:pt>
                <c:pt idx="30">
                  <c:v>70.599999999999994</c:v>
                </c:pt>
                <c:pt idx="31">
                  <c:v>#N/A</c:v>
                </c:pt>
                <c:pt idx="32">
                  <c:v>71.25</c:v>
                </c:pt>
                <c:pt idx="33">
                  <c:v>#N/A</c:v>
                </c:pt>
                <c:pt idx="34">
                  <c:v>#N/A</c:v>
                </c:pt>
                <c:pt idx="35">
                  <c:v>#N/A</c:v>
                </c:pt>
                <c:pt idx="36">
                  <c:v>#N/A</c:v>
                </c:pt>
                <c:pt idx="37">
                  <c:v>#N/A</c:v>
                </c:pt>
                <c:pt idx="38">
                  <c:v>#N/A</c:v>
                </c:pt>
                <c:pt idx="39">
                  <c:v>#N/A</c:v>
                </c:pt>
                <c:pt idx="40">
                  <c:v>69.95</c:v>
                </c:pt>
                <c:pt idx="41">
                  <c:v>#N/A</c:v>
                </c:pt>
                <c:pt idx="42">
                  <c:v>#N/A</c:v>
                </c:pt>
                <c:pt idx="43">
                  <c:v>#N/A</c:v>
                </c:pt>
                <c:pt idx="44">
                  <c:v>#N/A</c:v>
                </c:pt>
                <c:pt idx="45">
                  <c:v>#N/A</c:v>
                </c:pt>
                <c:pt idx="46">
                  <c:v>#N/A</c:v>
                </c:pt>
                <c:pt idx="47">
                  <c:v>#N/A</c:v>
                </c:pt>
                <c:pt idx="48">
                  <c:v>70.349999999999994</c:v>
                </c:pt>
                <c:pt idx="49">
                  <c:v>#N/A</c:v>
                </c:pt>
                <c:pt idx="50">
                  <c:v>#N/A</c:v>
                </c:pt>
                <c:pt idx="51">
                  <c:v>#N/A</c:v>
                </c:pt>
                <c:pt idx="52">
                  <c:v>70.7</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70.2</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45.25</c:v>
                </c:pt>
                <c:pt idx="88">
                  <c:v>#N/A</c:v>
                </c:pt>
                <c:pt idx="89">
                  <c:v>45.3</c:v>
                </c:pt>
                <c:pt idx="90">
                  <c:v>44.8</c:v>
                </c:pt>
                <c:pt idx="91">
                  <c:v>44</c:v>
                </c:pt>
                <c:pt idx="92">
                  <c:v>45.6</c:v>
                </c:pt>
                <c:pt idx="93">
                  <c:v>#N/A</c:v>
                </c:pt>
                <c:pt idx="94">
                  <c:v>#N/A</c:v>
                </c:pt>
                <c:pt idx="95">
                  <c:v>#N/A</c:v>
                </c:pt>
                <c:pt idx="96">
                  <c:v>#N/A</c:v>
                </c:pt>
                <c:pt idx="97">
                  <c:v>#N/A</c:v>
                </c:pt>
                <c:pt idx="98">
                  <c:v>#N/A</c:v>
                </c:pt>
                <c:pt idx="99">
                  <c:v>#N/A</c:v>
                </c:pt>
                <c:pt idx="100">
                  <c:v>#N/A</c:v>
                </c:pt>
                <c:pt idx="101">
                  <c:v>43.8</c:v>
                </c:pt>
                <c:pt idx="102">
                  <c:v>43.85</c:v>
                </c:pt>
                <c:pt idx="103">
                  <c:v>#N/A</c:v>
                </c:pt>
                <c:pt idx="104">
                  <c:v>45</c:v>
                </c:pt>
                <c:pt idx="105">
                  <c:v>#N/A</c:v>
                </c:pt>
                <c:pt idx="106">
                  <c:v>#N/A</c:v>
                </c:pt>
                <c:pt idx="107">
                  <c:v>#N/A</c:v>
                </c:pt>
                <c:pt idx="108">
                  <c:v>44.05</c:v>
                </c:pt>
                <c:pt idx="109">
                  <c:v>45.55</c:v>
                </c:pt>
                <c:pt idx="110">
                  <c:v>#N/A</c:v>
                </c:pt>
                <c:pt idx="111">
                  <c:v>#N/A</c:v>
                </c:pt>
                <c:pt idx="112">
                  <c:v>#N/A</c:v>
                </c:pt>
                <c:pt idx="113">
                  <c:v>44.45</c:v>
                </c:pt>
                <c:pt idx="114">
                  <c:v>43.95</c:v>
                </c:pt>
                <c:pt idx="115">
                  <c:v>45.2</c:v>
                </c:pt>
                <c:pt idx="116">
                  <c:v>#N/A</c:v>
                </c:pt>
                <c:pt idx="117">
                  <c:v>44.75</c:v>
                </c:pt>
                <c:pt idx="118">
                  <c:v>44</c:v>
                </c:pt>
                <c:pt idx="119">
                  <c:v>#N/A</c:v>
                </c:pt>
                <c:pt idx="120">
                  <c:v>44.6</c:v>
                </c:pt>
                <c:pt idx="121">
                  <c:v>#N/A</c:v>
                </c:pt>
                <c:pt idx="122">
                  <c:v>#N/A</c:v>
                </c:pt>
                <c:pt idx="123">
                  <c:v>45.8</c:v>
                </c:pt>
                <c:pt idx="124">
                  <c:v>#N/A</c:v>
                </c:pt>
                <c:pt idx="125">
                  <c:v>#N/A</c:v>
                </c:pt>
                <c:pt idx="126">
                  <c:v>#N/A</c:v>
                </c:pt>
                <c:pt idx="127">
                  <c:v>44.95</c:v>
                </c:pt>
                <c:pt idx="128">
                  <c:v>44.9</c:v>
                </c:pt>
                <c:pt idx="129">
                  <c:v>#N/A</c:v>
                </c:pt>
                <c:pt idx="130">
                  <c:v>46.3</c:v>
                </c:pt>
                <c:pt idx="131">
                  <c:v>#N/A</c:v>
                </c:pt>
                <c:pt idx="132">
                  <c:v>44.55</c:v>
                </c:pt>
                <c:pt idx="133">
                  <c:v>#N/A</c:v>
                </c:pt>
                <c:pt idx="134">
                  <c:v>#N/A</c:v>
                </c:pt>
                <c:pt idx="135">
                  <c:v>44</c:v>
                </c:pt>
                <c:pt idx="136">
                  <c:v>45.35</c:v>
                </c:pt>
                <c:pt idx="137">
                  <c:v>44.75</c:v>
                </c:pt>
                <c:pt idx="138">
                  <c:v>44.15</c:v>
                </c:pt>
                <c:pt idx="139">
                  <c:v>#N/A</c:v>
                </c:pt>
                <c:pt idx="140">
                  <c:v>44.55</c:v>
                </c:pt>
                <c:pt idx="141">
                  <c:v>#N/A</c:v>
                </c:pt>
                <c:pt idx="142">
                  <c:v>45.15</c:v>
                </c:pt>
                <c:pt idx="143">
                  <c:v>#N/A</c:v>
                </c:pt>
                <c:pt idx="144">
                  <c:v>#N/A</c:v>
                </c:pt>
                <c:pt idx="145">
                  <c:v>45.4</c:v>
                </c:pt>
                <c:pt idx="146">
                  <c:v>#N/A</c:v>
                </c:pt>
                <c:pt idx="147">
                  <c:v>#N/A</c:v>
                </c:pt>
                <c:pt idx="148">
                  <c:v>44</c:v>
                </c:pt>
                <c:pt idx="149">
                  <c:v>44.3</c:v>
                </c:pt>
                <c:pt idx="150">
                  <c:v>#N/A</c:v>
                </c:pt>
                <c:pt idx="151">
                  <c:v>#N/A</c:v>
                </c:pt>
                <c:pt idx="152">
                  <c:v>45.85</c:v>
                </c:pt>
                <c:pt idx="153">
                  <c:v>#N/A</c:v>
                </c:pt>
                <c:pt idx="154">
                  <c:v>#N/A</c:v>
                </c:pt>
                <c:pt idx="155">
                  <c:v>#N/A</c:v>
                </c:pt>
                <c:pt idx="156">
                  <c:v>25.25</c:v>
                </c:pt>
                <c:pt idx="157">
                  <c:v>#N/A</c:v>
                </c:pt>
                <c:pt idx="158">
                  <c:v>72.099999999999994</c:v>
                </c:pt>
                <c:pt idx="159">
                  <c:v>25.35</c:v>
                </c:pt>
                <c:pt idx="160">
                  <c:v>75.099999999999994</c:v>
                </c:pt>
                <c:pt idx="161">
                  <c:v>#N/A</c:v>
                </c:pt>
                <c:pt idx="162">
                  <c:v>#N/A</c:v>
                </c:pt>
                <c:pt idx="163">
                  <c:v>#N/A</c:v>
                </c:pt>
                <c:pt idx="164">
                  <c:v>#N/A</c:v>
                </c:pt>
                <c:pt idx="165">
                  <c:v>#N/A</c:v>
                </c:pt>
                <c:pt idx="166">
                  <c:v>25.15</c:v>
                </c:pt>
                <c:pt idx="167">
                  <c:v>#N/A</c:v>
                </c:pt>
                <c:pt idx="168">
                  <c:v>#N/A</c:v>
                </c:pt>
                <c:pt idx="169">
                  <c:v>#N/A</c:v>
                </c:pt>
                <c:pt idx="170">
                  <c:v>#N/A</c:v>
                </c:pt>
                <c:pt idx="171">
                  <c:v>50.05</c:v>
                </c:pt>
                <c:pt idx="172">
                  <c:v>#N/A</c:v>
                </c:pt>
                <c:pt idx="173">
                  <c:v>#N/A</c:v>
                </c:pt>
                <c:pt idx="174">
                  <c:v>#N/A</c:v>
                </c:pt>
                <c:pt idx="175">
                  <c:v>49.8</c:v>
                </c:pt>
                <c:pt idx="176">
                  <c:v>#N/A</c:v>
                </c:pt>
                <c:pt idx="177">
                  <c:v>74.3</c:v>
                </c:pt>
                <c:pt idx="178">
                  <c:v>24.7</c:v>
                </c:pt>
                <c:pt idx="179">
                  <c:v>#N/A</c:v>
                </c:pt>
                <c:pt idx="180">
                  <c:v>50.1</c:v>
                </c:pt>
                <c:pt idx="181">
                  <c:v>#N/A</c:v>
                </c:pt>
                <c:pt idx="182">
                  <c:v>#N/A</c:v>
                </c:pt>
                <c:pt idx="183">
                  <c:v>#N/A</c:v>
                </c:pt>
                <c:pt idx="184">
                  <c:v>#N/A</c:v>
                </c:pt>
                <c:pt idx="185">
                  <c:v>#N/A</c:v>
                </c:pt>
                <c:pt idx="186">
                  <c:v>#N/A</c:v>
                </c:pt>
                <c:pt idx="187">
                  <c:v>50.15</c:v>
                </c:pt>
                <c:pt idx="188">
                  <c:v>25.25</c:v>
                </c:pt>
                <c:pt idx="189">
                  <c:v>#N/A</c:v>
                </c:pt>
                <c:pt idx="190">
                  <c:v>#N/A</c:v>
                </c:pt>
                <c:pt idx="191">
                  <c:v>24.4</c:v>
                </c:pt>
                <c:pt idx="192">
                  <c:v>#N/A</c:v>
                </c:pt>
                <c:pt idx="193">
                  <c:v>#N/A</c:v>
                </c:pt>
                <c:pt idx="194">
                  <c:v>#N/A</c:v>
                </c:pt>
                <c:pt idx="195">
                  <c:v>#N/A</c:v>
                </c:pt>
                <c:pt idx="196">
                  <c:v>50.75</c:v>
                </c:pt>
                <c:pt idx="197">
                  <c:v>#N/A</c:v>
                </c:pt>
                <c:pt idx="198">
                  <c:v>#N/A</c:v>
                </c:pt>
                <c:pt idx="199">
                  <c:v>#N/A</c:v>
                </c:pt>
                <c:pt idx="200">
                  <c:v>#N/A</c:v>
                </c:pt>
                <c:pt idx="201">
                  <c:v>#N/A</c:v>
                </c:pt>
                <c:pt idx="202">
                  <c:v>#N/A</c:v>
                </c:pt>
                <c:pt idx="203">
                  <c:v>#N/A</c:v>
                </c:pt>
                <c:pt idx="204">
                  <c:v>24.4</c:v>
                </c:pt>
                <c:pt idx="205">
                  <c:v>#N/A</c:v>
                </c:pt>
                <c:pt idx="206">
                  <c:v>#N/A</c:v>
                </c:pt>
                <c:pt idx="207">
                  <c:v>#N/A</c:v>
                </c:pt>
                <c:pt idx="208">
                  <c:v>24.7</c:v>
                </c:pt>
                <c:pt idx="209">
                  <c:v>24.9</c:v>
                </c:pt>
                <c:pt idx="210">
                  <c:v>#N/A</c:v>
                </c:pt>
                <c:pt idx="211">
                  <c:v>#N/A</c:v>
                </c:pt>
                <c:pt idx="212">
                  <c:v>#N/A</c:v>
                </c:pt>
                <c:pt idx="213">
                  <c:v>#N/A</c:v>
                </c:pt>
                <c:pt idx="214">
                  <c:v>24.4</c:v>
                </c:pt>
                <c:pt idx="215">
                  <c:v>#N/A</c:v>
                </c:pt>
                <c:pt idx="216">
                  <c:v>#N/A</c:v>
                </c:pt>
                <c:pt idx="217">
                  <c:v>#N/A</c:v>
                </c:pt>
                <c:pt idx="218">
                  <c:v>24.2</c:v>
                </c:pt>
                <c:pt idx="219">
                  <c:v>#N/A</c:v>
                </c:pt>
                <c:pt idx="220">
                  <c:v>#N/A</c:v>
                </c:pt>
                <c:pt idx="221">
                  <c:v>#N/A</c:v>
                </c:pt>
                <c:pt idx="222">
                  <c:v>#N/A</c:v>
                </c:pt>
                <c:pt idx="223">
                  <c:v>#N/A</c:v>
                </c:pt>
                <c:pt idx="224">
                  <c:v>#N/A</c:v>
                </c:pt>
                <c:pt idx="225">
                  <c:v>#N/A</c:v>
                </c:pt>
                <c:pt idx="226">
                  <c:v>#N/A</c:v>
                </c:pt>
                <c:pt idx="227">
                  <c:v>#N/A</c:v>
                </c:pt>
                <c:pt idx="228">
                  <c:v>#N/A</c:v>
                </c:pt>
                <c:pt idx="229">
                  <c:v>#N/A</c:v>
                </c:pt>
                <c:pt idx="230">
                  <c:v>81.05</c:v>
                </c:pt>
                <c:pt idx="231">
                  <c:v>55.45</c:v>
                </c:pt>
                <c:pt idx="232">
                  <c:v>#N/A</c:v>
                </c:pt>
                <c:pt idx="233">
                  <c:v>#N/A</c:v>
                </c:pt>
                <c:pt idx="234">
                  <c:v>#N/A</c:v>
                </c:pt>
                <c:pt idx="235">
                  <c:v>55.55</c:v>
                </c:pt>
                <c:pt idx="236">
                  <c:v>#N/A</c:v>
                </c:pt>
                <c:pt idx="237">
                  <c:v>#N/A</c:v>
                </c:pt>
                <c:pt idx="238">
                  <c:v>55.25</c:v>
                </c:pt>
                <c:pt idx="239">
                  <c:v>#N/A</c:v>
                </c:pt>
                <c:pt idx="240">
                  <c:v>#N/A</c:v>
                </c:pt>
                <c:pt idx="241">
                  <c:v>#N/A</c:v>
                </c:pt>
                <c:pt idx="242">
                  <c:v>#N/A</c:v>
                </c:pt>
                <c:pt idx="243">
                  <c:v>#N/A</c:v>
                </c:pt>
                <c:pt idx="244">
                  <c:v>#N/A</c:v>
                </c:pt>
                <c:pt idx="245">
                  <c:v>#N/A</c:v>
                </c:pt>
                <c:pt idx="246">
                  <c:v>#N/A</c:v>
                </c:pt>
                <c:pt idx="247">
                  <c:v>#N/A</c:v>
                </c:pt>
                <c:pt idx="248">
                  <c:v>35</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80.55</c:v>
                </c:pt>
                <c:pt idx="262">
                  <c:v>#N/A</c:v>
                </c:pt>
                <c:pt idx="263">
                  <c:v>62.8</c:v>
                </c:pt>
                <c:pt idx="264">
                  <c:v>#N/A</c:v>
                </c:pt>
                <c:pt idx="265">
                  <c:v>#N/A</c:v>
                </c:pt>
                <c:pt idx="266">
                  <c:v>#N/A</c:v>
                </c:pt>
                <c:pt idx="267">
                  <c:v>#N/A</c:v>
                </c:pt>
                <c:pt idx="268">
                  <c:v>#N/A</c:v>
                </c:pt>
                <c:pt idx="269">
                  <c:v>#N/A</c:v>
                </c:pt>
                <c:pt idx="270">
                  <c:v>#N/A</c:v>
                </c:pt>
                <c:pt idx="271">
                  <c:v>#N/A</c:v>
                </c:pt>
                <c:pt idx="272">
                  <c:v>#N/A</c:v>
                </c:pt>
                <c:pt idx="273">
                  <c:v>#N/A</c:v>
                </c:pt>
                <c:pt idx="274">
                  <c:v>#N/A</c:v>
                </c:pt>
                <c:pt idx="275">
                  <c:v>55.3</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89.25</c:v>
                </c:pt>
                <c:pt idx="298">
                  <c:v>#N/A</c:v>
                </c:pt>
                <c:pt idx="299">
                  <c:v>#N/A</c:v>
                </c:pt>
                <c:pt idx="300">
                  <c:v>#N/A</c:v>
                </c:pt>
                <c:pt idx="301">
                  <c:v>90.1</c:v>
                </c:pt>
                <c:pt idx="302">
                  <c:v>89.35</c:v>
                </c:pt>
                <c:pt idx="303">
                  <c:v>#N/A</c:v>
                </c:pt>
                <c:pt idx="304">
                  <c:v>84.6</c:v>
                </c:pt>
                <c:pt idx="305">
                  <c:v>#N/A</c:v>
                </c:pt>
                <c:pt idx="306">
                  <c:v>#N/A</c:v>
                </c:pt>
                <c:pt idx="307">
                  <c:v>#N/A</c:v>
                </c:pt>
                <c:pt idx="308">
                  <c:v>#N/A</c:v>
                </c:pt>
                <c:pt idx="309">
                  <c:v>#N/A</c:v>
                </c:pt>
                <c:pt idx="310">
                  <c:v>#N/A</c:v>
                </c:pt>
                <c:pt idx="311">
                  <c:v>54.65</c:v>
                </c:pt>
                <c:pt idx="312">
                  <c:v>#N/A</c:v>
                </c:pt>
                <c:pt idx="313">
                  <c:v>29.85</c:v>
                </c:pt>
                <c:pt idx="314">
                  <c:v>#N/A</c:v>
                </c:pt>
                <c:pt idx="315">
                  <c:v>#N/A</c:v>
                </c:pt>
                <c:pt idx="316">
                  <c:v>#N/A</c:v>
                </c:pt>
                <c:pt idx="317">
                  <c:v>#N/A</c:v>
                </c:pt>
                <c:pt idx="318">
                  <c:v>#N/A</c:v>
                </c:pt>
                <c:pt idx="319">
                  <c:v>#N/A</c:v>
                </c:pt>
                <c:pt idx="320">
                  <c:v>#N/A</c:v>
                </c:pt>
                <c:pt idx="321">
                  <c:v>49.5</c:v>
                </c:pt>
                <c:pt idx="322">
                  <c:v>#N/A</c:v>
                </c:pt>
                <c:pt idx="323">
                  <c:v>#N/A</c:v>
                </c:pt>
                <c:pt idx="324">
                  <c:v>74.599999999999994</c:v>
                </c:pt>
                <c:pt idx="325">
                  <c:v>#N/A</c:v>
                </c:pt>
                <c:pt idx="326">
                  <c:v>#N/A</c:v>
                </c:pt>
                <c:pt idx="327">
                  <c:v>50.15</c:v>
                </c:pt>
                <c:pt idx="328">
                  <c:v>49.9</c:v>
                </c:pt>
                <c:pt idx="329">
                  <c:v>79.150000000000006</c:v>
                </c:pt>
                <c:pt idx="330">
                  <c:v>#N/A</c:v>
                </c:pt>
                <c:pt idx="331">
                  <c:v>#N/A</c:v>
                </c:pt>
                <c:pt idx="332">
                  <c:v>#N/A</c:v>
                </c:pt>
                <c:pt idx="333">
                  <c:v>#N/A</c:v>
                </c:pt>
                <c:pt idx="334">
                  <c:v>#N/A</c:v>
                </c:pt>
                <c:pt idx="335">
                  <c:v>#N/A</c:v>
                </c:pt>
                <c:pt idx="336">
                  <c:v>74.349999999999994</c:v>
                </c:pt>
                <c:pt idx="337">
                  <c:v>54.3</c:v>
                </c:pt>
                <c:pt idx="338">
                  <c:v>48.6</c:v>
                </c:pt>
                <c:pt idx="339">
                  <c:v>#N/A</c:v>
                </c:pt>
                <c:pt idx="340">
                  <c:v>#N/A</c:v>
                </c:pt>
                <c:pt idx="341">
                  <c:v>85</c:v>
                </c:pt>
                <c:pt idx="342">
                  <c:v>#N/A</c:v>
                </c:pt>
                <c:pt idx="343">
                  <c:v>#N/A</c:v>
                </c:pt>
                <c:pt idx="344">
                  <c:v>#N/A</c:v>
                </c:pt>
                <c:pt idx="345">
                  <c:v>#N/A</c:v>
                </c:pt>
                <c:pt idx="346">
                  <c:v>#N/A</c:v>
                </c:pt>
                <c:pt idx="347">
                  <c:v>49.95</c:v>
                </c:pt>
                <c:pt idx="348">
                  <c:v>69.45</c:v>
                </c:pt>
                <c:pt idx="349">
                  <c:v>#N/A</c:v>
                </c:pt>
                <c:pt idx="350">
                  <c:v>40.299999999999997</c:v>
                </c:pt>
                <c:pt idx="351">
                  <c:v>#N/A</c:v>
                </c:pt>
                <c:pt idx="352">
                  <c:v>40.35</c:v>
                </c:pt>
                <c:pt idx="353">
                  <c:v>60</c:v>
                </c:pt>
                <c:pt idx="354">
                  <c:v>49.65</c:v>
                </c:pt>
                <c:pt idx="355">
                  <c:v>#N/A</c:v>
                </c:pt>
                <c:pt idx="356">
                  <c:v>50.95</c:v>
                </c:pt>
                <c:pt idx="357">
                  <c:v>64.400000000000006</c:v>
                </c:pt>
                <c:pt idx="358">
                  <c:v>#N/A</c:v>
                </c:pt>
                <c:pt idx="359">
                  <c:v>#N/A</c:v>
                </c:pt>
                <c:pt idx="360">
                  <c:v>39.700000000000003</c:v>
                </c:pt>
                <c:pt idx="361">
                  <c:v>50.95</c:v>
                </c:pt>
                <c:pt idx="362">
                  <c:v>64</c:v>
                </c:pt>
                <c:pt idx="363">
                  <c:v>40.75</c:v>
                </c:pt>
                <c:pt idx="364">
                  <c:v>#N/A</c:v>
                </c:pt>
                <c:pt idx="365">
                  <c:v>#N/A</c:v>
                </c:pt>
                <c:pt idx="366">
                  <c:v>75.400000000000006</c:v>
                </c:pt>
                <c:pt idx="367">
                  <c:v>49.8</c:v>
                </c:pt>
                <c:pt idx="368">
                  <c:v>#N/A</c:v>
                </c:pt>
                <c:pt idx="369">
                  <c:v>69.099999999999994</c:v>
                </c:pt>
                <c:pt idx="370">
                  <c:v>50.85</c:v>
                </c:pt>
                <c:pt idx="371">
                  <c:v>51.4</c:v>
                </c:pt>
                <c:pt idx="372">
                  <c:v>50.25</c:v>
                </c:pt>
                <c:pt idx="373">
                  <c:v>50.35</c:v>
                </c:pt>
                <c:pt idx="374">
                  <c:v>59.8</c:v>
                </c:pt>
                <c:pt idx="375">
                  <c:v>49.75</c:v>
                </c:pt>
                <c:pt idx="376">
                  <c:v>59</c:v>
                </c:pt>
                <c:pt idx="377">
                  <c:v>58.7</c:v>
                </c:pt>
                <c:pt idx="378">
                  <c:v>66.8</c:v>
                </c:pt>
                <c:pt idx="379">
                  <c:v>#N/A</c:v>
                </c:pt>
                <c:pt idx="380">
                  <c:v>39.200000000000003</c:v>
                </c:pt>
                <c:pt idx="381">
                  <c:v>#N/A</c:v>
                </c:pt>
                <c:pt idx="382">
                  <c:v>58.6</c:v>
                </c:pt>
                <c:pt idx="383">
                  <c:v>59.65</c:v>
                </c:pt>
                <c:pt idx="384">
                  <c:v>59.9</c:v>
                </c:pt>
                <c:pt idx="385">
                  <c:v>59.45</c:v>
                </c:pt>
                <c:pt idx="386">
                  <c:v>#N/A</c:v>
                </c:pt>
                <c:pt idx="387">
                  <c:v>49.25</c:v>
                </c:pt>
                <c:pt idx="388">
                  <c:v>51.8</c:v>
                </c:pt>
                <c:pt idx="389">
                  <c:v>56.6</c:v>
                </c:pt>
                <c:pt idx="390">
                  <c:v>#N/A</c:v>
                </c:pt>
                <c:pt idx="391">
                  <c:v>50.55</c:v>
                </c:pt>
                <c:pt idx="392">
                  <c:v>51.2</c:v>
                </c:pt>
                <c:pt idx="393">
                  <c:v>#N/A</c:v>
                </c:pt>
                <c:pt idx="394">
                  <c:v>#N/A</c:v>
                </c:pt>
                <c:pt idx="395">
                  <c:v>49.25</c:v>
                </c:pt>
                <c:pt idx="396">
                  <c:v>54.65</c:v>
                </c:pt>
                <c:pt idx="397">
                  <c:v>30.15</c:v>
                </c:pt>
                <c:pt idx="398">
                  <c:v>#N/A</c:v>
                </c:pt>
                <c:pt idx="399">
                  <c:v>#N/A</c:v>
                </c:pt>
                <c:pt idx="400">
                  <c:v>50.15</c:v>
                </c:pt>
                <c:pt idx="401">
                  <c:v>49.05</c:v>
                </c:pt>
                <c:pt idx="402">
                  <c:v>56.8</c:v>
                </c:pt>
                <c:pt idx="403">
                  <c:v>50.45</c:v>
                </c:pt>
                <c:pt idx="404">
                  <c:v>49.4</c:v>
                </c:pt>
                <c:pt idx="405">
                  <c:v>50.3</c:v>
                </c:pt>
                <c:pt idx="406">
                  <c:v>51.25</c:v>
                </c:pt>
                <c:pt idx="407">
                  <c:v>49.85</c:v>
                </c:pt>
                <c:pt idx="408">
                  <c:v>30.4</c:v>
                </c:pt>
                <c:pt idx="409">
                  <c:v>54.2</c:v>
                </c:pt>
                <c:pt idx="410">
                  <c:v>31.1</c:v>
                </c:pt>
                <c:pt idx="411">
                  <c:v>#N/A</c:v>
                </c:pt>
                <c:pt idx="412">
                  <c:v>30.5</c:v>
                </c:pt>
                <c:pt idx="413">
                  <c:v>54.8</c:v>
                </c:pt>
                <c:pt idx="414">
                  <c:v>#N/A</c:v>
                </c:pt>
                <c:pt idx="415">
                  <c:v>29.65</c:v>
                </c:pt>
                <c:pt idx="416">
                  <c:v>50.2</c:v>
                </c:pt>
                <c:pt idx="417">
                  <c:v>30.25</c:v>
                </c:pt>
                <c:pt idx="418">
                  <c:v>48.85</c:v>
                </c:pt>
                <c:pt idx="419">
                  <c:v>#N/A</c:v>
                </c:pt>
                <c:pt idx="420">
                  <c:v>#N/A</c:v>
                </c:pt>
                <c:pt idx="421">
                  <c:v>29.35</c:v>
                </c:pt>
                <c:pt idx="422">
                  <c:v>29.8</c:v>
                </c:pt>
                <c:pt idx="423">
                  <c:v>55.3</c:v>
                </c:pt>
                <c:pt idx="424">
                  <c:v>#N/A</c:v>
                </c:pt>
                <c:pt idx="425">
                  <c:v>29.2</c:v>
                </c:pt>
                <c:pt idx="426">
                  <c:v>49.8</c:v>
                </c:pt>
                <c:pt idx="427">
                  <c:v>54.25</c:v>
                </c:pt>
                <c:pt idx="428">
                  <c:v>#N/A</c:v>
                </c:pt>
                <c:pt idx="429">
                  <c:v>49.2</c:v>
                </c:pt>
                <c:pt idx="430">
                  <c:v>51.3</c:v>
                </c:pt>
                <c:pt idx="431">
                  <c:v>29.25</c:v>
                </c:pt>
                <c:pt idx="432">
                  <c:v>51.35</c:v>
                </c:pt>
                <c:pt idx="433">
                  <c:v>49.55</c:v>
                </c:pt>
                <c:pt idx="434">
                  <c:v>#N/A</c:v>
                </c:pt>
                <c:pt idx="435">
                  <c:v>55.75</c:v>
                </c:pt>
                <c:pt idx="436">
                  <c:v>51.55</c:v>
                </c:pt>
                <c:pt idx="437">
                  <c:v>30.05</c:v>
                </c:pt>
                <c:pt idx="438">
                  <c:v>#N/A</c:v>
                </c:pt>
                <c:pt idx="439">
                  <c:v>49.85</c:v>
                </c:pt>
                <c:pt idx="440">
                  <c:v>30.75</c:v>
                </c:pt>
                <c:pt idx="441">
                  <c:v>#N/A</c:v>
                </c:pt>
                <c:pt idx="442">
                  <c:v>#N/A</c:v>
                </c:pt>
                <c:pt idx="443">
                  <c:v>55.3</c:v>
                </c:pt>
                <c:pt idx="444">
                  <c:v>31.65</c:v>
                </c:pt>
                <c:pt idx="445">
                  <c:v>55.5</c:v>
                </c:pt>
                <c:pt idx="446">
                  <c:v>49.55</c:v>
                </c:pt>
                <c:pt idx="447">
                  <c:v>#N/A</c:v>
                </c:pt>
                <c:pt idx="448">
                  <c:v>50.85</c:v>
                </c:pt>
                <c:pt idx="449">
                  <c:v>54.1</c:v>
                </c:pt>
                <c:pt idx="450">
                  <c:v>54.15</c:v>
                </c:pt>
                <c:pt idx="451">
                  <c:v>54.9</c:v>
                </c:pt>
                <c:pt idx="452">
                  <c:v>56.55</c:v>
                </c:pt>
                <c:pt idx="453">
                  <c:v>29.45</c:v>
                </c:pt>
                <c:pt idx="454">
                  <c:v>50.1</c:v>
                </c:pt>
                <c:pt idx="455">
                  <c:v>29.3</c:v>
                </c:pt>
                <c:pt idx="456">
                  <c:v>29.15</c:v>
                </c:pt>
                <c:pt idx="457">
                  <c:v>51.1</c:v>
                </c:pt>
                <c:pt idx="458">
                  <c:v>49.7</c:v>
                </c:pt>
                <c:pt idx="459">
                  <c:v>#N/A</c:v>
                </c:pt>
                <c:pt idx="460">
                  <c:v>93.95</c:v>
                </c:pt>
                <c:pt idx="461">
                  <c:v>73.25</c:v>
                </c:pt>
                <c:pt idx="462">
                  <c:v>#N/A</c:v>
                </c:pt>
                <c:pt idx="463">
                  <c:v>#N/A</c:v>
                </c:pt>
                <c:pt idx="464">
                  <c:v>#N/A</c:v>
                </c:pt>
                <c:pt idx="465">
                  <c:v>75.5</c:v>
                </c:pt>
                <c:pt idx="466">
                  <c:v>#N/A</c:v>
                </c:pt>
                <c:pt idx="467">
                  <c:v>86.1</c:v>
                </c:pt>
                <c:pt idx="468">
                  <c:v>#N/A</c:v>
                </c:pt>
                <c:pt idx="469">
                  <c:v>#N/A</c:v>
                </c:pt>
                <c:pt idx="470">
                  <c:v>#N/A</c:v>
                </c:pt>
                <c:pt idx="471">
                  <c:v>#N/A</c:v>
                </c:pt>
                <c:pt idx="472">
                  <c:v>94.7</c:v>
                </c:pt>
                <c:pt idx="473">
                  <c:v>#N/A</c:v>
                </c:pt>
                <c:pt idx="474">
                  <c:v>92.85</c:v>
                </c:pt>
                <c:pt idx="475">
                  <c:v>#N/A</c:v>
                </c:pt>
                <c:pt idx="476">
                  <c:v>#N/A</c:v>
                </c:pt>
                <c:pt idx="477">
                  <c:v>#N/A</c:v>
                </c:pt>
                <c:pt idx="478">
                  <c:v>94.8</c:v>
                </c:pt>
                <c:pt idx="479">
                  <c:v>96.1</c:v>
                </c:pt>
                <c:pt idx="480">
                  <c:v>#N/A</c:v>
                </c:pt>
                <c:pt idx="481">
                  <c:v>#N/A</c:v>
                </c:pt>
                <c:pt idx="482">
                  <c:v>#N/A</c:v>
                </c:pt>
                <c:pt idx="483">
                  <c:v>#N/A</c:v>
                </c:pt>
                <c:pt idx="484">
                  <c:v>#N/A</c:v>
                </c:pt>
                <c:pt idx="485">
                  <c:v>75.099999999999994</c:v>
                </c:pt>
                <c:pt idx="486">
                  <c:v>75.599999999999994</c:v>
                </c:pt>
                <c:pt idx="487">
                  <c:v>84.7</c:v>
                </c:pt>
                <c:pt idx="488">
                  <c:v>75.349999999999994</c:v>
                </c:pt>
                <c:pt idx="489">
                  <c:v>95.3</c:v>
                </c:pt>
                <c:pt idx="490">
                  <c:v>94.5</c:v>
                </c:pt>
                <c:pt idx="491">
                  <c:v>95.4</c:v>
                </c:pt>
                <c:pt idx="492">
                  <c:v>#N/A</c:v>
                </c:pt>
                <c:pt idx="493">
                  <c:v>#N/A</c:v>
                </c:pt>
                <c:pt idx="494">
                  <c:v>75.900000000000006</c:v>
                </c:pt>
                <c:pt idx="495">
                  <c:v>83.8</c:v>
                </c:pt>
                <c:pt idx="496">
                  <c:v>#N/A</c:v>
                </c:pt>
                <c:pt idx="497">
                  <c:v>#N/A</c:v>
                </c:pt>
                <c:pt idx="498">
                  <c:v>#N/A</c:v>
                </c:pt>
                <c:pt idx="499">
                  <c:v>#N/A</c:v>
                </c:pt>
                <c:pt idx="500">
                  <c:v>83.55</c:v>
                </c:pt>
                <c:pt idx="501">
                  <c:v>86.25</c:v>
                </c:pt>
                <c:pt idx="502">
                  <c:v>#N/A</c:v>
                </c:pt>
                <c:pt idx="503">
                  <c:v>#N/A</c:v>
                </c:pt>
                <c:pt idx="504">
                  <c:v>85.3</c:v>
                </c:pt>
                <c:pt idx="505">
                  <c:v>#N/A</c:v>
                </c:pt>
                <c:pt idx="506">
                  <c:v>#N/A</c:v>
                </c:pt>
                <c:pt idx="507">
                  <c:v>84.6</c:v>
                </c:pt>
                <c:pt idx="508">
                  <c:v>85.75</c:v>
                </c:pt>
                <c:pt idx="509">
                  <c:v>#N/A</c:v>
                </c:pt>
                <c:pt idx="510">
                  <c:v>74.75</c:v>
                </c:pt>
                <c:pt idx="511">
                  <c:v>#N/A</c:v>
                </c:pt>
                <c:pt idx="512">
                  <c:v>#N/A</c:v>
                </c:pt>
                <c:pt idx="513">
                  <c:v>#N/A</c:v>
                </c:pt>
                <c:pt idx="514">
                  <c:v>#N/A</c:v>
                </c:pt>
                <c:pt idx="515">
                  <c:v>72.75</c:v>
                </c:pt>
                <c:pt idx="516">
                  <c:v>93.2</c:v>
                </c:pt>
                <c:pt idx="517">
                  <c:v>85.05</c:v>
                </c:pt>
                <c:pt idx="518">
                  <c:v>83.85</c:v>
                </c:pt>
                <c:pt idx="519">
                  <c:v>#N/A</c:v>
                </c:pt>
                <c:pt idx="520">
                  <c:v>73.55</c:v>
                </c:pt>
                <c:pt idx="521">
                  <c:v>#N/A</c:v>
                </c:pt>
                <c:pt idx="522">
                  <c:v>74.8</c:v>
                </c:pt>
                <c:pt idx="523">
                  <c:v>85.55</c:v>
                </c:pt>
                <c:pt idx="524">
                  <c:v>94.65</c:v>
                </c:pt>
                <c:pt idx="525">
                  <c:v>84.3</c:v>
                </c:pt>
                <c:pt idx="526">
                  <c:v>83.2</c:v>
                </c:pt>
                <c:pt idx="527">
                  <c:v>#N/A</c:v>
                </c:pt>
                <c:pt idx="528">
                  <c:v>94.65</c:v>
                </c:pt>
                <c:pt idx="529">
                  <c:v>#N/A</c:v>
                </c:pt>
                <c:pt idx="530">
                  <c:v>94.55</c:v>
                </c:pt>
                <c:pt idx="531">
                  <c:v>#N/A</c:v>
                </c:pt>
                <c:pt idx="532">
                  <c:v>#N/A</c:v>
                </c:pt>
                <c:pt idx="533">
                  <c:v>74.650000000000006</c:v>
                </c:pt>
                <c:pt idx="534">
                  <c:v>85.95</c:v>
                </c:pt>
                <c:pt idx="535">
                  <c:v>74.95</c:v>
                </c:pt>
                <c:pt idx="536">
                  <c:v>87.1</c:v>
                </c:pt>
                <c:pt idx="537">
                  <c:v>73.8</c:v>
                </c:pt>
                <c:pt idx="538">
                  <c:v>74.7</c:v>
                </c:pt>
                <c:pt idx="539">
                  <c:v>85.3</c:v>
                </c:pt>
                <c:pt idx="540">
                  <c:v>#N/A</c:v>
                </c:pt>
                <c:pt idx="541">
                  <c:v>74.599999999999994</c:v>
                </c:pt>
                <c:pt idx="542">
                  <c:v>#N/A</c:v>
                </c:pt>
                <c:pt idx="543">
                  <c:v>74.45</c:v>
                </c:pt>
                <c:pt idx="544">
                  <c:v>#N/A</c:v>
                </c:pt>
                <c:pt idx="545">
                  <c:v>76.099999999999994</c:v>
                </c:pt>
                <c:pt idx="546">
                  <c:v>89.1</c:v>
                </c:pt>
                <c:pt idx="547">
                  <c:v>#N/A</c:v>
                </c:pt>
                <c:pt idx="548">
                  <c:v>89.9</c:v>
                </c:pt>
                <c:pt idx="549">
                  <c:v>99.3</c:v>
                </c:pt>
                <c:pt idx="550">
                  <c:v>81.849999999999994</c:v>
                </c:pt>
                <c:pt idx="551">
                  <c:v>81.55</c:v>
                </c:pt>
                <c:pt idx="552">
                  <c:v>#N/A</c:v>
                </c:pt>
                <c:pt idx="553">
                  <c:v>78.55</c:v>
                </c:pt>
                <c:pt idx="554">
                  <c:v>#N/A</c:v>
                </c:pt>
                <c:pt idx="555">
                  <c:v>81.400000000000006</c:v>
                </c:pt>
                <c:pt idx="556">
                  <c:v>79.349999999999994</c:v>
                </c:pt>
                <c:pt idx="557">
                  <c:v>78.849999999999994</c:v>
                </c:pt>
                <c:pt idx="558">
                  <c:v>89</c:v>
                </c:pt>
                <c:pt idx="559">
                  <c:v>#N/A</c:v>
                </c:pt>
                <c:pt idx="560">
                  <c:v>#N/A</c:v>
                </c:pt>
                <c:pt idx="561">
                  <c:v>98.85</c:v>
                </c:pt>
                <c:pt idx="562">
                  <c:v>#N/A</c:v>
                </c:pt>
                <c:pt idx="563">
                  <c:v>#N/A</c:v>
                </c:pt>
                <c:pt idx="564">
                  <c:v>#N/A</c:v>
                </c:pt>
                <c:pt idx="565">
                  <c:v>89.55</c:v>
                </c:pt>
                <c:pt idx="566">
                  <c:v>89.65</c:v>
                </c:pt>
                <c:pt idx="567">
                  <c:v>#N/A</c:v>
                </c:pt>
                <c:pt idx="568">
                  <c:v>#N/A</c:v>
                </c:pt>
                <c:pt idx="569">
                  <c:v>81</c:v>
                </c:pt>
                <c:pt idx="570">
                  <c:v>97.7</c:v>
                </c:pt>
                <c:pt idx="571">
                  <c:v>#N/A</c:v>
                </c:pt>
                <c:pt idx="572">
                  <c:v>#N/A</c:v>
                </c:pt>
                <c:pt idx="573">
                  <c:v>99.65</c:v>
                </c:pt>
                <c:pt idx="574">
                  <c:v>#N/A</c:v>
                </c:pt>
                <c:pt idx="575">
                  <c:v>79.3</c:v>
                </c:pt>
                <c:pt idx="576">
                  <c:v>80.3</c:v>
                </c:pt>
                <c:pt idx="577">
                  <c:v>88.5</c:v>
                </c:pt>
                <c:pt idx="578">
                  <c:v>#N/A</c:v>
                </c:pt>
                <c:pt idx="579">
                  <c:v>#N/A</c:v>
                </c:pt>
                <c:pt idx="580">
                  <c:v>77.75</c:v>
                </c:pt>
                <c:pt idx="581">
                  <c:v>99.65</c:v>
                </c:pt>
                <c:pt idx="582">
                  <c:v>98.7</c:v>
                </c:pt>
                <c:pt idx="583">
                  <c:v>88.85</c:v>
                </c:pt>
                <c:pt idx="584">
                  <c:v>80.5</c:v>
                </c:pt>
                <c:pt idx="585">
                  <c:v>#N/A</c:v>
                </c:pt>
                <c:pt idx="586">
                  <c:v>80.55</c:v>
                </c:pt>
                <c:pt idx="587">
                  <c:v>79.95</c:v>
                </c:pt>
                <c:pt idx="588">
                  <c:v>#N/A</c:v>
                </c:pt>
                <c:pt idx="589">
                  <c:v>80.55</c:v>
                </c:pt>
                <c:pt idx="590">
                  <c:v>#N/A</c:v>
                </c:pt>
                <c:pt idx="591">
                  <c:v>#N/A</c:v>
                </c:pt>
                <c:pt idx="592">
                  <c:v>89.8</c:v>
                </c:pt>
                <c:pt idx="593">
                  <c:v>#N/A</c:v>
                </c:pt>
                <c:pt idx="594">
                  <c:v>99.85</c:v>
                </c:pt>
                <c:pt idx="595">
                  <c:v>#N/A</c:v>
                </c:pt>
                <c:pt idx="596">
                  <c:v>#N/A</c:v>
                </c:pt>
                <c:pt idx="597">
                  <c:v>89.4</c:v>
                </c:pt>
                <c:pt idx="598">
                  <c:v>100.6</c:v>
                </c:pt>
                <c:pt idx="599">
                  <c:v>80</c:v>
                </c:pt>
                <c:pt idx="600">
                  <c:v>#N/A</c:v>
                </c:pt>
                <c:pt idx="601">
                  <c:v>#N/A</c:v>
                </c:pt>
                <c:pt idx="602">
                  <c:v>91.95</c:v>
                </c:pt>
                <c:pt idx="603">
                  <c:v>#N/A</c:v>
                </c:pt>
                <c:pt idx="604">
                  <c:v>79.849999999999994</c:v>
                </c:pt>
                <c:pt idx="605">
                  <c:v>#N/A</c:v>
                </c:pt>
                <c:pt idx="606">
                  <c:v>90.25</c:v>
                </c:pt>
                <c:pt idx="607">
                  <c:v>89.85</c:v>
                </c:pt>
                <c:pt idx="608">
                  <c:v>101.15</c:v>
                </c:pt>
                <c:pt idx="609">
                  <c:v>#N/A</c:v>
                </c:pt>
                <c:pt idx="610">
                  <c:v>#N/A</c:v>
                </c:pt>
                <c:pt idx="611">
                  <c:v>#N/A</c:v>
                </c:pt>
                <c:pt idx="612">
                  <c:v>100.15</c:v>
                </c:pt>
                <c:pt idx="613">
                  <c:v>#N/A</c:v>
                </c:pt>
                <c:pt idx="614">
                  <c:v>#N/A</c:v>
                </c:pt>
                <c:pt idx="615">
                  <c:v>#N/A</c:v>
                </c:pt>
                <c:pt idx="616">
                  <c:v>88.8</c:v>
                </c:pt>
                <c:pt idx="617">
                  <c:v>#N/A</c:v>
                </c:pt>
                <c:pt idx="618">
                  <c:v>100.4</c:v>
                </c:pt>
                <c:pt idx="619">
                  <c:v>87.2</c:v>
                </c:pt>
                <c:pt idx="620">
                  <c:v>#N/A</c:v>
                </c:pt>
                <c:pt idx="621">
                  <c:v>82.15</c:v>
                </c:pt>
                <c:pt idx="622">
                  <c:v>99.8</c:v>
                </c:pt>
                <c:pt idx="623">
                  <c:v>#N/A</c:v>
                </c:pt>
                <c:pt idx="624">
                  <c:v>#N/A</c:v>
                </c:pt>
                <c:pt idx="625">
                  <c:v>#N/A</c:v>
                </c:pt>
                <c:pt idx="626">
                  <c:v>90.05</c:v>
                </c:pt>
                <c:pt idx="627">
                  <c:v>#N/A</c:v>
                </c:pt>
                <c:pt idx="628">
                  <c:v>90.65</c:v>
                </c:pt>
                <c:pt idx="629">
                  <c:v>90.05</c:v>
                </c:pt>
                <c:pt idx="630">
                  <c:v>90.7</c:v>
                </c:pt>
                <c:pt idx="631">
                  <c:v>#N/A</c:v>
                </c:pt>
                <c:pt idx="632">
                  <c:v>#N/A</c:v>
                </c:pt>
                <c:pt idx="633">
                  <c:v>80.45</c:v>
                </c:pt>
                <c:pt idx="634">
                  <c:v>91</c:v>
                </c:pt>
                <c:pt idx="635">
                  <c:v>#N/A</c:v>
                </c:pt>
                <c:pt idx="636">
                  <c:v>100.8</c:v>
                </c:pt>
                <c:pt idx="637">
                  <c:v>80.45</c:v>
                </c:pt>
                <c:pt idx="638">
                  <c:v>#N/A</c:v>
                </c:pt>
                <c:pt idx="639">
                  <c:v>90.75</c:v>
                </c:pt>
                <c:pt idx="640">
                  <c:v>#N/A</c:v>
                </c:pt>
                <c:pt idx="641">
                  <c:v>100.6</c:v>
                </c:pt>
                <c:pt idx="642">
                  <c:v>#N/A</c:v>
                </c:pt>
                <c:pt idx="643">
                  <c:v>89.45</c:v>
                </c:pt>
                <c:pt idx="644">
                  <c:v>98.7</c:v>
                </c:pt>
                <c:pt idx="645">
                  <c:v>#N/A</c:v>
                </c:pt>
                <c:pt idx="646">
                  <c:v>#N/A</c:v>
                </c:pt>
                <c:pt idx="647">
                  <c:v>90.7</c:v>
                </c:pt>
                <c:pt idx="648">
                  <c:v>80.25</c:v>
                </c:pt>
                <c:pt idx="649">
                  <c:v>#N/A</c:v>
                </c:pt>
                <c:pt idx="650">
                  <c:v>#N/A</c:v>
                </c:pt>
                <c:pt idx="651">
                  <c:v>#N/A</c:v>
                </c:pt>
                <c:pt idx="652">
                  <c:v>#N/A</c:v>
                </c:pt>
                <c:pt idx="653">
                  <c:v>#N/A</c:v>
                </c:pt>
                <c:pt idx="654">
                  <c:v>98.85</c:v>
                </c:pt>
                <c:pt idx="655">
                  <c:v>#N/A</c:v>
                </c:pt>
                <c:pt idx="656">
                  <c:v>79.849999999999994</c:v>
                </c:pt>
                <c:pt idx="657">
                  <c:v>#N/A</c:v>
                </c:pt>
                <c:pt idx="658">
                  <c:v>#N/A</c:v>
                </c:pt>
                <c:pt idx="659">
                  <c:v>#N/A</c:v>
                </c:pt>
                <c:pt idx="660">
                  <c:v>#N/A</c:v>
                </c:pt>
                <c:pt idx="661">
                  <c:v>100.65</c:v>
                </c:pt>
                <c:pt idx="662">
                  <c:v>#N/A</c:v>
                </c:pt>
                <c:pt idx="663">
                  <c:v>98.9</c:v>
                </c:pt>
                <c:pt idx="664">
                  <c:v>#N/A</c:v>
                </c:pt>
                <c:pt idx="665">
                  <c:v>98.6</c:v>
                </c:pt>
                <c:pt idx="666">
                  <c:v>80.5</c:v>
                </c:pt>
                <c:pt idx="667">
                  <c:v>#N/A</c:v>
                </c:pt>
                <c:pt idx="668">
                  <c:v>#N/A</c:v>
                </c:pt>
                <c:pt idx="669">
                  <c:v>#N/A</c:v>
                </c:pt>
                <c:pt idx="670">
                  <c:v>#N/A</c:v>
                </c:pt>
                <c:pt idx="671">
                  <c:v>81.150000000000006</c:v>
                </c:pt>
                <c:pt idx="672">
                  <c:v>#N/A</c:v>
                </c:pt>
                <c:pt idx="673">
                  <c:v>#N/A</c:v>
                </c:pt>
                <c:pt idx="674">
                  <c:v>#N/A</c:v>
                </c:pt>
                <c:pt idx="675">
                  <c:v>#N/A</c:v>
                </c:pt>
                <c:pt idx="676">
                  <c:v>#N/A</c:v>
                </c:pt>
                <c:pt idx="677">
                  <c:v>#N/A</c:v>
                </c:pt>
                <c:pt idx="678">
                  <c:v>79.55</c:v>
                </c:pt>
                <c:pt idx="679">
                  <c:v>#N/A</c:v>
                </c:pt>
                <c:pt idx="680">
                  <c:v>89.15</c:v>
                </c:pt>
                <c:pt idx="681">
                  <c:v>#N/A</c:v>
                </c:pt>
                <c:pt idx="682">
                  <c:v>#N/A</c:v>
                </c:pt>
                <c:pt idx="683">
                  <c:v>#N/A</c:v>
                </c:pt>
                <c:pt idx="684">
                  <c:v>#N/A</c:v>
                </c:pt>
                <c:pt idx="685">
                  <c:v>#N/A</c:v>
                </c:pt>
                <c:pt idx="686">
                  <c:v>#N/A</c:v>
                </c:pt>
                <c:pt idx="687">
                  <c:v>#N/A</c:v>
                </c:pt>
                <c:pt idx="688">
                  <c:v>#N/A</c:v>
                </c:pt>
                <c:pt idx="689">
                  <c:v>#N/A</c:v>
                </c:pt>
                <c:pt idx="690">
                  <c:v>89.75</c:v>
                </c:pt>
                <c:pt idx="691">
                  <c:v>#N/A</c:v>
                </c:pt>
                <c:pt idx="692">
                  <c:v>#N/A</c:v>
                </c:pt>
                <c:pt idx="693">
                  <c:v>89.1</c:v>
                </c:pt>
                <c:pt idx="694">
                  <c:v>#N/A</c:v>
                </c:pt>
                <c:pt idx="695">
                  <c:v>#N/A</c:v>
                </c:pt>
                <c:pt idx="696">
                  <c:v>79.45</c:v>
                </c:pt>
                <c:pt idx="697">
                  <c:v>#N/A</c:v>
                </c:pt>
                <c:pt idx="698">
                  <c:v>100</c:v>
                </c:pt>
                <c:pt idx="699">
                  <c:v>#N/A</c:v>
                </c:pt>
                <c:pt idx="700">
                  <c:v>#N/A</c:v>
                </c:pt>
                <c:pt idx="701">
                  <c:v>#N/A</c:v>
                </c:pt>
                <c:pt idx="702">
                  <c:v>#N/A</c:v>
                </c:pt>
                <c:pt idx="703">
                  <c:v>98.35</c:v>
                </c:pt>
                <c:pt idx="704">
                  <c:v>#N/A</c:v>
                </c:pt>
                <c:pt idx="705">
                  <c:v>#N/A</c:v>
                </c:pt>
                <c:pt idx="706">
                  <c:v>#N/A</c:v>
                </c:pt>
                <c:pt idx="707">
                  <c:v>89.2</c:v>
                </c:pt>
                <c:pt idx="708">
                  <c:v>#N/A</c:v>
                </c:pt>
                <c:pt idx="709">
                  <c:v>33.75</c:v>
                </c:pt>
                <c:pt idx="710">
                  <c:v>35.9</c:v>
                </c:pt>
                <c:pt idx="711">
                  <c:v>44.95</c:v>
                </c:pt>
                <c:pt idx="712">
                  <c:v>#N/A</c:v>
                </c:pt>
                <c:pt idx="713">
                  <c:v>35.799999999999997</c:v>
                </c:pt>
                <c:pt idx="714">
                  <c:v>45</c:v>
                </c:pt>
                <c:pt idx="715">
                  <c:v>34.799999999999997</c:v>
                </c:pt>
                <c:pt idx="716">
                  <c:v>56.4</c:v>
                </c:pt>
                <c:pt idx="717">
                  <c:v>60.25</c:v>
                </c:pt>
                <c:pt idx="718">
                  <c:v>54.85</c:v>
                </c:pt>
                <c:pt idx="719">
                  <c:v>70.45</c:v>
                </c:pt>
                <c:pt idx="720">
                  <c:v>#N/A</c:v>
                </c:pt>
                <c:pt idx="721">
                  <c:v>66.25</c:v>
                </c:pt>
                <c:pt idx="722">
                  <c:v>#N/A</c:v>
                </c:pt>
                <c:pt idx="723">
                  <c:v>#N/A</c:v>
                </c:pt>
                <c:pt idx="724">
                  <c:v>43.95</c:v>
                </c:pt>
                <c:pt idx="725">
                  <c:v>60.35</c:v>
                </c:pt>
                <c:pt idx="726">
                  <c:v>#N/A</c:v>
                </c:pt>
                <c:pt idx="727">
                  <c:v>66.849999999999994</c:v>
                </c:pt>
                <c:pt idx="728">
                  <c:v>59.25</c:v>
                </c:pt>
                <c:pt idx="729">
                  <c:v>#N/A</c:v>
                </c:pt>
                <c:pt idx="730">
                  <c:v>64.900000000000006</c:v>
                </c:pt>
                <c:pt idx="731">
                  <c:v>46.35</c:v>
                </c:pt>
                <c:pt idx="732">
                  <c:v>69.599999999999994</c:v>
                </c:pt>
                <c:pt idx="733">
                  <c:v>#N/A</c:v>
                </c:pt>
                <c:pt idx="734">
                  <c:v>56.3</c:v>
                </c:pt>
                <c:pt idx="735">
                  <c:v>#N/A</c:v>
                </c:pt>
                <c:pt idx="736">
                  <c:v>#N/A</c:v>
                </c:pt>
                <c:pt idx="737">
                  <c:v>#N/A</c:v>
                </c:pt>
                <c:pt idx="738">
                  <c:v>45.9</c:v>
                </c:pt>
                <c:pt idx="739">
                  <c:v>#N/A</c:v>
                </c:pt>
                <c:pt idx="740">
                  <c:v>54.2</c:v>
                </c:pt>
                <c:pt idx="741">
                  <c:v>54.6</c:v>
                </c:pt>
                <c:pt idx="742">
                  <c:v>59.05</c:v>
                </c:pt>
                <c:pt idx="743">
                  <c:v>55.5</c:v>
                </c:pt>
                <c:pt idx="744">
                  <c:v>54.4</c:v>
                </c:pt>
                <c:pt idx="745">
                  <c:v>66.400000000000006</c:v>
                </c:pt>
                <c:pt idx="746">
                  <c:v>#N/A</c:v>
                </c:pt>
                <c:pt idx="747">
                  <c:v>#N/A</c:v>
                </c:pt>
                <c:pt idx="748">
                  <c:v>#N/A</c:v>
                </c:pt>
                <c:pt idx="749">
                  <c:v>#N/A</c:v>
                </c:pt>
                <c:pt idx="750">
                  <c:v>#N/A</c:v>
                </c:pt>
                <c:pt idx="751">
                  <c:v>#N/A</c:v>
                </c:pt>
                <c:pt idx="752">
                  <c:v>55.05</c:v>
                </c:pt>
                <c:pt idx="753">
                  <c:v>44.85</c:v>
                </c:pt>
                <c:pt idx="754">
                  <c:v>44.3</c:v>
                </c:pt>
                <c:pt idx="755">
                  <c:v>54.85</c:v>
                </c:pt>
                <c:pt idx="756">
                  <c:v>#N/A</c:v>
                </c:pt>
                <c:pt idx="757">
                  <c:v>45.3</c:v>
                </c:pt>
                <c:pt idx="758">
                  <c:v>#N/A</c:v>
                </c:pt>
                <c:pt idx="759">
                  <c:v>55.95</c:v>
                </c:pt>
                <c:pt idx="760">
                  <c:v>44.5</c:v>
                </c:pt>
                <c:pt idx="761">
                  <c:v>#N/A</c:v>
                </c:pt>
                <c:pt idx="762">
                  <c:v>44.4</c:v>
                </c:pt>
                <c:pt idx="763">
                  <c:v>#N/A</c:v>
                </c:pt>
                <c:pt idx="764">
                  <c:v>58.95</c:v>
                </c:pt>
                <c:pt idx="765">
                  <c:v>34.549999999999997</c:v>
                </c:pt>
                <c:pt idx="766">
                  <c:v>#N/A</c:v>
                </c:pt>
                <c:pt idx="767">
                  <c:v>35.5</c:v>
                </c:pt>
                <c:pt idx="768">
                  <c:v>#N/A</c:v>
                </c:pt>
                <c:pt idx="769">
                  <c:v>56.2</c:v>
                </c:pt>
                <c:pt idx="770">
                  <c:v>54.75</c:v>
                </c:pt>
                <c:pt idx="771">
                  <c:v>#N/A</c:v>
                </c:pt>
                <c:pt idx="772">
                  <c:v>54.65</c:v>
                </c:pt>
                <c:pt idx="773">
                  <c:v>#N/A</c:v>
                </c:pt>
                <c:pt idx="774">
                  <c:v>#N/A</c:v>
                </c:pt>
                <c:pt idx="775">
                  <c:v>#N/A</c:v>
                </c:pt>
                <c:pt idx="776">
                  <c:v>59.9</c:v>
                </c:pt>
                <c:pt idx="777">
                  <c:v>59.7</c:v>
                </c:pt>
                <c:pt idx="778">
                  <c:v>55.3</c:v>
                </c:pt>
                <c:pt idx="779">
                  <c:v>63.05</c:v>
                </c:pt>
                <c:pt idx="780">
                  <c:v>34.65</c:v>
                </c:pt>
                <c:pt idx="781">
                  <c:v>#N/A</c:v>
                </c:pt>
                <c:pt idx="782">
                  <c:v>55.3</c:v>
                </c:pt>
                <c:pt idx="783">
                  <c:v>#N/A</c:v>
                </c:pt>
                <c:pt idx="784">
                  <c:v>#N/A</c:v>
                </c:pt>
                <c:pt idx="785">
                  <c:v>55</c:v>
                </c:pt>
                <c:pt idx="786">
                  <c:v>#N/A</c:v>
                </c:pt>
                <c:pt idx="787">
                  <c:v>#N/A</c:v>
                </c:pt>
                <c:pt idx="788">
                  <c:v>55.9</c:v>
                </c:pt>
                <c:pt idx="789">
                  <c:v>#N/A</c:v>
                </c:pt>
                <c:pt idx="790">
                  <c:v>56.75</c:v>
                </c:pt>
                <c:pt idx="791">
                  <c:v>24.3</c:v>
                </c:pt>
                <c:pt idx="792">
                  <c:v>51.65</c:v>
                </c:pt>
                <c:pt idx="793">
                  <c:v>51.6</c:v>
                </c:pt>
                <c:pt idx="794">
                  <c:v>48.85</c:v>
                </c:pt>
                <c:pt idx="795">
                  <c:v>25.25</c:v>
                </c:pt>
                <c:pt idx="796">
                  <c:v>#N/A</c:v>
                </c:pt>
                <c:pt idx="797">
                  <c:v>25.55</c:v>
                </c:pt>
                <c:pt idx="798">
                  <c:v>24.6</c:v>
                </c:pt>
                <c:pt idx="799">
                  <c:v>49</c:v>
                </c:pt>
                <c:pt idx="800">
                  <c:v>48.95</c:v>
                </c:pt>
                <c:pt idx="801">
                  <c:v>50.15</c:v>
                </c:pt>
                <c:pt idx="802">
                  <c:v>49.9</c:v>
                </c:pt>
                <c:pt idx="803">
                  <c:v>#N/A</c:v>
                </c:pt>
                <c:pt idx="804">
                  <c:v>#N/A</c:v>
                </c:pt>
                <c:pt idx="805">
                  <c:v>49.9</c:v>
                </c:pt>
                <c:pt idx="806">
                  <c:v>25.05</c:v>
                </c:pt>
                <c:pt idx="807">
                  <c:v>#N/A</c:v>
                </c:pt>
                <c:pt idx="808">
                  <c:v>#N/A</c:v>
                </c:pt>
                <c:pt idx="809">
                  <c:v>52.15</c:v>
                </c:pt>
                <c:pt idx="810">
                  <c:v>26.05</c:v>
                </c:pt>
                <c:pt idx="811">
                  <c:v>#N/A</c:v>
                </c:pt>
                <c:pt idx="812">
                  <c:v>#N/A</c:v>
                </c:pt>
                <c:pt idx="813">
                  <c:v>24.15</c:v>
                </c:pt>
                <c:pt idx="814">
                  <c:v>#N/A</c:v>
                </c:pt>
                <c:pt idx="815">
                  <c:v>24.5</c:v>
                </c:pt>
                <c:pt idx="816">
                  <c:v>24.85</c:v>
                </c:pt>
                <c:pt idx="817">
                  <c:v>25.1</c:v>
                </c:pt>
                <c:pt idx="818">
                  <c:v>24.3</c:v>
                </c:pt>
                <c:pt idx="819">
                  <c:v>25.65</c:v>
                </c:pt>
                <c:pt idx="820">
                  <c:v>#N/A</c:v>
                </c:pt>
                <c:pt idx="821">
                  <c:v>50.7</c:v>
                </c:pt>
                <c:pt idx="822">
                  <c:v>24.95</c:v>
                </c:pt>
                <c:pt idx="823">
                  <c:v>#N/A</c:v>
                </c:pt>
                <c:pt idx="824">
                  <c:v>#N/A</c:v>
                </c:pt>
                <c:pt idx="825">
                  <c:v>49</c:v>
                </c:pt>
                <c:pt idx="826">
                  <c:v>50.4</c:v>
                </c:pt>
                <c:pt idx="827">
                  <c:v>#N/A</c:v>
                </c:pt>
                <c:pt idx="828">
                  <c:v>25.35</c:v>
                </c:pt>
                <c:pt idx="829">
                  <c:v>25.15</c:v>
                </c:pt>
                <c:pt idx="830">
                  <c:v>#N/A</c:v>
                </c:pt>
                <c:pt idx="831">
                  <c:v>25.05</c:v>
                </c:pt>
                <c:pt idx="832">
                  <c:v>#N/A</c:v>
                </c:pt>
                <c:pt idx="833">
                  <c:v>50.15</c:v>
                </c:pt>
                <c:pt idx="834">
                  <c:v>#N/A</c:v>
                </c:pt>
                <c:pt idx="835">
                  <c:v>#N/A</c:v>
                </c:pt>
                <c:pt idx="836">
                  <c:v>#N/A</c:v>
                </c:pt>
                <c:pt idx="837">
                  <c:v>51.1</c:v>
                </c:pt>
                <c:pt idx="838">
                  <c:v>50.35</c:v>
                </c:pt>
                <c:pt idx="839">
                  <c:v>#N/A</c:v>
                </c:pt>
                <c:pt idx="840">
                  <c:v>48.75</c:v>
                </c:pt>
                <c:pt idx="841">
                  <c:v>24.7</c:v>
                </c:pt>
                <c:pt idx="842">
                  <c:v>25.1</c:v>
                </c:pt>
                <c:pt idx="843">
                  <c:v>24.9</c:v>
                </c:pt>
                <c:pt idx="844">
                  <c:v>48.8</c:v>
                </c:pt>
                <c:pt idx="845">
                  <c:v>#N/A</c:v>
                </c:pt>
                <c:pt idx="846">
                  <c:v>#N/A</c:v>
                </c:pt>
                <c:pt idx="847">
                  <c:v>50.1</c:v>
                </c:pt>
                <c:pt idx="848">
                  <c:v>24.85</c:v>
                </c:pt>
                <c:pt idx="849">
                  <c:v>50.3</c:v>
                </c:pt>
                <c:pt idx="850">
                  <c:v>25.2</c:v>
                </c:pt>
                <c:pt idx="851">
                  <c:v>25.1</c:v>
                </c:pt>
                <c:pt idx="852">
                  <c:v>#N/A</c:v>
                </c:pt>
                <c:pt idx="853">
                  <c:v>25</c:v>
                </c:pt>
                <c:pt idx="854">
                  <c:v>25.05</c:v>
                </c:pt>
                <c:pt idx="855">
                  <c:v>25.15</c:v>
                </c:pt>
                <c:pt idx="856">
                  <c:v>48.8</c:v>
                </c:pt>
                <c:pt idx="857">
                  <c:v>#N/A</c:v>
                </c:pt>
                <c:pt idx="858">
                  <c:v>49.5</c:v>
                </c:pt>
                <c:pt idx="859">
                  <c:v>#N/A</c:v>
                </c:pt>
                <c:pt idx="860">
                  <c:v>25.15</c:v>
                </c:pt>
                <c:pt idx="861">
                  <c:v>24.9</c:v>
                </c:pt>
                <c:pt idx="862">
                  <c:v>#N/A</c:v>
                </c:pt>
                <c:pt idx="863">
                  <c:v>25.15</c:v>
                </c:pt>
                <c:pt idx="864">
                  <c:v>24.95</c:v>
                </c:pt>
                <c:pt idx="865">
                  <c:v>#N/A</c:v>
                </c:pt>
                <c:pt idx="866">
                  <c:v>#N/A</c:v>
                </c:pt>
                <c:pt idx="867">
                  <c:v>25</c:v>
                </c:pt>
                <c:pt idx="868">
                  <c:v>44.3</c:v>
                </c:pt>
                <c:pt idx="869">
                  <c:v>#N/A</c:v>
                </c:pt>
                <c:pt idx="870">
                  <c:v>#N/A</c:v>
                </c:pt>
                <c:pt idx="871">
                  <c:v>#N/A</c:v>
                </c:pt>
                <c:pt idx="872">
                  <c:v>45.75</c:v>
                </c:pt>
                <c:pt idx="873">
                  <c:v>43.8</c:v>
                </c:pt>
                <c:pt idx="874">
                  <c:v>#N/A</c:v>
                </c:pt>
                <c:pt idx="875">
                  <c:v>#N/A</c:v>
                </c:pt>
                <c:pt idx="876">
                  <c:v>#N/A</c:v>
                </c:pt>
                <c:pt idx="877">
                  <c:v>44.7</c:v>
                </c:pt>
                <c:pt idx="878">
                  <c:v>43.95</c:v>
                </c:pt>
                <c:pt idx="879">
                  <c:v>#N/A</c:v>
                </c:pt>
                <c:pt idx="880">
                  <c:v>#N/A</c:v>
                </c:pt>
                <c:pt idx="881">
                  <c:v>#N/A</c:v>
                </c:pt>
                <c:pt idx="882">
                  <c:v>44.35</c:v>
                </c:pt>
                <c:pt idx="883">
                  <c:v>#N/A</c:v>
                </c:pt>
                <c:pt idx="884">
                  <c:v>#N/A</c:v>
                </c:pt>
                <c:pt idx="885">
                  <c:v>45.25</c:v>
                </c:pt>
                <c:pt idx="886">
                  <c:v>#N/A</c:v>
                </c:pt>
                <c:pt idx="887">
                  <c:v>#N/A</c:v>
                </c:pt>
                <c:pt idx="888">
                  <c:v>44.05</c:v>
                </c:pt>
                <c:pt idx="889">
                  <c:v>#N/A</c:v>
                </c:pt>
                <c:pt idx="890">
                  <c:v>44.8</c:v>
                </c:pt>
                <c:pt idx="891">
                  <c:v>43.8</c:v>
                </c:pt>
                <c:pt idx="892">
                  <c:v>#N/A</c:v>
                </c:pt>
                <c:pt idx="893">
                  <c:v>#N/A</c:v>
                </c:pt>
                <c:pt idx="894">
                  <c:v>#N/A</c:v>
                </c:pt>
                <c:pt idx="895">
                  <c:v>43.55</c:v>
                </c:pt>
                <c:pt idx="896">
                  <c:v>46.3</c:v>
                </c:pt>
                <c:pt idx="897">
                  <c:v>#N/A</c:v>
                </c:pt>
                <c:pt idx="898">
                  <c:v>44.25</c:v>
                </c:pt>
                <c:pt idx="899">
                  <c:v>45.4</c:v>
                </c:pt>
                <c:pt idx="900">
                  <c:v>45.65</c:v>
                </c:pt>
                <c:pt idx="901">
                  <c:v>#N/A</c:v>
                </c:pt>
                <c:pt idx="902">
                  <c:v>44.95</c:v>
                </c:pt>
                <c:pt idx="903">
                  <c:v>46.1</c:v>
                </c:pt>
                <c:pt idx="904">
                  <c:v>45.2</c:v>
                </c:pt>
                <c:pt idx="905">
                  <c:v>44.55</c:v>
                </c:pt>
                <c:pt idx="906">
                  <c:v>45</c:v>
                </c:pt>
                <c:pt idx="907">
                  <c:v>45.45</c:v>
                </c:pt>
                <c:pt idx="908">
                  <c:v>#N/A</c:v>
                </c:pt>
                <c:pt idx="909">
                  <c:v>44.9</c:v>
                </c:pt>
                <c:pt idx="910">
                  <c:v>44.45</c:v>
                </c:pt>
                <c:pt idx="911">
                  <c:v>#N/A</c:v>
                </c:pt>
                <c:pt idx="912">
                  <c:v>44.9</c:v>
                </c:pt>
                <c:pt idx="913">
                  <c:v>45.9</c:v>
                </c:pt>
                <c:pt idx="914">
                  <c:v>#N/A</c:v>
                </c:pt>
                <c:pt idx="915">
                  <c:v>45</c:v>
                </c:pt>
                <c:pt idx="916">
                  <c:v>46.6</c:v>
                </c:pt>
                <c:pt idx="917">
                  <c:v>#N/A</c:v>
                </c:pt>
                <c:pt idx="918">
                  <c:v>#N/A</c:v>
                </c:pt>
                <c:pt idx="919">
                  <c:v>43.9</c:v>
                </c:pt>
                <c:pt idx="920">
                  <c:v>#N/A</c:v>
                </c:pt>
                <c:pt idx="921">
                  <c:v>#N/A</c:v>
                </c:pt>
                <c:pt idx="922">
                  <c:v>45.45</c:v>
                </c:pt>
                <c:pt idx="923">
                  <c:v>43.75</c:v>
                </c:pt>
                <c:pt idx="924">
                  <c:v>44.8</c:v>
                </c:pt>
                <c:pt idx="925">
                  <c:v>44.65</c:v>
                </c:pt>
                <c:pt idx="926">
                  <c:v>44.75</c:v>
                </c:pt>
                <c:pt idx="927">
                  <c:v>45.2</c:v>
                </c:pt>
                <c:pt idx="928">
                  <c:v>45.65</c:v>
                </c:pt>
                <c:pt idx="929">
                  <c:v>46</c:v>
                </c:pt>
                <c:pt idx="930">
                  <c:v>44.55</c:v>
                </c:pt>
                <c:pt idx="931">
                  <c:v>44.65</c:v>
                </c:pt>
                <c:pt idx="932">
                  <c:v>45.25</c:v>
                </c:pt>
                <c:pt idx="933">
                  <c:v>44.45</c:v>
                </c:pt>
                <c:pt idx="934">
                  <c:v>44</c:v>
                </c:pt>
                <c:pt idx="935">
                  <c:v>45.85</c:v>
                </c:pt>
                <c:pt idx="936">
                  <c:v>#N/A</c:v>
                </c:pt>
                <c:pt idx="937">
                  <c:v>#N/A</c:v>
                </c:pt>
                <c:pt idx="938">
                  <c:v>45</c:v>
                </c:pt>
                <c:pt idx="939">
                  <c:v>#N/A</c:v>
                </c:pt>
                <c:pt idx="940">
                  <c:v>44.35</c:v>
                </c:pt>
                <c:pt idx="941">
                  <c:v>45.5</c:v>
                </c:pt>
                <c:pt idx="942">
                  <c:v>45.65</c:v>
                </c:pt>
                <c:pt idx="943">
                  <c:v>45.9</c:v>
                </c:pt>
                <c:pt idx="944">
                  <c:v>44.8</c:v>
                </c:pt>
                <c:pt idx="945">
                  <c:v>44.4</c:v>
                </c:pt>
                <c:pt idx="946">
                  <c:v>45.8</c:v>
                </c:pt>
                <c:pt idx="947">
                  <c:v>45.45</c:v>
                </c:pt>
                <c:pt idx="948">
                  <c:v>44.75</c:v>
                </c:pt>
                <c:pt idx="949">
                  <c:v>#N/A</c:v>
                </c:pt>
                <c:pt idx="950">
                  <c:v>45.55</c:v>
                </c:pt>
                <c:pt idx="951">
                  <c:v>44.6</c:v>
                </c:pt>
                <c:pt idx="952">
                  <c:v>44.65</c:v>
                </c:pt>
                <c:pt idx="953">
                  <c:v>45.2</c:v>
                </c:pt>
                <c:pt idx="954">
                  <c:v>45.9</c:v>
                </c:pt>
                <c:pt idx="955">
                  <c:v>#N/A</c:v>
                </c:pt>
                <c:pt idx="956">
                  <c:v>#N/A</c:v>
                </c:pt>
                <c:pt idx="957">
                  <c:v>45.25</c:v>
                </c:pt>
                <c:pt idx="958">
                  <c:v>44.95</c:v>
                </c:pt>
                <c:pt idx="959">
                  <c:v>44.5</c:v>
                </c:pt>
                <c:pt idx="960">
                  <c:v>44.8</c:v>
                </c:pt>
                <c:pt idx="961">
                  <c:v>45.05</c:v>
                </c:pt>
                <c:pt idx="962">
                  <c:v>#N/A</c:v>
                </c:pt>
                <c:pt idx="963">
                  <c:v>#N/A</c:v>
                </c:pt>
                <c:pt idx="964">
                  <c:v>80.900000000000006</c:v>
                </c:pt>
                <c:pt idx="965">
                  <c:v>#N/A</c:v>
                </c:pt>
                <c:pt idx="966">
                  <c:v>#N/A</c:v>
                </c:pt>
                <c:pt idx="967">
                  <c:v>95.6</c:v>
                </c:pt>
                <c:pt idx="968">
                  <c:v>85.5</c:v>
                </c:pt>
                <c:pt idx="969">
                  <c:v>83.4</c:v>
                </c:pt>
                <c:pt idx="970">
                  <c:v>85.65</c:v>
                </c:pt>
                <c:pt idx="971">
                  <c:v>#N/A</c:v>
                </c:pt>
                <c:pt idx="972">
                  <c:v>#N/A</c:v>
                </c:pt>
                <c:pt idx="973">
                  <c:v>79.849999999999994</c:v>
                </c:pt>
                <c:pt idx="974">
                  <c:v>#N/A</c:v>
                </c:pt>
                <c:pt idx="975">
                  <c:v>#N/A</c:v>
                </c:pt>
                <c:pt idx="976">
                  <c:v>#N/A</c:v>
                </c:pt>
                <c:pt idx="977">
                  <c:v>#N/A</c:v>
                </c:pt>
                <c:pt idx="978">
                  <c:v>#N/A</c:v>
                </c:pt>
                <c:pt idx="979">
                  <c:v>#N/A</c:v>
                </c:pt>
                <c:pt idx="980">
                  <c:v>#N/A</c:v>
                </c:pt>
                <c:pt idx="981">
                  <c:v>#N/A</c:v>
                </c:pt>
                <c:pt idx="982">
                  <c:v>#N/A</c:v>
                </c:pt>
                <c:pt idx="983">
                  <c:v>#N/A</c:v>
                </c:pt>
                <c:pt idx="984">
                  <c:v>95.4</c:v>
                </c:pt>
                <c:pt idx="985">
                  <c:v>#N/A</c:v>
                </c:pt>
                <c:pt idx="986">
                  <c:v>#N/A</c:v>
                </c:pt>
                <c:pt idx="987">
                  <c:v>#N/A</c:v>
                </c:pt>
                <c:pt idx="988">
                  <c:v>85.65</c:v>
                </c:pt>
                <c:pt idx="989">
                  <c:v>#N/A</c:v>
                </c:pt>
                <c:pt idx="990">
                  <c:v>#N/A</c:v>
                </c:pt>
                <c:pt idx="991">
                  <c:v>#N/A</c:v>
                </c:pt>
                <c:pt idx="992">
                  <c:v>#N/A</c:v>
                </c:pt>
                <c:pt idx="993">
                  <c:v>#N/A</c:v>
                </c:pt>
                <c:pt idx="994">
                  <c:v>#N/A</c:v>
                </c:pt>
                <c:pt idx="995">
                  <c:v>79.95</c:v>
                </c:pt>
                <c:pt idx="996">
                  <c:v>#N/A</c:v>
                </c:pt>
                <c:pt idx="997">
                  <c:v>#N/A</c:v>
                </c:pt>
                <c:pt idx="998">
                  <c:v>87.8</c:v>
                </c:pt>
                <c:pt idx="999">
                  <c:v>#N/A</c:v>
                </c:pt>
                <c:pt idx="1000">
                  <c:v>#N/A</c:v>
                </c:pt>
                <c:pt idx="1001">
                  <c:v>#N/A</c:v>
                </c:pt>
                <c:pt idx="1002">
                  <c:v>88.4</c:v>
                </c:pt>
                <c:pt idx="1003">
                  <c:v>95</c:v>
                </c:pt>
                <c:pt idx="1004">
                  <c:v>#N/A</c:v>
                </c:pt>
                <c:pt idx="1005">
                  <c:v>94.65</c:v>
                </c:pt>
                <c:pt idx="1006">
                  <c:v>#N/A</c:v>
                </c:pt>
                <c:pt idx="1007">
                  <c:v>90.7</c:v>
                </c:pt>
                <c:pt idx="1008">
                  <c:v>#N/A</c:v>
                </c:pt>
                <c:pt idx="1009">
                  <c:v>93.9</c:v>
                </c:pt>
                <c:pt idx="1010">
                  <c:v>#N/A</c:v>
                </c:pt>
                <c:pt idx="1011">
                  <c:v>78.75</c:v>
                </c:pt>
                <c:pt idx="1012">
                  <c:v>#N/A</c:v>
                </c:pt>
                <c:pt idx="1013">
                  <c:v>#N/A</c:v>
                </c:pt>
                <c:pt idx="1014">
                  <c:v>#N/A</c:v>
                </c:pt>
                <c:pt idx="1015">
                  <c:v>89.7</c:v>
                </c:pt>
                <c:pt idx="1016">
                  <c:v>#N/A</c:v>
                </c:pt>
                <c:pt idx="1017">
                  <c:v>95.4</c:v>
                </c:pt>
                <c:pt idx="1018">
                  <c:v>#N/A</c:v>
                </c:pt>
                <c:pt idx="1019">
                  <c:v>79.150000000000006</c:v>
                </c:pt>
                <c:pt idx="1020">
                  <c:v>95</c:v>
                </c:pt>
                <c:pt idx="1021">
                  <c:v>83.85</c:v>
                </c:pt>
                <c:pt idx="1022">
                  <c:v>#N/A</c:v>
                </c:pt>
                <c:pt idx="1023">
                  <c:v>#N/A</c:v>
                </c:pt>
                <c:pt idx="1024">
                  <c:v>#N/A</c:v>
                </c:pt>
                <c:pt idx="1025">
                  <c:v>89.75</c:v>
                </c:pt>
                <c:pt idx="1026">
                  <c:v>#N/A</c:v>
                </c:pt>
                <c:pt idx="1027">
                  <c:v>#N/A</c:v>
                </c:pt>
                <c:pt idx="1028">
                  <c:v>84.15</c:v>
                </c:pt>
                <c:pt idx="1029">
                  <c:v>78.3</c:v>
                </c:pt>
                <c:pt idx="1030">
                  <c:v>80</c:v>
                </c:pt>
                <c:pt idx="1031">
                  <c:v>#N/A</c:v>
                </c:pt>
                <c:pt idx="1032">
                  <c:v>84.6</c:v>
                </c:pt>
                <c:pt idx="1033">
                  <c:v>86.05</c:v>
                </c:pt>
                <c:pt idx="1034">
                  <c:v>80.7</c:v>
                </c:pt>
                <c:pt idx="1035">
                  <c:v>#N/A</c:v>
                </c:pt>
                <c:pt idx="1036">
                  <c:v>#N/A</c:v>
                </c:pt>
                <c:pt idx="1037">
                  <c:v>#N/A</c:v>
                </c:pt>
                <c:pt idx="1038">
                  <c:v>85.35</c:v>
                </c:pt>
                <c:pt idx="1039">
                  <c:v>85.05</c:v>
                </c:pt>
                <c:pt idx="1040">
                  <c:v>81.5</c:v>
                </c:pt>
                <c:pt idx="1041">
                  <c:v>#N/A</c:v>
                </c:pt>
                <c:pt idx="1042">
                  <c:v>#N/A</c:v>
                </c:pt>
                <c:pt idx="1043">
                  <c:v>#N/A</c:v>
                </c:pt>
                <c:pt idx="1044">
                  <c:v>#N/A</c:v>
                </c:pt>
                <c:pt idx="1045">
                  <c:v>84.3</c:v>
                </c:pt>
                <c:pt idx="1046">
                  <c:v>#N/A</c:v>
                </c:pt>
                <c:pt idx="1047">
                  <c:v>#N/A</c:v>
                </c:pt>
                <c:pt idx="1048">
                  <c:v>85.6</c:v>
                </c:pt>
                <c:pt idx="1049">
                  <c:v>80</c:v>
                </c:pt>
                <c:pt idx="1050">
                  <c:v>#N/A</c:v>
                </c:pt>
                <c:pt idx="1051">
                  <c:v>81.900000000000006</c:v>
                </c:pt>
                <c:pt idx="1052">
                  <c:v>#N/A</c:v>
                </c:pt>
                <c:pt idx="1053">
                  <c:v>#N/A</c:v>
                </c:pt>
                <c:pt idx="1054">
                  <c:v>#N/A</c:v>
                </c:pt>
                <c:pt idx="1055">
                  <c:v>#N/A</c:v>
                </c:pt>
                <c:pt idx="1056">
                  <c:v>#N/A</c:v>
                </c:pt>
                <c:pt idx="1057">
                  <c:v>#N/A</c:v>
                </c:pt>
                <c:pt idx="1058">
                  <c:v>80.099999999999994</c:v>
                </c:pt>
                <c:pt idx="1059">
                  <c:v>78.900000000000006</c:v>
                </c:pt>
                <c:pt idx="1060">
                  <c:v>78.7</c:v>
                </c:pt>
                <c:pt idx="1061">
                  <c:v>#N/A</c:v>
                </c:pt>
                <c:pt idx="1062">
                  <c:v>#N/A</c:v>
                </c:pt>
                <c:pt idx="1063">
                  <c:v>68.849999999999994</c:v>
                </c:pt>
                <c:pt idx="1064">
                  <c:v>70.650000000000006</c:v>
                </c:pt>
                <c:pt idx="1065">
                  <c:v>69.849999999999994</c:v>
                </c:pt>
                <c:pt idx="1066">
                  <c:v>75.599999999999994</c:v>
                </c:pt>
                <c:pt idx="1067">
                  <c:v>#N/A</c:v>
                </c:pt>
                <c:pt idx="1068">
                  <c:v>#N/A</c:v>
                </c:pt>
                <c:pt idx="1069">
                  <c:v>70</c:v>
                </c:pt>
                <c:pt idx="1070">
                  <c:v>#N/A</c:v>
                </c:pt>
                <c:pt idx="1071">
                  <c:v>#N/A</c:v>
                </c:pt>
                <c:pt idx="1072">
                  <c:v>#N/A</c:v>
                </c:pt>
                <c:pt idx="1073">
                  <c:v>#N/A</c:v>
                </c:pt>
                <c:pt idx="1074">
                  <c:v>69.55</c:v>
                </c:pt>
                <c:pt idx="1075">
                  <c:v>70.349999999999994</c:v>
                </c:pt>
                <c:pt idx="1076">
                  <c:v>69.75</c:v>
                </c:pt>
                <c:pt idx="1077">
                  <c:v>#N/A</c:v>
                </c:pt>
                <c:pt idx="1078">
                  <c:v>#N/A</c:v>
                </c:pt>
                <c:pt idx="1079">
                  <c:v>74.75</c:v>
                </c:pt>
                <c:pt idx="1080">
                  <c:v>70.55</c:v>
                </c:pt>
                <c:pt idx="1081">
                  <c:v>75.2</c:v>
                </c:pt>
                <c:pt idx="1082">
                  <c:v>75.2</c:v>
                </c:pt>
                <c:pt idx="1083">
                  <c:v>70.150000000000006</c:v>
                </c:pt>
                <c:pt idx="1084">
                  <c:v>70.7</c:v>
                </c:pt>
                <c:pt idx="1085">
                  <c:v>#N/A</c:v>
                </c:pt>
                <c:pt idx="1086">
                  <c:v>74.599999999999994</c:v>
                </c:pt>
                <c:pt idx="1087">
                  <c:v>69.7</c:v>
                </c:pt>
                <c:pt idx="1088">
                  <c:v>74.349999999999994</c:v>
                </c:pt>
                <c:pt idx="1089">
                  <c:v>70.7</c:v>
                </c:pt>
                <c:pt idx="1090">
                  <c:v>#N/A</c:v>
                </c:pt>
                <c:pt idx="1091">
                  <c:v>#N/A</c:v>
                </c:pt>
                <c:pt idx="1092">
                  <c:v>#N/A</c:v>
                </c:pt>
                <c:pt idx="1093">
                  <c:v>71.45</c:v>
                </c:pt>
                <c:pt idx="1094">
                  <c:v>#N/A</c:v>
                </c:pt>
                <c:pt idx="1095">
                  <c:v>#N/A</c:v>
                </c:pt>
                <c:pt idx="1096">
                  <c:v>#N/A</c:v>
                </c:pt>
                <c:pt idx="1097">
                  <c:v>69.95</c:v>
                </c:pt>
                <c:pt idx="1098">
                  <c:v>#N/A</c:v>
                </c:pt>
                <c:pt idx="1099">
                  <c:v>#N/A</c:v>
                </c:pt>
                <c:pt idx="1100">
                  <c:v>72.95</c:v>
                </c:pt>
                <c:pt idx="1101">
                  <c:v>#N/A</c:v>
                </c:pt>
                <c:pt idx="1102">
                  <c:v>#N/A</c:v>
                </c:pt>
                <c:pt idx="1103">
                  <c:v>#N/A</c:v>
                </c:pt>
                <c:pt idx="1104">
                  <c:v>#N/A</c:v>
                </c:pt>
                <c:pt idx="1105">
                  <c:v>#N/A</c:v>
                </c:pt>
                <c:pt idx="1106">
                  <c:v>75.75</c:v>
                </c:pt>
                <c:pt idx="1107">
                  <c:v>69.95</c:v>
                </c:pt>
                <c:pt idx="1108">
                  <c:v>70.55</c:v>
                </c:pt>
                <c:pt idx="1109">
                  <c:v>#N/A</c:v>
                </c:pt>
                <c:pt idx="1110">
                  <c:v>#N/A</c:v>
                </c:pt>
                <c:pt idx="1111">
                  <c:v>71.3</c:v>
                </c:pt>
                <c:pt idx="1112">
                  <c:v>#N/A</c:v>
                </c:pt>
                <c:pt idx="1113">
                  <c:v>#N/A</c:v>
                </c:pt>
                <c:pt idx="1114">
                  <c:v>#N/A</c:v>
                </c:pt>
                <c:pt idx="1115">
                  <c:v>72.25</c:v>
                </c:pt>
                <c:pt idx="1116">
                  <c:v>75.349999999999994</c:v>
                </c:pt>
                <c:pt idx="1117">
                  <c:v>#N/A</c:v>
                </c:pt>
                <c:pt idx="1118">
                  <c:v>75.75</c:v>
                </c:pt>
                <c:pt idx="1119">
                  <c:v>72.8</c:v>
                </c:pt>
                <c:pt idx="1120">
                  <c:v>69.95</c:v>
                </c:pt>
                <c:pt idx="1121">
                  <c:v>#N/A</c:v>
                </c:pt>
                <c:pt idx="1122">
                  <c:v>#N/A</c:v>
                </c:pt>
                <c:pt idx="1123">
                  <c:v>76</c:v>
                </c:pt>
                <c:pt idx="1124">
                  <c:v>71.55</c:v>
                </c:pt>
                <c:pt idx="1125">
                  <c:v>73.3</c:v>
                </c:pt>
                <c:pt idx="1126">
                  <c:v>70.3</c:v>
                </c:pt>
                <c:pt idx="1127">
                  <c:v>69.900000000000006</c:v>
                </c:pt>
                <c:pt idx="1128">
                  <c:v>69.8</c:v>
                </c:pt>
                <c:pt idx="1129">
                  <c:v>75.8</c:v>
                </c:pt>
                <c:pt idx="1130">
                  <c:v>#N/A</c:v>
                </c:pt>
                <c:pt idx="1131">
                  <c:v>69.150000000000006</c:v>
                </c:pt>
                <c:pt idx="1132">
                  <c:v>70.05</c:v>
                </c:pt>
                <c:pt idx="1133">
                  <c:v>74.900000000000006</c:v>
                </c:pt>
                <c:pt idx="1134">
                  <c:v>#N/A</c:v>
                </c:pt>
                <c:pt idx="1135">
                  <c:v>69.150000000000006</c:v>
                </c:pt>
                <c:pt idx="1136">
                  <c:v>74.45</c:v>
                </c:pt>
                <c:pt idx="1137">
                  <c:v>#N/A</c:v>
                </c:pt>
                <c:pt idx="1138">
                  <c:v>#N/A</c:v>
                </c:pt>
                <c:pt idx="1139">
                  <c:v>73.150000000000006</c:v>
                </c:pt>
                <c:pt idx="1140">
                  <c:v>72.599999999999994</c:v>
                </c:pt>
                <c:pt idx="1141">
                  <c:v>#N/A</c:v>
                </c:pt>
                <c:pt idx="1142">
                  <c:v>77.900000000000006</c:v>
                </c:pt>
                <c:pt idx="1143">
                  <c:v>70.45</c:v>
                </c:pt>
                <c:pt idx="1144">
                  <c:v>69.150000000000006</c:v>
                </c:pt>
                <c:pt idx="1145">
                  <c:v>70.400000000000006</c:v>
                </c:pt>
                <c:pt idx="1146">
                  <c:v>#N/A</c:v>
                </c:pt>
                <c:pt idx="1147">
                  <c:v>69.2</c:v>
                </c:pt>
                <c:pt idx="1148">
                  <c:v>#N/A</c:v>
                </c:pt>
                <c:pt idx="1149">
                  <c:v>#N/A</c:v>
                </c:pt>
                <c:pt idx="1150">
                  <c:v>69.599999999999994</c:v>
                </c:pt>
                <c:pt idx="1151">
                  <c:v>70.400000000000006</c:v>
                </c:pt>
                <c:pt idx="1152">
                  <c:v>#N/A</c:v>
                </c:pt>
                <c:pt idx="1153">
                  <c:v>#N/A</c:v>
                </c:pt>
                <c:pt idx="1154">
                  <c:v>70.5</c:v>
                </c:pt>
                <c:pt idx="1155">
                  <c:v>75.7</c:v>
                </c:pt>
                <c:pt idx="1156">
                  <c:v>75.3</c:v>
                </c:pt>
                <c:pt idx="1157">
                  <c:v>#N/A</c:v>
                </c:pt>
                <c:pt idx="1158">
                  <c:v>74</c:v>
                </c:pt>
                <c:pt idx="1159">
                  <c:v>73.849999999999994</c:v>
                </c:pt>
                <c:pt idx="1160">
                  <c:v>#N/A</c:v>
                </c:pt>
                <c:pt idx="1161">
                  <c:v>68.599999999999994</c:v>
                </c:pt>
                <c:pt idx="1162">
                  <c:v>69.05</c:v>
                </c:pt>
                <c:pt idx="1163">
                  <c:v>74.900000000000006</c:v>
                </c:pt>
                <c:pt idx="1164">
                  <c:v>#N/A</c:v>
                </c:pt>
                <c:pt idx="1165">
                  <c:v>74.150000000000006</c:v>
                </c:pt>
                <c:pt idx="1166">
                  <c:v>69.95</c:v>
                </c:pt>
                <c:pt idx="1167">
                  <c:v>#N/A</c:v>
                </c:pt>
                <c:pt idx="1168">
                  <c:v>#N/A</c:v>
                </c:pt>
                <c:pt idx="1169">
                  <c:v>#N/A</c:v>
                </c:pt>
                <c:pt idx="1170">
                  <c:v>#N/A</c:v>
                </c:pt>
                <c:pt idx="1171">
                  <c:v>#N/A</c:v>
                </c:pt>
                <c:pt idx="1172">
                  <c:v>#N/A</c:v>
                </c:pt>
                <c:pt idx="1173">
                  <c:v>69.05</c:v>
                </c:pt>
                <c:pt idx="1174">
                  <c:v>70.150000000000006</c:v>
                </c:pt>
                <c:pt idx="1175">
                  <c:v>74.599999999999994</c:v>
                </c:pt>
                <c:pt idx="1176">
                  <c:v>#N/A</c:v>
                </c:pt>
                <c:pt idx="1177">
                  <c:v>#N/A</c:v>
                </c:pt>
                <c:pt idx="1178">
                  <c:v>#N/A</c:v>
                </c:pt>
                <c:pt idx="1179">
                  <c:v>#N/A</c:v>
                </c:pt>
                <c:pt idx="1180">
                  <c:v>#N/A</c:v>
                </c:pt>
                <c:pt idx="1181">
                  <c:v>#N/A</c:v>
                </c:pt>
                <c:pt idx="1182">
                  <c:v>69.5</c:v>
                </c:pt>
                <c:pt idx="1183">
                  <c:v>#N/A</c:v>
                </c:pt>
                <c:pt idx="1184">
                  <c:v>#N/A</c:v>
                </c:pt>
                <c:pt idx="1185">
                  <c:v>89.35</c:v>
                </c:pt>
                <c:pt idx="1186">
                  <c:v>#N/A</c:v>
                </c:pt>
                <c:pt idx="1187">
                  <c:v>#N/A</c:v>
                </c:pt>
                <c:pt idx="1188">
                  <c:v>89.15</c:v>
                </c:pt>
                <c:pt idx="1189">
                  <c:v>79.95</c:v>
                </c:pt>
                <c:pt idx="1190">
                  <c:v>80.849999999999994</c:v>
                </c:pt>
                <c:pt idx="1191">
                  <c:v>#N/A</c:v>
                </c:pt>
                <c:pt idx="1192">
                  <c:v>#N/A</c:v>
                </c:pt>
                <c:pt idx="1193">
                  <c:v>#N/A</c:v>
                </c:pt>
                <c:pt idx="1194">
                  <c:v>#N/A</c:v>
                </c:pt>
                <c:pt idx="1195">
                  <c:v>90.45</c:v>
                </c:pt>
                <c:pt idx="1196">
                  <c:v>#N/A</c:v>
                </c:pt>
                <c:pt idx="1197">
                  <c:v>#N/A</c:v>
                </c:pt>
                <c:pt idx="1198">
                  <c:v>#N/A</c:v>
                </c:pt>
                <c:pt idx="1199">
                  <c:v>#N/A</c:v>
                </c:pt>
                <c:pt idx="1200">
                  <c:v>#N/A</c:v>
                </c:pt>
                <c:pt idx="1201">
                  <c:v>#N/A</c:v>
                </c:pt>
                <c:pt idx="1202">
                  <c:v>92</c:v>
                </c:pt>
                <c:pt idx="1203">
                  <c:v>#N/A</c:v>
                </c:pt>
                <c:pt idx="1204">
                  <c:v>#N/A</c:v>
                </c:pt>
                <c:pt idx="1205">
                  <c:v>#N/A</c:v>
                </c:pt>
                <c:pt idx="1206">
                  <c:v>#N/A</c:v>
                </c:pt>
                <c:pt idx="1207">
                  <c:v>89.95</c:v>
                </c:pt>
                <c:pt idx="1208">
                  <c:v>#N/A</c:v>
                </c:pt>
                <c:pt idx="1209">
                  <c:v>91.55</c:v>
                </c:pt>
                <c:pt idx="1210">
                  <c:v>90.6</c:v>
                </c:pt>
                <c:pt idx="1211">
                  <c:v>#N/A</c:v>
                </c:pt>
                <c:pt idx="1212">
                  <c:v>#N/A</c:v>
                </c:pt>
                <c:pt idx="1213">
                  <c:v>#N/A</c:v>
                </c:pt>
                <c:pt idx="1214">
                  <c:v>#N/A</c:v>
                </c:pt>
                <c:pt idx="1215">
                  <c:v>#N/A</c:v>
                </c:pt>
                <c:pt idx="1216">
                  <c:v>#N/A</c:v>
                </c:pt>
                <c:pt idx="1217">
                  <c:v>91.5</c:v>
                </c:pt>
                <c:pt idx="1218">
                  <c:v>80.5</c:v>
                </c:pt>
                <c:pt idx="1219">
                  <c:v>#N/A</c:v>
                </c:pt>
                <c:pt idx="1220">
                  <c:v>#N/A</c:v>
                </c:pt>
                <c:pt idx="1221">
                  <c:v>81.45</c:v>
                </c:pt>
                <c:pt idx="1222">
                  <c:v>#N/A</c:v>
                </c:pt>
                <c:pt idx="1223">
                  <c:v>92.9</c:v>
                </c:pt>
                <c:pt idx="1224">
                  <c:v>89</c:v>
                </c:pt>
                <c:pt idx="1225">
                  <c:v>90.95</c:v>
                </c:pt>
                <c:pt idx="1226">
                  <c:v>#N/A</c:v>
                </c:pt>
                <c:pt idx="1227">
                  <c:v>#N/A</c:v>
                </c:pt>
                <c:pt idx="1228">
                  <c:v>#N/A</c:v>
                </c:pt>
                <c:pt idx="1229">
                  <c:v>91.25</c:v>
                </c:pt>
                <c:pt idx="1230">
                  <c:v>#N/A</c:v>
                </c:pt>
                <c:pt idx="1231">
                  <c:v>#N/A</c:v>
                </c:pt>
                <c:pt idx="1232">
                  <c:v>#N/A</c:v>
                </c:pt>
                <c:pt idx="1233">
                  <c:v>78.8</c:v>
                </c:pt>
                <c:pt idx="1234">
                  <c:v>#N/A</c:v>
                </c:pt>
                <c:pt idx="1235">
                  <c:v>#N/A</c:v>
                </c:pt>
                <c:pt idx="1236">
                  <c:v>#N/A</c:v>
                </c:pt>
                <c:pt idx="1237">
                  <c:v>#N/A</c:v>
                </c:pt>
                <c:pt idx="1238">
                  <c:v>#N/A</c:v>
                </c:pt>
                <c:pt idx="1239">
                  <c:v>88.85</c:v>
                </c:pt>
                <c:pt idx="1240">
                  <c:v>#N/A</c:v>
                </c:pt>
                <c:pt idx="1241">
                  <c:v>#N/A</c:v>
                </c:pt>
                <c:pt idx="1242">
                  <c:v>80.2</c:v>
                </c:pt>
                <c:pt idx="1243">
                  <c:v>#N/A</c:v>
                </c:pt>
                <c:pt idx="1244">
                  <c:v>#N/A</c:v>
                </c:pt>
                <c:pt idx="1245">
                  <c:v>91.05</c:v>
                </c:pt>
                <c:pt idx="1246">
                  <c:v>#N/A</c:v>
                </c:pt>
                <c:pt idx="1247">
                  <c:v>#N/A</c:v>
                </c:pt>
                <c:pt idx="1248">
                  <c:v>79.7</c:v>
                </c:pt>
                <c:pt idx="1249">
                  <c:v>#N/A</c:v>
                </c:pt>
                <c:pt idx="1250">
                  <c:v>#N/A</c:v>
                </c:pt>
                <c:pt idx="1251">
                  <c:v>80.7</c:v>
                </c:pt>
                <c:pt idx="1252">
                  <c:v>#N/A</c:v>
                </c:pt>
                <c:pt idx="1253">
                  <c:v>83.15</c:v>
                </c:pt>
                <c:pt idx="1254">
                  <c:v>83.25</c:v>
                </c:pt>
                <c:pt idx="1255">
                  <c:v>#N/A</c:v>
                </c:pt>
                <c:pt idx="1256">
                  <c:v>#N/A</c:v>
                </c:pt>
                <c:pt idx="1257">
                  <c:v>#N/A</c:v>
                </c:pt>
                <c:pt idx="1258">
                  <c:v>#N/A</c:v>
                </c:pt>
                <c:pt idx="1259">
                  <c:v>84.8</c:v>
                </c:pt>
                <c:pt idx="1260">
                  <c:v>#N/A</c:v>
                </c:pt>
                <c:pt idx="1261">
                  <c:v>#N/A</c:v>
                </c:pt>
                <c:pt idx="1262">
                  <c:v>#N/A</c:v>
                </c:pt>
                <c:pt idx="1263">
                  <c:v>85.35</c:v>
                </c:pt>
                <c:pt idx="1264">
                  <c:v>#N/A</c:v>
                </c:pt>
                <c:pt idx="1265">
                  <c:v>84</c:v>
                </c:pt>
                <c:pt idx="1266">
                  <c:v>#N/A</c:v>
                </c:pt>
                <c:pt idx="1267">
                  <c:v>#N/A</c:v>
                </c:pt>
                <c:pt idx="1268">
                  <c:v>#N/A</c:v>
                </c:pt>
                <c:pt idx="1269">
                  <c:v>#N/A</c:v>
                </c:pt>
                <c:pt idx="1270">
                  <c:v>#N/A</c:v>
                </c:pt>
                <c:pt idx="1271">
                  <c:v>#N/A</c:v>
                </c:pt>
                <c:pt idx="1272">
                  <c:v>#N/A</c:v>
                </c:pt>
                <c:pt idx="1273">
                  <c:v>84.9</c:v>
                </c:pt>
                <c:pt idx="1274">
                  <c:v>84.85</c:v>
                </c:pt>
                <c:pt idx="1275">
                  <c:v>#N/A</c:v>
                </c:pt>
                <c:pt idx="1276">
                  <c:v>84.05</c:v>
                </c:pt>
                <c:pt idx="1277">
                  <c:v>84.05</c:v>
                </c:pt>
                <c:pt idx="1278">
                  <c:v>84.35</c:v>
                </c:pt>
                <c:pt idx="1279">
                  <c:v>#N/A</c:v>
                </c:pt>
                <c:pt idx="1280">
                  <c:v>85.45</c:v>
                </c:pt>
                <c:pt idx="1281">
                  <c:v>83.75</c:v>
                </c:pt>
                <c:pt idx="1282">
                  <c:v>86.85</c:v>
                </c:pt>
                <c:pt idx="1283">
                  <c:v>#N/A</c:v>
                </c:pt>
                <c:pt idx="1284">
                  <c:v>#N/A</c:v>
                </c:pt>
                <c:pt idx="1285">
                  <c:v>#N/A</c:v>
                </c:pt>
                <c:pt idx="1286">
                  <c:v>#N/A</c:v>
                </c:pt>
                <c:pt idx="1287">
                  <c:v>85.5</c:v>
                </c:pt>
                <c:pt idx="1288">
                  <c:v>#N/A</c:v>
                </c:pt>
                <c:pt idx="1289">
                  <c:v>#N/A</c:v>
                </c:pt>
                <c:pt idx="1290">
                  <c:v>#N/A</c:v>
                </c:pt>
                <c:pt idx="1291">
                  <c:v>95.05</c:v>
                </c:pt>
                <c:pt idx="1292">
                  <c:v>#N/A</c:v>
                </c:pt>
                <c:pt idx="1293">
                  <c:v>#N/A</c:v>
                </c:pt>
                <c:pt idx="1294">
                  <c:v>#N/A</c:v>
                </c:pt>
                <c:pt idx="1295">
                  <c:v>95.1</c:v>
                </c:pt>
                <c:pt idx="1296">
                  <c:v>#N/A</c:v>
                </c:pt>
                <c:pt idx="1297">
                  <c:v>#N/A</c:v>
                </c:pt>
                <c:pt idx="1298">
                  <c:v>#N/A</c:v>
                </c:pt>
                <c:pt idx="1299">
                  <c:v>#N/A</c:v>
                </c:pt>
                <c:pt idx="1300">
                  <c:v>#N/A</c:v>
                </c:pt>
                <c:pt idx="1301">
                  <c:v>#N/A</c:v>
                </c:pt>
                <c:pt idx="1302">
                  <c:v>#N/A</c:v>
                </c:pt>
                <c:pt idx="1303">
                  <c:v>#N/A</c:v>
                </c:pt>
                <c:pt idx="1304">
                  <c:v>#N/A</c:v>
                </c:pt>
                <c:pt idx="1305">
                  <c:v>92.6</c:v>
                </c:pt>
                <c:pt idx="1306">
                  <c:v>#N/A</c:v>
                </c:pt>
                <c:pt idx="1307">
                  <c:v>#N/A</c:v>
                </c:pt>
                <c:pt idx="1308">
                  <c:v>94.9</c:v>
                </c:pt>
                <c:pt idx="1309">
                  <c:v>94.2</c:v>
                </c:pt>
                <c:pt idx="1310">
                  <c:v>#N/A</c:v>
                </c:pt>
                <c:pt idx="1311">
                  <c:v>#N/A</c:v>
                </c:pt>
                <c:pt idx="1312">
                  <c:v>#N/A</c:v>
                </c:pt>
                <c:pt idx="1313">
                  <c:v>#N/A</c:v>
                </c:pt>
                <c:pt idx="1314">
                  <c:v>#N/A</c:v>
                </c:pt>
                <c:pt idx="1315">
                  <c:v>#N/A</c:v>
                </c:pt>
                <c:pt idx="1316">
                  <c:v>#N/A</c:v>
                </c:pt>
                <c:pt idx="1317">
                  <c:v>95.4</c:v>
                </c:pt>
                <c:pt idx="1318">
                  <c:v>94.85</c:v>
                </c:pt>
                <c:pt idx="1319">
                  <c:v>#N/A</c:v>
                </c:pt>
                <c:pt idx="1320">
                  <c:v>#N/A</c:v>
                </c:pt>
                <c:pt idx="1321">
                  <c:v>94.75</c:v>
                </c:pt>
                <c:pt idx="1322">
                  <c:v>#N/A</c:v>
                </c:pt>
                <c:pt idx="1323">
                  <c:v>94.3</c:v>
                </c:pt>
                <c:pt idx="1324">
                  <c:v>#N/A</c:v>
                </c:pt>
                <c:pt idx="1325">
                  <c:v>95.7</c:v>
                </c:pt>
                <c:pt idx="1326">
                  <c:v>#N/A</c:v>
                </c:pt>
                <c:pt idx="1327">
                  <c:v>#N/A</c:v>
                </c:pt>
                <c:pt idx="1328">
                  <c:v>#N/A</c:v>
                </c:pt>
                <c:pt idx="1329">
                  <c:v>94.8</c:v>
                </c:pt>
                <c:pt idx="1330">
                  <c:v>94.1</c:v>
                </c:pt>
                <c:pt idx="1331">
                  <c:v>95.8</c:v>
                </c:pt>
                <c:pt idx="1332">
                  <c:v>#N/A</c:v>
                </c:pt>
                <c:pt idx="1333">
                  <c:v>94.95</c:v>
                </c:pt>
                <c:pt idx="1334">
                  <c:v>#N/A</c:v>
                </c:pt>
                <c:pt idx="1335">
                  <c:v>#N/A</c:v>
                </c:pt>
                <c:pt idx="1336">
                  <c:v>93.6</c:v>
                </c:pt>
                <c:pt idx="1337">
                  <c:v>94.1</c:v>
                </c:pt>
                <c:pt idx="1338">
                  <c:v>#N/A</c:v>
                </c:pt>
                <c:pt idx="1339">
                  <c:v>95.6</c:v>
                </c:pt>
                <c:pt idx="1340">
                  <c:v>#N/A</c:v>
                </c:pt>
                <c:pt idx="1341">
                  <c:v>#N/A</c:v>
                </c:pt>
                <c:pt idx="1342">
                  <c:v>92.55</c:v>
                </c:pt>
                <c:pt idx="1343">
                  <c:v>96.2</c:v>
                </c:pt>
                <c:pt idx="1344">
                  <c:v>94.55</c:v>
                </c:pt>
                <c:pt idx="1345">
                  <c:v>#N/A</c:v>
                </c:pt>
                <c:pt idx="1346">
                  <c:v>94.75</c:v>
                </c:pt>
                <c:pt idx="1347">
                  <c:v>93</c:v>
                </c:pt>
                <c:pt idx="1348">
                  <c:v>95.25</c:v>
                </c:pt>
                <c:pt idx="1349">
                  <c:v>#N/A</c:v>
                </c:pt>
                <c:pt idx="1350">
                  <c:v>#N/A</c:v>
                </c:pt>
                <c:pt idx="1351">
                  <c:v>#N/A</c:v>
                </c:pt>
                <c:pt idx="1352">
                  <c:v>#N/A</c:v>
                </c:pt>
                <c:pt idx="1353">
                  <c:v>93.5</c:v>
                </c:pt>
                <c:pt idx="1354">
                  <c:v>#N/A</c:v>
                </c:pt>
                <c:pt idx="1355">
                  <c:v>#N/A</c:v>
                </c:pt>
                <c:pt idx="1356">
                  <c:v>#N/A</c:v>
                </c:pt>
                <c:pt idx="1357">
                  <c:v>#N/A</c:v>
                </c:pt>
                <c:pt idx="1358">
                  <c:v>85.95</c:v>
                </c:pt>
                <c:pt idx="1359">
                  <c:v>#N/A</c:v>
                </c:pt>
                <c:pt idx="1360">
                  <c:v>#N/A</c:v>
                </c:pt>
                <c:pt idx="1361">
                  <c:v>#N/A</c:v>
                </c:pt>
                <c:pt idx="1362">
                  <c:v>85.6</c:v>
                </c:pt>
                <c:pt idx="1363">
                  <c:v>80.150000000000006</c:v>
                </c:pt>
                <c:pt idx="1364">
                  <c:v>84.75</c:v>
                </c:pt>
                <c:pt idx="1365">
                  <c:v>#N/A</c:v>
                </c:pt>
                <c:pt idx="1366">
                  <c:v>86.2</c:v>
                </c:pt>
                <c:pt idx="1367">
                  <c:v>#N/A</c:v>
                </c:pt>
                <c:pt idx="1368">
                  <c:v>#N/A</c:v>
                </c:pt>
                <c:pt idx="1369">
                  <c:v>84.5</c:v>
                </c:pt>
                <c:pt idx="1370">
                  <c:v>85.95</c:v>
                </c:pt>
                <c:pt idx="1371">
                  <c:v>86.8</c:v>
                </c:pt>
                <c:pt idx="1372">
                  <c:v>80.400000000000006</c:v>
                </c:pt>
                <c:pt idx="1373">
                  <c:v>81.45</c:v>
                </c:pt>
                <c:pt idx="1374">
                  <c:v>#N/A</c:v>
                </c:pt>
                <c:pt idx="1375">
                  <c:v>84.9</c:v>
                </c:pt>
                <c:pt idx="1376">
                  <c:v>#N/A</c:v>
                </c:pt>
                <c:pt idx="1377">
                  <c:v>#N/A</c:v>
                </c:pt>
                <c:pt idx="1378">
                  <c:v>#N/A</c:v>
                </c:pt>
                <c:pt idx="1379">
                  <c:v>79.75</c:v>
                </c:pt>
                <c:pt idx="1380">
                  <c:v>#N/A</c:v>
                </c:pt>
                <c:pt idx="1381">
                  <c:v>#N/A</c:v>
                </c:pt>
                <c:pt idx="1382">
                  <c:v>#N/A</c:v>
                </c:pt>
                <c:pt idx="1383">
                  <c:v>#N/A</c:v>
                </c:pt>
                <c:pt idx="1384">
                  <c:v>#N/A</c:v>
                </c:pt>
                <c:pt idx="1385">
                  <c:v>#N/A</c:v>
                </c:pt>
                <c:pt idx="1386">
                  <c:v>#N/A</c:v>
                </c:pt>
                <c:pt idx="1387">
                  <c:v>#N/A</c:v>
                </c:pt>
                <c:pt idx="1388">
                  <c:v>#N/A</c:v>
                </c:pt>
                <c:pt idx="1389">
                  <c:v>#N/A</c:v>
                </c:pt>
                <c:pt idx="1390">
                  <c:v>84.1</c:v>
                </c:pt>
                <c:pt idx="1391">
                  <c:v>#N/A</c:v>
                </c:pt>
                <c:pt idx="1392">
                  <c:v>#N/A</c:v>
                </c:pt>
                <c:pt idx="1393">
                  <c:v>80.349999999999994</c:v>
                </c:pt>
                <c:pt idx="1394">
                  <c:v>#N/A</c:v>
                </c:pt>
                <c:pt idx="1395">
                  <c:v>#N/A</c:v>
                </c:pt>
                <c:pt idx="1396">
                  <c:v>#N/A</c:v>
                </c:pt>
                <c:pt idx="1397">
                  <c:v>#N/A</c:v>
                </c:pt>
                <c:pt idx="1398">
                  <c:v>#N/A</c:v>
                </c:pt>
                <c:pt idx="1399">
                  <c:v>#N/A</c:v>
                </c:pt>
                <c:pt idx="1400">
                  <c:v>#N/A</c:v>
                </c:pt>
                <c:pt idx="1401">
                  <c:v>#N/A</c:v>
                </c:pt>
                <c:pt idx="1402">
                  <c:v>#N/A</c:v>
                </c:pt>
                <c:pt idx="1403">
                  <c:v>84.05</c:v>
                </c:pt>
                <c:pt idx="1404">
                  <c:v>79.5</c:v>
                </c:pt>
                <c:pt idx="1405">
                  <c:v>#N/A</c:v>
                </c:pt>
                <c:pt idx="1406">
                  <c:v>78.5</c:v>
                </c:pt>
                <c:pt idx="1407">
                  <c:v>#N/A</c:v>
                </c:pt>
                <c:pt idx="1408">
                  <c:v>85.2</c:v>
                </c:pt>
                <c:pt idx="1409">
                  <c:v>79.55</c:v>
                </c:pt>
                <c:pt idx="1410">
                  <c:v>#N/A</c:v>
                </c:pt>
                <c:pt idx="1411">
                  <c:v>86.55</c:v>
                </c:pt>
                <c:pt idx="1412">
                  <c:v>#N/A</c:v>
                </c:pt>
                <c:pt idx="1413">
                  <c:v>#N/A</c:v>
                </c:pt>
                <c:pt idx="1414">
                  <c:v>80.599999999999994</c:v>
                </c:pt>
                <c:pt idx="1415">
                  <c:v>#N/A</c:v>
                </c:pt>
                <c:pt idx="1416">
                  <c:v>#N/A</c:v>
                </c:pt>
                <c:pt idx="1417">
                  <c:v>#N/A</c:v>
                </c:pt>
                <c:pt idx="1418">
                  <c:v>84.85</c:v>
                </c:pt>
                <c:pt idx="1419">
                  <c:v>83.05</c:v>
                </c:pt>
                <c:pt idx="1420">
                  <c:v>84.3</c:v>
                </c:pt>
                <c:pt idx="1421">
                  <c:v>#N/A</c:v>
                </c:pt>
                <c:pt idx="1422">
                  <c:v>#N/A</c:v>
                </c:pt>
                <c:pt idx="1423">
                  <c:v>#N/A</c:v>
                </c:pt>
                <c:pt idx="1424">
                  <c:v>#N/A</c:v>
                </c:pt>
                <c:pt idx="1425">
                  <c:v>#N/A</c:v>
                </c:pt>
                <c:pt idx="1426">
                  <c:v>#N/A</c:v>
                </c:pt>
                <c:pt idx="1427">
                  <c:v>#N/A</c:v>
                </c:pt>
                <c:pt idx="1428">
                  <c:v>#N/A</c:v>
                </c:pt>
                <c:pt idx="1429">
                  <c:v>#N/A</c:v>
                </c:pt>
                <c:pt idx="1430">
                  <c:v>#N/A</c:v>
                </c:pt>
                <c:pt idx="1431">
                  <c:v>#N/A</c:v>
                </c:pt>
                <c:pt idx="1432">
                  <c:v>78.8</c:v>
                </c:pt>
                <c:pt idx="1433">
                  <c:v>#N/A</c:v>
                </c:pt>
                <c:pt idx="1434">
                  <c:v>#N/A</c:v>
                </c:pt>
                <c:pt idx="1435">
                  <c:v>#N/A</c:v>
                </c:pt>
                <c:pt idx="1436">
                  <c:v>78.099999999999994</c:v>
                </c:pt>
                <c:pt idx="1437">
                  <c:v>#N/A</c:v>
                </c:pt>
                <c:pt idx="1438">
                  <c:v>#N/A</c:v>
                </c:pt>
                <c:pt idx="1439">
                  <c:v>78.75</c:v>
                </c:pt>
                <c:pt idx="1440">
                  <c:v>#N/A</c:v>
                </c:pt>
                <c:pt idx="1441">
                  <c:v>#N/A</c:v>
                </c:pt>
                <c:pt idx="1442">
                  <c:v>#N/A</c:v>
                </c:pt>
                <c:pt idx="1443">
                  <c:v>80.5</c:v>
                </c:pt>
                <c:pt idx="1444">
                  <c:v>#N/A</c:v>
                </c:pt>
                <c:pt idx="1445">
                  <c:v>#N/A</c:v>
                </c:pt>
                <c:pt idx="1446">
                  <c:v>73.150000000000006</c:v>
                </c:pt>
                <c:pt idx="1447">
                  <c:v>#N/A</c:v>
                </c:pt>
                <c:pt idx="1448">
                  <c:v>#N/A</c:v>
                </c:pt>
                <c:pt idx="1449">
                  <c:v>#N/A</c:v>
                </c:pt>
                <c:pt idx="1450">
                  <c:v>74.95</c:v>
                </c:pt>
                <c:pt idx="1451">
                  <c:v>#N/A</c:v>
                </c:pt>
                <c:pt idx="1452">
                  <c:v>75.400000000000006</c:v>
                </c:pt>
                <c:pt idx="1453">
                  <c:v>75.25</c:v>
                </c:pt>
                <c:pt idx="1454">
                  <c:v>#N/A</c:v>
                </c:pt>
                <c:pt idx="1455">
                  <c:v>#N/A</c:v>
                </c:pt>
                <c:pt idx="1456">
                  <c:v>#N/A</c:v>
                </c:pt>
                <c:pt idx="1457">
                  <c:v>75.599999999999994</c:v>
                </c:pt>
                <c:pt idx="1458">
                  <c:v>#N/A</c:v>
                </c:pt>
                <c:pt idx="1459">
                  <c:v>76.849999999999994</c:v>
                </c:pt>
                <c:pt idx="1460">
                  <c:v>74.849999999999994</c:v>
                </c:pt>
                <c:pt idx="1461">
                  <c:v>#N/A</c:v>
                </c:pt>
                <c:pt idx="1462">
                  <c:v>#N/A</c:v>
                </c:pt>
                <c:pt idx="1463">
                  <c:v>#N/A</c:v>
                </c:pt>
                <c:pt idx="1464">
                  <c:v>#N/A</c:v>
                </c:pt>
                <c:pt idx="1465">
                  <c:v>74.45</c:v>
                </c:pt>
                <c:pt idx="1466">
                  <c:v>#N/A</c:v>
                </c:pt>
                <c:pt idx="1467">
                  <c:v>#N/A</c:v>
                </c:pt>
                <c:pt idx="1468">
                  <c:v>#N/A</c:v>
                </c:pt>
                <c:pt idx="1469">
                  <c:v>#N/A</c:v>
                </c:pt>
                <c:pt idx="1470">
                  <c:v>74.05</c:v>
                </c:pt>
                <c:pt idx="1471">
                  <c:v>75.349999999999994</c:v>
                </c:pt>
                <c:pt idx="1472">
                  <c:v>#N/A</c:v>
                </c:pt>
                <c:pt idx="1473">
                  <c:v>74.150000000000006</c:v>
                </c:pt>
                <c:pt idx="1474">
                  <c:v>75.25</c:v>
                </c:pt>
                <c:pt idx="1475">
                  <c:v>#N/A</c:v>
                </c:pt>
                <c:pt idx="1476">
                  <c:v>73.7</c:v>
                </c:pt>
                <c:pt idx="1477">
                  <c:v>#N/A</c:v>
                </c:pt>
                <c:pt idx="1478">
                  <c:v>#N/A</c:v>
                </c:pt>
                <c:pt idx="1479">
                  <c:v>74.95</c:v>
                </c:pt>
                <c:pt idx="1480">
                  <c:v>#N/A</c:v>
                </c:pt>
                <c:pt idx="1481">
                  <c:v>74</c:v>
                </c:pt>
                <c:pt idx="1482">
                  <c:v>#N/A</c:v>
                </c:pt>
                <c:pt idx="1483">
                  <c:v>#N/A</c:v>
                </c:pt>
                <c:pt idx="1484">
                  <c:v>#N/A</c:v>
                </c:pt>
                <c:pt idx="1485">
                  <c:v>#N/A</c:v>
                </c:pt>
                <c:pt idx="1486">
                  <c:v>75.099999999999994</c:v>
                </c:pt>
                <c:pt idx="1487">
                  <c:v>#N/A</c:v>
                </c:pt>
                <c:pt idx="1488">
                  <c:v>#N/A</c:v>
                </c:pt>
                <c:pt idx="1489">
                  <c:v>#N/A</c:v>
                </c:pt>
                <c:pt idx="1490">
                  <c:v>75.650000000000006</c:v>
                </c:pt>
                <c:pt idx="1491">
                  <c:v>#N/A</c:v>
                </c:pt>
                <c:pt idx="1492">
                  <c:v>#N/A</c:v>
                </c:pt>
                <c:pt idx="1493">
                  <c:v>#N/A</c:v>
                </c:pt>
                <c:pt idx="1494">
                  <c:v>#N/A</c:v>
                </c:pt>
                <c:pt idx="1495">
                  <c:v>#N/A</c:v>
                </c:pt>
                <c:pt idx="1496">
                  <c:v>75.849999999999994</c:v>
                </c:pt>
                <c:pt idx="1497">
                  <c:v>#N/A</c:v>
                </c:pt>
                <c:pt idx="1498">
                  <c:v>#N/A</c:v>
                </c:pt>
                <c:pt idx="1499">
                  <c:v>73.5</c:v>
                </c:pt>
                <c:pt idx="1500">
                  <c:v>76.25</c:v>
                </c:pt>
                <c:pt idx="1501">
                  <c:v>76.05</c:v>
                </c:pt>
                <c:pt idx="1502">
                  <c:v>#N/A</c:v>
                </c:pt>
                <c:pt idx="1503">
                  <c:v>74.2</c:v>
                </c:pt>
                <c:pt idx="1504">
                  <c:v>#N/A</c:v>
                </c:pt>
                <c:pt idx="1505">
                  <c:v>74.849999999999994</c:v>
                </c:pt>
                <c:pt idx="1506">
                  <c:v>75.55</c:v>
                </c:pt>
                <c:pt idx="1507">
                  <c:v>75.400000000000006</c:v>
                </c:pt>
                <c:pt idx="1508">
                  <c:v>#N/A</c:v>
                </c:pt>
                <c:pt idx="1509">
                  <c:v>76.099999999999994</c:v>
                </c:pt>
                <c:pt idx="1510">
                  <c:v>74.5</c:v>
                </c:pt>
                <c:pt idx="1511">
                  <c:v>#N/A</c:v>
                </c:pt>
                <c:pt idx="1512">
                  <c:v>73.099999999999994</c:v>
                </c:pt>
                <c:pt idx="1513">
                  <c:v>75.05</c:v>
                </c:pt>
                <c:pt idx="1514">
                  <c:v>#N/A</c:v>
                </c:pt>
                <c:pt idx="1515">
                  <c:v>#N/A</c:v>
                </c:pt>
                <c:pt idx="1516">
                  <c:v>#N/A</c:v>
                </c:pt>
                <c:pt idx="1517">
                  <c:v>#N/A</c:v>
                </c:pt>
                <c:pt idx="1518">
                  <c:v>76.599999999999994</c:v>
                </c:pt>
                <c:pt idx="1519">
                  <c:v>74.3</c:v>
                </c:pt>
                <c:pt idx="1520">
                  <c:v>#N/A</c:v>
                </c:pt>
                <c:pt idx="1521">
                  <c:v>70.2</c:v>
                </c:pt>
                <c:pt idx="1522">
                  <c:v>69.55</c:v>
                </c:pt>
                <c:pt idx="1523">
                  <c:v>#N/A</c:v>
                </c:pt>
                <c:pt idx="1524">
                  <c:v>#N/A</c:v>
                </c:pt>
                <c:pt idx="1525">
                  <c:v>71.05</c:v>
                </c:pt>
                <c:pt idx="1526">
                  <c:v>71.650000000000006</c:v>
                </c:pt>
                <c:pt idx="1527">
                  <c:v>69.8</c:v>
                </c:pt>
                <c:pt idx="1528">
                  <c:v>#N/A</c:v>
                </c:pt>
                <c:pt idx="1529">
                  <c:v>#N/A</c:v>
                </c:pt>
                <c:pt idx="1530">
                  <c:v>#N/A</c:v>
                </c:pt>
                <c:pt idx="1531">
                  <c:v>#N/A</c:v>
                </c:pt>
                <c:pt idx="1532">
                  <c:v>#N/A</c:v>
                </c:pt>
                <c:pt idx="1533">
                  <c:v>69.7</c:v>
                </c:pt>
                <c:pt idx="1534">
                  <c:v>#N/A</c:v>
                </c:pt>
                <c:pt idx="1535">
                  <c:v>69.349999999999994</c:v>
                </c:pt>
                <c:pt idx="1536">
                  <c:v>#N/A</c:v>
                </c:pt>
                <c:pt idx="1537">
                  <c:v>70.05</c:v>
                </c:pt>
                <c:pt idx="1538">
                  <c:v>70.2</c:v>
                </c:pt>
                <c:pt idx="1539">
                  <c:v>70.5</c:v>
                </c:pt>
                <c:pt idx="1540">
                  <c:v>#N/A</c:v>
                </c:pt>
                <c:pt idx="1541">
                  <c:v>#N/A</c:v>
                </c:pt>
                <c:pt idx="1542">
                  <c:v>#N/A</c:v>
                </c:pt>
                <c:pt idx="1543">
                  <c:v>70.150000000000006</c:v>
                </c:pt>
                <c:pt idx="1544">
                  <c:v>69.55</c:v>
                </c:pt>
                <c:pt idx="1545">
                  <c:v>#N/A</c:v>
                </c:pt>
                <c:pt idx="1546">
                  <c:v>#N/A</c:v>
                </c:pt>
                <c:pt idx="1547">
                  <c:v>#N/A</c:v>
                </c:pt>
                <c:pt idx="1548">
                  <c:v>71.099999999999994</c:v>
                </c:pt>
                <c:pt idx="1549">
                  <c:v>#N/A</c:v>
                </c:pt>
                <c:pt idx="1550">
                  <c:v>69.349999999999994</c:v>
                </c:pt>
                <c:pt idx="1551">
                  <c:v>70.349999999999994</c:v>
                </c:pt>
                <c:pt idx="1552">
                  <c:v>#N/A</c:v>
                </c:pt>
                <c:pt idx="1553">
                  <c:v>70.55</c:v>
                </c:pt>
                <c:pt idx="1554">
                  <c:v>69.650000000000006</c:v>
                </c:pt>
                <c:pt idx="1555">
                  <c:v>70.2</c:v>
                </c:pt>
                <c:pt idx="1556">
                  <c:v>70.5</c:v>
                </c:pt>
                <c:pt idx="1557">
                  <c:v>#N/A</c:v>
                </c:pt>
                <c:pt idx="1558">
                  <c:v>69.849999999999994</c:v>
                </c:pt>
                <c:pt idx="1559">
                  <c:v>#N/A</c:v>
                </c:pt>
                <c:pt idx="1560">
                  <c:v>#N/A</c:v>
                </c:pt>
                <c:pt idx="1561">
                  <c:v>#N/A</c:v>
                </c:pt>
                <c:pt idx="1562">
                  <c:v>70.150000000000006</c:v>
                </c:pt>
                <c:pt idx="1563">
                  <c:v>#N/A</c:v>
                </c:pt>
                <c:pt idx="1564">
                  <c:v>#N/A</c:v>
                </c:pt>
                <c:pt idx="1565">
                  <c:v>#N/A</c:v>
                </c:pt>
                <c:pt idx="1566">
                  <c:v>69.3</c:v>
                </c:pt>
                <c:pt idx="1567">
                  <c:v>68.650000000000006</c:v>
                </c:pt>
                <c:pt idx="1568">
                  <c:v>#N/A</c:v>
                </c:pt>
                <c:pt idx="1569">
                  <c:v>#N/A</c:v>
                </c:pt>
                <c:pt idx="1570">
                  <c:v>69.3</c:v>
                </c:pt>
                <c:pt idx="1571">
                  <c:v>69.7</c:v>
                </c:pt>
                <c:pt idx="1572">
                  <c:v>69.8</c:v>
                </c:pt>
                <c:pt idx="1573">
                  <c:v>69.099999999999994</c:v>
                </c:pt>
                <c:pt idx="1574">
                  <c:v>#N/A</c:v>
                </c:pt>
                <c:pt idx="1575">
                  <c:v>70.2</c:v>
                </c:pt>
                <c:pt idx="1576">
                  <c:v>69.75</c:v>
                </c:pt>
                <c:pt idx="1577">
                  <c:v>70.150000000000006</c:v>
                </c:pt>
                <c:pt idx="1578">
                  <c:v>69.8</c:v>
                </c:pt>
                <c:pt idx="1579">
                  <c:v>#N/A</c:v>
                </c:pt>
                <c:pt idx="1580">
                  <c:v>70.3</c:v>
                </c:pt>
                <c:pt idx="1581">
                  <c:v>68.95</c:v>
                </c:pt>
                <c:pt idx="1582">
                  <c:v>#N/A</c:v>
                </c:pt>
                <c:pt idx="1583">
                  <c:v>#N/A</c:v>
                </c:pt>
                <c:pt idx="1584">
                  <c:v>#N/A</c:v>
                </c:pt>
                <c:pt idx="1585">
                  <c:v>69.05</c:v>
                </c:pt>
                <c:pt idx="1586">
                  <c:v>70.8</c:v>
                </c:pt>
                <c:pt idx="1587">
                  <c:v>#N/A</c:v>
                </c:pt>
                <c:pt idx="1588">
                  <c:v>70.25</c:v>
                </c:pt>
                <c:pt idx="1589">
                  <c:v>70.55</c:v>
                </c:pt>
                <c:pt idx="1590">
                  <c:v>#N/A</c:v>
                </c:pt>
                <c:pt idx="1591">
                  <c:v>#N/A</c:v>
                </c:pt>
                <c:pt idx="1592">
                  <c:v>70.650000000000006</c:v>
                </c:pt>
                <c:pt idx="1593">
                  <c:v>#N/A</c:v>
                </c:pt>
                <c:pt idx="1594">
                  <c:v>#N/A</c:v>
                </c:pt>
                <c:pt idx="1595">
                  <c:v>70.349999999999994</c:v>
                </c:pt>
                <c:pt idx="1596">
                  <c:v>70.099999999999994</c:v>
                </c:pt>
                <c:pt idx="1597">
                  <c:v>#N/A</c:v>
                </c:pt>
                <c:pt idx="1598">
                  <c:v>95.5</c:v>
                </c:pt>
                <c:pt idx="1599">
                  <c:v>74.8</c:v>
                </c:pt>
                <c:pt idx="1600">
                  <c:v>#N/A</c:v>
                </c:pt>
                <c:pt idx="1601">
                  <c:v>#N/A</c:v>
                </c:pt>
                <c:pt idx="1602">
                  <c:v>#N/A</c:v>
                </c:pt>
                <c:pt idx="1603">
                  <c:v>#N/A</c:v>
                </c:pt>
                <c:pt idx="1604">
                  <c:v>#N/A</c:v>
                </c:pt>
                <c:pt idx="1605">
                  <c:v>94.75</c:v>
                </c:pt>
                <c:pt idx="1606">
                  <c:v>#N/A</c:v>
                </c:pt>
                <c:pt idx="1607">
                  <c:v>74.75</c:v>
                </c:pt>
                <c:pt idx="1608">
                  <c:v>75.3</c:v>
                </c:pt>
                <c:pt idx="1609">
                  <c:v>75.05</c:v>
                </c:pt>
                <c:pt idx="1610">
                  <c:v>#N/A</c:v>
                </c:pt>
                <c:pt idx="1611">
                  <c:v>#N/A</c:v>
                </c:pt>
                <c:pt idx="1612">
                  <c:v>84.35</c:v>
                </c:pt>
                <c:pt idx="1613">
                  <c:v>#N/A</c:v>
                </c:pt>
                <c:pt idx="1614">
                  <c:v>86.1</c:v>
                </c:pt>
                <c:pt idx="1615">
                  <c:v>#N/A</c:v>
                </c:pt>
                <c:pt idx="1616">
                  <c:v>#N/A</c:v>
                </c:pt>
                <c:pt idx="1617">
                  <c:v>#N/A</c:v>
                </c:pt>
                <c:pt idx="1618">
                  <c:v>#N/A</c:v>
                </c:pt>
                <c:pt idx="1619">
                  <c:v>85.7</c:v>
                </c:pt>
                <c:pt idx="1620">
                  <c:v>82.85</c:v>
                </c:pt>
                <c:pt idx="1621">
                  <c:v>#N/A</c:v>
                </c:pt>
                <c:pt idx="1622">
                  <c:v>73.849999999999994</c:v>
                </c:pt>
                <c:pt idx="1623">
                  <c:v>#N/A</c:v>
                </c:pt>
                <c:pt idx="1624">
                  <c:v>96.85</c:v>
                </c:pt>
                <c:pt idx="1625">
                  <c:v>#N/A</c:v>
                </c:pt>
                <c:pt idx="1626">
                  <c:v>#N/A</c:v>
                </c:pt>
                <c:pt idx="1627">
                  <c:v>#N/A</c:v>
                </c:pt>
                <c:pt idx="1628">
                  <c:v>73.849999999999994</c:v>
                </c:pt>
                <c:pt idx="1629">
                  <c:v>#N/A</c:v>
                </c:pt>
                <c:pt idx="1630">
                  <c:v>75.5</c:v>
                </c:pt>
                <c:pt idx="1631">
                  <c:v>#N/A</c:v>
                </c:pt>
                <c:pt idx="1632">
                  <c:v>75.3</c:v>
                </c:pt>
                <c:pt idx="1633">
                  <c:v>94.05</c:v>
                </c:pt>
                <c:pt idx="1634">
                  <c:v>72.900000000000006</c:v>
                </c:pt>
                <c:pt idx="1635">
                  <c:v>74.599999999999994</c:v>
                </c:pt>
                <c:pt idx="1636">
                  <c:v>#N/A</c:v>
                </c:pt>
                <c:pt idx="1637">
                  <c:v>86.05</c:v>
                </c:pt>
                <c:pt idx="1638">
                  <c:v>#N/A</c:v>
                </c:pt>
                <c:pt idx="1639">
                  <c:v>#N/A</c:v>
                </c:pt>
                <c:pt idx="1640">
                  <c:v>85.7</c:v>
                </c:pt>
                <c:pt idx="1641">
                  <c:v>#N/A</c:v>
                </c:pt>
                <c:pt idx="1642">
                  <c:v>#N/A</c:v>
                </c:pt>
                <c:pt idx="1643">
                  <c:v>74.900000000000006</c:v>
                </c:pt>
                <c:pt idx="1644">
                  <c:v>75.150000000000006</c:v>
                </c:pt>
                <c:pt idx="1645">
                  <c:v>#N/A</c:v>
                </c:pt>
                <c:pt idx="1646">
                  <c:v>#N/A</c:v>
                </c:pt>
                <c:pt idx="1647">
                  <c:v>#N/A</c:v>
                </c:pt>
                <c:pt idx="1648">
                  <c:v>87</c:v>
                </c:pt>
                <c:pt idx="1649">
                  <c:v>#N/A</c:v>
                </c:pt>
                <c:pt idx="1650">
                  <c:v>84.8</c:v>
                </c:pt>
                <c:pt idx="1651">
                  <c:v>76.45</c:v>
                </c:pt>
                <c:pt idx="1652">
                  <c:v>75.55</c:v>
                </c:pt>
                <c:pt idx="1653">
                  <c:v>#N/A</c:v>
                </c:pt>
                <c:pt idx="1654">
                  <c:v>#N/A</c:v>
                </c:pt>
                <c:pt idx="1655">
                  <c:v>74.2</c:v>
                </c:pt>
                <c:pt idx="1656">
                  <c:v>73.599999999999994</c:v>
                </c:pt>
                <c:pt idx="1657">
                  <c:v>#N/A</c:v>
                </c:pt>
                <c:pt idx="1658">
                  <c:v>95.95</c:v>
                </c:pt>
                <c:pt idx="1659">
                  <c:v>#N/A</c:v>
                </c:pt>
                <c:pt idx="1660">
                  <c:v>#N/A</c:v>
                </c:pt>
                <c:pt idx="1661">
                  <c:v>84.05</c:v>
                </c:pt>
                <c:pt idx="1662">
                  <c:v>#N/A</c:v>
                </c:pt>
                <c:pt idx="1663">
                  <c:v>84.95</c:v>
                </c:pt>
                <c:pt idx="1664">
                  <c:v>#N/A</c:v>
                </c:pt>
                <c:pt idx="1665">
                  <c:v>94.75</c:v>
                </c:pt>
                <c:pt idx="1666">
                  <c:v>83.8</c:v>
                </c:pt>
                <c:pt idx="1667">
                  <c:v>#N/A</c:v>
                </c:pt>
                <c:pt idx="1668">
                  <c:v>74.05</c:v>
                </c:pt>
                <c:pt idx="1669">
                  <c:v>#N/A</c:v>
                </c:pt>
                <c:pt idx="1670">
                  <c:v>94.65</c:v>
                </c:pt>
                <c:pt idx="1671">
                  <c:v>96.8</c:v>
                </c:pt>
                <c:pt idx="1672">
                  <c:v>94.9</c:v>
                </c:pt>
                <c:pt idx="1673">
                  <c:v>#N/A</c:v>
                </c:pt>
                <c:pt idx="1674">
                  <c:v>#N/A</c:v>
                </c:pt>
                <c:pt idx="1675">
                  <c:v>75.349999999999994</c:v>
                </c:pt>
                <c:pt idx="1676">
                  <c:v>92.15</c:v>
                </c:pt>
                <c:pt idx="1677">
                  <c:v>#N/A</c:v>
                </c:pt>
                <c:pt idx="1678">
                  <c:v>94</c:v>
                </c:pt>
                <c:pt idx="1679">
                  <c:v>#N/A</c:v>
                </c:pt>
                <c:pt idx="1680">
                  <c:v>86.55</c:v>
                </c:pt>
                <c:pt idx="1681">
                  <c:v>#N/A</c:v>
                </c:pt>
                <c:pt idx="1682">
                  <c:v>#N/A</c:v>
                </c:pt>
                <c:pt idx="1683">
                  <c:v>85.3</c:v>
                </c:pt>
                <c:pt idx="1684">
                  <c:v>#N/A</c:v>
                </c:pt>
                <c:pt idx="1685">
                  <c:v>#N/A</c:v>
                </c:pt>
                <c:pt idx="1686">
                  <c:v>85.3</c:v>
                </c:pt>
                <c:pt idx="1687">
                  <c:v>#N/A</c:v>
                </c:pt>
                <c:pt idx="1688">
                  <c:v>#N/A</c:v>
                </c:pt>
                <c:pt idx="1689">
                  <c:v>#N/A</c:v>
                </c:pt>
                <c:pt idx="1690">
                  <c:v>92.95</c:v>
                </c:pt>
                <c:pt idx="1691">
                  <c:v>#N/A</c:v>
                </c:pt>
                <c:pt idx="1692">
                  <c:v>97</c:v>
                </c:pt>
                <c:pt idx="1693">
                  <c:v>#N/A</c:v>
                </c:pt>
                <c:pt idx="1694">
                  <c:v>73.8</c:v>
                </c:pt>
                <c:pt idx="1695">
                  <c:v>#N/A</c:v>
                </c:pt>
                <c:pt idx="1696">
                  <c:v>85.45</c:v>
                </c:pt>
                <c:pt idx="1697">
                  <c:v>#N/A</c:v>
                </c:pt>
                <c:pt idx="1698">
                  <c:v>#N/A</c:v>
                </c:pt>
                <c:pt idx="1699">
                  <c:v>85.2</c:v>
                </c:pt>
                <c:pt idx="1700">
                  <c:v>90.05</c:v>
                </c:pt>
                <c:pt idx="1701">
                  <c:v>82.05</c:v>
                </c:pt>
                <c:pt idx="1702">
                  <c:v>#N/A</c:v>
                </c:pt>
                <c:pt idx="1703">
                  <c:v>91.65</c:v>
                </c:pt>
                <c:pt idx="1704">
                  <c:v>#N/A</c:v>
                </c:pt>
                <c:pt idx="1705">
                  <c:v>#N/A</c:v>
                </c:pt>
                <c:pt idx="1706">
                  <c:v>#N/A</c:v>
                </c:pt>
                <c:pt idx="1707">
                  <c:v>#N/A</c:v>
                </c:pt>
                <c:pt idx="1708">
                  <c:v>#N/A</c:v>
                </c:pt>
                <c:pt idx="1709">
                  <c:v>101.45</c:v>
                </c:pt>
                <c:pt idx="1710">
                  <c:v>88.45</c:v>
                </c:pt>
                <c:pt idx="1711">
                  <c:v>80.3</c:v>
                </c:pt>
                <c:pt idx="1712">
                  <c:v>81.55</c:v>
                </c:pt>
                <c:pt idx="1713">
                  <c:v>#N/A</c:v>
                </c:pt>
                <c:pt idx="1714">
                  <c:v>90.95</c:v>
                </c:pt>
                <c:pt idx="1715">
                  <c:v>#N/A</c:v>
                </c:pt>
                <c:pt idx="1716">
                  <c:v>88.4</c:v>
                </c:pt>
                <c:pt idx="1717">
                  <c:v>90.4</c:v>
                </c:pt>
                <c:pt idx="1718">
                  <c:v>99</c:v>
                </c:pt>
                <c:pt idx="1719">
                  <c:v>90.4</c:v>
                </c:pt>
                <c:pt idx="1720">
                  <c:v>#N/A</c:v>
                </c:pt>
                <c:pt idx="1721">
                  <c:v>#N/A</c:v>
                </c:pt>
                <c:pt idx="1722">
                  <c:v>101.4</c:v>
                </c:pt>
                <c:pt idx="1723">
                  <c:v>89.85</c:v>
                </c:pt>
                <c:pt idx="1724">
                  <c:v>80.55</c:v>
                </c:pt>
                <c:pt idx="1725">
                  <c:v>80</c:v>
                </c:pt>
                <c:pt idx="1726">
                  <c:v>101.8</c:v>
                </c:pt>
                <c:pt idx="1727">
                  <c:v>77.8</c:v>
                </c:pt>
                <c:pt idx="1728">
                  <c:v>89.9</c:v>
                </c:pt>
                <c:pt idx="1729">
                  <c:v>#N/A</c:v>
                </c:pt>
                <c:pt idx="1730">
                  <c:v>99.4</c:v>
                </c:pt>
                <c:pt idx="1731">
                  <c:v>#N/A</c:v>
                </c:pt>
                <c:pt idx="1732">
                  <c:v>#N/A</c:v>
                </c:pt>
                <c:pt idx="1733">
                  <c:v>89.55</c:v>
                </c:pt>
                <c:pt idx="1734">
                  <c:v>#N/A</c:v>
                </c:pt>
                <c:pt idx="1735">
                  <c:v>88.15</c:v>
                </c:pt>
                <c:pt idx="1736">
                  <c:v>99.1</c:v>
                </c:pt>
                <c:pt idx="1737">
                  <c:v>91.55</c:v>
                </c:pt>
                <c:pt idx="1738">
                  <c:v>#N/A</c:v>
                </c:pt>
                <c:pt idx="1739">
                  <c:v>99.8</c:v>
                </c:pt>
                <c:pt idx="1740">
                  <c:v>#N/A</c:v>
                </c:pt>
                <c:pt idx="1741">
                  <c:v>#N/A</c:v>
                </c:pt>
                <c:pt idx="1742">
                  <c:v>#N/A</c:v>
                </c:pt>
                <c:pt idx="1743">
                  <c:v>#N/A</c:v>
                </c:pt>
                <c:pt idx="1744">
                  <c:v>79</c:v>
                </c:pt>
                <c:pt idx="1745">
                  <c:v>101.3</c:v>
                </c:pt>
                <c:pt idx="1746">
                  <c:v>#N/A</c:v>
                </c:pt>
                <c:pt idx="1747">
                  <c:v>#N/A</c:v>
                </c:pt>
                <c:pt idx="1748">
                  <c:v>#N/A</c:v>
                </c:pt>
                <c:pt idx="1749">
                  <c:v>#N/A</c:v>
                </c:pt>
                <c:pt idx="1750">
                  <c:v>#N/A</c:v>
                </c:pt>
                <c:pt idx="1751">
                  <c:v>#N/A</c:v>
                </c:pt>
                <c:pt idx="1752">
                  <c:v>82.65</c:v>
                </c:pt>
                <c:pt idx="1753">
                  <c:v>#N/A</c:v>
                </c:pt>
                <c:pt idx="1754">
                  <c:v>#N/A</c:v>
                </c:pt>
                <c:pt idx="1755">
                  <c:v>#N/A</c:v>
                </c:pt>
                <c:pt idx="1756">
                  <c:v>78</c:v>
                </c:pt>
                <c:pt idx="1757">
                  <c:v>89.55</c:v>
                </c:pt>
                <c:pt idx="1758">
                  <c:v>#N/A</c:v>
                </c:pt>
                <c:pt idx="1759">
                  <c:v>84.25</c:v>
                </c:pt>
                <c:pt idx="1760">
                  <c:v>80.349999999999994</c:v>
                </c:pt>
                <c:pt idx="1761">
                  <c:v>81.099999999999994</c:v>
                </c:pt>
                <c:pt idx="1762">
                  <c:v>80.7</c:v>
                </c:pt>
                <c:pt idx="1763">
                  <c:v>91.35</c:v>
                </c:pt>
                <c:pt idx="1764">
                  <c:v>#N/A</c:v>
                </c:pt>
                <c:pt idx="1765">
                  <c:v>#N/A</c:v>
                </c:pt>
                <c:pt idx="1766">
                  <c:v>85.8</c:v>
                </c:pt>
                <c:pt idx="1767">
                  <c:v>#N/A</c:v>
                </c:pt>
                <c:pt idx="1768">
                  <c:v>#N/A</c:v>
                </c:pt>
                <c:pt idx="1769">
                  <c:v>88.65</c:v>
                </c:pt>
                <c:pt idx="1770">
                  <c:v>80.8</c:v>
                </c:pt>
                <c:pt idx="1771">
                  <c:v>#N/A</c:v>
                </c:pt>
                <c:pt idx="1772">
                  <c:v>79.349999999999994</c:v>
                </c:pt>
                <c:pt idx="1773">
                  <c:v>#N/A</c:v>
                </c:pt>
                <c:pt idx="1774">
                  <c:v>90.4</c:v>
                </c:pt>
                <c:pt idx="1775">
                  <c:v>84.85</c:v>
                </c:pt>
                <c:pt idx="1776">
                  <c:v>#N/A</c:v>
                </c:pt>
                <c:pt idx="1777">
                  <c:v>85.4</c:v>
                </c:pt>
                <c:pt idx="1778">
                  <c:v>#N/A</c:v>
                </c:pt>
                <c:pt idx="1779">
                  <c:v>92.95</c:v>
                </c:pt>
                <c:pt idx="1780">
                  <c:v>80.55</c:v>
                </c:pt>
                <c:pt idx="1781">
                  <c:v>96.6</c:v>
                </c:pt>
                <c:pt idx="1782">
                  <c:v>95.45</c:v>
                </c:pt>
                <c:pt idx="1783">
                  <c:v>82.65</c:v>
                </c:pt>
                <c:pt idx="1784">
                  <c:v>90.7</c:v>
                </c:pt>
                <c:pt idx="1785">
                  <c:v>86.45</c:v>
                </c:pt>
                <c:pt idx="1786">
                  <c:v>#N/A</c:v>
                </c:pt>
                <c:pt idx="1787">
                  <c:v>91.45</c:v>
                </c:pt>
                <c:pt idx="1788">
                  <c:v>#N/A</c:v>
                </c:pt>
                <c:pt idx="1789">
                  <c:v>#N/A</c:v>
                </c:pt>
                <c:pt idx="1790">
                  <c:v>88.95</c:v>
                </c:pt>
                <c:pt idx="1791">
                  <c:v>#N/A</c:v>
                </c:pt>
                <c:pt idx="1792">
                  <c:v>#N/A</c:v>
                </c:pt>
                <c:pt idx="1793">
                  <c:v>89.2</c:v>
                </c:pt>
                <c:pt idx="1794">
                  <c:v>94.45</c:v>
                </c:pt>
                <c:pt idx="1795">
                  <c:v>#N/A</c:v>
                </c:pt>
                <c:pt idx="1796">
                  <c:v>#N/A</c:v>
                </c:pt>
                <c:pt idx="1797">
                  <c:v>#N/A</c:v>
                </c:pt>
                <c:pt idx="1798">
                  <c:v>#N/A</c:v>
                </c:pt>
                <c:pt idx="1799">
                  <c:v>81.2</c:v>
                </c:pt>
                <c:pt idx="1800">
                  <c:v>#N/A</c:v>
                </c:pt>
                <c:pt idx="1801">
                  <c:v>79.650000000000006</c:v>
                </c:pt>
                <c:pt idx="1802">
                  <c:v>83.25</c:v>
                </c:pt>
                <c:pt idx="1803">
                  <c:v>#N/A</c:v>
                </c:pt>
                <c:pt idx="1804">
                  <c:v>94.05</c:v>
                </c:pt>
                <c:pt idx="1805">
                  <c:v>#N/A</c:v>
                </c:pt>
                <c:pt idx="1806">
                  <c:v>84.65</c:v>
                </c:pt>
                <c:pt idx="1807">
                  <c:v>#N/A</c:v>
                </c:pt>
                <c:pt idx="1808">
                  <c:v>#N/A</c:v>
                </c:pt>
                <c:pt idx="1809">
                  <c:v>88.75</c:v>
                </c:pt>
                <c:pt idx="1810">
                  <c:v>80.349999999999994</c:v>
                </c:pt>
                <c:pt idx="1811">
                  <c:v>#N/A</c:v>
                </c:pt>
                <c:pt idx="1812">
                  <c:v>#N/A</c:v>
                </c:pt>
                <c:pt idx="1813">
                  <c:v>#N/A</c:v>
                </c:pt>
                <c:pt idx="1814">
                  <c:v>79.3</c:v>
                </c:pt>
                <c:pt idx="1815">
                  <c:v>#N/A</c:v>
                </c:pt>
                <c:pt idx="1816">
                  <c:v>#N/A</c:v>
                </c:pt>
                <c:pt idx="1817">
                  <c:v>#N/A</c:v>
                </c:pt>
                <c:pt idx="1818">
                  <c:v>#N/A</c:v>
                </c:pt>
                <c:pt idx="1819">
                  <c:v>90.8</c:v>
                </c:pt>
                <c:pt idx="1820">
                  <c:v>#N/A</c:v>
                </c:pt>
                <c:pt idx="1821">
                  <c:v>#N/A</c:v>
                </c:pt>
                <c:pt idx="1822">
                  <c:v>78.099999999999994</c:v>
                </c:pt>
                <c:pt idx="1823">
                  <c:v>#N/A</c:v>
                </c:pt>
                <c:pt idx="1824">
                  <c:v>80.05</c:v>
                </c:pt>
                <c:pt idx="1825">
                  <c:v>#N/A</c:v>
                </c:pt>
                <c:pt idx="1826">
                  <c:v>#N/A</c:v>
                </c:pt>
                <c:pt idx="1827">
                  <c:v>#N/A</c:v>
                </c:pt>
                <c:pt idx="1828">
                  <c:v>#N/A</c:v>
                </c:pt>
                <c:pt idx="1829">
                  <c:v>#N/A</c:v>
                </c:pt>
                <c:pt idx="1830">
                  <c:v>90.1</c:v>
                </c:pt>
                <c:pt idx="1831">
                  <c:v>#N/A</c:v>
                </c:pt>
                <c:pt idx="1832">
                  <c:v>96.35</c:v>
                </c:pt>
                <c:pt idx="1833">
                  <c:v>#N/A</c:v>
                </c:pt>
                <c:pt idx="1834">
                  <c:v>#N/A</c:v>
                </c:pt>
                <c:pt idx="1835">
                  <c:v>89.2</c:v>
                </c:pt>
                <c:pt idx="1836">
                  <c:v>79.900000000000006</c:v>
                </c:pt>
                <c:pt idx="1837">
                  <c:v>81.3</c:v>
                </c:pt>
                <c:pt idx="1838">
                  <c:v>#N/A</c:v>
                </c:pt>
                <c:pt idx="1839">
                  <c:v>94.6</c:v>
                </c:pt>
                <c:pt idx="1840">
                  <c:v>95.55</c:v>
                </c:pt>
                <c:pt idx="1841">
                  <c:v>#N/A</c:v>
                </c:pt>
                <c:pt idx="1842">
                  <c:v>93.4</c:v>
                </c:pt>
                <c:pt idx="1843">
                  <c:v>90.4</c:v>
                </c:pt>
                <c:pt idx="1844">
                  <c:v>#N/A</c:v>
                </c:pt>
                <c:pt idx="1845">
                  <c:v>90.15</c:v>
                </c:pt>
                <c:pt idx="1846">
                  <c:v>#N/A</c:v>
                </c:pt>
                <c:pt idx="1847">
                  <c:v>#N/A</c:v>
                </c:pt>
                <c:pt idx="1848">
                  <c:v>92.55</c:v>
                </c:pt>
                <c:pt idx="1849">
                  <c:v>95.95</c:v>
                </c:pt>
                <c:pt idx="1850">
                  <c:v>94.25</c:v>
                </c:pt>
                <c:pt idx="1851">
                  <c:v>#N/A</c:v>
                </c:pt>
                <c:pt idx="1852">
                  <c:v>93.25</c:v>
                </c:pt>
                <c:pt idx="1853">
                  <c:v>#N/A</c:v>
                </c:pt>
                <c:pt idx="1854">
                  <c:v>95.25</c:v>
                </c:pt>
                <c:pt idx="1855">
                  <c:v>93.35</c:v>
                </c:pt>
                <c:pt idx="1856">
                  <c:v>#N/A</c:v>
                </c:pt>
                <c:pt idx="1857">
                  <c:v>#N/A</c:v>
                </c:pt>
                <c:pt idx="1858">
                  <c:v>91.05</c:v>
                </c:pt>
                <c:pt idx="1859">
                  <c:v>93.5</c:v>
                </c:pt>
                <c:pt idx="1860">
                  <c:v>96.1</c:v>
                </c:pt>
                <c:pt idx="1861">
                  <c:v>#N/A</c:v>
                </c:pt>
                <c:pt idx="1862">
                  <c:v>#N/A</c:v>
                </c:pt>
                <c:pt idx="1863">
                  <c:v>#N/A</c:v>
                </c:pt>
                <c:pt idx="1864">
                  <c:v>#N/A</c:v>
                </c:pt>
                <c:pt idx="1865">
                  <c:v>#N/A</c:v>
                </c:pt>
                <c:pt idx="1866">
                  <c:v>#N/A</c:v>
                </c:pt>
                <c:pt idx="1867">
                  <c:v>#N/A</c:v>
                </c:pt>
                <c:pt idx="1868">
                  <c:v>89.2</c:v>
                </c:pt>
                <c:pt idx="1869">
                  <c:v>95.35</c:v>
                </c:pt>
                <c:pt idx="1870">
                  <c:v>89.6</c:v>
                </c:pt>
                <c:pt idx="1871">
                  <c:v>#N/A</c:v>
                </c:pt>
                <c:pt idx="1872">
                  <c:v>89.3</c:v>
                </c:pt>
                <c:pt idx="1873">
                  <c:v>#N/A</c:v>
                </c:pt>
                <c:pt idx="1874">
                  <c:v>#N/A</c:v>
                </c:pt>
                <c:pt idx="1875">
                  <c:v>95.15</c:v>
                </c:pt>
                <c:pt idx="1876">
                  <c:v>90.05</c:v>
                </c:pt>
                <c:pt idx="1877">
                  <c:v>#N/A</c:v>
                </c:pt>
                <c:pt idx="1878">
                  <c:v>#N/A</c:v>
                </c:pt>
                <c:pt idx="1879">
                  <c:v>88.75</c:v>
                </c:pt>
                <c:pt idx="1880">
                  <c:v>90.15</c:v>
                </c:pt>
                <c:pt idx="1881">
                  <c:v>#N/A</c:v>
                </c:pt>
                <c:pt idx="1882">
                  <c:v>96.55</c:v>
                </c:pt>
                <c:pt idx="1883">
                  <c:v>95.9</c:v>
                </c:pt>
                <c:pt idx="1884">
                  <c:v>94</c:v>
                </c:pt>
                <c:pt idx="1885">
                  <c:v>#N/A</c:v>
                </c:pt>
                <c:pt idx="1886">
                  <c:v>#N/A</c:v>
                </c:pt>
                <c:pt idx="1887">
                  <c:v>89.4</c:v>
                </c:pt>
                <c:pt idx="1888">
                  <c:v>95.1</c:v>
                </c:pt>
                <c:pt idx="1889">
                  <c:v>#N/A</c:v>
                </c:pt>
                <c:pt idx="1890">
                  <c:v>#N/A</c:v>
                </c:pt>
                <c:pt idx="1891">
                  <c:v>105.35</c:v>
                </c:pt>
                <c:pt idx="1892">
                  <c:v>#N/A</c:v>
                </c:pt>
                <c:pt idx="1893">
                  <c:v>107.95</c:v>
                </c:pt>
                <c:pt idx="1894">
                  <c:v>#N/A</c:v>
                </c:pt>
                <c:pt idx="1895">
                  <c:v>#N/A</c:v>
                </c:pt>
                <c:pt idx="1896">
                  <c:v>99.3</c:v>
                </c:pt>
                <c:pt idx="1897">
                  <c:v>#N/A</c:v>
                </c:pt>
                <c:pt idx="1898">
                  <c:v>#N/A</c:v>
                </c:pt>
                <c:pt idx="1899">
                  <c:v>#N/A</c:v>
                </c:pt>
                <c:pt idx="1900">
                  <c:v>108.8</c:v>
                </c:pt>
                <c:pt idx="1901">
                  <c:v>101.15</c:v>
                </c:pt>
                <c:pt idx="1902">
                  <c:v>#N/A</c:v>
                </c:pt>
                <c:pt idx="1903">
                  <c:v>#N/A</c:v>
                </c:pt>
                <c:pt idx="1904">
                  <c:v>102.05</c:v>
                </c:pt>
                <c:pt idx="1905">
                  <c:v>#N/A</c:v>
                </c:pt>
                <c:pt idx="1906">
                  <c:v>#N/A</c:v>
                </c:pt>
                <c:pt idx="1907">
                  <c:v>#N/A</c:v>
                </c:pt>
                <c:pt idx="1908">
                  <c:v>100.55</c:v>
                </c:pt>
                <c:pt idx="1909">
                  <c:v>101.4</c:v>
                </c:pt>
                <c:pt idx="1910">
                  <c:v>105.35</c:v>
                </c:pt>
                <c:pt idx="1911">
                  <c:v>102.65</c:v>
                </c:pt>
                <c:pt idx="1912">
                  <c:v>#N/A</c:v>
                </c:pt>
                <c:pt idx="1913">
                  <c:v>#N/A</c:v>
                </c:pt>
                <c:pt idx="1914">
                  <c:v>#N/A</c:v>
                </c:pt>
                <c:pt idx="1915">
                  <c:v>98.05</c:v>
                </c:pt>
                <c:pt idx="1916">
                  <c:v>#N/A</c:v>
                </c:pt>
                <c:pt idx="1917">
                  <c:v>100.5</c:v>
                </c:pt>
                <c:pt idx="1918">
                  <c:v>#N/A</c:v>
                </c:pt>
                <c:pt idx="1919">
                  <c:v>103.65</c:v>
                </c:pt>
                <c:pt idx="1920">
                  <c:v>#N/A</c:v>
                </c:pt>
                <c:pt idx="1921">
                  <c:v>98.1</c:v>
                </c:pt>
                <c:pt idx="1922">
                  <c:v>#N/A</c:v>
                </c:pt>
                <c:pt idx="1923">
                  <c:v>#N/A</c:v>
                </c:pt>
                <c:pt idx="1924">
                  <c:v>107.75</c:v>
                </c:pt>
                <c:pt idx="1925">
                  <c:v>#N/A</c:v>
                </c:pt>
                <c:pt idx="1926">
                  <c:v>#N/A</c:v>
                </c:pt>
                <c:pt idx="1927">
                  <c:v>99.05</c:v>
                </c:pt>
                <c:pt idx="1928">
                  <c:v>#N/A</c:v>
                </c:pt>
                <c:pt idx="1929">
                  <c:v>#N/A</c:v>
                </c:pt>
                <c:pt idx="1930">
                  <c:v>#N/A</c:v>
                </c:pt>
                <c:pt idx="1931">
                  <c:v>#N/A</c:v>
                </c:pt>
                <c:pt idx="1932">
                  <c:v>102.6</c:v>
                </c:pt>
                <c:pt idx="1933">
                  <c:v>#N/A</c:v>
                </c:pt>
                <c:pt idx="1934">
                  <c:v>#N/A</c:v>
                </c:pt>
                <c:pt idx="1935">
                  <c:v>#N/A</c:v>
                </c:pt>
                <c:pt idx="1936">
                  <c:v>100.5</c:v>
                </c:pt>
                <c:pt idx="1937">
                  <c:v>#N/A</c:v>
                </c:pt>
                <c:pt idx="1938">
                  <c:v>#N/A</c:v>
                </c:pt>
                <c:pt idx="1939">
                  <c:v>100.8</c:v>
                </c:pt>
                <c:pt idx="1940">
                  <c:v>#N/A</c:v>
                </c:pt>
                <c:pt idx="1941">
                  <c:v>#N/A</c:v>
                </c:pt>
                <c:pt idx="1942">
                  <c:v>104.15</c:v>
                </c:pt>
                <c:pt idx="1943">
                  <c:v>#N/A</c:v>
                </c:pt>
                <c:pt idx="1944">
                  <c:v>#N/A</c:v>
                </c:pt>
                <c:pt idx="1945">
                  <c:v>#N/A</c:v>
                </c:pt>
                <c:pt idx="1946">
                  <c:v>#N/A</c:v>
                </c:pt>
                <c:pt idx="1947">
                  <c:v>#N/A</c:v>
                </c:pt>
                <c:pt idx="1948">
                  <c:v>#N/A</c:v>
                </c:pt>
                <c:pt idx="1949">
                  <c:v>#N/A</c:v>
                </c:pt>
                <c:pt idx="1950">
                  <c:v>#N/A</c:v>
                </c:pt>
                <c:pt idx="1951">
                  <c:v>98.85</c:v>
                </c:pt>
                <c:pt idx="1952">
                  <c:v>#N/A</c:v>
                </c:pt>
                <c:pt idx="1953">
                  <c:v>#N/A</c:v>
                </c:pt>
                <c:pt idx="1954">
                  <c:v>#N/A</c:v>
                </c:pt>
                <c:pt idx="1955">
                  <c:v>#N/A</c:v>
                </c:pt>
                <c:pt idx="1956">
                  <c:v>102.6</c:v>
                </c:pt>
                <c:pt idx="1957">
                  <c:v>#N/A</c:v>
                </c:pt>
                <c:pt idx="1958">
                  <c:v>#N/A</c:v>
                </c:pt>
                <c:pt idx="1959">
                  <c:v>101.05</c:v>
                </c:pt>
                <c:pt idx="1960">
                  <c:v>#N/A</c:v>
                </c:pt>
                <c:pt idx="1961">
                  <c:v>#N/A</c:v>
                </c:pt>
                <c:pt idx="1962">
                  <c:v>#N/A</c:v>
                </c:pt>
                <c:pt idx="1963">
                  <c:v>105.3</c:v>
                </c:pt>
                <c:pt idx="1964">
                  <c:v>#N/A</c:v>
                </c:pt>
                <c:pt idx="1965">
                  <c:v>106.35</c:v>
                </c:pt>
                <c:pt idx="1966">
                  <c:v>105.3</c:v>
                </c:pt>
                <c:pt idx="1967">
                  <c:v>#N/A</c:v>
                </c:pt>
                <c:pt idx="1968">
                  <c:v>#N/A</c:v>
                </c:pt>
                <c:pt idx="1969">
                  <c:v>#N/A</c:v>
                </c:pt>
                <c:pt idx="1970">
                  <c:v>#N/A</c:v>
                </c:pt>
                <c:pt idx="1971">
                  <c:v>#N/A</c:v>
                </c:pt>
                <c:pt idx="1972">
                  <c:v>#N/A</c:v>
                </c:pt>
                <c:pt idx="1973">
                  <c:v>100.05</c:v>
                </c:pt>
                <c:pt idx="1974">
                  <c:v>#N/A</c:v>
                </c:pt>
                <c:pt idx="1975">
                  <c:v>#N/A</c:v>
                </c:pt>
                <c:pt idx="1976">
                  <c:v>#N/A</c:v>
                </c:pt>
                <c:pt idx="1977">
                  <c:v>#N/A</c:v>
                </c:pt>
                <c:pt idx="1978">
                  <c:v>#N/A</c:v>
                </c:pt>
                <c:pt idx="1979">
                  <c:v>104.75</c:v>
                </c:pt>
                <c:pt idx="1980">
                  <c:v>#N/A</c:v>
                </c:pt>
                <c:pt idx="1981">
                  <c:v>104.1</c:v>
                </c:pt>
                <c:pt idx="1982">
                  <c:v>#N/A</c:v>
                </c:pt>
                <c:pt idx="1983">
                  <c:v>#N/A</c:v>
                </c:pt>
                <c:pt idx="1984">
                  <c:v>105.2</c:v>
                </c:pt>
                <c:pt idx="1985">
                  <c:v>#N/A</c:v>
                </c:pt>
                <c:pt idx="1986">
                  <c:v>#N/A</c:v>
                </c:pt>
                <c:pt idx="1987">
                  <c:v>102.55</c:v>
                </c:pt>
                <c:pt idx="1988">
                  <c:v>#N/A</c:v>
                </c:pt>
                <c:pt idx="1989">
                  <c:v>#N/A</c:v>
                </c:pt>
                <c:pt idx="1990">
                  <c:v>#N/A</c:v>
                </c:pt>
                <c:pt idx="1991">
                  <c:v>99.75</c:v>
                </c:pt>
                <c:pt idx="1992">
                  <c:v>#N/A</c:v>
                </c:pt>
                <c:pt idx="1993">
                  <c:v>101.35</c:v>
                </c:pt>
                <c:pt idx="1994">
                  <c:v>104.45</c:v>
                </c:pt>
                <c:pt idx="1995">
                  <c:v>#N/A</c:v>
                </c:pt>
                <c:pt idx="1996">
                  <c:v>#N/A</c:v>
                </c:pt>
                <c:pt idx="1997">
                  <c:v>#N/A</c:v>
                </c:pt>
                <c:pt idx="1998">
                  <c:v>#N/A</c:v>
                </c:pt>
                <c:pt idx="1999">
                  <c:v>106.15</c:v>
                </c:pt>
                <c:pt idx="2000">
                  <c:v>#N/A</c:v>
                </c:pt>
                <c:pt idx="2001">
                  <c:v>104.35</c:v>
                </c:pt>
                <c:pt idx="2002">
                  <c:v>100.45</c:v>
                </c:pt>
                <c:pt idx="2003">
                  <c:v>#N/A</c:v>
                </c:pt>
                <c:pt idx="2004">
                  <c:v>100.85</c:v>
                </c:pt>
                <c:pt idx="2005">
                  <c:v>#N/A</c:v>
                </c:pt>
                <c:pt idx="2006">
                  <c:v>107.55</c:v>
                </c:pt>
                <c:pt idx="2007">
                  <c:v>#N/A</c:v>
                </c:pt>
                <c:pt idx="2008">
                  <c:v>#N/A</c:v>
                </c:pt>
                <c:pt idx="2009">
                  <c:v>104.45</c:v>
                </c:pt>
                <c:pt idx="2010">
                  <c:v>99.7</c:v>
                </c:pt>
                <c:pt idx="2011">
                  <c:v>#N/A</c:v>
                </c:pt>
                <c:pt idx="2012">
                  <c:v>104.4</c:v>
                </c:pt>
                <c:pt idx="2013">
                  <c:v>103.95</c:v>
                </c:pt>
                <c:pt idx="2014">
                  <c:v>#N/A</c:v>
                </c:pt>
                <c:pt idx="2015">
                  <c:v>#N/A</c:v>
                </c:pt>
                <c:pt idx="2016">
                  <c:v>105.9</c:v>
                </c:pt>
                <c:pt idx="2017">
                  <c:v>#N/A</c:v>
                </c:pt>
                <c:pt idx="2018">
                  <c:v>100.45</c:v>
                </c:pt>
                <c:pt idx="2019">
                  <c:v>#N/A</c:v>
                </c:pt>
                <c:pt idx="2020">
                  <c:v>#N/A</c:v>
                </c:pt>
                <c:pt idx="2021">
                  <c:v>102.4</c:v>
                </c:pt>
                <c:pt idx="2022">
                  <c:v>#N/A</c:v>
                </c:pt>
                <c:pt idx="2023">
                  <c:v>#N/A</c:v>
                </c:pt>
                <c:pt idx="2024">
                  <c:v>#N/A</c:v>
                </c:pt>
                <c:pt idx="2025">
                  <c:v>#N/A</c:v>
                </c:pt>
                <c:pt idx="2026">
                  <c:v>#N/A</c:v>
                </c:pt>
                <c:pt idx="2027">
                  <c:v>104.1</c:v>
                </c:pt>
                <c:pt idx="2028">
                  <c:v>#N/A</c:v>
                </c:pt>
                <c:pt idx="2029">
                  <c:v>104.35</c:v>
                </c:pt>
                <c:pt idx="2030">
                  <c:v>101.35</c:v>
                </c:pt>
                <c:pt idx="2031">
                  <c:v>#N/A</c:v>
                </c:pt>
                <c:pt idx="2032">
                  <c:v>#N/A</c:v>
                </c:pt>
                <c:pt idx="2033">
                  <c:v>103.05</c:v>
                </c:pt>
                <c:pt idx="2034">
                  <c:v>#N/A</c:v>
                </c:pt>
                <c:pt idx="2035">
                  <c:v>#N/A</c:v>
                </c:pt>
                <c:pt idx="2036">
                  <c:v>#N/A</c:v>
                </c:pt>
                <c:pt idx="2037">
                  <c:v>#N/A</c:v>
                </c:pt>
                <c:pt idx="2038">
                  <c:v>#N/A</c:v>
                </c:pt>
                <c:pt idx="2039">
                  <c:v>103.5</c:v>
                </c:pt>
                <c:pt idx="2040">
                  <c:v>#N/A</c:v>
                </c:pt>
                <c:pt idx="2041">
                  <c:v>54.8</c:v>
                </c:pt>
                <c:pt idx="2042">
                  <c:v>80.099999999999994</c:v>
                </c:pt>
                <c:pt idx="2043">
                  <c:v>#N/A</c:v>
                </c:pt>
                <c:pt idx="2044">
                  <c:v>64.95</c:v>
                </c:pt>
                <c:pt idx="2045">
                  <c:v>71.400000000000006</c:v>
                </c:pt>
                <c:pt idx="2046">
                  <c:v>#N/A</c:v>
                </c:pt>
                <c:pt idx="2047">
                  <c:v>35.65</c:v>
                </c:pt>
                <c:pt idx="2048">
                  <c:v>#N/A</c:v>
                </c:pt>
                <c:pt idx="2049">
                  <c:v>53.95</c:v>
                </c:pt>
                <c:pt idx="2050">
                  <c:v>36.65</c:v>
                </c:pt>
                <c:pt idx="2051">
                  <c:v>43.35</c:v>
                </c:pt>
                <c:pt idx="2052">
                  <c:v>#N/A</c:v>
                </c:pt>
                <c:pt idx="2053">
                  <c:v>#N/A</c:v>
                </c:pt>
                <c:pt idx="2054">
                  <c:v>55.55</c:v>
                </c:pt>
                <c:pt idx="2055">
                  <c:v>35.65</c:v>
                </c:pt>
                <c:pt idx="2056">
                  <c:v>69.05</c:v>
                </c:pt>
                <c:pt idx="2057">
                  <c:v>#N/A</c:v>
                </c:pt>
                <c:pt idx="2058">
                  <c:v>69.150000000000006</c:v>
                </c:pt>
                <c:pt idx="2059">
                  <c:v>54.75</c:v>
                </c:pt>
                <c:pt idx="2060">
                  <c:v>34.700000000000003</c:v>
                </c:pt>
                <c:pt idx="2061">
                  <c:v>56.25</c:v>
                </c:pt>
                <c:pt idx="2062">
                  <c:v>55</c:v>
                </c:pt>
                <c:pt idx="2063">
                  <c:v>62.45</c:v>
                </c:pt>
                <c:pt idx="2064">
                  <c:v>66.400000000000006</c:v>
                </c:pt>
                <c:pt idx="2065">
                  <c:v>52.3</c:v>
                </c:pt>
                <c:pt idx="2066">
                  <c:v>54.75</c:v>
                </c:pt>
                <c:pt idx="2067">
                  <c:v>54.7</c:v>
                </c:pt>
                <c:pt idx="2068">
                  <c:v>34.299999999999997</c:v>
                </c:pt>
                <c:pt idx="2069">
                  <c:v>#N/A</c:v>
                </c:pt>
                <c:pt idx="2070">
                  <c:v>45.55</c:v>
                </c:pt>
                <c:pt idx="2071">
                  <c:v>#N/A</c:v>
                </c:pt>
                <c:pt idx="2072">
                  <c:v>#N/A</c:v>
                </c:pt>
                <c:pt idx="2073">
                  <c:v>74.55</c:v>
                </c:pt>
                <c:pt idx="2074">
                  <c:v>70.05</c:v>
                </c:pt>
                <c:pt idx="2075">
                  <c:v>30.2</c:v>
                </c:pt>
                <c:pt idx="2076">
                  <c:v>#N/A</c:v>
                </c:pt>
                <c:pt idx="2077">
                  <c:v>50.35</c:v>
                </c:pt>
                <c:pt idx="2078">
                  <c:v>50.6</c:v>
                </c:pt>
                <c:pt idx="2079">
                  <c:v>#N/A</c:v>
                </c:pt>
                <c:pt idx="2080">
                  <c:v>49.15</c:v>
                </c:pt>
                <c:pt idx="2081">
                  <c:v>#N/A</c:v>
                </c:pt>
                <c:pt idx="2082">
                  <c:v>#N/A</c:v>
                </c:pt>
                <c:pt idx="2083">
                  <c:v>59.55</c:v>
                </c:pt>
                <c:pt idx="2084">
                  <c:v>58.35</c:v>
                </c:pt>
                <c:pt idx="2085">
                  <c:v>40.200000000000003</c:v>
                </c:pt>
                <c:pt idx="2086">
                  <c:v>50</c:v>
                </c:pt>
                <c:pt idx="2087">
                  <c:v>67.8</c:v>
                </c:pt>
                <c:pt idx="2088">
                  <c:v>#N/A</c:v>
                </c:pt>
                <c:pt idx="2089">
                  <c:v>#N/A</c:v>
                </c:pt>
                <c:pt idx="2090">
                  <c:v>50.2</c:v>
                </c:pt>
                <c:pt idx="2091">
                  <c:v>#N/A</c:v>
                </c:pt>
                <c:pt idx="2092">
                  <c:v>#N/A</c:v>
                </c:pt>
                <c:pt idx="2093">
                  <c:v>60.85</c:v>
                </c:pt>
                <c:pt idx="2094">
                  <c:v>69.349999999999994</c:v>
                </c:pt>
                <c:pt idx="2095">
                  <c:v>49.85</c:v>
                </c:pt>
                <c:pt idx="2096">
                  <c:v>#N/A</c:v>
                </c:pt>
                <c:pt idx="2097">
                  <c:v>#N/A</c:v>
                </c:pt>
                <c:pt idx="2098">
                  <c:v>49.85</c:v>
                </c:pt>
                <c:pt idx="2099">
                  <c:v>39.9</c:v>
                </c:pt>
                <c:pt idx="2100">
                  <c:v>59.8</c:v>
                </c:pt>
                <c:pt idx="2101">
                  <c:v>59.65</c:v>
                </c:pt>
                <c:pt idx="2102">
                  <c:v>50</c:v>
                </c:pt>
                <c:pt idx="2103">
                  <c:v>#N/A</c:v>
                </c:pt>
                <c:pt idx="2104">
                  <c:v>#N/A</c:v>
                </c:pt>
                <c:pt idx="2105">
                  <c:v>29.1</c:v>
                </c:pt>
                <c:pt idx="2106">
                  <c:v>#N/A</c:v>
                </c:pt>
                <c:pt idx="2107">
                  <c:v>#N/A</c:v>
                </c:pt>
                <c:pt idx="2108">
                  <c:v>#N/A</c:v>
                </c:pt>
                <c:pt idx="2109">
                  <c:v>29.9</c:v>
                </c:pt>
                <c:pt idx="2110">
                  <c:v>49.3</c:v>
                </c:pt>
                <c:pt idx="2111">
                  <c:v>#N/A</c:v>
                </c:pt>
                <c:pt idx="2112">
                  <c:v>#N/A</c:v>
                </c:pt>
                <c:pt idx="2113">
                  <c:v>#N/A</c:v>
                </c:pt>
                <c:pt idx="2114">
                  <c:v>#N/A</c:v>
                </c:pt>
                <c:pt idx="2115">
                  <c:v>#N/A</c:v>
                </c:pt>
                <c:pt idx="2116">
                  <c:v>62.1</c:v>
                </c:pt>
                <c:pt idx="2117">
                  <c:v>#N/A</c:v>
                </c:pt>
                <c:pt idx="2118">
                  <c:v>48.95</c:v>
                </c:pt>
                <c:pt idx="2119">
                  <c:v>49.2</c:v>
                </c:pt>
                <c:pt idx="2120">
                  <c:v>74.75</c:v>
                </c:pt>
                <c:pt idx="2121">
                  <c:v>57.55</c:v>
                </c:pt>
                <c:pt idx="2122">
                  <c:v>#N/A</c:v>
                </c:pt>
                <c:pt idx="2123">
                  <c:v>39.85</c:v>
                </c:pt>
                <c:pt idx="2124">
                  <c:v>49.95</c:v>
                </c:pt>
                <c:pt idx="2125">
                  <c:v>#N/A</c:v>
                </c:pt>
                <c:pt idx="2126">
                  <c:v>56.1</c:v>
                </c:pt>
                <c:pt idx="2127">
                  <c:v>50.6</c:v>
                </c:pt>
                <c:pt idx="2128">
                  <c:v>#N/A</c:v>
                </c:pt>
                <c:pt idx="2129">
                  <c:v>#N/A</c:v>
                </c:pt>
                <c:pt idx="2130">
                  <c:v>65.599999999999994</c:v>
                </c:pt>
                <c:pt idx="2131">
                  <c:v>49.7</c:v>
                </c:pt>
                <c:pt idx="2132">
                  <c:v>#N/A</c:v>
                </c:pt>
                <c:pt idx="2133">
                  <c:v>#N/A</c:v>
                </c:pt>
                <c:pt idx="2134">
                  <c:v>59.45</c:v>
                </c:pt>
                <c:pt idx="2135">
                  <c:v>49.7</c:v>
                </c:pt>
                <c:pt idx="2136">
                  <c:v>#N/A</c:v>
                </c:pt>
                <c:pt idx="2137">
                  <c:v>#N/A</c:v>
                </c:pt>
                <c:pt idx="2138">
                  <c:v>61.65</c:v>
                </c:pt>
                <c:pt idx="2139">
                  <c:v>49.6</c:v>
                </c:pt>
                <c:pt idx="2140">
                  <c:v>49.6</c:v>
                </c:pt>
                <c:pt idx="2141">
                  <c:v>#N/A</c:v>
                </c:pt>
                <c:pt idx="2142">
                  <c:v>#N/A</c:v>
                </c:pt>
                <c:pt idx="2143">
                  <c:v>60.2</c:v>
                </c:pt>
                <c:pt idx="2144">
                  <c:v>#N/A</c:v>
                </c:pt>
                <c:pt idx="2145">
                  <c:v>59.85</c:v>
                </c:pt>
                <c:pt idx="2146">
                  <c:v>60.9</c:v>
                </c:pt>
                <c:pt idx="2147">
                  <c:v>#N/A</c:v>
                </c:pt>
                <c:pt idx="2148">
                  <c:v>#N/A</c:v>
                </c:pt>
                <c:pt idx="2149">
                  <c:v>#N/A</c:v>
                </c:pt>
                <c:pt idx="2150">
                  <c:v>#N/A</c:v>
                </c:pt>
                <c:pt idx="2151">
                  <c:v>55.7</c:v>
                </c:pt>
                <c:pt idx="2152">
                  <c:v>55.65</c:v>
                </c:pt>
                <c:pt idx="2153">
                  <c:v>#N/A</c:v>
                </c:pt>
                <c:pt idx="2154">
                  <c:v>50.65</c:v>
                </c:pt>
                <c:pt idx="2155">
                  <c:v>#N/A</c:v>
                </c:pt>
                <c:pt idx="2156">
                  <c:v>29.8</c:v>
                </c:pt>
                <c:pt idx="2157">
                  <c:v>#N/A</c:v>
                </c:pt>
                <c:pt idx="2158">
                  <c:v>55.55</c:v>
                </c:pt>
                <c:pt idx="2159">
                  <c:v>29.75</c:v>
                </c:pt>
                <c:pt idx="2160">
                  <c:v>50.25</c:v>
                </c:pt>
                <c:pt idx="2161">
                  <c:v>48.25</c:v>
                </c:pt>
                <c:pt idx="2162">
                  <c:v>#N/A</c:v>
                </c:pt>
                <c:pt idx="2163">
                  <c:v>#N/A</c:v>
                </c:pt>
                <c:pt idx="2164">
                  <c:v>69</c:v>
                </c:pt>
                <c:pt idx="2165">
                  <c:v>#N/A</c:v>
                </c:pt>
                <c:pt idx="2166">
                  <c:v>#N/A</c:v>
                </c:pt>
                <c:pt idx="2167">
                  <c:v>89.85</c:v>
                </c:pt>
                <c:pt idx="2168">
                  <c:v>#N/A</c:v>
                </c:pt>
                <c:pt idx="2169">
                  <c:v>101.55</c:v>
                </c:pt>
                <c:pt idx="2170">
                  <c:v>89.15</c:v>
                </c:pt>
                <c:pt idx="2171">
                  <c:v>#N/A</c:v>
                </c:pt>
                <c:pt idx="2172">
                  <c:v>90.35</c:v>
                </c:pt>
                <c:pt idx="2173">
                  <c:v>#N/A</c:v>
                </c:pt>
                <c:pt idx="2174">
                  <c:v>104.1</c:v>
                </c:pt>
                <c:pt idx="2175">
                  <c:v>93.85</c:v>
                </c:pt>
                <c:pt idx="2176">
                  <c:v>#N/A</c:v>
                </c:pt>
                <c:pt idx="2177">
                  <c:v>#N/A</c:v>
                </c:pt>
                <c:pt idx="2178">
                  <c:v>#N/A</c:v>
                </c:pt>
                <c:pt idx="2179">
                  <c:v>105.25</c:v>
                </c:pt>
                <c:pt idx="2180">
                  <c:v>95.1</c:v>
                </c:pt>
                <c:pt idx="2181">
                  <c:v>100.85</c:v>
                </c:pt>
                <c:pt idx="2182">
                  <c:v>105.15</c:v>
                </c:pt>
                <c:pt idx="2183">
                  <c:v>97.55</c:v>
                </c:pt>
                <c:pt idx="2184">
                  <c:v>91.15</c:v>
                </c:pt>
                <c:pt idx="2185">
                  <c:v>#N/A</c:v>
                </c:pt>
                <c:pt idx="2186">
                  <c:v>#N/A</c:v>
                </c:pt>
                <c:pt idx="2187">
                  <c:v>106.05</c:v>
                </c:pt>
                <c:pt idx="2188">
                  <c:v>106.6</c:v>
                </c:pt>
                <c:pt idx="2189">
                  <c:v>#N/A</c:v>
                </c:pt>
                <c:pt idx="2190">
                  <c:v>104.35</c:v>
                </c:pt>
                <c:pt idx="2191">
                  <c:v>#N/A</c:v>
                </c:pt>
                <c:pt idx="2192">
                  <c:v>#N/A</c:v>
                </c:pt>
                <c:pt idx="2193">
                  <c:v>89.8</c:v>
                </c:pt>
                <c:pt idx="2194">
                  <c:v>97.1</c:v>
                </c:pt>
                <c:pt idx="2195">
                  <c:v>#N/A</c:v>
                </c:pt>
                <c:pt idx="2196">
                  <c:v>#N/A</c:v>
                </c:pt>
                <c:pt idx="2197">
                  <c:v>#N/A</c:v>
                </c:pt>
                <c:pt idx="2198">
                  <c:v>#N/A</c:v>
                </c:pt>
                <c:pt idx="2199">
                  <c:v>#N/A</c:v>
                </c:pt>
                <c:pt idx="2200">
                  <c:v>#N/A</c:v>
                </c:pt>
                <c:pt idx="2201">
                  <c:v>#N/A</c:v>
                </c:pt>
                <c:pt idx="2202">
                  <c:v>91.15</c:v>
                </c:pt>
                <c:pt idx="2203">
                  <c:v>89.6</c:v>
                </c:pt>
                <c:pt idx="2204">
                  <c:v>99.65</c:v>
                </c:pt>
                <c:pt idx="2205">
                  <c:v>#N/A</c:v>
                </c:pt>
                <c:pt idx="2206">
                  <c:v>89.45</c:v>
                </c:pt>
                <c:pt idx="2207">
                  <c:v>100.4</c:v>
                </c:pt>
                <c:pt idx="2208">
                  <c:v>#N/A</c:v>
                </c:pt>
                <c:pt idx="2209">
                  <c:v>105.5</c:v>
                </c:pt>
                <c:pt idx="2210">
                  <c:v>#N/A</c:v>
                </c:pt>
                <c:pt idx="2211">
                  <c:v>#N/A</c:v>
                </c:pt>
                <c:pt idx="2212">
                  <c:v>91.7</c:v>
                </c:pt>
                <c:pt idx="2213">
                  <c:v>94.6</c:v>
                </c:pt>
                <c:pt idx="2214">
                  <c:v>#N/A</c:v>
                </c:pt>
                <c:pt idx="2215">
                  <c:v>100.2</c:v>
                </c:pt>
                <c:pt idx="2216">
                  <c:v>94.75</c:v>
                </c:pt>
                <c:pt idx="2217">
                  <c:v>#N/A</c:v>
                </c:pt>
                <c:pt idx="2218">
                  <c:v>94.5</c:v>
                </c:pt>
                <c:pt idx="2219">
                  <c:v>#N/A</c:v>
                </c:pt>
                <c:pt idx="2220">
                  <c:v>#N/A</c:v>
                </c:pt>
                <c:pt idx="2221">
                  <c:v>#N/A</c:v>
                </c:pt>
                <c:pt idx="2222">
                  <c:v>#N/A</c:v>
                </c:pt>
                <c:pt idx="2223">
                  <c:v>#N/A</c:v>
                </c:pt>
                <c:pt idx="2224">
                  <c:v>#N/A</c:v>
                </c:pt>
                <c:pt idx="2225">
                  <c:v>106.4</c:v>
                </c:pt>
                <c:pt idx="2226">
                  <c:v>#N/A</c:v>
                </c:pt>
                <c:pt idx="2227">
                  <c:v>85.8</c:v>
                </c:pt>
                <c:pt idx="2228">
                  <c:v>#N/A</c:v>
                </c:pt>
                <c:pt idx="2229">
                  <c:v>92.4</c:v>
                </c:pt>
                <c:pt idx="2230">
                  <c:v>90.65</c:v>
                </c:pt>
                <c:pt idx="2231">
                  <c:v>87.75</c:v>
                </c:pt>
                <c:pt idx="2232">
                  <c:v>#N/A</c:v>
                </c:pt>
                <c:pt idx="2233">
                  <c:v>106.2</c:v>
                </c:pt>
                <c:pt idx="2234">
                  <c:v>99.7</c:v>
                </c:pt>
                <c:pt idx="2235">
                  <c:v>103.5</c:v>
                </c:pt>
                <c:pt idx="2236">
                  <c:v>99.05</c:v>
                </c:pt>
                <c:pt idx="2237">
                  <c:v>94.3</c:v>
                </c:pt>
                <c:pt idx="2238">
                  <c:v>89.1</c:v>
                </c:pt>
                <c:pt idx="2239">
                  <c:v>#N/A</c:v>
                </c:pt>
                <c:pt idx="2240">
                  <c:v>93.6</c:v>
                </c:pt>
                <c:pt idx="2241">
                  <c:v>74.75</c:v>
                </c:pt>
                <c:pt idx="2242">
                  <c:v>50.55</c:v>
                </c:pt>
                <c:pt idx="2243">
                  <c:v>#N/A</c:v>
                </c:pt>
                <c:pt idx="2244">
                  <c:v>69.7</c:v>
                </c:pt>
                <c:pt idx="2245">
                  <c:v>60.9</c:v>
                </c:pt>
                <c:pt idx="2246">
                  <c:v>#N/A</c:v>
                </c:pt>
                <c:pt idx="2247">
                  <c:v>65.150000000000006</c:v>
                </c:pt>
                <c:pt idx="2248">
                  <c:v>48.8</c:v>
                </c:pt>
                <c:pt idx="2249">
                  <c:v>69.400000000000006</c:v>
                </c:pt>
                <c:pt idx="2250">
                  <c:v>50.9</c:v>
                </c:pt>
                <c:pt idx="2251">
                  <c:v>38.549999999999997</c:v>
                </c:pt>
                <c:pt idx="2252">
                  <c:v>60</c:v>
                </c:pt>
                <c:pt idx="2253">
                  <c:v>65.25</c:v>
                </c:pt>
                <c:pt idx="2254">
                  <c:v>71.95</c:v>
                </c:pt>
                <c:pt idx="2255">
                  <c:v>44.8</c:v>
                </c:pt>
                <c:pt idx="2256">
                  <c:v>#N/A</c:v>
                </c:pt>
                <c:pt idx="2257">
                  <c:v>69.849999999999994</c:v>
                </c:pt>
                <c:pt idx="2258">
                  <c:v>69.5</c:v>
                </c:pt>
                <c:pt idx="2259">
                  <c:v>40.65</c:v>
                </c:pt>
                <c:pt idx="2260">
                  <c:v>65.099999999999994</c:v>
                </c:pt>
                <c:pt idx="2261">
                  <c:v>38.9</c:v>
                </c:pt>
                <c:pt idx="2262">
                  <c:v>#N/A</c:v>
                </c:pt>
                <c:pt idx="2263">
                  <c:v>40.15</c:v>
                </c:pt>
                <c:pt idx="2264">
                  <c:v>45.55</c:v>
                </c:pt>
                <c:pt idx="2265">
                  <c:v>74.55</c:v>
                </c:pt>
                <c:pt idx="2266">
                  <c:v>44.85</c:v>
                </c:pt>
                <c:pt idx="2267">
                  <c:v>#N/A</c:v>
                </c:pt>
                <c:pt idx="2268">
                  <c:v>39.450000000000003</c:v>
                </c:pt>
                <c:pt idx="2269">
                  <c:v>70.349999999999994</c:v>
                </c:pt>
                <c:pt idx="2270">
                  <c:v>#N/A</c:v>
                </c:pt>
                <c:pt idx="2271">
                  <c:v>#N/A</c:v>
                </c:pt>
                <c:pt idx="2272">
                  <c:v>64.95</c:v>
                </c:pt>
                <c:pt idx="2273">
                  <c:v>59.95</c:v>
                </c:pt>
                <c:pt idx="2274">
                  <c:v>64.8</c:v>
                </c:pt>
                <c:pt idx="2275">
                  <c:v>94.55</c:v>
                </c:pt>
                <c:pt idx="2276">
                  <c:v>93.25</c:v>
                </c:pt>
                <c:pt idx="2277">
                  <c:v>94.3</c:v>
                </c:pt>
                <c:pt idx="2278">
                  <c:v>94.4</c:v>
                </c:pt>
                <c:pt idx="2279">
                  <c:v>94.1</c:v>
                </c:pt>
                <c:pt idx="2280">
                  <c:v>65.75</c:v>
                </c:pt>
                <c:pt idx="2281">
                  <c:v>64.5</c:v>
                </c:pt>
                <c:pt idx="2282">
                  <c:v>#N/A</c:v>
                </c:pt>
                <c:pt idx="2283">
                  <c:v>#N/A</c:v>
                </c:pt>
                <c:pt idx="2284">
                  <c:v>93.8</c:v>
                </c:pt>
                <c:pt idx="2285">
                  <c:v>44.65</c:v>
                </c:pt>
                <c:pt idx="2286">
                  <c:v>60.2</c:v>
                </c:pt>
                <c:pt idx="2287">
                  <c:v>69.099999999999994</c:v>
                </c:pt>
                <c:pt idx="2288">
                  <c:v>63.95</c:v>
                </c:pt>
                <c:pt idx="2289">
                  <c:v>90.75</c:v>
                </c:pt>
                <c:pt idx="2290">
                  <c:v>39.200000000000003</c:v>
                </c:pt>
                <c:pt idx="2291">
                  <c:v>86.05</c:v>
                </c:pt>
                <c:pt idx="2292">
                  <c:v>#N/A</c:v>
                </c:pt>
                <c:pt idx="2293">
                  <c:v>66.099999999999994</c:v>
                </c:pt>
                <c:pt idx="2294">
                  <c:v>#N/A</c:v>
                </c:pt>
                <c:pt idx="2295">
                  <c:v>94.1</c:v>
                </c:pt>
                <c:pt idx="2296">
                  <c:v>62.15</c:v>
                </c:pt>
                <c:pt idx="2297">
                  <c:v>#N/A</c:v>
                </c:pt>
                <c:pt idx="2298">
                  <c:v>59.1</c:v>
                </c:pt>
                <c:pt idx="2299">
                  <c:v>83.45</c:v>
                </c:pt>
                <c:pt idx="2300">
                  <c:v>90.5</c:v>
                </c:pt>
                <c:pt idx="2301">
                  <c:v>38.5</c:v>
                </c:pt>
                <c:pt idx="2302">
                  <c:v>46.3</c:v>
                </c:pt>
                <c:pt idx="2303">
                  <c:v>59.15</c:v>
                </c:pt>
                <c:pt idx="2304">
                  <c:v>88.05</c:v>
                </c:pt>
                <c:pt idx="2305">
                  <c:v>69.2</c:v>
                </c:pt>
                <c:pt idx="2306">
                  <c:v>61.2</c:v>
                </c:pt>
                <c:pt idx="2307">
                  <c:v>90.85</c:v>
                </c:pt>
                <c:pt idx="2308">
                  <c:v>96.85</c:v>
                </c:pt>
                <c:pt idx="2309">
                  <c:v>#N/A</c:v>
                </c:pt>
                <c:pt idx="2310">
                  <c:v>93.8</c:v>
                </c:pt>
                <c:pt idx="2311">
                  <c:v>#N/A</c:v>
                </c:pt>
                <c:pt idx="2312">
                  <c:v>#N/A</c:v>
                </c:pt>
                <c:pt idx="2313">
                  <c:v>90.65</c:v>
                </c:pt>
                <c:pt idx="2314">
                  <c:v>87.3</c:v>
                </c:pt>
                <c:pt idx="2315">
                  <c:v>89.15</c:v>
                </c:pt>
                <c:pt idx="2316">
                  <c:v>65.849999999999994</c:v>
                </c:pt>
                <c:pt idx="2317">
                  <c:v>39.9</c:v>
                </c:pt>
                <c:pt idx="2318">
                  <c:v>90</c:v>
                </c:pt>
                <c:pt idx="2319">
                  <c:v>91</c:v>
                </c:pt>
                <c:pt idx="2320">
                  <c:v>#N/A</c:v>
                </c:pt>
                <c:pt idx="2321">
                  <c:v>#N/A</c:v>
                </c:pt>
                <c:pt idx="2322">
                  <c:v>#N/A</c:v>
                </c:pt>
                <c:pt idx="2323">
                  <c:v>#N/A</c:v>
                </c:pt>
                <c:pt idx="2324">
                  <c:v>#N/A</c:v>
                </c:pt>
                <c:pt idx="2325">
                  <c:v>#N/A</c:v>
                </c:pt>
                <c:pt idx="2326">
                  <c:v>55.3</c:v>
                </c:pt>
                <c:pt idx="2327">
                  <c:v>54.65</c:v>
                </c:pt>
                <c:pt idx="2328">
                  <c:v>56</c:v>
                </c:pt>
                <c:pt idx="2329">
                  <c:v>55.15</c:v>
                </c:pt>
                <c:pt idx="2330">
                  <c:v>#N/A</c:v>
                </c:pt>
                <c:pt idx="2331">
                  <c:v>56.7</c:v>
                </c:pt>
                <c:pt idx="2332">
                  <c:v>54.75</c:v>
                </c:pt>
                <c:pt idx="2333">
                  <c:v>81.7</c:v>
                </c:pt>
                <c:pt idx="2334">
                  <c:v>#N/A</c:v>
                </c:pt>
                <c:pt idx="2335">
                  <c:v>81.95</c:v>
                </c:pt>
                <c:pt idx="2336">
                  <c:v>60.9</c:v>
                </c:pt>
                <c:pt idx="2337">
                  <c:v>79.150000000000006</c:v>
                </c:pt>
                <c:pt idx="2338">
                  <c:v>#N/A</c:v>
                </c:pt>
                <c:pt idx="2339">
                  <c:v>#N/A</c:v>
                </c:pt>
                <c:pt idx="2340">
                  <c:v>60.95</c:v>
                </c:pt>
                <c:pt idx="2341">
                  <c:v>#N/A</c:v>
                </c:pt>
                <c:pt idx="2342">
                  <c:v>#N/A</c:v>
                </c:pt>
                <c:pt idx="2343">
                  <c:v>55.3</c:v>
                </c:pt>
                <c:pt idx="2344">
                  <c:v>86.4</c:v>
                </c:pt>
                <c:pt idx="2345">
                  <c:v>81.05</c:v>
                </c:pt>
                <c:pt idx="2346">
                  <c:v>56.05</c:v>
                </c:pt>
                <c:pt idx="2347">
                  <c:v>55.2</c:v>
                </c:pt>
                <c:pt idx="2348">
                  <c:v>#N/A</c:v>
                </c:pt>
                <c:pt idx="2349">
                  <c:v>59.45</c:v>
                </c:pt>
                <c:pt idx="2350">
                  <c:v>#N/A</c:v>
                </c:pt>
                <c:pt idx="2351">
                  <c:v>#N/A</c:v>
                </c:pt>
                <c:pt idx="2352">
                  <c:v>#N/A</c:v>
                </c:pt>
                <c:pt idx="2353">
                  <c:v>55.7</c:v>
                </c:pt>
                <c:pt idx="2354">
                  <c:v>85.75</c:v>
                </c:pt>
                <c:pt idx="2355">
                  <c:v>55.5</c:v>
                </c:pt>
                <c:pt idx="2356">
                  <c:v>#N/A</c:v>
                </c:pt>
                <c:pt idx="2357">
                  <c:v>54.55</c:v>
                </c:pt>
                <c:pt idx="2358">
                  <c:v>54.5</c:v>
                </c:pt>
                <c:pt idx="2359">
                  <c:v>60.25</c:v>
                </c:pt>
                <c:pt idx="2360">
                  <c:v>#N/A</c:v>
                </c:pt>
                <c:pt idx="2361">
                  <c:v>35</c:v>
                </c:pt>
                <c:pt idx="2362">
                  <c:v>58.55</c:v>
                </c:pt>
                <c:pt idx="2363">
                  <c:v>35.049999999999997</c:v>
                </c:pt>
                <c:pt idx="2364">
                  <c:v>58.4</c:v>
                </c:pt>
                <c:pt idx="2365">
                  <c:v>61.15</c:v>
                </c:pt>
                <c:pt idx="2366">
                  <c:v>78.95</c:v>
                </c:pt>
                <c:pt idx="2367">
                  <c:v>54.7</c:v>
                </c:pt>
                <c:pt idx="2368">
                  <c:v>33.450000000000003</c:v>
                </c:pt>
                <c:pt idx="2369">
                  <c:v>59.8</c:v>
                </c:pt>
                <c:pt idx="2370">
                  <c:v>83.4</c:v>
                </c:pt>
                <c:pt idx="2371">
                  <c:v>34.950000000000003</c:v>
                </c:pt>
                <c:pt idx="2372">
                  <c:v>#N/A</c:v>
                </c:pt>
                <c:pt idx="2373">
                  <c:v>55.7</c:v>
                </c:pt>
                <c:pt idx="2374">
                  <c:v>78.849999999999994</c:v>
                </c:pt>
                <c:pt idx="2375">
                  <c:v>54.5</c:v>
                </c:pt>
                <c:pt idx="2376">
                  <c:v>34.200000000000003</c:v>
                </c:pt>
                <c:pt idx="2377">
                  <c:v>80.75</c:v>
                </c:pt>
                <c:pt idx="2378">
                  <c:v>84.25</c:v>
                </c:pt>
                <c:pt idx="2379">
                  <c:v>83.85</c:v>
                </c:pt>
                <c:pt idx="2380">
                  <c:v>80.7</c:v>
                </c:pt>
                <c:pt idx="2381">
                  <c:v>84.9</c:v>
                </c:pt>
                <c:pt idx="2382">
                  <c:v>86.65</c:v>
                </c:pt>
                <c:pt idx="2383">
                  <c:v>#N/A</c:v>
                </c:pt>
                <c:pt idx="2384">
                  <c:v>85.1</c:v>
                </c:pt>
                <c:pt idx="2385">
                  <c:v>35.15</c:v>
                </c:pt>
                <c:pt idx="2386">
                  <c:v>#N/A</c:v>
                </c:pt>
                <c:pt idx="2387">
                  <c:v>53.55</c:v>
                </c:pt>
                <c:pt idx="2388">
                  <c:v>#N/A</c:v>
                </c:pt>
                <c:pt idx="2389">
                  <c:v>29.75</c:v>
                </c:pt>
                <c:pt idx="2390">
                  <c:v>#N/A</c:v>
                </c:pt>
                <c:pt idx="2391">
                  <c:v>#N/A</c:v>
                </c:pt>
                <c:pt idx="2392">
                  <c:v>54.45</c:v>
                </c:pt>
                <c:pt idx="2393">
                  <c:v>54.1</c:v>
                </c:pt>
                <c:pt idx="2394">
                  <c:v>#N/A</c:v>
                </c:pt>
                <c:pt idx="2395">
                  <c:v>55</c:v>
                </c:pt>
                <c:pt idx="2396">
                  <c:v>30.85</c:v>
                </c:pt>
                <c:pt idx="2397">
                  <c:v>#N/A</c:v>
                </c:pt>
                <c:pt idx="2398">
                  <c:v>29.8</c:v>
                </c:pt>
                <c:pt idx="2399">
                  <c:v>53.8</c:v>
                </c:pt>
                <c:pt idx="2400">
                  <c:v>80</c:v>
                </c:pt>
                <c:pt idx="2401">
                  <c:v>78.900000000000006</c:v>
                </c:pt>
                <c:pt idx="2402">
                  <c:v>28.5</c:v>
                </c:pt>
                <c:pt idx="2403">
                  <c:v>80.25</c:v>
                </c:pt>
                <c:pt idx="2404">
                  <c:v>80.95</c:v>
                </c:pt>
                <c:pt idx="2405">
                  <c:v>80.150000000000006</c:v>
                </c:pt>
                <c:pt idx="2406">
                  <c:v>53.1</c:v>
                </c:pt>
                <c:pt idx="2407">
                  <c:v>#N/A</c:v>
                </c:pt>
                <c:pt idx="2408">
                  <c:v>54.45</c:v>
                </c:pt>
                <c:pt idx="2409">
                  <c:v>80.55</c:v>
                </c:pt>
                <c:pt idx="2410">
                  <c:v>#N/A</c:v>
                </c:pt>
                <c:pt idx="2411">
                  <c:v>#N/A</c:v>
                </c:pt>
                <c:pt idx="2412">
                  <c:v>29.35</c:v>
                </c:pt>
                <c:pt idx="2413">
                  <c:v>80.099999999999994</c:v>
                </c:pt>
                <c:pt idx="2414">
                  <c:v>80.45</c:v>
                </c:pt>
                <c:pt idx="2415">
                  <c:v>55.05</c:v>
                </c:pt>
                <c:pt idx="2416">
                  <c:v>79.8</c:v>
                </c:pt>
                <c:pt idx="2417">
                  <c:v>54.4</c:v>
                </c:pt>
                <c:pt idx="2418">
                  <c:v>54.5</c:v>
                </c:pt>
                <c:pt idx="2419">
                  <c:v>#N/A</c:v>
                </c:pt>
                <c:pt idx="2420">
                  <c:v>55.6</c:v>
                </c:pt>
                <c:pt idx="2421">
                  <c:v>#N/A</c:v>
                </c:pt>
                <c:pt idx="2422">
                  <c:v>79.8</c:v>
                </c:pt>
                <c:pt idx="2423">
                  <c:v>29.9</c:v>
                </c:pt>
                <c:pt idx="2424">
                  <c:v>57.65</c:v>
                </c:pt>
                <c:pt idx="2425">
                  <c:v>78.150000000000006</c:v>
                </c:pt>
                <c:pt idx="2426">
                  <c:v>29.45</c:v>
                </c:pt>
                <c:pt idx="2427">
                  <c:v>#N/A</c:v>
                </c:pt>
                <c:pt idx="2428">
                  <c:v>79.849999999999994</c:v>
                </c:pt>
                <c:pt idx="2429">
                  <c:v>#N/A</c:v>
                </c:pt>
                <c:pt idx="2430">
                  <c:v>56.25</c:v>
                </c:pt>
                <c:pt idx="2431">
                  <c:v>#N/A</c:v>
                </c:pt>
                <c:pt idx="2432">
                  <c:v>79</c:v>
                </c:pt>
                <c:pt idx="2433">
                  <c:v>#N/A</c:v>
                </c:pt>
                <c:pt idx="2434">
                  <c:v>30.2</c:v>
                </c:pt>
                <c:pt idx="2435">
                  <c:v>29.8</c:v>
                </c:pt>
                <c:pt idx="2436">
                  <c:v>#N/A</c:v>
                </c:pt>
                <c:pt idx="2437">
                  <c:v>#N/A</c:v>
                </c:pt>
                <c:pt idx="2438">
                  <c:v>53.65</c:v>
                </c:pt>
                <c:pt idx="2439">
                  <c:v>#N/A</c:v>
                </c:pt>
                <c:pt idx="2440">
                  <c:v>81.150000000000006</c:v>
                </c:pt>
                <c:pt idx="2441">
                  <c:v>80.349999999999994</c:v>
                </c:pt>
                <c:pt idx="2442">
                  <c:v>#N/A</c:v>
                </c:pt>
                <c:pt idx="2443">
                  <c:v>#N/A</c:v>
                </c:pt>
                <c:pt idx="2444">
                  <c:v>#N/A</c:v>
                </c:pt>
                <c:pt idx="2445">
                  <c:v>81.3</c:v>
                </c:pt>
                <c:pt idx="2446">
                  <c:v>29.15</c:v>
                </c:pt>
                <c:pt idx="2447">
                  <c:v>#N/A</c:v>
                </c:pt>
                <c:pt idx="2448">
                  <c:v>#N/A</c:v>
                </c:pt>
                <c:pt idx="2449">
                  <c:v>29.05</c:v>
                </c:pt>
                <c:pt idx="2450">
                  <c:v>#N/A</c:v>
                </c:pt>
                <c:pt idx="2451">
                  <c:v>29.6</c:v>
                </c:pt>
                <c:pt idx="2452">
                  <c:v>49.95</c:v>
                </c:pt>
                <c:pt idx="2453">
                  <c:v>50.7</c:v>
                </c:pt>
                <c:pt idx="2454">
                  <c:v>75</c:v>
                </c:pt>
                <c:pt idx="2455">
                  <c:v>#N/A</c:v>
                </c:pt>
                <c:pt idx="2456">
                  <c:v>75.349999999999994</c:v>
                </c:pt>
                <c:pt idx="2457">
                  <c:v>#N/A</c:v>
                </c:pt>
                <c:pt idx="2458">
                  <c:v>#N/A</c:v>
                </c:pt>
                <c:pt idx="2459">
                  <c:v>#N/A</c:v>
                </c:pt>
                <c:pt idx="2460">
                  <c:v>#N/A</c:v>
                </c:pt>
                <c:pt idx="2461">
                  <c:v>#N/A</c:v>
                </c:pt>
                <c:pt idx="2462">
                  <c:v>#N/A</c:v>
                </c:pt>
                <c:pt idx="2463">
                  <c:v>75.400000000000006</c:v>
                </c:pt>
                <c:pt idx="2464">
                  <c:v>50.15</c:v>
                </c:pt>
                <c:pt idx="2465">
                  <c:v>51.05</c:v>
                </c:pt>
                <c:pt idx="2466">
                  <c:v>75.5</c:v>
                </c:pt>
                <c:pt idx="2467">
                  <c:v>#N/A</c:v>
                </c:pt>
                <c:pt idx="2468">
                  <c:v>49.2</c:v>
                </c:pt>
                <c:pt idx="2469">
                  <c:v>51.25</c:v>
                </c:pt>
                <c:pt idx="2470">
                  <c:v>50.3</c:v>
                </c:pt>
                <c:pt idx="2471">
                  <c:v>#N/A</c:v>
                </c:pt>
                <c:pt idx="2472">
                  <c:v>48.75</c:v>
                </c:pt>
                <c:pt idx="2473">
                  <c:v>47.95</c:v>
                </c:pt>
                <c:pt idx="2474">
                  <c:v>#N/A</c:v>
                </c:pt>
                <c:pt idx="2475">
                  <c:v>#N/A</c:v>
                </c:pt>
                <c:pt idx="2476">
                  <c:v>51.2</c:v>
                </c:pt>
                <c:pt idx="2477">
                  <c:v>48.2</c:v>
                </c:pt>
                <c:pt idx="2478">
                  <c:v>#N/A</c:v>
                </c:pt>
                <c:pt idx="2479">
                  <c:v>73.55</c:v>
                </c:pt>
                <c:pt idx="2480">
                  <c:v>74.400000000000006</c:v>
                </c:pt>
                <c:pt idx="2481">
                  <c:v>#N/A</c:v>
                </c:pt>
                <c:pt idx="2482">
                  <c:v>52.1</c:v>
                </c:pt>
                <c:pt idx="2483">
                  <c:v>49.8</c:v>
                </c:pt>
                <c:pt idx="2484">
                  <c:v>74.099999999999994</c:v>
                </c:pt>
                <c:pt idx="2485">
                  <c:v>75.599999999999994</c:v>
                </c:pt>
                <c:pt idx="2486">
                  <c:v>75.45</c:v>
                </c:pt>
                <c:pt idx="2487">
                  <c:v>75.099999999999994</c:v>
                </c:pt>
                <c:pt idx="2488">
                  <c:v>#N/A</c:v>
                </c:pt>
                <c:pt idx="2489">
                  <c:v>#N/A</c:v>
                </c:pt>
                <c:pt idx="2490">
                  <c:v>51.3</c:v>
                </c:pt>
                <c:pt idx="2491">
                  <c:v>74.3</c:v>
                </c:pt>
                <c:pt idx="2492">
                  <c:v>#N/A</c:v>
                </c:pt>
                <c:pt idx="2493">
                  <c:v>75</c:v>
                </c:pt>
                <c:pt idx="2494">
                  <c:v>#N/A</c:v>
                </c:pt>
                <c:pt idx="2495">
                  <c:v>#N/A</c:v>
                </c:pt>
                <c:pt idx="2496">
                  <c:v>49.55</c:v>
                </c:pt>
                <c:pt idx="2497">
                  <c:v>#N/A</c:v>
                </c:pt>
                <c:pt idx="2498">
                  <c:v>50.95</c:v>
                </c:pt>
                <c:pt idx="2499">
                  <c:v>50.9</c:v>
                </c:pt>
                <c:pt idx="2500">
                  <c:v>#N/A</c:v>
                </c:pt>
                <c:pt idx="2501">
                  <c:v>50.1</c:v>
                </c:pt>
                <c:pt idx="2502">
                  <c:v>50.15</c:v>
                </c:pt>
                <c:pt idx="2503">
                  <c:v>49.9</c:v>
                </c:pt>
                <c:pt idx="2504">
                  <c:v>#N/A</c:v>
                </c:pt>
                <c:pt idx="2505">
                  <c:v>76.400000000000006</c:v>
                </c:pt>
                <c:pt idx="2506">
                  <c:v>75</c:v>
                </c:pt>
                <c:pt idx="2507">
                  <c:v>#N/A</c:v>
                </c:pt>
                <c:pt idx="2508">
                  <c:v>75.3</c:v>
                </c:pt>
                <c:pt idx="2509">
                  <c:v>73.75</c:v>
                </c:pt>
                <c:pt idx="2510">
                  <c:v>#N/A</c:v>
                </c:pt>
                <c:pt idx="2511">
                  <c:v>49.45</c:v>
                </c:pt>
                <c:pt idx="2512">
                  <c:v>49.75</c:v>
                </c:pt>
                <c:pt idx="2513">
                  <c:v>50.3</c:v>
                </c:pt>
                <c:pt idx="2514">
                  <c:v>48.8</c:v>
                </c:pt>
                <c:pt idx="2515">
                  <c:v>#N/A</c:v>
                </c:pt>
                <c:pt idx="2516">
                  <c:v>51</c:v>
                </c:pt>
                <c:pt idx="2517">
                  <c:v>#N/A</c:v>
                </c:pt>
                <c:pt idx="2518">
                  <c:v>50.75</c:v>
                </c:pt>
                <c:pt idx="2519">
                  <c:v>48.45</c:v>
                </c:pt>
                <c:pt idx="2520">
                  <c:v>#N/A</c:v>
                </c:pt>
                <c:pt idx="2521">
                  <c:v>49.75</c:v>
                </c:pt>
                <c:pt idx="2522">
                  <c:v>51.05</c:v>
                </c:pt>
                <c:pt idx="2523">
                  <c:v>74.8</c:v>
                </c:pt>
                <c:pt idx="2524">
                  <c:v>50.55</c:v>
                </c:pt>
                <c:pt idx="2525">
                  <c:v>75.400000000000006</c:v>
                </c:pt>
                <c:pt idx="2526">
                  <c:v>50.3</c:v>
                </c:pt>
                <c:pt idx="2527">
                  <c:v>51.65</c:v>
                </c:pt>
                <c:pt idx="2528">
                  <c:v>50.7</c:v>
                </c:pt>
                <c:pt idx="2529">
                  <c:v>74.55</c:v>
                </c:pt>
                <c:pt idx="2530">
                  <c:v>49.8</c:v>
                </c:pt>
                <c:pt idx="2531">
                  <c:v>74.349999999999994</c:v>
                </c:pt>
                <c:pt idx="2532">
                  <c:v>74.849999999999994</c:v>
                </c:pt>
                <c:pt idx="2533">
                  <c:v>49.15</c:v>
                </c:pt>
                <c:pt idx="2534">
                  <c:v>73.55</c:v>
                </c:pt>
                <c:pt idx="2535">
                  <c:v>51.15</c:v>
                </c:pt>
                <c:pt idx="2536">
                  <c:v>#N/A</c:v>
                </c:pt>
                <c:pt idx="2537">
                  <c:v>50.35</c:v>
                </c:pt>
                <c:pt idx="2538">
                  <c:v>#N/A</c:v>
                </c:pt>
                <c:pt idx="2539">
                  <c:v>#N/A</c:v>
                </c:pt>
                <c:pt idx="2540">
                  <c:v>50.55</c:v>
                </c:pt>
                <c:pt idx="2541">
                  <c:v>49.4</c:v>
                </c:pt>
                <c:pt idx="2542">
                  <c:v>#N/A</c:v>
                </c:pt>
                <c:pt idx="2543">
                  <c:v>58.75</c:v>
                </c:pt>
                <c:pt idx="2544">
                  <c:v>45</c:v>
                </c:pt>
                <c:pt idx="2545">
                  <c:v>67.45</c:v>
                </c:pt>
                <c:pt idx="2546">
                  <c:v>40.700000000000003</c:v>
                </c:pt>
                <c:pt idx="2547">
                  <c:v>53.45</c:v>
                </c:pt>
                <c:pt idx="2548">
                  <c:v>#N/A</c:v>
                </c:pt>
                <c:pt idx="2549">
                  <c:v>56.75</c:v>
                </c:pt>
                <c:pt idx="2550">
                  <c:v>53.75</c:v>
                </c:pt>
                <c:pt idx="2551">
                  <c:v>64.400000000000006</c:v>
                </c:pt>
                <c:pt idx="2552">
                  <c:v>66.7</c:v>
                </c:pt>
                <c:pt idx="2553">
                  <c:v>69.5</c:v>
                </c:pt>
                <c:pt idx="2554">
                  <c:v>#N/A</c:v>
                </c:pt>
                <c:pt idx="2555">
                  <c:v>34.4</c:v>
                </c:pt>
                <c:pt idx="2556">
                  <c:v>58.85</c:v>
                </c:pt>
                <c:pt idx="2557">
                  <c:v>75.95</c:v>
                </c:pt>
                <c:pt idx="2558">
                  <c:v>67.45</c:v>
                </c:pt>
                <c:pt idx="2559">
                  <c:v>77.400000000000006</c:v>
                </c:pt>
                <c:pt idx="2560">
                  <c:v>74.55</c:v>
                </c:pt>
                <c:pt idx="2561">
                  <c:v>55.9</c:v>
                </c:pt>
                <c:pt idx="2562">
                  <c:v>55.8</c:v>
                </c:pt>
                <c:pt idx="2563">
                  <c:v>33.6</c:v>
                </c:pt>
                <c:pt idx="2564">
                  <c:v>72.75</c:v>
                </c:pt>
                <c:pt idx="2565">
                  <c:v>61.4</c:v>
                </c:pt>
                <c:pt idx="2566">
                  <c:v>59.6</c:v>
                </c:pt>
                <c:pt idx="2567">
                  <c:v>63.15</c:v>
                </c:pt>
                <c:pt idx="2568">
                  <c:v>60.6</c:v>
                </c:pt>
                <c:pt idx="2569">
                  <c:v>35</c:v>
                </c:pt>
                <c:pt idx="2570">
                  <c:v>48.7</c:v>
                </c:pt>
                <c:pt idx="2571">
                  <c:v>55.15</c:v>
                </c:pt>
                <c:pt idx="2572">
                  <c:v>59.45</c:v>
                </c:pt>
                <c:pt idx="2573">
                  <c:v>66.150000000000006</c:v>
                </c:pt>
                <c:pt idx="2574">
                  <c:v>54.55</c:v>
                </c:pt>
                <c:pt idx="2575">
                  <c:v>#N/A</c:v>
                </c:pt>
                <c:pt idx="2576">
                  <c:v>66.3</c:v>
                </c:pt>
                <c:pt idx="2577">
                  <c:v>55.8</c:v>
                </c:pt>
                <c:pt idx="2578">
                  <c:v>#N/A</c:v>
                </c:pt>
                <c:pt idx="2579">
                  <c:v>#N/A</c:v>
                </c:pt>
                <c:pt idx="2580">
                  <c:v>67.45</c:v>
                </c:pt>
                <c:pt idx="2581">
                  <c:v>60.6</c:v>
                </c:pt>
                <c:pt idx="2582">
                  <c:v>65.05</c:v>
                </c:pt>
                <c:pt idx="2583">
                  <c:v>57.2</c:v>
                </c:pt>
                <c:pt idx="2584">
                  <c:v>59.65</c:v>
                </c:pt>
                <c:pt idx="2585">
                  <c:v>#N/A</c:v>
                </c:pt>
                <c:pt idx="2586">
                  <c:v>65.5</c:v>
                </c:pt>
                <c:pt idx="2587">
                  <c:v>40.450000000000003</c:v>
                </c:pt>
                <c:pt idx="2588">
                  <c:v>65.349999999999994</c:v>
                </c:pt>
                <c:pt idx="2589">
                  <c:v>55.7</c:v>
                </c:pt>
                <c:pt idx="2590">
                  <c:v>64.05</c:v>
                </c:pt>
                <c:pt idx="2591">
                  <c:v>60.55</c:v>
                </c:pt>
                <c:pt idx="2592">
                  <c:v>66.400000000000006</c:v>
                </c:pt>
                <c:pt idx="2593">
                  <c:v>78.75</c:v>
                </c:pt>
                <c:pt idx="2594">
                  <c:v>#N/A</c:v>
                </c:pt>
                <c:pt idx="2595">
                  <c:v>33.6</c:v>
                </c:pt>
                <c:pt idx="2596">
                  <c:v>#N/A</c:v>
                </c:pt>
                <c:pt idx="2597">
                  <c:v>61</c:v>
                </c:pt>
                <c:pt idx="2598">
                  <c:v>79.849999999999994</c:v>
                </c:pt>
                <c:pt idx="2599">
                  <c:v>111.05</c:v>
                </c:pt>
                <c:pt idx="2600">
                  <c:v>94.4</c:v>
                </c:pt>
                <c:pt idx="2601">
                  <c:v>#N/A</c:v>
                </c:pt>
                <c:pt idx="2602">
                  <c:v>106.45</c:v>
                </c:pt>
                <c:pt idx="2603">
                  <c:v>84.3</c:v>
                </c:pt>
                <c:pt idx="2604">
                  <c:v>#N/A</c:v>
                </c:pt>
                <c:pt idx="2605">
                  <c:v>#N/A</c:v>
                </c:pt>
                <c:pt idx="2606">
                  <c:v>80.45</c:v>
                </c:pt>
                <c:pt idx="2607">
                  <c:v>#N/A</c:v>
                </c:pt>
                <c:pt idx="2608">
                  <c:v>#N/A</c:v>
                </c:pt>
                <c:pt idx="2609">
                  <c:v>87.9</c:v>
                </c:pt>
                <c:pt idx="2610">
                  <c:v>88.2</c:v>
                </c:pt>
                <c:pt idx="2611">
                  <c:v>111.45</c:v>
                </c:pt>
                <c:pt idx="2612">
                  <c:v>109.4</c:v>
                </c:pt>
                <c:pt idx="2613">
                  <c:v>79.5</c:v>
                </c:pt>
                <c:pt idx="2614">
                  <c:v>98.15</c:v>
                </c:pt>
                <c:pt idx="2615">
                  <c:v>#N/A</c:v>
                </c:pt>
                <c:pt idx="2616">
                  <c:v>#N/A</c:v>
                </c:pt>
                <c:pt idx="2617">
                  <c:v>90.8</c:v>
                </c:pt>
                <c:pt idx="2618">
                  <c:v>#N/A</c:v>
                </c:pt>
                <c:pt idx="2619">
                  <c:v>#N/A</c:v>
                </c:pt>
                <c:pt idx="2620">
                  <c:v>#N/A</c:v>
                </c:pt>
                <c:pt idx="2621">
                  <c:v>#N/A</c:v>
                </c:pt>
                <c:pt idx="2622">
                  <c:v>#N/A</c:v>
                </c:pt>
                <c:pt idx="2623">
                  <c:v>#N/A</c:v>
                </c:pt>
                <c:pt idx="2624">
                  <c:v>#N/A</c:v>
                </c:pt>
                <c:pt idx="2625">
                  <c:v>84.55</c:v>
                </c:pt>
                <c:pt idx="2626">
                  <c:v>84.35</c:v>
                </c:pt>
                <c:pt idx="2627">
                  <c:v>108.25</c:v>
                </c:pt>
                <c:pt idx="2628">
                  <c:v>89.8</c:v>
                </c:pt>
                <c:pt idx="2629">
                  <c:v>101.75</c:v>
                </c:pt>
                <c:pt idx="2630">
                  <c:v>104.5</c:v>
                </c:pt>
                <c:pt idx="2631">
                  <c:v>#N/A</c:v>
                </c:pt>
                <c:pt idx="2632">
                  <c:v>90.7</c:v>
                </c:pt>
                <c:pt idx="2633">
                  <c:v>109.55</c:v>
                </c:pt>
                <c:pt idx="2634">
                  <c:v>#N/A</c:v>
                </c:pt>
                <c:pt idx="2635">
                  <c:v>84.75</c:v>
                </c:pt>
                <c:pt idx="2636">
                  <c:v>111.5</c:v>
                </c:pt>
                <c:pt idx="2637">
                  <c:v>109.1</c:v>
                </c:pt>
                <c:pt idx="2638">
                  <c:v>108.1</c:v>
                </c:pt>
                <c:pt idx="2639">
                  <c:v>89.4</c:v>
                </c:pt>
                <c:pt idx="2640">
                  <c:v>99.45</c:v>
                </c:pt>
                <c:pt idx="2641">
                  <c:v>86.1</c:v>
                </c:pt>
                <c:pt idx="2642">
                  <c:v>103.85</c:v>
                </c:pt>
                <c:pt idx="2643">
                  <c:v>89.75</c:v>
                </c:pt>
                <c:pt idx="2644">
                  <c:v>#N/A</c:v>
                </c:pt>
                <c:pt idx="2645">
                  <c:v>#N/A</c:v>
                </c:pt>
                <c:pt idx="2646">
                  <c:v>91.8</c:v>
                </c:pt>
                <c:pt idx="2647">
                  <c:v>90.7</c:v>
                </c:pt>
                <c:pt idx="2648">
                  <c:v>#N/A</c:v>
                </c:pt>
                <c:pt idx="2649">
                  <c:v>#N/A</c:v>
                </c:pt>
                <c:pt idx="2650">
                  <c:v>#N/A</c:v>
                </c:pt>
                <c:pt idx="2651">
                  <c:v>93.4</c:v>
                </c:pt>
                <c:pt idx="2652">
                  <c:v>100.7</c:v>
                </c:pt>
                <c:pt idx="2653">
                  <c:v>84.6</c:v>
                </c:pt>
                <c:pt idx="2654">
                  <c:v>104.25</c:v>
                </c:pt>
                <c:pt idx="2655">
                  <c:v>#N/A</c:v>
                </c:pt>
                <c:pt idx="2656">
                  <c:v>#N/A</c:v>
                </c:pt>
                <c:pt idx="2657">
                  <c:v>#N/A</c:v>
                </c:pt>
                <c:pt idx="2658">
                  <c:v>#N/A</c:v>
                </c:pt>
                <c:pt idx="2659">
                  <c:v>91.2</c:v>
                </c:pt>
                <c:pt idx="2660">
                  <c:v>107.5</c:v>
                </c:pt>
                <c:pt idx="2661">
                  <c:v>108.75</c:v>
                </c:pt>
                <c:pt idx="2662">
                  <c:v>#N/A</c:v>
                </c:pt>
                <c:pt idx="2663">
                  <c:v>84.75</c:v>
                </c:pt>
                <c:pt idx="2664">
                  <c:v>95.3</c:v>
                </c:pt>
                <c:pt idx="2665">
                  <c:v>96.5</c:v>
                </c:pt>
                <c:pt idx="2666">
                  <c:v>105.05</c:v>
                </c:pt>
                <c:pt idx="2667">
                  <c:v>89.1</c:v>
                </c:pt>
                <c:pt idx="2668">
                  <c:v>#N/A</c:v>
                </c:pt>
                <c:pt idx="2669">
                  <c:v>109.4</c:v>
                </c:pt>
                <c:pt idx="2670">
                  <c:v>#N/A</c:v>
                </c:pt>
                <c:pt idx="2671">
                  <c:v>90.05</c:v>
                </c:pt>
                <c:pt idx="2672">
                  <c:v>#N/A</c:v>
                </c:pt>
                <c:pt idx="2673">
                  <c:v>94.4</c:v>
                </c:pt>
                <c:pt idx="2674">
                  <c:v>90.35</c:v>
                </c:pt>
                <c:pt idx="2675">
                  <c:v>#N/A</c:v>
                </c:pt>
                <c:pt idx="2676">
                  <c:v>105.35</c:v>
                </c:pt>
                <c:pt idx="2677">
                  <c:v>#N/A</c:v>
                </c:pt>
                <c:pt idx="2678">
                  <c:v>84.8</c:v>
                </c:pt>
                <c:pt idx="2679">
                  <c:v>#N/A</c:v>
                </c:pt>
                <c:pt idx="2680">
                  <c:v>30.4</c:v>
                </c:pt>
                <c:pt idx="2681">
                  <c:v>55</c:v>
                </c:pt>
                <c:pt idx="2682">
                  <c:v>54.6</c:v>
                </c:pt>
                <c:pt idx="2683">
                  <c:v>44.45</c:v>
                </c:pt>
                <c:pt idx="2684">
                  <c:v>60.2</c:v>
                </c:pt>
                <c:pt idx="2685">
                  <c:v>#N/A</c:v>
                </c:pt>
                <c:pt idx="2686">
                  <c:v>44.85</c:v>
                </c:pt>
                <c:pt idx="2687">
                  <c:v>40.049999999999997</c:v>
                </c:pt>
                <c:pt idx="2688">
                  <c:v>#N/A</c:v>
                </c:pt>
                <c:pt idx="2689">
                  <c:v>#N/A</c:v>
                </c:pt>
                <c:pt idx="2690">
                  <c:v>#N/A</c:v>
                </c:pt>
                <c:pt idx="2691">
                  <c:v>34.65</c:v>
                </c:pt>
                <c:pt idx="2692">
                  <c:v>36</c:v>
                </c:pt>
                <c:pt idx="2693">
                  <c:v>29.05</c:v>
                </c:pt>
                <c:pt idx="2694">
                  <c:v>35.65</c:v>
                </c:pt>
                <c:pt idx="2695">
                  <c:v>50.5</c:v>
                </c:pt>
                <c:pt idx="2696">
                  <c:v>34.25</c:v>
                </c:pt>
                <c:pt idx="2697">
                  <c:v>29.5</c:v>
                </c:pt>
                <c:pt idx="2698">
                  <c:v>31.2</c:v>
                </c:pt>
                <c:pt idx="2699">
                  <c:v>35.75</c:v>
                </c:pt>
                <c:pt idx="2700">
                  <c:v>#N/A</c:v>
                </c:pt>
                <c:pt idx="2701">
                  <c:v>#N/A</c:v>
                </c:pt>
                <c:pt idx="2702">
                  <c:v>#N/A</c:v>
                </c:pt>
                <c:pt idx="2703">
                  <c:v>41.35</c:v>
                </c:pt>
                <c:pt idx="2704">
                  <c:v>44.4</c:v>
                </c:pt>
                <c:pt idx="2705">
                  <c:v>48.25</c:v>
                </c:pt>
                <c:pt idx="2706">
                  <c:v>35.5</c:v>
                </c:pt>
                <c:pt idx="2707">
                  <c:v>44.45</c:v>
                </c:pt>
                <c:pt idx="2708">
                  <c:v>50.95</c:v>
                </c:pt>
                <c:pt idx="2709">
                  <c:v>#N/A</c:v>
                </c:pt>
                <c:pt idx="2710">
                  <c:v>34</c:v>
                </c:pt>
                <c:pt idx="2711">
                  <c:v>#N/A</c:v>
                </c:pt>
                <c:pt idx="2712">
                  <c:v>34.25</c:v>
                </c:pt>
                <c:pt idx="2713">
                  <c:v>50.95</c:v>
                </c:pt>
                <c:pt idx="2714">
                  <c:v>38.85</c:v>
                </c:pt>
                <c:pt idx="2715">
                  <c:v>#N/A</c:v>
                </c:pt>
                <c:pt idx="2716">
                  <c:v>29.75</c:v>
                </c:pt>
                <c:pt idx="2717">
                  <c:v>51.7</c:v>
                </c:pt>
                <c:pt idx="2718">
                  <c:v>#N/A</c:v>
                </c:pt>
                <c:pt idx="2719">
                  <c:v>50</c:v>
                </c:pt>
                <c:pt idx="2720">
                  <c:v>30.55</c:v>
                </c:pt>
                <c:pt idx="2721">
                  <c:v>#N/A</c:v>
                </c:pt>
                <c:pt idx="2722">
                  <c:v>29.15</c:v>
                </c:pt>
                <c:pt idx="2723">
                  <c:v>#N/A</c:v>
                </c:pt>
                <c:pt idx="2724">
                  <c:v>#N/A</c:v>
                </c:pt>
                <c:pt idx="2725">
                  <c:v>36.25</c:v>
                </c:pt>
                <c:pt idx="2726">
                  <c:v>#N/A</c:v>
                </c:pt>
                <c:pt idx="2727">
                  <c:v>33.6</c:v>
                </c:pt>
                <c:pt idx="2728">
                  <c:v>43.55</c:v>
                </c:pt>
                <c:pt idx="2729">
                  <c:v>#N/A</c:v>
                </c:pt>
                <c:pt idx="2730">
                  <c:v>45.4</c:v>
                </c:pt>
                <c:pt idx="2731">
                  <c:v>#N/A</c:v>
                </c:pt>
                <c:pt idx="2732">
                  <c:v>49.9</c:v>
                </c:pt>
                <c:pt idx="2733">
                  <c:v>35.1</c:v>
                </c:pt>
                <c:pt idx="2734">
                  <c:v>#N/A</c:v>
                </c:pt>
                <c:pt idx="2735">
                  <c:v>41.1</c:v>
                </c:pt>
                <c:pt idx="2736">
                  <c:v>#N/A</c:v>
                </c:pt>
                <c:pt idx="2737">
                  <c:v>35.200000000000003</c:v>
                </c:pt>
                <c:pt idx="2738">
                  <c:v>#N/A</c:v>
                </c:pt>
                <c:pt idx="2739">
                  <c:v>40.6</c:v>
                </c:pt>
                <c:pt idx="2740">
                  <c:v>30.1</c:v>
                </c:pt>
                <c:pt idx="2741">
                  <c:v>45.8</c:v>
                </c:pt>
                <c:pt idx="2742">
                  <c:v>#N/A</c:v>
                </c:pt>
                <c:pt idx="2743">
                  <c:v>30.5</c:v>
                </c:pt>
                <c:pt idx="2744">
                  <c:v>42.4</c:v>
                </c:pt>
                <c:pt idx="2745">
                  <c:v>34.85</c:v>
                </c:pt>
                <c:pt idx="2746">
                  <c:v>44.95</c:v>
                </c:pt>
                <c:pt idx="2747">
                  <c:v>55</c:v>
                </c:pt>
                <c:pt idx="2748">
                  <c:v>35.9</c:v>
                </c:pt>
                <c:pt idx="2749">
                  <c:v>34.299999999999997</c:v>
                </c:pt>
                <c:pt idx="2750">
                  <c:v>30.35</c:v>
                </c:pt>
                <c:pt idx="2751">
                  <c:v>29.3</c:v>
                </c:pt>
                <c:pt idx="2752">
                  <c:v>53.4</c:v>
                </c:pt>
                <c:pt idx="2753">
                  <c:v>33.450000000000003</c:v>
                </c:pt>
                <c:pt idx="2754">
                  <c:v>#N/A</c:v>
                </c:pt>
                <c:pt idx="2755">
                  <c:v>34</c:v>
                </c:pt>
                <c:pt idx="2756">
                  <c:v>#N/A</c:v>
                </c:pt>
                <c:pt idx="2757">
                  <c:v>29.9</c:v>
                </c:pt>
                <c:pt idx="2758">
                  <c:v>45</c:v>
                </c:pt>
                <c:pt idx="2759">
                  <c:v>#N/A</c:v>
                </c:pt>
                <c:pt idx="2760">
                  <c:v>43.85</c:v>
                </c:pt>
                <c:pt idx="2761">
                  <c:v>35.75</c:v>
                </c:pt>
                <c:pt idx="2762">
                  <c:v>35.75</c:v>
                </c:pt>
                <c:pt idx="2763">
                  <c:v>76.2</c:v>
                </c:pt>
                <c:pt idx="2764">
                  <c:v>69.5</c:v>
                </c:pt>
                <c:pt idx="2765">
                  <c:v>#N/A</c:v>
                </c:pt>
                <c:pt idx="2766">
                  <c:v>84.8</c:v>
                </c:pt>
                <c:pt idx="2767">
                  <c:v>#N/A</c:v>
                </c:pt>
                <c:pt idx="2768">
                  <c:v>65.55</c:v>
                </c:pt>
                <c:pt idx="2769">
                  <c:v>60.85</c:v>
                </c:pt>
                <c:pt idx="2770">
                  <c:v>81.75</c:v>
                </c:pt>
                <c:pt idx="2771">
                  <c:v>71.599999999999994</c:v>
                </c:pt>
                <c:pt idx="2772">
                  <c:v>55.7</c:v>
                </c:pt>
                <c:pt idx="2773">
                  <c:v>#N/A</c:v>
                </c:pt>
                <c:pt idx="2774">
                  <c:v>64.2</c:v>
                </c:pt>
                <c:pt idx="2775">
                  <c:v>67.25</c:v>
                </c:pt>
                <c:pt idx="2776">
                  <c:v>59.45</c:v>
                </c:pt>
                <c:pt idx="2777">
                  <c:v>59.2</c:v>
                </c:pt>
                <c:pt idx="2778">
                  <c:v>#N/A</c:v>
                </c:pt>
                <c:pt idx="2779">
                  <c:v>61.35</c:v>
                </c:pt>
                <c:pt idx="2780">
                  <c:v>71.05</c:v>
                </c:pt>
                <c:pt idx="2781">
                  <c:v>54.9</c:v>
                </c:pt>
                <c:pt idx="2782">
                  <c:v>66.05</c:v>
                </c:pt>
                <c:pt idx="2783">
                  <c:v>73.650000000000006</c:v>
                </c:pt>
                <c:pt idx="2784">
                  <c:v>63.55</c:v>
                </c:pt>
                <c:pt idx="2785">
                  <c:v>69.95</c:v>
                </c:pt>
                <c:pt idx="2786">
                  <c:v>64.599999999999994</c:v>
                </c:pt>
                <c:pt idx="2787">
                  <c:v>85.7</c:v>
                </c:pt>
                <c:pt idx="2788">
                  <c:v>64.45</c:v>
                </c:pt>
                <c:pt idx="2789">
                  <c:v>#N/A</c:v>
                </c:pt>
                <c:pt idx="2790">
                  <c:v>63.85</c:v>
                </c:pt>
                <c:pt idx="2791">
                  <c:v>65.2</c:v>
                </c:pt>
                <c:pt idx="2792">
                  <c:v>80.45</c:v>
                </c:pt>
                <c:pt idx="2793">
                  <c:v>66.7</c:v>
                </c:pt>
                <c:pt idx="2794">
                  <c:v>67.599999999999994</c:v>
                </c:pt>
                <c:pt idx="2795">
                  <c:v>#N/A</c:v>
                </c:pt>
                <c:pt idx="2796">
                  <c:v>72.8</c:v>
                </c:pt>
                <c:pt idx="2797">
                  <c:v>#N/A</c:v>
                </c:pt>
                <c:pt idx="2798">
                  <c:v>74.650000000000006</c:v>
                </c:pt>
                <c:pt idx="2799">
                  <c:v>69</c:v>
                </c:pt>
                <c:pt idx="2800">
                  <c:v>81.3</c:v>
                </c:pt>
                <c:pt idx="2801">
                  <c:v>84.9</c:v>
                </c:pt>
                <c:pt idx="2802">
                  <c:v>58.5</c:v>
                </c:pt>
                <c:pt idx="2803">
                  <c:v>#N/A</c:v>
                </c:pt>
                <c:pt idx="2804">
                  <c:v>54.35</c:v>
                </c:pt>
                <c:pt idx="2805">
                  <c:v>68.900000000000006</c:v>
                </c:pt>
                <c:pt idx="2806">
                  <c:v>70.05</c:v>
                </c:pt>
                <c:pt idx="2807">
                  <c:v>#N/A</c:v>
                </c:pt>
                <c:pt idx="2808">
                  <c:v>66.400000000000006</c:v>
                </c:pt>
                <c:pt idx="2809">
                  <c:v>59.55</c:v>
                </c:pt>
                <c:pt idx="2810">
                  <c:v>78.900000000000006</c:v>
                </c:pt>
                <c:pt idx="2811">
                  <c:v>#N/A</c:v>
                </c:pt>
                <c:pt idx="2812">
                  <c:v>68.150000000000006</c:v>
                </c:pt>
                <c:pt idx="2813">
                  <c:v>65.25</c:v>
                </c:pt>
                <c:pt idx="2814">
                  <c:v>#N/A</c:v>
                </c:pt>
                <c:pt idx="2815">
                  <c:v>#N/A</c:v>
                </c:pt>
                <c:pt idx="2816">
                  <c:v>78.349999999999994</c:v>
                </c:pt>
                <c:pt idx="2817">
                  <c:v>#N/A</c:v>
                </c:pt>
                <c:pt idx="2818">
                  <c:v>65</c:v>
                </c:pt>
                <c:pt idx="2819">
                  <c:v>66.25</c:v>
                </c:pt>
                <c:pt idx="2820">
                  <c:v>64.400000000000006</c:v>
                </c:pt>
                <c:pt idx="2821">
                  <c:v>86.2</c:v>
                </c:pt>
                <c:pt idx="2822">
                  <c:v>81</c:v>
                </c:pt>
                <c:pt idx="2823">
                  <c:v>71.849999999999994</c:v>
                </c:pt>
                <c:pt idx="2824">
                  <c:v>#N/A</c:v>
                </c:pt>
                <c:pt idx="2825">
                  <c:v>75.900000000000006</c:v>
                </c:pt>
                <c:pt idx="2826">
                  <c:v>#N/A</c:v>
                </c:pt>
                <c:pt idx="2827">
                  <c:v>59.65</c:v>
                </c:pt>
                <c:pt idx="2828">
                  <c:v>59.05</c:v>
                </c:pt>
                <c:pt idx="2829">
                  <c:v>66.599999999999994</c:v>
                </c:pt>
                <c:pt idx="2830">
                  <c:v>#N/A</c:v>
                </c:pt>
                <c:pt idx="2831">
                  <c:v>67.45</c:v>
                </c:pt>
                <c:pt idx="2832">
                  <c:v>83.85</c:v>
                </c:pt>
                <c:pt idx="2833">
                  <c:v>74.650000000000006</c:v>
                </c:pt>
                <c:pt idx="2834">
                  <c:v>64.400000000000006</c:v>
                </c:pt>
                <c:pt idx="2835">
                  <c:v>69.5</c:v>
                </c:pt>
                <c:pt idx="2836">
                  <c:v>109.9</c:v>
                </c:pt>
                <c:pt idx="2837">
                  <c:v>112.95</c:v>
                </c:pt>
                <c:pt idx="2838">
                  <c:v>95</c:v>
                </c:pt>
                <c:pt idx="2839">
                  <c:v>87.55</c:v>
                </c:pt>
                <c:pt idx="2840">
                  <c:v>86</c:v>
                </c:pt>
                <c:pt idx="2841">
                  <c:v>89.3</c:v>
                </c:pt>
                <c:pt idx="2842">
                  <c:v>#N/A</c:v>
                </c:pt>
                <c:pt idx="2843">
                  <c:v>87.65</c:v>
                </c:pt>
                <c:pt idx="2844">
                  <c:v>84.35</c:v>
                </c:pt>
                <c:pt idx="2845">
                  <c:v>95.9</c:v>
                </c:pt>
                <c:pt idx="2846">
                  <c:v>115.65</c:v>
                </c:pt>
                <c:pt idx="2847">
                  <c:v>#N/A</c:v>
                </c:pt>
                <c:pt idx="2848">
                  <c:v>#N/A</c:v>
                </c:pt>
                <c:pt idx="2849">
                  <c:v>108.45</c:v>
                </c:pt>
                <c:pt idx="2850">
                  <c:v>100.75</c:v>
                </c:pt>
                <c:pt idx="2851">
                  <c:v>108.95</c:v>
                </c:pt>
                <c:pt idx="2852">
                  <c:v>106.4</c:v>
                </c:pt>
                <c:pt idx="2853">
                  <c:v>#N/A</c:v>
                </c:pt>
                <c:pt idx="2854">
                  <c:v>100.75</c:v>
                </c:pt>
                <c:pt idx="2855">
                  <c:v>86.8</c:v>
                </c:pt>
                <c:pt idx="2856">
                  <c:v>106.5</c:v>
                </c:pt>
                <c:pt idx="2857">
                  <c:v>109.45</c:v>
                </c:pt>
                <c:pt idx="2858">
                  <c:v>112.9</c:v>
                </c:pt>
                <c:pt idx="2859">
                  <c:v>109.65</c:v>
                </c:pt>
                <c:pt idx="2860">
                  <c:v>#N/A</c:v>
                </c:pt>
                <c:pt idx="2861">
                  <c:v>110.1</c:v>
                </c:pt>
                <c:pt idx="2862">
                  <c:v>90.55</c:v>
                </c:pt>
                <c:pt idx="2863">
                  <c:v>103.1</c:v>
                </c:pt>
                <c:pt idx="2864">
                  <c:v>110.2</c:v>
                </c:pt>
                <c:pt idx="2865">
                  <c:v>107.7</c:v>
                </c:pt>
                <c:pt idx="2866">
                  <c:v>#N/A</c:v>
                </c:pt>
                <c:pt idx="2867">
                  <c:v>97.05</c:v>
                </c:pt>
                <c:pt idx="2868">
                  <c:v>105.35</c:v>
                </c:pt>
                <c:pt idx="2869">
                  <c:v>96.75</c:v>
                </c:pt>
                <c:pt idx="2870">
                  <c:v>106.65</c:v>
                </c:pt>
                <c:pt idx="2871">
                  <c:v>103.05</c:v>
                </c:pt>
                <c:pt idx="2872">
                  <c:v>116.5</c:v>
                </c:pt>
                <c:pt idx="2873">
                  <c:v>109.6</c:v>
                </c:pt>
                <c:pt idx="2874">
                  <c:v>95.4</c:v>
                </c:pt>
                <c:pt idx="2875">
                  <c:v>#N/A</c:v>
                </c:pt>
                <c:pt idx="2876">
                  <c:v>95.1</c:v>
                </c:pt>
                <c:pt idx="2877">
                  <c:v>#N/A</c:v>
                </c:pt>
                <c:pt idx="2878">
                  <c:v>#N/A</c:v>
                </c:pt>
                <c:pt idx="2879">
                  <c:v>105.7</c:v>
                </c:pt>
                <c:pt idx="2880">
                  <c:v>88.8</c:v>
                </c:pt>
                <c:pt idx="2881">
                  <c:v>99.4</c:v>
                </c:pt>
                <c:pt idx="2882">
                  <c:v>94.2</c:v>
                </c:pt>
                <c:pt idx="2883">
                  <c:v>85.2</c:v>
                </c:pt>
                <c:pt idx="2884">
                  <c:v>89.9</c:v>
                </c:pt>
                <c:pt idx="2885">
                  <c:v>#N/A</c:v>
                </c:pt>
                <c:pt idx="2886">
                  <c:v>87.35</c:v>
                </c:pt>
                <c:pt idx="2887">
                  <c:v>89.85</c:v>
                </c:pt>
                <c:pt idx="2888">
                  <c:v>#N/A</c:v>
                </c:pt>
                <c:pt idx="2889">
                  <c:v>#N/A</c:v>
                </c:pt>
                <c:pt idx="2890">
                  <c:v>#N/A</c:v>
                </c:pt>
                <c:pt idx="2891">
                  <c:v>#N/A</c:v>
                </c:pt>
                <c:pt idx="2892">
                  <c:v>96.65</c:v>
                </c:pt>
                <c:pt idx="2893">
                  <c:v>#N/A</c:v>
                </c:pt>
                <c:pt idx="2894">
                  <c:v>90.45</c:v>
                </c:pt>
                <c:pt idx="2895">
                  <c:v>82.75</c:v>
                </c:pt>
                <c:pt idx="2896">
                  <c:v>#N/A</c:v>
                </c:pt>
                <c:pt idx="2897">
                  <c:v>95.5</c:v>
                </c:pt>
                <c:pt idx="2898">
                  <c:v>88.6</c:v>
                </c:pt>
                <c:pt idx="2899">
                  <c:v>#N/A</c:v>
                </c:pt>
                <c:pt idx="2900">
                  <c:v>78.849999999999994</c:v>
                </c:pt>
                <c:pt idx="2901">
                  <c:v>90.25</c:v>
                </c:pt>
                <c:pt idx="2902">
                  <c:v>#N/A</c:v>
                </c:pt>
                <c:pt idx="2903">
                  <c:v>84.8</c:v>
                </c:pt>
                <c:pt idx="2904">
                  <c:v>80.75</c:v>
                </c:pt>
                <c:pt idx="2905">
                  <c:v>#N/A</c:v>
                </c:pt>
                <c:pt idx="2906">
                  <c:v>95.65</c:v>
                </c:pt>
                <c:pt idx="2907">
                  <c:v>#N/A</c:v>
                </c:pt>
                <c:pt idx="2908">
                  <c:v>84.3</c:v>
                </c:pt>
                <c:pt idx="2909">
                  <c:v>#N/A</c:v>
                </c:pt>
                <c:pt idx="2910">
                  <c:v>#N/A</c:v>
                </c:pt>
                <c:pt idx="2911">
                  <c:v>#N/A</c:v>
                </c:pt>
                <c:pt idx="2912">
                  <c:v>93.25</c:v>
                </c:pt>
                <c:pt idx="2913">
                  <c:v>#N/A</c:v>
                </c:pt>
                <c:pt idx="2914">
                  <c:v>87.95</c:v>
                </c:pt>
                <c:pt idx="2915">
                  <c:v>90.55</c:v>
                </c:pt>
                <c:pt idx="2916">
                  <c:v>#N/A</c:v>
                </c:pt>
                <c:pt idx="2917">
                  <c:v>92.7</c:v>
                </c:pt>
                <c:pt idx="2918">
                  <c:v>95</c:v>
                </c:pt>
                <c:pt idx="2919">
                  <c:v>#N/A</c:v>
                </c:pt>
                <c:pt idx="2920">
                  <c:v>79.55</c:v>
                </c:pt>
                <c:pt idx="2921">
                  <c:v>80.05</c:v>
                </c:pt>
                <c:pt idx="2922">
                  <c:v>95.7</c:v>
                </c:pt>
                <c:pt idx="2923">
                  <c:v>85.9</c:v>
                </c:pt>
                <c:pt idx="2924">
                  <c:v>76.849999999999994</c:v>
                </c:pt>
                <c:pt idx="2925">
                  <c:v>#N/A</c:v>
                </c:pt>
                <c:pt idx="2926">
                  <c:v>79.3</c:v>
                </c:pt>
                <c:pt idx="2927">
                  <c:v>80.650000000000006</c:v>
                </c:pt>
                <c:pt idx="2928">
                  <c:v>#N/A</c:v>
                </c:pt>
                <c:pt idx="2929">
                  <c:v>#N/A</c:v>
                </c:pt>
                <c:pt idx="2930">
                  <c:v>95.65</c:v>
                </c:pt>
                <c:pt idx="2931">
                  <c:v>89.55</c:v>
                </c:pt>
                <c:pt idx="2932">
                  <c:v>83.55</c:v>
                </c:pt>
                <c:pt idx="2933">
                  <c:v>95.05</c:v>
                </c:pt>
                <c:pt idx="2934">
                  <c:v>91.5</c:v>
                </c:pt>
                <c:pt idx="2935">
                  <c:v>#N/A</c:v>
                </c:pt>
                <c:pt idx="2936">
                  <c:v>94.3</c:v>
                </c:pt>
                <c:pt idx="2937">
                  <c:v>#N/A</c:v>
                </c:pt>
                <c:pt idx="2938">
                  <c:v>#N/A</c:v>
                </c:pt>
                <c:pt idx="2939">
                  <c:v>95.5</c:v>
                </c:pt>
                <c:pt idx="2940">
                  <c:v>#N/A</c:v>
                </c:pt>
                <c:pt idx="2941">
                  <c:v>93.9</c:v>
                </c:pt>
                <c:pt idx="2942">
                  <c:v>96.35</c:v>
                </c:pt>
                <c:pt idx="2943">
                  <c:v>88.85</c:v>
                </c:pt>
                <c:pt idx="2944">
                  <c:v>96.95</c:v>
                </c:pt>
                <c:pt idx="2945">
                  <c:v>96.6</c:v>
                </c:pt>
                <c:pt idx="2946">
                  <c:v>#N/A</c:v>
                </c:pt>
                <c:pt idx="2947">
                  <c:v>96.8</c:v>
                </c:pt>
                <c:pt idx="2948">
                  <c:v>#N/A</c:v>
                </c:pt>
                <c:pt idx="2949">
                  <c:v>#N/A</c:v>
                </c:pt>
                <c:pt idx="2950">
                  <c:v>96.9</c:v>
                </c:pt>
                <c:pt idx="2951">
                  <c:v>93.35</c:v>
                </c:pt>
                <c:pt idx="2952">
                  <c:v>#N/A</c:v>
                </c:pt>
                <c:pt idx="2953">
                  <c:v>#N/A</c:v>
                </c:pt>
                <c:pt idx="2954">
                  <c:v>#N/A</c:v>
                </c:pt>
                <c:pt idx="2955">
                  <c:v>#N/A</c:v>
                </c:pt>
                <c:pt idx="2956">
                  <c:v>111.35</c:v>
                </c:pt>
                <c:pt idx="2957">
                  <c:v>107.05</c:v>
                </c:pt>
                <c:pt idx="2958">
                  <c:v>102.7</c:v>
                </c:pt>
                <c:pt idx="2959">
                  <c:v>#N/A</c:v>
                </c:pt>
                <c:pt idx="2960">
                  <c:v>105.45</c:v>
                </c:pt>
                <c:pt idx="2961">
                  <c:v>#N/A</c:v>
                </c:pt>
                <c:pt idx="2962">
                  <c:v>110.85</c:v>
                </c:pt>
                <c:pt idx="2963">
                  <c:v>#N/A</c:v>
                </c:pt>
                <c:pt idx="2964">
                  <c:v>#N/A</c:v>
                </c:pt>
                <c:pt idx="2965">
                  <c:v>#N/A</c:v>
                </c:pt>
                <c:pt idx="2966">
                  <c:v>106.35</c:v>
                </c:pt>
                <c:pt idx="2967">
                  <c:v>#N/A</c:v>
                </c:pt>
                <c:pt idx="2968">
                  <c:v>#N/A</c:v>
                </c:pt>
                <c:pt idx="2969">
                  <c:v>107.5</c:v>
                </c:pt>
                <c:pt idx="2970">
                  <c:v>#N/A</c:v>
                </c:pt>
                <c:pt idx="2971">
                  <c:v>#N/A</c:v>
                </c:pt>
                <c:pt idx="2972">
                  <c:v>98.55</c:v>
                </c:pt>
                <c:pt idx="2973">
                  <c:v>#N/A</c:v>
                </c:pt>
                <c:pt idx="2974">
                  <c:v>109.85</c:v>
                </c:pt>
                <c:pt idx="2975">
                  <c:v>111.4</c:v>
                </c:pt>
                <c:pt idx="2976">
                  <c:v>110.75</c:v>
                </c:pt>
                <c:pt idx="2977">
                  <c:v>#N/A</c:v>
                </c:pt>
                <c:pt idx="2978">
                  <c:v>#N/A</c:v>
                </c:pt>
                <c:pt idx="2979">
                  <c:v>103.85</c:v>
                </c:pt>
                <c:pt idx="2980">
                  <c:v>#N/A</c:v>
                </c:pt>
                <c:pt idx="2981">
                  <c:v>104.15</c:v>
                </c:pt>
                <c:pt idx="2982">
                  <c:v>#N/A</c:v>
                </c:pt>
                <c:pt idx="2983">
                  <c:v>100.15</c:v>
                </c:pt>
                <c:pt idx="2984">
                  <c:v>103.75</c:v>
                </c:pt>
                <c:pt idx="2985">
                  <c:v>101.3</c:v>
                </c:pt>
                <c:pt idx="2986">
                  <c:v>#N/A</c:v>
                </c:pt>
                <c:pt idx="2987">
                  <c:v>105.4</c:v>
                </c:pt>
                <c:pt idx="2988">
                  <c:v>#N/A</c:v>
                </c:pt>
                <c:pt idx="2989">
                  <c:v>99</c:v>
                </c:pt>
                <c:pt idx="2990">
                  <c:v>#N/A</c:v>
                </c:pt>
                <c:pt idx="2991">
                  <c:v>100.85</c:v>
                </c:pt>
                <c:pt idx="2992">
                  <c:v>104.9</c:v>
                </c:pt>
                <c:pt idx="2993">
                  <c:v>#N/A</c:v>
                </c:pt>
                <c:pt idx="2994">
                  <c:v>100.3</c:v>
                </c:pt>
                <c:pt idx="2995">
                  <c:v>114.1</c:v>
                </c:pt>
                <c:pt idx="2996">
                  <c:v>#N/A</c:v>
                </c:pt>
                <c:pt idx="2997">
                  <c:v>#N/A</c:v>
                </c:pt>
                <c:pt idx="2998">
                  <c:v>108.75</c:v>
                </c:pt>
                <c:pt idx="2999">
                  <c:v>#N/A</c:v>
                </c:pt>
                <c:pt idx="3000">
                  <c:v>#N/A</c:v>
                </c:pt>
                <c:pt idx="3001">
                  <c:v>105.35</c:v>
                </c:pt>
                <c:pt idx="3002">
                  <c:v>103.65</c:v>
                </c:pt>
                <c:pt idx="3003">
                  <c:v>99.95</c:v>
                </c:pt>
                <c:pt idx="3004">
                  <c:v>103.45</c:v>
                </c:pt>
                <c:pt idx="3005">
                  <c:v>111.15</c:v>
                </c:pt>
                <c:pt idx="3006">
                  <c:v>101.5</c:v>
                </c:pt>
                <c:pt idx="3007">
                  <c:v>#N/A</c:v>
                </c:pt>
                <c:pt idx="3008">
                  <c:v>104.95</c:v>
                </c:pt>
                <c:pt idx="3009">
                  <c:v>105.1</c:v>
                </c:pt>
                <c:pt idx="3010">
                  <c:v>100.4</c:v>
                </c:pt>
                <c:pt idx="3011">
                  <c:v>#N/A</c:v>
                </c:pt>
                <c:pt idx="3012">
                  <c:v>101.25</c:v>
                </c:pt>
                <c:pt idx="3013">
                  <c:v>108.9</c:v>
                </c:pt>
                <c:pt idx="3014">
                  <c:v>100.3</c:v>
                </c:pt>
                <c:pt idx="3015">
                  <c:v>#N/A</c:v>
                </c:pt>
                <c:pt idx="3016">
                  <c:v>#N/A</c:v>
                </c:pt>
                <c:pt idx="3017">
                  <c:v>105.8</c:v>
                </c:pt>
                <c:pt idx="3018">
                  <c:v>#N/A</c:v>
                </c:pt>
                <c:pt idx="3019">
                  <c:v>#N/A</c:v>
                </c:pt>
                <c:pt idx="3020">
                  <c:v>103.65</c:v>
                </c:pt>
                <c:pt idx="3021">
                  <c:v>100.75</c:v>
                </c:pt>
                <c:pt idx="3022">
                  <c:v>#N/A</c:v>
                </c:pt>
                <c:pt idx="3023">
                  <c:v>109.95</c:v>
                </c:pt>
                <c:pt idx="3024">
                  <c:v>#N/A</c:v>
                </c:pt>
                <c:pt idx="3025">
                  <c:v>103.6</c:v>
                </c:pt>
                <c:pt idx="3026">
                  <c:v>#N/A</c:v>
                </c:pt>
                <c:pt idx="3027">
                  <c:v>#N/A</c:v>
                </c:pt>
                <c:pt idx="3028">
                  <c:v>#N/A</c:v>
                </c:pt>
                <c:pt idx="3029">
                  <c:v>24.7</c:v>
                </c:pt>
                <c:pt idx="3030">
                  <c:v>25.15</c:v>
                </c:pt>
                <c:pt idx="3031">
                  <c:v>25.4</c:v>
                </c:pt>
                <c:pt idx="3032">
                  <c:v>24.3</c:v>
                </c:pt>
                <c:pt idx="3033">
                  <c:v>23.6</c:v>
                </c:pt>
                <c:pt idx="3034">
                  <c:v>25.25</c:v>
                </c:pt>
                <c:pt idx="3035">
                  <c:v>24.8</c:v>
                </c:pt>
                <c:pt idx="3036">
                  <c:v>24.85</c:v>
                </c:pt>
                <c:pt idx="3037">
                  <c:v>25.55</c:v>
                </c:pt>
                <c:pt idx="3038">
                  <c:v>25.55</c:v>
                </c:pt>
                <c:pt idx="3039">
                  <c:v>24.85</c:v>
                </c:pt>
                <c:pt idx="3040">
                  <c:v>24.8</c:v>
                </c:pt>
                <c:pt idx="3041">
                  <c:v>24.6</c:v>
                </c:pt>
                <c:pt idx="3042">
                  <c:v>25.75</c:v>
                </c:pt>
                <c:pt idx="3043">
                  <c:v>25.6</c:v>
                </c:pt>
                <c:pt idx="3044">
                  <c:v>25.4</c:v>
                </c:pt>
                <c:pt idx="3045">
                  <c:v>24.7</c:v>
                </c:pt>
                <c:pt idx="3046">
                  <c:v>24.8</c:v>
                </c:pt>
                <c:pt idx="3047">
                  <c:v>25.7</c:v>
                </c:pt>
                <c:pt idx="3048">
                  <c:v>25.25</c:v>
                </c:pt>
                <c:pt idx="3049">
                  <c:v>26.35</c:v>
                </c:pt>
                <c:pt idx="3050">
                  <c:v>24.1</c:v>
                </c:pt>
                <c:pt idx="3051">
                  <c:v>25</c:v>
                </c:pt>
                <c:pt idx="3052">
                  <c:v>25</c:v>
                </c:pt>
                <c:pt idx="3053">
                  <c:v>24.25</c:v>
                </c:pt>
                <c:pt idx="3054">
                  <c:v>25.45</c:v>
                </c:pt>
                <c:pt idx="3055">
                  <c:v>26.2</c:v>
                </c:pt>
                <c:pt idx="3056">
                  <c:v>24</c:v>
                </c:pt>
                <c:pt idx="3057">
                  <c:v>#N/A</c:v>
                </c:pt>
                <c:pt idx="3058">
                  <c:v>25.05</c:v>
                </c:pt>
                <c:pt idx="3059">
                  <c:v>25.75</c:v>
                </c:pt>
                <c:pt idx="3060">
                  <c:v>25.4</c:v>
                </c:pt>
                <c:pt idx="3061">
                  <c:v>#N/A</c:v>
                </c:pt>
                <c:pt idx="3062">
                  <c:v>25.25</c:v>
                </c:pt>
                <c:pt idx="3063">
                  <c:v>26.45</c:v>
                </c:pt>
                <c:pt idx="3064">
                  <c:v>#N/A</c:v>
                </c:pt>
                <c:pt idx="3065">
                  <c:v>24.4</c:v>
                </c:pt>
                <c:pt idx="3066">
                  <c:v>24.5</c:v>
                </c:pt>
                <c:pt idx="3067">
                  <c:v>26.35</c:v>
                </c:pt>
                <c:pt idx="3068">
                  <c:v>#N/A</c:v>
                </c:pt>
                <c:pt idx="3069">
                  <c:v>25.7</c:v>
                </c:pt>
                <c:pt idx="3070">
                  <c:v>#N/A</c:v>
                </c:pt>
                <c:pt idx="3071">
                  <c:v>25.45</c:v>
                </c:pt>
                <c:pt idx="3072">
                  <c:v>23.5</c:v>
                </c:pt>
                <c:pt idx="3073">
                  <c:v>24</c:v>
                </c:pt>
                <c:pt idx="3074">
                  <c:v>24.7</c:v>
                </c:pt>
                <c:pt idx="3075">
                  <c:v>105.5</c:v>
                </c:pt>
                <c:pt idx="3076">
                  <c:v>#N/A</c:v>
                </c:pt>
                <c:pt idx="3077">
                  <c:v>69.75</c:v>
                </c:pt>
                <c:pt idx="3078">
                  <c:v>75.7</c:v>
                </c:pt>
                <c:pt idx="3079">
                  <c:v>84.05</c:v>
                </c:pt>
                <c:pt idx="3080">
                  <c:v>#N/A</c:v>
                </c:pt>
                <c:pt idx="3081">
                  <c:v>71.349999999999994</c:v>
                </c:pt>
                <c:pt idx="3082">
                  <c:v>79.2</c:v>
                </c:pt>
                <c:pt idx="3083">
                  <c:v>#N/A</c:v>
                </c:pt>
                <c:pt idx="3084">
                  <c:v>#N/A</c:v>
                </c:pt>
                <c:pt idx="3085">
                  <c:v>76.3</c:v>
                </c:pt>
                <c:pt idx="3086">
                  <c:v>58.95</c:v>
                </c:pt>
                <c:pt idx="3087">
                  <c:v>81.25</c:v>
                </c:pt>
                <c:pt idx="3088">
                  <c:v>#N/A</c:v>
                </c:pt>
                <c:pt idx="3089">
                  <c:v>#N/A</c:v>
                </c:pt>
                <c:pt idx="3090">
                  <c:v>104.5</c:v>
                </c:pt>
                <c:pt idx="3091">
                  <c:v>93</c:v>
                </c:pt>
                <c:pt idx="3092">
                  <c:v>68.349999999999994</c:v>
                </c:pt>
                <c:pt idx="3093">
                  <c:v>104.95</c:v>
                </c:pt>
                <c:pt idx="3094">
                  <c:v>84.45</c:v>
                </c:pt>
                <c:pt idx="3095">
                  <c:v>69.5</c:v>
                </c:pt>
                <c:pt idx="3096">
                  <c:v>68.25</c:v>
                </c:pt>
                <c:pt idx="3097">
                  <c:v>108.2</c:v>
                </c:pt>
                <c:pt idx="3098">
                  <c:v>72.45</c:v>
                </c:pt>
                <c:pt idx="3099">
                  <c:v>83.25</c:v>
                </c:pt>
                <c:pt idx="3100">
                  <c:v>#N/A</c:v>
                </c:pt>
                <c:pt idx="3101">
                  <c:v>78.650000000000006</c:v>
                </c:pt>
                <c:pt idx="3102">
                  <c:v>61.75</c:v>
                </c:pt>
                <c:pt idx="3103">
                  <c:v>87.6</c:v>
                </c:pt>
                <c:pt idx="3104">
                  <c:v>106.9</c:v>
                </c:pt>
                <c:pt idx="3105">
                  <c:v>59.6</c:v>
                </c:pt>
                <c:pt idx="3106">
                  <c:v>64.5</c:v>
                </c:pt>
                <c:pt idx="3107">
                  <c:v>96.55</c:v>
                </c:pt>
                <c:pt idx="3108">
                  <c:v>93.5</c:v>
                </c:pt>
                <c:pt idx="3109">
                  <c:v>105</c:v>
                </c:pt>
                <c:pt idx="3110">
                  <c:v>89.05</c:v>
                </c:pt>
                <c:pt idx="3111">
                  <c:v>53.6</c:v>
                </c:pt>
                <c:pt idx="3112">
                  <c:v>60.9</c:v>
                </c:pt>
                <c:pt idx="3113">
                  <c:v>64.400000000000006</c:v>
                </c:pt>
                <c:pt idx="3114">
                  <c:v>64.349999999999994</c:v>
                </c:pt>
                <c:pt idx="3115">
                  <c:v>#N/A</c:v>
                </c:pt>
                <c:pt idx="3116">
                  <c:v>55.1</c:v>
                </c:pt>
                <c:pt idx="3117">
                  <c:v>#N/A</c:v>
                </c:pt>
                <c:pt idx="3118">
                  <c:v>#N/A</c:v>
                </c:pt>
                <c:pt idx="3119">
                  <c:v>62.25</c:v>
                </c:pt>
                <c:pt idx="3120">
                  <c:v>89.25</c:v>
                </c:pt>
                <c:pt idx="3121">
                  <c:v>80.150000000000006</c:v>
                </c:pt>
                <c:pt idx="3122">
                  <c:v>68.95</c:v>
                </c:pt>
                <c:pt idx="3123">
                  <c:v>64.95</c:v>
                </c:pt>
                <c:pt idx="3124">
                  <c:v>70.3</c:v>
                </c:pt>
                <c:pt idx="3125">
                  <c:v>78.5</c:v>
                </c:pt>
                <c:pt idx="3126">
                  <c:v>54.95</c:v>
                </c:pt>
                <c:pt idx="3127">
                  <c:v>#N/A</c:v>
                </c:pt>
                <c:pt idx="3128">
                  <c:v>61.9</c:v>
                </c:pt>
                <c:pt idx="3129">
                  <c:v>69.900000000000006</c:v>
                </c:pt>
                <c:pt idx="3130">
                  <c:v>#N/A</c:v>
                </c:pt>
                <c:pt idx="3131">
                  <c:v>60.45</c:v>
                </c:pt>
                <c:pt idx="3132">
                  <c:v>76.150000000000006</c:v>
                </c:pt>
                <c:pt idx="3133">
                  <c:v>59.9</c:v>
                </c:pt>
                <c:pt idx="3134">
                  <c:v>84.4</c:v>
                </c:pt>
                <c:pt idx="3135">
                  <c:v>#N/A</c:v>
                </c:pt>
                <c:pt idx="3136">
                  <c:v>55.15</c:v>
                </c:pt>
                <c:pt idx="3137">
                  <c:v>53.45</c:v>
                </c:pt>
                <c:pt idx="3138">
                  <c:v>#N/A</c:v>
                </c:pt>
                <c:pt idx="3139">
                  <c:v>54.45</c:v>
                </c:pt>
                <c:pt idx="3140">
                  <c:v>71.05</c:v>
                </c:pt>
                <c:pt idx="3141">
                  <c:v>82.3</c:v>
                </c:pt>
                <c:pt idx="3142">
                  <c:v>67.8</c:v>
                </c:pt>
                <c:pt idx="3143">
                  <c:v>64.099999999999994</c:v>
                </c:pt>
                <c:pt idx="3144">
                  <c:v>57.95</c:v>
                </c:pt>
                <c:pt idx="3145">
                  <c:v>61.4</c:v>
                </c:pt>
                <c:pt idx="3146">
                  <c:v>66.05</c:v>
                </c:pt>
                <c:pt idx="3147">
                  <c:v>54.2</c:v>
                </c:pt>
                <c:pt idx="3148">
                  <c:v>85.15</c:v>
                </c:pt>
                <c:pt idx="3149">
                  <c:v>56.35</c:v>
                </c:pt>
                <c:pt idx="3150">
                  <c:v>104.6</c:v>
                </c:pt>
                <c:pt idx="3151">
                  <c:v>66.3</c:v>
                </c:pt>
                <c:pt idx="3152">
                  <c:v>71.349999999999994</c:v>
                </c:pt>
                <c:pt idx="3153">
                  <c:v>59.45</c:v>
                </c:pt>
                <c:pt idx="3154">
                  <c:v>#N/A</c:v>
                </c:pt>
                <c:pt idx="3155">
                  <c:v>54.3</c:v>
                </c:pt>
                <c:pt idx="3156">
                  <c:v>#N/A</c:v>
                </c:pt>
                <c:pt idx="3157">
                  <c:v>#N/A</c:v>
                </c:pt>
                <c:pt idx="3158">
                  <c:v>94.9</c:v>
                </c:pt>
                <c:pt idx="3159">
                  <c:v>#N/A</c:v>
                </c:pt>
                <c:pt idx="3160">
                  <c:v>#N/A</c:v>
                </c:pt>
                <c:pt idx="3161">
                  <c:v>54.95</c:v>
                </c:pt>
                <c:pt idx="3162">
                  <c:v>#N/A</c:v>
                </c:pt>
                <c:pt idx="3163">
                  <c:v>55.35</c:v>
                </c:pt>
                <c:pt idx="3164">
                  <c:v>56.25</c:v>
                </c:pt>
                <c:pt idx="3165">
                  <c:v>79</c:v>
                </c:pt>
                <c:pt idx="3166">
                  <c:v>55.7</c:v>
                </c:pt>
                <c:pt idx="3167">
                  <c:v>85.7</c:v>
                </c:pt>
                <c:pt idx="3168">
                  <c:v>79.05</c:v>
                </c:pt>
                <c:pt idx="3169">
                  <c:v>55.75</c:v>
                </c:pt>
                <c:pt idx="3170">
                  <c:v>#N/A</c:v>
                </c:pt>
                <c:pt idx="3171">
                  <c:v>54.65</c:v>
                </c:pt>
                <c:pt idx="3172">
                  <c:v>76.05</c:v>
                </c:pt>
                <c:pt idx="3173">
                  <c:v>#N/A</c:v>
                </c:pt>
                <c:pt idx="3174">
                  <c:v>54.55</c:v>
                </c:pt>
                <c:pt idx="3175">
                  <c:v>#N/A</c:v>
                </c:pt>
                <c:pt idx="3176">
                  <c:v>#N/A</c:v>
                </c:pt>
                <c:pt idx="3177">
                  <c:v>#N/A</c:v>
                </c:pt>
                <c:pt idx="3178">
                  <c:v>95.3</c:v>
                </c:pt>
                <c:pt idx="3179">
                  <c:v>75.3</c:v>
                </c:pt>
                <c:pt idx="3180">
                  <c:v>103.8</c:v>
                </c:pt>
                <c:pt idx="3181">
                  <c:v>69.5</c:v>
                </c:pt>
                <c:pt idx="3182">
                  <c:v>80.05</c:v>
                </c:pt>
                <c:pt idx="3183">
                  <c:v>64.2</c:v>
                </c:pt>
                <c:pt idx="3184">
                  <c:v>#N/A</c:v>
                </c:pt>
                <c:pt idx="3185">
                  <c:v>56.15</c:v>
                </c:pt>
                <c:pt idx="3186">
                  <c:v>107.95</c:v>
                </c:pt>
                <c:pt idx="3187">
                  <c:v>54.3</c:v>
                </c:pt>
                <c:pt idx="3188">
                  <c:v>#N/A</c:v>
                </c:pt>
                <c:pt idx="3189">
                  <c:v>61.8</c:v>
                </c:pt>
                <c:pt idx="3190">
                  <c:v>#N/A</c:v>
                </c:pt>
                <c:pt idx="3191">
                  <c:v>53.8</c:v>
                </c:pt>
                <c:pt idx="3192">
                  <c:v>108.25</c:v>
                </c:pt>
                <c:pt idx="3193">
                  <c:v>94.95</c:v>
                </c:pt>
                <c:pt idx="3194">
                  <c:v>94.2</c:v>
                </c:pt>
                <c:pt idx="3195">
                  <c:v>63.75</c:v>
                </c:pt>
                <c:pt idx="3196">
                  <c:v>53.75</c:v>
                </c:pt>
                <c:pt idx="3197">
                  <c:v>85.95</c:v>
                </c:pt>
                <c:pt idx="3198">
                  <c:v>#N/A</c:v>
                </c:pt>
                <c:pt idx="3199">
                  <c:v>#N/A</c:v>
                </c:pt>
                <c:pt idx="3200">
                  <c:v>#N/A</c:v>
                </c:pt>
                <c:pt idx="3201">
                  <c:v>#N/A</c:v>
                </c:pt>
                <c:pt idx="3202">
                  <c:v>85.8</c:v>
                </c:pt>
                <c:pt idx="3203">
                  <c:v>105.1</c:v>
                </c:pt>
                <c:pt idx="3204">
                  <c:v>80</c:v>
                </c:pt>
                <c:pt idx="3205">
                  <c:v>#N/A</c:v>
                </c:pt>
                <c:pt idx="3206">
                  <c:v>56.3</c:v>
                </c:pt>
                <c:pt idx="3207">
                  <c:v>#N/A</c:v>
                </c:pt>
                <c:pt idx="3208">
                  <c:v>99.15</c:v>
                </c:pt>
                <c:pt idx="3209">
                  <c:v>55.3</c:v>
                </c:pt>
                <c:pt idx="3210">
                  <c:v>65</c:v>
                </c:pt>
                <c:pt idx="3211">
                  <c:v>80.599999999999994</c:v>
                </c:pt>
                <c:pt idx="3212">
                  <c:v>99.15</c:v>
                </c:pt>
                <c:pt idx="3213">
                  <c:v>54.9</c:v>
                </c:pt>
                <c:pt idx="3214">
                  <c:v>79.099999999999994</c:v>
                </c:pt>
                <c:pt idx="3215">
                  <c:v>#N/A</c:v>
                </c:pt>
                <c:pt idx="3216">
                  <c:v>#N/A</c:v>
                </c:pt>
                <c:pt idx="3217">
                  <c:v>54.65</c:v>
                </c:pt>
                <c:pt idx="3218">
                  <c:v>#N/A</c:v>
                </c:pt>
                <c:pt idx="3219">
                  <c:v>92.55</c:v>
                </c:pt>
                <c:pt idx="3220">
                  <c:v>101.5</c:v>
                </c:pt>
                <c:pt idx="3221">
                  <c:v>54.15</c:v>
                </c:pt>
                <c:pt idx="3222">
                  <c:v>65.5</c:v>
                </c:pt>
                <c:pt idx="3223">
                  <c:v>81.900000000000006</c:v>
                </c:pt>
                <c:pt idx="3224">
                  <c:v>#N/A</c:v>
                </c:pt>
                <c:pt idx="3225">
                  <c:v>94.15</c:v>
                </c:pt>
                <c:pt idx="3226">
                  <c:v>#N/A</c:v>
                </c:pt>
                <c:pt idx="3227">
                  <c:v>54.8</c:v>
                </c:pt>
                <c:pt idx="3228">
                  <c:v>76.5</c:v>
                </c:pt>
                <c:pt idx="3229">
                  <c:v>65.599999999999994</c:v>
                </c:pt>
                <c:pt idx="3230">
                  <c:v>#N/A</c:v>
                </c:pt>
                <c:pt idx="3231">
                  <c:v>66.650000000000006</c:v>
                </c:pt>
                <c:pt idx="3232">
                  <c:v>79.400000000000006</c:v>
                </c:pt>
                <c:pt idx="3233">
                  <c:v>56.85</c:v>
                </c:pt>
                <c:pt idx="3234">
                  <c:v>#N/A</c:v>
                </c:pt>
                <c:pt idx="3235">
                  <c:v>60.9</c:v>
                </c:pt>
                <c:pt idx="3236">
                  <c:v>65.8</c:v>
                </c:pt>
                <c:pt idx="3237">
                  <c:v>73.05</c:v>
                </c:pt>
                <c:pt idx="3238">
                  <c:v>#N/A</c:v>
                </c:pt>
                <c:pt idx="3239">
                  <c:v>89.65</c:v>
                </c:pt>
                <c:pt idx="3240">
                  <c:v>61.9</c:v>
                </c:pt>
                <c:pt idx="3241">
                  <c:v>80.400000000000006</c:v>
                </c:pt>
                <c:pt idx="3242">
                  <c:v>65.45</c:v>
                </c:pt>
                <c:pt idx="3243">
                  <c:v>83.2</c:v>
                </c:pt>
                <c:pt idx="3244">
                  <c:v>73.349999999999994</c:v>
                </c:pt>
                <c:pt idx="3245">
                  <c:v>#N/A</c:v>
                </c:pt>
                <c:pt idx="3246">
                  <c:v>90.4</c:v>
                </c:pt>
                <c:pt idx="3247">
                  <c:v>64.3</c:v>
                </c:pt>
                <c:pt idx="3248">
                  <c:v>81</c:v>
                </c:pt>
                <c:pt idx="3249">
                  <c:v>55.2</c:v>
                </c:pt>
                <c:pt idx="3250">
                  <c:v>63.95</c:v>
                </c:pt>
                <c:pt idx="3251">
                  <c:v>#N/A</c:v>
                </c:pt>
                <c:pt idx="3252">
                  <c:v>#N/A</c:v>
                </c:pt>
                <c:pt idx="3253">
                  <c:v>54.25</c:v>
                </c:pt>
                <c:pt idx="3254">
                  <c:v>74.150000000000006</c:v>
                </c:pt>
                <c:pt idx="3255">
                  <c:v>55.8</c:v>
                </c:pt>
                <c:pt idx="3256">
                  <c:v>#N/A</c:v>
                </c:pt>
                <c:pt idx="3257">
                  <c:v>81.5</c:v>
                </c:pt>
                <c:pt idx="3258">
                  <c:v>90.35</c:v>
                </c:pt>
                <c:pt idx="3259">
                  <c:v>#N/A</c:v>
                </c:pt>
                <c:pt idx="3260">
                  <c:v>#N/A</c:v>
                </c:pt>
                <c:pt idx="3261">
                  <c:v>64.400000000000006</c:v>
                </c:pt>
                <c:pt idx="3262">
                  <c:v>#N/A</c:v>
                </c:pt>
                <c:pt idx="3263">
                  <c:v>100.4</c:v>
                </c:pt>
                <c:pt idx="3264">
                  <c:v>#N/A</c:v>
                </c:pt>
                <c:pt idx="3265">
                  <c:v>91</c:v>
                </c:pt>
                <c:pt idx="3266">
                  <c:v>#N/A</c:v>
                </c:pt>
                <c:pt idx="3267">
                  <c:v>#N/A</c:v>
                </c:pt>
                <c:pt idx="3268">
                  <c:v>#N/A</c:v>
                </c:pt>
                <c:pt idx="3269">
                  <c:v>90</c:v>
                </c:pt>
                <c:pt idx="3270">
                  <c:v>75.150000000000006</c:v>
                </c:pt>
                <c:pt idx="3271">
                  <c:v>64.099999999999994</c:v>
                </c:pt>
                <c:pt idx="3272">
                  <c:v>91.1</c:v>
                </c:pt>
                <c:pt idx="3273">
                  <c:v>#N/A</c:v>
                </c:pt>
                <c:pt idx="3274">
                  <c:v>98.8</c:v>
                </c:pt>
                <c:pt idx="3275">
                  <c:v>100.05</c:v>
                </c:pt>
                <c:pt idx="3276">
                  <c:v>#N/A</c:v>
                </c:pt>
                <c:pt idx="3277">
                  <c:v>54.25</c:v>
                </c:pt>
                <c:pt idx="3278">
                  <c:v>103.1</c:v>
                </c:pt>
                <c:pt idx="3279">
                  <c:v>89.95</c:v>
                </c:pt>
                <c:pt idx="3280">
                  <c:v>78.2</c:v>
                </c:pt>
                <c:pt idx="3281">
                  <c:v>#N/A</c:v>
                </c:pt>
                <c:pt idx="3282">
                  <c:v>66.400000000000006</c:v>
                </c:pt>
                <c:pt idx="3283">
                  <c:v>#N/A</c:v>
                </c:pt>
                <c:pt idx="3284">
                  <c:v>98.65</c:v>
                </c:pt>
                <c:pt idx="3285">
                  <c:v>#N/A</c:v>
                </c:pt>
                <c:pt idx="3286">
                  <c:v>64.650000000000006</c:v>
                </c:pt>
                <c:pt idx="3287">
                  <c:v>91.55</c:v>
                </c:pt>
                <c:pt idx="3288">
                  <c:v>89.2</c:v>
                </c:pt>
                <c:pt idx="3289">
                  <c:v>#N/A</c:v>
                </c:pt>
                <c:pt idx="3290">
                  <c:v>89.25</c:v>
                </c:pt>
                <c:pt idx="3291">
                  <c:v>56.15</c:v>
                </c:pt>
                <c:pt idx="3292">
                  <c:v>62.8</c:v>
                </c:pt>
                <c:pt idx="3293">
                  <c:v>53.45</c:v>
                </c:pt>
                <c:pt idx="3294">
                  <c:v>#N/A</c:v>
                </c:pt>
                <c:pt idx="3295">
                  <c:v>54.35</c:v>
                </c:pt>
                <c:pt idx="3296">
                  <c:v>98.7</c:v>
                </c:pt>
                <c:pt idx="3297">
                  <c:v>89.85</c:v>
                </c:pt>
                <c:pt idx="3298">
                  <c:v>68.55</c:v>
                </c:pt>
                <c:pt idx="3299">
                  <c:v>#N/A</c:v>
                </c:pt>
                <c:pt idx="3300">
                  <c:v>#N/A</c:v>
                </c:pt>
                <c:pt idx="3301">
                  <c:v>82.9</c:v>
                </c:pt>
                <c:pt idx="3302">
                  <c:v>75.900000000000006</c:v>
                </c:pt>
                <c:pt idx="3303">
                  <c:v>#N/A</c:v>
                </c:pt>
                <c:pt idx="3304">
                  <c:v>#N/A</c:v>
                </c:pt>
                <c:pt idx="3305">
                  <c:v>74.55</c:v>
                </c:pt>
                <c:pt idx="3306">
                  <c:v>95.15</c:v>
                </c:pt>
                <c:pt idx="3307">
                  <c:v>95.1</c:v>
                </c:pt>
                <c:pt idx="3308">
                  <c:v>74.25</c:v>
                </c:pt>
                <c:pt idx="3309">
                  <c:v>70.3</c:v>
                </c:pt>
                <c:pt idx="3310">
                  <c:v>95.9</c:v>
                </c:pt>
                <c:pt idx="3311">
                  <c:v>50.25</c:v>
                </c:pt>
                <c:pt idx="3312">
                  <c:v>50.2</c:v>
                </c:pt>
                <c:pt idx="3313">
                  <c:v>69.400000000000006</c:v>
                </c:pt>
                <c:pt idx="3314">
                  <c:v>85.9</c:v>
                </c:pt>
                <c:pt idx="3315">
                  <c:v>#N/A</c:v>
                </c:pt>
                <c:pt idx="3316">
                  <c:v>#N/A</c:v>
                </c:pt>
                <c:pt idx="3317">
                  <c:v>51.1</c:v>
                </c:pt>
                <c:pt idx="3318">
                  <c:v>50.5</c:v>
                </c:pt>
                <c:pt idx="3319">
                  <c:v>#N/A</c:v>
                </c:pt>
                <c:pt idx="3320">
                  <c:v>50.2</c:v>
                </c:pt>
                <c:pt idx="3321">
                  <c:v>70.5</c:v>
                </c:pt>
                <c:pt idx="3322">
                  <c:v>49.4</c:v>
                </c:pt>
                <c:pt idx="3323">
                  <c:v>50.05</c:v>
                </c:pt>
                <c:pt idx="3324">
                  <c:v>48.8</c:v>
                </c:pt>
                <c:pt idx="3325">
                  <c:v>60.65</c:v>
                </c:pt>
                <c:pt idx="3326">
                  <c:v>#N/A</c:v>
                </c:pt>
                <c:pt idx="3327">
                  <c:v>49.15</c:v>
                </c:pt>
                <c:pt idx="3328">
                  <c:v>#N/A</c:v>
                </c:pt>
                <c:pt idx="3329">
                  <c:v>48.8</c:v>
                </c:pt>
                <c:pt idx="3330">
                  <c:v>49.45</c:v>
                </c:pt>
                <c:pt idx="3331">
                  <c:v>50.3</c:v>
                </c:pt>
                <c:pt idx="3332">
                  <c:v>#N/A</c:v>
                </c:pt>
                <c:pt idx="3333">
                  <c:v>#N/A</c:v>
                </c:pt>
                <c:pt idx="3334">
                  <c:v>95.7</c:v>
                </c:pt>
                <c:pt idx="3335">
                  <c:v>50.8</c:v>
                </c:pt>
                <c:pt idx="3336">
                  <c:v>#N/A</c:v>
                </c:pt>
                <c:pt idx="3337">
                  <c:v>95.3</c:v>
                </c:pt>
                <c:pt idx="3338">
                  <c:v>51</c:v>
                </c:pt>
                <c:pt idx="3339">
                  <c:v>#N/A</c:v>
                </c:pt>
                <c:pt idx="3340">
                  <c:v>48.65</c:v>
                </c:pt>
                <c:pt idx="3341">
                  <c:v>59.5</c:v>
                </c:pt>
                <c:pt idx="3342">
                  <c:v>94.2</c:v>
                </c:pt>
                <c:pt idx="3343">
                  <c:v>49.2</c:v>
                </c:pt>
                <c:pt idx="3344">
                  <c:v>#N/A</c:v>
                </c:pt>
                <c:pt idx="3345">
                  <c:v>60.95</c:v>
                </c:pt>
                <c:pt idx="3346">
                  <c:v>85.9</c:v>
                </c:pt>
                <c:pt idx="3347">
                  <c:v>50.55</c:v>
                </c:pt>
                <c:pt idx="3348">
                  <c:v>#N/A</c:v>
                </c:pt>
                <c:pt idx="3349">
                  <c:v>76.55</c:v>
                </c:pt>
                <c:pt idx="3350">
                  <c:v>49.5</c:v>
                </c:pt>
                <c:pt idx="3351">
                  <c:v>75.650000000000006</c:v>
                </c:pt>
                <c:pt idx="3352">
                  <c:v>#N/A</c:v>
                </c:pt>
                <c:pt idx="3353">
                  <c:v>70.7</c:v>
                </c:pt>
                <c:pt idx="3354">
                  <c:v>48.8</c:v>
                </c:pt>
                <c:pt idx="3355">
                  <c:v>#N/A</c:v>
                </c:pt>
                <c:pt idx="3356">
                  <c:v>50</c:v>
                </c:pt>
                <c:pt idx="3357">
                  <c:v>61.3</c:v>
                </c:pt>
                <c:pt idx="3358">
                  <c:v>#N/A</c:v>
                </c:pt>
                <c:pt idx="3359">
                  <c:v>#N/A</c:v>
                </c:pt>
                <c:pt idx="3360">
                  <c:v>51.1</c:v>
                </c:pt>
                <c:pt idx="3361">
                  <c:v>61.55</c:v>
                </c:pt>
                <c:pt idx="3362">
                  <c:v>#N/A</c:v>
                </c:pt>
                <c:pt idx="3363">
                  <c:v>#N/A</c:v>
                </c:pt>
                <c:pt idx="3364">
                  <c:v>75.849999999999994</c:v>
                </c:pt>
                <c:pt idx="3365">
                  <c:v>69.650000000000006</c:v>
                </c:pt>
                <c:pt idx="3366">
                  <c:v>#N/A</c:v>
                </c:pt>
                <c:pt idx="3367">
                  <c:v>85.6</c:v>
                </c:pt>
                <c:pt idx="3368">
                  <c:v>51.1</c:v>
                </c:pt>
                <c:pt idx="3369">
                  <c:v>#N/A</c:v>
                </c:pt>
                <c:pt idx="3370">
                  <c:v>49.2</c:v>
                </c:pt>
                <c:pt idx="3371">
                  <c:v>86.05</c:v>
                </c:pt>
                <c:pt idx="3372">
                  <c:v>86.25</c:v>
                </c:pt>
                <c:pt idx="3373">
                  <c:v>#N/A</c:v>
                </c:pt>
                <c:pt idx="3374">
                  <c:v>20.05</c:v>
                </c:pt>
                <c:pt idx="3375">
                  <c:v>19.5</c:v>
                </c:pt>
                <c:pt idx="3376">
                  <c:v>19.2</c:v>
                </c:pt>
                <c:pt idx="3377">
                  <c:v>#N/A</c:v>
                </c:pt>
                <c:pt idx="3378">
                  <c:v>#N/A</c:v>
                </c:pt>
                <c:pt idx="3379">
                  <c:v>#N/A</c:v>
                </c:pt>
                <c:pt idx="3380">
                  <c:v>#N/A</c:v>
                </c:pt>
                <c:pt idx="3381">
                  <c:v>#N/A</c:v>
                </c:pt>
                <c:pt idx="3382">
                  <c:v>#N/A</c:v>
                </c:pt>
                <c:pt idx="3383">
                  <c:v>#N/A</c:v>
                </c:pt>
                <c:pt idx="3384">
                  <c:v>#N/A</c:v>
                </c:pt>
                <c:pt idx="3385">
                  <c:v>#N/A</c:v>
                </c:pt>
                <c:pt idx="3386">
                  <c:v>#N/A</c:v>
                </c:pt>
                <c:pt idx="3387">
                  <c:v>#N/A</c:v>
                </c:pt>
                <c:pt idx="3388">
                  <c:v>#N/A</c:v>
                </c:pt>
                <c:pt idx="3389">
                  <c:v>#N/A</c:v>
                </c:pt>
                <c:pt idx="3390">
                  <c:v>#N/A</c:v>
                </c:pt>
                <c:pt idx="3391">
                  <c:v>#N/A</c:v>
                </c:pt>
                <c:pt idx="3392">
                  <c:v>#N/A</c:v>
                </c:pt>
                <c:pt idx="3393">
                  <c:v>20.399999999999999</c:v>
                </c:pt>
                <c:pt idx="3394">
                  <c:v>20</c:v>
                </c:pt>
                <c:pt idx="3395">
                  <c:v>20.45</c:v>
                </c:pt>
                <c:pt idx="3396">
                  <c:v>20.399999999999999</c:v>
                </c:pt>
                <c:pt idx="3397">
                  <c:v>20.149999999999999</c:v>
                </c:pt>
                <c:pt idx="3398">
                  <c:v>19.95</c:v>
                </c:pt>
                <c:pt idx="3399">
                  <c:v>20.05</c:v>
                </c:pt>
                <c:pt idx="3400">
                  <c:v>19.45</c:v>
                </c:pt>
                <c:pt idx="3401">
                  <c:v>19.649999999999999</c:v>
                </c:pt>
                <c:pt idx="3402">
                  <c:v>20.399999999999999</c:v>
                </c:pt>
                <c:pt idx="3403">
                  <c:v>19.399999999999999</c:v>
                </c:pt>
                <c:pt idx="3404">
                  <c:v>20.25</c:v>
                </c:pt>
                <c:pt idx="3405">
                  <c:v>20.350000000000001</c:v>
                </c:pt>
                <c:pt idx="3406">
                  <c:v>19.2</c:v>
                </c:pt>
                <c:pt idx="3407">
                  <c:v>20.95</c:v>
                </c:pt>
                <c:pt idx="3408">
                  <c:v>19.55</c:v>
                </c:pt>
                <c:pt idx="3409">
                  <c:v>20</c:v>
                </c:pt>
                <c:pt idx="3410">
                  <c:v>19.600000000000001</c:v>
                </c:pt>
                <c:pt idx="3411">
                  <c:v>19.7</c:v>
                </c:pt>
                <c:pt idx="3412">
                  <c:v>20.25</c:v>
                </c:pt>
                <c:pt idx="3413">
                  <c:v>20.100000000000001</c:v>
                </c:pt>
                <c:pt idx="3414">
                  <c:v>21.05</c:v>
                </c:pt>
                <c:pt idx="3415">
                  <c:v>19.75</c:v>
                </c:pt>
                <c:pt idx="3416">
                  <c:v>20.149999999999999</c:v>
                </c:pt>
                <c:pt idx="3417">
                  <c:v>20</c:v>
                </c:pt>
                <c:pt idx="3418">
                  <c:v>19.8</c:v>
                </c:pt>
                <c:pt idx="3419">
                  <c:v>19.45</c:v>
                </c:pt>
                <c:pt idx="3420">
                  <c:v>21.15</c:v>
                </c:pt>
                <c:pt idx="3421">
                  <c:v>20.55</c:v>
                </c:pt>
                <c:pt idx="3422">
                  <c:v>19.05</c:v>
                </c:pt>
                <c:pt idx="3423">
                  <c:v>20.05</c:v>
                </c:pt>
                <c:pt idx="3424">
                  <c:v>19.350000000000001</c:v>
                </c:pt>
                <c:pt idx="3425">
                  <c:v>20.2</c:v>
                </c:pt>
                <c:pt idx="3426">
                  <c:v>21.05</c:v>
                </c:pt>
                <c:pt idx="3427">
                  <c:v>19.850000000000001</c:v>
                </c:pt>
                <c:pt idx="3428">
                  <c:v>20.65</c:v>
                </c:pt>
                <c:pt idx="3429">
                  <c:v>20.05</c:v>
                </c:pt>
                <c:pt idx="3430">
                  <c:v>19.2</c:v>
                </c:pt>
                <c:pt idx="3431">
                  <c:v>20.05</c:v>
                </c:pt>
                <c:pt idx="3432">
                  <c:v>20.350000000000001</c:v>
                </c:pt>
                <c:pt idx="3433">
                  <c:v>20.45</c:v>
                </c:pt>
                <c:pt idx="3434">
                  <c:v>19.5</c:v>
                </c:pt>
                <c:pt idx="3435">
                  <c:v>19.399999999999999</c:v>
                </c:pt>
                <c:pt idx="3436">
                  <c:v>19.45</c:v>
                </c:pt>
                <c:pt idx="3437">
                  <c:v>19.95</c:v>
                </c:pt>
                <c:pt idx="3438">
                  <c:v>19.5</c:v>
                </c:pt>
                <c:pt idx="3439">
                  <c:v>20.75</c:v>
                </c:pt>
                <c:pt idx="3440">
                  <c:v>20.85</c:v>
                </c:pt>
                <c:pt idx="3441">
                  <c:v>20.25</c:v>
                </c:pt>
                <c:pt idx="3442">
                  <c:v>20.55</c:v>
                </c:pt>
                <c:pt idx="3443">
                  <c:v>19.600000000000001</c:v>
                </c:pt>
                <c:pt idx="3444">
                  <c:v>21.1</c:v>
                </c:pt>
                <c:pt idx="3445">
                  <c:v>20.75</c:v>
                </c:pt>
                <c:pt idx="3446">
                  <c:v>20.45</c:v>
                </c:pt>
                <c:pt idx="3447">
                  <c:v>20.5</c:v>
                </c:pt>
                <c:pt idx="3448">
                  <c:v>20.2</c:v>
                </c:pt>
                <c:pt idx="3449">
                  <c:v>19</c:v>
                </c:pt>
                <c:pt idx="3450">
                  <c:v>19.55</c:v>
                </c:pt>
                <c:pt idx="3451">
                  <c:v>19.7</c:v>
                </c:pt>
                <c:pt idx="3452">
                  <c:v>20.3</c:v>
                </c:pt>
                <c:pt idx="3453">
                  <c:v>20.45</c:v>
                </c:pt>
                <c:pt idx="3454">
                  <c:v>20.350000000000001</c:v>
                </c:pt>
                <c:pt idx="3455">
                  <c:v>19.45</c:v>
                </c:pt>
                <c:pt idx="3456">
                  <c:v>19.25</c:v>
                </c:pt>
                <c:pt idx="3457">
                  <c:v>20</c:v>
                </c:pt>
                <c:pt idx="3458">
                  <c:v>20.5</c:v>
                </c:pt>
                <c:pt idx="3459">
                  <c:v>19.600000000000001</c:v>
                </c:pt>
                <c:pt idx="3460">
                  <c:v>20</c:v>
                </c:pt>
                <c:pt idx="3461">
                  <c:v>20.2</c:v>
                </c:pt>
                <c:pt idx="3462">
                  <c:v>19.649999999999999</c:v>
                </c:pt>
                <c:pt idx="3463">
                  <c:v>20.45</c:v>
                </c:pt>
                <c:pt idx="3464">
                  <c:v>19.399999999999999</c:v>
                </c:pt>
                <c:pt idx="3465">
                  <c:v>20</c:v>
                </c:pt>
                <c:pt idx="3466">
                  <c:v>20.65</c:v>
                </c:pt>
                <c:pt idx="3467">
                  <c:v>19.7</c:v>
                </c:pt>
                <c:pt idx="3468">
                  <c:v>19.7</c:v>
                </c:pt>
                <c:pt idx="3469">
                  <c:v>20.149999999999999</c:v>
                </c:pt>
                <c:pt idx="3470">
                  <c:v>19.350000000000001</c:v>
                </c:pt>
                <c:pt idx="3471">
                  <c:v>19.75</c:v>
                </c:pt>
                <c:pt idx="3472">
                  <c:v>20.45</c:v>
                </c:pt>
                <c:pt idx="3473">
                  <c:v>19.55</c:v>
                </c:pt>
                <c:pt idx="3474">
                  <c:v>20.45</c:v>
                </c:pt>
                <c:pt idx="3475">
                  <c:v>20.149999999999999</c:v>
                </c:pt>
                <c:pt idx="3476">
                  <c:v>21.2</c:v>
                </c:pt>
                <c:pt idx="3477">
                  <c:v>20.3</c:v>
                </c:pt>
                <c:pt idx="3478">
                  <c:v>20.7</c:v>
                </c:pt>
                <c:pt idx="3479">
                  <c:v>18.75</c:v>
                </c:pt>
                <c:pt idx="3480">
                  <c:v>19.2</c:v>
                </c:pt>
                <c:pt idx="3481">
                  <c:v>19.25</c:v>
                </c:pt>
                <c:pt idx="3482">
                  <c:v>19.899999999999999</c:v>
                </c:pt>
                <c:pt idx="3483">
                  <c:v>20</c:v>
                </c:pt>
                <c:pt idx="3484">
                  <c:v>20.399999999999999</c:v>
                </c:pt>
                <c:pt idx="3485">
                  <c:v>19.850000000000001</c:v>
                </c:pt>
                <c:pt idx="3486">
                  <c:v>20.100000000000001</c:v>
                </c:pt>
                <c:pt idx="3487">
                  <c:v>20.350000000000001</c:v>
                </c:pt>
                <c:pt idx="3488">
                  <c:v>19.7</c:v>
                </c:pt>
                <c:pt idx="3489">
                  <c:v>19.600000000000001</c:v>
                </c:pt>
                <c:pt idx="3490">
                  <c:v>20.45</c:v>
                </c:pt>
                <c:pt idx="3491">
                  <c:v>19.850000000000001</c:v>
                </c:pt>
                <c:pt idx="3492">
                  <c:v>20.149999999999999</c:v>
                </c:pt>
                <c:pt idx="3493">
                  <c:v>20.3</c:v>
                </c:pt>
                <c:pt idx="3494">
                  <c:v>19.899999999999999</c:v>
                </c:pt>
                <c:pt idx="3495">
                  <c:v>20.6</c:v>
                </c:pt>
                <c:pt idx="3496">
                  <c:v>18.899999999999999</c:v>
                </c:pt>
                <c:pt idx="3497">
                  <c:v>19.45</c:v>
                </c:pt>
                <c:pt idx="3498">
                  <c:v>19.75</c:v>
                </c:pt>
                <c:pt idx="3499">
                  <c:v>19.649999999999999</c:v>
                </c:pt>
                <c:pt idx="3500">
                  <c:v>19.899999999999999</c:v>
                </c:pt>
                <c:pt idx="3501">
                  <c:v>19.5</c:v>
                </c:pt>
                <c:pt idx="3502">
                  <c:v>20.05</c:v>
                </c:pt>
                <c:pt idx="3503">
                  <c:v>20.05</c:v>
                </c:pt>
                <c:pt idx="3504">
                  <c:v>20.149999999999999</c:v>
                </c:pt>
                <c:pt idx="3505">
                  <c:v>19.5</c:v>
                </c:pt>
                <c:pt idx="3506">
                  <c:v>19.399999999999999</c:v>
                </c:pt>
                <c:pt idx="3507">
                  <c:v>20.7</c:v>
                </c:pt>
                <c:pt idx="3508">
                  <c:v>#N/A</c:v>
                </c:pt>
                <c:pt idx="3509">
                  <c:v>21.25</c:v>
                </c:pt>
                <c:pt idx="3510">
                  <c:v>20.05</c:v>
                </c:pt>
                <c:pt idx="3511">
                  <c:v>20.3</c:v>
                </c:pt>
                <c:pt idx="3512">
                  <c:v>#N/A</c:v>
                </c:pt>
                <c:pt idx="3513">
                  <c:v>#N/A</c:v>
                </c:pt>
                <c:pt idx="3514">
                  <c:v>#N/A</c:v>
                </c:pt>
                <c:pt idx="3515">
                  <c:v>#N/A</c:v>
                </c:pt>
                <c:pt idx="3516">
                  <c:v>#N/A</c:v>
                </c:pt>
                <c:pt idx="3517">
                  <c:v>#N/A</c:v>
                </c:pt>
                <c:pt idx="3518">
                  <c:v>#N/A</c:v>
                </c:pt>
                <c:pt idx="3519">
                  <c:v>#N/A</c:v>
                </c:pt>
                <c:pt idx="3520">
                  <c:v>#N/A</c:v>
                </c:pt>
                <c:pt idx="3521">
                  <c:v>#N/A</c:v>
                </c:pt>
                <c:pt idx="3522">
                  <c:v>#N/A</c:v>
                </c:pt>
                <c:pt idx="3523">
                  <c:v>#N/A</c:v>
                </c:pt>
                <c:pt idx="3524">
                  <c:v>#N/A</c:v>
                </c:pt>
                <c:pt idx="3525">
                  <c:v>#N/A</c:v>
                </c:pt>
                <c:pt idx="3526">
                  <c:v>#N/A</c:v>
                </c:pt>
                <c:pt idx="3527">
                  <c:v>#N/A</c:v>
                </c:pt>
                <c:pt idx="3528">
                  <c:v>#N/A</c:v>
                </c:pt>
                <c:pt idx="3529">
                  <c:v>#N/A</c:v>
                </c:pt>
                <c:pt idx="3530">
                  <c:v>#N/A</c:v>
                </c:pt>
                <c:pt idx="3531">
                  <c:v>19.850000000000001</c:v>
                </c:pt>
                <c:pt idx="3532">
                  <c:v>19.649999999999999</c:v>
                </c:pt>
                <c:pt idx="3533">
                  <c:v>20</c:v>
                </c:pt>
                <c:pt idx="3534">
                  <c:v>20.55</c:v>
                </c:pt>
                <c:pt idx="3535">
                  <c:v>20.5</c:v>
                </c:pt>
                <c:pt idx="3536">
                  <c:v>20.5</c:v>
                </c:pt>
                <c:pt idx="3537">
                  <c:v>19.5</c:v>
                </c:pt>
                <c:pt idx="3538">
                  <c:v>20.2</c:v>
                </c:pt>
                <c:pt idx="3539">
                  <c:v>20.149999999999999</c:v>
                </c:pt>
                <c:pt idx="3540">
                  <c:v>19.95</c:v>
                </c:pt>
                <c:pt idx="3541">
                  <c:v>19.350000000000001</c:v>
                </c:pt>
                <c:pt idx="3542">
                  <c:v>20.65</c:v>
                </c:pt>
                <c:pt idx="3543">
                  <c:v>19.600000000000001</c:v>
                </c:pt>
                <c:pt idx="3544">
                  <c:v>20</c:v>
                </c:pt>
                <c:pt idx="3545">
                  <c:v>19.399999999999999</c:v>
                </c:pt>
                <c:pt idx="3546">
                  <c:v>20.55</c:v>
                </c:pt>
                <c:pt idx="3547">
                  <c:v>20.7</c:v>
                </c:pt>
                <c:pt idx="3548">
                  <c:v>20.55</c:v>
                </c:pt>
                <c:pt idx="3549">
                  <c:v>20.45</c:v>
                </c:pt>
                <c:pt idx="3550">
                  <c:v>19.95</c:v>
                </c:pt>
                <c:pt idx="3551">
                  <c:v>20.25</c:v>
                </c:pt>
                <c:pt idx="3552">
                  <c:v>20.9</c:v>
                </c:pt>
                <c:pt idx="3553">
                  <c:v>20.95</c:v>
                </c:pt>
                <c:pt idx="3554">
                  <c:v>18.95</c:v>
                </c:pt>
                <c:pt idx="3555">
                  <c:v>19.3</c:v>
                </c:pt>
                <c:pt idx="3556">
                  <c:v>19.850000000000001</c:v>
                </c:pt>
                <c:pt idx="3557">
                  <c:v>19.55</c:v>
                </c:pt>
                <c:pt idx="3558">
                  <c:v>19.25</c:v>
                </c:pt>
                <c:pt idx="3559">
                  <c:v>19.149999999999999</c:v>
                </c:pt>
                <c:pt idx="3560">
                  <c:v>19.899999999999999</c:v>
                </c:pt>
                <c:pt idx="3561">
                  <c:v>20.05</c:v>
                </c:pt>
                <c:pt idx="3562">
                  <c:v>19.649999999999999</c:v>
                </c:pt>
                <c:pt idx="3563">
                  <c:v>20.3</c:v>
                </c:pt>
                <c:pt idx="3564">
                  <c:v>19.95</c:v>
                </c:pt>
                <c:pt idx="3565">
                  <c:v>20.45</c:v>
                </c:pt>
                <c:pt idx="3566">
                  <c:v>19.649999999999999</c:v>
                </c:pt>
                <c:pt idx="3567">
                  <c:v>19.899999999999999</c:v>
                </c:pt>
                <c:pt idx="3568">
                  <c:v>20.05</c:v>
                </c:pt>
                <c:pt idx="3569">
                  <c:v>19.100000000000001</c:v>
                </c:pt>
                <c:pt idx="3570">
                  <c:v>19.8</c:v>
                </c:pt>
                <c:pt idx="3571">
                  <c:v>20.05</c:v>
                </c:pt>
                <c:pt idx="3572">
                  <c:v>20.85</c:v>
                </c:pt>
                <c:pt idx="3573">
                  <c:v>19.7</c:v>
                </c:pt>
                <c:pt idx="3574">
                  <c:v>20</c:v>
                </c:pt>
                <c:pt idx="3575">
                  <c:v>19.45</c:v>
                </c:pt>
                <c:pt idx="3576">
                  <c:v>20.5</c:v>
                </c:pt>
                <c:pt idx="3577">
                  <c:v>20.65</c:v>
                </c:pt>
                <c:pt idx="3578">
                  <c:v>18.850000000000001</c:v>
                </c:pt>
                <c:pt idx="3579">
                  <c:v>19.850000000000001</c:v>
                </c:pt>
                <c:pt idx="3580">
                  <c:v>20.65</c:v>
                </c:pt>
                <c:pt idx="3581">
                  <c:v>20.2</c:v>
                </c:pt>
                <c:pt idx="3582">
                  <c:v>19.649999999999999</c:v>
                </c:pt>
                <c:pt idx="3583">
                  <c:v>19.850000000000001</c:v>
                </c:pt>
                <c:pt idx="3584">
                  <c:v>20.5</c:v>
                </c:pt>
                <c:pt idx="3585">
                  <c:v>19.600000000000001</c:v>
                </c:pt>
                <c:pt idx="3586">
                  <c:v>19.600000000000001</c:v>
                </c:pt>
                <c:pt idx="3587">
                  <c:v>20.350000000000001</c:v>
                </c:pt>
                <c:pt idx="3588">
                  <c:v>20.6</c:v>
                </c:pt>
                <c:pt idx="3589">
                  <c:v>19.8</c:v>
                </c:pt>
                <c:pt idx="3590">
                  <c:v>19.600000000000001</c:v>
                </c:pt>
                <c:pt idx="3591">
                  <c:v>20.45</c:v>
                </c:pt>
                <c:pt idx="3592">
                  <c:v>19.3</c:v>
                </c:pt>
                <c:pt idx="3593">
                  <c:v>20.05</c:v>
                </c:pt>
                <c:pt idx="3594">
                  <c:v>20.8</c:v>
                </c:pt>
                <c:pt idx="3595">
                  <c:v>19.55</c:v>
                </c:pt>
                <c:pt idx="3596">
                  <c:v>20.25</c:v>
                </c:pt>
                <c:pt idx="3597">
                  <c:v>19.899999999999999</c:v>
                </c:pt>
                <c:pt idx="3598">
                  <c:v>20.25</c:v>
                </c:pt>
                <c:pt idx="3599">
                  <c:v>20.45</c:v>
                </c:pt>
                <c:pt idx="3600">
                  <c:v>20.350000000000001</c:v>
                </c:pt>
                <c:pt idx="3601">
                  <c:v>20.45</c:v>
                </c:pt>
                <c:pt idx="3602">
                  <c:v>20.3</c:v>
                </c:pt>
                <c:pt idx="3603">
                  <c:v>20.05</c:v>
                </c:pt>
                <c:pt idx="3604">
                  <c:v>20.85</c:v>
                </c:pt>
                <c:pt idx="3605">
                  <c:v>18.8</c:v>
                </c:pt>
                <c:pt idx="3606">
                  <c:v>19.350000000000001</c:v>
                </c:pt>
                <c:pt idx="3607">
                  <c:v>20.05</c:v>
                </c:pt>
                <c:pt idx="3608">
                  <c:v>20.2</c:v>
                </c:pt>
                <c:pt idx="3609">
                  <c:v>19.649999999999999</c:v>
                </c:pt>
                <c:pt idx="3610">
                  <c:v>19.95</c:v>
                </c:pt>
                <c:pt idx="3611">
                  <c:v>20.85</c:v>
                </c:pt>
                <c:pt idx="3612">
                  <c:v>19.149999999999999</c:v>
                </c:pt>
                <c:pt idx="3613">
                  <c:v>19.25</c:v>
                </c:pt>
                <c:pt idx="3614">
                  <c:v>19.95</c:v>
                </c:pt>
                <c:pt idx="3615">
                  <c:v>19.95</c:v>
                </c:pt>
                <c:pt idx="3616">
                  <c:v>19.55</c:v>
                </c:pt>
                <c:pt idx="3617">
                  <c:v>19.7</c:v>
                </c:pt>
                <c:pt idx="3618">
                  <c:v>20.399999999999999</c:v>
                </c:pt>
                <c:pt idx="3619">
                  <c:v>20.399999999999999</c:v>
                </c:pt>
                <c:pt idx="3620">
                  <c:v>20.25</c:v>
                </c:pt>
                <c:pt idx="3621">
                  <c:v>20.350000000000001</c:v>
                </c:pt>
                <c:pt idx="3622">
                  <c:v>20.75</c:v>
                </c:pt>
                <c:pt idx="3623">
                  <c:v>20.05</c:v>
                </c:pt>
                <c:pt idx="3624">
                  <c:v>20.8</c:v>
                </c:pt>
                <c:pt idx="3625">
                  <c:v>20.7</c:v>
                </c:pt>
                <c:pt idx="3626">
                  <c:v>19.7</c:v>
                </c:pt>
                <c:pt idx="3627">
                  <c:v>19.899999999999999</c:v>
                </c:pt>
                <c:pt idx="3628">
                  <c:v>19.75</c:v>
                </c:pt>
                <c:pt idx="3629">
                  <c:v>20.350000000000001</c:v>
                </c:pt>
                <c:pt idx="3630">
                  <c:v>19.850000000000001</c:v>
                </c:pt>
                <c:pt idx="3631">
                  <c:v>19.5</c:v>
                </c:pt>
                <c:pt idx="3632">
                  <c:v>20.45</c:v>
                </c:pt>
                <c:pt idx="3633">
                  <c:v>19.899999999999999</c:v>
                </c:pt>
                <c:pt idx="3634">
                  <c:v>20</c:v>
                </c:pt>
                <c:pt idx="3635">
                  <c:v>19.2</c:v>
                </c:pt>
                <c:pt idx="3636">
                  <c:v>20.25</c:v>
                </c:pt>
                <c:pt idx="3637">
                  <c:v>20.9</c:v>
                </c:pt>
                <c:pt idx="3638">
                  <c:v>20.350000000000001</c:v>
                </c:pt>
                <c:pt idx="3639">
                  <c:v>19.7</c:v>
                </c:pt>
                <c:pt idx="3640">
                  <c:v>19.399999999999999</c:v>
                </c:pt>
                <c:pt idx="3641">
                  <c:v>20.149999999999999</c:v>
                </c:pt>
                <c:pt idx="3642">
                  <c:v>19.899999999999999</c:v>
                </c:pt>
                <c:pt idx="3643">
                  <c:v>19.649999999999999</c:v>
                </c:pt>
                <c:pt idx="3644">
                  <c:v>20.7</c:v>
                </c:pt>
                <c:pt idx="3645">
                  <c:v>19.399999999999999</c:v>
                </c:pt>
                <c:pt idx="3646">
                  <c:v>20.05</c:v>
                </c:pt>
                <c:pt idx="3647">
                  <c:v>19.45</c:v>
                </c:pt>
                <c:pt idx="3648">
                  <c:v>19.850000000000001</c:v>
                </c:pt>
                <c:pt idx="3649">
                  <c:v>20.25</c:v>
                </c:pt>
                <c:pt idx="3650">
                  <c:v>20.25</c:v>
                </c:pt>
                <c:pt idx="3651">
                  <c:v>20.3</c:v>
                </c:pt>
                <c:pt idx="3652">
                  <c:v>20.399999999999999</c:v>
                </c:pt>
                <c:pt idx="3653">
                  <c:v>19.95</c:v>
                </c:pt>
                <c:pt idx="3654">
                  <c:v>19.95</c:v>
                </c:pt>
                <c:pt idx="3655">
                  <c:v>19</c:v>
                </c:pt>
                <c:pt idx="3656">
                  <c:v>18.95</c:v>
                </c:pt>
                <c:pt idx="3657">
                  <c:v>19.05</c:v>
                </c:pt>
                <c:pt idx="3658">
                  <c:v>20</c:v>
                </c:pt>
                <c:pt idx="3659">
                  <c:v>20</c:v>
                </c:pt>
                <c:pt idx="3660">
                  <c:v>20.75</c:v>
                </c:pt>
                <c:pt idx="3661">
                  <c:v>20.05</c:v>
                </c:pt>
                <c:pt idx="3662">
                  <c:v>19.3</c:v>
                </c:pt>
                <c:pt idx="3663">
                  <c:v>20.65</c:v>
                </c:pt>
                <c:pt idx="3664">
                  <c:v>19</c:v>
                </c:pt>
                <c:pt idx="3665">
                  <c:v>19.75</c:v>
                </c:pt>
                <c:pt idx="3666">
                  <c:v>19.05</c:v>
                </c:pt>
                <c:pt idx="3667">
                  <c:v>19.850000000000001</c:v>
                </c:pt>
                <c:pt idx="3668">
                  <c:v>20.25</c:v>
                </c:pt>
                <c:pt idx="3669">
                  <c:v>18.850000000000001</c:v>
                </c:pt>
                <c:pt idx="3670">
                  <c:v>20.350000000000001</c:v>
                </c:pt>
                <c:pt idx="3671">
                  <c:v>18.8</c:v>
                </c:pt>
                <c:pt idx="3672">
                  <c:v>19.399999999999999</c:v>
                </c:pt>
                <c:pt idx="3673">
                  <c:v>19.350000000000001</c:v>
                </c:pt>
                <c:pt idx="3674">
                  <c:v>19.3</c:v>
                </c:pt>
                <c:pt idx="3675">
                  <c:v>19.600000000000001</c:v>
                </c:pt>
                <c:pt idx="3676">
                  <c:v>20.6</c:v>
                </c:pt>
                <c:pt idx="3677">
                  <c:v>20.100000000000001</c:v>
                </c:pt>
                <c:pt idx="3678">
                  <c:v>19.25</c:v>
                </c:pt>
                <c:pt idx="3679">
                  <c:v>20.350000000000001</c:v>
                </c:pt>
                <c:pt idx="3680">
                  <c:v>19.75</c:v>
                </c:pt>
                <c:pt idx="3681">
                  <c:v>20.05</c:v>
                </c:pt>
                <c:pt idx="3682">
                  <c:v>20.149999999999999</c:v>
                </c:pt>
                <c:pt idx="3683">
                  <c:v>19.399999999999999</c:v>
                </c:pt>
                <c:pt idx="3684">
                  <c:v>20.75</c:v>
                </c:pt>
                <c:pt idx="3685">
                  <c:v>20.350000000000001</c:v>
                </c:pt>
                <c:pt idx="3686">
                  <c:v>20.65</c:v>
                </c:pt>
                <c:pt idx="3687">
                  <c:v>20.399999999999999</c:v>
                </c:pt>
                <c:pt idx="3688">
                  <c:v>19.95</c:v>
                </c:pt>
                <c:pt idx="3689">
                  <c:v>20</c:v>
                </c:pt>
                <c:pt idx="3690">
                  <c:v>19.95</c:v>
                </c:pt>
                <c:pt idx="3691">
                  <c:v>20.05</c:v>
                </c:pt>
                <c:pt idx="3692">
                  <c:v>20.7</c:v>
                </c:pt>
                <c:pt idx="3693">
                  <c:v>20.3</c:v>
                </c:pt>
                <c:pt idx="3694">
                  <c:v>20.399999999999999</c:v>
                </c:pt>
                <c:pt idx="3695">
                  <c:v>20.100000000000001</c:v>
                </c:pt>
                <c:pt idx="3696">
                  <c:v>20.2</c:v>
                </c:pt>
                <c:pt idx="3697">
                  <c:v>20</c:v>
                </c:pt>
                <c:pt idx="3698">
                  <c:v>20.75</c:v>
                </c:pt>
                <c:pt idx="3699">
                  <c:v>#N/A</c:v>
                </c:pt>
                <c:pt idx="3700">
                  <c:v>19.850000000000001</c:v>
                </c:pt>
                <c:pt idx="3701">
                  <c:v>20.05</c:v>
                </c:pt>
                <c:pt idx="3702">
                  <c:v>21.05</c:v>
                </c:pt>
                <c:pt idx="3703">
                  <c:v>#N/A</c:v>
                </c:pt>
                <c:pt idx="3704">
                  <c:v>19.2</c:v>
                </c:pt>
                <c:pt idx="3705">
                  <c:v>20.25</c:v>
                </c:pt>
                <c:pt idx="3706">
                  <c:v>#N/A</c:v>
                </c:pt>
                <c:pt idx="3707">
                  <c:v>19.55</c:v>
                </c:pt>
                <c:pt idx="3708">
                  <c:v>19.3</c:v>
                </c:pt>
                <c:pt idx="3709">
                  <c:v>#N/A</c:v>
                </c:pt>
                <c:pt idx="3710">
                  <c:v>20.2</c:v>
                </c:pt>
                <c:pt idx="3711">
                  <c:v>19.75</c:v>
                </c:pt>
                <c:pt idx="3712">
                  <c:v>20.25</c:v>
                </c:pt>
                <c:pt idx="3713">
                  <c:v>19.149999999999999</c:v>
                </c:pt>
                <c:pt idx="3714">
                  <c:v>#N/A</c:v>
                </c:pt>
                <c:pt idx="3715">
                  <c:v>#N/A</c:v>
                </c:pt>
                <c:pt idx="3716">
                  <c:v>20.399999999999999</c:v>
                </c:pt>
                <c:pt idx="3717">
                  <c:v>19.850000000000001</c:v>
                </c:pt>
                <c:pt idx="3718">
                  <c:v>19.55</c:v>
                </c:pt>
                <c:pt idx="3719">
                  <c:v>20.05</c:v>
                </c:pt>
                <c:pt idx="3720">
                  <c:v>20.45</c:v>
                </c:pt>
                <c:pt idx="3721">
                  <c:v>#N/A</c:v>
                </c:pt>
                <c:pt idx="3722">
                  <c:v>20.8</c:v>
                </c:pt>
                <c:pt idx="3723">
                  <c:v>#N/A</c:v>
                </c:pt>
                <c:pt idx="3724">
                  <c:v>20.05</c:v>
                </c:pt>
                <c:pt idx="3725">
                  <c:v>#N/A</c:v>
                </c:pt>
                <c:pt idx="3726">
                  <c:v>21.1</c:v>
                </c:pt>
                <c:pt idx="3727">
                  <c:v>#N/A</c:v>
                </c:pt>
                <c:pt idx="3728">
                  <c:v>20.350000000000001</c:v>
                </c:pt>
                <c:pt idx="3729">
                  <c:v>19.55</c:v>
                </c:pt>
                <c:pt idx="3730">
                  <c:v>19.05</c:v>
                </c:pt>
                <c:pt idx="3731">
                  <c:v>#N/A</c:v>
                </c:pt>
                <c:pt idx="3732">
                  <c:v>19.2</c:v>
                </c:pt>
                <c:pt idx="3733">
                  <c:v>20.2</c:v>
                </c:pt>
                <c:pt idx="3734">
                  <c:v>20.9</c:v>
                </c:pt>
                <c:pt idx="3735">
                  <c:v>#N/A</c:v>
                </c:pt>
                <c:pt idx="3736">
                  <c:v>#N/A</c:v>
                </c:pt>
                <c:pt idx="3737">
                  <c:v>20.45</c:v>
                </c:pt>
                <c:pt idx="3738">
                  <c:v>20.149999999999999</c:v>
                </c:pt>
                <c:pt idx="3739">
                  <c:v>#N/A</c:v>
                </c:pt>
                <c:pt idx="3740">
                  <c:v>#N/A</c:v>
                </c:pt>
                <c:pt idx="3741">
                  <c:v>20.45</c:v>
                </c:pt>
                <c:pt idx="3742">
                  <c:v>#N/A</c:v>
                </c:pt>
                <c:pt idx="3743">
                  <c:v>#N/A</c:v>
                </c:pt>
                <c:pt idx="3744">
                  <c:v>20.45</c:v>
                </c:pt>
                <c:pt idx="3745">
                  <c:v>19.5</c:v>
                </c:pt>
                <c:pt idx="3746">
                  <c:v>19.100000000000001</c:v>
                </c:pt>
                <c:pt idx="3747">
                  <c:v>#N/A</c:v>
                </c:pt>
                <c:pt idx="3748">
                  <c:v>#N/A</c:v>
                </c:pt>
                <c:pt idx="3749">
                  <c:v>20.3</c:v>
                </c:pt>
                <c:pt idx="3750">
                  <c:v>19.5</c:v>
                </c:pt>
                <c:pt idx="3751">
                  <c:v>#N/A</c:v>
                </c:pt>
                <c:pt idx="3752">
                  <c:v>19.45</c:v>
                </c:pt>
                <c:pt idx="3753">
                  <c:v>20.350000000000001</c:v>
                </c:pt>
                <c:pt idx="3754">
                  <c:v>20.5</c:v>
                </c:pt>
                <c:pt idx="3755">
                  <c:v>#N/A</c:v>
                </c:pt>
                <c:pt idx="3756">
                  <c:v>20.05</c:v>
                </c:pt>
                <c:pt idx="3757">
                  <c:v>20</c:v>
                </c:pt>
                <c:pt idx="3758">
                  <c:v>20.399999999999999</c:v>
                </c:pt>
                <c:pt idx="3759">
                  <c:v>#N/A</c:v>
                </c:pt>
                <c:pt idx="3760">
                  <c:v>20.25</c:v>
                </c:pt>
                <c:pt idx="3761">
                  <c:v>#N/A</c:v>
                </c:pt>
                <c:pt idx="3762">
                  <c:v>#N/A</c:v>
                </c:pt>
                <c:pt idx="3763">
                  <c:v>19.75</c:v>
                </c:pt>
                <c:pt idx="3764">
                  <c:v>19.5</c:v>
                </c:pt>
                <c:pt idx="3765">
                  <c:v>19.75</c:v>
                </c:pt>
                <c:pt idx="3766">
                  <c:v>#N/A</c:v>
                </c:pt>
                <c:pt idx="3767">
                  <c:v>#N/A</c:v>
                </c:pt>
                <c:pt idx="3768">
                  <c:v>#N/A</c:v>
                </c:pt>
                <c:pt idx="3769">
                  <c:v>#N/A</c:v>
                </c:pt>
                <c:pt idx="3770">
                  <c:v>19.55</c:v>
                </c:pt>
                <c:pt idx="3771">
                  <c:v>19.899999999999999</c:v>
                </c:pt>
                <c:pt idx="3772">
                  <c:v>18.899999999999999</c:v>
                </c:pt>
                <c:pt idx="3773">
                  <c:v>19.399999999999999</c:v>
                </c:pt>
                <c:pt idx="3774">
                  <c:v>19.649999999999999</c:v>
                </c:pt>
                <c:pt idx="3775">
                  <c:v>20.6</c:v>
                </c:pt>
                <c:pt idx="3776">
                  <c:v>19.100000000000001</c:v>
                </c:pt>
                <c:pt idx="3777">
                  <c:v>#N/A</c:v>
                </c:pt>
                <c:pt idx="3778">
                  <c:v>20.2</c:v>
                </c:pt>
                <c:pt idx="3779">
                  <c:v>#N/A</c:v>
                </c:pt>
                <c:pt idx="3780">
                  <c:v>19.649999999999999</c:v>
                </c:pt>
                <c:pt idx="3781">
                  <c:v>20.05</c:v>
                </c:pt>
                <c:pt idx="3782">
                  <c:v>#N/A</c:v>
                </c:pt>
                <c:pt idx="3783">
                  <c:v>#N/A</c:v>
                </c:pt>
                <c:pt idx="3784">
                  <c:v>19.95</c:v>
                </c:pt>
                <c:pt idx="3785">
                  <c:v>#N/A</c:v>
                </c:pt>
                <c:pt idx="3786">
                  <c:v>20.25</c:v>
                </c:pt>
                <c:pt idx="3787">
                  <c:v>#N/A</c:v>
                </c:pt>
                <c:pt idx="3788">
                  <c:v>#N/A</c:v>
                </c:pt>
                <c:pt idx="3789">
                  <c:v>19.55</c:v>
                </c:pt>
                <c:pt idx="3790">
                  <c:v>#N/A</c:v>
                </c:pt>
                <c:pt idx="3791">
                  <c:v>20.3</c:v>
                </c:pt>
                <c:pt idx="3792">
                  <c:v>#N/A</c:v>
                </c:pt>
                <c:pt idx="3793">
                  <c:v>19.899999999999999</c:v>
                </c:pt>
                <c:pt idx="3794">
                  <c:v>20.350000000000001</c:v>
                </c:pt>
                <c:pt idx="3795">
                  <c:v>19.899999999999999</c:v>
                </c:pt>
                <c:pt idx="3796">
                  <c:v>19.649999999999999</c:v>
                </c:pt>
                <c:pt idx="3797">
                  <c:v>#N/A</c:v>
                </c:pt>
                <c:pt idx="3798">
                  <c:v>#N/A</c:v>
                </c:pt>
                <c:pt idx="3799">
                  <c:v>19</c:v>
                </c:pt>
                <c:pt idx="3800">
                  <c:v>20.65</c:v>
                </c:pt>
                <c:pt idx="3801">
                  <c:v>19.399999999999999</c:v>
                </c:pt>
                <c:pt idx="3802">
                  <c:v>19.7</c:v>
                </c:pt>
                <c:pt idx="3803">
                  <c:v>#N/A</c:v>
                </c:pt>
                <c:pt idx="3804">
                  <c:v>19.2</c:v>
                </c:pt>
                <c:pt idx="3805">
                  <c:v>#N/A</c:v>
                </c:pt>
                <c:pt idx="3806">
                  <c:v>#N/A</c:v>
                </c:pt>
                <c:pt idx="3807">
                  <c:v>#N/A</c:v>
                </c:pt>
                <c:pt idx="3808">
                  <c:v>20.05</c:v>
                </c:pt>
                <c:pt idx="3809">
                  <c:v>#N/A</c:v>
                </c:pt>
                <c:pt idx="3810">
                  <c:v>#N/A</c:v>
                </c:pt>
                <c:pt idx="3811">
                  <c:v>20.2</c:v>
                </c:pt>
                <c:pt idx="3812">
                  <c:v>19.45</c:v>
                </c:pt>
                <c:pt idx="3813">
                  <c:v>19.25</c:v>
                </c:pt>
                <c:pt idx="3814">
                  <c:v>19.899999999999999</c:v>
                </c:pt>
                <c:pt idx="3815">
                  <c:v>20</c:v>
                </c:pt>
                <c:pt idx="3816">
                  <c:v>19.75</c:v>
                </c:pt>
                <c:pt idx="3817">
                  <c:v>18.850000000000001</c:v>
                </c:pt>
                <c:pt idx="3818">
                  <c:v>#N/A</c:v>
                </c:pt>
                <c:pt idx="3819">
                  <c:v>19.45</c:v>
                </c:pt>
                <c:pt idx="3820">
                  <c:v>#N/A</c:v>
                </c:pt>
                <c:pt idx="3821">
                  <c:v>#N/A</c:v>
                </c:pt>
                <c:pt idx="3822">
                  <c:v>#N/A</c:v>
                </c:pt>
                <c:pt idx="3823">
                  <c:v>#N/A</c:v>
                </c:pt>
                <c:pt idx="3824">
                  <c:v>19.8</c:v>
                </c:pt>
                <c:pt idx="3825">
                  <c:v>19.649999999999999</c:v>
                </c:pt>
                <c:pt idx="3826">
                  <c:v>19.55</c:v>
                </c:pt>
                <c:pt idx="3827">
                  <c:v>#N/A</c:v>
                </c:pt>
                <c:pt idx="3828">
                  <c:v>19.2</c:v>
                </c:pt>
                <c:pt idx="3829">
                  <c:v>19.649999999999999</c:v>
                </c:pt>
                <c:pt idx="3830">
                  <c:v>20.7</c:v>
                </c:pt>
                <c:pt idx="3831">
                  <c:v>19.3</c:v>
                </c:pt>
                <c:pt idx="3832">
                  <c:v>19.95</c:v>
                </c:pt>
                <c:pt idx="3833">
                  <c:v>20.75</c:v>
                </c:pt>
                <c:pt idx="3834">
                  <c:v>20.149999999999999</c:v>
                </c:pt>
                <c:pt idx="3835">
                  <c:v>19.75</c:v>
                </c:pt>
                <c:pt idx="3836">
                  <c:v>#N/A</c:v>
                </c:pt>
                <c:pt idx="3837">
                  <c:v>20.95</c:v>
                </c:pt>
                <c:pt idx="3838">
                  <c:v>20.3</c:v>
                </c:pt>
                <c:pt idx="3839">
                  <c:v>#N/A</c:v>
                </c:pt>
                <c:pt idx="3840">
                  <c:v>#N/A</c:v>
                </c:pt>
                <c:pt idx="3841">
                  <c:v>19.75</c:v>
                </c:pt>
                <c:pt idx="3842">
                  <c:v>20.55</c:v>
                </c:pt>
                <c:pt idx="3843">
                  <c:v>20.65</c:v>
                </c:pt>
                <c:pt idx="3844">
                  <c:v>#N/A</c:v>
                </c:pt>
                <c:pt idx="3845">
                  <c:v>#N/A</c:v>
                </c:pt>
                <c:pt idx="3846">
                  <c:v>#N/A</c:v>
                </c:pt>
                <c:pt idx="3847">
                  <c:v>19.75</c:v>
                </c:pt>
                <c:pt idx="3848">
                  <c:v>20.3</c:v>
                </c:pt>
                <c:pt idx="3849">
                  <c:v>19.399999999999999</c:v>
                </c:pt>
                <c:pt idx="3850">
                  <c:v>19.25</c:v>
                </c:pt>
                <c:pt idx="3851">
                  <c:v>49.05</c:v>
                </c:pt>
                <c:pt idx="3852">
                  <c:v>74.7</c:v>
                </c:pt>
                <c:pt idx="3853">
                  <c:v>55.05</c:v>
                </c:pt>
                <c:pt idx="3854">
                  <c:v>49.3</c:v>
                </c:pt>
                <c:pt idx="3855">
                  <c:v>49.9</c:v>
                </c:pt>
                <c:pt idx="3856">
                  <c:v>#N/A</c:v>
                </c:pt>
                <c:pt idx="3857">
                  <c:v>#N/A</c:v>
                </c:pt>
                <c:pt idx="3858">
                  <c:v>75.5</c:v>
                </c:pt>
                <c:pt idx="3859">
                  <c:v>95.85</c:v>
                </c:pt>
                <c:pt idx="3860">
                  <c:v>70.45</c:v>
                </c:pt>
                <c:pt idx="3861">
                  <c:v>83.4</c:v>
                </c:pt>
                <c:pt idx="3862">
                  <c:v>#N/A</c:v>
                </c:pt>
                <c:pt idx="3863">
                  <c:v>74.3</c:v>
                </c:pt>
                <c:pt idx="3864">
                  <c:v>74</c:v>
                </c:pt>
                <c:pt idx="3865">
                  <c:v>49</c:v>
                </c:pt>
                <c:pt idx="3866">
                  <c:v>59.55</c:v>
                </c:pt>
                <c:pt idx="3867">
                  <c:v>#N/A</c:v>
                </c:pt>
                <c:pt idx="3868">
                  <c:v>#N/A</c:v>
                </c:pt>
                <c:pt idx="3869">
                  <c:v>#N/A</c:v>
                </c:pt>
                <c:pt idx="3870">
                  <c:v>54.5</c:v>
                </c:pt>
                <c:pt idx="3871">
                  <c:v>#N/A</c:v>
                </c:pt>
                <c:pt idx="3872">
                  <c:v>#N/A</c:v>
                </c:pt>
                <c:pt idx="3873">
                  <c:v>#N/A</c:v>
                </c:pt>
                <c:pt idx="3874">
                  <c:v>#N/A</c:v>
                </c:pt>
                <c:pt idx="3875">
                  <c:v>#N/A</c:v>
                </c:pt>
                <c:pt idx="3876">
                  <c:v>#N/A</c:v>
                </c:pt>
                <c:pt idx="3877">
                  <c:v>#N/A</c:v>
                </c:pt>
                <c:pt idx="3878">
                  <c:v>#N/A</c:v>
                </c:pt>
                <c:pt idx="3879">
                  <c:v>#N/A</c:v>
                </c:pt>
                <c:pt idx="3880">
                  <c:v>#N/A</c:v>
                </c:pt>
                <c:pt idx="3881">
                  <c:v>#N/A</c:v>
                </c:pt>
                <c:pt idx="3882">
                  <c:v>#N/A</c:v>
                </c:pt>
                <c:pt idx="3883">
                  <c:v>#N/A</c:v>
                </c:pt>
                <c:pt idx="3884">
                  <c:v>#N/A</c:v>
                </c:pt>
                <c:pt idx="3885">
                  <c:v>#N/A</c:v>
                </c:pt>
                <c:pt idx="3886">
                  <c:v>#N/A</c:v>
                </c:pt>
                <c:pt idx="3887">
                  <c:v>#N/A</c:v>
                </c:pt>
                <c:pt idx="3888">
                  <c:v>#N/A</c:v>
                </c:pt>
                <c:pt idx="3889">
                  <c:v>#N/A</c:v>
                </c:pt>
                <c:pt idx="3890">
                  <c:v>#N/A</c:v>
                </c:pt>
                <c:pt idx="3891">
                  <c:v>#N/A</c:v>
                </c:pt>
                <c:pt idx="3892">
                  <c:v>#N/A</c:v>
                </c:pt>
                <c:pt idx="3893">
                  <c:v>#N/A</c:v>
                </c:pt>
                <c:pt idx="3894">
                  <c:v>#N/A</c:v>
                </c:pt>
                <c:pt idx="3895">
                  <c:v>#N/A</c:v>
                </c:pt>
                <c:pt idx="3896">
                  <c:v>#N/A</c:v>
                </c:pt>
                <c:pt idx="3897">
                  <c:v>#N/A</c:v>
                </c:pt>
                <c:pt idx="3898">
                  <c:v>#N/A</c:v>
                </c:pt>
                <c:pt idx="3899">
                  <c:v>#N/A</c:v>
                </c:pt>
                <c:pt idx="3900">
                  <c:v>#N/A</c:v>
                </c:pt>
                <c:pt idx="3901">
                  <c:v>#N/A</c:v>
                </c:pt>
                <c:pt idx="3902">
                  <c:v>#N/A</c:v>
                </c:pt>
                <c:pt idx="3903">
                  <c:v>#N/A</c:v>
                </c:pt>
                <c:pt idx="3904">
                  <c:v>#N/A</c:v>
                </c:pt>
                <c:pt idx="3905">
                  <c:v>#N/A</c:v>
                </c:pt>
                <c:pt idx="3906">
                  <c:v>#N/A</c:v>
                </c:pt>
                <c:pt idx="3907">
                  <c:v>#N/A</c:v>
                </c:pt>
                <c:pt idx="3908">
                  <c:v>#N/A</c:v>
                </c:pt>
                <c:pt idx="3909">
                  <c:v>#N/A</c:v>
                </c:pt>
                <c:pt idx="3910">
                  <c:v>#N/A</c:v>
                </c:pt>
                <c:pt idx="3911">
                  <c:v>#N/A</c:v>
                </c:pt>
                <c:pt idx="3912">
                  <c:v>#N/A</c:v>
                </c:pt>
                <c:pt idx="3913">
                  <c:v>#N/A</c:v>
                </c:pt>
                <c:pt idx="3914">
                  <c:v>#N/A</c:v>
                </c:pt>
                <c:pt idx="3915">
                  <c:v>#N/A</c:v>
                </c:pt>
                <c:pt idx="3916">
                  <c:v>#N/A</c:v>
                </c:pt>
                <c:pt idx="3917">
                  <c:v>#N/A</c:v>
                </c:pt>
                <c:pt idx="3918">
                  <c:v>#N/A</c:v>
                </c:pt>
                <c:pt idx="3919">
                  <c:v>96.35</c:v>
                </c:pt>
                <c:pt idx="3920">
                  <c:v>111.6</c:v>
                </c:pt>
                <c:pt idx="3921">
                  <c:v>23.95</c:v>
                </c:pt>
                <c:pt idx="3922">
                  <c:v>102.1</c:v>
                </c:pt>
                <c:pt idx="3923">
                  <c:v>80.7</c:v>
                </c:pt>
                <c:pt idx="3924">
                  <c:v>99.9</c:v>
                </c:pt>
                <c:pt idx="3925">
                  <c:v>59.6</c:v>
                </c:pt>
                <c:pt idx="3926">
                  <c:v>110.35</c:v>
                </c:pt>
                <c:pt idx="3927">
                  <c:v>75.650000000000006</c:v>
                </c:pt>
                <c:pt idx="3928">
                  <c:v>73.25</c:v>
                </c:pt>
                <c:pt idx="3929">
                  <c:v>110</c:v>
                </c:pt>
                <c:pt idx="3930">
                  <c:v>79.2</c:v>
                </c:pt>
                <c:pt idx="3931">
                  <c:v>89.85</c:v>
                </c:pt>
                <c:pt idx="3932">
                  <c:v>82.7</c:v>
                </c:pt>
                <c:pt idx="3933">
                  <c:v>104.05</c:v>
                </c:pt>
                <c:pt idx="3934">
                  <c:v>88.8</c:v>
                </c:pt>
                <c:pt idx="3935">
                  <c:v>99.4</c:v>
                </c:pt>
                <c:pt idx="3936">
                  <c:v>105.4</c:v>
                </c:pt>
                <c:pt idx="3937">
                  <c:v>99.2</c:v>
                </c:pt>
                <c:pt idx="3938">
                  <c:v>53.5</c:v>
                </c:pt>
                <c:pt idx="3939">
                  <c:v>69.099999999999994</c:v>
                </c:pt>
                <c:pt idx="3940">
                  <c:v>109.05</c:v>
                </c:pt>
                <c:pt idx="3941">
                  <c:v>74.849999999999994</c:v>
                </c:pt>
                <c:pt idx="3942">
                  <c:v>95.5</c:v>
                </c:pt>
                <c:pt idx="3943">
                  <c:v>85.65</c:v>
                </c:pt>
                <c:pt idx="3944">
                  <c:v>104.45</c:v>
                </c:pt>
                <c:pt idx="3945">
                  <c:v>39.700000000000003</c:v>
                </c:pt>
                <c:pt idx="3946">
                  <c:v>109.7</c:v>
                </c:pt>
                <c:pt idx="3947">
                  <c:v>105.05</c:v>
                </c:pt>
                <c:pt idx="3948">
                  <c:v>25</c:v>
                </c:pt>
                <c:pt idx="3949">
                  <c:v>92.2</c:v>
                </c:pt>
                <c:pt idx="3950">
                  <c:v>69.849999999999994</c:v>
                </c:pt>
                <c:pt idx="3951">
                  <c:v>113</c:v>
                </c:pt>
                <c:pt idx="3952">
                  <c:v>72.599999999999994</c:v>
                </c:pt>
                <c:pt idx="3953">
                  <c:v>88.55</c:v>
                </c:pt>
                <c:pt idx="3954">
                  <c:v>116.1</c:v>
                </c:pt>
                <c:pt idx="3955">
                  <c:v>113.6</c:v>
                </c:pt>
                <c:pt idx="3956">
                  <c:v>25.1</c:v>
                </c:pt>
                <c:pt idx="3957">
                  <c:v>109.95</c:v>
                </c:pt>
                <c:pt idx="3958">
                  <c:v>20.05</c:v>
                </c:pt>
                <c:pt idx="3959">
                  <c:v>113.65</c:v>
                </c:pt>
                <c:pt idx="3960">
                  <c:v>90.05</c:v>
                </c:pt>
                <c:pt idx="3961">
                  <c:v>24.65</c:v>
                </c:pt>
                <c:pt idx="3962">
                  <c:v>19.55</c:v>
                </c:pt>
                <c:pt idx="3963">
                  <c:v>49.8</c:v>
                </c:pt>
                <c:pt idx="3964">
                  <c:v>96.55</c:v>
                </c:pt>
                <c:pt idx="3965">
                  <c:v>75.150000000000006</c:v>
                </c:pt>
                <c:pt idx="3966">
                  <c:v>25.65</c:v>
                </c:pt>
                <c:pt idx="3967">
                  <c:v>116.05</c:v>
                </c:pt>
                <c:pt idx="3968">
                  <c:v>64.05</c:v>
                </c:pt>
                <c:pt idx="3969">
                  <c:v>24.85</c:v>
                </c:pt>
                <c:pt idx="3970">
                  <c:v>59.85</c:v>
                </c:pt>
                <c:pt idx="3971">
                  <c:v>46.35</c:v>
                </c:pt>
                <c:pt idx="3972">
                  <c:v>75.5</c:v>
                </c:pt>
                <c:pt idx="3973">
                  <c:v>74.099999999999994</c:v>
                </c:pt>
                <c:pt idx="3974">
                  <c:v>101.3</c:v>
                </c:pt>
                <c:pt idx="3975">
                  <c:v>20.05</c:v>
                </c:pt>
                <c:pt idx="3976">
                  <c:v>19.8</c:v>
                </c:pt>
                <c:pt idx="3977">
                  <c:v>20.3</c:v>
                </c:pt>
                <c:pt idx="3978">
                  <c:v>108.5</c:v>
                </c:pt>
                <c:pt idx="3979">
                  <c:v>53</c:v>
                </c:pt>
                <c:pt idx="3980">
                  <c:v>25.1</c:v>
                </c:pt>
                <c:pt idx="3981">
                  <c:v>106.8</c:v>
                </c:pt>
                <c:pt idx="3982">
                  <c:v>105.85</c:v>
                </c:pt>
                <c:pt idx="3983">
                  <c:v>110.45</c:v>
                </c:pt>
                <c:pt idx="3984">
                  <c:v>92.7</c:v>
                </c:pt>
                <c:pt idx="3985">
                  <c:v>89.45</c:v>
                </c:pt>
                <c:pt idx="3986">
                  <c:v>92.45</c:v>
                </c:pt>
                <c:pt idx="3987">
                  <c:v>115.05</c:v>
                </c:pt>
                <c:pt idx="3988">
                  <c:v>105.35</c:v>
                </c:pt>
                <c:pt idx="3989">
                  <c:v>81.349999999999994</c:v>
                </c:pt>
                <c:pt idx="3990">
                  <c:v>56.55</c:v>
                </c:pt>
                <c:pt idx="3991">
                  <c:v>102.9</c:v>
                </c:pt>
                <c:pt idx="3992">
                  <c:v>20.2</c:v>
                </c:pt>
                <c:pt idx="3993">
                  <c:v>93.75</c:v>
                </c:pt>
                <c:pt idx="3994">
                  <c:v>19.350000000000001</c:v>
                </c:pt>
                <c:pt idx="3995">
                  <c:v>25.45</c:v>
                </c:pt>
                <c:pt idx="3996">
                  <c:v>19.600000000000001</c:v>
                </c:pt>
                <c:pt idx="3997">
                  <c:v>24.4</c:v>
                </c:pt>
                <c:pt idx="3998">
                  <c:v>110.25</c:v>
                </c:pt>
                <c:pt idx="3999">
                  <c:v>49.45</c:v>
                </c:pt>
                <c:pt idx="4000">
                  <c:v>75.150000000000006</c:v>
                </c:pt>
                <c:pt idx="4001">
                  <c:v>18.95</c:v>
                </c:pt>
                <c:pt idx="4002">
                  <c:v>102.4</c:v>
                </c:pt>
                <c:pt idx="4003">
                  <c:v>105.05</c:v>
                </c:pt>
                <c:pt idx="4004">
                  <c:v>41.95</c:v>
                </c:pt>
                <c:pt idx="4005">
                  <c:v>79.75</c:v>
                </c:pt>
                <c:pt idx="4006">
                  <c:v>79.95</c:v>
                </c:pt>
                <c:pt idx="4007">
                  <c:v>20</c:v>
                </c:pt>
                <c:pt idx="4008">
                  <c:v>64.55</c:v>
                </c:pt>
                <c:pt idx="4009">
                  <c:v>31.05</c:v>
                </c:pt>
                <c:pt idx="4010">
                  <c:v>39.6</c:v>
                </c:pt>
                <c:pt idx="4011">
                  <c:v>54.1</c:v>
                </c:pt>
                <c:pt idx="4012">
                  <c:v>59</c:v>
                </c:pt>
                <c:pt idx="4013">
                  <c:v>38.549999999999997</c:v>
                </c:pt>
                <c:pt idx="4014">
                  <c:v>53.6</c:v>
                </c:pt>
                <c:pt idx="4015">
                  <c:v>50.9</c:v>
                </c:pt>
                <c:pt idx="4016">
                  <c:v>49.65</c:v>
                </c:pt>
                <c:pt idx="4017">
                  <c:v>58.75</c:v>
                </c:pt>
                <c:pt idx="4018">
                  <c:v>46.2</c:v>
                </c:pt>
                <c:pt idx="4019">
                  <c:v>36.15</c:v>
                </c:pt>
                <c:pt idx="4020">
                  <c:v>54.95</c:v>
                </c:pt>
                <c:pt idx="4021">
                  <c:v>35.799999999999997</c:v>
                </c:pt>
                <c:pt idx="4022">
                  <c:v>56.75</c:v>
                </c:pt>
                <c:pt idx="4023">
                  <c:v>43.95</c:v>
                </c:pt>
                <c:pt idx="4024">
                  <c:v>54.3</c:v>
                </c:pt>
                <c:pt idx="4025">
                  <c:v>60</c:v>
                </c:pt>
                <c:pt idx="4026">
                  <c:v>43.6</c:v>
                </c:pt>
                <c:pt idx="4027">
                  <c:v>38.799999999999997</c:v>
                </c:pt>
                <c:pt idx="4028">
                  <c:v>54.6</c:v>
                </c:pt>
                <c:pt idx="4029">
                  <c:v>29.6</c:v>
                </c:pt>
                <c:pt idx="4030">
                  <c:v>59.55</c:v>
                </c:pt>
                <c:pt idx="4031">
                  <c:v>60.3</c:v>
                </c:pt>
                <c:pt idx="4032">
                  <c:v>40.049999999999997</c:v>
                </c:pt>
                <c:pt idx="4033">
                  <c:v>57.8</c:v>
                </c:pt>
                <c:pt idx="4034">
                  <c:v>58.25</c:v>
                </c:pt>
                <c:pt idx="4035">
                  <c:v>39</c:v>
                </c:pt>
                <c:pt idx="4036">
                  <c:v>56.75</c:v>
                </c:pt>
                <c:pt idx="4037">
                  <c:v>55.5</c:v>
                </c:pt>
                <c:pt idx="4038">
                  <c:v>51.35</c:v>
                </c:pt>
                <c:pt idx="4039">
                  <c:v>39.700000000000003</c:v>
                </c:pt>
                <c:pt idx="4040">
                  <c:v>40.549999999999997</c:v>
                </c:pt>
                <c:pt idx="4041">
                  <c:v>50.55</c:v>
                </c:pt>
                <c:pt idx="4042">
                  <c:v>61.4</c:v>
                </c:pt>
                <c:pt idx="4043">
                  <c:v>54.65</c:v>
                </c:pt>
                <c:pt idx="4044">
                  <c:v>57.5</c:v>
                </c:pt>
                <c:pt idx="4045">
                  <c:v>53.35</c:v>
                </c:pt>
                <c:pt idx="4046">
                  <c:v>45.25</c:v>
                </c:pt>
                <c:pt idx="4047">
                  <c:v>40.549999999999997</c:v>
                </c:pt>
                <c:pt idx="4048">
                  <c:v>39.35</c:v>
                </c:pt>
                <c:pt idx="4049">
                  <c:v>49.85</c:v>
                </c:pt>
                <c:pt idx="4050">
                  <c:v>47.05</c:v>
                </c:pt>
                <c:pt idx="4051">
                  <c:v>60.8</c:v>
                </c:pt>
                <c:pt idx="4052">
                  <c:v>35.4</c:v>
                </c:pt>
                <c:pt idx="4053">
                  <c:v>50.2</c:v>
                </c:pt>
                <c:pt idx="4054">
                  <c:v>61.45</c:v>
                </c:pt>
                <c:pt idx="4055">
                  <c:v>46</c:v>
                </c:pt>
                <c:pt idx="4056">
                  <c:v>56.6</c:v>
                </c:pt>
                <c:pt idx="4057">
                  <c:v>49.85</c:v>
                </c:pt>
                <c:pt idx="4058">
                  <c:v>60.05</c:v>
                </c:pt>
                <c:pt idx="4059">
                  <c:v>35.75</c:v>
                </c:pt>
                <c:pt idx="4060">
                  <c:v>52.55</c:v>
                </c:pt>
                <c:pt idx="4061">
                  <c:v>54.85</c:v>
                </c:pt>
                <c:pt idx="4062">
                  <c:v>59.85</c:v>
                </c:pt>
                <c:pt idx="4063">
                  <c:v>58.65</c:v>
                </c:pt>
                <c:pt idx="4064">
                  <c:v>59.5</c:v>
                </c:pt>
                <c:pt idx="4065">
                  <c:v>56.05</c:v>
                </c:pt>
                <c:pt idx="4066">
                  <c:v>44.6</c:v>
                </c:pt>
                <c:pt idx="4067">
                  <c:v>44.55</c:v>
                </c:pt>
                <c:pt idx="4068">
                  <c:v>50.95</c:v>
                </c:pt>
                <c:pt idx="4069">
                  <c:v>53.1</c:v>
                </c:pt>
                <c:pt idx="4070">
                  <c:v>46.35</c:v>
                </c:pt>
                <c:pt idx="4071">
                  <c:v>45.2</c:v>
                </c:pt>
                <c:pt idx="4072">
                  <c:v>47.6</c:v>
                </c:pt>
                <c:pt idx="4073">
                  <c:v>48.15</c:v>
                </c:pt>
                <c:pt idx="4074">
                  <c:v>49.85</c:v>
                </c:pt>
                <c:pt idx="4075">
                  <c:v>34.6</c:v>
                </c:pt>
                <c:pt idx="4076">
                  <c:v>35.700000000000003</c:v>
                </c:pt>
                <c:pt idx="4077">
                  <c:v>49.65</c:v>
                </c:pt>
                <c:pt idx="4078">
                  <c:v>39.1</c:v>
                </c:pt>
                <c:pt idx="4079">
                  <c:v>40.65</c:v>
                </c:pt>
                <c:pt idx="4080">
                  <c:v>47.4</c:v>
                </c:pt>
                <c:pt idx="4081">
                  <c:v>40.4</c:v>
                </c:pt>
                <c:pt idx="4082">
                  <c:v>38.9</c:v>
                </c:pt>
                <c:pt idx="4083">
                  <c:v>43.7</c:v>
                </c:pt>
                <c:pt idx="4084">
                  <c:v>48.7</c:v>
                </c:pt>
                <c:pt idx="4085">
                  <c:v>63.4</c:v>
                </c:pt>
                <c:pt idx="4086">
                  <c:v>53.95</c:v>
                </c:pt>
                <c:pt idx="4087">
                  <c:v>63.9</c:v>
                </c:pt>
                <c:pt idx="4088">
                  <c:v>38.6</c:v>
                </c:pt>
                <c:pt idx="4089">
                  <c:v>46.25</c:v>
                </c:pt>
                <c:pt idx="4090">
                  <c:v>41.9</c:v>
                </c:pt>
                <c:pt idx="4091">
                  <c:v>58.35</c:v>
                </c:pt>
                <c:pt idx="4092">
                  <c:v>60.25</c:v>
                </c:pt>
                <c:pt idx="4093">
                  <c:v>60</c:v>
                </c:pt>
                <c:pt idx="4094">
                  <c:v>35.049999999999997</c:v>
                </c:pt>
                <c:pt idx="4095">
                  <c:v>34.200000000000003</c:v>
                </c:pt>
                <c:pt idx="4096">
                  <c:v>45.05</c:v>
                </c:pt>
                <c:pt idx="4097">
                  <c:v>60.75</c:v>
                </c:pt>
                <c:pt idx="4098">
                  <c:v>59.75</c:v>
                </c:pt>
                <c:pt idx="4099">
                  <c:v>62.15</c:v>
                </c:pt>
                <c:pt idx="4100">
                  <c:v>56.4</c:v>
                </c:pt>
                <c:pt idx="4101">
                  <c:v>59.95</c:v>
                </c:pt>
                <c:pt idx="4102">
                  <c:v>59.55</c:v>
                </c:pt>
                <c:pt idx="4103">
                  <c:v>52.5</c:v>
                </c:pt>
                <c:pt idx="4104">
                  <c:v>40.549999999999997</c:v>
                </c:pt>
                <c:pt idx="4105">
                  <c:v>38.25</c:v>
                </c:pt>
                <c:pt idx="4106">
                  <c:v>39.4</c:v>
                </c:pt>
                <c:pt idx="4107">
                  <c:v>40.549999999999997</c:v>
                </c:pt>
                <c:pt idx="4108">
                  <c:v>62.5</c:v>
                </c:pt>
                <c:pt idx="4109">
                  <c:v>39.15</c:v>
                </c:pt>
                <c:pt idx="4110">
                  <c:v>61.35</c:v>
                </c:pt>
                <c:pt idx="4111">
                  <c:v>64.349999999999994</c:v>
                </c:pt>
                <c:pt idx="4112">
                  <c:v>59.7</c:v>
                </c:pt>
                <c:pt idx="4113">
                  <c:v>64.55</c:v>
                </c:pt>
                <c:pt idx="4114">
                  <c:v>54.05</c:v>
                </c:pt>
                <c:pt idx="4115">
                  <c:v>45.4</c:v>
                </c:pt>
                <c:pt idx="4116">
                  <c:v>66.25</c:v>
                </c:pt>
                <c:pt idx="4117">
                  <c:v>39.1</c:v>
                </c:pt>
                <c:pt idx="4118">
                  <c:v>39.4</c:v>
                </c:pt>
                <c:pt idx="4119">
                  <c:v>54.2</c:v>
                </c:pt>
                <c:pt idx="4120">
                  <c:v>53.7</c:v>
                </c:pt>
                <c:pt idx="4121">
                  <c:v>48.4</c:v>
                </c:pt>
                <c:pt idx="4122">
                  <c:v>40.1</c:v>
                </c:pt>
                <c:pt idx="4123">
                  <c:v>43.9</c:v>
                </c:pt>
                <c:pt idx="4124">
                  <c:v>35.1</c:v>
                </c:pt>
                <c:pt idx="4125">
                  <c:v>60.05</c:v>
                </c:pt>
                <c:pt idx="4126">
                  <c:v>37.700000000000003</c:v>
                </c:pt>
                <c:pt idx="4127">
                  <c:v>49.85</c:v>
                </c:pt>
                <c:pt idx="4128">
                  <c:v>53.15</c:v>
                </c:pt>
                <c:pt idx="4129">
                  <c:v>59.9</c:v>
                </c:pt>
                <c:pt idx="4130">
                  <c:v>69.2</c:v>
                </c:pt>
                <c:pt idx="4131">
                  <c:v>79.75</c:v>
                </c:pt>
                <c:pt idx="4132">
                  <c:v>101.05</c:v>
                </c:pt>
                <c:pt idx="4133">
                  <c:v>99.05</c:v>
                </c:pt>
                <c:pt idx="4134">
                  <c:v>85.3</c:v>
                </c:pt>
                <c:pt idx="4135">
                  <c:v>108</c:v>
                </c:pt>
                <c:pt idx="4136">
                  <c:v>105.25</c:v>
                </c:pt>
                <c:pt idx="4137">
                  <c:v>73.5</c:v>
                </c:pt>
                <c:pt idx="4138">
                  <c:v>69.55</c:v>
                </c:pt>
                <c:pt idx="4139">
                  <c:v>88</c:v>
                </c:pt>
                <c:pt idx="4140">
                  <c:v>85.15</c:v>
                </c:pt>
                <c:pt idx="4141">
                  <c:v>103.75</c:v>
                </c:pt>
                <c:pt idx="4142">
                  <c:v>97.45</c:v>
                </c:pt>
                <c:pt idx="4143">
                  <c:v>53.85</c:v>
                </c:pt>
                <c:pt idx="4144">
                  <c:v>85.25</c:v>
                </c:pt>
                <c:pt idx="4145">
                  <c:v>101.15</c:v>
                </c:pt>
                <c:pt idx="4146">
                  <c:v>80.599999999999994</c:v>
                </c:pt>
                <c:pt idx="4147">
                  <c:v>80.55</c:v>
                </c:pt>
                <c:pt idx="4148">
                  <c:v>97.2</c:v>
                </c:pt>
                <c:pt idx="4149">
                  <c:v>70.8</c:v>
                </c:pt>
                <c:pt idx="4150">
                  <c:v>84.8</c:v>
                </c:pt>
                <c:pt idx="4151">
                  <c:v>86.45</c:v>
                </c:pt>
                <c:pt idx="4152">
                  <c:v>86.5</c:v>
                </c:pt>
                <c:pt idx="4153">
                  <c:v>104.6</c:v>
                </c:pt>
                <c:pt idx="4154">
                  <c:v>93.3</c:v>
                </c:pt>
                <c:pt idx="4155">
                  <c:v>94.1</c:v>
                </c:pt>
                <c:pt idx="4156">
                  <c:v>75.5</c:v>
                </c:pt>
                <c:pt idx="4157">
                  <c:v>59.7</c:v>
                </c:pt>
                <c:pt idx="4158">
                  <c:v>90.45</c:v>
                </c:pt>
                <c:pt idx="4159">
                  <c:v>75.849999999999994</c:v>
                </c:pt>
                <c:pt idx="4160">
                  <c:v>100.55</c:v>
                </c:pt>
                <c:pt idx="4161">
                  <c:v>84.65</c:v>
                </c:pt>
                <c:pt idx="4162">
                  <c:v>74</c:v>
                </c:pt>
                <c:pt idx="4163">
                  <c:v>65.650000000000006</c:v>
                </c:pt>
                <c:pt idx="4164">
                  <c:v>70.5</c:v>
                </c:pt>
                <c:pt idx="4165">
                  <c:v>79.599999999999994</c:v>
                </c:pt>
                <c:pt idx="4166">
                  <c:v>79.400000000000006</c:v>
                </c:pt>
                <c:pt idx="4167">
                  <c:v>79.650000000000006</c:v>
                </c:pt>
                <c:pt idx="4168">
                  <c:v>61.4</c:v>
                </c:pt>
                <c:pt idx="4169">
                  <c:v>109.1</c:v>
                </c:pt>
                <c:pt idx="4170">
                  <c:v>65.150000000000006</c:v>
                </c:pt>
                <c:pt idx="4171">
                  <c:v>66</c:v>
                </c:pt>
                <c:pt idx="4172">
                  <c:v>106.7</c:v>
                </c:pt>
                <c:pt idx="4173">
                  <c:v>73.849999999999994</c:v>
                </c:pt>
                <c:pt idx="4174">
                  <c:v>110.3</c:v>
                </c:pt>
                <c:pt idx="4175">
                  <c:v>73.55</c:v>
                </c:pt>
                <c:pt idx="4176">
                  <c:v>60</c:v>
                </c:pt>
                <c:pt idx="4177">
                  <c:v>67.25</c:v>
                </c:pt>
                <c:pt idx="4178">
                  <c:v>74.05</c:v>
                </c:pt>
                <c:pt idx="4179">
                  <c:v>66.150000000000006</c:v>
                </c:pt>
                <c:pt idx="4180">
                  <c:v>84.7</c:v>
                </c:pt>
                <c:pt idx="4181">
                  <c:v>111.1</c:v>
                </c:pt>
                <c:pt idx="4182">
                  <c:v>69.7</c:v>
                </c:pt>
                <c:pt idx="4183">
                  <c:v>82.5</c:v>
                </c:pt>
                <c:pt idx="4184">
                  <c:v>97.2</c:v>
                </c:pt>
                <c:pt idx="4185">
                  <c:v>75.2</c:v>
                </c:pt>
                <c:pt idx="4186">
                  <c:v>99.35</c:v>
                </c:pt>
                <c:pt idx="4187">
                  <c:v>76.95</c:v>
                </c:pt>
                <c:pt idx="4188">
                  <c:v>55.25</c:v>
                </c:pt>
                <c:pt idx="4189">
                  <c:v>82.5</c:v>
                </c:pt>
                <c:pt idx="4190">
                  <c:v>66.900000000000006</c:v>
                </c:pt>
                <c:pt idx="4191">
                  <c:v>99.15</c:v>
                </c:pt>
                <c:pt idx="4192">
                  <c:v>104</c:v>
                </c:pt>
                <c:pt idx="4193">
                  <c:v>110.25</c:v>
                </c:pt>
                <c:pt idx="4194">
                  <c:v>94.35</c:v>
                </c:pt>
                <c:pt idx="4195">
                  <c:v>92.45</c:v>
                </c:pt>
                <c:pt idx="4196">
                  <c:v>76.150000000000006</c:v>
                </c:pt>
                <c:pt idx="4197">
                  <c:v>79.3</c:v>
                </c:pt>
                <c:pt idx="4198">
                  <c:v>61.9</c:v>
                </c:pt>
                <c:pt idx="4199">
                  <c:v>65.7</c:v>
                </c:pt>
                <c:pt idx="4200">
                  <c:v>104.15</c:v>
                </c:pt>
                <c:pt idx="4201">
                  <c:v>105.4</c:v>
                </c:pt>
                <c:pt idx="4202">
                  <c:v>84.95</c:v>
                </c:pt>
                <c:pt idx="4203">
                  <c:v>24.95</c:v>
                </c:pt>
                <c:pt idx="4204">
                  <c:v>24.25</c:v>
                </c:pt>
                <c:pt idx="4205">
                  <c:v>25.7</c:v>
                </c:pt>
                <c:pt idx="4206">
                  <c:v>25.7</c:v>
                </c:pt>
                <c:pt idx="4207">
                  <c:v>24.1</c:v>
                </c:pt>
                <c:pt idx="4208">
                  <c:v>24.75</c:v>
                </c:pt>
                <c:pt idx="4209">
                  <c:v>24.9</c:v>
                </c:pt>
                <c:pt idx="4210">
                  <c:v>24.25</c:v>
                </c:pt>
                <c:pt idx="4211">
                  <c:v>25.05</c:v>
                </c:pt>
                <c:pt idx="4212">
                  <c:v>25.6</c:v>
                </c:pt>
                <c:pt idx="4213">
                  <c:v>25.4</c:v>
                </c:pt>
                <c:pt idx="4214">
                  <c:v>25.55</c:v>
                </c:pt>
                <c:pt idx="4215">
                  <c:v>24.7</c:v>
                </c:pt>
                <c:pt idx="4216">
                  <c:v>25.25</c:v>
                </c:pt>
                <c:pt idx="4217">
                  <c:v>25.8</c:v>
                </c:pt>
                <c:pt idx="4218">
                  <c:v>25.05</c:v>
                </c:pt>
                <c:pt idx="4219">
                  <c:v>25.45</c:v>
                </c:pt>
                <c:pt idx="4220">
                  <c:v>24.35</c:v>
                </c:pt>
                <c:pt idx="4221">
                  <c:v>25.25</c:v>
                </c:pt>
                <c:pt idx="4222">
                  <c:v>26.1</c:v>
                </c:pt>
                <c:pt idx="4223">
                  <c:v>23.65</c:v>
                </c:pt>
                <c:pt idx="4224">
                  <c:v>24.25</c:v>
                </c:pt>
                <c:pt idx="4225">
                  <c:v>24.6</c:v>
                </c:pt>
                <c:pt idx="4226">
                  <c:v>24.65</c:v>
                </c:pt>
                <c:pt idx="4227">
                  <c:v>24.7</c:v>
                </c:pt>
                <c:pt idx="4228">
                  <c:v>24.65</c:v>
                </c:pt>
                <c:pt idx="4229">
                  <c:v>24.65</c:v>
                </c:pt>
                <c:pt idx="4230">
                  <c:v>23.95</c:v>
                </c:pt>
                <c:pt idx="4231">
                  <c:v>23.3</c:v>
                </c:pt>
                <c:pt idx="4232">
                  <c:v>25.3</c:v>
                </c:pt>
                <c:pt idx="4233">
                  <c:v>26.3</c:v>
                </c:pt>
                <c:pt idx="4234">
                  <c:v>26</c:v>
                </c:pt>
                <c:pt idx="4235">
                  <c:v>24.4</c:v>
                </c:pt>
                <c:pt idx="4236">
                  <c:v>24.85</c:v>
                </c:pt>
                <c:pt idx="4237">
                  <c:v>24.45</c:v>
                </c:pt>
                <c:pt idx="4238">
                  <c:v>25.1</c:v>
                </c:pt>
                <c:pt idx="4239">
                  <c:v>25.3</c:v>
                </c:pt>
                <c:pt idx="4240">
                  <c:v>25.15</c:v>
                </c:pt>
                <c:pt idx="4241">
                  <c:v>26.1</c:v>
                </c:pt>
                <c:pt idx="4242">
                  <c:v>25.4</c:v>
                </c:pt>
                <c:pt idx="4243">
                  <c:v>24.15</c:v>
                </c:pt>
                <c:pt idx="4244">
                  <c:v>25.05</c:v>
                </c:pt>
                <c:pt idx="4245">
                  <c:v>24.45</c:v>
                </c:pt>
                <c:pt idx="4246">
                  <c:v>25.25</c:v>
                </c:pt>
                <c:pt idx="4247">
                  <c:v>24.95</c:v>
                </c:pt>
                <c:pt idx="4248">
                  <c:v>24.55</c:v>
                </c:pt>
                <c:pt idx="4249">
                  <c:v>25.25</c:v>
                </c:pt>
                <c:pt idx="4250">
                  <c:v>24.5</c:v>
                </c:pt>
                <c:pt idx="4251">
                  <c:v>24.45</c:v>
                </c:pt>
                <c:pt idx="4252">
                  <c:v>26</c:v>
                </c:pt>
                <c:pt idx="4253">
                  <c:v>25</c:v>
                </c:pt>
                <c:pt idx="4254">
                  <c:v>25</c:v>
                </c:pt>
                <c:pt idx="4255">
                  <c:v>25.7</c:v>
                </c:pt>
                <c:pt idx="4256">
                  <c:v>25</c:v>
                </c:pt>
                <c:pt idx="4257">
                  <c:v>22.95</c:v>
                </c:pt>
                <c:pt idx="4258">
                  <c:v>26.45</c:v>
                </c:pt>
                <c:pt idx="4259">
                  <c:v>25.4</c:v>
                </c:pt>
                <c:pt idx="4260">
                  <c:v>24</c:v>
                </c:pt>
                <c:pt idx="4261">
                  <c:v>25.95</c:v>
                </c:pt>
                <c:pt idx="4262">
                  <c:v>24.95</c:v>
                </c:pt>
                <c:pt idx="4263">
                  <c:v>25.5</c:v>
                </c:pt>
                <c:pt idx="4264">
                  <c:v>25.05</c:v>
                </c:pt>
                <c:pt idx="4265">
                  <c:v>23.4</c:v>
                </c:pt>
                <c:pt idx="4266">
                  <c:v>25.35</c:v>
                </c:pt>
                <c:pt idx="4267">
                  <c:v>24.1</c:v>
                </c:pt>
                <c:pt idx="4268">
                  <c:v>24.5</c:v>
                </c:pt>
                <c:pt idx="4269">
                  <c:v>24.15</c:v>
                </c:pt>
                <c:pt idx="4270">
                  <c:v>25.3</c:v>
                </c:pt>
                <c:pt idx="4271">
                  <c:v>25.7</c:v>
                </c:pt>
                <c:pt idx="4272">
                  <c:v>25.95</c:v>
                </c:pt>
                <c:pt idx="4273">
                  <c:v>26</c:v>
                </c:pt>
                <c:pt idx="4274">
                  <c:v>25.55</c:v>
                </c:pt>
                <c:pt idx="4275">
                  <c:v>24.95</c:v>
                </c:pt>
                <c:pt idx="4276">
                  <c:v>24.45</c:v>
                </c:pt>
                <c:pt idx="4277">
                  <c:v>25.6</c:v>
                </c:pt>
                <c:pt idx="4278">
                  <c:v>24.05</c:v>
                </c:pt>
                <c:pt idx="4279">
                  <c:v>25.3</c:v>
                </c:pt>
                <c:pt idx="4280">
                  <c:v>25.6</c:v>
                </c:pt>
                <c:pt idx="4281">
                  <c:v>25.25</c:v>
                </c:pt>
                <c:pt idx="4282">
                  <c:v>24.65</c:v>
                </c:pt>
                <c:pt idx="4283">
                  <c:v>25.05</c:v>
                </c:pt>
                <c:pt idx="4284">
                  <c:v>24.45</c:v>
                </c:pt>
                <c:pt idx="4285">
                  <c:v>25.65</c:v>
                </c:pt>
                <c:pt idx="4286">
                  <c:v>25.45</c:v>
                </c:pt>
                <c:pt idx="4287">
                  <c:v>25.15</c:v>
                </c:pt>
                <c:pt idx="4288">
                  <c:v>24.75</c:v>
                </c:pt>
                <c:pt idx="4289">
                  <c:v>24.95</c:v>
                </c:pt>
                <c:pt idx="4290">
                  <c:v>25</c:v>
                </c:pt>
                <c:pt idx="4291">
                  <c:v>25.3</c:v>
                </c:pt>
                <c:pt idx="4292">
                  <c:v>25.15</c:v>
                </c:pt>
                <c:pt idx="4293">
                  <c:v>24.25</c:v>
                </c:pt>
                <c:pt idx="4294">
                  <c:v>24</c:v>
                </c:pt>
                <c:pt idx="4295">
                  <c:v>26.5</c:v>
                </c:pt>
                <c:pt idx="4296">
                  <c:v>25.1</c:v>
                </c:pt>
                <c:pt idx="4297">
                  <c:v>25.3</c:v>
                </c:pt>
                <c:pt idx="4298">
                  <c:v>24.65</c:v>
                </c:pt>
                <c:pt idx="4299">
                  <c:v>26</c:v>
                </c:pt>
                <c:pt idx="4300">
                  <c:v>23.9</c:v>
                </c:pt>
                <c:pt idx="4301">
                  <c:v>24</c:v>
                </c:pt>
                <c:pt idx="4302">
                  <c:v>23.9</c:v>
                </c:pt>
                <c:pt idx="4303">
                  <c:v>25.45</c:v>
                </c:pt>
                <c:pt idx="4304">
                  <c:v>25.1</c:v>
                </c:pt>
                <c:pt idx="4305">
                  <c:v>24.7</c:v>
                </c:pt>
                <c:pt idx="4306">
                  <c:v>25.5</c:v>
                </c:pt>
                <c:pt idx="4307">
                  <c:v>25.3</c:v>
                </c:pt>
                <c:pt idx="4308">
                  <c:v>25.6</c:v>
                </c:pt>
                <c:pt idx="4309">
                  <c:v>25.85</c:v>
                </c:pt>
                <c:pt idx="4310">
                  <c:v>25.15</c:v>
                </c:pt>
                <c:pt idx="4311">
                  <c:v>25.25</c:v>
                </c:pt>
                <c:pt idx="4312">
                  <c:v>24.9</c:v>
                </c:pt>
                <c:pt idx="4313">
                  <c:v>24.65</c:v>
                </c:pt>
                <c:pt idx="4314">
                  <c:v>25.8</c:v>
                </c:pt>
                <c:pt idx="4315">
                  <c:v>25.6</c:v>
                </c:pt>
                <c:pt idx="4316">
                  <c:v>25.6</c:v>
                </c:pt>
                <c:pt idx="4317">
                  <c:v>25.15</c:v>
                </c:pt>
                <c:pt idx="4318">
                  <c:v>24.3</c:v>
                </c:pt>
                <c:pt idx="4319">
                  <c:v>24.8</c:v>
                </c:pt>
                <c:pt idx="4320">
                  <c:v>24.8</c:v>
                </c:pt>
                <c:pt idx="4321">
                  <c:v>24.4</c:v>
                </c:pt>
                <c:pt idx="4322">
                  <c:v>26.25</c:v>
                </c:pt>
                <c:pt idx="4323">
                  <c:v>24.1</c:v>
                </c:pt>
                <c:pt idx="4324">
                  <c:v>23.8</c:v>
                </c:pt>
                <c:pt idx="4325">
                  <c:v>26.4</c:v>
                </c:pt>
                <c:pt idx="4326">
                  <c:v>25.1</c:v>
                </c:pt>
                <c:pt idx="4327">
                  <c:v>25.75</c:v>
                </c:pt>
                <c:pt idx="4328">
                  <c:v>25</c:v>
                </c:pt>
                <c:pt idx="4329">
                  <c:v>24.45</c:v>
                </c:pt>
                <c:pt idx="4330">
                  <c:v>25.25</c:v>
                </c:pt>
                <c:pt idx="4331">
                  <c:v>25.1</c:v>
                </c:pt>
                <c:pt idx="4332">
                  <c:v>25.4</c:v>
                </c:pt>
                <c:pt idx="4333">
                  <c:v>24.8</c:v>
                </c:pt>
                <c:pt idx="4334">
                  <c:v>25.75</c:v>
                </c:pt>
                <c:pt idx="4335">
                  <c:v>25.25</c:v>
                </c:pt>
                <c:pt idx="4336">
                  <c:v>24.55</c:v>
                </c:pt>
                <c:pt idx="4337">
                  <c:v>25.25</c:v>
                </c:pt>
                <c:pt idx="4338">
                  <c:v>24.55</c:v>
                </c:pt>
                <c:pt idx="4339">
                  <c:v>25.75</c:v>
                </c:pt>
                <c:pt idx="4340">
                  <c:v>25.75</c:v>
                </c:pt>
                <c:pt idx="4341">
                  <c:v>24.6</c:v>
                </c:pt>
                <c:pt idx="4342">
                  <c:v>26.3</c:v>
                </c:pt>
                <c:pt idx="4343">
                  <c:v>24.05</c:v>
                </c:pt>
                <c:pt idx="4344">
                  <c:v>25.5</c:v>
                </c:pt>
                <c:pt idx="4345">
                  <c:v>24.7</c:v>
                </c:pt>
                <c:pt idx="4346">
                  <c:v>25.2</c:v>
                </c:pt>
                <c:pt idx="4347">
                  <c:v>25.55</c:v>
                </c:pt>
                <c:pt idx="4348">
                  <c:v>25.1</c:v>
                </c:pt>
                <c:pt idx="4349">
                  <c:v>24.6</c:v>
                </c:pt>
                <c:pt idx="4350">
                  <c:v>25.15</c:v>
                </c:pt>
                <c:pt idx="4351">
                  <c:v>25</c:v>
                </c:pt>
                <c:pt idx="4352">
                  <c:v>25.35</c:v>
                </c:pt>
                <c:pt idx="4353">
                  <c:v>25.4</c:v>
                </c:pt>
                <c:pt idx="4354">
                  <c:v>25.6</c:v>
                </c:pt>
                <c:pt idx="4355">
                  <c:v>24.35</c:v>
                </c:pt>
                <c:pt idx="4356">
                  <c:v>25.45</c:v>
                </c:pt>
                <c:pt idx="4357">
                  <c:v>26.1</c:v>
                </c:pt>
                <c:pt idx="4358">
                  <c:v>24.8</c:v>
                </c:pt>
                <c:pt idx="4359">
                  <c:v>25.2</c:v>
                </c:pt>
                <c:pt idx="4360">
                  <c:v>24.05</c:v>
                </c:pt>
                <c:pt idx="4361">
                  <c:v>23.05</c:v>
                </c:pt>
                <c:pt idx="4362">
                  <c:v>25.5</c:v>
                </c:pt>
                <c:pt idx="4363">
                  <c:v>24.95</c:v>
                </c:pt>
                <c:pt idx="4364">
                  <c:v>26.1</c:v>
                </c:pt>
                <c:pt idx="4365">
                  <c:v>25</c:v>
                </c:pt>
                <c:pt idx="4366">
                  <c:v>24.4</c:v>
                </c:pt>
                <c:pt idx="4367">
                  <c:v>24.55</c:v>
                </c:pt>
                <c:pt idx="4368">
                  <c:v>23.85</c:v>
                </c:pt>
                <c:pt idx="4369">
                  <c:v>24.45</c:v>
                </c:pt>
                <c:pt idx="4370">
                  <c:v>24.95</c:v>
                </c:pt>
                <c:pt idx="4371">
                  <c:v>25.35</c:v>
                </c:pt>
                <c:pt idx="4372">
                  <c:v>24.25</c:v>
                </c:pt>
                <c:pt idx="4373">
                  <c:v>24.2</c:v>
                </c:pt>
                <c:pt idx="4374">
                  <c:v>24.75</c:v>
                </c:pt>
                <c:pt idx="4375">
                  <c:v>24.2</c:v>
                </c:pt>
                <c:pt idx="4376">
                  <c:v>25</c:v>
                </c:pt>
                <c:pt idx="4377">
                  <c:v>25.75</c:v>
                </c:pt>
                <c:pt idx="4378">
                  <c:v>24.9</c:v>
                </c:pt>
                <c:pt idx="4379">
                  <c:v>25.25</c:v>
                </c:pt>
                <c:pt idx="4380">
                  <c:v>25.1</c:v>
                </c:pt>
                <c:pt idx="4381">
                  <c:v>23.85</c:v>
                </c:pt>
                <c:pt idx="4382">
                  <c:v>24.2</c:v>
                </c:pt>
                <c:pt idx="4383">
                  <c:v>23.55</c:v>
                </c:pt>
                <c:pt idx="4384">
                  <c:v>79.849999999999994</c:v>
                </c:pt>
                <c:pt idx="4385">
                  <c:v>64.150000000000006</c:v>
                </c:pt>
                <c:pt idx="4386">
                  <c:v>62.8</c:v>
                </c:pt>
                <c:pt idx="4387">
                  <c:v>79.45</c:v>
                </c:pt>
                <c:pt idx="4388">
                  <c:v>70.900000000000006</c:v>
                </c:pt>
                <c:pt idx="4389">
                  <c:v>63.3</c:v>
                </c:pt>
                <c:pt idx="4390">
                  <c:v>65</c:v>
                </c:pt>
                <c:pt idx="4391">
                  <c:v>76.099999999999994</c:v>
                </c:pt>
                <c:pt idx="4392">
                  <c:v>69.150000000000006</c:v>
                </c:pt>
                <c:pt idx="4393">
                  <c:v>76.099999999999994</c:v>
                </c:pt>
                <c:pt idx="4394">
                  <c:v>65.650000000000006</c:v>
                </c:pt>
                <c:pt idx="4395">
                  <c:v>94.55</c:v>
                </c:pt>
                <c:pt idx="4396">
                  <c:v>96.9</c:v>
                </c:pt>
                <c:pt idx="4397">
                  <c:v>84.4</c:v>
                </c:pt>
                <c:pt idx="4398">
                  <c:v>97.65</c:v>
                </c:pt>
                <c:pt idx="4399">
                  <c:v>72.099999999999994</c:v>
                </c:pt>
                <c:pt idx="4400">
                  <c:v>79.25</c:v>
                </c:pt>
                <c:pt idx="4401">
                  <c:v>79.2</c:v>
                </c:pt>
                <c:pt idx="4402">
                  <c:v>100.5</c:v>
                </c:pt>
                <c:pt idx="4403">
                  <c:v>70.900000000000006</c:v>
                </c:pt>
                <c:pt idx="4404">
                  <c:v>99</c:v>
                </c:pt>
                <c:pt idx="4405">
                  <c:v>68.75</c:v>
                </c:pt>
                <c:pt idx="4406">
                  <c:v>90.2</c:v>
                </c:pt>
                <c:pt idx="4407">
                  <c:v>76.45</c:v>
                </c:pt>
                <c:pt idx="4408">
                  <c:v>99</c:v>
                </c:pt>
                <c:pt idx="4409">
                  <c:v>77.150000000000006</c:v>
                </c:pt>
                <c:pt idx="4410">
                  <c:v>90.95</c:v>
                </c:pt>
                <c:pt idx="4411">
                  <c:v>86.4</c:v>
                </c:pt>
                <c:pt idx="4412">
                  <c:v>79.150000000000006</c:v>
                </c:pt>
                <c:pt idx="4413">
                  <c:v>96.6</c:v>
                </c:pt>
                <c:pt idx="4414">
                  <c:v>94.6</c:v>
                </c:pt>
                <c:pt idx="4415">
                  <c:v>99.35</c:v>
                </c:pt>
                <c:pt idx="4416">
                  <c:v>89.95</c:v>
                </c:pt>
                <c:pt idx="4417">
                  <c:v>68.95</c:v>
                </c:pt>
                <c:pt idx="4418">
                  <c:v>66.099999999999994</c:v>
                </c:pt>
                <c:pt idx="4419">
                  <c:v>79.7</c:v>
                </c:pt>
                <c:pt idx="4420">
                  <c:v>98</c:v>
                </c:pt>
                <c:pt idx="4421">
                  <c:v>66.900000000000006</c:v>
                </c:pt>
                <c:pt idx="4422">
                  <c:v>81.25</c:v>
                </c:pt>
                <c:pt idx="4423">
                  <c:v>59.5</c:v>
                </c:pt>
                <c:pt idx="4424">
                  <c:v>54.15</c:v>
                </c:pt>
                <c:pt idx="4425">
                  <c:v>99.35</c:v>
                </c:pt>
                <c:pt idx="4426">
                  <c:v>75.8</c:v>
                </c:pt>
                <c:pt idx="4427">
                  <c:v>89.1</c:v>
                </c:pt>
                <c:pt idx="4428">
                  <c:v>91.6</c:v>
                </c:pt>
                <c:pt idx="4429">
                  <c:v>71.599999999999994</c:v>
                </c:pt>
                <c:pt idx="4430">
                  <c:v>89.55</c:v>
                </c:pt>
                <c:pt idx="4431">
                  <c:v>69.400000000000006</c:v>
                </c:pt>
                <c:pt idx="4432">
                  <c:v>59.8</c:v>
                </c:pt>
                <c:pt idx="4433">
                  <c:v>72.95</c:v>
                </c:pt>
                <c:pt idx="4434">
                  <c:v>73.349999999999994</c:v>
                </c:pt>
                <c:pt idx="4435">
                  <c:v>94.3</c:v>
                </c:pt>
                <c:pt idx="4436">
                  <c:v>71.099999999999994</c:v>
                </c:pt>
                <c:pt idx="4437">
                  <c:v>94.9</c:v>
                </c:pt>
                <c:pt idx="4438">
                  <c:v>64.349999999999994</c:v>
                </c:pt>
                <c:pt idx="4439">
                  <c:v>80.7</c:v>
                </c:pt>
                <c:pt idx="4440">
                  <c:v>73.900000000000006</c:v>
                </c:pt>
                <c:pt idx="4441">
                  <c:v>98.7</c:v>
                </c:pt>
                <c:pt idx="4442">
                  <c:v>69.5</c:v>
                </c:pt>
                <c:pt idx="4443">
                  <c:v>74.2</c:v>
                </c:pt>
                <c:pt idx="4444">
                  <c:v>93.4</c:v>
                </c:pt>
                <c:pt idx="4445">
                  <c:v>80.099999999999994</c:v>
                </c:pt>
                <c:pt idx="4446">
                  <c:v>100.45</c:v>
                </c:pt>
                <c:pt idx="4447">
                  <c:v>89.45</c:v>
                </c:pt>
                <c:pt idx="4448">
                  <c:v>75.349999999999994</c:v>
                </c:pt>
                <c:pt idx="4449">
                  <c:v>106.05</c:v>
                </c:pt>
                <c:pt idx="4450">
                  <c:v>80.400000000000006</c:v>
                </c:pt>
                <c:pt idx="4451">
                  <c:v>81.5</c:v>
                </c:pt>
                <c:pt idx="4452">
                  <c:v>75.7</c:v>
                </c:pt>
                <c:pt idx="4453">
                  <c:v>95.75</c:v>
                </c:pt>
                <c:pt idx="4454">
                  <c:v>99.25</c:v>
                </c:pt>
                <c:pt idx="4455">
                  <c:v>95.1</c:v>
                </c:pt>
                <c:pt idx="4456">
                  <c:v>81.3</c:v>
                </c:pt>
                <c:pt idx="4457">
                  <c:v>77.3</c:v>
                </c:pt>
                <c:pt idx="4458">
                  <c:v>102.1</c:v>
                </c:pt>
                <c:pt idx="4459">
                  <c:v>63.35</c:v>
                </c:pt>
                <c:pt idx="4460">
                  <c:v>76.150000000000006</c:v>
                </c:pt>
                <c:pt idx="4461">
                  <c:v>80.599999999999994</c:v>
                </c:pt>
                <c:pt idx="4462">
                  <c:v>80.3</c:v>
                </c:pt>
                <c:pt idx="4463">
                  <c:v>106.65</c:v>
                </c:pt>
                <c:pt idx="4464">
                  <c:v>93.15</c:v>
                </c:pt>
                <c:pt idx="4465">
                  <c:v>94.35</c:v>
                </c:pt>
                <c:pt idx="4466">
                  <c:v>104.05</c:v>
                </c:pt>
                <c:pt idx="4467">
                  <c:v>74.599999999999994</c:v>
                </c:pt>
                <c:pt idx="4468">
                  <c:v>74.8</c:v>
                </c:pt>
                <c:pt idx="4469">
                  <c:v>71.900000000000006</c:v>
                </c:pt>
                <c:pt idx="4470">
                  <c:v>69.900000000000006</c:v>
                </c:pt>
                <c:pt idx="4471">
                  <c:v>80.8</c:v>
                </c:pt>
                <c:pt idx="4472">
                  <c:v>99.65</c:v>
                </c:pt>
                <c:pt idx="4473">
                  <c:v>69.900000000000006</c:v>
                </c:pt>
                <c:pt idx="4474">
                  <c:v>106.7</c:v>
                </c:pt>
                <c:pt idx="4475">
                  <c:v>105.55</c:v>
                </c:pt>
                <c:pt idx="4476">
                  <c:v>108.1</c:v>
                </c:pt>
                <c:pt idx="4477">
                  <c:v>104.8</c:v>
                </c:pt>
                <c:pt idx="4478">
                  <c:v>99.5</c:v>
                </c:pt>
                <c:pt idx="4479">
                  <c:v>83.5</c:v>
                </c:pt>
                <c:pt idx="4480">
                  <c:v>99.7</c:v>
                </c:pt>
                <c:pt idx="4481">
                  <c:v>105.55</c:v>
                </c:pt>
                <c:pt idx="4482">
                  <c:v>79.2</c:v>
                </c:pt>
                <c:pt idx="4483">
                  <c:v>104.75</c:v>
                </c:pt>
                <c:pt idx="4484">
                  <c:v>86.1</c:v>
                </c:pt>
                <c:pt idx="4485">
                  <c:v>109.25</c:v>
                </c:pt>
                <c:pt idx="4486">
                  <c:v>110.8</c:v>
                </c:pt>
                <c:pt idx="4487">
                  <c:v>105</c:v>
                </c:pt>
                <c:pt idx="4488">
                  <c:v>102.6</c:v>
                </c:pt>
                <c:pt idx="4489">
                  <c:v>84.7</c:v>
                </c:pt>
                <c:pt idx="4490">
                  <c:v>78.599999999999994</c:v>
                </c:pt>
                <c:pt idx="4491">
                  <c:v>110.2</c:v>
                </c:pt>
                <c:pt idx="4492">
                  <c:v>80.650000000000006</c:v>
                </c:pt>
                <c:pt idx="4493">
                  <c:v>101.15</c:v>
                </c:pt>
                <c:pt idx="4494">
                  <c:v>104.7</c:v>
                </c:pt>
                <c:pt idx="4495">
                  <c:v>105.15</c:v>
                </c:pt>
                <c:pt idx="4496">
                  <c:v>77.8</c:v>
                </c:pt>
                <c:pt idx="4497">
                  <c:v>104.3</c:v>
                </c:pt>
                <c:pt idx="4498">
                  <c:v>109</c:v>
                </c:pt>
                <c:pt idx="4499">
                  <c:v>80.900000000000006</c:v>
                </c:pt>
                <c:pt idx="4500">
                  <c:v>105.1</c:v>
                </c:pt>
                <c:pt idx="4501">
                  <c:v>79.849999999999994</c:v>
                </c:pt>
                <c:pt idx="4502">
                  <c:v>104.4</c:v>
                </c:pt>
                <c:pt idx="4503">
                  <c:v>110.05</c:v>
                </c:pt>
                <c:pt idx="4504">
                  <c:v>106.75</c:v>
                </c:pt>
                <c:pt idx="4505">
                  <c:v>111.15</c:v>
                </c:pt>
                <c:pt idx="4506">
                  <c:v>84</c:v>
                </c:pt>
                <c:pt idx="4507">
                  <c:v>108.55</c:v>
                </c:pt>
                <c:pt idx="4508">
                  <c:v>103.2</c:v>
                </c:pt>
                <c:pt idx="4509">
                  <c:v>109.05</c:v>
                </c:pt>
                <c:pt idx="4510">
                  <c:v>105.65</c:v>
                </c:pt>
                <c:pt idx="4511">
                  <c:v>84.5</c:v>
                </c:pt>
                <c:pt idx="4512">
                  <c:v>103.2</c:v>
                </c:pt>
                <c:pt idx="4513">
                  <c:v>104</c:v>
                </c:pt>
                <c:pt idx="4514">
                  <c:v>105.35</c:v>
                </c:pt>
                <c:pt idx="4515">
                  <c:v>84.95</c:v>
                </c:pt>
                <c:pt idx="4516">
                  <c:v>80.45</c:v>
                </c:pt>
                <c:pt idx="4517">
                  <c:v>86.45</c:v>
                </c:pt>
                <c:pt idx="4518">
                  <c:v>85.4</c:v>
                </c:pt>
                <c:pt idx="4519">
                  <c:v>107.95</c:v>
                </c:pt>
                <c:pt idx="4520">
                  <c:v>109.3</c:v>
                </c:pt>
                <c:pt idx="4521">
                  <c:v>104.1</c:v>
                </c:pt>
                <c:pt idx="4522">
                  <c:v>84.35</c:v>
                </c:pt>
                <c:pt idx="4523">
                  <c:v>107.6</c:v>
                </c:pt>
                <c:pt idx="4524">
                  <c:v>78.45</c:v>
                </c:pt>
                <c:pt idx="4525">
                  <c:v>85.25</c:v>
                </c:pt>
                <c:pt idx="4526">
                  <c:v>110.6</c:v>
                </c:pt>
                <c:pt idx="4527">
                  <c:v>83.2</c:v>
                </c:pt>
                <c:pt idx="4528">
                  <c:v>111.75</c:v>
                </c:pt>
                <c:pt idx="4529">
                  <c:v>104.05</c:v>
                </c:pt>
                <c:pt idx="4530">
                  <c:v>79.8</c:v>
                </c:pt>
                <c:pt idx="4531">
                  <c:v>84.3</c:v>
                </c:pt>
                <c:pt idx="4532">
                  <c:v>86.9</c:v>
                </c:pt>
                <c:pt idx="4533">
                  <c:v>87.1</c:v>
                </c:pt>
                <c:pt idx="4534">
                  <c:v>85.1</c:v>
                </c:pt>
                <c:pt idx="4535">
                  <c:v>85.35</c:v>
                </c:pt>
                <c:pt idx="4536">
                  <c:v>108.95</c:v>
                </c:pt>
                <c:pt idx="4537">
                  <c:v>81</c:v>
                </c:pt>
                <c:pt idx="4538">
                  <c:v>85</c:v>
                </c:pt>
                <c:pt idx="4539">
                  <c:v>104.3</c:v>
                </c:pt>
                <c:pt idx="4540">
                  <c:v>80.95</c:v>
                </c:pt>
                <c:pt idx="4541">
                  <c:v>109.3</c:v>
                </c:pt>
                <c:pt idx="4542">
                  <c:v>84.2</c:v>
                </c:pt>
                <c:pt idx="4543">
                  <c:v>108.65</c:v>
                </c:pt>
                <c:pt idx="4544">
                  <c:v>111.25</c:v>
                </c:pt>
                <c:pt idx="4545">
                  <c:v>84.5</c:v>
                </c:pt>
                <c:pt idx="4546">
                  <c:v>111.2</c:v>
                </c:pt>
                <c:pt idx="4547">
                  <c:v>86.55</c:v>
                </c:pt>
                <c:pt idx="4548">
                  <c:v>85.95</c:v>
                </c:pt>
                <c:pt idx="4549">
                  <c:v>110.5</c:v>
                </c:pt>
                <c:pt idx="4550">
                  <c:v>84.2</c:v>
                </c:pt>
                <c:pt idx="4551">
                  <c:v>110.5</c:v>
                </c:pt>
                <c:pt idx="4552">
                  <c:v>107.65</c:v>
                </c:pt>
                <c:pt idx="4553">
                  <c:v>108.9</c:v>
                </c:pt>
                <c:pt idx="4554">
                  <c:v>83.3</c:v>
                </c:pt>
                <c:pt idx="4555">
                  <c:v>109.2</c:v>
                </c:pt>
                <c:pt idx="4556">
                  <c:v>111.3</c:v>
                </c:pt>
                <c:pt idx="4557">
                  <c:v>109.75</c:v>
                </c:pt>
                <c:pt idx="4558">
                  <c:v>84.8</c:v>
                </c:pt>
                <c:pt idx="4559">
                  <c:v>85.3</c:v>
                </c:pt>
                <c:pt idx="4560">
                  <c:v>108.9</c:v>
                </c:pt>
                <c:pt idx="4561">
                  <c:v>88.65</c:v>
                </c:pt>
                <c:pt idx="4562">
                  <c:v>86.15</c:v>
                </c:pt>
                <c:pt idx="4563">
                  <c:v>110.5</c:v>
                </c:pt>
                <c:pt idx="4564">
                  <c:v>110.2</c:v>
                </c:pt>
                <c:pt idx="4565">
                  <c:v>81.95</c:v>
                </c:pt>
                <c:pt idx="4566">
                  <c:v>109.25</c:v>
                </c:pt>
                <c:pt idx="4567">
                  <c:v>110.8</c:v>
                </c:pt>
                <c:pt idx="4568">
                  <c:v>84.1</c:v>
                </c:pt>
                <c:pt idx="4569">
                  <c:v>109.25</c:v>
                </c:pt>
                <c:pt idx="4570">
                  <c:v>110.8</c:v>
                </c:pt>
                <c:pt idx="4571">
                  <c:v>113.25</c:v>
                </c:pt>
                <c:pt idx="4572">
                  <c:v>115.1</c:v>
                </c:pt>
                <c:pt idx="4573">
                  <c:v>88.1</c:v>
                </c:pt>
                <c:pt idx="4574">
                  <c:v>115.05</c:v>
                </c:pt>
                <c:pt idx="4575">
                  <c:v>88.15</c:v>
                </c:pt>
                <c:pt idx="4576">
                  <c:v>85.75</c:v>
                </c:pt>
                <c:pt idx="4577">
                  <c:v>89.65</c:v>
                </c:pt>
                <c:pt idx="4578">
                  <c:v>90.05</c:v>
                </c:pt>
                <c:pt idx="4579">
                  <c:v>90.4</c:v>
                </c:pt>
                <c:pt idx="4580">
                  <c:v>88.85</c:v>
                </c:pt>
                <c:pt idx="4581">
                  <c:v>116.1</c:v>
                </c:pt>
                <c:pt idx="4582">
                  <c:v>114.7</c:v>
                </c:pt>
                <c:pt idx="4583">
                  <c:v>88.95</c:v>
                </c:pt>
                <c:pt idx="4584">
                  <c:v>115.55</c:v>
                </c:pt>
                <c:pt idx="4585">
                  <c:v>113.05</c:v>
                </c:pt>
                <c:pt idx="4586">
                  <c:v>115.15</c:v>
                </c:pt>
                <c:pt idx="4587">
                  <c:v>92.2</c:v>
                </c:pt>
                <c:pt idx="4588">
                  <c:v>91.05</c:v>
                </c:pt>
                <c:pt idx="4589">
                  <c:v>90.55</c:v>
                </c:pt>
                <c:pt idx="4590">
                  <c:v>90.35</c:v>
                </c:pt>
                <c:pt idx="4591">
                  <c:v>118.65</c:v>
                </c:pt>
                <c:pt idx="4592">
                  <c:v>116.25</c:v>
                </c:pt>
                <c:pt idx="4593">
                  <c:v>89.9</c:v>
                </c:pt>
                <c:pt idx="4594">
                  <c:v>114.95</c:v>
                </c:pt>
                <c:pt idx="4595">
                  <c:v>91.3</c:v>
                </c:pt>
                <c:pt idx="4596">
                  <c:v>91.25</c:v>
                </c:pt>
                <c:pt idx="4597">
                  <c:v>89.4</c:v>
                </c:pt>
                <c:pt idx="4598">
                  <c:v>114.9</c:v>
                </c:pt>
                <c:pt idx="4599">
                  <c:v>112.55</c:v>
                </c:pt>
                <c:pt idx="4600">
                  <c:v>90.3</c:v>
                </c:pt>
                <c:pt idx="4601">
                  <c:v>115.1</c:v>
                </c:pt>
                <c:pt idx="4602">
                  <c:v>111.95</c:v>
                </c:pt>
                <c:pt idx="4603">
                  <c:v>91.55</c:v>
                </c:pt>
                <c:pt idx="4604">
                  <c:v>87.95</c:v>
                </c:pt>
                <c:pt idx="4605">
                  <c:v>90.6</c:v>
                </c:pt>
                <c:pt idx="4606">
                  <c:v>116</c:v>
                </c:pt>
                <c:pt idx="4607">
                  <c:v>113.75</c:v>
                </c:pt>
                <c:pt idx="4608">
                  <c:v>90.3</c:v>
                </c:pt>
                <c:pt idx="4609">
                  <c:v>89.9</c:v>
                </c:pt>
                <c:pt idx="4610">
                  <c:v>113.2</c:v>
                </c:pt>
                <c:pt idx="4611">
                  <c:v>89.9</c:v>
                </c:pt>
                <c:pt idx="4612">
                  <c:v>90.5</c:v>
                </c:pt>
                <c:pt idx="4613">
                  <c:v>88</c:v>
                </c:pt>
                <c:pt idx="4614">
                  <c:v>89.25</c:v>
                </c:pt>
                <c:pt idx="4615">
                  <c:v>91.7</c:v>
                </c:pt>
                <c:pt idx="4616">
                  <c:v>94.8</c:v>
                </c:pt>
                <c:pt idx="4617">
                  <c:v>90.55</c:v>
                </c:pt>
                <c:pt idx="4618">
                  <c:v>113.65</c:v>
                </c:pt>
                <c:pt idx="4619">
                  <c:v>116.05</c:v>
                </c:pt>
                <c:pt idx="4620">
                  <c:v>118.6</c:v>
                </c:pt>
                <c:pt idx="4621">
                  <c:v>115.25</c:v>
                </c:pt>
                <c:pt idx="4622">
                  <c:v>92.9</c:v>
                </c:pt>
                <c:pt idx="4623">
                  <c:v>90.65</c:v>
                </c:pt>
                <c:pt idx="4624">
                  <c:v>91.7</c:v>
                </c:pt>
                <c:pt idx="4625">
                  <c:v>114.6</c:v>
                </c:pt>
                <c:pt idx="4626">
                  <c:v>90.15</c:v>
                </c:pt>
                <c:pt idx="4627">
                  <c:v>90.1</c:v>
                </c:pt>
                <c:pt idx="4628">
                  <c:v>115.85</c:v>
                </c:pt>
                <c:pt idx="4629">
                  <c:v>89</c:v>
                </c:pt>
                <c:pt idx="4630">
                  <c:v>90.45</c:v>
                </c:pt>
                <c:pt idx="4631">
                  <c:v>86.4</c:v>
                </c:pt>
                <c:pt idx="4632">
                  <c:v>113.15</c:v>
                </c:pt>
                <c:pt idx="4633">
                  <c:v>116.15</c:v>
                </c:pt>
                <c:pt idx="4634">
                  <c:v>86.85</c:v>
                </c:pt>
                <c:pt idx="4635">
                  <c:v>113.65</c:v>
                </c:pt>
                <c:pt idx="4636">
                  <c:v>91.1</c:v>
                </c:pt>
                <c:pt idx="4637">
                  <c:v>114.75</c:v>
                </c:pt>
                <c:pt idx="4638">
                  <c:v>114.35</c:v>
                </c:pt>
                <c:pt idx="4639">
                  <c:v>114.3</c:v>
                </c:pt>
                <c:pt idx="4640">
                  <c:v>111.8</c:v>
                </c:pt>
                <c:pt idx="4641">
                  <c:v>115.15</c:v>
                </c:pt>
                <c:pt idx="4642">
                  <c:v>89.3</c:v>
                </c:pt>
                <c:pt idx="4643">
                  <c:v>93.2</c:v>
                </c:pt>
                <c:pt idx="4644">
                  <c:v>113.95</c:v>
                </c:pt>
                <c:pt idx="4645">
                  <c:v>114</c:v>
                </c:pt>
                <c:pt idx="4646">
                  <c:v>89.75</c:v>
                </c:pt>
                <c:pt idx="4647">
                  <c:v>116.55</c:v>
                </c:pt>
                <c:pt idx="4648">
                  <c:v>90.8</c:v>
                </c:pt>
                <c:pt idx="4649">
                  <c:v>111.3</c:v>
                </c:pt>
                <c:pt idx="4650">
                  <c:v>89.05</c:v>
                </c:pt>
                <c:pt idx="4651">
                  <c:v>114.6</c:v>
                </c:pt>
                <c:pt idx="4652">
                  <c:v>89.55</c:v>
                </c:pt>
                <c:pt idx="4653">
                  <c:v>64.25</c:v>
                </c:pt>
                <c:pt idx="4654">
                  <c:v>76.05</c:v>
                </c:pt>
                <c:pt idx="4655">
                  <c:v>63.25</c:v>
                </c:pt>
                <c:pt idx="4656">
                  <c:v>80.150000000000006</c:v>
                </c:pt>
                <c:pt idx="4657">
                  <c:v>81.349999999999994</c:v>
                </c:pt>
                <c:pt idx="4658">
                  <c:v>80.849999999999994</c:v>
                </c:pt>
                <c:pt idx="4659">
                  <c:v>80.3</c:v>
                </c:pt>
                <c:pt idx="4660">
                  <c:v>99.65</c:v>
                </c:pt>
                <c:pt idx="4661">
                  <c:v>70.95</c:v>
                </c:pt>
                <c:pt idx="4662">
                  <c:v>55.5</c:v>
                </c:pt>
                <c:pt idx="4663">
                  <c:v>54.2</c:v>
                </c:pt>
                <c:pt idx="4664">
                  <c:v>55.65</c:v>
                </c:pt>
                <c:pt idx="4665">
                  <c:v>64.75</c:v>
                </c:pt>
                <c:pt idx="4666">
                  <c:v>75.2</c:v>
                </c:pt>
                <c:pt idx="4667">
                  <c:v>74.349999999999994</c:v>
                </c:pt>
                <c:pt idx="4668">
                  <c:v>61.4</c:v>
                </c:pt>
                <c:pt idx="4669">
                  <c:v>61.15</c:v>
                </c:pt>
                <c:pt idx="4670">
                  <c:v>69.05</c:v>
                </c:pt>
                <c:pt idx="4671">
                  <c:v>53.3</c:v>
                </c:pt>
                <c:pt idx="4672">
                  <c:v>58.6</c:v>
                </c:pt>
                <c:pt idx="4673">
                  <c:v>94.8</c:v>
                </c:pt>
                <c:pt idx="4674">
                  <c:v>59.75</c:v>
                </c:pt>
                <c:pt idx="4675">
                  <c:v>73.5</c:v>
                </c:pt>
                <c:pt idx="4676">
                  <c:v>61.45</c:v>
                </c:pt>
                <c:pt idx="4677">
                  <c:v>99.7</c:v>
                </c:pt>
                <c:pt idx="4678">
                  <c:v>60</c:v>
                </c:pt>
                <c:pt idx="4679">
                  <c:v>80.349999999999994</c:v>
                </c:pt>
                <c:pt idx="4680">
                  <c:v>95.8</c:v>
                </c:pt>
                <c:pt idx="4681">
                  <c:v>61.3</c:v>
                </c:pt>
                <c:pt idx="4682">
                  <c:v>74.55</c:v>
                </c:pt>
                <c:pt idx="4683">
                  <c:v>73.599999999999994</c:v>
                </c:pt>
                <c:pt idx="4684">
                  <c:v>59.75</c:v>
                </c:pt>
                <c:pt idx="4685">
                  <c:v>99</c:v>
                </c:pt>
                <c:pt idx="4686">
                  <c:v>61.4</c:v>
                </c:pt>
                <c:pt idx="4687">
                  <c:v>60.5</c:v>
                </c:pt>
                <c:pt idx="4688">
                  <c:v>52.85</c:v>
                </c:pt>
                <c:pt idx="4689">
                  <c:v>71</c:v>
                </c:pt>
                <c:pt idx="4690">
                  <c:v>65.55</c:v>
                </c:pt>
                <c:pt idx="4691">
                  <c:v>103.25</c:v>
                </c:pt>
                <c:pt idx="4692">
                  <c:v>65.3</c:v>
                </c:pt>
                <c:pt idx="4693">
                  <c:v>70.099999999999994</c:v>
                </c:pt>
                <c:pt idx="4694">
                  <c:v>105.25</c:v>
                </c:pt>
                <c:pt idx="4695">
                  <c:v>70.349999999999994</c:v>
                </c:pt>
                <c:pt idx="4696">
                  <c:v>59.8</c:v>
                </c:pt>
                <c:pt idx="4697">
                  <c:v>50.65</c:v>
                </c:pt>
                <c:pt idx="4698">
                  <c:v>77.55</c:v>
                </c:pt>
                <c:pt idx="4699">
                  <c:v>79.2</c:v>
                </c:pt>
                <c:pt idx="4700">
                  <c:v>100.45</c:v>
                </c:pt>
                <c:pt idx="4701">
                  <c:v>72</c:v>
                </c:pt>
                <c:pt idx="4702">
                  <c:v>88.95</c:v>
                </c:pt>
                <c:pt idx="4703">
                  <c:v>98.8</c:v>
                </c:pt>
                <c:pt idx="4704">
                  <c:v>99.45</c:v>
                </c:pt>
                <c:pt idx="4705">
                  <c:v>101</c:v>
                </c:pt>
                <c:pt idx="4706">
                  <c:v>80.599999999999994</c:v>
                </c:pt>
                <c:pt idx="4707">
                  <c:v>95.2</c:v>
                </c:pt>
                <c:pt idx="4708">
                  <c:v>102.5</c:v>
                </c:pt>
                <c:pt idx="4709">
                  <c:v>111.15</c:v>
                </c:pt>
                <c:pt idx="4710">
                  <c:v>89.7</c:v>
                </c:pt>
                <c:pt idx="4711">
                  <c:v>79.95</c:v>
                </c:pt>
                <c:pt idx="4712">
                  <c:v>108.15</c:v>
                </c:pt>
                <c:pt idx="4713">
                  <c:v>101.1</c:v>
                </c:pt>
                <c:pt idx="4714">
                  <c:v>99.5</c:v>
                </c:pt>
                <c:pt idx="4715">
                  <c:v>100.4</c:v>
                </c:pt>
                <c:pt idx="4716">
                  <c:v>111.05</c:v>
                </c:pt>
                <c:pt idx="4717">
                  <c:v>99</c:v>
                </c:pt>
                <c:pt idx="4718">
                  <c:v>99.3</c:v>
                </c:pt>
                <c:pt idx="4719">
                  <c:v>95.1</c:v>
                </c:pt>
                <c:pt idx="4720">
                  <c:v>95.2</c:v>
                </c:pt>
                <c:pt idx="4721">
                  <c:v>92.15</c:v>
                </c:pt>
                <c:pt idx="4722">
                  <c:v>100.2</c:v>
                </c:pt>
                <c:pt idx="4723">
                  <c:v>99.65</c:v>
                </c:pt>
                <c:pt idx="4724">
                  <c:v>105.45</c:v>
                </c:pt>
                <c:pt idx="4725">
                  <c:v>110.1</c:v>
                </c:pt>
                <c:pt idx="4726">
                  <c:v>109.2</c:v>
                </c:pt>
                <c:pt idx="4727">
                  <c:v>99.55</c:v>
                </c:pt>
                <c:pt idx="4728">
                  <c:v>106.35</c:v>
                </c:pt>
                <c:pt idx="4729">
                  <c:v>100.2</c:v>
                </c:pt>
                <c:pt idx="4730">
                  <c:v>100.65</c:v>
                </c:pt>
                <c:pt idx="4731">
                  <c:v>104.05</c:v>
                </c:pt>
                <c:pt idx="4732">
                  <c:v>109.3</c:v>
                </c:pt>
                <c:pt idx="4733">
                  <c:v>105.25</c:v>
                </c:pt>
                <c:pt idx="4734">
                  <c:v>103.15</c:v>
                </c:pt>
                <c:pt idx="4735">
                  <c:v>106.3</c:v>
                </c:pt>
                <c:pt idx="4736">
                  <c:v>84.6</c:v>
                </c:pt>
                <c:pt idx="4737">
                  <c:v>97.2</c:v>
                </c:pt>
                <c:pt idx="4738">
                  <c:v>100.1</c:v>
                </c:pt>
                <c:pt idx="4739">
                  <c:v>104.4</c:v>
                </c:pt>
                <c:pt idx="4740">
                  <c:v>100.05</c:v>
                </c:pt>
                <c:pt idx="4741">
                  <c:v>105.65</c:v>
                </c:pt>
                <c:pt idx="4742">
                  <c:v>79.2</c:v>
                </c:pt>
                <c:pt idx="4743">
                  <c:v>50.55</c:v>
                </c:pt>
                <c:pt idx="4744">
                  <c:v>81.95</c:v>
                </c:pt>
                <c:pt idx="4745">
                  <c:v>75.55</c:v>
                </c:pt>
                <c:pt idx="4746">
                  <c:v>80.8</c:v>
                </c:pt>
                <c:pt idx="4747">
                  <c:v>80.599999999999994</c:v>
                </c:pt>
                <c:pt idx="4748">
                  <c:v>73.8</c:v>
                </c:pt>
                <c:pt idx="4749">
                  <c:v>73.349999999999994</c:v>
                </c:pt>
                <c:pt idx="4750">
                  <c:v>64.2</c:v>
                </c:pt>
                <c:pt idx="4751">
                  <c:v>70.099999999999994</c:v>
                </c:pt>
                <c:pt idx="4752">
                  <c:v>75.95</c:v>
                </c:pt>
                <c:pt idx="4753">
                  <c:v>49.8</c:v>
                </c:pt>
                <c:pt idx="4754">
                  <c:v>74.45</c:v>
                </c:pt>
                <c:pt idx="4755">
                  <c:v>80.400000000000006</c:v>
                </c:pt>
                <c:pt idx="4756">
                  <c:v>69.75</c:v>
                </c:pt>
                <c:pt idx="4757">
                  <c:v>79.099999999999994</c:v>
                </c:pt>
                <c:pt idx="4758">
                  <c:v>81.8</c:v>
                </c:pt>
                <c:pt idx="4759">
                  <c:v>79.5</c:v>
                </c:pt>
                <c:pt idx="4760">
                  <c:v>63.8</c:v>
                </c:pt>
                <c:pt idx="4761">
                  <c:v>74.45</c:v>
                </c:pt>
                <c:pt idx="4762">
                  <c:v>78.900000000000006</c:v>
                </c:pt>
                <c:pt idx="4763">
                  <c:v>66.5</c:v>
                </c:pt>
                <c:pt idx="4764">
                  <c:v>55.25</c:v>
                </c:pt>
                <c:pt idx="4765">
                  <c:v>82.1</c:v>
                </c:pt>
                <c:pt idx="4766">
                  <c:v>60.15</c:v>
                </c:pt>
                <c:pt idx="4767">
                  <c:v>80.7</c:v>
                </c:pt>
                <c:pt idx="4768">
                  <c:v>59.8</c:v>
                </c:pt>
                <c:pt idx="4769">
                  <c:v>76.95</c:v>
                </c:pt>
                <c:pt idx="4770">
                  <c:v>68.3</c:v>
                </c:pt>
                <c:pt idx="4771">
                  <c:v>72.95</c:v>
                </c:pt>
                <c:pt idx="4772">
                  <c:v>64.099999999999994</c:v>
                </c:pt>
                <c:pt idx="4773">
                  <c:v>86.1</c:v>
                </c:pt>
                <c:pt idx="4774">
                  <c:v>59.75</c:v>
                </c:pt>
                <c:pt idx="4775">
                  <c:v>70.849999999999994</c:v>
                </c:pt>
                <c:pt idx="4776">
                  <c:v>81.05</c:v>
                </c:pt>
                <c:pt idx="4777">
                  <c:v>81</c:v>
                </c:pt>
                <c:pt idx="4778">
                  <c:v>59.6</c:v>
                </c:pt>
                <c:pt idx="4779">
                  <c:v>67.650000000000006</c:v>
                </c:pt>
                <c:pt idx="4780">
                  <c:v>79.150000000000006</c:v>
                </c:pt>
                <c:pt idx="4781">
                  <c:v>84.85</c:v>
                </c:pt>
                <c:pt idx="4782">
                  <c:v>77.349999999999994</c:v>
                </c:pt>
                <c:pt idx="4783">
                  <c:v>81.849999999999994</c:v>
                </c:pt>
                <c:pt idx="4784">
                  <c:v>64.95</c:v>
                </c:pt>
                <c:pt idx="4785">
                  <c:v>69.25</c:v>
                </c:pt>
                <c:pt idx="4786">
                  <c:v>56.8</c:v>
                </c:pt>
                <c:pt idx="4787">
                  <c:v>58.2</c:v>
                </c:pt>
                <c:pt idx="4788">
                  <c:v>81</c:v>
                </c:pt>
                <c:pt idx="4789">
                  <c:v>85.5</c:v>
                </c:pt>
                <c:pt idx="4790">
                  <c:v>84.35</c:v>
                </c:pt>
                <c:pt idx="4791">
                  <c:v>75.75</c:v>
                </c:pt>
                <c:pt idx="4792">
                  <c:v>60.5</c:v>
                </c:pt>
                <c:pt idx="4793">
                  <c:v>75.55</c:v>
                </c:pt>
                <c:pt idx="4794">
                  <c:v>81.650000000000006</c:v>
                </c:pt>
                <c:pt idx="4795">
                  <c:v>58.9</c:v>
                </c:pt>
                <c:pt idx="4796">
                  <c:v>60.4</c:v>
                </c:pt>
                <c:pt idx="4797">
                  <c:v>67.849999999999994</c:v>
                </c:pt>
                <c:pt idx="4798">
                  <c:v>69.95</c:v>
                </c:pt>
                <c:pt idx="4799">
                  <c:v>81</c:v>
                </c:pt>
                <c:pt idx="4800">
                  <c:v>82</c:v>
                </c:pt>
                <c:pt idx="4801">
                  <c:v>64.05</c:v>
                </c:pt>
                <c:pt idx="4802">
                  <c:v>67.400000000000006</c:v>
                </c:pt>
                <c:pt idx="4803">
                  <c:v>84.7</c:v>
                </c:pt>
                <c:pt idx="4804">
                  <c:v>84.75</c:v>
                </c:pt>
                <c:pt idx="4805">
                  <c:v>75.349999999999994</c:v>
                </c:pt>
                <c:pt idx="4806">
                  <c:v>85.45</c:v>
                </c:pt>
                <c:pt idx="4807">
                  <c:v>59.85</c:v>
                </c:pt>
                <c:pt idx="4808">
                  <c:v>85.9</c:v>
                </c:pt>
                <c:pt idx="4809">
                  <c:v>86.1</c:v>
                </c:pt>
                <c:pt idx="4810">
                  <c:v>86.75</c:v>
                </c:pt>
                <c:pt idx="4811">
                  <c:v>81</c:v>
                </c:pt>
                <c:pt idx="4812">
                  <c:v>82.45</c:v>
                </c:pt>
                <c:pt idx="4813">
                  <c:v>82.85</c:v>
                </c:pt>
                <c:pt idx="4814">
                  <c:v>74.349999999999994</c:v>
                </c:pt>
                <c:pt idx="4815">
                  <c:v>85</c:v>
                </c:pt>
                <c:pt idx="4816">
                  <c:v>69.2</c:v>
                </c:pt>
                <c:pt idx="4817">
                  <c:v>59.5</c:v>
                </c:pt>
                <c:pt idx="4818">
                  <c:v>68.05</c:v>
                </c:pt>
                <c:pt idx="4819">
                  <c:v>74.5</c:v>
                </c:pt>
                <c:pt idx="4820">
                  <c:v>54.5</c:v>
                </c:pt>
                <c:pt idx="4821">
                  <c:v>59.2</c:v>
                </c:pt>
                <c:pt idx="4822">
                  <c:v>83.25</c:v>
                </c:pt>
                <c:pt idx="4823">
                  <c:v>86.7</c:v>
                </c:pt>
                <c:pt idx="4824">
                  <c:v>79.599999999999994</c:v>
                </c:pt>
                <c:pt idx="4825">
                  <c:v>67.95</c:v>
                </c:pt>
                <c:pt idx="4826">
                  <c:v>80.650000000000006</c:v>
                </c:pt>
                <c:pt idx="4827">
                  <c:v>86.45</c:v>
                </c:pt>
                <c:pt idx="4828">
                  <c:v>80.599999999999994</c:v>
                </c:pt>
                <c:pt idx="4829">
                  <c:v>83.85</c:v>
                </c:pt>
                <c:pt idx="4830">
                  <c:v>76.099999999999994</c:v>
                </c:pt>
                <c:pt idx="4831">
                  <c:v>84.4</c:v>
                </c:pt>
                <c:pt idx="4832">
                  <c:v>69.7</c:v>
                </c:pt>
                <c:pt idx="4833">
                  <c:v>65.849999999999994</c:v>
                </c:pt>
                <c:pt idx="4834">
                  <c:v>65.650000000000006</c:v>
                </c:pt>
                <c:pt idx="4835">
                  <c:v>68.25</c:v>
                </c:pt>
                <c:pt idx="4836">
                  <c:v>70.349999999999994</c:v>
                </c:pt>
                <c:pt idx="4837">
                  <c:v>65.599999999999994</c:v>
                </c:pt>
                <c:pt idx="4838">
                  <c:v>78.8</c:v>
                </c:pt>
                <c:pt idx="4839">
                  <c:v>82.45</c:v>
                </c:pt>
                <c:pt idx="4840">
                  <c:v>73.599999999999994</c:v>
                </c:pt>
                <c:pt idx="4841">
                  <c:v>61.45</c:v>
                </c:pt>
                <c:pt idx="4842">
                  <c:v>76.900000000000006</c:v>
                </c:pt>
                <c:pt idx="4843">
                  <c:v>63.55</c:v>
                </c:pt>
                <c:pt idx="4844">
                  <c:v>62.65</c:v>
                </c:pt>
                <c:pt idx="4845">
                  <c:v>61.35</c:v>
                </c:pt>
                <c:pt idx="4846">
                  <c:v>65.099999999999994</c:v>
                </c:pt>
                <c:pt idx="4847">
                  <c:v>54.65</c:v>
                </c:pt>
                <c:pt idx="4848">
                  <c:v>80.25</c:v>
                </c:pt>
                <c:pt idx="4849">
                  <c:v>61.05</c:v>
                </c:pt>
                <c:pt idx="4850">
                  <c:v>78.45</c:v>
                </c:pt>
                <c:pt idx="4851">
                  <c:v>64.900000000000006</c:v>
                </c:pt>
                <c:pt idx="4852">
                  <c:v>71.05</c:v>
                </c:pt>
                <c:pt idx="4853">
                  <c:v>79.599999999999994</c:v>
                </c:pt>
                <c:pt idx="4854">
                  <c:v>82.55</c:v>
                </c:pt>
                <c:pt idx="4855">
                  <c:v>74.3</c:v>
                </c:pt>
                <c:pt idx="4856">
                  <c:v>87.25</c:v>
                </c:pt>
                <c:pt idx="4857">
                  <c:v>71.099999999999994</c:v>
                </c:pt>
                <c:pt idx="4858">
                  <c:v>65.5</c:v>
                </c:pt>
                <c:pt idx="4859">
                  <c:v>19.75</c:v>
                </c:pt>
                <c:pt idx="4860">
                  <c:v>21.1</c:v>
                </c:pt>
                <c:pt idx="4861">
                  <c:v>19.350000000000001</c:v>
                </c:pt>
                <c:pt idx="4862">
                  <c:v>19.95</c:v>
                </c:pt>
                <c:pt idx="4863">
                  <c:v>19.8</c:v>
                </c:pt>
                <c:pt idx="4864">
                  <c:v>20.25</c:v>
                </c:pt>
                <c:pt idx="4865">
                  <c:v>20.05</c:v>
                </c:pt>
                <c:pt idx="4866">
                  <c:v>19.2</c:v>
                </c:pt>
                <c:pt idx="4867">
                  <c:v>20.149999999999999</c:v>
                </c:pt>
                <c:pt idx="4868">
                  <c:v>20.149999999999999</c:v>
                </c:pt>
                <c:pt idx="4869">
                  <c:v>20.65</c:v>
                </c:pt>
                <c:pt idx="4870">
                  <c:v>21</c:v>
                </c:pt>
                <c:pt idx="4871">
                  <c:v>19.75</c:v>
                </c:pt>
                <c:pt idx="4872">
                  <c:v>19.45</c:v>
                </c:pt>
                <c:pt idx="4873">
                  <c:v>19.8</c:v>
                </c:pt>
                <c:pt idx="4874">
                  <c:v>19.350000000000001</c:v>
                </c:pt>
                <c:pt idx="4875">
                  <c:v>19.5</c:v>
                </c:pt>
                <c:pt idx="4876">
                  <c:v>19.7</c:v>
                </c:pt>
                <c:pt idx="4877">
                  <c:v>20.5</c:v>
                </c:pt>
                <c:pt idx="4878">
                  <c:v>20.05</c:v>
                </c:pt>
                <c:pt idx="4879">
                  <c:v>20.75</c:v>
                </c:pt>
                <c:pt idx="4880">
                  <c:v>20.2</c:v>
                </c:pt>
                <c:pt idx="4881">
                  <c:v>19.7</c:v>
                </c:pt>
                <c:pt idx="4882">
                  <c:v>20.399999999999999</c:v>
                </c:pt>
                <c:pt idx="4883">
                  <c:v>20.25</c:v>
                </c:pt>
                <c:pt idx="4884">
                  <c:v>19.850000000000001</c:v>
                </c:pt>
                <c:pt idx="4885">
                  <c:v>19.25</c:v>
                </c:pt>
                <c:pt idx="4886">
                  <c:v>18.399999999999999</c:v>
                </c:pt>
                <c:pt idx="4887">
                  <c:v>19.850000000000001</c:v>
                </c:pt>
                <c:pt idx="4888">
                  <c:v>20.399999999999999</c:v>
                </c:pt>
                <c:pt idx="4889">
                  <c:v>19.55</c:v>
                </c:pt>
                <c:pt idx="4890">
                  <c:v>20.45</c:v>
                </c:pt>
                <c:pt idx="4891">
                  <c:v>20.05</c:v>
                </c:pt>
                <c:pt idx="4892">
                  <c:v>19.350000000000001</c:v>
                </c:pt>
                <c:pt idx="4893">
                  <c:v>19.600000000000001</c:v>
                </c:pt>
                <c:pt idx="4894">
                  <c:v>19.7</c:v>
                </c:pt>
                <c:pt idx="4895">
                  <c:v>19.8</c:v>
                </c:pt>
                <c:pt idx="4896">
                  <c:v>20.5</c:v>
                </c:pt>
                <c:pt idx="4897">
                  <c:v>20</c:v>
                </c:pt>
                <c:pt idx="4898">
                  <c:v>20.399999999999999</c:v>
                </c:pt>
                <c:pt idx="4899">
                  <c:v>20.6</c:v>
                </c:pt>
                <c:pt idx="4900">
                  <c:v>20.3</c:v>
                </c:pt>
                <c:pt idx="4901">
                  <c:v>19.649999999999999</c:v>
                </c:pt>
                <c:pt idx="4902">
                  <c:v>20.45</c:v>
                </c:pt>
                <c:pt idx="4903">
                  <c:v>19.3</c:v>
                </c:pt>
                <c:pt idx="4904">
                  <c:v>19.95</c:v>
                </c:pt>
                <c:pt idx="4905">
                  <c:v>20.5</c:v>
                </c:pt>
                <c:pt idx="4906">
                  <c:v>19.149999999999999</c:v>
                </c:pt>
                <c:pt idx="4907">
                  <c:v>19.350000000000001</c:v>
                </c:pt>
                <c:pt idx="4908">
                  <c:v>19.899999999999999</c:v>
                </c:pt>
                <c:pt idx="4909">
                  <c:v>19.55</c:v>
                </c:pt>
                <c:pt idx="4910">
                  <c:v>20.100000000000001</c:v>
                </c:pt>
                <c:pt idx="4911">
                  <c:v>19.95</c:v>
                </c:pt>
                <c:pt idx="4912">
                  <c:v>19.899999999999999</c:v>
                </c:pt>
                <c:pt idx="4913">
                  <c:v>19.899999999999999</c:v>
                </c:pt>
                <c:pt idx="4914">
                  <c:v>19.3</c:v>
                </c:pt>
                <c:pt idx="4915">
                  <c:v>19.350000000000001</c:v>
                </c:pt>
                <c:pt idx="4916">
                  <c:v>20.25</c:v>
                </c:pt>
                <c:pt idx="4917">
                  <c:v>19.7</c:v>
                </c:pt>
                <c:pt idx="4918">
                  <c:v>20.2</c:v>
                </c:pt>
                <c:pt idx="4919">
                  <c:v>19.600000000000001</c:v>
                </c:pt>
                <c:pt idx="4920">
                  <c:v>20.149999999999999</c:v>
                </c:pt>
                <c:pt idx="4921">
                  <c:v>20.5</c:v>
                </c:pt>
                <c:pt idx="4922">
                  <c:v>19.7</c:v>
                </c:pt>
                <c:pt idx="4923">
                  <c:v>20.2</c:v>
                </c:pt>
                <c:pt idx="4924">
                  <c:v>20.100000000000001</c:v>
                </c:pt>
                <c:pt idx="4925">
                  <c:v>20.9</c:v>
                </c:pt>
                <c:pt idx="4926">
                  <c:v>19.75</c:v>
                </c:pt>
                <c:pt idx="4927">
                  <c:v>20.149999999999999</c:v>
                </c:pt>
                <c:pt idx="4928">
                  <c:v>20.350000000000001</c:v>
                </c:pt>
                <c:pt idx="4929">
                  <c:v>20</c:v>
                </c:pt>
                <c:pt idx="4930">
                  <c:v>19.8</c:v>
                </c:pt>
                <c:pt idx="4931">
                  <c:v>21.3</c:v>
                </c:pt>
                <c:pt idx="4932">
                  <c:v>19.850000000000001</c:v>
                </c:pt>
                <c:pt idx="4933">
                  <c:v>19.95</c:v>
                </c:pt>
                <c:pt idx="4934">
                  <c:v>19.649999999999999</c:v>
                </c:pt>
                <c:pt idx="4935">
                  <c:v>20.65</c:v>
                </c:pt>
                <c:pt idx="4936">
                  <c:v>19.649999999999999</c:v>
                </c:pt>
                <c:pt idx="4937">
                  <c:v>21.05</c:v>
                </c:pt>
                <c:pt idx="4938">
                  <c:v>19.850000000000001</c:v>
                </c:pt>
                <c:pt idx="4939">
                  <c:v>19.3</c:v>
                </c:pt>
                <c:pt idx="4940">
                  <c:v>19.5</c:v>
                </c:pt>
                <c:pt idx="4941">
                  <c:v>20.25</c:v>
                </c:pt>
                <c:pt idx="4942">
                  <c:v>20.95</c:v>
                </c:pt>
                <c:pt idx="4943">
                  <c:v>20.45</c:v>
                </c:pt>
                <c:pt idx="4944">
                  <c:v>20.2</c:v>
                </c:pt>
                <c:pt idx="4945">
                  <c:v>19.350000000000001</c:v>
                </c:pt>
                <c:pt idx="4946">
                  <c:v>21.45</c:v>
                </c:pt>
                <c:pt idx="4947">
                  <c:v>20.3</c:v>
                </c:pt>
                <c:pt idx="4948">
                  <c:v>20.05</c:v>
                </c:pt>
                <c:pt idx="4949">
                  <c:v>19.55</c:v>
                </c:pt>
                <c:pt idx="4950">
                  <c:v>19.95</c:v>
                </c:pt>
                <c:pt idx="4951">
                  <c:v>20.100000000000001</c:v>
                </c:pt>
                <c:pt idx="4952">
                  <c:v>19.55</c:v>
                </c:pt>
                <c:pt idx="4953">
                  <c:v>19.75</c:v>
                </c:pt>
                <c:pt idx="4954">
                  <c:v>20.65</c:v>
                </c:pt>
                <c:pt idx="4955">
                  <c:v>19.899999999999999</c:v>
                </c:pt>
                <c:pt idx="4956">
                  <c:v>21.1</c:v>
                </c:pt>
                <c:pt idx="4957">
                  <c:v>19.25</c:v>
                </c:pt>
                <c:pt idx="4958">
                  <c:v>20.399999999999999</c:v>
                </c:pt>
                <c:pt idx="4959">
                  <c:v>19.149999999999999</c:v>
                </c:pt>
                <c:pt idx="4960">
                  <c:v>19.55</c:v>
                </c:pt>
                <c:pt idx="4961">
                  <c:v>19.8</c:v>
                </c:pt>
                <c:pt idx="4962">
                  <c:v>19.399999999999999</c:v>
                </c:pt>
                <c:pt idx="4963">
                  <c:v>20.85</c:v>
                </c:pt>
                <c:pt idx="4964">
                  <c:v>19.850000000000001</c:v>
                </c:pt>
                <c:pt idx="4965">
                  <c:v>20.05</c:v>
                </c:pt>
                <c:pt idx="4966">
                  <c:v>20.3</c:v>
                </c:pt>
                <c:pt idx="4967">
                  <c:v>19.2</c:v>
                </c:pt>
                <c:pt idx="4968">
                  <c:v>20.149999999999999</c:v>
                </c:pt>
                <c:pt idx="4969">
                  <c:v>18.55</c:v>
                </c:pt>
                <c:pt idx="4970">
                  <c:v>20.399999999999999</c:v>
                </c:pt>
                <c:pt idx="4971">
                  <c:v>19.899999999999999</c:v>
                </c:pt>
                <c:pt idx="4972">
                  <c:v>18.95</c:v>
                </c:pt>
                <c:pt idx="4973">
                  <c:v>19.3</c:v>
                </c:pt>
                <c:pt idx="4974">
                  <c:v>20.05</c:v>
                </c:pt>
                <c:pt idx="4975">
                  <c:v>20.55</c:v>
                </c:pt>
                <c:pt idx="4976">
                  <c:v>20.399999999999999</c:v>
                </c:pt>
                <c:pt idx="4977">
                  <c:v>20.5</c:v>
                </c:pt>
                <c:pt idx="4978">
                  <c:v>19.95</c:v>
                </c:pt>
                <c:pt idx="4979">
                  <c:v>20</c:v>
                </c:pt>
                <c:pt idx="4980">
                  <c:v>20</c:v>
                </c:pt>
                <c:pt idx="4981">
                  <c:v>20.399999999999999</c:v>
                </c:pt>
                <c:pt idx="4982">
                  <c:v>20.9</c:v>
                </c:pt>
                <c:pt idx="4983">
                  <c:v>19.649999999999999</c:v>
                </c:pt>
                <c:pt idx="4984">
                  <c:v>19.5</c:v>
                </c:pt>
                <c:pt idx="4985">
                  <c:v>19.8</c:v>
                </c:pt>
                <c:pt idx="4986">
                  <c:v>19.600000000000001</c:v>
                </c:pt>
                <c:pt idx="4987">
                  <c:v>19.649999999999999</c:v>
                </c:pt>
                <c:pt idx="4988">
                  <c:v>20.05</c:v>
                </c:pt>
                <c:pt idx="4989">
                  <c:v>19.399999999999999</c:v>
                </c:pt>
                <c:pt idx="4990">
                  <c:v>19.7</c:v>
                </c:pt>
                <c:pt idx="4991">
                  <c:v>19.399999999999999</c:v>
                </c:pt>
                <c:pt idx="4992">
                  <c:v>19.95</c:v>
                </c:pt>
                <c:pt idx="4993">
                  <c:v>19.2</c:v>
                </c:pt>
                <c:pt idx="4994">
                  <c:v>20.149999999999999</c:v>
                </c:pt>
                <c:pt idx="4995">
                  <c:v>19.899999999999999</c:v>
                </c:pt>
                <c:pt idx="4996">
                  <c:v>19.95</c:v>
                </c:pt>
                <c:pt idx="4997">
                  <c:v>19.45</c:v>
                </c:pt>
                <c:pt idx="4998">
                  <c:v>19.649999999999999</c:v>
                </c:pt>
                <c:pt idx="4999">
                  <c:v>20.45</c:v>
                </c:pt>
                <c:pt idx="5000">
                  <c:v>20.05</c:v>
                </c:pt>
                <c:pt idx="5001">
                  <c:v>20.05</c:v>
                </c:pt>
                <c:pt idx="5002">
                  <c:v>20.25</c:v>
                </c:pt>
                <c:pt idx="5003">
                  <c:v>20.149999999999999</c:v>
                </c:pt>
                <c:pt idx="5004">
                  <c:v>20.65</c:v>
                </c:pt>
                <c:pt idx="5005">
                  <c:v>19.45</c:v>
                </c:pt>
                <c:pt idx="5006">
                  <c:v>19.45</c:v>
                </c:pt>
                <c:pt idx="5007">
                  <c:v>19.399999999999999</c:v>
                </c:pt>
                <c:pt idx="5008">
                  <c:v>20.3</c:v>
                </c:pt>
                <c:pt idx="5009">
                  <c:v>19.649999999999999</c:v>
                </c:pt>
                <c:pt idx="5010">
                  <c:v>19.850000000000001</c:v>
                </c:pt>
                <c:pt idx="5011">
                  <c:v>19.850000000000001</c:v>
                </c:pt>
                <c:pt idx="5012">
                  <c:v>19.850000000000001</c:v>
                </c:pt>
                <c:pt idx="5013">
                  <c:v>19.55</c:v>
                </c:pt>
                <c:pt idx="5014">
                  <c:v>19.850000000000001</c:v>
                </c:pt>
                <c:pt idx="5015">
                  <c:v>19.600000000000001</c:v>
                </c:pt>
                <c:pt idx="5016">
                  <c:v>19.75</c:v>
                </c:pt>
                <c:pt idx="5017">
                  <c:v>20.7</c:v>
                </c:pt>
                <c:pt idx="5018">
                  <c:v>19.100000000000001</c:v>
                </c:pt>
                <c:pt idx="5019">
                  <c:v>19.899999999999999</c:v>
                </c:pt>
                <c:pt idx="5020">
                  <c:v>19.5</c:v>
                </c:pt>
                <c:pt idx="5021">
                  <c:v>19.55</c:v>
                </c:pt>
                <c:pt idx="5022">
                  <c:v>19.649999999999999</c:v>
                </c:pt>
                <c:pt idx="5023">
                  <c:v>20.25</c:v>
                </c:pt>
                <c:pt idx="5024">
                  <c:v>20.05</c:v>
                </c:pt>
                <c:pt idx="5025">
                  <c:v>20.9</c:v>
                </c:pt>
                <c:pt idx="5026">
                  <c:v>20.3</c:v>
                </c:pt>
                <c:pt idx="5027">
                  <c:v>20.25</c:v>
                </c:pt>
                <c:pt idx="5028">
                  <c:v>19.850000000000001</c:v>
                </c:pt>
                <c:pt idx="5029">
                  <c:v>19.8</c:v>
                </c:pt>
                <c:pt idx="5030">
                  <c:v>18.8</c:v>
                </c:pt>
                <c:pt idx="5031">
                  <c:v>20.65</c:v>
                </c:pt>
                <c:pt idx="5032">
                  <c:v>19.75</c:v>
                </c:pt>
                <c:pt idx="5033">
                  <c:v>19.8</c:v>
                </c:pt>
                <c:pt idx="5034">
                  <c:v>20</c:v>
                </c:pt>
                <c:pt idx="5035">
                  <c:v>20.05</c:v>
                </c:pt>
                <c:pt idx="5036">
                  <c:v>20.55</c:v>
                </c:pt>
                <c:pt idx="5037">
                  <c:v>19.5</c:v>
                </c:pt>
                <c:pt idx="5038">
                  <c:v>19.55</c:v>
                </c:pt>
                <c:pt idx="5039">
                  <c:v>19.7</c:v>
                </c:pt>
                <c:pt idx="5040">
                  <c:v>19.5</c:v>
                </c:pt>
                <c:pt idx="5041">
                  <c:v>19.55</c:v>
                </c:pt>
                <c:pt idx="5042">
                  <c:v>20.5</c:v>
                </c:pt>
                <c:pt idx="5043">
                  <c:v>20.350000000000001</c:v>
                </c:pt>
                <c:pt idx="5044">
                  <c:v>20.55</c:v>
                </c:pt>
                <c:pt idx="5045">
                  <c:v>19.7</c:v>
                </c:pt>
                <c:pt idx="5046">
                  <c:v>19.399999999999999</c:v>
                </c:pt>
                <c:pt idx="5047">
                  <c:v>20.350000000000001</c:v>
                </c:pt>
                <c:pt idx="5048">
                  <c:v>20.85</c:v>
                </c:pt>
                <c:pt idx="5049">
                  <c:v>19.850000000000001</c:v>
                </c:pt>
                <c:pt idx="5050">
                  <c:v>19.600000000000001</c:v>
                </c:pt>
                <c:pt idx="5051">
                  <c:v>19.45</c:v>
                </c:pt>
                <c:pt idx="5052">
                  <c:v>19.7</c:v>
                </c:pt>
                <c:pt idx="5053">
                  <c:v>19.95</c:v>
                </c:pt>
                <c:pt idx="5054">
                  <c:v>19.600000000000001</c:v>
                </c:pt>
                <c:pt idx="5055">
                  <c:v>19.850000000000001</c:v>
                </c:pt>
                <c:pt idx="5056">
                  <c:v>20.55</c:v>
                </c:pt>
                <c:pt idx="5057">
                  <c:v>19.7</c:v>
                </c:pt>
                <c:pt idx="5058">
                  <c:v>19.850000000000001</c:v>
                </c:pt>
                <c:pt idx="5059">
                  <c:v>19.95</c:v>
                </c:pt>
                <c:pt idx="5060">
                  <c:v>19.149999999999999</c:v>
                </c:pt>
                <c:pt idx="5061">
                  <c:v>19.399999999999999</c:v>
                </c:pt>
                <c:pt idx="5062">
                  <c:v>20.100000000000001</c:v>
                </c:pt>
                <c:pt idx="5063">
                  <c:v>20.399999999999999</c:v>
                </c:pt>
                <c:pt idx="5064">
                  <c:v>19.600000000000001</c:v>
                </c:pt>
                <c:pt idx="5065">
                  <c:v>19.25</c:v>
                </c:pt>
                <c:pt idx="5066">
                  <c:v>19.649999999999999</c:v>
                </c:pt>
                <c:pt idx="5067">
                  <c:v>19.75</c:v>
                </c:pt>
                <c:pt idx="5068">
                  <c:v>19.55</c:v>
                </c:pt>
                <c:pt idx="5069">
                  <c:v>19.850000000000001</c:v>
                </c:pt>
                <c:pt idx="5070">
                  <c:v>19.850000000000001</c:v>
                </c:pt>
                <c:pt idx="5071">
                  <c:v>20.75</c:v>
                </c:pt>
                <c:pt idx="5072">
                  <c:v>20.6</c:v>
                </c:pt>
                <c:pt idx="5073">
                  <c:v>20</c:v>
                </c:pt>
                <c:pt idx="5074">
                  <c:v>19.7</c:v>
                </c:pt>
                <c:pt idx="5075">
                  <c:v>19.8</c:v>
                </c:pt>
                <c:pt idx="5076">
                  <c:v>20.2</c:v>
                </c:pt>
                <c:pt idx="5077">
                  <c:v>19.7</c:v>
                </c:pt>
                <c:pt idx="5078">
                  <c:v>19.100000000000001</c:v>
                </c:pt>
                <c:pt idx="5079">
                  <c:v>19.95</c:v>
                </c:pt>
                <c:pt idx="5080">
                  <c:v>20.2</c:v>
                </c:pt>
                <c:pt idx="5081">
                  <c:v>20.05</c:v>
                </c:pt>
                <c:pt idx="5082">
                  <c:v>19.2</c:v>
                </c:pt>
                <c:pt idx="5083">
                  <c:v>20.5</c:v>
                </c:pt>
                <c:pt idx="5084">
                  <c:v>20.8</c:v>
                </c:pt>
                <c:pt idx="5085">
                  <c:v>20.2</c:v>
                </c:pt>
                <c:pt idx="5086">
                  <c:v>18.7</c:v>
                </c:pt>
                <c:pt idx="5087">
                  <c:v>20.65</c:v>
                </c:pt>
                <c:pt idx="5088">
                  <c:v>19.75</c:v>
                </c:pt>
                <c:pt idx="5089">
                  <c:v>19.75</c:v>
                </c:pt>
                <c:pt idx="5090">
                  <c:v>19.899999999999999</c:v>
                </c:pt>
                <c:pt idx="5091">
                  <c:v>20.55</c:v>
                </c:pt>
                <c:pt idx="5092">
                  <c:v>19.7</c:v>
                </c:pt>
                <c:pt idx="5093">
                  <c:v>20.25</c:v>
                </c:pt>
                <c:pt idx="5094">
                  <c:v>19.850000000000001</c:v>
                </c:pt>
                <c:pt idx="5095">
                  <c:v>18.7</c:v>
                </c:pt>
                <c:pt idx="5096">
                  <c:v>20.149999999999999</c:v>
                </c:pt>
                <c:pt idx="5097">
                  <c:v>19.55</c:v>
                </c:pt>
                <c:pt idx="5098">
                  <c:v>20</c:v>
                </c:pt>
                <c:pt idx="5099">
                  <c:v>19.95</c:v>
                </c:pt>
                <c:pt idx="5100">
                  <c:v>20.25</c:v>
                </c:pt>
                <c:pt idx="5101">
                  <c:v>20.149999999999999</c:v>
                </c:pt>
                <c:pt idx="5102">
                  <c:v>20.5</c:v>
                </c:pt>
                <c:pt idx="5103">
                  <c:v>19.600000000000001</c:v>
                </c:pt>
                <c:pt idx="5104">
                  <c:v>19.600000000000001</c:v>
                </c:pt>
                <c:pt idx="5105">
                  <c:v>19.45</c:v>
                </c:pt>
                <c:pt idx="5106">
                  <c:v>19.75</c:v>
                </c:pt>
                <c:pt idx="5107">
                  <c:v>20.85</c:v>
                </c:pt>
                <c:pt idx="5108">
                  <c:v>19.8</c:v>
                </c:pt>
                <c:pt idx="5109">
                  <c:v>20.6</c:v>
                </c:pt>
                <c:pt idx="5110">
                  <c:v>20.45</c:v>
                </c:pt>
                <c:pt idx="5111">
                  <c:v>20</c:v>
                </c:pt>
                <c:pt idx="5112">
                  <c:v>20.45</c:v>
                </c:pt>
                <c:pt idx="5113">
                  <c:v>19.649999999999999</c:v>
                </c:pt>
                <c:pt idx="5114">
                  <c:v>20.399999999999999</c:v>
                </c:pt>
                <c:pt idx="5115">
                  <c:v>20.25</c:v>
                </c:pt>
                <c:pt idx="5116">
                  <c:v>20.75</c:v>
                </c:pt>
                <c:pt idx="5117">
                  <c:v>20.3</c:v>
                </c:pt>
                <c:pt idx="5118">
                  <c:v>20.6</c:v>
                </c:pt>
                <c:pt idx="5119">
                  <c:v>20.100000000000001</c:v>
                </c:pt>
                <c:pt idx="5120">
                  <c:v>19.399999999999999</c:v>
                </c:pt>
                <c:pt idx="5121">
                  <c:v>20.8</c:v>
                </c:pt>
                <c:pt idx="5122">
                  <c:v>20.45</c:v>
                </c:pt>
                <c:pt idx="5123">
                  <c:v>19.399999999999999</c:v>
                </c:pt>
                <c:pt idx="5124">
                  <c:v>20</c:v>
                </c:pt>
                <c:pt idx="5125">
                  <c:v>19.95</c:v>
                </c:pt>
                <c:pt idx="5126">
                  <c:v>20.45</c:v>
                </c:pt>
                <c:pt idx="5127">
                  <c:v>20.05</c:v>
                </c:pt>
                <c:pt idx="5128">
                  <c:v>19.75</c:v>
                </c:pt>
                <c:pt idx="5129">
                  <c:v>19.25</c:v>
                </c:pt>
                <c:pt idx="5130">
                  <c:v>20.350000000000001</c:v>
                </c:pt>
                <c:pt idx="5131">
                  <c:v>20.05</c:v>
                </c:pt>
                <c:pt idx="5132">
                  <c:v>19.600000000000001</c:v>
                </c:pt>
                <c:pt idx="5133">
                  <c:v>20.149999999999999</c:v>
                </c:pt>
                <c:pt idx="5134">
                  <c:v>19.149999999999999</c:v>
                </c:pt>
                <c:pt idx="5135">
                  <c:v>19.55</c:v>
                </c:pt>
                <c:pt idx="5136">
                  <c:v>20.5</c:v>
                </c:pt>
                <c:pt idx="5137">
                  <c:v>20.75</c:v>
                </c:pt>
                <c:pt idx="5138">
                  <c:v>19.649999999999999</c:v>
                </c:pt>
                <c:pt idx="5139">
                  <c:v>19.55</c:v>
                </c:pt>
                <c:pt idx="5140">
                  <c:v>20.149999999999999</c:v>
                </c:pt>
                <c:pt idx="5141">
                  <c:v>19.899999999999999</c:v>
                </c:pt>
                <c:pt idx="5142">
                  <c:v>19.25</c:v>
                </c:pt>
                <c:pt idx="5143">
                  <c:v>19.649999999999999</c:v>
                </c:pt>
                <c:pt idx="5144">
                  <c:v>20.75</c:v>
                </c:pt>
                <c:pt idx="5145">
                  <c:v>19.25</c:v>
                </c:pt>
                <c:pt idx="5146">
                  <c:v>20.399999999999999</c:v>
                </c:pt>
                <c:pt idx="5147">
                  <c:v>19.600000000000001</c:v>
                </c:pt>
                <c:pt idx="5148">
                  <c:v>19.649999999999999</c:v>
                </c:pt>
                <c:pt idx="5149">
                  <c:v>20.55</c:v>
                </c:pt>
                <c:pt idx="5150">
                  <c:v>19.05</c:v>
                </c:pt>
                <c:pt idx="5151">
                  <c:v>20.100000000000001</c:v>
                </c:pt>
                <c:pt idx="5152">
                  <c:v>19.95</c:v>
                </c:pt>
                <c:pt idx="5153">
                  <c:v>19.75</c:v>
                </c:pt>
                <c:pt idx="5154">
                  <c:v>19.100000000000001</c:v>
                </c:pt>
                <c:pt idx="5155">
                  <c:v>20.2</c:v>
                </c:pt>
                <c:pt idx="5156">
                  <c:v>19.649999999999999</c:v>
                </c:pt>
                <c:pt idx="5157">
                  <c:v>19.600000000000001</c:v>
                </c:pt>
                <c:pt idx="5158">
                  <c:v>20.100000000000001</c:v>
                </c:pt>
                <c:pt idx="5159">
                  <c:v>19.899999999999999</c:v>
                </c:pt>
                <c:pt idx="5160">
                  <c:v>19.600000000000001</c:v>
                </c:pt>
                <c:pt idx="5161">
                  <c:v>19.8</c:v>
                </c:pt>
                <c:pt idx="5162">
                  <c:v>19.850000000000001</c:v>
                </c:pt>
                <c:pt idx="5163">
                  <c:v>19.399999999999999</c:v>
                </c:pt>
                <c:pt idx="5164">
                  <c:v>20.100000000000001</c:v>
                </c:pt>
                <c:pt idx="5165">
                  <c:v>19.7</c:v>
                </c:pt>
                <c:pt idx="5166">
                  <c:v>19.45</c:v>
                </c:pt>
                <c:pt idx="5167">
                  <c:v>19.899999999999999</c:v>
                </c:pt>
                <c:pt idx="5168">
                  <c:v>19.55</c:v>
                </c:pt>
                <c:pt idx="5169">
                  <c:v>19.399999999999999</c:v>
                </c:pt>
                <c:pt idx="5170">
                  <c:v>21.25</c:v>
                </c:pt>
                <c:pt idx="5171">
                  <c:v>21</c:v>
                </c:pt>
                <c:pt idx="5172">
                  <c:v>20.350000000000001</c:v>
                </c:pt>
                <c:pt idx="5173">
                  <c:v>19.600000000000001</c:v>
                </c:pt>
                <c:pt idx="5174">
                  <c:v>20.85</c:v>
                </c:pt>
                <c:pt idx="5175">
                  <c:v>19.55</c:v>
                </c:pt>
                <c:pt idx="5176">
                  <c:v>20.55</c:v>
                </c:pt>
                <c:pt idx="5177">
                  <c:v>19.2</c:v>
                </c:pt>
                <c:pt idx="5178">
                  <c:v>20.05</c:v>
                </c:pt>
                <c:pt idx="5179">
                  <c:v>19.350000000000001</c:v>
                </c:pt>
                <c:pt idx="5180">
                  <c:v>18.8</c:v>
                </c:pt>
                <c:pt idx="5181">
                  <c:v>20.7</c:v>
                </c:pt>
                <c:pt idx="5182">
                  <c:v>18.95</c:v>
                </c:pt>
                <c:pt idx="5183">
                  <c:v>21</c:v>
                </c:pt>
                <c:pt idx="5184">
                  <c:v>19.75</c:v>
                </c:pt>
                <c:pt idx="5185">
                  <c:v>19.850000000000001</c:v>
                </c:pt>
                <c:pt idx="5186">
                  <c:v>19.350000000000001</c:v>
                </c:pt>
                <c:pt idx="5187">
                  <c:v>20.100000000000001</c:v>
                </c:pt>
                <c:pt idx="5188">
                  <c:v>19.75</c:v>
                </c:pt>
                <c:pt idx="5189">
                  <c:v>19.100000000000001</c:v>
                </c:pt>
                <c:pt idx="5190">
                  <c:v>19.55</c:v>
                </c:pt>
                <c:pt idx="5191">
                  <c:v>19.7</c:v>
                </c:pt>
                <c:pt idx="5192">
                  <c:v>20.85</c:v>
                </c:pt>
                <c:pt idx="5193">
                  <c:v>19.850000000000001</c:v>
                </c:pt>
                <c:pt idx="5194">
                  <c:v>20.3</c:v>
                </c:pt>
                <c:pt idx="5195">
                  <c:v>20.9</c:v>
                </c:pt>
                <c:pt idx="5196">
                  <c:v>20.5</c:v>
                </c:pt>
                <c:pt idx="5197">
                  <c:v>19.350000000000001</c:v>
                </c:pt>
                <c:pt idx="5198">
                  <c:v>19.95</c:v>
                </c:pt>
                <c:pt idx="5199">
                  <c:v>19.7</c:v>
                </c:pt>
                <c:pt idx="5200">
                  <c:v>20</c:v>
                </c:pt>
                <c:pt idx="5201">
                  <c:v>20.2</c:v>
                </c:pt>
                <c:pt idx="5202">
                  <c:v>20.149999999999999</c:v>
                </c:pt>
                <c:pt idx="5203">
                  <c:v>20.75</c:v>
                </c:pt>
                <c:pt idx="5204">
                  <c:v>20.05</c:v>
                </c:pt>
                <c:pt idx="5205">
                  <c:v>19.7</c:v>
                </c:pt>
                <c:pt idx="5206">
                  <c:v>19.850000000000001</c:v>
                </c:pt>
                <c:pt idx="5207">
                  <c:v>20.100000000000001</c:v>
                </c:pt>
                <c:pt idx="5208">
                  <c:v>19.7</c:v>
                </c:pt>
                <c:pt idx="5209">
                  <c:v>20.350000000000001</c:v>
                </c:pt>
                <c:pt idx="5210">
                  <c:v>19.350000000000001</c:v>
                </c:pt>
                <c:pt idx="5211">
                  <c:v>20</c:v>
                </c:pt>
                <c:pt idx="5212">
                  <c:v>20</c:v>
                </c:pt>
                <c:pt idx="5213">
                  <c:v>19.3</c:v>
                </c:pt>
                <c:pt idx="5214">
                  <c:v>19.75</c:v>
                </c:pt>
                <c:pt idx="5215">
                  <c:v>19.5</c:v>
                </c:pt>
                <c:pt idx="5216">
                  <c:v>20.350000000000001</c:v>
                </c:pt>
                <c:pt idx="5217">
                  <c:v>20.149999999999999</c:v>
                </c:pt>
                <c:pt idx="5218">
                  <c:v>20.149999999999999</c:v>
                </c:pt>
                <c:pt idx="5219">
                  <c:v>20.2</c:v>
                </c:pt>
                <c:pt idx="5220">
                  <c:v>19.899999999999999</c:v>
                </c:pt>
                <c:pt idx="5221">
                  <c:v>20.6</c:v>
                </c:pt>
                <c:pt idx="5222">
                  <c:v>20.5</c:v>
                </c:pt>
                <c:pt idx="5223">
                  <c:v>19.7</c:v>
                </c:pt>
                <c:pt idx="5224">
                  <c:v>19.5</c:v>
                </c:pt>
                <c:pt idx="5225">
                  <c:v>19.05</c:v>
                </c:pt>
                <c:pt idx="5226">
                  <c:v>20.9</c:v>
                </c:pt>
                <c:pt idx="5227">
                  <c:v>90.25</c:v>
                </c:pt>
                <c:pt idx="5228">
                  <c:v>88.05</c:v>
                </c:pt>
                <c:pt idx="5229">
                  <c:v>89.05</c:v>
                </c:pt>
                <c:pt idx="5230">
                  <c:v>112.6</c:v>
                </c:pt>
                <c:pt idx="5231">
                  <c:v>114.05</c:v>
                </c:pt>
                <c:pt idx="5232">
                  <c:v>116.05</c:v>
                </c:pt>
                <c:pt idx="5233">
                  <c:v>115.75</c:v>
                </c:pt>
                <c:pt idx="5234">
                  <c:v>113.1</c:v>
                </c:pt>
                <c:pt idx="5235">
                  <c:v>115.6</c:v>
                </c:pt>
                <c:pt idx="5236">
                  <c:v>114.55</c:v>
                </c:pt>
                <c:pt idx="5237">
                  <c:v>89.85</c:v>
                </c:pt>
                <c:pt idx="5238">
                  <c:v>89.85</c:v>
                </c:pt>
                <c:pt idx="5239">
                  <c:v>114.95</c:v>
                </c:pt>
                <c:pt idx="5240">
                  <c:v>92</c:v>
                </c:pt>
                <c:pt idx="5241">
                  <c:v>89.8</c:v>
                </c:pt>
                <c:pt idx="5242">
                  <c:v>115.8</c:v>
                </c:pt>
                <c:pt idx="5243">
                  <c:v>114.65</c:v>
                </c:pt>
                <c:pt idx="5244">
                  <c:v>114</c:v>
                </c:pt>
                <c:pt idx="5245">
                  <c:v>114.85</c:v>
                </c:pt>
                <c:pt idx="5246">
                  <c:v>92</c:v>
                </c:pt>
                <c:pt idx="5247">
                  <c:v>90.95</c:v>
                </c:pt>
                <c:pt idx="5248">
                  <c:v>87.1</c:v>
                </c:pt>
                <c:pt idx="5249">
                  <c:v>114.45</c:v>
                </c:pt>
                <c:pt idx="5250">
                  <c:v>114.45</c:v>
                </c:pt>
                <c:pt idx="5251">
                  <c:v>116.45</c:v>
                </c:pt>
                <c:pt idx="5252">
                  <c:v>114.1</c:v>
                </c:pt>
                <c:pt idx="5253">
                  <c:v>88.55</c:v>
                </c:pt>
                <c:pt idx="5254">
                  <c:v>90.6</c:v>
                </c:pt>
                <c:pt idx="5255">
                  <c:v>89.1</c:v>
                </c:pt>
                <c:pt idx="5256">
                  <c:v>116.85</c:v>
                </c:pt>
                <c:pt idx="5257">
                  <c:v>86.65</c:v>
                </c:pt>
                <c:pt idx="5258">
                  <c:v>89.55</c:v>
                </c:pt>
                <c:pt idx="5259">
                  <c:v>113.65</c:v>
                </c:pt>
                <c:pt idx="5260">
                  <c:v>93.25</c:v>
                </c:pt>
                <c:pt idx="5261">
                  <c:v>117.15</c:v>
                </c:pt>
                <c:pt idx="5262">
                  <c:v>113.4</c:v>
                </c:pt>
                <c:pt idx="5263">
                  <c:v>115.55</c:v>
                </c:pt>
                <c:pt idx="5264">
                  <c:v>114.9</c:v>
                </c:pt>
                <c:pt idx="5265">
                  <c:v>91.35</c:v>
                </c:pt>
                <c:pt idx="5266">
                  <c:v>115.05</c:v>
                </c:pt>
                <c:pt idx="5267">
                  <c:v>116.75</c:v>
                </c:pt>
                <c:pt idx="5268">
                  <c:v>92.65</c:v>
                </c:pt>
                <c:pt idx="5269">
                  <c:v>90.15</c:v>
                </c:pt>
                <c:pt idx="5270">
                  <c:v>89.7</c:v>
                </c:pt>
                <c:pt idx="5271">
                  <c:v>113.65</c:v>
                </c:pt>
                <c:pt idx="5272">
                  <c:v>88.05</c:v>
                </c:pt>
                <c:pt idx="5273">
                  <c:v>117.6</c:v>
                </c:pt>
                <c:pt idx="5274">
                  <c:v>112.1</c:v>
                </c:pt>
                <c:pt idx="5275">
                  <c:v>90.95</c:v>
                </c:pt>
                <c:pt idx="5276">
                  <c:v>113.8</c:v>
                </c:pt>
                <c:pt idx="5277">
                  <c:v>88.7</c:v>
                </c:pt>
                <c:pt idx="5278">
                  <c:v>115.5</c:v>
                </c:pt>
                <c:pt idx="5279">
                  <c:v>114.3</c:v>
                </c:pt>
                <c:pt idx="5280">
                  <c:v>117.35</c:v>
                </c:pt>
                <c:pt idx="5281">
                  <c:v>115.15</c:v>
                </c:pt>
                <c:pt idx="5282">
                  <c:v>116.8</c:v>
                </c:pt>
                <c:pt idx="5283">
                  <c:v>92</c:v>
                </c:pt>
                <c:pt idx="5284">
                  <c:v>115.75</c:v>
                </c:pt>
                <c:pt idx="5285">
                  <c:v>115.55</c:v>
                </c:pt>
                <c:pt idx="5286">
                  <c:v>91.15</c:v>
                </c:pt>
                <c:pt idx="5287">
                  <c:v>92.4</c:v>
                </c:pt>
                <c:pt idx="5288">
                  <c:v>89.75</c:v>
                </c:pt>
                <c:pt idx="5289">
                  <c:v>#N/A</c:v>
                </c:pt>
                <c:pt idx="5290">
                  <c:v>87.55</c:v>
                </c:pt>
                <c:pt idx="5291">
                  <c:v>115.8</c:v>
                </c:pt>
                <c:pt idx="5292">
                  <c:v>118.75</c:v>
                </c:pt>
                <c:pt idx="5293">
                  <c:v>115.8</c:v>
                </c:pt>
                <c:pt idx="5294">
                  <c:v>115.5</c:v>
                </c:pt>
                <c:pt idx="5295">
                  <c:v>114.05</c:v>
                </c:pt>
                <c:pt idx="5296">
                  <c:v>90.8</c:v>
                </c:pt>
                <c:pt idx="5297">
                  <c:v>116.95</c:v>
                </c:pt>
                <c:pt idx="5298">
                  <c:v>116.4</c:v>
                </c:pt>
                <c:pt idx="5299">
                  <c:v>89.4</c:v>
                </c:pt>
                <c:pt idx="5300">
                  <c:v>114.5</c:v>
                </c:pt>
                <c:pt idx="5301">
                  <c:v>112.75</c:v>
                </c:pt>
                <c:pt idx="5302">
                  <c:v>118.2</c:v>
                </c:pt>
                <c:pt idx="5303">
                  <c:v>88.7</c:v>
                </c:pt>
                <c:pt idx="5304">
                  <c:v>91.95</c:v>
                </c:pt>
                <c:pt idx="5305">
                  <c:v>116.6</c:v>
                </c:pt>
                <c:pt idx="5306">
                  <c:v>92.3</c:v>
                </c:pt>
                <c:pt idx="5307">
                  <c:v>115.15</c:v>
                </c:pt>
                <c:pt idx="5308">
                  <c:v>117.5</c:v>
                </c:pt>
                <c:pt idx="5309">
                  <c:v>112.25</c:v>
                </c:pt>
                <c:pt idx="5310">
                  <c:v>86.6</c:v>
                </c:pt>
                <c:pt idx="5311">
                  <c:v>109.2</c:v>
                </c:pt>
                <c:pt idx="5312">
                  <c:v>88.6</c:v>
                </c:pt>
                <c:pt idx="5313">
                  <c:v>111.65</c:v>
                </c:pt>
                <c:pt idx="5314">
                  <c:v>85.15</c:v>
                </c:pt>
                <c:pt idx="5315">
                  <c:v>110.8</c:v>
                </c:pt>
                <c:pt idx="5316">
                  <c:v>110.6</c:v>
                </c:pt>
                <c:pt idx="5317">
                  <c:v>85.95</c:v>
                </c:pt>
                <c:pt idx="5318">
                  <c:v>111.6</c:v>
                </c:pt>
                <c:pt idx="5319">
                  <c:v>108.1</c:v>
                </c:pt>
                <c:pt idx="5320">
                  <c:v>108.05</c:v>
                </c:pt>
                <c:pt idx="5321">
                  <c:v>110.45</c:v>
                </c:pt>
                <c:pt idx="5322">
                  <c:v>110.9</c:v>
                </c:pt>
                <c:pt idx="5323">
                  <c:v>108.2</c:v>
                </c:pt>
                <c:pt idx="5324">
                  <c:v>111.65</c:v>
                </c:pt>
                <c:pt idx="5325">
                  <c:v>110.15</c:v>
                </c:pt>
                <c:pt idx="5326">
                  <c:v>109.75</c:v>
                </c:pt>
                <c:pt idx="5327">
                  <c:v>108.4</c:v>
                </c:pt>
                <c:pt idx="5328">
                  <c:v>109.2</c:v>
                </c:pt>
                <c:pt idx="5329">
                  <c:v>85.45</c:v>
                </c:pt>
                <c:pt idx="5330">
                  <c:v>109.7</c:v>
                </c:pt>
                <c:pt idx="5331">
                  <c:v>109.75</c:v>
                </c:pt>
                <c:pt idx="5332">
                  <c:v>100.9</c:v>
                </c:pt>
                <c:pt idx="5333">
                  <c:v>109.7</c:v>
                </c:pt>
                <c:pt idx="5334">
                  <c:v>110.3</c:v>
                </c:pt>
                <c:pt idx="5335">
                  <c:v>110.65</c:v>
                </c:pt>
                <c:pt idx="5336">
                  <c:v>112.4</c:v>
                </c:pt>
                <c:pt idx="5337">
                  <c:v>84.45</c:v>
                </c:pt>
                <c:pt idx="5338">
                  <c:v>85.25</c:v>
                </c:pt>
                <c:pt idx="5339">
                  <c:v>84.1</c:v>
                </c:pt>
                <c:pt idx="5340">
                  <c:v>109.55</c:v>
                </c:pt>
                <c:pt idx="5341">
                  <c:v>109.55</c:v>
                </c:pt>
                <c:pt idx="5342">
                  <c:v>109.65</c:v>
                </c:pt>
                <c:pt idx="5343">
                  <c:v>#N/A</c:v>
                </c:pt>
                <c:pt idx="5344">
                  <c:v>#N/A</c:v>
                </c:pt>
                <c:pt idx="5345">
                  <c:v>82.65</c:v>
                </c:pt>
                <c:pt idx="5346">
                  <c:v>103.65</c:v>
                </c:pt>
                <c:pt idx="5347">
                  <c:v>110.75</c:v>
                </c:pt>
                <c:pt idx="5348">
                  <c:v>103.75</c:v>
                </c:pt>
                <c:pt idx="5349">
                  <c:v>82.15</c:v>
                </c:pt>
                <c:pt idx="5350">
                  <c:v>104.8</c:v>
                </c:pt>
                <c:pt idx="5351">
                  <c:v>83.6</c:v>
                </c:pt>
                <c:pt idx="5352">
                  <c:v>109.55</c:v>
                </c:pt>
                <c:pt idx="5353">
                  <c:v>84.1</c:v>
                </c:pt>
                <c:pt idx="5354">
                  <c:v>106.3</c:v>
                </c:pt>
                <c:pt idx="5355">
                  <c:v>108.4</c:v>
                </c:pt>
                <c:pt idx="5356">
                  <c:v>99.15</c:v>
                </c:pt>
                <c:pt idx="5357">
                  <c:v>79.55</c:v>
                </c:pt>
                <c:pt idx="5358">
                  <c:v>102.65</c:v>
                </c:pt>
                <c:pt idx="5359">
                  <c:v>98.65</c:v>
                </c:pt>
                <c:pt idx="5360">
                  <c:v>78.45</c:v>
                </c:pt>
                <c:pt idx="5361">
                  <c:v>105.6</c:v>
                </c:pt>
                <c:pt idx="5362">
                  <c:v>104.9</c:v>
                </c:pt>
                <c:pt idx="5363">
                  <c:v>78.849999999999994</c:v>
                </c:pt>
                <c:pt idx="5364">
                  <c:v>107.4</c:v>
                </c:pt>
                <c:pt idx="5365">
                  <c:v>80.849999999999994</c:v>
                </c:pt>
                <c:pt idx="5366">
                  <c:v>79.5</c:v>
                </c:pt>
                <c:pt idx="5367">
                  <c:v>82.3</c:v>
                </c:pt>
                <c:pt idx="5368">
                  <c:v>103.95</c:v>
                </c:pt>
                <c:pt idx="5369">
                  <c:v>81</c:v>
                </c:pt>
                <c:pt idx="5370">
                  <c:v>107.45</c:v>
                </c:pt>
                <c:pt idx="5371">
                  <c:v>69.650000000000006</c:v>
                </c:pt>
                <c:pt idx="5372">
                  <c:v>82.3</c:v>
                </c:pt>
                <c:pt idx="5373">
                  <c:v>72.099999999999994</c:v>
                </c:pt>
                <c:pt idx="5374">
                  <c:v>96.6</c:v>
                </c:pt>
                <c:pt idx="5375">
                  <c:v>64.45</c:v>
                </c:pt>
                <c:pt idx="5376">
                  <c:v>106.1</c:v>
                </c:pt>
                <c:pt idx="5377">
                  <c:v>101.3</c:v>
                </c:pt>
                <c:pt idx="5378">
                  <c:v>93.05</c:v>
                </c:pt>
                <c:pt idx="5379">
                  <c:v>90.45</c:v>
                </c:pt>
                <c:pt idx="5380">
                  <c:v>100.65</c:v>
                </c:pt>
                <c:pt idx="5381">
                  <c:v>97.95</c:v>
                </c:pt>
                <c:pt idx="5382">
                  <c:v>80.2</c:v>
                </c:pt>
                <c:pt idx="5383">
                  <c:v>97</c:v>
                </c:pt>
                <c:pt idx="5384">
                  <c:v>80.849999999999994</c:v>
                </c:pt>
                <c:pt idx="5385">
                  <c:v>67.8</c:v>
                </c:pt>
                <c:pt idx="5386">
                  <c:v>79.2</c:v>
                </c:pt>
                <c:pt idx="5387">
                  <c:v>103.95</c:v>
                </c:pt>
                <c:pt idx="5388">
                  <c:v>77.349999999999994</c:v>
                </c:pt>
                <c:pt idx="5389">
                  <c:v>70.45</c:v>
                </c:pt>
                <c:pt idx="5390">
                  <c:v>68.150000000000006</c:v>
                </c:pt>
                <c:pt idx="5391">
                  <c:v>94.25</c:v>
                </c:pt>
                <c:pt idx="5392">
                  <c:v>106.1</c:v>
                </c:pt>
                <c:pt idx="5393">
                  <c:v>69.849999999999994</c:v>
                </c:pt>
                <c:pt idx="5394">
                  <c:v>107.5</c:v>
                </c:pt>
                <c:pt idx="5395">
                  <c:v>111.9</c:v>
                </c:pt>
                <c:pt idx="5396">
                  <c:v>86.65</c:v>
                </c:pt>
                <c:pt idx="5397">
                  <c:v>66.5</c:v>
                </c:pt>
                <c:pt idx="5398">
                  <c:v>66.849999999999994</c:v>
                </c:pt>
                <c:pt idx="5399">
                  <c:v>76.8</c:v>
                </c:pt>
                <c:pt idx="5400">
                  <c:v>105</c:v>
                </c:pt>
                <c:pt idx="5401">
                  <c:v>98.2</c:v>
                </c:pt>
                <c:pt idx="5402">
                  <c:v>85.9</c:v>
                </c:pt>
                <c:pt idx="5403">
                  <c:v>105.5</c:v>
                </c:pt>
                <c:pt idx="5404">
                  <c:v>107.45</c:v>
                </c:pt>
                <c:pt idx="5405">
                  <c:v>110.45</c:v>
                </c:pt>
                <c:pt idx="5406">
                  <c:v>110.9</c:v>
                </c:pt>
                <c:pt idx="5407">
                  <c:v>90.8</c:v>
                </c:pt>
                <c:pt idx="5408">
                  <c:v>71.45</c:v>
                </c:pt>
                <c:pt idx="5409">
                  <c:v>84.9</c:v>
                </c:pt>
                <c:pt idx="5410">
                  <c:v>83.3</c:v>
                </c:pt>
                <c:pt idx="5411">
                  <c:v>84.7</c:v>
                </c:pt>
                <c:pt idx="5412">
                  <c:v>110.15</c:v>
                </c:pt>
                <c:pt idx="5413">
                  <c:v>109.75</c:v>
                </c:pt>
                <c:pt idx="5414">
                  <c:v>84.2</c:v>
                </c:pt>
                <c:pt idx="5415">
                  <c:v>73.45</c:v>
                </c:pt>
                <c:pt idx="5416">
                  <c:v>84.4</c:v>
                </c:pt>
                <c:pt idx="5417">
                  <c:v>105.25</c:v>
                </c:pt>
                <c:pt idx="5418">
                  <c:v>105.55</c:v>
                </c:pt>
                <c:pt idx="5419">
                  <c:v>83.55</c:v>
                </c:pt>
                <c:pt idx="5420">
                  <c:v>84.3</c:v>
                </c:pt>
                <c:pt idx="5421">
                  <c:v>97.85</c:v>
                </c:pt>
                <c:pt idx="5422">
                  <c:v>99.9</c:v>
                </c:pt>
                <c:pt idx="5423">
                  <c:v>23.55</c:v>
                </c:pt>
                <c:pt idx="5424">
                  <c:v>84.5</c:v>
                </c:pt>
                <c:pt idx="5425">
                  <c:v>25.4</c:v>
                </c:pt>
                <c:pt idx="5426">
                  <c:v>79.05</c:v>
                </c:pt>
                <c:pt idx="5427">
                  <c:v>90.35</c:v>
                </c:pt>
                <c:pt idx="5428">
                  <c:v>55.3</c:v>
                </c:pt>
                <c:pt idx="5429">
                  <c:v>86.05</c:v>
                </c:pt>
                <c:pt idx="5430">
                  <c:v>25.2</c:v>
                </c:pt>
                <c:pt idx="5431">
                  <c:v>23.75</c:v>
                </c:pt>
                <c:pt idx="5432">
                  <c:v>24.65</c:v>
                </c:pt>
                <c:pt idx="5433">
                  <c:v>24.3</c:v>
                </c:pt>
                <c:pt idx="5434">
                  <c:v>78.95</c:v>
                </c:pt>
                <c:pt idx="5435">
                  <c:v>25</c:v>
                </c:pt>
                <c:pt idx="5436">
                  <c:v>25</c:v>
                </c:pt>
                <c:pt idx="5437">
                  <c:v>24.75</c:v>
                </c:pt>
                <c:pt idx="5438">
                  <c:v>24.75</c:v>
                </c:pt>
                <c:pt idx="5439">
                  <c:v>98.35</c:v>
                </c:pt>
                <c:pt idx="5440">
                  <c:v>24.1</c:v>
                </c:pt>
                <c:pt idx="5441">
                  <c:v>25.1</c:v>
                </c:pt>
                <c:pt idx="5442">
                  <c:v>24.3</c:v>
                </c:pt>
                <c:pt idx="5443">
                  <c:v>25.25</c:v>
                </c:pt>
                <c:pt idx="5444">
                  <c:v>97.75</c:v>
                </c:pt>
                <c:pt idx="5445">
                  <c:v>24.85</c:v>
                </c:pt>
                <c:pt idx="5446">
                  <c:v>25.65</c:v>
                </c:pt>
                <c:pt idx="5447">
                  <c:v>26.1</c:v>
                </c:pt>
                <c:pt idx="5448">
                  <c:v>95.1</c:v>
                </c:pt>
                <c:pt idx="5449">
                  <c:v>25.45</c:v>
                </c:pt>
                <c:pt idx="5450">
                  <c:v>100.55</c:v>
                </c:pt>
                <c:pt idx="5451">
                  <c:v>25.55</c:v>
                </c:pt>
                <c:pt idx="5452">
                  <c:v>25.1</c:v>
                </c:pt>
                <c:pt idx="5453">
                  <c:v>24.55</c:v>
                </c:pt>
                <c:pt idx="5454">
                  <c:v>24.8</c:v>
                </c:pt>
                <c:pt idx="5455">
                  <c:v>107.7</c:v>
                </c:pt>
                <c:pt idx="5456">
                  <c:v>25.1</c:v>
                </c:pt>
                <c:pt idx="5457">
                  <c:v>97.7</c:v>
                </c:pt>
                <c:pt idx="5458">
                  <c:v>24.9</c:v>
                </c:pt>
                <c:pt idx="5459">
                  <c:v>94.45</c:v>
                </c:pt>
                <c:pt idx="5460">
                  <c:v>110.1</c:v>
                </c:pt>
                <c:pt idx="5461">
                  <c:v>26</c:v>
                </c:pt>
                <c:pt idx="5462">
                  <c:v>26.25</c:v>
                </c:pt>
                <c:pt idx="5463">
                  <c:v>24.15</c:v>
                </c:pt>
                <c:pt idx="5464">
                  <c:v>64.75</c:v>
                </c:pt>
                <c:pt idx="5465">
                  <c:v>24.05</c:v>
                </c:pt>
                <c:pt idx="5466">
                  <c:v>108.95</c:v>
                </c:pt>
                <c:pt idx="5467">
                  <c:v>86.4</c:v>
                </c:pt>
                <c:pt idx="5468">
                  <c:v>25</c:v>
                </c:pt>
                <c:pt idx="5469">
                  <c:v>95.9</c:v>
                </c:pt>
                <c:pt idx="5470">
                  <c:v>74.55</c:v>
                </c:pt>
                <c:pt idx="5471">
                  <c:v>25.4</c:v>
                </c:pt>
                <c:pt idx="5472">
                  <c:v>24.75</c:v>
                </c:pt>
                <c:pt idx="5473">
                  <c:v>26.45</c:v>
                </c:pt>
                <c:pt idx="5474">
                  <c:v>109.95</c:v>
                </c:pt>
                <c:pt idx="5475">
                  <c:v>66.75</c:v>
                </c:pt>
                <c:pt idx="5476">
                  <c:v>78.5</c:v>
                </c:pt>
                <c:pt idx="5477">
                  <c:v>80.45</c:v>
                </c:pt>
                <c:pt idx="5478">
                  <c:v>25.4</c:v>
                </c:pt>
                <c:pt idx="5479">
                  <c:v>24.45</c:v>
                </c:pt>
                <c:pt idx="5480">
                  <c:v>84.7</c:v>
                </c:pt>
                <c:pt idx="5481">
                  <c:v>99.4</c:v>
                </c:pt>
                <c:pt idx="5482">
                  <c:v>59.75</c:v>
                </c:pt>
                <c:pt idx="5483">
                  <c:v>24.25</c:v>
                </c:pt>
                <c:pt idx="5484">
                  <c:v>25.7</c:v>
                </c:pt>
                <c:pt idx="5485">
                  <c:v>25.75</c:v>
                </c:pt>
                <c:pt idx="5486">
                  <c:v>25.85</c:v>
                </c:pt>
                <c:pt idx="5487">
                  <c:v>25.2</c:v>
                </c:pt>
                <c:pt idx="5488">
                  <c:v>84.05</c:v>
                </c:pt>
                <c:pt idx="5489">
                  <c:v>42.1</c:v>
                </c:pt>
                <c:pt idx="5490">
                  <c:v>19.399999999999999</c:v>
                </c:pt>
                <c:pt idx="5491">
                  <c:v>55.45</c:v>
                </c:pt>
                <c:pt idx="5492">
                  <c:v>45.25</c:v>
                </c:pt>
                <c:pt idx="5493">
                  <c:v>20.25</c:v>
                </c:pt>
                <c:pt idx="5494">
                  <c:v>60</c:v>
                </c:pt>
                <c:pt idx="5495">
                  <c:v>64.8</c:v>
                </c:pt>
                <c:pt idx="5496">
                  <c:v>19.8</c:v>
                </c:pt>
                <c:pt idx="5497">
                  <c:v>65.2</c:v>
                </c:pt>
                <c:pt idx="5498">
                  <c:v>105.5</c:v>
                </c:pt>
                <c:pt idx="5499">
                  <c:v>64.8</c:v>
                </c:pt>
                <c:pt idx="5500">
                  <c:v>65.55</c:v>
                </c:pt>
                <c:pt idx="5501">
                  <c:v>19.3</c:v>
                </c:pt>
                <c:pt idx="5502">
                  <c:v>65.5</c:v>
                </c:pt>
                <c:pt idx="5503">
                  <c:v>20.7</c:v>
                </c:pt>
                <c:pt idx="5504">
                  <c:v>20.100000000000001</c:v>
                </c:pt>
                <c:pt idx="5505">
                  <c:v>19.399999999999999</c:v>
                </c:pt>
                <c:pt idx="5506">
                  <c:v>60.95</c:v>
                </c:pt>
                <c:pt idx="5507">
                  <c:v>68.75</c:v>
                </c:pt>
                <c:pt idx="5508">
                  <c:v>65.099999999999994</c:v>
                </c:pt>
                <c:pt idx="5509">
                  <c:v>21</c:v>
                </c:pt>
                <c:pt idx="5510">
                  <c:v>19.850000000000001</c:v>
                </c:pt>
                <c:pt idx="5511">
                  <c:v>75.400000000000006</c:v>
                </c:pt>
                <c:pt idx="5512">
                  <c:v>104.1</c:v>
                </c:pt>
                <c:pt idx="5513">
                  <c:v>19.7</c:v>
                </c:pt>
                <c:pt idx="5514">
                  <c:v>20.5</c:v>
                </c:pt>
                <c:pt idx="5515">
                  <c:v>20.3</c:v>
                </c:pt>
                <c:pt idx="5516">
                  <c:v>70.650000000000006</c:v>
                </c:pt>
                <c:pt idx="5517">
                  <c:v>80.8</c:v>
                </c:pt>
                <c:pt idx="5518">
                  <c:v>64.45</c:v>
                </c:pt>
                <c:pt idx="5519">
                  <c:v>83.7</c:v>
                </c:pt>
                <c:pt idx="5520">
                  <c:v>79.349999999999994</c:v>
                </c:pt>
                <c:pt idx="5521">
                  <c:v>74.400000000000006</c:v>
                </c:pt>
                <c:pt idx="5522">
                  <c:v>63.7</c:v>
                </c:pt>
                <c:pt idx="5523">
                  <c:v>19.95</c:v>
                </c:pt>
                <c:pt idx="5524">
                  <c:v>20.350000000000001</c:v>
                </c:pt>
                <c:pt idx="5525">
                  <c:v>19.899999999999999</c:v>
                </c:pt>
                <c:pt idx="5526">
                  <c:v>53.8</c:v>
                </c:pt>
                <c:pt idx="5527">
                  <c:v>73</c:v>
                </c:pt>
                <c:pt idx="5528">
                  <c:v>19.3</c:v>
                </c:pt>
                <c:pt idx="5529">
                  <c:v>63.8</c:v>
                </c:pt>
                <c:pt idx="5530">
                  <c:v>85.1</c:v>
                </c:pt>
                <c:pt idx="5531">
                  <c:v>65.25</c:v>
                </c:pt>
                <c:pt idx="5532">
                  <c:v>64.45</c:v>
                </c:pt>
                <c:pt idx="5533">
                  <c:v>48.9</c:v>
                </c:pt>
                <c:pt idx="5534">
                  <c:v>20.100000000000001</c:v>
                </c:pt>
                <c:pt idx="5535">
                  <c:v>84.45</c:v>
                </c:pt>
                <c:pt idx="5536">
                  <c:v>108.65</c:v>
                </c:pt>
                <c:pt idx="5537">
                  <c:v>85.3</c:v>
                </c:pt>
                <c:pt idx="5538">
                  <c:v>20.05</c:v>
                </c:pt>
                <c:pt idx="5539">
                  <c:v>19.8</c:v>
                </c:pt>
                <c:pt idx="5540">
                  <c:v>64.95</c:v>
                </c:pt>
                <c:pt idx="5541">
                  <c:v>65.7</c:v>
                </c:pt>
                <c:pt idx="5542">
                  <c:v>19.55</c:v>
                </c:pt>
                <c:pt idx="5543">
                  <c:v>65.599999999999994</c:v>
                </c:pt>
                <c:pt idx="5544">
                  <c:v>20.55</c:v>
                </c:pt>
                <c:pt idx="5545">
                  <c:v>49.2</c:v>
                </c:pt>
                <c:pt idx="5546">
                  <c:v>20.8</c:v>
                </c:pt>
                <c:pt idx="5547">
                  <c:v>104.9</c:v>
                </c:pt>
                <c:pt idx="5548">
                  <c:v>84.8</c:v>
                </c:pt>
                <c:pt idx="5549">
                  <c:v>65.650000000000006</c:v>
                </c:pt>
                <c:pt idx="5550">
                  <c:v>19.7</c:v>
                </c:pt>
                <c:pt idx="5551">
                  <c:v>109.9</c:v>
                </c:pt>
                <c:pt idx="5552">
                  <c:v>75.099999999999994</c:v>
                </c:pt>
                <c:pt idx="5553">
                  <c:v>38.5</c:v>
                </c:pt>
                <c:pt idx="5554">
                  <c:v>67.2</c:v>
                </c:pt>
                <c:pt idx="5555">
                  <c:v>61.2</c:v>
                </c:pt>
                <c:pt idx="5556">
                  <c:v>68.400000000000006</c:v>
                </c:pt>
                <c:pt idx="5557">
                  <c:v>111.95</c:v>
                </c:pt>
                <c:pt idx="5558">
                  <c:v>109.5</c:v>
                </c:pt>
                <c:pt idx="5559">
                  <c:v>80.45</c:v>
                </c:pt>
                <c:pt idx="5560">
                  <c:v>20.7</c:v>
                </c:pt>
                <c:pt idx="5561">
                  <c:v>108.3</c:v>
                </c:pt>
                <c:pt idx="5562">
                  <c:v>#N/A</c:v>
                </c:pt>
                <c:pt idx="5563">
                  <c:v>64.7</c:v>
                </c:pt>
                <c:pt idx="5564">
                  <c:v>53.65</c:v>
                </c:pt>
                <c:pt idx="5565">
                  <c:v>19.75</c:v>
                </c:pt>
                <c:pt idx="5566">
                  <c:v>55.65</c:v>
                </c:pt>
                <c:pt idx="5567">
                  <c:v>74.349999999999994</c:v>
                </c:pt>
                <c:pt idx="5568">
                  <c:v>63.1</c:v>
                </c:pt>
                <c:pt idx="5569">
                  <c:v>21.15</c:v>
                </c:pt>
                <c:pt idx="5570">
                  <c:v>30.15</c:v>
                </c:pt>
                <c:pt idx="5571">
                  <c:v>56.45</c:v>
                </c:pt>
                <c:pt idx="5572">
                  <c:v>50.6</c:v>
                </c:pt>
                <c:pt idx="5573">
                  <c:v>54.55</c:v>
                </c:pt>
                <c:pt idx="5574">
                  <c:v>30.1</c:v>
                </c:pt>
                <c:pt idx="5575">
                  <c:v>40.6</c:v>
                </c:pt>
                <c:pt idx="5576">
                  <c:v>30.4</c:v>
                </c:pt>
                <c:pt idx="5577">
                  <c:v>33.15</c:v>
                </c:pt>
                <c:pt idx="5578">
                  <c:v>35.799999999999997</c:v>
                </c:pt>
                <c:pt idx="5579">
                  <c:v>33.6</c:v>
                </c:pt>
                <c:pt idx="5580">
                  <c:v>#N/A</c:v>
                </c:pt>
                <c:pt idx="5581">
                  <c:v>35.6</c:v>
                </c:pt>
                <c:pt idx="5582">
                  <c:v>34.200000000000003</c:v>
                </c:pt>
                <c:pt idx="5583">
                  <c:v>51.25</c:v>
                </c:pt>
                <c:pt idx="5584">
                  <c:v>35.4</c:v>
                </c:pt>
                <c:pt idx="5585">
                  <c:v>45.05</c:v>
                </c:pt>
                <c:pt idx="5586">
                  <c:v>29.45</c:v>
                </c:pt>
                <c:pt idx="5587">
                  <c:v>25.25</c:v>
                </c:pt>
                <c:pt idx="5588">
                  <c:v>36</c:v>
                </c:pt>
                <c:pt idx="5589">
                  <c:v>39.1</c:v>
                </c:pt>
                <c:pt idx="5590">
                  <c:v>39.5</c:v>
                </c:pt>
                <c:pt idx="5591">
                  <c:v>#N/A</c:v>
                </c:pt>
                <c:pt idx="5592">
                  <c:v>#N/A</c:v>
                </c:pt>
                <c:pt idx="5593">
                  <c:v>40.25</c:v>
                </c:pt>
                <c:pt idx="5594">
                  <c:v>34.049999999999997</c:v>
                </c:pt>
                <c:pt idx="5595">
                  <c:v>45</c:v>
                </c:pt>
                <c:pt idx="5596">
                  <c:v>44.1</c:v>
                </c:pt>
                <c:pt idx="5597">
                  <c:v>44.45</c:v>
                </c:pt>
                <c:pt idx="5598">
                  <c:v>40.65</c:v>
                </c:pt>
                <c:pt idx="5599">
                  <c:v>30.75</c:v>
                </c:pt>
                <c:pt idx="5600">
                  <c:v>40.25</c:v>
                </c:pt>
                <c:pt idx="5601">
                  <c:v>40.35</c:v>
                </c:pt>
                <c:pt idx="5602">
                  <c:v>40.200000000000003</c:v>
                </c:pt>
                <c:pt idx="5603">
                  <c:v>24.35</c:v>
                </c:pt>
                <c:pt idx="5604">
                  <c:v>35.450000000000003</c:v>
                </c:pt>
                <c:pt idx="5605">
                  <c:v>29.9</c:v>
                </c:pt>
                <c:pt idx="5606">
                  <c:v>40.65</c:v>
                </c:pt>
                <c:pt idx="5607">
                  <c:v>52</c:v>
                </c:pt>
                <c:pt idx="5608">
                  <c:v>49.25</c:v>
                </c:pt>
                <c:pt idx="5609">
                  <c:v>#N/A</c:v>
                </c:pt>
                <c:pt idx="5610">
                  <c:v>30.25</c:v>
                </c:pt>
                <c:pt idx="5611">
                  <c:v>44.8</c:v>
                </c:pt>
                <c:pt idx="5612">
                  <c:v>40.9</c:v>
                </c:pt>
                <c:pt idx="5613">
                  <c:v>39.1</c:v>
                </c:pt>
                <c:pt idx="5614">
                  <c:v>#N/A</c:v>
                </c:pt>
                <c:pt idx="5615">
                  <c:v>40.299999999999997</c:v>
                </c:pt>
                <c:pt idx="5616">
                  <c:v>39.950000000000003</c:v>
                </c:pt>
                <c:pt idx="5617">
                  <c:v>25.85</c:v>
                </c:pt>
                <c:pt idx="5618">
                  <c:v>24.85</c:v>
                </c:pt>
                <c:pt idx="5619">
                  <c:v>54.55</c:v>
                </c:pt>
                <c:pt idx="5620">
                  <c:v>45.35</c:v>
                </c:pt>
                <c:pt idx="5621">
                  <c:v>36.1</c:v>
                </c:pt>
                <c:pt idx="5622">
                  <c:v>39.65</c:v>
                </c:pt>
                <c:pt idx="5623">
                  <c:v>36.049999999999997</c:v>
                </c:pt>
                <c:pt idx="5624">
                  <c:v>41.15</c:v>
                </c:pt>
                <c:pt idx="5625">
                  <c:v>50.7</c:v>
                </c:pt>
                <c:pt idx="5626">
                  <c:v>56.3</c:v>
                </c:pt>
                <c:pt idx="5627">
                  <c:v>43.05</c:v>
                </c:pt>
                <c:pt idx="5628">
                  <c:v>42.3</c:v>
                </c:pt>
                <c:pt idx="5629">
                  <c:v>45.55</c:v>
                </c:pt>
                <c:pt idx="5630">
                  <c:v>54.75</c:v>
                </c:pt>
                <c:pt idx="5631">
                  <c:v>#N/A</c:v>
                </c:pt>
                <c:pt idx="5632">
                  <c:v>40.4</c:v>
                </c:pt>
                <c:pt idx="5633">
                  <c:v>60.15</c:v>
                </c:pt>
                <c:pt idx="5634">
                  <c:v>44.05</c:v>
                </c:pt>
                <c:pt idx="5635">
                  <c:v>53.6</c:v>
                </c:pt>
                <c:pt idx="5636">
                  <c:v>60.7</c:v>
                </c:pt>
                <c:pt idx="5637">
                  <c:v>57.6</c:v>
                </c:pt>
                <c:pt idx="5638">
                  <c:v>45.1</c:v>
                </c:pt>
                <c:pt idx="5639">
                  <c:v>49.05</c:v>
                </c:pt>
                <c:pt idx="5640">
                  <c:v>35.549999999999997</c:v>
                </c:pt>
                <c:pt idx="5641">
                  <c:v>56.4</c:v>
                </c:pt>
                <c:pt idx="5642">
                  <c:v>35.75</c:v>
                </c:pt>
                <c:pt idx="5643">
                  <c:v>#N/A</c:v>
                </c:pt>
                <c:pt idx="5644">
                  <c:v>45.85</c:v>
                </c:pt>
                <c:pt idx="5645">
                  <c:v>45</c:v>
                </c:pt>
                <c:pt idx="5646">
                  <c:v>60</c:v>
                </c:pt>
                <c:pt idx="5647">
                  <c:v>50.8</c:v>
                </c:pt>
                <c:pt idx="5648">
                  <c:v>50.05</c:v>
                </c:pt>
                <c:pt idx="5649">
                  <c:v>61.05</c:v>
                </c:pt>
                <c:pt idx="5650">
                  <c:v>50</c:v>
                </c:pt>
                <c:pt idx="5651">
                  <c:v>49.35</c:v>
                </c:pt>
                <c:pt idx="5652">
                  <c:v>38.1</c:v>
                </c:pt>
                <c:pt idx="5653">
                  <c:v>51.05</c:v>
                </c:pt>
                <c:pt idx="5654">
                  <c:v>35.4</c:v>
                </c:pt>
                <c:pt idx="5655">
                  <c:v>43.7</c:v>
                </c:pt>
                <c:pt idx="5656">
                  <c:v>47.85</c:v>
                </c:pt>
                <c:pt idx="5657">
                  <c:v>62.05</c:v>
                </c:pt>
                <c:pt idx="5658">
                  <c:v>35.35</c:v>
                </c:pt>
                <c:pt idx="5659">
                  <c:v>54</c:v>
                </c:pt>
                <c:pt idx="5660">
                  <c:v>55.35</c:v>
                </c:pt>
                <c:pt idx="5661">
                  <c:v>60.3</c:v>
                </c:pt>
                <c:pt idx="5662">
                  <c:v>50.05</c:v>
                </c:pt>
                <c:pt idx="5663">
                  <c:v>35.5</c:v>
                </c:pt>
                <c:pt idx="5664">
                  <c:v>54.4</c:v>
                </c:pt>
                <c:pt idx="5665">
                  <c:v>#N/A</c:v>
                </c:pt>
                <c:pt idx="5666">
                  <c:v>60.4</c:v>
                </c:pt>
                <c:pt idx="5667">
                  <c:v>56.15</c:v>
                </c:pt>
                <c:pt idx="5668">
                  <c:v>34.799999999999997</c:v>
                </c:pt>
                <c:pt idx="5669">
                  <c:v>60.8</c:v>
                </c:pt>
                <c:pt idx="5670">
                  <c:v>36.1</c:v>
                </c:pt>
                <c:pt idx="5671">
                  <c:v>50.05</c:v>
                </c:pt>
                <c:pt idx="5672">
                  <c:v>54.9</c:v>
                </c:pt>
                <c:pt idx="5673">
                  <c:v>66.8</c:v>
                </c:pt>
                <c:pt idx="5674">
                  <c:v>55.45</c:v>
                </c:pt>
                <c:pt idx="5675">
                  <c:v>39.549999999999997</c:v>
                </c:pt>
                <c:pt idx="5676">
                  <c:v>#N/A</c:v>
                </c:pt>
                <c:pt idx="5677">
                  <c:v>54.05</c:v>
                </c:pt>
                <c:pt idx="5678">
                  <c:v>51.35</c:v>
                </c:pt>
                <c:pt idx="5679">
                  <c:v>46.4</c:v>
                </c:pt>
                <c:pt idx="5680">
                  <c:v>49.45</c:v>
                </c:pt>
                <c:pt idx="5681">
                  <c:v>#N/A</c:v>
                </c:pt>
                <c:pt idx="5682">
                  <c:v>#N/A</c:v>
                </c:pt>
                <c:pt idx="5683">
                  <c:v>29.8</c:v>
                </c:pt>
                <c:pt idx="5684">
                  <c:v>33.700000000000003</c:v>
                </c:pt>
                <c:pt idx="5685">
                  <c:v>41.1</c:v>
                </c:pt>
                <c:pt idx="5686">
                  <c:v>35.4</c:v>
                </c:pt>
                <c:pt idx="5687">
                  <c:v>53.15</c:v>
                </c:pt>
                <c:pt idx="5688">
                  <c:v>59.95</c:v>
                </c:pt>
                <c:pt idx="5689">
                  <c:v>#N/A</c:v>
                </c:pt>
                <c:pt idx="5690">
                  <c:v>#N/A</c:v>
                </c:pt>
                <c:pt idx="5691">
                  <c:v>54.85</c:v>
                </c:pt>
                <c:pt idx="5692">
                  <c:v>61.25</c:v>
                </c:pt>
                <c:pt idx="5693">
                  <c:v>35.299999999999997</c:v>
                </c:pt>
                <c:pt idx="5694">
                  <c:v>54.3</c:v>
                </c:pt>
                <c:pt idx="5695">
                  <c:v>50.75</c:v>
                </c:pt>
                <c:pt idx="5696">
                  <c:v>58.4</c:v>
                </c:pt>
                <c:pt idx="5697">
                  <c:v>54.2</c:v>
                </c:pt>
                <c:pt idx="5698">
                  <c:v>50.4</c:v>
                </c:pt>
                <c:pt idx="5699">
                  <c:v>44.45</c:v>
                </c:pt>
                <c:pt idx="5700">
                  <c:v>40.299999999999997</c:v>
                </c:pt>
                <c:pt idx="5701">
                  <c:v>44.25</c:v>
                </c:pt>
                <c:pt idx="5702">
                  <c:v>44.45</c:v>
                </c:pt>
                <c:pt idx="5703">
                  <c:v>54.6</c:v>
                </c:pt>
                <c:pt idx="5704">
                  <c:v>60.35</c:v>
                </c:pt>
                <c:pt idx="5705">
                  <c:v>45.9</c:v>
                </c:pt>
                <c:pt idx="5706">
                  <c:v>51</c:v>
                </c:pt>
                <c:pt idx="5707">
                  <c:v>50.8</c:v>
                </c:pt>
                <c:pt idx="5708">
                  <c:v>44.15</c:v>
                </c:pt>
                <c:pt idx="5709">
                  <c:v>35.450000000000003</c:v>
                </c:pt>
                <c:pt idx="5710">
                  <c:v>35.200000000000003</c:v>
                </c:pt>
                <c:pt idx="5711">
                  <c:v>#N/A</c:v>
                </c:pt>
                <c:pt idx="5712">
                  <c:v>36.25</c:v>
                </c:pt>
                <c:pt idx="5713">
                  <c:v>40.200000000000003</c:v>
                </c:pt>
                <c:pt idx="5714">
                  <c:v>60.65</c:v>
                </c:pt>
                <c:pt idx="5715">
                  <c:v>25.9</c:v>
                </c:pt>
                <c:pt idx="5716">
                  <c:v>24.45</c:v>
                </c:pt>
                <c:pt idx="5717">
                  <c:v>25.7</c:v>
                </c:pt>
                <c:pt idx="5718">
                  <c:v>24.7</c:v>
                </c:pt>
                <c:pt idx="5719">
                  <c:v>24.9</c:v>
                </c:pt>
                <c:pt idx="5720">
                  <c:v>24.55</c:v>
                </c:pt>
                <c:pt idx="5721">
                  <c:v>24.6</c:v>
                </c:pt>
                <c:pt idx="5722">
                  <c:v>24.15</c:v>
                </c:pt>
                <c:pt idx="5723">
                  <c:v>24.4</c:v>
                </c:pt>
                <c:pt idx="5724">
                  <c:v>24.5</c:v>
                </c:pt>
                <c:pt idx="5725">
                  <c:v>24.25</c:v>
                </c:pt>
                <c:pt idx="5726">
                  <c:v>23.75</c:v>
                </c:pt>
                <c:pt idx="5727">
                  <c:v>24.95</c:v>
                </c:pt>
                <c:pt idx="5728">
                  <c:v>24.8</c:v>
                </c:pt>
                <c:pt idx="5729">
                  <c:v>24.35</c:v>
                </c:pt>
                <c:pt idx="5730">
                  <c:v>24.8</c:v>
                </c:pt>
                <c:pt idx="5731">
                  <c:v>24.45</c:v>
                </c:pt>
                <c:pt idx="5732">
                  <c:v>26.4</c:v>
                </c:pt>
                <c:pt idx="5733">
                  <c:v>26.2</c:v>
                </c:pt>
                <c:pt idx="5734">
                  <c:v>25.05</c:v>
                </c:pt>
                <c:pt idx="5735">
                  <c:v>24.3</c:v>
                </c:pt>
                <c:pt idx="5736">
                  <c:v>25.1</c:v>
                </c:pt>
                <c:pt idx="5737">
                  <c:v>24.85</c:v>
                </c:pt>
                <c:pt idx="5738">
                  <c:v>25.55</c:v>
                </c:pt>
                <c:pt idx="5739">
                  <c:v>24.85</c:v>
                </c:pt>
                <c:pt idx="5740">
                  <c:v>26.8</c:v>
                </c:pt>
                <c:pt idx="5741">
                  <c:v>24.4</c:v>
                </c:pt>
                <c:pt idx="5742">
                  <c:v>25.2</c:v>
                </c:pt>
                <c:pt idx="5743">
                  <c:v>26.05</c:v>
                </c:pt>
                <c:pt idx="5744">
                  <c:v>#N/A</c:v>
                </c:pt>
                <c:pt idx="5745">
                  <c:v>26.9</c:v>
                </c:pt>
                <c:pt idx="5746">
                  <c:v>24.05</c:v>
                </c:pt>
                <c:pt idx="5747">
                  <c:v>25.6</c:v>
                </c:pt>
                <c:pt idx="5748">
                  <c:v>26</c:v>
                </c:pt>
                <c:pt idx="5749">
                  <c:v>23.95</c:v>
                </c:pt>
                <c:pt idx="5750">
                  <c:v>24.8</c:v>
                </c:pt>
                <c:pt idx="5751">
                  <c:v>25</c:v>
                </c:pt>
                <c:pt idx="5752">
                  <c:v>23.3</c:v>
                </c:pt>
                <c:pt idx="5753">
                  <c:v>24.8</c:v>
                </c:pt>
                <c:pt idx="5754">
                  <c:v>24.6</c:v>
                </c:pt>
                <c:pt idx="5755">
                  <c:v>25.2</c:v>
                </c:pt>
                <c:pt idx="5756">
                  <c:v>25.05</c:v>
                </c:pt>
                <c:pt idx="5757">
                  <c:v>24.6</c:v>
                </c:pt>
                <c:pt idx="5758">
                  <c:v>24.5</c:v>
                </c:pt>
                <c:pt idx="5759">
                  <c:v>25.45</c:v>
                </c:pt>
                <c:pt idx="5760">
                  <c:v>24.1</c:v>
                </c:pt>
                <c:pt idx="5761">
                  <c:v>24.2</c:v>
                </c:pt>
                <c:pt idx="5762">
                  <c:v>24.7</c:v>
                </c:pt>
                <c:pt idx="5763">
                  <c:v>25.6</c:v>
                </c:pt>
                <c:pt idx="5764">
                  <c:v>24.9</c:v>
                </c:pt>
                <c:pt idx="5765">
                  <c:v>25.7</c:v>
                </c:pt>
                <c:pt idx="5766">
                  <c:v>24.95</c:v>
                </c:pt>
                <c:pt idx="5767">
                  <c:v>23.75</c:v>
                </c:pt>
                <c:pt idx="5768">
                  <c:v>24.75</c:v>
                </c:pt>
                <c:pt idx="5769">
                  <c:v>23.95</c:v>
                </c:pt>
                <c:pt idx="5770">
                  <c:v>25.45</c:v>
                </c:pt>
                <c:pt idx="5771">
                  <c:v>26.3</c:v>
                </c:pt>
                <c:pt idx="5772">
                  <c:v>25.35</c:v>
                </c:pt>
                <c:pt idx="5773">
                  <c:v>24.35</c:v>
                </c:pt>
                <c:pt idx="5774">
                  <c:v>24.15</c:v>
                </c:pt>
                <c:pt idx="5775">
                  <c:v>24.9</c:v>
                </c:pt>
                <c:pt idx="5776">
                  <c:v>23.9</c:v>
                </c:pt>
                <c:pt idx="5777">
                  <c:v>#N/A</c:v>
                </c:pt>
                <c:pt idx="5778">
                  <c:v>24.45</c:v>
                </c:pt>
                <c:pt idx="5779">
                  <c:v>95</c:v>
                </c:pt>
                <c:pt idx="5780">
                  <c:v>76</c:v>
                </c:pt>
                <c:pt idx="5781">
                  <c:v>86.75</c:v>
                </c:pt>
                <c:pt idx="5782">
                  <c:v>95.4</c:v>
                </c:pt>
                <c:pt idx="5783">
                  <c:v>58.25</c:v>
                </c:pt>
                <c:pt idx="5784">
                  <c:v>98.05</c:v>
                </c:pt>
                <c:pt idx="5785">
                  <c:v>74.25</c:v>
                </c:pt>
                <c:pt idx="5786">
                  <c:v>69.650000000000006</c:v>
                </c:pt>
                <c:pt idx="5787">
                  <c:v>81.7</c:v>
                </c:pt>
                <c:pt idx="5788">
                  <c:v>64.75</c:v>
                </c:pt>
                <c:pt idx="5789">
                  <c:v>81.2</c:v>
                </c:pt>
                <c:pt idx="5790">
                  <c:v>94.9</c:v>
                </c:pt>
                <c:pt idx="5791">
                  <c:v>74</c:v>
                </c:pt>
                <c:pt idx="5792">
                  <c:v>51.55</c:v>
                </c:pt>
                <c:pt idx="5793">
                  <c:v>61.05</c:v>
                </c:pt>
                <c:pt idx="5794">
                  <c:v>64.849999999999994</c:v>
                </c:pt>
                <c:pt idx="5795">
                  <c:v>55.35</c:v>
                </c:pt>
                <c:pt idx="5796">
                  <c:v>65.2</c:v>
                </c:pt>
                <c:pt idx="5797">
                  <c:v>54.9</c:v>
                </c:pt>
                <c:pt idx="5798">
                  <c:v>55.8</c:v>
                </c:pt>
                <c:pt idx="5799">
                  <c:v>59.4</c:v>
                </c:pt>
                <c:pt idx="5800">
                  <c:v>61.95</c:v>
                </c:pt>
                <c:pt idx="5801">
                  <c:v>90.7</c:v>
                </c:pt>
                <c:pt idx="5802">
                  <c:v>51</c:v>
                </c:pt>
                <c:pt idx="5803">
                  <c:v>95.15</c:v>
                </c:pt>
                <c:pt idx="5804">
                  <c:v>84.45</c:v>
                </c:pt>
                <c:pt idx="5805">
                  <c:v>#N/A</c:v>
                </c:pt>
                <c:pt idx="5806">
                  <c:v>79.2</c:v>
                </c:pt>
                <c:pt idx="5807">
                  <c:v>70.349999999999994</c:v>
                </c:pt>
                <c:pt idx="5808">
                  <c:v>58.35</c:v>
                </c:pt>
                <c:pt idx="5809">
                  <c:v>#N/A</c:v>
                </c:pt>
                <c:pt idx="5810">
                  <c:v>#N/A</c:v>
                </c:pt>
                <c:pt idx="5811">
                  <c:v>59.9</c:v>
                </c:pt>
                <c:pt idx="5812">
                  <c:v>62.1</c:v>
                </c:pt>
                <c:pt idx="5813">
                  <c:v>#N/A</c:v>
                </c:pt>
                <c:pt idx="5814">
                  <c:v>64.650000000000006</c:v>
                </c:pt>
                <c:pt idx="5815">
                  <c:v>58.35</c:v>
                </c:pt>
                <c:pt idx="5816">
                  <c:v>56.1</c:v>
                </c:pt>
                <c:pt idx="5817">
                  <c:v>54.45</c:v>
                </c:pt>
                <c:pt idx="5818">
                  <c:v>59</c:v>
                </c:pt>
                <c:pt idx="5819">
                  <c:v>77.400000000000006</c:v>
                </c:pt>
                <c:pt idx="5820">
                  <c:v>65.2</c:v>
                </c:pt>
                <c:pt idx="5821">
                  <c:v>#N/A</c:v>
                </c:pt>
                <c:pt idx="5822">
                  <c:v>79.5</c:v>
                </c:pt>
                <c:pt idx="5823">
                  <c:v>90.35</c:v>
                </c:pt>
                <c:pt idx="5824">
                  <c:v>89.6</c:v>
                </c:pt>
                <c:pt idx="5825">
                  <c:v>55.1</c:v>
                </c:pt>
                <c:pt idx="5826">
                  <c:v>81.849999999999994</c:v>
                </c:pt>
                <c:pt idx="5827">
                  <c:v>76.25</c:v>
                </c:pt>
                <c:pt idx="5828">
                  <c:v>66.2</c:v>
                </c:pt>
                <c:pt idx="5829">
                  <c:v>80.099999999999994</c:v>
                </c:pt>
                <c:pt idx="5830">
                  <c:v>54.6</c:v>
                </c:pt>
                <c:pt idx="5831">
                  <c:v>84.25</c:v>
                </c:pt>
                <c:pt idx="5832">
                  <c:v>92.15</c:v>
                </c:pt>
                <c:pt idx="5833">
                  <c:v>66.150000000000006</c:v>
                </c:pt>
                <c:pt idx="5834">
                  <c:v>72.8</c:v>
                </c:pt>
                <c:pt idx="5835">
                  <c:v>68.099999999999994</c:v>
                </c:pt>
                <c:pt idx="5836">
                  <c:v>81.599999999999994</c:v>
                </c:pt>
                <c:pt idx="5837">
                  <c:v>84.45</c:v>
                </c:pt>
                <c:pt idx="5838">
                  <c:v>85.9</c:v>
                </c:pt>
                <c:pt idx="5839">
                  <c:v>86.9</c:v>
                </c:pt>
                <c:pt idx="5840">
                  <c:v>79.25</c:v>
                </c:pt>
                <c:pt idx="5841">
                  <c:v>69.05</c:v>
                </c:pt>
                <c:pt idx="5842">
                  <c:v>91.25</c:v>
                </c:pt>
                <c:pt idx="5843">
                  <c:v>60.6</c:v>
                </c:pt>
                <c:pt idx="5844">
                  <c:v>78.900000000000006</c:v>
                </c:pt>
                <c:pt idx="5845">
                  <c:v>66.849999999999994</c:v>
                </c:pt>
                <c:pt idx="5846">
                  <c:v>84.3</c:v>
                </c:pt>
                <c:pt idx="5847">
                  <c:v>94.9</c:v>
                </c:pt>
                <c:pt idx="5848">
                  <c:v>89.7</c:v>
                </c:pt>
                <c:pt idx="5849">
                  <c:v>94.7</c:v>
                </c:pt>
                <c:pt idx="5850">
                  <c:v>101.9</c:v>
                </c:pt>
                <c:pt idx="5851">
                  <c:v>92.05</c:v>
                </c:pt>
                <c:pt idx="5852">
                  <c:v>89</c:v>
                </c:pt>
                <c:pt idx="5853">
                  <c:v>68.5</c:v>
                </c:pt>
                <c:pt idx="5854">
                  <c:v>89.55</c:v>
                </c:pt>
                <c:pt idx="5855">
                  <c:v>97.95</c:v>
                </c:pt>
                <c:pt idx="5856">
                  <c:v>54.25</c:v>
                </c:pt>
                <c:pt idx="5857">
                  <c:v>93.15</c:v>
                </c:pt>
                <c:pt idx="5858">
                  <c:v>90.4</c:v>
                </c:pt>
                <c:pt idx="5859">
                  <c:v>98.3</c:v>
                </c:pt>
                <c:pt idx="5860">
                  <c:v>83.15</c:v>
                </c:pt>
                <c:pt idx="5861">
                  <c:v>68.8</c:v>
                </c:pt>
                <c:pt idx="5862">
                  <c:v>#N/A</c:v>
                </c:pt>
                <c:pt idx="5863">
                  <c:v>92</c:v>
                </c:pt>
                <c:pt idx="5864">
                  <c:v>70.849999999999994</c:v>
                </c:pt>
                <c:pt idx="5865">
                  <c:v>67.45</c:v>
                </c:pt>
                <c:pt idx="5866">
                  <c:v>94.65</c:v>
                </c:pt>
                <c:pt idx="5867">
                  <c:v>95.75</c:v>
                </c:pt>
                <c:pt idx="5868">
                  <c:v>#N/A</c:v>
                </c:pt>
                <c:pt idx="5869">
                  <c:v>65.5</c:v>
                </c:pt>
                <c:pt idx="5870">
                  <c:v>70.7</c:v>
                </c:pt>
                <c:pt idx="5871">
                  <c:v>55.25</c:v>
                </c:pt>
                <c:pt idx="5872">
                  <c:v>89.45</c:v>
                </c:pt>
                <c:pt idx="5873">
                  <c:v>90.55</c:v>
                </c:pt>
                <c:pt idx="5874">
                  <c:v>95.15</c:v>
                </c:pt>
                <c:pt idx="5875">
                  <c:v>95.5</c:v>
                </c:pt>
                <c:pt idx="5876">
                  <c:v>71.5</c:v>
                </c:pt>
                <c:pt idx="5877">
                  <c:v>90.25</c:v>
                </c:pt>
                <c:pt idx="5878">
                  <c:v>60.15</c:v>
                </c:pt>
                <c:pt idx="5879">
                  <c:v>#N/A</c:v>
                </c:pt>
                <c:pt idx="5880">
                  <c:v>94.05</c:v>
                </c:pt>
                <c:pt idx="5881">
                  <c:v>78.349999999999994</c:v>
                </c:pt>
                <c:pt idx="5882">
                  <c:v>#N/A</c:v>
                </c:pt>
                <c:pt idx="5883">
                  <c:v>79.05</c:v>
                </c:pt>
                <c:pt idx="5884">
                  <c:v>94.45</c:v>
                </c:pt>
                <c:pt idx="5885">
                  <c:v>100.15</c:v>
                </c:pt>
                <c:pt idx="5886">
                  <c:v>94.95</c:v>
                </c:pt>
                <c:pt idx="5887">
                  <c:v>85.45</c:v>
                </c:pt>
                <c:pt idx="5888">
                  <c:v>70.75</c:v>
                </c:pt>
                <c:pt idx="5889">
                  <c:v>63.85</c:v>
                </c:pt>
                <c:pt idx="5890">
                  <c:v>95</c:v>
                </c:pt>
                <c:pt idx="5891">
                  <c:v>79.599999999999994</c:v>
                </c:pt>
                <c:pt idx="5892">
                  <c:v>61.55</c:v>
                </c:pt>
                <c:pt idx="5893">
                  <c:v>56.3</c:v>
                </c:pt>
                <c:pt idx="5894">
                  <c:v>81.400000000000006</c:v>
                </c:pt>
                <c:pt idx="5895">
                  <c:v>95.7</c:v>
                </c:pt>
                <c:pt idx="5896">
                  <c:v>94.8</c:v>
                </c:pt>
                <c:pt idx="5897">
                  <c:v>63.9</c:v>
                </c:pt>
                <c:pt idx="5898">
                  <c:v>73</c:v>
                </c:pt>
                <c:pt idx="5899">
                  <c:v>94.75</c:v>
                </c:pt>
                <c:pt idx="5900">
                  <c:v>81.150000000000006</c:v>
                </c:pt>
                <c:pt idx="5901">
                  <c:v>64.650000000000006</c:v>
                </c:pt>
                <c:pt idx="5902">
                  <c:v>67.05</c:v>
                </c:pt>
                <c:pt idx="5903">
                  <c:v>73.7</c:v>
                </c:pt>
                <c:pt idx="5904">
                  <c:v>95.65</c:v>
                </c:pt>
                <c:pt idx="5905">
                  <c:v>104.5</c:v>
                </c:pt>
                <c:pt idx="5906">
                  <c:v>53.85</c:v>
                </c:pt>
                <c:pt idx="5907">
                  <c:v>69.2</c:v>
                </c:pt>
                <c:pt idx="5908">
                  <c:v>75</c:v>
                </c:pt>
                <c:pt idx="5909">
                  <c:v>64.400000000000006</c:v>
                </c:pt>
                <c:pt idx="5910">
                  <c:v>71.099999999999994</c:v>
                </c:pt>
                <c:pt idx="5911">
                  <c:v>89.85</c:v>
                </c:pt>
                <c:pt idx="5912">
                  <c:v>104.55</c:v>
                </c:pt>
                <c:pt idx="5913">
                  <c:v>88.9</c:v>
                </c:pt>
                <c:pt idx="5914">
                  <c:v>86.45</c:v>
                </c:pt>
                <c:pt idx="5915">
                  <c:v>93.65</c:v>
                </c:pt>
                <c:pt idx="5916">
                  <c:v>66.05</c:v>
                </c:pt>
                <c:pt idx="5917">
                  <c:v>85.55</c:v>
                </c:pt>
                <c:pt idx="5918">
                  <c:v>95.65</c:v>
                </c:pt>
                <c:pt idx="5919">
                  <c:v>98.6</c:v>
                </c:pt>
                <c:pt idx="5920">
                  <c:v>98.7</c:v>
                </c:pt>
                <c:pt idx="5921">
                  <c:v>85.5</c:v>
                </c:pt>
                <c:pt idx="5922">
                  <c:v>80.2</c:v>
                </c:pt>
                <c:pt idx="5923">
                  <c:v>68.7</c:v>
                </c:pt>
                <c:pt idx="5924">
                  <c:v>74.599999999999994</c:v>
                </c:pt>
                <c:pt idx="5925">
                  <c:v>71.099999999999994</c:v>
                </c:pt>
                <c:pt idx="5926">
                  <c:v>73.849999999999994</c:v>
                </c:pt>
                <c:pt idx="5927">
                  <c:v>83.65</c:v>
                </c:pt>
                <c:pt idx="5928">
                  <c:v>#N/A</c:v>
                </c:pt>
                <c:pt idx="5929">
                  <c:v>105.1</c:v>
                </c:pt>
                <c:pt idx="5930">
                  <c:v>84.2</c:v>
                </c:pt>
                <c:pt idx="5931">
                  <c:v>64.95</c:v>
                </c:pt>
                <c:pt idx="5932">
                  <c:v>#N/A</c:v>
                </c:pt>
                <c:pt idx="5933">
                  <c:v>83</c:v>
                </c:pt>
                <c:pt idx="5934">
                  <c:v>69.349999999999994</c:v>
                </c:pt>
                <c:pt idx="5935">
                  <c:v>89.85</c:v>
                </c:pt>
                <c:pt idx="5936">
                  <c:v>94.15</c:v>
                </c:pt>
                <c:pt idx="5937">
                  <c:v>64.150000000000006</c:v>
                </c:pt>
                <c:pt idx="5938">
                  <c:v>72.099999999999994</c:v>
                </c:pt>
                <c:pt idx="5939">
                  <c:v>81.25</c:v>
                </c:pt>
                <c:pt idx="5940">
                  <c:v>70.3</c:v>
                </c:pt>
                <c:pt idx="5941">
                  <c:v>101.35</c:v>
                </c:pt>
                <c:pt idx="5942">
                  <c:v>79.400000000000006</c:v>
                </c:pt>
                <c:pt idx="5943">
                  <c:v>88.4</c:v>
                </c:pt>
                <c:pt idx="5944">
                  <c:v>99.65</c:v>
                </c:pt>
                <c:pt idx="5945">
                  <c:v>68.95</c:v>
                </c:pt>
                <c:pt idx="5946">
                  <c:v>68.45</c:v>
                </c:pt>
                <c:pt idx="5947">
                  <c:v>69</c:v>
                </c:pt>
                <c:pt idx="5948">
                  <c:v>60</c:v>
                </c:pt>
                <c:pt idx="5949">
                  <c:v>71.900000000000006</c:v>
                </c:pt>
                <c:pt idx="5950">
                  <c:v>65</c:v>
                </c:pt>
                <c:pt idx="5951">
                  <c:v>99</c:v>
                </c:pt>
                <c:pt idx="5952">
                  <c:v>#N/A</c:v>
                </c:pt>
                <c:pt idx="5953">
                  <c:v>99.75</c:v>
                </c:pt>
                <c:pt idx="5954">
                  <c:v>100.55</c:v>
                </c:pt>
                <c:pt idx="5955">
                  <c:v>64.05</c:v>
                </c:pt>
                <c:pt idx="5956">
                  <c:v>65.2</c:v>
                </c:pt>
                <c:pt idx="5957">
                  <c:v>68.75</c:v>
                </c:pt>
                <c:pt idx="5958">
                  <c:v>90.35</c:v>
                </c:pt>
                <c:pt idx="5959">
                  <c:v>75.25</c:v>
                </c:pt>
                <c:pt idx="5960">
                  <c:v>107</c:v>
                </c:pt>
                <c:pt idx="5961">
                  <c:v>76.900000000000006</c:v>
                </c:pt>
                <c:pt idx="5962">
                  <c:v>#N/A</c:v>
                </c:pt>
                <c:pt idx="5963">
                  <c:v>70.95</c:v>
                </c:pt>
                <c:pt idx="5964">
                  <c:v>92.3</c:v>
                </c:pt>
                <c:pt idx="5965">
                  <c:v>68.599999999999994</c:v>
                </c:pt>
                <c:pt idx="5966">
                  <c:v>71.7</c:v>
                </c:pt>
                <c:pt idx="5967">
                  <c:v>105.4</c:v>
                </c:pt>
                <c:pt idx="5968">
                  <c:v>76.75</c:v>
                </c:pt>
                <c:pt idx="5969">
                  <c:v>#N/A</c:v>
                </c:pt>
                <c:pt idx="5970">
                  <c:v>#N/A</c:v>
                </c:pt>
                <c:pt idx="5971">
                  <c:v>95</c:v>
                </c:pt>
                <c:pt idx="5972">
                  <c:v>104.9</c:v>
                </c:pt>
                <c:pt idx="5973">
                  <c:v>94.7</c:v>
                </c:pt>
                <c:pt idx="5974">
                  <c:v>75.099999999999994</c:v>
                </c:pt>
                <c:pt idx="5975">
                  <c:v>95</c:v>
                </c:pt>
                <c:pt idx="5976">
                  <c:v>90.45</c:v>
                </c:pt>
                <c:pt idx="5977">
                  <c:v>78.45</c:v>
                </c:pt>
                <c:pt idx="5978">
                  <c:v>107.2</c:v>
                </c:pt>
                <c:pt idx="5979">
                  <c:v>#N/A</c:v>
                </c:pt>
                <c:pt idx="5980">
                  <c:v>81.400000000000006</c:v>
                </c:pt>
                <c:pt idx="5981">
                  <c:v>92.85</c:v>
                </c:pt>
                <c:pt idx="5982">
                  <c:v>97.75</c:v>
                </c:pt>
                <c:pt idx="5983">
                  <c:v>96.4</c:v>
                </c:pt>
                <c:pt idx="5984">
                  <c:v>79.400000000000006</c:v>
                </c:pt>
                <c:pt idx="5985">
                  <c:v>70.55</c:v>
                </c:pt>
                <c:pt idx="5986">
                  <c:v>95.3</c:v>
                </c:pt>
                <c:pt idx="5987">
                  <c:v>94.15</c:v>
                </c:pt>
                <c:pt idx="5988">
                  <c:v>68.400000000000006</c:v>
                </c:pt>
                <c:pt idx="5989">
                  <c:v>100.7</c:v>
                </c:pt>
                <c:pt idx="5990">
                  <c:v>94.3</c:v>
                </c:pt>
                <c:pt idx="5991">
                  <c:v>97.65</c:v>
                </c:pt>
                <c:pt idx="5992">
                  <c:v>90.45</c:v>
                </c:pt>
                <c:pt idx="5993">
                  <c:v>90.15</c:v>
                </c:pt>
                <c:pt idx="5994">
                  <c:v>75.75</c:v>
                </c:pt>
                <c:pt idx="5995">
                  <c:v>#N/A</c:v>
                </c:pt>
                <c:pt idx="5996">
                  <c:v>#N/A</c:v>
                </c:pt>
                <c:pt idx="5997">
                  <c:v>72.099999999999994</c:v>
                </c:pt>
                <c:pt idx="5998">
                  <c:v>#N/A</c:v>
                </c:pt>
                <c:pt idx="5999">
                  <c:v>69</c:v>
                </c:pt>
                <c:pt idx="6000">
                  <c:v>80</c:v>
                </c:pt>
                <c:pt idx="6001">
                  <c:v>69.55</c:v>
                </c:pt>
                <c:pt idx="6002">
                  <c:v>80.05</c:v>
                </c:pt>
                <c:pt idx="6003">
                  <c:v>91.15</c:v>
                </c:pt>
                <c:pt idx="6004">
                  <c:v>69.099999999999994</c:v>
                </c:pt>
                <c:pt idx="6005">
                  <c:v>100.25</c:v>
                </c:pt>
                <c:pt idx="6006">
                  <c:v>70.900000000000006</c:v>
                </c:pt>
                <c:pt idx="6007">
                  <c:v>68.7</c:v>
                </c:pt>
                <c:pt idx="6008">
                  <c:v>101.6</c:v>
                </c:pt>
                <c:pt idx="6009">
                  <c:v>70.150000000000006</c:v>
                </c:pt>
                <c:pt idx="6010">
                  <c:v>#N/A</c:v>
                </c:pt>
                <c:pt idx="6011">
                  <c:v>103</c:v>
                </c:pt>
                <c:pt idx="6012">
                  <c:v>78.349999999999994</c:v>
                </c:pt>
                <c:pt idx="6013">
                  <c:v>90.25</c:v>
                </c:pt>
                <c:pt idx="6014">
                  <c:v>71.8</c:v>
                </c:pt>
                <c:pt idx="6015">
                  <c:v>#N/A</c:v>
                </c:pt>
                <c:pt idx="6016">
                  <c:v>96.1</c:v>
                </c:pt>
                <c:pt idx="6017">
                  <c:v>94.4</c:v>
                </c:pt>
                <c:pt idx="6018">
                  <c:v>#N/A</c:v>
                </c:pt>
                <c:pt idx="6019">
                  <c:v>71.75</c:v>
                </c:pt>
                <c:pt idx="6020">
                  <c:v>93.55</c:v>
                </c:pt>
                <c:pt idx="6021">
                  <c:v>96.75</c:v>
                </c:pt>
                <c:pt idx="6022">
                  <c:v>79.849999999999994</c:v>
                </c:pt>
                <c:pt idx="6023">
                  <c:v>69.099999999999994</c:v>
                </c:pt>
                <c:pt idx="6024">
                  <c:v>91.35</c:v>
                </c:pt>
                <c:pt idx="6025">
                  <c:v>73.55</c:v>
                </c:pt>
                <c:pt idx="6026">
                  <c:v>70.7</c:v>
                </c:pt>
                <c:pt idx="6027">
                  <c:v>68.75</c:v>
                </c:pt>
                <c:pt idx="6028">
                  <c:v>93.65</c:v>
                </c:pt>
                <c:pt idx="6029">
                  <c:v>72.900000000000006</c:v>
                </c:pt>
                <c:pt idx="6030">
                  <c:v>89.35</c:v>
                </c:pt>
                <c:pt idx="6031">
                  <c:v>74.099999999999994</c:v>
                </c:pt>
                <c:pt idx="6032">
                  <c:v>83.7</c:v>
                </c:pt>
                <c:pt idx="6033">
                  <c:v>78.75</c:v>
                </c:pt>
                <c:pt idx="6034">
                  <c:v>#N/A</c:v>
                </c:pt>
                <c:pt idx="6035">
                  <c:v>85.1</c:v>
                </c:pt>
                <c:pt idx="6036">
                  <c:v>78.400000000000006</c:v>
                </c:pt>
                <c:pt idx="6037">
                  <c:v>79.7</c:v>
                </c:pt>
                <c:pt idx="6038">
                  <c:v>80.75</c:v>
                </c:pt>
                <c:pt idx="6039">
                  <c:v>82.5</c:v>
                </c:pt>
                <c:pt idx="6040">
                  <c:v>#N/A</c:v>
                </c:pt>
                <c:pt idx="6041">
                  <c:v>73.75</c:v>
                </c:pt>
                <c:pt idx="6042">
                  <c:v>80.45</c:v>
                </c:pt>
                <c:pt idx="6043">
                  <c:v>80.849999999999994</c:v>
                </c:pt>
                <c:pt idx="6044">
                  <c:v>78.75</c:v>
                </c:pt>
                <c:pt idx="6045">
                  <c:v>75.849999999999994</c:v>
                </c:pt>
                <c:pt idx="6046">
                  <c:v>84.15</c:v>
                </c:pt>
                <c:pt idx="6047">
                  <c:v>80.55</c:v>
                </c:pt>
                <c:pt idx="6048">
                  <c:v>73.45</c:v>
                </c:pt>
                <c:pt idx="6049">
                  <c:v>85.45</c:v>
                </c:pt>
                <c:pt idx="6050">
                  <c:v>78.75</c:v>
                </c:pt>
                <c:pt idx="6051">
                  <c:v>78.849999999999994</c:v>
                </c:pt>
                <c:pt idx="6052">
                  <c:v>#N/A</c:v>
                </c:pt>
                <c:pt idx="6053">
                  <c:v>77.2</c:v>
                </c:pt>
                <c:pt idx="6054">
                  <c:v>71</c:v>
                </c:pt>
                <c:pt idx="6055">
                  <c:v>74.8</c:v>
                </c:pt>
                <c:pt idx="6056">
                  <c:v>78.55</c:v>
                </c:pt>
                <c:pt idx="6057">
                  <c:v>90.1</c:v>
                </c:pt>
                <c:pt idx="6058">
                  <c:v>84.6</c:v>
                </c:pt>
                <c:pt idx="6059">
                  <c:v>#N/A</c:v>
                </c:pt>
                <c:pt idx="6060">
                  <c:v>88.8</c:v>
                </c:pt>
                <c:pt idx="6061">
                  <c:v>80.849999999999994</c:v>
                </c:pt>
                <c:pt idx="6062">
                  <c:v>80.2</c:v>
                </c:pt>
                <c:pt idx="6063">
                  <c:v>78.650000000000006</c:v>
                </c:pt>
                <c:pt idx="6064">
                  <c:v>#N/A</c:v>
                </c:pt>
                <c:pt idx="6065">
                  <c:v>82</c:v>
                </c:pt>
                <c:pt idx="6066">
                  <c:v>79.25</c:v>
                </c:pt>
                <c:pt idx="6067">
                  <c:v>#N/A</c:v>
                </c:pt>
                <c:pt idx="6068">
                  <c:v>75.7</c:v>
                </c:pt>
                <c:pt idx="6069">
                  <c:v>#N/A</c:v>
                </c:pt>
                <c:pt idx="6070">
                  <c:v>74.75</c:v>
                </c:pt>
                <c:pt idx="6071">
                  <c:v>85.25</c:v>
                </c:pt>
                <c:pt idx="6072">
                  <c:v>79.150000000000006</c:v>
                </c:pt>
                <c:pt idx="6073">
                  <c:v>84.1</c:v>
                </c:pt>
                <c:pt idx="6074">
                  <c:v>79.8</c:v>
                </c:pt>
                <c:pt idx="6075">
                  <c:v>77.55</c:v>
                </c:pt>
                <c:pt idx="6076">
                  <c:v>78.650000000000006</c:v>
                </c:pt>
                <c:pt idx="6077">
                  <c:v>#N/A</c:v>
                </c:pt>
                <c:pt idx="6078">
                  <c:v>80.55</c:v>
                </c:pt>
                <c:pt idx="6079">
                  <c:v>90.15</c:v>
                </c:pt>
                <c:pt idx="6080">
                  <c:v>75.900000000000006</c:v>
                </c:pt>
                <c:pt idx="6081">
                  <c:v>89.65</c:v>
                </c:pt>
                <c:pt idx="6082">
                  <c:v>80.099999999999994</c:v>
                </c:pt>
                <c:pt idx="6083">
                  <c:v>78.95</c:v>
                </c:pt>
                <c:pt idx="6084">
                  <c:v>79.3</c:v>
                </c:pt>
                <c:pt idx="6085">
                  <c:v>#N/A</c:v>
                </c:pt>
                <c:pt idx="6086">
                  <c:v>90.6</c:v>
                </c:pt>
                <c:pt idx="6087">
                  <c:v>83.45</c:v>
                </c:pt>
                <c:pt idx="6088">
                  <c:v>79.3</c:v>
                </c:pt>
                <c:pt idx="6089">
                  <c:v>76</c:v>
                </c:pt>
                <c:pt idx="6090">
                  <c:v>84.8</c:v>
                </c:pt>
                <c:pt idx="6091">
                  <c:v>99.65</c:v>
                </c:pt>
                <c:pt idx="6092">
                  <c:v>104.15</c:v>
                </c:pt>
                <c:pt idx="6093">
                  <c:v>94.35</c:v>
                </c:pt>
                <c:pt idx="6094">
                  <c:v>110.05</c:v>
                </c:pt>
                <c:pt idx="6095">
                  <c:v>97.1</c:v>
                </c:pt>
                <c:pt idx="6096">
                  <c:v>105.05</c:v>
                </c:pt>
                <c:pt idx="6097">
                  <c:v>107.25</c:v>
                </c:pt>
                <c:pt idx="6098">
                  <c:v>#N/A</c:v>
                </c:pt>
                <c:pt idx="6099">
                  <c:v>104.65</c:v>
                </c:pt>
                <c:pt idx="6100">
                  <c:v>#N/A</c:v>
                </c:pt>
                <c:pt idx="6101">
                  <c:v>95.85</c:v>
                </c:pt>
                <c:pt idx="6102">
                  <c:v>105.2</c:v>
                </c:pt>
                <c:pt idx="6103">
                  <c:v>104.85</c:v>
                </c:pt>
                <c:pt idx="6104">
                  <c:v>104.5</c:v>
                </c:pt>
                <c:pt idx="6105">
                  <c:v>97.8</c:v>
                </c:pt>
                <c:pt idx="6106">
                  <c:v>#N/A</c:v>
                </c:pt>
                <c:pt idx="6107">
                  <c:v>100.55</c:v>
                </c:pt>
                <c:pt idx="6108">
                  <c:v>106.8</c:v>
                </c:pt>
                <c:pt idx="6109">
                  <c:v>#N/A</c:v>
                </c:pt>
                <c:pt idx="6110">
                  <c:v>99</c:v>
                </c:pt>
                <c:pt idx="6111">
                  <c:v>99</c:v>
                </c:pt>
                <c:pt idx="6112">
                  <c:v>104.4</c:v>
                </c:pt>
                <c:pt idx="6113">
                  <c:v>95.2</c:v>
                </c:pt>
                <c:pt idx="6114">
                  <c:v>#N/A</c:v>
                </c:pt>
                <c:pt idx="6115">
                  <c:v>105.75</c:v>
                </c:pt>
                <c:pt idx="6116">
                  <c:v>#N/A</c:v>
                </c:pt>
                <c:pt idx="6117">
                  <c:v>#N/A</c:v>
                </c:pt>
                <c:pt idx="6118">
                  <c:v>97.95</c:v>
                </c:pt>
                <c:pt idx="6119">
                  <c:v>105.2</c:v>
                </c:pt>
                <c:pt idx="6120">
                  <c:v>106.65</c:v>
                </c:pt>
                <c:pt idx="6121">
                  <c:v>101.15</c:v>
                </c:pt>
                <c:pt idx="6122">
                  <c:v>106.05</c:v>
                </c:pt>
                <c:pt idx="6123">
                  <c:v>#N/A</c:v>
                </c:pt>
                <c:pt idx="6124">
                  <c:v>105.6</c:v>
                </c:pt>
                <c:pt idx="6125">
                  <c:v>106.6</c:v>
                </c:pt>
                <c:pt idx="6126">
                  <c:v>100.2</c:v>
                </c:pt>
                <c:pt idx="6127">
                  <c:v>#N/A</c:v>
                </c:pt>
                <c:pt idx="6128">
                  <c:v>110.6</c:v>
                </c:pt>
                <c:pt idx="6129">
                  <c:v>#N/A</c:v>
                </c:pt>
                <c:pt idx="6130">
                  <c:v>103.15</c:v>
                </c:pt>
                <c:pt idx="6131">
                  <c:v>100.75</c:v>
                </c:pt>
                <c:pt idx="6132">
                  <c:v>104.25</c:v>
                </c:pt>
                <c:pt idx="6133">
                  <c:v>92.2</c:v>
                </c:pt>
                <c:pt idx="6134">
                  <c:v>98.25</c:v>
                </c:pt>
                <c:pt idx="6135">
                  <c:v>106.85</c:v>
                </c:pt>
                <c:pt idx="6136">
                  <c:v>#N/A</c:v>
                </c:pt>
                <c:pt idx="6137">
                  <c:v>100.25</c:v>
                </c:pt>
                <c:pt idx="6138">
                  <c:v>#N/A</c:v>
                </c:pt>
                <c:pt idx="6139">
                  <c:v>#N/A</c:v>
                </c:pt>
                <c:pt idx="6140">
                  <c:v>97.25</c:v>
                </c:pt>
                <c:pt idx="6141">
                  <c:v>#N/A</c:v>
                </c:pt>
                <c:pt idx="6142">
                  <c:v>98</c:v>
                </c:pt>
                <c:pt idx="6143">
                  <c:v>103.8</c:v>
                </c:pt>
                <c:pt idx="6144">
                  <c:v>#N/A</c:v>
                </c:pt>
                <c:pt idx="6145">
                  <c:v>94</c:v>
                </c:pt>
                <c:pt idx="6146">
                  <c:v>98.9</c:v>
                </c:pt>
                <c:pt idx="6147">
                  <c:v>100.65</c:v>
                </c:pt>
                <c:pt idx="6148">
                  <c:v>#N/A</c:v>
                </c:pt>
                <c:pt idx="6149">
                  <c:v>100.9</c:v>
                </c:pt>
                <c:pt idx="6150">
                  <c:v>101.4</c:v>
                </c:pt>
                <c:pt idx="6151">
                  <c:v>#N/A</c:v>
                </c:pt>
                <c:pt idx="6152">
                  <c:v>96.5</c:v>
                </c:pt>
                <c:pt idx="6153">
                  <c:v>99.4</c:v>
                </c:pt>
                <c:pt idx="6154">
                  <c:v>105.55</c:v>
                </c:pt>
                <c:pt idx="6155">
                  <c:v>101.05</c:v>
                </c:pt>
                <c:pt idx="6156">
                  <c:v>100.55</c:v>
                </c:pt>
                <c:pt idx="6157">
                  <c:v>100.35</c:v>
                </c:pt>
                <c:pt idx="6158">
                  <c:v>99.8</c:v>
                </c:pt>
                <c:pt idx="6159">
                  <c:v>98.65</c:v>
                </c:pt>
                <c:pt idx="6160">
                  <c:v>107.15</c:v>
                </c:pt>
                <c:pt idx="6161">
                  <c:v>109.55</c:v>
                </c:pt>
                <c:pt idx="6162">
                  <c:v>102.85</c:v>
                </c:pt>
                <c:pt idx="6163">
                  <c:v>#N/A</c:v>
                </c:pt>
                <c:pt idx="6164">
                  <c:v>103.75</c:v>
                </c:pt>
                <c:pt idx="6165">
                  <c:v>#N/A</c:v>
                </c:pt>
                <c:pt idx="6166">
                  <c:v>#N/A</c:v>
                </c:pt>
                <c:pt idx="6167">
                  <c:v>#N/A</c:v>
                </c:pt>
                <c:pt idx="6168">
                  <c:v>111.25</c:v>
                </c:pt>
                <c:pt idx="6169">
                  <c:v>106.1</c:v>
                </c:pt>
                <c:pt idx="6170">
                  <c:v>#N/A</c:v>
                </c:pt>
                <c:pt idx="6171">
                  <c:v>100.75</c:v>
                </c:pt>
                <c:pt idx="6172">
                  <c:v>#N/A</c:v>
                </c:pt>
                <c:pt idx="6173">
                  <c:v>104.1</c:v>
                </c:pt>
                <c:pt idx="6174">
                  <c:v>108.3</c:v>
                </c:pt>
                <c:pt idx="6175">
                  <c:v>102.15</c:v>
                </c:pt>
                <c:pt idx="6176">
                  <c:v>111.55</c:v>
                </c:pt>
                <c:pt idx="6177">
                  <c:v>105.2</c:v>
                </c:pt>
                <c:pt idx="6178">
                  <c:v>99.5</c:v>
                </c:pt>
                <c:pt idx="6179">
                  <c:v>101.1</c:v>
                </c:pt>
                <c:pt idx="6180">
                  <c:v>104.4</c:v>
                </c:pt>
                <c:pt idx="6181">
                  <c:v>104.3</c:v>
                </c:pt>
                <c:pt idx="6182">
                  <c:v>#N/A</c:v>
                </c:pt>
                <c:pt idx="6183">
                  <c:v>100.5</c:v>
                </c:pt>
                <c:pt idx="6184">
                  <c:v>104.65</c:v>
                </c:pt>
                <c:pt idx="6185">
                  <c:v>103.9</c:v>
                </c:pt>
                <c:pt idx="6186">
                  <c:v>103.3</c:v>
                </c:pt>
                <c:pt idx="6187">
                  <c:v>97.65</c:v>
                </c:pt>
                <c:pt idx="6188">
                  <c:v>101.75</c:v>
                </c:pt>
                <c:pt idx="6189">
                  <c:v>100.5</c:v>
                </c:pt>
                <c:pt idx="6190">
                  <c:v>109.4</c:v>
                </c:pt>
                <c:pt idx="6191">
                  <c:v>#N/A</c:v>
                </c:pt>
                <c:pt idx="6192">
                  <c:v>#N/A</c:v>
                </c:pt>
                <c:pt idx="6193">
                  <c:v>101.25</c:v>
                </c:pt>
                <c:pt idx="6194">
                  <c:v>#N/A</c:v>
                </c:pt>
                <c:pt idx="6195">
                  <c:v>110</c:v>
                </c:pt>
                <c:pt idx="6196">
                  <c:v>104.85</c:v>
                </c:pt>
                <c:pt idx="6197">
                  <c:v>105.05</c:v>
                </c:pt>
                <c:pt idx="6198">
                  <c:v>110.7</c:v>
                </c:pt>
                <c:pt idx="6199">
                  <c:v>102.1</c:v>
                </c:pt>
                <c:pt idx="6200">
                  <c:v>108.5</c:v>
                </c:pt>
                <c:pt idx="6201">
                  <c:v>104</c:v>
                </c:pt>
                <c:pt idx="6202">
                  <c:v>100.15</c:v>
                </c:pt>
                <c:pt idx="6203">
                  <c:v>#N/A</c:v>
                </c:pt>
                <c:pt idx="6204">
                  <c:v>105.75</c:v>
                </c:pt>
                <c:pt idx="6205">
                  <c:v>#N/A</c:v>
                </c:pt>
                <c:pt idx="6206">
                  <c:v>99.5</c:v>
                </c:pt>
                <c:pt idx="6207">
                  <c:v>#N/A</c:v>
                </c:pt>
                <c:pt idx="6208">
                  <c:v>99.9</c:v>
                </c:pt>
                <c:pt idx="6209">
                  <c:v>103.95</c:v>
                </c:pt>
                <c:pt idx="6210">
                  <c:v>#N/A</c:v>
                </c:pt>
                <c:pt idx="6211">
                  <c:v>110.55</c:v>
                </c:pt>
                <c:pt idx="6212">
                  <c:v>100</c:v>
                </c:pt>
                <c:pt idx="6213">
                  <c:v>100.15</c:v>
                </c:pt>
                <c:pt idx="6214">
                  <c:v>105.95</c:v>
                </c:pt>
                <c:pt idx="6215">
                  <c:v>#N/A</c:v>
                </c:pt>
                <c:pt idx="6216">
                  <c:v>#N/A</c:v>
                </c:pt>
                <c:pt idx="6217">
                  <c:v>#N/A</c:v>
                </c:pt>
                <c:pt idx="6218">
                  <c:v>107.05</c:v>
                </c:pt>
                <c:pt idx="6219">
                  <c:v>98.85</c:v>
                </c:pt>
                <c:pt idx="6220">
                  <c:v>110.5</c:v>
                </c:pt>
                <c:pt idx="6221">
                  <c:v>108.15</c:v>
                </c:pt>
                <c:pt idx="6222">
                  <c:v>114.35</c:v>
                </c:pt>
                <c:pt idx="6223">
                  <c:v>113.3</c:v>
                </c:pt>
                <c:pt idx="6224">
                  <c:v>114.65</c:v>
                </c:pt>
                <c:pt idx="6225">
                  <c:v>116.25</c:v>
                </c:pt>
                <c:pt idx="6226">
                  <c:v>109.8</c:v>
                </c:pt>
                <c:pt idx="6227">
                  <c:v>#N/A</c:v>
                </c:pt>
                <c:pt idx="6228">
                  <c:v>110.5</c:v>
                </c:pt>
                <c:pt idx="6229">
                  <c:v>107.45</c:v>
                </c:pt>
                <c:pt idx="6230">
                  <c:v>#N/A</c:v>
                </c:pt>
                <c:pt idx="6231">
                  <c:v>#N/A</c:v>
                </c:pt>
                <c:pt idx="6232">
                  <c:v>110.65</c:v>
                </c:pt>
                <c:pt idx="6233">
                  <c:v>#N/A</c:v>
                </c:pt>
                <c:pt idx="6234">
                  <c:v>115.05</c:v>
                </c:pt>
                <c:pt idx="6235">
                  <c:v>#N/A</c:v>
                </c:pt>
                <c:pt idx="6236">
                  <c:v>109.6</c:v>
                </c:pt>
                <c:pt idx="6237">
                  <c:v>109.15</c:v>
                </c:pt>
                <c:pt idx="6238">
                  <c:v>115</c:v>
                </c:pt>
                <c:pt idx="6239">
                  <c:v>117.2</c:v>
                </c:pt>
                <c:pt idx="6240">
                  <c:v>107.75</c:v>
                </c:pt>
                <c:pt idx="6241">
                  <c:v>107.75</c:v>
                </c:pt>
                <c:pt idx="6242">
                  <c:v>109.9</c:v>
                </c:pt>
                <c:pt idx="6243">
                  <c:v>114.3</c:v>
                </c:pt>
                <c:pt idx="6244">
                  <c:v>115.6</c:v>
                </c:pt>
                <c:pt idx="6245">
                  <c:v>#N/A</c:v>
                </c:pt>
                <c:pt idx="6246">
                  <c:v>116.6</c:v>
                </c:pt>
                <c:pt idx="6247">
                  <c:v>109.2</c:v>
                </c:pt>
                <c:pt idx="6248">
                  <c:v>108.25</c:v>
                </c:pt>
                <c:pt idx="6249">
                  <c:v>118.6</c:v>
                </c:pt>
                <c:pt idx="6250">
                  <c:v>113.45</c:v>
                </c:pt>
                <c:pt idx="6251">
                  <c:v>115.8</c:v>
                </c:pt>
                <c:pt idx="6252">
                  <c:v>#N/A</c:v>
                </c:pt>
                <c:pt idx="6253">
                  <c:v>115.1</c:v>
                </c:pt>
                <c:pt idx="6254">
                  <c:v>110.8</c:v>
                </c:pt>
                <c:pt idx="6255">
                  <c:v>109.8</c:v>
                </c:pt>
                <c:pt idx="6256">
                  <c:v>113.35</c:v>
                </c:pt>
                <c:pt idx="6257">
                  <c:v>116.3</c:v>
                </c:pt>
                <c:pt idx="6258">
                  <c:v>116.25</c:v>
                </c:pt>
                <c:pt idx="6259">
                  <c:v>#N/A</c:v>
                </c:pt>
                <c:pt idx="6260">
                  <c:v>108.35</c:v>
                </c:pt>
                <c:pt idx="6261">
                  <c:v>108.45</c:v>
                </c:pt>
                <c:pt idx="6262">
                  <c:v>105.1</c:v>
                </c:pt>
                <c:pt idx="6263">
                  <c:v>108.5</c:v>
                </c:pt>
                <c:pt idx="6264">
                  <c:v>105.4</c:v>
                </c:pt>
                <c:pt idx="6265">
                  <c:v>104.6</c:v>
                </c:pt>
                <c:pt idx="6266">
                  <c:v>110.45</c:v>
                </c:pt>
                <c:pt idx="6267">
                  <c:v>#N/A</c:v>
                </c:pt>
                <c:pt idx="6268">
                  <c:v>103.1</c:v>
                </c:pt>
                <c:pt idx="6269">
                  <c:v>108.05</c:v>
                </c:pt>
                <c:pt idx="6270">
                  <c:v>#N/A</c:v>
                </c:pt>
                <c:pt idx="6271">
                  <c:v>110.8</c:v>
                </c:pt>
                <c:pt idx="6272">
                  <c:v>106.8</c:v>
                </c:pt>
                <c:pt idx="6273">
                  <c:v>#N/A</c:v>
                </c:pt>
                <c:pt idx="6274">
                  <c:v>#N/A</c:v>
                </c:pt>
                <c:pt idx="6275">
                  <c:v>#N/A</c:v>
                </c:pt>
                <c:pt idx="6276">
                  <c:v>104.35</c:v>
                </c:pt>
                <c:pt idx="6277">
                  <c:v>111.8</c:v>
                </c:pt>
                <c:pt idx="6278">
                  <c:v>#N/A</c:v>
                </c:pt>
                <c:pt idx="6279">
                  <c:v>103.15</c:v>
                </c:pt>
                <c:pt idx="6280">
                  <c:v>106.8</c:v>
                </c:pt>
                <c:pt idx="6281">
                  <c:v>#N/A</c:v>
                </c:pt>
                <c:pt idx="6282">
                  <c:v>109.15</c:v>
                </c:pt>
                <c:pt idx="6283">
                  <c:v>#N/A</c:v>
                </c:pt>
                <c:pt idx="6284">
                  <c:v>111.45</c:v>
                </c:pt>
                <c:pt idx="6285">
                  <c:v>105.7</c:v>
                </c:pt>
                <c:pt idx="6286">
                  <c:v>107.9</c:v>
                </c:pt>
                <c:pt idx="6287">
                  <c:v>109.1</c:v>
                </c:pt>
                <c:pt idx="6288">
                  <c:v>106</c:v>
                </c:pt>
                <c:pt idx="6289">
                  <c:v>105.25</c:v>
                </c:pt>
                <c:pt idx="6290">
                  <c:v>102.5</c:v>
                </c:pt>
                <c:pt idx="6291">
                  <c:v>#N/A</c:v>
                </c:pt>
                <c:pt idx="6292">
                  <c:v>107.35</c:v>
                </c:pt>
                <c:pt idx="6293">
                  <c:v>101.35</c:v>
                </c:pt>
                <c:pt idx="6294">
                  <c:v>105.9</c:v>
                </c:pt>
                <c:pt idx="6295">
                  <c:v>104.8</c:v>
                </c:pt>
                <c:pt idx="6296">
                  <c:v>103.95</c:v>
                </c:pt>
                <c:pt idx="6297">
                  <c:v>#N/A</c:v>
                </c:pt>
                <c:pt idx="6298">
                  <c:v>#N/A</c:v>
                </c:pt>
                <c:pt idx="6299">
                  <c:v>106.5</c:v>
                </c:pt>
                <c:pt idx="6300">
                  <c:v>109.4</c:v>
                </c:pt>
                <c:pt idx="6301">
                  <c:v>105.75</c:v>
                </c:pt>
                <c:pt idx="6302">
                  <c:v>#N/A</c:v>
                </c:pt>
                <c:pt idx="6303">
                  <c:v>109.7</c:v>
                </c:pt>
                <c:pt idx="6304">
                  <c:v>113.15</c:v>
                </c:pt>
                <c:pt idx="6305">
                  <c:v>#N/A</c:v>
                </c:pt>
                <c:pt idx="6306">
                  <c:v>110.75</c:v>
                </c:pt>
                <c:pt idx="6307">
                  <c:v>108.95</c:v>
                </c:pt>
                <c:pt idx="6308">
                  <c:v>108.1</c:v>
                </c:pt>
                <c:pt idx="6309">
                  <c:v>111.5</c:v>
                </c:pt>
                <c:pt idx="6310">
                  <c:v>106.5</c:v>
                </c:pt>
                <c:pt idx="6311">
                  <c:v>107.45</c:v>
                </c:pt>
                <c:pt idx="6312">
                  <c:v>104.45</c:v>
                </c:pt>
                <c:pt idx="6313">
                  <c:v>108.1</c:v>
                </c:pt>
                <c:pt idx="6314">
                  <c:v>105.2</c:v>
                </c:pt>
                <c:pt idx="6315">
                  <c:v>105</c:v>
                </c:pt>
                <c:pt idx="6316">
                  <c:v>#N/A</c:v>
                </c:pt>
                <c:pt idx="6317">
                  <c:v>104.05</c:v>
                </c:pt>
                <c:pt idx="6318">
                  <c:v>#N/A</c:v>
                </c:pt>
                <c:pt idx="6319">
                  <c:v>#N/A</c:v>
                </c:pt>
                <c:pt idx="6320">
                  <c:v>104.9</c:v>
                </c:pt>
                <c:pt idx="6321">
                  <c:v>104.15</c:v>
                </c:pt>
                <c:pt idx="6322">
                  <c:v>105.7</c:v>
                </c:pt>
                <c:pt idx="6323">
                  <c:v>#N/A</c:v>
                </c:pt>
                <c:pt idx="6324">
                  <c:v>104.8</c:v>
                </c:pt>
                <c:pt idx="6325">
                  <c:v>112.35</c:v>
                </c:pt>
                <c:pt idx="6326">
                  <c:v>106.15</c:v>
                </c:pt>
                <c:pt idx="6327">
                  <c:v>108.75</c:v>
                </c:pt>
                <c:pt idx="6328">
                  <c:v>#N/A</c:v>
                </c:pt>
                <c:pt idx="6329">
                  <c:v>104.95</c:v>
                </c:pt>
                <c:pt idx="6330">
                  <c:v>103.2</c:v>
                </c:pt>
                <c:pt idx="6331">
                  <c:v>#N/A</c:v>
                </c:pt>
                <c:pt idx="6332">
                  <c:v>#N/A</c:v>
                </c:pt>
                <c:pt idx="6333">
                  <c:v>#N/A</c:v>
                </c:pt>
                <c:pt idx="6334">
                  <c:v>#N/A</c:v>
                </c:pt>
                <c:pt idx="6335">
                  <c:v>#N/A</c:v>
                </c:pt>
                <c:pt idx="6336">
                  <c:v>#N/A</c:v>
                </c:pt>
                <c:pt idx="6337">
                  <c:v>#N/A</c:v>
                </c:pt>
                <c:pt idx="6338">
                  <c:v>#N/A</c:v>
                </c:pt>
                <c:pt idx="6339">
                  <c:v>#N/A</c:v>
                </c:pt>
                <c:pt idx="6340">
                  <c:v>#N/A</c:v>
                </c:pt>
                <c:pt idx="6341">
                  <c:v>#N/A</c:v>
                </c:pt>
                <c:pt idx="6342">
                  <c:v>#N/A</c:v>
                </c:pt>
                <c:pt idx="6343">
                  <c:v>#N/A</c:v>
                </c:pt>
                <c:pt idx="6344">
                  <c:v>#N/A</c:v>
                </c:pt>
                <c:pt idx="6345">
                  <c:v>#N/A</c:v>
                </c:pt>
                <c:pt idx="6346">
                  <c:v>#N/A</c:v>
                </c:pt>
                <c:pt idx="6347">
                  <c:v>#N/A</c:v>
                </c:pt>
                <c:pt idx="6348">
                  <c:v>#N/A</c:v>
                </c:pt>
                <c:pt idx="6349">
                  <c:v>#N/A</c:v>
                </c:pt>
                <c:pt idx="6350">
                  <c:v>#N/A</c:v>
                </c:pt>
                <c:pt idx="6351">
                  <c:v>#N/A</c:v>
                </c:pt>
                <c:pt idx="6352">
                  <c:v>#N/A</c:v>
                </c:pt>
                <c:pt idx="6353">
                  <c:v>#N/A</c:v>
                </c:pt>
                <c:pt idx="6354">
                  <c:v>#N/A</c:v>
                </c:pt>
                <c:pt idx="6355">
                  <c:v>#N/A</c:v>
                </c:pt>
                <c:pt idx="6356">
                  <c:v>#N/A</c:v>
                </c:pt>
                <c:pt idx="6357">
                  <c:v>#N/A</c:v>
                </c:pt>
                <c:pt idx="6358">
                  <c:v>#N/A</c:v>
                </c:pt>
                <c:pt idx="6359">
                  <c:v>#N/A</c:v>
                </c:pt>
                <c:pt idx="6360">
                  <c:v>#N/A</c:v>
                </c:pt>
                <c:pt idx="6361">
                  <c:v>#N/A</c:v>
                </c:pt>
                <c:pt idx="6362">
                  <c:v>#N/A</c:v>
                </c:pt>
                <c:pt idx="6363">
                  <c:v>#N/A</c:v>
                </c:pt>
                <c:pt idx="6364">
                  <c:v>#N/A</c:v>
                </c:pt>
                <c:pt idx="6365">
                  <c:v>#N/A</c:v>
                </c:pt>
                <c:pt idx="6366">
                  <c:v>#N/A</c:v>
                </c:pt>
                <c:pt idx="6367">
                  <c:v>#N/A</c:v>
                </c:pt>
                <c:pt idx="6368">
                  <c:v>#N/A</c:v>
                </c:pt>
                <c:pt idx="6369">
                  <c:v>#N/A</c:v>
                </c:pt>
                <c:pt idx="6370">
                  <c:v>#N/A</c:v>
                </c:pt>
                <c:pt idx="6371">
                  <c:v>#N/A</c:v>
                </c:pt>
                <c:pt idx="6372">
                  <c:v>#N/A</c:v>
                </c:pt>
                <c:pt idx="6373">
                  <c:v>#N/A</c:v>
                </c:pt>
                <c:pt idx="6374">
                  <c:v>#N/A</c:v>
                </c:pt>
                <c:pt idx="6375">
                  <c:v>#N/A</c:v>
                </c:pt>
                <c:pt idx="6376">
                  <c:v>#N/A</c:v>
                </c:pt>
                <c:pt idx="6377">
                  <c:v>#N/A</c:v>
                </c:pt>
                <c:pt idx="6378">
                  <c:v>#N/A</c:v>
                </c:pt>
                <c:pt idx="6379">
                  <c:v>#N/A</c:v>
                </c:pt>
                <c:pt idx="6380">
                  <c:v>#N/A</c:v>
                </c:pt>
                <c:pt idx="6381">
                  <c:v>#N/A</c:v>
                </c:pt>
                <c:pt idx="6382">
                  <c:v>#N/A</c:v>
                </c:pt>
                <c:pt idx="6383">
                  <c:v>#N/A</c:v>
                </c:pt>
                <c:pt idx="6384">
                  <c:v>#N/A</c:v>
                </c:pt>
                <c:pt idx="6385">
                  <c:v>#N/A</c:v>
                </c:pt>
                <c:pt idx="6386">
                  <c:v>#N/A</c:v>
                </c:pt>
                <c:pt idx="6387">
                  <c:v>#N/A</c:v>
                </c:pt>
                <c:pt idx="6388">
                  <c:v>#N/A</c:v>
                </c:pt>
                <c:pt idx="6389">
                  <c:v>#N/A</c:v>
                </c:pt>
                <c:pt idx="6390">
                  <c:v>74.849999999999994</c:v>
                </c:pt>
                <c:pt idx="6391">
                  <c:v>97</c:v>
                </c:pt>
                <c:pt idx="6392">
                  <c:v>20.65</c:v>
                </c:pt>
                <c:pt idx="6393">
                  <c:v>94.3</c:v>
                </c:pt>
                <c:pt idx="6394">
                  <c:v>89.85</c:v>
                </c:pt>
                <c:pt idx="6395">
                  <c:v>20.05</c:v>
                </c:pt>
                <c:pt idx="6396">
                  <c:v>84.95</c:v>
                </c:pt>
                <c:pt idx="6397">
                  <c:v>19.3</c:v>
                </c:pt>
                <c:pt idx="6398">
                  <c:v>20.75</c:v>
                </c:pt>
                <c:pt idx="6399">
                  <c:v>54</c:v>
                </c:pt>
                <c:pt idx="6400">
                  <c:v>19.649999999999999</c:v>
                </c:pt>
                <c:pt idx="6401">
                  <c:v>94.8</c:v>
                </c:pt>
                <c:pt idx="6402">
                  <c:v>60.65</c:v>
                </c:pt>
                <c:pt idx="6403">
                  <c:v>74.849999999999994</c:v>
                </c:pt>
                <c:pt idx="6404">
                  <c:v>60.7</c:v>
                </c:pt>
                <c:pt idx="6405">
                  <c:v>99.85</c:v>
                </c:pt>
                <c:pt idx="6406">
                  <c:v>104.45</c:v>
                </c:pt>
                <c:pt idx="6407">
                  <c:v>82.95</c:v>
                </c:pt>
                <c:pt idx="6408">
                  <c:v>90.65</c:v>
                </c:pt>
                <c:pt idx="6409">
                  <c:v>90.1</c:v>
                </c:pt>
                <c:pt idx="6410">
                  <c:v>101.1</c:v>
                </c:pt>
                <c:pt idx="6411">
                  <c:v>93.55</c:v>
                </c:pt>
                <c:pt idx="6412">
                  <c:v>53.5</c:v>
                </c:pt>
                <c:pt idx="6413">
                  <c:v>89.15</c:v>
                </c:pt>
                <c:pt idx="6414">
                  <c:v>19.5</c:v>
                </c:pt>
                <c:pt idx="6415">
                  <c:v>98.15</c:v>
                </c:pt>
                <c:pt idx="6416">
                  <c:v>70.95</c:v>
                </c:pt>
                <c:pt idx="6417">
                  <c:v>90.15</c:v>
                </c:pt>
                <c:pt idx="6418">
                  <c:v>87.3</c:v>
                </c:pt>
                <c:pt idx="6419">
                  <c:v>79.2</c:v>
                </c:pt>
                <c:pt idx="6420">
                  <c:v>19.8</c:v>
                </c:pt>
                <c:pt idx="6421">
                  <c:v>60.95</c:v>
                </c:pt>
                <c:pt idx="6422">
                  <c:v>54.1</c:v>
                </c:pt>
                <c:pt idx="6423">
                  <c:v>97.95</c:v>
                </c:pt>
                <c:pt idx="6424">
                  <c:v>71</c:v>
                </c:pt>
                <c:pt idx="6425">
                  <c:v>80.3</c:v>
                </c:pt>
                <c:pt idx="6426">
                  <c:v>58.95</c:v>
                </c:pt>
                <c:pt idx="6427">
                  <c:v>84</c:v>
                </c:pt>
                <c:pt idx="6428">
                  <c:v>99.1</c:v>
                </c:pt>
                <c:pt idx="6429">
                  <c:v>73</c:v>
                </c:pt>
                <c:pt idx="6430">
                  <c:v>19.850000000000001</c:v>
                </c:pt>
                <c:pt idx="6431">
                  <c:v>86.7</c:v>
                </c:pt>
                <c:pt idx="6432">
                  <c:v>20.5</c:v>
                </c:pt>
                <c:pt idx="6433">
                  <c:v>91.3</c:v>
                </c:pt>
                <c:pt idx="6434">
                  <c:v>91</c:v>
                </c:pt>
                <c:pt idx="6435">
                  <c:v>100.55</c:v>
                </c:pt>
                <c:pt idx="6436">
                  <c:v>64.2</c:v>
                </c:pt>
                <c:pt idx="6437">
                  <c:v>55.8</c:v>
                </c:pt>
                <c:pt idx="6438">
                  <c:v>19.600000000000001</c:v>
                </c:pt>
                <c:pt idx="6439">
                  <c:v>99.1</c:v>
                </c:pt>
                <c:pt idx="6440">
                  <c:v>65.25</c:v>
                </c:pt>
                <c:pt idx="6441">
                  <c:v>20.350000000000001</c:v>
                </c:pt>
                <c:pt idx="6442">
                  <c:v>96.75</c:v>
                </c:pt>
                <c:pt idx="6443">
                  <c:v>94</c:v>
                </c:pt>
                <c:pt idx="6444">
                  <c:v>94</c:v>
                </c:pt>
                <c:pt idx="6445">
                  <c:v>84.25</c:v>
                </c:pt>
                <c:pt idx="6446">
                  <c:v>79.95</c:v>
                </c:pt>
                <c:pt idx="6447">
                  <c:v>93.5</c:v>
                </c:pt>
                <c:pt idx="6448">
                  <c:v>86.8</c:v>
                </c:pt>
                <c:pt idx="6449">
                  <c:v>86.2</c:v>
                </c:pt>
                <c:pt idx="6450">
                  <c:v>92.9</c:v>
                </c:pt>
                <c:pt idx="6451">
                  <c:v>91.25</c:v>
                </c:pt>
                <c:pt idx="6452">
                  <c:v>85.05</c:v>
                </c:pt>
                <c:pt idx="6453">
                  <c:v>90.05</c:v>
                </c:pt>
                <c:pt idx="6454">
                  <c:v>84.4</c:v>
                </c:pt>
                <c:pt idx="6455">
                  <c:v>74.650000000000006</c:v>
                </c:pt>
                <c:pt idx="6456">
                  <c:v>79.2</c:v>
                </c:pt>
                <c:pt idx="6457">
                  <c:v>79.599999999999994</c:v>
                </c:pt>
                <c:pt idx="6458">
                  <c:v>80.05</c:v>
                </c:pt>
                <c:pt idx="6459">
                  <c:v>70.400000000000006</c:v>
                </c:pt>
                <c:pt idx="6460">
                  <c:v>81.900000000000006</c:v>
                </c:pt>
                <c:pt idx="6461">
                  <c:v>75.5</c:v>
                </c:pt>
                <c:pt idx="6462">
                  <c:v>81.25</c:v>
                </c:pt>
                <c:pt idx="6463">
                  <c:v>75.150000000000006</c:v>
                </c:pt>
                <c:pt idx="6464">
                  <c:v>89.7</c:v>
                </c:pt>
                <c:pt idx="6465">
                  <c:v>85.15</c:v>
                </c:pt>
                <c:pt idx="6466">
                  <c:v>86.35</c:v>
                </c:pt>
                <c:pt idx="6467">
                  <c:v>90.1</c:v>
                </c:pt>
                <c:pt idx="6468">
                  <c:v>85.2</c:v>
                </c:pt>
                <c:pt idx="6469">
                  <c:v>80.650000000000006</c:v>
                </c:pt>
                <c:pt idx="6470">
                  <c:v>89.55</c:v>
                </c:pt>
                <c:pt idx="6471">
                  <c:v>95.65</c:v>
                </c:pt>
                <c:pt idx="6472">
                  <c:v>80.8</c:v>
                </c:pt>
                <c:pt idx="6473">
                  <c:v>90.65</c:v>
                </c:pt>
                <c:pt idx="6474">
                  <c:v>87.15</c:v>
                </c:pt>
                <c:pt idx="6475">
                  <c:v>85.85</c:v>
                </c:pt>
                <c:pt idx="6476">
                  <c:v>84.8</c:v>
                </c:pt>
                <c:pt idx="6477">
                  <c:v>81.45</c:v>
                </c:pt>
                <c:pt idx="6478">
                  <c:v>91.25</c:v>
                </c:pt>
                <c:pt idx="6479">
                  <c:v>81.150000000000006</c:v>
                </c:pt>
                <c:pt idx="6480">
                  <c:v>101.9</c:v>
                </c:pt>
                <c:pt idx="6481">
                  <c:v>102.45</c:v>
                </c:pt>
                <c:pt idx="6482">
                  <c:v>95.65</c:v>
                </c:pt>
                <c:pt idx="6483">
                  <c:v>78.95</c:v>
                </c:pt>
                <c:pt idx="6484">
                  <c:v>101.9</c:v>
                </c:pt>
                <c:pt idx="6485">
                  <c:v>103.7</c:v>
                </c:pt>
                <c:pt idx="6486">
                  <c:v>97.55</c:v>
                </c:pt>
                <c:pt idx="6487">
                  <c:v>91.2</c:v>
                </c:pt>
                <c:pt idx="6488">
                  <c:v>105.6</c:v>
                </c:pt>
                <c:pt idx="6489">
                  <c:v>104.55</c:v>
                </c:pt>
                <c:pt idx="6490">
                  <c:v>86.45</c:v>
                </c:pt>
                <c:pt idx="6491">
                  <c:v>80.900000000000006</c:v>
                </c:pt>
                <c:pt idx="6492">
                  <c:v>93.45</c:v>
                </c:pt>
                <c:pt idx="6493">
                  <c:v>99.25</c:v>
                </c:pt>
                <c:pt idx="6494">
                  <c:v>105.85</c:v>
                </c:pt>
                <c:pt idx="6495">
                  <c:v>94.8</c:v>
                </c:pt>
                <c:pt idx="6496">
                  <c:v>98.45</c:v>
                </c:pt>
                <c:pt idx="6497">
                  <c:v>100.3</c:v>
                </c:pt>
                <c:pt idx="6498">
                  <c:v>100.3</c:v>
                </c:pt>
                <c:pt idx="6499">
                  <c:v>96.1</c:v>
                </c:pt>
                <c:pt idx="6500">
                  <c:v>103.15</c:v>
                </c:pt>
                <c:pt idx="6501">
                  <c:v>104.45</c:v>
                </c:pt>
                <c:pt idx="6502">
                  <c:v>96.65</c:v>
                </c:pt>
                <c:pt idx="6503">
                  <c:v>99.95</c:v>
                </c:pt>
                <c:pt idx="6504">
                  <c:v>100.3</c:v>
                </c:pt>
                <c:pt idx="6505">
                  <c:v>95.7</c:v>
                </c:pt>
                <c:pt idx="6506">
                  <c:v>100.9</c:v>
                </c:pt>
                <c:pt idx="6507">
                  <c:v>104.65</c:v>
                </c:pt>
                <c:pt idx="6508">
                  <c:v>103.05</c:v>
                </c:pt>
                <c:pt idx="6509">
                  <c:v>106</c:v>
                </c:pt>
                <c:pt idx="6510">
                  <c:v>95.85</c:v>
                </c:pt>
                <c:pt idx="6511">
                  <c:v>93.8</c:v>
                </c:pt>
                <c:pt idx="6512">
                  <c:v>99.25</c:v>
                </c:pt>
                <c:pt idx="6513">
                  <c:v>95.95</c:v>
                </c:pt>
                <c:pt idx="6514">
                  <c:v>87.55</c:v>
                </c:pt>
                <c:pt idx="6515">
                  <c:v>88.9</c:v>
                </c:pt>
                <c:pt idx="6516">
                  <c:v>78.95</c:v>
                </c:pt>
                <c:pt idx="6517">
                  <c:v>112.2</c:v>
                </c:pt>
                <c:pt idx="6518">
                  <c:v>97.05</c:v>
                </c:pt>
                <c:pt idx="6519">
                  <c:v>100.3</c:v>
                </c:pt>
                <c:pt idx="6520">
                  <c:v>97</c:v>
                </c:pt>
                <c:pt idx="6521">
                  <c:v>103.9</c:v>
                </c:pt>
                <c:pt idx="6522">
                  <c:v>100.3</c:v>
                </c:pt>
                <c:pt idx="6523">
                  <c:v>99.25</c:v>
                </c:pt>
                <c:pt idx="6524">
                  <c:v>94.75</c:v>
                </c:pt>
                <c:pt idx="6525">
                  <c:v>100.05</c:v>
                </c:pt>
                <c:pt idx="6526">
                  <c:v>94.45</c:v>
                </c:pt>
                <c:pt idx="6527">
                  <c:v>106.05</c:v>
                </c:pt>
                <c:pt idx="6528">
                  <c:v>82.85</c:v>
                </c:pt>
                <c:pt idx="6529">
                  <c:v>94.4</c:v>
                </c:pt>
                <c:pt idx="6530">
                  <c:v>105.75</c:v>
                </c:pt>
                <c:pt idx="6531">
                  <c:v>87.7</c:v>
                </c:pt>
                <c:pt idx="6532">
                  <c:v>106.4</c:v>
                </c:pt>
                <c:pt idx="6533">
                  <c:v>96.9</c:v>
                </c:pt>
                <c:pt idx="6534">
                  <c:v>95</c:v>
                </c:pt>
                <c:pt idx="6535">
                  <c:v>100.9</c:v>
                </c:pt>
                <c:pt idx="6536">
                  <c:v>90.95</c:v>
                </c:pt>
                <c:pt idx="6537">
                  <c:v>90.65</c:v>
                </c:pt>
                <c:pt idx="6538">
                  <c:v>94.1</c:v>
                </c:pt>
                <c:pt idx="6539">
                  <c:v>110.5</c:v>
                </c:pt>
                <c:pt idx="6540">
                  <c:v>90.8</c:v>
                </c:pt>
                <c:pt idx="6541">
                  <c:v>93.7</c:v>
                </c:pt>
                <c:pt idx="6542">
                  <c:v>98.9</c:v>
                </c:pt>
                <c:pt idx="6543">
                  <c:v>106.15</c:v>
                </c:pt>
                <c:pt idx="6544">
                  <c:v>96</c:v>
                </c:pt>
                <c:pt idx="6545">
                  <c:v>94.05</c:v>
                </c:pt>
                <c:pt idx="6546">
                  <c:v>103.4</c:v>
                </c:pt>
                <c:pt idx="6547">
                  <c:v>89.6</c:v>
                </c:pt>
                <c:pt idx="6548">
                  <c:v>100.35</c:v>
                </c:pt>
                <c:pt idx="6549">
                  <c:v>104.3</c:v>
                </c:pt>
                <c:pt idx="6550">
                  <c:v>99.7</c:v>
                </c:pt>
                <c:pt idx="6551">
                  <c:v>100.05</c:v>
                </c:pt>
                <c:pt idx="6552">
                  <c:v>99.15</c:v>
                </c:pt>
                <c:pt idx="6553">
                  <c:v>89.2</c:v>
                </c:pt>
                <c:pt idx="6554">
                  <c:v>103.7</c:v>
                </c:pt>
                <c:pt idx="6555">
                  <c:v>89.1</c:v>
                </c:pt>
                <c:pt idx="6556">
                  <c:v>55.65</c:v>
                </c:pt>
                <c:pt idx="6557">
                  <c:v>74.75</c:v>
                </c:pt>
                <c:pt idx="6558">
                  <c:v>81.150000000000006</c:v>
                </c:pt>
                <c:pt idx="6559">
                  <c:v>74.7</c:v>
                </c:pt>
                <c:pt idx="6560">
                  <c:v>64.900000000000006</c:v>
                </c:pt>
                <c:pt idx="6561">
                  <c:v>64.900000000000006</c:v>
                </c:pt>
                <c:pt idx="6562">
                  <c:v>78.8</c:v>
                </c:pt>
                <c:pt idx="6563">
                  <c:v>64.8</c:v>
                </c:pt>
                <c:pt idx="6564">
                  <c:v>74.099999999999994</c:v>
                </c:pt>
                <c:pt idx="6565">
                  <c:v>71.400000000000006</c:v>
                </c:pt>
                <c:pt idx="6566">
                  <c:v>65.349999999999994</c:v>
                </c:pt>
                <c:pt idx="6567">
                  <c:v>75.349999999999994</c:v>
                </c:pt>
                <c:pt idx="6568">
                  <c:v>72.349999999999994</c:v>
                </c:pt>
                <c:pt idx="6569">
                  <c:v>74.099999999999994</c:v>
                </c:pt>
                <c:pt idx="6570">
                  <c:v>75.55</c:v>
                </c:pt>
                <c:pt idx="6571">
                  <c:v>73.05</c:v>
                </c:pt>
                <c:pt idx="6572">
                  <c:v>69.75</c:v>
                </c:pt>
                <c:pt idx="6573">
                  <c:v>70.599999999999994</c:v>
                </c:pt>
                <c:pt idx="6574">
                  <c:v>69.95</c:v>
                </c:pt>
                <c:pt idx="6575">
                  <c:v>74.3</c:v>
                </c:pt>
                <c:pt idx="6576">
                  <c:v>58.55</c:v>
                </c:pt>
                <c:pt idx="6577">
                  <c:v>75.400000000000006</c:v>
                </c:pt>
                <c:pt idx="6578">
                  <c:v>76.400000000000006</c:v>
                </c:pt>
                <c:pt idx="6579">
                  <c:v>59.1</c:v>
                </c:pt>
                <c:pt idx="6580">
                  <c:v>59.45</c:v>
                </c:pt>
                <c:pt idx="6581">
                  <c:v>64.849999999999994</c:v>
                </c:pt>
                <c:pt idx="6582">
                  <c:v>85.85</c:v>
                </c:pt>
                <c:pt idx="6583">
                  <c:v>84.8</c:v>
                </c:pt>
                <c:pt idx="6584">
                  <c:v>75.5</c:v>
                </c:pt>
                <c:pt idx="6585">
                  <c:v>68.75</c:v>
                </c:pt>
                <c:pt idx="6586">
                  <c:v>72.099999999999994</c:v>
                </c:pt>
                <c:pt idx="6587">
                  <c:v>59.3</c:v>
                </c:pt>
                <c:pt idx="6588">
                  <c:v>59.1</c:v>
                </c:pt>
                <c:pt idx="6589">
                  <c:v>60.6</c:v>
                </c:pt>
                <c:pt idx="6590">
                  <c:v>64</c:v>
                </c:pt>
                <c:pt idx="6591">
                  <c:v>64.849999999999994</c:v>
                </c:pt>
                <c:pt idx="6592">
                  <c:v>64.150000000000006</c:v>
                </c:pt>
                <c:pt idx="6593">
                  <c:v>81.7</c:v>
                </c:pt>
                <c:pt idx="6594">
                  <c:v>65.650000000000006</c:v>
                </c:pt>
                <c:pt idx="6595">
                  <c:v>74.400000000000006</c:v>
                </c:pt>
                <c:pt idx="6596">
                  <c:v>84.9</c:v>
                </c:pt>
                <c:pt idx="6597">
                  <c:v>79.849999999999994</c:v>
                </c:pt>
                <c:pt idx="6598">
                  <c:v>70.25</c:v>
                </c:pt>
                <c:pt idx="6599">
                  <c:v>86.95</c:v>
                </c:pt>
                <c:pt idx="6600">
                  <c:v>61.35</c:v>
                </c:pt>
                <c:pt idx="6601">
                  <c:v>63.7</c:v>
                </c:pt>
                <c:pt idx="6602">
                  <c:v>75</c:v>
                </c:pt>
                <c:pt idx="6603">
                  <c:v>65.900000000000006</c:v>
                </c:pt>
                <c:pt idx="6604">
                  <c:v>73.150000000000006</c:v>
                </c:pt>
                <c:pt idx="6605">
                  <c:v>75.75</c:v>
                </c:pt>
                <c:pt idx="6606">
                  <c:v>64.75</c:v>
                </c:pt>
                <c:pt idx="6607">
                  <c:v>80.900000000000006</c:v>
                </c:pt>
                <c:pt idx="6608">
                  <c:v>80.849999999999994</c:v>
                </c:pt>
                <c:pt idx="6609">
                  <c:v>70.5</c:v>
                </c:pt>
                <c:pt idx="6610">
                  <c:v>75.2</c:v>
                </c:pt>
                <c:pt idx="6611">
                  <c:v>87.2</c:v>
                </c:pt>
                <c:pt idx="6612">
                  <c:v>64.849999999999994</c:v>
                </c:pt>
                <c:pt idx="6613">
                  <c:v>64.2</c:v>
                </c:pt>
                <c:pt idx="6614">
                  <c:v>75.099999999999994</c:v>
                </c:pt>
                <c:pt idx="6615">
                  <c:v>75.5</c:v>
                </c:pt>
                <c:pt idx="6616">
                  <c:v>79.95</c:v>
                </c:pt>
                <c:pt idx="6617">
                  <c:v>78.2</c:v>
                </c:pt>
                <c:pt idx="6618">
                  <c:v>63.7</c:v>
                </c:pt>
                <c:pt idx="6619">
                  <c:v>79.849999999999994</c:v>
                </c:pt>
                <c:pt idx="6620">
                  <c:v>76.75</c:v>
                </c:pt>
                <c:pt idx="6621">
                  <c:v>64.900000000000006</c:v>
                </c:pt>
                <c:pt idx="6622">
                  <c:v>79</c:v>
                </c:pt>
                <c:pt idx="6623">
                  <c:v>64.349999999999994</c:v>
                </c:pt>
                <c:pt idx="6624">
                  <c:v>78</c:v>
                </c:pt>
                <c:pt idx="6625">
                  <c:v>67.7</c:v>
                </c:pt>
                <c:pt idx="6626">
                  <c:v>61.1</c:v>
                </c:pt>
                <c:pt idx="6627">
                  <c:v>62.15</c:v>
                </c:pt>
                <c:pt idx="6628">
                  <c:v>64.5</c:v>
                </c:pt>
                <c:pt idx="6629">
                  <c:v>70.599999999999994</c:v>
                </c:pt>
                <c:pt idx="6630">
                  <c:v>64.3</c:v>
                </c:pt>
                <c:pt idx="6631">
                  <c:v>66.400000000000006</c:v>
                </c:pt>
                <c:pt idx="6632">
                  <c:v>58.2</c:v>
                </c:pt>
                <c:pt idx="6633">
                  <c:v>65.599999999999994</c:v>
                </c:pt>
                <c:pt idx="6634">
                  <c:v>66.05</c:v>
                </c:pt>
                <c:pt idx="6635">
                  <c:v>61.25</c:v>
                </c:pt>
                <c:pt idx="6636">
                  <c:v>70.2</c:v>
                </c:pt>
                <c:pt idx="6637">
                  <c:v>70.75</c:v>
                </c:pt>
                <c:pt idx="6638">
                  <c:v>58.85</c:v>
                </c:pt>
                <c:pt idx="6639">
                  <c:v>58.6</c:v>
                </c:pt>
                <c:pt idx="6640">
                  <c:v>68.75</c:v>
                </c:pt>
                <c:pt idx="6641">
                  <c:v>65.8</c:v>
                </c:pt>
                <c:pt idx="6642">
                  <c:v>70.8</c:v>
                </c:pt>
                <c:pt idx="6643">
                  <c:v>70.95</c:v>
                </c:pt>
                <c:pt idx="6644">
                  <c:v>59.75</c:v>
                </c:pt>
                <c:pt idx="6645">
                  <c:v>70.400000000000006</c:v>
                </c:pt>
                <c:pt idx="6646">
                  <c:v>65.400000000000006</c:v>
                </c:pt>
                <c:pt idx="6647">
                  <c:v>56.35</c:v>
                </c:pt>
                <c:pt idx="6648">
                  <c:v>69.45</c:v>
                </c:pt>
                <c:pt idx="6649">
                  <c:v>65.25</c:v>
                </c:pt>
                <c:pt idx="6650">
                  <c:v>69.349999999999994</c:v>
                </c:pt>
                <c:pt idx="6651">
                  <c:v>70.150000000000006</c:v>
                </c:pt>
                <c:pt idx="6652">
                  <c:v>75.099999999999994</c:v>
                </c:pt>
                <c:pt idx="6653">
                  <c:v>74.650000000000006</c:v>
                </c:pt>
                <c:pt idx="6654">
                  <c:v>76.349999999999994</c:v>
                </c:pt>
                <c:pt idx="6655">
                  <c:v>70.8</c:v>
                </c:pt>
                <c:pt idx="6656">
                  <c:v>60</c:v>
                </c:pt>
                <c:pt idx="6657">
                  <c:v>59.8</c:v>
                </c:pt>
                <c:pt idx="6658">
                  <c:v>64.5</c:v>
                </c:pt>
                <c:pt idx="6659">
                  <c:v>74.05</c:v>
                </c:pt>
                <c:pt idx="6660">
                  <c:v>56.15</c:v>
                </c:pt>
                <c:pt idx="6661">
                  <c:v>59.45</c:v>
                </c:pt>
                <c:pt idx="6662">
                  <c:v>69.7</c:v>
                </c:pt>
                <c:pt idx="6663">
                  <c:v>49.55</c:v>
                </c:pt>
                <c:pt idx="6664">
                  <c:v>54.4</c:v>
                </c:pt>
                <c:pt idx="6665">
                  <c:v>44.6</c:v>
                </c:pt>
                <c:pt idx="6666">
                  <c:v>50.3</c:v>
                </c:pt>
                <c:pt idx="6667">
                  <c:v>47.85</c:v>
                </c:pt>
                <c:pt idx="6668">
                  <c:v>50.25</c:v>
                </c:pt>
                <c:pt idx="6669">
                  <c:v>55.8</c:v>
                </c:pt>
                <c:pt idx="6670">
                  <c:v>49.4</c:v>
                </c:pt>
                <c:pt idx="6671">
                  <c:v>53.8</c:v>
                </c:pt>
                <c:pt idx="6672">
                  <c:v>43.8</c:v>
                </c:pt>
                <c:pt idx="6673">
                  <c:v>55.45</c:v>
                </c:pt>
                <c:pt idx="6674">
                  <c:v>54.4</c:v>
                </c:pt>
                <c:pt idx="6675">
                  <c:v>44.1</c:v>
                </c:pt>
                <c:pt idx="6676">
                  <c:v>53.65</c:v>
                </c:pt>
                <c:pt idx="6677">
                  <c:v>44.8</c:v>
                </c:pt>
                <c:pt idx="6678">
                  <c:v>54.65</c:v>
                </c:pt>
                <c:pt idx="6679">
                  <c:v>50.95</c:v>
                </c:pt>
                <c:pt idx="6680">
                  <c:v>50.35</c:v>
                </c:pt>
                <c:pt idx="6681">
                  <c:v>59.1</c:v>
                </c:pt>
                <c:pt idx="6682">
                  <c:v>45.05</c:v>
                </c:pt>
                <c:pt idx="6683">
                  <c:v>53.75</c:v>
                </c:pt>
                <c:pt idx="6684">
                  <c:v>56.05</c:v>
                </c:pt>
                <c:pt idx="6685">
                  <c:v>55.2</c:v>
                </c:pt>
                <c:pt idx="6686">
                  <c:v>51.45</c:v>
                </c:pt>
                <c:pt idx="6687">
                  <c:v>51.45</c:v>
                </c:pt>
                <c:pt idx="6688">
                  <c:v>54.75</c:v>
                </c:pt>
                <c:pt idx="6689">
                  <c:v>61</c:v>
                </c:pt>
                <c:pt idx="6690">
                  <c:v>49.45</c:v>
                </c:pt>
                <c:pt idx="6691">
                  <c:v>50.05</c:v>
                </c:pt>
                <c:pt idx="6692">
                  <c:v>50.55</c:v>
                </c:pt>
                <c:pt idx="6693">
                  <c:v>44.6</c:v>
                </c:pt>
                <c:pt idx="6694">
                  <c:v>43.45</c:v>
                </c:pt>
                <c:pt idx="6695">
                  <c:v>55.8</c:v>
                </c:pt>
                <c:pt idx="6696">
                  <c:v>56.95</c:v>
                </c:pt>
                <c:pt idx="6697">
                  <c:v>56.15</c:v>
                </c:pt>
                <c:pt idx="6698">
                  <c:v>66.150000000000006</c:v>
                </c:pt>
                <c:pt idx="6699">
                  <c:v>57.95</c:v>
                </c:pt>
                <c:pt idx="6700">
                  <c:v>61.2</c:v>
                </c:pt>
                <c:pt idx="6701">
                  <c:v>48.6</c:v>
                </c:pt>
                <c:pt idx="6702">
                  <c:v>55.9</c:v>
                </c:pt>
                <c:pt idx="6703">
                  <c:v>54.3</c:v>
                </c:pt>
                <c:pt idx="6704">
                  <c:v>58.45</c:v>
                </c:pt>
                <c:pt idx="6705">
                  <c:v>54.95</c:v>
                </c:pt>
                <c:pt idx="6706">
                  <c:v>47.85</c:v>
                </c:pt>
                <c:pt idx="6707">
                  <c:v>54.35</c:v>
                </c:pt>
                <c:pt idx="6708">
                  <c:v>54.25</c:v>
                </c:pt>
                <c:pt idx="6709">
                  <c:v>55.7</c:v>
                </c:pt>
                <c:pt idx="6710">
                  <c:v>61.6</c:v>
                </c:pt>
                <c:pt idx="6711">
                  <c:v>66.25</c:v>
                </c:pt>
                <c:pt idx="6712">
                  <c:v>65.849999999999994</c:v>
                </c:pt>
                <c:pt idx="6713">
                  <c:v>56.25</c:v>
                </c:pt>
                <c:pt idx="6714">
                  <c:v>57.75</c:v>
                </c:pt>
                <c:pt idx="6715">
                  <c:v>48.7</c:v>
                </c:pt>
                <c:pt idx="6716">
                  <c:v>61.5</c:v>
                </c:pt>
                <c:pt idx="6717">
                  <c:v>55.45</c:v>
                </c:pt>
                <c:pt idx="6718">
                  <c:v>60.5</c:v>
                </c:pt>
                <c:pt idx="6719">
                  <c:v>54.8</c:v>
                </c:pt>
                <c:pt idx="6720">
                  <c:v>60.3</c:v>
                </c:pt>
                <c:pt idx="6721">
                  <c:v>55.85</c:v>
                </c:pt>
                <c:pt idx="6722">
                  <c:v>60.25</c:v>
                </c:pt>
                <c:pt idx="6723">
                  <c:v>65.599999999999994</c:v>
                </c:pt>
                <c:pt idx="6724">
                  <c:v>52.7</c:v>
                </c:pt>
                <c:pt idx="6725">
                  <c:v>56.2</c:v>
                </c:pt>
                <c:pt idx="6726">
                  <c:v>56.25</c:v>
                </c:pt>
                <c:pt idx="6727">
                  <c:v>60.25</c:v>
                </c:pt>
                <c:pt idx="6728">
                  <c:v>61.5</c:v>
                </c:pt>
                <c:pt idx="6729">
                  <c:v>53.65</c:v>
                </c:pt>
                <c:pt idx="6730">
                  <c:v>57.2</c:v>
                </c:pt>
                <c:pt idx="6731">
                  <c:v>55.6</c:v>
                </c:pt>
                <c:pt idx="6732">
                  <c:v>54.6</c:v>
                </c:pt>
                <c:pt idx="6733">
                  <c:v>60.8</c:v>
                </c:pt>
                <c:pt idx="6734">
                  <c:v>53.45</c:v>
                </c:pt>
                <c:pt idx="6735">
                  <c:v>55.15</c:v>
                </c:pt>
                <c:pt idx="6736">
                  <c:v>60.05</c:v>
                </c:pt>
                <c:pt idx="6737">
                  <c:v>62.85</c:v>
                </c:pt>
                <c:pt idx="6738">
                  <c:v>60.5</c:v>
                </c:pt>
                <c:pt idx="6739">
                  <c:v>58.75</c:v>
                </c:pt>
                <c:pt idx="6740">
                  <c:v>48.95</c:v>
                </c:pt>
                <c:pt idx="6741">
                  <c:v>59.6</c:v>
                </c:pt>
                <c:pt idx="6742">
                  <c:v>54.45</c:v>
                </c:pt>
                <c:pt idx="6743">
                  <c:v>56.1</c:v>
                </c:pt>
                <c:pt idx="6744">
                  <c:v>58</c:v>
                </c:pt>
                <c:pt idx="6745">
                  <c:v>58.75</c:v>
                </c:pt>
                <c:pt idx="6746">
                  <c:v>56.9</c:v>
                </c:pt>
                <c:pt idx="6747">
                  <c:v>58.9</c:v>
                </c:pt>
                <c:pt idx="6748">
                  <c:v>59.9</c:v>
                </c:pt>
                <c:pt idx="6749">
                  <c:v>59.85</c:v>
                </c:pt>
                <c:pt idx="6750">
                  <c:v>54.15</c:v>
                </c:pt>
                <c:pt idx="6751">
                  <c:v>62.55</c:v>
                </c:pt>
                <c:pt idx="6752">
                  <c:v>59.8</c:v>
                </c:pt>
                <c:pt idx="6753">
                  <c:v>49.7</c:v>
                </c:pt>
                <c:pt idx="6754">
                  <c:v>61.35</c:v>
                </c:pt>
                <c:pt idx="6755">
                  <c:v>59.3</c:v>
                </c:pt>
                <c:pt idx="6756">
                  <c:v>58.2</c:v>
                </c:pt>
                <c:pt idx="6757">
                  <c:v>53.75</c:v>
                </c:pt>
                <c:pt idx="6758">
                  <c:v>54.75</c:v>
                </c:pt>
                <c:pt idx="6759">
                  <c:v>55</c:v>
                </c:pt>
                <c:pt idx="6760">
                  <c:v>53.65</c:v>
                </c:pt>
                <c:pt idx="6761">
                  <c:v>19.8</c:v>
                </c:pt>
                <c:pt idx="6762">
                  <c:v>20.399999999999999</c:v>
                </c:pt>
                <c:pt idx="6763">
                  <c:v>20.55</c:v>
                </c:pt>
                <c:pt idx="6764">
                  <c:v>20.55</c:v>
                </c:pt>
                <c:pt idx="6765">
                  <c:v>19.649999999999999</c:v>
                </c:pt>
                <c:pt idx="6766">
                  <c:v>20</c:v>
                </c:pt>
                <c:pt idx="6767">
                  <c:v>20.2</c:v>
                </c:pt>
                <c:pt idx="6768">
                  <c:v>19.350000000000001</c:v>
                </c:pt>
                <c:pt idx="6769">
                  <c:v>20.25</c:v>
                </c:pt>
                <c:pt idx="6770">
                  <c:v>19.75</c:v>
                </c:pt>
                <c:pt idx="6771">
                  <c:v>20.05</c:v>
                </c:pt>
                <c:pt idx="6772">
                  <c:v>20.85</c:v>
                </c:pt>
                <c:pt idx="6773">
                  <c:v>19.850000000000001</c:v>
                </c:pt>
                <c:pt idx="6774">
                  <c:v>20.55</c:v>
                </c:pt>
                <c:pt idx="6775">
                  <c:v>20.399999999999999</c:v>
                </c:pt>
                <c:pt idx="6776">
                  <c:v>19.8</c:v>
                </c:pt>
                <c:pt idx="6777">
                  <c:v>20.05</c:v>
                </c:pt>
                <c:pt idx="6778">
                  <c:v>21.05</c:v>
                </c:pt>
                <c:pt idx="6779">
                  <c:v>19.600000000000001</c:v>
                </c:pt>
                <c:pt idx="6780">
                  <c:v>19.3</c:v>
                </c:pt>
                <c:pt idx="6781">
                  <c:v>20.05</c:v>
                </c:pt>
                <c:pt idx="6782">
                  <c:v>19.600000000000001</c:v>
                </c:pt>
                <c:pt idx="6783">
                  <c:v>19.899999999999999</c:v>
                </c:pt>
                <c:pt idx="6784">
                  <c:v>20.95</c:v>
                </c:pt>
                <c:pt idx="6785">
                  <c:v>19.25</c:v>
                </c:pt>
                <c:pt idx="6786">
                  <c:v>20.350000000000001</c:v>
                </c:pt>
                <c:pt idx="6787">
                  <c:v>20.100000000000001</c:v>
                </c:pt>
                <c:pt idx="6788">
                  <c:v>19.899999999999999</c:v>
                </c:pt>
                <c:pt idx="6789">
                  <c:v>20.05</c:v>
                </c:pt>
                <c:pt idx="6790">
                  <c:v>19.899999999999999</c:v>
                </c:pt>
                <c:pt idx="6791">
                  <c:v>20.149999999999999</c:v>
                </c:pt>
                <c:pt idx="6792">
                  <c:v>20.5</c:v>
                </c:pt>
                <c:pt idx="6793">
                  <c:v>19.850000000000001</c:v>
                </c:pt>
                <c:pt idx="6794">
                  <c:v>19.350000000000001</c:v>
                </c:pt>
                <c:pt idx="6795">
                  <c:v>20.100000000000001</c:v>
                </c:pt>
                <c:pt idx="6796">
                  <c:v>19.55</c:v>
                </c:pt>
                <c:pt idx="6797">
                  <c:v>19.350000000000001</c:v>
                </c:pt>
                <c:pt idx="6798">
                  <c:v>20.2</c:v>
                </c:pt>
                <c:pt idx="6799">
                  <c:v>20.25</c:v>
                </c:pt>
                <c:pt idx="6800">
                  <c:v>19.55</c:v>
                </c:pt>
                <c:pt idx="6801">
                  <c:v>19.55</c:v>
                </c:pt>
                <c:pt idx="6802">
                  <c:v>20.100000000000001</c:v>
                </c:pt>
                <c:pt idx="6803">
                  <c:v>19.8</c:v>
                </c:pt>
                <c:pt idx="6804">
                  <c:v>19.8</c:v>
                </c:pt>
                <c:pt idx="6805">
                  <c:v>19.7</c:v>
                </c:pt>
                <c:pt idx="6806">
                  <c:v>19.8</c:v>
                </c:pt>
                <c:pt idx="6807">
                  <c:v>20.2</c:v>
                </c:pt>
                <c:pt idx="6808">
                  <c:v>19.899999999999999</c:v>
                </c:pt>
                <c:pt idx="6809">
                  <c:v>19.7</c:v>
                </c:pt>
                <c:pt idx="6810">
                  <c:v>20.25</c:v>
                </c:pt>
                <c:pt idx="6811">
                  <c:v>20.6</c:v>
                </c:pt>
                <c:pt idx="6812">
                  <c:v>20.100000000000001</c:v>
                </c:pt>
                <c:pt idx="6813">
                  <c:v>20.05</c:v>
                </c:pt>
                <c:pt idx="6814">
                  <c:v>19.899999999999999</c:v>
                </c:pt>
                <c:pt idx="6815">
                  <c:v>20.100000000000001</c:v>
                </c:pt>
                <c:pt idx="6816">
                  <c:v>19.100000000000001</c:v>
                </c:pt>
                <c:pt idx="6817">
                  <c:v>20.399999999999999</c:v>
                </c:pt>
                <c:pt idx="6818">
                  <c:v>19.95</c:v>
                </c:pt>
                <c:pt idx="6819">
                  <c:v>20.65</c:v>
                </c:pt>
                <c:pt idx="6820">
                  <c:v>19.100000000000001</c:v>
                </c:pt>
                <c:pt idx="6821">
                  <c:v>20.45</c:v>
                </c:pt>
                <c:pt idx="6822">
                  <c:v>19.7</c:v>
                </c:pt>
                <c:pt idx="6823">
                  <c:v>19.850000000000001</c:v>
                </c:pt>
                <c:pt idx="6824">
                  <c:v>19.95</c:v>
                </c:pt>
                <c:pt idx="6825">
                  <c:v>20.85</c:v>
                </c:pt>
                <c:pt idx="6826">
                  <c:v>20.350000000000001</c:v>
                </c:pt>
                <c:pt idx="6827">
                  <c:v>19.600000000000001</c:v>
                </c:pt>
                <c:pt idx="6828">
                  <c:v>20.5</c:v>
                </c:pt>
                <c:pt idx="6829">
                  <c:v>19.5</c:v>
                </c:pt>
                <c:pt idx="6830">
                  <c:v>20.399999999999999</c:v>
                </c:pt>
                <c:pt idx="6831">
                  <c:v>20.05</c:v>
                </c:pt>
                <c:pt idx="6832">
                  <c:v>20.350000000000001</c:v>
                </c:pt>
                <c:pt idx="6833">
                  <c:v>19.899999999999999</c:v>
                </c:pt>
                <c:pt idx="6834">
                  <c:v>20.100000000000001</c:v>
                </c:pt>
                <c:pt idx="6835">
                  <c:v>19.95</c:v>
                </c:pt>
                <c:pt idx="6836">
                  <c:v>19.55</c:v>
                </c:pt>
                <c:pt idx="6837">
                  <c:v>19.5</c:v>
                </c:pt>
                <c:pt idx="6838">
                  <c:v>19.8</c:v>
                </c:pt>
                <c:pt idx="6839">
                  <c:v>19.350000000000001</c:v>
                </c:pt>
                <c:pt idx="6840">
                  <c:v>19.850000000000001</c:v>
                </c:pt>
                <c:pt idx="6841">
                  <c:v>19.05</c:v>
                </c:pt>
                <c:pt idx="6842">
                  <c:v>18.25</c:v>
                </c:pt>
                <c:pt idx="6843">
                  <c:v>20.2</c:v>
                </c:pt>
                <c:pt idx="6844">
                  <c:v>20.149999999999999</c:v>
                </c:pt>
                <c:pt idx="6845">
                  <c:v>19.649999999999999</c:v>
                </c:pt>
                <c:pt idx="6846">
                  <c:v>19.3</c:v>
                </c:pt>
                <c:pt idx="6847">
                  <c:v>19.8</c:v>
                </c:pt>
                <c:pt idx="6848">
                  <c:v>19.45</c:v>
                </c:pt>
                <c:pt idx="6849">
                  <c:v>20.350000000000001</c:v>
                </c:pt>
                <c:pt idx="6850">
                  <c:v>19.7</c:v>
                </c:pt>
                <c:pt idx="6851">
                  <c:v>19.899999999999999</c:v>
                </c:pt>
                <c:pt idx="6852">
                  <c:v>19.8</c:v>
                </c:pt>
                <c:pt idx="6853">
                  <c:v>20.149999999999999</c:v>
                </c:pt>
                <c:pt idx="6854">
                  <c:v>19.600000000000001</c:v>
                </c:pt>
                <c:pt idx="6855">
                  <c:v>18.850000000000001</c:v>
                </c:pt>
                <c:pt idx="6856">
                  <c:v>19</c:v>
                </c:pt>
                <c:pt idx="6857">
                  <c:v>20.55</c:v>
                </c:pt>
                <c:pt idx="6858">
                  <c:v>20.85</c:v>
                </c:pt>
                <c:pt idx="6859">
                  <c:v>20.55</c:v>
                </c:pt>
                <c:pt idx="6860">
                  <c:v>20.7</c:v>
                </c:pt>
                <c:pt idx="6861">
                  <c:v>20.85</c:v>
                </c:pt>
                <c:pt idx="6862">
                  <c:v>20.149999999999999</c:v>
                </c:pt>
                <c:pt idx="6863">
                  <c:v>20.7</c:v>
                </c:pt>
                <c:pt idx="6864">
                  <c:v>19.5</c:v>
                </c:pt>
                <c:pt idx="6865">
                  <c:v>20</c:v>
                </c:pt>
                <c:pt idx="6866">
                  <c:v>19.649999999999999</c:v>
                </c:pt>
                <c:pt idx="6867">
                  <c:v>19.05</c:v>
                </c:pt>
                <c:pt idx="6868">
                  <c:v>20.6</c:v>
                </c:pt>
                <c:pt idx="6869">
                  <c:v>20.3</c:v>
                </c:pt>
                <c:pt idx="6870">
                  <c:v>19.850000000000001</c:v>
                </c:pt>
                <c:pt idx="6871">
                  <c:v>19.899999999999999</c:v>
                </c:pt>
                <c:pt idx="6872">
                  <c:v>20.3</c:v>
                </c:pt>
                <c:pt idx="6873">
                  <c:v>20.8</c:v>
                </c:pt>
                <c:pt idx="6874">
                  <c:v>20</c:v>
                </c:pt>
                <c:pt idx="6875">
                  <c:v>19.45</c:v>
                </c:pt>
                <c:pt idx="6876">
                  <c:v>20.75</c:v>
                </c:pt>
                <c:pt idx="6877">
                  <c:v>19.899999999999999</c:v>
                </c:pt>
                <c:pt idx="6878">
                  <c:v>20.55</c:v>
                </c:pt>
                <c:pt idx="6879">
                  <c:v>20.100000000000001</c:v>
                </c:pt>
                <c:pt idx="6880">
                  <c:v>19.75</c:v>
                </c:pt>
                <c:pt idx="6881">
                  <c:v>19.8</c:v>
                </c:pt>
                <c:pt idx="6882">
                  <c:v>19.95</c:v>
                </c:pt>
                <c:pt idx="6883">
                  <c:v>20.05</c:v>
                </c:pt>
                <c:pt idx="6884">
                  <c:v>20.25</c:v>
                </c:pt>
                <c:pt idx="6885">
                  <c:v>19.100000000000001</c:v>
                </c:pt>
                <c:pt idx="6886">
                  <c:v>19.95</c:v>
                </c:pt>
                <c:pt idx="6887">
                  <c:v>19.149999999999999</c:v>
                </c:pt>
                <c:pt idx="6888">
                  <c:v>20.2</c:v>
                </c:pt>
                <c:pt idx="6889">
                  <c:v>19.45</c:v>
                </c:pt>
                <c:pt idx="6890">
                  <c:v>19.649999999999999</c:v>
                </c:pt>
                <c:pt idx="6891">
                  <c:v>19.600000000000001</c:v>
                </c:pt>
                <c:pt idx="6892">
                  <c:v>20.5</c:v>
                </c:pt>
                <c:pt idx="6893">
                  <c:v>19.600000000000001</c:v>
                </c:pt>
                <c:pt idx="6894">
                  <c:v>20.85</c:v>
                </c:pt>
                <c:pt idx="6895">
                  <c:v>20.350000000000001</c:v>
                </c:pt>
                <c:pt idx="6896">
                  <c:v>20.05</c:v>
                </c:pt>
                <c:pt idx="6897">
                  <c:v>19</c:v>
                </c:pt>
                <c:pt idx="6898">
                  <c:v>20.45</c:v>
                </c:pt>
                <c:pt idx="6899">
                  <c:v>20.55</c:v>
                </c:pt>
                <c:pt idx="6900">
                  <c:v>19.3</c:v>
                </c:pt>
                <c:pt idx="6901">
                  <c:v>19.2</c:v>
                </c:pt>
                <c:pt idx="6902">
                  <c:v>20.5</c:v>
                </c:pt>
                <c:pt idx="6903">
                  <c:v>19.8</c:v>
                </c:pt>
                <c:pt idx="6904">
                  <c:v>19.55</c:v>
                </c:pt>
                <c:pt idx="6905">
                  <c:v>20.100000000000001</c:v>
                </c:pt>
                <c:pt idx="6906">
                  <c:v>20.65</c:v>
                </c:pt>
                <c:pt idx="6907">
                  <c:v>20.55</c:v>
                </c:pt>
                <c:pt idx="6908">
                  <c:v>19.7</c:v>
                </c:pt>
                <c:pt idx="6909">
                  <c:v>21.2</c:v>
                </c:pt>
                <c:pt idx="6910">
                  <c:v>19.45</c:v>
                </c:pt>
                <c:pt idx="6911">
                  <c:v>20.149999999999999</c:v>
                </c:pt>
                <c:pt idx="6912">
                  <c:v>19.350000000000001</c:v>
                </c:pt>
                <c:pt idx="6913">
                  <c:v>20.55</c:v>
                </c:pt>
                <c:pt idx="6914">
                  <c:v>19.8</c:v>
                </c:pt>
                <c:pt idx="6915">
                  <c:v>19.5</c:v>
                </c:pt>
                <c:pt idx="6916">
                  <c:v>19.149999999999999</c:v>
                </c:pt>
                <c:pt idx="6917">
                  <c:v>20.350000000000001</c:v>
                </c:pt>
                <c:pt idx="6918">
                  <c:v>20</c:v>
                </c:pt>
                <c:pt idx="6919">
                  <c:v>20</c:v>
                </c:pt>
                <c:pt idx="6920">
                  <c:v>19.45</c:v>
                </c:pt>
                <c:pt idx="6921">
                  <c:v>19.75</c:v>
                </c:pt>
                <c:pt idx="6922">
                  <c:v>19.3</c:v>
                </c:pt>
                <c:pt idx="6923">
                  <c:v>19.7</c:v>
                </c:pt>
                <c:pt idx="6924">
                  <c:v>20.399999999999999</c:v>
                </c:pt>
                <c:pt idx="6925">
                  <c:v>20.149999999999999</c:v>
                </c:pt>
                <c:pt idx="6926">
                  <c:v>19.5</c:v>
                </c:pt>
                <c:pt idx="6927">
                  <c:v>20.350000000000001</c:v>
                </c:pt>
                <c:pt idx="6928">
                  <c:v>19.2</c:v>
                </c:pt>
                <c:pt idx="6929">
                  <c:v>19.25</c:v>
                </c:pt>
                <c:pt idx="6930">
                  <c:v>19.95</c:v>
                </c:pt>
                <c:pt idx="6931">
                  <c:v>20.65</c:v>
                </c:pt>
                <c:pt idx="6932">
                  <c:v>20.75</c:v>
                </c:pt>
                <c:pt idx="6933">
                  <c:v>19.600000000000001</c:v>
                </c:pt>
                <c:pt idx="6934">
                  <c:v>20.149999999999999</c:v>
                </c:pt>
                <c:pt idx="6935">
                  <c:v>20.6</c:v>
                </c:pt>
                <c:pt idx="6936">
                  <c:v>20.5</c:v>
                </c:pt>
                <c:pt idx="6937">
                  <c:v>20.6</c:v>
                </c:pt>
                <c:pt idx="6938">
                  <c:v>20.05</c:v>
                </c:pt>
                <c:pt idx="6939">
                  <c:v>20.100000000000001</c:v>
                </c:pt>
                <c:pt idx="6940">
                  <c:v>19.95</c:v>
                </c:pt>
                <c:pt idx="6941">
                  <c:v>20.350000000000001</c:v>
                </c:pt>
                <c:pt idx="6942">
                  <c:v>20.2</c:v>
                </c:pt>
                <c:pt idx="6943">
                  <c:v>20.55</c:v>
                </c:pt>
                <c:pt idx="6944">
                  <c:v>19.55</c:v>
                </c:pt>
                <c:pt idx="6945">
                  <c:v>19.649999999999999</c:v>
                </c:pt>
                <c:pt idx="6946">
                  <c:v>19.45</c:v>
                </c:pt>
                <c:pt idx="6947">
                  <c:v>19.55</c:v>
                </c:pt>
                <c:pt idx="6948">
                  <c:v>19.95</c:v>
                </c:pt>
                <c:pt idx="6949">
                  <c:v>20</c:v>
                </c:pt>
                <c:pt idx="6950">
                  <c:v>19.649999999999999</c:v>
                </c:pt>
                <c:pt idx="6951">
                  <c:v>20.65</c:v>
                </c:pt>
                <c:pt idx="6952">
                  <c:v>18.8</c:v>
                </c:pt>
                <c:pt idx="6953">
                  <c:v>18.8</c:v>
                </c:pt>
                <c:pt idx="6954">
                  <c:v>19.3</c:v>
                </c:pt>
                <c:pt idx="6955">
                  <c:v>20.65</c:v>
                </c:pt>
                <c:pt idx="6956">
                  <c:v>19.600000000000001</c:v>
                </c:pt>
                <c:pt idx="6957">
                  <c:v>20.149999999999999</c:v>
                </c:pt>
                <c:pt idx="6958">
                  <c:v>19.5</c:v>
                </c:pt>
                <c:pt idx="6959">
                  <c:v>19.649999999999999</c:v>
                </c:pt>
                <c:pt idx="6960">
                  <c:v>20.2</c:v>
                </c:pt>
                <c:pt idx="6961">
                  <c:v>19.5</c:v>
                </c:pt>
                <c:pt idx="6962">
                  <c:v>20.100000000000001</c:v>
                </c:pt>
                <c:pt idx="6963">
                  <c:v>19.5</c:v>
                </c:pt>
                <c:pt idx="6964">
                  <c:v>20.100000000000001</c:v>
                </c:pt>
                <c:pt idx="6965">
                  <c:v>20</c:v>
                </c:pt>
                <c:pt idx="6966">
                  <c:v>20.05</c:v>
                </c:pt>
                <c:pt idx="6967">
                  <c:v>20.350000000000001</c:v>
                </c:pt>
                <c:pt idx="6968">
                  <c:v>19.7</c:v>
                </c:pt>
                <c:pt idx="6969">
                  <c:v>19.7</c:v>
                </c:pt>
                <c:pt idx="6970">
                  <c:v>19.45</c:v>
                </c:pt>
                <c:pt idx="6971">
                  <c:v>20.25</c:v>
                </c:pt>
                <c:pt idx="6972">
                  <c:v>20.399999999999999</c:v>
                </c:pt>
                <c:pt idx="6973">
                  <c:v>20</c:v>
                </c:pt>
                <c:pt idx="6974">
                  <c:v>20.149999999999999</c:v>
                </c:pt>
                <c:pt idx="6975">
                  <c:v>19.850000000000001</c:v>
                </c:pt>
                <c:pt idx="6976">
                  <c:v>19.350000000000001</c:v>
                </c:pt>
                <c:pt idx="6977">
                  <c:v>20.25</c:v>
                </c:pt>
                <c:pt idx="6978">
                  <c:v>19.350000000000001</c:v>
                </c:pt>
                <c:pt idx="6979">
                  <c:v>20.25</c:v>
                </c:pt>
                <c:pt idx="6980">
                  <c:v>20.05</c:v>
                </c:pt>
                <c:pt idx="6981">
                  <c:v>20</c:v>
                </c:pt>
                <c:pt idx="6982">
                  <c:v>20.100000000000001</c:v>
                </c:pt>
                <c:pt idx="6983">
                  <c:v>20.95</c:v>
                </c:pt>
                <c:pt idx="6984">
                  <c:v>21.1</c:v>
                </c:pt>
                <c:pt idx="6985">
                  <c:v>20.3</c:v>
                </c:pt>
                <c:pt idx="6986">
                  <c:v>19.45</c:v>
                </c:pt>
                <c:pt idx="6987">
                  <c:v>19.95</c:v>
                </c:pt>
                <c:pt idx="6988">
                  <c:v>20.100000000000001</c:v>
                </c:pt>
                <c:pt idx="6989">
                  <c:v>20.100000000000001</c:v>
                </c:pt>
                <c:pt idx="6990">
                  <c:v>20.45</c:v>
                </c:pt>
                <c:pt idx="6991">
                  <c:v>19.100000000000001</c:v>
                </c:pt>
                <c:pt idx="6992">
                  <c:v>20.45</c:v>
                </c:pt>
                <c:pt idx="6993">
                  <c:v>19.899999999999999</c:v>
                </c:pt>
                <c:pt idx="6994">
                  <c:v>20.3</c:v>
                </c:pt>
                <c:pt idx="6995">
                  <c:v>19.649999999999999</c:v>
                </c:pt>
                <c:pt idx="6996">
                  <c:v>19.899999999999999</c:v>
                </c:pt>
                <c:pt idx="6997">
                  <c:v>20.25</c:v>
                </c:pt>
                <c:pt idx="6998">
                  <c:v>19.3</c:v>
                </c:pt>
                <c:pt idx="6999">
                  <c:v>20.3</c:v>
                </c:pt>
                <c:pt idx="7000">
                  <c:v>20.399999999999999</c:v>
                </c:pt>
                <c:pt idx="7001">
                  <c:v>20.05</c:v>
                </c:pt>
                <c:pt idx="7002">
                  <c:v>19.5</c:v>
                </c:pt>
                <c:pt idx="7003">
                  <c:v>19.05</c:v>
                </c:pt>
                <c:pt idx="7004">
                  <c:v>19.399999999999999</c:v>
                </c:pt>
                <c:pt idx="7005">
                  <c:v>19.899999999999999</c:v>
                </c:pt>
                <c:pt idx="7006">
                  <c:v>20.05</c:v>
                </c:pt>
                <c:pt idx="7007">
                  <c:v>20.75</c:v>
                </c:pt>
                <c:pt idx="7008">
                  <c:v>19.8</c:v>
                </c:pt>
                <c:pt idx="7009">
                  <c:v>19.899999999999999</c:v>
                </c:pt>
                <c:pt idx="7010">
                  <c:v>20.45</c:v>
                </c:pt>
                <c:pt idx="7011">
                  <c:v>19.7</c:v>
                </c:pt>
                <c:pt idx="7012">
                  <c:v>19.899999999999999</c:v>
                </c:pt>
                <c:pt idx="7013">
                  <c:v>19.2</c:v>
                </c:pt>
                <c:pt idx="7014">
                  <c:v>20.65</c:v>
                </c:pt>
                <c:pt idx="7015">
                  <c:v>19.8</c:v>
                </c:pt>
                <c:pt idx="7016">
                  <c:v>19.8</c:v>
                </c:pt>
                <c:pt idx="7017">
                  <c:v>20.350000000000001</c:v>
                </c:pt>
                <c:pt idx="7018">
                  <c:v>19.95</c:v>
                </c:pt>
                <c:pt idx="7019">
                  <c:v>19.149999999999999</c:v>
                </c:pt>
                <c:pt idx="7020">
                  <c:v>19.5</c:v>
                </c:pt>
                <c:pt idx="7021">
                  <c:v>19.7</c:v>
                </c:pt>
                <c:pt idx="7022">
                  <c:v>19.95</c:v>
                </c:pt>
                <c:pt idx="7023">
                  <c:v>19.3</c:v>
                </c:pt>
                <c:pt idx="7024">
                  <c:v>20.3</c:v>
                </c:pt>
                <c:pt idx="7025">
                  <c:v>19.149999999999999</c:v>
                </c:pt>
                <c:pt idx="7026">
                  <c:v>21.2</c:v>
                </c:pt>
                <c:pt idx="7027">
                  <c:v>19.8</c:v>
                </c:pt>
                <c:pt idx="7028">
                  <c:v>20.25</c:v>
                </c:pt>
                <c:pt idx="7029">
                  <c:v>19.55</c:v>
                </c:pt>
                <c:pt idx="7030">
                  <c:v>20.6</c:v>
                </c:pt>
                <c:pt idx="7031">
                  <c:v>20.100000000000001</c:v>
                </c:pt>
                <c:pt idx="7032">
                  <c:v>20.100000000000001</c:v>
                </c:pt>
                <c:pt idx="7033">
                  <c:v>19.399999999999999</c:v>
                </c:pt>
                <c:pt idx="7034">
                  <c:v>19.649999999999999</c:v>
                </c:pt>
                <c:pt idx="7035">
                  <c:v>19.8</c:v>
                </c:pt>
                <c:pt idx="7036">
                  <c:v>20</c:v>
                </c:pt>
                <c:pt idx="7037">
                  <c:v>20.350000000000001</c:v>
                </c:pt>
                <c:pt idx="7038">
                  <c:v>20.100000000000001</c:v>
                </c:pt>
                <c:pt idx="7039">
                  <c:v>19.399999999999999</c:v>
                </c:pt>
                <c:pt idx="7040">
                  <c:v>19.649999999999999</c:v>
                </c:pt>
                <c:pt idx="7041">
                  <c:v>19.75</c:v>
                </c:pt>
                <c:pt idx="7042">
                  <c:v>18.8</c:v>
                </c:pt>
              </c:numCache>
            </c:numRef>
          </c:yVal>
          <c:smooth val="0"/>
          <c:extLst>
            <c:ext xmlns:c16="http://schemas.microsoft.com/office/drawing/2014/chart" uri="{C3380CC4-5D6E-409C-BE32-E72D297353CC}">
              <c16:uniqueId val="{00000000-05BB-4817-92F0-50C64DED2F83}"/>
            </c:ext>
          </c:extLst>
        </c:ser>
        <c:ser>
          <c:idx val="1"/>
          <c:order val="1"/>
          <c:tx>
            <c:v>Series 2 churned</c:v>
          </c:tx>
          <c:spPr>
            <a:ln w="25400" cap="rnd">
              <a:noFill/>
              <a:round/>
            </a:ln>
            <a:effectLst/>
          </c:spPr>
          <c:marker>
            <c:symbol val="circle"/>
            <c:size val="5"/>
            <c:spPr>
              <a:solidFill>
                <a:schemeClr val="accent2"/>
              </a:solidFill>
              <a:ln w="9525">
                <a:solidFill>
                  <a:schemeClr val="accent2"/>
                </a:solidFill>
              </a:ln>
              <a:effectLst/>
            </c:spPr>
          </c:marker>
          <c:xVal>
            <c:numRef>
              <c:f>'Churn_Data'!$AE$2:$AE$7044</c:f>
              <c:numCache>
                <c:formatCode>General</c:formatCode>
                <c:ptCount val="7043"/>
                <c:pt idx="0">
                  <c:v>1</c:v>
                </c:pt>
                <c:pt idx="1">
                  <c:v>1</c:v>
                </c:pt>
                <c:pt idx="2">
                  <c:v>1</c:v>
                </c:pt>
                <c:pt idx="3">
                  <c:v>1</c:v>
                </c:pt>
                <c:pt idx="4">
                  <c:v>#N/A</c:v>
                </c:pt>
                <c:pt idx="5">
                  <c:v>1</c:v>
                </c:pt>
                <c:pt idx="6">
                  <c:v>1</c:v>
                </c:pt>
                <c:pt idx="7">
                  <c:v>1</c:v>
                </c:pt>
                <c:pt idx="8">
                  <c:v>1</c:v>
                </c:pt>
                <c:pt idx="9">
                  <c:v>1</c:v>
                </c:pt>
                <c:pt idx="10">
                  <c:v>1</c:v>
                </c:pt>
                <c:pt idx="11">
                  <c:v>1</c:v>
                </c:pt>
                <c:pt idx="12">
                  <c:v>1</c:v>
                </c:pt>
                <c:pt idx="13">
                  <c:v>#N/A</c:v>
                </c:pt>
                <c:pt idx="14">
                  <c:v>1</c:v>
                </c:pt>
                <c:pt idx="15">
                  <c:v>1</c:v>
                </c:pt>
                <c:pt idx="16">
                  <c:v>1</c:v>
                </c:pt>
                <c:pt idx="17">
                  <c:v>1</c:v>
                </c:pt>
                <c:pt idx="18">
                  <c:v>1</c:v>
                </c:pt>
                <c:pt idx="19">
                  <c:v>1</c:v>
                </c:pt>
                <c:pt idx="20">
                  <c:v>#N/A</c:v>
                </c:pt>
                <c:pt idx="21">
                  <c:v>1</c:v>
                </c:pt>
                <c:pt idx="22">
                  <c:v>#N/A</c:v>
                </c:pt>
                <c:pt idx="23">
                  <c:v>1</c:v>
                </c:pt>
                <c:pt idx="24">
                  <c:v>1</c:v>
                </c:pt>
                <c:pt idx="25">
                  <c:v>1</c:v>
                </c:pt>
                <c:pt idx="26">
                  <c:v>#N/A</c:v>
                </c:pt>
                <c:pt idx="27">
                  <c:v>1</c:v>
                </c:pt>
                <c:pt idx="28">
                  <c:v>1</c:v>
                </c:pt>
                <c:pt idx="29">
                  <c:v>#N/A</c:v>
                </c:pt>
                <c:pt idx="30">
                  <c:v>#N/A</c:v>
                </c:pt>
                <c:pt idx="31">
                  <c:v>1</c:v>
                </c:pt>
                <c:pt idx="32">
                  <c:v>#N/A</c:v>
                </c:pt>
                <c:pt idx="33">
                  <c:v>1</c:v>
                </c:pt>
                <c:pt idx="34">
                  <c:v>1</c:v>
                </c:pt>
                <c:pt idx="35">
                  <c:v>1</c:v>
                </c:pt>
                <c:pt idx="36">
                  <c:v>1</c:v>
                </c:pt>
                <c:pt idx="37">
                  <c:v>1</c:v>
                </c:pt>
                <c:pt idx="38">
                  <c:v>1</c:v>
                </c:pt>
                <c:pt idx="39">
                  <c:v>1</c:v>
                </c:pt>
                <c:pt idx="40">
                  <c:v>#N/A</c:v>
                </c:pt>
                <c:pt idx="41">
                  <c:v>1</c:v>
                </c:pt>
                <c:pt idx="42">
                  <c:v>1</c:v>
                </c:pt>
                <c:pt idx="43">
                  <c:v>1</c:v>
                </c:pt>
                <c:pt idx="44">
                  <c:v>1</c:v>
                </c:pt>
                <c:pt idx="45">
                  <c:v>1</c:v>
                </c:pt>
                <c:pt idx="46">
                  <c:v>1</c:v>
                </c:pt>
                <c:pt idx="47">
                  <c:v>1</c:v>
                </c:pt>
                <c:pt idx="48">
                  <c:v>#N/A</c:v>
                </c:pt>
                <c:pt idx="49">
                  <c:v>1</c:v>
                </c:pt>
                <c:pt idx="50">
                  <c:v>1</c:v>
                </c:pt>
                <c:pt idx="51">
                  <c:v>1</c:v>
                </c:pt>
                <c:pt idx="52">
                  <c:v>#N/A</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#N/A</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#N/A</c:v>
                </c:pt>
                <c:pt idx="88">
                  <c:v>1</c:v>
                </c:pt>
                <c:pt idx="89">
                  <c:v>#N/A</c:v>
                </c:pt>
                <c:pt idx="90">
                  <c:v>#N/A</c:v>
                </c:pt>
                <c:pt idx="91">
                  <c:v>#N/A</c:v>
                </c:pt>
                <c:pt idx="92">
                  <c:v>#N/A</c:v>
                </c:pt>
                <c:pt idx="93">
                  <c:v>1</c:v>
                </c:pt>
                <c:pt idx="94">
                  <c:v>1</c:v>
                </c:pt>
                <c:pt idx="95">
                  <c:v>1</c:v>
                </c:pt>
                <c:pt idx="96">
                  <c:v>1</c:v>
                </c:pt>
                <c:pt idx="97">
                  <c:v>1</c:v>
                </c:pt>
                <c:pt idx="98">
                  <c:v>1</c:v>
                </c:pt>
                <c:pt idx="99">
                  <c:v>1</c:v>
                </c:pt>
                <c:pt idx="100">
                  <c:v>1</c:v>
                </c:pt>
                <c:pt idx="101">
                  <c:v>#N/A</c:v>
                </c:pt>
                <c:pt idx="102">
                  <c:v>#N/A</c:v>
                </c:pt>
                <c:pt idx="103">
                  <c:v>1</c:v>
                </c:pt>
                <c:pt idx="104">
                  <c:v>#N/A</c:v>
                </c:pt>
                <c:pt idx="105">
                  <c:v>1</c:v>
                </c:pt>
                <c:pt idx="106">
                  <c:v>1</c:v>
                </c:pt>
                <c:pt idx="107">
                  <c:v>1</c:v>
                </c:pt>
                <c:pt idx="108">
                  <c:v>#N/A</c:v>
                </c:pt>
                <c:pt idx="109">
                  <c:v>#N/A</c:v>
                </c:pt>
                <c:pt idx="110">
                  <c:v>1</c:v>
                </c:pt>
                <c:pt idx="111">
                  <c:v>1</c:v>
                </c:pt>
                <c:pt idx="112">
                  <c:v>1</c:v>
                </c:pt>
                <c:pt idx="113">
                  <c:v>#N/A</c:v>
                </c:pt>
                <c:pt idx="114">
                  <c:v>#N/A</c:v>
                </c:pt>
                <c:pt idx="115">
                  <c:v>#N/A</c:v>
                </c:pt>
                <c:pt idx="116">
                  <c:v>1</c:v>
                </c:pt>
                <c:pt idx="117">
                  <c:v>#N/A</c:v>
                </c:pt>
                <c:pt idx="118">
                  <c:v>#N/A</c:v>
                </c:pt>
                <c:pt idx="119">
                  <c:v>1</c:v>
                </c:pt>
                <c:pt idx="120">
                  <c:v>#N/A</c:v>
                </c:pt>
                <c:pt idx="121">
                  <c:v>1</c:v>
                </c:pt>
                <c:pt idx="122">
                  <c:v>1</c:v>
                </c:pt>
                <c:pt idx="123">
                  <c:v>#N/A</c:v>
                </c:pt>
                <c:pt idx="124">
                  <c:v>1</c:v>
                </c:pt>
                <c:pt idx="125">
                  <c:v>1</c:v>
                </c:pt>
                <c:pt idx="126">
                  <c:v>1</c:v>
                </c:pt>
                <c:pt idx="127">
                  <c:v>#N/A</c:v>
                </c:pt>
                <c:pt idx="128">
                  <c:v>#N/A</c:v>
                </c:pt>
                <c:pt idx="129">
                  <c:v>1</c:v>
                </c:pt>
                <c:pt idx="130">
                  <c:v>#N/A</c:v>
                </c:pt>
                <c:pt idx="131">
                  <c:v>1</c:v>
                </c:pt>
                <c:pt idx="132">
                  <c:v>#N/A</c:v>
                </c:pt>
                <c:pt idx="133">
                  <c:v>1</c:v>
                </c:pt>
                <c:pt idx="134">
                  <c:v>1</c:v>
                </c:pt>
                <c:pt idx="135">
                  <c:v>#N/A</c:v>
                </c:pt>
                <c:pt idx="136">
                  <c:v>#N/A</c:v>
                </c:pt>
                <c:pt idx="137">
                  <c:v>#N/A</c:v>
                </c:pt>
                <c:pt idx="138">
                  <c:v>#N/A</c:v>
                </c:pt>
                <c:pt idx="139">
                  <c:v>1</c:v>
                </c:pt>
                <c:pt idx="140">
                  <c:v>#N/A</c:v>
                </c:pt>
                <c:pt idx="141">
                  <c:v>1</c:v>
                </c:pt>
                <c:pt idx="142">
                  <c:v>#N/A</c:v>
                </c:pt>
                <c:pt idx="143">
                  <c:v>1</c:v>
                </c:pt>
                <c:pt idx="144">
                  <c:v>1</c:v>
                </c:pt>
                <c:pt idx="145">
                  <c:v>#N/A</c:v>
                </c:pt>
                <c:pt idx="146">
                  <c:v>1</c:v>
                </c:pt>
                <c:pt idx="147">
                  <c:v>1</c:v>
                </c:pt>
                <c:pt idx="148">
                  <c:v>#N/A</c:v>
                </c:pt>
                <c:pt idx="149">
                  <c:v>#N/A</c:v>
                </c:pt>
                <c:pt idx="150">
                  <c:v>1</c:v>
                </c:pt>
                <c:pt idx="151">
                  <c:v>1</c:v>
                </c:pt>
                <c:pt idx="152">
                  <c:v>#N/A</c:v>
                </c:pt>
                <c:pt idx="153">
                  <c:v>1</c:v>
                </c:pt>
                <c:pt idx="154">
                  <c:v>1</c:v>
                </c:pt>
                <c:pt idx="155">
                  <c:v>1</c:v>
                </c:pt>
                <c:pt idx="156">
                  <c:v>#N/A</c:v>
                </c:pt>
                <c:pt idx="157">
                  <c:v>1</c:v>
                </c:pt>
                <c:pt idx="158">
                  <c:v>#N/A</c:v>
                </c:pt>
                <c:pt idx="159">
                  <c:v>#N/A</c:v>
                </c:pt>
                <c:pt idx="160">
                  <c:v>#N/A</c:v>
                </c:pt>
                <c:pt idx="161">
                  <c:v>1</c:v>
                </c:pt>
                <c:pt idx="162">
                  <c:v>1</c:v>
                </c:pt>
                <c:pt idx="163">
                  <c:v>1</c:v>
                </c:pt>
                <c:pt idx="164">
                  <c:v>1</c:v>
                </c:pt>
                <c:pt idx="165">
                  <c:v>1</c:v>
                </c:pt>
                <c:pt idx="166">
                  <c:v>#N/A</c:v>
                </c:pt>
                <c:pt idx="167">
                  <c:v>1</c:v>
                </c:pt>
                <c:pt idx="168">
                  <c:v>1</c:v>
                </c:pt>
                <c:pt idx="169">
                  <c:v>1</c:v>
                </c:pt>
                <c:pt idx="170">
                  <c:v>1</c:v>
                </c:pt>
                <c:pt idx="171">
                  <c:v>#N/A</c:v>
                </c:pt>
                <c:pt idx="172">
                  <c:v>1</c:v>
                </c:pt>
                <c:pt idx="173">
                  <c:v>1</c:v>
                </c:pt>
                <c:pt idx="174">
                  <c:v>1</c:v>
                </c:pt>
                <c:pt idx="175">
                  <c:v>#N/A</c:v>
                </c:pt>
                <c:pt idx="176">
                  <c:v>1</c:v>
                </c:pt>
                <c:pt idx="177">
                  <c:v>#N/A</c:v>
                </c:pt>
                <c:pt idx="178">
                  <c:v>#N/A</c:v>
                </c:pt>
                <c:pt idx="179">
                  <c:v>1</c:v>
                </c:pt>
                <c:pt idx="180">
                  <c:v>#N/A</c:v>
                </c:pt>
                <c:pt idx="181">
                  <c:v>1</c:v>
                </c:pt>
                <c:pt idx="182">
                  <c:v>1</c:v>
                </c:pt>
                <c:pt idx="183">
                  <c:v>1</c:v>
                </c:pt>
                <c:pt idx="184">
                  <c:v>1</c:v>
                </c:pt>
                <c:pt idx="185">
                  <c:v>1</c:v>
                </c:pt>
                <c:pt idx="186">
                  <c:v>1</c:v>
                </c:pt>
                <c:pt idx="187">
                  <c:v>#N/A</c:v>
                </c:pt>
                <c:pt idx="188">
                  <c:v>#N/A</c:v>
                </c:pt>
                <c:pt idx="189">
                  <c:v>1</c:v>
                </c:pt>
                <c:pt idx="190">
                  <c:v>1</c:v>
                </c:pt>
                <c:pt idx="191">
                  <c:v>#N/A</c:v>
                </c:pt>
                <c:pt idx="192">
                  <c:v>1</c:v>
                </c:pt>
                <c:pt idx="193">
                  <c:v>1</c:v>
                </c:pt>
                <c:pt idx="194">
                  <c:v>1</c:v>
                </c:pt>
                <c:pt idx="195">
                  <c:v>1</c:v>
                </c:pt>
                <c:pt idx="196">
                  <c:v>#N/A</c:v>
                </c:pt>
                <c:pt idx="197">
                  <c:v>1</c:v>
                </c:pt>
                <c:pt idx="198">
                  <c:v>1</c:v>
                </c:pt>
                <c:pt idx="199">
                  <c:v>1</c:v>
                </c:pt>
                <c:pt idx="200">
                  <c:v>1</c:v>
                </c:pt>
                <c:pt idx="201">
                  <c:v>1</c:v>
                </c:pt>
                <c:pt idx="202">
                  <c:v>1</c:v>
                </c:pt>
                <c:pt idx="203">
                  <c:v>1</c:v>
                </c:pt>
                <c:pt idx="204">
                  <c:v>#N/A</c:v>
                </c:pt>
                <c:pt idx="205">
                  <c:v>1</c:v>
                </c:pt>
                <c:pt idx="206">
                  <c:v>1</c:v>
                </c:pt>
                <c:pt idx="207">
                  <c:v>1</c:v>
                </c:pt>
                <c:pt idx="208">
                  <c:v>#N/A</c:v>
                </c:pt>
                <c:pt idx="209">
                  <c:v>#N/A</c:v>
                </c:pt>
                <c:pt idx="210">
                  <c:v>1</c:v>
                </c:pt>
                <c:pt idx="211">
                  <c:v>1</c:v>
                </c:pt>
                <c:pt idx="212">
                  <c:v>1</c:v>
                </c:pt>
                <c:pt idx="213">
                  <c:v>1</c:v>
                </c:pt>
                <c:pt idx="214">
                  <c:v>#N/A</c:v>
                </c:pt>
                <c:pt idx="215">
                  <c:v>1</c:v>
                </c:pt>
                <c:pt idx="216">
                  <c:v>1</c:v>
                </c:pt>
                <c:pt idx="217">
                  <c:v>1</c:v>
                </c:pt>
                <c:pt idx="218">
                  <c:v>#N/A</c:v>
                </c:pt>
                <c:pt idx="219">
                  <c:v>1</c:v>
                </c:pt>
                <c:pt idx="220">
                  <c:v>1</c:v>
                </c:pt>
                <c:pt idx="221">
                  <c:v>1</c:v>
                </c:pt>
                <c:pt idx="222">
                  <c:v>1</c:v>
                </c:pt>
                <c:pt idx="223">
                  <c:v>1</c:v>
                </c:pt>
                <c:pt idx="224">
                  <c:v>1</c:v>
                </c:pt>
                <c:pt idx="225">
                  <c:v>1</c:v>
                </c:pt>
                <c:pt idx="226">
                  <c:v>1</c:v>
                </c:pt>
                <c:pt idx="227">
                  <c:v>1</c:v>
                </c:pt>
                <c:pt idx="228">
                  <c:v>1</c:v>
                </c:pt>
                <c:pt idx="229">
                  <c:v>1</c:v>
                </c:pt>
                <c:pt idx="230">
                  <c:v>#N/A</c:v>
                </c:pt>
                <c:pt idx="231">
                  <c:v>#N/A</c:v>
                </c:pt>
                <c:pt idx="232">
                  <c:v>1</c:v>
                </c:pt>
                <c:pt idx="233">
                  <c:v>1</c:v>
                </c:pt>
                <c:pt idx="234">
                  <c:v>1</c:v>
                </c:pt>
                <c:pt idx="235">
                  <c:v>#N/A</c:v>
                </c:pt>
                <c:pt idx="236">
                  <c:v>1</c:v>
                </c:pt>
                <c:pt idx="237">
                  <c:v>1</c:v>
                </c:pt>
                <c:pt idx="238">
                  <c:v>#N/A</c:v>
                </c:pt>
                <c:pt idx="239">
                  <c:v>1</c:v>
                </c:pt>
                <c:pt idx="240">
                  <c:v>1</c:v>
                </c:pt>
                <c:pt idx="241">
                  <c:v>1</c:v>
                </c:pt>
                <c:pt idx="242">
                  <c:v>1</c:v>
                </c:pt>
                <c:pt idx="243">
                  <c:v>1</c:v>
                </c:pt>
                <c:pt idx="244">
                  <c:v>1</c:v>
                </c:pt>
                <c:pt idx="245">
                  <c:v>1</c:v>
                </c:pt>
                <c:pt idx="246">
                  <c:v>1</c:v>
                </c:pt>
                <c:pt idx="247">
                  <c:v>1</c:v>
                </c:pt>
                <c:pt idx="248">
                  <c:v>#N/A</c:v>
                </c:pt>
                <c:pt idx="249">
                  <c:v>1</c:v>
                </c:pt>
                <c:pt idx="250">
                  <c:v>1</c:v>
                </c:pt>
                <c:pt idx="251">
                  <c:v>1</c:v>
                </c:pt>
                <c:pt idx="252">
                  <c:v>1</c:v>
                </c:pt>
                <c:pt idx="253">
                  <c:v>1</c:v>
                </c:pt>
                <c:pt idx="254">
                  <c:v>1</c:v>
                </c:pt>
                <c:pt idx="255">
                  <c:v>1</c:v>
                </c:pt>
                <c:pt idx="256">
                  <c:v>1</c:v>
                </c:pt>
                <c:pt idx="257">
                  <c:v>1</c:v>
                </c:pt>
                <c:pt idx="258">
                  <c:v>1</c:v>
                </c:pt>
                <c:pt idx="259">
                  <c:v>1</c:v>
                </c:pt>
                <c:pt idx="260">
                  <c:v>1</c:v>
                </c:pt>
                <c:pt idx="261">
                  <c:v>#N/A</c:v>
                </c:pt>
                <c:pt idx="262">
                  <c:v>1</c:v>
                </c:pt>
                <c:pt idx="263">
                  <c:v>#N/A</c:v>
                </c:pt>
                <c:pt idx="264">
                  <c:v>1</c:v>
                </c:pt>
                <c:pt idx="265">
                  <c:v>1</c:v>
                </c:pt>
                <c:pt idx="266">
                  <c:v>1</c:v>
                </c:pt>
                <c:pt idx="267">
                  <c:v>1</c:v>
                </c:pt>
                <c:pt idx="268">
                  <c:v>1</c:v>
                </c:pt>
                <c:pt idx="269">
                  <c:v>1</c:v>
                </c:pt>
                <c:pt idx="270">
                  <c:v>1</c:v>
                </c:pt>
                <c:pt idx="271">
                  <c:v>1</c:v>
                </c:pt>
                <c:pt idx="272">
                  <c:v>1</c:v>
                </c:pt>
                <c:pt idx="273">
                  <c:v>1</c:v>
                </c:pt>
                <c:pt idx="274">
                  <c:v>1</c:v>
                </c:pt>
                <c:pt idx="275">
                  <c:v>#N/A</c:v>
                </c:pt>
                <c:pt idx="276">
                  <c:v>1</c:v>
                </c:pt>
                <c:pt idx="277">
                  <c:v>1</c:v>
                </c:pt>
                <c:pt idx="278">
                  <c:v>1</c:v>
                </c:pt>
                <c:pt idx="279">
                  <c:v>1</c:v>
                </c:pt>
                <c:pt idx="280">
                  <c:v>1</c:v>
                </c:pt>
                <c:pt idx="281">
                  <c:v>1</c:v>
                </c:pt>
                <c:pt idx="282">
                  <c:v>1</c:v>
                </c:pt>
                <c:pt idx="283">
                  <c:v>1</c:v>
                </c:pt>
                <c:pt idx="284">
                  <c:v>1</c:v>
                </c:pt>
                <c:pt idx="285">
                  <c:v>1</c:v>
                </c:pt>
                <c:pt idx="286">
                  <c:v>1</c:v>
                </c:pt>
                <c:pt idx="287">
                  <c:v>1</c:v>
                </c:pt>
                <c:pt idx="288">
                  <c:v>1</c:v>
                </c:pt>
                <c:pt idx="289">
                  <c:v>1</c:v>
                </c:pt>
                <c:pt idx="290">
                  <c:v>1</c:v>
                </c:pt>
                <c:pt idx="291">
                  <c:v>1</c:v>
                </c:pt>
                <c:pt idx="292">
                  <c:v>1</c:v>
                </c:pt>
                <c:pt idx="293">
                  <c:v>1</c:v>
                </c:pt>
                <c:pt idx="294">
                  <c:v>1</c:v>
                </c:pt>
                <c:pt idx="295">
                  <c:v>1</c:v>
                </c:pt>
                <c:pt idx="296">
                  <c:v>1</c:v>
                </c:pt>
                <c:pt idx="297">
                  <c:v>#N/A</c:v>
                </c:pt>
                <c:pt idx="298">
                  <c:v>1</c:v>
                </c:pt>
                <c:pt idx="299">
                  <c:v>1</c:v>
                </c:pt>
                <c:pt idx="300">
                  <c:v>1</c:v>
                </c:pt>
                <c:pt idx="301">
                  <c:v>#N/A</c:v>
                </c:pt>
                <c:pt idx="302">
                  <c:v>#N/A</c:v>
                </c:pt>
                <c:pt idx="303">
                  <c:v>1</c:v>
                </c:pt>
                <c:pt idx="304">
                  <c:v>#N/A</c:v>
                </c:pt>
                <c:pt idx="305">
                  <c:v>1</c:v>
                </c:pt>
                <c:pt idx="306">
                  <c:v>1</c:v>
                </c:pt>
                <c:pt idx="307">
                  <c:v>1</c:v>
                </c:pt>
                <c:pt idx="308">
                  <c:v>1</c:v>
                </c:pt>
                <c:pt idx="309">
                  <c:v>1</c:v>
                </c:pt>
                <c:pt idx="310">
                  <c:v>1</c:v>
                </c:pt>
                <c:pt idx="311">
                  <c:v>#N/A</c:v>
                </c:pt>
                <c:pt idx="312">
                  <c:v>1</c:v>
                </c:pt>
                <c:pt idx="313">
                  <c:v>#N/A</c:v>
                </c:pt>
                <c:pt idx="314">
                  <c:v>1</c:v>
                </c:pt>
                <c:pt idx="315">
                  <c:v>1</c:v>
                </c:pt>
                <c:pt idx="316">
                  <c:v>1</c:v>
                </c:pt>
                <c:pt idx="317">
                  <c:v>1</c:v>
                </c:pt>
                <c:pt idx="318">
                  <c:v>1</c:v>
                </c:pt>
                <c:pt idx="319">
                  <c:v>1</c:v>
                </c:pt>
                <c:pt idx="320">
                  <c:v>1</c:v>
                </c:pt>
                <c:pt idx="321">
                  <c:v>#N/A</c:v>
                </c:pt>
                <c:pt idx="322">
                  <c:v>1</c:v>
                </c:pt>
                <c:pt idx="323">
                  <c:v>1</c:v>
                </c:pt>
                <c:pt idx="324">
                  <c:v>#N/A</c:v>
                </c:pt>
                <c:pt idx="325">
                  <c:v>1</c:v>
                </c:pt>
                <c:pt idx="326">
                  <c:v>1</c:v>
                </c:pt>
                <c:pt idx="327">
                  <c:v>#N/A</c:v>
                </c:pt>
                <c:pt idx="328">
                  <c:v>#N/A</c:v>
                </c:pt>
                <c:pt idx="329">
                  <c:v>#N/A</c:v>
                </c:pt>
                <c:pt idx="330">
                  <c:v>1</c:v>
                </c:pt>
                <c:pt idx="331">
                  <c:v>1</c:v>
                </c:pt>
                <c:pt idx="332">
                  <c:v>1</c:v>
                </c:pt>
                <c:pt idx="333">
                  <c:v>1</c:v>
                </c:pt>
                <c:pt idx="334">
                  <c:v>1</c:v>
                </c:pt>
                <c:pt idx="335">
                  <c:v>1</c:v>
                </c:pt>
                <c:pt idx="336">
                  <c:v>#N/A</c:v>
                </c:pt>
                <c:pt idx="337">
                  <c:v>#N/A</c:v>
                </c:pt>
                <c:pt idx="338">
                  <c:v>#N/A</c:v>
                </c:pt>
                <c:pt idx="339">
                  <c:v>1</c:v>
                </c:pt>
                <c:pt idx="340">
                  <c:v>1</c:v>
                </c:pt>
                <c:pt idx="341">
                  <c:v>#N/A</c:v>
                </c:pt>
                <c:pt idx="342">
                  <c:v>1</c:v>
                </c:pt>
                <c:pt idx="343">
                  <c:v>1</c:v>
                </c:pt>
                <c:pt idx="344">
                  <c:v>1</c:v>
                </c:pt>
                <c:pt idx="345">
                  <c:v>1</c:v>
                </c:pt>
                <c:pt idx="346">
                  <c:v>1</c:v>
                </c:pt>
                <c:pt idx="347">
                  <c:v>#N/A</c:v>
                </c:pt>
                <c:pt idx="348">
                  <c:v>#N/A</c:v>
                </c:pt>
                <c:pt idx="349">
                  <c:v>52</c:v>
                </c:pt>
                <c:pt idx="350">
                  <c:v>#N/A</c:v>
                </c:pt>
                <c:pt idx="351">
                  <c:v>60</c:v>
                </c:pt>
                <c:pt idx="352">
                  <c:v>#N/A</c:v>
                </c:pt>
                <c:pt idx="353">
                  <c:v>#N/A</c:v>
                </c:pt>
                <c:pt idx="354">
                  <c:v>#N/A</c:v>
                </c:pt>
                <c:pt idx="355">
                  <c:v>59</c:v>
                </c:pt>
                <c:pt idx="356">
                  <c:v>#N/A</c:v>
                </c:pt>
                <c:pt idx="357">
                  <c:v>#N/A</c:v>
                </c:pt>
                <c:pt idx="358">
                  <c:v>4</c:v>
                </c:pt>
                <c:pt idx="359">
                  <c:v>4</c:v>
                </c:pt>
                <c:pt idx="360">
                  <c:v>#N/A</c:v>
                </c:pt>
                <c:pt idx="361">
                  <c:v>#N/A</c:v>
                </c:pt>
                <c:pt idx="362">
                  <c:v>#N/A</c:v>
                </c:pt>
                <c:pt idx="363">
                  <c:v>#N/A</c:v>
                </c:pt>
                <c:pt idx="364">
                  <c:v>3</c:v>
                </c:pt>
                <c:pt idx="365">
                  <c:v>7</c:v>
                </c:pt>
                <c:pt idx="366">
                  <c:v>#N/A</c:v>
                </c:pt>
                <c:pt idx="367">
                  <c:v>#N/A</c:v>
                </c:pt>
                <c:pt idx="368">
                  <c:v>5</c:v>
                </c:pt>
                <c:pt idx="369">
                  <c:v>#N/A</c:v>
                </c:pt>
                <c:pt idx="370">
                  <c:v>#N/A</c:v>
                </c:pt>
                <c:pt idx="371">
                  <c:v>#N/A</c:v>
                </c:pt>
                <c:pt idx="372">
                  <c:v>#N/A</c:v>
                </c:pt>
                <c:pt idx="373">
                  <c:v>#N/A</c:v>
                </c:pt>
                <c:pt idx="374">
                  <c:v>#N/A</c:v>
                </c:pt>
                <c:pt idx="375">
                  <c:v>#N/A</c:v>
                </c:pt>
                <c:pt idx="376">
                  <c:v>#N/A</c:v>
                </c:pt>
                <c:pt idx="377">
                  <c:v>#N/A</c:v>
                </c:pt>
                <c:pt idx="378">
                  <c:v>#N/A</c:v>
                </c:pt>
                <c:pt idx="379">
                  <c:v>57</c:v>
                </c:pt>
                <c:pt idx="380">
                  <c:v>#N/A</c:v>
                </c:pt>
                <c:pt idx="381">
                  <c:v>40</c:v>
                </c:pt>
                <c:pt idx="382">
                  <c:v>#N/A</c:v>
                </c:pt>
                <c:pt idx="383">
                  <c:v>#N/A</c:v>
                </c:pt>
                <c:pt idx="384">
                  <c:v>#N/A</c:v>
                </c:pt>
                <c:pt idx="385">
                  <c:v>#N/A</c:v>
                </c:pt>
                <c:pt idx="386">
                  <c:v>16</c:v>
                </c:pt>
                <c:pt idx="387">
                  <c:v>#N/A</c:v>
                </c:pt>
                <c:pt idx="388">
                  <c:v>#N/A</c:v>
                </c:pt>
                <c:pt idx="389">
                  <c:v>#N/A</c:v>
                </c:pt>
                <c:pt idx="390">
                  <c:v>2</c:v>
                </c:pt>
                <c:pt idx="391">
                  <c:v>#N/A</c:v>
                </c:pt>
                <c:pt idx="392">
                  <c:v>#N/A</c:v>
                </c:pt>
                <c:pt idx="393">
                  <c:v>5</c:v>
                </c:pt>
                <c:pt idx="394">
                  <c:v>9</c:v>
                </c:pt>
                <c:pt idx="395">
                  <c:v>#N/A</c:v>
                </c:pt>
                <c:pt idx="396">
                  <c:v>#N/A</c:v>
                </c:pt>
                <c:pt idx="397">
                  <c:v>#N/A</c:v>
                </c:pt>
                <c:pt idx="398">
                  <c:v>44</c:v>
                </c:pt>
                <c:pt idx="399">
                  <c:v>2</c:v>
                </c:pt>
                <c:pt idx="400">
                  <c:v>#N/A</c:v>
                </c:pt>
                <c:pt idx="401">
                  <c:v>#N/A</c:v>
                </c:pt>
                <c:pt idx="402">
                  <c:v>#N/A</c:v>
                </c:pt>
                <c:pt idx="403">
                  <c:v>#N/A</c:v>
                </c:pt>
                <c:pt idx="404">
                  <c:v>#N/A</c:v>
                </c:pt>
                <c:pt idx="405">
                  <c:v>#N/A</c:v>
                </c:pt>
                <c:pt idx="406">
                  <c:v>#N/A</c:v>
                </c:pt>
                <c:pt idx="407">
                  <c:v>#N/A</c:v>
                </c:pt>
                <c:pt idx="408">
                  <c:v>#N/A</c:v>
                </c:pt>
                <c:pt idx="409">
                  <c:v>#N/A</c:v>
                </c:pt>
                <c:pt idx="410">
                  <c:v>#N/A</c:v>
                </c:pt>
                <c:pt idx="411">
                  <c:v>30</c:v>
                </c:pt>
                <c:pt idx="412">
                  <c:v>#N/A</c:v>
                </c:pt>
                <c:pt idx="413">
                  <c:v>#N/A</c:v>
                </c:pt>
                <c:pt idx="414">
                  <c:v>12</c:v>
                </c:pt>
                <c:pt idx="415">
                  <c:v>#N/A</c:v>
                </c:pt>
                <c:pt idx="416">
                  <c:v>#N/A</c:v>
                </c:pt>
                <c:pt idx="417">
                  <c:v>#N/A</c:v>
                </c:pt>
                <c:pt idx="418">
                  <c:v>#N/A</c:v>
                </c:pt>
                <c:pt idx="419">
                  <c:v>46</c:v>
                </c:pt>
                <c:pt idx="420">
                  <c:v>29</c:v>
                </c:pt>
                <c:pt idx="421">
                  <c:v>#N/A</c:v>
                </c:pt>
                <c:pt idx="422">
                  <c:v>#N/A</c:v>
                </c:pt>
                <c:pt idx="423">
                  <c:v>#N/A</c:v>
                </c:pt>
                <c:pt idx="424">
                  <c:v>4</c:v>
                </c:pt>
                <c:pt idx="425">
                  <c:v>#N/A</c:v>
                </c:pt>
                <c:pt idx="426">
                  <c:v>#N/A</c:v>
                </c:pt>
                <c:pt idx="427">
                  <c:v>#N/A</c:v>
                </c:pt>
                <c:pt idx="428">
                  <c:v>2</c:v>
                </c:pt>
                <c:pt idx="429">
                  <c:v>#N/A</c:v>
                </c:pt>
                <c:pt idx="430">
                  <c:v>#N/A</c:v>
                </c:pt>
                <c:pt idx="431">
                  <c:v>#N/A</c:v>
                </c:pt>
                <c:pt idx="432">
                  <c:v>#N/A</c:v>
                </c:pt>
                <c:pt idx="433">
                  <c:v>#N/A</c:v>
                </c:pt>
                <c:pt idx="434">
                  <c:v>2</c:v>
                </c:pt>
                <c:pt idx="435">
                  <c:v>#N/A</c:v>
                </c:pt>
                <c:pt idx="436">
                  <c:v>#N/A</c:v>
                </c:pt>
                <c:pt idx="437">
                  <c:v>#N/A</c:v>
                </c:pt>
                <c:pt idx="438">
                  <c:v>6</c:v>
                </c:pt>
                <c:pt idx="439">
                  <c:v>#N/A</c:v>
                </c:pt>
                <c:pt idx="440">
                  <c:v>#N/A</c:v>
                </c:pt>
                <c:pt idx="441">
                  <c:v>13</c:v>
                </c:pt>
                <c:pt idx="442">
                  <c:v>54</c:v>
                </c:pt>
                <c:pt idx="443">
                  <c:v>#N/A</c:v>
                </c:pt>
                <c:pt idx="444">
                  <c:v>#N/A</c:v>
                </c:pt>
                <c:pt idx="445">
                  <c:v>#N/A</c:v>
                </c:pt>
                <c:pt idx="446">
                  <c:v>#N/A</c:v>
                </c:pt>
                <c:pt idx="447">
                  <c:v>3</c:v>
                </c:pt>
                <c:pt idx="448">
                  <c:v>#N/A</c:v>
                </c:pt>
                <c:pt idx="449">
                  <c:v>#N/A</c:v>
                </c:pt>
                <c:pt idx="450">
                  <c:v>#N/A</c:v>
                </c:pt>
                <c:pt idx="451">
                  <c:v>#N/A</c:v>
                </c:pt>
                <c:pt idx="452">
                  <c:v>#N/A</c:v>
                </c:pt>
                <c:pt idx="453">
                  <c:v>#N/A</c:v>
                </c:pt>
                <c:pt idx="454">
                  <c:v>#N/A</c:v>
                </c:pt>
                <c:pt idx="455">
                  <c:v>#N/A</c:v>
                </c:pt>
                <c:pt idx="456">
                  <c:v>#N/A</c:v>
                </c:pt>
                <c:pt idx="457">
                  <c:v>#N/A</c:v>
                </c:pt>
                <c:pt idx="458">
                  <c:v>#N/A</c:v>
                </c:pt>
                <c:pt idx="459">
                  <c:v>3</c:v>
                </c:pt>
                <c:pt idx="460">
                  <c:v>#N/A</c:v>
                </c:pt>
                <c:pt idx="461">
                  <c:v>#N/A</c:v>
                </c:pt>
                <c:pt idx="462">
                  <c:v>22</c:v>
                </c:pt>
                <c:pt idx="463">
                  <c:v>8</c:v>
                </c:pt>
                <c:pt idx="464">
                  <c:v>39</c:v>
                </c:pt>
                <c:pt idx="465">
                  <c:v>#N/A</c:v>
                </c:pt>
                <c:pt idx="466">
                  <c:v>15</c:v>
                </c:pt>
                <c:pt idx="467">
                  <c:v>#N/A</c:v>
                </c:pt>
                <c:pt idx="468">
                  <c:v>25</c:v>
                </c:pt>
                <c:pt idx="469">
                  <c:v>21</c:v>
                </c:pt>
                <c:pt idx="470">
                  <c:v>6</c:v>
                </c:pt>
                <c:pt idx="471">
                  <c:v>2</c:v>
                </c:pt>
                <c:pt idx="472">
                  <c:v>#N/A</c:v>
                </c:pt>
                <c:pt idx="473">
                  <c:v>5</c:v>
                </c:pt>
                <c:pt idx="474">
                  <c:v>#N/A</c:v>
                </c:pt>
                <c:pt idx="475">
                  <c:v>11</c:v>
                </c:pt>
                <c:pt idx="476">
                  <c:v>15</c:v>
                </c:pt>
                <c:pt idx="477">
                  <c:v>8</c:v>
                </c:pt>
                <c:pt idx="478">
                  <c:v>#N/A</c:v>
                </c:pt>
                <c:pt idx="479">
                  <c:v>#N/A</c:v>
                </c:pt>
                <c:pt idx="480">
                  <c:v>34</c:v>
                </c:pt>
                <c:pt idx="481">
                  <c:v>6</c:v>
                </c:pt>
                <c:pt idx="482">
                  <c:v>20</c:v>
                </c:pt>
                <c:pt idx="483">
                  <c:v>3</c:v>
                </c:pt>
                <c:pt idx="484">
                  <c:v>10</c:v>
                </c:pt>
                <c:pt idx="485">
                  <c:v>#N/A</c:v>
                </c:pt>
                <c:pt idx="486">
                  <c:v>#N/A</c:v>
                </c:pt>
                <c:pt idx="487">
                  <c:v>#N/A</c:v>
                </c:pt>
                <c:pt idx="488">
                  <c:v>#N/A</c:v>
                </c:pt>
                <c:pt idx="489">
                  <c:v>#N/A</c:v>
                </c:pt>
                <c:pt idx="490">
                  <c:v>#N/A</c:v>
                </c:pt>
                <c:pt idx="491">
                  <c:v>#N/A</c:v>
                </c:pt>
                <c:pt idx="492">
                  <c:v>2</c:v>
                </c:pt>
                <c:pt idx="493">
                  <c:v>23</c:v>
                </c:pt>
                <c:pt idx="494">
                  <c:v>#N/A</c:v>
                </c:pt>
                <c:pt idx="495">
                  <c:v>#N/A</c:v>
                </c:pt>
                <c:pt idx="496">
                  <c:v>2</c:v>
                </c:pt>
                <c:pt idx="497">
                  <c:v>19</c:v>
                </c:pt>
                <c:pt idx="498">
                  <c:v>52</c:v>
                </c:pt>
                <c:pt idx="499">
                  <c:v>3</c:v>
                </c:pt>
                <c:pt idx="500">
                  <c:v>#N/A</c:v>
                </c:pt>
                <c:pt idx="501">
                  <c:v>#N/A</c:v>
                </c:pt>
                <c:pt idx="502">
                  <c:v>14</c:v>
                </c:pt>
                <c:pt idx="503">
                  <c:v>17</c:v>
                </c:pt>
                <c:pt idx="504">
                  <c:v>#N/A</c:v>
                </c:pt>
                <c:pt idx="505">
                  <c:v>5</c:v>
                </c:pt>
                <c:pt idx="506">
                  <c:v>16</c:v>
                </c:pt>
                <c:pt idx="507">
                  <c:v>#N/A</c:v>
                </c:pt>
                <c:pt idx="508">
                  <c:v>#N/A</c:v>
                </c:pt>
                <c:pt idx="509">
                  <c:v>11</c:v>
                </c:pt>
                <c:pt idx="510">
                  <c:v>#N/A</c:v>
                </c:pt>
                <c:pt idx="511">
                  <c:v>32</c:v>
                </c:pt>
                <c:pt idx="512">
                  <c:v>32</c:v>
                </c:pt>
                <c:pt idx="513">
                  <c:v>6</c:v>
                </c:pt>
                <c:pt idx="514">
                  <c:v>4</c:v>
                </c:pt>
                <c:pt idx="515">
                  <c:v>#N/A</c:v>
                </c:pt>
                <c:pt idx="516">
                  <c:v>#N/A</c:v>
                </c:pt>
                <c:pt idx="517">
                  <c:v>#N/A</c:v>
                </c:pt>
                <c:pt idx="518">
                  <c:v>#N/A</c:v>
                </c:pt>
                <c:pt idx="519">
                  <c:v>7</c:v>
                </c:pt>
                <c:pt idx="520">
                  <c:v>#N/A</c:v>
                </c:pt>
                <c:pt idx="521">
                  <c:v>11</c:v>
                </c:pt>
                <c:pt idx="522">
                  <c:v>#N/A</c:v>
                </c:pt>
                <c:pt idx="523">
                  <c:v>#N/A</c:v>
                </c:pt>
                <c:pt idx="524">
                  <c:v>#N/A</c:v>
                </c:pt>
                <c:pt idx="525">
                  <c:v>#N/A</c:v>
                </c:pt>
                <c:pt idx="526">
                  <c:v>#N/A</c:v>
                </c:pt>
                <c:pt idx="527">
                  <c:v>22</c:v>
                </c:pt>
                <c:pt idx="528">
                  <c:v>#N/A</c:v>
                </c:pt>
                <c:pt idx="529">
                  <c:v>15</c:v>
                </c:pt>
                <c:pt idx="530">
                  <c:v>#N/A</c:v>
                </c:pt>
                <c:pt idx="531">
                  <c:v>6</c:v>
                </c:pt>
                <c:pt idx="532">
                  <c:v>26</c:v>
                </c:pt>
                <c:pt idx="533">
                  <c:v>#N/A</c:v>
                </c:pt>
                <c:pt idx="534">
                  <c:v>#N/A</c:v>
                </c:pt>
                <c:pt idx="535">
                  <c:v>#N/A</c:v>
                </c:pt>
                <c:pt idx="536">
                  <c:v>#N/A</c:v>
                </c:pt>
                <c:pt idx="537">
                  <c:v>#N/A</c:v>
                </c:pt>
                <c:pt idx="538">
                  <c:v>#N/A</c:v>
                </c:pt>
                <c:pt idx="539">
                  <c:v>#N/A</c:v>
                </c:pt>
                <c:pt idx="540">
                  <c:v>2</c:v>
                </c:pt>
                <c:pt idx="541">
                  <c:v>#N/A</c:v>
                </c:pt>
                <c:pt idx="542">
                  <c:v>6</c:v>
                </c:pt>
                <c:pt idx="543">
                  <c:v>#N/A</c:v>
                </c:pt>
                <c:pt idx="544">
                  <c:v>56</c:v>
                </c:pt>
                <c:pt idx="545">
                  <c:v>#N/A</c:v>
                </c:pt>
                <c:pt idx="546">
                  <c:v>#N/A</c:v>
                </c:pt>
                <c:pt idx="547">
                  <c:v>8</c:v>
                </c:pt>
                <c:pt idx="548">
                  <c:v>#N/A</c:v>
                </c:pt>
                <c:pt idx="549">
                  <c:v>#N/A</c:v>
                </c:pt>
                <c:pt idx="550">
                  <c:v>#N/A</c:v>
                </c:pt>
                <c:pt idx="551">
                  <c:v>#N/A</c:v>
                </c:pt>
                <c:pt idx="552">
                  <c:v>32</c:v>
                </c:pt>
                <c:pt idx="553">
                  <c:v>#N/A</c:v>
                </c:pt>
                <c:pt idx="554">
                  <c:v>49</c:v>
                </c:pt>
                <c:pt idx="555">
                  <c:v>#N/A</c:v>
                </c:pt>
                <c:pt idx="556">
                  <c:v>#N/A</c:v>
                </c:pt>
                <c:pt idx="557">
                  <c:v>#N/A</c:v>
                </c:pt>
                <c:pt idx="558">
                  <c:v>#N/A</c:v>
                </c:pt>
                <c:pt idx="559">
                  <c:v>33</c:v>
                </c:pt>
                <c:pt idx="560">
                  <c:v>49</c:v>
                </c:pt>
                <c:pt idx="561">
                  <c:v>#N/A</c:v>
                </c:pt>
                <c:pt idx="562">
                  <c:v>12</c:v>
                </c:pt>
                <c:pt idx="563">
                  <c:v>24</c:v>
                </c:pt>
                <c:pt idx="564">
                  <c:v>68</c:v>
                </c:pt>
                <c:pt idx="565">
                  <c:v>#N/A</c:v>
                </c:pt>
                <c:pt idx="566">
                  <c:v>#N/A</c:v>
                </c:pt>
                <c:pt idx="567">
                  <c:v>65</c:v>
                </c:pt>
                <c:pt idx="568">
                  <c:v>14</c:v>
                </c:pt>
                <c:pt idx="569">
                  <c:v>#N/A</c:v>
                </c:pt>
                <c:pt idx="570">
                  <c:v>#N/A</c:v>
                </c:pt>
                <c:pt idx="571">
                  <c:v>18</c:v>
                </c:pt>
                <c:pt idx="572">
                  <c:v>53</c:v>
                </c:pt>
                <c:pt idx="573">
                  <c:v>#N/A</c:v>
                </c:pt>
                <c:pt idx="574">
                  <c:v>4</c:v>
                </c:pt>
                <c:pt idx="575">
                  <c:v>#N/A</c:v>
                </c:pt>
                <c:pt idx="576">
                  <c:v>#N/A</c:v>
                </c:pt>
                <c:pt idx="577">
                  <c:v>#N/A</c:v>
                </c:pt>
                <c:pt idx="578">
                  <c:v>4</c:v>
                </c:pt>
                <c:pt idx="579">
                  <c:v>9</c:v>
                </c:pt>
                <c:pt idx="580">
                  <c:v>#N/A</c:v>
                </c:pt>
                <c:pt idx="581">
                  <c:v>#N/A</c:v>
                </c:pt>
                <c:pt idx="582">
                  <c:v>#N/A</c:v>
                </c:pt>
                <c:pt idx="583">
                  <c:v>#N/A</c:v>
                </c:pt>
                <c:pt idx="584">
                  <c:v>#N/A</c:v>
                </c:pt>
                <c:pt idx="585">
                  <c:v>10</c:v>
                </c:pt>
                <c:pt idx="586">
                  <c:v>#N/A</c:v>
                </c:pt>
                <c:pt idx="587">
                  <c:v>#N/A</c:v>
                </c:pt>
                <c:pt idx="588">
                  <c:v>34</c:v>
                </c:pt>
                <c:pt idx="589">
                  <c:v>#N/A</c:v>
                </c:pt>
                <c:pt idx="590">
                  <c:v>11</c:v>
                </c:pt>
                <c:pt idx="591">
                  <c:v>29</c:v>
                </c:pt>
                <c:pt idx="592">
                  <c:v>#N/A</c:v>
                </c:pt>
                <c:pt idx="593">
                  <c:v>10</c:v>
                </c:pt>
                <c:pt idx="594">
                  <c:v>#N/A</c:v>
                </c:pt>
                <c:pt idx="595">
                  <c:v>45</c:v>
                </c:pt>
                <c:pt idx="596">
                  <c:v>3</c:v>
                </c:pt>
                <c:pt idx="597">
                  <c:v>#N/A</c:v>
                </c:pt>
                <c:pt idx="598">
                  <c:v>#N/A</c:v>
                </c:pt>
                <c:pt idx="599">
                  <c:v>#N/A</c:v>
                </c:pt>
                <c:pt idx="600">
                  <c:v>45</c:v>
                </c:pt>
                <c:pt idx="601">
                  <c:v>10</c:v>
                </c:pt>
                <c:pt idx="602">
                  <c:v>#N/A</c:v>
                </c:pt>
                <c:pt idx="603">
                  <c:v>66</c:v>
                </c:pt>
                <c:pt idx="604">
                  <c:v>#N/A</c:v>
                </c:pt>
                <c:pt idx="605">
                  <c:v>47</c:v>
                </c:pt>
                <c:pt idx="606">
                  <c:v>#N/A</c:v>
                </c:pt>
                <c:pt idx="607">
                  <c:v>#N/A</c:v>
                </c:pt>
                <c:pt idx="608">
                  <c:v>#N/A</c:v>
                </c:pt>
                <c:pt idx="609">
                  <c:v>3</c:v>
                </c:pt>
                <c:pt idx="610">
                  <c:v>7</c:v>
                </c:pt>
                <c:pt idx="611">
                  <c:v>24</c:v>
                </c:pt>
                <c:pt idx="612">
                  <c:v>#N/A</c:v>
                </c:pt>
                <c:pt idx="613">
                  <c:v>2</c:v>
                </c:pt>
                <c:pt idx="614">
                  <c:v>2</c:v>
                </c:pt>
                <c:pt idx="615">
                  <c:v>40</c:v>
                </c:pt>
                <c:pt idx="616">
                  <c:v>#N/A</c:v>
                </c:pt>
                <c:pt idx="617">
                  <c:v>3</c:v>
                </c:pt>
                <c:pt idx="618">
                  <c:v>#N/A</c:v>
                </c:pt>
                <c:pt idx="619">
                  <c:v>#N/A</c:v>
                </c:pt>
                <c:pt idx="620">
                  <c:v>4</c:v>
                </c:pt>
                <c:pt idx="621">
                  <c:v>#N/A</c:v>
                </c:pt>
                <c:pt idx="622">
                  <c:v>#N/A</c:v>
                </c:pt>
                <c:pt idx="623">
                  <c:v>16</c:v>
                </c:pt>
                <c:pt idx="624">
                  <c:v>19</c:v>
                </c:pt>
                <c:pt idx="625">
                  <c:v>8</c:v>
                </c:pt>
                <c:pt idx="626">
                  <c:v>#N/A</c:v>
                </c:pt>
                <c:pt idx="627">
                  <c:v>23</c:v>
                </c:pt>
                <c:pt idx="628">
                  <c:v>#N/A</c:v>
                </c:pt>
                <c:pt idx="629">
                  <c:v>#N/A</c:v>
                </c:pt>
                <c:pt idx="630">
                  <c:v>#N/A</c:v>
                </c:pt>
                <c:pt idx="631">
                  <c:v>5</c:v>
                </c:pt>
                <c:pt idx="632">
                  <c:v>22</c:v>
                </c:pt>
                <c:pt idx="633">
                  <c:v>#N/A</c:v>
                </c:pt>
                <c:pt idx="634">
                  <c:v>#N/A</c:v>
                </c:pt>
                <c:pt idx="635">
                  <c:v>28</c:v>
                </c:pt>
                <c:pt idx="636">
                  <c:v>#N/A</c:v>
                </c:pt>
                <c:pt idx="637">
                  <c:v>#N/A</c:v>
                </c:pt>
                <c:pt idx="638">
                  <c:v>31</c:v>
                </c:pt>
                <c:pt idx="639">
                  <c:v>#N/A</c:v>
                </c:pt>
                <c:pt idx="640">
                  <c:v>25</c:v>
                </c:pt>
                <c:pt idx="641">
                  <c:v>#N/A</c:v>
                </c:pt>
                <c:pt idx="642">
                  <c:v>5</c:v>
                </c:pt>
                <c:pt idx="643">
                  <c:v>#N/A</c:v>
                </c:pt>
                <c:pt idx="644">
                  <c:v>#N/A</c:v>
                </c:pt>
                <c:pt idx="645">
                  <c:v>61</c:v>
                </c:pt>
                <c:pt idx="646">
                  <c:v>69</c:v>
                </c:pt>
                <c:pt idx="647">
                  <c:v>#N/A</c:v>
                </c:pt>
                <c:pt idx="648">
                  <c:v>#N/A</c:v>
                </c:pt>
                <c:pt idx="649">
                  <c:v>12</c:v>
                </c:pt>
                <c:pt idx="650">
                  <c:v>4</c:v>
                </c:pt>
                <c:pt idx="651">
                  <c:v>53</c:v>
                </c:pt>
                <c:pt idx="652">
                  <c:v>5</c:v>
                </c:pt>
                <c:pt idx="653">
                  <c:v>42</c:v>
                </c:pt>
                <c:pt idx="654">
                  <c:v>#N/A</c:v>
                </c:pt>
                <c:pt idx="655">
                  <c:v>11</c:v>
                </c:pt>
                <c:pt idx="656">
                  <c:v>#N/A</c:v>
                </c:pt>
                <c:pt idx="657">
                  <c:v>43</c:v>
                </c:pt>
                <c:pt idx="658">
                  <c:v>4</c:v>
                </c:pt>
                <c:pt idx="659">
                  <c:v>36</c:v>
                </c:pt>
                <c:pt idx="660">
                  <c:v>30</c:v>
                </c:pt>
                <c:pt idx="661">
                  <c:v>#N/A</c:v>
                </c:pt>
                <c:pt idx="662">
                  <c:v>14</c:v>
                </c:pt>
                <c:pt idx="663">
                  <c:v>#N/A</c:v>
                </c:pt>
                <c:pt idx="664">
                  <c:v>68</c:v>
                </c:pt>
                <c:pt idx="665">
                  <c:v>#N/A</c:v>
                </c:pt>
                <c:pt idx="666">
                  <c:v>#N/A</c:v>
                </c:pt>
                <c:pt idx="667">
                  <c:v>4</c:v>
                </c:pt>
                <c:pt idx="668">
                  <c:v>24</c:v>
                </c:pt>
                <c:pt idx="669">
                  <c:v>30</c:v>
                </c:pt>
                <c:pt idx="670">
                  <c:v>15</c:v>
                </c:pt>
                <c:pt idx="671">
                  <c:v>#N/A</c:v>
                </c:pt>
                <c:pt idx="672">
                  <c:v>54</c:v>
                </c:pt>
                <c:pt idx="673">
                  <c:v>25</c:v>
                </c:pt>
                <c:pt idx="674">
                  <c:v>18</c:v>
                </c:pt>
                <c:pt idx="675">
                  <c:v>15</c:v>
                </c:pt>
                <c:pt idx="676">
                  <c:v>31</c:v>
                </c:pt>
                <c:pt idx="677">
                  <c:v>5</c:v>
                </c:pt>
                <c:pt idx="678">
                  <c:v>#N/A</c:v>
                </c:pt>
                <c:pt idx="679">
                  <c:v>4</c:v>
                </c:pt>
                <c:pt idx="680">
                  <c:v>#N/A</c:v>
                </c:pt>
                <c:pt idx="681">
                  <c:v>36</c:v>
                </c:pt>
                <c:pt idx="682">
                  <c:v>21</c:v>
                </c:pt>
                <c:pt idx="683">
                  <c:v>15</c:v>
                </c:pt>
                <c:pt idx="684">
                  <c:v>6</c:v>
                </c:pt>
                <c:pt idx="685">
                  <c:v>26</c:v>
                </c:pt>
                <c:pt idx="686">
                  <c:v>4</c:v>
                </c:pt>
                <c:pt idx="687">
                  <c:v>19</c:v>
                </c:pt>
                <c:pt idx="688">
                  <c:v>5</c:v>
                </c:pt>
                <c:pt idx="689">
                  <c:v>14</c:v>
                </c:pt>
                <c:pt idx="690">
                  <c:v>#N/A</c:v>
                </c:pt>
                <c:pt idx="691">
                  <c:v>25</c:v>
                </c:pt>
                <c:pt idx="692">
                  <c:v>59</c:v>
                </c:pt>
                <c:pt idx="693">
                  <c:v>#N/A</c:v>
                </c:pt>
                <c:pt idx="694">
                  <c:v>43</c:v>
                </c:pt>
                <c:pt idx="695">
                  <c:v>6</c:v>
                </c:pt>
                <c:pt idx="696">
                  <c:v>#N/A</c:v>
                </c:pt>
                <c:pt idx="697">
                  <c:v>4</c:v>
                </c:pt>
                <c:pt idx="698">
                  <c:v>#N/A</c:v>
                </c:pt>
                <c:pt idx="699">
                  <c:v>14</c:v>
                </c:pt>
                <c:pt idx="700">
                  <c:v>43</c:v>
                </c:pt>
                <c:pt idx="701">
                  <c:v>12</c:v>
                </c:pt>
                <c:pt idx="702">
                  <c:v>27</c:v>
                </c:pt>
                <c:pt idx="703">
                  <c:v>#N/A</c:v>
                </c:pt>
                <c:pt idx="704">
                  <c:v>5</c:v>
                </c:pt>
                <c:pt idx="705">
                  <c:v>25</c:v>
                </c:pt>
                <c:pt idx="706">
                  <c:v>50</c:v>
                </c:pt>
                <c:pt idx="707">
                  <c:v>#N/A</c:v>
                </c:pt>
                <c:pt idx="708">
                  <c:v>17</c:v>
                </c:pt>
                <c:pt idx="709">
                  <c:v>#N/A</c:v>
                </c:pt>
                <c:pt idx="710">
                  <c:v>#N/A</c:v>
                </c:pt>
                <c:pt idx="711">
                  <c:v>#N/A</c:v>
                </c:pt>
                <c:pt idx="712">
                  <c:v>43</c:v>
                </c:pt>
                <c:pt idx="713">
                  <c:v>#N/A</c:v>
                </c:pt>
                <c:pt idx="714">
                  <c:v>#N/A</c:v>
                </c:pt>
                <c:pt idx="715">
                  <c:v>#N/A</c:v>
                </c:pt>
                <c:pt idx="716">
                  <c:v>#N/A</c:v>
                </c:pt>
                <c:pt idx="717">
                  <c:v>#N/A</c:v>
                </c:pt>
                <c:pt idx="718">
                  <c:v>#N/A</c:v>
                </c:pt>
                <c:pt idx="719">
                  <c:v>#N/A</c:v>
                </c:pt>
                <c:pt idx="720">
                  <c:v>3</c:v>
                </c:pt>
                <c:pt idx="721">
                  <c:v>#N/A</c:v>
                </c:pt>
                <c:pt idx="722">
                  <c:v>9</c:v>
                </c:pt>
                <c:pt idx="723">
                  <c:v>57</c:v>
                </c:pt>
                <c:pt idx="724">
                  <c:v>#N/A</c:v>
                </c:pt>
                <c:pt idx="725">
                  <c:v>#N/A</c:v>
                </c:pt>
                <c:pt idx="726">
                  <c:v>2</c:v>
                </c:pt>
                <c:pt idx="727">
                  <c:v>#N/A</c:v>
                </c:pt>
                <c:pt idx="728">
                  <c:v>#N/A</c:v>
                </c:pt>
                <c:pt idx="729">
                  <c:v>4</c:v>
                </c:pt>
                <c:pt idx="730">
                  <c:v>#N/A</c:v>
                </c:pt>
                <c:pt idx="731">
                  <c:v>#N/A</c:v>
                </c:pt>
                <c:pt idx="732">
                  <c:v>#N/A</c:v>
                </c:pt>
                <c:pt idx="733">
                  <c:v>3</c:v>
                </c:pt>
                <c:pt idx="734">
                  <c:v>#N/A</c:v>
                </c:pt>
                <c:pt idx="735">
                  <c:v>3</c:v>
                </c:pt>
                <c:pt idx="736">
                  <c:v>3</c:v>
                </c:pt>
                <c:pt idx="737">
                  <c:v>3</c:v>
                </c:pt>
                <c:pt idx="738">
                  <c:v>#N/A</c:v>
                </c:pt>
                <c:pt idx="739">
                  <c:v>2</c:v>
                </c:pt>
                <c:pt idx="740">
                  <c:v>#N/A</c:v>
                </c:pt>
                <c:pt idx="741">
                  <c:v>#N/A</c:v>
                </c:pt>
                <c:pt idx="742">
                  <c:v>#N/A</c:v>
                </c:pt>
                <c:pt idx="743">
                  <c:v>#N/A</c:v>
                </c:pt>
                <c:pt idx="744">
                  <c:v>#N/A</c:v>
                </c:pt>
                <c:pt idx="745">
                  <c:v>#N/A</c:v>
                </c:pt>
                <c:pt idx="746">
                  <c:v>5</c:v>
                </c:pt>
                <c:pt idx="747">
                  <c:v>25</c:v>
                </c:pt>
                <c:pt idx="748">
                  <c:v>37</c:v>
                </c:pt>
                <c:pt idx="749">
                  <c:v>10</c:v>
                </c:pt>
                <c:pt idx="750">
                  <c:v>9</c:v>
                </c:pt>
                <c:pt idx="751">
                  <c:v>14</c:v>
                </c:pt>
                <c:pt idx="752">
                  <c:v>#N/A</c:v>
                </c:pt>
                <c:pt idx="753">
                  <c:v>#N/A</c:v>
                </c:pt>
                <c:pt idx="754">
                  <c:v>#N/A</c:v>
                </c:pt>
                <c:pt idx="755">
                  <c:v>#N/A</c:v>
                </c:pt>
                <c:pt idx="756">
                  <c:v>2</c:v>
                </c:pt>
                <c:pt idx="757">
                  <c:v>#N/A</c:v>
                </c:pt>
                <c:pt idx="758">
                  <c:v>35</c:v>
                </c:pt>
                <c:pt idx="759">
                  <c:v>#N/A</c:v>
                </c:pt>
                <c:pt idx="760">
                  <c:v>#N/A</c:v>
                </c:pt>
                <c:pt idx="761">
                  <c:v>9</c:v>
                </c:pt>
                <c:pt idx="762">
                  <c:v>#N/A</c:v>
                </c:pt>
                <c:pt idx="763">
                  <c:v>13</c:v>
                </c:pt>
                <c:pt idx="764">
                  <c:v>#N/A</c:v>
                </c:pt>
                <c:pt idx="765">
                  <c:v>#N/A</c:v>
                </c:pt>
                <c:pt idx="766">
                  <c:v>2</c:v>
                </c:pt>
                <c:pt idx="767">
                  <c:v>#N/A</c:v>
                </c:pt>
                <c:pt idx="768">
                  <c:v>18</c:v>
                </c:pt>
                <c:pt idx="769">
                  <c:v>#N/A</c:v>
                </c:pt>
                <c:pt idx="770">
                  <c:v>#N/A</c:v>
                </c:pt>
                <c:pt idx="771">
                  <c:v>2</c:v>
                </c:pt>
                <c:pt idx="772">
                  <c:v>#N/A</c:v>
                </c:pt>
                <c:pt idx="773">
                  <c:v>10</c:v>
                </c:pt>
                <c:pt idx="774">
                  <c:v>10</c:v>
                </c:pt>
                <c:pt idx="775">
                  <c:v>3</c:v>
                </c:pt>
                <c:pt idx="776">
                  <c:v>#N/A</c:v>
                </c:pt>
                <c:pt idx="777">
                  <c:v>#N/A</c:v>
                </c:pt>
                <c:pt idx="778">
                  <c:v>#N/A</c:v>
                </c:pt>
                <c:pt idx="779">
                  <c:v>#N/A</c:v>
                </c:pt>
                <c:pt idx="780">
                  <c:v>#N/A</c:v>
                </c:pt>
                <c:pt idx="781">
                  <c:v>20</c:v>
                </c:pt>
                <c:pt idx="782">
                  <c:v>#N/A</c:v>
                </c:pt>
                <c:pt idx="783">
                  <c:v>13</c:v>
                </c:pt>
                <c:pt idx="784">
                  <c:v>27</c:v>
                </c:pt>
                <c:pt idx="785">
                  <c:v>#N/A</c:v>
                </c:pt>
                <c:pt idx="786">
                  <c:v>4</c:v>
                </c:pt>
                <c:pt idx="787">
                  <c:v>2</c:v>
                </c:pt>
                <c:pt idx="788">
                  <c:v>#N/A</c:v>
                </c:pt>
                <c:pt idx="789">
                  <c:v>3</c:v>
                </c:pt>
                <c:pt idx="790">
                  <c:v>#N/A</c:v>
                </c:pt>
                <c:pt idx="791">
                  <c:v>#N/A</c:v>
                </c:pt>
                <c:pt idx="792">
                  <c:v>#N/A</c:v>
                </c:pt>
                <c:pt idx="793">
                  <c:v>#N/A</c:v>
                </c:pt>
                <c:pt idx="794">
                  <c:v>#N/A</c:v>
                </c:pt>
                <c:pt idx="795">
                  <c:v>#N/A</c:v>
                </c:pt>
                <c:pt idx="796">
                  <c:v>4</c:v>
                </c:pt>
                <c:pt idx="797">
                  <c:v>#N/A</c:v>
                </c:pt>
                <c:pt idx="798">
                  <c:v>#N/A</c:v>
                </c:pt>
                <c:pt idx="799">
                  <c:v>#N/A</c:v>
                </c:pt>
                <c:pt idx="800">
                  <c:v>#N/A</c:v>
                </c:pt>
                <c:pt idx="801">
                  <c:v>#N/A</c:v>
                </c:pt>
                <c:pt idx="802">
                  <c:v>#N/A</c:v>
                </c:pt>
                <c:pt idx="803">
                  <c:v>8</c:v>
                </c:pt>
                <c:pt idx="804">
                  <c:v>5</c:v>
                </c:pt>
                <c:pt idx="805">
                  <c:v>#N/A</c:v>
                </c:pt>
                <c:pt idx="806">
                  <c:v>#N/A</c:v>
                </c:pt>
                <c:pt idx="807">
                  <c:v>2</c:v>
                </c:pt>
                <c:pt idx="808">
                  <c:v>5</c:v>
                </c:pt>
                <c:pt idx="809">
                  <c:v>#N/A</c:v>
                </c:pt>
                <c:pt idx="810">
                  <c:v>#N/A</c:v>
                </c:pt>
                <c:pt idx="811">
                  <c:v>2</c:v>
                </c:pt>
                <c:pt idx="812">
                  <c:v>4</c:v>
                </c:pt>
                <c:pt idx="813">
                  <c:v>#N/A</c:v>
                </c:pt>
                <c:pt idx="814">
                  <c:v>15</c:v>
                </c:pt>
                <c:pt idx="815">
                  <c:v>#N/A</c:v>
                </c:pt>
                <c:pt idx="816">
                  <c:v>#N/A</c:v>
                </c:pt>
                <c:pt idx="817">
                  <c:v>#N/A</c:v>
                </c:pt>
                <c:pt idx="818">
                  <c:v>#N/A</c:v>
                </c:pt>
                <c:pt idx="819">
                  <c:v>#N/A</c:v>
                </c:pt>
                <c:pt idx="820">
                  <c:v>4</c:v>
                </c:pt>
                <c:pt idx="821">
                  <c:v>#N/A</c:v>
                </c:pt>
                <c:pt idx="822">
                  <c:v>#N/A</c:v>
                </c:pt>
                <c:pt idx="823">
                  <c:v>2</c:v>
                </c:pt>
                <c:pt idx="824">
                  <c:v>5</c:v>
                </c:pt>
                <c:pt idx="825">
                  <c:v>#N/A</c:v>
                </c:pt>
                <c:pt idx="826">
                  <c:v>#N/A</c:v>
                </c:pt>
                <c:pt idx="827">
                  <c:v>15</c:v>
                </c:pt>
                <c:pt idx="828">
                  <c:v>#N/A</c:v>
                </c:pt>
                <c:pt idx="829">
                  <c:v>#N/A</c:v>
                </c:pt>
                <c:pt idx="830">
                  <c:v>4</c:v>
                </c:pt>
                <c:pt idx="831">
                  <c:v>#N/A</c:v>
                </c:pt>
                <c:pt idx="832">
                  <c:v>20</c:v>
                </c:pt>
                <c:pt idx="833">
                  <c:v>#N/A</c:v>
                </c:pt>
                <c:pt idx="834">
                  <c:v>2</c:v>
                </c:pt>
                <c:pt idx="835">
                  <c:v>13</c:v>
                </c:pt>
                <c:pt idx="836">
                  <c:v>2</c:v>
                </c:pt>
                <c:pt idx="837">
                  <c:v>#N/A</c:v>
                </c:pt>
                <c:pt idx="838">
                  <c:v>#N/A</c:v>
                </c:pt>
                <c:pt idx="839">
                  <c:v>3</c:v>
                </c:pt>
                <c:pt idx="840">
                  <c:v>#N/A</c:v>
                </c:pt>
                <c:pt idx="841">
                  <c:v>#N/A</c:v>
                </c:pt>
                <c:pt idx="842">
                  <c:v>#N/A</c:v>
                </c:pt>
                <c:pt idx="843">
                  <c:v>#N/A</c:v>
                </c:pt>
                <c:pt idx="844">
                  <c:v>#N/A</c:v>
                </c:pt>
                <c:pt idx="845">
                  <c:v>3</c:v>
                </c:pt>
                <c:pt idx="846">
                  <c:v>4</c:v>
                </c:pt>
                <c:pt idx="847">
                  <c:v>#N/A</c:v>
                </c:pt>
                <c:pt idx="848">
                  <c:v>#N/A</c:v>
                </c:pt>
                <c:pt idx="849">
                  <c:v>#N/A</c:v>
                </c:pt>
                <c:pt idx="850">
                  <c:v>#N/A</c:v>
                </c:pt>
                <c:pt idx="851">
                  <c:v>#N/A</c:v>
                </c:pt>
                <c:pt idx="852">
                  <c:v>4</c:v>
                </c:pt>
                <c:pt idx="853">
                  <c:v>#N/A</c:v>
                </c:pt>
                <c:pt idx="854">
                  <c:v>#N/A</c:v>
                </c:pt>
                <c:pt idx="855">
                  <c:v>#N/A</c:v>
                </c:pt>
                <c:pt idx="856">
                  <c:v>#N/A</c:v>
                </c:pt>
                <c:pt idx="857">
                  <c:v>4</c:v>
                </c:pt>
                <c:pt idx="858">
                  <c:v>#N/A</c:v>
                </c:pt>
                <c:pt idx="859">
                  <c:v>3</c:v>
                </c:pt>
                <c:pt idx="860">
                  <c:v>#N/A</c:v>
                </c:pt>
                <c:pt idx="861">
                  <c:v>#N/A</c:v>
                </c:pt>
                <c:pt idx="862">
                  <c:v>42</c:v>
                </c:pt>
                <c:pt idx="863">
                  <c:v>#N/A</c:v>
                </c:pt>
                <c:pt idx="864">
                  <c:v>#N/A</c:v>
                </c:pt>
                <c:pt idx="865">
                  <c:v>29</c:v>
                </c:pt>
                <c:pt idx="866">
                  <c:v>3</c:v>
                </c:pt>
                <c:pt idx="867">
                  <c:v>#N/A</c:v>
                </c:pt>
                <c:pt idx="868">
                  <c:v>#N/A</c:v>
                </c:pt>
                <c:pt idx="869">
                  <c:v>2</c:v>
                </c:pt>
                <c:pt idx="870">
                  <c:v>3</c:v>
                </c:pt>
                <c:pt idx="871">
                  <c:v>17</c:v>
                </c:pt>
                <c:pt idx="872">
                  <c:v>#N/A</c:v>
                </c:pt>
                <c:pt idx="873">
                  <c:v>#N/A</c:v>
                </c:pt>
                <c:pt idx="874">
                  <c:v>2</c:v>
                </c:pt>
                <c:pt idx="875">
                  <c:v>4</c:v>
                </c:pt>
                <c:pt idx="876">
                  <c:v>2</c:v>
                </c:pt>
                <c:pt idx="877">
                  <c:v>#N/A</c:v>
                </c:pt>
                <c:pt idx="878">
                  <c:v>#N/A</c:v>
                </c:pt>
                <c:pt idx="879">
                  <c:v>2</c:v>
                </c:pt>
                <c:pt idx="880">
                  <c:v>2</c:v>
                </c:pt>
                <c:pt idx="881">
                  <c:v>2</c:v>
                </c:pt>
                <c:pt idx="882">
                  <c:v>#N/A</c:v>
                </c:pt>
                <c:pt idx="883">
                  <c:v>10</c:v>
                </c:pt>
                <c:pt idx="884">
                  <c:v>12</c:v>
                </c:pt>
                <c:pt idx="885">
                  <c:v>#N/A</c:v>
                </c:pt>
                <c:pt idx="886">
                  <c:v>4</c:v>
                </c:pt>
                <c:pt idx="887">
                  <c:v>3</c:v>
                </c:pt>
                <c:pt idx="888">
                  <c:v>#N/A</c:v>
                </c:pt>
                <c:pt idx="889">
                  <c:v>2</c:v>
                </c:pt>
                <c:pt idx="890">
                  <c:v>#N/A</c:v>
                </c:pt>
                <c:pt idx="891">
                  <c:v>#N/A</c:v>
                </c:pt>
                <c:pt idx="892">
                  <c:v>6</c:v>
                </c:pt>
                <c:pt idx="893">
                  <c:v>11</c:v>
                </c:pt>
                <c:pt idx="894">
                  <c:v>2</c:v>
                </c:pt>
                <c:pt idx="895">
                  <c:v>#N/A</c:v>
                </c:pt>
                <c:pt idx="896">
                  <c:v>#N/A</c:v>
                </c:pt>
                <c:pt idx="897">
                  <c:v>3</c:v>
                </c:pt>
                <c:pt idx="898">
                  <c:v>#N/A</c:v>
                </c:pt>
                <c:pt idx="899">
                  <c:v>#N/A</c:v>
                </c:pt>
                <c:pt idx="900">
                  <c:v>#N/A</c:v>
                </c:pt>
                <c:pt idx="901">
                  <c:v>10</c:v>
                </c:pt>
                <c:pt idx="902">
                  <c:v>#N/A</c:v>
                </c:pt>
                <c:pt idx="903">
                  <c:v>#N/A</c:v>
                </c:pt>
                <c:pt idx="904">
                  <c:v>#N/A</c:v>
                </c:pt>
                <c:pt idx="905">
                  <c:v>#N/A</c:v>
                </c:pt>
                <c:pt idx="906">
                  <c:v>#N/A</c:v>
                </c:pt>
                <c:pt idx="907">
                  <c:v>#N/A</c:v>
                </c:pt>
                <c:pt idx="908">
                  <c:v>6</c:v>
                </c:pt>
                <c:pt idx="909">
                  <c:v>#N/A</c:v>
                </c:pt>
                <c:pt idx="910">
                  <c:v>#N/A</c:v>
                </c:pt>
                <c:pt idx="911">
                  <c:v>9</c:v>
                </c:pt>
                <c:pt idx="912">
                  <c:v>#N/A</c:v>
                </c:pt>
                <c:pt idx="913">
                  <c:v>#N/A</c:v>
                </c:pt>
                <c:pt idx="914">
                  <c:v>4</c:v>
                </c:pt>
                <c:pt idx="915">
                  <c:v>#N/A</c:v>
                </c:pt>
                <c:pt idx="916">
                  <c:v>#N/A</c:v>
                </c:pt>
                <c:pt idx="917">
                  <c:v>3</c:v>
                </c:pt>
                <c:pt idx="918">
                  <c:v>8</c:v>
                </c:pt>
                <c:pt idx="919">
                  <c:v>#N/A</c:v>
                </c:pt>
                <c:pt idx="920">
                  <c:v>2</c:v>
                </c:pt>
                <c:pt idx="921">
                  <c:v>9</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2</c:v>
                </c:pt>
                <c:pt idx="937">
                  <c:v>4</c:v>
                </c:pt>
                <c:pt idx="938">
                  <c:v>#N/A</c:v>
                </c:pt>
                <c:pt idx="939">
                  <c:v>2</c:v>
                </c:pt>
                <c:pt idx="940">
                  <c:v>#N/A</c:v>
                </c:pt>
                <c:pt idx="941">
                  <c:v>#N/A</c:v>
                </c:pt>
                <c:pt idx="942">
                  <c:v>#N/A</c:v>
                </c:pt>
                <c:pt idx="943">
                  <c:v>#N/A</c:v>
                </c:pt>
                <c:pt idx="944">
                  <c:v>#N/A</c:v>
                </c:pt>
                <c:pt idx="945">
                  <c:v>#N/A</c:v>
                </c:pt>
                <c:pt idx="946">
                  <c:v>#N/A</c:v>
                </c:pt>
                <c:pt idx="947">
                  <c:v>#N/A</c:v>
                </c:pt>
                <c:pt idx="948">
                  <c:v>#N/A</c:v>
                </c:pt>
                <c:pt idx="949">
                  <c:v>5</c:v>
                </c:pt>
                <c:pt idx="950">
                  <c:v>#N/A</c:v>
                </c:pt>
                <c:pt idx="951">
                  <c:v>#N/A</c:v>
                </c:pt>
                <c:pt idx="952">
                  <c:v>#N/A</c:v>
                </c:pt>
                <c:pt idx="953">
                  <c:v>#N/A</c:v>
                </c:pt>
                <c:pt idx="954">
                  <c:v>#N/A</c:v>
                </c:pt>
                <c:pt idx="955">
                  <c:v>12</c:v>
                </c:pt>
                <c:pt idx="956">
                  <c:v>2</c:v>
                </c:pt>
                <c:pt idx="957">
                  <c:v>#N/A</c:v>
                </c:pt>
                <c:pt idx="958">
                  <c:v>#N/A</c:v>
                </c:pt>
                <c:pt idx="959">
                  <c:v>#N/A</c:v>
                </c:pt>
                <c:pt idx="960">
                  <c:v>#N/A</c:v>
                </c:pt>
                <c:pt idx="961">
                  <c:v>#N/A</c:v>
                </c:pt>
                <c:pt idx="962">
                  <c:v>9</c:v>
                </c:pt>
                <c:pt idx="963">
                  <c:v>7</c:v>
                </c:pt>
                <c:pt idx="964">
                  <c:v>#N/A</c:v>
                </c:pt>
                <c:pt idx="965">
                  <c:v>8</c:v>
                </c:pt>
                <c:pt idx="966">
                  <c:v>10</c:v>
                </c:pt>
                <c:pt idx="967">
                  <c:v>#N/A</c:v>
                </c:pt>
                <c:pt idx="968">
                  <c:v>#N/A</c:v>
                </c:pt>
                <c:pt idx="969">
                  <c:v>#N/A</c:v>
                </c:pt>
                <c:pt idx="970">
                  <c:v>#N/A</c:v>
                </c:pt>
                <c:pt idx="971">
                  <c:v>7</c:v>
                </c:pt>
                <c:pt idx="972">
                  <c:v>22</c:v>
                </c:pt>
                <c:pt idx="973">
                  <c:v>#N/A</c:v>
                </c:pt>
                <c:pt idx="974">
                  <c:v>14</c:v>
                </c:pt>
                <c:pt idx="975">
                  <c:v>40</c:v>
                </c:pt>
                <c:pt idx="976">
                  <c:v>2</c:v>
                </c:pt>
                <c:pt idx="977">
                  <c:v>11</c:v>
                </c:pt>
                <c:pt idx="978">
                  <c:v>19</c:v>
                </c:pt>
                <c:pt idx="979">
                  <c:v>15</c:v>
                </c:pt>
                <c:pt idx="980">
                  <c:v>9</c:v>
                </c:pt>
                <c:pt idx="981">
                  <c:v>46</c:v>
                </c:pt>
                <c:pt idx="982">
                  <c:v>3</c:v>
                </c:pt>
                <c:pt idx="983">
                  <c:v>12</c:v>
                </c:pt>
                <c:pt idx="984">
                  <c:v>#N/A</c:v>
                </c:pt>
                <c:pt idx="985">
                  <c:v>8</c:v>
                </c:pt>
                <c:pt idx="986">
                  <c:v>33</c:v>
                </c:pt>
                <c:pt idx="987">
                  <c:v>40</c:v>
                </c:pt>
                <c:pt idx="988">
                  <c:v>#N/A</c:v>
                </c:pt>
                <c:pt idx="989">
                  <c:v>59</c:v>
                </c:pt>
                <c:pt idx="990">
                  <c:v>36</c:v>
                </c:pt>
                <c:pt idx="991">
                  <c:v>30</c:v>
                </c:pt>
                <c:pt idx="992">
                  <c:v>39</c:v>
                </c:pt>
                <c:pt idx="993">
                  <c:v>5</c:v>
                </c:pt>
                <c:pt idx="994">
                  <c:v>25</c:v>
                </c:pt>
                <c:pt idx="995">
                  <c:v>#N/A</c:v>
                </c:pt>
                <c:pt idx="996">
                  <c:v>20</c:v>
                </c:pt>
                <c:pt idx="997">
                  <c:v>17</c:v>
                </c:pt>
                <c:pt idx="998">
                  <c:v>#N/A</c:v>
                </c:pt>
                <c:pt idx="999">
                  <c:v>26</c:v>
                </c:pt>
                <c:pt idx="1000">
                  <c:v>7</c:v>
                </c:pt>
                <c:pt idx="1001">
                  <c:v>11</c:v>
                </c:pt>
                <c:pt idx="1002">
                  <c:v>#N/A</c:v>
                </c:pt>
                <c:pt idx="1003">
                  <c:v>#N/A</c:v>
                </c:pt>
                <c:pt idx="1004">
                  <c:v>6</c:v>
                </c:pt>
                <c:pt idx="1005">
                  <c:v>#N/A</c:v>
                </c:pt>
                <c:pt idx="1006">
                  <c:v>20</c:v>
                </c:pt>
                <c:pt idx="1007">
                  <c:v>#N/A</c:v>
                </c:pt>
                <c:pt idx="1008">
                  <c:v>14</c:v>
                </c:pt>
                <c:pt idx="1009">
                  <c:v>#N/A</c:v>
                </c:pt>
                <c:pt idx="1010">
                  <c:v>2</c:v>
                </c:pt>
                <c:pt idx="1011">
                  <c:v>#N/A</c:v>
                </c:pt>
                <c:pt idx="1012">
                  <c:v>5</c:v>
                </c:pt>
                <c:pt idx="1013">
                  <c:v>16</c:v>
                </c:pt>
                <c:pt idx="1014">
                  <c:v>27</c:v>
                </c:pt>
                <c:pt idx="1015">
                  <c:v>#N/A</c:v>
                </c:pt>
                <c:pt idx="1016">
                  <c:v>32</c:v>
                </c:pt>
                <c:pt idx="1017">
                  <c:v>#N/A</c:v>
                </c:pt>
                <c:pt idx="1018">
                  <c:v>9</c:v>
                </c:pt>
                <c:pt idx="1019">
                  <c:v>#N/A</c:v>
                </c:pt>
                <c:pt idx="1020">
                  <c:v>#N/A</c:v>
                </c:pt>
                <c:pt idx="1021">
                  <c:v>#N/A</c:v>
                </c:pt>
                <c:pt idx="1022">
                  <c:v>11</c:v>
                </c:pt>
                <c:pt idx="1023">
                  <c:v>43</c:v>
                </c:pt>
                <c:pt idx="1024">
                  <c:v>2</c:v>
                </c:pt>
                <c:pt idx="1025">
                  <c:v>#N/A</c:v>
                </c:pt>
                <c:pt idx="1026">
                  <c:v>32</c:v>
                </c:pt>
                <c:pt idx="1027">
                  <c:v>8</c:v>
                </c:pt>
                <c:pt idx="1028">
                  <c:v>#N/A</c:v>
                </c:pt>
                <c:pt idx="1029">
                  <c:v>#N/A</c:v>
                </c:pt>
                <c:pt idx="1030">
                  <c:v>#N/A</c:v>
                </c:pt>
                <c:pt idx="1031">
                  <c:v>10</c:v>
                </c:pt>
                <c:pt idx="1032">
                  <c:v>#N/A</c:v>
                </c:pt>
                <c:pt idx="1033">
                  <c:v>#N/A</c:v>
                </c:pt>
                <c:pt idx="1034">
                  <c:v>#N/A</c:v>
                </c:pt>
                <c:pt idx="1035">
                  <c:v>42</c:v>
                </c:pt>
                <c:pt idx="1036">
                  <c:v>11</c:v>
                </c:pt>
                <c:pt idx="1037">
                  <c:v>31</c:v>
                </c:pt>
                <c:pt idx="1038">
                  <c:v>#N/A</c:v>
                </c:pt>
                <c:pt idx="1039">
                  <c:v>#N/A</c:v>
                </c:pt>
                <c:pt idx="1040">
                  <c:v>#N/A</c:v>
                </c:pt>
                <c:pt idx="1041">
                  <c:v>8</c:v>
                </c:pt>
                <c:pt idx="1042">
                  <c:v>8</c:v>
                </c:pt>
                <c:pt idx="1043">
                  <c:v>32</c:v>
                </c:pt>
                <c:pt idx="1044">
                  <c:v>5</c:v>
                </c:pt>
                <c:pt idx="1045">
                  <c:v>#N/A</c:v>
                </c:pt>
                <c:pt idx="1046">
                  <c:v>9</c:v>
                </c:pt>
                <c:pt idx="1047">
                  <c:v>50</c:v>
                </c:pt>
                <c:pt idx="1048">
                  <c:v>#N/A</c:v>
                </c:pt>
                <c:pt idx="1049">
                  <c:v>#N/A</c:v>
                </c:pt>
                <c:pt idx="1050">
                  <c:v>2</c:v>
                </c:pt>
                <c:pt idx="1051">
                  <c:v>#N/A</c:v>
                </c:pt>
                <c:pt idx="1052">
                  <c:v>7</c:v>
                </c:pt>
                <c:pt idx="1053">
                  <c:v>53</c:v>
                </c:pt>
                <c:pt idx="1054">
                  <c:v>5</c:v>
                </c:pt>
                <c:pt idx="1055">
                  <c:v>6</c:v>
                </c:pt>
                <c:pt idx="1056">
                  <c:v>2</c:v>
                </c:pt>
                <c:pt idx="1057">
                  <c:v>9</c:v>
                </c:pt>
                <c:pt idx="1058">
                  <c:v>#N/A</c:v>
                </c:pt>
                <c:pt idx="1059">
                  <c:v>#N/A</c:v>
                </c:pt>
                <c:pt idx="1060">
                  <c:v>#N/A</c:v>
                </c:pt>
                <c:pt idx="1061">
                  <c:v>4</c:v>
                </c:pt>
                <c:pt idx="1062">
                  <c:v>15</c:v>
                </c:pt>
                <c:pt idx="1063">
                  <c:v>#N/A</c:v>
                </c:pt>
                <c:pt idx="1064">
                  <c:v>#N/A</c:v>
                </c:pt>
                <c:pt idx="1065">
                  <c:v>#N/A</c:v>
                </c:pt>
                <c:pt idx="1066">
                  <c:v>#N/A</c:v>
                </c:pt>
                <c:pt idx="1067">
                  <c:v>15</c:v>
                </c:pt>
                <c:pt idx="1068">
                  <c:v>23</c:v>
                </c:pt>
                <c:pt idx="1069">
                  <c:v>#N/A</c:v>
                </c:pt>
                <c:pt idx="1070">
                  <c:v>3</c:v>
                </c:pt>
                <c:pt idx="1071">
                  <c:v>3</c:v>
                </c:pt>
                <c:pt idx="1072">
                  <c:v>3</c:v>
                </c:pt>
                <c:pt idx="1073">
                  <c:v>34</c:v>
                </c:pt>
                <c:pt idx="1074">
                  <c:v>#N/A</c:v>
                </c:pt>
                <c:pt idx="1075">
                  <c:v>#N/A</c:v>
                </c:pt>
                <c:pt idx="1076">
                  <c:v>#N/A</c:v>
                </c:pt>
                <c:pt idx="1077">
                  <c:v>32</c:v>
                </c:pt>
                <c:pt idx="1078">
                  <c:v>2</c:v>
                </c:pt>
                <c:pt idx="1079">
                  <c:v>#N/A</c:v>
                </c:pt>
                <c:pt idx="1080">
                  <c:v>#N/A</c:v>
                </c:pt>
                <c:pt idx="1081">
                  <c:v>#N/A</c:v>
                </c:pt>
                <c:pt idx="1082">
                  <c:v>#N/A</c:v>
                </c:pt>
                <c:pt idx="1083">
                  <c:v>#N/A</c:v>
                </c:pt>
                <c:pt idx="1084">
                  <c:v>#N/A</c:v>
                </c:pt>
                <c:pt idx="1085">
                  <c:v>13</c:v>
                </c:pt>
                <c:pt idx="1086">
                  <c:v>#N/A</c:v>
                </c:pt>
                <c:pt idx="1087">
                  <c:v>#N/A</c:v>
                </c:pt>
                <c:pt idx="1088">
                  <c:v>#N/A</c:v>
                </c:pt>
                <c:pt idx="1089">
                  <c:v>#N/A</c:v>
                </c:pt>
                <c:pt idx="1090">
                  <c:v>5</c:v>
                </c:pt>
                <c:pt idx="1091">
                  <c:v>7</c:v>
                </c:pt>
                <c:pt idx="1092">
                  <c:v>7</c:v>
                </c:pt>
                <c:pt idx="1093">
                  <c:v>#N/A</c:v>
                </c:pt>
                <c:pt idx="1094">
                  <c:v>17</c:v>
                </c:pt>
                <c:pt idx="1095">
                  <c:v>15</c:v>
                </c:pt>
                <c:pt idx="1096">
                  <c:v>35</c:v>
                </c:pt>
                <c:pt idx="1097">
                  <c:v>#N/A</c:v>
                </c:pt>
                <c:pt idx="1098">
                  <c:v>2</c:v>
                </c:pt>
                <c:pt idx="1099">
                  <c:v>4</c:v>
                </c:pt>
                <c:pt idx="1100">
                  <c:v>#N/A</c:v>
                </c:pt>
                <c:pt idx="1101">
                  <c:v>47</c:v>
                </c:pt>
                <c:pt idx="1102">
                  <c:v>25</c:v>
                </c:pt>
                <c:pt idx="1103">
                  <c:v>7</c:v>
                </c:pt>
                <c:pt idx="1104">
                  <c:v>5</c:v>
                </c:pt>
                <c:pt idx="1105">
                  <c:v>49</c:v>
                </c:pt>
                <c:pt idx="1106">
                  <c:v>#N/A</c:v>
                </c:pt>
                <c:pt idx="1107">
                  <c:v>#N/A</c:v>
                </c:pt>
                <c:pt idx="1108">
                  <c:v>#N/A</c:v>
                </c:pt>
                <c:pt idx="1109">
                  <c:v>10</c:v>
                </c:pt>
                <c:pt idx="1110">
                  <c:v>2</c:v>
                </c:pt>
                <c:pt idx="1111">
                  <c:v>#N/A</c:v>
                </c:pt>
                <c:pt idx="1112">
                  <c:v>2</c:v>
                </c:pt>
                <c:pt idx="1113">
                  <c:v>8</c:v>
                </c:pt>
                <c:pt idx="1114">
                  <c:v>2</c:v>
                </c:pt>
                <c:pt idx="1115">
                  <c:v>#N/A</c:v>
                </c:pt>
                <c:pt idx="1116">
                  <c:v>#N/A</c:v>
                </c:pt>
                <c:pt idx="1117">
                  <c:v>13</c:v>
                </c:pt>
                <c:pt idx="1118">
                  <c:v>#N/A</c:v>
                </c:pt>
                <c:pt idx="1119">
                  <c:v>#N/A</c:v>
                </c:pt>
                <c:pt idx="1120">
                  <c:v>#N/A</c:v>
                </c:pt>
                <c:pt idx="1121">
                  <c:v>16</c:v>
                </c:pt>
                <c:pt idx="1122">
                  <c:v>14</c:v>
                </c:pt>
                <c:pt idx="1123">
                  <c:v>#N/A</c:v>
                </c:pt>
                <c:pt idx="1124">
                  <c:v>#N/A</c:v>
                </c:pt>
                <c:pt idx="1125">
                  <c:v>#N/A</c:v>
                </c:pt>
                <c:pt idx="1126">
                  <c:v>#N/A</c:v>
                </c:pt>
                <c:pt idx="1127">
                  <c:v>#N/A</c:v>
                </c:pt>
                <c:pt idx="1128">
                  <c:v>#N/A</c:v>
                </c:pt>
                <c:pt idx="1129">
                  <c:v>#N/A</c:v>
                </c:pt>
                <c:pt idx="1130">
                  <c:v>2</c:v>
                </c:pt>
                <c:pt idx="1131">
                  <c:v>#N/A</c:v>
                </c:pt>
                <c:pt idx="1132">
                  <c:v>#N/A</c:v>
                </c:pt>
                <c:pt idx="1133">
                  <c:v>#N/A</c:v>
                </c:pt>
                <c:pt idx="1134">
                  <c:v>7</c:v>
                </c:pt>
                <c:pt idx="1135">
                  <c:v>#N/A</c:v>
                </c:pt>
                <c:pt idx="1136">
                  <c:v>#N/A</c:v>
                </c:pt>
                <c:pt idx="1137">
                  <c:v>26</c:v>
                </c:pt>
                <c:pt idx="1138">
                  <c:v>7</c:v>
                </c:pt>
                <c:pt idx="1139">
                  <c:v>#N/A</c:v>
                </c:pt>
                <c:pt idx="1140">
                  <c:v>#N/A</c:v>
                </c:pt>
                <c:pt idx="1141">
                  <c:v>5</c:v>
                </c:pt>
                <c:pt idx="1142">
                  <c:v>#N/A</c:v>
                </c:pt>
                <c:pt idx="1143">
                  <c:v>#N/A</c:v>
                </c:pt>
                <c:pt idx="1144">
                  <c:v>#N/A</c:v>
                </c:pt>
                <c:pt idx="1145">
                  <c:v>#N/A</c:v>
                </c:pt>
                <c:pt idx="1146">
                  <c:v>16</c:v>
                </c:pt>
                <c:pt idx="1147">
                  <c:v>#N/A</c:v>
                </c:pt>
                <c:pt idx="1148">
                  <c:v>7</c:v>
                </c:pt>
                <c:pt idx="1149">
                  <c:v>3</c:v>
                </c:pt>
                <c:pt idx="1150">
                  <c:v>#N/A</c:v>
                </c:pt>
                <c:pt idx="1151">
                  <c:v>#N/A</c:v>
                </c:pt>
                <c:pt idx="1152">
                  <c:v>20</c:v>
                </c:pt>
                <c:pt idx="1153">
                  <c:v>2</c:v>
                </c:pt>
                <c:pt idx="1154">
                  <c:v>#N/A</c:v>
                </c:pt>
                <c:pt idx="1155">
                  <c:v>#N/A</c:v>
                </c:pt>
                <c:pt idx="1156">
                  <c:v>#N/A</c:v>
                </c:pt>
                <c:pt idx="1157">
                  <c:v>4</c:v>
                </c:pt>
                <c:pt idx="1158">
                  <c:v>#N/A</c:v>
                </c:pt>
                <c:pt idx="1159">
                  <c:v>#N/A</c:v>
                </c:pt>
                <c:pt idx="1160">
                  <c:v>38</c:v>
                </c:pt>
                <c:pt idx="1161">
                  <c:v>#N/A</c:v>
                </c:pt>
                <c:pt idx="1162">
                  <c:v>#N/A</c:v>
                </c:pt>
                <c:pt idx="1163">
                  <c:v>#N/A</c:v>
                </c:pt>
                <c:pt idx="1164">
                  <c:v>6</c:v>
                </c:pt>
                <c:pt idx="1165">
                  <c:v>#N/A</c:v>
                </c:pt>
                <c:pt idx="1166">
                  <c:v>#N/A</c:v>
                </c:pt>
                <c:pt idx="1167">
                  <c:v>2</c:v>
                </c:pt>
                <c:pt idx="1168">
                  <c:v>15</c:v>
                </c:pt>
                <c:pt idx="1169">
                  <c:v>15</c:v>
                </c:pt>
                <c:pt idx="1170">
                  <c:v>2</c:v>
                </c:pt>
                <c:pt idx="1171">
                  <c:v>3</c:v>
                </c:pt>
                <c:pt idx="1172">
                  <c:v>3</c:v>
                </c:pt>
                <c:pt idx="1173">
                  <c:v>#N/A</c:v>
                </c:pt>
                <c:pt idx="1174">
                  <c:v>#N/A</c:v>
                </c:pt>
                <c:pt idx="1175">
                  <c:v>#N/A</c:v>
                </c:pt>
                <c:pt idx="1176">
                  <c:v>12</c:v>
                </c:pt>
                <c:pt idx="1177">
                  <c:v>41</c:v>
                </c:pt>
                <c:pt idx="1178">
                  <c:v>3</c:v>
                </c:pt>
                <c:pt idx="1179">
                  <c:v>24</c:v>
                </c:pt>
                <c:pt idx="1180">
                  <c:v>22</c:v>
                </c:pt>
                <c:pt idx="1181">
                  <c:v>3</c:v>
                </c:pt>
                <c:pt idx="1182">
                  <c:v>#N/A</c:v>
                </c:pt>
                <c:pt idx="1183">
                  <c:v>4</c:v>
                </c:pt>
                <c:pt idx="1184">
                  <c:v>2</c:v>
                </c:pt>
                <c:pt idx="1185">
                  <c:v>#N/A</c:v>
                </c:pt>
                <c:pt idx="1186">
                  <c:v>5</c:v>
                </c:pt>
                <c:pt idx="1187">
                  <c:v>2</c:v>
                </c:pt>
                <c:pt idx="1188">
                  <c:v>#N/A</c:v>
                </c:pt>
                <c:pt idx="1189">
                  <c:v>#N/A</c:v>
                </c:pt>
                <c:pt idx="1190">
                  <c:v>#N/A</c:v>
                </c:pt>
                <c:pt idx="1191">
                  <c:v>22</c:v>
                </c:pt>
                <c:pt idx="1192">
                  <c:v>4</c:v>
                </c:pt>
                <c:pt idx="1193">
                  <c:v>3</c:v>
                </c:pt>
                <c:pt idx="1194">
                  <c:v>34</c:v>
                </c:pt>
                <c:pt idx="1195">
                  <c:v>#N/A</c:v>
                </c:pt>
                <c:pt idx="1196">
                  <c:v>7</c:v>
                </c:pt>
                <c:pt idx="1197">
                  <c:v>10</c:v>
                </c:pt>
                <c:pt idx="1198">
                  <c:v>30</c:v>
                </c:pt>
                <c:pt idx="1199">
                  <c:v>29</c:v>
                </c:pt>
                <c:pt idx="1200">
                  <c:v>13</c:v>
                </c:pt>
                <c:pt idx="1201">
                  <c:v>2</c:v>
                </c:pt>
                <c:pt idx="1202">
                  <c:v>#N/A</c:v>
                </c:pt>
                <c:pt idx="1203">
                  <c:v>7</c:v>
                </c:pt>
                <c:pt idx="1204">
                  <c:v>15</c:v>
                </c:pt>
                <c:pt idx="1205">
                  <c:v>26</c:v>
                </c:pt>
                <c:pt idx="1206">
                  <c:v>17</c:v>
                </c:pt>
                <c:pt idx="1207">
                  <c:v>#N/A</c:v>
                </c:pt>
                <c:pt idx="1208">
                  <c:v>2</c:v>
                </c:pt>
                <c:pt idx="1209">
                  <c:v>#N/A</c:v>
                </c:pt>
                <c:pt idx="1210">
                  <c:v>#N/A</c:v>
                </c:pt>
                <c:pt idx="1211">
                  <c:v>24</c:v>
                </c:pt>
                <c:pt idx="1212">
                  <c:v>5</c:v>
                </c:pt>
                <c:pt idx="1213">
                  <c:v>6</c:v>
                </c:pt>
                <c:pt idx="1214">
                  <c:v>4</c:v>
                </c:pt>
                <c:pt idx="1215">
                  <c:v>10</c:v>
                </c:pt>
                <c:pt idx="1216">
                  <c:v>5</c:v>
                </c:pt>
                <c:pt idx="1217">
                  <c:v>#N/A</c:v>
                </c:pt>
                <c:pt idx="1218">
                  <c:v>#N/A</c:v>
                </c:pt>
                <c:pt idx="1219">
                  <c:v>4</c:v>
                </c:pt>
                <c:pt idx="1220">
                  <c:v>26</c:v>
                </c:pt>
                <c:pt idx="1221">
                  <c:v>#N/A</c:v>
                </c:pt>
                <c:pt idx="1222">
                  <c:v>20</c:v>
                </c:pt>
                <c:pt idx="1223">
                  <c:v>#N/A</c:v>
                </c:pt>
                <c:pt idx="1224">
                  <c:v>#N/A</c:v>
                </c:pt>
                <c:pt idx="1225">
                  <c:v>#N/A</c:v>
                </c:pt>
                <c:pt idx="1226">
                  <c:v>9</c:v>
                </c:pt>
                <c:pt idx="1227">
                  <c:v>3</c:v>
                </c:pt>
                <c:pt idx="1228">
                  <c:v>3</c:v>
                </c:pt>
                <c:pt idx="1229">
                  <c:v>#N/A</c:v>
                </c:pt>
                <c:pt idx="1230">
                  <c:v>3</c:v>
                </c:pt>
                <c:pt idx="1231">
                  <c:v>16</c:v>
                </c:pt>
                <c:pt idx="1232">
                  <c:v>4</c:v>
                </c:pt>
                <c:pt idx="1233">
                  <c:v>#N/A</c:v>
                </c:pt>
                <c:pt idx="1234">
                  <c:v>2</c:v>
                </c:pt>
                <c:pt idx="1235">
                  <c:v>6</c:v>
                </c:pt>
                <c:pt idx="1236">
                  <c:v>13</c:v>
                </c:pt>
                <c:pt idx="1237">
                  <c:v>2</c:v>
                </c:pt>
                <c:pt idx="1238">
                  <c:v>9</c:v>
                </c:pt>
                <c:pt idx="1239">
                  <c:v>#N/A</c:v>
                </c:pt>
                <c:pt idx="1240">
                  <c:v>7</c:v>
                </c:pt>
                <c:pt idx="1241">
                  <c:v>3</c:v>
                </c:pt>
                <c:pt idx="1242">
                  <c:v>#N/A</c:v>
                </c:pt>
                <c:pt idx="1243">
                  <c:v>4</c:v>
                </c:pt>
                <c:pt idx="1244">
                  <c:v>7</c:v>
                </c:pt>
                <c:pt idx="1245">
                  <c:v>#N/A</c:v>
                </c:pt>
                <c:pt idx="1246">
                  <c:v>4</c:v>
                </c:pt>
                <c:pt idx="1247">
                  <c:v>3</c:v>
                </c:pt>
                <c:pt idx="1248">
                  <c:v>#N/A</c:v>
                </c:pt>
                <c:pt idx="1249">
                  <c:v>13</c:v>
                </c:pt>
                <c:pt idx="1250">
                  <c:v>6</c:v>
                </c:pt>
                <c:pt idx="1251">
                  <c:v>#N/A</c:v>
                </c:pt>
                <c:pt idx="1252">
                  <c:v>2</c:v>
                </c:pt>
                <c:pt idx="1253">
                  <c:v>#N/A</c:v>
                </c:pt>
                <c:pt idx="1254">
                  <c:v>#N/A</c:v>
                </c:pt>
                <c:pt idx="1255">
                  <c:v>26</c:v>
                </c:pt>
                <c:pt idx="1256">
                  <c:v>16</c:v>
                </c:pt>
                <c:pt idx="1257">
                  <c:v>18</c:v>
                </c:pt>
                <c:pt idx="1258">
                  <c:v>10</c:v>
                </c:pt>
                <c:pt idx="1259">
                  <c:v>#N/A</c:v>
                </c:pt>
                <c:pt idx="1260">
                  <c:v>35</c:v>
                </c:pt>
                <c:pt idx="1261">
                  <c:v>42</c:v>
                </c:pt>
                <c:pt idx="1262">
                  <c:v>16</c:v>
                </c:pt>
                <c:pt idx="1263">
                  <c:v>#N/A</c:v>
                </c:pt>
                <c:pt idx="1264">
                  <c:v>4</c:v>
                </c:pt>
                <c:pt idx="1265">
                  <c:v>#N/A</c:v>
                </c:pt>
                <c:pt idx="1266">
                  <c:v>7</c:v>
                </c:pt>
                <c:pt idx="1267">
                  <c:v>9</c:v>
                </c:pt>
                <c:pt idx="1268">
                  <c:v>14</c:v>
                </c:pt>
                <c:pt idx="1269">
                  <c:v>12</c:v>
                </c:pt>
                <c:pt idx="1270">
                  <c:v>16</c:v>
                </c:pt>
                <c:pt idx="1271">
                  <c:v>2</c:v>
                </c:pt>
                <c:pt idx="1272">
                  <c:v>8</c:v>
                </c:pt>
                <c:pt idx="1273">
                  <c:v>#N/A</c:v>
                </c:pt>
                <c:pt idx="1274">
                  <c:v>#N/A</c:v>
                </c:pt>
                <c:pt idx="1275">
                  <c:v>20</c:v>
                </c:pt>
                <c:pt idx="1276">
                  <c:v>#N/A</c:v>
                </c:pt>
                <c:pt idx="1277">
                  <c:v>#N/A</c:v>
                </c:pt>
                <c:pt idx="1278">
                  <c:v>#N/A</c:v>
                </c:pt>
                <c:pt idx="1279">
                  <c:v>37</c:v>
                </c:pt>
                <c:pt idx="1280">
                  <c:v>#N/A</c:v>
                </c:pt>
                <c:pt idx="1281">
                  <c:v>#N/A</c:v>
                </c:pt>
                <c:pt idx="1282">
                  <c:v>#N/A</c:v>
                </c:pt>
                <c:pt idx="1283">
                  <c:v>5</c:v>
                </c:pt>
                <c:pt idx="1284">
                  <c:v>49</c:v>
                </c:pt>
                <c:pt idx="1285">
                  <c:v>6</c:v>
                </c:pt>
                <c:pt idx="1286">
                  <c:v>7</c:v>
                </c:pt>
                <c:pt idx="1287">
                  <c:v>#N/A</c:v>
                </c:pt>
                <c:pt idx="1288">
                  <c:v>18</c:v>
                </c:pt>
                <c:pt idx="1289">
                  <c:v>9</c:v>
                </c:pt>
                <c:pt idx="1290">
                  <c:v>4</c:v>
                </c:pt>
                <c:pt idx="1291">
                  <c:v>#N/A</c:v>
                </c:pt>
                <c:pt idx="1292">
                  <c:v>20</c:v>
                </c:pt>
                <c:pt idx="1293">
                  <c:v>33</c:v>
                </c:pt>
                <c:pt idx="1294">
                  <c:v>15</c:v>
                </c:pt>
                <c:pt idx="1295">
                  <c:v>#N/A</c:v>
                </c:pt>
                <c:pt idx="1296">
                  <c:v>2</c:v>
                </c:pt>
                <c:pt idx="1297">
                  <c:v>4</c:v>
                </c:pt>
                <c:pt idx="1298">
                  <c:v>2</c:v>
                </c:pt>
                <c:pt idx="1299">
                  <c:v>16</c:v>
                </c:pt>
                <c:pt idx="1300">
                  <c:v>34</c:v>
                </c:pt>
                <c:pt idx="1301">
                  <c:v>9</c:v>
                </c:pt>
                <c:pt idx="1302">
                  <c:v>13</c:v>
                </c:pt>
                <c:pt idx="1303">
                  <c:v>2</c:v>
                </c:pt>
                <c:pt idx="1304">
                  <c:v>22</c:v>
                </c:pt>
                <c:pt idx="1305">
                  <c:v>#N/A</c:v>
                </c:pt>
                <c:pt idx="1306">
                  <c:v>10</c:v>
                </c:pt>
                <c:pt idx="1307">
                  <c:v>51</c:v>
                </c:pt>
                <c:pt idx="1308">
                  <c:v>#N/A</c:v>
                </c:pt>
                <c:pt idx="1309">
                  <c:v>#N/A</c:v>
                </c:pt>
                <c:pt idx="1310">
                  <c:v>32</c:v>
                </c:pt>
                <c:pt idx="1311">
                  <c:v>13</c:v>
                </c:pt>
                <c:pt idx="1312">
                  <c:v>21</c:v>
                </c:pt>
                <c:pt idx="1313">
                  <c:v>16</c:v>
                </c:pt>
                <c:pt idx="1314">
                  <c:v>17</c:v>
                </c:pt>
                <c:pt idx="1315">
                  <c:v>9</c:v>
                </c:pt>
                <c:pt idx="1316">
                  <c:v>7</c:v>
                </c:pt>
                <c:pt idx="1317">
                  <c:v>#N/A</c:v>
                </c:pt>
                <c:pt idx="1318">
                  <c:v>#N/A</c:v>
                </c:pt>
                <c:pt idx="1319">
                  <c:v>12</c:v>
                </c:pt>
                <c:pt idx="1320">
                  <c:v>35</c:v>
                </c:pt>
                <c:pt idx="1321">
                  <c:v>#N/A</c:v>
                </c:pt>
                <c:pt idx="1322">
                  <c:v>12</c:v>
                </c:pt>
                <c:pt idx="1323">
                  <c:v>#N/A</c:v>
                </c:pt>
                <c:pt idx="1324">
                  <c:v>18</c:v>
                </c:pt>
                <c:pt idx="1325">
                  <c:v>#N/A</c:v>
                </c:pt>
                <c:pt idx="1326">
                  <c:v>3</c:v>
                </c:pt>
                <c:pt idx="1327">
                  <c:v>2</c:v>
                </c:pt>
                <c:pt idx="1328">
                  <c:v>49</c:v>
                </c:pt>
                <c:pt idx="1329">
                  <c:v>#N/A</c:v>
                </c:pt>
                <c:pt idx="1330">
                  <c:v>#N/A</c:v>
                </c:pt>
                <c:pt idx="1331">
                  <c:v>#N/A</c:v>
                </c:pt>
                <c:pt idx="1332">
                  <c:v>24</c:v>
                </c:pt>
                <c:pt idx="1333">
                  <c:v>#N/A</c:v>
                </c:pt>
                <c:pt idx="1334">
                  <c:v>37</c:v>
                </c:pt>
                <c:pt idx="1335">
                  <c:v>55</c:v>
                </c:pt>
                <c:pt idx="1336">
                  <c:v>#N/A</c:v>
                </c:pt>
                <c:pt idx="1337">
                  <c:v>#N/A</c:v>
                </c:pt>
                <c:pt idx="1338">
                  <c:v>50</c:v>
                </c:pt>
                <c:pt idx="1339">
                  <c:v>#N/A</c:v>
                </c:pt>
                <c:pt idx="1340">
                  <c:v>11</c:v>
                </c:pt>
                <c:pt idx="1341">
                  <c:v>44</c:v>
                </c:pt>
                <c:pt idx="1342">
                  <c:v>#N/A</c:v>
                </c:pt>
                <c:pt idx="1343">
                  <c:v>#N/A</c:v>
                </c:pt>
                <c:pt idx="1344">
                  <c:v>#N/A</c:v>
                </c:pt>
                <c:pt idx="1345">
                  <c:v>3</c:v>
                </c:pt>
                <c:pt idx="1346">
                  <c:v>#N/A</c:v>
                </c:pt>
                <c:pt idx="1347">
                  <c:v>#N/A</c:v>
                </c:pt>
                <c:pt idx="1348">
                  <c:v>#N/A</c:v>
                </c:pt>
                <c:pt idx="1349">
                  <c:v>21</c:v>
                </c:pt>
                <c:pt idx="1350">
                  <c:v>49</c:v>
                </c:pt>
                <c:pt idx="1351">
                  <c:v>3</c:v>
                </c:pt>
                <c:pt idx="1352">
                  <c:v>29</c:v>
                </c:pt>
                <c:pt idx="1353">
                  <c:v>#N/A</c:v>
                </c:pt>
                <c:pt idx="1354">
                  <c:v>2</c:v>
                </c:pt>
                <c:pt idx="1355">
                  <c:v>42</c:v>
                </c:pt>
                <c:pt idx="1356">
                  <c:v>10</c:v>
                </c:pt>
                <c:pt idx="1357">
                  <c:v>37</c:v>
                </c:pt>
                <c:pt idx="1358">
                  <c:v>#N/A</c:v>
                </c:pt>
                <c:pt idx="1359">
                  <c:v>28</c:v>
                </c:pt>
                <c:pt idx="1360">
                  <c:v>4</c:v>
                </c:pt>
                <c:pt idx="1361">
                  <c:v>3</c:v>
                </c:pt>
                <c:pt idx="1362">
                  <c:v>#N/A</c:v>
                </c:pt>
                <c:pt idx="1363">
                  <c:v>#N/A</c:v>
                </c:pt>
                <c:pt idx="1364">
                  <c:v>#N/A</c:v>
                </c:pt>
                <c:pt idx="1365">
                  <c:v>4</c:v>
                </c:pt>
                <c:pt idx="1366">
                  <c:v>#N/A</c:v>
                </c:pt>
                <c:pt idx="1367">
                  <c:v>19</c:v>
                </c:pt>
                <c:pt idx="1368">
                  <c:v>17</c:v>
                </c:pt>
                <c:pt idx="1369">
                  <c:v>#N/A</c:v>
                </c:pt>
                <c:pt idx="1370">
                  <c:v>#N/A</c:v>
                </c:pt>
                <c:pt idx="1371">
                  <c:v>#N/A</c:v>
                </c:pt>
                <c:pt idx="1372">
                  <c:v>#N/A</c:v>
                </c:pt>
                <c:pt idx="1373">
                  <c:v>#N/A</c:v>
                </c:pt>
                <c:pt idx="1374">
                  <c:v>10</c:v>
                </c:pt>
                <c:pt idx="1375">
                  <c:v>#N/A</c:v>
                </c:pt>
                <c:pt idx="1376">
                  <c:v>4</c:v>
                </c:pt>
                <c:pt idx="1377">
                  <c:v>5</c:v>
                </c:pt>
                <c:pt idx="1378">
                  <c:v>2</c:v>
                </c:pt>
                <c:pt idx="1379">
                  <c:v>#N/A</c:v>
                </c:pt>
                <c:pt idx="1380">
                  <c:v>7</c:v>
                </c:pt>
                <c:pt idx="1381">
                  <c:v>12</c:v>
                </c:pt>
                <c:pt idx="1382">
                  <c:v>3</c:v>
                </c:pt>
                <c:pt idx="1383">
                  <c:v>32</c:v>
                </c:pt>
                <c:pt idx="1384">
                  <c:v>32</c:v>
                </c:pt>
                <c:pt idx="1385">
                  <c:v>2</c:v>
                </c:pt>
                <c:pt idx="1386">
                  <c:v>5</c:v>
                </c:pt>
                <c:pt idx="1387">
                  <c:v>2</c:v>
                </c:pt>
                <c:pt idx="1388">
                  <c:v>2</c:v>
                </c:pt>
                <c:pt idx="1389">
                  <c:v>10</c:v>
                </c:pt>
                <c:pt idx="1390">
                  <c:v>#N/A</c:v>
                </c:pt>
                <c:pt idx="1391">
                  <c:v>30</c:v>
                </c:pt>
                <c:pt idx="1392">
                  <c:v>2</c:v>
                </c:pt>
                <c:pt idx="1393">
                  <c:v>#N/A</c:v>
                </c:pt>
                <c:pt idx="1394">
                  <c:v>9</c:v>
                </c:pt>
                <c:pt idx="1395">
                  <c:v>33</c:v>
                </c:pt>
                <c:pt idx="1396">
                  <c:v>10</c:v>
                </c:pt>
                <c:pt idx="1397">
                  <c:v>2</c:v>
                </c:pt>
                <c:pt idx="1398">
                  <c:v>22</c:v>
                </c:pt>
                <c:pt idx="1399">
                  <c:v>10</c:v>
                </c:pt>
                <c:pt idx="1400">
                  <c:v>4</c:v>
                </c:pt>
                <c:pt idx="1401">
                  <c:v>9</c:v>
                </c:pt>
                <c:pt idx="1402">
                  <c:v>4</c:v>
                </c:pt>
                <c:pt idx="1403">
                  <c:v>#N/A</c:v>
                </c:pt>
                <c:pt idx="1404">
                  <c:v>#N/A</c:v>
                </c:pt>
                <c:pt idx="1405">
                  <c:v>46</c:v>
                </c:pt>
                <c:pt idx="1406">
                  <c:v>#N/A</c:v>
                </c:pt>
                <c:pt idx="1407">
                  <c:v>7</c:v>
                </c:pt>
                <c:pt idx="1408">
                  <c:v>#N/A</c:v>
                </c:pt>
                <c:pt idx="1409">
                  <c:v>#N/A</c:v>
                </c:pt>
                <c:pt idx="1410">
                  <c:v>25</c:v>
                </c:pt>
                <c:pt idx="1411">
                  <c:v>#N/A</c:v>
                </c:pt>
                <c:pt idx="1412">
                  <c:v>21</c:v>
                </c:pt>
                <c:pt idx="1413">
                  <c:v>4</c:v>
                </c:pt>
                <c:pt idx="1414">
                  <c:v>#N/A</c:v>
                </c:pt>
                <c:pt idx="1415">
                  <c:v>27</c:v>
                </c:pt>
                <c:pt idx="1416">
                  <c:v>9</c:v>
                </c:pt>
                <c:pt idx="1417">
                  <c:v>36</c:v>
                </c:pt>
                <c:pt idx="1418">
                  <c:v>#N/A</c:v>
                </c:pt>
                <c:pt idx="1419">
                  <c:v>#N/A</c:v>
                </c:pt>
                <c:pt idx="1420">
                  <c:v>#N/A</c:v>
                </c:pt>
                <c:pt idx="1421">
                  <c:v>10</c:v>
                </c:pt>
                <c:pt idx="1422">
                  <c:v>2</c:v>
                </c:pt>
                <c:pt idx="1423">
                  <c:v>9</c:v>
                </c:pt>
                <c:pt idx="1424">
                  <c:v>36</c:v>
                </c:pt>
                <c:pt idx="1425">
                  <c:v>8</c:v>
                </c:pt>
                <c:pt idx="1426">
                  <c:v>36</c:v>
                </c:pt>
                <c:pt idx="1427">
                  <c:v>13</c:v>
                </c:pt>
                <c:pt idx="1428">
                  <c:v>6</c:v>
                </c:pt>
                <c:pt idx="1429">
                  <c:v>15</c:v>
                </c:pt>
                <c:pt idx="1430">
                  <c:v>8</c:v>
                </c:pt>
                <c:pt idx="1431">
                  <c:v>9</c:v>
                </c:pt>
                <c:pt idx="1432">
                  <c:v>#N/A</c:v>
                </c:pt>
                <c:pt idx="1433">
                  <c:v>8</c:v>
                </c:pt>
                <c:pt idx="1434">
                  <c:v>18</c:v>
                </c:pt>
                <c:pt idx="1435">
                  <c:v>14</c:v>
                </c:pt>
                <c:pt idx="1436">
                  <c:v>#N/A</c:v>
                </c:pt>
                <c:pt idx="1437">
                  <c:v>26</c:v>
                </c:pt>
                <c:pt idx="1438">
                  <c:v>13</c:v>
                </c:pt>
                <c:pt idx="1439">
                  <c:v>#N/A</c:v>
                </c:pt>
                <c:pt idx="1440">
                  <c:v>9</c:v>
                </c:pt>
                <c:pt idx="1441">
                  <c:v>7</c:v>
                </c:pt>
                <c:pt idx="1442">
                  <c:v>13</c:v>
                </c:pt>
                <c:pt idx="1443">
                  <c:v>#N/A</c:v>
                </c:pt>
                <c:pt idx="1444">
                  <c:v>37</c:v>
                </c:pt>
                <c:pt idx="1445">
                  <c:v>3</c:v>
                </c:pt>
                <c:pt idx="1446">
                  <c:v>#N/A</c:v>
                </c:pt>
                <c:pt idx="1447">
                  <c:v>24</c:v>
                </c:pt>
                <c:pt idx="1448">
                  <c:v>32</c:v>
                </c:pt>
                <c:pt idx="1449">
                  <c:v>7</c:v>
                </c:pt>
                <c:pt idx="1450">
                  <c:v>#N/A</c:v>
                </c:pt>
                <c:pt idx="1451">
                  <c:v>5</c:v>
                </c:pt>
                <c:pt idx="1452">
                  <c:v>#N/A</c:v>
                </c:pt>
                <c:pt idx="1453">
                  <c:v>#N/A</c:v>
                </c:pt>
                <c:pt idx="1454">
                  <c:v>27</c:v>
                </c:pt>
                <c:pt idx="1455">
                  <c:v>2</c:v>
                </c:pt>
                <c:pt idx="1456">
                  <c:v>3</c:v>
                </c:pt>
                <c:pt idx="1457">
                  <c:v>#N/A</c:v>
                </c:pt>
                <c:pt idx="1458">
                  <c:v>15</c:v>
                </c:pt>
                <c:pt idx="1459">
                  <c:v>#N/A</c:v>
                </c:pt>
                <c:pt idx="1460">
                  <c:v>#N/A</c:v>
                </c:pt>
                <c:pt idx="1461">
                  <c:v>16</c:v>
                </c:pt>
                <c:pt idx="1462">
                  <c:v>11</c:v>
                </c:pt>
                <c:pt idx="1463">
                  <c:v>23</c:v>
                </c:pt>
                <c:pt idx="1464">
                  <c:v>3</c:v>
                </c:pt>
                <c:pt idx="1465">
                  <c:v>#N/A</c:v>
                </c:pt>
                <c:pt idx="1466">
                  <c:v>3</c:v>
                </c:pt>
                <c:pt idx="1467">
                  <c:v>4</c:v>
                </c:pt>
                <c:pt idx="1468">
                  <c:v>9</c:v>
                </c:pt>
                <c:pt idx="1469">
                  <c:v>14</c:v>
                </c:pt>
                <c:pt idx="1470">
                  <c:v>#N/A</c:v>
                </c:pt>
                <c:pt idx="1471">
                  <c:v>#N/A</c:v>
                </c:pt>
                <c:pt idx="1472">
                  <c:v>6</c:v>
                </c:pt>
                <c:pt idx="1473">
                  <c:v>#N/A</c:v>
                </c:pt>
                <c:pt idx="1474">
                  <c:v>#N/A</c:v>
                </c:pt>
                <c:pt idx="1475">
                  <c:v>39</c:v>
                </c:pt>
                <c:pt idx="1476">
                  <c:v>#N/A</c:v>
                </c:pt>
                <c:pt idx="1477">
                  <c:v>4</c:v>
                </c:pt>
                <c:pt idx="1478">
                  <c:v>3</c:v>
                </c:pt>
                <c:pt idx="1479">
                  <c:v>#N/A</c:v>
                </c:pt>
                <c:pt idx="1480">
                  <c:v>11</c:v>
                </c:pt>
                <c:pt idx="1481">
                  <c:v>#N/A</c:v>
                </c:pt>
                <c:pt idx="1482">
                  <c:v>7</c:v>
                </c:pt>
                <c:pt idx="1483">
                  <c:v>9</c:v>
                </c:pt>
                <c:pt idx="1484">
                  <c:v>35</c:v>
                </c:pt>
                <c:pt idx="1485">
                  <c:v>6</c:v>
                </c:pt>
                <c:pt idx="1486">
                  <c:v>#N/A</c:v>
                </c:pt>
                <c:pt idx="1487">
                  <c:v>3</c:v>
                </c:pt>
                <c:pt idx="1488">
                  <c:v>31</c:v>
                </c:pt>
                <c:pt idx="1489">
                  <c:v>8</c:v>
                </c:pt>
                <c:pt idx="1490">
                  <c:v>#N/A</c:v>
                </c:pt>
                <c:pt idx="1491">
                  <c:v>7</c:v>
                </c:pt>
                <c:pt idx="1492">
                  <c:v>2</c:v>
                </c:pt>
                <c:pt idx="1493">
                  <c:v>4</c:v>
                </c:pt>
                <c:pt idx="1494">
                  <c:v>2</c:v>
                </c:pt>
                <c:pt idx="1495">
                  <c:v>37</c:v>
                </c:pt>
                <c:pt idx="1496">
                  <c:v>#N/A</c:v>
                </c:pt>
                <c:pt idx="1497">
                  <c:v>4</c:v>
                </c:pt>
                <c:pt idx="1498">
                  <c:v>3</c:v>
                </c:pt>
                <c:pt idx="1499">
                  <c:v>#N/A</c:v>
                </c:pt>
                <c:pt idx="1500">
                  <c:v>#N/A</c:v>
                </c:pt>
                <c:pt idx="1501">
                  <c:v>#N/A</c:v>
                </c:pt>
                <c:pt idx="1502">
                  <c:v>10</c:v>
                </c:pt>
                <c:pt idx="1503">
                  <c:v>#N/A</c:v>
                </c:pt>
                <c:pt idx="1504">
                  <c:v>3</c:v>
                </c:pt>
                <c:pt idx="1505">
                  <c:v>#N/A</c:v>
                </c:pt>
                <c:pt idx="1506">
                  <c:v>#N/A</c:v>
                </c:pt>
                <c:pt idx="1507">
                  <c:v>#N/A</c:v>
                </c:pt>
                <c:pt idx="1508">
                  <c:v>3</c:v>
                </c:pt>
                <c:pt idx="1509">
                  <c:v>#N/A</c:v>
                </c:pt>
                <c:pt idx="1510">
                  <c:v>#N/A</c:v>
                </c:pt>
                <c:pt idx="1511">
                  <c:v>5</c:v>
                </c:pt>
                <c:pt idx="1512">
                  <c:v>#N/A</c:v>
                </c:pt>
                <c:pt idx="1513">
                  <c:v>#N/A</c:v>
                </c:pt>
                <c:pt idx="1514">
                  <c:v>14</c:v>
                </c:pt>
                <c:pt idx="1515">
                  <c:v>4</c:v>
                </c:pt>
                <c:pt idx="1516">
                  <c:v>4</c:v>
                </c:pt>
                <c:pt idx="1517">
                  <c:v>11</c:v>
                </c:pt>
                <c:pt idx="1518">
                  <c:v>#N/A</c:v>
                </c:pt>
                <c:pt idx="1519">
                  <c:v>#N/A</c:v>
                </c:pt>
                <c:pt idx="1520">
                  <c:v>2</c:v>
                </c:pt>
                <c:pt idx="1521">
                  <c:v>#N/A</c:v>
                </c:pt>
                <c:pt idx="1522">
                  <c:v>#N/A</c:v>
                </c:pt>
                <c:pt idx="1523">
                  <c:v>17</c:v>
                </c:pt>
                <c:pt idx="1524">
                  <c:v>29</c:v>
                </c:pt>
                <c:pt idx="1525">
                  <c:v>#N/A</c:v>
                </c:pt>
                <c:pt idx="1526">
                  <c:v>#N/A</c:v>
                </c:pt>
                <c:pt idx="1527">
                  <c:v>#N/A</c:v>
                </c:pt>
                <c:pt idx="1528">
                  <c:v>20</c:v>
                </c:pt>
                <c:pt idx="1529">
                  <c:v>7</c:v>
                </c:pt>
                <c:pt idx="1530">
                  <c:v>3</c:v>
                </c:pt>
                <c:pt idx="1531">
                  <c:v>2</c:v>
                </c:pt>
                <c:pt idx="1532">
                  <c:v>5</c:v>
                </c:pt>
                <c:pt idx="1533">
                  <c:v>#N/A</c:v>
                </c:pt>
                <c:pt idx="1534">
                  <c:v>4</c:v>
                </c:pt>
                <c:pt idx="1535">
                  <c:v>#N/A</c:v>
                </c:pt>
                <c:pt idx="1536">
                  <c:v>2</c:v>
                </c:pt>
                <c:pt idx="1537">
                  <c:v>#N/A</c:v>
                </c:pt>
                <c:pt idx="1538">
                  <c:v>#N/A</c:v>
                </c:pt>
                <c:pt idx="1539">
                  <c:v>#N/A</c:v>
                </c:pt>
                <c:pt idx="1540">
                  <c:v>2</c:v>
                </c:pt>
                <c:pt idx="1541">
                  <c:v>3</c:v>
                </c:pt>
                <c:pt idx="1542">
                  <c:v>2</c:v>
                </c:pt>
                <c:pt idx="1543">
                  <c:v>#N/A</c:v>
                </c:pt>
                <c:pt idx="1544">
                  <c:v>#N/A</c:v>
                </c:pt>
                <c:pt idx="1545">
                  <c:v>4</c:v>
                </c:pt>
                <c:pt idx="1546">
                  <c:v>22</c:v>
                </c:pt>
                <c:pt idx="1547">
                  <c:v>4</c:v>
                </c:pt>
                <c:pt idx="1548">
                  <c:v>#N/A</c:v>
                </c:pt>
                <c:pt idx="1549">
                  <c:v>5</c:v>
                </c:pt>
                <c:pt idx="1550">
                  <c:v>#N/A</c:v>
                </c:pt>
                <c:pt idx="1551">
                  <c:v>#N/A</c:v>
                </c:pt>
                <c:pt idx="1552">
                  <c:v>5</c:v>
                </c:pt>
                <c:pt idx="1553">
                  <c:v>#N/A</c:v>
                </c:pt>
                <c:pt idx="1554">
                  <c:v>#N/A</c:v>
                </c:pt>
                <c:pt idx="1555">
                  <c:v>#N/A</c:v>
                </c:pt>
                <c:pt idx="1556">
                  <c:v>#N/A</c:v>
                </c:pt>
                <c:pt idx="1557">
                  <c:v>10</c:v>
                </c:pt>
                <c:pt idx="1558">
                  <c:v>#N/A</c:v>
                </c:pt>
                <c:pt idx="1559">
                  <c:v>35</c:v>
                </c:pt>
                <c:pt idx="1560">
                  <c:v>2</c:v>
                </c:pt>
                <c:pt idx="1561">
                  <c:v>10</c:v>
                </c:pt>
                <c:pt idx="1562">
                  <c:v>#N/A</c:v>
                </c:pt>
                <c:pt idx="1563">
                  <c:v>8</c:v>
                </c:pt>
                <c:pt idx="1564">
                  <c:v>7</c:v>
                </c:pt>
                <c:pt idx="1565">
                  <c:v>50</c:v>
                </c:pt>
                <c:pt idx="1566">
                  <c:v>#N/A</c:v>
                </c:pt>
                <c:pt idx="1567">
                  <c:v>#N/A</c:v>
                </c:pt>
                <c:pt idx="1568">
                  <c:v>17</c:v>
                </c:pt>
                <c:pt idx="1569">
                  <c:v>33</c:v>
                </c:pt>
                <c:pt idx="1570">
                  <c:v>#N/A</c:v>
                </c:pt>
                <c:pt idx="1571">
                  <c:v>#N/A</c:v>
                </c:pt>
                <c:pt idx="1572">
                  <c:v>#N/A</c:v>
                </c:pt>
                <c:pt idx="1573">
                  <c:v>#N/A</c:v>
                </c:pt>
                <c:pt idx="1574">
                  <c:v>2</c:v>
                </c:pt>
                <c:pt idx="1575">
                  <c:v>#N/A</c:v>
                </c:pt>
                <c:pt idx="1576">
                  <c:v>#N/A</c:v>
                </c:pt>
                <c:pt idx="1577">
                  <c:v>#N/A</c:v>
                </c:pt>
                <c:pt idx="1578">
                  <c:v>#N/A</c:v>
                </c:pt>
                <c:pt idx="1579">
                  <c:v>2</c:v>
                </c:pt>
                <c:pt idx="1580">
                  <c:v>#N/A</c:v>
                </c:pt>
                <c:pt idx="1581">
                  <c:v>#N/A</c:v>
                </c:pt>
                <c:pt idx="1582">
                  <c:v>3</c:v>
                </c:pt>
                <c:pt idx="1583">
                  <c:v>2</c:v>
                </c:pt>
                <c:pt idx="1584">
                  <c:v>3</c:v>
                </c:pt>
                <c:pt idx="1585">
                  <c:v>#N/A</c:v>
                </c:pt>
                <c:pt idx="1586">
                  <c:v>#N/A</c:v>
                </c:pt>
                <c:pt idx="1587">
                  <c:v>13</c:v>
                </c:pt>
                <c:pt idx="1588">
                  <c:v>#N/A</c:v>
                </c:pt>
                <c:pt idx="1589">
                  <c:v>#N/A</c:v>
                </c:pt>
                <c:pt idx="1590">
                  <c:v>21</c:v>
                </c:pt>
                <c:pt idx="1591">
                  <c:v>9</c:v>
                </c:pt>
                <c:pt idx="1592">
                  <c:v>#N/A</c:v>
                </c:pt>
                <c:pt idx="1593">
                  <c:v>10</c:v>
                </c:pt>
                <c:pt idx="1594">
                  <c:v>2</c:v>
                </c:pt>
                <c:pt idx="1595">
                  <c:v>#N/A</c:v>
                </c:pt>
                <c:pt idx="1596">
                  <c:v>#N/A</c:v>
                </c:pt>
                <c:pt idx="1597">
                  <c:v>2</c:v>
                </c:pt>
                <c:pt idx="1598">
                  <c:v>#N/A</c:v>
                </c:pt>
                <c:pt idx="1599">
                  <c:v>#N/A</c:v>
                </c:pt>
                <c:pt idx="1600">
                  <c:v>7</c:v>
                </c:pt>
                <c:pt idx="1601">
                  <c:v>18</c:v>
                </c:pt>
                <c:pt idx="1602">
                  <c:v>24</c:v>
                </c:pt>
                <c:pt idx="1603">
                  <c:v>5</c:v>
                </c:pt>
                <c:pt idx="1604">
                  <c:v>1</c:v>
                </c:pt>
                <c:pt idx="1605">
                  <c:v>#N/A</c:v>
                </c:pt>
                <c:pt idx="1606">
                  <c:v>1</c:v>
                </c:pt>
                <c:pt idx="1607">
                  <c:v>#N/A</c:v>
                </c:pt>
                <c:pt idx="1608">
                  <c:v>#N/A</c:v>
                </c:pt>
                <c:pt idx="1609">
                  <c:v>#N/A</c:v>
                </c:pt>
                <c:pt idx="1610">
                  <c:v>2</c:v>
                </c:pt>
                <c:pt idx="1611">
                  <c:v>6</c:v>
                </c:pt>
                <c:pt idx="1612">
                  <c:v>#N/A</c:v>
                </c:pt>
                <c:pt idx="1613">
                  <c:v>7</c:v>
                </c:pt>
                <c:pt idx="1614">
                  <c:v>#N/A</c:v>
                </c:pt>
                <c:pt idx="1615">
                  <c:v>8</c:v>
                </c:pt>
                <c:pt idx="1616">
                  <c:v>13</c:v>
                </c:pt>
                <c:pt idx="1617">
                  <c:v>7</c:v>
                </c:pt>
                <c:pt idx="1618">
                  <c:v>13</c:v>
                </c:pt>
                <c:pt idx="1619">
                  <c:v>#N/A</c:v>
                </c:pt>
                <c:pt idx="1620">
                  <c:v>#N/A</c:v>
                </c:pt>
                <c:pt idx="1621">
                  <c:v>15</c:v>
                </c:pt>
                <c:pt idx="1622">
                  <c:v>#N/A</c:v>
                </c:pt>
                <c:pt idx="1623">
                  <c:v>5</c:v>
                </c:pt>
                <c:pt idx="1624">
                  <c:v>#N/A</c:v>
                </c:pt>
                <c:pt idx="1625">
                  <c:v>17</c:v>
                </c:pt>
                <c:pt idx="1626">
                  <c:v>14</c:v>
                </c:pt>
                <c:pt idx="1627">
                  <c:v>9</c:v>
                </c:pt>
                <c:pt idx="1628">
                  <c:v>#N/A</c:v>
                </c:pt>
                <c:pt idx="1629">
                  <c:v>1</c:v>
                </c:pt>
                <c:pt idx="1630">
                  <c:v>#N/A</c:v>
                </c:pt>
                <c:pt idx="1631">
                  <c:v>21</c:v>
                </c:pt>
                <c:pt idx="1632">
                  <c:v>#N/A</c:v>
                </c:pt>
                <c:pt idx="1633">
                  <c:v>#N/A</c:v>
                </c:pt>
                <c:pt idx="1634">
                  <c:v>#N/A</c:v>
                </c:pt>
                <c:pt idx="1635">
                  <c:v>#N/A</c:v>
                </c:pt>
                <c:pt idx="1636">
                  <c:v>2</c:v>
                </c:pt>
                <c:pt idx="1637">
                  <c:v>#N/A</c:v>
                </c:pt>
                <c:pt idx="1638">
                  <c:v>7</c:v>
                </c:pt>
                <c:pt idx="1639">
                  <c:v>3</c:v>
                </c:pt>
                <c:pt idx="1640">
                  <c:v>#N/A</c:v>
                </c:pt>
                <c:pt idx="1641">
                  <c:v>1</c:v>
                </c:pt>
                <c:pt idx="1642">
                  <c:v>8</c:v>
                </c:pt>
                <c:pt idx="1643">
                  <c:v>#N/A</c:v>
                </c:pt>
                <c:pt idx="1644">
                  <c:v>#N/A</c:v>
                </c:pt>
                <c:pt idx="1645">
                  <c:v>47</c:v>
                </c:pt>
                <c:pt idx="1646">
                  <c:v>2</c:v>
                </c:pt>
                <c:pt idx="1647">
                  <c:v>10</c:v>
                </c:pt>
                <c:pt idx="1648">
                  <c:v>#N/A</c:v>
                </c:pt>
                <c:pt idx="1649">
                  <c:v>1</c:v>
                </c:pt>
                <c:pt idx="1650">
                  <c:v>#N/A</c:v>
                </c:pt>
                <c:pt idx="1651">
                  <c:v>#N/A</c:v>
                </c:pt>
                <c:pt idx="1652">
                  <c:v>#N/A</c:v>
                </c:pt>
                <c:pt idx="1653">
                  <c:v>13</c:v>
                </c:pt>
                <c:pt idx="1654">
                  <c:v>4</c:v>
                </c:pt>
                <c:pt idx="1655">
                  <c:v>#N/A</c:v>
                </c:pt>
                <c:pt idx="1656">
                  <c:v>#N/A</c:v>
                </c:pt>
                <c:pt idx="1657">
                  <c:v>4</c:v>
                </c:pt>
                <c:pt idx="1658">
                  <c:v>#N/A</c:v>
                </c:pt>
                <c:pt idx="1659">
                  <c:v>6</c:v>
                </c:pt>
                <c:pt idx="1660">
                  <c:v>4</c:v>
                </c:pt>
                <c:pt idx="1661">
                  <c:v>#N/A</c:v>
                </c:pt>
                <c:pt idx="1662">
                  <c:v>1</c:v>
                </c:pt>
                <c:pt idx="1663">
                  <c:v>#N/A</c:v>
                </c:pt>
                <c:pt idx="1664">
                  <c:v>1</c:v>
                </c:pt>
                <c:pt idx="1665">
                  <c:v>#N/A</c:v>
                </c:pt>
                <c:pt idx="1666">
                  <c:v>#N/A</c:v>
                </c:pt>
                <c:pt idx="1667">
                  <c:v>8</c:v>
                </c:pt>
                <c:pt idx="1668">
                  <c:v>#N/A</c:v>
                </c:pt>
                <c:pt idx="1669">
                  <c:v>22</c:v>
                </c:pt>
                <c:pt idx="1670">
                  <c:v>#N/A</c:v>
                </c:pt>
                <c:pt idx="1671">
                  <c:v>#N/A</c:v>
                </c:pt>
                <c:pt idx="1672">
                  <c:v>#N/A</c:v>
                </c:pt>
                <c:pt idx="1673">
                  <c:v>8</c:v>
                </c:pt>
                <c:pt idx="1674">
                  <c:v>6</c:v>
                </c:pt>
                <c:pt idx="1675">
                  <c:v>#N/A</c:v>
                </c:pt>
                <c:pt idx="1676">
                  <c:v>#N/A</c:v>
                </c:pt>
                <c:pt idx="1677">
                  <c:v>1</c:v>
                </c:pt>
                <c:pt idx="1678">
                  <c:v>#N/A</c:v>
                </c:pt>
                <c:pt idx="1679">
                  <c:v>5</c:v>
                </c:pt>
                <c:pt idx="1680">
                  <c:v>#N/A</c:v>
                </c:pt>
                <c:pt idx="1681">
                  <c:v>1</c:v>
                </c:pt>
                <c:pt idx="1682">
                  <c:v>10</c:v>
                </c:pt>
                <c:pt idx="1683">
                  <c:v>#N/A</c:v>
                </c:pt>
                <c:pt idx="1684">
                  <c:v>5</c:v>
                </c:pt>
                <c:pt idx="1685">
                  <c:v>1</c:v>
                </c:pt>
                <c:pt idx="1686">
                  <c:v>#N/A</c:v>
                </c:pt>
                <c:pt idx="1687">
                  <c:v>2</c:v>
                </c:pt>
                <c:pt idx="1688">
                  <c:v>19</c:v>
                </c:pt>
                <c:pt idx="1689">
                  <c:v>2</c:v>
                </c:pt>
                <c:pt idx="1690">
                  <c:v>#N/A</c:v>
                </c:pt>
                <c:pt idx="1691">
                  <c:v>1</c:v>
                </c:pt>
                <c:pt idx="1692">
                  <c:v>#N/A</c:v>
                </c:pt>
                <c:pt idx="1693">
                  <c:v>2</c:v>
                </c:pt>
                <c:pt idx="1694">
                  <c:v>#N/A</c:v>
                </c:pt>
                <c:pt idx="1695">
                  <c:v>6</c:v>
                </c:pt>
                <c:pt idx="1696">
                  <c:v>#N/A</c:v>
                </c:pt>
                <c:pt idx="1697">
                  <c:v>12</c:v>
                </c:pt>
                <c:pt idx="1698">
                  <c:v>1</c:v>
                </c:pt>
                <c:pt idx="1699">
                  <c:v>#N/A</c:v>
                </c:pt>
                <c:pt idx="1700">
                  <c:v>#N/A</c:v>
                </c:pt>
                <c:pt idx="1701">
                  <c:v>#N/A</c:v>
                </c:pt>
                <c:pt idx="1702">
                  <c:v>25</c:v>
                </c:pt>
                <c:pt idx="1703">
                  <c:v>#N/A</c:v>
                </c:pt>
                <c:pt idx="1704">
                  <c:v>13</c:v>
                </c:pt>
                <c:pt idx="1705">
                  <c:v>6</c:v>
                </c:pt>
                <c:pt idx="1706">
                  <c:v>16</c:v>
                </c:pt>
                <c:pt idx="1707">
                  <c:v>13</c:v>
                </c:pt>
                <c:pt idx="1708">
                  <c:v>4</c:v>
                </c:pt>
                <c:pt idx="1709">
                  <c:v>#N/A</c:v>
                </c:pt>
                <c:pt idx="1710">
                  <c:v>#N/A</c:v>
                </c:pt>
                <c:pt idx="1711">
                  <c:v>#N/A</c:v>
                </c:pt>
                <c:pt idx="1712">
                  <c:v>#N/A</c:v>
                </c:pt>
                <c:pt idx="1713">
                  <c:v>66</c:v>
                </c:pt>
                <c:pt idx="1714">
                  <c:v>#N/A</c:v>
                </c:pt>
                <c:pt idx="1715">
                  <c:v>25</c:v>
                </c:pt>
                <c:pt idx="1716">
                  <c:v>#N/A</c:v>
                </c:pt>
                <c:pt idx="1717">
                  <c:v>#N/A</c:v>
                </c:pt>
                <c:pt idx="1718">
                  <c:v>#N/A</c:v>
                </c:pt>
                <c:pt idx="1719">
                  <c:v>#N/A</c:v>
                </c:pt>
                <c:pt idx="1720">
                  <c:v>62</c:v>
                </c:pt>
                <c:pt idx="1721">
                  <c:v>30</c:v>
                </c:pt>
                <c:pt idx="1722">
                  <c:v>#N/A</c:v>
                </c:pt>
                <c:pt idx="1723">
                  <c:v>#N/A</c:v>
                </c:pt>
                <c:pt idx="1724">
                  <c:v>#N/A</c:v>
                </c:pt>
                <c:pt idx="1725">
                  <c:v>#N/A</c:v>
                </c:pt>
                <c:pt idx="1726">
                  <c:v>#N/A</c:v>
                </c:pt>
                <c:pt idx="1727">
                  <c:v>#N/A</c:v>
                </c:pt>
                <c:pt idx="1728">
                  <c:v>#N/A</c:v>
                </c:pt>
                <c:pt idx="1729">
                  <c:v>15</c:v>
                </c:pt>
                <c:pt idx="1730">
                  <c:v>#N/A</c:v>
                </c:pt>
                <c:pt idx="1731">
                  <c:v>19</c:v>
                </c:pt>
                <c:pt idx="1732">
                  <c:v>2</c:v>
                </c:pt>
                <c:pt idx="1733">
                  <c:v>#N/A</c:v>
                </c:pt>
                <c:pt idx="1734">
                  <c:v>17</c:v>
                </c:pt>
                <c:pt idx="1735">
                  <c:v>#N/A</c:v>
                </c:pt>
                <c:pt idx="1736">
                  <c:v>#N/A</c:v>
                </c:pt>
                <c:pt idx="1737">
                  <c:v>#N/A</c:v>
                </c:pt>
                <c:pt idx="1738">
                  <c:v>24</c:v>
                </c:pt>
                <c:pt idx="1739">
                  <c:v>#N/A</c:v>
                </c:pt>
                <c:pt idx="1740">
                  <c:v>22</c:v>
                </c:pt>
                <c:pt idx="1741">
                  <c:v>8</c:v>
                </c:pt>
                <c:pt idx="1742">
                  <c:v>26</c:v>
                </c:pt>
                <c:pt idx="1743">
                  <c:v>9</c:v>
                </c:pt>
                <c:pt idx="1744">
                  <c:v>#N/A</c:v>
                </c:pt>
                <c:pt idx="1745">
                  <c:v>#N/A</c:v>
                </c:pt>
                <c:pt idx="1746">
                  <c:v>13</c:v>
                </c:pt>
                <c:pt idx="1747">
                  <c:v>13</c:v>
                </c:pt>
                <c:pt idx="1748">
                  <c:v>25</c:v>
                </c:pt>
                <c:pt idx="1749">
                  <c:v>16</c:v>
                </c:pt>
                <c:pt idx="1750">
                  <c:v>1</c:v>
                </c:pt>
                <c:pt idx="1751">
                  <c:v>27</c:v>
                </c:pt>
                <c:pt idx="1752">
                  <c:v>#N/A</c:v>
                </c:pt>
                <c:pt idx="1753">
                  <c:v>2</c:v>
                </c:pt>
                <c:pt idx="1754">
                  <c:v>4</c:v>
                </c:pt>
                <c:pt idx="1755">
                  <c:v>55</c:v>
                </c:pt>
                <c:pt idx="1756">
                  <c:v>#N/A</c:v>
                </c:pt>
                <c:pt idx="1757">
                  <c:v>#N/A</c:v>
                </c:pt>
                <c:pt idx="1758">
                  <c:v>4</c:v>
                </c:pt>
                <c:pt idx="1759">
                  <c:v>#N/A</c:v>
                </c:pt>
                <c:pt idx="1760">
                  <c:v>#N/A</c:v>
                </c:pt>
                <c:pt idx="1761">
                  <c:v>#N/A</c:v>
                </c:pt>
                <c:pt idx="1762">
                  <c:v>#N/A</c:v>
                </c:pt>
                <c:pt idx="1763">
                  <c:v>#N/A</c:v>
                </c:pt>
                <c:pt idx="1764">
                  <c:v>37</c:v>
                </c:pt>
                <c:pt idx="1765">
                  <c:v>7</c:v>
                </c:pt>
                <c:pt idx="1766">
                  <c:v>#N/A</c:v>
                </c:pt>
                <c:pt idx="1767">
                  <c:v>2</c:v>
                </c:pt>
                <c:pt idx="1768">
                  <c:v>5</c:v>
                </c:pt>
                <c:pt idx="1769">
                  <c:v>#N/A</c:v>
                </c:pt>
                <c:pt idx="1770">
                  <c:v>#N/A</c:v>
                </c:pt>
                <c:pt idx="1771">
                  <c:v>1</c:v>
                </c:pt>
                <c:pt idx="1772">
                  <c:v>#N/A</c:v>
                </c:pt>
                <c:pt idx="1773">
                  <c:v>44</c:v>
                </c:pt>
                <c:pt idx="1774">
                  <c:v>#N/A</c:v>
                </c:pt>
                <c:pt idx="1775">
                  <c:v>#N/A</c:v>
                </c:pt>
                <c:pt idx="1776">
                  <c:v>24</c:v>
                </c:pt>
                <c:pt idx="1777">
                  <c:v>#N/A</c:v>
                </c:pt>
                <c:pt idx="1778">
                  <c:v>47</c:v>
                </c:pt>
                <c:pt idx="1779">
                  <c:v>#N/A</c:v>
                </c:pt>
                <c:pt idx="1780">
                  <c:v>#N/A</c:v>
                </c:pt>
                <c:pt idx="1781">
                  <c:v>#N/A</c:v>
                </c:pt>
                <c:pt idx="1782">
                  <c:v>#N/A</c:v>
                </c:pt>
                <c:pt idx="1783">
                  <c:v>#N/A</c:v>
                </c:pt>
                <c:pt idx="1784">
                  <c:v>#N/A</c:v>
                </c:pt>
                <c:pt idx="1785">
                  <c:v>#N/A</c:v>
                </c:pt>
                <c:pt idx="1786">
                  <c:v>14</c:v>
                </c:pt>
                <c:pt idx="1787">
                  <c:v>#N/A</c:v>
                </c:pt>
                <c:pt idx="1788">
                  <c:v>60</c:v>
                </c:pt>
                <c:pt idx="1789">
                  <c:v>19</c:v>
                </c:pt>
                <c:pt idx="1790">
                  <c:v>#N/A</c:v>
                </c:pt>
                <c:pt idx="1791">
                  <c:v>12</c:v>
                </c:pt>
                <c:pt idx="1792">
                  <c:v>51</c:v>
                </c:pt>
                <c:pt idx="1793">
                  <c:v>#N/A</c:v>
                </c:pt>
                <c:pt idx="1794">
                  <c:v>#N/A</c:v>
                </c:pt>
                <c:pt idx="1795">
                  <c:v>13</c:v>
                </c:pt>
                <c:pt idx="1796">
                  <c:v>34</c:v>
                </c:pt>
                <c:pt idx="1797">
                  <c:v>50</c:v>
                </c:pt>
                <c:pt idx="1798">
                  <c:v>31</c:v>
                </c:pt>
                <c:pt idx="1799">
                  <c:v>#N/A</c:v>
                </c:pt>
                <c:pt idx="1800">
                  <c:v>51</c:v>
                </c:pt>
                <c:pt idx="1801">
                  <c:v>#N/A</c:v>
                </c:pt>
                <c:pt idx="1802">
                  <c:v>#N/A</c:v>
                </c:pt>
                <c:pt idx="1803">
                  <c:v>7</c:v>
                </c:pt>
                <c:pt idx="1804">
                  <c:v>#N/A</c:v>
                </c:pt>
                <c:pt idx="1805">
                  <c:v>2</c:v>
                </c:pt>
                <c:pt idx="1806">
                  <c:v>#N/A</c:v>
                </c:pt>
                <c:pt idx="1807">
                  <c:v>5</c:v>
                </c:pt>
                <c:pt idx="1808">
                  <c:v>8</c:v>
                </c:pt>
                <c:pt idx="1809">
                  <c:v>#N/A</c:v>
                </c:pt>
                <c:pt idx="1810">
                  <c:v>#N/A</c:v>
                </c:pt>
                <c:pt idx="1811">
                  <c:v>38</c:v>
                </c:pt>
                <c:pt idx="1812">
                  <c:v>8</c:v>
                </c:pt>
                <c:pt idx="1813">
                  <c:v>9</c:v>
                </c:pt>
                <c:pt idx="1814">
                  <c:v>#N/A</c:v>
                </c:pt>
                <c:pt idx="1815">
                  <c:v>12</c:v>
                </c:pt>
                <c:pt idx="1816">
                  <c:v>5</c:v>
                </c:pt>
                <c:pt idx="1817">
                  <c:v>4</c:v>
                </c:pt>
                <c:pt idx="1818">
                  <c:v>20</c:v>
                </c:pt>
                <c:pt idx="1819">
                  <c:v>#N/A</c:v>
                </c:pt>
                <c:pt idx="1820">
                  <c:v>32</c:v>
                </c:pt>
                <c:pt idx="1821">
                  <c:v>55</c:v>
                </c:pt>
                <c:pt idx="1822">
                  <c:v>#N/A</c:v>
                </c:pt>
                <c:pt idx="1823">
                  <c:v>20</c:v>
                </c:pt>
                <c:pt idx="1824">
                  <c:v>#N/A</c:v>
                </c:pt>
                <c:pt idx="1825">
                  <c:v>17</c:v>
                </c:pt>
                <c:pt idx="1826">
                  <c:v>47</c:v>
                </c:pt>
                <c:pt idx="1827">
                  <c:v>36</c:v>
                </c:pt>
                <c:pt idx="1828">
                  <c:v>42</c:v>
                </c:pt>
                <c:pt idx="1829">
                  <c:v>33</c:v>
                </c:pt>
                <c:pt idx="1830">
                  <c:v>#N/A</c:v>
                </c:pt>
                <c:pt idx="1831">
                  <c:v>13</c:v>
                </c:pt>
                <c:pt idx="1832">
                  <c:v>#N/A</c:v>
                </c:pt>
                <c:pt idx="1833">
                  <c:v>3</c:v>
                </c:pt>
                <c:pt idx="1834">
                  <c:v>2</c:v>
                </c:pt>
                <c:pt idx="1835">
                  <c:v>#N/A</c:v>
                </c:pt>
                <c:pt idx="1836">
                  <c:v>#N/A</c:v>
                </c:pt>
                <c:pt idx="1837">
                  <c:v>#N/A</c:v>
                </c:pt>
                <c:pt idx="1838">
                  <c:v>1</c:v>
                </c:pt>
                <c:pt idx="1839">
                  <c:v>#N/A</c:v>
                </c:pt>
                <c:pt idx="1840">
                  <c:v>#N/A</c:v>
                </c:pt>
                <c:pt idx="1841">
                  <c:v>23</c:v>
                </c:pt>
                <c:pt idx="1842">
                  <c:v>#N/A</c:v>
                </c:pt>
                <c:pt idx="1843">
                  <c:v>#N/A</c:v>
                </c:pt>
                <c:pt idx="1844">
                  <c:v>20</c:v>
                </c:pt>
                <c:pt idx="1845">
                  <c:v>#N/A</c:v>
                </c:pt>
                <c:pt idx="1846">
                  <c:v>14</c:v>
                </c:pt>
                <c:pt idx="1847">
                  <c:v>34</c:v>
                </c:pt>
                <c:pt idx="1848">
                  <c:v>#N/A</c:v>
                </c:pt>
                <c:pt idx="1849">
                  <c:v>#N/A</c:v>
                </c:pt>
                <c:pt idx="1850">
                  <c:v>#N/A</c:v>
                </c:pt>
                <c:pt idx="1851">
                  <c:v>16</c:v>
                </c:pt>
                <c:pt idx="1852">
                  <c:v>#N/A</c:v>
                </c:pt>
                <c:pt idx="1853">
                  <c:v>19</c:v>
                </c:pt>
                <c:pt idx="1854">
                  <c:v>#N/A</c:v>
                </c:pt>
                <c:pt idx="1855">
                  <c:v>#N/A</c:v>
                </c:pt>
                <c:pt idx="1856">
                  <c:v>2</c:v>
                </c:pt>
                <c:pt idx="1857">
                  <c:v>57</c:v>
                </c:pt>
                <c:pt idx="1858">
                  <c:v>#N/A</c:v>
                </c:pt>
                <c:pt idx="1859">
                  <c:v>#N/A</c:v>
                </c:pt>
                <c:pt idx="1860">
                  <c:v>#N/A</c:v>
                </c:pt>
                <c:pt idx="1861">
                  <c:v>29</c:v>
                </c:pt>
                <c:pt idx="1862">
                  <c:v>10</c:v>
                </c:pt>
                <c:pt idx="1863">
                  <c:v>10</c:v>
                </c:pt>
                <c:pt idx="1864">
                  <c:v>27</c:v>
                </c:pt>
                <c:pt idx="1865">
                  <c:v>3</c:v>
                </c:pt>
                <c:pt idx="1866">
                  <c:v>49</c:v>
                </c:pt>
                <c:pt idx="1867">
                  <c:v>16</c:v>
                </c:pt>
                <c:pt idx="1868">
                  <c:v>#N/A</c:v>
                </c:pt>
                <c:pt idx="1869">
                  <c:v>#N/A</c:v>
                </c:pt>
                <c:pt idx="1870">
                  <c:v>#N/A</c:v>
                </c:pt>
                <c:pt idx="1871">
                  <c:v>27</c:v>
                </c:pt>
                <c:pt idx="1872">
                  <c:v>#N/A</c:v>
                </c:pt>
                <c:pt idx="1873">
                  <c:v>29</c:v>
                </c:pt>
                <c:pt idx="1874">
                  <c:v>18</c:v>
                </c:pt>
                <c:pt idx="1875">
                  <c:v>#N/A</c:v>
                </c:pt>
                <c:pt idx="1876">
                  <c:v>#N/A</c:v>
                </c:pt>
                <c:pt idx="1877">
                  <c:v>26</c:v>
                </c:pt>
                <c:pt idx="1878">
                  <c:v>31</c:v>
                </c:pt>
                <c:pt idx="1879">
                  <c:v>#N/A</c:v>
                </c:pt>
                <c:pt idx="1880">
                  <c:v>#N/A</c:v>
                </c:pt>
                <c:pt idx="1881">
                  <c:v>32</c:v>
                </c:pt>
                <c:pt idx="1882">
                  <c:v>#N/A</c:v>
                </c:pt>
                <c:pt idx="1883">
                  <c:v>#N/A</c:v>
                </c:pt>
                <c:pt idx="1884">
                  <c:v>#N/A</c:v>
                </c:pt>
                <c:pt idx="1885">
                  <c:v>25</c:v>
                </c:pt>
                <c:pt idx="1886">
                  <c:v>4</c:v>
                </c:pt>
                <c:pt idx="1887">
                  <c:v>#N/A</c:v>
                </c:pt>
                <c:pt idx="1888">
                  <c:v>#N/A</c:v>
                </c:pt>
                <c:pt idx="1889">
                  <c:v>49</c:v>
                </c:pt>
                <c:pt idx="1890">
                  <c:v>11</c:v>
                </c:pt>
                <c:pt idx="1891">
                  <c:v>#N/A</c:v>
                </c:pt>
                <c:pt idx="1892">
                  <c:v>69</c:v>
                </c:pt>
                <c:pt idx="1893">
                  <c:v>#N/A</c:v>
                </c:pt>
                <c:pt idx="1894">
                  <c:v>50</c:v>
                </c:pt>
                <c:pt idx="1895">
                  <c:v>9</c:v>
                </c:pt>
                <c:pt idx="1896">
                  <c:v>#N/A</c:v>
                </c:pt>
                <c:pt idx="1897">
                  <c:v>7</c:v>
                </c:pt>
                <c:pt idx="1898">
                  <c:v>17</c:v>
                </c:pt>
                <c:pt idx="1899">
                  <c:v>66</c:v>
                </c:pt>
                <c:pt idx="1900">
                  <c:v>#N/A</c:v>
                </c:pt>
                <c:pt idx="1901">
                  <c:v>#N/A</c:v>
                </c:pt>
                <c:pt idx="1902">
                  <c:v>66</c:v>
                </c:pt>
                <c:pt idx="1903">
                  <c:v>29</c:v>
                </c:pt>
                <c:pt idx="1904">
                  <c:v>#N/A</c:v>
                </c:pt>
                <c:pt idx="1905">
                  <c:v>32</c:v>
                </c:pt>
                <c:pt idx="1906">
                  <c:v>38</c:v>
                </c:pt>
                <c:pt idx="1907">
                  <c:v>25</c:v>
                </c:pt>
                <c:pt idx="1908">
                  <c:v>#N/A</c:v>
                </c:pt>
                <c:pt idx="1909">
                  <c:v>#N/A</c:v>
                </c:pt>
                <c:pt idx="1910">
                  <c:v>#N/A</c:v>
                </c:pt>
                <c:pt idx="1911">
                  <c:v>#N/A</c:v>
                </c:pt>
                <c:pt idx="1912">
                  <c:v>20</c:v>
                </c:pt>
                <c:pt idx="1913">
                  <c:v>3</c:v>
                </c:pt>
                <c:pt idx="1914">
                  <c:v>12</c:v>
                </c:pt>
                <c:pt idx="1915">
                  <c:v>#N/A</c:v>
                </c:pt>
                <c:pt idx="1916">
                  <c:v>57</c:v>
                </c:pt>
                <c:pt idx="1917">
                  <c:v>#N/A</c:v>
                </c:pt>
                <c:pt idx="1918">
                  <c:v>3</c:v>
                </c:pt>
                <c:pt idx="1919">
                  <c:v>#N/A</c:v>
                </c:pt>
                <c:pt idx="1920">
                  <c:v>24</c:v>
                </c:pt>
                <c:pt idx="1921">
                  <c:v>#N/A</c:v>
                </c:pt>
                <c:pt idx="1922">
                  <c:v>56</c:v>
                </c:pt>
                <c:pt idx="1923">
                  <c:v>5</c:v>
                </c:pt>
                <c:pt idx="1924">
                  <c:v>#N/A</c:v>
                </c:pt>
                <c:pt idx="1925">
                  <c:v>29</c:v>
                </c:pt>
                <c:pt idx="1926">
                  <c:v>13</c:v>
                </c:pt>
                <c:pt idx="1927">
                  <c:v>#N/A</c:v>
                </c:pt>
                <c:pt idx="1928">
                  <c:v>42</c:v>
                </c:pt>
                <c:pt idx="1929">
                  <c:v>10</c:v>
                </c:pt>
                <c:pt idx="1930">
                  <c:v>37</c:v>
                </c:pt>
                <c:pt idx="1931">
                  <c:v>48</c:v>
                </c:pt>
                <c:pt idx="1932">
                  <c:v>#N/A</c:v>
                </c:pt>
                <c:pt idx="1933">
                  <c:v>40</c:v>
                </c:pt>
                <c:pt idx="1934">
                  <c:v>8</c:v>
                </c:pt>
                <c:pt idx="1935">
                  <c:v>34</c:v>
                </c:pt>
                <c:pt idx="1936">
                  <c:v>#N/A</c:v>
                </c:pt>
                <c:pt idx="1937">
                  <c:v>13</c:v>
                </c:pt>
                <c:pt idx="1938">
                  <c:v>52</c:v>
                </c:pt>
                <c:pt idx="1939">
                  <c:v>#N/A</c:v>
                </c:pt>
                <c:pt idx="1940">
                  <c:v>63</c:v>
                </c:pt>
                <c:pt idx="1941">
                  <c:v>60</c:v>
                </c:pt>
                <c:pt idx="1942">
                  <c:v>#N/A</c:v>
                </c:pt>
                <c:pt idx="1943">
                  <c:v>4</c:v>
                </c:pt>
                <c:pt idx="1944">
                  <c:v>34</c:v>
                </c:pt>
                <c:pt idx="1945">
                  <c:v>35</c:v>
                </c:pt>
                <c:pt idx="1946">
                  <c:v>65</c:v>
                </c:pt>
                <c:pt idx="1947">
                  <c:v>20</c:v>
                </c:pt>
                <c:pt idx="1948">
                  <c:v>9</c:v>
                </c:pt>
                <c:pt idx="1949">
                  <c:v>35</c:v>
                </c:pt>
                <c:pt idx="1950">
                  <c:v>8</c:v>
                </c:pt>
                <c:pt idx="1951">
                  <c:v>#N/A</c:v>
                </c:pt>
                <c:pt idx="1952">
                  <c:v>39</c:v>
                </c:pt>
                <c:pt idx="1953">
                  <c:v>15</c:v>
                </c:pt>
                <c:pt idx="1954">
                  <c:v>24</c:v>
                </c:pt>
                <c:pt idx="1955">
                  <c:v>41</c:v>
                </c:pt>
                <c:pt idx="1956">
                  <c:v>#N/A</c:v>
                </c:pt>
                <c:pt idx="1957">
                  <c:v>1</c:v>
                </c:pt>
                <c:pt idx="1958">
                  <c:v>49</c:v>
                </c:pt>
                <c:pt idx="1959">
                  <c:v>#N/A</c:v>
                </c:pt>
                <c:pt idx="1960">
                  <c:v>29</c:v>
                </c:pt>
                <c:pt idx="1961">
                  <c:v>1</c:v>
                </c:pt>
                <c:pt idx="1962">
                  <c:v>12</c:v>
                </c:pt>
                <c:pt idx="1963">
                  <c:v>#N/A</c:v>
                </c:pt>
                <c:pt idx="1964">
                  <c:v>14</c:v>
                </c:pt>
                <c:pt idx="1965">
                  <c:v>#N/A</c:v>
                </c:pt>
                <c:pt idx="1966">
                  <c:v>#N/A</c:v>
                </c:pt>
                <c:pt idx="1967">
                  <c:v>61</c:v>
                </c:pt>
                <c:pt idx="1968">
                  <c:v>7</c:v>
                </c:pt>
                <c:pt idx="1969">
                  <c:v>3</c:v>
                </c:pt>
                <c:pt idx="1970">
                  <c:v>70</c:v>
                </c:pt>
                <c:pt idx="1971">
                  <c:v>41</c:v>
                </c:pt>
                <c:pt idx="1972">
                  <c:v>23</c:v>
                </c:pt>
                <c:pt idx="1973">
                  <c:v>#N/A</c:v>
                </c:pt>
                <c:pt idx="1974">
                  <c:v>54</c:v>
                </c:pt>
                <c:pt idx="1975">
                  <c:v>51</c:v>
                </c:pt>
                <c:pt idx="1976">
                  <c:v>41</c:v>
                </c:pt>
                <c:pt idx="1977">
                  <c:v>11</c:v>
                </c:pt>
                <c:pt idx="1978">
                  <c:v>24</c:v>
                </c:pt>
                <c:pt idx="1979">
                  <c:v>#N/A</c:v>
                </c:pt>
                <c:pt idx="1980">
                  <c:v>26</c:v>
                </c:pt>
                <c:pt idx="1981">
                  <c:v>#N/A</c:v>
                </c:pt>
                <c:pt idx="1982">
                  <c:v>46</c:v>
                </c:pt>
                <c:pt idx="1983">
                  <c:v>41</c:v>
                </c:pt>
                <c:pt idx="1984">
                  <c:v>#N/A</c:v>
                </c:pt>
                <c:pt idx="1985">
                  <c:v>35</c:v>
                </c:pt>
                <c:pt idx="1986">
                  <c:v>24</c:v>
                </c:pt>
                <c:pt idx="1987">
                  <c:v>#N/A</c:v>
                </c:pt>
                <c:pt idx="1988">
                  <c:v>47</c:v>
                </c:pt>
                <c:pt idx="1989">
                  <c:v>6</c:v>
                </c:pt>
                <c:pt idx="1990">
                  <c:v>28</c:v>
                </c:pt>
                <c:pt idx="1991">
                  <c:v>#N/A</c:v>
                </c:pt>
                <c:pt idx="1992">
                  <c:v>58</c:v>
                </c:pt>
                <c:pt idx="1993">
                  <c:v>#N/A</c:v>
                </c:pt>
                <c:pt idx="1994">
                  <c:v>#N/A</c:v>
                </c:pt>
                <c:pt idx="1995">
                  <c:v>69</c:v>
                </c:pt>
                <c:pt idx="1996">
                  <c:v>10</c:v>
                </c:pt>
                <c:pt idx="1997">
                  <c:v>11</c:v>
                </c:pt>
                <c:pt idx="1998">
                  <c:v>30</c:v>
                </c:pt>
                <c:pt idx="1999">
                  <c:v>#N/A</c:v>
                </c:pt>
                <c:pt idx="2000">
                  <c:v>33</c:v>
                </c:pt>
                <c:pt idx="2001">
                  <c:v>#N/A</c:v>
                </c:pt>
                <c:pt idx="2002">
                  <c:v>#N/A</c:v>
                </c:pt>
                <c:pt idx="2003">
                  <c:v>8</c:v>
                </c:pt>
                <c:pt idx="2004">
                  <c:v>#N/A</c:v>
                </c:pt>
                <c:pt idx="2005">
                  <c:v>37</c:v>
                </c:pt>
                <c:pt idx="2006">
                  <c:v>#N/A</c:v>
                </c:pt>
                <c:pt idx="2007">
                  <c:v>28</c:v>
                </c:pt>
                <c:pt idx="2008">
                  <c:v>26</c:v>
                </c:pt>
                <c:pt idx="2009">
                  <c:v>#N/A</c:v>
                </c:pt>
                <c:pt idx="2010">
                  <c:v>#N/A</c:v>
                </c:pt>
                <c:pt idx="2011">
                  <c:v>24</c:v>
                </c:pt>
                <c:pt idx="2012">
                  <c:v>#N/A</c:v>
                </c:pt>
                <c:pt idx="2013">
                  <c:v>#N/A</c:v>
                </c:pt>
                <c:pt idx="2014">
                  <c:v>16</c:v>
                </c:pt>
                <c:pt idx="2015">
                  <c:v>37</c:v>
                </c:pt>
                <c:pt idx="2016">
                  <c:v>#N/A</c:v>
                </c:pt>
                <c:pt idx="2017">
                  <c:v>12</c:v>
                </c:pt>
                <c:pt idx="2018">
                  <c:v>#N/A</c:v>
                </c:pt>
                <c:pt idx="2019">
                  <c:v>39</c:v>
                </c:pt>
                <c:pt idx="2020">
                  <c:v>21</c:v>
                </c:pt>
                <c:pt idx="2021">
                  <c:v>#N/A</c:v>
                </c:pt>
                <c:pt idx="2022">
                  <c:v>10</c:v>
                </c:pt>
                <c:pt idx="2023">
                  <c:v>3</c:v>
                </c:pt>
                <c:pt idx="2024">
                  <c:v>53</c:v>
                </c:pt>
                <c:pt idx="2025">
                  <c:v>68</c:v>
                </c:pt>
                <c:pt idx="2026">
                  <c:v>5</c:v>
                </c:pt>
                <c:pt idx="2027">
                  <c:v>#N/A</c:v>
                </c:pt>
                <c:pt idx="2028">
                  <c:v>7</c:v>
                </c:pt>
                <c:pt idx="2029">
                  <c:v>#N/A</c:v>
                </c:pt>
                <c:pt idx="2030">
                  <c:v>#N/A</c:v>
                </c:pt>
                <c:pt idx="2031">
                  <c:v>47</c:v>
                </c:pt>
                <c:pt idx="2032">
                  <c:v>1</c:v>
                </c:pt>
                <c:pt idx="2033">
                  <c:v>#N/A</c:v>
                </c:pt>
                <c:pt idx="2034">
                  <c:v>57</c:v>
                </c:pt>
                <c:pt idx="2035">
                  <c:v>11</c:v>
                </c:pt>
                <c:pt idx="2036">
                  <c:v>8</c:v>
                </c:pt>
                <c:pt idx="2037">
                  <c:v>3</c:v>
                </c:pt>
                <c:pt idx="2038">
                  <c:v>43</c:v>
                </c:pt>
                <c:pt idx="2039">
                  <c:v>#N/A</c:v>
                </c:pt>
                <c:pt idx="2040">
                  <c:v>58</c:v>
                </c:pt>
                <c:pt idx="2041">
                  <c:v>#N/A</c:v>
                </c:pt>
                <c:pt idx="2042">
                  <c:v>#N/A</c:v>
                </c:pt>
                <c:pt idx="2043">
                  <c:v>3</c:v>
                </c:pt>
                <c:pt idx="2044">
                  <c:v>#N/A</c:v>
                </c:pt>
                <c:pt idx="2045">
                  <c:v>#N/A</c:v>
                </c:pt>
                <c:pt idx="2046">
                  <c:v>1</c:v>
                </c:pt>
                <c:pt idx="2047">
                  <c:v>#N/A</c:v>
                </c:pt>
                <c:pt idx="2048">
                  <c:v>18</c:v>
                </c:pt>
                <c:pt idx="2049">
                  <c:v>#N/A</c:v>
                </c:pt>
                <c:pt idx="2050">
                  <c:v>#N/A</c:v>
                </c:pt>
                <c:pt idx="2051">
                  <c:v>#N/A</c:v>
                </c:pt>
                <c:pt idx="2052">
                  <c:v>53</c:v>
                </c:pt>
                <c:pt idx="2053">
                  <c:v>43</c:v>
                </c:pt>
                <c:pt idx="2054">
                  <c:v>#N/A</c:v>
                </c:pt>
                <c:pt idx="2055">
                  <c:v>#N/A</c:v>
                </c:pt>
                <c:pt idx="2056">
                  <c:v>#N/A</c:v>
                </c:pt>
                <c:pt idx="2057">
                  <c:v>24</c:v>
                </c:pt>
                <c:pt idx="2058">
                  <c:v>#N/A</c:v>
                </c:pt>
                <c:pt idx="2059">
                  <c:v>#N/A</c:v>
                </c:pt>
                <c:pt idx="2060">
                  <c:v>#N/A</c:v>
                </c:pt>
                <c:pt idx="2061">
                  <c:v>#N/A</c:v>
                </c:pt>
                <c:pt idx="2062">
                  <c:v>#N/A</c:v>
                </c:pt>
                <c:pt idx="2063">
                  <c:v>#N/A</c:v>
                </c:pt>
                <c:pt idx="2064">
                  <c:v>#N/A</c:v>
                </c:pt>
                <c:pt idx="2065">
                  <c:v>#N/A</c:v>
                </c:pt>
                <c:pt idx="2066">
                  <c:v>#N/A</c:v>
                </c:pt>
                <c:pt idx="2067">
                  <c:v>#N/A</c:v>
                </c:pt>
                <c:pt idx="2068">
                  <c:v>#N/A</c:v>
                </c:pt>
                <c:pt idx="2069">
                  <c:v>6</c:v>
                </c:pt>
                <c:pt idx="2070">
                  <c:v>#N/A</c:v>
                </c:pt>
                <c:pt idx="2071">
                  <c:v>1</c:v>
                </c:pt>
                <c:pt idx="2072">
                  <c:v>3</c:v>
                </c:pt>
                <c:pt idx="2073">
                  <c:v>#N/A</c:v>
                </c:pt>
                <c:pt idx="2074">
                  <c:v>#N/A</c:v>
                </c:pt>
                <c:pt idx="2075">
                  <c:v>#N/A</c:v>
                </c:pt>
                <c:pt idx="2076">
                  <c:v>3</c:v>
                </c:pt>
                <c:pt idx="2077">
                  <c:v>#N/A</c:v>
                </c:pt>
                <c:pt idx="2078">
                  <c:v>#N/A</c:v>
                </c:pt>
                <c:pt idx="2079">
                  <c:v>18</c:v>
                </c:pt>
                <c:pt idx="2080">
                  <c:v>#N/A</c:v>
                </c:pt>
                <c:pt idx="2081">
                  <c:v>5</c:v>
                </c:pt>
                <c:pt idx="2082">
                  <c:v>21</c:v>
                </c:pt>
                <c:pt idx="2083">
                  <c:v>#N/A</c:v>
                </c:pt>
                <c:pt idx="2084">
                  <c:v>#N/A</c:v>
                </c:pt>
                <c:pt idx="2085">
                  <c:v>#N/A</c:v>
                </c:pt>
                <c:pt idx="2086">
                  <c:v>#N/A</c:v>
                </c:pt>
                <c:pt idx="2087">
                  <c:v>#N/A</c:v>
                </c:pt>
                <c:pt idx="2088">
                  <c:v>1</c:v>
                </c:pt>
                <c:pt idx="2089">
                  <c:v>1</c:v>
                </c:pt>
                <c:pt idx="2090">
                  <c:v>#N/A</c:v>
                </c:pt>
                <c:pt idx="2091">
                  <c:v>7</c:v>
                </c:pt>
                <c:pt idx="2092">
                  <c:v>1</c:v>
                </c:pt>
                <c:pt idx="2093">
                  <c:v>#N/A</c:v>
                </c:pt>
                <c:pt idx="2094">
                  <c:v>#N/A</c:v>
                </c:pt>
                <c:pt idx="2095">
                  <c:v>#N/A</c:v>
                </c:pt>
                <c:pt idx="2096">
                  <c:v>16</c:v>
                </c:pt>
                <c:pt idx="2097">
                  <c:v>13</c:v>
                </c:pt>
                <c:pt idx="2098">
                  <c:v>#N/A</c:v>
                </c:pt>
                <c:pt idx="2099">
                  <c:v>#N/A</c:v>
                </c:pt>
                <c:pt idx="2100">
                  <c:v>#N/A</c:v>
                </c:pt>
                <c:pt idx="2101">
                  <c:v>#N/A</c:v>
                </c:pt>
                <c:pt idx="2102">
                  <c:v>#N/A</c:v>
                </c:pt>
                <c:pt idx="2103">
                  <c:v>39</c:v>
                </c:pt>
                <c:pt idx="2104">
                  <c:v>2</c:v>
                </c:pt>
                <c:pt idx="2105">
                  <c:v>#N/A</c:v>
                </c:pt>
                <c:pt idx="2106">
                  <c:v>2</c:v>
                </c:pt>
                <c:pt idx="2107">
                  <c:v>18</c:v>
                </c:pt>
                <c:pt idx="2108">
                  <c:v>1</c:v>
                </c:pt>
                <c:pt idx="2109">
                  <c:v>#N/A</c:v>
                </c:pt>
                <c:pt idx="2110">
                  <c:v>#N/A</c:v>
                </c:pt>
                <c:pt idx="2111">
                  <c:v>10</c:v>
                </c:pt>
                <c:pt idx="2112">
                  <c:v>1</c:v>
                </c:pt>
                <c:pt idx="2113">
                  <c:v>8</c:v>
                </c:pt>
                <c:pt idx="2114">
                  <c:v>5</c:v>
                </c:pt>
                <c:pt idx="2115">
                  <c:v>15</c:v>
                </c:pt>
                <c:pt idx="2116">
                  <c:v>#N/A</c:v>
                </c:pt>
                <c:pt idx="2117">
                  <c:v>18</c:v>
                </c:pt>
                <c:pt idx="2118">
                  <c:v>#N/A</c:v>
                </c:pt>
                <c:pt idx="2119">
                  <c:v>#N/A</c:v>
                </c:pt>
                <c:pt idx="2120">
                  <c:v>#N/A</c:v>
                </c:pt>
                <c:pt idx="2121">
                  <c:v>#N/A</c:v>
                </c:pt>
                <c:pt idx="2122">
                  <c:v>30</c:v>
                </c:pt>
                <c:pt idx="2123">
                  <c:v>#N/A</c:v>
                </c:pt>
                <c:pt idx="2124">
                  <c:v>#N/A</c:v>
                </c:pt>
                <c:pt idx="2125">
                  <c:v>5</c:v>
                </c:pt>
                <c:pt idx="2126">
                  <c:v>#N/A</c:v>
                </c:pt>
                <c:pt idx="2127">
                  <c:v>#N/A</c:v>
                </c:pt>
                <c:pt idx="2128">
                  <c:v>1</c:v>
                </c:pt>
                <c:pt idx="2129">
                  <c:v>8</c:v>
                </c:pt>
                <c:pt idx="2130">
                  <c:v>#N/A</c:v>
                </c:pt>
                <c:pt idx="2131">
                  <c:v>#N/A</c:v>
                </c:pt>
                <c:pt idx="2132">
                  <c:v>6</c:v>
                </c:pt>
                <c:pt idx="2133">
                  <c:v>14</c:v>
                </c:pt>
                <c:pt idx="2134">
                  <c:v>#N/A</c:v>
                </c:pt>
                <c:pt idx="2135">
                  <c:v>#N/A</c:v>
                </c:pt>
                <c:pt idx="2136">
                  <c:v>24</c:v>
                </c:pt>
                <c:pt idx="2137">
                  <c:v>11</c:v>
                </c:pt>
                <c:pt idx="2138">
                  <c:v>#N/A</c:v>
                </c:pt>
                <c:pt idx="2139">
                  <c:v>#N/A</c:v>
                </c:pt>
                <c:pt idx="2140">
                  <c:v>#N/A</c:v>
                </c:pt>
                <c:pt idx="2141">
                  <c:v>18</c:v>
                </c:pt>
                <c:pt idx="2142">
                  <c:v>1</c:v>
                </c:pt>
                <c:pt idx="2143">
                  <c:v>#N/A</c:v>
                </c:pt>
                <c:pt idx="2144">
                  <c:v>39</c:v>
                </c:pt>
                <c:pt idx="2145">
                  <c:v>#N/A</c:v>
                </c:pt>
                <c:pt idx="2146">
                  <c:v>#N/A</c:v>
                </c:pt>
                <c:pt idx="2147">
                  <c:v>9</c:v>
                </c:pt>
                <c:pt idx="2148">
                  <c:v>43</c:v>
                </c:pt>
                <c:pt idx="2149">
                  <c:v>3</c:v>
                </c:pt>
                <c:pt idx="2150">
                  <c:v>4</c:v>
                </c:pt>
                <c:pt idx="2151">
                  <c:v>#N/A</c:v>
                </c:pt>
                <c:pt idx="2152">
                  <c:v>#N/A</c:v>
                </c:pt>
                <c:pt idx="2153">
                  <c:v>3</c:v>
                </c:pt>
                <c:pt idx="2154">
                  <c:v>#N/A</c:v>
                </c:pt>
                <c:pt idx="2155">
                  <c:v>1</c:v>
                </c:pt>
                <c:pt idx="2156">
                  <c:v>#N/A</c:v>
                </c:pt>
                <c:pt idx="2157">
                  <c:v>1</c:v>
                </c:pt>
                <c:pt idx="2158">
                  <c:v>#N/A</c:v>
                </c:pt>
                <c:pt idx="2159">
                  <c:v>#N/A</c:v>
                </c:pt>
                <c:pt idx="2160">
                  <c:v>#N/A</c:v>
                </c:pt>
                <c:pt idx="2161">
                  <c:v>#N/A</c:v>
                </c:pt>
                <c:pt idx="2162">
                  <c:v>19</c:v>
                </c:pt>
                <c:pt idx="2163">
                  <c:v>1</c:v>
                </c:pt>
                <c:pt idx="2164">
                  <c:v>#N/A</c:v>
                </c:pt>
                <c:pt idx="2165">
                  <c:v>15</c:v>
                </c:pt>
                <c:pt idx="2166">
                  <c:v>55</c:v>
                </c:pt>
                <c:pt idx="2167">
                  <c:v>#N/A</c:v>
                </c:pt>
                <c:pt idx="2168">
                  <c:v>10</c:v>
                </c:pt>
                <c:pt idx="2169">
                  <c:v>#N/A</c:v>
                </c:pt>
                <c:pt idx="2170">
                  <c:v>#N/A</c:v>
                </c:pt>
                <c:pt idx="2171">
                  <c:v>10</c:v>
                </c:pt>
                <c:pt idx="2172">
                  <c:v>#N/A</c:v>
                </c:pt>
                <c:pt idx="2173">
                  <c:v>17</c:v>
                </c:pt>
                <c:pt idx="2174">
                  <c:v>#N/A</c:v>
                </c:pt>
                <c:pt idx="2175">
                  <c:v>#N/A</c:v>
                </c:pt>
                <c:pt idx="2176">
                  <c:v>32</c:v>
                </c:pt>
                <c:pt idx="2177">
                  <c:v>10</c:v>
                </c:pt>
                <c:pt idx="2178">
                  <c:v>23</c:v>
                </c:pt>
                <c:pt idx="2179">
                  <c:v>#N/A</c:v>
                </c:pt>
                <c:pt idx="2180">
                  <c:v>#N/A</c:v>
                </c:pt>
                <c:pt idx="2181">
                  <c:v>#N/A</c:v>
                </c:pt>
                <c:pt idx="2182">
                  <c:v>#N/A</c:v>
                </c:pt>
                <c:pt idx="2183">
                  <c:v>#N/A</c:v>
                </c:pt>
                <c:pt idx="2184">
                  <c:v>#N/A</c:v>
                </c:pt>
                <c:pt idx="2185">
                  <c:v>10</c:v>
                </c:pt>
                <c:pt idx="2186">
                  <c:v>1</c:v>
                </c:pt>
                <c:pt idx="2187">
                  <c:v>#N/A</c:v>
                </c:pt>
                <c:pt idx="2188">
                  <c:v>#N/A</c:v>
                </c:pt>
                <c:pt idx="2189">
                  <c:v>13</c:v>
                </c:pt>
                <c:pt idx="2190">
                  <c:v>#N/A</c:v>
                </c:pt>
                <c:pt idx="2191">
                  <c:v>22</c:v>
                </c:pt>
                <c:pt idx="2192">
                  <c:v>13</c:v>
                </c:pt>
                <c:pt idx="2193">
                  <c:v>#N/A</c:v>
                </c:pt>
                <c:pt idx="2194">
                  <c:v>#N/A</c:v>
                </c:pt>
                <c:pt idx="2195">
                  <c:v>29</c:v>
                </c:pt>
                <c:pt idx="2196">
                  <c:v>4</c:v>
                </c:pt>
                <c:pt idx="2197">
                  <c:v>18</c:v>
                </c:pt>
                <c:pt idx="2198">
                  <c:v>28</c:v>
                </c:pt>
                <c:pt idx="2199">
                  <c:v>22</c:v>
                </c:pt>
                <c:pt idx="2200">
                  <c:v>52</c:v>
                </c:pt>
                <c:pt idx="2201">
                  <c:v>37</c:v>
                </c:pt>
                <c:pt idx="2202">
                  <c:v>#N/A</c:v>
                </c:pt>
                <c:pt idx="2203">
                  <c:v>#N/A</c:v>
                </c:pt>
                <c:pt idx="2204">
                  <c:v>#N/A</c:v>
                </c:pt>
                <c:pt idx="2205">
                  <c:v>1</c:v>
                </c:pt>
                <c:pt idx="2206">
                  <c:v>#N/A</c:v>
                </c:pt>
                <c:pt idx="2207">
                  <c:v>#N/A</c:v>
                </c:pt>
                <c:pt idx="2208">
                  <c:v>17</c:v>
                </c:pt>
                <c:pt idx="2209">
                  <c:v>#N/A</c:v>
                </c:pt>
                <c:pt idx="2210">
                  <c:v>15</c:v>
                </c:pt>
                <c:pt idx="2211">
                  <c:v>25</c:v>
                </c:pt>
                <c:pt idx="2212">
                  <c:v>#N/A</c:v>
                </c:pt>
                <c:pt idx="2213">
                  <c:v>#N/A</c:v>
                </c:pt>
                <c:pt idx="2214">
                  <c:v>36</c:v>
                </c:pt>
                <c:pt idx="2215">
                  <c:v>#N/A</c:v>
                </c:pt>
                <c:pt idx="2216">
                  <c:v>#N/A</c:v>
                </c:pt>
                <c:pt idx="2217">
                  <c:v>18</c:v>
                </c:pt>
                <c:pt idx="2218">
                  <c:v>#N/A</c:v>
                </c:pt>
                <c:pt idx="2219">
                  <c:v>19</c:v>
                </c:pt>
                <c:pt idx="2220">
                  <c:v>8</c:v>
                </c:pt>
                <c:pt idx="2221">
                  <c:v>30</c:v>
                </c:pt>
                <c:pt idx="2222">
                  <c:v>13</c:v>
                </c:pt>
                <c:pt idx="2223">
                  <c:v>6</c:v>
                </c:pt>
                <c:pt idx="2224">
                  <c:v>71</c:v>
                </c:pt>
                <c:pt idx="2225">
                  <c:v>#N/A</c:v>
                </c:pt>
                <c:pt idx="2226">
                  <c:v>16</c:v>
                </c:pt>
                <c:pt idx="2227">
                  <c:v>#N/A</c:v>
                </c:pt>
                <c:pt idx="2228">
                  <c:v>13</c:v>
                </c:pt>
                <c:pt idx="2229">
                  <c:v>#N/A</c:v>
                </c:pt>
                <c:pt idx="2230">
                  <c:v>#N/A</c:v>
                </c:pt>
                <c:pt idx="2231">
                  <c:v>#N/A</c:v>
                </c:pt>
                <c:pt idx="2232">
                  <c:v>40</c:v>
                </c:pt>
                <c:pt idx="2233">
                  <c:v>#N/A</c:v>
                </c:pt>
                <c:pt idx="2234">
                  <c:v>#N/A</c:v>
                </c:pt>
                <c:pt idx="2235">
                  <c:v>#N/A</c:v>
                </c:pt>
                <c:pt idx="2236">
                  <c:v>#N/A</c:v>
                </c:pt>
                <c:pt idx="2237">
                  <c:v>#N/A</c:v>
                </c:pt>
                <c:pt idx="2238">
                  <c:v>#N/A</c:v>
                </c:pt>
                <c:pt idx="2239">
                  <c:v>55</c:v>
                </c:pt>
                <c:pt idx="2240">
                  <c:v>#N/A</c:v>
                </c:pt>
                <c:pt idx="2241">
                  <c:v>#N/A</c:v>
                </c:pt>
                <c:pt idx="2242">
                  <c:v>#N/A</c:v>
                </c:pt>
                <c:pt idx="2243">
                  <c:v>21</c:v>
                </c:pt>
                <c:pt idx="2244">
                  <c:v>#N/A</c:v>
                </c:pt>
                <c:pt idx="2245">
                  <c:v>#N/A</c:v>
                </c:pt>
                <c:pt idx="2246">
                  <c:v>14</c:v>
                </c:pt>
                <c:pt idx="2247">
                  <c:v>#N/A</c:v>
                </c:pt>
                <c:pt idx="2248">
                  <c:v>#N/A</c:v>
                </c:pt>
                <c:pt idx="2249">
                  <c:v>#N/A</c:v>
                </c:pt>
                <c:pt idx="2250">
                  <c:v>#N/A</c:v>
                </c:pt>
                <c:pt idx="2251">
                  <c:v>#N/A</c:v>
                </c:pt>
                <c:pt idx="2252">
                  <c:v>#N/A</c:v>
                </c:pt>
                <c:pt idx="2253">
                  <c:v>#N/A</c:v>
                </c:pt>
                <c:pt idx="2254">
                  <c:v>#N/A</c:v>
                </c:pt>
                <c:pt idx="2255">
                  <c:v>#N/A</c:v>
                </c:pt>
                <c:pt idx="2256">
                  <c:v>2</c:v>
                </c:pt>
                <c:pt idx="2257">
                  <c:v>#N/A</c:v>
                </c:pt>
                <c:pt idx="2258">
                  <c:v>#N/A</c:v>
                </c:pt>
                <c:pt idx="2259">
                  <c:v>#N/A</c:v>
                </c:pt>
                <c:pt idx="2260">
                  <c:v>#N/A</c:v>
                </c:pt>
                <c:pt idx="2261">
                  <c:v>#N/A</c:v>
                </c:pt>
                <c:pt idx="2262">
                  <c:v>14</c:v>
                </c:pt>
                <c:pt idx="2263">
                  <c:v>#N/A</c:v>
                </c:pt>
                <c:pt idx="2264">
                  <c:v>#N/A</c:v>
                </c:pt>
                <c:pt idx="2265">
                  <c:v>#N/A</c:v>
                </c:pt>
                <c:pt idx="2266">
                  <c:v>#N/A</c:v>
                </c:pt>
                <c:pt idx="2267">
                  <c:v>40</c:v>
                </c:pt>
                <c:pt idx="2268">
                  <c:v>#N/A</c:v>
                </c:pt>
                <c:pt idx="2269">
                  <c:v>#N/A</c:v>
                </c:pt>
                <c:pt idx="2270">
                  <c:v>9</c:v>
                </c:pt>
                <c:pt idx="2271">
                  <c:v>1</c:v>
                </c:pt>
                <c:pt idx="2272">
                  <c:v>#N/A</c:v>
                </c:pt>
                <c:pt idx="2273">
                  <c:v>#N/A</c:v>
                </c:pt>
                <c:pt idx="2274">
                  <c:v>#N/A</c:v>
                </c:pt>
                <c:pt idx="2275">
                  <c:v>#N/A</c:v>
                </c:pt>
                <c:pt idx="2276">
                  <c:v>#N/A</c:v>
                </c:pt>
                <c:pt idx="2277">
                  <c:v>#N/A</c:v>
                </c:pt>
                <c:pt idx="2278">
                  <c:v>#N/A</c:v>
                </c:pt>
                <c:pt idx="2279">
                  <c:v>#N/A</c:v>
                </c:pt>
                <c:pt idx="2280">
                  <c:v>#N/A</c:v>
                </c:pt>
                <c:pt idx="2281">
                  <c:v>#N/A</c:v>
                </c:pt>
                <c:pt idx="2282">
                  <c:v>2</c:v>
                </c:pt>
                <c:pt idx="2283">
                  <c:v>15</c:v>
                </c:pt>
                <c:pt idx="2284">
                  <c:v>#N/A</c:v>
                </c:pt>
                <c:pt idx="2285">
                  <c:v>#N/A</c:v>
                </c:pt>
                <c:pt idx="2286">
                  <c:v>#N/A</c:v>
                </c:pt>
                <c:pt idx="2287">
                  <c:v>#N/A</c:v>
                </c:pt>
                <c:pt idx="2288">
                  <c:v>#N/A</c:v>
                </c:pt>
                <c:pt idx="2289">
                  <c:v>#N/A</c:v>
                </c:pt>
                <c:pt idx="2290">
                  <c:v>#N/A</c:v>
                </c:pt>
                <c:pt idx="2291">
                  <c:v>#N/A</c:v>
                </c:pt>
                <c:pt idx="2292">
                  <c:v>46</c:v>
                </c:pt>
                <c:pt idx="2293">
                  <c:v>#N/A</c:v>
                </c:pt>
                <c:pt idx="2294">
                  <c:v>19</c:v>
                </c:pt>
                <c:pt idx="2295">
                  <c:v>#N/A</c:v>
                </c:pt>
                <c:pt idx="2296">
                  <c:v>#N/A</c:v>
                </c:pt>
                <c:pt idx="2297">
                  <c:v>28</c:v>
                </c:pt>
                <c:pt idx="2298">
                  <c:v>#N/A</c:v>
                </c:pt>
                <c:pt idx="2299">
                  <c:v>#N/A</c:v>
                </c:pt>
                <c:pt idx="2300">
                  <c:v>#N/A</c:v>
                </c:pt>
                <c:pt idx="2301">
                  <c:v>#N/A</c:v>
                </c:pt>
                <c:pt idx="2302">
                  <c:v>#N/A</c:v>
                </c:pt>
                <c:pt idx="2303">
                  <c:v>#N/A</c:v>
                </c:pt>
                <c:pt idx="2304">
                  <c:v>#N/A</c:v>
                </c:pt>
                <c:pt idx="2305">
                  <c:v>#N/A</c:v>
                </c:pt>
                <c:pt idx="2306">
                  <c:v>#N/A</c:v>
                </c:pt>
                <c:pt idx="2307">
                  <c:v>#N/A</c:v>
                </c:pt>
                <c:pt idx="2308">
                  <c:v>#N/A</c:v>
                </c:pt>
                <c:pt idx="2309">
                  <c:v>24</c:v>
                </c:pt>
                <c:pt idx="2310">
                  <c:v>#N/A</c:v>
                </c:pt>
                <c:pt idx="2311">
                  <c:v>7</c:v>
                </c:pt>
                <c:pt idx="2312">
                  <c:v>47</c:v>
                </c:pt>
                <c:pt idx="2313">
                  <c:v>#N/A</c:v>
                </c:pt>
                <c:pt idx="2314">
                  <c:v>#N/A</c:v>
                </c:pt>
                <c:pt idx="2315">
                  <c:v>#N/A</c:v>
                </c:pt>
                <c:pt idx="2316">
                  <c:v>#N/A</c:v>
                </c:pt>
                <c:pt idx="2317">
                  <c:v>#N/A</c:v>
                </c:pt>
                <c:pt idx="2318">
                  <c:v>#N/A</c:v>
                </c:pt>
                <c:pt idx="2319">
                  <c:v>#N/A</c:v>
                </c:pt>
                <c:pt idx="2320">
                  <c:v>46</c:v>
                </c:pt>
                <c:pt idx="2321">
                  <c:v>22</c:v>
                </c:pt>
                <c:pt idx="2322">
                  <c:v>26</c:v>
                </c:pt>
                <c:pt idx="2323">
                  <c:v>13</c:v>
                </c:pt>
                <c:pt idx="2324">
                  <c:v>58</c:v>
                </c:pt>
                <c:pt idx="2325">
                  <c:v>2</c:v>
                </c:pt>
                <c:pt idx="2326">
                  <c:v>#N/A</c:v>
                </c:pt>
                <c:pt idx="2327">
                  <c:v>#N/A</c:v>
                </c:pt>
                <c:pt idx="2328">
                  <c:v>#N/A</c:v>
                </c:pt>
                <c:pt idx="2329">
                  <c:v>#N/A</c:v>
                </c:pt>
                <c:pt idx="2330">
                  <c:v>25</c:v>
                </c:pt>
                <c:pt idx="2331">
                  <c:v>#N/A</c:v>
                </c:pt>
                <c:pt idx="2332">
                  <c:v>#N/A</c:v>
                </c:pt>
                <c:pt idx="2333">
                  <c:v>#N/A</c:v>
                </c:pt>
                <c:pt idx="2334">
                  <c:v>38</c:v>
                </c:pt>
                <c:pt idx="2335">
                  <c:v>#N/A</c:v>
                </c:pt>
                <c:pt idx="2336">
                  <c:v>#N/A</c:v>
                </c:pt>
                <c:pt idx="2337">
                  <c:v>#N/A</c:v>
                </c:pt>
                <c:pt idx="2338">
                  <c:v>38</c:v>
                </c:pt>
                <c:pt idx="2339">
                  <c:v>3</c:v>
                </c:pt>
                <c:pt idx="2340">
                  <c:v>#N/A</c:v>
                </c:pt>
                <c:pt idx="2341">
                  <c:v>49</c:v>
                </c:pt>
                <c:pt idx="2342">
                  <c:v>4</c:v>
                </c:pt>
                <c:pt idx="2343">
                  <c:v>#N/A</c:v>
                </c:pt>
                <c:pt idx="2344">
                  <c:v>#N/A</c:v>
                </c:pt>
                <c:pt idx="2345">
                  <c:v>#N/A</c:v>
                </c:pt>
                <c:pt idx="2346">
                  <c:v>#N/A</c:v>
                </c:pt>
                <c:pt idx="2347">
                  <c:v>#N/A</c:v>
                </c:pt>
                <c:pt idx="2348">
                  <c:v>22</c:v>
                </c:pt>
                <c:pt idx="2349">
                  <c:v>#N/A</c:v>
                </c:pt>
                <c:pt idx="2350">
                  <c:v>6</c:v>
                </c:pt>
                <c:pt idx="2351">
                  <c:v>1</c:v>
                </c:pt>
                <c:pt idx="2352">
                  <c:v>2</c:v>
                </c:pt>
                <c:pt idx="2353">
                  <c:v>#N/A</c:v>
                </c:pt>
                <c:pt idx="2354">
                  <c:v>#N/A</c:v>
                </c:pt>
                <c:pt idx="2355">
                  <c:v>#N/A</c:v>
                </c:pt>
                <c:pt idx="2356">
                  <c:v>3</c:v>
                </c:pt>
                <c:pt idx="2357">
                  <c:v>#N/A</c:v>
                </c:pt>
                <c:pt idx="2358">
                  <c:v>#N/A</c:v>
                </c:pt>
                <c:pt idx="2359">
                  <c:v>#N/A</c:v>
                </c:pt>
                <c:pt idx="2360">
                  <c:v>29</c:v>
                </c:pt>
                <c:pt idx="2361">
                  <c:v>#N/A</c:v>
                </c:pt>
                <c:pt idx="2362">
                  <c:v>#N/A</c:v>
                </c:pt>
                <c:pt idx="2363">
                  <c:v>#N/A</c:v>
                </c:pt>
                <c:pt idx="2364">
                  <c:v>#N/A</c:v>
                </c:pt>
                <c:pt idx="2365">
                  <c:v>#N/A</c:v>
                </c:pt>
                <c:pt idx="2366">
                  <c:v>#N/A</c:v>
                </c:pt>
                <c:pt idx="2367">
                  <c:v>#N/A</c:v>
                </c:pt>
                <c:pt idx="2368">
                  <c:v>#N/A</c:v>
                </c:pt>
                <c:pt idx="2369">
                  <c:v>#N/A</c:v>
                </c:pt>
                <c:pt idx="2370">
                  <c:v>#N/A</c:v>
                </c:pt>
                <c:pt idx="2371">
                  <c:v>#N/A</c:v>
                </c:pt>
                <c:pt idx="2372">
                  <c:v>40</c:v>
                </c:pt>
                <c:pt idx="2373">
                  <c:v>#N/A</c:v>
                </c:pt>
                <c:pt idx="2374">
                  <c:v>#N/A</c:v>
                </c:pt>
                <c:pt idx="2375">
                  <c:v>#N/A</c:v>
                </c:pt>
                <c:pt idx="2376">
                  <c:v>#N/A</c:v>
                </c:pt>
                <c:pt idx="2377">
                  <c:v>#N/A</c:v>
                </c:pt>
                <c:pt idx="2378">
                  <c:v>#N/A</c:v>
                </c:pt>
                <c:pt idx="2379">
                  <c:v>#N/A</c:v>
                </c:pt>
                <c:pt idx="2380">
                  <c:v>#N/A</c:v>
                </c:pt>
                <c:pt idx="2381">
                  <c:v>#N/A</c:v>
                </c:pt>
                <c:pt idx="2382">
                  <c:v>#N/A</c:v>
                </c:pt>
                <c:pt idx="2383">
                  <c:v>40</c:v>
                </c:pt>
                <c:pt idx="2384">
                  <c:v>#N/A</c:v>
                </c:pt>
                <c:pt idx="2385">
                  <c:v>#N/A</c:v>
                </c:pt>
                <c:pt idx="2386">
                  <c:v>6</c:v>
                </c:pt>
                <c:pt idx="2387">
                  <c:v>#N/A</c:v>
                </c:pt>
                <c:pt idx="2388">
                  <c:v>3</c:v>
                </c:pt>
                <c:pt idx="2389">
                  <c:v>#N/A</c:v>
                </c:pt>
                <c:pt idx="2390">
                  <c:v>12</c:v>
                </c:pt>
                <c:pt idx="2391">
                  <c:v>20</c:v>
                </c:pt>
                <c:pt idx="2392">
                  <c:v>#N/A</c:v>
                </c:pt>
                <c:pt idx="2393">
                  <c:v>#N/A</c:v>
                </c:pt>
                <c:pt idx="2394">
                  <c:v>27</c:v>
                </c:pt>
                <c:pt idx="2395">
                  <c:v>#N/A</c:v>
                </c:pt>
                <c:pt idx="2396">
                  <c:v>#N/A</c:v>
                </c:pt>
                <c:pt idx="2397">
                  <c:v>6</c:v>
                </c:pt>
                <c:pt idx="2398">
                  <c:v>#N/A</c:v>
                </c:pt>
                <c:pt idx="2399">
                  <c:v>#N/A</c:v>
                </c:pt>
                <c:pt idx="2400">
                  <c:v>#N/A</c:v>
                </c:pt>
                <c:pt idx="2401">
                  <c:v>#N/A</c:v>
                </c:pt>
                <c:pt idx="2402">
                  <c:v>#N/A</c:v>
                </c:pt>
                <c:pt idx="2403">
                  <c:v>#N/A</c:v>
                </c:pt>
                <c:pt idx="2404">
                  <c:v>#N/A</c:v>
                </c:pt>
                <c:pt idx="2405">
                  <c:v>#N/A</c:v>
                </c:pt>
                <c:pt idx="2406">
                  <c:v>#N/A</c:v>
                </c:pt>
                <c:pt idx="2407">
                  <c:v>24</c:v>
                </c:pt>
                <c:pt idx="2408">
                  <c:v>#N/A</c:v>
                </c:pt>
                <c:pt idx="2409">
                  <c:v>#N/A</c:v>
                </c:pt>
                <c:pt idx="2410">
                  <c:v>22</c:v>
                </c:pt>
                <c:pt idx="2411">
                  <c:v>7</c:v>
                </c:pt>
                <c:pt idx="2412">
                  <c:v>#N/A</c:v>
                </c:pt>
                <c:pt idx="2413">
                  <c:v>#N/A</c:v>
                </c:pt>
                <c:pt idx="2414">
                  <c:v>#N/A</c:v>
                </c:pt>
                <c:pt idx="2415">
                  <c:v>#N/A</c:v>
                </c:pt>
                <c:pt idx="2416">
                  <c:v>#N/A</c:v>
                </c:pt>
                <c:pt idx="2417">
                  <c:v>#N/A</c:v>
                </c:pt>
                <c:pt idx="2418">
                  <c:v>#N/A</c:v>
                </c:pt>
                <c:pt idx="2419">
                  <c:v>1</c:v>
                </c:pt>
                <c:pt idx="2420">
                  <c:v>#N/A</c:v>
                </c:pt>
                <c:pt idx="2421">
                  <c:v>20</c:v>
                </c:pt>
                <c:pt idx="2422">
                  <c:v>#N/A</c:v>
                </c:pt>
                <c:pt idx="2423">
                  <c:v>#N/A</c:v>
                </c:pt>
                <c:pt idx="2424">
                  <c:v>#N/A</c:v>
                </c:pt>
                <c:pt idx="2425">
                  <c:v>#N/A</c:v>
                </c:pt>
                <c:pt idx="2426">
                  <c:v>#N/A</c:v>
                </c:pt>
                <c:pt idx="2427">
                  <c:v>1</c:v>
                </c:pt>
                <c:pt idx="2428">
                  <c:v>#N/A</c:v>
                </c:pt>
                <c:pt idx="2429">
                  <c:v>12</c:v>
                </c:pt>
                <c:pt idx="2430">
                  <c:v>#N/A</c:v>
                </c:pt>
                <c:pt idx="2431">
                  <c:v>24</c:v>
                </c:pt>
                <c:pt idx="2432">
                  <c:v>#N/A</c:v>
                </c:pt>
                <c:pt idx="2433">
                  <c:v>9</c:v>
                </c:pt>
                <c:pt idx="2434">
                  <c:v>#N/A</c:v>
                </c:pt>
                <c:pt idx="2435">
                  <c:v>#N/A</c:v>
                </c:pt>
                <c:pt idx="2436">
                  <c:v>15</c:v>
                </c:pt>
                <c:pt idx="2437">
                  <c:v>8</c:v>
                </c:pt>
                <c:pt idx="2438">
                  <c:v>#N/A</c:v>
                </c:pt>
                <c:pt idx="2439">
                  <c:v>47</c:v>
                </c:pt>
                <c:pt idx="2440">
                  <c:v>#N/A</c:v>
                </c:pt>
                <c:pt idx="2441">
                  <c:v>#N/A</c:v>
                </c:pt>
                <c:pt idx="2442">
                  <c:v>24</c:v>
                </c:pt>
                <c:pt idx="2443">
                  <c:v>1</c:v>
                </c:pt>
                <c:pt idx="2444">
                  <c:v>51</c:v>
                </c:pt>
                <c:pt idx="2445">
                  <c:v>#N/A</c:v>
                </c:pt>
                <c:pt idx="2446">
                  <c:v>#N/A</c:v>
                </c:pt>
                <c:pt idx="2447">
                  <c:v>3</c:v>
                </c:pt>
                <c:pt idx="2448">
                  <c:v>2</c:v>
                </c:pt>
                <c:pt idx="2449">
                  <c:v>#N/A</c:v>
                </c:pt>
                <c:pt idx="2450">
                  <c:v>1</c:v>
                </c:pt>
                <c:pt idx="2451">
                  <c:v>#N/A</c:v>
                </c:pt>
                <c:pt idx="2452">
                  <c:v>#N/A</c:v>
                </c:pt>
                <c:pt idx="2453">
                  <c:v>#N/A</c:v>
                </c:pt>
                <c:pt idx="2454">
                  <c:v>#N/A</c:v>
                </c:pt>
                <c:pt idx="2455">
                  <c:v>7</c:v>
                </c:pt>
                <c:pt idx="2456">
                  <c:v>#N/A</c:v>
                </c:pt>
                <c:pt idx="2457">
                  <c:v>1</c:v>
                </c:pt>
                <c:pt idx="2458">
                  <c:v>1</c:v>
                </c:pt>
                <c:pt idx="2459">
                  <c:v>2</c:v>
                </c:pt>
                <c:pt idx="2460">
                  <c:v>27</c:v>
                </c:pt>
                <c:pt idx="2461">
                  <c:v>1</c:v>
                </c:pt>
                <c:pt idx="2462">
                  <c:v>2</c:v>
                </c:pt>
                <c:pt idx="2463">
                  <c:v>#N/A</c:v>
                </c:pt>
                <c:pt idx="2464">
                  <c:v>#N/A</c:v>
                </c:pt>
                <c:pt idx="2465">
                  <c:v>#N/A</c:v>
                </c:pt>
                <c:pt idx="2466">
                  <c:v>#N/A</c:v>
                </c:pt>
                <c:pt idx="2467">
                  <c:v>8</c:v>
                </c:pt>
                <c:pt idx="2468">
                  <c:v>#N/A</c:v>
                </c:pt>
                <c:pt idx="2469">
                  <c:v>#N/A</c:v>
                </c:pt>
                <c:pt idx="2470">
                  <c:v>#N/A</c:v>
                </c:pt>
                <c:pt idx="2471">
                  <c:v>9</c:v>
                </c:pt>
                <c:pt idx="2472">
                  <c:v>#N/A</c:v>
                </c:pt>
                <c:pt idx="2473">
                  <c:v>#N/A</c:v>
                </c:pt>
                <c:pt idx="2474">
                  <c:v>19</c:v>
                </c:pt>
                <c:pt idx="2475">
                  <c:v>24</c:v>
                </c:pt>
                <c:pt idx="2476">
                  <c:v>#N/A</c:v>
                </c:pt>
                <c:pt idx="2477">
                  <c:v>#N/A</c:v>
                </c:pt>
                <c:pt idx="2478">
                  <c:v>2</c:v>
                </c:pt>
                <c:pt idx="2479">
                  <c:v>#N/A</c:v>
                </c:pt>
                <c:pt idx="2480">
                  <c:v>#N/A</c:v>
                </c:pt>
                <c:pt idx="2481">
                  <c:v>2</c:v>
                </c:pt>
                <c:pt idx="2482">
                  <c:v>#N/A</c:v>
                </c:pt>
                <c:pt idx="2483">
                  <c:v>#N/A</c:v>
                </c:pt>
                <c:pt idx="2484">
                  <c:v>#N/A</c:v>
                </c:pt>
                <c:pt idx="2485">
                  <c:v>#N/A</c:v>
                </c:pt>
                <c:pt idx="2486">
                  <c:v>#N/A</c:v>
                </c:pt>
                <c:pt idx="2487">
                  <c:v>#N/A</c:v>
                </c:pt>
                <c:pt idx="2488">
                  <c:v>8</c:v>
                </c:pt>
                <c:pt idx="2489">
                  <c:v>1</c:v>
                </c:pt>
                <c:pt idx="2490">
                  <c:v>#N/A</c:v>
                </c:pt>
                <c:pt idx="2491">
                  <c:v>#N/A</c:v>
                </c:pt>
                <c:pt idx="2492">
                  <c:v>43</c:v>
                </c:pt>
                <c:pt idx="2493">
                  <c:v>#N/A</c:v>
                </c:pt>
                <c:pt idx="2494">
                  <c:v>1</c:v>
                </c:pt>
                <c:pt idx="2495">
                  <c:v>4</c:v>
                </c:pt>
                <c:pt idx="2496">
                  <c:v>#N/A</c:v>
                </c:pt>
                <c:pt idx="2497">
                  <c:v>18</c:v>
                </c:pt>
                <c:pt idx="2498">
                  <c:v>#N/A</c:v>
                </c:pt>
                <c:pt idx="2499">
                  <c:v>#N/A</c:v>
                </c:pt>
                <c:pt idx="2500">
                  <c:v>28</c:v>
                </c:pt>
                <c:pt idx="2501">
                  <c:v>#N/A</c:v>
                </c:pt>
                <c:pt idx="2502">
                  <c:v>#N/A</c:v>
                </c:pt>
                <c:pt idx="2503">
                  <c:v>#N/A</c:v>
                </c:pt>
                <c:pt idx="2504">
                  <c:v>11</c:v>
                </c:pt>
                <c:pt idx="2505">
                  <c:v>#N/A</c:v>
                </c:pt>
                <c:pt idx="2506">
                  <c:v>#N/A</c:v>
                </c:pt>
                <c:pt idx="2507">
                  <c:v>42</c:v>
                </c:pt>
                <c:pt idx="2508">
                  <c:v>#N/A</c:v>
                </c:pt>
                <c:pt idx="2509">
                  <c:v>#N/A</c:v>
                </c:pt>
                <c:pt idx="2510">
                  <c:v>22</c:v>
                </c:pt>
                <c:pt idx="2511">
                  <c:v>#N/A</c:v>
                </c:pt>
                <c:pt idx="2512">
                  <c:v>#N/A</c:v>
                </c:pt>
                <c:pt idx="2513">
                  <c:v>#N/A</c:v>
                </c:pt>
                <c:pt idx="2514">
                  <c:v>#N/A</c:v>
                </c:pt>
                <c:pt idx="2515">
                  <c:v>8</c:v>
                </c:pt>
                <c:pt idx="2516">
                  <c:v>#N/A</c:v>
                </c:pt>
                <c:pt idx="2517">
                  <c:v>7</c:v>
                </c:pt>
                <c:pt idx="2518">
                  <c:v>#N/A</c:v>
                </c:pt>
                <c:pt idx="2519">
                  <c:v>#N/A</c:v>
                </c:pt>
                <c:pt idx="2520">
                  <c:v>1</c:v>
                </c:pt>
                <c:pt idx="2521">
                  <c:v>#N/A</c:v>
                </c:pt>
                <c:pt idx="2522">
                  <c:v>#N/A</c:v>
                </c:pt>
                <c:pt idx="2523">
                  <c:v>#N/A</c:v>
                </c:pt>
                <c:pt idx="2524">
                  <c:v>#N/A</c:v>
                </c:pt>
                <c:pt idx="2525">
                  <c:v>#N/A</c:v>
                </c:pt>
                <c:pt idx="2526">
                  <c:v>#N/A</c:v>
                </c:pt>
                <c:pt idx="2527">
                  <c:v>#N/A</c:v>
                </c:pt>
                <c:pt idx="2528">
                  <c:v>#N/A</c:v>
                </c:pt>
                <c:pt idx="2529">
                  <c:v>#N/A</c:v>
                </c:pt>
                <c:pt idx="2530">
                  <c:v>#N/A</c:v>
                </c:pt>
                <c:pt idx="2531">
                  <c:v>#N/A</c:v>
                </c:pt>
                <c:pt idx="2532">
                  <c:v>#N/A</c:v>
                </c:pt>
                <c:pt idx="2533">
                  <c:v>#N/A</c:v>
                </c:pt>
                <c:pt idx="2534">
                  <c:v>#N/A</c:v>
                </c:pt>
                <c:pt idx="2535">
                  <c:v>#N/A</c:v>
                </c:pt>
                <c:pt idx="2536">
                  <c:v>16</c:v>
                </c:pt>
                <c:pt idx="2537">
                  <c:v>#N/A</c:v>
                </c:pt>
                <c:pt idx="2538">
                  <c:v>4</c:v>
                </c:pt>
                <c:pt idx="2539">
                  <c:v>11</c:v>
                </c:pt>
                <c:pt idx="2540">
                  <c:v>#N/A</c:v>
                </c:pt>
                <c:pt idx="2541">
                  <c:v>#N/A</c:v>
                </c:pt>
                <c:pt idx="2542">
                  <c:v>25</c:v>
                </c:pt>
                <c:pt idx="2543">
                  <c:v>#N/A</c:v>
                </c:pt>
                <c:pt idx="2544">
                  <c:v>#N/A</c:v>
                </c:pt>
                <c:pt idx="2545">
                  <c:v>#N/A</c:v>
                </c:pt>
                <c:pt idx="2546">
                  <c:v>#N/A</c:v>
                </c:pt>
                <c:pt idx="2547">
                  <c:v>#N/A</c:v>
                </c:pt>
                <c:pt idx="2548">
                  <c:v>48</c:v>
                </c:pt>
                <c:pt idx="2549">
                  <c:v>#N/A</c:v>
                </c:pt>
                <c:pt idx="2550">
                  <c:v>#N/A</c:v>
                </c:pt>
                <c:pt idx="2551">
                  <c:v>#N/A</c:v>
                </c:pt>
                <c:pt idx="2552">
                  <c:v>#N/A</c:v>
                </c:pt>
                <c:pt idx="2553">
                  <c:v>#N/A</c:v>
                </c:pt>
                <c:pt idx="2554">
                  <c:v>29</c:v>
                </c:pt>
                <c:pt idx="2555">
                  <c:v>#N/A</c:v>
                </c:pt>
                <c:pt idx="2556">
                  <c:v>#N/A</c:v>
                </c:pt>
                <c:pt idx="2557">
                  <c:v>#N/A</c:v>
                </c:pt>
                <c:pt idx="2558">
                  <c:v>#N/A</c:v>
                </c:pt>
                <c:pt idx="2559">
                  <c:v>#N/A</c:v>
                </c:pt>
                <c:pt idx="2560">
                  <c:v>#N/A</c:v>
                </c:pt>
                <c:pt idx="2561">
                  <c:v>#N/A</c:v>
                </c:pt>
                <c:pt idx="2562">
                  <c:v>#N/A</c:v>
                </c:pt>
                <c:pt idx="2563">
                  <c:v>#N/A</c:v>
                </c:pt>
                <c:pt idx="2564">
                  <c:v>#N/A</c:v>
                </c:pt>
                <c:pt idx="2565">
                  <c:v>#N/A</c:v>
                </c:pt>
                <c:pt idx="2566">
                  <c:v>#N/A</c:v>
                </c:pt>
                <c:pt idx="2567">
                  <c:v>#N/A</c:v>
                </c:pt>
                <c:pt idx="2568">
                  <c:v>#N/A</c:v>
                </c:pt>
                <c:pt idx="2569">
                  <c:v>#N/A</c:v>
                </c:pt>
                <c:pt idx="2570">
                  <c:v>#N/A</c:v>
                </c:pt>
                <c:pt idx="2571">
                  <c:v>#N/A</c:v>
                </c:pt>
                <c:pt idx="2572">
                  <c:v>#N/A</c:v>
                </c:pt>
                <c:pt idx="2573">
                  <c:v>#N/A</c:v>
                </c:pt>
                <c:pt idx="2574">
                  <c:v>#N/A</c:v>
                </c:pt>
                <c:pt idx="2575">
                  <c:v>1</c:v>
                </c:pt>
                <c:pt idx="2576">
                  <c:v>#N/A</c:v>
                </c:pt>
                <c:pt idx="2577">
                  <c:v>#N/A</c:v>
                </c:pt>
                <c:pt idx="2578">
                  <c:v>22</c:v>
                </c:pt>
                <c:pt idx="2579">
                  <c:v>2</c:v>
                </c:pt>
                <c:pt idx="2580">
                  <c:v>#N/A</c:v>
                </c:pt>
                <c:pt idx="2581">
                  <c:v>#N/A</c:v>
                </c:pt>
                <c:pt idx="2582">
                  <c:v>#N/A</c:v>
                </c:pt>
                <c:pt idx="2583">
                  <c:v>#N/A</c:v>
                </c:pt>
                <c:pt idx="2584">
                  <c:v>#N/A</c:v>
                </c:pt>
                <c:pt idx="2585">
                  <c:v>39</c:v>
                </c:pt>
                <c:pt idx="2586">
                  <c:v>#N/A</c:v>
                </c:pt>
                <c:pt idx="2587">
                  <c:v>#N/A</c:v>
                </c:pt>
                <c:pt idx="2588">
                  <c:v>#N/A</c:v>
                </c:pt>
                <c:pt idx="2589">
                  <c:v>#N/A</c:v>
                </c:pt>
                <c:pt idx="2590">
                  <c:v>#N/A</c:v>
                </c:pt>
                <c:pt idx="2591">
                  <c:v>#N/A</c:v>
                </c:pt>
                <c:pt idx="2592">
                  <c:v>#N/A</c:v>
                </c:pt>
                <c:pt idx="2593">
                  <c:v>#N/A</c:v>
                </c:pt>
                <c:pt idx="2594">
                  <c:v>37</c:v>
                </c:pt>
                <c:pt idx="2595">
                  <c:v>#N/A</c:v>
                </c:pt>
                <c:pt idx="2596">
                  <c:v>2</c:v>
                </c:pt>
                <c:pt idx="2597">
                  <c:v>#N/A</c:v>
                </c:pt>
                <c:pt idx="2598">
                  <c:v>#N/A</c:v>
                </c:pt>
                <c:pt idx="2599">
                  <c:v>#N/A</c:v>
                </c:pt>
                <c:pt idx="2600">
                  <c:v>#N/A</c:v>
                </c:pt>
                <c:pt idx="2601">
                  <c:v>12</c:v>
                </c:pt>
                <c:pt idx="2602">
                  <c:v>#N/A</c:v>
                </c:pt>
                <c:pt idx="2603">
                  <c:v>#N/A</c:v>
                </c:pt>
                <c:pt idx="2604">
                  <c:v>65</c:v>
                </c:pt>
                <c:pt idx="2605">
                  <c:v>30</c:v>
                </c:pt>
                <c:pt idx="2606">
                  <c:v>#N/A</c:v>
                </c:pt>
                <c:pt idx="2607">
                  <c:v>5</c:v>
                </c:pt>
                <c:pt idx="2608">
                  <c:v>63</c:v>
                </c:pt>
                <c:pt idx="2609">
                  <c:v>#N/A</c:v>
                </c:pt>
                <c:pt idx="2610">
                  <c:v>#N/A</c:v>
                </c:pt>
                <c:pt idx="2611">
                  <c:v>#N/A</c:v>
                </c:pt>
                <c:pt idx="2612">
                  <c:v>#N/A</c:v>
                </c:pt>
                <c:pt idx="2613">
                  <c:v>#N/A</c:v>
                </c:pt>
                <c:pt idx="2614">
                  <c:v>#N/A</c:v>
                </c:pt>
                <c:pt idx="2615">
                  <c:v>17</c:v>
                </c:pt>
                <c:pt idx="2616">
                  <c:v>34</c:v>
                </c:pt>
                <c:pt idx="2617">
                  <c:v>#N/A</c:v>
                </c:pt>
                <c:pt idx="2618">
                  <c:v>50</c:v>
                </c:pt>
                <c:pt idx="2619">
                  <c:v>21</c:v>
                </c:pt>
                <c:pt idx="2620">
                  <c:v>41</c:v>
                </c:pt>
                <c:pt idx="2621">
                  <c:v>47</c:v>
                </c:pt>
                <c:pt idx="2622">
                  <c:v>1</c:v>
                </c:pt>
                <c:pt idx="2623">
                  <c:v>53</c:v>
                </c:pt>
                <c:pt idx="2624">
                  <c:v>46</c:v>
                </c:pt>
                <c:pt idx="2625">
                  <c:v>#N/A</c:v>
                </c:pt>
                <c:pt idx="2626">
                  <c:v>#N/A</c:v>
                </c:pt>
                <c:pt idx="2627">
                  <c:v>#N/A</c:v>
                </c:pt>
                <c:pt idx="2628">
                  <c:v>#N/A</c:v>
                </c:pt>
                <c:pt idx="2629">
                  <c:v>#N/A</c:v>
                </c:pt>
                <c:pt idx="2630">
                  <c:v>#N/A</c:v>
                </c:pt>
                <c:pt idx="2631">
                  <c:v>21</c:v>
                </c:pt>
                <c:pt idx="2632">
                  <c:v>#N/A</c:v>
                </c:pt>
                <c:pt idx="2633">
                  <c:v>#N/A</c:v>
                </c:pt>
                <c:pt idx="2634">
                  <c:v>51</c:v>
                </c:pt>
                <c:pt idx="2635">
                  <c:v>#N/A</c:v>
                </c:pt>
                <c:pt idx="2636">
                  <c:v>#N/A</c:v>
                </c:pt>
                <c:pt idx="2637">
                  <c:v>#N/A</c:v>
                </c:pt>
                <c:pt idx="2638">
                  <c:v>#N/A</c:v>
                </c:pt>
                <c:pt idx="2639">
                  <c:v>#N/A</c:v>
                </c:pt>
                <c:pt idx="2640">
                  <c:v>#N/A</c:v>
                </c:pt>
                <c:pt idx="2641">
                  <c:v>#N/A</c:v>
                </c:pt>
                <c:pt idx="2642">
                  <c:v>#N/A</c:v>
                </c:pt>
                <c:pt idx="2643">
                  <c:v>#N/A</c:v>
                </c:pt>
                <c:pt idx="2644">
                  <c:v>17</c:v>
                </c:pt>
                <c:pt idx="2645">
                  <c:v>17</c:v>
                </c:pt>
                <c:pt idx="2646">
                  <c:v>#N/A</c:v>
                </c:pt>
                <c:pt idx="2647">
                  <c:v>#N/A</c:v>
                </c:pt>
                <c:pt idx="2648">
                  <c:v>12</c:v>
                </c:pt>
                <c:pt idx="2649">
                  <c:v>41</c:v>
                </c:pt>
                <c:pt idx="2650">
                  <c:v>23</c:v>
                </c:pt>
                <c:pt idx="2651">
                  <c:v>#N/A</c:v>
                </c:pt>
                <c:pt idx="2652">
                  <c:v>#N/A</c:v>
                </c:pt>
                <c:pt idx="2653">
                  <c:v>#N/A</c:v>
                </c:pt>
                <c:pt idx="2654">
                  <c:v>#N/A</c:v>
                </c:pt>
                <c:pt idx="2655">
                  <c:v>38</c:v>
                </c:pt>
                <c:pt idx="2656">
                  <c:v>10</c:v>
                </c:pt>
                <c:pt idx="2657">
                  <c:v>17</c:v>
                </c:pt>
                <c:pt idx="2658">
                  <c:v>17</c:v>
                </c:pt>
                <c:pt idx="2659">
                  <c:v>#N/A</c:v>
                </c:pt>
                <c:pt idx="2660">
                  <c:v>#N/A</c:v>
                </c:pt>
                <c:pt idx="2661">
                  <c:v>#N/A</c:v>
                </c:pt>
                <c:pt idx="2662">
                  <c:v>5</c:v>
                </c:pt>
                <c:pt idx="2663">
                  <c:v>#N/A</c:v>
                </c:pt>
                <c:pt idx="2664">
                  <c:v>#N/A</c:v>
                </c:pt>
                <c:pt idx="2665">
                  <c:v>#N/A</c:v>
                </c:pt>
                <c:pt idx="2666">
                  <c:v>#N/A</c:v>
                </c:pt>
                <c:pt idx="2667">
                  <c:v>#N/A</c:v>
                </c:pt>
                <c:pt idx="2668">
                  <c:v>42</c:v>
                </c:pt>
                <c:pt idx="2669">
                  <c:v>#N/A</c:v>
                </c:pt>
                <c:pt idx="2670">
                  <c:v>52</c:v>
                </c:pt>
                <c:pt idx="2671">
                  <c:v>#N/A</c:v>
                </c:pt>
                <c:pt idx="2672">
                  <c:v>3</c:v>
                </c:pt>
                <c:pt idx="2673">
                  <c:v>#N/A</c:v>
                </c:pt>
                <c:pt idx="2674">
                  <c:v>#N/A</c:v>
                </c:pt>
                <c:pt idx="2675">
                  <c:v>9</c:v>
                </c:pt>
                <c:pt idx="2676">
                  <c:v>#N/A</c:v>
                </c:pt>
                <c:pt idx="2677">
                  <c:v>27</c:v>
                </c:pt>
                <c:pt idx="2678">
                  <c:v>#N/A</c:v>
                </c:pt>
                <c:pt idx="2679">
                  <c:v>67</c:v>
                </c:pt>
                <c:pt idx="2680">
                  <c:v>#N/A</c:v>
                </c:pt>
                <c:pt idx="2681">
                  <c:v>#N/A</c:v>
                </c:pt>
                <c:pt idx="2682">
                  <c:v>#N/A</c:v>
                </c:pt>
                <c:pt idx="2683">
                  <c:v>#N/A</c:v>
                </c:pt>
                <c:pt idx="2684">
                  <c:v>#N/A</c:v>
                </c:pt>
                <c:pt idx="2685">
                  <c:v>13</c:v>
                </c:pt>
                <c:pt idx="2686">
                  <c:v>#N/A</c:v>
                </c:pt>
                <c:pt idx="2687">
                  <c:v>#N/A</c:v>
                </c:pt>
                <c:pt idx="2688">
                  <c:v>12</c:v>
                </c:pt>
                <c:pt idx="2689">
                  <c:v>16</c:v>
                </c:pt>
                <c:pt idx="2690">
                  <c:v>2</c:v>
                </c:pt>
                <c:pt idx="2691">
                  <c:v>#N/A</c:v>
                </c:pt>
                <c:pt idx="2692">
                  <c:v>#N/A</c:v>
                </c:pt>
                <c:pt idx="2693">
                  <c:v>#N/A</c:v>
                </c:pt>
                <c:pt idx="2694">
                  <c:v>#N/A</c:v>
                </c:pt>
                <c:pt idx="2695">
                  <c:v>#N/A</c:v>
                </c:pt>
                <c:pt idx="2696">
                  <c:v>#N/A</c:v>
                </c:pt>
                <c:pt idx="2697">
                  <c:v>#N/A</c:v>
                </c:pt>
                <c:pt idx="2698">
                  <c:v>#N/A</c:v>
                </c:pt>
                <c:pt idx="2699">
                  <c:v>#N/A</c:v>
                </c:pt>
                <c:pt idx="2700">
                  <c:v>13</c:v>
                </c:pt>
                <c:pt idx="2701">
                  <c:v>7</c:v>
                </c:pt>
                <c:pt idx="2702">
                  <c:v>31</c:v>
                </c:pt>
                <c:pt idx="2703">
                  <c:v>#N/A</c:v>
                </c:pt>
                <c:pt idx="2704">
                  <c:v>#N/A</c:v>
                </c:pt>
                <c:pt idx="2705">
                  <c:v>#N/A</c:v>
                </c:pt>
                <c:pt idx="2706">
                  <c:v>#N/A</c:v>
                </c:pt>
                <c:pt idx="2707">
                  <c:v>#N/A</c:v>
                </c:pt>
                <c:pt idx="2708">
                  <c:v>#N/A</c:v>
                </c:pt>
                <c:pt idx="2709">
                  <c:v>3</c:v>
                </c:pt>
                <c:pt idx="2710">
                  <c:v>#N/A</c:v>
                </c:pt>
                <c:pt idx="2711">
                  <c:v>5</c:v>
                </c:pt>
                <c:pt idx="2712">
                  <c:v>#N/A</c:v>
                </c:pt>
                <c:pt idx="2713">
                  <c:v>#N/A</c:v>
                </c:pt>
                <c:pt idx="2714">
                  <c:v>#N/A</c:v>
                </c:pt>
                <c:pt idx="2715">
                  <c:v>2</c:v>
                </c:pt>
                <c:pt idx="2716">
                  <c:v>#N/A</c:v>
                </c:pt>
                <c:pt idx="2717">
                  <c:v>#N/A</c:v>
                </c:pt>
                <c:pt idx="2718">
                  <c:v>5</c:v>
                </c:pt>
                <c:pt idx="2719">
                  <c:v>#N/A</c:v>
                </c:pt>
                <c:pt idx="2720">
                  <c:v>#N/A</c:v>
                </c:pt>
                <c:pt idx="2721">
                  <c:v>9</c:v>
                </c:pt>
                <c:pt idx="2722">
                  <c:v>#N/A</c:v>
                </c:pt>
                <c:pt idx="2723">
                  <c:v>3</c:v>
                </c:pt>
                <c:pt idx="2724">
                  <c:v>9</c:v>
                </c:pt>
                <c:pt idx="2725">
                  <c:v>#N/A</c:v>
                </c:pt>
                <c:pt idx="2726">
                  <c:v>37</c:v>
                </c:pt>
                <c:pt idx="2727">
                  <c:v>#N/A</c:v>
                </c:pt>
                <c:pt idx="2728">
                  <c:v>#N/A</c:v>
                </c:pt>
                <c:pt idx="2729">
                  <c:v>1</c:v>
                </c:pt>
                <c:pt idx="2730">
                  <c:v>#N/A</c:v>
                </c:pt>
                <c:pt idx="2731">
                  <c:v>39</c:v>
                </c:pt>
                <c:pt idx="2732">
                  <c:v>#N/A</c:v>
                </c:pt>
                <c:pt idx="2733">
                  <c:v>#N/A</c:v>
                </c:pt>
                <c:pt idx="2734">
                  <c:v>30</c:v>
                </c:pt>
                <c:pt idx="2735">
                  <c:v>#N/A</c:v>
                </c:pt>
                <c:pt idx="2736">
                  <c:v>3</c:v>
                </c:pt>
                <c:pt idx="2737">
                  <c:v>#N/A</c:v>
                </c:pt>
                <c:pt idx="2738">
                  <c:v>2</c:v>
                </c:pt>
                <c:pt idx="2739">
                  <c:v>#N/A</c:v>
                </c:pt>
                <c:pt idx="2740">
                  <c:v>#N/A</c:v>
                </c:pt>
                <c:pt idx="2741">
                  <c:v>#N/A</c:v>
                </c:pt>
                <c:pt idx="2742">
                  <c:v>10</c:v>
                </c:pt>
                <c:pt idx="2743">
                  <c:v>#N/A</c:v>
                </c:pt>
                <c:pt idx="2744">
                  <c:v>#N/A</c:v>
                </c:pt>
                <c:pt idx="2745">
                  <c:v>#N/A</c:v>
                </c:pt>
                <c:pt idx="2746">
                  <c:v>#N/A</c:v>
                </c:pt>
                <c:pt idx="2747">
                  <c:v>#N/A</c:v>
                </c:pt>
                <c:pt idx="2748">
                  <c:v>#N/A</c:v>
                </c:pt>
                <c:pt idx="2749">
                  <c:v>#N/A</c:v>
                </c:pt>
                <c:pt idx="2750">
                  <c:v>#N/A</c:v>
                </c:pt>
                <c:pt idx="2751">
                  <c:v>#N/A</c:v>
                </c:pt>
                <c:pt idx="2752">
                  <c:v>#N/A</c:v>
                </c:pt>
                <c:pt idx="2753">
                  <c:v>#N/A</c:v>
                </c:pt>
                <c:pt idx="2754">
                  <c:v>1</c:v>
                </c:pt>
                <c:pt idx="2755">
                  <c:v>#N/A</c:v>
                </c:pt>
                <c:pt idx="2756">
                  <c:v>55</c:v>
                </c:pt>
                <c:pt idx="2757">
                  <c:v>#N/A</c:v>
                </c:pt>
                <c:pt idx="2758">
                  <c:v>#N/A</c:v>
                </c:pt>
                <c:pt idx="2759">
                  <c:v>15</c:v>
                </c:pt>
                <c:pt idx="2760">
                  <c:v>#N/A</c:v>
                </c:pt>
                <c:pt idx="2761">
                  <c:v>#N/A</c:v>
                </c:pt>
                <c:pt idx="2762">
                  <c:v>#N/A</c:v>
                </c:pt>
                <c:pt idx="2763">
                  <c:v>#N/A</c:v>
                </c:pt>
                <c:pt idx="2764">
                  <c:v>#N/A</c:v>
                </c:pt>
                <c:pt idx="2765">
                  <c:v>8</c:v>
                </c:pt>
                <c:pt idx="2766">
                  <c:v>#N/A</c:v>
                </c:pt>
                <c:pt idx="2767">
                  <c:v>12</c:v>
                </c:pt>
                <c:pt idx="2768">
                  <c:v>#N/A</c:v>
                </c:pt>
                <c:pt idx="2769">
                  <c:v>#N/A</c:v>
                </c:pt>
                <c:pt idx="2770">
                  <c:v>#N/A</c:v>
                </c:pt>
                <c:pt idx="2771">
                  <c:v>#N/A</c:v>
                </c:pt>
                <c:pt idx="2772">
                  <c:v>#N/A</c:v>
                </c:pt>
                <c:pt idx="2773">
                  <c:v>11</c:v>
                </c:pt>
                <c:pt idx="2774">
                  <c:v>#N/A</c:v>
                </c:pt>
                <c:pt idx="2775">
                  <c:v>#N/A</c:v>
                </c:pt>
                <c:pt idx="2776">
                  <c:v>#N/A</c:v>
                </c:pt>
                <c:pt idx="2777">
                  <c:v>#N/A</c:v>
                </c:pt>
                <c:pt idx="2778">
                  <c:v>26</c:v>
                </c:pt>
                <c:pt idx="2779">
                  <c:v>#N/A</c:v>
                </c:pt>
                <c:pt idx="2780">
                  <c:v>#N/A</c:v>
                </c:pt>
                <c:pt idx="2781">
                  <c:v>#N/A</c:v>
                </c:pt>
                <c:pt idx="2782">
                  <c:v>#N/A</c:v>
                </c:pt>
                <c:pt idx="2783">
                  <c:v>#N/A</c:v>
                </c:pt>
                <c:pt idx="2784">
                  <c:v>#N/A</c:v>
                </c:pt>
                <c:pt idx="2785">
                  <c:v>#N/A</c:v>
                </c:pt>
                <c:pt idx="2786">
                  <c:v>#N/A</c:v>
                </c:pt>
                <c:pt idx="2787">
                  <c:v>#N/A</c:v>
                </c:pt>
                <c:pt idx="2788">
                  <c:v>#N/A</c:v>
                </c:pt>
                <c:pt idx="2789">
                  <c:v>22</c:v>
                </c:pt>
                <c:pt idx="2790">
                  <c:v>#N/A</c:v>
                </c:pt>
                <c:pt idx="2791">
                  <c:v>#N/A</c:v>
                </c:pt>
                <c:pt idx="2792">
                  <c:v>#N/A</c:v>
                </c:pt>
                <c:pt idx="2793">
                  <c:v>#N/A</c:v>
                </c:pt>
                <c:pt idx="2794">
                  <c:v>#N/A</c:v>
                </c:pt>
                <c:pt idx="2795">
                  <c:v>41</c:v>
                </c:pt>
                <c:pt idx="2796">
                  <c:v>#N/A</c:v>
                </c:pt>
                <c:pt idx="2797">
                  <c:v>7</c:v>
                </c:pt>
                <c:pt idx="2798">
                  <c:v>#N/A</c:v>
                </c:pt>
                <c:pt idx="2799">
                  <c:v>#N/A</c:v>
                </c:pt>
                <c:pt idx="2800">
                  <c:v>#N/A</c:v>
                </c:pt>
                <c:pt idx="2801">
                  <c:v>#N/A</c:v>
                </c:pt>
                <c:pt idx="2802">
                  <c:v>#N/A</c:v>
                </c:pt>
                <c:pt idx="2803">
                  <c:v>31</c:v>
                </c:pt>
                <c:pt idx="2804">
                  <c:v>#N/A</c:v>
                </c:pt>
                <c:pt idx="2805">
                  <c:v>#N/A</c:v>
                </c:pt>
                <c:pt idx="2806">
                  <c:v>#N/A</c:v>
                </c:pt>
                <c:pt idx="2807">
                  <c:v>35</c:v>
                </c:pt>
                <c:pt idx="2808">
                  <c:v>#N/A</c:v>
                </c:pt>
                <c:pt idx="2809">
                  <c:v>#N/A</c:v>
                </c:pt>
                <c:pt idx="2810">
                  <c:v>#N/A</c:v>
                </c:pt>
                <c:pt idx="2811">
                  <c:v>15</c:v>
                </c:pt>
                <c:pt idx="2812">
                  <c:v>#N/A</c:v>
                </c:pt>
                <c:pt idx="2813">
                  <c:v>#N/A</c:v>
                </c:pt>
                <c:pt idx="2814">
                  <c:v>1</c:v>
                </c:pt>
                <c:pt idx="2815">
                  <c:v>1</c:v>
                </c:pt>
                <c:pt idx="2816">
                  <c:v>#N/A</c:v>
                </c:pt>
                <c:pt idx="2817">
                  <c:v>3</c:v>
                </c:pt>
                <c:pt idx="2818">
                  <c:v>#N/A</c:v>
                </c:pt>
                <c:pt idx="2819">
                  <c:v>#N/A</c:v>
                </c:pt>
                <c:pt idx="2820">
                  <c:v>#N/A</c:v>
                </c:pt>
                <c:pt idx="2821">
                  <c:v>#N/A</c:v>
                </c:pt>
                <c:pt idx="2822">
                  <c:v>#N/A</c:v>
                </c:pt>
                <c:pt idx="2823">
                  <c:v>#N/A</c:v>
                </c:pt>
                <c:pt idx="2824">
                  <c:v>15</c:v>
                </c:pt>
                <c:pt idx="2825">
                  <c:v>#N/A</c:v>
                </c:pt>
                <c:pt idx="2826">
                  <c:v>5</c:v>
                </c:pt>
                <c:pt idx="2827">
                  <c:v>#N/A</c:v>
                </c:pt>
                <c:pt idx="2828">
                  <c:v>#N/A</c:v>
                </c:pt>
                <c:pt idx="2829">
                  <c:v>#N/A</c:v>
                </c:pt>
                <c:pt idx="2830">
                  <c:v>34</c:v>
                </c:pt>
                <c:pt idx="2831">
                  <c:v>#N/A</c:v>
                </c:pt>
                <c:pt idx="2832">
                  <c:v>#N/A</c:v>
                </c:pt>
                <c:pt idx="2833">
                  <c:v>#N/A</c:v>
                </c:pt>
                <c:pt idx="2834">
                  <c:v>#N/A</c:v>
                </c:pt>
                <c:pt idx="2835">
                  <c:v>#N/A</c:v>
                </c:pt>
                <c:pt idx="2836">
                  <c:v>#N/A</c:v>
                </c:pt>
                <c:pt idx="2837">
                  <c:v>#N/A</c:v>
                </c:pt>
                <c:pt idx="2838">
                  <c:v>#N/A</c:v>
                </c:pt>
                <c:pt idx="2839">
                  <c:v>#N/A</c:v>
                </c:pt>
                <c:pt idx="2840">
                  <c:v>#N/A</c:v>
                </c:pt>
                <c:pt idx="2841">
                  <c:v>#N/A</c:v>
                </c:pt>
                <c:pt idx="2842">
                  <c:v>41</c:v>
                </c:pt>
                <c:pt idx="2843">
                  <c:v>#N/A</c:v>
                </c:pt>
                <c:pt idx="2844">
                  <c:v>#N/A</c:v>
                </c:pt>
                <c:pt idx="2845">
                  <c:v>#N/A</c:v>
                </c:pt>
                <c:pt idx="2846">
                  <c:v>#N/A</c:v>
                </c:pt>
                <c:pt idx="2847">
                  <c:v>41</c:v>
                </c:pt>
                <c:pt idx="2848">
                  <c:v>35</c:v>
                </c:pt>
                <c:pt idx="2849">
                  <c:v>#N/A</c:v>
                </c:pt>
                <c:pt idx="2850">
                  <c:v>#N/A</c:v>
                </c:pt>
                <c:pt idx="2851">
                  <c:v>#N/A</c:v>
                </c:pt>
                <c:pt idx="2852">
                  <c:v>#N/A</c:v>
                </c:pt>
                <c:pt idx="2853">
                  <c:v>8</c:v>
                </c:pt>
                <c:pt idx="2854">
                  <c:v>#N/A</c:v>
                </c:pt>
                <c:pt idx="2855">
                  <c:v>#N/A</c:v>
                </c:pt>
                <c:pt idx="2856">
                  <c:v>#N/A</c:v>
                </c:pt>
                <c:pt idx="2857">
                  <c:v>#N/A</c:v>
                </c:pt>
                <c:pt idx="2858">
                  <c:v>#N/A</c:v>
                </c:pt>
                <c:pt idx="2859">
                  <c:v>#N/A</c:v>
                </c:pt>
                <c:pt idx="2860">
                  <c:v>11</c:v>
                </c:pt>
                <c:pt idx="2861">
                  <c:v>#N/A</c:v>
                </c:pt>
                <c:pt idx="2862">
                  <c:v>#N/A</c:v>
                </c:pt>
                <c:pt idx="2863">
                  <c:v>#N/A</c:v>
                </c:pt>
                <c:pt idx="2864">
                  <c:v>#N/A</c:v>
                </c:pt>
                <c:pt idx="2865">
                  <c:v>#N/A</c:v>
                </c:pt>
                <c:pt idx="2866">
                  <c:v>48</c:v>
                </c:pt>
                <c:pt idx="2867">
                  <c:v>#N/A</c:v>
                </c:pt>
                <c:pt idx="2868">
                  <c:v>#N/A</c:v>
                </c:pt>
                <c:pt idx="2869">
                  <c:v>#N/A</c:v>
                </c:pt>
                <c:pt idx="2870">
                  <c:v>#N/A</c:v>
                </c:pt>
                <c:pt idx="2871">
                  <c:v>#N/A</c:v>
                </c:pt>
                <c:pt idx="2872">
                  <c:v>#N/A</c:v>
                </c:pt>
                <c:pt idx="2873">
                  <c:v>#N/A</c:v>
                </c:pt>
                <c:pt idx="2874">
                  <c:v>#N/A</c:v>
                </c:pt>
                <c:pt idx="2875">
                  <c:v>59</c:v>
                </c:pt>
                <c:pt idx="2876">
                  <c:v>#N/A</c:v>
                </c:pt>
                <c:pt idx="2877">
                  <c:v>32</c:v>
                </c:pt>
                <c:pt idx="2878">
                  <c:v>27</c:v>
                </c:pt>
                <c:pt idx="2879">
                  <c:v>#N/A</c:v>
                </c:pt>
                <c:pt idx="2880">
                  <c:v>#N/A</c:v>
                </c:pt>
                <c:pt idx="2881">
                  <c:v>#N/A</c:v>
                </c:pt>
                <c:pt idx="2882">
                  <c:v>#N/A</c:v>
                </c:pt>
                <c:pt idx="2883">
                  <c:v>#N/A</c:v>
                </c:pt>
                <c:pt idx="2884">
                  <c:v>#N/A</c:v>
                </c:pt>
                <c:pt idx="2885">
                  <c:v>5</c:v>
                </c:pt>
                <c:pt idx="2886">
                  <c:v>#N/A</c:v>
                </c:pt>
                <c:pt idx="2887">
                  <c:v>#N/A</c:v>
                </c:pt>
                <c:pt idx="2888">
                  <c:v>6</c:v>
                </c:pt>
                <c:pt idx="2889">
                  <c:v>45</c:v>
                </c:pt>
                <c:pt idx="2890">
                  <c:v>35</c:v>
                </c:pt>
                <c:pt idx="2891">
                  <c:v>18</c:v>
                </c:pt>
                <c:pt idx="2892">
                  <c:v>#N/A</c:v>
                </c:pt>
                <c:pt idx="2893">
                  <c:v>4</c:v>
                </c:pt>
                <c:pt idx="2894">
                  <c:v>#N/A</c:v>
                </c:pt>
                <c:pt idx="2895">
                  <c:v>#N/A</c:v>
                </c:pt>
                <c:pt idx="2896">
                  <c:v>56</c:v>
                </c:pt>
                <c:pt idx="2897">
                  <c:v>#N/A</c:v>
                </c:pt>
                <c:pt idx="2898">
                  <c:v>#N/A</c:v>
                </c:pt>
                <c:pt idx="2899">
                  <c:v>4</c:v>
                </c:pt>
                <c:pt idx="2900">
                  <c:v>#N/A</c:v>
                </c:pt>
                <c:pt idx="2901">
                  <c:v>#N/A</c:v>
                </c:pt>
                <c:pt idx="2902">
                  <c:v>15</c:v>
                </c:pt>
                <c:pt idx="2903">
                  <c:v>#N/A</c:v>
                </c:pt>
                <c:pt idx="2904">
                  <c:v>#N/A</c:v>
                </c:pt>
                <c:pt idx="2905">
                  <c:v>27</c:v>
                </c:pt>
                <c:pt idx="2906">
                  <c:v>#N/A</c:v>
                </c:pt>
                <c:pt idx="2907">
                  <c:v>26</c:v>
                </c:pt>
                <c:pt idx="2908">
                  <c:v>#N/A</c:v>
                </c:pt>
                <c:pt idx="2909">
                  <c:v>16</c:v>
                </c:pt>
                <c:pt idx="2910">
                  <c:v>18</c:v>
                </c:pt>
                <c:pt idx="2911">
                  <c:v>4</c:v>
                </c:pt>
                <c:pt idx="2912">
                  <c:v>#N/A</c:v>
                </c:pt>
                <c:pt idx="2913">
                  <c:v>40</c:v>
                </c:pt>
                <c:pt idx="2914">
                  <c:v>#N/A</c:v>
                </c:pt>
                <c:pt idx="2915">
                  <c:v>#N/A</c:v>
                </c:pt>
                <c:pt idx="2916">
                  <c:v>31</c:v>
                </c:pt>
                <c:pt idx="2917">
                  <c:v>#N/A</c:v>
                </c:pt>
                <c:pt idx="2918">
                  <c:v>#N/A</c:v>
                </c:pt>
                <c:pt idx="2919">
                  <c:v>3</c:v>
                </c:pt>
                <c:pt idx="2920">
                  <c:v>#N/A</c:v>
                </c:pt>
                <c:pt idx="2921">
                  <c:v>#N/A</c:v>
                </c:pt>
                <c:pt idx="2922">
                  <c:v>#N/A</c:v>
                </c:pt>
                <c:pt idx="2923">
                  <c:v>#N/A</c:v>
                </c:pt>
                <c:pt idx="2924">
                  <c:v>#N/A</c:v>
                </c:pt>
                <c:pt idx="2925">
                  <c:v>42</c:v>
                </c:pt>
                <c:pt idx="2926">
                  <c:v>#N/A</c:v>
                </c:pt>
                <c:pt idx="2927">
                  <c:v>#N/A</c:v>
                </c:pt>
                <c:pt idx="2928">
                  <c:v>13</c:v>
                </c:pt>
                <c:pt idx="2929">
                  <c:v>42</c:v>
                </c:pt>
                <c:pt idx="2930">
                  <c:v>#N/A</c:v>
                </c:pt>
                <c:pt idx="2931">
                  <c:v>#N/A</c:v>
                </c:pt>
                <c:pt idx="2932">
                  <c:v>#N/A</c:v>
                </c:pt>
                <c:pt idx="2933">
                  <c:v>#N/A</c:v>
                </c:pt>
                <c:pt idx="2934">
                  <c:v>#N/A</c:v>
                </c:pt>
                <c:pt idx="2935">
                  <c:v>23</c:v>
                </c:pt>
                <c:pt idx="2936">
                  <c:v>#N/A</c:v>
                </c:pt>
                <c:pt idx="2937">
                  <c:v>11</c:v>
                </c:pt>
                <c:pt idx="2938">
                  <c:v>18</c:v>
                </c:pt>
                <c:pt idx="2939">
                  <c:v>#N/A</c:v>
                </c:pt>
                <c:pt idx="2940">
                  <c:v>14</c:v>
                </c:pt>
                <c:pt idx="2941">
                  <c:v>#N/A</c:v>
                </c:pt>
                <c:pt idx="2942">
                  <c:v>#N/A</c:v>
                </c:pt>
                <c:pt idx="2943">
                  <c:v>#N/A</c:v>
                </c:pt>
                <c:pt idx="2944">
                  <c:v>#N/A</c:v>
                </c:pt>
                <c:pt idx="2945">
                  <c:v>#N/A</c:v>
                </c:pt>
                <c:pt idx="2946">
                  <c:v>22</c:v>
                </c:pt>
                <c:pt idx="2947">
                  <c:v>#N/A</c:v>
                </c:pt>
                <c:pt idx="2948">
                  <c:v>22</c:v>
                </c:pt>
                <c:pt idx="2949">
                  <c:v>47</c:v>
                </c:pt>
                <c:pt idx="2950">
                  <c:v>#N/A</c:v>
                </c:pt>
                <c:pt idx="2951">
                  <c:v>#N/A</c:v>
                </c:pt>
                <c:pt idx="2952">
                  <c:v>14</c:v>
                </c:pt>
                <c:pt idx="2953">
                  <c:v>30</c:v>
                </c:pt>
                <c:pt idx="2954">
                  <c:v>28</c:v>
                </c:pt>
                <c:pt idx="2955">
                  <c:v>2</c:v>
                </c:pt>
                <c:pt idx="2956">
                  <c:v>#N/A</c:v>
                </c:pt>
                <c:pt idx="2957">
                  <c:v>#N/A</c:v>
                </c:pt>
                <c:pt idx="2958">
                  <c:v>#N/A</c:v>
                </c:pt>
                <c:pt idx="2959">
                  <c:v>25</c:v>
                </c:pt>
                <c:pt idx="2960">
                  <c:v>#N/A</c:v>
                </c:pt>
                <c:pt idx="2961">
                  <c:v>40</c:v>
                </c:pt>
                <c:pt idx="2962">
                  <c:v>#N/A</c:v>
                </c:pt>
                <c:pt idx="2963">
                  <c:v>43</c:v>
                </c:pt>
                <c:pt idx="2964">
                  <c:v>10</c:v>
                </c:pt>
                <c:pt idx="2965">
                  <c:v>21</c:v>
                </c:pt>
                <c:pt idx="2966">
                  <c:v>#N/A</c:v>
                </c:pt>
                <c:pt idx="2967">
                  <c:v>11</c:v>
                </c:pt>
                <c:pt idx="2968">
                  <c:v>6</c:v>
                </c:pt>
                <c:pt idx="2969">
                  <c:v>#N/A</c:v>
                </c:pt>
                <c:pt idx="2970">
                  <c:v>47</c:v>
                </c:pt>
                <c:pt idx="2971">
                  <c:v>12</c:v>
                </c:pt>
                <c:pt idx="2972">
                  <c:v>#N/A</c:v>
                </c:pt>
                <c:pt idx="2973">
                  <c:v>37</c:v>
                </c:pt>
                <c:pt idx="2974">
                  <c:v>#N/A</c:v>
                </c:pt>
                <c:pt idx="2975">
                  <c:v>#N/A</c:v>
                </c:pt>
                <c:pt idx="2976">
                  <c:v>#N/A</c:v>
                </c:pt>
                <c:pt idx="2977">
                  <c:v>47</c:v>
                </c:pt>
                <c:pt idx="2978">
                  <c:v>58</c:v>
                </c:pt>
                <c:pt idx="2979">
                  <c:v>#N/A</c:v>
                </c:pt>
                <c:pt idx="2980">
                  <c:v>12</c:v>
                </c:pt>
                <c:pt idx="2981">
                  <c:v>#N/A</c:v>
                </c:pt>
                <c:pt idx="2982">
                  <c:v>65</c:v>
                </c:pt>
                <c:pt idx="2983">
                  <c:v>#N/A</c:v>
                </c:pt>
                <c:pt idx="2984">
                  <c:v>#N/A</c:v>
                </c:pt>
                <c:pt idx="2985">
                  <c:v>#N/A</c:v>
                </c:pt>
                <c:pt idx="2986">
                  <c:v>33</c:v>
                </c:pt>
                <c:pt idx="2987">
                  <c:v>#N/A</c:v>
                </c:pt>
                <c:pt idx="2988">
                  <c:v>32</c:v>
                </c:pt>
                <c:pt idx="2989">
                  <c:v>#N/A</c:v>
                </c:pt>
                <c:pt idx="2990">
                  <c:v>38</c:v>
                </c:pt>
                <c:pt idx="2991">
                  <c:v>#N/A</c:v>
                </c:pt>
                <c:pt idx="2992">
                  <c:v>#N/A</c:v>
                </c:pt>
                <c:pt idx="2993">
                  <c:v>42</c:v>
                </c:pt>
                <c:pt idx="2994">
                  <c:v>#N/A</c:v>
                </c:pt>
                <c:pt idx="2995">
                  <c:v>#N/A</c:v>
                </c:pt>
                <c:pt idx="2996">
                  <c:v>29</c:v>
                </c:pt>
                <c:pt idx="2997">
                  <c:v>28</c:v>
                </c:pt>
                <c:pt idx="2998">
                  <c:v>#N/A</c:v>
                </c:pt>
                <c:pt idx="2999">
                  <c:v>66</c:v>
                </c:pt>
                <c:pt idx="3000">
                  <c:v>19</c:v>
                </c:pt>
                <c:pt idx="3001">
                  <c:v>#N/A</c:v>
                </c:pt>
                <c:pt idx="3002">
                  <c:v>#N/A</c:v>
                </c:pt>
                <c:pt idx="3003">
                  <c:v>#N/A</c:v>
                </c:pt>
                <c:pt idx="3004">
                  <c:v>#N/A</c:v>
                </c:pt>
                <c:pt idx="3005">
                  <c:v>#N/A</c:v>
                </c:pt>
                <c:pt idx="3006">
                  <c:v>#N/A</c:v>
                </c:pt>
                <c:pt idx="3007">
                  <c:v>28</c:v>
                </c:pt>
                <c:pt idx="3008">
                  <c:v>#N/A</c:v>
                </c:pt>
                <c:pt idx="3009">
                  <c:v>#N/A</c:v>
                </c:pt>
                <c:pt idx="3010">
                  <c:v>#N/A</c:v>
                </c:pt>
                <c:pt idx="3011">
                  <c:v>23</c:v>
                </c:pt>
                <c:pt idx="3012">
                  <c:v>#N/A</c:v>
                </c:pt>
                <c:pt idx="3013">
                  <c:v>#N/A</c:v>
                </c:pt>
                <c:pt idx="3014">
                  <c:v>#N/A</c:v>
                </c:pt>
                <c:pt idx="3015">
                  <c:v>31</c:v>
                </c:pt>
                <c:pt idx="3016">
                  <c:v>50</c:v>
                </c:pt>
                <c:pt idx="3017">
                  <c:v>#N/A</c:v>
                </c:pt>
                <c:pt idx="3018">
                  <c:v>21</c:v>
                </c:pt>
                <c:pt idx="3019">
                  <c:v>38</c:v>
                </c:pt>
                <c:pt idx="3020">
                  <c:v>#N/A</c:v>
                </c:pt>
                <c:pt idx="3021">
                  <c:v>#N/A</c:v>
                </c:pt>
                <c:pt idx="3022">
                  <c:v>54</c:v>
                </c:pt>
                <c:pt idx="3023">
                  <c:v>#N/A</c:v>
                </c:pt>
                <c:pt idx="3024">
                  <c:v>18</c:v>
                </c:pt>
                <c:pt idx="3025">
                  <c:v>#N/A</c:v>
                </c:pt>
                <c:pt idx="3026">
                  <c:v>13</c:v>
                </c:pt>
                <c:pt idx="3027">
                  <c:v>54</c:v>
                </c:pt>
                <c:pt idx="3028">
                  <c:v>18</c:v>
                </c:pt>
                <c:pt idx="3029">
                  <c:v>#N/A</c:v>
                </c:pt>
                <c:pt idx="3030">
                  <c:v>#N/A</c:v>
                </c:pt>
                <c:pt idx="3031">
                  <c:v>#N/A</c:v>
                </c:pt>
                <c:pt idx="3032">
                  <c:v>#N/A</c:v>
                </c:pt>
                <c:pt idx="3033">
                  <c:v>#N/A</c:v>
                </c:pt>
                <c:pt idx="3034">
                  <c:v>#N/A</c:v>
                </c:pt>
                <c:pt idx="3035">
                  <c:v>#N/A</c:v>
                </c:pt>
                <c:pt idx="3036">
                  <c:v>#N/A</c:v>
                </c:pt>
                <c:pt idx="3037">
                  <c:v>#N/A</c:v>
                </c:pt>
                <c:pt idx="3038">
                  <c:v>#N/A</c:v>
                </c:pt>
                <c:pt idx="3039">
                  <c:v>#N/A</c:v>
                </c:pt>
                <c:pt idx="3040">
                  <c:v>#N/A</c:v>
                </c:pt>
                <c:pt idx="3041">
                  <c:v>#N/A</c:v>
                </c:pt>
                <c:pt idx="3042">
                  <c:v>#N/A</c:v>
                </c:pt>
                <c:pt idx="3043">
                  <c:v>#N/A</c:v>
                </c:pt>
                <c:pt idx="3044">
                  <c:v>#N/A</c:v>
                </c:pt>
                <c:pt idx="3045">
                  <c:v>#N/A</c:v>
                </c:pt>
                <c:pt idx="3046">
                  <c:v>#N/A</c:v>
                </c:pt>
                <c:pt idx="3047">
                  <c:v>#N/A</c:v>
                </c:pt>
                <c:pt idx="3048">
                  <c:v>#N/A</c:v>
                </c:pt>
                <c:pt idx="3049">
                  <c:v>#N/A</c:v>
                </c:pt>
                <c:pt idx="3050">
                  <c:v>#N/A</c:v>
                </c:pt>
                <c:pt idx="3051">
                  <c:v>#N/A</c:v>
                </c:pt>
                <c:pt idx="3052">
                  <c:v>#N/A</c:v>
                </c:pt>
                <c:pt idx="3053">
                  <c:v>#N/A</c:v>
                </c:pt>
                <c:pt idx="3054">
                  <c:v>#N/A</c:v>
                </c:pt>
                <c:pt idx="3055">
                  <c:v>#N/A</c:v>
                </c:pt>
                <c:pt idx="3056">
                  <c:v>#N/A</c:v>
                </c:pt>
                <c:pt idx="3057">
                  <c:v>1</c:v>
                </c:pt>
                <c:pt idx="3058">
                  <c:v>#N/A</c:v>
                </c:pt>
                <c:pt idx="3059">
                  <c:v>#N/A</c:v>
                </c:pt>
                <c:pt idx="3060">
                  <c:v>#N/A</c:v>
                </c:pt>
                <c:pt idx="3061">
                  <c:v>15</c:v>
                </c:pt>
                <c:pt idx="3062">
                  <c:v>#N/A</c:v>
                </c:pt>
                <c:pt idx="3063">
                  <c:v>#N/A</c:v>
                </c:pt>
                <c:pt idx="3064">
                  <c:v>11</c:v>
                </c:pt>
                <c:pt idx="3065">
                  <c:v>#N/A</c:v>
                </c:pt>
                <c:pt idx="3066">
                  <c:v>#N/A</c:v>
                </c:pt>
                <c:pt idx="3067">
                  <c:v>#N/A</c:v>
                </c:pt>
                <c:pt idx="3068">
                  <c:v>17</c:v>
                </c:pt>
                <c:pt idx="3069">
                  <c:v>#N/A</c:v>
                </c:pt>
                <c:pt idx="3070">
                  <c:v>5</c:v>
                </c:pt>
                <c:pt idx="3071">
                  <c:v>#N/A</c:v>
                </c:pt>
                <c:pt idx="3072">
                  <c:v>#N/A</c:v>
                </c:pt>
                <c:pt idx="3073">
                  <c:v>#N/A</c:v>
                </c:pt>
                <c:pt idx="3074">
                  <c:v>#N/A</c:v>
                </c:pt>
                <c:pt idx="3075">
                  <c:v>#N/A</c:v>
                </c:pt>
                <c:pt idx="3076">
                  <c:v>19</c:v>
                </c:pt>
                <c:pt idx="3077">
                  <c:v>#N/A</c:v>
                </c:pt>
                <c:pt idx="3078">
                  <c:v>#N/A</c:v>
                </c:pt>
                <c:pt idx="3079">
                  <c:v>#N/A</c:v>
                </c:pt>
                <c:pt idx="3080">
                  <c:v>9</c:v>
                </c:pt>
                <c:pt idx="3081">
                  <c:v>#N/A</c:v>
                </c:pt>
                <c:pt idx="3082">
                  <c:v>#N/A</c:v>
                </c:pt>
                <c:pt idx="3083">
                  <c:v>15</c:v>
                </c:pt>
                <c:pt idx="3084">
                  <c:v>10</c:v>
                </c:pt>
                <c:pt idx="3085">
                  <c:v>#N/A</c:v>
                </c:pt>
                <c:pt idx="3086">
                  <c:v>#N/A</c:v>
                </c:pt>
                <c:pt idx="3087">
                  <c:v>#N/A</c:v>
                </c:pt>
                <c:pt idx="3088">
                  <c:v>4</c:v>
                </c:pt>
                <c:pt idx="3089">
                  <c:v>6</c:v>
                </c:pt>
                <c:pt idx="3090">
                  <c:v>#N/A</c:v>
                </c:pt>
                <c:pt idx="3091">
                  <c:v>#N/A</c:v>
                </c:pt>
                <c:pt idx="3092">
                  <c:v>#N/A</c:v>
                </c:pt>
                <c:pt idx="3093">
                  <c:v>#N/A</c:v>
                </c:pt>
                <c:pt idx="3094">
                  <c:v>#N/A</c:v>
                </c:pt>
                <c:pt idx="3095">
                  <c:v>#N/A</c:v>
                </c:pt>
                <c:pt idx="3096">
                  <c:v>#N/A</c:v>
                </c:pt>
                <c:pt idx="3097">
                  <c:v>#N/A</c:v>
                </c:pt>
                <c:pt idx="3098">
                  <c:v>#N/A</c:v>
                </c:pt>
                <c:pt idx="3099">
                  <c:v>#N/A</c:v>
                </c:pt>
                <c:pt idx="3100">
                  <c:v>15</c:v>
                </c:pt>
                <c:pt idx="3101">
                  <c:v>#N/A</c:v>
                </c:pt>
                <c:pt idx="3102">
                  <c:v>#N/A</c:v>
                </c:pt>
                <c:pt idx="3103">
                  <c:v>#N/A</c:v>
                </c:pt>
                <c:pt idx="3104">
                  <c:v>#N/A</c:v>
                </c:pt>
                <c:pt idx="3105">
                  <c:v>#N/A</c:v>
                </c:pt>
                <c:pt idx="3106">
                  <c:v>#N/A</c:v>
                </c:pt>
                <c:pt idx="3107">
                  <c:v>#N/A</c:v>
                </c:pt>
                <c:pt idx="3108">
                  <c:v>#N/A</c:v>
                </c:pt>
                <c:pt idx="3109">
                  <c:v>#N/A</c:v>
                </c:pt>
                <c:pt idx="3110">
                  <c:v>#N/A</c:v>
                </c:pt>
                <c:pt idx="3111">
                  <c:v>#N/A</c:v>
                </c:pt>
                <c:pt idx="3112">
                  <c:v>#N/A</c:v>
                </c:pt>
                <c:pt idx="3113">
                  <c:v>#N/A</c:v>
                </c:pt>
                <c:pt idx="3114">
                  <c:v>#N/A</c:v>
                </c:pt>
                <c:pt idx="3115">
                  <c:v>12</c:v>
                </c:pt>
                <c:pt idx="3116">
                  <c:v>#N/A</c:v>
                </c:pt>
                <c:pt idx="3117">
                  <c:v>8</c:v>
                </c:pt>
                <c:pt idx="3118">
                  <c:v>3</c:v>
                </c:pt>
                <c:pt idx="3119">
                  <c:v>#N/A</c:v>
                </c:pt>
                <c:pt idx="3120">
                  <c:v>#N/A</c:v>
                </c:pt>
                <c:pt idx="3121">
                  <c:v>#N/A</c:v>
                </c:pt>
                <c:pt idx="3122">
                  <c:v>#N/A</c:v>
                </c:pt>
                <c:pt idx="3123">
                  <c:v>#N/A</c:v>
                </c:pt>
                <c:pt idx="3124">
                  <c:v>#N/A</c:v>
                </c:pt>
                <c:pt idx="3125">
                  <c:v>#N/A</c:v>
                </c:pt>
                <c:pt idx="3126">
                  <c:v>#N/A</c:v>
                </c:pt>
                <c:pt idx="3127">
                  <c:v>43</c:v>
                </c:pt>
                <c:pt idx="3128">
                  <c:v>#N/A</c:v>
                </c:pt>
                <c:pt idx="3129">
                  <c:v>#N/A</c:v>
                </c:pt>
                <c:pt idx="3130">
                  <c:v>23</c:v>
                </c:pt>
                <c:pt idx="3131">
                  <c:v>#N/A</c:v>
                </c:pt>
                <c:pt idx="3132">
                  <c:v>#N/A</c:v>
                </c:pt>
                <c:pt idx="3133">
                  <c:v>#N/A</c:v>
                </c:pt>
                <c:pt idx="3134">
                  <c:v>#N/A</c:v>
                </c:pt>
                <c:pt idx="3135">
                  <c:v>5</c:v>
                </c:pt>
                <c:pt idx="3136">
                  <c:v>#N/A</c:v>
                </c:pt>
                <c:pt idx="3137">
                  <c:v>#N/A</c:v>
                </c:pt>
                <c:pt idx="3138">
                  <c:v>2</c:v>
                </c:pt>
                <c:pt idx="3139">
                  <c:v>#N/A</c:v>
                </c:pt>
                <c:pt idx="3140">
                  <c:v>#N/A</c:v>
                </c:pt>
                <c:pt idx="3141">
                  <c:v>#N/A</c:v>
                </c:pt>
                <c:pt idx="3142">
                  <c:v>#N/A</c:v>
                </c:pt>
                <c:pt idx="3143">
                  <c:v>#N/A</c:v>
                </c:pt>
                <c:pt idx="3144">
                  <c:v>#N/A</c:v>
                </c:pt>
                <c:pt idx="3145">
                  <c:v>#N/A</c:v>
                </c:pt>
                <c:pt idx="3146">
                  <c:v>#N/A</c:v>
                </c:pt>
                <c:pt idx="3147">
                  <c:v>#N/A</c:v>
                </c:pt>
                <c:pt idx="3148">
                  <c:v>#N/A</c:v>
                </c:pt>
                <c:pt idx="3149">
                  <c:v>#N/A</c:v>
                </c:pt>
                <c:pt idx="3150">
                  <c:v>#N/A</c:v>
                </c:pt>
                <c:pt idx="3151">
                  <c:v>#N/A</c:v>
                </c:pt>
                <c:pt idx="3152">
                  <c:v>#N/A</c:v>
                </c:pt>
                <c:pt idx="3153">
                  <c:v>#N/A</c:v>
                </c:pt>
                <c:pt idx="3154">
                  <c:v>22</c:v>
                </c:pt>
                <c:pt idx="3155">
                  <c:v>#N/A</c:v>
                </c:pt>
                <c:pt idx="3156">
                  <c:v>12</c:v>
                </c:pt>
                <c:pt idx="3157">
                  <c:v>12</c:v>
                </c:pt>
                <c:pt idx="3158">
                  <c:v>#N/A</c:v>
                </c:pt>
                <c:pt idx="3159">
                  <c:v>5</c:v>
                </c:pt>
                <c:pt idx="3160">
                  <c:v>17</c:v>
                </c:pt>
                <c:pt idx="3161">
                  <c:v>#N/A</c:v>
                </c:pt>
                <c:pt idx="3162">
                  <c:v>3</c:v>
                </c:pt>
                <c:pt idx="3163">
                  <c:v>#N/A</c:v>
                </c:pt>
                <c:pt idx="3164">
                  <c:v>#N/A</c:v>
                </c:pt>
                <c:pt idx="3165">
                  <c:v>#N/A</c:v>
                </c:pt>
                <c:pt idx="3166">
                  <c:v>#N/A</c:v>
                </c:pt>
                <c:pt idx="3167">
                  <c:v>#N/A</c:v>
                </c:pt>
                <c:pt idx="3168">
                  <c:v>#N/A</c:v>
                </c:pt>
                <c:pt idx="3169">
                  <c:v>#N/A</c:v>
                </c:pt>
                <c:pt idx="3170">
                  <c:v>4</c:v>
                </c:pt>
                <c:pt idx="3171">
                  <c:v>#N/A</c:v>
                </c:pt>
                <c:pt idx="3172">
                  <c:v>#N/A</c:v>
                </c:pt>
                <c:pt idx="3173">
                  <c:v>13</c:v>
                </c:pt>
                <c:pt idx="3174">
                  <c:v>#N/A</c:v>
                </c:pt>
                <c:pt idx="3175">
                  <c:v>12</c:v>
                </c:pt>
                <c:pt idx="3176">
                  <c:v>2</c:v>
                </c:pt>
                <c:pt idx="3177">
                  <c:v>10</c:v>
                </c:pt>
                <c:pt idx="3178">
                  <c:v>#N/A</c:v>
                </c:pt>
                <c:pt idx="3179">
                  <c:v>#N/A</c:v>
                </c:pt>
                <c:pt idx="3180">
                  <c:v>#N/A</c:v>
                </c:pt>
                <c:pt idx="3181">
                  <c:v>#N/A</c:v>
                </c:pt>
                <c:pt idx="3182">
                  <c:v>#N/A</c:v>
                </c:pt>
                <c:pt idx="3183">
                  <c:v>#N/A</c:v>
                </c:pt>
                <c:pt idx="3184">
                  <c:v>2</c:v>
                </c:pt>
                <c:pt idx="3185">
                  <c:v>#N/A</c:v>
                </c:pt>
                <c:pt idx="3186">
                  <c:v>#N/A</c:v>
                </c:pt>
                <c:pt idx="3187">
                  <c:v>#N/A</c:v>
                </c:pt>
                <c:pt idx="3188">
                  <c:v>38</c:v>
                </c:pt>
                <c:pt idx="3189">
                  <c:v>#N/A</c:v>
                </c:pt>
                <c:pt idx="3190">
                  <c:v>5</c:v>
                </c:pt>
                <c:pt idx="3191">
                  <c:v>#N/A</c:v>
                </c:pt>
                <c:pt idx="3192">
                  <c:v>#N/A</c:v>
                </c:pt>
                <c:pt idx="3193">
                  <c:v>#N/A</c:v>
                </c:pt>
                <c:pt idx="3194">
                  <c:v>#N/A</c:v>
                </c:pt>
                <c:pt idx="3195">
                  <c:v>#N/A</c:v>
                </c:pt>
                <c:pt idx="3196">
                  <c:v>#N/A</c:v>
                </c:pt>
                <c:pt idx="3197">
                  <c:v>#N/A</c:v>
                </c:pt>
                <c:pt idx="3198">
                  <c:v>22</c:v>
                </c:pt>
                <c:pt idx="3199">
                  <c:v>5</c:v>
                </c:pt>
                <c:pt idx="3200">
                  <c:v>23</c:v>
                </c:pt>
                <c:pt idx="3201">
                  <c:v>31</c:v>
                </c:pt>
                <c:pt idx="3202">
                  <c:v>#N/A</c:v>
                </c:pt>
                <c:pt idx="3203">
                  <c:v>#N/A</c:v>
                </c:pt>
                <c:pt idx="3204">
                  <c:v>#N/A</c:v>
                </c:pt>
                <c:pt idx="3205">
                  <c:v>16</c:v>
                </c:pt>
                <c:pt idx="3206">
                  <c:v>#N/A</c:v>
                </c:pt>
                <c:pt idx="3207">
                  <c:v>14</c:v>
                </c:pt>
                <c:pt idx="3208">
                  <c:v>#N/A</c:v>
                </c:pt>
                <c:pt idx="3209">
                  <c:v>#N/A</c:v>
                </c:pt>
                <c:pt idx="3210">
                  <c:v>#N/A</c:v>
                </c:pt>
                <c:pt idx="3211">
                  <c:v>#N/A</c:v>
                </c:pt>
                <c:pt idx="3212">
                  <c:v>#N/A</c:v>
                </c:pt>
                <c:pt idx="3213">
                  <c:v>#N/A</c:v>
                </c:pt>
                <c:pt idx="3214">
                  <c:v>#N/A</c:v>
                </c:pt>
                <c:pt idx="3215">
                  <c:v>21</c:v>
                </c:pt>
                <c:pt idx="3216">
                  <c:v>10</c:v>
                </c:pt>
                <c:pt idx="3217">
                  <c:v>#N/A</c:v>
                </c:pt>
                <c:pt idx="3218">
                  <c:v>9</c:v>
                </c:pt>
                <c:pt idx="3219">
                  <c:v>#N/A</c:v>
                </c:pt>
                <c:pt idx="3220">
                  <c:v>#N/A</c:v>
                </c:pt>
                <c:pt idx="3221">
                  <c:v>#N/A</c:v>
                </c:pt>
                <c:pt idx="3222">
                  <c:v>#N/A</c:v>
                </c:pt>
                <c:pt idx="3223">
                  <c:v>#N/A</c:v>
                </c:pt>
                <c:pt idx="3224">
                  <c:v>3</c:v>
                </c:pt>
                <c:pt idx="3225">
                  <c:v>#N/A</c:v>
                </c:pt>
                <c:pt idx="3226">
                  <c:v>9</c:v>
                </c:pt>
                <c:pt idx="3227">
                  <c:v>#N/A</c:v>
                </c:pt>
                <c:pt idx="3228">
                  <c:v>#N/A</c:v>
                </c:pt>
                <c:pt idx="3229">
                  <c:v>#N/A</c:v>
                </c:pt>
                <c:pt idx="3230">
                  <c:v>7</c:v>
                </c:pt>
                <c:pt idx="3231">
                  <c:v>#N/A</c:v>
                </c:pt>
                <c:pt idx="3232">
                  <c:v>#N/A</c:v>
                </c:pt>
                <c:pt idx="3233">
                  <c:v>#N/A</c:v>
                </c:pt>
                <c:pt idx="3234">
                  <c:v>44</c:v>
                </c:pt>
                <c:pt idx="3235">
                  <c:v>#N/A</c:v>
                </c:pt>
                <c:pt idx="3236">
                  <c:v>#N/A</c:v>
                </c:pt>
                <c:pt idx="3237">
                  <c:v>#N/A</c:v>
                </c:pt>
                <c:pt idx="3238">
                  <c:v>4</c:v>
                </c:pt>
                <c:pt idx="3239">
                  <c:v>#N/A</c:v>
                </c:pt>
                <c:pt idx="3240">
                  <c:v>#N/A</c:v>
                </c:pt>
                <c:pt idx="3241">
                  <c:v>#N/A</c:v>
                </c:pt>
                <c:pt idx="3242">
                  <c:v>#N/A</c:v>
                </c:pt>
                <c:pt idx="3243">
                  <c:v>#N/A</c:v>
                </c:pt>
                <c:pt idx="3244">
                  <c:v>#N/A</c:v>
                </c:pt>
                <c:pt idx="3245">
                  <c:v>10</c:v>
                </c:pt>
                <c:pt idx="3246">
                  <c:v>#N/A</c:v>
                </c:pt>
                <c:pt idx="3247">
                  <c:v>#N/A</c:v>
                </c:pt>
                <c:pt idx="3248">
                  <c:v>#N/A</c:v>
                </c:pt>
                <c:pt idx="3249">
                  <c:v>#N/A</c:v>
                </c:pt>
                <c:pt idx="3250">
                  <c:v>#N/A</c:v>
                </c:pt>
                <c:pt idx="3251">
                  <c:v>4</c:v>
                </c:pt>
                <c:pt idx="3252">
                  <c:v>15</c:v>
                </c:pt>
                <c:pt idx="3253">
                  <c:v>#N/A</c:v>
                </c:pt>
                <c:pt idx="3254">
                  <c:v>#N/A</c:v>
                </c:pt>
                <c:pt idx="3255">
                  <c:v>#N/A</c:v>
                </c:pt>
                <c:pt idx="3256">
                  <c:v>2</c:v>
                </c:pt>
                <c:pt idx="3257">
                  <c:v>#N/A</c:v>
                </c:pt>
                <c:pt idx="3258">
                  <c:v>#N/A</c:v>
                </c:pt>
                <c:pt idx="3259">
                  <c:v>4</c:v>
                </c:pt>
                <c:pt idx="3260">
                  <c:v>3</c:v>
                </c:pt>
                <c:pt idx="3261">
                  <c:v>#N/A</c:v>
                </c:pt>
                <c:pt idx="3262">
                  <c:v>31</c:v>
                </c:pt>
                <c:pt idx="3263">
                  <c:v>#N/A</c:v>
                </c:pt>
                <c:pt idx="3264">
                  <c:v>31</c:v>
                </c:pt>
                <c:pt idx="3265">
                  <c:v>#N/A</c:v>
                </c:pt>
                <c:pt idx="3266">
                  <c:v>3</c:v>
                </c:pt>
                <c:pt idx="3267">
                  <c:v>4</c:v>
                </c:pt>
                <c:pt idx="3268">
                  <c:v>3</c:v>
                </c:pt>
                <c:pt idx="3269">
                  <c:v>#N/A</c:v>
                </c:pt>
                <c:pt idx="3270">
                  <c:v>#N/A</c:v>
                </c:pt>
                <c:pt idx="3271">
                  <c:v>#N/A</c:v>
                </c:pt>
                <c:pt idx="3272">
                  <c:v>#N/A</c:v>
                </c:pt>
                <c:pt idx="3273">
                  <c:v>12</c:v>
                </c:pt>
                <c:pt idx="3274">
                  <c:v>#N/A</c:v>
                </c:pt>
                <c:pt idx="3275">
                  <c:v>#N/A</c:v>
                </c:pt>
                <c:pt idx="3276">
                  <c:v>9</c:v>
                </c:pt>
                <c:pt idx="3277">
                  <c:v>#N/A</c:v>
                </c:pt>
                <c:pt idx="3278">
                  <c:v>#N/A</c:v>
                </c:pt>
                <c:pt idx="3279">
                  <c:v>#N/A</c:v>
                </c:pt>
                <c:pt idx="3280">
                  <c:v>#N/A</c:v>
                </c:pt>
                <c:pt idx="3281">
                  <c:v>6</c:v>
                </c:pt>
                <c:pt idx="3282">
                  <c:v>#N/A</c:v>
                </c:pt>
                <c:pt idx="3283">
                  <c:v>19</c:v>
                </c:pt>
                <c:pt idx="3284">
                  <c:v>#N/A</c:v>
                </c:pt>
                <c:pt idx="3285">
                  <c:v>2</c:v>
                </c:pt>
                <c:pt idx="3286">
                  <c:v>#N/A</c:v>
                </c:pt>
                <c:pt idx="3287">
                  <c:v>#N/A</c:v>
                </c:pt>
                <c:pt idx="3288">
                  <c:v>#N/A</c:v>
                </c:pt>
                <c:pt idx="3289">
                  <c:v>36</c:v>
                </c:pt>
                <c:pt idx="3290">
                  <c:v>#N/A</c:v>
                </c:pt>
                <c:pt idx="3291">
                  <c:v>#N/A</c:v>
                </c:pt>
                <c:pt idx="3292">
                  <c:v>#N/A</c:v>
                </c:pt>
                <c:pt idx="3293">
                  <c:v>#N/A</c:v>
                </c:pt>
                <c:pt idx="3294">
                  <c:v>2</c:v>
                </c:pt>
                <c:pt idx="3295">
                  <c:v>#N/A</c:v>
                </c:pt>
                <c:pt idx="3296">
                  <c:v>#N/A</c:v>
                </c:pt>
                <c:pt idx="3297">
                  <c:v>#N/A</c:v>
                </c:pt>
                <c:pt idx="3298">
                  <c:v>#N/A</c:v>
                </c:pt>
                <c:pt idx="3299">
                  <c:v>4</c:v>
                </c:pt>
                <c:pt idx="3300">
                  <c:v>16</c:v>
                </c:pt>
                <c:pt idx="3301">
                  <c:v>#N/A</c:v>
                </c:pt>
                <c:pt idx="3302">
                  <c:v>#N/A</c:v>
                </c:pt>
                <c:pt idx="3303">
                  <c:v>5</c:v>
                </c:pt>
                <c:pt idx="3304">
                  <c:v>2</c:v>
                </c:pt>
                <c:pt idx="3305">
                  <c:v>#N/A</c:v>
                </c:pt>
                <c:pt idx="3306">
                  <c:v>#N/A</c:v>
                </c:pt>
                <c:pt idx="3307">
                  <c:v>#N/A</c:v>
                </c:pt>
                <c:pt idx="3308">
                  <c:v>#N/A</c:v>
                </c:pt>
                <c:pt idx="3309">
                  <c:v>#N/A</c:v>
                </c:pt>
                <c:pt idx="3310">
                  <c:v>#N/A</c:v>
                </c:pt>
                <c:pt idx="3311">
                  <c:v>#N/A</c:v>
                </c:pt>
                <c:pt idx="3312">
                  <c:v>#N/A</c:v>
                </c:pt>
                <c:pt idx="3313">
                  <c:v>#N/A</c:v>
                </c:pt>
                <c:pt idx="3314">
                  <c:v>#N/A</c:v>
                </c:pt>
                <c:pt idx="3315">
                  <c:v>7</c:v>
                </c:pt>
                <c:pt idx="3316">
                  <c:v>24</c:v>
                </c:pt>
                <c:pt idx="3317">
                  <c:v>#N/A</c:v>
                </c:pt>
                <c:pt idx="3318">
                  <c:v>#N/A</c:v>
                </c:pt>
                <c:pt idx="3319">
                  <c:v>30</c:v>
                </c:pt>
                <c:pt idx="3320">
                  <c:v>#N/A</c:v>
                </c:pt>
                <c:pt idx="3321">
                  <c:v>#N/A</c:v>
                </c:pt>
                <c:pt idx="3322">
                  <c:v>#N/A</c:v>
                </c:pt>
                <c:pt idx="3323">
                  <c:v>#N/A</c:v>
                </c:pt>
                <c:pt idx="3324">
                  <c:v>#N/A</c:v>
                </c:pt>
                <c:pt idx="3325">
                  <c:v>#N/A</c:v>
                </c:pt>
                <c:pt idx="3326">
                  <c:v>5</c:v>
                </c:pt>
                <c:pt idx="3327">
                  <c:v>#N/A</c:v>
                </c:pt>
                <c:pt idx="3328">
                  <c:v>16</c:v>
                </c:pt>
                <c:pt idx="3329">
                  <c:v>#N/A</c:v>
                </c:pt>
                <c:pt idx="3330">
                  <c:v>#N/A</c:v>
                </c:pt>
                <c:pt idx="3331">
                  <c:v>#N/A</c:v>
                </c:pt>
                <c:pt idx="3332">
                  <c:v>4</c:v>
                </c:pt>
                <c:pt idx="3333">
                  <c:v>32</c:v>
                </c:pt>
                <c:pt idx="3334">
                  <c:v>#N/A</c:v>
                </c:pt>
                <c:pt idx="3335">
                  <c:v>#N/A</c:v>
                </c:pt>
                <c:pt idx="3336">
                  <c:v>6</c:v>
                </c:pt>
                <c:pt idx="3337">
                  <c:v>#N/A</c:v>
                </c:pt>
                <c:pt idx="3338">
                  <c:v>#N/A</c:v>
                </c:pt>
                <c:pt idx="3339">
                  <c:v>6</c:v>
                </c:pt>
                <c:pt idx="3340">
                  <c:v>#N/A</c:v>
                </c:pt>
                <c:pt idx="3341">
                  <c:v>#N/A</c:v>
                </c:pt>
                <c:pt idx="3342">
                  <c:v>#N/A</c:v>
                </c:pt>
                <c:pt idx="3343">
                  <c:v>#N/A</c:v>
                </c:pt>
                <c:pt idx="3344">
                  <c:v>3</c:v>
                </c:pt>
                <c:pt idx="3345">
                  <c:v>#N/A</c:v>
                </c:pt>
                <c:pt idx="3346">
                  <c:v>#N/A</c:v>
                </c:pt>
                <c:pt idx="3347">
                  <c:v>#N/A</c:v>
                </c:pt>
                <c:pt idx="3348">
                  <c:v>5</c:v>
                </c:pt>
                <c:pt idx="3349">
                  <c:v>#N/A</c:v>
                </c:pt>
                <c:pt idx="3350">
                  <c:v>#N/A</c:v>
                </c:pt>
                <c:pt idx="3351">
                  <c:v>#N/A</c:v>
                </c:pt>
                <c:pt idx="3352">
                  <c:v>3</c:v>
                </c:pt>
                <c:pt idx="3353">
                  <c:v>#N/A</c:v>
                </c:pt>
                <c:pt idx="3354">
                  <c:v>#N/A</c:v>
                </c:pt>
                <c:pt idx="3355">
                  <c:v>6</c:v>
                </c:pt>
                <c:pt idx="3356">
                  <c:v>#N/A</c:v>
                </c:pt>
                <c:pt idx="3357">
                  <c:v>#N/A</c:v>
                </c:pt>
                <c:pt idx="3358">
                  <c:v>11</c:v>
                </c:pt>
                <c:pt idx="3359">
                  <c:v>3</c:v>
                </c:pt>
                <c:pt idx="3360">
                  <c:v>#N/A</c:v>
                </c:pt>
                <c:pt idx="3361">
                  <c:v>#N/A</c:v>
                </c:pt>
                <c:pt idx="3362">
                  <c:v>17</c:v>
                </c:pt>
                <c:pt idx="3363">
                  <c:v>5</c:v>
                </c:pt>
                <c:pt idx="3364">
                  <c:v>#N/A</c:v>
                </c:pt>
                <c:pt idx="3365">
                  <c:v>#N/A</c:v>
                </c:pt>
                <c:pt idx="3366">
                  <c:v>7</c:v>
                </c:pt>
                <c:pt idx="3367">
                  <c:v>#N/A</c:v>
                </c:pt>
                <c:pt idx="3368">
                  <c:v>#N/A</c:v>
                </c:pt>
                <c:pt idx="3369">
                  <c:v>12</c:v>
                </c:pt>
                <c:pt idx="3370">
                  <c:v>#N/A</c:v>
                </c:pt>
                <c:pt idx="3371">
                  <c:v>#N/A</c:v>
                </c:pt>
                <c:pt idx="3372">
                  <c:v>#N/A</c:v>
                </c:pt>
                <c:pt idx="3373">
                  <c:v>8</c:v>
                </c:pt>
                <c:pt idx="3374">
                  <c:v>#N/A</c:v>
                </c:pt>
                <c:pt idx="3375">
                  <c:v>#N/A</c:v>
                </c:pt>
                <c:pt idx="3376">
                  <c:v>#N/A</c:v>
                </c:pt>
                <c:pt idx="3377">
                  <c:v>7</c:v>
                </c:pt>
                <c:pt idx="3378">
                  <c:v>7</c:v>
                </c:pt>
                <c:pt idx="3379">
                  <c:v>15</c:v>
                </c:pt>
                <c:pt idx="3380">
                  <c:v>15</c:v>
                </c:pt>
                <c:pt idx="3381">
                  <c:v>3</c:v>
                </c:pt>
                <c:pt idx="3382">
                  <c:v>4</c:v>
                </c:pt>
                <c:pt idx="3383">
                  <c:v>20</c:v>
                </c:pt>
                <c:pt idx="3384">
                  <c:v>3</c:v>
                </c:pt>
                <c:pt idx="3385">
                  <c:v>5</c:v>
                </c:pt>
                <c:pt idx="3386">
                  <c:v>11</c:v>
                </c:pt>
                <c:pt idx="3387">
                  <c:v>8</c:v>
                </c:pt>
                <c:pt idx="3388">
                  <c:v>6</c:v>
                </c:pt>
                <c:pt idx="3389">
                  <c:v>15</c:v>
                </c:pt>
                <c:pt idx="3390">
                  <c:v>2</c:v>
                </c:pt>
                <c:pt idx="3391">
                  <c:v>30</c:v>
                </c:pt>
                <c:pt idx="3392">
                  <c:v>16</c:v>
                </c:pt>
                <c:pt idx="3393">
                  <c:v>#N/A</c:v>
                </c:pt>
                <c:pt idx="3394">
                  <c:v>#N/A</c:v>
                </c:pt>
                <c:pt idx="3395">
                  <c:v>#N/A</c:v>
                </c:pt>
                <c:pt idx="3396">
                  <c:v>#N/A</c:v>
                </c:pt>
                <c:pt idx="3397">
                  <c:v>#N/A</c:v>
                </c:pt>
                <c:pt idx="3398">
                  <c:v>#N/A</c:v>
                </c:pt>
                <c:pt idx="3399">
                  <c:v>#N/A</c:v>
                </c:pt>
                <c:pt idx="3400">
                  <c:v>#N/A</c:v>
                </c:pt>
                <c:pt idx="3401">
                  <c:v>#N/A</c:v>
                </c:pt>
                <c:pt idx="3402">
                  <c:v>#N/A</c:v>
                </c:pt>
                <c:pt idx="3403">
                  <c:v>#N/A</c:v>
                </c:pt>
                <c:pt idx="3404">
                  <c:v>#N/A</c:v>
                </c:pt>
                <c:pt idx="3405">
                  <c:v>#N/A</c:v>
                </c:pt>
                <c:pt idx="3406">
                  <c:v>#N/A</c:v>
                </c:pt>
                <c:pt idx="3407">
                  <c:v>#N/A</c:v>
                </c:pt>
                <c:pt idx="3408">
                  <c:v>#N/A</c:v>
                </c:pt>
                <c:pt idx="3409">
                  <c:v>#N/A</c:v>
                </c:pt>
                <c:pt idx="3410">
                  <c:v>#N/A</c:v>
                </c:pt>
                <c:pt idx="3411">
                  <c:v>#N/A</c:v>
                </c:pt>
                <c:pt idx="3412">
                  <c:v>#N/A</c:v>
                </c:pt>
                <c:pt idx="3413">
                  <c:v>#N/A</c:v>
                </c:pt>
                <c:pt idx="3414">
                  <c:v>#N/A</c:v>
                </c:pt>
                <c:pt idx="3415">
                  <c:v>#N/A</c:v>
                </c:pt>
                <c:pt idx="3416">
                  <c:v>#N/A</c:v>
                </c:pt>
                <c:pt idx="3417">
                  <c:v>#N/A</c:v>
                </c:pt>
                <c:pt idx="3418">
                  <c:v>#N/A</c:v>
                </c:pt>
                <c:pt idx="3419">
                  <c:v>#N/A</c:v>
                </c:pt>
                <c:pt idx="3420">
                  <c:v>#N/A</c:v>
                </c:pt>
                <c:pt idx="3421">
                  <c:v>#N/A</c:v>
                </c:pt>
                <c:pt idx="3422">
                  <c:v>#N/A</c:v>
                </c:pt>
                <c:pt idx="3423">
                  <c:v>#N/A</c:v>
                </c:pt>
                <c:pt idx="3424">
                  <c:v>#N/A</c:v>
                </c:pt>
                <c:pt idx="3425">
                  <c:v>#N/A</c:v>
                </c:pt>
                <c:pt idx="3426">
                  <c:v>#N/A</c:v>
                </c:pt>
                <c:pt idx="3427">
                  <c:v>#N/A</c:v>
                </c:pt>
                <c:pt idx="3428">
                  <c:v>#N/A</c:v>
                </c:pt>
                <c:pt idx="3429">
                  <c:v>#N/A</c:v>
                </c:pt>
                <c:pt idx="3430">
                  <c:v>#N/A</c:v>
                </c:pt>
                <c:pt idx="3431">
                  <c:v>#N/A</c:v>
                </c:pt>
                <c:pt idx="3432">
                  <c:v>#N/A</c:v>
                </c:pt>
                <c:pt idx="3433">
                  <c:v>#N/A</c:v>
                </c:pt>
                <c:pt idx="3434">
                  <c:v>#N/A</c:v>
                </c:pt>
                <c:pt idx="3435">
                  <c:v>#N/A</c:v>
                </c:pt>
                <c:pt idx="3436">
                  <c:v>#N/A</c:v>
                </c:pt>
                <c:pt idx="3437">
                  <c:v>#N/A</c:v>
                </c:pt>
                <c:pt idx="3438">
                  <c:v>#N/A</c:v>
                </c:pt>
                <c:pt idx="3439">
                  <c:v>#N/A</c:v>
                </c:pt>
                <c:pt idx="3440">
                  <c:v>#N/A</c:v>
                </c:pt>
                <c:pt idx="3441">
                  <c:v>#N/A</c:v>
                </c:pt>
                <c:pt idx="3442">
                  <c:v>#N/A</c:v>
                </c:pt>
                <c:pt idx="3443">
                  <c:v>#N/A</c:v>
                </c:pt>
                <c:pt idx="3444">
                  <c:v>#N/A</c:v>
                </c:pt>
                <c:pt idx="3445">
                  <c:v>#N/A</c:v>
                </c:pt>
                <c:pt idx="3446">
                  <c:v>#N/A</c:v>
                </c:pt>
                <c:pt idx="3447">
                  <c:v>#N/A</c:v>
                </c:pt>
                <c:pt idx="3448">
                  <c:v>#N/A</c:v>
                </c:pt>
                <c:pt idx="3449">
                  <c:v>#N/A</c:v>
                </c:pt>
                <c:pt idx="3450">
                  <c:v>#N/A</c:v>
                </c:pt>
                <c:pt idx="3451">
                  <c:v>#N/A</c:v>
                </c:pt>
                <c:pt idx="3452">
                  <c:v>#N/A</c:v>
                </c:pt>
                <c:pt idx="3453">
                  <c:v>#N/A</c:v>
                </c:pt>
                <c:pt idx="3454">
                  <c:v>#N/A</c:v>
                </c:pt>
                <c:pt idx="3455">
                  <c:v>#N/A</c:v>
                </c:pt>
                <c:pt idx="3456">
                  <c:v>#N/A</c:v>
                </c:pt>
                <c:pt idx="3457">
                  <c:v>#N/A</c:v>
                </c:pt>
                <c:pt idx="3458">
                  <c:v>#N/A</c:v>
                </c:pt>
                <c:pt idx="3459">
                  <c:v>#N/A</c:v>
                </c:pt>
                <c:pt idx="3460">
                  <c:v>#N/A</c:v>
                </c:pt>
                <c:pt idx="3461">
                  <c:v>#N/A</c:v>
                </c:pt>
                <c:pt idx="3462">
                  <c:v>#N/A</c:v>
                </c:pt>
                <c:pt idx="3463">
                  <c:v>#N/A</c:v>
                </c:pt>
                <c:pt idx="3464">
                  <c:v>#N/A</c:v>
                </c:pt>
                <c:pt idx="3465">
                  <c:v>#N/A</c:v>
                </c:pt>
                <c:pt idx="3466">
                  <c:v>#N/A</c:v>
                </c:pt>
                <c:pt idx="3467">
                  <c:v>#N/A</c:v>
                </c:pt>
                <c:pt idx="3468">
                  <c:v>#N/A</c:v>
                </c:pt>
                <c:pt idx="3469">
                  <c:v>#N/A</c:v>
                </c:pt>
                <c:pt idx="3470">
                  <c:v>#N/A</c:v>
                </c:pt>
                <c:pt idx="3471">
                  <c:v>#N/A</c:v>
                </c:pt>
                <c:pt idx="3472">
                  <c:v>#N/A</c:v>
                </c:pt>
                <c:pt idx="3473">
                  <c:v>#N/A</c:v>
                </c:pt>
                <c:pt idx="3474">
                  <c:v>#N/A</c:v>
                </c:pt>
                <c:pt idx="3475">
                  <c:v>#N/A</c:v>
                </c:pt>
                <c:pt idx="3476">
                  <c:v>#N/A</c:v>
                </c:pt>
                <c:pt idx="3477">
                  <c:v>#N/A</c:v>
                </c:pt>
                <c:pt idx="3478">
                  <c:v>#N/A</c:v>
                </c:pt>
                <c:pt idx="3479">
                  <c:v>#N/A</c:v>
                </c:pt>
                <c:pt idx="3480">
                  <c:v>#N/A</c:v>
                </c:pt>
                <c:pt idx="3481">
                  <c:v>#N/A</c:v>
                </c:pt>
                <c:pt idx="3482">
                  <c:v>#N/A</c:v>
                </c:pt>
                <c:pt idx="3483">
                  <c:v>#N/A</c:v>
                </c:pt>
                <c:pt idx="3484">
                  <c:v>#N/A</c:v>
                </c:pt>
                <c:pt idx="3485">
                  <c:v>#N/A</c:v>
                </c:pt>
                <c:pt idx="3486">
                  <c:v>#N/A</c:v>
                </c:pt>
                <c:pt idx="3487">
                  <c:v>#N/A</c:v>
                </c:pt>
                <c:pt idx="3488">
                  <c:v>#N/A</c:v>
                </c:pt>
                <c:pt idx="3489">
                  <c:v>#N/A</c:v>
                </c:pt>
                <c:pt idx="3490">
                  <c:v>#N/A</c:v>
                </c:pt>
                <c:pt idx="3491">
                  <c:v>#N/A</c:v>
                </c:pt>
                <c:pt idx="3492">
                  <c:v>#N/A</c:v>
                </c:pt>
                <c:pt idx="3493">
                  <c:v>#N/A</c:v>
                </c:pt>
                <c:pt idx="3494">
                  <c:v>#N/A</c:v>
                </c:pt>
                <c:pt idx="3495">
                  <c:v>#N/A</c:v>
                </c:pt>
                <c:pt idx="3496">
                  <c:v>#N/A</c:v>
                </c:pt>
                <c:pt idx="3497">
                  <c:v>#N/A</c:v>
                </c:pt>
                <c:pt idx="3498">
                  <c:v>#N/A</c:v>
                </c:pt>
                <c:pt idx="3499">
                  <c:v>#N/A</c:v>
                </c:pt>
                <c:pt idx="3500">
                  <c:v>#N/A</c:v>
                </c:pt>
                <c:pt idx="3501">
                  <c:v>#N/A</c:v>
                </c:pt>
                <c:pt idx="3502">
                  <c:v>#N/A</c:v>
                </c:pt>
                <c:pt idx="3503">
                  <c:v>#N/A</c:v>
                </c:pt>
                <c:pt idx="3504">
                  <c:v>#N/A</c:v>
                </c:pt>
                <c:pt idx="3505">
                  <c:v>#N/A</c:v>
                </c:pt>
                <c:pt idx="3506">
                  <c:v>#N/A</c:v>
                </c:pt>
                <c:pt idx="3507">
                  <c:v>#N/A</c:v>
                </c:pt>
                <c:pt idx="3508">
                  <c:v>11</c:v>
                </c:pt>
                <c:pt idx="3509">
                  <c:v>#N/A</c:v>
                </c:pt>
                <c:pt idx="3510">
                  <c:v>#N/A</c:v>
                </c:pt>
                <c:pt idx="3511">
                  <c:v>#N/A</c:v>
                </c:pt>
                <c:pt idx="3512">
                  <c:v>5</c:v>
                </c:pt>
                <c:pt idx="3513">
                  <c:v>61</c:v>
                </c:pt>
                <c:pt idx="3514">
                  <c:v>12</c:v>
                </c:pt>
                <c:pt idx="3515">
                  <c:v>4</c:v>
                </c:pt>
                <c:pt idx="3516">
                  <c:v>4</c:v>
                </c:pt>
                <c:pt idx="3517">
                  <c:v>31</c:v>
                </c:pt>
                <c:pt idx="3518">
                  <c:v>11</c:v>
                </c:pt>
                <c:pt idx="3519">
                  <c:v>16</c:v>
                </c:pt>
                <c:pt idx="3520">
                  <c:v>9</c:v>
                </c:pt>
                <c:pt idx="3521">
                  <c:v>2</c:v>
                </c:pt>
                <c:pt idx="3522">
                  <c:v>9</c:v>
                </c:pt>
                <c:pt idx="3523">
                  <c:v>3</c:v>
                </c:pt>
                <c:pt idx="3524">
                  <c:v>3</c:v>
                </c:pt>
                <c:pt idx="3525">
                  <c:v>2</c:v>
                </c:pt>
                <c:pt idx="3526">
                  <c:v>3</c:v>
                </c:pt>
                <c:pt idx="3527">
                  <c:v>7</c:v>
                </c:pt>
                <c:pt idx="3528">
                  <c:v>5</c:v>
                </c:pt>
                <c:pt idx="3529">
                  <c:v>3</c:v>
                </c:pt>
                <c:pt idx="3530">
                  <c:v>2</c:v>
                </c:pt>
                <c:pt idx="3531">
                  <c:v>#N/A</c:v>
                </c:pt>
                <c:pt idx="3532">
                  <c:v>#N/A</c:v>
                </c:pt>
                <c:pt idx="3533">
                  <c:v>#N/A</c:v>
                </c:pt>
                <c:pt idx="3534">
                  <c:v>#N/A</c:v>
                </c:pt>
                <c:pt idx="3535">
                  <c:v>#N/A</c:v>
                </c:pt>
                <c:pt idx="3536">
                  <c:v>#N/A</c:v>
                </c:pt>
                <c:pt idx="3537">
                  <c:v>#N/A</c:v>
                </c:pt>
                <c:pt idx="3538">
                  <c:v>#N/A</c:v>
                </c:pt>
                <c:pt idx="3539">
                  <c:v>#N/A</c:v>
                </c:pt>
                <c:pt idx="3540">
                  <c:v>#N/A</c:v>
                </c:pt>
                <c:pt idx="3541">
                  <c:v>#N/A</c:v>
                </c:pt>
                <c:pt idx="3542">
                  <c:v>#N/A</c:v>
                </c:pt>
                <c:pt idx="3543">
                  <c:v>#N/A</c:v>
                </c:pt>
                <c:pt idx="3544">
                  <c:v>#N/A</c:v>
                </c:pt>
                <c:pt idx="3545">
                  <c:v>#N/A</c:v>
                </c:pt>
                <c:pt idx="3546">
                  <c:v>#N/A</c:v>
                </c:pt>
                <c:pt idx="3547">
                  <c:v>#N/A</c:v>
                </c:pt>
                <c:pt idx="3548">
                  <c:v>#N/A</c:v>
                </c:pt>
                <c:pt idx="3549">
                  <c:v>#N/A</c:v>
                </c:pt>
                <c:pt idx="3550">
                  <c:v>#N/A</c:v>
                </c:pt>
                <c:pt idx="3551">
                  <c:v>#N/A</c:v>
                </c:pt>
                <c:pt idx="3552">
                  <c:v>#N/A</c:v>
                </c:pt>
                <c:pt idx="3553">
                  <c:v>#N/A</c:v>
                </c:pt>
                <c:pt idx="3554">
                  <c:v>#N/A</c:v>
                </c:pt>
                <c:pt idx="3555">
                  <c:v>#N/A</c:v>
                </c:pt>
                <c:pt idx="3556">
                  <c:v>#N/A</c:v>
                </c:pt>
                <c:pt idx="3557">
                  <c:v>#N/A</c:v>
                </c:pt>
                <c:pt idx="3558">
                  <c:v>#N/A</c:v>
                </c:pt>
                <c:pt idx="3559">
                  <c:v>#N/A</c:v>
                </c:pt>
                <c:pt idx="3560">
                  <c:v>#N/A</c:v>
                </c:pt>
                <c:pt idx="3561">
                  <c:v>#N/A</c:v>
                </c:pt>
                <c:pt idx="3562">
                  <c:v>#N/A</c:v>
                </c:pt>
                <c:pt idx="3563">
                  <c:v>#N/A</c:v>
                </c:pt>
                <c:pt idx="3564">
                  <c:v>#N/A</c:v>
                </c:pt>
                <c:pt idx="3565">
                  <c:v>#N/A</c:v>
                </c:pt>
                <c:pt idx="3566">
                  <c:v>#N/A</c:v>
                </c:pt>
                <c:pt idx="3567">
                  <c:v>#N/A</c:v>
                </c:pt>
                <c:pt idx="3568">
                  <c:v>#N/A</c:v>
                </c:pt>
                <c:pt idx="3569">
                  <c:v>#N/A</c:v>
                </c:pt>
                <c:pt idx="3570">
                  <c:v>#N/A</c:v>
                </c:pt>
                <c:pt idx="3571">
                  <c:v>#N/A</c:v>
                </c:pt>
                <c:pt idx="3572">
                  <c:v>#N/A</c:v>
                </c:pt>
                <c:pt idx="3573">
                  <c:v>#N/A</c:v>
                </c:pt>
                <c:pt idx="3574">
                  <c:v>#N/A</c:v>
                </c:pt>
                <c:pt idx="3575">
                  <c:v>#N/A</c:v>
                </c:pt>
                <c:pt idx="3576">
                  <c:v>#N/A</c:v>
                </c:pt>
                <c:pt idx="3577">
                  <c:v>#N/A</c:v>
                </c:pt>
                <c:pt idx="3578">
                  <c:v>#N/A</c:v>
                </c:pt>
                <c:pt idx="3579">
                  <c:v>#N/A</c:v>
                </c:pt>
                <c:pt idx="3580">
                  <c:v>#N/A</c:v>
                </c:pt>
                <c:pt idx="3581">
                  <c:v>#N/A</c:v>
                </c:pt>
                <c:pt idx="3582">
                  <c:v>#N/A</c:v>
                </c:pt>
                <c:pt idx="3583">
                  <c:v>#N/A</c:v>
                </c:pt>
                <c:pt idx="3584">
                  <c:v>#N/A</c:v>
                </c:pt>
                <c:pt idx="3585">
                  <c:v>#N/A</c:v>
                </c:pt>
                <c:pt idx="3586">
                  <c:v>#N/A</c:v>
                </c:pt>
                <c:pt idx="3587">
                  <c:v>#N/A</c:v>
                </c:pt>
                <c:pt idx="3588">
                  <c:v>#N/A</c:v>
                </c:pt>
                <c:pt idx="3589">
                  <c:v>#N/A</c:v>
                </c:pt>
                <c:pt idx="3590">
                  <c:v>#N/A</c:v>
                </c:pt>
                <c:pt idx="3591">
                  <c:v>#N/A</c:v>
                </c:pt>
                <c:pt idx="3592">
                  <c:v>#N/A</c:v>
                </c:pt>
                <c:pt idx="3593">
                  <c:v>#N/A</c:v>
                </c:pt>
                <c:pt idx="3594">
                  <c:v>#N/A</c:v>
                </c:pt>
                <c:pt idx="3595">
                  <c:v>#N/A</c:v>
                </c:pt>
                <c:pt idx="3596">
                  <c:v>#N/A</c:v>
                </c:pt>
                <c:pt idx="3597">
                  <c:v>#N/A</c:v>
                </c:pt>
                <c:pt idx="3598">
                  <c:v>#N/A</c:v>
                </c:pt>
                <c:pt idx="3599">
                  <c:v>#N/A</c:v>
                </c:pt>
                <c:pt idx="3600">
                  <c:v>#N/A</c:v>
                </c:pt>
                <c:pt idx="3601">
                  <c:v>#N/A</c:v>
                </c:pt>
                <c:pt idx="3602">
                  <c:v>#N/A</c:v>
                </c:pt>
                <c:pt idx="3603">
                  <c:v>#N/A</c:v>
                </c:pt>
                <c:pt idx="3604">
                  <c:v>#N/A</c:v>
                </c:pt>
                <c:pt idx="3605">
                  <c:v>#N/A</c:v>
                </c:pt>
                <c:pt idx="3606">
                  <c:v>#N/A</c:v>
                </c:pt>
                <c:pt idx="3607">
                  <c:v>#N/A</c:v>
                </c:pt>
                <c:pt idx="3608">
                  <c:v>#N/A</c:v>
                </c:pt>
                <c:pt idx="3609">
                  <c:v>#N/A</c:v>
                </c:pt>
                <c:pt idx="3610">
                  <c:v>#N/A</c:v>
                </c:pt>
                <c:pt idx="3611">
                  <c:v>#N/A</c:v>
                </c:pt>
                <c:pt idx="3612">
                  <c:v>#N/A</c:v>
                </c:pt>
                <c:pt idx="3613">
                  <c:v>#N/A</c:v>
                </c:pt>
                <c:pt idx="3614">
                  <c:v>#N/A</c:v>
                </c:pt>
                <c:pt idx="3615">
                  <c:v>#N/A</c:v>
                </c:pt>
                <c:pt idx="3616">
                  <c:v>#N/A</c:v>
                </c:pt>
                <c:pt idx="3617">
                  <c:v>#N/A</c:v>
                </c:pt>
                <c:pt idx="3618">
                  <c:v>#N/A</c:v>
                </c:pt>
                <c:pt idx="3619">
                  <c:v>#N/A</c:v>
                </c:pt>
                <c:pt idx="3620">
                  <c:v>#N/A</c:v>
                </c:pt>
                <c:pt idx="3621">
                  <c:v>#N/A</c:v>
                </c:pt>
                <c:pt idx="3622">
                  <c:v>#N/A</c:v>
                </c:pt>
                <c:pt idx="3623">
                  <c:v>#N/A</c:v>
                </c:pt>
                <c:pt idx="3624">
                  <c:v>#N/A</c:v>
                </c:pt>
                <c:pt idx="3625">
                  <c:v>#N/A</c:v>
                </c:pt>
                <c:pt idx="3626">
                  <c:v>#N/A</c:v>
                </c:pt>
                <c:pt idx="3627">
                  <c:v>#N/A</c:v>
                </c:pt>
                <c:pt idx="3628">
                  <c:v>#N/A</c:v>
                </c:pt>
                <c:pt idx="3629">
                  <c:v>#N/A</c:v>
                </c:pt>
                <c:pt idx="3630">
                  <c:v>#N/A</c:v>
                </c:pt>
                <c:pt idx="3631">
                  <c:v>#N/A</c:v>
                </c:pt>
                <c:pt idx="3632">
                  <c:v>#N/A</c:v>
                </c:pt>
                <c:pt idx="3633">
                  <c:v>#N/A</c:v>
                </c:pt>
                <c:pt idx="3634">
                  <c:v>#N/A</c:v>
                </c:pt>
                <c:pt idx="3635">
                  <c:v>#N/A</c:v>
                </c:pt>
                <c:pt idx="3636">
                  <c:v>#N/A</c:v>
                </c:pt>
                <c:pt idx="3637">
                  <c:v>#N/A</c:v>
                </c:pt>
                <c:pt idx="3638">
                  <c:v>#N/A</c:v>
                </c:pt>
                <c:pt idx="3639">
                  <c:v>#N/A</c:v>
                </c:pt>
                <c:pt idx="3640">
                  <c:v>#N/A</c:v>
                </c:pt>
                <c:pt idx="3641">
                  <c:v>#N/A</c:v>
                </c:pt>
                <c:pt idx="3642">
                  <c:v>#N/A</c:v>
                </c:pt>
                <c:pt idx="3643">
                  <c:v>#N/A</c:v>
                </c:pt>
                <c:pt idx="3644">
                  <c:v>#N/A</c:v>
                </c:pt>
                <c:pt idx="3645">
                  <c:v>#N/A</c:v>
                </c:pt>
                <c:pt idx="3646">
                  <c:v>#N/A</c:v>
                </c:pt>
                <c:pt idx="3647">
                  <c:v>#N/A</c:v>
                </c:pt>
                <c:pt idx="3648">
                  <c:v>#N/A</c:v>
                </c:pt>
                <c:pt idx="3649">
                  <c:v>#N/A</c:v>
                </c:pt>
                <c:pt idx="3650">
                  <c:v>#N/A</c:v>
                </c:pt>
                <c:pt idx="3651">
                  <c:v>#N/A</c:v>
                </c:pt>
                <c:pt idx="3652">
                  <c:v>#N/A</c:v>
                </c:pt>
                <c:pt idx="3653">
                  <c:v>#N/A</c:v>
                </c:pt>
                <c:pt idx="3654">
                  <c:v>#N/A</c:v>
                </c:pt>
                <c:pt idx="3655">
                  <c:v>#N/A</c:v>
                </c:pt>
                <c:pt idx="3656">
                  <c:v>#N/A</c:v>
                </c:pt>
                <c:pt idx="3657">
                  <c:v>#N/A</c:v>
                </c:pt>
                <c:pt idx="3658">
                  <c:v>#N/A</c:v>
                </c:pt>
                <c:pt idx="3659">
                  <c:v>#N/A</c:v>
                </c:pt>
                <c:pt idx="3660">
                  <c:v>#N/A</c:v>
                </c:pt>
                <c:pt idx="3661">
                  <c:v>#N/A</c:v>
                </c:pt>
                <c:pt idx="3662">
                  <c:v>#N/A</c:v>
                </c:pt>
                <c:pt idx="3663">
                  <c:v>#N/A</c:v>
                </c:pt>
                <c:pt idx="3664">
                  <c:v>#N/A</c:v>
                </c:pt>
                <c:pt idx="3665">
                  <c:v>#N/A</c:v>
                </c:pt>
                <c:pt idx="3666">
                  <c:v>#N/A</c:v>
                </c:pt>
                <c:pt idx="3667">
                  <c:v>#N/A</c:v>
                </c:pt>
                <c:pt idx="3668">
                  <c:v>#N/A</c:v>
                </c:pt>
                <c:pt idx="3669">
                  <c:v>#N/A</c:v>
                </c:pt>
                <c:pt idx="3670">
                  <c:v>#N/A</c:v>
                </c:pt>
                <c:pt idx="3671">
                  <c:v>#N/A</c:v>
                </c:pt>
                <c:pt idx="3672">
                  <c:v>#N/A</c:v>
                </c:pt>
                <c:pt idx="3673">
                  <c:v>#N/A</c:v>
                </c:pt>
                <c:pt idx="3674">
                  <c:v>#N/A</c:v>
                </c:pt>
                <c:pt idx="3675">
                  <c:v>#N/A</c:v>
                </c:pt>
                <c:pt idx="3676">
                  <c:v>#N/A</c:v>
                </c:pt>
                <c:pt idx="3677">
                  <c:v>#N/A</c:v>
                </c:pt>
                <c:pt idx="3678">
                  <c:v>#N/A</c:v>
                </c:pt>
                <c:pt idx="3679">
                  <c:v>#N/A</c:v>
                </c:pt>
                <c:pt idx="3680">
                  <c:v>#N/A</c:v>
                </c:pt>
                <c:pt idx="3681">
                  <c:v>#N/A</c:v>
                </c:pt>
                <c:pt idx="3682">
                  <c:v>#N/A</c:v>
                </c:pt>
                <c:pt idx="3683">
                  <c:v>#N/A</c:v>
                </c:pt>
                <c:pt idx="3684">
                  <c:v>#N/A</c:v>
                </c:pt>
                <c:pt idx="3685">
                  <c:v>#N/A</c:v>
                </c:pt>
                <c:pt idx="3686">
                  <c:v>#N/A</c:v>
                </c:pt>
                <c:pt idx="3687">
                  <c:v>#N/A</c:v>
                </c:pt>
                <c:pt idx="3688">
                  <c:v>#N/A</c:v>
                </c:pt>
                <c:pt idx="3689">
                  <c:v>#N/A</c:v>
                </c:pt>
                <c:pt idx="3690">
                  <c:v>#N/A</c:v>
                </c:pt>
                <c:pt idx="3691">
                  <c:v>#N/A</c:v>
                </c:pt>
                <c:pt idx="3692">
                  <c:v>#N/A</c:v>
                </c:pt>
                <c:pt idx="3693">
                  <c:v>#N/A</c:v>
                </c:pt>
                <c:pt idx="3694">
                  <c:v>#N/A</c:v>
                </c:pt>
                <c:pt idx="3695">
                  <c:v>#N/A</c:v>
                </c:pt>
                <c:pt idx="3696">
                  <c:v>#N/A</c:v>
                </c:pt>
                <c:pt idx="3697">
                  <c:v>#N/A</c:v>
                </c:pt>
                <c:pt idx="3698">
                  <c:v>#N/A</c:v>
                </c:pt>
                <c:pt idx="3699">
                  <c:v>1</c:v>
                </c:pt>
                <c:pt idx="3700">
                  <c:v>#N/A</c:v>
                </c:pt>
                <c:pt idx="3701">
                  <c:v>#N/A</c:v>
                </c:pt>
                <c:pt idx="3702">
                  <c:v>#N/A</c:v>
                </c:pt>
                <c:pt idx="3703">
                  <c:v>1</c:v>
                </c:pt>
                <c:pt idx="3704">
                  <c:v>#N/A</c:v>
                </c:pt>
                <c:pt idx="3705">
                  <c:v>#N/A</c:v>
                </c:pt>
                <c:pt idx="3706">
                  <c:v>1</c:v>
                </c:pt>
                <c:pt idx="3707">
                  <c:v>#N/A</c:v>
                </c:pt>
                <c:pt idx="3708">
                  <c:v>#N/A</c:v>
                </c:pt>
                <c:pt idx="3709">
                  <c:v>1</c:v>
                </c:pt>
                <c:pt idx="3710">
                  <c:v>#N/A</c:v>
                </c:pt>
                <c:pt idx="3711">
                  <c:v>#N/A</c:v>
                </c:pt>
                <c:pt idx="3712">
                  <c:v>#N/A</c:v>
                </c:pt>
                <c:pt idx="3713">
                  <c:v>#N/A</c:v>
                </c:pt>
                <c:pt idx="3714">
                  <c:v>1</c:v>
                </c:pt>
                <c:pt idx="3715">
                  <c:v>1</c:v>
                </c:pt>
                <c:pt idx="3716">
                  <c:v>#N/A</c:v>
                </c:pt>
                <c:pt idx="3717">
                  <c:v>#N/A</c:v>
                </c:pt>
                <c:pt idx="3718">
                  <c:v>#N/A</c:v>
                </c:pt>
                <c:pt idx="3719">
                  <c:v>#N/A</c:v>
                </c:pt>
                <c:pt idx="3720">
                  <c:v>#N/A</c:v>
                </c:pt>
                <c:pt idx="3721">
                  <c:v>1</c:v>
                </c:pt>
                <c:pt idx="3722">
                  <c:v>#N/A</c:v>
                </c:pt>
                <c:pt idx="3723">
                  <c:v>1</c:v>
                </c:pt>
                <c:pt idx="3724">
                  <c:v>#N/A</c:v>
                </c:pt>
                <c:pt idx="3725">
                  <c:v>1</c:v>
                </c:pt>
                <c:pt idx="3726">
                  <c:v>#N/A</c:v>
                </c:pt>
                <c:pt idx="3727">
                  <c:v>1</c:v>
                </c:pt>
                <c:pt idx="3728">
                  <c:v>#N/A</c:v>
                </c:pt>
                <c:pt idx="3729">
                  <c:v>#N/A</c:v>
                </c:pt>
                <c:pt idx="3730">
                  <c:v>#N/A</c:v>
                </c:pt>
                <c:pt idx="3731">
                  <c:v>1</c:v>
                </c:pt>
                <c:pt idx="3732">
                  <c:v>#N/A</c:v>
                </c:pt>
                <c:pt idx="3733">
                  <c:v>#N/A</c:v>
                </c:pt>
                <c:pt idx="3734">
                  <c:v>#N/A</c:v>
                </c:pt>
                <c:pt idx="3735">
                  <c:v>1</c:v>
                </c:pt>
                <c:pt idx="3736">
                  <c:v>1</c:v>
                </c:pt>
                <c:pt idx="3737">
                  <c:v>#N/A</c:v>
                </c:pt>
                <c:pt idx="3738">
                  <c:v>#N/A</c:v>
                </c:pt>
                <c:pt idx="3739">
                  <c:v>1</c:v>
                </c:pt>
                <c:pt idx="3740">
                  <c:v>1</c:v>
                </c:pt>
                <c:pt idx="3741">
                  <c:v>#N/A</c:v>
                </c:pt>
                <c:pt idx="3742">
                  <c:v>1</c:v>
                </c:pt>
                <c:pt idx="3743">
                  <c:v>1</c:v>
                </c:pt>
                <c:pt idx="3744">
                  <c:v>#N/A</c:v>
                </c:pt>
                <c:pt idx="3745">
                  <c:v>#N/A</c:v>
                </c:pt>
                <c:pt idx="3746">
                  <c:v>#N/A</c:v>
                </c:pt>
                <c:pt idx="3747">
                  <c:v>1</c:v>
                </c:pt>
                <c:pt idx="3748">
                  <c:v>1</c:v>
                </c:pt>
                <c:pt idx="3749">
                  <c:v>#N/A</c:v>
                </c:pt>
                <c:pt idx="3750">
                  <c:v>#N/A</c:v>
                </c:pt>
                <c:pt idx="3751">
                  <c:v>1</c:v>
                </c:pt>
                <c:pt idx="3752">
                  <c:v>#N/A</c:v>
                </c:pt>
                <c:pt idx="3753">
                  <c:v>#N/A</c:v>
                </c:pt>
                <c:pt idx="3754">
                  <c:v>#N/A</c:v>
                </c:pt>
                <c:pt idx="3755">
                  <c:v>1</c:v>
                </c:pt>
                <c:pt idx="3756">
                  <c:v>#N/A</c:v>
                </c:pt>
                <c:pt idx="3757">
                  <c:v>#N/A</c:v>
                </c:pt>
                <c:pt idx="3758">
                  <c:v>#N/A</c:v>
                </c:pt>
                <c:pt idx="3759">
                  <c:v>1</c:v>
                </c:pt>
                <c:pt idx="3760">
                  <c:v>#N/A</c:v>
                </c:pt>
                <c:pt idx="3761">
                  <c:v>1</c:v>
                </c:pt>
                <c:pt idx="3762">
                  <c:v>1</c:v>
                </c:pt>
                <c:pt idx="3763">
                  <c:v>#N/A</c:v>
                </c:pt>
                <c:pt idx="3764">
                  <c:v>#N/A</c:v>
                </c:pt>
                <c:pt idx="3765">
                  <c:v>#N/A</c:v>
                </c:pt>
                <c:pt idx="3766">
                  <c:v>1</c:v>
                </c:pt>
                <c:pt idx="3767">
                  <c:v>1</c:v>
                </c:pt>
                <c:pt idx="3768">
                  <c:v>1</c:v>
                </c:pt>
                <c:pt idx="3769">
                  <c:v>1</c:v>
                </c:pt>
                <c:pt idx="3770">
                  <c:v>#N/A</c:v>
                </c:pt>
                <c:pt idx="3771">
                  <c:v>#N/A</c:v>
                </c:pt>
                <c:pt idx="3772">
                  <c:v>#N/A</c:v>
                </c:pt>
                <c:pt idx="3773">
                  <c:v>#N/A</c:v>
                </c:pt>
                <c:pt idx="3774">
                  <c:v>#N/A</c:v>
                </c:pt>
                <c:pt idx="3775">
                  <c:v>#N/A</c:v>
                </c:pt>
                <c:pt idx="3776">
                  <c:v>#N/A</c:v>
                </c:pt>
                <c:pt idx="3777">
                  <c:v>1</c:v>
                </c:pt>
                <c:pt idx="3778">
                  <c:v>#N/A</c:v>
                </c:pt>
                <c:pt idx="3779">
                  <c:v>1</c:v>
                </c:pt>
                <c:pt idx="3780">
                  <c:v>#N/A</c:v>
                </c:pt>
                <c:pt idx="3781">
                  <c:v>#N/A</c:v>
                </c:pt>
                <c:pt idx="3782">
                  <c:v>1</c:v>
                </c:pt>
                <c:pt idx="3783">
                  <c:v>1</c:v>
                </c:pt>
                <c:pt idx="3784">
                  <c:v>#N/A</c:v>
                </c:pt>
                <c:pt idx="3785">
                  <c:v>1</c:v>
                </c:pt>
                <c:pt idx="3786">
                  <c:v>#N/A</c:v>
                </c:pt>
                <c:pt idx="3787">
                  <c:v>1</c:v>
                </c:pt>
                <c:pt idx="3788">
                  <c:v>1</c:v>
                </c:pt>
                <c:pt idx="3789">
                  <c:v>#N/A</c:v>
                </c:pt>
                <c:pt idx="3790">
                  <c:v>1</c:v>
                </c:pt>
                <c:pt idx="3791">
                  <c:v>#N/A</c:v>
                </c:pt>
                <c:pt idx="3792">
                  <c:v>1</c:v>
                </c:pt>
                <c:pt idx="3793">
                  <c:v>#N/A</c:v>
                </c:pt>
                <c:pt idx="3794">
                  <c:v>#N/A</c:v>
                </c:pt>
                <c:pt idx="3795">
                  <c:v>#N/A</c:v>
                </c:pt>
                <c:pt idx="3796">
                  <c:v>#N/A</c:v>
                </c:pt>
                <c:pt idx="3797">
                  <c:v>1</c:v>
                </c:pt>
                <c:pt idx="3798">
                  <c:v>1</c:v>
                </c:pt>
                <c:pt idx="3799">
                  <c:v>#N/A</c:v>
                </c:pt>
                <c:pt idx="3800">
                  <c:v>#N/A</c:v>
                </c:pt>
                <c:pt idx="3801">
                  <c:v>#N/A</c:v>
                </c:pt>
                <c:pt idx="3802">
                  <c:v>#N/A</c:v>
                </c:pt>
                <c:pt idx="3803">
                  <c:v>1</c:v>
                </c:pt>
                <c:pt idx="3804">
                  <c:v>#N/A</c:v>
                </c:pt>
                <c:pt idx="3805">
                  <c:v>1</c:v>
                </c:pt>
                <c:pt idx="3806">
                  <c:v>1</c:v>
                </c:pt>
                <c:pt idx="3807">
                  <c:v>1</c:v>
                </c:pt>
                <c:pt idx="3808">
                  <c:v>#N/A</c:v>
                </c:pt>
                <c:pt idx="3809">
                  <c:v>1</c:v>
                </c:pt>
                <c:pt idx="3810">
                  <c:v>1</c:v>
                </c:pt>
                <c:pt idx="3811">
                  <c:v>#N/A</c:v>
                </c:pt>
                <c:pt idx="3812">
                  <c:v>#N/A</c:v>
                </c:pt>
                <c:pt idx="3813">
                  <c:v>#N/A</c:v>
                </c:pt>
                <c:pt idx="3814">
                  <c:v>#N/A</c:v>
                </c:pt>
                <c:pt idx="3815">
                  <c:v>#N/A</c:v>
                </c:pt>
                <c:pt idx="3816">
                  <c:v>#N/A</c:v>
                </c:pt>
                <c:pt idx="3817">
                  <c:v>#N/A</c:v>
                </c:pt>
                <c:pt idx="3818">
                  <c:v>1</c:v>
                </c:pt>
                <c:pt idx="3819">
                  <c:v>#N/A</c:v>
                </c:pt>
                <c:pt idx="3820">
                  <c:v>1</c:v>
                </c:pt>
                <c:pt idx="3821">
                  <c:v>1</c:v>
                </c:pt>
                <c:pt idx="3822">
                  <c:v>1</c:v>
                </c:pt>
                <c:pt idx="3823">
                  <c:v>1</c:v>
                </c:pt>
                <c:pt idx="3824">
                  <c:v>#N/A</c:v>
                </c:pt>
                <c:pt idx="3825">
                  <c:v>#N/A</c:v>
                </c:pt>
                <c:pt idx="3826">
                  <c:v>#N/A</c:v>
                </c:pt>
                <c:pt idx="3827">
                  <c:v>1</c:v>
                </c:pt>
                <c:pt idx="3828">
                  <c:v>#N/A</c:v>
                </c:pt>
                <c:pt idx="3829">
                  <c:v>#N/A</c:v>
                </c:pt>
                <c:pt idx="3830">
                  <c:v>#N/A</c:v>
                </c:pt>
                <c:pt idx="3831">
                  <c:v>#N/A</c:v>
                </c:pt>
                <c:pt idx="3832">
                  <c:v>#N/A</c:v>
                </c:pt>
                <c:pt idx="3833">
                  <c:v>#N/A</c:v>
                </c:pt>
                <c:pt idx="3834">
                  <c:v>#N/A</c:v>
                </c:pt>
                <c:pt idx="3835">
                  <c:v>#N/A</c:v>
                </c:pt>
                <c:pt idx="3836">
                  <c:v>1</c:v>
                </c:pt>
                <c:pt idx="3837">
                  <c:v>#N/A</c:v>
                </c:pt>
                <c:pt idx="3838">
                  <c:v>#N/A</c:v>
                </c:pt>
                <c:pt idx="3839">
                  <c:v>1</c:v>
                </c:pt>
                <c:pt idx="3840">
                  <c:v>1</c:v>
                </c:pt>
                <c:pt idx="3841">
                  <c:v>#N/A</c:v>
                </c:pt>
                <c:pt idx="3842">
                  <c:v>#N/A</c:v>
                </c:pt>
                <c:pt idx="3843">
                  <c:v>#N/A</c:v>
                </c:pt>
                <c:pt idx="3844">
                  <c:v>1</c:v>
                </c:pt>
                <c:pt idx="3845">
                  <c:v>1</c:v>
                </c:pt>
                <c:pt idx="3846">
                  <c:v>1</c:v>
                </c:pt>
                <c:pt idx="3847">
                  <c:v>#N/A</c:v>
                </c:pt>
                <c:pt idx="3848">
                  <c:v>#N/A</c:v>
                </c:pt>
                <c:pt idx="3849">
                  <c:v>#N/A</c:v>
                </c:pt>
                <c:pt idx="3850">
                  <c:v>#N/A</c:v>
                </c:pt>
                <c:pt idx="3851">
                  <c:v>#N/A</c:v>
                </c:pt>
                <c:pt idx="3852">
                  <c:v>#N/A</c:v>
                </c:pt>
                <c:pt idx="3853">
                  <c:v>#N/A</c:v>
                </c:pt>
                <c:pt idx="3854">
                  <c:v>#N/A</c:v>
                </c:pt>
                <c:pt idx="3855">
                  <c:v>#N/A</c:v>
                </c:pt>
                <c:pt idx="3856">
                  <c:v>1</c:v>
                </c:pt>
                <c:pt idx="3857">
                  <c:v>1</c:v>
                </c:pt>
                <c:pt idx="3858">
                  <c:v>#N/A</c:v>
                </c:pt>
                <c:pt idx="3859">
                  <c:v>#N/A</c:v>
                </c:pt>
                <c:pt idx="3860">
                  <c:v>#N/A</c:v>
                </c:pt>
                <c:pt idx="3861">
                  <c:v>#N/A</c:v>
                </c:pt>
                <c:pt idx="3862">
                  <c:v>1</c:v>
                </c:pt>
                <c:pt idx="3863">
                  <c:v>#N/A</c:v>
                </c:pt>
                <c:pt idx="3864">
                  <c:v>#N/A</c:v>
                </c:pt>
                <c:pt idx="3865">
                  <c:v>#N/A</c:v>
                </c:pt>
                <c:pt idx="3866">
                  <c:v>#N/A</c:v>
                </c:pt>
                <c:pt idx="3867">
                  <c:v>1</c:v>
                </c:pt>
                <c:pt idx="3868">
                  <c:v>1</c:v>
                </c:pt>
                <c:pt idx="3869">
                  <c:v>1</c:v>
                </c:pt>
                <c:pt idx="3870">
                  <c:v>#N/A</c:v>
                </c:pt>
                <c:pt idx="3871">
                  <c:v>1</c:v>
                </c:pt>
                <c:pt idx="3872">
                  <c:v>1</c:v>
                </c:pt>
                <c:pt idx="3873">
                  <c:v>1</c:v>
                </c:pt>
                <c:pt idx="3874">
                  <c:v>1</c:v>
                </c:pt>
                <c:pt idx="3875">
                  <c:v>68</c:v>
                </c:pt>
                <c:pt idx="3876">
                  <c:v>59</c:v>
                </c:pt>
                <c:pt idx="3877">
                  <c:v>43</c:v>
                </c:pt>
                <c:pt idx="3878">
                  <c:v>70</c:v>
                </c:pt>
                <c:pt idx="3879">
                  <c:v>71</c:v>
                </c:pt>
                <c:pt idx="3880">
                  <c:v>65</c:v>
                </c:pt>
                <c:pt idx="3881">
                  <c:v>57</c:v>
                </c:pt>
                <c:pt idx="3882">
                  <c:v>69</c:v>
                </c:pt>
                <c:pt idx="3883">
                  <c:v>57</c:v>
                </c:pt>
                <c:pt idx="3884">
                  <c:v>50</c:v>
                </c:pt>
                <c:pt idx="3885">
                  <c:v>71</c:v>
                </c:pt>
                <c:pt idx="3886">
                  <c:v>67</c:v>
                </c:pt>
                <c:pt idx="3887">
                  <c:v>66</c:v>
                </c:pt>
                <c:pt idx="3888">
                  <c:v>54</c:v>
                </c:pt>
                <c:pt idx="3889">
                  <c:v>61</c:v>
                </c:pt>
                <c:pt idx="3890">
                  <c:v>58</c:v>
                </c:pt>
                <c:pt idx="3891">
                  <c:v>25</c:v>
                </c:pt>
                <c:pt idx="3892">
                  <c:v>71</c:v>
                </c:pt>
                <c:pt idx="3893">
                  <c:v>56</c:v>
                </c:pt>
                <c:pt idx="3894">
                  <c:v>55</c:v>
                </c:pt>
                <c:pt idx="3895">
                  <c:v>39</c:v>
                </c:pt>
                <c:pt idx="3896">
                  <c:v>67</c:v>
                </c:pt>
                <c:pt idx="3897">
                  <c:v>65</c:v>
                </c:pt>
                <c:pt idx="3898">
                  <c:v>66</c:v>
                </c:pt>
                <c:pt idx="3899">
                  <c:v>53</c:v>
                </c:pt>
                <c:pt idx="3900">
                  <c:v>66</c:v>
                </c:pt>
                <c:pt idx="3901">
                  <c:v>52</c:v>
                </c:pt>
                <c:pt idx="3902">
                  <c:v>49</c:v>
                </c:pt>
                <c:pt idx="3903">
                  <c:v>70</c:v>
                </c:pt>
                <c:pt idx="3904">
                  <c:v>61</c:v>
                </c:pt>
                <c:pt idx="3905">
                  <c:v>70</c:v>
                </c:pt>
                <c:pt idx="3906">
                  <c:v>68</c:v>
                </c:pt>
                <c:pt idx="3907">
                  <c:v>46</c:v>
                </c:pt>
                <c:pt idx="3908">
                  <c:v>33</c:v>
                </c:pt>
                <c:pt idx="3909">
                  <c:v>70</c:v>
                </c:pt>
                <c:pt idx="3910">
                  <c:v>67</c:v>
                </c:pt>
                <c:pt idx="3911">
                  <c:v>71</c:v>
                </c:pt>
                <c:pt idx="3912">
                  <c:v>71</c:v>
                </c:pt>
                <c:pt idx="3913">
                  <c:v>69</c:v>
                </c:pt>
                <c:pt idx="3914">
                  <c:v>48</c:v>
                </c:pt>
                <c:pt idx="3915">
                  <c:v>64</c:v>
                </c:pt>
                <c:pt idx="3916">
                  <c:v>61</c:v>
                </c:pt>
                <c:pt idx="3917">
                  <c:v>64</c:v>
                </c:pt>
                <c:pt idx="3918">
                  <c:v>70</c:v>
                </c:pt>
                <c:pt idx="3919">
                  <c:v>#N/A</c:v>
                </c:pt>
                <c:pt idx="3920">
                  <c:v>#N/A</c:v>
                </c:pt>
                <c:pt idx="3921">
                  <c:v>#N/A</c:v>
                </c:pt>
                <c:pt idx="3922">
                  <c:v>#N/A</c:v>
                </c:pt>
                <c:pt idx="3923">
                  <c:v>#N/A</c:v>
                </c:pt>
                <c:pt idx="3924">
                  <c:v>#N/A</c:v>
                </c:pt>
                <c:pt idx="3925">
                  <c:v>#N/A</c:v>
                </c:pt>
                <c:pt idx="3926">
                  <c:v>#N/A</c:v>
                </c:pt>
                <c:pt idx="3927">
                  <c:v>#N/A</c:v>
                </c:pt>
                <c:pt idx="3928">
                  <c:v>#N/A</c:v>
                </c:pt>
                <c:pt idx="3929">
                  <c:v>#N/A</c:v>
                </c:pt>
                <c:pt idx="3930">
                  <c:v>#N/A</c:v>
                </c:pt>
                <c:pt idx="3931">
                  <c:v>#N/A</c:v>
                </c:pt>
                <c:pt idx="3932">
                  <c:v>#N/A</c:v>
                </c:pt>
                <c:pt idx="3933">
                  <c:v>#N/A</c:v>
                </c:pt>
                <c:pt idx="3934">
                  <c:v>#N/A</c:v>
                </c:pt>
                <c:pt idx="3935">
                  <c:v>#N/A</c:v>
                </c:pt>
                <c:pt idx="3936">
                  <c:v>#N/A</c:v>
                </c:pt>
                <c:pt idx="3937">
                  <c:v>#N/A</c:v>
                </c:pt>
                <c:pt idx="3938">
                  <c:v>#N/A</c:v>
                </c:pt>
                <c:pt idx="3939">
                  <c:v>#N/A</c:v>
                </c:pt>
                <c:pt idx="3940">
                  <c:v>#N/A</c:v>
                </c:pt>
                <c:pt idx="3941">
                  <c:v>#N/A</c:v>
                </c:pt>
                <c:pt idx="3942">
                  <c:v>#N/A</c:v>
                </c:pt>
                <c:pt idx="3943">
                  <c:v>#N/A</c:v>
                </c:pt>
                <c:pt idx="3944">
                  <c:v>#N/A</c:v>
                </c:pt>
                <c:pt idx="3945">
                  <c:v>#N/A</c:v>
                </c:pt>
                <c:pt idx="3946">
                  <c:v>#N/A</c:v>
                </c:pt>
                <c:pt idx="3947">
                  <c:v>#N/A</c:v>
                </c:pt>
                <c:pt idx="3948">
                  <c:v>#N/A</c:v>
                </c:pt>
                <c:pt idx="3949">
                  <c:v>#N/A</c:v>
                </c:pt>
                <c:pt idx="3950">
                  <c:v>#N/A</c:v>
                </c:pt>
                <c:pt idx="3951">
                  <c:v>#N/A</c:v>
                </c:pt>
                <c:pt idx="3952">
                  <c:v>#N/A</c:v>
                </c:pt>
                <c:pt idx="3953">
                  <c:v>#N/A</c:v>
                </c:pt>
                <c:pt idx="3954">
                  <c:v>#N/A</c:v>
                </c:pt>
                <c:pt idx="3955">
                  <c:v>#N/A</c:v>
                </c:pt>
                <c:pt idx="3956">
                  <c:v>#N/A</c:v>
                </c:pt>
                <c:pt idx="3957">
                  <c:v>#N/A</c:v>
                </c:pt>
                <c:pt idx="3958">
                  <c:v>#N/A</c:v>
                </c:pt>
                <c:pt idx="3959">
                  <c:v>#N/A</c:v>
                </c:pt>
                <c:pt idx="3960">
                  <c:v>#N/A</c:v>
                </c:pt>
                <c:pt idx="3961">
                  <c:v>#N/A</c:v>
                </c:pt>
                <c:pt idx="3962">
                  <c:v>#N/A</c:v>
                </c:pt>
                <c:pt idx="3963">
                  <c:v>#N/A</c:v>
                </c:pt>
                <c:pt idx="3964">
                  <c:v>#N/A</c:v>
                </c:pt>
                <c:pt idx="3965">
                  <c:v>#N/A</c:v>
                </c:pt>
                <c:pt idx="3966">
                  <c:v>#N/A</c:v>
                </c:pt>
                <c:pt idx="3967">
                  <c:v>#N/A</c:v>
                </c:pt>
                <c:pt idx="3968">
                  <c:v>#N/A</c:v>
                </c:pt>
                <c:pt idx="3969">
                  <c:v>#N/A</c:v>
                </c:pt>
                <c:pt idx="3970">
                  <c:v>#N/A</c:v>
                </c:pt>
                <c:pt idx="3971">
                  <c:v>#N/A</c:v>
                </c:pt>
                <c:pt idx="3972">
                  <c:v>#N/A</c:v>
                </c:pt>
                <c:pt idx="3973">
                  <c:v>#N/A</c:v>
                </c:pt>
                <c:pt idx="3974">
                  <c:v>#N/A</c:v>
                </c:pt>
                <c:pt idx="3975">
                  <c:v>#N/A</c:v>
                </c:pt>
                <c:pt idx="3976">
                  <c:v>#N/A</c:v>
                </c:pt>
                <c:pt idx="3977">
                  <c:v>#N/A</c:v>
                </c:pt>
                <c:pt idx="3978">
                  <c:v>#N/A</c:v>
                </c:pt>
                <c:pt idx="3979">
                  <c:v>#N/A</c:v>
                </c:pt>
                <c:pt idx="3980">
                  <c:v>#N/A</c:v>
                </c:pt>
                <c:pt idx="3981">
                  <c:v>#N/A</c:v>
                </c:pt>
                <c:pt idx="3982">
                  <c:v>#N/A</c:v>
                </c:pt>
                <c:pt idx="3983">
                  <c:v>#N/A</c:v>
                </c:pt>
                <c:pt idx="3984">
                  <c:v>#N/A</c:v>
                </c:pt>
                <c:pt idx="3985">
                  <c:v>#N/A</c:v>
                </c:pt>
                <c:pt idx="3986">
                  <c:v>#N/A</c:v>
                </c:pt>
                <c:pt idx="3987">
                  <c:v>#N/A</c:v>
                </c:pt>
                <c:pt idx="3988">
                  <c:v>#N/A</c:v>
                </c:pt>
                <c:pt idx="3989">
                  <c:v>#N/A</c:v>
                </c:pt>
                <c:pt idx="3990">
                  <c:v>#N/A</c:v>
                </c:pt>
                <c:pt idx="3991">
                  <c:v>#N/A</c:v>
                </c:pt>
                <c:pt idx="3992">
                  <c:v>#N/A</c:v>
                </c:pt>
                <c:pt idx="3993">
                  <c:v>#N/A</c:v>
                </c:pt>
                <c:pt idx="3994">
                  <c:v>#N/A</c:v>
                </c:pt>
                <c:pt idx="3995">
                  <c:v>#N/A</c:v>
                </c:pt>
                <c:pt idx="3996">
                  <c:v>#N/A</c:v>
                </c:pt>
                <c:pt idx="3997">
                  <c:v>#N/A</c:v>
                </c:pt>
                <c:pt idx="3998">
                  <c:v>#N/A</c:v>
                </c:pt>
                <c:pt idx="3999">
                  <c:v>#N/A</c:v>
                </c:pt>
                <c:pt idx="4000">
                  <c:v>#N/A</c:v>
                </c:pt>
                <c:pt idx="4001">
                  <c:v>#N/A</c:v>
                </c:pt>
                <c:pt idx="4002">
                  <c:v>#N/A</c:v>
                </c:pt>
                <c:pt idx="4003">
                  <c:v>#N/A</c:v>
                </c:pt>
                <c:pt idx="4004">
                  <c:v>#N/A</c:v>
                </c:pt>
                <c:pt idx="4005">
                  <c:v>#N/A</c:v>
                </c:pt>
                <c:pt idx="4006">
                  <c:v>#N/A</c:v>
                </c:pt>
                <c:pt idx="4007">
                  <c:v>#N/A</c:v>
                </c:pt>
                <c:pt idx="4008">
                  <c:v>#N/A</c:v>
                </c:pt>
                <c:pt idx="4009">
                  <c:v>#N/A</c:v>
                </c:pt>
                <c:pt idx="4010">
                  <c:v>#N/A</c:v>
                </c:pt>
                <c:pt idx="4011">
                  <c:v>#N/A</c:v>
                </c:pt>
                <c:pt idx="4012">
                  <c:v>#N/A</c:v>
                </c:pt>
                <c:pt idx="4013">
                  <c:v>#N/A</c:v>
                </c:pt>
                <c:pt idx="4014">
                  <c:v>#N/A</c:v>
                </c:pt>
                <c:pt idx="4015">
                  <c:v>#N/A</c:v>
                </c:pt>
                <c:pt idx="4016">
                  <c:v>#N/A</c:v>
                </c:pt>
                <c:pt idx="4017">
                  <c:v>#N/A</c:v>
                </c:pt>
                <c:pt idx="4018">
                  <c:v>#N/A</c:v>
                </c:pt>
                <c:pt idx="4019">
                  <c:v>#N/A</c:v>
                </c:pt>
                <c:pt idx="4020">
                  <c:v>#N/A</c:v>
                </c:pt>
                <c:pt idx="4021">
                  <c:v>#N/A</c:v>
                </c:pt>
                <c:pt idx="4022">
                  <c:v>#N/A</c:v>
                </c:pt>
                <c:pt idx="4023">
                  <c:v>#N/A</c:v>
                </c:pt>
                <c:pt idx="4024">
                  <c:v>#N/A</c:v>
                </c:pt>
                <c:pt idx="4025">
                  <c:v>#N/A</c:v>
                </c:pt>
                <c:pt idx="4026">
                  <c:v>#N/A</c:v>
                </c:pt>
                <c:pt idx="4027">
                  <c:v>#N/A</c:v>
                </c:pt>
                <c:pt idx="4028">
                  <c:v>#N/A</c:v>
                </c:pt>
                <c:pt idx="4029">
                  <c:v>#N/A</c:v>
                </c:pt>
                <c:pt idx="4030">
                  <c:v>#N/A</c:v>
                </c:pt>
                <c:pt idx="4031">
                  <c:v>#N/A</c:v>
                </c:pt>
                <c:pt idx="4032">
                  <c:v>#N/A</c:v>
                </c:pt>
                <c:pt idx="4033">
                  <c:v>#N/A</c:v>
                </c:pt>
                <c:pt idx="4034">
                  <c:v>#N/A</c:v>
                </c:pt>
                <c:pt idx="4035">
                  <c:v>#N/A</c:v>
                </c:pt>
                <c:pt idx="4036">
                  <c:v>#N/A</c:v>
                </c:pt>
                <c:pt idx="4037">
                  <c:v>#N/A</c:v>
                </c:pt>
                <c:pt idx="4038">
                  <c:v>#N/A</c:v>
                </c:pt>
                <c:pt idx="4039">
                  <c:v>#N/A</c:v>
                </c:pt>
                <c:pt idx="4040">
                  <c:v>#N/A</c:v>
                </c:pt>
                <c:pt idx="4041">
                  <c:v>#N/A</c:v>
                </c:pt>
                <c:pt idx="4042">
                  <c:v>#N/A</c:v>
                </c:pt>
                <c:pt idx="4043">
                  <c:v>#N/A</c:v>
                </c:pt>
                <c:pt idx="4044">
                  <c:v>#N/A</c:v>
                </c:pt>
                <c:pt idx="4045">
                  <c:v>#N/A</c:v>
                </c:pt>
                <c:pt idx="4046">
                  <c:v>#N/A</c:v>
                </c:pt>
                <c:pt idx="4047">
                  <c:v>#N/A</c:v>
                </c:pt>
                <c:pt idx="4048">
                  <c:v>#N/A</c:v>
                </c:pt>
                <c:pt idx="4049">
                  <c:v>#N/A</c:v>
                </c:pt>
                <c:pt idx="4050">
                  <c:v>#N/A</c:v>
                </c:pt>
                <c:pt idx="4051">
                  <c:v>#N/A</c:v>
                </c:pt>
                <c:pt idx="4052">
                  <c:v>#N/A</c:v>
                </c:pt>
                <c:pt idx="4053">
                  <c:v>#N/A</c:v>
                </c:pt>
                <c:pt idx="4054">
                  <c:v>#N/A</c:v>
                </c:pt>
                <c:pt idx="4055">
                  <c:v>#N/A</c:v>
                </c:pt>
                <c:pt idx="4056">
                  <c:v>#N/A</c:v>
                </c:pt>
                <c:pt idx="4057">
                  <c:v>#N/A</c:v>
                </c:pt>
                <c:pt idx="4058">
                  <c:v>#N/A</c:v>
                </c:pt>
                <c:pt idx="4059">
                  <c:v>#N/A</c:v>
                </c:pt>
                <c:pt idx="4060">
                  <c:v>#N/A</c:v>
                </c:pt>
                <c:pt idx="4061">
                  <c:v>#N/A</c:v>
                </c:pt>
                <c:pt idx="4062">
                  <c:v>#N/A</c:v>
                </c:pt>
                <c:pt idx="4063">
                  <c:v>#N/A</c:v>
                </c:pt>
                <c:pt idx="4064">
                  <c:v>#N/A</c:v>
                </c:pt>
                <c:pt idx="4065">
                  <c:v>#N/A</c:v>
                </c:pt>
                <c:pt idx="4066">
                  <c:v>#N/A</c:v>
                </c:pt>
                <c:pt idx="4067">
                  <c:v>#N/A</c:v>
                </c:pt>
                <c:pt idx="4068">
                  <c:v>#N/A</c:v>
                </c:pt>
                <c:pt idx="4069">
                  <c:v>#N/A</c:v>
                </c:pt>
                <c:pt idx="4070">
                  <c:v>#N/A</c:v>
                </c:pt>
                <c:pt idx="4071">
                  <c:v>#N/A</c:v>
                </c:pt>
                <c:pt idx="4072">
                  <c:v>#N/A</c:v>
                </c:pt>
                <c:pt idx="4073">
                  <c:v>#N/A</c:v>
                </c:pt>
                <c:pt idx="4074">
                  <c:v>#N/A</c:v>
                </c:pt>
                <c:pt idx="4075">
                  <c:v>#N/A</c:v>
                </c:pt>
                <c:pt idx="4076">
                  <c:v>#N/A</c:v>
                </c:pt>
                <c:pt idx="4077">
                  <c:v>#N/A</c:v>
                </c:pt>
                <c:pt idx="4078">
                  <c:v>#N/A</c:v>
                </c:pt>
                <c:pt idx="4079">
                  <c:v>#N/A</c:v>
                </c:pt>
                <c:pt idx="4080">
                  <c:v>#N/A</c:v>
                </c:pt>
                <c:pt idx="4081">
                  <c:v>#N/A</c:v>
                </c:pt>
                <c:pt idx="4082">
                  <c:v>#N/A</c:v>
                </c:pt>
                <c:pt idx="4083">
                  <c:v>#N/A</c:v>
                </c:pt>
                <c:pt idx="4084">
                  <c:v>#N/A</c:v>
                </c:pt>
                <c:pt idx="4085">
                  <c:v>#N/A</c:v>
                </c:pt>
                <c:pt idx="4086">
                  <c:v>#N/A</c:v>
                </c:pt>
                <c:pt idx="4087">
                  <c:v>#N/A</c:v>
                </c:pt>
                <c:pt idx="4088">
                  <c:v>#N/A</c:v>
                </c:pt>
                <c:pt idx="4089">
                  <c:v>#N/A</c:v>
                </c:pt>
                <c:pt idx="4090">
                  <c:v>#N/A</c:v>
                </c:pt>
                <c:pt idx="4091">
                  <c:v>#N/A</c:v>
                </c:pt>
                <c:pt idx="4092">
                  <c:v>#N/A</c:v>
                </c:pt>
                <c:pt idx="4093">
                  <c:v>#N/A</c:v>
                </c:pt>
                <c:pt idx="4094">
                  <c:v>#N/A</c:v>
                </c:pt>
                <c:pt idx="4095">
                  <c:v>#N/A</c:v>
                </c:pt>
                <c:pt idx="4096">
                  <c:v>#N/A</c:v>
                </c:pt>
                <c:pt idx="4097">
                  <c:v>#N/A</c:v>
                </c:pt>
                <c:pt idx="4098">
                  <c:v>#N/A</c:v>
                </c:pt>
                <c:pt idx="4099">
                  <c:v>#N/A</c:v>
                </c:pt>
                <c:pt idx="4100">
                  <c:v>#N/A</c:v>
                </c:pt>
                <c:pt idx="4101">
                  <c:v>#N/A</c:v>
                </c:pt>
                <c:pt idx="4102">
                  <c:v>#N/A</c:v>
                </c:pt>
                <c:pt idx="4103">
                  <c:v>#N/A</c:v>
                </c:pt>
                <c:pt idx="4104">
                  <c:v>#N/A</c:v>
                </c:pt>
                <c:pt idx="4105">
                  <c:v>#N/A</c:v>
                </c:pt>
                <c:pt idx="4106">
                  <c:v>#N/A</c:v>
                </c:pt>
                <c:pt idx="4107">
                  <c:v>#N/A</c:v>
                </c:pt>
                <c:pt idx="4108">
                  <c:v>#N/A</c:v>
                </c:pt>
                <c:pt idx="4109">
                  <c:v>#N/A</c:v>
                </c:pt>
                <c:pt idx="4110">
                  <c:v>#N/A</c:v>
                </c:pt>
                <c:pt idx="4111">
                  <c:v>#N/A</c:v>
                </c:pt>
                <c:pt idx="4112">
                  <c:v>#N/A</c:v>
                </c:pt>
                <c:pt idx="4113">
                  <c:v>#N/A</c:v>
                </c:pt>
                <c:pt idx="4114">
                  <c:v>#N/A</c:v>
                </c:pt>
                <c:pt idx="4115">
                  <c:v>#N/A</c:v>
                </c:pt>
                <c:pt idx="4116">
                  <c:v>#N/A</c:v>
                </c:pt>
                <c:pt idx="4117">
                  <c:v>#N/A</c:v>
                </c:pt>
                <c:pt idx="4118">
                  <c:v>#N/A</c:v>
                </c:pt>
                <c:pt idx="4119">
                  <c:v>#N/A</c:v>
                </c:pt>
                <c:pt idx="4120">
                  <c:v>#N/A</c:v>
                </c:pt>
                <c:pt idx="4121">
                  <c:v>#N/A</c:v>
                </c:pt>
                <c:pt idx="4122">
                  <c:v>#N/A</c:v>
                </c:pt>
                <c:pt idx="4123">
                  <c:v>#N/A</c:v>
                </c:pt>
                <c:pt idx="4124">
                  <c:v>#N/A</c:v>
                </c:pt>
                <c:pt idx="4125">
                  <c:v>#N/A</c:v>
                </c:pt>
                <c:pt idx="4126">
                  <c:v>#N/A</c:v>
                </c:pt>
                <c:pt idx="4127">
                  <c:v>#N/A</c:v>
                </c:pt>
                <c:pt idx="4128">
                  <c:v>#N/A</c:v>
                </c:pt>
                <c:pt idx="4129">
                  <c:v>#N/A</c:v>
                </c:pt>
                <c:pt idx="4130">
                  <c:v>#N/A</c:v>
                </c:pt>
                <c:pt idx="4131">
                  <c:v>#N/A</c:v>
                </c:pt>
                <c:pt idx="4132">
                  <c:v>#N/A</c:v>
                </c:pt>
                <c:pt idx="4133">
                  <c:v>#N/A</c:v>
                </c:pt>
                <c:pt idx="4134">
                  <c:v>#N/A</c:v>
                </c:pt>
                <c:pt idx="4135">
                  <c:v>#N/A</c:v>
                </c:pt>
                <c:pt idx="4136">
                  <c:v>#N/A</c:v>
                </c:pt>
                <c:pt idx="4137">
                  <c:v>#N/A</c:v>
                </c:pt>
                <c:pt idx="4138">
                  <c:v>#N/A</c:v>
                </c:pt>
                <c:pt idx="4139">
                  <c:v>#N/A</c:v>
                </c:pt>
                <c:pt idx="4140">
                  <c:v>#N/A</c:v>
                </c:pt>
                <c:pt idx="4141">
                  <c:v>#N/A</c:v>
                </c:pt>
                <c:pt idx="4142">
                  <c:v>#N/A</c:v>
                </c:pt>
                <c:pt idx="4143">
                  <c:v>#N/A</c:v>
                </c:pt>
                <c:pt idx="4144">
                  <c:v>#N/A</c:v>
                </c:pt>
                <c:pt idx="4145">
                  <c:v>#N/A</c:v>
                </c:pt>
                <c:pt idx="4146">
                  <c:v>#N/A</c:v>
                </c:pt>
                <c:pt idx="4147">
                  <c:v>#N/A</c:v>
                </c:pt>
                <c:pt idx="4148">
                  <c:v>#N/A</c:v>
                </c:pt>
                <c:pt idx="4149">
                  <c:v>#N/A</c:v>
                </c:pt>
                <c:pt idx="4150">
                  <c:v>#N/A</c:v>
                </c:pt>
                <c:pt idx="4151">
                  <c:v>#N/A</c:v>
                </c:pt>
                <c:pt idx="4152">
                  <c:v>#N/A</c:v>
                </c:pt>
                <c:pt idx="4153">
                  <c:v>#N/A</c:v>
                </c:pt>
                <c:pt idx="4154">
                  <c:v>#N/A</c:v>
                </c:pt>
                <c:pt idx="4155">
                  <c:v>#N/A</c:v>
                </c:pt>
                <c:pt idx="4156">
                  <c:v>#N/A</c:v>
                </c:pt>
                <c:pt idx="4157">
                  <c:v>#N/A</c:v>
                </c:pt>
                <c:pt idx="4158">
                  <c:v>#N/A</c:v>
                </c:pt>
                <c:pt idx="4159">
                  <c:v>#N/A</c:v>
                </c:pt>
                <c:pt idx="4160">
                  <c:v>#N/A</c:v>
                </c:pt>
                <c:pt idx="4161">
                  <c:v>#N/A</c:v>
                </c:pt>
                <c:pt idx="4162">
                  <c:v>#N/A</c:v>
                </c:pt>
                <c:pt idx="4163">
                  <c:v>#N/A</c:v>
                </c:pt>
                <c:pt idx="4164">
                  <c:v>#N/A</c:v>
                </c:pt>
                <c:pt idx="4165">
                  <c:v>#N/A</c:v>
                </c:pt>
                <c:pt idx="4166">
                  <c:v>#N/A</c:v>
                </c:pt>
                <c:pt idx="4167">
                  <c:v>#N/A</c:v>
                </c:pt>
                <c:pt idx="4168">
                  <c:v>#N/A</c:v>
                </c:pt>
                <c:pt idx="4169">
                  <c:v>#N/A</c:v>
                </c:pt>
                <c:pt idx="4170">
                  <c:v>#N/A</c:v>
                </c:pt>
                <c:pt idx="4171">
                  <c:v>#N/A</c:v>
                </c:pt>
                <c:pt idx="4172">
                  <c:v>#N/A</c:v>
                </c:pt>
                <c:pt idx="4173">
                  <c:v>#N/A</c:v>
                </c:pt>
                <c:pt idx="4174">
                  <c:v>#N/A</c:v>
                </c:pt>
                <c:pt idx="4175">
                  <c:v>#N/A</c:v>
                </c:pt>
                <c:pt idx="4176">
                  <c:v>#N/A</c:v>
                </c:pt>
                <c:pt idx="4177">
                  <c:v>#N/A</c:v>
                </c:pt>
                <c:pt idx="4178">
                  <c:v>#N/A</c:v>
                </c:pt>
                <c:pt idx="4179">
                  <c:v>#N/A</c:v>
                </c:pt>
                <c:pt idx="4180">
                  <c:v>#N/A</c:v>
                </c:pt>
                <c:pt idx="4181">
                  <c:v>#N/A</c:v>
                </c:pt>
                <c:pt idx="4182">
                  <c:v>#N/A</c:v>
                </c:pt>
                <c:pt idx="4183">
                  <c:v>#N/A</c:v>
                </c:pt>
                <c:pt idx="4184">
                  <c:v>#N/A</c:v>
                </c:pt>
                <c:pt idx="4185">
                  <c:v>#N/A</c:v>
                </c:pt>
                <c:pt idx="4186">
                  <c:v>#N/A</c:v>
                </c:pt>
                <c:pt idx="4187">
                  <c:v>#N/A</c:v>
                </c:pt>
                <c:pt idx="4188">
                  <c:v>#N/A</c:v>
                </c:pt>
                <c:pt idx="4189">
                  <c:v>#N/A</c:v>
                </c:pt>
                <c:pt idx="4190">
                  <c:v>#N/A</c:v>
                </c:pt>
                <c:pt idx="4191">
                  <c:v>#N/A</c:v>
                </c:pt>
                <c:pt idx="4192">
                  <c:v>#N/A</c:v>
                </c:pt>
                <c:pt idx="4193">
                  <c:v>#N/A</c:v>
                </c:pt>
                <c:pt idx="4194">
                  <c:v>#N/A</c:v>
                </c:pt>
                <c:pt idx="4195">
                  <c:v>#N/A</c:v>
                </c:pt>
                <c:pt idx="4196">
                  <c:v>#N/A</c:v>
                </c:pt>
                <c:pt idx="4197">
                  <c:v>#N/A</c:v>
                </c:pt>
                <c:pt idx="4198">
                  <c:v>#N/A</c:v>
                </c:pt>
                <c:pt idx="4199">
                  <c:v>#N/A</c:v>
                </c:pt>
                <c:pt idx="4200">
                  <c:v>#N/A</c:v>
                </c:pt>
                <c:pt idx="4201">
                  <c:v>#N/A</c:v>
                </c:pt>
                <c:pt idx="4202">
                  <c:v>#N/A</c:v>
                </c:pt>
                <c:pt idx="4203">
                  <c:v>#N/A</c:v>
                </c:pt>
                <c:pt idx="4204">
                  <c:v>#N/A</c:v>
                </c:pt>
                <c:pt idx="4205">
                  <c:v>#N/A</c:v>
                </c:pt>
                <c:pt idx="4206">
                  <c:v>#N/A</c:v>
                </c:pt>
                <c:pt idx="4207">
                  <c:v>#N/A</c:v>
                </c:pt>
                <c:pt idx="4208">
                  <c:v>#N/A</c:v>
                </c:pt>
                <c:pt idx="4209">
                  <c:v>#N/A</c:v>
                </c:pt>
                <c:pt idx="4210">
                  <c:v>#N/A</c:v>
                </c:pt>
                <c:pt idx="4211">
                  <c:v>#N/A</c:v>
                </c:pt>
                <c:pt idx="4212">
                  <c:v>#N/A</c:v>
                </c:pt>
                <c:pt idx="4213">
                  <c:v>#N/A</c:v>
                </c:pt>
                <c:pt idx="4214">
                  <c:v>#N/A</c:v>
                </c:pt>
                <c:pt idx="4215">
                  <c:v>#N/A</c:v>
                </c:pt>
                <c:pt idx="4216">
                  <c:v>#N/A</c:v>
                </c:pt>
                <c:pt idx="4217">
                  <c:v>#N/A</c:v>
                </c:pt>
                <c:pt idx="4218">
                  <c:v>#N/A</c:v>
                </c:pt>
                <c:pt idx="4219">
                  <c:v>#N/A</c:v>
                </c:pt>
                <c:pt idx="4220">
                  <c:v>#N/A</c:v>
                </c:pt>
                <c:pt idx="4221">
                  <c:v>#N/A</c:v>
                </c:pt>
                <c:pt idx="4222">
                  <c:v>#N/A</c:v>
                </c:pt>
                <c:pt idx="4223">
                  <c:v>#N/A</c:v>
                </c:pt>
                <c:pt idx="4224">
                  <c:v>#N/A</c:v>
                </c:pt>
                <c:pt idx="4225">
                  <c:v>#N/A</c:v>
                </c:pt>
                <c:pt idx="4226">
                  <c:v>#N/A</c:v>
                </c:pt>
                <c:pt idx="4227">
                  <c:v>#N/A</c:v>
                </c:pt>
                <c:pt idx="4228">
                  <c:v>#N/A</c:v>
                </c:pt>
                <c:pt idx="4229">
                  <c:v>#N/A</c:v>
                </c:pt>
                <c:pt idx="4230">
                  <c:v>#N/A</c:v>
                </c:pt>
                <c:pt idx="4231">
                  <c:v>#N/A</c:v>
                </c:pt>
                <c:pt idx="4232">
                  <c:v>#N/A</c:v>
                </c:pt>
                <c:pt idx="4233">
                  <c:v>#N/A</c:v>
                </c:pt>
                <c:pt idx="4234">
                  <c:v>#N/A</c:v>
                </c:pt>
                <c:pt idx="4235">
                  <c:v>#N/A</c:v>
                </c:pt>
                <c:pt idx="4236">
                  <c:v>#N/A</c:v>
                </c:pt>
                <c:pt idx="4237">
                  <c:v>#N/A</c:v>
                </c:pt>
                <c:pt idx="4238">
                  <c:v>#N/A</c:v>
                </c:pt>
                <c:pt idx="4239">
                  <c:v>#N/A</c:v>
                </c:pt>
                <c:pt idx="4240">
                  <c:v>#N/A</c:v>
                </c:pt>
                <c:pt idx="4241">
                  <c:v>#N/A</c:v>
                </c:pt>
                <c:pt idx="4242">
                  <c:v>#N/A</c:v>
                </c:pt>
                <c:pt idx="4243">
                  <c:v>#N/A</c:v>
                </c:pt>
                <c:pt idx="4244">
                  <c:v>#N/A</c:v>
                </c:pt>
                <c:pt idx="4245">
                  <c:v>#N/A</c:v>
                </c:pt>
                <c:pt idx="4246">
                  <c:v>#N/A</c:v>
                </c:pt>
                <c:pt idx="4247">
                  <c:v>#N/A</c:v>
                </c:pt>
                <c:pt idx="4248">
                  <c:v>#N/A</c:v>
                </c:pt>
                <c:pt idx="4249">
                  <c:v>#N/A</c:v>
                </c:pt>
                <c:pt idx="4250">
                  <c:v>#N/A</c:v>
                </c:pt>
                <c:pt idx="4251">
                  <c:v>#N/A</c:v>
                </c:pt>
                <c:pt idx="4252">
                  <c:v>#N/A</c:v>
                </c:pt>
                <c:pt idx="4253">
                  <c:v>#N/A</c:v>
                </c:pt>
                <c:pt idx="4254">
                  <c:v>#N/A</c:v>
                </c:pt>
                <c:pt idx="4255">
                  <c:v>#N/A</c:v>
                </c:pt>
                <c:pt idx="4256">
                  <c:v>#N/A</c:v>
                </c:pt>
                <c:pt idx="4257">
                  <c:v>#N/A</c:v>
                </c:pt>
                <c:pt idx="4258">
                  <c:v>#N/A</c:v>
                </c:pt>
                <c:pt idx="4259">
                  <c:v>#N/A</c:v>
                </c:pt>
                <c:pt idx="4260">
                  <c:v>#N/A</c:v>
                </c:pt>
                <c:pt idx="4261">
                  <c:v>#N/A</c:v>
                </c:pt>
                <c:pt idx="4262">
                  <c:v>#N/A</c:v>
                </c:pt>
                <c:pt idx="4263">
                  <c:v>#N/A</c:v>
                </c:pt>
                <c:pt idx="4264">
                  <c:v>#N/A</c:v>
                </c:pt>
                <c:pt idx="4265">
                  <c:v>#N/A</c:v>
                </c:pt>
                <c:pt idx="4266">
                  <c:v>#N/A</c:v>
                </c:pt>
                <c:pt idx="4267">
                  <c:v>#N/A</c:v>
                </c:pt>
                <c:pt idx="4268">
                  <c:v>#N/A</c:v>
                </c:pt>
                <c:pt idx="4269">
                  <c:v>#N/A</c:v>
                </c:pt>
                <c:pt idx="4270">
                  <c:v>#N/A</c:v>
                </c:pt>
                <c:pt idx="4271">
                  <c:v>#N/A</c:v>
                </c:pt>
                <c:pt idx="4272">
                  <c:v>#N/A</c:v>
                </c:pt>
                <c:pt idx="4273">
                  <c:v>#N/A</c:v>
                </c:pt>
                <c:pt idx="4274">
                  <c:v>#N/A</c:v>
                </c:pt>
                <c:pt idx="4275">
                  <c:v>#N/A</c:v>
                </c:pt>
                <c:pt idx="4276">
                  <c:v>#N/A</c:v>
                </c:pt>
                <c:pt idx="4277">
                  <c:v>#N/A</c:v>
                </c:pt>
                <c:pt idx="4278">
                  <c:v>#N/A</c:v>
                </c:pt>
                <c:pt idx="4279">
                  <c:v>#N/A</c:v>
                </c:pt>
                <c:pt idx="4280">
                  <c:v>#N/A</c:v>
                </c:pt>
                <c:pt idx="4281">
                  <c:v>#N/A</c:v>
                </c:pt>
                <c:pt idx="4282">
                  <c:v>#N/A</c:v>
                </c:pt>
                <c:pt idx="4283">
                  <c:v>#N/A</c:v>
                </c:pt>
                <c:pt idx="4284">
                  <c:v>#N/A</c:v>
                </c:pt>
                <c:pt idx="4285">
                  <c:v>#N/A</c:v>
                </c:pt>
                <c:pt idx="4286">
                  <c:v>#N/A</c:v>
                </c:pt>
                <c:pt idx="4287">
                  <c:v>#N/A</c:v>
                </c:pt>
                <c:pt idx="4288">
                  <c:v>#N/A</c:v>
                </c:pt>
                <c:pt idx="4289">
                  <c:v>#N/A</c:v>
                </c:pt>
                <c:pt idx="4290">
                  <c:v>#N/A</c:v>
                </c:pt>
                <c:pt idx="4291">
                  <c:v>#N/A</c:v>
                </c:pt>
                <c:pt idx="4292">
                  <c:v>#N/A</c:v>
                </c:pt>
                <c:pt idx="4293">
                  <c:v>#N/A</c:v>
                </c:pt>
                <c:pt idx="4294">
                  <c:v>#N/A</c:v>
                </c:pt>
                <c:pt idx="4295">
                  <c:v>#N/A</c:v>
                </c:pt>
                <c:pt idx="4296">
                  <c:v>#N/A</c:v>
                </c:pt>
                <c:pt idx="4297">
                  <c:v>#N/A</c:v>
                </c:pt>
                <c:pt idx="4298">
                  <c:v>#N/A</c:v>
                </c:pt>
                <c:pt idx="4299">
                  <c:v>#N/A</c:v>
                </c:pt>
                <c:pt idx="4300">
                  <c:v>#N/A</c:v>
                </c:pt>
                <c:pt idx="4301">
                  <c:v>#N/A</c:v>
                </c:pt>
                <c:pt idx="4302">
                  <c:v>#N/A</c:v>
                </c:pt>
                <c:pt idx="4303">
                  <c:v>#N/A</c:v>
                </c:pt>
                <c:pt idx="4304">
                  <c:v>#N/A</c:v>
                </c:pt>
                <c:pt idx="4305">
                  <c:v>#N/A</c:v>
                </c:pt>
                <c:pt idx="4306">
                  <c:v>#N/A</c:v>
                </c:pt>
                <c:pt idx="4307">
                  <c:v>#N/A</c:v>
                </c:pt>
                <c:pt idx="4308">
                  <c:v>#N/A</c:v>
                </c:pt>
                <c:pt idx="4309">
                  <c:v>#N/A</c:v>
                </c:pt>
                <c:pt idx="4310">
                  <c:v>#N/A</c:v>
                </c:pt>
                <c:pt idx="4311">
                  <c:v>#N/A</c:v>
                </c:pt>
                <c:pt idx="4312">
                  <c:v>#N/A</c:v>
                </c:pt>
                <c:pt idx="4313">
                  <c:v>#N/A</c:v>
                </c:pt>
                <c:pt idx="4314">
                  <c:v>#N/A</c:v>
                </c:pt>
                <c:pt idx="4315">
                  <c:v>#N/A</c:v>
                </c:pt>
                <c:pt idx="4316">
                  <c:v>#N/A</c:v>
                </c:pt>
                <c:pt idx="4317">
                  <c:v>#N/A</c:v>
                </c:pt>
                <c:pt idx="4318">
                  <c:v>#N/A</c:v>
                </c:pt>
                <c:pt idx="4319">
                  <c:v>#N/A</c:v>
                </c:pt>
                <c:pt idx="4320">
                  <c:v>#N/A</c:v>
                </c:pt>
                <c:pt idx="4321">
                  <c:v>#N/A</c:v>
                </c:pt>
                <c:pt idx="4322">
                  <c:v>#N/A</c:v>
                </c:pt>
                <c:pt idx="4323">
                  <c:v>#N/A</c:v>
                </c:pt>
                <c:pt idx="4324">
                  <c:v>#N/A</c:v>
                </c:pt>
                <c:pt idx="4325">
                  <c:v>#N/A</c:v>
                </c:pt>
                <c:pt idx="4326">
                  <c:v>#N/A</c:v>
                </c:pt>
                <c:pt idx="4327">
                  <c:v>#N/A</c:v>
                </c:pt>
                <c:pt idx="4328">
                  <c:v>#N/A</c:v>
                </c:pt>
                <c:pt idx="4329">
                  <c:v>#N/A</c:v>
                </c:pt>
                <c:pt idx="4330">
                  <c:v>#N/A</c:v>
                </c:pt>
                <c:pt idx="4331">
                  <c:v>#N/A</c:v>
                </c:pt>
                <c:pt idx="4332">
                  <c:v>#N/A</c:v>
                </c:pt>
                <c:pt idx="4333">
                  <c:v>#N/A</c:v>
                </c:pt>
                <c:pt idx="4334">
                  <c:v>#N/A</c:v>
                </c:pt>
                <c:pt idx="4335">
                  <c:v>#N/A</c:v>
                </c:pt>
                <c:pt idx="4336">
                  <c:v>#N/A</c:v>
                </c:pt>
                <c:pt idx="4337">
                  <c:v>#N/A</c:v>
                </c:pt>
                <c:pt idx="4338">
                  <c:v>#N/A</c:v>
                </c:pt>
                <c:pt idx="4339">
                  <c:v>#N/A</c:v>
                </c:pt>
                <c:pt idx="4340">
                  <c:v>#N/A</c:v>
                </c:pt>
                <c:pt idx="4341">
                  <c:v>#N/A</c:v>
                </c:pt>
                <c:pt idx="4342">
                  <c:v>#N/A</c:v>
                </c:pt>
                <c:pt idx="4343">
                  <c:v>#N/A</c:v>
                </c:pt>
                <c:pt idx="4344">
                  <c:v>#N/A</c:v>
                </c:pt>
                <c:pt idx="4345">
                  <c:v>#N/A</c:v>
                </c:pt>
                <c:pt idx="4346">
                  <c:v>#N/A</c:v>
                </c:pt>
                <c:pt idx="4347">
                  <c:v>#N/A</c:v>
                </c:pt>
                <c:pt idx="4348">
                  <c:v>#N/A</c:v>
                </c:pt>
                <c:pt idx="4349">
                  <c:v>#N/A</c:v>
                </c:pt>
                <c:pt idx="4350">
                  <c:v>#N/A</c:v>
                </c:pt>
                <c:pt idx="4351">
                  <c:v>#N/A</c:v>
                </c:pt>
                <c:pt idx="4352">
                  <c:v>#N/A</c:v>
                </c:pt>
                <c:pt idx="4353">
                  <c:v>#N/A</c:v>
                </c:pt>
                <c:pt idx="4354">
                  <c:v>#N/A</c:v>
                </c:pt>
                <c:pt idx="4355">
                  <c:v>#N/A</c:v>
                </c:pt>
                <c:pt idx="4356">
                  <c:v>#N/A</c:v>
                </c:pt>
                <c:pt idx="4357">
                  <c:v>#N/A</c:v>
                </c:pt>
                <c:pt idx="4358">
                  <c:v>#N/A</c:v>
                </c:pt>
                <c:pt idx="4359">
                  <c:v>#N/A</c:v>
                </c:pt>
                <c:pt idx="4360">
                  <c:v>#N/A</c:v>
                </c:pt>
                <c:pt idx="4361">
                  <c:v>#N/A</c:v>
                </c:pt>
                <c:pt idx="4362">
                  <c:v>#N/A</c:v>
                </c:pt>
                <c:pt idx="4363">
                  <c:v>#N/A</c:v>
                </c:pt>
                <c:pt idx="4364">
                  <c:v>#N/A</c:v>
                </c:pt>
                <c:pt idx="4365">
                  <c:v>#N/A</c:v>
                </c:pt>
                <c:pt idx="4366">
                  <c:v>#N/A</c:v>
                </c:pt>
                <c:pt idx="4367">
                  <c:v>#N/A</c:v>
                </c:pt>
                <c:pt idx="4368">
                  <c:v>#N/A</c:v>
                </c:pt>
                <c:pt idx="4369">
                  <c:v>#N/A</c:v>
                </c:pt>
                <c:pt idx="4370">
                  <c:v>#N/A</c:v>
                </c:pt>
                <c:pt idx="4371">
                  <c:v>#N/A</c:v>
                </c:pt>
                <c:pt idx="4372">
                  <c:v>#N/A</c:v>
                </c:pt>
                <c:pt idx="4373">
                  <c:v>#N/A</c:v>
                </c:pt>
                <c:pt idx="4374">
                  <c:v>#N/A</c:v>
                </c:pt>
                <c:pt idx="4375">
                  <c:v>#N/A</c:v>
                </c:pt>
                <c:pt idx="4376">
                  <c:v>#N/A</c:v>
                </c:pt>
                <c:pt idx="4377">
                  <c:v>#N/A</c:v>
                </c:pt>
                <c:pt idx="4378">
                  <c:v>#N/A</c:v>
                </c:pt>
                <c:pt idx="4379">
                  <c:v>#N/A</c:v>
                </c:pt>
                <c:pt idx="4380">
                  <c:v>#N/A</c:v>
                </c:pt>
                <c:pt idx="4381">
                  <c:v>#N/A</c:v>
                </c:pt>
                <c:pt idx="4382">
                  <c:v>#N/A</c:v>
                </c:pt>
                <c:pt idx="4383">
                  <c:v>#N/A</c:v>
                </c:pt>
                <c:pt idx="4384">
                  <c:v>#N/A</c:v>
                </c:pt>
                <c:pt idx="4385">
                  <c:v>#N/A</c:v>
                </c:pt>
                <c:pt idx="4386">
                  <c:v>#N/A</c:v>
                </c:pt>
                <c:pt idx="4387">
                  <c:v>#N/A</c:v>
                </c:pt>
                <c:pt idx="4388">
                  <c:v>#N/A</c:v>
                </c:pt>
                <c:pt idx="4389">
                  <c:v>#N/A</c:v>
                </c:pt>
                <c:pt idx="4390">
                  <c:v>#N/A</c:v>
                </c:pt>
                <c:pt idx="4391">
                  <c:v>#N/A</c:v>
                </c:pt>
                <c:pt idx="4392">
                  <c:v>#N/A</c:v>
                </c:pt>
                <c:pt idx="4393">
                  <c:v>#N/A</c:v>
                </c:pt>
                <c:pt idx="4394">
                  <c:v>#N/A</c:v>
                </c:pt>
                <c:pt idx="4395">
                  <c:v>#N/A</c:v>
                </c:pt>
                <c:pt idx="4396">
                  <c:v>#N/A</c:v>
                </c:pt>
                <c:pt idx="4397">
                  <c:v>#N/A</c:v>
                </c:pt>
                <c:pt idx="4398">
                  <c:v>#N/A</c:v>
                </c:pt>
                <c:pt idx="4399">
                  <c:v>#N/A</c:v>
                </c:pt>
                <c:pt idx="4400">
                  <c:v>#N/A</c:v>
                </c:pt>
                <c:pt idx="4401">
                  <c:v>#N/A</c:v>
                </c:pt>
                <c:pt idx="4402">
                  <c:v>#N/A</c:v>
                </c:pt>
                <c:pt idx="4403">
                  <c:v>#N/A</c:v>
                </c:pt>
                <c:pt idx="4404">
                  <c:v>#N/A</c:v>
                </c:pt>
                <c:pt idx="4405">
                  <c:v>#N/A</c:v>
                </c:pt>
                <c:pt idx="4406">
                  <c:v>#N/A</c:v>
                </c:pt>
                <c:pt idx="4407">
                  <c:v>#N/A</c:v>
                </c:pt>
                <c:pt idx="4408">
                  <c:v>#N/A</c:v>
                </c:pt>
                <c:pt idx="4409">
                  <c:v>#N/A</c:v>
                </c:pt>
                <c:pt idx="4410">
                  <c:v>#N/A</c:v>
                </c:pt>
                <c:pt idx="4411">
                  <c:v>#N/A</c:v>
                </c:pt>
                <c:pt idx="4412">
                  <c:v>#N/A</c:v>
                </c:pt>
                <c:pt idx="4413">
                  <c:v>#N/A</c:v>
                </c:pt>
                <c:pt idx="4414">
                  <c:v>#N/A</c:v>
                </c:pt>
                <c:pt idx="4415">
                  <c:v>#N/A</c:v>
                </c:pt>
                <c:pt idx="4416">
                  <c:v>#N/A</c:v>
                </c:pt>
                <c:pt idx="4417">
                  <c:v>#N/A</c:v>
                </c:pt>
                <c:pt idx="4418">
                  <c:v>#N/A</c:v>
                </c:pt>
                <c:pt idx="4419">
                  <c:v>#N/A</c:v>
                </c:pt>
                <c:pt idx="4420">
                  <c:v>#N/A</c:v>
                </c:pt>
                <c:pt idx="4421">
                  <c:v>#N/A</c:v>
                </c:pt>
                <c:pt idx="4422">
                  <c:v>#N/A</c:v>
                </c:pt>
                <c:pt idx="4423">
                  <c:v>#N/A</c:v>
                </c:pt>
                <c:pt idx="4424">
                  <c:v>#N/A</c:v>
                </c:pt>
                <c:pt idx="4425">
                  <c:v>#N/A</c:v>
                </c:pt>
                <c:pt idx="4426">
                  <c:v>#N/A</c:v>
                </c:pt>
                <c:pt idx="4427">
                  <c:v>#N/A</c:v>
                </c:pt>
                <c:pt idx="4428">
                  <c:v>#N/A</c:v>
                </c:pt>
                <c:pt idx="4429">
                  <c:v>#N/A</c:v>
                </c:pt>
                <c:pt idx="4430">
                  <c:v>#N/A</c:v>
                </c:pt>
                <c:pt idx="4431">
                  <c:v>#N/A</c:v>
                </c:pt>
                <c:pt idx="4432">
                  <c:v>#N/A</c:v>
                </c:pt>
                <c:pt idx="4433">
                  <c:v>#N/A</c:v>
                </c:pt>
                <c:pt idx="4434">
                  <c:v>#N/A</c:v>
                </c:pt>
                <c:pt idx="4435">
                  <c:v>#N/A</c:v>
                </c:pt>
                <c:pt idx="4436">
                  <c:v>#N/A</c:v>
                </c:pt>
                <c:pt idx="4437">
                  <c:v>#N/A</c:v>
                </c:pt>
                <c:pt idx="4438">
                  <c:v>#N/A</c:v>
                </c:pt>
                <c:pt idx="4439">
                  <c:v>#N/A</c:v>
                </c:pt>
                <c:pt idx="4440">
                  <c:v>#N/A</c:v>
                </c:pt>
                <c:pt idx="4441">
                  <c:v>#N/A</c:v>
                </c:pt>
                <c:pt idx="4442">
                  <c:v>#N/A</c:v>
                </c:pt>
                <c:pt idx="4443">
                  <c:v>#N/A</c:v>
                </c:pt>
                <c:pt idx="4444">
                  <c:v>#N/A</c:v>
                </c:pt>
                <c:pt idx="4445">
                  <c:v>#N/A</c:v>
                </c:pt>
                <c:pt idx="4446">
                  <c:v>#N/A</c:v>
                </c:pt>
                <c:pt idx="4447">
                  <c:v>#N/A</c:v>
                </c:pt>
                <c:pt idx="4448">
                  <c:v>#N/A</c:v>
                </c:pt>
                <c:pt idx="4449">
                  <c:v>#N/A</c:v>
                </c:pt>
                <c:pt idx="4450">
                  <c:v>#N/A</c:v>
                </c:pt>
                <c:pt idx="4451">
                  <c:v>#N/A</c:v>
                </c:pt>
                <c:pt idx="4452">
                  <c:v>#N/A</c:v>
                </c:pt>
                <c:pt idx="4453">
                  <c:v>#N/A</c:v>
                </c:pt>
                <c:pt idx="4454">
                  <c:v>#N/A</c:v>
                </c:pt>
                <c:pt idx="4455">
                  <c:v>#N/A</c:v>
                </c:pt>
                <c:pt idx="4456">
                  <c:v>#N/A</c:v>
                </c:pt>
                <c:pt idx="4457">
                  <c:v>#N/A</c:v>
                </c:pt>
                <c:pt idx="4458">
                  <c:v>#N/A</c:v>
                </c:pt>
                <c:pt idx="4459">
                  <c:v>#N/A</c:v>
                </c:pt>
                <c:pt idx="4460">
                  <c:v>#N/A</c:v>
                </c:pt>
                <c:pt idx="4461">
                  <c:v>#N/A</c:v>
                </c:pt>
                <c:pt idx="4462">
                  <c:v>#N/A</c:v>
                </c:pt>
                <c:pt idx="4463">
                  <c:v>#N/A</c:v>
                </c:pt>
                <c:pt idx="4464">
                  <c:v>#N/A</c:v>
                </c:pt>
                <c:pt idx="4465">
                  <c:v>#N/A</c:v>
                </c:pt>
                <c:pt idx="4466">
                  <c:v>#N/A</c:v>
                </c:pt>
                <c:pt idx="4467">
                  <c:v>#N/A</c:v>
                </c:pt>
                <c:pt idx="4468">
                  <c:v>#N/A</c:v>
                </c:pt>
                <c:pt idx="4469">
                  <c:v>#N/A</c:v>
                </c:pt>
                <c:pt idx="4470">
                  <c:v>#N/A</c:v>
                </c:pt>
                <c:pt idx="4471">
                  <c:v>#N/A</c:v>
                </c:pt>
                <c:pt idx="4472">
                  <c:v>#N/A</c:v>
                </c:pt>
                <c:pt idx="4473">
                  <c:v>#N/A</c:v>
                </c:pt>
                <c:pt idx="4474">
                  <c:v>#N/A</c:v>
                </c:pt>
                <c:pt idx="4475">
                  <c:v>#N/A</c:v>
                </c:pt>
                <c:pt idx="4476">
                  <c:v>#N/A</c:v>
                </c:pt>
                <c:pt idx="4477">
                  <c:v>#N/A</c:v>
                </c:pt>
                <c:pt idx="4478">
                  <c:v>#N/A</c:v>
                </c:pt>
                <c:pt idx="4479">
                  <c:v>#N/A</c:v>
                </c:pt>
                <c:pt idx="4480">
                  <c:v>#N/A</c:v>
                </c:pt>
                <c:pt idx="4481">
                  <c:v>#N/A</c:v>
                </c:pt>
                <c:pt idx="4482">
                  <c:v>#N/A</c:v>
                </c:pt>
                <c:pt idx="4483">
                  <c:v>#N/A</c:v>
                </c:pt>
                <c:pt idx="4484">
                  <c:v>#N/A</c:v>
                </c:pt>
                <c:pt idx="4485">
                  <c:v>#N/A</c:v>
                </c:pt>
                <c:pt idx="4486">
                  <c:v>#N/A</c:v>
                </c:pt>
                <c:pt idx="4487">
                  <c:v>#N/A</c:v>
                </c:pt>
                <c:pt idx="4488">
                  <c:v>#N/A</c:v>
                </c:pt>
                <c:pt idx="4489">
                  <c:v>#N/A</c:v>
                </c:pt>
                <c:pt idx="4490">
                  <c:v>#N/A</c:v>
                </c:pt>
                <c:pt idx="4491">
                  <c:v>#N/A</c:v>
                </c:pt>
                <c:pt idx="4492">
                  <c:v>#N/A</c:v>
                </c:pt>
                <c:pt idx="4493">
                  <c:v>#N/A</c:v>
                </c:pt>
                <c:pt idx="4494">
                  <c:v>#N/A</c:v>
                </c:pt>
                <c:pt idx="4495">
                  <c:v>#N/A</c:v>
                </c:pt>
                <c:pt idx="4496">
                  <c:v>#N/A</c:v>
                </c:pt>
                <c:pt idx="4497">
                  <c:v>#N/A</c:v>
                </c:pt>
                <c:pt idx="4498">
                  <c:v>#N/A</c:v>
                </c:pt>
                <c:pt idx="4499">
                  <c:v>#N/A</c:v>
                </c:pt>
                <c:pt idx="4500">
                  <c:v>#N/A</c:v>
                </c:pt>
                <c:pt idx="4501">
                  <c:v>#N/A</c:v>
                </c:pt>
                <c:pt idx="4502">
                  <c:v>#N/A</c:v>
                </c:pt>
                <c:pt idx="4503">
                  <c:v>#N/A</c:v>
                </c:pt>
                <c:pt idx="4504">
                  <c:v>#N/A</c:v>
                </c:pt>
                <c:pt idx="4505">
                  <c:v>#N/A</c:v>
                </c:pt>
                <c:pt idx="4506">
                  <c:v>#N/A</c:v>
                </c:pt>
                <c:pt idx="4507">
                  <c:v>#N/A</c:v>
                </c:pt>
                <c:pt idx="4508">
                  <c:v>#N/A</c:v>
                </c:pt>
                <c:pt idx="4509">
                  <c:v>#N/A</c:v>
                </c:pt>
                <c:pt idx="4510">
                  <c:v>#N/A</c:v>
                </c:pt>
                <c:pt idx="4511">
                  <c:v>#N/A</c:v>
                </c:pt>
                <c:pt idx="4512">
                  <c:v>#N/A</c:v>
                </c:pt>
                <c:pt idx="4513">
                  <c:v>#N/A</c:v>
                </c:pt>
                <c:pt idx="4514">
                  <c:v>#N/A</c:v>
                </c:pt>
                <c:pt idx="4515">
                  <c:v>#N/A</c:v>
                </c:pt>
                <c:pt idx="4516">
                  <c:v>#N/A</c:v>
                </c:pt>
                <c:pt idx="4517">
                  <c:v>#N/A</c:v>
                </c:pt>
                <c:pt idx="4518">
                  <c:v>#N/A</c:v>
                </c:pt>
                <c:pt idx="4519">
                  <c:v>#N/A</c:v>
                </c:pt>
                <c:pt idx="4520">
                  <c:v>#N/A</c:v>
                </c:pt>
                <c:pt idx="4521">
                  <c:v>#N/A</c:v>
                </c:pt>
                <c:pt idx="4522">
                  <c:v>#N/A</c:v>
                </c:pt>
                <c:pt idx="4523">
                  <c:v>#N/A</c:v>
                </c:pt>
                <c:pt idx="4524">
                  <c:v>#N/A</c:v>
                </c:pt>
                <c:pt idx="4525">
                  <c:v>#N/A</c:v>
                </c:pt>
                <c:pt idx="4526">
                  <c:v>#N/A</c:v>
                </c:pt>
                <c:pt idx="4527">
                  <c:v>#N/A</c:v>
                </c:pt>
                <c:pt idx="4528">
                  <c:v>#N/A</c:v>
                </c:pt>
                <c:pt idx="4529">
                  <c:v>#N/A</c:v>
                </c:pt>
                <c:pt idx="4530">
                  <c:v>#N/A</c:v>
                </c:pt>
                <c:pt idx="4531">
                  <c:v>#N/A</c:v>
                </c:pt>
                <c:pt idx="4532">
                  <c:v>#N/A</c:v>
                </c:pt>
                <c:pt idx="4533">
                  <c:v>#N/A</c:v>
                </c:pt>
                <c:pt idx="4534">
                  <c:v>#N/A</c:v>
                </c:pt>
                <c:pt idx="4535">
                  <c:v>#N/A</c:v>
                </c:pt>
                <c:pt idx="4536">
                  <c:v>#N/A</c:v>
                </c:pt>
                <c:pt idx="4537">
                  <c:v>#N/A</c:v>
                </c:pt>
                <c:pt idx="4538">
                  <c:v>#N/A</c:v>
                </c:pt>
                <c:pt idx="4539">
                  <c:v>#N/A</c:v>
                </c:pt>
                <c:pt idx="4540">
                  <c:v>#N/A</c:v>
                </c:pt>
                <c:pt idx="4541">
                  <c:v>#N/A</c:v>
                </c:pt>
                <c:pt idx="4542">
                  <c:v>#N/A</c:v>
                </c:pt>
                <c:pt idx="4543">
                  <c:v>#N/A</c:v>
                </c:pt>
                <c:pt idx="4544">
                  <c:v>#N/A</c:v>
                </c:pt>
                <c:pt idx="4545">
                  <c:v>#N/A</c:v>
                </c:pt>
                <c:pt idx="4546">
                  <c:v>#N/A</c:v>
                </c:pt>
                <c:pt idx="4547">
                  <c:v>#N/A</c:v>
                </c:pt>
                <c:pt idx="4548">
                  <c:v>#N/A</c:v>
                </c:pt>
                <c:pt idx="4549">
                  <c:v>#N/A</c:v>
                </c:pt>
                <c:pt idx="4550">
                  <c:v>#N/A</c:v>
                </c:pt>
                <c:pt idx="4551">
                  <c:v>#N/A</c:v>
                </c:pt>
                <c:pt idx="4552">
                  <c:v>#N/A</c:v>
                </c:pt>
                <c:pt idx="4553">
                  <c:v>#N/A</c:v>
                </c:pt>
                <c:pt idx="4554">
                  <c:v>#N/A</c:v>
                </c:pt>
                <c:pt idx="4555">
                  <c:v>#N/A</c:v>
                </c:pt>
                <c:pt idx="4556">
                  <c:v>#N/A</c:v>
                </c:pt>
                <c:pt idx="4557">
                  <c:v>#N/A</c:v>
                </c:pt>
                <c:pt idx="4558">
                  <c:v>#N/A</c:v>
                </c:pt>
                <c:pt idx="4559">
                  <c:v>#N/A</c:v>
                </c:pt>
                <c:pt idx="4560">
                  <c:v>#N/A</c:v>
                </c:pt>
                <c:pt idx="4561">
                  <c:v>#N/A</c:v>
                </c:pt>
                <c:pt idx="4562">
                  <c:v>#N/A</c:v>
                </c:pt>
                <c:pt idx="4563">
                  <c:v>#N/A</c:v>
                </c:pt>
                <c:pt idx="4564">
                  <c:v>#N/A</c:v>
                </c:pt>
                <c:pt idx="4565">
                  <c:v>#N/A</c:v>
                </c:pt>
                <c:pt idx="4566">
                  <c:v>#N/A</c:v>
                </c:pt>
                <c:pt idx="4567">
                  <c:v>#N/A</c:v>
                </c:pt>
                <c:pt idx="4568">
                  <c:v>#N/A</c:v>
                </c:pt>
                <c:pt idx="4569">
                  <c:v>#N/A</c:v>
                </c:pt>
                <c:pt idx="4570">
                  <c:v>#N/A</c:v>
                </c:pt>
                <c:pt idx="4571">
                  <c:v>#N/A</c:v>
                </c:pt>
                <c:pt idx="4572">
                  <c:v>#N/A</c:v>
                </c:pt>
                <c:pt idx="4573">
                  <c:v>#N/A</c:v>
                </c:pt>
                <c:pt idx="4574">
                  <c:v>#N/A</c:v>
                </c:pt>
                <c:pt idx="4575">
                  <c:v>#N/A</c:v>
                </c:pt>
                <c:pt idx="4576">
                  <c:v>#N/A</c:v>
                </c:pt>
                <c:pt idx="4577">
                  <c:v>#N/A</c:v>
                </c:pt>
                <c:pt idx="4578">
                  <c:v>#N/A</c:v>
                </c:pt>
                <c:pt idx="4579">
                  <c:v>#N/A</c:v>
                </c:pt>
                <c:pt idx="4580">
                  <c:v>#N/A</c:v>
                </c:pt>
                <c:pt idx="4581">
                  <c:v>#N/A</c:v>
                </c:pt>
                <c:pt idx="4582">
                  <c:v>#N/A</c:v>
                </c:pt>
                <c:pt idx="4583">
                  <c:v>#N/A</c:v>
                </c:pt>
                <c:pt idx="4584">
                  <c:v>#N/A</c:v>
                </c:pt>
                <c:pt idx="4585">
                  <c:v>#N/A</c:v>
                </c:pt>
                <c:pt idx="4586">
                  <c:v>#N/A</c:v>
                </c:pt>
                <c:pt idx="4587">
                  <c:v>#N/A</c:v>
                </c:pt>
                <c:pt idx="4588">
                  <c:v>#N/A</c:v>
                </c:pt>
                <c:pt idx="4589">
                  <c:v>#N/A</c:v>
                </c:pt>
                <c:pt idx="4590">
                  <c:v>#N/A</c:v>
                </c:pt>
                <c:pt idx="4591">
                  <c:v>#N/A</c:v>
                </c:pt>
                <c:pt idx="4592">
                  <c:v>#N/A</c:v>
                </c:pt>
                <c:pt idx="4593">
                  <c:v>#N/A</c:v>
                </c:pt>
                <c:pt idx="4594">
                  <c:v>#N/A</c:v>
                </c:pt>
                <c:pt idx="4595">
                  <c:v>#N/A</c:v>
                </c:pt>
                <c:pt idx="4596">
                  <c:v>#N/A</c:v>
                </c:pt>
                <c:pt idx="4597">
                  <c:v>#N/A</c:v>
                </c:pt>
                <c:pt idx="4598">
                  <c:v>#N/A</c:v>
                </c:pt>
                <c:pt idx="4599">
                  <c:v>#N/A</c:v>
                </c:pt>
                <c:pt idx="4600">
                  <c:v>#N/A</c:v>
                </c:pt>
                <c:pt idx="4601">
                  <c:v>#N/A</c:v>
                </c:pt>
                <c:pt idx="4602">
                  <c:v>#N/A</c:v>
                </c:pt>
                <c:pt idx="4603">
                  <c:v>#N/A</c:v>
                </c:pt>
                <c:pt idx="4604">
                  <c:v>#N/A</c:v>
                </c:pt>
                <c:pt idx="4605">
                  <c:v>#N/A</c:v>
                </c:pt>
                <c:pt idx="4606">
                  <c:v>#N/A</c:v>
                </c:pt>
                <c:pt idx="4607">
                  <c:v>#N/A</c:v>
                </c:pt>
                <c:pt idx="4608">
                  <c:v>#N/A</c:v>
                </c:pt>
                <c:pt idx="4609">
                  <c:v>#N/A</c:v>
                </c:pt>
                <c:pt idx="4610">
                  <c:v>#N/A</c:v>
                </c:pt>
                <c:pt idx="4611">
                  <c:v>#N/A</c:v>
                </c:pt>
                <c:pt idx="4612">
                  <c:v>#N/A</c:v>
                </c:pt>
                <c:pt idx="4613">
                  <c:v>#N/A</c:v>
                </c:pt>
                <c:pt idx="4614">
                  <c:v>#N/A</c:v>
                </c:pt>
                <c:pt idx="4615">
                  <c:v>#N/A</c:v>
                </c:pt>
                <c:pt idx="4616">
                  <c:v>#N/A</c:v>
                </c:pt>
                <c:pt idx="4617">
                  <c:v>#N/A</c:v>
                </c:pt>
                <c:pt idx="4618">
                  <c:v>#N/A</c:v>
                </c:pt>
                <c:pt idx="4619">
                  <c:v>#N/A</c:v>
                </c:pt>
                <c:pt idx="4620">
                  <c:v>#N/A</c:v>
                </c:pt>
                <c:pt idx="4621">
                  <c:v>#N/A</c:v>
                </c:pt>
                <c:pt idx="4622">
                  <c:v>#N/A</c:v>
                </c:pt>
                <c:pt idx="4623">
                  <c:v>#N/A</c:v>
                </c:pt>
                <c:pt idx="4624">
                  <c:v>#N/A</c:v>
                </c:pt>
                <c:pt idx="4625">
                  <c:v>#N/A</c:v>
                </c:pt>
                <c:pt idx="4626">
                  <c:v>#N/A</c:v>
                </c:pt>
                <c:pt idx="4627">
                  <c:v>#N/A</c:v>
                </c:pt>
                <c:pt idx="4628">
                  <c:v>#N/A</c:v>
                </c:pt>
                <c:pt idx="4629">
                  <c:v>#N/A</c:v>
                </c:pt>
                <c:pt idx="4630">
                  <c:v>#N/A</c:v>
                </c:pt>
                <c:pt idx="4631">
                  <c:v>#N/A</c:v>
                </c:pt>
                <c:pt idx="4632">
                  <c:v>#N/A</c:v>
                </c:pt>
                <c:pt idx="4633">
                  <c:v>#N/A</c:v>
                </c:pt>
                <c:pt idx="4634">
                  <c:v>#N/A</c:v>
                </c:pt>
                <c:pt idx="4635">
                  <c:v>#N/A</c:v>
                </c:pt>
                <c:pt idx="4636">
                  <c:v>#N/A</c:v>
                </c:pt>
                <c:pt idx="4637">
                  <c:v>#N/A</c:v>
                </c:pt>
                <c:pt idx="4638">
                  <c:v>#N/A</c:v>
                </c:pt>
                <c:pt idx="4639">
                  <c:v>#N/A</c:v>
                </c:pt>
                <c:pt idx="4640">
                  <c:v>#N/A</c:v>
                </c:pt>
                <c:pt idx="4641">
                  <c:v>#N/A</c:v>
                </c:pt>
                <c:pt idx="4642">
                  <c:v>#N/A</c:v>
                </c:pt>
                <c:pt idx="4643">
                  <c:v>#N/A</c:v>
                </c:pt>
                <c:pt idx="4644">
                  <c:v>#N/A</c:v>
                </c:pt>
                <c:pt idx="4645">
                  <c:v>#N/A</c:v>
                </c:pt>
                <c:pt idx="4646">
                  <c:v>#N/A</c:v>
                </c:pt>
                <c:pt idx="4647">
                  <c:v>#N/A</c:v>
                </c:pt>
                <c:pt idx="4648">
                  <c:v>#N/A</c:v>
                </c:pt>
                <c:pt idx="4649">
                  <c:v>#N/A</c:v>
                </c:pt>
                <c:pt idx="4650">
                  <c:v>#N/A</c:v>
                </c:pt>
                <c:pt idx="4651">
                  <c:v>#N/A</c:v>
                </c:pt>
                <c:pt idx="4652">
                  <c:v>#N/A</c:v>
                </c:pt>
                <c:pt idx="4653">
                  <c:v>#N/A</c:v>
                </c:pt>
                <c:pt idx="4654">
                  <c:v>#N/A</c:v>
                </c:pt>
                <c:pt idx="4655">
                  <c:v>#N/A</c:v>
                </c:pt>
                <c:pt idx="4656">
                  <c:v>#N/A</c:v>
                </c:pt>
                <c:pt idx="4657">
                  <c:v>#N/A</c:v>
                </c:pt>
                <c:pt idx="4658">
                  <c:v>#N/A</c:v>
                </c:pt>
                <c:pt idx="4659">
                  <c:v>#N/A</c:v>
                </c:pt>
                <c:pt idx="4660">
                  <c:v>#N/A</c:v>
                </c:pt>
                <c:pt idx="4661">
                  <c:v>#N/A</c:v>
                </c:pt>
                <c:pt idx="4662">
                  <c:v>#N/A</c:v>
                </c:pt>
                <c:pt idx="4663">
                  <c:v>#N/A</c:v>
                </c:pt>
                <c:pt idx="4664">
                  <c:v>#N/A</c:v>
                </c:pt>
                <c:pt idx="4665">
                  <c:v>#N/A</c:v>
                </c:pt>
                <c:pt idx="4666">
                  <c:v>#N/A</c:v>
                </c:pt>
                <c:pt idx="4667">
                  <c:v>#N/A</c:v>
                </c:pt>
                <c:pt idx="4668">
                  <c:v>#N/A</c:v>
                </c:pt>
                <c:pt idx="4669">
                  <c:v>#N/A</c:v>
                </c:pt>
                <c:pt idx="4670">
                  <c:v>#N/A</c:v>
                </c:pt>
                <c:pt idx="4671">
                  <c:v>#N/A</c:v>
                </c:pt>
                <c:pt idx="4672">
                  <c:v>#N/A</c:v>
                </c:pt>
                <c:pt idx="4673">
                  <c:v>#N/A</c:v>
                </c:pt>
                <c:pt idx="4674">
                  <c:v>#N/A</c:v>
                </c:pt>
                <c:pt idx="4675">
                  <c:v>#N/A</c:v>
                </c:pt>
                <c:pt idx="4676">
                  <c:v>#N/A</c:v>
                </c:pt>
                <c:pt idx="4677">
                  <c:v>#N/A</c:v>
                </c:pt>
                <c:pt idx="4678">
                  <c:v>#N/A</c:v>
                </c:pt>
                <c:pt idx="4679">
                  <c:v>#N/A</c:v>
                </c:pt>
                <c:pt idx="4680">
                  <c:v>#N/A</c:v>
                </c:pt>
                <c:pt idx="4681">
                  <c:v>#N/A</c:v>
                </c:pt>
                <c:pt idx="4682">
                  <c:v>#N/A</c:v>
                </c:pt>
                <c:pt idx="4683">
                  <c:v>#N/A</c:v>
                </c:pt>
                <c:pt idx="4684">
                  <c:v>#N/A</c:v>
                </c:pt>
                <c:pt idx="4685">
                  <c:v>#N/A</c:v>
                </c:pt>
                <c:pt idx="4686">
                  <c:v>#N/A</c:v>
                </c:pt>
                <c:pt idx="4687">
                  <c:v>#N/A</c:v>
                </c:pt>
                <c:pt idx="4688">
                  <c:v>#N/A</c:v>
                </c:pt>
                <c:pt idx="4689">
                  <c:v>#N/A</c:v>
                </c:pt>
                <c:pt idx="4690">
                  <c:v>#N/A</c:v>
                </c:pt>
                <c:pt idx="4691">
                  <c:v>#N/A</c:v>
                </c:pt>
                <c:pt idx="4692">
                  <c:v>#N/A</c:v>
                </c:pt>
                <c:pt idx="4693">
                  <c:v>#N/A</c:v>
                </c:pt>
                <c:pt idx="4694">
                  <c:v>#N/A</c:v>
                </c:pt>
                <c:pt idx="4695">
                  <c:v>#N/A</c:v>
                </c:pt>
                <c:pt idx="4696">
                  <c:v>#N/A</c:v>
                </c:pt>
                <c:pt idx="4697">
                  <c:v>#N/A</c:v>
                </c:pt>
                <c:pt idx="4698">
                  <c:v>#N/A</c:v>
                </c:pt>
                <c:pt idx="4699">
                  <c:v>#N/A</c:v>
                </c:pt>
                <c:pt idx="4700">
                  <c:v>#N/A</c:v>
                </c:pt>
                <c:pt idx="4701">
                  <c:v>#N/A</c:v>
                </c:pt>
                <c:pt idx="4702">
                  <c:v>#N/A</c:v>
                </c:pt>
                <c:pt idx="4703">
                  <c:v>#N/A</c:v>
                </c:pt>
                <c:pt idx="4704">
                  <c:v>#N/A</c:v>
                </c:pt>
                <c:pt idx="4705">
                  <c:v>#N/A</c:v>
                </c:pt>
                <c:pt idx="4706">
                  <c:v>#N/A</c:v>
                </c:pt>
                <c:pt idx="4707">
                  <c:v>#N/A</c:v>
                </c:pt>
                <c:pt idx="4708">
                  <c:v>#N/A</c:v>
                </c:pt>
                <c:pt idx="4709">
                  <c:v>#N/A</c:v>
                </c:pt>
                <c:pt idx="4710">
                  <c:v>#N/A</c:v>
                </c:pt>
                <c:pt idx="4711">
                  <c:v>#N/A</c:v>
                </c:pt>
                <c:pt idx="4712">
                  <c:v>#N/A</c:v>
                </c:pt>
                <c:pt idx="4713">
                  <c:v>#N/A</c:v>
                </c:pt>
                <c:pt idx="4714">
                  <c:v>#N/A</c:v>
                </c:pt>
                <c:pt idx="4715">
                  <c:v>#N/A</c:v>
                </c:pt>
                <c:pt idx="4716">
                  <c:v>#N/A</c:v>
                </c:pt>
                <c:pt idx="4717">
                  <c:v>#N/A</c:v>
                </c:pt>
                <c:pt idx="4718">
                  <c:v>#N/A</c:v>
                </c:pt>
                <c:pt idx="4719">
                  <c:v>#N/A</c:v>
                </c:pt>
                <c:pt idx="4720">
                  <c:v>#N/A</c:v>
                </c:pt>
                <c:pt idx="4721">
                  <c:v>#N/A</c:v>
                </c:pt>
                <c:pt idx="4722">
                  <c:v>#N/A</c:v>
                </c:pt>
                <c:pt idx="4723">
                  <c:v>#N/A</c:v>
                </c:pt>
                <c:pt idx="4724">
                  <c:v>#N/A</c:v>
                </c:pt>
                <c:pt idx="4725">
                  <c:v>#N/A</c:v>
                </c:pt>
                <c:pt idx="4726">
                  <c:v>#N/A</c:v>
                </c:pt>
                <c:pt idx="4727">
                  <c:v>#N/A</c:v>
                </c:pt>
                <c:pt idx="4728">
                  <c:v>#N/A</c:v>
                </c:pt>
                <c:pt idx="4729">
                  <c:v>#N/A</c:v>
                </c:pt>
                <c:pt idx="4730">
                  <c:v>#N/A</c:v>
                </c:pt>
                <c:pt idx="4731">
                  <c:v>#N/A</c:v>
                </c:pt>
                <c:pt idx="4732">
                  <c:v>#N/A</c:v>
                </c:pt>
                <c:pt idx="4733">
                  <c:v>#N/A</c:v>
                </c:pt>
                <c:pt idx="4734">
                  <c:v>#N/A</c:v>
                </c:pt>
                <c:pt idx="4735">
                  <c:v>#N/A</c:v>
                </c:pt>
                <c:pt idx="4736">
                  <c:v>#N/A</c:v>
                </c:pt>
                <c:pt idx="4737">
                  <c:v>#N/A</c:v>
                </c:pt>
                <c:pt idx="4738">
                  <c:v>#N/A</c:v>
                </c:pt>
                <c:pt idx="4739">
                  <c:v>#N/A</c:v>
                </c:pt>
                <c:pt idx="4740">
                  <c:v>#N/A</c:v>
                </c:pt>
                <c:pt idx="4741">
                  <c:v>#N/A</c:v>
                </c:pt>
                <c:pt idx="4742">
                  <c:v>#N/A</c:v>
                </c:pt>
                <c:pt idx="4743">
                  <c:v>#N/A</c:v>
                </c:pt>
                <c:pt idx="4744">
                  <c:v>#N/A</c:v>
                </c:pt>
                <c:pt idx="4745">
                  <c:v>#N/A</c:v>
                </c:pt>
                <c:pt idx="4746">
                  <c:v>#N/A</c:v>
                </c:pt>
                <c:pt idx="4747">
                  <c:v>#N/A</c:v>
                </c:pt>
                <c:pt idx="4748">
                  <c:v>#N/A</c:v>
                </c:pt>
                <c:pt idx="4749">
                  <c:v>#N/A</c:v>
                </c:pt>
                <c:pt idx="4750">
                  <c:v>#N/A</c:v>
                </c:pt>
                <c:pt idx="4751">
                  <c:v>#N/A</c:v>
                </c:pt>
                <c:pt idx="4752">
                  <c:v>#N/A</c:v>
                </c:pt>
                <c:pt idx="4753">
                  <c:v>#N/A</c:v>
                </c:pt>
                <c:pt idx="4754">
                  <c:v>#N/A</c:v>
                </c:pt>
                <c:pt idx="4755">
                  <c:v>#N/A</c:v>
                </c:pt>
                <c:pt idx="4756">
                  <c:v>#N/A</c:v>
                </c:pt>
                <c:pt idx="4757">
                  <c:v>#N/A</c:v>
                </c:pt>
                <c:pt idx="4758">
                  <c:v>#N/A</c:v>
                </c:pt>
                <c:pt idx="4759">
                  <c:v>#N/A</c:v>
                </c:pt>
                <c:pt idx="4760">
                  <c:v>#N/A</c:v>
                </c:pt>
                <c:pt idx="4761">
                  <c:v>#N/A</c:v>
                </c:pt>
                <c:pt idx="4762">
                  <c:v>#N/A</c:v>
                </c:pt>
                <c:pt idx="4763">
                  <c:v>#N/A</c:v>
                </c:pt>
                <c:pt idx="4764">
                  <c:v>#N/A</c:v>
                </c:pt>
                <c:pt idx="4765">
                  <c:v>#N/A</c:v>
                </c:pt>
                <c:pt idx="4766">
                  <c:v>#N/A</c:v>
                </c:pt>
                <c:pt idx="4767">
                  <c:v>#N/A</c:v>
                </c:pt>
                <c:pt idx="4768">
                  <c:v>#N/A</c:v>
                </c:pt>
                <c:pt idx="4769">
                  <c:v>#N/A</c:v>
                </c:pt>
                <c:pt idx="4770">
                  <c:v>#N/A</c:v>
                </c:pt>
                <c:pt idx="4771">
                  <c:v>#N/A</c:v>
                </c:pt>
                <c:pt idx="4772">
                  <c:v>#N/A</c:v>
                </c:pt>
                <c:pt idx="4773">
                  <c:v>#N/A</c:v>
                </c:pt>
                <c:pt idx="4774">
                  <c:v>#N/A</c:v>
                </c:pt>
                <c:pt idx="4775">
                  <c:v>#N/A</c:v>
                </c:pt>
                <c:pt idx="4776">
                  <c:v>#N/A</c:v>
                </c:pt>
                <c:pt idx="4777">
                  <c:v>#N/A</c:v>
                </c:pt>
                <c:pt idx="4778">
                  <c:v>#N/A</c:v>
                </c:pt>
                <c:pt idx="4779">
                  <c:v>#N/A</c:v>
                </c:pt>
                <c:pt idx="4780">
                  <c:v>#N/A</c:v>
                </c:pt>
                <c:pt idx="4781">
                  <c:v>#N/A</c:v>
                </c:pt>
                <c:pt idx="4782">
                  <c:v>#N/A</c:v>
                </c:pt>
                <c:pt idx="4783">
                  <c:v>#N/A</c:v>
                </c:pt>
                <c:pt idx="4784">
                  <c:v>#N/A</c:v>
                </c:pt>
                <c:pt idx="4785">
                  <c:v>#N/A</c:v>
                </c:pt>
                <c:pt idx="4786">
                  <c:v>#N/A</c:v>
                </c:pt>
                <c:pt idx="4787">
                  <c:v>#N/A</c:v>
                </c:pt>
                <c:pt idx="4788">
                  <c:v>#N/A</c:v>
                </c:pt>
                <c:pt idx="4789">
                  <c:v>#N/A</c:v>
                </c:pt>
                <c:pt idx="4790">
                  <c:v>#N/A</c:v>
                </c:pt>
                <c:pt idx="4791">
                  <c:v>#N/A</c:v>
                </c:pt>
                <c:pt idx="4792">
                  <c:v>#N/A</c:v>
                </c:pt>
                <c:pt idx="4793">
                  <c:v>#N/A</c:v>
                </c:pt>
                <c:pt idx="4794">
                  <c:v>#N/A</c:v>
                </c:pt>
                <c:pt idx="4795">
                  <c:v>#N/A</c:v>
                </c:pt>
                <c:pt idx="4796">
                  <c:v>#N/A</c:v>
                </c:pt>
                <c:pt idx="4797">
                  <c:v>#N/A</c:v>
                </c:pt>
                <c:pt idx="4798">
                  <c:v>#N/A</c:v>
                </c:pt>
                <c:pt idx="4799">
                  <c:v>#N/A</c:v>
                </c:pt>
                <c:pt idx="4800">
                  <c:v>#N/A</c:v>
                </c:pt>
                <c:pt idx="4801">
                  <c:v>#N/A</c:v>
                </c:pt>
                <c:pt idx="4802">
                  <c:v>#N/A</c:v>
                </c:pt>
                <c:pt idx="4803">
                  <c:v>#N/A</c:v>
                </c:pt>
                <c:pt idx="4804">
                  <c:v>#N/A</c:v>
                </c:pt>
                <c:pt idx="4805">
                  <c:v>#N/A</c:v>
                </c:pt>
                <c:pt idx="4806">
                  <c:v>#N/A</c:v>
                </c:pt>
                <c:pt idx="4807">
                  <c:v>#N/A</c:v>
                </c:pt>
                <c:pt idx="4808">
                  <c:v>#N/A</c:v>
                </c:pt>
                <c:pt idx="4809">
                  <c:v>#N/A</c:v>
                </c:pt>
                <c:pt idx="4810">
                  <c:v>#N/A</c:v>
                </c:pt>
                <c:pt idx="4811">
                  <c:v>#N/A</c:v>
                </c:pt>
                <c:pt idx="4812">
                  <c:v>#N/A</c:v>
                </c:pt>
                <c:pt idx="4813">
                  <c:v>#N/A</c:v>
                </c:pt>
                <c:pt idx="4814">
                  <c:v>#N/A</c:v>
                </c:pt>
                <c:pt idx="4815">
                  <c:v>#N/A</c:v>
                </c:pt>
                <c:pt idx="4816">
                  <c:v>#N/A</c:v>
                </c:pt>
                <c:pt idx="4817">
                  <c:v>#N/A</c:v>
                </c:pt>
                <c:pt idx="4818">
                  <c:v>#N/A</c:v>
                </c:pt>
                <c:pt idx="4819">
                  <c:v>#N/A</c:v>
                </c:pt>
                <c:pt idx="4820">
                  <c:v>#N/A</c:v>
                </c:pt>
                <c:pt idx="4821">
                  <c:v>#N/A</c:v>
                </c:pt>
                <c:pt idx="4822">
                  <c:v>#N/A</c:v>
                </c:pt>
                <c:pt idx="4823">
                  <c:v>#N/A</c:v>
                </c:pt>
                <c:pt idx="4824">
                  <c:v>#N/A</c:v>
                </c:pt>
                <c:pt idx="4825">
                  <c:v>#N/A</c:v>
                </c:pt>
                <c:pt idx="4826">
                  <c:v>#N/A</c:v>
                </c:pt>
                <c:pt idx="4827">
                  <c:v>#N/A</c:v>
                </c:pt>
                <c:pt idx="4828">
                  <c:v>#N/A</c:v>
                </c:pt>
                <c:pt idx="4829">
                  <c:v>#N/A</c:v>
                </c:pt>
                <c:pt idx="4830">
                  <c:v>#N/A</c:v>
                </c:pt>
                <c:pt idx="4831">
                  <c:v>#N/A</c:v>
                </c:pt>
                <c:pt idx="4832">
                  <c:v>#N/A</c:v>
                </c:pt>
                <c:pt idx="4833">
                  <c:v>#N/A</c:v>
                </c:pt>
                <c:pt idx="4834">
                  <c:v>#N/A</c:v>
                </c:pt>
                <c:pt idx="4835">
                  <c:v>#N/A</c:v>
                </c:pt>
                <c:pt idx="4836">
                  <c:v>#N/A</c:v>
                </c:pt>
                <c:pt idx="4837">
                  <c:v>#N/A</c:v>
                </c:pt>
                <c:pt idx="4838">
                  <c:v>#N/A</c:v>
                </c:pt>
                <c:pt idx="4839">
                  <c:v>#N/A</c:v>
                </c:pt>
                <c:pt idx="4840">
                  <c:v>#N/A</c:v>
                </c:pt>
                <c:pt idx="4841">
                  <c:v>#N/A</c:v>
                </c:pt>
                <c:pt idx="4842">
                  <c:v>#N/A</c:v>
                </c:pt>
                <c:pt idx="4843">
                  <c:v>#N/A</c:v>
                </c:pt>
                <c:pt idx="4844">
                  <c:v>#N/A</c:v>
                </c:pt>
                <c:pt idx="4845">
                  <c:v>#N/A</c:v>
                </c:pt>
                <c:pt idx="4846">
                  <c:v>#N/A</c:v>
                </c:pt>
                <c:pt idx="4847">
                  <c:v>#N/A</c:v>
                </c:pt>
                <c:pt idx="4848">
                  <c:v>#N/A</c:v>
                </c:pt>
                <c:pt idx="4849">
                  <c:v>#N/A</c:v>
                </c:pt>
                <c:pt idx="4850">
                  <c:v>#N/A</c:v>
                </c:pt>
                <c:pt idx="4851">
                  <c:v>#N/A</c:v>
                </c:pt>
                <c:pt idx="4852">
                  <c:v>#N/A</c:v>
                </c:pt>
                <c:pt idx="4853">
                  <c:v>#N/A</c:v>
                </c:pt>
                <c:pt idx="4854">
                  <c:v>#N/A</c:v>
                </c:pt>
                <c:pt idx="4855">
                  <c:v>#N/A</c:v>
                </c:pt>
                <c:pt idx="4856">
                  <c:v>#N/A</c:v>
                </c:pt>
                <c:pt idx="4857">
                  <c:v>#N/A</c:v>
                </c:pt>
                <c:pt idx="4858">
                  <c:v>#N/A</c:v>
                </c:pt>
                <c:pt idx="4859">
                  <c:v>#N/A</c:v>
                </c:pt>
                <c:pt idx="4860">
                  <c:v>#N/A</c:v>
                </c:pt>
                <c:pt idx="4861">
                  <c:v>#N/A</c:v>
                </c:pt>
                <c:pt idx="4862">
                  <c:v>#N/A</c:v>
                </c:pt>
                <c:pt idx="4863">
                  <c:v>#N/A</c:v>
                </c:pt>
                <c:pt idx="4864">
                  <c:v>#N/A</c:v>
                </c:pt>
                <c:pt idx="4865">
                  <c:v>#N/A</c:v>
                </c:pt>
                <c:pt idx="4866">
                  <c:v>#N/A</c:v>
                </c:pt>
                <c:pt idx="4867">
                  <c:v>#N/A</c:v>
                </c:pt>
                <c:pt idx="4868">
                  <c:v>#N/A</c:v>
                </c:pt>
                <c:pt idx="4869">
                  <c:v>#N/A</c:v>
                </c:pt>
                <c:pt idx="4870">
                  <c:v>#N/A</c:v>
                </c:pt>
                <c:pt idx="4871">
                  <c:v>#N/A</c:v>
                </c:pt>
                <c:pt idx="4872">
                  <c:v>#N/A</c:v>
                </c:pt>
                <c:pt idx="4873">
                  <c:v>#N/A</c:v>
                </c:pt>
                <c:pt idx="4874">
                  <c:v>#N/A</c:v>
                </c:pt>
                <c:pt idx="4875">
                  <c:v>#N/A</c:v>
                </c:pt>
                <c:pt idx="4876">
                  <c:v>#N/A</c:v>
                </c:pt>
                <c:pt idx="4877">
                  <c:v>#N/A</c:v>
                </c:pt>
                <c:pt idx="4878">
                  <c:v>#N/A</c:v>
                </c:pt>
                <c:pt idx="4879">
                  <c:v>#N/A</c:v>
                </c:pt>
                <c:pt idx="4880">
                  <c:v>#N/A</c:v>
                </c:pt>
                <c:pt idx="4881">
                  <c:v>#N/A</c:v>
                </c:pt>
                <c:pt idx="4882">
                  <c:v>#N/A</c:v>
                </c:pt>
                <c:pt idx="4883">
                  <c:v>#N/A</c:v>
                </c:pt>
                <c:pt idx="4884">
                  <c:v>#N/A</c:v>
                </c:pt>
                <c:pt idx="4885">
                  <c:v>#N/A</c:v>
                </c:pt>
                <c:pt idx="4886">
                  <c:v>#N/A</c:v>
                </c:pt>
                <c:pt idx="4887">
                  <c:v>#N/A</c:v>
                </c:pt>
                <c:pt idx="4888">
                  <c:v>#N/A</c:v>
                </c:pt>
                <c:pt idx="4889">
                  <c:v>#N/A</c:v>
                </c:pt>
                <c:pt idx="4890">
                  <c:v>#N/A</c:v>
                </c:pt>
                <c:pt idx="4891">
                  <c:v>#N/A</c:v>
                </c:pt>
                <c:pt idx="4892">
                  <c:v>#N/A</c:v>
                </c:pt>
                <c:pt idx="4893">
                  <c:v>#N/A</c:v>
                </c:pt>
                <c:pt idx="4894">
                  <c:v>#N/A</c:v>
                </c:pt>
                <c:pt idx="4895">
                  <c:v>#N/A</c:v>
                </c:pt>
                <c:pt idx="4896">
                  <c:v>#N/A</c:v>
                </c:pt>
                <c:pt idx="4897">
                  <c:v>#N/A</c:v>
                </c:pt>
                <c:pt idx="4898">
                  <c:v>#N/A</c:v>
                </c:pt>
                <c:pt idx="4899">
                  <c:v>#N/A</c:v>
                </c:pt>
                <c:pt idx="4900">
                  <c:v>#N/A</c:v>
                </c:pt>
                <c:pt idx="4901">
                  <c:v>#N/A</c:v>
                </c:pt>
                <c:pt idx="4902">
                  <c:v>#N/A</c:v>
                </c:pt>
                <c:pt idx="4903">
                  <c:v>#N/A</c:v>
                </c:pt>
                <c:pt idx="4904">
                  <c:v>#N/A</c:v>
                </c:pt>
                <c:pt idx="4905">
                  <c:v>#N/A</c:v>
                </c:pt>
                <c:pt idx="4906">
                  <c:v>#N/A</c:v>
                </c:pt>
                <c:pt idx="4907">
                  <c:v>#N/A</c:v>
                </c:pt>
                <c:pt idx="4908">
                  <c:v>#N/A</c:v>
                </c:pt>
                <c:pt idx="4909">
                  <c:v>#N/A</c:v>
                </c:pt>
                <c:pt idx="4910">
                  <c:v>#N/A</c:v>
                </c:pt>
                <c:pt idx="4911">
                  <c:v>#N/A</c:v>
                </c:pt>
                <c:pt idx="4912">
                  <c:v>#N/A</c:v>
                </c:pt>
                <c:pt idx="4913">
                  <c:v>#N/A</c:v>
                </c:pt>
                <c:pt idx="4914">
                  <c:v>#N/A</c:v>
                </c:pt>
                <c:pt idx="4915">
                  <c:v>#N/A</c:v>
                </c:pt>
                <c:pt idx="4916">
                  <c:v>#N/A</c:v>
                </c:pt>
                <c:pt idx="4917">
                  <c:v>#N/A</c:v>
                </c:pt>
                <c:pt idx="4918">
                  <c:v>#N/A</c:v>
                </c:pt>
                <c:pt idx="4919">
                  <c:v>#N/A</c:v>
                </c:pt>
                <c:pt idx="4920">
                  <c:v>#N/A</c:v>
                </c:pt>
                <c:pt idx="4921">
                  <c:v>#N/A</c:v>
                </c:pt>
                <c:pt idx="4922">
                  <c:v>#N/A</c:v>
                </c:pt>
                <c:pt idx="4923">
                  <c:v>#N/A</c:v>
                </c:pt>
                <c:pt idx="4924">
                  <c:v>#N/A</c:v>
                </c:pt>
                <c:pt idx="4925">
                  <c:v>#N/A</c:v>
                </c:pt>
                <c:pt idx="4926">
                  <c:v>#N/A</c:v>
                </c:pt>
                <c:pt idx="4927">
                  <c:v>#N/A</c:v>
                </c:pt>
                <c:pt idx="4928">
                  <c:v>#N/A</c:v>
                </c:pt>
                <c:pt idx="4929">
                  <c:v>#N/A</c:v>
                </c:pt>
                <c:pt idx="4930">
                  <c:v>#N/A</c:v>
                </c:pt>
                <c:pt idx="4931">
                  <c:v>#N/A</c:v>
                </c:pt>
                <c:pt idx="4932">
                  <c:v>#N/A</c:v>
                </c:pt>
                <c:pt idx="4933">
                  <c:v>#N/A</c:v>
                </c:pt>
                <c:pt idx="4934">
                  <c:v>#N/A</c:v>
                </c:pt>
                <c:pt idx="4935">
                  <c:v>#N/A</c:v>
                </c:pt>
                <c:pt idx="4936">
                  <c:v>#N/A</c:v>
                </c:pt>
                <c:pt idx="4937">
                  <c:v>#N/A</c:v>
                </c:pt>
                <c:pt idx="4938">
                  <c:v>#N/A</c:v>
                </c:pt>
                <c:pt idx="4939">
                  <c:v>#N/A</c:v>
                </c:pt>
                <c:pt idx="4940">
                  <c:v>#N/A</c:v>
                </c:pt>
                <c:pt idx="4941">
                  <c:v>#N/A</c:v>
                </c:pt>
                <c:pt idx="4942">
                  <c:v>#N/A</c:v>
                </c:pt>
                <c:pt idx="4943">
                  <c:v>#N/A</c:v>
                </c:pt>
                <c:pt idx="4944">
                  <c:v>#N/A</c:v>
                </c:pt>
                <c:pt idx="4945">
                  <c:v>#N/A</c:v>
                </c:pt>
                <c:pt idx="4946">
                  <c:v>#N/A</c:v>
                </c:pt>
                <c:pt idx="4947">
                  <c:v>#N/A</c:v>
                </c:pt>
                <c:pt idx="4948">
                  <c:v>#N/A</c:v>
                </c:pt>
                <c:pt idx="4949">
                  <c:v>#N/A</c:v>
                </c:pt>
                <c:pt idx="4950">
                  <c:v>#N/A</c:v>
                </c:pt>
                <c:pt idx="4951">
                  <c:v>#N/A</c:v>
                </c:pt>
                <c:pt idx="4952">
                  <c:v>#N/A</c:v>
                </c:pt>
                <c:pt idx="4953">
                  <c:v>#N/A</c:v>
                </c:pt>
                <c:pt idx="4954">
                  <c:v>#N/A</c:v>
                </c:pt>
                <c:pt idx="4955">
                  <c:v>#N/A</c:v>
                </c:pt>
                <c:pt idx="4956">
                  <c:v>#N/A</c:v>
                </c:pt>
                <c:pt idx="4957">
                  <c:v>#N/A</c:v>
                </c:pt>
                <c:pt idx="4958">
                  <c:v>#N/A</c:v>
                </c:pt>
                <c:pt idx="4959">
                  <c:v>#N/A</c:v>
                </c:pt>
                <c:pt idx="4960">
                  <c:v>#N/A</c:v>
                </c:pt>
                <c:pt idx="4961">
                  <c:v>#N/A</c:v>
                </c:pt>
                <c:pt idx="4962">
                  <c:v>#N/A</c:v>
                </c:pt>
                <c:pt idx="4963">
                  <c:v>#N/A</c:v>
                </c:pt>
                <c:pt idx="4964">
                  <c:v>#N/A</c:v>
                </c:pt>
                <c:pt idx="4965">
                  <c:v>#N/A</c:v>
                </c:pt>
                <c:pt idx="4966">
                  <c:v>#N/A</c:v>
                </c:pt>
                <c:pt idx="4967">
                  <c:v>#N/A</c:v>
                </c:pt>
                <c:pt idx="4968">
                  <c:v>#N/A</c:v>
                </c:pt>
                <c:pt idx="4969">
                  <c:v>#N/A</c:v>
                </c:pt>
                <c:pt idx="4970">
                  <c:v>#N/A</c:v>
                </c:pt>
                <c:pt idx="4971">
                  <c:v>#N/A</c:v>
                </c:pt>
                <c:pt idx="4972">
                  <c:v>#N/A</c:v>
                </c:pt>
                <c:pt idx="4973">
                  <c:v>#N/A</c:v>
                </c:pt>
                <c:pt idx="4974">
                  <c:v>#N/A</c:v>
                </c:pt>
                <c:pt idx="4975">
                  <c:v>#N/A</c:v>
                </c:pt>
                <c:pt idx="4976">
                  <c:v>#N/A</c:v>
                </c:pt>
                <c:pt idx="4977">
                  <c:v>#N/A</c:v>
                </c:pt>
                <c:pt idx="4978">
                  <c:v>#N/A</c:v>
                </c:pt>
                <c:pt idx="4979">
                  <c:v>#N/A</c:v>
                </c:pt>
                <c:pt idx="4980">
                  <c:v>#N/A</c:v>
                </c:pt>
                <c:pt idx="4981">
                  <c:v>#N/A</c:v>
                </c:pt>
                <c:pt idx="4982">
                  <c:v>#N/A</c:v>
                </c:pt>
                <c:pt idx="4983">
                  <c:v>#N/A</c:v>
                </c:pt>
                <c:pt idx="4984">
                  <c:v>#N/A</c:v>
                </c:pt>
                <c:pt idx="4985">
                  <c:v>#N/A</c:v>
                </c:pt>
                <c:pt idx="4986">
                  <c:v>#N/A</c:v>
                </c:pt>
                <c:pt idx="4987">
                  <c:v>#N/A</c:v>
                </c:pt>
                <c:pt idx="4988">
                  <c:v>#N/A</c:v>
                </c:pt>
                <c:pt idx="4989">
                  <c:v>#N/A</c:v>
                </c:pt>
                <c:pt idx="4990">
                  <c:v>#N/A</c:v>
                </c:pt>
                <c:pt idx="4991">
                  <c:v>#N/A</c:v>
                </c:pt>
                <c:pt idx="4992">
                  <c:v>#N/A</c:v>
                </c:pt>
                <c:pt idx="4993">
                  <c:v>#N/A</c:v>
                </c:pt>
                <c:pt idx="4994">
                  <c:v>#N/A</c:v>
                </c:pt>
                <c:pt idx="4995">
                  <c:v>#N/A</c:v>
                </c:pt>
                <c:pt idx="4996">
                  <c:v>#N/A</c:v>
                </c:pt>
                <c:pt idx="4997">
                  <c:v>#N/A</c:v>
                </c:pt>
                <c:pt idx="4998">
                  <c:v>#N/A</c:v>
                </c:pt>
                <c:pt idx="4999">
                  <c:v>#N/A</c:v>
                </c:pt>
                <c:pt idx="5000">
                  <c:v>#N/A</c:v>
                </c:pt>
                <c:pt idx="5001">
                  <c:v>#N/A</c:v>
                </c:pt>
                <c:pt idx="5002">
                  <c:v>#N/A</c:v>
                </c:pt>
                <c:pt idx="5003">
                  <c:v>#N/A</c:v>
                </c:pt>
                <c:pt idx="5004">
                  <c:v>#N/A</c:v>
                </c:pt>
                <c:pt idx="5005">
                  <c:v>#N/A</c:v>
                </c:pt>
                <c:pt idx="5006">
                  <c:v>#N/A</c:v>
                </c:pt>
                <c:pt idx="5007">
                  <c:v>#N/A</c:v>
                </c:pt>
                <c:pt idx="5008">
                  <c:v>#N/A</c:v>
                </c:pt>
                <c:pt idx="5009">
                  <c:v>#N/A</c:v>
                </c:pt>
                <c:pt idx="5010">
                  <c:v>#N/A</c:v>
                </c:pt>
                <c:pt idx="5011">
                  <c:v>#N/A</c:v>
                </c:pt>
                <c:pt idx="5012">
                  <c:v>#N/A</c:v>
                </c:pt>
                <c:pt idx="5013">
                  <c:v>#N/A</c:v>
                </c:pt>
                <c:pt idx="5014">
                  <c:v>#N/A</c:v>
                </c:pt>
                <c:pt idx="5015">
                  <c:v>#N/A</c:v>
                </c:pt>
                <c:pt idx="5016">
                  <c:v>#N/A</c:v>
                </c:pt>
                <c:pt idx="5017">
                  <c:v>#N/A</c:v>
                </c:pt>
                <c:pt idx="5018">
                  <c:v>#N/A</c:v>
                </c:pt>
                <c:pt idx="5019">
                  <c:v>#N/A</c:v>
                </c:pt>
                <c:pt idx="5020">
                  <c:v>#N/A</c:v>
                </c:pt>
                <c:pt idx="5021">
                  <c:v>#N/A</c:v>
                </c:pt>
                <c:pt idx="5022">
                  <c:v>#N/A</c:v>
                </c:pt>
                <c:pt idx="5023">
                  <c:v>#N/A</c:v>
                </c:pt>
                <c:pt idx="5024">
                  <c:v>#N/A</c:v>
                </c:pt>
                <c:pt idx="5025">
                  <c:v>#N/A</c:v>
                </c:pt>
                <c:pt idx="5026">
                  <c:v>#N/A</c:v>
                </c:pt>
                <c:pt idx="5027">
                  <c:v>#N/A</c:v>
                </c:pt>
                <c:pt idx="5028">
                  <c:v>#N/A</c:v>
                </c:pt>
                <c:pt idx="5029">
                  <c:v>#N/A</c:v>
                </c:pt>
                <c:pt idx="5030">
                  <c:v>#N/A</c:v>
                </c:pt>
                <c:pt idx="5031">
                  <c:v>#N/A</c:v>
                </c:pt>
                <c:pt idx="5032">
                  <c:v>#N/A</c:v>
                </c:pt>
                <c:pt idx="5033">
                  <c:v>#N/A</c:v>
                </c:pt>
                <c:pt idx="5034">
                  <c:v>#N/A</c:v>
                </c:pt>
                <c:pt idx="5035">
                  <c:v>#N/A</c:v>
                </c:pt>
                <c:pt idx="5036">
                  <c:v>#N/A</c:v>
                </c:pt>
                <c:pt idx="5037">
                  <c:v>#N/A</c:v>
                </c:pt>
                <c:pt idx="5038">
                  <c:v>#N/A</c:v>
                </c:pt>
                <c:pt idx="5039">
                  <c:v>#N/A</c:v>
                </c:pt>
                <c:pt idx="5040">
                  <c:v>#N/A</c:v>
                </c:pt>
                <c:pt idx="5041">
                  <c:v>#N/A</c:v>
                </c:pt>
                <c:pt idx="5042">
                  <c:v>#N/A</c:v>
                </c:pt>
                <c:pt idx="5043">
                  <c:v>#N/A</c:v>
                </c:pt>
                <c:pt idx="5044">
                  <c:v>#N/A</c:v>
                </c:pt>
                <c:pt idx="5045">
                  <c:v>#N/A</c:v>
                </c:pt>
                <c:pt idx="5046">
                  <c:v>#N/A</c:v>
                </c:pt>
                <c:pt idx="5047">
                  <c:v>#N/A</c:v>
                </c:pt>
                <c:pt idx="5048">
                  <c:v>#N/A</c:v>
                </c:pt>
                <c:pt idx="5049">
                  <c:v>#N/A</c:v>
                </c:pt>
                <c:pt idx="5050">
                  <c:v>#N/A</c:v>
                </c:pt>
                <c:pt idx="5051">
                  <c:v>#N/A</c:v>
                </c:pt>
                <c:pt idx="5052">
                  <c:v>#N/A</c:v>
                </c:pt>
                <c:pt idx="5053">
                  <c:v>#N/A</c:v>
                </c:pt>
                <c:pt idx="5054">
                  <c:v>#N/A</c:v>
                </c:pt>
                <c:pt idx="5055">
                  <c:v>#N/A</c:v>
                </c:pt>
                <c:pt idx="5056">
                  <c:v>#N/A</c:v>
                </c:pt>
                <c:pt idx="5057">
                  <c:v>#N/A</c:v>
                </c:pt>
                <c:pt idx="5058">
                  <c:v>#N/A</c:v>
                </c:pt>
                <c:pt idx="5059">
                  <c:v>#N/A</c:v>
                </c:pt>
                <c:pt idx="5060">
                  <c:v>#N/A</c:v>
                </c:pt>
                <c:pt idx="5061">
                  <c:v>#N/A</c:v>
                </c:pt>
                <c:pt idx="5062">
                  <c:v>#N/A</c:v>
                </c:pt>
                <c:pt idx="5063">
                  <c:v>#N/A</c:v>
                </c:pt>
                <c:pt idx="5064">
                  <c:v>#N/A</c:v>
                </c:pt>
                <c:pt idx="5065">
                  <c:v>#N/A</c:v>
                </c:pt>
                <c:pt idx="5066">
                  <c:v>#N/A</c:v>
                </c:pt>
                <c:pt idx="5067">
                  <c:v>#N/A</c:v>
                </c:pt>
                <c:pt idx="5068">
                  <c:v>#N/A</c:v>
                </c:pt>
                <c:pt idx="5069">
                  <c:v>#N/A</c:v>
                </c:pt>
                <c:pt idx="5070">
                  <c:v>#N/A</c:v>
                </c:pt>
                <c:pt idx="5071">
                  <c:v>#N/A</c:v>
                </c:pt>
                <c:pt idx="5072">
                  <c:v>#N/A</c:v>
                </c:pt>
                <c:pt idx="5073">
                  <c:v>#N/A</c:v>
                </c:pt>
                <c:pt idx="5074">
                  <c:v>#N/A</c:v>
                </c:pt>
                <c:pt idx="5075">
                  <c:v>#N/A</c:v>
                </c:pt>
                <c:pt idx="5076">
                  <c:v>#N/A</c:v>
                </c:pt>
                <c:pt idx="5077">
                  <c:v>#N/A</c:v>
                </c:pt>
                <c:pt idx="5078">
                  <c:v>#N/A</c:v>
                </c:pt>
                <c:pt idx="5079">
                  <c:v>#N/A</c:v>
                </c:pt>
                <c:pt idx="5080">
                  <c:v>#N/A</c:v>
                </c:pt>
                <c:pt idx="5081">
                  <c:v>#N/A</c:v>
                </c:pt>
                <c:pt idx="5082">
                  <c:v>#N/A</c:v>
                </c:pt>
                <c:pt idx="5083">
                  <c:v>#N/A</c:v>
                </c:pt>
                <c:pt idx="5084">
                  <c:v>#N/A</c:v>
                </c:pt>
                <c:pt idx="5085">
                  <c:v>#N/A</c:v>
                </c:pt>
                <c:pt idx="5086">
                  <c:v>#N/A</c:v>
                </c:pt>
                <c:pt idx="5087">
                  <c:v>#N/A</c:v>
                </c:pt>
                <c:pt idx="5088">
                  <c:v>#N/A</c:v>
                </c:pt>
                <c:pt idx="5089">
                  <c:v>#N/A</c:v>
                </c:pt>
                <c:pt idx="5090">
                  <c:v>#N/A</c:v>
                </c:pt>
                <c:pt idx="5091">
                  <c:v>#N/A</c:v>
                </c:pt>
                <c:pt idx="5092">
                  <c:v>#N/A</c:v>
                </c:pt>
                <c:pt idx="5093">
                  <c:v>#N/A</c:v>
                </c:pt>
                <c:pt idx="5094">
                  <c:v>#N/A</c:v>
                </c:pt>
                <c:pt idx="5095">
                  <c:v>#N/A</c:v>
                </c:pt>
                <c:pt idx="5096">
                  <c:v>#N/A</c:v>
                </c:pt>
                <c:pt idx="5097">
                  <c:v>#N/A</c:v>
                </c:pt>
                <c:pt idx="5098">
                  <c:v>#N/A</c:v>
                </c:pt>
                <c:pt idx="5099">
                  <c:v>#N/A</c:v>
                </c:pt>
                <c:pt idx="5100">
                  <c:v>#N/A</c:v>
                </c:pt>
                <c:pt idx="5101">
                  <c:v>#N/A</c:v>
                </c:pt>
                <c:pt idx="5102">
                  <c:v>#N/A</c:v>
                </c:pt>
                <c:pt idx="5103">
                  <c:v>#N/A</c:v>
                </c:pt>
                <c:pt idx="5104">
                  <c:v>#N/A</c:v>
                </c:pt>
                <c:pt idx="5105">
                  <c:v>#N/A</c:v>
                </c:pt>
                <c:pt idx="5106">
                  <c:v>#N/A</c:v>
                </c:pt>
                <c:pt idx="5107">
                  <c:v>#N/A</c:v>
                </c:pt>
                <c:pt idx="5108">
                  <c:v>#N/A</c:v>
                </c:pt>
                <c:pt idx="5109">
                  <c:v>#N/A</c:v>
                </c:pt>
                <c:pt idx="5110">
                  <c:v>#N/A</c:v>
                </c:pt>
                <c:pt idx="5111">
                  <c:v>#N/A</c:v>
                </c:pt>
                <c:pt idx="5112">
                  <c:v>#N/A</c:v>
                </c:pt>
                <c:pt idx="5113">
                  <c:v>#N/A</c:v>
                </c:pt>
                <c:pt idx="5114">
                  <c:v>#N/A</c:v>
                </c:pt>
                <c:pt idx="5115">
                  <c:v>#N/A</c:v>
                </c:pt>
                <c:pt idx="5116">
                  <c:v>#N/A</c:v>
                </c:pt>
                <c:pt idx="5117">
                  <c:v>#N/A</c:v>
                </c:pt>
                <c:pt idx="5118">
                  <c:v>#N/A</c:v>
                </c:pt>
                <c:pt idx="5119">
                  <c:v>#N/A</c:v>
                </c:pt>
                <c:pt idx="5120">
                  <c:v>#N/A</c:v>
                </c:pt>
                <c:pt idx="5121">
                  <c:v>#N/A</c:v>
                </c:pt>
                <c:pt idx="5122">
                  <c:v>#N/A</c:v>
                </c:pt>
                <c:pt idx="5123">
                  <c:v>#N/A</c:v>
                </c:pt>
                <c:pt idx="5124">
                  <c:v>#N/A</c:v>
                </c:pt>
                <c:pt idx="5125">
                  <c:v>#N/A</c:v>
                </c:pt>
                <c:pt idx="5126">
                  <c:v>#N/A</c:v>
                </c:pt>
                <c:pt idx="5127">
                  <c:v>#N/A</c:v>
                </c:pt>
                <c:pt idx="5128">
                  <c:v>#N/A</c:v>
                </c:pt>
                <c:pt idx="5129">
                  <c:v>#N/A</c:v>
                </c:pt>
                <c:pt idx="5130">
                  <c:v>#N/A</c:v>
                </c:pt>
                <c:pt idx="5131">
                  <c:v>#N/A</c:v>
                </c:pt>
                <c:pt idx="5132">
                  <c:v>#N/A</c:v>
                </c:pt>
                <c:pt idx="5133">
                  <c:v>#N/A</c:v>
                </c:pt>
                <c:pt idx="5134">
                  <c:v>#N/A</c:v>
                </c:pt>
                <c:pt idx="5135">
                  <c:v>#N/A</c:v>
                </c:pt>
                <c:pt idx="5136">
                  <c:v>#N/A</c:v>
                </c:pt>
                <c:pt idx="5137">
                  <c:v>#N/A</c:v>
                </c:pt>
                <c:pt idx="5138">
                  <c:v>#N/A</c:v>
                </c:pt>
                <c:pt idx="5139">
                  <c:v>#N/A</c:v>
                </c:pt>
                <c:pt idx="5140">
                  <c:v>#N/A</c:v>
                </c:pt>
                <c:pt idx="5141">
                  <c:v>#N/A</c:v>
                </c:pt>
                <c:pt idx="5142">
                  <c:v>#N/A</c:v>
                </c:pt>
                <c:pt idx="5143">
                  <c:v>#N/A</c:v>
                </c:pt>
                <c:pt idx="5144">
                  <c:v>#N/A</c:v>
                </c:pt>
                <c:pt idx="5145">
                  <c:v>#N/A</c:v>
                </c:pt>
                <c:pt idx="5146">
                  <c:v>#N/A</c:v>
                </c:pt>
                <c:pt idx="5147">
                  <c:v>#N/A</c:v>
                </c:pt>
                <c:pt idx="5148">
                  <c:v>#N/A</c:v>
                </c:pt>
                <c:pt idx="5149">
                  <c:v>#N/A</c:v>
                </c:pt>
                <c:pt idx="5150">
                  <c:v>#N/A</c:v>
                </c:pt>
                <c:pt idx="5151">
                  <c:v>#N/A</c:v>
                </c:pt>
                <c:pt idx="5152">
                  <c:v>#N/A</c:v>
                </c:pt>
                <c:pt idx="5153">
                  <c:v>#N/A</c:v>
                </c:pt>
                <c:pt idx="5154">
                  <c:v>#N/A</c:v>
                </c:pt>
                <c:pt idx="5155">
                  <c:v>#N/A</c:v>
                </c:pt>
                <c:pt idx="5156">
                  <c:v>#N/A</c:v>
                </c:pt>
                <c:pt idx="5157">
                  <c:v>#N/A</c:v>
                </c:pt>
                <c:pt idx="5158">
                  <c:v>#N/A</c:v>
                </c:pt>
                <c:pt idx="5159">
                  <c:v>#N/A</c:v>
                </c:pt>
                <c:pt idx="5160">
                  <c:v>#N/A</c:v>
                </c:pt>
                <c:pt idx="5161">
                  <c:v>#N/A</c:v>
                </c:pt>
                <c:pt idx="5162">
                  <c:v>#N/A</c:v>
                </c:pt>
                <c:pt idx="5163">
                  <c:v>#N/A</c:v>
                </c:pt>
                <c:pt idx="5164">
                  <c:v>#N/A</c:v>
                </c:pt>
                <c:pt idx="5165">
                  <c:v>#N/A</c:v>
                </c:pt>
                <c:pt idx="5166">
                  <c:v>#N/A</c:v>
                </c:pt>
                <c:pt idx="5167">
                  <c:v>#N/A</c:v>
                </c:pt>
                <c:pt idx="5168">
                  <c:v>#N/A</c:v>
                </c:pt>
                <c:pt idx="5169">
                  <c:v>#N/A</c:v>
                </c:pt>
                <c:pt idx="5170">
                  <c:v>#N/A</c:v>
                </c:pt>
                <c:pt idx="5171">
                  <c:v>#N/A</c:v>
                </c:pt>
                <c:pt idx="5172">
                  <c:v>#N/A</c:v>
                </c:pt>
                <c:pt idx="5173">
                  <c:v>#N/A</c:v>
                </c:pt>
                <c:pt idx="5174">
                  <c:v>#N/A</c:v>
                </c:pt>
                <c:pt idx="5175">
                  <c:v>#N/A</c:v>
                </c:pt>
                <c:pt idx="5176">
                  <c:v>#N/A</c:v>
                </c:pt>
                <c:pt idx="5177">
                  <c:v>#N/A</c:v>
                </c:pt>
                <c:pt idx="5178">
                  <c:v>#N/A</c:v>
                </c:pt>
                <c:pt idx="5179">
                  <c:v>#N/A</c:v>
                </c:pt>
                <c:pt idx="5180">
                  <c:v>#N/A</c:v>
                </c:pt>
                <c:pt idx="5181">
                  <c:v>#N/A</c:v>
                </c:pt>
                <c:pt idx="5182">
                  <c:v>#N/A</c:v>
                </c:pt>
                <c:pt idx="5183">
                  <c:v>#N/A</c:v>
                </c:pt>
                <c:pt idx="5184">
                  <c:v>#N/A</c:v>
                </c:pt>
                <c:pt idx="5185">
                  <c:v>#N/A</c:v>
                </c:pt>
                <c:pt idx="5186">
                  <c:v>#N/A</c:v>
                </c:pt>
                <c:pt idx="5187">
                  <c:v>#N/A</c:v>
                </c:pt>
                <c:pt idx="5188">
                  <c:v>#N/A</c:v>
                </c:pt>
                <c:pt idx="5189">
                  <c:v>#N/A</c:v>
                </c:pt>
                <c:pt idx="5190">
                  <c:v>#N/A</c:v>
                </c:pt>
                <c:pt idx="5191">
                  <c:v>#N/A</c:v>
                </c:pt>
                <c:pt idx="5192">
                  <c:v>#N/A</c:v>
                </c:pt>
                <c:pt idx="5193">
                  <c:v>#N/A</c:v>
                </c:pt>
                <c:pt idx="5194">
                  <c:v>#N/A</c:v>
                </c:pt>
                <c:pt idx="5195">
                  <c:v>#N/A</c:v>
                </c:pt>
                <c:pt idx="5196">
                  <c:v>#N/A</c:v>
                </c:pt>
                <c:pt idx="5197">
                  <c:v>#N/A</c:v>
                </c:pt>
                <c:pt idx="5198">
                  <c:v>#N/A</c:v>
                </c:pt>
                <c:pt idx="5199">
                  <c:v>#N/A</c:v>
                </c:pt>
                <c:pt idx="5200">
                  <c:v>#N/A</c:v>
                </c:pt>
                <c:pt idx="5201">
                  <c:v>#N/A</c:v>
                </c:pt>
                <c:pt idx="5202">
                  <c:v>#N/A</c:v>
                </c:pt>
                <c:pt idx="5203">
                  <c:v>#N/A</c:v>
                </c:pt>
                <c:pt idx="5204">
                  <c:v>#N/A</c:v>
                </c:pt>
                <c:pt idx="5205">
                  <c:v>#N/A</c:v>
                </c:pt>
                <c:pt idx="5206">
                  <c:v>#N/A</c:v>
                </c:pt>
                <c:pt idx="5207">
                  <c:v>#N/A</c:v>
                </c:pt>
                <c:pt idx="5208">
                  <c:v>#N/A</c:v>
                </c:pt>
                <c:pt idx="5209">
                  <c:v>#N/A</c:v>
                </c:pt>
                <c:pt idx="5210">
                  <c:v>#N/A</c:v>
                </c:pt>
                <c:pt idx="5211">
                  <c:v>#N/A</c:v>
                </c:pt>
                <c:pt idx="5212">
                  <c:v>#N/A</c:v>
                </c:pt>
                <c:pt idx="5213">
                  <c:v>#N/A</c:v>
                </c:pt>
                <c:pt idx="5214">
                  <c:v>#N/A</c:v>
                </c:pt>
                <c:pt idx="5215">
                  <c:v>#N/A</c:v>
                </c:pt>
                <c:pt idx="5216">
                  <c:v>#N/A</c:v>
                </c:pt>
                <c:pt idx="5217">
                  <c:v>#N/A</c:v>
                </c:pt>
                <c:pt idx="5218">
                  <c:v>#N/A</c:v>
                </c:pt>
                <c:pt idx="5219">
                  <c:v>#N/A</c:v>
                </c:pt>
                <c:pt idx="5220">
                  <c:v>#N/A</c:v>
                </c:pt>
                <c:pt idx="5221">
                  <c:v>#N/A</c:v>
                </c:pt>
                <c:pt idx="5222">
                  <c:v>#N/A</c:v>
                </c:pt>
                <c:pt idx="5223">
                  <c:v>#N/A</c:v>
                </c:pt>
                <c:pt idx="5224">
                  <c:v>#N/A</c:v>
                </c:pt>
                <c:pt idx="5225">
                  <c:v>#N/A</c:v>
                </c:pt>
                <c:pt idx="5226">
                  <c:v>#N/A</c:v>
                </c:pt>
                <c:pt idx="5227">
                  <c:v>#N/A</c:v>
                </c:pt>
                <c:pt idx="5228">
                  <c:v>#N/A</c:v>
                </c:pt>
                <c:pt idx="5229">
                  <c:v>#N/A</c:v>
                </c:pt>
                <c:pt idx="5230">
                  <c:v>#N/A</c:v>
                </c:pt>
                <c:pt idx="5231">
                  <c:v>#N/A</c:v>
                </c:pt>
                <c:pt idx="5232">
                  <c:v>#N/A</c:v>
                </c:pt>
                <c:pt idx="5233">
                  <c:v>#N/A</c:v>
                </c:pt>
                <c:pt idx="5234">
                  <c:v>#N/A</c:v>
                </c:pt>
                <c:pt idx="5235">
                  <c:v>#N/A</c:v>
                </c:pt>
                <c:pt idx="5236">
                  <c:v>#N/A</c:v>
                </c:pt>
                <c:pt idx="5237">
                  <c:v>#N/A</c:v>
                </c:pt>
                <c:pt idx="5238">
                  <c:v>#N/A</c:v>
                </c:pt>
                <c:pt idx="5239">
                  <c:v>#N/A</c:v>
                </c:pt>
                <c:pt idx="5240">
                  <c:v>#N/A</c:v>
                </c:pt>
                <c:pt idx="5241">
                  <c:v>#N/A</c:v>
                </c:pt>
                <c:pt idx="5242">
                  <c:v>#N/A</c:v>
                </c:pt>
                <c:pt idx="5243">
                  <c:v>#N/A</c:v>
                </c:pt>
                <c:pt idx="5244">
                  <c:v>#N/A</c:v>
                </c:pt>
                <c:pt idx="5245">
                  <c:v>#N/A</c:v>
                </c:pt>
                <c:pt idx="5246">
                  <c:v>#N/A</c:v>
                </c:pt>
                <c:pt idx="5247">
                  <c:v>#N/A</c:v>
                </c:pt>
                <c:pt idx="5248">
                  <c:v>#N/A</c:v>
                </c:pt>
                <c:pt idx="5249">
                  <c:v>#N/A</c:v>
                </c:pt>
                <c:pt idx="5250">
                  <c:v>#N/A</c:v>
                </c:pt>
                <c:pt idx="5251">
                  <c:v>#N/A</c:v>
                </c:pt>
                <c:pt idx="5252">
                  <c:v>#N/A</c:v>
                </c:pt>
                <c:pt idx="5253">
                  <c:v>#N/A</c:v>
                </c:pt>
                <c:pt idx="5254">
                  <c:v>#N/A</c:v>
                </c:pt>
                <c:pt idx="5255">
                  <c:v>#N/A</c:v>
                </c:pt>
                <c:pt idx="5256">
                  <c:v>#N/A</c:v>
                </c:pt>
                <c:pt idx="5257">
                  <c:v>#N/A</c:v>
                </c:pt>
                <c:pt idx="5258">
                  <c:v>#N/A</c:v>
                </c:pt>
                <c:pt idx="5259">
                  <c:v>#N/A</c:v>
                </c:pt>
                <c:pt idx="5260">
                  <c:v>#N/A</c:v>
                </c:pt>
                <c:pt idx="5261">
                  <c:v>#N/A</c:v>
                </c:pt>
                <c:pt idx="5262">
                  <c:v>#N/A</c:v>
                </c:pt>
                <c:pt idx="5263">
                  <c:v>#N/A</c:v>
                </c:pt>
                <c:pt idx="5264">
                  <c:v>#N/A</c:v>
                </c:pt>
                <c:pt idx="5265">
                  <c:v>#N/A</c:v>
                </c:pt>
                <c:pt idx="5266">
                  <c:v>#N/A</c:v>
                </c:pt>
                <c:pt idx="5267">
                  <c:v>#N/A</c:v>
                </c:pt>
                <c:pt idx="5268">
                  <c:v>#N/A</c:v>
                </c:pt>
                <c:pt idx="5269">
                  <c:v>#N/A</c:v>
                </c:pt>
                <c:pt idx="5270">
                  <c:v>#N/A</c:v>
                </c:pt>
                <c:pt idx="5271">
                  <c:v>#N/A</c:v>
                </c:pt>
                <c:pt idx="5272">
                  <c:v>#N/A</c:v>
                </c:pt>
                <c:pt idx="5273">
                  <c:v>#N/A</c:v>
                </c:pt>
                <c:pt idx="5274">
                  <c:v>#N/A</c:v>
                </c:pt>
                <c:pt idx="5275">
                  <c:v>#N/A</c:v>
                </c:pt>
                <c:pt idx="5276">
                  <c:v>#N/A</c:v>
                </c:pt>
                <c:pt idx="5277">
                  <c:v>#N/A</c:v>
                </c:pt>
                <c:pt idx="5278">
                  <c:v>#N/A</c:v>
                </c:pt>
                <c:pt idx="5279">
                  <c:v>#N/A</c:v>
                </c:pt>
                <c:pt idx="5280">
                  <c:v>#N/A</c:v>
                </c:pt>
                <c:pt idx="5281">
                  <c:v>#N/A</c:v>
                </c:pt>
                <c:pt idx="5282">
                  <c:v>#N/A</c:v>
                </c:pt>
                <c:pt idx="5283">
                  <c:v>#N/A</c:v>
                </c:pt>
                <c:pt idx="5284">
                  <c:v>#N/A</c:v>
                </c:pt>
                <c:pt idx="5285">
                  <c:v>#N/A</c:v>
                </c:pt>
                <c:pt idx="5286">
                  <c:v>#N/A</c:v>
                </c:pt>
                <c:pt idx="5287">
                  <c:v>#N/A</c:v>
                </c:pt>
                <c:pt idx="5288">
                  <c:v>#N/A</c:v>
                </c:pt>
                <c:pt idx="5289">
                  <c:v>72</c:v>
                </c:pt>
                <c:pt idx="5290">
                  <c:v>#N/A</c:v>
                </c:pt>
                <c:pt idx="5291">
                  <c:v>#N/A</c:v>
                </c:pt>
                <c:pt idx="5292">
                  <c:v>#N/A</c:v>
                </c:pt>
                <c:pt idx="5293">
                  <c:v>#N/A</c:v>
                </c:pt>
                <c:pt idx="5294">
                  <c:v>#N/A</c:v>
                </c:pt>
                <c:pt idx="5295">
                  <c:v>#N/A</c:v>
                </c:pt>
                <c:pt idx="5296">
                  <c:v>#N/A</c:v>
                </c:pt>
                <c:pt idx="5297">
                  <c:v>#N/A</c:v>
                </c:pt>
                <c:pt idx="5298">
                  <c:v>#N/A</c:v>
                </c:pt>
                <c:pt idx="5299">
                  <c:v>#N/A</c:v>
                </c:pt>
                <c:pt idx="5300">
                  <c:v>#N/A</c:v>
                </c:pt>
                <c:pt idx="5301">
                  <c:v>#N/A</c:v>
                </c:pt>
                <c:pt idx="5302">
                  <c:v>#N/A</c:v>
                </c:pt>
                <c:pt idx="5303">
                  <c:v>#N/A</c:v>
                </c:pt>
                <c:pt idx="5304">
                  <c:v>#N/A</c:v>
                </c:pt>
                <c:pt idx="5305">
                  <c:v>#N/A</c:v>
                </c:pt>
                <c:pt idx="5306">
                  <c:v>#N/A</c:v>
                </c:pt>
                <c:pt idx="5307">
                  <c:v>#N/A</c:v>
                </c:pt>
                <c:pt idx="5308">
                  <c:v>#N/A</c:v>
                </c:pt>
                <c:pt idx="5309">
                  <c:v>#N/A</c:v>
                </c:pt>
                <c:pt idx="5310">
                  <c:v>#N/A</c:v>
                </c:pt>
                <c:pt idx="5311">
                  <c:v>#N/A</c:v>
                </c:pt>
                <c:pt idx="5312">
                  <c:v>#N/A</c:v>
                </c:pt>
                <c:pt idx="5313">
                  <c:v>#N/A</c:v>
                </c:pt>
                <c:pt idx="5314">
                  <c:v>#N/A</c:v>
                </c:pt>
                <c:pt idx="5315">
                  <c:v>#N/A</c:v>
                </c:pt>
                <c:pt idx="5316">
                  <c:v>#N/A</c:v>
                </c:pt>
                <c:pt idx="5317">
                  <c:v>#N/A</c:v>
                </c:pt>
                <c:pt idx="5318">
                  <c:v>#N/A</c:v>
                </c:pt>
                <c:pt idx="5319">
                  <c:v>#N/A</c:v>
                </c:pt>
                <c:pt idx="5320">
                  <c:v>#N/A</c:v>
                </c:pt>
                <c:pt idx="5321">
                  <c:v>#N/A</c:v>
                </c:pt>
                <c:pt idx="5322">
                  <c:v>#N/A</c:v>
                </c:pt>
                <c:pt idx="5323">
                  <c:v>#N/A</c:v>
                </c:pt>
                <c:pt idx="5324">
                  <c:v>#N/A</c:v>
                </c:pt>
                <c:pt idx="5325">
                  <c:v>#N/A</c:v>
                </c:pt>
                <c:pt idx="5326">
                  <c:v>#N/A</c:v>
                </c:pt>
                <c:pt idx="5327">
                  <c:v>#N/A</c:v>
                </c:pt>
                <c:pt idx="5328">
                  <c:v>#N/A</c:v>
                </c:pt>
                <c:pt idx="5329">
                  <c:v>#N/A</c:v>
                </c:pt>
                <c:pt idx="5330">
                  <c:v>#N/A</c:v>
                </c:pt>
                <c:pt idx="5331">
                  <c:v>#N/A</c:v>
                </c:pt>
                <c:pt idx="5332">
                  <c:v>#N/A</c:v>
                </c:pt>
                <c:pt idx="5333">
                  <c:v>#N/A</c:v>
                </c:pt>
                <c:pt idx="5334">
                  <c:v>#N/A</c:v>
                </c:pt>
                <c:pt idx="5335">
                  <c:v>#N/A</c:v>
                </c:pt>
                <c:pt idx="5336">
                  <c:v>#N/A</c:v>
                </c:pt>
                <c:pt idx="5337">
                  <c:v>#N/A</c:v>
                </c:pt>
                <c:pt idx="5338">
                  <c:v>#N/A</c:v>
                </c:pt>
                <c:pt idx="5339">
                  <c:v>#N/A</c:v>
                </c:pt>
                <c:pt idx="5340">
                  <c:v>#N/A</c:v>
                </c:pt>
                <c:pt idx="5341">
                  <c:v>#N/A</c:v>
                </c:pt>
                <c:pt idx="5342">
                  <c:v>#N/A</c:v>
                </c:pt>
                <c:pt idx="5343">
                  <c:v>72</c:v>
                </c:pt>
                <c:pt idx="5344">
                  <c:v>72</c:v>
                </c:pt>
                <c:pt idx="5345">
                  <c:v>#N/A</c:v>
                </c:pt>
                <c:pt idx="5346">
                  <c:v>#N/A</c:v>
                </c:pt>
                <c:pt idx="5347">
                  <c:v>#N/A</c:v>
                </c:pt>
                <c:pt idx="5348">
                  <c:v>#N/A</c:v>
                </c:pt>
                <c:pt idx="5349">
                  <c:v>#N/A</c:v>
                </c:pt>
                <c:pt idx="5350">
                  <c:v>#N/A</c:v>
                </c:pt>
                <c:pt idx="5351">
                  <c:v>#N/A</c:v>
                </c:pt>
                <c:pt idx="5352">
                  <c:v>#N/A</c:v>
                </c:pt>
                <c:pt idx="5353">
                  <c:v>#N/A</c:v>
                </c:pt>
                <c:pt idx="5354">
                  <c:v>#N/A</c:v>
                </c:pt>
                <c:pt idx="5355">
                  <c:v>#N/A</c:v>
                </c:pt>
                <c:pt idx="5356">
                  <c:v>#N/A</c:v>
                </c:pt>
                <c:pt idx="5357">
                  <c:v>#N/A</c:v>
                </c:pt>
                <c:pt idx="5358">
                  <c:v>#N/A</c:v>
                </c:pt>
                <c:pt idx="5359">
                  <c:v>#N/A</c:v>
                </c:pt>
                <c:pt idx="5360">
                  <c:v>#N/A</c:v>
                </c:pt>
                <c:pt idx="5361">
                  <c:v>#N/A</c:v>
                </c:pt>
                <c:pt idx="5362">
                  <c:v>#N/A</c:v>
                </c:pt>
                <c:pt idx="5363">
                  <c:v>#N/A</c:v>
                </c:pt>
                <c:pt idx="5364">
                  <c:v>#N/A</c:v>
                </c:pt>
                <c:pt idx="5365">
                  <c:v>#N/A</c:v>
                </c:pt>
                <c:pt idx="5366">
                  <c:v>#N/A</c:v>
                </c:pt>
                <c:pt idx="5367">
                  <c:v>#N/A</c:v>
                </c:pt>
                <c:pt idx="5368">
                  <c:v>#N/A</c:v>
                </c:pt>
                <c:pt idx="5369">
                  <c:v>#N/A</c:v>
                </c:pt>
                <c:pt idx="5370">
                  <c:v>#N/A</c:v>
                </c:pt>
                <c:pt idx="5371">
                  <c:v>#N/A</c:v>
                </c:pt>
                <c:pt idx="5372">
                  <c:v>#N/A</c:v>
                </c:pt>
                <c:pt idx="5373">
                  <c:v>#N/A</c:v>
                </c:pt>
                <c:pt idx="5374">
                  <c:v>#N/A</c:v>
                </c:pt>
                <c:pt idx="5375">
                  <c:v>#N/A</c:v>
                </c:pt>
                <c:pt idx="5376">
                  <c:v>#N/A</c:v>
                </c:pt>
                <c:pt idx="5377">
                  <c:v>#N/A</c:v>
                </c:pt>
                <c:pt idx="5378">
                  <c:v>#N/A</c:v>
                </c:pt>
                <c:pt idx="5379">
                  <c:v>#N/A</c:v>
                </c:pt>
                <c:pt idx="5380">
                  <c:v>#N/A</c:v>
                </c:pt>
                <c:pt idx="5381">
                  <c:v>#N/A</c:v>
                </c:pt>
                <c:pt idx="5382">
                  <c:v>#N/A</c:v>
                </c:pt>
                <c:pt idx="5383">
                  <c:v>#N/A</c:v>
                </c:pt>
                <c:pt idx="5384">
                  <c:v>#N/A</c:v>
                </c:pt>
                <c:pt idx="5385">
                  <c:v>#N/A</c:v>
                </c:pt>
                <c:pt idx="5386">
                  <c:v>#N/A</c:v>
                </c:pt>
                <c:pt idx="5387">
                  <c:v>#N/A</c:v>
                </c:pt>
                <c:pt idx="5388">
                  <c:v>#N/A</c:v>
                </c:pt>
                <c:pt idx="5389">
                  <c:v>#N/A</c:v>
                </c:pt>
                <c:pt idx="5390">
                  <c:v>#N/A</c:v>
                </c:pt>
                <c:pt idx="5391">
                  <c:v>#N/A</c:v>
                </c:pt>
                <c:pt idx="5392">
                  <c:v>#N/A</c:v>
                </c:pt>
                <c:pt idx="5393">
                  <c:v>#N/A</c:v>
                </c:pt>
                <c:pt idx="5394">
                  <c:v>#N/A</c:v>
                </c:pt>
                <c:pt idx="5395">
                  <c:v>#N/A</c:v>
                </c:pt>
                <c:pt idx="5396">
                  <c:v>#N/A</c:v>
                </c:pt>
                <c:pt idx="5397">
                  <c:v>#N/A</c:v>
                </c:pt>
                <c:pt idx="5398">
                  <c:v>#N/A</c:v>
                </c:pt>
                <c:pt idx="5399">
                  <c:v>#N/A</c:v>
                </c:pt>
                <c:pt idx="5400">
                  <c:v>#N/A</c:v>
                </c:pt>
                <c:pt idx="5401">
                  <c:v>#N/A</c:v>
                </c:pt>
                <c:pt idx="5402">
                  <c:v>#N/A</c:v>
                </c:pt>
                <c:pt idx="5403">
                  <c:v>#N/A</c:v>
                </c:pt>
                <c:pt idx="5404">
                  <c:v>#N/A</c:v>
                </c:pt>
                <c:pt idx="5405">
                  <c:v>#N/A</c:v>
                </c:pt>
                <c:pt idx="5406">
                  <c:v>#N/A</c:v>
                </c:pt>
                <c:pt idx="5407">
                  <c:v>#N/A</c:v>
                </c:pt>
                <c:pt idx="5408">
                  <c:v>#N/A</c:v>
                </c:pt>
                <c:pt idx="5409">
                  <c:v>#N/A</c:v>
                </c:pt>
                <c:pt idx="5410">
                  <c:v>#N/A</c:v>
                </c:pt>
                <c:pt idx="5411">
                  <c:v>#N/A</c:v>
                </c:pt>
                <c:pt idx="5412">
                  <c:v>#N/A</c:v>
                </c:pt>
                <c:pt idx="5413">
                  <c:v>#N/A</c:v>
                </c:pt>
                <c:pt idx="5414">
                  <c:v>#N/A</c:v>
                </c:pt>
                <c:pt idx="5415">
                  <c:v>#N/A</c:v>
                </c:pt>
                <c:pt idx="5416">
                  <c:v>#N/A</c:v>
                </c:pt>
                <c:pt idx="5417">
                  <c:v>#N/A</c:v>
                </c:pt>
                <c:pt idx="5418">
                  <c:v>#N/A</c:v>
                </c:pt>
                <c:pt idx="5419">
                  <c:v>#N/A</c:v>
                </c:pt>
                <c:pt idx="5420">
                  <c:v>#N/A</c:v>
                </c:pt>
                <c:pt idx="5421">
                  <c:v>#N/A</c:v>
                </c:pt>
                <c:pt idx="5422">
                  <c:v>#N/A</c:v>
                </c:pt>
                <c:pt idx="5423">
                  <c:v>#N/A</c:v>
                </c:pt>
                <c:pt idx="5424">
                  <c:v>#N/A</c:v>
                </c:pt>
                <c:pt idx="5425">
                  <c:v>#N/A</c:v>
                </c:pt>
                <c:pt idx="5426">
                  <c:v>#N/A</c:v>
                </c:pt>
                <c:pt idx="5427">
                  <c:v>#N/A</c:v>
                </c:pt>
                <c:pt idx="5428">
                  <c:v>#N/A</c:v>
                </c:pt>
                <c:pt idx="5429">
                  <c:v>#N/A</c:v>
                </c:pt>
                <c:pt idx="5430">
                  <c:v>#N/A</c:v>
                </c:pt>
                <c:pt idx="5431">
                  <c:v>#N/A</c:v>
                </c:pt>
                <c:pt idx="5432">
                  <c:v>#N/A</c:v>
                </c:pt>
                <c:pt idx="5433">
                  <c:v>#N/A</c:v>
                </c:pt>
                <c:pt idx="5434">
                  <c:v>#N/A</c:v>
                </c:pt>
                <c:pt idx="5435">
                  <c:v>#N/A</c:v>
                </c:pt>
                <c:pt idx="5436">
                  <c:v>#N/A</c:v>
                </c:pt>
                <c:pt idx="5437">
                  <c:v>#N/A</c:v>
                </c:pt>
                <c:pt idx="5438">
                  <c:v>#N/A</c:v>
                </c:pt>
                <c:pt idx="5439">
                  <c:v>#N/A</c:v>
                </c:pt>
                <c:pt idx="5440">
                  <c:v>#N/A</c:v>
                </c:pt>
                <c:pt idx="5441">
                  <c:v>#N/A</c:v>
                </c:pt>
                <c:pt idx="5442">
                  <c:v>#N/A</c:v>
                </c:pt>
                <c:pt idx="5443">
                  <c:v>#N/A</c:v>
                </c:pt>
                <c:pt idx="5444">
                  <c:v>#N/A</c:v>
                </c:pt>
                <c:pt idx="5445">
                  <c:v>#N/A</c:v>
                </c:pt>
                <c:pt idx="5446">
                  <c:v>#N/A</c:v>
                </c:pt>
                <c:pt idx="5447">
                  <c:v>#N/A</c:v>
                </c:pt>
                <c:pt idx="5448">
                  <c:v>#N/A</c:v>
                </c:pt>
                <c:pt idx="5449">
                  <c:v>#N/A</c:v>
                </c:pt>
                <c:pt idx="5450">
                  <c:v>#N/A</c:v>
                </c:pt>
                <c:pt idx="5451">
                  <c:v>#N/A</c:v>
                </c:pt>
                <c:pt idx="5452">
                  <c:v>#N/A</c:v>
                </c:pt>
                <c:pt idx="5453">
                  <c:v>#N/A</c:v>
                </c:pt>
                <c:pt idx="5454">
                  <c:v>#N/A</c:v>
                </c:pt>
                <c:pt idx="5455">
                  <c:v>#N/A</c:v>
                </c:pt>
                <c:pt idx="5456">
                  <c:v>#N/A</c:v>
                </c:pt>
                <c:pt idx="5457">
                  <c:v>#N/A</c:v>
                </c:pt>
                <c:pt idx="5458">
                  <c:v>#N/A</c:v>
                </c:pt>
                <c:pt idx="5459">
                  <c:v>#N/A</c:v>
                </c:pt>
                <c:pt idx="5460">
                  <c:v>#N/A</c:v>
                </c:pt>
                <c:pt idx="5461">
                  <c:v>#N/A</c:v>
                </c:pt>
                <c:pt idx="5462">
                  <c:v>#N/A</c:v>
                </c:pt>
                <c:pt idx="5463">
                  <c:v>#N/A</c:v>
                </c:pt>
                <c:pt idx="5464">
                  <c:v>#N/A</c:v>
                </c:pt>
                <c:pt idx="5465">
                  <c:v>#N/A</c:v>
                </c:pt>
                <c:pt idx="5466">
                  <c:v>#N/A</c:v>
                </c:pt>
                <c:pt idx="5467">
                  <c:v>#N/A</c:v>
                </c:pt>
                <c:pt idx="5468">
                  <c:v>#N/A</c:v>
                </c:pt>
                <c:pt idx="5469">
                  <c:v>#N/A</c:v>
                </c:pt>
                <c:pt idx="5470">
                  <c:v>#N/A</c:v>
                </c:pt>
                <c:pt idx="5471">
                  <c:v>#N/A</c:v>
                </c:pt>
                <c:pt idx="5472">
                  <c:v>#N/A</c:v>
                </c:pt>
                <c:pt idx="5473">
                  <c:v>#N/A</c:v>
                </c:pt>
                <c:pt idx="5474">
                  <c:v>#N/A</c:v>
                </c:pt>
                <c:pt idx="5475">
                  <c:v>#N/A</c:v>
                </c:pt>
                <c:pt idx="5476">
                  <c:v>#N/A</c:v>
                </c:pt>
                <c:pt idx="5477">
                  <c:v>#N/A</c:v>
                </c:pt>
                <c:pt idx="5478">
                  <c:v>#N/A</c:v>
                </c:pt>
                <c:pt idx="5479">
                  <c:v>#N/A</c:v>
                </c:pt>
                <c:pt idx="5480">
                  <c:v>#N/A</c:v>
                </c:pt>
                <c:pt idx="5481">
                  <c:v>#N/A</c:v>
                </c:pt>
                <c:pt idx="5482">
                  <c:v>#N/A</c:v>
                </c:pt>
                <c:pt idx="5483">
                  <c:v>#N/A</c:v>
                </c:pt>
                <c:pt idx="5484">
                  <c:v>#N/A</c:v>
                </c:pt>
                <c:pt idx="5485">
                  <c:v>#N/A</c:v>
                </c:pt>
                <c:pt idx="5486">
                  <c:v>#N/A</c:v>
                </c:pt>
                <c:pt idx="5487">
                  <c:v>#N/A</c:v>
                </c:pt>
                <c:pt idx="5488">
                  <c:v>#N/A</c:v>
                </c:pt>
                <c:pt idx="5489">
                  <c:v>#N/A</c:v>
                </c:pt>
                <c:pt idx="5490">
                  <c:v>#N/A</c:v>
                </c:pt>
                <c:pt idx="5491">
                  <c:v>#N/A</c:v>
                </c:pt>
                <c:pt idx="5492">
                  <c:v>#N/A</c:v>
                </c:pt>
                <c:pt idx="5493">
                  <c:v>#N/A</c:v>
                </c:pt>
                <c:pt idx="5494">
                  <c:v>#N/A</c:v>
                </c:pt>
                <c:pt idx="5495">
                  <c:v>#N/A</c:v>
                </c:pt>
                <c:pt idx="5496">
                  <c:v>#N/A</c:v>
                </c:pt>
                <c:pt idx="5497">
                  <c:v>#N/A</c:v>
                </c:pt>
                <c:pt idx="5498">
                  <c:v>#N/A</c:v>
                </c:pt>
                <c:pt idx="5499">
                  <c:v>#N/A</c:v>
                </c:pt>
                <c:pt idx="5500">
                  <c:v>#N/A</c:v>
                </c:pt>
                <c:pt idx="5501">
                  <c:v>#N/A</c:v>
                </c:pt>
                <c:pt idx="5502">
                  <c:v>#N/A</c:v>
                </c:pt>
                <c:pt idx="5503">
                  <c:v>#N/A</c:v>
                </c:pt>
                <c:pt idx="5504">
                  <c:v>#N/A</c:v>
                </c:pt>
                <c:pt idx="5505">
                  <c:v>#N/A</c:v>
                </c:pt>
                <c:pt idx="5506">
                  <c:v>#N/A</c:v>
                </c:pt>
                <c:pt idx="5507">
                  <c:v>#N/A</c:v>
                </c:pt>
                <c:pt idx="5508">
                  <c:v>#N/A</c:v>
                </c:pt>
                <c:pt idx="5509">
                  <c:v>#N/A</c:v>
                </c:pt>
                <c:pt idx="5510">
                  <c:v>#N/A</c:v>
                </c:pt>
                <c:pt idx="5511">
                  <c:v>#N/A</c:v>
                </c:pt>
                <c:pt idx="5512">
                  <c:v>#N/A</c:v>
                </c:pt>
                <c:pt idx="5513">
                  <c:v>#N/A</c:v>
                </c:pt>
                <c:pt idx="5514">
                  <c:v>#N/A</c:v>
                </c:pt>
                <c:pt idx="5515">
                  <c:v>#N/A</c:v>
                </c:pt>
                <c:pt idx="5516">
                  <c:v>#N/A</c:v>
                </c:pt>
                <c:pt idx="5517">
                  <c:v>#N/A</c:v>
                </c:pt>
                <c:pt idx="5518">
                  <c:v>#N/A</c:v>
                </c:pt>
                <c:pt idx="5519">
                  <c:v>#N/A</c:v>
                </c:pt>
                <c:pt idx="5520">
                  <c:v>#N/A</c:v>
                </c:pt>
                <c:pt idx="5521">
                  <c:v>#N/A</c:v>
                </c:pt>
                <c:pt idx="5522">
                  <c:v>#N/A</c:v>
                </c:pt>
                <c:pt idx="5523">
                  <c:v>#N/A</c:v>
                </c:pt>
                <c:pt idx="5524">
                  <c:v>#N/A</c:v>
                </c:pt>
                <c:pt idx="5525">
                  <c:v>#N/A</c:v>
                </c:pt>
                <c:pt idx="5526">
                  <c:v>#N/A</c:v>
                </c:pt>
                <c:pt idx="5527">
                  <c:v>#N/A</c:v>
                </c:pt>
                <c:pt idx="5528">
                  <c:v>#N/A</c:v>
                </c:pt>
                <c:pt idx="5529">
                  <c:v>#N/A</c:v>
                </c:pt>
                <c:pt idx="5530">
                  <c:v>#N/A</c:v>
                </c:pt>
                <c:pt idx="5531">
                  <c:v>#N/A</c:v>
                </c:pt>
                <c:pt idx="5532">
                  <c:v>#N/A</c:v>
                </c:pt>
                <c:pt idx="5533">
                  <c:v>#N/A</c:v>
                </c:pt>
                <c:pt idx="5534">
                  <c:v>#N/A</c:v>
                </c:pt>
                <c:pt idx="5535">
                  <c:v>#N/A</c:v>
                </c:pt>
                <c:pt idx="5536">
                  <c:v>#N/A</c:v>
                </c:pt>
                <c:pt idx="5537">
                  <c:v>#N/A</c:v>
                </c:pt>
                <c:pt idx="5538">
                  <c:v>#N/A</c:v>
                </c:pt>
                <c:pt idx="5539">
                  <c:v>#N/A</c:v>
                </c:pt>
                <c:pt idx="5540">
                  <c:v>#N/A</c:v>
                </c:pt>
                <c:pt idx="5541">
                  <c:v>#N/A</c:v>
                </c:pt>
                <c:pt idx="5542">
                  <c:v>#N/A</c:v>
                </c:pt>
                <c:pt idx="5543">
                  <c:v>#N/A</c:v>
                </c:pt>
                <c:pt idx="5544">
                  <c:v>#N/A</c:v>
                </c:pt>
                <c:pt idx="5545">
                  <c:v>#N/A</c:v>
                </c:pt>
                <c:pt idx="5546">
                  <c:v>#N/A</c:v>
                </c:pt>
                <c:pt idx="5547">
                  <c:v>#N/A</c:v>
                </c:pt>
                <c:pt idx="5548">
                  <c:v>#N/A</c:v>
                </c:pt>
                <c:pt idx="5549">
                  <c:v>#N/A</c:v>
                </c:pt>
                <c:pt idx="5550">
                  <c:v>#N/A</c:v>
                </c:pt>
                <c:pt idx="5551">
                  <c:v>#N/A</c:v>
                </c:pt>
                <c:pt idx="5552">
                  <c:v>#N/A</c:v>
                </c:pt>
                <c:pt idx="5553">
                  <c:v>#N/A</c:v>
                </c:pt>
                <c:pt idx="5554">
                  <c:v>#N/A</c:v>
                </c:pt>
                <c:pt idx="5555">
                  <c:v>#N/A</c:v>
                </c:pt>
                <c:pt idx="5556">
                  <c:v>#N/A</c:v>
                </c:pt>
                <c:pt idx="5557">
                  <c:v>#N/A</c:v>
                </c:pt>
                <c:pt idx="5558">
                  <c:v>#N/A</c:v>
                </c:pt>
                <c:pt idx="5559">
                  <c:v>#N/A</c:v>
                </c:pt>
                <c:pt idx="5560">
                  <c:v>#N/A</c:v>
                </c:pt>
                <c:pt idx="5561">
                  <c:v>#N/A</c:v>
                </c:pt>
                <c:pt idx="5562">
                  <c:v>72</c:v>
                </c:pt>
                <c:pt idx="5563">
                  <c:v>#N/A</c:v>
                </c:pt>
                <c:pt idx="5564">
                  <c:v>#N/A</c:v>
                </c:pt>
                <c:pt idx="5565">
                  <c:v>#N/A</c:v>
                </c:pt>
                <c:pt idx="5566">
                  <c:v>#N/A</c:v>
                </c:pt>
                <c:pt idx="5567">
                  <c:v>#N/A</c:v>
                </c:pt>
                <c:pt idx="5568">
                  <c:v>#N/A</c:v>
                </c:pt>
                <c:pt idx="5569">
                  <c:v>#N/A</c:v>
                </c:pt>
                <c:pt idx="5570">
                  <c:v>#N/A</c:v>
                </c:pt>
                <c:pt idx="5571">
                  <c:v>#N/A</c:v>
                </c:pt>
                <c:pt idx="5572">
                  <c:v>#N/A</c:v>
                </c:pt>
                <c:pt idx="5573">
                  <c:v>#N/A</c:v>
                </c:pt>
                <c:pt idx="5574">
                  <c:v>#N/A</c:v>
                </c:pt>
                <c:pt idx="5575">
                  <c:v>#N/A</c:v>
                </c:pt>
                <c:pt idx="5576">
                  <c:v>#N/A</c:v>
                </c:pt>
                <c:pt idx="5577">
                  <c:v>#N/A</c:v>
                </c:pt>
                <c:pt idx="5578">
                  <c:v>#N/A</c:v>
                </c:pt>
                <c:pt idx="5579">
                  <c:v>#N/A</c:v>
                </c:pt>
                <c:pt idx="5580">
                  <c:v>19</c:v>
                </c:pt>
                <c:pt idx="5581">
                  <c:v>#N/A</c:v>
                </c:pt>
                <c:pt idx="5582">
                  <c:v>#N/A</c:v>
                </c:pt>
                <c:pt idx="5583">
                  <c:v>#N/A</c:v>
                </c:pt>
                <c:pt idx="5584">
                  <c:v>#N/A</c:v>
                </c:pt>
                <c:pt idx="5585">
                  <c:v>#N/A</c:v>
                </c:pt>
                <c:pt idx="5586">
                  <c:v>#N/A</c:v>
                </c:pt>
                <c:pt idx="5587">
                  <c:v>#N/A</c:v>
                </c:pt>
                <c:pt idx="5588">
                  <c:v>#N/A</c:v>
                </c:pt>
                <c:pt idx="5589">
                  <c:v>#N/A</c:v>
                </c:pt>
                <c:pt idx="5590">
                  <c:v>#N/A</c:v>
                </c:pt>
                <c:pt idx="5591">
                  <c:v>42</c:v>
                </c:pt>
                <c:pt idx="5592">
                  <c:v>9</c:v>
                </c:pt>
                <c:pt idx="5593">
                  <c:v>#N/A</c:v>
                </c:pt>
                <c:pt idx="5594">
                  <c:v>#N/A</c:v>
                </c:pt>
                <c:pt idx="5595">
                  <c:v>#N/A</c:v>
                </c:pt>
                <c:pt idx="5596">
                  <c:v>#N/A</c:v>
                </c:pt>
                <c:pt idx="5597">
                  <c:v>#N/A</c:v>
                </c:pt>
                <c:pt idx="5598">
                  <c:v>#N/A</c:v>
                </c:pt>
                <c:pt idx="5599">
                  <c:v>#N/A</c:v>
                </c:pt>
                <c:pt idx="5600">
                  <c:v>#N/A</c:v>
                </c:pt>
                <c:pt idx="5601">
                  <c:v>#N/A</c:v>
                </c:pt>
                <c:pt idx="5602">
                  <c:v>#N/A</c:v>
                </c:pt>
                <c:pt idx="5603">
                  <c:v>#N/A</c:v>
                </c:pt>
                <c:pt idx="5604">
                  <c:v>#N/A</c:v>
                </c:pt>
                <c:pt idx="5605">
                  <c:v>#N/A</c:v>
                </c:pt>
                <c:pt idx="5606">
                  <c:v>#N/A</c:v>
                </c:pt>
                <c:pt idx="5607">
                  <c:v>#N/A</c:v>
                </c:pt>
                <c:pt idx="5608">
                  <c:v>#N/A</c:v>
                </c:pt>
                <c:pt idx="5609">
                  <c:v>49</c:v>
                </c:pt>
                <c:pt idx="5610">
                  <c:v>#N/A</c:v>
                </c:pt>
                <c:pt idx="5611">
                  <c:v>#N/A</c:v>
                </c:pt>
                <c:pt idx="5612">
                  <c:v>#N/A</c:v>
                </c:pt>
                <c:pt idx="5613">
                  <c:v>#N/A</c:v>
                </c:pt>
                <c:pt idx="5614">
                  <c:v>70</c:v>
                </c:pt>
                <c:pt idx="5615">
                  <c:v>#N/A</c:v>
                </c:pt>
                <c:pt idx="5616">
                  <c:v>#N/A</c:v>
                </c:pt>
                <c:pt idx="5617">
                  <c:v>#N/A</c:v>
                </c:pt>
                <c:pt idx="5618">
                  <c:v>#N/A</c:v>
                </c:pt>
                <c:pt idx="5619">
                  <c:v>#N/A</c:v>
                </c:pt>
                <c:pt idx="5620">
                  <c:v>#N/A</c:v>
                </c:pt>
                <c:pt idx="5621">
                  <c:v>#N/A</c:v>
                </c:pt>
                <c:pt idx="5622">
                  <c:v>#N/A</c:v>
                </c:pt>
                <c:pt idx="5623">
                  <c:v>#N/A</c:v>
                </c:pt>
                <c:pt idx="5624">
                  <c:v>#N/A</c:v>
                </c:pt>
                <c:pt idx="5625">
                  <c:v>#N/A</c:v>
                </c:pt>
                <c:pt idx="5626">
                  <c:v>#N/A</c:v>
                </c:pt>
                <c:pt idx="5627">
                  <c:v>#N/A</c:v>
                </c:pt>
                <c:pt idx="5628">
                  <c:v>#N/A</c:v>
                </c:pt>
                <c:pt idx="5629">
                  <c:v>#N/A</c:v>
                </c:pt>
                <c:pt idx="5630">
                  <c:v>#N/A</c:v>
                </c:pt>
                <c:pt idx="5631">
                  <c:v>22</c:v>
                </c:pt>
                <c:pt idx="5632">
                  <c:v>#N/A</c:v>
                </c:pt>
                <c:pt idx="5633">
                  <c:v>#N/A</c:v>
                </c:pt>
                <c:pt idx="5634">
                  <c:v>#N/A</c:v>
                </c:pt>
                <c:pt idx="5635">
                  <c:v>#N/A</c:v>
                </c:pt>
                <c:pt idx="5636">
                  <c:v>#N/A</c:v>
                </c:pt>
                <c:pt idx="5637">
                  <c:v>#N/A</c:v>
                </c:pt>
                <c:pt idx="5638">
                  <c:v>#N/A</c:v>
                </c:pt>
                <c:pt idx="5639">
                  <c:v>#N/A</c:v>
                </c:pt>
                <c:pt idx="5640">
                  <c:v>#N/A</c:v>
                </c:pt>
                <c:pt idx="5641">
                  <c:v>#N/A</c:v>
                </c:pt>
                <c:pt idx="5642">
                  <c:v>#N/A</c:v>
                </c:pt>
                <c:pt idx="5643">
                  <c:v>40</c:v>
                </c:pt>
                <c:pt idx="5644">
                  <c:v>#N/A</c:v>
                </c:pt>
                <c:pt idx="5645">
                  <c:v>#N/A</c:v>
                </c:pt>
                <c:pt idx="5646">
                  <c:v>#N/A</c:v>
                </c:pt>
                <c:pt idx="5647">
                  <c:v>#N/A</c:v>
                </c:pt>
                <c:pt idx="5648">
                  <c:v>#N/A</c:v>
                </c:pt>
                <c:pt idx="5649">
                  <c:v>#N/A</c:v>
                </c:pt>
                <c:pt idx="5650">
                  <c:v>#N/A</c:v>
                </c:pt>
                <c:pt idx="5651">
                  <c:v>#N/A</c:v>
                </c:pt>
                <c:pt idx="5652">
                  <c:v>#N/A</c:v>
                </c:pt>
                <c:pt idx="5653">
                  <c:v>#N/A</c:v>
                </c:pt>
                <c:pt idx="5654">
                  <c:v>#N/A</c:v>
                </c:pt>
                <c:pt idx="5655">
                  <c:v>#N/A</c:v>
                </c:pt>
                <c:pt idx="5656">
                  <c:v>#N/A</c:v>
                </c:pt>
                <c:pt idx="5657">
                  <c:v>#N/A</c:v>
                </c:pt>
                <c:pt idx="5658">
                  <c:v>#N/A</c:v>
                </c:pt>
                <c:pt idx="5659">
                  <c:v>#N/A</c:v>
                </c:pt>
                <c:pt idx="5660">
                  <c:v>#N/A</c:v>
                </c:pt>
                <c:pt idx="5661">
                  <c:v>#N/A</c:v>
                </c:pt>
                <c:pt idx="5662">
                  <c:v>#N/A</c:v>
                </c:pt>
                <c:pt idx="5663">
                  <c:v>#N/A</c:v>
                </c:pt>
                <c:pt idx="5664">
                  <c:v>#N/A</c:v>
                </c:pt>
                <c:pt idx="5665">
                  <c:v>21</c:v>
                </c:pt>
                <c:pt idx="5666">
                  <c:v>#N/A</c:v>
                </c:pt>
                <c:pt idx="5667">
                  <c:v>#N/A</c:v>
                </c:pt>
                <c:pt idx="5668">
                  <c:v>#N/A</c:v>
                </c:pt>
                <c:pt idx="5669">
                  <c:v>#N/A</c:v>
                </c:pt>
                <c:pt idx="5670">
                  <c:v>#N/A</c:v>
                </c:pt>
                <c:pt idx="5671">
                  <c:v>#N/A</c:v>
                </c:pt>
                <c:pt idx="5672">
                  <c:v>#N/A</c:v>
                </c:pt>
                <c:pt idx="5673">
                  <c:v>#N/A</c:v>
                </c:pt>
                <c:pt idx="5674">
                  <c:v>#N/A</c:v>
                </c:pt>
                <c:pt idx="5675">
                  <c:v>#N/A</c:v>
                </c:pt>
                <c:pt idx="5676">
                  <c:v>44</c:v>
                </c:pt>
                <c:pt idx="5677">
                  <c:v>#N/A</c:v>
                </c:pt>
                <c:pt idx="5678">
                  <c:v>#N/A</c:v>
                </c:pt>
                <c:pt idx="5679">
                  <c:v>#N/A</c:v>
                </c:pt>
                <c:pt idx="5680">
                  <c:v>#N/A</c:v>
                </c:pt>
                <c:pt idx="5681">
                  <c:v>53</c:v>
                </c:pt>
                <c:pt idx="5682">
                  <c:v>48</c:v>
                </c:pt>
                <c:pt idx="5683">
                  <c:v>#N/A</c:v>
                </c:pt>
                <c:pt idx="5684">
                  <c:v>#N/A</c:v>
                </c:pt>
                <c:pt idx="5685">
                  <c:v>#N/A</c:v>
                </c:pt>
                <c:pt idx="5686">
                  <c:v>#N/A</c:v>
                </c:pt>
                <c:pt idx="5687">
                  <c:v>#N/A</c:v>
                </c:pt>
                <c:pt idx="5688">
                  <c:v>#N/A</c:v>
                </c:pt>
                <c:pt idx="5689">
                  <c:v>46</c:v>
                </c:pt>
                <c:pt idx="5690">
                  <c:v>11</c:v>
                </c:pt>
                <c:pt idx="5691">
                  <c:v>#N/A</c:v>
                </c:pt>
                <c:pt idx="5692">
                  <c:v>#N/A</c:v>
                </c:pt>
                <c:pt idx="5693">
                  <c:v>#N/A</c:v>
                </c:pt>
                <c:pt idx="5694">
                  <c:v>#N/A</c:v>
                </c:pt>
                <c:pt idx="5695">
                  <c:v>#N/A</c:v>
                </c:pt>
                <c:pt idx="5696">
                  <c:v>#N/A</c:v>
                </c:pt>
                <c:pt idx="5697">
                  <c:v>#N/A</c:v>
                </c:pt>
                <c:pt idx="5698">
                  <c:v>#N/A</c:v>
                </c:pt>
                <c:pt idx="5699">
                  <c:v>#N/A</c:v>
                </c:pt>
                <c:pt idx="5700">
                  <c:v>#N/A</c:v>
                </c:pt>
                <c:pt idx="5701">
                  <c:v>#N/A</c:v>
                </c:pt>
                <c:pt idx="5702">
                  <c:v>#N/A</c:v>
                </c:pt>
                <c:pt idx="5703">
                  <c:v>#N/A</c:v>
                </c:pt>
                <c:pt idx="5704">
                  <c:v>#N/A</c:v>
                </c:pt>
                <c:pt idx="5705">
                  <c:v>#N/A</c:v>
                </c:pt>
                <c:pt idx="5706">
                  <c:v>#N/A</c:v>
                </c:pt>
                <c:pt idx="5707">
                  <c:v>#N/A</c:v>
                </c:pt>
                <c:pt idx="5708">
                  <c:v>#N/A</c:v>
                </c:pt>
                <c:pt idx="5709">
                  <c:v>#N/A</c:v>
                </c:pt>
                <c:pt idx="5710">
                  <c:v>#N/A</c:v>
                </c:pt>
                <c:pt idx="5711">
                  <c:v>51</c:v>
                </c:pt>
                <c:pt idx="5712">
                  <c:v>#N/A</c:v>
                </c:pt>
                <c:pt idx="5713">
                  <c:v>#N/A</c:v>
                </c:pt>
                <c:pt idx="5714">
                  <c:v>#N/A</c:v>
                </c:pt>
                <c:pt idx="5715">
                  <c:v>#N/A</c:v>
                </c:pt>
                <c:pt idx="5716">
                  <c:v>#N/A</c:v>
                </c:pt>
                <c:pt idx="5717">
                  <c:v>#N/A</c:v>
                </c:pt>
                <c:pt idx="5718">
                  <c:v>#N/A</c:v>
                </c:pt>
                <c:pt idx="5719">
                  <c:v>#N/A</c:v>
                </c:pt>
                <c:pt idx="5720">
                  <c:v>#N/A</c:v>
                </c:pt>
                <c:pt idx="5721">
                  <c:v>#N/A</c:v>
                </c:pt>
                <c:pt idx="5722">
                  <c:v>#N/A</c:v>
                </c:pt>
                <c:pt idx="5723">
                  <c:v>#N/A</c:v>
                </c:pt>
                <c:pt idx="5724">
                  <c:v>#N/A</c:v>
                </c:pt>
                <c:pt idx="5725">
                  <c:v>#N/A</c:v>
                </c:pt>
                <c:pt idx="5726">
                  <c:v>#N/A</c:v>
                </c:pt>
                <c:pt idx="5727">
                  <c:v>#N/A</c:v>
                </c:pt>
                <c:pt idx="5728">
                  <c:v>#N/A</c:v>
                </c:pt>
                <c:pt idx="5729">
                  <c:v>#N/A</c:v>
                </c:pt>
                <c:pt idx="5730">
                  <c:v>#N/A</c:v>
                </c:pt>
                <c:pt idx="5731">
                  <c:v>#N/A</c:v>
                </c:pt>
                <c:pt idx="5732">
                  <c:v>#N/A</c:v>
                </c:pt>
                <c:pt idx="5733">
                  <c:v>#N/A</c:v>
                </c:pt>
                <c:pt idx="5734">
                  <c:v>#N/A</c:v>
                </c:pt>
                <c:pt idx="5735">
                  <c:v>#N/A</c:v>
                </c:pt>
                <c:pt idx="5736">
                  <c:v>#N/A</c:v>
                </c:pt>
                <c:pt idx="5737">
                  <c:v>#N/A</c:v>
                </c:pt>
                <c:pt idx="5738">
                  <c:v>#N/A</c:v>
                </c:pt>
                <c:pt idx="5739">
                  <c:v>#N/A</c:v>
                </c:pt>
                <c:pt idx="5740">
                  <c:v>#N/A</c:v>
                </c:pt>
                <c:pt idx="5741">
                  <c:v>#N/A</c:v>
                </c:pt>
                <c:pt idx="5742">
                  <c:v>#N/A</c:v>
                </c:pt>
                <c:pt idx="5743">
                  <c:v>#N/A</c:v>
                </c:pt>
                <c:pt idx="5744">
                  <c:v>25</c:v>
                </c:pt>
                <c:pt idx="5745">
                  <c:v>#N/A</c:v>
                </c:pt>
                <c:pt idx="5746">
                  <c:v>#N/A</c:v>
                </c:pt>
                <c:pt idx="5747">
                  <c:v>#N/A</c:v>
                </c:pt>
                <c:pt idx="5748">
                  <c:v>#N/A</c:v>
                </c:pt>
                <c:pt idx="5749">
                  <c:v>#N/A</c:v>
                </c:pt>
                <c:pt idx="5750">
                  <c:v>#N/A</c:v>
                </c:pt>
                <c:pt idx="5751">
                  <c:v>#N/A</c:v>
                </c:pt>
                <c:pt idx="5752">
                  <c:v>#N/A</c:v>
                </c:pt>
                <c:pt idx="5753">
                  <c:v>#N/A</c:v>
                </c:pt>
                <c:pt idx="5754">
                  <c:v>#N/A</c:v>
                </c:pt>
                <c:pt idx="5755">
                  <c:v>#N/A</c:v>
                </c:pt>
                <c:pt idx="5756">
                  <c:v>#N/A</c:v>
                </c:pt>
                <c:pt idx="5757">
                  <c:v>#N/A</c:v>
                </c:pt>
                <c:pt idx="5758">
                  <c:v>#N/A</c:v>
                </c:pt>
                <c:pt idx="5759">
                  <c:v>#N/A</c:v>
                </c:pt>
                <c:pt idx="5760">
                  <c:v>#N/A</c:v>
                </c:pt>
                <c:pt idx="5761">
                  <c:v>#N/A</c:v>
                </c:pt>
                <c:pt idx="5762">
                  <c:v>#N/A</c:v>
                </c:pt>
                <c:pt idx="5763">
                  <c:v>#N/A</c:v>
                </c:pt>
                <c:pt idx="5764">
                  <c:v>#N/A</c:v>
                </c:pt>
                <c:pt idx="5765">
                  <c:v>#N/A</c:v>
                </c:pt>
                <c:pt idx="5766">
                  <c:v>#N/A</c:v>
                </c:pt>
                <c:pt idx="5767">
                  <c:v>#N/A</c:v>
                </c:pt>
                <c:pt idx="5768">
                  <c:v>#N/A</c:v>
                </c:pt>
                <c:pt idx="5769">
                  <c:v>#N/A</c:v>
                </c:pt>
                <c:pt idx="5770">
                  <c:v>#N/A</c:v>
                </c:pt>
                <c:pt idx="5771">
                  <c:v>#N/A</c:v>
                </c:pt>
                <c:pt idx="5772">
                  <c:v>#N/A</c:v>
                </c:pt>
                <c:pt idx="5773">
                  <c:v>#N/A</c:v>
                </c:pt>
                <c:pt idx="5774">
                  <c:v>#N/A</c:v>
                </c:pt>
                <c:pt idx="5775">
                  <c:v>#N/A</c:v>
                </c:pt>
                <c:pt idx="5776">
                  <c:v>#N/A</c:v>
                </c:pt>
                <c:pt idx="5777">
                  <c:v>56</c:v>
                </c:pt>
                <c:pt idx="5778">
                  <c:v>#N/A</c:v>
                </c:pt>
                <c:pt idx="5779">
                  <c:v>#N/A</c:v>
                </c:pt>
                <c:pt idx="5780">
                  <c:v>#N/A</c:v>
                </c:pt>
                <c:pt idx="5781">
                  <c:v>#N/A</c:v>
                </c:pt>
                <c:pt idx="5782">
                  <c:v>#N/A</c:v>
                </c:pt>
                <c:pt idx="5783">
                  <c:v>#N/A</c:v>
                </c:pt>
                <c:pt idx="5784">
                  <c:v>#N/A</c:v>
                </c:pt>
                <c:pt idx="5785">
                  <c:v>#N/A</c:v>
                </c:pt>
                <c:pt idx="5786">
                  <c:v>#N/A</c:v>
                </c:pt>
                <c:pt idx="5787">
                  <c:v>#N/A</c:v>
                </c:pt>
                <c:pt idx="5788">
                  <c:v>#N/A</c:v>
                </c:pt>
                <c:pt idx="5789">
                  <c:v>#N/A</c:v>
                </c:pt>
                <c:pt idx="5790">
                  <c:v>#N/A</c:v>
                </c:pt>
                <c:pt idx="5791">
                  <c:v>#N/A</c:v>
                </c:pt>
                <c:pt idx="5792">
                  <c:v>#N/A</c:v>
                </c:pt>
                <c:pt idx="5793">
                  <c:v>#N/A</c:v>
                </c:pt>
                <c:pt idx="5794">
                  <c:v>#N/A</c:v>
                </c:pt>
                <c:pt idx="5795">
                  <c:v>#N/A</c:v>
                </c:pt>
                <c:pt idx="5796">
                  <c:v>#N/A</c:v>
                </c:pt>
                <c:pt idx="5797">
                  <c:v>#N/A</c:v>
                </c:pt>
                <c:pt idx="5798">
                  <c:v>#N/A</c:v>
                </c:pt>
                <c:pt idx="5799">
                  <c:v>#N/A</c:v>
                </c:pt>
                <c:pt idx="5800">
                  <c:v>#N/A</c:v>
                </c:pt>
                <c:pt idx="5801">
                  <c:v>#N/A</c:v>
                </c:pt>
                <c:pt idx="5802">
                  <c:v>#N/A</c:v>
                </c:pt>
                <c:pt idx="5803">
                  <c:v>#N/A</c:v>
                </c:pt>
                <c:pt idx="5804">
                  <c:v>#N/A</c:v>
                </c:pt>
                <c:pt idx="5805">
                  <c:v>53</c:v>
                </c:pt>
                <c:pt idx="5806">
                  <c:v>#N/A</c:v>
                </c:pt>
                <c:pt idx="5807">
                  <c:v>#N/A</c:v>
                </c:pt>
                <c:pt idx="5808">
                  <c:v>#N/A</c:v>
                </c:pt>
                <c:pt idx="5809">
                  <c:v>23</c:v>
                </c:pt>
                <c:pt idx="5810">
                  <c:v>17</c:v>
                </c:pt>
                <c:pt idx="5811">
                  <c:v>#N/A</c:v>
                </c:pt>
                <c:pt idx="5812">
                  <c:v>#N/A</c:v>
                </c:pt>
                <c:pt idx="5813">
                  <c:v>68</c:v>
                </c:pt>
                <c:pt idx="5814">
                  <c:v>#N/A</c:v>
                </c:pt>
                <c:pt idx="5815">
                  <c:v>#N/A</c:v>
                </c:pt>
                <c:pt idx="5816">
                  <c:v>#N/A</c:v>
                </c:pt>
                <c:pt idx="5817">
                  <c:v>#N/A</c:v>
                </c:pt>
                <c:pt idx="5818">
                  <c:v>#N/A</c:v>
                </c:pt>
                <c:pt idx="5819">
                  <c:v>#N/A</c:v>
                </c:pt>
                <c:pt idx="5820">
                  <c:v>#N/A</c:v>
                </c:pt>
                <c:pt idx="5821">
                  <c:v>32</c:v>
                </c:pt>
                <c:pt idx="5822">
                  <c:v>#N/A</c:v>
                </c:pt>
                <c:pt idx="5823">
                  <c:v>#N/A</c:v>
                </c:pt>
                <c:pt idx="5824">
                  <c:v>#N/A</c:v>
                </c:pt>
                <c:pt idx="5825">
                  <c:v>#N/A</c:v>
                </c:pt>
                <c:pt idx="5826">
                  <c:v>#N/A</c:v>
                </c:pt>
                <c:pt idx="5827">
                  <c:v>#N/A</c:v>
                </c:pt>
                <c:pt idx="5828">
                  <c:v>#N/A</c:v>
                </c:pt>
                <c:pt idx="5829">
                  <c:v>#N/A</c:v>
                </c:pt>
                <c:pt idx="5830">
                  <c:v>#N/A</c:v>
                </c:pt>
                <c:pt idx="5831">
                  <c:v>#N/A</c:v>
                </c:pt>
                <c:pt idx="5832">
                  <c:v>#N/A</c:v>
                </c:pt>
                <c:pt idx="5833">
                  <c:v>#N/A</c:v>
                </c:pt>
                <c:pt idx="5834">
                  <c:v>#N/A</c:v>
                </c:pt>
                <c:pt idx="5835">
                  <c:v>#N/A</c:v>
                </c:pt>
                <c:pt idx="5836">
                  <c:v>#N/A</c:v>
                </c:pt>
                <c:pt idx="5837">
                  <c:v>#N/A</c:v>
                </c:pt>
                <c:pt idx="5838">
                  <c:v>#N/A</c:v>
                </c:pt>
                <c:pt idx="5839">
                  <c:v>#N/A</c:v>
                </c:pt>
                <c:pt idx="5840">
                  <c:v>#N/A</c:v>
                </c:pt>
                <c:pt idx="5841">
                  <c:v>#N/A</c:v>
                </c:pt>
                <c:pt idx="5842">
                  <c:v>#N/A</c:v>
                </c:pt>
                <c:pt idx="5843">
                  <c:v>#N/A</c:v>
                </c:pt>
                <c:pt idx="5844">
                  <c:v>#N/A</c:v>
                </c:pt>
                <c:pt idx="5845">
                  <c:v>#N/A</c:v>
                </c:pt>
                <c:pt idx="5846">
                  <c:v>#N/A</c:v>
                </c:pt>
                <c:pt idx="5847">
                  <c:v>#N/A</c:v>
                </c:pt>
                <c:pt idx="5848">
                  <c:v>#N/A</c:v>
                </c:pt>
                <c:pt idx="5849">
                  <c:v>#N/A</c:v>
                </c:pt>
                <c:pt idx="5850">
                  <c:v>#N/A</c:v>
                </c:pt>
                <c:pt idx="5851">
                  <c:v>#N/A</c:v>
                </c:pt>
                <c:pt idx="5852">
                  <c:v>#N/A</c:v>
                </c:pt>
                <c:pt idx="5853">
                  <c:v>#N/A</c:v>
                </c:pt>
                <c:pt idx="5854">
                  <c:v>#N/A</c:v>
                </c:pt>
                <c:pt idx="5855">
                  <c:v>#N/A</c:v>
                </c:pt>
                <c:pt idx="5856">
                  <c:v>#N/A</c:v>
                </c:pt>
                <c:pt idx="5857">
                  <c:v>#N/A</c:v>
                </c:pt>
                <c:pt idx="5858">
                  <c:v>#N/A</c:v>
                </c:pt>
                <c:pt idx="5859">
                  <c:v>#N/A</c:v>
                </c:pt>
                <c:pt idx="5860">
                  <c:v>#N/A</c:v>
                </c:pt>
                <c:pt idx="5861">
                  <c:v>#N/A</c:v>
                </c:pt>
                <c:pt idx="5862">
                  <c:v>39</c:v>
                </c:pt>
                <c:pt idx="5863">
                  <c:v>#N/A</c:v>
                </c:pt>
                <c:pt idx="5864">
                  <c:v>#N/A</c:v>
                </c:pt>
                <c:pt idx="5865">
                  <c:v>#N/A</c:v>
                </c:pt>
                <c:pt idx="5866">
                  <c:v>#N/A</c:v>
                </c:pt>
                <c:pt idx="5867">
                  <c:v>#N/A</c:v>
                </c:pt>
                <c:pt idx="5868">
                  <c:v>67</c:v>
                </c:pt>
                <c:pt idx="5869">
                  <c:v>#N/A</c:v>
                </c:pt>
                <c:pt idx="5870">
                  <c:v>#N/A</c:v>
                </c:pt>
                <c:pt idx="5871">
                  <c:v>#N/A</c:v>
                </c:pt>
                <c:pt idx="5872">
                  <c:v>#N/A</c:v>
                </c:pt>
                <c:pt idx="5873">
                  <c:v>#N/A</c:v>
                </c:pt>
                <c:pt idx="5874">
                  <c:v>#N/A</c:v>
                </c:pt>
                <c:pt idx="5875">
                  <c:v>#N/A</c:v>
                </c:pt>
                <c:pt idx="5876">
                  <c:v>#N/A</c:v>
                </c:pt>
                <c:pt idx="5877">
                  <c:v>#N/A</c:v>
                </c:pt>
                <c:pt idx="5878">
                  <c:v>#N/A</c:v>
                </c:pt>
                <c:pt idx="5879">
                  <c:v>51</c:v>
                </c:pt>
                <c:pt idx="5880">
                  <c:v>#N/A</c:v>
                </c:pt>
                <c:pt idx="5881">
                  <c:v>#N/A</c:v>
                </c:pt>
                <c:pt idx="5882">
                  <c:v>34</c:v>
                </c:pt>
                <c:pt idx="5883">
                  <c:v>#N/A</c:v>
                </c:pt>
                <c:pt idx="5884">
                  <c:v>#N/A</c:v>
                </c:pt>
                <c:pt idx="5885">
                  <c:v>#N/A</c:v>
                </c:pt>
                <c:pt idx="5886">
                  <c:v>#N/A</c:v>
                </c:pt>
                <c:pt idx="5887">
                  <c:v>#N/A</c:v>
                </c:pt>
                <c:pt idx="5888">
                  <c:v>#N/A</c:v>
                </c:pt>
                <c:pt idx="5889">
                  <c:v>#N/A</c:v>
                </c:pt>
                <c:pt idx="5890">
                  <c:v>#N/A</c:v>
                </c:pt>
                <c:pt idx="5891">
                  <c:v>#N/A</c:v>
                </c:pt>
                <c:pt idx="5892">
                  <c:v>#N/A</c:v>
                </c:pt>
                <c:pt idx="5893">
                  <c:v>#N/A</c:v>
                </c:pt>
                <c:pt idx="5894">
                  <c:v>#N/A</c:v>
                </c:pt>
                <c:pt idx="5895">
                  <c:v>#N/A</c:v>
                </c:pt>
                <c:pt idx="5896">
                  <c:v>#N/A</c:v>
                </c:pt>
                <c:pt idx="5897">
                  <c:v>#N/A</c:v>
                </c:pt>
                <c:pt idx="5898">
                  <c:v>#N/A</c:v>
                </c:pt>
                <c:pt idx="5899">
                  <c:v>#N/A</c:v>
                </c:pt>
                <c:pt idx="5900">
                  <c:v>#N/A</c:v>
                </c:pt>
                <c:pt idx="5901">
                  <c:v>#N/A</c:v>
                </c:pt>
                <c:pt idx="5902">
                  <c:v>#N/A</c:v>
                </c:pt>
                <c:pt idx="5903">
                  <c:v>#N/A</c:v>
                </c:pt>
                <c:pt idx="5904">
                  <c:v>#N/A</c:v>
                </c:pt>
                <c:pt idx="5905">
                  <c:v>#N/A</c:v>
                </c:pt>
                <c:pt idx="5906">
                  <c:v>#N/A</c:v>
                </c:pt>
                <c:pt idx="5907">
                  <c:v>#N/A</c:v>
                </c:pt>
                <c:pt idx="5908">
                  <c:v>#N/A</c:v>
                </c:pt>
                <c:pt idx="5909">
                  <c:v>#N/A</c:v>
                </c:pt>
                <c:pt idx="5910">
                  <c:v>#N/A</c:v>
                </c:pt>
                <c:pt idx="5911">
                  <c:v>#N/A</c:v>
                </c:pt>
                <c:pt idx="5912">
                  <c:v>#N/A</c:v>
                </c:pt>
                <c:pt idx="5913">
                  <c:v>#N/A</c:v>
                </c:pt>
                <c:pt idx="5914">
                  <c:v>#N/A</c:v>
                </c:pt>
                <c:pt idx="5915">
                  <c:v>#N/A</c:v>
                </c:pt>
                <c:pt idx="5916">
                  <c:v>#N/A</c:v>
                </c:pt>
                <c:pt idx="5917">
                  <c:v>#N/A</c:v>
                </c:pt>
                <c:pt idx="5918">
                  <c:v>#N/A</c:v>
                </c:pt>
                <c:pt idx="5919">
                  <c:v>#N/A</c:v>
                </c:pt>
                <c:pt idx="5920">
                  <c:v>#N/A</c:v>
                </c:pt>
                <c:pt idx="5921">
                  <c:v>#N/A</c:v>
                </c:pt>
                <c:pt idx="5922">
                  <c:v>#N/A</c:v>
                </c:pt>
                <c:pt idx="5923">
                  <c:v>#N/A</c:v>
                </c:pt>
                <c:pt idx="5924">
                  <c:v>#N/A</c:v>
                </c:pt>
                <c:pt idx="5925">
                  <c:v>#N/A</c:v>
                </c:pt>
                <c:pt idx="5926">
                  <c:v>#N/A</c:v>
                </c:pt>
                <c:pt idx="5927">
                  <c:v>#N/A</c:v>
                </c:pt>
                <c:pt idx="5928">
                  <c:v>21</c:v>
                </c:pt>
                <c:pt idx="5929">
                  <c:v>#N/A</c:v>
                </c:pt>
                <c:pt idx="5930">
                  <c:v>#N/A</c:v>
                </c:pt>
                <c:pt idx="5931">
                  <c:v>#N/A</c:v>
                </c:pt>
                <c:pt idx="5932">
                  <c:v>65</c:v>
                </c:pt>
                <c:pt idx="5933">
                  <c:v>#N/A</c:v>
                </c:pt>
                <c:pt idx="5934">
                  <c:v>#N/A</c:v>
                </c:pt>
                <c:pt idx="5935">
                  <c:v>#N/A</c:v>
                </c:pt>
                <c:pt idx="5936">
                  <c:v>#N/A</c:v>
                </c:pt>
                <c:pt idx="5937">
                  <c:v>#N/A</c:v>
                </c:pt>
                <c:pt idx="5938">
                  <c:v>#N/A</c:v>
                </c:pt>
                <c:pt idx="5939">
                  <c:v>#N/A</c:v>
                </c:pt>
                <c:pt idx="5940">
                  <c:v>#N/A</c:v>
                </c:pt>
                <c:pt idx="5941">
                  <c:v>#N/A</c:v>
                </c:pt>
                <c:pt idx="5942">
                  <c:v>#N/A</c:v>
                </c:pt>
                <c:pt idx="5943">
                  <c:v>#N/A</c:v>
                </c:pt>
                <c:pt idx="5944">
                  <c:v>#N/A</c:v>
                </c:pt>
                <c:pt idx="5945">
                  <c:v>#N/A</c:v>
                </c:pt>
                <c:pt idx="5946">
                  <c:v>#N/A</c:v>
                </c:pt>
                <c:pt idx="5947">
                  <c:v>#N/A</c:v>
                </c:pt>
                <c:pt idx="5948">
                  <c:v>#N/A</c:v>
                </c:pt>
                <c:pt idx="5949">
                  <c:v>#N/A</c:v>
                </c:pt>
                <c:pt idx="5950">
                  <c:v>#N/A</c:v>
                </c:pt>
                <c:pt idx="5951">
                  <c:v>#N/A</c:v>
                </c:pt>
                <c:pt idx="5952">
                  <c:v>68</c:v>
                </c:pt>
                <c:pt idx="5953">
                  <c:v>#N/A</c:v>
                </c:pt>
                <c:pt idx="5954">
                  <c:v>#N/A</c:v>
                </c:pt>
                <c:pt idx="5955">
                  <c:v>#N/A</c:v>
                </c:pt>
                <c:pt idx="5956">
                  <c:v>#N/A</c:v>
                </c:pt>
                <c:pt idx="5957">
                  <c:v>#N/A</c:v>
                </c:pt>
                <c:pt idx="5958">
                  <c:v>#N/A</c:v>
                </c:pt>
                <c:pt idx="5959">
                  <c:v>#N/A</c:v>
                </c:pt>
                <c:pt idx="5960">
                  <c:v>#N/A</c:v>
                </c:pt>
                <c:pt idx="5961">
                  <c:v>#N/A</c:v>
                </c:pt>
                <c:pt idx="5962">
                  <c:v>59</c:v>
                </c:pt>
                <c:pt idx="5963">
                  <c:v>#N/A</c:v>
                </c:pt>
                <c:pt idx="5964">
                  <c:v>#N/A</c:v>
                </c:pt>
                <c:pt idx="5965">
                  <c:v>#N/A</c:v>
                </c:pt>
                <c:pt idx="5966">
                  <c:v>#N/A</c:v>
                </c:pt>
                <c:pt idx="5967">
                  <c:v>#N/A</c:v>
                </c:pt>
                <c:pt idx="5968">
                  <c:v>#N/A</c:v>
                </c:pt>
                <c:pt idx="5969">
                  <c:v>69</c:v>
                </c:pt>
                <c:pt idx="5970">
                  <c:v>37</c:v>
                </c:pt>
                <c:pt idx="5971">
                  <c:v>#N/A</c:v>
                </c:pt>
                <c:pt idx="5972">
                  <c:v>#N/A</c:v>
                </c:pt>
                <c:pt idx="5973">
                  <c:v>#N/A</c:v>
                </c:pt>
                <c:pt idx="5974">
                  <c:v>#N/A</c:v>
                </c:pt>
                <c:pt idx="5975">
                  <c:v>#N/A</c:v>
                </c:pt>
                <c:pt idx="5976">
                  <c:v>#N/A</c:v>
                </c:pt>
                <c:pt idx="5977">
                  <c:v>#N/A</c:v>
                </c:pt>
                <c:pt idx="5978">
                  <c:v>#N/A</c:v>
                </c:pt>
                <c:pt idx="5979">
                  <c:v>67</c:v>
                </c:pt>
                <c:pt idx="5980">
                  <c:v>#N/A</c:v>
                </c:pt>
                <c:pt idx="5981">
                  <c:v>#N/A</c:v>
                </c:pt>
                <c:pt idx="5982">
                  <c:v>#N/A</c:v>
                </c:pt>
                <c:pt idx="5983">
                  <c:v>#N/A</c:v>
                </c:pt>
                <c:pt idx="5984">
                  <c:v>#N/A</c:v>
                </c:pt>
                <c:pt idx="5985">
                  <c:v>#N/A</c:v>
                </c:pt>
                <c:pt idx="5986">
                  <c:v>#N/A</c:v>
                </c:pt>
                <c:pt idx="5987">
                  <c:v>#N/A</c:v>
                </c:pt>
                <c:pt idx="5988">
                  <c:v>#N/A</c:v>
                </c:pt>
                <c:pt idx="5989">
                  <c:v>#N/A</c:v>
                </c:pt>
                <c:pt idx="5990">
                  <c:v>#N/A</c:v>
                </c:pt>
                <c:pt idx="5991">
                  <c:v>#N/A</c:v>
                </c:pt>
                <c:pt idx="5992">
                  <c:v>#N/A</c:v>
                </c:pt>
                <c:pt idx="5993">
                  <c:v>#N/A</c:v>
                </c:pt>
                <c:pt idx="5994">
                  <c:v>#N/A</c:v>
                </c:pt>
                <c:pt idx="5995">
                  <c:v>25</c:v>
                </c:pt>
                <c:pt idx="5996">
                  <c:v>48</c:v>
                </c:pt>
                <c:pt idx="5997">
                  <c:v>#N/A</c:v>
                </c:pt>
                <c:pt idx="5998">
                  <c:v>62</c:v>
                </c:pt>
                <c:pt idx="5999">
                  <c:v>#N/A</c:v>
                </c:pt>
                <c:pt idx="6000">
                  <c:v>#N/A</c:v>
                </c:pt>
                <c:pt idx="6001">
                  <c:v>#N/A</c:v>
                </c:pt>
                <c:pt idx="6002">
                  <c:v>#N/A</c:v>
                </c:pt>
                <c:pt idx="6003">
                  <c:v>#N/A</c:v>
                </c:pt>
                <c:pt idx="6004">
                  <c:v>#N/A</c:v>
                </c:pt>
                <c:pt idx="6005">
                  <c:v>#N/A</c:v>
                </c:pt>
                <c:pt idx="6006">
                  <c:v>#N/A</c:v>
                </c:pt>
                <c:pt idx="6007">
                  <c:v>#N/A</c:v>
                </c:pt>
                <c:pt idx="6008">
                  <c:v>#N/A</c:v>
                </c:pt>
                <c:pt idx="6009">
                  <c:v>#N/A</c:v>
                </c:pt>
                <c:pt idx="6010">
                  <c:v>44</c:v>
                </c:pt>
                <c:pt idx="6011">
                  <c:v>#N/A</c:v>
                </c:pt>
                <c:pt idx="6012">
                  <c:v>#N/A</c:v>
                </c:pt>
                <c:pt idx="6013">
                  <c:v>#N/A</c:v>
                </c:pt>
                <c:pt idx="6014">
                  <c:v>#N/A</c:v>
                </c:pt>
                <c:pt idx="6015">
                  <c:v>68</c:v>
                </c:pt>
                <c:pt idx="6016">
                  <c:v>#N/A</c:v>
                </c:pt>
                <c:pt idx="6017">
                  <c:v>#N/A</c:v>
                </c:pt>
                <c:pt idx="6018">
                  <c:v>65</c:v>
                </c:pt>
                <c:pt idx="6019">
                  <c:v>#N/A</c:v>
                </c:pt>
                <c:pt idx="6020">
                  <c:v>#N/A</c:v>
                </c:pt>
                <c:pt idx="6021">
                  <c:v>#N/A</c:v>
                </c:pt>
                <c:pt idx="6022">
                  <c:v>#N/A</c:v>
                </c:pt>
                <c:pt idx="6023">
                  <c:v>#N/A</c:v>
                </c:pt>
                <c:pt idx="6024">
                  <c:v>#N/A</c:v>
                </c:pt>
                <c:pt idx="6025">
                  <c:v>#N/A</c:v>
                </c:pt>
                <c:pt idx="6026">
                  <c:v>#N/A</c:v>
                </c:pt>
                <c:pt idx="6027">
                  <c:v>#N/A</c:v>
                </c:pt>
                <c:pt idx="6028">
                  <c:v>#N/A</c:v>
                </c:pt>
                <c:pt idx="6029">
                  <c:v>#N/A</c:v>
                </c:pt>
                <c:pt idx="6030">
                  <c:v>#N/A</c:v>
                </c:pt>
                <c:pt idx="6031">
                  <c:v>#N/A</c:v>
                </c:pt>
                <c:pt idx="6032">
                  <c:v>#N/A</c:v>
                </c:pt>
                <c:pt idx="6033">
                  <c:v>#N/A</c:v>
                </c:pt>
                <c:pt idx="6034">
                  <c:v>54</c:v>
                </c:pt>
                <c:pt idx="6035">
                  <c:v>#N/A</c:v>
                </c:pt>
                <c:pt idx="6036">
                  <c:v>#N/A</c:v>
                </c:pt>
                <c:pt idx="6037">
                  <c:v>#N/A</c:v>
                </c:pt>
                <c:pt idx="6038">
                  <c:v>#N/A</c:v>
                </c:pt>
                <c:pt idx="6039">
                  <c:v>#N/A</c:v>
                </c:pt>
                <c:pt idx="6040">
                  <c:v>41</c:v>
                </c:pt>
                <c:pt idx="6041">
                  <c:v>#N/A</c:v>
                </c:pt>
                <c:pt idx="6042">
                  <c:v>#N/A</c:v>
                </c:pt>
                <c:pt idx="6043">
                  <c:v>#N/A</c:v>
                </c:pt>
                <c:pt idx="6044">
                  <c:v>#N/A</c:v>
                </c:pt>
                <c:pt idx="6045">
                  <c:v>#N/A</c:v>
                </c:pt>
                <c:pt idx="6046">
                  <c:v>#N/A</c:v>
                </c:pt>
                <c:pt idx="6047">
                  <c:v>#N/A</c:v>
                </c:pt>
                <c:pt idx="6048">
                  <c:v>#N/A</c:v>
                </c:pt>
                <c:pt idx="6049">
                  <c:v>#N/A</c:v>
                </c:pt>
                <c:pt idx="6050">
                  <c:v>#N/A</c:v>
                </c:pt>
                <c:pt idx="6051">
                  <c:v>#N/A</c:v>
                </c:pt>
                <c:pt idx="6052">
                  <c:v>18</c:v>
                </c:pt>
                <c:pt idx="6053">
                  <c:v>#N/A</c:v>
                </c:pt>
                <c:pt idx="6054">
                  <c:v>#N/A</c:v>
                </c:pt>
                <c:pt idx="6055">
                  <c:v>#N/A</c:v>
                </c:pt>
                <c:pt idx="6056">
                  <c:v>#N/A</c:v>
                </c:pt>
                <c:pt idx="6057">
                  <c:v>#N/A</c:v>
                </c:pt>
                <c:pt idx="6058">
                  <c:v>#N/A</c:v>
                </c:pt>
                <c:pt idx="6059">
                  <c:v>54</c:v>
                </c:pt>
                <c:pt idx="6060">
                  <c:v>#N/A</c:v>
                </c:pt>
                <c:pt idx="6061">
                  <c:v>#N/A</c:v>
                </c:pt>
                <c:pt idx="6062">
                  <c:v>#N/A</c:v>
                </c:pt>
                <c:pt idx="6063">
                  <c:v>#N/A</c:v>
                </c:pt>
                <c:pt idx="6064">
                  <c:v>35</c:v>
                </c:pt>
                <c:pt idx="6065">
                  <c:v>#N/A</c:v>
                </c:pt>
                <c:pt idx="6066">
                  <c:v>#N/A</c:v>
                </c:pt>
                <c:pt idx="6067">
                  <c:v>49</c:v>
                </c:pt>
                <c:pt idx="6068">
                  <c:v>#N/A</c:v>
                </c:pt>
                <c:pt idx="6069">
                  <c:v>13</c:v>
                </c:pt>
                <c:pt idx="6070">
                  <c:v>#N/A</c:v>
                </c:pt>
                <c:pt idx="6071">
                  <c:v>#N/A</c:v>
                </c:pt>
                <c:pt idx="6072">
                  <c:v>#N/A</c:v>
                </c:pt>
                <c:pt idx="6073">
                  <c:v>#N/A</c:v>
                </c:pt>
                <c:pt idx="6074">
                  <c:v>#N/A</c:v>
                </c:pt>
                <c:pt idx="6075">
                  <c:v>#N/A</c:v>
                </c:pt>
                <c:pt idx="6076">
                  <c:v>#N/A</c:v>
                </c:pt>
                <c:pt idx="6077">
                  <c:v>12</c:v>
                </c:pt>
                <c:pt idx="6078">
                  <c:v>#N/A</c:v>
                </c:pt>
                <c:pt idx="6079">
                  <c:v>#N/A</c:v>
                </c:pt>
                <c:pt idx="6080">
                  <c:v>#N/A</c:v>
                </c:pt>
                <c:pt idx="6081">
                  <c:v>#N/A</c:v>
                </c:pt>
                <c:pt idx="6082">
                  <c:v>#N/A</c:v>
                </c:pt>
                <c:pt idx="6083">
                  <c:v>#N/A</c:v>
                </c:pt>
                <c:pt idx="6084">
                  <c:v>#N/A</c:v>
                </c:pt>
                <c:pt idx="6085">
                  <c:v>31</c:v>
                </c:pt>
                <c:pt idx="6086">
                  <c:v>#N/A</c:v>
                </c:pt>
                <c:pt idx="6087">
                  <c:v>#N/A</c:v>
                </c:pt>
                <c:pt idx="6088">
                  <c:v>#N/A</c:v>
                </c:pt>
                <c:pt idx="6089">
                  <c:v>#N/A</c:v>
                </c:pt>
                <c:pt idx="6090">
                  <c:v>#N/A</c:v>
                </c:pt>
                <c:pt idx="6091">
                  <c:v>#N/A</c:v>
                </c:pt>
                <c:pt idx="6092">
                  <c:v>#N/A</c:v>
                </c:pt>
                <c:pt idx="6093">
                  <c:v>#N/A</c:v>
                </c:pt>
                <c:pt idx="6094">
                  <c:v>#N/A</c:v>
                </c:pt>
                <c:pt idx="6095">
                  <c:v>#N/A</c:v>
                </c:pt>
                <c:pt idx="6096">
                  <c:v>#N/A</c:v>
                </c:pt>
                <c:pt idx="6097">
                  <c:v>#N/A</c:v>
                </c:pt>
                <c:pt idx="6098">
                  <c:v>56</c:v>
                </c:pt>
                <c:pt idx="6099">
                  <c:v>#N/A</c:v>
                </c:pt>
                <c:pt idx="6100">
                  <c:v>50</c:v>
                </c:pt>
                <c:pt idx="6101">
                  <c:v>#N/A</c:v>
                </c:pt>
                <c:pt idx="6102">
                  <c:v>#N/A</c:v>
                </c:pt>
                <c:pt idx="6103">
                  <c:v>#N/A</c:v>
                </c:pt>
                <c:pt idx="6104">
                  <c:v>#N/A</c:v>
                </c:pt>
                <c:pt idx="6105">
                  <c:v>#N/A</c:v>
                </c:pt>
                <c:pt idx="6106">
                  <c:v>61</c:v>
                </c:pt>
                <c:pt idx="6107">
                  <c:v>#N/A</c:v>
                </c:pt>
                <c:pt idx="6108">
                  <c:v>#N/A</c:v>
                </c:pt>
                <c:pt idx="6109">
                  <c:v>56</c:v>
                </c:pt>
                <c:pt idx="6110">
                  <c:v>#N/A</c:v>
                </c:pt>
                <c:pt idx="6111">
                  <c:v>#N/A</c:v>
                </c:pt>
                <c:pt idx="6112">
                  <c:v>#N/A</c:v>
                </c:pt>
                <c:pt idx="6113">
                  <c:v>#N/A</c:v>
                </c:pt>
                <c:pt idx="6114">
                  <c:v>49</c:v>
                </c:pt>
                <c:pt idx="6115">
                  <c:v>#N/A</c:v>
                </c:pt>
                <c:pt idx="6116">
                  <c:v>48</c:v>
                </c:pt>
                <c:pt idx="6117">
                  <c:v>28</c:v>
                </c:pt>
                <c:pt idx="6118">
                  <c:v>#N/A</c:v>
                </c:pt>
                <c:pt idx="6119">
                  <c:v>#N/A</c:v>
                </c:pt>
                <c:pt idx="6120">
                  <c:v>#N/A</c:v>
                </c:pt>
                <c:pt idx="6121">
                  <c:v>#N/A</c:v>
                </c:pt>
                <c:pt idx="6122">
                  <c:v>#N/A</c:v>
                </c:pt>
                <c:pt idx="6123">
                  <c:v>66</c:v>
                </c:pt>
                <c:pt idx="6124">
                  <c:v>#N/A</c:v>
                </c:pt>
                <c:pt idx="6125">
                  <c:v>#N/A</c:v>
                </c:pt>
                <c:pt idx="6126">
                  <c:v>#N/A</c:v>
                </c:pt>
                <c:pt idx="6127">
                  <c:v>54</c:v>
                </c:pt>
                <c:pt idx="6128">
                  <c:v>#N/A</c:v>
                </c:pt>
                <c:pt idx="6129">
                  <c:v>19</c:v>
                </c:pt>
                <c:pt idx="6130">
                  <c:v>#N/A</c:v>
                </c:pt>
                <c:pt idx="6131">
                  <c:v>#N/A</c:v>
                </c:pt>
                <c:pt idx="6132">
                  <c:v>#N/A</c:v>
                </c:pt>
                <c:pt idx="6133">
                  <c:v>#N/A</c:v>
                </c:pt>
                <c:pt idx="6134">
                  <c:v>#N/A</c:v>
                </c:pt>
                <c:pt idx="6135">
                  <c:v>#N/A</c:v>
                </c:pt>
                <c:pt idx="6136">
                  <c:v>54</c:v>
                </c:pt>
                <c:pt idx="6137">
                  <c:v>#N/A</c:v>
                </c:pt>
                <c:pt idx="6138">
                  <c:v>63</c:v>
                </c:pt>
                <c:pt idx="6139">
                  <c:v>43</c:v>
                </c:pt>
                <c:pt idx="6140">
                  <c:v>#N/A</c:v>
                </c:pt>
                <c:pt idx="6141">
                  <c:v>69</c:v>
                </c:pt>
                <c:pt idx="6142">
                  <c:v>#N/A</c:v>
                </c:pt>
                <c:pt idx="6143">
                  <c:v>#N/A</c:v>
                </c:pt>
                <c:pt idx="6144">
                  <c:v>64</c:v>
                </c:pt>
                <c:pt idx="6145">
                  <c:v>#N/A</c:v>
                </c:pt>
                <c:pt idx="6146">
                  <c:v>#N/A</c:v>
                </c:pt>
                <c:pt idx="6147">
                  <c:v>#N/A</c:v>
                </c:pt>
                <c:pt idx="6148">
                  <c:v>52</c:v>
                </c:pt>
                <c:pt idx="6149">
                  <c:v>#N/A</c:v>
                </c:pt>
                <c:pt idx="6150">
                  <c:v>#N/A</c:v>
                </c:pt>
                <c:pt idx="6151">
                  <c:v>49</c:v>
                </c:pt>
                <c:pt idx="6152">
                  <c:v>#N/A</c:v>
                </c:pt>
                <c:pt idx="6153">
                  <c:v>#N/A</c:v>
                </c:pt>
                <c:pt idx="6154">
                  <c:v>#N/A</c:v>
                </c:pt>
                <c:pt idx="6155">
                  <c:v>#N/A</c:v>
                </c:pt>
                <c:pt idx="6156">
                  <c:v>#N/A</c:v>
                </c:pt>
                <c:pt idx="6157">
                  <c:v>#N/A</c:v>
                </c:pt>
                <c:pt idx="6158">
                  <c:v>#N/A</c:v>
                </c:pt>
                <c:pt idx="6159">
                  <c:v>#N/A</c:v>
                </c:pt>
                <c:pt idx="6160">
                  <c:v>#N/A</c:v>
                </c:pt>
                <c:pt idx="6161">
                  <c:v>#N/A</c:v>
                </c:pt>
                <c:pt idx="6162">
                  <c:v>#N/A</c:v>
                </c:pt>
                <c:pt idx="6163">
                  <c:v>56</c:v>
                </c:pt>
                <c:pt idx="6164">
                  <c:v>#N/A</c:v>
                </c:pt>
                <c:pt idx="6165">
                  <c:v>62</c:v>
                </c:pt>
                <c:pt idx="6166">
                  <c:v>55</c:v>
                </c:pt>
                <c:pt idx="6167">
                  <c:v>62</c:v>
                </c:pt>
                <c:pt idx="6168">
                  <c:v>#N/A</c:v>
                </c:pt>
                <c:pt idx="6169">
                  <c:v>#N/A</c:v>
                </c:pt>
                <c:pt idx="6170">
                  <c:v>59</c:v>
                </c:pt>
                <c:pt idx="6171">
                  <c:v>#N/A</c:v>
                </c:pt>
                <c:pt idx="6172">
                  <c:v>64</c:v>
                </c:pt>
                <c:pt idx="6173">
                  <c:v>#N/A</c:v>
                </c:pt>
                <c:pt idx="6174">
                  <c:v>#N/A</c:v>
                </c:pt>
                <c:pt idx="6175">
                  <c:v>#N/A</c:v>
                </c:pt>
                <c:pt idx="6176">
                  <c:v>#N/A</c:v>
                </c:pt>
                <c:pt idx="6177">
                  <c:v>#N/A</c:v>
                </c:pt>
                <c:pt idx="6178">
                  <c:v>#N/A</c:v>
                </c:pt>
                <c:pt idx="6179">
                  <c:v>#N/A</c:v>
                </c:pt>
                <c:pt idx="6180">
                  <c:v>#N/A</c:v>
                </c:pt>
                <c:pt idx="6181">
                  <c:v>#N/A</c:v>
                </c:pt>
                <c:pt idx="6182">
                  <c:v>33</c:v>
                </c:pt>
                <c:pt idx="6183">
                  <c:v>#N/A</c:v>
                </c:pt>
                <c:pt idx="6184">
                  <c:v>#N/A</c:v>
                </c:pt>
                <c:pt idx="6185">
                  <c:v>#N/A</c:v>
                </c:pt>
                <c:pt idx="6186">
                  <c:v>#N/A</c:v>
                </c:pt>
                <c:pt idx="6187">
                  <c:v>#N/A</c:v>
                </c:pt>
                <c:pt idx="6188">
                  <c:v>#N/A</c:v>
                </c:pt>
                <c:pt idx="6189">
                  <c:v>#N/A</c:v>
                </c:pt>
                <c:pt idx="6190">
                  <c:v>#N/A</c:v>
                </c:pt>
                <c:pt idx="6191">
                  <c:v>55</c:v>
                </c:pt>
                <c:pt idx="6192">
                  <c:v>43</c:v>
                </c:pt>
                <c:pt idx="6193">
                  <c:v>#N/A</c:v>
                </c:pt>
                <c:pt idx="6194">
                  <c:v>66</c:v>
                </c:pt>
                <c:pt idx="6195">
                  <c:v>#N/A</c:v>
                </c:pt>
                <c:pt idx="6196">
                  <c:v>#N/A</c:v>
                </c:pt>
                <c:pt idx="6197">
                  <c:v>#N/A</c:v>
                </c:pt>
                <c:pt idx="6198">
                  <c:v>#N/A</c:v>
                </c:pt>
                <c:pt idx="6199">
                  <c:v>#N/A</c:v>
                </c:pt>
                <c:pt idx="6200">
                  <c:v>#N/A</c:v>
                </c:pt>
                <c:pt idx="6201">
                  <c:v>#N/A</c:v>
                </c:pt>
                <c:pt idx="6202">
                  <c:v>#N/A</c:v>
                </c:pt>
                <c:pt idx="6203">
                  <c:v>43</c:v>
                </c:pt>
                <c:pt idx="6204">
                  <c:v>#N/A</c:v>
                </c:pt>
                <c:pt idx="6205">
                  <c:v>54</c:v>
                </c:pt>
                <c:pt idx="6206">
                  <c:v>#N/A</c:v>
                </c:pt>
                <c:pt idx="6207">
                  <c:v>53</c:v>
                </c:pt>
                <c:pt idx="6208">
                  <c:v>#N/A</c:v>
                </c:pt>
                <c:pt idx="6209">
                  <c:v>#N/A</c:v>
                </c:pt>
                <c:pt idx="6210">
                  <c:v>47</c:v>
                </c:pt>
                <c:pt idx="6211">
                  <c:v>#N/A</c:v>
                </c:pt>
                <c:pt idx="6212">
                  <c:v>#N/A</c:v>
                </c:pt>
                <c:pt idx="6213">
                  <c:v>#N/A</c:v>
                </c:pt>
                <c:pt idx="6214">
                  <c:v>#N/A</c:v>
                </c:pt>
                <c:pt idx="6215">
                  <c:v>60</c:v>
                </c:pt>
                <c:pt idx="6216">
                  <c:v>41</c:v>
                </c:pt>
                <c:pt idx="6217">
                  <c:v>58</c:v>
                </c:pt>
                <c:pt idx="6218">
                  <c:v>#N/A</c:v>
                </c:pt>
                <c:pt idx="6219">
                  <c:v>#N/A</c:v>
                </c:pt>
                <c:pt idx="6220">
                  <c:v>#N/A</c:v>
                </c:pt>
                <c:pt idx="6221">
                  <c:v>#N/A</c:v>
                </c:pt>
                <c:pt idx="6222">
                  <c:v>#N/A</c:v>
                </c:pt>
                <c:pt idx="6223">
                  <c:v>#N/A</c:v>
                </c:pt>
                <c:pt idx="6224">
                  <c:v>#N/A</c:v>
                </c:pt>
                <c:pt idx="6225">
                  <c:v>#N/A</c:v>
                </c:pt>
                <c:pt idx="6226">
                  <c:v>#N/A</c:v>
                </c:pt>
                <c:pt idx="6227">
                  <c:v>46</c:v>
                </c:pt>
                <c:pt idx="6228">
                  <c:v>#N/A</c:v>
                </c:pt>
                <c:pt idx="6229">
                  <c:v>#N/A</c:v>
                </c:pt>
                <c:pt idx="6230">
                  <c:v>59</c:v>
                </c:pt>
                <c:pt idx="6231">
                  <c:v>70</c:v>
                </c:pt>
                <c:pt idx="6232">
                  <c:v>#N/A</c:v>
                </c:pt>
                <c:pt idx="6233">
                  <c:v>58</c:v>
                </c:pt>
                <c:pt idx="6234">
                  <c:v>#N/A</c:v>
                </c:pt>
                <c:pt idx="6235">
                  <c:v>67</c:v>
                </c:pt>
                <c:pt idx="6236">
                  <c:v>#N/A</c:v>
                </c:pt>
                <c:pt idx="6237">
                  <c:v>#N/A</c:v>
                </c:pt>
                <c:pt idx="6238">
                  <c:v>#N/A</c:v>
                </c:pt>
                <c:pt idx="6239">
                  <c:v>#N/A</c:v>
                </c:pt>
                <c:pt idx="6240">
                  <c:v>#N/A</c:v>
                </c:pt>
                <c:pt idx="6241">
                  <c:v>#N/A</c:v>
                </c:pt>
                <c:pt idx="6242">
                  <c:v>#N/A</c:v>
                </c:pt>
                <c:pt idx="6243">
                  <c:v>#N/A</c:v>
                </c:pt>
                <c:pt idx="6244">
                  <c:v>#N/A</c:v>
                </c:pt>
                <c:pt idx="6245">
                  <c:v>72</c:v>
                </c:pt>
                <c:pt idx="6246">
                  <c:v>#N/A</c:v>
                </c:pt>
                <c:pt idx="6247">
                  <c:v>#N/A</c:v>
                </c:pt>
                <c:pt idx="6248">
                  <c:v>#N/A</c:v>
                </c:pt>
                <c:pt idx="6249">
                  <c:v>#N/A</c:v>
                </c:pt>
                <c:pt idx="6250">
                  <c:v>#N/A</c:v>
                </c:pt>
                <c:pt idx="6251">
                  <c:v>#N/A</c:v>
                </c:pt>
                <c:pt idx="6252">
                  <c:v>67</c:v>
                </c:pt>
                <c:pt idx="6253">
                  <c:v>#N/A</c:v>
                </c:pt>
                <c:pt idx="6254">
                  <c:v>#N/A</c:v>
                </c:pt>
                <c:pt idx="6255">
                  <c:v>#N/A</c:v>
                </c:pt>
                <c:pt idx="6256">
                  <c:v>#N/A</c:v>
                </c:pt>
                <c:pt idx="6257">
                  <c:v>#N/A</c:v>
                </c:pt>
                <c:pt idx="6258">
                  <c:v>#N/A</c:v>
                </c:pt>
                <c:pt idx="6259">
                  <c:v>70</c:v>
                </c:pt>
                <c:pt idx="6260">
                  <c:v>#N/A</c:v>
                </c:pt>
                <c:pt idx="6261">
                  <c:v>#N/A</c:v>
                </c:pt>
                <c:pt idx="6262">
                  <c:v>#N/A</c:v>
                </c:pt>
                <c:pt idx="6263">
                  <c:v>#N/A</c:v>
                </c:pt>
                <c:pt idx="6264">
                  <c:v>#N/A</c:v>
                </c:pt>
                <c:pt idx="6265">
                  <c:v>#N/A</c:v>
                </c:pt>
                <c:pt idx="6266">
                  <c:v>#N/A</c:v>
                </c:pt>
                <c:pt idx="6267">
                  <c:v>58</c:v>
                </c:pt>
                <c:pt idx="6268">
                  <c:v>#N/A</c:v>
                </c:pt>
                <c:pt idx="6269">
                  <c:v>#N/A</c:v>
                </c:pt>
                <c:pt idx="6270">
                  <c:v>62</c:v>
                </c:pt>
                <c:pt idx="6271">
                  <c:v>#N/A</c:v>
                </c:pt>
                <c:pt idx="6272">
                  <c:v>#N/A</c:v>
                </c:pt>
                <c:pt idx="6273">
                  <c:v>63</c:v>
                </c:pt>
                <c:pt idx="6274">
                  <c:v>48</c:v>
                </c:pt>
                <c:pt idx="6275">
                  <c:v>66</c:v>
                </c:pt>
                <c:pt idx="6276">
                  <c:v>#N/A</c:v>
                </c:pt>
                <c:pt idx="6277">
                  <c:v>#N/A</c:v>
                </c:pt>
                <c:pt idx="6278">
                  <c:v>67</c:v>
                </c:pt>
                <c:pt idx="6279">
                  <c:v>#N/A</c:v>
                </c:pt>
                <c:pt idx="6280">
                  <c:v>#N/A</c:v>
                </c:pt>
                <c:pt idx="6281">
                  <c:v>54</c:v>
                </c:pt>
                <c:pt idx="6282">
                  <c:v>#N/A</c:v>
                </c:pt>
                <c:pt idx="6283">
                  <c:v>56</c:v>
                </c:pt>
                <c:pt idx="6284">
                  <c:v>#N/A</c:v>
                </c:pt>
                <c:pt idx="6285">
                  <c:v>#N/A</c:v>
                </c:pt>
                <c:pt idx="6286">
                  <c:v>#N/A</c:v>
                </c:pt>
                <c:pt idx="6287">
                  <c:v>#N/A</c:v>
                </c:pt>
                <c:pt idx="6288">
                  <c:v>#N/A</c:v>
                </c:pt>
                <c:pt idx="6289">
                  <c:v>#N/A</c:v>
                </c:pt>
                <c:pt idx="6290">
                  <c:v>#N/A</c:v>
                </c:pt>
                <c:pt idx="6291">
                  <c:v>31</c:v>
                </c:pt>
                <c:pt idx="6292">
                  <c:v>#N/A</c:v>
                </c:pt>
                <c:pt idx="6293">
                  <c:v>#N/A</c:v>
                </c:pt>
                <c:pt idx="6294">
                  <c:v>#N/A</c:v>
                </c:pt>
                <c:pt idx="6295">
                  <c:v>#N/A</c:v>
                </c:pt>
                <c:pt idx="6296">
                  <c:v>#N/A</c:v>
                </c:pt>
                <c:pt idx="6297">
                  <c:v>41</c:v>
                </c:pt>
                <c:pt idx="6298">
                  <c:v>72</c:v>
                </c:pt>
                <c:pt idx="6299">
                  <c:v>#N/A</c:v>
                </c:pt>
                <c:pt idx="6300">
                  <c:v>#N/A</c:v>
                </c:pt>
                <c:pt idx="6301">
                  <c:v>#N/A</c:v>
                </c:pt>
                <c:pt idx="6302">
                  <c:v>65</c:v>
                </c:pt>
                <c:pt idx="6303">
                  <c:v>#N/A</c:v>
                </c:pt>
                <c:pt idx="6304">
                  <c:v>#N/A</c:v>
                </c:pt>
                <c:pt idx="6305">
                  <c:v>61</c:v>
                </c:pt>
                <c:pt idx="6306">
                  <c:v>#N/A</c:v>
                </c:pt>
                <c:pt idx="6307">
                  <c:v>#N/A</c:v>
                </c:pt>
                <c:pt idx="6308">
                  <c:v>#N/A</c:v>
                </c:pt>
                <c:pt idx="6309">
                  <c:v>#N/A</c:v>
                </c:pt>
                <c:pt idx="6310">
                  <c:v>#N/A</c:v>
                </c:pt>
                <c:pt idx="6311">
                  <c:v>#N/A</c:v>
                </c:pt>
                <c:pt idx="6312">
                  <c:v>#N/A</c:v>
                </c:pt>
                <c:pt idx="6313">
                  <c:v>#N/A</c:v>
                </c:pt>
                <c:pt idx="6314">
                  <c:v>#N/A</c:v>
                </c:pt>
                <c:pt idx="6315">
                  <c:v>#N/A</c:v>
                </c:pt>
                <c:pt idx="6316">
                  <c:v>70</c:v>
                </c:pt>
                <c:pt idx="6317">
                  <c:v>#N/A</c:v>
                </c:pt>
                <c:pt idx="6318">
                  <c:v>68</c:v>
                </c:pt>
                <c:pt idx="6319">
                  <c:v>66</c:v>
                </c:pt>
                <c:pt idx="6320">
                  <c:v>#N/A</c:v>
                </c:pt>
                <c:pt idx="6321">
                  <c:v>#N/A</c:v>
                </c:pt>
                <c:pt idx="6322">
                  <c:v>#N/A</c:v>
                </c:pt>
                <c:pt idx="6323">
                  <c:v>66</c:v>
                </c:pt>
                <c:pt idx="6324">
                  <c:v>#N/A</c:v>
                </c:pt>
                <c:pt idx="6325">
                  <c:v>#N/A</c:v>
                </c:pt>
                <c:pt idx="6326">
                  <c:v>#N/A</c:v>
                </c:pt>
                <c:pt idx="6327">
                  <c:v>#N/A</c:v>
                </c:pt>
                <c:pt idx="6328">
                  <c:v>56</c:v>
                </c:pt>
                <c:pt idx="6329">
                  <c:v>#N/A</c:v>
                </c:pt>
                <c:pt idx="6330">
                  <c:v>#N/A</c:v>
                </c:pt>
                <c:pt idx="6331">
                  <c:v>53</c:v>
                </c:pt>
                <c:pt idx="6332">
                  <c:v>38</c:v>
                </c:pt>
                <c:pt idx="6333">
                  <c:v>2</c:v>
                </c:pt>
                <c:pt idx="6334">
                  <c:v>33</c:v>
                </c:pt>
                <c:pt idx="6335">
                  <c:v>60</c:v>
                </c:pt>
                <c:pt idx="6336">
                  <c:v>12</c:v>
                </c:pt>
                <c:pt idx="6337">
                  <c:v>12</c:v>
                </c:pt>
                <c:pt idx="6338">
                  <c:v>25</c:v>
                </c:pt>
                <c:pt idx="6339">
                  <c:v>60</c:v>
                </c:pt>
                <c:pt idx="6340">
                  <c:v>53</c:v>
                </c:pt>
                <c:pt idx="6341">
                  <c:v>46</c:v>
                </c:pt>
                <c:pt idx="6342">
                  <c:v>5</c:v>
                </c:pt>
                <c:pt idx="6343">
                  <c:v>8</c:v>
                </c:pt>
                <c:pt idx="6344">
                  <c:v>53</c:v>
                </c:pt>
                <c:pt idx="6345">
                  <c:v>17</c:v>
                </c:pt>
                <c:pt idx="6346">
                  <c:v>18</c:v>
                </c:pt>
                <c:pt idx="6347">
                  <c:v>67</c:v>
                </c:pt>
                <c:pt idx="6348">
                  <c:v>45</c:v>
                </c:pt>
                <c:pt idx="6349">
                  <c:v>52</c:v>
                </c:pt>
                <c:pt idx="6350">
                  <c:v>28</c:v>
                </c:pt>
                <c:pt idx="6351">
                  <c:v>25</c:v>
                </c:pt>
                <c:pt idx="6352">
                  <c:v>48</c:v>
                </c:pt>
                <c:pt idx="6353">
                  <c:v>22</c:v>
                </c:pt>
                <c:pt idx="6354">
                  <c:v>38</c:v>
                </c:pt>
                <c:pt idx="6355">
                  <c:v>70</c:v>
                </c:pt>
                <c:pt idx="6356">
                  <c:v>46</c:v>
                </c:pt>
                <c:pt idx="6357">
                  <c:v>36</c:v>
                </c:pt>
                <c:pt idx="6358">
                  <c:v>19</c:v>
                </c:pt>
                <c:pt idx="6359">
                  <c:v>2</c:v>
                </c:pt>
                <c:pt idx="6360">
                  <c:v>57</c:v>
                </c:pt>
                <c:pt idx="6361">
                  <c:v>4</c:v>
                </c:pt>
                <c:pt idx="6362">
                  <c:v>22</c:v>
                </c:pt>
                <c:pt idx="6363">
                  <c:v>58</c:v>
                </c:pt>
                <c:pt idx="6364">
                  <c:v>69</c:v>
                </c:pt>
                <c:pt idx="6365">
                  <c:v>39</c:v>
                </c:pt>
                <c:pt idx="6366">
                  <c:v>53</c:v>
                </c:pt>
                <c:pt idx="6367">
                  <c:v>38</c:v>
                </c:pt>
                <c:pt idx="6368">
                  <c:v>30</c:v>
                </c:pt>
                <c:pt idx="6369">
                  <c:v>58</c:v>
                </c:pt>
                <c:pt idx="6370">
                  <c:v>39</c:v>
                </c:pt>
                <c:pt idx="6371">
                  <c:v>35</c:v>
                </c:pt>
                <c:pt idx="6372">
                  <c:v>33</c:v>
                </c:pt>
                <c:pt idx="6373">
                  <c:v>45</c:v>
                </c:pt>
                <c:pt idx="6374">
                  <c:v>40</c:v>
                </c:pt>
                <c:pt idx="6375">
                  <c:v>7</c:v>
                </c:pt>
                <c:pt idx="6376">
                  <c:v>12</c:v>
                </c:pt>
                <c:pt idx="6377">
                  <c:v>33</c:v>
                </c:pt>
                <c:pt idx="6378">
                  <c:v>58</c:v>
                </c:pt>
                <c:pt idx="6379">
                  <c:v>39</c:v>
                </c:pt>
                <c:pt idx="6380">
                  <c:v>42</c:v>
                </c:pt>
                <c:pt idx="6381">
                  <c:v>54</c:v>
                </c:pt>
                <c:pt idx="6382">
                  <c:v>35</c:v>
                </c:pt>
                <c:pt idx="6383">
                  <c:v>22</c:v>
                </c:pt>
                <c:pt idx="6384">
                  <c:v>38</c:v>
                </c:pt>
                <c:pt idx="6385">
                  <c:v>14</c:v>
                </c:pt>
                <c:pt idx="6386">
                  <c:v>45</c:v>
                </c:pt>
                <c:pt idx="6387">
                  <c:v>33</c:v>
                </c:pt>
                <c:pt idx="6388">
                  <c:v>41</c:v>
                </c:pt>
                <c:pt idx="6389">
                  <c:v>12</c:v>
                </c:pt>
                <c:pt idx="6390">
                  <c:v>#N/A</c:v>
                </c:pt>
                <c:pt idx="6391">
                  <c:v>#N/A</c:v>
                </c:pt>
                <c:pt idx="6392">
                  <c:v>#N/A</c:v>
                </c:pt>
                <c:pt idx="6393">
                  <c:v>#N/A</c:v>
                </c:pt>
                <c:pt idx="6394">
                  <c:v>#N/A</c:v>
                </c:pt>
                <c:pt idx="6395">
                  <c:v>#N/A</c:v>
                </c:pt>
                <c:pt idx="6396">
                  <c:v>#N/A</c:v>
                </c:pt>
                <c:pt idx="6397">
                  <c:v>#N/A</c:v>
                </c:pt>
                <c:pt idx="6398">
                  <c:v>#N/A</c:v>
                </c:pt>
                <c:pt idx="6399">
                  <c:v>#N/A</c:v>
                </c:pt>
                <c:pt idx="6400">
                  <c:v>#N/A</c:v>
                </c:pt>
                <c:pt idx="6401">
                  <c:v>#N/A</c:v>
                </c:pt>
                <c:pt idx="6402">
                  <c:v>#N/A</c:v>
                </c:pt>
                <c:pt idx="6403">
                  <c:v>#N/A</c:v>
                </c:pt>
                <c:pt idx="6404">
                  <c:v>#N/A</c:v>
                </c:pt>
                <c:pt idx="6405">
                  <c:v>#N/A</c:v>
                </c:pt>
                <c:pt idx="6406">
                  <c:v>#N/A</c:v>
                </c:pt>
                <c:pt idx="6407">
                  <c:v>#N/A</c:v>
                </c:pt>
                <c:pt idx="6408">
                  <c:v>#N/A</c:v>
                </c:pt>
                <c:pt idx="6409">
                  <c:v>#N/A</c:v>
                </c:pt>
                <c:pt idx="6410">
                  <c:v>#N/A</c:v>
                </c:pt>
                <c:pt idx="6411">
                  <c:v>#N/A</c:v>
                </c:pt>
                <c:pt idx="6412">
                  <c:v>#N/A</c:v>
                </c:pt>
                <c:pt idx="6413">
                  <c:v>#N/A</c:v>
                </c:pt>
                <c:pt idx="6414">
                  <c:v>#N/A</c:v>
                </c:pt>
                <c:pt idx="6415">
                  <c:v>#N/A</c:v>
                </c:pt>
                <c:pt idx="6416">
                  <c:v>#N/A</c:v>
                </c:pt>
                <c:pt idx="6417">
                  <c:v>#N/A</c:v>
                </c:pt>
                <c:pt idx="6418">
                  <c:v>#N/A</c:v>
                </c:pt>
                <c:pt idx="6419">
                  <c:v>#N/A</c:v>
                </c:pt>
                <c:pt idx="6420">
                  <c:v>#N/A</c:v>
                </c:pt>
                <c:pt idx="6421">
                  <c:v>#N/A</c:v>
                </c:pt>
                <c:pt idx="6422">
                  <c:v>#N/A</c:v>
                </c:pt>
                <c:pt idx="6423">
                  <c:v>#N/A</c:v>
                </c:pt>
                <c:pt idx="6424">
                  <c:v>#N/A</c:v>
                </c:pt>
                <c:pt idx="6425">
                  <c:v>#N/A</c:v>
                </c:pt>
                <c:pt idx="6426">
                  <c:v>#N/A</c:v>
                </c:pt>
                <c:pt idx="6427">
                  <c:v>#N/A</c:v>
                </c:pt>
                <c:pt idx="6428">
                  <c:v>#N/A</c:v>
                </c:pt>
                <c:pt idx="6429">
                  <c:v>#N/A</c:v>
                </c:pt>
                <c:pt idx="6430">
                  <c:v>#N/A</c:v>
                </c:pt>
                <c:pt idx="6431">
                  <c:v>#N/A</c:v>
                </c:pt>
                <c:pt idx="6432">
                  <c:v>#N/A</c:v>
                </c:pt>
                <c:pt idx="6433">
                  <c:v>#N/A</c:v>
                </c:pt>
                <c:pt idx="6434">
                  <c:v>#N/A</c:v>
                </c:pt>
                <c:pt idx="6435">
                  <c:v>#N/A</c:v>
                </c:pt>
                <c:pt idx="6436">
                  <c:v>#N/A</c:v>
                </c:pt>
                <c:pt idx="6437">
                  <c:v>#N/A</c:v>
                </c:pt>
                <c:pt idx="6438">
                  <c:v>#N/A</c:v>
                </c:pt>
                <c:pt idx="6439">
                  <c:v>#N/A</c:v>
                </c:pt>
                <c:pt idx="6440">
                  <c:v>#N/A</c:v>
                </c:pt>
                <c:pt idx="6441">
                  <c:v>#N/A</c:v>
                </c:pt>
                <c:pt idx="6442">
                  <c:v>#N/A</c:v>
                </c:pt>
                <c:pt idx="6443">
                  <c:v>#N/A</c:v>
                </c:pt>
                <c:pt idx="6444">
                  <c:v>#N/A</c:v>
                </c:pt>
                <c:pt idx="6445">
                  <c:v>#N/A</c:v>
                </c:pt>
                <c:pt idx="6446">
                  <c:v>#N/A</c:v>
                </c:pt>
                <c:pt idx="6447">
                  <c:v>#N/A</c:v>
                </c:pt>
                <c:pt idx="6448">
                  <c:v>#N/A</c:v>
                </c:pt>
                <c:pt idx="6449">
                  <c:v>#N/A</c:v>
                </c:pt>
                <c:pt idx="6450">
                  <c:v>#N/A</c:v>
                </c:pt>
                <c:pt idx="6451">
                  <c:v>#N/A</c:v>
                </c:pt>
                <c:pt idx="6452">
                  <c:v>#N/A</c:v>
                </c:pt>
                <c:pt idx="6453">
                  <c:v>#N/A</c:v>
                </c:pt>
                <c:pt idx="6454">
                  <c:v>#N/A</c:v>
                </c:pt>
                <c:pt idx="6455">
                  <c:v>#N/A</c:v>
                </c:pt>
                <c:pt idx="6456">
                  <c:v>#N/A</c:v>
                </c:pt>
                <c:pt idx="6457">
                  <c:v>#N/A</c:v>
                </c:pt>
                <c:pt idx="6458">
                  <c:v>#N/A</c:v>
                </c:pt>
                <c:pt idx="6459">
                  <c:v>#N/A</c:v>
                </c:pt>
                <c:pt idx="6460">
                  <c:v>#N/A</c:v>
                </c:pt>
                <c:pt idx="6461">
                  <c:v>#N/A</c:v>
                </c:pt>
                <c:pt idx="6462">
                  <c:v>#N/A</c:v>
                </c:pt>
                <c:pt idx="6463">
                  <c:v>#N/A</c:v>
                </c:pt>
                <c:pt idx="6464">
                  <c:v>#N/A</c:v>
                </c:pt>
                <c:pt idx="6465">
                  <c:v>#N/A</c:v>
                </c:pt>
                <c:pt idx="6466">
                  <c:v>#N/A</c:v>
                </c:pt>
                <c:pt idx="6467">
                  <c:v>#N/A</c:v>
                </c:pt>
                <c:pt idx="6468">
                  <c:v>#N/A</c:v>
                </c:pt>
                <c:pt idx="6469">
                  <c:v>#N/A</c:v>
                </c:pt>
                <c:pt idx="6470">
                  <c:v>#N/A</c:v>
                </c:pt>
                <c:pt idx="6471">
                  <c:v>#N/A</c:v>
                </c:pt>
                <c:pt idx="6472">
                  <c:v>#N/A</c:v>
                </c:pt>
                <c:pt idx="6473">
                  <c:v>#N/A</c:v>
                </c:pt>
                <c:pt idx="6474">
                  <c:v>#N/A</c:v>
                </c:pt>
                <c:pt idx="6475">
                  <c:v>#N/A</c:v>
                </c:pt>
                <c:pt idx="6476">
                  <c:v>#N/A</c:v>
                </c:pt>
                <c:pt idx="6477">
                  <c:v>#N/A</c:v>
                </c:pt>
                <c:pt idx="6478">
                  <c:v>#N/A</c:v>
                </c:pt>
                <c:pt idx="6479">
                  <c:v>#N/A</c:v>
                </c:pt>
                <c:pt idx="6480">
                  <c:v>#N/A</c:v>
                </c:pt>
                <c:pt idx="6481">
                  <c:v>#N/A</c:v>
                </c:pt>
                <c:pt idx="6482">
                  <c:v>#N/A</c:v>
                </c:pt>
                <c:pt idx="6483">
                  <c:v>#N/A</c:v>
                </c:pt>
                <c:pt idx="6484">
                  <c:v>#N/A</c:v>
                </c:pt>
                <c:pt idx="6485">
                  <c:v>#N/A</c:v>
                </c:pt>
                <c:pt idx="6486">
                  <c:v>#N/A</c:v>
                </c:pt>
                <c:pt idx="6487">
                  <c:v>#N/A</c:v>
                </c:pt>
                <c:pt idx="6488">
                  <c:v>#N/A</c:v>
                </c:pt>
                <c:pt idx="6489">
                  <c:v>#N/A</c:v>
                </c:pt>
                <c:pt idx="6490">
                  <c:v>#N/A</c:v>
                </c:pt>
                <c:pt idx="6491">
                  <c:v>#N/A</c:v>
                </c:pt>
                <c:pt idx="6492">
                  <c:v>#N/A</c:v>
                </c:pt>
                <c:pt idx="6493">
                  <c:v>#N/A</c:v>
                </c:pt>
                <c:pt idx="6494">
                  <c:v>#N/A</c:v>
                </c:pt>
                <c:pt idx="6495">
                  <c:v>#N/A</c:v>
                </c:pt>
                <c:pt idx="6496">
                  <c:v>#N/A</c:v>
                </c:pt>
                <c:pt idx="6497">
                  <c:v>#N/A</c:v>
                </c:pt>
                <c:pt idx="6498">
                  <c:v>#N/A</c:v>
                </c:pt>
                <c:pt idx="6499">
                  <c:v>#N/A</c:v>
                </c:pt>
                <c:pt idx="6500">
                  <c:v>#N/A</c:v>
                </c:pt>
                <c:pt idx="6501">
                  <c:v>#N/A</c:v>
                </c:pt>
                <c:pt idx="6502">
                  <c:v>#N/A</c:v>
                </c:pt>
                <c:pt idx="6503">
                  <c:v>#N/A</c:v>
                </c:pt>
                <c:pt idx="6504">
                  <c:v>#N/A</c:v>
                </c:pt>
                <c:pt idx="6505">
                  <c:v>#N/A</c:v>
                </c:pt>
                <c:pt idx="6506">
                  <c:v>#N/A</c:v>
                </c:pt>
                <c:pt idx="6507">
                  <c:v>#N/A</c:v>
                </c:pt>
                <c:pt idx="6508">
                  <c:v>#N/A</c:v>
                </c:pt>
                <c:pt idx="6509">
                  <c:v>#N/A</c:v>
                </c:pt>
                <c:pt idx="6510">
                  <c:v>#N/A</c:v>
                </c:pt>
                <c:pt idx="6511">
                  <c:v>#N/A</c:v>
                </c:pt>
                <c:pt idx="6512">
                  <c:v>#N/A</c:v>
                </c:pt>
                <c:pt idx="6513">
                  <c:v>#N/A</c:v>
                </c:pt>
                <c:pt idx="6514">
                  <c:v>#N/A</c:v>
                </c:pt>
                <c:pt idx="6515">
                  <c:v>#N/A</c:v>
                </c:pt>
                <c:pt idx="6516">
                  <c:v>#N/A</c:v>
                </c:pt>
                <c:pt idx="6517">
                  <c:v>#N/A</c:v>
                </c:pt>
                <c:pt idx="6518">
                  <c:v>#N/A</c:v>
                </c:pt>
                <c:pt idx="6519">
                  <c:v>#N/A</c:v>
                </c:pt>
                <c:pt idx="6520">
                  <c:v>#N/A</c:v>
                </c:pt>
                <c:pt idx="6521">
                  <c:v>#N/A</c:v>
                </c:pt>
                <c:pt idx="6522">
                  <c:v>#N/A</c:v>
                </c:pt>
                <c:pt idx="6523">
                  <c:v>#N/A</c:v>
                </c:pt>
                <c:pt idx="6524">
                  <c:v>#N/A</c:v>
                </c:pt>
                <c:pt idx="6525">
                  <c:v>#N/A</c:v>
                </c:pt>
                <c:pt idx="6526">
                  <c:v>#N/A</c:v>
                </c:pt>
                <c:pt idx="6527">
                  <c:v>#N/A</c:v>
                </c:pt>
                <c:pt idx="6528">
                  <c:v>#N/A</c:v>
                </c:pt>
                <c:pt idx="6529">
                  <c:v>#N/A</c:v>
                </c:pt>
                <c:pt idx="6530">
                  <c:v>#N/A</c:v>
                </c:pt>
                <c:pt idx="6531">
                  <c:v>#N/A</c:v>
                </c:pt>
                <c:pt idx="6532">
                  <c:v>#N/A</c:v>
                </c:pt>
                <c:pt idx="6533">
                  <c:v>#N/A</c:v>
                </c:pt>
                <c:pt idx="6534">
                  <c:v>#N/A</c:v>
                </c:pt>
                <c:pt idx="6535">
                  <c:v>#N/A</c:v>
                </c:pt>
                <c:pt idx="6536">
                  <c:v>#N/A</c:v>
                </c:pt>
                <c:pt idx="6537">
                  <c:v>#N/A</c:v>
                </c:pt>
                <c:pt idx="6538">
                  <c:v>#N/A</c:v>
                </c:pt>
                <c:pt idx="6539">
                  <c:v>#N/A</c:v>
                </c:pt>
                <c:pt idx="6540">
                  <c:v>#N/A</c:v>
                </c:pt>
                <c:pt idx="6541">
                  <c:v>#N/A</c:v>
                </c:pt>
                <c:pt idx="6542">
                  <c:v>#N/A</c:v>
                </c:pt>
                <c:pt idx="6543">
                  <c:v>#N/A</c:v>
                </c:pt>
                <c:pt idx="6544">
                  <c:v>#N/A</c:v>
                </c:pt>
                <c:pt idx="6545">
                  <c:v>#N/A</c:v>
                </c:pt>
                <c:pt idx="6546">
                  <c:v>#N/A</c:v>
                </c:pt>
                <c:pt idx="6547">
                  <c:v>#N/A</c:v>
                </c:pt>
                <c:pt idx="6548">
                  <c:v>#N/A</c:v>
                </c:pt>
                <c:pt idx="6549">
                  <c:v>#N/A</c:v>
                </c:pt>
                <c:pt idx="6550">
                  <c:v>#N/A</c:v>
                </c:pt>
                <c:pt idx="6551">
                  <c:v>#N/A</c:v>
                </c:pt>
                <c:pt idx="6552">
                  <c:v>#N/A</c:v>
                </c:pt>
                <c:pt idx="6553">
                  <c:v>#N/A</c:v>
                </c:pt>
                <c:pt idx="6554">
                  <c:v>#N/A</c:v>
                </c:pt>
                <c:pt idx="6555">
                  <c:v>#N/A</c:v>
                </c:pt>
                <c:pt idx="6556">
                  <c:v>#N/A</c:v>
                </c:pt>
                <c:pt idx="6557">
                  <c:v>#N/A</c:v>
                </c:pt>
                <c:pt idx="6558">
                  <c:v>#N/A</c:v>
                </c:pt>
                <c:pt idx="6559">
                  <c:v>#N/A</c:v>
                </c:pt>
                <c:pt idx="6560">
                  <c:v>#N/A</c:v>
                </c:pt>
                <c:pt idx="6561">
                  <c:v>#N/A</c:v>
                </c:pt>
                <c:pt idx="6562">
                  <c:v>#N/A</c:v>
                </c:pt>
                <c:pt idx="6563">
                  <c:v>#N/A</c:v>
                </c:pt>
                <c:pt idx="6564">
                  <c:v>#N/A</c:v>
                </c:pt>
                <c:pt idx="6565">
                  <c:v>#N/A</c:v>
                </c:pt>
                <c:pt idx="6566">
                  <c:v>#N/A</c:v>
                </c:pt>
                <c:pt idx="6567">
                  <c:v>#N/A</c:v>
                </c:pt>
                <c:pt idx="6568">
                  <c:v>#N/A</c:v>
                </c:pt>
                <c:pt idx="6569">
                  <c:v>#N/A</c:v>
                </c:pt>
                <c:pt idx="6570">
                  <c:v>#N/A</c:v>
                </c:pt>
                <c:pt idx="6571">
                  <c:v>#N/A</c:v>
                </c:pt>
                <c:pt idx="6572">
                  <c:v>#N/A</c:v>
                </c:pt>
                <c:pt idx="6573">
                  <c:v>#N/A</c:v>
                </c:pt>
                <c:pt idx="6574">
                  <c:v>#N/A</c:v>
                </c:pt>
                <c:pt idx="6575">
                  <c:v>#N/A</c:v>
                </c:pt>
                <c:pt idx="6576">
                  <c:v>#N/A</c:v>
                </c:pt>
                <c:pt idx="6577">
                  <c:v>#N/A</c:v>
                </c:pt>
                <c:pt idx="6578">
                  <c:v>#N/A</c:v>
                </c:pt>
                <c:pt idx="6579">
                  <c:v>#N/A</c:v>
                </c:pt>
                <c:pt idx="6580">
                  <c:v>#N/A</c:v>
                </c:pt>
                <c:pt idx="6581">
                  <c:v>#N/A</c:v>
                </c:pt>
                <c:pt idx="6582">
                  <c:v>#N/A</c:v>
                </c:pt>
                <c:pt idx="6583">
                  <c:v>#N/A</c:v>
                </c:pt>
                <c:pt idx="6584">
                  <c:v>#N/A</c:v>
                </c:pt>
                <c:pt idx="6585">
                  <c:v>#N/A</c:v>
                </c:pt>
                <c:pt idx="6586">
                  <c:v>#N/A</c:v>
                </c:pt>
                <c:pt idx="6587">
                  <c:v>#N/A</c:v>
                </c:pt>
                <c:pt idx="6588">
                  <c:v>#N/A</c:v>
                </c:pt>
                <c:pt idx="6589">
                  <c:v>#N/A</c:v>
                </c:pt>
                <c:pt idx="6590">
                  <c:v>#N/A</c:v>
                </c:pt>
                <c:pt idx="6591">
                  <c:v>#N/A</c:v>
                </c:pt>
                <c:pt idx="6592">
                  <c:v>#N/A</c:v>
                </c:pt>
                <c:pt idx="6593">
                  <c:v>#N/A</c:v>
                </c:pt>
                <c:pt idx="6594">
                  <c:v>#N/A</c:v>
                </c:pt>
                <c:pt idx="6595">
                  <c:v>#N/A</c:v>
                </c:pt>
                <c:pt idx="6596">
                  <c:v>#N/A</c:v>
                </c:pt>
                <c:pt idx="6597">
                  <c:v>#N/A</c:v>
                </c:pt>
                <c:pt idx="6598">
                  <c:v>#N/A</c:v>
                </c:pt>
                <c:pt idx="6599">
                  <c:v>#N/A</c:v>
                </c:pt>
                <c:pt idx="6600">
                  <c:v>#N/A</c:v>
                </c:pt>
                <c:pt idx="6601">
                  <c:v>#N/A</c:v>
                </c:pt>
                <c:pt idx="6602">
                  <c:v>#N/A</c:v>
                </c:pt>
                <c:pt idx="6603">
                  <c:v>#N/A</c:v>
                </c:pt>
                <c:pt idx="6604">
                  <c:v>#N/A</c:v>
                </c:pt>
                <c:pt idx="6605">
                  <c:v>#N/A</c:v>
                </c:pt>
                <c:pt idx="6606">
                  <c:v>#N/A</c:v>
                </c:pt>
                <c:pt idx="6607">
                  <c:v>#N/A</c:v>
                </c:pt>
                <c:pt idx="6608">
                  <c:v>#N/A</c:v>
                </c:pt>
                <c:pt idx="6609">
                  <c:v>#N/A</c:v>
                </c:pt>
                <c:pt idx="6610">
                  <c:v>#N/A</c:v>
                </c:pt>
                <c:pt idx="6611">
                  <c:v>#N/A</c:v>
                </c:pt>
                <c:pt idx="6612">
                  <c:v>#N/A</c:v>
                </c:pt>
                <c:pt idx="6613">
                  <c:v>#N/A</c:v>
                </c:pt>
                <c:pt idx="6614">
                  <c:v>#N/A</c:v>
                </c:pt>
                <c:pt idx="6615">
                  <c:v>#N/A</c:v>
                </c:pt>
                <c:pt idx="6616">
                  <c:v>#N/A</c:v>
                </c:pt>
                <c:pt idx="6617">
                  <c:v>#N/A</c:v>
                </c:pt>
                <c:pt idx="6618">
                  <c:v>#N/A</c:v>
                </c:pt>
                <c:pt idx="6619">
                  <c:v>#N/A</c:v>
                </c:pt>
                <c:pt idx="6620">
                  <c:v>#N/A</c:v>
                </c:pt>
                <c:pt idx="6621">
                  <c:v>#N/A</c:v>
                </c:pt>
                <c:pt idx="6622">
                  <c:v>#N/A</c:v>
                </c:pt>
                <c:pt idx="6623">
                  <c:v>#N/A</c:v>
                </c:pt>
                <c:pt idx="6624">
                  <c:v>#N/A</c:v>
                </c:pt>
                <c:pt idx="6625">
                  <c:v>#N/A</c:v>
                </c:pt>
                <c:pt idx="6626">
                  <c:v>#N/A</c:v>
                </c:pt>
                <c:pt idx="6627">
                  <c:v>#N/A</c:v>
                </c:pt>
                <c:pt idx="6628">
                  <c:v>#N/A</c:v>
                </c:pt>
                <c:pt idx="6629">
                  <c:v>#N/A</c:v>
                </c:pt>
                <c:pt idx="6630">
                  <c:v>#N/A</c:v>
                </c:pt>
                <c:pt idx="6631">
                  <c:v>#N/A</c:v>
                </c:pt>
                <c:pt idx="6632">
                  <c:v>#N/A</c:v>
                </c:pt>
                <c:pt idx="6633">
                  <c:v>#N/A</c:v>
                </c:pt>
                <c:pt idx="6634">
                  <c:v>#N/A</c:v>
                </c:pt>
                <c:pt idx="6635">
                  <c:v>#N/A</c:v>
                </c:pt>
                <c:pt idx="6636">
                  <c:v>#N/A</c:v>
                </c:pt>
                <c:pt idx="6637">
                  <c:v>#N/A</c:v>
                </c:pt>
                <c:pt idx="6638">
                  <c:v>#N/A</c:v>
                </c:pt>
                <c:pt idx="6639">
                  <c:v>#N/A</c:v>
                </c:pt>
                <c:pt idx="6640">
                  <c:v>#N/A</c:v>
                </c:pt>
                <c:pt idx="6641">
                  <c:v>#N/A</c:v>
                </c:pt>
                <c:pt idx="6642">
                  <c:v>#N/A</c:v>
                </c:pt>
                <c:pt idx="6643">
                  <c:v>#N/A</c:v>
                </c:pt>
                <c:pt idx="6644">
                  <c:v>#N/A</c:v>
                </c:pt>
                <c:pt idx="6645">
                  <c:v>#N/A</c:v>
                </c:pt>
                <c:pt idx="6646">
                  <c:v>#N/A</c:v>
                </c:pt>
                <c:pt idx="6647">
                  <c:v>#N/A</c:v>
                </c:pt>
                <c:pt idx="6648">
                  <c:v>#N/A</c:v>
                </c:pt>
                <c:pt idx="6649">
                  <c:v>#N/A</c:v>
                </c:pt>
                <c:pt idx="6650">
                  <c:v>#N/A</c:v>
                </c:pt>
                <c:pt idx="6651">
                  <c:v>#N/A</c:v>
                </c:pt>
                <c:pt idx="6652">
                  <c:v>#N/A</c:v>
                </c:pt>
                <c:pt idx="6653">
                  <c:v>#N/A</c:v>
                </c:pt>
                <c:pt idx="6654">
                  <c:v>#N/A</c:v>
                </c:pt>
                <c:pt idx="6655">
                  <c:v>#N/A</c:v>
                </c:pt>
                <c:pt idx="6656">
                  <c:v>#N/A</c:v>
                </c:pt>
                <c:pt idx="6657">
                  <c:v>#N/A</c:v>
                </c:pt>
                <c:pt idx="6658">
                  <c:v>#N/A</c:v>
                </c:pt>
                <c:pt idx="6659">
                  <c:v>#N/A</c:v>
                </c:pt>
                <c:pt idx="6660">
                  <c:v>#N/A</c:v>
                </c:pt>
                <c:pt idx="6661">
                  <c:v>#N/A</c:v>
                </c:pt>
                <c:pt idx="6662">
                  <c:v>#N/A</c:v>
                </c:pt>
                <c:pt idx="6663">
                  <c:v>#N/A</c:v>
                </c:pt>
                <c:pt idx="6664">
                  <c:v>#N/A</c:v>
                </c:pt>
                <c:pt idx="6665">
                  <c:v>#N/A</c:v>
                </c:pt>
                <c:pt idx="6666">
                  <c:v>#N/A</c:v>
                </c:pt>
                <c:pt idx="6667">
                  <c:v>#N/A</c:v>
                </c:pt>
                <c:pt idx="6668">
                  <c:v>#N/A</c:v>
                </c:pt>
                <c:pt idx="6669">
                  <c:v>#N/A</c:v>
                </c:pt>
                <c:pt idx="6670">
                  <c:v>#N/A</c:v>
                </c:pt>
                <c:pt idx="6671">
                  <c:v>#N/A</c:v>
                </c:pt>
                <c:pt idx="6672">
                  <c:v>#N/A</c:v>
                </c:pt>
                <c:pt idx="6673">
                  <c:v>#N/A</c:v>
                </c:pt>
                <c:pt idx="6674">
                  <c:v>#N/A</c:v>
                </c:pt>
                <c:pt idx="6675">
                  <c:v>#N/A</c:v>
                </c:pt>
                <c:pt idx="6676">
                  <c:v>#N/A</c:v>
                </c:pt>
                <c:pt idx="6677">
                  <c:v>#N/A</c:v>
                </c:pt>
                <c:pt idx="6678">
                  <c:v>#N/A</c:v>
                </c:pt>
                <c:pt idx="6679">
                  <c:v>#N/A</c:v>
                </c:pt>
                <c:pt idx="6680">
                  <c:v>#N/A</c:v>
                </c:pt>
                <c:pt idx="6681">
                  <c:v>#N/A</c:v>
                </c:pt>
                <c:pt idx="6682">
                  <c:v>#N/A</c:v>
                </c:pt>
                <c:pt idx="6683">
                  <c:v>#N/A</c:v>
                </c:pt>
                <c:pt idx="6684">
                  <c:v>#N/A</c:v>
                </c:pt>
                <c:pt idx="6685">
                  <c:v>#N/A</c:v>
                </c:pt>
                <c:pt idx="6686">
                  <c:v>#N/A</c:v>
                </c:pt>
                <c:pt idx="6687">
                  <c:v>#N/A</c:v>
                </c:pt>
                <c:pt idx="6688">
                  <c:v>#N/A</c:v>
                </c:pt>
                <c:pt idx="6689">
                  <c:v>#N/A</c:v>
                </c:pt>
                <c:pt idx="6690">
                  <c:v>#N/A</c:v>
                </c:pt>
                <c:pt idx="6691">
                  <c:v>#N/A</c:v>
                </c:pt>
                <c:pt idx="6692">
                  <c:v>#N/A</c:v>
                </c:pt>
                <c:pt idx="6693">
                  <c:v>#N/A</c:v>
                </c:pt>
                <c:pt idx="6694">
                  <c:v>#N/A</c:v>
                </c:pt>
                <c:pt idx="6695">
                  <c:v>#N/A</c:v>
                </c:pt>
                <c:pt idx="6696">
                  <c:v>#N/A</c:v>
                </c:pt>
                <c:pt idx="6697">
                  <c:v>#N/A</c:v>
                </c:pt>
                <c:pt idx="6698">
                  <c:v>#N/A</c:v>
                </c:pt>
                <c:pt idx="6699">
                  <c:v>#N/A</c:v>
                </c:pt>
                <c:pt idx="6700">
                  <c:v>#N/A</c:v>
                </c:pt>
                <c:pt idx="6701">
                  <c:v>#N/A</c:v>
                </c:pt>
                <c:pt idx="6702">
                  <c:v>#N/A</c:v>
                </c:pt>
                <c:pt idx="6703">
                  <c:v>#N/A</c:v>
                </c:pt>
                <c:pt idx="6704">
                  <c:v>#N/A</c:v>
                </c:pt>
                <c:pt idx="6705">
                  <c:v>#N/A</c:v>
                </c:pt>
                <c:pt idx="6706">
                  <c:v>#N/A</c:v>
                </c:pt>
                <c:pt idx="6707">
                  <c:v>#N/A</c:v>
                </c:pt>
                <c:pt idx="6708">
                  <c:v>#N/A</c:v>
                </c:pt>
                <c:pt idx="6709">
                  <c:v>#N/A</c:v>
                </c:pt>
                <c:pt idx="6710">
                  <c:v>#N/A</c:v>
                </c:pt>
                <c:pt idx="6711">
                  <c:v>#N/A</c:v>
                </c:pt>
                <c:pt idx="6712">
                  <c:v>#N/A</c:v>
                </c:pt>
                <c:pt idx="6713">
                  <c:v>#N/A</c:v>
                </c:pt>
                <c:pt idx="6714">
                  <c:v>#N/A</c:v>
                </c:pt>
                <c:pt idx="6715">
                  <c:v>#N/A</c:v>
                </c:pt>
                <c:pt idx="6716">
                  <c:v>#N/A</c:v>
                </c:pt>
                <c:pt idx="6717">
                  <c:v>#N/A</c:v>
                </c:pt>
                <c:pt idx="6718">
                  <c:v>#N/A</c:v>
                </c:pt>
                <c:pt idx="6719">
                  <c:v>#N/A</c:v>
                </c:pt>
                <c:pt idx="6720">
                  <c:v>#N/A</c:v>
                </c:pt>
                <c:pt idx="6721">
                  <c:v>#N/A</c:v>
                </c:pt>
                <c:pt idx="6722">
                  <c:v>#N/A</c:v>
                </c:pt>
                <c:pt idx="6723">
                  <c:v>#N/A</c:v>
                </c:pt>
                <c:pt idx="6724">
                  <c:v>#N/A</c:v>
                </c:pt>
                <c:pt idx="6725">
                  <c:v>#N/A</c:v>
                </c:pt>
                <c:pt idx="6726">
                  <c:v>#N/A</c:v>
                </c:pt>
                <c:pt idx="6727">
                  <c:v>#N/A</c:v>
                </c:pt>
                <c:pt idx="6728">
                  <c:v>#N/A</c:v>
                </c:pt>
                <c:pt idx="6729">
                  <c:v>#N/A</c:v>
                </c:pt>
                <c:pt idx="6730">
                  <c:v>#N/A</c:v>
                </c:pt>
                <c:pt idx="6731">
                  <c:v>#N/A</c:v>
                </c:pt>
                <c:pt idx="6732">
                  <c:v>#N/A</c:v>
                </c:pt>
                <c:pt idx="6733">
                  <c:v>#N/A</c:v>
                </c:pt>
                <c:pt idx="6734">
                  <c:v>#N/A</c:v>
                </c:pt>
                <c:pt idx="6735">
                  <c:v>#N/A</c:v>
                </c:pt>
                <c:pt idx="6736">
                  <c:v>#N/A</c:v>
                </c:pt>
                <c:pt idx="6737">
                  <c:v>#N/A</c:v>
                </c:pt>
                <c:pt idx="6738">
                  <c:v>#N/A</c:v>
                </c:pt>
                <c:pt idx="6739">
                  <c:v>#N/A</c:v>
                </c:pt>
                <c:pt idx="6740">
                  <c:v>#N/A</c:v>
                </c:pt>
                <c:pt idx="6741">
                  <c:v>#N/A</c:v>
                </c:pt>
                <c:pt idx="6742">
                  <c:v>#N/A</c:v>
                </c:pt>
                <c:pt idx="6743">
                  <c:v>#N/A</c:v>
                </c:pt>
                <c:pt idx="6744">
                  <c:v>#N/A</c:v>
                </c:pt>
                <c:pt idx="6745">
                  <c:v>#N/A</c:v>
                </c:pt>
                <c:pt idx="6746">
                  <c:v>#N/A</c:v>
                </c:pt>
                <c:pt idx="6747">
                  <c:v>#N/A</c:v>
                </c:pt>
                <c:pt idx="6748">
                  <c:v>#N/A</c:v>
                </c:pt>
                <c:pt idx="6749">
                  <c:v>#N/A</c:v>
                </c:pt>
                <c:pt idx="6750">
                  <c:v>#N/A</c:v>
                </c:pt>
                <c:pt idx="6751">
                  <c:v>#N/A</c:v>
                </c:pt>
                <c:pt idx="6752">
                  <c:v>#N/A</c:v>
                </c:pt>
                <c:pt idx="6753">
                  <c:v>#N/A</c:v>
                </c:pt>
                <c:pt idx="6754">
                  <c:v>#N/A</c:v>
                </c:pt>
                <c:pt idx="6755">
                  <c:v>#N/A</c:v>
                </c:pt>
                <c:pt idx="6756">
                  <c:v>#N/A</c:v>
                </c:pt>
                <c:pt idx="6757">
                  <c:v>#N/A</c:v>
                </c:pt>
                <c:pt idx="6758">
                  <c:v>#N/A</c:v>
                </c:pt>
                <c:pt idx="6759">
                  <c:v>#N/A</c:v>
                </c:pt>
                <c:pt idx="6760">
                  <c:v>#N/A</c:v>
                </c:pt>
                <c:pt idx="6761">
                  <c:v>#N/A</c:v>
                </c:pt>
                <c:pt idx="6762">
                  <c:v>#N/A</c:v>
                </c:pt>
                <c:pt idx="6763">
                  <c:v>#N/A</c:v>
                </c:pt>
                <c:pt idx="6764">
                  <c:v>#N/A</c:v>
                </c:pt>
                <c:pt idx="6765">
                  <c:v>#N/A</c:v>
                </c:pt>
                <c:pt idx="6766">
                  <c:v>#N/A</c:v>
                </c:pt>
                <c:pt idx="6767">
                  <c:v>#N/A</c:v>
                </c:pt>
                <c:pt idx="6768">
                  <c:v>#N/A</c:v>
                </c:pt>
                <c:pt idx="6769">
                  <c:v>#N/A</c:v>
                </c:pt>
                <c:pt idx="6770">
                  <c:v>#N/A</c:v>
                </c:pt>
                <c:pt idx="6771">
                  <c:v>#N/A</c:v>
                </c:pt>
                <c:pt idx="6772">
                  <c:v>#N/A</c:v>
                </c:pt>
                <c:pt idx="6773">
                  <c:v>#N/A</c:v>
                </c:pt>
                <c:pt idx="6774">
                  <c:v>#N/A</c:v>
                </c:pt>
                <c:pt idx="6775">
                  <c:v>#N/A</c:v>
                </c:pt>
                <c:pt idx="6776">
                  <c:v>#N/A</c:v>
                </c:pt>
                <c:pt idx="6777">
                  <c:v>#N/A</c:v>
                </c:pt>
                <c:pt idx="6778">
                  <c:v>#N/A</c:v>
                </c:pt>
                <c:pt idx="6779">
                  <c:v>#N/A</c:v>
                </c:pt>
                <c:pt idx="6780">
                  <c:v>#N/A</c:v>
                </c:pt>
                <c:pt idx="6781">
                  <c:v>#N/A</c:v>
                </c:pt>
                <c:pt idx="6782">
                  <c:v>#N/A</c:v>
                </c:pt>
                <c:pt idx="6783">
                  <c:v>#N/A</c:v>
                </c:pt>
                <c:pt idx="6784">
                  <c:v>#N/A</c:v>
                </c:pt>
                <c:pt idx="6785">
                  <c:v>#N/A</c:v>
                </c:pt>
                <c:pt idx="6786">
                  <c:v>#N/A</c:v>
                </c:pt>
                <c:pt idx="6787">
                  <c:v>#N/A</c:v>
                </c:pt>
                <c:pt idx="6788">
                  <c:v>#N/A</c:v>
                </c:pt>
                <c:pt idx="6789">
                  <c:v>#N/A</c:v>
                </c:pt>
                <c:pt idx="6790">
                  <c:v>#N/A</c:v>
                </c:pt>
                <c:pt idx="6791">
                  <c:v>#N/A</c:v>
                </c:pt>
                <c:pt idx="6792">
                  <c:v>#N/A</c:v>
                </c:pt>
                <c:pt idx="6793">
                  <c:v>#N/A</c:v>
                </c:pt>
                <c:pt idx="6794">
                  <c:v>#N/A</c:v>
                </c:pt>
                <c:pt idx="6795">
                  <c:v>#N/A</c:v>
                </c:pt>
                <c:pt idx="6796">
                  <c:v>#N/A</c:v>
                </c:pt>
                <c:pt idx="6797">
                  <c:v>#N/A</c:v>
                </c:pt>
                <c:pt idx="6798">
                  <c:v>#N/A</c:v>
                </c:pt>
                <c:pt idx="6799">
                  <c:v>#N/A</c:v>
                </c:pt>
                <c:pt idx="6800">
                  <c:v>#N/A</c:v>
                </c:pt>
                <c:pt idx="6801">
                  <c:v>#N/A</c:v>
                </c:pt>
                <c:pt idx="6802">
                  <c:v>#N/A</c:v>
                </c:pt>
                <c:pt idx="6803">
                  <c:v>#N/A</c:v>
                </c:pt>
                <c:pt idx="6804">
                  <c:v>#N/A</c:v>
                </c:pt>
                <c:pt idx="6805">
                  <c:v>#N/A</c:v>
                </c:pt>
                <c:pt idx="6806">
                  <c:v>#N/A</c:v>
                </c:pt>
                <c:pt idx="6807">
                  <c:v>#N/A</c:v>
                </c:pt>
                <c:pt idx="6808">
                  <c:v>#N/A</c:v>
                </c:pt>
                <c:pt idx="6809">
                  <c:v>#N/A</c:v>
                </c:pt>
                <c:pt idx="6810">
                  <c:v>#N/A</c:v>
                </c:pt>
                <c:pt idx="6811">
                  <c:v>#N/A</c:v>
                </c:pt>
                <c:pt idx="6812">
                  <c:v>#N/A</c:v>
                </c:pt>
                <c:pt idx="6813">
                  <c:v>#N/A</c:v>
                </c:pt>
                <c:pt idx="6814">
                  <c:v>#N/A</c:v>
                </c:pt>
                <c:pt idx="6815">
                  <c:v>#N/A</c:v>
                </c:pt>
                <c:pt idx="6816">
                  <c:v>#N/A</c:v>
                </c:pt>
                <c:pt idx="6817">
                  <c:v>#N/A</c:v>
                </c:pt>
                <c:pt idx="6818">
                  <c:v>#N/A</c:v>
                </c:pt>
                <c:pt idx="6819">
                  <c:v>#N/A</c:v>
                </c:pt>
                <c:pt idx="6820">
                  <c:v>#N/A</c:v>
                </c:pt>
                <c:pt idx="6821">
                  <c:v>#N/A</c:v>
                </c:pt>
                <c:pt idx="6822">
                  <c:v>#N/A</c:v>
                </c:pt>
                <c:pt idx="6823">
                  <c:v>#N/A</c:v>
                </c:pt>
                <c:pt idx="6824">
                  <c:v>#N/A</c:v>
                </c:pt>
                <c:pt idx="6825">
                  <c:v>#N/A</c:v>
                </c:pt>
                <c:pt idx="6826">
                  <c:v>#N/A</c:v>
                </c:pt>
                <c:pt idx="6827">
                  <c:v>#N/A</c:v>
                </c:pt>
                <c:pt idx="6828">
                  <c:v>#N/A</c:v>
                </c:pt>
                <c:pt idx="6829">
                  <c:v>#N/A</c:v>
                </c:pt>
                <c:pt idx="6830">
                  <c:v>#N/A</c:v>
                </c:pt>
                <c:pt idx="6831">
                  <c:v>#N/A</c:v>
                </c:pt>
                <c:pt idx="6832">
                  <c:v>#N/A</c:v>
                </c:pt>
                <c:pt idx="6833">
                  <c:v>#N/A</c:v>
                </c:pt>
                <c:pt idx="6834">
                  <c:v>#N/A</c:v>
                </c:pt>
                <c:pt idx="6835">
                  <c:v>#N/A</c:v>
                </c:pt>
                <c:pt idx="6836">
                  <c:v>#N/A</c:v>
                </c:pt>
                <c:pt idx="6837">
                  <c:v>#N/A</c:v>
                </c:pt>
                <c:pt idx="6838">
                  <c:v>#N/A</c:v>
                </c:pt>
                <c:pt idx="6839">
                  <c:v>#N/A</c:v>
                </c:pt>
                <c:pt idx="6840">
                  <c:v>#N/A</c:v>
                </c:pt>
                <c:pt idx="6841">
                  <c:v>#N/A</c:v>
                </c:pt>
                <c:pt idx="6842">
                  <c:v>#N/A</c:v>
                </c:pt>
                <c:pt idx="6843">
                  <c:v>#N/A</c:v>
                </c:pt>
                <c:pt idx="6844">
                  <c:v>#N/A</c:v>
                </c:pt>
                <c:pt idx="6845">
                  <c:v>#N/A</c:v>
                </c:pt>
                <c:pt idx="6846">
                  <c:v>#N/A</c:v>
                </c:pt>
                <c:pt idx="6847">
                  <c:v>#N/A</c:v>
                </c:pt>
                <c:pt idx="6848">
                  <c:v>#N/A</c:v>
                </c:pt>
                <c:pt idx="6849">
                  <c:v>#N/A</c:v>
                </c:pt>
                <c:pt idx="6850">
                  <c:v>#N/A</c:v>
                </c:pt>
                <c:pt idx="6851">
                  <c:v>#N/A</c:v>
                </c:pt>
                <c:pt idx="6852">
                  <c:v>#N/A</c:v>
                </c:pt>
                <c:pt idx="6853">
                  <c:v>#N/A</c:v>
                </c:pt>
                <c:pt idx="6854">
                  <c:v>#N/A</c:v>
                </c:pt>
                <c:pt idx="6855">
                  <c:v>#N/A</c:v>
                </c:pt>
                <c:pt idx="6856">
                  <c:v>#N/A</c:v>
                </c:pt>
                <c:pt idx="6857">
                  <c:v>#N/A</c:v>
                </c:pt>
                <c:pt idx="6858">
                  <c:v>#N/A</c:v>
                </c:pt>
                <c:pt idx="6859">
                  <c:v>#N/A</c:v>
                </c:pt>
                <c:pt idx="6860">
                  <c:v>#N/A</c:v>
                </c:pt>
                <c:pt idx="6861">
                  <c:v>#N/A</c:v>
                </c:pt>
                <c:pt idx="6862">
                  <c:v>#N/A</c:v>
                </c:pt>
                <c:pt idx="6863">
                  <c:v>#N/A</c:v>
                </c:pt>
                <c:pt idx="6864">
                  <c:v>#N/A</c:v>
                </c:pt>
                <c:pt idx="6865">
                  <c:v>#N/A</c:v>
                </c:pt>
                <c:pt idx="6866">
                  <c:v>#N/A</c:v>
                </c:pt>
                <c:pt idx="6867">
                  <c:v>#N/A</c:v>
                </c:pt>
                <c:pt idx="6868">
                  <c:v>#N/A</c:v>
                </c:pt>
                <c:pt idx="6869">
                  <c:v>#N/A</c:v>
                </c:pt>
                <c:pt idx="6870">
                  <c:v>#N/A</c:v>
                </c:pt>
                <c:pt idx="6871">
                  <c:v>#N/A</c:v>
                </c:pt>
                <c:pt idx="6872">
                  <c:v>#N/A</c:v>
                </c:pt>
                <c:pt idx="6873">
                  <c:v>#N/A</c:v>
                </c:pt>
                <c:pt idx="6874">
                  <c:v>#N/A</c:v>
                </c:pt>
                <c:pt idx="6875">
                  <c:v>#N/A</c:v>
                </c:pt>
                <c:pt idx="6876">
                  <c:v>#N/A</c:v>
                </c:pt>
                <c:pt idx="6877">
                  <c:v>#N/A</c:v>
                </c:pt>
                <c:pt idx="6878">
                  <c:v>#N/A</c:v>
                </c:pt>
                <c:pt idx="6879">
                  <c:v>#N/A</c:v>
                </c:pt>
                <c:pt idx="6880">
                  <c:v>#N/A</c:v>
                </c:pt>
                <c:pt idx="6881">
                  <c:v>#N/A</c:v>
                </c:pt>
                <c:pt idx="6882">
                  <c:v>#N/A</c:v>
                </c:pt>
                <c:pt idx="6883">
                  <c:v>#N/A</c:v>
                </c:pt>
                <c:pt idx="6884">
                  <c:v>#N/A</c:v>
                </c:pt>
                <c:pt idx="6885">
                  <c:v>#N/A</c:v>
                </c:pt>
                <c:pt idx="6886">
                  <c:v>#N/A</c:v>
                </c:pt>
                <c:pt idx="6887">
                  <c:v>#N/A</c:v>
                </c:pt>
                <c:pt idx="6888">
                  <c:v>#N/A</c:v>
                </c:pt>
                <c:pt idx="6889">
                  <c:v>#N/A</c:v>
                </c:pt>
                <c:pt idx="6890">
                  <c:v>#N/A</c:v>
                </c:pt>
                <c:pt idx="6891">
                  <c:v>#N/A</c:v>
                </c:pt>
                <c:pt idx="6892">
                  <c:v>#N/A</c:v>
                </c:pt>
                <c:pt idx="6893">
                  <c:v>#N/A</c:v>
                </c:pt>
                <c:pt idx="6894">
                  <c:v>#N/A</c:v>
                </c:pt>
                <c:pt idx="6895">
                  <c:v>#N/A</c:v>
                </c:pt>
                <c:pt idx="6896">
                  <c:v>#N/A</c:v>
                </c:pt>
                <c:pt idx="6897">
                  <c:v>#N/A</c:v>
                </c:pt>
                <c:pt idx="6898">
                  <c:v>#N/A</c:v>
                </c:pt>
                <c:pt idx="6899">
                  <c:v>#N/A</c:v>
                </c:pt>
                <c:pt idx="6900">
                  <c:v>#N/A</c:v>
                </c:pt>
                <c:pt idx="6901">
                  <c:v>#N/A</c:v>
                </c:pt>
                <c:pt idx="6902">
                  <c:v>#N/A</c:v>
                </c:pt>
                <c:pt idx="6903">
                  <c:v>#N/A</c:v>
                </c:pt>
                <c:pt idx="6904">
                  <c:v>#N/A</c:v>
                </c:pt>
                <c:pt idx="6905">
                  <c:v>#N/A</c:v>
                </c:pt>
                <c:pt idx="6906">
                  <c:v>#N/A</c:v>
                </c:pt>
                <c:pt idx="6907">
                  <c:v>#N/A</c:v>
                </c:pt>
                <c:pt idx="6908">
                  <c:v>#N/A</c:v>
                </c:pt>
                <c:pt idx="6909">
                  <c:v>#N/A</c:v>
                </c:pt>
                <c:pt idx="6910">
                  <c:v>#N/A</c:v>
                </c:pt>
                <c:pt idx="6911">
                  <c:v>#N/A</c:v>
                </c:pt>
                <c:pt idx="6912">
                  <c:v>#N/A</c:v>
                </c:pt>
                <c:pt idx="6913">
                  <c:v>#N/A</c:v>
                </c:pt>
                <c:pt idx="6914">
                  <c:v>#N/A</c:v>
                </c:pt>
                <c:pt idx="6915">
                  <c:v>#N/A</c:v>
                </c:pt>
                <c:pt idx="6916">
                  <c:v>#N/A</c:v>
                </c:pt>
                <c:pt idx="6917">
                  <c:v>#N/A</c:v>
                </c:pt>
                <c:pt idx="6918">
                  <c:v>#N/A</c:v>
                </c:pt>
                <c:pt idx="6919">
                  <c:v>#N/A</c:v>
                </c:pt>
                <c:pt idx="6920">
                  <c:v>#N/A</c:v>
                </c:pt>
                <c:pt idx="6921">
                  <c:v>#N/A</c:v>
                </c:pt>
                <c:pt idx="6922">
                  <c:v>#N/A</c:v>
                </c:pt>
                <c:pt idx="6923">
                  <c:v>#N/A</c:v>
                </c:pt>
                <c:pt idx="6924">
                  <c:v>#N/A</c:v>
                </c:pt>
                <c:pt idx="6925">
                  <c:v>#N/A</c:v>
                </c:pt>
                <c:pt idx="6926">
                  <c:v>#N/A</c:v>
                </c:pt>
                <c:pt idx="6927">
                  <c:v>#N/A</c:v>
                </c:pt>
                <c:pt idx="6928">
                  <c:v>#N/A</c:v>
                </c:pt>
                <c:pt idx="6929">
                  <c:v>#N/A</c:v>
                </c:pt>
                <c:pt idx="6930">
                  <c:v>#N/A</c:v>
                </c:pt>
                <c:pt idx="6931">
                  <c:v>#N/A</c:v>
                </c:pt>
                <c:pt idx="6932">
                  <c:v>#N/A</c:v>
                </c:pt>
                <c:pt idx="6933">
                  <c:v>#N/A</c:v>
                </c:pt>
                <c:pt idx="6934">
                  <c:v>#N/A</c:v>
                </c:pt>
                <c:pt idx="6935">
                  <c:v>#N/A</c:v>
                </c:pt>
                <c:pt idx="6936">
                  <c:v>#N/A</c:v>
                </c:pt>
                <c:pt idx="6937">
                  <c:v>#N/A</c:v>
                </c:pt>
                <c:pt idx="6938">
                  <c:v>#N/A</c:v>
                </c:pt>
                <c:pt idx="6939">
                  <c:v>#N/A</c:v>
                </c:pt>
                <c:pt idx="6940">
                  <c:v>#N/A</c:v>
                </c:pt>
                <c:pt idx="6941">
                  <c:v>#N/A</c:v>
                </c:pt>
                <c:pt idx="6942">
                  <c:v>#N/A</c:v>
                </c:pt>
                <c:pt idx="6943">
                  <c:v>#N/A</c:v>
                </c:pt>
                <c:pt idx="6944">
                  <c:v>#N/A</c:v>
                </c:pt>
                <c:pt idx="6945">
                  <c:v>#N/A</c:v>
                </c:pt>
                <c:pt idx="6946">
                  <c:v>#N/A</c:v>
                </c:pt>
                <c:pt idx="6947">
                  <c:v>#N/A</c:v>
                </c:pt>
                <c:pt idx="6948">
                  <c:v>#N/A</c:v>
                </c:pt>
                <c:pt idx="6949">
                  <c:v>#N/A</c:v>
                </c:pt>
                <c:pt idx="6950">
                  <c:v>#N/A</c:v>
                </c:pt>
                <c:pt idx="6951">
                  <c:v>#N/A</c:v>
                </c:pt>
                <c:pt idx="6952">
                  <c:v>#N/A</c:v>
                </c:pt>
                <c:pt idx="6953">
                  <c:v>#N/A</c:v>
                </c:pt>
                <c:pt idx="6954">
                  <c:v>#N/A</c:v>
                </c:pt>
                <c:pt idx="6955">
                  <c:v>#N/A</c:v>
                </c:pt>
                <c:pt idx="6956">
                  <c:v>#N/A</c:v>
                </c:pt>
                <c:pt idx="6957">
                  <c:v>#N/A</c:v>
                </c:pt>
                <c:pt idx="6958">
                  <c:v>#N/A</c:v>
                </c:pt>
                <c:pt idx="6959">
                  <c:v>#N/A</c:v>
                </c:pt>
                <c:pt idx="6960">
                  <c:v>#N/A</c:v>
                </c:pt>
                <c:pt idx="6961">
                  <c:v>#N/A</c:v>
                </c:pt>
                <c:pt idx="6962">
                  <c:v>#N/A</c:v>
                </c:pt>
                <c:pt idx="6963">
                  <c:v>#N/A</c:v>
                </c:pt>
                <c:pt idx="6964">
                  <c:v>#N/A</c:v>
                </c:pt>
                <c:pt idx="6965">
                  <c:v>#N/A</c:v>
                </c:pt>
                <c:pt idx="6966">
                  <c:v>#N/A</c:v>
                </c:pt>
                <c:pt idx="6967">
                  <c:v>#N/A</c:v>
                </c:pt>
                <c:pt idx="6968">
                  <c:v>#N/A</c:v>
                </c:pt>
                <c:pt idx="6969">
                  <c:v>#N/A</c:v>
                </c:pt>
                <c:pt idx="6970">
                  <c:v>#N/A</c:v>
                </c:pt>
                <c:pt idx="6971">
                  <c:v>#N/A</c:v>
                </c:pt>
                <c:pt idx="6972">
                  <c:v>#N/A</c:v>
                </c:pt>
                <c:pt idx="6973">
                  <c:v>#N/A</c:v>
                </c:pt>
                <c:pt idx="6974">
                  <c:v>#N/A</c:v>
                </c:pt>
                <c:pt idx="6975">
                  <c:v>#N/A</c:v>
                </c:pt>
                <c:pt idx="6976">
                  <c:v>#N/A</c:v>
                </c:pt>
                <c:pt idx="6977">
                  <c:v>#N/A</c:v>
                </c:pt>
                <c:pt idx="6978">
                  <c:v>#N/A</c:v>
                </c:pt>
                <c:pt idx="6979">
                  <c:v>#N/A</c:v>
                </c:pt>
                <c:pt idx="6980">
                  <c:v>#N/A</c:v>
                </c:pt>
                <c:pt idx="6981">
                  <c:v>#N/A</c:v>
                </c:pt>
                <c:pt idx="6982">
                  <c:v>#N/A</c:v>
                </c:pt>
                <c:pt idx="6983">
                  <c:v>#N/A</c:v>
                </c:pt>
                <c:pt idx="6984">
                  <c:v>#N/A</c:v>
                </c:pt>
                <c:pt idx="6985">
                  <c:v>#N/A</c:v>
                </c:pt>
                <c:pt idx="6986">
                  <c:v>#N/A</c:v>
                </c:pt>
                <c:pt idx="6987">
                  <c:v>#N/A</c:v>
                </c:pt>
                <c:pt idx="6988">
                  <c:v>#N/A</c:v>
                </c:pt>
                <c:pt idx="6989">
                  <c:v>#N/A</c:v>
                </c:pt>
                <c:pt idx="6990">
                  <c:v>#N/A</c:v>
                </c:pt>
                <c:pt idx="6991">
                  <c:v>#N/A</c:v>
                </c:pt>
                <c:pt idx="6992">
                  <c:v>#N/A</c:v>
                </c:pt>
                <c:pt idx="6993">
                  <c:v>#N/A</c:v>
                </c:pt>
                <c:pt idx="6994">
                  <c:v>#N/A</c:v>
                </c:pt>
                <c:pt idx="6995">
                  <c:v>#N/A</c:v>
                </c:pt>
                <c:pt idx="6996">
                  <c:v>#N/A</c:v>
                </c:pt>
                <c:pt idx="6997">
                  <c:v>#N/A</c:v>
                </c:pt>
                <c:pt idx="6998">
                  <c:v>#N/A</c:v>
                </c:pt>
                <c:pt idx="6999">
                  <c:v>#N/A</c:v>
                </c:pt>
                <c:pt idx="7000">
                  <c:v>#N/A</c:v>
                </c:pt>
                <c:pt idx="7001">
                  <c:v>#N/A</c:v>
                </c:pt>
                <c:pt idx="7002">
                  <c:v>#N/A</c:v>
                </c:pt>
                <c:pt idx="7003">
                  <c:v>#N/A</c:v>
                </c:pt>
                <c:pt idx="7004">
                  <c:v>#N/A</c:v>
                </c:pt>
                <c:pt idx="7005">
                  <c:v>#N/A</c:v>
                </c:pt>
                <c:pt idx="7006">
                  <c:v>#N/A</c:v>
                </c:pt>
                <c:pt idx="7007">
                  <c:v>#N/A</c:v>
                </c:pt>
                <c:pt idx="7008">
                  <c:v>#N/A</c:v>
                </c:pt>
                <c:pt idx="7009">
                  <c:v>#N/A</c:v>
                </c:pt>
                <c:pt idx="7010">
                  <c:v>#N/A</c:v>
                </c:pt>
                <c:pt idx="7011">
                  <c:v>#N/A</c:v>
                </c:pt>
                <c:pt idx="7012">
                  <c:v>#N/A</c:v>
                </c:pt>
                <c:pt idx="7013">
                  <c:v>#N/A</c:v>
                </c:pt>
                <c:pt idx="7014">
                  <c:v>#N/A</c:v>
                </c:pt>
                <c:pt idx="7015">
                  <c:v>#N/A</c:v>
                </c:pt>
                <c:pt idx="7016">
                  <c:v>#N/A</c:v>
                </c:pt>
                <c:pt idx="7017">
                  <c:v>#N/A</c:v>
                </c:pt>
                <c:pt idx="7018">
                  <c:v>#N/A</c:v>
                </c:pt>
                <c:pt idx="7019">
                  <c:v>#N/A</c:v>
                </c:pt>
                <c:pt idx="7020">
                  <c:v>#N/A</c:v>
                </c:pt>
                <c:pt idx="7021">
                  <c:v>#N/A</c:v>
                </c:pt>
                <c:pt idx="7022">
                  <c:v>#N/A</c:v>
                </c:pt>
                <c:pt idx="7023">
                  <c:v>#N/A</c:v>
                </c:pt>
                <c:pt idx="7024">
                  <c:v>#N/A</c:v>
                </c:pt>
                <c:pt idx="7025">
                  <c:v>#N/A</c:v>
                </c:pt>
                <c:pt idx="7026">
                  <c:v>#N/A</c:v>
                </c:pt>
                <c:pt idx="7027">
                  <c:v>#N/A</c:v>
                </c:pt>
                <c:pt idx="7028">
                  <c:v>#N/A</c:v>
                </c:pt>
                <c:pt idx="7029">
                  <c:v>#N/A</c:v>
                </c:pt>
                <c:pt idx="7030">
                  <c:v>#N/A</c:v>
                </c:pt>
                <c:pt idx="7031">
                  <c:v>#N/A</c:v>
                </c:pt>
                <c:pt idx="7032">
                  <c:v>#N/A</c:v>
                </c:pt>
                <c:pt idx="7033">
                  <c:v>#N/A</c:v>
                </c:pt>
                <c:pt idx="7034">
                  <c:v>#N/A</c:v>
                </c:pt>
                <c:pt idx="7035">
                  <c:v>#N/A</c:v>
                </c:pt>
                <c:pt idx="7036">
                  <c:v>#N/A</c:v>
                </c:pt>
                <c:pt idx="7037">
                  <c:v>#N/A</c:v>
                </c:pt>
                <c:pt idx="7038">
                  <c:v>#N/A</c:v>
                </c:pt>
                <c:pt idx="7039">
                  <c:v>#N/A</c:v>
                </c:pt>
                <c:pt idx="7040">
                  <c:v>#N/A</c:v>
                </c:pt>
                <c:pt idx="7041">
                  <c:v>#N/A</c:v>
                </c:pt>
                <c:pt idx="7042">
                  <c:v>#N/A</c:v>
                </c:pt>
              </c:numCache>
            </c:numRef>
          </c:xVal>
          <c:yVal>
            <c:numRef>
              <c:f>'Churn_Data'!$AD$2:$AD$7044</c:f>
              <c:numCache>
                <c:formatCode>General</c:formatCode>
                <c:ptCount val="7043"/>
                <c:pt idx="0">
                  <c:v>70.45</c:v>
                </c:pt>
                <c:pt idx="1">
                  <c:v>70.599999999999994</c:v>
                </c:pt>
                <c:pt idx="2">
                  <c:v>70</c:v>
                </c:pt>
                <c:pt idx="3">
                  <c:v>69.55</c:v>
                </c:pt>
                <c:pt idx="4">
                  <c:v>#N/A</c:v>
                </c:pt>
                <c:pt idx="5">
                  <c:v>69.55</c:v>
                </c:pt>
                <c:pt idx="6">
                  <c:v>69.900000000000006</c:v>
                </c:pt>
                <c:pt idx="7">
                  <c:v>69.25</c:v>
                </c:pt>
                <c:pt idx="8">
                  <c:v>69.599999999999994</c:v>
                </c:pt>
                <c:pt idx="9">
                  <c:v>69.900000000000006</c:v>
                </c:pt>
                <c:pt idx="10">
                  <c:v>71.650000000000006</c:v>
                </c:pt>
                <c:pt idx="11">
                  <c:v>70.05</c:v>
                </c:pt>
                <c:pt idx="12">
                  <c:v>69.95</c:v>
                </c:pt>
                <c:pt idx="13">
                  <c:v>#N/A</c:v>
                </c:pt>
                <c:pt idx="14">
                  <c:v>71.349999999999994</c:v>
                </c:pt>
                <c:pt idx="15">
                  <c:v>69.75</c:v>
                </c:pt>
                <c:pt idx="16">
                  <c:v>70.55</c:v>
                </c:pt>
                <c:pt idx="17">
                  <c:v>70.900000000000006</c:v>
                </c:pt>
                <c:pt idx="18">
                  <c:v>71.55</c:v>
                </c:pt>
                <c:pt idx="19">
                  <c:v>70.150000000000006</c:v>
                </c:pt>
                <c:pt idx="20">
                  <c:v>#N/A</c:v>
                </c:pt>
                <c:pt idx="21">
                  <c:v>69.5</c:v>
                </c:pt>
                <c:pt idx="22">
                  <c:v>#N/A</c:v>
                </c:pt>
                <c:pt idx="23">
                  <c:v>69.75</c:v>
                </c:pt>
                <c:pt idx="24">
                  <c:v>71</c:v>
                </c:pt>
                <c:pt idx="25">
                  <c:v>69.25</c:v>
                </c:pt>
                <c:pt idx="26">
                  <c:v>#N/A</c:v>
                </c:pt>
                <c:pt idx="27">
                  <c:v>69.099999999999994</c:v>
                </c:pt>
                <c:pt idx="28">
                  <c:v>69.599999999999994</c:v>
                </c:pt>
                <c:pt idx="29">
                  <c:v>#N/A</c:v>
                </c:pt>
                <c:pt idx="30">
                  <c:v>#N/A</c:v>
                </c:pt>
                <c:pt idx="31">
                  <c:v>69.8</c:v>
                </c:pt>
                <c:pt idx="32">
                  <c:v>#N/A</c:v>
                </c:pt>
                <c:pt idx="33">
                  <c:v>69.099999999999994</c:v>
                </c:pt>
                <c:pt idx="34">
                  <c:v>71.150000000000006</c:v>
                </c:pt>
                <c:pt idx="35">
                  <c:v>70.8</c:v>
                </c:pt>
                <c:pt idx="36">
                  <c:v>68.95</c:v>
                </c:pt>
                <c:pt idx="37">
                  <c:v>71.650000000000006</c:v>
                </c:pt>
                <c:pt idx="38">
                  <c:v>70.849999999999994</c:v>
                </c:pt>
                <c:pt idx="39">
                  <c:v>69.099999999999994</c:v>
                </c:pt>
                <c:pt idx="40">
                  <c:v>#N/A</c:v>
                </c:pt>
                <c:pt idx="41">
                  <c:v>70.5</c:v>
                </c:pt>
                <c:pt idx="42">
                  <c:v>69.599999999999994</c:v>
                </c:pt>
                <c:pt idx="43">
                  <c:v>68.5</c:v>
                </c:pt>
                <c:pt idx="44">
                  <c:v>69.95</c:v>
                </c:pt>
                <c:pt idx="45">
                  <c:v>70.45</c:v>
                </c:pt>
                <c:pt idx="46">
                  <c:v>69.849999999999994</c:v>
                </c:pt>
                <c:pt idx="47">
                  <c:v>69.400000000000006</c:v>
                </c:pt>
                <c:pt idx="48">
                  <c:v>#N/A</c:v>
                </c:pt>
                <c:pt idx="49">
                  <c:v>70.099999999999994</c:v>
                </c:pt>
                <c:pt idx="50">
                  <c:v>69.349999999999994</c:v>
                </c:pt>
                <c:pt idx="51">
                  <c:v>70</c:v>
                </c:pt>
                <c:pt idx="52">
                  <c:v>#N/A</c:v>
                </c:pt>
                <c:pt idx="53">
                  <c:v>71.099999999999994</c:v>
                </c:pt>
                <c:pt idx="54">
                  <c:v>69.8</c:v>
                </c:pt>
                <c:pt idx="55">
                  <c:v>69.400000000000006</c:v>
                </c:pt>
                <c:pt idx="56">
                  <c:v>70.3</c:v>
                </c:pt>
                <c:pt idx="57">
                  <c:v>70.400000000000006</c:v>
                </c:pt>
                <c:pt idx="58">
                  <c:v>69.650000000000006</c:v>
                </c:pt>
                <c:pt idx="59">
                  <c:v>70.599999999999994</c:v>
                </c:pt>
                <c:pt idx="60">
                  <c:v>69.55</c:v>
                </c:pt>
                <c:pt idx="61">
                  <c:v>70.150000000000006</c:v>
                </c:pt>
                <c:pt idx="62">
                  <c:v>69.849999999999994</c:v>
                </c:pt>
                <c:pt idx="63">
                  <c:v>70.25</c:v>
                </c:pt>
                <c:pt idx="64">
                  <c:v>71.349999999999994</c:v>
                </c:pt>
                <c:pt idx="65">
                  <c:v>70.150000000000006</c:v>
                </c:pt>
                <c:pt idx="66">
                  <c:v>69.650000000000006</c:v>
                </c:pt>
                <c:pt idx="67">
                  <c:v>71</c:v>
                </c:pt>
                <c:pt idx="68">
                  <c:v>70.3</c:v>
                </c:pt>
                <c:pt idx="69">
                  <c:v>69.650000000000006</c:v>
                </c:pt>
                <c:pt idx="70">
                  <c:v>70.75</c:v>
                </c:pt>
                <c:pt idx="71">
                  <c:v>#N/A</c:v>
                </c:pt>
                <c:pt idx="72">
                  <c:v>69.95</c:v>
                </c:pt>
                <c:pt idx="73">
                  <c:v>70.099999999999994</c:v>
                </c:pt>
                <c:pt idx="74">
                  <c:v>69.5</c:v>
                </c:pt>
                <c:pt idx="75">
                  <c:v>69.2</c:v>
                </c:pt>
                <c:pt idx="76">
                  <c:v>69.650000000000006</c:v>
                </c:pt>
                <c:pt idx="77">
                  <c:v>68.650000000000006</c:v>
                </c:pt>
                <c:pt idx="78">
                  <c:v>70.849999999999994</c:v>
                </c:pt>
                <c:pt idx="79">
                  <c:v>69.900000000000006</c:v>
                </c:pt>
                <c:pt idx="80">
                  <c:v>69.150000000000006</c:v>
                </c:pt>
                <c:pt idx="81">
                  <c:v>69.2</c:v>
                </c:pt>
                <c:pt idx="82">
                  <c:v>70.3</c:v>
                </c:pt>
                <c:pt idx="83">
                  <c:v>69.7</c:v>
                </c:pt>
                <c:pt idx="84">
                  <c:v>69.349999999999994</c:v>
                </c:pt>
                <c:pt idx="85">
                  <c:v>69.599999999999994</c:v>
                </c:pt>
                <c:pt idx="86">
                  <c:v>70.650000000000006</c:v>
                </c:pt>
                <c:pt idx="87">
                  <c:v>#N/A</c:v>
                </c:pt>
                <c:pt idx="88">
                  <c:v>45.65</c:v>
                </c:pt>
                <c:pt idx="89">
                  <c:v>#N/A</c:v>
                </c:pt>
                <c:pt idx="90">
                  <c:v>#N/A</c:v>
                </c:pt>
                <c:pt idx="91">
                  <c:v>#N/A</c:v>
                </c:pt>
                <c:pt idx="92">
                  <c:v>#N/A</c:v>
                </c:pt>
                <c:pt idx="93">
                  <c:v>45.7</c:v>
                </c:pt>
                <c:pt idx="94">
                  <c:v>44.4</c:v>
                </c:pt>
                <c:pt idx="95">
                  <c:v>44.7</c:v>
                </c:pt>
                <c:pt idx="96">
                  <c:v>45.7</c:v>
                </c:pt>
                <c:pt idx="97">
                  <c:v>45.85</c:v>
                </c:pt>
                <c:pt idx="98">
                  <c:v>45.3</c:v>
                </c:pt>
                <c:pt idx="99">
                  <c:v>45.05</c:v>
                </c:pt>
                <c:pt idx="100">
                  <c:v>45.85</c:v>
                </c:pt>
                <c:pt idx="101">
                  <c:v>#N/A</c:v>
                </c:pt>
                <c:pt idx="102">
                  <c:v>#N/A</c:v>
                </c:pt>
                <c:pt idx="103">
                  <c:v>45.1</c:v>
                </c:pt>
                <c:pt idx="104">
                  <c:v>#N/A</c:v>
                </c:pt>
                <c:pt idx="105">
                  <c:v>46.2</c:v>
                </c:pt>
                <c:pt idx="106">
                  <c:v>45.15</c:v>
                </c:pt>
                <c:pt idx="107">
                  <c:v>45.95</c:v>
                </c:pt>
                <c:pt idx="108">
                  <c:v>#N/A</c:v>
                </c:pt>
                <c:pt idx="109">
                  <c:v>#N/A</c:v>
                </c:pt>
                <c:pt idx="110">
                  <c:v>45.1</c:v>
                </c:pt>
                <c:pt idx="111">
                  <c:v>45.7</c:v>
                </c:pt>
                <c:pt idx="112">
                  <c:v>45.3</c:v>
                </c:pt>
                <c:pt idx="113">
                  <c:v>#N/A</c:v>
                </c:pt>
                <c:pt idx="114">
                  <c:v>#N/A</c:v>
                </c:pt>
                <c:pt idx="115">
                  <c:v>#N/A</c:v>
                </c:pt>
                <c:pt idx="116">
                  <c:v>45.95</c:v>
                </c:pt>
                <c:pt idx="117">
                  <c:v>#N/A</c:v>
                </c:pt>
                <c:pt idx="118">
                  <c:v>#N/A</c:v>
                </c:pt>
                <c:pt idx="119">
                  <c:v>44.4</c:v>
                </c:pt>
                <c:pt idx="120">
                  <c:v>#N/A</c:v>
                </c:pt>
                <c:pt idx="121">
                  <c:v>45.05</c:v>
                </c:pt>
                <c:pt idx="122">
                  <c:v>45.4</c:v>
                </c:pt>
                <c:pt idx="123">
                  <c:v>#N/A</c:v>
                </c:pt>
                <c:pt idx="124">
                  <c:v>45.3</c:v>
                </c:pt>
                <c:pt idx="125">
                  <c:v>46.3</c:v>
                </c:pt>
                <c:pt idx="126">
                  <c:v>44.15</c:v>
                </c:pt>
                <c:pt idx="127">
                  <c:v>#N/A</c:v>
                </c:pt>
                <c:pt idx="128">
                  <c:v>#N/A</c:v>
                </c:pt>
                <c:pt idx="129">
                  <c:v>45.65</c:v>
                </c:pt>
                <c:pt idx="130">
                  <c:v>#N/A</c:v>
                </c:pt>
                <c:pt idx="131">
                  <c:v>45.8</c:v>
                </c:pt>
                <c:pt idx="132">
                  <c:v>#N/A</c:v>
                </c:pt>
                <c:pt idx="133">
                  <c:v>45.75</c:v>
                </c:pt>
                <c:pt idx="134">
                  <c:v>42.9</c:v>
                </c:pt>
                <c:pt idx="135">
                  <c:v>#N/A</c:v>
                </c:pt>
                <c:pt idx="136">
                  <c:v>#N/A</c:v>
                </c:pt>
                <c:pt idx="137">
                  <c:v>#N/A</c:v>
                </c:pt>
                <c:pt idx="138">
                  <c:v>#N/A</c:v>
                </c:pt>
                <c:pt idx="139">
                  <c:v>44.45</c:v>
                </c:pt>
                <c:pt idx="140">
                  <c:v>#N/A</c:v>
                </c:pt>
                <c:pt idx="141">
                  <c:v>44.1</c:v>
                </c:pt>
                <c:pt idx="142">
                  <c:v>#N/A</c:v>
                </c:pt>
                <c:pt idx="143">
                  <c:v>45.6</c:v>
                </c:pt>
                <c:pt idx="144">
                  <c:v>44.35</c:v>
                </c:pt>
                <c:pt idx="145">
                  <c:v>#N/A</c:v>
                </c:pt>
                <c:pt idx="146">
                  <c:v>46</c:v>
                </c:pt>
                <c:pt idx="147">
                  <c:v>44.4</c:v>
                </c:pt>
                <c:pt idx="148">
                  <c:v>#N/A</c:v>
                </c:pt>
                <c:pt idx="149">
                  <c:v>#N/A</c:v>
                </c:pt>
                <c:pt idx="150">
                  <c:v>44.9</c:v>
                </c:pt>
                <c:pt idx="151">
                  <c:v>45.3</c:v>
                </c:pt>
                <c:pt idx="152">
                  <c:v>#N/A</c:v>
                </c:pt>
                <c:pt idx="153">
                  <c:v>43.95</c:v>
                </c:pt>
                <c:pt idx="154">
                  <c:v>45.1</c:v>
                </c:pt>
                <c:pt idx="155">
                  <c:v>24.8</c:v>
                </c:pt>
                <c:pt idx="156">
                  <c:v>#N/A</c:v>
                </c:pt>
                <c:pt idx="157">
                  <c:v>24.8</c:v>
                </c:pt>
                <c:pt idx="158">
                  <c:v>#N/A</c:v>
                </c:pt>
                <c:pt idx="159">
                  <c:v>#N/A</c:v>
                </c:pt>
                <c:pt idx="160">
                  <c:v>#N/A</c:v>
                </c:pt>
                <c:pt idx="161">
                  <c:v>74.349999999999994</c:v>
                </c:pt>
                <c:pt idx="162">
                  <c:v>75.05</c:v>
                </c:pt>
                <c:pt idx="163">
                  <c:v>24.6</c:v>
                </c:pt>
                <c:pt idx="164">
                  <c:v>73.55</c:v>
                </c:pt>
                <c:pt idx="165">
                  <c:v>74.900000000000006</c:v>
                </c:pt>
                <c:pt idx="166">
                  <c:v>#N/A</c:v>
                </c:pt>
                <c:pt idx="167">
                  <c:v>25.2</c:v>
                </c:pt>
                <c:pt idx="168">
                  <c:v>49.95</c:v>
                </c:pt>
                <c:pt idx="169">
                  <c:v>76</c:v>
                </c:pt>
                <c:pt idx="170">
                  <c:v>50.45</c:v>
                </c:pt>
                <c:pt idx="171">
                  <c:v>#N/A</c:v>
                </c:pt>
                <c:pt idx="172">
                  <c:v>74.7</c:v>
                </c:pt>
                <c:pt idx="173">
                  <c:v>25.8</c:v>
                </c:pt>
                <c:pt idx="174">
                  <c:v>74.95</c:v>
                </c:pt>
                <c:pt idx="175">
                  <c:v>#N/A</c:v>
                </c:pt>
                <c:pt idx="176">
                  <c:v>75.45</c:v>
                </c:pt>
                <c:pt idx="177">
                  <c:v>#N/A</c:v>
                </c:pt>
                <c:pt idx="178">
                  <c:v>#N/A</c:v>
                </c:pt>
                <c:pt idx="179">
                  <c:v>75.3</c:v>
                </c:pt>
                <c:pt idx="180">
                  <c:v>#N/A</c:v>
                </c:pt>
                <c:pt idx="181">
                  <c:v>74.5</c:v>
                </c:pt>
                <c:pt idx="182">
                  <c:v>25.15</c:v>
                </c:pt>
                <c:pt idx="183">
                  <c:v>77.150000000000006</c:v>
                </c:pt>
                <c:pt idx="184">
                  <c:v>74.25</c:v>
                </c:pt>
                <c:pt idx="185">
                  <c:v>50.1</c:v>
                </c:pt>
                <c:pt idx="186">
                  <c:v>74.400000000000006</c:v>
                </c:pt>
                <c:pt idx="187">
                  <c:v>#N/A</c:v>
                </c:pt>
                <c:pt idx="188">
                  <c:v>#N/A</c:v>
                </c:pt>
                <c:pt idx="189">
                  <c:v>25.1</c:v>
                </c:pt>
                <c:pt idx="190">
                  <c:v>25.05</c:v>
                </c:pt>
                <c:pt idx="191">
                  <c:v>#N/A</c:v>
                </c:pt>
                <c:pt idx="192">
                  <c:v>75.349999999999994</c:v>
                </c:pt>
                <c:pt idx="193">
                  <c:v>74.599999999999994</c:v>
                </c:pt>
                <c:pt idx="194">
                  <c:v>25.25</c:v>
                </c:pt>
                <c:pt idx="195">
                  <c:v>75.099999999999994</c:v>
                </c:pt>
                <c:pt idx="196">
                  <c:v>#N/A</c:v>
                </c:pt>
                <c:pt idx="197">
                  <c:v>24.45</c:v>
                </c:pt>
                <c:pt idx="198">
                  <c:v>25.2</c:v>
                </c:pt>
                <c:pt idx="199">
                  <c:v>74.2</c:v>
                </c:pt>
                <c:pt idx="200">
                  <c:v>24.25</c:v>
                </c:pt>
                <c:pt idx="201">
                  <c:v>25.1</c:v>
                </c:pt>
                <c:pt idx="202">
                  <c:v>24.75</c:v>
                </c:pt>
                <c:pt idx="203">
                  <c:v>50.55</c:v>
                </c:pt>
                <c:pt idx="204">
                  <c:v>#N/A</c:v>
                </c:pt>
                <c:pt idx="205">
                  <c:v>74.45</c:v>
                </c:pt>
                <c:pt idx="206">
                  <c:v>24.8</c:v>
                </c:pt>
                <c:pt idx="207">
                  <c:v>73.650000000000006</c:v>
                </c:pt>
                <c:pt idx="208">
                  <c:v>#N/A</c:v>
                </c:pt>
                <c:pt idx="209">
                  <c:v>#N/A</c:v>
                </c:pt>
                <c:pt idx="210">
                  <c:v>23.45</c:v>
                </c:pt>
                <c:pt idx="211">
                  <c:v>25.7</c:v>
                </c:pt>
                <c:pt idx="212">
                  <c:v>74.400000000000006</c:v>
                </c:pt>
                <c:pt idx="213">
                  <c:v>25.05</c:v>
                </c:pt>
                <c:pt idx="214">
                  <c:v>#N/A</c:v>
                </c:pt>
                <c:pt idx="215">
                  <c:v>25.3</c:v>
                </c:pt>
                <c:pt idx="216">
                  <c:v>76.45</c:v>
                </c:pt>
                <c:pt idx="217">
                  <c:v>74.5</c:v>
                </c:pt>
                <c:pt idx="218">
                  <c:v>#N/A</c:v>
                </c:pt>
                <c:pt idx="219">
                  <c:v>74.45</c:v>
                </c:pt>
                <c:pt idx="220">
                  <c:v>75.75</c:v>
                </c:pt>
                <c:pt idx="221">
                  <c:v>35.450000000000003</c:v>
                </c:pt>
                <c:pt idx="222">
                  <c:v>79.900000000000006</c:v>
                </c:pt>
                <c:pt idx="223">
                  <c:v>55</c:v>
                </c:pt>
                <c:pt idx="224">
                  <c:v>85</c:v>
                </c:pt>
                <c:pt idx="225">
                  <c:v>80</c:v>
                </c:pt>
                <c:pt idx="226">
                  <c:v>86.6</c:v>
                </c:pt>
                <c:pt idx="227">
                  <c:v>35.549999999999997</c:v>
                </c:pt>
                <c:pt idx="228">
                  <c:v>60.15</c:v>
                </c:pt>
                <c:pt idx="229">
                  <c:v>85.8</c:v>
                </c:pt>
                <c:pt idx="230">
                  <c:v>#N/A</c:v>
                </c:pt>
                <c:pt idx="231">
                  <c:v>#N/A</c:v>
                </c:pt>
                <c:pt idx="232">
                  <c:v>35.9</c:v>
                </c:pt>
                <c:pt idx="233">
                  <c:v>35.25</c:v>
                </c:pt>
                <c:pt idx="234">
                  <c:v>54.75</c:v>
                </c:pt>
                <c:pt idx="235">
                  <c:v>#N/A</c:v>
                </c:pt>
                <c:pt idx="236">
                  <c:v>81.95</c:v>
                </c:pt>
                <c:pt idx="237">
                  <c:v>79.7</c:v>
                </c:pt>
                <c:pt idx="238">
                  <c:v>#N/A</c:v>
                </c:pt>
                <c:pt idx="239">
                  <c:v>85.45</c:v>
                </c:pt>
                <c:pt idx="240">
                  <c:v>79.599999999999994</c:v>
                </c:pt>
                <c:pt idx="241">
                  <c:v>80.150000000000006</c:v>
                </c:pt>
                <c:pt idx="242">
                  <c:v>80.849999999999994</c:v>
                </c:pt>
                <c:pt idx="243">
                  <c:v>78.650000000000006</c:v>
                </c:pt>
                <c:pt idx="244">
                  <c:v>85.05</c:v>
                </c:pt>
                <c:pt idx="245">
                  <c:v>81.099999999999994</c:v>
                </c:pt>
                <c:pt idx="246">
                  <c:v>55.7</c:v>
                </c:pt>
                <c:pt idx="247">
                  <c:v>79.599999999999994</c:v>
                </c:pt>
                <c:pt idx="248">
                  <c:v>#N/A</c:v>
                </c:pt>
                <c:pt idx="249">
                  <c:v>55.4</c:v>
                </c:pt>
                <c:pt idx="250">
                  <c:v>79.25</c:v>
                </c:pt>
                <c:pt idx="251">
                  <c:v>80.5</c:v>
                </c:pt>
                <c:pt idx="252">
                  <c:v>35.049999999999997</c:v>
                </c:pt>
                <c:pt idx="253">
                  <c:v>56.25</c:v>
                </c:pt>
                <c:pt idx="254">
                  <c:v>80.8</c:v>
                </c:pt>
                <c:pt idx="255">
                  <c:v>79.349999999999994</c:v>
                </c:pt>
                <c:pt idx="256">
                  <c:v>55.2</c:v>
                </c:pt>
                <c:pt idx="257">
                  <c:v>85.7</c:v>
                </c:pt>
                <c:pt idx="258">
                  <c:v>89.55</c:v>
                </c:pt>
                <c:pt idx="259">
                  <c:v>89.9</c:v>
                </c:pt>
                <c:pt idx="260">
                  <c:v>90.55</c:v>
                </c:pt>
                <c:pt idx="261">
                  <c:v>#N/A</c:v>
                </c:pt>
                <c:pt idx="262">
                  <c:v>80.25</c:v>
                </c:pt>
                <c:pt idx="263">
                  <c:v>#N/A</c:v>
                </c:pt>
                <c:pt idx="264">
                  <c:v>79.2</c:v>
                </c:pt>
                <c:pt idx="265">
                  <c:v>79.099999999999994</c:v>
                </c:pt>
                <c:pt idx="266">
                  <c:v>34.700000000000003</c:v>
                </c:pt>
                <c:pt idx="267">
                  <c:v>59.85</c:v>
                </c:pt>
                <c:pt idx="268">
                  <c:v>93.55</c:v>
                </c:pt>
                <c:pt idx="269">
                  <c:v>79.95</c:v>
                </c:pt>
                <c:pt idx="270">
                  <c:v>91.3</c:v>
                </c:pt>
                <c:pt idx="271">
                  <c:v>79.5</c:v>
                </c:pt>
                <c:pt idx="272">
                  <c:v>88.35</c:v>
                </c:pt>
                <c:pt idx="273">
                  <c:v>94.6</c:v>
                </c:pt>
                <c:pt idx="274">
                  <c:v>90.75</c:v>
                </c:pt>
                <c:pt idx="275">
                  <c:v>#N/A</c:v>
                </c:pt>
                <c:pt idx="276">
                  <c:v>86.05</c:v>
                </c:pt>
                <c:pt idx="277">
                  <c:v>95.65</c:v>
                </c:pt>
                <c:pt idx="278">
                  <c:v>89.15</c:v>
                </c:pt>
                <c:pt idx="279">
                  <c:v>79.55</c:v>
                </c:pt>
                <c:pt idx="280">
                  <c:v>84.5</c:v>
                </c:pt>
                <c:pt idx="281">
                  <c:v>53.5</c:v>
                </c:pt>
                <c:pt idx="282">
                  <c:v>93.85</c:v>
                </c:pt>
                <c:pt idx="283">
                  <c:v>78.45</c:v>
                </c:pt>
                <c:pt idx="284">
                  <c:v>95.1</c:v>
                </c:pt>
                <c:pt idx="285">
                  <c:v>90.55</c:v>
                </c:pt>
                <c:pt idx="286">
                  <c:v>79.05</c:v>
                </c:pt>
                <c:pt idx="287">
                  <c:v>78.8</c:v>
                </c:pt>
                <c:pt idx="288">
                  <c:v>78.05</c:v>
                </c:pt>
                <c:pt idx="289">
                  <c:v>90.6</c:v>
                </c:pt>
                <c:pt idx="290">
                  <c:v>79.55</c:v>
                </c:pt>
                <c:pt idx="291">
                  <c:v>89.1</c:v>
                </c:pt>
                <c:pt idx="292">
                  <c:v>80.55</c:v>
                </c:pt>
                <c:pt idx="293">
                  <c:v>78.95</c:v>
                </c:pt>
                <c:pt idx="294">
                  <c:v>94</c:v>
                </c:pt>
                <c:pt idx="295">
                  <c:v>35.75</c:v>
                </c:pt>
                <c:pt idx="296">
                  <c:v>90.85</c:v>
                </c:pt>
                <c:pt idx="297">
                  <c:v>#N/A</c:v>
                </c:pt>
                <c:pt idx="298">
                  <c:v>36.450000000000003</c:v>
                </c:pt>
                <c:pt idx="299">
                  <c:v>79.650000000000006</c:v>
                </c:pt>
                <c:pt idx="300">
                  <c:v>80.05</c:v>
                </c:pt>
                <c:pt idx="301">
                  <c:v>#N/A</c:v>
                </c:pt>
                <c:pt idx="302">
                  <c:v>#N/A</c:v>
                </c:pt>
                <c:pt idx="303">
                  <c:v>84.65</c:v>
                </c:pt>
                <c:pt idx="304">
                  <c:v>#N/A</c:v>
                </c:pt>
                <c:pt idx="305">
                  <c:v>53.55</c:v>
                </c:pt>
                <c:pt idx="306">
                  <c:v>89.3</c:v>
                </c:pt>
                <c:pt idx="307">
                  <c:v>79.349999999999994</c:v>
                </c:pt>
                <c:pt idx="308">
                  <c:v>45.3</c:v>
                </c:pt>
                <c:pt idx="309">
                  <c:v>93.3</c:v>
                </c:pt>
                <c:pt idx="310">
                  <c:v>55</c:v>
                </c:pt>
                <c:pt idx="311">
                  <c:v>#N/A</c:v>
                </c:pt>
                <c:pt idx="312">
                  <c:v>95.45</c:v>
                </c:pt>
                <c:pt idx="313">
                  <c:v>#N/A</c:v>
                </c:pt>
                <c:pt idx="314">
                  <c:v>30.2</c:v>
                </c:pt>
                <c:pt idx="315">
                  <c:v>29.95</c:v>
                </c:pt>
                <c:pt idx="316">
                  <c:v>40.200000000000003</c:v>
                </c:pt>
                <c:pt idx="317">
                  <c:v>50.65</c:v>
                </c:pt>
                <c:pt idx="318">
                  <c:v>90.85</c:v>
                </c:pt>
                <c:pt idx="319">
                  <c:v>74.7</c:v>
                </c:pt>
                <c:pt idx="320">
                  <c:v>50.8</c:v>
                </c:pt>
                <c:pt idx="321">
                  <c:v>#N/A</c:v>
                </c:pt>
                <c:pt idx="322">
                  <c:v>31.35</c:v>
                </c:pt>
                <c:pt idx="323">
                  <c:v>75.8</c:v>
                </c:pt>
                <c:pt idx="324">
                  <c:v>#N/A</c:v>
                </c:pt>
                <c:pt idx="325">
                  <c:v>75.349999999999994</c:v>
                </c:pt>
                <c:pt idx="326">
                  <c:v>80.2</c:v>
                </c:pt>
                <c:pt idx="327">
                  <c:v>#N/A</c:v>
                </c:pt>
                <c:pt idx="328">
                  <c:v>#N/A</c:v>
                </c:pt>
                <c:pt idx="329">
                  <c:v>#N/A</c:v>
                </c:pt>
                <c:pt idx="330">
                  <c:v>50.75</c:v>
                </c:pt>
                <c:pt idx="331">
                  <c:v>50.55</c:v>
                </c:pt>
                <c:pt idx="332">
                  <c:v>100.25</c:v>
                </c:pt>
                <c:pt idx="333">
                  <c:v>84.3</c:v>
                </c:pt>
                <c:pt idx="334">
                  <c:v>74.349999999999994</c:v>
                </c:pt>
                <c:pt idx="335">
                  <c:v>74.7</c:v>
                </c:pt>
                <c:pt idx="336">
                  <c:v>#N/A</c:v>
                </c:pt>
                <c:pt idx="337">
                  <c:v>#N/A</c:v>
                </c:pt>
                <c:pt idx="338">
                  <c:v>#N/A</c:v>
                </c:pt>
                <c:pt idx="339">
                  <c:v>75.7</c:v>
                </c:pt>
                <c:pt idx="340">
                  <c:v>86</c:v>
                </c:pt>
                <c:pt idx="341">
                  <c:v>#N/A</c:v>
                </c:pt>
                <c:pt idx="342">
                  <c:v>90.6</c:v>
                </c:pt>
                <c:pt idx="343">
                  <c:v>76.400000000000006</c:v>
                </c:pt>
                <c:pt idx="344">
                  <c:v>73</c:v>
                </c:pt>
                <c:pt idx="345">
                  <c:v>79.150000000000006</c:v>
                </c:pt>
                <c:pt idx="346">
                  <c:v>74.3</c:v>
                </c:pt>
                <c:pt idx="347">
                  <c:v>#N/A</c:v>
                </c:pt>
                <c:pt idx="348">
                  <c:v>#N/A</c:v>
                </c:pt>
                <c:pt idx="349">
                  <c:v>49.15</c:v>
                </c:pt>
                <c:pt idx="350">
                  <c:v>#N/A</c:v>
                </c:pt>
                <c:pt idx="351">
                  <c:v>50.8</c:v>
                </c:pt>
                <c:pt idx="352">
                  <c:v>#N/A</c:v>
                </c:pt>
                <c:pt idx="353">
                  <c:v>#N/A</c:v>
                </c:pt>
                <c:pt idx="354">
                  <c:v>#N/A</c:v>
                </c:pt>
                <c:pt idx="355">
                  <c:v>41.05</c:v>
                </c:pt>
                <c:pt idx="356">
                  <c:v>#N/A</c:v>
                </c:pt>
                <c:pt idx="357">
                  <c:v>#N/A</c:v>
                </c:pt>
                <c:pt idx="358">
                  <c:v>48.55</c:v>
                </c:pt>
                <c:pt idx="359">
                  <c:v>68.650000000000006</c:v>
                </c:pt>
                <c:pt idx="360">
                  <c:v>#N/A</c:v>
                </c:pt>
                <c:pt idx="361">
                  <c:v>#N/A</c:v>
                </c:pt>
                <c:pt idx="362">
                  <c:v>#N/A</c:v>
                </c:pt>
                <c:pt idx="363">
                  <c:v>#N/A</c:v>
                </c:pt>
                <c:pt idx="364">
                  <c:v>50.6</c:v>
                </c:pt>
                <c:pt idx="365">
                  <c:v>40.1</c:v>
                </c:pt>
                <c:pt idx="366">
                  <c:v>#N/A</c:v>
                </c:pt>
                <c:pt idx="367">
                  <c:v>#N/A</c:v>
                </c:pt>
                <c:pt idx="368">
                  <c:v>51</c:v>
                </c:pt>
                <c:pt idx="369">
                  <c:v>#N/A</c:v>
                </c:pt>
                <c:pt idx="370">
                  <c:v>#N/A</c:v>
                </c:pt>
                <c:pt idx="371">
                  <c:v>#N/A</c:v>
                </c:pt>
                <c:pt idx="372">
                  <c:v>#N/A</c:v>
                </c:pt>
                <c:pt idx="373">
                  <c:v>#N/A</c:v>
                </c:pt>
                <c:pt idx="374">
                  <c:v>#N/A</c:v>
                </c:pt>
                <c:pt idx="375">
                  <c:v>#N/A</c:v>
                </c:pt>
                <c:pt idx="376">
                  <c:v>#N/A</c:v>
                </c:pt>
                <c:pt idx="377">
                  <c:v>#N/A</c:v>
                </c:pt>
                <c:pt idx="378">
                  <c:v>#N/A</c:v>
                </c:pt>
                <c:pt idx="379">
                  <c:v>39.299999999999997</c:v>
                </c:pt>
                <c:pt idx="380">
                  <c:v>#N/A</c:v>
                </c:pt>
                <c:pt idx="381">
                  <c:v>39.299999999999997</c:v>
                </c:pt>
                <c:pt idx="382">
                  <c:v>#N/A</c:v>
                </c:pt>
                <c:pt idx="383">
                  <c:v>#N/A</c:v>
                </c:pt>
                <c:pt idx="384">
                  <c:v>#N/A</c:v>
                </c:pt>
                <c:pt idx="385">
                  <c:v>#N/A</c:v>
                </c:pt>
                <c:pt idx="386">
                  <c:v>39</c:v>
                </c:pt>
                <c:pt idx="387">
                  <c:v>#N/A</c:v>
                </c:pt>
                <c:pt idx="388">
                  <c:v>#N/A</c:v>
                </c:pt>
                <c:pt idx="389">
                  <c:v>#N/A</c:v>
                </c:pt>
                <c:pt idx="390">
                  <c:v>54.4</c:v>
                </c:pt>
                <c:pt idx="391">
                  <c:v>#N/A</c:v>
                </c:pt>
                <c:pt idx="392">
                  <c:v>#N/A</c:v>
                </c:pt>
                <c:pt idx="393">
                  <c:v>28.45</c:v>
                </c:pt>
                <c:pt idx="394">
                  <c:v>29.95</c:v>
                </c:pt>
                <c:pt idx="395">
                  <c:v>#N/A</c:v>
                </c:pt>
                <c:pt idx="396">
                  <c:v>#N/A</c:v>
                </c:pt>
                <c:pt idx="397">
                  <c:v>#N/A</c:v>
                </c:pt>
                <c:pt idx="398">
                  <c:v>30.35</c:v>
                </c:pt>
                <c:pt idx="399">
                  <c:v>49.05</c:v>
                </c:pt>
                <c:pt idx="400">
                  <c:v>#N/A</c:v>
                </c:pt>
                <c:pt idx="401">
                  <c:v>#N/A</c:v>
                </c:pt>
                <c:pt idx="402">
                  <c:v>#N/A</c:v>
                </c:pt>
                <c:pt idx="403">
                  <c:v>#N/A</c:v>
                </c:pt>
                <c:pt idx="404">
                  <c:v>#N/A</c:v>
                </c:pt>
                <c:pt idx="405">
                  <c:v>#N/A</c:v>
                </c:pt>
                <c:pt idx="406">
                  <c:v>#N/A</c:v>
                </c:pt>
                <c:pt idx="407">
                  <c:v>#N/A</c:v>
                </c:pt>
                <c:pt idx="408">
                  <c:v>#N/A</c:v>
                </c:pt>
                <c:pt idx="409">
                  <c:v>#N/A</c:v>
                </c:pt>
                <c:pt idx="410">
                  <c:v>#N/A</c:v>
                </c:pt>
                <c:pt idx="411">
                  <c:v>50.4</c:v>
                </c:pt>
                <c:pt idx="412">
                  <c:v>#N/A</c:v>
                </c:pt>
                <c:pt idx="413">
                  <c:v>#N/A</c:v>
                </c:pt>
                <c:pt idx="414">
                  <c:v>29.2</c:v>
                </c:pt>
                <c:pt idx="415">
                  <c:v>#N/A</c:v>
                </c:pt>
                <c:pt idx="416">
                  <c:v>#N/A</c:v>
                </c:pt>
                <c:pt idx="417">
                  <c:v>#N/A</c:v>
                </c:pt>
                <c:pt idx="418">
                  <c:v>#N/A</c:v>
                </c:pt>
                <c:pt idx="419">
                  <c:v>30.3</c:v>
                </c:pt>
                <c:pt idx="420">
                  <c:v>30.6</c:v>
                </c:pt>
                <c:pt idx="421">
                  <c:v>#N/A</c:v>
                </c:pt>
                <c:pt idx="422">
                  <c:v>#N/A</c:v>
                </c:pt>
                <c:pt idx="423">
                  <c:v>#N/A</c:v>
                </c:pt>
                <c:pt idx="424">
                  <c:v>50.7</c:v>
                </c:pt>
                <c:pt idx="425">
                  <c:v>#N/A</c:v>
                </c:pt>
                <c:pt idx="426">
                  <c:v>#N/A</c:v>
                </c:pt>
                <c:pt idx="427">
                  <c:v>#N/A</c:v>
                </c:pt>
                <c:pt idx="428">
                  <c:v>50.15</c:v>
                </c:pt>
                <c:pt idx="429">
                  <c:v>#N/A</c:v>
                </c:pt>
                <c:pt idx="430">
                  <c:v>#N/A</c:v>
                </c:pt>
                <c:pt idx="431">
                  <c:v>#N/A</c:v>
                </c:pt>
                <c:pt idx="432">
                  <c:v>#N/A</c:v>
                </c:pt>
                <c:pt idx="433">
                  <c:v>#N/A</c:v>
                </c:pt>
                <c:pt idx="434">
                  <c:v>49.6</c:v>
                </c:pt>
                <c:pt idx="435">
                  <c:v>#N/A</c:v>
                </c:pt>
                <c:pt idx="436">
                  <c:v>#N/A</c:v>
                </c:pt>
                <c:pt idx="437">
                  <c:v>#N/A</c:v>
                </c:pt>
                <c:pt idx="438">
                  <c:v>30.5</c:v>
                </c:pt>
                <c:pt idx="439">
                  <c:v>#N/A</c:v>
                </c:pt>
                <c:pt idx="440">
                  <c:v>#N/A</c:v>
                </c:pt>
                <c:pt idx="441">
                  <c:v>31.05</c:v>
                </c:pt>
                <c:pt idx="442">
                  <c:v>55</c:v>
                </c:pt>
                <c:pt idx="443">
                  <c:v>#N/A</c:v>
                </c:pt>
                <c:pt idx="444">
                  <c:v>#N/A</c:v>
                </c:pt>
                <c:pt idx="445">
                  <c:v>#N/A</c:v>
                </c:pt>
                <c:pt idx="446">
                  <c:v>#N/A</c:v>
                </c:pt>
                <c:pt idx="447">
                  <c:v>29.6</c:v>
                </c:pt>
                <c:pt idx="448">
                  <c:v>#N/A</c:v>
                </c:pt>
                <c:pt idx="449">
                  <c:v>#N/A</c:v>
                </c:pt>
                <c:pt idx="450">
                  <c:v>#N/A</c:v>
                </c:pt>
                <c:pt idx="451">
                  <c:v>#N/A</c:v>
                </c:pt>
                <c:pt idx="452">
                  <c:v>#N/A</c:v>
                </c:pt>
                <c:pt idx="453">
                  <c:v>#N/A</c:v>
                </c:pt>
                <c:pt idx="454">
                  <c:v>#N/A</c:v>
                </c:pt>
                <c:pt idx="455">
                  <c:v>#N/A</c:v>
                </c:pt>
                <c:pt idx="456">
                  <c:v>#N/A</c:v>
                </c:pt>
                <c:pt idx="457">
                  <c:v>#N/A</c:v>
                </c:pt>
                <c:pt idx="458">
                  <c:v>#N/A</c:v>
                </c:pt>
                <c:pt idx="459">
                  <c:v>49.9</c:v>
                </c:pt>
                <c:pt idx="460">
                  <c:v>#N/A</c:v>
                </c:pt>
                <c:pt idx="461">
                  <c:v>#N/A</c:v>
                </c:pt>
                <c:pt idx="462">
                  <c:v>83.3</c:v>
                </c:pt>
                <c:pt idx="463">
                  <c:v>83.55</c:v>
                </c:pt>
                <c:pt idx="464">
                  <c:v>86.3</c:v>
                </c:pt>
                <c:pt idx="465">
                  <c:v>#N/A</c:v>
                </c:pt>
                <c:pt idx="466">
                  <c:v>85.9</c:v>
                </c:pt>
                <c:pt idx="467">
                  <c:v>#N/A</c:v>
                </c:pt>
                <c:pt idx="468">
                  <c:v>95.9</c:v>
                </c:pt>
                <c:pt idx="469">
                  <c:v>74.05</c:v>
                </c:pt>
                <c:pt idx="470">
                  <c:v>83.55</c:v>
                </c:pt>
                <c:pt idx="471">
                  <c:v>73.55</c:v>
                </c:pt>
                <c:pt idx="472">
                  <c:v>#N/A</c:v>
                </c:pt>
                <c:pt idx="473">
                  <c:v>83.6</c:v>
                </c:pt>
                <c:pt idx="474">
                  <c:v>#N/A</c:v>
                </c:pt>
                <c:pt idx="475">
                  <c:v>95</c:v>
                </c:pt>
                <c:pt idx="476">
                  <c:v>74.400000000000006</c:v>
                </c:pt>
                <c:pt idx="477">
                  <c:v>74.5</c:v>
                </c:pt>
                <c:pt idx="478">
                  <c:v>#N/A</c:v>
                </c:pt>
                <c:pt idx="479">
                  <c:v>#N/A</c:v>
                </c:pt>
                <c:pt idx="480">
                  <c:v>73.95</c:v>
                </c:pt>
                <c:pt idx="481">
                  <c:v>85.35</c:v>
                </c:pt>
                <c:pt idx="482">
                  <c:v>73.650000000000006</c:v>
                </c:pt>
                <c:pt idx="483">
                  <c:v>95.1</c:v>
                </c:pt>
                <c:pt idx="484">
                  <c:v>72.849999999999994</c:v>
                </c:pt>
                <c:pt idx="485">
                  <c:v>#N/A</c:v>
                </c:pt>
                <c:pt idx="486">
                  <c:v>#N/A</c:v>
                </c:pt>
                <c:pt idx="487">
                  <c:v>#N/A</c:v>
                </c:pt>
                <c:pt idx="488">
                  <c:v>#N/A</c:v>
                </c:pt>
                <c:pt idx="489">
                  <c:v>#N/A</c:v>
                </c:pt>
                <c:pt idx="490">
                  <c:v>#N/A</c:v>
                </c:pt>
                <c:pt idx="491">
                  <c:v>#N/A</c:v>
                </c:pt>
                <c:pt idx="492">
                  <c:v>74.7</c:v>
                </c:pt>
                <c:pt idx="493">
                  <c:v>94.75</c:v>
                </c:pt>
                <c:pt idx="494">
                  <c:v>#N/A</c:v>
                </c:pt>
                <c:pt idx="495">
                  <c:v>#N/A</c:v>
                </c:pt>
                <c:pt idx="496">
                  <c:v>87.15</c:v>
                </c:pt>
                <c:pt idx="497">
                  <c:v>73.849999999999994</c:v>
                </c:pt>
                <c:pt idx="498">
                  <c:v>85.35</c:v>
                </c:pt>
                <c:pt idx="499">
                  <c:v>83.75</c:v>
                </c:pt>
                <c:pt idx="500">
                  <c:v>#N/A</c:v>
                </c:pt>
                <c:pt idx="501">
                  <c:v>#N/A</c:v>
                </c:pt>
                <c:pt idx="502">
                  <c:v>86.3</c:v>
                </c:pt>
                <c:pt idx="503">
                  <c:v>76.45</c:v>
                </c:pt>
                <c:pt idx="504">
                  <c:v>#N/A</c:v>
                </c:pt>
                <c:pt idx="505">
                  <c:v>96.25</c:v>
                </c:pt>
                <c:pt idx="506">
                  <c:v>74.3</c:v>
                </c:pt>
                <c:pt idx="507">
                  <c:v>#N/A</c:v>
                </c:pt>
                <c:pt idx="508">
                  <c:v>#N/A</c:v>
                </c:pt>
                <c:pt idx="509">
                  <c:v>74.55</c:v>
                </c:pt>
                <c:pt idx="510">
                  <c:v>#N/A</c:v>
                </c:pt>
                <c:pt idx="511">
                  <c:v>74.400000000000006</c:v>
                </c:pt>
                <c:pt idx="512">
                  <c:v>84.15</c:v>
                </c:pt>
                <c:pt idx="513">
                  <c:v>84.4</c:v>
                </c:pt>
                <c:pt idx="514">
                  <c:v>76.650000000000006</c:v>
                </c:pt>
                <c:pt idx="515">
                  <c:v>#N/A</c:v>
                </c:pt>
                <c:pt idx="516">
                  <c:v>#N/A</c:v>
                </c:pt>
                <c:pt idx="517">
                  <c:v>#N/A</c:v>
                </c:pt>
                <c:pt idx="518">
                  <c:v>#N/A</c:v>
                </c:pt>
                <c:pt idx="519">
                  <c:v>94.25</c:v>
                </c:pt>
                <c:pt idx="520">
                  <c:v>#N/A</c:v>
                </c:pt>
                <c:pt idx="521">
                  <c:v>74.95</c:v>
                </c:pt>
                <c:pt idx="522">
                  <c:v>#N/A</c:v>
                </c:pt>
                <c:pt idx="523">
                  <c:v>#N/A</c:v>
                </c:pt>
                <c:pt idx="524">
                  <c:v>#N/A</c:v>
                </c:pt>
                <c:pt idx="525">
                  <c:v>#N/A</c:v>
                </c:pt>
                <c:pt idx="526">
                  <c:v>#N/A</c:v>
                </c:pt>
                <c:pt idx="527">
                  <c:v>84.3</c:v>
                </c:pt>
                <c:pt idx="528">
                  <c:v>#N/A</c:v>
                </c:pt>
                <c:pt idx="529">
                  <c:v>75.3</c:v>
                </c:pt>
                <c:pt idx="530">
                  <c:v>#N/A</c:v>
                </c:pt>
                <c:pt idx="531">
                  <c:v>84.85</c:v>
                </c:pt>
                <c:pt idx="532">
                  <c:v>84.95</c:v>
                </c:pt>
                <c:pt idx="533">
                  <c:v>#N/A</c:v>
                </c:pt>
                <c:pt idx="534">
                  <c:v>#N/A</c:v>
                </c:pt>
                <c:pt idx="535">
                  <c:v>#N/A</c:v>
                </c:pt>
                <c:pt idx="536">
                  <c:v>#N/A</c:v>
                </c:pt>
                <c:pt idx="537">
                  <c:v>#N/A</c:v>
                </c:pt>
                <c:pt idx="538">
                  <c:v>#N/A</c:v>
                </c:pt>
                <c:pt idx="539">
                  <c:v>#N/A</c:v>
                </c:pt>
                <c:pt idx="540">
                  <c:v>95.65</c:v>
                </c:pt>
                <c:pt idx="541">
                  <c:v>#N/A</c:v>
                </c:pt>
                <c:pt idx="542">
                  <c:v>84.2</c:v>
                </c:pt>
                <c:pt idx="543">
                  <c:v>#N/A</c:v>
                </c:pt>
                <c:pt idx="544">
                  <c:v>73.849999999999994</c:v>
                </c:pt>
                <c:pt idx="545">
                  <c:v>#N/A</c:v>
                </c:pt>
                <c:pt idx="546">
                  <c:v>#N/A</c:v>
                </c:pt>
                <c:pt idx="547">
                  <c:v>80.650000000000006</c:v>
                </c:pt>
                <c:pt idx="548">
                  <c:v>#N/A</c:v>
                </c:pt>
                <c:pt idx="549">
                  <c:v>#N/A</c:v>
                </c:pt>
                <c:pt idx="550">
                  <c:v>#N/A</c:v>
                </c:pt>
                <c:pt idx="551">
                  <c:v>#N/A</c:v>
                </c:pt>
                <c:pt idx="552">
                  <c:v>80.349999999999994</c:v>
                </c:pt>
                <c:pt idx="553">
                  <c:v>#N/A</c:v>
                </c:pt>
                <c:pt idx="554">
                  <c:v>90.05</c:v>
                </c:pt>
                <c:pt idx="555">
                  <c:v>#N/A</c:v>
                </c:pt>
                <c:pt idx="556">
                  <c:v>#N/A</c:v>
                </c:pt>
                <c:pt idx="557">
                  <c:v>#N/A</c:v>
                </c:pt>
                <c:pt idx="558">
                  <c:v>#N/A</c:v>
                </c:pt>
                <c:pt idx="559">
                  <c:v>80.599999999999994</c:v>
                </c:pt>
                <c:pt idx="560">
                  <c:v>99.05</c:v>
                </c:pt>
                <c:pt idx="561">
                  <c:v>#N/A</c:v>
                </c:pt>
                <c:pt idx="562">
                  <c:v>89.75</c:v>
                </c:pt>
                <c:pt idx="563">
                  <c:v>90.55</c:v>
                </c:pt>
                <c:pt idx="564">
                  <c:v>89.6</c:v>
                </c:pt>
                <c:pt idx="565">
                  <c:v>#N/A</c:v>
                </c:pt>
                <c:pt idx="566">
                  <c:v>#N/A</c:v>
                </c:pt>
                <c:pt idx="567">
                  <c:v>91.85</c:v>
                </c:pt>
                <c:pt idx="568">
                  <c:v>90.9</c:v>
                </c:pt>
                <c:pt idx="569">
                  <c:v>#N/A</c:v>
                </c:pt>
                <c:pt idx="570">
                  <c:v>#N/A</c:v>
                </c:pt>
                <c:pt idx="571">
                  <c:v>90</c:v>
                </c:pt>
                <c:pt idx="572">
                  <c:v>98.4</c:v>
                </c:pt>
                <c:pt idx="573">
                  <c:v>#N/A</c:v>
                </c:pt>
                <c:pt idx="574">
                  <c:v>89.6</c:v>
                </c:pt>
                <c:pt idx="575">
                  <c:v>#N/A</c:v>
                </c:pt>
                <c:pt idx="576">
                  <c:v>#N/A</c:v>
                </c:pt>
                <c:pt idx="577">
                  <c:v>#N/A</c:v>
                </c:pt>
                <c:pt idx="578">
                  <c:v>77.95</c:v>
                </c:pt>
                <c:pt idx="579">
                  <c:v>99.45</c:v>
                </c:pt>
                <c:pt idx="580">
                  <c:v>#N/A</c:v>
                </c:pt>
                <c:pt idx="581">
                  <c:v>#N/A</c:v>
                </c:pt>
                <c:pt idx="582">
                  <c:v>#N/A</c:v>
                </c:pt>
                <c:pt idx="583">
                  <c:v>#N/A</c:v>
                </c:pt>
                <c:pt idx="584">
                  <c:v>#N/A</c:v>
                </c:pt>
                <c:pt idx="585">
                  <c:v>80.05</c:v>
                </c:pt>
                <c:pt idx="586">
                  <c:v>#N/A</c:v>
                </c:pt>
                <c:pt idx="587">
                  <c:v>#N/A</c:v>
                </c:pt>
                <c:pt idx="588">
                  <c:v>79.599999999999994</c:v>
                </c:pt>
                <c:pt idx="589">
                  <c:v>#N/A</c:v>
                </c:pt>
                <c:pt idx="590">
                  <c:v>80.5</c:v>
                </c:pt>
                <c:pt idx="591">
                  <c:v>80.150000000000006</c:v>
                </c:pt>
                <c:pt idx="592">
                  <c:v>#N/A</c:v>
                </c:pt>
                <c:pt idx="593">
                  <c:v>81</c:v>
                </c:pt>
                <c:pt idx="594">
                  <c:v>#N/A</c:v>
                </c:pt>
                <c:pt idx="595">
                  <c:v>100.85</c:v>
                </c:pt>
                <c:pt idx="596">
                  <c:v>91.5</c:v>
                </c:pt>
                <c:pt idx="597">
                  <c:v>#N/A</c:v>
                </c:pt>
                <c:pt idx="598">
                  <c:v>#N/A</c:v>
                </c:pt>
                <c:pt idx="599">
                  <c:v>#N/A</c:v>
                </c:pt>
                <c:pt idx="600">
                  <c:v>89.3</c:v>
                </c:pt>
                <c:pt idx="601">
                  <c:v>80.7</c:v>
                </c:pt>
                <c:pt idx="602">
                  <c:v>#N/A</c:v>
                </c:pt>
                <c:pt idx="603">
                  <c:v>80.45</c:v>
                </c:pt>
                <c:pt idx="604">
                  <c:v>#N/A</c:v>
                </c:pt>
                <c:pt idx="605">
                  <c:v>99.35</c:v>
                </c:pt>
                <c:pt idx="606">
                  <c:v>#N/A</c:v>
                </c:pt>
                <c:pt idx="607">
                  <c:v>#N/A</c:v>
                </c:pt>
                <c:pt idx="608">
                  <c:v>#N/A</c:v>
                </c:pt>
                <c:pt idx="609">
                  <c:v>81.349999999999994</c:v>
                </c:pt>
                <c:pt idx="610">
                  <c:v>99.8</c:v>
                </c:pt>
                <c:pt idx="611">
                  <c:v>80.25</c:v>
                </c:pt>
                <c:pt idx="612">
                  <c:v>#N/A</c:v>
                </c:pt>
                <c:pt idx="613">
                  <c:v>89.5</c:v>
                </c:pt>
                <c:pt idx="614">
                  <c:v>82</c:v>
                </c:pt>
                <c:pt idx="615">
                  <c:v>101.3</c:v>
                </c:pt>
                <c:pt idx="616">
                  <c:v>#N/A</c:v>
                </c:pt>
                <c:pt idx="617">
                  <c:v>79.400000000000006</c:v>
                </c:pt>
                <c:pt idx="618">
                  <c:v>#N/A</c:v>
                </c:pt>
                <c:pt idx="619">
                  <c:v>#N/A</c:v>
                </c:pt>
                <c:pt idx="620">
                  <c:v>78.45</c:v>
                </c:pt>
                <c:pt idx="621">
                  <c:v>#N/A</c:v>
                </c:pt>
                <c:pt idx="622">
                  <c:v>#N/A</c:v>
                </c:pt>
                <c:pt idx="623">
                  <c:v>100</c:v>
                </c:pt>
                <c:pt idx="624">
                  <c:v>88.2</c:v>
                </c:pt>
                <c:pt idx="625">
                  <c:v>100.85</c:v>
                </c:pt>
                <c:pt idx="626">
                  <c:v>#N/A</c:v>
                </c:pt>
                <c:pt idx="627">
                  <c:v>79.150000000000006</c:v>
                </c:pt>
                <c:pt idx="628">
                  <c:v>#N/A</c:v>
                </c:pt>
                <c:pt idx="629">
                  <c:v>#N/A</c:v>
                </c:pt>
                <c:pt idx="630">
                  <c:v>#N/A</c:v>
                </c:pt>
                <c:pt idx="631">
                  <c:v>81</c:v>
                </c:pt>
                <c:pt idx="632">
                  <c:v>79.349999999999994</c:v>
                </c:pt>
                <c:pt idx="633">
                  <c:v>#N/A</c:v>
                </c:pt>
                <c:pt idx="634">
                  <c:v>#N/A</c:v>
                </c:pt>
                <c:pt idx="635">
                  <c:v>89.95</c:v>
                </c:pt>
                <c:pt idx="636">
                  <c:v>#N/A</c:v>
                </c:pt>
                <c:pt idx="637">
                  <c:v>#N/A</c:v>
                </c:pt>
                <c:pt idx="638">
                  <c:v>99.95</c:v>
                </c:pt>
                <c:pt idx="639">
                  <c:v>#N/A</c:v>
                </c:pt>
                <c:pt idx="640">
                  <c:v>89.7</c:v>
                </c:pt>
                <c:pt idx="641">
                  <c:v>#N/A</c:v>
                </c:pt>
                <c:pt idx="642">
                  <c:v>78.75</c:v>
                </c:pt>
                <c:pt idx="643">
                  <c:v>#N/A</c:v>
                </c:pt>
                <c:pt idx="644">
                  <c:v>#N/A</c:v>
                </c:pt>
                <c:pt idx="645">
                  <c:v>99.15</c:v>
                </c:pt>
                <c:pt idx="646">
                  <c:v>89.95</c:v>
                </c:pt>
                <c:pt idx="647">
                  <c:v>#N/A</c:v>
                </c:pt>
                <c:pt idx="648">
                  <c:v>#N/A</c:v>
                </c:pt>
                <c:pt idx="649">
                  <c:v>101.35</c:v>
                </c:pt>
                <c:pt idx="650">
                  <c:v>88.95</c:v>
                </c:pt>
                <c:pt idx="651">
                  <c:v>101.9</c:v>
                </c:pt>
                <c:pt idx="652">
                  <c:v>89.8</c:v>
                </c:pt>
                <c:pt idx="653">
                  <c:v>101.75</c:v>
                </c:pt>
                <c:pt idx="654">
                  <c:v>#N/A</c:v>
                </c:pt>
                <c:pt idx="655">
                  <c:v>102</c:v>
                </c:pt>
                <c:pt idx="656">
                  <c:v>#N/A</c:v>
                </c:pt>
                <c:pt idx="657">
                  <c:v>101</c:v>
                </c:pt>
                <c:pt idx="658">
                  <c:v>100.2</c:v>
                </c:pt>
                <c:pt idx="659">
                  <c:v>96.5</c:v>
                </c:pt>
                <c:pt idx="660">
                  <c:v>100.2</c:v>
                </c:pt>
                <c:pt idx="661">
                  <c:v>#N/A</c:v>
                </c:pt>
                <c:pt idx="662">
                  <c:v>100.55</c:v>
                </c:pt>
                <c:pt idx="663">
                  <c:v>#N/A</c:v>
                </c:pt>
                <c:pt idx="664">
                  <c:v>100.2</c:v>
                </c:pt>
                <c:pt idx="665">
                  <c:v>#N/A</c:v>
                </c:pt>
                <c:pt idx="666">
                  <c:v>#N/A</c:v>
                </c:pt>
                <c:pt idx="667">
                  <c:v>90.05</c:v>
                </c:pt>
                <c:pt idx="668">
                  <c:v>101.25</c:v>
                </c:pt>
                <c:pt idx="669">
                  <c:v>99.7</c:v>
                </c:pt>
                <c:pt idx="670">
                  <c:v>79.75</c:v>
                </c:pt>
                <c:pt idx="671">
                  <c:v>#N/A</c:v>
                </c:pt>
                <c:pt idx="672">
                  <c:v>79.5</c:v>
                </c:pt>
                <c:pt idx="673">
                  <c:v>100.25</c:v>
                </c:pt>
                <c:pt idx="674">
                  <c:v>80.650000000000006</c:v>
                </c:pt>
                <c:pt idx="675">
                  <c:v>89.85</c:v>
                </c:pt>
                <c:pt idx="676">
                  <c:v>91.15</c:v>
                </c:pt>
                <c:pt idx="677">
                  <c:v>90.8</c:v>
                </c:pt>
                <c:pt idx="678">
                  <c:v>#N/A</c:v>
                </c:pt>
                <c:pt idx="679">
                  <c:v>91.65</c:v>
                </c:pt>
                <c:pt idx="680">
                  <c:v>#N/A</c:v>
                </c:pt>
                <c:pt idx="681">
                  <c:v>99.15</c:v>
                </c:pt>
                <c:pt idx="682">
                  <c:v>82.35</c:v>
                </c:pt>
                <c:pt idx="683">
                  <c:v>80.2</c:v>
                </c:pt>
                <c:pt idx="684">
                  <c:v>90.1</c:v>
                </c:pt>
                <c:pt idx="685">
                  <c:v>89.15</c:v>
                </c:pt>
                <c:pt idx="686">
                  <c:v>97.95</c:v>
                </c:pt>
                <c:pt idx="687">
                  <c:v>99.95</c:v>
                </c:pt>
                <c:pt idx="688">
                  <c:v>81.3</c:v>
                </c:pt>
                <c:pt idx="689">
                  <c:v>78.95</c:v>
                </c:pt>
                <c:pt idx="690">
                  <c:v>#N/A</c:v>
                </c:pt>
                <c:pt idx="691">
                  <c:v>88.95</c:v>
                </c:pt>
                <c:pt idx="692">
                  <c:v>101.1</c:v>
                </c:pt>
                <c:pt idx="693">
                  <c:v>#N/A</c:v>
                </c:pt>
                <c:pt idx="694">
                  <c:v>77.849999999999994</c:v>
                </c:pt>
                <c:pt idx="695">
                  <c:v>98.25</c:v>
                </c:pt>
                <c:pt idx="696">
                  <c:v>#N/A</c:v>
                </c:pt>
                <c:pt idx="697">
                  <c:v>101.7</c:v>
                </c:pt>
                <c:pt idx="698">
                  <c:v>#N/A</c:v>
                </c:pt>
                <c:pt idx="699">
                  <c:v>100.2</c:v>
                </c:pt>
                <c:pt idx="700">
                  <c:v>101.4</c:v>
                </c:pt>
                <c:pt idx="701">
                  <c:v>91.3</c:v>
                </c:pt>
                <c:pt idx="702">
                  <c:v>81.45</c:v>
                </c:pt>
                <c:pt idx="703">
                  <c:v>#N/A</c:v>
                </c:pt>
                <c:pt idx="704">
                  <c:v>80.150000000000006</c:v>
                </c:pt>
                <c:pt idx="705">
                  <c:v>89.5</c:v>
                </c:pt>
                <c:pt idx="706">
                  <c:v>88.05</c:v>
                </c:pt>
                <c:pt idx="707">
                  <c:v>#N/A</c:v>
                </c:pt>
                <c:pt idx="708">
                  <c:v>64.7</c:v>
                </c:pt>
                <c:pt idx="709">
                  <c:v>#N/A</c:v>
                </c:pt>
                <c:pt idx="710">
                  <c:v>#N/A</c:v>
                </c:pt>
                <c:pt idx="711">
                  <c:v>#N/A</c:v>
                </c:pt>
                <c:pt idx="712">
                  <c:v>56.15</c:v>
                </c:pt>
                <c:pt idx="713">
                  <c:v>#N/A</c:v>
                </c:pt>
                <c:pt idx="714">
                  <c:v>#N/A</c:v>
                </c:pt>
                <c:pt idx="715">
                  <c:v>#N/A</c:v>
                </c:pt>
                <c:pt idx="716">
                  <c:v>#N/A</c:v>
                </c:pt>
                <c:pt idx="717">
                  <c:v>#N/A</c:v>
                </c:pt>
                <c:pt idx="718">
                  <c:v>#N/A</c:v>
                </c:pt>
                <c:pt idx="719">
                  <c:v>#N/A</c:v>
                </c:pt>
                <c:pt idx="720">
                  <c:v>54.7</c:v>
                </c:pt>
                <c:pt idx="721">
                  <c:v>#N/A</c:v>
                </c:pt>
                <c:pt idx="722">
                  <c:v>45.4</c:v>
                </c:pt>
                <c:pt idx="723">
                  <c:v>44.85</c:v>
                </c:pt>
                <c:pt idx="724">
                  <c:v>#N/A</c:v>
                </c:pt>
                <c:pt idx="725">
                  <c:v>#N/A</c:v>
                </c:pt>
                <c:pt idx="726">
                  <c:v>44.6</c:v>
                </c:pt>
                <c:pt idx="727">
                  <c:v>#N/A</c:v>
                </c:pt>
                <c:pt idx="728">
                  <c:v>#N/A</c:v>
                </c:pt>
                <c:pt idx="729">
                  <c:v>44.55</c:v>
                </c:pt>
                <c:pt idx="730">
                  <c:v>#N/A</c:v>
                </c:pt>
                <c:pt idx="731">
                  <c:v>#N/A</c:v>
                </c:pt>
                <c:pt idx="732">
                  <c:v>#N/A</c:v>
                </c:pt>
                <c:pt idx="733">
                  <c:v>36.450000000000003</c:v>
                </c:pt>
                <c:pt idx="734">
                  <c:v>#N/A</c:v>
                </c:pt>
                <c:pt idx="735">
                  <c:v>55.15</c:v>
                </c:pt>
                <c:pt idx="736">
                  <c:v>53.4</c:v>
                </c:pt>
                <c:pt idx="737">
                  <c:v>35.200000000000003</c:v>
                </c:pt>
                <c:pt idx="738">
                  <c:v>#N/A</c:v>
                </c:pt>
                <c:pt idx="739">
                  <c:v>65.7</c:v>
                </c:pt>
                <c:pt idx="740">
                  <c:v>#N/A</c:v>
                </c:pt>
                <c:pt idx="741">
                  <c:v>#N/A</c:v>
                </c:pt>
                <c:pt idx="742">
                  <c:v>#N/A</c:v>
                </c:pt>
                <c:pt idx="743">
                  <c:v>#N/A</c:v>
                </c:pt>
                <c:pt idx="744">
                  <c:v>#N/A</c:v>
                </c:pt>
                <c:pt idx="745">
                  <c:v>#N/A</c:v>
                </c:pt>
                <c:pt idx="746">
                  <c:v>45.7</c:v>
                </c:pt>
                <c:pt idx="747">
                  <c:v>34</c:v>
                </c:pt>
                <c:pt idx="748">
                  <c:v>64.75</c:v>
                </c:pt>
                <c:pt idx="749">
                  <c:v>72.150000000000006</c:v>
                </c:pt>
                <c:pt idx="750">
                  <c:v>34.700000000000003</c:v>
                </c:pt>
                <c:pt idx="751">
                  <c:v>46.35</c:v>
                </c:pt>
                <c:pt idx="752">
                  <c:v>#N/A</c:v>
                </c:pt>
                <c:pt idx="753">
                  <c:v>#N/A</c:v>
                </c:pt>
                <c:pt idx="754">
                  <c:v>#N/A</c:v>
                </c:pt>
                <c:pt idx="755">
                  <c:v>#N/A</c:v>
                </c:pt>
                <c:pt idx="756">
                  <c:v>45.25</c:v>
                </c:pt>
                <c:pt idx="757">
                  <c:v>#N/A</c:v>
                </c:pt>
                <c:pt idx="758">
                  <c:v>55</c:v>
                </c:pt>
                <c:pt idx="759">
                  <c:v>#N/A</c:v>
                </c:pt>
                <c:pt idx="760">
                  <c:v>#N/A</c:v>
                </c:pt>
                <c:pt idx="761">
                  <c:v>55.35</c:v>
                </c:pt>
                <c:pt idx="762">
                  <c:v>#N/A</c:v>
                </c:pt>
                <c:pt idx="763">
                  <c:v>55.95</c:v>
                </c:pt>
                <c:pt idx="764">
                  <c:v>#N/A</c:v>
                </c:pt>
                <c:pt idx="765">
                  <c:v>#N/A</c:v>
                </c:pt>
                <c:pt idx="766">
                  <c:v>34.700000000000003</c:v>
                </c:pt>
                <c:pt idx="767">
                  <c:v>#N/A</c:v>
                </c:pt>
                <c:pt idx="768">
                  <c:v>35</c:v>
                </c:pt>
                <c:pt idx="769">
                  <c:v>#N/A</c:v>
                </c:pt>
                <c:pt idx="770">
                  <c:v>#N/A</c:v>
                </c:pt>
                <c:pt idx="771">
                  <c:v>35.1</c:v>
                </c:pt>
                <c:pt idx="772">
                  <c:v>#N/A</c:v>
                </c:pt>
                <c:pt idx="773">
                  <c:v>34.700000000000003</c:v>
                </c:pt>
                <c:pt idx="774">
                  <c:v>33.9</c:v>
                </c:pt>
                <c:pt idx="775">
                  <c:v>55.3</c:v>
                </c:pt>
                <c:pt idx="776">
                  <c:v>#N/A</c:v>
                </c:pt>
                <c:pt idx="777">
                  <c:v>#N/A</c:v>
                </c:pt>
                <c:pt idx="778">
                  <c:v>#N/A</c:v>
                </c:pt>
                <c:pt idx="779">
                  <c:v>#N/A</c:v>
                </c:pt>
                <c:pt idx="780">
                  <c:v>#N/A</c:v>
                </c:pt>
                <c:pt idx="781">
                  <c:v>61.6</c:v>
                </c:pt>
                <c:pt idx="782">
                  <c:v>#N/A</c:v>
                </c:pt>
                <c:pt idx="783">
                  <c:v>35.1</c:v>
                </c:pt>
                <c:pt idx="784">
                  <c:v>36.5</c:v>
                </c:pt>
                <c:pt idx="785">
                  <c:v>#N/A</c:v>
                </c:pt>
                <c:pt idx="786">
                  <c:v>54.3</c:v>
                </c:pt>
                <c:pt idx="787">
                  <c:v>62.05</c:v>
                </c:pt>
                <c:pt idx="788">
                  <c:v>#N/A</c:v>
                </c:pt>
                <c:pt idx="789">
                  <c:v>35.15</c:v>
                </c:pt>
                <c:pt idx="790">
                  <c:v>#N/A</c:v>
                </c:pt>
                <c:pt idx="791">
                  <c:v>#N/A</c:v>
                </c:pt>
                <c:pt idx="792">
                  <c:v>#N/A</c:v>
                </c:pt>
                <c:pt idx="793">
                  <c:v>#N/A</c:v>
                </c:pt>
                <c:pt idx="794">
                  <c:v>#N/A</c:v>
                </c:pt>
                <c:pt idx="795">
                  <c:v>#N/A</c:v>
                </c:pt>
                <c:pt idx="796">
                  <c:v>24.25</c:v>
                </c:pt>
                <c:pt idx="797">
                  <c:v>#N/A</c:v>
                </c:pt>
                <c:pt idx="798">
                  <c:v>#N/A</c:v>
                </c:pt>
                <c:pt idx="799">
                  <c:v>#N/A</c:v>
                </c:pt>
                <c:pt idx="800">
                  <c:v>#N/A</c:v>
                </c:pt>
                <c:pt idx="801">
                  <c:v>#N/A</c:v>
                </c:pt>
                <c:pt idx="802">
                  <c:v>#N/A</c:v>
                </c:pt>
                <c:pt idx="803">
                  <c:v>25.5</c:v>
                </c:pt>
                <c:pt idx="804">
                  <c:v>47.15</c:v>
                </c:pt>
                <c:pt idx="805">
                  <c:v>#N/A</c:v>
                </c:pt>
                <c:pt idx="806">
                  <c:v>#N/A</c:v>
                </c:pt>
                <c:pt idx="807">
                  <c:v>49.4</c:v>
                </c:pt>
                <c:pt idx="808">
                  <c:v>24.95</c:v>
                </c:pt>
                <c:pt idx="809">
                  <c:v>#N/A</c:v>
                </c:pt>
                <c:pt idx="810">
                  <c:v>#N/A</c:v>
                </c:pt>
                <c:pt idx="811">
                  <c:v>24.45</c:v>
                </c:pt>
                <c:pt idx="812">
                  <c:v>50.4</c:v>
                </c:pt>
                <c:pt idx="813">
                  <c:v>#N/A</c:v>
                </c:pt>
                <c:pt idx="814">
                  <c:v>51.55</c:v>
                </c:pt>
                <c:pt idx="815">
                  <c:v>#N/A</c:v>
                </c:pt>
                <c:pt idx="816">
                  <c:v>#N/A</c:v>
                </c:pt>
                <c:pt idx="817">
                  <c:v>#N/A</c:v>
                </c:pt>
                <c:pt idx="818">
                  <c:v>#N/A</c:v>
                </c:pt>
                <c:pt idx="819">
                  <c:v>#N/A</c:v>
                </c:pt>
                <c:pt idx="820">
                  <c:v>50.85</c:v>
                </c:pt>
                <c:pt idx="821">
                  <c:v>#N/A</c:v>
                </c:pt>
                <c:pt idx="822">
                  <c:v>#N/A</c:v>
                </c:pt>
                <c:pt idx="823">
                  <c:v>24.4</c:v>
                </c:pt>
                <c:pt idx="824">
                  <c:v>50.6</c:v>
                </c:pt>
                <c:pt idx="825">
                  <c:v>#N/A</c:v>
                </c:pt>
                <c:pt idx="826">
                  <c:v>#N/A</c:v>
                </c:pt>
                <c:pt idx="827">
                  <c:v>49.1</c:v>
                </c:pt>
                <c:pt idx="828">
                  <c:v>#N/A</c:v>
                </c:pt>
                <c:pt idx="829">
                  <c:v>#N/A</c:v>
                </c:pt>
                <c:pt idx="830">
                  <c:v>24.45</c:v>
                </c:pt>
                <c:pt idx="831">
                  <c:v>#N/A</c:v>
                </c:pt>
                <c:pt idx="832">
                  <c:v>24.45</c:v>
                </c:pt>
                <c:pt idx="833">
                  <c:v>#N/A</c:v>
                </c:pt>
                <c:pt idx="834">
                  <c:v>25.05</c:v>
                </c:pt>
                <c:pt idx="835">
                  <c:v>23.9</c:v>
                </c:pt>
                <c:pt idx="836">
                  <c:v>24.35</c:v>
                </c:pt>
                <c:pt idx="837">
                  <c:v>#N/A</c:v>
                </c:pt>
                <c:pt idx="838">
                  <c:v>#N/A</c:v>
                </c:pt>
                <c:pt idx="839">
                  <c:v>24.75</c:v>
                </c:pt>
                <c:pt idx="840">
                  <c:v>#N/A</c:v>
                </c:pt>
                <c:pt idx="841">
                  <c:v>#N/A</c:v>
                </c:pt>
                <c:pt idx="842">
                  <c:v>#N/A</c:v>
                </c:pt>
                <c:pt idx="843">
                  <c:v>#N/A</c:v>
                </c:pt>
                <c:pt idx="844">
                  <c:v>#N/A</c:v>
                </c:pt>
                <c:pt idx="845">
                  <c:v>25.25</c:v>
                </c:pt>
                <c:pt idx="846">
                  <c:v>50.9</c:v>
                </c:pt>
                <c:pt idx="847">
                  <c:v>#N/A</c:v>
                </c:pt>
                <c:pt idx="848">
                  <c:v>#N/A</c:v>
                </c:pt>
                <c:pt idx="849">
                  <c:v>#N/A</c:v>
                </c:pt>
                <c:pt idx="850">
                  <c:v>#N/A</c:v>
                </c:pt>
                <c:pt idx="851">
                  <c:v>#N/A</c:v>
                </c:pt>
                <c:pt idx="852">
                  <c:v>51.75</c:v>
                </c:pt>
                <c:pt idx="853">
                  <c:v>#N/A</c:v>
                </c:pt>
                <c:pt idx="854">
                  <c:v>#N/A</c:v>
                </c:pt>
                <c:pt idx="855">
                  <c:v>#N/A</c:v>
                </c:pt>
                <c:pt idx="856">
                  <c:v>#N/A</c:v>
                </c:pt>
                <c:pt idx="857">
                  <c:v>25.2</c:v>
                </c:pt>
                <c:pt idx="858">
                  <c:v>#N/A</c:v>
                </c:pt>
                <c:pt idx="859">
                  <c:v>50.65</c:v>
                </c:pt>
                <c:pt idx="860">
                  <c:v>#N/A</c:v>
                </c:pt>
                <c:pt idx="861">
                  <c:v>#N/A</c:v>
                </c:pt>
                <c:pt idx="862">
                  <c:v>50.25</c:v>
                </c:pt>
                <c:pt idx="863">
                  <c:v>#N/A</c:v>
                </c:pt>
                <c:pt idx="864">
                  <c:v>#N/A</c:v>
                </c:pt>
                <c:pt idx="865">
                  <c:v>25.1</c:v>
                </c:pt>
                <c:pt idx="866">
                  <c:v>25.3</c:v>
                </c:pt>
                <c:pt idx="867">
                  <c:v>#N/A</c:v>
                </c:pt>
                <c:pt idx="868">
                  <c:v>#N/A</c:v>
                </c:pt>
                <c:pt idx="869">
                  <c:v>44.95</c:v>
                </c:pt>
                <c:pt idx="870">
                  <c:v>45</c:v>
                </c:pt>
                <c:pt idx="871">
                  <c:v>45.05</c:v>
                </c:pt>
                <c:pt idx="872">
                  <c:v>#N/A</c:v>
                </c:pt>
                <c:pt idx="873">
                  <c:v>#N/A</c:v>
                </c:pt>
                <c:pt idx="874">
                  <c:v>44.15</c:v>
                </c:pt>
                <c:pt idx="875">
                  <c:v>46</c:v>
                </c:pt>
                <c:pt idx="876">
                  <c:v>44.7</c:v>
                </c:pt>
                <c:pt idx="877">
                  <c:v>#N/A</c:v>
                </c:pt>
                <c:pt idx="878">
                  <c:v>#N/A</c:v>
                </c:pt>
                <c:pt idx="879">
                  <c:v>44.35</c:v>
                </c:pt>
                <c:pt idx="880">
                  <c:v>46</c:v>
                </c:pt>
                <c:pt idx="881">
                  <c:v>44.6</c:v>
                </c:pt>
                <c:pt idx="882">
                  <c:v>#N/A</c:v>
                </c:pt>
                <c:pt idx="883">
                  <c:v>44.85</c:v>
                </c:pt>
                <c:pt idx="884">
                  <c:v>45.4</c:v>
                </c:pt>
                <c:pt idx="885">
                  <c:v>#N/A</c:v>
                </c:pt>
                <c:pt idx="886">
                  <c:v>45.65</c:v>
                </c:pt>
                <c:pt idx="887">
                  <c:v>45.35</c:v>
                </c:pt>
                <c:pt idx="888">
                  <c:v>#N/A</c:v>
                </c:pt>
                <c:pt idx="889">
                  <c:v>45.35</c:v>
                </c:pt>
                <c:pt idx="890">
                  <c:v>#N/A</c:v>
                </c:pt>
                <c:pt idx="891">
                  <c:v>#N/A</c:v>
                </c:pt>
                <c:pt idx="892">
                  <c:v>44.75</c:v>
                </c:pt>
                <c:pt idx="893">
                  <c:v>44.05</c:v>
                </c:pt>
                <c:pt idx="894">
                  <c:v>45</c:v>
                </c:pt>
                <c:pt idx="895">
                  <c:v>#N/A</c:v>
                </c:pt>
                <c:pt idx="896">
                  <c:v>#N/A</c:v>
                </c:pt>
                <c:pt idx="897">
                  <c:v>44.3</c:v>
                </c:pt>
                <c:pt idx="898">
                  <c:v>#N/A</c:v>
                </c:pt>
                <c:pt idx="899">
                  <c:v>#N/A</c:v>
                </c:pt>
                <c:pt idx="900">
                  <c:v>#N/A</c:v>
                </c:pt>
                <c:pt idx="901">
                  <c:v>45.55</c:v>
                </c:pt>
                <c:pt idx="902">
                  <c:v>#N/A</c:v>
                </c:pt>
                <c:pt idx="903">
                  <c:v>#N/A</c:v>
                </c:pt>
                <c:pt idx="904">
                  <c:v>#N/A</c:v>
                </c:pt>
                <c:pt idx="905">
                  <c:v>#N/A</c:v>
                </c:pt>
                <c:pt idx="906">
                  <c:v>#N/A</c:v>
                </c:pt>
                <c:pt idx="907">
                  <c:v>#N/A</c:v>
                </c:pt>
                <c:pt idx="908">
                  <c:v>44.6</c:v>
                </c:pt>
                <c:pt idx="909">
                  <c:v>#N/A</c:v>
                </c:pt>
                <c:pt idx="910">
                  <c:v>#N/A</c:v>
                </c:pt>
                <c:pt idx="911">
                  <c:v>44.95</c:v>
                </c:pt>
                <c:pt idx="912">
                  <c:v>#N/A</c:v>
                </c:pt>
                <c:pt idx="913">
                  <c:v>#N/A</c:v>
                </c:pt>
                <c:pt idx="914">
                  <c:v>45.3</c:v>
                </c:pt>
                <c:pt idx="915">
                  <c:v>#N/A</c:v>
                </c:pt>
                <c:pt idx="916">
                  <c:v>#N/A</c:v>
                </c:pt>
                <c:pt idx="917">
                  <c:v>43.3</c:v>
                </c:pt>
                <c:pt idx="918">
                  <c:v>45.15</c:v>
                </c:pt>
                <c:pt idx="919">
                  <c:v>#N/A</c:v>
                </c:pt>
                <c:pt idx="920">
                  <c:v>45.85</c:v>
                </c:pt>
                <c:pt idx="921">
                  <c:v>45.15</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45.15</c:v>
                </c:pt>
                <c:pt idx="937">
                  <c:v>46</c:v>
                </c:pt>
                <c:pt idx="938">
                  <c:v>#N/A</c:v>
                </c:pt>
                <c:pt idx="939">
                  <c:v>44.65</c:v>
                </c:pt>
                <c:pt idx="940">
                  <c:v>#N/A</c:v>
                </c:pt>
                <c:pt idx="941">
                  <c:v>#N/A</c:v>
                </c:pt>
                <c:pt idx="942">
                  <c:v>#N/A</c:v>
                </c:pt>
                <c:pt idx="943">
                  <c:v>#N/A</c:v>
                </c:pt>
                <c:pt idx="944">
                  <c:v>#N/A</c:v>
                </c:pt>
                <c:pt idx="945">
                  <c:v>#N/A</c:v>
                </c:pt>
                <c:pt idx="946">
                  <c:v>#N/A</c:v>
                </c:pt>
                <c:pt idx="947">
                  <c:v>#N/A</c:v>
                </c:pt>
                <c:pt idx="948">
                  <c:v>#N/A</c:v>
                </c:pt>
                <c:pt idx="949">
                  <c:v>46</c:v>
                </c:pt>
                <c:pt idx="950">
                  <c:v>#N/A</c:v>
                </c:pt>
                <c:pt idx="951">
                  <c:v>#N/A</c:v>
                </c:pt>
                <c:pt idx="952">
                  <c:v>#N/A</c:v>
                </c:pt>
                <c:pt idx="953">
                  <c:v>#N/A</c:v>
                </c:pt>
                <c:pt idx="954">
                  <c:v>#N/A</c:v>
                </c:pt>
                <c:pt idx="955">
                  <c:v>44.55</c:v>
                </c:pt>
                <c:pt idx="956">
                  <c:v>46.05</c:v>
                </c:pt>
                <c:pt idx="957">
                  <c:v>#N/A</c:v>
                </c:pt>
                <c:pt idx="958">
                  <c:v>#N/A</c:v>
                </c:pt>
                <c:pt idx="959">
                  <c:v>#N/A</c:v>
                </c:pt>
                <c:pt idx="960">
                  <c:v>#N/A</c:v>
                </c:pt>
                <c:pt idx="961">
                  <c:v>#N/A</c:v>
                </c:pt>
                <c:pt idx="962">
                  <c:v>44.2</c:v>
                </c:pt>
                <c:pt idx="963">
                  <c:v>95</c:v>
                </c:pt>
                <c:pt idx="964">
                  <c:v>#N/A</c:v>
                </c:pt>
                <c:pt idx="965">
                  <c:v>84.5</c:v>
                </c:pt>
                <c:pt idx="966">
                  <c:v>80.25</c:v>
                </c:pt>
                <c:pt idx="967">
                  <c:v>#N/A</c:v>
                </c:pt>
                <c:pt idx="968">
                  <c:v>#N/A</c:v>
                </c:pt>
                <c:pt idx="969">
                  <c:v>#N/A</c:v>
                </c:pt>
                <c:pt idx="970">
                  <c:v>#N/A</c:v>
                </c:pt>
                <c:pt idx="971">
                  <c:v>95.6</c:v>
                </c:pt>
                <c:pt idx="972">
                  <c:v>94.65</c:v>
                </c:pt>
                <c:pt idx="973">
                  <c:v>#N/A</c:v>
                </c:pt>
                <c:pt idx="974">
                  <c:v>90.45</c:v>
                </c:pt>
                <c:pt idx="975">
                  <c:v>97.1</c:v>
                </c:pt>
                <c:pt idx="976">
                  <c:v>89.55</c:v>
                </c:pt>
                <c:pt idx="977">
                  <c:v>89.7</c:v>
                </c:pt>
                <c:pt idx="978">
                  <c:v>86</c:v>
                </c:pt>
                <c:pt idx="979">
                  <c:v>85.6</c:v>
                </c:pt>
                <c:pt idx="980">
                  <c:v>84.4</c:v>
                </c:pt>
                <c:pt idx="981">
                  <c:v>96.05</c:v>
                </c:pt>
                <c:pt idx="982">
                  <c:v>84.75</c:v>
                </c:pt>
                <c:pt idx="983">
                  <c:v>78.099999999999994</c:v>
                </c:pt>
                <c:pt idx="984">
                  <c:v>#N/A</c:v>
                </c:pt>
                <c:pt idx="985">
                  <c:v>85.2</c:v>
                </c:pt>
                <c:pt idx="986">
                  <c:v>86.15</c:v>
                </c:pt>
                <c:pt idx="987">
                  <c:v>94.55</c:v>
                </c:pt>
                <c:pt idx="988">
                  <c:v>#N/A</c:v>
                </c:pt>
                <c:pt idx="989">
                  <c:v>93.85</c:v>
                </c:pt>
                <c:pt idx="990">
                  <c:v>85.25</c:v>
                </c:pt>
                <c:pt idx="991">
                  <c:v>94.05</c:v>
                </c:pt>
                <c:pt idx="992">
                  <c:v>95.65</c:v>
                </c:pt>
                <c:pt idx="993">
                  <c:v>94.85</c:v>
                </c:pt>
                <c:pt idx="994">
                  <c:v>94.7</c:v>
                </c:pt>
                <c:pt idx="995">
                  <c:v>#N/A</c:v>
                </c:pt>
                <c:pt idx="996">
                  <c:v>89</c:v>
                </c:pt>
                <c:pt idx="997">
                  <c:v>81.5</c:v>
                </c:pt>
                <c:pt idx="998">
                  <c:v>#N/A</c:v>
                </c:pt>
                <c:pt idx="999">
                  <c:v>88.8</c:v>
                </c:pt>
                <c:pt idx="1000">
                  <c:v>85.2</c:v>
                </c:pt>
                <c:pt idx="1001">
                  <c:v>84.8</c:v>
                </c:pt>
                <c:pt idx="1002">
                  <c:v>#N/A</c:v>
                </c:pt>
                <c:pt idx="1003">
                  <c:v>#N/A</c:v>
                </c:pt>
                <c:pt idx="1004">
                  <c:v>93.55</c:v>
                </c:pt>
                <c:pt idx="1005">
                  <c:v>#N/A</c:v>
                </c:pt>
                <c:pt idx="1006">
                  <c:v>85.8</c:v>
                </c:pt>
                <c:pt idx="1007">
                  <c:v>#N/A</c:v>
                </c:pt>
                <c:pt idx="1008">
                  <c:v>89.8</c:v>
                </c:pt>
                <c:pt idx="1009">
                  <c:v>#N/A</c:v>
                </c:pt>
                <c:pt idx="1010">
                  <c:v>94.2</c:v>
                </c:pt>
                <c:pt idx="1011">
                  <c:v>#N/A</c:v>
                </c:pt>
                <c:pt idx="1012">
                  <c:v>93.9</c:v>
                </c:pt>
                <c:pt idx="1013">
                  <c:v>85.35</c:v>
                </c:pt>
                <c:pt idx="1014">
                  <c:v>94.55</c:v>
                </c:pt>
                <c:pt idx="1015">
                  <c:v>#N/A</c:v>
                </c:pt>
                <c:pt idx="1016">
                  <c:v>96.15</c:v>
                </c:pt>
                <c:pt idx="1017">
                  <c:v>#N/A</c:v>
                </c:pt>
                <c:pt idx="1018">
                  <c:v>90.8</c:v>
                </c:pt>
                <c:pt idx="1019">
                  <c:v>#N/A</c:v>
                </c:pt>
                <c:pt idx="1020">
                  <c:v>#N/A</c:v>
                </c:pt>
                <c:pt idx="1021">
                  <c:v>#N/A</c:v>
                </c:pt>
                <c:pt idx="1022">
                  <c:v>95.15</c:v>
                </c:pt>
                <c:pt idx="1023">
                  <c:v>89.55</c:v>
                </c:pt>
                <c:pt idx="1024">
                  <c:v>79.75</c:v>
                </c:pt>
                <c:pt idx="1025">
                  <c:v>#N/A</c:v>
                </c:pt>
                <c:pt idx="1026">
                  <c:v>80.3</c:v>
                </c:pt>
                <c:pt idx="1027">
                  <c:v>95.65</c:v>
                </c:pt>
                <c:pt idx="1028">
                  <c:v>#N/A</c:v>
                </c:pt>
                <c:pt idx="1029">
                  <c:v>#N/A</c:v>
                </c:pt>
                <c:pt idx="1030">
                  <c:v>#N/A</c:v>
                </c:pt>
                <c:pt idx="1031">
                  <c:v>86.05</c:v>
                </c:pt>
                <c:pt idx="1032">
                  <c:v>#N/A</c:v>
                </c:pt>
                <c:pt idx="1033">
                  <c:v>#N/A</c:v>
                </c:pt>
                <c:pt idx="1034">
                  <c:v>#N/A</c:v>
                </c:pt>
                <c:pt idx="1035">
                  <c:v>77.95</c:v>
                </c:pt>
                <c:pt idx="1036">
                  <c:v>79.5</c:v>
                </c:pt>
                <c:pt idx="1037">
                  <c:v>86.55</c:v>
                </c:pt>
                <c:pt idx="1038">
                  <c:v>#N/A</c:v>
                </c:pt>
                <c:pt idx="1039">
                  <c:v>#N/A</c:v>
                </c:pt>
                <c:pt idx="1040">
                  <c:v>#N/A</c:v>
                </c:pt>
                <c:pt idx="1041">
                  <c:v>80.099999999999994</c:v>
                </c:pt>
                <c:pt idx="1042">
                  <c:v>80.45</c:v>
                </c:pt>
                <c:pt idx="1043">
                  <c:v>85.95</c:v>
                </c:pt>
                <c:pt idx="1044">
                  <c:v>83.15</c:v>
                </c:pt>
                <c:pt idx="1045">
                  <c:v>#N/A</c:v>
                </c:pt>
                <c:pt idx="1046">
                  <c:v>85.35</c:v>
                </c:pt>
                <c:pt idx="1047">
                  <c:v>84.4</c:v>
                </c:pt>
                <c:pt idx="1048">
                  <c:v>#N/A</c:v>
                </c:pt>
                <c:pt idx="1049">
                  <c:v>#N/A</c:v>
                </c:pt>
                <c:pt idx="1050">
                  <c:v>79.650000000000006</c:v>
                </c:pt>
                <c:pt idx="1051">
                  <c:v>#N/A</c:v>
                </c:pt>
                <c:pt idx="1052">
                  <c:v>80.3</c:v>
                </c:pt>
                <c:pt idx="1053">
                  <c:v>85.45</c:v>
                </c:pt>
                <c:pt idx="1054">
                  <c:v>81</c:v>
                </c:pt>
                <c:pt idx="1055">
                  <c:v>80.5</c:v>
                </c:pt>
                <c:pt idx="1056">
                  <c:v>86.85</c:v>
                </c:pt>
                <c:pt idx="1057">
                  <c:v>77.650000000000006</c:v>
                </c:pt>
                <c:pt idx="1058">
                  <c:v>#N/A</c:v>
                </c:pt>
                <c:pt idx="1059">
                  <c:v>#N/A</c:v>
                </c:pt>
                <c:pt idx="1060">
                  <c:v>#N/A</c:v>
                </c:pt>
                <c:pt idx="1061">
                  <c:v>70.900000000000006</c:v>
                </c:pt>
                <c:pt idx="1062">
                  <c:v>74.45</c:v>
                </c:pt>
                <c:pt idx="1063">
                  <c:v>#N/A</c:v>
                </c:pt>
                <c:pt idx="1064">
                  <c:v>#N/A</c:v>
                </c:pt>
                <c:pt idx="1065">
                  <c:v>#N/A</c:v>
                </c:pt>
                <c:pt idx="1066">
                  <c:v>#N/A</c:v>
                </c:pt>
                <c:pt idx="1067">
                  <c:v>69</c:v>
                </c:pt>
                <c:pt idx="1068">
                  <c:v>75.599999999999994</c:v>
                </c:pt>
                <c:pt idx="1069">
                  <c:v>#N/A</c:v>
                </c:pt>
                <c:pt idx="1070">
                  <c:v>69.55</c:v>
                </c:pt>
                <c:pt idx="1071">
                  <c:v>75.099999999999994</c:v>
                </c:pt>
                <c:pt idx="1072">
                  <c:v>74.400000000000006</c:v>
                </c:pt>
                <c:pt idx="1073">
                  <c:v>70</c:v>
                </c:pt>
                <c:pt idx="1074">
                  <c:v>#N/A</c:v>
                </c:pt>
                <c:pt idx="1075">
                  <c:v>#N/A</c:v>
                </c:pt>
                <c:pt idx="1076">
                  <c:v>#N/A</c:v>
                </c:pt>
                <c:pt idx="1077">
                  <c:v>69.75</c:v>
                </c:pt>
                <c:pt idx="1078">
                  <c:v>69.75</c:v>
                </c:pt>
                <c:pt idx="1079">
                  <c:v>#N/A</c:v>
                </c:pt>
                <c:pt idx="1080">
                  <c:v>#N/A</c:v>
                </c:pt>
                <c:pt idx="1081">
                  <c:v>#N/A</c:v>
                </c:pt>
                <c:pt idx="1082">
                  <c:v>#N/A</c:v>
                </c:pt>
                <c:pt idx="1083">
                  <c:v>#N/A</c:v>
                </c:pt>
                <c:pt idx="1084">
                  <c:v>#N/A</c:v>
                </c:pt>
                <c:pt idx="1085">
                  <c:v>74.400000000000006</c:v>
                </c:pt>
                <c:pt idx="1086">
                  <c:v>#N/A</c:v>
                </c:pt>
                <c:pt idx="1087">
                  <c:v>#N/A</c:v>
                </c:pt>
                <c:pt idx="1088">
                  <c:v>#N/A</c:v>
                </c:pt>
                <c:pt idx="1089">
                  <c:v>#N/A</c:v>
                </c:pt>
                <c:pt idx="1090">
                  <c:v>75.900000000000006</c:v>
                </c:pt>
                <c:pt idx="1091">
                  <c:v>74.400000000000006</c:v>
                </c:pt>
                <c:pt idx="1092">
                  <c:v>70.099999999999994</c:v>
                </c:pt>
                <c:pt idx="1093">
                  <c:v>#N/A</c:v>
                </c:pt>
                <c:pt idx="1094">
                  <c:v>70.400000000000006</c:v>
                </c:pt>
                <c:pt idx="1095">
                  <c:v>74.2</c:v>
                </c:pt>
                <c:pt idx="1096">
                  <c:v>75.349999999999994</c:v>
                </c:pt>
                <c:pt idx="1097">
                  <c:v>#N/A</c:v>
                </c:pt>
                <c:pt idx="1098">
                  <c:v>70.7</c:v>
                </c:pt>
                <c:pt idx="1099">
                  <c:v>70.05</c:v>
                </c:pt>
                <c:pt idx="1100">
                  <c:v>#N/A</c:v>
                </c:pt>
                <c:pt idx="1101">
                  <c:v>70.55</c:v>
                </c:pt>
                <c:pt idx="1102">
                  <c:v>70.95</c:v>
                </c:pt>
                <c:pt idx="1103">
                  <c:v>75.45</c:v>
                </c:pt>
                <c:pt idx="1104">
                  <c:v>70.25</c:v>
                </c:pt>
                <c:pt idx="1105">
                  <c:v>75.2</c:v>
                </c:pt>
                <c:pt idx="1106">
                  <c:v>#N/A</c:v>
                </c:pt>
                <c:pt idx="1107">
                  <c:v>#N/A</c:v>
                </c:pt>
                <c:pt idx="1108">
                  <c:v>#N/A</c:v>
                </c:pt>
                <c:pt idx="1109">
                  <c:v>74.150000000000006</c:v>
                </c:pt>
                <c:pt idx="1110">
                  <c:v>75.45</c:v>
                </c:pt>
                <c:pt idx="1111">
                  <c:v>#N/A</c:v>
                </c:pt>
                <c:pt idx="1112">
                  <c:v>73.25</c:v>
                </c:pt>
                <c:pt idx="1113">
                  <c:v>70.099999999999994</c:v>
                </c:pt>
                <c:pt idx="1114">
                  <c:v>70.2</c:v>
                </c:pt>
                <c:pt idx="1115">
                  <c:v>#N/A</c:v>
                </c:pt>
                <c:pt idx="1116">
                  <c:v>#N/A</c:v>
                </c:pt>
                <c:pt idx="1117">
                  <c:v>75</c:v>
                </c:pt>
                <c:pt idx="1118">
                  <c:v>#N/A</c:v>
                </c:pt>
                <c:pt idx="1119">
                  <c:v>#N/A</c:v>
                </c:pt>
                <c:pt idx="1120">
                  <c:v>#N/A</c:v>
                </c:pt>
                <c:pt idx="1121">
                  <c:v>73.849999999999994</c:v>
                </c:pt>
                <c:pt idx="1122">
                  <c:v>71</c:v>
                </c:pt>
                <c:pt idx="1123">
                  <c:v>#N/A</c:v>
                </c:pt>
                <c:pt idx="1124">
                  <c:v>#N/A</c:v>
                </c:pt>
                <c:pt idx="1125">
                  <c:v>#N/A</c:v>
                </c:pt>
                <c:pt idx="1126">
                  <c:v>#N/A</c:v>
                </c:pt>
                <c:pt idx="1127">
                  <c:v>#N/A</c:v>
                </c:pt>
                <c:pt idx="1128">
                  <c:v>#N/A</c:v>
                </c:pt>
                <c:pt idx="1129">
                  <c:v>#N/A</c:v>
                </c:pt>
                <c:pt idx="1130">
                  <c:v>74.900000000000006</c:v>
                </c:pt>
                <c:pt idx="1131">
                  <c:v>#N/A</c:v>
                </c:pt>
                <c:pt idx="1132">
                  <c:v>#N/A</c:v>
                </c:pt>
                <c:pt idx="1133">
                  <c:v>#N/A</c:v>
                </c:pt>
                <c:pt idx="1134">
                  <c:v>73.75</c:v>
                </c:pt>
                <c:pt idx="1135">
                  <c:v>#N/A</c:v>
                </c:pt>
                <c:pt idx="1136">
                  <c:v>#N/A</c:v>
                </c:pt>
                <c:pt idx="1137">
                  <c:v>74.95</c:v>
                </c:pt>
                <c:pt idx="1138">
                  <c:v>75.099999999999994</c:v>
                </c:pt>
                <c:pt idx="1139">
                  <c:v>#N/A</c:v>
                </c:pt>
                <c:pt idx="1140">
                  <c:v>#N/A</c:v>
                </c:pt>
                <c:pt idx="1141">
                  <c:v>69.05</c:v>
                </c:pt>
                <c:pt idx="1142">
                  <c:v>#N/A</c:v>
                </c:pt>
                <c:pt idx="1143">
                  <c:v>#N/A</c:v>
                </c:pt>
                <c:pt idx="1144">
                  <c:v>#N/A</c:v>
                </c:pt>
                <c:pt idx="1145">
                  <c:v>#N/A</c:v>
                </c:pt>
                <c:pt idx="1146">
                  <c:v>71.8</c:v>
                </c:pt>
                <c:pt idx="1147">
                  <c:v>#N/A</c:v>
                </c:pt>
                <c:pt idx="1148">
                  <c:v>69.95</c:v>
                </c:pt>
                <c:pt idx="1149">
                  <c:v>74.75</c:v>
                </c:pt>
                <c:pt idx="1150">
                  <c:v>#N/A</c:v>
                </c:pt>
                <c:pt idx="1151">
                  <c:v>#N/A</c:v>
                </c:pt>
                <c:pt idx="1152">
                  <c:v>71.3</c:v>
                </c:pt>
                <c:pt idx="1153">
                  <c:v>70</c:v>
                </c:pt>
                <c:pt idx="1154">
                  <c:v>#N/A</c:v>
                </c:pt>
                <c:pt idx="1155">
                  <c:v>#N/A</c:v>
                </c:pt>
                <c:pt idx="1156">
                  <c:v>#N/A</c:v>
                </c:pt>
                <c:pt idx="1157">
                  <c:v>72.2</c:v>
                </c:pt>
                <c:pt idx="1158">
                  <c:v>#N/A</c:v>
                </c:pt>
                <c:pt idx="1159">
                  <c:v>#N/A</c:v>
                </c:pt>
                <c:pt idx="1160">
                  <c:v>74.95</c:v>
                </c:pt>
                <c:pt idx="1161">
                  <c:v>#N/A</c:v>
                </c:pt>
                <c:pt idx="1162">
                  <c:v>#N/A</c:v>
                </c:pt>
                <c:pt idx="1163">
                  <c:v>#N/A</c:v>
                </c:pt>
                <c:pt idx="1164">
                  <c:v>69.25</c:v>
                </c:pt>
                <c:pt idx="1165">
                  <c:v>#N/A</c:v>
                </c:pt>
                <c:pt idx="1166">
                  <c:v>#N/A</c:v>
                </c:pt>
                <c:pt idx="1167">
                  <c:v>74.849999999999994</c:v>
                </c:pt>
                <c:pt idx="1168">
                  <c:v>76</c:v>
                </c:pt>
                <c:pt idx="1169">
                  <c:v>74.900000000000006</c:v>
                </c:pt>
                <c:pt idx="1170">
                  <c:v>69.8</c:v>
                </c:pt>
                <c:pt idx="1171">
                  <c:v>74.099999999999994</c:v>
                </c:pt>
                <c:pt idx="1172">
                  <c:v>75</c:v>
                </c:pt>
                <c:pt idx="1173">
                  <c:v>#N/A</c:v>
                </c:pt>
                <c:pt idx="1174">
                  <c:v>#N/A</c:v>
                </c:pt>
                <c:pt idx="1175">
                  <c:v>#N/A</c:v>
                </c:pt>
                <c:pt idx="1176">
                  <c:v>73.75</c:v>
                </c:pt>
                <c:pt idx="1177">
                  <c:v>70.25</c:v>
                </c:pt>
                <c:pt idx="1178">
                  <c:v>75.150000000000006</c:v>
                </c:pt>
                <c:pt idx="1179">
                  <c:v>75.400000000000006</c:v>
                </c:pt>
                <c:pt idx="1180">
                  <c:v>74.400000000000006</c:v>
                </c:pt>
                <c:pt idx="1181">
                  <c:v>75.05</c:v>
                </c:pt>
                <c:pt idx="1182">
                  <c:v>#N/A</c:v>
                </c:pt>
                <c:pt idx="1183">
                  <c:v>74.400000000000006</c:v>
                </c:pt>
                <c:pt idx="1184">
                  <c:v>80.650000000000006</c:v>
                </c:pt>
                <c:pt idx="1185">
                  <c:v>#N/A</c:v>
                </c:pt>
                <c:pt idx="1186">
                  <c:v>80.599999999999994</c:v>
                </c:pt>
                <c:pt idx="1187">
                  <c:v>90.4</c:v>
                </c:pt>
                <c:pt idx="1188">
                  <c:v>#N/A</c:v>
                </c:pt>
                <c:pt idx="1189">
                  <c:v>#N/A</c:v>
                </c:pt>
                <c:pt idx="1190">
                  <c:v>#N/A</c:v>
                </c:pt>
                <c:pt idx="1191">
                  <c:v>89.25</c:v>
                </c:pt>
                <c:pt idx="1192">
                  <c:v>78.849999999999994</c:v>
                </c:pt>
                <c:pt idx="1193">
                  <c:v>80.400000000000006</c:v>
                </c:pt>
                <c:pt idx="1194">
                  <c:v>78.3</c:v>
                </c:pt>
                <c:pt idx="1195">
                  <c:v>#N/A</c:v>
                </c:pt>
                <c:pt idx="1196">
                  <c:v>89.5</c:v>
                </c:pt>
                <c:pt idx="1197">
                  <c:v>79.95</c:v>
                </c:pt>
                <c:pt idx="1198">
                  <c:v>90.25</c:v>
                </c:pt>
                <c:pt idx="1199">
                  <c:v>78.900000000000006</c:v>
                </c:pt>
                <c:pt idx="1200">
                  <c:v>90.5</c:v>
                </c:pt>
                <c:pt idx="1201">
                  <c:v>79</c:v>
                </c:pt>
                <c:pt idx="1202">
                  <c:v>#N/A</c:v>
                </c:pt>
                <c:pt idx="1203">
                  <c:v>81.099999999999994</c:v>
                </c:pt>
                <c:pt idx="1204">
                  <c:v>88.15</c:v>
                </c:pt>
                <c:pt idx="1205">
                  <c:v>90.8</c:v>
                </c:pt>
                <c:pt idx="1206">
                  <c:v>80.849999999999994</c:v>
                </c:pt>
                <c:pt idx="1207">
                  <c:v>#N/A</c:v>
                </c:pt>
                <c:pt idx="1208">
                  <c:v>80.2</c:v>
                </c:pt>
                <c:pt idx="1209">
                  <c:v>#N/A</c:v>
                </c:pt>
                <c:pt idx="1210">
                  <c:v>#N/A</c:v>
                </c:pt>
                <c:pt idx="1211">
                  <c:v>90.35</c:v>
                </c:pt>
                <c:pt idx="1212">
                  <c:v>89.5</c:v>
                </c:pt>
                <c:pt idx="1213">
                  <c:v>91.1</c:v>
                </c:pt>
                <c:pt idx="1214">
                  <c:v>77.849999999999994</c:v>
                </c:pt>
                <c:pt idx="1215">
                  <c:v>89.5</c:v>
                </c:pt>
                <c:pt idx="1216">
                  <c:v>91.4</c:v>
                </c:pt>
                <c:pt idx="1217">
                  <c:v>#N/A</c:v>
                </c:pt>
                <c:pt idx="1218">
                  <c:v>#N/A</c:v>
                </c:pt>
                <c:pt idx="1219">
                  <c:v>80.349999999999994</c:v>
                </c:pt>
                <c:pt idx="1220">
                  <c:v>91.25</c:v>
                </c:pt>
                <c:pt idx="1221">
                  <c:v>#N/A</c:v>
                </c:pt>
                <c:pt idx="1222">
                  <c:v>90.2</c:v>
                </c:pt>
                <c:pt idx="1223">
                  <c:v>#N/A</c:v>
                </c:pt>
                <c:pt idx="1224">
                  <c:v>#N/A</c:v>
                </c:pt>
                <c:pt idx="1225">
                  <c:v>#N/A</c:v>
                </c:pt>
                <c:pt idx="1226">
                  <c:v>80.849999999999994</c:v>
                </c:pt>
                <c:pt idx="1227">
                  <c:v>78.5</c:v>
                </c:pt>
                <c:pt idx="1228">
                  <c:v>79.900000000000006</c:v>
                </c:pt>
                <c:pt idx="1229">
                  <c:v>#N/A</c:v>
                </c:pt>
                <c:pt idx="1230">
                  <c:v>79.400000000000006</c:v>
                </c:pt>
                <c:pt idx="1231">
                  <c:v>81</c:v>
                </c:pt>
                <c:pt idx="1232">
                  <c:v>81</c:v>
                </c:pt>
                <c:pt idx="1233">
                  <c:v>#N/A</c:v>
                </c:pt>
                <c:pt idx="1234">
                  <c:v>79.75</c:v>
                </c:pt>
                <c:pt idx="1235">
                  <c:v>89.3</c:v>
                </c:pt>
                <c:pt idx="1236">
                  <c:v>88.35</c:v>
                </c:pt>
                <c:pt idx="1237">
                  <c:v>80.25</c:v>
                </c:pt>
                <c:pt idx="1238">
                  <c:v>89.45</c:v>
                </c:pt>
                <c:pt idx="1239">
                  <c:v>#N/A</c:v>
                </c:pt>
                <c:pt idx="1240">
                  <c:v>79.7</c:v>
                </c:pt>
                <c:pt idx="1241">
                  <c:v>89.45</c:v>
                </c:pt>
                <c:pt idx="1242">
                  <c:v>#N/A</c:v>
                </c:pt>
                <c:pt idx="1243">
                  <c:v>88.45</c:v>
                </c:pt>
                <c:pt idx="1244">
                  <c:v>79</c:v>
                </c:pt>
                <c:pt idx="1245">
                  <c:v>#N/A</c:v>
                </c:pt>
                <c:pt idx="1246">
                  <c:v>79</c:v>
                </c:pt>
                <c:pt idx="1247">
                  <c:v>79.25</c:v>
                </c:pt>
                <c:pt idx="1248">
                  <c:v>#N/A</c:v>
                </c:pt>
                <c:pt idx="1249">
                  <c:v>91.1</c:v>
                </c:pt>
                <c:pt idx="1250">
                  <c:v>89.5</c:v>
                </c:pt>
                <c:pt idx="1251">
                  <c:v>#N/A</c:v>
                </c:pt>
                <c:pt idx="1252">
                  <c:v>85.65</c:v>
                </c:pt>
                <c:pt idx="1253">
                  <c:v>#N/A</c:v>
                </c:pt>
                <c:pt idx="1254">
                  <c:v>#N/A</c:v>
                </c:pt>
                <c:pt idx="1255">
                  <c:v>83.75</c:v>
                </c:pt>
                <c:pt idx="1256">
                  <c:v>86.6</c:v>
                </c:pt>
                <c:pt idx="1257">
                  <c:v>85.2</c:v>
                </c:pt>
                <c:pt idx="1258">
                  <c:v>85.6</c:v>
                </c:pt>
                <c:pt idx="1259">
                  <c:v>#N/A</c:v>
                </c:pt>
                <c:pt idx="1260">
                  <c:v>86.45</c:v>
                </c:pt>
                <c:pt idx="1261">
                  <c:v>84.65</c:v>
                </c:pt>
                <c:pt idx="1262">
                  <c:v>84.75</c:v>
                </c:pt>
                <c:pt idx="1263">
                  <c:v>#N/A</c:v>
                </c:pt>
                <c:pt idx="1264">
                  <c:v>85.65</c:v>
                </c:pt>
                <c:pt idx="1265">
                  <c:v>#N/A</c:v>
                </c:pt>
                <c:pt idx="1266">
                  <c:v>84.8</c:v>
                </c:pt>
                <c:pt idx="1267">
                  <c:v>85.35</c:v>
                </c:pt>
                <c:pt idx="1268">
                  <c:v>86.1</c:v>
                </c:pt>
                <c:pt idx="1269">
                  <c:v>84.45</c:v>
                </c:pt>
                <c:pt idx="1270">
                  <c:v>84.95</c:v>
                </c:pt>
                <c:pt idx="1271">
                  <c:v>85.55</c:v>
                </c:pt>
                <c:pt idx="1272">
                  <c:v>87.05</c:v>
                </c:pt>
                <c:pt idx="1273">
                  <c:v>#N/A</c:v>
                </c:pt>
                <c:pt idx="1274">
                  <c:v>#N/A</c:v>
                </c:pt>
                <c:pt idx="1275">
                  <c:v>85.25</c:v>
                </c:pt>
                <c:pt idx="1276">
                  <c:v>#N/A</c:v>
                </c:pt>
                <c:pt idx="1277">
                  <c:v>#N/A</c:v>
                </c:pt>
                <c:pt idx="1278">
                  <c:v>#N/A</c:v>
                </c:pt>
                <c:pt idx="1279">
                  <c:v>85.7</c:v>
                </c:pt>
                <c:pt idx="1280">
                  <c:v>#N/A</c:v>
                </c:pt>
                <c:pt idx="1281">
                  <c:v>#N/A</c:v>
                </c:pt>
                <c:pt idx="1282">
                  <c:v>#N/A</c:v>
                </c:pt>
                <c:pt idx="1283">
                  <c:v>85.2</c:v>
                </c:pt>
                <c:pt idx="1284">
                  <c:v>84.5</c:v>
                </c:pt>
                <c:pt idx="1285">
                  <c:v>82.85</c:v>
                </c:pt>
                <c:pt idx="1286">
                  <c:v>86.5</c:v>
                </c:pt>
                <c:pt idx="1287">
                  <c:v>#N/A</c:v>
                </c:pt>
                <c:pt idx="1288">
                  <c:v>95.45</c:v>
                </c:pt>
                <c:pt idx="1289">
                  <c:v>94.4</c:v>
                </c:pt>
                <c:pt idx="1290">
                  <c:v>95.45</c:v>
                </c:pt>
                <c:pt idx="1291">
                  <c:v>#N/A</c:v>
                </c:pt>
                <c:pt idx="1292">
                  <c:v>94.55</c:v>
                </c:pt>
                <c:pt idx="1293">
                  <c:v>94.5</c:v>
                </c:pt>
                <c:pt idx="1294">
                  <c:v>93.35</c:v>
                </c:pt>
                <c:pt idx="1295">
                  <c:v>#N/A</c:v>
                </c:pt>
                <c:pt idx="1296">
                  <c:v>96</c:v>
                </c:pt>
                <c:pt idx="1297">
                  <c:v>94.3</c:v>
                </c:pt>
                <c:pt idx="1298">
                  <c:v>95.15</c:v>
                </c:pt>
                <c:pt idx="1299">
                  <c:v>96.15</c:v>
                </c:pt>
                <c:pt idx="1300">
                  <c:v>97.65</c:v>
                </c:pt>
                <c:pt idx="1301">
                  <c:v>94.75</c:v>
                </c:pt>
                <c:pt idx="1302">
                  <c:v>95.05</c:v>
                </c:pt>
                <c:pt idx="1303">
                  <c:v>93.85</c:v>
                </c:pt>
                <c:pt idx="1304">
                  <c:v>96.7</c:v>
                </c:pt>
                <c:pt idx="1305">
                  <c:v>#N/A</c:v>
                </c:pt>
                <c:pt idx="1306">
                  <c:v>95.35</c:v>
                </c:pt>
                <c:pt idx="1307">
                  <c:v>94.65</c:v>
                </c:pt>
                <c:pt idx="1308">
                  <c:v>#N/A</c:v>
                </c:pt>
                <c:pt idx="1309">
                  <c:v>#N/A</c:v>
                </c:pt>
                <c:pt idx="1310">
                  <c:v>93.2</c:v>
                </c:pt>
                <c:pt idx="1311">
                  <c:v>95.25</c:v>
                </c:pt>
                <c:pt idx="1312">
                  <c:v>94.25</c:v>
                </c:pt>
                <c:pt idx="1313">
                  <c:v>96.4</c:v>
                </c:pt>
                <c:pt idx="1314">
                  <c:v>92.55</c:v>
                </c:pt>
                <c:pt idx="1315">
                  <c:v>95.5</c:v>
                </c:pt>
                <c:pt idx="1316">
                  <c:v>93.85</c:v>
                </c:pt>
                <c:pt idx="1317">
                  <c:v>#N/A</c:v>
                </c:pt>
                <c:pt idx="1318">
                  <c:v>#N/A</c:v>
                </c:pt>
                <c:pt idx="1319">
                  <c:v>94.2</c:v>
                </c:pt>
                <c:pt idx="1320">
                  <c:v>95.45</c:v>
                </c:pt>
                <c:pt idx="1321">
                  <c:v>#N/A</c:v>
                </c:pt>
                <c:pt idx="1322">
                  <c:v>96.05</c:v>
                </c:pt>
                <c:pt idx="1323">
                  <c:v>#N/A</c:v>
                </c:pt>
                <c:pt idx="1324">
                  <c:v>94.7</c:v>
                </c:pt>
                <c:pt idx="1325">
                  <c:v>#N/A</c:v>
                </c:pt>
                <c:pt idx="1326">
                  <c:v>96.6</c:v>
                </c:pt>
                <c:pt idx="1327">
                  <c:v>93.85</c:v>
                </c:pt>
                <c:pt idx="1328">
                  <c:v>96.2</c:v>
                </c:pt>
                <c:pt idx="1329">
                  <c:v>#N/A</c:v>
                </c:pt>
                <c:pt idx="1330">
                  <c:v>#N/A</c:v>
                </c:pt>
                <c:pt idx="1331">
                  <c:v>#N/A</c:v>
                </c:pt>
                <c:pt idx="1332">
                  <c:v>93.55</c:v>
                </c:pt>
                <c:pt idx="1333">
                  <c:v>#N/A</c:v>
                </c:pt>
                <c:pt idx="1334">
                  <c:v>96.55</c:v>
                </c:pt>
                <c:pt idx="1335">
                  <c:v>96.8</c:v>
                </c:pt>
                <c:pt idx="1336">
                  <c:v>#N/A</c:v>
                </c:pt>
                <c:pt idx="1337">
                  <c:v>#N/A</c:v>
                </c:pt>
                <c:pt idx="1338">
                  <c:v>95.7</c:v>
                </c:pt>
                <c:pt idx="1339">
                  <c:v>#N/A</c:v>
                </c:pt>
                <c:pt idx="1340">
                  <c:v>94</c:v>
                </c:pt>
                <c:pt idx="1341">
                  <c:v>96.1</c:v>
                </c:pt>
                <c:pt idx="1342">
                  <c:v>#N/A</c:v>
                </c:pt>
                <c:pt idx="1343">
                  <c:v>#N/A</c:v>
                </c:pt>
                <c:pt idx="1344">
                  <c:v>#N/A</c:v>
                </c:pt>
                <c:pt idx="1345">
                  <c:v>95.2</c:v>
                </c:pt>
                <c:pt idx="1346">
                  <c:v>#N/A</c:v>
                </c:pt>
                <c:pt idx="1347">
                  <c:v>#N/A</c:v>
                </c:pt>
                <c:pt idx="1348">
                  <c:v>#N/A</c:v>
                </c:pt>
                <c:pt idx="1349">
                  <c:v>97.35</c:v>
                </c:pt>
                <c:pt idx="1350">
                  <c:v>95.6</c:v>
                </c:pt>
                <c:pt idx="1351">
                  <c:v>94.6</c:v>
                </c:pt>
                <c:pt idx="1352">
                  <c:v>94.45</c:v>
                </c:pt>
                <c:pt idx="1353">
                  <c:v>#N/A</c:v>
                </c:pt>
                <c:pt idx="1354">
                  <c:v>94</c:v>
                </c:pt>
                <c:pt idx="1355">
                  <c:v>94.2</c:v>
                </c:pt>
                <c:pt idx="1356">
                  <c:v>95.2</c:v>
                </c:pt>
                <c:pt idx="1357">
                  <c:v>92.5</c:v>
                </c:pt>
                <c:pt idx="1358">
                  <c:v>#N/A</c:v>
                </c:pt>
                <c:pt idx="1359">
                  <c:v>81.05</c:v>
                </c:pt>
                <c:pt idx="1360">
                  <c:v>85.95</c:v>
                </c:pt>
                <c:pt idx="1361">
                  <c:v>80.3</c:v>
                </c:pt>
                <c:pt idx="1362">
                  <c:v>#N/A</c:v>
                </c:pt>
                <c:pt idx="1363">
                  <c:v>#N/A</c:v>
                </c:pt>
                <c:pt idx="1364">
                  <c:v>#N/A</c:v>
                </c:pt>
                <c:pt idx="1365">
                  <c:v>80.849999999999994</c:v>
                </c:pt>
                <c:pt idx="1366">
                  <c:v>#N/A</c:v>
                </c:pt>
                <c:pt idx="1367">
                  <c:v>83.65</c:v>
                </c:pt>
                <c:pt idx="1368">
                  <c:v>85.45</c:v>
                </c:pt>
                <c:pt idx="1369">
                  <c:v>#N/A</c:v>
                </c:pt>
                <c:pt idx="1370">
                  <c:v>#N/A</c:v>
                </c:pt>
                <c:pt idx="1371">
                  <c:v>#N/A</c:v>
                </c:pt>
                <c:pt idx="1372">
                  <c:v>#N/A</c:v>
                </c:pt>
                <c:pt idx="1373">
                  <c:v>#N/A</c:v>
                </c:pt>
                <c:pt idx="1374">
                  <c:v>85.25</c:v>
                </c:pt>
                <c:pt idx="1375">
                  <c:v>#N/A</c:v>
                </c:pt>
                <c:pt idx="1376">
                  <c:v>84.6</c:v>
                </c:pt>
                <c:pt idx="1377">
                  <c:v>80</c:v>
                </c:pt>
                <c:pt idx="1378">
                  <c:v>80.95</c:v>
                </c:pt>
                <c:pt idx="1379">
                  <c:v>#N/A</c:v>
                </c:pt>
                <c:pt idx="1380">
                  <c:v>79.3</c:v>
                </c:pt>
                <c:pt idx="1381">
                  <c:v>80.45</c:v>
                </c:pt>
                <c:pt idx="1382">
                  <c:v>85.3</c:v>
                </c:pt>
                <c:pt idx="1383">
                  <c:v>85</c:v>
                </c:pt>
                <c:pt idx="1384">
                  <c:v>85.3</c:v>
                </c:pt>
                <c:pt idx="1385">
                  <c:v>86</c:v>
                </c:pt>
                <c:pt idx="1386">
                  <c:v>78.95</c:v>
                </c:pt>
                <c:pt idx="1387">
                  <c:v>80.75</c:v>
                </c:pt>
                <c:pt idx="1388">
                  <c:v>80.2</c:v>
                </c:pt>
                <c:pt idx="1389">
                  <c:v>86.45</c:v>
                </c:pt>
                <c:pt idx="1390">
                  <c:v>#N/A</c:v>
                </c:pt>
                <c:pt idx="1391">
                  <c:v>85</c:v>
                </c:pt>
                <c:pt idx="1392">
                  <c:v>80.55</c:v>
                </c:pt>
                <c:pt idx="1393">
                  <c:v>#N/A</c:v>
                </c:pt>
                <c:pt idx="1394">
                  <c:v>83.3</c:v>
                </c:pt>
                <c:pt idx="1395">
                  <c:v>83.35</c:v>
                </c:pt>
                <c:pt idx="1396">
                  <c:v>79.25</c:v>
                </c:pt>
                <c:pt idx="1397">
                  <c:v>85.7</c:v>
                </c:pt>
                <c:pt idx="1398">
                  <c:v>85.1</c:v>
                </c:pt>
                <c:pt idx="1399">
                  <c:v>86.65</c:v>
                </c:pt>
                <c:pt idx="1400">
                  <c:v>79.150000000000006</c:v>
                </c:pt>
                <c:pt idx="1401">
                  <c:v>84.45</c:v>
                </c:pt>
                <c:pt idx="1402">
                  <c:v>85.65</c:v>
                </c:pt>
                <c:pt idx="1403">
                  <c:v>#N/A</c:v>
                </c:pt>
                <c:pt idx="1404">
                  <c:v>#N/A</c:v>
                </c:pt>
                <c:pt idx="1405">
                  <c:v>80.400000000000006</c:v>
                </c:pt>
                <c:pt idx="1406">
                  <c:v>#N/A</c:v>
                </c:pt>
                <c:pt idx="1407">
                  <c:v>84.55</c:v>
                </c:pt>
                <c:pt idx="1408">
                  <c:v>#N/A</c:v>
                </c:pt>
                <c:pt idx="1409">
                  <c:v>#N/A</c:v>
                </c:pt>
                <c:pt idx="1410">
                  <c:v>84.8</c:v>
                </c:pt>
                <c:pt idx="1411">
                  <c:v>#N/A</c:v>
                </c:pt>
                <c:pt idx="1412">
                  <c:v>86.5</c:v>
                </c:pt>
                <c:pt idx="1413">
                  <c:v>79.900000000000006</c:v>
                </c:pt>
                <c:pt idx="1414">
                  <c:v>#N/A</c:v>
                </c:pt>
                <c:pt idx="1415">
                  <c:v>85.25</c:v>
                </c:pt>
                <c:pt idx="1416">
                  <c:v>83.85</c:v>
                </c:pt>
                <c:pt idx="1417">
                  <c:v>84.9</c:v>
                </c:pt>
                <c:pt idx="1418">
                  <c:v>#N/A</c:v>
                </c:pt>
                <c:pt idx="1419">
                  <c:v>#N/A</c:v>
                </c:pt>
                <c:pt idx="1420">
                  <c:v>#N/A</c:v>
                </c:pt>
                <c:pt idx="1421">
                  <c:v>85.55</c:v>
                </c:pt>
                <c:pt idx="1422">
                  <c:v>79.599999999999994</c:v>
                </c:pt>
                <c:pt idx="1423">
                  <c:v>80.8</c:v>
                </c:pt>
                <c:pt idx="1424">
                  <c:v>84.1</c:v>
                </c:pt>
                <c:pt idx="1425">
                  <c:v>84.9</c:v>
                </c:pt>
                <c:pt idx="1426">
                  <c:v>84.75</c:v>
                </c:pt>
                <c:pt idx="1427">
                  <c:v>80.849999999999994</c:v>
                </c:pt>
                <c:pt idx="1428">
                  <c:v>84.35</c:v>
                </c:pt>
                <c:pt idx="1429">
                  <c:v>79.400000000000006</c:v>
                </c:pt>
                <c:pt idx="1430">
                  <c:v>86.55</c:v>
                </c:pt>
                <c:pt idx="1431">
                  <c:v>85.05</c:v>
                </c:pt>
                <c:pt idx="1432">
                  <c:v>#N/A</c:v>
                </c:pt>
                <c:pt idx="1433">
                  <c:v>84</c:v>
                </c:pt>
                <c:pt idx="1434">
                  <c:v>78.55</c:v>
                </c:pt>
                <c:pt idx="1435">
                  <c:v>85.15</c:v>
                </c:pt>
                <c:pt idx="1436">
                  <c:v>#N/A</c:v>
                </c:pt>
                <c:pt idx="1437">
                  <c:v>83.95</c:v>
                </c:pt>
                <c:pt idx="1438">
                  <c:v>84.6</c:v>
                </c:pt>
                <c:pt idx="1439">
                  <c:v>#N/A</c:v>
                </c:pt>
                <c:pt idx="1440">
                  <c:v>79.55</c:v>
                </c:pt>
                <c:pt idx="1441">
                  <c:v>86.8</c:v>
                </c:pt>
                <c:pt idx="1442">
                  <c:v>82</c:v>
                </c:pt>
                <c:pt idx="1443">
                  <c:v>#N/A</c:v>
                </c:pt>
                <c:pt idx="1444">
                  <c:v>76.5</c:v>
                </c:pt>
                <c:pt idx="1445">
                  <c:v>74.400000000000006</c:v>
                </c:pt>
                <c:pt idx="1446">
                  <c:v>#N/A</c:v>
                </c:pt>
                <c:pt idx="1447">
                  <c:v>76.099999999999994</c:v>
                </c:pt>
                <c:pt idx="1448">
                  <c:v>74.900000000000006</c:v>
                </c:pt>
                <c:pt idx="1449">
                  <c:v>73.849999999999994</c:v>
                </c:pt>
                <c:pt idx="1450">
                  <c:v>#N/A</c:v>
                </c:pt>
                <c:pt idx="1451">
                  <c:v>74.349999999999994</c:v>
                </c:pt>
                <c:pt idx="1452">
                  <c:v>#N/A</c:v>
                </c:pt>
                <c:pt idx="1453">
                  <c:v>#N/A</c:v>
                </c:pt>
                <c:pt idx="1454">
                  <c:v>75.5</c:v>
                </c:pt>
                <c:pt idx="1455">
                  <c:v>75.900000000000006</c:v>
                </c:pt>
                <c:pt idx="1456">
                  <c:v>76.95</c:v>
                </c:pt>
                <c:pt idx="1457">
                  <c:v>#N/A</c:v>
                </c:pt>
                <c:pt idx="1458">
                  <c:v>75.650000000000006</c:v>
                </c:pt>
                <c:pt idx="1459">
                  <c:v>#N/A</c:v>
                </c:pt>
                <c:pt idx="1460">
                  <c:v>#N/A</c:v>
                </c:pt>
                <c:pt idx="1461">
                  <c:v>72.650000000000006</c:v>
                </c:pt>
                <c:pt idx="1462">
                  <c:v>74.95</c:v>
                </c:pt>
                <c:pt idx="1463">
                  <c:v>74.95</c:v>
                </c:pt>
                <c:pt idx="1464">
                  <c:v>75.25</c:v>
                </c:pt>
                <c:pt idx="1465">
                  <c:v>#N/A</c:v>
                </c:pt>
                <c:pt idx="1466">
                  <c:v>76.05</c:v>
                </c:pt>
                <c:pt idx="1467">
                  <c:v>74.650000000000006</c:v>
                </c:pt>
                <c:pt idx="1468">
                  <c:v>74.55</c:v>
                </c:pt>
                <c:pt idx="1469">
                  <c:v>74.95</c:v>
                </c:pt>
                <c:pt idx="1470">
                  <c:v>#N/A</c:v>
                </c:pt>
                <c:pt idx="1471">
                  <c:v>#N/A</c:v>
                </c:pt>
                <c:pt idx="1472">
                  <c:v>75.5</c:v>
                </c:pt>
                <c:pt idx="1473">
                  <c:v>#N/A</c:v>
                </c:pt>
                <c:pt idx="1474">
                  <c:v>#N/A</c:v>
                </c:pt>
                <c:pt idx="1475">
                  <c:v>75.25</c:v>
                </c:pt>
                <c:pt idx="1476">
                  <c:v>#N/A</c:v>
                </c:pt>
                <c:pt idx="1477">
                  <c:v>76.05</c:v>
                </c:pt>
                <c:pt idx="1478">
                  <c:v>74.25</c:v>
                </c:pt>
                <c:pt idx="1479">
                  <c:v>#N/A</c:v>
                </c:pt>
                <c:pt idx="1480">
                  <c:v>76.5</c:v>
                </c:pt>
                <c:pt idx="1481">
                  <c:v>#N/A</c:v>
                </c:pt>
                <c:pt idx="1482">
                  <c:v>73.599999999999994</c:v>
                </c:pt>
                <c:pt idx="1483">
                  <c:v>74.75</c:v>
                </c:pt>
                <c:pt idx="1484">
                  <c:v>75.2</c:v>
                </c:pt>
                <c:pt idx="1485">
                  <c:v>74.900000000000006</c:v>
                </c:pt>
                <c:pt idx="1486">
                  <c:v>#N/A</c:v>
                </c:pt>
                <c:pt idx="1487">
                  <c:v>75.849999999999994</c:v>
                </c:pt>
                <c:pt idx="1488">
                  <c:v>73.900000000000006</c:v>
                </c:pt>
                <c:pt idx="1489">
                  <c:v>75.75</c:v>
                </c:pt>
                <c:pt idx="1490">
                  <c:v>#N/A</c:v>
                </c:pt>
                <c:pt idx="1491">
                  <c:v>74.900000000000006</c:v>
                </c:pt>
                <c:pt idx="1492">
                  <c:v>75.55</c:v>
                </c:pt>
                <c:pt idx="1493">
                  <c:v>74.900000000000006</c:v>
                </c:pt>
                <c:pt idx="1494">
                  <c:v>76.5</c:v>
                </c:pt>
                <c:pt idx="1495">
                  <c:v>76.25</c:v>
                </c:pt>
                <c:pt idx="1496">
                  <c:v>#N/A</c:v>
                </c:pt>
                <c:pt idx="1497">
                  <c:v>75.349999999999994</c:v>
                </c:pt>
                <c:pt idx="1498">
                  <c:v>77</c:v>
                </c:pt>
                <c:pt idx="1499">
                  <c:v>#N/A</c:v>
                </c:pt>
                <c:pt idx="1500">
                  <c:v>#N/A</c:v>
                </c:pt>
                <c:pt idx="1501">
                  <c:v>#N/A</c:v>
                </c:pt>
                <c:pt idx="1502">
                  <c:v>74.75</c:v>
                </c:pt>
                <c:pt idx="1503">
                  <c:v>#N/A</c:v>
                </c:pt>
                <c:pt idx="1504">
                  <c:v>75.5</c:v>
                </c:pt>
                <c:pt idx="1505">
                  <c:v>#N/A</c:v>
                </c:pt>
                <c:pt idx="1506">
                  <c:v>#N/A</c:v>
                </c:pt>
                <c:pt idx="1507">
                  <c:v>#N/A</c:v>
                </c:pt>
                <c:pt idx="1508">
                  <c:v>75.8</c:v>
                </c:pt>
                <c:pt idx="1509">
                  <c:v>#N/A</c:v>
                </c:pt>
                <c:pt idx="1510">
                  <c:v>#N/A</c:v>
                </c:pt>
                <c:pt idx="1511">
                  <c:v>75.55</c:v>
                </c:pt>
                <c:pt idx="1512">
                  <c:v>#N/A</c:v>
                </c:pt>
                <c:pt idx="1513">
                  <c:v>#N/A</c:v>
                </c:pt>
                <c:pt idx="1514">
                  <c:v>74.3</c:v>
                </c:pt>
                <c:pt idx="1515">
                  <c:v>74.95</c:v>
                </c:pt>
                <c:pt idx="1516">
                  <c:v>74.349999999999994</c:v>
                </c:pt>
                <c:pt idx="1517">
                  <c:v>74.349999999999994</c:v>
                </c:pt>
                <c:pt idx="1518">
                  <c:v>#N/A</c:v>
                </c:pt>
                <c:pt idx="1519">
                  <c:v>#N/A</c:v>
                </c:pt>
                <c:pt idx="1520">
                  <c:v>70.400000000000006</c:v>
                </c:pt>
                <c:pt idx="1521">
                  <c:v>#N/A</c:v>
                </c:pt>
                <c:pt idx="1522">
                  <c:v>#N/A</c:v>
                </c:pt>
                <c:pt idx="1523">
                  <c:v>69</c:v>
                </c:pt>
                <c:pt idx="1524">
                  <c:v>70.75</c:v>
                </c:pt>
                <c:pt idx="1525">
                  <c:v>#N/A</c:v>
                </c:pt>
                <c:pt idx="1526">
                  <c:v>#N/A</c:v>
                </c:pt>
                <c:pt idx="1527">
                  <c:v>#N/A</c:v>
                </c:pt>
                <c:pt idx="1528">
                  <c:v>70.45</c:v>
                </c:pt>
                <c:pt idx="1529">
                  <c:v>69</c:v>
                </c:pt>
                <c:pt idx="1530">
                  <c:v>69.650000000000006</c:v>
                </c:pt>
                <c:pt idx="1531">
                  <c:v>70.7</c:v>
                </c:pt>
                <c:pt idx="1532">
                  <c:v>69.7</c:v>
                </c:pt>
                <c:pt idx="1533">
                  <c:v>#N/A</c:v>
                </c:pt>
                <c:pt idx="1534">
                  <c:v>70.150000000000006</c:v>
                </c:pt>
                <c:pt idx="1535">
                  <c:v>#N/A</c:v>
                </c:pt>
                <c:pt idx="1536">
                  <c:v>70.349999999999994</c:v>
                </c:pt>
                <c:pt idx="1537">
                  <c:v>#N/A</c:v>
                </c:pt>
                <c:pt idx="1538">
                  <c:v>#N/A</c:v>
                </c:pt>
                <c:pt idx="1539">
                  <c:v>#N/A</c:v>
                </c:pt>
                <c:pt idx="1540">
                  <c:v>69.650000000000006</c:v>
                </c:pt>
                <c:pt idx="1541">
                  <c:v>70.3</c:v>
                </c:pt>
                <c:pt idx="1542">
                  <c:v>68.95</c:v>
                </c:pt>
                <c:pt idx="1543">
                  <c:v>#N/A</c:v>
                </c:pt>
                <c:pt idx="1544">
                  <c:v>#N/A</c:v>
                </c:pt>
                <c:pt idx="1545">
                  <c:v>70.2</c:v>
                </c:pt>
                <c:pt idx="1546">
                  <c:v>69.25</c:v>
                </c:pt>
                <c:pt idx="1547">
                  <c:v>70.400000000000006</c:v>
                </c:pt>
                <c:pt idx="1548">
                  <c:v>#N/A</c:v>
                </c:pt>
                <c:pt idx="1549">
                  <c:v>69.95</c:v>
                </c:pt>
                <c:pt idx="1550">
                  <c:v>#N/A</c:v>
                </c:pt>
                <c:pt idx="1551">
                  <c:v>#N/A</c:v>
                </c:pt>
                <c:pt idx="1552">
                  <c:v>69.75</c:v>
                </c:pt>
                <c:pt idx="1553">
                  <c:v>#N/A</c:v>
                </c:pt>
                <c:pt idx="1554">
                  <c:v>#N/A</c:v>
                </c:pt>
                <c:pt idx="1555">
                  <c:v>#N/A</c:v>
                </c:pt>
                <c:pt idx="1556">
                  <c:v>#N/A</c:v>
                </c:pt>
                <c:pt idx="1557">
                  <c:v>70</c:v>
                </c:pt>
                <c:pt idx="1558">
                  <c:v>#N/A</c:v>
                </c:pt>
                <c:pt idx="1559">
                  <c:v>70.3</c:v>
                </c:pt>
                <c:pt idx="1560">
                  <c:v>70.7</c:v>
                </c:pt>
                <c:pt idx="1561">
                  <c:v>70.3</c:v>
                </c:pt>
                <c:pt idx="1562">
                  <c:v>#N/A</c:v>
                </c:pt>
                <c:pt idx="1563">
                  <c:v>69.7</c:v>
                </c:pt>
                <c:pt idx="1564">
                  <c:v>69.349999999999994</c:v>
                </c:pt>
                <c:pt idx="1565">
                  <c:v>71.05</c:v>
                </c:pt>
                <c:pt idx="1566">
                  <c:v>#N/A</c:v>
                </c:pt>
                <c:pt idx="1567">
                  <c:v>#N/A</c:v>
                </c:pt>
                <c:pt idx="1568">
                  <c:v>70</c:v>
                </c:pt>
                <c:pt idx="1569">
                  <c:v>68.25</c:v>
                </c:pt>
                <c:pt idx="1570">
                  <c:v>#N/A</c:v>
                </c:pt>
                <c:pt idx="1571">
                  <c:v>#N/A</c:v>
                </c:pt>
                <c:pt idx="1572">
                  <c:v>#N/A</c:v>
                </c:pt>
                <c:pt idx="1573">
                  <c:v>#N/A</c:v>
                </c:pt>
                <c:pt idx="1574">
                  <c:v>69.599999999999994</c:v>
                </c:pt>
                <c:pt idx="1575">
                  <c:v>#N/A</c:v>
                </c:pt>
                <c:pt idx="1576">
                  <c:v>#N/A</c:v>
                </c:pt>
                <c:pt idx="1577">
                  <c:v>#N/A</c:v>
                </c:pt>
                <c:pt idx="1578">
                  <c:v>#N/A</c:v>
                </c:pt>
                <c:pt idx="1579">
                  <c:v>67.75</c:v>
                </c:pt>
                <c:pt idx="1580">
                  <c:v>#N/A</c:v>
                </c:pt>
                <c:pt idx="1581">
                  <c:v>#N/A</c:v>
                </c:pt>
                <c:pt idx="1582">
                  <c:v>70.400000000000006</c:v>
                </c:pt>
                <c:pt idx="1583">
                  <c:v>70.95</c:v>
                </c:pt>
                <c:pt idx="1584">
                  <c:v>70.3</c:v>
                </c:pt>
                <c:pt idx="1585">
                  <c:v>#N/A</c:v>
                </c:pt>
                <c:pt idx="1586">
                  <c:v>#N/A</c:v>
                </c:pt>
                <c:pt idx="1587">
                  <c:v>70.150000000000006</c:v>
                </c:pt>
                <c:pt idx="1588">
                  <c:v>#N/A</c:v>
                </c:pt>
                <c:pt idx="1589">
                  <c:v>#N/A</c:v>
                </c:pt>
                <c:pt idx="1590">
                  <c:v>69.099999999999994</c:v>
                </c:pt>
                <c:pt idx="1591">
                  <c:v>71</c:v>
                </c:pt>
                <c:pt idx="1592">
                  <c:v>#N/A</c:v>
                </c:pt>
                <c:pt idx="1593">
                  <c:v>70.099999999999994</c:v>
                </c:pt>
                <c:pt idx="1594">
                  <c:v>70.650000000000006</c:v>
                </c:pt>
                <c:pt idx="1595">
                  <c:v>#N/A</c:v>
                </c:pt>
                <c:pt idx="1596">
                  <c:v>#N/A</c:v>
                </c:pt>
                <c:pt idx="1597">
                  <c:v>70.75</c:v>
                </c:pt>
                <c:pt idx="1598">
                  <c:v>#N/A</c:v>
                </c:pt>
                <c:pt idx="1599">
                  <c:v>#N/A</c:v>
                </c:pt>
                <c:pt idx="1600">
                  <c:v>75.150000000000006</c:v>
                </c:pt>
                <c:pt idx="1601">
                  <c:v>95.15</c:v>
                </c:pt>
                <c:pt idx="1602">
                  <c:v>93.15</c:v>
                </c:pt>
                <c:pt idx="1603">
                  <c:v>96.5</c:v>
                </c:pt>
                <c:pt idx="1604">
                  <c:v>75.3</c:v>
                </c:pt>
                <c:pt idx="1605">
                  <c:v>#N/A</c:v>
                </c:pt>
                <c:pt idx="1606">
                  <c:v>74.599999999999994</c:v>
                </c:pt>
                <c:pt idx="1607">
                  <c:v>#N/A</c:v>
                </c:pt>
                <c:pt idx="1608">
                  <c:v>#N/A</c:v>
                </c:pt>
                <c:pt idx="1609">
                  <c:v>#N/A</c:v>
                </c:pt>
                <c:pt idx="1610">
                  <c:v>86.2</c:v>
                </c:pt>
                <c:pt idx="1611">
                  <c:v>83.9</c:v>
                </c:pt>
                <c:pt idx="1612">
                  <c:v>#N/A</c:v>
                </c:pt>
                <c:pt idx="1613">
                  <c:v>95.35</c:v>
                </c:pt>
                <c:pt idx="1614">
                  <c:v>#N/A</c:v>
                </c:pt>
                <c:pt idx="1615">
                  <c:v>92.1</c:v>
                </c:pt>
                <c:pt idx="1616">
                  <c:v>74.3</c:v>
                </c:pt>
                <c:pt idx="1617">
                  <c:v>74.650000000000006</c:v>
                </c:pt>
                <c:pt idx="1618">
                  <c:v>96.65</c:v>
                </c:pt>
                <c:pt idx="1619">
                  <c:v>#N/A</c:v>
                </c:pt>
                <c:pt idx="1620">
                  <c:v>#N/A</c:v>
                </c:pt>
                <c:pt idx="1621">
                  <c:v>84.3</c:v>
                </c:pt>
                <c:pt idx="1622">
                  <c:v>#N/A</c:v>
                </c:pt>
                <c:pt idx="1623">
                  <c:v>75.55</c:v>
                </c:pt>
                <c:pt idx="1624">
                  <c:v>#N/A</c:v>
                </c:pt>
                <c:pt idx="1625">
                  <c:v>76.650000000000006</c:v>
                </c:pt>
                <c:pt idx="1626">
                  <c:v>75.349999999999994</c:v>
                </c:pt>
                <c:pt idx="1627">
                  <c:v>75.75</c:v>
                </c:pt>
                <c:pt idx="1628">
                  <c:v>#N/A</c:v>
                </c:pt>
                <c:pt idx="1629">
                  <c:v>76.349999999999994</c:v>
                </c:pt>
                <c:pt idx="1630">
                  <c:v>#N/A</c:v>
                </c:pt>
                <c:pt idx="1631">
                  <c:v>96.8</c:v>
                </c:pt>
                <c:pt idx="1632">
                  <c:v>#N/A</c:v>
                </c:pt>
                <c:pt idx="1633">
                  <c:v>#N/A</c:v>
                </c:pt>
                <c:pt idx="1634">
                  <c:v>#N/A</c:v>
                </c:pt>
                <c:pt idx="1635">
                  <c:v>#N/A</c:v>
                </c:pt>
                <c:pt idx="1636">
                  <c:v>75.8</c:v>
                </c:pt>
                <c:pt idx="1637">
                  <c:v>#N/A</c:v>
                </c:pt>
                <c:pt idx="1638">
                  <c:v>86.25</c:v>
                </c:pt>
                <c:pt idx="1639">
                  <c:v>86.85</c:v>
                </c:pt>
                <c:pt idx="1640">
                  <c:v>#N/A</c:v>
                </c:pt>
                <c:pt idx="1641">
                  <c:v>85.55</c:v>
                </c:pt>
                <c:pt idx="1642">
                  <c:v>94.2</c:v>
                </c:pt>
                <c:pt idx="1643">
                  <c:v>#N/A</c:v>
                </c:pt>
                <c:pt idx="1644">
                  <c:v>#N/A</c:v>
                </c:pt>
                <c:pt idx="1645">
                  <c:v>85.3</c:v>
                </c:pt>
                <c:pt idx="1646">
                  <c:v>76.400000000000006</c:v>
                </c:pt>
                <c:pt idx="1647">
                  <c:v>94.9</c:v>
                </c:pt>
                <c:pt idx="1648">
                  <c:v>#N/A</c:v>
                </c:pt>
                <c:pt idx="1649">
                  <c:v>73.5</c:v>
                </c:pt>
                <c:pt idx="1650">
                  <c:v>#N/A</c:v>
                </c:pt>
                <c:pt idx="1651">
                  <c:v>#N/A</c:v>
                </c:pt>
                <c:pt idx="1652">
                  <c:v>#N/A</c:v>
                </c:pt>
                <c:pt idx="1653">
                  <c:v>83.2</c:v>
                </c:pt>
                <c:pt idx="1654">
                  <c:v>73.75</c:v>
                </c:pt>
                <c:pt idx="1655">
                  <c:v>#N/A</c:v>
                </c:pt>
                <c:pt idx="1656">
                  <c:v>#N/A</c:v>
                </c:pt>
                <c:pt idx="1657">
                  <c:v>73.900000000000006</c:v>
                </c:pt>
                <c:pt idx="1658">
                  <c:v>#N/A</c:v>
                </c:pt>
                <c:pt idx="1659">
                  <c:v>74.400000000000006</c:v>
                </c:pt>
                <c:pt idx="1660">
                  <c:v>74.8</c:v>
                </c:pt>
                <c:pt idx="1661">
                  <c:v>#N/A</c:v>
                </c:pt>
                <c:pt idx="1662">
                  <c:v>85.45</c:v>
                </c:pt>
                <c:pt idx="1663">
                  <c:v>#N/A</c:v>
                </c:pt>
                <c:pt idx="1664">
                  <c:v>74.900000000000006</c:v>
                </c:pt>
                <c:pt idx="1665">
                  <c:v>#N/A</c:v>
                </c:pt>
                <c:pt idx="1666">
                  <c:v>#N/A</c:v>
                </c:pt>
                <c:pt idx="1667">
                  <c:v>94.7</c:v>
                </c:pt>
                <c:pt idx="1668">
                  <c:v>#N/A</c:v>
                </c:pt>
                <c:pt idx="1669">
                  <c:v>94.7</c:v>
                </c:pt>
                <c:pt idx="1670">
                  <c:v>#N/A</c:v>
                </c:pt>
                <c:pt idx="1671">
                  <c:v>#N/A</c:v>
                </c:pt>
                <c:pt idx="1672">
                  <c:v>#N/A</c:v>
                </c:pt>
                <c:pt idx="1673">
                  <c:v>94.45</c:v>
                </c:pt>
                <c:pt idx="1674">
                  <c:v>94.5</c:v>
                </c:pt>
                <c:pt idx="1675">
                  <c:v>#N/A</c:v>
                </c:pt>
                <c:pt idx="1676">
                  <c:v>#N/A</c:v>
                </c:pt>
                <c:pt idx="1677">
                  <c:v>75.3</c:v>
                </c:pt>
                <c:pt idx="1678">
                  <c:v>#N/A</c:v>
                </c:pt>
                <c:pt idx="1679">
                  <c:v>84.85</c:v>
                </c:pt>
                <c:pt idx="1680">
                  <c:v>#N/A</c:v>
                </c:pt>
                <c:pt idx="1681">
                  <c:v>76.2</c:v>
                </c:pt>
                <c:pt idx="1682">
                  <c:v>84.6</c:v>
                </c:pt>
                <c:pt idx="1683">
                  <c:v>#N/A</c:v>
                </c:pt>
                <c:pt idx="1684">
                  <c:v>94.45</c:v>
                </c:pt>
                <c:pt idx="1685">
                  <c:v>84.85</c:v>
                </c:pt>
                <c:pt idx="1686">
                  <c:v>#N/A</c:v>
                </c:pt>
                <c:pt idx="1687">
                  <c:v>94.95</c:v>
                </c:pt>
                <c:pt idx="1688">
                  <c:v>95.9</c:v>
                </c:pt>
                <c:pt idx="1689">
                  <c:v>95.85</c:v>
                </c:pt>
                <c:pt idx="1690">
                  <c:v>#N/A</c:v>
                </c:pt>
                <c:pt idx="1691">
                  <c:v>94.4</c:v>
                </c:pt>
                <c:pt idx="1692">
                  <c:v>#N/A</c:v>
                </c:pt>
                <c:pt idx="1693">
                  <c:v>85.85</c:v>
                </c:pt>
                <c:pt idx="1694">
                  <c:v>#N/A</c:v>
                </c:pt>
                <c:pt idx="1695">
                  <c:v>95.75</c:v>
                </c:pt>
                <c:pt idx="1696">
                  <c:v>#N/A</c:v>
                </c:pt>
                <c:pt idx="1697">
                  <c:v>96</c:v>
                </c:pt>
                <c:pt idx="1698">
                  <c:v>85</c:v>
                </c:pt>
                <c:pt idx="1699">
                  <c:v>#N/A</c:v>
                </c:pt>
                <c:pt idx="1700">
                  <c:v>#N/A</c:v>
                </c:pt>
                <c:pt idx="1701">
                  <c:v>#N/A</c:v>
                </c:pt>
                <c:pt idx="1702">
                  <c:v>98.5</c:v>
                </c:pt>
                <c:pt idx="1703">
                  <c:v>#N/A</c:v>
                </c:pt>
                <c:pt idx="1704">
                  <c:v>79.25</c:v>
                </c:pt>
                <c:pt idx="1705">
                  <c:v>91</c:v>
                </c:pt>
                <c:pt idx="1706">
                  <c:v>89.45</c:v>
                </c:pt>
                <c:pt idx="1707">
                  <c:v>81.150000000000006</c:v>
                </c:pt>
                <c:pt idx="1708">
                  <c:v>99.8</c:v>
                </c:pt>
                <c:pt idx="1709">
                  <c:v>#N/A</c:v>
                </c:pt>
                <c:pt idx="1710">
                  <c:v>#N/A</c:v>
                </c:pt>
                <c:pt idx="1711">
                  <c:v>#N/A</c:v>
                </c:pt>
                <c:pt idx="1712">
                  <c:v>#N/A</c:v>
                </c:pt>
                <c:pt idx="1713">
                  <c:v>99.5</c:v>
                </c:pt>
                <c:pt idx="1714">
                  <c:v>#N/A</c:v>
                </c:pt>
                <c:pt idx="1715">
                  <c:v>89.15</c:v>
                </c:pt>
                <c:pt idx="1716">
                  <c:v>#N/A</c:v>
                </c:pt>
                <c:pt idx="1717">
                  <c:v>#N/A</c:v>
                </c:pt>
                <c:pt idx="1718">
                  <c:v>#N/A</c:v>
                </c:pt>
                <c:pt idx="1719">
                  <c:v>#N/A</c:v>
                </c:pt>
                <c:pt idx="1720">
                  <c:v>100.15</c:v>
                </c:pt>
                <c:pt idx="1721">
                  <c:v>79.650000000000006</c:v>
                </c:pt>
                <c:pt idx="1722">
                  <c:v>#N/A</c:v>
                </c:pt>
                <c:pt idx="1723">
                  <c:v>#N/A</c:v>
                </c:pt>
                <c:pt idx="1724">
                  <c:v>#N/A</c:v>
                </c:pt>
                <c:pt idx="1725">
                  <c:v>#N/A</c:v>
                </c:pt>
                <c:pt idx="1726">
                  <c:v>#N/A</c:v>
                </c:pt>
                <c:pt idx="1727">
                  <c:v>#N/A</c:v>
                </c:pt>
                <c:pt idx="1728">
                  <c:v>#N/A</c:v>
                </c:pt>
                <c:pt idx="1729">
                  <c:v>101.25</c:v>
                </c:pt>
                <c:pt idx="1730">
                  <c:v>#N/A</c:v>
                </c:pt>
                <c:pt idx="1731">
                  <c:v>78.25</c:v>
                </c:pt>
                <c:pt idx="1732">
                  <c:v>79.7</c:v>
                </c:pt>
                <c:pt idx="1733">
                  <c:v>#N/A</c:v>
                </c:pt>
                <c:pt idx="1734">
                  <c:v>89.15</c:v>
                </c:pt>
                <c:pt idx="1735">
                  <c:v>#N/A</c:v>
                </c:pt>
                <c:pt idx="1736">
                  <c:v>#N/A</c:v>
                </c:pt>
                <c:pt idx="1737">
                  <c:v>#N/A</c:v>
                </c:pt>
                <c:pt idx="1738">
                  <c:v>99.3</c:v>
                </c:pt>
                <c:pt idx="1739">
                  <c:v>#N/A</c:v>
                </c:pt>
                <c:pt idx="1740">
                  <c:v>89.4</c:v>
                </c:pt>
                <c:pt idx="1741">
                  <c:v>101.15</c:v>
                </c:pt>
                <c:pt idx="1742">
                  <c:v>89.8</c:v>
                </c:pt>
                <c:pt idx="1743">
                  <c:v>79.900000000000006</c:v>
                </c:pt>
                <c:pt idx="1744">
                  <c:v>#N/A</c:v>
                </c:pt>
                <c:pt idx="1745">
                  <c:v>#N/A</c:v>
                </c:pt>
                <c:pt idx="1746">
                  <c:v>79.8</c:v>
                </c:pt>
                <c:pt idx="1747">
                  <c:v>98</c:v>
                </c:pt>
                <c:pt idx="1748">
                  <c:v>99.5</c:v>
                </c:pt>
                <c:pt idx="1749">
                  <c:v>93.2</c:v>
                </c:pt>
                <c:pt idx="1750">
                  <c:v>82.3</c:v>
                </c:pt>
                <c:pt idx="1751">
                  <c:v>78.05</c:v>
                </c:pt>
                <c:pt idx="1752">
                  <c:v>#N/A</c:v>
                </c:pt>
                <c:pt idx="1753">
                  <c:v>80.599999999999994</c:v>
                </c:pt>
                <c:pt idx="1754">
                  <c:v>84.8</c:v>
                </c:pt>
                <c:pt idx="1755">
                  <c:v>85.45</c:v>
                </c:pt>
                <c:pt idx="1756">
                  <c:v>#N/A</c:v>
                </c:pt>
                <c:pt idx="1757">
                  <c:v>#N/A</c:v>
                </c:pt>
                <c:pt idx="1758">
                  <c:v>89.2</c:v>
                </c:pt>
                <c:pt idx="1759">
                  <c:v>#N/A</c:v>
                </c:pt>
                <c:pt idx="1760">
                  <c:v>#N/A</c:v>
                </c:pt>
                <c:pt idx="1761">
                  <c:v>#N/A</c:v>
                </c:pt>
                <c:pt idx="1762">
                  <c:v>#N/A</c:v>
                </c:pt>
                <c:pt idx="1763">
                  <c:v>#N/A</c:v>
                </c:pt>
                <c:pt idx="1764">
                  <c:v>78.95</c:v>
                </c:pt>
                <c:pt idx="1765">
                  <c:v>90.45</c:v>
                </c:pt>
                <c:pt idx="1766">
                  <c:v>#N/A</c:v>
                </c:pt>
                <c:pt idx="1767">
                  <c:v>91.4</c:v>
                </c:pt>
                <c:pt idx="1768">
                  <c:v>85.3</c:v>
                </c:pt>
                <c:pt idx="1769">
                  <c:v>#N/A</c:v>
                </c:pt>
                <c:pt idx="1770">
                  <c:v>#N/A</c:v>
                </c:pt>
                <c:pt idx="1771">
                  <c:v>88.8</c:v>
                </c:pt>
                <c:pt idx="1772">
                  <c:v>#N/A</c:v>
                </c:pt>
                <c:pt idx="1773">
                  <c:v>84.8</c:v>
                </c:pt>
                <c:pt idx="1774">
                  <c:v>#N/A</c:v>
                </c:pt>
                <c:pt idx="1775">
                  <c:v>#N/A</c:v>
                </c:pt>
                <c:pt idx="1776">
                  <c:v>89.85</c:v>
                </c:pt>
                <c:pt idx="1777">
                  <c:v>#N/A</c:v>
                </c:pt>
                <c:pt idx="1778">
                  <c:v>83.35</c:v>
                </c:pt>
                <c:pt idx="1779">
                  <c:v>#N/A</c:v>
                </c:pt>
                <c:pt idx="1780">
                  <c:v>#N/A</c:v>
                </c:pt>
                <c:pt idx="1781">
                  <c:v>#N/A</c:v>
                </c:pt>
                <c:pt idx="1782">
                  <c:v>#N/A</c:v>
                </c:pt>
                <c:pt idx="1783">
                  <c:v>#N/A</c:v>
                </c:pt>
                <c:pt idx="1784">
                  <c:v>#N/A</c:v>
                </c:pt>
                <c:pt idx="1785">
                  <c:v>#N/A</c:v>
                </c:pt>
                <c:pt idx="1786">
                  <c:v>80.45</c:v>
                </c:pt>
                <c:pt idx="1787">
                  <c:v>#N/A</c:v>
                </c:pt>
                <c:pt idx="1788">
                  <c:v>95.75</c:v>
                </c:pt>
                <c:pt idx="1789">
                  <c:v>79.849999999999994</c:v>
                </c:pt>
                <c:pt idx="1790">
                  <c:v>#N/A</c:v>
                </c:pt>
                <c:pt idx="1791">
                  <c:v>98.1</c:v>
                </c:pt>
                <c:pt idx="1792">
                  <c:v>80</c:v>
                </c:pt>
                <c:pt idx="1793">
                  <c:v>#N/A</c:v>
                </c:pt>
                <c:pt idx="1794">
                  <c:v>#N/A</c:v>
                </c:pt>
                <c:pt idx="1795">
                  <c:v>84.45</c:v>
                </c:pt>
                <c:pt idx="1796">
                  <c:v>87.45</c:v>
                </c:pt>
                <c:pt idx="1797">
                  <c:v>95.05</c:v>
                </c:pt>
                <c:pt idx="1798">
                  <c:v>93.8</c:v>
                </c:pt>
                <c:pt idx="1799">
                  <c:v>#N/A</c:v>
                </c:pt>
                <c:pt idx="1800">
                  <c:v>84.2</c:v>
                </c:pt>
                <c:pt idx="1801">
                  <c:v>#N/A</c:v>
                </c:pt>
                <c:pt idx="1802">
                  <c:v>#N/A</c:v>
                </c:pt>
                <c:pt idx="1803">
                  <c:v>89.35</c:v>
                </c:pt>
                <c:pt idx="1804">
                  <c:v>#N/A</c:v>
                </c:pt>
                <c:pt idx="1805">
                  <c:v>78.55</c:v>
                </c:pt>
                <c:pt idx="1806">
                  <c:v>#N/A</c:v>
                </c:pt>
                <c:pt idx="1807">
                  <c:v>79.900000000000006</c:v>
                </c:pt>
                <c:pt idx="1808">
                  <c:v>94</c:v>
                </c:pt>
                <c:pt idx="1809">
                  <c:v>#N/A</c:v>
                </c:pt>
                <c:pt idx="1810">
                  <c:v>#N/A</c:v>
                </c:pt>
                <c:pt idx="1811">
                  <c:v>94.65</c:v>
                </c:pt>
                <c:pt idx="1812">
                  <c:v>81.25</c:v>
                </c:pt>
                <c:pt idx="1813">
                  <c:v>79.349999999999994</c:v>
                </c:pt>
                <c:pt idx="1814">
                  <c:v>#N/A</c:v>
                </c:pt>
                <c:pt idx="1815">
                  <c:v>84.5</c:v>
                </c:pt>
                <c:pt idx="1816">
                  <c:v>92.5</c:v>
                </c:pt>
                <c:pt idx="1817">
                  <c:v>84.05</c:v>
                </c:pt>
                <c:pt idx="1818">
                  <c:v>88.7</c:v>
                </c:pt>
                <c:pt idx="1819">
                  <c:v>#N/A</c:v>
                </c:pt>
                <c:pt idx="1820">
                  <c:v>78.900000000000006</c:v>
                </c:pt>
                <c:pt idx="1821">
                  <c:v>77.75</c:v>
                </c:pt>
                <c:pt idx="1822">
                  <c:v>#N/A</c:v>
                </c:pt>
                <c:pt idx="1823">
                  <c:v>90.8</c:v>
                </c:pt>
                <c:pt idx="1824">
                  <c:v>#N/A</c:v>
                </c:pt>
                <c:pt idx="1825">
                  <c:v>88.25</c:v>
                </c:pt>
                <c:pt idx="1826">
                  <c:v>85.2</c:v>
                </c:pt>
                <c:pt idx="1827">
                  <c:v>97.35</c:v>
                </c:pt>
                <c:pt idx="1828">
                  <c:v>95.25</c:v>
                </c:pt>
                <c:pt idx="1829">
                  <c:v>83.85</c:v>
                </c:pt>
                <c:pt idx="1830">
                  <c:v>#N/A</c:v>
                </c:pt>
                <c:pt idx="1831">
                  <c:v>94.1</c:v>
                </c:pt>
                <c:pt idx="1832">
                  <c:v>#N/A</c:v>
                </c:pt>
                <c:pt idx="1833">
                  <c:v>91.05</c:v>
                </c:pt>
                <c:pt idx="1834">
                  <c:v>79.2</c:v>
                </c:pt>
                <c:pt idx="1835">
                  <c:v>#N/A</c:v>
                </c:pt>
                <c:pt idx="1836">
                  <c:v>#N/A</c:v>
                </c:pt>
                <c:pt idx="1837">
                  <c:v>#N/A</c:v>
                </c:pt>
                <c:pt idx="1838">
                  <c:v>79.55</c:v>
                </c:pt>
                <c:pt idx="1839">
                  <c:v>#N/A</c:v>
                </c:pt>
                <c:pt idx="1840">
                  <c:v>#N/A</c:v>
                </c:pt>
                <c:pt idx="1841">
                  <c:v>81</c:v>
                </c:pt>
                <c:pt idx="1842">
                  <c:v>#N/A</c:v>
                </c:pt>
                <c:pt idx="1843">
                  <c:v>#N/A</c:v>
                </c:pt>
                <c:pt idx="1844">
                  <c:v>94.1</c:v>
                </c:pt>
                <c:pt idx="1845">
                  <c:v>#N/A</c:v>
                </c:pt>
                <c:pt idx="1846">
                  <c:v>87.25</c:v>
                </c:pt>
                <c:pt idx="1847">
                  <c:v>94.25</c:v>
                </c:pt>
                <c:pt idx="1848">
                  <c:v>#N/A</c:v>
                </c:pt>
                <c:pt idx="1849">
                  <c:v>#N/A</c:v>
                </c:pt>
                <c:pt idx="1850">
                  <c:v>#N/A</c:v>
                </c:pt>
                <c:pt idx="1851">
                  <c:v>95.6</c:v>
                </c:pt>
                <c:pt idx="1852">
                  <c:v>#N/A</c:v>
                </c:pt>
                <c:pt idx="1853">
                  <c:v>89.65</c:v>
                </c:pt>
                <c:pt idx="1854">
                  <c:v>#N/A</c:v>
                </c:pt>
                <c:pt idx="1855">
                  <c:v>#N/A</c:v>
                </c:pt>
                <c:pt idx="1856">
                  <c:v>88.55</c:v>
                </c:pt>
                <c:pt idx="1857">
                  <c:v>95.25</c:v>
                </c:pt>
                <c:pt idx="1858">
                  <c:v>#N/A</c:v>
                </c:pt>
                <c:pt idx="1859">
                  <c:v>#N/A</c:v>
                </c:pt>
                <c:pt idx="1860">
                  <c:v>#N/A</c:v>
                </c:pt>
                <c:pt idx="1861">
                  <c:v>95.9</c:v>
                </c:pt>
                <c:pt idx="1862">
                  <c:v>89.8</c:v>
                </c:pt>
                <c:pt idx="1863">
                  <c:v>94.85</c:v>
                </c:pt>
                <c:pt idx="1864">
                  <c:v>95.55</c:v>
                </c:pt>
                <c:pt idx="1865">
                  <c:v>91.85</c:v>
                </c:pt>
                <c:pt idx="1866">
                  <c:v>90.85</c:v>
                </c:pt>
                <c:pt idx="1867">
                  <c:v>88.45</c:v>
                </c:pt>
                <c:pt idx="1868">
                  <c:v>#N/A</c:v>
                </c:pt>
                <c:pt idx="1869">
                  <c:v>#N/A</c:v>
                </c:pt>
                <c:pt idx="1870">
                  <c:v>#N/A</c:v>
                </c:pt>
                <c:pt idx="1871">
                  <c:v>88.3</c:v>
                </c:pt>
                <c:pt idx="1872">
                  <c:v>#N/A</c:v>
                </c:pt>
                <c:pt idx="1873">
                  <c:v>89.2</c:v>
                </c:pt>
                <c:pt idx="1874">
                  <c:v>90.7</c:v>
                </c:pt>
                <c:pt idx="1875">
                  <c:v>#N/A</c:v>
                </c:pt>
                <c:pt idx="1876">
                  <c:v>#N/A</c:v>
                </c:pt>
                <c:pt idx="1877">
                  <c:v>93.85</c:v>
                </c:pt>
                <c:pt idx="1878">
                  <c:v>89.9</c:v>
                </c:pt>
                <c:pt idx="1879">
                  <c:v>#N/A</c:v>
                </c:pt>
                <c:pt idx="1880">
                  <c:v>#N/A</c:v>
                </c:pt>
                <c:pt idx="1881">
                  <c:v>91.05</c:v>
                </c:pt>
                <c:pt idx="1882">
                  <c:v>#N/A</c:v>
                </c:pt>
                <c:pt idx="1883">
                  <c:v>#N/A</c:v>
                </c:pt>
                <c:pt idx="1884">
                  <c:v>#N/A</c:v>
                </c:pt>
                <c:pt idx="1885">
                  <c:v>89.1</c:v>
                </c:pt>
                <c:pt idx="1886">
                  <c:v>88.85</c:v>
                </c:pt>
                <c:pt idx="1887">
                  <c:v>#N/A</c:v>
                </c:pt>
                <c:pt idx="1888">
                  <c:v>#N/A</c:v>
                </c:pt>
                <c:pt idx="1889">
                  <c:v>103.7</c:v>
                </c:pt>
                <c:pt idx="1890">
                  <c:v>97.85</c:v>
                </c:pt>
                <c:pt idx="1891">
                  <c:v>#N/A</c:v>
                </c:pt>
                <c:pt idx="1892">
                  <c:v>99.45</c:v>
                </c:pt>
                <c:pt idx="1893">
                  <c:v>#N/A</c:v>
                </c:pt>
                <c:pt idx="1894">
                  <c:v>103.85</c:v>
                </c:pt>
                <c:pt idx="1895">
                  <c:v>98.3</c:v>
                </c:pt>
                <c:pt idx="1896">
                  <c:v>#N/A</c:v>
                </c:pt>
                <c:pt idx="1897">
                  <c:v>98.05</c:v>
                </c:pt>
                <c:pt idx="1898">
                  <c:v>100.45</c:v>
                </c:pt>
                <c:pt idx="1899">
                  <c:v>105</c:v>
                </c:pt>
                <c:pt idx="1900">
                  <c:v>#N/A</c:v>
                </c:pt>
                <c:pt idx="1901">
                  <c:v>#N/A</c:v>
                </c:pt>
                <c:pt idx="1902">
                  <c:v>99.5</c:v>
                </c:pt>
                <c:pt idx="1903">
                  <c:v>98.6</c:v>
                </c:pt>
                <c:pt idx="1904">
                  <c:v>#N/A</c:v>
                </c:pt>
                <c:pt idx="1905">
                  <c:v>106.35</c:v>
                </c:pt>
                <c:pt idx="1906">
                  <c:v>99.25</c:v>
                </c:pt>
                <c:pt idx="1907">
                  <c:v>105.95</c:v>
                </c:pt>
                <c:pt idx="1908">
                  <c:v>#N/A</c:v>
                </c:pt>
                <c:pt idx="1909">
                  <c:v>#N/A</c:v>
                </c:pt>
                <c:pt idx="1910">
                  <c:v>#N/A</c:v>
                </c:pt>
                <c:pt idx="1911">
                  <c:v>#N/A</c:v>
                </c:pt>
                <c:pt idx="1912">
                  <c:v>105.85</c:v>
                </c:pt>
                <c:pt idx="1913">
                  <c:v>105.35</c:v>
                </c:pt>
                <c:pt idx="1914">
                  <c:v>100.15</c:v>
                </c:pt>
                <c:pt idx="1915">
                  <c:v>#N/A</c:v>
                </c:pt>
                <c:pt idx="1916">
                  <c:v>104.5</c:v>
                </c:pt>
                <c:pt idx="1917">
                  <c:v>#N/A</c:v>
                </c:pt>
                <c:pt idx="1918">
                  <c:v>101.55</c:v>
                </c:pt>
                <c:pt idx="1919">
                  <c:v>#N/A</c:v>
                </c:pt>
                <c:pt idx="1920">
                  <c:v>102.95</c:v>
                </c:pt>
                <c:pt idx="1921">
                  <c:v>#N/A</c:v>
                </c:pt>
                <c:pt idx="1922">
                  <c:v>100.65</c:v>
                </c:pt>
                <c:pt idx="1923">
                  <c:v>104.1</c:v>
                </c:pt>
                <c:pt idx="1924">
                  <c:v>#N/A</c:v>
                </c:pt>
                <c:pt idx="1925">
                  <c:v>99.05</c:v>
                </c:pt>
                <c:pt idx="1926">
                  <c:v>102.25</c:v>
                </c:pt>
                <c:pt idx="1927">
                  <c:v>#N/A</c:v>
                </c:pt>
                <c:pt idx="1928">
                  <c:v>104.75</c:v>
                </c:pt>
                <c:pt idx="1929">
                  <c:v>102.1</c:v>
                </c:pt>
                <c:pt idx="1930">
                  <c:v>101.9</c:v>
                </c:pt>
                <c:pt idx="1931">
                  <c:v>107.4</c:v>
                </c:pt>
                <c:pt idx="1932">
                  <c:v>#N/A</c:v>
                </c:pt>
                <c:pt idx="1933">
                  <c:v>104.5</c:v>
                </c:pt>
                <c:pt idx="1934">
                  <c:v>99.65</c:v>
                </c:pt>
                <c:pt idx="1935">
                  <c:v>106.35</c:v>
                </c:pt>
                <c:pt idx="1936">
                  <c:v>#N/A</c:v>
                </c:pt>
                <c:pt idx="1937">
                  <c:v>106.9</c:v>
                </c:pt>
                <c:pt idx="1938">
                  <c:v>105.05</c:v>
                </c:pt>
                <c:pt idx="1939">
                  <c:v>#N/A</c:v>
                </c:pt>
                <c:pt idx="1940">
                  <c:v>103.4</c:v>
                </c:pt>
                <c:pt idx="1941">
                  <c:v>105.9</c:v>
                </c:pt>
                <c:pt idx="1942">
                  <c:v>#N/A</c:v>
                </c:pt>
                <c:pt idx="1943">
                  <c:v>101.15</c:v>
                </c:pt>
                <c:pt idx="1944">
                  <c:v>100.05</c:v>
                </c:pt>
                <c:pt idx="1945">
                  <c:v>100.25</c:v>
                </c:pt>
                <c:pt idx="1946">
                  <c:v>105.5</c:v>
                </c:pt>
                <c:pt idx="1947">
                  <c:v>98.55</c:v>
                </c:pt>
                <c:pt idx="1948">
                  <c:v>100.5</c:v>
                </c:pt>
                <c:pt idx="1949">
                  <c:v>99.05</c:v>
                </c:pt>
                <c:pt idx="1950">
                  <c:v>100.6</c:v>
                </c:pt>
                <c:pt idx="1951">
                  <c:v>#N/A</c:v>
                </c:pt>
                <c:pt idx="1952">
                  <c:v>105.65</c:v>
                </c:pt>
                <c:pt idx="1953">
                  <c:v>101.1</c:v>
                </c:pt>
                <c:pt idx="1954">
                  <c:v>98.75</c:v>
                </c:pt>
                <c:pt idx="1955">
                  <c:v>104.7</c:v>
                </c:pt>
                <c:pt idx="1956">
                  <c:v>#N/A</c:v>
                </c:pt>
                <c:pt idx="1957">
                  <c:v>99.75</c:v>
                </c:pt>
                <c:pt idx="1958">
                  <c:v>99.8</c:v>
                </c:pt>
                <c:pt idx="1959">
                  <c:v>#N/A</c:v>
                </c:pt>
                <c:pt idx="1960">
                  <c:v>98.5</c:v>
                </c:pt>
                <c:pt idx="1961">
                  <c:v>100.8</c:v>
                </c:pt>
                <c:pt idx="1962">
                  <c:v>106.7</c:v>
                </c:pt>
                <c:pt idx="1963">
                  <c:v>#N/A</c:v>
                </c:pt>
                <c:pt idx="1964">
                  <c:v>104.85</c:v>
                </c:pt>
                <c:pt idx="1965">
                  <c:v>#N/A</c:v>
                </c:pt>
                <c:pt idx="1966">
                  <c:v>#N/A</c:v>
                </c:pt>
                <c:pt idx="1967">
                  <c:v>105.55</c:v>
                </c:pt>
                <c:pt idx="1968">
                  <c:v>99.25</c:v>
                </c:pt>
                <c:pt idx="1969">
                  <c:v>100.95</c:v>
                </c:pt>
                <c:pt idx="1970">
                  <c:v>102.95</c:v>
                </c:pt>
                <c:pt idx="1971">
                  <c:v>99.8</c:v>
                </c:pt>
                <c:pt idx="1972">
                  <c:v>106.4</c:v>
                </c:pt>
                <c:pt idx="1973">
                  <c:v>#N/A</c:v>
                </c:pt>
                <c:pt idx="1974">
                  <c:v>104.3</c:v>
                </c:pt>
                <c:pt idx="1975">
                  <c:v>97.8</c:v>
                </c:pt>
                <c:pt idx="1976">
                  <c:v>106.3</c:v>
                </c:pt>
                <c:pt idx="1977">
                  <c:v>99.5</c:v>
                </c:pt>
                <c:pt idx="1978">
                  <c:v>101.05</c:v>
                </c:pt>
                <c:pt idx="1979">
                  <c:v>#N/A</c:v>
                </c:pt>
                <c:pt idx="1980">
                  <c:v>105.75</c:v>
                </c:pt>
                <c:pt idx="1981">
                  <c:v>#N/A</c:v>
                </c:pt>
                <c:pt idx="1982">
                  <c:v>101</c:v>
                </c:pt>
                <c:pt idx="1983">
                  <c:v>98.4</c:v>
                </c:pt>
                <c:pt idx="1984">
                  <c:v>#N/A</c:v>
                </c:pt>
                <c:pt idx="1985">
                  <c:v>101.4</c:v>
                </c:pt>
                <c:pt idx="1986">
                  <c:v>104.65</c:v>
                </c:pt>
                <c:pt idx="1987">
                  <c:v>#N/A</c:v>
                </c:pt>
                <c:pt idx="1988">
                  <c:v>106.4</c:v>
                </c:pt>
                <c:pt idx="1989">
                  <c:v>105.3</c:v>
                </c:pt>
                <c:pt idx="1990">
                  <c:v>105.7</c:v>
                </c:pt>
                <c:pt idx="1991">
                  <c:v>#N/A</c:v>
                </c:pt>
                <c:pt idx="1992">
                  <c:v>98.7</c:v>
                </c:pt>
                <c:pt idx="1993">
                  <c:v>#N/A</c:v>
                </c:pt>
                <c:pt idx="1994">
                  <c:v>#N/A</c:v>
                </c:pt>
                <c:pt idx="1995">
                  <c:v>103.95</c:v>
                </c:pt>
                <c:pt idx="1996">
                  <c:v>98.5</c:v>
                </c:pt>
                <c:pt idx="1997">
                  <c:v>99.55</c:v>
                </c:pt>
                <c:pt idx="1998">
                  <c:v>100.05</c:v>
                </c:pt>
                <c:pt idx="1999">
                  <c:v>#N/A</c:v>
                </c:pt>
                <c:pt idx="2000">
                  <c:v>104.4</c:v>
                </c:pt>
                <c:pt idx="2001">
                  <c:v>#N/A</c:v>
                </c:pt>
                <c:pt idx="2002">
                  <c:v>#N/A</c:v>
                </c:pt>
                <c:pt idx="2003">
                  <c:v>105.5</c:v>
                </c:pt>
                <c:pt idx="2004">
                  <c:v>#N/A</c:v>
                </c:pt>
                <c:pt idx="2005">
                  <c:v>99.5</c:v>
                </c:pt>
                <c:pt idx="2006">
                  <c:v>#N/A</c:v>
                </c:pt>
                <c:pt idx="2007">
                  <c:v>106.15</c:v>
                </c:pt>
                <c:pt idx="2008">
                  <c:v>98.35</c:v>
                </c:pt>
                <c:pt idx="2009">
                  <c:v>#N/A</c:v>
                </c:pt>
                <c:pt idx="2010">
                  <c:v>#N/A</c:v>
                </c:pt>
                <c:pt idx="2011">
                  <c:v>104.25</c:v>
                </c:pt>
                <c:pt idx="2012">
                  <c:v>#N/A</c:v>
                </c:pt>
                <c:pt idx="2013">
                  <c:v>#N/A</c:v>
                </c:pt>
                <c:pt idx="2014">
                  <c:v>98.75</c:v>
                </c:pt>
                <c:pt idx="2015">
                  <c:v>101.1</c:v>
                </c:pt>
                <c:pt idx="2016">
                  <c:v>#N/A</c:v>
                </c:pt>
                <c:pt idx="2017">
                  <c:v>99.45</c:v>
                </c:pt>
                <c:pt idx="2018">
                  <c:v>#N/A</c:v>
                </c:pt>
                <c:pt idx="2019">
                  <c:v>103.45</c:v>
                </c:pt>
                <c:pt idx="2020">
                  <c:v>104.4</c:v>
                </c:pt>
                <c:pt idx="2021">
                  <c:v>#N/A</c:v>
                </c:pt>
                <c:pt idx="2022">
                  <c:v>100.6</c:v>
                </c:pt>
                <c:pt idx="2023">
                  <c:v>105</c:v>
                </c:pt>
                <c:pt idx="2024">
                  <c:v>103.85</c:v>
                </c:pt>
                <c:pt idx="2025">
                  <c:v>105.3</c:v>
                </c:pt>
                <c:pt idx="2026">
                  <c:v>100.5</c:v>
                </c:pt>
                <c:pt idx="2027">
                  <c:v>#N/A</c:v>
                </c:pt>
                <c:pt idx="2028">
                  <c:v>101.95</c:v>
                </c:pt>
                <c:pt idx="2029">
                  <c:v>#N/A</c:v>
                </c:pt>
                <c:pt idx="2030">
                  <c:v>#N/A</c:v>
                </c:pt>
                <c:pt idx="2031">
                  <c:v>100.05</c:v>
                </c:pt>
                <c:pt idx="2032">
                  <c:v>101.45</c:v>
                </c:pt>
                <c:pt idx="2033">
                  <c:v>#N/A</c:v>
                </c:pt>
                <c:pt idx="2034">
                  <c:v>100.6</c:v>
                </c:pt>
                <c:pt idx="2035">
                  <c:v>100.75</c:v>
                </c:pt>
                <c:pt idx="2036">
                  <c:v>101.35</c:v>
                </c:pt>
                <c:pt idx="2037">
                  <c:v>105.9</c:v>
                </c:pt>
                <c:pt idx="2038">
                  <c:v>103</c:v>
                </c:pt>
                <c:pt idx="2039">
                  <c:v>#N/A</c:v>
                </c:pt>
                <c:pt idx="2040">
                  <c:v>45.3</c:v>
                </c:pt>
                <c:pt idx="2041">
                  <c:v>#N/A</c:v>
                </c:pt>
                <c:pt idx="2042">
                  <c:v>#N/A</c:v>
                </c:pt>
                <c:pt idx="2043">
                  <c:v>56.15</c:v>
                </c:pt>
                <c:pt idx="2044">
                  <c:v>#N/A</c:v>
                </c:pt>
                <c:pt idx="2045">
                  <c:v>#N/A</c:v>
                </c:pt>
                <c:pt idx="2046">
                  <c:v>43.3</c:v>
                </c:pt>
                <c:pt idx="2047">
                  <c:v>#N/A</c:v>
                </c:pt>
                <c:pt idx="2048">
                  <c:v>33.5</c:v>
                </c:pt>
                <c:pt idx="2049">
                  <c:v>#N/A</c:v>
                </c:pt>
                <c:pt idx="2050">
                  <c:v>#N/A</c:v>
                </c:pt>
                <c:pt idx="2051">
                  <c:v>#N/A</c:v>
                </c:pt>
                <c:pt idx="2052">
                  <c:v>54.45</c:v>
                </c:pt>
                <c:pt idx="2053">
                  <c:v>55.55</c:v>
                </c:pt>
                <c:pt idx="2054">
                  <c:v>#N/A</c:v>
                </c:pt>
                <c:pt idx="2055">
                  <c:v>#N/A</c:v>
                </c:pt>
                <c:pt idx="2056">
                  <c:v>#N/A</c:v>
                </c:pt>
                <c:pt idx="2057">
                  <c:v>54.15</c:v>
                </c:pt>
                <c:pt idx="2058">
                  <c:v>#N/A</c:v>
                </c:pt>
                <c:pt idx="2059">
                  <c:v>#N/A</c:v>
                </c:pt>
                <c:pt idx="2060">
                  <c:v>#N/A</c:v>
                </c:pt>
                <c:pt idx="2061">
                  <c:v>#N/A</c:v>
                </c:pt>
                <c:pt idx="2062">
                  <c:v>#N/A</c:v>
                </c:pt>
                <c:pt idx="2063">
                  <c:v>#N/A</c:v>
                </c:pt>
                <c:pt idx="2064">
                  <c:v>#N/A</c:v>
                </c:pt>
                <c:pt idx="2065">
                  <c:v>#N/A</c:v>
                </c:pt>
                <c:pt idx="2066">
                  <c:v>#N/A</c:v>
                </c:pt>
                <c:pt idx="2067">
                  <c:v>#N/A</c:v>
                </c:pt>
                <c:pt idx="2068">
                  <c:v>#N/A</c:v>
                </c:pt>
                <c:pt idx="2069">
                  <c:v>55.3</c:v>
                </c:pt>
                <c:pt idx="2070">
                  <c:v>#N/A</c:v>
                </c:pt>
                <c:pt idx="2071">
                  <c:v>39.65</c:v>
                </c:pt>
                <c:pt idx="2072">
                  <c:v>41.15</c:v>
                </c:pt>
                <c:pt idx="2073">
                  <c:v>#N/A</c:v>
                </c:pt>
                <c:pt idx="2074">
                  <c:v>#N/A</c:v>
                </c:pt>
                <c:pt idx="2075">
                  <c:v>#N/A</c:v>
                </c:pt>
                <c:pt idx="2076">
                  <c:v>50.15</c:v>
                </c:pt>
                <c:pt idx="2077">
                  <c:v>#N/A</c:v>
                </c:pt>
                <c:pt idx="2078">
                  <c:v>#N/A</c:v>
                </c:pt>
                <c:pt idx="2079">
                  <c:v>57.45</c:v>
                </c:pt>
                <c:pt idx="2080">
                  <c:v>#N/A</c:v>
                </c:pt>
                <c:pt idx="2081">
                  <c:v>39.5</c:v>
                </c:pt>
                <c:pt idx="2082">
                  <c:v>60.05</c:v>
                </c:pt>
                <c:pt idx="2083">
                  <c:v>#N/A</c:v>
                </c:pt>
                <c:pt idx="2084">
                  <c:v>#N/A</c:v>
                </c:pt>
                <c:pt idx="2085">
                  <c:v>#N/A</c:v>
                </c:pt>
                <c:pt idx="2086">
                  <c:v>#N/A</c:v>
                </c:pt>
                <c:pt idx="2087">
                  <c:v>#N/A</c:v>
                </c:pt>
                <c:pt idx="2088">
                  <c:v>50.15</c:v>
                </c:pt>
                <c:pt idx="2089">
                  <c:v>50.9</c:v>
                </c:pt>
                <c:pt idx="2090">
                  <c:v>#N/A</c:v>
                </c:pt>
                <c:pt idx="2091">
                  <c:v>48.7</c:v>
                </c:pt>
                <c:pt idx="2092">
                  <c:v>54.35</c:v>
                </c:pt>
                <c:pt idx="2093">
                  <c:v>#N/A</c:v>
                </c:pt>
                <c:pt idx="2094">
                  <c:v>#N/A</c:v>
                </c:pt>
                <c:pt idx="2095">
                  <c:v>#N/A</c:v>
                </c:pt>
                <c:pt idx="2096">
                  <c:v>65.2</c:v>
                </c:pt>
                <c:pt idx="2097">
                  <c:v>48.75</c:v>
                </c:pt>
                <c:pt idx="2098">
                  <c:v>#N/A</c:v>
                </c:pt>
                <c:pt idx="2099">
                  <c:v>#N/A</c:v>
                </c:pt>
                <c:pt idx="2100">
                  <c:v>#N/A</c:v>
                </c:pt>
                <c:pt idx="2101">
                  <c:v>#N/A</c:v>
                </c:pt>
                <c:pt idx="2102">
                  <c:v>#N/A</c:v>
                </c:pt>
                <c:pt idx="2103">
                  <c:v>30.1</c:v>
                </c:pt>
                <c:pt idx="2104">
                  <c:v>49.25</c:v>
                </c:pt>
                <c:pt idx="2105">
                  <c:v>#N/A</c:v>
                </c:pt>
                <c:pt idx="2106">
                  <c:v>30.4</c:v>
                </c:pt>
                <c:pt idx="2107">
                  <c:v>49.55</c:v>
                </c:pt>
                <c:pt idx="2108">
                  <c:v>50.45</c:v>
                </c:pt>
                <c:pt idx="2109">
                  <c:v>#N/A</c:v>
                </c:pt>
                <c:pt idx="2110">
                  <c:v>#N/A</c:v>
                </c:pt>
                <c:pt idx="2111">
                  <c:v>29.5</c:v>
                </c:pt>
                <c:pt idx="2112">
                  <c:v>59.2</c:v>
                </c:pt>
                <c:pt idx="2113">
                  <c:v>51.05</c:v>
                </c:pt>
                <c:pt idx="2114">
                  <c:v>50.35</c:v>
                </c:pt>
                <c:pt idx="2115">
                  <c:v>59.45</c:v>
                </c:pt>
                <c:pt idx="2116">
                  <c:v>#N/A</c:v>
                </c:pt>
                <c:pt idx="2117">
                  <c:v>48.35</c:v>
                </c:pt>
                <c:pt idx="2118">
                  <c:v>#N/A</c:v>
                </c:pt>
                <c:pt idx="2119">
                  <c:v>#N/A</c:v>
                </c:pt>
                <c:pt idx="2120">
                  <c:v>#N/A</c:v>
                </c:pt>
                <c:pt idx="2121">
                  <c:v>#N/A</c:v>
                </c:pt>
                <c:pt idx="2122">
                  <c:v>40.299999999999997</c:v>
                </c:pt>
                <c:pt idx="2123">
                  <c:v>#N/A</c:v>
                </c:pt>
                <c:pt idx="2124">
                  <c:v>#N/A</c:v>
                </c:pt>
                <c:pt idx="2125">
                  <c:v>70.05</c:v>
                </c:pt>
                <c:pt idx="2126">
                  <c:v>#N/A</c:v>
                </c:pt>
                <c:pt idx="2127">
                  <c:v>#N/A</c:v>
                </c:pt>
                <c:pt idx="2128">
                  <c:v>50.45</c:v>
                </c:pt>
                <c:pt idx="2129">
                  <c:v>29.4</c:v>
                </c:pt>
                <c:pt idx="2130">
                  <c:v>#N/A</c:v>
                </c:pt>
                <c:pt idx="2131">
                  <c:v>#N/A</c:v>
                </c:pt>
                <c:pt idx="2132">
                  <c:v>47.95</c:v>
                </c:pt>
                <c:pt idx="2133">
                  <c:v>50.75</c:v>
                </c:pt>
                <c:pt idx="2134">
                  <c:v>#N/A</c:v>
                </c:pt>
                <c:pt idx="2135">
                  <c:v>#N/A</c:v>
                </c:pt>
                <c:pt idx="2136">
                  <c:v>40.65</c:v>
                </c:pt>
                <c:pt idx="2137">
                  <c:v>53.75</c:v>
                </c:pt>
                <c:pt idx="2138">
                  <c:v>#N/A</c:v>
                </c:pt>
                <c:pt idx="2139">
                  <c:v>#N/A</c:v>
                </c:pt>
                <c:pt idx="2140">
                  <c:v>#N/A</c:v>
                </c:pt>
                <c:pt idx="2141">
                  <c:v>39.049999999999997</c:v>
                </c:pt>
                <c:pt idx="2142">
                  <c:v>49.65</c:v>
                </c:pt>
                <c:pt idx="2143">
                  <c:v>#N/A</c:v>
                </c:pt>
                <c:pt idx="2144">
                  <c:v>50.75</c:v>
                </c:pt>
                <c:pt idx="2145">
                  <c:v>#N/A</c:v>
                </c:pt>
                <c:pt idx="2146">
                  <c:v>#N/A</c:v>
                </c:pt>
                <c:pt idx="2147">
                  <c:v>48.75</c:v>
                </c:pt>
                <c:pt idx="2148">
                  <c:v>49.05</c:v>
                </c:pt>
                <c:pt idx="2149">
                  <c:v>40.15</c:v>
                </c:pt>
                <c:pt idx="2150">
                  <c:v>29.65</c:v>
                </c:pt>
                <c:pt idx="2151">
                  <c:v>#N/A</c:v>
                </c:pt>
                <c:pt idx="2152">
                  <c:v>#N/A</c:v>
                </c:pt>
                <c:pt idx="2153">
                  <c:v>49.15</c:v>
                </c:pt>
                <c:pt idx="2154">
                  <c:v>#N/A</c:v>
                </c:pt>
                <c:pt idx="2155">
                  <c:v>50.5</c:v>
                </c:pt>
                <c:pt idx="2156">
                  <c:v>#N/A</c:v>
                </c:pt>
                <c:pt idx="2157">
                  <c:v>48.95</c:v>
                </c:pt>
                <c:pt idx="2158">
                  <c:v>#N/A</c:v>
                </c:pt>
                <c:pt idx="2159">
                  <c:v>#N/A</c:v>
                </c:pt>
                <c:pt idx="2160">
                  <c:v>#N/A</c:v>
                </c:pt>
                <c:pt idx="2161">
                  <c:v>#N/A</c:v>
                </c:pt>
                <c:pt idx="2162">
                  <c:v>39.65</c:v>
                </c:pt>
                <c:pt idx="2163">
                  <c:v>50.35</c:v>
                </c:pt>
                <c:pt idx="2164">
                  <c:v>#N/A</c:v>
                </c:pt>
                <c:pt idx="2165">
                  <c:v>99.1</c:v>
                </c:pt>
                <c:pt idx="2166">
                  <c:v>96.75</c:v>
                </c:pt>
                <c:pt idx="2167">
                  <c:v>#N/A</c:v>
                </c:pt>
                <c:pt idx="2168">
                  <c:v>100.25</c:v>
                </c:pt>
                <c:pt idx="2169">
                  <c:v>#N/A</c:v>
                </c:pt>
                <c:pt idx="2170">
                  <c:v>#N/A</c:v>
                </c:pt>
                <c:pt idx="2171">
                  <c:v>98.55</c:v>
                </c:pt>
                <c:pt idx="2172">
                  <c:v>#N/A</c:v>
                </c:pt>
                <c:pt idx="2173">
                  <c:v>93.85</c:v>
                </c:pt>
                <c:pt idx="2174">
                  <c:v>#N/A</c:v>
                </c:pt>
                <c:pt idx="2175">
                  <c:v>#N/A</c:v>
                </c:pt>
                <c:pt idx="2176">
                  <c:v>99.55</c:v>
                </c:pt>
                <c:pt idx="2177">
                  <c:v>84.7</c:v>
                </c:pt>
                <c:pt idx="2178">
                  <c:v>90.05</c:v>
                </c:pt>
                <c:pt idx="2179">
                  <c:v>#N/A</c:v>
                </c:pt>
                <c:pt idx="2180">
                  <c:v>#N/A</c:v>
                </c:pt>
                <c:pt idx="2181">
                  <c:v>#N/A</c:v>
                </c:pt>
                <c:pt idx="2182">
                  <c:v>#N/A</c:v>
                </c:pt>
                <c:pt idx="2183">
                  <c:v>#N/A</c:v>
                </c:pt>
                <c:pt idx="2184">
                  <c:v>#N/A</c:v>
                </c:pt>
                <c:pt idx="2185">
                  <c:v>98.7</c:v>
                </c:pt>
                <c:pt idx="2186">
                  <c:v>95.6</c:v>
                </c:pt>
                <c:pt idx="2187">
                  <c:v>#N/A</c:v>
                </c:pt>
                <c:pt idx="2188">
                  <c:v>#N/A</c:v>
                </c:pt>
                <c:pt idx="2189">
                  <c:v>98.15</c:v>
                </c:pt>
                <c:pt idx="2190">
                  <c:v>#N/A</c:v>
                </c:pt>
                <c:pt idx="2191">
                  <c:v>101.35</c:v>
                </c:pt>
                <c:pt idx="2192">
                  <c:v>100.8</c:v>
                </c:pt>
                <c:pt idx="2193">
                  <c:v>#N/A</c:v>
                </c:pt>
                <c:pt idx="2194">
                  <c:v>#N/A</c:v>
                </c:pt>
                <c:pt idx="2195">
                  <c:v>94.65</c:v>
                </c:pt>
                <c:pt idx="2196">
                  <c:v>99.6</c:v>
                </c:pt>
                <c:pt idx="2197">
                  <c:v>99.4</c:v>
                </c:pt>
                <c:pt idx="2198">
                  <c:v>92.35</c:v>
                </c:pt>
                <c:pt idx="2199">
                  <c:v>100.75</c:v>
                </c:pt>
                <c:pt idx="2200">
                  <c:v>84.1</c:v>
                </c:pt>
                <c:pt idx="2201">
                  <c:v>106.75</c:v>
                </c:pt>
                <c:pt idx="2202">
                  <c:v>#N/A</c:v>
                </c:pt>
                <c:pt idx="2203">
                  <c:v>#N/A</c:v>
                </c:pt>
                <c:pt idx="2204">
                  <c:v>#N/A</c:v>
                </c:pt>
                <c:pt idx="2205">
                  <c:v>95</c:v>
                </c:pt>
                <c:pt idx="2206">
                  <c:v>#N/A</c:v>
                </c:pt>
                <c:pt idx="2207">
                  <c:v>#N/A</c:v>
                </c:pt>
                <c:pt idx="2208">
                  <c:v>94.4</c:v>
                </c:pt>
                <c:pt idx="2209">
                  <c:v>#N/A</c:v>
                </c:pt>
                <c:pt idx="2210">
                  <c:v>86.2</c:v>
                </c:pt>
                <c:pt idx="2211">
                  <c:v>102.8</c:v>
                </c:pt>
                <c:pt idx="2212">
                  <c:v>#N/A</c:v>
                </c:pt>
                <c:pt idx="2213">
                  <c:v>#N/A</c:v>
                </c:pt>
                <c:pt idx="2214">
                  <c:v>90.85</c:v>
                </c:pt>
                <c:pt idx="2215">
                  <c:v>#N/A</c:v>
                </c:pt>
                <c:pt idx="2216">
                  <c:v>#N/A</c:v>
                </c:pt>
                <c:pt idx="2217">
                  <c:v>96.05</c:v>
                </c:pt>
                <c:pt idx="2218">
                  <c:v>#N/A</c:v>
                </c:pt>
                <c:pt idx="2219">
                  <c:v>90.6</c:v>
                </c:pt>
                <c:pt idx="2220">
                  <c:v>84.95</c:v>
                </c:pt>
                <c:pt idx="2221">
                  <c:v>94.4</c:v>
                </c:pt>
                <c:pt idx="2222">
                  <c:v>96.65</c:v>
                </c:pt>
                <c:pt idx="2223">
                  <c:v>85.15</c:v>
                </c:pt>
                <c:pt idx="2224">
                  <c:v>105.1</c:v>
                </c:pt>
                <c:pt idx="2225">
                  <c:v>#N/A</c:v>
                </c:pt>
                <c:pt idx="2226">
                  <c:v>94.25</c:v>
                </c:pt>
                <c:pt idx="2227">
                  <c:v>#N/A</c:v>
                </c:pt>
                <c:pt idx="2228">
                  <c:v>100.35</c:v>
                </c:pt>
                <c:pt idx="2229">
                  <c:v>#N/A</c:v>
                </c:pt>
                <c:pt idx="2230">
                  <c:v>#N/A</c:v>
                </c:pt>
                <c:pt idx="2231">
                  <c:v>#N/A</c:v>
                </c:pt>
                <c:pt idx="2232">
                  <c:v>101.85</c:v>
                </c:pt>
                <c:pt idx="2233">
                  <c:v>#N/A</c:v>
                </c:pt>
                <c:pt idx="2234">
                  <c:v>#N/A</c:v>
                </c:pt>
                <c:pt idx="2235">
                  <c:v>#N/A</c:v>
                </c:pt>
                <c:pt idx="2236">
                  <c:v>#N/A</c:v>
                </c:pt>
                <c:pt idx="2237">
                  <c:v>#N/A</c:v>
                </c:pt>
                <c:pt idx="2238">
                  <c:v>#N/A</c:v>
                </c:pt>
                <c:pt idx="2239">
                  <c:v>98.8</c:v>
                </c:pt>
                <c:pt idx="2240">
                  <c:v>#N/A</c:v>
                </c:pt>
                <c:pt idx="2241">
                  <c:v>#N/A</c:v>
                </c:pt>
                <c:pt idx="2242">
                  <c:v>#N/A</c:v>
                </c:pt>
                <c:pt idx="2243">
                  <c:v>41.9</c:v>
                </c:pt>
                <c:pt idx="2244">
                  <c:v>#N/A</c:v>
                </c:pt>
                <c:pt idx="2245">
                  <c:v>#N/A</c:v>
                </c:pt>
                <c:pt idx="2246">
                  <c:v>64.7</c:v>
                </c:pt>
                <c:pt idx="2247">
                  <c:v>#N/A</c:v>
                </c:pt>
                <c:pt idx="2248">
                  <c:v>#N/A</c:v>
                </c:pt>
                <c:pt idx="2249">
                  <c:v>#N/A</c:v>
                </c:pt>
                <c:pt idx="2250">
                  <c:v>#N/A</c:v>
                </c:pt>
                <c:pt idx="2251">
                  <c:v>#N/A</c:v>
                </c:pt>
                <c:pt idx="2252">
                  <c:v>#N/A</c:v>
                </c:pt>
                <c:pt idx="2253">
                  <c:v>#N/A</c:v>
                </c:pt>
                <c:pt idx="2254">
                  <c:v>#N/A</c:v>
                </c:pt>
                <c:pt idx="2255">
                  <c:v>#N/A</c:v>
                </c:pt>
                <c:pt idx="2256">
                  <c:v>70.75</c:v>
                </c:pt>
                <c:pt idx="2257">
                  <c:v>#N/A</c:v>
                </c:pt>
                <c:pt idx="2258">
                  <c:v>#N/A</c:v>
                </c:pt>
                <c:pt idx="2259">
                  <c:v>#N/A</c:v>
                </c:pt>
                <c:pt idx="2260">
                  <c:v>#N/A</c:v>
                </c:pt>
                <c:pt idx="2261">
                  <c:v>#N/A</c:v>
                </c:pt>
                <c:pt idx="2262">
                  <c:v>65.45</c:v>
                </c:pt>
                <c:pt idx="2263">
                  <c:v>#N/A</c:v>
                </c:pt>
                <c:pt idx="2264">
                  <c:v>#N/A</c:v>
                </c:pt>
                <c:pt idx="2265">
                  <c:v>#N/A</c:v>
                </c:pt>
                <c:pt idx="2266">
                  <c:v>#N/A</c:v>
                </c:pt>
                <c:pt idx="2267">
                  <c:v>55.8</c:v>
                </c:pt>
                <c:pt idx="2268">
                  <c:v>#N/A</c:v>
                </c:pt>
                <c:pt idx="2269">
                  <c:v>#N/A</c:v>
                </c:pt>
                <c:pt idx="2270">
                  <c:v>74.650000000000006</c:v>
                </c:pt>
                <c:pt idx="2271">
                  <c:v>84.6</c:v>
                </c:pt>
                <c:pt idx="2272">
                  <c:v>#N/A</c:v>
                </c:pt>
                <c:pt idx="2273">
                  <c:v>#N/A</c:v>
                </c:pt>
                <c:pt idx="2274">
                  <c:v>#N/A</c:v>
                </c:pt>
                <c:pt idx="2275">
                  <c:v>#N/A</c:v>
                </c:pt>
                <c:pt idx="2276">
                  <c:v>#N/A</c:v>
                </c:pt>
                <c:pt idx="2277">
                  <c:v>#N/A</c:v>
                </c:pt>
                <c:pt idx="2278">
                  <c:v>#N/A</c:v>
                </c:pt>
                <c:pt idx="2279">
                  <c:v>#N/A</c:v>
                </c:pt>
                <c:pt idx="2280">
                  <c:v>#N/A</c:v>
                </c:pt>
                <c:pt idx="2281">
                  <c:v>#N/A</c:v>
                </c:pt>
                <c:pt idx="2282">
                  <c:v>42.6</c:v>
                </c:pt>
                <c:pt idx="2283">
                  <c:v>64.650000000000006</c:v>
                </c:pt>
                <c:pt idx="2284">
                  <c:v>#N/A</c:v>
                </c:pt>
                <c:pt idx="2285">
                  <c:v>#N/A</c:v>
                </c:pt>
                <c:pt idx="2286">
                  <c:v>#N/A</c:v>
                </c:pt>
                <c:pt idx="2287">
                  <c:v>#N/A</c:v>
                </c:pt>
                <c:pt idx="2288">
                  <c:v>#N/A</c:v>
                </c:pt>
                <c:pt idx="2289">
                  <c:v>#N/A</c:v>
                </c:pt>
                <c:pt idx="2290">
                  <c:v>#N/A</c:v>
                </c:pt>
                <c:pt idx="2291">
                  <c:v>#N/A</c:v>
                </c:pt>
                <c:pt idx="2292">
                  <c:v>93.7</c:v>
                </c:pt>
                <c:pt idx="2293">
                  <c:v>#N/A</c:v>
                </c:pt>
                <c:pt idx="2294">
                  <c:v>95.15</c:v>
                </c:pt>
                <c:pt idx="2295">
                  <c:v>#N/A</c:v>
                </c:pt>
                <c:pt idx="2296">
                  <c:v>#N/A</c:v>
                </c:pt>
                <c:pt idx="2297">
                  <c:v>94.5</c:v>
                </c:pt>
                <c:pt idx="2298">
                  <c:v>#N/A</c:v>
                </c:pt>
                <c:pt idx="2299">
                  <c:v>#N/A</c:v>
                </c:pt>
                <c:pt idx="2300">
                  <c:v>#N/A</c:v>
                </c:pt>
                <c:pt idx="2301">
                  <c:v>#N/A</c:v>
                </c:pt>
                <c:pt idx="2302">
                  <c:v>#N/A</c:v>
                </c:pt>
                <c:pt idx="2303">
                  <c:v>#N/A</c:v>
                </c:pt>
                <c:pt idx="2304">
                  <c:v>#N/A</c:v>
                </c:pt>
                <c:pt idx="2305">
                  <c:v>#N/A</c:v>
                </c:pt>
                <c:pt idx="2306">
                  <c:v>#N/A</c:v>
                </c:pt>
                <c:pt idx="2307">
                  <c:v>#N/A</c:v>
                </c:pt>
                <c:pt idx="2308">
                  <c:v>#N/A</c:v>
                </c:pt>
                <c:pt idx="2309">
                  <c:v>39.1</c:v>
                </c:pt>
                <c:pt idx="2310">
                  <c:v>#N/A</c:v>
                </c:pt>
                <c:pt idx="2311">
                  <c:v>94.7</c:v>
                </c:pt>
                <c:pt idx="2312">
                  <c:v>85.5</c:v>
                </c:pt>
                <c:pt idx="2313">
                  <c:v>#N/A</c:v>
                </c:pt>
                <c:pt idx="2314">
                  <c:v>#N/A</c:v>
                </c:pt>
                <c:pt idx="2315">
                  <c:v>#N/A</c:v>
                </c:pt>
                <c:pt idx="2316">
                  <c:v>#N/A</c:v>
                </c:pt>
                <c:pt idx="2317">
                  <c:v>#N/A</c:v>
                </c:pt>
                <c:pt idx="2318">
                  <c:v>#N/A</c:v>
                </c:pt>
                <c:pt idx="2319">
                  <c:v>#N/A</c:v>
                </c:pt>
                <c:pt idx="2320">
                  <c:v>85</c:v>
                </c:pt>
                <c:pt idx="2321">
                  <c:v>40.049999999999997</c:v>
                </c:pt>
                <c:pt idx="2322">
                  <c:v>95</c:v>
                </c:pt>
                <c:pt idx="2323">
                  <c:v>84.05</c:v>
                </c:pt>
                <c:pt idx="2324">
                  <c:v>93.4</c:v>
                </c:pt>
                <c:pt idx="2325">
                  <c:v>53.85</c:v>
                </c:pt>
                <c:pt idx="2326">
                  <c:v>#N/A</c:v>
                </c:pt>
                <c:pt idx="2327">
                  <c:v>#N/A</c:v>
                </c:pt>
                <c:pt idx="2328">
                  <c:v>#N/A</c:v>
                </c:pt>
                <c:pt idx="2329">
                  <c:v>#N/A</c:v>
                </c:pt>
                <c:pt idx="2330">
                  <c:v>79.849999999999994</c:v>
                </c:pt>
                <c:pt idx="2331">
                  <c:v>#N/A</c:v>
                </c:pt>
                <c:pt idx="2332">
                  <c:v>#N/A</c:v>
                </c:pt>
                <c:pt idx="2333">
                  <c:v>#N/A</c:v>
                </c:pt>
                <c:pt idx="2334">
                  <c:v>79.45</c:v>
                </c:pt>
                <c:pt idx="2335">
                  <c:v>#N/A</c:v>
                </c:pt>
                <c:pt idx="2336">
                  <c:v>#N/A</c:v>
                </c:pt>
                <c:pt idx="2337">
                  <c:v>#N/A</c:v>
                </c:pt>
                <c:pt idx="2338">
                  <c:v>57.15</c:v>
                </c:pt>
                <c:pt idx="2339">
                  <c:v>79.099999999999994</c:v>
                </c:pt>
                <c:pt idx="2340">
                  <c:v>#N/A</c:v>
                </c:pt>
                <c:pt idx="2341">
                  <c:v>59.75</c:v>
                </c:pt>
                <c:pt idx="2342">
                  <c:v>33.65</c:v>
                </c:pt>
                <c:pt idx="2343">
                  <c:v>#N/A</c:v>
                </c:pt>
                <c:pt idx="2344">
                  <c:v>#N/A</c:v>
                </c:pt>
                <c:pt idx="2345">
                  <c:v>#N/A</c:v>
                </c:pt>
                <c:pt idx="2346">
                  <c:v>#N/A</c:v>
                </c:pt>
                <c:pt idx="2347">
                  <c:v>#N/A</c:v>
                </c:pt>
                <c:pt idx="2348">
                  <c:v>59</c:v>
                </c:pt>
                <c:pt idx="2349">
                  <c:v>#N/A</c:v>
                </c:pt>
                <c:pt idx="2350">
                  <c:v>56.25</c:v>
                </c:pt>
                <c:pt idx="2351">
                  <c:v>54.9</c:v>
                </c:pt>
                <c:pt idx="2352">
                  <c:v>54.85</c:v>
                </c:pt>
                <c:pt idx="2353">
                  <c:v>#N/A</c:v>
                </c:pt>
                <c:pt idx="2354">
                  <c:v>#N/A</c:v>
                </c:pt>
                <c:pt idx="2355">
                  <c:v>#N/A</c:v>
                </c:pt>
                <c:pt idx="2356">
                  <c:v>55.35</c:v>
                </c:pt>
                <c:pt idx="2357">
                  <c:v>#N/A</c:v>
                </c:pt>
                <c:pt idx="2358">
                  <c:v>#N/A</c:v>
                </c:pt>
                <c:pt idx="2359">
                  <c:v>#N/A</c:v>
                </c:pt>
                <c:pt idx="2360">
                  <c:v>84.45</c:v>
                </c:pt>
                <c:pt idx="2361">
                  <c:v>#N/A</c:v>
                </c:pt>
                <c:pt idx="2362">
                  <c:v>#N/A</c:v>
                </c:pt>
                <c:pt idx="2363">
                  <c:v>#N/A</c:v>
                </c:pt>
                <c:pt idx="2364">
                  <c:v>#N/A</c:v>
                </c:pt>
                <c:pt idx="2365">
                  <c:v>#N/A</c:v>
                </c:pt>
                <c:pt idx="2366">
                  <c:v>#N/A</c:v>
                </c:pt>
                <c:pt idx="2367">
                  <c:v>#N/A</c:v>
                </c:pt>
                <c:pt idx="2368">
                  <c:v>#N/A</c:v>
                </c:pt>
                <c:pt idx="2369">
                  <c:v>#N/A</c:v>
                </c:pt>
                <c:pt idx="2370">
                  <c:v>#N/A</c:v>
                </c:pt>
                <c:pt idx="2371">
                  <c:v>#N/A</c:v>
                </c:pt>
                <c:pt idx="2372">
                  <c:v>55.25</c:v>
                </c:pt>
                <c:pt idx="2373">
                  <c:v>#N/A</c:v>
                </c:pt>
                <c:pt idx="2374">
                  <c:v>#N/A</c:v>
                </c:pt>
                <c:pt idx="2375">
                  <c:v>#N/A</c:v>
                </c:pt>
                <c:pt idx="2376">
                  <c:v>#N/A</c:v>
                </c:pt>
                <c:pt idx="2377">
                  <c:v>#N/A</c:v>
                </c:pt>
                <c:pt idx="2378">
                  <c:v>#N/A</c:v>
                </c:pt>
                <c:pt idx="2379">
                  <c:v>#N/A</c:v>
                </c:pt>
                <c:pt idx="2380">
                  <c:v>#N/A</c:v>
                </c:pt>
                <c:pt idx="2381">
                  <c:v>#N/A</c:v>
                </c:pt>
                <c:pt idx="2382">
                  <c:v>#N/A</c:v>
                </c:pt>
                <c:pt idx="2383">
                  <c:v>79.2</c:v>
                </c:pt>
                <c:pt idx="2384">
                  <c:v>#N/A</c:v>
                </c:pt>
                <c:pt idx="2385">
                  <c:v>#N/A</c:v>
                </c:pt>
                <c:pt idx="2386">
                  <c:v>55.9</c:v>
                </c:pt>
                <c:pt idx="2387">
                  <c:v>#N/A</c:v>
                </c:pt>
                <c:pt idx="2388">
                  <c:v>35.450000000000003</c:v>
                </c:pt>
                <c:pt idx="2389">
                  <c:v>#N/A</c:v>
                </c:pt>
                <c:pt idx="2390">
                  <c:v>78.95</c:v>
                </c:pt>
                <c:pt idx="2391">
                  <c:v>82.4</c:v>
                </c:pt>
                <c:pt idx="2392">
                  <c:v>#N/A</c:v>
                </c:pt>
                <c:pt idx="2393">
                  <c:v>#N/A</c:v>
                </c:pt>
                <c:pt idx="2394">
                  <c:v>30.75</c:v>
                </c:pt>
                <c:pt idx="2395">
                  <c:v>#N/A</c:v>
                </c:pt>
                <c:pt idx="2396">
                  <c:v>#N/A</c:v>
                </c:pt>
                <c:pt idx="2397">
                  <c:v>79.05</c:v>
                </c:pt>
                <c:pt idx="2398">
                  <c:v>#N/A</c:v>
                </c:pt>
                <c:pt idx="2399">
                  <c:v>#N/A</c:v>
                </c:pt>
                <c:pt idx="2400">
                  <c:v>#N/A</c:v>
                </c:pt>
                <c:pt idx="2401">
                  <c:v>#N/A</c:v>
                </c:pt>
                <c:pt idx="2402">
                  <c:v>#N/A</c:v>
                </c:pt>
                <c:pt idx="2403">
                  <c:v>#N/A</c:v>
                </c:pt>
                <c:pt idx="2404">
                  <c:v>#N/A</c:v>
                </c:pt>
                <c:pt idx="2405">
                  <c:v>#N/A</c:v>
                </c:pt>
                <c:pt idx="2406">
                  <c:v>#N/A</c:v>
                </c:pt>
                <c:pt idx="2407">
                  <c:v>54.75</c:v>
                </c:pt>
                <c:pt idx="2408">
                  <c:v>#N/A</c:v>
                </c:pt>
                <c:pt idx="2409">
                  <c:v>#N/A</c:v>
                </c:pt>
                <c:pt idx="2410">
                  <c:v>54.45</c:v>
                </c:pt>
                <c:pt idx="2411">
                  <c:v>79.650000000000006</c:v>
                </c:pt>
                <c:pt idx="2412">
                  <c:v>#N/A</c:v>
                </c:pt>
                <c:pt idx="2413">
                  <c:v>#N/A</c:v>
                </c:pt>
                <c:pt idx="2414">
                  <c:v>#N/A</c:v>
                </c:pt>
                <c:pt idx="2415">
                  <c:v>#N/A</c:v>
                </c:pt>
                <c:pt idx="2416">
                  <c:v>#N/A</c:v>
                </c:pt>
                <c:pt idx="2417">
                  <c:v>#N/A</c:v>
                </c:pt>
                <c:pt idx="2418">
                  <c:v>#N/A</c:v>
                </c:pt>
                <c:pt idx="2419">
                  <c:v>81.7</c:v>
                </c:pt>
                <c:pt idx="2420">
                  <c:v>#N/A</c:v>
                </c:pt>
                <c:pt idx="2421">
                  <c:v>79.150000000000006</c:v>
                </c:pt>
                <c:pt idx="2422">
                  <c:v>#N/A</c:v>
                </c:pt>
                <c:pt idx="2423">
                  <c:v>#N/A</c:v>
                </c:pt>
                <c:pt idx="2424">
                  <c:v>#N/A</c:v>
                </c:pt>
                <c:pt idx="2425">
                  <c:v>#N/A</c:v>
                </c:pt>
                <c:pt idx="2426">
                  <c:v>#N/A</c:v>
                </c:pt>
                <c:pt idx="2427">
                  <c:v>80.3</c:v>
                </c:pt>
                <c:pt idx="2428">
                  <c:v>#N/A</c:v>
                </c:pt>
                <c:pt idx="2429">
                  <c:v>78.3</c:v>
                </c:pt>
                <c:pt idx="2430">
                  <c:v>#N/A</c:v>
                </c:pt>
                <c:pt idx="2431">
                  <c:v>78.849999999999994</c:v>
                </c:pt>
                <c:pt idx="2432">
                  <c:v>#N/A</c:v>
                </c:pt>
                <c:pt idx="2433">
                  <c:v>54.55</c:v>
                </c:pt>
                <c:pt idx="2434">
                  <c:v>#N/A</c:v>
                </c:pt>
                <c:pt idx="2435">
                  <c:v>#N/A</c:v>
                </c:pt>
                <c:pt idx="2436">
                  <c:v>55.7</c:v>
                </c:pt>
                <c:pt idx="2437">
                  <c:v>30.45</c:v>
                </c:pt>
                <c:pt idx="2438">
                  <c:v>#N/A</c:v>
                </c:pt>
                <c:pt idx="2439">
                  <c:v>80.349999999999994</c:v>
                </c:pt>
                <c:pt idx="2440">
                  <c:v>#N/A</c:v>
                </c:pt>
                <c:pt idx="2441">
                  <c:v>#N/A</c:v>
                </c:pt>
                <c:pt idx="2442">
                  <c:v>55.65</c:v>
                </c:pt>
                <c:pt idx="2443">
                  <c:v>29.7</c:v>
                </c:pt>
                <c:pt idx="2444">
                  <c:v>77.5</c:v>
                </c:pt>
                <c:pt idx="2445">
                  <c:v>#N/A</c:v>
                </c:pt>
                <c:pt idx="2446">
                  <c:v>#N/A</c:v>
                </c:pt>
                <c:pt idx="2447">
                  <c:v>29.7</c:v>
                </c:pt>
                <c:pt idx="2448">
                  <c:v>56.7</c:v>
                </c:pt>
                <c:pt idx="2449">
                  <c:v>#N/A</c:v>
                </c:pt>
                <c:pt idx="2450">
                  <c:v>30.5</c:v>
                </c:pt>
                <c:pt idx="2451">
                  <c:v>#N/A</c:v>
                </c:pt>
                <c:pt idx="2452">
                  <c:v>#N/A</c:v>
                </c:pt>
                <c:pt idx="2453">
                  <c:v>#N/A</c:v>
                </c:pt>
                <c:pt idx="2454">
                  <c:v>#N/A</c:v>
                </c:pt>
                <c:pt idx="2455">
                  <c:v>76.45</c:v>
                </c:pt>
                <c:pt idx="2456">
                  <c:v>#N/A</c:v>
                </c:pt>
                <c:pt idx="2457">
                  <c:v>48.55</c:v>
                </c:pt>
                <c:pt idx="2458">
                  <c:v>73.599999999999994</c:v>
                </c:pt>
                <c:pt idx="2459">
                  <c:v>74.400000000000006</c:v>
                </c:pt>
                <c:pt idx="2460">
                  <c:v>75.2</c:v>
                </c:pt>
                <c:pt idx="2461">
                  <c:v>75.3</c:v>
                </c:pt>
                <c:pt idx="2462">
                  <c:v>49.25</c:v>
                </c:pt>
                <c:pt idx="2463">
                  <c:v>#N/A</c:v>
                </c:pt>
                <c:pt idx="2464">
                  <c:v>#N/A</c:v>
                </c:pt>
                <c:pt idx="2465">
                  <c:v>#N/A</c:v>
                </c:pt>
                <c:pt idx="2466">
                  <c:v>#N/A</c:v>
                </c:pt>
                <c:pt idx="2467">
                  <c:v>75</c:v>
                </c:pt>
                <c:pt idx="2468">
                  <c:v>#N/A</c:v>
                </c:pt>
                <c:pt idx="2469">
                  <c:v>#N/A</c:v>
                </c:pt>
                <c:pt idx="2470">
                  <c:v>#N/A</c:v>
                </c:pt>
                <c:pt idx="2471">
                  <c:v>74.25</c:v>
                </c:pt>
                <c:pt idx="2472">
                  <c:v>#N/A</c:v>
                </c:pt>
                <c:pt idx="2473">
                  <c:v>#N/A</c:v>
                </c:pt>
                <c:pt idx="2474">
                  <c:v>73.2</c:v>
                </c:pt>
                <c:pt idx="2475">
                  <c:v>49.55</c:v>
                </c:pt>
                <c:pt idx="2476">
                  <c:v>#N/A</c:v>
                </c:pt>
                <c:pt idx="2477">
                  <c:v>#N/A</c:v>
                </c:pt>
                <c:pt idx="2478">
                  <c:v>47.8</c:v>
                </c:pt>
                <c:pt idx="2479">
                  <c:v>#N/A</c:v>
                </c:pt>
                <c:pt idx="2480">
                  <c:v>#N/A</c:v>
                </c:pt>
                <c:pt idx="2481">
                  <c:v>75.7</c:v>
                </c:pt>
                <c:pt idx="2482">
                  <c:v>#N/A</c:v>
                </c:pt>
                <c:pt idx="2483">
                  <c:v>#N/A</c:v>
                </c:pt>
                <c:pt idx="2484">
                  <c:v>#N/A</c:v>
                </c:pt>
                <c:pt idx="2485">
                  <c:v>#N/A</c:v>
                </c:pt>
                <c:pt idx="2486">
                  <c:v>#N/A</c:v>
                </c:pt>
                <c:pt idx="2487">
                  <c:v>#N/A</c:v>
                </c:pt>
                <c:pt idx="2488">
                  <c:v>49.85</c:v>
                </c:pt>
                <c:pt idx="2489">
                  <c:v>50.6</c:v>
                </c:pt>
                <c:pt idx="2490">
                  <c:v>#N/A</c:v>
                </c:pt>
                <c:pt idx="2491">
                  <c:v>#N/A</c:v>
                </c:pt>
                <c:pt idx="2492">
                  <c:v>75.2</c:v>
                </c:pt>
                <c:pt idx="2493">
                  <c:v>#N/A</c:v>
                </c:pt>
                <c:pt idx="2494">
                  <c:v>49.55</c:v>
                </c:pt>
                <c:pt idx="2495">
                  <c:v>49.35</c:v>
                </c:pt>
                <c:pt idx="2496">
                  <c:v>#N/A</c:v>
                </c:pt>
                <c:pt idx="2497">
                  <c:v>49.4</c:v>
                </c:pt>
                <c:pt idx="2498">
                  <c:v>#N/A</c:v>
                </c:pt>
                <c:pt idx="2499">
                  <c:v>#N/A</c:v>
                </c:pt>
                <c:pt idx="2500">
                  <c:v>74.900000000000006</c:v>
                </c:pt>
                <c:pt idx="2501">
                  <c:v>#N/A</c:v>
                </c:pt>
                <c:pt idx="2502">
                  <c:v>#N/A</c:v>
                </c:pt>
                <c:pt idx="2503">
                  <c:v>#N/A</c:v>
                </c:pt>
                <c:pt idx="2504">
                  <c:v>73.5</c:v>
                </c:pt>
                <c:pt idx="2505">
                  <c:v>#N/A</c:v>
                </c:pt>
                <c:pt idx="2506">
                  <c:v>#N/A</c:v>
                </c:pt>
                <c:pt idx="2507">
                  <c:v>74.150000000000006</c:v>
                </c:pt>
                <c:pt idx="2508">
                  <c:v>#N/A</c:v>
                </c:pt>
                <c:pt idx="2509">
                  <c:v>#N/A</c:v>
                </c:pt>
                <c:pt idx="2510">
                  <c:v>48.8</c:v>
                </c:pt>
                <c:pt idx="2511">
                  <c:v>#N/A</c:v>
                </c:pt>
                <c:pt idx="2512">
                  <c:v>#N/A</c:v>
                </c:pt>
                <c:pt idx="2513">
                  <c:v>#N/A</c:v>
                </c:pt>
                <c:pt idx="2514">
                  <c:v>#N/A</c:v>
                </c:pt>
                <c:pt idx="2515">
                  <c:v>74.5</c:v>
                </c:pt>
                <c:pt idx="2516">
                  <c:v>#N/A</c:v>
                </c:pt>
                <c:pt idx="2517">
                  <c:v>51</c:v>
                </c:pt>
                <c:pt idx="2518">
                  <c:v>#N/A</c:v>
                </c:pt>
                <c:pt idx="2519">
                  <c:v>#N/A</c:v>
                </c:pt>
                <c:pt idx="2520">
                  <c:v>48.6</c:v>
                </c:pt>
                <c:pt idx="2521">
                  <c:v>#N/A</c:v>
                </c:pt>
                <c:pt idx="2522">
                  <c:v>#N/A</c:v>
                </c:pt>
                <c:pt idx="2523">
                  <c:v>#N/A</c:v>
                </c:pt>
                <c:pt idx="2524">
                  <c:v>#N/A</c:v>
                </c:pt>
                <c:pt idx="2525">
                  <c:v>#N/A</c:v>
                </c:pt>
                <c:pt idx="2526">
                  <c:v>#N/A</c:v>
                </c:pt>
                <c:pt idx="2527">
                  <c:v>#N/A</c:v>
                </c:pt>
                <c:pt idx="2528">
                  <c:v>#N/A</c:v>
                </c:pt>
                <c:pt idx="2529">
                  <c:v>#N/A</c:v>
                </c:pt>
                <c:pt idx="2530">
                  <c:v>#N/A</c:v>
                </c:pt>
                <c:pt idx="2531">
                  <c:v>#N/A</c:v>
                </c:pt>
                <c:pt idx="2532">
                  <c:v>#N/A</c:v>
                </c:pt>
                <c:pt idx="2533">
                  <c:v>#N/A</c:v>
                </c:pt>
                <c:pt idx="2534">
                  <c:v>#N/A</c:v>
                </c:pt>
                <c:pt idx="2535">
                  <c:v>#N/A</c:v>
                </c:pt>
                <c:pt idx="2536">
                  <c:v>50.15</c:v>
                </c:pt>
                <c:pt idx="2537">
                  <c:v>#N/A</c:v>
                </c:pt>
                <c:pt idx="2538">
                  <c:v>49.4</c:v>
                </c:pt>
                <c:pt idx="2539">
                  <c:v>48.55</c:v>
                </c:pt>
                <c:pt idx="2540">
                  <c:v>#N/A</c:v>
                </c:pt>
                <c:pt idx="2541">
                  <c:v>#N/A</c:v>
                </c:pt>
                <c:pt idx="2542">
                  <c:v>58.6</c:v>
                </c:pt>
                <c:pt idx="2543">
                  <c:v>#N/A</c:v>
                </c:pt>
                <c:pt idx="2544">
                  <c:v>#N/A</c:v>
                </c:pt>
                <c:pt idx="2545">
                  <c:v>#N/A</c:v>
                </c:pt>
                <c:pt idx="2546">
                  <c:v>#N/A</c:v>
                </c:pt>
                <c:pt idx="2547">
                  <c:v>#N/A</c:v>
                </c:pt>
                <c:pt idx="2548">
                  <c:v>45.3</c:v>
                </c:pt>
                <c:pt idx="2549">
                  <c:v>#N/A</c:v>
                </c:pt>
                <c:pt idx="2550">
                  <c:v>#N/A</c:v>
                </c:pt>
                <c:pt idx="2551">
                  <c:v>#N/A</c:v>
                </c:pt>
                <c:pt idx="2552">
                  <c:v>#N/A</c:v>
                </c:pt>
                <c:pt idx="2553">
                  <c:v>#N/A</c:v>
                </c:pt>
                <c:pt idx="2554">
                  <c:v>68.849999999999994</c:v>
                </c:pt>
                <c:pt idx="2555">
                  <c:v>#N/A</c:v>
                </c:pt>
                <c:pt idx="2556">
                  <c:v>#N/A</c:v>
                </c:pt>
                <c:pt idx="2557">
                  <c:v>#N/A</c:v>
                </c:pt>
                <c:pt idx="2558">
                  <c:v>#N/A</c:v>
                </c:pt>
                <c:pt idx="2559">
                  <c:v>#N/A</c:v>
                </c:pt>
                <c:pt idx="2560">
                  <c:v>#N/A</c:v>
                </c:pt>
                <c:pt idx="2561">
                  <c:v>#N/A</c:v>
                </c:pt>
                <c:pt idx="2562">
                  <c:v>#N/A</c:v>
                </c:pt>
                <c:pt idx="2563">
                  <c:v>#N/A</c:v>
                </c:pt>
                <c:pt idx="2564">
                  <c:v>#N/A</c:v>
                </c:pt>
                <c:pt idx="2565">
                  <c:v>#N/A</c:v>
                </c:pt>
                <c:pt idx="2566">
                  <c:v>#N/A</c:v>
                </c:pt>
                <c:pt idx="2567">
                  <c:v>#N/A</c:v>
                </c:pt>
                <c:pt idx="2568">
                  <c:v>#N/A</c:v>
                </c:pt>
                <c:pt idx="2569">
                  <c:v>#N/A</c:v>
                </c:pt>
                <c:pt idx="2570">
                  <c:v>#N/A</c:v>
                </c:pt>
                <c:pt idx="2571">
                  <c:v>#N/A</c:v>
                </c:pt>
                <c:pt idx="2572">
                  <c:v>#N/A</c:v>
                </c:pt>
                <c:pt idx="2573">
                  <c:v>#N/A</c:v>
                </c:pt>
                <c:pt idx="2574">
                  <c:v>#N/A</c:v>
                </c:pt>
                <c:pt idx="2575">
                  <c:v>55.8</c:v>
                </c:pt>
                <c:pt idx="2576">
                  <c:v>#N/A</c:v>
                </c:pt>
                <c:pt idx="2577">
                  <c:v>#N/A</c:v>
                </c:pt>
                <c:pt idx="2578">
                  <c:v>61.15</c:v>
                </c:pt>
                <c:pt idx="2579">
                  <c:v>66.400000000000006</c:v>
                </c:pt>
                <c:pt idx="2580">
                  <c:v>#N/A</c:v>
                </c:pt>
                <c:pt idx="2581">
                  <c:v>#N/A</c:v>
                </c:pt>
                <c:pt idx="2582">
                  <c:v>#N/A</c:v>
                </c:pt>
                <c:pt idx="2583">
                  <c:v>#N/A</c:v>
                </c:pt>
                <c:pt idx="2584">
                  <c:v>#N/A</c:v>
                </c:pt>
                <c:pt idx="2585">
                  <c:v>55.9</c:v>
                </c:pt>
                <c:pt idx="2586">
                  <c:v>#N/A</c:v>
                </c:pt>
                <c:pt idx="2587">
                  <c:v>#N/A</c:v>
                </c:pt>
                <c:pt idx="2588">
                  <c:v>#N/A</c:v>
                </c:pt>
                <c:pt idx="2589">
                  <c:v>#N/A</c:v>
                </c:pt>
                <c:pt idx="2590">
                  <c:v>#N/A</c:v>
                </c:pt>
                <c:pt idx="2591">
                  <c:v>#N/A</c:v>
                </c:pt>
                <c:pt idx="2592">
                  <c:v>#N/A</c:v>
                </c:pt>
                <c:pt idx="2593">
                  <c:v>#N/A</c:v>
                </c:pt>
                <c:pt idx="2594">
                  <c:v>40.200000000000003</c:v>
                </c:pt>
                <c:pt idx="2595">
                  <c:v>#N/A</c:v>
                </c:pt>
                <c:pt idx="2596">
                  <c:v>55.1</c:v>
                </c:pt>
                <c:pt idx="2597">
                  <c:v>#N/A</c:v>
                </c:pt>
                <c:pt idx="2598">
                  <c:v>#N/A</c:v>
                </c:pt>
                <c:pt idx="2599">
                  <c:v>#N/A</c:v>
                </c:pt>
                <c:pt idx="2600">
                  <c:v>#N/A</c:v>
                </c:pt>
                <c:pt idx="2601">
                  <c:v>99.7</c:v>
                </c:pt>
                <c:pt idx="2602">
                  <c:v>#N/A</c:v>
                </c:pt>
                <c:pt idx="2603">
                  <c:v>#N/A</c:v>
                </c:pt>
                <c:pt idx="2604">
                  <c:v>105.25</c:v>
                </c:pt>
                <c:pt idx="2605">
                  <c:v>91.7</c:v>
                </c:pt>
                <c:pt idx="2606">
                  <c:v>#N/A</c:v>
                </c:pt>
                <c:pt idx="2607">
                  <c:v>88.9</c:v>
                </c:pt>
                <c:pt idx="2608">
                  <c:v>100.55</c:v>
                </c:pt>
                <c:pt idx="2609">
                  <c:v>#N/A</c:v>
                </c:pt>
                <c:pt idx="2610">
                  <c:v>#N/A</c:v>
                </c:pt>
                <c:pt idx="2611">
                  <c:v>#N/A</c:v>
                </c:pt>
                <c:pt idx="2612">
                  <c:v>#N/A</c:v>
                </c:pt>
                <c:pt idx="2613">
                  <c:v>#N/A</c:v>
                </c:pt>
                <c:pt idx="2614">
                  <c:v>#N/A</c:v>
                </c:pt>
                <c:pt idx="2615">
                  <c:v>85.35</c:v>
                </c:pt>
                <c:pt idx="2616">
                  <c:v>109.8</c:v>
                </c:pt>
                <c:pt idx="2617">
                  <c:v>#N/A</c:v>
                </c:pt>
                <c:pt idx="2618">
                  <c:v>105.95</c:v>
                </c:pt>
                <c:pt idx="2619">
                  <c:v>104.4</c:v>
                </c:pt>
                <c:pt idx="2620">
                  <c:v>113.2</c:v>
                </c:pt>
                <c:pt idx="2621">
                  <c:v>98.75</c:v>
                </c:pt>
                <c:pt idx="2622">
                  <c:v>102.45</c:v>
                </c:pt>
                <c:pt idx="2623">
                  <c:v>93.9</c:v>
                </c:pt>
                <c:pt idx="2624">
                  <c:v>100.7</c:v>
                </c:pt>
                <c:pt idx="2625">
                  <c:v>#N/A</c:v>
                </c:pt>
                <c:pt idx="2626">
                  <c:v>#N/A</c:v>
                </c:pt>
                <c:pt idx="2627">
                  <c:v>#N/A</c:v>
                </c:pt>
                <c:pt idx="2628">
                  <c:v>#N/A</c:v>
                </c:pt>
                <c:pt idx="2629">
                  <c:v>#N/A</c:v>
                </c:pt>
                <c:pt idx="2630">
                  <c:v>#N/A</c:v>
                </c:pt>
                <c:pt idx="2631">
                  <c:v>103.9</c:v>
                </c:pt>
                <c:pt idx="2632">
                  <c:v>#N/A</c:v>
                </c:pt>
                <c:pt idx="2633">
                  <c:v>#N/A</c:v>
                </c:pt>
                <c:pt idx="2634">
                  <c:v>93.8</c:v>
                </c:pt>
                <c:pt idx="2635">
                  <c:v>#N/A</c:v>
                </c:pt>
                <c:pt idx="2636">
                  <c:v>#N/A</c:v>
                </c:pt>
                <c:pt idx="2637">
                  <c:v>#N/A</c:v>
                </c:pt>
                <c:pt idx="2638">
                  <c:v>#N/A</c:v>
                </c:pt>
                <c:pt idx="2639">
                  <c:v>#N/A</c:v>
                </c:pt>
                <c:pt idx="2640">
                  <c:v>#N/A</c:v>
                </c:pt>
                <c:pt idx="2641">
                  <c:v>#N/A</c:v>
                </c:pt>
                <c:pt idx="2642">
                  <c:v>#N/A</c:v>
                </c:pt>
                <c:pt idx="2643">
                  <c:v>#N/A</c:v>
                </c:pt>
                <c:pt idx="2644">
                  <c:v>90.2</c:v>
                </c:pt>
                <c:pt idx="2645">
                  <c:v>94.4</c:v>
                </c:pt>
                <c:pt idx="2646">
                  <c:v>#N/A</c:v>
                </c:pt>
                <c:pt idx="2647">
                  <c:v>#N/A</c:v>
                </c:pt>
                <c:pt idx="2648">
                  <c:v>81.7</c:v>
                </c:pt>
                <c:pt idx="2649">
                  <c:v>83.75</c:v>
                </c:pt>
                <c:pt idx="2650">
                  <c:v>99.25</c:v>
                </c:pt>
                <c:pt idx="2651">
                  <c:v>#N/A</c:v>
                </c:pt>
                <c:pt idx="2652">
                  <c:v>#N/A</c:v>
                </c:pt>
                <c:pt idx="2653">
                  <c:v>#N/A</c:v>
                </c:pt>
                <c:pt idx="2654">
                  <c:v>#N/A</c:v>
                </c:pt>
                <c:pt idx="2655">
                  <c:v>83.9</c:v>
                </c:pt>
                <c:pt idx="2656">
                  <c:v>104.4</c:v>
                </c:pt>
                <c:pt idx="2657">
                  <c:v>89.4</c:v>
                </c:pt>
                <c:pt idx="2658">
                  <c:v>104.2</c:v>
                </c:pt>
                <c:pt idx="2659">
                  <c:v>#N/A</c:v>
                </c:pt>
                <c:pt idx="2660">
                  <c:v>#N/A</c:v>
                </c:pt>
                <c:pt idx="2661">
                  <c:v>#N/A</c:v>
                </c:pt>
                <c:pt idx="2662">
                  <c:v>84.5</c:v>
                </c:pt>
                <c:pt idx="2663">
                  <c:v>#N/A</c:v>
                </c:pt>
                <c:pt idx="2664">
                  <c:v>#N/A</c:v>
                </c:pt>
                <c:pt idx="2665">
                  <c:v>#N/A</c:v>
                </c:pt>
                <c:pt idx="2666">
                  <c:v>#N/A</c:v>
                </c:pt>
                <c:pt idx="2667">
                  <c:v>#N/A</c:v>
                </c:pt>
                <c:pt idx="2668">
                  <c:v>105.2</c:v>
                </c:pt>
                <c:pt idx="2669">
                  <c:v>#N/A</c:v>
                </c:pt>
                <c:pt idx="2670">
                  <c:v>104.2</c:v>
                </c:pt>
                <c:pt idx="2671">
                  <c:v>#N/A</c:v>
                </c:pt>
                <c:pt idx="2672">
                  <c:v>99</c:v>
                </c:pt>
                <c:pt idx="2673">
                  <c:v>#N/A</c:v>
                </c:pt>
                <c:pt idx="2674">
                  <c:v>#N/A</c:v>
                </c:pt>
                <c:pt idx="2675">
                  <c:v>91.75</c:v>
                </c:pt>
                <c:pt idx="2676">
                  <c:v>#N/A</c:v>
                </c:pt>
                <c:pt idx="2677">
                  <c:v>101.25</c:v>
                </c:pt>
                <c:pt idx="2678">
                  <c:v>#N/A</c:v>
                </c:pt>
                <c:pt idx="2679">
                  <c:v>102.95</c:v>
                </c:pt>
                <c:pt idx="2680">
                  <c:v>#N/A</c:v>
                </c:pt>
                <c:pt idx="2681">
                  <c:v>#N/A</c:v>
                </c:pt>
                <c:pt idx="2682">
                  <c:v>#N/A</c:v>
                </c:pt>
                <c:pt idx="2683">
                  <c:v>#N/A</c:v>
                </c:pt>
                <c:pt idx="2684">
                  <c:v>#N/A</c:v>
                </c:pt>
                <c:pt idx="2685">
                  <c:v>45.55</c:v>
                </c:pt>
                <c:pt idx="2686">
                  <c:v>#N/A</c:v>
                </c:pt>
                <c:pt idx="2687">
                  <c:v>#N/A</c:v>
                </c:pt>
                <c:pt idx="2688">
                  <c:v>43.65</c:v>
                </c:pt>
                <c:pt idx="2689">
                  <c:v>49.95</c:v>
                </c:pt>
                <c:pt idx="2690">
                  <c:v>30.9</c:v>
                </c:pt>
                <c:pt idx="2691">
                  <c:v>#N/A</c:v>
                </c:pt>
                <c:pt idx="2692">
                  <c:v>#N/A</c:v>
                </c:pt>
                <c:pt idx="2693">
                  <c:v>#N/A</c:v>
                </c:pt>
                <c:pt idx="2694">
                  <c:v>#N/A</c:v>
                </c:pt>
                <c:pt idx="2695">
                  <c:v>#N/A</c:v>
                </c:pt>
                <c:pt idx="2696">
                  <c:v>#N/A</c:v>
                </c:pt>
                <c:pt idx="2697">
                  <c:v>#N/A</c:v>
                </c:pt>
                <c:pt idx="2698">
                  <c:v>#N/A</c:v>
                </c:pt>
                <c:pt idx="2699">
                  <c:v>#N/A</c:v>
                </c:pt>
                <c:pt idx="2700">
                  <c:v>54.45</c:v>
                </c:pt>
                <c:pt idx="2701">
                  <c:v>34.5</c:v>
                </c:pt>
                <c:pt idx="2702">
                  <c:v>35.4</c:v>
                </c:pt>
                <c:pt idx="2703">
                  <c:v>#N/A</c:v>
                </c:pt>
                <c:pt idx="2704">
                  <c:v>#N/A</c:v>
                </c:pt>
                <c:pt idx="2705">
                  <c:v>#N/A</c:v>
                </c:pt>
                <c:pt idx="2706">
                  <c:v>#N/A</c:v>
                </c:pt>
                <c:pt idx="2707">
                  <c:v>#N/A</c:v>
                </c:pt>
                <c:pt idx="2708">
                  <c:v>#N/A</c:v>
                </c:pt>
                <c:pt idx="2709">
                  <c:v>31</c:v>
                </c:pt>
                <c:pt idx="2710">
                  <c:v>#N/A</c:v>
                </c:pt>
                <c:pt idx="2711">
                  <c:v>43.25</c:v>
                </c:pt>
                <c:pt idx="2712">
                  <c:v>#N/A</c:v>
                </c:pt>
                <c:pt idx="2713">
                  <c:v>#N/A</c:v>
                </c:pt>
                <c:pt idx="2714">
                  <c:v>#N/A</c:v>
                </c:pt>
                <c:pt idx="2715">
                  <c:v>29.85</c:v>
                </c:pt>
                <c:pt idx="2716">
                  <c:v>#N/A</c:v>
                </c:pt>
                <c:pt idx="2717">
                  <c:v>#N/A</c:v>
                </c:pt>
                <c:pt idx="2718">
                  <c:v>40</c:v>
                </c:pt>
                <c:pt idx="2719">
                  <c:v>#N/A</c:v>
                </c:pt>
                <c:pt idx="2720">
                  <c:v>#N/A</c:v>
                </c:pt>
                <c:pt idx="2721">
                  <c:v>40.65</c:v>
                </c:pt>
                <c:pt idx="2722">
                  <c:v>#N/A</c:v>
                </c:pt>
                <c:pt idx="2723">
                  <c:v>34.25</c:v>
                </c:pt>
                <c:pt idx="2724">
                  <c:v>58.5</c:v>
                </c:pt>
                <c:pt idx="2725">
                  <c:v>#N/A</c:v>
                </c:pt>
                <c:pt idx="2726">
                  <c:v>28.6</c:v>
                </c:pt>
                <c:pt idx="2727">
                  <c:v>#N/A</c:v>
                </c:pt>
                <c:pt idx="2728">
                  <c:v>#N/A</c:v>
                </c:pt>
                <c:pt idx="2729">
                  <c:v>40.1</c:v>
                </c:pt>
                <c:pt idx="2730">
                  <c:v>#N/A</c:v>
                </c:pt>
                <c:pt idx="2731">
                  <c:v>48.95</c:v>
                </c:pt>
                <c:pt idx="2732">
                  <c:v>#N/A</c:v>
                </c:pt>
                <c:pt idx="2733">
                  <c:v>#N/A</c:v>
                </c:pt>
                <c:pt idx="2734">
                  <c:v>51.2</c:v>
                </c:pt>
                <c:pt idx="2735">
                  <c:v>#N/A</c:v>
                </c:pt>
                <c:pt idx="2736">
                  <c:v>36.85</c:v>
                </c:pt>
                <c:pt idx="2737">
                  <c:v>#N/A</c:v>
                </c:pt>
                <c:pt idx="2738">
                  <c:v>40.4</c:v>
                </c:pt>
                <c:pt idx="2739">
                  <c:v>#N/A</c:v>
                </c:pt>
                <c:pt idx="2740">
                  <c:v>#N/A</c:v>
                </c:pt>
                <c:pt idx="2741">
                  <c:v>#N/A</c:v>
                </c:pt>
                <c:pt idx="2742">
                  <c:v>29.65</c:v>
                </c:pt>
                <c:pt idx="2743">
                  <c:v>#N/A</c:v>
                </c:pt>
                <c:pt idx="2744">
                  <c:v>#N/A</c:v>
                </c:pt>
                <c:pt idx="2745">
                  <c:v>#N/A</c:v>
                </c:pt>
                <c:pt idx="2746">
                  <c:v>#N/A</c:v>
                </c:pt>
                <c:pt idx="2747">
                  <c:v>#N/A</c:v>
                </c:pt>
                <c:pt idx="2748">
                  <c:v>#N/A</c:v>
                </c:pt>
                <c:pt idx="2749">
                  <c:v>#N/A</c:v>
                </c:pt>
                <c:pt idx="2750">
                  <c:v>#N/A</c:v>
                </c:pt>
                <c:pt idx="2751">
                  <c:v>#N/A</c:v>
                </c:pt>
                <c:pt idx="2752">
                  <c:v>#N/A</c:v>
                </c:pt>
                <c:pt idx="2753">
                  <c:v>#N/A</c:v>
                </c:pt>
                <c:pt idx="2754">
                  <c:v>44.65</c:v>
                </c:pt>
                <c:pt idx="2755">
                  <c:v>#N/A</c:v>
                </c:pt>
                <c:pt idx="2756">
                  <c:v>54.55</c:v>
                </c:pt>
                <c:pt idx="2757">
                  <c:v>#N/A</c:v>
                </c:pt>
                <c:pt idx="2758">
                  <c:v>#N/A</c:v>
                </c:pt>
                <c:pt idx="2759">
                  <c:v>29.7</c:v>
                </c:pt>
                <c:pt idx="2760">
                  <c:v>#N/A</c:v>
                </c:pt>
                <c:pt idx="2761">
                  <c:v>#N/A</c:v>
                </c:pt>
                <c:pt idx="2762">
                  <c:v>#N/A</c:v>
                </c:pt>
                <c:pt idx="2763">
                  <c:v>#N/A</c:v>
                </c:pt>
                <c:pt idx="2764">
                  <c:v>#N/A</c:v>
                </c:pt>
                <c:pt idx="2765">
                  <c:v>71.150000000000006</c:v>
                </c:pt>
                <c:pt idx="2766">
                  <c:v>#N/A</c:v>
                </c:pt>
                <c:pt idx="2767">
                  <c:v>61.65</c:v>
                </c:pt>
                <c:pt idx="2768">
                  <c:v>#N/A</c:v>
                </c:pt>
                <c:pt idx="2769">
                  <c:v>#N/A</c:v>
                </c:pt>
                <c:pt idx="2770">
                  <c:v>#N/A</c:v>
                </c:pt>
                <c:pt idx="2771">
                  <c:v>#N/A</c:v>
                </c:pt>
                <c:pt idx="2772">
                  <c:v>#N/A</c:v>
                </c:pt>
                <c:pt idx="2773">
                  <c:v>66.349999999999994</c:v>
                </c:pt>
                <c:pt idx="2774">
                  <c:v>#N/A</c:v>
                </c:pt>
                <c:pt idx="2775">
                  <c:v>#N/A</c:v>
                </c:pt>
                <c:pt idx="2776">
                  <c:v>#N/A</c:v>
                </c:pt>
                <c:pt idx="2777">
                  <c:v>#N/A</c:v>
                </c:pt>
                <c:pt idx="2778">
                  <c:v>60.05</c:v>
                </c:pt>
                <c:pt idx="2779">
                  <c:v>#N/A</c:v>
                </c:pt>
                <c:pt idx="2780">
                  <c:v>#N/A</c:v>
                </c:pt>
                <c:pt idx="2781">
                  <c:v>#N/A</c:v>
                </c:pt>
                <c:pt idx="2782">
                  <c:v>#N/A</c:v>
                </c:pt>
                <c:pt idx="2783">
                  <c:v>#N/A</c:v>
                </c:pt>
                <c:pt idx="2784">
                  <c:v>#N/A</c:v>
                </c:pt>
                <c:pt idx="2785">
                  <c:v>#N/A</c:v>
                </c:pt>
                <c:pt idx="2786">
                  <c:v>#N/A</c:v>
                </c:pt>
                <c:pt idx="2787">
                  <c:v>#N/A</c:v>
                </c:pt>
                <c:pt idx="2788">
                  <c:v>#N/A</c:v>
                </c:pt>
                <c:pt idx="2789">
                  <c:v>79.2</c:v>
                </c:pt>
                <c:pt idx="2790">
                  <c:v>#N/A</c:v>
                </c:pt>
                <c:pt idx="2791">
                  <c:v>#N/A</c:v>
                </c:pt>
                <c:pt idx="2792">
                  <c:v>#N/A</c:v>
                </c:pt>
                <c:pt idx="2793">
                  <c:v>#N/A</c:v>
                </c:pt>
                <c:pt idx="2794">
                  <c:v>#N/A</c:v>
                </c:pt>
                <c:pt idx="2795">
                  <c:v>79.900000000000006</c:v>
                </c:pt>
                <c:pt idx="2796">
                  <c:v>#N/A</c:v>
                </c:pt>
                <c:pt idx="2797">
                  <c:v>74.650000000000006</c:v>
                </c:pt>
                <c:pt idx="2798">
                  <c:v>#N/A</c:v>
                </c:pt>
                <c:pt idx="2799">
                  <c:v>#N/A</c:v>
                </c:pt>
                <c:pt idx="2800">
                  <c:v>#N/A</c:v>
                </c:pt>
                <c:pt idx="2801">
                  <c:v>#N/A</c:v>
                </c:pt>
                <c:pt idx="2802">
                  <c:v>#N/A</c:v>
                </c:pt>
                <c:pt idx="2803">
                  <c:v>65.25</c:v>
                </c:pt>
                <c:pt idx="2804">
                  <c:v>#N/A</c:v>
                </c:pt>
                <c:pt idx="2805">
                  <c:v>#N/A</c:v>
                </c:pt>
                <c:pt idx="2806">
                  <c:v>#N/A</c:v>
                </c:pt>
                <c:pt idx="2807">
                  <c:v>72.25</c:v>
                </c:pt>
                <c:pt idx="2808">
                  <c:v>#N/A</c:v>
                </c:pt>
                <c:pt idx="2809">
                  <c:v>#N/A</c:v>
                </c:pt>
                <c:pt idx="2810">
                  <c:v>#N/A</c:v>
                </c:pt>
                <c:pt idx="2811">
                  <c:v>58.6</c:v>
                </c:pt>
                <c:pt idx="2812">
                  <c:v>#N/A</c:v>
                </c:pt>
                <c:pt idx="2813">
                  <c:v>#N/A</c:v>
                </c:pt>
                <c:pt idx="2814">
                  <c:v>62.05</c:v>
                </c:pt>
                <c:pt idx="2815">
                  <c:v>60.1</c:v>
                </c:pt>
                <c:pt idx="2816">
                  <c:v>#N/A</c:v>
                </c:pt>
                <c:pt idx="2817">
                  <c:v>63.6</c:v>
                </c:pt>
                <c:pt idx="2818">
                  <c:v>#N/A</c:v>
                </c:pt>
                <c:pt idx="2819">
                  <c:v>#N/A</c:v>
                </c:pt>
                <c:pt idx="2820">
                  <c:v>#N/A</c:v>
                </c:pt>
                <c:pt idx="2821">
                  <c:v>#N/A</c:v>
                </c:pt>
                <c:pt idx="2822">
                  <c:v>#N/A</c:v>
                </c:pt>
                <c:pt idx="2823">
                  <c:v>#N/A</c:v>
                </c:pt>
                <c:pt idx="2824">
                  <c:v>55</c:v>
                </c:pt>
                <c:pt idx="2825">
                  <c:v>#N/A</c:v>
                </c:pt>
                <c:pt idx="2826">
                  <c:v>67.95</c:v>
                </c:pt>
                <c:pt idx="2827">
                  <c:v>#N/A</c:v>
                </c:pt>
                <c:pt idx="2828">
                  <c:v>#N/A</c:v>
                </c:pt>
                <c:pt idx="2829">
                  <c:v>#N/A</c:v>
                </c:pt>
                <c:pt idx="2830">
                  <c:v>62.65</c:v>
                </c:pt>
                <c:pt idx="2831">
                  <c:v>#N/A</c:v>
                </c:pt>
                <c:pt idx="2832">
                  <c:v>#N/A</c:v>
                </c:pt>
                <c:pt idx="2833">
                  <c:v>#N/A</c:v>
                </c:pt>
                <c:pt idx="2834">
                  <c:v>#N/A</c:v>
                </c:pt>
                <c:pt idx="2835">
                  <c:v>#N/A</c:v>
                </c:pt>
                <c:pt idx="2836">
                  <c:v>#N/A</c:v>
                </c:pt>
                <c:pt idx="2837">
                  <c:v>#N/A</c:v>
                </c:pt>
                <c:pt idx="2838">
                  <c:v>#N/A</c:v>
                </c:pt>
                <c:pt idx="2839">
                  <c:v>#N/A</c:v>
                </c:pt>
                <c:pt idx="2840">
                  <c:v>#N/A</c:v>
                </c:pt>
                <c:pt idx="2841">
                  <c:v>#N/A</c:v>
                </c:pt>
                <c:pt idx="2842">
                  <c:v>114.5</c:v>
                </c:pt>
                <c:pt idx="2843">
                  <c:v>#N/A</c:v>
                </c:pt>
                <c:pt idx="2844">
                  <c:v>#N/A</c:v>
                </c:pt>
                <c:pt idx="2845">
                  <c:v>#N/A</c:v>
                </c:pt>
                <c:pt idx="2846">
                  <c:v>#N/A</c:v>
                </c:pt>
                <c:pt idx="2847">
                  <c:v>113.6</c:v>
                </c:pt>
                <c:pt idx="2848">
                  <c:v>100.5</c:v>
                </c:pt>
                <c:pt idx="2849">
                  <c:v>#N/A</c:v>
                </c:pt>
                <c:pt idx="2850">
                  <c:v>#N/A</c:v>
                </c:pt>
                <c:pt idx="2851">
                  <c:v>#N/A</c:v>
                </c:pt>
                <c:pt idx="2852">
                  <c:v>#N/A</c:v>
                </c:pt>
                <c:pt idx="2853">
                  <c:v>103.35</c:v>
                </c:pt>
                <c:pt idx="2854">
                  <c:v>#N/A</c:v>
                </c:pt>
                <c:pt idx="2855">
                  <c:v>#N/A</c:v>
                </c:pt>
                <c:pt idx="2856">
                  <c:v>#N/A</c:v>
                </c:pt>
                <c:pt idx="2857">
                  <c:v>#N/A</c:v>
                </c:pt>
                <c:pt idx="2858">
                  <c:v>#N/A</c:v>
                </c:pt>
                <c:pt idx="2859">
                  <c:v>#N/A</c:v>
                </c:pt>
                <c:pt idx="2860">
                  <c:v>96.2</c:v>
                </c:pt>
                <c:pt idx="2861">
                  <c:v>#N/A</c:v>
                </c:pt>
                <c:pt idx="2862">
                  <c:v>#N/A</c:v>
                </c:pt>
                <c:pt idx="2863">
                  <c:v>#N/A</c:v>
                </c:pt>
                <c:pt idx="2864">
                  <c:v>#N/A</c:v>
                </c:pt>
                <c:pt idx="2865">
                  <c:v>#N/A</c:v>
                </c:pt>
                <c:pt idx="2866">
                  <c:v>117.45</c:v>
                </c:pt>
                <c:pt idx="2867">
                  <c:v>#N/A</c:v>
                </c:pt>
                <c:pt idx="2868">
                  <c:v>#N/A</c:v>
                </c:pt>
                <c:pt idx="2869">
                  <c:v>#N/A</c:v>
                </c:pt>
                <c:pt idx="2870">
                  <c:v>#N/A</c:v>
                </c:pt>
                <c:pt idx="2871">
                  <c:v>#N/A</c:v>
                </c:pt>
                <c:pt idx="2872">
                  <c:v>#N/A</c:v>
                </c:pt>
                <c:pt idx="2873">
                  <c:v>#N/A</c:v>
                </c:pt>
                <c:pt idx="2874">
                  <c:v>#N/A</c:v>
                </c:pt>
                <c:pt idx="2875">
                  <c:v>106.75</c:v>
                </c:pt>
                <c:pt idx="2876">
                  <c:v>#N/A</c:v>
                </c:pt>
                <c:pt idx="2877">
                  <c:v>108.15</c:v>
                </c:pt>
                <c:pt idx="2878">
                  <c:v>104.3</c:v>
                </c:pt>
                <c:pt idx="2879">
                  <c:v>#N/A</c:v>
                </c:pt>
                <c:pt idx="2880">
                  <c:v>#N/A</c:v>
                </c:pt>
                <c:pt idx="2881">
                  <c:v>#N/A</c:v>
                </c:pt>
                <c:pt idx="2882">
                  <c:v>#N/A</c:v>
                </c:pt>
                <c:pt idx="2883">
                  <c:v>#N/A</c:v>
                </c:pt>
                <c:pt idx="2884">
                  <c:v>#N/A</c:v>
                </c:pt>
                <c:pt idx="2885">
                  <c:v>85.4</c:v>
                </c:pt>
                <c:pt idx="2886">
                  <c:v>#N/A</c:v>
                </c:pt>
                <c:pt idx="2887">
                  <c:v>#N/A</c:v>
                </c:pt>
                <c:pt idx="2888">
                  <c:v>80.5</c:v>
                </c:pt>
                <c:pt idx="2889">
                  <c:v>87.25</c:v>
                </c:pt>
                <c:pt idx="2890">
                  <c:v>85.3</c:v>
                </c:pt>
                <c:pt idx="2891">
                  <c:v>90.1</c:v>
                </c:pt>
                <c:pt idx="2892">
                  <c:v>#N/A</c:v>
                </c:pt>
                <c:pt idx="2893">
                  <c:v>80.8</c:v>
                </c:pt>
                <c:pt idx="2894">
                  <c:v>#N/A</c:v>
                </c:pt>
                <c:pt idx="2895">
                  <c:v>#N/A</c:v>
                </c:pt>
                <c:pt idx="2896">
                  <c:v>94.45</c:v>
                </c:pt>
                <c:pt idx="2897">
                  <c:v>#N/A</c:v>
                </c:pt>
                <c:pt idx="2898">
                  <c:v>#N/A</c:v>
                </c:pt>
                <c:pt idx="2899">
                  <c:v>87.1</c:v>
                </c:pt>
                <c:pt idx="2900">
                  <c:v>#N/A</c:v>
                </c:pt>
                <c:pt idx="2901">
                  <c:v>#N/A</c:v>
                </c:pt>
                <c:pt idx="2902">
                  <c:v>83.05</c:v>
                </c:pt>
                <c:pt idx="2903">
                  <c:v>#N/A</c:v>
                </c:pt>
                <c:pt idx="2904">
                  <c:v>#N/A</c:v>
                </c:pt>
                <c:pt idx="2905">
                  <c:v>79.5</c:v>
                </c:pt>
                <c:pt idx="2906">
                  <c:v>#N/A</c:v>
                </c:pt>
                <c:pt idx="2907">
                  <c:v>80.5</c:v>
                </c:pt>
                <c:pt idx="2908">
                  <c:v>#N/A</c:v>
                </c:pt>
                <c:pt idx="2909">
                  <c:v>89.05</c:v>
                </c:pt>
                <c:pt idx="2910">
                  <c:v>85.45</c:v>
                </c:pt>
                <c:pt idx="2911">
                  <c:v>93.5</c:v>
                </c:pt>
                <c:pt idx="2912">
                  <c:v>#N/A</c:v>
                </c:pt>
                <c:pt idx="2913">
                  <c:v>84.85</c:v>
                </c:pt>
                <c:pt idx="2914">
                  <c:v>#N/A</c:v>
                </c:pt>
                <c:pt idx="2915">
                  <c:v>#N/A</c:v>
                </c:pt>
                <c:pt idx="2916">
                  <c:v>79.849999999999994</c:v>
                </c:pt>
                <c:pt idx="2917">
                  <c:v>#N/A</c:v>
                </c:pt>
                <c:pt idx="2918">
                  <c:v>#N/A</c:v>
                </c:pt>
                <c:pt idx="2919">
                  <c:v>79.650000000000006</c:v>
                </c:pt>
                <c:pt idx="2920">
                  <c:v>#N/A</c:v>
                </c:pt>
                <c:pt idx="2921">
                  <c:v>#N/A</c:v>
                </c:pt>
                <c:pt idx="2922">
                  <c:v>#N/A</c:v>
                </c:pt>
                <c:pt idx="2923">
                  <c:v>#N/A</c:v>
                </c:pt>
                <c:pt idx="2924">
                  <c:v>#N/A</c:v>
                </c:pt>
                <c:pt idx="2925">
                  <c:v>84.3</c:v>
                </c:pt>
                <c:pt idx="2926">
                  <c:v>#N/A</c:v>
                </c:pt>
                <c:pt idx="2927">
                  <c:v>#N/A</c:v>
                </c:pt>
                <c:pt idx="2928">
                  <c:v>89.4</c:v>
                </c:pt>
                <c:pt idx="2929">
                  <c:v>99.45</c:v>
                </c:pt>
                <c:pt idx="2930">
                  <c:v>#N/A</c:v>
                </c:pt>
                <c:pt idx="2931">
                  <c:v>#N/A</c:v>
                </c:pt>
                <c:pt idx="2932">
                  <c:v>#N/A</c:v>
                </c:pt>
                <c:pt idx="2933">
                  <c:v>#N/A</c:v>
                </c:pt>
                <c:pt idx="2934">
                  <c:v>#N/A</c:v>
                </c:pt>
                <c:pt idx="2935">
                  <c:v>90.6</c:v>
                </c:pt>
                <c:pt idx="2936">
                  <c:v>#N/A</c:v>
                </c:pt>
                <c:pt idx="2937">
                  <c:v>90.15</c:v>
                </c:pt>
                <c:pt idx="2938">
                  <c:v>88.35</c:v>
                </c:pt>
                <c:pt idx="2939">
                  <c:v>#N/A</c:v>
                </c:pt>
                <c:pt idx="2940">
                  <c:v>89.95</c:v>
                </c:pt>
                <c:pt idx="2941">
                  <c:v>#N/A</c:v>
                </c:pt>
                <c:pt idx="2942">
                  <c:v>#N/A</c:v>
                </c:pt>
                <c:pt idx="2943">
                  <c:v>#N/A</c:v>
                </c:pt>
                <c:pt idx="2944">
                  <c:v>#N/A</c:v>
                </c:pt>
                <c:pt idx="2945">
                  <c:v>#N/A</c:v>
                </c:pt>
                <c:pt idx="2946">
                  <c:v>90</c:v>
                </c:pt>
                <c:pt idx="2947">
                  <c:v>#N/A</c:v>
                </c:pt>
                <c:pt idx="2948">
                  <c:v>90.5</c:v>
                </c:pt>
                <c:pt idx="2949">
                  <c:v>95.05</c:v>
                </c:pt>
                <c:pt idx="2950">
                  <c:v>#N/A</c:v>
                </c:pt>
                <c:pt idx="2951">
                  <c:v>#N/A</c:v>
                </c:pt>
                <c:pt idx="2952">
                  <c:v>91.65</c:v>
                </c:pt>
                <c:pt idx="2953">
                  <c:v>94.1</c:v>
                </c:pt>
                <c:pt idx="2954">
                  <c:v>104.8</c:v>
                </c:pt>
                <c:pt idx="2955">
                  <c:v>104.4</c:v>
                </c:pt>
                <c:pt idx="2956">
                  <c:v>#N/A</c:v>
                </c:pt>
                <c:pt idx="2957">
                  <c:v>#N/A</c:v>
                </c:pt>
                <c:pt idx="2958">
                  <c:v>#N/A</c:v>
                </c:pt>
                <c:pt idx="2959">
                  <c:v>104.95</c:v>
                </c:pt>
                <c:pt idx="2960">
                  <c:v>#N/A</c:v>
                </c:pt>
                <c:pt idx="2961">
                  <c:v>104.8</c:v>
                </c:pt>
                <c:pt idx="2962">
                  <c:v>#N/A</c:v>
                </c:pt>
                <c:pt idx="2963">
                  <c:v>110.75</c:v>
                </c:pt>
                <c:pt idx="2964">
                  <c:v>98.5</c:v>
                </c:pt>
                <c:pt idx="2965">
                  <c:v>111.2</c:v>
                </c:pt>
                <c:pt idx="2966">
                  <c:v>#N/A</c:v>
                </c:pt>
                <c:pt idx="2967">
                  <c:v>104.05</c:v>
                </c:pt>
                <c:pt idx="2968">
                  <c:v>109.9</c:v>
                </c:pt>
                <c:pt idx="2969">
                  <c:v>#N/A</c:v>
                </c:pt>
                <c:pt idx="2970">
                  <c:v>109.55</c:v>
                </c:pt>
                <c:pt idx="2971">
                  <c:v>99.95</c:v>
                </c:pt>
                <c:pt idx="2972">
                  <c:v>#N/A</c:v>
                </c:pt>
                <c:pt idx="2973">
                  <c:v>98.8</c:v>
                </c:pt>
                <c:pt idx="2974">
                  <c:v>#N/A</c:v>
                </c:pt>
                <c:pt idx="2975">
                  <c:v>#N/A</c:v>
                </c:pt>
                <c:pt idx="2976">
                  <c:v>#N/A</c:v>
                </c:pt>
                <c:pt idx="2977">
                  <c:v>107.35</c:v>
                </c:pt>
                <c:pt idx="2978">
                  <c:v>102.1</c:v>
                </c:pt>
                <c:pt idx="2979">
                  <c:v>#N/A</c:v>
                </c:pt>
                <c:pt idx="2980">
                  <c:v>112.95</c:v>
                </c:pt>
                <c:pt idx="2981">
                  <c:v>#N/A</c:v>
                </c:pt>
                <c:pt idx="2982">
                  <c:v>109.15</c:v>
                </c:pt>
                <c:pt idx="2983">
                  <c:v>#N/A</c:v>
                </c:pt>
                <c:pt idx="2984">
                  <c:v>#N/A</c:v>
                </c:pt>
                <c:pt idx="2985">
                  <c:v>#N/A</c:v>
                </c:pt>
                <c:pt idx="2986">
                  <c:v>110.45</c:v>
                </c:pt>
                <c:pt idx="2987">
                  <c:v>#N/A</c:v>
                </c:pt>
                <c:pt idx="2988">
                  <c:v>104.9</c:v>
                </c:pt>
                <c:pt idx="2989">
                  <c:v>#N/A</c:v>
                </c:pt>
                <c:pt idx="2990">
                  <c:v>99.55</c:v>
                </c:pt>
                <c:pt idx="2991">
                  <c:v>#N/A</c:v>
                </c:pt>
                <c:pt idx="2992">
                  <c:v>#N/A</c:v>
                </c:pt>
                <c:pt idx="2993">
                  <c:v>106.15</c:v>
                </c:pt>
                <c:pt idx="2994">
                  <c:v>#N/A</c:v>
                </c:pt>
                <c:pt idx="2995">
                  <c:v>#N/A</c:v>
                </c:pt>
                <c:pt idx="2996">
                  <c:v>98.65</c:v>
                </c:pt>
                <c:pt idx="2997">
                  <c:v>103.3</c:v>
                </c:pt>
                <c:pt idx="2998">
                  <c:v>#N/A</c:v>
                </c:pt>
                <c:pt idx="2999">
                  <c:v>100.05</c:v>
                </c:pt>
                <c:pt idx="3000">
                  <c:v>103.3</c:v>
                </c:pt>
                <c:pt idx="3001">
                  <c:v>#N/A</c:v>
                </c:pt>
                <c:pt idx="3002">
                  <c:v>#N/A</c:v>
                </c:pt>
                <c:pt idx="3003">
                  <c:v>#N/A</c:v>
                </c:pt>
                <c:pt idx="3004">
                  <c:v>#N/A</c:v>
                </c:pt>
                <c:pt idx="3005">
                  <c:v>#N/A</c:v>
                </c:pt>
                <c:pt idx="3006">
                  <c:v>#N/A</c:v>
                </c:pt>
                <c:pt idx="3007">
                  <c:v>101.3</c:v>
                </c:pt>
                <c:pt idx="3008">
                  <c:v>#N/A</c:v>
                </c:pt>
                <c:pt idx="3009">
                  <c:v>#N/A</c:v>
                </c:pt>
                <c:pt idx="3010">
                  <c:v>#N/A</c:v>
                </c:pt>
                <c:pt idx="3011">
                  <c:v>104.05</c:v>
                </c:pt>
                <c:pt idx="3012">
                  <c:v>#N/A</c:v>
                </c:pt>
                <c:pt idx="3013">
                  <c:v>#N/A</c:v>
                </c:pt>
                <c:pt idx="3014">
                  <c:v>#N/A</c:v>
                </c:pt>
                <c:pt idx="3015">
                  <c:v>104.2</c:v>
                </c:pt>
                <c:pt idx="3016">
                  <c:v>103.7</c:v>
                </c:pt>
                <c:pt idx="3017">
                  <c:v>#N/A</c:v>
                </c:pt>
                <c:pt idx="3018">
                  <c:v>106.1</c:v>
                </c:pt>
                <c:pt idx="3019">
                  <c:v>105</c:v>
                </c:pt>
                <c:pt idx="3020">
                  <c:v>#N/A</c:v>
                </c:pt>
                <c:pt idx="3021">
                  <c:v>#N/A</c:v>
                </c:pt>
                <c:pt idx="3022">
                  <c:v>100.1</c:v>
                </c:pt>
                <c:pt idx="3023">
                  <c:v>#N/A</c:v>
                </c:pt>
                <c:pt idx="3024">
                  <c:v>99.85</c:v>
                </c:pt>
                <c:pt idx="3025">
                  <c:v>#N/A</c:v>
                </c:pt>
                <c:pt idx="3026">
                  <c:v>99</c:v>
                </c:pt>
                <c:pt idx="3027">
                  <c:v>111.1</c:v>
                </c:pt>
                <c:pt idx="3028">
                  <c:v>99.75</c:v>
                </c:pt>
                <c:pt idx="3029">
                  <c:v>#N/A</c:v>
                </c:pt>
                <c:pt idx="3030">
                  <c:v>#N/A</c:v>
                </c:pt>
                <c:pt idx="3031">
                  <c:v>#N/A</c:v>
                </c:pt>
                <c:pt idx="3032">
                  <c:v>#N/A</c:v>
                </c:pt>
                <c:pt idx="3033">
                  <c:v>#N/A</c:v>
                </c:pt>
                <c:pt idx="3034">
                  <c:v>#N/A</c:v>
                </c:pt>
                <c:pt idx="3035">
                  <c:v>#N/A</c:v>
                </c:pt>
                <c:pt idx="3036">
                  <c:v>#N/A</c:v>
                </c:pt>
                <c:pt idx="3037">
                  <c:v>#N/A</c:v>
                </c:pt>
                <c:pt idx="3038">
                  <c:v>#N/A</c:v>
                </c:pt>
                <c:pt idx="3039">
                  <c:v>#N/A</c:v>
                </c:pt>
                <c:pt idx="3040">
                  <c:v>#N/A</c:v>
                </c:pt>
                <c:pt idx="3041">
                  <c:v>#N/A</c:v>
                </c:pt>
                <c:pt idx="3042">
                  <c:v>#N/A</c:v>
                </c:pt>
                <c:pt idx="3043">
                  <c:v>#N/A</c:v>
                </c:pt>
                <c:pt idx="3044">
                  <c:v>#N/A</c:v>
                </c:pt>
                <c:pt idx="3045">
                  <c:v>#N/A</c:v>
                </c:pt>
                <c:pt idx="3046">
                  <c:v>#N/A</c:v>
                </c:pt>
                <c:pt idx="3047">
                  <c:v>#N/A</c:v>
                </c:pt>
                <c:pt idx="3048">
                  <c:v>#N/A</c:v>
                </c:pt>
                <c:pt idx="3049">
                  <c:v>#N/A</c:v>
                </c:pt>
                <c:pt idx="3050">
                  <c:v>#N/A</c:v>
                </c:pt>
                <c:pt idx="3051">
                  <c:v>#N/A</c:v>
                </c:pt>
                <c:pt idx="3052">
                  <c:v>#N/A</c:v>
                </c:pt>
                <c:pt idx="3053">
                  <c:v>#N/A</c:v>
                </c:pt>
                <c:pt idx="3054">
                  <c:v>#N/A</c:v>
                </c:pt>
                <c:pt idx="3055">
                  <c:v>#N/A</c:v>
                </c:pt>
                <c:pt idx="3056">
                  <c:v>#N/A</c:v>
                </c:pt>
                <c:pt idx="3057">
                  <c:v>24.05</c:v>
                </c:pt>
                <c:pt idx="3058">
                  <c:v>#N/A</c:v>
                </c:pt>
                <c:pt idx="3059">
                  <c:v>#N/A</c:v>
                </c:pt>
                <c:pt idx="3060">
                  <c:v>#N/A</c:v>
                </c:pt>
                <c:pt idx="3061">
                  <c:v>25.4</c:v>
                </c:pt>
                <c:pt idx="3062">
                  <c:v>#N/A</c:v>
                </c:pt>
                <c:pt idx="3063">
                  <c:v>#N/A</c:v>
                </c:pt>
                <c:pt idx="3064">
                  <c:v>23.15</c:v>
                </c:pt>
                <c:pt idx="3065">
                  <c:v>#N/A</c:v>
                </c:pt>
                <c:pt idx="3066">
                  <c:v>#N/A</c:v>
                </c:pt>
                <c:pt idx="3067">
                  <c:v>#N/A</c:v>
                </c:pt>
                <c:pt idx="3068">
                  <c:v>24.1</c:v>
                </c:pt>
                <c:pt idx="3069">
                  <c:v>#N/A</c:v>
                </c:pt>
                <c:pt idx="3070">
                  <c:v>25.9</c:v>
                </c:pt>
                <c:pt idx="3071">
                  <c:v>#N/A</c:v>
                </c:pt>
                <c:pt idx="3072">
                  <c:v>#N/A</c:v>
                </c:pt>
                <c:pt idx="3073">
                  <c:v>#N/A</c:v>
                </c:pt>
                <c:pt idx="3074">
                  <c:v>#N/A</c:v>
                </c:pt>
                <c:pt idx="3075">
                  <c:v>#N/A</c:v>
                </c:pt>
                <c:pt idx="3076">
                  <c:v>106.6</c:v>
                </c:pt>
                <c:pt idx="3077">
                  <c:v>#N/A</c:v>
                </c:pt>
                <c:pt idx="3078">
                  <c:v>#N/A</c:v>
                </c:pt>
                <c:pt idx="3079">
                  <c:v>#N/A</c:v>
                </c:pt>
                <c:pt idx="3080">
                  <c:v>65</c:v>
                </c:pt>
                <c:pt idx="3081">
                  <c:v>#N/A</c:v>
                </c:pt>
                <c:pt idx="3082">
                  <c:v>#N/A</c:v>
                </c:pt>
                <c:pt idx="3083">
                  <c:v>105.1</c:v>
                </c:pt>
                <c:pt idx="3084">
                  <c:v>110.1</c:v>
                </c:pt>
                <c:pt idx="3085">
                  <c:v>#N/A</c:v>
                </c:pt>
                <c:pt idx="3086">
                  <c:v>#N/A</c:v>
                </c:pt>
                <c:pt idx="3087">
                  <c:v>#N/A</c:v>
                </c:pt>
                <c:pt idx="3088">
                  <c:v>94.4</c:v>
                </c:pt>
                <c:pt idx="3089">
                  <c:v>98.15</c:v>
                </c:pt>
                <c:pt idx="3090">
                  <c:v>#N/A</c:v>
                </c:pt>
                <c:pt idx="3091">
                  <c:v>#N/A</c:v>
                </c:pt>
                <c:pt idx="3092">
                  <c:v>#N/A</c:v>
                </c:pt>
                <c:pt idx="3093">
                  <c:v>#N/A</c:v>
                </c:pt>
                <c:pt idx="3094">
                  <c:v>#N/A</c:v>
                </c:pt>
                <c:pt idx="3095">
                  <c:v>#N/A</c:v>
                </c:pt>
                <c:pt idx="3096">
                  <c:v>#N/A</c:v>
                </c:pt>
                <c:pt idx="3097">
                  <c:v>#N/A</c:v>
                </c:pt>
                <c:pt idx="3098">
                  <c:v>#N/A</c:v>
                </c:pt>
                <c:pt idx="3099">
                  <c:v>#N/A</c:v>
                </c:pt>
                <c:pt idx="3100">
                  <c:v>96.3</c:v>
                </c:pt>
                <c:pt idx="3101">
                  <c:v>#N/A</c:v>
                </c:pt>
                <c:pt idx="3102">
                  <c:v>#N/A</c:v>
                </c:pt>
                <c:pt idx="3103">
                  <c:v>#N/A</c:v>
                </c:pt>
                <c:pt idx="3104">
                  <c:v>#N/A</c:v>
                </c:pt>
                <c:pt idx="3105">
                  <c:v>#N/A</c:v>
                </c:pt>
                <c:pt idx="3106">
                  <c:v>#N/A</c:v>
                </c:pt>
                <c:pt idx="3107">
                  <c:v>#N/A</c:v>
                </c:pt>
                <c:pt idx="3108">
                  <c:v>#N/A</c:v>
                </c:pt>
                <c:pt idx="3109">
                  <c:v>#N/A</c:v>
                </c:pt>
                <c:pt idx="3110">
                  <c:v>#N/A</c:v>
                </c:pt>
                <c:pt idx="3111">
                  <c:v>#N/A</c:v>
                </c:pt>
                <c:pt idx="3112">
                  <c:v>#N/A</c:v>
                </c:pt>
                <c:pt idx="3113">
                  <c:v>#N/A</c:v>
                </c:pt>
                <c:pt idx="3114">
                  <c:v>#N/A</c:v>
                </c:pt>
                <c:pt idx="3115">
                  <c:v>98.9</c:v>
                </c:pt>
                <c:pt idx="3116">
                  <c:v>#N/A</c:v>
                </c:pt>
                <c:pt idx="3117">
                  <c:v>100.3</c:v>
                </c:pt>
                <c:pt idx="3118">
                  <c:v>88.3</c:v>
                </c:pt>
                <c:pt idx="3119">
                  <c:v>#N/A</c:v>
                </c:pt>
                <c:pt idx="3120">
                  <c:v>#N/A</c:v>
                </c:pt>
                <c:pt idx="3121">
                  <c:v>#N/A</c:v>
                </c:pt>
                <c:pt idx="3122">
                  <c:v>#N/A</c:v>
                </c:pt>
                <c:pt idx="3123">
                  <c:v>#N/A</c:v>
                </c:pt>
                <c:pt idx="3124">
                  <c:v>#N/A</c:v>
                </c:pt>
                <c:pt idx="3125">
                  <c:v>#N/A</c:v>
                </c:pt>
                <c:pt idx="3126">
                  <c:v>#N/A</c:v>
                </c:pt>
                <c:pt idx="3127">
                  <c:v>108.15</c:v>
                </c:pt>
                <c:pt idx="3128">
                  <c:v>#N/A</c:v>
                </c:pt>
                <c:pt idx="3129">
                  <c:v>#N/A</c:v>
                </c:pt>
                <c:pt idx="3130">
                  <c:v>99.85</c:v>
                </c:pt>
                <c:pt idx="3131">
                  <c:v>#N/A</c:v>
                </c:pt>
                <c:pt idx="3132">
                  <c:v>#N/A</c:v>
                </c:pt>
                <c:pt idx="3133">
                  <c:v>#N/A</c:v>
                </c:pt>
                <c:pt idx="3134">
                  <c:v>#N/A</c:v>
                </c:pt>
                <c:pt idx="3135">
                  <c:v>54.2</c:v>
                </c:pt>
                <c:pt idx="3136">
                  <c:v>#N/A</c:v>
                </c:pt>
                <c:pt idx="3137">
                  <c:v>#N/A</c:v>
                </c:pt>
                <c:pt idx="3138">
                  <c:v>86.25</c:v>
                </c:pt>
                <c:pt idx="3139">
                  <c:v>#N/A</c:v>
                </c:pt>
                <c:pt idx="3140">
                  <c:v>#N/A</c:v>
                </c:pt>
                <c:pt idx="3141">
                  <c:v>#N/A</c:v>
                </c:pt>
                <c:pt idx="3142">
                  <c:v>#N/A</c:v>
                </c:pt>
                <c:pt idx="3143">
                  <c:v>#N/A</c:v>
                </c:pt>
                <c:pt idx="3144">
                  <c:v>#N/A</c:v>
                </c:pt>
                <c:pt idx="3145">
                  <c:v>#N/A</c:v>
                </c:pt>
                <c:pt idx="3146">
                  <c:v>#N/A</c:v>
                </c:pt>
                <c:pt idx="3147">
                  <c:v>#N/A</c:v>
                </c:pt>
                <c:pt idx="3148">
                  <c:v>#N/A</c:v>
                </c:pt>
                <c:pt idx="3149">
                  <c:v>#N/A</c:v>
                </c:pt>
                <c:pt idx="3150">
                  <c:v>#N/A</c:v>
                </c:pt>
                <c:pt idx="3151">
                  <c:v>#N/A</c:v>
                </c:pt>
                <c:pt idx="3152">
                  <c:v>#N/A</c:v>
                </c:pt>
                <c:pt idx="3153">
                  <c:v>#N/A</c:v>
                </c:pt>
                <c:pt idx="3154">
                  <c:v>54.2</c:v>
                </c:pt>
                <c:pt idx="3155">
                  <c:v>#N/A</c:v>
                </c:pt>
                <c:pt idx="3156">
                  <c:v>56.65</c:v>
                </c:pt>
                <c:pt idx="3157">
                  <c:v>80.849999999999994</c:v>
                </c:pt>
                <c:pt idx="3158">
                  <c:v>#N/A</c:v>
                </c:pt>
                <c:pt idx="3159">
                  <c:v>53.85</c:v>
                </c:pt>
                <c:pt idx="3160">
                  <c:v>91.85</c:v>
                </c:pt>
                <c:pt idx="3161">
                  <c:v>#N/A</c:v>
                </c:pt>
                <c:pt idx="3162">
                  <c:v>55.1</c:v>
                </c:pt>
                <c:pt idx="3163">
                  <c:v>#N/A</c:v>
                </c:pt>
                <c:pt idx="3164">
                  <c:v>#N/A</c:v>
                </c:pt>
                <c:pt idx="3165">
                  <c:v>#N/A</c:v>
                </c:pt>
                <c:pt idx="3166">
                  <c:v>#N/A</c:v>
                </c:pt>
                <c:pt idx="3167">
                  <c:v>#N/A</c:v>
                </c:pt>
                <c:pt idx="3168">
                  <c:v>#N/A</c:v>
                </c:pt>
                <c:pt idx="3169">
                  <c:v>#N/A</c:v>
                </c:pt>
                <c:pt idx="3170">
                  <c:v>60.4</c:v>
                </c:pt>
                <c:pt idx="3171">
                  <c:v>#N/A</c:v>
                </c:pt>
                <c:pt idx="3172">
                  <c:v>#N/A</c:v>
                </c:pt>
                <c:pt idx="3173">
                  <c:v>89.05</c:v>
                </c:pt>
                <c:pt idx="3174">
                  <c:v>#N/A</c:v>
                </c:pt>
                <c:pt idx="3175">
                  <c:v>83.8</c:v>
                </c:pt>
                <c:pt idx="3176">
                  <c:v>95.1</c:v>
                </c:pt>
                <c:pt idx="3177">
                  <c:v>92.5</c:v>
                </c:pt>
                <c:pt idx="3178">
                  <c:v>#N/A</c:v>
                </c:pt>
                <c:pt idx="3179">
                  <c:v>#N/A</c:v>
                </c:pt>
                <c:pt idx="3180">
                  <c:v>#N/A</c:v>
                </c:pt>
                <c:pt idx="3181">
                  <c:v>#N/A</c:v>
                </c:pt>
                <c:pt idx="3182">
                  <c:v>#N/A</c:v>
                </c:pt>
                <c:pt idx="3183">
                  <c:v>#N/A</c:v>
                </c:pt>
                <c:pt idx="3184">
                  <c:v>55.05</c:v>
                </c:pt>
                <c:pt idx="3185">
                  <c:v>#N/A</c:v>
                </c:pt>
                <c:pt idx="3186">
                  <c:v>#N/A</c:v>
                </c:pt>
                <c:pt idx="3187">
                  <c:v>#N/A</c:v>
                </c:pt>
                <c:pt idx="3188">
                  <c:v>84.25</c:v>
                </c:pt>
                <c:pt idx="3189">
                  <c:v>#N/A</c:v>
                </c:pt>
                <c:pt idx="3190">
                  <c:v>89.35</c:v>
                </c:pt>
                <c:pt idx="3191">
                  <c:v>#N/A</c:v>
                </c:pt>
                <c:pt idx="3192">
                  <c:v>#N/A</c:v>
                </c:pt>
                <c:pt idx="3193">
                  <c:v>#N/A</c:v>
                </c:pt>
                <c:pt idx="3194">
                  <c:v>#N/A</c:v>
                </c:pt>
                <c:pt idx="3195">
                  <c:v>#N/A</c:v>
                </c:pt>
                <c:pt idx="3196">
                  <c:v>#N/A</c:v>
                </c:pt>
                <c:pt idx="3197">
                  <c:v>#N/A</c:v>
                </c:pt>
                <c:pt idx="3198">
                  <c:v>55.15</c:v>
                </c:pt>
                <c:pt idx="3199">
                  <c:v>99.15</c:v>
                </c:pt>
                <c:pt idx="3200">
                  <c:v>83.8</c:v>
                </c:pt>
                <c:pt idx="3201">
                  <c:v>78.45</c:v>
                </c:pt>
                <c:pt idx="3202">
                  <c:v>#N/A</c:v>
                </c:pt>
                <c:pt idx="3203">
                  <c:v>#N/A</c:v>
                </c:pt>
                <c:pt idx="3204">
                  <c:v>#N/A</c:v>
                </c:pt>
                <c:pt idx="3205">
                  <c:v>53.9</c:v>
                </c:pt>
                <c:pt idx="3206">
                  <c:v>#N/A</c:v>
                </c:pt>
                <c:pt idx="3207">
                  <c:v>89.65</c:v>
                </c:pt>
                <c:pt idx="3208">
                  <c:v>#N/A</c:v>
                </c:pt>
                <c:pt idx="3209">
                  <c:v>#N/A</c:v>
                </c:pt>
                <c:pt idx="3210">
                  <c:v>#N/A</c:v>
                </c:pt>
                <c:pt idx="3211">
                  <c:v>#N/A</c:v>
                </c:pt>
                <c:pt idx="3212">
                  <c:v>#N/A</c:v>
                </c:pt>
                <c:pt idx="3213">
                  <c:v>#N/A</c:v>
                </c:pt>
                <c:pt idx="3214">
                  <c:v>#N/A</c:v>
                </c:pt>
                <c:pt idx="3215">
                  <c:v>102.8</c:v>
                </c:pt>
                <c:pt idx="3216">
                  <c:v>99.85</c:v>
                </c:pt>
                <c:pt idx="3217">
                  <c:v>#N/A</c:v>
                </c:pt>
                <c:pt idx="3218">
                  <c:v>66.25</c:v>
                </c:pt>
                <c:pt idx="3219">
                  <c:v>#N/A</c:v>
                </c:pt>
                <c:pt idx="3220">
                  <c:v>#N/A</c:v>
                </c:pt>
                <c:pt idx="3221">
                  <c:v>#N/A</c:v>
                </c:pt>
                <c:pt idx="3222">
                  <c:v>#N/A</c:v>
                </c:pt>
                <c:pt idx="3223">
                  <c:v>#N/A</c:v>
                </c:pt>
                <c:pt idx="3224">
                  <c:v>97.9</c:v>
                </c:pt>
                <c:pt idx="3225">
                  <c:v>#N/A</c:v>
                </c:pt>
                <c:pt idx="3226">
                  <c:v>94.85</c:v>
                </c:pt>
                <c:pt idx="3227">
                  <c:v>#N/A</c:v>
                </c:pt>
                <c:pt idx="3228">
                  <c:v>#N/A</c:v>
                </c:pt>
                <c:pt idx="3229">
                  <c:v>#N/A</c:v>
                </c:pt>
                <c:pt idx="3230">
                  <c:v>89.75</c:v>
                </c:pt>
                <c:pt idx="3231">
                  <c:v>#N/A</c:v>
                </c:pt>
                <c:pt idx="3232">
                  <c:v>#N/A</c:v>
                </c:pt>
                <c:pt idx="3233">
                  <c:v>#N/A</c:v>
                </c:pt>
                <c:pt idx="3234">
                  <c:v>100.55</c:v>
                </c:pt>
                <c:pt idx="3235">
                  <c:v>#N/A</c:v>
                </c:pt>
                <c:pt idx="3236">
                  <c:v>#N/A</c:v>
                </c:pt>
                <c:pt idx="3237">
                  <c:v>#N/A</c:v>
                </c:pt>
                <c:pt idx="3238">
                  <c:v>56.5</c:v>
                </c:pt>
                <c:pt idx="3239">
                  <c:v>#N/A</c:v>
                </c:pt>
                <c:pt idx="3240">
                  <c:v>#N/A</c:v>
                </c:pt>
                <c:pt idx="3241">
                  <c:v>#N/A</c:v>
                </c:pt>
                <c:pt idx="3242">
                  <c:v>#N/A</c:v>
                </c:pt>
                <c:pt idx="3243">
                  <c:v>#N/A</c:v>
                </c:pt>
                <c:pt idx="3244">
                  <c:v>#N/A</c:v>
                </c:pt>
                <c:pt idx="3245">
                  <c:v>55.2</c:v>
                </c:pt>
                <c:pt idx="3246">
                  <c:v>#N/A</c:v>
                </c:pt>
                <c:pt idx="3247">
                  <c:v>#N/A</c:v>
                </c:pt>
                <c:pt idx="3248">
                  <c:v>#N/A</c:v>
                </c:pt>
                <c:pt idx="3249">
                  <c:v>#N/A</c:v>
                </c:pt>
                <c:pt idx="3250">
                  <c:v>#N/A</c:v>
                </c:pt>
                <c:pt idx="3251">
                  <c:v>80.599999999999994</c:v>
                </c:pt>
                <c:pt idx="3252">
                  <c:v>101.35</c:v>
                </c:pt>
                <c:pt idx="3253">
                  <c:v>#N/A</c:v>
                </c:pt>
                <c:pt idx="3254">
                  <c:v>#N/A</c:v>
                </c:pt>
                <c:pt idx="3255">
                  <c:v>#N/A</c:v>
                </c:pt>
                <c:pt idx="3256">
                  <c:v>90</c:v>
                </c:pt>
                <c:pt idx="3257">
                  <c:v>#N/A</c:v>
                </c:pt>
                <c:pt idx="3258">
                  <c:v>#N/A</c:v>
                </c:pt>
                <c:pt idx="3259">
                  <c:v>74.400000000000006</c:v>
                </c:pt>
                <c:pt idx="3260">
                  <c:v>80.099999999999994</c:v>
                </c:pt>
                <c:pt idx="3261">
                  <c:v>#N/A</c:v>
                </c:pt>
                <c:pt idx="3262">
                  <c:v>55.25</c:v>
                </c:pt>
                <c:pt idx="3263">
                  <c:v>#N/A</c:v>
                </c:pt>
                <c:pt idx="3264">
                  <c:v>98.9</c:v>
                </c:pt>
                <c:pt idx="3265">
                  <c:v>#N/A</c:v>
                </c:pt>
                <c:pt idx="3266">
                  <c:v>98.7</c:v>
                </c:pt>
                <c:pt idx="3267">
                  <c:v>98.1</c:v>
                </c:pt>
                <c:pt idx="3268">
                  <c:v>88.35</c:v>
                </c:pt>
                <c:pt idx="3269">
                  <c:v>#N/A</c:v>
                </c:pt>
                <c:pt idx="3270">
                  <c:v>#N/A</c:v>
                </c:pt>
                <c:pt idx="3271">
                  <c:v>#N/A</c:v>
                </c:pt>
                <c:pt idx="3272">
                  <c:v>#N/A</c:v>
                </c:pt>
                <c:pt idx="3273">
                  <c:v>89.4</c:v>
                </c:pt>
                <c:pt idx="3274">
                  <c:v>#N/A</c:v>
                </c:pt>
                <c:pt idx="3275">
                  <c:v>#N/A</c:v>
                </c:pt>
                <c:pt idx="3276">
                  <c:v>72.900000000000006</c:v>
                </c:pt>
                <c:pt idx="3277">
                  <c:v>#N/A</c:v>
                </c:pt>
                <c:pt idx="3278">
                  <c:v>#N/A</c:v>
                </c:pt>
                <c:pt idx="3279">
                  <c:v>#N/A</c:v>
                </c:pt>
                <c:pt idx="3280">
                  <c:v>#N/A</c:v>
                </c:pt>
                <c:pt idx="3281">
                  <c:v>99.95</c:v>
                </c:pt>
                <c:pt idx="3282">
                  <c:v>#N/A</c:v>
                </c:pt>
                <c:pt idx="3283">
                  <c:v>55</c:v>
                </c:pt>
                <c:pt idx="3284">
                  <c:v>#N/A</c:v>
                </c:pt>
                <c:pt idx="3285">
                  <c:v>76.400000000000006</c:v>
                </c:pt>
                <c:pt idx="3286">
                  <c:v>#N/A</c:v>
                </c:pt>
                <c:pt idx="3287">
                  <c:v>#N/A</c:v>
                </c:pt>
                <c:pt idx="3288">
                  <c:v>#N/A</c:v>
                </c:pt>
                <c:pt idx="3289">
                  <c:v>87.55</c:v>
                </c:pt>
                <c:pt idx="3290">
                  <c:v>#N/A</c:v>
                </c:pt>
                <c:pt idx="3291">
                  <c:v>#N/A</c:v>
                </c:pt>
                <c:pt idx="3292">
                  <c:v>#N/A</c:v>
                </c:pt>
                <c:pt idx="3293">
                  <c:v>#N/A</c:v>
                </c:pt>
                <c:pt idx="3294">
                  <c:v>79.849999999999994</c:v>
                </c:pt>
                <c:pt idx="3295">
                  <c:v>#N/A</c:v>
                </c:pt>
                <c:pt idx="3296">
                  <c:v>#N/A</c:v>
                </c:pt>
                <c:pt idx="3297">
                  <c:v>#N/A</c:v>
                </c:pt>
                <c:pt idx="3298">
                  <c:v>#N/A</c:v>
                </c:pt>
                <c:pt idx="3299">
                  <c:v>50.05</c:v>
                </c:pt>
                <c:pt idx="3300">
                  <c:v>94.45</c:v>
                </c:pt>
                <c:pt idx="3301">
                  <c:v>#N/A</c:v>
                </c:pt>
                <c:pt idx="3302">
                  <c:v>#N/A</c:v>
                </c:pt>
                <c:pt idx="3303">
                  <c:v>96.1</c:v>
                </c:pt>
                <c:pt idx="3304">
                  <c:v>94.2</c:v>
                </c:pt>
                <c:pt idx="3305">
                  <c:v>#N/A</c:v>
                </c:pt>
                <c:pt idx="3306">
                  <c:v>#N/A</c:v>
                </c:pt>
                <c:pt idx="3307">
                  <c:v>#N/A</c:v>
                </c:pt>
                <c:pt idx="3308">
                  <c:v>#N/A</c:v>
                </c:pt>
                <c:pt idx="3309">
                  <c:v>#N/A</c:v>
                </c:pt>
                <c:pt idx="3310">
                  <c:v>#N/A</c:v>
                </c:pt>
                <c:pt idx="3311">
                  <c:v>#N/A</c:v>
                </c:pt>
                <c:pt idx="3312">
                  <c:v>#N/A</c:v>
                </c:pt>
                <c:pt idx="3313">
                  <c:v>#N/A</c:v>
                </c:pt>
                <c:pt idx="3314">
                  <c:v>#N/A</c:v>
                </c:pt>
                <c:pt idx="3315">
                  <c:v>59.5</c:v>
                </c:pt>
                <c:pt idx="3316">
                  <c:v>96</c:v>
                </c:pt>
                <c:pt idx="3317">
                  <c:v>#N/A</c:v>
                </c:pt>
                <c:pt idx="3318">
                  <c:v>#N/A</c:v>
                </c:pt>
                <c:pt idx="3319">
                  <c:v>85.15</c:v>
                </c:pt>
                <c:pt idx="3320">
                  <c:v>#N/A</c:v>
                </c:pt>
                <c:pt idx="3321">
                  <c:v>#N/A</c:v>
                </c:pt>
                <c:pt idx="3322">
                  <c:v>#N/A</c:v>
                </c:pt>
                <c:pt idx="3323">
                  <c:v>#N/A</c:v>
                </c:pt>
                <c:pt idx="3324">
                  <c:v>#N/A</c:v>
                </c:pt>
                <c:pt idx="3325">
                  <c:v>#N/A</c:v>
                </c:pt>
                <c:pt idx="3326">
                  <c:v>85.4</c:v>
                </c:pt>
                <c:pt idx="3327">
                  <c:v>#N/A</c:v>
                </c:pt>
                <c:pt idx="3328">
                  <c:v>59.4</c:v>
                </c:pt>
                <c:pt idx="3329">
                  <c:v>#N/A</c:v>
                </c:pt>
                <c:pt idx="3330">
                  <c:v>#N/A</c:v>
                </c:pt>
                <c:pt idx="3331">
                  <c:v>#N/A</c:v>
                </c:pt>
                <c:pt idx="3332">
                  <c:v>61.45</c:v>
                </c:pt>
                <c:pt idx="3333">
                  <c:v>96.2</c:v>
                </c:pt>
                <c:pt idx="3334">
                  <c:v>#N/A</c:v>
                </c:pt>
                <c:pt idx="3335">
                  <c:v>#N/A</c:v>
                </c:pt>
                <c:pt idx="3336">
                  <c:v>49.15</c:v>
                </c:pt>
                <c:pt idx="3337">
                  <c:v>#N/A</c:v>
                </c:pt>
                <c:pt idx="3338">
                  <c:v>#N/A</c:v>
                </c:pt>
                <c:pt idx="3339">
                  <c:v>50.8</c:v>
                </c:pt>
                <c:pt idx="3340">
                  <c:v>#N/A</c:v>
                </c:pt>
                <c:pt idx="3341">
                  <c:v>#N/A</c:v>
                </c:pt>
                <c:pt idx="3342">
                  <c:v>#N/A</c:v>
                </c:pt>
                <c:pt idx="3343">
                  <c:v>#N/A</c:v>
                </c:pt>
                <c:pt idx="3344">
                  <c:v>85.8</c:v>
                </c:pt>
                <c:pt idx="3345">
                  <c:v>#N/A</c:v>
                </c:pt>
                <c:pt idx="3346">
                  <c:v>#N/A</c:v>
                </c:pt>
                <c:pt idx="3347">
                  <c:v>#N/A</c:v>
                </c:pt>
                <c:pt idx="3348">
                  <c:v>49.2</c:v>
                </c:pt>
                <c:pt idx="3349">
                  <c:v>#N/A</c:v>
                </c:pt>
                <c:pt idx="3350">
                  <c:v>#N/A</c:v>
                </c:pt>
                <c:pt idx="3351">
                  <c:v>#N/A</c:v>
                </c:pt>
                <c:pt idx="3352">
                  <c:v>69.349999999999994</c:v>
                </c:pt>
                <c:pt idx="3353">
                  <c:v>#N/A</c:v>
                </c:pt>
                <c:pt idx="3354">
                  <c:v>#N/A</c:v>
                </c:pt>
                <c:pt idx="3355">
                  <c:v>49.65</c:v>
                </c:pt>
                <c:pt idx="3356">
                  <c:v>#N/A</c:v>
                </c:pt>
                <c:pt idx="3357">
                  <c:v>#N/A</c:v>
                </c:pt>
                <c:pt idx="3358">
                  <c:v>73.849999999999994</c:v>
                </c:pt>
                <c:pt idx="3359">
                  <c:v>83.9</c:v>
                </c:pt>
                <c:pt idx="3360">
                  <c:v>#N/A</c:v>
                </c:pt>
                <c:pt idx="3361">
                  <c:v>#N/A</c:v>
                </c:pt>
                <c:pt idx="3362">
                  <c:v>51.5</c:v>
                </c:pt>
                <c:pt idx="3363">
                  <c:v>85.75</c:v>
                </c:pt>
                <c:pt idx="3364">
                  <c:v>#N/A</c:v>
                </c:pt>
                <c:pt idx="3365">
                  <c:v>#N/A</c:v>
                </c:pt>
                <c:pt idx="3366">
                  <c:v>70.75</c:v>
                </c:pt>
                <c:pt idx="3367">
                  <c:v>#N/A</c:v>
                </c:pt>
                <c:pt idx="3368">
                  <c:v>#N/A</c:v>
                </c:pt>
                <c:pt idx="3369">
                  <c:v>50.25</c:v>
                </c:pt>
                <c:pt idx="3370">
                  <c:v>#N/A</c:v>
                </c:pt>
                <c:pt idx="3371">
                  <c:v>#N/A</c:v>
                </c:pt>
                <c:pt idx="3372">
                  <c:v>#N/A</c:v>
                </c:pt>
                <c:pt idx="3373">
                  <c:v>19.649999999999999</c:v>
                </c:pt>
                <c:pt idx="3374">
                  <c:v>#N/A</c:v>
                </c:pt>
                <c:pt idx="3375">
                  <c:v>#N/A</c:v>
                </c:pt>
                <c:pt idx="3376">
                  <c:v>#N/A</c:v>
                </c:pt>
                <c:pt idx="3377">
                  <c:v>20</c:v>
                </c:pt>
                <c:pt idx="3378">
                  <c:v>19.25</c:v>
                </c:pt>
                <c:pt idx="3379">
                  <c:v>19.399999999999999</c:v>
                </c:pt>
                <c:pt idx="3380">
                  <c:v>19.75</c:v>
                </c:pt>
                <c:pt idx="3381">
                  <c:v>19.75</c:v>
                </c:pt>
                <c:pt idx="3382">
                  <c:v>20.95</c:v>
                </c:pt>
                <c:pt idx="3383">
                  <c:v>19.399999999999999</c:v>
                </c:pt>
                <c:pt idx="3384">
                  <c:v>20.55</c:v>
                </c:pt>
                <c:pt idx="3385">
                  <c:v>19.850000000000001</c:v>
                </c:pt>
                <c:pt idx="3386">
                  <c:v>20.100000000000001</c:v>
                </c:pt>
                <c:pt idx="3387">
                  <c:v>20.149999999999999</c:v>
                </c:pt>
                <c:pt idx="3388">
                  <c:v>19.5</c:v>
                </c:pt>
                <c:pt idx="3389">
                  <c:v>20</c:v>
                </c:pt>
                <c:pt idx="3390">
                  <c:v>19.600000000000001</c:v>
                </c:pt>
                <c:pt idx="3391">
                  <c:v>19.649999999999999</c:v>
                </c:pt>
                <c:pt idx="3392">
                  <c:v>20.25</c:v>
                </c:pt>
                <c:pt idx="3393">
                  <c:v>#N/A</c:v>
                </c:pt>
                <c:pt idx="3394">
                  <c:v>#N/A</c:v>
                </c:pt>
                <c:pt idx="3395">
                  <c:v>#N/A</c:v>
                </c:pt>
                <c:pt idx="3396">
                  <c:v>#N/A</c:v>
                </c:pt>
                <c:pt idx="3397">
                  <c:v>#N/A</c:v>
                </c:pt>
                <c:pt idx="3398">
                  <c:v>#N/A</c:v>
                </c:pt>
                <c:pt idx="3399">
                  <c:v>#N/A</c:v>
                </c:pt>
                <c:pt idx="3400">
                  <c:v>#N/A</c:v>
                </c:pt>
                <c:pt idx="3401">
                  <c:v>#N/A</c:v>
                </c:pt>
                <c:pt idx="3402">
                  <c:v>#N/A</c:v>
                </c:pt>
                <c:pt idx="3403">
                  <c:v>#N/A</c:v>
                </c:pt>
                <c:pt idx="3404">
                  <c:v>#N/A</c:v>
                </c:pt>
                <c:pt idx="3405">
                  <c:v>#N/A</c:v>
                </c:pt>
                <c:pt idx="3406">
                  <c:v>#N/A</c:v>
                </c:pt>
                <c:pt idx="3407">
                  <c:v>#N/A</c:v>
                </c:pt>
                <c:pt idx="3408">
                  <c:v>#N/A</c:v>
                </c:pt>
                <c:pt idx="3409">
                  <c:v>#N/A</c:v>
                </c:pt>
                <c:pt idx="3410">
                  <c:v>#N/A</c:v>
                </c:pt>
                <c:pt idx="3411">
                  <c:v>#N/A</c:v>
                </c:pt>
                <c:pt idx="3412">
                  <c:v>#N/A</c:v>
                </c:pt>
                <c:pt idx="3413">
                  <c:v>#N/A</c:v>
                </c:pt>
                <c:pt idx="3414">
                  <c:v>#N/A</c:v>
                </c:pt>
                <c:pt idx="3415">
                  <c:v>#N/A</c:v>
                </c:pt>
                <c:pt idx="3416">
                  <c:v>#N/A</c:v>
                </c:pt>
                <c:pt idx="3417">
                  <c:v>#N/A</c:v>
                </c:pt>
                <c:pt idx="3418">
                  <c:v>#N/A</c:v>
                </c:pt>
                <c:pt idx="3419">
                  <c:v>#N/A</c:v>
                </c:pt>
                <c:pt idx="3420">
                  <c:v>#N/A</c:v>
                </c:pt>
                <c:pt idx="3421">
                  <c:v>#N/A</c:v>
                </c:pt>
                <c:pt idx="3422">
                  <c:v>#N/A</c:v>
                </c:pt>
                <c:pt idx="3423">
                  <c:v>#N/A</c:v>
                </c:pt>
                <c:pt idx="3424">
                  <c:v>#N/A</c:v>
                </c:pt>
                <c:pt idx="3425">
                  <c:v>#N/A</c:v>
                </c:pt>
                <c:pt idx="3426">
                  <c:v>#N/A</c:v>
                </c:pt>
                <c:pt idx="3427">
                  <c:v>#N/A</c:v>
                </c:pt>
                <c:pt idx="3428">
                  <c:v>#N/A</c:v>
                </c:pt>
                <c:pt idx="3429">
                  <c:v>#N/A</c:v>
                </c:pt>
                <c:pt idx="3430">
                  <c:v>#N/A</c:v>
                </c:pt>
                <c:pt idx="3431">
                  <c:v>#N/A</c:v>
                </c:pt>
                <c:pt idx="3432">
                  <c:v>#N/A</c:v>
                </c:pt>
                <c:pt idx="3433">
                  <c:v>#N/A</c:v>
                </c:pt>
                <c:pt idx="3434">
                  <c:v>#N/A</c:v>
                </c:pt>
                <c:pt idx="3435">
                  <c:v>#N/A</c:v>
                </c:pt>
                <c:pt idx="3436">
                  <c:v>#N/A</c:v>
                </c:pt>
                <c:pt idx="3437">
                  <c:v>#N/A</c:v>
                </c:pt>
                <c:pt idx="3438">
                  <c:v>#N/A</c:v>
                </c:pt>
                <c:pt idx="3439">
                  <c:v>#N/A</c:v>
                </c:pt>
                <c:pt idx="3440">
                  <c:v>#N/A</c:v>
                </c:pt>
                <c:pt idx="3441">
                  <c:v>#N/A</c:v>
                </c:pt>
                <c:pt idx="3442">
                  <c:v>#N/A</c:v>
                </c:pt>
                <c:pt idx="3443">
                  <c:v>#N/A</c:v>
                </c:pt>
                <c:pt idx="3444">
                  <c:v>#N/A</c:v>
                </c:pt>
                <c:pt idx="3445">
                  <c:v>#N/A</c:v>
                </c:pt>
                <c:pt idx="3446">
                  <c:v>#N/A</c:v>
                </c:pt>
                <c:pt idx="3447">
                  <c:v>#N/A</c:v>
                </c:pt>
                <c:pt idx="3448">
                  <c:v>#N/A</c:v>
                </c:pt>
                <c:pt idx="3449">
                  <c:v>#N/A</c:v>
                </c:pt>
                <c:pt idx="3450">
                  <c:v>#N/A</c:v>
                </c:pt>
                <c:pt idx="3451">
                  <c:v>#N/A</c:v>
                </c:pt>
                <c:pt idx="3452">
                  <c:v>#N/A</c:v>
                </c:pt>
                <c:pt idx="3453">
                  <c:v>#N/A</c:v>
                </c:pt>
                <c:pt idx="3454">
                  <c:v>#N/A</c:v>
                </c:pt>
                <c:pt idx="3455">
                  <c:v>#N/A</c:v>
                </c:pt>
                <c:pt idx="3456">
                  <c:v>#N/A</c:v>
                </c:pt>
                <c:pt idx="3457">
                  <c:v>#N/A</c:v>
                </c:pt>
                <c:pt idx="3458">
                  <c:v>#N/A</c:v>
                </c:pt>
                <c:pt idx="3459">
                  <c:v>#N/A</c:v>
                </c:pt>
                <c:pt idx="3460">
                  <c:v>#N/A</c:v>
                </c:pt>
                <c:pt idx="3461">
                  <c:v>#N/A</c:v>
                </c:pt>
                <c:pt idx="3462">
                  <c:v>#N/A</c:v>
                </c:pt>
                <c:pt idx="3463">
                  <c:v>#N/A</c:v>
                </c:pt>
                <c:pt idx="3464">
                  <c:v>#N/A</c:v>
                </c:pt>
                <c:pt idx="3465">
                  <c:v>#N/A</c:v>
                </c:pt>
                <c:pt idx="3466">
                  <c:v>#N/A</c:v>
                </c:pt>
                <c:pt idx="3467">
                  <c:v>#N/A</c:v>
                </c:pt>
                <c:pt idx="3468">
                  <c:v>#N/A</c:v>
                </c:pt>
                <c:pt idx="3469">
                  <c:v>#N/A</c:v>
                </c:pt>
                <c:pt idx="3470">
                  <c:v>#N/A</c:v>
                </c:pt>
                <c:pt idx="3471">
                  <c:v>#N/A</c:v>
                </c:pt>
                <c:pt idx="3472">
                  <c:v>#N/A</c:v>
                </c:pt>
                <c:pt idx="3473">
                  <c:v>#N/A</c:v>
                </c:pt>
                <c:pt idx="3474">
                  <c:v>#N/A</c:v>
                </c:pt>
                <c:pt idx="3475">
                  <c:v>#N/A</c:v>
                </c:pt>
                <c:pt idx="3476">
                  <c:v>#N/A</c:v>
                </c:pt>
                <c:pt idx="3477">
                  <c:v>#N/A</c:v>
                </c:pt>
                <c:pt idx="3478">
                  <c:v>#N/A</c:v>
                </c:pt>
                <c:pt idx="3479">
                  <c:v>#N/A</c:v>
                </c:pt>
                <c:pt idx="3480">
                  <c:v>#N/A</c:v>
                </c:pt>
                <c:pt idx="3481">
                  <c:v>#N/A</c:v>
                </c:pt>
                <c:pt idx="3482">
                  <c:v>#N/A</c:v>
                </c:pt>
                <c:pt idx="3483">
                  <c:v>#N/A</c:v>
                </c:pt>
                <c:pt idx="3484">
                  <c:v>#N/A</c:v>
                </c:pt>
                <c:pt idx="3485">
                  <c:v>#N/A</c:v>
                </c:pt>
                <c:pt idx="3486">
                  <c:v>#N/A</c:v>
                </c:pt>
                <c:pt idx="3487">
                  <c:v>#N/A</c:v>
                </c:pt>
                <c:pt idx="3488">
                  <c:v>#N/A</c:v>
                </c:pt>
                <c:pt idx="3489">
                  <c:v>#N/A</c:v>
                </c:pt>
                <c:pt idx="3490">
                  <c:v>#N/A</c:v>
                </c:pt>
                <c:pt idx="3491">
                  <c:v>#N/A</c:v>
                </c:pt>
                <c:pt idx="3492">
                  <c:v>#N/A</c:v>
                </c:pt>
                <c:pt idx="3493">
                  <c:v>#N/A</c:v>
                </c:pt>
                <c:pt idx="3494">
                  <c:v>#N/A</c:v>
                </c:pt>
                <c:pt idx="3495">
                  <c:v>#N/A</c:v>
                </c:pt>
                <c:pt idx="3496">
                  <c:v>#N/A</c:v>
                </c:pt>
                <c:pt idx="3497">
                  <c:v>#N/A</c:v>
                </c:pt>
                <c:pt idx="3498">
                  <c:v>#N/A</c:v>
                </c:pt>
                <c:pt idx="3499">
                  <c:v>#N/A</c:v>
                </c:pt>
                <c:pt idx="3500">
                  <c:v>#N/A</c:v>
                </c:pt>
                <c:pt idx="3501">
                  <c:v>#N/A</c:v>
                </c:pt>
                <c:pt idx="3502">
                  <c:v>#N/A</c:v>
                </c:pt>
                <c:pt idx="3503">
                  <c:v>#N/A</c:v>
                </c:pt>
                <c:pt idx="3504">
                  <c:v>#N/A</c:v>
                </c:pt>
                <c:pt idx="3505">
                  <c:v>#N/A</c:v>
                </c:pt>
                <c:pt idx="3506">
                  <c:v>#N/A</c:v>
                </c:pt>
                <c:pt idx="3507">
                  <c:v>#N/A</c:v>
                </c:pt>
                <c:pt idx="3508">
                  <c:v>19.95</c:v>
                </c:pt>
                <c:pt idx="3509">
                  <c:v>#N/A</c:v>
                </c:pt>
                <c:pt idx="3510">
                  <c:v>#N/A</c:v>
                </c:pt>
                <c:pt idx="3511">
                  <c:v>#N/A</c:v>
                </c:pt>
                <c:pt idx="3512">
                  <c:v>21.05</c:v>
                </c:pt>
                <c:pt idx="3513">
                  <c:v>19.399999999999999</c:v>
                </c:pt>
                <c:pt idx="3514">
                  <c:v>19</c:v>
                </c:pt>
                <c:pt idx="3515">
                  <c:v>20.350000000000001</c:v>
                </c:pt>
                <c:pt idx="3516">
                  <c:v>20.350000000000001</c:v>
                </c:pt>
                <c:pt idx="3517">
                  <c:v>19.55</c:v>
                </c:pt>
                <c:pt idx="3518">
                  <c:v>19.25</c:v>
                </c:pt>
                <c:pt idx="3519">
                  <c:v>19.7</c:v>
                </c:pt>
                <c:pt idx="3520">
                  <c:v>20.25</c:v>
                </c:pt>
                <c:pt idx="3521">
                  <c:v>20.65</c:v>
                </c:pt>
                <c:pt idx="3522">
                  <c:v>18.95</c:v>
                </c:pt>
                <c:pt idx="3523">
                  <c:v>19.600000000000001</c:v>
                </c:pt>
                <c:pt idx="3524">
                  <c:v>19.850000000000001</c:v>
                </c:pt>
                <c:pt idx="3525">
                  <c:v>19.5</c:v>
                </c:pt>
                <c:pt idx="3526">
                  <c:v>19.8</c:v>
                </c:pt>
                <c:pt idx="3527">
                  <c:v>20.05</c:v>
                </c:pt>
                <c:pt idx="3528">
                  <c:v>19.350000000000001</c:v>
                </c:pt>
                <c:pt idx="3529">
                  <c:v>19.850000000000001</c:v>
                </c:pt>
                <c:pt idx="3530">
                  <c:v>20.350000000000001</c:v>
                </c:pt>
                <c:pt idx="3531">
                  <c:v>#N/A</c:v>
                </c:pt>
                <c:pt idx="3532">
                  <c:v>#N/A</c:v>
                </c:pt>
                <c:pt idx="3533">
                  <c:v>#N/A</c:v>
                </c:pt>
                <c:pt idx="3534">
                  <c:v>#N/A</c:v>
                </c:pt>
                <c:pt idx="3535">
                  <c:v>#N/A</c:v>
                </c:pt>
                <c:pt idx="3536">
                  <c:v>#N/A</c:v>
                </c:pt>
                <c:pt idx="3537">
                  <c:v>#N/A</c:v>
                </c:pt>
                <c:pt idx="3538">
                  <c:v>#N/A</c:v>
                </c:pt>
                <c:pt idx="3539">
                  <c:v>#N/A</c:v>
                </c:pt>
                <c:pt idx="3540">
                  <c:v>#N/A</c:v>
                </c:pt>
                <c:pt idx="3541">
                  <c:v>#N/A</c:v>
                </c:pt>
                <c:pt idx="3542">
                  <c:v>#N/A</c:v>
                </c:pt>
                <c:pt idx="3543">
                  <c:v>#N/A</c:v>
                </c:pt>
                <c:pt idx="3544">
                  <c:v>#N/A</c:v>
                </c:pt>
                <c:pt idx="3545">
                  <c:v>#N/A</c:v>
                </c:pt>
                <c:pt idx="3546">
                  <c:v>#N/A</c:v>
                </c:pt>
                <c:pt idx="3547">
                  <c:v>#N/A</c:v>
                </c:pt>
                <c:pt idx="3548">
                  <c:v>#N/A</c:v>
                </c:pt>
                <c:pt idx="3549">
                  <c:v>#N/A</c:v>
                </c:pt>
                <c:pt idx="3550">
                  <c:v>#N/A</c:v>
                </c:pt>
                <c:pt idx="3551">
                  <c:v>#N/A</c:v>
                </c:pt>
                <c:pt idx="3552">
                  <c:v>#N/A</c:v>
                </c:pt>
                <c:pt idx="3553">
                  <c:v>#N/A</c:v>
                </c:pt>
                <c:pt idx="3554">
                  <c:v>#N/A</c:v>
                </c:pt>
                <c:pt idx="3555">
                  <c:v>#N/A</c:v>
                </c:pt>
                <c:pt idx="3556">
                  <c:v>#N/A</c:v>
                </c:pt>
                <c:pt idx="3557">
                  <c:v>#N/A</c:v>
                </c:pt>
                <c:pt idx="3558">
                  <c:v>#N/A</c:v>
                </c:pt>
                <c:pt idx="3559">
                  <c:v>#N/A</c:v>
                </c:pt>
                <c:pt idx="3560">
                  <c:v>#N/A</c:v>
                </c:pt>
                <c:pt idx="3561">
                  <c:v>#N/A</c:v>
                </c:pt>
                <c:pt idx="3562">
                  <c:v>#N/A</c:v>
                </c:pt>
                <c:pt idx="3563">
                  <c:v>#N/A</c:v>
                </c:pt>
                <c:pt idx="3564">
                  <c:v>#N/A</c:v>
                </c:pt>
                <c:pt idx="3565">
                  <c:v>#N/A</c:v>
                </c:pt>
                <c:pt idx="3566">
                  <c:v>#N/A</c:v>
                </c:pt>
                <c:pt idx="3567">
                  <c:v>#N/A</c:v>
                </c:pt>
                <c:pt idx="3568">
                  <c:v>#N/A</c:v>
                </c:pt>
                <c:pt idx="3569">
                  <c:v>#N/A</c:v>
                </c:pt>
                <c:pt idx="3570">
                  <c:v>#N/A</c:v>
                </c:pt>
                <c:pt idx="3571">
                  <c:v>#N/A</c:v>
                </c:pt>
                <c:pt idx="3572">
                  <c:v>#N/A</c:v>
                </c:pt>
                <c:pt idx="3573">
                  <c:v>#N/A</c:v>
                </c:pt>
                <c:pt idx="3574">
                  <c:v>#N/A</c:v>
                </c:pt>
                <c:pt idx="3575">
                  <c:v>#N/A</c:v>
                </c:pt>
                <c:pt idx="3576">
                  <c:v>#N/A</c:v>
                </c:pt>
                <c:pt idx="3577">
                  <c:v>#N/A</c:v>
                </c:pt>
                <c:pt idx="3578">
                  <c:v>#N/A</c:v>
                </c:pt>
                <c:pt idx="3579">
                  <c:v>#N/A</c:v>
                </c:pt>
                <c:pt idx="3580">
                  <c:v>#N/A</c:v>
                </c:pt>
                <c:pt idx="3581">
                  <c:v>#N/A</c:v>
                </c:pt>
                <c:pt idx="3582">
                  <c:v>#N/A</c:v>
                </c:pt>
                <c:pt idx="3583">
                  <c:v>#N/A</c:v>
                </c:pt>
                <c:pt idx="3584">
                  <c:v>#N/A</c:v>
                </c:pt>
                <c:pt idx="3585">
                  <c:v>#N/A</c:v>
                </c:pt>
                <c:pt idx="3586">
                  <c:v>#N/A</c:v>
                </c:pt>
                <c:pt idx="3587">
                  <c:v>#N/A</c:v>
                </c:pt>
                <c:pt idx="3588">
                  <c:v>#N/A</c:v>
                </c:pt>
                <c:pt idx="3589">
                  <c:v>#N/A</c:v>
                </c:pt>
                <c:pt idx="3590">
                  <c:v>#N/A</c:v>
                </c:pt>
                <c:pt idx="3591">
                  <c:v>#N/A</c:v>
                </c:pt>
                <c:pt idx="3592">
                  <c:v>#N/A</c:v>
                </c:pt>
                <c:pt idx="3593">
                  <c:v>#N/A</c:v>
                </c:pt>
                <c:pt idx="3594">
                  <c:v>#N/A</c:v>
                </c:pt>
                <c:pt idx="3595">
                  <c:v>#N/A</c:v>
                </c:pt>
                <c:pt idx="3596">
                  <c:v>#N/A</c:v>
                </c:pt>
                <c:pt idx="3597">
                  <c:v>#N/A</c:v>
                </c:pt>
                <c:pt idx="3598">
                  <c:v>#N/A</c:v>
                </c:pt>
                <c:pt idx="3599">
                  <c:v>#N/A</c:v>
                </c:pt>
                <c:pt idx="3600">
                  <c:v>#N/A</c:v>
                </c:pt>
                <c:pt idx="3601">
                  <c:v>#N/A</c:v>
                </c:pt>
                <c:pt idx="3602">
                  <c:v>#N/A</c:v>
                </c:pt>
                <c:pt idx="3603">
                  <c:v>#N/A</c:v>
                </c:pt>
                <c:pt idx="3604">
                  <c:v>#N/A</c:v>
                </c:pt>
                <c:pt idx="3605">
                  <c:v>#N/A</c:v>
                </c:pt>
                <c:pt idx="3606">
                  <c:v>#N/A</c:v>
                </c:pt>
                <c:pt idx="3607">
                  <c:v>#N/A</c:v>
                </c:pt>
                <c:pt idx="3608">
                  <c:v>#N/A</c:v>
                </c:pt>
                <c:pt idx="3609">
                  <c:v>#N/A</c:v>
                </c:pt>
                <c:pt idx="3610">
                  <c:v>#N/A</c:v>
                </c:pt>
                <c:pt idx="3611">
                  <c:v>#N/A</c:v>
                </c:pt>
                <c:pt idx="3612">
                  <c:v>#N/A</c:v>
                </c:pt>
                <c:pt idx="3613">
                  <c:v>#N/A</c:v>
                </c:pt>
                <c:pt idx="3614">
                  <c:v>#N/A</c:v>
                </c:pt>
                <c:pt idx="3615">
                  <c:v>#N/A</c:v>
                </c:pt>
                <c:pt idx="3616">
                  <c:v>#N/A</c:v>
                </c:pt>
                <c:pt idx="3617">
                  <c:v>#N/A</c:v>
                </c:pt>
                <c:pt idx="3618">
                  <c:v>#N/A</c:v>
                </c:pt>
                <c:pt idx="3619">
                  <c:v>#N/A</c:v>
                </c:pt>
                <c:pt idx="3620">
                  <c:v>#N/A</c:v>
                </c:pt>
                <c:pt idx="3621">
                  <c:v>#N/A</c:v>
                </c:pt>
                <c:pt idx="3622">
                  <c:v>#N/A</c:v>
                </c:pt>
                <c:pt idx="3623">
                  <c:v>#N/A</c:v>
                </c:pt>
                <c:pt idx="3624">
                  <c:v>#N/A</c:v>
                </c:pt>
                <c:pt idx="3625">
                  <c:v>#N/A</c:v>
                </c:pt>
                <c:pt idx="3626">
                  <c:v>#N/A</c:v>
                </c:pt>
                <c:pt idx="3627">
                  <c:v>#N/A</c:v>
                </c:pt>
                <c:pt idx="3628">
                  <c:v>#N/A</c:v>
                </c:pt>
                <c:pt idx="3629">
                  <c:v>#N/A</c:v>
                </c:pt>
                <c:pt idx="3630">
                  <c:v>#N/A</c:v>
                </c:pt>
                <c:pt idx="3631">
                  <c:v>#N/A</c:v>
                </c:pt>
                <c:pt idx="3632">
                  <c:v>#N/A</c:v>
                </c:pt>
                <c:pt idx="3633">
                  <c:v>#N/A</c:v>
                </c:pt>
                <c:pt idx="3634">
                  <c:v>#N/A</c:v>
                </c:pt>
                <c:pt idx="3635">
                  <c:v>#N/A</c:v>
                </c:pt>
                <c:pt idx="3636">
                  <c:v>#N/A</c:v>
                </c:pt>
                <c:pt idx="3637">
                  <c:v>#N/A</c:v>
                </c:pt>
                <c:pt idx="3638">
                  <c:v>#N/A</c:v>
                </c:pt>
                <c:pt idx="3639">
                  <c:v>#N/A</c:v>
                </c:pt>
                <c:pt idx="3640">
                  <c:v>#N/A</c:v>
                </c:pt>
                <c:pt idx="3641">
                  <c:v>#N/A</c:v>
                </c:pt>
                <c:pt idx="3642">
                  <c:v>#N/A</c:v>
                </c:pt>
                <c:pt idx="3643">
                  <c:v>#N/A</c:v>
                </c:pt>
                <c:pt idx="3644">
                  <c:v>#N/A</c:v>
                </c:pt>
                <c:pt idx="3645">
                  <c:v>#N/A</c:v>
                </c:pt>
                <c:pt idx="3646">
                  <c:v>#N/A</c:v>
                </c:pt>
                <c:pt idx="3647">
                  <c:v>#N/A</c:v>
                </c:pt>
                <c:pt idx="3648">
                  <c:v>#N/A</c:v>
                </c:pt>
                <c:pt idx="3649">
                  <c:v>#N/A</c:v>
                </c:pt>
                <c:pt idx="3650">
                  <c:v>#N/A</c:v>
                </c:pt>
                <c:pt idx="3651">
                  <c:v>#N/A</c:v>
                </c:pt>
                <c:pt idx="3652">
                  <c:v>#N/A</c:v>
                </c:pt>
                <c:pt idx="3653">
                  <c:v>#N/A</c:v>
                </c:pt>
                <c:pt idx="3654">
                  <c:v>#N/A</c:v>
                </c:pt>
                <c:pt idx="3655">
                  <c:v>#N/A</c:v>
                </c:pt>
                <c:pt idx="3656">
                  <c:v>#N/A</c:v>
                </c:pt>
                <c:pt idx="3657">
                  <c:v>#N/A</c:v>
                </c:pt>
                <c:pt idx="3658">
                  <c:v>#N/A</c:v>
                </c:pt>
                <c:pt idx="3659">
                  <c:v>#N/A</c:v>
                </c:pt>
                <c:pt idx="3660">
                  <c:v>#N/A</c:v>
                </c:pt>
                <c:pt idx="3661">
                  <c:v>#N/A</c:v>
                </c:pt>
                <c:pt idx="3662">
                  <c:v>#N/A</c:v>
                </c:pt>
                <c:pt idx="3663">
                  <c:v>#N/A</c:v>
                </c:pt>
                <c:pt idx="3664">
                  <c:v>#N/A</c:v>
                </c:pt>
                <c:pt idx="3665">
                  <c:v>#N/A</c:v>
                </c:pt>
                <c:pt idx="3666">
                  <c:v>#N/A</c:v>
                </c:pt>
                <c:pt idx="3667">
                  <c:v>#N/A</c:v>
                </c:pt>
                <c:pt idx="3668">
                  <c:v>#N/A</c:v>
                </c:pt>
                <c:pt idx="3669">
                  <c:v>#N/A</c:v>
                </c:pt>
                <c:pt idx="3670">
                  <c:v>#N/A</c:v>
                </c:pt>
                <c:pt idx="3671">
                  <c:v>#N/A</c:v>
                </c:pt>
                <c:pt idx="3672">
                  <c:v>#N/A</c:v>
                </c:pt>
                <c:pt idx="3673">
                  <c:v>#N/A</c:v>
                </c:pt>
                <c:pt idx="3674">
                  <c:v>#N/A</c:v>
                </c:pt>
                <c:pt idx="3675">
                  <c:v>#N/A</c:v>
                </c:pt>
                <c:pt idx="3676">
                  <c:v>#N/A</c:v>
                </c:pt>
                <c:pt idx="3677">
                  <c:v>#N/A</c:v>
                </c:pt>
                <c:pt idx="3678">
                  <c:v>#N/A</c:v>
                </c:pt>
                <c:pt idx="3679">
                  <c:v>#N/A</c:v>
                </c:pt>
                <c:pt idx="3680">
                  <c:v>#N/A</c:v>
                </c:pt>
                <c:pt idx="3681">
                  <c:v>#N/A</c:v>
                </c:pt>
                <c:pt idx="3682">
                  <c:v>#N/A</c:v>
                </c:pt>
                <c:pt idx="3683">
                  <c:v>#N/A</c:v>
                </c:pt>
                <c:pt idx="3684">
                  <c:v>#N/A</c:v>
                </c:pt>
                <c:pt idx="3685">
                  <c:v>#N/A</c:v>
                </c:pt>
                <c:pt idx="3686">
                  <c:v>#N/A</c:v>
                </c:pt>
                <c:pt idx="3687">
                  <c:v>#N/A</c:v>
                </c:pt>
                <c:pt idx="3688">
                  <c:v>#N/A</c:v>
                </c:pt>
                <c:pt idx="3689">
                  <c:v>#N/A</c:v>
                </c:pt>
                <c:pt idx="3690">
                  <c:v>#N/A</c:v>
                </c:pt>
                <c:pt idx="3691">
                  <c:v>#N/A</c:v>
                </c:pt>
                <c:pt idx="3692">
                  <c:v>#N/A</c:v>
                </c:pt>
                <c:pt idx="3693">
                  <c:v>#N/A</c:v>
                </c:pt>
                <c:pt idx="3694">
                  <c:v>#N/A</c:v>
                </c:pt>
                <c:pt idx="3695">
                  <c:v>#N/A</c:v>
                </c:pt>
                <c:pt idx="3696">
                  <c:v>#N/A</c:v>
                </c:pt>
                <c:pt idx="3697">
                  <c:v>#N/A</c:v>
                </c:pt>
                <c:pt idx="3698">
                  <c:v>#N/A</c:v>
                </c:pt>
                <c:pt idx="3699">
                  <c:v>19.45</c:v>
                </c:pt>
                <c:pt idx="3700">
                  <c:v>#N/A</c:v>
                </c:pt>
                <c:pt idx="3701">
                  <c:v>#N/A</c:v>
                </c:pt>
                <c:pt idx="3702">
                  <c:v>#N/A</c:v>
                </c:pt>
                <c:pt idx="3703">
                  <c:v>19.75</c:v>
                </c:pt>
                <c:pt idx="3704">
                  <c:v>#N/A</c:v>
                </c:pt>
                <c:pt idx="3705">
                  <c:v>#N/A</c:v>
                </c:pt>
                <c:pt idx="3706">
                  <c:v>19.25</c:v>
                </c:pt>
                <c:pt idx="3707">
                  <c:v>#N/A</c:v>
                </c:pt>
                <c:pt idx="3708">
                  <c:v>#N/A</c:v>
                </c:pt>
                <c:pt idx="3709">
                  <c:v>20.149999999999999</c:v>
                </c:pt>
                <c:pt idx="3710">
                  <c:v>#N/A</c:v>
                </c:pt>
                <c:pt idx="3711">
                  <c:v>#N/A</c:v>
                </c:pt>
                <c:pt idx="3712">
                  <c:v>#N/A</c:v>
                </c:pt>
                <c:pt idx="3713">
                  <c:v>#N/A</c:v>
                </c:pt>
                <c:pt idx="3714">
                  <c:v>19.899999999999999</c:v>
                </c:pt>
                <c:pt idx="3715">
                  <c:v>19.600000000000001</c:v>
                </c:pt>
                <c:pt idx="3716">
                  <c:v>#N/A</c:v>
                </c:pt>
                <c:pt idx="3717">
                  <c:v>#N/A</c:v>
                </c:pt>
                <c:pt idx="3718">
                  <c:v>#N/A</c:v>
                </c:pt>
                <c:pt idx="3719">
                  <c:v>#N/A</c:v>
                </c:pt>
                <c:pt idx="3720">
                  <c:v>#N/A</c:v>
                </c:pt>
                <c:pt idx="3721">
                  <c:v>19.55</c:v>
                </c:pt>
                <c:pt idx="3722">
                  <c:v>#N/A</c:v>
                </c:pt>
                <c:pt idx="3723">
                  <c:v>19.899999999999999</c:v>
                </c:pt>
                <c:pt idx="3724">
                  <c:v>#N/A</c:v>
                </c:pt>
                <c:pt idx="3725">
                  <c:v>19.649999999999999</c:v>
                </c:pt>
                <c:pt idx="3726">
                  <c:v>#N/A</c:v>
                </c:pt>
                <c:pt idx="3727">
                  <c:v>20.149999999999999</c:v>
                </c:pt>
                <c:pt idx="3728">
                  <c:v>#N/A</c:v>
                </c:pt>
                <c:pt idx="3729">
                  <c:v>#N/A</c:v>
                </c:pt>
                <c:pt idx="3730">
                  <c:v>#N/A</c:v>
                </c:pt>
                <c:pt idx="3731">
                  <c:v>19.5</c:v>
                </c:pt>
                <c:pt idx="3732">
                  <c:v>#N/A</c:v>
                </c:pt>
                <c:pt idx="3733">
                  <c:v>#N/A</c:v>
                </c:pt>
                <c:pt idx="3734">
                  <c:v>#N/A</c:v>
                </c:pt>
                <c:pt idx="3735">
                  <c:v>20.2</c:v>
                </c:pt>
                <c:pt idx="3736">
                  <c:v>20.149999999999999</c:v>
                </c:pt>
                <c:pt idx="3737">
                  <c:v>#N/A</c:v>
                </c:pt>
                <c:pt idx="3738">
                  <c:v>#N/A</c:v>
                </c:pt>
                <c:pt idx="3739">
                  <c:v>19.399999999999999</c:v>
                </c:pt>
                <c:pt idx="3740">
                  <c:v>19.600000000000001</c:v>
                </c:pt>
                <c:pt idx="3741">
                  <c:v>#N/A</c:v>
                </c:pt>
                <c:pt idx="3742">
                  <c:v>20.95</c:v>
                </c:pt>
                <c:pt idx="3743">
                  <c:v>20.5</c:v>
                </c:pt>
                <c:pt idx="3744">
                  <c:v>#N/A</c:v>
                </c:pt>
                <c:pt idx="3745">
                  <c:v>#N/A</c:v>
                </c:pt>
                <c:pt idx="3746">
                  <c:v>#N/A</c:v>
                </c:pt>
                <c:pt idx="3747">
                  <c:v>19.8</c:v>
                </c:pt>
                <c:pt idx="3748">
                  <c:v>20.100000000000001</c:v>
                </c:pt>
                <c:pt idx="3749">
                  <c:v>#N/A</c:v>
                </c:pt>
                <c:pt idx="3750">
                  <c:v>#N/A</c:v>
                </c:pt>
                <c:pt idx="3751">
                  <c:v>20.9</c:v>
                </c:pt>
                <c:pt idx="3752">
                  <c:v>#N/A</c:v>
                </c:pt>
                <c:pt idx="3753">
                  <c:v>#N/A</c:v>
                </c:pt>
                <c:pt idx="3754">
                  <c:v>#N/A</c:v>
                </c:pt>
                <c:pt idx="3755">
                  <c:v>20.100000000000001</c:v>
                </c:pt>
                <c:pt idx="3756">
                  <c:v>#N/A</c:v>
                </c:pt>
                <c:pt idx="3757">
                  <c:v>#N/A</c:v>
                </c:pt>
                <c:pt idx="3758">
                  <c:v>#N/A</c:v>
                </c:pt>
                <c:pt idx="3759">
                  <c:v>19.75</c:v>
                </c:pt>
                <c:pt idx="3760">
                  <c:v>#N/A</c:v>
                </c:pt>
                <c:pt idx="3761">
                  <c:v>20.2</c:v>
                </c:pt>
                <c:pt idx="3762">
                  <c:v>20.25</c:v>
                </c:pt>
                <c:pt idx="3763">
                  <c:v>#N/A</c:v>
                </c:pt>
                <c:pt idx="3764">
                  <c:v>#N/A</c:v>
                </c:pt>
                <c:pt idx="3765">
                  <c:v>#N/A</c:v>
                </c:pt>
                <c:pt idx="3766">
                  <c:v>19.100000000000001</c:v>
                </c:pt>
                <c:pt idx="3767">
                  <c:v>20.9</c:v>
                </c:pt>
                <c:pt idx="3768">
                  <c:v>20</c:v>
                </c:pt>
                <c:pt idx="3769">
                  <c:v>20.25</c:v>
                </c:pt>
                <c:pt idx="3770">
                  <c:v>#N/A</c:v>
                </c:pt>
                <c:pt idx="3771">
                  <c:v>#N/A</c:v>
                </c:pt>
                <c:pt idx="3772">
                  <c:v>#N/A</c:v>
                </c:pt>
                <c:pt idx="3773">
                  <c:v>#N/A</c:v>
                </c:pt>
                <c:pt idx="3774">
                  <c:v>#N/A</c:v>
                </c:pt>
                <c:pt idx="3775">
                  <c:v>#N/A</c:v>
                </c:pt>
                <c:pt idx="3776">
                  <c:v>#N/A</c:v>
                </c:pt>
                <c:pt idx="3777">
                  <c:v>19.649999999999999</c:v>
                </c:pt>
                <c:pt idx="3778">
                  <c:v>#N/A</c:v>
                </c:pt>
                <c:pt idx="3779">
                  <c:v>19.3</c:v>
                </c:pt>
                <c:pt idx="3780">
                  <c:v>#N/A</c:v>
                </c:pt>
                <c:pt idx="3781">
                  <c:v>#N/A</c:v>
                </c:pt>
                <c:pt idx="3782">
                  <c:v>20.6</c:v>
                </c:pt>
                <c:pt idx="3783">
                  <c:v>20.2</c:v>
                </c:pt>
                <c:pt idx="3784">
                  <c:v>#N/A</c:v>
                </c:pt>
                <c:pt idx="3785">
                  <c:v>19.7</c:v>
                </c:pt>
                <c:pt idx="3786">
                  <c:v>#N/A</c:v>
                </c:pt>
                <c:pt idx="3787">
                  <c:v>20.3</c:v>
                </c:pt>
                <c:pt idx="3788">
                  <c:v>20.399999999999999</c:v>
                </c:pt>
                <c:pt idx="3789">
                  <c:v>#N/A</c:v>
                </c:pt>
                <c:pt idx="3790">
                  <c:v>18.850000000000001</c:v>
                </c:pt>
                <c:pt idx="3791">
                  <c:v>#N/A</c:v>
                </c:pt>
                <c:pt idx="3792">
                  <c:v>20.100000000000001</c:v>
                </c:pt>
                <c:pt idx="3793">
                  <c:v>#N/A</c:v>
                </c:pt>
                <c:pt idx="3794">
                  <c:v>#N/A</c:v>
                </c:pt>
                <c:pt idx="3795">
                  <c:v>#N/A</c:v>
                </c:pt>
                <c:pt idx="3796">
                  <c:v>#N/A</c:v>
                </c:pt>
                <c:pt idx="3797">
                  <c:v>20.2</c:v>
                </c:pt>
                <c:pt idx="3798">
                  <c:v>20.5</c:v>
                </c:pt>
                <c:pt idx="3799">
                  <c:v>#N/A</c:v>
                </c:pt>
                <c:pt idx="3800">
                  <c:v>#N/A</c:v>
                </c:pt>
                <c:pt idx="3801">
                  <c:v>#N/A</c:v>
                </c:pt>
                <c:pt idx="3802">
                  <c:v>#N/A</c:v>
                </c:pt>
                <c:pt idx="3803">
                  <c:v>20.5</c:v>
                </c:pt>
                <c:pt idx="3804">
                  <c:v>#N/A</c:v>
                </c:pt>
                <c:pt idx="3805">
                  <c:v>19.45</c:v>
                </c:pt>
                <c:pt idx="3806">
                  <c:v>19.899999999999999</c:v>
                </c:pt>
                <c:pt idx="3807">
                  <c:v>20.55</c:v>
                </c:pt>
                <c:pt idx="3808">
                  <c:v>#N/A</c:v>
                </c:pt>
                <c:pt idx="3809">
                  <c:v>20.05</c:v>
                </c:pt>
                <c:pt idx="3810">
                  <c:v>20.85</c:v>
                </c:pt>
                <c:pt idx="3811">
                  <c:v>#N/A</c:v>
                </c:pt>
                <c:pt idx="3812">
                  <c:v>#N/A</c:v>
                </c:pt>
                <c:pt idx="3813">
                  <c:v>#N/A</c:v>
                </c:pt>
                <c:pt idx="3814">
                  <c:v>#N/A</c:v>
                </c:pt>
                <c:pt idx="3815">
                  <c:v>#N/A</c:v>
                </c:pt>
                <c:pt idx="3816">
                  <c:v>#N/A</c:v>
                </c:pt>
                <c:pt idx="3817">
                  <c:v>#N/A</c:v>
                </c:pt>
                <c:pt idx="3818">
                  <c:v>19.850000000000001</c:v>
                </c:pt>
                <c:pt idx="3819">
                  <c:v>#N/A</c:v>
                </c:pt>
                <c:pt idx="3820">
                  <c:v>20.55</c:v>
                </c:pt>
                <c:pt idx="3821">
                  <c:v>20.05</c:v>
                </c:pt>
                <c:pt idx="3822">
                  <c:v>21</c:v>
                </c:pt>
                <c:pt idx="3823">
                  <c:v>19.3</c:v>
                </c:pt>
                <c:pt idx="3824">
                  <c:v>#N/A</c:v>
                </c:pt>
                <c:pt idx="3825">
                  <c:v>#N/A</c:v>
                </c:pt>
                <c:pt idx="3826">
                  <c:v>#N/A</c:v>
                </c:pt>
                <c:pt idx="3827">
                  <c:v>19.45</c:v>
                </c:pt>
                <c:pt idx="3828">
                  <c:v>#N/A</c:v>
                </c:pt>
                <c:pt idx="3829">
                  <c:v>#N/A</c:v>
                </c:pt>
                <c:pt idx="3830">
                  <c:v>#N/A</c:v>
                </c:pt>
                <c:pt idx="3831">
                  <c:v>#N/A</c:v>
                </c:pt>
                <c:pt idx="3832">
                  <c:v>#N/A</c:v>
                </c:pt>
                <c:pt idx="3833">
                  <c:v>#N/A</c:v>
                </c:pt>
                <c:pt idx="3834">
                  <c:v>#N/A</c:v>
                </c:pt>
                <c:pt idx="3835">
                  <c:v>#N/A</c:v>
                </c:pt>
                <c:pt idx="3836">
                  <c:v>19.95</c:v>
                </c:pt>
                <c:pt idx="3837">
                  <c:v>#N/A</c:v>
                </c:pt>
                <c:pt idx="3838">
                  <c:v>#N/A</c:v>
                </c:pt>
                <c:pt idx="3839">
                  <c:v>20.149999999999999</c:v>
                </c:pt>
                <c:pt idx="3840">
                  <c:v>20.2</c:v>
                </c:pt>
                <c:pt idx="3841">
                  <c:v>#N/A</c:v>
                </c:pt>
                <c:pt idx="3842">
                  <c:v>#N/A</c:v>
                </c:pt>
                <c:pt idx="3843">
                  <c:v>#N/A</c:v>
                </c:pt>
                <c:pt idx="3844">
                  <c:v>20.2</c:v>
                </c:pt>
                <c:pt idx="3845">
                  <c:v>19.899999999999999</c:v>
                </c:pt>
                <c:pt idx="3846">
                  <c:v>19.95</c:v>
                </c:pt>
                <c:pt idx="3847">
                  <c:v>#N/A</c:v>
                </c:pt>
                <c:pt idx="3848">
                  <c:v>#N/A</c:v>
                </c:pt>
                <c:pt idx="3849">
                  <c:v>#N/A</c:v>
                </c:pt>
                <c:pt idx="3850">
                  <c:v>#N/A</c:v>
                </c:pt>
                <c:pt idx="3851">
                  <c:v>#N/A</c:v>
                </c:pt>
                <c:pt idx="3852">
                  <c:v>#N/A</c:v>
                </c:pt>
                <c:pt idx="3853">
                  <c:v>#N/A</c:v>
                </c:pt>
                <c:pt idx="3854">
                  <c:v>#N/A</c:v>
                </c:pt>
                <c:pt idx="3855">
                  <c:v>#N/A</c:v>
                </c:pt>
                <c:pt idx="3856">
                  <c:v>52.2</c:v>
                </c:pt>
                <c:pt idx="3857">
                  <c:v>91.7</c:v>
                </c:pt>
                <c:pt idx="3858">
                  <c:v>#N/A</c:v>
                </c:pt>
                <c:pt idx="3859">
                  <c:v>#N/A</c:v>
                </c:pt>
                <c:pt idx="3860">
                  <c:v>#N/A</c:v>
                </c:pt>
                <c:pt idx="3861">
                  <c:v>#N/A</c:v>
                </c:pt>
                <c:pt idx="3862">
                  <c:v>84.8</c:v>
                </c:pt>
                <c:pt idx="3863">
                  <c:v>#N/A</c:v>
                </c:pt>
                <c:pt idx="3864">
                  <c:v>#N/A</c:v>
                </c:pt>
                <c:pt idx="3865">
                  <c:v>#N/A</c:v>
                </c:pt>
                <c:pt idx="3866">
                  <c:v>#N/A</c:v>
                </c:pt>
                <c:pt idx="3867">
                  <c:v>53.95</c:v>
                </c:pt>
                <c:pt idx="3868">
                  <c:v>51.25</c:v>
                </c:pt>
                <c:pt idx="3869">
                  <c:v>50.8</c:v>
                </c:pt>
                <c:pt idx="3870">
                  <c:v>#N/A</c:v>
                </c:pt>
                <c:pt idx="3871">
                  <c:v>75.900000000000006</c:v>
                </c:pt>
                <c:pt idx="3872">
                  <c:v>60</c:v>
                </c:pt>
                <c:pt idx="3873">
                  <c:v>49.9</c:v>
                </c:pt>
                <c:pt idx="3874">
                  <c:v>49.25</c:v>
                </c:pt>
                <c:pt idx="3875">
                  <c:v>110</c:v>
                </c:pt>
                <c:pt idx="3876">
                  <c:v>19.350000000000001</c:v>
                </c:pt>
                <c:pt idx="3877">
                  <c:v>104.6</c:v>
                </c:pt>
                <c:pt idx="3878">
                  <c:v>104</c:v>
                </c:pt>
                <c:pt idx="3879">
                  <c:v>108.05</c:v>
                </c:pt>
                <c:pt idx="3880">
                  <c:v>108.65</c:v>
                </c:pt>
                <c:pt idx="3881">
                  <c:v>95.25</c:v>
                </c:pt>
                <c:pt idx="3882">
                  <c:v>108.4</c:v>
                </c:pt>
                <c:pt idx="3883">
                  <c:v>112.95</c:v>
                </c:pt>
                <c:pt idx="3884">
                  <c:v>109.65</c:v>
                </c:pt>
                <c:pt idx="3885">
                  <c:v>108.6</c:v>
                </c:pt>
                <c:pt idx="3886">
                  <c:v>108.75</c:v>
                </c:pt>
                <c:pt idx="3887">
                  <c:v>79.400000000000006</c:v>
                </c:pt>
                <c:pt idx="3888">
                  <c:v>109.75</c:v>
                </c:pt>
                <c:pt idx="3889">
                  <c:v>94.1</c:v>
                </c:pt>
                <c:pt idx="3890">
                  <c:v>109.45</c:v>
                </c:pt>
                <c:pt idx="3891">
                  <c:v>24.75</c:v>
                </c:pt>
                <c:pt idx="3892">
                  <c:v>49.35</c:v>
                </c:pt>
                <c:pt idx="3893">
                  <c:v>25.15</c:v>
                </c:pt>
                <c:pt idx="3894">
                  <c:v>57.55</c:v>
                </c:pt>
                <c:pt idx="3895">
                  <c:v>80.45</c:v>
                </c:pt>
                <c:pt idx="3896">
                  <c:v>79.7</c:v>
                </c:pt>
                <c:pt idx="3897">
                  <c:v>74.8</c:v>
                </c:pt>
                <c:pt idx="3898">
                  <c:v>80.55</c:v>
                </c:pt>
                <c:pt idx="3899">
                  <c:v>19.75</c:v>
                </c:pt>
                <c:pt idx="3900">
                  <c:v>106.05</c:v>
                </c:pt>
                <c:pt idx="3901">
                  <c:v>96.25</c:v>
                </c:pt>
                <c:pt idx="3902">
                  <c:v>107.95</c:v>
                </c:pt>
                <c:pt idx="3903">
                  <c:v>65.3</c:v>
                </c:pt>
                <c:pt idx="3904">
                  <c:v>106.6</c:v>
                </c:pt>
                <c:pt idx="3905">
                  <c:v>93.9</c:v>
                </c:pt>
                <c:pt idx="3906">
                  <c:v>113.15</c:v>
                </c:pt>
                <c:pt idx="3907">
                  <c:v>54.35</c:v>
                </c:pt>
                <c:pt idx="3908">
                  <c:v>24.5</c:v>
                </c:pt>
                <c:pt idx="3909">
                  <c:v>114.2</c:v>
                </c:pt>
                <c:pt idx="3910">
                  <c:v>116.2</c:v>
                </c:pt>
                <c:pt idx="3911">
                  <c:v>93.7</c:v>
                </c:pt>
                <c:pt idx="3912">
                  <c:v>106</c:v>
                </c:pt>
                <c:pt idx="3913">
                  <c:v>106.5</c:v>
                </c:pt>
                <c:pt idx="3914">
                  <c:v>95.5</c:v>
                </c:pt>
                <c:pt idx="3915">
                  <c:v>70.2</c:v>
                </c:pt>
                <c:pt idx="3916">
                  <c:v>111.6</c:v>
                </c:pt>
                <c:pt idx="3917">
                  <c:v>47.85</c:v>
                </c:pt>
                <c:pt idx="3918">
                  <c:v>98.3</c:v>
                </c:pt>
                <c:pt idx="3919">
                  <c:v>#N/A</c:v>
                </c:pt>
                <c:pt idx="3920">
                  <c:v>#N/A</c:v>
                </c:pt>
                <c:pt idx="3921">
                  <c:v>#N/A</c:v>
                </c:pt>
                <c:pt idx="3922">
                  <c:v>#N/A</c:v>
                </c:pt>
                <c:pt idx="3923">
                  <c:v>#N/A</c:v>
                </c:pt>
                <c:pt idx="3924">
                  <c:v>#N/A</c:v>
                </c:pt>
                <c:pt idx="3925">
                  <c:v>#N/A</c:v>
                </c:pt>
                <c:pt idx="3926">
                  <c:v>#N/A</c:v>
                </c:pt>
                <c:pt idx="3927">
                  <c:v>#N/A</c:v>
                </c:pt>
                <c:pt idx="3928">
                  <c:v>#N/A</c:v>
                </c:pt>
                <c:pt idx="3929">
                  <c:v>#N/A</c:v>
                </c:pt>
                <c:pt idx="3930">
                  <c:v>#N/A</c:v>
                </c:pt>
                <c:pt idx="3931">
                  <c:v>#N/A</c:v>
                </c:pt>
                <c:pt idx="3932">
                  <c:v>#N/A</c:v>
                </c:pt>
                <c:pt idx="3933">
                  <c:v>#N/A</c:v>
                </c:pt>
                <c:pt idx="3934">
                  <c:v>#N/A</c:v>
                </c:pt>
                <c:pt idx="3935">
                  <c:v>#N/A</c:v>
                </c:pt>
                <c:pt idx="3936">
                  <c:v>#N/A</c:v>
                </c:pt>
                <c:pt idx="3937">
                  <c:v>#N/A</c:v>
                </c:pt>
                <c:pt idx="3938">
                  <c:v>#N/A</c:v>
                </c:pt>
                <c:pt idx="3939">
                  <c:v>#N/A</c:v>
                </c:pt>
                <c:pt idx="3940">
                  <c:v>#N/A</c:v>
                </c:pt>
                <c:pt idx="3941">
                  <c:v>#N/A</c:v>
                </c:pt>
                <c:pt idx="3942">
                  <c:v>#N/A</c:v>
                </c:pt>
                <c:pt idx="3943">
                  <c:v>#N/A</c:v>
                </c:pt>
                <c:pt idx="3944">
                  <c:v>#N/A</c:v>
                </c:pt>
                <c:pt idx="3945">
                  <c:v>#N/A</c:v>
                </c:pt>
                <c:pt idx="3946">
                  <c:v>#N/A</c:v>
                </c:pt>
                <c:pt idx="3947">
                  <c:v>#N/A</c:v>
                </c:pt>
                <c:pt idx="3948">
                  <c:v>#N/A</c:v>
                </c:pt>
                <c:pt idx="3949">
                  <c:v>#N/A</c:v>
                </c:pt>
                <c:pt idx="3950">
                  <c:v>#N/A</c:v>
                </c:pt>
                <c:pt idx="3951">
                  <c:v>#N/A</c:v>
                </c:pt>
                <c:pt idx="3952">
                  <c:v>#N/A</c:v>
                </c:pt>
                <c:pt idx="3953">
                  <c:v>#N/A</c:v>
                </c:pt>
                <c:pt idx="3954">
                  <c:v>#N/A</c:v>
                </c:pt>
                <c:pt idx="3955">
                  <c:v>#N/A</c:v>
                </c:pt>
                <c:pt idx="3956">
                  <c:v>#N/A</c:v>
                </c:pt>
                <c:pt idx="3957">
                  <c:v>#N/A</c:v>
                </c:pt>
                <c:pt idx="3958">
                  <c:v>#N/A</c:v>
                </c:pt>
                <c:pt idx="3959">
                  <c:v>#N/A</c:v>
                </c:pt>
                <c:pt idx="3960">
                  <c:v>#N/A</c:v>
                </c:pt>
                <c:pt idx="3961">
                  <c:v>#N/A</c:v>
                </c:pt>
                <c:pt idx="3962">
                  <c:v>#N/A</c:v>
                </c:pt>
                <c:pt idx="3963">
                  <c:v>#N/A</c:v>
                </c:pt>
                <c:pt idx="3964">
                  <c:v>#N/A</c:v>
                </c:pt>
                <c:pt idx="3965">
                  <c:v>#N/A</c:v>
                </c:pt>
                <c:pt idx="3966">
                  <c:v>#N/A</c:v>
                </c:pt>
                <c:pt idx="3967">
                  <c:v>#N/A</c:v>
                </c:pt>
                <c:pt idx="3968">
                  <c:v>#N/A</c:v>
                </c:pt>
                <c:pt idx="3969">
                  <c:v>#N/A</c:v>
                </c:pt>
                <c:pt idx="3970">
                  <c:v>#N/A</c:v>
                </c:pt>
                <c:pt idx="3971">
                  <c:v>#N/A</c:v>
                </c:pt>
                <c:pt idx="3972">
                  <c:v>#N/A</c:v>
                </c:pt>
                <c:pt idx="3973">
                  <c:v>#N/A</c:v>
                </c:pt>
                <c:pt idx="3974">
                  <c:v>#N/A</c:v>
                </c:pt>
                <c:pt idx="3975">
                  <c:v>#N/A</c:v>
                </c:pt>
                <c:pt idx="3976">
                  <c:v>#N/A</c:v>
                </c:pt>
                <c:pt idx="3977">
                  <c:v>#N/A</c:v>
                </c:pt>
                <c:pt idx="3978">
                  <c:v>#N/A</c:v>
                </c:pt>
                <c:pt idx="3979">
                  <c:v>#N/A</c:v>
                </c:pt>
                <c:pt idx="3980">
                  <c:v>#N/A</c:v>
                </c:pt>
                <c:pt idx="3981">
                  <c:v>#N/A</c:v>
                </c:pt>
                <c:pt idx="3982">
                  <c:v>#N/A</c:v>
                </c:pt>
                <c:pt idx="3983">
                  <c:v>#N/A</c:v>
                </c:pt>
                <c:pt idx="3984">
                  <c:v>#N/A</c:v>
                </c:pt>
                <c:pt idx="3985">
                  <c:v>#N/A</c:v>
                </c:pt>
                <c:pt idx="3986">
                  <c:v>#N/A</c:v>
                </c:pt>
                <c:pt idx="3987">
                  <c:v>#N/A</c:v>
                </c:pt>
                <c:pt idx="3988">
                  <c:v>#N/A</c:v>
                </c:pt>
                <c:pt idx="3989">
                  <c:v>#N/A</c:v>
                </c:pt>
                <c:pt idx="3990">
                  <c:v>#N/A</c:v>
                </c:pt>
                <c:pt idx="3991">
                  <c:v>#N/A</c:v>
                </c:pt>
                <c:pt idx="3992">
                  <c:v>#N/A</c:v>
                </c:pt>
                <c:pt idx="3993">
                  <c:v>#N/A</c:v>
                </c:pt>
                <c:pt idx="3994">
                  <c:v>#N/A</c:v>
                </c:pt>
                <c:pt idx="3995">
                  <c:v>#N/A</c:v>
                </c:pt>
                <c:pt idx="3996">
                  <c:v>#N/A</c:v>
                </c:pt>
                <c:pt idx="3997">
                  <c:v>#N/A</c:v>
                </c:pt>
                <c:pt idx="3998">
                  <c:v>#N/A</c:v>
                </c:pt>
                <c:pt idx="3999">
                  <c:v>#N/A</c:v>
                </c:pt>
                <c:pt idx="4000">
                  <c:v>#N/A</c:v>
                </c:pt>
                <c:pt idx="4001">
                  <c:v>#N/A</c:v>
                </c:pt>
                <c:pt idx="4002">
                  <c:v>#N/A</c:v>
                </c:pt>
                <c:pt idx="4003">
                  <c:v>#N/A</c:v>
                </c:pt>
                <c:pt idx="4004">
                  <c:v>#N/A</c:v>
                </c:pt>
                <c:pt idx="4005">
                  <c:v>#N/A</c:v>
                </c:pt>
                <c:pt idx="4006">
                  <c:v>#N/A</c:v>
                </c:pt>
                <c:pt idx="4007">
                  <c:v>#N/A</c:v>
                </c:pt>
                <c:pt idx="4008">
                  <c:v>#N/A</c:v>
                </c:pt>
                <c:pt idx="4009">
                  <c:v>#N/A</c:v>
                </c:pt>
                <c:pt idx="4010">
                  <c:v>#N/A</c:v>
                </c:pt>
                <c:pt idx="4011">
                  <c:v>#N/A</c:v>
                </c:pt>
                <c:pt idx="4012">
                  <c:v>#N/A</c:v>
                </c:pt>
                <c:pt idx="4013">
                  <c:v>#N/A</c:v>
                </c:pt>
                <c:pt idx="4014">
                  <c:v>#N/A</c:v>
                </c:pt>
                <c:pt idx="4015">
                  <c:v>#N/A</c:v>
                </c:pt>
                <c:pt idx="4016">
                  <c:v>#N/A</c:v>
                </c:pt>
                <c:pt idx="4017">
                  <c:v>#N/A</c:v>
                </c:pt>
                <c:pt idx="4018">
                  <c:v>#N/A</c:v>
                </c:pt>
                <c:pt idx="4019">
                  <c:v>#N/A</c:v>
                </c:pt>
                <c:pt idx="4020">
                  <c:v>#N/A</c:v>
                </c:pt>
                <c:pt idx="4021">
                  <c:v>#N/A</c:v>
                </c:pt>
                <c:pt idx="4022">
                  <c:v>#N/A</c:v>
                </c:pt>
                <c:pt idx="4023">
                  <c:v>#N/A</c:v>
                </c:pt>
                <c:pt idx="4024">
                  <c:v>#N/A</c:v>
                </c:pt>
                <c:pt idx="4025">
                  <c:v>#N/A</c:v>
                </c:pt>
                <c:pt idx="4026">
                  <c:v>#N/A</c:v>
                </c:pt>
                <c:pt idx="4027">
                  <c:v>#N/A</c:v>
                </c:pt>
                <c:pt idx="4028">
                  <c:v>#N/A</c:v>
                </c:pt>
                <c:pt idx="4029">
                  <c:v>#N/A</c:v>
                </c:pt>
                <c:pt idx="4030">
                  <c:v>#N/A</c:v>
                </c:pt>
                <c:pt idx="4031">
                  <c:v>#N/A</c:v>
                </c:pt>
                <c:pt idx="4032">
                  <c:v>#N/A</c:v>
                </c:pt>
                <c:pt idx="4033">
                  <c:v>#N/A</c:v>
                </c:pt>
                <c:pt idx="4034">
                  <c:v>#N/A</c:v>
                </c:pt>
                <c:pt idx="4035">
                  <c:v>#N/A</c:v>
                </c:pt>
                <c:pt idx="4036">
                  <c:v>#N/A</c:v>
                </c:pt>
                <c:pt idx="4037">
                  <c:v>#N/A</c:v>
                </c:pt>
                <c:pt idx="4038">
                  <c:v>#N/A</c:v>
                </c:pt>
                <c:pt idx="4039">
                  <c:v>#N/A</c:v>
                </c:pt>
                <c:pt idx="4040">
                  <c:v>#N/A</c:v>
                </c:pt>
                <c:pt idx="4041">
                  <c:v>#N/A</c:v>
                </c:pt>
                <c:pt idx="4042">
                  <c:v>#N/A</c:v>
                </c:pt>
                <c:pt idx="4043">
                  <c:v>#N/A</c:v>
                </c:pt>
                <c:pt idx="4044">
                  <c:v>#N/A</c:v>
                </c:pt>
                <c:pt idx="4045">
                  <c:v>#N/A</c:v>
                </c:pt>
                <c:pt idx="4046">
                  <c:v>#N/A</c:v>
                </c:pt>
                <c:pt idx="4047">
                  <c:v>#N/A</c:v>
                </c:pt>
                <c:pt idx="4048">
                  <c:v>#N/A</c:v>
                </c:pt>
                <c:pt idx="4049">
                  <c:v>#N/A</c:v>
                </c:pt>
                <c:pt idx="4050">
                  <c:v>#N/A</c:v>
                </c:pt>
                <c:pt idx="4051">
                  <c:v>#N/A</c:v>
                </c:pt>
                <c:pt idx="4052">
                  <c:v>#N/A</c:v>
                </c:pt>
                <c:pt idx="4053">
                  <c:v>#N/A</c:v>
                </c:pt>
                <c:pt idx="4054">
                  <c:v>#N/A</c:v>
                </c:pt>
                <c:pt idx="4055">
                  <c:v>#N/A</c:v>
                </c:pt>
                <c:pt idx="4056">
                  <c:v>#N/A</c:v>
                </c:pt>
                <c:pt idx="4057">
                  <c:v>#N/A</c:v>
                </c:pt>
                <c:pt idx="4058">
                  <c:v>#N/A</c:v>
                </c:pt>
                <c:pt idx="4059">
                  <c:v>#N/A</c:v>
                </c:pt>
                <c:pt idx="4060">
                  <c:v>#N/A</c:v>
                </c:pt>
                <c:pt idx="4061">
                  <c:v>#N/A</c:v>
                </c:pt>
                <c:pt idx="4062">
                  <c:v>#N/A</c:v>
                </c:pt>
                <c:pt idx="4063">
                  <c:v>#N/A</c:v>
                </c:pt>
                <c:pt idx="4064">
                  <c:v>#N/A</c:v>
                </c:pt>
                <c:pt idx="4065">
                  <c:v>#N/A</c:v>
                </c:pt>
                <c:pt idx="4066">
                  <c:v>#N/A</c:v>
                </c:pt>
                <c:pt idx="4067">
                  <c:v>#N/A</c:v>
                </c:pt>
                <c:pt idx="4068">
                  <c:v>#N/A</c:v>
                </c:pt>
                <c:pt idx="4069">
                  <c:v>#N/A</c:v>
                </c:pt>
                <c:pt idx="4070">
                  <c:v>#N/A</c:v>
                </c:pt>
                <c:pt idx="4071">
                  <c:v>#N/A</c:v>
                </c:pt>
                <c:pt idx="4072">
                  <c:v>#N/A</c:v>
                </c:pt>
                <c:pt idx="4073">
                  <c:v>#N/A</c:v>
                </c:pt>
                <c:pt idx="4074">
                  <c:v>#N/A</c:v>
                </c:pt>
                <c:pt idx="4075">
                  <c:v>#N/A</c:v>
                </c:pt>
                <c:pt idx="4076">
                  <c:v>#N/A</c:v>
                </c:pt>
                <c:pt idx="4077">
                  <c:v>#N/A</c:v>
                </c:pt>
                <c:pt idx="4078">
                  <c:v>#N/A</c:v>
                </c:pt>
                <c:pt idx="4079">
                  <c:v>#N/A</c:v>
                </c:pt>
                <c:pt idx="4080">
                  <c:v>#N/A</c:v>
                </c:pt>
                <c:pt idx="4081">
                  <c:v>#N/A</c:v>
                </c:pt>
                <c:pt idx="4082">
                  <c:v>#N/A</c:v>
                </c:pt>
                <c:pt idx="4083">
                  <c:v>#N/A</c:v>
                </c:pt>
                <c:pt idx="4084">
                  <c:v>#N/A</c:v>
                </c:pt>
                <c:pt idx="4085">
                  <c:v>#N/A</c:v>
                </c:pt>
                <c:pt idx="4086">
                  <c:v>#N/A</c:v>
                </c:pt>
                <c:pt idx="4087">
                  <c:v>#N/A</c:v>
                </c:pt>
                <c:pt idx="4088">
                  <c:v>#N/A</c:v>
                </c:pt>
                <c:pt idx="4089">
                  <c:v>#N/A</c:v>
                </c:pt>
                <c:pt idx="4090">
                  <c:v>#N/A</c:v>
                </c:pt>
                <c:pt idx="4091">
                  <c:v>#N/A</c:v>
                </c:pt>
                <c:pt idx="4092">
                  <c:v>#N/A</c:v>
                </c:pt>
                <c:pt idx="4093">
                  <c:v>#N/A</c:v>
                </c:pt>
                <c:pt idx="4094">
                  <c:v>#N/A</c:v>
                </c:pt>
                <c:pt idx="4095">
                  <c:v>#N/A</c:v>
                </c:pt>
                <c:pt idx="4096">
                  <c:v>#N/A</c:v>
                </c:pt>
                <c:pt idx="4097">
                  <c:v>#N/A</c:v>
                </c:pt>
                <c:pt idx="4098">
                  <c:v>#N/A</c:v>
                </c:pt>
                <c:pt idx="4099">
                  <c:v>#N/A</c:v>
                </c:pt>
                <c:pt idx="4100">
                  <c:v>#N/A</c:v>
                </c:pt>
                <c:pt idx="4101">
                  <c:v>#N/A</c:v>
                </c:pt>
                <c:pt idx="4102">
                  <c:v>#N/A</c:v>
                </c:pt>
                <c:pt idx="4103">
                  <c:v>#N/A</c:v>
                </c:pt>
                <c:pt idx="4104">
                  <c:v>#N/A</c:v>
                </c:pt>
                <c:pt idx="4105">
                  <c:v>#N/A</c:v>
                </c:pt>
                <c:pt idx="4106">
                  <c:v>#N/A</c:v>
                </c:pt>
                <c:pt idx="4107">
                  <c:v>#N/A</c:v>
                </c:pt>
                <c:pt idx="4108">
                  <c:v>#N/A</c:v>
                </c:pt>
                <c:pt idx="4109">
                  <c:v>#N/A</c:v>
                </c:pt>
                <c:pt idx="4110">
                  <c:v>#N/A</c:v>
                </c:pt>
                <c:pt idx="4111">
                  <c:v>#N/A</c:v>
                </c:pt>
                <c:pt idx="4112">
                  <c:v>#N/A</c:v>
                </c:pt>
                <c:pt idx="4113">
                  <c:v>#N/A</c:v>
                </c:pt>
                <c:pt idx="4114">
                  <c:v>#N/A</c:v>
                </c:pt>
                <c:pt idx="4115">
                  <c:v>#N/A</c:v>
                </c:pt>
                <c:pt idx="4116">
                  <c:v>#N/A</c:v>
                </c:pt>
                <c:pt idx="4117">
                  <c:v>#N/A</c:v>
                </c:pt>
                <c:pt idx="4118">
                  <c:v>#N/A</c:v>
                </c:pt>
                <c:pt idx="4119">
                  <c:v>#N/A</c:v>
                </c:pt>
                <c:pt idx="4120">
                  <c:v>#N/A</c:v>
                </c:pt>
                <c:pt idx="4121">
                  <c:v>#N/A</c:v>
                </c:pt>
                <c:pt idx="4122">
                  <c:v>#N/A</c:v>
                </c:pt>
                <c:pt idx="4123">
                  <c:v>#N/A</c:v>
                </c:pt>
                <c:pt idx="4124">
                  <c:v>#N/A</c:v>
                </c:pt>
                <c:pt idx="4125">
                  <c:v>#N/A</c:v>
                </c:pt>
                <c:pt idx="4126">
                  <c:v>#N/A</c:v>
                </c:pt>
                <c:pt idx="4127">
                  <c:v>#N/A</c:v>
                </c:pt>
                <c:pt idx="4128">
                  <c:v>#N/A</c:v>
                </c:pt>
                <c:pt idx="4129">
                  <c:v>#N/A</c:v>
                </c:pt>
                <c:pt idx="4130">
                  <c:v>#N/A</c:v>
                </c:pt>
                <c:pt idx="4131">
                  <c:v>#N/A</c:v>
                </c:pt>
                <c:pt idx="4132">
                  <c:v>#N/A</c:v>
                </c:pt>
                <c:pt idx="4133">
                  <c:v>#N/A</c:v>
                </c:pt>
                <c:pt idx="4134">
                  <c:v>#N/A</c:v>
                </c:pt>
                <c:pt idx="4135">
                  <c:v>#N/A</c:v>
                </c:pt>
                <c:pt idx="4136">
                  <c:v>#N/A</c:v>
                </c:pt>
                <c:pt idx="4137">
                  <c:v>#N/A</c:v>
                </c:pt>
                <c:pt idx="4138">
                  <c:v>#N/A</c:v>
                </c:pt>
                <c:pt idx="4139">
                  <c:v>#N/A</c:v>
                </c:pt>
                <c:pt idx="4140">
                  <c:v>#N/A</c:v>
                </c:pt>
                <c:pt idx="4141">
                  <c:v>#N/A</c:v>
                </c:pt>
                <c:pt idx="4142">
                  <c:v>#N/A</c:v>
                </c:pt>
                <c:pt idx="4143">
                  <c:v>#N/A</c:v>
                </c:pt>
                <c:pt idx="4144">
                  <c:v>#N/A</c:v>
                </c:pt>
                <c:pt idx="4145">
                  <c:v>#N/A</c:v>
                </c:pt>
                <c:pt idx="4146">
                  <c:v>#N/A</c:v>
                </c:pt>
                <c:pt idx="4147">
                  <c:v>#N/A</c:v>
                </c:pt>
                <c:pt idx="4148">
                  <c:v>#N/A</c:v>
                </c:pt>
                <c:pt idx="4149">
                  <c:v>#N/A</c:v>
                </c:pt>
                <c:pt idx="4150">
                  <c:v>#N/A</c:v>
                </c:pt>
                <c:pt idx="4151">
                  <c:v>#N/A</c:v>
                </c:pt>
                <c:pt idx="4152">
                  <c:v>#N/A</c:v>
                </c:pt>
                <c:pt idx="4153">
                  <c:v>#N/A</c:v>
                </c:pt>
                <c:pt idx="4154">
                  <c:v>#N/A</c:v>
                </c:pt>
                <c:pt idx="4155">
                  <c:v>#N/A</c:v>
                </c:pt>
                <c:pt idx="4156">
                  <c:v>#N/A</c:v>
                </c:pt>
                <c:pt idx="4157">
                  <c:v>#N/A</c:v>
                </c:pt>
                <c:pt idx="4158">
                  <c:v>#N/A</c:v>
                </c:pt>
                <c:pt idx="4159">
                  <c:v>#N/A</c:v>
                </c:pt>
                <c:pt idx="4160">
                  <c:v>#N/A</c:v>
                </c:pt>
                <c:pt idx="4161">
                  <c:v>#N/A</c:v>
                </c:pt>
                <c:pt idx="4162">
                  <c:v>#N/A</c:v>
                </c:pt>
                <c:pt idx="4163">
                  <c:v>#N/A</c:v>
                </c:pt>
                <c:pt idx="4164">
                  <c:v>#N/A</c:v>
                </c:pt>
                <c:pt idx="4165">
                  <c:v>#N/A</c:v>
                </c:pt>
                <c:pt idx="4166">
                  <c:v>#N/A</c:v>
                </c:pt>
                <c:pt idx="4167">
                  <c:v>#N/A</c:v>
                </c:pt>
                <c:pt idx="4168">
                  <c:v>#N/A</c:v>
                </c:pt>
                <c:pt idx="4169">
                  <c:v>#N/A</c:v>
                </c:pt>
                <c:pt idx="4170">
                  <c:v>#N/A</c:v>
                </c:pt>
                <c:pt idx="4171">
                  <c:v>#N/A</c:v>
                </c:pt>
                <c:pt idx="4172">
                  <c:v>#N/A</c:v>
                </c:pt>
                <c:pt idx="4173">
                  <c:v>#N/A</c:v>
                </c:pt>
                <c:pt idx="4174">
                  <c:v>#N/A</c:v>
                </c:pt>
                <c:pt idx="4175">
                  <c:v>#N/A</c:v>
                </c:pt>
                <c:pt idx="4176">
                  <c:v>#N/A</c:v>
                </c:pt>
                <c:pt idx="4177">
                  <c:v>#N/A</c:v>
                </c:pt>
                <c:pt idx="4178">
                  <c:v>#N/A</c:v>
                </c:pt>
                <c:pt idx="4179">
                  <c:v>#N/A</c:v>
                </c:pt>
                <c:pt idx="4180">
                  <c:v>#N/A</c:v>
                </c:pt>
                <c:pt idx="4181">
                  <c:v>#N/A</c:v>
                </c:pt>
                <c:pt idx="4182">
                  <c:v>#N/A</c:v>
                </c:pt>
                <c:pt idx="4183">
                  <c:v>#N/A</c:v>
                </c:pt>
                <c:pt idx="4184">
                  <c:v>#N/A</c:v>
                </c:pt>
                <c:pt idx="4185">
                  <c:v>#N/A</c:v>
                </c:pt>
                <c:pt idx="4186">
                  <c:v>#N/A</c:v>
                </c:pt>
                <c:pt idx="4187">
                  <c:v>#N/A</c:v>
                </c:pt>
                <c:pt idx="4188">
                  <c:v>#N/A</c:v>
                </c:pt>
                <c:pt idx="4189">
                  <c:v>#N/A</c:v>
                </c:pt>
                <c:pt idx="4190">
                  <c:v>#N/A</c:v>
                </c:pt>
                <c:pt idx="4191">
                  <c:v>#N/A</c:v>
                </c:pt>
                <c:pt idx="4192">
                  <c:v>#N/A</c:v>
                </c:pt>
                <c:pt idx="4193">
                  <c:v>#N/A</c:v>
                </c:pt>
                <c:pt idx="4194">
                  <c:v>#N/A</c:v>
                </c:pt>
                <c:pt idx="4195">
                  <c:v>#N/A</c:v>
                </c:pt>
                <c:pt idx="4196">
                  <c:v>#N/A</c:v>
                </c:pt>
                <c:pt idx="4197">
                  <c:v>#N/A</c:v>
                </c:pt>
                <c:pt idx="4198">
                  <c:v>#N/A</c:v>
                </c:pt>
                <c:pt idx="4199">
                  <c:v>#N/A</c:v>
                </c:pt>
                <c:pt idx="4200">
                  <c:v>#N/A</c:v>
                </c:pt>
                <c:pt idx="4201">
                  <c:v>#N/A</c:v>
                </c:pt>
                <c:pt idx="4202">
                  <c:v>#N/A</c:v>
                </c:pt>
                <c:pt idx="4203">
                  <c:v>#N/A</c:v>
                </c:pt>
                <c:pt idx="4204">
                  <c:v>#N/A</c:v>
                </c:pt>
                <c:pt idx="4205">
                  <c:v>#N/A</c:v>
                </c:pt>
                <c:pt idx="4206">
                  <c:v>#N/A</c:v>
                </c:pt>
                <c:pt idx="4207">
                  <c:v>#N/A</c:v>
                </c:pt>
                <c:pt idx="4208">
                  <c:v>#N/A</c:v>
                </c:pt>
                <c:pt idx="4209">
                  <c:v>#N/A</c:v>
                </c:pt>
                <c:pt idx="4210">
                  <c:v>#N/A</c:v>
                </c:pt>
                <c:pt idx="4211">
                  <c:v>#N/A</c:v>
                </c:pt>
                <c:pt idx="4212">
                  <c:v>#N/A</c:v>
                </c:pt>
                <c:pt idx="4213">
                  <c:v>#N/A</c:v>
                </c:pt>
                <c:pt idx="4214">
                  <c:v>#N/A</c:v>
                </c:pt>
                <c:pt idx="4215">
                  <c:v>#N/A</c:v>
                </c:pt>
                <c:pt idx="4216">
                  <c:v>#N/A</c:v>
                </c:pt>
                <c:pt idx="4217">
                  <c:v>#N/A</c:v>
                </c:pt>
                <c:pt idx="4218">
                  <c:v>#N/A</c:v>
                </c:pt>
                <c:pt idx="4219">
                  <c:v>#N/A</c:v>
                </c:pt>
                <c:pt idx="4220">
                  <c:v>#N/A</c:v>
                </c:pt>
                <c:pt idx="4221">
                  <c:v>#N/A</c:v>
                </c:pt>
                <c:pt idx="4222">
                  <c:v>#N/A</c:v>
                </c:pt>
                <c:pt idx="4223">
                  <c:v>#N/A</c:v>
                </c:pt>
                <c:pt idx="4224">
                  <c:v>#N/A</c:v>
                </c:pt>
                <c:pt idx="4225">
                  <c:v>#N/A</c:v>
                </c:pt>
                <c:pt idx="4226">
                  <c:v>#N/A</c:v>
                </c:pt>
                <c:pt idx="4227">
                  <c:v>#N/A</c:v>
                </c:pt>
                <c:pt idx="4228">
                  <c:v>#N/A</c:v>
                </c:pt>
                <c:pt idx="4229">
                  <c:v>#N/A</c:v>
                </c:pt>
                <c:pt idx="4230">
                  <c:v>#N/A</c:v>
                </c:pt>
                <c:pt idx="4231">
                  <c:v>#N/A</c:v>
                </c:pt>
                <c:pt idx="4232">
                  <c:v>#N/A</c:v>
                </c:pt>
                <c:pt idx="4233">
                  <c:v>#N/A</c:v>
                </c:pt>
                <c:pt idx="4234">
                  <c:v>#N/A</c:v>
                </c:pt>
                <c:pt idx="4235">
                  <c:v>#N/A</c:v>
                </c:pt>
                <c:pt idx="4236">
                  <c:v>#N/A</c:v>
                </c:pt>
                <c:pt idx="4237">
                  <c:v>#N/A</c:v>
                </c:pt>
                <c:pt idx="4238">
                  <c:v>#N/A</c:v>
                </c:pt>
                <c:pt idx="4239">
                  <c:v>#N/A</c:v>
                </c:pt>
                <c:pt idx="4240">
                  <c:v>#N/A</c:v>
                </c:pt>
                <c:pt idx="4241">
                  <c:v>#N/A</c:v>
                </c:pt>
                <c:pt idx="4242">
                  <c:v>#N/A</c:v>
                </c:pt>
                <c:pt idx="4243">
                  <c:v>#N/A</c:v>
                </c:pt>
                <c:pt idx="4244">
                  <c:v>#N/A</c:v>
                </c:pt>
                <c:pt idx="4245">
                  <c:v>#N/A</c:v>
                </c:pt>
                <c:pt idx="4246">
                  <c:v>#N/A</c:v>
                </c:pt>
                <c:pt idx="4247">
                  <c:v>#N/A</c:v>
                </c:pt>
                <c:pt idx="4248">
                  <c:v>#N/A</c:v>
                </c:pt>
                <c:pt idx="4249">
                  <c:v>#N/A</c:v>
                </c:pt>
                <c:pt idx="4250">
                  <c:v>#N/A</c:v>
                </c:pt>
                <c:pt idx="4251">
                  <c:v>#N/A</c:v>
                </c:pt>
                <c:pt idx="4252">
                  <c:v>#N/A</c:v>
                </c:pt>
                <c:pt idx="4253">
                  <c:v>#N/A</c:v>
                </c:pt>
                <c:pt idx="4254">
                  <c:v>#N/A</c:v>
                </c:pt>
                <c:pt idx="4255">
                  <c:v>#N/A</c:v>
                </c:pt>
                <c:pt idx="4256">
                  <c:v>#N/A</c:v>
                </c:pt>
                <c:pt idx="4257">
                  <c:v>#N/A</c:v>
                </c:pt>
                <c:pt idx="4258">
                  <c:v>#N/A</c:v>
                </c:pt>
                <c:pt idx="4259">
                  <c:v>#N/A</c:v>
                </c:pt>
                <c:pt idx="4260">
                  <c:v>#N/A</c:v>
                </c:pt>
                <c:pt idx="4261">
                  <c:v>#N/A</c:v>
                </c:pt>
                <c:pt idx="4262">
                  <c:v>#N/A</c:v>
                </c:pt>
                <c:pt idx="4263">
                  <c:v>#N/A</c:v>
                </c:pt>
                <c:pt idx="4264">
                  <c:v>#N/A</c:v>
                </c:pt>
                <c:pt idx="4265">
                  <c:v>#N/A</c:v>
                </c:pt>
                <c:pt idx="4266">
                  <c:v>#N/A</c:v>
                </c:pt>
                <c:pt idx="4267">
                  <c:v>#N/A</c:v>
                </c:pt>
                <c:pt idx="4268">
                  <c:v>#N/A</c:v>
                </c:pt>
                <c:pt idx="4269">
                  <c:v>#N/A</c:v>
                </c:pt>
                <c:pt idx="4270">
                  <c:v>#N/A</c:v>
                </c:pt>
                <c:pt idx="4271">
                  <c:v>#N/A</c:v>
                </c:pt>
                <c:pt idx="4272">
                  <c:v>#N/A</c:v>
                </c:pt>
                <c:pt idx="4273">
                  <c:v>#N/A</c:v>
                </c:pt>
                <c:pt idx="4274">
                  <c:v>#N/A</c:v>
                </c:pt>
                <c:pt idx="4275">
                  <c:v>#N/A</c:v>
                </c:pt>
                <c:pt idx="4276">
                  <c:v>#N/A</c:v>
                </c:pt>
                <c:pt idx="4277">
                  <c:v>#N/A</c:v>
                </c:pt>
                <c:pt idx="4278">
                  <c:v>#N/A</c:v>
                </c:pt>
                <c:pt idx="4279">
                  <c:v>#N/A</c:v>
                </c:pt>
                <c:pt idx="4280">
                  <c:v>#N/A</c:v>
                </c:pt>
                <c:pt idx="4281">
                  <c:v>#N/A</c:v>
                </c:pt>
                <c:pt idx="4282">
                  <c:v>#N/A</c:v>
                </c:pt>
                <c:pt idx="4283">
                  <c:v>#N/A</c:v>
                </c:pt>
                <c:pt idx="4284">
                  <c:v>#N/A</c:v>
                </c:pt>
                <c:pt idx="4285">
                  <c:v>#N/A</c:v>
                </c:pt>
                <c:pt idx="4286">
                  <c:v>#N/A</c:v>
                </c:pt>
                <c:pt idx="4287">
                  <c:v>#N/A</c:v>
                </c:pt>
                <c:pt idx="4288">
                  <c:v>#N/A</c:v>
                </c:pt>
                <c:pt idx="4289">
                  <c:v>#N/A</c:v>
                </c:pt>
                <c:pt idx="4290">
                  <c:v>#N/A</c:v>
                </c:pt>
                <c:pt idx="4291">
                  <c:v>#N/A</c:v>
                </c:pt>
                <c:pt idx="4292">
                  <c:v>#N/A</c:v>
                </c:pt>
                <c:pt idx="4293">
                  <c:v>#N/A</c:v>
                </c:pt>
                <c:pt idx="4294">
                  <c:v>#N/A</c:v>
                </c:pt>
                <c:pt idx="4295">
                  <c:v>#N/A</c:v>
                </c:pt>
                <c:pt idx="4296">
                  <c:v>#N/A</c:v>
                </c:pt>
                <c:pt idx="4297">
                  <c:v>#N/A</c:v>
                </c:pt>
                <c:pt idx="4298">
                  <c:v>#N/A</c:v>
                </c:pt>
                <c:pt idx="4299">
                  <c:v>#N/A</c:v>
                </c:pt>
                <c:pt idx="4300">
                  <c:v>#N/A</c:v>
                </c:pt>
                <c:pt idx="4301">
                  <c:v>#N/A</c:v>
                </c:pt>
                <c:pt idx="4302">
                  <c:v>#N/A</c:v>
                </c:pt>
                <c:pt idx="4303">
                  <c:v>#N/A</c:v>
                </c:pt>
                <c:pt idx="4304">
                  <c:v>#N/A</c:v>
                </c:pt>
                <c:pt idx="4305">
                  <c:v>#N/A</c:v>
                </c:pt>
                <c:pt idx="4306">
                  <c:v>#N/A</c:v>
                </c:pt>
                <c:pt idx="4307">
                  <c:v>#N/A</c:v>
                </c:pt>
                <c:pt idx="4308">
                  <c:v>#N/A</c:v>
                </c:pt>
                <c:pt idx="4309">
                  <c:v>#N/A</c:v>
                </c:pt>
                <c:pt idx="4310">
                  <c:v>#N/A</c:v>
                </c:pt>
                <c:pt idx="4311">
                  <c:v>#N/A</c:v>
                </c:pt>
                <c:pt idx="4312">
                  <c:v>#N/A</c:v>
                </c:pt>
                <c:pt idx="4313">
                  <c:v>#N/A</c:v>
                </c:pt>
                <c:pt idx="4314">
                  <c:v>#N/A</c:v>
                </c:pt>
                <c:pt idx="4315">
                  <c:v>#N/A</c:v>
                </c:pt>
                <c:pt idx="4316">
                  <c:v>#N/A</c:v>
                </c:pt>
                <c:pt idx="4317">
                  <c:v>#N/A</c:v>
                </c:pt>
                <c:pt idx="4318">
                  <c:v>#N/A</c:v>
                </c:pt>
                <c:pt idx="4319">
                  <c:v>#N/A</c:v>
                </c:pt>
                <c:pt idx="4320">
                  <c:v>#N/A</c:v>
                </c:pt>
                <c:pt idx="4321">
                  <c:v>#N/A</c:v>
                </c:pt>
                <c:pt idx="4322">
                  <c:v>#N/A</c:v>
                </c:pt>
                <c:pt idx="4323">
                  <c:v>#N/A</c:v>
                </c:pt>
                <c:pt idx="4324">
                  <c:v>#N/A</c:v>
                </c:pt>
                <c:pt idx="4325">
                  <c:v>#N/A</c:v>
                </c:pt>
                <c:pt idx="4326">
                  <c:v>#N/A</c:v>
                </c:pt>
                <c:pt idx="4327">
                  <c:v>#N/A</c:v>
                </c:pt>
                <c:pt idx="4328">
                  <c:v>#N/A</c:v>
                </c:pt>
                <c:pt idx="4329">
                  <c:v>#N/A</c:v>
                </c:pt>
                <c:pt idx="4330">
                  <c:v>#N/A</c:v>
                </c:pt>
                <c:pt idx="4331">
                  <c:v>#N/A</c:v>
                </c:pt>
                <c:pt idx="4332">
                  <c:v>#N/A</c:v>
                </c:pt>
                <c:pt idx="4333">
                  <c:v>#N/A</c:v>
                </c:pt>
                <c:pt idx="4334">
                  <c:v>#N/A</c:v>
                </c:pt>
                <c:pt idx="4335">
                  <c:v>#N/A</c:v>
                </c:pt>
                <c:pt idx="4336">
                  <c:v>#N/A</c:v>
                </c:pt>
                <c:pt idx="4337">
                  <c:v>#N/A</c:v>
                </c:pt>
                <c:pt idx="4338">
                  <c:v>#N/A</c:v>
                </c:pt>
                <c:pt idx="4339">
                  <c:v>#N/A</c:v>
                </c:pt>
                <c:pt idx="4340">
                  <c:v>#N/A</c:v>
                </c:pt>
                <c:pt idx="4341">
                  <c:v>#N/A</c:v>
                </c:pt>
                <c:pt idx="4342">
                  <c:v>#N/A</c:v>
                </c:pt>
                <c:pt idx="4343">
                  <c:v>#N/A</c:v>
                </c:pt>
                <c:pt idx="4344">
                  <c:v>#N/A</c:v>
                </c:pt>
                <c:pt idx="4345">
                  <c:v>#N/A</c:v>
                </c:pt>
                <c:pt idx="4346">
                  <c:v>#N/A</c:v>
                </c:pt>
                <c:pt idx="4347">
                  <c:v>#N/A</c:v>
                </c:pt>
                <c:pt idx="4348">
                  <c:v>#N/A</c:v>
                </c:pt>
                <c:pt idx="4349">
                  <c:v>#N/A</c:v>
                </c:pt>
                <c:pt idx="4350">
                  <c:v>#N/A</c:v>
                </c:pt>
                <c:pt idx="4351">
                  <c:v>#N/A</c:v>
                </c:pt>
                <c:pt idx="4352">
                  <c:v>#N/A</c:v>
                </c:pt>
                <c:pt idx="4353">
                  <c:v>#N/A</c:v>
                </c:pt>
                <c:pt idx="4354">
                  <c:v>#N/A</c:v>
                </c:pt>
                <c:pt idx="4355">
                  <c:v>#N/A</c:v>
                </c:pt>
                <c:pt idx="4356">
                  <c:v>#N/A</c:v>
                </c:pt>
                <c:pt idx="4357">
                  <c:v>#N/A</c:v>
                </c:pt>
                <c:pt idx="4358">
                  <c:v>#N/A</c:v>
                </c:pt>
                <c:pt idx="4359">
                  <c:v>#N/A</c:v>
                </c:pt>
                <c:pt idx="4360">
                  <c:v>#N/A</c:v>
                </c:pt>
                <c:pt idx="4361">
                  <c:v>#N/A</c:v>
                </c:pt>
                <c:pt idx="4362">
                  <c:v>#N/A</c:v>
                </c:pt>
                <c:pt idx="4363">
                  <c:v>#N/A</c:v>
                </c:pt>
                <c:pt idx="4364">
                  <c:v>#N/A</c:v>
                </c:pt>
                <c:pt idx="4365">
                  <c:v>#N/A</c:v>
                </c:pt>
                <c:pt idx="4366">
                  <c:v>#N/A</c:v>
                </c:pt>
                <c:pt idx="4367">
                  <c:v>#N/A</c:v>
                </c:pt>
                <c:pt idx="4368">
                  <c:v>#N/A</c:v>
                </c:pt>
                <c:pt idx="4369">
                  <c:v>#N/A</c:v>
                </c:pt>
                <c:pt idx="4370">
                  <c:v>#N/A</c:v>
                </c:pt>
                <c:pt idx="4371">
                  <c:v>#N/A</c:v>
                </c:pt>
                <c:pt idx="4372">
                  <c:v>#N/A</c:v>
                </c:pt>
                <c:pt idx="4373">
                  <c:v>#N/A</c:v>
                </c:pt>
                <c:pt idx="4374">
                  <c:v>#N/A</c:v>
                </c:pt>
                <c:pt idx="4375">
                  <c:v>#N/A</c:v>
                </c:pt>
                <c:pt idx="4376">
                  <c:v>#N/A</c:v>
                </c:pt>
                <c:pt idx="4377">
                  <c:v>#N/A</c:v>
                </c:pt>
                <c:pt idx="4378">
                  <c:v>#N/A</c:v>
                </c:pt>
                <c:pt idx="4379">
                  <c:v>#N/A</c:v>
                </c:pt>
                <c:pt idx="4380">
                  <c:v>#N/A</c:v>
                </c:pt>
                <c:pt idx="4381">
                  <c:v>#N/A</c:v>
                </c:pt>
                <c:pt idx="4382">
                  <c:v>#N/A</c:v>
                </c:pt>
                <c:pt idx="4383">
                  <c:v>#N/A</c:v>
                </c:pt>
                <c:pt idx="4384">
                  <c:v>#N/A</c:v>
                </c:pt>
                <c:pt idx="4385">
                  <c:v>#N/A</c:v>
                </c:pt>
                <c:pt idx="4386">
                  <c:v>#N/A</c:v>
                </c:pt>
                <c:pt idx="4387">
                  <c:v>#N/A</c:v>
                </c:pt>
                <c:pt idx="4388">
                  <c:v>#N/A</c:v>
                </c:pt>
                <c:pt idx="4389">
                  <c:v>#N/A</c:v>
                </c:pt>
                <c:pt idx="4390">
                  <c:v>#N/A</c:v>
                </c:pt>
                <c:pt idx="4391">
                  <c:v>#N/A</c:v>
                </c:pt>
                <c:pt idx="4392">
                  <c:v>#N/A</c:v>
                </c:pt>
                <c:pt idx="4393">
                  <c:v>#N/A</c:v>
                </c:pt>
                <c:pt idx="4394">
                  <c:v>#N/A</c:v>
                </c:pt>
                <c:pt idx="4395">
                  <c:v>#N/A</c:v>
                </c:pt>
                <c:pt idx="4396">
                  <c:v>#N/A</c:v>
                </c:pt>
                <c:pt idx="4397">
                  <c:v>#N/A</c:v>
                </c:pt>
                <c:pt idx="4398">
                  <c:v>#N/A</c:v>
                </c:pt>
                <c:pt idx="4399">
                  <c:v>#N/A</c:v>
                </c:pt>
                <c:pt idx="4400">
                  <c:v>#N/A</c:v>
                </c:pt>
                <c:pt idx="4401">
                  <c:v>#N/A</c:v>
                </c:pt>
                <c:pt idx="4402">
                  <c:v>#N/A</c:v>
                </c:pt>
                <c:pt idx="4403">
                  <c:v>#N/A</c:v>
                </c:pt>
                <c:pt idx="4404">
                  <c:v>#N/A</c:v>
                </c:pt>
                <c:pt idx="4405">
                  <c:v>#N/A</c:v>
                </c:pt>
                <c:pt idx="4406">
                  <c:v>#N/A</c:v>
                </c:pt>
                <c:pt idx="4407">
                  <c:v>#N/A</c:v>
                </c:pt>
                <c:pt idx="4408">
                  <c:v>#N/A</c:v>
                </c:pt>
                <c:pt idx="4409">
                  <c:v>#N/A</c:v>
                </c:pt>
                <c:pt idx="4410">
                  <c:v>#N/A</c:v>
                </c:pt>
                <c:pt idx="4411">
                  <c:v>#N/A</c:v>
                </c:pt>
                <c:pt idx="4412">
                  <c:v>#N/A</c:v>
                </c:pt>
                <c:pt idx="4413">
                  <c:v>#N/A</c:v>
                </c:pt>
                <c:pt idx="4414">
                  <c:v>#N/A</c:v>
                </c:pt>
                <c:pt idx="4415">
                  <c:v>#N/A</c:v>
                </c:pt>
                <c:pt idx="4416">
                  <c:v>#N/A</c:v>
                </c:pt>
                <c:pt idx="4417">
                  <c:v>#N/A</c:v>
                </c:pt>
                <c:pt idx="4418">
                  <c:v>#N/A</c:v>
                </c:pt>
                <c:pt idx="4419">
                  <c:v>#N/A</c:v>
                </c:pt>
                <c:pt idx="4420">
                  <c:v>#N/A</c:v>
                </c:pt>
                <c:pt idx="4421">
                  <c:v>#N/A</c:v>
                </c:pt>
                <c:pt idx="4422">
                  <c:v>#N/A</c:v>
                </c:pt>
                <c:pt idx="4423">
                  <c:v>#N/A</c:v>
                </c:pt>
                <c:pt idx="4424">
                  <c:v>#N/A</c:v>
                </c:pt>
                <c:pt idx="4425">
                  <c:v>#N/A</c:v>
                </c:pt>
                <c:pt idx="4426">
                  <c:v>#N/A</c:v>
                </c:pt>
                <c:pt idx="4427">
                  <c:v>#N/A</c:v>
                </c:pt>
                <c:pt idx="4428">
                  <c:v>#N/A</c:v>
                </c:pt>
                <c:pt idx="4429">
                  <c:v>#N/A</c:v>
                </c:pt>
                <c:pt idx="4430">
                  <c:v>#N/A</c:v>
                </c:pt>
                <c:pt idx="4431">
                  <c:v>#N/A</c:v>
                </c:pt>
                <c:pt idx="4432">
                  <c:v>#N/A</c:v>
                </c:pt>
                <c:pt idx="4433">
                  <c:v>#N/A</c:v>
                </c:pt>
                <c:pt idx="4434">
                  <c:v>#N/A</c:v>
                </c:pt>
                <c:pt idx="4435">
                  <c:v>#N/A</c:v>
                </c:pt>
                <c:pt idx="4436">
                  <c:v>#N/A</c:v>
                </c:pt>
                <c:pt idx="4437">
                  <c:v>#N/A</c:v>
                </c:pt>
                <c:pt idx="4438">
                  <c:v>#N/A</c:v>
                </c:pt>
                <c:pt idx="4439">
                  <c:v>#N/A</c:v>
                </c:pt>
                <c:pt idx="4440">
                  <c:v>#N/A</c:v>
                </c:pt>
                <c:pt idx="4441">
                  <c:v>#N/A</c:v>
                </c:pt>
                <c:pt idx="4442">
                  <c:v>#N/A</c:v>
                </c:pt>
                <c:pt idx="4443">
                  <c:v>#N/A</c:v>
                </c:pt>
                <c:pt idx="4444">
                  <c:v>#N/A</c:v>
                </c:pt>
                <c:pt idx="4445">
                  <c:v>#N/A</c:v>
                </c:pt>
                <c:pt idx="4446">
                  <c:v>#N/A</c:v>
                </c:pt>
                <c:pt idx="4447">
                  <c:v>#N/A</c:v>
                </c:pt>
                <c:pt idx="4448">
                  <c:v>#N/A</c:v>
                </c:pt>
                <c:pt idx="4449">
                  <c:v>#N/A</c:v>
                </c:pt>
                <c:pt idx="4450">
                  <c:v>#N/A</c:v>
                </c:pt>
                <c:pt idx="4451">
                  <c:v>#N/A</c:v>
                </c:pt>
                <c:pt idx="4452">
                  <c:v>#N/A</c:v>
                </c:pt>
                <c:pt idx="4453">
                  <c:v>#N/A</c:v>
                </c:pt>
                <c:pt idx="4454">
                  <c:v>#N/A</c:v>
                </c:pt>
                <c:pt idx="4455">
                  <c:v>#N/A</c:v>
                </c:pt>
                <c:pt idx="4456">
                  <c:v>#N/A</c:v>
                </c:pt>
                <c:pt idx="4457">
                  <c:v>#N/A</c:v>
                </c:pt>
                <c:pt idx="4458">
                  <c:v>#N/A</c:v>
                </c:pt>
                <c:pt idx="4459">
                  <c:v>#N/A</c:v>
                </c:pt>
                <c:pt idx="4460">
                  <c:v>#N/A</c:v>
                </c:pt>
                <c:pt idx="4461">
                  <c:v>#N/A</c:v>
                </c:pt>
                <c:pt idx="4462">
                  <c:v>#N/A</c:v>
                </c:pt>
                <c:pt idx="4463">
                  <c:v>#N/A</c:v>
                </c:pt>
                <c:pt idx="4464">
                  <c:v>#N/A</c:v>
                </c:pt>
                <c:pt idx="4465">
                  <c:v>#N/A</c:v>
                </c:pt>
                <c:pt idx="4466">
                  <c:v>#N/A</c:v>
                </c:pt>
                <c:pt idx="4467">
                  <c:v>#N/A</c:v>
                </c:pt>
                <c:pt idx="4468">
                  <c:v>#N/A</c:v>
                </c:pt>
                <c:pt idx="4469">
                  <c:v>#N/A</c:v>
                </c:pt>
                <c:pt idx="4470">
                  <c:v>#N/A</c:v>
                </c:pt>
                <c:pt idx="4471">
                  <c:v>#N/A</c:v>
                </c:pt>
                <c:pt idx="4472">
                  <c:v>#N/A</c:v>
                </c:pt>
                <c:pt idx="4473">
                  <c:v>#N/A</c:v>
                </c:pt>
                <c:pt idx="4474">
                  <c:v>#N/A</c:v>
                </c:pt>
                <c:pt idx="4475">
                  <c:v>#N/A</c:v>
                </c:pt>
                <c:pt idx="4476">
                  <c:v>#N/A</c:v>
                </c:pt>
                <c:pt idx="4477">
                  <c:v>#N/A</c:v>
                </c:pt>
                <c:pt idx="4478">
                  <c:v>#N/A</c:v>
                </c:pt>
                <c:pt idx="4479">
                  <c:v>#N/A</c:v>
                </c:pt>
                <c:pt idx="4480">
                  <c:v>#N/A</c:v>
                </c:pt>
                <c:pt idx="4481">
                  <c:v>#N/A</c:v>
                </c:pt>
                <c:pt idx="4482">
                  <c:v>#N/A</c:v>
                </c:pt>
                <c:pt idx="4483">
                  <c:v>#N/A</c:v>
                </c:pt>
                <c:pt idx="4484">
                  <c:v>#N/A</c:v>
                </c:pt>
                <c:pt idx="4485">
                  <c:v>#N/A</c:v>
                </c:pt>
                <c:pt idx="4486">
                  <c:v>#N/A</c:v>
                </c:pt>
                <c:pt idx="4487">
                  <c:v>#N/A</c:v>
                </c:pt>
                <c:pt idx="4488">
                  <c:v>#N/A</c:v>
                </c:pt>
                <c:pt idx="4489">
                  <c:v>#N/A</c:v>
                </c:pt>
                <c:pt idx="4490">
                  <c:v>#N/A</c:v>
                </c:pt>
                <c:pt idx="4491">
                  <c:v>#N/A</c:v>
                </c:pt>
                <c:pt idx="4492">
                  <c:v>#N/A</c:v>
                </c:pt>
                <c:pt idx="4493">
                  <c:v>#N/A</c:v>
                </c:pt>
                <c:pt idx="4494">
                  <c:v>#N/A</c:v>
                </c:pt>
                <c:pt idx="4495">
                  <c:v>#N/A</c:v>
                </c:pt>
                <c:pt idx="4496">
                  <c:v>#N/A</c:v>
                </c:pt>
                <c:pt idx="4497">
                  <c:v>#N/A</c:v>
                </c:pt>
                <c:pt idx="4498">
                  <c:v>#N/A</c:v>
                </c:pt>
                <c:pt idx="4499">
                  <c:v>#N/A</c:v>
                </c:pt>
                <c:pt idx="4500">
                  <c:v>#N/A</c:v>
                </c:pt>
                <c:pt idx="4501">
                  <c:v>#N/A</c:v>
                </c:pt>
                <c:pt idx="4502">
                  <c:v>#N/A</c:v>
                </c:pt>
                <c:pt idx="4503">
                  <c:v>#N/A</c:v>
                </c:pt>
                <c:pt idx="4504">
                  <c:v>#N/A</c:v>
                </c:pt>
                <c:pt idx="4505">
                  <c:v>#N/A</c:v>
                </c:pt>
                <c:pt idx="4506">
                  <c:v>#N/A</c:v>
                </c:pt>
                <c:pt idx="4507">
                  <c:v>#N/A</c:v>
                </c:pt>
                <c:pt idx="4508">
                  <c:v>#N/A</c:v>
                </c:pt>
                <c:pt idx="4509">
                  <c:v>#N/A</c:v>
                </c:pt>
                <c:pt idx="4510">
                  <c:v>#N/A</c:v>
                </c:pt>
                <c:pt idx="4511">
                  <c:v>#N/A</c:v>
                </c:pt>
                <c:pt idx="4512">
                  <c:v>#N/A</c:v>
                </c:pt>
                <c:pt idx="4513">
                  <c:v>#N/A</c:v>
                </c:pt>
                <c:pt idx="4514">
                  <c:v>#N/A</c:v>
                </c:pt>
                <c:pt idx="4515">
                  <c:v>#N/A</c:v>
                </c:pt>
                <c:pt idx="4516">
                  <c:v>#N/A</c:v>
                </c:pt>
                <c:pt idx="4517">
                  <c:v>#N/A</c:v>
                </c:pt>
                <c:pt idx="4518">
                  <c:v>#N/A</c:v>
                </c:pt>
                <c:pt idx="4519">
                  <c:v>#N/A</c:v>
                </c:pt>
                <c:pt idx="4520">
                  <c:v>#N/A</c:v>
                </c:pt>
                <c:pt idx="4521">
                  <c:v>#N/A</c:v>
                </c:pt>
                <c:pt idx="4522">
                  <c:v>#N/A</c:v>
                </c:pt>
                <c:pt idx="4523">
                  <c:v>#N/A</c:v>
                </c:pt>
                <c:pt idx="4524">
                  <c:v>#N/A</c:v>
                </c:pt>
                <c:pt idx="4525">
                  <c:v>#N/A</c:v>
                </c:pt>
                <c:pt idx="4526">
                  <c:v>#N/A</c:v>
                </c:pt>
                <c:pt idx="4527">
                  <c:v>#N/A</c:v>
                </c:pt>
                <c:pt idx="4528">
                  <c:v>#N/A</c:v>
                </c:pt>
                <c:pt idx="4529">
                  <c:v>#N/A</c:v>
                </c:pt>
                <c:pt idx="4530">
                  <c:v>#N/A</c:v>
                </c:pt>
                <c:pt idx="4531">
                  <c:v>#N/A</c:v>
                </c:pt>
                <c:pt idx="4532">
                  <c:v>#N/A</c:v>
                </c:pt>
                <c:pt idx="4533">
                  <c:v>#N/A</c:v>
                </c:pt>
                <c:pt idx="4534">
                  <c:v>#N/A</c:v>
                </c:pt>
                <c:pt idx="4535">
                  <c:v>#N/A</c:v>
                </c:pt>
                <c:pt idx="4536">
                  <c:v>#N/A</c:v>
                </c:pt>
                <c:pt idx="4537">
                  <c:v>#N/A</c:v>
                </c:pt>
                <c:pt idx="4538">
                  <c:v>#N/A</c:v>
                </c:pt>
                <c:pt idx="4539">
                  <c:v>#N/A</c:v>
                </c:pt>
                <c:pt idx="4540">
                  <c:v>#N/A</c:v>
                </c:pt>
                <c:pt idx="4541">
                  <c:v>#N/A</c:v>
                </c:pt>
                <c:pt idx="4542">
                  <c:v>#N/A</c:v>
                </c:pt>
                <c:pt idx="4543">
                  <c:v>#N/A</c:v>
                </c:pt>
                <c:pt idx="4544">
                  <c:v>#N/A</c:v>
                </c:pt>
                <c:pt idx="4545">
                  <c:v>#N/A</c:v>
                </c:pt>
                <c:pt idx="4546">
                  <c:v>#N/A</c:v>
                </c:pt>
                <c:pt idx="4547">
                  <c:v>#N/A</c:v>
                </c:pt>
                <c:pt idx="4548">
                  <c:v>#N/A</c:v>
                </c:pt>
                <c:pt idx="4549">
                  <c:v>#N/A</c:v>
                </c:pt>
                <c:pt idx="4550">
                  <c:v>#N/A</c:v>
                </c:pt>
                <c:pt idx="4551">
                  <c:v>#N/A</c:v>
                </c:pt>
                <c:pt idx="4552">
                  <c:v>#N/A</c:v>
                </c:pt>
                <c:pt idx="4553">
                  <c:v>#N/A</c:v>
                </c:pt>
                <c:pt idx="4554">
                  <c:v>#N/A</c:v>
                </c:pt>
                <c:pt idx="4555">
                  <c:v>#N/A</c:v>
                </c:pt>
                <c:pt idx="4556">
                  <c:v>#N/A</c:v>
                </c:pt>
                <c:pt idx="4557">
                  <c:v>#N/A</c:v>
                </c:pt>
                <c:pt idx="4558">
                  <c:v>#N/A</c:v>
                </c:pt>
                <c:pt idx="4559">
                  <c:v>#N/A</c:v>
                </c:pt>
                <c:pt idx="4560">
                  <c:v>#N/A</c:v>
                </c:pt>
                <c:pt idx="4561">
                  <c:v>#N/A</c:v>
                </c:pt>
                <c:pt idx="4562">
                  <c:v>#N/A</c:v>
                </c:pt>
                <c:pt idx="4563">
                  <c:v>#N/A</c:v>
                </c:pt>
                <c:pt idx="4564">
                  <c:v>#N/A</c:v>
                </c:pt>
                <c:pt idx="4565">
                  <c:v>#N/A</c:v>
                </c:pt>
                <c:pt idx="4566">
                  <c:v>#N/A</c:v>
                </c:pt>
                <c:pt idx="4567">
                  <c:v>#N/A</c:v>
                </c:pt>
                <c:pt idx="4568">
                  <c:v>#N/A</c:v>
                </c:pt>
                <c:pt idx="4569">
                  <c:v>#N/A</c:v>
                </c:pt>
                <c:pt idx="4570">
                  <c:v>#N/A</c:v>
                </c:pt>
                <c:pt idx="4571">
                  <c:v>#N/A</c:v>
                </c:pt>
                <c:pt idx="4572">
                  <c:v>#N/A</c:v>
                </c:pt>
                <c:pt idx="4573">
                  <c:v>#N/A</c:v>
                </c:pt>
                <c:pt idx="4574">
                  <c:v>#N/A</c:v>
                </c:pt>
                <c:pt idx="4575">
                  <c:v>#N/A</c:v>
                </c:pt>
                <c:pt idx="4576">
                  <c:v>#N/A</c:v>
                </c:pt>
                <c:pt idx="4577">
                  <c:v>#N/A</c:v>
                </c:pt>
                <c:pt idx="4578">
                  <c:v>#N/A</c:v>
                </c:pt>
                <c:pt idx="4579">
                  <c:v>#N/A</c:v>
                </c:pt>
                <c:pt idx="4580">
                  <c:v>#N/A</c:v>
                </c:pt>
                <c:pt idx="4581">
                  <c:v>#N/A</c:v>
                </c:pt>
                <c:pt idx="4582">
                  <c:v>#N/A</c:v>
                </c:pt>
                <c:pt idx="4583">
                  <c:v>#N/A</c:v>
                </c:pt>
                <c:pt idx="4584">
                  <c:v>#N/A</c:v>
                </c:pt>
                <c:pt idx="4585">
                  <c:v>#N/A</c:v>
                </c:pt>
                <c:pt idx="4586">
                  <c:v>#N/A</c:v>
                </c:pt>
                <c:pt idx="4587">
                  <c:v>#N/A</c:v>
                </c:pt>
                <c:pt idx="4588">
                  <c:v>#N/A</c:v>
                </c:pt>
                <c:pt idx="4589">
                  <c:v>#N/A</c:v>
                </c:pt>
                <c:pt idx="4590">
                  <c:v>#N/A</c:v>
                </c:pt>
                <c:pt idx="4591">
                  <c:v>#N/A</c:v>
                </c:pt>
                <c:pt idx="4592">
                  <c:v>#N/A</c:v>
                </c:pt>
                <c:pt idx="4593">
                  <c:v>#N/A</c:v>
                </c:pt>
                <c:pt idx="4594">
                  <c:v>#N/A</c:v>
                </c:pt>
                <c:pt idx="4595">
                  <c:v>#N/A</c:v>
                </c:pt>
                <c:pt idx="4596">
                  <c:v>#N/A</c:v>
                </c:pt>
                <c:pt idx="4597">
                  <c:v>#N/A</c:v>
                </c:pt>
                <c:pt idx="4598">
                  <c:v>#N/A</c:v>
                </c:pt>
                <c:pt idx="4599">
                  <c:v>#N/A</c:v>
                </c:pt>
                <c:pt idx="4600">
                  <c:v>#N/A</c:v>
                </c:pt>
                <c:pt idx="4601">
                  <c:v>#N/A</c:v>
                </c:pt>
                <c:pt idx="4602">
                  <c:v>#N/A</c:v>
                </c:pt>
                <c:pt idx="4603">
                  <c:v>#N/A</c:v>
                </c:pt>
                <c:pt idx="4604">
                  <c:v>#N/A</c:v>
                </c:pt>
                <c:pt idx="4605">
                  <c:v>#N/A</c:v>
                </c:pt>
                <c:pt idx="4606">
                  <c:v>#N/A</c:v>
                </c:pt>
                <c:pt idx="4607">
                  <c:v>#N/A</c:v>
                </c:pt>
                <c:pt idx="4608">
                  <c:v>#N/A</c:v>
                </c:pt>
                <c:pt idx="4609">
                  <c:v>#N/A</c:v>
                </c:pt>
                <c:pt idx="4610">
                  <c:v>#N/A</c:v>
                </c:pt>
                <c:pt idx="4611">
                  <c:v>#N/A</c:v>
                </c:pt>
                <c:pt idx="4612">
                  <c:v>#N/A</c:v>
                </c:pt>
                <c:pt idx="4613">
                  <c:v>#N/A</c:v>
                </c:pt>
                <c:pt idx="4614">
                  <c:v>#N/A</c:v>
                </c:pt>
                <c:pt idx="4615">
                  <c:v>#N/A</c:v>
                </c:pt>
                <c:pt idx="4616">
                  <c:v>#N/A</c:v>
                </c:pt>
                <c:pt idx="4617">
                  <c:v>#N/A</c:v>
                </c:pt>
                <c:pt idx="4618">
                  <c:v>#N/A</c:v>
                </c:pt>
                <c:pt idx="4619">
                  <c:v>#N/A</c:v>
                </c:pt>
                <c:pt idx="4620">
                  <c:v>#N/A</c:v>
                </c:pt>
                <c:pt idx="4621">
                  <c:v>#N/A</c:v>
                </c:pt>
                <c:pt idx="4622">
                  <c:v>#N/A</c:v>
                </c:pt>
                <c:pt idx="4623">
                  <c:v>#N/A</c:v>
                </c:pt>
                <c:pt idx="4624">
                  <c:v>#N/A</c:v>
                </c:pt>
                <c:pt idx="4625">
                  <c:v>#N/A</c:v>
                </c:pt>
                <c:pt idx="4626">
                  <c:v>#N/A</c:v>
                </c:pt>
                <c:pt idx="4627">
                  <c:v>#N/A</c:v>
                </c:pt>
                <c:pt idx="4628">
                  <c:v>#N/A</c:v>
                </c:pt>
                <c:pt idx="4629">
                  <c:v>#N/A</c:v>
                </c:pt>
                <c:pt idx="4630">
                  <c:v>#N/A</c:v>
                </c:pt>
                <c:pt idx="4631">
                  <c:v>#N/A</c:v>
                </c:pt>
                <c:pt idx="4632">
                  <c:v>#N/A</c:v>
                </c:pt>
                <c:pt idx="4633">
                  <c:v>#N/A</c:v>
                </c:pt>
                <c:pt idx="4634">
                  <c:v>#N/A</c:v>
                </c:pt>
                <c:pt idx="4635">
                  <c:v>#N/A</c:v>
                </c:pt>
                <c:pt idx="4636">
                  <c:v>#N/A</c:v>
                </c:pt>
                <c:pt idx="4637">
                  <c:v>#N/A</c:v>
                </c:pt>
                <c:pt idx="4638">
                  <c:v>#N/A</c:v>
                </c:pt>
                <c:pt idx="4639">
                  <c:v>#N/A</c:v>
                </c:pt>
                <c:pt idx="4640">
                  <c:v>#N/A</c:v>
                </c:pt>
                <c:pt idx="4641">
                  <c:v>#N/A</c:v>
                </c:pt>
                <c:pt idx="4642">
                  <c:v>#N/A</c:v>
                </c:pt>
                <c:pt idx="4643">
                  <c:v>#N/A</c:v>
                </c:pt>
                <c:pt idx="4644">
                  <c:v>#N/A</c:v>
                </c:pt>
                <c:pt idx="4645">
                  <c:v>#N/A</c:v>
                </c:pt>
                <c:pt idx="4646">
                  <c:v>#N/A</c:v>
                </c:pt>
                <c:pt idx="4647">
                  <c:v>#N/A</c:v>
                </c:pt>
                <c:pt idx="4648">
                  <c:v>#N/A</c:v>
                </c:pt>
                <c:pt idx="4649">
                  <c:v>#N/A</c:v>
                </c:pt>
                <c:pt idx="4650">
                  <c:v>#N/A</c:v>
                </c:pt>
                <c:pt idx="4651">
                  <c:v>#N/A</c:v>
                </c:pt>
                <c:pt idx="4652">
                  <c:v>#N/A</c:v>
                </c:pt>
                <c:pt idx="4653">
                  <c:v>#N/A</c:v>
                </c:pt>
                <c:pt idx="4654">
                  <c:v>#N/A</c:v>
                </c:pt>
                <c:pt idx="4655">
                  <c:v>#N/A</c:v>
                </c:pt>
                <c:pt idx="4656">
                  <c:v>#N/A</c:v>
                </c:pt>
                <c:pt idx="4657">
                  <c:v>#N/A</c:v>
                </c:pt>
                <c:pt idx="4658">
                  <c:v>#N/A</c:v>
                </c:pt>
                <c:pt idx="4659">
                  <c:v>#N/A</c:v>
                </c:pt>
                <c:pt idx="4660">
                  <c:v>#N/A</c:v>
                </c:pt>
                <c:pt idx="4661">
                  <c:v>#N/A</c:v>
                </c:pt>
                <c:pt idx="4662">
                  <c:v>#N/A</c:v>
                </c:pt>
                <c:pt idx="4663">
                  <c:v>#N/A</c:v>
                </c:pt>
                <c:pt idx="4664">
                  <c:v>#N/A</c:v>
                </c:pt>
                <c:pt idx="4665">
                  <c:v>#N/A</c:v>
                </c:pt>
                <c:pt idx="4666">
                  <c:v>#N/A</c:v>
                </c:pt>
                <c:pt idx="4667">
                  <c:v>#N/A</c:v>
                </c:pt>
                <c:pt idx="4668">
                  <c:v>#N/A</c:v>
                </c:pt>
                <c:pt idx="4669">
                  <c:v>#N/A</c:v>
                </c:pt>
                <c:pt idx="4670">
                  <c:v>#N/A</c:v>
                </c:pt>
                <c:pt idx="4671">
                  <c:v>#N/A</c:v>
                </c:pt>
                <c:pt idx="4672">
                  <c:v>#N/A</c:v>
                </c:pt>
                <c:pt idx="4673">
                  <c:v>#N/A</c:v>
                </c:pt>
                <c:pt idx="4674">
                  <c:v>#N/A</c:v>
                </c:pt>
                <c:pt idx="4675">
                  <c:v>#N/A</c:v>
                </c:pt>
                <c:pt idx="4676">
                  <c:v>#N/A</c:v>
                </c:pt>
                <c:pt idx="4677">
                  <c:v>#N/A</c:v>
                </c:pt>
                <c:pt idx="4678">
                  <c:v>#N/A</c:v>
                </c:pt>
                <c:pt idx="4679">
                  <c:v>#N/A</c:v>
                </c:pt>
                <c:pt idx="4680">
                  <c:v>#N/A</c:v>
                </c:pt>
                <c:pt idx="4681">
                  <c:v>#N/A</c:v>
                </c:pt>
                <c:pt idx="4682">
                  <c:v>#N/A</c:v>
                </c:pt>
                <c:pt idx="4683">
                  <c:v>#N/A</c:v>
                </c:pt>
                <c:pt idx="4684">
                  <c:v>#N/A</c:v>
                </c:pt>
                <c:pt idx="4685">
                  <c:v>#N/A</c:v>
                </c:pt>
                <c:pt idx="4686">
                  <c:v>#N/A</c:v>
                </c:pt>
                <c:pt idx="4687">
                  <c:v>#N/A</c:v>
                </c:pt>
                <c:pt idx="4688">
                  <c:v>#N/A</c:v>
                </c:pt>
                <c:pt idx="4689">
                  <c:v>#N/A</c:v>
                </c:pt>
                <c:pt idx="4690">
                  <c:v>#N/A</c:v>
                </c:pt>
                <c:pt idx="4691">
                  <c:v>#N/A</c:v>
                </c:pt>
                <c:pt idx="4692">
                  <c:v>#N/A</c:v>
                </c:pt>
                <c:pt idx="4693">
                  <c:v>#N/A</c:v>
                </c:pt>
                <c:pt idx="4694">
                  <c:v>#N/A</c:v>
                </c:pt>
                <c:pt idx="4695">
                  <c:v>#N/A</c:v>
                </c:pt>
                <c:pt idx="4696">
                  <c:v>#N/A</c:v>
                </c:pt>
                <c:pt idx="4697">
                  <c:v>#N/A</c:v>
                </c:pt>
                <c:pt idx="4698">
                  <c:v>#N/A</c:v>
                </c:pt>
                <c:pt idx="4699">
                  <c:v>#N/A</c:v>
                </c:pt>
                <c:pt idx="4700">
                  <c:v>#N/A</c:v>
                </c:pt>
                <c:pt idx="4701">
                  <c:v>#N/A</c:v>
                </c:pt>
                <c:pt idx="4702">
                  <c:v>#N/A</c:v>
                </c:pt>
                <c:pt idx="4703">
                  <c:v>#N/A</c:v>
                </c:pt>
                <c:pt idx="4704">
                  <c:v>#N/A</c:v>
                </c:pt>
                <c:pt idx="4705">
                  <c:v>#N/A</c:v>
                </c:pt>
                <c:pt idx="4706">
                  <c:v>#N/A</c:v>
                </c:pt>
                <c:pt idx="4707">
                  <c:v>#N/A</c:v>
                </c:pt>
                <c:pt idx="4708">
                  <c:v>#N/A</c:v>
                </c:pt>
                <c:pt idx="4709">
                  <c:v>#N/A</c:v>
                </c:pt>
                <c:pt idx="4710">
                  <c:v>#N/A</c:v>
                </c:pt>
                <c:pt idx="4711">
                  <c:v>#N/A</c:v>
                </c:pt>
                <c:pt idx="4712">
                  <c:v>#N/A</c:v>
                </c:pt>
                <c:pt idx="4713">
                  <c:v>#N/A</c:v>
                </c:pt>
                <c:pt idx="4714">
                  <c:v>#N/A</c:v>
                </c:pt>
                <c:pt idx="4715">
                  <c:v>#N/A</c:v>
                </c:pt>
                <c:pt idx="4716">
                  <c:v>#N/A</c:v>
                </c:pt>
                <c:pt idx="4717">
                  <c:v>#N/A</c:v>
                </c:pt>
                <c:pt idx="4718">
                  <c:v>#N/A</c:v>
                </c:pt>
                <c:pt idx="4719">
                  <c:v>#N/A</c:v>
                </c:pt>
                <c:pt idx="4720">
                  <c:v>#N/A</c:v>
                </c:pt>
                <c:pt idx="4721">
                  <c:v>#N/A</c:v>
                </c:pt>
                <c:pt idx="4722">
                  <c:v>#N/A</c:v>
                </c:pt>
                <c:pt idx="4723">
                  <c:v>#N/A</c:v>
                </c:pt>
                <c:pt idx="4724">
                  <c:v>#N/A</c:v>
                </c:pt>
                <c:pt idx="4725">
                  <c:v>#N/A</c:v>
                </c:pt>
                <c:pt idx="4726">
                  <c:v>#N/A</c:v>
                </c:pt>
                <c:pt idx="4727">
                  <c:v>#N/A</c:v>
                </c:pt>
                <c:pt idx="4728">
                  <c:v>#N/A</c:v>
                </c:pt>
                <c:pt idx="4729">
                  <c:v>#N/A</c:v>
                </c:pt>
                <c:pt idx="4730">
                  <c:v>#N/A</c:v>
                </c:pt>
                <c:pt idx="4731">
                  <c:v>#N/A</c:v>
                </c:pt>
                <c:pt idx="4732">
                  <c:v>#N/A</c:v>
                </c:pt>
                <c:pt idx="4733">
                  <c:v>#N/A</c:v>
                </c:pt>
                <c:pt idx="4734">
                  <c:v>#N/A</c:v>
                </c:pt>
                <c:pt idx="4735">
                  <c:v>#N/A</c:v>
                </c:pt>
                <c:pt idx="4736">
                  <c:v>#N/A</c:v>
                </c:pt>
                <c:pt idx="4737">
                  <c:v>#N/A</c:v>
                </c:pt>
                <c:pt idx="4738">
                  <c:v>#N/A</c:v>
                </c:pt>
                <c:pt idx="4739">
                  <c:v>#N/A</c:v>
                </c:pt>
                <c:pt idx="4740">
                  <c:v>#N/A</c:v>
                </c:pt>
                <c:pt idx="4741">
                  <c:v>#N/A</c:v>
                </c:pt>
                <c:pt idx="4742">
                  <c:v>#N/A</c:v>
                </c:pt>
                <c:pt idx="4743">
                  <c:v>#N/A</c:v>
                </c:pt>
                <c:pt idx="4744">
                  <c:v>#N/A</c:v>
                </c:pt>
                <c:pt idx="4745">
                  <c:v>#N/A</c:v>
                </c:pt>
                <c:pt idx="4746">
                  <c:v>#N/A</c:v>
                </c:pt>
                <c:pt idx="4747">
                  <c:v>#N/A</c:v>
                </c:pt>
                <c:pt idx="4748">
                  <c:v>#N/A</c:v>
                </c:pt>
                <c:pt idx="4749">
                  <c:v>#N/A</c:v>
                </c:pt>
                <c:pt idx="4750">
                  <c:v>#N/A</c:v>
                </c:pt>
                <c:pt idx="4751">
                  <c:v>#N/A</c:v>
                </c:pt>
                <c:pt idx="4752">
                  <c:v>#N/A</c:v>
                </c:pt>
                <c:pt idx="4753">
                  <c:v>#N/A</c:v>
                </c:pt>
                <c:pt idx="4754">
                  <c:v>#N/A</c:v>
                </c:pt>
                <c:pt idx="4755">
                  <c:v>#N/A</c:v>
                </c:pt>
                <c:pt idx="4756">
                  <c:v>#N/A</c:v>
                </c:pt>
                <c:pt idx="4757">
                  <c:v>#N/A</c:v>
                </c:pt>
                <c:pt idx="4758">
                  <c:v>#N/A</c:v>
                </c:pt>
                <c:pt idx="4759">
                  <c:v>#N/A</c:v>
                </c:pt>
                <c:pt idx="4760">
                  <c:v>#N/A</c:v>
                </c:pt>
                <c:pt idx="4761">
                  <c:v>#N/A</c:v>
                </c:pt>
                <c:pt idx="4762">
                  <c:v>#N/A</c:v>
                </c:pt>
                <c:pt idx="4763">
                  <c:v>#N/A</c:v>
                </c:pt>
                <c:pt idx="4764">
                  <c:v>#N/A</c:v>
                </c:pt>
                <c:pt idx="4765">
                  <c:v>#N/A</c:v>
                </c:pt>
                <c:pt idx="4766">
                  <c:v>#N/A</c:v>
                </c:pt>
                <c:pt idx="4767">
                  <c:v>#N/A</c:v>
                </c:pt>
                <c:pt idx="4768">
                  <c:v>#N/A</c:v>
                </c:pt>
                <c:pt idx="4769">
                  <c:v>#N/A</c:v>
                </c:pt>
                <c:pt idx="4770">
                  <c:v>#N/A</c:v>
                </c:pt>
                <c:pt idx="4771">
                  <c:v>#N/A</c:v>
                </c:pt>
                <c:pt idx="4772">
                  <c:v>#N/A</c:v>
                </c:pt>
                <c:pt idx="4773">
                  <c:v>#N/A</c:v>
                </c:pt>
                <c:pt idx="4774">
                  <c:v>#N/A</c:v>
                </c:pt>
                <c:pt idx="4775">
                  <c:v>#N/A</c:v>
                </c:pt>
                <c:pt idx="4776">
                  <c:v>#N/A</c:v>
                </c:pt>
                <c:pt idx="4777">
                  <c:v>#N/A</c:v>
                </c:pt>
                <c:pt idx="4778">
                  <c:v>#N/A</c:v>
                </c:pt>
                <c:pt idx="4779">
                  <c:v>#N/A</c:v>
                </c:pt>
                <c:pt idx="4780">
                  <c:v>#N/A</c:v>
                </c:pt>
                <c:pt idx="4781">
                  <c:v>#N/A</c:v>
                </c:pt>
                <c:pt idx="4782">
                  <c:v>#N/A</c:v>
                </c:pt>
                <c:pt idx="4783">
                  <c:v>#N/A</c:v>
                </c:pt>
                <c:pt idx="4784">
                  <c:v>#N/A</c:v>
                </c:pt>
                <c:pt idx="4785">
                  <c:v>#N/A</c:v>
                </c:pt>
                <c:pt idx="4786">
                  <c:v>#N/A</c:v>
                </c:pt>
                <c:pt idx="4787">
                  <c:v>#N/A</c:v>
                </c:pt>
                <c:pt idx="4788">
                  <c:v>#N/A</c:v>
                </c:pt>
                <c:pt idx="4789">
                  <c:v>#N/A</c:v>
                </c:pt>
                <c:pt idx="4790">
                  <c:v>#N/A</c:v>
                </c:pt>
                <c:pt idx="4791">
                  <c:v>#N/A</c:v>
                </c:pt>
                <c:pt idx="4792">
                  <c:v>#N/A</c:v>
                </c:pt>
                <c:pt idx="4793">
                  <c:v>#N/A</c:v>
                </c:pt>
                <c:pt idx="4794">
                  <c:v>#N/A</c:v>
                </c:pt>
                <c:pt idx="4795">
                  <c:v>#N/A</c:v>
                </c:pt>
                <c:pt idx="4796">
                  <c:v>#N/A</c:v>
                </c:pt>
                <c:pt idx="4797">
                  <c:v>#N/A</c:v>
                </c:pt>
                <c:pt idx="4798">
                  <c:v>#N/A</c:v>
                </c:pt>
                <c:pt idx="4799">
                  <c:v>#N/A</c:v>
                </c:pt>
                <c:pt idx="4800">
                  <c:v>#N/A</c:v>
                </c:pt>
                <c:pt idx="4801">
                  <c:v>#N/A</c:v>
                </c:pt>
                <c:pt idx="4802">
                  <c:v>#N/A</c:v>
                </c:pt>
                <c:pt idx="4803">
                  <c:v>#N/A</c:v>
                </c:pt>
                <c:pt idx="4804">
                  <c:v>#N/A</c:v>
                </c:pt>
                <c:pt idx="4805">
                  <c:v>#N/A</c:v>
                </c:pt>
                <c:pt idx="4806">
                  <c:v>#N/A</c:v>
                </c:pt>
                <c:pt idx="4807">
                  <c:v>#N/A</c:v>
                </c:pt>
                <c:pt idx="4808">
                  <c:v>#N/A</c:v>
                </c:pt>
                <c:pt idx="4809">
                  <c:v>#N/A</c:v>
                </c:pt>
                <c:pt idx="4810">
                  <c:v>#N/A</c:v>
                </c:pt>
                <c:pt idx="4811">
                  <c:v>#N/A</c:v>
                </c:pt>
                <c:pt idx="4812">
                  <c:v>#N/A</c:v>
                </c:pt>
                <c:pt idx="4813">
                  <c:v>#N/A</c:v>
                </c:pt>
                <c:pt idx="4814">
                  <c:v>#N/A</c:v>
                </c:pt>
                <c:pt idx="4815">
                  <c:v>#N/A</c:v>
                </c:pt>
                <c:pt idx="4816">
                  <c:v>#N/A</c:v>
                </c:pt>
                <c:pt idx="4817">
                  <c:v>#N/A</c:v>
                </c:pt>
                <c:pt idx="4818">
                  <c:v>#N/A</c:v>
                </c:pt>
                <c:pt idx="4819">
                  <c:v>#N/A</c:v>
                </c:pt>
                <c:pt idx="4820">
                  <c:v>#N/A</c:v>
                </c:pt>
                <c:pt idx="4821">
                  <c:v>#N/A</c:v>
                </c:pt>
                <c:pt idx="4822">
                  <c:v>#N/A</c:v>
                </c:pt>
                <c:pt idx="4823">
                  <c:v>#N/A</c:v>
                </c:pt>
                <c:pt idx="4824">
                  <c:v>#N/A</c:v>
                </c:pt>
                <c:pt idx="4825">
                  <c:v>#N/A</c:v>
                </c:pt>
                <c:pt idx="4826">
                  <c:v>#N/A</c:v>
                </c:pt>
                <c:pt idx="4827">
                  <c:v>#N/A</c:v>
                </c:pt>
                <c:pt idx="4828">
                  <c:v>#N/A</c:v>
                </c:pt>
                <c:pt idx="4829">
                  <c:v>#N/A</c:v>
                </c:pt>
                <c:pt idx="4830">
                  <c:v>#N/A</c:v>
                </c:pt>
                <c:pt idx="4831">
                  <c:v>#N/A</c:v>
                </c:pt>
                <c:pt idx="4832">
                  <c:v>#N/A</c:v>
                </c:pt>
                <c:pt idx="4833">
                  <c:v>#N/A</c:v>
                </c:pt>
                <c:pt idx="4834">
                  <c:v>#N/A</c:v>
                </c:pt>
                <c:pt idx="4835">
                  <c:v>#N/A</c:v>
                </c:pt>
                <c:pt idx="4836">
                  <c:v>#N/A</c:v>
                </c:pt>
                <c:pt idx="4837">
                  <c:v>#N/A</c:v>
                </c:pt>
                <c:pt idx="4838">
                  <c:v>#N/A</c:v>
                </c:pt>
                <c:pt idx="4839">
                  <c:v>#N/A</c:v>
                </c:pt>
                <c:pt idx="4840">
                  <c:v>#N/A</c:v>
                </c:pt>
                <c:pt idx="4841">
                  <c:v>#N/A</c:v>
                </c:pt>
                <c:pt idx="4842">
                  <c:v>#N/A</c:v>
                </c:pt>
                <c:pt idx="4843">
                  <c:v>#N/A</c:v>
                </c:pt>
                <c:pt idx="4844">
                  <c:v>#N/A</c:v>
                </c:pt>
                <c:pt idx="4845">
                  <c:v>#N/A</c:v>
                </c:pt>
                <c:pt idx="4846">
                  <c:v>#N/A</c:v>
                </c:pt>
                <c:pt idx="4847">
                  <c:v>#N/A</c:v>
                </c:pt>
                <c:pt idx="4848">
                  <c:v>#N/A</c:v>
                </c:pt>
                <c:pt idx="4849">
                  <c:v>#N/A</c:v>
                </c:pt>
                <c:pt idx="4850">
                  <c:v>#N/A</c:v>
                </c:pt>
                <c:pt idx="4851">
                  <c:v>#N/A</c:v>
                </c:pt>
                <c:pt idx="4852">
                  <c:v>#N/A</c:v>
                </c:pt>
                <c:pt idx="4853">
                  <c:v>#N/A</c:v>
                </c:pt>
                <c:pt idx="4854">
                  <c:v>#N/A</c:v>
                </c:pt>
                <c:pt idx="4855">
                  <c:v>#N/A</c:v>
                </c:pt>
                <c:pt idx="4856">
                  <c:v>#N/A</c:v>
                </c:pt>
                <c:pt idx="4857">
                  <c:v>#N/A</c:v>
                </c:pt>
                <c:pt idx="4858">
                  <c:v>#N/A</c:v>
                </c:pt>
                <c:pt idx="4859">
                  <c:v>#N/A</c:v>
                </c:pt>
                <c:pt idx="4860">
                  <c:v>#N/A</c:v>
                </c:pt>
                <c:pt idx="4861">
                  <c:v>#N/A</c:v>
                </c:pt>
                <c:pt idx="4862">
                  <c:v>#N/A</c:v>
                </c:pt>
                <c:pt idx="4863">
                  <c:v>#N/A</c:v>
                </c:pt>
                <c:pt idx="4864">
                  <c:v>#N/A</c:v>
                </c:pt>
                <c:pt idx="4865">
                  <c:v>#N/A</c:v>
                </c:pt>
                <c:pt idx="4866">
                  <c:v>#N/A</c:v>
                </c:pt>
                <c:pt idx="4867">
                  <c:v>#N/A</c:v>
                </c:pt>
                <c:pt idx="4868">
                  <c:v>#N/A</c:v>
                </c:pt>
                <c:pt idx="4869">
                  <c:v>#N/A</c:v>
                </c:pt>
                <c:pt idx="4870">
                  <c:v>#N/A</c:v>
                </c:pt>
                <c:pt idx="4871">
                  <c:v>#N/A</c:v>
                </c:pt>
                <c:pt idx="4872">
                  <c:v>#N/A</c:v>
                </c:pt>
                <c:pt idx="4873">
                  <c:v>#N/A</c:v>
                </c:pt>
                <c:pt idx="4874">
                  <c:v>#N/A</c:v>
                </c:pt>
                <c:pt idx="4875">
                  <c:v>#N/A</c:v>
                </c:pt>
                <c:pt idx="4876">
                  <c:v>#N/A</c:v>
                </c:pt>
                <c:pt idx="4877">
                  <c:v>#N/A</c:v>
                </c:pt>
                <c:pt idx="4878">
                  <c:v>#N/A</c:v>
                </c:pt>
                <c:pt idx="4879">
                  <c:v>#N/A</c:v>
                </c:pt>
                <c:pt idx="4880">
                  <c:v>#N/A</c:v>
                </c:pt>
                <c:pt idx="4881">
                  <c:v>#N/A</c:v>
                </c:pt>
                <c:pt idx="4882">
                  <c:v>#N/A</c:v>
                </c:pt>
                <c:pt idx="4883">
                  <c:v>#N/A</c:v>
                </c:pt>
                <c:pt idx="4884">
                  <c:v>#N/A</c:v>
                </c:pt>
                <c:pt idx="4885">
                  <c:v>#N/A</c:v>
                </c:pt>
                <c:pt idx="4886">
                  <c:v>#N/A</c:v>
                </c:pt>
                <c:pt idx="4887">
                  <c:v>#N/A</c:v>
                </c:pt>
                <c:pt idx="4888">
                  <c:v>#N/A</c:v>
                </c:pt>
                <c:pt idx="4889">
                  <c:v>#N/A</c:v>
                </c:pt>
                <c:pt idx="4890">
                  <c:v>#N/A</c:v>
                </c:pt>
                <c:pt idx="4891">
                  <c:v>#N/A</c:v>
                </c:pt>
                <c:pt idx="4892">
                  <c:v>#N/A</c:v>
                </c:pt>
                <c:pt idx="4893">
                  <c:v>#N/A</c:v>
                </c:pt>
                <c:pt idx="4894">
                  <c:v>#N/A</c:v>
                </c:pt>
                <c:pt idx="4895">
                  <c:v>#N/A</c:v>
                </c:pt>
                <c:pt idx="4896">
                  <c:v>#N/A</c:v>
                </c:pt>
                <c:pt idx="4897">
                  <c:v>#N/A</c:v>
                </c:pt>
                <c:pt idx="4898">
                  <c:v>#N/A</c:v>
                </c:pt>
                <c:pt idx="4899">
                  <c:v>#N/A</c:v>
                </c:pt>
                <c:pt idx="4900">
                  <c:v>#N/A</c:v>
                </c:pt>
                <c:pt idx="4901">
                  <c:v>#N/A</c:v>
                </c:pt>
                <c:pt idx="4902">
                  <c:v>#N/A</c:v>
                </c:pt>
                <c:pt idx="4903">
                  <c:v>#N/A</c:v>
                </c:pt>
                <c:pt idx="4904">
                  <c:v>#N/A</c:v>
                </c:pt>
                <c:pt idx="4905">
                  <c:v>#N/A</c:v>
                </c:pt>
                <c:pt idx="4906">
                  <c:v>#N/A</c:v>
                </c:pt>
                <c:pt idx="4907">
                  <c:v>#N/A</c:v>
                </c:pt>
                <c:pt idx="4908">
                  <c:v>#N/A</c:v>
                </c:pt>
                <c:pt idx="4909">
                  <c:v>#N/A</c:v>
                </c:pt>
                <c:pt idx="4910">
                  <c:v>#N/A</c:v>
                </c:pt>
                <c:pt idx="4911">
                  <c:v>#N/A</c:v>
                </c:pt>
                <c:pt idx="4912">
                  <c:v>#N/A</c:v>
                </c:pt>
                <c:pt idx="4913">
                  <c:v>#N/A</c:v>
                </c:pt>
                <c:pt idx="4914">
                  <c:v>#N/A</c:v>
                </c:pt>
                <c:pt idx="4915">
                  <c:v>#N/A</c:v>
                </c:pt>
                <c:pt idx="4916">
                  <c:v>#N/A</c:v>
                </c:pt>
                <c:pt idx="4917">
                  <c:v>#N/A</c:v>
                </c:pt>
                <c:pt idx="4918">
                  <c:v>#N/A</c:v>
                </c:pt>
                <c:pt idx="4919">
                  <c:v>#N/A</c:v>
                </c:pt>
                <c:pt idx="4920">
                  <c:v>#N/A</c:v>
                </c:pt>
                <c:pt idx="4921">
                  <c:v>#N/A</c:v>
                </c:pt>
                <c:pt idx="4922">
                  <c:v>#N/A</c:v>
                </c:pt>
                <c:pt idx="4923">
                  <c:v>#N/A</c:v>
                </c:pt>
                <c:pt idx="4924">
                  <c:v>#N/A</c:v>
                </c:pt>
                <c:pt idx="4925">
                  <c:v>#N/A</c:v>
                </c:pt>
                <c:pt idx="4926">
                  <c:v>#N/A</c:v>
                </c:pt>
                <c:pt idx="4927">
                  <c:v>#N/A</c:v>
                </c:pt>
                <c:pt idx="4928">
                  <c:v>#N/A</c:v>
                </c:pt>
                <c:pt idx="4929">
                  <c:v>#N/A</c:v>
                </c:pt>
                <c:pt idx="4930">
                  <c:v>#N/A</c:v>
                </c:pt>
                <c:pt idx="4931">
                  <c:v>#N/A</c:v>
                </c:pt>
                <c:pt idx="4932">
                  <c:v>#N/A</c:v>
                </c:pt>
                <c:pt idx="4933">
                  <c:v>#N/A</c:v>
                </c:pt>
                <c:pt idx="4934">
                  <c:v>#N/A</c:v>
                </c:pt>
                <c:pt idx="4935">
                  <c:v>#N/A</c:v>
                </c:pt>
                <c:pt idx="4936">
                  <c:v>#N/A</c:v>
                </c:pt>
                <c:pt idx="4937">
                  <c:v>#N/A</c:v>
                </c:pt>
                <c:pt idx="4938">
                  <c:v>#N/A</c:v>
                </c:pt>
                <c:pt idx="4939">
                  <c:v>#N/A</c:v>
                </c:pt>
                <c:pt idx="4940">
                  <c:v>#N/A</c:v>
                </c:pt>
                <c:pt idx="4941">
                  <c:v>#N/A</c:v>
                </c:pt>
                <c:pt idx="4942">
                  <c:v>#N/A</c:v>
                </c:pt>
                <c:pt idx="4943">
                  <c:v>#N/A</c:v>
                </c:pt>
                <c:pt idx="4944">
                  <c:v>#N/A</c:v>
                </c:pt>
                <c:pt idx="4945">
                  <c:v>#N/A</c:v>
                </c:pt>
                <c:pt idx="4946">
                  <c:v>#N/A</c:v>
                </c:pt>
                <c:pt idx="4947">
                  <c:v>#N/A</c:v>
                </c:pt>
                <c:pt idx="4948">
                  <c:v>#N/A</c:v>
                </c:pt>
                <c:pt idx="4949">
                  <c:v>#N/A</c:v>
                </c:pt>
                <c:pt idx="4950">
                  <c:v>#N/A</c:v>
                </c:pt>
                <c:pt idx="4951">
                  <c:v>#N/A</c:v>
                </c:pt>
                <c:pt idx="4952">
                  <c:v>#N/A</c:v>
                </c:pt>
                <c:pt idx="4953">
                  <c:v>#N/A</c:v>
                </c:pt>
                <c:pt idx="4954">
                  <c:v>#N/A</c:v>
                </c:pt>
                <c:pt idx="4955">
                  <c:v>#N/A</c:v>
                </c:pt>
                <c:pt idx="4956">
                  <c:v>#N/A</c:v>
                </c:pt>
                <c:pt idx="4957">
                  <c:v>#N/A</c:v>
                </c:pt>
                <c:pt idx="4958">
                  <c:v>#N/A</c:v>
                </c:pt>
                <c:pt idx="4959">
                  <c:v>#N/A</c:v>
                </c:pt>
                <c:pt idx="4960">
                  <c:v>#N/A</c:v>
                </c:pt>
                <c:pt idx="4961">
                  <c:v>#N/A</c:v>
                </c:pt>
                <c:pt idx="4962">
                  <c:v>#N/A</c:v>
                </c:pt>
                <c:pt idx="4963">
                  <c:v>#N/A</c:v>
                </c:pt>
                <c:pt idx="4964">
                  <c:v>#N/A</c:v>
                </c:pt>
                <c:pt idx="4965">
                  <c:v>#N/A</c:v>
                </c:pt>
                <c:pt idx="4966">
                  <c:v>#N/A</c:v>
                </c:pt>
                <c:pt idx="4967">
                  <c:v>#N/A</c:v>
                </c:pt>
                <c:pt idx="4968">
                  <c:v>#N/A</c:v>
                </c:pt>
                <c:pt idx="4969">
                  <c:v>#N/A</c:v>
                </c:pt>
                <c:pt idx="4970">
                  <c:v>#N/A</c:v>
                </c:pt>
                <c:pt idx="4971">
                  <c:v>#N/A</c:v>
                </c:pt>
                <c:pt idx="4972">
                  <c:v>#N/A</c:v>
                </c:pt>
                <c:pt idx="4973">
                  <c:v>#N/A</c:v>
                </c:pt>
                <c:pt idx="4974">
                  <c:v>#N/A</c:v>
                </c:pt>
                <c:pt idx="4975">
                  <c:v>#N/A</c:v>
                </c:pt>
                <c:pt idx="4976">
                  <c:v>#N/A</c:v>
                </c:pt>
                <c:pt idx="4977">
                  <c:v>#N/A</c:v>
                </c:pt>
                <c:pt idx="4978">
                  <c:v>#N/A</c:v>
                </c:pt>
                <c:pt idx="4979">
                  <c:v>#N/A</c:v>
                </c:pt>
                <c:pt idx="4980">
                  <c:v>#N/A</c:v>
                </c:pt>
                <c:pt idx="4981">
                  <c:v>#N/A</c:v>
                </c:pt>
                <c:pt idx="4982">
                  <c:v>#N/A</c:v>
                </c:pt>
                <c:pt idx="4983">
                  <c:v>#N/A</c:v>
                </c:pt>
                <c:pt idx="4984">
                  <c:v>#N/A</c:v>
                </c:pt>
                <c:pt idx="4985">
                  <c:v>#N/A</c:v>
                </c:pt>
                <c:pt idx="4986">
                  <c:v>#N/A</c:v>
                </c:pt>
                <c:pt idx="4987">
                  <c:v>#N/A</c:v>
                </c:pt>
                <c:pt idx="4988">
                  <c:v>#N/A</c:v>
                </c:pt>
                <c:pt idx="4989">
                  <c:v>#N/A</c:v>
                </c:pt>
                <c:pt idx="4990">
                  <c:v>#N/A</c:v>
                </c:pt>
                <c:pt idx="4991">
                  <c:v>#N/A</c:v>
                </c:pt>
                <c:pt idx="4992">
                  <c:v>#N/A</c:v>
                </c:pt>
                <c:pt idx="4993">
                  <c:v>#N/A</c:v>
                </c:pt>
                <c:pt idx="4994">
                  <c:v>#N/A</c:v>
                </c:pt>
                <c:pt idx="4995">
                  <c:v>#N/A</c:v>
                </c:pt>
                <c:pt idx="4996">
                  <c:v>#N/A</c:v>
                </c:pt>
                <c:pt idx="4997">
                  <c:v>#N/A</c:v>
                </c:pt>
                <c:pt idx="4998">
                  <c:v>#N/A</c:v>
                </c:pt>
                <c:pt idx="4999">
                  <c:v>#N/A</c:v>
                </c:pt>
                <c:pt idx="5000">
                  <c:v>#N/A</c:v>
                </c:pt>
                <c:pt idx="5001">
                  <c:v>#N/A</c:v>
                </c:pt>
                <c:pt idx="5002">
                  <c:v>#N/A</c:v>
                </c:pt>
                <c:pt idx="5003">
                  <c:v>#N/A</c:v>
                </c:pt>
                <c:pt idx="5004">
                  <c:v>#N/A</c:v>
                </c:pt>
                <c:pt idx="5005">
                  <c:v>#N/A</c:v>
                </c:pt>
                <c:pt idx="5006">
                  <c:v>#N/A</c:v>
                </c:pt>
                <c:pt idx="5007">
                  <c:v>#N/A</c:v>
                </c:pt>
                <c:pt idx="5008">
                  <c:v>#N/A</c:v>
                </c:pt>
                <c:pt idx="5009">
                  <c:v>#N/A</c:v>
                </c:pt>
                <c:pt idx="5010">
                  <c:v>#N/A</c:v>
                </c:pt>
                <c:pt idx="5011">
                  <c:v>#N/A</c:v>
                </c:pt>
                <c:pt idx="5012">
                  <c:v>#N/A</c:v>
                </c:pt>
                <c:pt idx="5013">
                  <c:v>#N/A</c:v>
                </c:pt>
                <c:pt idx="5014">
                  <c:v>#N/A</c:v>
                </c:pt>
                <c:pt idx="5015">
                  <c:v>#N/A</c:v>
                </c:pt>
                <c:pt idx="5016">
                  <c:v>#N/A</c:v>
                </c:pt>
                <c:pt idx="5017">
                  <c:v>#N/A</c:v>
                </c:pt>
                <c:pt idx="5018">
                  <c:v>#N/A</c:v>
                </c:pt>
                <c:pt idx="5019">
                  <c:v>#N/A</c:v>
                </c:pt>
                <c:pt idx="5020">
                  <c:v>#N/A</c:v>
                </c:pt>
                <c:pt idx="5021">
                  <c:v>#N/A</c:v>
                </c:pt>
                <c:pt idx="5022">
                  <c:v>#N/A</c:v>
                </c:pt>
                <c:pt idx="5023">
                  <c:v>#N/A</c:v>
                </c:pt>
                <c:pt idx="5024">
                  <c:v>#N/A</c:v>
                </c:pt>
                <c:pt idx="5025">
                  <c:v>#N/A</c:v>
                </c:pt>
                <c:pt idx="5026">
                  <c:v>#N/A</c:v>
                </c:pt>
                <c:pt idx="5027">
                  <c:v>#N/A</c:v>
                </c:pt>
                <c:pt idx="5028">
                  <c:v>#N/A</c:v>
                </c:pt>
                <c:pt idx="5029">
                  <c:v>#N/A</c:v>
                </c:pt>
                <c:pt idx="5030">
                  <c:v>#N/A</c:v>
                </c:pt>
                <c:pt idx="5031">
                  <c:v>#N/A</c:v>
                </c:pt>
                <c:pt idx="5032">
                  <c:v>#N/A</c:v>
                </c:pt>
                <c:pt idx="5033">
                  <c:v>#N/A</c:v>
                </c:pt>
                <c:pt idx="5034">
                  <c:v>#N/A</c:v>
                </c:pt>
                <c:pt idx="5035">
                  <c:v>#N/A</c:v>
                </c:pt>
                <c:pt idx="5036">
                  <c:v>#N/A</c:v>
                </c:pt>
                <c:pt idx="5037">
                  <c:v>#N/A</c:v>
                </c:pt>
                <c:pt idx="5038">
                  <c:v>#N/A</c:v>
                </c:pt>
                <c:pt idx="5039">
                  <c:v>#N/A</c:v>
                </c:pt>
                <c:pt idx="5040">
                  <c:v>#N/A</c:v>
                </c:pt>
                <c:pt idx="5041">
                  <c:v>#N/A</c:v>
                </c:pt>
                <c:pt idx="5042">
                  <c:v>#N/A</c:v>
                </c:pt>
                <c:pt idx="5043">
                  <c:v>#N/A</c:v>
                </c:pt>
                <c:pt idx="5044">
                  <c:v>#N/A</c:v>
                </c:pt>
                <c:pt idx="5045">
                  <c:v>#N/A</c:v>
                </c:pt>
                <c:pt idx="5046">
                  <c:v>#N/A</c:v>
                </c:pt>
                <c:pt idx="5047">
                  <c:v>#N/A</c:v>
                </c:pt>
                <c:pt idx="5048">
                  <c:v>#N/A</c:v>
                </c:pt>
                <c:pt idx="5049">
                  <c:v>#N/A</c:v>
                </c:pt>
                <c:pt idx="5050">
                  <c:v>#N/A</c:v>
                </c:pt>
                <c:pt idx="5051">
                  <c:v>#N/A</c:v>
                </c:pt>
                <c:pt idx="5052">
                  <c:v>#N/A</c:v>
                </c:pt>
                <c:pt idx="5053">
                  <c:v>#N/A</c:v>
                </c:pt>
                <c:pt idx="5054">
                  <c:v>#N/A</c:v>
                </c:pt>
                <c:pt idx="5055">
                  <c:v>#N/A</c:v>
                </c:pt>
                <c:pt idx="5056">
                  <c:v>#N/A</c:v>
                </c:pt>
                <c:pt idx="5057">
                  <c:v>#N/A</c:v>
                </c:pt>
                <c:pt idx="5058">
                  <c:v>#N/A</c:v>
                </c:pt>
                <c:pt idx="5059">
                  <c:v>#N/A</c:v>
                </c:pt>
                <c:pt idx="5060">
                  <c:v>#N/A</c:v>
                </c:pt>
                <c:pt idx="5061">
                  <c:v>#N/A</c:v>
                </c:pt>
                <c:pt idx="5062">
                  <c:v>#N/A</c:v>
                </c:pt>
                <c:pt idx="5063">
                  <c:v>#N/A</c:v>
                </c:pt>
                <c:pt idx="5064">
                  <c:v>#N/A</c:v>
                </c:pt>
                <c:pt idx="5065">
                  <c:v>#N/A</c:v>
                </c:pt>
                <c:pt idx="5066">
                  <c:v>#N/A</c:v>
                </c:pt>
                <c:pt idx="5067">
                  <c:v>#N/A</c:v>
                </c:pt>
                <c:pt idx="5068">
                  <c:v>#N/A</c:v>
                </c:pt>
                <c:pt idx="5069">
                  <c:v>#N/A</c:v>
                </c:pt>
                <c:pt idx="5070">
                  <c:v>#N/A</c:v>
                </c:pt>
                <c:pt idx="5071">
                  <c:v>#N/A</c:v>
                </c:pt>
                <c:pt idx="5072">
                  <c:v>#N/A</c:v>
                </c:pt>
                <c:pt idx="5073">
                  <c:v>#N/A</c:v>
                </c:pt>
                <c:pt idx="5074">
                  <c:v>#N/A</c:v>
                </c:pt>
                <c:pt idx="5075">
                  <c:v>#N/A</c:v>
                </c:pt>
                <c:pt idx="5076">
                  <c:v>#N/A</c:v>
                </c:pt>
                <c:pt idx="5077">
                  <c:v>#N/A</c:v>
                </c:pt>
                <c:pt idx="5078">
                  <c:v>#N/A</c:v>
                </c:pt>
                <c:pt idx="5079">
                  <c:v>#N/A</c:v>
                </c:pt>
                <c:pt idx="5080">
                  <c:v>#N/A</c:v>
                </c:pt>
                <c:pt idx="5081">
                  <c:v>#N/A</c:v>
                </c:pt>
                <c:pt idx="5082">
                  <c:v>#N/A</c:v>
                </c:pt>
                <c:pt idx="5083">
                  <c:v>#N/A</c:v>
                </c:pt>
                <c:pt idx="5084">
                  <c:v>#N/A</c:v>
                </c:pt>
                <c:pt idx="5085">
                  <c:v>#N/A</c:v>
                </c:pt>
                <c:pt idx="5086">
                  <c:v>#N/A</c:v>
                </c:pt>
                <c:pt idx="5087">
                  <c:v>#N/A</c:v>
                </c:pt>
                <c:pt idx="5088">
                  <c:v>#N/A</c:v>
                </c:pt>
                <c:pt idx="5089">
                  <c:v>#N/A</c:v>
                </c:pt>
                <c:pt idx="5090">
                  <c:v>#N/A</c:v>
                </c:pt>
                <c:pt idx="5091">
                  <c:v>#N/A</c:v>
                </c:pt>
                <c:pt idx="5092">
                  <c:v>#N/A</c:v>
                </c:pt>
                <c:pt idx="5093">
                  <c:v>#N/A</c:v>
                </c:pt>
                <c:pt idx="5094">
                  <c:v>#N/A</c:v>
                </c:pt>
                <c:pt idx="5095">
                  <c:v>#N/A</c:v>
                </c:pt>
                <c:pt idx="5096">
                  <c:v>#N/A</c:v>
                </c:pt>
                <c:pt idx="5097">
                  <c:v>#N/A</c:v>
                </c:pt>
                <c:pt idx="5098">
                  <c:v>#N/A</c:v>
                </c:pt>
                <c:pt idx="5099">
                  <c:v>#N/A</c:v>
                </c:pt>
                <c:pt idx="5100">
                  <c:v>#N/A</c:v>
                </c:pt>
                <c:pt idx="5101">
                  <c:v>#N/A</c:v>
                </c:pt>
                <c:pt idx="5102">
                  <c:v>#N/A</c:v>
                </c:pt>
                <c:pt idx="5103">
                  <c:v>#N/A</c:v>
                </c:pt>
                <c:pt idx="5104">
                  <c:v>#N/A</c:v>
                </c:pt>
                <c:pt idx="5105">
                  <c:v>#N/A</c:v>
                </c:pt>
                <c:pt idx="5106">
                  <c:v>#N/A</c:v>
                </c:pt>
                <c:pt idx="5107">
                  <c:v>#N/A</c:v>
                </c:pt>
                <c:pt idx="5108">
                  <c:v>#N/A</c:v>
                </c:pt>
                <c:pt idx="5109">
                  <c:v>#N/A</c:v>
                </c:pt>
                <c:pt idx="5110">
                  <c:v>#N/A</c:v>
                </c:pt>
                <c:pt idx="5111">
                  <c:v>#N/A</c:v>
                </c:pt>
                <c:pt idx="5112">
                  <c:v>#N/A</c:v>
                </c:pt>
                <c:pt idx="5113">
                  <c:v>#N/A</c:v>
                </c:pt>
                <c:pt idx="5114">
                  <c:v>#N/A</c:v>
                </c:pt>
                <c:pt idx="5115">
                  <c:v>#N/A</c:v>
                </c:pt>
                <c:pt idx="5116">
                  <c:v>#N/A</c:v>
                </c:pt>
                <c:pt idx="5117">
                  <c:v>#N/A</c:v>
                </c:pt>
                <c:pt idx="5118">
                  <c:v>#N/A</c:v>
                </c:pt>
                <c:pt idx="5119">
                  <c:v>#N/A</c:v>
                </c:pt>
                <c:pt idx="5120">
                  <c:v>#N/A</c:v>
                </c:pt>
                <c:pt idx="5121">
                  <c:v>#N/A</c:v>
                </c:pt>
                <c:pt idx="5122">
                  <c:v>#N/A</c:v>
                </c:pt>
                <c:pt idx="5123">
                  <c:v>#N/A</c:v>
                </c:pt>
                <c:pt idx="5124">
                  <c:v>#N/A</c:v>
                </c:pt>
                <c:pt idx="5125">
                  <c:v>#N/A</c:v>
                </c:pt>
                <c:pt idx="5126">
                  <c:v>#N/A</c:v>
                </c:pt>
                <c:pt idx="5127">
                  <c:v>#N/A</c:v>
                </c:pt>
                <c:pt idx="5128">
                  <c:v>#N/A</c:v>
                </c:pt>
                <c:pt idx="5129">
                  <c:v>#N/A</c:v>
                </c:pt>
                <c:pt idx="5130">
                  <c:v>#N/A</c:v>
                </c:pt>
                <c:pt idx="5131">
                  <c:v>#N/A</c:v>
                </c:pt>
                <c:pt idx="5132">
                  <c:v>#N/A</c:v>
                </c:pt>
                <c:pt idx="5133">
                  <c:v>#N/A</c:v>
                </c:pt>
                <c:pt idx="5134">
                  <c:v>#N/A</c:v>
                </c:pt>
                <c:pt idx="5135">
                  <c:v>#N/A</c:v>
                </c:pt>
                <c:pt idx="5136">
                  <c:v>#N/A</c:v>
                </c:pt>
                <c:pt idx="5137">
                  <c:v>#N/A</c:v>
                </c:pt>
                <c:pt idx="5138">
                  <c:v>#N/A</c:v>
                </c:pt>
                <c:pt idx="5139">
                  <c:v>#N/A</c:v>
                </c:pt>
                <c:pt idx="5140">
                  <c:v>#N/A</c:v>
                </c:pt>
                <c:pt idx="5141">
                  <c:v>#N/A</c:v>
                </c:pt>
                <c:pt idx="5142">
                  <c:v>#N/A</c:v>
                </c:pt>
                <c:pt idx="5143">
                  <c:v>#N/A</c:v>
                </c:pt>
                <c:pt idx="5144">
                  <c:v>#N/A</c:v>
                </c:pt>
                <c:pt idx="5145">
                  <c:v>#N/A</c:v>
                </c:pt>
                <c:pt idx="5146">
                  <c:v>#N/A</c:v>
                </c:pt>
                <c:pt idx="5147">
                  <c:v>#N/A</c:v>
                </c:pt>
                <c:pt idx="5148">
                  <c:v>#N/A</c:v>
                </c:pt>
                <c:pt idx="5149">
                  <c:v>#N/A</c:v>
                </c:pt>
                <c:pt idx="5150">
                  <c:v>#N/A</c:v>
                </c:pt>
                <c:pt idx="5151">
                  <c:v>#N/A</c:v>
                </c:pt>
                <c:pt idx="5152">
                  <c:v>#N/A</c:v>
                </c:pt>
                <c:pt idx="5153">
                  <c:v>#N/A</c:v>
                </c:pt>
                <c:pt idx="5154">
                  <c:v>#N/A</c:v>
                </c:pt>
                <c:pt idx="5155">
                  <c:v>#N/A</c:v>
                </c:pt>
                <c:pt idx="5156">
                  <c:v>#N/A</c:v>
                </c:pt>
                <c:pt idx="5157">
                  <c:v>#N/A</c:v>
                </c:pt>
                <c:pt idx="5158">
                  <c:v>#N/A</c:v>
                </c:pt>
                <c:pt idx="5159">
                  <c:v>#N/A</c:v>
                </c:pt>
                <c:pt idx="5160">
                  <c:v>#N/A</c:v>
                </c:pt>
                <c:pt idx="5161">
                  <c:v>#N/A</c:v>
                </c:pt>
                <c:pt idx="5162">
                  <c:v>#N/A</c:v>
                </c:pt>
                <c:pt idx="5163">
                  <c:v>#N/A</c:v>
                </c:pt>
                <c:pt idx="5164">
                  <c:v>#N/A</c:v>
                </c:pt>
                <c:pt idx="5165">
                  <c:v>#N/A</c:v>
                </c:pt>
                <c:pt idx="5166">
                  <c:v>#N/A</c:v>
                </c:pt>
                <c:pt idx="5167">
                  <c:v>#N/A</c:v>
                </c:pt>
                <c:pt idx="5168">
                  <c:v>#N/A</c:v>
                </c:pt>
                <c:pt idx="5169">
                  <c:v>#N/A</c:v>
                </c:pt>
                <c:pt idx="5170">
                  <c:v>#N/A</c:v>
                </c:pt>
                <c:pt idx="5171">
                  <c:v>#N/A</c:v>
                </c:pt>
                <c:pt idx="5172">
                  <c:v>#N/A</c:v>
                </c:pt>
                <c:pt idx="5173">
                  <c:v>#N/A</c:v>
                </c:pt>
                <c:pt idx="5174">
                  <c:v>#N/A</c:v>
                </c:pt>
                <c:pt idx="5175">
                  <c:v>#N/A</c:v>
                </c:pt>
                <c:pt idx="5176">
                  <c:v>#N/A</c:v>
                </c:pt>
                <c:pt idx="5177">
                  <c:v>#N/A</c:v>
                </c:pt>
                <c:pt idx="5178">
                  <c:v>#N/A</c:v>
                </c:pt>
                <c:pt idx="5179">
                  <c:v>#N/A</c:v>
                </c:pt>
                <c:pt idx="5180">
                  <c:v>#N/A</c:v>
                </c:pt>
                <c:pt idx="5181">
                  <c:v>#N/A</c:v>
                </c:pt>
                <c:pt idx="5182">
                  <c:v>#N/A</c:v>
                </c:pt>
                <c:pt idx="5183">
                  <c:v>#N/A</c:v>
                </c:pt>
                <c:pt idx="5184">
                  <c:v>#N/A</c:v>
                </c:pt>
                <c:pt idx="5185">
                  <c:v>#N/A</c:v>
                </c:pt>
                <c:pt idx="5186">
                  <c:v>#N/A</c:v>
                </c:pt>
                <c:pt idx="5187">
                  <c:v>#N/A</c:v>
                </c:pt>
                <c:pt idx="5188">
                  <c:v>#N/A</c:v>
                </c:pt>
                <c:pt idx="5189">
                  <c:v>#N/A</c:v>
                </c:pt>
                <c:pt idx="5190">
                  <c:v>#N/A</c:v>
                </c:pt>
                <c:pt idx="5191">
                  <c:v>#N/A</c:v>
                </c:pt>
                <c:pt idx="5192">
                  <c:v>#N/A</c:v>
                </c:pt>
                <c:pt idx="5193">
                  <c:v>#N/A</c:v>
                </c:pt>
                <c:pt idx="5194">
                  <c:v>#N/A</c:v>
                </c:pt>
                <c:pt idx="5195">
                  <c:v>#N/A</c:v>
                </c:pt>
                <c:pt idx="5196">
                  <c:v>#N/A</c:v>
                </c:pt>
                <c:pt idx="5197">
                  <c:v>#N/A</c:v>
                </c:pt>
                <c:pt idx="5198">
                  <c:v>#N/A</c:v>
                </c:pt>
                <c:pt idx="5199">
                  <c:v>#N/A</c:v>
                </c:pt>
                <c:pt idx="5200">
                  <c:v>#N/A</c:v>
                </c:pt>
                <c:pt idx="5201">
                  <c:v>#N/A</c:v>
                </c:pt>
                <c:pt idx="5202">
                  <c:v>#N/A</c:v>
                </c:pt>
                <c:pt idx="5203">
                  <c:v>#N/A</c:v>
                </c:pt>
                <c:pt idx="5204">
                  <c:v>#N/A</c:v>
                </c:pt>
                <c:pt idx="5205">
                  <c:v>#N/A</c:v>
                </c:pt>
                <c:pt idx="5206">
                  <c:v>#N/A</c:v>
                </c:pt>
                <c:pt idx="5207">
                  <c:v>#N/A</c:v>
                </c:pt>
                <c:pt idx="5208">
                  <c:v>#N/A</c:v>
                </c:pt>
                <c:pt idx="5209">
                  <c:v>#N/A</c:v>
                </c:pt>
                <c:pt idx="5210">
                  <c:v>#N/A</c:v>
                </c:pt>
                <c:pt idx="5211">
                  <c:v>#N/A</c:v>
                </c:pt>
                <c:pt idx="5212">
                  <c:v>#N/A</c:v>
                </c:pt>
                <c:pt idx="5213">
                  <c:v>#N/A</c:v>
                </c:pt>
                <c:pt idx="5214">
                  <c:v>#N/A</c:v>
                </c:pt>
                <c:pt idx="5215">
                  <c:v>#N/A</c:v>
                </c:pt>
                <c:pt idx="5216">
                  <c:v>#N/A</c:v>
                </c:pt>
                <c:pt idx="5217">
                  <c:v>#N/A</c:v>
                </c:pt>
                <c:pt idx="5218">
                  <c:v>#N/A</c:v>
                </c:pt>
                <c:pt idx="5219">
                  <c:v>#N/A</c:v>
                </c:pt>
                <c:pt idx="5220">
                  <c:v>#N/A</c:v>
                </c:pt>
                <c:pt idx="5221">
                  <c:v>#N/A</c:v>
                </c:pt>
                <c:pt idx="5222">
                  <c:v>#N/A</c:v>
                </c:pt>
                <c:pt idx="5223">
                  <c:v>#N/A</c:v>
                </c:pt>
                <c:pt idx="5224">
                  <c:v>#N/A</c:v>
                </c:pt>
                <c:pt idx="5225">
                  <c:v>#N/A</c:v>
                </c:pt>
                <c:pt idx="5226">
                  <c:v>#N/A</c:v>
                </c:pt>
                <c:pt idx="5227">
                  <c:v>#N/A</c:v>
                </c:pt>
                <c:pt idx="5228">
                  <c:v>#N/A</c:v>
                </c:pt>
                <c:pt idx="5229">
                  <c:v>#N/A</c:v>
                </c:pt>
                <c:pt idx="5230">
                  <c:v>#N/A</c:v>
                </c:pt>
                <c:pt idx="5231">
                  <c:v>#N/A</c:v>
                </c:pt>
                <c:pt idx="5232">
                  <c:v>#N/A</c:v>
                </c:pt>
                <c:pt idx="5233">
                  <c:v>#N/A</c:v>
                </c:pt>
                <c:pt idx="5234">
                  <c:v>#N/A</c:v>
                </c:pt>
                <c:pt idx="5235">
                  <c:v>#N/A</c:v>
                </c:pt>
                <c:pt idx="5236">
                  <c:v>#N/A</c:v>
                </c:pt>
                <c:pt idx="5237">
                  <c:v>#N/A</c:v>
                </c:pt>
                <c:pt idx="5238">
                  <c:v>#N/A</c:v>
                </c:pt>
                <c:pt idx="5239">
                  <c:v>#N/A</c:v>
                </c:pt>
                <c:pt idx="5240">
                  <c:v>#N/A</c:v>
                </c:pt>
                <c:pt idx="5241">
                  <c:v>#N/A</c:v>
                </c:pt>
                <c:pt idx="5242">
                  <c:v>#N/A</c:v>
                </c:pt>
                <c:pt idx="5243">
                  <c:v>#N/A</c:v>
                </c:pt>
                <c:pt idx="5244">
                  <c:v>#N/A</c:v>
                </c:pt>
                <c:pt idx="5245">
                  <c:v>#N/A</c:v>
                </c:pt>
                <c:pt idx="5246">
                  <c:v>#N/A</c:v>
                </c:pt>
                <c:pt idx="5247">
                  <c:v>#N/A</c:v>
                </c:pt>
                <c:pt idx="5248">
                  <c:v>#N/A</c:v>
                </c:pt>
                <c:pt idx="5249">
                  <c:v>#N/A</c:v>
                </c:pt>
                <c:pt idx="5250">
                  <c:v>#N/A</c:v>
                </c:pt>
                <c:pt idx="5251">
                  <c:v>#N/A</c:v>
                </c:pt>
                <c:pt idx="5252">
                  <c:v>#N/A</c:v>
                </c:pt>
                <c:pt idx="5253">
                  <c:v>#N/A</c:v>
                </c:pt>
                <c:pt idx="5254">
                  <c:v>#N/A</c:v>
                </c:pt>
                <c:pt idx="5255">
                  <c:v>#N/A</c:v>
                </c:pt>
                <c:pt idx="5256">
                  <c:v>#N/A</c:v>
                </c:pt>
                <c:pt idx="5257">
                  <c:v>#N/A</c:v>
                </c:pt>
                <c:pt idx="5258">
                  <c:v>#N/A</c:v>
                </c:pt>
                <c:pt idx="5259">
                  <c:v>#N/A</c:v>
                </c:pt>
                <c:pt idx="5260">
                  <c:v>#N/A</c:v>
                </c:pt>
                <c:pt idx="5261">
                  <c:v>#N/A</c:v>
                </c:pt>
                <c:pt idx="5262">
                  <c:v>#N/A</c:v>
                </c:pt>
                <c:pt idx="5263">
                  <c:v>#N/A</c:v>
                </c:pt>
                <c:pt idx="5264">
                  <c:v>#N/A</c:v>
                </c:pt>
                <c:pt idx="5265">
                  <c:v>#N/A</c:v>
                </c:pt>
                <c:pt idx="5266">
                  <c:v>#N/A</c:v>
                </c:pt>
                <c:pt idx="5267">
                  <c:v>#N/A</c:v>
                </c:pt>
                <c:pt idx="5268">
                  <c:v>#N/A</c:v>
                </c:pt>
                <c:pt idx="5269">
                  <c:v>#N/A</c:v>
                </c:pt>
                <c:pt idx="5270">
                  <c:v>#N/A</c:v>
                </c:pt>
                <c:pt idx="5271">
                  <c:v>#N/A</c:v>
                </c:pt>
                <c:pt idx="5272">
                  <c:v>#N/A</c:v>
                </c:pt>
                <c:pt idx="5273">
                  <c:v>#N/A</c:v>
                </c:pt>
                <c:pt idx="5274">
                  <c:v>#N/A</c:v>
                </c:pt>
                <c:pt idx="5275">
                  <c:v>#N/A</c:v>
                </c:pt>
                <c:pt idx="5276">
                  <c:v>#N/A</c:v>
                </c:pt>
                <c:pt idx="5277">
                  <c:v>#N/A</c:v>
                </c:pt>
                <c:pt idx="5278">
                  <c:v>#N/A</c:v>
                </c:pt>
                <c:pt idx="5279">
                  <c:v>#N/A</c:v>
                </c:pt>
                <c:pt idx="5280">
                  <c:v>#N/A</c:v>
                </c:pt>
                <c:pt idx="5281">
                  <c:v>#N/A</c:v>
                </c:pt>
                <c:pt idx="5282">
                  <c:v>#N/A</c:v>
                </c:pt>
                <c:pt idx="5283">
                  <c:v>#N/A</c:v>
                </c:pt>
                <c:pt idx="5284">
                  <c:v>#N/A</c:v>
                </c:pt>
                <c:pt idx="5285">
                  <c:v>#N/A</c:v>
                </c:pt>
                <c:pt idx="5286">
                  <c:v>#N/A</c:v>
                </c:pt>
                <c:pt idx="5287">
                  <c:v>#N/A</c:v>
                </c:pt>
                <c:pt idx="5288">
                  <c:v>#N/A</c:v>
                </c:pt>
                <c:pt idx="5289">
                  <c:v>92.45</c:v>
                </c:pt>
                <c:pt idx="5290">
                  <c:v>#N/A</c:v>
                </c:pt>
                <c:pt idx="5291">
                  <c:v>#N/A</c:v>
                </c:pt>
                <c:pt idx="5292">
                  <c:v>#N/A</c:v>
                </c:pt>
                <c:pt idx="5293">
                  <c:v>#N/A</c:v>
                </c:pt>
                <c:pt idx="5294">
                  <c:v>#N/A</c:v>
                </c:pt>
                <c:pt idx="5295">
                  <c:v>#N/A</c:v>
                </c:pt>
                <c:pt idx="5296">
                  <c:v>#N/A</c:v>
                </c:pt>
                <c:pt idx="5297">
                  <c:v>#N/A</c:v>
                </c:pt>
                <c:pt idx="5298">
                  <c:v>#N/A</c:v>
                </c:pt>
                <c:pt idx="5299">
                  <c:v>#N/A</c:v>
                </c:pt>
                <c:pt idx="5300">
                  <c:v>#N/A</c:v>
                </c:pt>
                <c:pt idx="5301">
                  <c:v>#N/A</c:v>
                </c:pt>
                <c:pt idx="5302">
                  <c:v>#N/A</c:v>
                </c:pt>
                <c:pt idx="5303">
                  <c:v>#N/A</c:v>
                </c:pt>
                <c:pt idx="5304">
                  <c:v>#N/A</c:v>
                </c:pt>
                <c:pt idx="5305">
                  <c:v>#N/A</c:v>
                </c:pt>
                <c:pt idx="5306">
                  <c:v>#N/A</c:v>
                </c:pt>
                <c:pt idx="5307">
                  <c:v>#N/A</c:v>
                </c:pt>
                <c:pt idx="5308">
                  <c:v>#N/A</c:v>
                </c:pt>
                <c:pt idx="5309">
                  <c:v>#N/A</c:v>
                </c:pt>
                <c:pt idx="5310">
                  <c:v>#N/A</c:v>
                </c:pt>
                <c:pt idx="5311">
                  <c:v>#N/A</c:v>
                </c:pt>
                <c:pt idx="5312">
                  <c:v>#N/A</c:v>
                </c:pt>
                <c:pt idx="5313">
                  <c:v>#N/A</c:v>
                </c:pt>
                <c:pt idx="5314">
                  <c:v>#N/A</c:v>
                </c:pt>
                <c:pt idx="5315">
                  <c:v>#N/A</c:v>
                </c:pt>
                <c:pt idx="5316">
                  <c:v>#N/A</c:v>
                </c:pt>
                <c:pt idx="5317">
                  <c:v>#N/A</c:v>
                </c:pt>
                <c:pt idx="5318">
                  <c:v>#N/A</c:v>
                </c:pt>
                <c:pt idx="5319">
                  <c:v>#N/A</c:v>
                </c:pt>
                <c:pt idx="5320">
                  <c:v>#N/A</c:v>
                </c:pt>
                <c:pt idx="5321">
                  <c:v>#N/A</c:v>
                </c:pt>
                <c:pt idx="5322">
                  <c:v>#N/A</c:v>
                </c:pt>
                <c:pt idx="5323">
                  <c:v>#N/A</c:v>
                </c:pt>
                <c:pt idx="5324">
                  <c:v>#N/A</c:v>
                </c:pt>
                <c:pt idx="5325">
                  <c:v>#N/A</c:v>
                </c:pt>
                <c:pt idx="5326">
                  <c:v>#N/A</c:v>
                </c:pt>
                <c:pt idx="5327">
                  <c:v>#N/A</c:v>
                </c:pt>
                <c:pt idx="5328">
                  <c:v>#N/A</c:v>
                </c:pt>
                <c:pt idx="5329">
                  <c:v>#N/A</c:v>
                </c:pt>
                <c:pt idx="5330">
                  <c:v>#N/A</c:v>
                </c:pt>
                <c:pt idx="5331">
                  <c:v>#N/A</c:v>
                </c:pt>
                <c:pt idx="5332">
                  <c:v>#N/A</c:v>
                </c:pt>
                <c:pt idx="5333">
                  <c:v>#N/A</c:v>
                </c:pt>
                <c:pt idx="5334">
                  <c:v>#N/A</c:v>
                </c:pt>
                <c:pt idx="5335">
                  <c:v>#N/A</c:v>
                </c:pt>
                <c:pt idx="5336">
                  <c:v>#N/A</c:v>
                </c:pt>
                <c:pt idx="5337">
                  <c:v>#N/A</c:v>
                </c:pt>
                <c:pt idx="5338">
                  <c:v>#N/A</c:v>
                </c:pt>
                <c:pt idx="5339">
                  <c:v>#N/A</c:v>
                </c:pt>
                <c:pt idx="5340">
                  <c:v>#N/A</c:v>
                </c:pt>
                <c:pt idx="5341">
                  <c:v>#N/A</c:v>
                </c:pt>
                <c:pt idx="5342">
                  <c:v>#N/A</c:v>
                </c:pt>
                <c:pt idx="5343">
                  <c:v>103.4</c:v>
                </c:pt>
                <c:pt idx="5344">
                  <c:v>104.15</c:v>
                </c:pt>
                <c:pt idx="5345">
                  <c:v>#N/A</c:v>
                </c:pt>
                <c:pt idx="5346">
                  <c:v>#N/A</c:v>
                </c:pt>
                <c:pt idx="5347">
                  <c:v>#N/A</c:v>
                </c:pt>
                <c:pt idx="5348">
                  <c:v>#N/A</c:v>
                </c:pt>
                <c:pt idx="5349">
                  <c:v>#N/A</c:v>
                </c:pt>
                <c:pt idx="5350">
                  <c:v>#N/A</c:v>
                </c:pt>
                <c:pt idx="5351">
                  <c:v>#N/A</c:v>
                </c:pt>
                <c:pt idx="5352">
                  <c:v>#N/A</c:v>
                </c:pt>
                <c:pt idx="5353">
                  <c:v>#N/A</c:v>
                </c:pt>
                <c:pt idx="5354">
                  <c:v>#N/A</c:v>
                </c:pt>
                <c:pt idx="5355">
                  <c:v>#N/A</c:v>
                </c:pt>
                <c:pt idx="5356">
                  <c:v>#N/A</c:v>
                </c:pt>
                <c:pt idx="5357">
                  <c:v>#N/A</c:v>
                </c:pt>
                <c:pt idx="5358">
                  <c:v>#N/A</c:v>
                </c:pt>
                <c:pt idx="5359">
                  <c:v>#N/A</c:v>
                </c:pt>
                <c:pt idx="5360">
                  <c:v>#N/A</c:v>
                </c:pt>
                <c:pt idx="5361">
                  <c:v>#N/A</c:v>
                </c:pt>
                <c:pt idx="5362">
                  <c:v>#N/A</c:v>
                </c:pt>
                <c:pt idx="5363">
                  <c:v>#N/A</c:v>
                </c:pt>
                <c:pt idx="5364">
                  <c:v>#N/A</c:v>
                </c:pt>
                <c:pt idx="5365">
                  <c:v>#N/A</c:v>
                </c:pt>
                <c:pt idx="5366">
                  <c:v>#N/A</c:v>
                </c:pt>
                <c:pt idx="5367">
                  <c:v>#N/A</c:v>
                </c:pt>
                <c:pt idx="5368">
                  <c:v>#N/A</c:v>
                </c:pt>
                <c:pt idx="5369">
                  <c:v>#N/A</c:v>
                </c:pt>
                <c:pt idx="5370">
                  <c:v>#N/A</c:v>
                </c:pt>
                <c:pt idx="5371">
                  <c:v>#N/A</c:v>
                </c:pt>
                <c:pt idx="5372">
                  <c:v>#N/A</c:v>
                </c:pt>
                <c:pt idx="5373">
                  <c:v>#N/A</c:v>
                </c:pt>
                <c:pt idx="5374">
                  <c:v>#N/A</c:v>
                </c:pt>
                <c:pt idx="5375">
                  <c:v>#N/A</c:v>
                </c:pt>
                <c:pt idx="5376">
                  <c:v>#N/A</c:v>
                </c:pt>
                <c:pt idx="5377">
                  <c:v>#N/A</c:v>
                </c:pt>
                <c:pt idx="5378">
                  <c:v>#N/A</c:v>
                </c:pt>
                <c:pt idx="5379">
                  <c:v>#N/A</c:v>
                </c:pt>
                <c:pt idx="5380">
                  <c:v>#N/A</c:v>
                </c:pt>
                <c:pt idx="5381">
                  <c:v>#N/A</c:v>
                </c:pt>
                <c:pt idx="5382">
                  <c:v>#N/A</c:v>
                </c:pt>
                <c:pt idx="5383">
                  <c:v>#N/A</c:v>
                </c:pt>
                <c:pt idx="5384">
                  <c:v>#N/A</c:v>
                </c:pt>
                <c:pt idx="5385">
                  <c:v>#N/A</c:v>
                </c:pt>
                <c:pt idx="5386">
                  <c:v>#N/A</c:v>
                </c:pt>
                <c:pt idx="5387">
                  <c:v>#N/A</c:v>
                </c:pt>
                <c:pt idx="5388">
                  <c:v>#N/A</c:v>
                </c:pt>
                <c:pt idx="5389">
                  <c:v>#N/A</c:v>
                </c:pt>
                <c:pt idx="5390">
                  <c:v>#N/A</c:v>
                </c:pt>
                <c:pt idx="5391">
                  <c:v>#N/A</c:v>
                </c:pt>
                <c:pt idx="5392">
                  <c:v>#N/A</c:v>
                </c:pt>
                <c:pt idx="5393">
                  <c:v>#N/A</c:v>
                </c:pt>
                <c:pt idx="5394">
                  <c:v>#N/A</c:v>
                </c:pt>
                <c:pt idx="5395">
                  <c:v>#N/A</c:v>
                </c:pt>
                <c:pt idx="5396">
                  <c:v>#N/A</c:v>
                </c:pt>
                <c:pt idx="5397">
                  <c:v>#N/A</c:v>
                </c:pt>
                <c:pt idx="5398">
                  <c:v>#N/A</c:v>
                </c:pt>
                <c:pt idx="5399">
                  <c:v>#N/A</c:v>
                </c:pt>
                <c:pt idx="5400">
                  <c:v>#N/A</c:v>
                </c:pt>
                <c:pt idx="5401">
                  <c:v>#N/A</c:v>
                </c:pt>
                <c:pt idx="5402">
                  <c:v>#N/A</c:v>
                </c:pt>
                <c:pt idx="5403">
                  <c:v>#N/A</c:v>
                </c:pt>
                <c:pt idx="5404">
                  <c:v>#N/A</c:v>
                </c:pt>
                <c:pt idx="5405">
                  <c:v>#N/A</c:v>
                </c:pt>
                <c:pt idx="5406">
                  <c:v>#N/A</c:v>
                </c:pt>
                <c:pt idx="5407">
                  <c:v>#N/A</c:v>
                </c:pt>
                <c:pt idx="5408">
                  <c:v>#N/A</c:v>
                </c:pt>
                <c:pt idx="5409">
                  <c:v>#N/A</c:v>
                </c:pt>
                <c:pt idx="5410">
                  <c:v>#N/A</c:v>
                </c:pt>
                <c:pt idx="5411">
                  <c:v>#N/A</c:v>
                </c:pt>
                <c:pt idx="5412">
                  <c:v>#N/A</c:v>
                </c:pt>
                <c:pt idx="5413">
                  <c:v>#N/A</c:v>
                </c:pt>
                <c:pt idx="5414">
                  <c:v>#N/A</c:v>
                </c:pt>
                <c:pt idx="5415">
                  <c:v>#N/A</c:v>
                </c:pt>
                <c:pt idx="5416">
                  <c:v>#N/A</c:v>
                </c:pt>
                <c:pt idx="5417">
                  <c:v>#N/A</c:v>
                </c:pt>
                <c:pt idx="5418">
                  <c:v>#N/A</c:v>
                </c:pt>
                <c:pt idx="5419">
                  <c:v>#N/A</c:v>
                </c:pt>
                <c:pt idx="5420">
                  <c:v>#N/A</c:v>
                </c:pt>
                <c:pt idx="5421">
                  <c:v>#N/A</c:v>
                </c:pt>
                <c:pt idx="5422">
                  <c:v>#N/A</c:v>
                </c:pt>
                <c:pt idx="5423">
                  <c:v>#N/A</c:v>
                </c:pt>
                <c:pt idx="5424">
                  <c:v>#N/A</c:v>
                </c:pt>
                <c:pt idx="5425">
                  <c:v>#N/A</c:v>
                </c:pt>
                <c:pt idx="5426">
                  <c:v>#N/A</c:v>
                </c:pt>
                <c:pt idx="5427">
                  <c:v>#N/A</c:v>
                </c:pt>
                <c:pt idx="5428">
                  <c:v>#N/A</c:v>
                </c:pt>
                <c:pt idx="5429">
                  <c:v>#N/A</c:v>
                </c:pt>
                <c:pt idx="5430">
                  <c:v>#N/A</c:v>
                </c:pt>
                <c:pt idx="5431">
                  <c:v>#N/A</c:v>
                </c:pt>
                <c:pt idx="5432">
                  <c:v>#N/A</c:v>
                </c:pt>
                <c:pt idx="5433">
                  <c:v>#N/A</c:v>
                </c:pt>
                <c:pt idx="5434">
                  <c:v>#N/A</c:v>
                </c:pt>
                <c:pt idx="5435">
                  <c:v>#N/A</c:v>
                </c:pt>
                <c:pt idx="5436">
                  <c:v>#N/A</c:v>
                </c:pt>
                <c:pt idx="5437">
                  <c:v>#N/A</c:v>
                </c:pt>
                <c:pt idx="5438">
                  <c:v>#N/A</c:v>
                </c:pt>
                <c:pt idx="5439">
                  <c:v>#N/A</c:v>
                </c:pt>
                <c:pt idx="5440">
                  <c:v>#N/A</c:v>
                </c:pt>
                <c:pt idx="5441">
                  <c:v>#N/A</c:v>
                </c:pt>
                <c:pt idx="5442">
                  <c:v>#N/A</c:v>
                </c:pt>
                <c:pt idx="5443">
                  <c:v>#N/A</c:v>
                </c:pt>
                <c:pt idx="5444">
                  <c:v>#N/A</c:v>
                </c:pt>
                <c:pt idx="5445">
                  <c:v>#N/A</c:v>
                </c:pt>
                <c:pt idx="5446">
                  <c:v>#N/A</c:v>
                </c:pt>
                <c:pt idx="5447">
                  <c:v>#N/A</c:v>
                </c:pt>
                <c:pt idx="5448">
                  <c:v>#N/A</c:v>
                </c:pt>
                <c:pt idx="5449">
                  <c:v>#N/A</c:v>
                </c:pt>
                <c:pt idx="5450">
                  <c:v>#N/A</c:v>
                </c:pt>
                <c:pt idx="5451">
                  <c:v>#N/A</c:v>
                </c:pt>
                <c:pt idx="5452">
                  <c:v>#N/A</c:v>
                </c:pt>
                <c:pt idx="5453">
                  <c:v>#N/A</c:v>
                </c:pt>
                <c:pt idx="5454">
                  <c:v>#N/A</c:v>
                </c:pt>
                <c:pt idx="5455">
                  <c:v>#N/A</c:v>
                </c:pt>
                <c:pt idx="5456">
                  <c:v>#N/A</c:v>
                </c:pt>
                <c:pt idx="5457">
                  <c:v>#N/A</c:v>
                </c:pt>
                <c:pt idx="5458">
                  <c:v>#N/A</c:v>
                </c:pt>
                <c:pt idx="5459">
                  <c:v>#N/A</c:v>
                </c:pt>
                <c:pt idx="5460">
                  <c:v>#N/A</c:v>
                </c:pt>
                <c:pt idx="5461">
                  <c:v>#N/A</c:v>
                </c:pt>
                <c:pt idx="5462">
                  <c:v>#N/A</c:v>
                </c:pt>
                <c:pt idx="5463">
                  <c:v>#N/A</c:v>
                </c:pt>
                <c:pt idx="5464">
                  <c:v>#N/A</c:v>
                </c:pt>
                <c:pt idx="5465">
                  <c:v>#N/A</c:v>
                </c:pt>
                <c:pt idx="5466">
                  <c:v>#N/A</c:v>
                </c:pt>
                <c:pt idx="5467">
                  <c:v>#N/A</c:v>
                </c:pt>
                <c:pt idx="5468">
                  <c:v>#N/A</c:v>
                </c:pt>
                <c:pt idx="5469">
                  <c:v>#N/A</c:v>
                </c:pt>
                <c:pt idx="5470">
                  <c:v>#N/A</c:v>
                </c:pt>
                <c:pt idx="5471">
                  <c:v>#N/A</c:v>
                </c:pt>
                <c:pt idx="5472">
                  <c:v>#N/A</c:v>
                </c:pt>
                <c:pt idx="5473">
                  <c:v>#N/A</c:v>
                </c:pt>
                <c:pt idx="5474">
                  <c:v>#N/A</c:v>
                </c:pt>
                <c:pt idx="5475">
                  <c:v>#N/A</c:v>
                </c:pt>
                <c:pt idx="5476">
                  <c:v>#N/A</c:v>
                </c:pt>
                <c:pt idx="5477">
                  <c:v>#N/A</c:v>
                </c:pt>
                <c:pt idx="5478">
                  <c:v>#N/A</c:v>
                </c:pt>
                <c:pt idx="5479">
                  <c:v>#N/A</c:v>
                </c:pt>
                <c:pt idx="5480">
                  <c:v>#N/A</c:v>
                </c:pt>
                <c:pt idx="5481">
                  <c:v>#N/A</c:v>
                </c:pt>
                <c:pt idx="5482">
                  <c:v>#N/A</c:v>
                </c:pt>
                <c:pt idx="5483">
                  <c:v>#N/A</c:v>
                </c:pt>
                <c:pt idx="5484">
                  <c:v>#N/A</c:v>
                </c:pt>
                <c:pt idx="5485">
                  <c:v>#N/A</c:v>
                </c:pt>
                <c:pt idx="5486">
                  <c:v>#N/A</c:v>
                </c:pt>
                <c:pt idx="5487">
                  <c:v>#N/A</c:v>
                </c:pt>
                <c:pt idx="5488">
                  <c:v>#N/A</c:v>
                </c:pt>
                <c:pt idx="5489">
                  <c:v>#N/A</c:v>
                </c:pt>
                <c:pt idx="5490">
                  <c:v>#N/A</c:v>
                </c:pt>
                <c:pt idx="5491">
                  <c:v>#N/A</c:v>
                </c:pt>
                <c:pt idx="5492">
                  <c:v>#N/A</c:v>
                </c:pt>
                <c:pt idx="5493">
                  <c:v>#N/A</c:v>
                </c:pt>
                <c:pt idx="5494">
                  <c:v>#N/A</c:v>
                </c:pt>
                <c:pt idx="5495">
                  <c:v>#N/A</c:v>
                </c:pt>
                <c:pt idx="5496">
                  <c:v>#N/A</c:v>
                </c:pt>
                <c:pt idx="5497">
                  <c:v>#N/A</c:v>
                </c:pt>
                <c:pt idx="5498">
                  <c:v>#N/A</c:v>
                </c:pt>
                <c:pt idx="5499">
                  <c:v>#N/A</c:v>
                </c:pt>
                <c:pt idx="5500">
                  <c:v>#N/A</c:v>
                </c:pt>
                <c:pt idx="5501">
                  <c:v>#N/A</c:v>
                </c:pt>
                <c:pt idx="5502">
                  <c:v>#N/A</c:v>
                </c:pt>
                <c:pt idx="5503">
                  <c:v>#N/A</c:v>
                </c:pt>
                <c:pt idx="5504">
                  <c:v>#N/A</c:v>
                </c:pt>
                <c:pt idx="5505">
                  <c:v>#N/A</c:v>
                </c:pt>
                <c:pt idx="5506">
                  <c:v>#N/A</c:v>
                </c:pt>
                <c:pt idx="5507">
                  <c:v>#N/A</c:v>
                </c:pt>
                <c:pt idx="5508">
                  <c:v>#N/A</c:v>
                </c:pt>
                <c:pt idx="5509">
                  <c:v>#N/A</c:v>
                </c:pt>
                <c:pt idx="5510">
                  <c:v>#N/A</c:v>
                </c:pt>
                <c:pt idx="5511">
                  <c:v>#N/A</c:v>
                </c:pt>
                <c:pt idx="5512">
                  <c:v>#N/A</c:v>
                </c:pt>
                <c:pt idx="5513">
                  <c:v>#N/A</c:v>
                </c:pt>
                <c:pt idx="5514">
                  <c:v>#N/A</c:v>
                </c:pt>
                <c:pt idx="5515">
                  <c:v>#N/A</c:v>
                </c:pt>
                <c:pt idx="5516">
                  <c:v>#N/A</c:v>
                </c:pt>
                <c:pt idx="5517">
                  <c:v>#N/A</c:v>
                </c:pt>
                <c:pt idx="5518">
                  <c:v>#N/A</c:v>
                </c:pt>
                <c:pt idx="5519">
                  <c:v>#N/A</c:v>
                </c:pt>
                <c:pt idx="5520">
                  <c:v>#N/A</c:v>
                </c:pt>
                <c:pt idx="5521">
                  <c:v>#N/A</c:v>
                </c:pt>
                <c:pt idx="5522">
                  <c:v>#N/A</c:v>
                </c:pt>
                <c:pt idx="5523">
                  <c:v>#N/A</c:v>
                </c:pt>
                <c:pt idx="5524">
                  <c:v>#N/A</c:v>
                </c:pt>
                <c:pt idx="5525">
                  <c:v>#N/A</c:v>
                </c:pt>
                <c:pt idx="5526">
                  <c:v>#N/A</c:v>
                </c:pt>
                <c:pt idx="5527">
                  <c:v>#N/A</c:v>
                </c:pt>
                <c:pt idx="5528">
                  <c:v>#N/A</c:v>
                </c:pt>
                <c:pt idx="5529">
                  <c:v>#N/A</c:v>
                </c:pt>
                <c:pt idx="5530">
                  <c:v>#N/A</c:v>
                </c:pt>
                <c:pt idx="5531">
                  <c:v>#N/A</c:v>
                </c:pt>
                <c:pt idx="5532">
                  <c:v>#N/A</c:v>
                </c:pt>
                <c:pt idx="5533">
                  <c:v>#N/A</c:v>
                </c:pt>
                <c:pt idx="5534">
                  <c:v>#N/A</c:v>
                </c:pt>
                <c:pt idx="5535">
                  <c:v>#N/A</c:v>
                </c:pt>
                <c:pt idx="5536">
                  <c:v>#N/A</c:v>
                </c:pt>
                <c:pt idx="5537">
                  <c:v>#N/A</c:v>
                </c:pt>
                <c:pt idx="5538">
                  <c:v>#N/A</c:v>
                </c:pt>
                <c:pt idx="5539">
                  <c:v>#N/A</c:v>
                </c:pt>
                <c:pt idx="5540">
                  <c:v>#N/A</c:v>
                </c:pt>
                <c:pt idx="5541">
                  <c:v>#N/A</c:v>
                </c:pt>
                <c:pt idx="5542">
                  <c:v>#N/A</c:v>
                </c:pt>
                <c:pt idx="5543">
                  <c:v>#N/A</c:v>
                </c:pt>
                <c:pt idx="5544">
                  <c:v>#N/A</c:v>
                </c:pt>
                <c:pt idx="5545">
                  <c:v>#N/A</c:v>
                </c:pt>
                <c:pt idx="5546">
                  <c:v>#N/A</c:v>
                </c:pt>
                <c:pt idx="5547">
                  <c:v>#N/A</c:v>
                </c:pt>
                <c:pt idx="5548">
                  <c:v>#N/A</c:v>
                </c:pt>
                <c:pt idx="5549">
                  <c:v>#N/A</c:v>
                </c:pt>
                <c:pt idx="5550">
                  <c:v>#N/A</c:v>
                </c:pt>
                <c:pt idx="5551">
                  <c:v>#N/A</c:v>
                </c:pt>
                <c:pt idx="5552">
                  <c:v>#N/A</c:v>
                </c:pt>
                <c:pt idx="5553">
                  <c:v>#N/A</c:v>
                </c:pt>
                <c:pt idx="5554">
                  <c:v>#N/A</c:v>
                </c:pt>
                <c:pt idx="5555">
                  <c:v>#N/A</c:v>
                </c:pt>
                <c:pt idx="5556">
                  <c:v>#N/A</c:v>
                </c:pt>
                <c:pt idx="5557">
                  <c:v>#N/A</c:v>
                </c:pt>
                <c:pt idx="5558">
                  <c:v>#N/A</c:v>
                </c:pt>
                <c:pt idx="5559">
                  <c:v>#N/A</c:v>
                </c:pt>
                <c:pt idx="5560">
                  <c:v>#N/A</c:v>
                </c:pt>
                <c:pt idx="5561">
                  <c:v>#N/A</c:v>
                </c:pt>
                <c:pt idx="5562">
                  <c:v>54.2</c:v>
                </c:pt>
                <c:pt idx="5563">
                  <c:v>#N/A</c:v>
                </c:pt>
                <c:pt idx="5564">
                  <c:v>#N/A</c:v>
                </c:pt>
                <c:pt idx="5565">
                  <c:v>#N/A</c:v>
                </c:pt>
                <c:pt idx="5566">
                  <c:v>#N/A</c:v>
                </c:pt>
                <c:pt idx="5567">
                  <c:v>#N/A</c:v>
                </c:pt>
                <c:pt idx="5568">
                  <c:v>#N/A</c:v>
                </c:pt>
                <c:pt idx="5569">
                  <c:v>#N/A</c:v>
                </c:pt>
                <c:pt idx="5570">
                  <c:v>#N/A</c:v>
                </c:pt>
                <c:pt idx="5571">
                  <c:v>#N/A</c:v>
                </c:pt>
                <c:pt idx="5572">
                  <c:v>#N/A</c:v>
                </c:pt>
                <c:pt idx="5573">
                  <c:v>#N/A</c:v>
                </c:pt>
                <c:pt idx="5574">
                  <c:v>#N/A</c:v>
                </c:pt>
                <c:pt idx="5575">
                  <c:v>#N/A</c:v>
                </c:pt>
                <c:pt idx="5576">
                  <c:v>#N/A</c:v>
                </c:pt>
                <c:pt idx="5577">
                  <c:v>#N/A</c:v>
                </c:pt>
                <c:pt idx="5578">
                  <c:v>#N/A</c:v>
                </c:pt>
                <c:pt idx="5579">
                  <c:v>#N/A</c:v>
                </c:pt>
                <c:pt idx="5580">
                  <c:v>44.85</c:v>
                </c:pt>
                <c:pt idx="5581">
                  <c:v>#N/A</c:v>
                </c:pt>
                <c:pt idx="5582">
                  <c:v>#N/A</c:v>
                </c:pt>
                <c:pt idx="5583">
                  <c:v>#N/A</c:v>
                </c:pt>
                <c:pt idx="5584">
                  <c:v>#N/A</c:v>
                </c:pt>
                <c:pt idx="5585">
                  <c:v>#N/A</c:v>
                </c:pt>
                <c:pt idx="5586">
                  <c:v>#N/A</c:v>
                </c:pt>
                <c:pt idx="5587">
                  <c:v>#N/A</c:v>
                </c:pt>
                <c:pt idx="5588">
                  <c:v>#N/A</c:v>
                </c:pt>
                <c:pt idx="5589">
                  <c:v>#N/A</c:v>
                </c:pt>
                <c:pt idx="5590">
                  <c:v>#N/A</c:v>
                </c:pt>
                <c:pt idx="5591">
                  <c:v>33.549999999999997</c:v>
                </c:pt>
                <c:pt idx="5592">
                  <c:v>24.1</c:v>
                </c:pt>
                <c:pt idx="5593">
                  <c:v>#N/A</c:v>
                </c:pt>
                <c:pt idx="5594">
                  <c:v>#N/A</c:v>
                </c:pt>
                <c:pt idx="5595">
                  <c:v>#N/A</c:v>
                </c:pt>
                <c:pt idx="5596">
                  <c:v>#N/A</c:v>
                </c:pt>
                <c:pt idx="5597">
                  <c:v>#N/A</c:v>
                </c:pt>
                <c:pt idx="5598">
                  <c:v>#N/A</c:v>
                </c:pt>
                <c:pt idx="5599">
                  <c:v>#N/A</c:v>
                </c:pt>
                <c:pt idx="5600">
                  <c:v>#N/A</c:v>
                </c:pt>
                <c:pt idx="5601">
                  <c:v>#N/A</c:v>
                </c:pt>
                <c:pt idx="5602">
                  <c:v>#N/A</c:v>
                </c:pt>
                <c:pt idx="5603">
                  <c:v>#N/A</c:v>
                </c:pt>
                <c:pt idx="5604">
                  <c:v>#N/A</c:v>
                </c:pt>
                <c:pt idx="5605">
                  <c:v>#N/A</c:v>
                </c:pt>
                <c:pt idx="5606">
                  <c:v>#N/A</c:v>
                </c:pt>
                <c:pt idx="5607">
                  <c:v>#N/A</c:v>
                </c:pt>
                <c:pt idx="5608">
                  <c:v>#N/A</c:v>
                </c:pt>
                <c:pt idx="5609">
                  <c:v>51.8</c:v>
                </c:pt>
                <c:pt idx="5610">
                  <c:v>#N/A</c:v>
                </c:pt>
                <c:pt idx="5611">
                  <c:v>#N/A</c:v>
                </c:pt>
                <c:pt idx="5612">
                  <c:v>#N/A</c:v>
                </c:pt>
                <c:pt idx="5613">
                  <c:v>#N/A</c:v>
                </c:pt>
                <c:pt idx="5614">
                  <c:v>45.25</c:v>
                </c:pt>
                <c:pt idx="5615">
                  <c:v>#N/A</c:v>
                </c:pt>
                <c:pt idx="5616">
                  <c:v>#N/A</c:v>
                </c:pt>
                <c:pt idx="5617">
                  <c:v>#N/A</c:v>
                </c:pt>
                <c:pt idx="5618">
                  <c:v>#N/A</c:v>
                </c:pt>
                <c:pt idx="5619">
                  <c:v>#N/A</c:v>
                </c:pt>
                <c:pt idx="5620">
                  <c:v>#N/A</c:v>
                </c:pt>
                <c:pt idx="5621">
                  <c:v>#N/A</c:v>
                </c:pt>
                <c:pt idx="5622">
                  <c:v>#N/A</c:v>
                </c:pt>
                <c:pt idx="5623">
                  <c:v>#N/A</c:v>
                </c:pt>
                <c:pt idx="5624">
                  <c:v>#N/A</c:v>
                </c:pt>
                <c:pt idx="5625">
                  <c:v>#N/A</c:v>
                </c:pt>
                <c:pt idx="5626">
                  <c:v>#N/A</c:v>
                </c:pt>
                <c:pt idx="5627">
                  <c:v>#N/A</c:v>
                </c:pt>
                <c:pt idx="5628">
                  <c:v>#N/A</c:v>
                </c:pt>
                <c:pt idx="5629">
                  <c:v>#N/A</c:v>
                </c:pt>
                <c:pt idx="5630">
                  <c:v>#N/A</c:v>
                </c:pt>
                <c:pt idx="5631">
                  <c:v>43.75</c:v>
                </c:pt>
                <c:pt idx="5632">
                  <c:v>#N/A</c:v>
                </c:pt>
                <c:pt idx="5633">
                  <c:v>#N/A</c:v>
                </c:pt>
                <c:pt idx="5634">
                  <c:v>#N/A</c:v>
                </c:pt>
                <c:pt idx="5635">
                  <c:v>#N/A</c:v>
                </c:pt>
                <c:pt idx="5636">
                  <c:v>#N/A</c:v>
                </c:pt>
                <c:pt idx="5637">
                  <c:v>#N/A</c:v>
                </c:pt>
                <c:pt idx="5638">
                  <c:v>#N/A</c:v>
                </c:pt>
                <c:pt idx="5639">
                  <c:v>#N/A</c:v>
                </c:pt>
                <c:pt idx="5640">
                  <c:v>#N/A</c:v>
                </c:pt>
                <c:pt idx="5641">
                  <c:v>#N/A</c:v>
                </c:pt>
                <c:pt idx="5642">
                  <c:v>#N/A</c:v>
                </c:pt>
                <c:pt idx="5643">
                  <c:v>42.35</c:v>
                </c:pt>
                <c:pt idx="5644">
                  <c:v>#N/A</c:v>
                </c:pt>
                <c:pt idx="5645">
                  <c:v>#N/A</c:v>
                </c:pt>
                <c:pt idx="5646">
                  <c:v>#N/A</c:v>
                </c:pt>
                <c:pt idx="5647">
                  <c:v>#N/A</c:v>
                </c:pt>
                <c:pt idx="5648">
                  <c:v>#N/A</c:v>
                </c:pt>
                <c:pt idx="5649">
                  <c:v>#N/A</c:v>
                </c:pt>
                <c:pt idx="5650">
                  <c:v>#N/A</c:v>
                </c:pt>
                <c:pt idx="5651">
                  <c:v>#N/A</c:v>
                </c:pt>
                <c:pt idx="5652">
                  <c:v>#N/A</c:v>
                </c:pt>
                <c:pt idx="5653">
                  <c:v>#N/A</c:v>
                </c:pt>
                <c:pt idx="5654">
                  <c:v>#N/A</c:v>
                </c:pt>
                <c:pt idx="5655">
                  <c:v>#N/A</c:v>
                </c:pt>
                <c:pt idx="5656">
                  <c:v>#N/A</c:v>
                </c:pt>
                <c:pt idx="5657">
                  <c:v>#N/A</c:v>
                </c:pt>
                <c:pt idx="5658">
                  <c:v>#N/A</c:v>
                </c:pt>
                <c:pt idx="5659">
                  <c:v>#N/A</c:v>
                </c:pt>
                <c:pt idx="5660">
                  <c:v>#N/A</c:v>
                </c:pt>
                <c:pt idx="5661">
                  <c:v>#N/A</c:v>
                </c:pt>
                <c:pt idx="5662">
                  <c:v>#N/A</c:v>
                </c:pt>
                <c:pt idx="5663">
                  <c:v>#N/A</c:v>
                </c:pt>
                <c:pt idx="5664">
                  <c:v>#N/A</c:v>
                </c:pt>
                <c:pt idx="5665">
                  <c:v>55.95</c:v>
                </c:pt>
                <c:pt idx="5666">
                  <c:v>#N/A</c:v>
                </c:pt>
                <c:pt idx="5667">
                  <c:v>#N/A</c:v>
                </c:pt>
                <c:pt idx="5668">
                  <c:v>#N/A</c:v>
                </c:pt>
                <c:pt idx="5669">
                  <c:v>#N/A</c:v>
                </c:pt>
                <c:pt idx="5670">
                  <c:v>#N/A</c:v>
                </c:pt>
                <c:pt idx="5671">
                  <c:v>#N/A</c:v>
                </c:pt>
                <c:pt idx="5672">
                  <c:v>#N/A</c:v>
                </c:pt>
                <c:pt idx="5673">
                  <c:v>#N/A</c:v>
                </c:pt>
                <c:pt idx="5674">
                  <c:v>#N/A</c:v>
                </c:pt>
                <c:pt idx="5675">
                  <c:v>#N/A</c:v>
                </c:pt>
                <c:pt idx="5676">
                  <c:v>53.95</c:v>
                </c:pt>
                <c:pt idx="5677">
                  <c:v>#N/A</c:v>
                </c:pt>
                <c:pt idx="5678">
                  <c:v>#N/A</c:v>
                </c:pt>
                <c:pt idx="5679">
                  <c:v>#N/A</c:v>
                </c:pt>
                <c:pt idx="5680">
                  <c:v>#N/A</c:v>
                </c:pt>
                <c:pt idx="5681">
                  <c:v>60.45</c:v>
                </c:pt>
                <c:pt idx="5682">
                  <c:v>34.700000000000003</c:v>
                </c:pt>
                <c:pt idx="5683">
                  <c:v>#N/A</c:v>
                </c:pt>
                <c:pt idx="5684">
                  <c:v>#N/A</c:v>
                </c:pt>
                <c:pt idx="5685">
                  <c:v>#N/A</c:v>
                </c:pt>
                <c:pt idx="5686">
                  <c:v>#N/A</c:v>
                </c:pt>
                <c:pt idx="5687">
                  <c:v>#N/A</c:v>
                </c:pt>
                <c:pt idx="5688">
                  <c:v>#N/A</c:v>
                </c:pt>
                <c:pt idx="5689">
                  <c:v>59.9</c:v>
                </c:pt>
                <c:pt idx="5690">
                  <c:v>41.6</c:v>
                </c:pt>
                <c:pt idx="5691">
                  <c:v>#N/A</c:v>
                </c:pt>
                <c:pt idx="5692">
                  <c:v>#N/A</c:v>
                </c:pt>
                <c:pt idx="5693">
                  <c:v>#N/A</c:v>
                </c:pt>
                <c:pt idx="5694">
                  <c:v>#N/A</c:v>
                </c:pt>
                <c:pt idx="5695">
                  <c:v>#N/A</c:v>
                </c:pt>
                <c:pt idx="5696">
                  <c:v>#N/A</c:v>
                </c:pt>
                <c:pt idx="5697">
                  <c:v>#N/A</c:v>
                </c:pt>
                <c:pt idx="5698">
                  <c:v>#N/A</c:v>
                </c:pt>
                <c:pt idx="5699">
                  <c:v>#N/A</c:v>
                </c:pt>
                <c:pt idx="5700">
                  <c:v>#N/A</c:v>
                </c:pt>
                <c:pt idx="5701">
                  <c:v>#N/A</c:v>
                </c:pt>
                <c:pt idx="5702">
                  <c:v>#N/A</c:v>
                </c:pt>
                <c:pt idx="5703">
                  <c:v>#N/A</c:v>
                </c:pt>
                <c:pt idx="5704">
                  <c:v>#N/A</c:v>
                </c:pt>
                <c:pt idx="5705">
                  <c:v>#N/A</c:v>
                </c:pt>
                <c:pt idx="5706">
                  <c:v>#N/A</c:v>
                </c:pt>
                <c:pt idx="5707">
                  <c:v>#N/A</c:v>
                </c:pt>
                <c:pt idx="5708">
                  <c:v>#N/A</c:v>
                </c:pt>
                <c:pt idx="5709">
                  <c:v>#N/A</c:v>
                </c:pt>
                <c:pt idx="5710">
                  <c:v>#N/A</c:v>
                </c:pt>
                <c:pt idx="5711">
                  <c:v>59.3</c:v>
                </c:pt>
                <c:pt idx="5712">
                  <c:v>#N/A</c:v>
                </c:pt>
                <c:pt idx="5713">
                  <c:v>#N/A</c:v>
                </c:pt>
                <c:pt idx="5714">
                  <c:v>#N/A</c:v>
                </c:pt>
                <c:pt idx="5715">
                  <c:v>#N/A</c:v>
                </c:pt>
                <c:pt idx="5716">
                  <c:v>#N/A</c:v>
                </c:pt>
                <c:pt idx="5717">
                  <c:v>#N/A</c:v>
                </c:pt>
                <c:pt idx="5718">
                  <c:v>#N/A</c:v>
                </c:pt>
                <c:pt idx="5719">
                  <c:v>#N/A</c:v>
                </c:pt>
                <c:pt idx="5720">
                  <c:v>#N/A</c:v>
                </c:pt>
                <c:pt idx="5721">
                  <c:v>#N/A</c:v>
                </c:pt>
                <c:pt idx="5722">
                  <c:v>#N/A</c:v>
                </c:pt>
                <c:pt idx="5723">
                  <c:v>#N/A</c:v>
                </c:pt>
                <c:pt idx="5724">
                  <c:v>#N/A</c:v>
                </c:pt>
                <c:pt idx="5725">
                  <c:v>#N/A</c:v>
                </c:pt>
                <c:pt idx="5726">
                  <c:v>#N/A</c:v>
                </c:pt>
                <c:pt idx="5727">
                  <c:v>#N/A</c:v>
                </c:pt>
                <c:pt idx="5728">
                  <c:v>#N/A</c:v>
                </c:pt>
                <c:pt idx="5729">
                  <c:v>#N/A</c:v>
                </c:pt>
                <c:pt idx="5730">
                  <c:v>#N/A</c:v>
                </c:pt>
                <c:pt idx="5731">
                  <c:v>#N/A</c:v>
                </c:pt>
                <c:pt idx="5732">
                  <c:v>#N/A</c:v>
                </c:pt>
                <c:pt idx="5733">
                  <c:v>#N/A</c:v>
                </c:pt>
                <c:pt idx="5734">
                  <c:v>#N/A</c:v>
                </c:pt>
                <c:pt idx="5735">
                  <c:v>#N/A</c:v>
                </c:pt>
                <c:pt idx="5736">
                  <c:v>#N/A</c:v>
                </c:pt>
                <c:pt idx="5737">
                  <c:v>#N/A</c:v>
                </c:pt>
                <c:pt idx="5738">
                  <c:v>#N/A</c:v>
                </c:pt>
                <c:pt idx="5739">
                  <c:v>#N/A</c:v>
                </c:pt>
                <c:pt idx="5740">
                  <c:v>#N/A</c:v>
                </c:pt>
                <c:pt idx="5741">
                  <c:v>#N/A</c:v>
                </c:pt>
                <c:pt idx="5742">
                  <c:v>#N/A</c:v>
                </c:pt>
                <c:pt idx="5743">
                  <c:v>#N/A</c:v>
                </c:pt>
                <c:pt idx="5744">
                  <c:v>25.3</c:v>
                </c:pt>
                <c:pt idx="5745">
                  <c:v>#N/A</c:v>
                </c:pt>
                <c:pt idx="5746">
                  <c:v>#N/A</c:v>
                </c:pt>
                <c:pt idx="5747">
                  <c:v>#N/A</c:v>
                </c:pt>
                <c:pt idx="5748">
                  <c:v>#N/A</c:v>
                </c:pt>
                <c:pt idx="5749">
                  <c:v>#N/A</c:v>
                </c:pt>
                <c:pt idx="5750">
                  <c:v>#N/A</c:v>
                </c:pt>
                <c:pt idx="5751">
                  <c:v>#N/A</c:v>
                </c:pt>
                <c:pt idx="5752">
                  <c:v>#N/A</c:v>
                </c:pt>
                <c:pt idx="5753">
                  <c:v>#N/A</c:v>
                </c:pt>
                <c:pt idx="5754">
                  <c:v>#N/A</c:v>
                </c:pt>
                <c:pt idx="5755">
                  <c:v>#N/A</c:v>
                </c:pt>
                <c:pt idx="5756">
                  <c:v>#N/A</c:v>
                </c:pt>
                <c:pt idx="5757">
                  <c:v>#N/A</c:v>
                </c:pt>
                <c:pt idx="5758">
                  <c:v>#N/A</c:v>
                </c:pt>
                <c:pt idx="5759">
                  <c:v>#N/A</c:v>
                </c:pt>
                <c:pt idx="5760">
                  <c:v>#N/A</c:v>
                </c:pt>
                <c:pt idx="5761">
                  <c:v>#N/A</c:v>
                </c:pt>
                <c:pt idx="5762">
                  <c:v>#N/A</c:v>
                </c:pt>
                <c:pt idx="5763">
                  <c:v>#N/A</c:v>
                </c:pt>
                <c:pt idx="5764">
                  <c:v>#N/A</c:v>
                </c:pt>
                <c:pt idx="5765">
                  <c:v>#N/A</c:v>
                </c:pt>
                <c:pt idx="5766">
                  <c:v>#N/A</c:v>
                </c:pt>
                <c:pt idx="5767">
                  <c:v>#N/A</c:v>
                </c:pt>
                <c:pt idx="5768">
                  <c:v>#N/A</c:v>
                </c:pt>
                <c:pt idx="5769">
                  <c:v>#N/A</c:v>
                </c:pt>
                <c:pt idx="5770">
                  <c:v>#N/A</c:v>
                </c:pt>
                <c:pt idx="5771">
                  <c:v>#N/A</c:v>
                </c:pt>
                <c:pt idx="5772">
                  <c:v>#N/A</c:v>
                </c:pt>
                <c:pt idx="5773">
                  <c:v>#N/A</c:v>
                </c:pt>
                <c:pt idx="5774">
                  <c:v>#N/A</c:v>
                </c:pt>
                <c:pt idx="5775">
                  <c:v>#N/A</c:v>
                </c:pt>
                <c:pt idx="5776">
                  <c:v>#N/A</c:v>
                </c:pt>
                <c:pt idx="5777">
                  <c:v>24.9</c:v>
                </c:pt>
                <c:pt idx="5778">
                  <c:v>#N/A</c:v>
                </c:pt>
                <c:pt idx="5779">
                  <c:v>#N/A</c:v>
                </c:pt>
                <c:pt idx="5780">
                  <c:v>#N/A</c:v>
                </c:pt>
                <c:pt idx="5781">
                  <c:v>#N/A</c:v>
                </c:pt>
                <c:pt idx="5782">
                  <c:v>#N/A</c:v>
                </c:pt>
                <c:pt idx="5783">
                  <c:v>#N/A</c:v>
                </c:pt>
                <c:pt idx="5784">
                  <c:v>#N/A</c:v>
                </c:pt>
                <c:pt idx="5785">
                  <c:v>#N/A</c:v>
                </c:pt>
                <c:pt idx="5786">
                  <c:v>#N/A</c:v>
                </c:pt>
                <c:pt idx="5787">
                  <c:v>#N/A</c:v>
                </c:pt>
                <c:pt idx="5788">
                  <c:v>#N/A</c:v>
                </c:pt>
                <c:pt idx="5789">
                  <c:v>#N/A</c:v>
                </c:pt>
                <c:pt idx="5790">
                  <c:v>#N/A</c:v>
                </c:pt>
                <c:pt idx="5791">
                  <c:v>#N/A</c:v>
                </c:pt>
                <c:pt idx="5792">
                  <c:v>#N/A</c:v>
                </c:pt>
                <c:pt idx="5793">
                  <c:v>#N/A</c:v>
                </c:pt>
                <c:pt idx="5794">
                  <c:v>#N/A</c:v>
                </c:pt>
                <c:pt idx="5795">
                  <c:v>#N/A</c:v>
                </c:pt>
                <c:pt idx="5796">
                  <c:v>#N/A</c:v>
                </c:pt>
                <c:pt idx="5797">
                  <c:v>#N/A</c:v>
                </c:pt>
                <c:pt idx="5798">
                  <c:v>#N/A</c:v>
                </c:pt>
                <c:pt idx="5799">
                  <c:v>#N/A</c:v>
                </c:pt>
                <c:pt idx="5800">
                  <c:v>#N/A</c:v>
                </c:pt>
                <c:pt idx="5801">
                  <c:v>#N/A</c:v>
                </c:pt>
                <c:pt idx="5802">
                  <c:v>#N/A</c:v>
                </c:pt>
                <c:pt idx="5803">
                  <c:v>#N/A</c:v>
                </c:pt>
                <c:pt idx="5804">
                  <c:v>#N/A</c:v>
                </c:pt>
                <c:pt idx="5805">
                  <c:v>60.05</c:v>
                </c:pt>
                <c:pt idx="5806">
                  <c:v>#N/A</c:v>
                </c:pt>
                <c:pt idx="5807">
                  <c:v>#N/A</c:v>
                </c:pt>
                <c:pt idx="5808">
                  <c:v>#N/A</c:v>
                </c:pt>
                <c:pt idx="5809">
                  <c:v>48.35</c:v>
                </c:pt>
                <c:pt idx="5810">
                  <c:v>55.85</c:v>
                </c:pt>
                <c:pt idx="5811">
                  <c:v>#N/A</c:v>
                </c:pt>
                <c:pt idx="5812">
                  <c:v>#N/A</c:v>
                </c:pt>
                <c:pt idx="5813">
                  <c:v>83</c:v>
                </c:pt>
                <c:pt idx="5814">
                  <c:v>#N/A</c:v>
                </c:pt>
                <c:pt idx="5815">
                  <c:v>#N/A</c:v>
                </c:pt>
                <c:pt idx="5816">
                  <c:v>#N/A</c:v>
                </c:pt>
                <c:pt idx="5817">
                  <c:v>#N/A</c:v>
                </c:pt>
                <c:pt idx="5818">
                  <c:v>#N/A</c:v>
                </c:pt>
                <c:pt idx="5819">
                  <c:v>#N/A</c:v>
                </c:pt>
                <c:pt idx="5820">
                  <c:v>#N/A</c:v>
                </c:pt>
                <c:pt idx="5821">
                  <c:v>84.05</c:v>
                </c:pt>
                <c:pt idx="5822">
                  <c:v>#N/A</c:v>
                </c:pt>
                <c:pt idx="5823">
                  <c:v>#N/A</c:v>
                </c:pt>
                <c:pt idx="5824">
                  <c:v>#N/A</c:v>
                </c:pt>
                <c:pt idx="5825">
                  <c:v>#N/A</c:v>
                </c:pt>
                <c:pt idx="5826">
                  <c:v>#N/A</c:v>
                </c:pt>
                <c:pt idx="5827">
                  <c:v>#N/A</c:v>
                </c:pt>
                <c:pt idx="5828">
                  <c:v>#N/A</c:v>
                </c:pt>
                <c:pt idx="5829">
                  <c:v>#N/A</c:v>
                </c:pt>
                <c:pt idx="5830">
                  <c:v>#N/A</c:v>
                </c:pt>
                <c:pt idx="5831">
                  <c:v>#N/A</c:v>
                </c:pt>
                <c:pt idx="5832">
                  <c:v>#N/A</c:v>
                </c:pt>
                <c:pt idx="5833">
                  <c:v>#N/A</c:v>
                </c:pt>
                <c:pt idx="5834">
                  <c:v>#N/A</c:v>
                </c:pt>
                <c:pt idx="5835">
                  <c:v>#N/A</c:v>
                </c:pt>
                <c:pt idx="5836">
                  <c:v>#N/A</c:v>
                </c:pt>
                <c:pt idx="5837">
                  <c:v>#N/A</c:v>
                </c:pt>
                <c:pt idx="5838">
                  <c:v>#N/A</c:v>
                </c:pt>
                <c:pt idx="5839">
                  <c:v>#N/A</c:v>
                </c:pt>
                <c:pt idx="5840">
                  <c:v>#N/A</c:v>
                </c:pt>
                <c:pt idx="5841">
                  <c:v>#N/A</c:v>
                </c:pt>
                <c:pt idx="5842">
                  <c:v>#N/A</c:v>
                </c:pt>
                <c:pt idx="5843">
                  <c:v>#N/A</c:v>
                </c:pt>
                <c:pt idx="5844">
                  <c:v>#N/A</c:v>
                </c:pt>
                <c:pt idx="5845">
                  <c:v>#N/A</c:v>
                </c:pt>
                <c:pt idx="5846">
                  <c:v>#N/A</c:v>
                </c:pt>
                <c:pt idx="5847">
                  <c:v>#N/A</c:v>
                </c:pt>
                <c:pt idx="5848">
                  <c:v>#N/A</c:v>
                </c:pt>
                <c:pt idx="5849">
                  <c:v>#N/A</c:v>
                </c:pt>
                <c:pt idx="5850">
                  <c:v>#N/A</c:v>
                </c:pt>
                <c:pt idx="5851">
                  <c:v>#N/A</c:v>
                </c:pt>
                <c:pt idx="5852">
                  <c:v>#N/A</c:v>
                </c:pt>
                <c:pt idx="5853">
                  <c:v>#N/A</c:v>
                </c:pt>
                <c:pt idx="5854">
                  <c:v>#N/A</c:v>
                </c:pt>
                <c:pt idx="5855">
                  <c:v>#N/A</c:v>
                </c:pt>
                <c:pt idx="5856">
                  <c:v>#N/A</c:v>
                </c:pt>
                <c:pt idx="5857">
                  <c:v>#N/A</c:v>
                </c:pt>
                <c:pt idx="5858">
                  <c:v>#N/A</c:v>
                </c:pt>
                <c:pt idx="5859">
                  <c:v>#N/A</c:v>
                </c:pt>
                <c:pt idx="5860">
                  <c:v>#N/A</c:v>
                </c:pt>
                <c:pt idx="5861">
                  <c:v>#N/A</c:v>
                </c:pt>
                <c:pt idx="5862">
                  <c:v>89.55</c:v>
                </c:pt>
                <c:pt idx="5863">
                  <c:v>#N/A</c:v>
                </c:pt>
                <c:pt idx="5864">
                  <c:v>#N/A</c:v>
                </c:pt>
                <c:pt idx="5865">
                  <c:v>#N/A</c:v>
                </c:pt>
                <c:pt idx="5866">
                  <c:v>#N/A</c:v>
                </c:pt>
                <c:pt idx="5867">
                  <c:v>#N/A</c:v>
                </c:pt>
                <c:pt idx="5868">
                  <c:v>87.4</c:v>
                </c:pt>
                <c:pt idx="5869">
                  <c:v>#N/A</c:v>
                </c:pt>
                <c:pt idx="5870">
                  <c:v>#N/A</c:v>
                </c:pt>
                <c:pt idx="5871">
                  <c:v>#N/A</c:v>
                </c:pt>
                <c:pt idx="5872">
                  <c:v>#N/A</c:v>
                </c:pt>
                <c:pt idx="5873">
                  <c:v>#N/A</c:v>
                </c:pt>
                <c:pt idx="5874">
                  <c:v>#N/A</c:v>
                </c:pt>
                <c:pt idx="5875">
                  <c:v>#N/A</c:v>
                </c:pt>
                <c:pt idx="5876">
                  <c:v>#N/A</c:v>
                </c:pt>
                <c:pt idx="5877">
                  <c:v>#N/A</c:v>
                </c:pt>
                <c:pt idx="5878">
                  <c:v>#N/A</c:v>
                </c:pt>
                <c:pt idx="5879">
                  <c:v>94.8</c:v>
                </c:pt>
                <c:pt idx="5880">
                  <c:v>#N/A</c:v>
                </c:pt>
                <c:pt idx="5881">
                  <c:v>#N/A</c:v>
                </c:pt>
                <c:pt idx="5882">
                  <c:v>64.400000000000006</c:v>
                </c:pt>
                <c:pt idx="5883">
                  <c:v>#N/A</c:v>
                </c:pt>
                <c:pt idx="5884">
                  <c:v>#N/A</c:v>
                </c:pt>
                <c:pt idx="5885">
                  <c:v>#N/A</c:v>
                </c:pt>
                <c:pt idx="5886">
                  <c:v>#N/A</c:v>
                </c:pt>
                <c:pt idx="5887">
                  <c:v>#N/A</c:v>
                </c:pt>
                <c:pt idx="5888">
                  <c:v>#N/A</c:v>
                </c:pt>
                <c:pt idx="5889">
                  <c:v>#N/A</c:v>
                </c:pt>
                <c:pt idx="5890">
                  <c:v>#N/A</c:v>
                </c:pt>
                <c:pt idx="5891">
                  <c:v>#N/A</c:v>
                </c:pt>
                <c:pt idx="5892">
                  <c:v>#N/A</c:v>
                </c:pt>
                <c:pt idx="5893">
                  <c:v>#N/A</c:v>
                </c:pt>
                <c:pt idx="5894">
                  <c:v>#N/A</c:v>
                </c:pt>
                <c:pt idx="5895">
                  <c:v>#N/A</c:v>
                </c:pt>
                <c:pt idx="5896">
                  <c:v>#N/A</c:v>
                </c:pt>
                <c:pt idx="5897">
                  <c:v>#N/A</c:v>
                </c:pt>
                <c:pt idx="5898">
                  <c:v>#N/A</c:v>
                </c:pt>
                <c:pt idx="5899">
                  <c:v>#N/A</c:v>
                </c:pt>
                <c:pt idx="5900">
                  <c:v>#N/A</c:v>
                </c:pt>
                <c:pt idx="5901">
                  <c:v>#N/A</c:v>
                </c:pt>
                <c:pt idx="5902">
                  <c:v>#N/A</c:v>
                </c:pt>
                <c:pt idx="5903">
                  <c:v>#N/A</c:v>
                </c:pt>
                <c:pt idx="5904">
                  <c:v>#N/A</c:v>
                </c:pt>
                <c:pt idx="5905">
                  <c:v>#N/A</c:v>
                </c:pt>
                <c:pt idx="5906">
                  <c:v>#N/A</c:v>
                </c:pt>
                <c:pt idx="5907">
                  <c:v>#N/A</c:v>
                </c:pt>
                <c:pt idx="5908">
                  <c:v>#N/A</c:v>
                </c:pt>
                <c:pt idx="5909">
                  <c:v>#N/A</c:v>
                </c:pt>
                <c:pt idx="5910">
                  <c:v>#N/A</c:v>
                </c:pt>
                <c:pt idx="5911">
                  <c:v>#N/A</c:v>
                </c:pt>
                <c:pt idx="5912">
                  <c:v>#N/A</c:v>
                </c:pt>
                <c:pt idx="5913">
                  <c:v>#N/A</c:v>
                </c:pt>
                <c:pt idx="5914">
                  <c:v>#N/A</c:v>
                </c:pt>
                <c:pt idx="5915">
                  <c:v>#N/A</c:v>
                </c:pt>
                <c:pt idx="5916">
                  <c:v>#N/A</c:v>
                </c:pt>
                <c:pt idx="5917">
                  <c:v>#N/A</c:v>
                </c:pt>
                <c:pt idx="5918">
                  <c:v>#N/A</c:v>
                </c:pt>
                <c:pt idx="5919">
                  <c:v>#N/A</c:v>
                </c:pt>
                <c:pt idx="5920">
                  <c:v>#N/A</c:v>
                </c:pt>
                <c:pt idx="5921">
                  <c:v>#N/A</c:v>
                </c:pt>
                <c:pt idx="5922">
                  <c:v>#N/A</c:v>
                </c:pt>
                <c:pt idx="5923">
                  <c:v>#N/A</c:v>
                </c:pt>
                <c:pt idx="5924">
                  <c:v>#N/A</c:v>
                </c:pt>
                <c:pt idx="5925">
                  <c:v>#N/A</c:v>
                </c:pt>
                <c:pt idx="5926">
                  <c:v>#N/A</c:v>
                </c:pt>
                <c:pt idx="5927">
                  <c:v>#N/A</c:v>
                </c:pt>
                <c:pt idx="5928">
                  <c:v>77.5</c:v>
                </c:pt>
                <c:pt idx="5929">
                  <c:v>#N/A</c:v>
                </c:pt>
                <c:pt idx="5930">
                  <c:v>#N/A</c:v>
                </c:pt>
                <c:pt idx="5931">
                  <c:v>#N/A</c:v>
                </c:pt>
                <c:pt idx="5932">
                  <c:v>89.75</c:v>
                </c:pt>
                <c:pt idx="5933">
                  <c:v>#N/A</c:v>
                </c:pt>
                <c:pt idx="5934">
                  <c:v>#N/A</c:v>
                </c:pt>
                <c:pt idx="5935">
                  <c:v>#N/A</c:v>
                </c:pt>
                <c:pt idx="5936">
                  <c:v>#N/A</c:v>
                </c:pt>
                <c:pt idx="5937">
                  <c:v>#N/A</c:v>
                </c:pt>
                <c:pt idx="5938">
                  <c:v>#N/A</c:v>
                </c:pt>
                <c:pt idx="5939">
                  <c:v>#N/A</c:v>
                </c:pt>
                <c:pt idx="5940">
                  <c:v>#N/A</c:v>
                </c:pt>
                <c:pt idx="5941">
                  <c:v>#N/A</c:v>
                </c:pt>
                <c:pt idx="5942">
                  <c:v>#N/A</c:v>
                </c:pt>
                <c:pt idx="5943">
                  <c:v>#N/A</c:v>
                </c:pt>
                <c:pt idx="5944">
                  <c:v>#N/A</c:v>
                </c:pt>
                <c:pt idx="5945">
                  <c:v>#N/A</c:v>
                </c:pt>
                <c:pt idx="5946">
                  <c:v>#N/A</c:v>
                </c:pt>
                <c:pt idx="5947">
                  <c:v>#N/A</c:v>
                </c:pt>
                <c:pt idx="5948">
                  <c:v>#N/A</c:v>
                </c:pt>
                <c:pt idx="5949">
                  <c:v>#N/A</c:v>
                </c:pt>
                <c:pt idx="5950">
                  <c:v>#N/A</c:v>
                </c:pt>
                <c:pt idx="5951">
                  <c:v>#N/A</c:v>
                </c:pt>
                <c:pt idx="5952">
                  <c:v>75.8</c:v>
                </c:pt>
                <c:pt idx="5953">
                  <c:v>#N/A</c:v>
                </c:pt>
                <c:pt idx="5954">
                  <c:v>#N/A</c:v>
                </c:pt>
                <c:pt idx="5955">
                  <c:v>#N/A</c:v>
                </c:pt>
                <c:pt idx="5956">
                  <c:v>#N/A</c:v>
                </c:pt>
                <c:pt idx="5957">
                  <c:v>#N/A</c:v>
                </c:pt>
                <c:pt idx="5958">
                  <c:v>#N/A</c:v>
                </c:pt>
                <c:pt idx="5959">
                  <c:v>#N/A</c:v>
                </c:pt>
                <c:pt idx="5960">
                  <c:v>#N/A</c:v>
                </c:pt>
                <c:pt idx="5961">
                  <c:v>#N/A</c:v>
                </c:pt>
                <c:pt idx="5962">
                  <c:v>85.55</c:v>
                </c:pt>
                <c:pt idx="5963">
                  <c:v>#N/A</c:v>
                </c:pt>
                <c:pt idx="5964">
                  <c:v>#N/A</c:v>
                </c:pt>
                <c:pt idx="5965">
                  <c:v>#N/A</c:v>
                </c:pt>
                <c:pt idx="5966">
                  <c:v>#N/A</c:v>
                </c:pt>
                <c:pt idx="5967">
                  <c:v>#N/A</c:v>
                </c:pt>
                <c:pt idx="5968">
                  <c:v>#N/A</c:v>
                </c:pt>
                <c:pt idx="5969">
                  <c:v>78.599999999999994</c:v>
                </c:pt>
                <c:pt idx="5970">
                  <c:v>99.2</c:v>
                </c:pt>
                <c:pt idx="5971">
                  <c:v>#N/A</c:v>
                </c:pt>
                <c:pt idx="5972">
                  <c:v>#N/A</c:v>
                </c:pt>
                <c:pt idx="5973">
                  <c:v>#N/A</c:v>
                </c:pt>
                <c:pt idx="5974">
                  <c:v>#N/A</c:v>
                </c:pt>
                <c:pt idx="5975">
                  <c:v>#N/A</c:v>
                </c:pt>
                <c:pt idx="5976">
                  <c:v>#N/A</c:v>
                </c:pt>
                <c:pt idx="5977">
                  <c:v>#N/A</c:v>
                </c:pt>
                <c:pt idx="5978">
                  <c:v>#N/A</c:v>
                </c:pt>
                <c:pt idx="5979">
                  <c:v>94.35</c:v>
                </c:pt>
                <c:pt idx="5980">
                  <c:v>#N/A</c:v>
                </c:pt>
                <c:pt idx="5981">
                  <c:v>#N/A</c:v>
                </c:pt>
                <c:pt idx="5982">
                  <c:v>#N/A</c:v>
                </c:pt>
                <c:pt idx="5983">
                  <c:v>#N/A</c:v>
                </c:pt>
                <c:pt idx="5984">
                  <c:v>#N/A</c:v>
                </c:pt>
                <c:pt idx="5985">
                  <c:v>#N/A</c:v>
                </c:pt>
                <c:pt idx="5986">
                  <c:v>#N/A</c:v>
                </c:pt>
                <c:pt idx="5987">
                  <c:v>#N/A</c:v>
                </c:pt>
                <c:pt idx="5988">
                  <c:v>#N/A</c:v>
                </c:pt>
                <c:pt idx="5989">
                  <c:v>#N/A</c:v>
                </c:pt>
                <c:pt idx="5990">
                  <c:v>#N/A</c:v>
                </c:pt>
                <c:pt idx="5991">
                  <c:v>#N/A</c:v>
                </c:pt>
                <c:pt idx="5992">
                  <c:v>#N/A</c:v>
                </c:pt>
                <c:pt idx="5993">
                  <c:v>#N/A</c:v>
                </c:pt>
                <c:pt idx="5994">
                  <c:v>#N/A</c:v>
                </c:pt>
                <c:pt idx="5995">
                  <c:v>89.05</c:v>
                </c:pt>
                <c:pt idx="5996">
                  <c:v>82.05</c:v>
                </c:pt>
                <c:pt idx="5997">
                  <c:v>#N/A</c:v>
                </c:pt>
                <c:pt idx="5998">
                  <c:v>102</c:v>
                </c:pt>
                <c:pt idx="5999">
                  <c:v>#N/A</c:v>
                </c:pt>
                <c:pt idx="6000">
                  <c:v>#N/A</c:v>
                </c:pt>
                <c:pt idx="6001">
                  <c:v>#N/A</c:v>
                </c:pt>
                <c:pt idx="6002">
                  <c:v>#N/A</c:v>
                </c:pt>
                <c:pt idx="6003">
                  <c:v>#N/A</c:v>
                </c:pt>
                <c:pt idx="6004">
                  <c:v>#N/A</c:v>
                </c:pt>
                <c:pt idx="6005">
                  <c:v>#N/A</c:v>
                </c:pt>
                <c:pt idx="6006">
                  <c:v>#N/A</c:v>
                </c:pt>
                <c:pt idx="6007">
                  <c:v>#N/A</c:v>
                </c:pt>
                <c:pt idx="6008">
                  <c:v>#N/A</c:v>
                </c:pt>
                <c:pt idx="6009">
                  <c:v>#N/A</c:v>
                </c:pt>
                <c:pt idx="6010">
                  <c:v>88.4</c:v>
                </c:pt>
                <c:pt idx="6011">
                  <c:v>#N/A</c:v>
                </c:pt>
                <c:pt idx="6012">
                  <c:v>#N/A</c:v>
                </c:pt>
                <c:pt idx="6013">
                  <c:v>#N/A</c:v>
                </c:pt>
                <c:pt idx="6014">
                  <c:v>#N/A</c:v>
                </c:pt>
                <c:pt idx="6015">
                  <c:v>96.55</c:v>
                </c:pt>
                <c:pt idx="6016">
                  <c:v>#N/A</c:v>
                </c:pt>
                <c:pt idx="6017">
                  <c:v>#N/A</c:v>
                </c:pt>
                <c:pt idx="6018">
                  <c:v>72.45</c:v>
                </c:pt>
                <c:pt idx="6019">
                  <c:v>#N/A</c:v>
                </c:pt>
                <c:pt idx="6020">
                  <c:v>#N/A</c:v>
                </c:pt>
                <c:pt idx="6021">
                  <c:v>#N/A</c:v>
                </c:pt>
                <c:pt idx="6022">
                  <c:v>#N/A</c:v>
                </c:pt>
                <c:pt idx="6023">
                  <c:v>#N/A</c:v>
                </c:pt>
                <c:pt idx="6024">
                  <c:v>#N/A</c:v>
                </c:pt>
                <c:pt idx="6025">
                  <c:v>#N/A</c:v>
                </c:pt>
                <c:pt idx="6026">
                  <c:v>#N/A</c:v>
                </c:pt>
                <c:pt idx="6027">
                  <c:v>#N/A</c:v>
                </c:pt>
                <c:pt idx="6028">
                  <c:v>#N/A</c:v>
                </c:pt>
                <c:pt idx="6029">
                  <c:v>#N/A</c:v>
                </c:pt>
                <c:pt idx="6030">
                  <c:v>#N/A</c:v>
                </c:pt>
                <c:pt idx="6031">
                  <c:v>#N/A</c:v>
                </c:pt>
                <c:pt idx="6032">
                  <c:v>#N/A</c:v>
                </c:pt>
                <c:pt idx="6033">
                  <c:v>#N/A</c:v>
                </c:pt>
                <c:pt idx="6034">
                  <c:v>82.45</c:v>
                </c:pt>
                <c:pt idx="6035">
                  <c:v>#N/A</c:v>
                </c:pt>
                <c:pt idx="6036">
                  <c:v>#N/A</c:v>
                </c:pt>
                <c:pt idx="6037">
                  <c:v>#N/A</c:v>
                </c:pt>
                <c:pt idx="6038">
                  <c:v>#N/A</c:v>
                </c:pt>
                <c:pt idx="6039">
                  <c:v>#N/A</c:v>
                </c:pt>
                <c:pt idx="6040">
                  <c:v>73</c:v>
                </c:pt>
                <c:pt idx="6041">
                  <c:v>#N/A</c:v>
                </c:pt>
                <c:pt idx="6042">
                  <c:v>#N/A</c:v>
                </c:pt>
                <c:pt idx="6043">
                  <c:v>#N/A</c:v>
                </c:pt>
                <c:pt idx="6044">
                  <c:v>#N/A</c:v>
                </c:pt>
                <c:pt idx="6045">
                  <c:v>#N/A</c:v>
                </c:pt>
                <c:pt idx="6046">
                  <c:v>#N/A</c:v>
                </c:pt>
                <c:pt idx="6047">
                  <c:v>#N/A</c:v>
                </c:pt>
                <c:pt idx="6048">
                  <c:v>#N/A</c:v>
                </c:pt>
                <c:pt idx="6049">
                  <c:v>#N/A</c:v>
                </c:pt>
                <c:pt idx="6050">
                  <c:v>#N/A</c:v>
                </c:pt>
                <c:pt idx="6051">
                  <c:v>#N/A</c:v>
                </c:pt>
                <c:pt idx="6052">
                  <c:v>82</c:v>
                </c:pt>
                <c:pt idx="6053">
                  <c:v>#N/A</c:v>
                </c:pt>
                <c:pt idx="6054">
                  <c:v>#N/A</c:v>
                </c:pt>
                <c:pt idx="6055">
                  <c:v>#N/A</c:v>
                </c:pt>
                <c:pt idx="6056">
                  <c:v>#N/A</c:v>
                </c:pt>
                <c:pt idx="6057">
                  <c:v>#N/A</c:v>
                </c:pt>
                <c:pt idx="6058">
                  <c:v>#N/A</c:v>
                </c:pt>
                <c:pt idx="6059">
                  <c:v>70.150000000000006</c:v>
                </c:pt>
                <c:pt idx="6060">
                  <c:v>#N/A</c:v>
                </c:pt>
                <c:pt idx="6061">
                  <c:v>#N/A</c:v>
                </c:pt>
                <c:pt idx="6062">
                  <c:v>#N/A</c:v>
                </c:pt>
                <c:pt idx="6063">
                  <c:v>#N/A</c:v>
                </c:pt>
                <c:pt idx="6064">
                  <c:v>85.95</c:v>
                </c:pt>
                <c:pt idx="6065">
                  <c:v>#N/A</c:v>
                </c:pt>
                <c:pt idx="6066">
                  <c:v>#N/A</c:v>
                </c:pt>
                <c:pt idx="6067">
                  <c:v>84.35</c:v>
                </c:pt>
                <c:pt idx="6068">
                  <c:v>#N/A</c:v>
                </c:pt>
                <c:pt idx="6069">
                  <c:v>75.3</c:v>
                </c:pt>
                <c:pt idx="6070">
                  <c:v>#N/A</c:v>
                </c:pt>
                <c:pt idx="6071">
                  <c:v>#N/A</c:v>
                </c:pt>
                <c:pt idx="6072">
                  <c:v>#N/A</c:v>
                </c:pt>
                <c:pt idx="6073">
                  <c:v>#N/A</c:v>
                </c:pt>
                <c:pt idx="6074">
                  <c:v>#N/A</c:v>
                </c:pt>
                <c:pt idx="6075">
                  <c:v>#N/A</c:v>
                </c:pt>
                <c:pt idx="6076">
                  <c:v>#N/A</c:v>
                </c:pt>
                <c:pt idx="6077">
                  <c:v>74.05</c:v>
                </c:pt>
                <c:pt idx="6078">
                  <c:v>#N/A</c:v>
                </c:pt>
                <c:pt idx="6079">
                  <c:v>#N/A</c:v>
                </c:pt>
                <c:pt idx="6080">
                  <c:v>#N/A</c:v>
                </c:pt>
                <c:pt idx="6081">
                  <c:v>#N/A</c:v>
                </c:pt>
                <c:pt idx="6082">
                  <c:v>#N/A</c:v>
                </c:pt>
                <c:pt idx="6083">
                  <c:v>#N/A</c:v>
                </c:pt>
                <c:pt idx="6084">
                  <c:v>#N/A</c:v>
                </c:pt>
                <c:pt idx="6085">
                  <c:v>79.45</c:v>
                </c:pt>
                <c:pt idx="6086">
                  <c:v>#N/A</c:v>
                </c:pt>
                <c:pt idx="6087">
                  <c:v>#N/A</c:v>
                </c:pt>
                <c:pt idx="6088">
                  <c:v>#N/A</c:v>
                </c:pt>
                <c:pt idx="6089">
                  <c:v>#N/A</c:v>
                </c:pt>
                <c:pt idx="6090">
                  <c:v>#N/A</c:v>
                </c:pt>
                <c:pt idx="6091">
                  <c:v>#N/A</c:v>
                </c:pt>
                <c:pt idx="6092">
                  <c:v>#N/A</c:v>
                </c:pt>
                <c:pt idx="6093">
                  <c:v>#N/A</c:v>
                </c:pt>
                <c:pt idx="6094">
                  <c:v>#N/A</c:v>
                </c:pt>
                <c:pt idx="6095">
                  <c:v>#N/A</c:v>
                </c:pt>
                <c:pt idx="6096">
                  <c:v>#N/A</c:v>
                </c:pt>
                <c:pt idx="6097">
                  <c:v>#N/A</c:v>
                </c:pt>
                <c:pt idx="6098">
                  <c:v>100.3</c:v>
                </c:pt>
                <c:pt idx="6099">
                  <c:v>#N/A</c:v>
                </c:pt>
                <c:pt idx="6100">
                  <c:v>108.55</c:v>
                </c:pt>
                <c:pt idx="6101">
                  <c:v>#N/A</c:v>
                </c:pt>
                <c:pt idx="6102">
                  <c:v>#N/A</c:v>
                </c:pt>
                <c:pt idx="6103">
                  <c:v>#N/A</c:v>
                </c:pt>
                <c:pt idx="6104">
                  <c:v>#N/A</c:v>
                </c:pt>
                <c:pt idx="6105">
                  <c:v>#N/A</c:v>
                </c:pt>
                <c:pt idx="6106">
                  <c:v>106</c:v>
                </c:pt>
                <c:pt idx="6107">
                  <c:v>#N/A</c:v>
                </c:pt>
                <c:pt idx="6108">
                  <c:v>#N/A</c:v>
                </c:pt>
                <c:pt idx="6109">
                  <c:v>98.25</c:v>
                </c:pt>
                <c:pt idx="6110">
                  <c:v>#N/A</c:v>
                </c:pt>
                <c:pt idx="6111">
                  <c:v>#N/A</c:v>
                </c:pt>
                <c:pt idx="6112">
                  <c:v>#N/A</c:v>
                </c:pt>
                <c:pt idx="6113">
                  <c:v>#N/A</c:v>
                </c:pt>
                <c:pt idx="6114">
                  <c:v>100.45</c:v>
                </c:pt>
                <c:pt idx="6115">
                  <c:v>#N/A</c:v>
                </c:pt>
                <c:pt idx="6116">
                  <c:v>103.25</c:v>
                </c:pt>
                <c:pt idx="6117">
                  <c:v>106.1</c:v>
                </c:pt>
                <c:pt idx="6118">
                  <c:v>#N/A</c:v>
                </c:pt>
                <c:pt idx="6119">
                  <c:v>#N/A</c:v>
                </c:pt>
                <c:pt idx="6120">
                  <c:v>#N/A</c:v>
                </c:pt>
                <c:pt idx="6121">
                  <c:v>#N/A</c:v>
                </c:pt>
                <c:pt idx="6122">
                  <c:v>#N/A</c:v>
                </c:pt>
                <c:pt idx="6123">
                  <c:v>104.05</c:v>
                </c:pt>
                <c:pt idx="6124">
                  <c:v>#N/A</c:v>
                </c:pt>
                <c:pt idx="6125">
                  <c:v>#N/A</c:v>
                </c:pt>
                <c:pt idx="6126">
                  <c:v>#N/A</c:v>
                </c:pt>
                <c:pt idx="6127">
                  <c:v>106.55</c:v>
                </c:pt>
                <c:pt idx="6128">
                  <c:v>#N/A</c:v>
                </c:pt>
                <c:pt idx="6129">
                  <c:v>100.95</c:v>
                </c:pt>
                <c:pt idx="6130">
                  <c:v>#N/A</c:v>
                </c:pt>
                <c:pt idx="6131">
                  <c:v>#N/A</c:v>
                </c:pt>
                <c:pt idx="6132">
                  <c:v>#N/A</c:v>
                </c:pt>
                <c:pt idx="6133">
                  <c:v>#N/A</c:v>
                </c:pt>
                <c:pt idx="6134">
                  <c:v>#N/A</c:v>
                </c:pt>
                <c:pt idx="6135">
                  <c:v>#N/A</c:v>
                </c:pt>
                <c:pt idx="6136">
                  <c:v>101.5</c:v>
                </c:pt>
                <c:pt idx="6137">
                  <c:v>#N/A</c:v>
                </c:pt>
                <c:pt idx="6138">
                  <c:v>99.9</c:v>
                </c:pt>
                <c:pt idx="6139">
                  <c:v>100</c:v>
                </c:pt>
                <c:pt idx="6140">
                  <c:v>#N/A</c:v>
                </c:pt>
                <c:pt idx="6141">
                  <c:v>104.7</c:v>
                </c:pt>
                <c:pt idx="6142">
                  <c:v>#N/A</c:v>
                </c:pt>
                <c:pt idx="6143">
                  <c:v>#N/A</c:v>
                </c:pt>
                <c:pt idx="6144">
                  <c:v>105.65</c:v>
                </c:pt>
                <c:pt idx="6145">
                  <c:v>#N/A</c:v>
                </c:pt>
                <c:pt idx="6146">
                  <c:v>#N/A</c:v>
                </c:pt>
                <c:pt idx="6147">
                  <c:v>#N/A</c:v>
                </c:pt>
                <c:pt idx="6148">
                  <c:v>111.25</c:v>
                </c:pt>
                <c:pt idx="6149">
                  <c:v>#N/A</c:v>
                </c:pt>
                <c:pt idx="6150">
                  <c:v>#N/A</c:v>
                </c:pt>
                <c:pt idx="6151">
                  <c:v>100.6</c:v>
                </c:pt>
                <c:pt idx="6152">
                  <c:v>#N/A</c:v>
                </c:pt>
                <c:pt idx="6153">
                  <c:v>#N/A</c:v>
                </c:pt>
                <c:pt idx="6154">
                  <c:v>#N/A</c:v>
                </c:pt>
                <c:pt idx="6155">
                  <c:v>#N/A</c:v>
                </c:pt>
                <c:pt idx="6156">
                  <c:v>#N/A</c:v>
                </c:pt>
                <c:pt idx="6157">
                  <c:v>#N/A</c:v>
                </c:pt>
                <c:pt idx="6158">
                  <c:v>#N/A</c:v>
                </c:pt>
                <c:pt idx="6159">
                  <c:v>#N/A</c:v>
                </c:pt>
                <c:pt idx="6160">
                  <c:v>#N/A</c:v>
                </c:pt>
                <c:pt idx="6161">
                  <c:v>#N/A</c:v>
                </c:pt>
                <c:pt idx="6162">
                  <c:v>#N/A</c:v>
                </c:pt>
                <c:pt idx="6163">
                  <c:v>104.55</c:v>
                </c:pt>
                <c:pt idx="6164">
                  <c:v>#N/A</c:v>
                </c:pt>
                <c:pt idx="6165">
                  <c:v>96.75</c:v>
                </c:pt>
                <c:pt idx="6166">
                  <c:v>100</c:v>
                </c:pt>
                <c:pt idx="6167">
                  <c:v>100.15</c:v>
                </c:pt>
                <c:pt idx="6168">
                  <c:v>#N/A</c:v>
                </c:pt>
                <c:pt idx="6169">
                  <c:v>#N/A</c:v>
                </c:pt>
                <c:pt idx="6170">
                  <c:v>99.5</c:v>
                </c:pt>
                <c:pt idx="6171">
                  <c:v>#N/A</c:v>
                </c:pt>
                <c:pt idx="6172">
                  <c:v>100.05</c:v>
                </c:pt>
                <c:pt idx="6173">
                  <c:v>#N/A</c:v>
                </c:pt>
                <c:pt idx="6174">
                  <c:v>#N/A</c:v>
                </c:pt>
                <c:pt idx="6175">
                  <c:v>#N/A</c:v>
                </c:pt>
                <c:pt idx="6176">
                  <c:v>#N/A</c:v>
                </c:pt>
                <c:pt idx="6177">
                  <c:v>#N/A</c:v>
                </c:pt>
                <c:pt idx="6178">
                  <c:v>#N/A</c:v>
                </c:pt>
                <c:pt idx="6179">
                  <c:v>#N/A</c:v>
                </c:pt>
                <c:pt idx="6180">
                  <c:v>#N/A</c:v>
                </c:pt>
                <c:pt idx="6181">
                  <c:v>#N/A</c:v>
                </c:pt>
                <c:pt idx="6182">
                  <c:v>103.7</c:v>
                </c:pt>
                <c:pt idx="6183">
                  <c:v>#N/A</c:v>
                </c:pt>
                <c:pt idx="6184">
                  <c:v>#N/A</c:v>
                </c:pt>
                <c:pt idx="6185">
                  <c:v>#N/A</c:v>
                </c:pt>
                <c:pt idx="6186">
                  <c:v>#N/A</c:v>
                </c:pt>
                <c:pt idx="6187">
                  <c:v>#N/A</c:v>
                </c:pt>
                <c:pt idx="6188">
                  <c:v>#N/A</c:v>
                </c:pt>
                <c:pt idx="6189">
                  <c:v>#N/A</c:v>
                </c:pt>
                <c:pt idx="6190">
                  <c:v>#N/A</c:v>
                </c:pt>
                <c:pt idx="6191">
                  <c:v>104.15</c:v>
                </c:pt>
                <c:pt idx="6192">
                  <c:v>109.55</c:v>
                </c:pt>
                <c:pt idx="6193">
                  <c:v>#N/A</c:v>
                </c:pt>
                <c:pt idx="6194">
                  <c:v>105.95</c:v>
                </c:pt>
                <c:pt idx="6195">
                  <c:v>#N/A</c:v>
                </c:pt>
                <c:pt idx="6196">
                  <c:v>#N/A</c:v>
                </c:pt>
                <c:pt idx="6197">
                  <c:v>#N/A</c:v>
                </c:pt>
                <c:pt idx="6198">
                  <c:v>#N/A</c:v>
                </c:pt>
                <c:pt idx="6199">
                  <c:v>#N/A</c:v>
                </c:pt>
                <c:pt idx="6200">
                  <c:v>#N/A</c:v>
                </c:pt>
                <c:pt idx="6201">
                  <c:v>#N/A</c:v>
                </c:pt>
                <c:pt idx="6202">
                  <c:v>#N/A</c:v>
                </c:pt>
                <c:pt idx="6203">
                  <c:v>107.55</c:v>
                </c:pt>
                <c:pt idx="6204">
                  <c:v>#N/A</c:v>
                </c:pt>
                <c:pt idx="6205">
                  <c:v>103.95</c:v>
                </c:pt>
                <c:pt idx="6206">
                  <c:v>#N/A</c:v>
                </c:pt>
                <c:pt idx="6207">
                  <c:v>106.95</c:v>
                </c:pt>
                <c:pt idx="6208">
                  <c:v>#N/A</c:v>
                </c:pt>
                <c:pt idx="6209">
                  <c:v>#N/A</c:v>
                </c:pt>
                <c:pt idx="6210">
                  <c:v>110.85</c:v>
                </c:pt>
                <c:pt idx="6211">
                  <c:v>#N/A</c:v>
                </c:pt>
                <c:pt idx="6212">
                  <c:v>#N/A</c:v>
                </c:pt>
                <c:pt idx="6213">
                  <c:v>#N/A</c:v>
                </c:pt>
                <c:pt idx="6214">
                  <c:v>#N/A</c:v>
                </c:pt>
                <c:pt idx="6215">
                  <c:v>106</c:v>
                </c:pt>
                <c:pt idx="6216">
                  <c:v>102.6</c:v>
                </c:pt>
                <c:pt idx="6217">
                  <c:v>104.65</c:v>
                </c:pt>
                <c:pt idx="6218">
                  <c:v>#N/A</c:v>
                </c:pt>
                <c:pt idx="6219">
                  <c:v>#N/A</c:v>
                </c:pt>
                <c:pt idx="6220">
                  <c:v>#N/A</c:v>
                </c:pt>
                <c:pt idx="6221">
                  <c:v>#N/A</c:v>
                </c:pt>
                <c:pt idx="6222">
                  <c:v>#N/A</c:v>
                </c:pt>
                <c:pt idx="6223">
                  <c:v>#N/A</c:v>
                </c:pt>
                <c:pt idx="6224">
                  <c:v>#N/A</c:v>
                </c:pt>
                <c:pt idx="6225">
                  <c:v>#N/A</c:v>
                </c:pt>
                <c:pt idx="6226">
                  <c:v>#N/A</c:v>
                </c:pt>
                <c:pt idx="6227">
                  <c:v>110</c:v>
                </c:pt>
                <c:pt idx="6228">
                  <c:v>#N/A</c:v>
                </c:pt>
                <c:pt idx="6229">
                  <c:v>#N/A</c:v>
                </c:pt>
                <c:pt idx="6230">
                  <c:v>110.15</c:v>
                </c:pt>
                <c:pt idx="6231">
                  <c:v>115.55</c:v>
                </c:pt>
                <c:pt idx="6232">
                  <c:v>#N/A</c:v>
                </c:pt>
                <c:pt idx="6233">
                  <c:v>108.85</c:v>
                </c:pt>
                <c:pt idx="6234">
                  <c:v>#N/A</c:v>
                </c:pt>
                <c:pt idx="6235">
                  <c:v>111.3</c:v>
                </c:pt>
                <c:pt idx="6236">
                  <c:v>#N/A</c:v>
                </c:pt>
                <c:pt idx="6237">
                  <c:v>#N/A</c:v>
                </c:pt>
                <c:pt idx="6238">
                  <c:v>#N/A</c:v>
                </c:pt>
                <c:pt idx="6239">
                  <c:v>#N/A</c:v>
                </c:pt>
                <c:pt idx="6240">
                  <c:v>#N/A</c:v>
                </c:pt>
                <c:pt idx="6241">
                  <c:v>#N/A</c:v>
                </c:pt>
                <c:pt idx="6242">
                  <c:v>#N/A</c:v>
                </c:pt>
                <c:pt idx="6243">
                  <c:v>#N/A</c:v>
                </c:pt>
                <c:pt idx="6244">
                  <c:v>#N/A</c:v>
                </c:pt>
                <c:pt idx="6245">
                  <c:v>117.8</c:v>
                </c:pt>
                <c:pt idx="6246">
                  <c:v>#N/A</c:v>
                </c:pt>
                <c:pt idx="6247">
                  <c:v>#N/A</c:v>
                </c:pt>
                <c:pt idx="6248">
                  <c:v>#N/A</c:v>
                </c:pt>
                <c:pt idx="6249">
                  <c:v>#N/A</c:v>
                </c:pt>
                <c:pt idx="6250">
                  <c:v>#N/A</c:v>
                </c:pt>
                <c:pt idx="6251">
                  <c:v>#N/A</c:v>
                </c:pt>
                <c:pt idx="6252">
                  <c:v>118.35</c:v>
                </c:pt>
                <c:pt idx="6253">
                  <c:v>#N/A</c:v>
                </c:pt>
                <c:pt idx="6254">
                  <c:v>#N/A</c:v>
                </c:pt>
                <c:pt idx="6255">
                  <c:v>#N/A</c:v>
                </c:pt>
                <c:pt idx="6256">
                  <c:v>#N/A</c:v>
                </c:pt>
                <c:pt idx="6257">
                  <c:v>#N/A</c:v>
                </c:pt>
                <c:pt idx="6258">
                  <c:v>#N/A</c:v>
                </c:pt>
                <c:pt idx="6259">
                  <c:v>115.65</c:v>
                </c:pt>
                <c:pt idx="6260">
                  <c:v>#N/A</c:v>
                </c:pt>
                <c:pt idx="6261">
                  <c:v>#N/A</c:v>
                </c:pt>
                <c:pt idx="6262">
                  <c:v>#N/A</c:v>
                </c:pt>
                <c:pt idx="6263">
                  <c:v>#N/A</c:v>
                </c:pt>
                <c:pt idx="6264">
                  <c:v>#N/A</c:v>
                </c:pt>
                <c:pt idx="6265">
                  <c:v>#N/A</c:v>
                </c:pt>
                <c:pt idx="6266">
                  <c:v>#N/A</c:v>
                </c:pt>
                <c:pt idx="6267">
                  <c:v>103.25</c:v>
                </c:pt>
                <c:pt idx="6268">
                  <c:v>#N/A</c:v>
                </c:pt>
                <c:pt idx="6269">
                  <c:v>#N/A</c:v>
                </c:pt>
                <c:pt idx="6270">
                  <c:v>103.75</c:v>
                </c:pt>
                <c:pt idx="6271">
                  <c:v>#N/A</c:v>
                </c:pt>
                <c:pt idx="6272">
                  <c:v>#N/A</c:v>
                </c:pt>
                <c:pt idx="6273">
                  <c:v>107.5</c:v>
                </c:pt>
                <c:pt idx="6274">
                  <c:v>106.1</c:v>
                </c:pt>
                <c:pt idx="6275">
                  <c:v>102.45</c:v>
                </c:pt>
                <c:pt idx="6276">
                  <c:v>#N/A</c:v>
                </c:pt>
                <c:pt idx="6277">
                  <c:v>#N/A</c:v>
                </c:pt>
                <c:pt idx="6278">
                  <c:v>104.1</c:v>
                </c:pt>
                <c:pt idx="6279">
                  <c:v>#N/A</c:v>
                </c:pt>
                <c:pt idx="6280">
                  <c:v>#N/A</c:v>
                </c:pt>
                <c:pt idx="6281">
                  <c:v>110.35</c:v>
                </c:pt>
                <c:pt idx="6282">
                  <c:v>#N/A</c:v>
                </c:pt>
                <c:pt idx="6283">
                  <c:v>104.75</c:v>
                </c:pt>
                <c:pt idx="6284">
                  <c:v>#N/A</c:v>
                </c:pt>
                <c:pt idx="6285">
                  <c:v>#N/A</c:v>
                </c:pt>
                <c:pt idx="6286">
                  <c:v>#N/A</c:v>
                </c:pt>
                <c:pt idx="6287">
                  <c:v>#N/A</c:v>
                </c:pt>
                <c:pt idx="6288">
                  <c:v>#N/A</c:v>
                </c:pt>
                <c:pt idx="6289">
                  <c:v>#N/A</c:v>
                </c:pt>
                <c:pt idx="6290">
                  <c:v>#N/A</c:v>
                </c:pt>
                <c:pt idx="6291">
                  <c:v>103.45</c:v>
                </c:pt>
                <c:pt idx="6292">
                  <c:v>#N/A</c:v>
                </c:pt>
                <c:pt idx="6293">
                  <c:v>#N/A</c:v>
                </c:pt>
                <c:pt idx="6294">
                  <c:v>#N/A</c:v>
                </c:pt>
                <c:pt idx="6295">
                  <c:v>#N/A</c:v>
                </c:pt>
                <c:pt idx="6296">
                  <c:v>#N/A</c:v>
                </c:pt>
                <c:pt idx="6297">
                  <c:v>111.95</c:v>
                </c:pt>
                <c:pt idx="6298">
                  <c:v>109.25</c:v>
                </c:pt>
                <c:pt idx="6299">
                  <c:v>#N/A</c:v>
                </c:pt>
                <c:pt idx="6300">
                  <c:v>#N/A</c:v>
                </c:pt>
                <c:pt idx="6301">
                  <c:v>#N/A</c:v>
                </c:pt>
                <c:pt idx="6302">
                  <c:v>106.25</c:v>
                </c:pt>
                <c:pt idx="6303">
                  <c:v>#N/A</c:v>
                </c:pt>
                <c:pt idx="6304">
                  <c:v>#N/A</c:v>
                </c:pt>
                <c:pt idx="6305">
                  <c:v>104.4</c:v>
                </c:pt>
                <c:pt idx="6306">
                  <c:v>#N/A</c:v>
                </c:pt>
                <c:pt idx="6307">
                  <c:v>#N/A</c:v>
                </c:pt>
                <c:pt idx="6308">
                  <c:v>#N/A</c:v>
                </c:pt>
                <c:pt idx="6309">
                  <c:v>#N/A</c:v>
                </c:pt>
                <c:pt idx="6310">
                  <c:v>#N/A</c:v>
                </c:pt>
                <c:pt idx="6311">
                  <c:v>#N/A</c:v>
                </c:pt>
                <c:pt idx="6312">
                  <c:v>#N/A</c:v>
                </c:pt>
                <c:pt idx="6313">
                  <c:v>#N/A</c:v>
                </c:pt>
                <c:pt idx="6314">
                  <c:v>#N/A</c:v>
                </c:pt>
                <c:pt idx="6315">
                  <c:v>#N/A</c:v>
                </c:pt>
                <c:pt idx="6316">
                  <c:v>109.5</c:v>
                </c:pt>
                <c:pt idx="6317">
                  <c:v>#N/A</c:v>
                </c:pt>
                <c:pt idx="6318">
                  <c:v>108.45</c:v>
                </c:pt>
                <c:pt idx="6319">
                  <c:v>110.85</c:v>
                </c:pt>
                <c:pt idx="6320">
                  <c:v>#N/A</c:v>
                </c:pt>
                <c:pt idx="6321">
                  <c:v>#N/A</c:v>
                </c:pt>
                <c:pt idx="6322">
                  <c:v>#N/A</c:v>
                </c:pt>
                <c:pt idx="6323">
                  <c:v>110.9</c:v>
                </c:pt>
                <c:pt idx="6324">
                  <c:v>#N/A</c:v>
                </c:pt>
                <c:pt idx="6325">
                  <c:v>#N/A</c:v>
                </c:pt>
                <c:pt idx="6326">
                  <c:v>#N/A</c:v>
                </c:pt>
                <c:pt idx="6327">
                  <c:v>#N/A</c:v>
                </c:pt>
                <c:pt idx="6328">
                  <c:v>111.95</c:v>
                </c:pt>
                <c:pt idx="6329">
                  <c:v>#N/A</c:v>
                </c:pt>
                <c:pt idx="6330">
                  <c:v>#N/A</c:v>
                </c:pt>
                <c:pt idx="6331">
                  <c:v>94.85</c:v>
                </c:pt>
                <c:pt idx="6332">
                  <c:v>80.3</c:v>
                </c:pt>
                <c:pt idx="6333">
                  <c:v>19.850000000000001</c:v>
                </c:pt>
                <c:pt idx="6334">
                  <c:v>95.8</c:v>
                </c:pt>
                <c:pt idx="6335">
                  <c:v>90.95</c:v>
                </c:pt>
                <c:pt idx="6336">
                  <c:v>19.8</c:v>
                </c:pt>
                <c:pt idx="6337">
                  <c:v>53.65</c:v>
                </c:pt>
                <c:pt idx="6338">
                  <c:v>90.4</c:v>
                </c:pt>
                <c:pt idx="6339">
                  <c:v>94.4</c:v>
                </c:pt>
                <c:pt idx="6340">
                  <c:v>94.25</c:v>
                </c:pt>
                <c:pt idx="6341">
                  <c:v>95.25</c:v>
                </c:pt>
                <c:pt idx="6342">
                  <c:v>70</c:v>
                </c:pt>
                <c:pt idx="6343">
                  <c:v>19.75</c:v>
                </c:pt>
                <c:pt idx="6344">
                  <c:v>106.1</c:v>
                </c:pt>
                <c:pt idx="6345">
                  <c:v>98.6</c:v>
                </c:pt>
                <c:pt idx="6346">
                  <c:v>20.149999999999999</c:v>
                </c:pt>
                <c:pt idx="6347">
                  <c:v>90.6</c:v>
                </c:pt>
                <c:pt idx="6348">
                  <c:v>62.7</c:v>
                </c:pt>
                <c:pt idx="6349">
                  <c:v>105</c:v>
                </c:pt>
                <c:pt idx="6350">
                  <c:v>90.1</c:v>
                </c:pt>
                <c:pt idx="6351">
                  <c:v>74.3</c:v>
                </c:pt>
                <c:pt idx="6352">
                  <c:v>60.35</c:v>
                </c:pt>
                <c:pt idx="6353">
                  <c:v>69.5</c:v>
                </c:pt>
                <c:pt idx="6354">
                  <c:v>70.150000000000006</c:v>
                </c:pt>
                <c:pt idx="6355">
                  <c:v>109.5</c:v>
                </c:pt>
                <c:pt idx="6356">
                  <c:v>105.2</c:v>
                </c:pt>
                <c:pt idx="6357">
                  <c:v>65.400000000000006</c:v>
                </c:pt>
                <c:pt idx="6358">
                  <c:v>100</c:v>
                </c:pt>
                <c:pt idx="6359">
                  <c:v>19.3</c:v>
                </c:pt>
                <c:pt idx="6360">
                  <c:v>70.099999999999994</c:v>
                </c:pt>
                <c:pt idx="6361">
                  <c:v>105.65</c:v>
                </c:pt>
                <c:pt idx="6362">
                  <c:v>67.5</c:v>
                </c:pt>
                <c:pt idx="6363">
                  <c:v>60.3</c:v>
                </c:pt>
                <c:pt idx="6364">
                  <c:v>104.05</c:v>
                </c:pt>
                <c:pt idx="6365">
                  <c:v>80</c:v>
                </c:pt>
                <c:pt idx="6366">
                  <c:v>20.8</c:v>
                </c:pt>
                <c:pt idx="6367">
                  <c:v>70.45</c:v>
                </c:pt>
                <c:pt idx="6368">
                  <c:v>85.35</c:v>
                </c:pt>
                <c:pt idx="6369">
                  <c:v>106.45</c:v>
                </c:pt>
                <c:pt idx="6370">
                  <c:v>104.7</c:v>
                </c:pt>
                <c:pt idx="6371">
                  <c:v>85.15</c:v>
                </c:pt>
                <c:pt idx="6372">
                  <c:v>93.8</c:v>
                </c:pt>
                <c:pt idx="6373">
                  <c:v>20.399999999999999</c:v>
                </c:pt>
                <c:pt idx="6374">
                  <c:v>99.2</c:v>
                </c:pt>
                <c:pt idx="6375">
                  <c:v>49.75</c:v>
                </c:pt>
                <c:pt idx="6376">
                  <c:v>95.5</c:v>
                </c:pt>
                <c:pt idx="6377">
                  <c:v>73.900000000000006</c:v>
                </c:pt>
                <c:pt idx="6378">
                  <c:v>105.5</c:v>
                </c:pt>
                <c:pt idx="6379">
                  <c:v>95.55</c:v>
                </c:pt>
                <c:pt idx="6380">
                  <c:v>73.900000000000006</c:v>
                </c:pt>
                <c:pt idx="6381">
                  <c:v>105.4</c:v>
                </c:pt>
                <c:pt idx="6382">
                  <c:v>102.35</c:v>
                </c:pt>
                <c:pt idx="6383">
                  <c:v>55.15</c:v>
                </c:pt>
                <c:pt idx="6384">
                  <c:v>62.3</c:v>
                </c:pt>
                <c:pt idx="6385">
                  <c:v>105.95</c:v>
                </c:pt>
                <c:pt idx="6386">
                  <c:v>54.15</c:v>
                </c:pt>
                <c:pt idx="6387">
                  <c:v>103.75</c:v>
                </c:pt>
                <c:pt idx="6388">
                  <c:v>66.5</c:v>
                </c:pt>
                <c:pt idx="6389">
                  <c:v>59.8</c:v>
                </c:pt>
                <c:pt idx="6390">
                  <c:v>#N/A</c:v>
                </c:pt>
                <c:pt idx="6391">
                  <c:v>#N/A</c:v>
                </c:pt>
                <c:pt idx="6392">
                  <c:v>#N/A</c:v>
                </c:pt>
                <c:pt idx="6393">
                  <c:v>#N/A</c:v>
                </c:pt>
                <c:pt idx="6394">
                  <c:v>#N/A</c:v>
                </c:pt>
                <c:pt idx="6395">
                  <c:v>#N/A</c:v>
                </c:pt>
                <c:pt idx="6396">
                  <c:v>#N/A</c:v>
                </c:pt>
                <c:pt idx="6397">
                  <c:v>#N/A</c:v>
                </c:pt>
                <c:pt idx="6398">
                  <c:v>#N/A</c:v>
                </c:pt>
                <c:pt idx="6399">
                  <c:v>#N/A</c:v>
                </c:pt>
                <c:pt idx="6400">
                  <c:v>#N/A</c:v>
                </c:pt>
                <c:pt idx="6401">
                  <c:v>#N/A</c:v>
                </c:pt>
                <c:pt idx="6402">
                  <c:v>#N/A</c:v>
                </c:pt>
                <c:pt idx="6403">
                  <c:v>#N/A</c:v>
                </c:pt>
                <c:pt idx="6404">
                  <c:v>#N/A</c:v>
                </c:pt>
                <c:pt idx="6405">
                  <c:v>#N/A</c:v>
                </c:pt>
                <c:pt idx="6406">
                  <c:v>#N/A</c:v>
                </c:pt>
                <c:pt idx="6407">
                  <c:v>#N/A</c:v>
                </c:pt>
                <c:pt idx="6408">
                  <c:v>#N/A</c:v>
                </c:pt>
                <c:pt idx="6409">
                  <c:v>#N/A</c:v>
                </c:pt>
                <c:pt idx="6410">
                  <c:v>#N/A</c:v>
                </c:pt>
                <c:pt idx="6411">
                  <c:v>#N/A</c:v>
                </c:pt>
                <c:pt idx="6412">
                  <c:v>#N/A</c:v>
                </c:pt>
                <c:pt idx="6413">
                  <c:v>#N/A</c:v>
                </c:pt>
                <c:pt idx="6414">
                  <c:v>#N/A</c:v>
                </c:pt>
                <c:pt idx="6415">
                  <c:v>#N/A</c:v>
                </c:pt>
                <c:pt idx="6416">
                  <c:v>#N/A</c:v>
                </c:pt>
                <c:pt idx="6417">
                  <c:v>#N/A</c:v>
                </c:pt>
                <c:pt idx="6418">
                  <c:v>#N/A</c:v>
                </c:pt>
                <c:pt idx="6419">
                  <c:v>#N/A</c:v>
                </c:pt>
                <c:pt idx="6420">
                  <c:v>#N/A</c:v>
                </c:pt>
                <c:pt idx="6421">
                  <c:v>#N/A</c:v>
                </c:pt>
                <c:pt idx="6422">
                  <c:v>#N/A</c:v>
                </c:pt>
                <c:pt idx="6423">
                  <c:v>#N/A</c:v>
                </c:pt>
                <c:pt idx="6424">
                  <c:v>#N/A</c:v>
                </c:pt>
                <c:pt idx="6425">
                  <c:v>#N/A</c:v>
                </c:pt>
                <c:pt idx="6426">
                  <c:v>#N/A</c:v>
                </c:pt>
                <c:pt idx="6427">
                  <c:v>#N/A</c:v>
                </c:pt>
                <c:pt idx="6428">
                  <c:v>#N/A</c:v>
                </c:pt>
                <c:pt idx="6429">
                  <c:v>#N/A</c:v>
                </c:pt>
                <c:pt idx="6430">
                  <c:v>#N/A</c:v>
                </c:pt>
                <c:pt idx="6431">
                  <c:v>#N/A</c:v>
                </c:pt>
                <c:pt idx="6432">
                  <c:v>#N/A</c:v>
                </c:pt>
                <c:pt idx="6433">
                  <c:v>#N/A</c:v>
                </c:pt>
                <c:pt idx="6434">
                  <c:v>#N/A</c:v>
                </c:pt>
                <c:pt idx="6435">
                  <c:v>#N/A</c:v>
                </c:pt>
                <c:pt idx="6436">
                  <c:v>#N/A</c:v>
                </c:pt>
                <c:pt idx="6437">
                  <c:v>#N/A</c:v>
                </c:pt>
                <c:pt idx="6438">
                  <c:v>#N/A</c:v>
                </c:pt>
                <c:pt idx="6439">
                  <c:v>#N/A</c:v>
                </c:pt>
                <c:pt idx="6440">
                  <c:v>#N/A</c:v>
                </c:pt>
                <c:pt idx="6441">
                  <c:v>#N/A</c:v>
                </c:pt>
                <c:pt idx="6442">
                  <c:v>#N/A</c:v>
                </c:pt>
                <c:pt idx="6443">
                  <c:v>#N/A</c:v>
                </c:pt>
                <c:pt idx="6444">
                  <c:v>#N/A</c:v>
                </c:pt>
                <c:pt idx="6445">
                  <c:v>#N/A</c:v>
                </c:pt>
                <c:pt idx="6446">
                  <c:v>#N/A</c:v>
                </c:pt>
                <c:pt idx="6447">
                  <c:v>#N/A</c:v>
                </c:pt>
                <c:pt idx="6448">
                  <c:v>#N/A</c:v>
                </c:pt>
                <c:pt idx="6449">
                  <c:v>#N/A</c:v>
                </c:pt>
                <c:pt idx="6450">
                  <c:v>#N/A</c:v>
                </c:pt>
                <c:pt idx="6451">
                  <c:v>#N/A</c:v>
                </c:pt>
                <c:pt idx="6452">
                  <c:v>#N/A</c:v>
                </c:pt>
                <c:pt idx="6453">
                  <c:v>#N/A</c:v>
                </c:pt>
                <c:pt idx="6454">
                  <c:v>#N/A</c:v>
                </c:pt>
                <c:pt idx="6455">
                  <c:v>#N/A</c:v>
                </c:pt>
                <c:pt idx="6456">
                  <c:v>#N/A</c:v>
                </c:pt>
                <c:pt idx="6457">
                  <c:v>#N/A</c:v>
                </c:pt>
                <c:pt idx="6458">
                  <c:v>#N/A</c:v>
                </c:pt>
                <c:pt idx="6459">
                  <c:v>#N/A</c:v>
                </c:pt>
                <c:pt idx="6460">
                  <c:v>#N/A</c:v>
                </c:pt>
                <c:pt idx="6461">
                  <c:v>#N/A</c:v>
                </c:pt>
                <c:pt idx="6462">
                  <c:v>#N/A</c:v>
                </c:pt>
                <c:pt idx="6463">
                  <c:v>#N/A</c:v>
                </c:pt>
                <c:pt idx="6464">
                  <c:v>#N/A</c:v>
                </c:pt>
                <c:pt idx="6465">
                  <c:v>#N/A</c:v>
                </c:pt>
                <c:pt idx="6466">
                  <c:v>#N/A</c:v>
                </c:pt>
                <c:pt idx="6467">
                  <c:v>#N/A</c:v>
                </c:pt>
                <c:pt idx="6468">
                  <c:v>#N/A</c:v>
                </c:pt>
                <c:pt idx="6469">
                  <c:v>#N/A</c:v>
                </c:pt>
                <c:pt idx="6470">
                  <c:v>#N/A</c:v>
                </c:pt>
                <c:pt idx="6471">
                  <c:v>#N/A</c:v>
                </c:pt>
                <c:pt idx="6472">
                  <c:v>#N/A</c:v>
                </c:pt>
                <c:pt idx="6473">
                  <c:v>#N/A</c:v>
                </c:pt>
                <c:pt idx="6474">
                  <c:v>#N/A</c:v>
                </c:pt>
                <c:pt idx="6475">
                  <c:v>#N/A</c:v>
                </c:pt>
                <c:pt idx="6476">
                  <c:v>#N/A</c:v>
                </c:pt>
                <c:pt idx="6477">
                  <c:v>#N/A</c:v>
                </c:pt>
                <c:pt idx="6478">
                  <c:v>#N/A</c:v>
                </c:pt>
                <c:pt idx="6479">
                  <c:v>#N/A</c:v>
                </c:pt>
                <c:pt idx="6480">
                  <c:v>#N/A</c:v>
                </c:pt>
                <c:pt idx="6481">
                  <c:v>#N/A</c:v>
                </c:pt>
                <c:pt idx="6482">
                  <c:v>#N/A</c:v>
                </c:pt>
                <c:pt idx="6483">
                  <c:v>#N/A</c:v>
                </c:pt>
                <c:pt idx="6484">
                  <c:v>#N/A</c:v>
                </c:pt>
                <c:pt idx="6485">
                  <c:v>#N/A</c:v>
                </c:pt>
                <c:pt idx="6486">
                  <c:v>#N/A</c:v>
                </c:pt>
                <c:pt idx="6487">
                  <c:v>#N/A</c:v>
                </c:pt>
                <c:pt idx="6488">
                  <c:v>#N/A</c:v>
                </c:pt>
                <c:pt idx="6489">
                  <c:v>#N/A</c:v>
                </c:pt>
                <c:pt idx="6490">
                  <c:v>#N/A</c:v>
                </c:pt>
                <c:pt idx="6491">
                  <c:v>#N/A</c:v>
                </c:pt>
                <c:pt idx="6492">
                  <c:v>#N/A</c:v>
                </c:pt>
                <c:pt idx="6493">
                  <c:v>#N/A</c:v>
                </c:pt>
                <c:pt idx="6494">
                  <c:v>#N/A</c:v>
                </c:pt>
                <c:pt idx="6495">
                  <c:v>#N/A</c:v>
                </c:pt>
                <c:pt idx="6496">
                  <c:v>#N/A</c:v>
                </c:pt>
                <c:pt idx="6497">
                  <c:v>#N/A</c:v>
                </c:pt>
                <c:pt idx="6498">
                  <c:v>#N/A</c:v>
                </c:pt>
                <c:pt idx="6499">
                  <c:v>#N/A</c:v>
                </c:pt>
                <c:pt idx="6500">
                  <c:v>#N/A</c:v>
                </c:pt>
                <c:pt idx="6501">
                  <c:v>#N/A</c:v>
                </c:pt>
                <c:pt idx="6502">
                  <c:v>#N/A</c:v>
                </c:pt>
                <c:pt idx="6503">
                  <c:v>#N/A</c:v>
                </c:pt>
                <c:pt idx="6504">
                  <c:v>#N/A</c:v>
                </c:pt>
                <c:pt idx="6505">
                  <c:v>#N/A</c:v>
                </c:pt>
                <c:pt idx="6506">
                  <c:v>#N/A</c:v>
                </c:pt>
                <c:pt idx="6507">
                  <c:v>#N/A</c:v>
                </c:pt>
                <c:pt idx="6508">
                  <c:v>#N/A</c:v>
                </c:pt>
                <c:pt idx="6509">
                  <c:v>#N/A</c:v>
                </c:pt>
                <c:pt idx="6510">
                  <c:v>#N/A</c:v>
                </c:pt>
                <c:pt idx="6511">
                  <c:v>#N/A</c:v>
                </c:pt>
                <c:pt idx="6512">
                  <c:v>#N/A</c:v>
                </c:pt>
                <c:pt idx="6513">
                  <c:v>#N/A</c:v>
                </c:pt>
                <c:pt idx="6514">
                  <c:v>#N/A</c:v>
                </c:pt>
                <c:pt idx="6515">
                  <c:v>#N/A</c:v>
                </c:pt>
                <c:pt idx="6516">
                  <c:v>#N/A</c:v>
                </c:pt>
                <c:pt idx="6517">
                  <c:v>#N/A</c:v>
                </c:pt>
                <c:pt idx="6518">
                  <c:v>#N/A</c:v>
                </c:pt>
                <c:pt idx="6519">
                  <c:v>#N/A</c:v>
                </c:pt>
                <c:pt idx="6520">
                  <c:v>#N/A</c:v>
                </c:pt>
                <c:pt idx="6521">
                  <c:v>#N/A</c:v>
                </c:pt>
                <c:pt idx="6522">
                  <c:v>#N/A</c:v>
                </c:pt>
                <c:pt idx="6523">
                  <c:v>#N/A</c:v>
                </c:pt>
                <c:pt idx="6524">
                  <c:v>#N/A</c:v>
                </c:pt>
                <c:pt idx="6525">
                  <c:v>#N/A</c:v>
                </c:pt>
                <c:pt idx="6526">
                  <c:v>#N/A</c:v>
                </c:pt>
                <c:pt idx="6527">
                  <c:v>#N/A</c:v>
                </c:pt>
                <c:pt idx="6528">
                  <c:v>#N/A</c:v>
                </c:pt>
                <c:pt idx="6529">
                  <c:v>#N/A</c:v>
                </c:pt>
                <c:pt idx="6530">
                  <c:v>#N/A</c:v>
                </c:pt>
                <c:pt idx="6531">
                  <c:v>#N/A</c:v>
                </c:pt>
                <c:pt idx="6532">
                  <c:v>#N/A</c:v>
                </c:pt>
                <c:pt idx="6533">
                  <c:v>#N/A</c:v>
                </c:pt>
                <c:pt idx="6534">
                  <c:v>#N/A</c:v>
                </c:pt>
                <c:pt idx="6535">
                  <c:v>#N/A</c:v>
                </c:pt>
                <c:pt idx="6536">
                  <c:v>#N/A</c:v>
                </c:pt>
                <c:pt idx="6537">
                  <c:v>#N/A</c:v>
                </c:pt>
                <c:pt idx="6538">
                  <c:v>#N/A</c:v>
                </c:pt>
                <c:pt idx="6539">
                  <c:v>#N/A</c:v>
                </c:pt>
                <c:pt idx="6540">
                  <c:v>#N/A</c:v>
                </c:pt>
                <c:pt idx="6541">
                  <c:v>#N/A</c:v>
                </c:pt>
                <c:pt idx="6542">
                  <c:v>#N/A</c:v>
                </c:pt>
                <c:pt idx="6543">
                  <c:v>#N/A</c:v>
                </c:pt>
                <c:pt idx="6544">
                  <c:v>#N/A</c:v>
                </c:pt>
                <c:pt idx="6545">
                  <c:v>#N/A</c:v>
                </c:pt>
                <c:pt idx="6546">
                  <c:v>#N/A</c:v>
                </c:pt>
                <c:pt idx="6547">
                  <c:v>#N/A</c:v>
                </c:pt>
                <c:pt idx="6548">
                  <c:v>#N/A</c:v>
                </c:pt>
                <c:pt idx="6549">
                  <c:v>#N/A</c:v>
                </c:pt>
                <c:pt idx="6550">
                  <c:v>#N/A</c:v>
                </c:pt>
                <c:pt idx="6551">
                  <c:v>#N/A</c:v>
                </c:pt>
                <c:pt idx="6552">
                  <c:v>#N/A</c:v>
                </c:pt>
                <c:pt idx="6553">
                  <c:v>#N/A</c:v>
                </c:pt>
                <c:pt idx="6554">
                  <c:v>#N/A</c:v>
                </c:pt>
                <c:pt idx="6555">
                  <c:v>#N/A</c:v>
                </c:pt>
                <c:pt idx="6556">
                  <c:v>#N/A</c:v>
                </c:pt>
                <c:pt idx="6557">
                  <c:v>#N/A</c:v>
                </c:pt>
                <c:pt idx="6558">
                  <c:v>#N/A</c:v>
                </c:pt>
                <c:pt idx="6559">
                  <c:v>#N/A</c:v>
                </c:pt>
                <c:pt idx="6560">
                  <c:v>#N/A</c:v>
                </c:pt>
                <c:pt idx="6561">
                  <c:v>#N/A</c:v>
                </c:pt>
                <c:pt idx="6562">
                  <c:v>#N/A</c:v>
                </c:pt>
                <c:pt idx="6563">
                  <c:v>#N/A</c:v>
                </c:pt>
                <c:pt idx="6564">
                  <c:v>#N/A</c:v>
                </c:pt>
                <c:pt idx="6565">
                  <c:v>#N/A</c:v>
                </c:pt>
                <c:pt idx="6566">
                  <c:v>#N/A</c:v>
                </c:pt>
                <c:pt idx="6567">
                  <c:v>#N/A</c:v>
                </c:pt>
                <c:pt idx="6568">
                  <c:v>#N/A</c:v>
                </c:pt>
                <c:pt idx="6569">
                  <c:v>#N/A</c:v>
                </c:pt>
                <c:pt idx="6570">
                  <c:v>#N/A</c:v>
                </c:pt>
                <c:pt idx="6571">
                  <c:v>#N/A</c:v>
                </c:pt>
                <c:pt idx="6572">
                  <c:v>#N/A</c:v>
                </c:pt>
                <c:pt idx="6573">
                  <c:v>#N/A</c:v>
                </c:pt>
                <c:pt idx="6574">
                  <c:v>#N/A</c:v>
                </c:pt>
                <c:pt idx="6575">
                  <c:v>#N/A</c:v>
                </c:pt>
                <c:pt idx="6576">
                  <c:v>#N/A</c:v>
                </c:pt>
                <c:pt idx="6577">
                  <c:v>#N/A</c:v>
                </c:pt>
                <c:pt idx="6578">
                  <c:v>#N/A</c:v>
                </c:pt>
                <c:pt idx="6579">
                  <c:v>#N/A</c:v>
                </c:pt>
                <c:pt idx="6580">
                  <c:v>#N/A</c:v>
                </c:pt>
                <c:pt idx="6581">
                  <c:v>#N/A</c:v>
                </c:pt>
                <c:pt idx="6582">
                  <c:v>#N/A</c:v>
                </c:pt>
                <c:pt idx="6583">
                  <c:v>#N/A</c:v>
                </c:pt>
                <c:pt idx="6584">
                  <c:v>#N/A</c:v>
                </c:pt>
                <c:pt idx="6585">
                  <c:v>#N/A</c:v>
                </c:pt>
                <c:pt idx="6586">
                  <c:v>#N/A</c:v>
                </c:pt>
                <c:pt idx="6587">
                  <c:v>#N/A</c:v>
                </c:pt>
                <c:pt idx="6588">
                  <c:v>#N/A</c:v>
                </c:pt>
                <c:pt idx="6589">
                  <c:v>#N/A</c:v>
                </c:pt>
                <c:pt idx="6590">
                  <c:v>#N/A</c:v>
                </c:pt>
                <c:pt idx="6591">
                  <c:v>#N/A</c:v>
                </c:pt>
                <c:pt idx="6592">
                  <c:v>#N/A</c:v>
                </c:pt>
                <c:pt idx="6593">
                  <c:v>#N/A</c:v>
                </c:pt>
                <c:pt idx="6594">
                  <c:v>#N/A</c:v>
                </c:pt>
                <c:pt idx="6595">
                  <c:v>#N/A</c:v>
                </c:pt>
                <c:pt idx="6596">
                  <c:v>#N/A</c:v>
                </c:pt>
                <c:pt idx="6597">
                  <c:v>#N/A</c:v>
                </c:pt>
                <c:pt idx="6598">
                  <c:v>#N/A</c:v>
                </c:pt>
                <c:pt idx="6599">
                  <c:v>#N/A</c:v>
                </c:pt>
                <c:pt idx="6600">
                  <c:v>#N/A</c:v>
                </c:pt>
                <c:pt idx="6601">
                  <c:v>#N/A</c:v>
                </c:pt>
                <c:pt idx="6602">
                  <c:v>#N/A</c:v>
                </c:pt>
                <c:pt idx="6603">
                  <c:v>#N/A</c:v>
                </c:pt>
                <c:pt idx="6604">
                  <c:v>#N/A</c:v>
                </c:pt>
                <c:pt idx="6605">
                  <c:v>#N/A</c:v>
                </c:pt>
                <c:pt idx="6606">
                  <c:v>#N/A</c:v>
                </c:pt>
                <c:pt idx="6607">
                  <c:v>#N/A</c:v>
                </c:pt>
                <c:pt idx="6608">
                  <c:v>#N/A</c:v>
                </c:pt>
                <c:pt idx="6609">
                  <c:v>#N/A</c:v>
                </c:pt>
                <c:pt idx="6610">
                  <c:v>#N/A</c:v>
                </c:pt>
                <c:pt idx="6611">
                  <c:v>#N/A</c:v>
                </c:pt>
                <c:pt idx="6612">
                  <c:v>#N/A</c:v>
                </c:pt>
                <c:pt idx="6613">
                  <c:v>#N/A</c:v>
                </c:pt>
                <c:pt idx="6614">
                  <c:v>#N/A</c:v>
                </c:pt>
                <c:pt idx="6615">
                  <c:v>#N/A</c:v>
                </c:pt>
                <c:pt idx="6616">
                  <c:v>#N/A</c:v>
                </c:pt>
                <c:pt idx="6617">
                  <c:v>#N/A</c:v>
                </c:pt>
                <c:pt idx="6618">
                  <c:v>#N/A</c:v>
                </c:pt>
                <c:pt idx="6619">
                  <c:v>#N/A</c:v>
                </c:pt>
                <c:pt idx="6620">
                  <c:v>#N/A</c:v>
                </c:pt>
                <c:pt idx="6621">
                  <c:v>#N/A</c:v>
                </c:pt>
                <c:pt idx="6622">
                  <c:v>#N/A</c:v>
                </c:pt>
                <c:pt idx="6623">
                  <c:v>#N/A</c:v>
                </c:pt>
                <c:pt idx="6624">
                  <c:v>#N/A</c:v>
                </c:pt>
                <c:pt idx="6625">
                  <c:v>#N/A</c:v>
                </c:pt>
                <c:pt idx="6626">
                  <c:v>#N/A</c:v>
                </c:pt>
                <c:pt idx="6627">
                  <c:v>#N/A</c:v>
                </c:pt>
                <c:pt idx="6628">
                  <c:v>#N/A</c:v>
                </c:pt>
                <c:pt idx="6629">
                  <c:v>#N/A</c:v>
                </c:pt>
                <c:pt idx="6630">
                  <c:v>#N/A</c:v>
                </c:pt>
                <c:pt idx="6631">
                  <c:v>#N/A</c:v>
                </c:pt>
                <c:pt idx="6632">
                  <c:v>#N/A</c:v>
                </c:pt>
                <c:pt idx="6633">
                  <c:v>#N/A</c:v>
                </c:pt>
                <c:pt idx="6634">
                  <c:v>#N/A</c:v>
                </c:pt>
                <c:pt idx="6635">
                  <c:v>#N/A</c:v>
                </c:pt>
                <c:pt idx="6636">
                  <c:v>#N/A</c:v>
                </c:pt>
                <c:pt idx="6637">
                  <c:v>#N/A</c:v>
                </c:pt>
                <c:pt idx="6638">
                  <c:v>#N/A</c:v>
                </c:pt>
                <c:pt idx="6639">
                  <c:v>#N/A</c:v>
                </c:pt>
                <c:pt idx="6640">
                  <c:v>#N/A</c:v>
                </c:pt>
                <c:pt idx="6641">
                  <c:v>#N/A</c:v>
                </c:pt>
                <c:pt idx="6642">
                  <c:v>#N/A</c:v>
                </c:pt>
                <c:pt idx="6643">
                  <c:v>#N/A</c:v>
                </c:pt>
                <c:pt idx="6644">
                  <c:v>#N/A</c:v>
                </c:pt>
                <c:pt idx="6645">
                  <c:v>#N/A</c:v>
                </c:pt>
                <c:pt idx="6646">
                  <c:v>#N/A</c:v>
                </c:pt>
                <c:pt idx="6647">
                  <c:v>#N/A</c:v>
                </c:pt>
                <c:pt idx="6648">
                  <c:v>#N/A</c:v>
                </c:pt>
                <c:pt idx="6649">
                  <c:v>#N/A</c:v>
                </c:pt>
                <c:pt idx="6650">
                  <c:v>#N/A</c:v>
                </c:pt>
                <c:pt idx="6651">
                  <c:v>#N/A</c:v>
                </c:pt>
                <c:pt idx="6652">
                  <c:v>#N/A</c:v>
                </c:pt>
                <c:pt idx="6653">
                  <c:v>#N/A</c:v>
                </c:pt>
                <c:pt idx="6654">
                  <c:v>#N/A</c:v>
                </c:pt>
                <c:pt idx="6655">
                  <c:v>#N/A</c:v>
                </c:pt>
                <c:pt idx="6656">
                  <c:v>#N/A</c:v>
                </c:pt>
                <c:pt idx="6657">
                  <c:v>#N/A</c:v>
                </c:pt>
                <c:pt idx="6658">
                  <c:v>#N/A</c:v>
                </c:pt>
                <c:pt idx="6659">
                  <c:v>#N/A</c:v>
                </c:pt>
                <c:pt idx="6660">
                  <c:v>#N/A</c:v>
                </c:pt>
                <c:pt idx="6661">
                  <c:v>#N/A</c:v>
                </c:pt>
                <c:pt idx="6662">
                  <c:v>#N/A</c:v>
                </c:pt>
                <c:pt idx="6663">
                  <c:v>#N/A</c:v>
                </c:pt>
                <c:pt idx="6664">
                  <c:v>#N/A</c:v>
                </c:pt>
                <c:pt idx="6665">
                  <c:v>#N/A</c:v>
                </c:pt>
                <c:pt idx="6666">
                  <c:v>#N/A</c:v>
                </c:pt>
                <c:pt idx="6667">
                  <c:v>#N/A</c:v>
                </c:pt>
                <c:pt idx="6668">
                  <c:v>#N/A</c:v>
                </c:pt>
                <c:pt idx="6669">
                  <c:v>#N/A</c:v>
                </c:pt>
                <c:pt idx="6670">
                  <c:v>#N/A</c:v>
                </c:pt>
                <c:pt idx="6671">
                  <c:v>#N/A</c:v>
                </c:pt>
                <c:pt idx="6672">
                  <c:v>#N/A</c:v>
                </c:pt>
                <c:pt idx="6673">
                  <c:v>#N/A</c:v>
                </c:pt>
                <c:pt idx="6674">
                  <c:v>#N/A</c:v>
                </c:pt>
                <c:pt idx="6675">
                  <c:v>#N/A</c:v>
                </c:pt>
                <c:pt idx="6676">
                  <c:v>#N/A</c:v>
                </c:pt>
                <c:pt idx="6677">
                  <c:v>#N/A</c:v>
                </c:pt>
                <c:pt idx="6678">
                  <c:v>#N/A</c:v>
                </c:pt>
                <c:pt idx="6679">
                  <c:v>#N/A</c:v>
                </c:pt>
                <c:pt idx="6680">
                  <c:v>#N/A</c:v>
                </c:pt>
                <c:pt idx="6681">
                  <c:v>#N/A</c:v>
                </c:pt>
                <c:pt idx="6682">
                  <c:v>#N/A</c:v>
                </c:pt>
                <c:pt idx="6683">
                  <c:v>#N/A</c:v>
                </c:pt>
                <c:pt idx="6684">
                  <c:v>#N/A</c:v>
                </c:pt>
                <c:pt idx="6685">
                  <c:v>#N/A</c:v>
                </c:pt>
                <c:pt idx="6686">
                  <c:v>#N/A</c:v>
                </c:pt>
                <c:pt idx="6687">
                  <c:v>#N/A</c:v>
                </c:pt>
                <c:pt idx="6688">
                  <c:v>#N/A</c:v>
                </c:pt>
                <c:pt idx="6689">
                  <c:v>#N/A</c:v>
                </c:pt>
                <c:pt idx="6690">
                  <c:v>#N/A</c:v>
                </c:pt>
                <c:pt idx="6691">
                  <c:v>#N/A</c:v>
                </c:pt>
                <c:pt idx="6692">
                  <c:v>#N/A</c:v>
                </c:pt>
                <c:pt idx="6693">
                  <c:v>#N/A</c:v>
                </c:pt>
                <c:pt idx="6694">
                  <c:v>#N/A</c:v>
                </c:pt>
                <c:pt idx="6695">
                  <c:v>#N/A</c:v>
                </c:pt>
                <c:pt idx="6696">
                  <c:v>#N/A</c:v>
                </c:pt>
                <c:pt idx="6697">
                  <c:v>#N/A</c:v>
                </c:pt>
                <c:pt idx="6698">
                  <c:v>#N/A</c:v>
                </c:pt>
                <c:pt idx="6699">
                  <c:v>#N/A</c:v>
                </c:pt>
                <c:pt idx="6700">
                  <c:v>#N/A</c:v>
                </c:pt>
                <c:pt idx="6701">
                  <c:v>#N/A</c:v>
                </c:pt>
                <c:pt idx="6702">
                  <c:v>#N/A</c:v>
                </c:pt>
                <c:pt idx="6703">
                  <c:v>#N/A</c:v>
                </c:pt>
                <c:pt idx="6704">
                  <c:v>#N/A</c:v>
                </c:pt>
                <c:pt idx="6705">
                  <c:v>#N/A</c:v>
                </c:pt>
                <c:pt idx="6706">
                  <c:v>#N/A</c:v>
                </c:pt>
                <c:pt idx="6707">
                  <c:v>#N/A</c:v>
                </c:pt>
                <c:pt idx="6708">
                  <c:v>#N/A</c:v>
                </c:pt>
                <c:pt idx="6709">
                  <c:v>#N/A</c:v>
                </c:pt>
                <c:pt idx="6710">
                  <c:v>#N/A</c:v>
                </c:pt>
                <c:pt idx="6711">
                  <c:v>#N/A</c:v>
                </c:pt>
                <c:pt idx="6712">
                  <c:v>#N/A</c:v>
                </c:pt>
                <c:pt idx="6713">
                  <c:v>#N/A</c:v>
                </c:pt>
                <c:pt idx="6714">
                  <c:v>#N/A</c:v>
                </c:pt>
                <c:pt idx="6715">
                  <c:v>#N/A</c:v>
                </c:pt>
                <c:pt idx="6716">
                  <c:v>#N/A</c:v>
                </c:pt>
                <c:pt idx="6717">
                  <c:v>#N/A</c:v>
                </c:pt>
                <c:pt idx="6718">
                  <c:v>#N/A</c:v>
                </c:pt>
                <c:pt idx="6719">
                  <c:v>#N/A</c:v>
                </c:pt>
                <c:pt idx="6720">
                  <c:v>#N/A</c:v>
                </c:pt>
                <c:pt idx="6721">
                  <c:v>#N/A</c:v>
                </c:pt>
                <c:pt idx="6722">
                  <c:v>#N/A</c:v>
                </c:pt>
                <c:pt idx="6723">
                  <c:v>#N/A</c:v>
                </c:pt>
                <c:pt idx="6724">
                  <c:v>#N/A</c:v>
                </c:pt>
                <c:pt idx="6725">
                  <c:v>#N/A</c:v>
                </c:pt>
                <c:pt idx="6726">
                  <c:v>#N/A</c:v>
                </c:pt>
                <c:pt idx="6727">
                  <c:v>#N/A</c:v>
                </c:pt>
                <c:pt idx="6728">
                  <c:v>#N/A</c:v>
                </c:pt>
                <c:pt idx="6729">
                  <c:v>#N/A</c:v>
                </c:pt>
                <c:pt idx="6730">
                  <c:v>#N/A</c:v>
                </c:pt>
                <c:pt idx="6731">
                  <c:v>#N/A</c:v>
                </c:pt>
                <c:pt idx="6732">
                  <c:v>#N/A</c:v>
                </c:pt>
                <c:pt idx="6733">
                  <c:v>#N/A</c:v>
                </c:pt>
                <c:pt idx="6734">
                  <c:v>#N/A</c:v>
                </c:pt>
                <c:pt idx="6735">
                  <c:v>#N/A</c:v>
                </c:pt>
                <c:pt idx="6736">
                  <c:v>#N/A</c:v>
                </c:pt>
                <c:pt idx="6737">
                  <c:v>#N/A</c:v>
                </c:pt>
                <c:pt idx="6738">
                  <c:v>#N/A</c:v>
                </c:pt>
                <c:pt idx="6739">
                  <c:v>#N/A</c:v>
                </c:pt>
                <c:pt idx="6740">
                  <c:v>#N/A</c:v>
                </c:pt>
                <c:pt idx="6741">
                  <c:v>#N/A</c:v>
                </c:pt>
                <c:pt idx="6742">
                  <c:v>#N/A</c:v>
                </c:pt>
                <c:pt idx="6743">
                  <c:v>#N/A</c:v>
                </c:pt>
                <c:pt idx="6744">
                  <c:v>#N/A</c:v>
                </c:pt>
                <c:pt idx="6745">
                  <c:v>#N/A</c:v>
                </c:pt>
                <c:pt idx="6746">
                  <c:v>#N/A</c:v>
                </c:pt>
                <c:pt idx="6747">
                  <c:v>#N/A</c:v>
                </c:pt>
                <c:pt idx="6748">
                  <c:v>#N/A</c:v>
                </c:pt>
                <c:pt idx="6749">
                  <c:v>#N/A</c:v>
                </c:pt>
                <c:pt idx="6750">
                  <c:v>#N/A</c:v>
                </c:pt>
                <c:pt idx="6751">
                  <c:v>#N/A</c:v>
                </c:pt>
                <c:pt idx="6752">
                  <c:v>#N/A</c:v>
                </c:pt>
                <c:pt idx="6753">
                  <c:v>#N/A</c:v>
                </c:pt>
                <c:pt idx="6754">
                  <c:v>#N/A</c:v>
                </c:pt>
                <c:pt idx="6755">
                  <c:v>#N/A</c:v>
                </c:pt>
                <c:pt idx="6756">
                  <c:v>#N/A</c:v>
                </c:pt>
                <c:pt idx="6757">
                  <c:v>#N/A</c:v>
                </c:pt>
                <c:pt idx="6758">
                  <c:v>#N/A</c:v>
                </c:pt>
                <c:pt idx="6759">
                  <c:v>#N/A</c:v>
                </c:pt>
                <c:pt idx="6760">
                  <c:v>#N/A</c:v>
                </c:pt>
                <c:pt idx="6761">
                  <c:v>#N/A</c:v>
                </c:pt>
                <c:pt idx="6762">
                  <c:v>#N/A</c:v>
                </c:pt>
                <c:pt idx="6763">
                  <c:v>#N/A</c:v>
                </c:pt>
                <c:pt idx="6764">
                  <c:v>#N/A</c:v>
                </c:pt>
                <c:pt idx="6765">
                  <c:v>#N/A</c:v>
                </c:pt>
                <c:pt idx="6766">
                  <c:v>#N/A</c:v>
                </c:pt>
                <c:pt idx="6767">
                  <c:v>#N/A</c:v>
                </c:pt>
                <c:pt idx="6768">
                  <c:v>#N/A</c:v>
                </c:pt>
                <c:pt idx="6769">
                  <c:v>#N/A</c:v>
                </c:pt>
                <c:pt idx="6770">
                  <c:v>#N/A</c:v>
                </c:pt>
                <c:pt idx="6771">
                  <c:v>#N/A</c:v>
                </c:pt>
                <c:pt idx="6772">
                  <c:v>#N/A</c:v>
                </c:pt>
                <c:pt idx="6773">
                  <c:v>#N/A</c:v>
                </c:pt>
                <c:pt idx="6774">
                  <c:v>#N/A</c:v>
                </c:pt>
                <c:pt idx="6775">
                  <c:v>#N/A</c:v>
                </c:pt>
                <c:pt idx="6776">
                  <c:v>#N/A</c:v>
                </c:pt>
                <c:pt idx="6777">
                  <c:v>#N/A</c:v>
                </c:pt>
                <c:pt idx="6778">
                  <c:v>#N/A</c:v>
                </c:pt>
                <c:pt idx="6779">
                  <c:v>#N/A</c:v>
                </c:pt>
                <c:pt idx="6780">
                  <c:v>#N/A</c:v>
                </c:pt>
                <c:pt idx="6781">
                  <c:v>#N/A</c:v>
                </c:pt>
                <c:pt idx="6782">
                  <c:v>#N/A</c:v>
                </c:pt>
                <c:pt idx="6783">
                  <c:v>#N/A</c:v>
                </c:pt>
                <c:pt idx="6784">
                  <c:v>#N/A</c:v>
                </c:pt>
                <c:pt idx="6785">
                  <c:v>#N/A</c:v>
                </c:pt>
                <c:pt idx="6786">
                  <c:v>#N/A</c:v>
                </c:pt>
                <c:pt idx="6787">
                  <c:v>#N/A</c:v>
                </c:pt>
                <c:pt idx="6788">
                  <c:v>#N/A</c:v>
                </c:pt>
                <c:pt idx="6789">
                  <c:v>#N/A</c:v>
                </c:pt>
                <c:pt idx="6790">
                  <c:v>#N/A</c:v>
                </c:pt>
                <c:pt idx="6791">
                  <c:v>#N/A</c:v>
                </c:pt>
                <c:pt idx="6792">
                  <c:v>#N/A</c:v>
                </c:pt>
                <c:pt idx="6793">
                  <c:v>#N/A</c:v>
                </c:pt>
                <c:pt idx="6794">
                  <c:v>#N/A</c:v>
                </c:pt>
                <c:pt idx="6795">
                  <c:v>#N/A</c:v>
                </c:pt>
                <c:pt idx="6796">
                  <c:v>#N/A</c:v>
                </c:pt>
                <c:pt idx="6797">
                  <c:v>#N/A</c:v>
                </c:pt>
                <c:pt idx="6798">
                  <c:v>#N/A</c:v>
                </c:pt>
                <c:pt idx="6799">
                  <c:v>#N/A</c:v>
                </c:pt>
                <c:pt idx="6800">
                  <c:v>#N/A</c:v>
                </c:pt>
                <c:pt idx="6801">
                  <c:v>#N/A</c:v>
                </c:pt>
                <c:pt idx="6802">
                  <c:v>#N/A</c:v>
                </c:pt>
                <c:pt idx="6803">
                  <c:v>#N/A</c:v>
                </c:pt>
                <c:pt idx="6804">
                  <c:v>#N/A</c:v>
                </c:pt>
                <c:pt idx="6805">
                  <c:v>#N/A</c:v>
                </c:pt>
                <c:pt idx="6806">
                  <c:v>#N/A</c:v>
                </c:pt>
                <c:pt idx="6807">
                  <c:v>#N/A</c:v>
                </c:pt>
                <c:pt idx="6808">
                  <c:v>#N/A</c:v>
                </c:pt>
                <c:pt idx="6809">
                  <c:v>#N/A</c:v>
                </c:pt>
                <c:pt idx="6810">
                  <c:v>#N/A</c:v>
                </c:pt>
                <c:pt idx="6811">
                  <c:v>#N/A</c:v>
                </c:pt>
                <c:pt idx="6812">
                  <c:v>#N/A</c:v>
                </c:pt>
                <c:pt idx="6813">
                  <c:v>#N/A</c:v>
                </c:pt>
                <c:pt idx="6814">
                  <c:v>#N/A</c:v>
                </c:pt>
                <c:pt idx="6815">
                  <c:v>#N/A</c:v>
                </c:pt>
                <c:pt idx="6816">
                  <c:v>#N/A</c:v>
                </c:pt>
                <c:pt idx="6817">
                  <c:v>#N/A</c:v>
                </c:pt>
                <c:pt idx="6818">
                  <c:v>#N/A</c:v>
                </c:pt>
                <c:pt idx="6819">
                  <c:v>#N/A</c:v>
                </c:pt>
                <c:pt idx="6820">
                  <c:v>#N/A</c:v>
                </c:pt>
                <c:pt idx="6821">
                  <c:v>#N/A</c:v>
                </c:pt>
                <c:pt idx="6822">
                  <c:v>#N/A</c:v>
                </c:pt>
                <c:pt idx="6823">
                  <c:v>#N/A</c:v>
                </c:pt>
                <c:pt idx="6824">
                  <c:v>#N/A</c:v>
                </c:pt>
                <c:pt idx="6825">
                  <c:v>#N/A</c:v>
                </c:pt>
                <c:pt idx="6826">
                  <c:v>#N/A</c:v>
                </c:pt>
                <c:pt idx="6827">
                  <c:v>#N/A</c:v>
                </c:pt>
                <c:pt idx="6828">
                  <c:v>#N/A</c:v>
                </c:pt>
                <c:pt idx="6829">
                  <c:v>#N/A</c:v>
                </c:pt>
                <c:pt idx="6830">
                  <c:v>#N/A</c:v>
                </c:pt>
                <c:pt idx="6831">
                  <c:v>#N/A</c:v>
                </c:pt>
                <c:pt idx="6832">
                  <c:v>#N/A</c:v>
                </c:pt>
                <c:pt idx="6833">
                  <c:v>#N/A</c:v>
                </c:pt>
                <c:pt idx="6834">
                  <c:v>#N/A</c:v>
                </c:pt>
                <c:pt idx="6835">
                  <c:v>#N/A</c:v>
                </c:pt>
                <c:pt idx="6836">
                  <c:v>#N/A</c:v>
                </c:pt>
                <c:pt idx="6837">
                  <c:v>#N/A</c:v>
                </c:pt>
                <c:pt idx="6838">
                  <c:v>#N/A</c:v>
                </c:pt>
                <c:pt idx="6839">
                  <c:v>#N/A</c:v>
                </c:pt>
                <c:pt idx="6840">
                  <c:v>#N/A</c:v>
                </c:pt>
                <c:pt idx="6841">
                  <c:v>#N/A</c:v>
                </c:pt>
                <c:pt idx="6842">
                  <c:v>#N/A</c:v>
                </c:pt>
                <c:pt idx="6843">
                  <c:v>#N/A</c:v>
                </c:pt>
                <c:pt idx="6844">
                  <c:v>#N/A</c:v>
                </c:pt>
                <c:pt idx="6845">
                  <c:v>#N/A</c:v>
                </c:pt>
                <c:pt idx="6846">
                  <c:v>#N/A</c:v>
                </c:pt>
                <c:pt idx="6847">
                  <c:v>#N/A</c:v>
                </c:pt>
                <c:pt idx="6848">
                  <c:v>#N/A</c:v>
                </c:pt>
                <c:pt idx="6849">
                  <c:v>#N/A</c:v>
                </c:pt>
                <c:pt idx="6850">
                  <c:v>#N/A</c:v>
                </c:pt>
                <c:pt idx="6851">
                  <c:v>#N/A</c:v>
                </c:pt>
                <c:pt idx="6852">
                  <c:v>#N/A</c:v>
                </c:pt>
                <c:pt idx="6853">
                  <c:v>#N/A</c:v>
                </c:pt>
                <c:pt idx="6854">
                  <c:v>#N/A</c:v>
                </c:pt>
                <c:pt idx="6855">
                  <c:v>#N/A</c:v>
                </c:pt>
                <c:pt idx="6856">
                  <c:v>#N/A</c:v>
                </c:pt>
                <c:pt idx="6857">
                  <c:v>#N/A</c:v>
                </c:pt>
                <c:pt idx="6858">
                  <c:v>#N/A</c:v>
                </c:pt>
                <c:pt idx="6859">
                  <c:v>#N/A</c:v>
                </c:pt>
                <c:pt idx="6860">
                  <c:v>#N/A</c:v>
                </c:pt>
                <c:pt idx="6861">
                  <c:v>#N/A</c:v>
                </c:pt>
                <c:pt idx="6862">
                  <c:v>#N/A</c:v>
                </c:pt>
                <c:pt idx="6863">
                  <c:v>#N/A</c:v>
                </c:pt>
                <c:pt idx="6864">
                  <c:v>#N/A</c:v>
                </c:pt>
                <c:pt idx="6865">
                  <c:v>#N/A</c:v>
                </c:pt>
                <c:pt idx="6866">
                  <c:v>#N/A</c:v>
                </c:pt>
                <c:pt idx="6867">
                  <c:v>#N/A</c:v>
                </c:pt>
                <c:pt idx="6868">
                  <c:v>#N/A</c:v>
                </c:pt>
                <c:pt idx="6869">
                  <c:v>#N/A</c:v>
                </c:pt>
                <c:pt idx="6870">
                  <c:v>#N/A</c:v>
                </c:pt>
                <c:pt idx="6871">
                  <c:v>#N/A</c:v>
                </c:pt>
                <c:pt idx="6872">
                  <c:v>#N/A</c:v>
                </c:pt>
                <c:pt idx="6873">
                  <c:v>#N/A</c:v>
                </c:pt>
                <c:pt idx="6874">
                  <c:v>#N/A</c:v>
                </c:pt>
                <c:pt idx="6875">
                  <c:v>#N/A</c:v>
                </c:pt>
                <c:pt idx="6876">
                  <c:v>#N/A</c:v>
                </c:pt>
                <c:pt idx="6877">
                  <c:v>#N/A</c:v>
                </c:pt>
                <c:pt idx="6878">
                  <c:v>#N/A</c:v>
                </c:pt>
                <c:pt idx="6879">
                  <c:v>#N/A</c:v>
                </c:pt>
                <c:pt idx="6880">
                  <c:v>#N/A</c:v>
                </c:pt>
                <c:pt idx="6881">
                  <c:v>#N/A</c:v>
                </c:pt>
                <c:pt idx="6882">
                  <c:v>#N/A</c:v>
                </c:pt>
                <c:pt idx="6883">
                  <c:v>#N/A</c:v>
                </c:pt>
                <c:pt idx="6884">
                  <c:v>#N/A</c:v>
                </c:pt>
                <c:pt idx="6885">
                  <c:v>#N/A</c:v>
                </c:pt>
                <c:pt idx="6886">
                  <c:v>#N/A</c:v>
                </c:pt>
                <c:pt idx="6887">
                  <c:v>#N/A</c:v>
                </c:pt>
                <c:pt idx="6888">
                  <c:v>#N/A</c:v>
                </c:pt>
                <c:pt idx="6889">
                  <c:v>#N/A</c:v>
                </c:pt>
                <c:pt idx="6890">
                  <c:v>#N/A</c:v>
                </c:pt>
                <c:pt idx="6891">
                  <c:v>#N/A</c:v>
                </c:pt>
                <c:pt idx="6892">
                  <c:v>#N/A</c:v>
                </c:pt>
                <c:pt idx="6893">
                  <c:v>#N/A</c:v>
                </c:pt>
                <c:pt idx="6894">
                  <c:v>#N/A</c:v>
                </c:pt>
                <c:pt idx="6895">
                  <c:v>#N/A</c:v>
                </c:pt>
                <c:pt idx="6896">
                  <c:v>#N/A</c:v>
                </c:pt>
                <c:pt idx="6897">
                  <c:v>#N/A</c:v>
                </c:pt>
                <c:pt idx="6898">
                  <c:v>#N/A</c:v>
                </c:pt>
                <c:pt idx="6899">
                  <c:v>#N/A</c:v>
                </c:pt>
                <c:pt idx="6900">
                  <c:v>#N/A</c:v>
                </c:pt>
                <c:pt idx="6901">
                  <c:v>#N/A</c:v>
                </c:pt>
                <c:pt idx="6902">
                  <c:v>#N/A</c:v>
                </c:pt>
                <c:pt idx="6903">
                  <c:v>#N/A</c:v>
                </c:pt>
                <c:pt idx="6904">
                  <c:v>#N/A</c:v>
                </c:pt>
                <c:pt idx="6905">
                  <c:v>#N/A</c:v>
                </c:pt>
                <c:pt idx="6906">
                  <c:v>#N/A</c:v>
                </c:pt>
                <c:pt idx="6907">
                  <c:v>#N/A</c:v>
                </c:pt>
                <c:pt idx="6908">
                  <c:v>#N/A</c:v>
                </c:pt>
                <c:pt idx="6909">
                  <c:v>#N/A</c:v>
                </c:pt>
                <c:pt idx="6910">
                  <c:v>#N/A</c:v>
                </c:pt>
                <c:pt idx="6911">
                  <c:v>#N/A</c:v>
                </c:pt>
                <c:pt idx="6912">
                  <c:v>#N/A</c:v>
                </c:pt>
                <c:pt idx="6913">
                  <c:v>#N/A</c:v>
                </c:pt>
                <c:pt idx="6914">
                  <c:v>#N/A</c:v>
                </c:pt>
                <c:pt idx="6915">
                  <c:v>#N/A</c:v>
                </c:pt>
                <c:pt idx="6916">
                  <c:v>#N/A</c:v>
                </c:pt>
                <c:pt idx="6917">
                  <c:v>#N/A</c:v>
                </c:pt>
                <c:pt idx="6918">
                  <c:v>#N/A</c:v>
                </c:pt>
                <c:pt idx="6919">
                  <c:v>#N/A</c:v>
                </c:pt>
                <c:pt idx="6920">
                  <c:v>#N/A</c:v>
                </c:pt>
                <c:pt idx="6921">
                  <c:v>#N/A</c:v>
                </c:pt>
                <c:pt idx="6922">
                  <c:v>#N/A</c:v>
                </c:pt>
                <c:pt idx="6923">
                  <c:v>#N/A</c:v>
                </c:pt>
                <c:pt idx="6924">
                  <c:v>#N/A</c:v>
                </c:pt>
                <c:pt idx="6925">
                  <c:v>#N/A</c:v>
                </c:pt>
                <c:pt idx="6926">
                  <c:v>#N/A</c:v>
                </c:pt>
                <c:pt idx="6927">
                  <c:v>#N/A</c:v>
                </c:pt>
                <c:pt idx="6928">
                  <c:v>#N/A</c:v>
                </c:pt>
                <c:pt idx="6929">
                  <c:v>#N/A</c:v>
                </c:pt>
                <c:pt idx="6930">
                  <c:v>#N/A</c:v>
                </c:pt>
                <c:pt idx="6931">
                  <c:v>#N/A</c:v>
                </c:pt>
                <c:pt idx="6932">
                  <c:v>#N/A</c:v>
                </c:pt>
                <c:pt idx="6933">
                  <c:v>#N/A</c:v>
                </c:pt>
                <c:pt idx="6934">
                  <c:v>#N/A</c:v>
                </c:pt>
                <c:pt idx="6935">
                  <c:v>#N/A</c:v>
                </c:pt>
                <c:pt idx="6936">
                  <c:v>#N/A</c:v>
                </c:pt>
                <c:pt idx="6937">
                  <c:v>#N/A</c:v>
                </c:pt>
                <c:pt idx="6938">
                  <c:v>#N/A</c:v>
                </c:pt>
                <c:pt idx="6939">
                  <c:v>#N/A</c:v>
                </c:pt>
                <c:pt idx="6940">
                  <c:v>#N/A</c:v>
                </c:pt>
                <c:pt idx="6941">
                  <c:v>#N/A</c:v>
                </c:pt>
                <c:pt idx="6942">
                  <c:v>#N/A</c:v>
                </c:pt>
                <c:pt idx="6943">
                  <c:v>#N/A</c:v>
                </c:pt>
                <c:pt idx="6944">
                  <c:v>#N/A</c:v>
                </c:pt>
                <c:pt idx="6945">
                  <c:v>#N/A</c:v>
                </c:pt>
                <c:pt idx="6946">
                  <c:v>#N/A</c:v>
                </c:pt>
                <c:pt idx="6947">
                  <c:v>#N/A</c:v>
                </c:pt>
                <c:pt idx="6948">
                  <c:v>#N/A</c:v>
                </c:pt>
                <c:pt idx="6949">
                  <c:v>#N/A</c:v>
                </c:pt>
                <c:pt idx="6950">
                  <c:v>#N/A</c:v>
                </c:pt>
                <c:pt idx="6951">
                  <c:v>#N/A</c:v>
                </c:pt>
                <c:pt idx="6952">
                  <c:v>#N/A</c:v>
                </c:pt>
                <c:pt idx="6953">
                  <c:v>#N/A</c:v>
                </c:pt>
                <c:pt idx="6954">
                  <c:v>#N/A</c:v>
                </c:pt>
                <c:pt idx="6955">
                  <c:v>#N/A</c:v>
                </c:pt>
                <c:pt idx="6956">
                  <c:v>#N/A</c:v>
                </c:pt>
                <c:pt idx="6957">
                  <c:v>#N/A</c:v>
                </c:pt>
                <c:pt idx="6958">
                  <c:v>#N/A</c:v>
                </c:pt>
                <c:pt idx="6959">
                  <c:v>#N/A</c:v>
                </c:pt>
                <c:pt idx="6960">
                  <c:v>#N/A</c:v>
                </c:pt>
                <c:pt idx="6961">
                  <c:v>#N/A</c:v>
                </c:pt>
                <c:pt idx="6962">
                  <c:v>#N/A</c:v>
                </c:pt>
                <c:pt idx="6963">
                  <c:v>#N/A</c:v>
                </c:pt>
                <c:pt idx="6964">
                  <c:v>#N/A</c:v>
                </c:pt>
                <c:pt idx="6965">
                  <c:v>#N/A</c:v>
                </c:pt>
                <c:pt idx="6966">
                  <c:v>#N/A</c:v>
                </c:pt>
                <c:pt idx="6967">
                  <c:v>#N/A</c:v>
                </c:pt>
                <c:pt idx="6968">
                  <c:v>#N/A</c:v>
                </c:pt>
                <c:pt idx="6969">
                  <c:v>#N/A</c:v>
                </c:pt>
                <c:pt idx="6970">
                  <c:v>#N/A</c:v>
                </c:pt>
                <c:pt idx="6971">
                  <c:v>#N/A</c:v>
                </c:pt>
                <c:pt idx="6972">
                  <c:v>#N/A</c:v>
                </c:pt>
                <c:pt idx="6973">
                  <c:v>#N/A</c:v>
                </c:pt>
                <c:pt idx="6974">
                  <c:v>#N/A</c:v>
                </c:pt>
                <c:pt idx="6975">
                  <c:v>#N/A</c:v>
                </c:pt>
                <c:pt idx="6976">
                  <c:v>#N/A</c:v>
                </c:pt>
                <c:pt idx="6977">
                  <c:v>#N/A</c:v>
                </c:pt>
                <c:pt idx="6978">
                  <c:v>#N/A</c:v>
                </c:pt>
                <c:pt idx="6979">
                  <c:v>#N/A</c:v>
                </c:pt>
                <c:pt idx="6980">
                  <c:v>#N/A</c:v>
                </c:pt>
                <c:pt idx="6981">
                  <c:v>#N/A</c:v>
                </c:pt>
                <c:pt idx="6982">
                  <c:v>#N/A</c:v>
                </c:pt>
                <c:pt idx="6983">
                  <c:v>#N/A</c:v>
                </c:pt>
                <c:pt idx="6984">
                  <c:v>#N/A</c:v>
                </c:pt>
                <c:pt idx="6985">
                  <c:v>#N/A</c:v>
                </c:pt>
                <c:pt idx="6986">
                  <c:v>#N/A</c:v>
                </c:pt>
                <c:pt idx="6987">
                  <c:v>#N/A</c:v>
                </c:pt>
                <c:pt idx="6988">
                  <c:v>#N/A</c:v>
                </c:pt>
                <c:pt idx="6989">
                  <c:v>#N/A</c:v>
                </c:pt>
                <c:pt idx="6990">
                  <c:v>#N/A</c:v>
                </c:pt>
                <c:pt idx="6991">
                  <c:v>#N/A</c:v>
                </c:pt>
                <c:pt idx="6992">
                  <c:v>#N/A</c:v>
                </c:pt>
                <c:pt idx="6993">
                  <c:v>#N/A</c:v>
                </c:pt>
                <c:pt idx="6994">
                  <c:v>#N/A</c:v>
                </c:pt>
                <c:pt idx="6995">
                  <c:v>#N/A</c:v>
                </c:pt>
                <c:pt idx="6996">
                  <c:v>#N/A</c:v>
                </c:pt>
                <c:pt idx="6997">
                  <c:v>#N/A</c:v>
                </c:pt>
                <c:pt idx="6998">
                  <c:v>#N/A</c:v>
                </c:pt>
                <c:pt idx="6999">
                  <c:v>#N/A</c:v>
                </c:pt>
                <c:pt idx="7000">
                  <c:v>#N/A</c:v>
                </c:pt>
                <c:pt idx="7001">
                  <c:v>#N/A</c:v>
                </c:pt>
                <c:pt idx="7002">
                  <c:v>#N/A</c:v>
                </c:pt>
                <c:pt idx="7003">
                  <c:v>#N/A</c:v>
                </c:pt>
                <c:pt idx="7004">
                  <c:v>#N/A</c:v>
                </c:pt>
                <c:pt idx="7005">
                  <c:v>#N/A</c:v>
                </c:pt>
                <c:pt idx="7006">
                  <c:v>#N/A</c:v>
                </c:pt>
                <c:pt idx="7007">
                  <c:v>#N/A</c:v>
                </c:pt>
                <c:pt idx="7008">
                  <c:v>#N/A</c:v>
                </c:pt>
                <c:pt idx="7009">
                  <c:v>#N/A</c:v>
                </c:pt>
                <c:pt idx="7010">
                  <c:v>#N/A</c:v>
                </c:pt>
                <c:pt idx="7011">
                  <c:v>#N/A</c:v>
                </c:pt>
                <c:pt idx="7012">
                  <c:v>#N/A</c:v>
                </c:pt>
                <c:pt idx="7013">
                  <c:v>#N/A</c:v>
                </c:pt>
                <c:pt idx="7014">
                  <c:v>#N/A</c:v>
                </c:pt>
                <c:pt idx="7015">
                  <c:v>#N/A</c:v>
                </c:pt>
                <c:pt idx="7016">
                  <c:v>#N/A</c:v>
                </c:pt>
                <c:pt idx="7017">
                  <c:v>#N/A</c:v>
                </c:pt>
                <c:pt idx="7018">
                  <c:v>#N/A</c:v>
                </c:pt>
                <c:pt idx="7019">
                  <c:v>#N/A</c:v>
                </c:pt>
                <c:pt idx="7020">
                  <c:v>#N/A</c:v>
                </c:pt>
                <c:pt idx="7021">
                  <c:v>#N/A</c:v>
                </c:pt>
                <c:pt idx="7022">
                  <c:v>#N/A</c:v>
                </c:pt>
                <c:pt idx="7023">
                  <c:v>#N/A</c:v>
                </c:pt>
                <c:pt idx="7024">
                  <c:v>#N/A</c:v>
                </c:pt>
                <c:pt idx="7025">
                  <c:v>#N/A</c:v>
                </c:pt>
                <c:pt idx="7026">
                  <c:v>#N/A</c:v>
                </c:pt>
                <c:pt idx="7027">
                  <c:v>#N/A</c:v>
                </c:pt>
                <c:pt idx="7028">
                  <c:v>#N/A</c:v>
                </c:pt>
                <c:pt idx="7029">
                  <c:v>#N/A</c:v>
                </c:pt>
                <c:pt idx="7030">
                  <c:v>#N/A</c:v>
                </c:pt>
                <c:pt idx="7031">
                  <c:v>#N/A</c:v>
                </c:pt>
                <c:pt idx="7032">
                  <c:v>#N/A</c:v>
                </c:pt>
                <c:pt idx="7033">
                  <c:v>#N/A</c:v>
                </c:pt>
                <c:pt idx="7034">
                  <c:v>#N/A</c:v>
                </c:pt>
                <c:pt idx="7035">
                  <c:v>#N/A</c:v>
                </c:pt>
                <c:pt idx="7036">
                  <c:v>#N/A</c:v>
                </c:pt>
                <c:pt idx="7037">
                  <c:v>#N/A</c:v>
                </c:pt>
                <c:pt idx="7038">
                  <c:v>#N/A</c:v>
                </c:pt>
                <c:pt idx="7039">
                  <c:v>#N/A</c:v>
                </c:pt>
                <c:pt idx="7040">
                  <c:v>#N/A</c:v>
                </c:pt>
                <c:pt idx="7041">
                  <c:v>#N/A</c:v>
                </c:pt>
                <c:pt idx="7042">
                  <c:v>#N/A</c:v>
                </c:pt>
              </c:numCache>
            </c:numRef>
          </c:yVal>
          <c:smooth val="0"/>
          <c:extLst>
            <c:ext xmlns:c16="http://schemas.microsoft.com/office/drawing/2014/chart" uri="{C3380CC4-5D6E-409C-BE32-E72D297353CC}">
              <c16:uniqueId val="{00000001-05BB-4817-92F0-50C64DED2F83}"/>
            </c:ext>
          </c:extLst>
        </c:ser>
        <c:dLbls>
          <c:showLegendKey val="0"/>
          <c:showVal val="0"/>
          <c:showCatName val="0"/>
          <c:showSerName val="0"/>
          <c:showPercent val="0"/>
          <c:showBubbleSize val="0"/>
        </c:dLbls>
        <c:axId val="1209770815"/>
        <c:axId val="1209769855"/>
      </c:scatterChart>
      <c:valAx>
        <c:axId val="12097708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Tenure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769855"/>
        <c:crosses val="autoZero"/>
        <c:crossBetween val="midCat"/>
      </c:valAx>
      <c:valAx>
        <c:axId val="120976985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Monthly</a:t>
                </a:r>
                <a:r>
                  <a:rPr lang="en-IN" baseline="0"/>
                  <a:t> Charges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977081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1">
  <a:schemeClr val="accent1"/>
</cs:colorStyle>
</file>

<file path=xl/charts/colors10.xml><?xml version="1.0" encoding="utf-8"?>
<cs:colorStyle xmlns:cs="http://schemas.microsoft.com/office/drawing/2012/chartStyle" xmlns:a="http://schemas.openxmlformats.org/drawingml/2006/main" meth="withinLinearReversed" id="24">
  <a:schemeClr val="accent4"/>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606321</xdr:colOff>
      <xdr:row>7</xdr:row>
      <xdr:rowOff>65549</xdr:rowOff>
    </xdr:from>
    <xdr:to>
      <xdr:col>4</xdr:col>
      <xdr:colOff>606321</xdr:colOff>
      <xdr:row>20</xdr:row>
      <xdr:rowOff>65549</xdr:rowOff>
    </xdr:to>
    <xdr:graphicFrame macro="">
      <xdr:nvGraphicFramePr>
        <xdr:cNvPr id="2" name="Churn by Segment">
          <a:extLst>
            <a:ext uri="{FF2B5EF4-FFF2-40B4-BE49-F238E27FC236}">
              <a16:creationId xmlns:a16="http://schemas.microsoft.com/office/drawing/2014/main" id="{3987D09A-90E4-4CF4-BE86-EEA2F4C989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7</xdr:row>
      <xdr:rowOff>65549</xdr:rowOff>
    </xdr:from>
    <xdr:to>
      <xdr:col>12</xdr:col>
      <xdr:colOff>606322</xdr:colOff>
      <xdr:row>21</xdr:row>
      <xdr:rowOff>65549</xdr:rowOff>
    </xdr:to>
    <xdr:graphicFrame macro="">
      <xdr:nvGraphicFramePr>
        <xdr:cNvPr id="3" name="Demographics">
          <a:extLst>
            <a:ext uri="{FF2B5EF4-FFF2-40B4-BE49-F238E27FC236}">
              <a16:creationId xmlns:a16="http://schemas.microsoft.com/office/drawing/2014/main" id="{F4214376-50DC-4AC8-A111-77D2F99BEC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7</xdr:row>
      <xdr:rowOff>0</xdr:rowOff>
    </xdr:from>
    <xdr:to>
      <xdr:col>20</xdr:col>
      <xdr:colOff>0</xdr:colOff>
      <xdr:row>21</xdr:row>
      <xdr:rowOff>0</xdr:rowOff>
    </xdr:to>
    <xdr:graphicFrame macro="">
      <xdr:nvGraphicFramePr>
        <xdr:cNvPr id="4" name="Chart 3">
          <a:extLst>
            <a:ext uri="{FF2B5EF4-FFF2-40B4-BE49-F238E27FC236}">
              <a16:creationId xmlns:a16="http://schemas.microsoft.com/office/drawing/2014/main" id="{476B3139-FF3A-41F0-A321-EE115D2706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xdr:colOff>
      <xdr:row>23</xdr:row>
      <xdr:rowOff>0</xdr:rowOff>
    </xdr:from>
    <xdr:to>
      <xdr:col>6</xdr:col>
      <xdr:colOff>1</xdr:colOff>
      <xdr:row>37</xdr:row>
      <xdr:rowOff>0</xdr:rowOff>
    </xdr:to>
    <xdr:graphicFrame macro="">
      <xdr:nvGraphicFramePr>
        <xdr:cNvPr id="5" name="Percentage_Payment">
          <a:extLst>
            <a:ext uri="{FF2B5EF4-FFF2-40B4-BE49-F238E27FC236}">
              <a16:creationId xmlns:a16="http://schemas.microsoft.com/office/drawing/2014/main" id="{FFAE4119-B97C-4CCE-8354-2BAB2A8BE5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23</xdr:row>
      <xdr:rowOff>0</xdr:rowOff>
    </xdr:from>
    <xdr:to>
      <xdr:col>14</xdr:col>
      <xdr:colOff>327742</xdr:colOff>
      <xdr:row>38</xdr:row>
      <xdr:rowOff>39329</xdr:rowOff>
    </xdr:to>
    <xdr:graphicFrame macro="">
      <xdr:nvGraphicFramePr>
        <xdr:cNvPr id="6" name="Chart 5">
          <a:extLst>
            <a:ext uri="{FF2B5EF4-FFF2-40B4-BE49-F238E27FC236}">
              <a16:creationId xmlns:a16="http://schemas.microsoft.com/office/drawing/2014/main" id="{E3CDCCA4-54FA-4345-885A-E2E17A2804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5</xdr:row>
      <xdr:rowOff>1</xdr:rowOff>
    </xdr:from>
    <xdr:to>
      <xdr:col>1</xdr:col>
      <xdr:colOff>0</xdr:colOff>
      <xdr:row>11</xdr:row>
      <xdr:rowOff>0</xdr:rowOff>
    </xdr:to>
    <mc:AlternateContent xmlns:mc="http://schemas.openxmlformats.org/markup-compatibility/2006" xmlns:a14="http://schemas.microsoft.com/office/drawing/2010/main">
      <mc:Choice Requires="a14">
        <xdr:graphicFrame macro="">
          <xdr:nvGraphicFramePr>
            <xdr:cNvPr id="2" name="Churn">
              <a:extLst>
                <a:ext uri="{FF2B5EF4-FFF2-40B4-BE49-F238E27FC236}">
                  <a16:creationId xmlns:a16="http://schemas.microsoft.com/office/drawing/2014/main" id="{57C994E8-976A-49F9-98CF-C70A7519DED6}"/>
                </a:ext>
              </a:extLst>
            </xdr:cNvPr>
            <xdr:cNvGraphicFramePr/>
          </xdr:nvGraphicFramePr>
          <xdr:xfrm>
            <a:off x="0" y="0"/>
            <a:ext cx="0" cy="0"/>
          </xdr:xfrm>
          <a:graphic>
            <a:graphicData uri="http://schemas.microsoft.com/office/drawing/2010/slicer">
              <sle:slicer xmlns:sle="http://schemas.microsoft.com/office/drawing/2010/slicer" name="Churn"/>
            </a:graphicData>
          </a:graphic>
        </xdr:graphicFrame>
      </mc:Choice>
      <mc:Fallback xmlns="">
        <xdr:sp macro="" textlink="">
          <xdr:nvSpPr>
            <xdr:cNvPr id="0" name=""/>
            <xdr:cNvSpPr>
              <a:spLocks noTextEdit="1"/>
            </xdr:cNvSpPr>
          </xdr:nvSpPr>
          <xdr:spPr>
            <a:xfrm>
              <a:off x="0" y="1515895"/>
              <a:ext cx="1353766" cy="1118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1</xdr:row>
      <xdr:rowOff>0</xdr:rowOff>
    </xdr:from>
    <xdr:to>
      <xdr:col>6</xdr:col>
      <xdr:colOff>0</xdr:colOff>
      <xdr:row>12</xdr:row>
      <xdr:rowOff>0</xdr:rowOff>
    </xdr:to>
    <xdr:graphicFrame macro="">
      <xdr:nvGraphicFramePr>
        <xdr:cNvPr id="3" name="Churn by Segment">
          <a:extLst>
            <a:ext uri="{FF2B5EF4-FFF2-40B4-BE49-F238E27FC236}">
              <a16:creationId xmlns:a16="http://schemas.microsoft.com/office/drawing/2014/main" id="{39F38BF1-4DA1-465A-9504-47CF407545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12</xdr:row>
      <xdr:rowOff>0</xdr:rowOff>
    </xdr:from>
    <xdr:to>
      <xdr:col>5</xdr:col>
      <xdr:colOff>0</xdr:colOff>
      <xdr:row>25</xdr:row>
      <xdr:rowOff>0</xdr:rowOff>
    </xdr:to>
    <xdr:graphicFrame macro="">
      <xdr:nvGraphicFramePr>
        <xdr:cNvPr id="4" name="Demographics">
          <a:extLst>
            <a:ext uri="{FF2B5EF4-FFF2-40B4-BE49-F238E27FC236}">
              <a16:creationId xmlns:a16="http://schemas.microsoft.com/office/drawing/2014/main" id="{F05D4FBB-EAA0-47EB-9493-32EF9B00FB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12</xdr:row>
      <xdr:rowOff>0</xdr:rowOff>
    </xdr:from>
    <xdr:to>
      <xdr:col>14</xdr:col>
      <xdr:colOff>607978</xdr:colOff>
      <xdr:row>24</xdr:row>
      <xdr:rowOff>186445</xdr:rowOff>
    </xdr:to>
    <xdr:graphicFrame macro="">
      <xdr:nvGraphicFramePr>
        <xdr:cNvPr id="5" name="Chart 4">
          <a:extLst>
            <a:ext uri="{FF2B5EF4-FFF2-40B4-BE49-F238E27FC236}">
              <a16:creationId xmlns:a16="http://schemas.microsoft.com/office/drawing/2014/main" id="{9EDB3A19-F822-4F41-B407-2FF5C017A0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12</xdr:row>
      <xdr:rowOff>0</xdr:rowOff>
    </xdr:from>
    <xdr:to>
      <xdr:col>10</xdr:col>
      <xdr:colOff>0</xdr:colOff>
      <xdr:row>24</xdr:row>
      <xdr:rowOff>186445</xdr:rowOff>
    </xdr:to>
    <xdr:graphicFrame macro="">
      <xdr:nvGraphicFramePr>
        <xdr:cNvPr id="7" name="Chart 6">
          <a:extLst>
            <a:ext uri="{FF2B5EF4-FFF2-40B4-BE49-F238E27FC236}">
              <a16:creationId xmlns:a16="http://schemas.microsoft.com/office/drawing/2014/main" id="{19320491-CE1D-4EA5-A82D-1B1F04EC4B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15</xdr:row>
      <xdr:rowOff>1</xdr:rowOff>
    </xdr:from>
    <xdr:to>
      <xdr:col>1</xdr:col>
      <xdr:colOff>0</xdr:colOff>
      <xdr:row>25</xdr:row>
      <xdr:rowOff>1</xdr:rowOff>
    </xdr:to>
    <xdr:graphicFrame macro="">
      <xdr:nvGraphicFramePr>
        <xdr:cNvPr id="8" name="Percentage_Payment">
          <a:extLst>
            <a:ext uri="{FF2B5EF4-FFF2-40B4-BE49-F238E27FC236}">
              <a16:creationId xmlns:a16="http://schemas.microsoft.com/office/drawing/2014/main" id="{39E5250A-7133-47F6-B177-82DCC01AD7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0</xdr:colOff>
      <xdr:row>1</xdr:row>
      <xdr:rowOff>1</xdr:rowOff>
    </xdr:from>
    <xdr:to>
      <xdr:col>15</xdr:col>
      <xdr:colOff>0</xdr:colOff>
      <xdr:row>12</xdr:row>
      <xdr:rowOff>0</xdr:rowOff>
    </xdr:to>
    <xdr:graphicFrame macro="">
      <xdr:nvGraphicFramePr>
        <xdr:cNvPr id="6" name="Chart 5">
          <a:extLst>
            <a:ext uri="{FF2B5EF4-FFF2-40B4-BE49-F238E27FC236}">
              <a16:creationId xmlns:a16="http://schemas.microsoft.com/office/drawing/2014/main" id="{EC0CAAD7-854A-4B19-B1AE-733DC73C8C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nan Shaikh" refreshedDate="46087.452395370368" backgroundQuery="1" createdVersion="8" refreshedVersion="8" minRefreshableVersion="3" recordCount="0" supportSubquery="1" supportAdvancedDrill="1" xr:uid="{35A1ED6A-5FF6-41F5-AA0C-87228FB1DB6C}">
  <cacheSource type="external" connectionId="3"/>
  <cacheFields count="2">
    <cacheField name="[Churn_Data 1].[Churn].[Churn]" caption="Churn" numFmtId="0" hierarchy="38" level="1">
      <sharedItems containsSemiMixedTypes="0" containsNonDate="0" containsString="0"/>
    </cacheField>
    <cacheField name="[Measures].[Average of Churn_num]" caption="Average of Churn_num" numFmtId="0" hierarchy="60" level="32767"/>
  </cacheFields>
  <cacheHierarchies count="63">
    <cacheHierarchy uniqueName="[Churn_Data].[customerID]" caption="customerID" attribute="1" defaultMemberUniqueName="[Churn_Data].[customerID].[All]" allUniqueName="[Churn_Data].[customerID].[All]" dimensionUniqueName="[Churn_Data]" displayFolder="" count="0" memberValueDatatype="130" unbalanced="0"/>
    <cacheHierarchy uniqueName="[Churn_Data].[gender]" caption="gender" attribute="1" defaultMemberUniqueName="[Churn_Data].[gender].[All]" allUniqueName="[Churn_Data].[gender].[All]" dimensionUniqueName="[Churn_Data]" displayFolder="" count="0" memberValueDatatype="130" unbalanced="0"/>
    <cacheHierarchy uniqueName="[Churn_Data].[SeniorCitizen]" caption="SeniorCitizen" attribute="1" defaultMemberUniqueName="[Churn_Data].[SeniorCitizen].[All]" allUniqueName="[Churn_Data].[SeniorCitizen].[All]" dimensionUniqueName="[Churn_Data]" displayFolder="" count="0" memberValueDatatype="20" unbalanced="0"/>
    <cacheHierarchy uniqueName="[Churn_Data].[Partner]" caption="Partner" attribute="1" defaultMemberUniqueName="[Churn_Data].[Partner].[All]" allUniqueName="[Churn_Data].[Partner].[All]" dimensionUniqueName="[Churn_Data]" displayFolder="" count="0" memberValueDatatype="130" unbalanced="0"/>
    <cacheHierarchy uniqueName="[Churn_Data].[Dependents]" caption="Dependents" attribute="1" defaultMemberUniqueName="[Churn_Data].[Dependents].[All]" allUniqueName="[Churn_Data].[Dependents].[All]" dimensionUniqueName="[Churn_Data]" displayFolder="" count="0" memberValueDatatype="130" unbalanced="0"/>
    <cacheHierarchy uniqueName="[Churn_Data].[PhoneService]" caption="PhoneService" attribute="1" defaultMemberUniqueName="[Churn_Data].[PhoneService].[All]" allUniqueName="[Churn_Data].[PhoneService].[All]" dimensionUniqueName="[Churn_Data]" displayFolder="" count="0" memberValueDatatype="130" unbalanced="0"/>
    <cacheHierarchy uniqueName="[Churn_Data].[MultipleLines]" caption="MultipleLines" attribute="1" defaultMemberUniqueName="[Churn_Data].[MultipleLines].[All]" allUniqueName="[Churn_Data].[MultipleLines].[All]" dimensionUniqueName="[Churn_Data]" displayFolder="" count="0" memberValueDatatype="130" unbalanced="0"/>
    <cacheHierarchy uniqueName="[Churn_Data].[InternetService]" caption="InternetService" attribute="1" defaultMemberUniqueName="[Churn_Data].[InternetService].[All]" allUniqueName="[Churn_Data].[InternetService].[All]" dimensionUniqueName="[Churn_Data]" displayFolder="" count="0" memberValueDatatype="130" unbalanced="0"/>
    <cacheHierarchy uniqueName="[Churn_Data].[OnlineSecurity]" caption="OnlineSecurity" attribute="1" defaultMemberUniqueName="[Churn_Data].[OnlineSecurity].[All]" allUniqueName="[Churn_Data].[OnlineSecurity].[All]" dimensionUniqueName="[Churn_Data]" displayFolder="" count="0" memberValueDatatype="130" unbalanced="0"/>
    <cacheHierarchy uniqueName="[Churn_Data].[OnlineBackup]" caption="OnlineBackup" attribute="1" defaultMemberUniqueName="[Churn_Data].[OnlineBackup].[All]" allUniqueName="[Churn_Data].[OnlineBackup].[All]" dimensionUniqueName="[Churn_Data]" displayFolder="" count="0" memberValueDatatype="130" unbalanced="0"/>
    <cacheHierarchy uniqueName="[Churn_Data].[DeviceProtection]" caption="DeviceProtection" attribute="1" defaultMemberUniqueName="[Churn_Data].[DeviceProtection].[All]" allUniqueName="[Churn_Data].[DeviceProtection].[All]" dimensionUniqueName="[Churn_Data]" displayFolder="" count="0" memberValueDatatype="130" unbalanced="0"/>
    <cacheHierarchy uniqueName="[Churn_Data].[TechSupport]" caption="TechSupport" attribute="1" defaultMemberUniqueName="[Churn_Data].[TechSupport].[All]" allUniqueName="[Churn_Data].[TechSupport].[All]" dimensionUniqueName="[Churn_Data]" displayFolder="" count="0" memberValueDatatype="130" unbalanced="0"/>
    <cacheHierarchy uniqueName="[Churn_Data].[StreamingTV]" caption="StreamingTV" attribute="1" defaultMemberUniqueName="[Churn_Data].[StreamingTV].[All]" allUniqueName="[Churn_Data].[StreamingTV].[All]" dimensionUniqueName="[Churn_Data]" displayFolder="" count="0" memberValueDatatype="130" unbalanced="0"/>
    <cacheHierarchy uniqueName="[Churn_Data].[StreamingMovies]" caption="StreamingMovies" attribute="1" defaultMemberUniqueName="[Churn_Data].[StreamingMovies].[All]" allUniqueName="[Churn_Data].[StreamingMovies].[All]" dimensionUniqueName="[Churn_Data]" displayFolder="" count="0" memberValueDatatype="130" unbalanced="0"/>
    <cacheHierarchy uniqueName="[Churn_Data].[Churn]" caption="Churn" attribute="1" defaultMemberUniqueName="[Churn_Data].[Churn].[All]" allUniqueName="[Churn_Data].[Churn].[All]" dimensionUniqueName="[Churn_Data]" displayFolder="" count="0" memberValueDatatype="130" unbalanced="0"/>
    <cacheHierarchy uniqueName="[Churn_Data].[PaperlessBilling]" caption="PaperlessBilling" attribute="1" defaultMemberUniqueName="[Churn_Data].[PaperlessBilling].[All]" allUniqueName="[Churn_Data].[PaperlessBilling].[All]" dimensionUniqueName="[Churn_Data]" displayFolder="" count="0" memberValueDatatype="130" unbalanced="0"/>
    <cacheHierarchy uniqueName="[Churn_Data].[Contract]" caption="Contract" attribute="1" defaultMemberUniqueName="[Churn_Data].[Contract].[All]" allUniqueName="[Churn_Data].[Contract].[All]" dimensionUniqueName="[Churn_Data]" displayFolder="" count="0" memberValueDatatype="130" unbalanced="0"/>
    <cacheHierarchy uniqueName="[Churn_Data].[PaymentMethod]" caption="PaymentMethod" attribute="1" defaultMemberUniqueName="[Churn_Data].[PaymentMethod].[All]" allUniqueName="[Churn_Data].[PaymentMethod].[All]" dimensionUniqueName="[Churn_Data]" displayFolder="" count="0" memberValueDatatype="130" unbalanced="0"/>
    <cacheHierarchy uniqueName="[Churn_Data].[MonthlyCharges]" caption="MonthlyCharges" attribute="1" defaultMemberUniqueName="[Churn_Data].[MonthlyCharges].[All]" allUniqueName="[Churn_Data].[MonthlyCharges].[All]" dimensionUniqueName="[Churn_Data]" displayFolder="" count="0" memberValueDatatype="5" unbalanced="0"/>
    <cacheHierarchy uniqueName="[Churn_Data].[tenure]" caption="tenure" attribute="1" defaultMemberUniqueName="[Churn_Data].[tenure].[All]" allUniqueName="[Churn_Data].[tenure].[All]" dimensionUniqueName="[Churn_Data]" displayFolder="" count="0" memberValueDatatype="20" unbalanced="0"/>
    <cacheHierarchy uniqueName="[Churn_Data].[TotalCharges]" caption="TotalCharges" attribute="1" defaultMemberUniqueName="[Churn_Data].[TotalCharges].[All]" allUniqueName="[Churn_Data].[TotalCharges].[All]" dimensionUniqueName="[Churn_Data]" displayFolder="" count="0" memberValueDatatype="5" unbalanced="0"/>
    <cacheHierarchy uniqueName="[Churn_Data].[Validation]" caption="Validation" attribute="1" defaultMemberUniqueName="[Churn_Data].[Validation].[All]" allUniqueName="[Churn_Data].[Validation].[All]" dimensionUniqueName="[Churn_Data]" displayFolder="" count="0" memberValueDatatype="5" unbalanced="0"/>
    <cacheHierarchy uniqueName="[Churn_Data 1].[customerID]" caption="customerID" attribute="1" defaultMemberUniqueName="[Churn_Data 1].[customerID].[All]" allUniqueName="[Churn_Data 1].[customerID].[All]" dimensionUniqueName="[Churn_Data 1]" displayFolder="" count="0" memberValueDatatype="130" unbalanced="0"/>
    <cacheHierarchy uniqueName="[Churn_Data 1].[gender]" caption="gender" attribute="1" defaultMemberUniqueName="[Churn_Data 1].[gender].[All]" allUniqueName="[Churn_Data 1].[gender].[All]" dimensionUniqueName="[Churn_Data 1]" displayFolder="" count="0" memberValueDatatype="130" unbalanced="0"/>
    <cacheHierarchy uniqueName="[Churn_Data 1].[Senior_Citizen]" caption="Senior_Citizen" attribute="1" defaultMemberUniqueName="[Churn_Data 1].[Senior_Citizen].[All]" allUniqueName="[Churn_Data 1].[Senior_Citizen].[All]" dimensionUniqueName="[Churn_Data 1]" displayFolder="" count="0" memberValueDatatype="130" unbalanced="0"/>
    <cacheHierarchy uniqueName="[Churn_Data 1].[SeniorCitizen]" caption="SeniorCitizen" attribute="1" defaultMemberUniqueName="[Churn_Data 1].[SeniorCitizen].[All]" allUniqueName="[Churn_Data 1].[SeniorCitizen].[All]" dimensionUniqueName="[Churn_Data 1]" displayFolder="" count="0" memberValueDatatype="20" unbalanced="0"/>
    <cacheHierarchy uniqueName="[Churn_Data 1].[Partner]" caption="Partner" attribute="1" defaultMemberUniqueName="[Churn_Data 1].[Partner].[All]" allUniqueName="[Churn_Data 1].[Partner].[All]" dimensionUniqueName="[Churn_Data 1]" displayFolder="" count="0" memberValueDatatype="130" unbalanced="0"/>
    <cacheHierarchy uniqueName="[Churn_Data 1].[Dependents]" caption="Dependents" attribute="1" defaultMemberUniqueName="[Churn_Data 1].[Dependents].[All]" allUniqueName="[Churn_Data 1].[Dependents].[All]" dimensionUniqueName="[Churn_Data 1]" displayFolder="" count="0" memberValueDatatype="130" unbalanced="0"/>
    <cacheHierarchy uniqueName="[Churn_Data 1].[PhoneService]" caption="PhoneService" attribute="1" defaultMemberUniqueName="[Churn_Data 1].[PhoneService].[All]" allUniqueName="[Churn_Data 1].[PhoneService].[All]" dimensionUniqueName="[Churn_Data 1]" displayFolder="" count="0" memberValueDatatype="130" unbalanced="0"/>
    <cacheHierarchy uniqueName="[Churn_Data 1].[MultipleLines]" caption="MultipleLines" attribute="1" defaultMemberUniqueName="[Churn_Data 1].[MultipleLines].[All]" allUniqueName="[Churn_Data 1].[MultipleLines].[All]" dimensionUniqueName="[Churn_Data 1]" displayFolder="" count="0" memberValueDatatype="130" unbalanced="0"/>
    <cacheHierarchy uniqueName="[Churn_Data 1].[InternetService]" caption="InternetService" attribute="1" defaultMemberUniqueName="[Churn_Data 1].[InternetService].[All]" allUniqueName="[Churn_Data 1].[InternetService].[All]" dimensionUniqueName="[Churn_Data 1]" displayFolder="" count="0" memberValueDatatype="130" unbalanced="0"/>
    <cacheHierarchy uniqueName="[Churn_Data 1].[Has_Internet]" caption="Has_Internet" attribute="1" defaultMemberUniqueName="[Churn_Data 1].[Has_Internet].[All]" allUniqueName="[Churn_Data 1].[Has_Internet].[All]" dimensionUniqueName="[Churn_Data 1]" displayFolder="" count="0" memberValueDatatype="130" unbalanced="0"/>
    <cacheHierarchy uniqueName="[Churn_Data 1].[OnlineSecurity]" caption="OnlineSecurity" attribute="1" defaultMemberUniqueName="[Churn_Data 1].[OnlineSecurity].[All]" allUniqueName="[Churn_Data 1].[OnlineSecurity].[All]" dimensionUniqueName="[Churn_Data 1]" displayFolder="" count="0" memberValueDatatype="130" unbalanced="0"/>
    <cacheHierarchy uniqueName="[Churn_Data 1].[OnlineBackup]" caption="OnlineBackup" attribute="1" defaultMemberUniqueName="[Churn_Data 1].[OnlineBackup].[All]" allUniqueName="[Churn_Data 1].[OnlineBackup].[All]" dimensionUniqueName="[Churn_Data 1]" displayFolder="" count="0" memberValueDatatype="130" unbalanced="0"/>
    <cacheHierarchy uniqueName="[Churn_Data 1].[DeviceProtection]" caption="DeviceProtection" attribute="1" defaultMemberUniqueName="[Churn_Data 1].[DeviceProtection].[All]" allUniqueName="[Churn_Data 1].[DeviceProtection].[All]" dimensionUniqueName="[Churn_Data 1]" displayFolder="" count="0" memberValueDatatype="130" unbalanced="0"/>
    <cacheHierarchy uniqueName="[Churn_Data 1].[TechSupport]" caption="TechSupport" attribute="1" defaultMemberUniqueName="[Churn_Data 1].[TechSupport].[All]" allUniqueName="[Churn_Data 1].[TechSupport].[All]" dimensionUniqueName="[Churn_Data 1]" displayFolder="" count="0" memberValueDatatype="130" unbalanced="0"/>
    <cacheHierarchy uniqueName="[Churn_Data 1].[StreamingTV]" caption="StreamingTV" attribute="1" defaultMemberUniqueName="[Churn_Data 1].[StreamingTV].[All]" allUniqueName="[Churn_Data 1].[StreamingTV].[All]" dimensionUniqueName="[Churn_Data 1]" displayFolder="" count="0" memberValueDatatype="130" unbalanced="0"/>
    <cacheHierarchy uniqueName="[Churn_Data 1].[StreamingMovies]" caption="StreamingMovies" attribute="1" defaultMemberUniqueName="[Churn_Data 1].[StreamingMovies].[All]" allUniqueName="[Churn_Data 1].[StreamingMovies].[All]" dimensionUniqueName="[Churn_Data 1]" displayFolder="" count="0" memberValueDatatype="130" unbalanced="0"/>
    <cacheHierarchy uniqueName="[Churn_Data 1].[Churn]" caption="Churn" attribute="1" defaultMemberUniqueName="[Churn_Data 1].[Churn].[All]" allUniqueName="[Churn_Data 1].[Churn].[All]" dimensionUniqueName="[Churn_Data 1]" displayFolder="" count="2" memberValueDatatype="130" unbalanced="0">
      <fieldsUsage count="2">
        <fieldUsage x="-1"/>
        <fieldUsage x="0"/>
      </fieldsUsage>
    </cacheHierarchy>
    <cacheHierarchy uniqueName="[Churn_Data 1].[Churn_num]" caption="Churn_num" attribute="1" defaultMemberUniqueName="[Churn_Data 1].[Churn_num].[All]" allUniqueName="[Churn_Data 1].[Churn_num].[All]" dimensionUniqueName="[Churn_Data 1]" displayFolder="" count="0" memberValueDatatype="20" unbalanced="0"/>
    <cacheHierarchy uniqueName="[Churn_Data 1].[PaperlessBilling]" caption="PaperlessBilling" attribute="1" defaultMemberUniqueName="[Churn_Data 1].[PaperlessBilling].[All]" allUniqueName="[Churn_Data 1].[PaperlessBilling].[All]" dimensionUniqueName="[Churn_Data 1]" displayFolder="" count="0" memberValueDatatype="130" unbalanced="0"/>
    <cacheHierarchy uniqueName="[Churn_Data 1].[BundleService]" caption="BundleService" attribute="1" defaultMemberUniqueName="[Churn_Data 1].[BundleService].[All]" allUniqueName="[Churn_Data 1].[BundleService].[All]" dimensionUniqueName="[Churn_Data 1]" displayFolder="" count="0" memberValueDatatype="20" unbalanced="0"/>
    <cacheHierarchy uniqueName="[Churn_Data 1].[Contract]" caption="Contract" attribute="1" defaultMemberUniqueName="[Churn_Data 1].[Contract].[All]" allUniqueName="[Churn_Data 1].[Contract].[All]" dimensionUniqueName="[Churn_Data 1]" displayFolder="" count="0" memberValueDatatype="130" unbalanced="0"/>
    <cacheHierarchy uniqueName="[Churn_Data 1].[PaymentMethod]" caption="PaymentMethod" attribute="1" defaultMemberUniqueName="[Churn_Data 1].[PaymentMethod].[All]" allUniqueName="[Churn_Data 1].[PaymentMethod].[All]" dimensionUniqueName="[Churn_Data 1]" displayFolder="" count="0" memberValueDatatype="130" unbalanced="0"/>
    <cacheHierarchy uniqueName="[Churn_Data 1].[Auto/Mannual]" caption="Auto/Mannual" attribute="1" defaultMemberUniqueName="[Churn_Data 1].[Auto/Mannual].[All]" allUniqueName="[Churn_Data 1].[Auto/Mannual].[All]" dimensionUniqueName="[Churn_Data 1]" displayFolder="" count="0" memberValueDatatype="130" unbalanced="0"/>
    <cacheHierarchy uniqueName="[Churn_Data 1].[MonthlyCharges]" caption="MonthlyCharges" attribute="1" defaultMemberUniqueName="[Churn_Data 1].[MonthlyCharges].[All]" allUniqueName="[Churn_Data 1].[MonthlyCharges].[All]" dimensionUniqueName="[Churn_Data 1]" displayFolder="" count="0" memberValueDatatype="5" unbalanced="0"/>
    <cacheHierarchy uniqueName="[Churn_Data 1].[Tenure_period]" caption="Tenure_period" attribute="1" defaultMemberUniqueName="[Churn_Data 1].[Tenure_period].[All]" allUniqueName="[Churn_Data 1].[Tenure_period].[All]" dimensionUniqueName="[Churn_Data 1]" displayFolder="" count="0" memberValueDatatype="130" unbalanced="0"/>
    <cacheHierarchy uniqueName="[Churn_Data 1].[tenure]" caption="tenure" attribute="1" defaultMemberUniqueName="[Churn_Data 1].[tenure].[All]" allUniqueName="[Churn_Data 1].[tenure].[All]" dimensionUniqueName="[Churn_Data 1]" displayFolder="" count="0" memberValueDatatype="20" unbalanced="0"/>
    <cacheHierarchy uniqueName="[Churn_Data 1].[TotalCharges]" caption="TotalCharges" attribute="1" defaultMemberUniqueName="[Churn_Data 1].[TotalCharges].[All]" allUniqueName="[Churn_Data 1].[TotalCharges].[All]" dimensionUniqueName="[Churn_Data 1]" displayFolder="" count="0" memberValueDatatype="5" unbalanced="0"/>
    <cacheHierarchy uniqueName="[Churn_Data 1].[Validation]" caption="Validation" attribute="1" defaultMemberUniqueName="[Churn_Data 1].[Validation].[All]" allUniqueName="[Churn_Data 1].[Validation].[All]" dimensionUniqueName="[Churn_Data 1]" displayFolder="" count="0" memberValueDatatype="5" unbalanced="0"/>
    <cacheHierarchy uniqueName="[Measures].[__XL_Count Churn_Data]" caption="__XL_Count Churn_Data" measure="1" displayFolder="" measureGroup="Churn_Data" count="0" hidden="1"/>
    <cacheHierarchy uniqueName="[Measures].[__XL_Count Churn_Data 1]" caption="__XL_Count Churn_Data 1" measure="1" displayFolder="" measureGroup="Churn_Data 1" count="0" hidden="1"/>
    <cacheHierarchy uniqueName="[Measures].[__No measures defined]" caption="__No measures defined" measure="1" displayFolder="" count="0" hidden="1"/>
    <cacheHierarchy uniqueName="[Measures].[Sum of TotalCharges]" caption="Sum of TotalCharges" measure="1" displayFolder="" measureGroup="Churn_Data 1" count="0" hidden="1">
      <extLst>
        <ext xmlns:x15="http://schemas.microsoft.com/office/spreadsheetml/2010/11/main" uri="{B97F6D7D-B522-45F9-BDA1-12C45D357490}">
          <x15:cacheHierarchy aggregatedColumn="48"/>
        </ext>
      </extLst>
    </cacheHierarchy>
    <cacheHierarchy uniqueName="[Measures].[Count of customerID]" caption="Count of customerID" measure="1" displayFolder="" measureGroup="Churn_Data 1" count="0" hidden="1">
      <extLst>
        <ext xmlns:x15="http://schemas.microsoft.com/office/spreadsheetml/2010/11/main" uri="{B97F6D7D-B522-45F9-BDA1-12C45D357490}">
          <x15:cacheHierarchy aggregatedColumn="22"/>
        </ext>
      </extLst>
    </cacheHierarchy>
    <cacheHierarchy uniqueName="[Measures].[Count of Churn]" caption="Count of Churn" measure="1" displayFolder="" measureGroup="Churn_Data 1" count="0" hidden="1">
      <extLst>
        <ext xmlns:x15="http://schemas.microsoft.com/office/spreadsheetml/2010/11/main" uri="{B97F6D7D-B522-45F9-BDA1-12C45D357490}">
          <x15:cacheHierarchy aggregatedColumn="38"/>
        </ext>
      </extLst>
    </cacheHierarchy>
    <cacheHierarchy uniqueName="[Measures].[Sum of MonthlyCharges]" caption="Sum of MonthlyCharges" measure="1" displayFolder="" measureGroup="Churn_Data 1" count="0" hidden="1">
      <extLst>
        <ext xmlns:x15="http://schemas.microsoft.com/office/spreadsheetml/2010/11/main" uri="{B97F6D7D-B522-45F9-BDA1-12C45D357490}">
          <x15:cacheHierarchy aggregatedColumn="45"/>
        </ext>
      </extLst>
    </cacheHierarchy>
    <cacheHierarchy uniqueName="[Measures].[Average of MonthlyCharges]" caption="Average of MonthlyCharges" measure="1" displayFolder="" measureGroup="Churn_Data 1" count="0" hidden="1">
      <extLst>
        <ext xmlns:x15="http://schemas.microsoft.com/office/spreadsheetml/2010/11/main" uri="{B97F6D7D-B522-45F9-BDA1-12C45D357490}">
          <x15:cacheHierarchy aggregatedColumn="45"/>
        </ext>
      </extLst>
    </cacheHierarchy>
    <cacheHierarchy uniqueName="[Measures].[Average of TotalCharges]" caption="Average of TotalCharges" measure="1" displayFolder="" measureGroup="Churn_Data 1" count="0" hidden="1">
      <extLst>
        <ext xmlns:x15="http://schemas.microsoft.com/office/spreadsheetml/2010/11/main" uri="{B97F6D7D-B522-45F9-BDA1-12C45D357490}">
          <x15:cacheHierarchy aggregatedColumn="48"/>
        </ext>
      </extLst>
    </cacheHierarchy>
    <cacheHierarchy uniqueName="[Measures].[Sum of Churn_num]" caption="Sum of Churn_num" measure="1" displayFolder="" measureGroup="Churn_Data 1" count="0" hidden="1">
      <extLst>
        <ext xmlns:x15="http://schemas.microsoft.com/office/spreadsheetml/2010/11/main" uri="{B97F6D7D-B522-45F9-BDA1-12C45D357490}">
          <x15:cacheHierarchy aggregatedColumn="39"/>
        </ext>
      </extLst>
    </cacheHierarchy>
    <cacheHierarchy uniqueName="[Measures].[Average of Churn_num]" caption="Average of Churn_num" measure="1" displayFolder="" measureGroup="Churn_Data 1" count="0" oneField="1" hidden="1">
      <fieldsUsage count="1">
        <fieldUsage x="1"/>
      </fieldsUsage>
      <extLst>
        <ext xmlns:x15="http://schemas.microsoft.com/office/spreadsheetml/2010/11/main" uri="{B97F6D7D-B522-45F9-BDA1-12C45D357490}">
          <x15:cacheHierarchy aggregatedColumn="39"/>
        </ext>
      </extLst>
    </cacheHierarchy>
    <cacheHierarchy uniqueName="[Measures].[Count of PhoneService]" caption="Count of PhoneService" measure="1" displayFolder="" measureGroup="Churn_Data 1" count="0" hidden="1">
      <extLst>
        <ext xmlns:x15="http://schemas.microsoft.com/office/spreadsheetml/2010/11/main" uri="{B97F6D7D-B522-45F9-BDA1-12C45D357490}">
          <x15:cacheHierarchy aggregatedColumn="28"/>
        </ext>
      </extLst>
    </cacheHierarchy>
    <cacheHierarchy uniqueName="[Measures].[Count of Senior_Citizen]" caption="Count of Senior_Citizen" measure="1" displayFolder="" measureGroup="Churn_Data 1" count="0" hidden="1">
      <extLst>
        <ext xmlns:x15="http://schemas.microsoft.com/office/spreadsheetml/2010/11/main" uri="{B97F6D7D-B522-45F9-BDA1-12C45D357490}">
          <x15:cacheHierarchy aggregatedColumn="24"/>
        </ext>
      </extLst>
    </cacheHierarchy>
  </cacheHierarchies>
  <kpis count="0"/>
  <dimensions count="3">
    <dimension name="Churn_Data" uniqueName="[Churn_Data]" caption="Churn_Data"/>
    <dimension name="Churn_Data 1" uniqueName="[Churn_Data 1]" caption="Churn_Data 1"/>
    <dimension measure="1" name="Measures" uniqueName="[Measures]" caption="Measures"/>
  </dimensions>
  <measureGroups count="2">
    <measureGroup name="Churn_Data" caption="Churn_Data"/>
    <measureGroup name="Churn_Data 1" caption="Churn_Data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nan Shaikh" refreshedDate="46087.452396064815" backgroundQuery="1" createdVersion="8" refreshedVersion="8" minRefreshableVersion="3" recordCount="0" supportSubquery="1" supportAdvancedDrill="1" xr:uid="{5EA9A254-1FF5-4A34-9014-9343E46D6ACE}">
  <cacheSource type="external" connectionId="3"/>
  <cacheFields count="2">
    <cacheField name="[Measures].[Count of customerID]" caption="Count of customerID" numFmtId="0" hierarchy="54" level="32767"/>
    <cacheField name="[Churn_Data 1].[Churn].[Churn]" caption="Churn" numFmtId="0" hierarchy="38" level="1">
      <sharedItems count="2">
        <s v="No"/>
        <s v="Yes"/>
      </sharedItems>
    </cacheField>
  </cacheFields>
  <cacheHierarchies count="63">
    <cacheHierarchy uniqueName="[Churn_Data].[customerID]" caption="customerID" attribute="1" defaultMemberUniqueName="[Churn_Data].[customerID].[All]" allUniqueName="[Churn_Data].[customerID].[All]" dimensionUniqueName="[Churn_Data]" displayFolder="" count="0" memberValueDatatype="130" unbalanced="0"/>
    <cacheHierarchy uniqueName="[Churn_Data].[gender]" caption="gender" attribute="1" defaultMemberUniqueName="[Churn_Data].[gender].[All]" allUniqueName="[Churn_Data].[gender].[All]" dimensionUniqueName="[Churn_Data]" displayFolder="" count="0" memberValueDatatype="130" unbalanced="0"/>
    <cacheHierarchy uniqueName="[Churn_Data].[SeniorCitizen]" caption="SeniorCitizen" attribute="1" defaultMemberUniqueName="[Churn_Data].[SeniorCitizen].[All]" allUniqueName="[Churn_Data].[SeniorCitizen].[All]" dimensionUniqueName="[Churn_Data]" displayFolder="" count="0" memberValueDatatype="20" unbalanced="0"/>
    <cacheHierarchy uniqueName="[Churn_Data].[Partner]" caption="Partner" attribute="1" defaultMemberUniqueName="[Churn_Data].[Partner].[All]" allUniqueName="[Churn_Data].[Partner].[All]" dimensionUniqueName="[Churn_Data]" displayFolder="" count="0" memberValueDatatype="130" unbalanced="0"/>
    <cacheHierarchy uniqueName="[Churn_Data].[Dependents]" caption="Dependents" attribute="1" defaultMemberUniqueName="[Churn_Data].[Dependents].[All]" allUniqueName="[Churn_Data].[Dependents].[All]" dimensionUniqueName="[Churn_Data]" displayFolder="" count="0" memberValueDatatype="130" unbalanced="0"/>
    <cacheHierarchy uniqueName="[Churn_Data].[PhoneService]" caption="PhoneService" attribute="1" defaultMemberUniqueName="[Churn_Data].[PhoneService].[All]" allUniqueName="[Churn_Data].[PhoneService].[All]" dimensionUniqueName="[Churn_Data]" displayFolder="" count="0" memberValueDatatype="130" unbalanced="0"/>
    <cacheHierarchy uniqueName="[Churn_Data].[MultipleLines]" caption="MultipleLines" attribute="1" defaultMemberUniqueName="[Churn_Data].[MultipleLines].[All]" allUniqueName="[Churn_Data].[MultipleLines].[All]" dimensionUniqueName="[Churn_Data]" displayFolder="" count="0" memberValueDatatype="130" unbalanced="0"/>
    <cacheHierarchy uniqueName="[Churn_Data].[InternetService]" caption="InternetService" attribute="1" defaultMemberUniqueName="[Churn_Data].[InternetService].[All]" allUniqueName="[Churn_Data].[InternetService].[All]" dimensionUniqueName="[Churn_Data]" displayFolder="" count="0" memberValueDatatype="130" unbalanced="0"/>
    <cacheHierarchy uniqueName="[Churn_Data].[OnlineSecurity]" caption="OnlineSecurity" attribute="1" defaultMemberUniqueName="[Churn_Data].[OnlineSecurity].[All]" allUniqueName="[Churn_Data].[OnlineSecurity].[All]" dimensionUniqueName="[Churn_Data]" displayFolder="" count="0" memberValueDatatype="130" unbalanced="0"/>
    <cacheHierarchy uniqueName="[Churn_Data].[OnlineBackup]" caption="OnlineBackup" attribute="1" defaultMemberUniqueName="[Churn_Data].[OnlineBackup].[All]" allUniqueName="[Churn_Data].[OnlineBackup].[All]" dimensionUniqueName="[Churn_Data]" displayFolder="" count="0" memberValueDatatype="130" unbalanced="0"/>
    <cacheHierarchy uniqueName="[Churn_Data].[DeviceProtection]" caption="DeviceProtection" attribute="1" defaultMemberUniqueName="[Churn_Data].[DeviceProtection].[All]" allUniqueName="[Churn_Data].[DeviceProtection].[All]" dimensionUniqueName="[Churn_Data]" displayFolder="" count="0" memberValueDatatype="130" unbalanced="0"/>
    <cacheHierarchy uniqueName="[Churn_Data].[TechSupport]" caption="TechSupport" attribute="1" defaultMemberUniqueName="[Churn_Data].[TechSupport].[All]" allUniqueName="[Churn_Data].[TechSupport].[All]" dimensionUniqueName="[Churn_Data]" displayFolder="" count="0" memberValueDatatype="130" unbalanced="0"/>
    <cacheHierarchy uniqueName="[Churn_Data].[StreamingTV]" caption="StreamingTV" attribute="1" defaultMemberUniqueName="[Churn_Data].[StreamingTV].[All]" allUniqueName="[Churn_Data].[StreamingTV].[All]" dimensionUniqueName="[Churn_Data]" displayFolder="" count="0" memberValueDatatype="130" unbalanced="0"/>
    <cacheHierarchy uniqueName="[Churn_Data].[StreamingMovies]" caption="StreamingMovies" attribute="1" defaultMemberUniqueName="[Churn_Data].[StreamingMovies].[All]" allUniqueName="[Churn_Data].[StreamingMovies].[All]" dimensionUniqueName="[Churn_Data]" displayFolder="" count="0" memberValueDatatype="130" unbalanced="0"/>
    <cacheHierarchy uniqueName="[Churn_Data].[Churn]" caption="Churn" attribute="1" defaultMemberUniqueName="[Churn_Data].[Churn].[All]" allUniqueName="[Churn_Data].[Churn].[All]" dimensionUniqueName="[Churn_Data]" displayFolder="" count="0" memberValueDatatype="130" unbalanced="0"/>
    <cacheHierarchy uniqueName="[Churn_Data].[PaperlessBilling]" caption="PaperlessBilling" attribute="1" defaultMemberUniqueName="[Churn_Data].[PaperlessBilling].[All]" allUniqueName="[Churn_Data].[PaperlessBilling].[All]" dimensionUniqueName="[Churn_Data]" displayFolder="" count="0" memberValueDatatype="130" unbalanced="0"/>
    <cacheHierarchy uniqueName="[Churn_Data].[Contract]" caption="Contract" attribute="1" defaultMemberUniqueName="[Churn_Data].[Contract].[All]" allUniqueName="[Churn_Data].[Contract].[All]" dimensionUniqueName="[Churn_Data]" displayFolder="" count="0" memberValueDatatype="130" unbalanced="0"/>
    <cacheHierarchy uniqueName="[Churn_Data].[PaymentMethod]" caption="PaymentMethod" attribute="1" defaultMemberUniqueName="[Churn_Data].[PaymentMethod].[All]" allUniqueName="[Churn_Data].[PaymentMethod].[All]" dimensionUniqueName="[Churn_Data]" displayFolder="" count="0" memberValueDatatype="130" unbalanced="0"/>
    <cacheHierarchy uniqueName="[Churn_Data].[MonthlyCharges]" caption="MonthlyCharges" attribute="1" defaultMemberUniqueName="[Churn_Data].[MonthlyCharges].[All]" allUniqueName="[Churn_Data].[MonthlyCharges].[All]" dimensionUniqueName="[Churn_Data]" displayFolder="" count="0" memberValueDatatype="5" unbalanced="0"/>
    <cacheHierarchy uniqueName="[Churn_Data].[tenure]" caption="tenure" attribute="1" defaultMemberUniqueName="[Churn_Data].[tenure].[All]" allUniqueName="[Churn_Data].[tenure].[All]" dimensionUniqueName="[Churn_Data]" displayFolder="" count="0" memberValueDatatype="20" unbalanced="0"/>
    <cacheHierarchy uniqueName="[Churn_Data].[TotalCharges]" caption="TotalCharges" attribute="1" defaultMemberUniqueName="[Churn_Data].[TotalCharges].[All]" allUniqueName="[Churn_Data].[TotalCharges].[All]" dimensionUniqueName="[Churn_Data]" displayFolder="" count="0" memberValueDatatype="5" unbalanced="0"/>
    <cacheHierarchy uniqueName="[Churn_Data].[Validation]" caption="Validation" attribute="1" defaultMemberUniqueName="[Churn_Data].[Validation].[All]" allUniqueName="[Churn_Data].[Validation].[All]" dimensionUniqueName="[Churn_Data]" displayFolder="" count="0" memberValueDatatype="5" unbalanced="0"/>
    <cacheHierarchy uniqueName="[Churn_Data 1].[customerID]" caption="customerID" attribute="1" defaultMemberUniqueName="[Churn_Data 1].[customerID].[All]" allUniqueName="[Churn_Data 1].[customerID].[All]" dimensionUniqueName="[Churn_Data 1]" displayFolder="" count="0" memberValueDatatype="130" unbalanced="0"/>
    <cacheHierarchy uniqueName="[Churn_Data 1].[gender]" caption="gender" attribute="1" defaultMemberUniqueName="[Churn_Data 1].[gender].[All]" allUniqueName="[Churn_Data 1].[gender].[All]" dimensionUniqueName="[Churn_Data 1]" displayFolder="" count="0" memberValueDatatype="130" unbalanced="0"/>
    <cacheHierarchy uniqueName="[Churn_Data 1].[Senior_Citizen]" caption="Senior_Citizen" attribute="1" defaultMemberUniqueName="[Churn_Data 1].[Senior_Citizen].[All]" allUniqueName="[Churn_Data 1].[Senior_Citizen].[All]" dimensionUniqueName="[Churn_Data 1]" displayFolder="" count="0" memberValueDatatype="130" unbalanced="0"/>
    <cacheHierarchy uniqueName="[Churn_Data 1].[SeniorCitizen]" caption="SeniorCitizen" attribute="1" defaultMemberUniqueName="[Churn_Data 1].[SeniorCitizen].[All]" allUniqueName="[Churn_Data 1].[SeniorCitizen].[All]" dimensionUniqueName="[Churn_Data 1]" displayFolder="" count="0" memberValueDatatype="20" unbalanced="0"/>
    <cacheHierarchy uniqueName="[Churn_Data 1].[Partner]" caption="Partner" attribute="1" defaultMemberUniqueName="[Churn_Data 1].[Partner].[All]" allUniqueName="[Churn_Data 1].[Partner].[All]" dimensionUniqueName="[Churn_Data 1]" displayFolder="" count="0" memberValueDatatype="130" unbalanced="0"/>
    <cacheHierarchy uniqueName="[Churn_Data 1].[Dependents]" caption="Dependents" attribute="1" defaultMemberUniqueName="[Churn_Data 1].[Dependents].[All]" allUniqueName="[Churn_Data 1].[Dependents].[All]" dimensionUniqueName="[Churn_Data 1]" displayFolder="" count="0" memberValueDatatype="130" unbalanced="0"/>
    <cacheHierarchy uniqueName="[Churn_Data 1].[PhoneService]" caption="PhoneService" attribute="1" defaultMemberUniqueName="[Churn_Data 1].[PhoneService].[All]" allUniqueName="[Churn_Data 1].[PhoneService].[All]" dimensionUniqueName="[Churn_Data 1]" displayFolder="" count="0" memberValueDatatype="130" unbalanced="0"/>
    <cacheHierarchy uniqueName="[Churn_Data 1].[MultipleLines]" caption="MultipleLines" attribute="1" defaultMemberUniqueName="[Churn_Data 1].[MultipleLines].[All]" allUniqueName="[Churn_Data 1].[MultipleLines].[All]" dimensionUniqueName="[Churn_Data 1]" displayFolder="" count="0" memberValueDatatype="130" unbalanced="0"/>
    <cacheHierarchy uniqueName="[Churn_Data 1].[InternetService]" caption="InternetService" attribute="1" defaultMemberUniqueName="[Churn_Data 1].[InternetService].[All]" allUniqueName="[Churn_Data 1].[InternetService].[All]" dimensionUniqueName="[Churn_Data 1]" displayFolder="" count="0" memberValueDatatype="130" unbalanced="0"/>
    <cacheHierarchy uniqueName="[Churn_Data 1].[Has_Internet]" caption="Has_Internet" attribute="1" defaultMemberUniqueName="[Churn_Data 1].[Has_Internet].[All]" allUniqueName="[Churn_Data 1].[Has_Internet].[All]" dimensionUniqueName="[Churn_Data 1]" displayFolder="" count="0" memberValueDatatype="130" unbalanced="0"/>
    <cacheHierarchy uniqueName="[Churn_Data 1].[OnlineSecurity]" caption="OnlineSecurity" attribute="1" defaultMemberUniqueName="[Churn_Data 1].[OnlineSecurity].[All]" allUniqueName="[Churn_Data 1].[OnlineSecurity].[All]" dimensionUniqueName="[Churn_Data 1]" displayFolder="" count="0" memberValueDatatype="130" unbalanced="0"/>
    <cacheHierarchy uniqueName="[Churn_Data 1].[OnlineBackup]" caption="OnlineBackup" attribute="1" defaultMemberUniqueName="[Churn_Data 1].[OnlineBackup].[All]" allUniqueName="[Churn_Data 1].[OnlineBackup].[All]" dimensionUniqueName="[Churn_Data 1]" displayFolder="" count="0" memberValueDatatype="130" unbalanced="0"/>
    <cacheHierarchy uniqueName="[Churn_Data 1].[DeviceProtection]" caption="DeviceProtection" attribute="1" defaultMemberUniqueName="[Churn_Data 1].[DeviceProtection].[All]" allUniqueName="[Churn_Data 1].[DeviceProtection].[All]" dimensionUniqueName="[Churn_Data 1]" displayFolder="" count="0" memberValueDatatype="130" unbalanced="0"/>
    <cacheHierarchy uniqueName="[Churn_Data 1].[TechSupport]" caption="TechSupport" attribute="1" defaultMemberUniqueName="[Churn_Data 1].[TechSupport].[All]" allUniqueName="[Churn_Data 1].[TechSupport].[All]" dimensionUniqueName="[Churn_Data 1]" displayFolder="" count="0" memberValueDatatype="130" unbalanced="0"/>
    <cacheHierarchy uniqueName="[Churn_Data 1].[StreamingTV]" caption="StreamingTV" attribute="1" defaultMemberUniqueName="[Churn_Data 1].[StreamingTV].[All]" allUniqueName="[Churn_Data 1].[StreamingTV].[All]" dimensionUniqueName="[Churn_Data 1]" displayFolder="" count="0" memberValueDatatype="130" unbalanced="0"/>
    <cacheHierarchy uniqueName="[Churn_Data 1].[StreamingMovies]" caption="StreamingMovies" attribute="1" defaultMemberUniqueName="[Churn_Data 1].[StreamingMovies].[All]" allUniqueName="[Churn_Data 1].[StreamingMovies].[All]" dimensionUniqueName="[Churn_Data 1]" displayFolder="" count="0" memberValueDatatype="130" unbalanced="0"/>
    <cacheHierarchy uniqueName="[Churn_Data 1].[Churn]" caption="Churn" attribute="1" defaultMemberUniqueName="[Churn_Data 1].[Churn].[All]" allUniqueName="[Churn_Data 1].[Churn].[All]" dimensionUniqueName="[Churn_Data 1]" displayFolder="" count="2" memberValueDatatype="130" unbalanced="0">
      <fieldsUsage count="2">
        <fieldUsage x="-1"/>
        <fieldUsage x="1"/>
      </fieldsUsage>
    </cacheHierarchy>
    <cacheHierarchy uniqueName="[Churn_Data 1].[Churn_num]" caption="Churn_num" attribute="1" defaultMemberUniqueName="[Churn_Data 1].[Churn_num].[All]" allUniqueName="[Churn_Data 1].[Churn_num].[All]" dimensionUniqueName="[Churn_Data 1]" displayFolder="" count="0" memberValueDatatype="20" unbalanced="0"/>
    <cacheHierarchy uniqueName="[Churn_Data 1].[PaperlessBilling]" caption="PaperlessBilling" attribute="1" defaultMemberUniqueName="[Churn_Data 1].[PaperlessBilling].[All]" allUniqueName="[Churn_Data 1].[PaperlessBilling].[All]" dimensionUniqueName="[Churn_Data 1]" displayFolder="" count="0" memberValueDatatype="130" unbalanced="0"/>
    <cacheHierarchy uniqueName="[Churn_Data 1].[BundleService]" caption="BundleService" attribute="1" defaultMemberUniqueName="[Churn_Data 1].[BundleService].[All]" allUniqueName="[Churn_Data 1].[BundleService].[All]" dimensionUniqueName="[Churn_Data 1]" displayFolder="" count="0" memberValueDatatype="20" unbalanced="0"/>
    <cacheHierarchy uniqueName="[Churn_Data 1].[Contract]" caption="Contract" attribute="1" defaultMemberUniqueName="[Churn_Data 1].[Contract].[All]" allUniqueName="[Churn_Data 1].[Contract].[All]" dimensionUniqueName="[Churn_Data 1]" displayFolder="" count="0" memberValueDatatype="130" unbalanced="0"/>
    <cacheHierarchy uniqueName="[Churn_Data 1].[PaymentMethod]" caption="PaymentMethod" attribute="1" defaultMemberUniqueName="[Churn_Data 1].[PaymentMethod].[All]" allUniqueName="[Churn_Data 1].[PaymentMethod].[All]" dimensionUniqueName="[Churn_Data 1]" displayFolder="" count="0" memberValueDatatype="130" unbalanced="0"/>
    <cacheHierarchy uniqueName="[Churn_Data 1].[Auto/Mannual]" caption="Auto/Mannual" attribute="1" defaultMemberUniqueName="[Churn_Data 1].[Auto/Mannual].[All]" allUniqueName="[Churn_Data 1].[Auto/Mannual].[All]" dimensionUniqueName="[Churn_Data 1]" displayFolder="" count="0" memberValueDatatype="130" unbalanced="0"/>
    <cacheHierarchy uniqueName="[Churn_Data 1].[MonthlyCharges]" caption="MonthlyCharges" attribute="1" defaultMemberUniqueName="[Churn_Data 1].[MonthlyCharges].[All]" allUniqueName="[Churn_Data 1].[MonthlyCharges].[All]" dimensionUniqueName="[Churn_Data 1]" displayFolder="" count="0" memberValueDatatype="5" unbalanced="0"/>
    <cacheHierarchy uniqueName="[Churn_Data 1].[Tenure_period]" caption="Tenure_period" attribute="1" defaultMemberUniqueName="[Churn_Data 1].[Tenure_period].[All]" allUniqueName="[Churn_Data 1].[Tenure_period].[All]" dimensionUniqueName="[Churn_Data 1]" displayFolder="" count="0" memberValueDatatype="130" unbalanced="0"/>
    <cacheHierarchy uniqueName="[Churn_Data 1].[tenure]" caption="tenure" attribute="1" defaultMemberUniqueName="[Churn_Data 1].[tenure].[All]" allUniqueName="[Churn_Data 1].[tenure].[All]" dimensionUniqueName="[Churn_Data 1]" displayFolder="" count="0" memberValueDatatype="20" unbalanced="0"/>
    <cacheHierarchy uniqueName="[Churn_Data 1].[TotalCharges]" caption="TotalCharges" attribute="1" defaultMemberUniqueName="[Churn_Data 1].[TotalCharges].[All]" allUniqueName="[Churn_Data 1].[TotalCharges].[All]" dimensionUniqueName="[Churn_Data 1]" displayFolder="" count="0" memberValueDatatype="5" unbalanced="0"/>
    <cacheHierarchy uniqueName="[Churn_Data 1].[Validation]" caption="Validation" attribute="1" defaultMemberUniqueName="[Churn_Data 1].[Validation].[All]" allUniqueName="[Churn_Data 1].[Validation].[All]" dimensionUniqueName="[Churn_Data 1]" displayFolder="" count="0" memberValueDatatype="5" unbalanced="0"/>
    <cacheHierarchy uniqueName="[Measures].[__XL_Count Churn_Data]" caption="__XL_Count Churn_Data" measure="1" displayFolder="" measureGroup="Churn_Data" count="0" hidden="1"/>
    <cacheHierarchy uniqueName="[Measures].[__XL_Count Churn_Data 1]" caption="__XL_Count Churn_Data 1" measure="1" displayFolder="" measureGroup="Churn_Data 1" count="0" hidden="1"/>
    <cacheHierarchy uniqueName="[Measures].[__No measures defined]" caption="__No measures defined" measure="1" displayFolder="" count="0" hidden="1"/>
    <cacheHierarchy uniqueName="[Measures].[Sum of TotalCharges]" caption="Sum of TotalCharges" measure="1" displayFolder="" measureGroup="Churn_Data 1" count="0" hidden="1">
      <extLst>
        <ext xmlns:x15="http://schemas.microsoft.com/office/spreadsheetml/2010/11/main" uri="{B97F6D7D-B522-45F9-BDA1-12C45D357490}">
          <x15:cacheHierarchy aggregatedColumn="48"/>
        </ext>
      </extLst>
    </cacheHierarchy>
    <cacheHierarchy uniqueName="[Measures].[Count of customerID]" caption="Count of customerID" measure="1" displayFolder="" measureGroup="Churn_Data 1"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Churn]" caption="Count of Churn" measure="1" displayFolder="" measureGroup="Churn_Data 1" count="0" hidden="1">
      <extLst>
        <ext xmlns:x15="http://schemas.microsoft.com/office/spreadsheetml/2010/11/main" uri="{B97F6D7D-B522-45F9-BDA1-12C45D357490}">
          <x15:cacheHierarchy aggregatedColumn="38"/>
        </ext>
      </extLst>
    </cacheHierarchy>
    <cacheHierarchy uniqueName="[Measures].[Sum of MonthlyCharges]" caption="Sum of MonthlyCharges" measure="1" displayFolder="" measureGroup="Churn_Data 1" count="0" hidden="1">
      <extLst>
        <ext xmlns:x15="http://schemas.microsoft.com/office/spreadsheetml/2010/11/main" uri="{B97F6D7D-B522-45F9-BDA1-12C45D357490}">
          <x15:cacheHierarchy aggregatedColumn="45"/>
        </ext>
      </extLst>
    </cacheHierarchy>
    <cacheHierarchy uniqueName="[Measures].[Average of MonthlyCharges]" caption="Average of MonthlyCharges" measure="1" displayFolder="" measureGroup="Churn_Data 1" count="0" hidden="1">
      <extLst>
        <ext xmlns:x15="http://schemas.microsoft.com/office/spreadsheetml/2010/11/main" uri="{B97F6D7D-B522-45F9-BDA1-12C45D357490}">
          <x15:cacheHierarchy aggregatedColumn="45"/>
        </ext>
      </extLst>
    </cacheHierarchy>
    <cacheHierarchy uniqueName="[Measures].[Average of TotalCharges]" caption="Average of TotalCharges" measure="1" displayFolder="" measureGroup="Churn_Data 1" count="0" hidden="1">
      <extLst>
        <ext xmlns:x15="http://schemas.microsoft.com/office/spreadsheetml/2010/11/main" uri="{B97F6D7D-B522-45F9-BDA1-12C45D357490}">
          <x15:cacheHierarchy aggregatedColumn="48"/>
        </ext>
      </extLst>
    </cacheHierarchy>
    <cacheHierarchy uniqueName="[Measures].[Sum of Churn_num]" caption="Sum of Churn_num" measure="1" displayFolder="" measureGroup="Churn_Data 1" count="0" hidden="1">
      <extLst>
        <ext xmlns:x15="http://schemas.microsoft.com/office/spreadsheetml/2010/11/main" uri="{B97F6D7D-B522-45F9-BDA1-12C45D357490}">
          <x15:cacheHierarchy aggregatedColumn="39"/>
        </ext>
      </extLst>
    </cacheHierarchy>
    <cacheHierarchy uniqueName="[Measures].[Average of Churn_num]" caption="Average of Churn_num" measure="1" displayFolder="" measureGroup="Churn_Data 1" count="0" hidden="1">
      <extLst>
        <ext xmlns:x15="http://schemas.microsoft.com/office/spreadsheetml/2010/11/main" uri="{B97F6D7D-B522-45F9-BDA1-12C45D357490}">
          <x15:cacheHierarchy aggregatedColumn="39"/>
        </ext>
      </extLst>
    </cacheHierarchy>
    <cacheHierarchy uniqueName="[Measures].[Count of PhoneService]" caption="Count of PhoneService" measure="1" displayFolder="" measureGroup="Churn_Data 1" count="0" hidden="1">
      <extLst>
        <ext xmlns:x15="http://schemas.microsoft.com/office/spreadsheetml/2010/11/main" uri="{B97F6D7D-B522-45F9-BDA1-12C45D357490}">
          <x15:cacheHierarchy aggregatedColumn="28"/>
        </ext>
      </extLst>
    </cacheHierarchy>
    <cacheHierarchy uniqueName="[Measures].[Count of Senior_Citizen]" caption="Count of Senior_Citizen" measure="1" displayFolder="" measureGroup="Churn_Data 1" count="0" hidden="1">
      <extLst>
        <ext xmlns:x15="http://schemas.microsoft.com/office/spreadsheetml/2010/11/main" uri="{B97F6D7D-B522-45F9-BDA1-12C45D357490}">
          <x15:cacheHierarchy aggregatedColumn="24"/>
        </ext>
      </extLst>
    </cacheHierarchy>
  </cacheHierarchies>
  <kpis count="0"/>
  <dimensions count="3">
    <dimension name="Churn_Data" uniqueName="[Churn_Data]" caption="Churn_Data"/>
    <dimension name="Churn_Data 1" uniqueName="[Churn_Data 1]" caption="Churn_Data 1"/>
    <dimension measure="1" name="Measures" uniqueName="[Measures]" caption="Measures"/>
  </dimensions>
  <measureGroups count="2">
    <measureGroup name="Churn_Data" caption="Churn_Data"/>
    <measureGroup name="Churn_Data 1" caption="Churn_Data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nan Shaikh" refreshedDate="46087.452396643515" backgroundQuery="1" createdVersion="8" refreshedVersion="8" minRefreshableVersion="3" recordCount="0" supportSubquery="1" supportAdvancedDrill="1" xr:uid="{FAF4684E-BB88-4CCD-AB21-FD7AF5BFC1AC}">
  <cacheSource type="external" connectionId="3"/>
  <cacheFields count="2">
    <cacheField name="[Measures].[Count of customerID]" caption="Count of customerID" numFmtId="0" hierarchy="54" level="32767"/>
    <cacheField name="[Churn_Data 1].[gender].[gender]" caption="gender" numFmtId="0" hierarchy="23" level="1">
      <sharedItems count="2">
        <s v="Female"/>
        <s v="Male"/>
      </sharedItems>
    </cacheField>
  </cacheFields>
  <cacheHierarchies count="63">
    <cacheHierarchy uniqueName="[Churn_Data].[customerID]" caption="customerID" attribute="1" defaultMemberUniqueName="[Churn_Data].[customerID].[All]" allUniqueName="[Churn_Data].[customerID].[All]" dimensionUniqueName="[Churn_Data]" displayFolder="" count="0" memberValueDatatype="130" unbalanced="0"/>
    <cacheHierarchy uniqueName="[Churn_Data].[gender]" caption="gender" attribute="1" defaultMemberUniqueName="[Churn_Data].[gender].[All]" allUniqueName="[Churn_Data].[gender].[All]" dimensionUniqueName="[Churn_Data]" displayFolder="" count="0" memberValueDatatype="130" unbalanced="0"/>
    <cacheHierarchy uniqueName="[Churn_Data].[SeniorCitizen]" caption="SeniorCitizen" attribute="1" defaultMemberUniqueName="[Churn_Data].[SeniorCitizen].[All]" allUniqueName="[Churn_Data].[SeniorCitizen].[All]" dimensionUniqueName="[Churn_Data]" displayFolder="" count="0" memberValueDatatype="20" unbalanced="0"/>
    <cacheHierarchy uniqueName="[Churn_Data].[Partner]" caption="Partner" attribute="1" defaultMemberUniqueName="[Churn_Data].[Partner].[All]" allUniqueName="[Churn_Data].[Partner].[All]" dimensionUniqueName="[Churn_Data]" displayFolder="" count="0" memberValueDatatype="130" unbalanced="0"/>
    <cacheHierarchy uniqueName="[Churn_Data].[Dependents]" caption="Dependents" attribute="1" defaultMemberUniqueName="[Churn_Data].[Dependents].[All]" allUniqueName="[Churn_Data].[Dependents].[All]" dimensionUniqueName="[Churn_Data]" displayFolder="" count="0" memberValueDatatype="130" unbalanced="0"/>
    <cacheHierarchy uniqueName="[Churn_Data].[PhoneService]" caption="PhoneService" attribute="1" defaultMemberUniqueName="[Churn_Data].[PhoneService].[All]" allUniqueName="[Churn_Data].[PhoneService].[All]" dimensionUniqueName="[Churn_Data]" displayFolder="" count="0" memberValueDatatype="130" unbalanced="0"/>
    <cacheHierarchy uniqueName="[Churn_Data].[MultipleLines]" caption="MultipleLines" attribute="1" defaultMemberUniqueName="[Churn_Data].[MultipleLines].[All]" allUniqueName="[Churn_Data].[MultipleLines].[All]" dimensionUniqueName="[Churn_Data]" displayFolder="" count="0" memberValueDatatype="130" unbalanced="0"/>
    <cacheHierarchy uniqueName="[Churn_Data].[InternetService]" caption="InternetService" attribute="1" defaultMemberUniqueName="[Churn_Data].[InternetService].[All]" allUniqueName="[Churn_Data].[InternetService].[All]" dimensionUniqueName="[Churn_Data]" displayFolder="" count="0" memberValueDatatype="130" unbalanced="0"/>
    <cacheHierarchy uniqueName="[Churn_Data].[OnlineSecurity]" caption="OnlineSecurity" attribute="1" defaultMemberUniqueName="[Churn_Data].[OnlineSecurity].[All]" allUniqueName="[Churn_Data].[OnlineSecurity].[All]" dimensionUniqueName="[Churn_Data]" displayFolder="" count="0" memberValueDatatype="130" unbalanced="0"/>
    <cacheHierarchy uniqueName="[Churn_Data].[OnlineBackup]" caption="OnlineBackup" attribute="1" defaultMemberUniqueName="[Churn_Data].[OnlineBackup].[All]" allUniqueName="[Churn_Data].[OnlineBackup].[All]" dimensionUniqueName="[Churn_Data]" displayFolder="" count="0" memberValueDatatype="130" unbalanced="0"/>
    <cacheHierarchy uniqueName="[Churn_Data].[DeviceProtection]" caption="DeviceProtection" attribute="1" defaultMemberUniqueName="[Churn_Data].[DeviceProtection].[All]" allUniqueName="[Churn_Data].[DeviceProtection].[All]" dimensionUniqueName="[Churn_Data]" displayFolder="" count="0" memberValueDatatype="130" unbalanced="0"/>
    <cacheHierarchy uniqueName="[Churn_Data].[TechSupport]" caption="TechSupport" attribute="1" defaultMemberUniqueName="[Churn_Data].[TechSupport].[All]" allUniqueName="[Churn_Data].[TechSupport].[All]" dimensionUniqueName="[Churn_Data]" displayFolder="" count="0" memberValueDatatype="130" unbalanced="0"/>
    <cacheHierarchy uniqueName="[Churn_Data].[StreamingTV]" caption="StreamingTV" attribute="1" defaultMemberUniqueName="[Churn_Data].[StreamingTV].[All]" allUniqueName="[Churn_Data].[StreamingTV].[All]" dimensionUniqueName="[Churn_Data]" displayFolder="" count="0" memberValueDatatype="130" unbalanced="0"/>
    <cacheHierarchy uniqueName="[Churn_Data].[StreamingMovies]" caption="StreamingMovies" attribute="1" defaultMemberUniqueName="[Churn_Data].[StreamingMovies].[All]" allUniqueName="[Churn_Data].[StreamingMovies].[All]" dimensionUniqueName="[Churn_Data]" displayFolder="" count="0" memberValueDatatype="130" unbalanced="0"/>
    <cacheHierarchy uniqueName="[Churn_Data].[Churn]" caption="Churn" attribute="1" defaultMemberUniqueName="[Churn_Data].[Churn].[All]" allUniqueName="[Churn_Data].[Churn].[All]" dimensionUniqueName="[Churn_Data]" displayFolder="" count="0" memberValueDatatype="130" unbalanced="0"/>
    <cacheHierarchy uniqueName="[Churn_Data].[PaperlessBilling]" caption="PaperlessBilling" attribute="1" defaultMemberUniqueName="[Churn_Data].[PaperlessBilling].[All]" allUniqueName="[Churn_Data].[PaperlessBilling].[All]" dimensionUniqueName="[Churn_Data]" displayFolder="" count="0" memberValueDatatype="130" unbalanced="0"/>
    <cacheHierarchy uniqueName="[Churn_Data].[Contract]" caption="Contract" attribute="1" defaultMemberUniqueName="[Churn_Data].[Contract].[All]" allUniqueName="[Churn_Data].[Contract].[All]" dimensionUniqueName="[Churn_Data]" displayFolder="" count="0" memberValueDatatype="130" unbalanced="0"/>
    <cacheHierarchy uniqueName="[Churn_Data].[PaymentMethod]" caption="PaymentMethod" attribute="1" defaultMemberUniqueName="[Churn_Data].[PaymentMethod].[All]" allUniqueName="[Churn_Data].[PaymentMethod].[All]" dimensionUniqueName="[Churn_Data]" displayFolder="" count="0" memberValueDatatype="130" unbalanced="0"/>
    <cacheHierarchy uniqueName="[Churn_Data].[MonthlyCharges]" caption="MonthlyCharges" attribute="1" defaultMemberUniqueName="[Churn_Data].[MonthlyCharges].[All]" allUniqueName="[Churn_Data].[MonthlyCharges].[All]" dimensionUniqueName="[Churn_Data]" displayFolder="" count="0" memberValueDatatype="5" unbalanced="0"/>
    <cacheHierarchy uniqueName="[Churn_Data].[tenure]" caption="tenure" attribute="1" defaultMemberUniqueName="[Churn_Data].[tenure].[All]" allUniqueName="[Churn_Data].[tenure].[All]" dimensionUniqueName="[Churn_Data]" displayFolder="" count="0" memberValueDatatype="20" unbalanced="0"/>
    <cacheHierarchy uniqueName="[Churn_Data].[TotalCharges]" caption="TotalCharges" attribute="1" defaultMemberUniqueName="[Churn_Data].[TotalCharges].[All]" allUniqueName="[Churn_Data].[TotalCharges].[All]" dimensionUniqueName="[Churn_Data]" displayFolder="" count="0" memberValueDatatype="5" unbalanced="0"/>
    <cacheHierarchy uniqueName="[Churn_Data].[Validation]" caption="Validation" attribute="1" defaultMemberUniqueName="[Churn_Data].[Validation].[All]" allUniqueName="[Churn_Data].[Validation].[All]" dimensionUniqueName="[Churn_Data]" displayFolder="" count="0" memberValueDatatype="5" unbalanced="0"/>
    <cacheHierarchy uniqueName="[Churn_Data 1].[customerID]" caption="customerID" attribute="1" defaultMemberUniqueName="[Churn_Data 1].[customerID].[All]" allUniqueName="[Churn_Data 1].[customerID].[All]" dimensionUniqueName="[Churn_Data 1]" displayFolder="" count="0" memberValueDatatype="130" unbalanced="0"/>
    <cacheHierarchy uniqueName="[Churn_Data 1].[gender]" caption="gender" attribute="1" defaultMemberUniqueName="[Churn_Data 1].[gender].[All]" allUniqueName="[Churn_Data 1].[gender].[All]" dimensionUniqueName="[Churn_Data 1]" displayFolder="" count="2" memberValueDatatype="130" unbalanced="0">
      <fieldsUsage count="2">
        <fieldUsage x="-1"/>
        <fieldUsage x="1"/>
      </fieldsUsage>
    </cacheHierarchy>
    <cacheHierarchy uniqueName="[Churn_Data 1].[Senior_Citizen]" caption="Senior_Citizen" attribute="1" defaultMemberUniqueName="[Churn_Data 1].[Senior_Citizen].[All]" allUniqueName="[Churn_Data 1].[Senior_Citizen].[All]" dimensionUniqueName="[Churn_Data 1]" displayFolder="" count="0" memberValueDatatype="130" unbalanced="0"/>
    <cacheHierarchy uniqueName="[Churn_Data 1].[SeniorCitizen]" caption="SeniorCitizen" attribute="1" defaultMemberUniqueName="[Churn_Data 1].[SeniorCitizen].[All]" allUniqueName="[Churn_Data 1].[SeniorCitizen].[All]" dimensionUniqueName="[Churn_Data 1]" displayFolder="" count="0" memberValueDatatype="20" unbalanced="0"/>
    <cacheHierarchy uniqueName="[Churn_Data 1].[Partner]" caption="Partner" attribute="1" defaultMemberUniqueName="[Churn_Data 1].[Partner].[All]" allUniqueName="[Churn_Data 1].[Partner].[All]" dimensionUniqueName="[Churn_Data 1]" displayFolder="" count="0" memberValueDatatype="130" unbalanced="0"/>
    <cacheHierarchy uniqueName="[Churn_Data 1].[Dependents]" caption="Dependents" attribute="1" defaultMemberUniqueName="[Churn_Data 1].[Dependents].[All]" allUniqueName="[Churn_Data 1].[Dependents].[All]" dimensionUniqueName="[Churn_Data 1]" displayFolder="" count="0" memberValueDatatype="130" unbalanced="0"/>
    <cacheHierarchy uniqueName="[Churn_Data 1].[PhoneService]" caption="PhoneService" attribute="1" defaultMemberUniqueName="[Churn_Data 1].[PhoneService].[All]" allUniqueName="[Churn_Data 1].[PhoneService].[All]" dimensionUniqueName="[Churn_Data 1]" displayFolder="" count="0" memberValueDatatype="130" unbalanced="0"/>
    <cacheHierarchy uniqueName="[Churn_Data 1].[MultipleLines]" caption="MultipleLines" attribute="1" defaultMemberUniqueName="[Churn_Data 1].[MultipleLines].[All]" allUniqueName="[Churn_Data 1].[MultipleLines].[All]" dimensionUniqueName="[Churn_Data 1]" displayFolder="" count="0" memberValueDatatype="130" unbalanced="0"/>
    <cacheHierarchy uniqueName="[Churn_Data 1].[InternetService]" caption="InternetService" attribute="1" defaultMemberUniqueName="[Churn_Data 1].[InternetService].[All]" allUniqueName="[Churn_Data 1].[InternetService].[All]" dimensionUniqueName="[Churn_Data 1]" displayFolder="" count="0" memberValueDatatype="130" unbalanced="0"/>
    <cacheHierarchy uniqueName="[Churn_Data 1].[Has_Internet]" caption="Has_Internet" attribute="1" defaultMemberUniqueName="[Churn_Data 1].[Has_Internet].[All]" allUniqueName="[Churn_Data 1].[Has_Internet].[All]" dimensionUniqueName="[Churn_Data 1]" displayFolder="" count="0" memberValueDatatype="130" unbalanced="0"/>
    <cacheHierarchy uniqueName="[Churn_Data 1].[OnlineSecurity]" caption="OnlineSecurity" attribute="1" defaultMemberUniqueName="[Churn_Data 1].[OnlineSecurity].[All]" allUniqueName="[Churn_Data 1].[OnlineSecurity].[All]" dimensionUniqueName="[Churn_Data 1]" displayFolder="" count="0" memberValueDatatype="130" unbalanced="0"/>
    <cacheHierarchy uniqueName="[Churn_Data 1].[OnlineBackup]" caption="OnlineBackup" attribute="1" defaultMemberUniqueName="[Churn_Data 1].[OnlineBackup].[All]" allUniqueName="[Churn_Data 1].[OnlineBackup].[All]" dimensionUniqueName="[Churn_Data 1]" displayFolder="" count="0" memberValueDatatype="130" unbalanced="0"/>
    <cacheHierarchy uniqueName="[Churn_Data 1].[DeviceProtection]" caption="DeviceProtection" attribute="1" defaultMemberUniqueName="[Churn_Data 1].[DeviceProtection].[All]" allUniqueName="[Churn_Data 1].[DeviceProtection].[All]" dimensionUniqueName="[Churn_Data 1]" displayFolder="" count="0" memberValueDatatype="130" unbalanced="0"/>
    <cacheHierarchy uniqueName="[Churn_Data 1].[TechSupport]" caption="TechSupport" attribute="1" defaultMemberUniqueName="[Churn_Data 1].[TechSupport].[All]" allUniqueName="[Churn_Data 1].[TechSupport].[All]" dimensionUniqueName="[Churn_Data 1]" displayFolder="" count="0" memberValueDatatype="130" unbalanced="0"/>
    <cacheHierarchy uniqueName="[Churn_Data 1].[StreamingTV]" caption="StreamingTV" attribute="1" defaultMemberUniqueName="[Churn_Data 1].[StreamingTV].[All]" allUniqueName="[Churn_Data 1].[StreamingTV].[All]" dimensionUniqueName="[Churn_Data 1]" displayFolder="" count="0" memberValueDatatype="130" unbalanced="0"/>
    <cacheHierarchy uniqueName="[Churn_Data 1].[StreamingMovies]" caption="StreamingMovies" attribute="1" defaultMemberUniqueName="[Churn_Data 1].[StreamingMovies].[All]" allUniqueName="[Churn_Data 1].[StreamingMovies].[All]" dimensionUniqueName="[Churn_Data 1]" displayFolder="" count="0" memberValueDatatype="130" unbalanced="0"/>
    <cacheHierarchy uniqueName="[Churn_Data 1].[Churn]" caption="Churn" attribute="1" defaultMemberUniqueName="[Churn_Data 1].[Churn].[All]" allUniqueName="[Churn_Data 1].[Churn].[All]" dimensionUniqueName="[Churn_Data 1]" displayFolder="" count="0" memberValueDatatype="130" unbalanced="0"/>
    <cacheHierarchy uniqueName="[Churn_Data 1].[Churn_num]" caption="Churn_num" attribute="1" defaultMemberUniqueName="[Churn_Data 1].[Churn_num].[All]" allUniqueName="[Churn_Data 1].[Churn_num].[All]" dimensionUniqueName="[Churn_Data 1]" displayFolder="" count="0" memberValueDatatype="20" unbalanced="0"/>
    <cacheHierarchy uniqueName="[Churn_Data 1].[PaperlessBilling]" caption="PaperlessBilling" attribute="1" defaultMemberUniqueName="[Churn_Data 1].[PaperlessBilling].[All]" allUniqueName="[Churn_Data 1].[PaperlessBilling].[All]" dimensionUniqueName="[Churn_Data 1]" displayFolder="" count="0" memberValueDatatype="130" unbalanced="0"/>
    <cacheHierarchy uniqueName="[Churn_Data 1].[BundleService]" caption="BundleService" attribute="1" defaultMemberUniqueName="[Churn_Data 1].[BundleService].[All]" allUniqueName="[Churn_Data 1].[BundleService].[All]" dimensionUniqueName="[Churn_Data 1]" displayFolder="" count="0" memberValueDatatype="20" unbalanced="0"/>
    <cacheHierarchy uniqueName="[Churn_Data 1].[Contract]" caption="Contract" attribute="1" defaultMemberUniqueName="[Churn_Data 1].[Contract].[All]" allUniqueName="[Churn_Data 1].[Contract].[All]" dimensionUniqueName="[Churn_Data 1]" displayFolder="" count="0" memberValueDatatype="130" unbalanced="0"/>
    <cacheHierarchy uniqueName="[Churn_Data 1].[PaymentMethod]" caption="PaymentMethod" attribute="1" defaultMemberUniqueName="[Churn_Data 1].[PaymentMethod].[All]" allUniqueName="[Churn_Data 1].[PaymentMethod].[All]" dimensionUniqueName="[Churn_Data 1]" displayFolder="" count="0" memberValueDatatype="130" unbalanced="0"/>
    <cacheHierarchy uniqueName="[Churn_Data 1].[Auto/Mannual]" caption="Auto/Mannual" attribute="1" defaultMemberUniqueName="[Churn_Data 1].[Auto/Mannual].[All]" allUniqueName="[Churn_Data 1].[Auto/Mannual].[All]" dimensionUniqueName="[Churn_Data 1]" displayFolder="" count="0" memberValueDatatype="130" unbalanced="0"/>
    <cacheHierarchy uniqueName="[Churn_Data 1].[MonthlyCharges]" caption="MonthlyCharges" attribute="1" defaultMemberUniqueName="[Churn_Data 1].[MonthlyCharges].[All]" allUniqueName="[Churn_Data 1].[MonthlyCharges].[All]" dimensionUniqueName="[Churn_Data 1]" displayFolder="" count="0" memberValueDatatype="5" unbalanced="0"/>
    <cacheHierarchy uniqueName="[Churn_Data 1].[Tenure_period]" caption="Tenure_period" attribute="1" defaultMemberUniqueName="[Churn_Data 1].[Tenure_period].[All]" allUniqueName="[Churn_Data 1].[Tenure_period].[All]" dimensionUniqueName="[Churn_Data 1]" displayFolder="" count="0" memberValueDatatype="130" unbalanced="0"/>
    <cacheHierarchy uniqueName="[Churn_Data 1].[tenure]" caption="tenure" attribute="1" defaultMemberUniqueName="[Churn_Data 1].[tenure].[All]" allUniqueName="[Churn_Data 1].[tenure].[All]" dimensionUniqueName="[Churn_Data 1]" displayFolder="" count="0" memberValueDatatype="20" unbalanced="0"/>
    <cacheHierarchy uniqueName="[Churn_Data 1].[TotalCharges]" caption="TotalCharges" attribute="1" defaultMemberUniqueName="[Churn_Data 1].[TotalCharges].[All]" allUniqueName="[Churn_Data 1].[TotalCharges].[All]" dimensionUniqueName="[Churn_Data 1]" displayFolder="" count="0" memberValueDatatype="5" unbalanced="0"/>
    <cacheHierarchy uniqueName="[Churn_Data 1].[Validation]" caption="Validation" attribute="1" defaultMemberUniqueName="[Churn_Data 1].[Validation].[All]" allUniqueName="[Churn_Data 1].[Validation].[All]" dimensionUniqueName="[Churn_Data 1]" displayFolder="" count="0" memberValueDatatype="5" unbalanced="0"/>
    <cacheHierarchy uniqueName="[Measures].[__XL_Count Churn_Data]" caption="__XL_Count Churn_Data" measure="1" displayFolder="" measureGroup="Churn_Data" count="0" hidden="1"/>
    <cacheHierarchy uniqueName="[Measures].[__XL_Count Churn_Data 1]" caption="__XL_Count Churn_Data 1" measure="1" displayFolder="" measureGroup="Churn_Data 1" count="0" hidden="1"/>
    <cacheHierarchy uniqueName="[Measures].[__No measures defined]" caption="__No measures defined" measure="1" displayFolder="" count="0" hidden="1"/>
    <cacheHierarchy uniqueName="[Measures].[Sum of TotalCharges]" caption="Sum of TotalCharges" measure="1" displayFolder="" measureGroup="Churn_Data 1" count="0" hidden="1">
      <extLst>
        <ext xmlns:x15="http://schemas.microsoft.com/office/spreadsheetml/2010/11/main" uri="{B97F6D7D-B522-45F9-BDA1-12C45D357490}">
          <x15:cacheHierarchy aggregatedColumn="48"/>
        </ext>
      </extLst>
    </cacheHierarchy>
    <cacheHierarchy uniqueName="[Measures].[Count of customerID]" caption="Count of customerID" measure="1" displayFolder="" measureGroup="Churn_Data 1"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Churn]" caption="Count of Churn" measure="1" displayFolder="" measureGroup="Churn_Data 1" count="0" hidden="1">
      <extLst>
        <ext xmlns:x15="http://schemas.microsoft.com/office/spreadsheetml/2010/11/main" uri="{B97F6D7D-B522-45F9-BDA1-12C45D357490}">
          <x15:cacheHierarchy aggregatedColumn="38"/>
        </ext>
      </extLst>
    </cacheHierarchy>
    <cacheHierarchy uniqueName="[Measures].[Sum of MonthlyCharges]" caption="Sum of MonthlyCharges" measure="1" displayFolder="" measureGroup="Churn_Data 1" count="0" hidden="1">
      <extLst>
        <ext xmlns:x15="http://schemas.microsoft.com/office/spreadsheetml/2010/11/main" uri="{B97F6D7D-B522-45F9-BDA1-12C45D357490}">
          <x15:cacheHierarchy aggregatedColumn="45"/>
        </ext>
      </extLst>
    </cacheHierarchy>
    <cacheHierarchy uniqueName="[Measures].[Average of MonthlyCharges]" caption="Average of MonthlyCharges" measure="1" displayFolder="" measureGroup="Churn_Data 1" count="0" hidden="1">
      <extLst>
        <ext xmlns:x15="http://schemas.microsoft.com/office/spreadsheetml/2010/11/main" uri="{B97F6D7D-B522-45F9-BDA1-12C45D357490}">
          <x15:cacheHierarchy aggregatedColumn="45"/>
        </ext>
      </extLst>
    </cacheHierarchy>
    <cacheHierarchy uniqueName="[Measures].[Average of TotalCharges]" caption="Average of TotalCharges" measure="1" displayFolder="" measureGroup="Churn_Data 1" count="0" hidden="1">
      <extLst>
        <ext xmlns:x15="http://schemas.microsoft.com/office/spreadsheetml/2010/11/main" uri="{B97F6D7D-B522-45F9-BDA1-12C45D357490}">
          <x15:cacheHierarchy aggregatedColumn="48"/>
        </ext>
      </extLst>
    </cacheHierarchy>
    <cacheHierarchy uniqueName="[Measures].[Sum of Churn_num]" caption="Sum of Churn_num" measure="1" displayFolder="" measureGroup="Churn_Data 1" count="0" hidden="1">
      <extLst>
        <ext xmlns:x15="http://schemas.microsoft.com/office/spreadsheetml/2010/11/main" uri="{B97F6D7D-B522-45F9-BDA1-12C45D357490}">
          <x15:cacheHierarchy aggregatedColumn="39"/>
        </ext>
      </extLst>
    </cacheHierarchy>
    <cacheHierarchy uniqueName="[Measures].[Average of Churn_num]" caption="Average of Churn_num" measure="1" displayFolder="" measureGroup="Churn_Data 1" count="0" hidden="1">
      <extLst>
        <ext xmlns:x15="http://schemas.microsoft.com/office/spreadsheetml/2010/11/main" uri="{B97F6D7D-B522-45F9-BDA1-12C45D357490}">
          <x15:cacheHierarchy aggregatedColumn="39"/>
        </ext>
      </extLst>
    </cacheHierarchy>
    <cacheHierarchy uniqueName="[Measures].[Count of PhoneService]" caption="Count of PhoneService" measure="1" displayFolder="" measureGroup="Churn_Data 1" count="0" hidden="1">
      <extLst>
        <ext xmlns:x15="http://schemas.microsoft.com/office/spreadsheetml/2010/11/main" uri="{B97F6D7D-B522-45F9-BDA1-12C45D357490}">
          <x15:cacheHierarchy aggregatedColumn="28"/>
        </ext>
      </extLst>
    </cacheHierarchy>
    <cacheHierarchy uniqueName="[Measures].[Count of Senior_Citizen]" caption="Count of Senior_Citizen" measure="1" displayFolder="" measureGroup="Churn_Data 1" count="0" hidden="1">
      <extLst>
        <ext xmlns:x15="http://schemas.microsoft.com/office/spreadsheetml/2010/11/main" uri="{B97F6D7D-B522-45F9-BDA1-12C45D357490}">
          <x15:cacheHierarchy aggregatedColumn="24"/>
        </ext>
      </extLst>
    </cacheHierarchy>
  </cacheHierarchies>
  <kpis count="0"/>
  <dimensions count="3">
    <dimension name="Churn_Data" uniqueName="[Churn_Data]" caption="Churn_Data"/>
    <dimension name="Churn_Data 1" uniqueName="[Churn_Data 1]" caption="Churn_Data 1"/>
    <dimension measure="1" name="Measures" uniqueName="[Measures]" caption="Measures"/>
  </dimensions>
  <measureGroups count="2">
    <measureGroup name="Churn_Data" caption="Churn_Data"/>
    <measureGroup name="Churn_Data 1" caption="Churn_Data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nan Shaikh" refreshedDate="46087.462896759258" backgroundQuery="1" createdVersion="8" refreshedVersion="8" minRefreshableVersion="3" recordCount="0" supportSubquery="1" supportAdvancedDrill="1" xr:uid="{8C340289-5A0B-46B3-983C-565D8B37C1A0}">
  <cacheSource type="external" connectionId="3"/>
  <cacheFields count="2">
    <cacheField name="[Measures].[Count of customerID]" caption="Count of customerID" numFmtId="0" hierarchy="54" level="32767"/>
    <cacheField name="[Churn_Data 1].[Churn].[Churn]" caption="Churn" numFmtId="0" hierarchy="38" level="1">
      <sharedItems containsSemiMixedTypes="0" containsNonDate="0" containsString="0"/>
    </cacheField>
  </cacheFields>
  <cacheHierarchies count="63">
    <cacheHierarchy uniqueName="[Churn_Data].[customerID]" caption="customerID" attribute="1" defaultMemberUniqueName="[Churn_Data].[customerID].[All]" allUniqueName="[Churn_Data].[customerID].[All]" dimensionUniqueName="[Churn_Data]" displayFolder="" count="0" memberValueDatatype="130" unbalanced="0"/>
    <cacheHierarchy uniqueName="[Churn_Data].[gender]" caption="gender" attribute="1" defaultMemberUniqueName="[Churn_Data].[gender].[All]" allUniqueName="[Churn_Data].[gender].[All]" dimensionUniqueName="[Churn_Data]" displayFolder="" count="0" memberValueDatatype="130" unbalanced="0"/>
    <cacheHierarchy uniqueName="[Churn_Data].[SeniorCitizen]" caption="SeniorCitizen" attribute="1" defaultMemberUniqueName="[Churn_Data].[SeniorCitizen].[All]" allUniqueName="[Churn_Data].[SeniorCitizen].[All]" dimensionUniqueName="[Churn_Data]" displayFolder="" count="0" memberValueDatatype="20" unbalanced="0"/>
    <cacheHierarchy uniqueName="[Churn_Data].[Partner]" caption="Partner" attribute="1" defaultMemberUniqueName="[Churn_Data].[Partner].[All]" allUniqueName="[Churn_Data].[Partner].[All]" dimensionUniqueName="[Churn_Data]" displayFolder="" count="0" memberValueDatatype="130" unbalanced="0"/>
    <cacheHierarchy uniqueName="[Churn_Data].[Dependents]" caption="Dependents" attribute="1" defaultMemberUniqueName="[Churn_Data].[Dependents].[All]" allUniqueName="[Churn_Data].[Dependents].[All]" dimensionUniqueName="[Churn_Data]" displayFolder="" count="0" memberValueDatatype="130" unbalanced="0"/>
    <cacheHierarchy uniqueName="[Churn_Data].[PhoneService]" caption="PhoneService" attribute="1" defaultMemberUniqueName="[Churn_Data].[PhoneService].[All]" allUniqueName="[Churn_Data].[PhoneService].[All]" dimensionUniqueName="[Churn_Data]" displayFolder="" count="0" memberValueDatatype="130" unbalanced="0"/>
    <cacheHierarchy uniqueName="[Churn_Data].[MultipleLines]" caption="MultipleLines" attribute="1" defaultMemberUniqueName="[Churn_Data].[MultipleLines].[All]" allUniqueName="[Churn_Data].[MultipleLines].[All]" dimensionUniqueName="[Churn_Data]" displayFolder="" count="0" memberValueDatatype="130" unbalanced="0"/>
    <cacheHierarchy uniqueName="[Churn_Data].[InternetService]" caption="InternetService" attribute="1" defaultMemberUniqueName="[Churn_Data].[InternetService].[All]" allUniqueName="[Churn_Data].[InternetService].[All]" dimensionUniqueName="[Churn_Data]" displayFolder="" count="0" memberValueDatatype="130" unbalanced="0"/>
    <cacheHierarchy uniqueName="[Churn_Data].[OnlineSecurity]" caption="OnlineSecurity" attribute="1" defaultMemberUniqueName="[Churn_Data].[OnlineSecurity].[All]" allUniqueName="[Churn_Data].[OnlineSecurity].[All]" dimensionUniqueName="[Churn_Data]" displayFolder="" count="0" memberValueDatatype="130" unbalanced="0"/>
    <cacheHierarchy uniqueName="[Churn_Data].[OnlineBackup]" caption="OnlineBackup" attribute="1" defaultMemberUniqueName="[Churn_Data].[OnlineBackup].[All]" allUniqueName="[Churn_Data].[OnlineBackup].[All]" dimensionUniqueName="[Churn_Data]" displayFolder="" count="0" memberValueDatatype="130" unbalanced="0"/>
    <cacheHierarchy uniqueName="[Churn_Data].[DeviceProtection]" caption="DeviceProtection" attribute="1" defaultMemberUniqueName="[Churn_Data].[DeviceProtection].[All]" allUniqueName="[Churn_Data].[DeviceProtection].[All]" dimensionUniqueName="[Churn_Data]" displayFolder="" count="0" memberValueDatatype="130" unbalanced="0"/>
    <cacheHierarchy uniqueName="[Churn_Data].[TechSupport]" caption="TechSupport" attribute="1" defaultMemberUniqueName="[Churn_Data].[TechSupport].[All]" allUniqueName="[Churn_Data].[TechSupport].[All]" dimensionUniqueName="[Churn_Data]" displayFolder="" count="0" memberValueDatatype="130" unbalanced="0"/>
    <cacheHierarchy uniqueName="[Churn_Data].[StreamingTV]" caption="StreamingTV" attribute="1" defaultMemberUniqueName="[Churn_Data].[StreamingTV].[All]" allUniqueName="[Churn_Data].[StreamingTV].[All]" dimensionUniqueName="[Churn_Data]" displayFolder="" count="0" memberValueDatatype="130" unbalanced="0"/>
    <cacheHierarchy uniqueName="[Churn_Data].[StreamingMovies]" caption="StreamingMovies" attribute="1" defaultMemberUniqueName="[Churn_Data].[StreamingMovies].[All]" allUniqueName="[Churn_Data].[StreamingMovies].[All]" dimensionUniqueName="[Churn_Data]" displayFolder="" count="0" memberValueDatatype="130" unbalanced="0"/>
    <cacheHierarchy uniqueName="[Churn_Data].[Churn]" caption="Churn" attribute="1" defaultMemberUniqueName="[Churn_Data].[Churn].[All]" allUniqueName="[Churn_Data].[Churn].[All]" dimensionUniqueName="[Churn_Data]" displayFolder="" count="0" memberValueDatatype="130" unbalanced="0"/>
    <cacheHierarchy uniqueName="[Churn_Data].[PaperlessBilling]" caption="PaperlessBilling" attribute="1" defaultMemberUniqueName="[Churn_Data].[PaperlessBilling].[All]" allUniqueName="[Churn_Data].[PaperlessBilling].[All]" dimensionUniqueName="[Churn_Data]" displayFolder="" count="0" memberValueDatatype="130" unbalanced="0"/>
    <cacheHierarchy uniqueName="[Churn_Data].[Contract]" caption="Contract" attribute="1" defaultMemberUniqueName="[Churn_Data].[Contract].[All]" allUniqueName="[Churn_Data].[Contract].[All]" dimensionUniqueName="[Churn_Data]" displayFolder="" count="0" memberValueDatatype="130" unbalanced="0"/>
    <cacheHierarchy uniqueName="[Churn_Data].[PaymentMethod]" caption="PaymentMethod" attribute="1" defaultMemberUniqueName="[Churn_Data].[PaymentMethod].[All]" allUniqueName="[Churn_Data].[PaymentMethod].[All]" dimensionUniqueName="[Churn_Data]" displayFolder="" count="0" memberValueDatatype="130" unbalanced="0"/>
    <cacheHierarchy uniqueName="[Churn_Data].[MonthlyCharges]" caption="MonthlyCharges" attribute="1" defaultMemberUniqueName="[Churn_Data].[MonthlyCharges].[All]" allUniqueName="[Churn_Data].[MonthlyCharges].[All]" dimensionUniqueName="[Churn_Data]" displayFolder="" count="0" memberValueDatatype="5" unbalanced="0"/>
    <cacheHierarchy uniqueName="[Churn_Data].[tenure]" caption="tenure" attribute="1" defaultMemberUniqueName="[Churn_Data].[tenure].[All]" allUniqueName="[Churn_Data].[tenure].[All]" dimensionUniqueName="[Churn_Data]" displayFolder="" count="0" memberValueDatatype="20" unbalanced="0"/>
    <cacheHierarchy uniqueName="[Churn_Data].[TotalCharges]" caption="TotalCharges" attribute="1" defaultMemberUniqueName="[Churn_Data].[TotalCharges].[All]" allUniqueName="[Churn_Data].[TotalCharges].[All]" dimensionUniqueName="[Churn_Data]" displayFolder="" count="0" memberValueDatatype="5" unbalanced="0"/>
    <cacheHierarchy uniqueName="[Churn_Data].[Validation]" caption="Validation" attribute="1" defaultMemberUniqueName="[Churn_Data].[Validation].[All]" allUniqueName="[Churn_Data].[Validation].[All]" dimensionUniqueName="[Churn_Data]" displayFolder="" count="0" memberValueDatatype="5" unbalanced="0"/>
    <cacheHierarchy uniqueName="[Churn_Data 1].[customerID]" caption="customerID" attribute="1" defaultMemberUniqueName="[Churn_Data 1].[customerID].[All]" allUniqueName="[Churn_Data 1].[customerID].[All]" dimensionUniqueName="[Churn_Data 1]" displayFolder="" count="0" memberValueDatatype="130" unbalanced="0"/>
    <cacheHierarchy uniqueName="[Churn_Data 1].[gender]" caption="gender" attribute="1" defaultMemberUniqueName="[Churn_Data 1].[gender].[All]" allUniqueName="[Churn_Data 1].[gender].[All]" dimensionUniqueName="[Churn_Data 1]" displayFolder="" count="0" memberValueDatatype="130" unbalanced="0"/>
    <cacheHierarchy uniqueName="[Churn_Data 1].[Senior_Citizen]" caption="Senior_Citizen" attribute="1" defaultMemberUniqueName="[Churn_Data 1].[Senior_Citizen].[All]" allUniqueName="[Churn_Data 1].[Senior_Citizen].[All]" dimensionUniqueName="[Churn_Data 1]" displayFolder="" count="0" memberValueDatatype="130" unbalanced="0"/>
    <cacheHierarchy uniqueName="[Churn_Data 1].[SeniorCitizen]" caption="SeniorCitizen" attribute="1" defaultMemberUniqueName="[Churn_Data 1].[SeniorCitizen].[All]" allUniqueName="[Churn_Data 1].[SeniorCitizen].[All]" dimensionUniqueName="[Churn_Data 1]" displayFolder="" count="0" memberValueDatatype="20" unbalanced="0"/>
    <cacheHierarchy uniqueName="[Churn_Data 1].[Partner]" caption="Partner" attribute="1" defaultMemberUniqueName="[Churn_Data 1].[Partner].[All]" allUniqueName="[Churn_Data 1].[Partner].[All]" dimensionUniqueName="[Churn_Data 1]" displayFolder="" count="0" memberValueDatatype="130" unbalanced="0"/>
    <cacheHierarchy uniqueName="[Churn_Data 1].[Dependents]" caption="Dependents" attribute="1" defaultMemberUniqueName="[Churn_Data 1].[Dependents].[All]" allUniqueName="[Churn_Data 1].[Dependents].[All]" dimensionUniqueName="[Churn_Data 1]" displayFolder="" count="0" memberValueDatatype="130" unbalanced="0"/>
    <cacheHierarchy uniqueName="[Churn_Data 1].[PhoneService]" caption="PhoneService" attribute="1" defaultMemberUniqueName="[Churn_Data 1].[PhoneService].[All]" allUniqueName="[Churn_Data 1].[PhoneService].[All]" dimensionUniqueName="[Churn_Data 1]" displayFolder="" count="0" memberValueDatatype="130" unbalanced="0"/>
    <cacheHierarchy uniqueName="[Churn_Data 1].[MultipleLines]" caption="MultipleLines" attribute="1" defaultMemberUniqueName="[Churn_Data 1].[MultipleLines].[All]" allUniqueName="[Churn_Data 1].[MultipleLines].[All]" dimensionUniqueName="[Churn_Data 1]" displayFolder="" count="0" memberValueDatatype="130" unbalanced="0"/>
    <cacheHierarchy uniqueName="[Churn_Data 1].[InternetService]" caption="InternetService" attribute="1" defaultMemberUniqueName="[Churn_Data 1].[InternetService].[All]" allUniqueName="[Churn_Data 1].[InternetService].[All]" dimensionUniqueName="[Churn_Data 1]" displayFolder="" count="0" memberValueDatatype="130" unbalanced="0"/>
    <cacheHierarchy uniqueName="[Churn_Data 1].[Has_Internet]" caption="Has_Internet" attribute="1" defaultMemberUniqueName="[Churn_Data 1].[Has_Internet].[All]" allUniqueName="[Churn_Data 1].[Has_Internet].[All]" dimensionUniqueName="[Churn_Data 1]" displayFolder="" count="0" memberValueDatatype="130" unbalanced="0"/>
    <cacheHierarchy uniqueName="[Churn_Data 1].[OnlineSecurity]" caption="OnlineSecurity" attribute="1" defaultMemberUniqueName="[Churn_Data 1].[OnlineSecurity].[All]" allUniqueName="[Churn_Data 1].[OnlineSecurity].[All]" dimensionUniqueName="[Churn_Data 1]" displayFolder="" count="0" memberValueDatatype="130" unbalanced="0"/>
    <cacheHierarchy uniqueName="[Churn_Data 1].[OnlineBackup]" caption="OnlineBackup" attribute="1" defaultMemberUniqueName="[Churn_Data 1].[OnlineBackup].[All]" allUniqueName="[Churn_Data 1].[OnlineBackup].[All]" dimensionUniqueName="[Churn_Data 1]" displayFolder="" count="0" memberValueDatatype="130" unbalanced="0"/>
    <cacheHierarchy uniqueName="[Churn_Data 1].[DeviceProtection]" caption="DeviceProtection" attribute="1" defaultMemberUniqueName="[Churn_Data 1].[DeviceProtection].[All]" allUniqueName="[Churn_Data 1].[DeviceProtection].[All]" dimensionUniqueName="[Churn_Data 1]" displayFolder="" count="0" memberValueDatatype="130" unbalanced="0"/>
    <cacheHierarchy uniqueName="[Churn_Data 1].[TechSupport]" caption="TechSupport" attribute="1" defaultMemberUniqueName="[Churn_Data 1].[TechSupport].[All]" allUniqueName="[Churn_Data 1].[TechSupport].[All]" dimensionUniqueName="[Churn_Data 1]" displayFolder="" count="0" memberValueDatatype="130" unbalanced="0"/>
    <cacheHierarchy uniqueName="[Churn_Data 1].[StreamingTV]" caption="StreamingTV" attribute="1" defaultMemberUniqueName="[Churn_Data 1].[StreamingTV].[All]" allUniqueName="[Churn_Data 1].[StreamingTV].[All]" dimensionUniqueName="[Churn_Data 1]" displayFolder="" count="0" memberValueDatatype="130" unbalanced="0"/>
    <cacheHierarchy uniqueName="[Churn_Data 1].[StreamingMovies]" caption="StreamingMovies" attribute="1" defaultMemberUniqueName="[Churn_Data 1].[StreamingMovies].[All]" allUniqueName="[Churn_Data 1].[StreamingMovies].[All]" dimensionUniqueName="[Churn_Data 1]" displayFolder="" count="0" memberValueDatatype="130" unbalanced="0"/>
    <cacheHierarchy uniqueName="[Churn_Data 1].[Churn]" caption="Churn" attribute="1" defaultMemberUniqueName="[Churn_Data 1].[Churn].[All]" allUniqueName="[Churn_Data 1].[Churn].[All]" dimensionUniqueName="[Churn_Data 1]" displayFolder="" count="2" memberValueDatatype="130" unbalanced="0">
      <fieldsUsage count="2">
        <fieldUsage x="-1"/>
        <fieldUsage x="1"/>
      </fieldsUsage>
    </cacheHierarchy>
    <cacheHierarchy uniqueName="[Churn_Data 1].[Churn_num]" caption="Churn_num" attribute="1" defaultMemberUniqueName="[Churn_Data 1].[Churn_num].[All]" allUniqueName="[Churn_Data 1].[Churn_num].[All]" dimensionUniqueName="[Churn_Data 1]" displayFolder="" count="0" memberValueDatatype="20" unbalanced="0"/>
    <cacheHierarchy uniqueName="[Churn_Data 1].[PaperlessBilling]" caption="PaperlessBilling" attribute="1" defaultMemberUniqueName="[Churn_Data 1].[PaperlessBilling].[All]" allUniqueName="[Churn_Data 1].[PaperlessBilling].[All]" dimensionUniqueName="[Churn_Data 1]" displayFolder="" count="0" memberValueDatatype="130" unbalanced="0"/>
    <cacheHierarchy uniqueName="[Churn_Data 1].[BundleService]" caption="BundleService" attribute="1" defaultMemberUniqueName="[Churn_Data 1].[BundleService].[All]" allUniqueName="[Churn_Data 1].[BundleService].[All]" dimensionUniqueName="[Churn_Data 1]" displayFolder="" count="0" memberValueDatatype="20" unbalanced="0"/>
    <cacheHierarchy uniqueName="[Churn_Data 1].[Contract]" caption="Contract" attribute="1" defaultMemberUniqueName="[Churn_Data 1].[Contract].[All]" allUniqueName="[Churn_Data 1].[Contract].[All]" dimensionUniqueName="[Churn_Data 1]" displayFolder="" count="0" memberValueDatatype="130" unbalanced="0"/>
    <cacheHierarchy uniqueName="[Churn_Data 1].[PaymentMethod]" caption="PaymentMethod" attribute="1" defaultMemberUniqueName="[Churn_Data 1].[PaymentMethod].[All]" allUniqueName="[Churn_Data 1].[PaymentMethod].[All]" dimensionUniqueName="[Churn_Data 1]" displayFolder="" count="0" memberValueDatatype="130" unbalanced="0"/>
    <cacheHierarchy uniqueName="[Churn_Data 1].[Auto/Mannual]" caption="Auto/Mannual" attribute="1" defaultMemberUniqueName="[Churn_Data 1].[Auto/Mannual].[All]" allUniqueName="[Churn_Data 1].[Auto/Mannual].[All]" dimensionUniqueName="[Churn_Data 1]" displayFolder="" count="0" memberValueDatatype="130" unbalanced="0"/>
    <cacheHierarchy uniqueName="[Churn_Data 1].[MonthlyCharges]" caption="MonthlyCharges" attribute="1" defaultMemberUniqueName="[Churn_Data 1].[MonthlyCharges].[All]" allUniqueName="[Churn_Data 1].[MonthlyCharges].[All]" dimensionUniqueName="[Churn_Data 1]" displayFolder="" count="0" memberValueDatatype="5" unbalanced="0"/>
    <cacheHierarchy uniqueName="[Churn_Data 1].[Tenure_period]" caption="Tenure_period" attribute="1" defaultMemberUniqueName="[Churn_Data 1].[Tenure_period].[All]" allUniqueName="[Churn_Data 1].[Tenure_period].[All]" dimensionUniqueName="[Churn_Data 1]" displayFolder="" count="0" memberValueDatatype="130" unbalanced="0"/>
    <cacheHierarchy uniqueName="[Churn_Data 1].[tenure]" caption="tenure" attribute="1" defaultMemberUniqueName="[Churn_Data 1].[tenure].[All]" allUniqueName="[Churn_Data 1].[tenure].[All]" dimensionUniqueName="[Churn_Data 1]" displayFolder="" count="0" memberValueDatatype="20" unbalanced="0"/>
    <cacheHierarchy uniqueName="[Churn_Data 1].[TotalCharges]" caption="TotalCharges" attribute="1" defaultMemberUniqueName="[Churn_Data 1].[TotalCharges].[All]" allUniqueName="[Churn_Data 1].[TotalCharges].[All]" dimensionUniqueName="[Churn_Data 1]" displayFolder="" count="0" memberValueDatatype="5" unbalanced="0"/>
    <cacheHierarchy uniqueName="[Churn_Data 1].[Validation]" caption="Validation" attribute="1" defaultMemberUniqueName="[Churn_Data 1].[Validation].[All]" allUniqueName="[Churn_Data 1].[Validation].[All]" dimensionUniqueName="[Churn_Data 1]" displayFolder="" count="0" memberValueDatatype="5" unbalanced="0"/>
    <cacheHierarchy uniqueName="[Measures].[__XL_Count Churn_Data]" caption="__XL_Count Churn_Data" measure="1" displayFolder="" measureGroup="Churn_Data" count="0" hidden="1"/>
    <cacheHierarchy uniqueName="[Measures].[__XL_Count Churn_Data 1]" caption="__XL_Count Churn_Data 1" measure="1" displayFolder="" measureGroup="Churn_Data 1" count="0" hidden="1"/>
    <cacheHierarchy uniqueName="[Measures].[__No measures defined]" caption="__No measures defined" measure="1" displayFolder="" count="0" hidden="1"/>
    <cacheHierarchy uniqueName="[Measures].[Sum of TotalCharges]" caption="Sum of TotalCharges" measure="1" displayFolder="" measureGroup="Churn_Data 1" count="0" hidden="1">
      <extLst>
        <ext xmlns:x15="http://schemas.microsoft.com/office/spreadsheetml/2010/11/main" uri="{B97F6D7D-B522-45F9-BDA1-12C45D357490}">
          <x15:cacheHierarchy aggregatedColumn="48"/>
        </ext>
      </extLst>
    </cacheHierarchy>
    <cacheHierarchy uniqueName="[Measures].[Count of customerID]" caption="Count of customerID" measure="1" displayFolder="" measureGroup="Churn_Data 1"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Churn]" caption="Count of Churn" measure="1" displayFolder="" measureGroup="Churn_Data 1" count="0" hidden="1">
      <extLst>
        <ext xmlns:x15="http://schemas.microsoft.com/office/spreadsheetml/2010/11/main" uri="{B97F6D7D-B522-45F9-BDA1-12C45D357490}">
          <x15:cacheHierarchy aggregatedColumn="38"/>
        </ext>
      </extLst>
    </cacheHierarchy>
    <cacheHierarchy uniqueName="[Measures].[Sum of MonthlyCharges]" caption="Sum of MonthlyCharges" measure="1" displayFolder="" measureGroup="Churn_Data 1" count="0" hidden="1">
      <extLst>
        <ext xmlns:x15="http://schemas.microsoft.com/office/spreadsheetml/2010/11/main" uri="{B97F6D7D-B522-45F9-BDA1-12C45D357490}">
          <x15:cacheHierarchy aggregatedColumn="45"/>
        </ext>
      </extLst>
    </cacheHierarchy>
    <cacheHierarchy uniqueName="[Measures].[Average of MonthlyCharges]" caption="Average of MonthlyCharges" measure="1" displayFolder="" measureGroup="Churn_Data 1" count="0" hidden="1">
      <extLst>
        <ext xmlns:x15="http://schemas.microsoft.com/office/spreadsheetml/2010/11/main" uri="{B97F6D7D-B522-45F9-BDA1-12C45D357490}">
          <x15:cacheHierarchy aggregatedColumn="45"/>
        </ext>
      </extLst>
    </cacheHierarchy>
    <cacheHierarchy uniqueName="[Measures].[Average of TotalCharges]" caption="Average of TotalCharges" measure="1" displayFolder="" measureGroup="Churn_Data 1" count="0" hidden="1">
      <extLst>
        <ext xmlns:x15="http://schemas.microsoft.com/office/spreadsheetml/2010/11/main" uri="{B97F6D7D-B522-45F9-BDA1-12C45D357490}">
          <x15:cacheHierarchy aggregatedColumn="48"/>
        </ext>
      </extLst>
    </cacheHierarchy>
    <cacheHierarchy uniqueName="[Measures].[Sum of Churn_num]" caption="Sum of Churn_num" measure="1" displayFolder="" measureGroup="Churn_Data 1" count="0" hidden="1">
      <extLst>
        <ext xmlns:x15="http://schemas.microsoft.com/office/spreadsheetml/2010/11/main" uri="{B97F6D7D-B522-45F9-BDA1-12C45D357490}">
          <x15:cacheHierarchy aggregatedColumn="39"/>
        </ext>
      </extLst>
    </cacheHierarchy>
    <cacheHierarchy uniqueName="[Measures].[Average of Churn_num]" caption="Average of Churn_num" measure="1" displayFolder="" measureGroup="Churn_Data 1" count="0" hidden="1">
      <extLst>
        <ext xmlns:x15="http://schemas.microsoft.com/office/spreadsheetml/2010/11/main" uri="{B97F6D7D-B522-45F9-BDA1-12C45D357490}">
          <x15:cacheHierarchy aggregatedColumn="39"/>
        </ext>
      </extLst>
    </cacheHierarchy>
    <cacheHierarchy uniqueName="[Measures].[Count of PhoneService]" caption="Count of PhoneService" measure="1" displayFolder="" measureGroup="Churn_Data 1" count="0" hidden="1">
      <extLst>
        <ext xmlns:x15="http://schemas.microsoft.com/office/spreadsheetml/2010/11/main" uri="{B97F6D7D-B522-45F9-BDA1-12C45D357490}">
          <x15:cacheHierarchy aggregatedColumn="28"/>
        </ext>
      </extLst>
    </cacheHierarchy>
    <cacheHierarchy uniqueName="[Measures].[Count of Senior_Citizen]" caption="Count of Senior_Citizen" measure="1" displayFolder="" measureGroup="Churn_Data 1" count="0" hidden="1">
      <extLst>
        <ext xmlns:x15="http://schemas.microsoft.com/office/spreadsheetml/2010/11/main" uri="{B97F6D7D-B522-45F9-BDA1-12C45D357490}">
          <x15:cacheHierarchy aggregatedColumn="24"/>
        </ext>
      </extLst>
    </cacheHierarchy>
  </cacheHierarchies>
  <kpis count="0"/>
  <dimensions count="3">
    <dimension name="Churn_Data" uniqueName="[Churn_Data]" caption="Churn_Data"/>
    <dimension name="Churn_Data 1" uniqueName="[Churn_Data 1]" caption="Churn_Data 1"/>
    <dimension measure="1" name="Measures" uniqueName="[Measures]" caption="Measures"/>
  </dimensions>
  <measureGroups count="2">
    <measureGroup name="Churn_Data" caption="Churn_Data"/>
    <measureGroup name="Churn_Data 1" caption="Churn_Data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nan Shaikh" refreshedDate="46087.463803819446" backgroundQuery="1" createdVersion="8" refreshedVersion="8" minRefreshableVersion="3" recordCount="0" supportSubquery="1" supportAdvancedDrill="1" xr:uid="{04F3E533-8949-4DB4-9963-78ACEEE15530}">
  <cacheSource type="external" connectionId="3"/>
  <cacheFields count="2">
    <cacheField name="[Measures].[Count of customerID]" caption="Count of customerID" numFmtId="0" hierarchy="54" level="32767"/>
    <cacheField name="[Churn_Data 1].[Senior_Citizen].[Senior_Citizen]" caption="Senior_Citizen" numFmtId="0" hierarchy="24" level="1">
      <sharedItems containsSemiMixedTypes="0" containsNonDate="0" containsString="0"/>
    </cacheField>
  </cacheFields>
  <cacheHierarchies count="63">
    <cacheHierarchy uniqueName="[Churn_Data].[customerID]" caption="customerID" attribute="1" defaultMemberUniqueName="[Churn_Data].[customerID].[All]" allUniqueName="[Churn_Data].[customerID].[All]" dimensionUniqueName="[Churn_Data]" displayFolder="" count="0" memberValueDatatype="130" unbalanced="0"/>
    <cacheHierarchy uniqueName="[Churn_Data].[gender]" caption="gender" attribute="1" defaultMemberUniqueName="[Churn_Data].[gender].[All]" allUniqueName="[Churn_Data].[gender].[All]" dimensionUniqueName="[Churn_Data]" displayFolder="" count="0" memberValueDatatype="130" unbalanced="0"/>
    <cacheHierarchy uniqueName="[Churn_Data].[SeniorCitizen]" caption="SeniorCitizen" attribute="1" defaultMemberUniqueName="[Churn_Data].[SeniorCitizen].[All]" allUniqueName="[Churn_Data].[SeniorCitizen].[All]" dimensionUniqueName="[Churn_Data]" displayFolder="" count="0" memberValueDatatype="20" unbalanced="0"/>
    <cacheHierarchy uniqueName="[Churn_Data].[Partner]" caption="Partner" attribute="1" defaultMemberUniqueName="[Churn_Data].[Partner].[All]" allUniqueName="[Churn_Data].[Partner].[All]" dimensionUniqueName="[Churn_Data]" displayFolder="" count="0" memberValueDatatype="130" unbalanced="0"/>
    <cacheHierarchy uniqueName="[Churn_Data].[Dependents]" caption="Dependents" attribute="1" defaultMemberUniqueName="[Churn_Data].[Dependents].[All]" allUniqueName="[Churn_Data].[Dependents].[All]" dimensionUniqueName="[Churn_Data]" displayFolder="" count="0" memberValueDatatype="130" unbalanced="0"/>
    <cacheHierarchy uniqueName="[Churn_Data].[PhoneService]" caption="PhoneService" attribute="1" defaultMemberUniqueName="[Churn_Data].[PhoneService].[All]" allUniqueName="[Churn_Data].[PhoneService].[All]" dimensionUniqueName="[Churn_Data]" displayFolder="" count="0" memberValueDatatype="130" unbalanced="0"/>
    <cacheHierarchy uniqueName="[Churn_Data].[MultipleLines]" caption="MultipleLines" attribute="1" defaultMemberUniqueName="[Churn_Data].[MultipleLines].[All]" allUniqueName="[Churn_Data].[MultipleLines].[All]" dimensionUniqueName="[Churn_Data]" displayFolder="" count="0" memberValueDatatype="130" unbalanced="0"/>
    <cacheHierarchy uniqueName="[Churn_Data].[InternetService]" caption="InternetService" attribute="1" defaultMemberUniqueName="[Churn_Data].[InternetService].[All]" allUniqueName="[Churn_Data].[InternetService].[All]" dimensionUniqueName="[Churn_Data]" displayFolder="" count="0" memberValueDatatype="130" unbalanced="0"/>
    <cacheHierarchy uniqueName="[Churn_Data].[OnlineSecurity]" caption="OnlineSecurity" attribute="1" defaultMemberUniqueName="[Churn_Data].[OnlineSecurity].[All]" allUniqueName="[Churn_Data].[OnlineSecurity].[All]" dimensionUniqueName="[Churn_Data]" displayFolder="" count="0" memberValueDatatype="130" unbalanced="0"/>
    <cacheHierarchy uniqueName="[Churn_Data].[OnlineBackup]" caption="OnlineBackup" attribute="1" defaultMemberUniqueName="[Churn_Data].[OnlineBackup].[All]" allUniqueName="[Churn_Data].[OnlineBackup].[All]" dimensionUniqueName="[Churn_Data]" displayFolder="" count="0" memberValueDatatype="130" unbalanced="0"/>
    <cacheHierarchy uniqueName="[Churn_Data].[DeviceProtection]" caption="DeviceProtection" attribute="1" defaultMemberUniqueName="[Churn_Data].[DeviceProtection].[All]" allUniqueName="[Churn_Data].[DeviceProtection].[All]" dimensionUniqueName="[Churn_Data]" displayFolder="" count="0" memberValueDatatype="130" unbalanced="0"/>
    <cacheHierarchy uniqueName="[Churn_Data].[TechSupport]" caption="TechSupport" attribute="1" defaultMemberUniqueName="[Churn_Data].[TechSupport].[All]" allUniqueName="[Churn_Data].[TechSupport].[All]" dimensionUniqueName="[Churn_Data]" displayFolder="" count="0" memberValueDatatype="130" unbalanced="0"/>
    <cacheHierarchy uniqueName="[Churn_Data].[StreamingTV]" caption="StreamingTV" attribute="1" defaultMemberUniqueName="[Churn_Data].[StreamingTV].[All]" allUniqueName="[Churn_Data].[StreamingTV].[All]" dimensionUniqueName="[Churn_Data]" displayFolder="" count="0" memberValueDatatype="130" unbalanced="0"/>
    <cacheHierarchy uniqueName="[Churn_Data].[StreamingMovies]" caption="StreamingMovies" attribute="1" defaultMemberUniqueName="[Churn_Data].[StreamingMovies].[All]" allUniqueName="[Churn_Data].[StreamingMovies].[All]" dimensionUniqueName="[Churn_Data]" displayFolder="" count="0" memberValueDatatype="130" unbalanced="0"/>
    <cacheHierarchy uniqueName="[Churn_Data].[Churn]" caption="Churn" attribute="1" defaultMemberUniqueName="[Churn_Data].[Churn].[All]" allUniqueName="[Churn_Data].[Churn].[All]" dimensionUniqueName="[Churn_Data]" displayFolder="" count="0" memberValueDatatype="130" unbalanced="0"/>
    <cacheHierarchy uniqueName="[Churn_Data].[PaperlessBilling]" caption="PaperlessBilling" attribute="1" defaultMemberUniqueName="[Churn_Data].[PaperlessBilling].[All]" allUniqueName="[Churn_Data].[PaperlessBilling].[All]" dimensionUniqueName="[Churn_Data]" displayFolder="" count="0" memberValueDatatype="130" unbalanced="0"/>
    <cacheHierarchy uniqueName="[Churn_Data].[Contract]" caption="Contract" attribute="1" defaultMemberUniqueName="[Churn_Data].[Contract].[All]" allUniqueName="[Churn_Data].[Contract].[All]" dimensionUniqueName="[Churn_Data]" displayFolder="" count="0" memberValueDatatype="130" unbalanced="0"/>
    <cacheHierarchy uniqueName="[Churn_Data].[PaymentMethod]" caption="PaymentMethod" attribute="1" defaultMemberUniqueName="[Churn_Data].[PaymentMethod].[All]" allUniqueName="[Churn_Data].[PaymentMethod].[All]" dimensionUniqueName="[Churn_Data]" displayFolder="" count="0" memberValueDatatype="130" unbalanced="0"/>
    <cacheHierarchy uniqueName="[Churn_Data].[MonthlyCharges]" caption="MonthlyCharges" attribute="1" defaultMemberUniqueName="[Churn_Data].[MonthlyCharges].[All]" allUniqueName="[Churn_Data].[MonthlyCharges].[All]" dimensionUniqueName="[Churn_Data]" displayFolder="" count="0" memberValueDatatype="5" unbalanced="0"/>
    <cacheHierarchy uniqueName="[Churn_Data].[tenure]" caption="tenure" attribute="1" defaultMemberUniqueName="[Churn_Data].[tenure].[All]" allUniqueName="[Churn_Data].[tenure].[All]" dimensionUniqueName="[Churn_Data]" displayFolder="" count="0" memberValueDatatype="20" unbalanced="0"/>
    <cacheHierarchy uniqueName="[Churn_Data].[TotalCharges]" caption="TotalCharges" attribute="1" defaultMemberUniqueName="[Churn_Data].[TotalCharges].[All]" allUniqueName="[Churn_Data].[TotalCharges].[All]" dimensionUniqueName="[Churn_Data]" displayFolder="" count="0" memberValueDatatype="5" unbalanced="0"/>
    <cacheHierarchy uniqueName="[Churn_Data].[Validation]" caption="Validation" attribute="1" defaultMemberUniqueName="[Churn_Data].[Validation].[All]" allUniqueName="[Churn_Data].[Validation].[All]" dimensionUniqueName="[Churn_Data]" displayFolder="" count="0" memberValueDatatype="5" unbalanced="0"/>
    <cacheHierarchy uniqueName="[Churn_Data 1].[customerID]" caption="customerID" attribute="1" defaultMemberUniqueName="[Churn_Data 1].[customerID].[All]" allUniqueName="[Churn_Data 1].[customerID].[All]" dimensionUniqueName="[Churn_Data 1]" displayFolder="" count="0" memberValueDatatype="130" unbalanced="0"/>
    <cacheHierarchy uniqueName="[Churn_Data 1].[gender]" caption="gender" attribute="1" defaultMemberUniqueName="[Churn_Data 1].[gender].[All]" allUniqueName="[Churn_Data 1].[gender].[All]" dimensionUniqueName="[Churn_Data 1]" displayFolder="" count="0" memberValueDatatype="130" unbalanced="0"/>
    <cacheHierarchy uniqueName="[Churn_Data 1].[Senior_Citizen]" caption="Senior_Citizen" attribute="1" defaultMemberUniqueName="[Churn_Data 1].[Senior_Citizen].[All]" allUniqueName="[Churn_Data 1].[Senior_Citizen].[All]" dimensionUniqueName="[Churn_Data 1]" displayFolder="" count="2" memberValueDatatype="130" unbalanced="0">
      <fieldsUsage count="2">
        <fieldUsage x="-1"/>
        <fieldUsage x="1"/>
      </fieldsUsage>
    </cacheHierarchy>
    <cacheHierarchy uniqueName="[Churn_Data 1].[SeniorCitizen]" caption="SeniorCitizen" attribute="1" defaultMemberUniqueName="[Churn_Data 1].[SeniorCitizen].[All]" allUniqueName="[Churn_Data 1].[SeniorCitizen].[All]" dimensionUniqueName="[Churn_Data 1]" displayFolder="" count="0" memberValueDatatype="20" unbalanced="0"/>
    <cacheHierarchy uniqueName="[Churn_Data 1].[Partner]" caption="Partner" attribute="1" defaultMemberUniqueName="[Churn_Data 1].[Partner].[All]" allUniqueName="[Churn_Data 1].[Partner].[All]" dimensionUniqueName="[Churn_Data 1]" displayFolder="" count="0" memberValueDatatype="130" unbalanced="0"/>
    <cacheHierarchy uniqueName="[Churn_Data 1].[Dependents]" caption="Dependents" attribute="1" defaultMemberUniqueName="[Churn_Data 1].[Dependents].[All]" allUniqueName="[Churn_Data 1].[Dependents].[All]" dimensionUniqueName="[Churn_Data 1]" displayFolder="" count="0" memberValueDatatype="130" unbalanced="0"/>
    <cacheHierarchy uniqueName="[Churn_Data 1].[PhoneService]" caption="PhoneService" attribute="1" defaultMemberUniqueName="[Churn_Data 1].[PhoneService].[All]" allUniqueName="[Churn_Data 1].[PhoneService].[All]" dimensionUniqueName="[Churn_Data 1]" displayFolder="" count="0" memberValueDatatype="130" unbalanced="0"/>
    <cacheHierarchy uniqueName="[Churn_Data 1].[MultipleLines]" caption="MultipleLines" attribute="1" defaultMemberUniqueName="[Churn_Data 1].[MultipleLines].[All]" allUniqueName="[Churn_Data 1].[MultipleLines].[All]" dimensionUniqueName="[Churn_Data 1]" displayFolder="" count="0" memberValueDatatype="130" unbalanced="0"/>
    <cacheHierarchy uniqueName="[Churn_Data 1].[InternetService]" caption="InternetService" attribute="1" defaultMemberUniqueName="[Churn_Data 1].[InternetService].[All]" allUniqueName="[Churn_Data 1].[InternetService].[All]" dimensionUniqueName="[Churn_Data 1]" displayFolder="" count="0" memberValueDatatype="130" unbalanced="0"/>
    <cacheHierarchy uniqueName="[Churn_Data 1].[Has_Internet]" caption="Has_Internet" attribute="1" defaultMemberUniqueName="[Churn_Data 1].[Has_Internet].[All]" allUniqueName="[Churn_Data 1].[Has_Internet].[All]" dimensionUniqueName="[Churn_Data 1]" displayFolder="" count="0" memberValueDatatype="130" unbalanced="0"/>
    <cacheHierarchy uniqueName="[Churn_Data 1].[OnlineSecurity]" caption="OnlineSecurity" attribute="1" defaultMemberUniqueName="[Churn_Data 1].[OnlineSecurity].[All]" allUniqueName="[Churn_Data 1].[OnlineSecurity].[All]" dimensionUniqueName="[Churn_Data 1]" displayFolder="" count="0" memberValueDatatype="130" unbalanced="0"/>
    <cacheHierarchy uniqueName="[Churn_Data 1].[OnlineBackup]" caption="OnlineBackup" attribute="1" defaultMemberUniqueName="[Churn_Data 1].[OnlineBackup].[All]" allUniqueName="[Churn_Data 1].[OnlineBackup].[All]" dimensionUniqueName="[Churn_Data 1]" displayFolder="" count="0" memberValueDatatype="130" unbalanced="0"/>
    <cacheHierarchy uniqueName="[Churn_Data 1].[DeviceProtection]" caption="DeviceProtection" attribute="1" defaultMemberUniqueName="[Churn_Data 1].[DeviceProtection].[All]" allUniqueName="[Churn_Data 1].[DeviceProtection].[All]" dimensionUniqueName="[Churn_Data 1]" displayFolder="" count="0" memberValueDatatype="130" unbalanced="0"/>
    <cacheHierarchy uniqueName="[Churn_Data 1].[TechSupport]" caption="TechSupport" attribute="1" defaultMemberUniqueName="[Churn_Data 1].[TechSupport].[All]" allUniqueName="[Churn_Data 1].[TechSupport].[All]" dimensionUniqueName="[Churn_Data 1]" displayFolder="" count="0" memberValueDatatype="130" unbalanced="0"/>
    <cacheHierarchy uniqueName="[Churn_Data 1].[StreamingTV]" caption="StreamingTV" attribute="1" defaultMemberUniqueName="[Churn_Data 1].[StreamingTV].[All]" allUniqueName="[Churn_Data 1].[StreamingTV].[All]" dimensionUniqueName="[Churn_Data 1]" displayFolder="" count="0" memberValueDatatype="130" unbalanced="0"/>
    <cacheHierarchy uniqueName="[Churn_Data 1].[StreamingMovies]" caption="StreamingMovies" attribute="1" defaultMemberUniqueName="[Churn_Data 1].[StreamingMovies].[All]" allUniqueName="[Churn_Data 1].[StreamingMovies].[All]" dimensionUniqueName="[Churn_Data 1]" displayFolder="" count="0" memberValueDatatype="130" unbalanced="0"/>
    <cacheHierarchy uniqueName="[Churn_Data 1].[Churn]" caption="Churn" attribute="1" defaultMemberUniqueName="[Churn_Data 1].[Churn].[All]" allUniqueName="[Churn_Data 1].[Churn].[All]" dimensionUniqueName="[Churn_Data 1]" displayFolder="" count="0" memberValueDatatype="130" unbalanced="0"/>
    <cacheHierarchy uniqueName="[Churn_Data 1].[Churn_num]" caption="Churn_num" attribute="1" defaultMemberUniqueName="[Churn_Data 1].[Churn_num].[All]" allUniqueName="[Churn_Data 1].[Churn_num].[All]" dimensionUniqueName="[Churn_Data 1]" displayFolder="" count="0" memberValueDatatype="20" unbalanced="0"/>
    <cacheHierarchy uniqueName="[Churn_Data 1].[PaperlessBilling]" caption="PaperlessBilling" attribute="1" defaultMemberUniqueName="[Churn_Data 1].[PaperlessBilling].[All]" allUniqueName="[Churn_Data 1].[PaperlessBilling].[All]" dimensionUniqueName="[Churn_Data 1]" displayFolder="" count="0" memberValueDatatype="130" unbalanced="0"/>
    <cacheHierarchy uniqueName="[Churn_Data 1].[BundleService]" caption="BundleService" attribute="1" defaultMemberUniqueName="[Churn_Data 1].[BundleService].[All]" allUniqueName="[Churn_Data 1].[BundleService].[All]" dimensionUniqueName="[Churn_Data 1]" displayFolder="" count="0" memberValueDatatype="20" unbalanced="0"/>
    <cacheHierarchy uniqueName="[Churn_Data 1].[Contract]" caption="Contract" attribute="1" defaultMemberUniqueName="[Churn_Data 1].[Contract].[All]" allUniqueName="[Churn_Data 1].[Contract].[All]" dimensionUniqueName="[Churn_Data 1]" displayFolder="" count="0" memberValueDatatype="130" unbalanced="0"/>
    <cacheHierarchy uniqueName="[Churn_Data 1].[PaymentMethod]" caption="PaymentMethod" attribute="1" defaultMemberUniqueName="[Churn_Data 1].[PaymentMethod].[All]" allUniqueName="[Churn_Data 1].[PaymentMethod].[All]" dimensionUniqueName="[Churn_Data 1]" displayFolder="" count="0" memberValueDatatype="130" unbalanced="0"/>
    <cacheHierarchy uniqueName="[Churn_Data 1].[Auto/Mannual]" caption="Auto/Mannual" attribute="1" defaultMemberUniqueName="[Churn_Data 1].[Auto/Mannual].[All]" allUniqueName="[Churn_Data 1].[Auto/Mannual].[All]" dimensionUniqueName="[Churn_Data 1]" displayFolder="" count="0" memberValueDatatype="130" unbalanced="0"/>
    <cacheHierarchy uniqueName="[Churn_Data 1].[MonthlyCharges]" caption="MonthlyCharges" attribute="1" defaultMemberUniqueName="[Churn_Data 1].[MonthlyCharges].[All]" allUniqueName="[Churn_Data 1].[MonthlyCharges].[All]" dimensionUniqueName="[Churn_Data 1]" displayFolder="" count="0" memberValueDatatype="5" unbalanced="0"/>
    <cacheHierarchy uniqueName="[Churn_Data 1].[Tenure_period]" caption="Tenure_period" attribute="1" defaultMemberUniqueName="[Churn_Data 1].[Tenure_period].[All]" allUniqueName="[Churn_Data 1].[Tenure_period].[All]" dimensionUniqueName="[Churn_Data 1]" displayFolder="" count="0" memberValueDatatype="130" unbalanced="0"/>
    <cacheHierarchy uniqueName="[Churn_Data 1].[tenure]" caption="tenure" attribute="1" defaultMemberUniqueName="[Churn_Data 1].[tenure].[All]" allUniqueName="[Churn_Data 1].[tenure].[All]" dimensionUniqueName="[Churn_Data 1]" displayFolder="" count="0" memberValueDatatype="20" unbalanced="0"/>
    <cacheHierarchy uniqueName="[Churn_Data 1].[TotalCharges]" caption="TotalCharges" attribute="1" defaultMemberUniqueName="[Churn_Data 1].[TotalCharges].[All]" allUniqueName="[Churn_Data 1].[TotalCharges].[All]" dimensionUniqueName="[Churn_Data 1]" displayFolder="" count="0" memberValueDatatype="5" unbalanced="0"/>
    <cacheHierarchy uniqueName="[Churn_Data 1].[Validation]" caption="Validation" attribute="1" defaultMemberUniqueName="[Churn_Data 1].[Validation].[All]" allUniqueName="[Churn_Data 1].[Validation].[All]" dimensionUniqueName="[Churn_Data 1]" displayFolder="" count="0" memberValueDatatype="5" unbalanced="0"/>
    <cacheHierarchy uniqueName="[Measures].[__XL_Count Churn_Data]" caption="__XL_Count Churn_Data" measure="1" displayFolder="" measureGroup="Churn_Data" count="0" hidden="1"/>
    <cacheHierarchy uniqueName="[Measures].[__XL_Count Churn_Data 1]" caption="__XL_Count Churn_Data 1" measure="1" displayFolder="" measureGroup="Churn_Data 1" count="0" hidden="1"/>
    <cacheHierarchy uniqueName="[Measures].[__No measures defined]" caption="__No measures defined" measure="1" displayFolder="" count="0" hidden="1"/>
    <cacheHierarchy uniqueName="[Measures].[Sum of TotalCharges]" caption="Sum of TotalCharges" measure="1" displayFolder="" measureGroup="Churn_Data 1" count="0" hidden="1">
      <extLst>
        <ext xmlns:x15="http://schemas.microsoft.com/office/spreadsheetml/2010/11/main" uri="{B97F6D7D-B522-45F9-BDA1-12C45D357490}">
          <x15:cacheHierarchy aggregatedColumn="48"/>
        </ext>
      </extLst>
    </cacheHierarchy>
    <cacheHierarchy uniqueName="[Measures].[Count of customerID]" caption="Count of customerID" measure="1" displayFolder="" measureGroup="Churn_Data 1"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Churn]" caption="Count of Churn" measure="1" displayFolder="" measureGroup="Churn_Data 1" count="0" hidden="1">
      <extLst>
        <ext xmlns:x15="http://schemas.microsoft.com/office/spreadsheetml/2010/11/main" uri="{B97F6D7D-B522-45F9-BDA1-12C45D357490}">
          <x15:cacheHierarchy aggregatedColumn="38"/>
        </ext>
      </extLst>
    </cacheHierarchy>
    <cacheHierarchy uniqueName="[Measures].[Sum of MonthlyCharges]" caption="Sum of MonthlyCharges" measure="1" displayFolder="" measureGroup="Churn_Data 1" count="0" hidden="1">
      <extLst>
        <ext xmlns:x15="http://schemas.microsoft.com/office/spreadsheetml/2010/11/main" uri="{B97F6D7D-B522-45F9-BDA1-12C45D357490}">
          <x15:cacheHierarchy aggregatedColumn="45"/>
        </ext>
      </extLst>
    </cacheHierarchy>
    <cacheHierarchy uniqueName="[Measures].[Average of MonthlyCharges]" caption="Average of MonthlyCharges" measure="1" displayFolder="" measureGroup="Churn_Data 1" count="0" hidden="1">
      <extLst>
        <ext xmlns:x15="http://schemas.microsoft.com/office/spreadsheetml/2010/11/main" uri="{B97F6D7D-B522-45F9-BDA1-12C45D357490}">
          <x15:cacheHierarchy aggregatedColumn="45"/>
        </ext>
      </extLst>
    </cacheHierarchy>
    <cacheHierarchy uniqueName="[Measures].[Average of TotalCharges]" caption="Average of TotalCharges" measure="1" displayFolder="" measureGroup="Churn_Data 1" count="0" hidden="1">
      <extLst>
        <ext xmlns:x15="http://schemas.microsoft.com/office/spreadsheetml/2010/11/main" uri="{B97F6D7D-B522-45F9-BDA1-12C45D357490}">
          <x15:cacheHierarchy aggregatedColumn="48"/>
        </ext>
      </extLst>
    </cacheHierarchy>
    <cacheHierarchy uniqueName="[Measures].[Sum of Churn_num]" caption="Sum of Churn_num" measure="1" displayFolder="" measureGroup="Churn_Data 1" count="0" hidden="1">
      <extLst>
        <ext xmlns:x15="http://schemas.microsoft.com/office/spreadsheetml/2010/11/main" uri="{B97F6D7D-B522-45F9-BDA1-12C45D357490}">
          <x15:cacheHierarchy aggregatedColumn="39"/>
        </ext>
      </extLst>
    </cacheHierarchy>
    <cacheHierarchy uniqueName="[Measures].[Average of Churn_num]" caption="Average of Churn_num" measure="1" displayFolder="" measureGroup="Churn_Data 1" count="0" hidden="1">
      <extLst>
        <ext xmlns:x15="http://schemas.microsoft.com/office/spreadsheetml/2010/11/main" uri="{B97F6D7D-B522-45F9-BDA1-12C45D357490}">
          <x15:cacheHierarchy aggregatedColumn="39"/>
        </ext>
      </extLst>
    </cacheHierarchy>
    <cacheHierarchy uniqueName="[Measures].[Count of PhoneService]" caption="Count of PhoneService" measure="1" displayFolder="" measureGroup="Churn_Data 1" count="0" hidden="1">
      <extLst>
        <ext xmlns:x15="http://schemas.microsoft.com/office/spreadsheetml/2010/11/main" uri="{B97F6D7D-B522-45F9-BDA1-12C45D357490}">
          <x15:cacheHierarchy aggregatedColumn="28"/>
        </ext>
      </extLst>
    </cacheHierarchy>
    <cacheHierarchy uniqueName="[Measures].[Count of Senior_Citizen]" caption="Count of Senior_Citizen" measure="1" displayFolder="" measureGroup="Churn_Data 1" count="0" hidden="1">
      <extLst>
        <ext xmlns:x15="http://schemas.microsoft.com/office/spreadsheetml/2010/11/main" uri="{B97F6D7D-B522-45F9-BDA1-12C45D357490}">
          <x15:cacheHierarchy aggregatedColumn="24"/>
        </ext>
      </extLst>
    </cacheHierarchy>
  </cacheHierarchies>
  <kpis count="0"/>
  <dimensions count="3">
    <dimension name="Churn_Data" uniqueName="[Churn_Data]" caption="Churn_Data"/>
    <dimension name="Churn_Data 1" uniqueName="[Churn_Data 1]" caption="Churn_Data 1"/>
    <dimension measure="1" name="Measures" uniqueName="[Measures]" caption="Measures"/>
  </dimensions>
  <measureGroups count="2">
    <measureGroup name="Churn_Data" caption="Churn_Data"/>
    <measureGroup name="Churn_Data 1" caption="Churn_Data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nan Shaikh" refreshedDate="46087.474539699077" backgroundQuery="1" createdVersion="8" refreshedVersion="8" minRefreshableVersion="3" recordCount="0" supportSubquery="1" supportAdvancedDrill="1" xr:uid="{7936DB37-8D49-4F9F-B7F4-C6068F9D220A}">
  <cacheSource type="external" connectionId="3"/>
  <cacheFields count="7">
    <cacheField name="[Churn_Data 1].[Churn].[Churn]" caption="Churn" numFmtId="0" hierarchy="38" level="1">
      <sharedItems count="2">
        <s v="No"/>
        <s v="Yes"/>
      </sharedItems>
    </cacheField>
    <cacheField name="[Churn_Data 1].[Contract].[Contract]" caption="Contract" numFmtId="0" hierarchy="42" level="1">
      <sharedItems count="3">
        <s v="Month-to-month"/>
        <s v="One year"/>
        <s v="Two year"/>
      </sharedItems>
    </cacheField>
    <cacheField name="[Churn_Data 1].[Tenure_period].[Tenure_period]" caption="Tenure_period" numFmtId="0" hierarchy="46" level="1">
      <sharedItems count="6">
        <s v="0-1 Year"/>
        <s v="1-2 Years"/>
        <s v="2-3 Years"/>
        <s v="3-4 Years"/>
        <s v="4-5 Years"/>
        <s v="5+ Years"/>
      </sharedItems>
    </cacheField>
    <cacheField name="[Churn_Data 1].[InternetService].[InternetService]" caption="InternetService" numFmtId="0" hierarchy="30" level="1">
      <sharedItems count="3">
        <s v="DSL"/>
        <s v="Fiber optic"/>
        <s v="No"/>
      </sharedItems>
    </cacheField>
    <cacheField name="[Churn_Data 1].[SeniorCitizen].[SeniorCitizen]" caption="SeniorCitizen" numFmtId="0" hierarchy="25"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Churn_Data 1].[SeniorCitizen].&amp;[0]"/>
            <x15:cachedUniqueName index="1" name="[Churn_Data 1].[SeniorCitizen].&amp;[1]"/>
          </x15:cachedUniqueNames>
        </ext>
      </extLst>
    </cacheField>
    <cacheField name="[Measures].[Average of Churn_num]" caption="Average of Churn_num" numFmtId="0" hierarchy="60" level="32767"/>
    <cacheField name="[Measures].[Count of customerID]" caption="Count of customerID" numFmtId="0" hierarchy="54" level="32767"/>
  </cacheFields>
  <cacheHierarchies count="63">
    <cacheHierarchy uniqueName="[Churn_Data].[customerID]" caption="customerID" attribute="1" defaultMemberUniqueName="[Churn_Data].[customerID].[All]" allUniqueName="[Churn_Data].[customerID].[All]" dimensionUniqueName="[Churn_Data]" displayFolder="" count="0" memberValueDatatype="130" unbalanced="0"/>
    <cacheHierarchy uniqueName="[Churn_Data].[gender]" caption="gender" attribute="1" defaultMemberUniqueName="[Churn_Data].[gender].[All]" allUniqueName="[Churn_Data].[gender].[All]" dimensionUniqueName="[Churn_Data]" displayFolder="" count="0" memberValueDatatype="130" unbalanced="0"/>
    <cacheHierarchy uniqueName="[Churn_Data].[SeniorCitizen]" caption="SeniorCitizen" attribute="1" defaultMemberUniqueName="[Churn_Data].[SeniorCitizen].[All]" allUniqueName="[Churn_Data].[SeniorCitizen].[All]" dimensionUniqueName="[Churn_Data]" displayFolder="" count="0" memberValueDatatype="20" unbalanced="0"/>
    <cacheHierarchy uniqueName="[Churn_Data].[Partner]" caption="Partner" attribute="1" defaultMemberUniqueName="[Churn_Data].[Partner].[All]" allUniqueName="[Churn_Data].[Partner].[All]" dimensionUniqueName="[Churn_Data]" displayFolder="" count="0" memberValueDatatype="130" unbalanced="0"/>
    <cacheHierarchy uniqueName="[Churn_Data].[Dependents]" caption="Dependents" attribute="1" defaultMemberUniqueName="[Churn_Data].[Dependents].[All]" allUniqueName="[Churn_Data].[Dependents].[All]" dimensionUniqueName="[Churn_Data]" displayFolder="" count="0" memberValueDatatype="130" unbalanced="0"/>
    <cacheHierarchy uniqueName="[Churn_Data].[PhoneService]" caption="PhoneService" attribute="1" defaultMemberUniqueName="[Churn_Data].[PhoneService].[All]" allUniqueName="[Churn_Data].[PhoneService].[All]" dimensionUniqueName="[Churn_Data]" displayFolder="" count="0" memberValueDatatype="130" unbalanced="0"/>
    <cacheHierarchy uniqueName="[Churn_Data].[MultipleLines]" caption="MultipleLines" attribute="1" defaultMemberUniqueName="[Churn_Data].[MultipleLines].[All]" allUniqueName="[Churn_Data].[MultipleLines].[All]" dimensionUniqueName="[Churn_Data]" displayFolder="" count="0" memberValueDatatype="130" unbalanced="0"/>
    <cacheHierarchy uniqueName="[Churn_Data].[InternetService]" caption="InternetService" attribute="1" defaultMemberUniqueName="[Churn_Data].[InternetService].[All]" allUniqueName="[Churn_Data].[InternetService].[All]" dimensionUniqueName="[Churn_Data]" displayFolder="" count="0" memberValueDatatype="130" unbalanced="0"/>
    <cacheHierarchy uniqueName="[Churn_Data].[OnlineSecurity]" caption="OnlineSecurity" attribute="1" defaultMemberUniqueName="[Churn_Data].[OnlineSecurity].[All]" allUniqueName="[Churn_Data].[OnlineSecurity].[All]" dimensionUniqueName="[Churn_Data]" displayFolder="" count="0" memberValueDatatype="130" unbalanced="0"/>
    <cacheHierarchy uniqueName="[Churn_Data].[OnlineBackup]" caption="OnlineBackup" attribute="1" defaultMemberUniqueName="[Churn_Data].[OnlineBackup].[All]" allUniqueName="[Churn_Data].[OnlineBackup].[All]" dimensionUniqueName="[Churn_Data]" displayFolder="" count="0" memberValueDatatype="130" unbalanced="0"/>
    <cacheHierarchy uniqueName="[Churn_Data].[DeviceProtection]" caption="DeviceProtection" attribute="1" defaultMemberUniqueName="[Churn_Data].[DeviceProtection].[All]" allUniqueName="[Churn_Data].[DeviceProtection].[All]" dimensionUniqueName="[Churn_Data]" displayFolder="" count="0" memberValueDatatype="130" unbalanced="0"/>
    <cacheHierarchy uniqueName="[Churn_Data].[TechSupport]" caption="TechSupport" attribute="1" defaultMemberUniqueName="[Churn_Data].[TechSupport].[All]" allUniqueName="[Churn_Data].[TechSupport].[All]" dimensionUniqueName="[Churn_Data]" displayFolder="" count="0" memberValueDatatype="130" unbalanced="0"/>
    <cacheHierarchy uniqueName="[Churn_Data].[StreamingTV]" caption="StreamingTV" attribute="1" defaultMemberUniqueName="[Churn_Data].[StreamingTV].[All]" allUniqueName="[Churn_Data].[StreamingTV].[All]" dimensionUniqueName="[Churn_Data]" displayFolder="" count="0" memberValueDatatype="130" unbalanced="0"/>
    <cacheHierarchy uniqueName="[Churn_Data].[StreamingMovies]" caption="StreamingMovies" attribute="1" defaultMemberUniqueName="[Churn_Data].[StreamingMovies].[All]" allUniqueName="[Churn_Data].[StreamingMovies].[All]" dimensionUniqueName="[Churn_Data]" displayFolder="" count="0" memberValueDatatype="130" unbalanced="0"/>
    <cacheHierarchy uniqueName="[Churn_Data].[Churn]" caption="Churn" attribute="1" defaultMemberUniqueName="[Churn_Data].[Churn].[All]" allUniqueName="[Churn_Data].[Churn].[All]" dimensionUniqueName="[Churn_Data]" displayFolder="" count="0" memberValueDatatype="130" unbalanced="0"/>
    <cacheHierarchy uniqueName="[Churn_Data].[PaperlessBilling]" caption="PaperlessBilling" attribute="1" defaultMemberUniqueName="[Churn_Data].[PaperlessBilling].[All]" allUniqueName="[Churn_Data].[PaperlessBilling].[All]" dimensionUniqueName="[Churn_Data]" displayFolder="" count="0" memberValueDatatype="130" unbalanced="0"/>
    <cacheHierarchy uniqueName="[Churn_Data].[Contract]" caption="Contract" attribute="1" defaultMemberUniqueName="[Churn_Data].[Contract].[All]" allUniqueName="[Churn_Data].[Contract].[All]" dimensionUniqueName="[Churn_Data]" displayFolder="" count="0" memberValueDatatype="130" unbalanced="0"/>
    <cacheHierarchy uniqueName="[Churn_Data].[PaymentMethod]" caption="PaymentMethod" attribute="1" defaultMemberUniqueName="[Churn_Data].[PaymentMethod].[All]" allUniqueName="[Churn_Data].[PaymentMethod].[All]" dimensionUniqueName="[Churn_Data]" displayFolder="" count="0" memberValueDatatype="130" unbalanced="0"/>
    <cacheHierarchy uniqueName="[Churn_Data].[MonthlyCharges]" caption="MonthlyCharges" attribute="1" defaultMemberUniqueName="[Churn_Data].[MonthlyCharges].[All]" allUniqueName="[Churn_Data].[MonthlyCharges].[All]" dimensionUniqueName="[Churn_Data]" displayFolder="" count="0" memberValueDatatype="5" unbalanced="0"/>
    <cacheHierarchy uniqueName="[Churn_Data].[tenure]" caption="tenure" attribute="1" defaultMemberUniqueName="[Churn_Data].[tenure].[All]" allUniqueName="[Churn_Data].[tenure].[All]" dimensionUniqueName="[Churn_Data]" displayFolder="" count="0" memberValueDatatype="20" unbalanced="0"/>
    <cacheHierarchy uniqueName="[Churn_Data].[TotalCharges]" caption="TotalCharges" attribute="1" defaultMemberUniqueName="[Churn_Data].[TotalCharges].[All]" allUniqueName="[Churn_Data].[TotalCharges].[All]" dimensionUniqueName="[Churn_Data]" displayFolder="" count="0" memberValueDatatype="5" unbalanced="0"/>
    <cacheHierarchy uniqueName="[Churn_Data].[Validation]" caption="Validation" attribute="1" defaultMemberUniqueName="[Churn_Data].[Validation].[All]" allUniqueName="[Churn_Data].[Validation].[All]" dimensionUniqueName="[Churn_Data]" displayFolder="" count="0" memberValueDatatype="5" unbalanced="0"/>
    <cacheHierarchy uniqueName="[Churn_Data 1].[customerID]" caption="customerID" attribute="1" defaultMemberUniqueName="[Churn_Data 1].[customerID].[All]" allUniqueName="[Churn_Data 1].[customerID].[All]" dimensionUniqueName="[Churn_Data 1]" displayFolder="" count="0" memberValueDatatype="130" unbalanced="0"/>
    <cacheHierarchy uniqueName="[Churn_Data 1].[gender]" caption="gender" attribute="1" defaultMemberUniqueName="[Churn_Data 1].[gender].[All]" allUniqueName="[Churn_Data 1].[gender].[All]" dimensionUniqueName="[Churn_Data 1]" displayFolder="" count="0" memberValueDatatype="130" unbalanced="0"/>
    <cacheHierarchy uniqueName="[Churn_Data 1].[Senior_Citizen]" caption="Senior_Citizen" attribute="1" defaultMemberUniqueName="[Churn_Data 1].[Senior_Citizen].[All]" allUniqueName="[Churn_Data 1].[Senior_Citizen].[All]" dimensionUniqueName="[Churn_Data 1]" displayFolder="" count="0" memberValueDatatype="130" unbalanced="0"/>
    <cacheHierarchy uniqueName="[Churn_Data 1].[SeniorCitizen]" caption="SeniorCitizen" attribute="1" defaultMemberUniqueName="[Churn_Data 1].[SeniorCitizen].[All]" allUniqueName="[Churn_Data 1].[SeniorCitizen].[All]" dimensionUniqueName="[Churn_Data 1]" displayFolder="" count="2" memberValueDatatype="20" unbalanced="0">
      <fieldsUsage count="2">
        <fieldUsage x="-1"/>
        <fieldUsage x="4"/>
      </fieldsUsage>
    </cacheHierarchy>
    <cacheHierarchy uniqueName="[Churn_Data 1].[Partner]" caption="Partner" attribute="1" defaultMemberUniqueName="[Churn_Data 1].[Partner].[All]" allUniqueName="[Churn_Data 1].[Partner].[All]" dimensionUniqueName="[Churn_Data 1]" displayFolder="" count="0" memberValueDatatype="130" unbalanced="0"/>
    <cacheHierarchy uniqueName="[Churn_Data 1].[Dependents]" caption="Dependents" attribute="1" defaultMemberUniqueName="[Churn_Data 1].[Dependents].[All]" allUniqueName="[Churn_Data 1].[Dependents].[All]" dimensionUniqueName="[Churn_Data 1]" displayFolder="" count="0" memberValueDatatype="130" unbalanced="0"/>
    <cacheHierarchy uniqueName="[Churn_Data 1].[PhoneService]" caption="PhoneService" attribute="1" defaultMemberUniqueName="[Churn_Data 1].[PhoneService].[All]" allUniqueName="[Churn_Data 1].[PhoneService].[All]" dimensionUniqueName="[Churn_Data 1]" displayFolder="" count="0" memberValueDatatype="130" unbalanced="0"/>
    <cacheHierarchy uniqueName="[Churn_Data 1].[MultipleLines]" caption="MultipleLines" attribute="1" defaultMemberUniqueName="[Churn_Data 1].[MultipleLines].[All]" allUniqueName="[Churn_Data 1].[MultipleLines].[All]" dimensionUniqueName="[Churn_Data 1]" displayFolder="" count="0" memberValueDatatype="130" unbalanced="0"/>
    <cacheHierarchy uniqueName="[Churn_Data 1].[InternetService]" caption="InternetService" attribute="1" defaultMemberUniqueName="[Churn_Data 1].[InternetService].[All]" allUniqueName="[Churn_Data 1].[InternetService].[All]" dimensionUniqueName="[Churn_Data 1]" displayFolder="" count="2" memberValueDatatype="130" unbalanced="0">
      <fieldsUsage count="2">
        <fieldUsage x="-1"/>
        <fieldUsage x="3"/>
      </fieldsUsage>
    </cacheHierarchy>
    <cacheHierarchy uniqueName="[Churn_Data 1].[Has_Internet]" caption="Has_Internet" attribute="1" defaultMemberUniqueName="[Churn_Data 1].[Has_Internet].[All]" allUniqueName="[Churn_Data 1].[Has_Internet].[All]" dimensionUniqueName="[Churn_Data 1]" displayFolder="" count="0" memberValueDatatype="130" unbalanced="0"/>
    <cacheHierarchy uniqueName="[Churn_Data 1].[OnlineSecurity]" caption="OnlineSecurity" attribute="1" defaultMemberUniqueName="[Churn_Data 1].[OnlineSecurity].[All]" allUniqueName="[Churn_Data 1].[OnlineSecurity].[All]" dimensionUniqueName="[Churn_Data 1]" displayFolder="" count="0" memberValueDatatype="130" unbalanced="0"/>
    <cacheHierarchy uniqueName="[Churn_Data 1].[OnlineBackup]" caption="OnlineBackup" attribute="1" defaultMemberUniqueName="[Churn_Data 1].[OnlineBackup].[All]" allUniqueName="[Churn_Data 1].[OnlineBackup].[All]" dimensionUniqueName="[Churn_Data 1]" displayFolder="" count="0" memberValueDatatype="130" unbalanced="0"/>
    <cacheHierarchy uniqueName="[Churn_Data 1].[DeviceProtection]" caption="DeviceProtection" attribute="1" defaultMemberUniqueName="[Churn_Data 1].[DeviceProtection].[All]" allUniqueName="[Churn_Data 1].[DeviceProtection].[All]" dimensionUniqueName="[Churn_Data 1]" displayFolder="" count="0" memberValueDatatype="130" unbalanced="0"/>
    <cacheHierarchy uniqueName="[Churn_Data 1].[TechSupport]" caption="TechSupport" attribute="1" defaultMemberUniqueName="[Churn_Data 1].[TechSupport].[All]" allUniqueName="[Churn_Data 1].[TechSupport].[All]" dimensionUniqueName="[Churn_Data 1]" displayFolder="" count="0" memberValueDatatype="130" unbalanced="0"/>
    <cacheHierarchy uniqueName="[Churn_Data 1].[StreamingTV]" caption="StreamingTV" attribute="1" defaultMemberUniqueName="[Churn_Data 1].[StreamingTV].[All]" allUniqueName="[Churn_Data 1].[StreamingTV].[All]" dimensionUniqueName="[Churn_Data 1]" displayFolder="" count="0" memberValueDatatype="130" unbalanced="0"/>
    <cacheHierarchy uniqueName="[Churn_Data 1].[StreamingMovies]" caption="StreamingMovies" attribute="1" defaultMemberUniqueName="[Churn_Data 1].[StreamingMovies].[All]" allUniqueName="[Churn_Data 1].[StreamingMovies].[All]" dimensionUniqueName="[Churn_Data 1]" displayFolder="" count="0" memberValueDatatype="130" unbalanced="0"/>
    <cacheHierarchy uniqueName="[Churn_Data 1].[Churn]" caption="Churn" attribute="1" defaultMemberUniqueName="[Churn_Data 1].[Churn].[All]" allUniqueName="[Churn_Data 1].[Churn].[All]" dimensionUniqueName="[Churn_Data 1]" displayFolder="" count="2" memberValueDatatype="130" unbalanced="0">
      <fieldsUsage count="2">
        <fieldUsage x="-1"/>
        <fieldUsage x="0"/>
      </fieldsUsage>
    </cacheHierarchy>
    <cacheHierarchy uniqueName="[Churn_Data 1].[Churn_num]" caption="Churn_num" attribute="1" defaultMemberUniqueName="[Churn_Data 1].[Churn_num].[All]" allUniqueName="[Churn_Data 1].[Churn_num].[All]" dimensionUniqueName="[Churn_Data 1]" displayFolder="" count="0" memberValueDatatype="20" unbalanced="0"/>
    <cacheHierarchy uniqueName="[Churn_Data 1].[PaperlessBilling]" caption="PaperlessBilling" attribute="1" defaultMemberUniqueName="[Churn_Data 1].[PaperlessBilling].[All]" allUniqueName="[Churn_Data 1].[PaperlessBilling].[All]" dimensionUniqueName="[Churn_Data 1]" displayFolder="" count="0" memberValueDatatype="130" unbalanced="0"/>
    <cacheHierarchy uniqueName="[Churn_Data 1].[BundleService]" caption="BundleService" attribute="1" defaultMemberUniqueName="[Churn_Data 1].[BundleService].[All]" allUniqueName="[Churn_Data 1].[BundleService].[All]" dimensionUniqueName="[Churn_Data 1]" displayFolder="" count="0" memberValueDatatype="20" unbalanced="0"/>
    <cacheHierarchy uniqueName="[Churn_Data 1].[Contract]" caption="Contract" attribute="1" defaultMemberUniqueName="[Churn_Data 1].[Contract].[All]" allUniqueName="[Churn_Data 1].[Contract].[All]" dimensionUniqueName="[Churn_Data 1]" displayFolder="" count="2" memberValueDatatype="130" unbalanced="0">
      <fieldsUsage count="2">
        <fieldUsage x="-1"/>
        <fieldUsage x="1"/>
      </fieldsUsage>
    </cacheHierarchy>
    <cacheHierarchy uniqueName="[Churn_Data 1].[PaymentMethod]" caption="PaymentMethod" attribute="1" defaultMemberUniqueName="[Churn_Data 1].[PaymentMethod].[All]" allUniqueName="[Churn_Data 1].[PaymentMethod].[All]" dimensionUniqueName="[Churn_Data 1]" displayFolder="" count="0" memberValueDatatype="130" unbalanced="0"/>
    <cacheHierarchy uniqueName="[Churn_Data 1].[Auto/Mannual]" caption="Auto/Mannual" attribute="1" defaultMemberUniqueName="[Churn_Data 1].[Auto/Mannual].[All]" allUniqueName="[Churn_Data 1].[Auto/Mannual].[All]" dimensionUniqueName="[Churn_Data 1]" displayFolder="" count="0" memberValueDatatype="130" unbalanced="0"/>
    <cacheHierarchy uniqueName="[Churn_Data 1].[MonthlyCharges]" caption="MonthlyCharges" attribute="1" defaultMemberUniqueName="[Churn_Data 1].[MonthlyCharges].[All]" allUniqueName="[Churn_Data 1].[MonthlyCharges].[All]" dimensionUniqueName="[Churn_Data 1]" displayFolder="" count="0" memberValueDatatype="5" unbalanced="0"/>
    <cacheHierarchy uniqueName="[Churn_Data 1].[Tenure_period]" caption="Tenure_period" attribute="1" defaultMemberUniqueName="[Churn_Data 1].[Tenure_period].[All]" allUniqueName="[Churn_Data 1].[Tenure_period].[All]" dimensionUniqueName="[Churn_Data 1]" displayFolder="" count="2" memberValueDatatype="130" unbalanced="0">
      <fieldsUsage count="2">
        <fieldUsage x="-1"/>
        <fieldUsage x="2"/>
      </fieldsUsage>
    </cacheHierarchy>
    <cacheHierarchy uniqueName="[Churn_Data 1].[tenure]" caption="tenure" attribute="1" defaultMemberUniqueName="[Churn_Data 1].[tenure].[All]" allUniqueName="[Churn_Data 1].[tenure].[All]" dimensionUniqueName="[Churn_Data 1]" displayFolder="" count="0" memberValueDatatype="20" unbalanced="0"/>
    <cacheHierarchy uniqueName="[Churn_Data 1].[TotalCharges]" caption="TotalCharges" attribute="1" defaultMemberUniqueName="[Churn_Data 1].[TotalCharges].[All]" allUniqueName="[Churn_Data 1].[TotalCharges].[All]" dimensionUniqueName="[Churn_Data 1]" displayFolder="" count="0" memberValueDatatype="5" unbalanced="0"/>
    <cacheHierarchy uniqueName="[Churn_Data 1].[Validation]" caption="Validation" attribute="1" defaultMemberUniqueName="[Churn_Data 1].[Validation].[All]" allUniqueName="[Churn_Data 1].[Validation].[All]" dimensionUniqueName="[Churn_Data 1]" displayFolder="" count="0" memberValueDatatype="5" unbalanced="0"/>
    <cacheHierarchy uniqueName="[Measures].[__XL_Count Churn_Data]" caption="__XL_Count Churn_Data" measure="1" displayFolder="" measureGroup="Churn_Data" count="0" hidden="1"/>
    <cacheHierarchy uniqueName="[Measures].[__XL_Count Churn_Data 1]" caption="__XL_Count Churn_Data 1" measure="1" displayFolder="" measureGroup="Churn_Data 1" count="0" hidden="1"/>
    <cacheHierarchy uniqueName="[Measures].[__No measures defined]" caption="__No measures defined" measure="1" displayFolder="" count="0" hidden="1"/>
    <cacheHierarchy uniqueName="[Measures].[Sum of TotalCharges]" caption="Sum of TotalCharges" measure="1" displayFolder="" measureGroup="Churn_Data 1" count="0" hidden="1">
      <extLst>
        <ext xmlns:x15="http://schemas.microsoft.com/office/spreadsheetml/2010/11/main" uri="{B97F6D7D-B522-45F9-BDA1-12C45D357490}">
          <x15:cacheHierarchy aggregatedColumn="48"/>
        </ext>
      </extLst>
    </cacheHierarchy>
    <cacheHierarchy uniqueName="[Measures].[Count of customerID]" caption="Count of customerID" measure="1" displayFolder="" measureGroup="Churn_Data 1" count="0" oneField="1" hidden="1">
      <fieldsUsage count="1">
        <fieldUsage x="6"/>
      </fieldsUsage>
      <extLst>
        <ext xmlns:x15="http://schemas.microsoft.com/office/spreadsheetml/2010/11/main" uri="{B97F6D7D-B522-45F9-BDA1-12C45D357490}">
          <x15:cacheHierarchy aggregatedColumn="22"/>
        </ext>
      </extLst>
    </cacheHierarchy>
    <cacheHierarchy uniqueName="[Measures].[Count of Churn]" caption="Count of Churn" measure="1" displayFolder="" measureGroup="Churn_Data 1" count="0" hidden="1">
      <extLst>
        <ext xmlns:x15="http://schemas.microsoft.com/office/spreadsheetml/2010/11/main" uri="{B97F6D7D-B522-45F9-BDA1-12C45D357490}">
          <x15:cacheHierarchy aggregatedColumn="38"/>
        </ext>
      </extLst>
    </cacheHierarchy>
    <cacheHierarchy uniqueName="[Measures].[Sum of MonthlyCharges]" caption="Sum of MonthlyCharges" measure="1" displayFolder="" measureGroup="Churn_Data 1" count="0" hidden="1">
      <extLst>
        <ext xmlns:x15="http://schemas.microsoft.com/office/spreadsheetml/2010/11/main" uri="{B97F6D7D-B522-45F9-BDA1-12C45D357490}">
          <x15:cacheHierarchy aggregatedColumn="45"/>
        </ext>
      </extLst>
    </cacheHierarchy>
    <cacheHierarchy uniqueName="[Measures].[Average of MonthlyCharges]" caption="Average of MonthlyCharges" measure="1" displayFolder="" measureGroup="Churn_Data 1" count="0" hidden="1">
      <extLst>
        <ext xmlns:x15="http://schemas.microsoft.com/office/spreadsheetml/2010/11/main" uri="{B97F6D7D-B522-45F9-BDA1-12C45D357490}">
          <x15:cacheHierarchy aggregatedColumn="45"/>
        </ext>
      </extLst>
    </cacheHierarchy>
    <cacheHierarchy uniqueName="[Measures].[Average of TotalCharges]" caption="Average of TotalCharges" measure="1" displayFolder="" measureGroup="Churn_Data 1" count="0" hidden="1">
      <extLst>
        <ext xmlns:x15="http://schemas.microsoft.com/office/spreadsheetml/2010/11/main" uri="{B97F6D7D-B522-45F9-BDA1-12C45D357490}">
          <x15:cacheHierarchy aggregatedColumn="48"/>
        </ext>
      </extLst>
    </cacheHierarchy>
    <cacheHierarchy uniqueName="[Measures].[Sum of Churn_num]" caption="Sum of Churn_num" measure="1" displayFolder="" measureGroup="Churn_Data 1" count="0" hidden="1">
      <extLst>
        <ext xmlns:x15="http://schemas.microsoft.com/office/spreadsheetml/2010/11/main" uri="{B97F6D7D-B522-45F9-BDA1-12C45D357490}">
          <x15:cacheHierarchy aggregatedColumn="39"/>
        </ext>
      </extLst>
    </cacheHierarchy>
    <cacheHierarchy uniqueName="[Measures].[Average of Churn_num]" caption="Average of Churn_num" measure="1" displayFolder="" measureGroup="Churn_Data 1"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PhoneService]" caption="Count of PhoneService" measure="1" displayFolder="" measureGroup="Churn_Data 1" count="0" hidden="1">
      <extLst>
        <ext xmlns:x15="http://schemas.microsoft.com/office/spreadsheetml/2010/11/main" uri="{B97F6D7D-B522-45F9-BDA1-12C45D357490}">
          <x15:cacheHierarchy aggregatedColumn="28"/>
        </ext>
      </extLst>
    </cacheHierarchy>
    <cacheHierarchy uniqueName="[Measures].[Count of Senior_Citizen]" caption="Count of Senior_Citizen" measure="1" displayFolder="" measureGroup="Churn_Data 1" count="0" hidden="1">
      <extLst>
        <ext xmlns:x15="http://schemas.microsoft.com/office/spreadsheetml/2010/11/main" uri="{B97F6D7D-B522-45F9-BDA1-12C45D357490}">
          <x15:cacheHierarchy aggregatedColumn="24"/>
        </ext>
      </extLst>
    </cacheHierarchy>
  </cacheHierarchies>
  <kpis count="0"/>
  <dimensions count="3">
    <dimension name="Churn_Data" uniqueName="[Churn_Data]" caption="Churn_Data"/>
    <dimension name="Churn_Data 1" uniqueName="[Churn_Data 1]" caption="Churn_Data 1"/>
    <dimension measure="1" name="Measures" uniqueName="[Measures]" caption="Measures"/>
  </dimensions>
  <measureGroups count="2">
    <measureGroup name="Churn_Data" caption="Churn_Data"/>
    <measureGroup name="Churn_Data 1" caption="Churn_Data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nan Shaikh" refreshedDate="46087.47470752315" backgroundQuery="1" createdVersion="8" refreshedVersion="8" minRefreshableVersion="3" recordCount="0" supportSubquery="1" supportAdvancedDrill="1" xr:uid="{028D5B59-6D6D-444B-B0F2-E5C11634B719}">
  <cacheSource type="external" connectionId="3"/>
  <cacheFields count="7">
    <cacheField name="[Churn_Data 1].[Churn].[Churn]" caption="Churn" numFmtId="0" hierarchy="38" level="1">
      <sharedItems count="2">
        <s v="No"/>
        <s v="Yes"/>
      </sharedItems>
    </cacheField>
    <cacheField name="[Churn_Data 1].[Churn_num].[Churn_num]" caption="Churn_num" numFmtId="0" hierarchy="39"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Churn_Data 1].[Churn_num].&amp;[0]"/>
            <x15:cachedUniqueName index="1" name="[Churn_Data 1].[Churn_num].&amp;[1]"/>
          </x15:cachedUniqueNames>
        </ext>
      </extLst>
    </cacheField>
    <cacheField name="[Churn_Data 1].[Partner].[Partner]" caption="Partner" numFmtId="0" hierarchy="26" level="1">
      <sharedItems count="2">
        <s v="No"/>
        <s v="Yes"/>
      </sharedItems>
    </cacheField>
    <cacheField name="[Churn_Data 1].[Dependents].[Dependents]" caption="Dependents" numFmtId="0" hierarchy="27" level="1">
      <sharedItems count="2">
        <s v="No"/>
        <s v="Yes"/>
      </sharedItems>
    </cacheField>
    <cacheField name="[Churn_Data 1].[Senior_Citizen].[Senior_Citizen]" caption="Senior_Citizen" numFmtId="0" hierarchy="24" level="1">
      <sharedItems count="2">
        <s v="No"/>
        <s v="Yes"/>
      </sharedItems>
    </cacheField>
    <cacheField name="[Measures].[Average of Churn_num]" caption="Average of Churn_num" numFmtId="0" hierarchy="60" level="32767"/>
    <cacheField name="[Measures].[Count of customerID]" caption="Count of customerID" numFmtId="0" hierarchy="54" level="32767"/>
  </cacheFields>
  <cacheHierarchies count="63">
    <cacheHierarchy uniqueName="[Churn_Data].[customerID]" caption="customerID" attribute="1" defaultMemberUniqueName="[Churn_Data].[customerID].[All]" allUniqueName="[Churn_Data].[customerID].[All]" dimensionUniqueName="[Churn_Data]" displayFolder="" count="0" memberValueDatatype="130" unbalanced="0"/>
    <cacheHierarchy uniqueName="[Churn_Data].[gender]" caption="gender" attribute="1" defaultMemberUniqueName="[Churn_Data].[gender].[All]" allUniqueName="[Churn_Data].[gender].[All]" dimensionUniqueName="[Churn_Data]" displayFolder="" count="0" memberValueDatatype="130" unbalanced="0"/>
    <cacheHierarchy uniqueName="[Churn_Data].[SeniorCitizen]" caption="SeniorCitizen" attribute="1" defaultMemberUniqueName="[Churn_Data].[SeniorCitizen].[All]" allUniqueName="[Churn_Data].[SeniorCitizen].[All]" dimensionUniqueName="[Churn_Data]" displayFolder="" count="0" memberValueDatatype="20" unbalanced="0"/>
    <cacheHierarchy uniqueName="[Churn_Data].[Partner]" caption="Partner" attribute="1" defaultMemberUniqueName="[Churn_Data].[Partner].[All]" allUniqueName="[Churn_Data].[Partner].[All]" dimensionUniqueName="[Churn_Data]" displayFolder="" count="0" memberValueDatatype="130" unbalanced="0"/>
    <cacheHierarchy uniqueName="[Churn_Data].[Dependents]" caption="Dependents" attribute="1" defaultMemberUniqueName="[Churn_Data].[Dependents].[All]" allUniqueName="[Churn_Data].[Dependents].[All]" dimensionUniqueName="[Churn_Data]" displayFolder="" count="0" memberValueDatatype="130" unbalanced="0"/>
    <cacheHierarchy uniqueName="[Churn_Data].[PhoneService]" caption="PhoneService" attribute="1" defaultMemberUniqueName="[Churn_Data].[PhoneService].[All]" allUniqueName="[Churn_Data].[PhoneService].[All]" dimensionUniqueName="[Churn_Data]" displayFolder="" count="0" memberValueDatatype="130" unbalanced="0"/>
    <cacheHierarchy uniqueName="[Churn_Data].[MultipleLines]" caption="MultipleLines" attribute="1" defaultMemberUniqueName="[Churn_Data].[MultipleLines].[All]" allUniqueName="[Churn_Data].[MultipleLines].[All]" dimensionUniqueName="[Churn_Data]" displayFolder="" count="0" memberValueDatatype="130" unbalanced="0"/>
    <cacheHierarchy uniqueName="[Churn_Data].[InternetService]" caption="InternetService" attribute="1" defaultMemberUniqueName="[Churn_Data].[InternetService].[All]" allUniqueName="[Churn_Data].[InternetService].[All]" dimensionUniqueName="[Churn_Data]" displayFolder="" count="0" memberValueDatatype="130" unbalanced="0"/>
    <cacheHierarchy uniqueName="[Churn_Data].[OnlineSecurity]" caption="OnlineSecurity" attribute="1" defaultMemberUniqueName="[Churn_Data].[OnlineSecurity].[All]" allUniqueName="[Churn_Data].[OnlineSecurity].[All]" dimensionUniqueName="[Churn_Data]" displayFolder="" count="0" memberValueDatatype="130" unbalanced="0"/>
    <cacheHierarchy uniqueName="[Churn_Data].[OnlineBackup]" caption="OnlineBackup" attribute="1" defaultMemberUniqueName="[Churn_Data].[OnlineBackup].[All]" allUniqueName="[Churn_Data].[OnlineBackup].[All]" dimensionUniqueName="[Churn_Data]" displayFolder="" count="0" memberValueDatatype="130" unbalanced="0"/>
    <cacheHierarchy uniqueName="[Churn_Data].[DeviceProtection]" caption="DeviceProtection" attribute="1" defaultMemberUniqueName="[Churn_Data].[DeviceProtection].[All]" allUniqueName="[Churn_Data].[DeviceProtection].[All]" dimensionUniqueName="[Churn_Data]" displayFolder="" count="0" memberValueDatatype="130" unbalanced="0"/>
    <cacheHierarchy uniqueName="[Churn_Data].[TechSupport]" caption="TechSupport" attribute="1" defaultMemberUniqueName="[Churn_Data].[TechSupport].[All]" allUniqueName="[Churn_Data].[TechSupport].[All]" dimensionUniqueName="[Churn_Data]" displayFolder="" count="0" memberValueDatatype="130" unbalanced="0"/>
    <cacheHierarchy uniqueName="[Churn_Data].[StreamingTV]" caption="StreamingTV" attribute="1" defaultMemberUniqueName="[Churn_Data].[StreamingTV].[All]" allUniqueName="[Churn_Data].[StreamingTV].[All]" dimensionUniqueName="[Churn_Data]" displayFolder="" count="0" memberValueDatatype="130" unbalanced="0"/>
    <cacheHierarchy uniqueName="[Churn_Data].[StreamingMovies]" caption="StreamingMovies" attribute="1" defaultMemberUniqueName="[Churn_Data].[StreamingMovies].[All]" allUniqueName="[Churn_Data].[StreamingMovies].[All]" dimensionUniqueName="[Churn_Data]" displayFolder="" count="0" memberValueDatatype="130" unbalanced="0"/>
    <cacheHierarchy uniqueName="[Churn_Data].[Churn]" caption="Churn" attribute="1" defaultMemberUniqueName="[Churn_Data].[Churn].[All]" allUniqueName="[Churn_Data].[Churn].[All]" dimensionUniqueName="[Churn_Data]" displayFolder="" count="0" memberValueDatatype="130" unbalanced="0"/>
    <cacheHierarchy uniqueName="[Churn_Data].[PaperlessBilling]" caption="PaperlessBilling" attribute="1" defaultMemberUniqueName="[Churn_Data].[PaperlessBilling].[All]" allUniqueName="[Churn_Data].[PaperlessBilling].[All]" dimensionUniqueName="[Churn_Data]" displayFolder="" count="0" memberValueDatatype="130" unbalanced="0"/>
    <cacheHierarchy uniqueName="[Churn_Data].[Contract]" caption="Contract" attribute="1" defaultMemberUniqueName="[Churn_Data].[Contract].[All]" allUniqueName="[Churn_Data].[Contract].[All]" dimensionUniqueName="[Churn_Data]" displayFolder="" count="0" memberValueDatatype="130" unbalanced="0"/>
    <cacheHierarchy uniqueName="[Churn_Data].[PaymentMethod]" caption="PaymentMethod" attribute="1" defaultMemberUniqueName="[Churn_Data].[PaymentMethod].[All]" allUniqueName="[Churn_Data].[PaymentMethod].[All]" dimensionUniqueName="[Churn_Data]" displayFolder="" count="0" memberValueDatatype="130" unbalanced="0"/>
    <cacheHierarchy uniqueName="[Churn_Data].[MonthlyCharges]" caption="MonthlyCharges" attribute="1" defaultMemberUniqueName="[Churn_Data].[MonthlyCharges].[All]" allUniqueName="[Churn_Data].[MonthlyCharges].[All]" dimensionUniqueName="[Churn_Data]" displayFolder="" count="0" memberValueDatatype="5" unbalanced="0"/>
    <cacheHierarchy uniqueName="[Churn_Data].[tenure]" caption="tenure" attribute="1" defaultMemberUniqueName="[Churn_Data].[tenure].[All]" allUniqueName="[Churn_Data].[tenure].[All]" dimensionUniqueName="[Churn_Data]" displayFolder="" count="0" memberValueDatatype="20" unbalanced="0"/>
    <cacheHierarchy uniqueName="[Churn_Data].[TotalCharges]" caption="TotalCharges" attribute="1" defaultMemberUniqueName="[Churn_Data].[TotalCharges].[All]" allUniqueName="[Churn_Data].[TotalCharges].[All]" dimensionUniqueName="[Churn_Data]" displayFolder="" count="0" memberValueDatatype="5" unbalanced="0"/>
    <cacheHierarchy uniqueName="[Churn_Data].[Validation]" caption="Validation" attribute="1" defaultMemberUniqueName="[Churn_Data].[Validation].[All]" allUniqueName="[Churn_Data].[Validation].[All]" dimensionUniqueName="[Churn_Data]" displayFolder="" count="0" memberValueDatatype="5" unbalanced="0"/>
    <cacheHierarchy uniqueName="[Churn_Data 1].[customerID]" caption="customerID" attribute="1" defaultMemberUniqueName="[Churn_Data 1].[customerID].[All]" allUniqueName="[Churn_Data 1].[customerID].[All]" dimensionUniqueName="[Churn_Data 1]" displayFolder="" count="0" memberValueDatatype="130" unbalanced="0"/>
    <cacheHierarchy uniqueName="[Churn_Data 1].[gender]" caption="gender" attribute="1" defaultMemberUniqueName="[Churn_Data 1].[gender].[All]" allUniqueName="[Churn_Data 1].[gender].[All]" dimensionUniqueName="[Churn_Data 1]" displayFolder="" count="0" memberValueDatatype="130" unbalanced="0"/>
    <cacheHierarchy uniqueName="[Churn_Data 1].[Senior_Citizen]" caption="Senior_Citizen" attribute="1" defaultMemberUniqueName="[Churn_Data 1].[Senior_Citizen].[All]" allUniqueName="[Churn_Data 1].[Senior_Citizen].[All]" dimensionUniqueName="[Churn_Data 1]" displayFolder="" count="2" memberValueDatatype="130" unbalanced="0">
      <fieldsUsage count="2">
        <fieldUsage x="-1"/>
        <fieldUsage x="4"/>
      </fieldsUsage>
    </cacheHierarchy>
    <cacheHierarchy uniqueName="[Churn_Data 1].[SeniorCitizen]" caption="SeniorCitizen" attribute="1" defaultMemberUniqueName="[Churn_Data 1].[SeniorCitizen].[All]" allUniqueName="[Churn_Data 1].[SeniorCitizen].[All]" dimensionUniqueName="[Churn_Data 1]" displayFolder="" count="0" memberValueDatatype="20" unbalanced="0"/>
    <cacheHierarchy uniqueName="[Churn_Data 1].[Partner]" caption="Partner" attribute="1" defaultMemberUniqueName="[Churn_Data 1].[Partner].[All]" allUniqueName="[Churn_Data 1].[Partner].[All]" dimensionUniqueName="[Churn_Data 1]" displayFolder="" count="2" memberValueDatatype="130" unbalanced="0">
      <fieldsUsage count="2">
        <fieldUsage x="-1"/>
        <fieldUsage x="2"/>
      </fieldsUsage>
    </cacheHierarchy>
    <cacheHierarchy uniqueName="[Churn_Data 1].[Dependents]" caption="Dependents" attribute="1" defaultMemberUniqueName="[Churn_Data 1].[Dependents].[All]" allUniqueName="[Churn_Data 1].[Dependents].[All]" dimensionUniqueName="[Churn_Data 1]" displayFolder="" count="2" memberValueDatatype="130" unbalanced="0">
      <fieldsUsage count="2">
        <fieldUsage x="-1"/>
        <fieldUsage x="3"/>
      </fieldsUsage>
    </cacheHierarchy>
    <cacheHierarchy uniqueName="[Churn_Data 1].[PhoneService]" caption="PhoneService" attribute="1" defaultMemberUniqueName="[Churn_Data 1].[PhoneService].[All]" allUniqueName="[Churn_Data 1].[PhoneService].[All]" dimensionUniqueName="[Churn_Data 1]" displayFolder="" count="0" memberValueDatatype="130" unbalanced="0"/>
    <cacheHierarchy uniqueName="[Churn_Data 1].[MultipleLines]" caption="MultipleLines" attribute="1" defaultMemberUniqueName="[Churn_Data 1].[MultipleLines].[All]" allUniqueName="[Churn_Data 1].[MultipleLines].[All]" dimensionUniqueName="[Churn_Data 1]" displayFolder="" count="0" memberValueDatatype="130" unbalanced="0"/>
    <cacheHierarchy uniqueName="[Churn_Data 1].[InternetService]" caption="InternetService" attribute="1" defaultMemberUniqueName="[Churn_Data 1].[InternetService].[All]" allUniqueName="[Churn_Data 1].[InternetService].[All]" dimensionUniqueName="[Churn_Data 1]" displayFolder="" count="0" memberValueDatatype="130" unbalanced="0"/>
    <cacheHierarchy uniqueName="[Churn_Data 1].[Has_Internet]" caption="Has_Internet" attribute="1" defaultMemberUniqueName="[Churn_Data 1].[Has_Internet].[All]" allUniqueName="[Churn_Data 1].[Has_Internet].[All]" dimensionUniqueName="[Churn_Data 1]" displayFolder="" count="0" memberValueDatatype="130" unbalanced="0"/>
    <cacheHierarchy uniqueName="[Churn_Data 1].[OnlineSecurity]" caption="OnlineSecurity" attribute="1" defaultMemberUniqueName="[Churn_Data 1].[OnlineSecurity].[All]" allUniqueName="[Churn_Data 1].[OnlineSecurity].[All]" dimensionUniqueName="[Churn_Data 1]" displayFolder="" count="0" memberValueDatatype="130" unbalanced="0"/>
    <cacheHierarchy uniqueName="[Churn_Data 1].[OnlineBackup]" caption="OnlineBackup" attribute="1" defaultMemberUniqueName="[Churn_Data 1].[OnlineBackup].[All]" allUniqueName="[Churn_Data 1].[OnlineBackup].[All]" dimensionUniqueName="[Churn_Data 1]" displayFolder="" count="0" memberValueDatatype="130" unbalanced="0"/>
    <cacheHierarchy uniqueName="[Churn_Data 1].[DeviceProtection]" caption="DeviceProtection" attribute="1" defaultMemberUniqueName="[Churn_Data 1].[DeviceProtection].[All]" allUniqueName="[Churn_Data 1].[DeviceProtection].[All]" dimensionUniqueName="[Churn_Data 1]" displayFolder="" count="0" memberValueDatatype="130" unbalanced="0"/>
    <cacheHierarchy uniqueName="[Churn_Data 1].[TechSupport]" caption="TechSupport" attribute="1" defaultMemberUniqueName="[Churn_Data 1].[TechSupport].[All]" allUniqueName="[Churn_Data 1].[TechSupport].[All]" dimensionUniqueName="[Churn_Data 1]" displayFolder="" count="0" memberValueDatatype="130" unbalanced="0"/>
    <cacheHierarchy uniqueName="[Churn_Data 1].[StreamingTV]" caption="StreamingTV" attribute="1" defaultMemberUniqueName="[Churn_Data 1].[StreamingTV].[All]" allUniqueName="[Churn_Data 1].[StreamingTV].[All]" dimensionUniqueName="[Churn_Data 1]" displayFolder="" count="0" memberValueDatatype="130" unbalanced="0"/>
    <cacheHierarchy uniqueName="[Churn_Data 1].[StreamingMovies]" caption="StreamingMovies" attribute="1" defaultMemberUniqueName="[Churn_Data 1].[StreamingMovies].[All]" allUniqueName="[Churn_Data 1].[StreamingMovies].[All]" dimensionUniqueName="[Churn_Data 1]" displayFolder="" count="0" memberValueDatatype="130" unbalanced="0"/>
    <cacheHierarchy uniqueName="[Churn_Data 1].[Churn]" caption="Churn" attribute="1" defaultMemberUniqueName="[Churn_Data 1].[Churn].[All]" allUniqueName="[Churn_Data 1].[Churn].[All]" dimensionUniqueName="[Churn_Data 1]" displayFolder="" count="2" memberValueDatatype="130" unbalanced="0">
      <fieldsUsage count="2">
        <fieldUsage x="-1"/>
        <fieldUsage x="0"/>
      </fieldsUsage>
    </cacheHierarchy>
    <cacheHierarchy uniqueName="[Churn_Data 1].[Churn_num]" caption="Churn_num" attribute="1" defaultMemberUniqueName="[Churn_Data 1].[Churn_num].[All]" allUniqueName="[Churn_Data 1].[Churn_num].[All]" dimensionUniqueName="[Churn_Data 1]" displayFolder="" count="2" memberValueDatatype="20" unbalanced="0">
      <fieldsUsage count="2">
        <fieldUsage x="-1"/>
        <fieldUsage x="1"/>
      </fieldsUsage>
    </cacheHierarchy>
    <cacheHierarchy uniqueName="[Churn_Data 1].[PaperlessBilling]" caption="PaperlessBilling" attribute="1" defaultMemberUniqueName="[Churn_Data 1].[PaperlessBilling].[All]" allUniqueName="[Churn_Data 1].[PaperlessBilling].[All]" dimensionUniqueName="[Churn_Data 1]" displayFolder="" count="0" memberValueDatatype="130" unbalanced="0"/>
    <cacheHierarchy uniqueName="[Churn_Data 1].[BundleService]" caption="BundleService" attribute="1" defaultMemberUniqueName="[Churn_Data 1].[BundleService].[All]" allUniqueName="[Churn_Data 1].[BundleService].[All]" dimensionUniqueName="[Churn_Data 1]" displayFolder="" count="0" memberValueDatatype="20" unbalanced="0"/>
    <cacheHierarchy uniqueName="[Churn_Data 1].[Contract]" caption="Contract" attribute="1" defaultMemberUniqueName="[Churn_Data 1].[Contract].[All]" allUniqueName="[Churn_Data 1].[Contract].[All]" dimensionUniqueName="[Churn_Data 1]" displayFolder="" count="2" memberValueDatatype="130" unbalanced="0"/>
    <cacheHierarchy uniqueName="[Churn_Data 1].[PaymentMethod]" caption="PaymentMethod" attribute="1" defaultMemberUniqueName="[Churn_Data 1].[PaymentMethod].[All]" allUniqueName="[Churn_Data 1].[PaymentMethod].[All]" dimensionUniqueName="[Churn_Data 1]" displayFolder="" count="0" memberValueDatatype="130" unbalanced="0"/>
    <cacheHierarchy uniqueName="[Churn_Data 1].[Auto/Mannual]" caption="Auto/Mannual" attribute="1" defaultMemberUniqueName="[Churn_Data 1].[Auto/Mannual].[All]" allUniqueName="[Churn_Data 1].[Auto/Mannual].[All]" dimensionUniqueName="[Churn_Data 1]" displayFolder="" count="0" memberValueDatatype="130" unbalanced="0"/>
    <cacheHierarchy uniqueName="[Churn_Data 1].[MonthlyCharges]" caption="MonthlyCharges" attribute="1" defaultMemberUniqueName="[Churn_Data 1].[MonthlyCharges].[All]" allUniqueName="[Churn_Data 1].[MonthlyCharges].[All]" dimensionUniqueName="[Churn_Data 1]" displayFolder="" count="0" memberValueDatatype="5" unbalanced="0"/>
    <cacheHierarchy uniqueName="[Churn_Data 1].[Tenure_period]" caption="Tenure_period" attribute="1" defaultMemberUniqueName="[Churn_Data 1].[Tenure_period].[All]" allUniqueName="[Churn_Data 1].[Tenure_period].[All]" dimensionUniqueName="[Churn_Data 1]" displayFolder="" count="0" memberValueDatatype="130" unbalanced="0"/>
    <cacheHierarchy uniqueName="[Churn_Data 1].[tenure]" caption="tenure" attribute="1" defaultMemberUniqueName="[Churn_Data 1].[tenure].[All]" allUniqueName="[Churn_Data 1].[tenure].[All]" dimensionUniqueName="[Churn_Data 1]" displayFolder="" count="0" memberValueDatatype="20" unbalanced="0"/>
    <cacheHierarchy uniqueName="[Churn_Data 1].[TotalCharges]" caption="TotalCharges" attribute="1" defaultMemberUniqueName="[Churn_Data 1].[TotalCharges].[All]" allUniqueName="[Churn_Data 1].[TotalCharges].[All]" dimensionUniqueName="[Churn_Data 1]" displayFolder="" count="0" memberValueDatatype="5" unbalanced="0"/>
    <cacheHierarchy uniqueName="[Churn_Data 1].[Validation]" caption="Validation" attribute="1" defaultMemberUniqueName="[Churn_Data 1].[Validation].[All]" allUniqueName="[Churn_Data 1].[Validation].[All]" dimensionUniqueName="[Churn_Data 1]" displayFolder="" count="0" memberValueDatatype="5" unbalanced="0"/>
    <cacheHierarchy uniqueName="[Measures].[__XL_Count Churn_Data]" caption="__XL_Count Churn_Data" measure="1" displayFolder="" measureGroup="Churn_Data" count="0" hidden="1"/>
    <cacheHierarchy uniqueName="[Measures].[__XL_Count Churn_Data 1]" caption="__XL_Count Churn_Data 1" measure="1" displayFolder="" measureGroup="Churn_Data 1" count="0" hidden="1"/>
    <cacheHierarchy uniqueName="[Measures].[__No measures defined]" caption="__No measures defined" measure="1" displayFolder="" count="0" hidden="1"/>
    <cacheHierarchy uniqueName="[Measures].[Sum of TotalCharges]" caption="Sum of TotalCharges" measure="1" displayFolder="" measureGroup="Churn_Data 1" count="0" hidden="1">
      <extLst>
        <ext xmlns:x15="http://schemas.microsoft.com/office/spreadsheetml/2010/11/main" uri="{B97F6D7D-B522-45F9-BDA1-12C45D357490}">
          <x15:cacheHierarchy aggregatedColumn="48"/>
        </ext>
      </extLst>
    </cacheHierarchy>
    <cacheHierarchy uniqueName="[Measures].[Count of customerID]" caption="Count of customerID" measure="1" displayFolder="" measureGroup="Churn_Data 1" count="0" oneField="1" hidden="1">
      <fieldsUsage count="1">
        <fieldUsage x="6"/>
      </fieldsUsage>
      <extLst>
        <ext xmlns:x15="http://schemas.microsoft.com/office/spreadsheetml/2010/11/main" uri="{B97F6D7D-B522-45F9-BDA1-12C45D357490}">
          <x15:cacheHierarchy aggregatedColumn="22"/>
        </ext>
      </extLst>
    </cacheHierarchy>
    <cacheHierarchy uniqueName="[Measures].[Count of Churn]" caption="Count of Churn" measure="1" displayFolder="" measureGroup="Churn_Data 1" count="0" hidden="1">
      <extLst>
        <ext xmlns:x15="http://schemas.microsoft.com/office/spreadsheetml/2010/11/main" uri="{B97F6D7D-B522-45F9-BDA1-12C45D357490}">
          <x15:cacheHierarchy aggregatedColumn="38"/>
        </ext>
      </extLst>
    </cacheHierarchy>
    <cacheHierarchy uniqueName="[Measures].[Sum of MonthlyCharges]" caption="Sum of MonthlyCharges" measure="1" displayFolder="" measureGroup="Churn_Data 1" count="0" hidden="1">
      <extLst>
        <ext xmlns:x15="http://schemas.microsoft.com/office/spreadsheetml/2010/11/main" uri="{B97F6D7D-B522-45F9-BDA1-12C45D357490}">
          <x15:cacheHierarchy aggregatedColumn="45"/>
        </ext>
      </extLst>
    </cacheHierarchy>
    <cacheHierarchy uniqueName="[Measures].[Average of MonthlyCharges]" caption="Average of MonthlyCharges" measure="1" displayFolder="" measureGroup="Churn_Data 1" count="0" hidden="1">
      <extLst>
        <ext xmlns:x15="http://schemas.microsoft.com/office/spreadsheetml/2010/11/main" uri="{B97F6D7D-B522-45F9-BDA1-12C45D357490}">
          <x15:cacheHierarchy aggregatedColumn="45"/>
        </ext>
      </extLst>
    </cacheHierarchy>
    <cacheHierarchy uniqueName="[Measures].[Average of TotalCharges]" caption="Average of TotalCharges" measure="1" displayFolder="" measureGroup="Churn_Data 1" count="0" hidden="1">
      <extLst>
        <ext xmlns:x15="http://schemas.microsoft.com/office/spreadsheetml/2010/11/main" uri="{B97F6D7D-B522-45F9-BDA1-12C45D357490}">
          <x15:cacheHierarchy aggregatedColumn="48"/>
        </ext>
      </extLst>
    </cacheHierarchy>
    <cacheHierarchy uniqueName="[Measures].[Sum of Churn_num]" caption="Sum of Churn_num" measure="1" displayFolder="" measureGroup="Churn_Data 1" count="0" hidden="1">
      <extLst>
        <ext xmlns:x15="http://schemas.microsoft.com/office/spreadsheetml/2010/11/main" uri="{B97F6D7D-B522-45F9-BDA1-12C45D357490}">
          <x15:cacheHierarchy aggregatedColumn="39"/>
        </ext>
      </extLst>
    </cacheHierarchy>
    <cacheHierarchy uniqueName="[Measures].[Average of Churn_num]" caption="Average of Churn_num" measure="1" displayFolder="" measureGroup="Churn_Data 1"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PhoneService]" caption="Count of PhoneService" measure="1" displayFolder="" measureGroup="Churn_Data 1" count="0" hidden="1">
      <extLst>
        <ext xmlns:x15="http://schemas.microsoft.com/office/spreadsheetml/2010/11/main" uri="{B97F6D7D-B522-45F9-BDA1-12C45D357490}">
          <x15:cacheHierarchy aggregatedColumn="28"/>
        </ext>
      </extLst>
    </cacheHierarchy>
    <cacheHierarchy uniqueName="[Measures].[Count of Senior_Citizen]" caption="Count of Senior_Citizen" measure="1" displayFolder="" measureGroup="Churn_Data 1" count="0" hidden="1">
      <extLst>
        <ext xmlns:x15="http://schemas.microsoft.com/office/spreadsheetml/2010/11/main" uri="{B97F6D7D-B522-45F9-BDA1-12C45D357490}">
          <x15:cacheHierarchy aggregatedColumn="24"/>
        </ext>
      </extLst>
    </cacheHierarchy>
  </cacheHierarchies>
  <kpis count="0"/>
  <dimensions count="3">
    <dimension name="Churn_Data" uniqueName="[Churn_Data]" caption="Churn_Data"/>
    <dimension name="Churn_Data 1" uniqueName="[Churn_Data 1]" caption="Churn_Data 1"/>
    <dimension measure="1" name="Measures" uniqueName="[Measures]" caption="Measures"/>
  </dimensions>
  <measureGroups count="2">
    <measureGroup name="Churn_Data" caption="Churn_Data"/>
    <measureGroup name="Churn_Data 1" caption="Churn_Data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nan Shaikh" refreshedDate="46115.667571412036" backgroundQuery="1" createdVersion="8" refreshedVersion="8" minRefreshableVersion="3" recordCount="0" supportSubquery="1" supportAdvancedDrill="1" xr:uid="{BA5C8692-8B82-46F6-8F83-5A42431B4090}">
  <cacheSource type="external" connectionId="3"/>
  <cacheFields count="2">
    <cacheField name="[Measures].[Average of MonthlyCharges]" caption="Average of MonthlyCharges" numFmtId="0" hierarchy="57" level="32767"/>
    <cacheField name="[Churn_Data 1].[Churn].[Churn]" caption="Churn" numFmtId="0" hierarchy="38" level="1">
      <sharedItems containsSemiMixedTypes="0" containsNonDate="0" containsString="0"/>
    </cacheField>
  </cacheFields>
  <cacheHierarchies count="63">
    <cacheHierarchy uniqueName="[Churn_Data].[customerID]" caption="customerID" attribute="1" defaultMemberUniqueName="[Churn_Data].[customerID].[All]" allUniqueName="[Churn_Data].[customerID].[All]" dimensionUniqueName="[Churn_Data]" displayFolder="" count="0" memberValueDatatype="130" unbalanced="0"/>
    <cacheHierarchy uniqueName="[Churn_Data].[gender]" caption="gender" attribute="1" defaultMemberUniqueName="[Churn_Data].[gender].[All]" allUniqueName="[Churn_Data].[gender].[All]" dimensionUniqueName="[Churn_Data]" displayFolder="" count="0" memberValueDatatype="130" unbalanced="0"/>
    <cacheHierarchy uniqueName="[Churn_Data].[SeniorCitizen]" caption="SeniorCitizen" attribute="1" defaultMemberUniqueName="[Churn_Data].[SeniorCitizen].[All]" allUniqueName="[Churn_Data].[SeniorCitizen].[All]" dimensionUniqueName="[Churn_Data]" displayFolder="" count="0" memberValueDatatype="20" unbalanced="0"/>
    <cacheHierarchy uniqueName="[Churn_Data].[Partner]" caption="Partner" attribute="1" defaultMemberUniqueName="[Churn_Data].[Partner].[All]" allUniqueName="[Churn_Data].[Partner].[All]" dimensionUniqueName="[Churn_Data]" displayFolder="" count="0" memberValueDatatype="130" unbalanced="0"/>
    <cacheHierarchy uniqueName="[Churn_Data].[Dependents]" caption="Dependents" attribute="1" defaultMemberUniqueName="[Churn_Data].[Dependents].[All]" allUniqueName="[Churn_Data].[Dependents].[All]" dimensionUniqueName="[Churn_Data]" displayFolder="" count="0" memberValueDatatype="130" unbalanced="0"/>
    <cacheHierarchy uniqueName="[Churn_Data].[PhoneService]" caption="PhoneService" attribute="1" defaultMemberUniqueName="[Churn_Data].[PhoneService].[All]" allUniqueName="[Churn_Data].[PhoneService].[All]" dimensionUniqueName="[Churn_Data]" displayFolder="" count="0" memberValueDatatype="130" unbalanced="0"/>
    <cacheHierarchy uniqueName="[Churn_Data].[MultipleLines]" caption="MultipleLines" attribute="1" defaultMemberUniqueName="[Churn_Data].[MultipleLines].[All]" allUniqueName="[Churn_Data].[MultipleLines].[All]" dimensionUniqueName="[Churn_Data]" displayFolder="" count="0" memberValueDatatype="130" unbalanced="0"/>
    <cacheHierarchy uniqueName="[Churn_Data].[InternetService]" caption="InternetService" attribute="1" defaultMemberUniqueName="[Churn_Data].[InternetService].[All]" allUniqueName="[Churn_Data].[InternetService].[All]" dimensionUniqueName="[Churn_Data]" displayFolder="" count="0" memberValueDatatype="130" unbalanced="0"/>
    <cacheHierarchy uniqueName="[Churn_Data].[OnlineSecurity]" caption="OnlineSecurity" attribute="1" defaultMemberUniqueName="[Churn_Data].[OnlineSecurity].[All]" allUniqueName="[Churn_Data].[OnlineSecurity].[All]" dimensionUniqueName="[Churn_Data]" displayFolder="" count="0" memberValueDatatype="130" unbalanced="0"/>
    <cacheHierarchy uniqueName="[Churn_Data].[OnlineBackup]" caption="OnlineBackup" attribute="1" defaultMemberUniqueName="[Churn_Data].[OnlineBackup].[All]" allUniqueName="[Churn_Data].[OnlineBackup].[All]" dimensionUniqueName="[Churn_Data]" displayFolder="" count="0" memberValueDatatype="130" unbalanced="0"/>
    <cacheHierarchy uniqueName="[Churn_Data].[DeviceProtection]" caption="DeviceProtection" attribute="1" defaultMemberUniqueName="[Churn_Data].[DeviceProtection].[All]" allUniqueName="[Churn_Data].[DeviceProtection].[All]" dimensionUniqueName="[Churn_Data]" displayFolder="" count="0" memberValueDatatype="130" unbalanced="0"/>
    <cacheHierarchy uniqueName="[Churn_Data].[TechSupport]" caption="TechSupport" attribute="1" defaultMemberUniqueName="[Churn_Data].[TechSupport].[All]" allUniqueName="[Churn_Data].[TechSupport].[All]" dimensionUniqueName="[Churn_Data]" displayFolder="" count="0" memberValueDatatype="130" unbalanced="0"/>
    <cacheHierarchy uniqueName="[Churn_Data].[StreamingTV]" caption="StreamingTV" attribute="1" defaultMemberUniqueName="[Churn_Data].[StreamingTV].[All]" allUniqueName="[Churn_Data].[StreamingTV].[All]" dimensionUniqueName="[Churn_Data]" displayFolder="" count="0" memberValueDatatype="130" unbalanced="0"/>
    <cacheHierarchy uniqueName="[Churn_Data].[StreamingMovies]" caption="StreamingMovies" attribute="1" defaultMemberUniqueName="[Churn_Data].[StreamingMovies].[All]" allUniqueName="[Churn_Data].[StreamingMovies].[All]" dimensionUniqueName="[Churn_Data]" displayFolder="" count="0" memberValueDatatype="130" unbalanced="0"/>
    <cacheHierarchy uniqueName="[Churn_Data].[Churn]" caption="Churn" attribute="1" defaultMemberUniqueName="[Churn_Data].[Churn].[All]" allUniqueName="[Churn_Data].[Churn].[All]" dimensionUniqueName="[Churn_Data]" displayFolder="" count="0" memberValueDatatype="130" unbalanced="0"/>
    <cacheHierarchy uniqueName="[Churn_Data].[PaperlessBilling]" caption="PaperlessBilling" attribute="1" defaultMemberUniqueName="[Churn_Data].[PaperlessBilling].[All]" allUniqueName="[Churn_Data].[PaperlessBilling].[All]" dimensionUniqueName="[Churn_Data]" displayFolder="" count="0" memberValueDatatype="130" unbalanced="0"/>
    <cacheHierarchy uniqueName="[Churn_Data].[Contract]" caption="Contract" attribute="1" defaultMemberUniqueName="[Churn_Data].[Contract].[All]" allUniqueName="[Churn_Data].[Contract].[All]" dimensionUniqueName="[Churn_Data]" displayFolder="" count="0" memberValueDatatype="130" unbalanced="0"/>
    <cacheHierarchy uniqueName="[Churn_Data].[PaymentMethod]" caption="PaymentMethod" attribute="1" defaultMemberUniqueName="[Churn_Data].[PaymentMethod].[All]" allUniqueName="[Churn_Data].[PaymentMethod].[All]" dimensionUniqueName="[Churn_Data]" displayFolder="" count="0" memberValueDatatype="130" unbalanced="0"/>
    <cacheHierarchy uniqueName="[Churn_Data].[MonthlyCharges]" caption="MonthlyCharges" attribute="1" defaultMemberUniqueName="[Churn_Data].[MonthlyCharges].[All]" allUniqueName="[Churn_Data].[MonthlyCharges].[All]" dimensionUniqueName="[Churn_Data]" displayFolder="" count="0" memberValueDatatype="5" unbalanced="0"/>
    <cacheHierarchy uniqueName="[Churn_Data].[tenure]" caption="tenure" attribute="1" defaultMemberUniqueName="[Churn_Data].[tenure].[All]" allUniqueName="[Churn_Data].[tenure].[All]" dimensionUniqueName="[Churn_Data]" displayFolder="" count="0" memberValueDatatype="20" unbalanced="0"/>
    <cacheHierarchy uniqueName="[Churn_Data].[TotalCharges]" caption="TotalCharges" attribute="1" defaultMemberUniqueName="[Churn_Data].[TotalCharges].[All]" allUniqueName="[Churn_Data].[TotalCharges].[All]" dimensionUniqueName="[Churn_Data]" displayFolder="" count="0" memberValueDatatype="5" unbalanced="0"/>
    <cacheHierarchy uniqueName="[Churn_Data].[Validation]" caption="Validation" attribute="1" defaultMemberUniqueName="[Churn_Data].[Validation].[All]" allUniqueName="[Churn_Data].[Validation].[All]" dimensionUniqueName="[Churn_Data]" displayFolder="" count="0" memberValueDatatype="5" unbalanced="0"/>
    <cacheHierarchy uniqueName="[Churn_Data 1].[customerID]" caption="customerID" attribute="1" defaultMemberUniqueName="[Churn_Data 1].[customerID].[All]" allUniqueName="[Churn_Data 1].[customerID].[All]" dimensionUniqueName="[Churn_Data 1]" displayFolder="" count="0" memberValueDatatype="130" unbalanced="0"/>
    <cacheHierarchy uniqueName="[Churn_Data 1].[gender]" caption="gender" attribute="1" defaultMemberUniqueName="[Churn_Data 1].[gender].[All]" allUniqueName="[Churn_Data 1].[gender].[All]" dimensionUniqueName="[Churn_Data 1]" displayFolder="" count="0" memberValueDatatype="130" unbalanced="0"/>
    <cacheHierarchy uniqueName="[Churn_Data 1].[Senior_Citizen]" caption="Senior_Citizen" attribute="1" defaultMemberUniqueName="[Churn_Data 1].[Senior_Citizen].[All]" allUniqueName="[Churn_Data 1].[Senior_Citizen].[All]" dimensionUniqueName="[Churn_Data 1]" displayFolder="" count="0" memberValueDatatype="130" unbalanced="0"/>
    <cacheHierarchy uniqueName="[Churn_Data 1].[SeniorCitizen]" caption="SeniorCitizen" attribute="1" defaultMemberUniqueName="[Churn_Data 1].[SeniorCitizen].[All]" allUniqueName="[Churn_Data 1].[SeniorCitizen].[All]" dimensionUniqueName="[Churn_Data 1]" displayFolder="" count="0" memberValueDatatype="20" unbalanced="0"/>
    <cacheHierarchy uniqueName="[Churn_Data 1].[Partner]" caption="Partner" attribute="1" defaultMemberUniqueName="[Churn_Data 1].[Partner].[All]" allUniqueName="[Churn_Data 1].[Partner].[All]" dimensionUniqueName="[Churn_Data 1]" displayFolder="" count="0" memberValueDatatype="130" unbalanced="0"/>
    <cacheHierarchy uniqueName="[Churn_Data 1].[Dependents]" caption="Dependents" attribute="1" defaultMemberUniqueName="[Churn_Data 1].[Dependents].[All]" allUniqueName="[Churn_Data 1].[Dependents].[All]" dimensionUniqueName="[Churn_Data 1]" displayFolder="" count="0" memberValueDatatype="130" unbalanced="0"/>
    <cacheHierarchy uniqueName="[Churn_Data 1].[PhoneService]" caption="PhoneService" attribute="1" defaultMemberUniqueName="[Churn_Data 1].[PhoneService].[All]" allUniqueName="[Churn_Data 1].[PhoneService].[All]" dimensionUniqueName="[Churn_Data 1]" displayFolder="" count="0" memberValueDatatype="130" unbalanced="0"/>
    <cacheHierarchy uniqueName="[Churn_Data 1].[MultipleLines]" caption="MultipleLines" attribute="1" defaultMemberUniqueName="[Churn_Data 1].[MultipleLines].[All]" allUniqueName="[Churn_Data 1].[MultipleLines].[All]" dimensionUniqueName="[Churn_Data 1]" displayFolder="" count="0" memberValueDatatype="130" unbalanced="0"/>
    <cacheHierarchy uniqueName="[Churn_Data 1].[InternetService]" caption="InternetService" attribute="1" defaultMemberUniqueName="[Churn_Data 1].[InternetService].[All]" allUniqueName="[Churn_Data 1].[InternetService].[All]" dimensionUniqueName="[Churn_Data 1]" displayFolder="" count="0" memberValueDatatype="130" unbalanced="0"/>
    <cacheHierarchy uniqueName="[Churn_Data 1].[Has_Internet]" caption="Has_Internet" attribute="1" defaultMemberUniqueName="[Churn_Data 1].[Has_Internet].[All]" allUniqueName="[Churn_Data 1].[Has_Internet].[All]" dimensionUniqueName="[Churn_Data 1]" displayFolder="" count="0" memberValueDatatype="130" unbalanced="0"/>
    <cacheHierarchy uniqueName="[Churn_Data 1].[OnlineSecurity]" caption="OnlineSecurity" attribute="1" defaultMemberUniqueName="[Churn_Data 1].[OnlineSecurity].[All]" allUniqueName="[Churn_Data 1].[OnlineSecurity].[All]" dimensionUniqueName="[Churn_Data 1]" displayFolder="" count="0" memberValueDatatype="130" unbalanced="0"/>
    <cacheHierarchy uniqueName="[Churn_Data 1].[OnlineBackup]" caption="OnlineBackup" attribute="1" defaultMemberUniqueName="[Churn_Data 1].[OnlineBackup].[All]" allUniqueName="[Churn_Data 1].[OnlineBackup].[All]" dimensionUniqueName="[Churn_Data 1]" displayFolder="" count="0" memberValueDatatype="130" unbalanced="0"/>
    <cacheHierarchy uniqueName="[Churn_Data 1].[DeviceProtection]" caption="DeviceProtection" attribute="1" defaultMemberUniqueName="[Churn_Data 1].[DeviceProtection].[All]" allUniqueName="[Churn_Data 1].[DeviceProtection].[All]" dimensionUniqueName="[Churn_Data 1]" displayFolder="" count="0" memberValueDatatype="130" unbalanced="0"/>
    <cacheHierarchy uniqueName="[Churn_Data 1].[TechSupport]" caption="TechSupport" attribute="1" defaultMemberUniqueName="[Churn_Data 1].[TechSupport].[All]" allUniqueName="[Churn_Data 1].[TechSupport].[All]" dimensionUniqueName="[Churn_Data 1]" displayFolder="" count="0" memberValueDatatype="130" unbalanced="0"/>
    <cacheHierarchy uniqueName="[Churn_Data 1].[StreamingTV]" caption="StreamingTV" attribute="1" defaultMemberUniqueName="[Churn_Data 1].[StreamingTV].[All]" allUniqueName="[Churn_Data 1].[StreamingTV].[All]" dimensionUniqueName="[Churn_Data 1]" displayFolder="" count="0" memberValueDatatype="130" unbalanced="0"/>
    <cacheHierarchy uniqueName="[Churn_Data 1].[StreamingMovies]" caption="StreamingMovies" attribute="1" defaultMemberUniqueName="[Churn_Data 1].[StreamingMovies].[All]" allUniqueName="[Churn_Data 1].[StreamingMovies].[All]" dimensionUniqueName="[Churn_Data 1]" displayFolder="" count="0" memberValueDatatype="130" unbalanced="0"/>
    <cacheHierarchy uniqueName="[Churn_Data 1].[Churn]" caption="Churn" attribute="1" defaultMemberUniqueName="[Churn_Data 1].[Churn].[All]" allUniqueName="[Churn_Data 1].[Churn].[All]" dimensionUniqueName="[Churn_Data 1]" displayFolder="" count="2" memberValueDatatype="130" unbalanced="0">
      <fieldsUsage count="2">
        <fieldUsage x="-1"/>
        <fieldUsage x="1"/>
      </fieldsUsage>
    </cacheHierarchy>
    <cacheHierarchy uniqueName="[Churn_Data 1].[Churn_num]" caption="Churn_num" attribute="1" defaultMemberUniqueName="[Churn_Data 1].[Churn_num].[All]" allUniqueName="[Churn_Data 1].[Churn_num].[All]" dimensionUniqueName="[Churn_Data 1]" displayFolder="" count="0" memberValueDatatype="20" unbalanced="0"/>
    <cacheHierarchy uniqueName="[Churn_Data 1].[PaperlessBilling]" caption="PaperlessBilling" attribute="1" defaultMemberUniqueName="[Churn_Data 1].[PaperlessBilling].[All]" allUniqueName="[Churn_Data 1].[PaperlessBilling].[All]" dimensionUniqueName="[Churn_Data 1]" displayFolder="" count="0" memberValueDatatype="130" unbalanced="0"/>
    <cacheHierarchy uniqueName="[Churn_Data 1].[BundleService]" caption="BundleService" attribute="1" defaultMemberUniqueName="[Churn_Data 1].[BundleService].[All]" allUniqueName="[Churn_Data 1].[BundleService].[All]" dimensionUniqueName="[Churn_Data 1]" displayFolder="" count="0" memberValueDatatype="20" unbalanced="0"/>
    <cacheHierarchy uniqueName="[Churn_Data 1].[Contract]" caption="Contract" attribute="1" defaultMemberUniqueName="[Churn_Data 1].[Contract].[All]" allUniqueName="[Churn_Data 1].[Contract].[All]" dimensionUniqueName="[Churn_Data 1]" displayFolder="" count="0" memberValueDatatype="130" unbalanced="0"/>
    <cacheHierarchy uniqueName="[Churn_Data 1].[PaymentMethod]" caption="PaymentMethod" attribute="1" defaultMemberUniqueName="[Churn_Data 1].[PaymentMethod].[All]" allUniqueName="[Churn_Data 1].[PaymentMethod].[All]" dimensionUniqueName="[Churn_Data 1]" displayFolder="" count="0" memberValueDatatype="130" unbalanced="0"/>
    <cacheHierarchy uniqueName="[Churn_Data 1].[Auto/Mannual]" caption="Auto/Mannual" attribute="1" defaultMemberUniqueName="[Churn_Data 1].[Auto/Mannual].[All]" allUniqueName="[Churn_Data 1].[Auto/Mannual].[All]" dimensionUniqueName="[Churn_Data 1]" displayFolder="" count="0" memberValueDatatype="130" unbalanced="0"/>
    <cacheHierarchy uniqueName="[Churn_Data 1].[MonthlyCharges]" caption="MonthlyCharges" attribute="1" defaultMemberUniqueName="[Churn_Data 1].[MonthlyCharges].[All]" allUniqueName="[Churn_Data 1].[MonthlyCharges].[All]" dimensionUniqueName="[Churn_Data 1]" displayFolder="" count="0" memberValueDatatype="5" unbalanced="0"/>
    <cacheHierarchy uniqueName="[Churn_Data 1].[Tenure_period]" caption="Tenure_period" attribute="1" defaultMemberUniqueName="[Churn_Data 1].[Tenure_period].[All]" allUniqueName="[Churn_Data 1].[Tenure_period].[All]" dimensionUniqueName="[Churn_Data 1]" displayFolder="" count="0" memberValueDatatype="130" unbalanced="0"/>
    <cacheHierarchy uniqueName="[Churn_Data 1].[tenure]" caption="tenure" attribute="1" defaultMemberUniqueName="[Churn_Data 1].[tenure].[All]" allUniqueName="[Churn_Data 1].[tenure].[All]" dimensionUniqueName="[Churn_Data 1]" displayFolder="" count="0" memberValueDatatype="20" unbalanced="0"/>
    <cacheHierarchy uniqueName="[Churn_Data 1].[TotalCharges]" caption="TotalCharges" attribute="1" defaultMemberUniqueName="[Churn_Data 1].[TotalCharges].[All]" allUniqueName="[Churn_Data 1].[TotalCharges].[All]" dimensionUniqueName="[Churn_Data 1]" displayFolder="" count="0" memberValueDatatype="5" unbalanced="0"/>
    <cacheHierarchy uniqueName="[Churn_Data 1].[Validation]" caption="Validation" attribute="1" defaultMemberUniqueName="[Churn_Data 1].[Validation].[All]" allUniqueName="[Churn_Data 1].[Validation].[All]" dimensionUniqueName="[Churn_Data 1]" displayFolder="" count="0" memberValueDatatype="5" unbalanced="0"/>
    <cacheHierarchy uniqueName="[Measures].[__XL_Count Churn_Data]" caption="__XL_Count Churn_Data" measure="1" displayFolder="" measureGroup="Churn_Data" count="0" hidden="1"/>
    <cacheHierarchy uniqueName="[Measures].[__XL_Count Churn_Data 1]" caption="__XL_Count Churn_Data 1" measure="1" displayFolder="" measureGroup="Churn_Data 1" count="0" hidden="1"/>
    <cacheHierarchy uniqueName="[Measures].[__No measures defined]" caption="__No measures defined" measure="1" displayFolder="" count="0" hidden="1"/>
    <cacheHierarchy uniqueName="[Measures].[Sum of TotalCharges]" caption="Sum of TotalCharges" measure="1" displayFolder="" measureGroup="Churn_Data 1" count="0" hidden="1">
      <extLst>
        <ext xmlns:x15="http://schemas.microsoft.com/office/spreadsheetml/2010/11/main" uri="{B97F6D7D-B522-45F9-BDA1-12C45D357490}">
          <x15:cacheHierarchy aggregatedColumn="48"/>
        </ext>
      </extLst>
    </cacheHierarchy>
    <cacheHierarchy uniqueName="[Measures].[Count of customerID]" caption="Count of customerID" measure="1" displayFolder="" measureGroup="Churn_Data 1" count="0" hidden="1">
      <extLst>
        <ext xmlns:x15="http://schemas.microsoft.com/office/spreadsheetml/2010/11/main" uri="{B97F6D7D-B522-45F9-BDA1-12C45D357490}">
          <x15:cacheHierarchy aggregatedColumn="22"/>
        </ext>
      </extLst>
    </cacheHierarchy>
    <cacheHierarchy uniqueName="[Measures].[Count of Churn]" caption="Count of Churn" measure="1" displayFolder="" measureGroup="Churn_Data 1" count="0" hidden="1">
      <extLst>
        <ext xmlns:x15="http://schemas.microsoft.com/office/spreadsheetml/2010/11/main" uri="{B97F6D7D-B522-45F9-BDA1-12C45D357490}">
          <x15:cacheHierarchy aggregatedColumn="38"/>
        </ext>
      </extLst>
    </cacheHierarchy>
    <cacheHierarchy uniqueName="[Measures].[Sum of MonthlyCharges]" caption="Sum of MonthlyCharges" measure="1" displayFolder="" measureGroup="Churn_Data 1" count="0" hidden="1">
      <extLst>
        <ext xmlns:x15="http://schemas.microsoft.com/office/spreadsheetml/2010/11/main" uri="{B97F6D7D-B522-45F9-BDA1-12C45D357490}">
          <x15:cacheHierarchy aggregatedColumn="45"/>
        </ext>
      </extLst>
    </cacheHierarchy>
    <cacheHierarchy uniqueName="[Measures].[Average of MonthlyCharges]" caption="Average of MonthlyCharges" measure="1" displayFolder="" measureGroup="Churn_Data 1" count="0" oneField="1" hidden="1">
      <fieldsUsage count="1">
        <fieldUsage x="0"/>
      </fieldsUsage>
      <extLst>
        <ext xmlns:x15="http://schemas.microsoft.com/office/spreadsheetml/2010/11/main" uri="{B97F6D7D-B522-45F9-BDA1-12C45D357490}">
          <x15:cacheHierarchy aggregatedColumn="45"/>
        </ext>
      </extLst>
    </cacheHierarchy>
    <cacheHierarchy uniqueName="[Measures].[Average of TotalCharges]" caption="Average of TotalCharges" measure="1" displayFolder="" measureGroup="Churn_Data 1" count="0" hidden="1">
      <extLst>
        <ext xmlns:x15="http://schemas.microsoft.com/office/spreadsheetml/2010/11/main" uri="{B97F6D7D-B522-45F9-BDA1-12C45D357490}">
          <x15:cacheHierarchy aggregatedColumn="48"/>
        </ext>
      </extLst>
    </cacheHierarchy>
    <cacheHierarchy uniqueName="[Measures].[Sum of Churn_num]" caption="Sum of Churn_num" measure="1" displayFolder="" measureGroup="Churn_Data 1" count="0" hidden="1">
      <extLst>
        <ext xmlns:x15="http://schemas.microsoft.com/office/spreadsheetml/2010/11/main" uri="{B97F6D7D-B522-45F9-BDA1-12C45D357490}">
          <x15:cacheHierarchy aggregatedColumn="39"/>
        </ext>
      </extLst>
    </cacheHierarchy>
    <cacheHierarchy uniqueName="[Measures].[Average of Churn_num]" caption="Average of Churn_num" measure="1" displayFolder="" measureGroup="Churn_Data 1" count="0" hidden="1">
      <extLst>
        <ext xmlns:x15="http://schemas.microsoft.com/office/spreadsheetml/2010/11/main" uri="{B97F6D7D-B522-45F9-BDA1-12C45D357490}">
          <x15:cacheHierarchy aggregatedColumn="39"/>
        </ext>
      </extLst>
    </cacheHierarchy>
    <cacheHierarchy uniqueName="[Measures].[Count of PhoneService]" caption="Count of PhoneService" measure="1" displayFolder="" measureGroup="Churn_Data 1" count="0" hidden="1">
      <extLst>
        <ext xmlns:x15="http://schemas.microsoft.com/office/spreadsheetml/2010/11/main" uri="{B97F6D7D-B522-45F9-BDA1-12C45D357490}">
          <x15:cacheHierarchy aggregatedColumn="28"/>
        </ext>
      </extLst>
    </cacheHierarchy>
    <cacheHierarchy uniqueName="[Measures].[Count of Senior_Citizen]" caption="Count of Senior_Citizen" measure="1" displayFolder="" measureGroup="Churn_Data 1" count="0" hidden="1">
      <extLst>
        <ext xmlns:x15="http://schemas.microsoft.com/office/spreadsheetml/2010/11/main" uri="{B97F6D7D-B522-45F9-BDA1-12C45D357490}">
          <x15:cacheHierarchy aggregatedColumn="24"/>
        </ext>
      </extLst>
    </cacheHierarchy>
  </cacheHierarchies>
  <kpis count="0"/>
  <dimensions count="3">
    <dimension name="Churn_Data" uniqueName="[Churn_Data]" caption="Churn_Data"/>
    <dimension name="Churn_Data 1" uniqueName="[Churn_Data 1]" caption="Churn_Data 1"/>
    <dimension measure="1" name="Measures" uniqueName="[Measures]" caption="Measures"/>
  </dimensions>
  <measureGroups count="2">
    <measureGroup name="Churn_Data" caption="Churn_Data"/>
    <measureGroup name="Churn_Data 1" caption="Churn_Data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nan Shaikh" refreshedDate="46115.667571874998" backgroundQuery="1" createdVersion="8" refreshedVersion="8" minRefreshableVersion="3" recordCount="0" supportSubquery="1" supportAdvancedDrill="1" xr:uid="{FD716BED-85B2-4E70-913C-CAB4E4FD1742}">
  <cacheSource type="external" connectionId="3"/>
  <cacheFields count="2">
    <cacheField name="[Measures].[Average of TotalCharges]" caption="Average of TotalCharges" numFmtId="0" hierarchy="58" level="32767"/>
    <cacheField name="[Churn_Data 1].[Churn].[Churn]" caption="Churn" numFmtId="0" hierarchy="38" level="1">
      <sharedItems containsSemiMixedTypes="0" containsNonDate="0" containsString="0"/>
    </cacheField>
  </cacheFields>
  <cacheHierarchies count="63">
    <cacheHierarchy uniqueName="[Churn_Data].[customerID]" caption="customerID" attribute="1" defaultMemberUniqueName="[Churn_Data].[customerID].[All]" allUniqueName="[Churn_Data].[customerID].[All]" dimensionUniqueName="[Churn_Data]" displayFolder="" count="0" memberValueDatatype="130" unbalanced="0"/>
    <cacheHierarchy uniqueName="[Churn_Data].[gender]" caption="gender" attribute="1" defaultMemberUniqueName="[Churn_Data].[gender].[All]" allUniqueName="[Churn_Data].[gender].[All]" dimensionUniqueName="[Churn_Data]" displayFolder="" count="0" memberValueDatatype="130" unbalanced="0"/>
    <cacheHierarchy uniqueName="[Churn_Data].[SeniorCitizen]" caption="SeniorCitizen" attribute="1" defaultMemberUniqueName="[Churn_Data].[SeniorCitizen].[All]" allUniqueName="[Churn_Data].[SeniorCitizen].[All]" dimensionUniqueName="[Churn_Data]" displayFolder="" count="0" memberValueDatatype="20" unbalanced="0"/>
    <cacheHierarchy uniqueName="[Churn_Data].[Partner]" caption="Partner" attribute="1" defaultMemberUniqueName="[Churn_Data].[Partner].[All]" allUniqueName="[Churn_Data].[Partner].[All]" dimensionUniqueName="[Churn_Data]" displayFolder="" count="0" memberValueDatatype="130" unbalanced="0"/>
    <cacheHierarchy uniqueName="[Churn_Data].[Dependents]" caption="Dependents" attribute="1" defaultMemberUniqueName="[Churn_Data].[Dependents].[All]" allUniqueName="[Churn_Data].[Dependents].[All]" dimensionUniqueName="[Churn_Data]" displayFolder="" count="0" memberValueDatatype="130" unbalanced="0"/>
    <cacheHierarchy uniqueName="[Churn_Data].[PhoneService]" caption="PhoneService" attribute="1" defaultMemberUniqueName="[Churn_Data].[PhoneService].[All]" allUniqueName="[Churn_Data].[PhoneService].[All]" dimensionUniqueName="[Churn_Data]" displayFolder="" count="0" memberValueDatatype="130" unbalanced="0"/>
    <cacheHierarchy uniqueName="[Churn_Data].[MultipleLines]" caption="MultipleLines" attribute="1" defaultMemberUniqueName="[Churn_Data].[MultipleLines].[All]" allUniqueName="[Churn_Data].[MultipleLines].[All]" dimensionUniqueName="[Churn_Data]" displayFolder="" count="0" memberValueDatatype="130" unbalanced="0"/>
    <cacheHierarchy uniqueName="[Churn_Data].[InternetService]" caption="InternetService" attribute="1" defaultMemberUniqueName="[Churn_Data].[InternetService].[All]" allUniqueName="[Churn_Data].[InternetService].[All]" dimensionUniqueName="[Churn_Data]" displayFolder="" count="0" memberValueDatatype="130" unbalanced="0"/>
    <cacheHierarchy uniqueName="[Churn_Data].[OnlineSecurity]" caption="OnlineSecurity" attribute="1" defaultMemberUniqueName="[Churn_Data].[OnlineSecurity].[All]" allUniqueName="[Churn_Data].[OnlineSecurity].[All]" dimensionUniqueName="[Churn_Data]" displayFolder="" count="0" memberValueDatatype="130" unbalanced="0"/>
    <cacheHierarchy uniqueName="[Churn_Data].[OnlineBackup]" caption="OnlineBackup" attribute="1" defaultMemberUniqueName="[Churn_Data].[OnlineBackup].[All]" allUniqueName="[Churn_Data].[OnlineBackup].[All]" dimensionUniqueName="[Churn_Data]" displayFolder="" count="0" memberValueDatatype="130" unbalanced="0"/>
    <cacheHierarchy uniqueName="[Churn_Data].[DeviceProtection]" caption="DeviceProtection" attribute="1" defaultMemberUniqueName="[Churn_Data].[DeviceProtection].[All]" allUniqueName="[Churn_Data].[DeviceProtection].[All]" dimensionUniqueName="[Churn_Data]" displayFolder="" count="0" memberValueDatatype="130" unbalanced="0"/>
    <cacheHierarchy uniqueName="[Churn_Data].[TechSupport]" caption="TechSupport" attribute="1" defaultMemberUniqueName="[Churn_Data].[TechSupport].[All]" allUniqueName="[Churn_Data].[TechSupport].[All]" dimensionUniqueName="[Churn_Data]" displayFolder="" count="0" memberValueDatatype="130" unbalanced="0"/>
    <cacheHierarchy uniqueName="[Churn_Data].[StreamingTV]" caption="StreamingTV" attribute="1" defaultMemberUniqueName="[Churn_Data].[StreamingTV].[All]" allUniqueName="[Churn_Data].[StreamingTV].[All]" dimensionUniqueName="[Churn_Data]" displayFolder="" count="0" memberValueDatatype="130" unbalanced="0"/>
    <cacheHierarchy uniqueName="[Churn_Data].[StreamingMovies]" caption="StreamingMovies" attribute="1" defaultMemberUniqueName="[Churn_Data].[StreamingMovies].[All]" allUniqueName="[Churn_Data].[StreamingMovies].[All]" dimensionUniqueName="[Churn_Data]" displayFolder="" count="0" memberValueDatatype="130" unbalanced="0"/>
    <cacheHierarchy uniqueName="[Churn_Data].[Churn]" caption="Churn" attribute="1" defaultMemberUniqueName="[Churn_Data].[Churn].[All]" allUniqueName="[Churn_Data].[Churn].[All]" dimensionUniqueName="[Churn_Data]" displayFolder="" count="0" memberValueDatatype="130" unbalanced="0"/>
    <cacheHierarchy uniqueName="[Churn_Data].[PaperlessBilling]" caption="PaperlessBilling" attribute="1" defaultMemberUniqueName="[Churn_Data].[PaperlessBilling].[All]" allUniqueName="[Churn_Data].[PaperlessBilling].[All]" dimensionUniqueName="[Churn_Data]" displayFolder="" count="0" memberValueDatatype="130" unbalanced="0"/>
    <cacheHierarchy uniqueName="[Churn_Data].[Contract]" caption="Contract" attribute="1" defaultMemberUniqueName="[Churn_Data].[Contract].[All]" allUniqueName="[Churn_Data].[Contract].[All]" dimensionUniqueName="[Churn_Data]" displayFolder="" count="0" memberValueDatatype="130" unbalanced="0"/>
    <cacheHierarchy uniqueName="[Churn_Data].[PaymentMethod]" caption="PaymentMethod" attribute="1" defaultMemberUniqueName="[Churn_Data].[PaymentMethod].[All]" allUniqueName="[Churn_Data].[PaymentMethod].[All]" dimensionUniqueName="[Churn_Data]" displayFolder="" count="0" memberValueDatatype="130" unbalanced="0"/>
    <cacheHierarchy uniqueName="[Churn_Data].[MonthlyCharges]" caption="MonthlyCharges" attribute="1" defaultMemberUniqueName="[Churn_Data].[MonthlyCharges].[All]" allUniqueName="[Churn_Data].[MonthlyCharges].[All]" dimensionUniqueName="[Churn_Data]" displayFolder="" count="0" memberValueDatatype="5" unbalanced="0"/>
    <cacheHierarchy uniqueName="[Churn_Data].[tenure]" caption="tenure" attribute="1" defaultMemberUniqueName="[Churn_Data].[tenure].[All]" allUniqueName="[Churn_Data].[tenure].[All]" dimensionUniqueName="[Churn_Data]" displayFolder="" count="0" memberValueDatatype="20" unbalanced="0"/>
    <cacheHierarchy uniqueName="[Churn_Data].[TotalCharges]" caption="TotalCharges" attribute="1" defaultMemberUniqueName="[Churn_Data].[TotalCharges].[All]" allUniqueName="[Churn_Data].[TotalCharges].[All]" dimensionUniqueName="[Churn_Data]" displayFolder="" count="0" memberValueDatatype="5" unbalanced="0"/>
    <cacheHierarchy uniqueName="[Churn_Data].[Validation]" caption="Validation" attribute="1" defaultMemberUniqueName="[Churn_Data].[Validation].[All]" allUniqueName="[Churn_Data].[Validation].[All]" dimensionUniqueName="[Churn_Data]" displayFolder="" count="0" memberValueDatatype="5" unbalanced="0"/>
    <cacheHierarchy uniqueName="[Churn_Data 1].[customerID]" caption="customerID" attribute="1" defaultMemberUniqueName="[Churn_Data 1].[customerID].[All]" allUniqueName="[Churn_Data 1].[customerID].[All]" dimensionUniqueName="[Churn_Data 1]" displayFolder="" count="0" memberValueDatatype="130" unbalanced="0"/>
    <cacheHierarchy uniqueName="[Churn_Data 1].[gender]" caption="gender" attribute="1" defaultMemberUniqueName="[Churn_Data 1].[gender].[All]" allUniqueName="[Churn_Data 1].[gender].[All]" dimensionUniqueName="[Churn_Data 1]" displayFolder="" count="0" memberValueDatatype="130" unbalanced="0"/>
    <cacheHierarchy uniqueName="[Churn_Data 1].[Senior_Citizen]" caption="Senior_Citizen" attribute="1" defaultMemberUniqueName="[Churn_Data 1].[Senior_Citizen].[All]" allUniqueName="[Churn_Data 1].[Senior_Citizen].[All]" dimensionUniqueName="[Churn_Data 1]" displayFolder="" count="0" memberValueDatatype="130" unbalanced="0"/>
    <cacheHierarchy uniqueName="[Churn_Data 1].[SeniorCitizen]" caption="SeniorCitizen" attribute="1" defaultMemberUniqueName="[Churn_Data 1].[SeniorCitizen].[All]" allUniqueName="[Churn_Data 1].[SeniorCitizen].[All]" dimensionUniqueName="[Churn_Data 1]" displayFolder="" count="0" memberValueDatatype="20" unbalanced="0"/>
    <cacheHierarchy uniqueName="[Churn_Data 1].[Partner]" caption="Partner" attribute="1" defaultMemberUniqueName="[Churn_Data 1].[Partner].[All]" allUniqueName="[Churn_Data 1].[Partner].[All]" dimensionUniqueName="[Churn_Data 1]" displayFolder="" count="0" memberValueDatatype="130" unbalanced="0"/>
    <cacheHierarchy uniqueName="[Churn_Data 1].[Dependents]" caption="Dependents" attribute="1" defaultMemberUniqueName="[Churn_Data 1].[Dependents].[All]" allUniqueName="[Churn_Data 1].[Dependents].[All]" dimensionUniqueName="[Churn_Data 1]" displayFolder="" count="0" memberValueDatatype="130" unbalanced="0"/>
    <cacheHierarchy uniqueName="[Churn_Data 1].[PhoneService]" caption="PhoneService" attribute="1" defaultMemberUniqueName="[Churn_Data 1].[PhoneService].[All]" allUniqueName="[Churn_Data 1].[PhoneService].[All]" dimensionUniqueName="[Churn_Data 1]" displayFolder="" count="0" memberValueDatatype="130" unbalanced="0"/>
    <cacheHierarchy uniqueName="[Churn_Data 1].[MultipleLines]" caption="MultipleLines" attribute="1" defaultMemberUniqueName="[Churn_Data 1].[MultipleLines].[All]" allUniqueName="[Churn_Data 1].[MultipleLines].[All]" dimensionUniqueName="[Churn_Data 1]" displayFolder="" count="0" memberValueDatatype="130" unbalanced="0"/>
    <cacheHierarchy uniqueName="[Churn_Data 1].[InternetService]" caption="InternetService" attribute="1" defaultMemberUniqueName="[Churn_Data 1].[InternetService].[All]" allUniqueName="[Churn_Data 1].[InternetService].[All]" dimensionUniqueName="[Churn_Data 1]" displayFolder="" count="0" memberValueDatatype="130" unbalanced="0"/>
    <cacheHierarchy uniqueName="[Churn_Data 1].[Has_Internet]" caption="Has_Internet" attribute="1" defaultMemberUniqueName="[Churn_Data 1].[Has_Internet].[All]" allUniqueName="[Churn_Data 1].[Has_Internet].[All]" dimensionUniqueName="[Churn_Data 1]" displayFolder="" count="0" memberValueDatatype="130" unbalanced="0"/>
    <cacheHierarchy uniqueName="[Churn_Data 1].[OnlineSecurity]" caption="OnlineSecurity" attribute="1" defaultMemberUniqueName="[Churn_Data 1].[OnlineSecurity].[All]" allUniqueName="[Churn_Data 1].[OnlineSecurity].[All]" dimensionUniqueName="[Churn_Data 1]" displayFolder="" count="0" memberValueDatatype="130" unbalanced="0"/>
    <cacheHierarchy uniqueName="[Churn_Data 1].[OnlineBackup]" caption="OnlineBackup" attribute="1" defaultMemberUniqueName="[Churn_Data 1].[OnlineBackup].[All]" allUniqueName="[Churn_Data 1].[OnlineBackup].[All]" dimensionUniqueName="[Churn_Data 1]" displayFolder="" count="0" memberValueDatatype="130" unbalanced="0"/>
    <cacheHierarchy uniqueName="[Churn_Data 1].[DeviceProtection]" caption="DeviceProtection" attribute="1" defaultMemberUniqueName="[Churn_Data 1].[DeviceProtection].[All]" allUniqueName="[Churn_Data 1].[DeviceProtection].[All]" dimensionUniqueName="[Churn_Data 1]" displayFolder="" count="0" memberValueDatatype="130" unbalanced="0"/>
    <cacheHierarchy uniqueName="[Churn_Data 1].[TechSupport]" caption="TechSupport" attribute="1" defaultMemberUniqueName="[Churn_Data 1].[TechSupport].[All]" allUniqueName="[Churn_Data 1].[TechSupport].[All]" dimensionUniqueName="[Churn_Data 1]" displayFolder="" count="0" memberValueDatatype="130" unbalanced="0"/>
    <cacheHierarchy uniqueName="[Churn_Data 1].[StreamingTV]" caption="StreamingTV" attribute="1" defaultMemberUniqueName="[Churn_Data 1].[StreamingTV].[All]" allUniqueName="[Churn_Data 1].[StreamingTV].[All]" dimensionUniqueName="[Churn_Data 1]" displayFolder="" count="0" memberValueDatatype="130" unbalanced="0"/>
    <cacheHierarchy uniqueName="[Churn_Data 1].[StreamingMovies]" caption="StreamingMovies" attribute="1" defaultMemberUniqueName="[Churn_Data 1].[StreamingMovies].[All]" allUniqueName="[Churn_Data 1].[StreamingMovies].[All]" dimensionUniqueName="[Churn_Data 1]" displayFolder="" count="0" memberValueDatatype="130" unbalanced="0"/>
    <cacheHierarchy uniqueName="[Churn_Data 1].[Churn]" caption="Churn" attribute="1" defaultMemberUniqueName="[Churn_Data 1].[Churn].[All]" allUniqueName="[Churn_Data 1].[Churn].[All]" dimensionUniqueName="[Churn_Data 1]" displayFolder="" count="2" memberValueDatatype="130" unbalanced="0">
      <fieldsUsage count="2">
        <fieldUsage x="-1"/>
        <fieldUsage x="1"/>
      </fieldsUsage>
    </cacheHierarchy>
    <cacheHierarchy uniqueName="[Churn_Data 1].[Churn_num]" caption="Churn_num" attribute="1" defaultMemberUniqueName="[Churn_Data 1].[Churn_num].[All]" allUniqueName="[Churn_Data 1].[Churn_num].[All]" dimensionUniqueName="[Churn_Data 1]" displayFolder="" count="0" memberValueDatatype="20" unbalanced="0"/>
    <cacheHierarchy uniqueName="[Churn_Data 1].[PaperlessBilling]" caption="PaperlessBilling" attribute="1" defaultMemberUniqueName="[Churn_Data 1].[PaperlessBilling].[All]" allUniqueName="[Churn_Data 1].[PaperlessBilling].[All]" dimensionUniqueName="[Churn_Data 1]" displayFolder="" count="0" memberValueDatatype="130" unbalanced="0"/>
    <cacheHierarchy uniqueName="[Churn_Data 1].[BundleService]" caption="BundleService" attribute="1" defaultMemberUniqueName="[Churn_Data 1].[BundleService].[All]" allUniqueName="[Churn_Data 1].[BundleService].[All]" dimensionUniqueName="[Churn_Data 1]" displayFolder="" count="0" memberValueDatatype="20" unbalanced="0"/>
    <cacheHierarchy uniqueName="[Churn_Data 1].[Contract]" caption="Contract" attribute="1" defaultMemberUniqueName="[Churn_Data 1].[Contract].[All]" allUniqueName="[Churn_Data 1].[Contract].[All]" dimensionUniqueName="[Churn_Data 1]" displayFolder="" count="0" memberValueDatatype="130" unbalanced="0"/>
    <cacheHierarchy uniqueName="[Churn_Data 1].[PaymentMethod]" caption="PaymentMethod" attribute="1" defaultMemberUniqueName="[Churn_Data 1].[PaymentMethod].[All]" allUniqueName="[Churn_Data 1].[PaymentMethod].[All]" dimensionUniqueName="[Churn_Data 1]" displayFolder="" count="0" memberValueDatatype="130" unbalanced="0"/>
    <cacheHierarchy uniqueName="[Churn_Data 1].[Auto/Mannual]" caption="Auto/Mannual" attribute="1" defaultMemberUniqueName="[Churn_Data 1].[Auto/Mannual].[All]" allUniqueName="[Churn_Data 1].[Auto/Mannual].[All]" dimensionUniqueName="[Churn_Data 1]" displayFolder="" count="0" memberValueDatatype="130" unbalanced="0"/>
    <cacheHierarchy uniqueName="[Churn_Data 1].[MonthlyCharges]" caption="MonthlyCharges" attribute="1" defaultMemberUniqueName="[Churn_Data 1].[MonthlyCharges].[All]" allUniqueName="[Churn_Data 1].[MonthlyCharges].[All]" dimensionUniqueName="[Churn_Data 1]" displayFolder="" count="0" memberValueDatatype="5" unbalanced="0"/>
    <cacheHierarchy uniqueName="[Churn_Data 1].[Tenure_period]" caption="Tenure_period" attribute="1" defaultMemberUniqueName="[Churn_Data 1].[Tenure_period].[All]" allUniqueName="[Churn_Data 1].[Tenure_period].[All]" dimensionUniqueName="[Churn_Data 1]" displayFolder="" count="0" memberValueDatatype="130" unbalanced="0"/>
    <cacheHierarchy uniqueName="[Churn_Data 1].[tenure]" caption="tenure" attribute="1" defaultMemberUniqueName="[Churn_Data 1].[tenure].[All]" allUniqueName="[Churn_Data 1].[tenure].[All]" dimensionUniqueName="[Churn_Data 1]" displayFolder="" count="0" memberValueDatatype="20" unbalanced="0"/>
    <cacheHierarchy uniqueName="[Churn_Data 1].[TotalCharges]" caption="TotalCharges" attribute="1" defaultMemberUniqueName="[Churn_Data 1].[TotalCharges].[All]" allUniqueName="[Churn_Data 1].[TotalCharges].[All]" dimensionUniqueName="[Churn_Data 1]" displayFolder="" count="0" memberValueDatatype="5" unbalanced="0"/>
    <cacheHierarchy uniqueName="[Churn_Data 1].[Validation]" caption="Validation" attribute="1" defaultMemberUniqueName="[Churn_Data 1].[Validation].[All]" allUniqueName="[Churn_Data 1].[Validation].[All]" dimensionUniqueName="[Churn_Data 1]" displayFolder="" count="0" memberValueDatatype="5" unbalanced="0"/>
    <cacheHierarchy uniqueName="[Measures].[__XL_Count Churn_Data]" caption="__XL_Count Churn_Data" measure="1" displayFolder="" measureGroup="Churn_Data" count="0" hidden="1"/>
    <cacheHierarchy uniqueName="[Measures].[__XL_Count Churn_Data 1]" caption="__XL_Count Churn_Data 1" measure="1" displayFolder="" measureGroup="Churn_Data 1" count="0" hidden="1"/>
    <cacheHierarchy uniqueName="[Measures].[__No measures defined]" caption="__No measures defined" measure="1" displayFolder="" count="0" hidden="1"/>
    <cacheHierarchy uniqueName="[Measures].[Sum of TotalCharges]" caption="Sum of TotalCharges" measure="1" displayFolder="" measureGroup="Churn_Data 1" count="0" hidden="1">
      <extLst>
        <ext xmlns:x15="http://schemas.microsoft.com/office/spreadsheetml/2010/11/main" uri="{B97F6D7D-B522-45F9-BDA1-12C45D357490}">
          <x15:cacheHierarchy aggregatedColumn="48"/>
        </ext>
      </extLst>
    </cacheHierarchy>
    <cacheHierarchy uniqueName="[Measures].[Count of customerID]" caption="Count of customerID" measure="1" displayFolder="" measureGroup="Churn_Data 1" count="0" hidden="1">
      <extLst>
        <ext xmlns:x15="http://schemas.microsoft.com/office/spreadsheetml/2010/11/main" uri="{B97F6D7D-B522-45F9-BDA1-12C45D357490}">
          <x15:cacheHierarchy aggregatedColumn="22"/>
        </ext>
      </extLst>
    </cacheHierarchy>
    <cacheHierarchy uniqueName="[Measures].[Count of Churn]" caption="Count of Churn" measure="1" displayFolder="" measureGroup="Churn_Data 1" count="0" hidden="1">
      <extLst>
        <ext xmlns:x15="http://schemas.microsoft.com/office/spreadsheetml/2010/11/main" uri="{B97F6D7D-B522-45F9-BDA1-12C45D357490}">
          <x15:cacheHierarchy aggregatedColumn="38"/>
        </ext>
      </extLst>
    </cacheHierarchy>
    <cacheHierarchy uniqueName="[Measures].[Sum of MonthlyCharges]" caption="Sum of MonthlyCharges" measure="1" displayFolder="" measureGroup="Churn_Data 1" count="0" hidden="1">
      <extLst>
        <ext xmlns:x15="http://schemas.microsoft.com/office/spreadsheetml/2010/11/main" uri="{B97F6D7D-B522-45F9-BDA1-12C45D357490}">
          <x15:cacheHierarchy aggregatedColumn="45"/>
        </ext>
      </extLst>
    </cacheHierarchy>
    <cacheHierarchy uniqueName="[Measures].[Average of MonthlyCharges]" caption="Average of MonthlyCharges" measure="1" displayFolder="" measureGroup="Churn_Data 1" count="0" hidden="1">
      <extLst>
        <ext xmlns:x15="http://schemas.microsoft.com/office/spreadsheetml/2010/11/main" uri="{B97F6D7D-B522-45F9-BDA1-12C45D357490}">
          <x15:cacheHierarchy aggregatedColumn="45"/>
        </ext>
      </extLst>
    </cacheHierarchy>
    <cacheHierarchy uniqueName="[Measures].[Average of TotalCharges]" caption="Average of TotalCharges" measure="1" displayFolder="" measureGroup="Churn_Data 1" count="0" oneField="1" hidden="1">
      <fieldsUsage count="1">
        <fieldUsage x="0"/>
      </fieldsUsage>
      <extLst>
        <ext xmlns:x15="http://schemas.microsoft.com/office/spreadsheetml/2010/11/main" uri="{B97F6D7D-B522-45F9-BDA1-12C45D357490}">
          <x15:cacheHierarchy aggregatedColumn="48"/>
        </ext>
      </extLst>
    </cacheHierarchy>
    <cacheHierarchy uniqueName="[Measures].[Sum of Churn_num]" caption="Sum of Churn_num" measure="1" displayFolder="" measureGroup="Churn_Data 1" count="0" hidden="1">
      <extLst>
        <ext xmlns:x15="http://schemas.microsoft.com/office/spreadsheetml/2010/11/main" uri="{B97F6D7D-B522-45F9-BDA1-12C45D357490}">
          <x15:cacheHierarchy aggregatedColumn="39"/>
        </ext>
      </extLst>
    </cacheHierarchy>
    <cacheHierarchy uniqueName="[Measures].[Average of Churn_num]" caption="Average of Churn_num" measure="1" displayFolder="" measureGroup="Churn_Data 1" count="0" hidden="1">
      <extLst>
        <ext xmlns:x15="http://schemas.microsoft.com/office/spreadsheetml/2010/11/main" uri="{B97F6D7D-B522-45F9-BDA1-12C45D357490}">
          <x15:cacheHierarchy aggregatedColumn="39"/>
        </ext>
      </extLst>
    </cacheHierarchy>
    <cacheHierarchy uniqueName="[Measures].[Count of PhoneService]" caption="Count of PhoneService" measure="1" displayFolder="" measureGroup="Churn_Data 1" count="0" hidden="1">
      <extLst>
        <ext xmlns:x15="http://schemas.microsoft.com/office/spreadsheetml/2010/11/main" uri="{B97F6D7D-B522-45F9-BDA1-12C45D357490}">
          <x15:cacheHierarchy aggregatedColumn="28"/>
        </ext>
      </extLst>
    </cacheHierarchy>
    <cacheHierarchy uniqueName="[Measures].[Count of Senior_Citizen]" caption="Count of Senior_Citizen" measure="1" displayFolder="" measureGroup="Churn_Data 1" count="0" hidden="1">
      <extLst>
        <ext xmlns:x15="http://schemas.microsoft.com/office/spreadsheetml/2010/11/main" uri="{B97F6D7D-B522-45F9-BDA1-12C45D357490}">
          <x15:cacheHierarchy aggregatedColumn="24"/>
        </ext>
      </extLst>
    </cacheHierarchy>
  </cacheHierarchies>
  <kpis count="0"/>
  <dimensions count="3">
    <dimension name="Churn_Data" uniqueName="[Churn_Data]" caption="Churn_Data"/>
    <dimension name="Churn_Data 1" uniqueName="[Churn_Data 1]" caption="Churn_Data 1"/>
    <dimension measure="1" name="Measures" uniqueName="[Measures]" caption="Measures"/>
  </dimensions>
  <measureGroups count="2">
    <measureGroup name="Churn_Data" caption="Churn_Data"/>
    <measureGroup name="Churn_Data 1" caption="Churn_Data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nan Shaikh" refreshedDate="46115.667572337959" backgroundQuery="1" createdVersion="8" refreshedVersion="8" minRefreshableVersion="3" recordCount="0" supportSubquery="1" supportAdvancedDrill="1" xr:uid="{EB886875-FF16-4936-8DB7-E5A150B9C30A}">
  <cacheSource type="external" connectionId="3"/>
  <cacheFields count="2">
    <cacheField name="[Measures].[Count of customerID]" caption="Count of customerID" numFmtId="0" hierarchy="54" level="32767"/>
    <cacheField name="[Churn_Data 1].[Churn].[Churn]" caption="Churn" numFmtId="0" hierarchy="38" level="1">
      <sharedItems containsSemiMixedTypes="0" containsNonDate="0" containsString="0"/>
    </cacheField>
  </cacheFields>
  <cacheHierarchies count="63">
    <cacheHierarchy uniqueName="[Churn_Data].[customerID]" caption="customerID" attribute="1" defaultMemberUniqueName="[Churn_Data].[customerID].[All]" allUniqueName="[Churn_Data].[customerID].[All]" dimensionUniqueName="[Churn_Data]" displayFolder="" count="0" memberValueDatatype="130" unbalanced="0"/>
    <cacheHierarchy uniqueName="[Churn_Data].[gender]" caption="gender" attribute="1" defaultMemberUniqueName="[Churn_Data].[gender].[All]" allUniqueName="[Churn_Data].[gender].[All]" dimensionUniqueName="[Churn_Data]" displayFolder="" count="0" memberValueDatatype="130" unbalanced="0"/>
    <cacheHierarchy uniqueName="[Churn_Data].[SeniorCitizen]" caption="SeniorCitizen" attribute="1" defaultMemberUniqueName="[Churn_Data].[SeniorCitizen].[All]" allUniqueName="[Churn_Data].[SeniorCitizen].[All]" dimensionUniqueName="[Churn_Data]" displayFolder="" count="0" memberValueDatatype="20" unbalanced="0"/>
    <cacheHierarchy uniqueName="[Churn_Data].[Partner]" caption="Partner" attribute="1" defaultMemberUniqueName="[Churn_Data].[Partner].[All]" allUniqueName="[Churn_Data].[Partner].[All]" dimensionUniqueName="[Churn_Data]" displayFolder="" count="0" memberValueDatatype="130" unbalanced="0"/>
    <cacheHierarchy uniqueName="[Churn_Data].[Dependents]" caption="Dependents" attribute="1" defaultMemberUniqueName="[Churn_Data].[Dependents].[All]" allUniqueName="[Churn_Data].[Dependents].[All]" dimensionUniqueName="[Churn_Data]" displayFolder="" count="0" memberValueDatatype="130" unbalanced="0"/>
    <cacheHierarchy uniqueName="[Churn_Data].[PhoneService]" caption="PhoneService" attribute="1" defaultMemberUniqueName="[Churn_Data].[PhoneService].[All]" allUniqueName="[Churn_Data].[PhoneService].[All]" dimensionUniqueName="[Churn_Data]" displayFolder="" count="0" memberValueDatatype="130" unbalanced="0"/>
    <cacheHierarchy uniqueName="[Churn_Data].[MultipleLines]" caption="MultipleLines" attribute="1" defaultMemberUniqueName="[Churn_Data].[MultipleLines].[All]" allUniqueName="[Churn_Data].[MultipleLines].[All]" dimensionUniqueName="[Churn_Data]" displayFolder="" count="0" memberValueDatatype="130" unbalanced="0"/>
    <cacheHierarchy uniqueName="[Churn_Data].[InternetService]" caption="InternetService" attribute="1" defaultMemberUniqueName="[Churn_Data].[InternetService].[All]" allUniqueName="[Churn_Data].[InternetService].[All]" dimensionUniqueName="[Churn_Data]" displayFolder="" count="0" memberValueDatatype="130" unbalanced="0"/>
    <cacheHierarchy uniqueName="[Churn_Data].[OnlineSecurity]" caption="OnlineSecurity" attribute="1" defaultMemberUniqueName="[Churn_Data].[OnlineSecurity].[All]" allUniqueName="[Churn_Data].[OnlineSecurity].[All]" dimensionUniqueName="[Churn_Data]" displayFolder="" count="0" memberValueDatatype="130" unbalanced="0"/>
    <cacheHierarchy uniqueName="[Churn_Data].[OnlineBackup]" caption="OnlineBackup" attribute="1" defaultMemberUniqueName="[Churn_Data].[OnlineBackup].[All]" allUniqueName="[Churn_Data].[OnlineBackup].[All]" dimensionUniqueName="[Churn_Data]" displayFolder="" count="0" memberValueDatatype="130" unbalanced="0"/>
    <cacheHierarchy uniqueName="[Churn_Data].[DeviceProtection]" caption="DeviceProtection" attribute="1" defaultMemberUniqueName="[Churn_Data].[DeviceProtection].[All]" allUniqueName="[Churn_Data].[DeviceProtection].[All]" dimensionUniqueName="[Churn_Data]" displayFolder="" count="0" memberValueDatatype="130" unbalanced="0"/>
    <cacheHierarchy uniqueName="[Churn_Data].[TechSupport]" caption="TechSupport" attribute="1" defaultMemberUniqueName="[Churn_Data].[TechSupport].[All]" allUniqueName="[Churn_Data].[TechSupport].[All]" dimensionUniqueName="[Churn_Data]" displayFolder="" count="0" memberValueDatatype="130" unbalanced="0"/>
    <cacheHierarchy uniqueName="[Churn_Data].[StreamingTV]" caption="StreamingTV" attribute="1" defaultMemberUniqueName="[Churn_Data].[StreamingTV].[All]" allUniqueName="[Churn_Data].[StreamingTV].[All]" dimensionUniqueName="[Churn_Data]" displayFolder="" count="0" memberValueDatatype="130" unbalanced="0"/>
    <cacheHierarchy uniqueName="[Churn_Data].[StreamingMovies]" caption="StreamingMovies" attribute="1" defaultMemberUniqueName="[Churn_Data].[StreamingMovies].[All]" allUniqueName="[Churn_Data].[StreamingMovies].[All]" dimensionUniqueName="[Churn_Data]" displayFolder="" count="0" memberValueDatatype="130" unbalanced="0"/>
    <cacheHierarchy uniqueName="[Churn_Data].[Churn]" caption="Churn" attribute="1" defaultMemberUniqueName="[Churn_Data].[Churn].[All]" allUniqueName="[Churn_Data].[Churn].[All]" dimensionUniqueName="[Churn_Data]" displayFolder="" count="0" memberValueDatatype="130" unbalanced="0"/>
    <cacheHierarchy uniqueName="[Churn_Data].[PaperlessBilling]" caption="PaperlessBilling" attribute="1" defaultMemberUniqueName="[Churn_Data].[PaperlessBilling].[All]" allUniqueName="[Churn_Data].[PaperlessBilling].[All]" dimensionUniqueName="[Churn_Data]" displayFolder="" count="0" memberValueDatatype="130" unbalanced="0"/>
    <cacheHierarchy uniqueName="[Churn_Data].[Contract]" caption="Contract" attribute="1" defaultMemberUniqueName="[Churn_Data].[Contract].[All]" allUniqueName="[Churn_Data].[Contract].[All]" dimensionUniqueName="[Churn_Data]" displayFolder="" count="0" memberValueDatatype="130" unbalanced="0"/>
    <cacheHierarchy uniqueName="[Churn_Data].[PaymentMethod]" caption="PaymentMethod" attribute="1" defaultMemberUniqueName="[Churn_Data].[PaymentMethod].[All]" allUniqueName="[Churn_Data].[PaymentMethod].[All]" dimensionUniqueName="[Churn_Data]" displayFolder="" count="0" memberValueDatatype="130" unbalanced="0"/>
    <cacheHierarchy uniqueName="[Churn_Data].[MonthlyCharges]" caption="MonthlyCharges" attribute="1" defaultMemberUniqueName="[Churn_Data].[MonthlyCharges].[All]" allUniqueName="[Churn_Data].[MonthlyCharges].[All]" dimensionUniqueName="[Churn_Data]" displayFolder="" count="0" memberValueDatatype="5" unbalanced="0"/>
    <cacheHierarchy uniqueName="[Churn_Data].[tenure]" caption="tenure" attribute="1" defaultMemberUniqueName="[Churn_Data].[tenure].[All]" allUniqueName="[Churn_Data].[tenure].[All]" dimensionUniqueName="[Churn_Data]" displayFolder="" count="0" memberValueDatatype="20" unbalanced="0"/>
    <cacheHierarchy uniqueName="[Churn_Data].[TotalCharges]" caption="TotalCharges" attribute="1" defaultMemberUniqueName="[Churn_Data].[TotalCharges].[All]" allUniqueName="[Churn_Data].[TotalCharges].[All]" dimensionUniqueName="[Churn_Data]" displayFolder="" count="0" memberValueDatatype="5" unbalanced="0"/>
    <cacheHierarchy uniqueName="[Churn_Data].[Validation]" caption="Validation" attribute="1" defaultMemberUniqueName="[Churn_Data].[Validation].[All]" allUniqueName="[Churn_Data].[Validation].[All]" dimensionUniqueName="[Churn_Data]" displayFolder="" count="0" memberValueDatatype="5" unbalanced="0"/>
    <cacheHierarchy uniqueName="[Churn_Data 1].[customerID]" caption="customerID" attribute="1" defaultMemberUniqueName="[Churn_Data 1].[customerID].[All]" allUniqueName="[Churn_Data 1].[customerID].[All]" dimensionUniqueName="[Churn_Data 1]" displayFolder="" count="0" memberValueDatatype="130" unbalanced="0"/>
    <cacheHierarchy uniqueName="[Churn_Data 1].[gender]" caption="gender" attribute="1" defaultMemberUniqueName="[Churn_Data 1].[gender].[All]" allUniqueName="[Churn_Data 1].[gender].[All]" dimensionUniqueName="[Churn_Data 1]" displayFolder="" count="0" memberValueDatatype="130" unbalanced="0"/>
    <cacheHierarchy uniqueName="[Churn_Data 1].[Senior_Citizen]" caption="Senior_Citizen" attribute="1" defaultMemberUniqueName="[Churn_Data 1].[Senior_Citizen].[All]" allUniqueName="[Churn_Data 1].[Senior_Citizen].[All]" dimensionUniqueName="[Churn_Data 1]" displayFolder="" count="0" memberValueDatatype="130" unbalanced="0"/>
    <cacheHierarchy uniqueName="[Churn_Data 1].[SeniorCitizen]" caption="SeniorCitizen" attribute="1" defaultMemberUniqueName="[Churn_Data 1].[SeniorCitizen].[All]" allUniqueName="[Churn_Data 1].[SeniorCitizen].[All]" dimensionUniqueName="[Churn_Data 1]" displayFolder="" count="0" memberValueDatatype="20" unbalanced="0"/>
    <cacheHierarchy uniqueName="[Churn_Data 1].[Partner]" caption="Partner" attribute="1" defaultMemberUniqueName="[Churn_Data 1].[Partner].[All]" allUniqueName="[Churn_Data 1].[Partner].[All]" dimensionUniqueName="[Churn_Data 1]" displayFolder="" count="0" memberValueDatatype="130" unbalanced="0"/>
    <cacheHierarchy uniqueName="[Churn_Data 1].[Dependents]" caption="Dependents" attribute="1" defaultMemberUniqueName="[Churn_Data 1].[Dependents].[All]" allUniqueName="[Churn_Data 1].[Dependents].[All]" dimensionUniqueName="[Churn_Data 1]" displayFolder="" count="0" memberValueDatatype="130" unbalanced="0"/>
    <cacheHierarchy uniqueName="[Churn_Data 1].[PhoneService]" caption="PhoneService" attribute="1" defaultMemberUniqueName="[Churn_Data 1].[PhoneService].[All]" allUniqueName="[Churn_Data 1].[PhoneService].[All]" dimensionUniqueName="[Churn_Data 1]" displayFolder="" count="0" memberValueDatatype="130" unbalanced="0"/>
    <cacheHierarchy uniqueName="[Churn_Data 1].[MultipleLines]" caption="MultipleLines" attribute="1" defaultMemberUniqueName="[Churn_Data 1].[MultipleLines].[All]" allUniqueName="[Churn_Data 1].[MultipleLines].[All]" dimensionUniqueName="[Churn_Data 1]" displayFolder="" count="0" memberValueDatatype="130" unbalanced="0"/>
    <cacheHierarchy uniqueName="[Churn_Data 1].[InternetService]" caption="InternetService" attribute="1" defaultMemberUniqueName="[Churn_Data 1].[InternetService].[All]" allUniqueName="[Churn_Data 1].[InternetService].[All]" dimensionUniqueName="[Churn_Data 1]" displayFolder="" count="0" memberValueDatatype="130" unbalanced="0"/>
    <cacheHierarchy uniqueName="[Churn_Data 1].[Has_Internet]" caption="Has_Internet" attribute="1" defaultMemberUniqueName="[Churn_Data 1].[Has_Internet].[All]" allUniqueName="[Churn_Data 1].[Has_Internet].[All]" dimensionUniqueName="[Churn_Data 1]" displayFolder="" count="0" memberValueDatatype="130" unbalanced="0"/>
    <cacheHierarchy uniqueName="[Churn_Data 1].[OnlineSecurity]" caption="OnlineSecurity" attribute="1" defaultMemberUniqueName="[Churn_Data 1].[OnlineSecurity].[All]" allUniqueName="[Churn_Data 1].[OnlineSecurity].[All]" dimensionUniqueName="[Churn_Data 1]" displayFolder="" count="0" memberValueDatatype="130" unbalanced="0"/>
    <cacheHierarchy uniqueName="[Churn_Data 1].[OnlineBackup]" caption="OnlineBackup" attribute="1" defaultMemberUniqueName="[Churn_Data 1].[OnlineBackup].[All]" allUniqueName="[Churn_Data 1].[OnlineBackup].[All]" dimensionUniqueName="[Churn_Data 1]" displayFolder="" count="0" memberValueDatatype="130" unbalanced="0"/>
    <cacheHierarchy uniqueName="[Churn_Data 1].[DeviceProtection]" caption="DeviceProtection" attribute="1" defaultMemberUniqueName="[Churn_Data 1].[DeviceProtection].[All]" allUniqueName="[Churn_Data 1].[DeviceProtection].[All]" dimensionUniqueName="[Churn_Data 1]" displayFolder="" count="0" memberValueDatatype="130" unbalanced="0"/>
    <cacheHierarchy uniqueName="[Churn_Data 1].[TechSupport]" caption="TechSupport" attribute="1" defaultMemberUniqueName="[Churn_Data 1].[TechSupport].[All]" allUniqueName="[Churn_Data 1].[TechSupport].[All]" dimensionUniqueName="[Churn_Data 1]" displayFolder="" count="0" memberValueDatatype="130" unbalanced="0"/>
    <cacheHierarchy uniqueName="[Churn_Data 1].[StreamingTV]" caption="StreamingTV" attribute="1" defaultMemberUniqueName="[Churn_Data 1].[StreamingTV].[All]" allUniqueName="[Churn_Data 1].[StreamingTV].[All]" dimensionUniqueName="[Churn_Data 1]" displayFolder="" count="0" memberValueDatatype="130" unbalanced="0"/>
    <cacheHierarchy uniqueName="[Churn_Data 1].[StreamingMovies]" caption="StreamingMovies" attribute="1" defaultMemberUniqueName="[Churn_Data 1].[StreamingMovies].[All]" allUniqueName="[Churn_Data 1].[StreamingMovies].[All]" dimensionUniqueName="[Churn_Data 1]" displayFolder="" count="0" memberValueDatatype="130" unbalanced="0"/>
    <cacheHierarchy uniqueName="[Churn_Data 1].[Churn]" caption="Churn" attribute="1" defaultMemberUniqueName="[Churn_Data 1].[Churn].[All]" allUniqueName="[Churn_Data 1].[Churn].[All]" dimensionUniqueName="[Churn_Data 1]" displayFolder="" count="2" memberValueDatatype="130" unbalanced="0">
      <fieldsUsage count="2">
        <fieldUsage x="-1"/>
        <fieldUsage x="1"/>
      </fieldsUsage>
    </cacheHierarchy>
    <cacheHierarchy uniqueName="[Churn_Data 1].[Churn_num]" caption="Churn_num" attribute="1" defaultMemberUniqueName="[Churn_Data 1].[Churn_num].[All]" allUniqueName="[Churn_Data 1].[Churn_num].[All]" dimensionUniqueName="[Churn_Data 1]" displayFolder="" count="0" memberValueDatatype="20" unbalanced="0"/>
    <cacheHierarchy uniqueName="[Churn_Data 1].[PaperlessBilling]" caption="PaperlessBilling" attribute="1" defaultMemberUniqueName="[Churn_Data 1].[PaperlessBilling].[All]" allUniqueName="[Churn_Data 1].[PaperlessBilling].[All]" dimensionUniqueName="[Churn_Data 1]" displayFolder="" count="0" memberValueDatatype="130" unbalanced="0"/>
    <cacheHierarchy uniqueName="[Churn_Data 1].[BundleService]" caption="BundleService" attribute="1" defaultMemberUniqueName="[Churn_Data 1].[BundleService].[All]" allUniqueName="[Churn_Data 1].[BundleService].[All]" dimensionUniqueName="[Churn_Data 1]" displayFolder="" count="0" memberValueDatatype="20" unbalanced="0"/>
    <cacheHierarchy uniqueName="[Churn_Data 1].[Contract]" caption="Contract" attribute="1" defaultMemberUniqueName="[Churn_Data 1].[Contract].[All]" allUniqueName="[Churn_Data 1].[Contract].[All]" dimensionUniqueName="[Churn_Data 1]" displayFolder="" count="0" memberValueDatatype="130" unbalanced="0"/>
    <cacheHierarchy uniqueName="[Churn_Data 1].[PaymentMethod]" caption="PaymentMethod" attribute="1" defaultMemberUniqueName="[Churn_Data 1].[PaymentMethod].[All]" allUniqueName="[Churn_Data 1].[PaymentMethod].[All]" dimensionUniqueName="[Churn_Data 1]" displayFolder="" count="0" memberValueDatatype="130" unbalanced="0"/>
    <cacheHierarchy uniqueName="[Churn_Data 1].[Auto/Mannual]" caption="Auto/Mannual" attribute="1" defaultMemberUniqueName="[Churn_Data 1].[Auto/Mannual].[All]" allUniqueName="[Churn_Data 1].[Auto/Mannual].[All]" dimensionUniqueName="[Churn_Data 1]" displayFolder="" count="0" memberValueDatatype="130" unbalanced="0"/>
    <cacheHierarchy uniqueName="[Churn_Data 1].[MonthlyCharges]" caption="MonthlyCharges" attribute="1" defaultMemberUniqueName="[Churn_Data 1].[MonthlyCharges].[All]" allUniqueName="[Churn_Data 1].[MonthlyCharges].[All]" dimensionUniqueName="[Churn_Data 1]" displayFolder="" count="0" memberValueDatatype="5" unbalanced="0"/>
    <cacheHierarchy uniqueName="[Churn_Data 1].[Tenure_period]" caption="Tenure_period" attribute="1" defaultMemberUniqueName="[Churn_Data 1].[Tenure_period].[All]" allUniqueName="[Churn_Data 1].[Tenure_period].[All]" dimensionUniqueName="[Churn_Data 1]" displayFolder="" count="0" memberValueDatatype="130" unbalanced="0"/>
    <cacheHierarchy uniqueName="[Churn_Data 1].[tenure]" caption="tenure" attribute="1" defaultMemberUniqueName="[Churn_Data 1].[tenure].[All]" allUniqueName="[Churn_Data 1].[tenure].[All]" dimensionUniqueName="[Churn_Data 1]" displayFolder="" count="0" memberValueDatatype="20" unbalanced="0"/>
    <cacheHierarchy uniqueName="[Churn_Data 1].[TotalCharges]" caption="TotalCharges" attribute="1" defaultMemberUniqueName="[Churn_Data 1].[TotalCharges].[All]" allUniqueName="[Churn_Data 1].[TotalCharges].[All]" dimensionUniqueName="[Churn_Data 1]" displayFolder="" count="0" memberValueDatatype="5" unbalanced="0"/>
    <cacheHierarchy uniqueName="[Churn_Data 1].[Validation]" caption="Validation" attribute="1" defaultMemberUniqueName="[Churn_Data 1].[Validation].[All]" allUniqueName="[Churn_Data 1].[Validation].[All]" dimensionUniqueName="[Churn_Data 1]" displayFolder="" count="0" memberValueDatatype="5" unbalanced="0"/>
    <cacheHierarchy uniqueName="[Measures].[__XL_Count Churn_Data]" caption="__XL_Count Churn_Data" measure="1" displayFolder="" measureGroup="Churn_Data" count="0" hidden="1"/>
    <cacheHierarchy uniqueName="[Measures].[__XL_Count Churn_Data 1]" caption="__XL_Count Churn_Data 1" measure="1" displayFolder="" measureGroup="Churn_Data 1" count="0" hidden="1"/>
    <cacheHierarchy uniqueName="[Measures].[__No measures defined]" caption="__No measures defined" measure="1" displayFolder="" count="0" hidden="1"/>
    <cacheHierarchy uniqueName="[Measures].[Sum of TotalCharges]" caption="Sum of TotalCharges" measure="1" displayFolder="" measureGroup="Churn_Data 1" count="0" hidden="1">
      <extLst>
        <ext xmlns:x15="http://schemas.microsoft.com/office/spreadsheetml/2010/11/main" uri="{B97F6D7D-B522-45F9-BDA1-12C45D357490}">
          <x15:cacheHierarchy aggregatedColumn="48"/>
        </ext>
      </extLst>
    </cacheHierarchy>
    <cacheHierarchy uniqueName="[Measures].[Count of customerID]" caption="Count of customerID" measure="1" displayFolder="" measureGroup="Churn_Data 1"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Churn]" caption="Count of Churn" measure="1" displayFolder="" measureGroup="Churn_Data 1" count="0" hidden="1">
      <extLst>
        <ext xmlns:x15="http://schemas.microsoft.com/office/spreadsheetml/2010/11/main" uri="{B97F6D7D-B522-45F9-BDA1-12C45D357490}">
          <x15:cacheHierarchy aggregatedColumn="38"/>
        </ext>
      </extLst>
    </cacheHierarchy>
    <cacheHierarchy uniqueName="[Measures].[Sum of MonthlyCharges]" caption="Sum of MonthlyCharges" measure="1" displayFolder="" measureGroup="Churn_Data 1" count="0" hidden="1">
      <extLst>
        <ext xmlns:x15="http://schemas.microsoft.com/office/spreadsheetml/2010/11/main" uri="{B97F6D7D-B522-45F9-BDA1-12C45D357490}">
          <x15:cacheHierarchy aggregatedColumn="45"/>
        </ext>
      </extLst>
    </cacheHierarchy>
    <cacheHierarchy uniqueName="[Measures].[Average of MonthlyCharges]" caption="Average of MonthlyCharges" measure="1" displayFolder="" measureGroup="Churn_Data 1" count="0" hidden="1">
      <extLst>
        <ext xmlns:x15="http://schemas.microsoft.com/office/spreadsheetml/2010/11/main" uri="{B97F6D7D-B522-45F9-BDA1-12C45D357490}">
          <x15:cacheHierarchy aggregatedColumn="45"/>
        </ext>
      </extLst>
    </cacheHierarchy>
    <cacheHierarchy uniqueName="[Measures].[Average of TotalCharges]" caption="Average of TotalCharges" measure="1" displayFolder="" measureGroup="Churn_Data 1" count="0" hidden="1">
      <extLst>
        <ext xmlns:x15="http://schemas.microsoft.com/office/spreadsheetml/2010/11/main" uri="{B97F6D7D-B522-45F9-BDA1-12C45D357490}">
          <x15:cacheHierarchy aggregatedColumn="48"/>
        </ext>
      </extLst>
    </cacheHierarchy>
    <cacheHierarchy uniqueName="[Measures].[Sum of Churn_num]" caption="Sum of Churn_num" measure="1" displayFolder="" measureGroup="Churn_Data 1" count="0" hidden="1">
      <extLst>
        <ext xmlns:x15="http://schemas.microsoft.com/office/spreadsheetml/2010/11/main" uri="{B97F6D7D-B522-45F9-BDA1-12C45D357490}">
          <x15:cacheHierarchy aggregatedColumn="39"/>
        </ext>
      </extLst>
    </cacheHierarchy>
    <cacheHierarchy uniqueName="[Measures].[Average of Churn_num]" caption="Average of Churn_num" measure="1" displayFolder="" measureGroup="Churn_Data 1" count="0" hidden="1">
      <extLst>
        <ext xmlns:x15="http://schemas.microsoft.com/office/spreadsheetml/2010/11/main" uri="{B97F6D7D-B522-45F9-BDA1-12C45D357490}">
          <x15:cacheHierarchy aggregatedColumn="39"/>
        </ext>
      </extLst>
    </cacheHierarchy>
    <cacheHierarchy uniqueName="[Measures].[Count of PhoneService]" caption="Count of PhoneService" measure="1" displayFolder="" measureGroup="Churn_Data 1" count="0" hidden="1">
      <extLst>
        <ext xmlns:x15="http://schemas.microsoft.com/office/spreadsheetml/2010/11/main" uri="{B97F6D7D-B522-45F9-BDA1-12C45D357490}">
          <x15:cacheHierarchy aggregatedColumn="28"/>
        </ext>
      </extLst>
    </cacheHierarchy>
    <cacheHierarchy uniqueName="[Measures].[Count of Senior_Citizen]" caption="Count of Senior_Citizen" measure="1" displayFolder="" measureGroup="Churn_Data 1" count="0" hidden="1">
      <extLst>
        <ext xmlns:x15="http://schemas.microsoft.com/office/spreadsheetml/2010/11/main" uri="{B97F6D7D-B522-45F9-BDA1-12C45D357490}">
          <x15:cacheHierarchy aggregatedColumn="24"/>
        </ext>
      </extLst>
    </cacheHierarchy>
  </cacheHierarchies>
  <kpis count="0"/>
  <dimensions count="3">
    <dimension name="Churn_Data" uniqueName="[Churn_Data]" caption="Churn_Data"/>
    <dimension name="Churn_Data 1" uniqueName="[Churn_Data 1]" caption="Churn_Data 1"/>
    <dimension measure="1" name="Measures" uniqueName="[Measures]" caption="Measures"/>
  </dimensions>
  <measureGroups count="2">
    <measureGroup name="Churn_Data" caption="Churn_Data"/>
    <measureGroup name="Churn_Data 1" caption="Churn_Data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nan Shaikh" refreshedDate="46115.667572916667" backgroundQuery="1" createdVersion="8" refreshedVersion="8" minRefreshableVersion="3" recordCount="0" supportSubquery="1" supportAdvancedDrill="1" xr:uid="{72DE0BF5-97F7-4FAA-9855-5DC6BF44F439}">
  <cacheSource type="external" connectionId="3"/>
  <cacheFields count="6">
    <cacheField name="[Churn_Data 1].[Churn].[Churn]" caption="Churn" numFmtId="0" hierarchy="38" level="1">
      <sharedItems count="2">
        <s v="No"/>
        <s v="Yes"/>
      </sharedItems>
    </cacheField>
    <cacheField name="[Churn_Data 1].[Churn_num].[Churn_num]" caption="Churn_num" numFmtId="0" hierarchy="39"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Churn_Data 1].[Churn_num].&amp;[0]"/>
            <x15:cachedUniqueName index="1" name="[Churn_Data 1].[Churn_num].&amp;[1]"/>
          </x15:cachedUniqueNames>
        </ext>
      </extLst>
    </cacheField>
    <cacheField name="[Churn_Data 1].[Partner].[Partner]" caption="Partner" numFmtId="0" hierarchy="26" level="1">
      <sharedItems count="2">
        <s v="No"/>
        <s v="Yes"/>
      </sharedItems>
    </cacheField>
    <cacheField name="[Measures].[Count of customerID]" caption="Count of customerID" numFmtId="0" hierarchy="54" level="32767"/>
    <cacheField name="[Churn_Data 1].[PaymentMethod].[PaymentMethod]" caption="PaymentMethod" numFmtId="0" hierarchy="43" level="1">
      <sharedItems count="4">
        <s v="Bank transfer (automatic)"/>
        <s v="Credit card (automatic)"/>
        <s v="Electronic check"/>
        <s v="Mailed check"/>
      </sharedItems>
    </cacheField>
    <cacheField name="[Churn_Data 1].[PaperlessBilling].[PaperlessBilling]" caption="PaperlessBilling" numFmtId="0" hierarchy="40" level="1">
      <sharedItems count="2">
        <s v="No"/>
        <s v="Yes"/>
      </sharedItems>
    </cacheField>
  </cacheFields>
  <cacheHierarchies count="63">
    <cacheHierarchy uniqueName="[Churn_Data].[customerID]" caption="customerID" attribute="1" defaultMemberUniqueName="[Churn_Data].[customerID].[All]" allUniqueName="[Churn_Data].[customerID].[All]" dimensionUniqueName="[Churn_Data]" displayFolder="" count="0" memberValueDatatype="130" unbalanced="0"/>
    <cacheHierarchy uniqueName="[Churn_Data].[gender]" caption="gender" attribute="1" defaultMemberUniqueName="[Churn_Data].[gender].[All]" allUniqueName="[Churn_Data].[gender].[All]" dimensionUniqueName="[Churn_Data]" displayFolder="" count="0" memberValueDatatype="130" unbalanced="0"/>
    <cacheHierarchy uniqueName="[Churn_Data].[SeniorCitizen]" caption="SeniorCitizen" attribute="1" defaultMemberUniqueName="[Churn_Data].[SeniorCitizen].[All]" allUniqueName="[Churn_Data].[SeniorCitizen].[All]" dimensionUniqueName="[Churn_Data]" displayFolder="" count="0" memberValueDatatype="20" unbalanced="0"/>
    <cacheHierarchy uniqueName="[Churn_Data].[Partner]" caption="Partner" attribute="1" defaultMemberUniqueName="[Churn_Data].[Partner].[All]" allUniqueName="[Churn_Data].[Partner].[All]" dimensionUniqueName="[Churn_Data]" displayFolder="" count="0" memberValueDatatype="130" unbalanced="0"/>
    <cacheHierarchy uniqueName="[Churn_Data].[Dependents]" caption="Dependents" attribute="1" defaultMemberUniqueName="[Churn_Data].[Dependents].[All]" allUniqueName="[Churn_Data].[Dependents].[All]" dimensionUniqueName="[Churn_Data]" displayFolder="" count="0" memberValueDatatype="130" unbalanced="0"/>
    <cacheHierarchy uniqueName="[Churn_Data].[PhoneService]" caption="PhoneService" attribute="1" defaultMemberUniqueName="[Churn_Data].[PhoneService].[All]" allUniqueName="[Churn_Data].[PhoneService].[All]" dimensionUniqueName="[Churn_Data]" displayFolder="" count="0" memberValueDatatype="130" unbalanced="0"/>
    <cacheHierarchy uniqueName="[Churn_Data].[MultipleLines]" caption="MultipleLines" attribute="1" defaultMemberUniqueName="[Churn_Data].[MultipleLines].[All]" allUniqueName="[Churn_Data].[MultipleLines].[All]" dimensionUniqueName="[Churn_Data]" displayFolder="" count="0" memberValueDatatype="130" unbalanced="0"/>
    <cacheHierarchy uniqueName="[Churn_Data].[InternetService]" caption="InternetService" attribute="1" defaultMemberUniqueName="[Churn_Data].[InternetService].[All]" allUniqueName="[Churn_Data].[InternetService].[All]" dimensionUniqueName="[Churn_Data]" displayFolder="" count="0" memberValueDatatype="130" unbalanced="0"/>
    <cacheHierarchy uniqueName="[Churn_Data].[OnlineSecurity]" caption="OnlineSecurity" attribute="1" defaultMemberUniqueName="[Churn_Data].[OnlineSecurity].[All]" allUniqueName="[Churn_Data].[OnlineSecurity].[All]" dimensionUniqueName="[Churn_Data]" displayFolder="" count="0" memberValueDatatype="130" unbalanced="0"/>
    <cacheHierarchy uniqueName="[Churn_Data].[OnlineBackup]" caption="OnlineBackup" attribute="1" defaultMemberUniqueName="[Churn_Data].[OnlineBackup].[All]" allUniqueName="[Churn_Data].[OnlineBackup].[All]" dimensionUniqueName="[Churn_Data]" displayFolder="" count="0" memberValueDatatype="130" unbalanced="0"/>
    <cacheHierarchy uniqueName="[Churn_Data].[DeviceProtection]" caption="DeviceProtection" attribute="1" defaultMemberUniqueName="[Churn_Data].[DeviceProtection].[All]" allUniqueName="[Churn_Data].[DeviceProtection].[All]" dimensionUniqueName="[Churn_Data]" displayFolder="" count="0" memberValueDatatype="130" unbalanced="0"/>
    <cacheHierarchy uniqueName="[Churn_Data].[TechSupport]" caption="TechSupport" attribute="1" defaultMemberUniqueName="[Churn_Data].[TechSupport].[All]" allUniqueName="[Churn_Data].[TechSupport].[All]" dimensionUniqueName="[Churn_Data]" displayFolder="" count="0" memberValueDatatype="130" unbalanced="0"/>
    <cacheHierarchy uniqueName="[Churn_Data].[StreamingTV]" caption="StreamingTV" attribute="1" defaultMemberUniqueName="[Churn_Data].[StreamingTV].[All]" allUniqueName="[Churn_Data].[StreamingTV].[All]" dimensionUniqueName="[Churn_Data]" displayFolder="" count="0" memberValueDatatype="130" unbalanced="0"/>
    <cacheHierarchy uniqueName="[Churn_Data].[StreamingMovies]" caption="StreamingMovies" attribute="1" defaultMemberUniqueName="[Churn_Data].[StreamingMovies].[All]" allUniqueName="[Churn_Data].[StreamingMovies].[All]" dimensionUniqueName="[Churn_Data]" displayFolder="" count="0" memberValueDatatype="130" unbalanced="0"/>
    <cacheHierarchy uniqueName="[Churn_Data].[Churn]" caption="Churn" attribute="1" defaultMemberUniqueName="[Churn_Data].[Churn].[All]" allUniqueName="[Churn_Data].[Churn].[All]" dimensionUniqueName="[Churn_Data]" displayFolder="" count="0" memberValueDatatype="130" unbalanced="0"/>
    <cacheHierarchy uniqueName="[Churn_Data].[PaperlessBilling]" caption="PaperlessBilling" attribute="1" defaultMemberUniqueName="[Churn_Data].[PaperlessBilling].[All]" allUniqueName="[Churn_Data].[PaperlessBilling].[All]" dimensionUniqueName="[Churn_Data]" displayFolder="" count="0" memberValueDatatype="130" unbalanced="0"/>
    <cacheHierarchy uniqueName="[Churn_Data].[Contract]" caption="Contract" attribute="1" defaultMemberUniqueName="[Churn_Data].[Contract].[All]" allUniqueName="[Churn_Data].[Contract].[All]" dimensionUniqueName="[Churn_Data]" displayFolder="" count="0" memberValueDatatype="130" unbalanced="0"/>
    <cacheHierarchy uniqueName="[Churn_Data].[PaymentMethod]" caption="PaymentMethod" attribute="1" defaultMemberUniqueName="[Churn_Data].[PaymentMethod].[All]" allUniqueName="[Churn_Data].[PaymentMethod].[All]" dimensionUniqueName="[Churn_Data]" displayFolder="" count="0" memberValueDatatype="130" unbalanced="0"/>
    <cacheHierarchy uniqueName="[Churn_Data].[MonthlyCharges]" caption="MonthlyCharges" attribute="1" defaultMemberUniqueName="[Churn_Data].[MonthlyCharges].[All]" allUniqueName="[Churn_Data].[MonthlyCharges].[All]" dimensionUniqueName="[Churn_Data]" displayFolder="" count="0" memberValueDatatype="5" unbalanced="0"/>
    <cacheHierarchy uniqueName="[Churn_Data].[tenure]" caption="tenure" attribute="1" defaultMemberUniqueName="[Churn_Data].[tenure].[All]" allUniqueName="[Churn_Data].[tenure].[All]" dimensionUniqueName="[Churn_Data]" displayFolder="" count="0" memberValueDatatype="20" unbalanced="0"/>
    <cacheHierarchy uniqueName="[Churn_Data].[TotalCharges]" caption="TotalCharges" attribute="1" defaultMemberUniqueName="[Churn_Data].[TotalCharges].[All]" allUniqueName="[Churn_Data].[TotalCharges].[All]" dimensionUniqueName="[Churn_Data]" displayFolder="" count="0" memberValueDatatype="5" unbalanced="0"/>
    <cacheHierarchy uniqueName="[Churn_Data].[Validation]" caption="Validation" attribute="1" defaultMemberUniqueName="[Churn_Data].[Validation].[All]" allUniqueName="[Churn_Data].[Validation].[All]" dimensionUniqueName="[Churn_Data]" displayFolder="" count="0" memberValueDatatype="5" unbalanced="0"/>
    <cacheHierarchy uniqueName="[Churn_Data 1].[customerID]" caption="customerID" attribute="1" defaultMemberUniqueName="[Churn_Data 1].[customerID].[All]" allUniqueName="[Churn_Data 1].[customerID].[All]" dimensionUniqueName="[Churn_Data 1]" displayFolder="" count="0" memberValueDatatype="130" unbalanced="0"/>
    <cacheHierarchy uniqueName="[Churn_Data 1].[gender]" caption="gender" attribute="1" defaultMemberUniqueName="[Churn_Data 1].[gender].[All]" allUniqueName="[Churn_Data 1].[gender].[All]" dimensionUniqueName="[Churn_Data 1]" displayFolder="" count="0" memberValueDatatype="130" unbalanced="0"/>
    <cacheHierarchy uniqueName="[Churn_Data 1].[Senior_Citizen]" caption="Senior_Citizen" attribute="1" defaultMemberUniqueName="[Churn_Data 1].[Senior_Citizen].[All]" allUniqueName="[Churn_Data 1].[Senior_Citizen].[All]" dimensionUniqueName="[Churn_Data 1]" displayFolder="" count="0" memberValueDatatype="130" unbalanced="0"/>
    <cacheHierarchy uniqueName="[Churn_Data 1].[SeniorCitizen]" caption="SeniorCitizen" attribute="1" defaultMemberUniqueName="[Churn_Data 1].[SeniorCitizen].[All]" allUniqueName="[Churn_Data 1].[SeniorCitizen].[All]" dimensionUniqueName="[Churn_Data 1]" displayFolder="" count="0" memberValueDatatype="20" unbalanced="0"/>
    <cacheHierarchy uniqueName="[Churn_Data 1].[Partner]" caption="Partner" attribute="1" defaultMemberUniqueName="[Churn_Data 1].[Partner].[All]" allUniqueName="[Churn_Data 1].[Partner].[All]" dimensionUniqueName="[Churn_Data 1]" displayFolder="" count="2" memberValueDatatype="130" unbalanced="0">
      <fieldsUsage count="2">
        <fieldUsage x="-1"/>
        <fieldUsage x="2"/>
      </fieldsUsage>
    </cacheHierarchy>
    <cacheHierarchy uniqueName="[Churn_Data 1].[Dependents]" caption="Dependents" attribute="1" defaultMemberUniqueName="[Churn_Data 1].[Dependents].[All]" allUniqueName="[Churn_Data 1].[Dependents].[All]" dimensionUniqueName="[Churn_Data 1]" displayFolder="" count="0" memberValueDatatype="130" unbalanced="0"/>
    <cacheHierarchy uniqueName="[Churn_Data 1].[PhoneService]" caption="PhoneService" attribute="1" defaultMemberUniqueName="[Churn_Data 1].[PhoneService].[All]" allUniqueName="[Churn_Data 1].[PhoneService].[All]" dimensionUniqueName="[Churn_Data 1]" displayFolder="" count="0" memberValueDatatype="130" unbalanced="0"/>
    <cacheHierarchy uniqueName="[Churn_Data 1].[MultipleLines]" caption="MultipleLines" attribute="1" defaultMemberUniqueName="[Churn_Data 1].[MultipleLines].[All]" allUniqueName="[Churn_Data 1].[MultipleLines].[All]" dimensionUniqueName="[Churn_Data 1]" displayFolder="" count="0" memberValueDatatype="130" unbalanced="0"/>
    <cacheHierarchy uniqueName="[Churn_Data 1].[InternetService]" caption="InternetService" attribute="1" defaultMemberUniqueName="[Churn_Data 1].[InternetService].[All]" allUniqueName="[Churn_Data 1].[InternetService].[All]" dimensionUniqueName="[Churn_Data 1]" displayFolder="" count="0" memberValueDatatype="130" unbalanced="0"/>
    <cacheHierarchy uniqueName="[Churn_Data 1].[Has_Internet]" caption="Has_Internet" attribute="1" defaultMemberUniqueName="[Churn_Data 1].[Has_Internet].[All]" allUniqueName="[Churn_Data 1].[Has_Internet].[All]" dimensionUniqueName="[Churn_Data 1]" displayFolder="" count="0" memberValueDatatype="130" unbalanced="0"/>
    <cacheHierarchy uniqueName="[Churn_Data 1].[OnlineSecurity]" caption="OnlineSecurity" attribute="1" defaultMemberUniqueName="[Churn_Data 1].[OnlineSecurity].[All]" allUniqueName="[Churn_Data 1].[OnlineSecurity].[All]" dimensionUniqueName="[Churn_Data 1]" displayFolder="" count="0" memberValueDatatype="130" unbalanced="0"/>
    <cacheHierarchy uniqueName="[Churn_Data 1].[OnlineBackup]" caption="OnlineBackup" attribute="1" defaultMemberUniqueName="[Churn_Data 1].[OnlineBackup].[All]" allUniqueName="[Churn_Data 1].[OnlineBackup].[All]" dimensionUniqueName="[Churn_Data 1]" displayFolder="" count="0" memberValueDatatype="130" unbalanced="0"/>
    <cacheHierarchy uniqueName="[Churn_Data 1].[DeviceProtection]" caption="DeviceProtection" attribute="1" defaultMemberUniqueName="[Churn_Data 1].[DeviceProtection].[All]" allUniqueName="[Churn_Data 1].[DeviceProtection].[All]" dimensionUniqueName="[Churn_Data 1]" displayFolder="" count="0" memberValueDatatype="130" unbalanced="0"/>
    <cacheHierarchy uniqueName="[Churn_Data 1].[TechSupport]" caption="TechSupport" attribute="1" defaultMemberUniqueName="[Churn_Data 1].[TechSupport].[All]" allUniqueName="[Churn_Data 1].[TechSupport].[All]" dimensionUniqueName="[Churn_Data 1]" displayFolder="" count="0" memberValueDatatype="130" unbalanced="0"/>
    <cacheHierarchy uniqueName="[Churn_Data 1].[StreamingTV]" caption="StreamingTV" attribute="1" defaultMemberUniqueName="[Churn_Data 1].[StreamingTV].[All]" allUniqueName="[Churn_Data 1].[StreamingTV].[All]" dimensionUniqueName="[Churn_Data 1]" displayFolder="" count="0" memberValueDatatype="130" unbalanced="0"/>
    <cacheHierarchy uniqueName="[Churn_Data 1].[StreamingMovies]" caption="StreamingMovies" attribute="1" defaultMemberUniqueName="[Churn_Data 1].[StreamingMovies].[All]" allUniqueName="[Churn_Data 1].[StreamingMovies].[All]" dimensionUniqueName="[Churn_Data 1]" displayFolder="" count="0" memberValueDatatype="130" unbalanced="0"/>
    <cacheHierarchy uniqueName="[Churn_Data 1].[Churn]" caption="Churn" attribute="1" defaultMemberUniqueName="[Churn_Data 1].[Churn].[All]" allUniqueName="[Churn_Data 1].[Churn].[All]" dimensionUniqueName="[Churn_Data 1]" displayFolder="" count="2" memberValueDatatype="130" unbalanced="0">
      <fieldsUsage count="2">
        <fieldUsage x="-1"/>
        <fieldUsage x="0"/>
      </fieldsUsage>
    </cacheHierarchy>
    <cacheHierarchy uniqueName="[Churn_Data 1].[Churn_num]" caption="Churn_num" attribute="1" defaultMemberUniqueName="[Churn_Data 1].[Churn_num].[All]" allUniqueName="[Churn_Data 1].[Churn_num].[All]" dimensionUniqueName="[Churn_Data 1]" displayFolder="" count="2" memberValueDatatype="20" unbalanced="0">
      <fieldsUsage count="2">
        <fieldUsage x="-1"/>
        <fieldUsage x="1"/>
      </fieldsUsage>
    </cacheHierarchy>
    <cacheHierarchy uniqueName="[Churn_Data 1].[PaperlessBilling]" caption="PaperlessBilling" attribute="1" defaultMemberUniqueName="[Churn_Data 1].[PaperlessBilling].[All]" allUniqueName="[Churn_Data 1].[PaperlessBilling].[All]" dimensionUniqueName="[Churn_Data 1]" displayFolder="" count="2" memberValueDatatype="130" unbalanced="0">
      <fieldsUsage count="2">
        <fieldUsage x="-1"/>
        <fieldUsage x="5"/>
      </fieldsUsage>
    </cacheHierarchy>
    <cacheHierarchy uniqueName="[Churn_Data 1].[BundleService]" caption="BundleService" attribute="1" defaultMemberUniqueName="[Churn_Data 1].[BundleService].[All]" allUniqueName="[Churn_Data 1].[BundleService].[All]" dimensionUniqueName="[Churn_Data 1]" displayFolder="" count="0" memberValueDatatype="20" unbalanced="0"/>
    <cacheHierarchy uniqueName="[Churn_Data 1].[Contract]" caption="Contract" attribute="1" defaultMemberUniqueName="[Churn_Data 1].[Contract].[All]" allUniqueName="[Churn_Data 1].[Contract].[All]" dimensionUniqueName="[Churn_Data 1]" displayFolder="" count="0" memberValueDatatype="130" unbalanced="0"/>
    <cacheHierarchy uniqueName="[Churn_Data 1].[PaymentMethod]" caption="PaymentMethod" attribute="1" defaultMemberUniqueName="[Churn_Data 1].[PaymentMethod].[All]" allUniqueName="[Churn_Data 1].[PaymentMethod].[All]" dimensionUniqueName="[Churn_Data 1]" displayFolder="" count="2" memberValueDatatype="130" unbalanced="0">
      <fieldsUsage count="2">
        <fieldUsage x="-1"/>
        <fieldUsage x="4"/>
      </fieldsUsage>
    </cacheHierarchy>
    <cacheHierarchy uniqueName="[Churn_Data 1].[Auto/Mannual]" caption="Auto/Mannual" attribute="1" defaultMemberUniqueName="[Churn_Data 1].[Auto/Mannual].[All]" allUniqueName="[Churn_Data 1].[Auto/Mannual].[All]" dimensionUniqueName="[Churn_Data 1]" displayFolder="" count="0" memberValueDatatype="130" unbalanced="0"/>
    <cacheHierarchy uniqueName="[Churn_Data 1].[MonthlyCharges]" caption="MonthlyCharges" attribute="1" defaultMemberUniqueName="[Churn_Data 1].[MonthlyCharges].[All]" allUniqueName="[Churn_Data 1].[MonthlyCharges].[All]" dimensionUniqueName="[Churn_Data 1]" displayFolder="" count="0" memberValueDatatype="5" unbalanced="0"/>
    <cacheHierarchy uniqueName="[Churn_Data 1].[Tenure_period]" caption="Tenure_period" attribute="1" defaultMemberUniqueName="[Churn_Data 1].[Tenure_period].[All]" allUniqueName="[Churn_Data 1].[Tenure_period].[All]" dimensionUniqueName="[Churn_Data 1]" displayFolder="" count="0" memberValueDatatype="130" unbalanced="0"/>
    <cacheHierarchy uniqueName="[Churn_Data 1].[tenure]" caption="tenure" attribute="1" defaultMemberUniqueName="[Churn_Data 1].[tenure].[All]" allUniqueName="[Churn_Data 1].[tenure].[All]" dimensionUniqueName="[Churn_Data 1]" displayFolder="" count="0" memberValueDatatype="20" unbalanced="0"/>
    <cacheHierarchy uniqueName="[Churn_Data 1].[TotalCharges]" caption="TotalCharges" attribute="1" defaultMemberUniqueName="[Churn_Data 1].[TotalCharges].[All]" allUniqueName="[Churn_Data 1].[TotalCharges].[All]" dimensionUniqueName="[Churn_Data 1]" displayFolder="" count="0" memberValueDatatype="5" unbalanced="0"/>
    <cacheHierarchy uniqueName="[Churn_Data 1].[Validation]" caption="Validation" attribute="1" defaultMemberUniqueName="[Churn_Data 1].[Validation].[All]" allUniqueName="[Churn_Data 1].[Validation].[All]" dimensionUniqueName="[Churn_Data 1]" displayFolder="" count="0" memberValueDatatype="5" unbalanced="0"/>
    <cacheHierarchy uniqueName="[Measures].[__XL_Count Churn_Data]" caption="__XL_Count Churn_Data" measure="1" displayFolder="" measureGroup="Churn_Data" count="0" hidden="1"/>
    <cacheHierarchy uniqueName="[Measures].[__XL_Count Churn_Data 1]" caption="__XL_Count Churn_Data 1" measure="1" displayFolder="" measureGroup="Churn_Data 1" count="0" hidden="1"/>
    <cacheHierarchy uniqueName="[Measures].[__No measures defined]" caption="__No measures defined" measure="1" displayFolder="" count="0" hidden="1"/>
    <cacheHierarchy uniqueName="[Measures].[Sum of TotalCharges]" caption="Sum of TotalCharges" measure="1" displayFolder="" measureGroup="Churn_Data 1" count="0" hidden="1">
      <extLst>
        <ext xmlns:x15="http://schemas.microsoft.com/office/spreadsheetml/2010/11/main" uri="{B97F6D7D-B522-45F9-BDA1-12C45D357490}">
          <x15:cacheHierarchy aggregatedColumn="48"/>
        </ext>
      </extLst>
    </cacheHierarchy>
    <cacheHierarchy uniqueName="[Measures].[Count of customerID]" caption="Count of customerID" measure="1" displayFolder="" measureGroup="Churn_Data 1" count="0" oneField="1" hidden="1">
      <fieldsUsage count="1">
        <fieldUsage x="3"/>
      </fieldsUsage>
      <extLst>
        <ext xmlns:x15="http://schemas.microsoft.com/office/spreadsheetml/2010/11/main" uri="{B97F6D7D-B522-45F9-BDA1-12C45D357490}">
          <x15:cacheHierarchy aggregatedColumn="22"/>
        </ext>
      </extLst>
    </cacheHierarchy>
    <cacheHierarchy uniqueName="[Measures].[Count of Churn]" caption="Count of Churn" measure="1" displayFolder="" measureGroup="Churn_Data 1" count="0" hidden="1">
      <extLst>
        <ext xmlns:x15="http://schemas.microsoft.com/office/spreadsheetml/2010/11/main" uri="{B97F6D7D-B522-45F9-BDA1-12C45D357490}">
          <x15:cacheHierarchy aggregatedColumn="38"/>
        </ext>
      </extLst>
    </cacheHierarchy>
    <cacheHierarchy uniqueName="[Measures].[Sum of MonthlyCharges]" caption="Sum of MonthlyCharges" measure="1" displayFolder="" measureGroup="Churn_Data 1" count="0" hidden="1">
      <extLst>
        <ext xmlns:x15="http://schemas.microsoft.com/office/spreadsheetml/2010/11/main" uri="{B97F6D7D-B522-45F9-BDA1-12C45D357490}">
          <x15:cacheHierarchy aggregatedColumn="45"/>
        </ext>
      </extLst>
    </cacheHierarchy>
    <cacheHierarchy uniqueName="[Measures].[Average of MonthlyCharges]" caption="Average of MonthlyCharges" measure="1" displayFolder="" measureGroup="Churn_Data 1" count="0" hidden="1">
      <extLst>
        <ext xmlns:x15="http://schemas.microsoft.com/office/spreadsheetml/2010/11/main" uri="{B97F6D7D-B522-45F9-BDA1-12C45D357490}">
          <x15:cacheHierarchy aggregatedColumn="45"/>
        </ext>
      </extLst>
    </cacheHierarchy>
    <cacheHierarchy uniqueName="[Measures].[Average of TotalCharges]" caption="Average of TotalCharges" measure="1" displayFolder="" measureGroup="Churn_Data 1" count="0" hidden="1">
      <extLst>
        <ext xmlns:x15="http://schemas.microsoft.com/office/spreadsheetml/2010/11/main" uri="{B97F6D7D-B522-45F9-BDA1-12C45D357490}">
          <x15:cacheHierarchy aggregatedColumn="48"/>
        </ext>
      </extLst>
    </cacheHierarchy>
    <cacheHierarchy uniqueName="[Measures].[Sum of Churn_num]" caption="Sum of Churn_num" measure="1" displayFolder="" measureGroup="Churn_Data 1" count="0" hidden="1">
      <extLst>
        <ext xmlns:x15="http://schemas.microsoft.com/office/spreadsheetml/2010/11/main" uri="{B97F6D7D-B522-45F9-BDA1-12C45D357490}">
          <x15:cacheHierarchy aggregatedColumn="39"/>
        </ext>
      </extLst>
    </cacheHierarchy>
    <cacheHierarchy uniqueName="[Measures].[Average of Churn_num]" caption="Average of Churn_num" measure="1" displayFolder="" measureGroup="Churn_Data 1" count="0" hidden="1">
      <extLst>
        <ext xmlns:x15="http://schemas.microsoft.com/office/spreadsheetml/2010/11/main" uri="{B97F6D7D-B522-45F9-BDA1-12C45D357490}">
          <x15:cacheHierarchy aggregatedColumn="39"/>
        </ext>
      </extLst>
    </cacheHierarchy>
    <cacheHierarchy uniqueName="[Measures].[Count of PhoneService]" caption="Count of PhoneService" measure="1" displayFolder="" measureGroup="Churn_Data 1" count="0" hidden="1">
      <extLst>
        <ext xmlns:x15="http://schemas.microsoft.com/office/spreadsheetml/2010/11/main" uri="{B97F6D7D-B522-45F9-BDA1-12C45D357490}">
          <x15:cacheHierarchy aggregatedColumn="28"/>
        </ext>
      </extLst>
    </cacheHierarchy>
    <cacheHierarchy uniqueName="[Measures].[Count of Senior_Citizen]" caption="Count of Senior_Citizen" measure="1" displayFolder="" measureGroup="Churn_Data 1" count="0" hidden="1">
      <extLst>
        <ext xmlns:x15="http://schemas.microsoft.com/office/spreadsheetml/2010/11/main" uri="{B97F6D7D-B522-45F9-BDA1-12C45D357490}">
          <x15:cacheHierarchy aggregatedColumn="24"/>
        </ext>
      </extLst>
    </cacheHierarchy>
  </cacheHierarchies>
  <kpis count="0"/>
  <dimensions count="3">
    <dimension name="Churn_Data" uniqueName="[Churn_Data]" caption="Churn_Data"/>
    <dimension name="Churn_Data 1" uniqueName="[Churn_Data 1]" caption="Churn_Data 1"/>
    <dimension measure="1" name="Measures" uniqueName="[Measures]" caption="Measures"/>
  </dimensions>
  <measureGroups count="2">
    <measureGroup name="Churn_Data" caption="Churn_Data"/>
    <measureGroup name="Churn_Data 1" caption="Churn_Data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nan Shaikh" refreshedDate="46115.667573495368" backgroundQuery="1" createdVersion="8" refreshedVersion="8" minRefreshableVersion="3" recordCount="0" supportSubquery="1" supportAdvancedDrill="1" xr:uid="{7E76AA7B-8331-4B88-A50F-6F1975B9A42C}">
  <cacheSource type="external" connectionId="3"/>
  <cacheFields count="7">
    <cacheField name="[Churn_Data 1].[Churn].[Churn]" caption="Churn" numFmtId="0" hierarchy="38" level="1">
      <sharedItems count="2">
        <s v="No"/>
        <s v="Yes"/>
      </sharedItems>
    </cacheField>
    <cacheField name="[Churn_Data 1].[Churn_num].[Churn_num]" caption="Churn_num" numFmtId="0" hierarchy="39"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Churn_Data 1].[Churn_num].&amp;[0]"/>
            <x15:cachedUniqueName index="1" name="[Churn_Data 1].[Churn_num].&amp;[1]"/>
          </x15:cachedUniqueNames>
        </ext>
      </extLst>
    </cacheField>
    <cacheField name="[Churn_Data 1].[Partner].[Partner]" caption="Partner" numFmtId="0" hierarchy="26" level="1">
      <sharedItems count="2">
        <s v="No"/>
        <s v="Yes"/>
      </sharedItems>
    </cacheField>
    <cacheField name="[Measures].[Count of customerID]" caption="Count of customerID" numFmtId="0" hierarchy="54" level="32767"/>
    <cacheField name="[Churn_Data 1].[PaymentMethod].[PaymentMethod]" caption="PaymentMethod" numFmtId="0" hierarchy="43" level="1">
      <sharedItems count="2">
        <s v="Electronic check"/>
        <s v="Mailed check"/>
      </sharedItems>
    </cacheField>
    <cacheField name="[Churn_Data 1].[PaperlessBilling].[PaperlessBilling]" caption="PaperlessBilling" numFmtId="0" hierarchy="40" level="1">
      <sharedItems count="2">
        <s v="No"/>
        <s v="Yes"/>
      </sharedItems>
    </cacheField>
    <cacheField name="[Churn_Data 1].[Auto/Mannual].[Auto/Mannual]" caption="Auto/Mannual" numFmtId="0" hierarchy="44" level="1">
      <sharedItems count="2">
        <s v="Automatic"/>
        <s v="Manual"/>
      </sharedItems>
    </cacheField>
  </cacheFields>
  <cacheHierarchies count="63">
    <cacheHierarchy uniqueName="[Churn_Data].[customerID]" caption="customerID" attribute="1" defaultMemberUniqueName="[Churn_Data].[customerID].[All]" allUniqueName="[Churn_Data].[customerID].[All]" dimensionUniqueName="[Churn_Data]" displayFolder="" count="0" memberValueDatatype="130" unbalanced="0"/>
    <cacheHierarchy uniqueName="[Churn_Data].[gender]" caption="gender" attribute="1" defaultMemberUniqueName="[Churn_Data].[gender].[All]" allUniqueName="[Churn_Data].[gender].[All]" dimensionUniqueName="[Churn_Data]" displayFolder="" count="0" memberValueDatatype="130" unbalanced="0"/>
    <cacheHierarchy uniqueName="[Churn_Data].[SeniorCitizen]" caption="SeniorCitizen" attribute="1" defaultMemberUniqueName="[Churn_Data].[SeniorCitizen].[All]" allUniqueName="[Churn_Data].[SeniorCitizen].[All]" dimensionUniqueName="[Churn_Data]" displayFolder="" count="0" memberValueDatatype="20" unbalanced="0"/>
    <cacheHierarchy uniqueName="[Churn_Data].[Partner]" caption="Partner" attribute="1" defaultMemberUniqueName="[Churn_Data].[Partner].[All]" allUniqueName="[Churn_Data].[Partner].[All]" dimensionUniqueName="[Churn_Data]" displayFolder="" count="0" memberValueDatatype="130" unbalanced="0"/>
    <cacheHierarchy uniqueName="[Churn_Data].[Dependents]" caption="Dependents" attribute="1" defaultMemberUniqueName="[Churn_Data].[Dependents].[All]" allUniqueName="[Churn_Data].[Dependents].[All]" dimensionUniqueName="[Churn_Data]" displayFolder="" count="0" memberValueDatatype="130" unbalanced="0"/>
    <cacheHierarchy uniqueName="[Churn_Data].[PhoneService]" caption="PhoneService" attribute="1" defaultMemberUniqueName="[Churn_Data].[PhoneService].[All]" allUniqueName="[Churn_Data].[PhoneService].[All]" dimensionUniqueName="[Churn_Data]" displayFolder="" count="0" memberValueDatatype="130" unbalanced="0"/>
    <cacheHierarchy uniqueName="[Churn_Data].[MultipleLines]" caption="MultipleLines" attribute="1" defaultMemberUniqueName="[Churn_Data].[MultipleLines].[All]" allUniqueName="[Churn_Data].[MultipleLines].[All]" dimensionUniqueName="[Churn_Data]" displayFolder="" count="0" memberValueDatatype="130" unbalanced="0"/>
    <cacheHierarchy uniqueName="[Churn_Data].[InternetService]" caption="InternetService" attribute="1" defaultMemberUniqueName="[Churn_Data].[InternetService].[All]" allUniqueName="[Churn_Data].[InternetService].[All]" dimensionUniqueName="[Churn_Data]" displayFolder="" count="0" memberValueDatatype="130" unbalanced="0"/>
    <cacheHierarchy uniqueName="[Churn_Data].[OnlineSecurity]" caption="OnlineSecurity" attribute="1" defaultMemberUniqueName="[Churn_Data].[OnlineSecurity].[All]" allUniqueName="[Churn_Data].[OnlineSecurity].[All]" dimensionUniqueName="[Churn_Data]" displayFolder="" count="0" memberValueDatatype="130" unbalanced="0"/>
    <cacheHierarchy uniqueName="[Churn_Data].[OnlineBackup]" caption="OnlineBackup" attribute="1" defaultMemberUniqueName="[Churn_Data].[OnlineBackup].[All]" allUniqueName="[Churn_Data].[OnlineBackup].[All]" dimensionUniqueName="[Churn_Data]" displayFolder="" count="0" memberValueDatatype="130" unbalanced="0"/>
    <cacheHierarchy uniqueName="[Churn_Data].[DeviceProtection]" caption="DeviceProtection" attribute="1" defaultMemberUniqueName="[Churn_Data].[DeviceProtection].[All]" allUniqueName="[Churn_Data].[DeviceProtection].[All]" dimensionUniqueName="[Churn_Data]" displayFolder="" count="0" memberValueDatatype="130" unbalanced="0"/>
    <cacheHierarchy uniqueName="[Churn_Data].[TechSupport]" caption="TechSupport" attribute="1" defaultMemberUniqueName="[Churn_Data].[TechSupport].[All]" allUniqueName="[Churn_Data].[TechSupport].[All]" dimensionUniqueName="[Churn_Data]" displayFolder="" count="0" memberValueDatatype="130" unbalanced="0"/>
    <cacheHierarchy uniqueName="[Churn_Data].[StreamingTV]" caption="StreamingTV" attribute="1" defaultMemberUniqueName="[Churn_Data].[StreamingTV].[All]" allUniqueName="[Churn_Data].[StreamingTV].[All]" dimensionUniqueName="[Churn_Data]" displayFolder="" count="0" memberValueDatatype="130" unbalanced="0"/>
    <cacheHierarchy uniqueName="[Churn_Data].[StreamingMovies]" caption="StreamingMovies" attribute="1" defaultMemberUniqueName="[Churn_Data].[StreamingMovies].[All]" allUniqueName="[Churn_Data].[StreamingMovies].[All]" dimensionUniqueName="[Churn_Data]" displayFolder="" count="0" memberValueDatatype="130" unbalanced="0"/>
    <cacheHierarchy uniqueName="[Churn_Data].[Churn]" caption="Churn" attribute="1" defaultMemberUniqueName="[Churn_Data].[Churn].[All]" allUniqueName="[Churn_Data].[Churn].[All]" dimensionUniqueName="[Churn_Data]" displayFolder="" count="0" memberValueDatatype="130" unbalanced="0"/>
    <cacheHierarchy uniqueName="[Churn_Data].[PaperlessBilling]" caption="PaperlessBilling" attribute="1" defaultMemberUniqueName="[Churn_Data].[PaperlessBilling].[All]" allUniqueName="[Churn_Data].[PaperlessBilling].[All]" dimensionUniqueName="[Churn_Data]" displayFolder="" count="0" memberValueDatatype="130" unbalanced="0"/>
    <cacheHierarchy uniqueName="[Churn_Data].[Contract]" caption="Contract" attribute="1" defaultMemberUniqueName="[Churn_Data].[Contract].[All]" allUniqueName="[Churn_Data].[Contract].[All]" dimensionUniqueName="[Churn_Data]" displayFolder="" count="0" memberValueDatatype="130" unbalanced="0"/>
    <cacheHierarchy uniqueName="[Churn_Data].[PaymentMethod]" caption="PaymentMethod" attribute="1" defaultMemberUniqueName="[Churn_Data].[PaymentMethod].[All]" allUniqueName="[Churn_Data].[PaymentMethod].[All]" dimensionUniqueName="[Churn_Data]" displayFolder="" count="0" memberValueDatatype="130" unbalanced="0"/>
    <cacheHierarchy uniqueName="[Churn_Data].[MonthlyCharges]" caption="MonthlyCharges" attribute="1" defaultMemberUniqueName="[Churn_Data].[MonthlyCharges].[All]" allUniqueName="[Churn_Data].[MonthlyCharges].[All]" dimensionUniqueName="[Churn_Data]" displayFolder="" count="0" memberValueDatatype="5" unbalanced="0"/>
    <cacheHierarchy uniqueName="[Churn_Data].[tenure]" caption="tenure" attribute="1" defaultMemberUniqueName="[Churn_Data].[tenure].[All]" allUniqueName="[Churn_Data].[tenure].[All]" dimensionUniqueName="[Churn_Data]" displayFolder="" count="0" memberValueDatatype="20" unbalanced="0"/>
    <cacheHierarchy uniqueName="[Churn_Data].[TotalCharges]" caption="TotalCharges" attribute="1" defaultMemberUniqueName="[Churn_Data].[TotalCharges].[All]" allUniqueName="[Churn_Data].[TotalCharges].[All]" dimensionUniqueName="[Churn_Data]" displayFolder="" count="0" memberValueDatatype="5" unbalanced="0"/>
    <cacheHierarchy uniqueName="[Churn_Data].[Validation]" caption="Validation" attribute="1" defaultMemberUniqueName="[Churn_Data].[Validation].[All]" allUniqueName="[Churn_Data].[Validation].[All]" dimensionUniqueName="[Churn_Data]" displayFolder="" count="0" memberValueDatatype="5" unbalanced="0"/>
    <cacheHierarchy uniqueName="[Churn_Data 1].[customerID]" caption="customerID" attribute="1" defaultMemberUniqueName="[Churn_Data 1].[customerID].[All]" allUniqueName="[Churn_Data 1].[customerID].[All]" dimensionUniqueName="[Churn_Data 1]" displayFolder="" count="0" memberValueDatatype="130" unbalanced="0"/>
    <cacheHierarchy uniqueName="[Churn_Data 1].[gender]" caption="gender" attribute="1" defaultMemberUniqueName="[Churn_Data 1].[gender].[All]" allUniqueName="[Churn_Data 1].[gender].[All]" dimensionUniqueName="[Churn_Data 1]" displayFolder="" count="0" memberValueDatatype="130" unbalanced="0"/>
    <cacheHierarchy uniqueName="[Churn_Data 1].[Senior_Citizen]" caption="Senior_Citizen" attribute="1" defaultMemberUniqueName="[Churn_Data 1].[Senior_Citizen].[All]" allUniqueName="[Churn_Data 1].[Senior_Citizen].[All]" dimensionUniqueName="[Churn_Data 1]" displayFolder="" count="0" memberValueDatatype="130" unbalanced="0"/>
    <cacheHierarchy uniqueName="[Churn_Data 1].[SeniorCitizen]" caption="SeniorCitizen" attribute="1" defaultMemberUniqueName="[Churn_Data 1].[SeniorCitizen].[All]" allUniqueName="[Churn_Data 1].[SeniorCitizen].[All]" dimensionUniqueName="[Churn_Data 1]" displayFolder="" count="0" memberValueDatatype="20" unbalanced="0"/>
    <cacheHierarchy uniqueName="[Churn_Data 1].[Partner]" caption="Partner" attribute="1" defaultMemberUniqueName="[Churn_Data 1].[Partner].[All]" allUniqueName="[Churn_Data 1].[Partner].[All]" dimensionUniqueName="[Churn_Data 1]" displayFolder="" count="2" memberValueDatatype="130" unbalanced="0">
      <fieldsUsage count="2">
        <fieldUsage x="-1"/>
        <fieldUsage x="2"/>
      </fieldsUsage>
    </cacheHierarchy>
    <cacheHierarchy uniqueName="[Churn_Data 1].[Dependents]" caption="Dependents" attribute="1" defaultMemberUniqueName="[Churn_Data 1].[Dependents].[All]" allUniqueName="[Churn_Data 1].[Dependents].[All]" dimensionUniqueName="[Churn_Data 1]" displayFolder="" count="0" memberValueDatatype="130" unbalanced="0"/>
    <cacheHierarchy uniqueName="[Churn_Data 1].[PhoneService]" caption="PhoneService" attribute="1" defaultMemberUniqueName="[Churn_Data 1].[PhoneService].[All]" allUniqueName="[Churn_Data 1].[PhoneService].[All]" dimensionUniqueName="[Churn_Data 1]" displayFolder="" count="0" memberValueDatatype="130" unbalanced="0"/>
    <cacheHierarchy uniqueName="[Churn_Data 1].[MultipleLines]" caption="MultipleLines" attribute="1" defaultMemberUniqueName="[Churn_Data 1].[MultipleLines].[All]" allUniqueName="[Churn_Data 1].[MultipleLines].[All]" dimensionUniqueName="[Churn_Data 1]" displayFolder="" count="0" memberValueDatatype="130" unbalanced="0"/>
    <cacheHierarchy uniqueName="[Churn_Data 1].[InternetService]" caption="InternetService" attribute="1" defaultMemberUniqueName="[Churn_Data 1].[InternetService].[All]" allUniqueName="[Churn_Data 1].[InternetService].[All]" dimensionUniqueName="[Churn_Data 1]" displayFolder="" count="0" memberValueDatatype="130" unbalanced="0"/>
    <cacheHierarchy uniqueName="[Churn_Data 1].[Has_Internet]" caption="Has_Internet" attribute="1" defaultMemberUniqueName="[Churn_Data 1].[Has_Internet].[All]" allUniqueName="[Churn_Data 1].[Has_Internet].[All]" dimensionUniqueName="[Churn_Data 1]" displayFolder="" count="0" memberValueDatatype="130" unbalanced="0"/>
    <cacheHierarchy uniqueName="[Churn_Data 1].[OnlineSecurity]" caption="OnlineSecurity" attribute="1" defaultMemberUniqueName="[Churn_Data 1].[OnlineSecurity].[All]" allUniqueName="[Churn_Data 1].[OnlineSecurity].[All]" dimensionUniqueName="[Churn_Data 1]" displayFolder="" count="0" memberValueDatatype="130" unbalanced="0"/>
    <cacheHierarchy uniqueName="[Churn_Data 1].[OnlineBackup]" caption="OnlineBackup" attribute="1" defaultMemberUniqueName="[Churn_Data 1].[OnlineBackup].[All]" allUniqueName="[Churn_Data 1].[OnlineBackup].[All]" dimensionUniqueName="[Churn_Data 1]" displayFolder="" count="0" memberValueDatatype="130" unbalanced="0"/>
    <cacheHierarchy uniqueName="[Churn_Data 1].[DeviceProtection]" caption="DeviceProtection" attribute="1" defaultMemberUniqueName="[Churn_Data 1].[DeviceProtection].[All]" allUniqueName="[Churn_Data 1].[DeviceProtection].[All]" dimensionUniqueName="[Churn_Data 1]" displayFolder="" count="0" memberValueDatatype="130" unbalanced="0"/>
    <cacheHierarchy uniqueName="[Churn_Data 1].[TechSupport]" caption="TechSupport" attribute="1" defaultMemberUniqueName="[Churn_Data 1].[TechSupport].[All]" allUniqueName="[Churn_Data 1].[TechSupport].[All]" dimensionUniqueName="[Churn_Data 1]" displayFolder="" count="0" memberValueDatatype="130" unbalanced="0"/>
    <cacheHierarchy uniqueName="[Churn_Data 1].[StreamingTV]" caption="StreamingTV" attribute="1" defaultMemberUniqueName="[Churn_Data 1].[StreamingTV].[All]" allUniqueName="[Churn_Data 1].[StreamingTV].[All]" dimensionUniqueName="[Churn_Data 1]" displayFolder="" count="0" memberValueDatatype="130" unbalanced="0"/>
    <cacheHierarchy uniqueName="[Churn_Data 1].[StreamingMovies]" caption="StreamingMovies" attribute="1" defaultMemberUniqueName="[Churn_Data 1].[StreamingMovies].[All]" allUniqueName="[Churn_Data 1].[StreamingMovies].[All]" dimensionUniqueName="[Churn_Data 1]" displayFolder="" count="0" memberValueDatatype="130" unbalanced="0"/>
    <cacheHierarchy uniqueName="[Churn_Data 1].[Churn]" caption="Churn" attribute="1" defaultMemberUniqueName="[Churn_Data 1].[Churn].[All]" allUniqueName="[Churn_Data 1].[Churn].[All]" dimensionUniqueName="[Churn_Data 1]" displayFolder="" count="2" memberValueDatatype="130" unbalanced="0">
      <fieldsUsage count="2">
        <fieldUsage x="-1"/>
        <fieldUsage x="0"/>
      </fieldsUsage>
    </cacheHierarchy>
    <cacheHierarchy uniqueName="[Churn_Data 1].[Churn_num]" caption="Churn_num" attribute="1" defaultMemberUniqueName="[Churn_Data 1].[Churn_num].[All]" allUniqueName="[Churn_Data 1].[Churn_num].[All]" dimensionUniqueName="[Churn_Data 1]" displayFolder="" count="2" memberValueDatatype="20" unbalanced="0">
      <fieldsUsage count="2">
        <fieldUsage x="-1"/>
        <fieldUsage x="1"/>
      </fieldsUsage>
    </cacheHierarchy>
    <cacheHierarchy uniqueName="[Churn_Data 1].[PaperlessBilling]" caption="PaperlessBilling" attribute="1" defaultMemberUniqueName="[Churn_Data 1].[PaperlessBilling].[All]" allUniqueName="[Churn_Data 1].[PaperlessBilling].[All]" dimensionUniqueName="[Churn_Data 1]" displayFolder="" count="2" memberValueDatatype="130" unbalanced="0">
      <fieldsUsage count="2">
        <fieldUsage x="-1"/>
        <fieldUsage x="5"/>
      </fieldsUsage>
    </cacheHierarchy>
    <cacheHierarchy uniqueName="[Churn_Data 1].[BundleService]" caption="BundleService" attribute="1" defaultMemberUniqueName="[Churn_Data 1].[BundleService].[All]" allUniqueName="[Churn_Data 1].[BundleService].[All]" dimensionUniqueName="[Churn_Data 1]" displayFolder="" count="0" memberValueDatatype="20" unbalanced="0"/>
    <cacheHierarchy uniqueName="[Churn_Data 1].[Contract]" caption="Contract" attribute="1" defaultMemberUniqueName="[Churn_Data 1].[Contract].[All]" allUniqueName="[Churn_Data 1].[Contract].[All]" dimensionUniqueName="[Churn_Data 1]" displayFolder="" count="0" memberValueDatatype="130" unbalanced="0"/>
    <cacheHierarchy uniqueName="[Churn_Data 1].[PaymentMethod]" caption="PaymentMethod" attribute="1" defaultMemberUniqueName="[Churn_Data 1].[PaymentMethod].[All]" allUniqueName="[Churn_Data 1].[PaymentMethod].[All]" dimensionUniqueName="[Churn_Data 1]" displayFolder="" count="2" memberValueDatatype="130" unbalanced="0">
      <fieldsUsage count="2">
        <fieldUsage x="-1"/>
        <fieldUsage x="4"/>
      </fieldsUsage>
    </cacheHierarchy>
    <cacheHierarchy uniqueName="[Churn_Data 1].[Auto/Mannual]" caption="Auto/Mannual" attribute="1" defaultMemberUniqueName="[Churn_Data 1].[Auto/Mannual].[All]" allUniqueName="[Churn_Data 1].[Auto/Mannual].[All]" dimensionUniqueName="[Churn_Data 1]" displayFolder="" count="2" memberValueDatatype="130" unbalanced="0">
      <fieldsUsage count="2">
        <fieldUsage x="-1"/>
        <fieldUsage x="6"/>
      </fieldsUsage>
    </cacheHierarchy>
    <cacheHierarchy uniqueName="[Churn_Data 1].[MonthlyCharges]" caption="MonthlyCharges" attribute="1" defaultMemberUniqueName="[Churn_Data 1].[MonthlyCharges].[All]" allUniqueName="[Churn_Data 1].[MonthlyCharges].[All]" dimensionUniqueName="[Churn_Data 1]" displayFolder="" count="0" memberValueDatatype="5" unbalanced="0"/>
    <cacheHierarchy uniqueName="[Churn_Data 1].[Tenure_period]" caption="Tenure_period" attribute="1" defaultMemberUniqueName="[Churn_Data 1].[Tenure_period].[All]" allUniqueName="[Churn_Data 1].[Tenure_period].[All]" dimensionUniqueName="[Churn_Data 1]" displayFolder="" count="0" memberValueDatatype="130" unbalanced="0"/>
    <cacheHierarchy uniqueName="[Churn_Data 1].[tenure]" caption="tenure" attribute="1" defaultMemberUniqueName="[Churn_Data 1].[tenure].[All]" allUniqueName="[Churn_Data 1].[tenure].[All]" dimensionUniqueName="[Churn_Data 1]" displayFolder="" count="0" memberValueDatatype="20" unbalanced="0"/>
    <cacheHierarchy uniqueName="[Churn_Data 1].[TotalCharges]" caption="TotalCharges" attribute="1" defaultMemberUniqueName="[Churn_Data 1].[TotalCharges].[All]" allUniqueName="[Churn_Data 1].[TotalCharges].[All]" dimensionUniqueName="[Churn_Data 1]" displayFolder="" count="0" memberValueDatatype="5" unbalanced="0"/>
    <cacheHierarchy uniqueName="[Churn_Data 1].[Validation]" caption="Validation" attribute="1" defaultMemberUniqueName="[Churn_Data 1].[Validation].[All]" allUniqueName="[Churn_Data 1].[Validation].[All]" dimensionUniqueName="[Churn_Data 1]" displayFolder="" count="0" memberValueDatatype="5" unbalanced="0"/>
    <cacheHierarchy uniqueName="[Measures].[__XL_Count Churn_Data]" caption="__XL_Count Churn_Data" measure="1" displayFolder="" measureGroup="Churn_Data" count="0" hidden="1"/>
    <cacheHierarchy uniqueName="[Measures].[__XL_Count Churn_Data 1]" caption="__XL_Count Churn_Data 1" measure="1" displayFolder="" measureGroup="Churn_Data 1" count="0" hidden="1"/>
    <cacheHierarchy uniqueName="[Measures].[__No measures defined]" caption="__No measures defined" measure="1" displayFolder="" count="0" hidden="1"/>
    <cacheHierarchy uniqueName="[Measures].[Sum of TotalCharges]" caption="Sum of TotalCharges" measure="1" displayFolder="" measureGroup="Churn_Data 1" count="0" hidden="1">
      <extLst>
        <ext xmlns:x15="http://schemas.microsoft.com/office/spreadsheetml/2010/11/main" uri="{B97F6D7D-B522-45F9-BDA1-12C45D357490}">
          <x15:cacheHierarchy aggregatedColumn="48"/>
        </ext>
      </extLst>
    </cacheHierarchy>
    <cacheHierarchy uniqueName="[Measures].[Count of customerID]" caption="Count of customerID" measure="1" displayFolder="" measureGroup="Churn_Data 1" count="0" oneField="1" hidden="1">
      <fieldsUsage count="1">
        <fieldUsage x="3"/>
      </fieldsUsage>
      <extLst>
        <ext xmlns:x15="http://schemas.microsoft.com/office/spreadsheetml/2010/11/main" uri="{B97F6D7D-B522-45F9-BDA1-12C45D357490}">
          <x15:cacheHierarchy aggregatedColumn="22"/>
        </ext>
      </extLst>
    </cacheHierarchy>
    <cacheHierarchy uniqueName="[Measures].[Count of Churn]" caption="Count of Churn" measure="1" displayFolder="" measureGroup="Churn_Data 1" count="0" hidden="1">
      <extLst>
        <ext xmlns:x15="http://schemas.microsoft.com/office/spreadsheetml/2010/11/main" uri="{B97F6D7D-B522-45F9-BDA1-12C45D357490}">
          <x15:cacheHierarchy aggregatedColumn="38"/>
        </ext>
      </extLst>
    </cacheHierarchy>
    <cacheHierarchy uniqueName="[Measures].[Sum of MonthlyCharges]" caption="Sum of MonthlyCharges" measure="1" displayFolder="" measureGroup="Churn_Data 1" count="0" hidden="1">
      <extLst>
        <ext xmlns:x15="http://schemas.microsoft.com/office/spreadsheetml/2010/11/main" uri="{B97F6D7D-B522-45F9-BDA1-12C45D357490}">
          <x15:cacheHierarchy aggregatedColumn="45"/>
        </ext>
      </extLst>
    </cacheHierarchy>
    <cacheHierarchy uniqueName="[Measures].[Average of MonthlyCharges]" caption="Average of MonthlyCharges" measure="1" displayFolder="" measureGroup="Churn_Data 1" count="0" hidden="1">
      <extLst>
        <ext xmlns:x15="http://schemas.microsoft.com/office/spreadsheetml/2010/11/main" uri="{B97F6D7D-B522-45F9-BDA1-12C45D357490}">
          <x15:cacheHierarchy aggregatedColumn="45"/>
        </ext>
      </extLst>
    </cacheHierarchy>
    <cacheHierarchy uniqueName="[Measures].[Average of TotalCharges]" caption="Average of TotalCharges" measure="1" displayFolder="" measureGroup="Churn_Data 1" count="0" hidden="1">
      <extLst>
        <ext xmlns:x15="http://schemas.microsoft.com/office/spreadsheetml/2010/11/main" uri="{B97F6D7D-B522-45F9-BDA1-12C45D357490}">
          <x15:cacheHierarchy aggregatedColumn="48"/>
        </ext>
      </extLst>
    </cacheHierarchy>
    <cacheHierarchy uniqueName="[Measures].[Sum of Churn_num]" caption="Sum of Churn_num" measure="1" displayFolder="" measureGroup="Churn_Data 1" count="0" hidden="1">
      <extLst>
        <ext xmlns:x15="http://schemas.microsoft.com/office/spreadsheetml/2010/11/main" uri="{B97F6D7D-B522-45F9-BDA1-12C45D357490}">
          <x15:cacheHierarchy aggregatedColumn="39"/>
        </ext>
      </extLst>
    </cacheHierarchy>
    <cacheHierarchy uniqueName="[Measures].[Average of Churn_num]" caption="Average of Churn_num" measure="1" displayFolder="" measureGroup="Churn_Data 1" count="0" hidden="1">
      <extLst>
        <ext xmlns:x15="http://schemas.microsoft.com/office/spreadsheetml/2010/11/main" uri="{B97F6D7D-B522-45F9-BDA1-12C45D357490}">
          <x15:cacheHierarchy aggregatedColumn="39"/>
        </ext>
      </extLst>
    </cacheHierarchy>
    <cacheHierarchy uniqueName="[Measures].[Count of PhoneService]" caption="Count of PhoneService" measure="1" displayFolder="" measureGroup="Churn_Data 1" count="0" hidden="1">
      <extLst>
        <ext xmlns:x15="http://schemas.microsoft.com/office/spreadsheetml/2010/11/main" uri="{B97F6D7D-B522-45F9-BDA1-12C45D357490}">
          <x15:cacheHierarchy aggregatedColumn="28"/>
        </ext>
      </extLst>
    </cacheHierarchy>
    <cacheHierarchy uniqueName="[Measures].[Count of Senior_Citizen]" caption="Count of Senior_Citizen" measure="1" displayFolder="" measureGroup="Churn_Data 1" count="0" hidden="1">
      <extLst>
        <ext xmlns:x15="http://schemas.microsoft.com/office/spreadsheetml/2010/11/main" uri="{B97F6D7D-B522-45F9-BDA1-12C45D357490}">
          <x15:cacheHierarchy aggregatedColumn="24"/>
        </ext>
      </extLst>
    </cacheHierarchy>
  </cacheHierarchies>
  <kpis count="0"/>
  <dimensions count="3">
    <dimension name="Churn_Data" uniqueName="[Churn_Data]" caption="Churn_Data"/>
    <dimension name="Churn_Data 1" uniqueName="[Churn_Data 1]" caption="Churn_Data 1"/>
    <dimension measure="1" name="Measures" uniqueName="[Measures]" caption="Measures"/>
  </dimensions>
  <measureGroups count="2">
    <measureGroup name="Churn_Data" caption="Churn_Data"/>
    <measureGroup name="Churn_Data 1" caption="Churn_Data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nan Shaikh" refreshedDate="46115.667574074076" backgroundQuery="1" createdVersion="8" refreshedVersion="8" minRefreshableVersion="3" recordCount="0" supportSubquery="1" supportAdvancedDrill="1" xr:uid="{165505C3-6C63-4AD0-9F8B-1BDE7869C536}">
  <cacheSource type="external" connectionId="3"/>
  <cacheFields count="7">
    <cacheField name="[Churn_Data 1].[Churn].[Churn]" caption="Churn" numFmtId="0" hierarchy="38" level="1">
      <sharedItems count="2">
        <s v="No"/>
        <s v="Yes"/>
      </sharedItems>
    </cacheField>
    <cacheField name="[Churn_Data 1].[Churn_num].[Churn_num]" caption="Churn_num" numFmtId="0" hierarchy="39"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Churn_Data 1].[Churn_num].&amp;[0]"/>
            <x15:cachedUniqueName index="1" name="[Churn_Data 1].[Churn_num].&amp;[1]"/>
          </x15:cachedUniqueNames>
        </ext>
      </extLst>
    </cacheField>
    <cacheField name="[Churn_Data 1].[Partner].[Partner]" caption="Partner" numFmtId="0" hierarchy="26" level="1">
      <sharedItems count="2">
        <s v="No"/>
        <s v="Yes"/>
      </sharedItems>
    </cacheField>
    <cacheField name="[Measures].[Count of customerID]" caption="Count of customerID" numFmtId="0" hierarchy="54" level="32767"/>
    <cacheField name="[Churn_Data 1].[Tenure_period].[Tenure_period]" caption="Tenure_period" numFmtId="0" hierarchy="46" level="1">
      <sharedItems count="6">
        <s v="0-1 Year"/>
        <s v="1-2 Years"/>
        <s v="2-3 Years"/>
        <s v="3-4 Years"/>
        <s v="4-5 Years"/>
        <s v="5+ Years"/>
      </sharedItems>
    </cacheField>
    <cacheField name="[Churn_Data 1].[tenure].[tenure]" caption="tenure" numFmtId="0" hierarchy="47" level="1">
      <sharedItems containsSemiMixedTypes="0" containsString="0" containsNumber="1" containsInteger="1" minValue="0" maxValue="12" count="13">
        <n v="0"/>
        <n v="1"/>
        <n v="2"/>
        <n v="3"/>
        <n v="4"/>
        <n v="5"/>
        <n v="6"/>
        <n v="7"/>
        <n v="8"/>
        <n v="9"/>
        <n v="10"/>
        <n v="11"/>
        <n v="12"/>
      </sharedItems>
      <extLst>
        <ext xmlns:x15="http://schemas.microsoft.com/office/spreadsheetml/2010/11/main" uri="{4F2E5C28-24EA-4eb8-9CBF-B6C8F9C3D259}">
          <x15:cachedUniqueNames>
            <x15:cachedUniqueName index="0" name="[Churn_Data 1].[tenure].&amp;[0]"/>
            <x15:cachedUniqueName index="1" name="[Churn_Data 1].[tenure].&amp;[1]"/>
            <x15:cachedUniqueName index="2" name="[Churn_Data 1].[tenure].&amp;[2]"/>
            <x15:cachedUniqueName index="3" name="[Churn_Data 1].[tenure].&amp;[3]"/>
            <x15:cachedUniqueName index="4" name="[Churn_Data 1].[tenure].&amp;[4]"/>
            <x15:cachedUniqueName index="5" name="[Churn_Data 1].[tenure].&amp;[5]"/>
            <x15:cachedUniqueName index="6" name="[Churn_Data 1].[tenure].&amp;[6]"/>
            <x15:cachedUniqueName index="7" name="[Churn_Data 1].[tenure].&amp;[7]"/>
            <x15:cachedUniqueName index="8" name="[Churn_Data 1].[tenure].&amp;[8]"/>
            <x15:cachedUniqueName index="9" name="[Churn_Data 1].[tenure].&amp;[9]"/>
            <x15:cachedUniqueName index="10" name="[Churn_Data 1].[tenure].&amp;[10]"/>
            <x15:cachedUniqueName index="11" name="[Churn_Data 1].[tenure].&amp;[11]"/>
            <x15:cachedUniqueName index="12" name="[Churn_Data 1].[tenure].&amp;[12]"/>
          </x15:cachedUniqueNames>
        </ext>
      </extLst>
    </cacheField>
    <cacheField name="[Measures].[Average of TotalCharges]" caption="Average of TotalCharges" numFmtId="0" hierarchy="58" level="32767"/>
  </cacheFields>
  <cacheHierarchies count="63">
    <cacheHierarchy uniqueName="[Churn_Data].[customerID]" caption="customerID" attribute="1" defaultMemberUniqueName="[Churn_Data].[customerID].[All]" allUniqueName="[Churn_Data].[customerID].[All]" dimensionUniqueName="[Churn_Data]" displayFolder="" count="0" memberValueDatatype="130" unbalanced="0"/>
    <cacheHierarchy uniqueName="[Churn_Data].[gender]" caption="gender" attribute="1" defaultMemberUniqueName="[Churn_Data].[gender].[All]" allUniqueName="[Churn_Data].[gender].[All]" dimensionUniqueName="[Churn_Data]" displayFolder="" count="0" memberValueDatatype="130" unbalanced="0"/>
    <cacheHierarchy uniqueName="[Churn_Data].[SeniorCitizen]" caption="SeniorCitizen" attribute="1" defaultMemberUniqueName="[Churn_Data].[SeniorCitizen].[All]" allUniqueName="[Churn_Data].[SeniorCitizen].[All]" dimensionUniqueName="[Churn_Data]" displayFolder="" count="0" memberValueDatatype="20" unbalanced="0"/>
    <cacheHierarchy uniqueName="[Churn_Data].[Partner]" caption="Partner" attribute="1" defaultMemberUniqueName="[Churn_Data].[Partner].[All]" allUniqueName="[Churn_Data].[Partner].[All]" dimensionUniqueName="[Churn_Data]" displayFolder="" count="0" memberValueDatatype="130" unbalanced="0"/>
    <cacheHierarchy uniqueName="[Churn_Data].[Dependents]" caption="Dependents" attribute="1" defaultMemberUniqueName="[Churn_Data].[Dependents].[All]" allUniqueName="[Churn_Data].[Dependents].[All]" dimensionUniqueName="[Churn_Data]" displayFolder="" count="0" memberValueDatatype="130" unbalanced="0"/>
    <cacheHierarchy uniqueName="[Churn_Data].[PhoneService]" caption="PhoneService" attribute="1" defaultMemberUniqueName="[Churn_Data].[PhoneService].[All]" allUniqueName="[Churn_Data].[PhoneService].[All]" dimensionUniqueName="[Churn_Data]" displayFolder="" count="0" memberValueDatatype="130" unbalanced="0"/>
    <cacheHierarchy uniqueName="[Churn_Data].[MultipleLines]" caption="MultipleLines" attribute="1" defaultMemberUniqueName="[Churn_Data].[MultipleLines].[All]" allUniqueName="[Churn_Data].[MultipleLines].[All]" dimensionUniqueName="[Churn_Data]" displayFolder="" count="0" memberValueDatatype="130" unbalanced="0"/>
    <cacheHierarchy uniqueName="[Churn_Data].[InternetService]" caption="InternetService" attribute="1" defaultMemberUniqueName="[Churn_Data].[InternetService].[All]" allUniqueName="[Churn_Data].[InternetService].[All]" dimensionUniqueName="[Churn_Data]" displayFolder="" count="0" memberValueDatatype="130" unbalanced="0"/>
    <cacheHierarchy uniqueName="[Churn_Data].[OnlineSecurity]" caption="OnlineSecurity" attribute="1" defaultMemberUniqueName="[Churn_Data].[OnlineSecurity].[All]" allUniqueName="[Churn_Data].[OnlineSecurity].[All]" dimensionUniqueName="[Churn_Data]" displayFolder="" count="0" memberValueDatatype="130" unbalanced="0"/>
    <cacheHierarchy uniqueName="[Churn_Data].[OnlineBackup]" caption="OnlineBackup" attribute="1" defaultMemberUniqueName="[Churn_Data].[OnlineBackup].[All]" allUniqueName="[Churn_Data].[OnlineBackup].[All]" dimensionUniqueName="[Churn_Data]" displayFolder="" count="0" memberValueDatatype="130" unbalanced="0"/>
    <cacheHierarchy uniqueName="[Churn_Data].[DeviceProtection]" caption="DeviceProtection" attribute="1" defaultMemberUniqueName="[Churn_Data].[DeviceProtection].[All]" allUniqueName="[Churn_Data].[DeviceProtection].[All]" dimensionUniqueName="[Churn_Data]" displayFolder="" count="0" memberValueDatatype="130" unbalanced="0"/>
    <cacheHierarchy uniqueName="[Churn_Data].[TechSupport]" caption="TechSupport" attribute="1" defaultMemberUniqueName="[Churn_Data].[TechSupport].[All]" allUniqueName="[Churn_Data].[TechSupport].[All]" dimensionUniqueName="[Churn_Data]" displayFolder="" count="0" memberValueDatatype="130" unbalanced="0"/>
    <cacheHierarchy uniqueName="[Churn_Data].[StreamingTV]" caption="StreamingTV" attribute="1" defaultMemberUniqueName="[Churn_Data].[StreamingTV].[All]" allUniqueName="[Churn_Data].[StreamingTV].[All]" dimensionUniqueName="[Churn_Data]" displayFolder="" count="0" memberValueDatatype="130" unbalanced="0"/>
    <cacheHierarchy uniqueName="[Churn_Data].[StreamingMovies]" caption="StreamingMovies" attribute="1" defaultMemberUniqueName="[Churn_Data].[StreamingMovies].[All]" allUniqueName="[Churn_Data].[StreamingMovies].[All]" dimensionUniqueName="[Churn_Data]" displayFolder="" count="0" memberValueDatatype="130" unbalanced="0"/>
    <cacheHierarchy uniqueName="[Churn_Data].[Churn]" caption="Churn" attribute="1" defaultMemberUniqueName="[Churn_Data].[Churn].[All]" allUniqueName="[Churn_Data].[Churn].[All]" dimensionUniqueName="[Churn_Data]" displayFolder="" count="0" memberValueDatatype="130" unbalanced="0"/>
    <cacheHierarchy uniqueName="[Churn_Data].[PaperlessBilling]" caption="PaperlessBilling" attribute="1" defaultMemberUniqueName="[Churn_Data].[PaperlessBilling].[All]" allUniqueName="[Churn_Data].[PaperlessBilling].[All]" dimensionUniqueName="[Churn_Data]" displayFolder="" count="0" memberValueDatatype="130" unbalanced="0"/>
    <cacheHierarchy uniqueName="[Churn_Data].[Contract]" caption="Contract" attribute="1" defaultMemberUniqueName="[Churn_Data].[Contract].[All]" allUniqueName="[Churn_Data].[Contract].[All]" dimensionUniqueName="[Churn_Data]" displayFolder="" count="0" memberValueDatatype="130" unbalanced="0"/>
    <cacheHierarchy uniqueName="[Churn_Data].[PaymentMethod]" caption="PaymentMethod" attribute="1" defaultMemberUniqueName="[Churn_Data].[PaymentMethod].[All]" allUniqueName="[Churn_Data].[PaymentMethod].[All]" dimensionUniqueName="[Churn_Data]" displayFolder="" count="0" memberValueDatatype="130" unbalanced="0"/>
    <cacheHierarchy uniqueName="[Churn_Data].[MonthlyCharges]" caption="MonthlyCharges" attribute="1" defaultMemberUniqueName="[Churn_Data].[MonthlyCharges].[All]" allUniqueName="[Churn_Data].[MonthlyCharges].[All]" dimensionUniqueName="[Churn_Data]" displayFolder="" count="0" memberValueDatatype="5" unbalanced="0"/>
    <cacheHierarchy uniqueName="[Churn_Data].[tenure]" caption="tenure" attribute="1" defaultMemberUniqueName="[Churn_Data].[tenure].[All]" allUniqueName="[Churn_Data].[tenure].[All]" dimensionUniqueName="[Churn_Data]" displayFolder="" count="0" memberValueDatatype="20" unbalanced="0"/>
    <cacheHierarchy uniqueName="[Churn_Data].[TotalCharges]" caption="TotalCharges" attribute="1" defaultMemberUniqueName="[Churn_Data].[TotalCharges].[All]" allUniqueName="[Churn_Data].[TotalCharges].[All]" dimensionUniqueName="[Churn_Data]" displayFolder="" count="0" memberValueDatatype="5" unbalanced="0"/>
    <cacheHierarchy uniqueName="[Churn_Data].[Validation]" caption="Validation" attribute="1" defaultMemberUniqueName="[Churn_Data].[Validation].[All]" allUniqueName="[Churn_Data].[Validation].[All]" dimensionUniqueName="[Churn_Data]" displayFolder="" count="0" memberValueDatatype="5" unbalanced="0"/>
    <cacheHierarchy uniqueName="[Churn_Data 1].[customerID]" caption="customerID" attribute="1" defaultMemberUniqueName="[Churn_Data 1].[customerID].[All]" allUniqueName="[Churn_Data 1].[customerID].[All]" dimensionUniqueName="[Churn_Data 1]" displayFolder="" count="0" memberValueDatatype="130" unbalanced="0"/>
    <cacheHierarchy uniqueName="[Churn_Data 1].[gender]" caption="gender" attribute="1" defaultMemberUniqueName="[Churn_Data 1].[gender].[All]" allUniqueName="[Churn_Data 1].[gender].[All]" dimensionUniqueName="[Churn_Data 1]" displayFolder="" count="0" memberValueDatatype="130" unbalanced="0"/>
    <cacheHierarchy uniqueName="[Churn_Data 1].[Senior_Citizen]" caption="Senior_Citizen" attribute="1" defaultMemberUniqueName="[Churn_Data 1].[Senior_Citizen].[All]" allUniqueName="[Churn_Data 1].[Senior_Citizen].[All]" dimensionUniqueName="[Churn_Data 1]" displayFolder="" count="0" memberValueDatatype="130" unbalanced="0"/>
    <cacheHierarchy uniqueName="[Churn_Data 1].[SeniorCitizen]" caption="SeniorCitizen" attribute="1" defaultMemberUniqueName="[Churn_Data 1].[SeniorCitizen].[All]" allUniqueName="[Churn_Data 1].[SeniorCitizen].[All]" dimensionUniqueName="[Churn_Data 1]" displayFolder="" count="0" memberValueDatatype="20" unbalanced="0"/>
    <cacheHierarchy uniqueName="[Churn_Data 1].[Partner]" caption="Partner" attribute="1" defaultMemberUniqueName="[Churn_Data 1].[Partner].[All]" allUniqueName="[Churn_Data 1].[Partner].[All]" dimensionUniqueName="[Churn_Data 1]" displayFolder="" count="2" memberValueDatatype="130" unbalanced="0">
      <fieldsUsage count="2">
        <fieldUsage x="-1"/>
        <fieldUsage x="2"/>
      </fieldsUsage>
    </cacheHierarchy>
    <cacheHierarchy uniqueName="[Churn_Data 1].[Dependents]" caption="Dependents" attribute="1" defaultMemberUniqueName="[Churn_Data 1].[Dependents].[All]" allUniqueName="[Churn_Data 1].[Dependents].[All]" dimensionUniqueName="[Churn_Data 1]" displayFolder="" count="0" memberValueDatatype="130" unbalanced="0"/>
    <cacheHierarchy uniqueName="[Churn_Data 1].[PhoneService]" caption="PhoneService" attribute="1" defaultMemberUniqueName="[Churn_Data 1].[PhoneService].[All]" allUniqueName="[Churn_Data 1].[PhoneService].[All]" dimensionUniqueName="[Churn_Data 1]" displayFolder="" count="0" memberValueDatatype="130" unbalanced="0"/>
    <cacheHierarchy uniqueName="[Churn_Data 1].[MultipleLines]" caption="MultipleLines" attribute="1" defaultMemberUniqueName="[Churn_Data 1].[MultipleLines].[All]" allUniqueName="[Churn_Data 1].[MultipleLines].[All]" dimensionUniqueName="[Churn_Data 1]" displayFolder="" count="0" memberValueDatatype="130" unbalanced="0"/>
    <cacheHierarchy uniqueName="[Churn_Data 1].[InternetService]" caption="InternetService" attribute="1" defaultMemberUniqueName="[Churn_Data 1].[InternetService].[All]" allUniqueName="[Churn_Data 1].[InternetService].[All]" dimensionUniqueName="[Churn_Data 1]" displayFolder="" count="0" memberValueDatatype="130" unbalanced="0"/>
    <cacheHierarchy uniqueName="[Churn_Data 1].[Has_Internet]" caption="Has_Internet" attribute="1" defaultMemberUniqueName="[Churn_Data 1].[Has_Internet].[All]" allUniqueName="[Churn_Data 1].[Has_Internet].[All]" dimensionUniqueName="[Churn_Data 1]" displayFolder="" count="0" memberValueDatatype="130" unbalanced="0"/>
    <cacheHierarchy uniqueName="[Churn_Data 1].[OnlineSecurity]" caption="OnlineSecurity" attribute="1" defaultMemberUniqueName="[Churn_Data 1].[OnlineSecurity].[All]" allUniqueName="[Churn_Data 1].[OnlineSecurity].[All]" dimensionUniqueName="[Churn_Data 1]" displayFolder="" count="0" memberValueDatatype="130" unbalanced="0"/>
    <cacheHierarchy uniqueName="[Churn_Data 1].[OnlineBackup]" caption="OnlineBackup" attribute="1" defaultMemberUniqueName="[Churn_Data 1].[OnlineBackup].[All]" allUniqueName="[Churn_Data 1].[OnlineBackup].[All]" dimensionUniqueName="[Churn_Data 1]" displayFolder="" count="0" memberValueDatatype="130" unbalanced="0"/>
    <cacheHierarchy uniqueName="[Churn_Data 1].[DeviceProtection]" caption="DeviceProtection" attribute="1" defaultMemberUniqueName="[Churn_Data 1].[DeviceProtection].[All]" allUniqueName="[Churn_Data 1].[DeviceProtection].[All]" dimensionUniqueName="[Churn_Data 1]" displayFolder="" count="0" memberValueDatatype="130" unbalanced="0"/>
    <cacheHierarchy uniqueName="[Churn_Data 1].[TechSupport]" caption="TechSupport" attribute="1" defaultMemberUniqueName="[Churn_Data 1].[TechSupport].[All]" allUniqueName="[Churn_Data 1].[TechSupport].[All]" dimensionUniqueName="[Churn_Data 1]" displayFolder="" count="0" memberValueDatatype="130" unbalanced="0"/>
    <cacheHierarchy uniqueName="[Churn_Data 1].[StreamingTV]" caption="StreamingTV" attribute="1" defaultMemberUniqueName="[Churn_Data 1].[StreamingTV].[All]" allUniqueName="[Churn_Data 1].[StreamingTV].[All]" dimensionUniqueName="[Churn_Data 1]" displayFolder="" count="0" memberValueDatatype="130" unbalanced="0"/>
    <cacheHierarchy uniqueName="[Churn_Data 1].[StreamingMovies]" caption="StreamingMovies" attribute="1" defaultMemberUniqueName="[Churn_Data 1].[StreamingMovies].[All]" allUniqueName="[Churn_Data 1].[StreamingMovies].[All]" dimensionUniqueName="[Churn_Data 1]" displayFolder="" count="0" memberValueDatatype="130" unbalanced="0"/>
    <cacheHierarchy uniqueName="[Churn_Data 1].[Churn]" caption="Churn" attribute="1" defaultMemberUniqueName="[Churn_Data 1].[Churn].[All]" allUniqueName="[Churn_Data 1].[Churn].[All]" dimensionUniqueName="[Churn_Data 1]" displayFolder="" count="2" memberValueDatatype="130" unbalanced="0">
      <fieldsUsage count="2">
        <fieldUsage x="-1"/>
        <fieldUsage x="0"/>
      </fieldsUsage>
    </cacheHierarchy>
    <cacheHierarchy uniqueName="[Churn_Data 1].[Churn_num]" caption="Churn_num" attribute="1" defaultMemberUniqueName="[Churn_Data 1].[Churn_num].[All]" allUniqueName="[Churn_Data 1].[Churn_num].[All]" dimensionUniqueName="[Churn_Data 1]" displayFolder="" count="2" memberValueDatatype="20" unbalanced="0">
      <fieldsUsage count="2">
        <fieldUsage x="-1"/>
        <fieldUsage x="1"/>
      </fieldsUsage>
    </cacheHierarchy>
    <cacheHierarchy uniqueName="[Churn_Data 1].[PaperlessBilling]" caption="PaperlessBilling" attribute="1" defaultMemberUniqueName="[Churn_Data 1].[PaperlessBilling].[All]" allUniqueName="[Churn_Data 1].[PaperlessBilling].[All]" dimensionUniqueName="[Churn_Data 1]" displayFolder="" count="0" memberValueDatatype="130" unbalanced="0"/>
    <cacheHierarchy uniqueName="[Churn_Data 1].[BundleService]" caption="BundleService" attribute="1" defaultMemberUniqueName="[Churn_Data 1].[BundleService].[All]" allUniqueName="[Churn_Data 1].[BundleService].[All]" dimensionUniqueName="[Churn_Data 1]" displayFolder="" count="0" memberValueDatatype="20" unbalanced="0"/>
    <cacheHierarchy uniqueName="[Churn_Data 1].[Contract]" caption="Contract" attribute="1" defaultMemberUniqueName="[Churn_Data 1].[Contract].[All]" allUniqueName="[Churn_Data 1].[Contract].[All]" dimensionUniqueName="[Churn_Data 1]" displayFolder="" count="0" memberValueDatatype="130" unbalanced="0"/>
    <cacheHierarchy uniqueName="[Churn_Data 1].[PaymentMethod]" caption="PaymentMethod" attribute="1" defaultMemberUniqueName="[Churn_Data 1].[PaymentMethod].[All]" allUniqueName="[Churn_Data 1].[PaymentMethod].[All]" dimensionUniqueName="[Churn_Data 1]" displayFolder="" count="0" memberValueDatatype="130" unbalanced="0"/>
    <cacheHierarchy uniqueName="[Churn_Data 1].[Auto/Mannual]" caption="Auto/Mannual" attribute="1" defaultMemberUniqueName="[Churn_Data 1].[Auto/Mannual].[All]" allUniqueName="[Churn_Data 1].[Auto/Mannual].[All]" dimensionUniqueName="[Churn_Data 1]" displayFolder="" count="0" memberValueDatatype="130" unbalanced="0"/>
    <cacheHierarchy uniqueName="[Churn_Data 1].[MonthlyCharges]" caption="MonthlyCharges" attribute="1" defaultMemberUniqueName="[Churn_Data 1].[MonthlyCharges].[All]" allUniqueName="[Churn_Data 1].[MonthlyCharges].[All]" dimensionUniqueName="[Churn_Data 1]" displayFolder="" count="0" memberValueDatatype="5" unbalanced="0"/>
    <cacheHierarchy uniqueName="[Churn_Data 1].[Tenure_period]" caption="Tenure_period" attribute="1" defaultMemberUniqueName="[Churn_Data 1].[Tenure_period].[All]" allUniqueName="[Churn_Data 1].[Tenure_period].[All]" dimensionUniqueName="[Churn_Data 1]" displayFolder="" count="2" memberValueDatatype="130" unbalanced="0">
      <fieldsUsage count="2">
        <fieldUsage x="-1"/>
        <fieldUsage x="4"/>
      </fieldsUsage>
    </cacheHierarchy>
    <cacheHierarchy uniqueName="[Churn_Data 1].[tenure]" caption="tenure" attribute="1" defaultMemberUniqueName="[Churn_Data 1].[tenure].[All]" allUniqueName="[Churn_Data 1].[tenure].[All]" dimensionUniqueName="[Churn_Data 1]" displayFolder="" count="2" memberValueDatatype="20" unbalanced="0">
      <fieldsUsage count="2">
        <fieldUsage x="-1"/>
        <fieldUsage x="5"/>
      </fieldsUsage>
    </cacheHierarchy>
    <cacheHierarchy uniqueName="[Churn_Data 1].[TotalCharges]" caption="TotalCharges" attribute="1" defaultMemberUniqueName="[Churn_Data 1].[TotalCharges].[All]" allUniqueName="[Churn_Data 1].[TotalCharges].[All]" dimensionUniqueName="[Churn_Data 1]" displayFolder="" count="0" memberValueDatatype="5" unbalanced="0"/>
    <cacheHierarchy uniqueName="[Churn_Data 1].[Validation]" caption="Validation" attribute="1" defaultMemberUniqueName="[Churn_Data 1].[Validation].[All]" allUniqueName="[Churn_Data 1].[Validation].[All]" dimensionUniqueName="[Churn_Data 1]" displayFolder="" count="0" memberValueDatatype="5" unbalanced="0"/>
    <cacheHierarchy uniqueName="[Measures].[__XL_Count Churn_Data]" caption="__XL_Count Churn_Data" measure="1" displayFolder="" measureGroup="Churn_Data" count="0" hidden="1"/>
    <cacheHierarchy uniqueName="[Measures].[__XL_Count Churn_Data 1]" caption="__XL_Count Churn_Data 1" measure="1" displayFolder="" measureGroup="Churn_Data 1" count="0" hidden="1"/>
    <cacheHierarchy uniqueName="[Measures].[__No measures defined]" caption="__No measures defined" measure="1" displayFolder="" count="0" hidden="1"/>
    <cacheHierarchy uniqueName="[Measures].[Sum of TotalCharges]" caption="Sum of TotalCharges" measure="1" displayFolder="" measureGroup="Churn_Data 1" count="0" hidden="1">
      <extLst>
        <ext xmlns:x15="http://schemas.microsoft.com/office/spreadsheetml/2010/11/main" uri="{B97F6D7D-B522-45F9-BDA1-12C45D357490}">
          <x15:cacheHierarchy aggregatedColumn="48"/>
        </ext>
      </extLst>
    </cacheHierarchy>
    <cacheHierarchy uniqueName="[Measures].[Count of customerID]" caption="Count of customerID" measure="1" displayFolder="" measureGroup="Churn_Data 1" count="0" oneField="1" hidden="1">
      <fieldsUsage count="1">
        <fieldUsage x="3"/>
      </fieldsUsage>
      <extLst>
        <ext xmlns:x15="http://schemas.microsoft.com/office/spreadsheetml/2010/11/main" uri="{B97F6D7D-B522-45F9-BDA1-12C45D357490}">
          <x15:cacheHierarchy aggregatedColumn="22"/>
        </ext>
      </extLst>
    </cacheHierarchy>
    <cacheHierarchy uniqueName="[Measures].[Count of Churn]" caption="Count of Churn" measure="1" displayFolder="" measureGroup="Churn_Data 1" count="0" hidden="1">
      <extLst>
        <ext xmlns:x15="http://schemas.microsoft.com/office/spreadsheetml/2010/11/main" uri="{B97F6D7D-B522-45F9-BDA1-12C45D357490}">
          <x15:cacheHierarchy aggregatedColumn="38"/>
        </ext>
      </extLst>
    </cacheHierarchy>
    <cacheHierarchy uniqueName="[Measures].[Sum of MonthlyCharges]" caption="Sum of MonthlyCharges" measure="1" displayFolder="" measureGroup="Churn_Data 1" count="0" hidden="1">
      <extLst>
        <ext xmlns:x15="http://schemas.microsoft.com/office/spreadsheetml/2010/11/main" uri="{B97F6D7D-B522-45F9-BDA1-12C45D357490}">
          <x15:cacheHierarchy aggregatedColumn="45"/>
        </ext>
      </extLst>
    </cacheHierarchy>
    <cacheHierarchy uniqueName="[Measures].[Average of MonthlyCharges]" caption="Average of MonthlyCharges" measure="1" displayFolder="" measureGroup="Churn_Data 1" count="0" hidden="1">
      <extLst>
        <ext xmlns:x15="http://schemas.microsoft.com/office/spreadsheetml/2010/11/main" uri="{B97F6D7D-B522-45F9-BDA1-12C45D357490}">
          <x15:cacheHierarchy aggregatedColumn="45"/>
        </ext>
      </extLst>
    </cacheHierarchy>
    <cacheHierarchy uniqueName="[Measures].[Average of TotalCharges]" caption="Average of TotalCharges" measure="1" displayFolder="" measureGroup="Churn_Data 1" count="0" oneField="1" hidden="1">
      <fieldsUsage count="1">
        <fieldUsage x="6"/>
      </fieldsUsage>
      <extLst>
        <ext xmlns:x15="http://schemas.microsoft.com/office/spreadsheetml/2010/11/main" uri="{B97F6D7D-B522-45F9-BDA1-12C45D357490}">
          <x15:cacheHierarchy aggregatedColumn="48"/>
        </ext>
      </extLst>
    </cacheHierarchy>
    <cacheHierarchy uniqueName="[Measures].[Sum of Churn_num]" caption="Sum of Churn_num" measure="1" displayFolder="" measureGroup="Churn_Data 1" count="0" hidden="1">
      <extLst>
        <ext xmlns:x15="http://schemas.microsoft.com/office/spreadsheetml/2010/11/main" uri="{B97F6D7D-B522-45F9-BDA1-12C45D357490}">
          <x15:cacheHierarchy aggregatedColumn="39"/>
        </ext>
      </extLst>
    </cacheHierarchy>
    <cacheHierarchy uniqueName="[Measures].[Average of Churn_num]" caption="Average of Churn_num" measure="1" displayFolder="" measureGroup="Churn_Data 1" count="0" hidden="1">
      <extLst>
        <ext xmlns:x15="http://schemas.microsoft.com/office/spreadsheetml/2010/11/main" uri="{B97F6D7D-B522-45F9-BDA1-12C45D357490}">
          <x15:cacheHierarchy aggregatedColumn="39"/>
        </ext>
      </extLst>
    </cacheHierarchy>
    <cacheHierarchy uniqueName="[Measures].[Count of PhoneService]" caption="Count of PhoneService" measure="1" displayFolder="" measureGroup="Churn_Data 1" count="0" hidden="1">
      <extLst>
        <ext xmlns:x15="http://schemas.microsoft.com/office/spreadsheetml/2010/11/main" uri="{B97F6D7D-B522-45F9-BDA1-12C45D357490}">
          <x15:cacheHierarchy aggregatedColumn="28"/>
        </ext>
      </extLst>
    </cacheHierarchy>
    <cacheHierarchy uniqueName="[Measures].[Count of Senior_Citizen]" caption="Count of Senior_Citizen" measure="1" displayFolder="" measureGroup="Churn_Data 1" count="0" hidden="1">
      <extLst>
        <ext xmlns:x15="http://schemas.microsoft.com/office/spreadsheetml/2010/11/main" uri="{B97F6D7D-B522-45F9-BDA1-12C45D357490}">
          <x15:cacheHierarchy aggregatedColumn="24"/>
        </ext>
      </extLst>
    </cacheHierarchy>
  </cacheHierarchies>
  <kpis count="0"/>
  <dimensions count="3">
    <dimension name="Churn_Data" uniqueName="[Churn_Data]" caption="Churn_Data"/>
    <dimension name="Churn_Data 1" uniqueName="[Churn_Data 1]" caption="Churn_Data 1"/>
    <dimension measure="1" name="Measures" uniqueName="[Measures]" caption="Measures"/>
  </dimensions>
  <measureGroups count="2">
    <measureGroup name="Churn_Data" caption="Churn_Data"/>
    <measureGroup name="Churn_Data 1" caption="Churn_Data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nan Shaikh" refreshedDate="46115.667574652776" backgroundQuery="1" createdVersion="8" refreshedVersion="8" minRefreshableVersion="3" recordCount="0" supportSubquery="1" supportAdvancedDrill="1" xr:uid="{0F23CDC8-320B-4175-9483-95AF79359073}">
  <cacheSource type="external" connectionId="3"/>
  <cacheFields count="3">
    <cacheField name="[Churn_Data 1].[BundleService].[BundleService]" caption="BundleService" numFmtId="0" hierarchy="41" level="1">
      <sharedItems containsSemiMixedTypes="0" containsString="0" containsNumber="1" containsInteger="1" minValue="0" maxValue="6" count="7">
        <n v="0"/>
        <n v="1"/>
        <n v="2"/>
        <n v="3"/>
        <n v="4"/>
        <n v="5"/>
        <n v="6"/>
      </sharedItems>
      <extLst>
        <ext xmlns:x15="http://schemas.microsoft.com/office/spreadsheetml/2010/11/main" uri="{4F2E5C28-24EA-4eb8-9CBF-B6C8F9C3D259}">
          <x15:cachedUniqueNames>
            <x15:cachedUniqueName index="0" name="[Churn_Data 1].[BundleService].&amp;[0]"/>
            <x15:cachedUniqueName index="1" name="[Churn_Data 1].[BundleService].&amp;[1]"/>
            <x15:cachedUniqueName index="2" name="[Churn_Data 1].[BundleService].&amp;[2]"/>
            <x15:cachedUniqueName index="3" name="[Churn_Data 1].[BundleService].&amp;[3]"/>
            <x15:cachedUniqueName index="4" name="[Churn_Data 1].[BundleService].&amp;[4]"/>
            <x15:cachedUniqueName index="5" name="[Churn_Data 1].[BundleService].&amp;[5]"/>
            <x15:cachedUniqueName index="6" name="[Churn_Data 1].[BundleService].&amp;[6]"/>
          </x15:cachedUniqueNames>
        </ext>
      </extLst>
    </cacheField>
    <cacheField name="[Churn_Data 1].[Churn].[Churn]" caption="Churn" numFmtId="0" hierarchy="38" level="1">
      <sharedItems count="2">
        <s v="No"/>
        <s v="Yes"/>
      </sharedItems>
    </cacheField>
    <cacheField name="[Measures].[Count of customerID]" caption="Count of customerID" numFmtId="0" hierarchy="54" level="32767"/>
  </cacheFields>
  <cacheHierarchies count="63">
    <cacheHierarchy uniqueName="[Churn_Data].[customerID]" caption="customerID" attribute="1" defaultMemberUniqueName="[Churn_Data].[customerID].[All]" allUniqueName="[Churn_Data].[customerID].[All]" dimensionUniqueName="[Churn_Data]" displayFolder="" count="0" memberValueDatatype="130" unbalanced="0"/>
    <cacheHierarchy uniqueName="[Churn_Data].[gender]" caption="gender" attribute="1" defaultMemberUniqueName="[Churn_Data].[gender].[All]" allUniqueName="[Churn_Data].[gender].[All]" dimensionUniqueName="[Churn_Data]" displayFolder="" count="0" memberValueDatatype="130" unbalanced="0"/>
    <cacheHierarchy uniqueName="[Churn_Data].[SeniorCitizen]" caption="SeniorCitizen" attribute="1" defaultMemberUniqueName="[Churn_Data].[SeniorCitizen].[All]" allUniqueName="[Churn_Data].[SeniorCitizen].[All]" dimensionUniqueName="[Churn_Data]" displayFolder="" count="0" memberValueDatatype="20" unbalanced="0"/>
    <cacheHierarchy uniqueName="[Churn_Data].[Partner]" caption="Partner" attribute="1" defaultMemberUniqueName="[Churn_Data].[Partner].[All]" allUniqueName="[Churn_Data].[Partner].[All]" dimensionUniqueName="[Churn_Data]" displayFolder="" count="0" memberValueDatatype="130" unbalanced="0"/>
    <cacheHierarchy uniqueName="[Churn_Data].[Dependents]" caption="Dependents" attribute="1" defaultMemberUniqueName="[Churn_Data].[Dependents].[All]" allUniqueName="[Churn_Data].[Dependents].[All]" dimensionUniqueName="[Churn_Data]" displayFolder="" count="0" memberValueDatatype="130" unbalanced="0"/>
    <cacheHierarchy uniqueName="[Churn_Data].[PhoneService]" caption="PhoneService" attribute="1" defaultMemberUniqueName="[Churn_Data].[PhoneService].[All]" allUniqueName="[Churn_Data].[PhoneService].[All]" dimensionUniqueName="[Churn_Data]" displayFolder="" count="0" memberValueDatatype="130" unbalanced="0"/>
    <cacheHierarchy uniqueName="[Churn_Data].[MultipleLines]" caption="MultipleLines" attribute="1" defaultMemberUniqueName="[Churn_Data].[MultipleLines].[All]" allUniqueName="[Churn_Data].[MultipleLines].[All]" dimensionUniqueName="[Churn_Data]" displayFolder="" count="0" memberValueDatatype="130" unbalanced="0"/>
    <cacheHierarchy uniqueName="[Churn_Data].[InternetService]" caption="InternetService" attribute="1" defaultMemberUniqueName="[Churn_Data].[InternetService].[All]" allUniqueName="[Churn_Data].[InternetService].[All]" dimensionUniqueName="[Churn_Data]" displayFolder="" count="0" memberValueDatatype="130" unbalanced="0"/>
    <cacheHierarchy uniqueName="[Churn_Data].[OnlineSecurity]" caption="OnlineSecurity" attribute="1" defaultMemberUniqueName="[Churn_Data].[OnlineSecurity].[All]" allUniqueName="[Churn_Data].[OnlineSecurity].[All]" dimensionUniqueName="[Churn_Data]" displayFolder="" count="0" memberValueDatatype="130" unbalanced="0"/>
    <cacheHierarchy uniqueName="[Churn_Data].[OnlineBackup]" caption="OnlineBackup" attribute="1" defaultMemberUniqueName="[Churn_Data].[OnlineBackup].[All]" allUniqueName="[Churn_Data].[OnlineBackup].[All]" dimensionUniqueName="[Churn_Data]" displayFolder="" count="0" memberValueDatatype="130" unbalanced="0"/>
    <cacheHierarchy uniqueName="[Churn_Data].[DeviceProtection]" caption="DeviceProtection" attribute="1" defaultMemberUniqueName="[Churn_Data].[DeviceProtection].[All]" allUniqueName="[Churn_Data].[DeviceProtection].[All]" dimensionUniqueName="[Churn_Data]" displayFolder="" count="0" memberValueDatatype="130" unbalanced="0"/>
    <cacheHierarchy uniqueName="[Churn_Data].[TechSupport]" caption="TechSupport" attribute="1" defaultMemberUniqueName="[Churn_Data].[TechSupport].[All]" allUniqueName="[Churn_Data].[TechSupport].[All]" dimensionUniqueName="[Churn_Data]" displayFolder="" count="0" memberValueDatatype="130" unbalanced="0"/>
    <cacheHierarchy uniqueName="[Churn_Data].[StreamingTV]" caption="StreamingTV" attribute="1" defaultMemberUniqueName="[Churn_Data].[StreamingTV].[All]" allUniqueName="[Churn_Data].[StreamingTV].[All]" dimensionUniqueName="[Churn_Data]" displayFolder="" count="0" memberValueDatatype="130" unbalanced="0"/>
    <cacheHierarchy uniqueName="[Churn_Data].[StreamingMovies]" caption="StreamingMovies" attribute="1" defaultMemberUniqueName="[Churn_Data].[StreamingMovies].[All]" allUniqueName="[Churn_Data].[StreamingMovies].[All]" dimensionUniqueName="[Churn_Data]" displayFolder="" count="0" memberValueDatatype="130" unbalanced="0"/>
    <cacheHierarchy uniqueName="[Churn_Data].[Churn]" caption="Churn" attribute="1" defaultMemberUniqueName="[Churn_Data].[Churn].[All]" allUniqueName="[Churn_Data].[Churn].[All]" dimensionUniqueName="[Churn_Data]" displayFolder="" count="0" memberValueDatatype="130" unbalanced="0"/>
    <cacheHierarchy uniqueName="[Churn_Data].[PaperlessBilling]" caption="PaperlessBilling" attribute="1" defaultMemberUniqueName="[Churn_Data].[PaperlessBilling].[All]" allUniqueName="[Churn_Data].[PaperlessBilling].[All]" dimensionUniqueName="[Churn_Data]" displayFolder="" count="0" memberValueDatatype="130" unbalanced="0"/>
    <cacheHierarchy uniqueName="[Churn_Data].[Contract]" caption="Contract" attribute="1" defaultMemberUniqueName="[Churn_Data].[Contract].[All]" allUniqueName="[Churn_Data].[Contract].[All]" dimensionUniqueName="[Churn_Data]" displayFolder="" count="0" memberValueDatatype="130" unbalanced="0"/>
    <cacheHierarchy uniqueName="[Churn_Data].[PaymentMethod]" caption="PaymentMethod" attribute="1" defaultMemberUniqueName="[Churn_Data].[PaymentMethod].[All]" allUniqueName="[Churn_Data].[PaymentMethod].[All]" dimensionUniqueName="[Churn_Data]" displayFolder="" count="0" memberValueDatatype="130" unbalanced="0"/>
    <cacheHierarchy uniqueName="[Churn_Data].[MonthlyCharges]" caption="MonthlyCharges" attribute="1" defaultMemberUniqueName="[Churn_Data].[MonthlyCharges].[All]" allUniqueName="[Churn_Data].[MonthlyCharges].[All]" dimensionUniqueName="[Churn_Data]" displayFolder="" count="0" memberValueDatatype="5" unbalanced="0"/>
    <cacheHierarchy uniqueName="[Churn_Data].[tenure]" caption="tenure" attribute="1" defaultMemberUniqueName="[Churn_Data].[tenure].[All]" allUniqueName="[Churn_Data].[tenure].[All]" dimensionUniqueName="[Churn_Data]" displayFolder="" count="0" memberValueDatatype="20" unbalanced="0"/>
    <cacheHierarchy uniqueName="[Churn_Data].[TotalCharges]" caption="TotalCharges" attribute="1" defaultMemberUniqueName="[Churn_Data].[TotalCharges].[All]" allUniqueName="[Churn_Data].[TotalCharges].[All]" dimensionUniqueName="[Churn_Data]" displayFolder="" count="0" memberValueDatatype="5" unbalanced="0"/>
    <cacheHierarchy uniqueName="[Churn_Data].[Validation]" caption="Validation" attribute="1" defaultMemberUniqueName="[Churn_Data].[Validation].[All]" allUniqueName="[Churn_Data].[Validation].[All]" dimensionUniqueName="[Churn_Data]" displayFolder="" count="0" memberValueDatatype="5" unbalanced="0"/>
    <cacheHierarchy uniqueName="[Churn_Data 1].[customerID]" caption="customerID" attribute="1" defaultMemberUniqueName="[Churn_Data 1].[customerID].[All]" allUniqueName="[Churn_Data 1].[customerID].[All]" dimensionUniqueName="[Churn_Data 1]" displayFolder="" count="0" memberValueDatatype="130" unbalanced="0"/>
    <cacheHierarchy uniqueName="[Churn_Data 1].[gender]" caption="gender" attribute="1" defaultMemberUniqueName="[Churn_Data 1].[gender].[All]" allUniqueName="[Churn_Data 1].[gender].[All]" dimensionUniqueName="[Churn_Data 1]" displayFolder="" count="0" memberValueDatatype="130" unbalanced="0"/>
    <cacheHierarchy uniqueName="[Churn_Data 1].[Senior_Citizen]" caption="Senior_Citizen" attribute="1" defaultMemberUniqueName="[Churn_Data 1].[Senior_Citizen].[All]" allUniqueName="[Churn_Data 1].[Senior_Citizen].[All]" dimensionUniqueName="[Churn_Data 1]" displayFolder="" count="0" memberValueDatatype="130" unbalanced="0"/>
    <cacheHierarchy uniqueName="[Churn_Data 1].[SeniorCitizen]" caption="SeniorCitizen" attribute="1" defaultMemberUniqueName="[Churn_Data 1].[SeniorCitizen].[All]" allUniqueName="[Churn_Data 1].[SeniorCitizen].[All]" dimensionUniqueName="[Churn_Data 1]" displayFolder="" count="0" memberValueDatatype="20" unbalanced="0"/>
    <cacheHierarchy uniqueName="[Churn_Data 1].[Partner]" caption="Partner" attribute="1" defaultMemberUniqueName="[Churn_Data 1].[Partner].[All]" allUniqueName="[Churn_Data 1].[Partner].[All]" dimensionUniqueName="[Churn_Data 1]" displayFolder="" count="0" memberValueDatatype="130" unbalanced="0"/>
    <cacheHierarchy uniqueName="[Churn_Data 1].[Dependents]" caption="Dependents" attribute="1" defaultMemberUniqueName="[Churn_Data 1].[Dependents].[All]" allUniqueName="[Churn_Data 1].[Dependents].[All]" dimensionUniqueName="[Churn_Data 1]" displayFolder="" count="0" memberValueDatatype="130" unbalanced="0"/>
    <cacheHierarchy uniqueName="[Churn_Data 1].[PhoneService]" caption="PhoneService" attribute="1" defaultMemberUniqueName="[Churn_Data 1].[PhoneService].[All]" allUniqueName="[Churn_Data 1].[PhoneService].[All]" dimensionUniqueName="[Churn_Data 1]" displayFolder="" count="0" memberValueDatatype="130" unbalanced="0"/>
    <cacheHierarchy uniqueName="[Churn_Data 1].[MultipleLines]" caption="MultipleLines" attribute="1" defaultMemberUniqueName="[Churn_Data 1].[MultipleLines].[All]" allUniqueName="[Churn_Data 1].[MultipleLines].[All]" dimensionUniqueName="[Churn_Data 1]" displayFolder="" count="0" memberValueDatatype="130" unbalanced="0"/>
    <cacheHierarchy uniqueName="[Churn_Data 1].[InternetService]" caption="InternetService" attribute="1" defaultMemberUniqueName="[Churn_Data 1].[InternetService].[All]" allUniqueName="[Churn_Data 1].[InternetService].[All]" dimensionUniqueName="[Churn_Data 1]" displayFolder="" count="0" memberValueDatatype="130" unbalanced="0"/>
    <cacheHierarchy uniqueName="[Churn_Data 1].[Has_Internet]" caption="Has_Internet" attribute="1" defaultMemberUniqueName="[Churn_Data 1].[Has_Internet].[All]" allUniqueName="[Churn_Data 1].[Has_Internet].[All]" dimensionUniqueName="[Churn_Data 1]" displayFolder="" count="0" memberValueDatatype="130" unbalanced="0"/>
    <cacheHierarchy uniqueName="[Churn_Data 1].[OnlineSecurity]" caption="OnlineSecurity" attribute="1" defaultMemberUniqueName="[Churn_Data 1].[OnlineSecurity].[All]" allUniqueName="[Churn_Data 1].[OnlineSecurity].[All]" dimensionUniqueName="[Churn_Data 1]" displayFolder="" count="0" memberValueDatatype="130" unbalanced="0"/>
    <cacheHierarchy uniqueName="[Churn_Data 1].[OnlineBackup]" caption="OnlineBackup" attribute="1" defaultMemberUniqueName="[Churn_Data 1].[OnlineBackup].[All]" allUniqueName="[Churn_Data 1].[OnlineBackup].[All]" dimensionUniqueName="[Churn_Data 1]" displayFolder="" count="0" memberValueDatatype="130" unbalanced="0"/>
    <cacheHierarchy uniqueName="[Churn_Data 1].[DeviceProtection]" caption="DeviceProtection" attribute="1" defaultMemberUniqueName="[Churn_Data 1].[DeviceProtection].[All]" allUniqueName="[Churn_Data 1].[DeviceProtection].[All]" dimensionUniqueName="[Churn_Data 1]" displayFolder="" count="0" memberValueDatatype="130" unbalanced="0"/>
    <cacheHierarchy uniqueName="[Churn_Data 1].[TechSupport]" caption="TechSupport" attribute="1" defaultMemberUniqueName="[Churn_Data 1].[TechSupport].[All]" allUniqueName="[Churn_Data 1].[TechSupport].[All]" dimensionUniqueName="[Churn_Data 1]" displayFolder="" count="0" memberValueDatatype="130" unbalanced="0"/>
    <cacheHierarchy uniqueName="[Churn_Data 1].[StreamingTV]" caption="StreamingTV" attribute="1" defaultMemberUniqueName="[Churn_Data 1].[StreamingTV].[All]" allUniqueName="[Churn_Data 1].[StreamingTV].[All]" dimensionUniqueName="[Churn_Data 1]" displayFolder="" count="0" memberValueDatatype="130" unbalanced="0"/>
    <cacheHierarchy uniqueName="[Churn_Data 1].[StreamingMovies]" caption="StreamingMovies" attribute="1" defaultMemberUniqueName="[Churn_Data 1].[StreamingMovies].[All]" allUniqueName="[Churn_Data 1].[StreamingMovies].[All]" dimensionUniqueName="[Churn_Data 1]" displayFolder="" count="0" memberValueDatatype="130" unbalanced="0"/>
    <cacheHierarchy uniqueName="[Churn_Data 1].[Churn]" caption="Churn" attribute="1" defaultMemberUniqueName="[Churn_Data 1].[Churn].[All]" allUniqueName="[Churn_Data 1].[Churn].[All]" dimensionUniqueName="[Churn_Data 1]" displayFolder="" count="2" memberValueDatatype="130" unbalanced="0">
      <fieldsUsage count="2">
        <fieldUsage x="-1"/>
        <fieldUsage x="1"/>
      </fieldsUsage>
    </cacheHierarchy>
    <cacheHierarchy uniqueName="[Churn_Data 1].[Churn_num]" caption="Churn_num" attribute="1" defaultMemberUniqueName="[Churn_Data 1].[Churn_num].[All]" allUniqueName="[Churn_Data 1].[Churn_num].[All]" dimensionUniqueName="[Churn_Data 1]" displayFolder="" count="0" memberValueDatatype="20" unbalanced="0"/>
    <cacheHierarchy uniqueName="[Churn_Data 1].[PaperlessBilling]" caption="PaperlessBilling" attribute="1" defaultMemberUniqueName="[Churn_Data 1].[PaperlessBilling].[All]" allUniqueName="[Churn_Data 1].[PaperlessBilling].[All]" dimensionUniqueName="[Churn_Data 1]" displayFolder="" count="0" memberValueDatatype="130" unbalanced="0"/>
    <cacheHierarchy uniqueName="[Churn_Data 1].[BundleService]" caption="BundleService" attribute="1" defaultMemberUniqueName="[Churn_Data 1].[BundleService].[All]" allUniqueName="[Churn_Data 1].[BundleService].[All]" dimensionUniqueName="[Churn_Data 1]" displayFolder="" count="2" memberValueDatatype="20" unbalanced="0">
      <fieldsUsage count="2">
        <fieldUsage x="-1"/>
        <fieldUsage x="0"/>
      </fieldsUsage>
    </cacheHierarchy>
    <cacheHierarchy uniqueName="[Churn_Data 1].[Contract]" caption="Contract" attribute="1" defaultMemberUniqueName="[Churn_Data 1].[Contract].[All]" allUniqueName="[Churn_Data 1].[Contract].[All]" dimensionUniqueName="[Churn_Data 1]" displayFolder="" count="0" memberValueDatatype="130" unbalanced="0"/>
    <cacheHierarchy uniqueName="[Churn_Data 1].[PaymentMethod]" caption="PaymentMethod" attribute="1" defaultMemberUniqueName="[Churn_Data 1].[PaymentMethod].[All]" allUniqueName="[Churn_Data 1].[PaymentMethod].[All]" dimensionUniqueName="[Churn_Data 1]" displayFolder="" count="0" memberValueDatatype="130" unbalanced="0"/>
    <cacheHierarchy uniqueName="[Churn_Data 1].[Auto/Mannual]" caption="Auto/Mannual" attribute="1" defaultMemberUniqueName="[Churn_Data 1].[Auto/Mannual].[All]" allUniqueName="[Churn_Data 1].[Auto/Mannual].[All]" dimensionUniqueName="[Churn_Data 1]" displayFolder="" count="0" memberValueDatatype="130" unbalanced="0"/>
    <cacheHierarchy uniqueName="[Churn_Data 1].[MonthlyCharges]" caption="MonthlyCharges" attribute="1" defaultMemberUniqueName="[Churn_Data 1].[MonthlyCharges].[All]" allUniqueName="[Churn_Data 1].[MonthlyCharges].[All]" dimensionUniqueName="[Churn_Data 1]" displayFolder="" count="0" memberValueDatatype="5" unbalanced="0"/>
    <cacheHierarchy uniqueName="[Churn_Data 1].[Tenure_period]" caption="Tenure_period" attribute="1" defaultMemberUniqueName="[Churn_Data 1].[Tenure_period].[All]" allUniqueName="[Churn_Data 1].[Tenure_period].[All]" dimensionUniqueName="[Churn_Data 1]" displayFolder="" count="0" memberValueDatatype="130" unbalanced="0"/>
    <cacheHierarchy uniqueName="[Churn_Data 1].[tenure]" caption="tenure" attribute="1" defaultMemberUniqueName="[Churn_Data 1].[tenure].[All]" allUniqueName="[Churn_Data 1].[tenure].[All]" dimensionUniqueName="[Churn_Data 1]" displayFolder="" count="0" memberValueDatatype="20" unbalanced="0"/>
    <cacheHierarchy uniqueName="[Churn_Data 1].[TotalCharges]" caption="TotalCharges" attribute="1" defaultMemberUniqueName="[Churn_Data 1].[TotalCharges].[All]" allUniqueName="[Churn_Data 1].[TotalCharges].[All]" dimensionUniqueName="[Churn_Data 1]" displayFolder="" count="0" memberValueDatatype="5" unbalanced="0"/>
    <cacheHierarchy uniqueName="[Churn_Data 1].[Validation]" caption="Validation" attribute="1" defaultMemberUniqueName="[Churn_Data 1].[Validation].[All]" allUniqueName="[Churn_Data 1].[Validation].[All]" dimensionUniqueName="[Churn_Data 1]" displayFolder="" count="0" memberValueDatatype="5" unbalanced="0"/>
    <cacheHierarchy uniqueName="[Measures].[__XL_Count Churn_Data]" caption="__XL_Count Churn_Data" measure="1" displayFolder="" measureGroup="Churn_Data" count="0" hidden="1"/>
    <cacheHierarchy uniqueName="[Measures].[__XL_Count Churn_Data 1]" caption="__XL_Count Churn_Data 1" measure="1" displayFolder="" measureGroup="Churn_Data 1" count="0" hidden="1"/>
    <cacheHierarchy uniqueName="[Measures].[__No measures defined]" caption="__No measures defined" measure="1" displayFolder="" count="0" hidden="1"/>
    <cacheHierarchy uniqueName="[Measures].[Sum of TotalCharges]" caption="Sum of TotalCharges" measure="1" displayFolder="" measureGroup="Churn_Data 1" count="0" hidden="1">
      <extLst>
        <ext xmlns:x15="http://schemas.microsoft.com/office/spreadsheetml/2010/11/main" uri="{B97F6D7D-B522-45F9-BDA1-12C45D357490}">
          <x15:cacheHierarchy aggregatedColumn="48"/>
        </ext>
      </extLst>
    </cacheHierarchy>
    <cacheHierarchy uniqueName="[Measures].[Count of customerID]" caption="Count of customerID" measure="1" displayFolder="" measureGroup="Churn_Data 1" count="0" oneField="1" hidden="1">
      <fieldsUsage count="1">
        <fieldUsage x="2"/>
      </fieldsUsage>
      <extLst>
        <ext xmlns:x15="http://schemas.microsoft.com/office/spreadsheetml/2010/11/main" uri="{B97F6D7D-B522-45F9-BDA1-12C45D357490}">
          <x15:cacheHierarchy aggregatedColumn="22"/>
        </ext>
      </extLst>
    </cacheHierarchy>
    <cacheHierarchy uniqueName="[Measures].[Count of Churn]" caption="Count of Churn" measure="1" displayFolder="" measureGroup="Churn_Data 1" count="0" hidden="1">
      <extLst>
        <ext xmlns:x15="http://schemas.microsoft.com/office/spreadsheetml/2010/11/main" uri="{B97F6D7D-B522-45F9-BDA1-12C45D357490}">
          <x15:cacheHierarchy aggregatedColumn="38"/>
        </ext>
      </extLst>
    </cacheHierarchy>
    <cacheHierarchy uniqueName="[Measures].[Sum of MonthlyCharges]" caption="Sum of MonthlyCharges" measure="1" displayFolder="" measureGroup="Churn_Data 1" count="0" hidden="1">
      <extLst>
        <ext xmlns:x15="http://schemas.microsoft.com/office/spreadsheetml/2010/11/main" uri="{B97F6D7D-B522-45F9-BDA1-12C45D357490}">
          <x15:cacheHierarchy aggregatedColumn="45"/>
        </ext>
      </extLst>
    </cacheHierarchy>
    <cacheHierarchy uniqueName="[Measures].[Average of MonthlyCharges]" caption="Average of MonthlyCharges" measure="1" displayFolder="" measureGroup="Churn_Data 1" count="0" hidden="1">
      <extLst>
        <ext xmlns:x15="http://schemas.microsoft.com/office/spreadsheetml/2010/11/main" uri="{B97F6D7D-B522-45F9-BDA1-12C45D357490}">
          <x15:cacheHierarchy aggregatedColumn="45"/>
        </ext>
      </extLst>
    </cacheHierarchy>
    <cacheHierarchy uniqueName="[Measures].[Average of TotalCharges]" caption="Average of TotalCharges" measure="1" displayFolder="" measureGroup="Churn_Data 1" count="0" hidden="1">
      <extLst>
        <ext xmlns:x15="http://schemas.microsoft.com/office/spreadsheetml/2010/11/main" uri="{B97F6D7D-B522-45F9-BDA1-12C45D357490}">
          <x15:cacheHierarchy aggregatedColumn="48"/>
        </ext>
      </extLst>
    </cacheHierarchy>
    <cacheHierarchy uniqueName="[Measures].[Sum of Churn_num]" caption="Sum of Churn_num" measure="1" displayFolder="" measureGroup="Churn_Data 1" count="0" hidden="1">
      <extLst>
        <ext xmlns:x15="http://schemas.microsoft.com/office/spreadsheetml/2010/11/main" uri="{B97F6D7D-B522-45F9-BDA1-12C45D357490}">
          <x15:cacheHierarchy aggregatedColumn="39"/>
        </ext>
      </extLst>
    </cacheHierarchy>
    <cacheHierarchy uniqueName="[Measures].[Average of Churn_num]" caption="Average of Churn_num" measure="1" displayFolder="" measureGroup="Churn_Data 1" count="0" hidden="1">
      <extLst>
        <ext xmlns:x15="http://schemas.microsoft.com/office/spreadsheetml/2010/11/main" uri="{B97F6D7D-B522-45F9-BDA1-12C45D357490}">
          <x15:cacheHierarchy aggregatedColumn="39"/>
        </ext>
      </extLst>
    </cacheHierarchy>
    <cacheHierarchy uniqueName="[Measures].[Count of PhoneService]" caption="Count of PhoneService" measure="1" displayFolder="" measureGroup="Churn_Data 1" count="0" hidden="1">
      <extLst>
        <ext xmlns:x15="http://schemas.microsoft.com/office/spreadsheetml/2010/11/main" uri="{B97F6D7D-B522-45F9-BDA1-12C45D357490}">
          <x15:cacheHierarchy aggregatedColumn="28"/>
        </ext>
      </extLst>
    </cacheHierarchy>
    <cacheHierarchy uniqueName="[Measures].[Count of Senior_Citizen]" caption="Count of Senior_Citizen" measure="1" displayFolder="" measureGroup="Churn_Data 1" count="0" hidden="1">
      <extLst>
        <ext xmlns:x15="http://schemas.microsoft.com/office/spreadsheetml/2010/11/main" uri="{B97F6D7D-B522-45F9-BDA1-12C45D357490}">
          <x15:cacheHierarchy aggregatedColumn="24"/>
        </ext>
      </extLst>
    </cacheHierarchy>
  </cacheHierarchies>
  <kpis count="0"/>
  <dimensions count="3">
    <dimension name="Churn_Data" uniqueName="[Churn_Data]" caption="Churn_Data"/>
    <dimension name="Churn_Data 1" uniqueName="[Churn_Data 1]" caption="Churn_Data 1"/>
    <dimension measure="1" name="Measures" uniqueName="[Measures]" caption="Measures"/>
  </dimensions>
  <measureGroups count="2">
    <measureGroup name="Churn_Data" caption="Churn_Data"/>
    <measureGroup name="Churn_Data 1" caption="Churn_Data 1"/>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nan Shaikh" refreshedDate="46087.452390972219" backgroundQuery="1" createdVersion="3" refreshedVersion="8" minRefreshableVersion="3" recordCount="0" supportSubquery="1" supportAdvancedDrill="1" xr:uid="{648AC574-2ACE-48C3-88A1-985FBFA6BE15}">
  <cacheSource type="external" connectionId="3">
    <extLst>
      <ext xmlns:x14="http://schemas.microsoft.com/office/spreadsheetml/2009/9/main" uri="{F057638F-6D5F-4e77-A914-E7F072B9BCA8}">
        <x14:sourceConnection name="ThisWorkbookDataModel"/>
      </ext>
    </extLst>
  </cacheSource>
  <cacheFields count="0"/>
  <cacheHierarchies count="63">
    <cacheHierarchy uniqueName="[Churn_Data].[customerID]" caption="customerID" attribute="1" defaultMemberUniqueName="[Churn_Data].[customerID].[All]" allUniqueName="[Churn_Data].[customerID].[All]" dimensionUniqueName="[Churn_Data]" displayFolder="" count="0" memberValueDatatype="130" unbalanced="0"/>
    <cacheHierarchy uniqueName="[Churn_Data].[gender]" caption="gender" attribute="1" defaultMemberUniqueName="[Churn_Data].[gender].[All]" allUniqueName="[Churn_Data].[gender].[All]" dimensionUniqueName="[Churn_Data]" displayFolder="" count="0" memberValueDatatype="130" unbalanced="0"/>
    <cacheHierarchy uniqueName="[Churn_Data].[SeniorCitizen]" caption="SeniorCitizen" attribute="1" defaultMemberUniqueName="[Churn_Data].[SeniorCitizen].[All]" allUniqueName="[Churn_Data].[SeniorCitizen].[All]" dimensionUniqueName="[Churn_Data]" displayFolder="" count="0" memberValueDatatype="20" unbalanced="0"/>
    <cacheHierarchy uniqueName="[Churn_Data].[Partner]" caption="Partner" attribute="1" defaultMemberUniqueName="[Churn_Data].[Partner].[All]" allUniqueName="[Churn_Data].[Partner].[All]" dimensionUniqueName="[Churn_Data]" displayFolder="" count="0" memberValueDatatype="130" unbalanced="0"/>
    <cacheHierarchy uniqueName="[Churn_Data].[Dependents]" caption="Dependents" attribute="1" defaultMemberUniqueName="[Churn_Data].[Dependents].[All]" allUniqueName="[Churn_Data].[Dependents].[All]" dimensionUniqueName="[Churn_Data]" displayFolder="" count="0" memberValueDatatype="130" unbalanced="0"/>
    <cacheHierarchy uniqueName="[Churn_Data].[PhoneService]" caption="PhoneService" attribute="1" defaultMemberUniqueName="[Churn_Data].[PhoneService].[All]" allUniqueName="[Churn_Data].[PhoneService].[All]" dimensionUniqueName="[Churn_Data]" displayFolder="" count="0" memberValueDatatype="130" unbalanced="0"/>
    <cacheHierarchy uniqueName="[Churn_Data].[MultipleLines]" caption="MultipleLines" attribute="1" defaultMemberUniqueName="[Churn_Data].[MultipleLines].[All]" allUniqueName="[Churn_Data].[MultipleLines].[All]" dimensionUniqueName="[Churn_Data]" displayFolder="" count="0" memberValueDatatype="130" unbalanced="0"/>
    <cacheHierarchy uniqueName="[Churn_Data].[InternetService]" caption="InternetService" attribute="1" defaultMemberUniqueName="[Churn_Data].[InternetService].[All]" allUniqueName="[Churn_Data].[InternetService].[All]" dimensionUniqueName="[Churn_Data]" displayFolder="" count="0" memberValueDatatype="130" unbalanced="0"/>
    <cacheHierarchy uniqueName="[Churn_Data].[OnlineSecurity]" caption="OnlineSecurity" attribute="1" defaultMemberUniqueName="[Churn_Data].[OnlineSecurity].[All]" allUniqueName="[Churn_Data].[OnlineSecurity].[All]" dimensionUniqueName="[Churn_Data]" displayFolder="" count="0" memberValueDatatype="130" unbalanced="0"/>
    <cacheHierarchy uniqueName="[Churn_Data].[OnlineBackup]" caption="OnlineBackup" attribute="1" defaultMemberUniqueName="[Churn_Data].[OnlineBackup].[All]" allUniqueName="[Churn_Data].[OnlineBackup].[All]" dimensionUniqueName="[Churn_Data]" displayFolder="" count="0" memberValueDatatype="130" unbalanced="0"/>
    <cacheHierarchy uniqueName="[Churn_Data].[DeviceProtection]" caption="DeviceProtection" attribute="1" defaultMemberUniqueName="[Churn_Data].[DeviceProtection].[All]" allUniqueName="[Churn_Data].[DeviceProtection].[All]" dimensionUniqueName="[Churn_Data]" displayFolder="" count="0" memberValueDatatype="130" unbalanced="0"/>
    <cacheHierarchy uniqueName="[Churn_Data].[TechSupport]" caption="TechSupport" attribute="1" defaultMemberUniqueName="[Churn_Data].[TechSupport].[All]" allUniqueName="[Churn_Data].[TechSupport].[All]" dimensionUniqueName="[Churn_Data]" displayFolder="" count="0" memberValueDatatype="130" unbalanced="0"/>
    <cacheHierarchy uniqueName="[Churn_Data].[StreamingTV]" caption="StreamingTV" attribute="1" defaultMemberUniqueName="[Churn_Data].[StreamingTV].[All]" allUniqueName="[Churn_Data].[StreamingTV].[All]" dimensionUniqueName="[Churn_Data]" displayFolder="" count="0" memberValueDatatype="130" unbalanced="0"/>
    <cacheHierarchy uniqueName="[Churn_Data].[StreamingMovies]" caption="StreamingMovies" attribute="1" defaultMemberUniqueName="[Churn_Data].[StreamingMovies].[All]" allUniqueName="[Churn_Data].[StreamingMovies].[All]" dimensionUniqueName="[Churn_Data]" displayFolder="" count="0" memberValueDatatype="130" unbalanced="0"/>
    <cacheHierarchy uniqueName="[Churn_Data].[Churn]" caption="Churn" attribute="1" defaultMemberUniqueName="[Churn_Data].[Churn].[All]" allUniqueName="[Churn_Data].[Churn].[All]" dimensionUniqueName="[Churn_Data]" displayFolder="" count="0" memberValueDatatype="130" unbalanced="0"/>
    <cacheHierarchy uniqueName="[Churn_Data].[PaperlessBilling]" caption="PaperlessBilling" attribute="1" defaultMemberUniqueName="[Churn_Data].[PaperlessBilling].[All]" allUniqueName="[Churn_Data].[PaperlessBilling].[All]" dimensionUniqueName="[Churn_Data]" displayFolder="" count="0" memberValueDatatype="130" unbalanced="0"/>
    <cacheHierarchy uniqueName="[Churn_Data].[Contract]" caption="Contract" attribute="1" defaultMemberUniqueName="[Churn_Data].[Contract].[All]" allUniqueName="[Churn_Data].[Contract].[All]" dimensionUniqueName="[Churn_Data]" displayFolder="" count="0" memberValueDatatype="130" unbalanced="0"/>
    <cacheHierarchy uniqueName="[Churn_Data].[PaymentMethod]" caption="PaymentMethod" attribute="1" defaultMemberUniqueName="[Churn_Data].[PaymentMethod].[All]" allUniqueName="[Churn_Data].[PaymentMethod].[All]" dimensionUniqueName="[Churn_Data]" displayFolder="" count="0" memberValueDatatype="130" unbalanced="0"/>
    <cacheHierarchy uniqueName="[Churn_Data].[MonthlyCharges]" caption="MonthlyCharges" attribute="1" defaultMemberUniqueName="[Churn_Data].[MonthlyCharges].[All]" allUniqueName="[Churn_Data].[MonthlyCharges].[All]" dimensionUniqueName="[Churn_Data]" displayFolder="" count="0" memberValueDatatype="5" unbalanced="0"/>
    <cacheHierarchy uniqueName="[Churn_Data].[tenure]" caption="tenure" attribute="1" defaultMemberUniqueName="[Churn_Data].[tenure].[All]" allUniqueName="[Churn_Data].[tenure].[All]" dimensionUniqueName="[Churn_Data]" displayFolder="" count="0" memberValueDatatype="20" unbalanced="0"/>
    <cacheHierarchy uniqueName="[Churn_Data].[TotalCharges]" caption="TotalCharges" attribute="1" defaultMemberUniqueName="[Churn_Data].[TotalCharges].[All]" allUniqueName="[Churn_Data].[TotalCharges].[All]" dimensionUniqueName="[Churn_Data]" displayFolder="" count="0" memberValueDatatype="5" unbalanced="0"/>
    <cacheHierarchy uniqueName="[Churn_Data].[Validation]" caption="Validation" attribute="1" defaultMemberUniqueName="[Churn_Data].[Validation].[All]" allUniqueName="[Churn_Data].[Validation].[All]" dimensionUniqueName="[Churn_Data]" displayFolder="" count="0" memberValueDatatype="5" unbalanced="0"/>
    <cacheHierarchy uniqueName="[Churn_Data 1].[customerID]" caption="customerID" attribute="1" defaultMemberUniqueName="[Churn_Data 1].[customerID].[All]" allUniqueName="[Churn_Data 1].[customerID].[All]" dimensionUniqueName="[Churn_Data 1]" displayFolder="" count="0" memberValueDatatype="130" unbalanced="0"/>
    <cacheHierarchy uniqueName="[Churn_Data 1].[gender]" caption="gender" attribute="1" defaultMemberUniqueName="[Churn_Data 1].[gender].[All]" allUniqueName="[Churn_Data 1].[gender].[All]" dimensionUniqueName="[Churn_Data 1]" displayFolder="" count="0" memberValueDatatype="130" unbalanced="0"/>
    <cacheHierarchy uniqueName="[Churn_Data 1].[Senior_Citizen]" caption="Senior_Citizen" attribute="1" defaultMemberUniqueName="[Churn_Data 1].[Senior_Citizen].[All]" allUniqueName="[Churn_Data 1].[Senior_Citizen].[All]" dimensionUniqueName="[Churn_Data 1]" displayFolder="" count="0" memberValueDatatype="130" unbalanced="0"/>
    <cacheHierarchy uniqueName="[Churn_Data 1].[SeniorCitizen]" caption="SeniorCitizen" attribute="1" defaultMemberUniqueName="[Churn_Data 1].[SeniorCitizen].[All]" allUniqueName="[Churn_Data 1].[SeniorCitizen].[All]" dimensionUniqueName="[Churn_Data 1]" displayFolder="" count="0" memberValueDatatype="20" unbalanced="0"/>
    <cacheHierarchy uniqueName="[Churn_Data 1].[Partner]" caption="Partner" attribute="1" defaultMemberUniqueName="[Churn_Data 1].[Partner].[All]" allUniqueName="[Churn_Data 1].[Partner].[All]" dimensionUniqueName="[Churn_Data 1]" displayFolder="" count="0" memberValueDatatype="130" unbalanced="0"/>
    <cacheHierarchy uniqueName="[Churn_Data 1].[Dependents]" caption="Dependents" attribute="1" defaultMemberUniqueName="[Churn_Data 1].[Dependents].[All]" allUniqueName="[Churn_Data 1].[Dependents].[All]" dimensionUniqueName="[Churn_Data 1]" displayFolder="" count="0" memberValueDatatype="130" unbalanced="0"/>
    <cacheHierarchy uniqueName="[Churn_Data 1].[PhoneService]" caption="PhoneService" attribute="1" defaultMemberUniqueName="[Churn_Data 1].[PhoneService].[All]" allUniqueName="[Churn_Data 1].[PhoneService].[All]" dimensionUniqueName="[Churn_Data 1]" displayFolder="" count="0" memberValueDatatype="130" unbalanced="0"/>
    <cacheHierarchy uniqueName="[Churn_Data 1].[MultipleLines]" caption="MultipleLines" attribute="1" defaultMemberUniqueName="[Churn_Data 1].[MultipleLines].[All]" allUniqueName="[Churn_Data 1].[MultipleLines].[All]" dimensionUniqueName="[Churn_Data 1]" displayFolder="" count="0" memberValueDatatype="130" unbalanced="0"/>
    <cacheHierarchy uniqueName="[Churn_Data 1].[InternetService]" caption="InternetService" attribute="1" defaultMemberUniqueName="[Churn_Data 1].[InternetService].[All]" allUniqueName="[Churn_Data 1].[InternetService].[All]" dimensionUniqueName="[Churn_Data 1]" displayFolder="" count="0" memberValueDatatype="130" unbalanced="0"/>
    <cacheHierarchy uniqueName="[Churn_Data 1].[Has_Internet]" caption="Has_Internet" attribute="1" defaultMemberUniqueName="[Churn_Data 1].[Has_Internet].[All]" allUniqueName="[Churn_Data 1].[Has_Internet].[All]" dimensionUniqueName="[Churn_Data 1]" displayFolder="" count="0" memberValueDatatype="130" unbalanced="0"/>
    <cacheHierarchy uniqueName="[Churn_Data 1].[OnlineSecurity]" caption="OnlineSecurity" attribute="1" defaultMemberUniqueName="[Churn_Data 1].[OnlineSecurity].[All]" allUniqueName="[Churn_Data 1].[OnlineSecurity].[All]" dimensionUniqueName="[Churn_Data 1]" displayFolder="" count="0" memberValueDatatype="130" unbalanced="0"/>
    <cacheHierarchy uniqueName="[Churn_Data 1].[OnlineBackup]" caption="OnlineBackup" attribute="1" defaultMemberUniqueName="[Churn_Data 1].[OnlineBackup].[All]" allUniqueName="[Churn_Data 1].[OnlineBackup].[All]" dimensionUniqueName="[Churn_Data 1]" displayFolder="" count="0" memberValueDatatype="130" unbalanced="0"/>
    <cacheHierarchy uniqueName="[Churn_Data 1].[DeviceProtection]" caption="DeviceProtection" attribute="1" defaultMemberUniqueName="[Churn_Data 1].[DeviceProtection].[All]" allUniqueName="[Churn_Data 1].[DeviceProtection].[All]" dimensionUniqueName="[Churn_Data 1]" displayFolder="" count="0" memberValueDatatype="130" unbalanced="0"/>
    <cacheHierarchy uniqueName="[Churn_Data 1].[TechSupport]" caption="TechSupport" attribute="1" defaultMemberUniqueName="[Churn_Data 1].[TechSupport].[All]" allUniqueName="[Churn_Data 1].[TechSupport].[All]" dimensionUniqueName="[Churn_Data 1]" displayFolder="" count="0" memberValueDatatype="130" unbalanced="0"/>
    <cacheHierarchy uniqueName="[Churn_Data 1].[StreamingTV]" caption="StreamingTV" attribute="1" defaultMemberUniqueName="[Churn_Data 1].[StreamingTV].[All]" allUniqueName="[Churn_Data 1].[StreamingTV].[All]" dimensionUniqueName="[Churn_Data 1]" displayFolder="" count="0" memberValueDatatype="130" unbalanced="0"/>
    <cacheHierarchy uniqueName="[Churn_Data 1].[StreamingMovies]" caption="StreamingMovies" attribute="1" defaultMemberUniqueName="[Churn_Data 1].[StreamingMovies].[All]" allUniqueName="[Churn_Data 1].[StreamingMovies].[All]" dimensionUniqueName="[Churn_Data 1]" displayFolder="" count="0" memberValueDatatype="130" unbalanced="0"/>
    <cacheHierarchy uniqueName="[Churn_Data 1].[Churn]" caption="Churn" attribute="1" defaultMemberUniqueName="[Churn_Data 1].[Churn].[All]" allUniqueName="[Churn_Data 1].[Churn].[All]" dimensionUniqueName="[Churn_Data 1]" displayFolder="" count="2" memberValueDatatype="130" unbalanced="0"/>
    <cacheHierarchy uniqueName="[Churn_Data 1].[Churn_num]" caption="Churn_num" attribute="1" defaultMemberUniqueName="[Churn_Data 1].[Churn_num].[All]" allUniqueName="[Churn_Data 1].[Churn_num].[All]" dimensionUniqueName="[Churn_Data 1]" displayFolder="" count="0" memberValueDatatype="20" unbalanced="0"/>
    <cacheHierarchy uniqueName="[Churn_Data 1].[PaperlessBilling]" caption="PaperlessBilling" attribute="1" defaultMemberUniqueName="[Churn_Data 1].[PaperlessBilling].[All]" allUniqueName="[Churn_Data 1].[PaperlessBilling].[All]" dimensionUniqueName="[Churn_Data 1]" displayFolder="" count="0" memberValueDatatype="130" unbalanced="0"/>
    <cacheHierarchy uniqueName="[Churn_Data 1].[BundleService]" caption="BundleService" attribute="1" defaultMemberUniqueName="[Churn_Data 1].[BundleService].[All]" allUniqueName="[Churn_Data 1].[BundleService].[All]" dimensionUniqueName="[Churn_Data 1]" displayFolder="" count="0" memberValueDatatype="20" unbalanced="0"/>
    <cacheHierarchy uniqueName="[Churn_Data 1].[Contract]" caption="Contract" attribute="1" defaultMemberUniqueName="[Churn_Data 1].[Contract].[All]" allUniqueName="[Churn_Data 1].[Contract].[All]" dimensionUniqueName="[Churn_Data 1]" displayFolder="" count="0" memberValueDatatype="130" unbalanced="0"/>
    <cacheHierarchy uniqueName="[Churn_Data 1].[PaymentMethod]" caption="PaymentMethod" attribute="1" defaultMemberUniqueName="[Churn_Data 1].[PaymentMethod].[All]" allUniqueName="[Churn_Data 1].[PaymentMethod].[All]" dimensionUniqueName="[Churn_Data 1]" displayFolder="" count="0" memberValueDatatype="130" unbalanced="0"/>
    <cacheHierarchy uniqueName="[Churn_Data 1].[Auto/Mannual]" caption="Auto/Mannual" attribute="1" defaultMemberUniqueName="[Churn_Data 1].[Auto/Mannual].[All]" allUniqueName="[Churn_Data 1].[Auto/Mannual].[All]" dimensionUniqueName="[Churn_Data 1]" displayFolder="" count="0" memberValueDatatype="130" unbalanced="0"/>
    <cacheHierarchy uniqueName="[Churn_Data 1].[MonthlyCharges]" caption="MonthlyCharges" attribute="1" defaultMemberUniqueName="[Churn_Data 1].[MonthlyCharges].[All]" allUniqueName="[Churn_Data 1].[MonthlyCharges].[All]" dimensionUniqueName="[Churn_Data 1]" displayFolder="" count="0" memberValueDatatype="5" unbalanced="0"/>
    <cacheHierarchy uniqueName="[Churn_Data 1].[Tenure_period]" caption="Tenure_period" attribute="1" defaultMemberUniqueName="[Churn_Data 1].[Tenure_period].[All]" allUniqueName="[Churn_Data 1].[Tenure_period].[All]" dimensionUniqueName="[Churn_Data 1]" displayFolder="" count="0" memberValueDatatype="130" unbalanced="0"/>
    <cacheHierarchy uniqueName="[Churn_Data 1].[tenure]" caption="tenure" attribute="1" defaultMemberUniqueName="[Churn_Data 1].[tenure].[All]" allUniqueName="[Churn_Data 1].[tenure].[All]" dimensionUniqueName="[Churn_Data 1]" displayFolder="" count="0" memberValueDatatype="20" unbalanced="0"/>
    <cacheHierarchy uniqueName="[Churn_Data 1].[TotalCharges]" caption="TotalCharges" attribute="1" defaultMemberUniqueName="[Churn_Data 1].[TotalCharges].[All]" allUniqueName="[Churn_Data 1].[TotalCharges].[All]" dimensionUniqueName="[Churn_Data 1]" displayFolder="" count="0" memberValueDatatype="5" unbalanced="0"/>
    <cacheHierarchy uniqueName="[Churn_Data 1].[Validation]" caption="Validation" attribute="1" defaultMemberUniqueName="[Churn_Data 1].[Validation].[All]" allUniqueName="[Churn_Data 1].[Validation].[All]" dimensionUniqueName="[Churn_Data 1]" displayFolder="" count="0" memberValueDatatype="5" unbalanced="0"/>
    <cacheHierarchy uniqueName="[Measures].[__XL_Count Churn_Data]" caption="__XL_Count Churn_Data" measure="1" displayFolder="" measureGroup="Churn_Data" count="0" hidden="1"/>
    <cacheHierarchy uniqueName="[Measures].[__XL_Count Churn_Data 1]" caption="__XL_Count Churn_Data 1" measure="1" displayFolder="" measureGroup="Churn_Data 1" count="0" hidden="1"/>
    <cacheHierarchy uniqueName="[Measures].[__No measures defined]" caption="__No measures defined" measure="1" displayFolder="" count="0" hidden="1"/>
    <cacheHierarchy uniqueName="[Measures].[Sum of TotalCharges]" caption="Sum of TotalCharges" measure="1" displayFolder="" measureGroup="Churn_Data 1" count="0" hidden="1">
      <extLst>
        <ext xmlns:x15="http://schemas.microsoft.com/office/spreadsheetml/2010/11/main" uri="{B97F6D7D-B522-45F9-BDA1-12C45D357490}">
          <x15:cacheHierarchy aggregatedColumn="48"/>
        </ext>
      </extLst>
    </cacheHierarchy>
    <cacheHierarchy uniqueName="[Measures].[Count of customerID]" caption="Count of customerID" measure="1" displayFolder="" measureGroup="Churn_Data 1" count="0" hidden="1">
      <extLst>
        <ext xmlns:x15="http://schemas.microsoft.com/office/spreadsheetml/2010/11/main" uri="{B97F6D7D-B522-45F9-BDA1-12C45D357490}">
          <x15:cacheHierarchy aggregatedColumn="22"/>
        </ext>
      </extLst>
    </cacheHierarchy>
    <cacheHierarchy uniqueName="[Measures].[Count of Churn]" caption="Count of Churn" measure="1" displayFolder="" measureGroup="Churn_Data 1" count="0" hidden="1">
      <extLst>
        <ext xmlns:x15="http://schemas.microsoft.com/office/spreadsheetml/2010/11/main" uri="{B97F6D7D-B522-45F9-BDA1-12C45D357490}">
          <x15:cacheHierarchy aggregatedColumn="38"/>
        </ext>
      </extLst>
    </cacheHierarchy>
    <cacheHierarchy uniqueName="[Measures].[Sum of MonthlyCharges]" caption="Sum of MonthlyCharges" measure="1" displayFolder="" measureGroup="Churn_Data 1" count="0" hidden="1">
      <extLst>
        <ext xmlns:x15="http://schemas.microsoft.com/office/spreadsheetml/2010/11/main" uri="{B97F6D7D-B522-45F9-BDA1-12C45D357490}">
          <x15:cacheHierarchy aggregatedColumn="45"/>
        </ext>
      </extLst>
    </cacheHierarchy>
    <cacheHierarchy uniqueName="[Measures].[Average of MonthlyCharges]" caption="Average of MonthlyCharges" measure="1" displayFolder="" measureGroup="Churn_Data 1" count="0" hidden="1">
      <extLst>
        <ext xmlns:x15="http://schemas.microsoft.com/office/spreadsheetml/2010/11/main" uri="{B97F6D7D-B522-45F9-BDA1-12C45D357490}">
          <x15:cacheHierarchy aggregatedColumn="45"/>
        </ext>
      </extLst>
    </cacheHierarchy>
    <cacheHierarchy uniqueName="[Measures].[Average of TotalCharges]" caption="Average of TotalCharges" measure="1" displayFolder="" measureGroup="Churn_Data 1" count="0" hidden="1">
      <extLst>
        <ext xmlns:x15="http://schemas.microsoft.com/office/spreadsheetml/2010/11/main" uri="{B97F6D7D-B522-45F9-BDA1-12C45D357490}">
          <x15:cacheHierarchy aggregatedColumn="48"/>
        </ext>
      </extLst>
    </cacheHierarchy>
    <cacheHierarchy uniqueName="[Measures].[Sum of Churn_num]" caption="Sum of Churn_num" measure="1" displayFolder="" measureGroup="Churn_Data 1" count="0" hidden="1">
      <extLst>
        <ext xmlns:x15="http://schemas.microsoft.com/office/spreadsheetml/2010/11/main" uri="{B97F6D7D-B522-45F9-BDA1-12C45D357490}">
          <x15:cacheHierarchy aggregatedColumn="39"/>
        </ext>
      </extLst>
    </cacheHierarchy>
    <cacheHierarchy uniqueName="[Measures].[Average of Churn_num]" caption="Average of Churn_num" measure="1" displayFolder="" measureGroup="Churn_Data 1" count="0" hidden="1">
      <extLst>
        <ext xmlns:x15="http://schemas.microsoft.com/office/spreadsheetml/2010/11/main" uri="{B97F6D7D-B522-45F9-BDA1-12C45D357490}">
          <x15:cacheHierarchy aggregatedColumn="39"/>
        </ext>
      </extLst>
    </cacheHierarchy>
    <cacheHierarchy uniqueName="[Measures].[Count of PhoneService]" caption="Count of PhoneService" measure="1" displayFolder="" measureGroup="Churn_Data 1" count="0" hidden="1">
      <extLst>
        <ext xmlns:x15="http://schemas.microsoft.com/office/spreadsheetml/2010/11/main" uri="{B97F6D7D-B522-45F9-BDA1-12C45D357490}">
          <x15:cacheHierarchy aggregatedColumn="28"/>
        </ext>
      </extLst>
    </cacheHierarchy>
    <cacheHierarchy uniqueName="[Measures].[Count of Senior_Citizen]" caption="Count of Senior_Citizen" measure="1" displayFolder="" measureGroup="Churn_Data 1"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slicerData="1" pivotCacheId="156756411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0AC892-1506-4F66-A761-870E9C5FC5D9}" name="PivotTable10" cacheId="4" applyNumberFormats="0" applyBorderFormats="0" applyFontFormats="0" applyPatternFormats="0" applyAlignmentFormats="0" applyWidthHeightFormats="1" dataCaption="Values" tag="795a71b7-4fe5-41e4-a673-411f73bdd94d" updatedVersion="8" minRefreshableVersion="3" subtotalHiddenItems="1" itemPrintTitles="1" createdVersion="8" indent="0" outline="1" outlineData="1" multipleFieldFilters="0">
  <location ref="A30:A31" firstHeaderRow="1" firstDataRow="1" firstDataCol="0" rowPageCount="1" colPageCount="1"/>
  <pivotFields count="2">
    <pivotField dataField="1" subtotalTop="0" showAll="0" defaultSubtotal="0"/>
    <pivotField axis="axisPage" allDrilled="1" subtotalTop="0" showAll="0" dataSourceSort="1" defaultSubtotal="0" defaultAttributeDrillState="1"/>
  </pivotFields>
  <rowItems count="1">
    <i/>
  </rowItems>
  <colItems count="1">
    <i/>
  </colItems>
  <pageFields count="1">
    <pageField fld="1" hier="38" name="[Churn_Data 1].[Churn].&amp;[Yes]" cap="Yes"/>
  </pageFields>
  <dataFields count="1">
    <dataField name="Count of customerID" fld="0" subtotal="count"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hurn_Data 1].[Churn].&amp;[Yes]"/>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hurn_Data">
        <x15:activeTabTopLevelEntity name="[Churn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87DBB5-5E3A-45D9-A007-0B0F9AEFE2FE}" name="Churn by Segment" cacheId="6" applyNumberFormats="0" applyBorderFormats="0" applyFontFormats="0" applyPatternFormats="0" applyAlignmentFormats="0" applyWidthHeightFormats="1" dataCaption="Values" tag="91e39960-c16c-415f-a525-a4bbdda853c3" updatedVersion="8" minRefreshableVersion="3" useAutoFormatting="1" subtotalHiddenItems="1" itemPrintTitles="1" createdVersion="8" indent="0" outline="1" outlineData="1" multipleFieldFilters="0" chartFormat="14">
  <location ref="I3:K7" firstHeaderRow="0" firstDataRow="1" firstDataCol="1"/>
  <pivotFields count="7">
    <pivotField allDrilled="1" subtotalTop="0" showAll="0" sortType="descending" defaultSubtotal="0" defaultAttributeDrillState="1">
      <items count="2">
        <item x="1"/>
        <item x="0"/>
      </items>
    </pivotField>
    <pivotField axis="axisRow" allDrilled="1" subtotalTop="0" showAll="0" dataSourceSort="1" defaultSubtotal="0" defaultAttributeDrillState="1">
      <items count="3">
        <item x="0" e="0"/>
        <item x="1" e="0"/>
        <item x="2" e="0"/>
      </items>
    </pivotField>
    <pivotField axis="axisRow" allDrilled="1" subtotalTop="0" showAll="0" dataSourceSort="1" defaultSubtotal="0" defaultAttributeDrillState="1">
      <items count="6">
        <item x="0" e="0"/>
        <item x="1" e="0"/>
        <item x="2" e="0"/>
        <item x="3" e="0"/>
        <item x="4" e="0"/>
        <item x="5" e="0"/>
      </items>
    </pivotField>
    <pivotField axis="axisRow" allDrilled="1" subtotalTop="0" showAll="0" dataSourceSort="1" defaultSubtotal="0" defaultAttributeDrillState="1">
      <items count="3">
        <item x="0" e="0"/>
        <item x="1" e="0"/>
        <item x="2" e="0"/>
      </items>
    </pivotField>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s>
  <rowFields count="4">
    <field x="1"/>
    <field x="3"/>
    <field x="2"/>
    <field x="4"/>
  </rowFields>
  <rowItems count="4">
    <i>
      <x/>
    </i>
    <i>
      <x v="1"/>
    </i>
    <i>
      <x v="2"/>
    </i>
    <i t="grand">
      <x/>
    </i>
  </rowItems>
  <colFields count="1">
    <field x="-2"/>
  </colFields>
  <colItems count="2">
    <i>
      <x/>
    </i>
    <i i="1">
      <x v="1"/>
    </i>
  </colItems>
  <dataFields count="2">
    <dataField name="Average Churn %" fld="5" subtotal="average" baseField="0" baseItem="0" numFmtId="164"/>
    <dataField name="Total Customers" fld="6" subtotal="count" baseField="0" baseItem="0"/>
  </dataFields>
  <formats count="2">
    <format dxfId="19">
      <pivotArea outline="0" collapsedLevelsAreSubtotals="1" fieldPosition="0"/>
    </format>
    <format dxfId="18">
      <pivotArea outline="0" fieldPosition="0">
        <references count="1">
          <reference field="4294967294" count="1">
            <x v="0"/>
          </reference>
        </references>
      </pivotArea>
    </format>
  </formats>
  <chartFormats count="4">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Total Customers"/>
    <pivotHierarchy dragToData="1"/>
    <pivotHierarchy dragToData="1"/>
    <pivotHierarchy dragToData="1" caption="Average of MonthlyCharges"/>
    <pivotHierarchy dragToData="1" caption="Average of TotalCharges"/>
    <pivotHierarchy dragToData="1"/>
    <pivotHierarchy dragToData="1" caption="Average Churn %"/>
    <pivotHierarchy dragToData="1"/>
    <pivotHierarchy dragToData="1"/>
  </pivotHierarchies>
  <pivotTableStyleInfo name="PivotStyleLight16" showRowHeaders="1" showColHeaders="1" showRowStripes="0" showColStripes="0" showLastColumn="1"/>
  <rowHierarchiesUsage count="4">
    <rowHierarchyUsage hierarchyUsage="42"/>
    <rowHierarchyUsage hierarchyUsage="30"/>
    <rowHierarchyUsage hierarchyUsage="46"/>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hurn_Data">
        <x15:activeTabTopLevelEntity name="[Churn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810903-8465-499F-887F-387F83993930}" name="Segment" cacheId="1" applyNumberFormats="0" applyBorderFormats="0" applyFontFormats="0" applyPatternFormats="0" applyAlignmentFormats="0" applyWidthHeightFormats="1" dataCaption="Values" tag="5f233e6f-ea3c-4163-adb4-16c249c46119" updatedVersion="8" minRefreshableVersion="3" useAutoFormatting="1" subtotalHiddenItems="1" itemPrintTitles="1" createdVersion="8" indent="0" outline="1" outlineData="1" multipleFieldFilters="0">
  <location ref="A12:A13" firstHeaderRow="1" firstDataRow="1" firstDataCol="0"/>
  <pivotFields count="2">
    <pivotField allDrilled="1" subtotalTop="0" showAll="0" dataSourceSort="1" defaultSubtotal="0" defaultAttributeDrillState="1"/>
    <pivotField dataField="1" subtotalTop="0" showAll="0" defaultSubtotal="0"/>
  </pivotFields>
  <rowItems count="1">
    <i/>
  </rowItems>
  <colItems count="1">
    <i/>
  </colItems>
  <dataFields count="1">
    <dataField name="Average of Churn_num" fld="1" subtotal="average" baseField="0" baseItem="0"/>
  </dataFields>
  <formats count="1">
    <format dxfId="20">
      <pivotArea outline="0" collapsedLevelsAreSubtotals="1" fieldPosition="0"/>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Churn_Data 1].[Churn].&amp;[No]"/>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MonthlyCharges"/>
    <pivotHierarchy dragToData="1"/>
    <pivotHierarchy dragToData="1"/>
    <pivotHierarchy dragToData="1" caption="Average of Churn_num"/>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hurn_Data">
        <x15:activeTabTopLevelEntity name="[Churn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B8FDF2-D74A-41A8-AB11-9254E9FA8757}" name="Gender" cacheId="3" applyNumberFormats="0" applyBorderFormats="0" applyFontFormats="0" applyPatternFormats="0" applyAlignmentFormats="0" applyWidthHeightFormats="1" dataCaption="Values" tag="80f950af-fac1-43b5-b15c-605c9bf012cd" updatedVersion="8" minRefreshableVersion="3" subtotalHiddenItems="1" itemPrintTitles="1" createdVersion="8" indent="0" outline="1" outlineData="1" multipleFieldFilters="0">
  <location ref="A35:B38"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Count of customerID" fld="0" subtotal="count"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hurn_Data">
        <x15:activeTabTopLevelEntity name="[Churn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AAE08D-C327-4CA7-B70A-28F54BE2C152}" name="Total" cacheId="45" applyNumberFormats="0" applyBorderFormats="0" applyFontFormats="0" applyPatternFormats="0" applyAlignmentFormats="0" applyWidthHeightFormats="1" dataCaption="Values" tag="1cee0811-1f62-4fce-bd8d-83f1cae14ce1"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customerID" fld="0" subtotal="count"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hurn_Data">
        <x15:activeTabTopLevelEntity name="[Churn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B32CB7-CCCD-417A-B2DD-3851E7D4EC4B}" name="Senior Citizen" cacheId="5" applyNumberFormats="0" applyBorderFormats="0" applyFontFormats="0" applyPatternFormats="0" applyAlignmentFormats="0" applyWidthHeightFormats="1" dataCaption="Values" tag="ee08d577-20ba-4361-8485-e650e5710f9e" updatedVersion="8" minRefreshableVersion="3" useAutoFormatting="1" subtotalHiddenItems="1" itemPrintTitles="1" createdVersion="8" indent="0" outline="1" outlineData="1" multipleFieldFilters="0">
  <location ref="A24:A25" firstHeaderRow="1" firstDataRow="1" firstDataCol="0" rowPageCount="1" colPageCount="1"/>
  <pivotFields count="2">
    <pivotField dataField="1" subtotalTop="0" showAll="0" defaultSubtotal="0"/>
    <pivotField axis="axisPage" allDrilled="1" subtotalTop="0" showAll="0" dataSourceSort="1" defaultSubtotal="0" defaultAttributeDrillState="1"/>
  </pivotFields>
  <rowItems count="1">
    <i/>
  </rowItems>
  <colItems count="1">
    <i/>
  </colItems>
  <pageFields count="1">
    <pageField fld="1" hier="24" name="[Churn_Data 1].[Senior_Citizen].&amp;[Yes]" cap="Yes"/>
  </pageFields>
  <dataFields count="1">
    <dataField name="Count of customerID" fld="0" subtotal="count"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hurn_Data">
        <x15:activeTabTopLevelEntity name="[Churn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9BB3335-336F-43A0-9EE6-CAC741E4EBF7}" name="PaymentMethods" cacheId="48" applyNumberFormats="0" applyBorderFormats="0" applyFontFormats="0" applyPatternFormats="0" applyAlignmentFormats="0" applyWidthHeightFormats="1" dataCaption="Values" tag="91e39960-c16c-415f-a525-a4bbdda853c3" updatedVersion="8" minRefreshableVersion="3" useAutoFormatting="1" subtotalHiddenItems="1" itemPrintTitles="1" createdVersion="8" indent="0" outline="1" outlineData="1" multipleFieldFilters="0">
  <location ref="M3:N8" firstHeaderRow="1" firstDataRow="1" firstDataCol="1"/>
  <pivotFields count="6">
    <pivotField allDrilled="1" subtotalTop="0" showAll="0" sortType="descending" defaultSubtotal="0" defaultAttributeDrillState="1">
      <items count="2">
        <item x="1"/>
        <item x="0"/>
      </items>
    </pivotField>
    <pivotField allDrilled="1" subtotalTop="0" showAll="0" sortType="descending" defaultSubtotal="0" defaultAttributeDrillState="1">
      <items count="2">
        <item x="1"/>
        <item x="0"/>
      </items>
    </pivotField>
    <pivotField allDrilled="1" subtotalTop="0" showAll="0" sortType="descending" defaultSubtotal="0" defaultAttributeDrillState="1">
      <items count="2">
        <item x="1"/>
        <item x="0"/>
      </items>
    </pivotField>
    <pivotField dataField="1" subtotalTop="0" showAll="0" defaultSubtotal="0"/>
    <pivotField axis="axisRow" allDrilled="1" subtotalTop="0" showAll="0" dataSourceSort="1" defaultSubtotal="0" defaultAttributeDrillState="1">
      <items count="4">
        <item x="0" e="0"/>
        <item x="1" e="0"/>
        <item x="2" e="0"/>
        <item x="3" e="0"/>
      </items>
    </pivotField>
    <pivotField axis="axisRow" allDrilled="1" subtotalTop="0" showAll="0" dataSourceSort="1" defaultSubtotal="0" defaultAttributeDrillState="1">
      <items count="2">
        <item x="0"/>
        <item x="1"/>
      </items>
    </pivotField>
  </pivotFields>
  <rowFields count="2">
    <field x="4"/>
    <field x="5"/>
  </rowFields>
  <rowItems count="5">
    <i>
      <x/>
    </i>
    <i>
      <x v="1"/>
    </i>
    <i>
      <x v="2"/>
    </i>
    <i>
      <x v="3"/>
    </i>
    <i t="grand">
      <x/>
    </i>
  </rowItems>
  <colItems count="1">
    <i/>
  </colItems>
  <dataFields count="1">
    <dataField name="Count of customerID" fld="3" subtotal="count" baseField="4" baseItem="0"/>
  </dataFields>
  <formats count="2">
    <format dxfId="22">
      <pivotArea outline="0" collapsedLevelsAreSubtotals="1" fieldPosition="0"/>
    </format>
    <format dxfId="21">
      <pivotArea outline="0" fieldPosition="0">
        <references count="1">
          <reference field="4294967294" count="1">
            <x v="0"/>
          </reference>
        </references>
      </pivotArea>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MonthlyCharges"/>
    <pivotHierarchy dragToData="1" caption="Average of TotalCharges"/>
    <pivotHierarchy dragToData="1"/>
    <pivotHierarchy dragToData="1" caption="Average of Churn_num"/>
    <pivotHierarchy dragToData="1"/>
    <pivotHierarchy dragToData="1"/>
  </pivotHierarchies>
  <pivotTableStyleInfo name="PivotStyleLight16" showRowHeaders="1" showColHeaders="1" showRowStripes="0" showColStripes="0" showLastColumn="1"/>
  <rowHierarchiesUsage count="2">
    <rowHierarchyUsage hierarchyUsage="43"/>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hurn_Data">
        <x15:activeTabTopLevelEntity name="[Churn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40EB0AA-6A3B-481E-85D4-003FF3AE057B}" name="BundleService" cacheId="57" applyNumberFormats="0" applyBorderFormats="0" applyFontFormats="0" applyPatternFormats="0" applyAlignmentFormats="0" applyWidthHeightFormats="1" dataCaption="Values" tag="91e39960-c16c-415f-a525-a4bbdda853c3" updatedVersion="8" minRefreshableVersion="3" useAutoFormatting="1" subtotalHiddenItems="1" itemPrintTitles="1" createdVersion="8" indent="0" outline="1" outlineData="1" multipleFieldFilters="0" chartFormat="15">
  <location ref="D3:G12" firstHeaderRow="1" firstDataRow="2" firstDataCol="1"/>
  <pivotFields count="3">
    <pivotField axis="axisRow" allDrilled="1" subtotalTop="0" showAll="0" dataSourceSort="1" defaultSubtotal="0" defaultAttributeDrillState="1">
      <items count="7">
        <item x="0"/>
        <item x="1"/>
        <item x="2"/>
        <item x="3"/>
        <item x="4"/>
        <item x="5"/>
        <item x="6"/>
      </items>
    </pivotField>
    <pivotField axis="axisCol" allDrilled="1" subtotalTop="0" showAll="0" sortType="descending" defaultSubtotal="0" defaultAttributeDrillState="1">
      <items count="2">
        <item x="1"/>
        <item x="0"/>
      </items>
    </pivotField>
    <pivotField dataField="1" subtotalTop="0" showAll="0" defaultSubtotal="0"/>
  </pivotFields>
  <rowFields count="1">
    <field x="0"/>
  </rowFields>
  <rowItems count="8">
    <i>
      <x/>
    </i>
    <i>
      <x v="1"/>
    </i>
    <i>
      <x v="2"/>
    </i>
    <i>
      <x v="3"/>
    </i>
    <i>
      <x v="4"/>
    </i>
    <i>
      <x v="5"/>
    </i>
    <i>
      <x v="6"/>
    </i>
    <i t="grand">
      <x/>
    </i>
  </rowItems>
  <colFields count="1">
    <field x="1"/>
  </colFields>
  <colItems count="3">
    <i>
      <x/>
    </i>
    <i>
      <x v="1"/>
    </i>
    <i t="grand">
      <x/>
    </i>
  </colItems>
  <dataFields count="1">
    <dataField name="Count of customerID" fld="2" subtotal="count" baseField="0" baseItem="0" numFmtId="1"/>
  </dataFields>
  <formats count="1">
    <format dxfId="23">
      <pivotArea outline="0" collapsedLevelsAreSubtotals="1" fieldPosition="0"/>
    </format>
  </formats>
  <chartFormats count="5">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 chart="12" format="8" series="1">
      <pivotArea type="data" outline="0" fieldPosition="0">
        <references count="2">
          <reference field="4294967294" count="1" selected="0">
            <x v="0"/>
          </reference>
          <reference field="1" count="1" selected="0">
            <x v="0"/>
          </reference>
        </references>
      </pivotArea>
    </chartFormat>
    <chartFormat chart="12" format="9" series="1">
      <pivotArea type="data" outline="0" fieldPosition="0">
        <references count="2">
          <reference field="4294967294" count="1" selected="0">
            <x v="0"/>
          </reference>
          <reference field="1" count="1" selected="0">
            <x v="1"/>
          </reference>
        </references>
      </pivotArea>
    </chartFormat>
    <chartFormat chart="12" format="10">
      <pivotArea type="data" outline="0" fieldPosition="0">
        <references count="3">
          <reference field="4294967294" count="1" selected="0">
            <x v="0"/>
          </reference>
          <reference field="0" count="1" selected="0">
            <x v="6"/>
          </reference>
          <reference field="1"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MonthlyCharges"/>
    <pivotHierarchy dragToData="1" caption="Average of TotalCharge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1"/>
  </rowHierarchiesUsage>
  <colHierarchiesUsage count="1">
    <colHierarchyUsage hierarchyUsage="3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hurn_Data">
        <x15:activeTabTopLevelEntity name="[Churn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8BBFBA1-E0F0-4DEE-9E20-D699F86AD5B5}" name="Avg_MC" cacheId="39" applyNumberFormats="0" applyBorderFormats="0" applyFontFormats="0" applyPatternFormats="0" applyAlignmentFormats="0" applyWidthHeightFormats="1" dataCaption="Values" tag="de293663-0e0d-4e3e-bbee-caf35cdd4807" updatedVersion="8" minRefreshableVersion="3" useAutoFormatting="1" subtotalHiddenItems="1" itemPrintTitles="1" createdVersion="8"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MonthlyCharges" fld="0" subtotal="average" baseField="0" baseItem="0" numFmtId="2"/>
  </dataFields>
  <formats count="1">
    <format dxfId="24">
      <pivotArea outline="0" collapsedLevelsAreSubtotals="1" fieldPosition="0"/>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MonthlyCharges"/>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hurn_Data">
        <x15:activeTabTopLevelEntity name="[Churn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D05BFE2-45E7-443C-BD70-60C82169E93C}" name="AVG_TC" cacheId="42" applyNumberFormats="0" applyBorderFormats="0" applyFontFormats="0" applyPatternFormats="0" applyAlignmentFormats="0" applyWidthHeightFormats="1" dataCaption="Values" tag="8e757b3f-ab27-4533-a7fb-b446cdbed7ad" updatedVersion="8" minRefreshableVersion="3" useAutoFormatting="1" subtotalHiddenItems="1" itemPrintTitles="1" createdVersion="8" indent="0" outline="1" outlineData="1" multipleFieldFilters="0">
  <location ref="A9:A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TotalCharges" fld="0" subtotal="average" baseField="0" baseItem="0"/>
  </dataFields>
  <formats count="1">
    <format dxfId="25">
      <pivotArea outline="0" collapsedLevelsAreSubtotals="1" fieldPosition="0"/>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MonthlyCharges"/>
    <pivotHierarchy dragToData="1" caption="Average of TotalCharge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hurn_Data">
        <x15:activeTabTopLevelEntity name="[Churn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37E77DD-8605-4422-A345-ADEAE84FE637}" name="tenure_period" cacheId="54" applyNumberFormats="0" applyBorderFormats="0" applyFontFormats="0" applyPatternFormats="0" applyAlignmentFormats="0" applyWidthHeightFormats="1" dataCaption="Values" tag="91e39960-c16c-415f-a525-a4bbdda853c3" updatedVersion="8" minRefreshableVersion="3" useAutoFormatting="1" subtotalHiddenItems="1" itemPrintTitles="1" createdVersion="8" indent="0" outline="1" outlineData="1" multipleFieldFilters="0" chartFormat="13">
  <location ref="S3:U10" firstHeaderRow="0" firstDataRow="1" firstDataCol="1"/>
  <pivotFields count="7">
    <pivotField allDrilled="1" subtotalTop="0" showAll="0" sortType="descending" defaultSubtotal="0" defaultAttributeDrillState="1">
      <items count="2">
        <item x="1"/>
        <item x="0"/>
      </items>
    </pivotField>
    <pivotField allDrilled="1" subtotalTop="0" showAll="0" sortType="descending" defaultSubtotal="0" defaultAttributeDrillState="1">
      <items count="2">
        <item x="1"/>
        <item x="0"/>
      </items>
    </pivotField>
    <pivotField allDrilled="1" subtotalTop="0" showAll="0" sortType="descending" defaultSubtotal="0" defaultAttributeDrillState="1">
      <items count="2">
        <item x="1"/>
        <item x="0"/>
      </items>
    </pivotField>
    <pivotField dataField="1" subtotalTop="0" showAll="0" defaultSubtotal="0"/>
    <pivotField axis="axisRow" allDrilled="1" subtotalTop="0" showAll="0" defaultSubtotal="0" defaultAttributeDrillState="1">
      <items count="6">
        <item x="0" e="0"/>
        <item x="1" e="0"/>
        <item x="2" e="0"/>
        <item x="3" e="0"/>
        <item x="4" e="0"/>
        <item x="5" e="0"/>
      </items>
    </pivotField>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s>
  <rowFields count="2">
    <field x="4"/>
    <field x="5"/>
  </rowFields>
  <rowItems count="7">
    <i>
      <x/>
    </i>
    <i>
      <x v="1"/>
    </i>
    <i>
      <x v="2"/>
    </i>
    <i>
      <x v="3"/>
    </i>
    <i>
      <x v="4"/>
    </i>
    <i>
      <x v="5"/>
    </i>
    <i t="grand">
      <x/>
    </i>
  </rowItems>
  <colFields count="1">
    <field x="-2"/>
  </colFields>
  <colItems count="2">
    <i>
      <x/>
    </i>
    <i i="1">
      <x v="1"/>
    </i>
  </colItems>
  <dataFields count="2">
    <dataField name="Total Customers" fld="3" subtotal="count" baseField="0" baseItem="0"/>
    <dataField name="Average Total Charges" fld="6" subtotal="average" baseField="0" baseItem="0"/>
  </dataFields>
  <formats count="2">
    <format dxfId="27">
      <pivotArea outline="0" collapsedLevelsAreSubtotals="1" fieldPosition="0"/>
    </format>
    <format dxfId="26">
      <pivotArea outline="0" fieldPosition="0">
        <references count="1">
          <reference field="4294967294" count="1">
            <x v="0"/>
          </reference>
        </references>
      </pivotArea>
    </format>
  </formats>
  <chartFormats count="4">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Total Customers"/>
    <pivotHierarchy dragToData="1"/>
    <pivotHierarchy dragToData="1"/>
    <pivotHierarchy dragToData="1" caption="Average of MonthlyCharges"/>
    <pivotHierarchy dragToData="1" caption="Average Total Charges"/>
    <pivotHierarchy dragToData="1"/>
    <pivotHierarchy dragToData="1" caption="Average of Churn_num"/>
    <pivotHierarchy dragToData="1"/>
    <pivotHierarchy dragToData="1"/>
  </pivotHierarchies>
  <pivotTableStyleInfo name="PivotStyleLight16" showRowHeaders="1" showColHeaders="1" showRowStripes="0" showColStripes="0" showLastColumn="1"/>
  <rowHierarchiesUsage count="2">
    <rowHierarchyUsage hierarchyUsage="46"/>
    <rowHierarchyUsage hierarchyUsage="4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hurn_Data">
        <x15:activeTabTopLevelEntity name="[Churn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9A61200-2C9E-40C3-9C2C-EEFC31426A6A}" name="Churnned" cacheId="2" applyNumberFormats="0" applyBorderFormats="0" applyFontFormats="0" applyPatternFormats="0" applyAlignmentFormats="0" applyWidthHeightFormats="1" dataCaption="Values" tag="977b270c-14df-426f-ab17-a87119c72ae2" updatedVersion="8" minRefreshableVersion="3" subtotalHiddenItems="1" itemPrintTitles="1" createdVersion="8" indent="0" outline="1" outlineData="1" multipleFieldFilters="0">
  <location ref="A15:B18"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Count of customerID" fld="0" subtotal="count"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hurn_Data">
        <x15:activeTabTopLevelEntity name="[Churn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768344E-7D84-4765-911A-19146EDC6AF7}" name="Percentage_Payment" cacheId="51" applyNumberFormats="0" applyBorderFormats="0" applyFontFormats="0" applyPatternFormats="0" applyAlignmentFormats="0" applyWidthHeightFormats="1" dataCaption="Values" tag="91e39960-c16c-415f-a525-a4bbdda853c3" updatedVersion="8" minRefreshableVersion="3" useAutoFormatting="1" subtotalHiddenItems="1" itemPrintTitles="1" createdVersion="8" indent="0" outline="1" outlineData="1" multipleFieldFilters="0" chartFormat="14">
  <location ref="P3:Q6" firstHeaderRow="1" firstDataRow="1" firstDataCol="1"/>
  <pivotFields count="7">
    <pivotField allDrilled="1" subtotalTop="0" showAll="0" sortType="descending" defaultSubtotal="0" defaultAttributeDrillState="1">
      <items count="2">
        <item x="1"/>
        <item x="0"/>
      </items>
    </pivotField>
    <pivotField allDrilled="1" subtotalTop="0" showAll="0" sortType="descending" defaultSubtotal="0" defaultAttributeDrillState="1">
      <items count="2">
        <item x="1"/>
        <item x="0"/>
      </items>
    </pivotField>
    <pivotField allDrilled="1" subtotalTop="0" showAll="0" sortType="descending" defaultSubtotal="0" defaultAttributeDrillState="1">
      <items count="2">
        <item x="1"/>
        <item x="0"/>
      </items>
    </pivotField>
    <pivotField dataField="1" subtotalTop="0" showAll="0" defaultSubtotal="0"/>
    <pivotField axis="axisRow" allDrilled="1" subtotalTop="0" showAll="0" dataSourceSort="1" defaultSubtotal="0" defaultAttributeDrillState="1">
      <items count="2">
        <item x="0" e="0"/>
        <item x="1" e="0"/>
      </items>
    </pivotField>
    <pivotField axis="axisRow" allDrilled="1" subtotalTop="0" showAll="0" dataSourceSort="1" defaultSubtotal="0" defaultAttributeDrillState="1">
      <items count="2">
        <item x="0"/>
        <item x="1"/>
      </items>
    </pivotField>
    <pivotField axis="axisRow" allDrilled="1" subtotalTop="0" showAll="0" defaultSubtotal="0" defaultAttributeDrillState="1">
      <items count="2">
        <item x="0" e="0"/>
        <item x="1" e="0"/>
      </items>
    </pivotField>
  </pivotFields>
  <rowFields count="3">
    <field x="6"/>
    <field x="4"/>
    <field x="5"/>
  </rowFields>
  <rowItems count="3">
    <i>
      <x/>
    </i>
    <i>
      <x v="1"/>
    </i>
    <i t="grand">
      <x/>
    </i>
  </rowItems>
  <colItems count="1">
    <i/>
  </colItems>
  <dataFields count="1">
    <dataField name="Count of customerID" fld="3" subtotal="count" showDataAs="percentOfTotal" baseField="4" baseItem="0" numFmtId="164"/>
  </dataFields>
  <formats count="2">
    <format dxfId="29">
      <pivotArea outline="0" collapsedLevelsAreSubtotals="1" fieldPosition="0"/>
    </format>
    <format dxfId="28">
      <pivotArea outline="0" fieldPosition="0">
        <references count="1">
          <reference field="4294967294" count="1">
            <x v="0"/>
          </reference>
        </references>
      </pivotArea>
    </format>
  </formats>
  <chartFormats count="9">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6" count="1" selected="0">
            <x v="0"/>
          </reference>
        </references>
      </pivotArea>
    </chartFormat>
    <chartFormat chart="3" format="6">
      <pivotArea type="data" outline="0" fieldPosition="0">
        <references count="2">
          <reference field="4294967294" count="1" selected="0">
            <x v="0"/>
          </reference>
          <reference field="6" count="1" selected="0">
            <x v="1"/>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6" count="1" selected="0">
            <x v="0"/>
          </reference>
        </references>
      </pivotArea>
    </chartFormat>
    <chartFormat chart="10" format="12">
      <pivotArea type="data" outline="0" fieldPosition="0">
        <references count="2">
          <reference field="4294967294" count="1" selected="0">
            <x v="0"/>
          </reference>
          <reference field="6" count="1" selected="0">
            <x v="1"/>
          </reference>
        </references>
      </pivotArea>
    </chartFormat>
    <chartFormat chart="13" format="16" series="1">
      <pivotArea type="data" outline="0" fieldPosition="0">
        <references count="1">
          <reference field="4294967294" count="1" selected="0">
            <x v="0"/>
          </reference>
        </references>
      </pivotArea>
    </chartFormat>
    <chartFormat chart="13" format="17">
      <pivotArea type="data" outline="0" fieldPosition="0">
        <references count="2">
          <reference field="4294967294" count="1" selected="0">
            <x v="0"/>
          </reference>
          <reference field="6" count="1" selected="0">
            <x v="0"/>
          </reference>
        </references>
      </pivotArea>
    </chartFormat>
    <chartFormat chart="13" format="18">
      <pivotArea type="data" outline="0" fieldPosition="0">
        <references count="2">
          <reference field="4294967294" count="1" selected="0">
            <x v="0"/>
          </reference>
          <reference field="6"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MonthlyCharges"/>
    <pivotHierarchy dragToData="1" caption="Average of TotalCharges"/>
    <pivotHierarchy dragToData="1"/>
    <pivotHierarchy dragToData="1" caption="Average of Churn_num"/>
    <pivotHierarchy dragToData="1"/>
    <pivotHierarchy dragToData="1"/>
  </pivotHierarchies>
  <pivotTableStyleInfo name="PivotStyleLight16" showRowHeaders="1" showColHeaders="1" showRowStripes="0" showColStripes="0" showLastColumn="1"/>
  <rowHierarchiesUsage count="3">
    <rowHierarchyUsage hierarchyUsage="44"/>
    <rowHierarchyUsage hierarchyUsage="43"/>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hurn_Data">
        <x15:activeTabTopLevelEntity name="[Churn_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B5C41FA-0D45-4407-B6D9-427F9B97D558}" name="Demographics" cacheId="7" applyNumberFormats="0" applyBorderFormats="0" applyFontFormats="0" applyPatternFormats="0" applyAlignmentFormats="0" applyWidthHeightFormats="1" dataCaption="Values" tag="91e39960-c16c-415f-a525-a4bbdda853c3" updatedVersion="8" minRefreshableVersion="3" subtotalHiddenItems="1" itemPrintTitles="1" createdVersion="8" indent="0" outline="1" outlineData="1" multipleFieldFilters="0" chartFormat="21">
  <location ref="D14:F21" firstHeaderRow="0" firstDataRow="1" firstDataCol="1"/>
  <pivotFields count="7">
    <pivotField allDrilled="1" subtotalTop="0" showAll="0" sortType="descending" defaultSubtotal="0" defaultAttributeDrillState="1">
      <items count="2">
        <item x="1"/>
        <item x="0"/>
      </items>
    </pivotField>
    <pivotField allDrilled="1" subtotalTop="0" showAll="0" sortType="descending" defaultSubtotal="0" defaultAttributeDrillState="1">
      <items count="2">
        <item x="1"/>
        <item x="0"/>
      </items>
    </pivotField>
    <pivotField axis="axisRow" allDrilled="1" subtotalTop="0" showAll="0" sortType="descending" defaultSubtotal="0" defaultAttributeDrillState="1">
      <items count="2">
        <item n="Partner" x="1"/>
        <item n="No Partner" x="0"/>
      </items>
    </pivotField>
    <pivotField axis="axisRow" allDrilled="1" subtotalTop="0" showAll="0" dataSourceSort="1" defaultSubtotal="0" defaultAttributeDrillState="1">
      <items count="2">
        <item n="No Dependents" x="0" e="0"/>
        <item n="Dependents" x="1" e="0"/>
      </items>
    </pivotField>
    <pivotField axis="axisRow" allDrilled="1" subtotalTop="0" showAll="0" dataSourceSort="1" defaultSubtotal="0" defaultAttributeDrillState="1">
      <items count="2">
        <item n="Not Senior Citizen" x="0"/>
        <item n="Senior Citzen" x="1"/>
      </items>
    </pivotField>
    <pivotField dataField="1" subtotalTop="0" showAll="0" defaultSubtotal="0"/>
    <pivotField dataField="1" subtotalTop="0" showAll="0" defaultSubtotal="0"/>
  </pivotFields>
  <rowFields count="3">
    <field x="2"/>
    <field x="3"/>
    <field x="4"/>
  </rowFields>
  <rowItems count="7">
    <i>
      <x/>
    </i>
    <i r="1">
      <x/>
    </i>
    <i r="1">
      <x v="1"/>
    </i>
    <i>
      <x v="1"/>
    </i>
    <i r="1">
      <x/>
    </i>
    <i r="1">
      <x v="1"/>
    </i>
    <i t="grand">
      <x/>
    </i>
  </rowItems>
  <colFields count="1">
    <field x="-2"/>
  </colFields>
  <colItems count="2">
    <i>
      <x/>
    </i>
    <i i="1">
      <x v="1"/>
    </i>
  </colItems>
  <dataFields count="2">
    <dataField name="Average Churn %" fld="5" subtotal="average" showDataAs="percentOfTotal" baseField="2" baseItem="0" numFmtId="9"/>
    <dataField name="Total Customer" fld="6" subtotal="count" baseField="0" baseItem="0"/>
  </dataFields>
  <formats count="2">
    <format dxfId="31">
      <pivotArea outline="0" collapsedLevelsAreSubtotals="1" fieldPosition="0"/>
    </format>
    <format dxfId="30">
      <pivotArea outline="0" fieldPosition="0">
        <references count="1">
          <reference field="4294967294" count="1">
            <x v="0"/>
          </reference>
        </references>
      </pivotArea>
    </format>
  </formats>
  <chartFormats count="4">
    <chartFormat chart="9" format="4" series="1">
      <pivotArea type="data" outline="0" fieldPosition="0">
        <references count="1">
          <reference field="4294967294" count="1" selected="0">
            <x v="1"/>
          </reference>
        </references>
      </pivotArea>
    </chartFormat>
    <chartFormat chart="9" format="5" series="1">
      <pivotArea type="data" outline="0" fieldPosition="0">
        <references count="1">
          <reference field="4294967294" count="1" selected="0">
            <x v="0"/>
          </reference>
        </references>
      </pivotArea>
    </chartFormat>
    <chartFormat chart="20" format="8" series="1">
      <pivotArea type="data" outline="0" fieldPosition="0">
        <references count="1">
          <reference field="4294967294" count="1" selected="0">
            <x v="0"/>
          </reference>
        </references>
      </pivotArea>
    </chartFormat>
    <chartFormat chart="20" format="9" series="1">
      <pivotArea type="data" outline="0" fieldPosition="0">
        <references count="1">
          <reference field="4294967294"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Total Customer"/>
    <pivotHierarchy dragToData="1"/>
    <pivotHierarchy dragToData="1"/>
    <pivotHierarchy dragToData="1" caption="Average of MonthlyCharges"/>
    <pivotHierarchy dragToData="1" caption="Average of TotalCharges"/>
    <pivotHierarchy dragToData="1"/>
    <pivotHierarchy dragToData="1" caption="Average Churn %"/>
    <pivotHierarchy dragToData="1"/>
    <pivotHierarchy dragToData="1"/>
  </pivotHierarchies>
  <pivotTableStyleInfo name="PivotStyleLight16" showRowHeaders="1" showColHeaders="1" showRowStripes="0" showColStripes="0" showLastColumn="1"/>
  <rowHierarchiesUsage count="3">
    <rowHierarchyUsage hierarchyUsage="26"/>
    <rowHierarchyUsage hierarchyUsage="27"/>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hurn_Data">
        <x15:activeTabTopLevelEntity name="[Churn_Data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009566E-0416-4AD6-A45D-99CCB65E5A38}" autoFormatId="16" applyNumberFormats="0" applyBorderFormats="0" applyFontFormats="0" applyPatternFormats="0" applyAlignmentFormats="0" applyWidthHeightFormats="0">
  <queryTableRefresh nextId="33">
    <queryTableFields count="32">
      <queryTableField id="1" name="customerID" tableColumnId="1"/>
      <queryTableField id="2" name="gender" tableColumnId="2"/>
      <queryTableField id="28" dataBound="0" tableColumnId="28"/>
      <queryTableField id="3" name="SeniorCitizen" tableColumnId="3"/>
      <queryTableField id="4" name="Partner" tableColumnId="4"/>
      <queryTableField id="5" name="Dependents" tableColumnId="5"/>
      <queryTableField id="6" name="PhoneService" tableColumnId="6"/>
      <queryTableField id="7" name="MultipleLines" tableColumnId="7"/>
      <queryTableField id="8" name="InternetService" tableColumnId="8"/>
      <queryTableField id="23" dataBound="0" tableColumnId="23"/>
      <queryTableField id="9" name="OnlineSecurity" tableColumnId="9"/>
      <queryTableField id="10" name="OnlineBackup" tableColumnId="10"/>
      <queryTableField id="11" name="DeviceProtection" tableColumnId="11"/>
      <queryTableField id="12" name="TechSupport" tableColumnId="12"/>
      <queryTableField id="13" name="StreamingTV" tableColumnId="13"/>
      <queryTableField id="14" name="StreamingMovies" tableColumnId="14"/>
      <queryTableField id="15" name="Churn" tableColumnId="15"/>
      <queryTableField id="27" dataBound="0" tableColumnId="27"/>
      <queryTableField id="16" name="PaperlessBilling" tableColumnId="16"/>
      <queryTableField id="26" dataBound="0" tableColumnId="26"/>
      <queryTableField id="17" name="Contract" tableColumnId="17"/>
      <queryTableField id="18" name="PaymentMethod" tableColumnId="18"/>
      <queryTableField id="24" dataBound="0" tableColumnId="24"/>
      <queryTableField id="19" name="MonthlyCharges" tableColumnId="19"/>
      <queryTableField id="25" dataBound="0" tableColumnId="25"/>
      <queryTableField id="20" name="tenure" tableColumnId="20"/>
      <queryTableField id="21" name="TotalCharges" tableColumnId="21"/>
      <queryTableField id="32" dataBound="0" tableColumnId="32"/>
      <queryTableField id="31" dataBound="0" tableColumnId="31"/>
      <queryTableField id="30" dataBound="0" tableColumnId="30"/>
      <queryTableField id="29" dataBound="0" tableColumnId="29"/>
      <queryTableField id="22" name="Validation" tableColumnId="22"/>
    </queryTableFields>
  </queryTableRefresh>
  <extLst>
    <ext xmlns:x15="http://schemas.microsoft.com/office/spreadsheetml/2010/11/main" uri="{883FBD77-0823-4a55-B5E3-86C4891E6966}">
      <x15:queryTable sourceDataName="Query - Churn_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 xr10:uid="{99798AF3-A024-4E98-B9E5-2D43FEC6CD35}" sourceName="[Churn_Data 1].[Churn]">
  <pivotTables>
    <pivotTable tabId="4" name="Avg_MC"/>
    <pivotTable tabId="4" name="AVG_TC"/>
    <pivotTable tabId="4" name="Total"/>
    <pivotTable tabId="4" name="PaymentMethods"/>
    <pivotTable tabId="4" name="Percentage_Payment"/>
    <pivotTable tabId="4" name="tenure_period"/>
    <pivotTable tabId="4" name="BundleService"/>
  </pivotTables>
  <data>
    <olap pivotCacheId="1567564118">
      <levels count="2">
        <level uniqueName="[Churn_Data 1].[Churn].[(All)]" sourceCaption="(All)" count="0"/>
        <level uniqueName="[Churn_Data 1].[Churn].[Churn]" sourceCaption="Churn" count="2">
          <ranges>
            <range startItem="0">
              <i n="[Churn_Data 1].[Churn].&amp;[No]" c="No"/>
              <i n="[Churn_Data 1].[Churn].&amp;[Yes]" c="Yes"/>
            </range>
          </ranges>
        </level>
      </levels>
      <selections count="1">
        <selection n="[Churn_Data 1].[Chur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urn" xr10:uid="{69E1AFE1-4EAA-468A-9399-7B7F556B2EA0}" cache="Slicer_Churn" caption="Churn"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F4930F-9522-403E-90D1-83C249D307AC}" name="Churn_Data" displayName="Churn_Data" ref="A1:AF7044" tableType="queryTable" totalsRowShown="0">
  <autoFilter ref="A1:AF7044" xr:uid="{D6F4930F-9522-403E-90D1-83C249D307AC}"/>
  <tableColumns count="32">
    <tableColumn id="1" xr3:uid="{C9F87C32-A98C-4739-8C90-63AC05DA618E}" uniqueName="1" name="customerID" queryTableFieldId="1" dataDxfId="53"/>
    <tableColumn id="2" xr3:uid="{CA931681-4968-4C42-ABA7-2796572AECA4}" uniqueName="2" name="gender" queryTableFieldId="2" dataDxfId="52"/>
    <tableColumn id="28" xr3:uid="{B74F1FD3-F6FC-44D9-A6AC-A67AB1F3353C}" uniqueName="28" name="Senior_Citizen" queryTableFieldId="28" dataDxfId="51">
      <calculatedColumnFormula>IF(Churn_Data[[#This Row],[SeniorCitizen]]=1,"Yes","No")</calculatedColumnFormula>
    </tableColumn>
    <tableColumn id="3" xr3:uid="{F832C75C-FD70-4357-A7A1-95E8ACA2AE8F}" uniqueName="3" name="SeniorCitizen" queryTableFieldId="3"/>
    <tableColumn id="4" xr3:uid="{490B8EC4-A557-4DED-83C1-F42CB3AE3311}" uniqueName="4" name="Partner" queryTableFieldId="4" dataDxfId="50"/>
    <tableColumn id="5" xr3:uid="{CF27F81F-15EA-47D3-98D5-FD6112228544}" uniqueName="5" name="Dependents" queryTableFieldId="5" dataDxfId="49"/>
    <tableColumn id="6" xr3:uid="{30DE56F8-82BD-41F5-A85F-1A87568C4D69}" uniqueName="6" name="PhoneService" queryTableFieldId="6" dataDxfId="48"/>
    <tableColumn id="7" xr3:uid="{FEB62114-8DC4-441E-9CBD-EBBE7381A97D}" uniqueName="7" name="MultipleLines" queryTableFieldId="7" dataDxfId="47"/>
    <tableColumn id="8" xr3:uid="{5BD4F284-DD9C-4C77-99F5-DB29B2C0785E}" uniqueName="8" name="InternetService" queryTableFieldId="8" dataDxfId="46"/>
    <tableColumn id="23" xr3:uid="{6BAE666B-36B4-4CCC-8529-FC2EB0E6DEB3}" uniqueName="23" name="Has_Internet" queryTableFieldId="23" dataDxfId="45">
      <calculatedColumnFormula>IF(Churn_Data[[#This Row],[InternetService]]&lt;&gt;"No","Yes","No")</calculatedColumnFormula>
    </tableColumn>
    <tableColumn id="9" xr3:uid="{D42BF03A-11C0-4716-BA0B-9EFB9B5220EA}" uniqueName="9" name="OnlineSecurity" queryTableFieldId="9" dataDxfId="44"/>
    <tableColumn id="10" xr3:uid="{83227F8D-27D8-4F6F-BBF0-FFB600ECCD9C}" uniqueName="10" name="OnlineBackup" queryTableFieldId="10" dataDxfId="43"/>
    <tableColumn id="11" xr3:uid="{69871A79-333C-48B4-8EBC-6701840F8918}" uniqueName="11" name="DeviceProtection" queryTableFieldId="11" dataDxfId="42"/>
    <tableColumn id="12" xr3:uid="{F8304C23-58C8-4116-AF72-8E3A58BD2105}" uniqueName="12" name="TechSupport" queryTableFieldId="12" dataDxfId="41"/>
    <tableColumn id="13" xr3:uid="{E9BC08BE-D64A-4A64-88B4-A410C7F00C7D}" uniqueName="13" name="StreamingTV" queryTableFieldId="13" dataDxfId="40"/>
    <tableColumn id="14" xr3:uid="{3BCFD9EB-BED2-4EF2-B9A9-594F77B6E05D}" uniqueName="14" name="StreamingMovies" queryTableFieldId="14" dataDxfId="39"/>
    <tableColumn id="15" xr3:uid="{2109750D-542E-4F4A-AB41-CF9E18551F0F}" uniqueName="15" name="Churn" queryTableFieldId="15" dataDxfId="38"/>
    <tableColumn id="27" xr3:uid="{7F9C95F0-4D98-4A0C-9279-20644FA68787}" uniqueName="27" name="Churn_num" queryTableFieldId="27" dataDxfId="37">
      <calculatedColumnFormula>IF(Churn_Data[[#This Row],[Churn]]="Yes",1,0)</calculatedColumnFormula>
    </tableColumn>
    <tableColumn id="16" xr3:uid="{224E465F-B4B4-4A68-970B-0BA5105FE35A}" uniqueName="16" name="PaperlessBilling" queryTableFieldId="16" dataDxfId="36"/>
    <tableColumn id="26" xr3:uid="{5A9176E5-60D4-465A-BEC9-592CE7142468}" uniqueName="26" name="BundleService" queryTableFieldId="26" dataDxfId="35">
      <calculatedColumnFormula>(Churn_Data[[#This Row],[OnlineSecurity]]="Yes")+(Churn_Data[[#This Row],[OnlineBackup]]="Yes")+(Churn_Data[[#This Row],[DeviceProtection]]="Yes")+(Churn_Data[[#This Row],[TechSupport]]="Yes")+(Churn_Data[[#This Row],[StreamingTV]]="Yes")+(Churn_Data[[#This Row],[StreamingMovies]]="Yes")</calculatedColumnFormula>
    </tableColumn>
    <tableColumn id="17" xr3:uid="{E025217A-DF40-4841-94EE-FC16C0472CBA}" uniqueName="17" name="Contract" queryTableFieldId="17" dataDxfId="34"/>
    <tableColumn id="18" xr3:uid="{DB6B3211-048A-4C6C-B9A7-980DDDD5932C}" uniqueName="18" name="PaymentMethod" queryTableFieldId="18" dataDxfId="33"/>
    <tableColumn id="24" xr3:uid="{ECC3B104-0E6C-4F3C-9197-599336DBC9C4}" uniqueName="24" name="Auto/Mannual" queryTableFieldId="24" dataDxfId="32">
      <calculatedColumnFormula>IF(ISNUMBER(SEARCH("automatic", Churn_Data[[#This Row],[PaymentMethod]])), "Automatic", "Manual")</calculatedColumnFormula>
    </tableColumn>
    <tableColumn id="19" xr3:uid="{8A4C599F-FB08-4311-957E-17E59B2341DC}" uniqueName="19" name="MonthlyCharges" queryTableFieldId="19"/>
    <tableColumn id="25" xr3:uid="{22811837-38C1-4A51-952D-F079841E6EEE}" uniqueName="25" name="Tenure_period" queryTableFieldId="25">
      <calculatedColumnFormula>IF(Churn_Data[[#This Row],[tenure]]&lt;=12,"0-1 Year",IF(Churn_Data[[#This Row],[tenure]]&lt;=24,"1-2 Years",IF(Churn_Data[[#This Row],[tenure]]&lt;=36,"2-3 Years",IF(Churn_Data[[#This Row],[tenure]]&lt;=48,"3-4 Years",IF(Churn_Data[[#This Row],[tenure]]&lt;=60,"4-5 Years","5+ Years")))))</calculatedColumnFormula>
    </tableColumn>
    <tableColumn id="20" xr3:uid="{72F3A64B-FFA7-4749-941C-34EBF7A80D63}" uniqueName="20" name="tenure" queryTableFieldId="20"/>
    <tableColumn id="21" xr3:uid="{11F2E156-3B30-4B30-A2D5-C146AD118B02}" uniqueName="21" name="TotalCharges" queryTableFieldId="21"/>
    <tableColumn id="32" xr3:uid="{2677A86F-6A12-4414-B193-C2FF9B0A9E61}" uniqueName="32" name="Monthly Stayed" queryTableFieldId="32">
      <calculatedColumnFormula>IF(Churn_Data[[#This Row],[Churn]]="No",Churn_Data[[#This Row],[MonthlyCharges]],NA())</calculatedColumnFormula>
    </tableColumn>
    <tableColumn id="31" xr3:uid="{CEFBD82C-DD2F-401E-8EB9-DAD34C95C3CF}" uniqueName="31" name="Tenure Stayed" queryTableFieldId="31">
      <calculatedColumnFormula>IF(Churn_Data[[#This Row],[Churn]]="No",Churn_Data[[#This Row],[tenure]],NA())</calculatedColumnFormula>
    </tableColumn>
    <tableColumn id="30" xr3:uid="{4C03B3FB-9E04-4C56-B4F9-4C9CA5E5A720}" uniqueName="30" name="Monthly Churned" queryTableFieldId="30">
      <calculatedColumnFormula>IF(Churn_Data[[#This Row],[Churn]]="Yes",Churn_Data[[#This Row],[MonthlyCharges]],NA())</calculatedColumnFormula>
    </tableColumn>
    <tableColumn id="29" xr3:uid="{220462E7-7270-4E21-BD32-4C17F9500E1B}" uniqueName="29" name="tenure churned" queryTableFieldId="29">
      <calculatedColumnFormula>IF(Churn_Data[[#This Row],[Churn]]="Yes",Churn_Data[[#This Row],[tenure]],NA())</calculatedColumnFormula>
    </tableColumn>
    <tableColumn id="22" xr3:uid="{86AE7281-DB78-47E6-BC99-085AEA61EA30}" uniqueName="22" name="Validation" queryTableFieldId="2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25FA0-A701-422C-919B-AE789649EFAC}">
  <dimension ref="A1:AF7044"/>
  <sheetViews>
    <sheetView zoomScaleNormal="100" workbookViewId="0">
      <selection activeCell="AB354" sqref="AB354"/>
    </sheetView>
  </sheetViews>
  <sheetFormatPr defaultRowHeight="14.4" x14ac:dyDescent="0.3"/>
  <cols>
    <col min="1" max="1" width="13.21875" bestFit="1" customWidth="1"/>
    <col min="2" max="2" width="8.88671875" bestFit="1" customWidth="1"/>
    <col min="3" max="3" width="15.33203125" bestFit="1" customWidth="1"/>
    <col min="4" max="4" width="14.44140625" bestFit="1" customWidth="1"/>
    <col min="5" max="5" width="9.33203125" bestFit="1" customWidth="1"/>
    <col min="6" max="6" width="13.21875" bestFit="1" customWidth="1"/>
    <col min="7" max="7" width="14.5546875" bestFit="1" customWidth="1"/>
    <col min="8" max="8" width="14.88671875" bestFit="1" customWidth="1"/>
    <col min="9" max="9" width="16.109375" bestFit="1" customWidth="1"/>
    <col min="10" max="10" width="13.77734375" bestFit="1" customWidth="1"/>
    <col min="11" max="12" width="16.109375" hidden="1" customWidth="1"/>
    <col min="13" max="13" width="17.6640625" hidden="1" customWidth="1"/>
    <col min="14" max="15" width="16.109375" hidden="1" customWidth="1"/>
    <col min="16" max="16" width="17.6640625" hidden="1" customWidth="1"/>
    <col min="17" max="17" width="8.109375" bestFit="1" customWidth="1"/>
    <col min="18" max="18" width="12.5546875" bestFit="1" customWidth="1"/>
    <col min="19" max="19" width="16.77734375" bestFit="1" customWidth="1"/>
    <col min="20" max="20" width="15.33203125" hidden="1" customWidth="1"/>
    <col min="21" max="21" width="14.109375" bestFit="1" customWidth="1"/>
    <col min="22" max="22" width="21.5546875" bestFit="1" customWidth="1"/>
    <col min="23" max="23" width="14.6640625" bestFit="1" customWidth="1"/>
    <col min="24" max="24" width="16.5546875" bestFit="1" customWidth="1"/>
    <col min="25" max="25" width="15" bestFit="1" customWidth="1"/>
    <col min="26" max="26" width="8.5546875" bestFit="1" customWidth="1"/>
    <col min="27" max="27" width="14" bestFit="1" customWidth="1"/>
    <col min="28" max="31" width="14" customWidth="1"/>
    <col min="32" max="32" width="11.77734375" bestFit="1" customWidth="1"/>
  </cols>
  <sheetData>
    <row r="1" spans="1:32" x14ac:dyDescent="0.3">
      <c r="A1" t="s">
        <v>0</v>
      </c>
      <c r="B1" t="s">
        <v>1</v>
      </c>
      <c r="C1" t="s">
        <v>7091</v>
      </c>
      <c r="D1" t="s">
        <v>2</v>
      </c>
      <c r="E1" t="s">
        <v>3</v>
      </c>
      <c r="F1" t="s">
        <v>4</v>
      </c>
      <c r="G1" t="s">
        <v>5</v>
      </c>
      <c r="H1" t="s">
        <v>6</v>
      </c>
      <c r="I1" t="s">
        <v>7</v>
      </c>
      <c r="J1" t="s">
        <v>7080</v>
      </c>
      <c r="K1" t="s">
        <v>8</v>
      </c>
      <c r="L1" t="s">
        <v>9</v>
      </c>
      <c r="M1" t="s">
        <v>10</v>
      </c>
      <c r="N1" t="s">
        <v>11</v>
      </c>
      <c r="O1" t="s">
        <v>12</v>
      </c>
      <c r="P1" t="s">
        <v>13</v>
      </c>
      <c r="Q1" t="s">
        <v>14</v>
      </c>
      <c r="R1" t="s">
        <v>7084</v>
      </c>
      <c r="S1" t="s">
        <v>15</v>
      </c>
      <c r="T1" t="s">
        <v>7083</v>
      </c>
      <c r="U1" t="s">
        <v>16</v>
      </c>
      <c r="V1" t="s">
        <v>17</v>
      </c>
      <c r="W1" t="s">
        <v>7081</v>
      </c>
      <c r="X1" t="s">
        <v>18</v>
      </c>
      <c r="Y1" t="s">
        <v>7082</v>
      </c>
      <c r="Z1" t="s">
        <v>19</v>
      </c>
      <c r="AA1" t="s">
        <v>20</v>
      </c>
      <c r="AB1" t="s">
        <v>7117</v>
      </c>
      <c r="AC1" t="s">
        <v>7118</v>
      </c>
      <c r="AD1" t="s">
        <v>7119</v>
      </c>
      <c r="AE1" t="s">
        <v>7120</v>
      </c>
      <c r="AF1" t="s">
        <v>21</v>
      </c>
    </row>
    <row r="2" spans="1:32" x14ac:dyDescent="0.3">
      <c r="A2" t="s">
        <v>22</v>
      </c>
      <c r="B2" t="s">
        <v>23</v>
      </c>
      <c r="C2" t="str">
        <f>IF(Churn_Data[[#This Row],[SeniorCitizen]]=1,"Yes","No")</f>
        <v>Yes</v>
      </c>
      <c r="D2">
        <v>1</v>
      </c>
      <c r="E2" t="s">
        <v>24</v>
      </c>
      <c r="F2" t="s">
        <v>25</v>
      </c>
      <c r="G2" t="s">
        <v>24</v>
      </c>
      <c r="H2" t="s">
        <v>25</v>
      </c>
      <c r="I2" t="s">
        <v>26</v>
      </c>
      <c r="J2" t="str">
        <f>IF(Churn_Data[[#This Row],[InternetService]]&lt;&gt;"No","Yes","No")</f>
        <v>Yes</v>
      </c>
      <c r="K2" t="s">
        <v>25</v>
      </c>
      <c r="L2" t="s">
        <v>25</v>
      </c>
      <c r="M2" t="s">
        <v>25</v>
      </c>
      <c r="N2" t="s">
        <v>25</v>
      </c>
      <c r="O2" t="s">
        <v>25</v>
      </c>
      <c r="P2" t="s">
        <v>25</v>
      </c>
      <c r="Q2" t="s">
        <v>24</v>
      </c>
      <c r="R2">
        <f>IF(Churn_Data[[#This Row],[Churn]]="Yes",1,0)</f>
        <v>1</v>
      </c>
      <c r="S2" t="s">
        <v>24</v>
      </c>
      <c r="T2">
        <f>(Churn_Data[[#This Row],[OnlineSecurity]]="Yes")+(Churn_Data[[#This Row],[OnlineBackup]]="Yes")+(Churn_Data[[#This Row],[DeviceProtection]]="Yes")+(Churn_Data[[#This Row],[TechSupport]]="Yes")+(Churn_Data[[#This Row],[StreamingTV]]="Yes")+(Churn_Data[[#This Row],[StreamingMovies]]="Yes")</f>
        <v>0</v>
      </c>
      <c r="U2" t="s">
        <v>27</v>
      </c>
      <c r="V2" t="s">
        <v>28</v>
      </c>
      <c r="W2" t="str">
        <f>IF(ISNUMBER(SEARCH("automatic", Churn_Data[[#This Row],[PaymentMethod]])), "Automatic", "Manual")</f>
        <v>Manual</v>
      </c>
      <c r="X2">
        <v>70.45</v>
      </c>
      <c r="Y2" t="str">
        <f>IF(Churn_Data[[#This Row],[tenure]]&lt;=12,"0-1 Year",IF(Churn_Data[[#This Row],[tenure]]&lt;=24,"1-2 Years",IF(Churn_Data[[#This Row],[tenure]]&lt;=36,"2-3 Years",IF(Churn_Data[[#This Row],[tenure]]&lt;=48,"3-4 Years",IF(Churn_Data[[#This Row],[tenure]]&lt;=60,"4-5 Years","5+ Years")))))</f>
        <v>0-1 Year</v>
      </c>
      <c r="Z2">
        <v>1</v>
      </c>
      <c r="AA2">
        <v>70.45</v>
      </c>
      <c r="AB2" t="e">
        <f>IF(Churn_Data[[#This Row],[Churn]]="No",Churn_Data[[#This Row],[MonthlyCharges]],NA())</f>
        <v>#N/A</v>
      </c>
      <c r="AC2" t="e">
        <f>IF(Churn_Data[[#This Row],[Churn]]="No",Churn_Data[[#This Row],[tenure]],NA())</f>
        <v>#N/A</v>
      </c>
      <c r="AD2">
        <f>IF(Churn_Data[[#This Row],[Churn]]="Yes",Churn_Data[[#This Row],[MonthlyCharges]],NA())</f>
        <v>70.45</v>
      </c>
      <c r="AE2">
        <f>IF(Churn_Data[[#This Row],[Churn]]="Yes",Churn_Data[[#This Row],[tenure]],NA())</f>
        <v>1</v>
      </c>
      <c r="AF2">
        <v>70.45</v>
      </c>
    </row>
    <row r="3" spans="1:32" x14ac:dyDescent="0.3">
      <c r="A3" t="s">
        <v>29</v>
      </c>
      <c r="B3" t="s">
        <v>30</v>
      </c>
      <c r="C3" t="str">
        <f>IF(Churn_Data[[#This Row],[SeniorCitizen]]=1,"Yes","No")</f>
        <v>No</v>
      </c>
      <c r="D3">
        <v>0</v>
      </c>
      <c r="E3" t="s">
        <v>25</v>
      </c>
      <c r="F3" t="s">
        <v>25</v>
      </c>
      <c r="G3" t="s">
        <v>24</v>
      </c>
      <c r="H3" t="s">
        <v>25</v>
      </c>
      <c r="I3" t="s">
        <v>26</v>
      </c>
      <c r="J3" t="str">
        <f>IF(Churn_Data[[#This Row],[InternetService]]&lt;&gt;"No","Yes","No")</f>
        <v>Yes</v>
      </c>
      <c r="K3" t="s">
        <v>25</v>
      </c>
      <c r="L3" t="s">
        <v>25</v>
      </c>
      <c r="M3" t="s">
        <v>25</v>
      </c>
      <c r="N3" t="s">
        <v>25</v>
      </c>
      <c r="O3" t="s">
        <v>25</v>
      </c>
      <c r="P3" t="s">
        <v>25</v>
      </c>
      <c r="Q3" t="s">
        <v>24</v>
      </c>
      <c r="R3">
        <f>IF(Churn_Data[[#This Row],[Churn]]="Yes",1,0)</f>
        <v>1</v>
      </c>
      <c r="S3" t="s">
        <v>25</v>
      </c>
      <c r="T3">
        <f>(Churn_Data[[#This Row],[OnlineSecurity]]="Yes")+(Churn_Data[[#This Row],[OnlineBackup]]="Yes")+(Churn_Data[[#This Row],[DeviceProtection]]="Yes")+(Churn_Data[[#This Row],[TechSupport]]="Yes")+(Churn_Data[[#This Row],[StreamingTV]]="Yes")+(Churn_Data[[#This Row],[StreamingMovies]]="Yes")</f>
        <v>0</v>
      </c>
      <c r="U3" t="s">
        <v>27</v>
      </c>
      <c r="V3" t="s">
        <v>28</v>
      </c>
      <c r="W3" t="str">
        <f>IF(ISNUMBER(SEARCH("automatic", Churn_Data[[#This Row],[PaymentMethod]])), "Automatic", "Manual")</f>
        <v>Manual</v>
      </c>
      <c r="X3">
        <v>70.599999999999994</v>
      </c>
      <c r="Y3" t="str">
        <f>IF(Churn_Data[[#This Row],[tenure]]&lt;=12,"0-1 Year",IF(Churn_Data[[#This Row],[tenure]]&lt;=24,"1-2 Years",IF(Churn_Data[[#This Row],[tenure]]&lt;=36,"2-3 Years",IF(Churn_Data[[#This Row],[tenure]]&lt;=48,"3-4 Years",IF(Churn_Data[[#This Row],[tenure]]&lt;=60,"4-5 Years","5+ Years")))))</f>
        <v>0-1 Year</v>
      </c>
      <c r="Z3">
        <v>1</v>
      </c>
      <c r="AA3">
        <v>70.599999999999994</v>
      </c>
      <c r="AB3" t="e">
        <f>IF(Churn_Data[[#This Row],[Churn]]="No",Churn_Data[[#This Row],[MonthlyCharges]],NA())</f>
        <v>#N/A</v>
      </c>
      <c r="AC3" t="e">
        <f>IF(Churn_Data[[#This Row],[Churn]]="No",Churn_Data[[#This Row],[tenure]],NA())</f>
        <v>#N/A</v>
      </c>
      <c r="AD3">
        <f>IF(Churn_Data[[#This Row],[Churn]]="Yes",Churn_Data[[#This Row],[MonthlyCharges]],NA())</f>
        <v>70.599999999999994</v>
      </c>
      <c r="AE3">
        <f>IF(Churn_Data[[#This Row],[Churn]]="Yes",Churn_Data[[#This Row],[tenure]],NA())</f>
        <v>1</v>
      </c>
      <c r="AF3">
        <v>70.599999999999994</v>
      </c>
    </row>
    <row r="4" spans="1:32" x14ac:dyDescent="0.3">
      <c r="A4" t="s">
        <v>31</v>
      </c>
      <c r="B4" t="s">
        <v>30</v>
      </c>
      <c r="C4" t="str">
        <f>IF(Churn_Data[[#This Row],[SeniorCitizen]]=1,"Yes","No")</f>
        <v>No</v>
      </c>
      <c r="D4">
        <v>0</v>
      </c>
      <c r="E4" t="s">
        <v>24</v>
      </c>
      <c r="F4" t="s">
        <v>25</v>
      </c>
      <c r="G4" t="s">
        <v>24</v>
      </c>
      <c r="H4" t="s">
        <v>25</v>
      </c>
      <c r="I4" t="s">
        <v>26</v>
      </c>
      <c r="J4" t="str">
        <f>IF(Churn_Data[[#This Row],[InternetService]]&lt;&gt;"No","Yes","No")</f>
        <v>Yes</v>
      </c>
      <c r="K4" t="s">
        <v>25</v>
      </c>
      <c r="L4" t="s">
        <v>25</v>
      </c>
      <c r="M4" t="s">
        <v>25</v>
      </c>
      <c r="N4" t="s">
        <v>25</v>
      </c>
      <c r="O4" t="s">
        <v>25</v>
      </c>
      <c r="P4" t="s">
        <v>25</v>
      </c>
      <c r="Q4" t="s">
        <v>24</v>
      </c>
      <c r="R4">
        <f>IF(Churn_Data[[#This Row],[Churn]]="Yes",1,0)</f>
        <v>1</v>
      </c>
      <c r="S4" t="s">
        <v>25</v>
      </c>
      <c r="T4">
        <f>(Churn_Data[[#This Row],[OnlineSecurity]]="Yes")+(Churn_Data[[#This Row],[OnlineBackup]]="Yes")+(Churn_Data[[#This Row],[DeviceProtection]]="Yes")+(Churn_Data[[#This Row],[TechSupport]]="Yes")+(Churn_Data[[#This Row],[StreamingTV]]="Yes")+(Churn_Data[[#This Row],[StreamingMovies]]="Yes")</f>
        <v>0</v>
      </c>
      <c r="U4" t="s">
        <v>27</v>
      </c>
      <c r="V4" t="s">
        <v>32</v>
      </c>
      <c r="W4" t="str">
        <f>IF(ISNUMBER(SEARCH("automatic", Churn_Data[[#This Row],[PaymentMethod]])), "Automatic", "Manual")</f>
        <v>Manual</v>
      </c>
      <c r="X4">
        <v>70</v>
      </c>
      <c r="Y4" t="str">
        <f>IF(Churn_Data[[#This Row],[tenure]]&lt;=12,"0-1 Year",IF(Churn_Data[[#This Row],[tenure]]&lt;=24,"1-2 Years",IF(Churn_Data[[#This Row],[tenure]]&lt;=36,"2-3 Years",IF(Churn_Data[[#This Row],[tenure]]&lt;=48,"3-4 Years",IF(Churn_Data[[#This Row],[tenure]]&lt;=60,"4-5 Years","5+ Years")))))</f>
        <v>0-1 Year</v>
      </c>
      <c r="Z4">
        <v>1</v>
      </c>
      <c r="AA4">
        <v>70</v>
      </c>
      <c r="AB4" t="e">
        <f>IF(Churn_Data[[#This Row],[Churn]]="No",Churn_Data[[#This Row],[MonthlyCharges]],NA())</f>
        <v>#N/A</v>
      </c>
      <c r="AC4" t="e">
        <f>IF(Churn_Data[[#This Row],[Churn]]="No",Churn_Data[[#This Row],[tenure]],NA())</f>
        <v>#N/A</v>
      </c>
      <c r="AD4">
        <f>IF(Churn_Data[[#This Row],[Churn]]="Yes",Churn_Data[[#This Row],[MonthlyCharges]],NA())</f>
        <v>70</v>
      </c>
      <c r="AE4">
        <f>IF(Churn_Data[[#This Row],[Churn]]="Yes",Churn_Data[[#This Row],[tenure]],NA())</f>
        <v>1</v>
      </c>
      <c r="AF4">
        <v>70</v>
      </c>
    </row>
    <row r="5" spans="1:32" x14ac:dyDescent="0.3">
      <c r="A5" t="s">
        <v>33</v>
      </c>
      <c r="B5" t="s">
        <v>23</v>
      </c>
      <c r="C5" t="str">
        <f>IF(Churn_Data[[#This Row],[SeniorCitizen]]=1,"Yes","No")</f>
        <v>No</v>
      </c>
      <c r="D5">
        <v>0</v>
      </c>
      <c r="E5" t="s">
        <v>25</v>
      </c>
      <c r="F5" t="s">
        <v>25</v>
      </c>
      <c r="G5" t="s">
        <v>24</v>
      </c>
      <c r="H5" t="s">
        <v>25</v>
      </c>
      <c r="I5" t="s">
        <v>26</v>
      </c>
      <c r="J5" t="str">
        <f>IF(Churn_Data[[#This Row],[InternetService]]&lt;&gt;"No","Yes","No")</f>
        <v>Yes</v>
      </c>
      <c r="K5" t="s">
        <v>25</v>
      </c>
      <c r="L5" t="s">
        <v>25</v>
      </c>
      <c r="M5" t="s">
        <v>25</v>
      </c>
      <c r="N5" t="s">
        <v>25</v>
      </c>
      <c r="O5" t="s">
        <v>25</v>
      </c>
      <c r="P5" t="s">
        <v>25</v>
      </c>
      <c r="Q5" t="s">
        <v>24</v>
      </c>
      <c r="R5">
        <f>IF(Churn_Data[[#This Row],[Churn]]="Yes",1,0)</f>
        <v>1</v>
      </c>
      <c r="S5" t="s">
        <v>25</v>
      </c>
      <c r="T5">
        <f>(Churn_Data[[#This Row],[OnlineSecurity]]="Yes")+(Churn_Data[[#This Row],[OnlineBackup]]="Yes")+(Churn_Data[[#This Row],[DeviceProtection]]="Yes")+(Churn_Data[[#This Row],[TechSupport]]="Yes")+(Churn_Data[[#This Row],[StreamingTV]]="Yes")+(Churn_Data[[#This Row],[StreamingMovies]]="Yes")</f>
        <v>0</v>
      </c>
      <c r="U5" t="s">
        <v>27</v>
      </c>
      <c r="V5" t="s">
        <v>28</v>
      </c>
      <c r="W5" t="str">
        <f>IF(ISNUMBER(SEARCH("automatic", Churn_Data[[#This Row],[PaymentMethod]])), "Automatic", "Manual")</f>
        <v>Manual</v>
      </c>
      <c r="X5">
        <v>69.55</v>
      </c>
      <c r="Y5" t="str">
        <f>IF(Churn_Data[[#This Row],[tenure]]&lt;=12,"0-1 Year",IF(Churn_Data[[#This Row],[tenure]]&lt;=24,"1-2 Years",IF(Churn_Data[[#This Row],[tenure]]&lt;=36,"2-3 Years",IF(Churn_Data[[#This Row],[tenure]]&lt;=48,"3-4 Years",IF(Churn_Data[[#This Row],[tenure]]&lt;=60,"4-5 Years","5+ Years")))))</f>
        <v>0-1 Year</v>
      </c>
      <c r="Z5">
        <v>1</v>
      </c>
      <c r="AA5">
        <v>69.55</v>
      </c>
      <c r="AB5" t="e">
        <f>IF(Churn_Data[[#This Row],[Churn]]="No",Churn_Data[[#This Row],[MonthlyCharges]],NA())</f>
        <v>#N/A</v>
      </c>
      <c r="AC5" t="e">
        <f>IF(Churn_Data[[#This Row],[Churn]]="No",Churn_Data[[#This Row],[tenure]],NA())</f>
        <v>#N/A</v>
      </c>
      <c r="AD5">
        <f>IF(Churn_Data[[#This Row],[Churn]]="Yes",Churn_Data[[#This Row],[MonthlyCharges]],NA())</f>
        <v>69.55</v>
      </c>
      <c r="AE5">
        <f>IF(Churn_Data[[#This Row],[Churn]]="Yes",Churn_Data[[#This Row],[tenure]],NA())</f>
        <v>1</v>
      </c>
      <c r="AF5">
        <v>69.55</v>
      </c>
    </row>
    <row r="6" spans="1:32" x14ac:dyDescent="0.3">
      <c r="A6" t="s">
        <v>34</v>
      </c>
      <c r="B6" t="s">
        <v>23</v>
      </c>
      <c r="C6" t="str">
        <f>IF(Churn_Data[[#This Row],[SeniorCitizen]]=1,"Yes","No")</f>
        <v>No</v>
      </c>
      <c r="D6">
        <v>0</v>
      </c>
      <c r="E6" t="s">
        <v>25</v>
      </c>
      <c r="F6" t="s">
        <v>25</v>
      </c>
      <c r="G6" t="s">
        <v>24</v>
      </c>
      <c r="H6" t="s">
        <v>25</v>
      </c>
      <c r="I6" t="s">
        <v>26</v>
      </c>
      <c r="J6" t="str">
        <f>IF(Churn_Data[[#This Row],[InternetService]]&lt;&gt;"No","Yes","No")</f>
        <v>Yes</v>
      </c>
      <c r="K6" t="s">
        <v>25</v>
      </c>
      <c r="L6" t="s">
        <v>25</v>
      </c>
      <c r="M6" t="s">
        <v>25</v>
      </c>
      <c r="N6" t="s">
        <v>25</v>
      </c>
      <c r="O6" t="s">
        <v>25</v>
      </c>
      <c r="P6" t="s">
        <v>25</v>
      </c>
      <c r="Q6" t="s">
        <v>25</v>
      </c>
      <c r="R6">
        <f>IF(Churn_Data[[#This Row],[Churn]]="Yes",1,0)</f>
        <v>0</v>
      </c>
      <c r="S6" t="s">
        <v>25</v>
      </c>
      <c r="T6">
        <f>(Churn_Data[[#This Row],[OnlineSecurity]]="Yes")+(Churn_Data[[#This Row],[OnlineBackup]]="Yes")+(Churn_Data[[#This Row],[DeviceProtection]]="Yes")+(Churn_Data[[#This Row],[TechSupport]]="Yes")+(Churn_Data[[#This Row],[StreamingTV]]="Yes")+(Churn_Data[[#This Row],[StreamingMovies]]="Yes")</f>
        <v>0</v>
      </c>
      <c r="U6" t="s">
        <v>27</v>
      </c>
      <c r="V6" t="s">
        <v>28</v>
      </c>
      <c r="W6" t="str">
        <f>IF(ISNUMBER(SEARCH("automatic", Churn_Data[[#This Row],[PaymentMethod]])), "Automatic", "Manual")</f>
        <v>Manual</v>
      </c>
      <c r="X6">
        <v>71.099999999999994</v>
      </c>
      <c r="Y6" t="str">
        <f>IF(Churn_Data[[#This Row],[tenure]]&lt;=12,"0-1 Year",IF(Churn_Data[[#This Row],[tenure]]&lt;=24,"1-2 Years",IF(Churn_Data[[#This Row],[tenure]]&lt;=36,"2-3 Years",IF(Churn_Data[[#This Row],[tenure]]&lt;=48,"3-4 Years",IF(Churn_Data[[#This Row],[tenure]]&lt;=60,"4-5 Years","5+ Years")))))</f>
        <v>0-1 Year</v>
      </c>
      <c r="Z6">
        <v>1</v>
      </c>
      <c r="AA6">
        <v>71.099999999999994</v>
      </c>
      <c r="AB6">
        <f>IF(Churn_Data[[#This Row],[Churn]]="No",Churn_Data[[#This Row],[MonthlyCharges]],NA())</f>
        <v>71.099999999999994</v>
      </c>
      <c r="AC6">
        <f>IF(Churn_Data[[#This Row],[Churn]]="No",Churn_Data[[#This Row],[tenure]],NA())</f>
        <v>1</v>
      </c>
      <c r="AD6" t="e">
        <f>IF(Churn_Data[[#This Row],[Churn]]="Yes",Churn_Data[[#This Row],[MonthlyCharges]],NA())</f>
        <v>#N/A</v>
      </c>
      <c r="AE6" t="e">
        <f>IF(Churn_Data[[#This Row],[Churn]]="Yes",Churn_Data[[#This Row],[tenure]],NA())</f>
        <v>#N/A</v>
      </c>
      <c r="AF6">
        <v>71.099999999999994</v>
      </c>
    </row>
    <row r="7" spans="1:32" x14ac:dyDescent="0.3">
      <c r="A7" t="s">
        <v>35</v>
      </c>
      <c r="B7" t="s">
        <v>30</v>
      </c>
      <c r="C7" t="str">
        <f>IF(Churn_Data[[#This Row],[SeniorCitizen]]=1,"Yes","No")</f>
        <v>No</v>
      </c>
      <c r="D7">
        <v>0</v>
      </c>
      <c r="E7" t="s">
        <v>25</v>
      </c>
      <c r="F7" t="s">
        <v>25</v>
      </c>
      <c r="G7" t="s">
        <v>24</v>
      </c>
      <c r="H7" t="s">
        <v>25</v>
      </c>
      <c r="I7" t="s">
        <v>26</v>
      </c>
      <c r="J7" t="str">
        <f>IF(Churn_Data[[#This Row],[InternetService]]&lt;&gt;"No","Yes","No")</f>
        <v>Yes</v>
      </c>
      <c r="K7" t="s">
        <v>25</v>
      </c>
      <c r="L7" t="s">
        <v>25</v>
      </c>
      <c r="M7" t="s">
        <v>25</v>
      </c>
      <c r="N7" t="s">
        <v>25</v>
      </c>
      <c r="O7" t="s">
        <v>25</v>
      </c>
      <c r="P7" t="s">
        <v>25</v>
      </c>
      <c r="Q7" t="s">
        <v>24</v>
      </c>
      <c r="R7">
        <f>IF(Churn_Data[[#This Row],[Churn]]="Yes",1,0)</f>
        <v>1</v>
      </c>
      <c r="S7" t="s">
        <v>24</v>
      </c>
      <c r="T7">
        <f>(Churn_Data[[#This Row],[OnlineSecurity]]="Yes")+(Churn_Data[[#This Row],[OnlineBackup]]="Yes")+(Churn_Data[[#This Row],[DeviceProtection]]="Yes")+(Churn_Data[[#This Row],[TechSupport]]="Yes")+(Churn_Data[[#This Row],[StreamingTV]]="Yes")+(Churn_Data[[#This Row],[StreamingMovies]]="Yes")</f>
        <v>0</v>
      </c>
      <c r="U7" t="s">
        <v>27</v>
      </c>
      <c r="V7" t="s">
        <v>32</v>
      </c>
      <c r="W7" t="str">
        <f>IF(ISNUMBER(SEARCH("automatic", Churn_Data[[#This Row],[PaymentMethod]])), "Automatic", "Manual")</f>
        <v>Manual</v>
      </c>
      <c r="X7">
        <v>69.55</v>
      </c>
      <c r="Y7" t="str">
        <f>IF(Churn_Data[[#This Row],[tenure]]&lt;=12,"0-1 Year",IF(Churn_Data[[#This Row],[tenure]]&lt;=24,"1-2 Years",IF(Churn_Data[[#This Row],[tenure]]&lt;=36,"2-3 Years",IF(Churn_Data[[#This Row],[tenure]]&lt;=48,"3-4 Years",IF(Churn_Data[[#This Row],[tenure]]&lt;=60,"4-5 Years","5+ Years")))))</f>
        <v>0-1 Year</v>
      </c>
      <c r="Z7">
        <v>1</v>
      </c>
      <c r="AA7">
        <v>69.55</v>
      </c>
      <c r="AB7" t="e">
        <f>IF(Churn_Data[[#This Row],[Churn]]="No",Churn_Data[[#This Row],[MonthlyCharges]],NA())</f>
        <v>#N/A</v>
      </c>
      <c r="AC7" t="e">
        <f>IF(Churn_Data[[#This Row],[Churn]]="No",Churn_Data[[#This Row],[tenure]],NA())</f>
        <v>#N/A</v>
      </c>
      <c r="AD7">
        <f>IF(Churn_Data[[#This Row],[Churn]]="Yes",Churn_Data[[#This Row],[MonthlyCharges]],NA())</f>
        <v>69.55</v>
      </c>
      <c r="AE7">
        <f>IF(Churn_Data[[#This Row],[Churn]]="Yes",Churn_Data[[#This Row],[tenure]],NA())</f>
        <v>1</v>
      </c>
      <c r="AF7">
        <v>69.55</v>
      </c>
    </row>
    <row r="8" spans="1:32" x14ac:dyDescent="0.3">
      <c r="A8" t="s">
        <v>36</v>
      </c>
      <c r="B8" t="s">
        <v>30</v>
      </c>
      <c r="C8" t="str">
        <f>IF(Churn_Data[[#This Row],[SeniorCitizen]]=1,"Yes","No")</f>
        <v>No</v>
      </c>
      <c r="D8">
        <v>0</v>
      </c>
      <c r="E8" t="s">
        <v>25</v>
      </c>
      <c r="F8" t="s">
        <v>25</v>
      </c>
      <c r="G8" t="s">
        <v>24</v>
      </c>
      <c r="H8" t="s">
        <v>25</v>
      </c>
      <c r="I8" t="s">
        <v>26</v>
      </c>
      <c r="J8" t="str">
        <f>IF(Churn_Data[[#This Row],[InternetService]]&lt;&gt;"No","Yes","No")</f>
        <v>Yes</v>
      </c>
      <c r="K8" t="s">
        <v>25</v>
      </c>
      <c r="L8" t="s">
        <v>25</v>
      </c>
      <c r="M8" t="s">
        <v>25</v>
      </c>
      <c r="N8" t="s">
        <v>25</v>
      </c>
      <c r="O8" t="s">
        <v>25</v>
      </c>
      <c r="P8" t="s">
        <v>25</v>
      </c>
      <c r="Q8" t="s">
        <v>24</v>
      </c>
      <c r="R8">
        <f>IF(Churn_Data[[#This Row],[Churn]]="Yes",1,0)</f>
        <v>1</v>
      </c>
      <c r="S8" t="s">
        <v>24</v>
      </c>
      <c r="T8">
        <f>(Churn_Data[[#This Row],[OnlineSecurity]]="Yes")+(Churn_Data[[#This Row],[OnlineBackup]]="Yes")+(Churn_Data[[#This Row],[DeviceProtection]]="Yes")+(Churn_Data[[#This Row],[TechSupport]]="Yes")+(Churn_Data[[#This Row],[StreamingTV]]="Yes")+(Churn_Data[[#This Row],[StreamingMovies]]="Yes")</f>
        <v>0</v>
      </c>
      <c r="U8" t="s">
        <v>27</v>
      </c>
      <c r="V8" t="s">
        <v>32</v>
      </c>
      <c r="W8" t="str">
        <f>IF(ISNUMBER(SEARCH("automatic", Churn_Data[[#This Row],[PaymentMethod]])), "Automatic", "Manual")</f>
        <v>Manual</v>
      </c>
      <c r="X8">
        <v>69.900000000000006</v>
      </c>
      <c r="Y8" t="str">
        <f>IF(Churn_Data[[#This Row],[tenure]]&lt;=12,"0-1 Year",IF(Churn_Data[[#This Row],[tenure]]&lt;=24,"1-2 Years",IF(Churn_Data[[#This Row],[tenure]]&lt;=36,"2-3 Years",IF(Churn_Data[[#This Row],[tenure]]&lt;=48,"3-4 Years",IF(Churn_Data[[#This Row],[tenure]]&lt;=60,"4-5 Years","5+ Years")))))</f>
        <v>0-1 Year</v>
      </c>
      <c r="Z8">
        <v>1</v>
      </c>
      <c r="AA8">
        <v>69.900000000000006</v>
      </c>
      <c r="AB8" t="e">
        <f>IF(Churn_Data[[#This Row],[Churn]]="No",Churn_Data[[#This Row],[MonthlyCharges]],NA())</f>
        <v>#N/A</v>
      </c>
      <c r="AC8" t="e">
        <f>IF(Churn_Data[[#This Row],[Churn]]="No",Churn_Data[[#This Row],[tenure]],NA())</f>
        <v>#N/A</v>
      </c>
      <c r="AD8">
        <f>IF(Churn_Data[[#This Row],[Churn]]="Yes",Churn_Data[[#This Row],[MonthlyCharges]],NA())</f>
        <v>69.900000000000006</v>
      </c>
      <c r="AE8">
        <f>IF(Churn_Data[[#This Row],[Churn]]="Yes",Churn_Data[[#This Row],[tenure]],NA())</f>
        <v>1</v>
      </c>
      <c r="AF8">
        <v>69.900000000000006</v>
      </c>
    </row>
    <row r="9" spans="1:32" x14ac:dyDescent="0.3">
      <c r="A9" t="s">
        <v>37</v>
      </c>
      <c r="B9" t="s">
        <v>23</v>
      </c>
      <c r="C9" t="str">
        <f>IF(Churn_Data[[#This Row],[SeniorCitizen]]=1,"Yes","No")</f>
        <v>Yes</v>
      </c>
      <c r="D9">
        <v>1</v>
      </c>
      <c r="E9" t="s">
        <v>25</v>
      </c>
      <c r="F9" t="s">
        <v>25</v>
      </c>
      <c r="G9" t="s">
        <v>24</v>
      </c>
      <c r="H9" t="s">
        <v>25</v>
      </c>
      <c r="I9" t="s">
        <v>26</v>
      </c>
      <c r="J9" t="str">
        <f>IF(Churn_Data[[#This Row],[InternetService]]&lt;&gt;"No","Yes","No")</f>
        <v>Yes</v>
      </c>
      <c r="K9" t="s">
        <v>25</v>
      </c>
      <c r="L9" t="s">
        <v>25</v>
      </c>
      <c r="M9" t="s">
        <v>25</v>
      </c>
      <c r="N9" t="s">
        <v>25</v>
      </c>
      <c r="O9" t="s">
        <v>25</v>
      </c>
      <c r="P9" t="s">
        <v>25</v>
      </c>
      <c r="Q9" t="s">
        <v>24</v>
      </c>
      <c r="R9">
        <f>IF(Churn_Data[[#This Row],[Churn]]="Yes",1,0)</f>
        <v>1</v>
      </c>
      <c r="S9" t="s">
        <v>24</v>
      </c>
      <c r="T9">
        <f>(Churn_Data[[#This Row],[OnlineSecurity]]="Yes")+(Churn_Data[[#This Row],[OnlineBackup]]="Yes")+(Churn_Data[[#This Row],[DeviceProtection]]="Yes")+(Churn_Data[[#This Row],[TechSupport]]="Yes")+(Churn_Data[[#This Row],[StreamingTV]]="Yes")+(Churn_Data[[#This Row],[StreamingMovies]]="Yes")</f>
        <v>0</v>
      </c>
      <c r="U9" t="s">
        <v>27</v>
      </c>
      <c r="V9" t="s">
        <v>32</v>
      </c>
      <c r="W9" t="str">
        <f>IF(ISNUMBER(SEARCH("automatic", Churn_Data[[#This Row],[PaymentMethod]])), "Automatic", "Manual")</f>
        <v>Manual</v>
      </c>
      <c r="X9">
        <v>69.25</v>
      </c>
      <c r="Y9" t="str">
        <f>IF(Churn_Data[[#This Row],[tenure]]&lt;=12,"0-1 Year",IF(Churn_Data[[#This Row],[tenure]]&lt;=24,"1-2 Years",IF(Churn_Data[[#This Row],[tenure]]&lt;=36,"2-3 Years",IF(Churn_Data[[#This Row],[tenure]]&lt;=48,"3-4 Years",IF(Churn_Data[[#This Row],[tenure]]&lt;=60,"4-5 Years","5+ Years")))))</f>
        <v>0-1 Year</v>
      </c>
      <c r="Z9">
        <v>1</v>
      </c>
      <c r="AA9">
        <v>69.25</v>
      </c>
      <c r="AB9" t="e">
        <f>IF(Churn_Data[[#This Row],[Churn]]="No",Churn_Data[[#This Row],[MonthlyCharges]],NA())</f>
        <v>#N/A</v>
      </c>
      <c r="AC9" t="e">
        <f>IF(Churn_Data[[#This Row],[Churn]]="No",Churn_Data[[#This Row],[tenure]],NA())</f>
        <v>#N/A</v>
      </c>
      <c r="AD9">
        <f>IF(Churn_Data[[#This Row],[Churn]]="Yes",Churn_Data[[#This Row],[MonthlyCharges]],NA())</f>
        <v>69.25</v>
      </c>
      <c r="AE9">
        <f>IF(Churn_Data[[#This Row],[Churn]]="Yes",Churn_Data[[#This Row],[tenure]],NA())</f>
        <v>1</v>
      </c>
      <c r="AF9">
        <v>69.25</v>
      </c>
    </row>
    <row r="10" spans="1:32" x14ac:dyDescent="0.3">
      <c r="A10" t="s">
        <v>38</v>
      </c>
      <c r="B10" t="s">
        <v>23</v>
      </c>
      <c r="C10" t="str">
        <f>IF(Churn_Data[[#This Row],[SeniorCitizen]]=1,"Yes","No")</f>
        <v>Yes</v>
      </c>
      <c r="D10">
        <v>1</v>
      </c>
      <c r="E10" t="s">
        <v>25</v>
      </c>
      <c r="F10" t="s">
        <v>25</v>
      </c>
      <c r="G10" t="s">
        <v>24</v>
      </c>
      <c r="H10" t="s">
        <v>25</v>
      </c>
      <c r="I10" t="s">
        <v>26</v>
      </c>
      <c r="J10" t="str">
        <f>IF(Churn_Data[[#This Row],[InternetService]]&lt;&gt;"No","Yes","No")</f>
        <v>Yes</v>
      </c>
      <c r="K10" t="s">
        <v>25</v>
      </c>
      <c r="L10" t="s">
        <v>25</v>
      </c>
      <c r="M10" t="s">
        <v>25</v>
      </c>
      <c r="N10" t="s">
        <v>25</v>
      </c>
      <c r="O10" t="s">
        <v>25</v>
      </c>
      <c r="P10" t="s">
        <v>25</v>
      </c>
      <c r="Q10" t="s">
        <v>24</v>
      </c>
      <c r="R10">
        <f>IF(Churn_Data[[#This Row],[Churn]]="Yes",1,0)</f>
        <v>1</v>
      </c>
      <c r="S10" t="s">
        <v>24</v>
      </c>
      <c r="T10">
        <f>(Churn_Data[[#This Row],[OnlineSecurity]]="Yes")+(Churn_Data[[#This Row],[OnlineBackup]]="Yes")+(Churn_Data[[#This Row],[DeviceProtection]]="Yes")+(Churn_Data[[#This Row],[TechSupport]]="Yes")+(Churn_Data[[#This Row],[StreamingTV]]="Yes")+(Churn_Data[[#This Row],[StreamingMovies]]="Yes")</f>
        <v>0</v>
      </c>
      <c r="U10" t="s">
        <v>27</v>
      </c>
      <c r="V10" t="s">
        <v>32</v>
      </c>
      <c r="W10" t="str">
        <f>IF(ISNUMBER(SEARCH("automatic", Churn_Data[[#This Row],[PaymentMethod]])), "Automatic", "Manual")</f>
        <v>Manual</v>
      </c>
      <c r="X10">
        <v>69.599999999999994</v>
      </c>
      <c r="Y10" t="str">
        <f>IF(Churn_Data[[#This Row],[tenure]]&lt;=12,"0-1 Year",IF(Churn_Data[[#This Row],[tenure]]&lt;=24,"1-2 Years",IF(Churn_Data[[#This Row],[tenure]]&lt;=36,"2-3 Years",IF(Churn_Data[[#This Row],[tenure]]&lt;=48,"3-4 Years",IF(Churn_Data[[#This Row],[tenure]]&lt;=60,"4-5 Years","5+ Years")))))</f>
        <v>0-1 Year</v>
      </c>
      <c r="Z10">
        <v>1</v>
      </c>
      <c r="AA10">
        <v>69.599999999999994</v>
      </c>
      <c r="AB10" t="e">
        <f>IF(Churn_Data[[#This Row],[Churn]]="No",Churn_Data[[#This Row],[MonthlyCharges]],NA())</f>
        <v>#N/A</v>
      </c>
      <c r="AC10" t="e">
        <f>IF(Churn_Data[[#This Row],[Churn]]="No",Churn_Data[[#This Row],[tenure]],NA())</f>
        <v>#N/A</v>
      </c>
      <c r="AD10">
        <f>IF(Churn_Data[[#This Row],[Churn]]="Yes",Churn_Data[[#This Row],[MonthlyCharges]],NA())</f>
        <v>69.599999999999994</v>
      </c>
      <c r="AE10">
        <f>IF(Churn_Data[[#This Row],[Churn]]="Yes",Churn_Data[[#This Row],[tenure]],NA())</f>
        <v>1</v>
      </c>
      <c r="AF10">
        <v>69.599999999999994</v>
      </c>
    </row>
    <row r="11" spans="1:32" x14ac:dyDescent="0.3">
      <c r="A11" t="s">
        <v>39</v>
      </c>
      <c r="B11" t="s">
        <v>30</v>
      </c>
      <c r="C11" t="str">
        <f>IF(Churn_Data[[#This Row],[SeniorCitizen]]=1,"Yes","No")</f>
        <v>No</v>
      </c>
      <c r="D11">
        <v>0</v>
      </c>
      <c r="E11" t="s">
        <v>25</v>
      </c>
      <c r="F11" t="s">
        <v>25</v>
      </c>
      <c r="G11" t="s">
        <v>24</v>
      </c>
      <c r="H11" t="s">
        <v>25</v>
      </c>
      <c r="I11" t="s">
        <v>26</v>
      </c>
      <c r="J11" t="str">
        <f>IF(Churn_Data[[#This Row],[InternetService]]&lt;&gt;"No","Yes","No")</f>
        <v>Yes</v>
      </c>
      <c r="K11" t="s">
        <v>25</v>
      </c>
      <c r="L11" t="s">
        <v>25</v>
      </c>
      <c r="M11" t="s">
        <v>25</v>
      </c>
      <c r="N11" t="s">
        <v>25</v>
      </c>
      <c r="O11" t="s">
        <v>25</v>
      </c>
      <c r="P11" t="s">
        <v>25</v>
      </c>
      <c r="Q11" t="s">
        <v>24</v>
      </c>
      <c r="R11">
        <f>IF(Churn_Data[[#This Row],[Churn]]="Yes",1,0)</f>
        <v>1</v>
      </c>
      <c r="S11" t="s">
        <v>24</v>
      </c>
      <c r="T11">
        <f>(Churn_Data[[#This Row],[OnlineSecurity]]="Yes")+(Churn_Data[[#This Row],[OnlineBackup]]="Yes")+(Churn_Data[[#This Row],[DeviceProtection]]="Yes")+(Churn_Data[[#This Row],[TechSupport]]="Yes")+(Churn_Data[[#This Row],[StreamingTV]]="Yes")+(Churn_Data[[#This Row],[StreamingMovies]]="Yes")</f>
        <v>0</v>
      </c>
      <c r="U11" t="s">
        <v>27</v>
      </c>
      <c r="V11" t="s">
        <v>32</v>
      </c>
      <c r="W11" t="str">
        <f>IF(ISNUMBER(SEARCH("automatic", Churn_Data[[#This Row],[PaymentMethod]])), "Automatic", "Manual")</f>
        <v>Manual</v>
      </c>
      <c r="X11">
        <v>69.900000000000006</v>
      </c>
      <c r="Y11" t="str">
        <f>IF(Churn_Data[[#This Row],[tenure]]&lt;=12,"0-1 Year",IF(Churn_Data[[#This Row],[tenure]]&lt;=24,"1-2 Years",IF(Churn_Data[[#This Row],[tenure]]&lt;=36,"2-3 Years",IF(Churn_Data[[#This Row],[tenure]]&lt;=48,"3-4 Years",IF(Churn_Data[[#This Row],[tenure]]&lt;=60,"4-5 Years","5+ Years")))))</f>
        <v>0-1 Year</v>
      </c>
      <c r="Z11">
        <v>1</v>
      </c>
      <c r="AA11">
        <v>69.900000000000006</v>
      </c>
      <c r="AB11" t="e">
        <f>IF(Churn_Data[[#This Row],[Churn]]="No",Churn_Data[[#This Row],[MonthlyCharges]],NA())</f>
        <v>#N/A</v>
      </c>
      <c r="AC11" t="e">
        <f>IF(Churn_Data[[#This Row],[Churn]]="No",Churn_Data[[#This Row],[tenure]],NA())</f>
        <v>#N/A</v>
      </c>
      <c r="AD11">
        <f>IF(Churn_Data[[#This Row],[Churn]]="Yes",Churn_Data[[#This Row],[MonthlyCharges]],NA())</f>
        <v>69.900000000000006</v>
      </c>
      <c r="AE11">
        <f>IF(Churn_Data[[#This Row],[Churn]]="Yes",Churn_Data[[#This Row],[tenure]],NA())</f>
        <v>1</v>
      </c>
      <c r="AF11">
        <v>69.900000000000006</v>
      </c>
    </row>
    <row r="12" spans="1:32" x14ac:dyDescent="0.3">
      <c r="A12" t="s">
        <v>40</v>
      </c>
      <c r="B12" t="s">
        <v>30</v>
      </c>
      <c r="C12" t="str">
        <f>IF(Churn_Data[[#This Row],[SeniorCitizen]]=1,"Yes","No")</f>
        <v>No</v>
      </c>
      <c r="D12">
        <v>0</v>
      </c>
      <c r="E12" t="s">
        <v>25</v>
      </c>
      <c r="F12" t="s">
        <v>24</v>
      </c>
      <c r="G12" t="s">
        <v>24</v>
      </c>
      <c r="H12" t="s">
        <v>25</v>
      </c>
      <c r="I12" t="s">
        <v>26</v>
      </c>
      <c r="J12" t="str">
        <f>IF(Churn_Data[[#This Row],[InternetService]]&lt;&gt;"No","Yes","No")</f>
        <v>Yes</v>
      </c>
      <c r="K12" t="s">
        <v>25</v>
      </c>
      <c r="L12" t="s">
        <v>25</v>
      </c>
      <c r="M12" t="s">
        <v>25</v>
      </c>
      <c r="N12" t="s">
        <v>25</v>
      </c>
      <c r="O12" t="s">
        <v>25</v>
      </c>
      <c r="P12" t="s">
        <v>25</v>
      </c>
      <c r="Q12" t="s">
        <v>24</v>
      </c>
      <c r="R12">
        <f>IF(Churn_Data[[#This Row],[Churn]]="Yes",1,0)</f>
        <v>1</v>
      </c>
      <c r="S12" t="s">
        <v>24</v>
      </c>
      <c r="T12">
        <f>(Churn_Data[[#This Row],[OnlineSecurity]]="Yes")+(Churn_Data[[#This Row],[OnlineBackup]]="Yes")+(Churn_Data[[#This Row],[DeviceProtection]]="Yes")+(Churn_Data[[#This Row],[TechSupport]]="Yes")+(Churn_Data[[#This Row],[StreamingTV]]="Yes")+(Churn_Data[[#This Row],[StreamingMovies]]="Yes")</f>
        <v>0</v>
      </c>
      <c r="U12" t="s">
        <v>27</v>
      </c>
      <c r="V12" t="s">
        <v>32</v>
      </c>
      <c r="W12" t="str">
        <f>IF(ISNUMBER(SEARCH("automatic", Churn_Data[[#This Row],[PaymentMethod]])), "Automatic", "Manual")</f>
        <v>Manual</v>
      </c>
      <c r="X12">
        <v>71.650000000000006</v>
      </c>
      <c r="Y12" t="str">
        <f>IF(Churn_Data[[#This Row],[tenure]]&lt;=12,"0-1 Year",IF(Churn_Data[[#This Row],[tenure]]&lt;=24,"1-2 Years",IF(Churn_Data[[#This Row],[tenure]]&lt;=36,"2-3 Years",IF(Churn_Data[[#This Row],[tenure]]&lt;=48,"3-4 Years",IF(Churn_Data[[#This Row],[tenure]]&lt;=60,"4-5 Years","5+ Years")))))</f>
        <v>0-1 Year</v>
      </c>
      <c r="Z12">
        <v>1</v>
      </c>
      <c r="AA12">
        <v>71.650000000000006</v>
      </c>
      <c r="AB12" t="e">
        <f>IF(Churn_Data[[#This Row],[Churn]]="No",Churn_Data[[#This Row],[MonthlyCharges]],NA())</f>
        <v>#N/A</v>
      </c>
      <c r="AC12" t="e">
        <f>IF(Churn_Data[[#This Row],[Churn]]="No",Churn_Data[[#This Row],[tenure]],NA())</f>
        <v>#N/A</v>
      </c>
      <c r="AD12">
        <f>IF(Churn_Data[[#This Row],[Churn]]="Yes",Churn_Data[[#This Row],[MonthlyCharges]],NA())</f>
        <v>71.650000000000006</v>
      </c>
      <c r="AE12">
        <f>IF(Churn_Data[[#This Row],[Churn]]="Yes",Churn_Data[[#This Row],[tenure]],NA())</f>
        <v>1</v>
      </c>
      <c r="AF12">
        <v>71.650000000000006</v>
      </c>
    </row>
    <row r="13" spans="1:32" x14ac:dyDescent="0.3">
      <c r="A13" t="s">
        <v>41</v>
      </c>
      <c r="B13" t="s">
        <v>30</v>
      </c>
      <c r="C13" t="str">
        <f>IF(Churn_Data[[#This Row],[SeniorCitizen]]=1,"Yes","No")</f>
        <v>No</v>
      </c>
      <c r="D13">
        <v>0</v>
      </c>
      <c r="E13" t="s">
        <v>25</v>
      </c>
      <c r="F13" t="s">
        <v>25</v>
      </c>
      <c r="G13" t="s">
        <v>24</v>
      </c>
      <c r="H13" t="s">
        <v>25</v>
      </c>
      <c r="I13" t="s">
        <v>26</v>
      </c>
      <c r="J13" t="str">
        <f>IF(Churn_Data[[#This Row],[InternetService]]&lt;&gt;"No","Yes","No")</f>
        <v>Yes</v>
      </c>
      <c r="K13" t="s">
        <v>25</v>
      </c>
      <c r="L13" t="s">
        <v>25</v>
      </c>
      <c r="M13" t="s">
        <v>25</v>
      </c>
      <c r="N13" t="s">
        <v>25</v>
      </c>
      <c r="O13" t="s">
        <v>25</v>
      </c>
      <c r="P13" t="s">
        <v>25</v>
      </c>
      <c r="Q13" t="s">
        <v>24</v>
      </c>
      <c r="R13">
        <f>IF(Churn_Data[[#This Row],[Churn]]="Yes",1,0)</f>
        <v>1</v>
      </c>
      <c r="S13" t="s">
        <v>24</v>
      </c>
      <c r="T13">
        <f>(Churn_Data[[#This Row],[OnlineSecurity]]="Yes")+(Churn_Data[[#This Row],[OnlineBackup]]="Yes")+(Churn_Data[[#This Row],[DeviceProtection]]="Yes")+(Churn_Data[[#This Row],[TechSupport]]="Yes")+(Churn_Data[[#This Row],[StreamingTV]]="Yes")+(Churn_Data[[#This Row],[StreamingMovies]]="Yes")</f>
        <v>0</v>
      </c>
      <c r="U13" t="s">
        <v>27</v>
      </c>
      <c r="V13" t="s">
        <v>32</v>
      </c>
      <c r="W13" t="str">
        <f>IF(ISNUMBER(SEARCH("automatic", Churn_Data[[#This Row],[PaymentMethod]])), "Automatic", "Manual")</f>
        <v>Manual</v>
      </c>
      <c r="X13">
        <v>70.05</v>
      </c>
      <c r="Y13" t="str">
        <f>IF(Churn_Data[[#This Row],[tenure]]&lt;=12,"0-1 Year",IF(Churn_Data[[#This Row],[tenure]]&lt;=24,"1-2 Years",IF(Churn_Data[[#This Row],[tenure]]&lt;=36,"2-3 Years",IF(Churn_Data[[#This Row],[tenure]]&lt;=48,"3-4 Years",IF(Churn_Data[[#This Row],[tenure]]&lt;=60,"4-5 Years","5+ Years")))))</f>
        <v>0-1 Year</v>
      </c>
      <c r="Z13">
        <v>1</v>
      </c>
      <c r="AA13">
        <v>70.05</v>
      </c>
      <c r="AB13" t="e">
        <f>IF(Churn_Data[[#This Row],[Churn]]="No",Churn_Data[[#This Row],[MonthlyCharges]],NA())</f>
        <v>#N/A</v>
      </c>
      <c r="AC13" t="e">
        <f>IF(Churn_Data[[#This Row],[Churn]]="No",Churn_Data[[#This Row],[tenure]],NA())</f>
        <v>#N/A</v>
      </c>
      <c r="AD13">
        <f>IF(Churn_Data[[#This Row],[Churn]]="Yes",Churn_Data[[#This Row],[MonthlyCharges]],NA())</f>
        <v>70.05</v>
      </c>
      <c r="AE13">
        <f>IF(Churn_Data[[#This Row],[Churn]]="Yes",Churn_Data[[#This Row],[tenure]],NA())</f>
        <v>1</v>
      </c>
      <c r="AF13">
        <v>70.05</v>
      </c>
    </row>
    <row r="14" spans="1:32" x14ac:dyDescent="0.3">
      <c r="A14" t="s">
        <v>42</v>
      </c>
      <c r="B14" t="s">
        <v>23</v>
      </c>
      <c r="C14" t="str">
        <f>IF(Churn_Data[[#This Row],[SeniorCitizen]]=1,"Yes","No")</f>
        <v>Yes</v>
      </c>
      <c r="D14">
        <v>1</v>
      </c>
      <c r="E14" t="s">
        <v>25</v>
      </c>
      <c r="F14" t="s">
        <v>25</v>
      </c>
      <c r="G14" t="s">
        <v>24</v>
      </c>
      <c r="H14" t="s">
        <v>25</v>
      </c>
      <c r="I14" t="s">
        <v>26</v>
      </c>
      <c r="J14" t="str">
        <f>IF(Churn_Data[[#This Row],[InternetService]]&lt;&gt;"No","Yes","No")</f>
        <v>Yes</v>
      </c>
      <c r="K14" t="s">
        <v>25</v>
      </c>
      <c r="L14" t="s">
        <v>25</v>
      </c>
      <c r="M14" t="s">
        <v>25</v>
      </c>
      <c r="N14" t="s">
        <v>25</v>
      </c>
      <c r="O14" t="s">
        <v>25</v>
      </c>
      <c r="P14" t="s">
        <v>25</v>
      </c>
      <c r="Q14" t="s">
        <v>24</v>
      </c>
      <c r="R14">
        <f>IF(Churn_Data[[#This Row],[Churn]]="Yes",1,0)</f>
        <v>1</v>
      </c>
      <c r="S14" t="s">
        <v>24</v>
      </c>
      <c r="T14">
        <f>(Churn_Data[[#This Row],[OnlineSecurity]]="Yes")+(Churn_Data[[#This Row],[OnlineBackup]]="Yes")+(Churn_Data[[#This Row],[DeviceProtection]]="Yes")+(Churn_Data[[#This Row],[TechSupport]]="Yes")+(Churn_Data[[#This Row],[StreamingTV]]="Yes")+(Churn_Data[[#This Row],[StreamingMovies]]="Yes")</f>
        <v>0</v>
      </c>
      <c r="U14" t="s">
        <v>27</v>
      </c>
      <c r="V14" t="s">
        <v>32</v>
      </c>
      <c r="W14" t="str">
        <f>IF(ISNUMBER(SEARCH("automatic", Churn_Data[[#This Row],[PaymentMethod]])), "Automatic", "Manual")</f>
        <v>Manual</v>
      </c>
      <c r="X14">
        <v>69.95</v>
      </c>
      <c r="Y14" t="str">
        <f>IF(Churn_Data[[#This Row],[tenure]]&lt;=12,"0-1 Year",IF(Churn_Data[[#This Row],[tenure]]&lt;=24,"1-2 Years",IF(Churn_Data[[#This Row],[tenure]]&lt;=36,"2-3 Years",IF(Churn_Data[[#This Row],[tenure]]&lt;=48,"3-4 Years",IF(Churn_Data[[#This Row],[tenure]]&lt;=60,"4-5 Years","5+ Years")))))</f>
        <v>0-1 Year</v>
      </c>
      <c r="Z14">
        <v>1</v>
      </c>
      <c r="AA14">
        <v>69.95</v>
      </c>
      <c r="AB14" t="e">
        <f>IF(Churn_Data[[#This Row],[Churn]]="No",Churn_Data[[#This Row],[MonthlyCharges]],NA())</f>
        <v>#N/A</v>
      </c>
      <c r="AC14" t="e">
        <f>IF(Churn_Data[[#This Row],[Churn]]="No",Churn_Data[[#This Row],[tenure]],NA())</f>
        <v>#N/A</v>
      </c>
      <c r="AD14">
        <f>IF(Churn_Data[[#This Row],[Churn]]="Yes",Churn_Data[[#This Row],[MonthlyCharges]],NA())</f>
        <v>69.95</v>
      </c>
      <c r="AE14">
        <f>IF(Churn_Data[[#This Row],[Churn]]="Yes",Churn_Data[[#This Row],[tenure]],NA())</f>
        <v>1</v>
      </c>
      <c r="AF14">
        <v>69.95</v>
      </c>
    </row>
    <row r="15" spans="1:32" x14ac:dyDescent="0.3">
      <c r="A15" t="s">
        <v>43</v>
      </c>
      <c r="B15" t="s">
        <v>23</v>
      </c>
      <c r="C15" t="str">
        <f>IF(Churn_Data[[#This Row],[SeniorCitizen]]=1,"Yes","No")</f>
        <v>Yes</v>
      </c>
      <c r="D15">
        <v>1</v>
      </c>
      <c r="E15" t="s">
        <v>25</v>
      </c>
      <c r="F15" t="s">
        <v>25</v>
      </c>
      <c r="G15" t="s">
        <v>24</v>
      </c>
      <c r="H15" t="s">
        <v>25</v>
      </c>
      <c r="I15" t="s">
        <v>26</v>
      </c>
      <c r="J15" t="str">
        <f>IF(Churn_Data[[#This Row],[InternetService]]&lt;&gt;"No","Yes","No")</f>
        <v>Yes</v>
      </c>
      <c r="K15" t="s">
        <v>25</v>
      </c>
      <c r="L15" t="s">
        <v>25</v>
      </c>
      <c r="M15" t="s">
        <v>25</v>
      </c>
      <c r="N15" t="s">
        <v>25</v>
      </c>
      <c r="O15" t="s">
        <v>25</v>
      </c>
      <c r="P15" t="s">
        <v>25</v>
      </c>
      <c r="Q15" t="s">
        <v>25</v>
      </c>
      <c r="R15">
        <f>IF(Churn_Data[[#This Row],[Churn]]="Yes",1,0)</f>
        <v>0</v>
      </c>
      <c r="S15" t="s">
        <v>24</v>
      </c>
      <c r="T15">
        <f>(Churn_Data[[#This Row],[OnlineSecurity]]="Yes")+(Churn_Data[[#This Row],[OnlineBackup]]="Yes")+(Churn_Data[[#This Row],[DeviceProtection]]="Yes")+(Churn_Data[[#This Row],[TechSupport]]="Yes")+(Churn_Data[[#This Row],[StreamingTV]]="Yes")+(Churn_Data[[#This Row],[StreamingMovies]]="Yes")</f>
        <v>0</v>
      </c>
      <c r="U15" t="s">
        <v>27</v>
      </c>
      <c r="V15" t="s">
        <v>28</v>
      </c>
      <c r="W15" t="str">
        <f>IF(ISNUMBER(SEARCH("automatic", Churn_Data[[#This Row],[PaymentMethod]])), "Automatic", "Manual")</f>
        <v>Manual</v>
      </c>
      <c r="X15">
        <v>70.599999999999994</v>
      </c>
      <c r="Y15" t="str">
        <f>IF(Churn_Data[[#This Row],[tenure]]&lt;=12,"0-1 Year",IF(Churn_Data[[#This Row],[tenure]]&lt;=24,"1-2 Years",IF(Churn_Data[[#This Row],[tenure]]&lt;=36,"2-3 Years",IF(Churn_Data[[#This Row],[tenure]]&lt;=48,"3-4 Years",IF(Churn_Data[[#This Row],[tenure]]&lt;=60,"4-5 Years","5+ Years")))))</f>
        <v>0-1 Year</v>
      </c>
      <c r="Z15">
        <v>1</v>
      </c>
      <c r="AA15">
        <v>70.599999999999994</v>
      </c>
      <c r="AB15">
        <f>IF(Churn_Data[[#This Row],[Churn]]="No",Churn_Data[[#This Row],[MonthlyCharges]],NA())</f>
        <v>70.599999999999994</v>
      </c>
      <c r="AC15">
        <f>IF(Churn_Data[[#This Row],[Churn]]="No",Churn_Data[[#This Row],[tenure]],NA())</f>
        <v>1</v>
      </c>
      <c r="AD15" t="e">
        <f>IF(Churn_Data[[#This Row],[Churn]]="Yes",Churn_Data[[#This Row],[MonthlyCharges]],NA())</f>
        <v>#N/A</v>
      </c>
      <c r="AE15" t="e">
        <f>IF(Churn_Data[[#This Row],[Churn]]="Yes",Churn_Data[[#This Row],[tenure]],NA())</f>
        <v>#N/A</v>
      </c>
      <c r="AF15">
        <v>70.599999999999994</v>
      </c>
    </row>
    <row r="16" spans="1:32" x14ac:dyDescent="0.3">
      <c r="A16" t="s">
        <v>44</v>
      </c>
      <c r="B16" t="s">
        <v>23</v>
      </c>
      <c r="C16" t="str">
        <f>IF(Churn_Data[[#This Row],[SeniorCitizen]]=1,"Yes","No")</f>
        <v>No</v>
      </c>
      <c r="D16">
        <v>0</v>
      </c>
      <c r="E16" t="s">
        <v>25</v>
      </c>
      <c r="F16" t="s">
        <v>25</v>
      </c>
      <c r="G16" t="s">
        <v>24</v>
      </c>
      <c r="H16" t="s">
        <v>25</v>
      </c>
      <c r="I16" t="s">
        <v>26</v>
      </c>
      <c r="J16" t="str">
        <f>IF(Churn_Data[[#This Row],[InternetService]]&lt;&gt;"No","Yes","No")</f>
        <v>Yes</v>
      </c>
      <c r="K16" t="s">
        <v>25</v>
      </c>
      <c r="L16" t="s">
        <v>25</v>
      </c>
      <c r="M16" t="s">
        <v>25</v>
      </c>
      <c r="N16" t="s">
        <v>25</v>
      </c>
      <c r="O16" t="s">
        <v>25</v>
      </c>
      <c r="P16" t="s">
        <v>25</v>
      </c>
      <c r="Q16" t="s">
        <v>24</v>
      </c>
      <c r="R16">
        <f>IF(Churn_Data[[#This Row],[Churn]]="Yes",1,0)</f>
        <v>1</v>
      </c>
      <c r="S16" t="s">
        <v>25</v>
      </c>
      <c r="T16">
        <f>(Churn_Data[[#This Row],[OnlineSecurity]]="Yes")+(Churn_Data[[#This Row],[OnlineBackup]]="Yes")+(Churn_Data[[#This Row],[DeviceProtection]]="Yes")+(Churn_Data[[#This Row],[TechSupport]]="Yes")+(Churn_Data[[#This Row],[StreamingTV]]="Yes")+(Churn_Data[[#This Row],[StreamingMovies]]="Yes")</f>
        <v>0</v>
      </c>
      <c r="U16" t="s">
        <v>27</v>
      </c>
      <c r="V16" t="s">
        <v>32</v>
      </c>
      <c r="W16" t="str">
        <f>IF(ISNUMBER(SEARCH("automatic", Churn_Data[[#This Row],[PaymentMethod]])), "Automatic", "Manual")</f>
        <v>Manual</v>
      </c>
      <c r="X16">
        <v>71.349999999999994</v>
      </c>
      <c r="Y16" t="str">
        <f>IF(Churn_Data[[#This Row],[tenure]]&lt;=12,"0-1 Year",IF(Churn_Data[[#This Row],[tenure]]&lt;=24,"1-2 Years",IF(Churn_Data[[#This Row],[tenure]]&lt;=36,"2-3 Years",IF(Churn_Data[[#This Row],[tenure]]&lt;=48,"3-4 Years",IF(Churn_Data[[#This Row],[tenure]]&lt;=60,"4-5 Years","5+ Years")))))</f>
        <v>0-1 Year</v>
      </c>
      <c r="Z16">
        <v>1</v>
      </c>
      <c r="AA16">
        <v>71.349999999999994</v>
      </c>
      <c r="AB16" t="e">
        <f>IF(Churn_Data[[#This Row],[Churn]]="No",Churn_Data[[#This Row],[MonthlyCharges]],NA())</f>
        <v>#N/A</v>
      </c>
      <c r="AC16" t="e">
        <f>IF(Churn_Data[[#This Row],[Churn]]="No",Churn_Data[[#This Row],[tenure]],NA())</f>
        <v>#N/A</v>
      </c>
      <c r="AD16">
        <f>IF(Churn_Data[[#This Row],[Churn]]="Yes",Churn_Data[[#This Row],[MonthlyCharges]],NA())</f>
        <v>71.349999999999994</v>
      </c>
      <c r="AE16">
        <f>IF(Churn_Data[[#This Row],[Churn]]="Yes",Churn_Data[[#This Row],[tenure]],NA())</f>
        <v>1</v>
      </c>
      <c r="AF16">
        <v>71.349999999999994</v>
      </c>
    </row>
    <row r="17" spans="1:32" x14ac:dyDescent="0.3">
      <c r="A17" t="s">
        <v>45</v>
      </c>
      <c r="B17" t="s">
        <v>30</v>
      </c>
      <c r="C17" t="str">
        <f>IF(Churn_Data[[#This Row],[SeniorCitizen]]=1,"Yes","No")</f>
        <v>No</v>
      </c>
      <c r="D17">
        <v>0</v>
      </c>
      <c r="E17" t="s">
        <v>25</v>
      </c>
      <c r="F17" t="s">
        <v>24</v>
      </c>
      <c r="G17" t="s">
        <v>24</v>
      </c>
      <c r="H17" t="s">
        <v>25</v>
      </c>
      <c r="I17" t="s">
        <v>26</v>
      </c>
      <c r="J17" t="str">
        <f>IF(Churn_Data[[#This Row],[InternetService]]&lt;&gt;"No","Yes","No")</f>
        <v>Yes</v>
      </c>
      <c r="K17" t="s">
        <v>25</v>
      </c>
      <c r="L17" t="s">
        <v>25</v>
      </c>
      <c r="M17" t="s">
        <v>25</v>
      </c>
      <c r="N17" t="s">
        <v>25</v>
      </c>
      <c r="O17" t="s">
        <v>25</v>
      </c>
      <c r="P17" t="s">
        <v>25</v>
      </c>
      <c r="Q17" t="s">
        <v>24</v>
      </c>
      <c r="R17">
        <f>IF(Churn_Data[[#This Row],[Churn]]="Yes",1,0)</f>
        <v>1</v>
      </c>
      <c r="S17" t="s">
        <v>25</v>
      </c>
      <c r="T17">
        <f>(Churn_Data[[#This Row],[OnlineSecurity]]="Yes")+(Churn_Data[[#This Row],[OnlineBackup]]="Yes")+(Churn_Data[[#This Row],[DeviceProtection]]="Yes")+(Churn_Data[[#This Row],[TechSupport]]="Yes")+(Churn_Data[[#This Row],[StreamingTV]]="Yes")+(Churn_Data[[#This Row],[StreamingMovies]]="Yes")</f>
        <v>0</v>
      </c>
      <c r="U17" t="s">
        <v>27</v>
      </c>
      <c r="V17" t="s">
        <v>46</v>
      </c>
      <c r="W17" t="str">
        <f>IF(ISNUMBER(SEARCH("automatic", Churn_Data[[#This Row],[PaymentMethod]])), "Automatic", "Manual")</f>
        <v>Automatic</v>
      </c>
      <c r="X17">
        <v>69.75</v>
      </c>
      <c r="Y17" t="str">
        <f>IF(Churn_Data[[#This Row],[tenure]]&lt;=12,"0-1 Year",IF(Churn_Data[[#This Row],[tenure]]&lt;=24,"1-2 Years",IF(Churn_Data[[#This Row],[tenure]]&lt;=36,"2-3 Years",IF(Churn_Data[[#This Row],[tenure]]&lt;=48,"3-4 Years",IF(Churn_Data[[#This Row],[tenure]]&lt;=60,"4-5 Years","5+ Years")))))</f>
        <v>0-1 Year</v>
      </c>
      <c r="Z17">
        <v>1</v>
      </c>
      <c r="AA17">
        <v>69.75</v>
      </c>
      <c r="AB17" t="e">
        <f>IF(Churn_Data[[#This Row],[Churn]]="No",Churn_Data[[#This Row],[MonthlyCharges]],NA())</f>
        <v>#N/A</v>
      </c>
      <c r="AC17" t="e">
        <f>IF(Churn_Data[[#This Row],[Churn]]="No",Churn_Data[[#This Row],[tenure]],NA())</f>
        <v>#N/A</v>
      </c>
      <c r="AD17">
        <f>IF(Churn_Data[[#This Row],[Churn]]="Yes",Churn_Data[[#This Row],[MonthlyCharges]],NA())</f>
        <v>69.75</v>
      </c>
      <c r="AE17">
        <f>IF(Churn_Data[[#This Row],[Churn]]="Yes",Churn_Data[[#This Row],[tenure]],NA())</f>
        <v>1</v>
      </c>
      <c r="AF17">
        <v>69.75</v>
      </c>
    </row>
    <row r="18" spans="1:32" x14ac:dyDescent="0.3">
      <c r="A18" t="s">
        <v>47</v>
      </c>
      <c r="B18" t="s">
        <v>23</v>
      </c>
      <c r="C18" t="str">
        <f>IF(Churn_Data[[#This Row],[SeniorCitizen]]=1,"Yes","No")</f>
        <v>Yes</v>
      </c>
      <c r="D18">
        <v>1</v>
      </c>
      <c r="E18" t="s">
        <v>25</v>
      </c>
      <c r="F18" t="s">
        <v>25</v>
      </c>
      <c r="G18" t="s">
        <v>24</v>
      </c>
      <c r="H18" t="s">
        <v>25</v>
      </c>
      <c r="I18" t="s">
        <v>26</v>
      </c>
      <c r="J18" t="str">
        <f>IF(Churn_Data[[#This Row],[InternetService]]&lt;&gt;"No","Yes","No")</f>
        <v>Yes</v>
      </c>
      <c r="K18" t="s">
        <v>25</v>
      </c>
      <c r="L18" t="s">
        <v>25</v>
      </c>
      <c r="M18" t="s">
        <v>25</v>
      </c>
      <c r="N18" t="s">
        <v>25</v>
      </c>
      <c r="O18" t="s">
        <v>25</v>
      </c>
      <c r="P18" t="s">
        <v>25</v>
      </c>
      <c r="Q18" t="s">
        <v>24</v>
      </c>
      <c r="R18">
        <f>IF(Churn_Data[[#This Row],[Churn]]="Yes",1,0)</f>
        <v>1</v>
      </c>
      <c r="S18" t="s">
        <v>24</v>
      </c>
      <c r="T18">
        <f>(Churn_Data[[#This Row],[OnlineSecurity]]="Yes")+(Churn_Data[[#This Row],[OnlineBackup]]="Yes")+(Churn_Data[[#This Row],[DeviceProtection]]="Yes")+(Churn_Data[[#This Row],[TechSupport]]="Yes")+(Churn_Data[[#This Row],[StreamingTV]]="Yes")+(Churn_Data[[#This Row],[StreamingMovies]]="Yes")</f>
        <v>0</v>
      </c>
      <c r="U18" t="s">
        <v>27</v>
      </c>
      <c r="V18" t="s">
        <v>32</v>
      </c>
      <c r="W18" t="str">
        <f>IF(ISNUMBER(SEARCH("automatic", Churn_Data[[#This Row],[PaymentMethod]])), "Automatic", "Manual")</f>
        <v>Manual</v>
      </c>
      <c r="X18">
        <v>70.55</v>
      </c>
      <c r="Y18" t="str">
        <f>IF(Churn_Data[[#This Row],[tenure]]&lt;=12,"0-1 Year",IF(Churn_Data[[#This Row],[tenure]]&lt;=24,"1-2 Years",IF(Churn_Data[[#This Row],[tenure]]&lt;=36,"2-3 Years",IF(Churn_Data[[#This Row],[tenure]]&lt;=48,"3-4 Years",IF(Churn_Data[[#This Row],[tenure]]&lt;=60,"4-5 Years","5+ Years")))))</f>
        <v>0-1 Year</v>
      </c>
      <c r="Z18">
        <v>1</v>
      </c>
      <c r="AA18">
        <v>70.55</v>
      </c>
      <c r="AB18" t="e">
        <f>IF(Churn_Data[[#This Row],[Churn]]="No",Churn_Data[[#This Row],[MonthlyCharges]],NA())</f>
        <v>#N/A</v>
      </c>
      <c r="AC18" t="e">
        <f>IF(Churn_Data[[#This Row],[Churn]]="No",Churn_Data[[#This Row],[tenure]],NA())</f>
        <v>#N/A</v>
      </c>
      <c r="AD18">
        <f>IF(Churn_Data[[#This Row],[Churn]]="Yes",Churn_Data[[#This Row],[MonthlyCharges]],NA())</f>
        <v>70.55</v>
      </c>
      <c r="AE18">
        <f>IF(Churn_Data[[#This Row],[Churn]]="Yes",Churn_Data[[#This Row],[tenure]],NA())</f>
        <v>1</v>
      </c>
      <c r="AF18">
        <v>70.55</v>
      </c>
    </row>
    <row r="19" spans="1:32" x14ac:dyDescent="0.3">
      <c r="A19" t="s">
        <v>48</v>
      </c>
      <c r="B19" t="s">
        <v>23</v>
      </c>
      <c r="C19" t="str">
        <f>IF(Churn_Data[[#This Row],[SeniorCitizen]]=1,"Yes","No")</f>
        <v>No</v>
      </c>
      <c r="D19">
        <v>0</v>
      </c>
      <c r="E19" t="s">
        <v>25</v>
      </c>
      <c r="F19" t="s">
        <v>25</v>
      </c>
      <c r="G19" t="s">
        <v>24</v>
      </c>
      <c r="H19" t="s">
        <v>25</v>
      </c>
      <c r="I19" t="s">
        <v>26</v>
      </c>
      <c r="J19" t="str">
        <f>IF(Churn_Data[[#This Row],[InternetService]]&lt;&gt;"No","Yes","No")</f>
        <v>Yes</v>
      </c>
      <c r="K19" t="s">
        <v>25</v>
      </c>
      <c r="L19" t="s">
        <v>25</v>
      </c>
      <c r="M19" t="s">
        <v>25</v>
      </c>
      <c r="N19" t="s">
        <v>25</v>
      </c>
      <c r="O19" t="s">
        <v>25</v>
      </c>
      <c r="P19" t="s">
        <v>25</v>
      </c>
      <c r="Q19" t="s">
        <v>24</v>
      </c>
      <c r="R19">
        <f>IF(Churn_Data[[#This Row],[Churn]]="Yes",1,0)</f>
        <v>1</v>
      </c>
      <c r="S19" t="s">
        <v>25</v>
      </c>
      <c r="T19">
        <f>(Churn_Data[[#This Row],[OnlineSecurity]]="Yes")+(Churn_Data[[#This Row],[OnlineBackup]]="Yes")+(Churn_Data[[#This Row],[DeviceProtection]]="Yes")+(Churn_Data[[#This Row],[TechSupport]]="Yes")+(Churn_Data[[#This Row],[StreamingTV]]="Yes")+(Churn_Data[[#This Row],[StreamingMovies]]="Yes")</f>
        <v>0</v>
      </c>
      <c r="U19" t="s">
        <v>27</v>
      </c>
      <c r="V19" t="s">
        <v>28</v>
      </c>
      <c r="W19" t="str">
        <f>IF(ISNUMBER(SEARCH("automatic", Churn_Data[[#This Row],[PaymentMethod]])), "Automatic", "Manual")</f>
        <v>Manual</v>
      </c>
      <c r="X19">
        <v>70.900000000000006</v>
      </c>
      <c r="Y19" t="str">
        <f>IF(Churn_Data[[#This Row],[tenure]]&lt;=12,"0-1 Year",IF(Churn_Data[[#This Row],[tenure]]&lt;=24,"1-2 Years",IF(Churn_Data[[#This Row],[tenure]]&lt;=36,"2-3 Years",IF(Churn_Data[[#This Row],[tenure]]&lt;=48,"3-4 Years",IF(Churn_Data[[#This Row],[tenure]]&lt;=60,"4-5 Years","5+ Years")))))</f>
        <v>0-1 Year</v>
      </c>
      <c r="Z19">
        <v>1</v>
      </c>
      <c r="AA19">
        <v>70.900000000000006</v>
      </c>
      <c r="AB19" t="e">
        <f>IF(Churn_Data[[#This Row],[Churn]]="No",Churn_Data[[#This Row],[MonthlyCharges]],NA())</f>
        <v>#N/A</v>
      </c>
      <c r="AC19" t="e">
        <f>IF(Churn_Data[[#This Row],[Churn]]="No",Churn_Data[[#This Row],[tenure]],NA())</f>
        <v>#N/A</v>
      </c>
      <c r="AD19">
        <f>IF(Churn_Data[[#This Row],[Churn]]="Yes",Churn_Data[[#This Row],[MonthlyCharges]],NA())</f>
        <v>70.900000000000006</v>
      </c>
      <c r="AE19">
        <f>IF(Churn_Data[[#This Row],[Churn]]="Yes",Churn_Data[[#This Row],[tenure]],NA())</f>
        <v>1</v>
      </c>
      <c r="AF19">
        <v>70.900000000000006</v>
      </c>
    </row>
    <row r="20" spans="1:32" x14ac:dyDescent="0.3">
      <c r="A20" t="s">
        <v>49</v>
      </c>
      <c r="B20" t="s">
        <v>30</v>
      </c>
      <c r="C20" t="str">
        <f>IF(Churn_Data[[#This Row],[SeniorCitizen]]=1,"Yes","No")</f>
        <v>No</v>
      </c>
      <c r="D20">
        <v>0</v>
      </c>
      <c r="E20" t="s">
        <v>25</v>
      </c>
      <c r="F20" t="s">
        <v>25</v>
      </c>
      <c r="G20" t="s">
        <v>24</v>
      </c>
      <c r="H20" t="s">
        <v>25</v>
      </c>
      <c r="I20" t="s">
        <v>26</v>
      </c>
      <c r="J20" t="str">
        <f>IF(Churn_Data[[#This Row],[InternetService]]&lt;&gt;"No","Yes","No")</f>
        <v>Yes</v>
      </c>
      <c r="K20" t="s">
        <v>25</v>
      </c>
      <c r="L20" t="s">
        <v>25</v>
      </c>
      <c r="M20" t="s">
        <v>25</v>
      </c>
      <c r="N20" t="s">
        <v>25</v>
      </c>
      <c r="O20" t="s">
        <v>25</v>
      </c>
      <c r="P20" t="s">
        <v>25</v>
      </c>
      <c r="Q20" t="s">
        <v>24</v>
      </c>
      <c r="R20">
        <f>IF(Churn_Data[[#This Row],[Churn]]="Yes",1,0)</f>
        <v>1</v>
      </c>
      <c r="S20" t="s">
        <v>24</v>
      </c>
      <c r="T20">
        <f>(Churn_Data[[#This Row],[OnlineSecurity]]="Yes")+(Churn_Data[[#This Row],[OnlineBackup]]="Yes")+(Churn_Data[[#This Row],[DeviceProtection]]="Yes")+(Churn_Data[[#This Row],[TechSupport]]="Yes")+(Churn_Data[[#This Row],[StreamingTV]]="Yes")+(Churn_Data[[#This Row],[StreamingMovies]]="Yes")</f>
        <v>0</v>
      </c>
      <c r="U20" t="s">
        <v>27</v>
      </c>
      <c r="V20" t="s">
        <v>28</v>
      </c>
      <c r="W20" t="str">
        <f>IF(ISNUMBER(SEARCH("automatic", Churn_Data[[#This Row],[PaymentMethod]])), "Automatic", "Manual")</f>
        <v>Manual</v>
      </c>
      <c r="X20">
        <v>71.55</v>
      </c>
      <c r="Y20" t="str">
        <f>IF(Churn_Data[[#This Row],[tenure]]&lt;=12,"0-1 Year",IF(Churn_Data[[#This Row],[tenure]]&lt;=24,"1-2 Years",IF(Churn_Data[[#This Row],[tenure]]&lt;=36,"2-3 Years",IF(Churn_Data[[#This Row],[tenure]]&lt;=48,"3-4 Years",IF(Churn_Data[[#This Row],[tenure]]&lt;=60,"4-5 Years","5+ Years")))))</f>
        <v>0-1 Year</v>
      </c>
      <c r="Z20">
        <v>1</v>
      </c>
      <c r="AA20">
        <v>71.55</v>
      </c>
      <c r="AB20" t="e">
        <f>IF(Churn_Data[[#This Row],[Churn]]="No",Churn_Data[[#This Row],[MonthlyCharges]],NA())</f>
        <v>#N/A</v>
      </c>
      <c r="AC20" t="e">
        <f>IF(Churn_Data[[#This Row],[Churn]]="No",Churn_Data[[#This Row],[tenure]],NA())</f>
        <v>#N/A</v>
      </c>
      <c r="AD20">
        <f>IF(Churn_Data[[#This Row],[Churn]]="Yes",Churn_Data[[#This Row],[MonthlyCharges]],NA())</f>
        <v>71.55</v>
      </c>
      <c r="AE20">
        <f>IF(Churn_Data[[#This Row],[Churn]]="Yes",Churn_Data[[#This Row],[tenure]],NA())</f>
        <v>1</v>
      </c>
      <c r="AF20">
        <v>71.55</v>
      </c>
    </row>
    <row r="21" spans="1:32" x14ac:dyDescent="0.3">
      <c r="A21" t="s">
        <v>50</v>
      </c>
      <c r="B21" t="s">
        <v>23</v>
      </c>
      <c r="C21" t="str">
        <f>IF(Churn_Data[[#This Row],[SeniorCitizen]]=1,"Yes","No")</f>
        <v>Yes</v>
      </c>
      <c r="D21">
        <v>1</v>
      </c>
      <c r="E21" t="s">
        <v>25</v>
      </c>
      <c r="F21" t="s">
        <v>25</v>
      </c>
      <c r="G21" t="s">
        <v>24</v>
      </c>
      <c r="H21" t="s">
        <v>25</v>
      </c>
      <c r="I21" t="s">
        <v>26</v>
      </c>
      <c r="J21" t="str">
        <f>IF(Churn_Data[[#This Row],[InternetService]]&lt;&gt;"No","Yes","No")</f>
        <v>Yes</v>
      </c>
      <c r="K21" t="s">
        <v>25</v>
      </c>
      <c r="L21" t="s">
        <v>25</v>
      </c>
      <c r="M21" t="s">
        <v>25</v>
      </c>
      <c r="N21" t="s">
        <v>25</v>
      </c>
      <c r="O21" t="s">
        <v>25</v>
      </c>
      <c r="P21" t="s">
        <v>25</v>
      </c>
      <c r="Q21" t="s">
        <v>24</v>
      </c>
      <c r="R21">
        <f>IF(Churn_Data[[#This Row],[Churn]]="Yes",1,0)</f>
        <v>1</v>
      </c>
      <c r="S21" t="s">
        <v>24</v>
      </c>
      <c r="T21">
        <f>(Churn_Data[[#This Row],[OnlineSecurity]]="Yes")+(Churn_Data[[#This Row],[OnlineBackup]]="Yes")+(Churn_Data[[#This Row],[DeviceProtection]]="Yes")+(Churn_Data[[#This Row],[TechSupport]]="Yes")+(Churn_Data[[#This Row],[StreamingTV]]="Yes")+(Churn_Data[[#This Row],[StreamingMovies]]="Yes")</f>
        <v>0</v>
      </c>
      <c r="U21" t="s">
        <v>27</v>
      </c>
      <c r="V21" t="s">
        <v>32</v>
      </c>
      <c r="W21" t="str">
        <f>IF(ISNUMBER(SEARCH("automatic", Churn_Data[[#This Row],[PaymentMethod]])), "Automatic", "Manual")</f>
        <v>Manual</v>
      </c>
      <c r="X21">
        <v>70.150000000000006</v>
      </c>
      <c r="Y21" t="str">
        <f>IF(Churn_Data[[#This Row],[tenure]]&lt;=12,"0-1 Year",IF(Churn_Data[[#This Row],[tenure]]&lt;=24,"1-2 Years",IF(Churn_Data[[#This Row],[tenure]]&lt;=36,"2-3 Years",IF(Churn_Data[[#This Row],[tenure]]&lt;=48,"3-4 Years",IF(Churn_Data[[#This Row],[tenure]]&lt;=60,"4-5 Years","5+ Years")))))</f>
        <v>0-1 Year</v>
      </c>
      <c r="Z21">
        <v>1</v>
      </c>
      <c r="AA21">
        <v>70.150000000000006</v>
      </c>
      <c r="AB21" t="e">
        <f>IF(Churn_Data[[#This Row],[Churn]]="No",Churn_Data[[#This Row],[MonthlyCharges]],NA())</f>
        <v>#N/A</v>
      </c>
      <c r="AC21" t="e">
        <f>IF(Churn_Data[[#This Row],[Churn]]="No",Churn_Data[[#This Row],[tenure]],NA())</f>
        <v>#N/A</v>
      </c>
      <c r="AD21">
        <f>IF(Churn_Data[[#This Row],[Churn]]="Yes",Churn_Data[[#This Row],[MonthlyCharges]],NA())</f>
        <v>70.150000000000006</v>
      </c>
      <c r="AE21">
        <f>IF(Churn_Data[[#This Row],[Churn]]="Yes",Churn_Data[[#This Row],[tenure]],NA())</f>
        <v>1</v>
      </c>
      <c r="AF21">
        <v>70.150000000000006</v>
      </c>
    </row>
    <row r="22" spans="1:32" x14ac:dyDescent="0.3">
      <c r="A22" t="s">
        <v>51</v>
      </c>
      <c r="B22" t="s">
        <v>30</v>
      </c>
      <c r="C22" t="str">
        <f>IF(Churn_Data[[#This Row],[SeniorCitizen]]=1,"Yes","No")</f>
        <v>Yes</v>
      </c>
      <c r="D22">
        <v>1</v>
      </c>
      <c r="E22" t="s">
        <v>25</v>
      </c>
      <c r="F22" t="s">
        <v>25</v>
      </c>
      <c r="G22" t="s">
        <v>24</v>
      </c>
      <c r="H22" t="s">
        <v>25</v>
      </c>
      <c r="I22" t="s">
        <v>26</v>
      </c>
      <c r="J22" t="str">
        <f>IF(Churn_Data[[#This Row],[InternetService]]&lt;&gt;"No","Yes","No")</f>
        <v>Yes</v>
      </c>
      <c r="K22" t="s">
        <v>25</v>
      </c>
      <c r="L22" t="s">
        <v>25</v>
      </c>
      <c r="M22" t="s">
        <v>25</v>
      </c>
      <c r="N22" t="s">
        <v>25</v>
      </c>
      <c r="O22" t="s">
        <v>25</v>
      </c>
      <c r="P22" t="s">
        <v>25</v>
      </c>
      <c r="Q22" t="s">
        <v>25</v>
      </c>
      <c r="R22">
        <f>IF(Churn_Data[[#This Row],[Churn]]="Yes",1,0)</f>
        <v>0</v>
      </c>
      <c r="S22" t="s">
        <v>24</v>
      </c>
      <c r="T22">
        <f>(Churn_Data[[#This Row],[OnlineSecurity]]="Yes")+(Churn_Data[[#This Row],[OnlineBackup]]="Yes")+(Churn_Data[[#This Row],[DeviceProtection]]="Yes")+(Churn_Data[[#This Row],[TechSupport]]="Yes")+(Churn_Data[[#This Row],[StreamingTV]]="Yes")+(Churn_Data[[#This Row],[StreamingMovies]]="Yes")</f>
        <v>0</v>
      </c>
      <c r="U22" t="s">
        <v>27</v>
      </c>
      <c r="V22" t="s">
        <v>32</v>
      </c>
      <c r="W22" t="str">
        <f>IF(ISNUMBER(SEARCH("automatic", Churn_Data[[#This Row],[PaymentMethod]])), "Automatic", "Manual")</f>
        <v>Manual</v>
      </c>
      <c r="X22">
        <v>70.05</v>
      </c>
      <c r="Y22" t="str">
        <f>IF(Churn_Data[[#This Row],[tenure]]&lt;=12,"0-1 Year",IF(Churn_Data[[#This Row],[tenure]]&lt;=24,"1-2 Years",IF(Churn_Data[[#This Row],[tenure]]&lt;=36,"2-3 Years",IF(Churn_Data[[#This Row],[tenure]]&lt;=48,"3-4 Years",IF(Churn_Data[[#This Row],[tenure]]&lt;=60,"4-5 Years","5+ Years")))))</f>
        <v>0-1 Year</v>
      </c>
      <c r="Z22">
        <v>1</v>
      </c>
      <c r="AA22">
        <v>70.05</v>
      </c>
      <c r="AB22">
        <f>IF(Churn_Data[[#This Row],[Churn]]="No",Churn_Data[[#This Row],[MonthlyCharges]],NA())</f>
        <v>70.05</v>
      </c>
      <c r="AC22">
        <f>IF(Churn_Data[[#This Row],[Churn]]="No",Churn_Data[[#This Row],[tenure]],NA())</f>
        <v>1</v>
      </c>
      <c r="AD22" t="e">
        <f>IF(Churn_Data[[#This Row],[Churn]]="Yes",Churn_Data[[#This Row],[MonthlyCharges]],NA())</f>
        <v>#N/A</v>
      </c>
      <c r="AE22" t="e">
        <f>IF(Churn_Data[[#This Row],[Churn]]="Yes",Churn_Data[[#This Row],[tenure]],NA())</f>
        <v>#N/A</v>
      </c>
      <c r="AF22">
        <v>70.05</v>
      </c>
    </row>
    <row r="23" spans="1:32" x14ac:dyDescent="0.3">
      <c r="A23" t="s">
        <v>52</v>
      </c>
      <c r="B23" t="s">
        <v>30</v>
      </c>
      <c r="C23" t="str">
        <f>IF(Churn_Data[[#This Row],[SeniorCitizen]]=1,"Yes","No")</f>
        <v>Yes</v>
      </c>
      <c r="D23">
        <v>1</v>
      </c>
      <c r="E23" t="s">
        <v>25</v>
      </c>
      <c r="F23" t="s">
        <v>25</v>
      </c>
      <c r="G23" t="s">
        <v>24</v>
      </c>
      <c r="H23" t="s">
        <v>25</v>
      </c>
      <c r="I23" t="s">
        <v>26</v>
      </c>
      <c r="J23" t="str">
        <f>IF(Churn_Data[[#This Row],[InternetService]]&lt;&gt;"No","Yes","No")</f>
        <v>Yes</v>
      </c>
      <c r="K23" t="s">
        <v>25</v>
      </c>
      <c r="L23" t="s">
        <v>25</v>
      </c>
      <c r="M23" t="s">
        <v>25</v>
      </c>
      <c r="N23" t="s">
        <v>25</v>
      </c>
      <c r="O23" t="s">
        <v>25</v>
      </c>
      <c r="P23" t="s">
        <v>25</v>
      </c>
      <c r="Q23" t="s">
        <v>24</v>
      </c>
      <c r="R23">
        <f>IF(Churn_Data[[#This Row],[Churn]]="Yes",1,0)</f>
        <v>1</v>
      </c>
      <c r="S23" t="s">
        <v>24</v>
      </c>
      <c r="T23">
        <f>(Churn_Data[[#This Row],[OnlineSecurity]]="Yes")+(Churn_Data[[#This Row],[OnlineBackup]]="Yes")+(Churn_Data[[#This Row],[DeviceProtection]]="Yes")+(Churn_Data[[#This Row],[TechSupport]]="Yes")+(Churn_Data[[#This Row],[StreamingTV]]="Yes")+(Churn_Data[[#This Row],[StreamingMovies]]="Yes")</f>
        <v>0</v>
      </c>
      <c r="U23" t="s">
        <v>27</v>
      </c>
      <c r="V23" t="s">
        <v>46</v>
      </c>
      <c r="W23" t="str">
        <f>IF(ISNUMBER(SEARCH("automatic", Churn_Data[[#This Row],[PaymentMethod]])), "Automatic", "Manual")</f>
        <v>Automatic</v>
      </c>
      <c r="X23">
        <v>69.5</v>
      </c>
      <c r="Y23" t="str">
        <f>IF(Churn_Data[[#This Row],[tenure]]&lt;=12,"0-1 Year",IF(Churn_Data[[#This Row],[tenure]]&lt;=24,"1-2 Years",IF(Churn_Data[[#This Row],[tenure]]&lt;=36,"2-3 Years",IF(Churn_Data[[#This Row],[tenure]]&lt;=48,"3-4 Years",IF(Churn_Data[[#This Row],[tenure]]&lt;=60,"4-5 Years","5+ Years")))))</f>
        <v>0-1 Year</v>
      </c>
      <c r="Z23">
        <v>1</v>
      </c>
      <c r="AA23">
        <v>69.5</v>
      </c>
      <c r="AB23" t="e">
        <f>IF(Churn_Data[[#This Row],[Churn]]="No",Churn_Data[[#This Row],[MonthlyCharges]],NA())</f>
        <v>#N/A</v>
      </c>
      <c r="AC23" t="e">
        <f>IF(Churn_Data[[#This Row],[Churn]]="No",Churn_Data[[#This Row],[tenure]],NA())</f>
        <v>#N/A</v>
      </c>
      <c r="AD23">
        <f>IF(Churn_Data[[#This Row],[Churn]]="Yes",Churn_Data[[#This Row],[MonthlyCharges]],NA())</f>
        <v>69.5</v>
      </c>
      <c r="AE23">
        <f>IF(Churn_Data[[#This Row],[Churn]]="Yes",Churn_Data[[#This Row],[tenure]],NA())</f>
        <v>1</v>
      </c>
      <c r="AF23">
        <v>69.5</v>
      </c>
    </row>
    <row r="24" spans="1:32" x14ac:dyDescent="0.3">
      <c r="A24" t="s">
        <v>53</v>
      </c>
      <c r="B24" t="s">
        <v>23</v>
      </c>
      <c r="C24" t="str">
        <f>IF(Churn_Data[[#This Row],[SeniorCitizen]]=1,"Yes","No")</f>
        <v>No</v>
      </c>
      <c r="D24">
        <v>0</v>
      </c>
      <c r="E24" t="s">
        <v>25</v>
      </c>
      <c r="F24" t="s">
        <v>25</v>
      </c>
      <c r="G24" t="s">
        <v>24</v>
      </c>
      <c r="H24" t="s">
        <v>25</v>
      </c>
      <c r="I24" t="s">
        <v>26</v>
      </c>
      <c r="J24" t="str">
        <f>IF(Churn_Data[[#This Row],[InternetService]]&lt;&gt;"No","Yes","No")</f>
        <v>Yes</v>
      </c>
      <c r="K24" t="s">
        <v>25</v>
      </c>
      <c r="L24" t="s">
        <v>25</v>
      </c>
      <c r="M24" t="s">
        <v>25</v>
      </c>
      <c r="N24" t="s">
        <v>25</v>
      </c>
      <c r="O24" t="s">
        <v>25</v>
      </c>
      <c r="P24" t="s">
        <v>25</v>
      </c>
      <c r="Q24" t="s">
        <v>25</v>
      </c>
      <c r="R24">
        <f>IF(Churn_Data[[#This Row],[Churn]]="Yes",1,0)</f>
        <v>0</v>
      </c>
      <c r="S24" t="s">
        <v>25</v>
      </c>
      <c r="T24">
        <f>(Churn_Data[[#This Row],[OnlineSecurity]]="Yes")+(Churn_Data[[#This Row],[OnlineBackup]]="Yes")+(Churn_Data[[#This Row],[DeviceProtection]]="Yes")+(Churn_Data[[#This Row],[TechSupport]]="Yes")+(Churn_Data[[#This Row],[StreamingTV]]="Yes")+(Churn_Data[[#This Row],[StreamingMovies]]="Yes")</f>
        <v>0</v>
      </c>
      <c r="U24" t="s">
        <v>27</v>
      </c>
      <c r="V24" t="s">
        <v>32</v>
      </c>
      <c r="W24" t="str">
        <f>IF(ISNUMBER(SEARCH("automatic", Churn_Data[[#This Row],[PaymentMethod]])), "Automatic", "Manual")</f>
        <v>Manual</v>
      </c>
      <c r="X24">
        <v>70.099999999999994</v>
      </c>
      <c r="Y24" t="str">
        <f>IF(Churn_Data[[#This Row],[tenure]]&lt;=12,"0-1 Year",IF(Churn_Data[[#This Row],[tenure]]&lt;=24,"1-2 Years",IF(Churn_Data[[#This Row],[tenure]]&lt;=36,"2-3 Years",IF(Churn_Data[[#This Row],[tenure]]&lt;=48,"3-4 Years",IF(Churn_Data[[#This Row],[tenure]]&lt;=60,"4-5 Years","5+ Years")))))</f>
        <v>0-1 Year</v>
      </c>
      <c r="Z24">
        <v>1</v>
      </c>
      <c r="AA24">
        <v>70.099999999999994</v>
      </c>
      <c r="AB24">
        <f>IF(Churn_Data[[#This Row],[Churn]]="No",Churn_Data[[#This Row],[MonthlyCharges]],NA())</f>
        <v>70.099999999999994</v>
      </c>
      <c r="AC24">
        <f>IF(Churn_Data[[#This Row],[Churn]]="No",Churn_Data[[#This Row],[tenure]],NA())</f>
        <v>1</v>
      </c>
      <c r="AD24" t="e">
        <f>IF(Churn_Data[[#This Row],[Churn]]="Yes",Churn_Data[[#This Row],[MonthlyCharges]],NA())</f>
        <v>#N/A</v>
      </c>
      <c r="AE24" t="e">
        <f>IF(Churn_Data[[#This Row],[Churn]]="Yes",Churn_Data[[#This Row],[tenure]],NA())</f>
        <v>#N/A</v>
      </c>
      <c r="AF24">
        <v>70.099999999999994</v>
      </c>
    </row>
    <row r="25" spans="1:32" x14ac:dyDescent="0.3">
      <c r="A25" t="s">
        <v>54</v>
      </c>
      <c r="B25" t="s">
        <v>30</v>
      </c>
      <c r="C25" t="str">
        <f>IF(Churn_Data[[#This Row],[SeniorCitizen]]=1,"Yes","No")</f>
        <v>Yes</v>
      </c>
      <c r="D25">
        <v>1</v>
      </c>
      <c r="E25" t="s">
        <v>25</v>
      </c>
      <c r="F25" t="s">
        <v>25</v>
      </c>
      <c r="G25" t="s">
        <v>24</v>
      </c>
      <c r="H25" t="s">
        <v>25</v>
      </c>
      <c r="I25" t="s">
        <v>26</v>
      </c>
      <c r="J25" t="str">
        <f>IF(Churn_Data[[#This Row],[InternetService]]&lt;&gt;"No","Yes","No")</f>
        <v>Yes</v>
      </c>
      <c r="K25" t="s">
        <v>25</v>
      </c>
      <c r="L25" t="s">
        <v>25</v>
      </c>
      <c r="M25" t="s">
        <v>25</v>
      </c>
      <c r="N25" t="s">
        <v>25</v>
      </c>
      <c r="O25" t="s">
        <v>25</v>
      </c>
      <c r="P25" t="s">
        <v>25</v>
      </c>
      <c r="Q25" t="s">
        <v>24</v>
      </c>
      <c r="R25">
        <f>IF(Churn_Data[[#This Row],[Churn]]="Yes",1,0)</f>
        <v>1</v>
      </c>
      <c r="S25" t="s">
        <v>24</v>
      </c>
      <c r="T25">
        <f>(Churn_Data[[#This Row],[OnlineSecurity]]="Yes")+(Churn_Data[[#This Row],[OnlineBackup]]="Yes")+(Churn_Data[[#This Row],[DeviceProtection]]="Yes")+(Churn_Data[[#This Row],[TechSupport]]="Yes")+(Churn_Data[[#This Row],[StreamingTV]]="Yes")+(Churn_Data[[#This Row],[StreamingMovies]]="Yes")</f>
        <v>0</v>
      </c>
      <c r="U25" t="s">
        <v>27</v>
      </c>
      <c r="V25" t="s">
        <v>32</v>
      </c>
      <c r="W25" t="str">
        <f>IF(ISNUMBER(SEARCH("automatic", Churn_Data[[#This Row],[PaymentMethod]])), "Automatic", "Manual")</f>
        <v>Manual</v>
      </c>
      <c r="X25">
        <v>69.75</v>
      </c>
      <c r="Y25" t="str">
        <f>IF(Churn_Data[[#This Row],[tenure]]&lt;=12,"0-1 Year",IF(Churn_Data[[#This Row],[tenure]]&lt;=24,"1-2 Years",IF(Churn_Data[[#This Row],[tenure]]&lt;=36,"2-3 Years",IF(Churn_Data[[#This Row],[tenure]]&lt;=48,"3-4 Years",IF(Churn_Data[[#This Row],[tenure]]&lt;=60,"4-5 Years","5+ Years")))))</f>
        <v>0-1 Year</v>
      </c>
      <c r="Z25">
        <v>1</v>
      </c>
      <c r="AA25">
        <v>69.75</v>
      </c>
      <c r="AB25" t="e">
        <f>IF(Churn_Data[[#This Row],[Churn]]="No",Churn_Data[[#This Row],[MonthlyCharges]],NA())</f>
        <v>#N/A</v>
      </c>
      <c r="AC25" t="e">
        <f>IF(Churn_Data[[#This Row],[Churn]]="No",Churn_Data[[#This Row],[tenure]],NA())</f>
        <v>#N/A</v>
      </c>
      <c r="AD25">
        <f>IF(Churn_Data[[#This Row],[Churn]]="Yes",Churn_Data[[#This Row],[MonthlyCharges]],NA())</f>
        <v>69.75</v>
      </c>
      <c r="AE25">
        <f>IF(Churn_Data[[#This Row],[Churn]]="Yes",Churn_Data[[#This Row],[tenure]],NA())</f>
        <v>1</v>
      </c>
      <c r="AF25">
        <v>69.75</v>
      </c>
    </row>
    <row r="26" spans="1:32" x14ac:dyDescent="0.3">
      <c r="A26" t="s">
        <v>55</v>
      </c>
      <c r="B26" t="s">
        <v>23</v>
      </c>
      <c r="C26" t="str">
        <f>IF(Churn_Data[[#This Row],[SeniorCitizen]]=1,"Yes","No")</f>
        <v>Yes</v>
      </c>
      <c r="D26">
        <v>1</v>
      </c>
      <c r="E26" t="s">
        <v>25</v>
      </c>
      <c r="F26" t="s">
        <v>24</v>
      </c>
      <c r="G26" t="s">
        <v>24</v>
      </c>
      <c r="H26" t="s">
        <v>25</v>
      </c>
      <c r="I26" t="s">
        <v>26</v>
      </c>
      <c r="J26" t="str">
        <f>IF(Churn_Data[[#This Row],[InternetService]]&lt;&gt;"No","Yes","No")</f>
        <v>Yes</v>
      </c>
      <c r="K26" t="s">
        <v>25</v>
      </c>
      <c r="L26" t="s">
        <v>25</v>
      </c>
      <c r="M26" t="s">
        <v>25</v>
      </c>
      <c r="N26" t="s">
        <v>25</v>
      </c>
      <c r="O26" t="s">
        <v>25</v>
      </c>
      <c r="P26" t="s">
        <v>25</v>
      </c>
      <c r="Q26" t="s">
        <v>24</v>
      </c>
      <c r="R26">
        <f>IF(Churn_Data[[#This Row],[Churn]]="Yes",1,0)</f>
        <v>1</v>
      </c>
      <c r="S26" t="s">
        <v>24</v>
      </c>
      <c r="T26">
        <f>(Churn_Data[[#This Row],[OnlineSecurity]]="Yes")+(Churn_Data[[#This Row],[OnlineBackup]]="Yes")+(Churn_Data[[#This Row],[DeviceProtection]]="Yes")+(Churn_Data[[#This Row],[TechSupport]]="Yes")+(Churn_Data[[#This Row],[StreamingTV]]="Yes")+(Churn_Data[[#This Row],[StreamingMovies]]="Yes")</f>
        <v>0</v>
      </c>
      <c r="U26" t="s">
        <v>27</v>
      </c>
      <c r="V26" t="s">
        <v>32</v>
      </c>
      <c r="W26" t="str">
        <f>IF(ISNUMBER(SEARCH("automatic", Churn_Data[[#This Row],[PaymentMethod]])), "Automatic", "Manual")</f>
        <v>Manual</v>
      </c>
      <c r="X26">
        <v>71</v>
      </c>
      <c r="Y26" t="str">
        <f>IF(Churn_Data[[#This Row],[tenure]]&lt;=12,"0-1 Year",IF(Churn_Data[[#This Row],[tenure]]&lt;=24,"1-2 Years",IF(Churn_Data[[#This Row],[tenure]]&lt;=36,"2-3 Years",IF(Churn_Data[[#This Row],[tenure]]&lt;=48,"3-4 Years",IF(Churn_Data[[#This Row],[tenure]]&lt;=60,"4-5 Years","5+ Years")))))</f>
        <v>0-1 Year</v>
      </c>
      <c r="Z26">
        <v>1</v>
      </c>
      <c r="AA26">
        <v>71</v>
      </c>
      <c r="AB26" t="e">
        <f>IF(Churn_Data[[#This Row],[Churn]]="No",Churn_Data[[#This Row],[MonthlyCharges]],NA())</f>
        <v>#N/A</v>
      </c>
      <c r="AC26" t="e">
        <f>IF(Churn_Data[[#This Row],[Churn]]="No",Churn_Data[[#This Row],[tenure]],NA())</f>
        <v>#N/A</v>
      </c>
      <c r="AD26">
        <f>IF(Churn_Data[[#This Row],[Churn]]="Yes",Churn_Data[[#This Row],[MonthlyCharges]],NA())</f>
        <v>71</v>
      </c>
      <c r="AE26">
        <f>IF(Churn_Data[[#This Row],[Churn]]="Yes",Churn_Data[[#This Row],[tenure]],NA())</f>
        <v>1</v>
      </c>
      <c r="AF26">
        <v>71</v>
      </c>
    </row>
    <row r="27" spans="1:32" x14ac:dyDescent="0.3">
      <c r="A27" t="s">
        <v>56</v>
      </c>
      <c r="B27" t="s">
        <v>23</v>
      </c>
      <c r="C27" t="str">
        <f>IF(Churn_Data[[#This Row],[SeniorCitizen]]=1,"Yes","No")</f>
        <v>Yes</v>
      </c>
      <c r="D27">
        <v>1</v>
      </c>
      <c r="E27" t="s">
        <v>24</v>
      </c>
      <c r="F27" t="s">
        <v>24</v>
      </c>
      <c r="G27" t="s">
        <v>24</v>
      </c>
      <c r="H27" t="s">
        <v>25</v>
      </c>
      <c r="I27" t="s">
        <v>26</v>
      </c>
      <c r="J27" t="str">
        <f>IF(Churn_Data[[#This Row],[InternetService]]&lt;&gt;"No","Yes","No")</f>
        <v>Yes</v>
      </c>
      <c r="K27" t="s">
        <v>25</v>
      </c>
      <c r="L27" t="s">
        <v>25</v>
      </c>
      <c r="M27" t="s">
        <v>25</v>
      </c>
      <c r="N27" t="s">
        <v>25</v>
      </c>
      <c r="O27" t="s">
        <v>25</v>
      </c>
      <c r="P27" t="s">
        <v>25</v>
      </c>
      <c r="Q27" t="s">
        <v>24</v>
      </c>
      <c r="R27">
        <f>IF(Churn_Data[[#This Row],[Churn]]="Yes",1,0)</f>
        <v>1</v>
      </c>
      <c r="S27" t="s">
        <v>24</v>
      </c>
      <c r="T27">
        <f>(Churn_Data[[#This Row],[OnlineSecurity]]="Yes")+(Churn_Data[[#This Row],[OnlineBackup]]="Yes")+(Churn_Data[[#This Row],[DeviceProtection]]="Yes")+(Churn_Data[[#This Row],[TechSupport]]="Yes")+(Churn_Data[[#This Row],[StreamingTV]]="Yes")+(Churn_Data[[#This Row],[StreamingMovies]]="Yes")</f>
        <v>0</v>
      </c>
      <c r="U27" t="s">
        <v>27</v>
      </c>
      <c r="V27" t="s">
        <v>32</v>
      </c>
      <c r="W27" t="str">
        <f>IF(ISNUMBER(SEARCH("automatic", Churn_Data[[#This Row],[PaymentMethod]])), "Automatic", "Manual")</f>
        <v>Manual</v>
      </c>
      <c r="X27">
        <v>69.25</v>
      </c>
      <c r="Y27" t="str">
        <f>IF(Churn_Data[[#This Row],[tenure]]&lt;=12,"0-1 Year",IF(Churn_Data[[#This Row],[tenure]]&lt;=24,"1-2 Years",IF(Churn_Data[[#This Row],[tenure]]&lt;=36,"2-3 Years",IF(Churn_Data[[#This Row],[tenure]]&lt;=48,"3-4 Years",IF(Churn_Data[[#This Row],[tenure]]&lt;=60,"4-5 Years","5+ Years")))))</f>
        <v>0-1 Year</v>
      </c>
      <c r="Z27">
        <v>1</v>
      </c>
      <c r="AA27">
        <v>69.25</v>
      </c>
      <c r="AB27" t="e">
        <f>IF(Churn_Data[[#This Row],[Churn]]="No",Churn_Data[[#This Row],[MonthlyCharges]],NA())</f>
        <v>#N/A</v>
      </c>
      <c r="AC27" t="e">
        <f>IF(Churn_Data[[#This Row],[Churn]]="No",Churn_Data[[#This Row],[tenure]],NA())</f>
        <v>#N/A</v>
      </c>
      <c r="AD27">
        <f>IF(Churn_Data[[#This Row],[Churn]]="Yes",Churn_Data[[#This Row],[MonthlyCharges]],NA())</f>
        <v>69.25</v>
      </c>
      <c r="AE27">
        <f>IF(Churn_Data[[#This Row],[Churn]]="Yes",Churn_Data[[#This Row],[tenure]],NA())</f>
        <v>1</v>
      </c>
      <c r="AF27">
        <v>69.25</v>
      </c>
    </row>
    <row r="28" spans="1:32" x14ac:dyDescent="0.3">
      <c r="A28" t="s">
        <v>57</v>
      </c>
      <c r="B28" t="s">
        <v>30</v>
      </c>
      <c r="C28" t="str">
        <f>IF(Churn_Data[[#This Row],[SeniorCitizen]]=1,"Yes","No")</f>
        <v>No</v>
      </c>
      <c r="D28">
        <v>0</v>
      </c>
      <c r="E28" t="s">
        <v>25</v>
      </c>
      <c r="F28" t="s">
        <v>25</v>
      </c>
      <c r="G28" t="s">
        <v>24</v>
      </c>
      <c r="H28" t="s">
        <v>25</v>
      </c>
      <c r="I28" t="s">
        <v>26</v>
      </c>
      <c r="J28" t="str">
        <f>IF(Churn_Data[[#This Row],[InternetService]]&lt;&gt;"No","Yes","No")</f>
        <v>Yes</v>
      </c>
      <c r="K28" t="s">
        <v>25</v>
      </c>
      <c r="L28" t="s">
        <v>25</v>
      </c>
      <c r="M28" t="s">
        <v>25</v>
      </c>
      <c r="N28" t="s">
        <v>25</v>
      </c>
      <c r="O28" t="s">
        <v>25</v>
      </c>
      <c r="P28" t="s">
        <v>25</v>
      </c>
      <c r="Q28" t="s">
        <v>25</v>
      </c>
      <c r="R28">
        <f>IF(Churn_Data[[#This Row],[Churn]]="Yes",1,0)</f>
        <v>0</v>
      </c>
      <c r="S28" t="s">
        <v>24</v>
      </c>
      <c r="T28">
        <f>(Churn_Data[[#This Row],[OnlineSecurity]]="Yes")+(Churn_Data[[#This Row],[OnlineBackup]]="Yes")+(Churn_Data[[#This Row],[DeviceProtection]]="Yes")+(Churn_Data[[#This Row],[TechSupport]]="Yes")+(Churn_Data[[#This Row],[StreamingTV]]="Yes")+(Churn_Data[[#This Row],[StreamingMovies]]="Yes")</f>
        <v>0</v>
      </c>
      <c r="U28" t="s">
        <v>27</v>
      </c>
      <c r="V28" t="s">
        <v>32</v>
      </c>
      <c r="W28" t="str">
        <f>IF(ISNUMBER(SEARCH("automatic", Churn_Data[[#This Row],[PaymentMethod]])), "Automatic", "Manual")</f>
        <v>Manual</v>
      </c>
      <c r="X28">
        <v>69.900000000000006</v>
      </c>
      <c r="Y28" t="str">
        <f>IF(Churn_Data[[#This Row],[tenure]]&lt;=12,"0-1 Year",IF(Churn_Data[[#This Row],[tenure]]&lt;=24,"1-2 Years",IF(Churn_Data[[#This Row],[tenure]]&lt;=36,"2-3 Years",IF(Churn_Data[[#This Row],[tenure]]&lt;=48,"3-4 Years",IF(Churn_Data[[#This Row],[tenure]]&lt;=60,"4-5 Years","5+ Years")))))</f>
        <v>0-1 Year</v>
      </c>
      <c r="Z28">
        <v>1</v>
      </c>
      <c r="AA28">
        <v>69.900000000000006</v>
      </c>
      <c r="AB28">
        <f>IF(Churn_Data[[#This Row],[Churn]]="No",Churn_Data[[#This Row],[MonthlyCharges]],NA())</f>
        <v>69.900000000000006</v>
      </c>
      <c r="AC28">
        <f>IF(Churn_Data[[#This Row],[Churn]]="No",Churn_Data[[#This Row],[tenure]],NA())</f>
        <v>1</v>
      </c>
      <c r="AD28" t="e">
        <f>IF(Churn_Data[[#This Row],[Churn]]="Yes",Churn_Data[[#This Row],[MonthlyCharges]],NA())</f>
        <v>#N/A</v>
      </c>
      <c r="AE28" t="e">
        <f>IF(Churn_Data[[#This Row],[Churn]]="Yes",Churn_Data[[#This Row],[tenure]],NA())</f>
        <v>#N/A</v>
      </c>
      <c r="AF28">
        <v>69.900000000000006</v>
      </c>
    </row>
    <row r="29" spans="1:32" x14ac:dyDescent="0.3">
      <c r="A29" t="s">
        <v>58</v>
      </c>
      <c r="B29" t="s">
        <v>23</v>
      </c>
      <c r="C29" t="str">
        <f>IF(Churn_Data[[#This Row],[SeniorCitizen]]=1,"Yes","No")</f>
        <v>No</v>
      </c>
      <c r="D29">
        <v>0</v>
      </c>
      <c r="E29" t="s">
        <v>24</v>
      </c>
      <c r="F29" t="s">
        <v>24</v>
      </c>
      <c r="G29" t="s">
        <v>24</v>
      </c>
      <c r="H29" t="s">
        <v>25</v>
      </c>
      <c r="I29" t="s">
        <v>26</v>
      </c>
      <c r="J29" t="str">
        <f>IF(Churn_Data[[#This Row],[InternetService]]&lt;&gt;"No","Yes","No")</f>
        <v>Yes</v>
      </c>
      <c r="K29" t="s">
        <v>25</v>
      </c>
      <c r="L29" t="s">
        <v>25</v>
      </c>
      <c r="M29" t="s">
        <v>25</v>
      </c>
      <c r="N29" t="s">
        <v>25</v>
      </c>
      <c r="O29" t="s">
        <v>25</v>
      </c>
      <c r="P29" t="s">
        <v>25</v>
      </c>
      <c r="Q29" t="s">
        <v>24</v>
      </c>
      <c r="R29">
        <f>IF(Churn_Data[[#This Row],[Churn]]="Yes",1,0)</f>
        <v>1</v>
      </c>
      <c r="S29" t="s">
        <v>24</v>
      </c>
      <c r="T29">
        <f>(Churn_Data[[#This Row],[OnlineSecurity]]="Yes")+(Churn_Data[[#This Row],[OnlineBackup]]="Yes")+(Churn_Data[[#This Row],[DeviceProtection]]="Yes")+(Churn_Data[[#This Row],[TechSupport]]="Yes")+(Churn_Data[[#This Row],[StreamingTV]]="Yes")+(Churn_Data[[#This Row],[StreamingMovies]]="Yes")</f>
        <v>0</v>
      </c>
      <c r="U29" t="s">
        <v>27</v>
      </c>
      <c r="V29" t="s">
        <v>28</v>
      </c>
      <c r="W29" t="str">
        <f>IF(ISNUMBER(SEARCH("automatic", Churn_Data[[#This Row],[PaymentMethod]])), "Automatic", "Manual")</f>
        <v>Manual</v>
      </c>
      <c r="X29">
        <v>69.099999999999994</v>
      </c>
      <c r="Y29" t="str">
        <f>IF(Churn_Data[[#This Row],[tenure]]&lt;=12,"0-1 Year",IF(Churn_Data[[#This Row],[tenure]]&lt;=24,"1-2 Years",IF(Churn_Data[[#This Row],[tenure]]&lt;=36,"2-3 Years",IF(Churn_Data[[#This Row],[tenure]]&lt;=48,"3-4 Years",IF(Churn_Data[[#This Row],[tenure]]&lt;=60,"4-5 Years","5+ Years")))))</f>
        <v>0-1 Year</v>
      </c>
      <c r="Z29">
        <v>1</v>
      </c>
      <c r="AA29">
        <v>69.099999999999994</v>
      </c>
      <c r="AB29" t="e">
        <f>IF(Churn_Data[[#This Row],[Churn]]="No",Churn_Data[[#This Row],[MonthlyCharges]],NA())</f>
        <v>#N/A</v>
      </c>
      <c r="AC29" t="e">
        <f>IF(Churn_Data[[#This Row],[Churn]]="No",Churn_Data[[#This Row],[tenure]],NA())</f>
        <v>#N/A</v>
      </c>
      <c r="AD29">
        <f>IF(Churn_Data[[#This Row],[Churn]]="Yes",Churn_Data[[#This Row],[MonthlyCharges]],NA())</f>
        <v>69.099999999999994</v>
      </c>
      <c r="AE29">
        <f>IF(Churn_Data[[#This Row],[Churn]]="Yes",Churn_Data[[#This Row],[tenure]],NA())</f>
        <v>1</v>
      </c>
      <c r="AF29">
        <v>69.099999999999994</v>
      </c>
    </row>
    <row r="30" spans="1:32" x14ac:dyDescent="0.3">
      <c r="A30" t="s">
        <v>59</v>
      </c>
      <c r="B30" t="s">
        <v>23</v>
      </c>
      <c r="C30" t="str">
        <f>IF(Churn_Data[[#This Row],[SeniorCitizen]]=1,"Yes","No")</f>
        <v>Yes</v>
      </c>
      <c r="D30">
        <v>1</v>
      </c>
      <c r="E30" t="s">
        <v>25</v>
      </c>
      <c r="F30" t="s">
        <v>25</v>
      </c>
      <c r="G30" t="s">
        <v>24</v>
      </c>
      <c r="H30" t="s">
        <v>25</v>
      </c>
      <c r="I30" t="s">
        <v>26</v>
      </c>
      <c r="J30" t="str">
        <f>IF(Churn_Data[[#This Row],[InternetService]]&lt;&gt;"No","Yes","No")</f>
        <v>Yes</v>
      </c>
      <c r="K30" t="s">
        <v>25</v>
      </c>
      <c r="L30" t="s">
        <v>25</v>
      </c>
      <c r="M30" t="s">
        <v>25</v>
      </c>
      <c r="N30" t="s">
        <v>25</v>
      </c>
      <c r="O30" t="s">
        <v>25</v>
      </c>
      <c r="P30" t="s">
        <v>25</v>
      </c>
      <c r="Q30" t="s">
        <v>24</v>
      </c>
      <c r="R30">
        <f>IF(Churn_Data[[#This Row],[Churn]]="Yes",1,0)</f>
        <v>1</v>
      </c>
      <c r="S30" t="s">
        <v>24</v>
      </c>
      <c r="T30">
        <f>(Churn_Data[[#This Row],[OnlineSecurity]]="Yes")+(Churn_Data[[#This Row],[OnlineBackup]]="Yes")+(Churn_Data[[#This Row],[DeviceProtection]]="Yes")+(Churn_Data[[#This Row],[TechSupport]]="Yes")+(Churn_Data[[#This Row],[StreamingTV]]="Yes")+(Churn_Data[[#This Row],[StreamingMovies]]="Yes")</f>
        <v>0</v>
      </c>
      <c r="U30" t="s">
        <v>27</v>
      </c>
      <c r="V30" t="s">
        <v>32</v>
      </c>
      <c r="W30" t="str">
        <f>IF(ISNUMBER(SEARCH("automatic", Churn_Data[[#This Row],[PaymentMethod]])), "Automatic", "Manual")</f>
        <v>Manual</v>
      </c>
      <c r="X30">
        <v>69.599999999999994</v>
      </c>
      <c r="Y30" t="str">
        <f>IF(Churn_Data[[#This Row],[tenure]]&lt;=12,"0-1 Year",IF(Churn_Data[[#This Row],[tenure]]&lt;=24,"1-2 Years",IF(Churn_Data[[#This Row],[tenure]]&lt;=36,"2-3 Years",IF(Churn_Data[[#This Row],[tenure]]&lt;=48,"3-4 Years",IF(Churn_Data[[#This Row],[tenure]]&lt;=60,"4-5 Years","5+ Years")))))</f>
        <v>0-1 Year</v>
      </c>
      <c r="Z30">
        <v>1</v>
      </c>
      <c r="AA30">
        <v>69.599999999999994</v>
      </c>
      <c r="AB30" t="e">
        <f>IF(Churn_Data[[#This Row],[Churn]]="No",Churn_Data[[#This Row],[MonthlyCharges]],NA())</f>
        <v>#N/A</v>
      </c>
      <c r="AC30" t="e">
        <f>IF(Churn_Data[[#This Row],[Churn]]="No",Churn_Data[[#This Row],[tenure]],NA())</f>
        <v>#N/A</v>
      </c>
      <c r="AD30">
        <f>IF(Churn_Data[[#This Row],[Churn]]="Yes",Churn_Data[[#This Row],[MonthlyCharges]],NA())</f>
        <v>69.599999999999994</v>
      </c>
      <c r="AE30">
        <f>IF(Churn_Data[[#This Row],[Churn]]="Yes",Churn_Data[[#This Row],[tenure]],NA())</f>
        <v>1</v>
      </c>
      <c r="AF30">
        <v>69.599999999999994</v>
      </c>
    </row>
    <row r="31" spans="1:32" x14ac:dyDescent="0.3">
      <c r="A31" t="s">
        <v>60</v>
      </c>
      <c r="B31" t="s">
        <v>23</v>
      </c>
      <c r="C31" t="str">
        <f>IF(Churn_Data[[#This Row],[SeniorCitizen]]=1,"Yes","No")</f>
        <v>No</v>
      </c>
      <c r="D31">
        <v>0</v>
      </c>
      <c r="E31" t="s">
        <v>25</v>
      </c>
      <c r="F31" t="s">
        <v>25</v>
      </c>
      <c r="G31" t="s">
        <v>24</v>
      </c>
      <c r="H31" t="s">
        <v>25</v>
      </c>
      <c r="I31" t="s">
        <v>26</v>
      </c>
      <c r="J31" t="str">
        <f>IF(Churn_Data[[#This Row],[InternetService]]&lt;&gt;"No","Yes","No")</f>
        <v>Yes</v>
      </c>
      <c r="K31" t="s">
        <v>25</v>
      </c>
      <c r="L31" t="s">
        <v>25</v>
      </c>
      <c r="M31" t="s">
        <v>25</v>
      </c>
      <c r="N31" t="s">
        <v>25</v>
      </c>
      <c r="O31" t="s">
        <v>25</v>
      </c>
      <c r="P31" t="s">
        <v>25</v>
      </c>
      <c r="Q31" t="s">
        <v>25</v>
      </c>
      <c r="R31">
        <f>IF(Churn_Data[[#This Row],[Churn]]="Yes",1,0)</f>
        <v>0</v>
      </c>
      <c r="S31" t="s">
        <v>24</v>
      </c>
      <c r="T31">
        <f>(Churn_Data[[#This Row],[OnlineSecurity]]="Yes")+(Churn_Data[[#This Row],[OnlineBackup]]="Yes")+(Churn_Data[[#This Row],[DeviceProtection]]="Yes")+(Churn_Data[[#This Row],[TechSupport]]="Yes")+(Churn_Data[[#This Row],[StreamingTV]]="Yes")+(Churn_Data[[#This Row],[StreamingMovies]]="Yes")</f>
        <v>0</v>
      </c>
      <c r="U31" t="s">
        <v>27</v>
      </c>
      <c r="V31" t="s">
        <v>32</v>
      </c>
      <c r="W31" t="str">
        <f>IF(ISNUMBER(SEARCH("automatic", Churn_Data[[#This Row],[PaymentMethod]])), "Automatic", "Manual")</f>
        <v>Manual</v>
      </c>
      <c r="X31">
        <v>70.25</v>
      </c>
      <c r="Y31" t="str">
        <f>IF(Churn_Data[[#This Row],[tenure]]&lt;=12,"0-1 Year",IF(Churn_Data[[#This Row],[tenure]]&lt;=24,"1-2 Years",IF(Churn_Data[[#This Row],[tenure]]&lt;=36,"2-3 Years",IF(Churn_Data[[#This Row],[tenure]]&lt;=48,"3-4 Years",IF(Churn_Data[[#This Row],[tenure]]&lt;=60,"4-5 Years","5+ Years")))))</f>
        <v>0-1 Year</v>
      </c>
      <c r="Z31">
        <v>1</v>
      </c>
      <c r="AA31">
        <v>70.25</v>
      </c>
      <c r="AB31">
        <f>IF(Churn_Data[[#This Row],[Churn]]="No",Churn_Data[[#This Row],[MonthlyCharges]],NA())</f>
        <v>70.25</v>
      </c>
      <c r="AC31">
        <f>IF(Churn_Data[[#This Row],[Churn]]="No",Churn_Data[[#This Row],[tenure]],NA())</f>
        <v>1</v>
      </c>
      <c r="AD31" t="e">
        <f>IF(Churn_Data[[#This Row],[Churn]]="Yes",Churn_Data[[#This Row],[MonthlyCharges]],NA())</f>
        <v>#N/A</v>
      </c>
      <c r="AE31" t="e">
        <f>IF(Churn_Data[[#This Row],[Churn]]="Yes",Churn_Data[[#This Row],[tenure]],NA())</f>
        <v>#N/A</v>
      </c>
      <c r="AF31">
        <v>70.25</v>
      </c>
    </row>
    <row r="32" spans="1:32" x14ac:dyDescent="0.3">
      <c r="A32" t="s">
        <v>61</v>
      </c>
      <c r="B32" t="s">
        <v>30</v>
      </c>
      <c r="C32" t="str">
        <f>IF(Churn_Data[[#This Row],[SeniorCitizen]]=1,"Yes","No")</f>
        <v>No</v>
      </c>
      <c r="D32">
        <v>0</v>
      </c>
      <c r="E32" t="s">
        <v>25</v>
      </c>
      <c r="F32" t="s">
        <v>25</v>
      </c>
      <c r="G32" t="s">
        <v>24</v>
      </c>
      <c r="H32" t="s">
        <v>25</v>
      </c>
      <c r="I32" t="s">
        <v>26</v>
      </c>
      <c r="J32" t="str">
        <f>IF(Churn_Data[[#This Row],[InternetService]]&lt;&gt;"No","Yes","No")</f>
        <v>Yes</v>
      </c>
      <c r="K32" t="s">
        <v>25</v>
      </c>
      <c r="L32" t="s">
        <v>25</v>
      </c>
      <c r="M32" t="s">
        <v>25</v>
      </c>
      <c r="N32" t="s">
        <v>25</v>
      </c>
      <c r="O32" t="s">
        <v>25</v>
      </c>
      <c r="P32" t="s">
        <v>25</v>
      </c>
      <c r="Q32" t="s">
        <v>25</v>
      </c>
      <c r="R32">
        <f>IF(Churn_Data[[#This Row],[Churn]]="Yes",1,0)</f>
        <v>0</v>
      </c>
      <c r="S32" t="s">
        <v>24</v>
      </c>
      <c r="T32">
        <f>(Churn_Data[[#This Row],[OnlineSecurity]]="Yes")+(Churn_Data[[#This Row],[OnlineBackup]]="Yes")+(Churn_Data[[#This Row],[DeviceProtection]]="Yes")+(Churn_Data[[#This Row],[TechSupport]]="Yes")+(Churn_Data[[#This Row],[StreamingTV]]="Yes")+(Churn_Data[[#This Row],[StreamingMovies]]="Yes")</f>
        <v>0</v>
      </c>
      <c r="U32" t="s">
        <v>27</v>
      </c>
      <c r="V32" t="s">
        <v>28</v>
      </c>
      <c r="W32" t="str">
        <f>IF(ISNUMBER(SEARCH("automatic", Churn_Data[[#This Row],[PaymentMethod]])), "Automatic", "Manual")</f>
        <v>Manual</v>
      </c>
      <c r="X32">
        <v>70.599999999999994</v>
      </c>
      <c r="Y32" t="str">
        <f>IF(Churn_Data[[#This Row],[tenure]]&lt;=12,"0-1 Year",IF(Churn_Data[[#This Row],[tenure]]&lt;=24,"1-2 Years",IF(Churn_Data[[#This Row],[tenure]]&lt;=36,"2-3 Years",IF(Churn_Data[[#This Row],[tenure]]&lt;=48,"3-4 Years",IF(Churn_Data[[#This Row],[tenure]]&lt;=60,"4-5 Years","5+ Years")))))</f>
        <v>0-1 Year</v>
      </c>
      <c r="Z32">
        <v>1</v>
      </c>
      <c r="AA32">
        <v>70.599999999999994</v>
      </c>
      <c r="AB32">
        <f>IF(Churn_Data[[#This Row],[Churn]]="No",Churn_Data[[#This Row],[MonthlyCharges]],NA())</f>
        <v>70.599999999999994</v>
      </c>
      <c r="AC32">
        <f>IF(Churn_Data[[#This Row],[Churn]]="No",Churn_Data[[#This Row],[tenure]],NA())</f>
        <v>1</v>
      </c>
      <c r="AD32" t="e">
        <f>IF(Churn_Data[[#This Row],[Churn]]="Yes",Churn_Data[[#This Row],[MonthlyCharges]],NA())</f>
        <v>#N/A</v>
      </c>
      <c r="AE32" t="e">
        <f>IF(Churn_Data[[#This Row],[Churn]]="Yes",Churn_Data[[#This Row],[tenure]],NA())</f>
        <v>#N/A</v>
      </c>
      <c r="AF32">
        <v>70.599999999999994</v>
      </c>
    </row>
    <row r="33" spans="1:32" x14ac:dyDescent="0.3">
      <c r="A33" t="s">
        <v>62</v>
      </c>
      <c r="B33" t="s">
        <v>30</v>
      </c>
      <c r="C33" t="str">
        <f>IF(Churn_Data[[#This Row],[SeniorCitizen]]=1,"Yes","No")</f>
        <v>No</v>
      </c>
      <c r="D33">
        <v>0</v>
      </c>
      <c r="E33" t="s">
        <v>25</v>
      </c>
      <c r="F33" t="s">
        <v>25</v>
      </c>
      <c r="G33" t="s">
        <v>24</v>
      </c>
      <c r="H33" t="s">
        <v>25</v>
      </c>
      <c r="I33" t="s">
        <v>26</v>
      </c>
      <c r="J33" t="str">
        <f>IF(Churn_Data[[#This Row],[InternetService]]&lt;&gt;"No","Yes","No")</f>
        <v>Yes</v>
      </c>
      <c r="K33" t="s">
        <v>25</v>
      </c>
      <c r="L33" t="s">
        <v>25</v>
      </c>
      <c r="M33" t="s">
        <v>25</v>
      </c>
      <c r="N33" t="s">
        <v>25</v>
      </c>
      <c r="O33" t="s">
        <v>25</v>
      </c>
      <c r="P33" t="s">
        <v>25</v>
      </c>
      <c r="Q33" t="s">
        <v>24</v>
      </c>
      <c r="R33">
        <f>IF(Churn_Data[[#This Row],[Churn]]="Yes",1,0)</f>
        <v>1</v>
      </c>
      <c r="S33" t="s">
        <v>24</v>
      </c>
      <c r="T33">
        <f>(Churn_Data[[#This Row],[OnlineSecurity]]="Yes")+(Churn_Data[[#This Row],[OnlineBackup]]="Yes")+(Churn_Data[[#This Row],[DeviceProtection]]="Yes")+(Churn_Data[[#This Row],[TechSupport]]="Yes")+(Churn_Data[[#This Row],[StreamingTV]]="Yes")+(Churn_Data[[#This Row],[StreamingMovies]]="Yes")</f>
        <v>0</v>
      </c>
      <c r="U33" t="s">
        <v>27</v>
      </c>
      <c r="V33" t="s">
        <v>32</v>
      </c>
      <c r="W33" t="str">
        <f>IF(ISNUMBER(SEARCH("automatic", Churn_Data[[#This Row],[PaymentMethod]])), "Automatic", "Manual")</f>
        <v>Manual</v>
      </c>
      <c r="X33">
        <v>69.8</v>
      </c>
      <c r="Y33" t="str">
        <f>IF(Churn_Data[[#This Row],[tenure]]&lt;=12,"0-1 Year",IF(Churn_Data[[#This Row],[tenure]]&lt;=24,"1-2 Years",IF(Churn_Data[[#This Row],[tenure]]&lt;=36,"2-3 Years",IF(Churn_Data[[#This Row],[tenure]]&lt;=48,"3-4 Years",IF(Churn_Data[[#This Row],[tenure]]&lt;=60,"4-5 Years","5+ Years")))))</f>
        <v>0-1 Year</v>
      </c>
      <c r="Z33">
        <v>1</v>
      </c>
      <c r="AA33">
        <v>69.8</v>
      </c>
      <c r="AB33" t="e">
        <f>IF(Churn_Data[[#This Row],[Churn]]="No",Churn_Data[[#This Row],[MonthlyCharges]],NA())</f>
        <v>#N/A</v>
      </c>
      <c r="AC33" t="e">
        <f>IF(Churn_Data[[#This Row],[Churn]]="No",Churn_Data[[#This Row],[tenure]],NA())</f>
        <v>#N/A</v>
      </c>
      <c r="AD33">
        <f>IF(Churn_Data[[#This Row],[Churn]]="Yes",Churn_Data[[#This Row],[MonthlyCharges]],NA())</f>
        <v>69.8</v>
      </c>
      <c r="AE33">
        <f>IF(Churn_Data[[#This Row],[Churn]]="Yes",Churn_Data[[#This Row],[tenure]],NA())</f>
        <v>1</v>
      </c>
      <c r="AF33">
        <v>69.8</v>
      </c>
    </row>
    <row r="34" spans="1:32" x14ac:dyDescent="0.3">
      <c r="A34" t="s">
        <v>63</v>
      </c>
      <c r="B34" t="s">
        <v>23</v>
      </c>
      <c r="C34" t="str">
        <f>IF(Churn_Data[[#This Row],[SeniorCitizen]]=1,"Yes","No")</f>
        <v>Yes</v>
      </c>
      <c r="D34">
        <v>1</v>
      </c>
      <c r="E34" t="s">
        <v>25</v>
      </c>
      <c r="F34" t="s">
        <v>25</v>
      </c>
      <c r="G34" t="s">
        <v>24</v>
      </c>
      <c r="H34" t="s">
        <v>25</v>
      </c>
      <c r="I34" t="s">
        <v>26</v>
      </c>
      <c r="J34" t="str">
        <f>IF(Churn_Data[[#This Row],[InternetService]]&lt;&gt;"No","Yes","No")</f>
        <v>Yes</v>
      </c>
      <c r="K34" t="s">
        <v>25</v>
      </c>
      <c r="L34" t="s">
        <v>25</v>
      </c>
      <c r="M34" t="s">
        <v>25</v>
      </c>
      <c r="N34" t="s">
        <v>25</v>
      </c>
      <c r="O34" t="s">
        <v>25</v>
      </c>
      <c r="P34" t="s">
        <v>25</v>
      </c>
      <c r="Q34" t="s">
        <v>25</v>
      </c>
      <c r="R34">
        <f>IF(Churn_Data[[#This Row],[Churn]]="Yes",1,0)</f>
        <v>0</v>
      </c>
      <c r="S34" t="s">
        <v>24</v>
      </c>
      <c r="T34">
        <f>(Churn_Data[[#This Row],[OnlineSecurity]]="Yes")+(Churn_Data[[#This Row],[OnlineBackup]]="Yes")+(Churn_Data[[#This Row],[DeviceProtection]]="Yes")+(Churn_Data[[#This Row],[TechSupport]]="Yes")+(Churn_Data[[#This Row],[StreamingTV]]="Yes")+(Churn_Data[[#This Row],[StreamingMovies]]="Yes")</f>
        <v>0</v>
      </c>
      <c r="U34" t="s">
        <v>27</v>
      </c>
      <c r="V34" t="s">
        <v>32</v>
      </c>
      <c r="W34" t="str">
        <f>IF(ISNUMBER(SEARCH("automatic", Churn_Data[[#This Row],[PaymentMethod]])), "Automatic", "Manual")</f>
        <v>Manual</v>
      </c>
      <c r="X34">
        <v>71.25</v>
      </c>
      <c r="Y34" t="str">
        <f>IF(Churn_Data[[#This Row],[tenure]]&lt;=12,"0-1 Year",IF(Churn_Data[[#This Row],[tenure]]&lt;=24,"1-2 Years",IF(Churn_Data[[#This Row],[tenure]]&lt;=36,"2-3 Years",IF(Churn_Data[[#This Row],[tenure]]&lt;=48,"3-4 Years",IF(Churn_Data[[#This Row],[tenure]]&lt;=60,"4-5 Years","5+ Years")))))</f>
        <v>0-1 Year</v>
      </c>
      <c r="Z34">
        <v>1</v>
      </c>
      <c r="AA34">
        <v>71.25</v>
      </c>
      <c r="AB34">
        <f>IF(Churn_Data[[#This Row],[Churn]]="No",Churn_Data[[#This Row],[MonthlyCharges]],NA())</f>
        <v>71.25</v>
      </c>
      <c r="AC34">
        <f>IF(Churn_Data[[#This Row],[Churn]]="No",Churn_Data[[#This Row],[tenure]],NA())</f>
        <v>1</v>
      </c>
      <c r="AD34" t="e">
        <f>IF(Churn_Data[[#This Row],[Churn]]="Yes",Churn_Data[[#This Row],[MonthlyCharges]],NA())</f>
        <v>#N/A</v>
      </c>
      <c r="AE34" t="e">
        <f>IF(Churn_Data[[#This Row],[Churn]]="Yes",Churn_Data[[#This Row],[tenure]],NA())</f>
        <v>#N/A</v>
      </c>
      <c r="AF34">
        <v>71.25</v>
      </c>
    </row>
    <row r="35" spans="1:32" x14ac:dyDescent="0.3">
      <c r="A35" t="s">
        <v>64</v>
      </c>
      <c r="B35" t="s">
        <v>30</v>
      </c>
      <c r="C35" t="str">
        <f>IF(Churn_Data[[#This Row],[SeniorCitizen]]=1,"Yes","No")</f>
        <v>No</v>
      </c>
      <c r="D35">
        <v>0</v>
      </c>
      <c r="E35" t="s">
        <v>25</v>
      </c>
      <c r="F35" t="s">
        <v>25</v>
      </c>
      <c r="G35" t="s">
        <v>24</v>
      </c>
      <c r="H35" t="s">
        <v>25</v>
      </c>
      <c r="I35" t="s">
        <v>26</v>
      </c>
      <c r="J35" t="str">
        <f>IF(Churn_Data[[#This Row],[InternetService]]&lt;&gt;"No","Yes","No")</f>
        <v>Yes</v>
      </c>
      <c r="K35" t="s">
        <v>25</v>
      </c>
      <c r="L35" t="s">
        <v>25</v>
      </c>
      <c r="M35" t="s">
        <v>25</v>
      </c>
      <c r="N35" t="s">
        <v>25</v>
      </c>
      <c r="O35" t="s">
        <v>25</v>
      </c>
      <c r="P35" t="s">
        <v>25</v>
      </c>
      <c r="Q35" t="s">
        <v>24</v>
      </c>
      <c r="R35">
        <f>IF(Churn_Data[[#This Row],[Churn]]="Yes",1,0)</f>
        <v>1</v>
      </c>
      <c r="S35" t="s">
        <v>24</v>
      </c>
      <c r="T35">
        <f>(Churn_Data[[#This Row],[OnlineSecurity]]="Yes")+(Churn_Data[[#This Row],[OnlineBackup]]="Yes")+(Churn_Data[[#This Row],[DeviceProtection]]="Yes")+(Churn_Data[[#This Row],[TechSupport]]="Yes")+(Churn_Data[[#This Row],[StreamingTV]]="Yes")+(Churn_Data[[#This Row],[StreamingMovies]]="Yes")</f>
        <v>0</v>
      </c>
      <c r="U35" t="s">
        <v>27</v>
      </c>
      <c r="V35" t="s">
        <v>32</v>
      </c>
      <c r="W35" t="str">
        <f>IF(ISNUMBER(SEARCH("automatic", Churn_Data[[#This Row],[PaymentMethod]])), "Automatic", "Manual")</f>
        <v>Manual</v>
      </c>
      <c r="X35">
        <v>69.099999999999994</v>
      </c>
      <c r="Y35" t="str">
        <f>IF(Churn_Data[[#This Row],[tenure]]&lt;=12,"0-1 Year",IF(Churn_Data[[#This Row],[tenure]]&lt;=24,"1-2 Years",IF(Churn_Data[[#This Row],[tenure]]&lt;=36,"2-3 Years",IF(Churn_Data[[#This Row],[tenure]]&lt;=48,"3-4 Years",IF(Churn_Data[[#This Row],[tenure]]&lt;=60,"4-5 Years","5+ Years")))))</f>
        <v>0-1 Year</v>
      </c>
      <c r="Z35">
        <v>1</v>
      </c>
      <c r="AA35">
        <v>69.099999999999994</v>
      </c>
      <c r="AB35" t="e">
        <f>IF(Churn_Data[[#This Row],[Churn]]="No",Churn_Data[[#This Row],[MonthlyCharges]],NA())</f>
        <v>#N/A</v>
      </c>
      <c r="AC35" t="e">
        <f>IF(Churn_Data[[#This Row],[Churn]]="No",Churn_Data[[#This Row],[tenure]],NA())</f>
        <v>#N/A</v>
      </c>
      <c r="AD35">
        <f>IF(Churn_Data[[#This Row],[Churn]]="Yes",Churn_Data[[#This Row],[MonthlyCharges]],NA())</f>
        <v>69.099999999999994</v>
      </c>
      <c r="AE35">
        <f>IF(Churn_Data[[#This Row],[Churn]]="Yes",Churn_Data[[#This Row],[tenure]],NA())</f>
        <v>1</v>
      </c>
      <c r="AF35">
        <v>69.099999999999994</v>
      </c>
    </row>
    <row r="36" spans="1:32" x14ac:dyDescent="0.3">
      <c r="A36" t="s">
        <v>65</v>
      </c>
      <c r="B36" t="s">
        <v>23</v>
      </c>
      <c r="C36" t="str">
        <f>IF(Churn_Data[[#This Row],[SeniorCitizen]]=1,"Yes","No")</f>
        <v>Yes</v>
      </c>
      <c r="D36">
        <v>1</v>
      </c>
      <c r="E36" t="s">
        <v>25</v>
      </c>
      <c r="F36" t="s">
        <v>25</v>
      </c>
      <c r="G36" t="s">
        <v>24</v>
      </c>
      <c r="H36" t="s">
        <v>25</v>
      </c>
      <c r="I36" t="s">
        <v>26</v>
      </c>
      <c r="J36" t="str">
        <f>IF(Churn_Data[[#This Row],[InternetService]]&lt;&gt;"No","Yes","No")</f>
        <v>Yes</v>
      </c>
      <c r="K36" t="s">
        <v>25</v>
      </c>
      <c r="L36" t="s">
        <v>25</v>
      </c>
      <c r="M36" t="s">
        <v>25</v>
      </c>
      <c r="N36" t="s">
        <v>25</v>
      </c>
      <c r="O36" t="s">
        <v>25</v>
      </c>
      <c r="P36" t="s">
        <v>25</v>
      </c>
      <c r="Q36" t="s">
        <v>24</v>
      </c>
      <c r="R36">
        <f>IF(Churn_Data[[#This Row],[Churn]]="Yes",1,0)</f>
        <v>1</v>
      </c>
      <c r="S36" t="s">
        <v>24</v>
      </c>
      <c r="T36">
        <f>(Churn_Data[[#This Row],[OnlineSecurity]]="Yes")+(Churn_Data[[#This Row],[OnlineBackup]]="Yes")+(Churn_Data[[#This Row],[DeviceProtection]]="Yes")+(Churn_Data[[#This Row],[TechSupport]]="Yes")+(Churn_Data[[#This Row],[StreamingTV]]="Yes")+(Churn_Data[[#This Row],[StreamingMovies]]="Yes")</f>
        <v>0</v>
      </c>
      <c r="U36" t="s">
        <v>27</v>
      </c>
      <c r="V36" t="s">
        <v>32</v>
      </c>
      <c r="W36" t="str">
        <f>IF(ISNUMBER(SEARCH("automatic", Churn_Data[[#This Row],[PaymentMethod]])), "Automatic", "Manual")</f>
        <v>Manual</v>
      </c>
      <c r="X36">
        <v>71.150000000000006</v>
      </c>
      <c r="Y36" t="str">
        <f>IF(Churn_Data[[#This Row],[tenure]]&lt;=12,"0-1 Year",IF(Churn_Data[[#This Row],[tenure]]&lt;=24,"1-2 Years",IF(Churn_Data[[#This Row],[tenure]]&lt;=36,"2-3 Years",IF(Churn_Data[[#This Row],[tenure]]&lt;=48,"3-4 Years",IF(Churn_Data[[#This Row],[tenure]]&lt;=60,"4-5 Years","5+ Years")))))</f>
        <v>0-1 Year</v>
      </c>
      <c r="Z36">
        <v>1</v>
      </c>
      <c r="AA36">
        <v>71.150000000000006</v>
      </c>
      <c r="AB36" t="e">
        <f>IF(Churn_Data[[#This Row],[Churn]]="No",Churn_Data[[#This Row],[MonthlyCharges]],NA())</f>
        <v>#N/A</v>
      </c>
      <c r="AC36" t="e">
        <f>IF(Churn_Data[[#This Row],[Churn]]="No",Churn_Data[[#This Row],[tenure]],NA())</f>
        <v>#N/A</v>
      </c>
      <c r="AD36">
        <f>IF(Churn_Data[[#This Row],[Churn]]="Yes",Churn_Data[[#This Row],[MonthlyCharges]],NA())</f>
        <v>71.150000000000006</v>
      </c>
      <c r="AE36">
        <f>IF(Churn_Data[[#This Row],[Churn]]="Yes",Churn_Data[[#This Row],[tenure]],NA())</f>
        <v>1</v>
      </c>
      <c r="AF36">
        <v>71.150000000000006</v>
      </c>
    </row>
    <row r="37" spans="1:32" x14ac:dyDescent="0.3">
      <c r="A37" t="s">
        <v>66</v>
      </c>
      <c r="B37" t="s">
        <v>23</v>
      </c>
      <c r="C37" t="str">
        <f>IF(Churn_Data[[#This Row],[SeniorCitizen]]=1,"Yes","No")</f>
        <v>No</v>
      </c>
      <c r="D37">
        <v>0</v>
      </c>
      <c r="E37" t="s">
        <v>25</v>
      </c>
      <c r="F37" t="s">
        <v>25</v>
      </c>
      <c r="G37" t="s">
        <v>24</v>
      </c>
      <c r="H37" t="s">
        <v>25</v>
      </c>
      <c r="I37" t="s">
        <v>26</v>
      </c>
      <c r="J37" t="str">
        <f>IF(Churn_Data[[#This Row],[InternetService]]&lt;&gt;"No","Yes","No")</f>
        <v>Yes</v>
      </c>
      <c r="K37" t="s">
        <v>25</v>
      </c>
      <c r="L37" t="s">
        <v>25</v>
      </c>
      <c r="M37" t="s">
        <v>25</v>
      </c>
      <c r="N37" t="s">
        <v>25</v>
      </c>
      <c r="O37" t="s">
        <v>25</v>
      </c>
      <c r="P37" t="s">
        <v>25</v>
      </c>
      <c r="Q37" t="s">
        <v>24</v>
      </c>
      <c r="R37">
        <f>IF(Churn_Data[[#This Row],[Churn]]="Yes",1,0)</f>
        <v>1</v>
      </c>
      <c r="S37" t="s">
        <v>24</v>
      </c>
      <c r="T37">
        <f>(Churn_Data[[#This Row],[OnlineSecurity]]="Yes")+(Churn_Data[[#This Row],[OnlineBackup]]="Yes")+(Churn_Data[[#This Row],[DeviceProtection]]="Yes")+(Churn_Data[[#This Row],[TechSupport]]="Yes")+(Churn_Data[[#This Row],[StreamingTV]]="Yes")+(Churn_Data[[#This Row],[StreamingMovies]]="Yes")</f>
        <v>0</v>
      </c>
      <c r="U37" t="s">
        <v>27</v>
      </c>
      <c r="V37" t="s">
        <v>28</v>
      </c>
      <c r="W37" t="str">
        <f>IF(ISNUMBER(SEARCH("automatic", Churn_Data[[#This Row],[PaymentMethod]])), "Automatic", "Manual")</f>
        <v>Manual</v>
      </c>
      <c r="X37">
        <v>70.8</v>
      </c>
      <c r="Y37" t="str">
        <f>IF(Churn_Data[[#This Row],[tenure]]&lt;=12,"0-1 Year",IF(Churn_Data[[#This Row],[tenure]]&lt;=24,"1-2 Years",IF(Churn_Data[[#This Row],[tenure]]&lt;=36,"2-3 Years",IF(Churn_Data[[#This Row],[tenure]]&lt;=48,"3-4 Years",IF(Churn_Data[[#This Row],[tenure]]&lt;=60,"4-5 Years","5+ Years")))))</f>
        <v>0-1 Year</v>
      </c>
      <c r="Z37">
        <v>1</v>
      </c>
      <c r="AA37">
        <v>70.8</v>
      </c>
      <c r="AB37" t="e">
        <f>IF(Churn_Data[[#This Row],[Churn]]="No",Churn_Data[[#This Row],[MonthlyCharges]],NA())</f>
        <v>#N/A</v>
      </c>
      <c r="AC37" t="e">
        <f>IF(Churn_Data[[#This Row],[Churn]]="No",Churn_Data[[#This Row],[tenure]],NA())</f>
        <v>#N/A</v>
      </c>
      <c r="AD37">
        <f>IF(Churn_Data[[#This Row],[Churn]]="Yes",Churn_Data[[#This Row],[MonthlyCharges]],NA())</f>
        <v>70.8</v>
      </c>
      <c r="AE37">
        <f>IF(Churn_Data[[#This Row],[Churn]]="Yes",Churn_Data[[#This Row],[tenure]],NA())</f>
        <v>1</v>
      </c>
      <c r="AF37">
        <v>70.8</v>
      </c>
    </row>
    <row r="38" spans="1:32" x14ac:dyDescent="0.3">
      <c r="A38" t="s">
        <v>67</v>
      </c>
      <c r="B38" t="s">
        <v>23</v>
      </c>
      <c r="C38" t="str">
        <f>IF(Churn_Data[[#This Row],[SeniorCitizen]]=1,"Yes","No")</f>
        <v>No</v>
      </c>
      <c r="D38">
        <v>0</v>
      </c>
      <c r="E38" t="s">
        <v>24</v>
      </c>
      <c r="F38" t="s">
        <v>25</v>
      </c>
      <c r="G38" t="s">
        <v>24</v>
      </c>
      <c r="H38" t="s">
        <v>25</v>
      </c>
      <c r="I38" t="s">
        <v>26</v>
      </c>
      <c r="J38" t="str">
        <f>IF(Churn_Data[[#This Row],[InternetService]]&lt;&gt;"No","Yes","No")</f>
        <v>Yes</v>
      </c>
      <c r="K38" t="s">
        <v>25</v>
      </c>
      <c r="L38" t="s">
        <v>25</v>
      </c>
      <c r="M38" t="s">
        <v>25</v>
      </c>
      <c r="N38" t="s">
        <v>25</v>
      </c>
      <c r="O38" t="s">
        <v>25</v>
      </c>
      <c r="P38" t="s">
        <v>25</v>
      </c>
      <c r="Q38" t="s">
        <v>24</v>
      </c>
      <c r="R38">
        <f>IF(Churn_Data[[#This Row],[Churn]]="Yes",1,0)</f>
        <v>1</v>
      </c>
      <c r="S38" t="s">
        <v>24</v>
      </c>
      <c r="T38">
        <f>(Churn_Data[[#This Row],[OnlineSecurity]]="Yes")+(Churn_Data[[#This Row],[OnlineBackup]]="Yes")+(Churn_Data[[#This Row],[DeviceProtection]]="Yes")+(Churn_Data[[#This Row],[TechSupport]]="Yes")+(Churn_Data[[#This Row],[StreamingTV]]="Yes")+(Churn_Data[[#This Row],[StreamingMovies]]="Yes")</f>
        <v>0</v>
      </c>
      <c r="U38" t="s">
        <v>27</v>
      </c>
      <c r="V38" t="s">
        <v>32</v>
      </c>
      <c r="W38" t="str">
        <f>IF(ISNUMBER(SEARCH("automatic", Churn_Data[[#This Row],[PaymentMethod]])), "Automatic", "Manual")</f>
        <v>Manual</v>
      </c>
      <c r="X38">
        <v>68.95</v>
      </c>
      <c r="Y38" t="str">
        <f>IF(Churn_Data[[#This Row],[tenure]]&lt;=12,"0-1 Year",IF(Churn_Data[[#This Row],[tenure]]&lt;=24,"1-2 Years",IF(Churn_Data[[#This Row],[tenure]]&lt;=36,"2-3 Years",IF(Churn_Data[[#This Row],[tenure]]&lt;=48,"3-4 Years",IF(Churn_Data[[#This Row],[tenure]]&lt;=60,"4-5 Years","5+ Years")))))</f>
        <v>0-1 Year</v>
      </c>
      <c r="Z38">
        <v>1</v>
      </c>
      <c r="AA38">
        <v>68.95</v>
      </c>
      <c r="AB38" t="e">
        <f>IF(Churn_Data[[#This Row],[Churn]]="No",Churn_Data[[#This Row],[MonthlyCharges]],NA())</f>
        <v>#N/A</v>
      </c>
      <c r="AC38" t="e">
        <f>IF(Churn_Data[[#This Row],[Churn]]="No",Churn_Data[[#This Row],[tenure]],NA())</f>
        <v>#N/A</v>
      </c>
      <c r="AD38">
        <f>IF(Churn_Data[[#This Row],[Churn]]="Yes",Churn_Data[[#This Row],[MonthlyCharges]],NA())</f>
        <v>68.95</v>
      </c>
      <c r="AE38">
        <f>IF(Churn_Data[[#This Row],[Churn]]="Yes",Churn_Data[[#This Row],[tenure]],NA())</f>
        <v>1</v>
      </c>
      <c r="AF38">
        <v>68.95</v>
      </c>
    </row>
    <row r="39" spans="1:32" x14ac:dyDescent="0.3">
      <c r="A39" t="s">
        <v>68</v>
      </c>
      <c r="B39" t="s">
        <v>30</v>
      </c>
      <c r="C39" t="str">
        <f>IF(Churn_Data[[#This Row],[SeniorCitizen]]=1,"Yes","No")</f>
        <v>Yes</v>
      </c>
      <c r="D39">
        <v>1</v>
      </c>
      <c r="E39" t="s">
        <v>25</v>
      </c>
      <c r="F39" t="s">
        <v>25</v>
      </c>
      <c r="G39" t="s">
        <v>24</v>
      </c>
      <c r="H39" t="s">
        <v>25</v>
      </c>
      <c r="I39" t="s">
        <v>26</v>
      </c>
      <c r="J39" t="str">
        <f>IF(Churn_Data[[#This Row],[InternetService]]&lt;&gt;"No","Yes","No")</f>
        <v>Yes</v>
      </c>
      <c r="K39" t="s">
        <v>25</v>
      </c>
      <c r="L39" t="s">
        <v>25</v>
      </c>
      <c r="M39" t="s">
        <v>25</v>
      </c>
      <c r="N39" t="s">
        <v>25</v>
      </c>
      <c r="O39" t="s">
        <v>25</v>
      </c>
      <c r="P39" t="s">
        <v>25</v>
      </c>
      <c r="Q39" t="s">
        <v>24</v>
      </c>
      <c r="R39">
        <f>IF(Churn_Data[[#This Row],[Churn]]="Yes",1,0)</f>
        <v>1</v>
      </c>
      <c r="S39" t="s">
        <v>24</v>
      </c>
      <c r="T39">
        <f>(Churn_Data[[#This Row],[OnlineSecurity]]="Yes")+(Churn_Data[[#This Row],[OnlineBackup]]="Yes")+(Churn_Data[[#This Row],[DeviceProtection]]="Yes")+(Churn_Data[[#This Row],[TechSupport]]="Yes")+(Churn_Data[[#This Row],[StreamingTV]]="Yes")+(Churn_Data[[#This Row],[StreamingMovies]]="Yes")</f>
        <v>0</v>
      </c>
      <c r="U39" t="s">
        <v>27</v>
      </c>
      <c r="V39" t="s">
        <v>32</v>
      </c>
      <c r="W39" t="str">
        <f>IF(ISNUMBER(SEARCH("automatic", Churn_Data[[#This Row],[PaymentMethod]])), "Automatic", "Manual")</f>
        <v>Manual</v>
      </c>
      <c r="X39">
        <v>71.650000000000006</v>
      </c>
      <c r="Y39" t="str">
        <f>IF(Churn_Data[[#This Row],[tenure]]&lt;=12,"0-1 Year",IF(Churn_Data[[#This Row],[tenure]]&lt;=24,"1-2 Years",IF(Churn_Data[[#This Row],[tenure]]&lt;=36,"2-3 Years",IF(Churn_Data[[#This Row],[tenure]]&lt;=48,"3-4 Years",IF(Churn_Data[[#This Row],[tenure]]&lt;=60,"4-5 Years","5+ Years")))))</f>
        <v>0-1 Year</v>
      </c>
      <c r="Z39">
        <v>1</v>
      </c>
      <c r="AA39">
        <v>71.650000000000006</v>
      </c>
      <c r="AB39" t="e">
        <f>IF(Churn_Data[[#This Row],[Churn]]="No",Churn_Data[[#This Row],[MonthlyCharges]],NA())</f>
        <v>#N/A</v>
      </c>
      <c r="AC39" t="e">
        <f>IF(Churn_Data[[#This Row],[Churn]]="No",Churn_Data[[#This Row],[tenure]],NA())</f>
        <v>#N/A</v>
      </c>
      <c r="AD39">
        <f>IF(Churn_Data[[#This Row],[Churn]]="Yes",Churn_Data[[#This Row],[MonthlyCharges]],NA())</f>
        <v>71.650000000000006</v>
      </c>
      <c r="AE39">
        <f>IF(Churn_Data[[#This Row],[Churn]]="Yes",Churn_Data[[#This Row],[tenure]],NA())</f>
        <v>1</v>
      </c>
      <c r="AF39">
        <v>71.650000000000006</v>
      </c>
    </row>
    <row r="40" spans="1:32" x14ac:dyDescent="0.3">
      <c r="A40" t="s">
        <v>69</v>
      </c>
      <c r="B40" t="s">
        <v>30</v>
      </c>
      <c r="C40" t="str">
        <f>IF(Churn_Data[[#This Row],[SeniorCitizen]]=1,"Yes","No")</f>
        <v>Yes</v>
      </c>
      <c r="D40">
        <v>1</v>
      </c>
      <c r="E40" t="s">
        <v>24</v>
      </c>
      <c r="F40" t="s">
        <v>25</v>
      </c>
      <c r="G40" t="s">
        <v>24</v>
      </c>
      <c r="H40" t="s">
        <v>25</v>
      </c>
      <c r="I40" t="s">
        <v>26</v>
      </c>
      <c r="J40" t="str">
        <f>IF(Churn_Data[[#This Row],[InternetService]]&lt;&gt;"No","Yes","No")</f>
        <v>Yes</v>
      </c>
      <c r="K40" t="s">
        <v>25</v>
      </c>
      <c r="L40" t="s">
        <v>25</v>
      </c>
      <c r="M40" t="s">
        <v>25</v>
      </c>
      <c r="N40" t="s">
        <v>25</v>
      </c>
      <c r="O40" t="s">
        <v>25</v>
      </c>
      <c r="P40" t="s">
        <v>25</v>
      </c>
      <c r="Q40" t="s">
        <v>24</v>
      </c>
      <c r="R40">
        <f>IF(Churn_Data[[#This Row],[Churn]]="Yes",1,0)</f>
        <v>1</v>
      </c>
      <c r="S40" t="s">
        <v>25</v>
      </c>
      <c r="T40">
        <f>(Churn_Data[[#This Row],[OnlineSecurity]]="Yes")+(Churn_Data[[#This Row],[OnlineBackup]]="Yes")+(Churn_Data[[#This Row],[DeviceProtection]]="Yes")+(Churn_Data[[#This Row],[TechSupport]]="Yes")+(Churn_Data[[#This Row],[StreamingTV]]="Yes")+(Churn_Data[[#This Row],[StreamingMovies]]="Yes")</f>
        <v>0</v>
      </c>
      <c r="U40" t="s">
        <v>27</v>
      </c>
      <c r="V40" t="s">
        <v>28</v>
      </c>
      <c r="W40" t="str">
        <f>IF(ISNUMBER(SEARCH("automatic", Churn_Data[[#This Row],[PaymentMethod]])), "Automatic", "Manual")</f>
        <v>Manual</v>
      </c>
      <c r="X40">
        <v>70.849999999999994</v>
      </c>
      <c r="Y40" t="str">
        <f>IF(Churn_Data[[#This Row],[tenure]]&lt;=12,"0-1 Year",IF(Churn_Data[[#This Row],[tenure]]&lt;=24,"1-2 Years",IF(Churn_Data[[#This Row],[tenure]]&lt;=36,"2-3 Years",IF(Churn_Data[[#This Row],[tenure]]&lt;=48,"3-4 Years",IF(Churn_Data[[#This Row],[tenure]]&lt;=60,"4-5 Years","5+ Years")))))</f>
        <v>0-1 Year</v>
      </c>
      <c r="Z40">
        <v>1</v>
      </c>
      <c r="AA40">
        <v>70.849999999999994</v>
      </c>
      <c r="AB40" t="e">
        <f>IF(Churn_Data[[#This Row],[Churn]]="No",Churn_Data[[#This Row],[MonthlyCharges]],NA())</f>
        <v>#N/A</v>
      </c>
      <c r="AC40" t="e">
        <f>IF(Churn_Data[[#This Row],[Churn]]="No",Churn_Data[[#This Row],[tenure]],NA())</f>
        <v>#N/A</v>
      </c>
      <c r="AD40">
        <f>IF(Churn_Data[[#This Row],[Churn]]="Yes",Churn_Data[[#This Row],[MonthlyCharges]],NA())</f>
        <v>70.849999999999994</v>
      </c>
      <c r="AE40">
        <f>IF(Churn_Data[[#This Row],[Churn]]="Yes",Churn_Data[[#This Row],[tenure]],NA())</f>
        <v>1</v>
      </c>
      <c r="AF40">
        <v>70.849999999999994</v>
      </c>
    </row>
    <row r="41" spans="1:32" x14ac:dyDescent="0.3">
      <c r="A41" t="s">
        <v>70</v>
      </c>
      <c r="B41" t="s">
        <v>30</v>
      </c>
      <c r="C41" t="str">
        <f>IF(Churn_Data[[#This Row],[SeniorCitizen]]=1,"Yes","No")</f>
        <v>Yes</v>
      </c>
      <c r="D41">
        <v>1</v>
      </c>
      <c r="E41" t="s">
        <v>25</v>
      </c>
      <c r="F41" t="s">
        <v>25</v>
      </c>
      <c r="G41" t="s">
        <v>24</v>
      </c>
      <c r="H41" t="s">
        <v>25</v>
      </c>
      <c r="I41" t="s">
        <v>26</v>
      </c>
      <c r="J41" t="str">
        <f>IF(Churn_Data[[#This Row],[InternetService]]&lt;&gt;"No","Yes","No")</f>
        <v>Yes</v>
      </c>
      <c r="K41" t="s">
        <v>25</v>
      </c>
      <c r="L41" t="s">
        <v>25</v>
      </c>
      <c r="M41" t="s">
        <v>25</v>
      </c>
      <c r="N41" t="s">
        <v>25</v>
      </c>
      <c r="O41" t="s">
        <v>25</v>
      </c>
      <c r="P41" t="s">
        <v>25</v>
      </c>
      <c r="Q41" t="s">
        <v>24</v>
      </c>
      <c r="R41">
        <f>IF(Churn_Data[[#This Row],[Churn]]="Yes",1,0)</f>
        <v>1</v>
      </c>
      <c r="S41" t="s">
        <v>25</v>
      </c>
      <c r="T41">
        <f>(Churn_Data[[#This Row],[OnlineSecurity]]="Yes")+(Churn_Data[[#This Row],[OnlineBackup]]="Yes")+(Churn_Data[[#This Row],[DeviceProtection]]="Yes")+(Churn_Data[[#This Row],[TechSupport]]="Yes")+(Churn_Data[[#This Row],[StreamingTV]]="Yes")+(Churn_Data[[#This Row],[StreamingMovies]]="Yes")</f>
        <v>0</v>
      </c>
      <c r="U41" t="s">
        <v>27</v>
      </c>
      <c r="V41" t="s">
        <v>32</v>
      </c>
      <c r="W41" t="str">
        <f>IF(ISNUMBER(SEARCH("automatic", Churn_Data[[#This Row],[PaymentMethod]])), "Automatic", "Manual")</f>
        <v>Manual</v>
      </c>
      <c r="X41">
        <v>69.099999999999994</v>
      </c>
      <c r="Y41" t="str">
        <f>IF(Churn_Data[[#This Row],[tenure]]&lt;=12,"0-1 Year",IF(Churn_Data[[#This Row],[tenure]]&lt;=24,"1-2 Years",IF(Churn_Data[[#This Row],[tenure]]&lt;=36,"2-3 Years",IF(Churn_Data[[#This Row],[tenure]]&lt;=48,"3-4 Years",IF(Churn_Data[[#This Row],[tenure]]&lt;=60,"4-5 Years","5+ Years")))))</f>
        <v>0-1 Year</v>
      </c>
      <c r="Z41">
        <v>1</v>
      </c>
      <c r="AA41">
        <v>69.099999999999994</v>
      </c>
      <c r="AB41" t="e">
        <f>IF(Churn_Data[[#This Row],[Churn]]="No",Churn_Data[[#This Row],[MonthlyCharges]],NA())</f>
        <v>#N/A</v>
      </c>
      <c r="AC41" t="e">
        <f>IF(Churn_Data[[#This Row],[Churn]]="No",Churn_Data[[#This Row],[tenure]],NA())</f>
        <v>#N/A</v>
      </c>
      <c r="AD41">
        <f>IF(Churn_Data[[#This Row],[Churn]]="Yes",Churn_Data[[#This Row],[MonthlyCharges]],NA())</f>
        <v>69.099999999999994</v>
      </c>
      <c r="AE41">
        <f>IF(Churn_Data[[#This Row],[Churn]]="Yes",Churn_Data[[#This Row],[tenure]],NA())</f>
        <v>1</v>
      </c>
      <c r="AF41">
        <v>69.099999999999994</v>
      </c>
    </row>
    <row r="42" spans="1:32" x14ac:dyDescent="0.3">
      <c r="A42" t="s">
        <v>71</v>
      </c>
      <c r="B42" t="s">
        <v>30</v>
      </c>
      <c r="C42" t="str">
        <f>IF(Churn_Data[[#This Row],[SeniorCitizen]]=1,"Yes","No")</f>
        <v>No</v>
      </c>
      <c r="D42">
        <v>0</v>
      </c>
      <c r="E42" t="s">
        <v>24</v>
      </c>
      <c r="F42" t="s">
        <v>24</v>
      </c>
      <c r="G42" t="s">
        <v>24</v>
      </c>
      <c r="H42" t="s">
        <v>25</v>
      </c>
      <c r="I42" t="s">
        <v>26</v>
      </c>
      <c r="J42" t="str">
        <f>IF(Churn_Data[[#This Row],[InternetService]]&lt;&gt;"No","Yes","No")</f>
        <v>Yes</v>
      </c>
      <c r="K42" t="s">
        <v>25</v>
      </c>
      <c r="L42" t="s">
        <v>25</v>
      </c>
      <c r="M42" t="s">
        <v>25</v>
      </c>
      <c r="N42" t="s">
        <v>25</v>
      </c>
      <c r="O42" t="s">
        <v>25</v>
      </c>
      <c r="P42" t="s">
        <v>25</v>
      </c>
      <c r="Q42" t="s">
        <v>25</v>
      </c>
      <c r="R42">
        <f>IF(Churn_Data[[#This Row],[Churn]]="Yes",1,0)</f>
        <v>0</v>
      </c>
      <c r="S42" t="s">
        <v>24</v>
      </c>
      <c r="T42">
        <f>(Churn_Data[[#This Row],[OnlineSecurity]]="Yes")+(Churn_Data[[#This Row],[OnlineBackup]]="Yes")+(Churn_Data[[#This Row],[DeviceProtection]]="Yes")+(Churn_Data[[#This Row],[TechSupport]]="Yes")+(Churn_Data[[#This Row],[StreamingTV]]="Yes")+(Churn_Data[[#This Row],[StreamingMovies]]="Yes")</f>
        <v>0</v>
      </c>
      <c r="U42" t="s">
        <v>27</v>
      </c>
      <c r="V42" t="s">
        <v>72</v>
      </c>
      <c r="W42" t="str">
        <f>IF(ISNUMBER(SEARCH("automatic", Churn_Data[[#This Row],[PaymentMethod]])), "Automatic", "Manual")</f>
        <v>Automatic</v>
      </c>
      <c r="X42">
        <v>69.95</v>
      </c>
      <c r="Y42" t="str">
        <f>IF(Churn_Data[[#This Row],[tenure]]&lt;=12,"0-1 Year",IF(Churn_Data[[#This Row],[tenure]]&lt;=24,"1-2 Years",IF(Churn_Data[[#This Row],[tenure]]&lt;=36,"2-3 Years",IF(Churn_Data[[#This Row],[tenure]]&lt;=48,"3-4 Years",IF(Churn_Data[[#This Row],[tenure]]&lt;=60,"4-5 Years","5+ Years")))))</f>
        <v>0-1 Year</v>
      </c>
      <c r="Z42">
        <v>1</v>
      </c>
      <c r="AA42">
        <v>69.95</v>
      </c>
      <c r="AB42">
        <f>IF(Churn_Data[[#This Row],[Churn]]="No",Churn_Data[[#This Row],[MonthlyCharges]],NA())</f>
        <v>69.95</v>
      </c>
      <c r="AC42">
        <f>IF(Churn_Data[[#This Row],[Churn]]="No",Churn_Data[[#This Row],[tenure]],NA())</f>
        <v>1</v>
      </c>
      <c r="AD42" t="e">
        <f>IF(Churn_Data[[#This Row],[Churn]]="Yes",Churn_Data[[#This Row],[MonthlyCharges]],NA())</f>
        <v>#N/A</v>
      </c>
      <c r="AE42" t="e">
        <f>IF(Churn_Data[[#This Row],[Churn]]="Yes",Churn_Data[[#This Row],[tenure]],NA())</f>
        <v>#N/A</v>
      </c>
      <c r="AF42">
        <v>69.95</v>
      </c>
    </row>
    <row r="43" spans="1:32" x14ac:dyDescent="0.3">
      <c r="A43" t="s">
        <v>73</v>
      </c>
      <c r="B43" t="s">
        <v>23</v>
      </c>
      <c r="C43" t="str">
        <f>IF(Churn_Data[[#This Row],[SeniorCitizen]]=1,"Yes","No")</f>
        <v>No</v>
      </c>
      <c r="D43">
        <v>0</v>
      </c>
      <c r="E43" t="s">
        <v>25</v>
      </c>
      <c r="F43" t="s">
        <v>25</v>
      </c>
      <c r="G43" t="s">
        <v>24</v>
      </c>
      <c r="H43" t="s">
        <v>25</v>
      </c>
      <c r="I43" t="s">
        <v>26</v>
      </c>
      <c r="J43" t="str">
        <f>IF(Churn_Data[[#This Row],[InternetService]]&lt;&gt;"No","Yes","No")</f>
        <v>Yes</v>
      </c>
      <c r="K43" t="s">
        <v>25</v>
      </c>
      <c r="L43" t="s">
        <v>25</v>
      </c>
      <c r="M43" t="s">
        <v>25</v>
      </c>
      <c r="N43" t="s">
        <v>25</v>
      </c>
      <c r="O43" t="s">
        <v>25</v>
      </c>
      <c r="P43" t="s">
        <v>25</v>
      </c>
      <c r="Q43" t="s">
        <v>24</v>
      </c>
      <c r="R43">
        <f>IF(Churn_Data[[#This Row],[Churn]]="Yes",1,0)</f>
        <v>1</v>
      </c>
      <c r="S43" t="s">
        <v>25</v>
      </c>
      <c r="T43">
        <f>(Churn_Data[[#This Row],[OnlineSecurity]]="Yes")+(Churn_Data[[#This Row],[OnlineBackup]]="Yes")+(Churn_Data[[#This Row],[DeviceProtection]]="Yes")+(Churn_Data[[#This Row],[TechSupport]]="Yes")+(Churn_Data[[#This Row],[StreamingTV]]="Yes")+(Churn_Data[[#This Row],[StreamingMovies]]="Yes")</f>
        <v>0</v>
      </c>
      <c r="U43" t="s">
        <v>27</v>
      </c>
      <c r="V43" t="s">
        <v>32</v>
      </c>
      <c r="W43" t="str">
        <f>IF(ISNUMBER(SEARCH("automatic", Churn_Data[[#This Row],[PaymentMethod]])), "Automatic", "Manual")</f>
        <v>Manual</v>
      </c>
      <c r="X43">
        <v>70.5</v>
      </c>
      <c r="Y43" t="str">
        <f>IF(Churn_Data[[#This Row],[tenure]]&lt;=12,"0-1 Year",IF(Churn_Data[[#This Row],[tenure]]&lt;=24,"1-2 Years",IF(Churn_Data[[#This Row],[tenure]]&lt;=36,"2-3 Years",IF(Churn_Data[[#This Row],[tenure]]&lt;=48,"3-4 Years",IF(Churn_Data[[#This Row],[tenure]]&lt;=60,"4-5 Years","5+ Years")))))</f>
        <v>0-1 Year</v>
      </c>
      <c r="Z43">
        <v>1</v>
      </c>
      <c r="AA43">
        <v>70.5</v>
      </c>
      <c r="AB43" t="e">
        <f>IF(Churn_Data[[#This Row],[Churn]]="No",Churn_Data[[#This Row],[MonthlyCharges]],NA())</f>
        <v>#N/A</v>
      </c>
      <c r="AC43" t="e">
        <f>IF(Churn_Data[[#This Row],[Churn]]="No",Churn_Data[[#This Row],[tenure]],NA())</f>
        <v>#N/A</v>
      </c>
      <c r="AD43">
        <f>IF(Churn_Data[[#This Row],[Churn]]="Yes",Churn_Data[[#This Row],[MonthlyCharges]],NA())</f>
        <v>70.5</v>
      </c>
      <c r="AE43">
        <f>IF(Churn_Data[[#This Row],[Churn]]="Yes",Churn_Data[[#This Row],[tenure]],NA())</f>
        <v>1</v>
      </c>
      <c r="AF43">
        <v>70.5</v>
      </c>
    </row>
    <row r="44" spans="1:32" x14ac:dyDescent="0.3">
      <c r="A44" t="s">
        <v>74</v>
      </c>
      <c r="B44" t="s">
        <v>23</v>
      </c>
      <c r="C44" t="str">
        <f>IF(Churn_Data[[#This Row],[SeniorCitizen]]=1,"Yes","No")</f>
        <v>No</v>
      </c>
      <c r="D44">
        <v>0</v>
      </c>
      <c r="E44" t="s">
        <v>25</v>
      </c>
      <c r="F44" t="s">
        <v>25</v>
      </c>
      <c r="G44" t="s">
        <v>24</v>
      </c>
      <c r="H44" t="s">
        <v>25</v>
      </c>
      <c r="I44" t="s">
        <v>26</v>
      </c>
      <c r="J44" t="str">
        <f>IF(Churn_Data[[#This Row],[InternetService]]&lt;&gt;"No","Yes","No")</f>
        <v>Yes</v>
      </c>
      <c r="K44" t="s">
        <v>25</v>
      </c>
      <c r="L44" t="s">
        <v>25</v>
      </c>
      <c r="M44" t="s">
        <v>25</v>
      </c>
      <c r="N44" t="s">
        <v>25</v>
      </c>
      <c r="O44" t="s">
        <v>25</v>
      </c>
      <c r="P44" t="s">
        <v>25</v>
      </c>
      <c r="Q44" t="s">
        <v>24</v>
      </c>
      <c r="R44">
        <f>IF(Churn_Data[[#This Row],[Churn]]="Yes",1,0)</f>
        <v>1</v>
      </c>
      <c r="S44" t="s">
        <v>24</v>
      </c>
      <c r="T44">
        <f>(Churn_Data[[#This Row],[OnlineSecurity]]="Yes")+(Churn_Data[[#This Row],[OnlineBackup]]="Yes")+(Churn_Data[[#This Row],[DeviceProtection]]="Yes")+(Churn_Data[[#This Row],[TechSupport]]="Yes")+(Churn_Data[[#This Row],[StreamingTV]]="Yes")+(Churn_Data[[#This Row],[StreamingMovies]]="Yes")</f>
        <v>0</v>
      </c>
      <c r="U44" t="s">
        <v>27</v>
      </c>
      <c r="V44" t="s">
        <v>32</v>
      </c>
      <c r="W44" t="str">
        <f>IF(ISNUMBER(SEARCH("automatic", Churn_Data[[#This Row],[PaymentMethod]])), "Automatic", "Manual")</f>
        <v>Manual</v>
      </c>
      <c r="X44">
        <v>69.599999999999994</v>
      </c>
      <c r="Y44" t="str">
        <f>IF(Churn_Data[[#This Row],[tenure]]&lt;=12,"0-1 Year",IF(Churn_Data[[#This Row],[tenure]]&lt;=24,"1-2 Years",IF(Churn_Data[[#This Row],[tenure]]&lt;=36,"2-3 Years",IF(Churn_Data[[#This Row],[tenure]]&lt;=48,"3-4 Years",IF(Churn_Data[[#This Row],[tenure]]&lt;=60,"4-5 Years","5+ Years")))))</f>
        <v>0-1 Year</v>
      </c>
      <c r="Z44">
        <v>1</v>
      </c>
      <c r="AA44">
        <v>69.599999999999994</v>
      </c>
      <c r="AB44" t="e">
        <f>IF(Churn_Data[[#This Row],[Churn]]="No",Churn_Data[[#This Row],[MonthlyCharges]],NA())</f>
        <v>#N/A</v>
      </c>
      <c r="AC44" t="e">
        <f>IF(Churn_Data[[#This Row],[Churn]]="No",Churn_Data[[#This Row],[tenure]],NA())</f>
        <v>#N/A</v>
      </c>
      <c r="AD44">
        <f>IF(Churn_Data[[#This Row],[Churn]]="Yes",Churn_Data[[#This Row],[MonthlyCharges]],NA())</f>
        <v>69.599999999999994</v>
      </c>
      <c r="AE44">
        <f>IF(Churn_Data[[#This Row],[Churn]]="Yes",Churn_Data[[#This Row],[tenure]],NA())</f>
        <v>1</v>
      </c>
      <c r="AF44">
        <v>69.599999999999994</v>
      </c>
    </row>
    <row r="45" spans="1:32" x14ac:dyDescent="0.3">
      <c r="A45" t="s">
        <v>75</v>
      </c>
      <c r="B45" t="s">
        <v>30</v>
      </c>
      <c r="C45" t="str">
        <f>IF(Churn_Data[[#This Row],[SeniorCitizen]]=1,"Yes","No")</f>
        <v>No</v>
      </c>
      <c r="D45">
        <v>0</v>
      </c>
      <c r="E45" t="s">
        <v>24</v>
      </c>
      <c r="F45" t="s">
        <v>24</v>
      </c>
      <c r="G45" t="s">
        <v>24</v>
      </c>
      <c r="H45" t="s">
        <v>25</v>
      </c>
      <c r="I45" t="s">
        <v>26</v>
      </c>
      <c r="J45" t="str">
        <f>IF(Churn_Data[[#This Row],[InternetService]]&lt;&gt;"No","Yes","No")</f>
        <v>Yes</v>
      </c>
      <c r="K45" t="s">
        <v>25</v>
      </c>
      <c r="L45" t="s">
        <v>25</v>
      </c>
      <c r="M45" t="s">
        <v>25</v>
      </c>
      <c r="N45" t="s">
        <v>25</v>
      </c>
      <c r="O45" t="s">
        <v>25</v>
      </c>
      <c r="P45" t="s">
        <v>25</v>
      </c>
      <c r="Q45" t="s">
        <v>24</v>
      </c>
      <c r="R45">
        <f>IF(Churn_Data[[#This Row],[Churn]]="Yes",1,0)</f>
        <v>1</v>
      </c>
      <c r="S45" t="s">
        <v>24</v>
      </c>
      <c r="T45">
        <f>(Churn_Data[[#This Row],[OnlineSecurity]]="Yes")+(Churn_Data[[#This Row],[OnlineBackup]]="Yes")+(Churn_Data[[#This Row],[DeviceProtection]]="Yes")+(Churn_Data[[#This Row],[TechSupport]]="Yes")+(Churn_Data[[#This Row],[StreamingTV]]="Yes")+(Churn_Data[[#This Row],[StreamingMovies]]="Yes")</f>
        <v>0</v>
      </c>
      <c r="U45" t="s">
        <v>27</v>
      </c>
      <c r="V45" t="s">
        <v>32</v>
      </c>
      <c r="W45" t="str">
        <f>IF(ISNUMBER(SEARCH("automatic", Churn_Data[[#This Row],[PaymentMethod]])), "Automatic", "Manual")</f>
        <v>Manual</v>
      </c>
      <c r="X45">
        <v>68.5</v>
      </c>
      <c r="Y45" t="str">
        <f>IF(Churn_Data[[#This Row],[tenure]]&lt;=12,"0-1 Year",IF(Churn_Data[[#This Row],[tenure]]&lt;=24,"1-2 Years",IF(Churn_Data[[#This Row],[tenure]]&lt;=36,"2-3 Years",IF(Churn_Data[[#This Row],[tenure]]&lt;=48,"3-4 Years",IF(Churn_Data[[#This Row],[tenure]]&lt;=60,"4-5 Years","5+ Years")))))</f>
        <v>0-1 Year</v>
      </c>
      <c r="Z45">
        <v>1</v>
      </c>
      <c r="AA45">
        <v>68.5</v>
      </c>
      <c r="AB45" t="e">
        <f>IF(Churn_Data[[#This Row],[Churn]]="No",Churn_Data[[#This Row],[MonthlyCharges]],NA())</f>
        <v>#N/A</v>
      </c>
      <c r="AC45" t="e">
        <f>IF(Churn_Data[[#This Row],[Churn]]="No",Churn_Data[[#This Row],[tenure]],NA())</f>
        <v>#N/A</v>
      </c>
      <c r="AD45">
        <f>IF(Churn_Data[[#This Row],[Churn]]="Yes",Churn_Data[[#This Row],[MonthlyCharges]],NA())</f>
        <v>68.5</v>
      </c>
      <c r="AE45">
        <f>IF(Churn_Data[[#This Row],[Churn]]="Yes",Churn_Data[[#This Row],[tenure]],NA())</f>
        <v>1</v>
      </c>
      <c r="AF45">
        <v>68.5</v>
      </c>
    </row>
    <row r="46" spans="1:32" x14ac:dyDescent="0.3">
      <c r="A46" t="s">
        <v>76</v>
      </c>
      <c r="B46" t="s">
        <v>23</v>
      </c>
      <c r="C46" t="str">
        <f>IF(Churn_Data[[#This Row],[SeniorCitizen]]=1,"Yes","No")</f>
        <v>No</v>
      </c>
      <c r="D46">
        <v>0</v>
      </c>
      <c r="E46" t="s">
        <v>25</v>
      </c>
      <c r="F46" t="s">
        <v>25</v>
      </c>
      <c r="G46" t="s">
        <v>24</v>
      </c>
      <c r="H46" t="s">
        <v>25</v>
      </c>
      <c r="I46" t="s">
        <v>26</v>
      </c>
      <c r="J46" t="str">
        <f>IF(Churn_Data[[#This Row],[InternetService]]&lt;&gt;"No","Yes","No")</f>
        <v>Yes</v>
      </c>
      <c r="K46" t="s">
        <v>25</v>
      </c>
      <c r="L46" t="s">
        <v>25</v>
      </c>
      <c r="M46" t="s">
        <v>25</v>
      </c>
      <c r="N46" t="s">
        <v>25</v>
      </c>
      <c r="O46" t="s">
        <v>25</v>
      </c>
      <c r="P46" t="s">
        <v>25</v>
      </c>
      <c r="Q46" t="s">
        <v>24</v>
      </c>
      <c r="R46">
        <f>IF(Churn_Data[[#This Row],[Churn]]="Yes",1,0)</f>
        <v>1</v>
      </c>
      <c r="S46" t="s">
        <v>24</v>
      </c>
      <c r="T46">
        <f>(Churn_Data[[#This Row],[OnlineSecurity]]="Yes")+(Churn_Data[[#This Row],[OnlineBackup]]="Yes")+(Churn_Data[[#This Row],[DeviceProtection]]="Yes")+(Churn_Data[[#This Row],[TechSupport]]="Yes")+(Churn_Data[[#This Row],[StreamingTV]]="Yes")+(Churn_Data[[#This Row],[StreamingMovies]]="Yes")</f>
        <v>0</v>
      </c>
      <c r="U46" t="s">
        <v>27</v>
      </c>
      <c r="V46" t="s">
        <v>28</v>
      </c>
      <c r="W46" t="str">
        <f>IF(ISNUMBER(SEARCH("automatic", Churn_Data[[#This Row],[PaymentMethod]])), "Automatic", "Manual")</f>
        <v>Manual</v>
      </c>
      <c r="X46">
        <v>69.95</v>
      </c>
      <c r="Y46" t="str">
        <f>IF(Churn_Data[[#This Row],[tenure]]&lt;=12,"0-1 Year",IF(Churn_Data[[#This Row],[tenure]]&lt;=24,"1-2 Years",IF(Churn_Data[[#This Row],[tenure]]&lt;=36,"2-3 Years",IF(Churn_Data[[#This Row],[tenure]]&lt;=48,"3-4 Years",IF(Churn_Data[[#This Row],[tenure]]&lt;=60,"4-5 Years","5+ Years")))))</f>
        <v>0-1 Year</v>
      </c>
      <c r="Z46">
        <v>1</v>
      </c>
      <c r="AA46">
        <v>69.95</v>
      </c>
      <c r="AB46" t="e">
        <f>IF(Churn_Data[[#This Row],[Churn]]="No",Churn_Data[[#This Row],[MonthlyCharges]],NA())</f>
        <v>#N/A</v>
      </c>
      <c r="AC46" t="e">
        <f>IF(Churn_Data[[#This Row],[Churn]]="No",Churn_Data[[#This Row],[tenure]],NA())</f>
        <v>#N/A</v>
      </c>
      <c r="AD46">
        <f>IF(Churn_Data[[#This Row],[Churn]]="Yes",Churn_Data[[#This Row],[MonthlyCharges]],NA())</f>
        <v>69.95</v>
      </c>
      <c r="AE46">
        <f>IF(Churn_Data[[#This Row],[Churn]]="Yes",Churn_Data[[#This Row],[tenure]],NA())</f>
        <v>1</v>
      </c>
      <c r="AF46">
        <v>69.95</v>
      </c>
    </row>
    <row r="47" spans="1:32" x14ac:dyDescent="0.3">
      <c r="A47" t="s">
        <v>77</v>
      </c>
      <c r="B47" t="s">
        <v>30</v>
      </c>
      <c r="C47" t="str">
        <f>IF(Churn_Data[[#This Row],[SeniorCitizen]]=1,"Yes","No")</f>
        <v>No</v>
      </c>
      <c r="D47">
        <v>0</v>
      </c>
      <c r="E47" t="s">
        <v>25</v>
      </c>
      <c r="F47" t="s">
        <v>24</v>
      </c>
      <c r="G47" t="s">
        <v>24</v>
      </c>
      <c r="H47" t="s">
        <v>25</v>
      </c>
      <c r="I47" t="s">
        <v>26</v>
      </c>
      <c r="J47" t="str">
        <f>IF(Churn_Data[[#This Row],[InternetService]]&lt;&gt;"No","Yes","No")</f>
        <v>Yes</v>
      </c>
      <c r="K47" t="s">
        <v>25</v>
      </c>
      <c r="L47" t="s">
        <v>25</v>
      </c>
      <c r="M47" t="s">
        <v>25</v>
      </c>
      <c r="N47" t="s">
        <v>25</v>
      </c>
      <c r="O47" t="s">
        <v>25</v>
      </c>
      <c r="P47" t="s">
        <v>25</v>
      </c>
      <c r="Q47" t="s">
        <v>24</v>
      </c>
      <c r="R47">
        <f>IF(Churn_Data[[#This Row],[Churn]]="Yes",1,0)</f>
        <v>1</v>
      </c>
      <c r="S47" t="s">
        <v>24</v>
      </c>
      <c r="T47">
        <f>(Churn_Data[[#This Row],[OnlineSecurity]]="Yes")+(Churn_Data[[#This Row],[OnlineBackup]]="Yes")+(Churn_Data[[#This Row],[DeviceProtection]]="Yes")+(Churn_Data[[#This Row],[TechSupport]]="Yes")+(Churn_Data[[#This Row],[StreamingTV]]="Yes")+(Churn_Data[[#This Row],[StreamingMovies]]="Yes")</f>
        <v>0</v>
      </c>
      <c r="U47" t="s">
        <v>27</v>
      </c>
      <c r="V47" t="s">
        <v>28</v>
      </c>
      <c r="W47" t="str">
        <f>IF(ISNUMBER(SEARCH("automatic", Churn_Data[[#This Row],[PaymentMethod]])), "Automatic", "Manual")</f>
        <v>Manual</v>
      </c>
      <c r="X47">
        <v>70.45</v>
      </c>
      <c r="Y47" t="str">
        <f>IF(Churn_Data[[#This Row],[tenure]]&lt;=12,"0-1 Year",IF(Churn_Data[[#This Row],[tenure]]&lt;=24,"1-2 Years",IF(Churn_Data[[#This Row],[tenure]]&lt;=36,"2-3 Years",IF(Churn_Data[[#This Row],[tenure]]&lt;=48,"3-4 Years",IF(Churn_Data[[#This Row],[tenure]]&lt;=60,"4-5 Years","5+ Years")))))</f>
        <v>0-1 Year</v>
      </c>
      <c r="Z47">
        <v>1</v>
      </c>
      <c r="AA47">
        <v>70.45</v>
      </c>
      <c r="AB47" t="e">
        <f>IF(Churn_Data[[#This Row],[Churn]]="No",Churn_Data[[#This Row],[MonthlyCharges]],NA())</f>
        <v>#N/A</v>
      </c>
      <c r="AC47" t="e">
        <f>IF(Churn_Data[[#This Row],[Churn]]="No",Churn_Data[[#This Row],[tenure]],NA())</f>
        <v>#N/A</v>
      </c>
      <c r="AD47">
        <f>IF(Churn_Data[[#This Row],[Churn]]="Yes",Churn_Data[[#This Row],[MonthlyCharges]],NA())</f>
        <v>70.45</v>
      </c>
      <c r="AE47">
        <f>IF(Churn_Data[[#This Row],[Churn]]="Yes",Churn_Data[[#This Row],[tenure]],NA())</f>
        <v>1</v>
      </c>
      <c r="AF47">
        <v>70.45</v>
      </c>
    </row>
    <row r="48" spans="1:32" x14ac:dyDescent="0.3">
      <c r="A48" t="s">
        <v>78</v>
      </c>
      <c r="B48" t="s">
        <v>30</v>
      </c>
      <c r="C48" t="str">
        <f>IF(Churn_Data[[#This Row],[SeniorCitizen]]=1,"Yes","No")</f>
        <v>No</v>
      </c>
      <c r="D48">
        <v>0</v>
      </c>
      <c r="E48" t="s">
        <v>25</v>
      </c>
      <c r="F48" t="s">
        <v>25</v>
      </c>
      <c r="G48" t="s">
        <v>24</v>
      </c>
      <c r="H48" t="s">
        <v>25</v>
      </c>
      <c r="I48" t="s">
        <v>26</v>
      </c>
      <c r="J48" t="str">
        <f>IF(Churn_Data[[#This Row],[InternetService]]&lt;&gt;"No","Yes","No")</f>
        <v>Yes</v>
      </c>
      <c r="K48" t="s">
        <v>25</v>
      </c>
      <c r="L48" t="s">
        <v>25</v>
      </c>
      <c r="M48" t="s">
        <v>25</v>
      </c>
      <c r="N48" t="s">
        <v>25</v>
      </c>
      <c r="O48" t="s">
        <v>25</v>
      </c>
      <c r="P48" t="s">
        <v>25</v>
      </c>
      <c r="Q48" t="s">
        <v>24</v>
      </c>
      <c r="R48">
        <f>IF(Churn_Data[[#This Row],[Churn]]="Yes",1,0)</f>
        <v>1</v>
      </c>
      <c r="S48" t="s">
        <v>24</v>
      </c>
      <c r="T48">
        <f>(Churn_Data[[#This Row],[OnlineSecurity]]="Yes")+(Churn_Data[[#This Row],[OnlineBackup]]="Yes")+(Churn_Data[[#This Row],[DeviceProtection]]="Yes")+(Churn_Data[[#This Row],[TechSupport]]="Yes")+(Churn_Data[[#This Row],[StreamingTV]]="Yes")+(Churn_Data[[#This Row],[StreamingMovies]]="Yes")</f>
        <v>0</v>
      </c>
      <c r="U48" t="s">
        <v>27</v>
      </c>
      <c r="V48" t="s">
        <v>32</v>
      </c>
      <c r="W48" t="str">
        <f>IF(ISNUMBER(SEARCH("automatic", Churn_Data[[#This Row],[PaymentMethod]])), "Automatic", "Manual")</f>
        <v>Manual</v>
      </c>
      <c r="X48">
        <v>69.849999999999994</v>
      </c>
      <c r="Y48" t="str">
        <f>IF(Churn_Data[[#This Row],[tenure]]&lt;=12,"0-1 Year",IF(Churn_Data[[#This Row],[tenure]]&lt;=24,"1-2 Years",IF(Churn_Data[[#This Row],[tenure]]&lt;=36,"2-3 Years",IF(Churn_Data[[#This Row],[tenure]]&lt;=48,"3-4 Years",IF(Churn_Data[[#This Row],[tenure]]&lt;=60,"4-5 Years","5+ Years")))))</f>
        <v>0-1 Year</v>
      </c>
      <c r="Z48">
        <v>1</v>
      </c>
      <c r="AA48">
        <v>69.849999999999994</v>
      </c>
      <c r="AB48" t="e">
        <f>IF(Churn_Data[[#This Row],[Churn]]="No",Churn_Data[[#This Row],[MonthlyCharges]],NA())</f>
        <v>#N/A</v>
      </c>
      <c r="AC48" t="e">
        <f>IF(Churn_Data[[#This Row],[Churn]]="No",Churn_Data[[#This Row],[tenure]],NA())</f>
        <v>#N/A</v>
      </c>
      <c r="AD48">
        <f>IF(Churn_Data[[#This Row],[Churn]]="Yes",Churn_Data[[#This Row],[MonthlyCharges]],NA())</f>
        <v>69.849999999999994</v>
      </c>
      <c r="AE48">
        <f>IF(Churn_Data[[#This Row],[Churn]]="Yes",Churn_Data[[#This Row],[tenure]],NA())</f>
        <v>1</v>
      </c>
      <c r="AF48">
        <v>69.849999999999994</v>
      </c>
    </row>
    <row r="49" spans="1:32" x14ac:dyDescent="0.3">
      <c r="A49" t="s">
        <v>79</v>
      </c>
      <c r="B49" t="s">
        <v>23</v>
      </c>
      <c r="C49" t="str">
        <f>IF(Churn_Data[[#This Row],[SeniorCitizen]]=1,"Yes","No")</f>
        <v>No</v>
      </c>
      <c r="D49">
        <v>0</v>
      </c>
      <c r="E49" t="s">
        <v>24</v>
      </c>
      <c r="F49" t="s">
        <v>25</v>
      </c>
      <c r="G49" t="s">
        <v>24</v>
      </c>
      <c r="H49" t="s">
        <v>25</v>
      </c>
      <c r="I49" t="s">
        <v>26</v>
      </c>
      <c r="J49" t="str">
        <f>IF(Churn_Data[[#This Row],[InternetService]]&lt;&gt;"No","Yes","No")</f>
        <v>Yes</v>
      </c>
      <c r="K49" t="s">
        <v>25</v>
      </c>
      <c r="L49" t="s">
        <v>25</v>
      </c>
      <c r="M49" t="s">
        <v>25</v>
      </c>
      <c r="N49" t="s">
        <v>25</v>
      </c>
      <c r="O49" t="s">
        <v>25</v>
      </c>
      <c r="P49" t="s">
        <v>25</v>
      </c>
      <c r="Q49" t="s">
        <v>24</v>
      </c>
      <c r="R49">
        <f>IF(Churn_Data[[#This Row],[Churn]]="Yes",1,0)</f>
        <v>1</v>
      </c>
      <c r="S49" t="s">
        <v>24</v>
      </c>
      <c r="T49">
        <f>(Churn_Data[[#This Row],[OnlineSecurity]]="Yes")+(Churn_Data[[#This Row],[OnlineBackup]]="Yes")+(Churn_Data[[#This Row],[DeviceProtection]]="Yes")+(Churn_Data[[#This Row],[TechSupport]]="Yes")+(Churn_Data[[#This Row],[StreamingTV]]="Yes")+(Churn_Data[[#This Row],[StreamingMovies]]="Yes")</f>
        <v>0</v>
      </c>
      <c r="U49" t="s">
        <v>27</v>
      </c>
      <c r="V49" t="s">
        <v>28</v>
      </c>
      <c r="W49" t="str">
        <f>IF(ISNUMBER(SEARCH("automatic", Churn_Data[[#This Row],[PaymentMethod]])), "Automatic", "Manual")</f>
        <v>Manual</v>
      </c>
      <c r="X49">
        <v>69.400000000000006</v>
      </c>
      <c r="Y49" t="str">
        <f>IF(Churn_Data[[#This Row],[tenure]]&lt;=12,"0-1 Year",IF(Churn_Data[[#This Row],[tenure]]&lt;=24,"1-2 Years",IF(Churn_Data[[#This Row],[tenure]]&lt;=36,"2-3 Years",IF(Churn_Data[[#This Row],[tenure]]&lt;=48,"3-4 Years",IF(Churn_Data[[#This Row],[tenure]]&lt;=60,"4-5 Years","5+ Years")))))</f>
        <v>0-1 Year</v>
      </c>
      <c r="Z49">
        <v>1</v>
      </c>
      <c r="AA49">
        <v>69.400000000000006</v>
      </c>
      <c r="AB49" t="e">
        <f>IF(Churn_Data[[#This Row],[Churn]]="No",Churn_Data[[#This Row],[MonthlyCharges]],NA())</f>
        <v>#N/A</v>
      </c>
      <c r="AC49" t="e">
        <f>IF(Churn_Data[[#This Row],[Churn]]="No",Churn_Data[[#This Row],[tenure]],NA())</f>
        <v>#N/A</v>
      </c>
      <c r="AD49">
        <f>IF(Churn_Data[[#This Row],[Churn]]="Yes",Churn_Data[[#This Row],[MonthlyCharges]],NA())</f>
        <v>69.400000000000006</v>
      </c>
      <c r="AE49">
        <f>IF(Churn_Data[[#This Row],[Churn]]="Yes",Churn_Data[[#This Row],[tenure]],NA())</f>
        <v>1</v>
      </c>
      <c r="AF49">
        <v>69.400000000000006</v>
      </c>
    </row>
    <row r="50" spans="1:32" x14ac:dyDescent="0.3">
      <c r="A50" t="s">
        <v>80</v>
      </c>
      <c r="B50" t="s">
        <v>30</v>
      </c>
      <c r="C50" t="str">
        <f>IF(Churn_Data[[#This Row],[SeniorCitizen]]=1,"Yes","No")</f>
        <v>No</v>
      </c>
      <c r="D50">
        <v>0</v>
      </c>
      <c r="E50" t="s">
        <v>25</v>
      </c>
      <c r="F50" t="s">
        <v>25</v>
      </c>
      <c r="G50" t="s">
        <v>24</v>
      </c>
      <c r="H50" t="s">
        <v>25</v>
      </c>
      <c r="I50" t="s">
        <v>26</v>
      </c>
      <c r="J50" t="str">
        <f>IF(Churn_Data[[#This Row],[InternetService]]&lt;&gt;"No","Yes","No")</f>
        <v>Yes</v>
      </c>
      <c r="K50" t="s">
        <v>25</v>
      </c>
      <c r="L50" t="s">
        <v>25</v>
      </c>
      <c r="M50" t="s">
        <v>25</v>
      </c>
      <c r="N50" t="s">
        <v>25</v>
      </c>
      <c r="O50" t="s">
        <v>25</v>
      </c>
      <c r="P50" t="s">
        <v>25</v>
      </c>
      <c r="Q50" t="s">
        <v>25</v>
      </c>
      <c r="R50">
        <f>IF(Churn_Data[[#This Row],[Churn]]="Yes",1,0)</f>
        <v>0</v>
      </c>
      <c r="S50" t="s">
        <v>24</v>
      </c>
      <c r="T50">
        <f>(Churn_Data[[#This Row],[OnlineSecurity]]="Yes")+(Churn_Data[[#This Row],[OnlineBackup]]="Yes")+(Churn_Data[[#This Row],[DeviceProtection]]="Yes")+(Churn_Data[[#This Row],[TechSupport]]="Yes")+(Churn_Data[[#This Row],[StreamingTV]]="Yes")+(Churn_Data[[#This Row],[StreamingMovies]]="Yes")</f>
        <v>0</v>
      </c>
      <c r="U50" t="s">
        <v>27</v>
      </c>
      <c r="V50" t="s">
        <v>32</v>
      </c>
      <c r="W50" t="str">
        <f>IF(ISNUMBER(SEARCH("automatic", Churn_Data[[#This Row],[PaymentMethod]])), "Automatic", "Manual")</f>
        <v>Manual</v>
      </c>
      <c r="X50">
        <v>70.349999999999994</v>
      </c>
      <c r="Y50" t="str">
        <f>IF(Churn_Data[[#This Row],[tenure]]&lt;=12,"0-1 Year",IF(Churn_Data[[#This Row],[tenure]]&lt;=24,"1-2 Years",IF(Churn_Data[[#This Row],[tenure]]&lt;=36,"2-3 Years",IF(Churn_Data[[#This Row],[tenure]]&lt;=48,"3-4 Years",IF(Churn_Data[[#This Row],[tenure]]&lt;=60,"4-5 Years","5+ Years")))))</f>
        <v>0-1 Year</v>
      </c>
      <c r="Z50">
        <v>1</v>
      </c>
      <c r="AA50">
        <v>70.349999999999994</v>
      </c>
      <c r="AB50">
        <f>IF(Churn_Data[[#This Row],[Churn]]="No",Churn_Data[[#This Row],[MonthlyCharges]],NA())</f>
        <v>70.349999999999994</v>
      </c>
      <c r="AC50">
        <f>IF(Churn_Data[[#This Row],[Churn]]="No",Churn_Data[[#This Row],[tenure]],NA())</f>
        <v>1</v>
      </c>
      <c r="AD50" t="e">
        <f>IF(Churn_Data[[#This Row],[Churn]]="Yes",Churn_Data[[#This Row],[MonthlyCharges]],NA())</f>
        <v>#N/A</v>
      </c>
      <c r="AE50" t="e">
        <f>IF(Churn_Data[[#This Row],[Churn]]="Yes",Churn_Data[[#This Row],[tenure]],NA())</f>
        <v>#N/A</v>
      </c>
      <c r="AF50">
        <v>70.349999999999994</v>
      </c>
    </row>
    <row r="51" spans="1:32" x14ac:dyDescent="0.3">
      <c r="A51" t="s">
        <v>81</v>
      </c>
      <c r="B51" t="s">
        <v>23</v>
      </c>
      <c r="C51" t="str">
        <f>IF(Churn_Data[[#This Row],[SeniorCitizen]]=1,"Yes","No")</f>
        <v>No</v>
      </c>
      <c r="D51">
        <v>0</v>
      </c>
      <c r="E51" t="s">
        <v>25</v>
      </c>
      <c r="F51" t="s">
        <v>25</v>
      </c>
      <c r="G51" t="s">
        <v>24</v>
      </c>
      <c r="H51" t="s">
        <v>25</v>
      </c>
      <c r="I51" t="s">
        <v>26</v>
      </c>
      <c r="J51" t="str">
        <f>IF(Churn_Data[[#This Row],[InternetService]]&lt;&gt;"No","Yes","No")</f>
        <v>Yes</v>
      </c>
      <c r="K51" t="s">
        <v>25</v>
      </c>
      <c r="L51" t="s">
        <v>25</v>
      </c>
      <c r="M51" t="s">
        <v>25</v>
      </c>
      <c r="N51" t="s">
        <v>25</v>
      </c>
      <c r="O51" t="s">
        <v>25</v>
      </c>
      <c r="P51" t="s">
        <v>25</v>
      </c>
      <c r="Q51" t="s">
        <v>24</v>
      </c>
      <c r="R51">
        <f>IF(Churn_Data[[#This Row],[Churn]]="Yes",1,0)</f>
        <v>1</v>
      </c>
      <c r="S51" t="s">
        <v>24</v>
      </c>
      <c r="T51">
        <f>(Churn_Data[[#This Row],[OnlineSecurity]]="Yes")+(Churn_Data[[#This Row],[OnlineBackup]]="Yes")+(Churn_Data[[#This Row],[DeviceProtection]]="Yes")+(Churn_Data[[#This Row],[TechSupport]]="Yes")+(Churn_Data[[#This Row],[StreamingTV]]="Yes")+(Churn_Data[[#This Row],[StreamingMovies]]="Yes")</f>
        <v>0</v>
      </c>
      <c r="U51" t="s">
        <v>27</v>
      </c>
      <c r="V51" t="s">
        <v>32</v>
      </c>
      <c r="W51" t="str">
        <f>IF(ISNUMBER(SEARCH("automatic", Churn_Data[[#This Row],[PaymentMethod]])), "Automatic", "Manual")</f>
        <v>Manual</v>
      </c>
      <c r="X51">
        <v>70.099999999999994</v>
      </c>
      <c r="Y51" t="str">
        <f>IF(Churn_Data[[#This Row],[tenure]]&lt;=12,"0-1 Year",IF(Churn_Data[[#This Row],[tenure]]&lt;=24,"1-2 Years",IF(Churn_Data[[#This Row],[tenure]]&lt;=36,"2-3 Years",IF(Churn_Data[[#This Row],[tenure]]&lt;=48,"3-4 Years",IF(Churn_Data[[#This Row],[tenure]]&lt;=60,"4-5 Years","5+ Years")))))</f>
        <v>0-1 Year</v>
      </c>
      <c r="Z51">
        <v>1</v>
      </c>
      <c r="AA51">
        <v>70.099999999999994</v>
      </c>
      <c r="AB51" t="e">
        <f>IF(Churn_Data[[#This Row],[Churn]]="No",Churn_Data[[#This Row],[MonthlyCharges]],NA())</f>
        <v>#N/A</v>
      </c>
      <c r="AC51" t="e">
        <f>IF(Churn_Data[[#This Row],[Churn]]="No",Churn_Data[[#This Row],[tenure]],NA())</f>
        <v>#N/A</v>
      </c>
      <c r="AD51">
        <f>IF(Churn_Data[[#This Row],[Churn]]="Yes",Churn_Data[[#This Row],[MonthlyCharges]],NA())</f>
        <v>70.099999999999994</v>
      </c>
      <c r="AE51">
        <f>IF(Churn_Data[[#This Row],[Churn]]="Yes",Churn_Data[[#This Row],[tenure]],NA())</f>
        <v>1</v>
      </c>
      <c r="AF51">
        <v>70.099999999999994</v>
      </c>
    </row>
    <row r="52" spans="1:32" x14ac:dyDescent="0.3">
      <c r="A52" t="s">
        <v>82</v>
      </c>
      <c r="B52" t="s">
        <v>30</v>
      </c>
      <c r="C52" t="str">
        <f>IF(Churn_Data[[#This Row],[SeniorCitizen]]=1,"Yes","No")</f>
        <v>No</v>
      </c>
      <c r="D52">
        <v>0</v>
      </c>
      <c r="E52" t="s">
        <v>25</v>
      </c>
      <c r="F52" t="s">
        <v>25</v>
      </c>
      <c r="G52" t="s">
        <v>24</v>
      </c>
      <c r="H52" t="s">
        <v>25</v>
      </c>
      <c r="I52" t="s">
        <v>26</v>
      </c>
      <c r="J52" t="str">
        <f>IF(Churn_Data[[#This Row],[InternetService]]&lt;&gt;"No","Yes","No")</f>
        <v>Yes</v>
      </c>
      <c r="K52" t="s">
        <v>25</v>
      </c>
      <c r="L52" t="s">
        <v>25</v>
      </c>
      <c r="M52" t="s">
        <v>25</v>
      </c>
      <c r="N52" t="s">
        <v>25</v>
      </c>
      <c r="O52" t="s">
        <v>25</v>
      </c>
      <c r="P52" t="s">
        <v>25</v>
      </c>
      <c r="Q52" t="s">
        <v>24</v>
      </c>
      <c r="R52">
        <f>IF(Churn_Data[[#This Row],[Churn]]="Yes",1,0)</f>
        <v>1</v>
      </c>
      <c r="S52" t="s">
        <v>24</v>
      </c>
      <c r="T52">
        <f>(Churn_Data[[#This Row],[OnlineSecurity]]="Yes")+(Churn_Data[[#This Row],[OnlineBackup]]="Yes")+(Churn_Data[[#This Row],[DeviceProtection]]="Yes")+(Churn_Data[[#This Row],[TechSupport]]="Yes")+(Churn_Data[[#This Row],[StreamingTV]]="Yes")+(Churn_Data[[#This Row],[StreamingMovies]]="Yes")</f>
        <v>0</v>
      </c>
      <c r="U52" t="s">
        <v>27</v>
      </c>
      <c r="V52" t="s">
        <v>32</v>
      </c>
      <c r="W52" t="str">
        <f>IF(ISNUMBER(SEARCH("automatic", Churn_Data[[#This Row],[PaymentMethod]])), "Automatic", "Manual")</f>
        <v>Manual</v>
      </c>
      <c r="X52">
        <v>69.349999999999994</v>
      </c>
      <c r="Y52" t="str">
        <f>IF(Churn_Data[[#This Row],[tenure]]&lt;=12,"0-1 Year",IF(Churn_Data[[#This Row],[tenure]]&lt;=24,"1-2 Years",IF(Churn_Data[[#This Row],[tenure]]&lt;=36,"2-3 Years",IF(Churn_Data[[#This Row],[tenure]]&lt;=48,"3-4 Years",IF(Churn_Data[[#This Row],[tenure]]&lt;=60,"4-5 Years","5+ Years")))))</f>
        <v>0-1 Year</v>
      </c>
      <c r="Z52">
        <v>1</v>
      </c>
      <c r="AA52">
        <v>69.349999999999994</v>
      </c>
      <c r="AB52" t="e">
        <f>IF(Churn_Data[[#This Row],[Churn]]="No",Churn_Data[[#This Row],[MonthlyCharges]],NA())</f>
        <v>#N/A</v>
      </c>
      <c r="AC52" t="e">
        <f>IF(Churn_Data[[#This Row],[Churn]]="No",Churn_Data[[#This Row],[tenure]],NA())</f>
        <v>#N/A</v>
      </c>
      <c r="AD52">
        <f>IF(Churn_Data[[#This Row],[Churn]]="Yes",Churn_Data[[#This Row],[MonthlyCharges]],NA())</f>
        <v>69.349999999999994</v>
      </c>
      <c r="AE52">
        <f>IF(Churn_Data[[#This Row],[Churn]]="Yes",Churn_Data[[#This Row],[tenure]],NA())</f>
        <v>1</v>
      </c>
      <c r="AF52">
        <v>69.349999999999994</v>
      </c>
    </row>
    <row r="53" spans="1:32" x14ac:dyDescent="0.3">
      <c r="A53" t="s">
        <v>83</v>
      </c>
      <c r="B53" t="s">
        <v>30</v>
      </c>
      <c r="C53" t="str">
        <f>IF(Churn_Data[[#This Row],[SeniorCitizen]]=1,"Yes","No")</f>
        <v>No</v>
      </c>
      <c r="D53">
        <v>0</v>
      </c>
      <c r="E53" t="s">
        <v>24</v>
      </c>
      <c r="F53" t="s">
        <v>24</v>
      </c>
      <c r="G53" t="s">
        <v>24</v>
      </c>
      <c r="H53" t="s">
        <v>25</v>
      </c>
      <c r="I53" t="s">
        <v>26</v>
      </c>
      <c r="J53" t="str">
        <f>IF(Churn_Data[[#This Row],[InternetService]]&lt;&gt;"No","Yes","No")</f>
        <v>Yes</v>
      </c>
      <c r="K53" t="s">
        <v>25</v>
      </c>
      <c r="L53" t="s">
        <v>25</v>
      </c>
      <c r="M53" t="s">
        <v>25</v>
      </c>
      <c r="N53" t="s">
        <v>25</v>
      </c>
      <c r="O53" t="s">
        <v>25</v>
      </c>
      <c r="P53" t="s">
        <v>25</v>
      </c>
      <c r="Q53" t="s">
        <v>24</v>
      </c>
      <c r="R53">
        <f>IF(Churn_Data[[#This Row],[Churn]]="Yes",1,0)</f>
        <v>1</v>
      </c>
      <c r="S53" t="s">
        <v>24</v>
      </c>
      <c r="T53">
        <f>(Churn_Data[[#This Row],[OnlineSecurity]]="Yes")+(Churn_Data[[#This Row],[OnlineBackup]]="Yes")+(Churn_Data[[#This Row],[DeviceProtection]]="Yes")+(Churn_Data[[#This Row],[TechSupport]]="Yes")+(Churn_Data[[#This Row],[StreamingTV]]="Yes")+(Churn_Data[[#This Row],[StreamingMovies]]="Yes")</f>
        <v>0</v>
      </c>
      <c r="U53" t="s">
        <v>27</v>
      </c>
      <c r="V53" t="s">
        <v>32</v>
      </c>
      <c r="W53" t="str">
        <f>IF(ISNUMBER(SEARCH("automatic", Churn_Data[[#This Row],[PaymentMethod]])), "Automatic", "Manual")</f>
        <v>Manual</v>
      </c>
      <c r="X53">
        <v>70</v>
      </c>
      <c r="Y53" t="str">
        <f>IF(Churn_Data[[#This Row],[tenure]]&lt;=12,"0-1 Year",IF(Churn_Data[[#This Row],[tenure]]&lt;=24,"1-2 Years",IF(Churn_Data[[#This Row],[tenure]]&lt;=36,"2-3 Years",IF(Churn_Data[[#This Row],[tenure]]&lt;=48,"3-4 Years",IF(Churn_Data[[#This Row],[tenure]]&lt;=60,"4-5 Years","5+ Years")))))</f>
        <v>0-1 Year</v>
      </c>
      <c r="Z53">
        <v>1</v>
      </c>
      <c r="AA53">
        <v>70</v>
      </c>
      <c r="AB53" t="e">
        <f>IF(Churn_Data[[#This Row],[Churn]]="No",Churn_Data[[#This Row],[MonthlyCharges]],NA())</f>
        <v>#N/A</v>
      </c>
      <c r="AC53" t="e">
        <f>IF(Churn_Data[[#This Row],[Churn]]="No",Churn_Data[[#This Row],[tenure]],NA())</f>
        <v>#N/A</v>
      </c>
      <c r="AD53">
        <f>IF(Churn_Data[[#This Row],[Churn]]="Yes",Churn_Data[[#This Row],[MonthlyCharges]],NA())</f>
        <v>70</v>
      </c>
      <c r="AE53">
        <f>IF(Churn_Data[[#This Row],[Churn]]="Yes",Churn_Data[[#This Row],[tenure]],NA())</f>
        <v>1</v>
      </c>
      <c r="AF53">
        <v>70</v>
      </c>
    </row>
    <row r="54" spans="1:32" x14ac:dyDescent="0.3">
      <c r="A54" t="s">
        <v>84</v>
      </c>
      <c r="B54" t="s">
        <v>23</v>
      </c>
      <c r="C54" t="str">
        <f>IF(Churn_Data[[#This Row],[SeniorCitizen]]=1,"Yes","No")</f>
        <v>No</v>
      </c>
      <c r="D54">
        <v>0</v>
      </c>
      <c r="E54" t="s">
        <v>25</v>
      </c>
      <c r="F54" t="s">
        <v>25</v>
      </c>
      <c r="G54" t="s">
        <v>24</v>
      </c>
      <c r="H54" t="s">
        <v>25</v>
      </c>
      <c r="I54" t="s">
        <v>26</v>
      </c>
      <c r="J54" t="str">
        <f>IF(Churn_Data[[#This Row],[InternetService]]&lt;&gt;"No","Yes","No")</f>
        <v>Yes</v>
      </c>
      <c r="K54" t="s">
        <v>25</v>
      </c>
      <c r="L54" t="s">
        <v>25</v>
      </c>
      <c r="M54" t="s">
        <v>25</v>
      </c>
      <c r="N54" t="s">
        <v>25</v>
      </c>
      <c r="O54" t="s">
        <v>25</v>
      </c>
      <c r="P54" t="s">
        <v>25</v>
      </c>
      <c r="Q54" t="s">
        <v>25</v>
      </c>
      <c r="R54">
        <f>IF(Churn_Data[[#This Row],[Churn]]="Yes",1,0)</f>
        <v>0</v>
      </c>
      <c r="S54" t="s">
        <v>24</v>
      </c>
      <c r="T54">
        <f>(Churn_Data[[#This Row],[OnlineSecurity]]="Yes")+(Churn_Data[[#This Row],[OnlineBackup]]="Yes")+(Churn_Data[[#This Row],[DeviceProtection]]="Yes")+(Churn_Data[[#This Row],[TechSupport]]="Yes")+(Churn_Data[[#This Row],[StreamingTV]]="Yes")+(Churn_Data[[#This Row],[StreamingMovies]]="Yes")</f>
        <v>0</v>
      </c>
      <c r="U54" t="s">
        <v>27</v>
      </c>
      <c r="V54" t="s">
        <v>28</v>
      </c>
      <c r="W54" t="str">
        <f>IF(ISNUMBER(SEARCH("automatic", Churn_Data[[#This Row],[PaymentMethod]])), "Automatic", "Manual")</f>
        <v>Manual</v>
      </c>
      <c r="X54">
        <v>70.7</v>
      </c>
      <c r="Y54" t="str">
        <f>IF(Churn_Data[[#This Row],[tenure]]&lt;=12,"0-1 Year",IF(Churn_Data[[#This Row],[tenure]]&lt;=24,"1-2 Years",IF(Churn_Data[[#This Row],[tenure]]&lt;=36,"2-3 Years",IF(Churn_Data[[#This Row],[tenure]]&lt;=48,"3-4 Years",IF(Churn_Data[[#This Row],[tenure]]&lt;=60,"4-5 Years","5+ Years")))))</f>
        <v>0-1 Year</v>
      </c>
      <c r="Z54">
        <v>1</v>
      </c>
      <c r="AA54">
        <v>70.7</v>
      </c>
      <c r="AB54">
        <f>IF(Churn_Data[[#This Row],[Churn]]="No",Churn_Data[[#This Row],[MonthlyCharges]],NA())</f>
        <v>70.7</v>
      </c>
      <c r="AC54">
        <f>IF(Churn_Data[[#This Row],[Churn]]="No",Churn_Data[[#This Row],[tenure]],NA())</f>
        <v>1</v>
      </c>
      <c r="AD54" t="e">
        <f>IF(Churn_Data[[#This Row],[Churn]]="Yes",Churn_Data[[#This Row],[MonthlyCharges]],NA())</f>
        <v>#N/A</v>
      </c>
      <c r="AE54" t="e">
        <f>IF(Churn_Data[[#This Row],[Churn]]="Yes",Churn_Data[[#This Row],[tenure]],NA())</f>
        <v>#N/A</v>
      </c>
      <c r="AF54">
        <v>70.7</v>
      </c>
    </row>
    <row r="55" spans="1:32" x14ac:dyDescent="0.3">
      <c r="A55" t="s">
        <v>85</v>
      </c>
      <c r="B55" t="s">
        <v>23</v>
      </c>
      <c r="C55" t="str">
        <f>IF(Churn_Data[[#This Row],[SeniorCitizen]]=1,"Yes","No")</f>
        <v>No</v>
      </c>
      <c r="D55">
        <v>0</v>
      </c>
      <c r="E55" t="s">
        <v>25</v>
      </c>
      <c r="F55" t="s">
        <v>25</v>
      </c>
      <c r="G55" t="s">
        <v>24</v>
      </c>
      <c r="H55" t="s">
        <v>25</v>
      </c>
      <c r="I55" t="s">
        <v>26</v>
      </c>
      <c r="J55" t="str">
        <f>IF(Churn_Data[[#This Row],[InternetService]]&lt;&gt;"No","Yes","No")</f>
        <v>Yes</v>
      </c>
      <c r="K55" t="s">
        <v>25</v>
      </c>
      <c r="L55" t="s">
        <v>25</v>
      </c>
      <c r="M55" t="s">
        <v>25</v>
      </c>
      <c r="N55" t="s">
        <v>25</v>
      </c>
      <c r="O55" t="s">
        <v>25</v>
      </c>
      <c r="P55" t="s">
        <v>25</v>
      </c>
      <c r="Q55" t="s">
        <v>24</v>
      </c>
      <c r="R55">
        <f>IF(Churn_Data[[#This Row],[Churn]]="Yes",1,0)</f>
        <v>1</v>
      </c>
      <c r="S55" t="s">
        <v>25</v>
      </c>
      <c r="T55">
        <f>(Churn_Data[[#This Row],[OnlineSecurity]]="Yes")+(Churn_Data[[#This Row],[OnlineBackup]]="Yes")+(Churn_Data[[#This Row],[DeviceProtection]]="Yes")+(Churn_Data[[#This Row],[TechSupport]]="Yes")+(Churn_Data[[#This Row],[StreamingTV]]="Yes")+(Churn_Data[[#This Row],[StreamingMovies]]="Yes")</f>
        <v>0</v>
      </c>
      <c r="U55" t="s">
        <v>27</v>
      </c>
      <c r="V55" t="s">
        <v>28</v>
      </c>
      <c r="W55" t="str">
        <f>IF(ISNUMBER(SEARCH("automatic", Churn_Data[[#This Row],[PaymentMethod]])), "Automatic", "Manual")</f>
        <v>Manual</v>
      </c>
      <c r="X55">
        <v>71.099999999999994</v>
      </c>
      <c r="Y55" t="str">
        <f>IF(Churn_Data[[#This Row],[tenure]]&lt;=12,"0-1 Year",IF(Churn_Data[[#This Row],[tenure]]&lt;=24,"1-2 Years",IF(Churn_Data[[#This Row],[tenure]]&lt;=36,"2-3 Years",IF(Churn_Data[[#This Row],[tenure]]&lt;=48,"3-4 Years",IF(Churn_Data[[#This Row],[tenure]]&lt;=60,"4-5 Years","5+ Years")))))</f>
        <v>0-1 Year</v>
      </c>
      <c r="Z55">
        <v>1</v>
      </c>
      <c r="AA55">
        <v>71.099999999999994</v>
      </c>
      <c r="AB55" t="e">
        <f>IF(Churn_Data[[#This Row],[Churn]]="No",Churn_Data[[#This Row],[MonthlyCharges]],NA())</f>
        <v>#N/A</v>
      </c>
      <c r="AC55" t="e">
        <f>IF(Churn_Data[[#This Row],[Churn]]="No",Churn_Data[[#This Row],[tenure]],NA())</f>
        <v>#N/A</v>
      </c>
      <c r="AD55">
        <f>IF(Churn_Data[[#This Row],[Churn]]="Yes",Churn_Data[[#This Row],[MonthlyCharges]],NA())</f>
        <v>71.099999999999994</v>
      </c>
      <c r="AE55">
        <f>IF(Churn_Data[[#This Row],[Churn]]="Yes",Churn_Data[[#This Row],[tenure]],NA())</f>
        <v>1</v>
      </c>
      <c r="AF55">
        <v>71.099999999999994</v>
      </c>
    </row>
    <row r="56" spans="1:32" x14ac:dyDescent="0.3">
      <c r="A56" t="s">
        <v>86</v>
      </c>
      <c r="B56" t="s">
        <v>23</v>
      </c>
      <c r="C56" t="str">
        <f>IF(Churn_Data[[#This Row],[SeniorCitizen]]=1,"Yes","No")</f>
        <v>No</v>
      </c>
      <c r="D56">
        <v>0</v>
      </c>
      <c r="E56" t="s">
        <v>24</v>
      </c>
      <c r="F56" t="s">
        <v>24</v>
      </c>
      <c r="G56" t="s">
        <v>24</v>
      </c>
      <c r="H56" t="s">
        <v>25</v>
      </c>
      <c r="I56" t="s">
        <v>26</v>
      </c>
      <c r="J56" t="str">
        <f>IF(Churn_Data[[#This Row],[InternetService]]&lt;&gt;"No","Yes","No")</f>
        <v>Yes</v>
      </c>
      <c r="K56" t="s">
        <v>25</v>
      </c>
      <c r="L56" t="s">
        <v>25</v>
      </c>
      <c r="M56" t="s">
        <v>25</v>
      </c>
      <c r="N56" t="s">
        <v>25</v>
      </c>
      <c r="O56" t="s">
        <v>25</v>
      </c>
      <c r="P56" t="s">
        <v>25</v>
      </c>
      <c r="Q56" t="s">
        <v>24</v>
      </c>
      <c r="R56">
        <f>IF(Churn_Data[[#This Row],[Churn]]="Yes",1,0)</f>
        <v>1</v>
      </c>
      <c r="S56" t="s">
        <v>24</v>
      </c>
      <c r="T56">
        <f>(Churn_Data[[#This Row],[OnlineSecurity]]="Yes")+(Churn_Data[[#This Row],[OnlineBackup]]="Yes")+(Churn_Data[[#This Row],[DeviceProtection]]="Yes")+(Churn_Data[[#This Row],[TechSupport]]="Yes")+(Churn_Data[[#This Row],[StreamingTV]]="Yes")+(Churn_Data[[#This Row],[StreamingMovies]]="Yes")</f>
        <v>0</v>
      </c>
      <c r="U56" t="s">
        <v>27</v>
      </c>
      <c r="V56" t="s">
        <v>32</v>
      </c>
      <c r="W56" t="str">
        <f>IF(ISNUMBER(SEARCH("automatic", Churn_Data[[#This Row],[PaymentMethod]])), "Automatic", "Manual")</f>
        <v>Manual</v>
      </c>
      <c r="X56">
        <v>69.8</v>
      </c>
      <c r="Y56" t="str">
        <f>IF(Churn_Data[[#This Row],[tenure]]&lt;=12,"0-1 Year",IF(Churn_Data[[#This Row],[tenure]]&lt;=24,"1-2 Years",IF(Churn_Data[[#This Row],[tenure]]&lt;=36,"2-3 Years",IF(Churn_Data[[#This Row],[tenure]]&lt;=48,"3-4 Years",IF(Churn_Data[[#This Row],[tenure]]&lt;=60,"4-5 Years","5+ Years")))))</f>
        <v>0-1 Year</v>
      </c>
      <c r="Z56">
        <v>1</v>
      </c>
      <c r="AA56">
        <v>69.8</v>
      </c>
      <c r="AB56" t="e">
        <f>IF(Churn_Data[[#This Row],[Churn]]="No",Churn_Data[[#This Row],[MonthlyCharges]],NA())</f>
        <v>#N/A</v>
      </c>
      <c r="AC56" t="e">
        <f>IF(Churn_Data[[#This Row],[Churn]]="No",Churn_Data[[#This Row],[tenure]],NA())</f>
        <v>#N/A</v>
      </c>
      <c r="AD56">
        <f>IF(Churn_Data[[#This Row],[Churn]]="Yes",Churn_Data[[#This Row],[MonthlyCharges]],NA())</f>
        <v>69.8</v>
      </c>
      <c r="AE56">
        <f>IF(Churn_Data[[#This Row],[Churn]]="Yes",Churn_Data[[#This Row],[tenure]],NA())</f>
        <v>1</v>
      </c>
      <c r="AF56">
        <v>69.8</v>
      </c>
    </row>
    <row r="57" spans="1:32" x14ac:dyDescent="0.3">
      <c r="A57" t="s">
        <v>87</v>
      </c>
      <c r="B57" t="s">
        <v>30</v>
      </c>
      <c r="C57" t="str">
        <f>IF(Churn_Data[[#This Row],[SeniorCitizen]]=1,"Yes","No")</f>
        <v>No</v>
      </c>
      <c r="D57">
        <v>0</v>
      </c>
      <c r="E57" t="s">
        <v>25</v>
      </c>
      <c r="F57" t="s">
        <v>25</v>
      </c>
      <c r="G57" t="s">
        <v>24</v>
      </c>
      <c r="H57" t="s">
        <v>25</v>
      </c>
      <c r="I57" t="s">
        <v>26</v>
      </c>
      <c r="J57" t="str">
        <f>IF(Churn_Data[[#This Row],[InternetService]]&lt;&gt;"No","Yes","No")</f>
        <v>Yes</v>
      </c>
      <c r="K57" t="s">
        <v>25</v>
      </c>
      <c r="L57" t="s">
        <v>25</v>
      </c>
      <c r="M57" t="s">
        <v>25</v>
      </c>
      <c r="N57" t="s">
        <v>25</v>
      </c>
      <c r="O57" t="s">
        <v>25</v>
      </c>
      <c r="P57" t="s">
        <v>25</v>
      </c>
      <c r="Q57" t="s">
        <v>24</v>
      </c>
      <c r="R57">
        <f>IF(Churn_Data[[#This Row],[Churn]]="Yes",1,0)</f>
        <v>1</v>
      </c>
      <c r="S57" t="s">
        <v>25</v>
      </c>
      <c r="T57">
        <f>(Churn_Data[[#This Row],[OnlineSecurity]]="Yes")+(Churn_Data[[#This Row],[OnlineBackup]]="Yes")+(Churn_Data[[#This Row],[DeviceProtection]]="Yes")+(Churn_Data[[#This Row],[TechSupport]]="Yes")+(Churn_Data[[#This Row],[StreamingTV]]="Yes")+(Churn_Data[[#This Row],[StreamingMovies]]="Yes")</f>
        <v>0</v>
      </c>
      <c r="U57" t="s">
        <v>27</v>
      </c>
      <c r="V57" t="s">
        <v>28</v>
      </c>
      <c r="W57" t="str">
        <f>IF(ISNUMBER(SEARCH("automatic", Churn_Data[[#This Row],[PaymentMethod]])), "Automatic", "Manual")</f>
        <v>Manual</v>
      </c>
      <c r="X57">
        <v>69.400000000000006</v>
      </c>
      <c r="Y57" t="str">
        <f>IF(Churn_Data[[#This Row],[tenure]]&lt;=12,"0-1 Year",IF(Churn_Data[[#This Row],[tenure]]&lt;=24,"1-2 Years",IF(Churn_Data[[#This Row],[tenure]]&lt;=36,"2-3 Years",IF(Churn_Data[[#This Row],[tenure]]&lt;=48,"3-4 Years",IF(Churn_Data[[#This Row],[tenure]]&lt;=60,"4-5 Years","5+ Years")))))</f>
        <v>0-1 Year</v>
      </c>
      <c r="Z57">
        <v>1</v>
      </c>
      <c r="AA57">
        <v>69.400000000000006</v>
      </c>
      <c r="AB57" t="e">
        <f>IF(Churn_Data[[#This Row],[Churn]]="No",Churn_Data[[#This Row],[MonthlyCharges]],NA())</f>
        <v>#N/A</v>
      </c>
      <c r="AC57" t="e">
        <f>IF(Churn_Data[[#This Row],[Churn]]="No",Churn_Data[[#This Row],[tenure]],NA())</f>
        <v>#N/A</v>
      </c>
      <c r="AD57">
        <f>IF(Churn_Data[[#This Row],[Churn]]="Yes",Churn_Data[[#This Row],[MonthlyCharges]],NA())</f>
        <v>69.400000000000006</v>
      </c>
      <c r="AE57">
        <f>IF(Churn_Data[[#This Row],[Churn]]="Yes",Churn_Data[[#This Row],[tenure]],NA())</f>
        <v>1</v>
      </c>
      <c r="AF57">
        <v>69.400000000000006</v>
      </c>
    </row>
    <row r="58" spans="1:32" x14ac:dyDescent="0.3">
      <c r="A58" t="s">
        <v>88</v>
      </c>
      <c r="B58" t="s">
        <v>23</v>
      </c>
      <c r="C58" t="str">
        <f>IF(Churn_Data[[#This Row],[SeniorCitizen]]=1,"Yes","No")</f>
        <v>No</v>
      </c>
      <c r="D58">
        <v>0</v>
      </c>
      <c r="E58" t="s">
        <v>25</v>
      </c>
      <c r="F58" t="s">
        <v>25</v>
      </c>
      <c r="G58" t="s">
        <v>24</v>
      </c>
      <c r="H58" t="s">
        <v>25</v>
      </c>
      <c r="I58" t="s">
        <v>26</v>
      </c>
      <c r="J58" t="str">
        <f>IF(Churn_Data[[#This Row],[InternetService]]&lt;&gt;"No","Yes","No")</f>
        <v>Yes</v>
      </c>
      <c r="K58" t="s">
        <v>25</v>
      </c>
      <c r="L58" t="s">
        <v>25</v>
      </c>
      <c r="M58" t="s">
        <v>25</v>
      </c>
      <c r="N58" t="s">
        <v>25</v>
      </c>
      <c r="O58" t="s">
        <v>25</v>
      </c>
      <c r="P58" t="s">
        <v>25</v>
      </c>
      <c r="Q58" t="s">
        <v>24</v>
      </c>
      <c r="R58">
        <f>IF(Churn_Data[[#This Row],[Churn]]="Yes",1,0)</f>
        <v>1</v>
      </c>
      <c r="S58" t="s">
        <v>24</v>
      </c>
      <c r="T58">
        <f>(Churn_Data[[#This Row],[OnlineSecurity]]="Yes")+(Churn_Data[[#This Row],[OnlineBackup]]="Yes")+(Churn_Data[[#This Row],[DeviceProtection]]="Yes")+(Churn_Data[[#This Row],[TechSupport]]="Yes")+(Churn_Data[[#This Row],[StreamingTV]]="Yes")+(Churn_Data[[#This Row],[StreamingMovies]]="Yes")</f>
        <v>0</v>
      </c>
      <c r="U58" t="s">
        <v>27</v>
      </c>
      <c r="V58" t="s">
        <v>32</v>
      </c>
      <c r="W58" t="str">
        <f>IF(ISNUMBER(SEARCH("automatic", Churn_Data[[#This Row],[PaymentMethod]])), "Automatic", "Manual")</f>
        <v>Manual</v>
      </c>
      <c r="X58">
        <v>70.3</v>
      </c>
      <c r="Y58" t="str">
        <f>IF(Churn_Data[[#This Row],[tenure]]&lt;=12,"0-1 Year",IF(Churn_Data[[#This Row],[tenure]]&lt;=24,"1-2 Years",IF(Churn_Data[[#This Row],[tenure]]&lt;=36,"2-3 Years",IF(Churn_Data[[#This Row],[tenure]]&lt;=48,"3-4 Years",IF(Churn_Data[[#This Row],[tenure]]&lt;=60,"4-5 Years","5+ Years")))))</f>
        <v>0-1 Year</v>
      </c>
      <c r="Z58">
        <v>1</v>
      </c>
      <c r="AA58">
        <v>70.3</v>
      </c>
      <c r="AB58" t="e">
        <f>IF(Churn_Data[[#This Row],[Churn]]="No",Churn_Data[[#This Row],[MonthlyCharges]],NA())</f>
        <v>#N/A</v>
      </c>
      <c r="AC58" t="e">
        <f>IF(Churn_Data[[#This Row],[Churn]]="No",Churn_Data[[#This Row],[tenure]],NA())</f>
        <v>#N/A</v>
      </c>
      <c r="AD58">
        <f>IF(Churn_Data[[#This Row],[Churn]]="Yes",Churn_Data[[#This Row],[MonthlyCharges]],NA())</f>
        <v>70.3</v>
      </c>
      <c r="AE58">
        <f>IF(Churn_Data[[#This Row],[Churn]]="Yes",Churn_Data[[#This Row],[tenure]],NA())</f>
        <v>1</v>
      </c>
      <c r="AF58">
        <v>70.3</v>
      </c>
    </row>
    <row r="59" spans="1:32" x14ac:dyDescent="0.3">
      <c r="A59" t="s">
        <v>89</v>
      </c>
      <c r="B59" t="s">
        <v>30</v>
      </c>
      <c r="C59" t="str">
        <f>IF(Churn_Data[[#This Row],[SeniorCitizen]]=1,"Yes","No")</f>
        <v>No</v>
      </c>
      <c r="D59">
        <v>0</v>
      </c>
      <c r="E59" t="s">
        <v>25</v>
      </c>
      <c r="F59" t="s">
        <v>25</v>
      </c>
      <c r="G59" t="s">
        <v>24</v>
      </c>
      <c r="H59" t="s">
        <v>25</v>
      </c>
      <c r="I59" t="s">
        <v>26</v>
      </c>
      <c r="J59" t="str">
        <f>IF(Churn_Data[[#This Row],[InternetService]]&lt;&gt;"No","Yes","No")</f>
        <v>Yes</v>
      </c>
      <c r="K59" t="s">
        <v>25</v>
      </c>
      <c r="L59" t="s">
        <v>25</v>
      </c>
      <c r="M59" t="s">
        <v>25</v>
      </c>
      <c r="N59" t="s">
        <v>25</v>
      </c>
      <c r="O59" t="s">
        <v>25</v>
      </c>
      <c r="P59" t="s">
        <v>25</v>
      </c>
      <c r="Q59" t="s">
        <v>24</v>
      </c>
      <c r="R59">
        <f>IF(Churn_Data[[#This Row],[Churn]]="Yes",1,0)</f>
        <v>1</v>
      </c>
      <c r="S59" t="s">
        <v>25</v>
      </c>
      <c r="T59">
        <f>(Churn_Data[[#This Row],[OnlineSecurity]]="Yes")+(Churn_Data[[#This Row],[OnlineBackup]]="Yes")+(Churn_Data[[#This Row],[DeviceProtection]]="Yes")+(Churn_Data[[#This Row],[TechSupport]]="Yes")+(Churn_Data[[#This Row],[StreamingTV]]="Yes")+(Churn_Data[[#This Row],[StreamingMovies]]="Yes")</f>
        <v>0</v>
      </c>
      <c r="U59" t="s">
        <v>27</v>
      </c>
      <c r="V59" t="s">
        <v>32</v>
      </c>
      <c r="W59" t="str">
        <f>IF(ISNUMBER(SEARCH("automatic", Churn_Data[[#This Row],[PaymentMethod]])), "Automatic", "Manual")</f>
        <v>Manual</v>
      </c>
      <c r="X59">
        <v>70.400000000000006</v>
      </c>
      <c r="Y59" t="str">
        <f>IF(Churn_Data[[#This Row],[tenure]]&lt;=12,"0-1 Year",IF(Churn_Data[[#This Row],[tenure]]&lt;=24,"1-2 Years",IF(Churn_Data[[#This Row],[tenure]]&lt;=36,"2-3 Years",IF(Churn_Data[[#This Row],[tenure]]&lt;=48,"3-4 Years",IF(Churn_Data[[#This Row],[tenure]]&lt;=60,"4-5 Years","5+ Years")))))</f>
        <v>0-1 Year</v>
      </c>
      <c r="Z59">
        <v>1</v>
      </c>
      <c r="AA59">
        <v>70.400000000000006</v>
      </c>
      <c r="AB59" t="e">
        <f>IF(Churn_Data[[#This Row],[Churn]]="No",Churn_Data[[#This Row],[MonthlyCharges]],NA())</f>
        <v>#N/A</v>
      </c>
      <c r="AC59" t="e">
        <f>IF(Churn_Data[[#This Row],[Churn]]="No",Churn_Data[[#This Row],[tenure]],NA())</f>
        <v>#N/A</v>
      </c>
      <c r="AD59">
        <f>IF(Churn_Data[[#This Row],[Churn]]="Yes",Churn_Data[[#This Row],[MonthlyCharges]],NA())</f>
        <v>70.400000000000006</v>
      </c>
      <c r="AE59">
        <f>IF(Churn_Data[[#This Row],[Churn]]="Yes",Churn_Data[[#This Row],[tenure]],NA())</f>
        <v>1</v>
      </c>
      <c r="AF59">
        <v>70.400000000000006</v>
      </c>
    </row>
    <row r="60" spans="1:32" x14ac:dyDescent="0.3">
      <c r="A60" t="s">
        <v>90</v>
      </c>
      <c r="B60" t="s">
        <v>30</v>
      </c>
      <c r="C60" t="str">
        <f>IF(Churn_Data[[#This Row],[SeniorCitizen]]=1,"Yes","No")</f>
        <v>Yes</v>
      </c>
      <c r="D60">
        <v>1</v>
      </c>
      <c r="E60" t="s">
        <v>25</v>
      </c>
      <c r="F60" t="s">
        <v>25</v>
      </c>
      <c r="G60" t="s">
        <v>24</v>
      </c>
      <c r="H60" t="s">
        <v>25</v>
      </c>
      <c r="I60" t="s">
        <v>26</v>
      </c>
      <c r="J60" t="str">
        <f>IF(Churn_Data[[#This Row],[InternetService]]&lt;&gt;"No","Yes","No")</f>
        <v>Yes</v>
      </c>
      <c r="K60" t="s">
        <v>25</v>
      </c>
      <c r="L60" t="s">
        <v>25</v>
      </c>
      <c r="M60" t="s">
        <v>25</v>
      </c>
      <c r="N60" t="s">
        <v>25</v>
      </c>
      <c r="O60" t="s">
        <v>25</v>
      </c>
      <c r="P60" t="s">
        <v>25</v>
      </c>
      <c r="Q60" t="s">
        <v>24</v>
      </c>
      <c r="R60">
        <f>IF(Churn_Data[[#This Row],[Churn]]="Yes",1,0)</f>
        <v>1</v>
      </c>
      <c r="S60" t="s">
        <v>24</v>
      </c>
      <c r="T60">
        <f>(Churn_Data[[#This Row],[OnlineSecurity]]="Yes")+(Churn_Data[[#This Row],[OnlineBackup]]="Yes")+(Churn_Data[[#This Row],[DeviceProtection]]="Yes")+(Churn_Data[[#This Row],[TechSupport]]="Yes")+(Churn_Data[[#This Row],[StreamingTV]]="Yes")+(Churn_Data[[#This Row],[StreamingMovies]]="Yes")</f>
        <v>0</v>
      </c>
      <c r="U60" t="s">
        <v>27</v>
      </c>
      <c r="V60" t="s">
        <v>32</v>
      </c>
      <c r="W60" t="str">
        <f>IF(ISNUMBER(SEARCH("automatic", Churn_Data[[#This Row],[PaymentMethod]])), "Automatic", "Manual")</f>
        <v>Manual</v>
      </c>
      <c r="X60">
        <v>69.650000000000006</v>
      </c>
      <c r="Y60" t="str">
        <f>IF(Churn_Data[[#This Row],[tenure]]&lt;=12,"0-1 Year",IF(Churn_Data[[#This Row],[tenure]]&lt;=24,"1-2 Years",IF(Churn_Data[[#This Row],[tenure]]&lt;=36,"2-3 Years",IF(Churn_Data[[#This Row],[tenure]]&lt;=48,"3-4 Years",IF(Churn_Data[[#This Row],[tenure]]&lt;=60,"4-5 Years","5+ Years")))))</f>
        <v>0-1 Year</v>
      </c>
      <c r="Z60">
        <v>1</v>
      </c>
      <c r="AA60">
        <v>69.650000000000006</v>
      </c>
      <c r="AB60" t="e">
        <f>IF(Churn_Data[[#This Row],[Churn]]="No",Churn_Data[[#This Row],[MonthlyCharges]],NA())</f>
        <v>#N/A</v>
      </c>
      <c r="AC60" t="e">
        <f>IF(Churn_Data[[#This Row],[Churn]]="No",Churn_Data[[#This Row],[tenure]],NA())</f>
        <v>#N/A</v>
      </c>
      <c r="AD60">
        <f>IF(Churn_Data[[#This Row],[Churn]]="Yes",Churn_Data[[#This Row],[MonthlyCharges]],NA())</f>
        <v>69.650000000000006</v>
      </c>
      <c r="AE60">
        <f>IF(Churn_Data[[#This Row],[Churn]]="Yes",Churn_Data[[#This Row],[tenure]],NA())</f>
        <v>1</v>
      </c>
      <c r="AF60">
        <v>69.650000000000006</v>
      </c>
    </row>
    <row r="61" spans="1:32" x14ac:dyDescent="0.3">
      <c r="A61" t="s">
        <v>91</v>
      </c>
      <c r="B61" t="s">
        <v>23</v>
      </c>
      <c r="C61" t="str">
        <f>IF(Churn_Data[[#This Row],[SeniorCitizen]]=1,"Yes","No")</f>
        <v>No</v>
      </c>
      <c r="D61">
        <v>0</v>
      </c>
      <c r="E61" t="s">
        <v>25</v>
      </c>
      <c r="F61" t="s">
        <v>25</v>
      </c>
      <c r="G61" t="s">
        <v>24</v>
      </c>
      <c r="H61" t="s">
        <v>25</v>
      </c>
      <c r="I61" t="s">
        <v>26</v>
      </c>
      <c r="J61" t="str">
        <f>IF(Churn_Data[[#This Row],[InternetService]]&lt;&gt;"No","Yes","No")</f>
        <v>Yes</v>
      </c>
      <c r="K61" t="s">
        <v>25</v>
      </c>
      <c r="L61" t="s">
        <v>25</v>
      </c>
      <c r="M61" t="s">
        <v>25</v>
      </c>
      <c r="N61" t="s">
        <v>25</v>
      </c>
      <c r="O61" t="s">
        <v>25</v>
      </c>
      <c r="P61" t="s">
        <v>25</v>
      </c>
      <c r="Q61" t="s">
        <v>24</v>
      </c>
      <c r="R61">
        <f>IF(Churn_Data[[#This Row],[Churn]]="Yes",1,0)</f>
        <v>1</v>
      </c>
      <c r="S61" t="s">
        <v>24</v>
      </c>
      <c r="T61">
        <f>(Churn_Data[[#This Row],[OnlineSecurity]]="Yes")+(Churn_Data[[#This Row],[OnlineBackup]]="Yes")+(Churn_Data[[#This Row],[DeviceProtection]]="Yes")+(Churn_Data[[#This Row],[TechSupport]]="Yes")+(Churn_Data[[#This Row],[StreamingTV]]="Yes")+(Churn_Data[[#This Row],[StreamingMovies]]="Yes")</f>
        <v>0</v>
      </c>
      <c r="U61" t="s">
        <v>27</v>
      </c>
      <c r="V61" t="s">
        <v>32</v>
      </c>
      <c r="W61" t="str">
        <f>IF(ISNUMBER(SEARCH("automatic", Churn_Data[[#This Row],[PaymentMethod]])), "Automatic", "Manual")</f>
        <v>Manual</v>
      </c>
      <c r="X61">
        <v>70.599999999999994</v>
      </c>
      <c r="Y61" t="str">
        <f>IF(Churn_Data[[#This Row],[tenure]]&lt;=12,"0-1 Year",IF(Churn_Data[[#This Row],[tenure]]&lt;=24,"1-2 Years",IF(Churn_Data[[#This Row],[tenure]]&lt;=36,"2-3 Years",IF(Churn_Data[[#This Row],[tenure]]&lt;=48,"3-4 Years",IF(Churn_Data[[#This Row],[tenure]]&lt;=60,"4-5 Years","5+ Years")))))</f>
        <v>0-1 Year</v>
      </c>
      <c r="Z61">
        <v>1</v>
      </c>
      <c r="AA61">
        <v>70.599999999999994</v>
      </c>
      <c r="AB61" t="e">
        <f>IF(Churn_Data[[#This Row],[Churn]]="No",Churn_Data[[#This Row],[MonthlyCharges]],NA())</f>
        <v>#N/A</v>
      </c>
      <c r="AC61" t="e">
        <f>IF(Churn_Data[[#This Row],[Churn]]="No",Churn_Data[[#This Row],[tenure]],NA())</f>
        <v>#N/A</v>
      </c>
      <c r="AD61">
        <f>IF(Churn_Data[[#This Row],[Churn]]="Yes",Churn_Data[[#This Row],[MonthlyCharges]],NA())</f>
        <v>70.599999999999994</v>
      </c>
      <c r="AE61">
        <f>IF(Churn_Data[[#This Row],[Churn]]="Yes",Churn_Data[[#This Row],[tenure]],NA())</f>
        <v>1</v>
      </c>
      <c r="AF61">
        <v>70.599999999999994</v>
      </c>
    </row>
    <row r="62" spans="1:32" x14ac:dyDescent="0.3">
      <c r="A62" t="s">
        <v>92</v>
      </c>
      <c r="B62" t="s">
        <v>23</v>
      </c>
      <c r="C62" t="str">
        <f>IF(Churn_Data[[#This Row],[SeniorCitizen]]=1,"Yes","No")</f>
        <v>Yes</v>
      </c>
      <c r="D62">
        <v>1</v>
      </c>
      <c r="E62" t="s">
        <v>24</v>
      </c>
      <c r="F62" t="s">
        <v>25</v>
      </c>
      <c r="G62" t="s">
        <v>24</v>
      </c>
      <c r="H62" t="s">
        <v>25</v>
      </c>
      <c r="I62" t="s">
        <v>26</v>
      </c>
      <c r="J62" t="str">
        <f>IF(Churn_Data[[#This Row],[InternetService]]&lt;&gt;"No","Yes","No")</f>
        <v>Yes</v>
      </c>
      <c r="K62" t="s">
        <v>25</v>
      </c>
      <c r="L62" t="s">
        <v>25</v>
      </c>
      <c r="M62" t="s">
        <v>25</v>
      </c>
      <c r="N62" t="s">
        <v>25</v>
      </c>
      <c r="O62" t="s">
        <v>25</v>
      </c>
      <c r="P62" t="s">
        <v>25</v>
      </c>
      <c r="Q62" t="s">
        <v>24</v>
      </c>
      <c r="R62">
        <f>IF(Churn_Data[[#This Row],[Churn]]="Yes",1,0)</f>
        <v>1</v>
      </c>
      <c r="S62" t="s">
        <v>24</v>
      </c>
      <c r="T62">
        <f>(Churn_Data[[#This Row],[OnlineSecurity]]="Yes")+(Churn_Data[[#This Row],[OnlineBackup]]="Yes")+(Churn_Data[[#This Row],[DeviceProtection]]="Yes")+(Churn_Data[[#This Row],[TechSupport]]="Yes")+(Churn_Data[[#This Row],[StreamingTV]]="Yes")+(Churn_Data[[#This Row],[StreamingMovies]]="Yes")</f>
        <v>0</v>
      </c>
      <c r="U62" t="s">
        <v>27</v>
      </c>
      <c r="V62" t="s">
        <v>32</v>
      </c>
      <c r="W62" t="str">
        <f>IF(ISNUMBER(SEARCH("automatic", Churn_Data[[#This Row],[PaymentMethod]])), "Automatic", "Manual")</f>
        <v>Manual</v>
      </c>
      <c r="X62">
        <v>69.55</v>
      </c>
      <c r="Y62" t="str">
        <f>IF(Churn_Data[[#This Row],[tenure]]&lt;=12,"0-1 Year",IF(Churn_Data[[#This Row],[tenure]]&lt;=24,"1-2 Years",IF(Churn_Data[[#This Row],[tenure]]&lt;=36,"2-3 Years",IF(Churn_Data[[#This Row],[tenure]]&lt;=48,"3-4 Years",IF(Churn_Data[[#This Row],[tenure]]&lt;=60,"4-5 Years","5+ Years")))))</f>
        <v>0-1 Year</v>
      </c>
      <c r="Z62">
        <v>1</v>
      </c>
      <c r="AA62">
        <v>69.55</v>
      </c>
      <c r="AB62" t="e">
        <f>IF(Churn_Data[[#This Row],[Churn]]="No",Churn_Data[[#This Row],[MonthlyCharges]],NA())</f>
        <v>#N/A</v>
      </c>
      <c r="AC62" t="e">
        <f>IF(Churn_Data[[#This Row],[Churn]]="No",Churn_Data[[#This Row],[tenure]],NA())</f>
        <v>#N/A</v>
      </c>
      <c r="AD62">
        <f>IF(Churn_Data[[#This Row],[Churn]]="Yes",Churn_Data[[#This Row],[MonthlyCharges]],NA())</f>
        <v>69.55</v>
      </c>
      <c r="AE62">
        <f>IF(Churn_Data[[#This Row],[Churn]]="Yes",Churn_Data[[#This Row],[tenure]],NA())</f>
        <v>1</v>
      </c>
      <c r="AF62">
        <v>69.55</v>
      </c>
    </row>
    <row r="63" spans="1:32" x14ac:dyDescent="0.3">
      <c r="A63" t="s">
        <v>93</v>
      </c>
      <c r="B63" t="s">
        <v>23</v>
      </c>
      <c r="C63" t="str">
        <f>IF(Churn_Data[[#This Row],[SeniorCitizen]]=1,"Yes","No")</f>
        <v>No</v>
      </c>
      <c r="D63">
        <v>0</v>
      </c>
      <c r="E63" t="s">
        <v>25</v>
      </c>
      <c r="F63" t="s">
        <v>25</v>
      </c>
      <c r="G63" t="s">
        <v>24</v>
      </c>
      <c r="H63" t="s">
        <v>25</v>
      </c>
      <c r="I63" t="s">
        <v>26</v>
      </c>
      <c r="J63" t="str">
        <f>IF(Churn_Data[[#This Row],[InternetService]]&lt;&gt;"No","Yes","No")</f>
        <v>Yes</v>
      </c>
      <c r="K63" t="s">
        <v>25</v>
      </c>
      <c r="L63" t="s">
        <v>25</v>
      </c>
      <c r="M63" t="s">
        <v>25</v>
      </c>
      <c r="N63" t="s">
        <v>25</v>
      </c>
      <c r="O63" t="s">
        <v>25</v>
      </c>
      <c r="P63" t="s">
        <v>25</v>
      </c>
      <c r="Q63" t="s">
        <v>24</v>
      </c>
      <c r="R63">
        <f>IF(Churn_Data[[#This Row],[Churn]]="Yes",1,0)</f>
        <v>1</v>
      </c>
      <c r="S63" t="s">
        <v>24</v>
      </c>
      <c r="T63">
        <f>(Churn_Data[[#This Row],[OnlineSecurity]]="Yes")+(Churn_Data[[#This Row],[OnlineBackup]]="Yes")+(Churn_Data[[#This Row],[DeviceProtection]]="Yes")+(Churn_Data[[#This Row],[TechSupport]]="Yes")+(Churn_Data[[#This Row],[StreamingTV]]="Yes")+(Churn_Data[[#This Row],[StreamingMovies]]="Yes")</f>
        <v>0</v>
      </c>
      <c r="U63" t="s">
        <v>27</v>
      </c>
      <c r="V63" t="s">
        <v>28</v>
      </c>
      <c r="W63" t="str">
        <f>IF(ISNUMBER(SEARCH("automatic", Churn_Data[[#This Row],[PaymentMethod]])), "Automatic", "Manual")</f>
        <v>Manual</v>
      </c>
      <c r="X63">
        <v>70.150000000000006</v>
      </c>
      <c r="Y63" t="str">
        <f>IF(Churn_Data[[#This Row],[tenure]]&lt;=12,"0-1 Year",IF(Churn_Data[[#This Row],[tenure]]&lt;=24,"1-2 Years",IF(Churn_Data[[#This Row],[tenure]]&lt;=36,"2-3 Years",IF(Churn_Data[[#This Row],[tenure]]&lt;=48,"3-4 Years",IF(Churn_Data[[#This Row],[tenure]]&lt;=60,"4-5 Years","5+ Years")))))</f>
        <v>0-1 Year</v>
      </c>
      <c r="Z63">
        <v>1</v>
      </c>
      <c r="AA63">
        <v>70.150000000000006</v>
      </c>
      <c r="AB63" t="e">
        <f>IF(Churn_Data[[#This Row],[Churn]]="No",Churn_Data[[#This Row],[MonthlyCharges]],NA())</f>
        <v>#N/A</v>
      </c>
      <c r="AC63" t="e">
        <f>IF(Churn_Data[[#This Row],[Churn]]="No",Churn_Data[[#This Row],[tenure]],NA())</f>
        <v>#N/A</v>
      </c>
      <c r="AD63">
        <f>IF(Churn_Data[[#This Row],[Churn]]="Yes",Churn_Data[[#This Row],[MonthlyCharges]],NA())</f>
        <v>70.150000000000006</v>
      </c>
      <c r="AE63">
        <f>IF(Churn_Data[[#This Row],[Churn]]="Yes",Churn_Data[[#This Row],[tenure]],NA())</f>
        <v>1</v>
      </c>
      <c r="AF63">
        <v>70.150000000000006</v>
      </c>
    </row>
    <row r="64" spans="1:32" x14ac:dyDescent="0.3">
      <c r="A64" t="s">
        <v>94</v>
      </c>
      <c r="B64" t="s">
        <v>23</v>
      </c>
      <c r="C64" t="str">
        <f>IF(Churn_Data[[#This Row],[SeniorCitizen]]=1,"Yes","No")</f>
        <v>Yes</v>
      </c>
      <c r="D64">
        <v>1</v>
      </c>
      <c r="E64" t="s">
        <v>25</v>
      </c>
      <c r="F64" t="s">
        <v>25</v>
      </c>
      <c r="G64" t="s">
        <v>24</v>
      </c>
      <c r="H64" t="s">
        <v>25</v>
      </c>
      <c r="I64" t="s">
        <v>26</v>
      </c>
      <c r="J64" t="str">
        <f>IF(Churn_Data[[#This Row],[InternetService]]&lt;&gt;"No","Yes","No")</f>
        <v>Yes</v>
      </c>
      <c r="K64" t="s">
        <v>25</v>
      </c>
      <c r="L64" t="s">
        <v>25</v>
      </c>
      <c r="M64" t="s">
        <v>25</v>
      </c>
      <c r="N64" t="s">
        <v>25</v>
      </c>
      <c r="O64" t="s">
        <v>25</v>
      </c>
      <c r="P64" t="s">
        <v>25</v>
      </c>
      <c r="Q64" t="s">
        <v>24</v>
      </c>
      <c r="R64">
        <f>IF(Churn_Data[[#This Row],[Churn]]="Yes",1,0)</f>
        <v>1</v>
      </c>
      <c r="S64" t="s">
        <v>24</v>
      </c>
      <c r="T64">
        <f>(Churn_Data[[#This Row],[OnlineSecurity]]="Yes")+(Churn_Data[[#This Row],[OnlineBackup]]="Yes")+(Churn_Data[[#This Row],[DeviceProtection]]="Yes")+(Churn_Data[[#This Row],[TechSupport]]="Yes")+(Churn_Data[[#This Row],[StreamingTV]]="Yes")+(Churn_Data[[#This Row],[StreamingMovies]]="Yes")</f>
        <v>0</v>
      </c>
      <c r="U64" t="s">
        <v>27</v>
      </c>
      <c r="V64" t="s">
        <v>32</v>
      </c>
      <c r="W64" t="str">
        <f>IF(ISNUMBER(SEARCH("automatic", Churn_Data[[#This Row],[PaymentMethod]])), "Automatic", "Manual")</f>
        <v>Manual</v>
      </c>
      <c r="X64">
        <v>69.849999999999994</v>
      </c>
      <c r="Y64" t="str">
        <f>IF(Churn_Data[[#This Row],[tenure]]&lt;=12,"0-1 Year",IF(Churn_Data[[#This Row],[tenure]]&lt;=24,"1-2 Years",IF(Churn_Data[[#This Row],[tenure]]&lt;=36,"2-3 Years",IF(Churn_Data[[#This Row],[tenure]]&lt;=48,"3-4 Years",IF(Churn_Data[[#This Row],[tenure]]&lt;=60,"4-5 Years","5+ Years")))))</f>
        <v>0-1 Year</v>
      </c>
      <c r="Z64">
        <v>1</v>
      </c>
      <c r="AA64">
        <v>69.849999999999994</v>
      </c>
      <c r="AB64" t="e">
        <f>IF(Churn_Data[[#This Row],[Churn]]="No",Churn_Data[[#This Row],[MonthlyCharges]],NA())</f>
        <v>#N/A</v>
      </c>
      <c r="AC64" t="e">
        <f>IF(Churn_Data[[#This Row],[Churn]]="No",Churn_Data[[#This Row],[tenure]],NA())</f>
        <v>#N/A</v>
      </c>
      <c r="AD64">
        <f>IF(Churn_Data[[#This Row],[Churn]]="Yes",Churn_Data[[#This Row],[MonthlyCharges]],NA())</f>
        <v>69.849999999999994</v>
      </c>
      <c r="AE64">
        <f>IF(Churn_Data[[#This Row],[Churn]]="Yes",Churn_Data[[#This Row],[tenure]],NA())</f>
        <v>1</v>
      </c>
      <c r="AF64">
        <v>69.849999999999994</v>
      </c>
    </row>
    <row r="65" spans="1:32" x14ac:dyDescent="0.3">
      <c r="A65" t="s">
        <v>95</v>
      </c>
      <c r="B65" t="s">
        <v>23</v>
      </c>
      <c r="C65" t="str">
        <f>IF(Churn_Data[[#This Row],[SeniorCitizen]]=1,"Yes","No")</f>
        <v>No</v>
      </c>
      <c r="D65">
        <v>0</v>
      </c>
      <c r="E65" t="s">
        <v>25</v>
      </c>
      <c r="F65" t="s">
        <v>25</v>
      </c>
      <c r="G65" t="s">
        <v>24</v>
      </c>
      <c r="H65" t="s">
        <v>25</v>
      </c>
      <c r="I65" t="s">
        <v>26</v>
      </c>
      <c r="J65" t="str">
        <f>IF(Churn_Data[[#This Row],[InternetService]]&lt;&gt;"No","Yes","No")</f>
        <v>Yes</v>
      </c>
      <c r="K65" t="s">
        <v>25</v>
      </c>
      <c r="L65" t="s">
        <v>25</v>
      </c>
      <c r="M65" t="s">
        <v>25</v>
      </c>
      <c r="N65" t="s">
        <v>25</v>
      </c>
      <c r="O65" t="s">
        <v>25</v>
      </c>
      <c r="P65" t="s">
        <v>25</v>
      </c>
      <c r="Q65" t="s">
        <v>24</v>
      </c>
      <c r="R65">
        <f>IF(Churn_Data[[#This Row],[Churn]]="Yes",1,0)</f>
        <v>1</v>
      </c>
      <c r="S65" t="s">
        <v>24</v>
      </c>
      <c r="T65">
        <f>(Churn_Data[[#This Row],[OnlineSecurity]]="Yes")+(Churn_Data[[#This Row],[OnlineBackup]]="Yes")+(Churn_Data[[#This Row],[DeviceProtection]]="Yes")+(Churn_Data[[#This Row],[TechSupport]]="Yes")+(Churn_Data[[#This Row],[StreamingTV]]="Yes")+(Churn_Data[[#This Row],[StreamingMovies]]="Yes")</f>
        <v>0</v>
      </c>
      <c r="U65" t="s">
        <v>27</v>
      </c>
      <c r="V65" t="s">
        <v>32</v>
      </c>
      <c r="W65" t="str">
        <f>IF(ISNUMBER(SEARCH("automatic", Churn_Data[[#This Row],[PaymentMethod]])), "Automatic", "Manual")</f>
        <v>Manual</v>
      </c>
      <c r="X65">
        <v>70.25</v>
      </c>
      <c r="Y65" t="str">
        <f>IF(Churn_Data[[#This Row],[tenure]]&lt;=12,"0-1 Year",IF(Churn_Data[[#This Row],[tenure]]&lt;=24,"1-2 Years",IF(Churn_Data[[#This Row],[tenure]]&lt;=36,"2-3 Years",IF(Churn_Data[[#This Row],[tenure]]&lt;=48,"3-4 Years",IF(Churn_Data[[#This Row],[tenure]]&lt;=60,"4-5 Years","5+ Years")))))</f>
        <v>0-1 Year</v>
      </c>
      <c r="Z65">
        <v>1</v>
      </c>
      <c r="AA65">
        <v>70.25</v>
      </c>
      <c r="AB65" t="e">
        <f>IF(Churn_Data[[#This Row],[Churn]]="No",Churn_Data[[#This Row],[MonthlyCharges]],NA())</f>
        <v>#N/A</v>
      </c>
      <c r="AC65" t="e">
        <f>IF(Churn_Data[[#This Row],[Churn]]="No",Churn_Data[[#This Row],[tenure]],NA())</f>
        <v>#N/A</v>
      </c>
      <c r="AD65">
        <f>IF(Churn_Data[[#This Row],[Churn]]="Yes",Churn_Data[[#This Row],[MonthlyCharges]],NA())</f>
        <v>70.25</v>
      </c>
      <c r="AE65">
        <f>IF(Churn_Data[[#This Row],[Churn]]="Yes",Churn_Data[[#This Row],[tenure]],NA())</f>
        <v>1</v>
      </c>
      <c r="AF65">
        <v>70.25</v>
      </c>
    </row>
    <row r="66" spans="1:32" x14ac:dyDescent="0.3">
      <c r="A66" t="s">
        <v>96</v>
      </c>
      <c r="B66" t="s">
        <v>30</v>
      </c>
      <c r="C66" t="str">
        <f>IF(Churn_Data[[#This Row],[SeniorCitizen]]=1,"Yes","No")</f>
        <v>No</v>
      </c>
      <c r="D66">
        <v>0</v>
      </c>
      <c r="E66" t="s">
        <v>25</v>
      </c>
      <c r="F66" t="s">
        <v>25</v>
      </c>
      <c r="G66" t="s">
        <v>24</v>
      </c>
      <c r="H66" t="s">
        <v>25</v>
      </c>
      <c r="I66" t="s">
        <v>26</v>
      </c>
      <c r="J66" t="str">
        <f>IF(Churn_Data[[#This Row],[InternetService]]&lt;&gt;"No","Yes","No")</f>
        <v>Yes</v>
      </c>
      <c r="K66" t="s">
        <v>25</v>
      </c>
      <c r="L66" t="s">
        <v>25</v>
      </c>
      <c r="M66" t="s">
        <v>25</v>
      </c>
      <c r="N66" t="s">
        <v>25</v>
      </c>
      <c r="O66" t="s">
        <v>25</v>
      </c>
      <c r="P66" t="s">
        <v>25</v>
      </c>
      <c r="Q66" t="s">
        <v>24</v>
      </c>
      <c r="R66">
        <f>IF(Churn_Data[[#This Row],[Churn]]="Yes",1,0)</f>
        <v>1</v>
      </c>
      <c r="S66" t="s">
        <v>24</v>
      </c>
      <c r="T66">
        <f>(Churn_Data[[#This Row],[OnlineSecurity]]="Yes")+(Churn_Data[[#This Row],[OnlineBackup]]="Yes")+(Churn_Data[[#This Row],[DeviceProtection]]="Yes")+(Churn_Data[[#This Row],[TechSupport]]="Yes")+(Churn_Data[[#This Row],[StreamingTV]]="Yes")+(Churn_Data[[#This Row],[StreamingMovies]]="Yes")</f>
        <v>0</v>
      </c>
      <c r="U66" t="s">
        <v>27</v>
      </c>
      <c r="V66" t="s">
        <v>28</v>
      </c>
      <c r="W66" t="str">
        <f>IF(ISNUMBER(SEARCH("automatic", Churn_Data[[#This Row],[PaymentMethod]])), "Automatic", "Manual")</f>
        <v>Manual</v>
      </c>
      <c r="X66">
        <v>71.349999999999994</v>
      </c>
      <c r="Y66" t="str">
        <f>IF(Churn_Data[[#This Row],[tenure]]&lt;=12,"0-1 Year",IF(Churn_Data[[#This Row],[tenure]]&lt;=24,"1-2 Years",IF(Churn_Data[[#This Row],[tenure]]&lt;=36,"2-3 Years",IF(Churn_Data[[#This Row],[tenure]]&lt;=48,"3-4 Years",IF(Churn_Data[[#This Row],[tenure]]&lt;=60,"4-5 Years","5+ Years")))))</f>
        <v>0-1 Year</v>
      </c>
      <c r="Z66">
        <v>1</v>
      </c>
      <c r="AA66">
        <v>71.349999999999994</v>
      </c>
      <c r="AB66" t="e">
        <f>IF(Churn_Data[[#This Row],[Churn]]="No",Churn_Data[[#This Row],[MonthlyCharges]],NA())</f>
        <v>#N/A</v>
      </c>
      <c r="AC66" t="e">
        <f>IF(Churn_Data[[#This Row],[Churn]]="No",Churn_Data[[#This Row],[tenure]],NA())</f>
        <v>#N/A</v>
      </c>
      <c r="AD66">
        <f>IF(Churn_Data[[#This Row],[Churn]]="Yes",Churn_Data[[#This Row],[MonthlyCharges]],NA())</f>
        <v>71.349999999999994</v>
      </c>
      <c r="AE66">
        <f>IF(Churn_Data[[#This Row],[Churn]]="Yes",Churn_Data[[#This Row],[tenure]],NA())</f>
        <v>1</v>
      </c>
      <c r="AF66">
        <v>71.349999999999994</v>
      </c>
    </row>
    <row r="67" spans="1:32" x14ac:dyDescent="0.3">
      <c r="A67" t="s">
        <v>97</v>
      </c>
      <c r="B67" t="s">
        <v>23</v>
      </c>
      <c r="C67" t="str">
        <f>IF(Churn_Data[[#This Row],[SeniorCitizen]]=1,"Yes","No")</f>
        <v>No</v>
      </c>
      <c r="D67">
        <v>0</v>
      </c>
      <c r="E67" t="s">
        <v>25</v>
      </c>
      <c r="F67" t="s">
        <v>25</v>
      </c>
      <c r="G67" t="s">
        <v>24</v>
      </c>
      <c r="H67" t="s">
        <v>25</v>
      </c>
      <c r="I67" t="s">
        <v>26</v>
      </c>
      <c r="J67" t="str">
        <f>IF(Churn_Data[[#This Row],[InternetService]]&lt;&gt;"No","Yes","No")</f>
        <v>Yes</v>
      </c>
      <c r="K67" t="s">
        <v>25</v>
      </c>
      <c r="L67" t="s">
        <v>25</v>
      </c>
      <c r="M67" t="s">
        <v>25</v>
      </c>
      <c r="N67" t="s">
        <v>25</v>
      </c>
      <c r="O67" t="s">
        <v>25</v>
      </c>
      <c r="P67" t="s">
        <v>25</v>
      </c>
      <c r="Q67" t="s">
        <v>24</v>
      </c>
      <c r="R67">
        <f>IF(Churn_Data[[#This Row],[Churn]]="Yes",1,0)</f>
        <v>1</v>
      </c>
      <c r="S67" t="s">
        <v>24</v>
      </c>
      <c r="T67">
        <f>(Churn_Data[[#This Row],[OnlineSecurity]]="Yes")+(Churn_Data[[#This Row],[OnlineBackup]]="Yes")+(Churn_Data[[#This Row],[DeviceProtection]]="Yes")+(Churn_Data[[#This Row],[TechSupport]]="Yes")+(Churn_Data[[#This Row],[StreamingTV]]="Yes")+(Churn_Data[[#This Row],[StreamingMovies]]="Yes")</f>
        <v>0</v>
      </c>
      <c r="U67" t="s">
        <v>27</v>
      </c>
      <c r="V67" t="s">
        <v>28</v>
      </c>
      <c r="W67" t="str">
        <f>IF(ISNUMBER(SEARCH("automatic", Churn_Data[[#This Row],[PaymentMethod]])), "Automatic", "Manual")</f>
        <v>Manual</v>
      </c>
      <c r="X67">
        <v>70.150000000000006</v>
      </c>
      <c r="Y67" t="str">
        <f>IF(Churn_Data[[#This Row],[tenure]]&lt;=12,"0-1 Year",IF(Churn_Data[[#This Row],[tenure]]&lt;=24,"1-2 Years",IF(Churn_Data[[#This Row],[tenure]]&lt;=36,"2-3 Years",IF(Churn_Data[[#This Row],[tenure]]&lt;=48,"3-4 Years",IF(Churn_Data[[#This Row],[tenure]]&lt;=60,"4-5 Years","5+ Years")))))</f>
        <v>0-1 Year</v>
      </c>
      <c r="Z67">
        <v>1</v>
      </c>
      <c r="AA67">
        <v>70.150000000000006</v>
      </c>
      <c r="AB67" t="e">
        <f>IF(Churn_Data[[#This Row],[Churn]]="No",Churn_Data[[#This Row],[MonthlyCharges]],NA())</f>
        <v>#N/A</v>
      </c>
      <c r="AC67" t="e">
        <f>IF(Churn_Data[[#This Row],[Churn]]="No",Churn_Data[[#This Row],[tenure]],NA())</f>
        <v>#N/A</v>
      </c>
      <c r="AD67">
        <f>IF(Churn_Data[[#This Row],[Churn]]="Yes",Churn_Data[[#This Row],[MonthlyCharges]],NA())</f>
        <v>70.150000000000006</v>
      </c>
      <c r="AE67">
        <f>IF(Churn_Data[[#This Row],[Churn]]="Yes",Churn_Data[[#This Row],[tenure]],NA())</f>
        <v>1</v>
      </c>
      <c r="AF67">
        <v>70.150000000000006</v>
      </c>
    </row>
    <row r="68" spans="1:32" x14ac:dyDescent="0.3">
      <c r="A68" t="s">
        <v>98</v>
      </c>
      <c r="B68" t="s">
        <v>23</v>
      </c>
      <c r="C68" t="str">
        <f>IF(Churn_Data[[#This Row],[SeniorCitizen]]=1,"Yes","No")</f>
        <v>Yes</v>
      </c>
      <c r="D68">
        <v>1</v>
      </c>
      <c r="E68" t="s">
        <v>25</v>
      </c>
      <c r="F68" t="s">
        <v>25</v>
      </c>
      <c r="G68" t="s">
        <v>24</v>
      </c>
      <c r="H68" t="s">
        <v>25</v>
      </c>
      <c r="I68" t="s">
        <v>26</v>
      </c>
      <c r="J68" t="str">
        <f>IF(Churn_Data[[#This Row],[InternetService]]&lt;&gt;"No","Yes","No")</f>
        <v>Yes</v>
      </c>
      <c r="K68" t="s">
        <v>25</v>
      </c>
      <c r="L68" t="s">
        <v>25</v>
      </c>
      <c r="M68" t="s">
        <v>25</v>
      </c>
      <c r="N68" t="s">
        <v>25</v>
      </c>
      <c r="O68" t="s">
        <v>25</v>
      </c>
      <c r="P68" t="s">
        <v>25</v>
      </c>
      <c r="Q68" t="s">
        <v>24</v>
      </c>
      <c r="R68">
        <f>IF(Churn_Data[[#This Row],[Churn]]="Yes",1,0)</f>
        <v>1</v>
      </c>
      <c r="S68" t="s">
        <v>24</v>
      </c>
      <c r="T68">
        <f>(Churn_Data[[#This Row],[OnlineSecurity]]="Yes")+(Churn_Data[[#This Row],[OnlineBackup]]="Yes")+(Churn_Data[[#This Row],[DeviceProtection]]="Yes")+(Churn_Data[[#This Row],[TechSupport]]="Yes")+(Churn_Data[[#This Row],[StreamingTV]]="Yes")+(Churn_Data[[#This Row],[StreamingMovies]]="Yes")</f>
        <v>0</v>
      </c>
      <c r="U68" t="s">
        <v>27</v>
      </c>
      <c r="V68" t="s">
        <v>32</v>
      </c>
      <c r="W68" t="str">
        <f>IF(ISNUMBER(SEARCH("automatic", Churn_Data[[#This Row],[PaymentMethod]])), "Automatic", "Manual")</f>
        <v>Manual</v>
      </c>
      <c r="X68">
        <v>69.650000000000006</v>
      </c>
      <c r="Y68" t="str">
        <f>IF(Churn_Data[[#This Row],[tenure]]&lt;=12,"0-1 Year",IF(Churn_Data[[#This Row],[tenure]]&lt;=24,"1-2 Years",IF(Churn_Data[[#This Row],[tenure]]&lt;=36,"2-3 Years",IF(Churn_Data[[#This Row],[tenure]]&lt;=48,"3-4 Years",IF(Churn_Data[[#This Row],[tenure]]&lt;=60,"4-5 Years","5+ Years")))))</f>
        <v>0-1 Year</v>
      </c>
      <c r="Z68">
        <v>1</v>
      </c>
      <c r="AA68">
        <v>69.650000000000006</v>
      </c>
      <c r="AB68" t="e">
        <f>IF(Churn_Data[[#This Row],[Churn]]="No",Churn_Data[[#This Row],[MonthlyCharges]],NA())</f>
        <v>#N/A</v>
      </c>
      <c r="AC68" t="e">
        <f>IF(Churn_Data[[#This Row],[Churn]]="No",Churn_Data[[#This Row],[tenure]],NA())</f>
        <v>#N/A</v>
      </c>
      <c r="AD68">
        <f>IF(Churn_Data[[#This Row],[Churn]]="Yes",Churn_Data[[#This Row],[MonthlyCharges]],NA())</f>
        <v>69.650000000000006</v>
      </c>
      <c r="AE68">
        <f>IF(Churn_Data[[#This Row],[Churn]]="Yes",Churn_Data[[#This Row],[tenure]],NA())</f>
        <v>1</v>
      </c>
      <c r="AF68">
        <v>69.650000000000006</v>
      </c>
    </row>
    <row r="69" spans="1:32" x14ac:dyDescent="0.3">
      <c r="A69" t="s">
        <v>99</v>
      </c>
      <c r="B69" t="s">
        <v>30</v>
      </c>
      <c r="C69" t="str">
        <f>IF(Churn_Data[[#This Row],[SeniorCitizen]]=1,"Yes","No")</f>
        <v>No</v>
      </c>
      <c r="D69">
        <v>0</v>
      </c>
      <c r="E69" t="s">
        <v>24</v>
      </c>
      <c r="F69" t="s">
        <v>24</v>
      </c>
      <c r="G69" t="s">
        <v>24</v>
      </c>
      <c r="H69" t="s">
        <v>25</v>
      </c>
      <c r="I69" t="s">
        <v>26</v>
      </c>
      <c r="J69" t="str">
        <f>IF(Churn_Data[[#This Row],[InternetService]]&lt;&gt;"No","Yes","No")</f>
        <v>Yes</v>
      </c>
      <c r="K69" t="s">
        <v>25</v>
      </c>
      <c r="L69" t="s">
        <v>25</v>
      </c>
      <c r="M69" t="s">
        <v>25</v>
      </c>
      <c r="N69" t="s">
        <v>25</v>
      </c>
      <c r="O69" t="s">
        <v>25</v>
      </c>
      <c r="P69" t="s">
        <v>25</v>
      </c>
      <c r="Q69" t="s">
        <v>24</v>
      </c>
      <c r="R69">
        <f>IF(Churn_Data[[#This Row],[Churn]]="Yes",1,0)</f>
        <v>1</v>
      </c>
      <c r="S69" t="s">
        <v>24</v>
      </c>
      <c r="T69">
        <f>(Churn_Data[[#This Row],[OnlineSecurity]]="Yes")+(Churn_Data[[#This Row],[OnlineBackup]]="Yes")+(Churn_Data[[#This Row],[DeviceProtection]]="Yes")+(Churn_Data[[#This Row],[TechSupport]]="Yes")+(Churn_Data[[#This Row],[StreamingTV]]="Yes")+(Churn_Data[[#This Row],[StreamingMovies]]="Yes")</f>
        <v>0</v>
      </c>
      <c r="U69" t="s">
        <v>27</v>
      </c>
      <c r="V69" t="s">
        <v>32</v>
      </c>
      <c r="W69" t="str">
        <f>IF(ISNUMBER(SEARCH("automatic", Churn_Data[[#This Row],[PaymentMethod]])), "Automatic", "Manual")</f>
        <v>Manual</v>
      </c>
      <c r="X69">
        <v>71</v>
      </c>
      <c r="Y69" t="str">
        <f>IF(Churn_Data[[#This Row],[tenure]]&lt;=12,"0-1 Year",IF(Churn_Data[[#This Row],[tenure]]&lt;=24,"1-2 Years",IF(Churn_Data[[#This Row],[tenure]]&lt;=36,"2-3 Years",IF(Churn_Data[[#This Row],[tenure]]&lt;=48,"3-4 Years",IF(Churn_Data[[#This Row],[tenure]]&lt;=60,"4-5 Years","5+ Years")))))</f>
        <v>0-1 Year</v>
      </c>
      <c r="Z69">
        <v>1</v>
      </c>
      <c r="AA69">
        <v>71</v>
      </c>
      <c r="AB69" t="e">
        <f>IF(Churn_Data[[#This Row],[Churn]]="No",Churn_Data[[#This Row],[MonthlyCharges]],NA())</f>
        <v>#N/A</v>
      </c>
      <c r="AC69" t="e">
        <f>IF(Churn_Data[[#This Row],[Churn]]="No",Churn_Data[[#This Row],[tenure]],NA())</f>
        <v>#N/A</v>
      </c>
      <c r="AD69">
        <f>IF(Churn_Data[[#This Row],[Churn]]="Yes",Churn_Data[[#This Row],[MonthlyCharges]],NA())</f>
        <v>71</v>
      </c>
      <c r="AE69">
        <f>IF(Churn_Data[[#This Row],[Churn]]="Yes",Churn_Data[[#This Row],[tenure]],NA())</f>
        <v>1</v>
      </c>
      <c r="AF69">
        <v>71</v>
      </c>
    </row>
    <row r="70" spans="1:32" x14ac:dyDescent="0.3">
      <c r="A70" t="s">
        <v>100</v>
      </c>
      <c r="B70" t="s">
        <v>30</v>
      </c>
      <c r="C70" t="str">
        <f>IF(Churn_Data[[#This Row],[SeniorCitizen]]=1,"Yes","No")</f>
        <v>Yes</v>
      </c>
      <c r="D70">
        <v>1</v>
      </c>
      <c r="E70" t="s">
        <v>24</v>
      </c>
      <c r="F70" t="s">
        <v>25</v>
      </c>
      <c r="G70" t="s">
        <v>24</v>
      </c>
      <c r="H70" t="s">
        <v>25</v>
      </c>
      <c r="I70" t="s">
        <v>26</v>
      </c>
      <c r="J70" t="str">
        <f>IF(Churn_Data[[#This Row],[InternetService]]&lt;&gt;"No","Yes","No")</f>
        <v>Yes</v>
      </c>
      <c r="K70" t="s">
        <v>25</v>
      </c>
      <c r="L70" t="s">
        <v>25</v>
      </c>
      <c r="M70" t="s">
        <v>25</v>
      </c>
      <c r="N70" t="s">
        <v>25</v>
      </c>
      <c r="O70" t="s">
        <v>25</v>
      </c>
      <c r="P70" t="s">
        <v>25</v>
      </c>
      <c r="Q70" t="s">
        <v>24</v>
      </c>
      <c r="R70">
        <f>IF(Churn_Data[[#This Row],[Churn]]="Yes",1,0)</f>
        <v>1</v>
      </c>
      <c r="S70" t="s">
        <v>24</v>
      </c>
      <c r="T70">
        <f>(Churn_Data[[#This Row],[OnlineSecurity]]="Yes")+(Churn_Data[[#This Row],[OnlineBackup]]="Yes")+(Churn_Data[[#This Row],[DeviceProtection]]="Yes")+(Churn_Data[[#This Row],[TechSupport]]="Yes")+(Churn_Data[[#This Row],[StreamingTV]]="Yes")+(Churn_Data[[#This Row],[StreamingMovies]]="Yes")</f>
        <v>0</v>
      </c>
      <c r="U70" t="s">
        <v>27</v>
      </c>
      <c r="V70" t="s">
        <v>32</v>
      </c>
      <c r="W70" t="str">
        <f>IF(ISNUMBER(SEARCH("automatic", Churn_Data[[#This Row],[PaymentMethod]])), "Automatic", "Manual")</f>
        <v>Manual</v>
      </c>
      <c r="X70">
        <v>70.3</v>
      </c>
      <c r="Y70" t="str">
        <f>IF(Churn_Data[[#This Row],[tenure]]&lt;=12,"0-1 Year",IF(Churn_Data[[#This Row],[tenure]]&lt;=24,"1-2 Years",IF(Churn_Data[[#This Row],[tenure]]&lt;=36,"2-3 Years",IF(Churn_Data[[#This Row],[tenure]]&lt;=48,"3-4 Years",IF(Churn_Data[[#This Row],[tenure]]&lt;=60,"4-5 Years","5+ Years")))))</f>
        <v>0-1 Year</v>
      </c>
      <c r="Z70">
        <v>1</v>
      </c>
      <c r="AA70">
        <v>70.3</v>
      </c>
      <c r="AB70" t="e">
        <f>IF(Churn_Data[[#This Row],[Churn]]="No",Churn_Data[[#This Row],[MonthlyCharges]],NA())</f>
        <v>#N/A</v>
      </c>
      <c r="AC70" t="e">
        <f>IF(Churn_Data[[#This Row],[Churn]]="No",Churn_Data[[#This Row],[tenure]],NA())</f>
        <v>#N/A</v>
      </c>
      <c r="AD70">
        <f>IF(Churn_Data[[#This Row],[Churn]]="Yes",Churn_Data[[#This Row],[MonthlyCharges]],NA())</f>
        <v>70.3</v>
      </c>
      <c r="AE70">
        <f>IF(Churn_Data[[#This Row],[Churn]]="Yes",Churn_Data[[#This Row],[tenure]],NA())</f>
        <v>1</v>
      </c>
      <c r="AF70">
        <v>70.3</v>
      </c>
    </row>
    <row r="71" spans="1:32" x14ac:dyDescent="0.3">
      <c r="A71" t="s">
        <v>101</v>
      </c>
      <c r="B71" t="s">
        <v>23</v>
      </c>
      <c r="C71" t="str">
        <f>IF(Churn_Data[[#This Row],[SeniorCitizen]]=1,"Yes","No")</f>
        <v>No</v>
      </c>
      <c r="D71">
        <v>0</v>
      </c>
      <c r="E71" t="s">
        <v>25</v>
      </c>
      <c r="F71" t="s">
        <v>24</v>
      </c>
      <c r="G71" t="s">
        <v>24</v>
      </c>
      <c r="H71" t="s">
        <v>25</v>
      </c>
      <c r="I71" t="s">
        <v>26</v>
      </c>
      <c r="J71" t="str">
        <f>IF(Churn_Data[[#This Row],[InternetService]]&lt;&gt;"No","Yes","No")</f>
        <v>Yes</v>
      </c>
      <c r="K71" t="s">
        <v>25</v>
      </c>
      <c r="L71" t="s">
        <v>25</v>
      </c>
      <c r="M71" t="s">
        <v>25</v>
      </c>
      <c r="N71" t="s">
        <v>25</v>
      </c>
      <c r="O71" t="s">
        <v>25</v>
      </c>
      <c r="P71" t="s">
        <v>25</v>
      </c>
      <c r="Q71" t="s">
        <v>24</v>
      </c>
      <c r="R71">
        <f>IF(Churn_Data[[#This Row],[Churn]]="Yes",1,0)</f>
        <v>1</v>
      </c>
      <c r="S71" t="s">
        <v>24</v>
      </c>
      <c r="T71">
        <f>(Churn_Data[[#This Row],[OnlineSecurity]]="Yes")+(Churn_Data[[#This Row],[OnlineBackup]]="Yes")+(Churn_Data[[#This Row],[DeviceProtection]]="Yes")+(Churn_Data[[#This Row],[TechSupport]]="Yes")+(Churn_Data[[#This Row],[StreamingTV]]="Yes")+(Churn_Data[[#This Row],[StreamingMovies]]="Yes")</f>
        <v>0</v>
      </c>
      <c r="U71" t="s">
        <v>27</v>
      </c>
      <c r="V71" t="s">
        <v>32</v>
      </c>
      <c r="W71" t="str">
        <f>IF(ISNUMBER(SEARCH("automatic", Churn_Data[[#This Row],[PaymentMethod]])), "Automatic", "Manual")</f>
        <v>Manual</v>
      </c>
      <c r="X71">
        <v>69.650000000000006</v>
      </c>
      <c r="Y71" t="str">
        <f>IF(Churn_Data[[#This Row],[tenure]]&lt;=12,"0-1 Year",IF(Churn_Data[[#This Row],[tenure]]&lt;=24,"1-2 Years",IF(Churn_Data[[#This Row],[tenure]]&lt;=36,"2-3 Years",IF(Churn_Data[[#This Row],[tenure]]&lt;=48,"3-4 Years",IF(Churn_Data[[#This Row],[tenure]]&lt;=60,"4-5 Years","5+ Years")))))</f>
        <v>0-1 Year</v>
      </c>
      <c r="Z71">
        <v>1</v>
      </c>
      <c r="AA71">
        <v>69.650000000000006</v>
      </c>
      <c r="AB71" t="e">
        <f>IF(Churn_Data[[#This Row],[Churn]]="No",Churn_Data[[#This Row],[MonthlyCharges]],NA())</f>
        <v>#N/A</v>
      </c>
      <c r="AC71" t="e">
        <f>IF(Churn_Data[[#This Row],[Churn]]="No",Churn_Data[[#This Row],[tenure]],NA())</f>
        <v>#N/A</v>
      </c>
      <c r="AD71">
        <f>IF(Churn_Data[[#This Row],[Churn]]="Yes",Churn_Data[[#This Row],[MonthlyCharges]],NA())</f>
        <v>69.650000000000006</v>
      </c>
      <c r="AE71">
        <f>IF(Churn_Data[[#This Row],[Churn]]="Yes",Churn_Data[[#This Row],[tenure]],NA())</f>
        <v>1</v>
      </c>
      <c r="AF71">
        <v>69.650000000000006</v>
      </c>
    </row>
    <row r="72" spans="1:32" x14ac:dyDescent="0.3">
      <c r="A72" t="s">
        <v>102</v>
      </c>
      <c r="B72" t="s">
        <v>23</v>
      </c>
      <c r="C72" t="str">
        <f>IF(Churn_Data[[#This Row],[SeniorCitizen]]=1,"Yes","No")</f>
        <v>No</v>
      </c>
      <c r="D72">
        <v>0</v>
      </c>
      <c r="E72" t="s">
        <v>25</v>
      </c>
      <c r="F72" t="s">
        <v>25</v>
      </c>
      <c r="G72" t="s">
        <v>24</v>
      </c>
      <c r="H72" t="s">
        <v>25</v>
      </c>
      <c r="I72" t="s">
        <v>26</v>
      </c>
      <c r="J72" t="str">
        <f>IF(Churn_Data[[#This Row],[InternetService]]&lt;&gt;"No","Yes","No")</f>
        <v>Yes</v>
      </c>
      <c r="K72" t="s">
        <v>25</v>
      </c>
      <c r="L72" t="s">
        <v>25</v>
      </c>
      <c r="M72" t="s">
        <v>25</v>
      </c>
      <c r="N72" t="s">
        <v>25</v>
      </c>
      <c r="O72" t="s">
        <v>25</v>
      </c>
      <c r="P72" t="s">
        <v>25</v>
      </c>
      <c r="Q72" t="s">
        <v>24</v>
      </c>
      <c r="R72">
        <f>IF(Churn_Data[[#This Row],[Churn]]="Yes",1,0)</f>
        <v>1</v>
      </c>
      <c r="S72" t="s">
        <v>25</v>
      </c>
      <c r="T72">
        <f>(Churn_Data[[#This Row],[OnlineSecurity]]="Yes")+(Churn_Data[[#This Row],[OnlineBackup]]="Yes")+(Churn_Data[[#This Row],[DeviceProtection]]="Yes")+(Churn_Data[[#This Row],[TechSupport]]="Yes")+(Churn_Data[[#This Row],[StreamingTV]]="Yes")+(Churn_Data[[#This Row],[StreamingMovies]]="Yes")</f>
        <v>0</v>
      </c>
      <c r="U72" t="s">
        <v>27</v>
      </c>
      <c r="V72" t="s">
        <v>28</v>
      </c>
      <c r="W72" t="str">
        <f>IF(ISNUMBER(SEARCH("automatic", Churn_Data[[#This Row],[PaymentMethod]])), "Automatic", "Manual")</f>
        <v>Manual</v>
      </c>
      <c r="X72">
        <v>70.75</v>
      </c>
      <c r="Y72" t="str">
        <f>IF(Churn_Data[[#This Row],[tenure]]&lt;=12,"0-1 Year",IF(Churn_Data[[#This Row],[tenure]]&lt;=24,"1-2 Years",IF(Churn_Data[[#This Row],[tenure]]&lt;=36,"2-3 Years",IF(Churn_Data[[#This Row],[tenure]]&lt;=48,"3-4 Years",IF(Churn_Data[[#This Row],[tenure]]&lt;=60,"4-5 Years","5+ Years")))))</f>
        <v>0-1 Year</v>
      </c>
      <c r="Z72">
        <v>1</v>
      </c>
      <c r="AA72">
        <v>70.75</v>
      </c>
      <c r="AB72" t="e">
        <f>IF(Churn_Data[[#This Row],[Churn]]="No",Churn_Data[[#This Row],[MonthlyCharges]],NA())</f>
        <v>#N/A</v>
      </c>
      <c r="AC72" t="e">
        <f>IF(Churn_Data[[#This Row],[Churn]]="No",Churn_Data[[#This Row],[tenure]],NA())</f>
        <v>#N/A</v>
      </c>
      <c r="AD72">
        <f>IF(Churn_Data[[#This Row],[Churn]]="Yes",Churn_Data[[#This Row],[MonthlyCharges]],NA())</f>
        <v>70.75</v>
      </c>
      <c r="AE72">
        <f>IF(Churn_Data[[#This Row],[Churn]]="Yes",Churn_Data[[#This Row],[tenure]],NA())</f>
        <v>1</v>
      </c>
      <c r="AF72">
        <v>70.75</v>
      </c>
    </row>
    <row r="73" spans="1:32" x14ac:dyDescent="0.3">
      <c r="A73" t="s">
        <v>103</v>
      </c>
      <c r="B73" t="s">
        <v>23</v>
      </c>
      <c r="C73" t="str">
        <f>IF(Churn_Data[[#This Row],[SeniorCitizen]]=1,"Yes","No")</f>
        <v>Yes</v>
      </c>
      <c r="D73">
        <v>1</v>
      </c>
      <c r="E73" t="s">
        <v>25</v>
      </c>
      <c r="F73" t="s">
        <v>25</v>
      </c>
      <c r="G73" t="s">
        <v>24</v>
      </c>
      <c r="H73" t="s">
        <v>25</v>
      </c>
      <c r="I73" t="s">
        <v>26</v>
      </c>
      <c r="J73" t="str">
        <f>IF(Churn_Data[[#This Row],[InternetService]]&lt;&gt;"No","Yes","No")</f>
        <v>Yes</v>
      </c>
      <c r="K73" t="s">
        <v>25</v>
      </c>
      <c r="L73" t="s">
        <v>25</v>
      </c>
      <c r="M73" t="s">
        <v>25</v>
      </c>
      <c r="N73" t="s">
        <v>25</v>
      </c>
      <c r="O73" t="s">
        <v>25</v>
      </c>
      <c r="P73" t="s">
        <v>25</v>
      </c>
      <c r="Q73" t="s">
        <v>25</v>
      </c>
      <c r="R73">
        <f>IF(Churn_Data[[#This Row],[Churn]]="Yes",1,0)</f>
        <v>0</v>
      </c>
      <c r="S73" t="s">
        <v>24</v>
      </c>
      <c r="T73">
        <f>(Churn_Data[[#This Row],[OnlineSecurity]]="Yes")+(Churn_Data[[#This Row],[OnlineBackup]]="Yes")+(Churn_Data[[#This Row],[DeviceProtection]]="Yes")+(Churn_Data[[#This Row],[TechSupport]]="Yes")+(Churn_Data[[#This Row],[StreamingTV]]="Yes")+(Churn_Data[[#This Row],[StreamingMovies]]="Yes")</f>
        <v>0</v>
      </c>
      <c r="U73" t="s">
        <v>27</v>
      </c>
      <c r="V73" t="s">
        <v>32</v>
      </c>
      <c r="W73" t="str">
        <f>IF(ISNUMBER(SEARCH("automatic", Churn_Data[[#This Row],[PaymentMethod]])), "Automatic", "Manual")</f>
        <v>Manual</v>
      </c>
      <c r="X73">
        <v>70.2</v>
      </c>
      <c r="Y73" t="str">
        <f>IF(Churn_Data[[#This Row],[tenure]]&lt;=12,"0-1 Year",IF(Churn_Data[[#This Row],[tenure]]&lt;=24,"1-2 Years",IF(Churn_Data[[#This Row],[tenure]]&lt;=36,"2-3 Years",IF(Churn_Data[[#This Row],[tenure]]&lt;=48,"3-4 Years",IF(Churn_Data[[#This Row],[tenure]]&lt;=60,"4-5 Years","5+ Years")))))</f>
        <v>0-1 Year</v>
      </c>
      <c r="Z73">
        <v>1</v>
      </c>
      <c r="AA73">
        <v>70.2</v>
      </c>
      <c r="AB73">
        <f>IF(Churn_Data[[#This Row],[Churn]]="No",Churn_Data[[#This Row],[MonthlyCharges]],NA())</f>
        <v>70.2</v>
      </c>
      <c r="AC73">
        <f>IF(Churn_Data[[#This Row],[Churn]]="No",Churn_Data[[#This Row],[tenure]],NA())</f>
        <v>1</v>
      </c>
      <c r="AD73" t="e">
        <f>IF(Churn_Data[[#This Row],[Churn]]="Yes",Churn_Data[[#This Row],[MonthlyCharges]],NA())</f>
        <v>#N/A</v>
      </c>
      <c r="AE73" t="e">
        <f>IF(Churn_Data[[#This Row],[Churn]]="Yes",Churn_Data[[#This Row],[tenure]],NA())</f>
        <v>#N/A</v>
      </c>
      <c r="AF73">
        <v>70.2</v>
      </c>
    </row>
    <row r="74" spans="1:32" x14ac:dyDescent="0.3">
      <c r="A74" t="s">
        <v>104</v>
      </c>
      <c r="B74" t="s">
        <v>30</v>
      </c>
      <c r="C74" t="str">
        <f>IF(Churn_Data[[#This Row],[SeniorCitizen]]=1,"Yes","No")</f>
        <v>No</v>
      </c>
      <c r="D74">
        <v>0</v>
      </c>
      <c r="E74" t="s">
        <v>25</v>
      </c>
      <c r="F74" t="s">
        <v>25</v>
      </c>
      <c r="G74" t="s">
        <v>24</v>
      </c>
      <c r="H74" t="s">
        <v>25</v>
      </c>
      <c r="I74" t="s">
        <v>26</v>
      </c>
      <c r="J74" t="str">
        <f>IF(Churn_Data[[#This Row],[InternetService]]&lt;&gt;"No","Yes","No")</f>
        <v>Yes</v>
      </c>
      <c r="K74" t="s">
        <v>25</v>
      </c>
      <c r="L74" t="s">
        <v>25</v>
      </c>
      <c r="M74" t="s">
        <v>25</v>
      </c>
      <c r="N74" t="s">
        <v>25</v>
      </c>
      <c r="O74" t="s">
        <v>25</v>
      </c>
      <c r="P74" t="s">
        <v>25</v>
      </c>
      <c r="Q74" t="s">
        <v>24</v>
      </c>
      <c r="R74">
        <f>IF(Churn_Data[[#This Row],[Churn]]="Yes",1,0)</f>
        <v>1</v>
      </c>
      <c r="S74" t="s">
        <v>25</v>
      </c>
      <c r="T74">
        <f>(Churn_Data[[#This Row],[OnlineSecurity]]="Yes")+(Churn_Data[[#This Row],[OnlineBackup]]="Yes")+(Churn_Data[[#This Row],[DeviceProtection]]="Yes")+(Churn_Data[[#This Row],[TechSupport]]="Yes")+(Churn_Data[[#This Row],[StreamingTV]]="Yes")+(Churn_Data[[#This Row],[StreamingMovies]]="Yes")</f>
        <v>0</v>
      </c>
      <c r="U74" t="s">
        <v>27</v>
      </c>
      <c r="V74" t="s">
        <v>32</v>
      </c>
      <c r="W74" t="str">
        <f>IF(ISNUMBER(SEARCH("automatic", Churn_Data[[#This Row],[PaymentMethod]])), "Automatic", "Manual")</f>
        <v>Manual</v>
      </c>
      <c r="X74">
        <v>69.95</v>
      </c>
      <c r="Y74" t="str">
        <f>IF(Churn_Data[[#This Row],[tenure]]&lt;=12,"0-1 Year",IF(Churn_Data[[#This Row],[tenure]]&lt;=24,"1-2 Years",IF(Churn_Data[[#This Row],[tenure]]&lt;=36,"2-3 Years",IF(Churn_Data[[#This Row],[tenure]]&lt;=48,"3-4 Years",IF(Churn_Data[[#This Row],[tenure]]&lt;=60,"4-5 Years","5+ Years")))))</f>
        <v>0-1 Year</v>
      </c>
      <c r="Z74">
        <v>1</v>
      </c>
      <c r="AA74">
        <v>69.95</v>
      </c>
      <c r="AB74" t="e">
        <f>IF(Churn_Data[[#This Row],[Churn]]="No",Churn_Data[[#This Row],[MonthlyCharges]],NA())</f>
        <v>#N/A</v>
      </c>
      <c r="AC74" t="e">
        <f>IF(Churn_Data[[#This Row],[Churn]]="No",Churn_Data[[#This Row],[tenure]],NA())</f>
        <v>#N/A</v>
      </c>
      <c r="AD74">
        <f>IF(Churn_Data[[#This Row],[Churn]]="Yes",Churn_Data[[#This Row],[MonthlyCharges]],NA())</f>
        <v>69.95</v>
      </c>
      <c r="AE74">
        <f>IF(Churn_Data[[#This Row],[Churn]]="Yes",Churn_Data[[#This Row],[tenure]],NA())</f>
        <v>1</v>
      </c>
      <c r="AF74">
        <v>69.95</v>
      </c>
    </row>
    <row r="75" spans="1:32" x14ac:dyDescent="0.3">
      <c r="A75" t="s">
        <v>105</v>
      </c>
      <c r="B75" t="s">
        <v>23</v>
      </c>
      <c r="C75" t="str">
        <f>IF(Churn_Data[[#This Row],[SeniorCitizen]]=1,"Yes","No")</f>
        <v>No</v>
      </c>
      <c r="D75">
        <v>0</v>
      </c>
      <c r="E75" t="s">
        <v>25</v>
      </c>
      <c r="F75" t="s">
        <v>25</v>
      </c>
      <c r="G75" t="s">
        <v>24</v>
      </c>
      <c r="H75" t="s">
        <v>25</v>
      </c>
      <c r="I75" t="s">
        <v>26</v>
      </c>
      <c r="J75" t="str">
        <f>IF(Churn_Data[[#This Row],[InternetService]]&lt;&gt;"No","Yes","No")</f>
        <v>Yes</v>
      </c>
      <c r="K75" t="s">
        <v>25</v>
      </c>
      <c r="L75" t="s">
        <v>25</v>
      </c>
      <c r="M75" t="s">
        <v>25</v>
      </c>
      <c r="N75" t="s">
        <v>25</v>
      </c>
      <c r="O75" t="s">
        <v>25</v>
      </c>
      <c r="P75" t="s">
        <v>25</v>
      </c>
      <c r="Q75" t="s">
        <v>24</v>
      </c>
      <c r="R75">
        <f>IF(Churn_Data[[#This Row],[Churn]]="Yes",1,0)</f>
        <v>1</v>
      </c>
      <c r="S75" t="s">
        <v>24</v>
      </c>
      <c r="T75">
        <f>(Churn_Data[[#This Row],[OnlineSecurity]]="Yes")+(Churn_Data[[#This Row],[OnlineBackup]]="Yes")+(Churn_Data[[#This Row],[DeviceProtection]]="Yes")+(Churn_Data[[#This Row],[TechSupport]]="Yes")+(Churn_Data[[#This Row],[StreamingTV]]="Yes")+(Churn_Data[[#This Row],[StreamingMovies]]="Yes")</f>
        <v>0</v>
      </c>
      <c r="U75" t="s">
        <v>27</v>
      </c>
      <c r="V75" t="s">
        <v>32</v>
      </c>
      <c r="W75" t="str">
        <f>IF(ISNUMBER(SEARCH("automatic", Churn_Data[[#This Row],[PaymentMethod]])), "Automatic", "Manual")</f>
        <v>Manual</v>
      </c>
      <c r="X75">
        <v>70.099999999999994</v>
      </c>
      <c r="Y75" t="str">
        <f>IF(Churn_Data[[#This Row],[tenure]]&lt;=12,"0-1 Year",IF(Churn_Data[[#This Row],[tenure]]&lt;=24,"1-2 Years",IF(Churn_Data[[#This Row],[tenure]]&lt;=36,"2-3 Years",IF(Churn_Data[[#This Row],[tenure]]&lt;=48,"3-4 Years",IF(Churn_Data[[#This Row],[tenure]]&lt;=60,"4-5 Years","5+ Years")))))</f>
        <v>0-1 Year</v>
      </c>
      <c r="Z75">
        <v>1</v>
      </c>
      <c r="AA75">
        <v>70.099999999999994</v>
      </c>
      <c r="AB75" t="e">
        <f>IF(Churn_Data[[#This Row],[Churn]]="No",Churn_Data[[#This Row],[MonthlyCharges]],NA())</f>
        <v>#N/A</v>
      </c>
      <c r="AC75" t="e">
        <f>IF(Churn_Data[[#This Row],[Churn]]="No",Churn_Data[[#This Row],[tenure]],NA())</f>
        <v>#N/A</v>
      </c>
      <c r="AD75">
        <f>IF(Churn_Data[[#This Row],[Churn]]="Yes",Churn_Data[[#This Row],[MonthlyCharges]],NA())</f>
        <v>70.099999999999994</v>
      </c>
      <c r="AE75">
        <f>IF(Churn_Data[[#This Row],[Churn]]="Yes",Churn_Data[[#This Row],[tenure]],NA())</f>
        <v>1</v>
      </c>
      <c r="AF75">
        <v>70.099999999999994</v>
      </c>
    </row>
    <row r="76" spans="1:32" x14ac:dyDescent="0.3">
      <c r="A76" t="s">
        <v>106</v>
      </c>
      <c r="B76" t="s">
        <v>23</v>
      </c>
      <c r="C76" t="str">
        <f>IF(Churn_Data[[#This Row],[SeniorCitizen]]=1,"Yes","No")</f>
        <v>No</v>
      </c>
      <c r="D76">
        <v>0</v>
      </c>
      <c r="E76" t="s">
        <v>25</v>
      </c>
      <c r="F76" t="s">
        <v>25</v>
      </c>
      <c r="G76" t="s">
        <v>24</v>
      </c>
      <c r="H76" t="s">
        <v>25</v>
      </c>
      <c r="I76" t="s">
        <v>26</v>
      </c>
      <c r="J76" t="str">
        <f>IF(Churn_Data[[#This Row],[InternetService]]&lt;&gt;"No","Yes","No")</f>
        <v>Yes</v>
      </c>
      <c r="K76" t="s">
        <v>25</v>
      </c>
      <c r="L76" t="s">
        <v>25</v>
      </c>
      <c r="M76" t="s">
        <v>25</v>
      </c>
      <c r="N76" t="s">
        <v>25</v>
      </c>
      <c r="O76" t="s">
        <v>25</v>
      </c>
      <c r="P76" t="s">
        <v>25</v>
      </c>
      <c r="Q76" t="s">
        <v>24</v>
      </c>
      <c r="R76">
        <f>IF(Churn_Data[[#This Row],[Churn]]="Yes",1,0)</f>
        <v>1</v>
      </c>
      <c r="S76" t="s">
        <v>24</v>
      </c>
      <c r="T76">
        <f>(Churn_Data[[#This Row],[OnlineSecurity]]="Yes")+(Churn_Data[[#This Row],[OnlineBackup]]="Yes")+(Churn_Data[[#This Row],[DeviceProtection]]="Yes")+(Churn_Data[[#This Row],[TechSupport]]="Yes")+(Churn_Data[[#This Row],[StreamingTV]]="Yes")+(Churn_Data[[#This Row],[StreamingMovies]]="Yes")</f>
        <v>0</v>
      </c>
      <c r="U76" t="s">
        <v>27</v>
      </c>
      <c r="V76" t="s">
        <v>32</v>
      </c>
      <c r="W76" t="str">
        <f>IF(ISNUMBER(SEARCH("automatic", Churn_Data[[#This Row],[PaymentMethod]])), "Automatic", "Manual")</f>
        <v>Manual</v>
      </c>
      <c r="X76">
        <v>69.5</v>
      </c>
      <c r="Y76" t="str">
        <f>IF(Churn_Data[[#This Row],[tenure]]&lt;=12,"0-1 Year",IF(Churn_Data[[#This Row],[tenure]]&lt;=24,"1-2 Years",IF(Churn_Data[[#This Row],[tenure]]&lt;=36,"2-3 Years",IF(Churn_Data[[#This Row],[tenure]]&lt;=48,"3-4 Years",IF(Churn_Data[[#This Row],[tenure]]&lt;=60,"4-5 Years","5+ Years")))))</f>
        <v>0-1 Year</v>
      </c>
      <c r="Z76">
        <v>1</v>
      </c>
      <c r="AA76">
        <v>69.5</v>
      </c>
      <c r="AB76" t="e">
        <f>IF(Churn_Data[[#This Row],[Churn]]="No",Churn_Data[[#This Row],[MonthlyCharges]],NA())</f>
        <v>#N/A</v>
      </c>
      <c r="AC76" t="e">
        <f>IF(Churn_Data[[#This Row],[Churn]]="No",Churn_Data[[#This Row],[tenure]],NA())</f>
        <v>#N/A</v>
      </c>
      <c r="AD76">
        <f>IF(Churn_Data[[#This Row],[Churn]]="Yes",Churn_Data[[#This Row],[MonthlyCharges]],NA())</f>
        <v>69.5</v>
      </c>
      <c r="AE76">
        <f>IF(Churn_Data[[#This Row],[Churn]]="Yes",Churn_Data[[#This Row],[tenure]],NA())</f>
        <v>1</v>
      </c>
      <c r="AF76">
        <v>69.5</v>
      </c>
    </row>
    <row r="77" spans="1:32" x14ac:dyDescent="0.3">
      <c r="A77" t="s">
        <v>107</v>
      </c>
      <c r="B77" t="s">
        <v>23</v>
      </c>
      <c r="C77" t="str">
        <f>IF(Churn_Data[[#This Row],[SeniorCitizen]]=1,"Yes","No")</f>
        <v>No</v>
      </c>
      <c r="D77">
        <v>0</v>
      </c>
      <c r="E77" t="s">
        <v>25</v>
      </c>
      <c r="F77" t="s">
        <v>25</v>
      </c>
      <c r="G77" t="s">
        <v>24</v>
      </c>
      <c r="H77" t="s">
        <v>25</v>
      </c>
      <c r="I77" t="s">
        <v>26</v>
      </c>
      <c r="J77" t="str">
        <f>IF(Churn_Data[[#This Row],[InternetService]]&lt;&gt;"No","Yes","No")</f>
        <v>Yes</v>
      </c>
      <c r="K77" t="s">
        <v>25</v>
      </c>
      <c r="L77" t="s">
        <v>25</v>
      </c>
      <c r="M77" t="s">
        <v>25</v>
      </c>
      <c r="N77" t="s">
        <v>25</v>
      </c>
      <c r="O77" t="s">
        <v>25</v>
      </c>
      <c r="P77" t="s">
        <v>25</v>
      </c>
      <c r="Q77" t="s">
        <v>24</v>
      </c>
      <c r="R77">
        <f>IF(Churn_Data[[#This Row],[Churn]]="Yes",1,0)</f>
        <v>1</v>
      </c>
      <c r="S77" t="s">
        <v>24</v>
      </c>
      <c r="T77">
        <f>(Churn_Data[[#This Row],[OnlineSecurity]]="Yes")+(Churn_Data[[#This Row],[OnlineBackup]]="Yes")+(Churn_Data[[#This Row],[DeviceProtection]]="Yes")+(Churn_Data[[#This Row],[TechSupport]]="Yes")+(Churn_Data[[#This Row],[StreamingTV]]="Yes")+(Churn_Data[[#This Row],[StreamingMovies]]="Yes")</f>
        <v>0</v>
      </c>
      <c r="U77" t="s">
        <v>27</v>
      </c>
      <c r="V77" t="s">
        <v>32</v>
      </c>
      <c r="W77" t="str">
        <f>IF(ISNUMBER(SEARCH("automatic", Churn_Data[[#This Row],[PaymentMethod]])), "Automatic", "Manual")</f>
        <v>Manual</v>
      </c>
      <c r="X77">
        <v>69.2</v>
      </c>
      <c r="Y77" t="str">
        <f>IF(Churn_Data[[#This Row],[tenure]]&lt;=12,"0-1 Year",IF(Churn_Data[[#This Row],[tenure]]&lt;=24,"1-2 Years",IF(Churn_Data[[#This Row],[tenure]]&lt;=36,"2-3 Years",IF(Churn_Data[[#This Row],[tenure]]&lt;=48,"3-4 Years",IF(Churn_Data[[#This Row],[tenure]]&lt;=60,"4-5 Years","5+ Years")))))</f>
        <v>0-1 Year</v>
      </c>
      <c r="Z77">
        <v>1</v>
      </c>
      <c r="AA77">
        <v>69.2</v>
      </c>
      <c r="AB77" t="e">
        <f>IF(Churn_Data[[#This Row],[Churn]]="No",Churn_Data[[#This Row],[MonthlyCharges]],NA())</f>
        <v>#N/A</v>
      </c>
      <c r="AC77" t="e">
        <f>IF(Churn_Data[[#This Row],[Churn]]="No",Churn_Data[[#This Row],[tenure]],NA())</f>
        <v>#N/A</v>
      </c>
      <c r="AD77">
        <f>IF(Churn_Data[[#This Row],[Churn]]="Yes",Churn_Data[[#This Row],[MonthlyCharges]],NA())</f>
        <v>69.2</v>
      </c>
      <c r="AE77">
        <f>IF(Churn_Data[[#This Row],[Churn]]="Yes",Churn_Data[[#This Row],[tenure]],NA())</f>
        <v>1</v>
      </c>
      <c r="AF77">
        <v>69.2</v>
      </c>
    </row>
    <row r="78" spans="1:32" x14ac:dyDescent="0.3">
      <c r="A78" t="s">
        <v>108</v>
      </c>
      <c r="B78" t="s">
        <v>30</v>
      </c>
      <c r="C78" t="str">
        <f>IF(Churn_Data[[#This Row],[SeniorCitizen]]=1,"Yes","No")</f>
        <v>No</v>
      </c>
      <c r="D78">
        <v>0</v>
      </c>
      <c r="E78" t="s">
        <v>25</v>
      </c>
      <c r="F78" t="s">
        <v>25</v>
      </c>
      <c r="G78" t="s">
        <v>24</v>
      </c>
      <c r="H78" t="s">
        <v>25</v>
      </c>
      <c r="I78" t="s">
        <v>26</v>
      </c>
      <c r="J78" t="str">
        <f>IF(Churn_Data[[#This Row],[InternetService]]&lt;&gt;"No","Yes","No")</f>
        <v>Yes</v>
      </c>
      <c r="K78" t="s">
        <v>25</v>
      </c>
      <c r="L78" t="s">
        <v>25</v>
      </c>
      <c r="M78" t="s">
        <v>25</v>
      </c>
      <c r="N78" t="s">
        <v>25</v>
      </c>
      <c r="O78" t="s">
        <v>25</v>
      </c>
      <c r="P78" t="s">
        <v>25</v>
      </c>
      <c r="Q78" t="s">
        <v>24</v>
      </c>
      <c r="R78">
        <f>IF(Churn_Data[[#This Row],[Churn]]="Yes",1,0)</f>
        <v>1</v>
      </c>
      <c r="S78" t="s">
        <v>24</v>
      </c>
      <c r="T78">
        <f>(Churn_Data[[#This Row],[OnlineSecurity]]="Yes")+(Churn_Data[[#This Row],[OnlineBackup]]="Yes")+(Churn_Data[[#This Row],[DeviceProtection]]="Yes")+(Churn_Data[[#This Row],[TechSupport]]="Yes")+(Churn_Data[[#This Row],[StreamingTV]]="Yes")+(Churn_Data[[#This Row],[StreamingMovies]]="Yes")</f>
        <v>0</v>
      </c>
      <c r="U78" t="s">
        <v>27</v>
      </c>
      <c r="V78" t="s">
        <v>32</v>
      </c>
      <c r="W78" t="str">
        <f>IF(ISNUMBER(SEARCH("automatic", Churn_Data[[#This Row],[PaymentMethod]])), "Automatic", "Manual")</f>
        <v>Manual</v>
      </c>
      <c r="X78">
        <v>69.650000000000006</v>
      </c>
      <c r="Y78" t="str">
        <f>IF(Churn_Data[[#This Row],[tenure]]&lt;=12,"0-1 Year",IF(Churn_Data[[#This Row],[tenure]]&lt;=24,"1-2 Years",IF(Churn_Data[[#This Row],[tenure]]&lt;=36,"2-3 Years",IF(Churn_Data[[#This Row],[tenure]]&lt;=48,"3-4 Years",IF(Churn_Data[[#This Row],[tenure]]&lt;=60,"4-5 Years","5+ Years")))))</f>
        <v>0-1 Year</v>
      </c>
      <c r="Z78">
        <v>1</v>
      </c>
      <c r="AA78">
        <v>69.650000000000006</v>
      </c>
      <c r="AB78" t="e">
        <f>IF(Churn_Data[[#This Row],[Churn]]="No",Churn_Data[[#This Row],[MonthlyCharges]],NA())</f>
        <v>#N/A</v>
      </c>
      <c r="AC78" t="e">
        <f>IF(Churn_Data[[#This Row],[Churn]]="No",Churn_Data[[#This Row],[tenure]],NA())</f>
        <v>#N/A</v>
      </c>
      <c r="AD78">
        <f>IF(Churn_Data[[#This Row],[Churn]]="Yes",Churn_Data[[#This Row],[MonthlyCharges]],NA())</f>
        <v>69.650000000000006</v>
      </c>
      <c r="AE78">
        <f>IF(Churn_Data[[#This Row],[Churn]]="Yes",Churn_Data[[#This Row],[tenure]],NA())</f>
        <v>1</v>
      </c>
      <c r="AF78">
        <v>69.650000000000006</v>
      </c>
    </row>
    <row r="79" spans="1:32" x14ac:dyDescent="0.3">
      <c r="A79" t="s">
        <v>109</v>
      </c>
      <c r="B79" t="s">
        <v>23</v>
      </c>
      <c r="C79" t="str">
        <f>IF(Churn_Data[[#This Row],[SeniorCitizen]]=1,"Yes","No")</f>
        <v>No</v>
      </c>
      <c r="D79">
        <v>0</v>
      </c>
      <c r="E79" t="s">
        <v>25</v>
      </c>
      <c r="F79" t="s">
        <v>25</v>
      </c>
      <c r="G79" t="s">
        <v>24</v>
      </c>
      <c r="H79" t="s">
        <v>25</v>
      </c>
      <c r="I79" t="s">
        <v>26</v>
      </c>
      <c r="J79" t="str">
        <f>IF(Churn_Data[[#This Row],[InternetService]]&lt;&gt;"No","Yes","No")</f>
        <v>Yes</v>
      </c>
      <c r="K79" t="s">
        <v>25</v>
      </c>
      <c r="L79" t="s">
        <v>25</v>
      </c>
      <c r="M79" t="s">
        <v>25</v>
      </c>
      <c r="N79" t="s">
        <v>25</v>
      </c>
      <c r="O79" t="s">
        <v>25</v>
      </c>
      <c r="P79" t="s">
        <v>25</v>
      </c>
      <c r="Q79" t="s">
        <v>24</v>
      </c>
      <c r="R79">
        <f>IF(Churn_Data[[#This Row],[Churn]]="Yes",1,0)</f>
        <v>1</v>
      </c>
      <c r="S79" t="s">
        <v>25</v>
      </c>
      <c r="T79">
        <f>(Churn_Data[[#This Row],[OnlineSecurity]]="Yes")+(Churn_Data[[#This Row],[OnlineBackup]]="Yes")+(Churn_Data[[#This Row],[DeviceProtection]]="Yes")+(Churn_Data[[#This Row],[TechSupport]]="Yes")+(Churn_Data[[#This Row],[StreamingTV]]="Yes")+(Churn_Data[[#This Row],[StreamingMovies]]="Yes")</f>
        <v>0</v>
      </c>
      <c r="U79" t="s">
        <v>27</v>
      </c>
      <c r="V79" t="s">
        <v>32</v>
      </c>
      <c r="W79" t="str">
        <f>IF(ISNUMBER(SEARCH("automatic", Churn_Data[[#This Row],[PaymentMethod]])), "Automatic", "Manual")</f>
        <v>Manual</v>
      </c>
      <c r="X79">
        <v>68.650000000000006</v>
      </c>
      <c r="Y79" t="str">
        <f>IF(Churn_Data[[#This Row],[tenure]]&lt;=12,"0-1 Year",IF(Churn_Data[[#This Row],[tenure]]&lt;=24,"1-2 Years",IF(Churn_Data[[#This Row],[tenure]]&lt;=36,"2-3 Years",IF(Churn_Data[[#This Row],[tenure]]&lt;=48,"3-4 Years",IF(Churn_Data[[#This Row],[tenure]]&lt;=60,"4-5 Years","5+ Years")))))</f>
        <v>0-1 Year</v>
      </c>
      <c r="Z79">
        <v>1</v>
      </c>
      <c r="AA79">
        <v>68.650000000000006</v>
      </c>
      <c r="AB79" t="e">
        <f>IF(Churn_Data[[#This Row],[Churn]]="No",Churn_Data[[#This Row],[MonthlyCharges]],NA())</f>
        <v>#N/A</v>
      </c>
      <c r="AC79" t="e">
        <f>IF(Churn_Data[[#This Row],[Churn]]="No",Churn_Data[[#This Row],[tenure]],NA())</f>
        <v>#N/A</v>
      </c>
      <c r="AD79">
        <f>IF(Churn_Data[[#This Row],[Churn]]="Yes",Churn_Data[[#This Row],[MonthlyCharges]],NA())</f>
        <v>68.650000000000006</v>
      </c>
      <c r="AE79">
        <f>IF(Churn_Data[[#This Row],[Churn]]="Yes",Churn_Data[[#This Row],[tenure]],NA())</f>
        <v>1</v>
      </c>
      <c r="AF79">
        <v>68.650000000000006</v>
      </c>
    </row>
    <row r="80" spans="1:32" x14ac:dyDescent="0.3">
      <c r="A80" t="s">
        <v>110</v>
      </c>
      <c r="B80" t="s">
        <v>23</v>
      </c>
      <c r="C80" t="str">
        <f>IF(Churn_Data[[#This Row],[SeniorCitizen]]=1,"Yes","No")</f>
        <v>No</v>
      </c>
      <c r="D80">
        <v>0</v>
      </c>
      <c r="E80" t="s">
        <v>25</v>
      </c>
      <c r="F80" t="s">
        <v>25</v>
      </c>
      <c r="G80" t="s">
        <v>24</v>
      </c>
      <c r="H80" t="s">
        <v>25</v>
      </c>
      <c r="I80" t="s">
        <v>26</v>
      </c>
      <c r="J80" t="str">
        <f>IF(Churn_Data[[#This Row],[InternetService]]&lt;&gt;"No","Yes","No")</f>
        <v>Yes</v>
      </c>
      <c r="K80" t="s">
        <v>25</v>
      </c>
      <c r="L80" t="s">
        <v>25</v>
      </c>
      <c r="M80" t="s">
        <v>25</v>
      </c>
      <c r="N80" t="s">
        <v>25</v>
      </c>
      <c r="O80" t="s">
        <v>25</v>
      </c>
      <c r="P80" t="s">
        <v>25</v>
      </c>
      <c r="Q80" t="s">
        <v>24</v>
      </c>
      <c r="R80">
        <f>IF(Churn_Data[[#This Row],[Churn]]="Yes",1,0)</f>
        <v>1</v>
      </c>
      <c r="S80" t="s">
        <v>24</v>
      </c>
      <c r="T80">
        <f>(Churn_Data[[#This Row],[OnlineSecurity]]="Yes")+(Churn_Data[[#This Row],[OnlineBackup]]="Yes")+(Churn_Data[[#This Row],[DeviceProtection]]="Yes")+(Churn_Data[[#This Row],[TechSupport]]="Yes")+(Churn_Data[[#This Row],[StreamingTV]]="Yes")+(Churn_Data[[#This Row],[StreamingMovies]]="Yes")</f>
        <v>0</v>
      </c>
      <c r="U80" t="s">
        <v>27</v>
      </c>
      <c r="V80" t="s">
        <v>32</v>
      </c>
      <c r="W80" t="str">
        <f>IF(ISNUMBER(SEARCH("automatic", Churn_Data[[#This Row],[PaymentMethod]])), "Automatic", "Manual")</f>
        <v>Manual</v>
      </c>
      <c r="X80">
        <v>70.849999999999994</v>
      </c>
      <c r="Y80" t="str">
        <f>IF(Churn_Data[[#This Row],[tenure]]&lt;=12,"0-1 Year",IF(Churn_Data[[#This Row],[tenure]]&lt;=24,"1-2 Years",IF(Churn_Data[[#This Row],[tenure]]&lt;=36,"2-3 Years",IF(Churn_Data[[#This Row],[tenure]]&lt;=48,"3-4 Years",IF(Churn_Data[[#This Row],[tenure]]&lt;=60,"4-5 Years","5+ Years")))))</f>
        <v>0-1 Year</v>
      </c>
      <c r="Z80">
        <v>1</v>
      </c>
      <c r="AA80">
        <v>70.849999999999994</v>
      </c>
      <c r="AB80" t="e">
        <f>IF(Churn_Data[[#This Row],[Churn]]="No",Churn_Data[[#This Row],[MonthlyCharges]],NA())</f>
        <v>#N/A</v>
      </c>
      <c r="AC80" t="e">
        <f>IF(Churn_Data[[#This Row],[Churn]]="No",Churn_Data[[#This Row],[tenure]],NA())</f>
        <v>#N/A</v>
      </c>
      <c r="AD80">
        <f>IF(Churn_Data[[#This Row],[Churn]]="Yes",Churn_Data[[#This Row],[MonthlyCharges]],NA())</f>
        <v>70.849999999999994</v>
      </c>
      <c r="AE80">
        <f>IF(Churn_Data[[#This Row],[Churn]]="Yes",Churn_Data[[#This Row],[tenure]],NA())</f>
        <v>1</v>
      </c>
      <c r="AF80">
        <v>70.849999999999994</v>
      </c>
    </row>
    <row r="81" spans="1:32" x14ac:dyDescent="0.3">
      <c r="A81" t="s">
        <v>111</v>
      </c>
      <c r="B81" t="s">
        <v>30</v>
      </c>
      <c r="C81" t="str">
        <f>IF(Churn_Data[[#This Row],[SeniorCitizen]]=1,"Yes","No")</f>
        <v>No</v>
      </c>
      <c r="D81">
        <v>0</v>
      </c>
      <c r="E81" t="s">
        <v>24</v>
      </c>
      <c r="F81" t="s">
        <v>24</v>
      </c>
      <c r="G81" t="s">
        <v>24</v>
      </c>
      <c r="H81" t="s">
        <v>25</v>
      </c>
      <c r="I81" t="s">
        <v>26</v>
      </c>
      <c r="J81" t="str">
        <f>IF(Churn_Data[[#This Row],[InternetService]]&lt;&gt;"No","Yes","No")</f>
        <v>Yes</v>
      </c>
      <c r="K81" t="s">
        <v>25</v>
      </c>
      <c r="L81" t="s">
        <v>25</v>
      </c>
      <c r="M81" t="s">
        <v>25</v>
      </c>
      <c r="N81" t="s">
        <v>25</v>
      </c>
      <c r="O81" t="s">
        <v>25</v>
      </c>
      <c r="P81" t="s">
        <v>25</v>
      </c>
      <c r="Q81" t="s">
        <v>24</v>
      </c>
      <c r="R81">
        <f>IF(Churn_Data[[#This Row],[Churn]]="Yes",1,0)</f>
        <v>1</v>
      </c>
      <c r="S81" t="s">
        <v>24</v>
      </c>
      <c r="T81">
        <f>(Churn_Data[[#This Row],[OnlineSecurity]]="Yes")+(Churn_Data[[#This Row],[OnlineBackup]]="Yes")+(Churn_Data[[#This Row],[DeviceProtection]]="Yes")+(Churn_Data[[#This Row],[TechSupport]]="Yes")+(Churn_Data[[#This Row],[StreamingTV]]="Yes")+(Churn_Data[[#This Row],[StreamingMovies]]="Yes")</f>
        <v>0</v>
      </c>
      <c r="U81" t="s">
        <v>27</v>
      </c>
      <c r="V81" t="s">
        <v>28</v>
      </c>
      <c r="W81" t="str">
        <f>IF(ISNUMBER(SEARCH("automatic", Churn_Data[[#This Row],[PaymentMethod]])), "Automatic", "Manual")</f>
        <v>Manual</v>
      </c>
      <c r="X81">
        <v>69.900000000000006</v>
      </c>
      <c r="Y81" t="str">
        <f>IF(Churn_Data[[#This Row],[tenure]]&lt;=12,"0-1 Year",IF(Churn_Data[[#This Row],[tenure]]&lt;=24,"1-2 Years",IF(Churn_Data[[#This Row],[tenure]]&lt;=36,"2-3 Years",IF(Churn_Data[[#This Row],[tenure]]&lt;=48,"3-4 Years",IF(Churn_Data[[#This Row],[tenure]]&lt;=60,"4-5 Years","5+ Years")))))</f>
        <v>0-1 Year</v>
      </c>
      <c r="Z81">
        <v>1</v>
      </c>
      <c r="AA81">
        <v>69.900000000000006</v>
      </c>
      <c r="AB81" t="e">
        <f>IF(Churn_Data[[#This Row],[Churn]]="No",Churn_Data[[#This Row],[MonthlyCharges]],NA())</f>
        <v>#N/A</v>
      </c>
      <c r="AC81" t="e">
        <f>IF(Churn_Data[[#This Row],[Churn]]="No",Churn_Data[[#This Row],[tenure]],NA())</f>
        <v>#N/A</v>
      </c>
      <c r="AD81">
        <f>IF(Churn_Data[[#This Row],[Churn]]="Yes",Churn_Data[[#This Row],[MonthlyCharges]],NA())</f>
        <v>69.900000000000006</v>
      </c>
      <c r="AE81">
        <f>IF(Churn_Data[[#This Row],[Churn]]="Yes",Churn_Data[[#This Row],[tenure]],NA())</f>
        <v>1</v>
      </c>
      <c r="AF81">
        <v>69.900000000000006</v>
      </c>
    </row>
    <row r="82" spans="1:32" x14ac:dyDescent="0.3">
      <c r="A82" t="s">
        <v>112</v>
      </c>
      <c r="B82" t="s">
        <v>30</v>
      </c>
      <c r="C82" t="str">
        <f>IF(Churn_Data[[#This Row],[SeniorCitizen]]=1,"Yes","No")</f>
        <v>No</v>
      </c>
      <c r="D82">
        <v>0</v>
      </c>
      <c r="E82" t="s">
        <v>24</v>
      </c>
      <c r="F82" t="s">
        <v>25</v>
      </c>
      <c r="G82" t="s">
        <v>24</v>
      </c>
      <c r="H82" t="s">
        <v>25</v>
      </c>
      <c r="I82" t="s">
        <v>26</v>
      </c>
      <c r="J82" t="str">
        <f>IF(Churn_Data[[#This Row],[InternetService]]&lt;&gt;"No","Yes","No")</f>
        <v>Yes</v>
      </c>
      <c r="K82" t="s">
        <v>25</v>
      </c>
      <c r="L82" t="s">
        <v>25</v>
      </c>
      <c r="M82" t="s">
        <v>25</v>
      </c>
      <c r="N82" t="s">
        <v>25</v>
      </c>
      <c r="O82" t="s">
        <v>25</v>
      </c>
      <c r="P82" t="s">
        <v>25</v>
      </c>
      <c r="Q82" t="s">
        <v>24</v>
      </c>
      <c r="R82">
        <f>IF(Churn_Data[[#This Row],[Churn]]="Yes",1,0)</f>
        <v>1</v>
      </c>
      <c r="S82" t="s">
        <v>24</v>
      </c>
      <c r="T82">
        <f>(Churn_Data[[#This Row],[OnlineSecurity]]="Yes")+(Churn_Data[[#This Row],[OnlineBackup]]="Yes")+(Churn_Data[[#This Row],[DeviceProtection]]="Yes")+(Churn_Data[[#This Row],[TechSupport]]="Yes")+(Churn_Data[[#This Row],[StreamingTV]]="Yes")+(Churn_Data[[#This Row],[StreamingMovies]]="Yes")</f>
        <v>0</v>
      </c>
      <c r="U82" t="s">
        <v>27</v>
      </c>
      <c r="V82" t="s">
        <v>32</v>
      </c>
      <c r="W82" t="str">
        <f>IF(ISNUMBER(SEARCH("automatic", Churn_Data[[#This Row],[PaymentMethod]])), "Automatic", "Manual")</f>
        <v>Manual</v>
      </c>
      <c r="X82">
        <v>69.150000000000006</v>
      </c>
      <c r="Y82" t="str">
        <f>IF(Churn_Data[[#This Row],[tenure]]&lt;=12,"0-1 Year",IF(Churn_Data[[#This Row],[tenure]]&lt;=24,"1-2 Years",IF(Churn_Data[[#This Row],[tenure]]&lt;=36,"2-3 Years",IF(Churn_Data[[#This Row],[tenure]]&lt;=48,"3-4 Years",IF(Churn_Data[[#This Row],[tenure]]&lt;=60,"4-5 Years","5+ Years")))))</f>
        <v>0-1 Year</v>
      </c>
      <c r="Z82">
        <v>1</v>
      </c>
      <c r="AA82">
        <v>69.150000000000006</v>
      </c>
      <c r="AB82" t="e">
        <f>IF(Churn_Data[[#This Row],[Churn]]="No",Churn_Data[[#This Row],[MonthlyCharges]],NA())</f>
        <v>#N/A</v>
      </c>
      <c r="AC82" t="e">
        <f>IF(Churn_Data[[#This Row],[Churn]]="No",Churn_Data[[#This Row],[tenure]],NA())</f>
        <v>#N/A</v>
      </c>
      <c r="AD82">
        <f>IF(Churn_Data[[#This Row],[Churn]]="Yes",Churn_Data[[#This Row],[MonthlyCharges]],NA())</f>
        <v>69.150000000000006</v>
      </c>
      <c r="AE82">
        <f>IF(Churn_Data[[#This Row],[Churn]]="Yes",Churn_Data[[#This Row],[tenure]],NA())</f>
        <v>1</v>
      </c>
      <c r="AF82">
        <v>69.150000000000006</v>
      </c>
    </row>
    <row r="83" spans="1:32" x14ac:dyDescent="0.3">
      <c r="A83" t="s">
        <v>113</v>
      </c>
      <c r="B83" t="s">
        <v>23</v>
      </c>
      <c r="C83" t="str">
        <f>IF(Churn_Data[[#This Row],[SeniorCitizen]]=1,"Yes","No")</f>
        <v>No</v>
      </c>
      <c r="D83">
        <v>0</v>
      </c>
      <c r="E83" t="s">
        <v>25</v>
      </c>
      <c r="F83" t="s">
        <v>25</v>
      </c>
      <c r="G83" t="s">
        <v>24</v>
      </c>
      <c r="H83" t="s">
        <v>25</v>
      </c>
      <c r="I83" t="s">
        <v>26</v>
      </c>
      <c r="J83" t="str">
        <f>IF(Churn_Data[[#This Row],[InternetService]]&lt;&gt;"No","Yes","No")</f>
        <v>Yes</v>
      </c>
      <c r="K83" t="s">
        <v>25</v>
      </c>
      <c r="L83" t="s">
        <v>25</v>
      </c>
      <c r="M83" t="s">
        <v>25</v>
      </c>
      <c r="N83" t="s">
        <v>25</v>
      </c>
      <c r="O83" t="s">
        <v>25</v>
      </c>
      <c r="P83" t="s">
        <v>25</v>
      </c>
      <c r="Q83" t="s">
        <v>24</v>
      </c>
      <c r="R83">
        <f>IF(Churn_Data[[#This Row],[Churn]]="Yes",1,0)</f>
        <v>1</v>
      </c>
      <c r="S83" t="s">
        <v>24</v>
      </c>
      <c r="T83">
        <f>(Churn_Data[[#This Row],[OnlineSecurity]]="Yes")+(Churn_Data[[#This Row],[OnlineBackup]]="Yes")+(Churn_Data[[#This Row],[DeviceProtection]]="Yes")+(Churn_Data[[#This Row],[TechSupport]]="Yes")+(Churn_Data[[#This Row],[StreamingTV]]="Yes")+(Churn_Data[[#This Row],[StreamingMovies]]="Yes")</f>
        <v>0</v>
      </c>
      <c r="U83" t="s">
        <v>27</v>
      </c>
      <c r="V83" t="s">
        <v>32</v>
      </c>
      <c r="W83" t="str">
        <f>IF(ISNUMBER(SEARCH("automatic", Churn_Data[[#This Row],[PaymentMethod]])), "Automatic", "Manual")</f>
        <v>Manual</v>
      </c>
      <c r="X83">
        <v>69.2</v>
      </c>
      <c r="Y83" t="str">
        <f>IF(Churn_Data[[#This Row],[tenure]]&lt;=12,"0-1 Year",IF(Churn_Data[[#This Row],[tenure]]&lt;=24,"1-2 Years",IF(Churn_Data[[#This Row],[tenure]]&lt;=36,"2-3 Years",IF(Churn_Data[[#This Row],[tenure]]&lt;=48,"3-4 Years",IF(Churn_Data[[#This Row],[tenure]]&lt;=60,"4-5 Years","5+ Years")))))</f>
        <v>0-1 Year</v>
      </c>
      <c r="Z83">
        <v>1</v>
      </c>
      <c r="AA83">
        <v>69.2</v>
      </c>
      <c r="AB83" t="e">
        <f>IF(Churn_Data[[#This Row],[Churn]]="No",Churn_Data[[#This Row],[MonthlyCharges]],NA())</f>
        <v>#N/A</v>
      </c>
      <c r="AC83" t="e">
        <f>IF(Churn_Data[[#This Row],[Churn]]="No",Churn_Data[[#This Row],[tenure]],NA())</f>
        <v>#N/A</v>
      </c>
      <c r="AD83">
        <f>IF(Churn_Data[[#This Row],[Churn]]="Yes",Churn_Data[[#This Row],[MonthlyCharges]],NA())</f>
        <v>69.2</v>
      </c>
      <c r="AE83">
        <f>IF(Churn_Data[[#This Row],[Churn]]="Yes",Churn_Data[[#This Row],[tenure]],NA())</f>
        <v>1</v>
      </c>
      <c r="AF83">
        <v>69.2</v>
      </c>
    </row>
    <row r="84" spans="1:32" x14ac:dyDescent="0.3">
      <c r="A84" t="s">
        <v>114</v>
      </c>
      <c r="B84" t="s">
        <v>30</v>
      </c>
      <c r="C84" t="str">
        <f>IF(Churn_Data[[#This Row],[SeniorCitizen]]=1,"Yes","No")</f>
        <v>No</v>
      </c>
      <c r="D84">
        <v>0</v>
      </c>
      <c r="E84" t="s">
        <v>25</v>
      </c>
      <c r="F84" t="s">
        <v>25</v>
      </c>
      <c r="G84" t="s">
        <v>24</v>
      </c>
      <c r="H84" t="s">
        <v>25</v>
      </c>
      <c r="I84" t="s">
        <v>26</v>
      </c>
      <c r="J84" t="str">
        <f>IF(Churn_Data[[#This Row],[InternetService]]&lt;&gt;"No","Yes","No")</f>
        <v>Yes</v>
      </c>
      <c r="K84" t="s">
        <v>25</v>
      </c>
      <c r="L84" t="s">
        <v>25</v>
      </c>
      <c r="M84" t="s">
        <v>25</v>
      </c>
      <c r="N84" t="s">
        <v>25</v>
      </c>
      <c r="O84" t="s">
        <v>25</v>
      </c>
      <c r="P84" t="s">
        <v>25</v>
      </c>
      <c r="Q84" t="s">
        <v>24</v>
      </c>
      <c r="R84">
        <f>IF(Churn_Data[[#This Row],[Churn]]="Yes",1,0)</f>
        <v>1</v>
      </c>
      <c r="S84" t="s">
        <v>24</v>
      </c>
      <c r="T84">
        <f>(Churn_Data[[#This Row],[OnlineSecurity]]="Yes")+(Churn_Data[[#This Row],[OnlineBackup]]="Yes")+(Churn_Data[[#This Row],[DeviceProtection]]="Yes")+(Churn_Data[[#This Row],[TechSupport]]="Yes")+(Churn_Data[[#This Row],[StreamingTV]]="Yes")+(Churn_Data[[#This Row],[StreamingMovies]]="Yes")</f>
        <v>0</v>
      </c>
      <c r="U84" t="s">
        <v>27</v>
      </c>
      <c r="V84" t="s">
        <v>32</v>
      </c>
      <c r="W84" t="str">
        <f>IF(ISNUMBER(SEARCH("automatic", Churn_Data[[#This Row],[PaymentMethod]])), "Automatic", "Manual")</f>
        <v>Manual</v>
      </c>
      <c r="X84">
        <v>70.3</v>
      </c>
      <c r="Y84" t="str">
        <f>IF(Churn_Data[[#This Row],[tenure]]&lt;=12,"0-1 Year",IF(Churn_Data[[#This Row],[tenure]]&lt;=24,"1-2 Years",IF(Churn_Data[[#This Row],[tenure]]&lt;=36,"2-3 Years",IF(Churn_Data[[#This Row],[tenure]]&lt;=48,"3-4 Years",IF(Churn_Data[[#This Row],[tenure]]&lt;=60,"4-5 Years","5+ Years")))))</f>
        <v>0-1 Year</v>
      </c>
      <c r="Z84">
        <v>1</v>
      </c>
      <c r="AA84">
        <v>70.3</v>
      </c>
      <c r="AB84" t="e">
        <f>IF(Churn_Data[[#This Row],[Churn]]="No",Churn_Data[[#This Row],[MonthlyCharges]],NA())</f>
        <v>#N/A</v>
      </c>
      <c r="AC84" t="e">
        <f>IF(Churn_Data[[#This Row],[Churn]]="No",Churn_Data[[#This Row],[tenure]],NA())</f>
        <v>#N/A</v>
      </c>
      <c r="AD84">
        <f>IF(Churn_Data[[#This Row],[Churn]]="Yes",Churn_Data[[#This Row],[MonthlyCharges]],NA())</f>
        <v>70.3</v>
      </c>
      <c r="AE84">
        <f>IF(Churn_Data[[#This Row],[Churn]]="Yes",Churn_Data[[#This Row],[tenure]],NA())</f>
        <v>1</v>
      </c>
      <c r="AF84">
        <v>70.3</v>
      </c>
    </row>
    <row r="85" spans="1:32" x14ac:dyDescent="0.3">
      <c r="A85" t="s">
        <v>115</v>
      </c>
      <c r="B85" t="s">
        <v>23</v>
      </c>
      <c r="C85" t="str">
        <f>IF(Churn_Data[[#This Row],[SeniorCitizen]]=1,"Yes","No")</f>
        <v>No</v>
      </c>
      <c r="D85">
        <v>0</v>
      </c>
      <c r="E85" t="s">
        <v>25</v>
      </c>
      <c r="F85" t="s">
        <v>25</v>
      </c>
      <c r="G85" t="s">
        <v>24</v>
      </c>
      <c r="H85" t="s">
        <v>25</v>
      </c>
      <c r="I85" t="s">
        <v>26</v>
      </c>
      <c r="J85" t="str">
        <f>IF(Churn_Data[[#This Row],[InternetService]]&lt;&gt;"No","Yes","No")</f>
        <v>Yes</v>
      </c>
      <c r="K85" t="s">
        <v>25</v>
      </c>
      <c r="L85" t="s">
        <v>25</v>
      </c>
      <c r="M85" t="s">
        <v>25</v>
      </c>
      <c r="N85" t="s">
        <v>25</v>
      </c>
      <c r="O85" t="s">
        <v>25</v>
      </c>
      <c r="P85" t="s">
        <v>25</v>
      </c>
      <c r="Q85" t="s">
        <v>24</v>
      </c>
      <c r="R85">
        <f>IF(Churn_Data[[#This Row],[Churn]]="Yes",1,0)</f>
        <v>1</v>
      </c>
      <c r="S85" t="s">
        <v>25</v>
      </c>
      <c r="T85">
        <f>(Churn_Data[[#This Row],[OnlineSecurity]]="Yes")+(Churn_Data[[#This Row],[OnlineBackup]]="Yes")+(Churn_Data[[#This Row],[DeviceProtection]]="Yes")+(Churn_Data[[#This Row],[TechSupport]]="Yes")+(Churn_Data[[#This Row],[StreamingTV]]="Yes")+(Churn_Data[[#This Row],[StreamingMovies]]="Yes")</f>
        <v>0</v>
      </c>
      <c r="U85" t="s">
        <v>27</v>
      </c>
      <c r="V85" t="s">
        <v>46</v>
      </c>
      <c r="W85" t="str">
        <f>IF(ISNUMBER(SEARCH("automatic", Churn_Data[[#This Row],[PaymentMethod]])), "Automatic", "Manual")</f>
        <v>Automatic</v>
      </c>
      <c r="X85">
        <v>69.7</v>
      </c>
      <c r="Y85" t="str">
        <f>IF(Churn_Data[[#This Row],[tenure]]&lt;=12,"0-1 Year",IF(Churn_Data[[#This Row],[tenure]]&lt;=24,"1-2 Years",IF(Churn_Data[[#This Row],[tenure]]&lt;=36,"2-3 Years",IF(Churn_Data[[#This Row],[tenure]]&lt;=48,"3-4 Years",IF(Churn_Data[[#This Row],[tenure]]&lt;=60,"4-5 Years","5+ Years")))))</f>
        <v>0-1 Year</v>
      </c>
      <c r="Z85">
        <v>1</v>
      </c>
      <c r="AA85">
        <v>69.7</v>
      </c>
      <c r="AB85" t="e">
        <f>IF(Churn_Data[[#This Row],[Churn]]="No",Churn_Data[[#This Row],[MonthlyCharges]],NA())</f>
        <v>#N/A</v>
      </c>
      <c r="AC85" t="e">
        <f>IF(Churn_Data[[#This Row],[Churn]]="No",Churn_Data[[#This Row],[tenure]],NA())</f>
        <v>#N/A</v>
      </c>
      <c r="AD85">
        <f>IF(Churn_Data[[#This Row],[Churn]]="Yes",Churn_Data[[#This Row],[MonthlyCharges]],NA())</f>
        <v>69.7</v>
      </c>
      <c r="AE85">
        <f>IF(Churn_Data[[#This Row],[Churn]]="Yes",Churn_Data[[#This Row],[tenure]],NA())</f>
        <v>1</v>
      </c>
      <c r="AF85">
        <v>69.7</v>
      </c>
    </row>
    <row r="86" spans="1:32" x14ac:dyDescent="0.3">
      <c r="A86" t="s">
        <v>116</v>
      </c>
      <c r="B86" t="s">
        <v>30</v>
      </c>
      <c r="C86" t="str">
        <f>IF(Churn_Data[[#This Row],[SeniorCitizen]]=1,"Yes","No")</f>
        <v>No</v>
      </c>
      <c r="D86">
        <v>0</v>
      </c>
      <c r="E86" t="s">
        <v>25</v>
      </c>
      <c r="F86" t="s">
        <v>25</v>
      </c>
      <c r="G86" t="s">
        <v>24</v>
      </c>
      <c r="H86" t="s">
        <v>25</v>
      </c>
      <c r="I86" t="s">
        <v>26</v>
      </c>
      <c r="J86" t="str">
        <f>IF(Churn_Data[[#This Row],[InternetService]]&lt;&gt;"No","Yes","No")</f>
        <v>Yes</v>
      </c>
      <c r="K86" t="s">
        <v>25</v>
      </c>
      <c r="L86" t="s">
        <v>25</v>
      </c>
      <c r="M86" t="s">
        <v>25</v>
      </c>
      <c r="N86" t="s">
        <v>25</v>
      </c>
      <c r="O86" t="s">
        <v>25</v>
      </c>
      <c r="P86" t="s">
        <v>25</v>
      </c>
      <c r="Q86" t="s">
        <v>24</v>
      </c>
      <c r="R86">
        <f>IF(Churn_Data[[#This Row],[Churn]]="Yes",1,0)</f>
        <v>1</v>
      </c>
      <c r="S86" t="s">
        <v>24</v>
      </c>
      <c r="T86">
        <f>(Churn_Data[[#This Row],[OnlineSecurity]]="Yes")+(Churn_Data[[#This Row],[OnlineBackup]]="Yes")+(Churn_Data[[#This Row],[DeviceProtection]]="Yes")+(Churn_Data[[#This Row],[TechSupport]]="Yes")+(Churn_Data[[#This Row],[StreamingTV]]="Yes")+(Churn_Data[[#This Row],[StreamingMovies]]="Yes")</f>
        <v>0</v>
      </c>
      <c r="U86" t="s">
        <v>27</v>
      </c>
      <c r="V86" t="s">
        <v>32</v>
      </c>
      <c r="W86" t="str">
        <f>IF(ISNUMBER(SEARCH("automatic", Churn_Data[[#This Row],[PaymentMethod]])), "Automatic", "Manual")</f>
        <v>Manual</v>
      </c>
      <c r="X86">
        <v>69.349999999999994</v>
      </c>
      <c r="Y86" t="str">
        <f>IF(Churn_Data[[#This Row],[tenure]]&lt;=12,"0-1 Year",IF(Churn_Data[[#This Row],[tenure]]&lt;=24,"1-2 Years",IF(Churn_Data[[#This Row],[tenure]]&lt;=36,"2-3 Years",IF(Churn_Data[[#This Row],[tenure]]&lt;=48,"3-4 Years",IF(Churn_Data[[#This Row],[tenure]]&lt;=60,"4-5 Years","5+ Years")))))</f>
        <v>0-1 Year</v>
      </c>
      <c r="Z86">
        <v>1</v>
      </c>
      <c r="AA86">
        <v>69.349999999999994</v>
      </c>
      <c r="AB86" t="e">
        <f>IF(Churn_Data[[#This Row],[Churn]]="No",Churn_Data[[#This Row],[MonthlyCharges]],NA())</f>
        <v>#N/A</v>
      </c>
      <c r="AC86" t="e">
        <f>IF(Churn_Data[[#This Row],[Churn]]="No",Churn_Data[[#This Row],[tenure]],NA())</f>
        <v>#N/A</v>
      </c>
      <c r="AD86">
        <f>IF(Churn_Data[[#This Row],[Churn]]="Yes",Churn_Data[[#This Row],[MonthlyCharges]],NA())</f>
        <v>69.349999999999994</v>
      </c>
      <c r="AE86">
        <f>IF(Churn_Data[[#This Row],[Churn]]="Yes",Churn_Data[[#This Row],[tenure]],NA())</f>
        <v>1</v>
      </c>
      <c r="AF86">
        <v>69.349999999999994</v>
      </c>
    </row>
    <row r="87" spans="1:32" x14ac:dyDescent="0.3">
      <c r="A87" t="s">
        <v>117</v>
      </c>
      <c r="B87" t="s">
        <v>30</v>
      </c>
      <c r="C87" t="str">
        <f>IF(Churn_Data[[#This Row],[SeniorCitizen]]=1,"Yes","No")</f>
        <v>No</v>
      </c>
      <c r="D87">
        <v>0</v>
      </c>
      <c r="E87" t="s">
        <v>25</v>
      </c>
      <c r="F87" t="s">
        <v>25</v>
      </c>
      <c r="G87" t="s">
        <v>24</v>
      </c>
      <c r="H87" t="s">
        <v>25</v>
      </c>
      <c r="I87" t="s">
        <v>26</v>
      </c>
      <c r="J87" t="str">
        <f>IF(Churn_Data[[#This Row],[InternetService]]&lt;&gt;"No","Yes","No")</f>
        <v>Yes</v>
      </c>
      <c r="K87" t="s">
        <v>25</v>
      </c>
      <c r="L87" t="s">
        <v>25</v>
      </c>
      <c r="M87" t="s">
        <v>25</v>
      </c>
      <c r="N87" t="s">
        <v>25</v>
      </c>
      <c r="O87" t="s">
        <v>25</v>
      </c>
      <c r="P87" t="s">
        <v>25</v>
      </c>
      <c r="Q87" t="s">
        <v>24</v>
      </c>
      <c r="R87">
        <f>IF(Churn_Data[[#This Row],[Churn]]="Yes",1,0)</f>
        <v>1</v>
      </c>
      <c r="S87" t="s">
        <v>24</v>
      </c>
      <c r="T87">
        <f>(Churn_Data[[#This Row],[OnlineSecurity]]="Yes")+(Churn_Data[[#This Row],[OnlineBackup]]="Yes")+(Churn_Data[[#This Row],[DeviceProtection]]="Yes")+(Churn_Data[[#This Row],[TechSupport]]="Yes")+(Churn_Data[[#This Row],[StreamingTV]]="Yes")+(Churn_Data[[#This Row],[StreamingMovies]]="Yes")</f>
        <v>0</v>
      </c>
      <c r="U87" t="s">
        <v>27</v>
      </c>
      <c r="V87" t="s">
        <v>32</v>
      </c>
      <c r="W87" t="str">
        <f>IF(ISNUMBER(SEARCH("automatic", Churn_Data[[#This Row],[PaymentMethod]])), "Automatic", "Manual")</f>
        <v>Manual</v>
      </c>
      <c r="X87">
        <v>69.599999999999994</v>
      </c>
      <c r="Y87" t="str">
        <f>IF(Churn_Data[[#This Row],[tenure]]&lt;=12,"0-1 Year",IF(Churn_Data[[#This Row],[tenure]]&lt;=24,"1-2 Years",IF(Churn_Data[[#This Row],[tenure]]&lt;=36,"2-3 Years",IF(Churn_Data[[#This Row],[tenure]]&lt;=48,"3-4 Years",IF(Churn_Data[[#This Row],[tenure]]&lt;=60,"4-5 Years","5+ Years")))))</f>
        <v>0-1 Year</v>
      </c>
      <c r="Z87">
        <v>1</v>
      </c>
      <c r="AA87">
        <v>69.599999999999994</v>
      </c>
      <c r="AB87" t="e">
        <f>IF(Churn_Data[[#This Row],[Churn]]="No",Churn_Data[[#This Row],[MonthlyCharges]],NA())</f>
        <v>#N/A</v>
      </c>
      <c r="AC87" t="e">
        <f>IF(Churn_Data[[#This Row],[Churn]]="No",Churn_Data[[#This Row],[tenure]],NA())</f>
        <v>#N/A</v>
      </c>
      <c r="AD87">
        <f>IF(Churn_Data[[#This Row],[Churn]]="Yes",Churn_Data[[#This Row],[MonthlyCharges]],NA())</f>
        <v>69.599999999999994</v>
      </c>
      <c r="AE87">
        <f>IF(Churn_Data[[#This Row],[Churn]]="Yes",Churn_Data[[#This Row],[tenure]],NA())</f>
        <v>1</v>
      </c>
      <c r="AF87">
        <v>69.599999999999994</v>
      </c>
    </row>
    <row r="88" spans="1:32" x14ac:dyDescent="0.3">
      <c r="A88" t="s">
        <v>118</v>
      </c>
      <c r="B88" t="s">
        <v>30</v>
      </c>
      <c r="C88" t="str">
        <f>IF(Churn_Data[[#This Row],[SeniorCitizen]]=1,"Yes","No")</f>
        <v>No</v>
      </c>
      <c r="D88">
        <v>0</v>
      </c>
      <c r="E88" t="s">
        <v>24</v>
      </c>
      <c r="F88" t="s">
        <v>24</v>
      </c>
      <c r="G88" t="s">
        <v>24</v>
      </c>
      <c r="H88" t="s">
        <v>25</v>
      </c>
      <c r="I88" t="s">
        <v>26</v>
      </c>
      <c r="J88" t="str">
        <f>IF(Churn_Data[[#This Row],[InternetService]]&lt;&gt;"No","Yes","No")</f>
        <v>Yes</v>
      </c>
      <c r="K88" t="s">
        <v>25</v>
      </c>
      <c r="L88" t="s">
        <v>25</v>
      </c>
      <c r="M88" t="s">
        <v>25</v>
      </c>
      <c r="N88" t="s">
        <v>25</v>
      </c>
      <c r="O88" t="s">
        <v>25</v>
      </c>
      <c r="P88" t="s">
        <v>25</v>
      </c>
      <c r="Q88" t="s">
        <v>24</v>
      </c>
      <c r="R88">
        <f>IF(Churn_Data[[#This Row],[Churn]]="Yes",1,0)</f>
        <v>1</v>
      </c>
      <c r="S88" t="s">
        <v>24</v>
      </c>
      <c r="T88">
        <f>(Churn_Data[[#This Row],[OnlineSecurity]]="Yes")+(Churn_Data[[#This Row],[OnlineBackup]]="Yes")+(Churn_Data[[#This Row],[DeviceProtection]]="Yes")+(Churn_Data[[#This Row],[TechSupport]]="Yes")+(Churn_Data[[#This Row],[StreamingTV]]="Yes")+(Churn_Data[[#This Row],[StreamingMovies]]="Yes")</f>
        <v>0</v>
      </c>
      <c r="U88" t="s">
        <v>27</v>
      </c>
      <c r="V88" t="s">
        <v>28</v>
      </c>
      <c r="W88" t="str">
        <f>IF(ISNUMBER(SEARCH("automatic", Churn_Data[[#This Row],[PaymentMethod]])), "Automatic", "Manual")</f>
        <v>Manual</v>
      </c>
      <c r="X88">
        <v>70.650000000000006</v>
      </c>
      <c r="Y88" t="str">
        <f>IF(Churn_Data[[#This Row],[tenure]]&lt;=12,"0-1 Year",IF(Churn_Data[[#This Row],[tenure]]&lt;=24,"1-2 Years",IF(Churn_Data[[#This Row],[tenure]]&lt;=36,"2-3 Years",IF(Churn_Data[[#This Row],[tenure]]&lt;=48,"3-4 Years",IF(Churn_Data[[#This Row],[tenure]]&lt;=60,"4-5 Years","5+ Years")))))</f>
        <v>0-1 Year</v>
      </c>
      <c r="Z88">
        <v>1</v>
      </c>
      <c r="AA88">
        <v>70.650000000000006</v>
      </c>
      <c r="AB88" t="e">
        <f>IF(Churn_Data[[#This Row],[Churn]]="No",Churn_Data[[#This Row],[MonthlyCharges]],NA())</f>
        <v>#N/A</v>
      </c>
      <c r="AC88" t="e">
        <f>IF(Churn_Data[[#This Row],[Churn]]="No",Churn_Data[[#This Row],[tenure]],NA())</f>
        <v>#N/A</v>
      </c>
      <c r="AD88">
        <f>IF(Churn_Data[[#This Row],[Churn]]="Yes",Churn_Data[[#This Row],[MonthlyCharges]],NA())</f>
        <v>70.650000000000006</v>
      </c>
      <c r="AE88">
        <f>IF(Churn_Data[[#This Row],[Churn]]="Yes",Churn_Data[[#This Row],[tenure]],NA())</f>
        <v>1</v>
      </c>
      <c r="AF88">
        <v>70.650000000000006</v>
      </c>
    </row>
    <row r="89" spans="1:32" x14ac:dyDescent="0.3">
      <c r="A89" t="s">
        <v>119</v>
      </c>
      <c r="B89" t="s">
        <v>30</v>
      </c>
      <c r="C89" t="str">
        <f>IF(Churn_Data[[#This Row],[SeniorCitizen]]=1,"Yes","No")</f>
        <v>Yes</v>
      </c>
      <c r="D89">
        <v>1</v>
      </c>
      <c r="E89" t="s">
        <v>25</v>
      </c>
      <c r="F89" t="s">
        <v>25</v>
      </c>
      <c r="G89" t="s">
        <v>24</v>
      </c>
      <c r="H89" t="s">
        <v>25</v>
      </c>
      <c r="I89" t="s">
        <v>120</v>
      </c>
      <c r="J89" t="str">
        <f>IF(Churn_Data[[#This Row],[InternetService]]&lt;&gt;"No","Yes","No")</f>
        <v>Yes</v>
      </c>
      <c r="K89" t="s">
        <v>25</v>
      </c>
      <c r="L89" t="s">
        <v>25</v>
      </c>
      <c r="M89" t="s">
        <v>25</v>
      </c>
      <c r="N89" t="s">
        <v>25</v>
      </c>
      <c r="O89" t="s">
        <v>25</v>
      </c>
      <c r="P89" t="s">
        <v>25</v>
      </c>
      <c r="Q89" t="s">
        <v>25</v>
      </c>
      <c r="R89">
        <f>IF(Churn_Data[[#This Row],[Churn]]="Yes",1,0)</f>
        <v>0</v>
      </c>
      <c r="S89" t="s">
        <v>25</v>
      </c>
      <c r="T89">
        <f>(Churn_Data[[#This Row],[OnlineSecurity]]="Yes")+(Churn_Data[[#This Row],[OnlineBackup]]="Yes")+(Churn_Data[[#This Row],[DeviceProtection]]="Yes")+(Churn_Data[[#This Row],[TechSupport]]="Yes")+(Churn_Data[[#This Row],[StreamingTV]]="Yes")+(Churn_Data[[#This Row],[StreamingMovies]]="Yes")</f>
        <v>0</v>
      </c>
      <c r="U89" t="s">
        <v>27</v>
      </c>
      <c r="V89" t="s">
        <v>46</v>
      </c>
      <c r="W89" t="str">
        <f>IF(ISNUMBER(SEARCH("automatic", Churn_Data[[#This Row],[PaymentMethod]])), "Automatic", "Manual")</f>
        <v>Automatic</v>
      </c>
      <c r="X89">
        <v>45.25</v>
      </c>
      <c r="Y89" t="str">
        <f>IF(Churn_Data[[#This Row],[tenure]]&lt;=12,"0-1 Year",IF(Churn_Data[[#This Row],[tenure]]&lt;=24,"1-2 Years",IF(Churn_Data[[#This Row],[tenure]]&lt;=36,"2-3 Years",IF(Churn_Data[[#This Row],[tenure]]&lt;=48,"3-4 Years",IF(Churn_Data[[#This Row],[tenure]]&lt;=60,"4-5 Years","5+ Years")))))</f>
        <v>0-1 Year</v>
      </c>
      <c r="Z89">
        <v>1</v>
      </c>
      <c r="AA89">
        <v>45.25</v>
      </c>
      <c r="AB89">
        <f>IF(Churn_Data[[#This Row],[Churn]]="No",Churn_Data[[#This Row],[MonthlyCharges]],NA())</f>
        <v>45.25</v>
      </c>
      <c r="AC89">
        <f>IF(Churn_Data[[#This Row],[Churn]]="No",Churn_Data[[#This Row],[tenure]],NA())</f>
        <v>1</v>
      </c>
      <c r="AD89" t="e">
        <f>IF(Churn_Data[[#This Row],[Churn]]="Yes",Churn_Data[[#This Row],[MonthlyCharges]],NA())</f>
        <v>#N/A</v>
      </c>
      <c r="AE89" t="e">
        <f>IF(Churn_Data[[#This Row],[Churn]]="Yes",Churn_Data[[#This Row],[tenure]],NA())</f>
        <v>#N/A</v>
      </c>
      <c r="AF89">
        <v>45.25</v>
      </c>
    </row>
    <row r="90" spans="1:32" x14ac:dyDescent="0.3">
      <c r="A90" t="s">
        <v>121</v>
      </c>
      <c r="B90" t="s">
        <v>30</v>
      </c>
      <c r="C90" t="str">
        <f>IF(Churn_Data[[#This Row],[SeniorCitizen]]=1,"Yes","No")</f>
        <v>No</v>
      </c>
      <c r="D90">
        <v>0</v>
      </c>
      <c r="E90" t="s">
        <v>25</v>
      </c>
      <c r="F90" t="s">
        <v>25</v>
      </c>
      <c r="G90" t="s">
        <v>24</v>
      </c>
      <c r="H90" t="s">
        <v>25</v>
      </c>
      <c r="I90" t="s">
        <v>120</v>
      </c>
      <c r="J90" t="str">
        <f>IF(Churn_Data[[#This Row],[InternetService]]&lt;&gt;"No","Yes","No")</f>
        <v>Yes</v>
      </c>
      <c r="K90" t="s">
        <v>25</v>
      </c>
      <c r="L90" t="s">
        <v>25</v>
      </c>
      <c r="M90" t="s">
        <v>25</v>
      </c>
      <c r="N90" t="s">
        <v>25</v>
      </c>
      <c r="O90" t="s">
        <v>25</v>
      </c>
      <c r="P90" t="s">
        <v>25</v>
      </c>
      <c r="Q90" t="s">
        <v>24</v>
      </c>
      <c r="R90">
        <f>IF(Churn_Data[[#This Row],[Churn]]="Yes",1,0)</f>
        <v>1</v>
      </c>
      <c r="S90" t="s">
        <v>24</v>
      </c>
      <c r="T90">
        <f>(Churn_Data[[#This Row],[OnlineSecurity]]="Yes")+(Churn_Data[[#This Row],[OnlineBackup]]="Yes")+(Churn_Data[[#This Row],[DeviceProtection]]="Yes")+(Churn_Data[[#This Row],[TechSupport]]="Yes")+(Churn_Data[[#This Row],[StreamingTV]]="Yes")+(Churn_Data[[#This Row],[StreamingMovies]]="Yes")</f>
        <v>0</v>
      </c>
      <c r="U90" t="s">
        <v>27</v>
      </c>
      <c r="V90" t="s">
        <v>32</v>
      </c>
      <c r="W90" t="str">
        <f>IF(ISNUMBER(SEARCH("automatic", Churn_Data[[#This Row],[PaymentMethod]])), "Automatic", "Manual")</f>
        <v>Manual</v>
      </c>
      <c r="X90">
        <v>45.65</v>
      </c>
      <c r="Y90" t="str">
        <f>IF(Churn_Data[[#This Row],[tenure]]&lt;=12,"0-1 Year",IF(Churn_Data[[#This Row],[tenure]]&lt;=24,"1-2 Years",IF(Churn_Data[[#This Row],[tenure]]&lt;=36,"2-3 Years",IF(Churn_Data[[#This Row],[tenure]]&lt;=48,"3-4 Years",IF(Churn_Data[[#This Row],[tenure]]&lt;=60,"4-5 Years","5+ Years")))))</f>
        <v>0-1 Year</v>
      </c>
      <c r="Z90">
        <v>1</v>
      </c>
      <c r="AA90">
        <v>45.65</v>
      </c>
      <c r="AB90" t="e">
        <f>IF(Churn_Data[[#This Row],[Churn]]="No",Churn_Data[[#This Row],[MonthlyCharges]],NA())</f>
        <v>#N/A</v>
      </c>
      <c r="AC90" t="e">
        <f>IF(Churn_Data[[#This Row],[Churn]]="No",Churn_Data[[#This Row],[tenure]],NA())</f>
        <v>#N/A</v>
      </c>
      <c r="AD90">
        <f>IF(Churn_Data[[#This Row],[Churn]]="Yes",Churn_Data[[#This Row],[MonthlyCharges]],NA())</f>
        <v>45.65</v>
      </c>
      <c r="AE90">
        <f>IF(Churn_Data[[#This Row],[Churn]]="Yes",Churn_Data[[#This Row],[tenure]],NA())</f>
        <v>1</v>
      </c>
      <c r="AF90">
        <v>45.65</v>
      </c>
    </row>
    <row r="91" spans="1:32" x14ac:dyDescent="0.3">
      <c r="A91" t="s">
        <v>122</v>
      </c>
      <c r="B91" t="s">
        <v>23</v>
      </c>
      <c r="C91" t="str">
        <f>IF(Churn_Data[[#This Row],[SeniorCitizen]]=1,"Yes","No")</f>
        <v>No</v>
      </c>
      <c r="D91">
        <v>0</v>
      </c>
      <c r="E91" t="s">
        <v>25</v>
      </c>
      <c r="F91" t="s">
        <v>25</v>
      </c>
      <c r="G91" t="s">
        <v>24</v>
      </c>
      <c r="H91" t="s">
        <v>25</v>
      </c>
      <c r="I91" t="s">
        <v>120</v>
      </c>
      <c r="J91" t="str">
        <f>IF(Churn_Data[[#This Row],[InternetService]]&lt;&gt;"No","Yes","No")</f>
        <v>Yes</v>
      </c>
      <c r="K91" t="s">
        <v>25</v>
      </c>
      <c r="L91" t="s">
        <v>25</v>
      </c>
      <c r="M91" t="s">
        <v>25</v>
      </c>
      <c r="N91" t="s">
        <v>25</v>
      </c>
      <c r="O91" t="s">
        <v>25</v>
      </c>
      <c r="P91" t="s">
        <v>25</v>
      </c>
      <c r="Q91" t="s">
        <v>25</v>
      </c>
      <c r="R91">
        <f>IF(Churn_Data[[#This Row],[Churn]]="Yes",1,0)</f>
        <v>0</v>
      </c>
      <c r="S91" t="s">
        <v>25</v>
      </c>
      <c r="T91">
        <f>(Churn_Data[[#This Row],[OnlineSecurity]]="Yes")+(Churn_Data[[#This Row],[OnlineBackup]]="Yes")+(Churn_Data[[#This Row],[DeviceProtection]]="Yes")+(Churn_Data[[#This Row],[TechSupport]]="Yes")+(Churn_Data[[#This Row],[StreamingTV]]="Yes")+(Churn_Data[[#This Row],[StreamingMovies]]="Yes")</f>
        <v>0</v>
      </c>
      <c r="U91" t="s">
        <v>27</v>
      </c>
      <c r="V91" t="s">
        <v>28</v>
      </c>
      <c r="W91" t="str">
        <f>IF(ISNUMBER(SEARCH("automatic", Churn_Data[[#This Row],[PaymentMethod]])), "Automatic", "Manual")</f>
        <v>Manual</v>
      </c>
      <c r="X91">
        <v>45.3</v>
      </c>
      <c r="Y91" t="str">
        <f>IF(Churn_Data[[#This Row],[tenure]]&lt;=12,"0-1 Year",IF(Churn_Data[[#This Row],[tenure]]&lt;=24,"1-2 Years",IF(Churn_Data[[#This Row],[tenure]]&lt;=36,"2-3 Years",IF(Churn_Data[[#This Row],[tenure]]&lt;=48,"3-4 Years",IF(Churn_Data[[#This Row],[tenure]]&lt;=60,"4-5 Years","5+ Years")))))</f>
        <v>0-1 Year</v>
      </c>
      <c r="Z91">
        <v>1</v>
      </c>
      <c r="AA91">
        <v>45.3</v>
      </c>
      <c r="AB91">
        <f>IF(Churn_Data[[#This Row],[Churn]]="No",Churn_Data[[#This Row],[MonthlyCharges]],NA())</f>
        <v>45.3</v>
      </c>
      <c r="AC91">
        <f>IF(Churn_Data[[#This Row],[Churn]]="No",Churn_Data[[#This Row],[tenure]],NA())</f>
        <v>1</v>
      </c>
      <c r="AD91" t="e">
        <f>IF(Churn_Data[[#This Row],[Churn]]="Yes",Churn_Data[[#This Row],[MonthlyCharges]],NA())</f>
        <v>#N/A</v>
      </c>
      <c r="AE91" t="e">
        <f>IF(Churn_Data[[#This Row],[Churn]]="Yes",Churn_Data[[#This Row],[tenure]],NA())</f>
        <v>#N/A</v>
      </c>
      <c r="AF91">
        <v>45.3</v>
      </c>
    </row>
    <row r="92" spans="1:32" x14ac:dyDescent="0.3">
      <c r="A92" t="s">
        <v>123</v>
      </c>
      <c r="B92" t="s">
        <v>30</v>
      </c>
      <c r="C92" t="str">
        <f>IF(Churn_Data[[#This Row],[SeniorCitizen]]=1,"Yes","No")</f>
        <v>No</v>
      </c>
      <c r="D92">
        <v>0</v>
      </c>
      <c r="E92" t="s">
        <v>25</v>
      </c>
      <c r="F92" t="s">
        <v>25</v>
      </c>
      <c r="G92" t="s">
        <v>24</v>
      </c>
      <c r="H92" t="s">
        <v>25</v>
      </c>
      <c r="I92" t="s">
        <v>120</v>
      </c>
      <c r="J92" t="str">
        <f>IF(Churn_Data[[#This Row],[InternetService]]&lt;&gt;"No","Yes","No")</f>
        <v>Yes</v>
      </c>
      <c r="K92" t="s">
        <v>25</v>
      </c>
      <c r="L92" t="s">
        <v>25</v>
      </c>
      <c r="M92" t="s">
        <v>25</v>
      </c>
      <c r="N92" t="s">
        <v>25</v>
      </c>
      <c r="O92" t="s">
        <v>25</v>
      </c>
      <c r="P92" t="s">
        <v>25</v>
      </c>
      <c r="Q92" t="s">
        <v>25</v>
      </c>
      <c r="R92">
        <f>IF(Churn_Data[[#This Row],[Churn]]="Yes",1,0)</f>
        <v>0</v>
      </c>
      <c r="S92" t="s">
        <v>24</v>
      </c>
      <c r="T92">
        <f>(Churn_Data[[#This Row],[OnlineSecurity]]="Yes")+(Churn_Data[[#This Row],[OnlineBackup]]="Yes")+(Churn_Data[[#This Row],[DeviceProtection]]="Yes")+(Churn_Data[[#This Row],[TechSupport]]="Yes")+(Churn_Data[[#This Row],[StreamingTV]]="Yes")+(Churn_Data[[#This Row],[StreamingMovies]]="Yes")</f>
        <v>0</v>
      </c>
      <c r="U92" t="s">
        <v>27</v>
      </c>
      <c r="V92" t="s">
        <v>32</v>
      </c>
      <c r="W92" t="str">
        <f>IF(ISNUMBER(SEARCH("automatic", Churn_Data[[#This Row],[PaymentMethod]])), "Automatic", "Manual")</f>
        <v>Manual</v>
      </c>
      <c r="X92">
        <v>44.8</v>
      </c>
      <c r="Y92" t="str">
        <f>IF(Churn_Data[[#This Row],[tenure]]&lt;=12,"0-1 Year",IF(Churn_Data[[#This Row],[tenure]]&lt;=24,"1-2 Years",IF(Churn_Data[[#This Row],[tenure]]&lt;=36,"2-3 Years",IF(Churn_Data[[#This Row],[tenure]]&lt;=48,"3-4 Years",IF(Churn_Data[[#This Row],[tenure]]&lt;=60,"4-5 Years","5+ Years")))))</f>
        <v>0-1 Year</v>
      </c>
      <c r="Z92">
        <v>1</v>
      </c>
      <c r="AA92">
        <v>44.8</v>
      </c>
      <c r="AB92">
        <f>IF(Churn_Data[[#This Row],[Churn]]="No",Churn_Data[[#This Row],[MonthlyCharges]],NA())</f>
        <v>44.8</v>
      </c>
      <c r="AC92">
        <f>IF(Churn_Data[[#This Row],[Churn]]="No",Churn_Data[[#This Row],[tenure]],NA())</f>
        <v>1</v>
      </c>
      <c r="AD92" t="e">
        <f>IF(Churn_Data[[#This Row],[Churn]]="Yes",Churn_Data[[#This Row],[MonthlyCharges]],NA())</f>
        <v>#N/A</v>
      </c>
      <c r="AE92" t="e">
        <f>IF(Churn_Data[[#This Row],[Churn]]="Yes",Churn_Data[[#This Row],[tenure]],NA())</f>
        <v>#N/A</v>
      </c>
      <c r="AF92">
        <v>44.8</v>
      </c>
    </row>
    <row r="93" spans="1:32" x14ac:dyDescent="0.3">
      <c r="A93" t="s">
        <v>124</v>
      </c>
      <c r="B93" t="s">
        <v>30</v>
      </c>
      <c r="C93" t="str">
        <f>IF(Churn_Data[[#This Row],[SeniorCitizen]]=1,"Yes","No")</f>
        <v>No</v>
      </c>
      <c r="D93">
        <v>0</v>
      </c>
      <c r="E93" t="s">
        <v>25</v>
      </c>
      <c r="F93" t="s">
        <v>24</v>
      </c>
      <c r="G93" t="s">
        <v>24</v>
      </c>
      <c r="H93" t="s">
        <v>25</v>
      </c>
      <c r="I93" t="s">
        <v>120</v>
      </c>
      <c r="J93" t="str">
        <f>IF(Churn_Data[[#This Row],[InternetService]]&lt;&gt;"No","Yes","No")</f>
        <v>Yes</v>
      </c>
      <c r="K93" t="s">
        <v>25</v>
      </c>
      <c r="L93" t="s">
        <v>25</v>
      </c>
      <c r="M93" t="s">
        <v>25</v>
      </c>
      <c r="N93" t="s">
        <v>25</v>
      </c>
      <c r="O93" t="s">
        <v>25</v>
      </c>
      <c r="P93" t="s">
        <v>25</v>
      </c>
      <c r="Q93" t="s">
        <v>25</v>
      </c>
      <c r="R93">
        <f>IF(Churn_Data[[#This Row],[Churn]]="Yes",1,0)</f>
        <v>0</v>
      </c>
      <c r="S93" t="s">
        <v>25</v>
      </c>
      <c r="T93">
        <f>(Churn_Data[[#This Row],[OnlineSecurity]]="Yes")+(Churn_Data[[#This Row],[OnlineBackup]]="Yes")+(Churn_Data[[#This Row],[DeviceProtection]]="Yes")+(Churn_Data[[#This Row],[TechSupport]]="Yes")+(Churn_Data[[#This Row],[StreamingTV]]="Yes")+(Churn_Data[[#This Row],[StreamingMovies]]="Yes")</f>
        <v>0</v>
      </c>
      <c r="U93" t="s">
        <v>27</v>
      </c>
      <c r="V93" t="s">
        <v>32</v>
      </c>
      <c r="W93" t="str">
        <f>IF(ISNUMBER(SEARCH("automatic", Churn_Data[[#This Row],[PaymentMethod]])), "Automatic", "Manual")</f>
        <v>Manual</v>
      </c>
      <c r="X93">
        <v>44</v>
      </c>
      <c r="Y93" t="str">
        <f>IF(Churn_Data[[#This Row],[tenure]]&lt;=12,"0-1 Year",IF(Churn_Data[[#This Row],[tenure]]&lt;=24,"1-2 Years",IF(Churn_Data[[#This Row],[tenure]]&lt;=36,"2-3 Years",IF(Churn_Data[[#This Row],[tenure]]&lt;=48,"3-4 Years",IF(Churn_Data[[#This Row],[tenure]]&lt;=60,"4-5 Years","5+ Years")))))</f>
        <v>0-1 Year</v>
      </c>
      <c r="Z93">
        <v>1</v>
      </c>
      <c r="AA93">
        <v>44</v>
      </c>
      <c r="AB93">
        <f>IF(Churn_Data[[#This Row],[Churn]]="No",Churn_Data[[#This Row],[MonthlyCharges]],NA())</f>
        <v>44</v>
      </c>
      <c r="AC93">
        <f>IF(Churn_Data[[#This Row],[Churn]]="No",Churn_Data[[#This Row],[tenure]],NA())</f>
        <v>1</v>
      </c>
      <c r="AD93" t="e">
        <f>IF(Churn_Data[[#This Row],[Churn]]="Yes",Churn_Data[[#This Row],[MonthlyCharges]],NA())</f>
        <v>#N/A</v>
      </c>
      <c r="AE93" t="e">
        <f>IF(Churn_Data[[#This Row],[Churn]]="Yes",Churn_Data[[#This Row],[tenure]],NA())</f>
        <v>#N/A</v>
      </c>
      <c r="AF93">
        <v>44</v>
      </c>
    </row>
    <row r="94" spans="1:32" x14ac:dyDescent="0.3">
      <c r="A94" t="s">
        <v>125</v>
      </c>
      <c r="B94" t="s">
        <v>30</v>
      </c>
      <c r="C94" t="str">
        <f>IF(Churn_Data[[#This Row],[SeniorCitizen]]=1,"Yes","No")</f>
        <v>No</v>
      </c>
      <c r="D94">
        <v>0</v>
      </c>
      <c r="E94" t="s">
        <v>25</v>
      </c>
      <c r="F94" t="s">
        <v>25</v>
      </c>
      <c r="G94" t="s">
        <v>24</v>
      </c>
      <c r="H94" t="s">
        <v>25</v>
      </c>
      <c r="I94" t="s">
        <v>120</v>
      </c>
      <c r="J94" t="str">
        <f>IF(Churn_Data[[#This Row],[InternetService]]&lt;&gt;"No","Yes","No")</f>
        <v>Yes</v>
      </c>
      <c r="K94" t="s">
        <v>25</v>
      </c>
      <c r="L94" t="s">
        <v>25</v>
      </c>
      <c r="M94" t="s">
        <v>25</v>
      </c>
      <c r="N94" t="s">
        <v>25</v>
      </c>
      <c r="O94" t="s">
        <v>25</v>
      </c>
      <c r="P94" t="s">
        <v>25</v>
      </c>
      <c r="Q94" t="s">
        <v>25</v>
      </c>
      <c r="R94">
        <f>IF(Churn_Data[[#This Row],[Churn]]="Yes",1,0)</f>
        <v>0</v>
      </c>
      <c r="S94" t="s">
        <v>25</v>
      </c>
      <c r="T94">
        <f>(Churn_Data[[#This Row],[OnlineSecurity]]="Yes")+(Churn_Data[[#This Row],[OnlineBackup]]="Yes")+(Churn_Data[[#This Row],[DeviceProtection]]="Yes")+(Churn_Data[[#This Row],[TechSupport]]="Yes")+(Churn_Data[[#This Row],[StreamingTV]]="Yes")+(Churn_Data[[#This Row],[StreamingMovies]]="Yes")</f>
        <v>0</v>
      </c>
      <c r="U94" t="s">
        <v>27</v>
      </c>
      <c r="V94" t="s">
        <v>28</v>
      </c>
      <c r="W94" t="str">
        <f>IF(ISNUMBER(SEARCH("automatic", Churn_Data[[#This Row],[PaymentMethod]])), "Automatic", "Manual")</f>
        <v>Manual</v>
      </c>
      <c r="X94">
        <v>45.6</v>
      </c>
      <c r="Y94" t="str">
        <f>IF(Churn_Data[[#This Row],[tenure]]&lt;=12,"0-1 Year",IF(Churn_Data[[#This Row],[tenure]]&lt;=24,"1-2 Years",IF(Churn_Data[[#This Row],[tenure]]&lt;=36,"2-3 Years",IF(Churn_Data[[#This Row],[tenure]]&lt;=48,"3-4 Years",IF(Churn_Data[[#This Row],[tenure]]&lt;=60,"4-5 Years","5+ Years")))))</f>
        <v>0-1 Year</v>
      </c>
      <c r="Z94">
        <v>1</v>
      </c>
      <c r="AA94">
        <v>45.6</v>
      </c>
      <c r="AB94">
        <f>IF(Churn_Data[[#This Row],[Churn]]="No",Churn_Data[[#This Row],[MonthlyCharges]],NA())</f>
        <v>45.6</v>
      </c>
      <c r="AC94">
        <f>IF(Churn_Data[[#This Row],[Churn]]="No",Churn_Data[[#This Row],[tenure]],NA())</f>
        <v>1</v>
      </c>
      <c r="AD94" t="e">
        <f>IF(Churn_Data[[#This Row],[Churn]]="Yes",Churn_Data[[#This Row],[MonthlyCharges]],NA())</f>
        <v>#N/A</v>
      </c>
      <c r="AE94" t="e">
        <f>IF(Churn_Data[[#This Row],[Churn]]="Yes",Churn_Data[[#This Row],[tenure]],NA())</f>
        <v>#N/A</v>
      </c>
      <c r="AF94">
        <v>45.6</v>
      </c>
    </row>
    <row r="95" spans="1:32" x14ac:dyDescent="0.3">
      <c r="A95" t="s">
        <v>126</v>
      </c>
      <c r="B95" t="s">
        <v>30</v>
      </c>
      <c r="C95" t="str">
        <f>IF(Churn_Data[[#This Row],[SeniorCitizen]]=1,"Yes","No")</f>
        <v>No</v>
      </c>
      <c r="D95">
        <v>0</v>
      </c>
      <c r="E95" t="s">
        <v>25</v>
      </c>
      <c r="F95" t="s">
        <v>25</v>
      </c>
      <c r="G95" t="s">
        <v>24</v>
      </c>
      <c r="H95" t="s">
        <v>25</v>
      </c>
      <c r="I95" t="s">
        <v>120</v>
      </c>
      <c r="J95" t="str">
        <f>IF(Churn_Data[[#This Row],[InternetService]]&lt;&gt;"No","Yes","No")</f>
        <v>Yes</v>
      </c>
      <c r="K95" t="s">
        <v>25</v>
      </c>
      <c r="L95" t="s">
        <v>25</v>
      </c>
      <c r="M95" t="s">
        <v>25</v>
      </c>
      <c r="N95" t="s">
        <v>25</v>
      </c>
      <c r="O95" t="s">
        <v>25</v>
      </c>
      <c r="P95" t="s">
        <v>25</v>
      </c>
      <c r="Q95" t="s">
        <v>24</v>
      </c>
      <c r="R95">
        <f>IF(Churn_Data[[#This Row],[Churn]]="Yes",1,0)</f>
        <v>1</v>
      </c>
      <c r="S95" t="s">
        <v>24</v>
      </c>
      <c r="T95">
        <f>(Churn_Data[[#This Row],[OnlineSecurity]]="Yes")+(Churn_Data[[#This Row],[OnlineBackup]]="Yes")+(Churn_Data[[#This Row],[DeviceProtection]]="Yes")+(Churn_Data[[#This Row],[TechSupport]]="Yes")+(Churn_Data[[#This Row],[StreamingTV]]="Yes")+(Churn_Data[[#This Row],[StreamingMovies]]="Yes")</f>
        <v>0</v>
      </c>
      <c r="U95" t="s">
        <v>27</v>
      </c>
      <c r="V95" t="s">
        <v>28</v>
      </c>
      <c r="W95" t="str">
        <f>IF(ISNUMBER(SEARCH("automatic", Churn_Data[[#This Row],[PaymentMethod]])), "Automatic", "Manual")</f>
        <v>Manual</v>
      </c>
      <c r="X95">
        <v>45.7</v>
      </c>
      <c r="Y95" t="str">
        <f>IF(Churn_Data[[#This Row],[tenure]]&lt;=12,"0-1 Year",IF(Churn_Data[[#This Row],[tenure]]&lt;=24,"1-2 Years",IF(Churn_Data[[#This Row],[tenure]]&lt;=36,"2-3 Years",IF(Churn_Data[[#This Row],[tenure]]&lt;=48,"3-4 Years",IF(Churn_Data[[#This Row],[tenure]]&lt;=60,"4-5 Years","5+ Years")))))</f>
        <v>0-1 Year</v>
      </c>
      <c r="Z95">
        <v>1</v>
      </c>
      <c r="AA95">
        <v>45.7</v>
      </c>
      <c r="AB95" t="e">
        <f>IF(Churn_Data[[#This Row],[Churn]]="No",Churn_Data[[#This Row],[MonthlyCharges]],NA())</f>
        <v>#N/A</v>
      </c>
      <c r="AC95" t="e">
        <f>IF(Churn_Data[[#This Row],[Churn]]="No",Churn_Data[[#This Row],[tenure]],NA())</f>
        <v>#N/A</v>
      </c>
      <c r="AD95">
        <f>IF(Churn_Data[[#This Row],[Churn]]="Yes",Churn_Data[[#This Row],[MonthlyCharges]],NA())</f>
        <v>45.7</v>
      </c>
      <c r="AE95">
        <f>IF(Churn_Data[[#This Row],[Churn]]="Yes",Churn_Data[[#This Row],[tenure]],NA())</f>
        <v>1</v>
      </c>
      <c r="AF95">
        <v>45.7</v>
      </c>
    </row>
    <row r="96" spans="1:32" x14ac:dyDescent="0.3">
      <c r="A96" t="s">
        <v>127</v>
      </c>
      <c r="B96" t="s">
        <v>30</v>
      </c>
      <c r="C96" t="str">
        <f>IF(Churn_Data[[#This Row],[SeniorCitizen]]=1,"Yes","No")</f>
        <v>No</v>
      </c>
      <c r="D96">
        <v>0</v>
      </c>
      <c r="E96" t="s">
        <v>25</v>
      </c>
      <c r="F96" t="s">
        <v>25</v>
      </c>
      <c r="G96" t="s">
        <v>24</v>
      </c>
      <c r="H96" t="s">
        <v>25</v>
      </c>
      <c r="I96" t="s">
        <v>120</v>
      </c>
      <c r="J96" t="str">
        <f>IF(Churn_Data[[#This Row],[InternetService]]&lt;&gt;"No","Yes","No")</f>
        <v>Yes</v>
      </c>
      <c r="K96" t="s">
        <v>25</v>
      </c>
      <c r="L96" t="s">
        <v>25</v>
      </c>
      <c r="M96" t="s">
        <v>25</v>
      </c>
      <c r="N96" t="s">
        <v>25</v>
      </c>
      <c r="O96" t="s">
        <v>25</v>
      </c>
      <c r="P96" t="s">
        <v>25</v>
      </c>
      <c r="Q96" t="s">
        <v>24</v>
      </c>
      <c r="R96">
        <f>IF(Churn_Data[[#This Row],[Churn]]="Yes",1,0)</f>
        <v>1</v>
      </c>
      <c r="S96" t="s">
        <v>25</v>
      </c>
      <c r="T96">
        <f>(Churn_Data[[#This Row],[OnlineSecurity]]="Yes")+(Churn_Data[[#This Row],[OnlineBackup]]="Yes")+(Churn_Data[[#This Row],[DeviceProtection]]="Yes")+(Churn_Data[[#This Row],[TechSupport]]="Yes")+(Churn_Data[[#This Row],[StreamingTV]]="Yes")+(Churn_Data[[#This Row],[StreamingMovies]]="Yes")</f>
        <v>0</v>
      </c>
      <c r="U96" t="s">
        <v>27</v>
      </c>
      <c r="V96" t="s">
        <v>28</v>
      </c>
      <c r="W96" t="str">
        <f>IF(ISNUMBER(SEARCH("automatic", Churn_Data[[#This Row],[PaymentMethod]])), "Automatic", "Manual")</f>
        <v>Manual</v>
      </c>
      <c r="X96">
        <v>44.4</v>
      </c>
      <c r="Y96" t="str">
        <f>IF(Churn_Data[[#This Row],[tenure]]&lt;=12,"0-1 Year",IF(Churn_Data[[#This Row],[tenure]]&lt;=24,"1-2 Years",IF(Churn_Data[[#This Row],[tenure]]&lt;=36,"2-3 Years",IF(Churn_Data[[#This Row],[tenure]]&lt;=48,"3-4 Years",IF(Churn_Data[[#This Row],[tenure]]&lt;=60,"4-5 Years","5+ Years")))))</f>
        <v>0-1 Year</v>
      </c>
      <c r="Z96">
        <v>1</v>
      </c>
      <c r="AA96">
        <v>44.4</v>
      </c>
      <c r="AB96" t="e">
        <f>IF(Churn_Data[[#This Row],[Churn]]="No",Churn_Data[[#This Row],[MonthlyCharges]],NA())</f>
        <v>#N/A</v>
      </c>
      <c r="AC96" t="e">
        <f>IF(Churn_Data[[#This Row],[Churn]]="No",Churn_Data[[#This Row],[tenure]],NA())</f>
        <v>#N/A</v>
      </c>
      <c r="AD96">
        <f>IF(Churn_Data[[#This Row],[Churn]]="Yes",Churn_Data[[#This Row],[MonthlyCharges]],NA())</f>
        <v>44.4</v>
      </c>
      <c r="AE96">
        <f>IF(Churn_Data[[#This Row],[Churn]]="Yes",Churn_Data[[#This Row],[tenure]],NA())</f>
        <v>1</v>
      </c>
      <c r="AF96">
        <v>44.4</v>
      </c>
    </row>
    <row r="97" spans="1:32" x14ac:dyDescent="0.3">
      <c r="A97" t="s">
        <v>128</v>
      </c>
      <c r="B97" t="s">
        <v>30</v>
      </c>
      <c r="C97" t="str">
        <f>IF(Churn_Data[[#This Row],[SeniorCitizen]]=1,"Yes","No")</f>
        <v>No</v>
      </c>
      <c r="D97">
        <v>0</v>
      </c>
      <c r="E97" t="s">
        <v>24</v>
      </c>
      <c r="F97" t="s">
        <v>25</v>
      </c>
      <c r="G97" t="s">
        <v>24</v>
      </c>
      <c r="H97" t="s">
        <v>25</v>
      </c>
      <c r="I97" t="s">
        <v>120</v>
      </c>
      <c r="J97" t="str">
        <f>IF(Churn_Data[[#This Row],[InternetService]]&lt;&gt;"No","Yes","No")</f>
        <v>Yes</v>
      </c>
      <c r="K97" t="s">
        <v>25</v>
      </c>
      <c r="L97" t="s">
        <v>25</v>
      </c>
      <c r="M97" t="s">
        <v>25</v>
      </c>
      <c r="N97" t="s">
        <v>25</v>
      </c>
      <c r="O97" t="s">
        <v>25</v>
      </c>
      <c r="P97" t="s">
        <v>25</v>
      </c>
      <c r="Q97" t="s">
        <v>24</v>
      </c>
      <c r="R97">
        <f>IF(Churn_Data[[#This Row],[Churn]]="Yes",1,0)</f>
        <v>1</v>
      </c>
      <c r="S97" t="s">
        <v>25</v>
      </c>
      <c r="T97">
        <f>(Churn_Data[[#This Row],[OnlineSecurity]]="Yes")+(Churn_Data[[#This Row],[OnlineBackup]]="Yes")+(Churn_Data[[#This Row],[DeviceProtection]]="Yes")+(Churn_Data[[#This Row],[TechSupport]]="Yes")+(Churn_Data[[#This Row],[StreamingTV]]="Yes")+(Churn_Data[[#This Row],[StreamingMovies]]="Yes")</f>
        <v>0</v>
      </c>
      <c r="U97" t="s">
        <v>27</v>
      </c>
      <c r="V97" t="s">
        <v>72</v>
      </c>
      <c r="W97" t="str">
        <f>IF(ISNUMBER(SEARCH("automatic", Churn_Data[[#This Row],[PaymentMethod]])), "Automatic", "Manual")</f>
        <v>Automatic</v>
      </c>
      <c r="X97">
        <v>44.7</v>
      </c>
      <c r="Y97" t="str">
        <f>IF(Churn_Data[[#This Row],[tenure]]&lt;=12,"0-1 Year",IF(Churn_Data[[#This Row],[tenure]]&lt;=24,"1-2 Years",IF(Churn_Data[[#This Row],[tenure]]&lt;=36,"2-3 Years",IF(Churn_Data[[#This Row],[tenure]]&lt;=48,"3-4 Years",IF(Churn_Data[[#This Row],[tenure]]&lt;=60,"4-5 Years","5+ Years")))))</f>
        <v>0-1 Year</v>
      </c>
      <c r="Z97">
        <v>1</v>
      </c>
      <c r="AA97">
        <v>44.7</v>
      </c>
      <c r="AB97" t="e">
        <f>IF(Churn_Data[[#This Row],[Churn]]="No",Churn_Data[[#This Row],[MonthlyCharges]],NA())</f>
        <v>#N/A</v>
      </c>
      <c r="AC97" t="e">
        <f>IF(Churn_Data[[#This Row],[Churn]]="No",Churn_Data[[#This Row],[tenure]],NA())</f>
        <v>#N/A</v>
      </c>
      <c r="AD97">
        <f>IF(Churn_Data[[#This Row],[Churn]]="Yes",Churn_Data[[#This Row],[MonthlyCharges]],NA())</f>
        <v>44.7</v>
      </c>
      <c r="AE97">
        <f>IF(Churn_Data[[#This Row],[Churn]]="Yes",Churn_Data[[#This Row],[tenure]],NA())</f>
        <v>1</v>
      </c>
      <c r="AF97">
        <v>44.7</v>
      </c>
    </row>
    <row r="98" spans="1:32" x14ac:dyDescent="0.3">
      <c r="A98" t="s">
        <v>129</v>
      </c>
      <c r="B98" t="s">
        <v>30</v>
      </c>
      <c r="C98" t="str">
        <f>IF(Churn_Data[[#This Row],[SeniorCitizen]]=1,"Yes","No")</f>
        <v>No</v>
      </c>
      <c r="D98">
        <v>0</v>
      </c>
      <c r="E98" t="s">
        <v>25</v>
      </c>
      <c r="F98" t="s">
        <v>25</v>
      </c>
      <c r="G98" t="s">
        <v>24</v>
      </c>
      <c r="H98" t="s">
        <v>25</v>
      </c>
      <c r="I98" t="s">
        <v>120</v>
      </c>
      <c r="J98" t="str">
        <f>IF(Churn_Data[[#This Row],[InternetService]]&lt;&gt;"No","Yes","No")</f>
        <v>Yes</v>
      </c>
      <c r="K98" t="s">
        <v>25</v>
      </c>
      <c r="L98" t="s">
        <v>25</v>
      </c>
      <c r="M98" t="s">
        <v>25</v>
      </c>
      <c r="N98" t="s">
        <v>25</v>
      </c>
      <c r="O98" t="s">
        <v>25</v>
      </c>
      <c r="P98" t="s">
        <v>25</v>
      </c>
      <c r="Q98" t="s">
        <v>24</v>
      </c>
      <c r="R98">
        <f>IF(Churn_Data[[#This Row],[Churn]]="Yes",1,0)</f>
        <v>1</v>
      </c>
      <c r="S98" t="s">
        <v>24</v>
      </c>
      <c r="T98">
        <f>(Churn_Data[[#This Row],[OnlineSecurity]]="Yes")+(Churn_Data[[#This Row],[OnlineBackup]]="Yes")+(Churn_Data[[#This Row],[DeviceProtection]]="Yes")+(Churn_Data[[#This Row],[TechSupport]]="Yes")+(Churn_Data[[#This Row],[StreamingTV]]="Yes")+(Churn_Data[[#This Row],[StreamingMovies]]="Yes")</f>
        <v>0</v>
      </c>
      <c r="U98" t="s">
        <v>27</v>
      </c>
      <c r="V98" t="s">
        <v>28</v>
      </c>
      <c r="W98" t="str">
        <f>IF(ISNUMBER(SEARCH("automatic", Churn_Data[[#This Row],[PaymentMethod]])), "Automatic", "Manual")</f>
        <v>Manual</v>
      </c>
      <c r="X98">
        <v>45.7</v>
      </c>
      <c r="Y98" t="str">
        <f>IF(Churn_Data[[#This Row],[tenure]]&lt;=12,"0-1 Year",IF(Churn_Data[[#This Row],[tenure]]&lt;=24,"1-2 Years",IF(Churn_Data[[#This Row],[tenure]]&lt;=36,"2-3 Years",IF(Churn_Data[[#This Row],[tenure]]&lt;=48,"3-4 Years",IF(Churn_Data[[#This Row],[tenure]]&lt;=60,"4-5 Years","5+ Years")))))</f>
        <v>0-1 Year</v>
      </c>
      <c r="Z98">
        <v>1</v>
      </c>
      <c r="AA98">
        <v>45.7</v>
      </c>
      <c r="AB98" t="e">
        <f>IF(Churn_Data[[#This Row],[Churn]]="No",Churn_Data[[#This Row],[MonthlyCharges]],NA())</f>
        <v>#N/A</v>
      </c>
      <c r="AC98" t="e">
        <f>IF(Churn_Data[[#This Row],[Churn]]="No",Churn_Data[[#This Row],[tenure]],NA())</f>
        <v>#N/A</v>
      </c>
      <c r="AD98">
        <f>IF(Churn_Data[[#This Row],[Churn]]="Yes",Churn_Data[[#This Row],[MonthlyCharges]],NA())</f>
        <v>45.7</v>
      </c>
      <c r="AE98">
        <f>IF(Churn_Data[[#This Row],[Churn]]="Yes",Churn_Data[[#This Row],[tenure]],NA())</f>
        <v>1</v>
      </c>
      <c r="AF98">
        <v>45.7</v>
      </c>
    </row>
    <row r="99" spans="1:32" x14ac:dyDescent="0.3">
      <c r="A99" t="s">
        <v>130</v>
      </c>
      <c r="B99" t="s">
        <v>30</v>
      </c>
      <c r="C99" t="str">
        <f>IF(Churn_Data[[#This Row],[SeniorCitizen]]=1,"Yes","No")</f>
        <v>No</v>
      </c>
      <c r="D99">
        <v>0</v>
      </c>
      <c r="E99" t="s">
        <v>24</v>
      </c>
      <c r="F99" t="s">
        <v>24</v>
      </c>
      <c r="G99" t="s">
        <v>24</v>
      </c>
      <c r="H99" t="s">
        <v>25</v>
      </c>
      <c r="I99" t="s">
        <v>120</v>
      </c>
      <c r="J99" t="str">
        <f>IF(Churn_Data[[#This Row],[InternetService]]&lt;&gt;"No","Yes","No")</f>
        <v>Yes</v>
      </c>
      <c r="K99" t="s">
        <v>25</v>
      </c>
      <c r="L99" t="s">
        <v>25</v>
      </c>
      <c r="M99" t="s">
        <v>25</v>
      </c>
      <c r="N99" t="s">
        <v>25</v>
      </c>
      <c r="O99" t="s">
        <v>25</v>
      </c>
      <c r="P99" t="s">
        <v>25</v>
      </c>
      <c r="Q99" t="s">
        <v>24</v>
      </c>
      <c r="R99">
        <f>IF(Churn_Data[[#This Row],[Churn]]="Yes",1,0)</f>
        <v>1</v>
      </c>
      <c r="S99" t="s">
        <v>24</v>
      </c>
      <c r="T99">
        <f>(Churn_Data[[#This Row],[OnlineSecurity]]="Yes")+(Churn_Data[[#This Row],[OnlineBackup]]="Yes")+(Churn_Data[[#This Row],[DeviceProtection]]="Yes")+(Churn_Data[[#This Row],[TechSupport]]="Yes")+(Churn_Data[[#This Row],[StreamingTV]]="Yes")+(Churn_Data[[#This Row],[StreamingMovies]]="Yes")</f>
        <v>0</v>
      </c>
      <c r="U99" t="s">
        <v>27</v>
      </c>
      <c r="V99" t="s">
        <v>28</v>
      </c>
      <c r="W99" t="str">
        <f>IF(ISNUMBER(SEARCH("automatic", Churn_Data[[#This Row],[PaymentMethod]])), "Automatic", "Manual")</f>
        <v>Manual</v>
      </c>
      <c r="X99">
        <v>45.85</v>
      </c>
      <c r="Y99" t="str">
        <f>IF(Churn_Data[[#This Row],[tenure]]&lt;=12,"0-1 Year",IF(Churn_Data[[#This Row],[tenure]]&lt;=24,"1-2 Years",IF(Churn_Data[[#This Row],[tenure]]&lt;=36,"2-3 Years",IF(Churn_Data[[#This Row],[tenure]]&lt;=48,"3-4 Years",IF(Churn_Data[[#This Row],[tenure]]&lt;=60,"4-5 Years","5+ Years")))))</f>
        <v>0-1 Year</v>
      </c>
      <c r="Z99">
        <v>1</v>
      </c>
      <c r="AA99">
        <v>45.85</v>
      </c>
      <c r="AB99" t="e">
        <f>IF(Churn_Data[[#This Row],[Churn]]="No",Churn_Data[[#This Row],[MonthlyCharges]],NA())</f>
        <v>#N/A</v>
      </c>
      <c r="AC99" t="e">
        <f>IF(Churn_Data[[#This Row],[Churn]]="No",Churn_Data[[#This Row],[tenure]],NA())</f>
        <v>#N/A</v>
      </c>
      <c r="AD99">
        <f>IF(Churn_Data[[#This Row],[Churn]]="Yes",Churn_Data[[#This Row],[MonthlyCharges]],NA())</f>
        <v>45.85</v>
      </c>
      <c r="AE99">
        <f>IF(Churn_Data[[#This Row],[Churn]]="Yes",Churn_Data[[#This Row],[tenure]],NA())</f>
        <v>1</v>
      </c>
      <c r="AF99">
        <v>45.85</v>
      </c>
    </row>
    <row r="100" spans="1:32" x14ac:dyDescent="0.3">
      <c r="A100" t="s">
        <v>131</v>
      </c>
      <c r="B100" t="s">
        <v>30</v>
      </c>
      <c r="C100" t="str">
        <f>IF(Churn_Data[[#This Row],[SeniorCitizen]]=1,"Yes","No")</f>
        <v>No</v>
      </c>
      <c r="D100">
        <v>0</v>
      </c>
      <c r="E100" t="s">
        <v>25</v>
      </c>
      <c r="F100" t="s">
        <v>25</v>
      </c>
      <c r="G100" t="s">
        <v>24</v>
      </c>
      <c r="H100" t="s">
        <v>25</v>
      </c>
      <c r="I100" t="s">
        <v>120</v>
      </c>
      <c r="J100" t="str">
        <f>IF(Churn_Data[[#This Row],[InternetService]]&lt;&gt;"No","Yes","No")</f>
        <v>Yes</v>
      </c>
      <c r="K100" t="s">
        <v>25</v>
      </c>
      <c r="L100" t="s">
        <v>25</v>
      </c>
      <c r="M100" t="s">
        <v>25</v>
      </c>
      <c r="N100" t="s">
        <v>25</v>
      </c>
      <c r="O100" t="s">
        <v>25</v>
      </c>
      <c r="P100" t="s">
        <v>25</v>
      </c>
      <c r="Q100" t="s">
        <v>24</v>
      </c>
      <c r="R100">
        <f>IF(Churn_Data[[#This Row],[Churn]]="Yes",1,0)</f>
        <v>1</v>
      </c>
      <c r="S100" t="s">
        <v>25</v>
      </c>
      <c r="T100">
        <f>(Churn_Data[[#This Row],[OnlineSecurity]]="Yes")+(Churn_Data[[#This Row],[OnlineBackup]]="Yes")+(Churn_Data[[#This Row],[DeviceProtection]]="Yes")+(Churn_Data[[#This Row],[TechSupport]]="Yes")+(Churn_Data[[#This Row],[StreamingTV]]="Yes")+(Churn_Data[[#This Row],[StreamingMovies]]="Yes")</f>
        <v>0</v>
      </c>
      <c r="U100" t="s">
        <v>27</v>
      </c>
      <c r="V100" t="s">
        <v>32</v>
      </c>
      <c r="W100" t="str">
        <f>IF(ISNUMBER(SEARCH("automatic", Churn_Data[[#This Row],[PaymentMethod]])), "Automatic", "Manual")</f>
        <v>Manual</v>
      </c>
      <c r="X100">
        <v>45.3</v>
      </c>
      <c r="Y100" t="str">
        <f>IF(Churn_Data[[#This Row],[tenure]]&lt;=12,"0-1 Year",IF(Churn_Data[[#This Row],[tenure]]&lt;=24,"1-2 Years",IF(Churn_Data[[#This Row],[tenure]]&lt;=36,"2-3 Years",IF(Churn_Data[[#This Row],[tenure]]&lt;=48,"3-4 Years",IF(Churn_Data[[#This Row],[tenure]]&lt;=60,"4-5 Years","5+ Years")))))</f>
        <v>0-1 Year</v>
      </c>
      <c r="Z100">
        <v>1</v>
      </c>
      <c r="AA100">
        <v>45.3</v>
      </c>
      <c r="AB100" t="e">
        <f>IF(Churn_Data[[#This Row],[Churn]]="No",Churn_Data[[#This Row],[MonthlyCharges]],NA())</f>
        <v>#N/A</v>
      </c>
      <c r="AC100" t="e">
        <f>IF(Churn_Data[[#This Row],[Churn]]="No",Churn_Data[[#This Row],[tenure]],NA())</f>
        <v>#N/A</v>
      </c>
      <c r="AD100">
        <f>IF(Churn_Data[[#This Row],[Churn]]="Yes",Churn_Data[[#This Row],[MonthlyCharges]],NA())</f>
        <v>45.3</v>
      </c>
      <c r="AE100">
        <f>IF(Churn_Data[[#This Row],[Churn]]="Yes",Churn_Data[[#This Row],[tenure]],NA())</f>
        <v>1</v>
      </c>
      <c r="AF100">
        <v>45.3</v>
      </c>
    </row>
    <row r="101" spans="1:32" x14ac:dyDescent="0.3">
      <c r="A101" t="s">
        <v>132</v>
      </c>
      <c r="B101" t="s">
        <v>30</v>
      </c>
      <c r="C101" t="str">
        <f>IF(Churn_Data[[#This Row],[SeniorCitizen]]=1,"Yes","No")</f>
        <v>No</v>
      </c>
      <c r="D101">
        <v>0</v>
      </c>
      <c r="E101" t="s">
        <v>25</v>
      </c>
      <c r="F101" t="s">
        <v>25</v>
      </c>
      <c r="G101" t="s">
        <v>24</v>
      </c>
      <c r="H101" t="s">
        <v>25</v>
      </c>
      <c r="I101" t="s">
        <v>120</v>
      </c>
      <c r="J101" t="str">
        <f>IF(Churn_Data[[#This Row],[InternetService]]&lt;&gt;"No","Yes","No")</f>
        <v>Yes</v>
      </c>
      <c r="K101" t="s">
        <v>25</v>
      </c>
      <c r="L101" t="s">
        <v>25</v>
      </c>
      <c r="M101" t="s">
        <v>25</v>
      </c>
      <c r="N101" t="s">
        <v>25</v>
      </c>
      <c r="O101" t="s">
        <v>25</v>
      </c>
      <c r="P101" t="s">
        <v>25</v>
      </c>
      <c r="Q101" t="s">
        <v>24</v>
      </c>
      <c r="R101">
        <f>IF(Churn_Data[[#This Row],[Churn]]="Yes",1,0)</f>
        <v>1</v>
      </c>
      <c r="S101" t="s">
        <v>25</v>
      </c>
      <c r="T101">
        <f>(Churn_Data[[#This Row],[OnlineSecurity]]="Yes")+(Churn_Data[[#This Row],[OnlineBackup]]="Yes")+(Churn_Data[[#This Row],[DeviceProtection]]="Yes")+(Churn_Data[[#This Row],[TechSupport]]="Yes")+(Churn_Data[[#This Row],[StreamingTV]]="Yes")+(Churn_Data[[#This Row],[StreamingMovies]]="Yes")</f>
        <v>0</v>
      </c>
      <c r="U101" t="s">
        <v>27</v>
      </c>
      <c r="V101" t="s">
        <v>28</v>
      </c>
      <c r="W101" t="str">
        <f>IF(ISNUMBER(SEARCH("automatic", Churn_Data[[#This Row],[PaymentMethod]])), "Automatic", "Manual")</f>
        <v>Manual</v>
      </c>
      <c r="X101">
        <v>45.05</v>
      </c>
      <c r="Y101" t="str">
        <f>IF(Churn_Data[[#This Row],[tenure]]&lt;=12,"0-1 Year",IF(Churn_Data[[#This Row],[tenure]]&lt;=24,"1-2 Years",IF(Churn_Data[[#This Row],[tenure]]&lt;=36,"2-3 Years",IF(Churn_Data[[#This Row],[tenure]]&lt;=48,"3-4 Years",IF(Churn_Data[[#This Row],[tenure]]&lt;=60,"4-5 Years","5+ Years")))))</f>
        <v>0-1 Year</v>
      </c>
      <c r="Z101">
        <v>1</v>
      </c>
      <c r="AA101">
        <v>45.05</v>
      </c>
      <c r="AB101" t="e">
        <f>IF(Churn_Data[[#This Row],[Churn]]="No",Churn_Data[[#This Row],[MonthlyCharges]],NA())</f>
        <v>#N/A</v>
      </c>
      <c r="AC101" t="e">
        <f>IF(Churn_Data[[#This Row],[Churn]]="No",Churn_Data[[#This Row],[tenure]],NA())</f>
        <v>#N/A</v>
      </c>
      <c r="AD101">
        <f>IF(Churn_Data[[#This Row],[Churn]]="Yes",Churn_Data[[#This Row],[MonthlyCharges]],NA())</f>
        <v>45.05</v>
      </c>
      <c r="AE101">
        <f>IF(Churn_Data[[#This Row],[Churn]]="Yes",Churn_Data[[#This Row],[tenure]],NA())</f>
        <v>1</v>
      </c>
      <c r="AF101">
        <v>45.05</v>
      </c>
    </row>
    <row r="102" spans="1:32" x14ac:dyDescent="0.3">
      <c r="A102" t="s">
        <v>133</v>
      </c>
      <c r="B102" t="s">
        <v>30</v>
      </c>
      <c r="C102" t="str">
        <f>IF(Churn_Data[[#This Row],[SeniorCitizen]]=1,"Yes","No")</f>
        <v>No</v>
      </c>
      <c r="D102">
        <v>0</v>
      </c>
      <c r="E102" t="s">
        <v>25</v>
      </c>
      <c r="F102" t="s">
        <v>25</v>
      </c>
      <c r="G102" t="s">
        <v>24</v>
      </c>
      <c r="H102" t="s">
        <v>25</v>
      </c>
      <c r="I102" t="s">
        <v>120</v>
      </c>
      <c r="J102" t="str">
        <f>IF(Churn_Data[[#This Row],[InternetService]]&lt;&gt;"No","Yes","No")</f>
        <v>Yes</v>
      </c>
      <c r="K102" t="s">
        <v>25</v>
      </c>
      <c r="L102" t="s">
        <v>25</v>
      </c>
      <c r="M102" t="s">
        <v>25</v>
      </c>
      <c r="N102" t="s">
        <v>25</v>
      </c>
      <c r="O102" t="s">
        <v>25</v>
      </c>
      <c r="P102" t="s">
        <v>25</v>
      </c>
      <c r="Q102" t="s">
        <v>24</v>
      </c>
      <c r="R102">
        <f>IF(Churn_Data[[#This Row],[Churn]]="Yes",1,0)</f>
        <v>1</v>
      </c>
      <c r="S102" t="s">
        <v>24</v>
      </c>
      <c r="T102">
        <f>(Churn_Data[[#This Row],[OnlineSecurity]]="Yes")+(Churn_Data[[#This Row],[OnlineBackup]]="Yes")+(Churn_Data[[#This Row],[DeviceProtection]]="Yes")+(Churn_Data[[#This Row],[TechSupport]]="Yes")+(Churn_Data[[#This Row],[StreamingTV]]="Yes")+(Churn_Data[[#This Row],[StreamingMovies]]="Yes")</f>
        <v>0</v>
      </c>
      <c r="U102" t="s">
        <v>27</v>
      </c>
      <c r="V102" t="s">
        <v>28</v>
      </c>
      <c r="W102" t="str">
        <f>IF(ISNUMBER(SEARCH("automatic", Churn_Data[[#This Row],[PaymentMethod]])), "Automatic", "Manual")</f>
        <v>Manual</v>
      </c>
      <c r="X102">
        <v>45.85</v>
      </c>
      <c r="Y102" t="str">
        <f>IF(Churn_Data[[#This Row],[tenure]]&lt;=12,"0-1 Year",IF(Churn_Data[[#This Row],[tenure]]&lt;=24,"1-2 Years",IF(Churn_Data[[#This Row],[tenure]]&lt;=36,"2-3 Years",IF(Churn_Data[[#This Row],[tenure]]&lt;=48,"3-4 Years",IF(Churn_Data[[#This Row],[tenure]]&lt;=60,"4-5 Years","5+ Years")))))</f>
        <v>0-1 Year</v>
      </c>
      <c r="Z102">
        <v>1</v>
      </c>
      <c r="AA102">
        <v>45.85</v>
      </c>
      <c r="AB102" t="e">
        <f>IF(Churn_Data[[#This Row],[Churn]]="No",Churn_Data[[#This Row],[MonthlyCharges]],NA())</f>
        <v>#N/A</v>
      </c>
      <c r="AC102" t="e">
        <f>IF(Churn_Data[[#This Row],[Churn]]="No",Churn_Data[[#This Row],[tenure]],NA())</f>
        <v>#N/A</v>
      </c>
      <c r="AD102">
        <f>IF(Churn_Data[[#This Row],[Churn]]="Yes",Churn_Data[[#This Row],[MonthlyCharges]],NA())</f>
        <v>45.85</v>
      </c>
      <c r="AE102">
        <f>IF(Churn_Data[[#This Row],[Churn]]="Yes",Churn_Data[[#This Row],[tenure]],NA())</f>
        <v>1</v>
      </c>
      <c r="AF102">
        <v>45.85</v>
      </c>
    </row>
    <row r="103" spans="1:32" x14ac:dyDescent="0.3">
      <c r="A103" t="s">
        <v>134</v>
      </c>
      <c r="B103" t="s">
        <v>23</v>
      </c>
      <c r="C103" t="str">
        <f>IF(Churn_Data[[#This Row],[SeniorCitizen]]=1,"Yes","No")</f>
        <v>No</v>
      </c>
      <c r="D103">
        <v>0</v>
      </c>
      <c r="E103" t="s">
        <v>25</v>
      </c>
      <c r="F103" t="s">
        <v>25</v>
      </c>
      <c r="G103" t="s">
        <v>24</v>
      </c>
      <c r="H103" t="s">
        <v>25</v>
      </c>
      <c r="I103" t="s">
        <v>120</v>
      </c>
      <c r="J103" t="str">
        <f>IF(Churn_Data[[#This Row],[InternetService]]&lt;&gt;"No","Yes","No")</f>
        <v>Yes</v>
      </c>
      <c r="K103" t="s">
        <v>25</v>
      </c>
      <c r="L103" t="s">
        <v>25</v>
      </c>
      <c r="M103" t="s">
        <v>25</v>
      </c>
      <c r="N103" t="s">
        <v>25</v>
      </c>
      <c r="O103" t="s">
        <v>25</v>
      </c>
      <c r="P103" t="s">
        <v>25</v>
      </c>
      <c r="Q103" t="s">
        <v>25</v>
      </c>
      <c r="R103">
        <f>IF(Churn_Data[[#This Row],[Churn]]="Yes",1,0)</f>
        <v>0</v>
      </c>
      <c r="S103" t="s">
        <v>25</v>
      </c>
      <c r="T103">
        <f>(Churn_Data[[#This Row],[OnlineSecurity]]="Yes")+(Churn_Data[[#This Row],[OnlineBackup]]="Yes")+(Churn_Data[[#This Row],[DeviceProtection]]="Yes")+(Churn_Data[[#This Row],[TechSupport]]="Yes")+(Churn_Data[[#This Row],[StreamingTV]]="Yes")+(Churn_Data[[#This Row],[StreamingMovies]]="Yes")</f>
        <v>0</v>
      </c>
      <c r="U103" t="s">
        <v>27</v>
      </c>
      <c r="V103" t="s">
        <v>32</v>
      </c>
      <c r="W103" t="str">
        <f>IF(ISNUMBER(SEARCH("automatic", Churn_Data[[#This Row],[PaymentMethod]])), "Automatic", "Manual")</f>
        <v>Manual</v>
      </c>
      <c r="X103">
        <v>43.8</v>
      </c>
      <c r="Y103" t="str">
        <f>IF(Churn_Data[[#This Row],[tenure]]&lt;=12,"0-1 Year",IF(Churn_Data[[#This Row],[tenure]]&lt;=24,"1-2 Years",IF(Churn_Data[[#This Row],[tenure]]&lt;=36,"2-3 Years",IF(Churn_Data[[#This Row],[tenure]]&lt;=48,"3-4 Years",IF(Churn_Data[[#This Row],[tenure]]&lt;=60,"4-5 Years","5+ Years")))))</f>
        <v>0-1 Year</v>
      </c>
      <c r="Z103">
        <v>1</v>
      </c>
      <c r="AA103">
        <v>43.8</v>
      </c>
      <c r="AB103">
        <f>IF(Churn_Data[[#This Row],[Churn]]="No",Churn_Data[[#This Row],[MonthlyCharges]],NA())</f>
        <v>43.8</v>
      </c>
      <c r="AC103">
        <f>IF(Churn_Data[[#This Row],[Churn]]="No",Churn_Data[[#This Row],[tenure]],NA())</f>
        <v>1</v>
      </c>
      <c r="AD103" t="e">
        <f>IF(Churn_Data[[#This Row],[Churn]]="Yes",Churn_Data[[#This Row],[MonthlyCharges]],NA())</f>
        <v>#N/A</v>
      </c>
      <c r="AE103" t="e">
        <f>IF(Churn_Data[[#This Row],[Churn]]="Yes",Churn_Data[[#This Row],[tenure]],NA())</f>
        <v>#N/A</v>
      </c>
      <c r="AF103">
        <v>43.8</v>
      </c>
    </row>
    <row r="104" spans="1:32" x14ac:dyDescent="0.3">
      <c r="A104" t="s">
        <v>135</v>
      </c>
      <c r="B104" t="s">
        <v>30</v>
      </c>
      <c r="C104" t="str">
        <f>IF(Churn_Data[[#This Row],[SeniorCitizen]]=1,"Yes","No")</f>
        <v>No</v>
      </c>
      <c r="D104">
        <v>0</v>
      </c>
      <c r="E104" t="s">
        <v>25</v>
      </c>
      <c r="F104" t="s">
        <v>25</v>
      </c>
      <c r="G104" t="s">
        <v>24</v>
      </c>
      <c r="H104" t="s">
        <v>25</v>
      </c>
      <c r="I104" t="s">
        <v>120</v>
      </c>
      <c r="J104" t="str">
        <f>IF(Churn_Data[[#This Row],[InternetService]]&lt;&gt;"No","Yes","No")</f>
        <v>Yes</v>
      </c>
      <c r="K104" t="s">
        <v>25</v>
      </c>
      <c r="L104" t="s">
        <v>25</v>
      </c>
      <c r="M104" t="s">
        <v>25</v>
      </c>
      <c r="N104" t="s">
        <v>25</v>
      </c>
      <c r="O104" t="s">
        <v>25</v>
      </c>
      <c r="P104" t="s">
        <v>25</v>
      </c>
      <c r="Q104" t="s">
        <v>25</v>
      </c>
      <c r="R104">
        <f>IF(Churn_Data[[#This Row],[Churn]]="Yes",1,0)</f>
        <v>0</v>
      </c>
      <c r="S104" t="s">
        <v>24</v>
      </c>
      <c r="T104">
        <f>(Churn_Data[[#This Row],[OnlineSecurity]]="Yes")+(Churn_Data[[#This Row],[OnlineBackup]]="Yes")+(Churn_Data[[#This Row],[DeviceProtection]]="Yes")+(Churn_Data[[#This Row],[TechSupport]]="Yes")+(Churn_Data[[#This Row],[StreamingTV]]="Yes")+(Churn_Data[[#This Row],[StreamingMovies]]="Yes")</f>
        <v>0</v>
      </c>
      <c r="U104" t="s">
        <v>27</v>
      </c>
      <c r="V104" t="s">
        <v>46</v>
      </c>
      <c r="W104" t="str">
        <f>IF(ISNUMBER(SEARCH("automatic", Churn_Data[[#This Row],[PaymentMethod]])), "Automatic", "Manual")</f>
        <v>Automatic</v>
      </c>
      <c r="X104">
        <v>43.85</v>
      </c>
      <c r="Y104" t="str">
        <f>IF(Churn_Data[[#This Row],[tenure]]&lt;=12,"0-1 Year",IF(Churn_Data[[#This Row],[tenure]]&lt;=24,"1-2 Years",IF(Churn_Data[[#This Row],[tenure]]&lt;=36,"2-3 Years",IF(Churn_Data[[#This Row],[tenure]]&lt;=48,"3-4 Years",IF(Churn_Data[[#This Row],[tenure]]&lt;=60,"4-5 Years","5+ Years")))))</f>
        <v>0-1 Year</v>
      </c>
      <c r="Z104">
        <v>1</v>
      </c>
      <c r="AA104">
        <v>43.85</v>
      </c>
      <c r="AB104">
        <f>IF(Churn_Data[[#This Row],[Churn]]="No",Churn_Data[[#This Row],[MonthlyCharges]],NA())</f>
        <v>43.85</v>
      </c>
      <c r="AC104">
        <f>IF(Churn_Data[[#This Row],[Churn]]="No",Churn_Data[[#This Row],[tenure]],NA())</f>
        <v>1</v>
      </c>
      <c r="AD104" t="e">
        <f>IF(Churn_Data[[#This Row],[Churn]]="Yes",Churn_Data[[#This Row],[MonthlyCharges]],NA())</f>
        <v>#N/A</v>
      </c>
      <c r="AE104" t="e">
        <f>IF(Churn_Data[[#This Row],[Churn]]="Yes",Churn_Data[[#This Row],[tenure]],NA())</f>
        <v>#N/A</v>
      </c>
      <c r="AF104">
        <v>43.85</v>
      </c>
    </row>
    <row r="105" spans="1:32" x14ac:dyDescent="0.3">
      <c r="A105" t="s">
        <v>136</v>
      </c>
      <c r="B105" t="s">
        <v>30</v>
      </c>
      <c r="C105" t="str">
        <f>IF(Churn_Data[[#This Row],[SeniorCitizen]]=1,"Yes","No")</f>
        <v>Yes</v>
      </c>
      <c r="D105">
        <v>1</v>
      </c>
      <c r="E105" t="s">
        <v>25</v>
      </c>
      <c r="F105" t="s">
        <v>25</v>
      </c>
      <c r="G105" t="s">
        <v>24</v>
      </c>
      <c r="H105" t="s">
        <v>25</v>
      </c>
      <c r="I105" t="s">
        <v>120</v>
      </c>
      <c r="J105" t="str">
        <f>IF(Churn_Data[[#This Row],[InternetService]]&lt;&gt;"No","Yes","No")</f>
        <v>Yes</v>
      </c>
      <c r="K105" t="s">
        <v>25</v>
      </c>
      <c r="L105" t="s">
        <v>25</v>
      </c>
      <c r="M105" t="s">
        <v>25</v>
      </c>
      <c r="N105" t="s">
        <v>25</v>
      </c>
      <c r="O105" t="s">
        <v>25</v>
      </c>
      <c r="P105" t="s">
        <v>25</v>
      </c>
      <c r="Q105" t="s">
        <v>24</v>
      </c>
      <c r="R105">
        <f>IF(Churn_Data[[#This Row],[Churn]]="Yes",1,0)</f>
        <v>1</v>
      </c>
      <c r="S105" t="s">
        <v>25</v>
      </c>
      <c r="T105">
        <f>(Churn_Data[[#This Row],[OnlineSecurity]]="Yes")+(Churn_Data[[#This Row],[OnlineBackup]]="Yes")+(Churn_Data[[#This Row],[DeviceProtection]]="Yes")+(Churn_Data[[#This Row],[TechSupport]]="Yes")+(Churn_Data[[#This Row],[StreamingTV]]="Yes")+(Churn_Data[[#This Row],[StreamingMovies]]="Yes")</f>
        <v>0</v>
      </c>
      <c r="U105" t="s">
        <v>27</v>
      </c>
      <c r="V105" t="s">
        <v>32</v>
      </c>
      <c r="W105" t="str">
        <f>IF(ISNUMBER(SEARCH("automatic", Churn_Data[[#This Row],[PaymentMethod]])), "Automatic", "Manual")</f>
        <v>Manual</v>
      </c>
      <c r="X105">
        <v>45.1</v>
      </c>
      <c r="Y105" t="str">
        <f>IF(Churn_Data[[#This Row],[tenure]]&lt;=12,"0-1 Year",IF(Churn_Data[[#This Row],[tenure]]&lt;=24,"1-2 Years",IF(Churn_Data[[#This Row],[tenure]]&lt;=36,"2-3 Years",IF(Churn_Data[[#This Row],[tenure]]&lt;=48,"3-4 Years",IF(Churn_Data[[#This Row],[tenure]]&lt;=60,"4-5 Years","5+ Years")))))</f>
        <v>0-1 Year</v>
      </c>
      <c r="Z105">
        <v>1</v>
      </c>
      <c r="AA105">
        <v>45.1</v>
      </c>
      <c r="AB105" t="e">
        <f>IF(Churn_Data[[#This Row],[Churn]]="No",Churn_Data[[#This Row],[MonthlyCharges]],NA())</f>
        <v>#N/A</v>
      </c>
      <c r="AC105" t="e">
        <f>IF(Churn_Data[[#This Row],[Churn]]="No",Churn_Data[[#This Row],[tenure]],NA())</f>
        <v>#N/A</v>
      </c>
      <c r="AD105">
        <f>IF(Churn_Data[[#This Row],[Churn]]="Yes",Churn_Data[[#This Row],[MonthlyCharges]],NA())</f>
        <v>45.1</v>
      </c>
      <c r="AE105">
        <f>IF(Churn_Data[[#This Row],[Churn]]="Yes",Churn_Data[[#This Row],[tenure]],NA())</f>
        <v>1</v>
      </c>
      <c r="AF105">
        <v>45.1</v>
      </c>
    </row>
    <row r="106" spans="1:32" x14ac:dyDescent="0.3">
      <c r="A106" t="s">
        <v>137</v>
      </c>
      <c r="B106" t="s">
        <v>23</v>
      </c>
      <c r="C106" t="str">
        <f>IF(Churn_Data[[#This Row],[SeniorCitizen]]=1,"Yes","No")</f>
        <v>No</v>
      </c>
      <c r="D106">
        <v>0</v>
      </c>
      <c r="E106" t="s">
        <v>24</v>
      </c>
      <c r="F106" t="s">
        <v>25</v>
      </c>
      <c r="G106" t="s">
        <v>24</v>
      </c>
      <c r="H106" t="s">
        <v>25</v>
      </c>
      <c r="I106" t="s">
        <v>120</v>
      </c>
      <c r="J106" t="str">
        <f>IF(Churn_Data[[#This Row],[InternetService]]&lt;&gt;"No","Yes","No")</f>
        <v>Yes</v>
      </c>
      <c r="K106" t="s">
        <v>25</v>
      </c>
      <c r="L106" t="s">
        <v>25</v>
      </c>
      <c r="M106" t="s">
        <v>25</v>
      </c>
      <c r="N106" t="s">
        <v>25</v>
      </c>
      <c r="O106" t="s">
        <v>25</v>
      </c>
      <c r="P106" t="s">
        <v>25</v>
      </c>
      <c r="Q106" t="s">
        <v>25</v>
      </c>
      <c r="R106">
        <f>IF(Churn_Data[[#This Row],[Churn]]="Yes",1,0)</f>
        <v>0</v>
      </c>
      <c r="S106" t="s">
        <v>24</v>
      </c>
      <c r="T106">
        <f>(Churn_Data[[#This Row],[OnlineSecurity]]="Yes")+(Churn_Data[[#This Row],[OnlineBackup]]="Yes")+(Churn_Data[[#This Row],[DeviceProtection]]="Yes")+(Churn_Data[[#This Row],[TechSupport]]="Yes")+(Churn_Data[[#This Row],[StreamingTV]]="Yes")+(Churn_Data[[#This Row],[StreamingMovies]]="Yes")</f>
        <v>0</v>
      </c>
      <c r="U106" t="s">
        <v>27</v>
      </c>
      <c r="V106" t="s">
        <v>32</v>
      </c>
      <c r="W106" t="str">
        <f>IF(ISNUMBER(SEARCH("automatic", Churn_Data[[#This Row],[PaymentMethod]])), "Automatic", "Manual")</f>
        <v>Manual</v>
      </c>
      <c r="X106">
        <v>45</v>
      </c>
      <c r="Y106" t="str">
        <f>IF(Churn_Data[[#This Row],[tenure]]&lt;=12,"0-1 Year",IF(Churn_Data[[#This Row],[tenure]]&lt;=24,"1-2 Years",IF(Churn_Data[[#This Row],[tenure]]&lt;=36,"2-3 Years",IF(Churn_Data[[#This Row],[tenure]]&lt;=48,"3-4 Years",IF(Churn_Data[[#This Row],[tenure]]&lt;=60,"4-5 Years","5+ Years")))))</f>
        <v>0-1 Year</v>
      </c>
      <c r="Z106">
        <v>1</v>
      </c>
      <c r="AA106">
        <v>45</v>
      </c>
      <c r="AB106">
        <f>IF(Churn_Data[[#This Row],[Churn]]="No",Churn_Data[[#This Row],[MonthlyCharges]],NA())</f>
        <v>45</v>
      </c>
      <c r="AC106">
        <f>IF(Churn_Data[[#This Row],[Churn]]="No",Churn_Data[[#This Row],[tenure]],NA())</f>
        <v>1</v>
      </c>
      <c r="AD106" t="e">
        <f>IF(Churn_Data[[#This Row],[Churn]]="Yes",Churn_Data[[#This Row],[MonthlyCharges]],NA())</f>
        <v>#N/A</v>
      </c>
      <c r="AE106" t="e">
        <f>IF(Churn_Data[[#This Row],[Churn]]="Yes",Churn_Data[[#This Row],[tenure]],NA())</f>
        <v>#N/A</v>
      </c>
      <c r="AF106">
        <v>45</v>
      </c>
    </row>
    <row r="107" spans="1:32" x14ac:dyDescent="0.3">
      <c r="A107" t="s">
        <v>138</v>
      </c>
      <c r="B107" t="s">
        <v>30</v>
      </c>
      <c r="C107" t="str">
        <f>IF(Churn_Data[[#This Row],[SeniorCitizen]]=1,"Yes","No")</f>
        <v>No</v>
      </c>
      <c r="D107">
        <v>0</v>
      </c>
      <c r="E107" t="s">
        <v>25</v>
      </c>
      <c r="F107" t="s">
        <v>25</v>
      </c>
      <c r="G107" t="s">
        <v>24</v>
      </c>
      <c r="H107" t="s">
        <v>25</v>
      </c>
      <c r="I107" t="s">
        <v>120</v>
      </c>
      <c r="J107" t="str">
        <f>IF(Churn_Data[[#This Row],[InternetService]]&lt;&gt;"No","Yes","No")</f>
        <v>Yes</v>
      </c>
      <c r="K107" t="s">
        <v>25</v>
      </c>
      <c r="L107" t="s">
        <v>25</v>
      </c>
      <c r="M107" t="s">
        <v>25</v>
      </c>
      <c r="N107" t="s">
        <v>25</v>
      </c>
      <c r="O107" t="s">
        <v>25</v>
      </c>
      <c r="P107" t="s">
        <v>25</v>
      </c>
      <c r="Q107" t="s">
        <v>24</v>
      </c>
      <c r="R107">
        <f>IF(Churn_Data[[#This Row],[Churn]]="Yes",1,0)</f>
        <v>1</v>
      </c>
      <c r="S107" t="s">
        <v>25</v>
      </c>
      <c r="T107">
        <f>(Churn_Data[[#This Row],[OnlineSecurity]]="Yes")+(Churn_Data[[#This Row],[OnlineBackup]]="Yes")+(Churn_Data[[#This Row],[DeviceProtection]]="Yes")+(Churn_Data[[#This Row],[TechSupport]]="Yes")+(Churn_Data[[#This Row],[StreamingTV]]="Yes")+(Churn_Data[[#This Row],[StreamingMovies]]="Yes")</f>
        <v>0</v>
      </c>
      <c r="U107" t="s">
        <v>27</v>
      </c>
      <c r="V107" t="s">
        <v>72</v>
      </c>
      <c r="W107" t="str">
        <f>IF(ISNUMBER(SEARCH("automatic", Churn_Data[[#This Row],[PaymentMethod]])), "Automatic", "Manual")</f>
        <v>Automatic</v>
      </c>
      <c r="X107">
        <v>46.2</v>
      </c>
      <c r="Y107" t="str">
        <f>IF(Churn_Data[[#This Row],[tenure]]&lt;=12,"0-1 Year",IF(Churn_Data[[#This Row],[tenure]]&lt;=24,"1-2 Years",IF(Churn_Data[[#This Row],[tenure]]&lt;=36,"2-3 Years",IF(Churn_Data[[#This Row],[tenure]]&lt;=48,"3-4 Years",IF(Churn_Data[[#This Row],[tenure]]&lt;=60,"4-5 Years","5+ Years")))))</f>
        <v>0-1 Year</v>
      </c>
      <c r="Z107">
        <v>1</v>
      </c>
      <c r="AA107">
        <v>46.2</v>
      </c>
      <c r="AB107" t="e">
        <f>IF(Churn_Data[[#This Row],[Churn]]="No",Churn_Data[[#This Row],[MonthlyCharges]],NA())</f>
        <v>#N/A</v>
      </c>
      <c r="AC107" t="e">
        <f>IF(Churn_Data[[#This Row],[Churn]]="No",Churn_Data[[#This Row],[tenure]],NA())</f>
        <v>#N/A</v>
      </c>
      <c r="AD107">
        <f>IF(Churn_Data[[#This Row],[Churn]]="Yes",Churn_Data[[#This Row],[MonthlyCharges]],NA())</f>
        <v>46.2</v>
      </c>
      <c r="AE107">
        <f>IF(Churn_Data[[#This Row],[Churn]]="Yes",Churn_Data[[#This Row],[tenure]],NA())</f>
        <v>1</v>
      </c>
      <c r="AF107">
        <v>46.2</v>
      </c>
    </row>
    <row r="108" spans="1:32" x14ac:dyDescent="0.3">
      <c r="A108" t="s">
        <v>139</v>
      </c>
      <c r="B108" t="s">
        <v>23</v>
      </c>
      <c r="C108" t="str">
        <f>IF(Churn_Data[[#This Row],[SeniorCitizen]]=1,"Yes","No")</f>
        <v>No</v>
      </c>
      <c r="D108">
        <v>0</v>
      </c>
      <c r="E108" t="s">
        <v>25</v>
      </c>
      <c r="F108" t="s">
        <v>25</v>
      </c>
      <c r="G108" t="s">
        <v>24</v>
      </c>
      <c r="H108" t="s">
        <v>25</v>
      </c>
      <c r="I108" t="s">
        <v>120</v>
      </c>
      <c r="J108" t="str">
        <f>IF(Churn_Data[[#This Row],[InternetService]]&lt;&gt;"No","Yes","No")</f>
        <v>Yes</v>
      </c>
      <c r="K108" t="s">
        <v>25</v>
      </c>
      <c r="L108" t="s">
        <v>25</v>
      </c>
      <c r="M108" t="s">
        <v>25</v>
      </c>
      <c r="N108" t="s">
        <v>25</v>
      </c>
      <c r="O108" t="s">
        <v>25</v>
      </c>
      <c r="P108" t="s">
        <v>25</v>
      </c>
      <c r="Q108" t="s">
        <v>24</v>
      </c>
      <c r="R108">
        <f>IF(Churn_Data[[#This Row],[Churn]]="Yes",1,0)</f>
        <v>1</v>
      </c>
      <c r="S108" t="s">
        <v>25</v>
      </c>
      <c r="T108">
        <f>(Churn_Data[[#This Row],[OnlineSecurity]]="Yes")+(Churn_Data[[#This Row],[OnlineBackup]]="Yes")+(Churn_Data[[#This Row],[DeviceProtection]]="Yes")+(Churn_Data[[#This Row],[TechSupport]]="Yes")+(Churn_Data[[#This Row],[StreamingTV]]="Yes")+(Churn_Data[[#This Row],[StreamingMovies]]="Yes")</f>
        <v>0</v>
      </c>
      <c r="U108" t="s">
        <v>27</v>
      </c>
      <c r="V108" t="s">
        <v>32</v>
      </c>
      <c r="W108" t="str">
        <f>IF(ISNUMBER(SEARCH("automatic", Churn_Data[[#This Row],[PaymentMethod]])), "Automatic", "Manual")</f>
        <v>Manual</v>
      </c>
      <c r="X108">
        <v>45.15</v>
      </c>
      <c r="Y108" t="str">
        <f>IF(Churn_Data[[#This Row],[tenure]]&lt;=12,"0-1 Year",IF(Churn_Data[[#This Row],[tenure]]&lt;=24,"1-2 Years",IF(Churn_Data[[#This Row],[tenure]]&lt;=36,"2-3 Years",IF(Churn_Data[[#This Row],[tenure]]&lt;=48,"3-4 Years",IF(Churn_Data[[#This Row],[tenure]]&lt;=60,"4-5 Years","5+ Years")))))</f>
        <v>0-1 Year</v>
      </c>
      <c r="Z108">
        <v>1</v>
      </c>
      <c r="AA108">
        <v>45.15</v>
      </c>
      <c r="AB108" t="e">
        <f>IF(Churn_Data[[#This Row],[Churn]]="No",Churn_Data[[#This Row],[MonthlyCharges]],NA())</f>
        <v>#N/A</v>
      </c>
      <c r="AC108" t="e">
        <f>IF(Churn_Data[[#This Row],[Churn]]="No",Churn_Data[[#This Row],[tenure]],NA())</f>
        <v>#N/A</v>
      </c>
      <c r="AD108">
        <f>IF(Churn_Data[[#This Row],[Churn]]="Yes",Churn_Data[[#This Row],[MonthlyCharges]],NA())</f>
        <v>45.15</v>
      </c>
      <c r="AE108">
        <f>IF(Churn_Data[[#This Row],[Churn]]="Yes",Churn_Data[[#This Row],[tenure]],NA())</f>
        <v>1</v>
      </c>
      <c r="AF108">
        <v>45.15</v>
      </c>
    </row>
    <row r="109" spans="1:32" x14ac:dyDescent="0.3">
      <c r="A109" t="s">
        <v>140</v>
      </c>
      <c r="B109" t="s">
        <v>23</v>
      </c>
      <c r="C109" t="str">
        <f>IF(Churn_Data[[#This Row],[SeniorCitizen]]=1,"Yes","No")</f>
        <v>No</v>
      </c>
      <c r="D109">
        <v>0</v>
      </c>
      <c r="E109" t="s">
        <v>25</v>
      </c>
      <c r="F109" t="s">
        <v>25</v>
      </c>
      <c r="G109" t="s">
        <v>24</v>
      </c>
      <c r="H109" t="s">
        <v>25</v>
      </c>
      <c r="I109" t="s">
        <v>120</v>
      </c>
      <c r="J109" t="str">
        <f>IF(Churn_Data[[#This Row],[InternetService]]&lt;&gt;"No","Yes","No")</f>
        <v>Yes</v>
      </c>
      <c r="K109" t="s">
        <v>25</v>
      </c>
      <c r="L109" t="s">
        <v>25</v>
      </c>
      <c r="M109" t="s">
        <v>25</v>
      </c>
      <c r="N109" t="s">
        <v>25</v>
      </c>
      <c r="O109" t="s">
        <v>25</v>
      </c>
      <c r="P109" t="s">
        <v>25</v>
      </c>
      <c r="Q109" t="s">
        <v>24</v>
      </c>
      <c r="R109">
        <f>IF(Churn_Data[[#This Row],[Churn]]="Yes",1,0)</f>
        <v>1</v>
      </c>
      <c r="S109" t="s">
        <v>25</v>
      </c>
      <c r="T109">
        <f>(Churn_Data[[#This Row],[OnlineSecurity]]="Yes")+(Churn_Data[[#This Row],[OnlineBackup]]="Yes")+(Churn_Data[[#This Row],[DeviceProtection]]="Yes")+(Churn_Data[[#This Row],[TechSupport]]="Yes")+(Churn_Data[[#This Row],[StreamingTV]]="Yes")+(Churn_Data[[#This Row],[StreamingMovies]]="Yes")</f>
        <v>0</v>
      </c>
      <c r="U109" t="s">
        <v>27</v>
      </c>
      <c r="V109" t="s">
        <v>28</v>
      </c>
      <c r="W109" t="str">
        <f>IF(ISNUMBER(SEARCH("automatic", Churn_Data[[#This Row],[PaymentMethod]])), "Automatic", "Manual")</f>
        <v>Manual</v>
      </c>
      <c r="X109">
        <v>45.95</v>
      </c>
      <c r="Y109" t="str">
        <f>IF(Churn_Data[[#This Row],[tenure]]&lt;=12,"0-1 Year",IF(Churn_Data[[#This Row],[tenure]]&lt;=24,"1-2 Years",IF(Churn_Data[[#This Row],[tenure]]&lt;=36,"2-3 Years",IF(Churn_Data[[#This Row],[tenure]]&lt;=48,"3-4 Years",IF(Churn_Data[[#This Row],[tenure]]&lt;=60,"4-5 Years","5+ Years")))))</f>
        <v>0-1 Year</v>
      </c>
      <c r="Z109">
        <v>1</v>
      </c>
      <c r="AA109">
        <v>45.95</v>
      </c>
      <c r="AB109" t="e">
        <f>IF(Churn_Data[[#This Row],[Churn]]="No",Churn_Data[[#This Row],[MonthlyCharges]],NA())</f>
        <v>#N/A</v>
      </c>
      <c r="AC109" t="e">
        <f>IF(Churn_Data[[#This Row],[Churn]]="No",Churn_Data[[#This Row],[tenure]],NA())</f>
        <v>#N/A</v>
      </c>
      <c r="AD109">
        <f>IF(Churn_Data[[#This Row],[Churn]]="Yes",Churn_Data[[#This Row],[MonthlyCharges]],NA())</f>
        <v>45.95</v>
      </c>
      <c r="AE109">
        <f>IF(Churn_Data[[#This Row],[Churn]]="Yes",Churn_Data[[#This Row],[tenure]],NA())</f>
        <v>1</v>
      </c>
      <c r="AF109">
        <v>45.95</v>
      </c>
    </row>
    <row r="110" spans="1:32" x14ac:dyDescent="0.3">
      <c r="A110" t="s">
        <v>141</v>
      </c>
      <c r="B110" t="s">
        <v>30</v>
      </c>
      <c r="C110" t="str">
        <f>IF(Churn_Data[[#This Row],[SeniorCitizen]]=1,"Yes","No")</f>
        <v>No</v>
      </c>
      <c r="D110">
        <v>0</v>
      </c>
      <c r="E110" t="s">
        <v>25</v>
      </c>
      <c r="F110" t="s">
        <v>25</v>
      </c>
      <c r="G110" t="s">
        <v>24</v>
      </c>
      <c r="H110" t="s">
        <v>25</v>
      </c>
      <c r="I110" t="s">
        <v>120</v>
      </c>
      <c r="J110" t="str">
        <f>IF(Churn_Data[[#This Row],[InternetService]]&lt;&gt;"No","Yes","No")</f>
        <v>Yes</v>
      </c>
      <c r="K110" t="s">
        <v>25</v>
      </c>
      <c r="L110" t="s">
        <v>25</v>
      </c>
      <c r="M110" t="s">
        <v>25</v>
      </c>
      <c r="N110" t="s">
        <v>25</v>
      </c>
      <c r="O110" t="s">
        <v>25</v>
      </c>
      <c r="P110" t="s">
        <v>25</v>
      </c>
      <c r="Q110" t="s">
        <v>25</v>
      </c>
      <c r="R110">
        <f>IF(Churn_Data[[#This Row],[Churn]]="Yes",1,0)</f>
        <v>0</v>
      </c>
      <c r="S110" t="s">
        <v>24</v>
      </c>
      <c r="T110">
        <f>(Churn_Data[[#This Row],[OnlineSecurity]]="Yes")+(Churn_Data[[#This Row],[OnlineBackup]]="Yes")+(Churn_Data[[#This Row],[DeviceProtection]]="Yes")+(Churn_Data[[#This Row],[TechSupport]]="Yes")+(Churn_Data[[#This Row],[StreamingTV]]="Yes")+(Churn_Data[[#This Row],[StreamingMovies]]="Yes")</f>
        <v>0</v>
      </c>
      <c r="U110" t="s">
        <v>27</v>
      </c>
      <c r="V110" t="s">
        <v>46</v>
      </c>
      <c r="W110" t="str">
        <f>IF(ISNUMBER(SEARCH("automatic", Churn_Data[[#This Row],[PaymentMethod]])), "Automatic", "Manual")</f>
        <v>Automatic</v>
      </c>
      <c r="X110">
        <v>44.05</v>
      </c>
      <c r="Y110" t="str">
        <f>IF(Churn_Data[[#This Row],[tenure]]&lt;=12,"0-1 Year",IF(Churn_Data[[#This Row],[tenure]]&lt;=24,"1-2 Years",IF(Churn_Data[[#This Row],[tenure]]&lt;=36,"2-3 Years",IF(Churn_Data[[#This Row],[tenure]]&lt;=48,"3-4 Years",IF(Churn_Data[[#This Row],[tenure]]&lt;=60,"4-5 Years","5+ Years")))))</f>
        <v>0-1 Year</v>
      </c>
      <c r="Z110">
        <v>1</v>
      </c>
      <c r="AA110">
        <v>44.05</v>
      </c>
      <c r="AB110">
        <f>IF(Churn_Data[[#This Row],[Churn]]="No",Churn_Data[[#This Row],[MonthlyCharges]],NA())</f>
        <v>44.05</v>
      </c>
      <c r="AC110">
        <f>IF(Churn_Data[[#This Row],[Churn]]="No",Churn_Data[[#This Row],[tenure]],NA())</f>
        <v>1</v>
      </c>
      <c r="AD110" t="e">
        <f>IF(Churn_Data[[#This Row],[Churn]]="Yes",Churn_Data[[#This Row],[MonthlyCharges]],NA())</f>
        <v>#N/A</v>
      </c>
      <c r="AE110" t="e">
        <f>IF(Churn_Data[[#This Row],[Churn]]="Yes",Churn_Data[[#This Row],[tenure]],NA())</f>
        <v>#N/A</v>
      </c>
      <c r="AF110">
        <v>44.05</v>
      </c>
    </row>
    <row r="111" spans="1:32" x14ac:dyDescent="0.3">
      <c r="A111" t="s">
        <v>142</v>
      </c>
      <c r="B111" t="s">
        <v>30</v>
      </c>
      <c r="C111" t="str">
        <f>IF(Churn_Data[[#This Row],[SeniorCitizen]]=1,"Yes","No")</f>
        <v>No</v>
      </c>
      <c r="D111">
        <v>0</v>
      </c>
      <c r="E111" t="s">
        <v>25</v>
      </c>
      <c r="F111" t="s">
        <v>25</v>
      </c>
      <c r="G111" t="s">
        <v>24</v>
      </c>
      <c r="H111" t="s">
        <v>25</v>
      </c>
      <c r="I111" t="s">
        <v>120</v>
      </c>
      <c r="J111" t="str">
        <f>IF(Churn_Data[[#This Row],[InternetService]]&lt;&gt;"No","Yes","No")</f>
        <v>Yes</v>
      </c>
      <c r="K111" t="s">
        <v>25</v>
      </c>
      <c r="L111" t="s">
        <v>25</v>
      </c>
      <c r="M111" t="s">
        <v>25</v>
      </c>
      <c r="N111" t="s">
        <v>25</v>
      </c>
      <c r="O111" t="s">
        <v>25</v>
      </c>
      <c r="P111" t="s">
        <v>25</v>
      </c>
      <c r="Q111" t="s">
        <v>25</v>
      </c>
      <c r="R111">
        <f>IF(Churn_Data[[#This Row],[Churn]]="Yes",1,0)</f>
        <v>0</v>
      </c>
      <c r="S111" t="s">
        <v>24</v>
      </c>
      <c r="T111">
        <f>(Churn_Data[[#This Row],[OnlineSecurity]]="Yes")+(Churn_Data[[#This Row],[OnlineBackup]]="Yes")+(Churn_Data[[#This Row],[DeviceProtection]]="Yes")+(Churn_Data[[#This Row],[TechSupport]]="Yes")+(Churn_Data[[#This Row],[StreamingTV]]="Yes")+(Churn_Data[[#This Row],[StreamingMovies]]="Yes")</f>
        <v>0</v>
      </c>
      <c r="U111" t="s">
        <v>27</v>
      </c>
      <c r="V111" t="s">
        <v>28</v>
      </c>
      <c r="W111" t="str">
        <f>IF(ISNUMBER(SEARCH("automatic", Churn_Data[[#This Row],[PaymentMethod]])), "Automatic", "Manual")</f>
        <v>Manual</v>
      </c>
      <c r="X111">
        <v>45.55</v>
      </c>
      <c r="Y111" t="str">
        <f>IF(Churn_Data[[#This Row],[tenure]]&lt;=12,"0-1 Year",IF(Churn_Data[[#This Row],[tenure]]&lt;=24,"1-2 Years",IF(Churn_Data[[#This Row],[tenure]]&lt;=36,"2-3 Years",IF(Churn_Data[[#This Row],[tenure]]&lt;=48,"3-4 Years",IF(Churn_Data[[#This Row],[tenure]]&lt;=60,"4-5 Years","5+ Years")))))</f>
        <v>0-1 Year</v>
      </c>
      <c r="Z111">
        <v>1</v>
      </c>
      <c r="AA111">
        <v>45.55</v>
      </c>
      <c r="AB111">
        <f>IF(Churn_Data[[#This Row],[Churn]]="No",Churn_Data[[#This Row],[MonthlyCharges]],NA())</f>
        <v>45.55</v>
      </c>
      <c r="AC111">
        <f>IF(Churn_Data[[#This Row],[Churn]]="No",Churn_Data[[#This Row],[tenure]],NA())</f>
        <v>1</v>
      </c>
      <c r="AD111" t="e">
        <f>IF(Churn_Data[[#This Row],[Churn]]="Yes",Churn_Data[[#This Row],[MonthlyCharges]],NA())</f>
        <v>#N/A</v>
      </c>
      <c r="AE111" t="e">
        <f>IF(Churn_Data[[#This Row],[Churn]]="Yes",Churn_Data[[#This Row],[tenure]],NA())</f>
        <v>#N/A</v>
      </c>
      <c r="AF111">
        <v>45.55</v>
      </c>
    </row>
    <row r="112" spans="1:32" x14ac:dyDescent="0.3">
      <c r="A112" t="s">
        <v>143</v>
      </c>
      <c r="B112" t="s">
        <v>23</v>
      </c>
      <c r="C112" t="str">
        <f>IF(Churn_Data[[#This Row],[SeniorCitizen]]=1,"Yes","No")</f>
        <v>Yes</v>
      </c>
      <c r="D112">
        <v>1</v>
      </c>
      <c r="E112" t="s">
        <v>25</v>
      </c>
      <c r="F112" t="s">
        <v>25</v>
      </c>
      <c r="G112" t="s">
        <v>24</v>
      </c>
      <c r="H112" t="s">
        <v>25</v>
      </c>
      <c r="I112" t="s">
        <v>120</v>
      </c>
      <c r="J112" t="str">
        <f>IF(Churn_Data[[#This Row],[InternetService]]&lt;&gt;"No","Yes","No")</f>
        <v>Yes</v>
      </c>
      <c r="K112" t="s">
        <v>25</v>
      </c>
      <c r="L112" t="s">
        <v>25</v>
      </c>
      <c r="M112" t="s">
        <v>25</v>
      </c>
      <c r="N112" t="s">
        <v>25</v>
      </c>
      <c r="O112" t="s">
        <v>25</v>
      </c>
      <c r="P112" t="s">
        <v>25</v>
      </c>
      <c r="Q112" t="s">
        <v>24</v>
      </c>
      <c r="R112">
        <f>IF(Churn_Data[[#This Row],[Churn]]="Yes",1,0)</f>
        <v>1</v>
      </c>
      <c r="S112" t="s">
        <v>25</v>
      </c>
      <c r="T112">
        <f>(Churn_Data[[#This Row],[OnlineSecurity]]="Yes")+(Churn_Data[[#This Row],[OnlineBackup]]="Yes")+(Churn_Data[[#This Row],[DeviceProtection]]="Yes")+(Churn_Data[[#This Row],[TechSupport]]="Yes")+(Churn_Data[[#This Row],[StreamingTV]]="Yes")+(Churn_Data[[#This Row],[StreamingMovies]]="Yes")</f>
        <v>0</v>
      </c>
      <c r="U112" t="s">
        <v>27</v>
      </c>
      <c r="V112" t="s">
        <v>28</v>
      </c>
      <c r="W112" t="str">
        <f>IF(ISNUMBER(SEARCH("automatic", Churn_Data[[#This Row],[PaymentMethod]])), "Automatic", "Manual")</f>
        <v>Manual</v>
      </c>
      <c r="X112">
        <v>45.1</v>
      </c>
      <c r="Y112" t="str">
        <f>IF(Churn_Data[[#This Row],[tenure]]&lt;=12,"0-1 Year",IF(Churn_Data[[#This Row],[tenure]]&lt;=24,"1-2 Years",IF(Churn_Data[[#This Row],[tenure]]&lt;=36,"2-3 Years",IF(Churn_Data[[#This Row],[tenure]]&lt;=48,"3-4 Years",IF(Churn_Data[[#This Row],[tenure]]&lt;=60,"4-5 Years","5+ Years")))))</f>
        <v>0-1 Year</v>
      </c>
      <c r="Z112">
        <v>1</v>
      </c>
      <c r="AA112">
        <v>45.1</v>
      </c>
      <c r="AB112" t="e">
        <f>IF(Churn_Data[[#This Row],[Churn]]="No",Churn_Data[[#This Row],[MonthlyCharges]],NA())</f>
        <v>#N/A</v>
      </c>
      <c r="AC112" t="e">
        <f>IF(Churn_Data[[#This Row],[Churn]]="No",Churn_Data[[#This Row],[tenure]],NA())</f>
        <v>#N/A</v>
      </c>
      <c r="AD112">
        <f>IF(Churn_Data[[#This Row],[Churn]]="Yes",Churn_Data[[#This Row],[MonthlyCharges]],NA())</f>
        <v>45.1</v>
      </c>
      <c r="AE112">
        <f>IF(Churn_Data[[#This Row],[Churn]]="Yes",Churn_Data[[#This Row],[tenure]],NA())</f>
        <v>1</v>
      </c>
      <c r="AF112">
        <v>45.1</v>
      </c>
    </row>
    <row r="113" spans="1:32" x14ac:dyDescent="0.3">
      <c r="A113" t="s">
        <v>144</v>
      </c>
      <c r="B113" t="s">
        <v>23</v>
      </c>
      <c r="C113" t="str">
        <f>IF(Churn_Data[[#This Row],[SeniorCitizen]]=1,"Yes","No")</f>
        <v>No</v>
      </c>
      <c r="D113">
        <v>0</v>
      </c>
      <c r="E113" t="s">
        <v>24</v>
      </c>
      <c r="F113" t="s">
        <v>24</v>
      </c>
      <c r="G113" t="s">
        <v>24</v>
      </c>
      <c r="H113" t="s">
        <v>25</v>
      </c>
      <c r="I113" t="s">
        <v>120</v>
      </c>
      <c r="J113" t="str">
        <f>IF(Churn_Data[[#This Row],[InternetService]]&lt;&gt;"No","Yes","No")</f>
        <v>Yes</v>
      </c>
      <c r="K113" t="s">
        <v>25</v>
      </c>
      <c r="L113" t="s">
        <v>25</v>
      </c>
      <c r="M113" t="s">
        <v>25</v>
      </c>
      <c r="N113" t="s">
        <v>25</v>
      </c>
      <c r="O113" t="s">
        <v>25</v>
      </c>
      <c r="P113" t="s">
        <v>25</v>
      </c>
      <c r="Q113" t="s">
        <v>24</v>
      </c>
      <c r="R113">
        <f>IF(Churn_Data[[#This Row],[Churn]]="Yes",1,0)</f>
        <v>1</v>
      </c>
      <c r="S113" t="s">
        <v>24</v>
      </c>
      <c r="T113">
        <f>(Churn_Data[[#This Row],[OnlineSecurity]]="Yes")+(Churn_Data[[#This Row],[OnlineBackup]]="Yes")+(Churn_Data[[#This Row],[DeviceProtection]]="Yes")+(Churn_Data[[#This Row],[TechSupport]]="Yes")+(Churn_Data[[#This Row],[StreamingTV]]="Yes")+(Churn_Data[[#This Row],[StreamingMovies]]="Yes")</f>
        <v>0</v>
      </c>
      <c r="U113" t="s">
        <v>27</v>
      </c>
      <c r="V113" t="s">
        <v>32</v>
      </c>
      <c r="W113" t="str">
        <f>IF(ISNUMBER(SEARCH("automatic", Churn_Data[[#This Row],[PaymentMethod]])), "Automatic", "Manual")</f>
        <v>Manual</v>
      </c>
      <c r="X113">
        <v>45.7</v>
      </c>
      <c r="Y113" t="str">
        <f>IF(Churn_Data[[#This Row],[tenure]]&lt;=12,"0-1 Year",IF(Churn_Data[[#This Row],[tenure]]&lt;=24,"1-2 Years",IF(Churn_Data[[#This Row],[tenure]]&lt;=36,"2-3 Years",IF(Churn_Data[[#This Row],[tenure]]&lt;=48,"3-4 Years",IF(Churn_Data[[#This Row],[tenure]]&lt;=60,"4-5 Years","5+ Years")))))</f>
        <v>0-1 Year</v>
      </c>
      <c r="Z113">
        <v>1</v>
      </c>
      <c r="AA113">
        <v>45.7</v>
      </c>
      <c r="AB113" t="e">
        <f>IF(Churn_Data[[#This Row],[Churn]]="No",Churn_Data[[#This Row],[MonthlyCharges]],NA())</f>
        <v>#N/A</v>
      </c>
      <c r="AC113" t="e">
        <f>IF(Churn_Data[[#This Row],[Churn]]="No",Churn_Data[[#This Row],[tenure]],NA())</f>
        <v>#N/A</v>
      </c>
      <c r="AD113">
        <f>IF(Churn_Data[[#This Row],[Churn]]="Yes",Churn_Data[[#This Row],[MonthlyCharges]],NA())</f>
        <v>45.7</v>
      </c>
      <c r="AE113">
        <f>IF(Churn_Data[[#This Row],[Churn]]="Yes",Churn_Data[[#This Row],[tenure]],NA())</f>
        <v>1</v>
      </c>
      <c r="AF113">
        <v>45.7</v>
      </c>
    </row>
    <row r="114" spans="1:32" x14ac:dyDescent="0.3">
      <c r="A114" t="s">
        <v>145</v>
      </c>
      <c r="B114" t="s">
        <v>23</v>
      </c>
      <c r="C114" t="str">
        <f>IF(Churn_Data[[#This Row],[SeniorCitizen]]=1,"Yes","No")</f>
        <v>No</v>
      </c>
      <c r="D114">
        <v>0</v>
      </c>
      <c r="E114" t="s">
        <v>25</v>
      </c>
      <c r="F114" t="s">
        <v>25</v>
      </c>
      <c r="G114" t="s">
        <v>24</v>
      </c>
      <c r="H114" t="s">
        <v>25</v>
      </c>
      <c r="I114" t="s">
        <v>120</v>
      </c>
      <c r="J114" t="str">
        <f>IF(Churn_Data[[#This Row],[InternetService]]&lt;&gt;"No","Yes","No")</f>
        <v>Yes</v>
      </c>
      <c r="K114" t="s">
        <v>25</v>
      </c>
      <c r="L114" t="s">
        <v>25</v>
      </c>
      <c r="M114" t="s">
        <v>25</v>
      </c>
      <c r="N114" t="s">
        <v>25</v>
      </c>
      <c r="O114" t="s">
        <v>25</v>
      </c>
      <c r="P114" t="s">
        <v>25</v>
      </c>
      <c r="Q114" t="s">
        <v>24</v>
      </c>
      <c r="R114">
        <f>IF(Churn_Data[[#This Row],[Churn]]="Yes",1,0)</f>
        <v>1</v>
      </c>
      <c r="S114" t="s">
        <v>24</v>
      </c>
      <c r="T114">
        <f>(Churn_Data[[#This Row],[OnlineSecurity]]="Yes")+(Churn_Data[[#This Row],[OnlineBackup]]="Yes")+(Churn_Data[[#This Row],[DeviceProtection]]="Yes")+(Churn_Data[[#This Row],[TechSupport]]="Yes")+(Churn_Data[[#This Row],[StreamingTV]]="Yes")+(Churn_Data[[#This Row],[StreamingMovies]]="Yes")</f>
        <v>0</v>
      </c>
      <c r="U114" t="s">
        <v>27</v>
      </c>
      <c r="V114" t="s">
        <v>28</v>
      </c>
      <c r="W114" t="str">
        <f>IF(ISNUMBER(SEARCH("automatic", Churn_Data[[#This Row],[PaymentMethod]])), "Automatic", "Manual")</f>
        <v>Manual</v>
      </c>
      <c r="X114">
        <v>45.3</v>
      </c>
      <c r="Y114" t="str">
        <f>IF(Churn_Data[[#This Row],[tenure]]&lt;=12,"0-1 Year",IF(Churn_Data[[#This Row],[tenure]]&lt;=24,"1-2 Years",IF(Churn_Data[[#This Row],[tenure]]&lt;=36,"2-3 Years",IF(Churn_Data[[#This Row],[tenure]]&lt;=48,"3-4 Years",IF(Churn_Data[[#This Row],[tenure]]&lt;=60,"4-5 Years","5+ Years")))))</f>
        <v>0-1 Year</v>
      </c>
      <c r="Z114">
        <v>1</v>
      </c>
      <c r="AA114">
        <v>45.3</v>
      </c>
      <c r="AB114" t="e">
        <f>IF(Churn_Data[[#This Row],[Churn]]="No",Churn_Data[[#This Row],[MonthlyCharges]],NA())</f>
        <v>#N/A</v>
      </c>
      <c r="AC114" t="e">
        <f>IF(Churn_Data[[#This Row],[Churn]]="No",Churn_Data[[#This Row],[tenure]],NA())</f>
        <v>#N/A</v>
      </c>
      <c r="AD114">
        <f>IF(Churn_Data[[#This Row],[Churn]]="Yes",Churn_Data[[#This Row],[MonthlyCharges]],NA())</f>
        <v>45.3</v>
      </c>
      <c r="AE114">
        <f>IF(Churn_Data[[#This Row],[Churn]]="Yes",Churn_Data[[#This Row],[tenure]],NA())</f>
        <v>1</v>
      </c>
      <c r="AF114">
        <v>45.3</v>
      </c>
    </row>
    <row r="115" spans="1:32" x14ac:dyDescent="0.3">
      <c r="A115" t="s">
        <v>146</v>
      </c>
      <c r="B115" t="s">
        <v>30</v>
      </c>
      <c r="C115" t="str">
        <f>IF(Churn_Data[[#This Row],[SeniorCitizen]]=1,"Yes","No")</f>
        <v>No</v>
      </c>
      <c r="D115">
        <v>0</v>
      </c>
      <c r="E115" t="s">
        <v>25</v>
      </c>
      <c r="F115" t="s">
        <v>25</v>
      </c>
      <c r="G115" t="s">
        <v>24</v>
      </c>
      <c r="H115" t="s">
        <v>25</v>
      </c>
      <c r="I115" t="s">
        <v>120</v>
      </c>
      <c r="J115" t="str">
        <f>IF(Churn_Data[[#This Row],[InternetService]]&lt;&gt;"No","Yes","No")</f>
        <v>Yes</v>
      </c>
      <c r="K115" t="s">
        <v>25</v>
      </c>
      <c r="L115" t="s">
        <v>25</v>
      </c>
      <c r="M115" t="s">
        <v>25</v>
      </c>
      <c r="N115" t="s">
        <v>25</v>
      </c>
      <c r="O115" t="s">
        <v>25</v>
      </c>
      <c r="P115" t="s">
        <v>25</v>
      </c>
      <c r="Q115" t="s">
        <v>25</v>
      </c>
      <c r="R115">
        <f>IF(Churn_Data[[#This Row],[Churn]]="Yes",1,0)</f>
        <v>0</v>
      </c>
      <c r="S115" t="s">
        <v>25</v>
      </c>
      <c r="T115">
        <f>(Churn_Data[[#This Row],[OnlineSecurity]]="Yes")+(Churn_Data[[#This Row],[OnlineBackup]]="Yes")+(Churn_Data[[#This Row],[DeviceProtection]]="Yes")+(Churn_Data[[#This Row],[TechSupport]]="Yes")+(Churn_Data[[#This Row],[StreamingTV]]="Yes")+(Churn_Data[[#This Row],[StreamingMovies]]="Yes")</f>
        <v>0</v>
      </c>
      <c r="U115" t="s">
        <v>27</v>
      </c>
      <c r="V115" t="s">
        <v>28</v>
      </c>
      <c r="W115" t="str">
        <f>IF(ISNUMBER(SEARCH("automatic", Churn_Data[[#This Row],[PaymentMethod]])), "Automatic", "Manual")</f>
        <v>Manual</v>
      </c>
      <c r="X115">
        <v>44.45</v>
      </c>
      <c r="Y115" t="str">
        <f>IF(Churn_Data[[#This Row],[tenure]]&lt;=12,"0-1 Year",IF(Churn_Data[[#This Row],[tenure]]&lt;=24,"1-2 Years",IF(Churn_Data[[#This Row],[tenure]]&lt;=36,"2-3 Years",IF(Churn_Data[[#This Row],[tenure]]&lt;=48,"3-4 Years",IF(Churn_Data[[#This Row],[tenure]]&lt;=60,"4-5 Years","5+ Years")))))</f>
        <v>0-1 Year</v>
      </c>
      <c r="Z115">
        <v>1</v>
      </c>
      <c r="AA115">
        <v>44.45</v>
      </c>
      <c r="AB115">
        <f>IF(Churn_Data[[#This Row],[Churn]]="No",Churn_Data[[#This Row],[MonthlyCharges]],NA())</f>
        <v>44.45</v>
      </c>
      <c r="AC115">
        <f>IF(Churn_Data[[#This Row],[Churn]]="No",Churn_Data[[#This Row],[tenure]],NA())</f>
        <v>1</v>
      </c>
      <c r="AD115" t="e">
        <f>IF(Churn_Data[[#This Row],[Churn]]="Yes",Churn_Data[[#This Row],[MonthlyCharges]],NA())</f>
        <v>#N/A</v>
      </c>
      <c r="AE115" t="e">
        <f>IF(Churn_Data[[#This Row],[Churn]]="Yes",Churn_Data[[#This Row],[tenure]],NA())</f>
        <v>#N/A</v>
      </c>
      <c r="AF115">
        <v>44.45</v>
      </c>
    </row>
    <row r="116" spans="1:32" x14ac:dyDescent="0.3">
      <c r="A116" t="s">
        <v>147</v>
      </c>
      <c r="B116" t="s">
        <v>23</v>
      </c>
      <c r="C116" t="str">
        <f>IF(Churn_Data[[#This Row],[SeniorCitizen]]=1,"Yes","No")</f>
        <v>No</v>
      </c>
      <c r="D116">
        <v>0</v>
      </c>
      <c r="E116" t="s">
        <v>25</v>
      </c>
      <c r="F116" t="s">
        <v>25</v>
      </c>
      <c r="G116" t="s">
        <v>24</v>
      </c>
      <c r="H116" t="s">
        <v>25</v>
      </c>
      <c r="I116" t="s">
        <v>120</v>
      </c>
      <c r="J116" t="str">
        <f>IF(Churn_Data[[#This Row],[InternetService]]&lt;&gt;"No","Yes","No")</f>
        <v>Yes</v>
      </c>
      <c r="K116" t="s">
        <v>25</v>
      </c>
      <c r="L116" t="s">
        <v>25</v>
      </c>
      <c r="M116" t="s">
        <v>25</v>
      </c>
      <c r="N116" t="s">
        <v>25</v>
      </c>
      <c r="O116" t="s">
        <v>25</v>
      </c>
      <c r="P116" t="s">
        <v>25</v>
      </c>
      <c r="Q116" t="s">
        <v>25</v>
      </c>
      <c r="R116">
        <f>IF(Churn_Data[[#This Row],[Churn]]="Yes",1,0)</f>
        <v>0</v>
      </c>
      <c r="S116" t="s">
        <v>25</v>
      </c>
      <c r="T116">
        <f>(Churn_Data[[#This Row],[OnlineSecurity]]="Yes")+(Churn_Data[[#This Row],[OnlineBackup]]="Yes")+(Churn_Data[[#This Row],[DeviceProtection]]="Yes")+(Churn_Data[[#This Row],[TechSupport]]="Yes")+(Churn_Data[[#This Row],[StreamingTV]]="Yes")+(Churn_Data[[#This Row],[StreamingMovies]]="Yes")</f>
        <v>0</v>
      </c>
      <c r="U116" t="s">
        <v>27</v>
      </c>
      <c r="V116" t="s">
        <v>72</v>
      </c>
      <c r="W116" t="str">
        <f>IF(ISNUMBER(SEARCH("automatic", Churn_Data[[#This Row],[PaymentMethod]])), "Automatic", "Manual")</f>
        <v>Automatic</v>
      </c>
      <c r="X116">
        <v>43.95</v>
      </c>
      <c r="Y116" t="str">
        <f>IF(Churn_Data[[#This Row],[tenure]]&lt;=12,"0-1 Year",IF(Churn_Data[[#This Row],[tenure]]&lt;=24,"1-2 Years",IF(Churn_Data[[#This Row],[tenure]]&lt;=36,"2-3 Years",IF(Churn_Data[[#This Row],[tenure]]&lt;=48,"3-4 Years",IF(Churn_Data[[#This Row],[tenure]]&lt;=60,"4-5 Years","5+ Years")))))</f>
        <v>0-1 Year</v>
      </c>
      <c r="Z116">
        <v>1</v>
      </c>
      <c r="AA116">
        <v>43.95</v>
      </c>
      <c r="AB116">
        <f>IF(Churn_Data[[#This Row],[Churn]]="No",Churn_Data[[#This Row],[MonthlyCharges]],NA())</f>
        <v>43.95</v>
      </c>
      <c r="AC116">
        <f>IF(Churn_Data[[#This Row],[Churn]]="No",Churn_Data[[#This Row],[tenure]],NA())</f>
        <v>1</v>
      </c>
      <c r="AD116" t="e">
        <f>IF(Churn_Data[[#This Row],[Churn]]="Yes",Churn_Data[[#This Row],[MonthlyCharges]],NA())</f>
        <v>#N/A</v>
      </c>
      <c r="AE116" t="e">
        <f>IF(Churn_Data[[#This Row],[Churn]]="Yes",Churn_Data[[#This Row],[tenure]],NA())</f>
        <v>#N/A</v>
      </c>
      <c r="AF116">
        <v>43.95</v>
      </c>
    </row>
    <row r="117" spans="1:32" x14ac:dyDescent="0.3">
      <c r="A117" t="s">
        <v>148</v>
      </c>
      <c r="B117" t="s">
        <v>30</v>
      </c>
      <c r="C117" t="str">
        <f>IF(Churn_Data[[#This Row],[SeniorCitizen]]=1,"Yes","No")</f>
        <v>Yes</v>
      </c>
      <c r="D117">
        <v>1</v>
      </c>
      <c r="E117" t="s">
        <v>25</v>
      </c>
      <c r="F117" t="s">
        <v>25</v>
      </c>
      <c r="G117" t="s">
        <v>24</v>
      </c>
      <c r="H117" t="s">
        <v>25</v>
      </c>
      <c r="I117" t="s">
        <v>120</v>
      </c>
      <c r="J117" t="str">
        <f>IF(Churn_Data[[#This Row],[InternetService]]&lt;&gt;"No","Yes","No")</f>
        <v>Yes</v>
      </c>
      <c r="K117" t="s">
        <v>25</v>
      </c>
      <c r="L117" t="s">
        <v>25</v>
      </c>
      <c r="M117" t="s">
        <v>25</v>
      </c>
      <c r="N117" t="s">
        <v>25</v>
      </c>
      <c r="O117" t="s">
        <v>25</v>
      </c>
      <c r="P117" t="s">
        <v>25</v>
      </c>
      <c r="Q117" t="s">
        <v>25</v>
      </c>
      <c r="R117">
        <f>IF(Churn_Data[[#This Row],[Churn]]="Yes",1,0)</f>
        <v>0</v>
      </c>
      <c r="S117" t="s">
        <v>25</v>
      </c>
      <c r="T117">
        <f>(Churn_Data[[#This Row],[OnlineSecurity]]="Yes")+(Churn_Data[[#This Row],[OnlineBackup]]="Yes")+(Churn_Data[[#This Row],[DeviceProtection]]="Yes")+(Churn_Data[[#This Row],[TechSupport]]="Yes")+(Churn_Data[[#This Row],[StreamingTV]]="Yes")+(Churn_Data[[#This Row],[StreamingMovies]]="Yes")</f>
        <v>0</v>
      </c>
      <c r="U117" t="s">
        <v>27</v>
      </c>
      <c r="V117" t="s">
        <v>32</v>
      </c>
      <c r="W117" t="str">
        <f>IF(ISNUMBER(SEARCH("automatic", Churn_Data[[#This Row],[PaymentMethod]])), "Automatic", "Manual")</f>
        <v>Manual</v>
      </c>
      <c r="X117">
        <v>45.2</v>
      </c>
      <c r="Y117" t="str">
        <f>IF(Churn_Data[[#This Row],[tenure]]&lt;=12,"0-1 Year",IF(Churn_Data[[#This Row],[tenure]]&lt;=24,"1-2 Years",IF(Churn_Data[[#This Row],[tenure]]&lt;=36,"2-3 Years",IF(Churn_Data[[#This Row],[tenure]]&lt;=48,"3-4 Years",IF(Churn_Data[[#This Row],[tenure]]&lt;=60,"4-5 Years","5+ Years")))))</f>
        <v>0-1 Year</v>
      </c>
      <c r="Z117">
        <v>1</v>
      </c>
      <c r="AA117">
        <v>45.2</v>
      </c>
      <c r="AB117">
        <f>IF(Churn_Data[[#This Row],[Churn]]="No",Churn_Data[[#This Row],[MonthlyCharges]],NA())</f>
        <v>45.2</v>
      </c>
      <c r="AC117">
        <f>IF(Churn_Data[[#This Row],[Churn]]="No",Churn_Data[[#This Row],[tenure]],NA())</f>
        <v>1</v>
      </c>
      <c r="AD117" t="e">
        <f>IF(Churn_Data[[#This Row],[Churn]]="Yes",Churn_Data[[#This Row],[MonthlyCharges]],NA())</f>
        <v>#N/A</v>
      </c>
      <c r="AE117" t="e">
        <f>IF(Churn_Data[[#This Row],[Churn]]="Yes",Churn_Data[[#This Row],[tenure]],NA())</f>
        <v>#N/A</v>
      </c>
      <c r="AF117">
        <v>45.2</v>
      </c>
    </row>
    <row r="118" spans="1:32" x14ac:dyDescent="0.3">
      <c r="A118" t="s">
        <v>149</v>
      </c>
      <c r="B118" t="s">
        <v>23</v>
      </c>
      <c r="C118" t="str">
        <f>IF(Churn_Data[[#This Row],[SeniorCitizen]]=1,"Yes","No")</f>
        <v>No</v>
      </c>
      <c r="D118">
        <v>0</v>
      </c>
      <c r="E118" t="s">
        <v>25</v>
      </c>
      <c r="F118" t="s">
        <v>24</v>
      </c>
      <c r="G118" t="s">
        <v>24</v>
      </c>
      <c r="H118" t="s">
        <v>25</v>
      </c>
      <c r="I118" t="s">
        <v>120</v>
      </c>
      <c r="J118" t="str">
        <f>IF(Churn_Data[[#This Row],[InternetService]]&lt;&gt;"No","Yes","No")</f>
        <v>Yes</v>
      </c>
      <c r="K118" t="s">
        <v>25</v>
      </c>
      <c r="L118" t="s">
        <v>25</v>
      </c>
      <c r="M118" t="s">
        <v>25</v>
      </c>
      <c r="N118" t="s">
        <v>25</v>
      </c>
      <c r="O118" t="s">
        <v>25</v>
      </c>
      <c r="P118" t="s">
        <v>25</v>
      </c>
      <c r="Q118" t="s">
        <v>24</v>
      </c>
      <c r="R118">
        <f>IF(Churn_Data[[#This Row],[Churn]]="Yes",1,0)</f>
        <v>1</v>
      </c>
      <c r="S118" t="s">
        <v>25</v>
      </c>
      <c r="T118">
        <f>(Churn_Data[[#This Row],[OnlineSecurity]]="Yes")+(Churn_Data[[#This Row],[OnlineBackup]]="Yes")+(Churn_Data[[#This Row],[DeviceProtection]]="Yes")+(Churn_Data[[#This Row],[TechSupport]]="Yes")+(Churn_Data[[#This Row],[StreamingTV]]="Yes")+(Churn_Data[[#This Row],[StreamingMovies]]="Yes")</f>
        <v>0</v>
      </c>
      <c r="U118" t="s">
        <v>27</v>
      </c>
      <c r="V118" t="s">
        <v>28</v>
      </c>
      <c r="W118" t="str">
        <f>IF(ISNUMBER(SEARCH("automatic", Churn_Data[[#This Row],[PaymentMethod]])), "Automatic", "Manual")</f>
        <v>Manual</v>
      </c>
      <c r="X118">
        <v>45.95</v>
      </c>
      <c r="Y118" t="str">
        <f>IF(Churn_Data[[#This Row],[tenure]]&lt;=12,"0-1 Year",IF(Churn_Data[[#This Row],[tenure]]&lt;=24,"1-2 Years",IF(Churn_Data[[#This Row],[tenure]]&lt;=36,"2-3 Years",IF(Churn_Data[[#This Row],[tenure]]&lt;=48,"3-4 Years",IF(Churn_Data[[#This Row],[tenure]]&lt;=60,"4-5 Years","5+ Years")))))</f>
        <v>0-1 Year</v>
      </c>
      <c r="Z118">
        <v>1</v>
      </c>
      <c r="AA118">
        <v>45.95</v>
      </c>
      <c r="AB118" t="e">
        <f>IF(Churn_Data[[#This Row],[Churn]]="No",Churn_Data[[#This Row],[MonthlyCharges]],NA())</f>
        <v>#N/A</v>
      </c>
      <c r="AC118" t="e">
        <f>IF(Churn_Data[[#This Row],[Churn]]="No",Churn_Data[[#This Row],[tenure]],NA())</f>
        <v>#N/A</v>
      </c>
      <c r="AD118">
        <f>IF(Churn_Data[[#This Row],[Churn]]="Yes",Churn_Data[[#This Row],[MonthlyCharges]],NA())</f>
        <v>45.95</v>
      </c>
      <c r="AE118">
        <f>IF(Churn_Data[[#This Row],[Churn]]="Yes",Churn_Data[[#This Row],[tenure]],NA())</f>
        <v>1</v>
      </c>
      <c r="AF118">
        <v>45.95</v>
      </c>
    </row>
    <row r="119" spans="1:32" x14ac:dyDescent="0.3">
      <c r="A119" t="s">
        <v>150</v>
      </c>
      <c r="B119" t="s">
        <v>30</v>
      </c>
      <c r="C119" t="str">
        <f>IF(Churn_Data[[#This Row],[SeniorCitizen]]=1,"Yes","No")</f>
        <v>No</v>
      </c>
      <c r="D119">
        <v>0</v>
      </c>
      <c r="E119" t="s">
        <v>25</v>
      </c>
      <c r="F119" t="s">
        <v>25</v>
      </c>
      <c r="G119" t="s">
        <v>24</v>
      </c>
      <c r="H119" t="s">
        <v>25</v>
      </c>
      <c r="I119" t="s">
        <v>120</v>
      </c>
      <c r="J119" t="str">
        <f>IF(Churn_Data[[#This Row],[InternetService]]&lt;&gt;"No","Yes","No")</f>
        <v>Yes</v>
      </c>
      <c r="K119" t="s">
        <v>25</v>
      </c>
      <c r="L119" t="s">
        <v>25</v>
      </c>
      <c r="M119" t="s">
        <v>25</v>
      </c>
      <c r="N119" t="s">
        <v>25</v>
      </c>
      <c r="O119" t="s">
        <v>25</v>
      </c>
      <c r="P119" t="s">
        <v>25</v>
      </c>
      <c r="Q119" t="s">
        <v>25</v>
      </c>
      <c r="R119">
        <f>IF(Churn_Data[[#This Row],[Churn]]="Yes",1,0)</f>
        <v>0</v>
      </c>
      <c r="S119" t="s">
        <v>24</v>
      </c>
      <c r="T119">
        <f>(Churn_Data[[#This Row],[OnlineSecurity]]="Yes")+(Churn_Data[[#This Row],[OnlineBackup]]="Yes")+(Churn_Data[[#This Row],[DeviceProtection]]="Yes")+(Churn_Data[[#This Row],[TechSupport]]="Yes")+(Churn_Data[[#This Row],[StreamingTV]]="Yes")+(Churn_Data[[#This Row],[StreamingMovies]]="Yes")</f>
        <v>0</v>
      </c>
      <c r="U119" t="s">
        <v>27</v>
      </c>
      <c r="V119" t="s">
        <v>32</v>
      </c>
      <c r="W119" t="str">
        <f>IF(ISNUMBER(SEARCH("automatic", Churn_Data[[#This Row],[PaymentMethod]])), "Automatic", "Manual")</f>
        <v>Manual</v>
      </c>
      <c r="X119">
        <v>44.75</v>
      </c>
      <c r="Y119" t="str">
        <f>IF(Churn_Data[[#This Row],[tenure]]&lt;=12,"0-1 Year",IF(Churn_Data[[#This Row],[tenure]]&lt;=24,"1-2 Years",IF(Churn_Data[[#This Row],[tenure]]&lt;=36,"2-3 Years",IF(Churn_Data[[#This Row],[tenure]]&lt;=48,"3-4 Years",IF(Churn_Data[[#This Row],[tenure]]&lt;=60,"4-5 Years","5+ Years")))))</f>
        <v>0-1 Year</v>
      </c>
      <c r="Z119">
        <v>1</v>
      </c>
      <c r="AA119">
        <v>44.75</v>
      </c>
      <c r="AB119">
        <f>IF(Churn_Data[[#This Row],[Churn]]="No",Churn_Data[[#This Row],[MonthlyCharges]],NA())</f>
        <v>44.75</v>
      </c>
      <c r="AC119">
        <f>IF(Churn_Data[[#This Row],[Churn]]="No",Churn_Data[[#This Row],[tenure]],NA())</f>
        <v>1</v>
      </c>
      <c r="AD119" t="e">
        <f>IF(Churn_Data[[#This Row],[Churn]]="Yes",Churn_Data[[#This Row],[MonthlyCharges]],NA())</f>
        <v>#N/A</v>
      </c>
      <c r="AE119" t="e">
        <f>IF(Churn_Data[[#This Row],[Churn]]="Yes",Churn_Data[[#This Row],[tenure]],NA())</f>
        <v>#N/A</v>
      </c>
      <c r="AF119">
        <v>44.75</v>
      </c>
    </row>
    <row r="120" spans="1:32" x14ac:dyDescent="0.3">
      <c r="A120" t="s">
        <v>151</v>
      </c>
      <c r="B120" t="s">
        <v>30</v>
      </c>
      <c r="C120" t="str">
        <f>IF(Churn_Data[[#This Row],[SeniorCitizen]]=1,"Yes","No")</f>
        <v>No</v>
      </c>
      <c r="D120">
        <v>0</v>
      </c>
      <c r="E120" t="s">
        <v>25</v>
      </c>
      <c r="F120" t="s">
        <v>25</v>
      </c>
      <c r="G120" t="s">
        <v>24</v>
      </c>
      <c r="H120" t="s">
        <v>25</v>
      </c>
      <c r="I120" t="s">
        <v>120</v>
      </c>
      <c r="J120" t="str">
        <f>IF(Churn_Data[[#This Row],[InternetService]]&lt;&gt;"No","Yes","No")</f>
        <v>Yes</v>
      </c>
      <c r="K120" t="s">
        <v>25</v>
      </c>
      <c r="L120" t="s">
        <v>25</v>
      </c>
      <c r="M120" t="s">
        <v>25</v>
      </c>
      <c r="N120" t="s">
        <v>25</v>
      </c>
      <c r="O120" t="s">
        <v>25</v>
      </c>
      <c r="P120" t="s">
        <v>25</v>
      </c>
      <c r="Q120" t="s">
        <v>25</v>
      </c>
      <c r="R120">
        <f>IF(Churn_Data[[#This Row],[Churn]]="Yes",1,0)</f>
        <v>0</v>
      </c>
      <c r="S120" t="s">
        <v>25</v>
      </c>
      <c r="T120">
        <f>(Churn_Data[[#This Row],[OnlineSecurity]]="Yes")+(Churn_Data[[#This Row],[OnlineBackup]]="Yes")+(Churn_Data[[#This Row],[DeviceProtection]]="Yes")+(Churn_Data[[#This Row],[TechSupport]]="Yes")+(Churn_Data[[#This Row],[StreamingTV]]="Yes")+(Churn_Data[[#This Row],[StreamingMovies]]="Yes")</f>
        <v>0</v>
      </c>
      <c r="U120" t="s">
        <v>27</v>
      </c>
      <c r="V120" t="s">
        <v>32</v>
      </c>
      <c r="W120" t="str">
        <f>IF(ISNUMBER(SEARCH("automatic", Churn_Data[[#This Row],[PaymentMethod]])), "Automatic", "Manual")</f>
        <v>Manual</v>
      </c>
      <c r="X120">
        <v>44</v>
      </c>
      <c r="Y120" t="str">
        <f>IF(Churn_Data[[#This Row],[tenure]]&lt;=12,"0-1 Year",IF(Churn_Data[[#This Row],[tenure]]&lt;=24,"1-2 Years",IF(Churn_Data[[#This Row],[tenure]]&lt;=36,"2-3 Years",IF(Churn_Data[[#This Row],[tenure]]&lt;=48,"3-4 Years",IF(Churn_Data[[#This Row],[tenure]]&lt;=60,"4-5 Years","5+ Years")))))</f>
        <v>0-1 Year</v>
      </c>
      <c r="Z120">
        <v>1</v>
      </c>
      <c r="AA120">
        <v>44</v>
      </c>
      <c r="AB120">
        <f>IF(Churn_Data[[#This Row],[Churn]]="No",Churn_Data[[#This Row],[MonthlyCharges]],NA())</f>
        <v>44</v>
      </c>
      <c r="AC120">
        <f>IF(Churn_Data[[#This Row],[Churn]]="No",Churn_Data[[#This Row],[tenure]],NA())</f>
        <v>1</v>
      </c>
      <c r="AD120" t="e">
        <f>IF(Churn_Data[[#This Row],[Churn]]="Yes",Churn_Data[[#This Row],[MonthlyCharges]],NA())</f>
        <v>#N/A</v>
      </c>
      <c r="AE120" t="e">
        <f>IF(Churn_Data[[#This Row],[Churn]]="Yes",Churn_Data[[#This Row],[tenure]],NA())</f>
        <v>#N/A</v>
      </c>
      <c r="AF120">
        <v>44</v>
      </c>
    </row>
    <row r="121" spans="1:32" x14ac:dyDescent="0.3">
      <c r="A121" t="s">
        <v>152</v>
      </c>
      <c r="B121" t="s">
        <v>23</v>
      </c>
      <c r="C121" t="str">
        <f>IF(Churn_Data[[#This Row],[SeniorCitizen]]=1,"Yes","No")</f>
        <v>No</v>
      </c>
      <c r="D121">
        <v>0</v>
      </c>
      <c r="E121" t="s">
        <v>25</v>
      </c>
      <c r="F121" t="s">
        <v>25</v>
      </c>
      <c r="G121" t="s">
        <v>24</v>
      </c>
      <c r="H121" t="s">
        <v>25</v>
      </c>
      <c r="I121" t="s">
        <v>120</v>
      </c>
      <c r="J121" t="str">
        <f>IF(Churn_Data[[#This Row],[InternetService]]&lt;&gt;"No","Yes","No")</f>
        <v>Yes</v>
      </c>
      <c r="K121" t="s">
        <v>25</v>
      </c>
      <c r="L121" t="s">
        <v>25</v>
      </c>
      <c r="M121" t="s">
        <v>25</v>
      </c>
      <c r="N121" t="s">
        <v>25</v>
      </c>
      <c r="O121" t="s">
        <v>25</v>
      </c>
      <c r="P121" t="s">
        <v>25</v>
      </c>
      <c r="Q121" t="s">
        <v>24</v>
      </c>
      <c r="R121">
        <f>IF(Churn_Data[[#This Row],[Churn]]="Yes",1,0)</f>
        <v>1</v>
      </c>
      <c r="S121" t="s">
        <v>25</v>
      </c>
      <c r="T121">
        <f>(Churn_Data[[#This Row],[OnlineSecurity]]="Yes")+(Churn_Data[[#This Row],[OnlineBackup]]="Yes")+(Churn_Data[[#This Row],[DeviceProtection]]="Yes")+(Churn_Data[[#This Row],[TechSupport]]="Yes")+(Churn_Data[[#This Row],[StreamingTV]]="Yes")+(Churn_Data[[#This Row],[StreamingMovies]]="Yes")</f>
        <v>0</v>
      </c>
      <c r="U121" t="s">
        <v>27</v>
      </c>
      <c r="V121" t="s">
        <v>28</v>
      </c>
      <c r="W121" t="str">
        <f>IF(ISNUMBER(SEARCH("automatic", Churn_Data[[#This Row],[PaymentMethod]])), "Automatic", "Manual")</f>
        <v>Manual</v>
      </c>
      <c r="X121">
        <v>44.4</v>
      </c>
      <c r="Y121" t="str">
        <f>IF(Churn_Data[[#This Row],[tenure]]&lt;=12,"0-1 Year",IF(Churn_Data[[#This Row],[tenure]]&lt;=24,"1-2 Years",IF(Churn_Data[[#This Row],[tenure]]&lt;=36,"2-3 Years",IF(Churn_Data[[#This Row],[tenure]]&lt;=48,"3-4 Years",IF(Churn_Data[[#This Row],[tenure]]&lt;=60,"4-5 Years","5+ Years")))))</f>
        <v>0-1 Year</v>
      </c>
      <c r="Z121">
        <v>1</v>
      </c>
      <c r="AA121">
        <v>44.4</v>
      </c>
      <c r="AB121" t="e">
        <f>IF(Churn_Data[[#This Row],[Churn]]="No",Churn_Data[[#This Row],[MonthlyCharges]],NA())</f>
        <v>#N/A</v>
      </c>
      <c r="AC121" t="e">
        <f>IF(Churn_Data[[#This Row],[Churn]]="No",Churn_Data[[#This Row],[tenure]],NA())</f>
        <v>#N/A</v>
      </c>
      <c r="AD121">
        <f>IF(Churn_Data[[#This Row],[Churn]]="Yes",Churn_Data[[#This Row],[MonthlyCharges]],NA())</f>
        <v>44.4</v>
      </c>
      <c r="AE121">
        <f>IF(Churn_Data[[#This Row],[Churn]]="Yes",Churn_Data[[#This Row],[tenure]],NA())</f>
        <v>1</v>
      </c>
      <c r="AF121">
        <v>44.4</v>
      </c>
    </row>
    <row r="122" spans="1:32" x14ac:dyDescent="0.3">
      <c r="A122" t="s">
        <v>153</v>
      </c>
      <c r="B122" t="s">
        <v>30</v>
      </c>
      <c r="C122" t="str">
        <f>IF(Churn_Data[[#This Row],[SeniorCitizen]]=1,"Yes","No")</f>
        <v>No</v>
      </c>
      <c r="D122">
        <v>0</v>
      </c>
      <c r="E122" t="s">
        <v>25</v>
      </c>
      <c r="F122" t="s">
        <v>25</v>
      </c>
      <c r="G122" t="s">
        <v>24</v>
      </c>
      <c r="H122" t="s">
        <v>25</v>
      </c>
      <c r="I122" t="s">
        <v>120</v>
      </c>
      <c r="J122" t="str">
        <f>IF(Churn_Data[[#This Row],[InternetService]]&lt;&gt;"No","Yes","No")</f>
        <v>Yes</v>
      </c>
      <c r="K122" t="s">
        <v>25</v>
      </c>
      <c r="L122" t="s">
        <v>25</v>
      </c>
      <c r="M122" t="s">
        <v>25</v>
      </c>
      <c r="N122" t="s">
        <v>25</v>
      </c>
      <c r="O122" t="s">
        <v>25</v>
      </c>
      <c r="P122" t="s">
        <v>25</v>
      </c>
      <c r="Q122" t="s">
        <v>25</v>
      </c>
      <c r="R122">
        <f>IF(Churn_Data[[#This Row],[Churn]]="Yes",1,0)</f>
        <v>0</v>
      </c>
      <c r="S122" t="s">
        <v>25</v>
      </c>
      <c r="T122">
        <f>(Churn_Data[[#This Row],[OnlineSecurity]]="Yes")+(Churn_Data[[#This Row],[OnlineBackup]]="Yes")+(Churn_Data[[#This Row],[DeviceProtection]]="Yes")+(Churn_Data[[#This Row],[TechSupport]]="Yes")+(Churn_Data[[#This Row],[StreamingTV]]="Yes")+(Churn_Data[[#This Row],[StreamingMovies]]="Yes")</f>
        <v>0</v>
      </c>
      <c r="U122" t="s">
        <v>27</v>
      </c>
      <c r="V122" t="s">
        <v>28</v>
      </c>
      <c r="W122" t="str">
        <f>IF(ISNUMBER(SEARCH("automatic", Churn_Data[[#This Row],[PaymentMethod]])), "Automatic", "Manual")</f>
        <v>Manual</v>
      </c>
      <c r="X122">
        <v>44.6</v>
      </c>
      <c r="Y122" t="str">
        <f>IF(Churn_Data[[#This Row],[tenure]]&lt;=12,"0-1 Year",IF(Churn_Data[[#This Row],[tenure]]&lt;=24,"1-2 Years",IF(Churn_Data[[#This Row],[tenure]]&lt;=36,"2-3 Years",IF(Churn_Data[[#This Row],[tenure]]&lt;=48,"3-4 Years",IF(Churn_Data[[#This Row],[tenure]]&lt;=60,"4-5 Years","5+ Years")))))</f>
        <v>0-1 Year</v>
      </c>
      <c r="Z122">
        <v>1</v>
      </c>
      <c r="AA122">
        <v>44.6</v>
      </c>
      <c r="AB122">
        <f>IF(Churn_Data[[#This Row],[Churn]]="No",Churn_Data[[#This Row],[MonthlyCharges]],NA())</f>
        <v>44.6</v>
      </c>
      <c r="AC122">
        <f>IF(Churn_Data[[#This Row],[Churn]]="No",Churn_Data[[#This Row],[tenure]],NA())</f>
        <v>1</v>
      </c>
      <c r="AD122" t="e">
        <f>IF(Churn_Data[[#This Row],[Churn]]="Yes",Churn_Data[[#This Row],[MonthlyCharges]],NA())</f>
        <v>#N/A</v>
      </c>
      <c r="AE122" t="e">
        <f>IF(Churn_Data[[#This Row],[Churn]]="Yes",Churn_Data[[#This Row],[tenure]],NA())</f>
        <v>#N/A</v>
      </c>
      <c r="AF122">
        <v>44.6</v>
      </c>
    </row>
    <row r="123" spans="1:32" x14ac:dyDescent="0.3">
      <c r="A123" t="s">
        <v>154</v>
      </c>
      <c r="B123" t="s">
        <v>30</v>
      </c>
      <c r="C123" t="str">
        <f>IF(Churn_Data[[#This Row],[SeniorCitizen]]=1,"Yes","No")</f>
        <v>No</v>
      </c>
      <c r="D123">
        <v>0</v>
      </c>
      <c r="E123" t="s">
        <v>25</v>
      </c>
      <c r="F123" t="s">
        <v>25</v>
      </c>
      <c r="G123" t="s">
        <v>24</v>
      </c>
      <c r="H123" t="s">
        <v>25</v>
      </c>
      <c r="I123" t="s">
        <v>120</v>
      </c>
      <c r="J123" t="str">
        <f>IF(Churn_Data[[#This Row],[InternetService]]&lt;&gt;"No","Yes","No")</f>
        <v>Yes</v>
      </c>
      <c r="K123" t="s">
        <v>25</v>
      </c>
      <c r="L123" t="s">
        <v>25</v>
      </c>
      <c r="M123" t="s">
        <v>25</v>
      </c>
      <c r="N123" t="s">
        <v>25</v>
      </c>
      <c r="O123" t="s">
        <v>25</v>
      </c>
      <c r="P123" t="s">
        <v>25</v>
      </c>
      <c r="Q123" t="s">
        <v>24</v>
      </c>
      <c r="R123">
        <f>IF(Churn_Data[[#This Row],[Churn]]="Yes",1,0)</f>
        <v>1</v>
      </c>
      <c r="S123" t="s">
        <v>24</v>
      </c>
      <c r="T123">
        <f>(Churn_Data[[#This Row],[OnlineSecurity]]="Yes")+(Churn_Data[[#This Row],[OnlineBackup]]="Yes")+(Churn_Data[[#This Row],[DeviceProtection]]="Yes")+(Churn_Data[[#This Row],[TechSupport]]="Yes")+(Churn_Data[[#This Row],[StreamingTV]]="Yes")+(Churn_Data[[#This Row],[StreamingMovies]]="Yes")</f>
        <v>0</v>
      </c>
      <c r="U123" t="s">
        <v>27</v>
      </c>
      <c r="V123" t="s">
        <v>28</v>
      </c>
      <c r="W123" t="str">
        <f>IF(ISNUMBER(SEARCH("automatic", Churn_Data[[#This Row],[PaymentMethod]])), "Automatic", "Manual")</f>
        <v>Manual</v>
      </c>
      <c r="X123">
        <v>45.05</v>
      </c>
      <c r="Y123" t="str">
        <f>IF(Churn_Data[[#This Row],[tenure]]&lt;=12,"0-1 Year",IF(Churn_Data[[#This Row],[tenure]]&lt;=24,"1-2 Years",IF(Churn_Data[[#This Row],[tenure]]&lt;=36,"2-3 Years",IF(Churn_Data[[#This Row],[tenure]]&lt;=48,"3-4 Years",IF(Churn_Data[[#This Row],[tenure]]&lt;=60,"4-5 Years","5+ Years")))))</f>
        <v>0-1 Year</v>
      </c>
      <c r="Z123">
        <v>1</v>
      </c>
      <c r="AA123">
        <v>45.05</v>
      </c>
      <c r="AB123" t="e">
        <f>IF(Churn_Data[[#This Row],[Churn]]="No",Churn_Data[[#This Row],[MonthlyCharges]],NA())</f>
        <v>#N/A</v>
      </c>
      <c r="AC123" t="e">
        <f>IF(Churn_Data[[#This Row],[Churn]]="No",Churn_Data[[#This Row],[tenure]],NA())</f>
        <v>#N/A</v>
      </c>
      <c r="AD123">
        <f>IF(Churn_Data[[#This Row],[Churn]]="Yes",Churn_Data[[#This Row],[MonthlyCharges]],NA())</f>
        <v>45.05</v>
      </c>
      <c r="AE123">
        <f>IF(Churn_Data[[#This Row],[Churn]]="Yes",Churn_Data[[#This Row],[tenure]],NA())</f>
        <v>1</v>
      </c>
      <c r="AF123">
        <v>45.05</v>
      </c>
    </row>
    <row r="124" spans="1:32" x14ac:dyDescent="0.3">
      <c r="A124" t="s">
        <v>155</v>
      </c>
      <c r="B124" t="s">
        <v>23</v>
      </c>
      <c r="C124" t="str">
        <f>IF(Churn_Data[[#This Row],[SeniorCitizen]]=1,"Yes","No")</f>
        <v>No</v>
      </c>
      <c r="D124">
        <v>0</v>
      </c>
      <c r="E124" t="s">
        <v>25</v>
      </c>
      <c r="F124" t="s">
        <v>25</v>
      </c>
      <c r="G124" t="s">
        <v>24</v>
      </c>
      <c r="H124" t="s">
        <v>25</v>
      </c>
      <c r="I124" t="s">
        <v>120</v>
      </c>
      <c r="J124" t="str">
        <f>IF(Churn_Data[[#This Row],[InternetService]]&lt;&gt;"No","Yes","No")</f>
        <v>Yes</v>
      </c>
      <c r="K124" t="s">
        <v>25</v>
      </c>
      <c r="L124" t="s">
        <v>25</v>
      </c>
      <c r="M124" t="s">
        <v>25</v>
      </c>
      <c r="N124" t="s">
        <v>25</v>
      </c>
      <c r="O124" t="s">
        <v>25</v>
      </c>
      <c r="P124" t="s">
        <v>25</v>
      </c>
      <c r="Q124" t="s">
        <v>24</v>
      </c>
      <c r="R124">
        <f>IF(Churn_Data[[#This Row],[Churn]]="Yes",1,0)</f>
        <v>1</v>
      </c>
      <c r="S124" t="s">
        <v>24</v>
      </c>
      <c r="T124">
        <f>(Churn_Data[[#This Row],[OnlineSecurity]]="Yes")+(Churn_Data[[#This Row],[OnlineBackup]]="Yes")+(Churn_Data[[#This Row],[DeviceProtection]]="Yes")+(Churn_Data[[#This Row],[TechSupport]]="Yes")+(Churn_Data[[#This Row],[StreamingTV]]="Yes")+(Churn_Data[[#This Row],[StreamingMovies]]="Yes")</f>
        <v>0</v>
      </c>
      <c r="U124" t="s">
        <v>27</v>
      </c>
      <c r="V124" t="s">
        <v>28</v>
      </c>
      <c r="W124" t="str">
        <f>IF(ISNUMBER(SEARCH("automatic", Churn_Data[[#This Row],[PaymentMethod]])), "Automatic", "Manual")</f>
        <v>Manual</v>
      </c>
      <c r="X124">
        <v>45.4</v>
      </c>
      <c r="Y124" t="str">
        <f>IF(Churn_Data[[#This Row],[tenure]]&lt;=12,"0-1 Year",IF(Churn_Data[[#This Row],[tenure]]&lt;=24,"1-2 Years",IF(Churn_Data[[#This Row],[tenure]]&lt;=36,"2-3 Years",IF(Churn_Data[[#This Row],[tenure]]&lt;=48,"3-4 Years",IF(Churn_Data[[#This Row],[tenure]]&lt;=60,"4-5 Years","5+ Years")))))</f>
        <v>0-1 Year</v>
      </c>
      <c r="Z124">
        <v>1</v>
      </c>
      <c r="AA124">
        <v>45.4</v>
      </c>
      <c r="AB124" t="e">
        <f>IF(Churn_Data[[#This Row],[Churn]]="No",Churn_Data[[#This Row],[MonthlyCharges]],NA())</f>
        <v>#N/A</v>
      </c>
      <c r="AC124" t="e">
        <f>IF(Churn_Data[[#This Row],[Churn]]="No",Churn_Data[[#This Row],[tenure]],NA())</f>
        <v>#N/A</v>
      </c>
      <c r="AD124">
        <f>IF(Churn_Data[[#This Row],[Churn]]="Yes",Churn_Data[[#This Row],[MonthlyCharges]],NA())</f>
        <v>45.4</v>
      </c>
      <c r="AE124">
        <f>IF(Churn_Data[[#This Row],[Churn]]="Yes",Churn_Data[[#This Row],[tenure]],NA())</f>
        <v>1</v>
      </c>
      <c r="AF124">
        <v>45.4</v>
      </c>
    </row>
    <row r="125" spans="1:32" x14ac:dyDescent="0.3">
      <c r="A125" t="s">
        <v>156</v>
      </c>
      <c r="B125" t="s">
        <v>30</v>
      </c>
      <c r="C125" t="str">
        <f>IF(Churn_Data[[#This Row],[SeniorCitizen]]=1,"Yes","No")</f>
        <v>No</v>
      </c>
      <c r="D125">
        <v>0</v>
      </c>
      <c r="E125" t="s">
        <v>25</v>
      </c>
      <c r="F125" t="s">
        <v>25</v>
      </c>
      <c r="G125" t="s">
        <v>24</v>
      </c>
      <c r="H125" t="s">
        <v>25</v>
      </c>
      <c r="I125" t="s">
        <v>120</v>
      </c>
      <c r="J125" t="str">
        <f>IF(Churn_Data[[#This Row],[InternetService]]&lt;&gt;"No","Yes","No")</f>
        <v>Yes</v>
      </c>
      <c r="K125" t="s">
        <v>25</v>
      </c>
      <c r="L125" t="s">
        <v>25</v>
      </c>
      <c r="M125" t="s">
        <v>25</v>
      </c>
      <c r="N125" t="s">
        <v>25</v>
      </c>
      <c r="O125" t="s">
        <v>25</v>
      </c>
      <c r="P125" t="s">
        <v>25</v>
      </c>
      <c r="Q125" t="s">
        <v>25</v>
      </c>
      <c r="R125">
        <f>IF(Churn_Data[[#This Row],[Churn]]="Yes",1,0)</f>
        <v>0</v>
      </c>
      <c r="S125" t="s">
        <v>24</v>
      </c>
      <c r="T125">
        <f>(Churn_Data[[#This Row],[OnlineSecurity]]="Yes")+(Churn_Data[[#This Row],[OnlineBackup]]="Yes")+(Churn_Data[[#This Row],[DeviceProtection]]="Yes")+(Churn_Data[[#This Row],[TechSupport]]="Yes")+(Churn_Data[[#This Row],[StreamingTV]]="Yes")+(Churn_Data[[#This Row],[StreamingMovies]]="Yes")</f>
        <v>0</v>
      </c>
      <c r="U125" t="s">
        <v>27</v>
      </c>
      <c r="V125" t="s">
        <v>28</v>
      </c>
      <c r="W125" t="str">
        <f>IF(ISNUMBER(SEARCH("automatic", Churn_Data[[#This Row],[PaymentMethod]])), "Automatic", "Manual")</f>
        <v>Manual</v>
      </c>
      <c r="X125">
        <v>45.8</v>
      </c>
      <c r="Y125" t="str">
        <f>IF(Churn_Data[[#This Row],[tenure]]&lt;=12,"0-1 Year",IF(Churn_Data[[#This Row],[tenure]]&lt;=24,"1-2 Years",IF(Churn_Data[[#This Row],[tenure]]&lt;=36,"2-3 Years",IF(Churn_Data[[#This Row],[tenure]]&lt;=48,"3-4 Years",IF(Churn_Data[[#This Row],[tenure]]&lt;=60,"4-5 Years","5+ Years")))))</f>
        <v>0-1 Year</v>
      </c>
      <c r="Z125">
        <v>1</v>
      </c>
      <c r="AA125">
        <v>45.8</v>
      </c>
      <c r="AB125">
        <f>IF(Churn_Data[[#This Row],[Churn]]="No",Churn_Data[[#This Row],[MonthlyCharges]],NA())</f>
        <v>45.8</v>
      </c>
      <c r="AC125">
        <f>IF(Churn_Data[[#This Row],[Churn]]="No",Churn_Data[[#This Row],[tenure]],NA())</f>
        <v>1</v>
      </c>
      <c r="AD125" t="e">
        <f>IF(Churn_Data[[#This Row],[Churn]]="Yes",Churn_Data[[#This Row],[MonthlyCharges]],NA())</f>
        <v>#N/A</v>
      </c>
      <c r="AE125" t="e">
        <f>IF(Churn_Data[[#This Row],[Churn]]="Yes",Churn_Data[[#This Row],[tenure]],NA())</f>
        <v>#N/A</v>
      </c>
      <c r="AF125">
        <v>45.8</v>
      </c>
    </row>
    <row r="126" spans="1:32" x14ac:dyDescent="0.3">
      <c r="A126" t="s">
        <v>157</v>
      </c>
      <c r="B126" t="s">
        <v>23</v>
      </c>
      <c r="C126" t="str">
        <f>IF(Churn_Data[[#This Row],[SeniorCitizen]]=1,"Yes","No")</f>
        <v>No</v>
      </c>
      <c r="D126">
        <v>0</v>
      </c>
      <c r="E126" t="s">
        <v>25</v>
      </c>
      <c r="F126" t="s">
        <v>25</v>
      </c>
      <c r="G126" t="s">
        <v>24</v>
      </c>
      <c r="H126" t="s">
        <v>25</v>
      </c>
      <c r="I126" t="s">
        <v>120</v>
      </c>
      <c r="J126" t="str">
        <f>IF(Churn_Data[[#This Row],[InternetService]]&lt;&gt;"No","Yes","No")</f>
        <v>Yes</v>
      </c>
      <c r="K126" t="s">
        <v>25</v>
      </c>
      <c r="L126" t="s">
        <v>25</v>
      </c>
      <c r="M126" t="s">
        <v>25</v>
      </c>
      <c r="N126" t="s">
        <v>25</v>
      </c>
      <c r="O126" t="s">
        <v>25</v>
      </c>
      <c r="P126" t="s">
        <v>25</v>
      </c>
      <c r="Q126" t="s">
        <v>24</v>
      </c>
      <c r="R126">
        <f>IF(Churn_Data[[#This Row],[Churn]]="Yes",1,0)</f>
        <v>1</v>
      </c>
      <c r="S126" t="s">
        <v>24</v>
      </c>
      <c r="T126">
        <f>(Churn_Data[[#This Row],[OnlineSecurity]]="Yes")+(Churn_Data[[#This Row],[OnlineBackup]]="Yes")+(Churn_Data[[#This Row],[DeviceProtection]]="Yes")+(Churn_Data[[#This Row],[TechSupport]]="Yes")+(Churn_Data[[#This Row],[StreamingTV]]="Yes")+(Churn_Data[[#This Row],[StreamingMovies]]="Yes")</f>
        <v>0</v>
      </c>
      <c r="U126" t="s">
        <v>27</v>
      </c>
      <c r="V126" t="s">
        <v>32</v>
      </c>
      <c r="W126" t="str">
        <f>IF(ISNUMBER(SEARCH("automatic", Churn_Data[[#This Row],[PaymentMethod]])), "Automatic", "Manual")</f>
        <v>Manual</v>
      </c>
      <c r="X126">
        <v>45.3</v>
      </c>
      <c r="Y126" t="str">
        <f>IF(Churn_Data[[#This Row],[tenure]]&lt;=12,"0-1 Year",IF(Churn_Data[[#This Row],[tenure]]&lt;=24,"1-2 Years",IF(Churn_Data[[#This Row],[tenure]]&lt;=36,"2-3 Years",IF(Churn_Data[[#This Row],[tenure]]&lt;=48,"3-4 Years",IF(Churn_Data[[#This Row],[tenure]]&lt;=60,"4-5 Years","5+ Years")))))</f>
        <v>0-1 Year</v>
      </c>
      <c r="Z126">
        <v>1</v>
      </c>
      <c r="AA126">
        <v>45.3</v>
      </c>
      <c r="AB126" t="e">
        <f>IF(Churn_Data[[#This Row],[Churn]]="No",Churn_Data[[#This Row],[MonthlyCharges]],NA())</f>
        <v>#N/A</v>
      </c>
      <c r="AC126" t="e">
        <f>IF(Churn_Data[[#This Row],[Churn]]="No",Churn_Data[[#This Row],[tenure]],NA())</f>
        <v>#N/A</v>
      </c>
      <c r="AD126">
        <f>IF(Churn_Data[[#This Row],[Churn]]="Yes",Churn_Data[[#This Row],[MonthlyCharges]],NA())</f>
        <v>45.3</v>
      </c>
      <c r="AE126">
        <f>IF(Churn_Data[[#This Row],[Churn]]="Yes",Churn_Data[[#This Row],[tenure]],NA())</f>
        <v>1</v>
      </c>
      <c r="AF126">
        <v>45.3</v>
      </c>
    </row>
    <row r="127" spans="1:32" x14ac:dyDescent="0.3">
      <c r="A127" t="s">
        <v>158</v>
      </c>
      <c r="B127" t="s">
        <v>30</v>
      </c>
      <c r="C127" t="str">
        <f>IF(Churn_Data[[#This Row],[SeniorCitizen]]=1,"Yes","No")</f>
        <v>No</v>
      </c>
      <c r="D127">
        <v>0</v>
      </c>
      <c r="E127" t="s">
        <v>25</v>
      </c>
      <c r="F127" t="s">
        <v>25</v>
      </c>
      <c r="G127" t="s">
        <v>24</v>
      </c>
      <c r="H127" t="s">
        <v>25</v>
      </c>
      <c r="I127" t="s">
        <v>120</v>
      </c>
      <c r="J127" t="str">
        <f>IF(Churn_Data[[#This Row],[InternetService]]&lt;&gt;"No","Yes","No")</f>
        <v>Yes</v>
      </c>
      <c r="K127" t="s">
        <v>25</v>
      </c>
      <c r="L127" t="s">
        <v>25</v>
      </c>
      <c r="M127" t="s">
        <v>25</v>
      </c>
      <c r="N127" t="s">
        <v>25</v>
      </c>
      <c r="O127" t="s">
        <v>25</v>
      </c>
      <c r="P127" t="s">
        <v>25</v>
      </c>
      <c r="Q127" t="s">
        <v>24</v>
      </c>
      <c r="R127">
        <f>IF(Churn_Data[[#This Row],[Churn]]="Yes",1,0)</f>
        <v>1</v>
      </c>
      <c r="S127" t="s">
        <v>25</v>
      </c>
      <c r="T127">
        <f>(Churn_Data[[#This Row],[OnlineSecurity]]="Yes")+(Churn_Data[[#This Row],[OnlineBackup]]="Yes")+(Churn_Data[[#This Row],[DeviceProtection]]="Yes")+(Churn_Data[[#This Row],[TechSupport]]="Yes")+(Churn_Data[[#This Row],[StreamingTV]]="Yes")+(Churn_Data[[#This Row],[StreamingMovies]]="Yes")</f>
        <v>0</v>
      </c>
      <c r="U127" t="s">
        <v>27</v>
      </c>
      <c r="V127" t="s">
        <v>28</v>
      </c>
      <c r="W127" t="str">
        <f>IF(ISNUMBER(SEARCH("automatic", Churn_Data[[#This Row],[PaymentMethod]])), "Automatic", "Manual")</f>
        <v>Manual</v>
      </c>
      <c r="X127">
        <v>46.3</v>
      </c>
      <c r="Y127" t="str">
        <f>IF(Churn_Data[[#This Row],[tenure]]&lt;=12,"0-1 Year",IF(Churn_Data[[#This Row],[tenure]]&lt;=24,"1-2 Years",IF(Churn_Data[[#This Row],[tenure]]&lt;=36,"2-3 Years",IF(Churn_Data[[#This Row],[tenure]]&lt;=48,"3-4 Years",IF(Churn_Data[[#This Row],[tenure]]&lt;=60,"4-5 Years","5+ Years")))))</f>
        <v>0-1 Year</v>
      </c>
      <c r="Z127">
        <v>1</v>
      </c>
      <c r="AA127">
        <v>46.3</v>
      </c>
      <c r="AB127" t="e">
        <f>IF(Churn_Data[[#This Row],[Churn]]="No",Churn_Data[[#This Row],[MonthlyCharges]],NA())</f>
        <v>#N/A</v>
      </c>
      <c r="AC127" t="e">
        <f>IF(Churn_Data[[#This Row],[Churn]]="No",Churn_Data[[#This Row],[tenure]],NA())</f>
        <v>#N/A</v>
      </c>
      <c r="AD127">
        <f>IF(Churn_Data[[#This Row],[Churn]]="Yes",Churn_Data[[#This Row],[MonthlyCharges]],NA())</f>
        <v>46.3</v>
      </c>
      <c r="AE127">
        <f>IF(Churn_Data[[#This Row],[Churn]]="Yes",Churn_Data[[#This Row],[tenure]],NA())</f>
        <v>1</v>
      </c>
      <c r="AF127">
        <v>46.3</v>
      </c>
    </row>
    <row r="128" spans="1:32" x14ac:dyDescent="0.3">
      <c r="A128" t="s">
        <v>159</v>
      </c>
      <c r="B128" t="s">
        <v>30</v>
      </c>
      <c r="C128" t="str">
        <f>IF(Churn_Data[[#This Row],[SeniorCitizen]]=1,"Yes","No")</f>
        <v>No</v>
      </c>
      <c r="D128">
        <v>0</v>
      </c>
      <c r="E128" t="s">
        <v>25</v>
      </c>
      <c r="F128" t="s">
        <v>25</v>
      </c>
      <c r="G128" t="s">
        <v>24</v>
      </c>
      <c r="H128" t="s">
        <v>25</v>
      </c>
      <c r="I128" t="s">
        <v>120</v>
      </c>
      <c r="J128" t="str">
        <f>IF(Churn_Data[[#This Row],[InternetService]]&lt;&gt;"No","Yes","No")</f>
        <v>Yes</v>
      </c>
      <c r="K128" t="s">
        <v>25</v>
      </c>
      <c r="L128" t="s">
        <v>25</v>
      </c>
      <c r="M128" t="s">
        <v>25</v>
      </c>
      <c r="N128" t="s">
        <v>25</v>
      </c>
      <c r="O128" t="s">
        <v>25</v>
      </c>
      <c r="P128" t="s">
        <v>25</v>
      </c>
      <c r="Q128" t="s">
        <v>24</v>
      </c>
      <c r="R128">
        <f>IF(Churn_Data[[#This Row],[Churn]]="Yes",1,0)</f>
        <v>1</v>
      </c>
      <c r="S128" t="s">
        <v>24</v>
      </c>
      <c r="T128">
        <f>(Churn_Data[[#This Row],[OnlineSecurity]]="Yes")+(Churn_Data[[#This Row],[OnlineBackup]]="Yes")+(Churn_Data[[#This Row],[DeviceProtection]]="Yes")+(Churn_Data[[#This Row],[TechSupport]]="Yes")+(Churn_Data[[#This Row],[StreamingTV]]="Yes")+(Churn_Data[[#This Row],[StreamingMovies]]="Yes")</f>
        <v>0</v>
      </c>
      <c r="U128" t="s">
        <v>27</v>
      </c>
      <c r="V128" t="s">
        <v>28</v>
      </c>
      <c r="W128" t="str">
        <f>IF(ISNUMBER(SEARCH("automatic", Churn_Data[[#This Row],[PaymentMethod]])), "Automatic", "Manual")</f>
        <v>Manual</v>
      </c>
      <c r="X128">
        <v>44.15</v>
      </c>
      <c r="Y128" t="str">
        <f>IF(Churn_Data[[#This Row],[tenure]]&lt;=12,"0-1 Year",IF(Churn_Data[[#This Row],[tenure]]&lt;=24,"1-2 Years",IF(Churn_Data[[#This Row],[tenure]]&lt;=36,"2-3 Years",IF(Churn_Data[[#This Row],[tenure]]&lt;=48,"3-4 Years",IF(Churn_Data[[#This Row],[tenure]]&lt;=60,"4-5 Years","5+ Years")))))</f>
        <v>0-1 Year</v>
      </c>
      <c r="Z128">
        <v>1</v>
      </c>
      <c r="AA128">
        <v>44.15</v>
      </c>
      <c r="AB128" t="e">
        <f>IF(Churn_Data[[#This Row],[Churn]]="No",Churn_Data[[#This Row],[MonthlyCharges]],NA())</f>
        <v>#N/A</v>
      </c>
      <c r="AC128" t="e">
        <f>IF(Churn_Data[[#This Row],[Churn]]="No",Churn_Data[[#This Row],[tenure]],NA())</f>
        <v>#N/A</v>
      </c>
      <c r="AD128">
        <f>IF(Churn_Data[[#This Row],[Churn]]="Yes",Churn_Data[[#This Row],[MonthlyCharges]],NA())</f>
        <v>44.15</v>
      </c>
      <c r="AE128">
        <f>IF(Churn_Data[[#This Row],[Churn]]="Yes",Churn_Data[[#This Row],[tenure]],NA())</f>
        <v>1</v>
      </c>
      <c r="AF128">
        <v>44.15</v>
      </c>
    </row>
    <row r="129" spans="1:32" x14ac:dyDescent="0.3">
      <c r="A129" t="s">
        <v>160</v>
      </c>
      <c r="B129" t="s">
        <v>30</v>
      </c>
      <c r="C129" t="str">
        <f>IF(Churn_Data[[#This Row],[SeniorCitizen]]=1,"Yes","No")</f>
        <v>No</v>
      </c>
      <c r="D129">
        <v>0</v>
      </c>
      <c r="E129" t="s">
        <v>25</v>
      </c>
      <c r="F129" t="s">
        <v>25</v>
      </c>
      <c r="G129" t="s">
        <v>24</v>
      </c>
      <c r="H129" t="s">
        <v>25</v>
      </c>
      <c r="I129" t="s">
        <v>120</v>
      </c>
      <c r="J129" t="str">
        <f>IF(Churn_Data[[#This Row],[InternetService]]&lt;&gt;"No","Yes","No")</f>
        <v>Yes</v>
      </c>
      <c r="K129" t="s">
        <v>25</v>
      </c>
      <c r="L129" t="s">
        <v>25</v>
      </c>
      <c r="M129" t="s">
        <v>25</v>
      </c>
      <c r="N129" t="s">
        <v>25</v>
      </c>
      <c r="O129" t="s">
        <v>25</v>
      </c>
      <c r="P129" t="s">
        <v>25</v>
      </c>
      <c r="Q129" t="s">
        <v>25</v>
      </c>
      <c r="R129">
        <f>IF(Churn_Data[[#This Row],[Churn]]="Yes",1,0)</f>
        <v>0</v>
      </c>
      <c r="S129" t="s">
        <v>24</v>
      </c>
      <c r="T129">
        <f>(Churn_Data[[#This Row],[OnlineSecurity]]="Yes")+(Churn_Data[[#This Row],[OnlineBackup]]="Yes")+(Churn_Data[[#This Row],[DeviceProtection]]="Yes")+(Churn_Data[[#This Row],[TechSupport]]="Yes")+(Churn_Data[[#This Row],[StreamingTV]]="Yes")+(Churn_Data[[#This Row],[StreamingMovies]]="Yes")</f>
        <v>0</v>
      </c>
      <c r="U129" t="s">
        <v>27</v>
      </c>
      <c r="V129" t="s">
        <v>28</v>
      </c>
      <c r="W129" t="str">
        <f>IF(ISNUMBER(SEARCH("automatic", Churn_Data[[#This Row],[PaymentMethod]])), "Automatic", "Manual")</f>
        <v>Manual</v>
      </c>
      <c r="X129">
        <v>44.95</v>
      </c>
      <c r="Y129" t="str">
        <f>IF(Churn_Data[[#This Row],[tenure]]&lt;=12,"0-1 Year",IF(Churn_Data[[#This Row],[tenure]]&lt;=24,"1-2 Years",IF(Churn_Data[[#This Row],[tenure]]&lt;=36,"2-3 Years",IF(Churn_Data[[#This Row],[tenure]]&lt;=48,"3-4 Years",IF(Churn_Data[[#This Row],[tenure]]&lt;=60,"4-5 Years","5+ Years")))))</f>
        <v>0-1 Year</v>
      </c>
      <c r="Z129">
        <v>1</v>
      </c>
      <c r="AA129">
        <v>44.95</v>
      </c>
      <c r="AB129">
        <f>IF(Churn_Data[[#This Row],[Churn]]="No",Churn_Data[[#This Row],[MonthlyCharges]],NA())</f>
        <v>44.95</v>
      </c>
      <c r="AC129">
        <f>IF(Churn_Data[[#This Row],[Churn]]="No",Churn_Data[[#This Row],[tenure]],NA())</f>
        <v>1</v>
      </c>
      <c r="AD129" t="e">
        <f>IF(Churn_Data[[#This Row],[Churn]]="Yes",Churn_Data[[#This Row],[MonthlyCharges]],NA())</f>
        <v>#N/A</v>
      </c>
      <c r="AE129" t="e">
        <f>IF(Churn_Data[[#This Row],[Churn]]="Yes",Churn_Data[[#This Row],[tenure]],NA())</f>
        <v>#N/A</v>
      </c>
      <c r="AF129">
        <v>44.95</v>
      </c>
    </row>
    <row r="130" spans="1:32" x14ac:dyDescent="0.3">
      <c r="A130" t="s">
        <v>161</v>
      </c>
      <c r="B130" t="s">
        <v>30</v>
      </c>
      <c r="C130" t="str">
        <f>IF(Churn_Data[[#This Row],[SeniorCitizen]]=1,"Yes","No")</f>
        <v>No</v>
      </c>
      <c r="D130">
        <v>0</v>
      </c>
      <c r="E130" t="s">
        <v>25</v>
      </c>
      <c r="F130" t="s">
        <v>25</v>
      </c>
      <c r="G130" t="s">
        <v>24</v>
      </c>
      <c r="H130" t="s">
        <v>25</v>
      </c>
      <c r="I130" t="s">
        <v>120</v>
      </c>
      <c r="J130" t="str">
        <f>IF(Churn_Data[[#This Row],[InternetService]]&lt;&gt;"No","Yes","No")</f>
        <v>Yes</v>
      </c>
      <c r="K130" t="s">
        <v>25</v>
      </c>
      <c r="L130" t="s">
        <v>25</v>
      </c>
      <c r="M130" t="s">
        <v>25</v>
      </c>
      <c r="N130" t="s">
        <v>25</v>
      </c>
      <c r="O130" t="s">
        <v>25</v>
      </c>
      <c r="P130" t="s">
        <v>25</v>
      </c>
      <c r="Q130" t="s">
        <v>25</v>
      </c>
      <c r="R130">
        <f>IF(Churn_Data[[#This Row],[Churn]]="Yes",1,0)</f>
        <v>0</v>
      </c>
      <c r="S130" t="s">
        <v>24</v>
      </c>
      <c r="T130">
        <f>(Churn_Data[[#This Row],[OnlineSecurity]]="Yes")+(Churn_Data[[#This Row],[OnlineBackup]]="Yes")+(Churn_Data[[#This Row],[DeviceProtection]]="Yes")+(Churn_Data[[#This Row],[TechSupport]]="Yes")+(Churn_Data[[#This Row],[StreamingTV]]="Yes")+(Churn_Data[[#This Row],[StreamingMovies]]="Yes")</f>
        <v>0</v>
      </c>
      <c r="U130" t="s">
        <v>27</v>
      </c>
      <c r="V130" t="s">
        <v>28</v>
      </c>
      <c r="W130" t="str">
        <f>IF(ISNUMBER(SEARCH("automatic", Churn_Data[[#This Row],[PaymentMethod]])), "Automatic", "Manual")</f>
        <v>Manual</v>
      </c>
      <c r="X130">
        <v>44.9</v>
      </c>
      <c r="Y130" t="str">
        <f>IF(Churn_Data[[#This Row],[tenure]]&lt;=12,"0-1 Year",IF(Churn_Data[[#This Row],[tenure]]&lt;=24,"1-2 Years",IF(Churn_Data[[#This Row],[tenure]]&lt;=36,"2-3 Years",IF(Churn_Data[[#This Row],[tenure]]&lt;=48,"3-4 Years",IF(Churn_Data[[#This Row],[tenure]]&lt;=60,"4-5 Years","5+ Years")))))</f>
        <v>0-1 Year</v>
      </c>
      <c r="Z130">
        <v>1</v>
      </c>
      <c r="AA130">
        <v>44.9</v>
      </c>
      <c r="AB130">
        <f>IF(Churn_Data[[#This Row],[Churn]]="No",Churn_Data[[#This Row],[MonthlyCharges]],NA())</f>
        <v>44.9</v>
      </c>
      <c r="AC130">
        <f>IF(Churn_Data[[#This Row],[Churn]]="No",Churn_Data[[#This Row],[tenure]],NA())</f>
        <v>1</v>
      </c>
      <c r="AD130" t="e">
        <f>IF(Churn_Data[[#This Row],[Churn]]="Yes",Churn_Data[[#This Row],[MonthlyCharges]],NA())</f>
        <v>#N/A</v>
      </c>
      <c r="AE130" t="e">
        <f>IF(Churn_Data[[#This Row],[Churn]]="Yes",Churn_Data[[#This Row],[tenure]],NA())</f>
        <v>#N/A</v>
      </c>
      <c r="AF130">
        <v>44.9</v>
      </c>
    </row>
    <row r="131" spans="1:32" x14ac:dyDescent="0.3">
      <c r="A131" t="s">
        <v>162</v>
      </c>
      <c r="B131" t="s">
        <v>23</v>
      </c>
      <c r="C131" t="str">
        <f>IF(Churn_Data[[#This Row],[SeniorCitizen]]=1,"Yes","No")</f>
        <v>No</v>
      </c>
      <c r="D131">
        <v>0</v>
      </c>
      <c r="E131" t="s">
        <v>25</v>
      </c>
      <c r="F131" t="s">
        <v>25</v>
      </c>
      <c r="G131" t="s">
        <v>24</v>
      </c>
      <c r="H131" t="s">
        <v>25</v>
      </c>
      <c r="I131" t="s">
        <v>120</v>
      </c>
      <c r="J131" t="str">
        <f>IF(Churn_Data[[#This Row],[InternetService]]&lt;&gt;"No","Yes","No")</f>
        <v>Yes</v>
      </c>
      <c r="K131" t="s">
        <v>25</v>
      </c>
      <c r="L131" t="s">
        <v>25</v>
      </c>
      <c r="M131" t="s">
        <v>25</v>
      </c>
      <c r="N131" t="s">
        <v>25</v>
      </c>
      <c r="O131" t="s">
        <v>25</v>
      </c>
      <c r="P131" t="s">
        <v>25</v>
      </c>
      <c r="Q131" t="s">
        <v>24</v>
      </c>
      <c r="R131">
        <f>IF(Churn_Data[[#This Row],[Churn]]="Yes",1,0)</f>
        <v>1</v>
      </c>
      <c r="S131" t="s">
        <v>24</v>
      </c>
      <c r="T131">
        <f>(Churn_Data[[#This Row],[OnlineSecurity]]="Yes")+(Churn_Data[[#This Row],[OnlineBackup]]="Yes")+(Churn_Data[[#This Row],[DeviceProtection]]="Yes")+(Churn_Data[[#This Row],[TechSupport]]="Yes")+(Churn_Data[[#This Row],[StreamingTV]]="Yes")+(Churn_Data[[#This Row],[StreamingMovies]]="Yes")</f>
        <v>0</v>
      </c>
      <c r="U131" t="s">
        <v>27</v>
      </c>
      <c r="V131" t="s">
        <v>32</v>
      </c>
      <c r="W131" t="str">
        <f>IF(ISNUMBER(SEARCH("automatic", Churn_Data[[#This Row],[PaymentMethod]])), "Automatic", "Manual")</f>
        <v>Manual</v>
      </c>
      <c r="X131">
        <v>45.65</v>
      </c>
      <c r="Y131" t="str">
        <f>IF(Churn_Data[[#This Row],[tenure]]&lt;=12,"0-1 Year",IF(Churn_Data[[#This Row],[tenure]]&lt;=24,"1-2 Years",IF(Churn_Data[[#This Row],[tenure]]&lt;=36,"2-3 Years",IF(Churn_Data[[#This Row],[tenure]]&lt;=48,"3-4 Years",IF(Churn_Data[[#This Row],[tenure]]&lt;=60,"4-5 Years","5+ Years")))))</f>
        <v>0-1 Year</v>
      </c>
      <c r="Z131">
        <v>1</v>
      </c>
      <c r="AA131">
        <v>45.65</v>
      </c>
      <c r="AB131" t="e">
        <f>IF(Churn_Data[[#This Row],[Churn]]="No",Churn_Data[[#This Row],[MonthlyCharges]],NA())</f>
        <v>#N/A</v>
      </c>
      <c r="AC131" t="e">
        <f>IF(Churn_Data[[#This Row],[Churn]]="No",Churn_Data[[#This Row],[tenure]],NA())</f>
        <v>#N/A</v>
      </c>
      <c r="AD131">
        <f>IF(Churn_Data[[#This Row],[Churn]]="Yes",Churn_Data[[#This Row],[MonthlyCharges]],NA())</f>
        <v>45.65</v>
      </c>
      <c r="AE131">
        <f>IF(Churn_Data[[#This Row],[Churn]]="Yes",Churn_Data[[#This Row],[tenure]],NA())</f>
        <v>1</v>
      </c>
      <c r="AF131">
        <v>45.65</v>
      </c>
    </row>
    <row r="132" spans="1:32" x14ac:dyDescent="0.3">
      <c r="A132" t="s">
        <v>163</v>
      </c>
      <c r="B132" t="s">
        <v>30</v>
      </c>
      <c r="C132" t="str">
        <f>IF(Churn_Data[[#This Row],[SeniorCitizen]]=1,"Yes","No")</f>
        <v>Yes</v>
      </c>
      <c r="D132">
        <v>1</v>
      </c>
      <c r="E132" t="s">
        <v>25</v>
      </c>
      <c r="F132" t="s">
        <v>25</v>
      </c>
      <c r="G132" t="s">
        <v>24</v>
      </c>
      <c r="H132" t="s">
        <v>25</v>
      </c>
      <c r="I132" t="s">
        <v>120</v>
      </c>
      <c r="J132" t="str">
        <f>IF(Churn_Data[[#This Row],[InternetService]]&lt;&gt;"No","Yes","No")</f>
        <v>Yes</v>
      </c>
      <c r="K132" t="s">
        <v>25</v>
      </c>
      <c r="L132" t="s">
        <v>25</v>
      </c>
      <c r="M132" t="s">
        <v>25</v>
      </c>
      <c r="N132" t="s">
        <v>25</v>
      </c>
      <c r="O132" t="s">
        <v>25</v>
      </c>
      <c r="P132" t="s">
        <v>25</v>
      </c>
      <c r="Q132" t="s">
        <v>25</v>
      </c>
      <c r="R132">
        <f>IF(Churn_Data[[#This Row],[Churn]]="Yes",1,0)</f>
        <v>0</v>
      </c>
      <c r="S132" t="s">
        <v>25</v>
      </c>
      <c r="T132">
        <f>(Churn_Data[[#This Row],[OnlineSecurity]]="Yes")+(Churn_Data[[#This Row],[OnlineBackup]]="Yes")+(Churn_Data[[#This Row],[DeviceProtection]]="Yes")+(Churn_Data[[#This Row],[TechSupport]]="Yes")+(Churn_Data[[#This Row],[StreamingTV]]="Yes")+(Churn_Data[[#This Row],[StreamingMovies]]="Yes")</f>
        <v>0</v>
      </c>
      <c r="U132" t="s">
        <v>27</v>
      </c>
      <c r="V132" t="s">
        <v>32</v>
      </c>
      <c r="W132" t="str">
        <f>IF(ISNUMBER(SEARCH("automatic", Churn_Data[[#This Row],[PaymentMethod]])), "Automatic", "Manual")</f>
        <v>Manual</v>
      </c>
      <c r="X132">
        <v>46.3</v>
      </c>
      <c r="Y132" t="str">
        <f>IF(Churn_Data[[#This Row],[tenure]]&lt;=12,"0-1 Year",IF(Churn_Data[[#This Row],[tenure]]&lt;=24,"1-2 Years",IF(Churn_Data[[#This Row],[tenure]]&lt;=36,"2-3 Years",IF(Churn_Data[[#This Row],[tenure]]&lt;=48,"3-4 Years",IF(Churn_Data[[#This Row],[tenure]]&lt;=60,"4-5 Years","5+ Years")))))</f>
        <v>0-1 Year</v>
      </c>
      <c r="Z132">
        <v>1</v>
      </c>
      <c r="AA132">
        <v>46.3</v>
      </c>
      <c r="AB132">
        <f>IF(Churn_Data[[#This Row],[Churn]]="No",Churn_Data[[#This Row],[MonthlyCharges]],NA())</f>
        <v>46.3</v>
      </c>
      <c r="AC132">
        <f>IF(Churn_Data[[#This Row],[Churn]]="No",Churn_Data[[#This Row],[tenure]],NA())</f>
        <v>1</v>
      </c>
      <c r="AD132" t="e">
        <f>IF(Churn_Data[[#This Row],[Churn]]="Yes",Churn_Data[[#This Row],[MonthlyCharges]],NA())</f>
        <v>#N/A</v>
      </c>
      <c r="AE132" t="e">
        <f>IF(Churn_Data[[#This Row],[Churn]]="Yes",Churn_Data[[#This Row],[tenure]],NA())</f>
        <v>#N/A</v>
      </c>
      <c r="AF132">
        <v>46.3</v>
      </c>
    </row>
    <row r="133" spans="1:32" x14ac:dyDescent="0.3">
      <c r="A133" t="s">
        <v>164</v>
      </c>
      <c r="B133" t="s">
        <v>23</v>
      </c>
      <c r="C133" t="str">
        <f>IF(Churn_Data[[#This Row],[SeniorCitizen]]=1,"Yes","No")</f>
        <v>No</v>
      </c>
      <c r="D133">
        <v>0</v>
      </c>
      <c r="E133" t="s">
        <v>25</v>
      </c>
      <c r="F133" t="s">
        <v>25</v>
      </c>
      <c r="G133" t="s">
        <v>24</v>
      </c>
      <c r="H133" t="s">
        <v>25</v>
      </c>
      <c r="I133" t="s">
        <v>120</v>
      </c>
      <c r="J133" t="str">
        <f>IF(Churn_Data[[#This Row],[InternetService]]&lt;&gt;"No","Yes","No")</f>
        <v>Yes</v>
      </c>
      <c r="K133" t="s">
        <v>25</v>
      </c>
      <c r="L133" t="s">
        <v>25</v>
      </c>
      <c r="M133" t="s">
        <v>25</v>
      </c>
      <c r="N133" t="s">
        <v>25</v>
      </c>
      <c r="O133" t="s">
        <v>25</v>
      </c>
      <c r="P133" t="s">
        <v>25</v>
      </c>
      <c r="Q133" t="s">
        <v>24</v>
      </c>
      <c r="R133">
        <f>IF(Churn_Data[[#This Row],[Churn]]="Yes",1,0)</f>
        <v>1</v>
      </c>
      <c r="S133" t="s">
        <v>25</v>
      </c>
      <c r="T133">
        <f>(Churn_Data[[#This Row],[OnlineSecurity]]="Yes")+(Churn_Data[[#This Row],[OnlineBackup]]="Yes")+(Churn_Data[[#This Row],[DeviceProtection]]="Yes")+(Churn_Data[[#This Row],[TechSupport]]="Yes")+(Churn_Data[[#This Row],[StreamingTV]]="Yes")+(Churn_Data[[#This Row],[StreamingMovies]]="Yes")</f>
        <v>0</v>
      </c>
      <c r="U133" t="s">
        <v>27</v>
      </c>
      <c r="V133" t="s">
        <v>32</v>
      </c>
      <c r="W133" t="str">
        <f>IF(ISNUMBER(SEARCH("automatic", Churn_Data[[#This Row],[PaymentMethod]])), "Automatic", "Manual")</f>
        <v>Manual</v>
      </c>
      <c r="X133">
        <v>45.8</v>
      </c>
      <c r="Y133" t="str">
        <f>IF(Churn_Data[[#This Row],[tenure]]&lt;=12,"0-1 Year",IF(Churn_Data[[#This Row],[tenure]]&lt;=24,"1-2 Years",IF(Churn_Data[[#This Row],[tenure]]&lt;=36,"2-3 Years",IF(Churn_Data[[#This Row],[tenure]]&lt;=48,"3-4 Years",IF(Churn_Data[[#This Row],[tenure]]&lt;=60,"4-5 Years","5+ Years")))))</f>
        <v>0-1 Year</v>
      </c>
      <c r="Z133">
        <v>1</v>
      </c>
      <c r="AA133">
        <v>45.8</v>
      </c>
      <c r="AB133" t="e">
        <f>IF(Churn_Data[[#This Row],[Churn]]="No",Churn_Data[[#This Row],[MonthlyCharges]],NA())</f>
        <v>#N/A</v>
      </c>
      <c r="AC133" t="e">
        <f>IF(Churn_Data[[#This Row],[Churn]]="No",Churn_Data[[#This Row],[tenure]],NA())</f>
        <v>#N/A</v>
      </c>
      <c r="AD133">
        <f>IF(Churn_Data[[#This Row],[Churn]]="Yes",Churn_Data[[#This Row],[MonthlyCharges]],NA())</f>
        <v>45.8</v>
      </c>
      <c r="AE133">
        <f>IF(Churn_Data[[#This Row],[Churn]]="Yes",Churn_Data[[#This Row],[tenure]],NA())</f>
        <v>1</v>
      </c>
      <c r="AF133">
        <v>45.8</v>
      </c>
    </row>
    <row r="134" spans="1:32" x14ac:dyDescent="0.3">
      <c r="A134" t="s">
        <v>165</v>
      </c>
      <c r="B134" t="s">
        <v>30</v>
      </c>
      <c r="C134" t="str">
        <f>IF(Churn_Data[[#This Row],[SeniorCitizen]]=1,"Yes","No")</f>
        <v>No</v>
      </c>
      <c r="D134">
        <v>0</v>
      </c>
      <c r="E134" t="s">
        <v>24</v>
      </c>
      <c r="F134" t="s">
        <v>24</v>
      </c>
      <c r="G134" t="s">
        <v>24</v>
      </c>
      <c r="H134" t="s">
        <v>25</v>
      </c>
      <c r="I134" t="s">
        <v>120</v>
      </c>
      <c r="J134" t="str">
        <f>IF(Churn_Data[[#This Row],[InternetService]]&lt;&gt;"No","Yes","No")</f>
        <v>Yes</v>
      </c>
      <c r="K134" t="s">
        <v>25</v>
      </c>
      <c r="L134" t="s">
        <v>25</v>
      </c>
      <c r="M134" t="s">
        <v>25</v>
      </c>
      <c r="N134" t="s">
        <v>25</v>
      </c>
      <c r="O134" t="s">
        <v>25</v>
      </c>
      <c r="P134" t="s">
        <v>25</v>
      </c>
      <c r="Q134" t="s">
        <v>25</v>
      </c>
      <c r="R134">
        <f>IF(Churn_Data[[#This Row],[Churn]]="Yes",1,0)</f>
        <v>0</v>
      </c>
      <c r="S134" t="s">
        <v>25</v>
      </c>
      <c r="T134">
        <f>(Churn_Data[[#This Row],[OnlineSecurity]]="Yes")+(Churn_Data[[#This Row],[OnlineBackup]]="Yes")+(Churn_Data[[#This Row],[DeviceProtection]]="Yes")+(Churn_Data[[#This Row],[TechSupport]]="Yes")+(Churn_Data[[#This Row],[StreamingTV]]="Yes")+(Churn_Data[[#This Row],[StreamingMovies]]="Yes")</f>
        <v>0</v>
      </c>
      <c r="U134" t="s">
        <v>27</v>
      </c>
      <c r="V134" t="s">
        <v>32</v>
      </c>
      <c r="W134" t="str">
        <f>IF(ISNUMBER(SEARCH("automatic", Churn_Data[[#This Row],[PaymentMethod]])), "Automatic", "Manual")</f>
        <v>Manual</v>
      </c>
      <c r="X134">
        <v>44.55</v>
      </c>
      <c r="Y134" t="str">
        <f>IF(Churn_Data[[#This Row],[tenure]]&lt;=12,"0-1 Year",IF(Churn_Data[[#This Row],[tenure]]&lt;=24,"1-2 Years",IF(Churn_Data[[#This Row],[tenure]]&lt;=36,"2-3 Years",IF(Churn_Data[[#This Row],[tenure]]&lt;=48,"3-4 Years",IF(Churn_Data[[#This Row],[tenure]]&lt;=60,"4-5 Years","5+ Years")))))</f>
        <v>0-1 Year</v>
      </c>
      <c r="Z134">
        <v>1</v>
      </c>
      <c r="AA134">
        <v>44.55</v>
      </c>
      <c r="AB134">
        <f>IF(Churn_Data[[#This Row],[Churn]]="No",Churn_Data[[#This Row],[MonthlyCharges]],NA())</f>
        <v>44.55</v>
      </c>
      <c r="AC134">
        <f>IF(Churn_Data[[#This Row],[Churn]]="No",Churn_Data[[#This Row],[tenure]],NA())</f>
        <v>1</v>
      </c>
      <c r="AD134" t="e">
        <f>IF(Churn_Data[[#This Row],[Churn]]="Yes",Churn_Data[[#This Row],[MonthlyCharges]],NA())</f>
        <v>#N/A</v>
      </c>
      <c r="AE134" t="e">
        <f>IF(Churn_Data[[#This Row],[Churn]]="Yes",Churn_Data[[#This Row],[tenure]],NA())</f>
        <v>#N/A</v>
      </c>
      <c r="AF134">
        <v>44.55</v>
      </c>
    </row>
    <row r="135" spans="1:32" x14ac:dyDescent="0.3">
      <c r="A135" t="s">
        <v>166</v>
      </c>
      <c r="B135" t="s">
        <v>30</v>
      </c>
      <c r="C135" t="str">
        <f>IF(Churn_Data[[#This Row],[SeniorCitizen]]=1,"Yes","No")</f>
        <v>No</v>
      </c>
      <c r="D135">
        <v>0</v>
      </c>
      <c r="E135" t="s">
        <v>25</v>
      </c>
      <c r="F135" t="s">
        <v>25</v>
      </c>
      <c r="G135" t="s">
        <v>24</v>
      </c>
      <c r="H135" t="s">
        <v>25</v>
      </c>
      <c r="I135" t="s">
        <v>120</v>
      </c>
      <c r="J135" t="str">
        <f>IF(Churn_Data[[#This Row],[InternetService]]&lt;&gt;"No","Yes","No")</f>
        <v>Yes</v>
      </c>
      <c r="K135" t="s">
        <v>25</v>
      </c>
      <c r="L135" t="s">
        <v>25</v>
      </c>
      <c r="M135" t="s">
        <v>25</v>
      </c>
      <c r="N135" t="s">
        <v>25</v>
      </c>
      <c r="O135" t="s">
        <v>25</v>
      </c>
      <c r="P135" t="s">
        <v>25</v>
      </c>
      <c r="Q135" t="s">
        <v>24</v>
      </c>
      <c r="R135">
        <f>IF(Churn_Data[[#This Row],[Churn]]="Yes",1,0)</f>
        <v>1</v>
      </c>
      <c r="S135" t="s">
        <v>25</v>
      </c>
      <c r="T135">
        <f>(Churn_Data[[#This Row],[OnlineSecurity]]="Yes")+(Churn_Data[[#This Row],[OnlineBackup]]="Yes")+(Churn_Data[[#This Row],[DeviceProtection]]="Yes")+(Churn_Data[[#This Row],[TechSupport]]="Yes")+(Churn_Data[[#This Row],[StreamingTV]]="Yes")+(Churn_Data[[#This Row],[StreamingMovies]]="Yes")</f>
        <v>0</v>
      </c>
      <c r="U135" t="s">
        <v>27</v>
      </c>
      <c r="V135" t="s">
        <v>32</v>
      </c>
      <c r="W135" t="str">
        <f>IF(ISNUMBER(SEARCH("automatic", Churn_Data[[#This Row],[PaymentMethod]])), "Automatic", "Manual")</f>
        <v>Manual</v>
      </c>
      <c r="X135">
        <v>45.75</v>
      </c>
      <c r="Y135" t="str">
        <f>IF(Churn_Data[[#This Row],[tenure]]&lt;=12,"0-1 Year",IF(Churn_Data[[#This Row],[tenure]]&lt;=24,"1-2 Years",IF(Churn_Data[[#This Row],[tenure]]&lt;=36,"2-3 Years",IF(Churn_Data[[#This Row],[tenure]]&lt;=48,"3-4 Years",IF(Churn_Data[[#This Row],[tenure]]&lt;=60,"4-5 Years","5+ Years")))))</f>
        <v>0-1 Year</v>
      </c>
      <c r="Z135">
        <v>1</v>
      </c>
      <c r="AA135">
        <v>45.75</v>
      </c>
      <c r="AB135" t="e">
        <f>IF(Churn_Data[[#This Row],[Churn]]="No",Churn_Data[[#This Row],[MonthlyCharges]],NA())</f>
        <v>#N/A</v>
      </c>
      <c r="AC135" t="e">
        <f>IF(Churn_Data[[#This Row],[Churn]]="No",Churn_Data[[#This Row],[tenure]],NA())</f>
        <v>#N/A</v>
      </c>
      <c r="AD135">
        <f>IF(Churn_Data[[#This Row],[Churn]]="Yes",Churn_Data[[#This Row],[MonthlyCharges]],NA())</f>
        <v>45.75</v>
      </c>
      <c r="AE135">
        <f>IF(Churn_Data[[#This Row],[Churn]]="Yes",Churn_Data[[#This Row],[tenure]],NA())</f>
        <v>1</v>
      </c>
      <c r="AF135">
        <v>45.75</v>
      </c>
    </row>
    <row r="136" spans="1:32" x14ac:dyDescent="0.3">
      <c r="A136" t="s">
        <v>167</v>
      </c>
      <c r="B136" t="s">
        <v>30</v>
      </c>
      <c r="C136" t="str">
        <f>IF(Churn_Data[[#This Row],[SeniorCitizen]]=1,"Yes","No")</f>
        <v>No</v>
      </c>
      <c r="D136">
        <v>0</v>
      </c>
      <c r="E136" t="s">
        <v>25</v>
      </c>
      <c r="F136" t="s">
        <v>25</v>
      </c>
      <c r="G136" t="s">
        <v>24</v>
      </c>
      <c r="H136" t="s">
        <v>25</v>
      </c>
      <c r="I136" t="s">
        <v>120</v>
      </c>
      <c r="J136" t="str">
        <f>IF(Churn_Data[[#This Row],[InternetService]]&lt;&gt;"No","Yes","No")</f>
        <v>Yes</v>
      </c>
      <c r="K136" t="s">
        <v>25</v>
      </c>
      <c r="L136" t="s">
        <v>25</v>
      </c>
      <c r="M136" t="s">
        <v>25</v>
      </c>
      <c r="N136" t="s">
        <v>25</v>
      </c>
      <c r="O136" t="s">
        <v>25</v>
      </c>
      <c r="P136" t="s">
        <v>25</v>
      </c>
      <c r="Q136" t="s">
        <v>24</v>
      </c>
      <c r="R136">
        <f>IF(Churn_Data[[#This Row],[Churn]]="Yes",1,0)</f>
        <v>1</v>
      </c>
      <c r="S136" t="s">
        <v>24</v>
      </c>
      <c r="T136">
        <f>(Churn_Data[[#This Row],[OnlineSecurity]]="Yes")+(Churn_Data[[#This Row],[OnlineBackup]]="Yes")+(Churn_Data[[#This Row],[DeviceProtection]]="Yes")+(Churn_Data[[#This Row],[TechSupport]]="Yes")+(Churn_Data[[#This Row],[StreamingTV]]="Yes")+(Churn_Data[[#This Row],[StreamingMovies]]="Yes")</f>
        <v>0</v>
      </c>
      <c r="U136" t="s">
        <v>27</v>
      </c>
      <c r="V136" t="s">
        <v>32</v>
      </c>
      <c r="W136" t="str">
        <f>IF(ISNUMBER(SEARCH("automatic", Churn_Data[[#This Row],[PaymentMethod]])), "Automatic", "Manual")</f>
        <v>Manual</v>
      </c>
      <c r="X136">
        <v>42.9</v>
      </c>
      <c r="Y136" t="str">
        <f>IF(Churn_Data[[#This Row],[tenure]]&lt;=12,"0-1 Year",IF(Churn_Data[[#This Row],[tenure]]&lt;=24,"1-2 Years",IF(Churn_Data[[#This Row],[tenure]]&lt;=36,"2-3 Years",IF(Churn_Data[[#This Row],[tenure]]&lt;=48,"3-4 Years",IF(Churn_Data[[#This Row],[tenure]]&lt;=60,"4-5 Years","5+ Years")))))</f>
        <v>0-1 Year</v>
      </c>
      <c r="Z136">
        <v>1</v>
      </c>
      <c r="AA136">
        <v>42.9</v>
      </c>
      <c r="AB136" t="e">
        <f>IF(Churn_Data[[#This Row],[Churn]]="No",Churn_Data[[#This Row],[MonthlyCharges]],NA())</f>
        <v>#N/A</v>
      </c>
      <c r="AC136" t="e">
        <f>IF(Churn_Data[[#This Row],[Churn]]="No",Churn_Data[[#This Row],[tenure]],NA())</f>
        <v>#N/A</v>
      </c>
      <c r="AD136">
        <f>IF(Churn_Data[[#This Row],[Churn]]="Yes",Churn_Data[[#This Row],[MonthlyCharges]],NA())</f>
        <v>42.9</v>
      </c>
      <c r="AE136">
        <f>IF(Churn_Data[[#This Row],[Churn]]="Yes",Churn_Data[[#This Row],[tenure]],NA())</f>
        <v>1</v>
      </c>
      <c r="AF136">
        <v>42.9</v>
      </c>
    </row>
    <row r="137" spans="1:32" x14ac:dyDescent="0.3">
      <c r="A137" t="s">
        <v>168</v>
      </c>
      <c r="B137" t="s">
        <v>30</v>
      </c>
      <c r="C137" t="str">
        <f>IF(Churn_Data[[#This Row],[SeniorCitizen]]=1,"Yes","No")</f>
        <v>Yes</v>
      </c>
      <c r="D137">
        <v>1</v>
      </c>
      <c r="E137" t="s">
        <v>25</v>
      </c>
      <c r="F137" t="s">
        <v>25</v>
      </c>
      <c r="G137" t="s">
        <v>24</v>
      </c>
      <c r="H137" t="s">
        <v>25</v>
      </c>
      <c r="I137" t="s">
        <v>120</v>
      </c>
      <c r="J137" t="str">
        <f>IF(Churn_Data[[#This Row],[InternetService]]&lt;&gt;"No","Yes","No")</f>
        <v>Yes</v>
      </c>
      <c r="K137" t="s">
        <v>25</v>
      </c>
      <c r="L137" t="s">
        <v>25</v>
      </c>
      <c r="M137" t="s">
        <v>25</v>
      </c>
      <c r="N137" t="s">
        <v>25</v>
      </c>
      <c r="O137" t="s">
        <v>25</v>
      </c>
      <c r="P137" t="s">
        <v>25</v>
      </c>
      <c r="Q137" t="s">
        <v>25</v>
      </c>
      <c r="R137">
        <f>IF(Churn_Data[[#This Row],[Churn]]="Yes",1,0)</f>
        <v>0</v>
      </c>
      <c r="S137" t="s">
        <v>25</v>
      </c>
      <c r="T137">
        <f>(Churn_Data[[#This Row],[OnlineSecurity]]="Yes")+(Churn_Data[[#This Row],[OnlineBackup]]="Yes")+(Churn_Data[[#This Row],[DeviceProtection]]="Yes")+(Churn_Data[[#This Row],[TechSupport]]="Yes")+(Churn_Data[[#This Row],[StreamingTV]]="Yes")+(Churn_Data[[#This Row],[StreamingMovies]]="Yes")</f>
        <v>0</v>
      </c>
      <c r="U137" t="s">
        <v>27</v>
      </c>
      <c r="V137" t="s">
        <v>32</v>
      </c>
      <c r="W137" t="str">
        <f>IF(ISNUMBER(SEARCH("automatic", Churn_Data[[#This Row],[PaymentMethod]])), "Automatic", "Manual")</f>
        <v>Manual</v>
      </c>
      <c r="X137">
        <v>44</v>
      </c>
      <c r="Y137" t="str">
        <f>IF(Churn_Data[[#This Row],[tenure]]&lt;=12,"0-1 Year",IF(Churn_Data[[#This Row],[tenure]]&lt;=24,"1-2 Years",IF(Churn_Data[[#This Row],[tenure]]&lt;=36,"2-3 Years",IF(Churn_Data[[#This Row],[tenure]]&lt;=48,"3-4 Years",IF(Churn_Data[[#This Row],[tenure]]&lt;=60,"4-5 Years","5+ Years")))))</f>
        <v>0-1 Year</v>
      </c>
      <c r="Z137">
        <v>1</v>
      </c>
      <c r="AA137">
        <v>44</v>
      </c>
      <c r="AB137">
        <f>IF(Churn_Data[[#This Row],[Churn]]="No",Churn_Data[[#This Row],[MonthlyCharges]],NA())</f>
        <v>44</v>
      </c>
      <c r="AC137">
        <f>IF(Churn_Data[[#This Row],[Churn]]="No",Churn_Data[[#This Row],[tenure]],NA())</f>
        <v>1</v>
      </c>
      <c r="AD137" t="e">
        <f>IF(Churn_Data[[#This Row],[Churn]]="Yes",Churn_Data[[#This Row],[MonthlyCharges]],NA())</f>
        <v>#N/A</v>
      </c>
      <c r="AE137" t="e">
        <f>IF(Churn_Data[[#This Row],[Churn]]="Yes",Churn_Data[[#This Row],[tenure]],NA())</f>
        <v>#N/A</v>
      </c>
      <c r="AF137">
        <v>44</v>
      </c>
    </row>
    <row r="138" spans="1:32" x14ac:dyDescent="0.3">
      <c r="A138" t="s">
        <v>169</v>
      </c>
      <c r="B138" t="s">
        <v>23</v>
      </c>
      <c r="C138" t="str">
        <f>IF(Churn_Data[[#This Row],[SeniorCitizen]]=1,"Yes","No")</f>
        <v>No</v>
      </c>
      <c r="D138">
        <v>0</v>
      </c>
      <c r="E138" t="s">
        <v>25</v>
      </c>
      <c r="F138" t="s">
        <v>25</v>
      </c>
      <c r="G138" t="s">
        <v>24</v>
      </c>
      <c r="H138" t="s">
        <v>25</v>
      </c>
      <c r="I138" t="s">
        <v>120</v>
      </c>
      <c r="J138" t="str">
        <f>IF(Churn_Data[[#This Row],[InternetService]]&lt;&gt;"No","Yes","No")</f>
        <v>Yes</v>
      </c>
      <c r="K138" t="s">
        <v>25</v>
      </c>
      <c r="L138" t="s">
        <v>25</v>
      </c>
      <c r="M138" t="s">
        <v>25</v>
      </c>
      <c r="N138" t="s">
        <v>25</v>
      </c>
      <c r="O138" t="s">
        <v>25</v>
      </c>
      <c r="P138" t="s">
        <v>25</v>
      </c>
      <c r="Q138" t="s">
        <v>25</v>
      </c>
      <c r="R138">
        <f>IF(Churn_Data[[#This Row],[Churn]]="Yes",1,0)</f>
        <v>0</v>
      </c>
      <c r="S138" t="s">
        <v>25</v>
      </c>
      <c r="T138">
        <f>(Churn_Data[[#This Row],[OnlineSecurity]]="Yes")+(Churn_Data[[#This Row],[OnlineBackup]]="Yes")+(Churn_Data[[#This Row],[DeviceProtection]]="Yes")+(Churn_Data[[#This Row],[TechSupport]]="Yes")+(Churn_Data[[#This Row],[StreamingTV]]="Yes")+(Churn_Data[[#This Row],[StreamingMovies]]="Yes")</f>
        <v>0</v>
      </c>
      <c r="U138" t="s">
        <v>27</v>
      </c>
      <c r="V138" t="s">
        <v>28</v>
      </c>
      <c r="W138" t="str">
        <f>IF(ISNUMBER(SEARCH("automatic", Churn_Data[[#This Row],[PaymentMethod]])), "Automatic", "Manual")</f>
        <v>Manual</v>
      </c>
      <c r="X138">
        <v>45.35</v>
      </c>
      <c r="Y138" t="str">
        <f>IF(Churn_Data[[#This Row],[tenure]]&lt;=12,"0-1 Year",IF(Churn_Data[[#This Row],[tenure]]&lt;=24,"1-2 Years",IF(Churn_Data[[#This Row],[tenure]]&lt;=36,"2-3 Years",IF(Churn_Data[[#This Row],[tenure]]&lt;=48,"3-4 Years",IF(Churn_Data[[#This Row],[tenure]]&lt;=60,"4-5 Years","5+ Years")))))</f>
        <v>0-1 Year</v>
      </c>
      <c r="Z138">
        <v>1</v>
      </c>
      <c r="AA138">
        <v>45.35</v>
      </c>
      <c r="AB138">
        <f>IF(Churn_Data[[#This Row],[Churn]]="No",Churn_Data[[#This Row],[MonthlyCharges]],NA())</f>
        <v>45.35</v>
      </c>
      <c r="AC138">
        <f>IF(Churn_Data[[#This Row],[Churn]]="No",Churn_Data[[#This Row],[tenure]],NA())</f>
        <v>1</v>
      </c>
      <c r="AD138" t="e">
        <f>IF(Churn_Data[[#This Row],[Churn]]="Yes",Churn_Data[[#This Row],[MonthlyCharges]],NA())</f>
        <v>#N/A</v>
      </c>
      <c r="AE138" t="e">
        <f>IF(Churn_Data[[#This Row],[Churn]]="Yes",Churn_Data[[#This Row],[tenure]],NA())</f>
        <v>#N/A</v>
      </c>
      <c r="AF138">
        <v>45.35</v>
      </c>
    </row>
    <row r="139" spans="1:32" x14ac:dyDescent="0.3">
      <c r="A139" t="s">
        <v>170</v>
      </c>
      <c r="B139" t="s">
        <v>23</v>
      </c>
      <c r="C139" t="str">
        <f>IF(Churn_Data[[#This Row],[SeniorCitizen]]=1,"Yes","No")</f>
        <v>No</v>
      </c>
      <c r="D139">
        <v>0</v>
      </c>
      <c r="E139" t="s">
        <v>25</v>
      </c>
      <c r="F139" t="s">
        <v>25</v>
      </c>
      <c r="G139" t="s">
        <v>24</v>
      </c>
      <c r="H139" t="s">
        <v>25</v>
      </c>
      <c r="I139" t="s">
        <v>120</v>
      </c>
      <c r="J139" t="str">
        <f>IF(Churn_Data[[#This Row],[InternetService]]&lt;&gt;"No","Yes","No")</f>
        <v>Yes</v>
      </c>
      <c r="K139" t="s">
        <v>25</v>
      </c>
      <c r="L139" t="s">
        <v>25</v>
      </c>
      <c r="M139" t="s">
        <v>25</v>
      </c>
      <c r="N139" t="s">
        <v>25</v>
      </c>
      <c r="O139" t="s">
        <v>25</v>
      </c>
      <c r="P139" t="s">
        <v>25</v>
      </c>
      <c r="Q139" t="s">
        <v>25</v>
      </c>
      <c r="R139">
        <f>IF(Churn_Data[[#This Row],[Churn]]="Yes",1,0)</f>
        <v>0</v>
      </c>
      <c r="S139" t="s">
        <v>25</v>
      </c>
      <c r="T139">
        <f>(Churn_Data[[#This Row],[OnlineSecurity]]="Yes")+(Churn_Data[[#This Row],[OnlineBackup]]="Yes")+(Churn_Data[[#This Row],[DeviceProtection]]="Yes")+(Churn_Data[[#This Row],[TechSupport]]="Yes")+(Churn_Data[[#This Row],[StreamingTV]]="Yes")+(Churn_Data[[#This Row],[StreamingMovies]]="Yes")</f>
        <v>0</v>
      </c>
      <c r="U139" t="s">
        <v>27</v>
      </c>
      <c r="V139" t="s">
        <v>28</v>
      </c>
      <c r="W139" t="str">
        <f>IF(ISNUMBER(SEARCH("automatic", Churn_Data[[#This Row],[PaymentMethod]])), "Automatic", "Manual")</f>
        <v>Manual</v>
      </c>
      <c r="X139">
        <v>44.75</v>
      </c>
      <c r="Y139" t="str">
        <f>IF(Churn_Data[[#This Row],[tenure]]&lt;=12,"0-1 Year",IF(Churn_Data[[#This Row],[tenure]]&lt;=24,"1-2 Years",IF(Churn_Data[[#This Row],[tenure]]&lt;=36,"2-3 Years",IF(Churn_Data[[#This Row],[tenure]]&lt;=48,"3-4 Years",IF(Churn_Data[[#This Row],[tenure]]&lt;=60,"4-5 Years","5+ Years")))))</f>
        <v>0-1 Year</v>
      </c>
      <c r="Z139">
        <v>1</v>
      </c>
      <c r="AA139">
        <v>44.75</v>
      </c>
      <c r="AB139">
        <f>IF(Churn_Data[[#This Row],[Churn]]="No",Churn_Data[[#This Row],[MonthlyCharges]],NA())</f>
        <v>44.75</v>
      </c>
      <c r="AC139">
        <f>IF(Churn_Data[[#This Row],[Churn]]="No",Churn_Data[[#This Row],[tenure]],NA())</f>
        <v>1</v>
      </c>
      <c r="AD139" t="e">
        <f>IF(Churn_Data[[#This Row],[Churn]]="Yes",Churn_Data[[#This Row],[MonthlyCharges]],NA())</f>
        <v>#N/A</v>
      </c>
      <c r="AE139" t="e">
        <f>IF(Churn_Data[[#This Row],[Churn]]="Yes",Churn_Data[[#This Row],[tenure]],NA())</f>
        <v>#N/A</v>
      </c>
      <c r="AF139">
        <v>44.75</v>
      </c>
    </row>
    <row r="140" spans="1:32" x14ac:dyDescent="0.3">
      <c r="A140" t="s">
        <v>171</v>
      </c>
      <c r="B140" t="s">
        <v>23</v>
      </c>
      <c r="C140" t="str">
        <f>IF(Churn_Data[[#This Row],[SeniorCitizen]]=1,"Yes","No")</f>
        <v>No</v>
      </c>
      <c r="D140">
        <v>0</v>
      </c>
      <c r="E140" t="s">
        <v>25</v>
      </c>
      <c r="F140" t="s">
        <v>25</v>
      </c>
      <c r="G140" t="s">
        <v>24</v>
      </c>
      <c r="H140" t="s">
        <v>25</v>
      </c>
      <c r="I140" t="s">
        <v>120</v>
      </c>
      <c r="J140" t="str">
        <f>IF(Churn_Data[[#This Row],[InternetService]]&lt;&gt;"No","Yes","No")</f>
        <v>Yes</v>
      </c>
      <c r="K140" t="s">
        <v>25</v>
      </c>
      <c r="L140" t="s">
        <v>25</v>
      </c>
      <c r="M140" t="s">
        <v>25</v>
      </c>
      <c r="N140" t="s">
        <v>25</v>
      </c>
      <c r="O140" t="s">
        <v>25</v>
      </c>
      <c r="P140" t="s">
        <v>25</v>
      </c>
      <c r="Q140" t="s">
        <v>25</v>
      </c>
      <c r="R140">
        <f>IF(Churn_Data[[#This Row],[Churn]]="Yes",1,0)</f>
        <v>0</v>
      </c>
      <c r="S140" t="s">
        <v>25</v>
      </c>
      <c r="T140">
        <f>(Churn_Data[[#This Row],[OnlineSecurity]]="Yes")+(Churn_Data[[#This Row],[OnlineBackup]]="Yes")+(Churn_Data[[#This Row],[DeviceProtection]]="Yes")+(Churn_Data[[#This Row],[TechSupport]]="Yes")+(Churn_Data[[#This Row],[StreamingTV]]="Yes")+(Churn_Data[[#This Row],[StreamingMovies]]="Yes")</f>
        <v>0</v>
      </c>
      <c r="U140" t="s">
        <v>27</v>
      </c>
      <c r="V140" t="s">
        <v>46</v>
      </c>
      <c r="W140" t="str">
        <f>IF(ISNUMBER(SEARCH("automatic", Churn_Data[[#This Row],[PaymentMethod]])), "Automatic", "Manual")</f>
        <v>Automatic</v>
      </c>
      <c r="X140">
        <v>44.15</v>
      </c>
      <c r="Y140" t="str">
        <f>IF(Churn_Data[[#This Row],[tenure]]&lt;=12,"0-1 Year",IF(Churn_Data[[#This Row],[tenure]]&lt;=24,"1-2 Years",IF(Churn_Data[[#This Row],[tenure]]&lt;=36,"2-3 Years",IF(Churn_Data[[#This Row],[tenure]]&lt;=48,"3-4 Years",IF(Churn_Data[[#This Row],[tenure]]&lt;=60,"4-5 Years","5+ Years")))))</f>
        <v>0-1 Year</v>
      </c>
      <c r="Z140">
        <v>1</v>
      </c>
      <c r="AA140">
        <v>44.15</v>
      </c>
      <c r="AB140">
        <f>IF(Churn_Data[[#This Row],[Churn]]="No",Churn_Data[[#This Row],[MonthlyCharges]],NA())</f>
        <v>44.15</v>
      </c>
      <c r="AC140">
        <f>IF(Churn_Data[[#This Row],[Churn]]="No",Churn_Data[[#This Row],[tenure]],NA())</f>
        <v>1</v>
      </c>
      <c r="AD140" t="e">
        <f>IF(Churn_Data[[#This Row],[Churn]]="Yes",Churn_Data[[#This Row],[MonthlyCharges]],NA())</f>
        <v>#N/A</v>
      </c>
      <c r="AE140" t="e">
        <f>IF(Churn_Data[[#This Row],[Churn]]="Yes",Churn_Data[[#This Row],[tenure]],NA())</f>
        <v>#N/A</v>
      </c>
      <c r="AF140">
        <v>44.15</v>
      </c>
    </row>
    <row r="141" spans="1:32" x14ac:dyDescent="0.3">
      <c r="A141" t="s">
        <v>172</v>
      </c>
      <c r="B141" t="s">
        <v>23</v>
      </c>
      <c r="C141" t="str">
        <f>IF(Churn_Data[[#This Row],[SeniorCitizen]]=1,"Yes","No")</f>
        <v>No</v>
      </c>
      <c r="D141">
        <v>0</v>
      </c>
      <c r="E141" t="s">
        <v>25</v>
      </c>
      <c r="F141" t="s">
        <v>25</v>
      </c>
      <c r="G141" t="s">
        <v>24</v>
      </c>
      <c r="H141" t="s">
        <v>25</v>
      </c>
      <c r="I141" t="s">
        <v>120</v>
      </c>
      <c r="J141" t="str">
        <f>IF(Churn_Data[[#This Row],[InternetService]]&lt;&gt;"No","Yes","No")</f>
        <v>Yes</v>
      </c>
      <c r="K141" t="s">
        <v>25</v>
      </c>
      <c r="L141" t="s">
        <v>25</v>
      </c>
      <c r="M141" t="s">
        <v>25</v>
      </c>
      <c r="N141" t="s">
        <v>25</v>
      </c>
      <c r="O141" t="s">
        <v>25</v>
      </c>
      <c r="P141" t="s">
        <v>25</v>
      </c>
      <c r="Q141" t="s">
        <v>24</v>
      </c>
      <c r="R141">
        <f>IF(Churn_Data[[#This Row],[Churn]]="Yes",1,0)</f>
        <v>1</v>
      </c>
      <c r="S141" t="s">
        <v>24</v>
      </c>
      <c r="T141">
        <f>(Churn_Data[[#This Row],[OnlineSecurity]]="Yes")+(Churn_Data[[#This Row],[OnlineBackup]]="Yes")+(Churn_Data[[#This Row],[DeviceProtection]]="Yes")+(Churn_Data[[#This Row],[TechSupport]]="Yes")+(Churn_Data[[#This Row],[StreamingTV]]="Yes")+(Churn_Data[[#This Row],[StreamingMovies]]="Yes")</f>
        <v>0</v>
      </c>
      <c r="U141" t="s">
        <v>27</v>
      </c>
      <c r="V141" t="s">
        <v>28</v>
      </c>
      <c r="W141" t="str">
        <f>IF(ISNUMBER(SEARCH("automatic", Churn_Data[[#This Row],[PaymentMethod]])), "Automatic", "Manual")</f>
        <v>Manual</v>
      </c>
      <c r="X141">
        <v>44.45</v>
      </c>
      <c r="Y141" t="str">
        <f>IF(Churn_Data[[#This Row],[tenure]]&lt;=12,"0-1 Year",IF(Churn_Data[[#This Row],[tenure]]&lt;=24,"1-2 Years",IF(Churn_Data[[#This Row],[tenure]]&lt;=36,"2-3 Years",IF(Churn_Data[[#This Row],[tenure]]&lt;=48,"3-4 Years",IF(Churn_Data[[#This Row],[tenure]]&lt;=60,"4-5 Years","5+ Years")))))</f>
        <v>0-1 Year</v>
      </c>
      <c r="Z141">
        <v>1</v>
      </c>
      <c r="AA141">
        <v>44.45</v>
      </c>
      <c r="AB141" t="e">
        <f>IF(Churn_Data[[#This Row],[Churn]]="No",Churn_Data[[#This Row],[MonthlyCharges]],NA())</f>
        <v>#N/A</v>
      </c>
      <c r="AC141" t="e">
        <f>IF(Churn_Data[[#This Row],[Churn]]="No",Churn_Data[[#This Row],[tenure]],NA())</f>
        <v>#N/A</v>
      </c>
      <c r="AD141">
        <f>IF(Churn_Data[[#This Row],[Churn]]="Yes",Churn_Data[[#This Row],[MonthlyCharges]],NA())</f>
        <v>44.45</v>
      </c>
      <c r="AE141">
        <f>IF(Churn_Data[[#This Row],[Churn]]="Yes",Churn_Data[[#This Row],[tenure]],NA())</f>
        <v>1</v>
      </c>
      <c r="AF141">
        <v>44.45</v>
      </c>
    </row>
    <row r="142" spans="1:32" x14ac:dyDescent="0.3">
      <c r="A142" t="s">
        <v>173</v>
      </c>
      <c r="B142" t="s">
        <v>23</v>
      </c>
      <c r="C142" t="str">
        <f>IF(Churn_Data[[#This Row],[SeniorCitizen]]=1,"Yes","No")</f>
        <v>No</v>
      </c>
      <c r="D142">
        <v>0</v>
      </c>
      <c r="E142" t="s">
        <v>25</v>
      </c>
      <c r="F142" t="s">
        <v>25</v>
      </c>
      <c r="G142" t="s">
        <v>24</v>
      </c>
      <c r="H142" t="s">
        <v>25</v>
      </c>
      <c r="I142" t="s">
        <v>120</v>
      </c>
      <c r="J142" t="str">
        <f>IF(Churn_Data[[#This Row],[InternetService]]&lt;&gt;"No","Yes","No")</f>
        <v>Yes</v>
      </c>
      <c r="K142" t="s">
        <v>25</v>
      </c>
      <c r="L142" t="s">
        <v>25</v>
      </c>
      <c r="M142" t="s">
        <v>25</v>
      </c>
      <c r="N142" t="s">
        <v>25</v>
      </c>
      <c r="O142" t="s">
        <v>25</v>
      </c>
      <c r="P142" t="s">
        <v>25</v>
      </c>
      <c r="Q142" t="s">
        <v>25</v>
      </c>
      <c r="R142">
        <f>IF(Churn_Data[[#This Row],[Churn]]="Yes",1,0)</f>
        <v>0</v>
      </c>
      <c r="S142" t="s">
        <v>24</v>
      </c>
      <c r="T142">
        <f>(Churn_Data[[#This Row],[OnlineSecurity]]="Yes")+(Churn_Data[[#This Row],[OnlineBackup]]="Yes")+(Churn_Data[[#This Row],[DeviceProtection]]="Yes")+(Churn_Data[[#This Row],[TechSupport]]="Yes")+(Churn_Data[[#This Row],[StreamingTV]]="Yes")+(Churn_Data[[#This Row],[StreamingMovies]]="Yes")</f>
        <v>0</v>
      </c>
      <c r="U142" t="s">
        <v>27</v>
      </c>
      <c r="V142" t="s">
        <v>72</v>
      </c>
      <c r="W142" t="str">
        <f>IF(ISNUMBER(SEARCH("automatic", Churn_Data[[#This Row],[PaymentMethod]])), "Automatic", "Manual")</f>
        <v>Automatic</v>
      </c>
      <c r="X142">
        <v>44.55</v>
      </c>
      <c r="Y142" t="str">
        <f>IF(Churn_Data[[#This Row],[tenure]]&lt;=12,"0-1 Year",IF(Churn_Data[[#This Row],[tenure]]&lt;=24,"1-2 Years",IF(Churn_Data[[#This Row],[tenure]]&lt;=36,"2-3 Years",IF(Churn_Data[[#This Row],[tenure]]&lt;=48,"3-4 Years",IF(Churn_Data[[#This Row],[tenure]]&lt;=60,"4-5 Years","5+ Years")))))</f>
        <v>0-1 Year</v>
      </c>
      <c r="Z142">
        <v>1</v>
      </c>
      <c r="AA142">
        <v>44.55</v>
      </c>
      <c r="AB142">
        <f>IF(Churn_Data[[#This Row],[Churn]]="No",Churn_Data[[#This Row],[MonthlyCharges]],NA())</f>
        <v>44.55</v>
      </c>
      <c r="AC142">
        <f>IF(Churn_Data[[#This Row],[Churn]]="No",Churn_Data[[#This Row],[tenure]],NA())</f>
        <v>1</v>
      </c>
      <c r="AD142" t="e">
        <f>IF(Churn_Data[[#This Row],[Churn]]="Yes",Churn_Data[[#This Row],[MonthlyCharges]],NA())</f>
        <v>#N/A</v>
      </c>
      <c r="AE142" t="e">
        <f>IF(Churn_Data[[#This Row],[Churn]]="Yes",Churn_Data[[#This Row],[tenure]],NA())</f>
        <v>#N/A</v>
      </c>
      <c r="AF142">
        <v>44.55</v>
      </c>
    </row>
    <row r="143" spans="1:32" x14ac:dyDescent="0.3">
      <c r="A143" t="s">
        <v>174</v>
      </c>
      <c r="B143" t="s">
        <v>23</v>
      </c>
      <c r="C143" t="str">
        <f>IF(Churn_Data[[#This Row],[SeniorCitizen]]=1,"Yes","No")</f>
        <v>No</v>
      </c>
      <c r="D143">
        <v>0</v>
      </c>
      <c r="E143" t="s">
        <v>25</v>
      </c>
      <c r="F143" t="s">
        <v>25</v>
      </c>
      <c r="G143" t="s">
        <v>24</v>
      </c>
      <c r="H143" t="s">
        <v>25</v>
      </c>
      <c r="I143" t="s">
        <v>120</v>
      </c>
      <c r="J143" t="str">
        <f>IF(Churn_Data[[#This Row],[InternetService]]&lt;&gt;"No","Yes","No")</f>
        <v>Yes</v>
      </c>
      <c r="K143" t="s">
        <v>25</v>
      </c>
      <c r="L143" t="s">
        <v>25</v>
      </c>
      <c r="M143" t="s">
        <v>25</v>
      </c>
      <c r="N143" t="s">
        <v>25</v>
      </c>
      <c r="O143" t="s">
        <v>25</v>
      </c>
      <c r="P143" t="s">
        <v>25</v>
      </c>
      <c r="Q143" t="s">
        <v>24</v>
      </c>
      <c r="R143">
        <f>IF(Churn_Data[[#This Row],[Churn]]="Yes",1,0)</f>
        <v>1</v>
      </c>
      <c r="S143" t="s">
        <v>24</v>
      </c>
      <c r="T143">
        <f>(Churn_Data[[#This Row],[OnlineSecurity]]="Yes")+(Churn_Data[[#This Row],[OnlineBackup]]="Yes")+(Churn_Data[[#This Row],[DeviceProtection]]="Yes")+(Churn_Data[[#This Row],[TechSupport]]="Yes")+(Churn_Data[[#This Row],[StreamingTV]]="Yes")+(Churn_Data[[#This Row],[StreamingMovies]]="Yes")</f>
        <v>0</v>
      </c>
      <c r="U143" t="s">
        <v>27</v>
      </c>
      <c r="V143" t="s">
        <v>32</v>
      </c>
      <c r="W143" t="str">
        <f>IF(ISNUMBER(SEARCH("automatic", Churn_Data[[#This Row],[PaymentMethod]])), "Automatic", "Manual")</f>
        <v>Manual</v>
      </c>
      <c r="X143">
        <v>44.1</v>
      </c>
      <c r="Y143" t="str">
        <f>IF(Churn_Data[[#This Row],[tenure]]&lt;=12,"0-1 Year",IF(Churn_Data[[#This Row],[tenure]]&lt;=24,"1-2 Years",IF(Churn_Data[[#This Row],[tenure]]&lt;=36,"2-3 Years",IF(Churn_Data[[#This Row],[tenure]]&lt;=48,"3-4 Years",IF(Churn_Data[[#This Row],[tenure]]&lt;=60,"4-5 Years","5+ Years")))))</f>
        <v>0-1 Year</v>
      </c>
      <c r="Z143">
        <v>1</v>
      </c>
      <c r="AA143">
        <v>44.1</v>
      </c>
      <c r="AB143" t="e">
        <f>IF(Churn_Data[[#This Row],[Churn]]="No",Churn_Data[[#This Row],[MonthlyCharges]],NA())</f>
        <v>#N/A</v>
      </c>
      <c r="AC143" t="e">
        <f>IF(Churn_Data[[#This Row],[Churn]]="No",Churn_Data[[#This Row],[tenure]],NA())</f>
        <v>#N/A</v>
      </c>
      <c r="AD143">
        <f>IF(Churn_Data[[#This Row],[Churn]]="Yes",Churn_Data[[#This Row],[MonthlyCharges]],NA())</f>
        <v>44.1</v>
      </c>
      <c r="AE143">
        <f>IF(Churn_Data[[#This Row],[Churn]]="Yes",Churn_Data[[#This Row],[tenure]],NA())</f>
        <v>1</v>
      </c>
      <c r="AF143">
        <v>44.1</v>
      </c>
    </row>
    <row r="144" spans="1:32" x14ac:dyDescent="0.3">
      <c r="A144" t="s">
        <v>175</v>
      </c>
      <c r="B144" t="s">
        <v>23</v>
      </c>
      <c r="C144" t="str">
        <f>IF(Churn_Data[[#This Row],[SeniorCitizen]]=1,"Yes","No")</f>
        <v>No</v>
      </c>
      <c r="D144">
        <v>0</v>
      </c>
      <c r="E144" t="s">
        <v>25</v>
      </c>
      <c r="F144" t="s">
        <v>25</v>
      </c>
      <c r="G144" t="s">
        <v>24</v>
      </c>
      <c r="H144" t="s">
        <v>25</v>
      </c>
      <c r="I144" t="s">
        <v>120</v>
      </c>
      <c r="J144" t="str">
        <f>IF(Churn_Data[[#This Row],[InternetService]]&lt;&gt;"No","Yes","No")</f>
        <v>Yes</v>
      </c>
      <c r="K144" t="s">
        <v>25</v>
      </c>
      <c r="L144" t="s">
        <v>25</v>
      </c>
      <c r="M144" t="s">
        <v>25</v>
      </c>
      <c r="N144" t="s">
        <v>25</v>
      </c>
      <c r="O144" t="s">
        <v>25</v>
      </c>
      <c r="P144" t="s">
        <v>25</v>
      </c>
      <c r="Q144" t="s">
        <v>25</v>
      </c>
      <c r="R144">
        <f>IF(Churn_Data[[#This Row],[Churn]]="Yes",1,0)</f>
        <v>0</v>
      </c>
      <c r="S144" t="s">
        <v>25</v>
      </c>
      <c r="T144">
        <f>(Churn_Data[[#This Row],[OnlineSecurity]]="Yes")+(Churn_Data[[#This Row],[OnlineBackup]]="Yes")+(Churn_Data[[#This Row],[DeviceProtection]]="Yes")+(Churn_Data[[#This Row],[TechSupport]]="Yes")+(Churn_Data[[#This Row],[StreamingTV]]="Yes")+(Churn_Data[[#This Row],[StreamingMovies]]="Yes")</f>
        <v>0</v>
      </c>
      <c r="U144" t="s">
        <v>27</v>
      </c>
      <c r="V144" t="s">
        <v>28</v>
      </c>
      <c r="W144" t="str">
        <f>IF(ISNUMBER(SEARCH("automatic", Churn_Data[[#This Row],[PaymentMethod]])), "Automatic", "Manual")</f>
        <v>Manual</v>
      </c>
      <c r="X144">
        <v>45.15</v>
      </c>
      <c r="Y144" t="str">
        <f>IF(Churn_Data[[#This Row],[tenure]]&lt;=12,"0-1 Year",IF(Churn_Data[[#This Row],[tenure]]&lt;=24,"1-2 Years",IF(Churn_Data[[#This Row],[tenure]]&lt;=36,"2-3 Years",IF(Churn_Data[[#This Row],[tenure]]&lt;=48,"3-4 Years",IF(Churn_Data[[#This Row],[tenure]]&lt;=60,"4-5 Years","5+ Years")))))</f>
        <v>0-1 Year</v>
      </c>
      <c r="Z144">
        <v>1</v>
      </c>
      <c r="AA144">
        <v>45.15</v>
      </c>
      <c r="AB144">
        <f>IF(Churn_Data[[#This Row],[Churn]]="No",Churn_Data[[#This Row],[MonthlyCharges]],NA())</f>
        <v>45.15</v>
      </c>
      <c r="AC144">
        <f>IF(Churn_Data[[#This Row],[Churn]]="No",Churn_Data[[#This Row],[tenure]],NA())</f>
        <v>1</v>
      </c>
      <c r="AD144" t="e">
        <f>IF(Churn_Data[[#This Row],[Churn]]="Yes",Churn_Data[[#This Row],[MonthlyCharges]],NA())</f>
        <v>#N/A</v>
      </c>
      <c r="AE144" t="e">
        <f>IF(Churn_Data[[#This Row],[Churn]]="Yes",Churn_Data[[#This Row],[tenure]],NA())</f>
        <v>#N/A</v>
      </c>
      <c r="AF144">
        <v>45.15</v>
      </c>
    </row>
    <row r="145" spans="1:32" x14ac:dyDescent="0.3">
      <c r="A145" t="s">
        <v>176</v>
      </c>
      <c r="B145" t="s">
        <v>30</v>
      </c>
      <c r="C145" t="str">
        <f>IF(Churn_Data[[#This Row],[SeniorCitizen]]=1,"Yes","No")</f>
        <v>No</v>
      </c>
      <c r="D145">
        <v>0</v>
      </c>
      <c r="E145" t="s">
        <v>25</v>
      </c>
      <c r="F145" t="s">
        <v>25</v>
      </c>
      <c r="G145" t="s">
        <v>24</v>
      </c>
      <c r="H145" t="s">
        <v>25</v>
      </c>
      <c r="I145" t="s">
        <v>120</v>
      </c>
      <c r="J145" t="str">
        <f>IF(Churn_Data[[#This Row],[InternetService]]&lt;&gt;"No","Yes","No")</f>
        <v>Yes</v>
      </c>
      <c r="K145" t="s">
        <v>25</v>
      </c>
      <c r="L145" t="s">
        <v>25</v>
      </c>
      <c r="M145" t="s">
        <v>25</v>
      </c>
      <c r="N145" t="s">
        <v>25</v>
      </c>
      <c r="O145" t="s">
        <v>25</v>
      </c>
      <c r="P145" t="s">
        <v>25</v>
      </c>
      <c r="Q145" t="s">
        <v>24</v>
      </c>
      <c r="R145">
        <f>IF(Churn_Data[[#This Row],[Churn]]="Yes",1,0)</f>
        <v>1</v>
      </c>
      <c r="S145" t="s">
        <v>24</v>
      </c>
      <c r="T145">
        <f>(Churn_Data[[#This Row],[OnlineSecurity]]="Yes")+(Churn_Data[[#This Row],[OnlineBackup]]="Yes")+(Churn_Data[[#This Row],[DeviceProtection]]="Yes")+(Churn_Data[[#This Row],[TechSupport]]="Yes")+(Churn_Data[[#This Row],[StreamingTV]]="Yes")+(Churn_Data[[#This Row],[StreamingMovies]]="Yes")</f>
        <v>0</v>
      </c>
      <c r="U145" t="s">
        <v>27</v>
      </c>
      <c r="V145" t="s">
        <v>32</v>
      </c>
      <c r="W145" t="str">
        <f>IF(ISNUMBER(SEARCH("automatic", Churn_Data[[#This Row],[PaymentMethod]])), "Automatic", "Manual")</f>
        <v>Manual</v>
      </c>
      <c r="X145">
        <v>45.6</v>
      </c>
      <c r="Y145" t="str">
        <f>IF(Churn_Data[[#This Row],[tenure]]&lt;=12,"0-1 Year",IF(Churn_Data[[#This Row],[tenure]]&lt;=24,"1-2 Years",IF(Churn_Data[[#This Row],[tenure]]&lt;=36,"2-3 Years",IF(Churn_Data[[#This Row],[tenure]]&lt;=48,"3-4 Years",IF(Churn_Data[[#This Row],[tenure]]&lt;=60,"4-5 Years","5+ Years")))))</f>
        <v>0-1 Year</v>
      </c>
      <c r="Z145">
        <v>1</v>
      </c>
      <c r="AA145">
        <v>45.6</v>
      </c>
      <c r="AB145" t="e">
        <f>IF(Churn_Data[[#This Row],[Churn]]="No",Churn_Data[[#This Row],[MonthlyCharges]],NA())</f>
        <v>#N/A</v>
      </c>
      <c r="AC145" t="e">
        <f>IF(Churn_Data[[#This Row],[Churn]]="No",Churn_Data[[#This Row],[tenure]],NA())</f>
        <v>#N/A</v>
      </c>
      <c r="AD145">
        <f>IF(Churn_Data[[#This Row],[Churn]]="Yes",Churn_Data[[#This Row],[MonthlyCharges]],NA())</f>
        <v>45.6</v>
      </c>
      <c r="AE145">
        <f>IF(Churn_Data[[#This Row],[Churn]]="Yes",Churn_Data[[#This Row],[tenure]],NA())</f>
        <v>1</v>
      </c>
      <c r="AF145">
        <v>45.6</v>
      </c>
    </row>
    <row r="146" spans="1:32" x14ac:dyDescent="0.3">
      <c r="A146" t="s">
        <v>177</v>
      </c>
      <c r="B146" t="s">
        <v>23</v>
      </c>
      <c r="C146" t="str">
        <f>IF(Churn_Data[[#This Row],[SeniorCitizen]]=1,"Yes","No")</f>
        <v>No</v>
      </c>
      <c r="D146">
        <v>0</v>
      </c>
      <c r="E146" t="s">
        <v>24</v>
      </c>
      <c r="F146" t="s">
        <v>24</v>
      </c>
      <c r="G146" t="s">
        <v>24</v>
      </c>
      <c r="H146" t="s">
        <v>25</v>
      </c>
      <c r="I146" t="s">
        <v>120</v>
      </c>
      <c r="J146" t="str">
        <f>IF(Churn_Data[[#This Row],[InternetService]]&lt;&gt;"No","Yes","No")</f>
        <v>Yes</v>
      </c>
      <c r="K146" t="s">
        <v>25</v>
      </c>
      <c r="L146" t="s">
        <v>25</v>
      </c>
      <c r="M146" t="s">
        <v>25</v>
      </c>
      <c r="N146" t="s">
        <v>25</v>
      </c>
      <c r="O146" t="s">
        <v>25</v>
      </c>
      <c r="P146" t="s">
        <v>25</v>
      </c>
      <c r="Q146" t="s">
        <v>24</v>
      </c>
      <c r="R146">
        <f>IF(Churn_Data[[#This Row],[Churn]]="Yes",1,0)</f>
        <v>1</v>
      </c>
      <c r="S146" t="s">
        <v>24</v>
      </c>
      <c r="T146">
        <f>(Churn_Data[[#This Row],[OnlineSecurity]]="Yes")+(Churn_Data[[#This Row],[OnlineBackup]]="Yes")+(Churn_Data[[#This Row],[DeviceProtection]]="Yes")+(Churn_Data[[#This Row],[TechSupport]]="Yes")+(Churn_Data[[#This Row],[StreamingTV]]="Yes")+(Churn_Data[[#This Row],[StreamingMovies]]="Yes")</f>
        <v>0</v>
      </c>
      <c r="U146" t="s">
        <v>27</v>
      </c>
      <c r="V146" t="s">
        <v>46</v>
      </c>
      <c r="W146" t="str">
        <f>IF(ISNUMBER(SEARCH("automatic", Churn_Data[[#This Row],[PaymentMethod]])), "Automatic", "Manual")</f>
        <v>Automatic</v>
      </c>
      <c r="X146">
        <v>44.35</v>
      </c>
      <c r="Y146" t="str">
        <f>IF(Churn_Data[[#This Row],[tenure]]&lt;=12,"0-1 Year",IF(Churn_Data[[#This Row],[tenure]]&lt;=24,"1-2 Years",IF(Churn_Data[[#This Row],[tenure]]&lt;=36,"2-3 Years",IF(Churn_Data[[#This Row],[tenure]]&lt;=48,"3-4 Years",IF(Churn_Data[[#This Row],[tenure]]&lt;=60,"4-5 Years","5+ Years")))))</f>
        <v>0-1 Year</v>
      </c>
      <c r="Z146">
        <v>1</v>
      </c>
      <c r="AA146">
        <v>44.35</v>
      </c>
      <c r="AB146" t="e">
        <f>IF(Churn_Data[[#This Row],[Churn]]="No",Churn_Data[[#This Row],[MonthlyCharges]],NA())</f>
        <v>#N/A</v>
      </c>
      <c r="AC146" t="e">
        <f>IF(Churn_Data[[#This Row],[Churn]]="No",Churn_Data[[#This Row],[tenure]],NA())</f>
        <v>#N/A</v>
      </c>
      <c r="AD146">
        <f>IF(Churn_Data[[#This Row],[Churn]]="Yes",Churn_Data[[#This Row],[MonthlyCharges]],NA())</f>
        <v>44.35</v>
      </c>
      <c r="AE146">
        <f>IF(Churn_Data[[#This Row],[Churn]]="Yes",Churn_Data[[#This Row],[tenure]],NA())</f>
        <v>1</v>
      </c>
      <c r="AF146">
        <v>44.35</v>
      </c>
    </row>
    <row r="147" spans="1:32" x14ac:dyDescent="0.3">
      <c r="A147" t="s">
        <v>178</v>
      </c>
      <c r="B147" t="s">
        <v>23</v>
      </c>
      <c r="C147" t="str">
        <f>IF(Churn_Data[[#This Row],[SeniorCitizen]]=1,"Yes","No")</f>
        <v>No</v>
      </c>
      <c r="D147">
        <v>0</v>
      </c>
      <c r="E147" t="s">
        <v>25</v>
      </c>
      <c r="F147" t="s">
        <v>25</v>
      </c>
      <c r="G147" t="s">
        <v>24</v>
      </c>
      <c r="H147" t="s">
        <v>25</v>
      </c>
      <c r="I147" t="s">
        <v>120</v>
      </c>
      <c r="J147" t="str">
        <f>IF(Churn_Data[[#This Row],[InternetService]]&lt;&gt;"No","Yes","No")</f>
        <v>Yes</v>
      </c>
      <c r="K147" t="s">
        <v>25</v>
      </c>
      <c r="L147" t="s">
        <v>25</v>
      </c>
      <c r="M147" t="s">
        <v>25</v>
      </c>
      <c r="N147" t="s">
        <v>25</v>
      </c>
      <c r="O147" t="s">
        <v>25</v>
      </c>
      <c r="P147" t="s">
        <v>25</v>
      </c>
      <c r="Q147" t="s">
        <v>25</v>
      </c>
      <c r="R147">
        <f>IF(Churn_Data[[#This Row],[Churn]]="Yes",1,0)</f>
        <v>0</v>
      </c>
      <c r="S147" t="s">
        <v>24</v>
      </c>
      <c r="T147">
        <f>(Churn_Data[[#This Row],[OnlineSecurity]]="Yes")+(Churn_Data[[#This Row],[OnlineBackup]]="Yes")+(Churn_Data[[#This Row],[DeviceProtection]]="Yes")+(Churn_Data[[#This Row],[TechSupport]]="Yes")+(Churn_Data[[#This Row],[StreamingTV]]="Yes")+(Churn_Data[[#This Row],[StreamingMovies]]="Yes")</f>
        <v>0</v>
      </c>
      <c r="U147" t="s">
        <v>27</v>
      </c>
      <c r="V147" t="s">
        <v>28</v>
      </c>
      <c r="W147" t="str">
        <f>IF(ISNUMBER(SEARCH("automatic", Churn_Data[[#This Row],[PaymentMethod]])), "Automatic", "Manual")</f>
        <v>Manual</v>
      </c>
      <c r="X147">
        <v>45.4</v>
      </c>
      <c r="Y147" t="str">
        <f>IF(Churn_Data[[#This Row],[tenure]]&lt;=12,"0-1 Year",IF(Churn_Data[[#This Row],[tenure]]&lt;=24,"1-2 Years",IF(Churn_Data[[#This Row],[tenure]]&lt;=36,"2-3 Years",IF(Churn_Data[[#This Row],[tenure]]&lt;=48,"3-4 Years",IF(Churn_Data[[#This Row],[tenure]]&lt;=60,"4-5 Years","5+ Years")))))</f>
        <v>0-1 Year</v>
      </c>
      <c r="Z147">
        <v>1</v>
      </c>
      <c r="AA147">
        <v>45.4</v>
      </c>
      <c r="AB147">
        <f>IF(Churn_Data[[#This Row],[Churn]]="No",Churn_Data[[#This Row],[MonthlyCharges]],NA())</f>
        <v>45.4</v>
      </c>
      <c r="AC147">
        <f>IF(Churn_Data[[#This Row],[Churn]]="No",Churn_Data[[#This Row],[tenure]],NA())</f>
        <v>1</v>
      </c>
      <c r="AD147" t="e">
        <f>IF(Churn_Data[[#This Row],[Churn]]="Yes",Churn_Data[[#This Row],[MonthlyCharges]],NA())</f>
        <v>#N/A</v>
      </c>
      <c r="AE147" t="e">
        <f>IF(Churn_Data[[#This Row],[Churn]]="Yes",Churn_Data[[#This Row],[tenure]],NA())</f>
        <v>#N/A</v>
      </c>
      <c r="AF147">
        <v>45.4</v>
      </c>
    </row>
    <row r="148" spans="1:32" x14ac:dyDescent="0.3">
      <c r="A148" t="s">
        <v>179</v>
      </c>
      <c r="B148" t="s">
        <v>23</v>
      </c>
      <c r="C148" t="str">
        <f>IF(Churn_Data[[#This Row],[SeniorCitizen]]=1,"Yes","No")</f>
        <v>Yes</v>
      </c>
      <c r="D148">
        <v>1</v>
      </c>
      <c r="E148" t="s">
        <v>24</v>
      </c>
      <c r="F148" t="s">
        <v>25</v>
      </c>
      <c r="G148" t="s">
        <v>24</v>
      </c>
      <c r="H148" t="s">
        <v>25</v>
      </c>
      <c r="I148" t="s">
        <v>120</v>
      </c>
      <c r="J148" t="str">
        <f>IF(Churn_Data[[#This Row],[InternetService]]&lt;&gt;"No","Yes","No")</f>
        <v>Yes</v>
      </c>
      <c r="K148" t="s">
        <v>25</v>
      </c>
      <c r="L148" t="s">
        <v>25</v>
      </c>
      <c r="M148" t="s">
        <v>25</v>
      </c>
      <c r="N148" t="s">
        <v>25</v>
      </c>
      <c r="O148" t="s">
        <v>25</v>
      </c>
      <c r="P148" t="s">
        <v>25</v>
      </c>
      <c r="Q148" t="s">
        <v>24</v>
      </c>
      <c r="R148">
        <f>IF(Churn_Data[[#This Row],[Churn]]="Yes",1,0)</f>
        <v>1</v>
      </c>
      <c r="S148" t="s">
        <v>25</v>
      </c>
      <c r="T148">
        <f>(Churn_Data[[#This Row],[OnlineSecurity]]="Yes")+(Churn_Data[[#This Row],[OnlineBackup]]="Yes")+(Churn_Data[[#This Row],[DeviceProtection]]="Yes")+(Churn_Data[[#This Row],[TechSupport]]="Yes")+(Churn_Data[[#This Row],[StreamingTV]]="Yes")+(Churn_Data[[#This Row],[StreamingMovies]]="Yes")</f>
        <v>0</v>
      </c>
      <c r="U148" t="s">
        <v>27</v>
      </c>
      <c r="V148" t="s">
        <v>32</v>
      </c>
      <c r="W148" t="str">
        <f>IF(ISNUMBER(SEARCH("automatic", Churn_Data[[#This Row],[PaymentMethod]])), "Automatic", "Manual")</f>
        <v>Manual</v>
      </c>
      <c r="X148">
        <v>46</v>
      </c>
      <c r="Y148" t="str">
        <f>IF(Churn_Data[[#This Row],[tenure]]&lt;=12,"0-1 Year",IF(Churn_Data[[#This Row],[tenure]]&lt;=24,"1-2 Years",IF(Churn_Data[[#This Row],[tenure]]&lt;=36,"2-3 Years",IF(Churn_Data[[#This Row],[tenure]]&lt;=48,"3-4 Years",IF(Churn_Data[[#This Row],[tenure]]&lt;=60,"4-5 Years","5+ Years")))))</f>
        <v>0-1 Year</v>
      </c>
      <c r="Z148">
        <v>1</v>
      </c>
      <c r="AA148">
        <v>46</v>
      </c>
      <c r="AB148" t="e">
        <f>IF(Churn_Data[[#This Row],[Churn]]="No",Churn_Data[[#This Row],[MonthlyCharges]],NA())</f>
        <v>#N/A</v>
      </c>
      <c r="AC148" t="e">
        <f>IF(Churn_Data[[#This Row],[Churn]]="No",Churn_Data[[#This Row],[tenure]],NA())</f>
        <v>#N/A</v>
      </c>
      <c r="AD148">
        <f>IF(Churn_Data[[#This Row],[Churn]]="Yes",Churn_Data[[#This Row],[MonthlyCharges]],NA())</f>
        <v>46</v>
      </c>
      <c r="AE148">
        <f>IF(Churn_Data[[#This Row],[Churn]]="Yes",Churn_Data[[#This Row],[tenure]],NA())</f>
        <v>1</v>
      </c>
      <c r="AF148">
        <v>46</v>
      </c>
    </row>
    <row r="149" spans="1:32" x14ac:dyDescent="0.3">
      <c r="A149" t="s">
        <v>180</v>
      </c>
      <c r="B149" t="s">
        <v>30</v>
      </c>
      <c r="C149" t="str">
        <f>IF(Churn_Data[[#This Row],[SeniorCitizen]]=1,"Yes","No")</f>
        <v>No</v>
      </c>
      <c r="D149">
        <v>0</v>
      </c>
      <c r="E149" t="s">
        <v>25</v>
      </c>
      <c r="F149" t="s">
        <v>24</v>
      </c>
      <c r="G149" t="s">
        <v>24</v>
      </c>
      <c r="H149" t="s">
        <v>25</v>
      </c>
      <c r="I149" t="s">
        <v>120</v>
      </c>
      <c r="J149" t="str">
        <f>IF(Churn_Data[[#This Row],[InternetService]]&lt;&gt;"No","Yes","No")</f>
        <v>Yes</v>
      </c>
      <c r="K149" t="s">
        <v>25</v>
      </c>
      <c r="L149" t="s">
        <v>25</v>
      </c>
      <c r="M149" t="s">
        <v>25</v>
      </c>
      <c r="N149" t="s">
        <v>25</v>
      </c>
      <c r="O149" t="s">
        <v>25</v>
      </c>
      <c r="P149" t="s">
        <v>25</v>
      </c>
      <c r="Q149" t="s">
        <v>24</v>
      </c>
      <c r="R149">
        <f>IF(Churn_Data[[#This Row],[Churn]]="Yes",1,0)</f>
        <v>1</v>
      </c>
      <c r="S149" t="s">
        <v>24</v>
      </c>
      <c r="T149">
        <f>(Churn_Data[[#This Row],[OnlineSecurity]]="Yes")+(Churn_Data[[#This Row],[OnlineBackup]]="Yes")+(Churn_Data[[#This Row],[DeviceProtection]]="Yes")+(Churn_Data[[#This Row],[TechSupport]]="Yes")+(Churn_Data[[#This Row],[StreamingTV]]="Yes")+(Churn_Data[[#This Row],[StreamingMovies]]="Yes")</f>
        <v>0</v>
      </c>
      <c r="U149" t="s">
        <v>27</v>
      </c>
      <c r="V149" t="s">
        <v>32</v>
      </c>
      <c r="W149" t="str">
        <f>IF(ISNUMBER(SEARCH("automatic", Churn_Data[[#This Row],[PaymentMethod]])), "Automatic", "Manual")</f>
        <v>Manual</v>
      </c>
      <c r="X149">
        <v>44.4</v>
      </c>
      <c r="Y149" t="str">
        <f>IF(Churn_Data[[#This Row],[tenure]]&lt;=12,"0-1 Year",IF(Churn_Data[[#This Row],[tenure]]&lt;=24,"1-2 Years",IF(Churn_Data[[#This Row],[tenure]]&lt;=36,"2-3 Years",IF(Churn_Data[[#This Row],[tenure]]&lt;=48,"3-4 Years",IF(Churn_Data[[#This Row],[tenure]]&lt;=60,"4-5 Years","5+ Years")))))</f>
        <v>0-1 Year</v>
      </c>
      <c r="Z149">
        <v>1</v>
      </c>
      <c r="AA149">
        <v>44.4</v>
      </c>
      <c r="AB149" t="e">
        <f>IF(Churn_Data[[#This Row],[Churn]]="No",Churn_Data[[#This Row],[MonthlyCharges]],NA())</f>
        <v>#N/A</v>
      </c>
      <c r="AC149" t="e">
        <f>IF(Churn_Data[[#This Row],[Churn]]="No",Churn_Data[[#This Row],[tenure]],NA())</f>
        <v>#N/A</v>
      </c>
      <c r="AD149">
        <f>IF(Churn_Data[[#This Row],[Churn]]="Yes",Churn_Data[[#This Row],[MonthlyCharges]],NA())</f>
        <v>44.4</v>
      </c>
      <c r="AE149">
        <f>IF(Churn_Data[[#This Row],[Churn]]="Yes",Churn_Data[[#This Row],[tenure]],NA())</f>
        <v>1</v>
      </c>
      <c r="AF149">
        <v>44.4</v>
      </c>
    </row>
    <row r="150" spans="1:32" x14ac:dyDescent="0.3">
      <c r="A150" t="s">
        <v>181</v>
      </c>
      <c r="B150" t="s">
        <v>23</v>
      </c>
      <c r="C150" t="str">
        <f>IF(Churn_Data[[#This Row],[SeniorCitizen]]=1,"Yes","No")</f>
        <v>No</v>
      </c>
      <c r="D150">
        <v>0</v>
      </c>
      <c r="E150" t="s">
        <v>25</v>
      </c>
      <c r="F150" t="s">
        <v>25</v>
      </c>
      <c r="G150" t="s">
        <v>24</v>
      </c>
      <c r="H150" t="s">
        <v>25</v>
      </c>
      <c r="I150" t="s">
        <v>120</v>
      </c>
      <c r="J150" t="str">
        <f>IF(Churn_Data[[#This Row],[InternetService]]&lt;&gt;"No","Yes","No")</f>
        <v>Yes</v>
      </c>
      <c r="K150" t="s">
        <v>25</v>
      </c>
      <c r="L150" t="s">
        <v>25</v>
      </c>
      <c r="M150" t="s">
        <v>25</v>
      </c>
      <c r="N150" t="s">
        <v>25</v>
      </c>
      <c r="O150" t="s">
        <v>25</v>
      </c>
      <c r="P150" t="s">
        <v>25</v>
      </c>
      <c r="Q150" t="s">
        <v>25</v>
      </c>
      <c r="R150">
        <f>IF(Churn_Data[[#This Row],[Churn]]="Yes",1,0)</f>
        <v>0</v>
      </c>
      <c r="S150" t="s">
        <v>24</v>
      </c>
      <c r="T150">
        <f>(Churn_Data[[#This Row],[OnlineSecurity]]="Yes")+(Churn_Data[[#This Row],[OnlineBackup]]="Yes")+(Churn_Data[[#This Row],[DeviceProtection]]="Yes")+(Churn_Data[[#This Row],[TechSupport]]="Yes")+(Churn_Data[[#This Row],[StreamingTV]]="Yes")+(Churn_Data[[#This Row],[StreamingMovies]]="Yes")</f>
        <v>0</v>
      </c>
      <c r="U150" t="s">
        <v>27</v>
      </c>
      <c r="V150" t="s">
        <v>28</v>
      </c>
      <c r="W150" t="str">
        <f>IF(ISNUMBER(SEARCH("automatic", Churn_Data[[#This Row],[PaymentMethod]])), "Automatic", "Manual")</f>
        <v>Manual</v>
      </c>
      <c r="X150">
        <v>44</v>
      </c>
      <c r="Y150" t="str">
        <f>IF(Churn_Data[[#This Row],[tenure]]&lt;=12,"0-1 Year",IF(Churn_Data[[#This Row],[tenure]]&lt;=24,"1-2 Years",IF(Churn_Data[[#This Row],[tenure]]&lt;=36,"2-3 Years",IF(Churn_Data[[#This Row],[tenure]]&lt;=48,"3-4 Years",IF(Churn_Data[[#This Row],[tenure]]&lt;=60,"4-5 Years","5+ Years")))))</f>
        <v>0-1 Year</v>
      </c>
      <c r="Z150">
        <v>1</v>
      </c>
      <c r="AA150">
        <v>44</v>
      </c>
      <c r="AB150">
        <f>IF(Churn_Data[[#This Row],[Churn]]="No",Churn_Data[[#This Row],[MonthlyCharges]],NA())</f>
        <v>44</v>
      </c>
      <c r="AC150">
        <f>IF(Churn_Data[[#This Row],[Churn]]="No",Churn_Data[[#This Row],[tenure]],NA())</f>
        <v>1</v>
      </c>
      <c r="AD150" t="e">
        <f>IF(Churn_Data[[#This Row],[Churn]]="Yes",Churn_Data[[#This Row],[MonthlyCharges]],NA())</f>
        <v>#N/A</v>
      </c>
      <c r="AE150" t="e">
        <f>IF(Churn_Data[[#This Row],[Churn]]="Yes",Churn_Data[[#This Row],[tenure]],NA())</f>
        <v>#N/A</v>
      </c>
      <c r="AF150">
        <v>44</v>
      </c>
    </row>
    <row r="151" spans="1:32" x14ac:dyDescent="0.3">
      <c r="A151" t="s">
        <v>182</v>
      </c>
      <c r="B151" t="s">
        <v>30</v>
      </c>
      <c r="C151" t="str">
        <f>IF(Churn_Data[[#This Row],[SeniorCitizen]]=1,"Yes","No")</f>
        <v>No</v>
      </c>
      <c r="D151">
        <v>0</v>
      </c>
      <c r="E151" t="s">
        <v>25</v>
      </c>
      <c r="F151" t="s">
        <v>25</v>
      </c>
      <c r="G151" t="s">
        <v>24</v>
      </c>
      <c r="H151" t="s">
        <v>25</v>
      </c>
      <c r="I151" t="s">
        <v>120</v>
      </c>
      <c r="J151" t="str">
        <f>IF(Churn_Data[[#This Row],[InternetService]]&lt;&gt;"No","Yes","No")</f>
        <v>Yes</v>
      </c>
      <c r="K151" t="s">
        <v>25</v>
      </c>
      <c r="L151" t="s">
        <v>25</v>
      </c>
      <c r="M151" t="s">
        <v>25</v>
      </c>
      <c r="N151" t="s">
        <v>25</v>
      </c>
      <c r="O151" t="s">
        <v>25</v>
      </c>
      <c r="P151" t="s">
        <v>25</v>
      </c>
      <c r="Q151" t="s">
        <v>25</v>
      </c>
      <c r="R151">
        <f>IF(Churn_Data[[#This Row],[Churn]]="Yes",1,0)</f>
        <v>0</v>
      </c>
      <c r="S151" t="s">
        <v>24</v>
      </c>
      <c r="T151">
        <f>(Churn_Data[[#This Row],[OnlineSecurity]]="Yes")+(Churn_Data[[#This Row],[OnlineBackup]]="Yes")+(Churn_Data[[#This Row],[DeviceProtection]]="Yes")+(Churn_Data[[#This Row],[TechSupport]]="Yes")+(Churn_Data[[#This Row],[StreamingTV]]="Yes")+(Churn_Data[[#This Row],[StreamingMovies]]="Yes")</f>
        <v>0</v>
      </c>
      <c r="U151" t="s">
        <v>27</v>
      </c>
      <c r="V151" t="s">
        <v>28</v>
      </c>
      <c r="W151" t="str">
        <f>IF(ISNUMBER(SEARCH("automatic", Churn_Data[[#This Row],[PaymentMethod]])), "Automatic", "Manual")</f>
        <v>Manual</v>
      </c>
      <c r="X151">
        <v>44.3</v>
      </c>
      <c r="Y151" t="str">
        <f>IF(Churn_Data[[#This Row],[tenure]]&lt;=12,"0-1 Year",IF(Churn_Data[[#This Row],[tenure]]&lt;=24,"1-2 Years",IF(Churn_Data[[#This Row],[tenure]]&lt;=36,"2-3 Years",IF(Churn_Data[[#This Row],[tenure]]&lt;=48,"3-4 Years",IF(Churn_Data[[#This Row],[tenure]]&lt;=60,"4-5 Years","5+ Years")))))</f>
        <v>0-1 Year</v>
      </c>
      <c r="Z151">
        <v>1</v>
      </c>
      <c r="AA151">
        <v>44.3</v>
      </c>
      <c r="AB151">
        <f>IF(Churn_Data[[#This Row],[Churn]]="No",Churn_Data[[#This Row],[MonthlyCharges]],NA())</f>
        <v>44.3</v>
      </c>
      <c r="AC151">
        <f>IF(Churn_Data[[#This Row],[Churn]]="No",Churn_Data[[#This Row],[tenure]],NA())</f>
        <v>1</v>
      </c>
      <c r="AD151" t="e">
        <f>IF(Churn_Data[[#This Row],[Churn]]="Yes",Churn_Data[[#This Row],[MonthlyCharges]],NA())</f>
        <v>#N/A</v>
      </c>
      <c r="AE151" t="e">
        <f>IF(Churn_Data[[#This Row],[Churn]]="Yes",Churn_Data[[#This Row],[tenure]],NA())</f>
        <v>#N/A</v>
      </c>
      <c r="AF151">
        <v>44.3</v>
      </c>
    </row>
    <row r="152" spans="1:32" x14ac:dyDescent="0.3">
      <c r="A152" t="s">
        <v>183</v>
      </c>
      <c r="B152" t="s">
        <v>23</v>
      </c>
      <c r="C152" t="str">
        <f>IF(Churn_Data[[#This Row],[SeniorCitizen]]=1,"Yes","No")</f>
        <v>No</v>
      </c>
      <c r="D152">
        <v>0</v>
      </c>
      <c r="E152" t="s">
        <v>25</v>
      </c>
      <c r="F152" t="s">
        <v>25</v>
      </c>
      <c r="G152" t="s">
        <v>24</v>
      </c>
      <c r="H152" t="s">
        <v>25</v>
      </c>
      <c r="I152" t="s">
        <v>120</v>
      </c>
      <c r="J152" t="str">
        <f>IF(Churn_Data[[#This Row],[InternetService]]&lt;&gt;"No","Yes","No")</f>
        <v>Yes</v>
      </c>
      <c r="K152" t="s">
        <v>25</v>
      </c>
      <c r="L152" t="s">
        <v>25</v>
      </c>
      <c r="M152" t="s">
        <v>25</v>
      </c>
      <c r="N152" t="s">
        <v>25</v>
      </c>
      <c r="O152" t="s">
        <v>25</v>
      </c>
      <c r="P152" t="s">
        <v>25</v>
      </c>
      <c r="Q152" t="s">
        <v>24</v>
      </c>
      <c r="R152">
        <f>IF(Churn_Data[[#This Row],[Churn]]="Yes",1,0)</f>
        <v>1</v>
      </c>
      <c r="S152" t="s">
        <v>24</v>
      </c>
      <c r="T152">
        <f>(Churn_Data[[#This Row],[OnlineSecurity]]="Yes")+(Churn_Data[[#This Row],[OnlineBackup]]="Yes")+(Churn_Data[[#This Row],[DeviceProtection]]="Yes")+(Churn_Data[[#This Row],[TechSupport]]="Yes")+(Churn_Data[[#This Row],[StreamingTV]]="Yes")+(Churn_Data[[#This Row],[StreamingMovies]]="Yes")</f>
        <v>0</v>
      </c>
      <c r="U152" t="s">
        <v>27</v>
      </c>
      <c r="V152" t="s">
        <v>46</v>
      </c>
      <c r="W152" t="str">
        <f>IF(ISNUMBER(SEARCH("automatic", Churn_Data[[#This Row],[PaymentMethod]])), "Automatic", "Manual")</f>
        <v>Automatic</v>
      </c>
      <c r="X152">
        <v>44.9</v>
      </c>
      <c r="Y152" t="str">
        <f>IF(Churn_Data[[#This Row],[tenure]]&lt;=12,"0-1 Year",IF(Churn_Data[[#This Row],[tenure]]&lt;=24,"1-2 Years",IF(Churn_Data[[#This Row],[tenure]]&lt;=36,"2-3 Years",IF(Churn_Data[[#This Row],[tenure]]&lt;=48,"3-4 Years",IF(Churn_Data[[#This Row],[tenure]]&lt;=60,"4-5 Years","5+ Years")))))</f>
        <v>0-1 Year</v>
      </c>
      <c r="Z152">
        <v>1</v>
      </c>
      <c r="AA152">
        <v>44.9</v>
      </c>
      <c r="AB152" t="e">
        <f>IF(Churn_Data[[#This Row],[Churn]]="No",Churn_Data[[#This Row],[MonthlyCharges]],NA())</f>
        <v>#N/A</v>
      </c>
      <c r="AC152" t="e">
        <f>IF(Churn_Data[[#This Row],[Churn]]="No",Churn_Data[[#This Row],[tenure]],NA())</f>
        <v>#N/A</v>
      </c>
      <c r="AD152">
        <f>IF(Churn_Data[[#This Row],[Churn]]="Yes",Churn_Data[[#This Row],[MonthlyCharges]],NA())</f>
        <v>44.9</v>
      </c>
      <c r="AE152">
        <f>IF(Churn_Data[[#This Row],[Churn]]="Yes",Churn_Data[[#This Row],[tenure]],NA())</f>
        <v>1</v>
      </c>
      <c r="AF152">
        <v>44.9</v>
      </c>
    </row>
    <row r="153" spans="1:32" x14ac:dyDescent="0.3">
      <c r="A153" t="s">
        <v>184</v>
      </c>
      <c r="B153" t="s">
        <v>30</v>
      </c>
      <c r="C153" t="str">
        <f>IF(Churn_Data[[#This Row],[SeniorCitizen]]=1,"Yes","No")</f>
        <v>No</v>
      </c>
      <c r="D153">
        <v>0</v>
      </c>
      <c r="E153" t="s">
        <v>25</v>
      </c>
      <c r="F153" t="s">
        <v>25</v>
      </c>
      <c r="G153" t="s">
        <v>24</v>
      </c>
      <c r="H153" t="s">
        <v>25</v>
      </c>
      <c r="I153" t="s">
        <v>120</v>
      </c>
      <c r="J153" t="str">
        <f>IF(Churn_Data[[#This Row],[InternetService]]&lt;&gt;"No","Yes","No")</f>
        <v>Yes</v>
      </c>
      <c r="K153" t="s">
        <v>25</v>
      </c>
      <c r="L153" t="s">
        <v>25</v>
      </c>
      <c r="M153" t="s">
        <v>25</v>
      </c>
      <c r="N153" t="s">
        <v>25</v>
      </c>
      <c r="O153" t="s">
        <v>25</v>
      </c>
      <c r="P153" t="s">
        <v>25</v>
      </c>
      <c r="Q153" t="s">
        <v>24</v>
      </c>
      <c r="R153">
        <f>IF(Churn_Data[[#This Row],[Churn]]="Yes",1,0)</f>
        <v>1</v>
      </c>
      <c r="S153" t="s">
        <v>25</v>
      </c>
      <c r="T153">
        <f>(Churn_Data[[#This Row],[OnlineSecurity]]="Yes")+(Churn_Data[[#This Row],[OnlineBackup]]="Yes")+(Churn_Data[[#This Row],[DeviceProtection]]="Yes")+(Churn_Data[[#This Row],[TechSupport]]="Yes")+(Churn_Data[[#This Row],[StreamingTV]]="Yes")+(Churn_Data[[#This Row],[StreamingMovies]]="Yes")</f>
        <v>0</v>
      </c>
      <c r="U153" t="s">
        <v>27</v>
      </c>
      <c r="V153" t="s">
        <v>32</v>
      </c>
      <c r="W153" t="str">
        <f>IF(ISNUMBER(SEARCH("automatic", Churn_Data[[#This Row],[PaymentMethod]])), "Automatic", "Manual")</f>
        <v>Manual</v>
      </c>
      <c r="X153">
        <v>45.3</v>
      </c>
      <c r="Y153" t="str">
        <f>IF(Churn_Data[[#This Row],[tenure]]&lt;=12,"0-1 Year",IF(Churn_Data[[#This Row],[tenure]]&lt;=24,"1-2 Years",IF(Churn_Data[[#This Row],[tenure]]&lt;=36,"2-3 Years",IF(Churn_Data[[#This Row],[tenure]]&lt;=48,"3-4 Years",IF(Churn_Data[[#This Row],[tenure]]&lt;=60,"4-5 Years","5+ Years")))))</f>
        <v>0-1 Year</v>
      </c>
      <c r="Z153">
        <v>1</v>
      </c>
      <c r="AA153">
        <v>45.3</v>
      </c>
      <c r="AB153" t="e">
        <f>IF(Churn_Data[[#This Row],[Churn]]="No",Churn_Data[[#This Row],[MonthlyCharges]],NA())</f>
        <v>#N/A</v>
      </c>
      <c r="AC153" t="e">
        <f>IF(Churn_Data[[#This Row],[Churn]]="No",Churn_Data[[#This Row],[tenure]],NA())</f>
        <v>#N/A</v>
      </c>
      <c r="AD153">
        <f>IF(Churn_Data[[#This Row],[Churn]]="Yes",Churn_Data[[#This Row],[MonthlyCharges]],NA())</f>
        <v>45.3</v>
      </c>
      <c r="AE153">
        <f>IF(Churn_Data[[#This Row],[Churn]]="Yes",Churn_Data[[#This Row],[tenure]],NA())</f>
        <v>1</v>
      </c>
      <c r="AF153">
        <v>45.3</v>
      </c>
    </row>
    <row r="154" spans="1:32" x14ac:dyDescent="0.3">
      <c r="A154" t="s">
        <v>185</v>
      </c>
      <c r="B154" t="s">
        <v>30</v>
      </c>
      <c r="C154" t="str">
        <f>IF(Churn_Data[[#This Row],[SeniorCitizen]]=1,"Yes","No")</f>
        <v>Yes</v>
      </c>
      <c r="D154">
        <v>1</v>
      </c>
      <c r="E154" t="s">
        <v>25</v>
      </c>
      <c r="F154" t="s">
        <v>25</v>
      </c>
      <c r="G154" t="s">
        <v>24</v>
      </c>
      <c r="H154" t="s">
        <v>25</v>
      </c>
      <c r="I154" t="s">
        <v>120</v>
      </c>
      <c r="J154" t="str">
        <f>IF(Churn_Data[[#This Row],[InternetService]]&lt;&gt;"No","Yes","No")</f>
        <v>Yes</v>
      </c>
      <c r="K154" t="s">
        <v>25</v>
      </c>
      <c r="L154" t="s">
        <v>25</v>
      </c>
      <c r="M154" t="s">
        <v>25</v>
      </c>
      <c r="N154" t="s">
        <v>25</v>
      </c>
      <c r="O154" t="s">
        <v>25</v>
      </c>
      <c r="P154" t="s">
        <v>25</v>
      </c>
      <c r="Q154" t="s">
        <v>25</v>
      </c>
      <c r="R154">
        <f>IF(Churn_Data[[#This Row],[Churn]]="Yes",1,0)</f>
        <v>0</v>
      </c>
      <c r="S154" t="s">
        <v>24</v>
      </c>
      <c r="T154">
        <f>(Churn_Data[[#This Row],[OnlineSecurity]]="Yes")+(Churn_Data[[#This Row],[OnlineBackup]]="Yes")+(Churn_Data[[#This Row],[DeviceProtection]]="Yes")+(Churn_Data[[#This Row],[TechSupport]]="Yes")+(Churn_Data[[#This Row],[StreamingTV]]="Yes")+(Churn_Data[[#This Row],[StreamingMovies]]="Yes")</f>
        <v>0</v>
      </c>
      <c r="U154" t="s">
        <v>27</v>
      </c>
      <c r="V154" t="s">
        <v>28</v>
      </c>
      <c r="W154" t="str">
        <f>IF(ISNUMBER(SEARCH("automatic", Churn_Data[[#This Row],[PaymentMethod]])), "Automatic", "Manual")</f>
        <v>Manual</v>
      </c>
      <c r="X154">
        <v>45.85</v>
      </c>
      <c r="Y154" t="str">
        <f>IF(Churn_Data[[#This Row],[tenure]]&lt;=12,"0-1 Year",IF(Churn_Data[[#This Row],[tenure]]&lt;=24,"1-2 Years",IF(Churn_Data[[#This Row],[tenure]]&lt;=36,"2-3 Years",IF(Churn_Data[[#This Row],[tenure]]&lt;=48,"3-4 Years",IF(Churn_Data[[#This Row],[tenure]]&lt;=60,"4-5 Years","5+ Years")))))</f>
        <v>0-1 Year</v>
      </c>
      <c r="Z154">
        <v>1</v>
      </c>
      <c r="AA154">
        <v>45.85</v>
      </c>
      <c r="AB154">
        <f>IF(Churn_Data[[#This Row],[Churn]]="No",Churn_Data[[#This Row],[MonthlyCharges]],NA())</f>
        <v>45.85</v>
      </c>
      <c r="AC154">
        <f>IF(Churn_Data[[#This Row],[Churn]]="No",Churn_Data[[#This Row],[tenure]],NA())</f>
        <v>1</v>
      </c>
      <c r="AD154" t="e">
        <f>IF(Churn_Data[[#This Row],[Churn]]="Yes",Churn_Data[[#This Row],[MonthlyCharges]],NA())</f>
        <v>#N/A</v>
      </c>
      <c r="AE154" t="e">
        <f>IF(Churn_Data[[#This Row],[Churn]]="Yes",Churn_Data[[#This Row],[tenure]],NA())</f>
        <v>#N/A</v>
      </c>
      <c r="AF154">
        <v>45.85</v>
      </c>
    </row>
    <row r="155" spans="1:32" x14ac:dyDescent="0.3">
      <c r="A155" t="s">
        <v>186</v>
      </c>
      <c r="B155" t="s">
        <v>23</v>
      </c>
      <c r="C155" t="str">
        <f>IF(Churn_Data[[#This Row],[SeniorCitizen]]=1,"Yes","No")</f>
        <v>No</v>
      </c>
      <c r="D155">
        <v>0</v>
      </c>
      <c r="E155" t="s">
        <v>25</v>
      </c>
      <c r="F155" t="s">
        <v>25</v>
      </c>
      <c r="G155" t="s">
        <v>24</v>
      </c>
      <c r="H155" t="s">
        <v>25</v>
      </c>
      <c r="I155" t="s">
        <v>120</v>
      </c>
      <c r="J155" t="str">
        <f>IF(Churn_Data[[#This Row],[InternetService]]&lt;&gt;"No","Yes","No")</f>
        <v>Yes</v>
      </c>
      <c r="K155" t="s">
        <v>25</v>
      </c>
      <c r="L155" t="s">
        <v>25</v>
      </c>
      <c r="M155" t="s">
        <v>25</v>
      </c>
      <c r="N155" t="s">
        <v>25</v>
      </c>
      <c r="O155" t="s">
        <v>25</v>
      </c>
      <c r="P155" t="s">
        <v>25</v>
      </c>
      <c r="Q155" t="s">
        <v>24</v>
      </c>
      <c r="R155">
        <f>IF(Churn_Data[[#This Row],[Churn]]="Yes",1,0)</f>
        <v>1</v>
      </c>
      <c r="S155" t="s">
        <v>25</v>
      </c>
      <c r="T155">
        <f>(Churn_Data[[#This Row],[OnlineSecurity]]="Yes")+(Churn_Data[[#This Row],[OnlineBackup]]="Yes")+(Churn_Data[[#This Row],[DeviceProtection]]="Yes")+(Churn_Data[[#This Row],[TechSupport]]="Yes")+(Churn_Data[[#This Row],[StreamingTV]]="Yes")+(Churn_Data[[#This Row],[StreamingMovies]]="Yes")</f>
        <v>0</v>
      </c>
      <c r="U155" t="s">
        <v>27</v>
      </c>
      <c r="V155" t="s">
        <v>28</v>
      </c>
      <c r="W155" t="str">
        <f>IF(ISNUMBER(SEARCH("automatic", Churn_Data[[#This Row],[PaymentMethod]])), "Automatic", "Manual")</f>
        <v>Manual</v>
      </c>
      <c r="X155">
        <v>43.95</v>
      </c>
      <c r="Y155" t="str">
        <f>IF(Churn_Data[[#This Row],[tenure]]&lt;=12,"0-1 Year",IF(Churn_Data[[#This Row],[tenure]]&lt;=24,"1-2 Years",IF(Churn_Data[[#This Row],[tenure]]&lt;=36,"2-3 Years",IF(Churn_Data[[#This Row],[tenure]]&lt;=48,"3-4 Years",IF(Churn_Data[[#This Row],[tenure]]&lt;=60,"4-5 Years","5+ Years")))))</f>
        <v>0-1 Year</v>
      </c>
      <c r="Z155">
        <v>1</v>
      </c>
      <c r="AA155">
        <v>43.95</v>
      </c>
      <c r="AB155" t="e">
        <f>IF(Churn_Data[[#This Row],[Churn]]="No",Churn_Data[[#This Row],[MonthlyCharges]],NA())</f>
        <v>#N/A</v>
      </c>
      <c r="AC155" t="e">
        <f>IF(Churn_Data[[#This Row],[Churn]]="No",Churn_Data[[#This Row],[tenure]],NA())</f>
        <v>#N/A</v>
      </c>
      <c r="AD155">
        <f>IF(Churn_Data[[#This Row],[Churn]]="Yes",Churn_Data[[#This Row],[MonthlyCharges]],NA())</f>
        <v>43.95</v>
      </c>
      <c r="AE155">
        <f>IF(Churn_Data[[#This Row],[Churn]]="Yes",Churn_Data[[#This Row],[tenure]],NA())</f>
        <v>1</v>
      </c>
      <c r="AF155">
        <v>43.95</v>
      </c>
    </row>
    <row r="156" spans="1:32" x14ac:dyDescent="0.3">
      <c r="A156" t="s">
        <v>187</v>
      </c>
      <c r="B156" t="s">
        <v>30</v>
      </c>
      <c r="C156" t="str">
        <f>IF(Churn_Data[[#This Row],[SeniorCitizen]]=1,"Yes","No")</f>
        <v>No</v>
      </c>
      <c r="D156">
        <v>0</v>
      </c>
      <c r="E156" t="s">
        <v>25</v>
      </c>
      <c r="F156" t="s">
        <v>25</v>
      </c>
      <c r="G156" t="s">
        <v>24</v>
      </c>
      <c r="H156" t="s">
        <v>25</v>
      </c>
      <c r="I156" t="s">
        <v>120</v>
      </c>
      <c r="J156" t="str">
        <f>IF(Churn_Data[[#This Row],[InternetService]]&lt;&gt;"No","Yes","No")</f>
        <v>Yes</v>
      </c>
      <c r="K156" t="s">
        <v>25</v>
      </c>
      <c r="L156" t="s">
        <v>25</v>
      </c>
      <c r="M156" t="s">
        <v>25</v>
      </c>
      <c r="N156" t="s">
        <v>25</v>
      </c>
      <c r="O156" t="s">
        <v>25</v>
      </c>
      <c r="P156" t="s">
        <v>25</v>
      </c>
      <c r="Q156" t="s">
        <v>24</v>
      </c>
      <c r="R156">
        <f>IF(Churn_Data[[#This Row],[Churn]]="Yes",1,0)</f>
        <v>1</v>
      </c>
      <c r="S156" t="s">
        <v>24</v>
      </c>
      <c r="T156">
        <f>(Churn_Data[[#This Row],[OnlineSecurity]]="Yes")+(Churn_Data[[#This Row],[OnlineBackup]]="Yes")+(Churn_Data[[#This Row],[DeviceProtection]]="Yes")+(Churn_Data[[#This Row],[TechSupport]]="Yes")+(Churn_Data[[#This Row],[StreamingTV]]="Yes")+(Churn_Data[[#This Row],[StreamingMovies]]="Yes")</f>
        <v>0</v>
      </c>
      <c r="U156" t="s">
        <v>27</v>
      </c>
      <c r="V156" t="s">
        <v>46</v>
      </c>
      <c r="W156" t="str">
        <f>IF(ISNUMBER(SEARCH("automatic", Churn_Data[[#This Row],[PaymentMethod]])), "Automatic", "Manual")</f>
        <v>Automatic</v>
      </c>
      <c r="X156">
        <v>45.1</v>
      </c>
      <c r="Y156" t="str">
        <f>IF(Churn_Data[[#This Row],[tenure]]&lt;=12,"0-1 Year",IF(Churn_Data[[#This Row],[tenure]]&lt;=24,"1-2 Years",IF(Churn_Data[[#This Row],[tenure]]&lt;=36,"2-3 Years",IF(Churn_Data[[#This Row],[tenure]]&lt;=48,"3-4 Years",IF(Churn_Data[[#This Row],[tenure]]&lt;=60,"4-5 Years","5+ Years")))))</f>
        <v>0-1 Year</v>
      </c>
      <c r="Z156">
        <v>1</v>
      </c>
      <c r="AA156">
        <v>45.1</v>
      </c>
      <c r="AB156" t="e">
        <f>IF(Churn_Data[[#This Row],[Churn]]="No",Churn_Data[[#This Row],[MonthlyCharges]],NA())</f>
        <v>#N/A</v>
      </c>
      <c r="AC156" t="e">
        <f>IF(Churn_Data[[#This Row],[Churn]]="No",Churn_Data[[#This Row],[tenure]],NA())</f>
        <v>#N/A</v>
      </c>
      <c r="AD156">
        <f>IF(Churn_Data[[#This Row],[Churn]]="Yes",Churn_Data[[#This Row],[MonthlyCharges]],NA())</f>
        <v>45.1</v>
      </c>
      <c r="AE156">
        <f>IF(Churn_Data[[#This Row],[Churn]]="Yes",Churn_Data[[#This Row],[tenure]],NA())</f>
        <v>1</v>
      </c>
      <c r="AF156">
        <v>45.1</v>
      </c>
    </row>
    <row r="157" spans="1:32" x14ac:dyDescent="0.3">
      <c r="A157" t="s">
        <v>188</v>
      </c>
      <c r="B157" t="s">
        <v>23</v>
      </c>
      <c r="C157" t="str">
        <f>IF(Churn_Data[[#This Row],[SeniorCitizen]]=1,"Yes","No")</f>
        <v>No</v>
      </c>
      <c r="D157">
        <v>0</v>
      </c>
      <c r="E157" t="s">
        <v>24</v>
      </c>
      <c r="F157" t="s">
        <v>25</v>
      </c>
      <c r="G157" t="s">
        <v>25</v>
      </c>
      <c r="H157" t="s">
        <v>189</v>
      </c>
      <c r="I157" t="s">
        <v>120</v>
      </c>
      <c r="J157" t="str">
        <f>IF(Churn_Data[[#This Row],[InternetService]]&lt;&gt;"No","Yes","No")</f>
        <v>Yes</v>
      </c>
      <c r="K157" t="s">
        <v>25</v>
      </c>
      <c r="L157" t="s">
        <v>25</v>
      </c>
      <c r="M157" t="s">
        <v>25</v>
      </c>
      <c r="N157" t="s">
        <v>25</v>
      </c>
      <c r="O157" t="s">
        <v>25</v>
      </c>
      <c r="P157" t="s">
        <v>25</v>
      </c>
      <c r="Q157" t="s">
        <v>24</v>
      </c>
      <c r="R157">
        <f>IF(Churn_Data[[#This Row],[Churn]]="Yes",1,0)</f>
        <v>1</v>
      </c>
      <c r="S157" t="s">
        <v>24</v>
      </c>
      <c r="T157">
        <f>(Churn_Data[[#This Row],[OnlineSecurity]]="Yes")+(Churn_Data[[#This Row],[OnlineBackup]]="Yes")+(Churn_Data[[#This Row],[DeviceProtection]]="Yes")+(Churn_Data[[#This Row],[TechSupport]]="Yes")+(Churn_Data[[#This Row],[StreamingTV]]="Yes")+(Churn_Data[[#This Row],[StreamingMovies]]="Yes")</f>
        <v>0</v>
      </c>
      <c r="U157" t="s">
        <v>27</v>
      </c>
      <c r="V157" t="s">
        <v>32</v>
      </c>
      <c r="W157" t="str">
        <f>IF(ISNUMBER(SEARCH("automatic", Churn_Data[[#This Row],[PaymentMethod]])), "Automatic", "Manual")</f>
        <v>Manual</v>
      </c>
      <c r="X157">
        <v>24.8</v>
      </c>
      <c r="Y157" t="str">
        <f>IF(Churn_Data[[#This Row],[tenure]]&lt;=12,"0-1 Year",IF(Churn_Data[[#This Row],[tenure]]&lt;=24,"1-2 Years",IF(Churn_Data[[#This Row],[tenure]]&lt;=36,"2-3 Years",IF(Churn_Data[[#This Row],[tenure]]&lt;=48,"3-4 Years",IF(Churn_Data[[#This Row],[tenure]]&lt;=60,"4-5 Years","5+ Years")))))</f>
        <v>0-1 Year</v>
      </c>
      <c r="Z157">
        <v>1</v>
      </c>
      <c r="AA157">
        <v>24.8</v>
      </c>
      <c r="AB157" t="e">
        <f>IF(Churn_Data[[#This Row],[Churn]]="No",Churn_Data[[#This Row],[MonthlyCharges]],NA())</f>
        <v>#N/A</v>
      </c>
      <c r="AC157" t="e">
        <f>IF(Churn_Data[[#This Row],[Churn]]="No",Churn_Data[[#This Row],[tenure]],NA())</f>
        <v>#N/A</v>
      </c>
      <c r="AD157">
        <f>IF(Churn_Data[[#This Row],[Churn]]="Yes",Churn_Data[[#This Row],[MonthlyCharges]],NA())</f>
        <v>24.8</v>
      </c>
      <c r="AE157">
        <f>IF(Churn_Data[[#This Row],[Churn]]="Yes",Churn_Data[[#This Row],[tenure]],NA())</f>
        <v>1</v>
      </c>
      <c r="AF157">
        <v>24.8</v>
      </c>
    </row>
    <row r="158" spans="1:32" x14ac:dyDescent="0.3">
      <c r="A158" t="s">
        <v>190</v>
      </c>
      <c r="B158" t="s">
        <v>23</v>
      </c>
      <c r="C158" t="str">
        <f>IF(Churn_Data[[#This Row],[SeniorCitizen]]=1,"Yes","No")</f>
        <v>No</v>
      </c>
      <c r="D158">
        <v>0</v>
      </c>
      <c r="E158" t="s">
        <v>25</v>
      </c>
      <c r="F158" t="s">
        <v>25</v>
      </c>
      <c r="G158" t="s">
        <v>25</v>
      </c>
      <c r="H158" t="s">
        <v>189</v>
      </c>
      <c r="I158" t="s">
        <v>120</v>
      </c>
      <c r="J158" t="str">
        <f>IF(Churn_Data[[#This Row],[InternetService]]&lt;&gt;"No","Yes","No")</f>
        <v>Yes</v>
      </c>
      <c r="K158" t="s">
        <v>25</v>
      </c>
      <c r="L158" t="s">
        <v>25</v>
      </c>
      <c r="M158" t="s">
        <v>25</v>
      </c>
      <c r="N158" t="s">
        <v>25</v>
      </c>
      <c r="O158" t="s">
        <v>25</v>
      </c>
      <c r="P158" t="s">
        <v>25</v>
      </c>
      <c r="Q158" t="s">
        <v>25</v>
      </c>
      <c r="R158">
        <f>IF(Churn_Data[[#This Row],[Churn]]="Yes",1,0)</f>
        <v>0</v>
      </c>
      <c r="S158" t="s">
        <v>25</v>
      </c>
      <c r="T158">
        <f>(Churn_Data[[#This Row],[OnlineSecurity]]="Yes")+(Churn_Data[[#This Row],[OnlineBackup]]="Yes")+(Churn_Data[[#This Row],[DeviceProtection]]="Yes")+(Churn_Data[[#This Row],[TechSupport]]="Yes")+(Churn_Data[[#This Row],[StreamingTV]]="Yes")+(Churn_Data[[#This Row],[StreamingMovies]]="Yes")</f>
        <v>0</v>
      </c>
      <c r="U158" t="s">
        <v>27</v>
      </c>
      <c r="V158" t="s">
        <v>32</v>
      </c>
      <c r="W158" t="str">
        <f>IF(ISNUMBER(SEARCH("automatic", Churn_Data[[#This Row],[PaymentMethod]])), "Automatic", "Manual")</f>
        <v>Manual</v>
      </c>
      <c r="X158">
        <v>25.25</v>
      </c>
      <c r="Y158" t="str">
        <f>IF(Churn_Data[[#This Row],[tenure]]&lt;=12,"0-1 Year",IF(Churn_Data[[#This Row],[tenure]]&lt;=24,"1-2 Years",IF(Churn_Data[[#This Row],[tenure]]&lt;=36,"2-3 Years",IF(Churn_Data[[#This Row],[tenure]]&lt;=48,"3-4 Years",IF(Churn_Data[[#This Row],[tenure]]&lt;=60,"4-5 Years","5+ Years")))))</f>
        <v>0-1 Year</v>
      </c>
      <c r="Z158">
        <v>1</v>
      </c>
      <c r="AA158">
        <v>25.25</v>
      </c>
      <c r="AB158">
        <f>IF(Churn_Data[[#This Row],[Churn]]="No",Churn_Data[[#This Row],[MonthlyCharges]],NA())</f>
        <v>25.25</v>
      </c>
      <c r="AC158">
        <f>IF(Churn_Data[[#This Row],[Churn]]="No",Churn_Data[[#This Row],[tenure]],NA())</f>
        <v>1</v>
      </c>
      <c r="AD158" t="e">
        <f>IF(Churn_Data[[#This Row],[Churn]]="Yes",Churn_Data[[#This Row],[MonthlyCharges]],NA())</f>
        <v>#N/A</v>
      </c>
      <c r="AE158" t="e">
        <f>IF(Churn_Data[[#This Row],[Churn]]="Yes",Churn_Data[[#This Row],[tenure]],NA())</f>
        <v>#N/A</v>
      </c>
      <c r="AF158">
        <v>25.25</v>
      </c>
    </row>
    <row r="159" spans="1:32" x14ac:dyDescent="0.3">
      <c r="A159" t="s">
        <v>191</v>
      </c>
      <c r="B159" t="s">
        <v>30</v>
      </c>
      <c r="C159" t="str">
        <f>IF(Churn_Data[[#This Row],[SeniorCitizen]]=1,"Yes","No")</f>
        <v>No</v>
      </c>
      <c r="D159">
        <v>0</v>
      </c>
      <c r="E159" t="s">
        <v>25</v>
      </c>
      <c r="F159" t="s">
        <v>25</v>
      </c>
      <c r="G159" t="s">
        <v>25</v>
      </c>
      <c r="H159" t="s">
        <v>189</v>
      </c>
      <c r="I159" t="s">
        <v>120</v>
      </c>
      <c r="J159" t="str">
        <f>IF(Churn_Data[[#This Row],[InternetService]]&lt;&gt;"No","Yes","No")</f>
        <v>Yes</v>
      </c>
      <c r="K159" t="s">
        <v>25</v>
      </c>
      <c r="L159" t="s">
        <v>25</v>
      </c>
      <c r="M159" t="s">
        <v>25</v>
      </c>
      <c r="N159" t="s">
        <v>25</v>
      </c>
      <c r="O159" t="s">
        <v>25</v>
      </c>
      <c r="P159" t="s">
        <v>25</v>
      </c>
      <c r="Q159" t="s">
        <v>24</v>
      </c>
      <c r="R159">
        <f>IF(Churn_Data[[#This Row],[Churn]]="Yes",1,0)</f>
        <v>1</v>
      </c>
      <c r="S159" t="s">
        <v>25</v>
      </c>
      <c r="T159">
        <f>(Churn_Data[[#This Row],[OnlineSecurity]]="Yes")+(Churn_Data[[#This Row],[OnlineBackup]]="Yes")+(Churn_Data[[#This Row],[DeviceProtection]]="Yes")+(Churn_Data[[#This Row],[TechSupport]]="Yes")+(Churn_Data[[#This Row],[StreamingTV]]="Yes")+(Churn_Data[[#This Row],[StreamingMovies]]="Yes")</f>
        <v>0</v>
      </c>
      <c r="U159" t="s">
        <v>27</v>
      </c>
      <c r="V159" t="s">
        <v>46</v>
      </c>
      <c r="W159" t="str">
        <f>IF(ISNUMBER(SEARCH("automatic", Churn_Data[[#This Row],[PaymentMethod]])), "Automatic", "Manual")</f>
        <v>Automatic</v>
      </c>
      <c r="X159">
        <v>24.8</v>
      </c>
      <c r="Y159" t="str">
        <f>IF(Churn_Data[[#This Row],[tenure]]&lt;=12,"0-1 Year",IF(Churn_Data[[#This Row],[tenure]]&lt;=24,"1-2 Years",IF(Churn_Data[[#This Row],[tenure]]&lt;=36,"2-3 Years",IF(Churn_Data[[#This Row],[tenure]]&lt;=48,"3-4 Years",IF(Churn_Data[[#This Row],[tenure]]&lt;=60,"4-5 Years","5+ Years")))))</f>
        <v>0-1 Year</v>
      </c>
      <c r="Z159">
        <v>1</v>
      </c>
      <c r="AA159">
        <v>24.8</v>
      </c>
      <c r="AB159" t="e">
        <f>IF(Churn_Data[[#This Row],[Churn]]="No",Churn_Data[[#This Row],[MonthlyCharges]],NA())</f>
        <v>#N/A</v>
      </c>
      <c r="AC159" t="e">
        <f>IF(Churn_Data[[#This Row],[Churn]]="No",Churn_Data[[#This Row],[tenure]],NA())</f>
        <v>#N/A</v>
      </c>
      <c r="AD159">
        <f>IF(Churn_Data[[#This Row],[Churn]]="Yes",Churn_Data[[#This Row],[MonthlyCharges]],NA())</f>
        <v>24.8</v>
      </c>
      <c r="AE159">
        <f>IF(Churn_Data[[#This Row],[Churn]]="Yes",Churn_Data[[#This Row],[tenure]],NA())</f>
        <v>1</v>
      </c>
      <c r="AF159">
        <v>24.8</v>
      </c>
    </row>
    <row r="160" spans="1:32" x14ac:dyDescent="0.3">
      <c r="A160" t="s">
        <v>192</v>
      </c>
      <c r="B160" t="s">
        <v>23</v>
      </c>
      <c r="C160" t="str">
        <f>IF(Churn_Data[[#This Row],[SeniorCitizen]]=1,"Yes","No")</f>
        <v>Yes</v>
      </c>
      <c r="D160">
        <v>1</v>
      </c>
      <c r="E160" t="s">
        <v>25</v>
      </c>
      <c r="F160" t="s">
        <v>25</v>
      </c>
      <c r="G160" t="s">
        <v>24</v>
      </c>
      <c r="H160" t="s">
        <v>24</v>
      </c>
      <c r="I160" t="s">
        <v>26</v>
      </c>
      <c r="J160" t="str">
        <f>IF(Churn_Data[[#This Row],[InternetService]]&lt;&gt;"No","Yes","No")</f>
        <v>Yes</v>
      </c>
      <c r="K160" t="s">
        <v>25</v>
      </c>
      <c r="L160" t="s">
        <v>25</v>
      </c>
      <c r="M160" t="s">
        <v>25</v>
      </c>
      <c r="N160" t="s">
        <v>25</v>
      </c>
      <c r="O160" t="s">
        <v>25</v>
      </c>
      <c r="P160" t="s">
        <v>25</v>
      </c>
      <c r="Q160" t="s">
        <v>25</v>
      </c>
      <c r="R160">
        <f>IF(Churn_Data[[#This Row],[Churn]]="Yes",1,0)</f>
        <v>0</v>
      </c>
      <c r="S160" t="s">
        <v>24</v>
      </c>
      <c r="T160">
        <f>(Churn_Data[[#This Row],[OnlineSecurity]]="Yes")+(Churn_Data[[#This Row],[OnlineBackup]]="Yes")+(Churn_Data[[#This Row],[DeviceProtection]]="Yes")+(Churn_Data[[#This Row],[TechSupport]]="Yes")+(Churn_Data[[#This Row],[StreamingTV]]="Yes")+(Churn_Data[[#This Row],[StreamingMovies]]="Yes")</f>
        <v>0</v>
      </c>
      <c r="U160" t="s">
        <v>27</v>
      </c>
      <c r="V160" t="s">
        <v>32</v>
      </c>
      <c r="W160" t="str">
        <f>IF(ISNUMBER(SEARCH("automatic", Churn_Data[[#This Row],[PaymentMethod]])), "Automatic", "Manual")</f>
        <v>Manual</v>
      </c>
      <c r="X160">
        <v>72.099999999999994</v>
      </c>
      <c r="Y160" t="str">
        <f>IF(Churn_Data[[#This Row],[tenure]]&lt;=12,"0-1 Year",IF(Churn_Data[[#This Row],[tenure]]&lt;=24,"1-2 Years",IF(Churn_Data[[#This Row],[tenure]]&lt;=36,"2-3 Years",IF(Churn_Data[[#This Row],[tenure]]&lt;=48,"3-4 Years",IF(Churn_Data[[#This Row],[tenure]]&lt;=60,"4-5 Years","5+ Years")))))</f>
        <v>0-1 Year</v>
      </c>
      <c r="Z160">
        <v>1</v>
      </c>
      <c r="AA160">
        <v>72.099999999999994</v>
      </c>
      <c r="AB160">
        <f>IF(Churn_Data[[#This Row],[Churn]]="No",Churn_Data[[#This Row],[MonthlyCharges]],NA())</f>
        <v>72.099999999999994</v>
      </c>
      <c r="AC160">
        <f>IF(Churn_Data[[#This Row],[Churn]]="No",Churn_Data[[#This Row],[tenure]],NA())</f>
        <v>1</v>
      </c>
      <c r="AD160" t="e">
        <f>IF(Churn_Data[[#This Row],[Churn]]="Yes",Churn_Data[[#This Row],[MonthlyCharges]],NA())</f>
        <v>#N/A</v>
      </c>
      <c r="AE160" t="e">
        <f>IF(Churn_Data[[#This Row],[Churn]]="Yes",Churn_Data[[#This Row],[tenure]],NA())</f>
        <v>#N/A</v>
      </c>
      <c r="AF160">
        <v>72.099999999999994</v>
      </c>
    </row>
    <row r="161" spans="1:32" x14ac:dyDescent="0.3">
      <c r="A161" t="s">
        <v>193</v>
      </c>
      <c r="B161" t="s">
        <v>30</v>
      </c>
      <c r="C161" t="str">
        <f>IF(Churn_Data[[#This Row],[SeniorCitizen]]=1,"Yes","No")</f>
        <v>No</v>
      </c>
      <c r="D161">
        <v>0</v>
      </c>
      <c r="E161" t="s">
        <v>25</v>
      </c>
      <c r="F161" t="s">
        <v>25</v>
      </c>
      <c r="G161" t="s">
        <v>25</v>
      </c>
      <c r="H161" t="s">
        <v>189</v>
      </c>
      <c r="I161" t="s">
        <v>120</v>
      </c>
      <c r="J161" t="str">
        <f>IF(Churn_Data[[#This Row],[InternetService]]&lt;&gt;"No","Yes","No")</f>
        <v>Yes</v>
      </c>
      <c r="K161" t="s">
        <v>25</v>
      </c>
      <c r="L161" t="s">
        <v>25</v>
      </c>
      <c r="M161" t="s">
        <v>25</v>
      </c>
      <c r="N161" t="s">
        <v>25</v>
      </c>
      <c r="O161" t="s">
        <v>25</v>
      </c>
      <c r="P161" t="s">
        <v>25</v>
      </c>
      <c r="Q161" t="s">
        <v>25</v>
      </c>
      <c r="R161">
        <f>IF(Churn_Data[[#This Row],[Churn]]="Yes",1,0)</f>
        <v>0</v>
      </c>
      <c r="S161" t="s">
        <v>25</v>
      </c>
      <c r="T161">
        <f>(Churn_Data[[#This Row],[OnlineSecurity]]="Yes")+(Churn_Data[[#This Row],[OnlineBackup]]="Yes")+(Churn_Data[[#This Row],[DeviceProtection]]="Yes")+(Churn_Data[[#This Row],[TechSupport]]="Yes")+(Churn_Data[[#This Row],[StreamingTV]]="Yes")+(Churn_Data[[#This Row],[StreamingMovies]]="Yes")</f>
        <v>0</v>
      </c>
      <c r="U161" t="s">
        <v>27</v>
      </c>
      <c r="V161" t="s">
        <v>28</v>
      </c>
      <c r="W161" t="str">
        <f>IF(ISNUMBER(SEARCH("automatic", Churn_Data[[#This Row],[PaymentMethod]])), "Automatic", "Manual")</f>
        <v>Manual</v>
      </c>
      <c r="X161">
        <v>25.35</v>
      </c>
      <c r="Y161" t="str">
        <f>IF(Churn_Data[[#This Row],[tenure]]&lt;=12,"0-1 Year",IF(Churn_Data[[#This Row],[tenure]]&lt;=24,"1-2 Years",IF(Churn_Data[[#This Row],[tenure]]&lt;=36,"2-3 Years",IF(Churn_Data[[#This Row],[tenure]]&lt;=48,"3-4 Years",IF(Churn_Data[[#This Row],[tenure]]&lt;=60,"4-5 Years","5+ Years")))))</f>
        <v>0-1 Year</v>
      </c>
      <c r="Z161">
        <v>1</v>
      </c>
      <c r="AA161">
        <v>25.35</v>
      </c>
      <c r="AB161">
        <f>IF(Churn_Data[[#This Row],[Churn]]="No",Churn_Data[[#This Row],[MonthlyCharges]],NA())</f>
        <v>25.35</v>
      </c>
      <c r="AC161">
        <f>IF(Churn_Data[[#This Row],[Churn]]="No",Churn_Data[[#This Row],[tenure]],NA())</f>
        <v>1</v>
      </c>
      <c r="AD161" t="e">
        <f>IF(Churn_Data[[#This Row],[Churn]]="Yes",Churn_Data[[#This Row],[MonthlyCharges]],NA())</f>
        <v>#N/A</v>
      </c>
      <c r="AE161" t="e">
        <f>IF(Churn_Data[[#This Row],[Churn]]="Yes",Churn_Data[[#This Row],[tenure]],NA())</f>
        <v>#N/A</v>
      </c>
      <c r="AF161">
        <v>25.35</v>
      </c>
    </row>
    <row r="162" spans="1:32" x14ac:dyDescent="0.3">
      <c r="A162" t="s">
        <v>194</v>
      </c>
      <c r="B162" t="s">
        <v>30</v>
      </c>
      <c r="C162" t="str">
        <f>IF(Churn_Data[[#This Row],[SeniorCitizen]]=1,"Yes","No")</f>
        <v>No</v>
      </c>
      <c r="D162">
        <v>0</v>
      </c>
      <c r="E162" t="s">
        <v>25</v>
      </c>
      <c r="F162" t="s">
        <v>25</v>
      </c>
      <c r="G162" t="s">
        <v>24</v>
      </c>
      <c r="H162" t="s">
        <v>24</v>
      </c>
      <c r="I162" t="s">
        <v>26</v>
      </c>
      <c r="J162" t="str">
        <f>IF(Churn_Data[[#This Row],[InternetService]]&lt;&gt;"No","Yes","No")</f>
        <v>Yes</v>
      </c>
      <c r="K162" t="s">
        <v>25</v>
      </c>
      <c r="L162" t="s">
        <v>25</v>
      </c>
      <c r="M162" t="s">
        <v>25</v>
      </c>
      <c r="N162" t="s">
        <v>25</v>
      </c>
      <c r="O162" t="s">
        <v>25</v>
      </c>
      <c r="P162" t="s">
        <v>25</v>
      </c>
      <c r="Q162" t="s">
        <v>25</v>
      </c>
      <c r="R162">
        <f>IF(Churn_Data[[#This Row],[Churn]]="Yes",1,0)</f>
        <v>0</v>
      </c>
      <c r="S162" t="s">
        <v>24</v>
      </c>
      <c r="T162">
        <f>(Churn_Data[[#This Row],[OnlineSecurity]]="Yes")+(Churn_Data[[#This Row],[OnlineBackup]]="Yes")+(Churn_Data[[#This Row],[DeviceProtection]]="Yes")+(Churn_Data[[#This Row],[TechSupport]]="Yes")+(Churn_Data[[#This Row],[StreamingTV]]="Yes")+(Churn_Data[[#This Row],[StreamingMovies]]="Yes")</f>
        <v>0</v>
      </c>
      <c r="U162" t="s">
        <v>27</v>
      </c>
      <c r="V162" t="s">
        <v>32</v>
      </c>
      <c r="W162" t="str">
        <f>IF(ISNUMBER(SEARCH("automatic", Churn_Data[[#This Row],[PaymentMethod]])), "Automatic", "Manual")</f>
        <v>Manual</v>
      </c>
      <c r="X162">
        <v>75.099999999999994</v>
      </c>
      <c r="Y162" t="str">
        <f>IF(Churn_Data[[#This Row],[tenure]]&lt;=12,"0-1 Year",IF(Churn_Data[[#This Row],[tenure]]&lt;=24,"1-2 Years",IF(Churn_Data[[#This Row],[tenure]]&lt;=36,"2-3 Years",IF(Churn_Data[[#This Row],[tenure]]&lt;=48,"3-4 Years",IF(Churn_Data[[#This Row],[tenure]]&lt;=60,"4-5 Years","5+ Years")))))</f>
        <v>0-1 Year</v>
      </c>
      <c r="Z162">
        <v>1</v>
      </c>
      <c r="AA162">
        <v>75.099999999999994</v>
      </c>
      <c r="AB162">
        <f>IF(Churn_Data[[#This Row],[Churn]]="No",Churn_Data[[#This Row],[MonthlyCharges]],NA())</f>
        <v>75.099999999999994</v>
      </c>
      <c r="AC162">
        <f>IF(Churn_Data[[#This Row],[Churn]]="No",Churn_Data[[#This Row],[tenure]],NA())</f>
        <v>1</v>
      </c>
      <c r="AD162" t="e">
        <f>IF(Churn_Data[[#This Row],[Churn]]="Yes",Churn_Data[[#This Row],[MonthlyCharges]],NA())</f>
        <v>#N/A</v>
      </c>
      <c r="AE162" t="e">
        <f>IF(Churn_Data[[#This Row],[Churn]]="Yes",Churn_Data[[#This Row],[tenure]],NA())</f>
        <v>#N/A</v>
      </c>
      <c r="AF162">
        <v>75.099999999999994</v>
      </c>
    </row>
    <row r="163" spans="1:32" x14ac:dyDescent="0.3">
      <c r="A163" t="s">
        <v>195</v>
      </c>
      <c r="B163" t="s">
        <v>30</v>
      </c>
      <c r="C163" t="str">
        <f>IF(Churn_Data[[#This Row],[SeniorCitizen]]=1,"Yes","No")</f>
        <v>No</v>
      </c>
      <c r="D163">
        <v>0</v>
      </c>
      <c r="E163" t="s">
        <v>25</v>
      </c>
      <c r="F163" t="s">
        <v>24</v>
      </c>
      <c r="G163" t="s">
        <v>24</v>
      </c>
      <c r="H163" t="s">
        <v>24</v>
      </c>
      <c r="I163" t="s">
        <v>26</v>
      </c>
      <c r="J163" t="str">
        <f>IF(Churn_Data[[#This Row],[InternetService]]&lt;&gt;"No","Yes","No")</f>
        <v>Yes</v>
      </c>
      <c r="K163" t="s">
        <v>25</v>
      </c>
      <c r="L163" t="s">
        <v>25</v>
      </c>
      <c r="M163" t="s">
        <v>25</v>
      </c>
      <c r="N163" t="s">
        <v>25</v>
      </c>
      <c r="O163" t="s">
        <v>25</v>
      </c>
      <c r="P163" t="s">
        <v>25</v>
      </c>
      <c r="Q163" t="s">
        <v>24</v>
      </c>
      <c r="R163">
        <f>IF(Churn_Data[[#This Row],[Churn]]="Yes",1,0)</f>
        <v>1</v>
      </c>
      <c r="S163" t="s">
        <v>24</v>
      </c>
      <c r="T163">
        <f>(Churn_Data[[#This Row],[OnlineSecurity]]="Yes")+(Churn_Data[[#This Row],[OnlineBackup]]="Yes")+(Churn_Data[[#This Row],[DeviceProtection]]="Yes")+(Churn_Data[[#This Row],[TechSupport]]="Yes")+(Churn_Data[[#This Row],[StreamingTV]]="Yes")+(Churn_Data[[#This Row],[StreamingMovies]]="Yes")</f>
        <v>0</v>
      </c>
      <c r="U163" t="s">
        <v>27</v>
      </c>
      <c r="V163" t="s">
        <v>32</v>
      </c>
      <c r="W163" t="str">
        <f>IF(ISNUMBER(SEARCH("automatic", Churn_Data[[#This Row],[PaymentMethod]])), "Automatic", "Manual")</f>
        <v>Manual</v>
      </c>
      <c r="X163">
        <v>74.349999999999994</v>
      </c>
      <c r="Y163" t="str">
        <f>IF(Churn_Data[[#This Row],[tenure]]&lt;=12,"0-1 Year",IF(Churn_Data[[#This Row],[tenure]]&lt;=24,"1-2 Years",IF(Churn_Data[[#This Row],[tenure]]&lt;=36,"2-3 Years",IF(Churn_Data[[#This Row],[tenure]]&lt;=48,"3-4 Years",IF(Churn_Data[[#This Row],[tenure]]&lt;=60,"4-5 Years","5+ Years")))))</f>
        <v>0-1 Year</v>
      </c>
      <c r="Z163">
        <v>1</v>
      </c>
      <c r="AA163">
        <v>74.349999999999994</v>
      </c>
      <c r="AB163" t="e">
        <f>IF(Churn_Data[[#This Row],[Churn]]="No",Churn_Data[[#This Row],[MonthlyCharges]],NA())</f>
        <v>#N/A</v>
      </c>
      <c r="AC163" t="e">
        <f>IF(Churn_Data[[#This Row],[Churn]]="No",Churn_Data[[#This Row],[tenure]],NA())</f>
        <v>#N/A</v>
      </c>
      <c r="AD163">
        <f>IF(Churn_Data[[#This Row],[Churn]]="Yes",Churn_Data[[#This Row],[MonthlyCharges]],NA())</f>
        <v>74.349999999999994</v>
      </c>
      <c r="AE163">
        <f>IF(Churn_Data[[#This Row],[Churn]]="Yes",Churn_Data[[#This Row],[tenure]],NA())</f>
        <v>1</v>
      </c>
      <c r="AF163">
        <v>74.349999999999994</v>
      </c>
    </row>
    <row r="164" spans="1:32" x14ac:dyDescent="0.3">
      <c r="A164" t="s">
        <v>196</v>
      </c>
      <c r="B164" t="s">
        <v>23</v>
      </c>
      <c r="C164" t="str">
        <f>IF(Churn_Data[[#This Row],[SeniorCitizen]]=1,"Yes","No")</f>
        <v>No</v>
      </c>
      <c r="D164">
        <v>0</v>
      </c>
      <c r="E164" t="s">
        <v>25</v>
      </c>
      <c r="F164" t="s">
        <v>25</v>
      </c>
      <c r="G164" t="s">
        <v>24</v>
      </c>
      <c r="H164" t="s">
        <v>24</v>
      </c>
      <c r="I164" t="s">
        <v>26</v>
      </c>
      <c r="J164" t="str">
        <f>IF(Churn_Data[[#This Row],[InternetService]]&lt;&gt;"No","Yes","No")</f>
        <v>Yes</v>
      </c>
      <c r="K164" t="s">
        <v>25</v>
      </c>
      <c r="L164" t="s">
        <v>25</v>
      </c>
      <c r="M164" t="s">
        <v>25</v>
      </c>
      <c r="N164" t="s">
        <v>25</v>
      </c>
      <c r="O164" t="s">
        <v>25</v>
      </c>
      <c r="P164" t="s">
        <v>25</v>
      </c>
      <c r="Q164" t="s">
        <v>24</v>
      </c>
      <c r="R164">
        <f>IF(Churn_Data[[#This Row],[Churn]]="Yes",1,0)</f>
        <v>1</v>
      </c>
      <c r="S164" t="s">
        <v>24</v>
      </c>
      <c r="T164">
        <f>(Churn_Data[[#This Row],[OnlineSecurity]]="Yes")+(Churn_Data[[#This Row],[OnlineBackup]]="Yes")+(Churn_Data[[#This Row],[DeviceProtection]]="Yes")+(Churn_Data[[#This Row],[TechSupport]]="Yes")+(Churn_Data[[#This Row],[StreamingTV]]="Yes")+(Churn_Data[[#This Row],[StreamingMovies]]="Yes")</f>
        <v>0</v>
      </c>
      <c r="U164" t="s">
        <v>27</v>
      </c>
      <c r="V164" t="s">
        <v>28</v>
      </c>
      <c r="W164" t="str">
        <f>IF(ISNUMBER(SEARCH("automatic", Churn_Data[[#This Row],[PaymentMethod]])), "Automatic", "Manual")</f>
        <v>Manual</v>
      </c>
      <c r="X164">
        <v>75.05</v>
      </c>
      <c r="Y164" t="str">
        <f>IF(Churn_Data[[#This Row],[tenure]]&lt;=12,"0-1 Year",IF(Churn_Data[[#This Row],[tenure]]&lt;=24,"1-2 Years",IF(Churn_Data[[#This Row],[tenure]]&lt;=36,"2-3 Years",IF(Churn_Data[[#This Row],[tenure]]&lt;=48,"3-4 Years",IF(Churn_Data[[#This Row],[tenure]]&lt;=60,"4-5 Years","5+ Years")))))</f>
        <v>0-1 Year</v>
      </c>
      <c r="Z164">
        <v>1</v>
      </c>
      <c r="AA164">
        <v>75.05</v>
      </c>
      <c r="AB164" t="e">
        <f>IF(Churn_Data[[#This Row],[Churn]]="No",Churn_Data[[#This Row],[MonthlyCharges]],NA())</f>
        <v>#N/A</v>
      </c>
      <c r="AC164" t="e">
        <f>IF(Churn_Data[[#This Row],[Churn]]="No",Churn_Data[[#This Row],[tenure]],NA())</f>
        <v>#N/A</v>
      </c>
      <c r="AD164">
        <f>IF(Churn_Data[[#This Row],[Churn]]="Yes",Churn_Data[[#This Row],[MonthlyCharges]],NA())</f>
        <v>75.05</v>
      </c>
      <c r="AE164">
        <f>IF(Churn_Data[[#This Row],[Churn]]="Yes",Churn_Data[[#This Row],[tenure]],NA())</f>
        <v>1</v>
      </c>
      <c r="AF164">
        <v>75.05</v>
      </c>
    </row>
    <row r="165" spans="1:32" x14ac:dyDescent="0.3">
      <c r="A165" t="s">
        <v>197</v>
      </c>
      <c r="B165" t="s">
        <v>23</v>
      </c>
      <c r="C165" t="str">
        <f>IF(Churn_Data[[#This Row],[SeniorCitizen]]=1,"Yes","No")</f>
        <v>No</v>
      </c>
      <c r="D165">
        <v>0</v>
      </c>
      <c r="E165" t="s">
        <v>25</v>
      </c>
      <c r="F165" t="s">
        <v>25</v>
      </c>
      <c r="G165" t="s">
        <v>25</v>
      </c>
      <c r="H165" t="s">
        <v>189</v>
      </c>
      <c r="I165" t="s">
        <v>120</v>
      </c>
      <c r="J165" t="str">
        <f>IF(Churn_Data[[#This Row],[InternetService]]&lt;&gt;"No","Yes","No")</f>
        <v>Yes</v>
      </c>
      <c r="K165" t="s">
        <v>25</v>
      </c>
      <c r="L165" t="s">
        <v>25</v>
      </c>
      <c r="M165" t="s">
        <v>25</v>
      </c>
      <c r="N165" t="s">
        <v>25</v>
      </c>
      <c r="O165" t="s">
        <v>25</v>
      </c>
      <c r="P165" t="s">
        <v>25</v>
      </c>
      <c r="Q165" t="s">
        <v>24</v>
      </c>
      <c r="R165">
        <f>IF(Churn_Data[[#This Row],[Churn]]="Yes",1,0)</f>
        <v>1</v>
      </c>
      <c r="S165" t="s">
        <v>25</v>
      </c>
      <c r="T165">
        <f>(Churn_Data[[#This Row],[OnlineSecurity]]="Yes")+(Churn_Data[[#This Row],[OnlineBackup]]="Yes")+(Churn_Data[[#This Row],[DeviceProtection]]="Yes")+(Churn_Data[[#This Row],[TechSupport]]="Yes")+(Churn_Data[[#This Row],[StreamingTV]]="Yes")+(Churn_Data[[#This Row],[StreamingMovies]]="Yes")</f>
        <v>0</v>
      </c>
      <c r="U165" t="s">
        <v>27</v>
      </c>
      <c r="V165" t="s">
        <v>32</v>
      </c>
      <c r="W165" t="str">
        <f>IF(ISNUMBER(SEARCH("automatic", Churn_Data[[#This Row],[PaymentMethod]])), "Automatic", "Manual")</f>
        <v>Manual</v>
      </c>
      <c r="X165">
        <v>24.6</v>
      </c>
      <c r="Y165" t="str">
        <f>IF(Churn_Data[[#This Row],[tenure]]&lt;=12,"0-1 Year",IF(Churn_Data[[#This Row],[tenure]]&lt;=24,"1-2 Years",IF(Churn_Data[[#This Row],[tenure]]&lt;=36,"2-3 Years",IF(Churn_Data[[#This Row],[tenure]]&lt;=48,"3-4 Years",IF(Churn_Data[[#This Row],[tenure]]&lt;=60,"4-5 Years","5+ Years")))))</f>
        <v>0-1 Year</v>
      </c>
      <c r="Z165">
        <v>1</v>
      </c>
      <c r="AA165">
        <v>24.6</v>
      </c>
      <c r="AB165" t="e">
        <f>IF(Churn_Data[[#This Row],[Churn]]="No",Churn_Data[[#This Row],[MonthlyCharges]],NA())</f>
        <v>#N/A</v>
      </c>
      <c r="AC165" t="e">
        <f>IF(Churn_Data[[#This Row],[Churn]]="No",Churn_Data[[#This Row],[tenure]],NA())</f>
        <v>#N/A</v>
      </c>
      <c r="AD165">
        <f>IF(Churn_Data[[#This Row],[Churn]]="Yes",Churn_Data[[#This Row],[MonthlyCharges]],NA())</f>
        <v>24.6</v>
      </c>
      <c r="AE165">
        <f>IF(Churn_Data[[#This Row],[Churn]]="Yes",Churn_Data[[#This Row],[tenure]],NA())</f>
        <v>1</v>
      </c>
      <c r="AF165">
        <v>24.6</v>
      </c>
    </row>
    <row r="166" spans="1:32" x14ac:dyDescent="0.3">
      <c r="A166" t="s">
        <v>198</v>
      </c>
      <c r="B166" t="s">
        <v>30</v>
      </c>
      <c r="C166" t="str">
        <f>IF(Churn_Data[[#This Row],[SeniorCitizen]]=1,"Yes","No")</f>
        <v>Yes</v>
      </c>
      <c r="D166">
        <v>1</v>
      </c>
      <c r="E166" t="s">
        <v>24</v>
      </c>
      <c r="F166" t="s">
        <v>25</v>
      </c>
      <c r="G166" t="s">
        <v>24</v>
      </c>
      <c r="H166" t="s">
        <v>24</v>
      </c>
      <c r="I166" t="s">
        <v>26</v>
      </c>
      <c r="J166" t="str">
        <f>IF(Churn_Data[[#This Row],[InternetService]]&lt;&gt;"No","Yes","No")</f>
        <v>Yes</v>
      </c>
      <c r="K166" t="s">
        <v>25</v>
      </c>
      <c r="L166" t="s">
        <v>25</v>
      </c>
      <c r="M166" t="s">
        <v>25</v>
      </c>
      <c r="N166" t="s">
        <v>25</v>
      </c>
      <c r="O166" t="s">
        <v>25</v>
      </c>
      <c r="P166" t="s">
        <v>25</v>
      </c>
      <c r="Q166" t="s">
        <v>24</v>
      </c>
      <c r="R166">
        <f>IF(Churn_Data[[#This Row],[Churn]]="Yes",1,0)</f>
        <v>1</v>
      </c>
      <c r="S166" t="s">
        <v>24</v>
      </c>
      <c r="T166">
        <f>(Churn_Data[[#This Row],[OnlineSecurity]]="Yes")+(Churn_Data[[#This Row],[OnlineBackup]]="Yes")+(Churn_Data[[#This Row],[DeviceProtection]]="Yes")+(Churn_Data[[#This Row],[TechSupport]]="Yes")+(Churn_Data[[#This Row],[StreamingTV]]="Yes")+(Churn_Data[[#This Row],[StreamingMovies]]="Yes")</f>
        <v>0</v>
      </c>
      <c r="U166" t="s">
        <v>27</v>
      </c>
      <c r="V166" t="s">
        <v>32</v>
      </c>
      <c r="W166" t="str">
        <f>IF(ISNUMBER(SEARCH("automatic", Churn_Data[[#This Row],[PaymentMethod]])), "Automatic", "Manual")</f>
        <v>Manual</v>
      </c>
      <c r="X166">
        <v>73.55</v>
      </c>
      <c r="Y166" t="str">
        <f>IF(Churn_Data[[#This Row],[tenure]]&lt;=12,"0-1 Year",IF(Churn_Data[[#This Row],[tenure]]&lt;=24,"1-2 Years",IF(Churn_Data[[#This Row],[tenure]]&lt;=36,"2-3 Years",IF(Churn_Data[[#This Row],[tenure]]&lt;=48,"3-4 Years",IF(Churn_Data[[#This Row],[tenure]]&lt;=60,"4-5 Years","5+ Years")))))</f>
        <v>0-1 Year</v>
      </c>
      <c r="Z166">
        <v>1</v>
      </c>
      <c r="AA166">
        <v>73.55</v>
      </c>
      <c r="AB166" t="e">
        <f>IF(Churn_Data[[#This Row],[Churn]]="No",Churn_Data[[#This Row],[MonthlyCharges]],NA())</f>
        <v>#N/A</v>
      </c>
      <c r="AC166" t="e">
        <f>IF(Churn_Data[[#This Row],[Churn]]="No",Churn_Data[[#This Row],[tenure]],NA())</f>
        <v>#N/A</v>
      </c>
      <c r="AD166">
        <f>IF(Churn_Data[[#This Row],[Churn]]="Yes",Churn_Data[[#This Row],[MonthlyCharges]],NA())</f>
        <v>73.55</v>
      </c>
      <c r="AE166">
        <f>IF(Churn_Data[[#This Row],[Churn]]="Yes",Churn_Data[[#This Row],[tenure]],NA())</f>
        <v>1</v>
      </c>
      <c r="AF166">
        <v>73.55</v>
      </c>
    </row>
    <row r="167" spans="1:32" x14ac:dyDescent="0.3">
      <c r="A167" t="s">
        <v>199</v>
      </c>
      <c r="B167" t="s">
        <v>30</v>
      </c>
      <c r="C167" t="str">
        <f>IF(Churn_Data[[#This Row],[SeniorCitizen]]=1,"Yes","No")</f>
        <v>No</v>
      </c>
      <c r="D167">
        <v>0</v>
      </c>
      <c r="E167" t="s">
        <v>25</v>
      </c>
      <c r="F167" t="s">
        <v>25</v>
      </c>
      <c r="G167" t="s">
        <v>24</v>
      </c>
      <c r="H167" t="s">
        <v>24</v>
      </c>
      <c r="I167" t="s">
        <v>26</v>
      </c>
      <c r="J167" t="str">
        <f>IF(Churn_Data[[#This Row],[InternetService]]&lt;&gt;"No","Yes","No")</f>
        <v>Yes</v>
      </c>
      <c r="K167" t="s">
        <v>25</v>
      </c>
      <c r="L167" t="s">
        <v>25</v>
      </c>
      <c r="M167" t="s">
        <v>25</v>
      </c>
      <c r="N167" t="s">
        <v>25</v>
      </c>
      <c r="O167" t="s">
        <v>25</v>
      </c>
      <c r="P167" t="s">
        <v>25</v>
      </c>
      <c r="Q167" t="s">
        <v>24</v>
      </c>
      <c r="R167">
        <f>IF(Churn_Data[[#This Row],[Churn]]="Yes",1,0)</f>
        <v>1</v>
      </c>
      <c r="S167" t="s">
        <v>24</v>
      </c>
      <c r="T167">
        <f>(Churn_Data[[#This Row],[OnlineSecurity]]="Yes")+(Churn_Data[[#This Row],[OnlineBackup]]="Yes")+(Churn_Data[[#This Row],[DeviceProtection]]="Yes")+(Churn_Data[[#This Row],[TechSupport]]="Yes")+(Churn_Data[[#This Row],[StreamingTV]]="Yes")+(Churn_Data[[#This Row],[StreamingMovies]]="Yes")</f>
        <v>0</v>
      </c>
      <c r="U167" t="s">
        <v>27</v>
      </c>
      <c r="V167" t="s">
        <v>32</v>
      </c>
      <c r="W167" t="str">
        <f>IF(ISNUMBER(SEARCH("automatic", Churn_Data[[#This Row],[PaymentMethod]])), "Automatic", "Manual")</f>
        <v>Manual</v>
      </c>
      <c r="X167">
        <v>74.900000000000006</v>
      </c>
      <c r="Y167" t="str">
        <f>IF(Churn_Data[[#This Row],[tenure]]&lt;=12,"0-1 Year",IF(Churn_Data[[#This Row],[tenure]]&lt;=24,"1-2 Years",IF(Churn_Data[[#This Row],[tenure]]&lt;=36,"2-3 Years",IF(Churn_Data[[#This Row],[tenure]]&lt;=48,"3-4 Years",IF(Churn_Data[[#This Row],[tenure]]&lt;=60,"4-5 Years","5+ Years")))))</f>
        <v>0-1 Year</v>
      </c>
      <c r="Z167">
        <v>1</v>
      </c>
      <c r="AA167">
        <v>74.900000000000006</v>
      </c>
      <c r="AB167" t="e">
        <f>IF(Churn_Data[[#This Row],[Churn]]="No",Churn_Data[[#This Row],[MonthlyCharges]],NA())</f>
        <v>#N/A</v>
      </c>
      <c r="AC167" t="e">
        <f>IF(Churn_Data[[#This Row],[Churn]]="No",Churn_Data[[#This Row],[tenure]],NA())</f>
        <v>#N/A</v>
      </c>
      <c r="AD167">
        <f>IF(Churn_Data[[#This Row],[Churn]]="Yes",Churn_Data[[#This Row],[MonthlyCharges]],NA())</f>
        <v>74.900000000000006</v>
      </c>
      <c r="AE167">
        <f>IF(Churn_Data[[#This Row],[Churn]]="Yes",Churn_Data[[#This Row],[tenure]],NA())</f>
        <v>1</v>
      </c>
      <c r="AF167">
        <v>74.900000000000006</v>
      </c>
    </row>
    <row r="168" spans="1:32" x14ac:dyDescent="0.3">
      <c r="A168" t="s">
        <v>200</v>
      </c>
      <c r="B168" t="s">
        <v>23</v>
      </c>
      <c r="C168" t="str">
        <f>IF(Churn_Data[[#This Row],[SeniorCitizen]]=1,"Yes","No")</f>
        <v>No</v>
      </c>
      <c r="D168">
        <v>0</v>
      </c>
      <c r="E168" t="s">
        <v>25</v>
      </c>
      <c r="F168" t="s">
        <v>25</v>
      </c>
      <c r="G168" t="s">
        <v>25</v>
      </c>
      <c r="H168" t="s">
        <v>189</v>
      </c>
      <c r="I168" t="s">
        <v>120</v>
      </c>
      <c r="J168" t="str">
        <f>IF(Churn_Data[[#This Row],[InternetService]]&lt;&gt;"No","Yes","No")</f>
        <v>Yes</v>
      </c>
      <c r="K168" t="s">
        <v>25</v>
      </c>
      <c r="L168" t="s">
        <v>25</v>
      </c>
      <c r="M168" t="s">
        <v>25</v>
      </c>
      <c r="N168" t="s">
        <v>25</v>
      </c>
      <c r="O168" t="s">
        <v>25</v>
      </c>
      <c r="P168" t="s">
        <v>25</v>
      </c>
      <c r="Q168" t="s">
        <v>25</v>
      </c>
      <c r="R168">
        <f>IF(Churn_Data[[#This Row],[Churn]]="Yes",1,0)</f>
        <v>0</v>
      </c>
      <c r="S168" t="s">
        <v>24</v>
      </c>
      <c r="T168">
        <f>(Churn_Data[[#This Row],[OnlineSecurity]]="Yes")+(Churn_Data[[#This Row],[OnlineBackup]]="Yes")+(Churn_Data[[#This Row],[DeviceProtection]]="Yes")+(Churn_Data[[#This Row],[TechSupport]]="Yes")+(Churn_Data[[#This Row],[StreamingTV]]="Yes")+(Churn_Data[[#This Row],[StreamingMovies]]="Yes")</f>
        <v>0</v>
      </c>
      <c r="U168" t="s">
        <v>27</v>
      </c>
      <c r="V168" t="s">
        <v>28</v>
      </c>
      <c r="W168" t="str">
        <f>IF(ISNUMBER(SEARCH("automatic", Churn_Data[[#This Row],[PaymentMethod]])), "Automatic", "Manual")</f>
        <v>Manual</v>
      </c>
      <c r="X168">
        <v>25.15</v>
      </c>
      <c r="Y168" t="str">
        <f>IF(Churn_Data[[#This Row],[tenure]]&lt;=12,"0-1 Year",IF(Churn_Data[[#This Row],[tenure]]&lt;=24,"1-2 Years",IF(Churn_Data[[#This Row],[tenure]]&lt;=36,"2-3 Years",IF(Churn_Data[[#This Row],[tenure]]&lt;=48,"3-4 Years",IF(Churn_Data[[#This Row],[tenure]]&lt;=60,"4-5 Years","5+ Years")))))</f>
        <v>0-1 Year</v>
      </c>
      <c r="Z168">
        <v>1</v>
      </c>
      <c r="AA168">
        <v>25.15</v>
      </c>
      <c r="AB168">
        <f>IF(Churn_Data[[#This Row],[Churn]]="No",Churn_Data[[#This Row],[MonthlyCharges]],NA())</f>
        <v>25.15</v>
      </c>
      <c r="AC168">
        <f>IF(Churn_Data[[#This Row],[Churn]]="No",Churn_Data[[#This Row],[tenure]],NA())</f>
        <v>1</v>
      </c>
      <c r="AD168" t="e">
        <f>IF(Churn_Data[[#This Row],[Churn]]="Yes",Churn_Data[[#This Row],[MonthlyCharges]],NA())</f>
        <v>#N/A</v>
      </c>
      <c r="AE168" t="e">
        <f>IF(Churn_Data[[#This Row],[Churn]]="Yes",Churn_Data[[#This Row],[tenure]],NA())</f>
        <v>#N/A</v>
      </c>
      <c r="AF168">
        <v>25.15</v>
      </c>
    </row>
    <row r="169" spans="1:32" x14ac:dyDescent="0.3">
      <c r="A169" t="s">
        <v>201</v>
      </c>
      <c r="B169" t="s">
        <v>23</v>
      </c>
      <c r="C169" t="str">
        <f>IF(Churn_Data[[#This Row],[SeniorCitizen]]=1,"Yes","No")</f>
        <v>Yes</v>
      </c>
      <c r="D169">
        <v>1</v>
      </c>
      <c r="E169" t="s">
        <v>25</v>
      </c>
      <c r="F169" t="s">
        <v>25</v>
      </c>
      <c r="G169" t="s">
        <v>25</v>
      </c>
      <c r="H169" t="s">
        <v>189</v>
      </c>
      <c r="I169" t="s">
        <v>120</v>
      </c>
      <c r="J169" t="str">
        <f>IF(Churn_Data[[#This Row],[InternetService]]&lt;&gt;"No","Yes","No")</f>
        <v>Yes</v>
      </c>
      <c r="K169" t="s">
        <v>25</v>
      </c>
      <c r="L169" t="s">
        <v>25</v>
      </c>
      <c r="M169" t="s">
        <v>25</v>
      </c>
      <c r="N169" t="s">
        <v>25</v>
      </c>
      <c r="O169" t="s">
        <v>25</v>
      </c>
      <c r="P169" t="s">
        <v>25</v>
      </c>
      <c r="Q169" t="s">
        <v>24</v>
      </c>
      <c r="R169">
        <f>IF(Churn_Data[[#This Row],[Churn]]="Yes",1,0)</f>
        <v>1</v>
      </c>
      <c r="S169" t="s">
        <v>24</v>
      </c>
      <c r="T169">
        <f>(Churn_Data[[#This Row],[OnlineSecurity]]="Yes")+(Churn_Data[[#This Row],[OnlineBackup]]="Yes")+(Churn_Data[[#This Row],[DeviceProtection]]="Yes")+(Churn_Data[[#This Row],[TechSupport]]="Yes")+(Churn_Data[[#This Row],[StreamingTV]]="Yes")+(Churn_Data[[#This Row],[StreamingMovies]]="Yes")</f>
        <v>0</v>
      </c>
      <c r="U169" t="s">
        <v>27</v>
      </c>
      <c r="V169" t="s">
        <v>32</v>
      </c>
      <c r="W169" t="str">
        <f>IF(ISNUMBER(SEARCH("automatic", Churn_Data[[#This Row],[PaymentMethod]])), "Automatic", "Manual")</f>
        <v>Manual</v>
      </c>
      <c r="X169">
        <v>25.2</v>
      </c>
      <c r="Y169" t="str">
        <f>IF(Churn_Data[[#This Row],[tenure]]&lt;=12,"0-1 Year",IF(Churn_Data[[#This Row],[tenure]]&lt;=24,"1-2 Years",IF(Churn_Data[[#This Row],[tenure]]&lt;=36,"2-3 Years",IF(Churn_Data[[#This Row],[tenure]]&lt;=48,"3-4 Years",IF(Churn_Data[[#This Row],[tenure]]&lt;=60,"4-5 Years","5+ Years")))))</f>
        <v>0-1 Year</v>
      </c>
      <c r="Z169">
        <v>1</v>
      </c>
      <c r="AA169">
        <v>25.2</v>
      </c>
      <c r="AB169" t="e">
        <f>IF(Churn_Data[[#This Row],[Churn]]="No",Churn_Data[[#This Row],[MonthlyCharges]],NA())</f>
        <v>#N/A</v>
      </c>
      <c r="AC169" t="e">
        <f>IF(Churn_Data[[#This Row],[Churn]]="No",Churn_Data[[#This Row],[tenure]],NA())</f>
        <v>#N/A</v>
      </c>
      <c r="AD169">
        <f>IF(Churn_Data[[#This Row],[Churn]]="Yes",Churn_Data[[#This Row],[MonthlyCharges]],NA())</f>
        <v>25.2</v>
      </c>
      <c r="AE169">
        <f>IF(Churn_Data[[#This Row],[Churn]]="Yes",Churn_Data[[#This Row],[tenure]],NA())</f>
        <v>1</v>
      </c>
      <c r="AF169">
        <v>25.2</v>
      </c>
    </row>
    <row r="170" spans="1:32" x14ac:dyDescent="0.3">
      <c r="A170" t="s">
        <v>202</v>
      </c>
      <c r="B170" t="s">
        <v>23</v>
      </c>
      <c r="C170" t="str">
        <f>IF(Churn_Data[[#This Row],[SeniorCitizen]]=1,"Yes","No")</f>
        <v>No</v>
      </c>
      <c r="D170">
        <v>0</v>
      </c>
      <c r="E170" t="s">
        <v>25</v>
      </c>
      <c r="F170" t="s">
        <v>25</v>
      </c>
      <c r="G170" t="s">
        <v>24</v>
      </c>
      <c r="H170" t="s">
        <v>24</v>
      </c>
      <c r="I170" t="s">
        <v>120</v>
      </c>
      <c r="J170" t="str">
        <f>IF(Churn_Data[[#This Row],[InternetService]]&lt;&gt;"No","Yes","No")</f>
        <v>Yes</v>
      </c>
      <c r="K170" t="s">
        <v>25</v>
      </c>
      <c r="L170" t="s">
        <v>25</v>
      </c>
      <c r="M170" t="s">
        <v>25</v>
      </c>
      <c r="N170" t="s">
        <v>25</v>
      </c>
      <c r="O170" t="s">
        <v>25</v>
      </c>
      <c r="P170" t="s">
        <v>25</v>
      </c>
      <c r="Q170" t="s">
        <v>24</v>
      </c>
      <c r="R170">
        <f>IF(Churn_Data[[#This Row],[Churn]]="Yes",1,0)</f>
        <v>1</v>
      </c>
      <c r="S170" t="s">
        <v>24</v>
      </c>
      <c r="T170">
        <f>(Churn_Data[[#This Row],[OnlineSecurity]]="Yes")+(Churn_Data[[#This Row],[OnlineBackup]]="Yes")+(Churn_Data[[#This Row],[DeviceProtection]]="Yes")+(Churn_Data[[#This Row],[TechSupport]]="Yes")+(Churn_Data[[#This Row],[StreamingTV]]="Yes")+(Churn_Data[[#This Row],[StreamingMovies]]="Yes")</f>
        <v>0</v>
      </c>
      <c r="U170" t="s">
        <v>27</v>
      </c>
      <c r="V170" t="s">
        <v>46</v>
      </c>
      <c r="W170" t="str">
        <f>IF(ISNUMBER(SEARCH("automatic", Churn_Data[[#This Row],[PaymentMethod]])), "Automatic", "Manual")</f>
        <v>Automatic</v>
      </c>
      <c r="X170">
        <v>49.95</v>
      </c>
      <c r="Y170" t="str">
        <f>IF(Churn_Data[[#This Row],[tenure]]&lt;=12,"0-1 Year",IF(Churn_Data[[#This Row],[tenure]]&lt;=24,"1-2 Years",IF(Churn_Data[[#This Row],[tenure]]&lt;=36,"2-3 Years",IF(Churn_Data[[#This Row],[tenure]]&lt;=48,"3-4 Years",IF(Churn_Data[[#This Row],[tenure]]&lt;=60,"4-5 Years","5+ Years")))))</f>
        <v>0-1 Year</v>
      </c>
      <c r="Z170">
        <v>1</v>
      </c>
      <c r="AA170">
        <v>49.95</v>
      </c>
      <c r="AB170" t="e">
        <f>IF(Churn_Data[[#This Row],[Churn]]="No",Churn_Data[[#This Row],[MonthlyCharges]],NA())</f>
        <v>#N/A</v>
      </c>
      <c r="AC170" t="e">
        <f>IF(Churn_Data[[#This Row],[Churn]]="No",Churn_Data[[#This Row],[tenure]],NA())</f>
        <v>#N/A</v>
      </c>
      <c r="AD170">
        <f>IF(Churn_Data[[#This Row],[Churn]]="Yes",Churn_Data[[#This Row],[MonthlyCharges]],NA())</f>
        <v>49.95</v>
      </c>
      <c r="AE170">
        <f>IF(Churn_Data[[#This Row],[Churn]]="Yes",Churn_Data[[#This Row],[tenure]],NA())</f>
        <v>1</v>
      </c>
      <c r="AF170">
        <v>49.95</v>
      </c>
    </row>
    <row r="171" spans="1:32" x14ac:dyDescent="0.3">
      <c r="A171" t="s">
        <v>203</v>
      </c>
      <c r="B171" t="s">
        <v>23</v>
      </c>
      <c r="C171" t="str">
        <f>IF(Churn_Data[[#This Row],[SeniorCitizen]]=1,"Yes","No")</f>
        <v>No</v>
      </c>
      <c r="D171">
        <v>0</v>
      </c>
      <c r="E171" t="s">
        <v>25</v>
      </c>
      <c r="F171" t="s">
        <v>25</v>
      </c>
      <c r="G171" t="s">
        <v>24</v>
      </c>
      <c r="H171" t="s">
        <v>24</v>
      </c>
      <c r="I171" t="s">
        <v>26</v>
      </c>
      <c r="J171" t="str">
        <f>IF(Churn_Data[[#This Row],[InternetService]]&lt;&gt;"No","Yes","No")</f>
        <v>Yes</v>
      </c>
      <c r="K171" t="s">
        <v>25</v>
      </c>
      <c r="L171" t="s">
        <v>25</v>
      </c>
      <c r="M171" t="s">
        <v>25</v>
      </c>
      <c r="N171" t="s">
        <v>25</v>
      </c>
      <c r="O171" t="s">
        <v>25</v>
      </c>
      <c r="P171" t="s">
        <v>25</v>
      </c>
      <c r="Q171" t="s">
        <v>24</v>
      </c>
      <c r="R171">
        <f>IF(Churn_Data[[#This Row],[Churn]]="Yes",1,0)</f>
        <v>1</v>
      </c>
      <c r="S171" t="s">
        <v>25</v>
      </c>
      <c r="T171">
        <f>(Churn_Data[[#This Row],[OnlineSecurity]]="Yes")+(Churn_Data[[#This Row],[OnlineBackup]]="Yes")+(Churn_Data[[#This Row],[DeviceProtection]]="Yes")+(Churn_Data[[#This Row],[TechSupport]]="Yes")+(Churn_Data[[#This Row],[StreamingTV]]="Yes")+(Churn_Data[[#This Row],[StreamingMovies]]="Yes")</f>
        <v>0</v>
      </c>
      <c r="U171" t="s">
        <v>27</v>
      </c>
      <c r="V171" t="s">
        <v>32</v>
      </c>
      <c r="W171" t="str">
        <f>IF(ISNUMBER(SEARCH("automatic", Churn_Data[[#This Row],[PaymentMethod]])), "Automatic", "Manual")</f>
        <v>Manual</v>
      </c>
      <c r="X171">
        <v>76</v>
      </c>
      <c r="Y171" t="str">
        <f>IF(Churn_Data[[#This Row],[tenure]]&lt;=12,"0-1 Year",IF(Churn_Data[[#This Row],[tenure]]&lt;=24,"1-2 Years",IF(Churn_Data[[#This Row],[tenure]]&lt;=36,"2-3 Years",IF(Churn_Data[[#This Row],[tenure]]&lt;=48,"3-4 Years",IF(Churn_Data[[#This Row],[tenure]]&lt;=60,"4-5 Years","5+ Years")))))</f>
        <v>0-1 Year</v>
      </c>
      <c r="Z171">
        <v>1</v>
      </c>
      <c r="AA171">
        <v>76</v>
      </c>
      <c r="AB171" t="e">
        <f>IF(Churn_Data[[#This Row],[Churn]]="No",Churn_Data[[#This Row],[MonthlyCharges]],NA())</f>
        <v>#N/A</v>
      </c>
      <c r="AC171" t="e">
        <f>IF(Churn_Data[[#This Row],[Churn]]="No",Churn_Data[[#This Row],[tenure]],NA())</f>
        <v>#N/A</v>
      </c>
      <c r="AD171">
        <f>IF(Churn_Data[[#This Row],[Churn]]="Yes",Churn_Data[[#This Row],[MonthlyCharges]],NA())</f>
        <v>76</v>
      </c>
      <c r="AE171">
        <f>IF(Churn_Data[[#This Row],[Churn]]="Yes",Churn_Data[[#This Row],[tenure]],NA())</f>
        <v>1</v>
      </c>
      <c r="AF171">
        <v>76</v>
      </c>
    </row>
    <row r="172" spans="1:32" x14ac:dyDescent="0.3">
      <c r="A172" t="s">
        <v>204</v>
      </c>
      <c r="B172" t="s">
        <v>30</v>
      </c>
      <c r="C172" t="str">
        <f>IF(Churn_Data[[#This Row],[SeniorCitizen]]=1,"Yes","No")</f>
        <v>No</v>
      </c>
      <c r="D172">
        <v>0</v>
      </c>
      <c r="E172" t="s">
        <v>25</v>
      </c>
      <c r="F172" t="s">
        <v>25</v>
      </c>
      <c r="G172" t="s">
        <v>24</v>
      </c>
      <c r="H172" t="s">
        <v>24</v>
      </c>
      <c r="I172" t="s">
        <v>120</v>
      </c>
      <c r="J172" t="str">
        <f>IF(Churn_Data[[#This Row],[InternetService]]&lt;&gt;"No","Yes","No")</f>
        <v>Yes</v>
      </c>
      <c r="K172" t="s">
        <v>25</v>
      </c>
      <c r="L172" t="s">
        <v>25</v>
      </c>
      <c r="M172" t="s">
        <v>25</v>
      </c>
      <c r="N172" t="s">
        <v>25</v>
      </c>
      <c r="O172" t="s">
        <v>25</v>
      </c>
      <c r="P172" t="s">
        <v>25</v>
      </c>
      <c r="Q172" t="s">
        <v>24</v>
      </c>
      <c r="R172">
        <f>IF(Churn_Data[[#This Row],[Churn]]="Yes",1,0)</f>
        <v>1</v>
      </c>
      <c r="S172" t="s">
        <v>24</v>
      </c>
      <c r="T172">
        <f>(Churn_Data[[#This Row],[OnlineSecurity]]="Yes")+(Churn_Data[[#This Row],[OnlineBackup]]="Yes")+(Churn_Data[[#This Row],[DeviceProtection]]="Yes")+(Churn_Data[[#This Row],[TechSupport]]="Yes")+(Churn_Data[[#This Row],[StreamingTV]]="Yes")+(Churn_Data[[#This Row],[StreamingMovies]]="Yes")</f>
        <v>0</v>
      </c>
      <c r="U172" t="s">
        <v>27</v>
      </c>
      <c r="V172" t="s">
        <v>32</v>
      </c>
      <c r="W172" t="str">
        <f>IF(ISNUMBER(SEARCH("automatic", Churn_Data[[#This Row],[PaymentMethod]])), "Automatic", "Manual")</f>
        <v>Manual</v>
      </c>
      <c r="X172">
        <v>50.45</v>
      </c>
      <c r="Y172" t="str">
        <f>IF(Churn_Data[[#This Row],[tenure]]&lt;=12,"0-1 Year",IF(Churn_Data[[#This Row],[tenure]]&lt;=24,"1-2 Years",IF(Churn_Data[[#This Row],[tenure]]&lt;=36,"2-3 Years",IF(Churn_Data[[#This Row],[tenure]]&lt;=48,"3-4 Years",IF(Churn_Data[[#This Row],[tenure]]&lt;=60,"4-5 Years","5+ Years")))))</f>
        <v>0-1 Year</v>
      </c>
      <c r="Z172">
        <v>1</v>
      </c>
      <c r="AA172">
        <v>50.45</v>
      </c>
      <c r="AB172" t="e">
        <f>IF(Churn_Data[[#This Row],[Churn]]="No",Churn_Data[[#This Row],[MonthlyCharges]],NA())</f>
        <v>#N/A</v>
      </c>
      <c r="AC172" t="e">
        <f>IF(Churn_Data[[#This Row],[Churn]]="No",Churn_Data[[#This Row],[tenure]],NA())</f>
        <v>#N/A</v>
      </c>
      <c r="AD172">
        <f>IF(Churn_Data[[#This Row],[Churn]]="Yes",Churn_Data[[#This Row],[MonthlyCharges]],NA())</f>
        <v>50.45</v>
      </c>
      <c r="AE172">
        <f>IF(Churn_Data[[#This Row],[Churn]]="Yes",Churn_Data[[#This Row],[tenure]],NA())</f>
        <v>1</v>
      </c>
      <c r="AF172">
        <v>50.45</v>
      </c>
    </row>
    <row r="173" spans="1:32" x14ac:dyDescent="0.3">
      <c r="A173" t="s">
        <v>205</v>
      </c>
      <c r="B173" t="s">
        <v>30</v>
      </c>
      <c r="C173" t="str">
        <f>IF(Churn_Data[[#This Row],[SeniorCitizen]]=1,"Yes","No")</f>
        <v>No</v>
      </c>
      <c r="D173">
        <v>0</v>
      </c>
      <c r="E173" t="s">
        <v>25</v>
      </c>
      <c r="F173" t="s">
        <v>24</v>
      </c>
      <c r="G173" t="s">
        <v>24</v>
      </c>
      <c r="H173" t="s">
        <v>24</v>
      </c>
      <c r="I173" t="s">
        <v>120</v>
      </c>
      <c r="J173" t="str">
        <f>IF(Churn_Data[[#This Row],[InternetService]]&lt;&gt;"No","Yes","No")</f>
        <v>Yes</v>
      </c>
      <c r="K173" t="s">
        <v>25</v>
      </c>
      <c r="L173" t="s">
        <v>25</v>
      </c>
      <c r="M173" t="s">
        <v>25</v>
      </c>
      <c r="N173" t="s">
        <v>25</v>
      </c>
      <c r="O173" t="s">
        <v>25</v>
      </c>
      <c r="P173" t="s">
        <v>25</v>
      </c>
      <c r="Q173" t="s">
        <v>25</v>
      </c>
      <c r="R173">
        <f>IF(Churn_Data[[#This Row],[Churn]]="Yes",1,0)</f>
        <v>0</v>
      </c>
      <c r="S173" t="s">
        <v>24</v>
      </c>
      <c r="T173">
        <f>(Churn_Data[[#This Row],[OnlineSecurity]]="Yes")+(Churn_Data[[#This Row],[OnlineBackup]]="Yes")+(Churn_Data[[#This Row],[DeviceProtection]]="Yes")+(Churn_Data[[#This Row],[TechSupport]]="Yes")+(Churn_Data[[#This Row],[StreamingTV]]="Yes")+(Churn_Data[[#This Row],[StreamingMovies]]="Yes")</f>
        <v>0</v>
      </c>
      <c r="U173" t="s">
        <v>27</v>
      </c>
      <c r="V173" t="s">
        <v>32</v>
      </c>
      <c r="W173" t="str">
        <f>IF(ISNUMBER(SEARCH("automatic", Churn_Data[[#This Row],[PaymentMethod]])), "Automatic", "Manual")</f>
        <v>Manual</v>
      </c>
      <c r="X173">
        <v>50.05</v>
      </c>
      <c r="Y173" t="str">
        <f>IF(Churn_Data[[#This Row],[tenure]]&lt;=12,"0-1 Year",IF(Churn_Data[[#This Row],[tenure]]&lt;=24,"1-2 Years",IF(Churn_Data[[#This Row],[tenure]]&lt;=36,"2-3 Years",IF(Churn_Data[[#This Row],[tenure]]&lt;=48,"3-4 Years",IF(Churn_Data[[#This Row],[tenure]]&lt;=60,"4-5 Years","5+ Years")))))</f>
        <v>0-1 Year</v>
      </c>
      <c r="Z173">
        <v>1</v>
      </c>
      <c r="AA173">
        <v>50.05</v>
      </c>
      <c r="AB173">
        <f>IF(Churn_Data[[#This Row],[Churn]]="No",Churn_Data[[#This Row],[MonthlyCharges]],NA())</f>
        <v>50.05</v>
      </c>
      <c r="AC173">
        <f>IF(Churn_Data[[#This Row],[Churn]]="No",Churn_Data[[#This Row],[tenure]],NA())</f>
        <v>1</v>
      </c>
      <c r="AD173" t="e">
        <f>IF(Churn_Data[[#This Row],[Churn]]="Yes",Churn_Data[[#This Row],[MonthlyCharges]],NA())</f>
        <v>#N/A</v>
      </c>
      <c r="AE173" t="e">
        <f>IF(Churn_Data[[#This Row],[Churn]]="Yes",Churn_Data[[#This Row],[tenure]],NA())</f>
        <v>#N/A</v>
      </c>
      <c r="AF173">
        <v>50.05</v>
      </c>
    </row>
    <row r="174" spans="1:32" x14ac:dyDescent="0.3">
      <c r="A174" t="s">
        <v>206</v>
      </c>
      <c r="B174" t="s">
        <v>30</v>
      </c>
      <c r="C174" t="str">
        <f>IF(Churn_Data[[#This Row],[SeniorCitizen]]=1,"Yes","No")</f>
        <v>Yes</v>
      </c>
      <c r="D174">
        <v>1</v>
      </c>
      <c r="E174" t="s">
        <v>25</v>
      </c>
      <c r="F174" t="s">
        <v>25</v>
      </c>
      <c r="G174" t="s">
        <v>24</v>
      </c>
      <c r="H174" t="s">
        <v>24</v>
      </c>
      <c r="I174" t="s">
        <v>26</v>
      </c>
      <c r="J174" t="str">
        <f>IF(Churn_Data[[#This Row],[InternetService]]&lt;&gt;"No","Yes","No")</f>
        <v>Yes</v>
      </c>
      <c r="K174" t="s">
        <v>25</v>
      </c>
      <c r="L174" t="s">
        <v>25</v>
      </c>
      <c r="M174" t="s">
        <v>25</v>
      </c>
      <c r="N174" t="s">
        <v>25</v>
      </c>
      <c r="O174" t="s">
        <v>25</v>
      </c>
      <c r="P174" t="s">
        <v>25</v>
      </c>
      <c r="Q174" t="s">
        <v>24</v>
      </c>
      <c r="R174">
        <f>IF(Churn_Data[[#This Row],[Churn]]="Yes",1,0)</f>
        <v>1</v>
      </c>
      <c r="S174" t="s">
        <v>24</v>
      </c>
      <c r="T174">
        <f>(Churn_Data[[#This Row],[OnlineSecurity]]="Yes")+(Churn_Data[[#This Row],[OnlineBackup]]="Yes")+(Churn_Data[[#This Row],[DeviceProtection]]="Yes")+(Churn_Data[[#This Row],[TechSupport]]="Yes")+(Churn_Data[[#This Row],[StreamingTV]]="Yes")+(Churn_Data[[#This Row],[StreamingMovies]]="Yes")</f>
        <v>0</v>
      </c>
      <c r="U174" t="s">
        <v>27</v>
      </c>
      <c r="V174" t="s">
        <v>32</v>
      </c>
      <c r="W174" t="str">
        <f>IF(ISNUMBER(SEARCH("automatic", Churn_Data[[#This Row],[PaymentMethod]])), "Automatic", "Manual")</f>
        <v>Manual</v>
      </c>
      <c r="X174">
        <v>74.7</v>
      </c>
      <c r="Y174" t="str">
        <f>IF(Churn_Data[[#This Row],[tenure]]&lt;=12,"0-1 Year",IF(Churn_Data[[#This Row],[tenure]]&lt;=24,"1-2 Years",IF(Churn_Data[[#This Row],[tenure]]&lt;=36,"2-3 Years",IF(Churn_Data[[#This Row],[tenure]]&lt;=48,"3-4 Years",IF(Churn_Data[[#This Row],[tenure]]&lt;=60,"4-5 Years","5+ Years")))))</f>
        <v>0-1 Year</v>
      </c>
      <c r="Z174">
        <v>1</v>
      </c>
      <c r="AA174">
        <v>74.7</v>
      </c>
      <c r="AB174" t="e">
        <f>IF(Churn_Data[[#This Row],[Churn]]="No",Churn_Data[[#This Row],[MonthlyCharges]],NA())</f>
        <v>#N/A</v>
      </c>
      <c r="AC174" t="e">
        <f>IF(Churn_Data[[#This Row],[Churn]]="No",Churn_Data[[#This Row],[tenure]],NA())</f>
        <v>#N/A</v>
      </c>
      <c r="AD174">
        <f>IF(Churn_Data[[#This Row],[Churn]]="Yes",Churn_Data[[#This Row],[MonthlyCharges]],NA())</f>
        <v>74.7</v>
      </c>
      <c r="AE174">
        <f>IF(Churn_Data[[#This Row],[Churn]]="Yes",Churn_Data[[#This Row],[tenure]],NA())</f>
        <v>1</v>
      </c>
      <c r="AF174">
        <v>74.7</v>
      </c>
    </row>
    <row r="175" spans="1:32" x14ac:dyDescent="0.3">
      <c r="A175" t="s">
        <v>207</v>
      </c>
      <c r="B175" t="s">
        <v>23</v>
      </c>
      <c r="C175" t="str">
        <f>IF(Churn_Data[[#This Row],[SeniorCitizen]]=1,"Yes","No")</f>
        <v>Yes</v>
      </c>
      <c r="D175">
        <v>1</v>
      </c>
      <c r="E175" t="s">
        <v>25</v>
      </c>
      <c r="F175" t="s">
        <v>25</v>
      </c>
      <c r="G175" t="s">
        <v>25</v>
      </c>
      <c r="H175" t="s">
        <v>189</v>
      </c>
      <c r="I175" t="s">
        <v>120</v>
      </c>
      <c r="J175" t="str">
        <f>IF(Churn_Data[[#This Row],[InternetService]]&lt;&gt;"No","Yes","No")</f>
        <v>Yes</v>
      </c>
      <c r="K175" t="s">
        <v>25</v>
      </c>
      <c r="L175" t="s">
        <v>25</v>
      </c>
      <c r="M175" t="s">
        <v>25</v>
      </c>
      <c r="N175" t="s">
        <v>25</v>
      </c>
      <c r="O175" t="s">
        <v>25</v>
      </c>
      <c r="P175" t="s">
        <v>25</v>
      </c>
      <c r="Q175" t="s">
        <v>24</v>
      </c>
      <c r="R175">
        <f>IF(Churn_Data[[#This Row],[Churn]]="Yes",1,0)</f>
        <v>1</v>
      </c>
      <c r="S175" t="s">
        <v>24</v>
      </c>
      <c r="T175">
        <f>(Churn_Data[[#This Row],[OnlineSecurity]]="Yes")+(Churn_Data[[#This Row],[OnlineBackup]]="Yes")+(Churn_Data[[#This Row],[DeviceProtection]]="Yes")+(Churn_Data[[#This Row],[TechSupport]]="Yes")+(Churn_Data[[#This Row],[StreamingTV]]="Yes")+(Churn_Data[[#This Row],[StreamingMovies]]="Yes")</f>
        <v>0</v>
      </c>
      <c r="U175" t="s">
        <v>27</v>
      </c>
      <c r="V175" t="s">
        <v>28</v>
      </c>
      <c r="W175" t="str">
        <f>IF(ISNUMBER(SEARCH("automatic", Churn_Data[[#This Row],[PaymentMethod]])), "Automatic", "Manual")</f>
        <v>Manual</v>
      </c>
      <c r="X175">
        <v>25.8</v>
      </c>
      <c r="Y175" t="str">
        <f>IF(Churn_Data[[#This Row],[tenure]]&lt;=12,"0-1 Year",IF(Churn_Data[[#This Row],[tenure]]&lt;=24,"1-2 Years",IF(Churn_Data[[#This Row],[tenure]]&lt;=36,"2-3 Years",IF(Churn_Data[[#This Row],[tenure]]&lt;=48,"3-4 Years",IF(Churn_Data[[#This Row],[tenure]]&lt;=60,"4-5 Years","5+ Years")))))</f>
        <v>0-1 Year</v>
      </c>
      <c r="Z175">
        <v>1</v>
      </c>
      <c r="AA175">
        <v>25.8</v>
      </c>
      <c r="AB175" t="e">
        <f>IF(Churn_Data[[#This Row],[Churn]]="No",Churn_Data[[#This Row],[MonthlyCharges]],NA())</f>
        <v>#N/A</v>
      </c>
      <c r="AC175" t="e">
        <f>IF(Churn_Data[[#This Row],[Churn]]="No",Churn_Data[[#This Row],[tenure]],NA())</f>
        <v>#N/A</v>
      </c>
      <c r="AD175">
        <f>IF(Churn_Data[[#This Row],[Churn]]="Yes",Churn_Data[[#This Row],[MonthlyCharges]],NA())</f>
        <v>25.8</v>
      </c>
      <c r="AE175">
        <f>IF(Churn_Data[[#This Row],[Churn]]="Yes",Churn_Data[[#This Row],[tenure]],NA())</f>
        <v>1</v>
      </c>
      <c r="AF175">
        <v>25.8</v>
      </c>
    </row>
    <row r="176" spans="1:32" x14ac:dyDescent="0.3">
      <c r="A176" t="s">
        <v>208</v>
      </c>
      <c r="B176" t="s">
        <v>30</v>
      </c>
      <c r="C176" t="str">
        <f>IF(Churn_Data[[#This Row],[SeniorCitizen]]=1,"Yes","No")</f>
        <v>No</v>
      </c>
      <c r="D176">
        <v>0</v>
      </c>
      <c r="E176" t="s">
        <v>25</v>
      </c>
      <c r="F176" t="s">
        <v>25</v>
      </c>
      <c r="G176" t="s">
        <v>24</v>
      </c>
      <c r="H176" t="s">
        <v>24</v>
      </c>
      <c r="I176" t="s">
        <v>26</v>
      </c>
      <c r="J176" t="str">
        <f>IF(Churn_Data[[#This Row],[InternetService]]&lt;&gt;"No","Yes","No")</f>
        <v>Yes</v>
      </c>
      <c r="K176" t="s">
        <v>25</v>
      </c>
      <c r="L176" t="s">
        <v>25</v>
      </c>
      <c r="M176" t="s">
        <v>25</v>
      </c>
      <c r="N176" t="s">
        <v>25</v>
      </c>
      <c r="O176" t="s">
        <v>25</v>
      </c>
      <c r="P176" t="s">
        <v>25</v>
      </c>
      <c r="Q176" t="s">
        <v>24</v>
      </c>
      <c r="R176">
        <f>IF(Churn_Data[[#This Row],[Churn]]="Yes",1,0)</f>
        <v>1</v>
      </c>
      <c r="S176" t="s">
        <v>24</v>
      </c>
      <c r="T176">
        <f>(Churn_Data[[#This Row],[OnlineSecurity]]="Yes")+(Churn_Data[[#This Row],[OnlineBackup]]="Yes")+(Churn_Data[[#This Row],[DeviceProtection]]="Yes")+(Churn_Data[[#This Row],[TechSupport]]="Yes")+(Churn_Data[[#This Row],[StreamingTV]]="Yes")+(Churn_Data[[#This Row],[StreamingMovies]]="Yes")</f>
        <v>0</v>
      </c>
      <c r="U176" t="s">
        <v>27</v>
      </c>
      <c r="V176" t="s">
        <v>32</v>
      </c>
      <c r="W176" t="str">
        <f>IF(ISNUMBER(SEARCH("automatic", Churn_Data[[#This Row],[PaymentMethod]])), "Automatic", "Manual")</f>
        <v>Manual</v>
      </c>
      <c r="X176">
        <v>74.95</v>
      </c>
      <c r="Y176" t="str">
        <f>IF(Churn_Data[[#This Row],[tenure]]&lt;=12,"0-1 Year",IF(Churn_Data[[#This Row],[tenure]]&lt;=24,"1-2 Years",IF(Churn_Data[[#This Row],[tenure]]&lt;=36,"2-3 Years",IF(Churn_Data[[#This Row],[tenure]]&lt;=48,"3-4 Years",IF(Churn_Data[[#This Row],[tenure]]&lt;=60,"4-5 Years","5+ Years")))))</f>
        <v>0-1 Year</v>
      </c>
      <c r="Z176">
        <v>1</v>
      </c>
      <c r="AA176">
        <v>74.95</v>
      </c>
      <c r="AB176" t="e">
        <f>IF(Churn_Data[[#This Row],[Churn]]="No",Churn_Data[[#This Row],[MonthlyCharges]],NA())</f>
        <v>#N/A</v>
      </c>
      <c r="AC176" t="e">
        <f>IF(Churn_Data[[#This Row],[Churn]]="No",Churn_Data[[#This Row],[tenure]],NA())</f>
        <v>#N/A</v>
      </c>
      <c r="AD176">
        <f>IF(Churn_Data[[#This Row],[Churn]]="Yes",Churn_Data[[#This Row],[MonthlyCharges]],NA())</f>
        <v>74.95</v>
      </c>
      <c r="AE176">
        <f>IF(Churn_Data[[#This Row],[Churn]]="Yes",Churn_Data[[#This Row],[tenure]],NA())</f>
        <v>1</v>
      </c>
      <c r="AF176">
        <v>74.95</v>
      </c>
    </row>
    <row r="177" spans="1:32" x14ac:dyDescent="0.3">
      <c r="A177" t="s">
        <v>209</v>
      </c>
      <c r="B177" t="s">
        <v>30</v>
      </c>
      <c r="C177" t="str">
        <f>IF(Churn_Data[[#This Row],[SeniorCitizen]]=1,"Yes","No")</f>
        <v>No</v>
      </c>
      <c r="D177">
        <v>0</v>
      </c>
      <c r="E177" t="s">
        <v>25</v>
      </c>
      <c r="F177" t="s">
        <v>25</v>
      </c>
      <c r="G177" t="s">
        <v>24</v>
      </c>
      <c r="H177" t="s">
        <v>24</v>
      </c>
      <c r="I177" t="s">
        <v>120</v>
      </c>
      <c r="J177" t="str">
        <f>IF(Churn_Data[[#This Row],[InternetService]]&lt;&gt;"No","Yes","No")</f>
        <v>Yes</v>
      </c>
      <c r="K177" t="s">
        <v>25</v>
      </c>
      <c r="L177" t="s">
        <v>25</v>
      </c>
      <c r="M177" t="s">
        <v>25</v>
      </c>
      <c r="N177" t="s">
        <v>25</v>
      </c>
      <c r="O177" t="s">
        <v>25</v>
      </c>
      <c r="P177" t="s">
        <v>25</v>
      </c>
      <c r="Q177" t="s">
        <v>25</v>
      </c>
      <c r="R177">
        <f>IF(Churn_Data[[#This Row],[Churn]]="Yes",1,0)</f>
        <v>0</v>
      </c>
      <c r="S177" t="s">
        <v>24</v>
      </c>
      <c r="T177">
        <f>(Churn_Data[[#This Row],[OnlineSecurity]]="Yes")+(Churn_Data[[#This Row],[OnlineBackup]]="Yes")+(Churn_Data[[#This Row],[DeviceProtection]]="Yes")+(Churn_Data[[#This Row],[TechSupport]]="Yes")+(Churn_Data[[#This Row],[StreamingTV]]="Yes")+(Churn_Data[[#This Row],[StreamingMovies]]="Yes")</f>
        <v>0</v>
      </c>
      <c r="U177" t="s">
        <v>27</v>
      </c>
      <c r="V177" t="s">
        <v>72</v>
      </c>
      <c r="W177" t="str">
        <f>IF(ISNUMBER(SEARCH("automatic", Churn_Data[[#This Row],[PaymentMethod]])), "Automatic", "Manual")</f>
        <v>Automatic</v>
      </c>
      <c r="X177">
        <v>49.8</v>
      </c>
      <c r="Y177" t="str">
        <f>IF(Churn_Data[[#This Row],[tenure]]&lt;=12,"0-1 Year",IF(Churn_Data[[#This Row],[tenure]]&lt;=24,"1-2 Years",IF(Churn_Data[[#This Row],[tenure]]&lt;=36,"2-3 Years",IF(Churn_Data[[#This Row],[tenure]]&lt;=48,"3-4 Years",IF(Churn_Data[[#This Row],[tenure]]&lt;=60,"4-5 Years","5+ Years")))))</f>
        <v>0-1 Year</v>
      </c>
      <c r="Z177">
        <v>1</v>
      </c>
      <c r="AA177">
        <v>49.8</v>
      </c>
      <c r="AB177">
        <f>IF(Churn_Data[[#This Row],[Churn]]="No",Churn_Data[[#This Row],[MonthlyCharges]],NA())</f>
        <v>49.8</v>
      </c>
      <c r="AC177">
        <f>IF(Churn_Data[[#This Row],[Churn]]="No",Churn_Data[[#This Row],[tenure]],NA())</f>
        <v>1</v>
      </c>
      <c r="AD177" t="e">
        <f>IF(Churn_Data[[#This Row],[Churn]]="Yes",Churn_Data[[#This Row],[MonthlyCharges]],NA())</f>
        <v>#N/A</v>
      </c>
      <c r="AE177" t="e">
        <f>IF(Churn_Data[[#This Row],[Churn]]="Yes",Churn_Data[[#This Row],[tenure]],NA())</f>
        <v>#N/A</v>
      </c>
      <c r="AF177">
        <v>49.8</v>
      </c>
    </row>
    <row r="178" spans="1:32" x14ac:dyDescent="0.3">
      <c r="A178" t="s">
        <v>210</v>
      </c>
      <c r="B178" t="s">
        <v>30</v>
      </c>
      <c r="C178" t="str">
        <f>IF(Churn_Data[[#This Row],[SeniorCitizen]]=1,"Yes","No")</f>
        <v>No</v>
      </c>
      <c r="D178">
        <v>0</v>
      </c>
      <c r="E178" t="s">
        <v>25</v>
      </c>
      <c r="F178" t="s">
        <v>25</v>
      </c>
      <c r="G178" t="s">
        <v>24</v>
      </c>
      <c r="H178" t="s">
        <v>24</v>
      </c>
      <c r="I178" t="s">
        <v>26</v>
      </c>
      <c r="J178" t="str">
        <f>IF(Churn_Data[[#This Row],[InternetService]]&lt;&gt;"No","Yes","No")</f>
        <v>Yes</v>
      </c>
      <c r="K178" t="s">
        <v>25</v>
      </c>
      <c r="L178" t="s">
        <v>25</v>
      </c>
      <c r="M178" t="s">
        <v>25</v>
      </c>
      <c r="N178" t="s">
        <v>25</v>
      </c>
      <c r="O178" t="s">
        <v>25</v>
      </c>
      <c r="P178" t="s">
        <v>25</v>
      </c>
      <c r="Q178" t="s">
        <v>24</v>
      </c>
      <c r="R178">
        <f>IF(Churn_Data[[#This Row],[Churn]]="Yes",1,0)</f>
        <v>1</v>
      </c>
      <c r="S178" t="s">
        <v>24</v>
      </c>
      <c r="T178">
        <f>(Churn_Data[[#This Row],[OnlineSecurity]]="Yes")+(Churn_Data[[#This Row],[OnlineBackup]]="Yes")+(Churn_Data[[#This Row],[DeviceProtection]]="Yes")+(Churn_Data[[#This Row],[TechSupport]]="Yes")+(Churn_Data[[#This Row],[StreamingTV]]="Yes")+(Churn_Data[[#This Row],[StreamingMovies]]="Yes")</f>
        <v>0</v>
      </c>
      <c r="U178" t="s">
        <v>27</v>
      </c>
      <c r="V178" t="s">
        <v>32</v>
      </c>
      <c r="W178" t="str">
        <f>IF(ISNUMBER(SEARCH("automatic", Churn_Data[[#This Row],[PaymentMethod]])), "Automatic", "Manual")</f>
        <v>Manual</v>
      </c>
      <c r="X178">
        <v>75.45</v>
      </c>
      <c r="Y178" t="str">
        <f>IF(Churn_Data[[#This Row],[tenure]]&lt;=12,"0-1 Year",IF(Churn_Data[[#This Row],[tenure]]&lt;=24,"1-2 Years",IF(Churn_Data[[#This Row],[tenure]]&lt;=36,"2-3 Years",IF(Churn_Data[[#This Row],[tenure]]&lt;=48,"3-4 Years",IF(Churn_Data[[#This Row],[tenure]]&lt;=60,"4-5 Years","5+ Years")))))</f>
        <v>0-1 Year</v>
      </c>
      <c r="Z178">
        <v>1</v>
      </c>
      <c r="AA178">
        <v>75.45</v>
      </c>
      <c r="AB178" t="e">
        <f>IF(Churn_Data[[#This Row],[Churn]]="No",Churn_Data[[#This Row],[MonthlyCharges]],NA())</f>
        <v>#N/A</v>
      </c>
      <c r="AC178" t="e">
        <f>IF(Churn_Data[[#This Row],[Churn]]="No",Churn_Data[[#This Row],[tenure]],NA())</f>
        <v>#N/A</v>
      </c>
      <c r="AD178">
        <f>IF(Churn_Data[[#This Row],[Churn]]="Yes",Churn_Data[[#This Row],[MonthlyCharges]],NA())</f>
        <v>75.45</v>
      </c>
      <c r="AE178">
        <f>IF(Churn_Data[[#This Row],[Churn]]="Yes",Churn_Data[[#This Row],[tenure]],NA())</f>
        <v>1</v>
      </c>
      <c r="AF178">
        <v>75.45</v>
      </c>
    </row>
    <row r="179" spans="1:32" x14ac:dyDescent="0.3">
      <c r="A179" t="s">
        <v>211</v>
      </c>
      <c r="B179" t="s">
        <v>30</v>
      </c>
      <c r="C179" t="str">
        <f>IF(Churn_Data[[#This Row],[SeniorCitizen]]=1,"Yes","No")</f>
        <v>Yes</v>
      </c>
      <c r="D179">
        <v>1</v>
      </c>
      <c r="E179" t="s">
        <v>24</v>
      </c>
      <c r="F179" t="s">
        <v>25</v>
      </c>
      <c r="G179" t="s">
        <v>24</v>
      </c>
      <c r="H179" t="s">
        <v>24</v>
      </c>
      <c r="I179" t="s">
        <v>26</v>
      </c>
      <c r="J179" t="str">
        <f>IF(Churn_Data[[#This Row],[InternetService]]&lt;&gt;"No","Yes","No")</f>
        <v>Yes</v>
      </c>
      <c r="K179" t="s">
        <v>25</v>
      </c>
      <c r="L179" t="s">
        <v>25</v>
      </c>
      <c r="M179" t="s">
        <v>25</v>
      </c>
      <c r="N179" t="s">
        <v>25</v>
      </c>
      <c r="O179" t="s">
        <v>25</v>
      </c>
      <c r="P179" t="s">
        <v>25</v>
      </c>
      <c r="Q179" t="s">
        <v>25</v>
      </c>
      <c r="R179">
        <f>IF(Churn_Data[[#This Row],[Churn]]="Yes",1,0)</f>
        <v>0</v>
      </c>
      <c r="S179" t="s">
        <v>25</v>
      </c>
      <c r="T179">
        <f>(Churn_Data[[#This Row],[OnlineSecurity]]="Yes")+(Churn_Data[[#This Row],[OnlineBackup]]="Yes")+(Churn_Data[[#This Row],[DeviceProtection]]="Yes")+(Churn_Data[[#This Row],[TechSupport]]="Yes")+(Churn_Data[[#This Row],[StreamingTV]]="Yes")+(Churn_Data[[#This Row],[StreamingMovies]]="Yes")</f>
        <v>0</v>
      </c>
      <c r="U179" t="s">
        <v>27</v>
      </c>
      <c r="V179" t="s">
        <v>32</v>
      </c>
      <c r="W179" t="str">
        <f>IF(ISNUMBER(SEARCH("automatic", Churn_Data[[#This Row],[PaymentMethod]])), "Automatic", "Manual")</f>
        <v>Manual</v>
      </c>
      <c r="X179">
        <v>74.3</v>
      </c>
      <c r="Y179" t="str">
        <f>IF(Churn_Data[[#This Row],[tenure]]&lt;=12,"0-1 Year",IF(Churn_Data[[#This Row],[tenure]]&lt;=24,"1-2 Years",IF(Churn_Data[[#This Row],[tenure]]&lt;=36,"2-3 Years",IF(Churn_Data[[#This Row],[tenure]]&lt;=48,"3-4 Years",IF(Churn_Data[[#This Row],[tenure]]&lt;=60,"4-5 Years","5+ Years")))))</f>
        <v>0-1 Year</v>
      </c>
      <c r="Z179">
        <v>1</v>
      </c>
      <c r="AA179">
        <v>74.3</v>
      </c>
      <c r="AB179">
        <f>IF(Churn_Data[[#This Row],[Churn]]="No",Churn_Data[[#This Row],[MonthlyCharges]],NA())</f>
        <v>74.3</v>
      </c>
      <c r="AC179">
        <f>IF(Churn_Data[[#This Row],[Churn]]="No",Churn_Data[[#This Row],[tenure]],NA())</f>
        <v>1</v>
      </c>
      <c r="AD179" t="e">
        <f>IF(Churn_Data[[#This Row],[Churn]]="Yes",Churn_Data[[#This Row],[MonthlyCharges]],NA())</f>
        <v>#N/A</v>
      </c>
      <c r="AE179" t="e">
        <f>IF(Churn_Data[[#This Row],[Churn]]="Yes",Churn_Data[[#This Row],[tenure]],NA())</f>
        <v>#N/A</v>
      </c>
      <c r="AF179">
        <v>74.3</v>
      </c>
    </row>
    <row r="180" spans="1:32" x14ac:dyDescent="0.3">
      <c r="A180" t="s">
        <v>212</v>
      </c>
      <c r="B180" t="s">
        <v>23</v>
      </c>
      <c r="C180" t="str">
        <f>IF(Churn_Data[[#This Row],[SeniorCitizen]]=1,"Yes","No")</f>
        <v>No</v>
      </c>
      <c r="D180">
        <v>0</v>
      </c>
      <c r="E180" t="s">
        <v>25</v>
      </c>
      <c r="F180" t="s">
        <v>24</v>
      </c>
      <c r="G180" t="s">
        <v>25</v>
      </c>
      <c r="H180" t="s">
        <v>189</v>
      </c>
      <c r="I180" t="s">
        <v>120</v>
      </c>
      <c r="J180" t="str">
        <f>IF(Churn_Data[[#This Row],[InternetService]]&lt;&gt;"No","Yes","No")</f>
        <v>Yes</v>
      </c>
      <c r="K180" t="s">
        <v>25</v>
      </c>
      <c r="L180" t="s">
        <v>25</v>
      </c>
      <c r="M180" t="s">
        <v>25</v>
      </c>
      <c r="N180" t="s">
        <v>25</v>
      </c>
      <c r="O180" t="s">
        <v>25</v>
      </c>
      <c r="P180" t="s">
        <v>25</v>
      </c>
      <c r="Q180" t="s">
        <v>25</v>
      </c>
      <c r="R180">
        <f>IF(Churn_Data[[#This Row],[Churn]]="Yes",1,0)</f>
        <v>0</v>
      </c>
      <c r="S180" t="s">
        <v>25</v>
      </c>
      <c r="T180">
        <f>(Churn_Data[[#This Row],[OnlineSecurity]]="Yes")+(Churn_Data[[#This Row],[OnlineBackup]]="Yes")+(Churn_Data[[#This Row],[DeviceProtection]]="Yes")+(Churn_Data[[#This Row],[TechSupport]]="Yes")+(Churn_Data[[#This Row],[StreamingTV]]="Yes")+(Churn_Data[[#This Row],[StreamingMovies]]="Yes")</f>
        <v>0</v>
      </c>
      <c r="U180" t="s">
        <v>27</v>
      </c>
      <c r="V180" t="s">
        <v>28</v>
      </c>
      <c r="W180" t="str">
        <f>IF(ISNUMBER(SEARCH("automatic", Churn_Data[[#This Row],[PaymentMethod]])), "Automatic", "Manual")</f>
        <v>Manual</v>
      </c>
      <c r="X180">
        <v>24.7</v>
      </c>
      <c r="Y180" t="str">
        <f>IF(Churn_Data[[#This Row],[tenure]]&lt;=12,"0-1 Year",IF(Churn_Data[[#This Row],[tenure]]&lt;=24,"1-2 Years",IF(Churn_Data[[#This Row],[tenure]]&lt;=36,"2-3 Years",IF(Churn_Data[[#This Row],[tenure]]&lt;=48,"3-4 Years",IF(Churn_Data[[#This Row],[tenure]]&lt;=60,"4-5 Years","5+ Years")))))</f>
        <v>0-1 Year</v>
      </c>
      <c r="Z180">
        <v>1</v>
      </c>
      <c r="AA180">
        <v>24.7</v>
      </c>
      <c r="AB180">
        <f>IF(Churn_Data[[#This Row],[Churn]]="No",Churn_Data[[#This Row],[MonthlyCharges]],NA())</f>
        <v>24.7</v>
      </c>
      <c r="AC180">
        <f>IF(Churn_Data[[#This Row],[Churn]]="No",Churn_Data[[#This Row],[tenure]],NA())</f>
        <v>1</v>
      </c>
      <c r="AD180" t="e">
        <f>IF(Churn_Data[[#This Row],[Churn]]="Yes",Churn_Data[[#This Row],[MonthlyCharges]],NA())</f>
        <v>#N/A</v>
      </c>
      <c r="AE180" t="e">
        <f>IF(Churn_Data[[#This Row],[Churn]]="Yes",Churn_Data[[#This Row],[tenure]],NA())</f>
        <v>#N/A</v>
      </c>
      <c r="AF180">
        <v>24.7</v>
      </c>
    </row>
    <row r="181" spans="1:32" x14ac:dyDescent="0.3">
      <c r="A181" t="s">
        <v>213</v>
      </c>
      <c r="B181" t="s">
        <v>30</v>
      </c>
      <c r="C181" t="str">
        <f>IF(Churn_Data[[#This Row],[SeniorCitizen]]=1,"Yes","No")</f>
        <v>No</v>
      </c>
      <c r="D181">
        <v>0</v>
      </c>
      <c r="E181" t="s">
        <v>25</v>
      </c>
      <c r="F181" t="s">
        <v>25</v>
      </c>
      <c r="G181" t="s">
        <v>24</v>
      </c>
      <c r="H181" t="s">
        <v>24</v>
      </c>
      <c r="I181" t="s">
        <v>26</v>
      </c>
      <c r="J181" t="str">
        <f>IF(Churn_Data[[#This Row],[InternetService]]&lt;&gt;"No","Yes","No")</f>
        <v>Yes</v>
      </c>
      <c r="K181" t="s">
        <v>25</v>
      </c>
      <c r="L181" t="s">
        <v>25</v>
      </c>
      <c r="M181" t="s">
        <v>25</v>
      </c>
      <c r="N181" t="s">
        <v>25</v>
      </c>
      <c r="O181" t="s">
        <v>25</v>
      </c>
      <c r="P181" t="s">
        <v>25</v>
      </c>
      <c r="Q181" t="s">
        <v>24</v>
      </c>
      <c r="R181">
        <f>IF(Churn_Data[[#This Row],[Churn]]="Yes",1,0)</f>
        <v>1</v>
      </c>
      <c r="S181" t="s">
        <v>24</v>
      </c>
      <c r="T181">
        <f>(Churn_Data[[#This Row],[OnlineSecurity]]="Yes")+(Churn_Data[[#This Row],[OnlineBackup]]="Yes")+(Churn_Data[[#This Row],[DeviceProtection]]="Yes")+(Churn_Data[[#This Row],[TechSupport]]="Yes")+(Churn_Data[[#This Row],[StreamingTV]]="Yes")+(Churn_Data[[#This Row],[StreamingMovies]]="Yes")</f>
        <v>0</v>
      </c>
      <c r="U181" t="s">
        <v>27</v>
      </c>
      <c r="V181" t="s">
        <v>32</v>
      </c>
      <c r="W181" t="str">
        <f>IF(ISNUMBER(SEARCH("automatic", Churn_Data[[#This Row],[PaymentMethod]])), "Automatic", "Manual")</f>
        <v>Manual</v>
      </c>
      <c r="X181">
        <v>75.3</v>
      </c>
      <c r="Y181" t="str">
        <f>IF(Churn_Data[[#This Row],[tenure]]&lt;=12,"0-1 Year",IF(Churn_Data[[#This Row],[tenure]]&lt;=24,"1-2 Years",IF(Churn_Data[[#This Row],[tenure]]&lt;=36,"2-3 Years",IF(Churn_Data[[#This Row],[tenure]]&lt;=48,"3-4 Years",IF(Churn_Data[[#This Row],[tenure]]&lt;=60,"4-5 Years","5+ Years")))))</f>
        <v>0-1 Year</v>
      </c>
      <c r="Z181">
        <v>1</v>
      </c>
      <c r="AA181">
        <v>75.3</v>
      </c>
      <c r="AB181" t="e">
        <f>IF(Churn_Data[[#This Row],[Churn]]="No",Churn_Data[[#This Row],[MonthlyCharges]],NA())</f>
        <v>#N/A</v>
      </c>
      <c r="AC181" t="e">
        <f>IF(Churn_Data[[#This Row],[Churn]]="No",Churn_Data[[#This Row],[tenure]],NA())</f>
        <v>#N/A</v>
      </c>
      <c r="AD181">
        <f>IF(Churn_Data[[#This Row],[Churn]]="Yes",Churn_Data[[#This Row],[MonthlyCharges]],NA())</f>
        <v>75.3</v>
      </c>
      <c r="AE181">
        <f>IF(Churn_Data[[#This Row],[Churn]]="Yes",Churn_Data[[#This Row],[tenure]],NA())</f>
        <v>1</v>
      </c>
      <c r="AF181">
        <v>75.3</v>
      </c>
    </row>
    <row r="182" spans="1:32" x14ac:dyDescent="0.3">
      <c r="A182" t="s">
        <v>214</v>
      </c>
      <c r="B182" t="s">
        <v>23</v>
      </c>
      <c r="C182" t="str">
        <f>IF(Churn_Data[[#This Row],[SeniorCitizen]]=1,"Yes","No")</f>
        <v>No</v>
      </c>
      <c r="D182">
        <v>0</v>
      </c>
      <c r="E182" t="s">
        <v>25</v>
      </c>
      <c r="F182" t="s">
        <v>25</v>
      </c>
      <c r="G182" t="s">
        <v>24</v>
      </c>
      <c r="H182" t="s">
        <v>24</v>
      </c>
      <c r="I182" t="s">
        <v>120</v>
      </c>
      <c r="J182" t="str">
        <f>IF(Churn_Data[[#This Row],[InternetService]]&lt;&gt;"No","Yes","No")</f>
        <v>Yes</v>
      </c>
      <c r="K182" t="s">
        <v>25</v>
      </c>
      <c r="L182" t="s">
        <v>25</v>
      </c>
      <c r="M182" t="s">
        <v>25</v>
      </c>
      <c r="N182" t="s">
        <v>25</v>
      </c>
      <c r="O182" t="s">
        <v>25</v>
      </c>
      <c r="P182" t="s">
        <v>25</v>
      </c>
      <c r="Q182" t="s">
        <v>25</v>
      </c>
      <c r="R182">
        <f>IF(Churn_Data[[#This Row],[Churn]]="Yes",1,0)</f>
        <v>0</v>
      </c>
      <c r="S182" t="s">
        <v>24</v>
      </c>
      <c r="T182">
        <f>(Churn_Data[[#This Row],[OnlineSecurity]]="Yes")+(Churn_Data[[#This Row],[OnlineBackup]]="Yes")+(Churn_Data[[#This Row],[DeviceProtection]]="Yes")+(Churn_Data[[#This Row],[TechSupport]]="Yes")+(Churn_Data[[#This Row],[StreamingTV]]="Yes")+(Churn_Data[[#This Row],[StreamingMovies]]="Yes")</f>
        <v>0</v>
      </c>
      <c r="U182" t="s">
        <v>27</v>
      </c>
      <c r="V182" t="s">
        <v>32</v>
      </c>
      <c r="W182" t="str">
        <f>IF(ISNUMBER(SEARCH("automatic", Churn_Data[[#This Row],[PaymentMethod]])), "Automatic", "Manual")</f>
        <v>Manual</v>
      </c>
      <c r="X182">
        <v>50.1</v>
      </c>
      <c r="Y182" t="str">
        <f>IF(Churn_Data[[#This Row],[tenure]]&lt;=12,"0-1 Year",IF(Churn_Data[[#This Row],[tenure]]&lt;=24,"1-2 Years",IF(Churn_Data[[#This Row],[tenure]]&lt;=36,"2-3 Years",IF(Churn_Data[[#This Row],[tenure]]&lt;=48,"3-4 Years",IF(Churn_Data[[#This Row],[tenure]]&lt;=60,"4-5 Years","5+ Years")))))</f>
        <v>0-1 Year</v>
      </c>
      <c r="Z182">
        <v>1</v>
      </c>
      <c r="AA182">
        <v>50.1</v>
      </c>
      <c r="AB182">
        <f>IF(Churn_Data[[#This Row],[Churn]]="No",Churn_Data[[#This Row],[MonthlyCharges]],NA())</f>
        <v>50.1</v>
      </c>
      <c r="AC182">
        <f>IF(Churn_Data[[#This Row],[Churn]]="No",Churn_Data[[#This Row],[tenure]],NA())</f>
        <v>1</v>
      </c>
      <c r="AD182" t="e">
        <f>IF(Churn_Data[[#This Row],[Churn]]="Yes",Churn_Data[[#This Row],[MonthlyCharges]],NA())</f>
        <v>#N/A</v>
      </c>
      <c r="AE182" t="e">
        <f>IF(Churn_Data[[#This Row],[Churn]]="Yes",Churn_Data[[#This Row],[tenure]],NA())</f>
        <v>#N/A</v>
      </c>
      <c r="AF182">
        <v>50.1</v>
      </c>
    </row>
    <row r="183" spans="1:32" x14ac:dyDescent="0.3">
      <c r="A183" t="s">
        <v>215</v>
      </c>
      <c r="B183" t="s">
        <v>30</v>
      </c>
      <c r="C183" t="str">
        <f>IF(Churn_Data[[#This Row],[SeniorCitizen]]=1,"Yes","No")</f>
        <v>No</v>
      </c>
      <c r="D183">
        <v>0</v>
      </c>
      <c r="E183" t="s">
        <v>24</v>
      </c>
      <c r="F183" t="s">
        <v>24</v>
      </c>
      <c r="G183" t="s">
        <v>24</v>
      </c>
      <c r="H183" t="s">
        <v>24</v>
      </c>
      <c r="I183" t="s">
        <v>26</v>
      </c>
      <c r="J183" t="str">
        <f>IF(Churn_Data[[#This Row],[InternetService]]&lt;&gt;"No","Yes","No")</f>
        <v>Yes</v>
      </c>
      <c r="K183" t="s">
        <v>25</v>
      </c>
      <c r="L183" t="s">
        <v>25</v>
      </c>
      <c r="M183" t="s">
        <v>25</v>
      </c>
      <c r="N183" t="s">
        <v>25</v>
      </c>
      <c r="O183" t="s">
        <v>25</v>
      </c>
      <c r="P183" t="s">
        <v>25</v>
      </c>
      <c r="Q183" t="s">
        <v>24</v>
      </c>
      <c r="R183">
        <f>IF(Churn_Data[[#This Row],[Churn]]="Yes",1,0)</f>
        <v>1</v>
      </c>
      <c r="S183" t="s">
        <v>24</v>
      </c>
      <c r="T183">
        <f>(Churn_Data[[#This Row],[OnlineSecurity]]="Yes")+(Churn_Data[[#This Row],[OnlineBackup]]="Yes")+(Churn_Data[[#This Row],[DeviceProtection]]="Yes")+(Churn_Data[[#This Row],[TechSupport]]="Yes")+(Churn_Data[[#This Row],[StreamingTV]]="Yes")+(Churn_Data[[#This Row],[StreamingMovies]]="Yes")</f>
        <v>0</v>
      </c>
      <c r="U183" t="s">
        <v>27</v>
      </c>
      <c r="V183" t="s">
        <v>32</v>
      </c>
      <c r="W183" t="str">
        <f>IF(ISNUMBER(SEARCH("automatic", Churn_Data[[#This Row],[PaymentMethod]])), "Automatic", "Manual")</f>
        <v>Manual</v>
      </c>
      <c r="X183">
        <v>74.5</v>
      </c>
      <c r="Y183" t="str">
        <f>IF(Churn_Data[[#This Row],[tenure]]&lt;=12,"0-1 Year",IF(Churn_Data[[#This Row],[tenure]]&lt;=24,"1-2 Years",IF(Churn_Data[[#This Row],[tenure]]&lt;=36,"2-3 Years",IF(Churn_Data[[#This Row],[tenure]]&lt;=48,"3-4 Years",IF(Churn_Data[[#This Row],[tenure]]&lt;=60,"4-5 Years","5+ Years")))))</f>
        <v>0-1 Year</v>
      </c>
      <c r="Z183">
        <v>1</v>
      </c>
      <c r="AA183">
        <v>74.5</v>
      </c>
      <c r="AB183" t="e">
        <f>IF(Churn_Data[[#This Row],[Churn]]="No",Churn_Data[[#This Row],[MonthlyCharges]],NA())</f>
        <v>#N/A</v>
      </c>
      <c r="AC183" t="e">
        <f>IF(Churn_Data[[#This Row],[Churn]]="No",Churn_Data[[#This Row],[tenure]],NA())</f>
        <v>#N/A</v>
      </c>
      <c r="AD183">
        <f>IF(Churn_Data[[#This Row],[Churn]]="Yes",Churn_Data[[#This Row],[MonthlyCharges]],NA())</f>
        <v>74.5</v>
      </c>
      <c r="AE183">
        <f>IF(Churn_Data[[#This Row],[Churn]]="Yes",Churn_Data[[#This Row],[tenure]],NA())</f>
        <v>1</v>
      </c>
      <c r="AF183">
        <v>74.5</v>
      </c>
    </row>
    <row r="184" spans="1:32" x14ac:dyDescent="0.3">
      <c r="A184" t="s">
        <v>216</v>
      </c>
      <c r="B184" t="s">
        <v>30</v>
      </c>
      <c r="C184" t="str">
        <f>IF(Churn_Data[[#This Row],[SeniorCitizen]]=1,"Yes","No")</f>
        <v>No</v>
      </c>
      <c r="D184">
        <v>0</v>
      </c>
      <c r="E184" t="s">
        <v>25</v>
      </c>
      <c r="F184" t="s">
        <v>25</v>
      </c>
      <c r="G184" t="s">
        <v>25</v>
      </c>
      <c r="H184" t="s">
        <v>189</v>
      </c>
      <c r="I184" t="s">
        <v>120</v>
      </c>
      <c r="J184" t="str">
        <f>IF(Churn_Data[[#This Row],[InternetService]]&lt;&gt;"No","Yes","No")</f>
        <v>Yes</v>
      </c>
      <c r="K184" t="s">
        <v>25</v>
      </c>
      <c r="L184" t="s">
        <v>25</v>
      </c>
      <c r="M184" t="s">
        <v>25</v>
      </c>
      <c r="N184" t="s">
        <v>25</v>
      </c>
      <c r="O184" t="s">
        <v>25</v>
      </c>
      <c r="P184" t="s">
        <v>25</v>
      </c>
      <c r="Q184" t="s">
        <v>24</v>
      </c>
      <c r="R184">
        <f>IF(Churn_Data[[#This Row],[Churn]]="Yes",1,0)</f>
        <v>1</v>
      </c>
      <c r="S184" t="s">
        <v>24</v>
      </c>
      <c r="T184">
        <f>(Churn_Data[[#This Row],[OnlineSecurity]]="Yes")+(Churn_Data[[#This Row],[OnlineBackup]]="Yes")+(Churn_Data[[#This Row],[DeviceProtection]]="Yes")+(Churn_Data[[#This Row],[TechSupport]]="Yes")+(Churn_Data[[#This Row],[StreamingTV]]="Yes")+(Churn_Data[[#This Row],[StreamingMovies]]="Yes")</f>
        <v>0</v>
      </c>
      <c r="U184" t="s">
        <v>27</v>
      </c>
      <c r="V184" t="s">
        <v>32</v>
      </c>
      <c r="W184" t="str">
        <f>IF(ISNUMBER(SEARCH("automatic", Churn_Data[[#This Row],[PaymentMethod]])), "Automatic", "Manual")</f>
        <v>Manual</v>
      </c>
      <c r="X184">
        <v>25.15</v>
      </c>
      <c r="Y184" t="str">
        <f>IF(Churn_Data[[#This Row],[tenure]]&lt;=12,"0-1 Year",IF(Churn_Data[[#This Row],[tenure]]&lt;=24,"1-2 Years",IF(Churn_Data[[#This Row],[tenure]]&lt;=36,"2-3 Years",IF(Churn_Data[[#This Row],[tenure]]&lt;=48,"3-4 Years",IF(Churn_Data[[#This Row],[tenure]]&lt;=60,"4-5 Years","5+ Years")))))</f>
        <v>0-1 Year</v>
      </c>
      <c r="Z184">
        <v>1</v>
      </c>
      <c r="AA184">
        <v>25.15</v>
      </c>
      <c r="AB184" t="e">
        <f>IF(Churn_Data[[#This Row],[Churn]]="No",Churn_Data[[#This Row],[MonthlyCharges]],NA())</f>
        <v>#N/A</v>
      </c>
      <c r="AC184" t="e">
        <f>IF(Churn_Data[[#This Row],[Churn]]="No",Churn_Data[[#This Row],[tenure]],NA())</f>
        <v>#N/A</v>
      </c>
      <c r="AD184">
        <f>IF(Churn_Data[[#This Row],[Churn]]="Yes",Churn_Data[[#This Row],[MonthlyCharges]],NA())</f>
        <v>25.15</v>
      </c>
      <c r="AE184">
        <f>IF(Churn_Data[[#This Row],[Churn]]="Yes",Churn_Data[[#This Row],[tenure]],NA())</f>
        <v>1</v>
      </c>
      <c r="AF184">
        <v>25.15</v>
      </c>
    </row>
    <row r="185" spans="1:32" x14ac:dyDescent="0.3">
      <c r="A185" t="s">
        <v>217</v>
      </c>
      <c r="B185" t="s">
        <v>23</v>
      </c>
      <c r="C185" t="str">
        <f>IF(Churn_Data[[#This Row],[SeniorCitizen]]=1,"Yes","No")</f>
        <v>No</v>
      </c>
      <c r="D185">
        <v>0</v>
      </c>
      <c r="E185" t="s">
        <v>25</v>
      </c>
      <c r="F185" t="s">
        <v>25</v>
      </c>
      <c r="G185" t="s">
        <v>24</v>
      </c>
      <c r="H185" t="s">
        <v>24</v>
      </c>
      <c r="I185" t="s">
        <v>26</v>
      </c>
      <c r="J185" t="str">
        <f>IF(Churn_Data[[#This Row],[InternetService]]&lt;&gt;"No","Yes","No")</f>
        <v>Yes</v>
      </c>
      <c r="K185" t="s">
        <v>25</v>
      </c>
      <c r="L185" t="s">
        <v>25</v>
      </c>
      <c r="M185" t="s">
        <v>25</v>
      </c>
      <c r="N185" t="s">
        <v>25</v>
      </c>
      <c r="O185" t="s">
        <v>25</v>
      </c>
      <c r="P185" t="s">
        <v>25</v>
      </c>
      <c r="Q185" t="s">
        <v>24</v>
      </c>
      <c r="R185">
        <f>IF(Churn_Data[[#This Row],[Churn]]="Yes",1,0)</f>
        <v>1</v>
      </c>
      <c r="S185" t="s">
        <v>24</v>
      </c>
      <c r="T185">
        <f>(Churn_Data[[#This Row],[OnlineSecurity]]="Yes")+(Churn_Data[[#This Row],[OnlineBackup]]="Yes")+(Churn_Data[[#This Row],[DeviceProtection]]="Yes")+(Churn_Data[[#This Row],[TechSupport]]="Yes")+(Churn_Data[[#This Row],[StreamingTV]]="Yes")+(Churn_Data[[#This Row],[StreamingMovies]]="Yes")</f>
        <v>0</v>
      </c>
      <c r="U185" t="s">
        <v>27</v>
      </c>
      <c r="V185" t="s">
        <v>32</v>
      </c>
      <c r="W185" t="str">
        <f>IF(ISNUMBER(SEARCH("automatic", Churn_Data[[#This Row],[PaymentMethod]])), "Automatic", "Manual")</f>
        <v>Manual</v>
      </c>
      <c r="X185">
        <v>77.150000000000006</v>
      </c>
      <c r="Y185" t="str">
        <f>IF(Churn_Data[[#This Row],[tenure]]&lt;=12,"0-1 Year",IF(Churn_Data[[#This Row],[tenure]]&lt;=24,"1-2 Years",IF(Churn_Data[[#This Row],[tenure]]&lt;=36,"2-3 Years",IF(Churn_Data[[#This Row],[tenure]]&lt;=48,"3-4 Years",IF(Churn_Data[[#This Row],[tenure]]&lt;=60,"4-5 Years","5+ Years")))))</f>
        <v>0-1 Year</v>
      </c>
      <c r="Z185">
        <v>1</v>
      </c>
      <c r="AA185">
        <v>77.150000000000006</v>
      </c>
      <c r="AB185" t="e">
        <f>IF(Churn_Data[[#This Row],[Churn]]="No",Churn_Data[[#This Row],[MonthlyCharges]],NA())</f>
        <v>#N/A</v>
      </c>
      <c r="AC185" t="e">
        <f>IF(Churn_Data[[#This Row],[Churn]]="No",Churn_Data[[#This Row],[tenure]],NA())</f>
        <v>#N/A</v>
      </c>
      <c r="AD185">
        <f>IF(Churn_Data[[#This Row],[Churn]]="Yes",Churn_Data[[#This Row],[MonthlyCharges]],NA())</f>
        <v>77.150000000000006</v>
      </c>
      <c r="AE185">
        <f>IF(Churn_Data[[#This Row],[Churn]]="Yes",Churn_Data[[#This Row],[tenure]],NA())</f>
        <v>1</v>
      </c>
      <c r="AF185">
        <v>77.150000000000006</v>
      </c>
    </row>
    <row r="186" spans="1:32" x14ac:dyDescent="0.3">
      <c r="A186" t="s">
        <v>218</v>
      </c>
      <c r="B186" t="s">
        <v>30</v>
      </c>
      <c r="C186" t="str">
        <f>IF(Churn_Data[[#This Row],[SeniorCitizen]]=1,"Yes","No")</f>
        <v>No</v>
      </c>
      <c r="D186">
        <v>0</v>
      </c>
      <c r="E186" t="s">
        <v>25</v>
      </c>
      <c r="F186" t="s">
        <v>25</v>
      </c>
      <c r="G186" t="s">
        <v>24</v>
      </c>
      <c r="H186" t="s">
        <v>24</v>
      </c>
      <c r="I186" t="s">
        <v>26</v>
      </c>
      <c r="J186" t="str">
        <f>IF(Churn_Data[[#This Row],[InternetService]]&lt;&gt;"No","Yes","No")</f>
        <v>Yes</v>
      </c>
      <c r="K186" t="s">
        <v>25</v>
      </c>
      <c r="L186" t="s">
        <v>25</v>
      </c>
      <c r="M186" t="s">
        <v>25</v>
      </c>
      <c r="N186" t="s">
        <v>25</v>
      </c>
      <c r="O186" t="s">
        <v>25</v>
      </c>
      <c r="P186" t="s">
        <v>25</v>
      </c>
      <c r="Q186" t="s">
        <v>24</v>
      </c>
      <c r="R186">
        <f>IF(Churn_Data[[#This Row],[Churn]]="Yes",1,0)</f>
        <v>1</v>
      </c>
      <c r="S186" t="s">
        <v>24</v>
      </c>
      <c r="T186">
        <f>(Churn_Data[[#This Row],[OnlineSecurity]]="Yes")+(Churn_Data[[#This Row],[OnlineBackup]]="Yes")+(Churn_Data[[#This Row],[DeviceProtection]]="Yes")+(Churn_Data[[#This Row],[TechSupport]]="Yes")+(Churn_Data[[#This Row],[StreamingTV]]="Yes")+(Churn_Data[[#This Row],[StreamingMovies]]="Yes")</f>
        <v>0</v>
      </c>
      <c r="U186" t="s">
        <v>27</v>
      </c>
      <c r="V186" t="s">
        <v>28</v>
      </c>
      <c r="W186" t="str">
        <f>IF(ISNUMBER(SEARCH("automatic", Churn_Data[[#This Row],[PaymentMethod]])), "Automatic", "Manual")</f>
        <v>Manual</v>
      </c>
      <c r="X186">
        <v>74.25</v>
      </c>
      <c r="Y186" t="str">
        <f>IF(Churn_Data[[#This Row],[tenure]]&lt;=12,"0-1 Year",IF(Churn_Data[[#This Row],[tenure]]&lt;=24,"1-2 Years",IF(Churn_Data[[#This Row],[tenure]]&lt;=36,"2-3 Years",IF(Churn_Data[[#This Row],[tenure]]&lt;=48,"3-4 Years",IF(Churn_Data[[#This Row],[tenure]]&lt;=60,"4-5 Years","5+ Years")))))</f>
        <v>0-1 Year</v>
      </c>
      <c r="Z186">
        <v>1</v>
      </c>
      <c r="AA186">
        <v>74.25</v>
      </c>
      <c r="AB186" t="e">
        <f>IF(Churn_Data[[#This Row],[Churn]]="No",Churn_Data[[#This Row],[MonthlyCharges]],NA())</f>
        <v>#N/A</v>
      </c>
      <c r="AC186" t="e">
        <f>IF(Churn_Data[[#This Row],[Churn]]="No",Churn_Data[[#This Row],[tenure]],NA())</f>
        <v>#N/A</v>
      </c>
      <c r="AD186">
        <f>IF(Churn_Data[[#This Row],[Churn]]="Yes",Churn_Data[[#This Row],[MonthlyCharges]],NA())</f>
        <v>74.25</v>
      </c>
      <c r="AE186">
        <f>IF(Churn_Data[[#This Row],[Churn]]="Yes",Churn_Data[[#This Row],[tenure]],NA())</f>
        <v>1</v>
      </c>
      <c r="AF186">
        <v>74.25</v>
      </c>
    </row>
    <row r="187" spans="1:32" x14ac:dyDescent="0.3">
      <c r="A187" t="s">
        <v>219</v>
      </c>
      <c r="B187" t="s">
        <v>23</v>
      </c>
      <c r="C187" t="str">
        <f>IF(Churn_Data[[#This Row],[SeniorCitizen]]=1,"Yes","No")</f>
        <v>No</v>
      </c>
      <c r="D187">
        <v>0</v>
      </c>
      <c r="E187" t="s">
        <v>25</v>
      </c>
      <c r="F187" t="s">
        <v>25</v>
      </c>
      <c r="G187" t="s">
        <v>24</v>
      </c>
      <c r="H187" t="s">
        <v>24</v>
      </c>
      <c r="I187" t="s">
        <v>120</v>
      </c>
      <c r="J187" t="str">
        <f>IF(Churn_Data[[#This Row],[InternetService]]&lt;&gt;"No","Yes","No")</f>
        <v>Yes</v>
      </c>
      <c r="K187" t="s">
        <v>25</v>
      </c>
      <c r="L187" t="s">
        <v>25</v>
      </c>
      <c r="M187" t="s">
        <v>25</v>
      </c>
      <c r="N187" t="s">
        <v>25</v>
      </c>
      <c r="O187" t="s">
        <v>25</v>
      </c>
      <c r="P187" t="s">
        <v>25</v>
      </c>
      <c r="Q187" t="s">
        <v>24</v>
      </c>
      <c r="R187">
        <f>IF(Churn_Data[[#This Row],[Churn]]="Yes",1,0)</f>
        <v>1</v>
      </c>
      <c r="S187" t="s">
        <v>24</v>
      </c>
      <c r="T187">
        <f>(Churn_Data[[#This Row],[OnlineSecurity]]="Yes")+(Churn_Data[[#This Row],[OnlineBackup]]="Yes")+(Churn_Data[[#This Row],[DeviceProtection]]="Yes")+(Churn_Data[[#This Row],[TechSupport]]="Yes")+(Churn_Data[[#This Row],[StreamingTV]]="Yes")+(Churn_Data[[#This Row],[StreamingMovies]]="Yes")</f>
        <v>0</v>
      </c>
      <c r="U187" t="s">
        <v>27</v>
      </c>
      <c r="V187" t="s">
        <v>28</v>
      </c>
      <c r="W187" t="str">
        <f>IF(ISNUMBER(SEARCH("automatic", Churn_Data[[#This Row],[PaymentMethod]])), "Automatic", "Manual")</f>
        <v>Manual</v>
      </c>
      <c r="X187">
        <v>50.1</v>
      </c>
      <c r="Y187" t="str">
        <f>IF(Churn_Data[[#This Row],[tenure]]&lt;=12,"0-1 Year",IF(Churn_Data[[#This Row],[tenure]]&lt;=24,"1-2 Years",IF(Churn_Data[[#This Row],[tenure]]&lt;=36,"2-3 Years",IF(Churn_Data[[#This Row],[tenure]]&lt;=48,"3-4 Years",IF(Churn_Data[[#This Row],[tenure]]&lt;=60,"4-5 Years","5+ Years")))))</f>
        <v>0-1 Year</v>
      </c>
      <c r="Z187">
        <v>1</v>
      </c>
      <c r="AA187">
        <v>50.1</v>
      </c>
      <c r="AB187" t="e">
        <f>IF(Churn_Data[[#This Row],[Churn]]="No",Churn_Data[[#This Row],[MonthlyCharges]],NA())</f>
        <v>#N/A</v>
      </c>
      <c r="AC187" t="e">
        <f>IF(Churn_Data[[#This Row],[Churn]]="No",Churn_Data[[#This Row],[tenure]],NA())</f>
        <v>#N/A</v>
      </c>
      <c r="AD187">
        <f>IF(Churn_Data[[#This Row],[Churn]]="Yes",Churn_Data[[#This Row],[MonthlyCharges]],NA())</f>
        <v>50.1</v>
      </c>
      <c r="AE187">
        <f>IF(Churn_Data[[#This Row],[Churn]]="Yes",Churn_Data[[#This Row],[tenure]],NA())</f>
        <v>1</v>
      </c>
      <c r="AF187">
        <v>50.1</v>
      </c>
    </row>
    <row r="188" spans="1:32" x14ac:dyDescent="0.3">
      <c r="A188" t="s">
        <v>220</v>
      </c>
      <c r="B188" t="s">
        <v>30</v>
      </c>
      <c r="C188" t="str">
        <f>IF(Churn_Data[[#This Row],[SeniorCitizen]]=1,"Yes","No")</f>
        <v>Yes</v>
      </c>
      <c r="D188">
        <v>1</v>
      </c>
      <c r="E188" t="s">
        <v>24</v>
      </c>
      <c r="F188" t="s">
        <v>25</v>
      </c>
      <c r="G188" t="s">
        <v>24</v>
      </c>
      <c r="H188" t="s">
        <v>24</v>
      </c>
      <c r="I188" t="s">
        <v>26</v>
      </c>
      <c r="J188" t="str">
        <f>IF(Churn_Data[[#This Row],[InternetService]]&lt;&gt;"No","Yes","No")</f>
        <v>Yes</v>
      </c>
      <c r="K188" t="s">
        <v>25</v>
      </c>
      <c r="L188" t="s">
        <v>25</v>
      </c>
      <c r="M188" t="s">
        <v>25</v>
      </c>
      <c r="N188" t="s">
        <v>25</v>
      </c>
      <c r="O188" t="s">
        <v>25</v>
      </c>
      <c r="P188" t="s">
        <v>25</v>
      </c>
      <c r="Q188" t="s">
        <v>24</v>
      </c>
      <c r="R188">
        <f>IF(Churn_Data[[#This Row],[Churn]]="Yes",1,0)</f>
        <v>1</v>
      </c>
      <c r="S188" t="s">
        <v>24</v>
      </c>
      <c r="T188">
        <f>(Churn_Data[[#This Row],[OnlineSecurity]]="Yes")+(Churn_Data[[#This Row],[OnlineBackup]]="Yes")+(Churn_Data[[#This Row],[DeviceProtection]]="Yes")+(Churn_Data[[#This Row],[TechSupport]]="Yes")+(Churn_Data[[#This Row],[StreamingTV]]="Yes")+(Churn_Data[[#This Row],[StreamingMovies]]="Yes")</f>
        <v>0</v>
      </c>
      <c r="U188" t="s">
        <v>27</v>
      </c>
      <c r="V188" t="s">
        <v>32</v>
      </c>
      <c r="W188" t="str">
        <f>IF(ISNUMBER(SEARCH("automatic", Churn_Data[[#This Row],[PaymentMethod]])), "Automatic", "Manual")</f>
        <v>Manual</v>
      </c>
      <c r="X188">
        <v>74.400000000000006</v>
      </c>
      <c r="Y188" t="str">
        <f>IF(Churn_Data[[#This Row],[tenure]]&lt;=12,"0-1 Year",IF(Churn_Data[[#This Row],[tenure]]&lt;=24,"1-2 Years",IF(Churn_Data[[#This Row],[tenure]]&lt;=36,"2-3 Years",IF(Churn_Data[[#This Row],[tenure]]&lt;=48,"3-4 Years",IF(Churn_Data[[#This Row],[tenure]]&lt;=60,"4-5 Years","5+ Years")))))</f>
        <v>0-1 Year</v>
      </c>
      <c r="Z188">
        <v>1</v>
      </c>
      <c r="AA188">
        <v>74.400000000000006</v>
      </c>
      <c r="AB188" t="e">
        <f>IF(Churn_Data[[#This Row],[Churn]]="No",Churn_Data[[#This Row],[MonthlyCharges]],NA())</f>
        <v>#N/A</v>
      </c>
      <c r="AC188" t="e">
        <f>IF(Churn_Data[[#This Row],[Churn]]="No",Churn_Data[[#This Row],[tenure]],NA())</f>
        <v>#N/A</v>
      </c>
      <c r="AD188">
        <f>IF(Churn_Data[[#This Row],[Churn]]="Yes",Churn_Data[[#This Row],[MonthlyCharges]],NA())</f>
        <v>74.400000000000006</v>
      </c>
      <c r="AE188">
        <f>IF(Churn_Data[[#This Row],[Churn]]="Yes",Churn_Data[[#This Row],[tenure]],NA())</f>
        <v>1</v>
      </c>
      <c r="AF188">
        <v>74.400000000000006</v>
      </c>
    </row>
    <row r="189" spans="1:32" x14ac:dyDescent="0.3">
      <c r="A189" t="s">
        <v>221</v>
      </c>
      <c r="B189" t="s">
        <v>30</v>
      </c>
      <c r="C189" t="str">
        <f>IF(Churn_Data[[#This Row],[SeniorCitizen]]=1,"Yes","No")</f>
        <v>No</v>
      </c>
      <c r="D189">
        <v>0</v>
      </c>
      <c r="E189" t="s">
        <v>25</v>
      </c>
      <c r="F189" t="s">
        <v>25</v>
      </c>
      <c r="G189" t="s">
        <v>24</v>
      </c>
      <c r="H189" t="s">
        <v>24</v>
      </c>
      <c r="I189" t="s">
        <v>120</v>
      </c>
      <c r="J189" t="str">
        <f>IF(Churn_Data[[#This Row],[InternetService]]&lt;&gt;"No","Yes","No")</f>
        <v>Yes</v>
      </c>
      <c r="K189" t="s">
        <v>25</v>
      </c>
      <c r="L189" t="s">
        <v>25</v>
      </c>
      <c r="M189" t="s">
        <v>25</v>
      </c>
      <c r="N189" t="s">
        <v>25</v>
      </c>
      <c r="O189" t="s">
        <v>25</v>
      </c>
      <c r="P189" t="s">
        <v>25</v>
      </c>
      <c r="Q189" t="s">
        <v>25</v>
      </c>
      <c r="R189">
        <f>IF(Churn_Data[[#This Row],[Churn]]="Yes",1,0)</f>
        <v>0</v>
      </c>
      <c r="S189" t="s">
        <v>24</v>
      </c>
      <c r="T189">
        <f>(Churn_Data[[#This Row],[OnlineSecurity]]="Yes")+(Churn_Data[[#This Row],[OnlineBackup]]="Yes")+(Churn_Data[[#This Row],[DeviceProtection]]="Yes")+(Churn_Data[[#This Row],[TechSupport]]="Yes")+(Churn_Data[[#This Row],[StreamingTV]]="Yes")+(Churn_Data[[#This Row],[StreamingMovies]]="Yes")</f>
        <v>0</v>
      </c>
      <c r="U189" t="s">
        <v>27</v>
      </c>
      <c r="V189" t="s">
        <v>32</v>
      </c>
      <c r="W189" t="str">
        <f>IF(ISNUMBER(SEARCH("automatic", Churn_Data[[#This Row],[PaymentMethod]])), "Automatic", "Manual")</f>
        <v>Manual</v>
      </c>
      <c r="X189">
        <v>50.15</v>
      </c>
      <c r="Y189" t="str">
        <f>IF(Churn_Data[[#This Row],[tenure]]&lt;=12,"0-1 Year",IF(Churn_Data[[#This Row],[tenure]]&lt;=24,"1-2 Years",IF(Churn_Data[[#This Row],[tenure]]&lt;=36,"2-3 Years",IF(Churn_Data[[#This Row],[tenure]]&lt;=48,"3-4 Years",IF(Churn_Data[[#This Row],[tenure]]&lt;=60,"4-5 Years","5+ Years")))))</f>
        <v>0-1 Year</v>
      </c>
      <c r="Z189">
        <v>1</v>
      </c>
      <c r="AA189">
        <v>50.15</v>
      </c>
      <c r="AB189">
        <f>IF(Churn_Data[[#This Row],[Churn]]="No",Churn_Data[[#This Row],[MonthlyCharges]],NA())</f>
        <v>50.15</v>
      </c>
      <c r="AC189">
        <f>IF(Churn_Data[[#This Row],[Churn]]="No",Churn_Data[[#This Row],[tenure]],NA())</f>
        <v>1</v>
      </c>
      <c r="AD189" t="e">
        <f>IF(Churn_Data[[#This Row],[Churn]]="Yes",Churn_Data[[#This Row],[MonthlyCharges]],NA())</f>
        <v>#N/A</v>
      </c>
      <c r="AE189" t="e">
        <f>IF(Churn_Data[[#This Row],[Churn]]="Yes",Churn_Data[[#This Row],[tenure]],NA())</f>
        <v>#N/A</v>
      </c>
      <c r="AF189">
        <v>50.15</v>
      </c>
    </row>
    <row r="190" spans="1:32" x14ac:dyDescent="0.3">
      <c r="A190" t="s">
        <v>222</v>
      </c>
      <c r="B190" t="s">
        <v>23</v>
      </c>
      <c r="C190" t="str">
        <f>IF(Churn_Data[[#This Row],[SeniorCitizen]]=1,"Yes","No")</f>
        <v>No</v>
      </c>
      <c r="D190">
        <v>0</v>
      </c>
      <c r="E190" t="s">
        <v>25</v>
      </c>
      <c r="F190" t="s">
        <v>25</v>
      </c>
      <c r="G190" t="s">
        <v>25</v>
      </c>
      <c r="H190" t="s">
        <v>189</v>
      </c>
      <c r="I190" t="s">
        <v>120</v>
      </c>
      <c r="J190" t="str">
        <f>IF(Churn_Data[[#This Row],[InternetService]]&lt;&gt;"No","Yes","No")</f>
        <v>Yes</v>
      </c>
      <c r="K190" t="s">
        <v>25</v>
      </c>
      <c r="L190" t="s">
        <v>25</v>
      </c>
      <c r="M190" t="s">
        <v>25</v>
      </c>
      <c r="N190" t="s">
        <v>25</v>
      </c>
      <c r="O190" t="s">
        <v>25</v>
      </c>
      <c r="P190" t="s">
        <v>25</v>
      </c>
      <c r="Q190" t="s">
        <v>25</v>
      </c>
      <c r="R190">
        <f>IF(Churn_Data[[#This Row],[Churn]]="Yes",1,0)</f>
        <v>0</v>
      </c>
      <c r="S190" t="s">
        <v>25</v>
      </c>
      <c r="T190">
        <f>(Churn_Data[[#This Row],[OnlineSecurity]]="Yes")+(Churn_Data[[#This Row],[OnlineBackup]]="Yes")+(Churn_Data[[#This Row],[DeviceProtection]]="Yes")+(Churn_Data[[#This Row],[TechSupport]]="Yes")+(Churn_Data[[#This Row],[StreamingTV]]="Yes")+(Churn_Data[[#This Row],[StreamingMovies]]="Yes")</f>
        <v>0</v>
      </c>
      <c r="U190" t="s">
        <v>27</v>
      </c>
      <c r="V190" t="s">
        <v>46</v>
      </c>
      <c r="W190" t="str">
        <f>IF(ISNUMBER(SEARCH("automatic", Churn_Data[[#This Row],[PaymentMethod]])), "Automatic", "Manual")</f>
        <v>Automatic</v>
      </c>
      <c r="X190">
        <v>25.25</v>
      </c>
      <c r="Y190" t="str">
        <f>IF(Churn_Data[[#This Row],[tenure]]&lt;=12,"0-1 Year",IF(Churn_Data[[#This Row],[tenure]]&lt;=24,"1-2 Years",IF(Churn_Data[[#This Row],[tenure]]&lt;=36,"2-3 Years",IF(Churn_Data[[#This Row],[tenure]]&lt;=48,"3-4 Years",IF(Churn_Data[[#This Row],[tenure]]&lt;=60,"4-5 Years","5+ Years")))))</f>
        <v>0-1 Year</v>
      </c>
      <c r="Z190">
        <v>1</v>
      </c>
      <c r="AA190">
        <v>25.25</v>
      </c>
      <c r="AB190">
        <f>IF(Churn_Data[[#This Row],[Churn]]="No",Churn_Data[[#This Row],[MonthlyCharges]],NA())</f>
        <v>25.25</v>
      </c>
      <c r="AC190">
        <f>IF(Churn_Data[[#This Row],[Churn]]="No",Churn_Data[[#This Row],[tenure]],NA())</f>
        <v>1</v>
      </c>
      <c r="AD190" t="e">
        <f>IF(Churn_Data[[#This Row],[Churn]]="Yes",Churn_Data[[#This Row],[MonthlyCharges]],NA())</f>
        <v>#N/A</v>
      </c>
      <c r="AE190" t="e">
        <f>IF(Churn_Data[[#This Row],[Churn]]="Yes",Churn_Data[[#This Row],[tenure]],NA())</f>
        <v>#N/A</v>
      </c>
      <c r="AF190">
        <v>25.25</v>
      </c>
    </row>
    <row r="191" spans="1:32" x14ac:dyDescent="0.3">
      <c r="A191" t="s">
        <v>223</v>
      </c>
      <c r="B191" t="s">
        <v>23</v>
      </c>
      <c r="C191" t="str">
        <f>IF(Churn_Data[[#This Row],[SeniorCitizen]]=1,"Yes","No")</f>
        <v>No</v>
      </c>
      <c r="D191">
        <v>0</v>
      </c>
      <c r="E191" t="s">
        <v>25</v>
      </c>
      <c r="F191" t="s">
        <v>25</v>
      </c>
      <c r="G191" t="s">
        <v>25</v>
      </c>
      <c r="H191" t="s">
        <v>189</v>
      </c>
      <c r="I191" t="s">
        <v>120</v>
      </c>
      <c r="J191" t="str">
        <f>IF(Churn_Data[[#This Row],[InternetService]]&lt;&gt;"No","Yes","No")</f>
        <v>Yes</v>
      </c>
      <c r="K191" t="s">
        <v>25</v>
      </c>
      <c r="L191" t="s">
        <v>25</v>
      </c>
      <c r="M191" t="s">
        <v>25</v>
      </c>
      <c r="N191" t="s">
        <v>25</v>
      </c>
      <c r="O191" t="s">
        <v>25</v>
      </c>
      <c r="P191" t="s">
        <v>25</v>
      </c>
      <c r="Q191" t="s">
        <v>24</v>
      </c>
      <c r="R191">
        <f>IF(Churn_Data[[#This Row],[Churn]]="Yes",1,0)</f>
        <v>1</v>
      </c>
      <c r="S191" t="s">
        <v>24</v>
      </c>
      <c r="T191">
        <f>(Churn_Data[[#This Row],[OnlineSecurity]]="Yes")+(Churn_Data[[#This Row],[OnlineBackup]]="Yes")+(Churn_Data[[#This Row],[DeviceProtection]]="Yes")+(Churn_Data[[#This Row],[TechSupport]]="Yes")+(Churn_Data[[#This Row],[StreamingTV]]="Yes")+(Churn_Data[[#This Row],[StreamingMovies]]="Yes")</f>
        <v>0</v>
      </c>
      <c r="U191" t="s">
        <v>27</v>
      </c>
      <c r="V191" t="s">
        <v>28</v>
      </c>
      <c r="W191" t="str">
        <f>IF(ISNUMBER(SEARCH("automatic", Churn_Data[[#This Row],[PaymentMethod]])), "Automatic", "Manual")</f>
        <v>Manual</v>
      </c>
      <c r="X191">
        <v>25.1</v>
      </c>
      <c r="Y191" t="str">
        <f>IF(Churn_Data[[#This Row],[tenure]]&lt;=12,"0-1 Year",IF(Churn_Data[[#This Row],[tenure]]&lt;=24,"1-2 Years",IF(Churn_Data[[#This Row],[tenure]]&lt;=36,"2-3 Years",IF(Churn_Data[[#This Row],[tenure]]&lt;=48,"3-4 Years",IF(Churn_Data[[#This Row],[tenure]]&lt;=60,"4-5 Years","5+ Years")))))</f>
        <v>0-1 Year</v>
      </c>
      <c r="Z191">
        <v>1</v>
      </c>
      <c r="AA191">
        <v>25.1</v>
      </c>
      <c r="AB191" t="e">
        <f>IF(Churn_Data[[#This Row],[Churn]]="No",Churn_Data[[#This Row],[MonthlyCharges]],NA())</f>
        <v>#N/A</v>
      </c>
      <c r="AC191" t="e">
        <f>IF(Churn_Data[[#This Row],[Churn]]="No",Churn_Data[[#This Row],[tenure]],NA())</f>
        <v>#N/A</v>
      </c>
      <c r="AD191">
        <f>IF(Churn_Data[[#This Row],[Churn]]="Yes",Churn_Data[[#This Row],[MonthlyCharges]],NA())</f>
        <v>25.1</v>
      </c>
      <c r="AE191">
        <f>IF(Churn_Data[[#This Row],[Churn]]="Yes",Churn_Data[[#This Row],[tenure]],NA())</f>
        <v>1</v>
      </c>
      <c r="AF191">
        <v>25.1</v>
      </c>
    </row>
    <row r="192" spans="1:32" x14ac:dyDescent="0.3">
      <c r="A192" t="s">
        <v>224</v>
      </c>
      <c r="B192" t="s">
        <v>23</v>
      </c>
      <c r="C192" t="str">
        <f>IF(Churn_Data[[#This Row],[SeniorCitizen]]=1,"Yes","No")</f>
        <v>Yes</v>
      </c>
      <c r="D192">
        <v>1</v>
      </c>
      <c r="E192" t="s">
        <v>25</v>
      </c>
      <c r="F192" t="s">
        <v>25</v>
      </c>
      <c r="G192" t="s">
        <v>25</v>
      </c>
      <c r="H192" t="s">
        <v>189</v>
      </c>
      <c r="I192" t="s">
        <v>120</v>
      </c>
      <c r="J192" t="str">
        <f>IF(Churn_Data[[#This Row],[InternetService]]&lt;&gt;"No","Yes","No")</f>
        <v>Yes</v>
      </c>
      <c r="K192" t="s">
        <v>25</v>
      </c>
      <c r="L192" t="s">
        <v>25</v>
      </c>
      <c r="M192" t="s">
        <v>25</v>
      </c>
      <c r="N192" t="s">
        <v>25</v>
      </c>
      <c r="O192" t="s">
        <v>25</v>
      </c>
      <c r="P192" t="s">
        <v>25</v>
      </c>
      <c r="Q192" t="s">
        <v>24</v>
      </c>
      <c r="R192">
        <f>IF(Churn_Data[[#This Row],[Churn]]="Yes",1,0)</f>
        <v>1</v>
      </c>
      <c r="S192" t="s">
        <v>25</v>
      </c>
      <c r="T192">
        <f>(Churn_Data[[#This Row],[OnlineSecurity]]="Yes")+(Churn_Data[[#This Row],[OnlineBackup]]="Yes")+(Churn_Data[[#This Row],[DeviceProtection]]="Yes")+(Churn_Data[[#This Row],[TechSupport]]="Yes")+(Churn_Data[[#This Row],[StreamingTV]]="Yes")+(Churn_Data[[#This Row],[StreamingMovies]]="Yes")</f>
        <v>0</v>
      </c>
      <c r="U192" t="s">
        <v>27</v>
      </c>
      <c r="V192" t="s">
        <v>28</v>
      </c>
      <c r="W192" t="str">
        <f>IF(ISNUMBER(SEARCH("automatic", Churn_Data[[#This Row],[PaymentMethod]])), "Automatic", "Manual")</f>
        <v>Manual</v>
      </c>
      <c r="X192">
        <v>25.05</v>
      </c>
      <c r="Y192" t="str">
        <f>IF(Churn_Data[[#This Row],[tenure]]&lt;=12,"0-1 Year",IF(Churn_Data[[#This Row],[tenure]]&lt;=24,"1-2 Years",IF(Churn_Data[[#This Row],[tenure]]&lt;=36,"2-3 Years",IF(Churn_Data[[#This Row],[tenure]]&lt;=48,"3-4 Years",IF(Churn_Data[[#This Row],[tenure]]&lt;=60,"4-5 Years","5+ Years")))))</f>
        <v>0-1 Year</v>
      </c>
      <c r="Z192">
        <v>1</v>
      </c>
      <c r="AA192">
        <v>25.05</v>
      </c>
      <c r="AB192" t="e">
        <f>IF(Churn_Data[[#This Row],[Churn]]="No",Churn_Data[[#This Row],[MonthlyCharges]],NA())</f>
        <v>#N/A</v>
      </c>
      <c r="AC192" t="e">
        <f>IF(Churn_Data[[#This Row],[Churn]]="No",Churn_Data[[#This Row],[tenure]],NA())</f>
        <v>#N/A</v>
      </c>
      <c r="AD192">
        <f>IF(Churn_Data[[#This Row],[Churn]]="Yes",Churn_Data[[#This Row],[MonthlyCharges]],NA())</f>
        <v>25.05</v>
      </c>
      <c r="AE192">
        <f>IF(Churn_Data[[#This Row],[Churn]]="Yes",Churn_Data[[#This Row],[tenure]],NA())</f>
        <v>1</v>
      </c>
      <c r="AF192">
        <v>25.05</v>
      </c>
    </row>
    <row r="193" spans="1:32" x14ac:dyDescent="0.3">
      <c r="A193" t="s">
        <v>225</v>
      </c>
      <c r="B193" t="s">
        <v>30</v>
      </c>
      <c r="C193" t="str">
        <f>IF(Churn_Data[[#This Row],[SeniorCitizen]]=1,"Yes","No")</f>
        <v>No</v>
      </c>
      <c r="D193">
        <v>0</v>
      </c>
      <c r="E193" t="s">
        <v>25</v>
      </c>
      <c r="F193" t="s">
        <v>25</v>
      </c>
      <c r="G193" t="s">
        <v>25</v>
      </c>
      <c r="H193" t="s">
        <v>189</v>
      </c>
      <c r="I193" t="s">
        <v>120</v>
      </c>
      <c r="J193" t="str">
        <f>IF(Churn_Data[[#This Row],[InternetService]]&lt;&gt;"No","Yes","No")</f>
        <v>Yes</v>
      </c>
      <c r="K193" t="s">
        <v>25</v>
      </c>
      <c r="L193" t="s">
        <v>25</v>
      </c>
      <c r="M193" t="s">
        <v>25</v>
      </c>
      <c r="N193" t="s">
        <v>25</v>
      </c>
      <c r="O193" t="s">
        <v>25</v>
      </c>
      <c r="P193" t="s">
        <v>25</v>
      </c>
      <c r="Q193" t="s">
        <v>25</v>
      </c>
      <c r="R193">
        <f>IF(Churn_Data[[#This Row],[Churn]]="Yes",1,0)</f>
        <v>0</v>
      </c>
      <c r="S193" t="s">
        <v>24</v>
      </c>
      <c r="T193">
        <f>(Churn_Data[[#This Row],[OnlineSecurity]]="Yes")+(Churn_Data[[#This Row],[OnlineBackup]]="Yes")+(Churn_Data[[#This Row],[DeviceProtection]]="Yes")+(Churn_Data[[#This Row],[TechSupport]]="Yes")+(Churn_Data[[#This Row],[StreamingTV]]="Yes")+(Churn_Data[[#This Row],[StreamingMovies]]="Yes")</f>
        <v>0</v>
      </c>
      <c r="U193" t="s">
        <v>27</v>
      </c>
      <c r="V193" t="s">
        <v>32</v>
      </c>
      <c r="W193" t="str">
        <f>IF(ISNUMBER(SEARCH("automatic", Churn_Data[[#This Row],[PaymentMethod]])), "Automatic", "Manual")</f>
        <v>Manual</v>
      </c>
      <c r="X193">
        <v>24.4</v>
      </c>
      <c r="Y193" t="str">
        <f>IF(Churn_Data[[#This Row],[tenure]]&lt;=12,"0-1 Year",IF(Churn_Data[[#This Row],[tenure]]&lt;=24,"1-2 Years",IF(Churn_Data[[#This Row],[tenure]]&lt;=36,"2-3 Years",IF(Churn_Data[[#This Row],[tenure]]&lt;=48,"3-4 Years",IF(Churn_Data[[#This Row],[tenure]]&lt;=60,"4-5 Years","5+ Years")))))</f>
        <v>0-1 Year</v>
      </c>
      <c r="Z193">
        <v>1</v>
      </c>
      <c r="AA193">
        <v>24.4</v>
      </c>
      <c r="AB193">
        <f>IF(Churn_Data[[#This Row],[Churn]]="No",Churn_Data[[#This Row],[MonthlyCharges]],NA())</f>
        <v>24.4</v>
      </c>
      <c r="AC193">
        <f>IF(Churn_Data[[#This Row],[Churn]]="No",Churn_Data[[#This Row],[tenure]],NA())</f>
        <v>1</v>
      </c>
      <c r="AD193" t="e">
        <f>IF(Churn_Data[[#This Row],[Churn]]="Yes",Churn_Data[[#This Row],[MonthlyCharges]],NA())</f>
        <v>#N/A</v>
      </c>
      <c r="AE193" t="e">
        <f>IF(Churn_Data[[#This Row],[Churn]]="Yes",Churn_Data[[#This Row],[tenure]],NA())</f>
        <v>#N/A</v>
      </c>
      <c r="AF193">
        <v>24.4</v>
      </c>
    </row>
    <row r="194" spans="1:32" x14ac:dyDescent="0.3">
      <c r="A194" t="s">
        <v>226</v>
      </c>
      <c r="B194" t="s">
        <v>30</v>
      </c>
      <c r="C194" t="str">
        <f>IF(Churn_Data[[#This Row],[SeniorCitizen]]=1,"Yes","No")</f>
        <v>Yes</v>
      </c>
      <c r="D194">
        <v>1</v>
      </c>
      <c r="E194" t="s">
        <v>25</v>
      </c>
      <c r="F194" t="s">
        <v>25</v>
      </c>
      <c r="G194" t="s">
        <v>24</v>
      </c>
      <c r="H194" t="s">
        <v>24</v>
      </c>
      <c r="I194" t="s">
        <v>26</v>
      </c>
      <c r="J194" t="str">
        <f>IF(Churn_Data[[#This Row],[InternetService]]&lt;&gt;"No","Yes","No")</f>
        <v>Yes</v>
      </c>
      <c r="K194" t="s">
        <v>25</v>
      </c>
      <c r="L194" t="s">
        <v>25</v>
      </c>
      <c r="M194" t="s">
        <v>25</v>
      </c>
      <c r="N194" t="s">
        <v>25</v>
      </c>
      <c r="O194" t="s">
        <v>25</v>
      </c>
      <c r="P194" t="s">
        <v>25</v>
      </c>
      <c r="Q194" t="s">
        <v>24</v>
      </c>
      <c r="R194">
        <f>IF(Churn_Data[[#This Row],[Churn]]="Yes",1,0)</f>
        <v>1</v>
      </c>
      <c r="S194" t="s">
        <v>24</v>
      </c>
      <c r="T194">
        <f>(Churn_Data[[#This Row],[OnlineSecurity]]="Yes")+(Churn_Data[[#This Row],[OnlineBackup]]="Yes")+(Churn_Data[[#This Row],[DeviceProtection]]="Yes")+(Churn_Data[[#This Row],[TechSupport]]="Yes")+(Churn_Data[[#This Row],[StreamingTV]]="Yes")+(Churn_Data[[#This Row],[StreamingMovies]]="Yes")</f>
        <v>0</v>
      </c>
      <c r="U194" t="s">
        <v>27</v>
      </c>
      <c r="V194" t="s">
        <v>32</v>
      </c>
      <c r="W194" t="str">
        <f>IF(ISNUMBER(SEARCH("automatic", Churn_Data[[#This Row],[PaymentMethod]])), "Automatic", "Manual")</f>
        <v>Manual</v>
      </c>
      <c r="X194">
        <v>75.349999999999994</v>
      </c>
      <c r="Y194" t="str">
        <f>IF(Churn_Data[[#This Row],[tenure]]&lt;=12,"0-1 Year",IF(Churn_Data[[#This Row],[tenure]]&lt;=24,"1-2 Years",IF(Churn_Data[[#This Row],[tenure]]&lt;=36,"2-3 Years",IF(Churn_Data[[#This Row],[tenure]]&lt;=48,"3-4 Years",IF(Churn_Data[[#This Row],[tenure]]&lt;=60,"4-5 Years","5+ Years")))))</f>
        <v>0-1 Year</v>
      </c>
      <c r="Z194">
        <v>1</v>
      </c>
      <c r="AA194">
        <v>75.349999999999994</v>
      </c>
      <c r="AB194" t="e">
        <f>IF(Churn_Data[[#This Row],[Churn]]="No",Churn_Data[[#This Row],[MonthlyCharges]],NA())</f>
        <v>#N/A</v>
      </c>
      <c r="AC194" t="e">
        <f>IF(Churn_Data[[#This Row],[Churn]]="No",Churn_Data[[#This Row],[tenure]],NA())</f>
        <v>#N/A</v>
      </c>
      <c r="AD194">
        <f>IF(Churn_Data[[#This Row],[Churn]]="Yes",Churn_Data[[#This Row],[MonthlyCharges]],NA())</f>
        <v>75.349999999999994</v>
      </c>
      <c r="AE194">
        <f>IF(Churn_Data[[#This Row],[Churn]]="Yes",Churn_Data[[#This Row],[tenure]],NA())</f>
        <v>1</v>
      </c>
      <c r="AF194">
        <v>75.349999999999994</v>
      </c>
    </row>
    <row r="195" spans="1:32" x14ac:dyDescent="0.3">
      <c r="A195" t="s">
        <v>227</v>
      </c>
      <c r="B195" t="s">
        <v>30</v>
      </c>
      <c r="C195" t="str">
        <f>IF(Churn_Data[[#This Row],[SeniorCitizen]]=1,"Yes","No")</f>
        <v>No</v>
      </c>
      <c r="D195">
        <v>0</v>
      </c>
      <c r="E195" t="s">
        <v>24</v>
      </c>
      <c r="F195" t="s">
        <v>25</v>
      </c>
      <c r="G195" t="s">
        <v>24</v>
      </c>
      <c r="H195" t="s">
        <v>24</v>
      </c>
      <c r="I195" t="s">
        <v>26</v>
      </c>
      <c r="J195" t="str">
        <f>IF(Churn_Data[[#This Row],[InternetService]]&lt;&gt;"No","Yes","No")</f>
        <v>Yes</v>
      </c>
      <c r="K195" t="s">
        <v>25</v>
      </c>
      <c r="L195" t="s">
        <v>25</v>
      </c>
      <c r="M195" t="s">
        <v>25</v>
      </c>
      <c r="N195" t="s">
        <v>25</v>
      </c>
      <c r="O195" t="s">
        <v>25</v>
      </c>
      <c r="P195" t="s">
        <v>25</v>
      </c>
      <c r="Q195" t="s">
        <v>24</v>
      </c>
      <c r="R195">
        <f>IF(Churn_Data[[#This Row],[Churn]]="Yes",1,0)</f>
        <v>1</v>
      </c>
      <c r="S195" t="s">
        <v>24</v>
      </c>
      <c r="T195">
        <f>(Churn_Data[[#This Row],[OnlineSecurity]]="Yes")+(Churn_Data[[#This Row],[OnlineBackup]]="Yes")+(Churn_Data[[#This Row],[DeviceProtection]]="Yes")+(Churn_Data[[#This Row],[TechSupport]]="Yes")+(Churn_Data[[#This Row],[StreamingTV]]="Yes")+(Churn_Data[[#This Row],[StreamingMovies]]="Yes")</f>
        <v>0</v>
      </c>
      <c r="U195" t="s">
        <v>27</v>
      </c>
      <c r="V195" t="s">
        <v>46</v>
      </c>
      <c r="W195" t="str">
        <f>IF(ISNUMBER(SEARCH("automatic", Churn_Data[[#This Row],[PaymentMethod]])), "Automatic", "Manual")</f>
        <v>Automatic</v>
      </c>
      <c r="X195">
        <v>74.599999999999994</v>
      </c>
      <c r="Y195" t="str">
        <f>IF(Churn_Data[[#This Row],[tenure]]&lt;=12,"0-1 Year",IF(Churn_Data[[#This Row],[tenure]]&lt;=24,"1-2 Years",IF(Churn_Data[[#This Row],[tenure]]&lt;=36,"2-3 Years",IF(Churn_Data[[#This Row],[tenure]]&lt;=48,"3-4 Years",IF(Churn_Data[[#This Row],[tenure]]&lt;=60,"4-5 Years","5+ Years")))))</f>
        <v>0-1 Year</v>
      </c>
      <c r="Z195">
        <v>1</v>
      </c>
      <c r="AA195">
        <v>74.599999999999994</v>
      </c>
      <c r="AB195" t="e">
        <f>IF(Churn_Data[[#This Row],[Churn]]="No",Churn_Data[[#This Row],[MonthlyCharges]],NA())</f>
        <v>#N/A</v>
      </c>
      <c r="AC195" t="e">
        <f>IF(Churn_Data[[#This Row],[Churn]]="No",Churn_Data[[#This Row],[tenure]],NA())</f>
        <v>#N/A</v>
      </c>
      <c r="AD195">
        <f>IF(Churn_Data[[#This Row],[Churn]]="Yes",Churn_Data[[#This Row],[MonthlyCharges]],NA())</f>
        <v>74.599999999999994</v>
      </c>
      <c r="AE195">
        <f>IF(Churn_Data[[#This Row],[Churn]]="Yes",Churn_Data[[#This Row],[tenure]],NA())</f>
        <v>1</v>
      </c>
      <c r="AF195">
        <v>74.599999999999994</v>
      </c>
    </row>
    <row r="196" spans="1:32" x14ac:dyDescent="0.3">
      <c r="A196" t="s">
        <v>228</v>
      </c>
      <c r="B196" t="s">
        <v>23</v>
      </c>
      <c r="C196" t="str">
        <f>IF(Churn_Data[[#This Row],[SeniorCitizen]]=1,"Yes","No")</f>
        <v>Yes</v>
      </c>
      <c r="D196">
        <v>1</v>
      </c>
      <c r="E196" t="s">
        <v>25</v>
      </c>
      <c r="F196" t="s">
        <v>25</v>
      </c>
      <c r="G196" t="s">
        <v>25</v>
      </c>
      <c r="H196" t="s">
        <v>189</v>
      </c>
      <c r="I196" t="s">
        <v>120</v>
      </c>
      <c r="J196" t="str">
        <f>IF(Churn_Data[[#This Row],[InternetService]]&lt;&gt;"No","Yes","No")</f>
        <v>Yes</v>
      </c>
      <c r="K196" t="s">
        <v>25</v>
      </c>
      <c r="L196" t="s">
        <v>25</v>
      </c>
      <c r="M196" t="s">
        <v>25</v>
      </c>
      <c r="N196" t="s">
        <v>25</v>
      </c>
      <c r="O196" t="s">
        <v>25</v>
      </c>
      <c r="P196" t="s">
        <v>25</v>
      </c>
      <c r="Q196" t="s">
        <v>24</v>
      </c>
      <c r="R196">
        <f>IF(Churn_Data[[#This Row],[Churn]]="Yes",1,0)</f>
        <v>1</v>
      </c>
      <c r="S196" t="s">
        <v>25</v>
      </c>
      <c r="T196">
        <f>(Churn_Data[[#This Row],[OnlineSecurity]]="Yes")+(Churn_Data[[#This Row],[OnlineBackup]]="Yes")+(Churn_Data[[#This Row],[DeviceProtection]]="Yes")+(Churn_Data[[#This Row],[TechSupport]]="Yes")+(Churn_Data[[#This Row],[StreamingTV]]="Yes")+(Churn_Data[[#This Row],[StreamingMovies]]="Yes")</f>
        <v>0</v>
      </c>
      <c r="U196" t="s">
        <v>27</v>
      </c>
      <c r="V196" t="s">
        <v>32</v>
      </c>
      <c r="W196" t="str">
        <f>IF(ISNUMBER(SEARCH("automatic", Churn_Data[[#This Row],[PaymentMethod]])), "Automatic", "Manual")</f>
        <v>Manual</v>
      </c>
      <c r="X196">
        <v>25.25</v>
      </c>
      <c r="Y196" t="str">
        <f>IF(Churn_Data[[#This Row],[tenure]]&lt;=12,"0-1 Year",IF(Churn_Data[[#This Row],[tenure]]&lt;=24,"1-2 Years",IF(Churn_Data[[#This Row],[tenure]]&lt;=36,"2-3 Years",IF(Churn_Data[[#This Row],[tenure]]&lt;=48,"3-4 Years",IF(Churn_Data[[#This Row],[tenure]]&lt;=60,"4-5 Years","5+ Years")))))</f>
        <v>0-1 Year</v>
      </c>
      <c r="Z196">
        <v>1</v>
      </c>
      <c r="AA196">
        <v>25.25</v>
      </c>
      <c r="AB196" t="e">
        <f>IF(Churn_Data[[#This Row],[Churn]]="No",Churn_Data[[#This Row],[MonthlyCharges]],NA())</f>
        <v>#N/A</v>
      </c>
      <c r="AC196" t="e">
        <f>IF(Churn_Data[[#This Row],[Churn]]="No",Churn_Data[[#This Row],[tenure]],NA())</f>
        <v>#N/A</v>
      </c>
      <c r="AD196">
        <f>IF(Churn_Data[[#This Row],[Churn]]="Yes",Churn_Data[[#This Row],[MonthlyCharges]],NA())</f>
        <v>25.25</v>
      </c>
      <c r="AE196">
        <f>IF(Churn_Data[[#This Row],[Churn]]="Yes",Churn_Data[[#This Row],[tenure]],NA())</f>
        <v>1</v>
      </c>
      <c r="AF196">
        <v>25.25</v>
      </c>
    </row>
    <row r="197" spans="1:32" x14ac:dyDescent="0.3">
      <c r="A197" t="s">
        <v>229</v>
      </c>
      <c r="B197" t="s">
        <v>23</v>
      </c>
      <c r="C197" t="str">
        <f>IF(Churn_Data[[#This Row],[SeniorCitizen]]=1,"Yes","No")</f>
        <v>No</v>
      </c>
      <c r="D197">
        <v>0</v>
      </c>
      <c r="E197" t="s">
        <v>25</v>
      </c>
      <c r="F197" t="s">
        <v>25</v>
      </c>
      <c r="G197" t="s">
        <v>24</v>
      </c>
      <c r="H197" t="s">
        <v>24</v>
      </c>
      <c r="I197" t="s">
        <v>26</v>
      </c>
      <c r="J197" t="str">
        <f>IF(Churn_Data[[#This Row],[InternetService]]&lt;&gt;"No","Yes","No")</f>
        <v>Yes</v>
      </c>
      <c r="K197" t="s">
        <v>25</v>
      </c>
      <c r="L197" t="s">
        <v>25</v>
      </c>
      <c r="M197" t="s">
        <v>25</v>
      </c>
      <c r="N197" t="s">
        <v>25</v>
      </c>
      <c r="O197" t="s">
        <v>25</v>
      </c>
      <c r="P197" t="s">
        <v>25</v>
      </c>
      <c r="Q197" t="s">
        <v>24</v>
      </c>
      <c r="R197">
        <f>IF(Churn_Data[[#This Row],[Churn]]="Yes",1,0)</f>
        <v>1</v>
      </c>
      <c r="S197" t="s">
        <v>24</v>
      </c>
      <c r="T197">
        <f>(Churn_Data[[#This Row],[OnlineSecurity]]="Yes")+(Churn_Data[[#This Row],[OnlineBackup]]="Yes")+(Churn_Data[[#This Row],[DeviceProtection]]="Yes")+(Churn_Data[[#This Row],[TechSupport]]="Yes")+(Churn_Data[[#This Row],[StreamingTV]]="Yes")+(Churn_Data[[#This Row],[StreamingMovies]]="Yes")</f>
        <v>0</v>
      </c>
      <c r="U197" t="s">
        <v>27</v>
      </c>
      <c r="V197" t="s">
        <v>32</v>
      </c>
      <c r="W197" t="str">
        <f>IF(ISNUMBER(SEARCH("automatic", Churn_Data[[#This Row],[PaymentMethod]])), "Automatic", "Manual")</f>
        <v>Manual</v>
      </c>
      <c r="X197">
        <v>75.099999999999994</v>
      </c>
      <c r="Y197" t="str">
        <f>IF(Churn_Data[[#This Row],[tenure]]&lt;=12,"0-1 Year",IF(Churn_Data[[#This Row],[tenure]]&lt;=24,"1-2 Years",IF(Churn_Data[[#This Row],[tenure]]&lt;=36,"2-3 Years",IF(Churn_Data[[#This Row],[tenure]]&lt;=48,"3-4 Years",IF(Churn_Data[[#This Row],[tenure]]&lt;=60,"4-5 Years","5+ Years")))))</f>
        <v>0-1 Year</v>
      </c>
      <c r="Z197">
        <v>1</v>
      </c>
      <c r="AA197">
        <v>75.099999999999994</v>
      </c>
      <c r="AB197" t="e">
        <f>IF(Churn_Data[[#This Row],[Churn]]="No",Churn_Data[[#This Row],[MonthlyCharges]],NA())</f>
        <v>#N/A</v>
      </c>
      <c r="AC197" t="e">
        <f>IF(Churn_Data[[#This Row],[Churn]]="No",Churn_Data[[#This Row],[tenure]],NA())</f>
        <v>#N/A</v>
      </c>
      <c r="AD197">
        <f>IF(Churn_Data[[#This Row],[Churn]]="Yes",Churn_Data[[#This Row],[MonthlyCharges]],NA())</f>
        <v>75.099999999999994</v>
      </c>
      <c r="AE197">
        <f>IF(Churn_Data[[#This Row],[Churn]]="Yes",Churn_Data[[#This Row],[tenure]],NA())</f>
        <v>1</v>
      </c>
      <c r="AF197">
        <v>75.099999999999994</v>
      </c>
    </row>
    <row r="198" spans="1:32" x14ac:dyDescent="0.3">
      <c r="A198" t="s">
        <v>230</v>
      </c>
      <c r="B198" t="s">
        <v>30</v>
      </c>
      <c r="C198" t="str">
        <f>IF(Churn_Data[[#This Row],[SeniorCitizen]]=1,"Yes","No")</f>
        <v>No</v>
      </c>
      <c r="D198">
        <v>0</v>
      </c>
      <c r="E198" t="s">
        <v>25</v>
      </c>
      <c r="F198" t="s">
        <v>25</v>
      </c>
      <c r="G198" t="s">
        <v>24</v>
      </c>
      <c r="H198" t="s">
        <v>24</v>
      </c>
      <c r="I198" t="s">
        <v>120</v>
      </c>
      <c r="J198" t="str">
        <f>IF(Churn_Data[[#This Row],[InternetService]]&lt;&gt;"No","Yes","No")</f>
        <v>Yes</v>
      </c>
      <c r="K198" t="s">
        <v>25</v>
      </c>
      <c r="L198" t="s">
        <v>25</v>
      </c>
      <c r="M198" t="s">
        <v>25</v>
      </c>
      <c r="N198" t="s">
        <v>25</v>
      </c>
      <c r="O198" t="s">
        <v>25</v>
      </c>
      <c r="P198" t="s">
        <v>25</v>
      </c>
      <c r="Q198" t="s">
        <v>25</v>
      </c>
      <c r="R198">
        <f>IF(Churn_Data[[#This Row],[Churn]]="Yes",1,0)</f>
        <v>0</v>
      </c>
      <c r="S198" t="s">
        <v>25</v>
      </c>
      <c r="T198">
        <f>(Churn_Data[[#This Row],[OnlineSecurity]]="Yes")+(Churn_Data[[#This Row],[OnlineBackup]]="Yes")+(Churn_Data[[#This Row],[DeviceProtection]]="Yes")+(Churn_Data[[#This Row],[TechSupport]]="Yes")+(Churn_Data[[#This Row],[StreamingTV]]="Yes")+(Churn_Data[[#This Row],[StreamingMovies]]="Yes")</f>
        <v>0</v>
      </c>
      <c r="U198" t="s">
        <v>27</v>
      </c>
      <c r="V198" t="s">
        <v>28</v>
      </c>
      <c r="W198" t="str">
        <f>IF(ISNUMBER(SEARCH("automatic", Churn_Data[[#This Row],[PaymentMethod]])), "Automatic", "Manual")</f>
        <v>Manual</v>
      </c>
      <c r="X198">
        <v>50.75</v>
      </c>
      <c r="Y198" t="str">
        <f>IF(Churn_Data[[#This Row],[tenure]]&lt;=12,"0-1 Year",IF(Churn_Data[[#This Row],[tenure]]&lt;=24,"1-2 Years",IF(Churn_Data[[#This Row],[tenure]]&lt;=36,"2-3 Years",IF(Churn_Data[[#This Row],[tenure]]&lt;=48,"3-4 Years",IF(Churn_Data[[#This Row],[tenure]]&lt;=60,"4-5 Years","5+ Years")))))</f>
        <v>0-1 Year</v>
      </c>
      <c r="Z198">
        <v>1</v>
      </c>
      <c r="AA198">
        <v>50.75</v>
      </c>
      <c r="AB198">
        <f>IF(Churn_Data[[#This Row],[Churn]]="No",Churn_Data[[#This Row],[MonthlyCharges]],NA())</f>
        <v>50.75</v>
      </c>
      <c r="AC198">
        <f>IF(Churn_Data[[#This Row],[Churn]]="No",Churn_Data[[#This Row],[tenure]],NA())</f>
        <v>1</v>
      </c>
      <c r="AD198" t="e">
        <f>IF(Churn_Data[[#This Row],[Churn]]="Yes",Churn_Data[[#This Row],[MonthlyCharges]],NA())</f>
        <v>#N/A</v>
      </c>
      <c r="AE198" t="e">
        <f>IF(Churn_Data[[#This Row],[Churn]]="Yes",Churn_Data[[#This Row],[tenure]],NA())</f>
        <v>#N/A</v>
      </c>
      <c r="AF198">
        <v>50.75</v>
      </c>
    </row>
    <row r="199" spans="1:32" x14ac:dyDescent="0.3">
      <c r="A199" t="s">
        <v>231</v>
      </c>
      <c r="B199" t="s">
        <v>30</v>
      </c>
      <c r="C199" t="str">
        <f>IF(Churn_Data[[#This Row],[SeniorCitizen]]=1,"Yes","No")</f>
        <v>No</v>
      </c>
      <c r="D199">
        <v>0</v>
      </c>
      <c r="E199" t="s">
        <v>25</v>
      </c>
      <c r="F199" t="s">
        <v>25</v>
      </c>
      <c r="G199" t="s">
        <v>25</v>
      </c>
      <c r="H199" t="s">
        <v>189</v>
      </c>
      <c r="I199" t="s">
        <v>120</v>
      </c>
      <c r="J199" t="str">
        <f>IF(Churn_Data[[#This Row],[InternetService]]&lt;&gt;"No","Yes","No")</f>
        <v>Yes</v>
      </c>
      <c r="K199" t="s">
        <v>25</v>
      </c>
      <c r="L199" t="s">
        <v>25</v>
      </c>
      <c r="M199" t="s">
        <v>25</v>
      </c>
      <c r="N199" t="s">
        <v>25</v>
      </c>
      <c r="O199" t="s">
        <v>25</v>
      </c>
      <c r="P199" t="s">
        <v>25</v>
      </c>
      <c r="Q199" t="s">
        <v>24</v>
      </c>
      <c r="R199">
        <f>IF(Churn_Data[[#This Row],[Churn]]="Yes",1,0)</f>
        <v>1</v>
      </c>
      <c r="S199" t="s">
        <v>24</v>
      </c>
      <c r="T199">
        <f>(Churn_Data[[#This Row],[OnlineSecurity]]="Yes")+(Churn_Data[[#This Row],[OnlineBackup]]="Yes")+(Churn_Data[[#This Row],[DeviceProtection]]="Yes")+(Churn_Data[[#This Row],[TechSupport]]="Yes")+(Churn_Data[[#This Row],[StreamingTV]]="Yes")+(Churn_Data[[#This Row],[StreamingMovies]]="Yes")</f>
        <v>0</v>
      </c>
      <c r="U199" t="s">
        <v>27</v>
      </c>
      <c r="V199" t="s">
        <v>28</v>
      </c>
      <c r="W199" t="str">
        <f>IF(ISNUMBER(SEARCH("automatic", Churn_Data[[#This Row],[PaymentMethod]])), "Automatic", "Manual")</f>
        <v>Manual</v>
      </c>
      <c r="X199">
        <v>24.45</v>
      </c>
      <c r="Y199" t="str">
        <f>IF(Churn_Data[[#This Row],[tenure]]&lt;=12,"0-1 Year",IF(Churn_Data[[#This Row],[tenure]]&lt;=24,"1-2 Years",IF(Churn_Data[[#This Row],[tenure]]&lt;=36,"2-3 Years",IF(Churn_Data[[#This Row],[tenure]]&lt;=48,"3-4 Years",IF(Churn_Data[[#This Row],[tenure]]&lt;=60,"4-5 Years","5+ Years")))))</f>
        <v>0-1 Year</v>
      </c>
      <c r="Z199">
        <v>1</v>
      </c>
      <c r="AA199">
        <v>24.45</v>
      </c>
      <c r="AB199" t="e">
        <f>IF(Churn_Data[[#This Row],[Churn]]="No",Churn_Data[[#This Row],[MonthlyCharges]],NA())</f>
        <v>#N/A</v>
      </c>
      <c r="AC199" t="e">
        <f>IF(Churn_Data[[#This Row],[Churn]]="No",Churn_Data[[#This Row],[tenure]],NA())</f>
        <v>#N/A</v>
      </c>
      <c r="AD199">
        <f>IF(Churn_Data[[#This Row],[Churn]]="Yes",Churn_Data[[#This Row],[MonthlyCharges]],NA())</f>
        <v>24.45</v>
      </c>
      <c r="AE199">
        <f>IF(Churn_Data[[#This Row],[Churn]]="Yes",Churn_Data[[#This Row],[tenure]],NA())</f>
        <v>1</v>
      </c>
      <c r="AF199">
        <v>24.45</v>
      </c>
    </row>
    <row r="200" spans="1:32" x14ac:dyDescent="0.3">
      <c r="A200" t="s">
        <v>232</v>
      </c>
      <c r="B200" t="s">
        <v>23</v>
      </c>
      <c r="C200" t="str">
        <f>IF(Churn_Data[[#This Row],[SeniorCitizen]]=1,"Yes","No")</f>
        <v>No</v>
      </c>
      <c r="D200">
        <v>0</v>
      </c>
      <c r="E200" t="s">
        <v>25</v>
      </c>
      <c r="F200" t="s">
        <v>25</v>
      </c>
      <c r="G200" t="s">
        <v>25</v>
      </c>
      <c r="H200" t="s">
        <v>189</v>
      </c>
      <c r="I200" t="s">
        <v>120</v>
      </c>
      <c r="J200" t="str">
        <f>IF(Churn_Data[[#This Row],[InternetService]]&lt;&gt;"No","Yes","No")</f>
        <v>Yes</v>
      </c>
      <c r="K200" t="s">
        <v>25</v>
      </c>
      <c r="L200" t="s">
        <v>25</v>
      </c>
      <c r="M200" t="s">
        <v>25</v>
      </c>
      <c r="N200" t="s">
        <v>25</v>
      </c>
      <c r="O200" t="s">
        <v>25</v>
      </c>
      <c r="P200" t="s">
        <v>25</v>
      </c>
      <c r="Q200" t="s">
        <v>24</v>
      </c>
      <c r="R200">
        <f>IF(Churn_Data[[#This Row],[Churn]]="Yes",1,0)</f>
        <v>1</v>
      </c>
      <c r="S200" t="s">
        <v>25</v>
      </c>
      <c r="T200">
        <f>(Churn_Data[[#This Row],[OnlineSecurity]]="Yes")+(Churn_Data[[#This Row],[OnlineBackup]]="Yes")+(Churn_Data[[#This Row],[DeviceProtection]]="Yes")+(Churn_Data[[#This Row],[TechSupport]]="Yes")+(Churn_Data[[#This Row],[StreamingTV]]="Yes")+(Churn_Data[[#This Row],[StreamingMovies]]="Yes")</f>
        <v>0</v>
      </c>
      <c r="U200" t="s">
        <v>27</v>
      </c>
      <c r="V200" t="s">
        <v>28</v>
      </c>
      <c r="W200" t="str">
        <f>IF(ISNUMBER(SEARCH("automatic", Churn_Data[[#This Row],[PaymentMethod]])), "Automatic", "Manual")</f>
        <v>Manual</v>
      </c>
      <c r="X200">
        <v>25.2</v>
      </c>
      <c r="Y200" t="str">
        <f>IF(Churn_Data[[#This Row],[tenure]]&lt;=12,"0-1 Year",IF(Churn_Data[[#This Row],[tenure]]&lt;=24,"1-2 Years",IF(Churn_Data[[#This Row],[tenure]]&lt;=36,"2-3 Years",IF(Churn_Data[[#This Row],[tenure]]&lt;=48,"3-4 Years",IF(Churn_Data[[#This Row],[tenure]]&lt;=60,"4-5 Years","5+ Years")))))</f>
        <v>0-1 Year</v>
      </c>
      <c r="Z200">
        <v>1</v>
      </c>
      <c r="AA200">
        <v>25.2</v>
      </c>
      <c r="AB200" t="e">
        <f>IF(Churn_Data[[#This Row],[Churn]]="No",Churn_Data[[#This Row],[MonthlyCharges]],NA())</f>
        <v>#N/A</v>
      </c>
      <c r="AC200" t="e">
        <f>IF(Churn_Data[[#This Row],[Churn]]="No",Churn_Data[[#This Row],[tenure]],NA())</f>
        <v>#N/A</v>
      </c>
      <c r="AD200">
        <f>IF(Churn_Data[[#This Row],[Churn]]="Yes",Churn_Data[[#This Row],[MonthlyCharges]],NA())</f>
        <v>25.2</v>
      </c>
      <c r="AE200">
        <f>IF(Churn_Data[[#This Row],[Churn]]="Yes",Churn_Data[[#This Row],[tenure]],NA())</f>
        <v>1</v>
      </c>
      <c r="AF200">
        <v>25.2</v>
      </c>
    </row>
    <row r="201" spans="1:32" x14ac:dyDescent="0.3">
      <c r="A201" t="s">
        <v>233</v>
      </c>
      <c r="B201" t="s">
        <v>23</v>
      </c>
      <c r="C201" t="str">
        <f>IF(Churn_Data[[#This Row],[SeniorCitizen]]=1,"Yes","No")</f>
        <v>Yes</v>
      </c>
      <c r="D201">
        <v>1</v>
      </c>
      <c r="E201" t="s">
        <v>25</v>
      </c>
      <c r="F201" t="s">
        <v>25</v>
      </c>
      <c r="G201" t="s">
        <v>24</v>
      </c>
      <c r="H201" t="s">
        <v>24</v>
      </c>
      <c r="I201" t="s">
        <v>26</v>
      </c>
      <c r="J201" t="str">
        <f>IF(Churn_Data[[#This Row],[InternetService]]&lt;&gt;"No","Yes","No")</f>
        <v>Yes</v>
      </c>
      <c r="K201" t="s">
        <v>25</v>
      </c>
      <c r="L201" t="s">
        <v>25</v>
      </c>
      <c r="M201" t="s">
        <v>25</v>
      </c>
      <c r="N201" t="s">
        <v>25</v>
      </c>
      <c r="O201" t="s">
        <v>25</v>
      </c>
      <c r="P201" t="s">
        <v>25</v>
      </c>
      <c r="Q201" t="s">
        <v>24</v>
      </c>
      <c r="R201">
        <f>IF(Churn_Data[[#This Row],[Churn]]="Yes",1,0)</f>
        <v>1</v>
      </c>
      <c r="S201" t="s">
        <v>24</v>
      </c>
      <c r="T201">
        <f>(Churn_Data[[#This Row],[OnlineSecurity]]="Yes")+(Churn_Data[[#This Row],[OnlineBackup]]="Yes")+(Churn_Data[[#This Row],[DeviceProtection]]="Yes")+(Churn_Data[[#This Row],[TechSupport]]="Yes")+(Churn_Data[[#This Row],[StreamingTV]]="Yes")+(Churn_Data[[#This Row],[StreamingMovies]]="Yes")</f>
        <v>0</v>
      </c>
      <c r="U201" t="s">
        <v>27</v>
      </c>
      <c r="V201" t="s">
        <v>32</v>
      </c>
      <c r="W201" t="str">
        <f>IF(ISNUMBER(SEARCH("automatic", Churn_Data[[#This Row],[PaymentMethod]])), "Automatic", "Manual")</f>
        <v>Manual</v>
      </c>
      <c r="X201">
        <v>74.2</v>
      </c>
      <c r="Y201" t="str">
        <f>IF(Churn_Data[[#This Row],[tenure]]&lt;=12,"0-1 Year",IF(Churn_Data[[#This Row],[tenure]]&lt;=24,"1-2 Years",IF(Churn_Data[[#This Row],[tenure]]&lt;=36,"2-3 Years",IF(Churn_Data[[#This Row],[tenure]]&lt;=48,"3-4 Years",IF(Churn_Data[[#This Row],[tenure]]&lt;=60,"4-5 Years","5+ Years")))))</f>
        <v>0-1 Year</v>
      </c>
      <c r="Z201">
        <v>1</v>
      </c>
      <c r="AA201">
        <v>74.2</v>
      </c>
      <c r="AB201" t="e">
        <f>IF(Churn_Data[[#This Row],[Churn]]="No",Churn_Data[[#This Row],[MonthlyCharges]],NA())</f>
        <v>#N/A</v>
      </c>
      <c r="AC201" t="e">
        <f>IF(Churn_Data[[#This Row],[Churn]]="No",Churn_Data[[#This Row],[tenure]],NA())</f>
        <v>#N/A</v>
      </c>
      <c r="AD201">
        <f>IF(Churn_Data[[#This Row],[Churn]]="Yes",Churn_Data[[#This Row],[MonthlyCharges]],NA())</f>
        <v>74.2</v>
      </c>
      <c r="AE201">
        <f>IF(Churn_Data[[#This Row],[Churn]]="Yes",Churn_Data[[#This Row],[tenure]],NA())</f>
        <v>1</v>
      </c>
      <c r="AF201">
        <v>74.2</v>
      </c>
    </row>
    <row r="202" spans="1:32" x14ac:dyDescent="0.3">
      <c r="A202" t="s">
        <v>234</v>
      </c>
      <c r="B202" t="s">
        <v>30</v>
      </c>
      <c r="C202" t="str">
        <f>IF(Churn_Data[[#This Row],[SeniorCitizen]]=1,"Yes","No")</f>
        <v>No</v>
      </c>
      <c r="D202">
        <v>0</v>
      </c>
      <c r="E202" t="s">
        <v>25</v>
      </c>
      <c r="F202" t="s">
        <v>25</v>
      </c>
      <c r="G202" t="s">
        <v>25</v>
      </c>
      <c r="H202" t="s">
        <v>189</v>
      </c>
      <c r="I202" t="s">
        <v>120</v>
      </c>
      <c r="J202" t="str">
        <f>IF(Churn_Data[[#This Row],[InternetService]]&lt;&gt;"No","Yes","No")</f>
        <v>Yes</v>
      </c>
      <c r="K202" t="s">
        <v>25</v>
      </c>
      <c r="L202" t="s">
        <v>25</v>
      </c>
      <c r="M202" t="s">
        <v>25</v>
      </c>
      <c r="N202" t="s">
        <v>25</v>
      </c>
      <c r="O202" t="s">
        <v>25</v>
      </c>
      <c r="P202" t="s">
        <v>25</v>
      </c>
      <c r="Q202" t="s">
        <v>24</v>
      </c>
      <c r="R202">
        <f>IF(Churn_Data[[#This Row],[Churn]]="Yes",1,0)</f>
        <v>1</v>
      </c>
      <c r="S202" t="s">
        <v>24</v>
      </c>
      <c r="T202">
        <f>(Churn_Data[[#This Row],[OnlineSecurity]]="Yes")+(Churn_Data[[#This Row],[OnlineBackup]]="Yes")+(Churn_Data[[#This Row],[DeviceProtection]]="Yes")+(Churn_Data[[#This Row],[TechSupport]]="Yes")+(Churn_Data[[#This Row],[StreamingTV]]="Yes")+(Churn_Data[[#This Row],[StreamingMovies]]="Yes")</f>
        <v>0</v>
      </c>
      <c r="U202" t="s">
        <v>27</v>
      </c>
      <c r="V202" t="s">
        <v>32</v>
      </c>
      <c r="W202" t="str">
        <f>IF(ISNUMBER(SEARCH("automatic", Churn_Data[[#This Row],[PaymentMethod]])), "Automatic", "Manual")</f>
        <v>Manual</v>
      </c>
      <c r="X202">
        <v>24.25</v>
      </c>
      <c r="Y202" t="str">
        <f>IF(Churn_Data[[#This Row],[tenure]]&lt;=12,"0-1 Year",IF(Churn_Data[[#This Row],[tenure]]&lt;=24,"1-2 Years",IF(Churn_Data[[#This Row],[tenure]]&lt;=36,"2-3 Years",IF(Churn_Data[[#This Row],[tenure]]&lt;=48,"3-4 Years",IF(Churn_Data[[#This Row],[tenure]]&lt;=60,"4-5 Years","5+ Years")))))</f>
        <v>0-1 Year</v>
      </c>
      <c r="Z202">
        <v>1</v>
      </c>
      <c r="AA202">
        <v>24.25</v>
      </c>
      <c r="AB202" t="e">
        <f>IF(Churn_Data[[#This Row],[Churn]]="No",Churn_Data[[#This Row],[MonthlyCharges]],NA())</f>
        <v>#N/A</v>
      </c>
      <c r="AC202" t="e">
        <f>IF(Churn_Data[[#This Row],[Churn]]="No",Churn_Data[[#This Row],[tenure]],NA())</f>
        <v>#N/A</v>
      </c>
      <c r="AD202">
        <f>IF(Churn_Data[[#This Row],[Churn]]="Yes",Churn_Data[[#This Row],[MonthlyCharges]],NA())</f>
        <v>24.25</v>
      </c>
      <c r="AE202">
        <f>IF(Churn_Data[[#This Row],[Churn]]="Yes",Churn_Data[[#This Row],[tenure]],NA())</f>
        <v>1</v>
      </c>
      <c r="AF202">
        <v>24.25</v>
      </c>
    </row>
    <row r="203" spans="1:32" x14ac:dyDescent="0.3">
      <c r="A203" t="s">
        <v>235</v>
      </c>
      <c r="B203" t="s">
        <v>30</v>
      </c>
      <c r="C203" t="str">
        <f>IF(Churn_Data[[#This Row],[SeniorCitizen]]=1,"Yes","No")</f>
        <v>Yes</v>
      </c>
      <c r="D203">
        <v>1</v>
      </c>
      <c r="E203" t="s">
        <v>25</v>
      </c>
      <c r="F203" t="s">
        <v>25</v>
      </c>
      <c r="G203" t="s">
        <v>25</v>
      </c>
      <c r="H203" t="s">
        <v>189</v>
      </c>
      <c r="I203" t="s">
        <v>120</v>
      </c>
      <c r="J203" t="str">
        <f>IF(Churn_Data[[#This Row],[InternetService]]&lt;&gt;"No","Yes","No")</f>
        <v>Yes</v>
      </c>
      <c r="K203" t="s">
        <v>25</v>
      </c>
      <c r="L203" t="s">
        <v>25</v>
      </c>
      <c r="M203" t="s">
        <v>25</v>
      </c>
      <c r="N203" t="s">
        <v>25</v>
      </c>
      <c r="O203" t="s">
        <v>25</v>
      </c>
      <c r="P203" t="s">
        <v>25</v>
      </c>
      <c r="Q203" t="s">
        <v>24</v>
      </c>
      <c r="R203">
        <f>IF(Churn_Data[[#This Row],[Churn]]="Yes",1,0)</f>
        <v>1</v>
      </c>
      <c r="S203" t="s">
        <v>24</v>
      </c>
      <c r="T203">
        <f>(Churn_Data[[#This Row],[OnlineSecurity]]="Yes")+(Churn_Data[[#This Row],[OnlineBackup]]="Yes")+(Churn_Data[[#This Row],[DeviceProtection]]="Yes")+(Churn_Data[[#This Row],[TechSupport]]="Yes")+(Churn_Data[[#This Row],[StreamingTV]]="Yes")+(Churn_Data[[#This Row],[StreamingMovies]]="Yes")</f>
        <v>0</v>
      </c>
      <c r="U203" t="s">
        <v>27</v>
      </c>
      <c r="V203" t="s">
        <v>32</v>
      </c>
      <c r="W203" t="str">
        <f>IF(ISNUMBER(SEARCH("automatic", Churn_Data[[#This Row],[PaymentMethod]])), "Automatic", "Manual")</f>
        <v>Manual</v>
      </c>
      <c r="X203">
        <v>25.1</v>
      </c>
      <c r="Y203" t="str">
        <f>IF(Churn_Data[[#This Row],[tenure]]&lt;=12,"0-1 Year",IF(Churn_Data[[#This Row],[tenure]]&lt;=24,"1-2 Years",IF(Churn_Data[[#This Row],[tenure]]&lt;=36,"2-3 Years",IF(Churn_Data[[#This Row],[tenure]]&lt;=48,"3-4 Years",IF(Churn_Data[[#This Row],[tenure]]&lt;=60,"4-5 Years","5+ Years")))))</f>
        <v>0-1 Year</v>
      </c>
      <c r="Z203">
        <v>1</v>
      </c>
      <c r="AA203">
        <v>25.1</v>
      </c>
      <c r="AB203" t="e">
        <f>IF(Churn_Data[[#This Row],[Churn]]="No",Churn_Data[[#This Row],[MonthlyCharges]],NA())</f>
        <v>#N/A</v>
      </c>
      <c r="AC203" t="e">
        <f>IF(Churn_Data[[#This Row],[Churn]]="No",Churn_Data[[#This Row],[tenure]],NA())</f>
        <v>#N/A</v>
      </c>
      <c r="AD203">
        <f>IF(Churn_Data[[#This Row],[Churn]]="Yes",Churn_Data[[#This Row],[MonthlyCharges]],NA())</f>
        <v>25.1</v>
      </c>
      <c r="AE203">
        <f>IF(Churn_Data[[#This Row],[Churn]]="Yes",Churn_Data[[#This Row],[tenure]],NA())</f>
        <v>1</v>
      </c>
      <c r="AF203">
        <v>25.1</v>
      </c>
    </row>
    <row r="204" spans="1:32" x14ac:dyDescent="0.3">
      <c r="A204" t="s">
        <v>236</v>
      </c>
      <c r="B204" t="s">
        <v>30</v>
      </c>
      <c r="C204" t="str">
        <f>IF(Churn_Data[[#This Row],[SeniorCitizen]]=1,"Yes","No")</f>
        <v>No</v>
      </c>
      <c r="D204">
        <v>0</v>
      </c>
      <c r="E204" t="s">
        <v>25</v>
      </c>
      <c r="F204" t="s">
        <v>24</v>
      </c>
      <c r="G204" t="s">
        <v>25</v>
      </c>
      <c r="H204" t="s">
        <v>189</v>
      </c>
      <c r="I204" t="s">
        <v>120</v>
      </c>
      <c r="J204" t="str">
        <f>IF(Churn_Data[[#This Row],[InternetService]]&lt;&gt;"No","Yes","No")</f>
        <v>Yes</v>
      </c>
      <c r="K204" t="s">
        <v>25</v>
      </c>
      <c r="L204" t="s">
        <v>25</v>
      </c>
      <c r="M204" t="s">
        <v>25</v>
      </c>
      <c r="N204" t="s">
        <v>25</v>
      </c>
      <c r="O204" t="s">
        <v>25</v>
      </c>
      <c r="P204" t="s">
        <v>25</v>
      </c>
      <c r="Q204" t="s">
        <v>24</v>
      </c>
      <c r="R204">
        <f>IF(Churn_Data[[#This Row],[Churn]]="Yes",1,0)</f>
        <v>1</v>
      </c>
      <c r="S204" t="s">
        <v>25</v>
      </c>
      <c r="T204">
        <f>(Churn_Data[[#This Row],[OnlineSecurity]]="Yes")+(Churn_Data[[#This Row],[OnlineBackup]]="Yes")+(Churn_Data[[#This Row],[DeviceProtection]]="Yes")+(Churn_Data[[#This Row],[TechSupport]]="Yes")+(Churn_Data[[#This Row],[StreamingTV]]="Yes")+(Churn_Data[[#This Row],[StreamingMovies]]="Yes")</f>
        <v>0</v>
      </c>
      <c r="U204" t="s">
        <v>27</v>
      </c>
      <c r="V204" t="s">
        <v>32</v>
      </c>
      <c r="W204" t="str">
        <f>IF(ISNUMBER(SEARCH("automatic", Churn_Data[[#This Row],[PaymentMethod]])), "Automatic", "Manual")</f>
        <v>Manual</v>
      </c>
      <c r="X204">
        <v>24.75</v>
      </c>
      <c r="Y204" t="str">
        <f>IF(Churn_Data[[#This Row],[tenure]]&lt;=12,"0-1 Year",IF(Churn_Data[[#This Row],[tenure]]&lt;=24,"1-2 Years",IF(Churn_Data[[#This Row],[tenure]]&lt;=36,"2-3 Years",IF(Churn_Data[[#This Row],[tenure]]&lt;=48,"3-4 Years",IF(Churn_Data[[#This Row],[tenure]]&lt;=60,"4-5 Years","5+ Years")))))</f>
        <v>0-1 Year</v>
      </c>
      <c r="Z204">
        <v>1</v>
      </c>
      <c r="AA204">
        <v>24.75</v>
      </c>
      <c r="AB204" t="e">
        <f>IF(Churn_Data[[#This Row],[Churn]]="No",Churn_Data[[#This Row],[MonthlyCharges]],NA())</f>
        <v>#N/A</v>
      </c>
      <c r="AC204" t="e">
        <f>IF(Churn_Data[[#This Row],[Churn]]="No",Churn_Data[[#This Row],[tenure]],NA())</f>
        <v>#N/A</v>
      </c>
      <c r="AD204">
        <f>IF(Churn_Data[[#This Row],[Churn]]="Yes",Churn_Data[[#This Row],[MonthlyCharges]],NA())</f>
        <v>24.75</v>
      </c>
      <c r="AE204">
        <f>IF(Churn_Data[[#This Row],[Churn]]="Yes",Churn_Data[[#This Row],[tenure]],NA())</f>
        <v>1</v>
      </c>
      <c r="AF204">
        <v>24.75</v>
      </c>
    </row>
    <row r="205" spans="1:32" x14ac:dyDescent="0.3">
      <c r="A205" t="s">
        <v>237</v>
      </c>
      <c r="B205" t="s">
        <v>23</v>
      </c>
      <c r="C205" t="str">
        <f>IF(Churn_Data[[#This Row],[SeniorCitizen]]=1,"Yes","No")</f>
        <v>Yes</v>
      </c>
      <c r="D205">
        <v>1</v>
      </c>
      <c r="E205" t="s">
        <v>25</v>
      </c>
      <c r="F205" t="s">
        <v>25</v>
      </c>
      <c r="G205" t="s">
        <v>24</v>
      </c>
      <c r="H205" t="s">
        <v>24</v>
      </c>
      <c r="I205" t="s">
        <v>120</v>
      </c>
      <c r="J205" t="str">
        <f>IF(Churn_Data[[#This Row],[InternetService]]&lt;&gt;"No","Yes","No")</f>
        <v>Yes</v>
      </c>
      <c r="K205" t="s">
        <v>25</v>
      </c>
      <c r="L205" t="s">
        <v>25</v>
      </c>
      <c r="M205" t="s">
        <v>25</v>
      </c>
      <c r="N205" t="s">
        <v>25</v>
      </c>
      <c r="O205" t="s">
        <v>25</v>
      </c>
      <c r="P205" t="s">
        <v>25</v>
      </c>
      <c r="Q205" t="s">
        <v>24</v>
      </c>
      <c r="R205">
        <f>IF(Churn_Data[[#This Row],[Churn]]="Yes",1,0)</f>
        <v>1</v>
      </c>
      <c r="S205" t="s">
        <v>25</v>
      </c>
      <c r="T205">
        <f>(Churn_Data[[#This Row],[OnlineSecurity]]="Yes")+(Churn_Data[[#This Row],[OnlineBackup]]="Yes")+(Churn_Data[[#This Row],[DeviceProtection]]="Yes")+(Churn_Data[[#This Row],[TechSupport]]="Yes")+(Churn_Data[[#This Row],[StreamingTV]]="Yes")+(Churn_Data[[#This Row],[StreamingMovies]]="Yes")</f>
        <v>0</v>
      </c>
      <c r="U205" t="s">
        <v>27</v>
      </c>
      <c r="V205" t="s">
        <v>28</v>
      </c>
      <c r="W205" t="str">
        <f>IF(ISNUMBER(SEARCH("automatic", Churn_Data[[#This Row],[PaymentMethod]])), "Automatic", "Manual")</f>
        <v>Manual</v>
      </c>
      <c r="X205">
        <v>50.55</v>
      </c>
      <c r="Y205" t="str">
        <f>IF(Churn_Data[[#This Row],[tenure]]&lt;=12,"0-1 Year",IF(Churn_Data[[#This Row],[tenure]]&lt;=24,"1-2 Years",IF(Churn_Data[[#This Row],[tenure]]&lt;=36,"2-3 Years",IF(Churn_Data[[#This Row],[tenure]]&lt;=48,"3-4 Years",IF(Churn_Data[[#This Row],[tenure]]&lt;=60,"4-5 Years","5+ Years")))))</f>
        <v>0-1 Year</v>
      </c>
      <c r="Z205">
        <v>1</v>
      </c>
      <c r="AA205">
        <v>50.55</v>
      </c>
      <c r="AB205" t="e">
        <f>IF(Churn_Data[[#This Row],[Churn]]="No",Churn_Data[[#This Row],[MonthlyCharges]],NA())</f>
        <v>#N/A</v>
      </c>
      <c r="AC205" t="e">
        <f>IF(Churn_Data[[#This Row],[Churn]]="No",Churn_Data[[#This Row],[tenure]],NA())</f>
        <v>#N/A</v>
      </c>
      <c r="AD205">
        <f>IF(Churn_Data[[#This Row],[Churn]]="Yes",Churn_Data[[#This Row],[MonthlyCharges]],NA())</f>
        <v>50.55</v>
      </c>
      <c r="AE205">
        <f>IF(Churn_Data[[#This Row],[Churn]]="Yes",Churn_Data[[#This Row],[tenure]],NA())</f>
        <v>1</v>
      </c>
      <c r="AF205">
        <v>50.55</v>
      </c>
    </row>
    <row r="206" spans="1:32" x14ac:dyDescent="0.3">
      <c r="A206" t="s">
        <v>238</v>
      </c>
      <c r="B206" t="s">
        <v>23</v>
      </c>
      <c r="C206" t="str">
        <f>IF(Churn_Data[[#This Row],[SeniorCitizen]]=1,"Yes","No")</f>
        <v>No</v>
      </c>
      <c r="D206">
        <v>0</v>
      </c>
      <c r="E206" t="s">
        <v>25</v>
      </c>
      <c r="F206" t="s">
        <v>25</v>
      </c>
      <c r="G206" t="s">
        <v>25</v>
      </c>
      <c r="H206" t="s">
        <v>189</v>
      </c>
      <c r="I206" t="s">
        <v>120</v>
      </c>
      <c r="J206" t="str">
        <f>IF(Churn_Data[[#This Row],[InternetService]]&lt;&gt;"No","Yes","No")</f>
        <v>Yes</v>
      </c>
      <c r="K206" t="s">
        <v>25</v>
      </c>
      <c r="L206" t="s">
        <v>25</v>
      </c>
      <c r="M206" t="s">
        <v>25</v>
      </c>
      <c r="N206" t="s">
        <v>25</v>
      </c>
      <c r="O206" t="s">
        <v>25</v>
      </c>
      <c r="P206" t="s">
        <v>25</v>
      </c>
      <c r="Q206" t="s">
        <v>25</v>
      </c>
      <c r="R206">
        <f>IF(Churn_Data[[#This Row],[Churn]]="Yes",1,0)</f>
        <v>0</v>
      </c>
      <c r="S206" t="s">
        <v>25</v>
      </c>
      <c r="T206">
        <f>(Churn_Data[[#This Row],[OnlineSecurity]]="Yes")+(Churn_Data[[#This Row],[OnlineBackup]]="Yes")+(Churn_Data[[#This Row],[DeviceProtection]]="Yes")+(Churn_Data[[#This Row],[TechSupport]]="Yes")+(Churn_Data[[#This Row],[StreamingTV]]="Yes")+(Churn_Data[[#This Row],[StreamingMovies]]="Yes")</f>
        <v>0</v>
      </c>
      <c r="U206" t="s">
        <v>27</v>
      </c>
      <c r="V206" t="s">
        <v>28</v>
      </c>
      <c r="W206" t="str">
        <f>IF(ISNUMBER(SEARCH("automatic", Churn_Data[[#This Row],[PaymentMethod]])), "Automatic", "Manual")</f>
        <v>Manual</v>
      </c>
      <c r="X206">
        <v>24.4</v>
      </c>
      <c r="Y206" t="str">
        <f>IF(Churn_Data[[#This Row],[tenure]]&lt;=12,"0-1 Year",IF(Churn_Data[[#This Row],[tenure]]&lt;=24,"1-2 Years",IF(Churn_Data[[#This Row],[tenure]]&lt;=36,"2-3 Years",IF(Churn_Data[[#This Row],[tenure]]&lt;=48,"3-4 Years",IF(Churn_Data[[#This Row],[tenure]]&lt;=60,"4-5 Years","5+ Years")))))</f>
        <v>0-1 Year</v>
      </c>
      <c r="Z206">
        <v>1</v>
      </c>
      <c r="AA206">
        <v>24.4</v>
      </c>
      <c r="AB206">
        <f>IF(Churn_Data[[#This Row],[Churn]]="No",Churn_Data[[#This Row],[MonthlyCharges]],NA())</f>
        <v>24.4</v>
      </c>
      <c r="AC206">
        <f>IF(Churn_Data[[#This Row],[Churn]]="No",Churn_Data[[#This Row],[tenure]],NA())</f>
        <v>1</v>
      </c>
      <c r="AD206" t="e">
        <f>IF(Churn_Data[[#This Row],[Churn]]="Yes",Churn_Data[[#This Row],[MonthlyCharges]],NA())</f>
        <v>#N/A</v>
      </c>
      <c r="AE206" t="e">
        <f>IF(Churn_Data[[#This Row],[Churn]]="Yes",Churn_Data[[#This Row],[tenure]],NA())</f>
        <v>#N/A</v>
      </c>
      <c r="AF206">
        <v>24.4</v>
      </c>
    </row>
    <row r="207" spans="1:32" x14ac:dyDescent="0.3">
      <c r="A207" t="s">
        <v>239</v>
      </c>
      <c r="B207" t="s">
        <v>23</v>
      </c>
      <c r="C207" t="str">
        <f>IF(Churn_Data[[#This Row],[SeniorCitizen]]=1,"Yes","No")</f>
        <v>Yes</v>
      </c>
      <c r="D207">
        <v>1</v>
      </c>
      <c r="E207" t="s">
        <v>25</v>
      </c>
      <c r="F207" t="s">
        <v>25</v>
      </c>
      <c r="G207" t="s">
        <v>24</v>
      </c>
      <c r="H207" t="s">
        <v>24</v>
      </c>
      <c r="I207" t="s">
        <v>26</v>
      </c>
      <c r="J207" t="str">
        <f>IF(Churn_Data[[#This Row],[InternetService]]&lt;&gt;"No","Yes","No")</f>
        <v>Yes</v>
      </c>
      <c r="K207" t="s">
        <v>25</v>
      </c>
      <c r="L207" t="s">
        <v>25</v>
      </c>
      <c r="M207" t="s">
        <v>25</v>
      </c>
      <c r="N207" t="s">
        <v>25</v>
      </c>
      <c r="O207" t="s">
        <v>25</v>
      </c>
      <c r="P207" t="s">
        <v>25</v>
      </c>
      <c r="Q207" t="s">
        <v>24</v>
      </c>
      <c r="R207">
        <f>IF(Churn_Data[[#This Row],[Churn]]="Yes",1,0)</f>
        <v>1</v>
      </c>
      <c r="S207" t="s">
        <v>24</v>
      </c>
      <c r="T207">
        <f>(Churn_Data[[#This Row],[OnlineSecurity]]="Yes")+(Churn_Data[[#This Row],[OnlineBackup]]="Yes")+(Churn_Data[[#This Row],[DeviceProtection]]="Yes")+(Churn_Data[[#This Row],[TechSupport]]="Yes")+(Churn_Data[[#This Row],[StreamingTV]]="Yes")+(Churn_Data[[#This Row],[StreamingMovies]]="Yes")</f>
        <v>0</v>
      </c>
      <c r="U207" t="s">
        <v>27</v>
      </c>
      <c r="V207" t="s">
        <v>28</v>
      </c>
      <c r="W207" t="str">
        <f>IF(ISNUMBER(SEARCH("automatic", Churn_Data[[#This Row],[PaymentMethod]])), "Automatic", "Manual")</f>
        <v>Manual</v>
      </c>
      <c r="X207">
        <v>74.45</v>
      </c>
      <c r="Y207" t="str">
        <f>IF(Churn_Data[[#This Row],[tenure]]&lt;=12,"0-1 Year",IF(Churn_Data[[#This Row],[tenure]]&lt;=24,"1-2 Years",IF(Churn_Data[[#This Row],[tenure]]&lt;=36,"2-3 Years",IF(Churn_Data[[#This Row],[tenure]]&lt;=48,"3-4 Years",IF(Churn_Data[[#This Row],[tenure]]&lt;=60,"4-5 Years","5+ Years")))))</f>
        <v>0-1 Year</v>
      </c>
      <c r="Z207">
        <v>1</v>
      </c>
      <c r="AA207">
        <v>74.45</v>
      </c>
      <c r="AB207" t="e">
        <f>IF(Churn_Data[[#This Row],[Churn]]="No",Churn_Data[[#This Row],[MonthlyCharges]],NA())</f>
        <v>#N/A</v>
      </c>
      <c r="AC207" t="e">
        <f>IF(Churn_Data[[#This Row],[Churn]]="No",Churn_Data[[#This Row],[tenure]],NA())</f>
        <v>#N/A</v>
      </c>
      <c r="AD207">
        <f>IF(Churn_Data[[#This Row],[Churn]]="Yes",Churn_Data[[#This Row],[MonthlyCharges]],NA())</f>
        <v>74.45</v>
      </c>
      <c r="AE207">
        <f>IF(Churn_Data[[#This Row],[Churn]]="Yes",Churn_Data[[#This Row],[tenure]],NA())</f>
        <v>1</v>
      </c>
      <c r="AF207">
        <v>74.45</v>
      </c>
    </row>
    <row r="208" spans="1:32" x14ac:dyDescent="0.3">
      <c r="A208" t="s">
        <v>240</v>
      </c>
      <c r="B208" t="s">
        <v>23</v>
      </c>
      <c r="C208" t="str">
        <f>IF(Churn_Data[[#This Row],[SeniorCitizen]]=1,"Yes","No")</f>
        <v>Yes</v>
      </c>
      <c r="D208">
        <v>1</v>
      </c>
      <c r="E208" t="s">
        <v>24</v>
      </c>
      <c r="F208" t="s">
        <v>25</v>
      </c>
      <c r="G208" t="s">
        <v>25</v>
      </c>
      <c r="H208" t="s">
        <v>189</v>
      </c>
      <c r="I208" t="s">
        <v>120</v>
      </c>
      <c r="J208" t="str">
        <f>IF(Churn_Data[[#This Row],[InternetService]]&lt;&gt;"No","Yes","No")</f>
        <v>Yes</v>
      </c>
      <c r="K208" t="s">
        <v>25</v>
      </c>
      <c r="L208" t="s">
        <v>25</v>
      </c>
      <c r="M208" t="s">
        <v>25</v>
      </c>
      <c r="N208" t="s">
        <v>25</v>
      </c>
      <c r="O208" t="s">
        <v>25</v>
      </c>
      <c r="P208" t="s">
        <v>25</v>
      </c>
      <c r="Q208" t="s">
        <v>24</v>
      </c>
      <c r="R208">
        <f>IF(Churn_Data[[#This Row],[Churn]]="Yes",1,0)</f>
        <v>1</v>
      </c>
      <c r="S208" t="s">
        <v>24</v>
      </c>
      <c r="T208">
        <f>(Churn_Data[[#This Row],[OnlineSecurity]]="Yes")+(Churn_Data[[#This Row],[OnlineBackup]]="Yes")+(Churn_Data[[#This Row],[DeviceProtection]]="Yes")+(Churn_Data[[#This Row],[TechSupport]]="Yes")+(Churn_Data[[#This Row],[StreamingTV]]="Yes")+(Churn_Data[[#This Row],[StreamingMovies]]="Yes")</f>
        <v>0</v>
      </c>
      <c r="U208" t="s">
        <v>27</v>
      </c>
      <c r="V208" t="s">
        <v>32</v>
      </c>
      <c r="W208" t="str">
        <f>IF(ISNUMBER(SEARCH("automatic", Churn_Data[[#This Row],[PaymentMethod]])), "Automatic", "Manual")</f>
        <v>Manual</v>
      </c>
      <c r="X208">
        <v>24.8</v>
      </c>
      <c r="Y208" t="str">
        <f>IF(Churn_Data[[#This Row],[tenure]]&lt;=12,"0-1 Year",IF(Churn_Data[[#This Row],[tenure]]&lt;=24,"1-2 Years",IF(Churn_Data[[#This Row],[tenure]]&lt;=36,"2-3 Years",IF(Churn_Data[[#This Row],[tenure]]&lt;=48,"3-4 Years",IF(Churn_Data[[#This Row],[tenure]]&lt;=60,"4-5 Years","5+ Years")))))</f>
        <v>0-1 Year</v>
      </c>
      <c r="Z208">
        <v>1</v>
      </c>
      <c r="AA208">
        <v>24.8</v>
      </c>
      <c r="AB208" t="e">
        <f>IF(Churn_Data[[#This Row],[Churn]]="No",Churn_Data[[#This Row],[MonthlyCharges]],NA())</f>
        <v>#N/A</v>
      </c>
      <c r="AC208" t="e">
        <f>IF(Churn_Data[[#This Row],[Churn]]="No",Churn_Data[[#This Row],[tenure]],NA())</f>
        <v>#N/A</v>
      </c>
      <c r="AD208">
        <f>IF(Churn_Data[[#This Row],[Churn]]="Yes",Churn_Data[[#This Row],[MonthlyCharges]],NA())</f>
        <v>24.8</v>
      </c>
      <c r="AE208">
        <f>IF(Churn_Data[[#This Row],[Churn]]="Yes",Churn_Data[[#This Row],[tenure]],NA())</f>
        <v>1</v>
      </c>
      <c r="AF208">
        <v>24.8</v>
      </c>
    </row>
    <row r="209" spans="1:32" x14ac:dyDescent="0.3">
      <c r="A209" t="s">
        <v>241</v>
      </c>
      <c r="B209" t="s">
        <v>30</v>
      </c>
      <c r="C209" t="str">
        <f>IF(Churn_Data[[#This Row],[SeniorCitizen]]=1,"Yes","No")</f>
        <v>Yes</v>
      </c>
      <c r="D209">
        <v>1</v>
      </c>
      <c r="E209" t="s">
        <v>25</v>
      </c>
      <c r="F209" t="s">
        <v>25</v>
      </c>
      <c r="G209" t="s">
        <v>24</v>
      </c>
      <c r="H209" t="s">
        <v>24</v>
      </c>
      <c r="I209" t="s">
        <v>26</v>
      </c>
      <c r="J209" t="str">
        <f>IF(Churn_Data[[#This Row],[InternetService]]&lt;&gt;"No","Yes","No")</f>
        <v>Yes</v>
      </c>
      <c r="K209" t="s">
        <v>25</v>
      </c>
      <c r="L209" t="s">
        <v>25</v>
      </c>
      <c r="M209" t="s">
        <v>25</v>
      </c>
      <c r="N209" t="s">
        <v>25</v>
      </c>
      <c r="O209" t="s">
        <v>25</v>
      </c>
      <c r="P209" t="s">
        <v>25</v>
      </c>
      <c r="Q209" t="s">
        <v>24</v>
      </c>
      <c r="R209">
        <f>IF(Churn_Data[[#This Row],[Churn]]="Yes",1,0)</f>
        <v>1</v>
      </c>
      <c r="S209" t="s">
        <v>24</v>
      </c>
      <c r="T209">
        <f>(Churn_Data[[#This Row],[OnlineSecurity]]="Yes")+(Churn_Data[[#This Row],[OnlineBackup]]="Yes")+(Churn_Data[[#This Row],[DeviceProtection]]="Yes")+(Churn_Data[[#This Row],[TechSupport]]="Yes")+(Churn_Data[[#This Row],[StreamingTV]]="Yes")+(Churn_Data[[#This Row],[StreamingMovies]]="Yes")</f>
        <v>0</v>
      </c>
      <c r="U209" t="s">
        <v>27</v>
      </c>
      <c r="V209" t="s">
        <v>32</v>
      </c>
      <c r="W209" t="str">
        <f>IF(ISNUMBER(SEARCH("automatic", Churn_Data[[#This Row],[PaymentMethod]])), "Automatic", "Manual")</f>
        <v>Manual</v>
      </c>
      <c r="X209">
        <v>73.650000000000006</v>
      </c>
      <c r="Y209" t="str">
        <f>IF(Churn_Data[[#This Row],[tenure]]&lt;=12,"0-1 Year",IF(Churn_Data[[#This Row],[tenure]]&lt;=24,"1-2 Years",IF(Churn_Data[[#This Row],[tenure]]&lt;=36,"2-3 Years",IF(Churn_Data[[#This Row],[tenure]]&lt;=48,"3-4 Years",IF(Churn_Data[[#This Row],[tenure]]&lt;=60,"4-5 Years","5+ Years")))))</f>
        <v>0-1 Year</v>
      </c>
      <c r="Z209">
        <v>1</v>
      </c>
      <c r="AA209">
        <v>73.650000000000006</v>
      </c>
      <c r="AB209" t="e">
        <f>IF(Churn_Data[[#This Row],[Churn]]="No",Churn_Data[[#This Row],[MonthlyCharges]],NA())</f>
        <v>#N/A</v>
      </c>
      <c r="AC209" t="e">
        <f>IF(Churn_Data[[#This Row],[Churn]]="No",Churn_Data[[#This Row],[tenure]],NA())</f>
        <v>#N/A</v>
      </c>
      <c r="AD209">
        <f>IF(Churn_Data[[#This Row],[Churn]]="Yes",Churn_Data[[#This Row],[MonthlyCharges]],NA())</f>
        <v>73.650000000000006</v>
      </c>
      <c r="AE209">
        <f>IF(Churn_Data[[#This Row],[Churn]]="Yes",Churn_Data[[#This Row],[tenure]],NA())</f>
        <v>1</v>
      </c>
      <c r="AF209">
        <v>73.650000000000006</v>
      </c>
    </row>
    <row r="210" spans="1:32" x14ac:dyDescent="0.3">
      <c r="A210" t="s">
        <v>242</v>
      </c>
      <c r="B210" t="s">
        <v>30</v>
      </c>
      <c r="C210" t="str">
        <f>IF(Churn_Data[[#This Row],[SeniorCitizen]]=1,"Yes","No")</f>
        <v>No</v>
      </c>
      <c r="D210">
        <v>0</v>
      </c>
      <c r="E210" t="s">
        <v>25</v>
      </c>
      <c r="F210" t="s">
        <v>24</v>
      </c>
      <c r="G210" t="s">
        <v>25</v>
      </c>
      <c r="H210" t="s">
        <v>189</v>
      </c>
      <c r="I210" t="s">
        <v>120</v>
      </c>
      <c r="J210" t="str">
        <f>IF(Churn_Data[[#This Row],[InternetService]]&lt;&gt;"No","Yes","No")</f>
        <v>Yes</v>
      </c>
      <c r="K210" t="s">
        <v>25</v>
      </c>
      <c r="L210" t="s">
        <v>25</v>
      </c>
      <c r="M210" t="s">
        <v>25</v>
      </c>
      <c r="N210" t="s">
        <v>25</v>
      </c>
      <c r="O210" t="s">
        <v>25</v>
      </c>
      <c r="P210" t="s">
        <v>25</v>
      </c>
      <c r="Q210" t="s">
        <v>25</v>
      </c>
      <c r="R210">
        <f>IF(Churn_Data[[#This Row],[Churn]]="Yes",1,0)</f>
        <v>0</v>
      </c>
      <c r="S210" t="s">
        <v>24</v>
      </c>
      <c r="T210">
        <f>(Churn_Data[[#This Row],[OnlineSecurity]]="Yes")+(Churn_Data[[#This Row],[OnlineBackup]]="Yes")+(Churn_Data[[#This Row],[DeviceProtection]]="Yes")+(Churn_Data[[#This Row],[TechSupport]]="Yes")+(Churn_Data[[#This Row],[StreamingTV]]="Yes")+(Churn_Data[[#This Row],[StreamingMovies]]="Yes")</f>
        <v>0</v>
      </c>
      <c r="U210" t="s">
        <v>27</v>
      </c>
      <c r="V210" t="s">
        <v>32</v>
      </c>
      <c r="W210" t="str">
        <f>IF(ISNUMBER(SEARCH("automatic", Churn_Data[[#This Row],[PaymentMethod]])), "Automatic", "Manual")</f>
        <v>Manual</v>
      </c>
      <c r="X210">
        <v>24.7</v>
      </c>
      <c r="Y210" t="str">
        <f>IF(Churn_Data[[#This Row],[tenure]]&lt;=12,"0-1 Year",IF(Churn_Data[[#This Row],[tenure]]&lt;=24,"1-2 Years",IF(Churn_Data[[#This Row],[tenure]]&lt;=36,"2-3 Years",IF(Churn_Data[[#This Row],[tenure]]&lt;=48,"3-4 Years",IF(Churn_Data[[#This Row],[tenure]]&lt;=60,"4-5 Years","5+ Years")))))</f>
        <v>0-1 Year</v>
      </c>
      <c r="Z210">
        <v>1</v>
      </c>
      <c r="AA210">
        <v>24.7</v>
      </c>
      <c r="AB210">
        <f>IF(Churn_Data[[#This Row],[Churn]]="No",Churn_Data[[#This Row],[MonthlyCharges]],NA())</f>
        <v>24.7</v>
      </c>
      <c r="AC210">
        <f>IF(Churn_Data[[#This Row],[Churn]]="No",Churn_Data[[#This Row],[tenure]],NA())</f>
        <v>1</v>
      </c>
      <c r="AD210" t="e">
        <f>IF(Churn_Data[[#This Row],[Churn]]="Yes",Churn_Data[[#This Row],[MonthlyCharges]],NA())</f>
        <v>#N/A</v>
      </c>
      <c r="AE210" t="e">
        <f>IF(Churn_Data[[#This Row],[Churn]]="Yes",Churn_Data[[#This Row],[tenure]],NA())</f>
        <v>#N/A</v>
      </c>
      <c r="AF210">
        <v>24.7</v>
      </c>
    </row>
    <row r="211" spans="1:32" x14ac:dyDescent="0.3">
      <c r="A211" t="s">
        <v>243</v>
      </c>
      <c r="B211" t="s">
        <v>23</v>
      </c>
      <c r="C211" t="str">
        <f>IF(Churn_Data[[#This Row],[SeniorCitizen]]=1,"Yes","No")</f>
        <v>No</v>
      </c>
      <c r="D211">
        <v>0</v>
      </c>
      <c r="E211" t="s">
        <v>25</v>
      </c>
      <c r="F211" t="s">
        <v>25</v>
      </c>
      <c r="G211" t="s">
        <v>25</v>
      </c>
      <c r="H211" t="s">
        <v>189</v>
      </c>
      <c r="I211" t="s">
        <v>120</v>
      </c>
      <c r="J211" t="str">
        <f>IF(Churn_Data[[#This Row],[InternetService]]&lt;&gt;"No","Yes","No")</f>
        <v>Yes</v>
      </c>
      <c r="K211" t="s">
        <v>25</v>
      </c>
      <c r="L211" t="s">
        <v>25</v>
      </c>
      <c r="M211" t="s">
        <v>25</v>
      </c>
      <c r="N211" t="s">
        <v>25</v>
      </c>
      <c r="O211" t="s">
        <v>25</v>
      </c>
      <c r="P211" t="s">
        <v>25</v>
      </c>
      <c r="Q211" t="s">
        <v>25</v>
      </c>
      <c r="R211">
        <f>IF(Churn_Data[[#This Row],[Churn]]="Yes",1,0)</f>
        <v>0</v>
      </c>
      <c r="S211" t="s">
        <v>24</v>
      </c>
      <c r="T211">
        <f>(Churn_Data[[#This Row],[OnlineSecurity]]="Yes")+(Churn_Data[[#This Row],[OnlineBackup]]="Yes")+(Churn_Data[[#This Row],[DeviceProtection]]="Yes")+(Churn_Data[[#This Row],[TechSupport]]="Yes")+(Churn_Data[[#This Row],[StreamingTV]]="Yes")+(Churn_Data[[#This Row],[StreamingMovies]]="Yes")</f>
        <v>0</v>
      </c>
      <c r="U211" t="s">
        <v>27</v>
      </c>
      <c r="V211" t="s">
        <v>28</v>
      </c>
      <c r="W211" t="str">
        <f>IF(ISNUMBER(SEARCH("automatic", Churn_Data[[#This Row],[PaymentMethod]])), "Automatic", "Manual")</f>
        <v>Manual</v>
      </c>
      <c r="X211">
        <v>24.9</v>
      </c>
      <c r="Y211" t="str">
        <f>IF(Churn_Data[[#This Row],[tenure]]&lt;=12,"0-1 Year",IF(Churn_Data[[#This Row],[tenure]]&lt;=24,"1-2 Years",IF(Churn_Data[[#This Row],[tenure]]&lt;=36,"2-3 Years",IF(Churn_Data[[#This Row],[tenure]]&lt;=48,"3-4 Years",IF(Churn_Data[[#This Row],[tenure]]&lt;=60,"4-5 Years","5+ Years")))))</f>
        <v>0-1 Year</v>
      </c>
      <c r="Z211">
        <v>1</v>
      </c>
      <c r="AA211">
        <v>24.9</v>
      </c>
      <c r="AB211">
        <f>IF(Churn_Data[[#This Row],[Churn]]="No",Churn_Data[[#This Row],[MonthlyCharges]],NA())</f>
        <v>24.9</v>
      </c>
      <c r="AC211">
        <f>IF(Churn_Data[[#This Row],[Churn]]="No",Churn_Data[[#This Row],[tenure]],NA())</f>
        <v>1</v>
      </c>
      <c r="AD211" t="e">
        <f>IF(Churn_Data[[#This Row],[Churn]]="Yes",Churn_Data[[#This Row],[MonthlyCharges]],NA())</f>
        <v>#N/A</v>
      </c>
      <c r="AE211" t="e">
        <f>IF(Churn_Data[[#This Row],[Churn]]="Yes",Churn_Data[[#This Row],[tenure]],NA())</f>
        <v>#N/A</v>
      </c>
      <c r="AF211">
        <v>24.9</v>
      </c>
    </row>
    <row r="212" spans="1:32" x14ac:dyDescent="0.3">
      <c r="A212" t="s">
        <v>244</v>
      </c>
      <c r="B212" t="s">
        <v>30</v>
      </c>
      <c r="C212" t="str">
        <f>IF(Churn_Data[[#This Row],[SeniorCitizen]]=1,"Yes","No")</f>
        <v>No</v>
      </c>
      <c r="D212">
        <v>0</v>
      </c>
      <c r="E212" t="s">
        <v>24</v>
      </c>
      <c r="F212" t="s">
        <v>25</v>
      </c>
      <c r="G212" t="s">
        <v>25</v>
      </c>
      <c r="H212" t="s">
        <v>189</v>
      </c>
      <c r="I212" t="s">
        <v>120</v>
      </c>
      <c r="J212" t="str">
        <f>IF(Churn_Data[[#This Row],[InternetService]]&lt;&gt;"No","Yes","No")</f>
        <v>Yes</v>
      </c>
      <c r="K212" t="s">
        <v>25</v>
      </c>
      <c r="L212" t="s">
        <v>25</v>
      </c>
      <c r="M212" t="s">
        <v>25</v>
      </c>
      <c r="N212" t="s">
        <v>25</v>
      </c>
      <c r="O212" t="s">
        <v>25</v>
      </c>
      <c r="P212" t="s">
        <v>25</v>
      </c>
      <c r="Q212" t="s">
        <v>24</v>
      </c>
      <c r="R212">
        <f>IF(Churn_Data[[#This Row],[Churn]]="Yes",1,0)</f>
        <v>1</v>
      </c>
      <c r="S212" t="s">
        <v>24</v>
      </c>
      <c r="T212">
        <f>(Churn_Data[[#This Row],[OnlineSecurity]]="Yes")+(Churn_Data[[#This Row],[OnlineBackup]]="Yes")+(Churn_Data[[#This Row],[DeviceProtection]]="Yes")+(Churn_Data[[#This Row],[TechSupport]]="Yes")+(Churn_Data[[#This Row],[StreamingTV]]="Yes")+(Churn_Data[[#This Row],[StreamingMovies]]="Yes")</f>
        <v>0</v>
      </c>
      <c r="U212" t="s">
        <v>27</v>
      </c>
      <c r="V212" t="s">
        <v>32</v>
      </c>
      <c r="W212" t="str">
        <f>IF(ISNUMBER(SEARCH("automatic", Churn_Data[[#This Row],[PaymentMethod]])), "Automatic", "Manual")</f>
        <v>Manual</v>
      </c>
      <c r="X212">
        <v>23.45</v>
      </c>
      <c r="Y212" t="str">
        <f>IF(Churn_Data[[#This Row],[tenure]]&lt;=12,"0-1 Year",IF(Churn_Data[[#This Row],[tenure]]&lt;=24,"1-2 Years",IF(Churn_Data[[#This Row],[tenure]]&lt;=36,"2-3 Years",IF(Churn_Data[[#This Row],[tenure]]&lt;=48,"3-4 Years",IF(Churn_Data[[#This Row],[tenure]]&lt;=60,"4-5 Years","5+ Years")))))</f>
        <v>0-1 Year</v>
      </c>
      <c r="Z212">
        <v>1</v>
      </c>
      <c r="AA212">
        <v>23.45</v>
      </c>
      <c r="AB212" t="e">
        <f>IF(Churn_Data[[#This Row],[Churn]]="No",Churn_Data[[#This Row],[MonthlyCharges]],NA())</f>
        <v>#N/A</v>
      </c>
      <c r="AC212" t="e">
        <f>IF(Churn_Data[[#This Row],[Churn]]="No",Churn_Data[[#This Row],[tenure]],NA())</f>
        <v>#N/A</v>
      </c>
      <c r="AD212">
        <f>IF(Churn_Data[[#This Row],[Churn]]="Yes",Churn_Data[[#This Row],[MonthlyCharges]],NA())</f>
        <v>23.45</v>
      </c>
      <c r="AE212">
        <f>IF(Churn_Data[[#This Row],[Churn]]="Yes",Churn_Data[[#This Row],[tenure]],NA())</f>
        <v>1</v>
      </c>
      <c r="AF212">
        <v>23.45</v>
      </c>
    </row>
    <row r="213" spans="1:32" x14ac:dyDescent="0.3">
      <c r="A213" t="s">
        <v>245</v>
      </c>
      <c r="B213" t="s">
        <v>23</v>
      </c>
      <c r="C213" t="str">
        <f>IF(Churn_Data[[#This Row],[SeniorCitizen]]=1,"Yes","No")</f>
        <v>Yes</v>
      </c>
      <c r="D213">
        <v>1</v>
      </c>
      <c r="E213" t="s">
        <v>25</v>
      </c>
      <c r="F213" t="s">
        <v>25</v>
      </c>
      <c r="G213" t="s">
        <v>25</v>
      </c>
      <c r="H213" t="s">
        <v>189</v>
      </c>
      <c r="I213" t="s">
        <v>120</v>
      </c>
      <c r="J213" t="str">
        <f>IF(Churn_Data[[#This Row],[InternetService]]&lt;&gt;"No","Yes","No")</f>
        <v>Yes</v>
      </c>
      <c r="K213" t="s">
        <v>25</v>
      </c>
      <c r="L213" t="s">
        <v>25</v>
      </c>
      <c r="M213" t="s">
        <v>25</v>
      </c>
      <c r="N213" t="s">
        <v>25</v>
      </c>
      <c r="O213" t="s">
        <v>25</v>
      </c>
      <c r="P213" t="s">
        <v>25</v>
      </c>
      <c r="Q213" t="s">
        <v>24</v>
      </c>
      <c r="R213">
        <f>IF(Churn_Data[[#This Row],[Churn]]="Yes",1,0)</f>
        <v>1</v>
      </c>
      <c r="S213" t="s">
        <v>24</v>
      </c>
      <c r="T213">
        <f>(Churn_Data[[#This Row],[OnlineSecurity]]="Yes")+(Churn_Data[[#This Row],[OnlineBackup]]="Yes")+(Churn_Data[[#This Row],[DeviceProtection]]="Yes")+(Churn_Data[[#This Row],[TechSupport]]="Yes")+(Churn_Data[[#This Row],[StreamingTV]]="Yes")+(Churn_Data[[#This Row],[StreamingMovies]]="Yes")</f>
        <v>0</v>
      </c>
      <c r="U213" t="s">
        <v>27</v>
      </c>
      <c r="V213" t="s">
        <v>28</v>
      </c>
      <c r="W213" t="str">
        <f>IF(ISNUMBER(SEARCH("automatic", Churn_Data[[#This Row],[PaymentMethod]])), "Automatic", "Manual")</f>
        <v>Manual</v>
      </c>
      <c r="X213">
        <v>25.7</v>
      </c>
      <c r="Y213" t="str">
        <f>IF(Churn_Data[[#This Row],[tenure]]&lt;=12,"0-1 Year",IF(Churn_Data[[#This Row],[tenure]]&lt;=24,"1-2 Years",IF(Churn_Data[[#This Row],[tenure]]&lt;=36,"2-3 Years",IF(Churn_Data[[#This Row],[tenure]]&lt;=48,"3-4 Years",IF(Churn_Data[[#This Row],[tenure]]&lt;=60,"4-5 Years","5+ Years")))))</f>
        <v>0-1 Year</v>
      </c>
      <c r="Z213">
        <v>1</v>
      </c>
      <c r="AA213">
        <v>25.7</v>
      </c>
      <c r="AB213" t="e">
        <f>IF(Churn_Data[[#This Row],[Churn]]="No",Churn_Data[[#This Row],[MonthlyCharges]],NA())</f>
        <v>#N/A</v>
      </c>
      <c r="AC213" t="e">
        <f>IF(Churn_Data[[#This Row],[Churn]]="No",Churn_Data[[#This Row],[tenure]],NA())</f>
        <v>#N/A</v>
      </c>
      <c r="AD213">
        <f>IF(Churn_Data[[#This Row],[Churn]]="Yes",Churn_Data[[#This Row],[MonthlyCharges]],NA())</f>
        <v>25.7</v>
      </c>
      <c r="AE213">
        <f>IF(Churn_Data[[#This Row],[Churn]]="Yes",Churn_Data[[#This Row],[tenure]],NA())</f>
        <v>1</v>
      </c>
      <c r="AF213">
        <v>25.7</v>
      </c>
    </row>
    <row r="214" spans="1:32" x14ac:dyDescent="0.3">
      <c r="A214" t="s">
        <v>246</v>
      </c>
      <c r="B214" t="s">
        <v>30</v>
      </c>
      <c r="C214" t="str">
        <f>IF(Churn_Data[[#This Row],[SeniorCitizen]]=1,"Yes","No")</f>
        <v>Yes</v>
      </c>
      <c r="D214">
        <v>1</v>
      </c>
      <c r="E214" t="s">
        <v>25</v>
      </c>
      <c r="F214" t="s">
        <v>25</v>
      </c>
      <c r="G214" t="s">
        <v>24</v>
      </c>
      <c r="H214" t="s">
        <v>24</v>
      </c>
      <c r="I214" t="s">
        <v>26</v>
      </c>
      <c r="J214" t="str">
        <f>IF(Churn_Data[[#This Row],[InternetService]]&lt;&gt;"No","Yes","No")</f>
        <v>Yes</v>
      </c>
      <c r="K214" t="s">
        <v>25</v>
      </c>
      <c r="L214" t="s">
        <v>25</v>
      </c>
      <c r="M214" t="s">
        <v>25</v>
      </c>
      <c r="N214" t="s">
        <v>25</v>
      </c>
      <c r="O214" t="s">
        <v>25</v>
      </c>
      <c r="P214" t="s">
        <v>25</v>
      </c>
      <c r="Q214" t="s">
        <v>24</v>
      </c>
      <c r="R214">
        <f>IF(Churn_Data[[#This Row],[Churn]]="Yes",1,0)</f>
        <v>1</v>
      </c>
      <c r="S214" t="s">
        <v>24</v>
      </c>
      <c r="T214">
        <f>(Churn_Data[[#This Row],[OnlineSecurity]]="Yes")+(Churn_Data[[#This Row],[OnlineBackup]]="Yes")+(Churn_Data[[#This Row],[DeviceProtection]]="Yes")+(Churn_Data[[#This Row],[TechSupport]]="Yes")+(Churn_Data[[#This Row],[StreamingTV]]="Yes")+(Churn_Data[[#This Row],[StreamingMovies]]="Yes")</f>
        <v>0</v>
      </c>
      <c r="U214" t="s">
        <v>27</v>
      </c>
      <c r="V214" t="s">
        <v>32</v>
      </c>
      <c r="W214" t="str">
        <f>IF(ISNUMBER(SEARCH("automatic", Churn_Data[[#This Row],[PaymentMethod]])), "Automatic", "Manual")</f>
        <v>Manual</v>
      </c>
      <c r="X214">
        <v>74.400000000000006</v>
      </c>
      <c r="Y214" t="str">
        <f>IF(Churn_Data[[#This Row],[tenure]]&lt;=12,"0-1 Year",IF(Churn_Data[[#This Row],[tenure]]&lt;=24,"1-2 Years",IF(Churn_Data[[#This Row],[tenure]]&lt;=36,"2-3 Years",IF(Churn_Data[[#This Row],[tenure]]&lt;=48,"3-4 Years",IF(Churn_Data[[#This Row],[tenure]]&lt;=60,"4-5 Years","5+ Years")))))</f>
        <v>0-1 Year</v>
      </c>
      <c r="Z214">
        <v>1</v>
      </c>
      <c r="AA214">
        <v>74.400000000000006</v>
      </c>
      <c r="AB214" t="e">
        <f>IF(Churn_Data[[#This Row],[Churn]]="No",Churn_Data[[#This Row],[MonthlyCharges]],NA())</f>
        <v>#N/A</v>
      </c>
      <c r="AC214" t="e">
        <f>IF(Churn_Data[[#This Row],[Churn]]="No",Churn_Data[[#This Row],[tenure]],NA())</f>
        <v>#N/A</v>
      </c>
      <c r="AD214">
        <f>IF(Churn_Data[[#This Row],[Churn]]="Yes",Churn_Data[[#This Row],[MonthlyCharges]],NA())</f>
        <v>74.400000000000006</v>
      </c>
      <c r="AE214">
        <f>IF(Churn_Data[[#This Row],[Churn]]="Yes",Churn_Data[[#This Row],[tenure]],NA())</f>
        <v>1</v>
      </c>
      <c r="AF214">
        <v>74.400000000000006</v>
      </c>
    </row>
    <row r="215" spans="1:32" x14ac:dyDescent="0.3">
      <c r="A215" t="s">
        <v>247</v>
      </c>
      <c r="B215" t="s">
        <v>30</v>
      </c>
      <c r="C215" t="str">
        <f>IF(Churn_Data[[#This Row],[SeniorCitizen]]=1,"Yes","No")</f>
        <v>Yes</v>
      </c>
      <c r="D215">
        <v>1</v>
      </c>
      <c r="E215" t="s">
        <v>24</v>
      </c>
      <c r="F215" t="s">
        <v>25</v>
      </c>
      <c r="G215" t="s">
        <v>25</v>
      </c>
      <c r="H215" t="s">
        <v>189</v>
      </c>
      <c r="I215" t="s">
        <v>120</v>
      </c>
      <c r="J215" t="str">
        <f>IF(Churn_Data[[#This Row],[InternetService]]&lt;&gt;"No","Yes","No")</f>
        <v>Yes</v>
      </c>
      <c r="K215" t="s">
        <v>25</v>
      </c>
      <c r="L215" t="s">
        <v>25</v>
      </c>
      <c r="M215" t="s">
        <v>25</v>
      </c>
      <c r="N215" t="s">
        <v>25</v>
      </c>
      <c r="O215" t="s">
        <v>25</v>
      </c>
      <c r="P215" t="s">
        <v>25</v>
      </c>
      <c r="Q215" t="s">
        <v>24</v>
      </c>
      <c r="R215">
        <f>IF(Churn_Data[[#This Row],[Churn]]="Yes",1,0)</f>
        <v>1</v>
      </c>
      <c r="S215" t="s">
        <v>25</v>
      </c>
      <c r="T215">
        <f>(Churn_Data[[#This Row],[OnlineSecurity]]="Yes")+(Churn_Data[[#This Row],[OnlineBackup]]="Yes")+(Churn_Data[[#This Row],[DeviceProtection]]="Yes")+(Churn_Data[[#This Row],[TechSupport]]="Yes")+(Churn_Data[[#This Row],[StreamingTV]]="Yes")+(Churn_Data[[#This Row],[StreamingMovies]]="Yes")</f>
        <v>0</v>
      </c>
      <c r="U215" t="s">
        <v>27</v>
      </c>
      <c r="V215" t="s">
        <v>32</v>
      </c>
      <c r="W215" t="str">
        <f>IF(ISNUMBER(SEARCH("automatic", Churn_Data[[#This Row],[PaymentMethod]])), "Automatic", "Manual")</f>
        <v>Manual</v>
      </c>
      <c r="X215">
        <v>25.05</v>
      </c>
      <c r="Y215" t="str">
        <f>IF(Churn_Data[[#This Row],[tenure]]&lt;=12,"0-1 Year",IF(Churn_Data[[#This Row],[tenure]]&lt;=24,"1-2 Years",IF(Churn_Data[[#This Row],[tenure]]&lt;=36,"2-3 Years",IF(Churn_Data[[#This Row],[tenure]]&lt;=48,"3-4 Years",IF(Churn_Data[[#This Row],[tenure]]&lt;=60,"4-5 Years","5+ Years")))))</f>
        <v>0-1 Year</v>
      </c>
      <c r="Z215">
        <v>1</v>
      </c>
      <c r="AA215">
        <v>25.05</v>
      </c>
      <c r="AB215" t="e">
        <f>IF(Churn_Data[[#This Row],[Churn]]="No",Churn_Data[[#This Row],[MonthlyCharges]],NA())</f>
        <v>#N/A</v>
      </c>
      <c r="AC215" t="e">
        <f>IF(Churn_Data[[#This Row],[Churn]]="No",Churn_Data[[#This Row],[tenure]],NA())</f>
        <v>#N/A</v>
      </c>
      <c r="AD215">
        <f>IF(Churn_Data[[#This Row],[Churn]]="Yes",Churn_Data[[#This Row],[MonthlyCharges]],NA())</f>
        <v>25.05</v>
      </c>
      <c r="AE215">
        <f>IF(Churn_Data[[#This Row],[Churn]]="Yes",Churn_Data[[#This Row],[tenure]],NA())</f>
        <v>1</v>
      </c>
      <c r="AF215">
        <v>25.05</v>
      </c>
    </row>
    <row r="216" spans="1:32" x14ac:dyDescent="0.3">
      <c r="A216" t="s">
        <v>248</v>
      </c>
      <c r="B216" t="s">
        <v>30</v>
      </c>
      <c r="C216" t="str">
        <f>IF(Churn_Data[[#This Row],[SeniorCitizen]]=1,"Yes","No")</f>
        <v>No</v>
      </c>
      <c r="D216">
        <v>0</v>
      </c>
      <c r="E216" t="s">
        <v>25</v>
      </c>
      <c r="F216" t="s">
        <v>25</v>
      </c>
      <c r="G216" t="s">
        <v>25</v>
      </c>
      <c r="H216" t="s">
        <v>189</v>
      </c>
      <c r="I216" t="s">
        <v>120</v>
      </c>
      <c r="J216" t="str">
        <f>IF(Churn_Data[[#This Row],[InternetService]]&lt;&gt;"No","Yes","No")</f>
        <v>Yes</v>
      </c>
      <c r="K216" t="s">
        <v>25</v>
      </c>
      <c r="L216" t="s">
        <v>25</v>
      </c>
      <c r="M216" t="s">
        <v>25</v>
      </c>
      <c r="N216" t="s">
        <v>25</v>
      </c>
      <c r="O216" t="s">
        <v>25</v>
      </c>
      <c r="P216" t="s">
        <v>25</v>
      </c>
      <c r="Q216" t="s">
        <v>25</v>
      </c>
      <c r="R216">
        <f>IF(Churn_Data[[#This Row],[Churn]]="Yes",1,0)</f>
        <v>0</v>
      </c>
      <c r="S216" t="s">
        <v>25</v>
      </c>
      <c r="T216">
        <f>(Churn_Data[[#This Row],[OnlineSecurity]]="Yes")+(Churn_Data[[#This Row],[OnlineBackup]]="Yes")+(Churn_Data[[#This Row],[DeviceProtection]]="Yes")+(Churn_Data[[#This Row],[TechSupport]]="Yes")+(Churn_Data[[#This Row],[StreamingTV]]="Yes")+(Churn_Data[[#This Row],[StreamingMovies]]="Yes")</f>
        <v>0</v>
      </c>
      <c r="U216" t="s">
        <v>27</v>
      </c>
      <c r="V216" t="s">
        <v>28</v>
      </c>
      <c r="W216" t="str">
        <f>IF(ISNUMBER(SEARCH("automatic", Churn_Data[[#This Row],[PaymentMethod]])), "Automatic", "Manual")</f>
        <v>Manual</v>
      </c>
      <c r="X216">
        <v>24.4</v>
      </c>
      <c r="Y216" t="str">
        <f>IF(Churn_Data[[#This Row],[tenure]]&lt;=12,"0-1 Year",IF(Churn_Data[[#This Row],[tenure]]&lt;=24,"1-2 Years",IF(Churn_Data[[#This Row],[tenure]]&lt;=36,"2-3 Years",IF(Churn_Data[[#This Row],[tenure]]&lt;=48,"3-4 Years",IF(Churn_Data[[#This Row],[tenure]]&lt;=60,"4-5 Years","5+ Years")))))</f>
        <v>0-1 Year</v>
      </c>
      <c r="Z216">
        <v>1</v>
      </c>
      <c r="AA216">
        <v>24.4</v>
      </c>
      <c r="AB216">
        <f>IF(Churn_Data[[#This Row],[Churn]]="No",Churn_Data[[#This Row],[MonthlyCharges]],NA())</f>
        <v>24.4</v>
      </c>
      <c r="AC216">
        <f>IF(Churn_Data[[#This Row],[Churn]]="No",Churn_Data[[#This Row],[tenure]],NA())</f>
        <v>1</v>
      </c>
      <c r="AD216" t="e">
        <f>IF(Churn_Data[[#This Row],[Churn]]="Yes",Churn_Data[[#This Row],[MonthlyCharges]],NA())</f>
        <v>#N/A</v>
      </c>
      <c r="AE216" t="e">
        <f>IF(Churn_Data[[#This Row],[Churn]]="Yes",Churn_Data[[#This Row],[tenure]],NA())</f>
        <v>#N/A</v>
      </c>
      <c r="AF216">
        <v>24.4</v>
      </c>
    </row>
    <row r="217" spans="1:32" x14ac:dyDescent="0.3">
      <c r="A217" t="s">
        <v>249</v>
      </c>
      <c r="B217" t="s">
        <v>30</v>
      </c>
      <c r="C217" t="str">
        <f>IF(Churn_Data[[#This Row],[SeniorCitizen]]=1,"Yes","No")</f>
        <v>No</v>
      </c>
      <c r="D217">
        <v>0</v>
      </c>
      <c r="E217" t="s">
        <v>25</v>
      </c>
      <c r="F217" t="s">
        <v>24</v>
      </c>
      <c r="G217" t="s">
        <v>25</v>
      </c>
      <c r="H217" t="s">
        <v>189</v>
      </c>
      <c r="I217" t="s">
        <v>120</v>
      </c>
      <c r="J217" t="str">
        <f>IF(Churn_Data[[#This Row],[InternetService]]&lt;&gt;"No","Yes","No")</f>
        <v>Yes</v>
      </c>
      <c r="K217" t="s">
        <v>25</v>
      </c>
      <c r="L217" t="s">
        <v>25</v>
      </c>
      <c r="M217" t="s">
        <v>25</v>
      </c>
      <c r="N217" t="s">
        <v>25</v>
      </c>
      <c r="O217" t="s">
        <v>25</v>
      </c>
      <c r="P217" t="s">
        <v>25</v>
      </c>
      <c r="Q217" t="s">
        <v>24</v>
      </c>
      <c r="R217">
        <f>IF(Churn_Data[[#This Row],[Churn]]="Yes",1,0)</f>
        <v>1</v>
      </c>
      <c r="S217" t="s">
        <v>24</v>
      </c>
      <c r="T217">
        <f>(Churn_Data[[#This Row],[OnlineSecurity]]="Yes")+(Churn_Data[[#This Row],[OnlineBackup]]="Yes")+(Churn_Data[[#This Row],[DeviceProtection]]="Yes")+(Churn_Data[[#This Row],[TechSupport]]="Yes")+(Churn_Data[[#This Row],[StreamingTV]]="Yes")+(Churn_Data[[#This Row],[StreamingMovies]]="Yes")</f>
        <v>0</v>
      </c>
      <c r="U217" t="s">
        <v>27</v>
      </c>
      <c r="V217" t="s">
        <v>32</v>
      </c>
      <c r="W217" t="str">
        <f>IF(ISNUMBER(SEARCH("automatic", Churn_Data[[#This Row],[PaymentMethod]])), "Automatic", "Manual")</f>
        <v>Manual</v>
      </c>
      <c r="X217">
        <v>25.3</v>
      </c>
      <c r="Y217" t="str">
        <f>IF(Churn_Data[[#This Row],[tenure]]&lt;=12,"0-1 Year",IF(Churn_Data[[#This Row],[tenure]]&lt;=24,"1-2 Years",IF(Churn_Data[[#This Row],[tenure]]&lt;=36,"2-3 Years",IF(Churn_Data[[#This Row],[tenure]]&lt;=48,"3-4 Years",IF(Churn_Data[[#This Row],[tenure]]&lt;=60,"4-5 Years","5+ Years")))))</f>
        <v>0-1 Year</v>
      </c>
      <c r="Z217">
        <v>1</v>
      </c>
      <c r="AA217">
        <v>25.3</v>
      </c>
      <c r="AB217" t="e">
        <f>IF(Churn_Data[[#This Row],[Churn]]="No",Churn_Data[[#This Row],[MonthlyCharges]],NA())</f>
        <v>#N/A</v>
      </c>
      <c r="AC217" t="e">
        <f>IF(Churn_Data[[#This Row],[Churn]]="No",Churn_Data[[#This Row],[tenure]],NA())</f>
        <v>#N/A</v>
      </c>
      <c r="AD217">
        <f>IF(Churn_Data[[#This Row],[Churn]]="Yes",Churn_Data[[#This Row],[MonthlyCharges]],NA())</f>
        <v>25.3</v>
      </c>
      <c r="AE217">
        <f>IF(Churn_Data[[#This Row],[Churn]]="Yes",Churn_Data[[#This Row],[tenure]],NA())</f>
        <v>1</v>
      </c>
      <c r="AF217">
        <v>25.3</v>
      </c>
    </row>
    <row r="218" spans="1:32" x14ac:dyDescent="0.3">
      <c r="A218" t="s">
        <v>250</v>
      </c>
      <c r="B218" t="s">
        <v>30</v>
      </c>
      <c r="C218" t="str">
        <f>IF(Churn_Data[[#This Row],[SeniorCitizen]]=1,"Yes","No")</f>
        <v>Yes</v>
      </c>
      <c r="D218">
        <v>1</v>
      </c>
      <c r="E218" t="s">
        <v>25</v>
      </c>
      <c r="F218" t="s">
        <v>25</v>
      </c>
      <c r="G218" t="s">
        <v>24</v>
      </c>
      <c r="H218" t="s">
        <v>24</v>
      </c>
      <c r="I218" t="s">
        <v>26</v>
      </c>
      <c r="J218" t="str">
        <f>IF(Churn_Data[[#This Row],[InternetService]]&lt;&gt;"No","Yes","No")</f>
        <v>Yes</v>
      </c>
      <c r="K218" t="s">
        <v>25</v>
      </c>
      <c r="L218" t="s">
        <v>25</v>
      </c>
      <c r="M218" t="s">
        <v>25</v>
      </c>
      <c r="N218" t="s">
        <v>25</v>
      </c>
      <c r="O218" t="s">
        <v>25</v>
      </c>
      <c r="P218" t="s">
        <v>25</v>
      </c>
      <c r="Q218" t="s">
        <v>24</v>
      </c>
      <c r="R218">
        <f>IF(Churn_Data[[#This Row],[Churn]]="Yes",1,0)</f>
        <v>1</v>
      </c>
      <c r="S218" t="s">
        <v>24</v>
      </c>
      <c r="T218">
        <f>(Churn_Data[[#This Row],[OnlineSecurity]]="Yes")+(Churn_Data[[#This Row],[OnlineBackup]]="Yes")+(Churn_Data[[#This Row],[DeviceProtection]]="Yes")+(Churn_Data[[#This Row],[TechSupport]]="Yes")+(Churn_Data[[#This Row],[StreamingTV]]="Yes")+(Churn_Data[[#This Row],[StreamingMovies]]="Yes")</f>
        <v>0</v>
      </c>
      <c r="U218" t="s">
        <v>27</v>
      </c>
      <c r="V218" t="s">
        <v>32</v>
      </c>
      <c r="W218" t="str">
        <f>IF(ISNUMBER(SEARCH("automatic", Churn_Data[[#This Row],[PaymentMethod]])), "Automatic", "Manual")</f>
        <v>Manual</v>
      </c>
      <c r="X218">
        <v>76.45</v>
      </c>
      <c r="Y218" t="str">
        <f>IF(Churn_Data[[#This Row],[tenure]]&lt;=12,"0-1 Year",IF(Churn_Data[[#This Row],[tenure]]&lt;=24,"1-2 Years",IF(Churn_Data[[#This Row],[tenure]]&lt;=36,"2-3 Years",IF(Churn_Data[[#This Row],[tenure]]&lt;=48,"3-4 Years",IF(Churn_Data[[#This Row],[tenure]]&lt;=60,"4-5 Years","5+ Years")))))</f>
        <v>0-1 Year</v>
      </c>
      <c r="Z218">
        <v>1</v>
      </c>
      <c r="AA218">
        <v>76.45</v>
      </c>
      <c r="AB218" t="e">
        <f>IF(Churn_Data[[#This Row],[Churn]]="No",Churn_Data[[#This Row],[MonthlyCharges]],NA())</f>
        <v>#N/A</v>
      </c>
      <c r="AC218" t="e">
        <f>IF(Churn_Data[[#This Row],[Churn]]="No",Churn_Data[[#This Row],[tenure]],NA())</f>
        <v>#N/A</v>
      </c>
      <c r="AD218">
        <f>IF(Churn_Data[[#This Row],[Churn]]="Yes",Churn_Data[[#This Row],[MonthlyCharges]],NA())</f>
        <v>76.45</v>
      </c>
      <c r="AE218">
        <f>IF(Churn_Data[[#This Row],[Churn]]="Yes",Churn_Data[[#This Row],[tenure]],NA())</f>
        <v>1</v>
      </c>
      <c r="AF218">
        <v>76.45</v>
      </c>
    </row>
    <row r="219" spans="1:32" x14ac:dyDescent="0.3">
      <c r="A219" t="s">
        <v>251</v>
      </c>
      <c r="B219" t="s">
        <v>23</v>
      </c>
      <c r="C219" t="str">
        <f>IF(Churn_Data[[#This Row],[SeniorCitizen]]=1,"Yes","No")</f>
        <v>No</v>
      </c>
      <c r="D219">
        <v>0</v>
      </c>
      <c r="E219" t="s">
        <v>25</v>
      </c>
      <c r="F219" t="s">
        <v>25</v>
      </c>
      <c r="G219" t="s">
        <v>24</v>
      </c>
      <c r="H219" t="s">
        <v>24</v>
      </c>
      <c r="I219" t="s">
        <v>26</v>
      </c>
      <c r="J219" t="str">
        <f>IF(Churn_Data[[#This Row],[InternetService]]&lt;&gt;"No","Yes","No")</f>
        <v>Yes</v>
      </c>
      <c r="K219" t="s">
        <v>25</v>
      </c>
      <c r="L219" t="s">
        <v>25</v>
      </c>
      <c r="M219" t="s">
        <v>25</v>
      </c>
      <c r="N219" t="s">
        <v>25</v>
      </c>
      <c r="O219" t="s">
        <v>25</v>
      </c>
      <c r="P219" t="s">
        <v>25</v>
      </c>
      <c r="Q219" t="s">
        <v>24</v>
      </c>
      <c r="R219">
        <f>IF(Churn_Data[[#This Row],[Churn]]="Yes",1,0)</f>
        <v>1</v>
      </c>
      <c r="S219" t="s">
        <v>24</v>
      </c>
      <c r="T219">
        <f>(Churn_Data[[#This Row],[OnlineSecurity]]="Yes")+(Churn_Data[[#This Row],[OnlineBackup]]="Yes")+(Churn_Data[[#This Row],[DeviceProtection]]="Yes")+(Churn_Data[[#This Row],[TechSupport]]="Yes")+(Churn_Data[[#This Row],[StreamingTV]]="Yes")+(Churn_Data[[#This Row],[StreamingMovies]]="Yes")</f>
        <v>0</v>
      </c>
      <c r="U219" t="s">
        <v>27</v>
      </c>
      <c r="V219" t="s">
        <v>32</v>
      </c>
      <c r="W219" t="str">
        <f>IF(ISNUMBER(SEARCH("automatic", Churn_Data[[#This Row],[PaymentMethod]])), "Automatic", "Manual")</f>
        <v>Manual</v>
      </c>
      <c r="X219">
        <v>74.5</v>
      </c>
      <c r="Y219" t="str">
        <f>IF(Churn_Data[[#This Row],[tenure]]&lt;=12,"0-1 Year",IF(Churn_Data[[#This Row],[tenure]]&lt;=24,"1-2 Years",IF(Churn_Data[[#This Row],[tenure]]&lt;=36,"2-3 Years",IF(Churn_Data[[#This Row],[tenure]]&lt;=48,"3-4 Years",IF(Churn_Data[[#This Row],[tenure]]&lt;=60,"4-5 Years","5+ Years")))))</f>
        <v>0-1 Year</v>
      </c>
      <c r="Z219">
        <v>1</v>
      </c>
      <c r="AA219">
        <v>74.5</v>
      </c>
      <c r="AB219" t="e">
        <f>IF(Churn_Data[[#This Row],[Churn]]="No",Churn_Data[[#This Row],[MonthlyCharges]],NA())</f>
        <v>#N/A</v>
      </c>
      <c r="AC219" t="e">
        <f>IF(Churn_Data[[#This Row],[Churn]]="No",Churn_Data[[#This Row],[tenure]],NA())</f>
        <v>#N/A</v>
      </c>
      <c r="AD219">
        <f>IF(Churn_Data[[#This Row],[Churn]]="Yes",Churn_Data[[#This Row],[MonthlyCharges]],NA())</f>
        <v>74.5</v>
      </c>
      <c r="AE219">
        <f>IF(Churn_Data[[#This Row],[Churn]]="Yes",Churn_Data[[#This Row],[tenure]],NA())</f>
        <v>1</v>
      </c>
      <c r="AF219">
        <v>74.5</v>
      </c>
    </row>
    <row r="220" spans="1:32" x14ac:dyDescent="0.3">
      <c r="A220" t="s">
        <v>252</v>
      </c>
      <c r="B220" t="s">
        <v>30</v>
      </c>
      <c r="C220" t="str">
        <f>IF(Churn_Data[[#This Row],[SeniorCitizen]]=1,"Yes","No")</f>
        <v>No</v>
      </c>
      <c r="D220">
        <v>0</v>
      </c>
      <c r="E220" t="s">
        <v>25</v>
      </c>
      <c r="F220" t="s">
        <v>24</v>
      </c>
      <c r="G220" t="s">
        <v>25</v>
      </c>
      <c r="H220" t="s">
        <v>189</v>
      </c>
      <c r="I220" t="s">
        <v>120</v>
      </c>
      <c r="J220" t="str">
        <f>IF(Churn_Data[[#This Row],[InternetService]]&lt;&gt;"No","Yes","No")</f>
        <v>Yes</v>
      </c>
      <c r="K220" t="s">
        <v>25</v>
      </c>
      <c r="L220" t="s">
        <v>25</v>
      </c>
      <c r="M220" t="s">
        <v>25</v>
      </c>
      <c r="N220" t="s">
        <v>25</v>
      </c>
      <c r="O220" t="s">
        <v>25</v>
      </c>
      <c r="P220" t="s">
        <v>25</v>
      </c>
      <c r="Q220" t="s">
        <v>25</v>
      </c>
      <c r="R220">
        <f>IF(Churn_Data[[#This Row],[Churn]]="Yes",1,0)</f>
        <v>0</v>
      </c>
      <c r="S220" t="s">
        <v>25</v>
      </c>
      <c r="T220">
        <f>(Churn_Data[[#This Row],[OnlineSecurity]]="Yes")+(Churn_Data[[#This Row],[OnlineBackup]]="Yes")+(Churn_Data[[#This Row],[DeviceProtection]]="Yes")+(Churn_Data[[#This Row],[TechSupport]]="Yes")+(Churn_Data[[#This Row],[StreamingTV]]="Yes")+(Churn_Data[[#This Row],[StreamingMovies]]="Yes")</f>
        <v>0</v>
      </c>
      <c r="U220" t="s">
        <v>27</v>
      </c>
      <c r="V220" t="s">
        <v>28</v>
      </c>
      <c r="W220" t="str">
        <f>IF(ISNUMBER(SEARCH("automatic", Churn_Data[[#This Row],[PaymentMethod]])), "Automatic", "Manual")</f>
        <v>Manual</v>
      </c>
      <c r="X220">
        <v>24.2</v>
      </c>
      <c r="Y220" t="str">
        <f>IF(Churn_Data[[#This Row],[tenure]]&lt;=12,"0-1 Year",IF(Churn_Data[[#This Row],[tenure]]&lt;=24,"1-2 Years",IF(Churn_Data[[#This Row],[tenure]]&lt;=36,"2-3 Years",IF(Churn_Data[[#This Row],[tenure]]&lt;=48,"3-4 Years",IF(Churn_Data[[#This Row],[tenure]]&lt;=60,"4-5 Years","5+ Years")))))</f>
        <v>0-1 Year</v>
      </c>
      <c r="Z220">
        <v>1</v>
      </c>
      <c r="AA220">
        <v>24.2</v>
      </c>
      <c r="AB220">
        <f>IF(Churn_Data[[#This Row],[Churn]]="No",Churn_Data[[#This Row],[MonthlyCharges]],NA())</f>
        <v>24.2</v>
      </c>
      <c r="AC220">
        <f>IF(Churn_Data[[#This Row],[Churn]]="No",Churn_Data[[#This Row],[tenure]],NA())</f>
        <v>1</v>
      </c>
      <c r="AD220" t="e">
        <f>IF(Churn_Data[[#This Row],[Churn]]="Yes",Churn_Data[[#This Row],[MonthlyCharges]],NA())</f>
        <v>#N/A</v>
      </c>
      <c r="AE220" t="e">
        <f>IF(Churn_Data[[#This Row],[Churn]]="Yes",Churn_Data[[#This Row],[tenure]],NA())</f>
        <v>#N/A</v>
      </c>
      <c r="AF220">
        <v>24.2</v>
      </c>
    </row>
    <row r="221" spans="1:32" x14ac:dyDescent="0.3">
      <c r="A221" t="s">
        <v>253</v>
      </c>
      <c r="B221" t="s">
        <v>23</v>
      </c>
      <c r="C221" t="str">
        <f>IF(Churn_Data[[#This Row],[SeniorCitizen]]=1,"Yes","No")</f>
        <v>Yes</v>
      </c>
      <c r="D221">
        <v>1</v>
      </c>
      <c r="E221" t="s">
        <v>24</v>
      </c>
      <c r="F221" t="s">
        <v>25</v>
      </c>
      <c r="G221" t="s">
        <v>24</v>
      </c>
      <c r="H221" t="s">
        <v>24</v>
      </c>
      <c r="I221" t="s">
        <v>26</v>
      </c>
      <c r="J221" t="str">
        <f>IF(Churn_Data[[#This Row],[InternetService]]&lt;&gt;"No","Yes","No")</f>
        <v>Yes</v>
      </c>
      <c r="K221" t="s">
        <v>25</v>
      </c>
      <c r="L221" t="s">
        <v>25</v>
      </c>
      <c r="M221" t="s">
        <v>25</v>
      </c>
      <c r="N221" t="s">
        <v>25</v>
      </c>
      <c r="O221" t="s">
        <v>25</v>
      </c>
      <c r="P221" t="s">
        <v>25</v>
      </c>
      <c r="Q221" t="s">
        <v>24</v>
      </c>
      <c r="R221">
        <f>IF(Churn_Data[[#This Row],[Churn]]="Yes",1,0)</f>
        <v>1</v>
      </c>
      <c r="S221" t="s">
        <v>24</v>
      </c>
      <c r="T221">
        <f>(Churn_Data[[#This Row],[OnlineSecurity]]="Yes")+(Churn_Data[[#This Row],[OnlineBackup]]="Yes")+(Churn_Data[[#This Row],[DeviceProtection]]="Yes")+(Churn_Data[[#This Row],[TechSupport]]="Yes")+(Churn_Data[[#This Row],[StreamingTV]]="Yes")+(Churn_Data[[#This Row],[StreamingMovies]]="Yes")</f>
        <v>0</v>
      </c>
      <c r="U221" t="s">
        <v>27</v>
      </c>
      <c r="V221" t="s">
        <v>32</v>
      </c>
      <c r="W221" t="str">
        <f>IF(ISNUMBER(SEARCH("automatic", Churn_Data[[#This Row],[PaymentMethod]])), "Automatic", "Manual")</f>
        <v>Manual</v>
      </c>
      <c r="X221">
        <v>74.45</v>
      </c>
      <c r="Y221" t="str">
        <f>IF(Churn_Data[[#This Row],[tenure]]&lt;=12,"0-1 Year",IF(Churn_Data[[#This Row],[tenure]]&lt;=24,"1-2 Years",IF(Churn_Data[[#This Row],[tenure]]&lt;=36,"2-3 Years",IF(Churn_Data[[#This Row],[tenure]]&lt;=48,"3-4 Years",IF(Churn_Data[[#This Row],[tenure]]&lt;=60,"4-5 Years","5+ Years")))))</f>
        <v>0-1 Year</v>
      </c>
      <c r="Z221">
        <v>1</v>
      </c>
      <c r="AA221">
        <v>74.45</v>
      </c>
      <c r="AB221" t="e">
        <f>IF(Churn_Data[[#This Row],[Churn]]="No",Churn_Data[[#This Row],[MonthlyCharges]],NA())</f>
        <v>#N/A</v>
      </c>
      <c r="AC221" t="e">
        <f>IF(Churn_Data[[#This Row],[Churn]]="No",Churn_Data[[#This Row],[tenure]],NA())</f>
        <v>#N/A</v>
      </c>
      <c r="AD221">
        <f>IF(Churn_Data[[#This Row],[Churn]]="Yes",Churn_Data[[#This Row],[MonthlyCharges]],NA())</f>
        <v>74.45</v>
      </c>
      <c r="AE221">
        <f>IF(Churn_Data[[#This Row],[Churn]]="Yes",Churn_Data[[#This Row],[tenure]],NA())</f>
        <v>1</v>
      </c>
      <c r="AF221">
        <v>74.45</v>
      </c>
    </row>
    <row r="222" spans="1:32" x14ac:dyDescent="0.3">
      <c r="A222" t="s">
        <v>254</v>
      </c>
      <c r="B222" t="s">
        <v>30</v>
      </c>
      <c r="C222" t="str">
        <f>IF(Churn_Data[[#This Row],[SeniorCitizen]]=1,"Yes","No")</f>
        <v>Yes</v>
      </c>
      <c r="D222">
        <v>1</v>
      </c>
      <c r="E222" t="s">
        <v>25</v>
      </c>
      <c r="F222" t="s">
        <v>25</v>
      </c>
      <c r="G222" t="s">
        <v>24</v>
      </c>
      <c r="H222" t="s">
        <v>24</v>
      </c>
      <c r="I222" t="s">
        <v>26</v>
      </c>
      <c r="J222" t="str">
        <f>IF(Churn_Data[[#This Row],[InternetService]]&lt;&gt;"No","Yes","No")</f>
        <v>Yes</v>
      </c>
      <c r="K222" t="s">
        <v>25</v>
      </c>
      <c r="L222" t="s">
        <v>25</v>
      </c>
      <c r="M222" t="s">
        <v>25</v>
      </c>
      <c r="N222" t="s">
        <v>25</v>
      </c>
      <c r="O222" t="s">
        <v>25</v>
      </c>
      <c r="P222" t="s">
        <v>25</v>
      </c>
      <c r="Q222" t="s">
        <v>24</v>
      </c>
      <c r="R222">
        <f>IF(Churn_Data[[#This Row],[Churn]]="Yes",1,0)</f>
        <v>1</v>
      </c>
      <c r="S222" t="s">
        <v>24</v>
      </c>
      <c r="T222">
        <f>(Churn_Data[[#This Row],[OnlineSecurity]]="Yes")+(Churn_Data[[#This Row],[OnlineBackup]]="Yes")+(Churn_Data[[#This Row],[DeviceProtection]]="Yes")+(Churn_Data[[#This Row],[TechSupport]]="Yes")+(Churn_Data[[#This Row],[StreamingTV]]="Yes")+(Churn_Data[[#This Row],[StreamingMovies]]="Yes")</f>
        <v>0</v>
      </c>
      <c r="U222" t="s">
        <v>27</v>
      </c>
      <c r="V222" t="s">
        <v>32</v>
      </c>
      <c r="W222" t="str">
        <f>IF(ISNUMBER(SEARCH("automatic", Churn_Data[[#This Row],[PaymentMethod]])), "Automatic", "Manual")</f>
        <v>Manual</v>
      </c>
      <c r="X222">
        <v>75.75</v>
      </c>
      <c r="Y222" t="str">
        <f>IF(Churn_Data[[#This Row],[tenure]]&lt;=12,"0-1 Year",IF(Churn_Data[[#This Row],[tenure]]&lt;=24,"1-2 Years",IF(Churn_Data[[#This Row],[tenure]]&lt;=36,"2-3 Years",IF(Churn_Data[[#This Row],[tenure]]&lt;=48,"3-4 Years",IF(Churn_Data[[#This Row],[tenure]]&lt;=60,"4-5 Years","5+ Years")))))</f>
        <v>0-1 Year</v>
      </c>
      <c r="Z222">
        <v>1</v>
      </c>
      <c r="AA222">
        <v>75.75</v>
      </c>
      <c r="AB222" t="e">
        <f>IF(Churn_Data[[#This Row],[Churn]]="No",Churn_Data[[#This Row],[MonthlyCharges]],NA())</f>
        <v>#N/A</v>
      </c>
      <c r="AC222" t="e">
        <f>IF(Churn_Data[[#This Row],[Churn]]="No",Churn_Data[[#This Row],[tenure]],NA())</f>
        <v>#N/A</v>
      </c>
      <c r="AD222">
        <f>IF(Churn_Data[[#This Row],[Churn]]="Yes",Churn_Data[[#This Row],[MonthlyCharges]],NA())</f>
        <v>75.75</v>
      </c>
      <c r="AE222">
        <f>IF(Churn_Data[[#This Row],[Churn]]="Yes",Churn_Data[[#This Row],[tenure]],NA())</f>
        <v>1</v>
      </c>
      <c r="AF222">
        <v>75.75</v>
      </c>
    </row>
    <row r="223" spans="1:32" x14ac:dyDescent="0.3">
      <c r="A223" t="s">
        <v>255</v>
      </c>
      <c r="B223" t="s">
        <v>30</v>
      </c>
      <c r="C223" t="str">
        <f>IF(Churn_Data[[#This Row],[SeniorCitizen]]=1,"Yes","No")</f>
        <v>No</v>
      </c>
      <c r="D223">
        <v>0</v>
      </c>
      <c r="E223" t="s">
        <v>25</v>
      </c>
      <c r="F223" t="s">
        <v>25</v>
      </c>
      <c r="G223" t="s">
        <v>25</v>
      </c>
      <c r="H223" t="s">
        <v>189</v>
      </c>
      <c r="I223" t="s">
        <v>120</v>
      </c>
      <c r="J223" t="str">
        <f>IF(Churn_Data[[#This Row],[InternetService]]&lt;&gt;"No","Yes","No")</f>
        <v>Yes</v>
      </c>
      <c r="K223" t="s">
        <v>25</v>
      </c>
      <c r="L223" t="s">
        <v>25</v>
      </c>
      <c r="M223" t="s">
        <v>25</v>
      </c>
      <c r="N223" t="s">
        <v>25</v>
      </c>
      <c r="O223" t="s">
        <v>25</v>
      </c>
      <c r="P223" t="s">
        <v>24</v>
      </c>
      <c r="Q223" t="s">
        <v>24</v>
      </c>
      <c r="R223">
        <f>IF(Churn_Data[[#This Row],[Churn]]="Yes",1,0)</f>
        <v>1</v>
      </c>
      <c r="S223" t="s">
        <v>24</v>
      </c>
      <c r="T223">
        <f>(Churn_Data[[#This Row],[OnlineSecurity]]="Yes")+(Churn_Data[[#This Row],[OnlineBackup]]="Yes")+(Churn_Data[[#This Row],[DeviceProtection]]="Yes")+(Churn_Data[[#This Row],[TechSupport]]="Yes")+(Churn_Data[[#This Row],[StreamingTV]]="Yes")+(Churn_Data[[#This Row],[StreamingMovies]]="Yes")</f>
        <v>1</v>
      </c>
      <c r="U223" t="s">
        <v>27</v>
      </c>
      <c r="V223" t="s">
        <v>32</v>
      </c>
      <c r="W223" t="str">
        <f>IF(ISNUMBER(SEARCH("automatic", Churn_Data[[#This Row],[PaymentMethod]])), "Automatic", "Manual")</f>
        <v>Manual</v>
      </c>
      <c r="X223">
        <v>35.450000000000003</v>
      </c>
      <c r="Y223" t="str">
        <f>IF(Churn_Data[[#This Row],[tenure]]&lt;=12,"0-1 Year",IF(Churn_Data[[#This Row],[tenure]]&lt;=24,"1-2 Years",IF(Churn_Data[[#This Row],[tenure]]&lt;=36,"2-3 Years",IF(Churn_Data[[#This Row],[tenure]]&lt;=48,"3-4 Years",IF(Churn_Data[[#This Row],[tenure]]&lt;=60,"4-5 Years","5+ Years")))))</f>
        <v>0-1 Year</v>
      </c>
      <c r="Z223">
        <v>1</v>
      </c>
      <c r="AA223">
        <v>35.450000000000003</v>
      </c>
      <c r="AB223" t="e">
        <f>IF(Churn_Data[[#This Row],[Churn]]="No",Churn_Data[[#This Row],[MonthlyCharges]],NA())</f>
        <v>#N/A</v>
      </c>
      <c r="AC223" t="e">
        <f>IF(Churn_Data[[#This Row],[Churn]]="No",Churn_Data[[#This Row],[tenure]],NA())</f>
        <v>#N/A</v>
      </c>
      <c r="AD223">
        <f>IF(Churn_Data[[#This Row],[Churn]]="Yes",Churn_Data[[#This Row],[MonthlyCharges]],NA())</f>
        <v>35.450000000000003</v>
      </c>
      <c r="AE223">
        <f>IF(Churn_Data[[#This Row],[Churn]]="Yes",Churn_Data[[#This Row],[tenure]],NA())</f>
        <v>1</v>
      </c>
      <c r="AF223">
        <v>35.450000000000003</v>
      </c>
    </row>
    <row r="224" spans="1:32" x14ac:dyDescent="0.3">
      <c r="A224" t="s">
        <v>256</v>
      </c>
      <c r="B224" t="s">
        <v>30</v>
      </c>
      <c r="C224" t="str">
        <f>IF(Churn_Data[[#This Row],[SeniorCitizen]]=1,"Yes","No")</f>
        <v>No</v>
      </c>
      <c r="D224">
        <v>0</v>
      </c>
      <c r="E224" t="s">
        <v>25</v>
      </c>
      <c r="F224" t="s">
        <v>25</v>
      </c>
      <c r="G224" t="s">
        <v>24</v>
      </c>
      <c r="H224" t="s">
        <v>25</v>
      </c>
      <c r="I224" t="s">
        <v>26</v>
      </c>
      <c r="J224" t="str">
        <f>IF(Churn_Data[[#This Row],[InternetService]]&lt;&gt;"No","Yes","No")</f>
        <v>Yes</v>
      </c>
      <c r="K224" t="s">
        <v>25</v>
      </c>
      <c r="L224" t="s">
        <v>25</v>
      </c>
      <c r="M224" t="s">
        <v>25</v>
      </c>
      <c r="N224" t="s">
        <v>25</v>
      </c>
      <c r="O224" t="s">
        <v>25</v>
      </c>
      <c r="P224" t="s">
        <v>24</v>
      </c>
      <c r="Q224" t="s">
        <v>24</v>
      </c>
      <c r="R224">
        <f>IF(Churn_Data[[#This Row],[Churn]]="Yes",1,0)</f>
        <v>1</v>
      </c>
      <c r="S224" t="s">
        <v>25</v>
      </c>
      <c r="T224">
        <f>(Churn_Data[[#This Row],[OnlineSecurity]]="Yes")+(Churn_Data[[#This Row],[OnlineBackup]]="Yes")+(Churn_Data[[#This Row],[DeviceProtection]]="Yes")+(Churn_Data[[#This Row],[TechSupport]]="Yes")+(Churn_Data[[#This Row],[StreamingTV]]="Yes")+(Churn_Data[[#This Row],[StreamingMovies]]="Yes")</f>
        <v>1</v>
      </c>
      <c r="U224" t="s">
        <v>27</v>
      </c>
      <c r="V224" t="s">
        <v>32</v>
      </c>
      <c r="W224" t="str">
        <f>IF(ISNUMBER(SEARCH("automatic", Churn_Data[[#This Row],[PaymentMethod]])), "Automatic", "Manual")</f>
        <v>Manual</v>
      </c>
      <c r="X224">
        <v>79.900000000000006</v>
      </c>
      <c r="Y224" t="str">
        <f>IF(Churn_Data[[#This Row],[tenure]]&lt;=12,"0-1 Year",IF(Churn_Data[[#This Row],[tenure]]&lt;=24,"1-2 Years",IF(Churn_Data[[#This Row],[tenure]]&lt;=36,"2-3 Years",IF(Churn_Data[[#This Row],[tenure]]&lt;=48,"3-4 Years",IF(Churn_Data[[#This Row],[tenure]]&lt;=60,"4-5 Years","5+ Years")))))</f>
        <v>0-1 Year</v>
      </c>
      <c r="Z224">
        <v>1</v>
      </c>
      <c r="AA224">
        <v>79.900000000000006</v>
      </c>
      <c r="AB224" t="e">
        <f>IF(Churn_Data[[#This Row],[Churn]]="No",Churn_Data[[#This Row],[MonthlyCharges]],NA())</f>
        <v>#N/A</v>
      </c>
      <c r="AC224" t="e">
        <f>IF(Churn_Data[[#This Row],[Churn]]="No",Churn_Data[[#This Row],[tenure]],NA())</f>
        <v>#N/A</v>
      </c>
      <c r="AD224">
        <f>IF(Churn_Data[[#This Row],[Churn]]="Yes",Churn_Data[[#This Row],[MonthlyCharges]],NA())</f>
        <v>79.900000000000006</v>
      </c>
      <c r="AE224">
        <f>IF(Churn_Data[[#This Row],[Churn]]="Yes",Churn_Data[[#This Row],[tenure]],NA())</f>
        <v>1</v>
      </c>
      <c r="AF224">
        <v>79.900000000000006</v>
      </c>
    </row>
    <row r="225" spans="1:32" x14ac:dyDescent="0.3">
      <c r="A225" t="s">
        <v>257</v>
      </c>
      <c r="B225" t="s">
        <v>30</v>
      </c>
      <c r="C225" t="str">
        <f>IF(Churn_Data[[#This Row],[SeniorCitizen]]=1,"Yes","No")</f>
        <v>No</v>
      </c>
      <c r="D225">
        <v>0</v>
      </c>
      <c r="E225" t="s">
        <v>25</v>
      </c>
      <c r="F225" t="s">
        <v>25</v>
      </c>
      <c r="G225" t="s">
        <v>24</v>
      </c>
      <c r="H225" t="s">
        <v>25</v>
      </c>
      <c r="I225" t="s">
        <v>120</v>
      </c>
      <c r="J225" t="str">
        <f>IF(Churn_Data[[#This Row],[InternetService]]&lt;&gt;"No","Yes","No")</f>
        <v>Yes</v>
      </c>
      <c r="K225" t="s">
        <v>25</v>
      </c>
      <c r="L225" t="s">
        <v>25</v>
      </c>
      <c r="M225" t="s">
        <v>25</v>
      </c>
      <c r="N225" t="s">
        <v>25</v>
      </c>
      <c r="O225" t="s">
        <v>25</v>
      </c>
      <c r="P225" t="s">
        <v>24</v>
      </c>
      <c r="Q225" t="s">
        <v>24</v>
      </c>
      <c r="R225">
        <f>IF(Churn_Data[[#This Row],[Churn]]="Yes",1,0)</f>
        <v>1</v>
      </c>
      <c r="S225" t="s">
        <v>24</v>
      </c>
      <c r="T225">
        <f>(Churn_Data[[#This Row],[OnlineSecurity]]="Yes")+(Churn_Data[[#This Row],[OnlineBackup]]="Yes")+(Churn_Data[[#This Row],[DeviceProtection]]="Yes")+(Churn_Data[[#This Row],[TechSupport]]="Yes")+(Churn_Data[[#This Row],[StreamingTV]]="Yes")+(Churn_Data[[#This Row],[StreamingMovies]]="Yes")</f>
        <v>1</v>
      </c>
      <c r="U225" t="s">
        <v>27</v>
      </c>
      <c r="V225" t="s">
        <v>32</v>
      </c>
      <c r="W225" t="str">
        <f>IF(ISNUMBER(SEARCH("automatic", Churn_Data[[#This Row],[PaymentMethod]])), "Automatic", "Manual")</f>
        <v>Manual</v>
      </c>
      <c r="X225">
        <v>55</v>
      </c>
      <c r="Y225" t="str">
        <f>IF(Churn_Data[[#This Row],[tenure]]&lt;=12,"0-1 Year",IF(Churn_Data[[#This Row],[tenure]]&lt;=24,"1-2 Years",IF(Churn_Data[[#This Row],[tenure]]&lt;=36,"2-3 Years",IF(Churn_Data[[#This Row],[tenure]]&lt;=48,"3-4 Years",IF(Churn_Data[[#This Row],[tenure]]&lt;=60,"4-5 Years","5+ Years")))))</f>
        <v>0-1 Year</v>
      </c>
      <c r="Z225">
        <v>1</v>
      </c>
      <c r="AA225">
        <v>55</v>
      </c>
      <c r="AB225" t="e">
        <f>IF(Churn_Data[[#This Row],[Churn]]="No",Churn_Data[[#This Row],[MonthlyCharges]],NA())</f>
        <v>#N/A</v>
      </c>
      <c r="AC225" t="e">
        <f>IF(Churn_Data[[#This Row],[Churn]]="No",Churn_Data[[#This Row],[tenure]],NA())</f>
        <v>#N/A</v>
      </c>
      <c r="AD225">
        <f>IF(Churn_Data[[#This Row],[Churn]]="Yes",Churn_Data[[#This Row],[MonthlyCharges]],NA())</f>
        <v>55</v>
      </c>
      <c r="AE225">
        <f>IF(Churn_Data[[#This Row],[Churn]]="Yes",Churn_Data[[#This Row],[tenure]],NA())</f>
        <v>1</v>
      </c>
      <c r="AF225">
        <v>55</v>
      </c>
    </row>
    <row r="226" spans="1:32" x14ac:dyDescent="0.3">
      <c r="A226" t="s">
        <v>258</v>
      </c>
      <c r="B226" t="s">
        <v>23</v>
      </c>
      <c r="C226" t="str">
        <f>IF(Churn_Data[[#This Row],[SeniorCitizen]]=1,"Yes","No")</f>
        <v>No</v>
      </c>
      <c r="D226">
        <v>0</v>
      </c>
      <c r="E226" t="s">
        <v>25</v>
      </c>
      <c r="F226" t="s">
        <v>25</v>
      </c>
      <c r="G226" t="s">
        <v>24</v>
      </c>
      <c r="H226" t="s">
        <v>24</v>
      </c>
      <c r="I226" t="s">
        <v>26</v>
      </c>
      <c r="J226" t="str">
        <f>IF(Churn_Data[[#This Row],[InternetService]]&lt;&gt;"No","Yes","No")</f>
        <v>Yes</v>
      </c>
      <c r="K226" t="s">
        <v>25</v>
      </c>
      <c r="L226" t="s">
        <v>25</v>
      </c>
      <c r="M226" t="s">
        <v>25</v>
      </c>
      <c r="N226" t="s">
        <v>25</v>
      </c>
      <c r="O226" t="s">
        <v>25</v>
      </c>
      <c r="P226" t="s">
        <v>24</v>
      </c>
      <c r="Q226" t="s">
        <v>24</v>
      </c>
      <c r="R226">
        <f>IF(Churn_Data[[#This Row],[Churn]]="Yes",1,0)</f>
        <v>1</v>
      </c>
      <c r="S226" t="s">
        <v>24</v>
      </c>
      <c r="T226">
        <f>(Churn_Data[[#This Row],[OnlineSecurity]]="Yes")+(Churn_Data[[#This Row],[OnlineBackup]]="Yes")+(Churn_Data[[#This Row],[DeviceProtection]]="Yes")+(Churn_Data[[#This Row],[TechSupport]]="Yes")+(Churn_Data[[#This Row],[StreamingTV]]="Yes")+(Churn_Data[[#This Row],[StreamingMovies]]="Yes")</f>
        <v>1</v>
      </c>
      <c r="U226" t="s">
        <v>27</v>
      </c>
      <c r="V226" t="s">
        <v>32</v>
      </c>
      <c r="W226" t="str">
        <f>IF(ISNUMBER(SEARCH("automatic", Churn_Data[[#This Row],[PaymentMethod]])), "Automatic", "Manual")</f>
        <v>Manual</v>
      </c>
      <c r="X226">
        <v>85</v>
      </c>
      <c r="Y226" t="str">
        <f>IF(Churn_Data[[#This Row],[tenure]]&lt;=12,"0-1 Year",IF(Churn_Data[[#This Row],[tenure]]&lt;=24,"1-2 Years",IF(Churn_Data[[#This Row],[tenure]]&lt;=36,"2-3 Years",IF(Churn_Data[[#This Row],[tenure]]&lt;=48,"3-4 Years",IF(Churn_Data[[#This Row],[tenure]]&lt;=60,"4-5 Years","5+ Years")))))</f>
        <v>0-1 Year</v>
      </c>
      <c r="Z226">
        <v>1</v>
      </c>
      <c r="AA226">
        <v>85</v>
      </c>
      <c r="AB226" t="e">
        <f>IF(Churn_Data[[#This Row],[Churn]]="No",Churn_Data[[#This Row],[MonthlyCharges]],NA())</f>
        <v>#N/A</v>
      </c>
      <c r="AC226" t="e">
        <f>IF(Churn_Data[[#This Row],[Churn]]="No",Churn_Data[[#This Row],[tenure]],NA())</f>
        <v>#N/A</v>
      </c>
      <c r="AD226">
        <f>IF(Churn_Data[[#This Row],[Churn]]="Yes",Churn_Data[[#This Row],[MonthlyCharges]],NA())</f>
        <v>85</v>
      </c>
      <c r="AE226">
        <f>IF(Churn_Data[[#This Row],[Churn]]="Yes",Churn_Data[[#This Row],[tenure]],NA())</f>
        <v>1</v>
      </c>
      <c r="AF226">
        <v>85</v>
      </c>
    </row>
    <row r="227" spans="1:32" x14ac:dyDescent="0.3">
      <c r="A227" t="s">
        <v>259</v>
      </c>
      <c r="B227" t="s">
        <v>30</v>
      </c>
      <c r="C227" t="str">
        <f>IF(Churn_Data[[#This Row],[SeniorCitizen]]=1,"Yes","No")</f>
        <v>No</v>
      </c>
      <c r="D227">
        <v>0</v>
      </c>
      <c r="E227" t="s">
        <v>24</v>
      </c>
      <c r="F227" t="s">
        <v>24</v>
      </c>
      <c r="G227" t="s">
        <v>24</v>
      </c>
      <c r="H227" t="s">
        <v>25</v>
      </c>
      <c r="I227" t="s">
        <v>26</v>
      </c>
      <c r="J227" t="str">
        <f>IF(Churn_Data[[#This Row],[InternetService]]&lt;&gt;"No","Yes","No")</f>
        <v>Yes</v>
      </c>
      <c r="K227" t="s">
        <v>25</v>
      </c>
      <c r="L227" t="s">
        <v>25</v>
      </c>
      <c r="M227" t="s">
        <v>25</v>
      </c>
      <c r="N227" t="s">
        <v>25</v>
      </c>
      <c r="O227" t="s">
        <v>25</v>
      </c>
      <c r="P227" t="s">
        <v>24</v>
      </c>
      <c r="Q227" t="s">
        <v>24</v>
      </c>
      <c r="R227">
        <f>IF(Churn_Data[[#This Row],[Churn]]="Yes",1,0)</f>
        <v>1</v>
      </c>
      <c r="S227" t="s">
        <v>25</v>
      </c>
      <c r="T227">
        <f>(Churn_Data[[#This Row],[OnlineSecurity]]="Yes")+(Churn_Data[[#This Row],[OnlineBackup]]="Yes")+(Churn_Data[[#This Row],[DeviceProtection]]="Yes")+(Churn_Data[[#This Row],[TechSupport]]="Yes")+(Churn_Data[[#This Row],[StreamingTV]]="Yes")+(Churn_Data[[#This Row],[StreamingMovies]]="Yes")</f>
        <v>1</v>
      </c>
      <c r="U227" t="s">
        <v>27</v>
      </c>
      <c r="V227" t="s">
        <v>32</v>
      </c>
      <c r="W227" t="str">
        <f>IF(ISNUMBER(SEARCH("automatic", Churn_Data[[#This Row],[PaymentMethod]])), "Automatic", "Manual")</f>
        <v>Manual</v>
      </c>
      <c r="X227">
        <v>80</v>
      </c>
      <c r="Y227" t="str">
        <f>IF(Churn_Data[[#This Row],[tenure]]&lt;=12,"0-1 Year",IF(Churn_Data[[#This Row],[tenure]]&lt;=24,"1-2 Years",IF(Churn_Data[[#This Row],[tenure]]&lt;=36,"2-3 Years",IF(Churn_Data[[#This Row],[tenure]]&lt;=48,"3-4 Years",IF(Churn_Data[[#This Row],[tenure]]&lt;=60,"4-5 Years","5+ Years")))))</f>
        <v>0-1 Year</v>
      </c>
      <c r="Z227">
        <v>1</v>
      </c>
      <c r="AA227">
        <v>80</v>
      </c>
      <c r="AB227" t="e">
        <f>IF(Churn_Data[[#This Row],[Churn]]="No",Churn_Data[[#This Row],[MonthlyCharges]],NA())</f>
        <v>#N/A</v>
      </c>
      <c r="AC227" t="e">
        <f>IF(Churn_Data[[#This Row],[Churn]]="No",Churn_Data[[#This Row],[tenure]],NA())</f>
        <v>#N/A</v>
      </c>
      <c r="AD227">
        <f>IF(Churn_Data[[#This Row],[Churn]]="Yes",Churn_Data[[#This Row],[MonthlyCharges]],NA())</f>
        <v>80</v>
      </c>
      <c r="AE227">
        <f>IF(Churn_Data[[#This Row],[Churn]]="Yes",Churn_Data[[#This Row],[tenure]],NA())</f>
        <v>1</v>
      </c>
      <c r="AF227">
        <v>80</v>
      </c>
    </row>
    <row r="228" spans="1:32" x14ac:dyDescent="0.3">
      <c r="A228" t="s">
        <v>260</v>
      </c>
      <c r="B228" t="s">
        <v>30</v>
      </c>
      <c r="C228" t="str">
        <f>IF(Churn_Data[[#This Row],[SeniorCitizen]]=1,"Yes","No")</f>
        <v>No</v>
      </c>
      <c r="D228">
        <v>0</v>
      </c>
      <c r="E228" t="s">
        <v>25</v>
      </c>
      <c r="F228" t="s">
        <v>25</v>
      </c>
      <c r="G228" t="s">
        <v>24</v>
      </c>
      <c r="H228" t="s">
        <v>24</v>
      </c>
      <c r="I228" t="s">
        <v>26</v>
      </c>
      <c r="J228" t="str">
        <f>IF(Churn_Data[[#This Row],[InternetService]]&lt;&gt;"No","Yes","No")</f>
        <v>Yes</v>
      </c>
      <c r="K228" t="s">
        <v>25</v>
      </c>
      <c r="L228" t="s">
        <v>25</v>
      </c>
      <c r="M228" t="s">
        <v>25</v>
      </c>
      <c r="N228" t="s">
        <v>25</v>
      </c>
      <c r="O228" t="s">
        <v>25</v>
      </c>
      <c r="P228" t="s">
        <v>24</v>
      </c>
      <c r="Q228" t="s">
        <v>24</v>
      </c>
      <c r="R228">
        <f>IF(Churn_Data[[#This Row],[Churn]]="Yes",1,0)</f>
        <v>1</v>
      </c>
      <c r="S228" t="s">
        <v>24</v>
      </c>
      <c r="T228">
        <f>(Churn_Data[[#This Row],[OnlineSecurity]]="Yes")+(Churn_Data[[#This Row],[OnlineBackup]]="Yes")+(Churn_Data[[#This Row],[DeviceProtection]]="Yes")+(Churn_Data[[#This Row],[TechSupport]]="Yes")+(Churn_Data[[#This Row],[StreamingTV]]="Yes")+(Churn_Data[[#This Row],[StreamingMovies]]="Yes")</f>
        <v>1</v>
      </c>
      <c r="U228" t="s">
        <v>27</v>
      </c>
      <c r="V228" t="s">
        <v>32</v>
      </c>
      <c r="W228" t="str">
        <f>IF(ISNUMBER(SEARCH("automatic", Churn_Data[[#This Row],[PaymentMethod]])), "Automatic", "Manual")</f>
        <v>Manual</v>
      </c>
      <c r="X228">
        <v>86.6</v>
      </c>
      <c r="Y228" t="str">
        <f>IF(Churn_Data[[#This Row],[tenure]]&lt;=12,"0-1 Year",IF(Churn_Data[[#This Row],[tenure]]&lt;=24,"1-2 Years",IF(Churn_Data[[#This Row],[tenure]]&lt;=36,"2-3 Years",IF(Churn_Data[[#This Row],[tenure]]&lt;=48,"3-4 Years",IF(Churn_Data[[#This Row],[tenure]]&lt;=60,"4-5 Years","5+ Years")))))</f>
        <v>0-1 Year</v>
      </c>
      <c r="Z228">
        <v>1</v>
      </c>
      <c r="AA228">
        <v>86.6</v>
      </c>
      <c r="AB228" t="e">
        <f>IF(Churn_Data[[#This Row],[Churn]]="No",Churn_Data[[#This Row],[MonthlyCharges]],NA())</f>
        <v>#N/A</v>
      </c>
      <c r="AC228" t="e">
        <f>IF(Churn_Data[[#This Row],[Churn]]="No",Churn_Data[[#This Row],[tenure]],NA())</f>
        <v>#N/A</v>
      </c>
      <c r="AD228">
        <f>IF(Churn_Data[[#This Row],[Churn]]="Yes",Churn_Data[[#This Row],[MonthlyCharges]],NA())</f>
        <v>86.6</v>
      </c>
      <c r="AE228">
        <f>IF(Churn_Data[[#This Row],[Churn]]="Yes",Churn_Data[[#This Row],[tenure]],NA())</f>
        <v>1</v>
      </c>
      <c r="AF228">
        <v>86.6</v>
      </c>
    </row>
    <row r="229" spans="1:32" x14ac:dyDescent="0.3">
      <c r="A229" t="s">
        <v>261</v>
      </c>
      <c r="B229" t="s">
        <v>30</v>
      </c>
      <c r="C229" t="str">
        <f>IF(Churn_Data[[#This Row],[SeniorCitizen]]=1,"Yes","No")</f>
        <v>No</v>
      </c>
      <c r="D229">
        <v>0</v>
      </c>
      <c r="E229" t="s">
        <v>25</v>
      </c>
      <c r="F229" t="s">
        <v>25</v>
      </c>
      <c r="G229" t="s">
        <v>25</v>
      </c>
      <c r="H229" t="s">
        <v>189</v>
      </c>
      <c r="I229" t="s">
        <v>120</v>
      </c>
      <c r="J229" t="str">
        <f>IF(Churn_Data[[#This Row],[InternetService]]&lt;&gt;"No","Yes","No")</f>
        <v>Yes</v>
      </c>
      <c r="K229" t="s">
        <v>25</v>
      </c>
      <c r="L229" t="s">
        <v>25</v>
      </c>
      <c r="M229" t="s">
        <v>25</v>
      </c>
      <c r="N229" t="s">
        <v>25</v>
      </c>
      <c r="O229" t="s">
        <v>25</v>
      </c>
      <c r="P229" t="s">
        <v>24</v>
      </c>
      <c r="Q229" t="s">
        <v>24</v>
      </c>
      <c r="R229">
        <f>IF(Churn_Data[[#This Row],[Churn]]="Yes",1,0)</f>
        <v>1</v>
      </c>
      <c r="S229" t="s">
        <v>24</v>
      </c>
      <c r="T229">
        <f>(Churn_Data[[#This Row],[OnlineSecurity]]="Yes")+(Churn_Data[[#This Row],[OnlineBackup]]="Yes")+(Churn_Data[[#This Row],[DeviceProtection]]="Yes")+(Churn_Data[[#This Row],[TechSupport]]="Yes")+(Churn_Data[[#This Row],[StreamingTV]]="Yes")+(Churn_Data[[#This Row],[StreamingMovies]]="Yes")</f>
        <v>1</v>
      </c>
      <c r="U229" t="s">
        <v>27</v>
      </c>
      <c r="V229" t="s">
        <v>32</v>
      </c>
      <c r="W229" t="str">
        <f>IF(ISNUMBER(SEARCH("automatic", Churn_Data[[#This Row],[PaymentMethod]])), "Automatic", "Manual")</f>
        <v>Manual</v>
      </c>
      <c r="X229">
        <v>35.549999999999997</v>
      </c>
      <c r="Y229" t="str">
        <f>IF(Churn_Data[[#This Row],[tenure]]&lt;=12,"0-1 Year",IF(Churn_Data[[#This Row],[tenure]]&lt;=24,"1-2 Years",IF(Churn_Data[[#This Row],[tenure]]&lt;=36,"2-3 Years",IF(Churn_Data[[#This Row],[tenure]]&lt;=48,"3-4 Years",IF(Churn_Data[[#This Row],[tenure]]&lt;=60,"4-5 Years","5+ Years")))))</f>
        <v>0-1 Year</v>
      </c>
      <c r="Z229">
        <v>1</v>
      </c>
      <c r="AA229">
        <v>35.549999999999997</v>
      </c>
      <c r="AB229" t="e">
        <f>IF(Churn_Data[[#This Row],[Churn]]="No",Churn_Data[[#This Row],[MonthlyCharges]],NA())</f>
        <v>#N/A</v>
      </c>
      <c r="AC229" t="e">
        <f>IF(Churn_Data[[#This Row],[Churn]]="No",Churn_Data[[#This Row],[tenure]],NA())</f>
        <v>#N/A</v>
      </c>
      <c r="AD229">
        <f>IF(Churn_Data[[#This Row],[Churn]]="Yes",Churn_Data[[#This Row],[MonthlyCharges]],NA())</f>
        <v>35.549999999999997</v>
      </c>
      <c r="AE229">
        <f>IF(Churn_Data[[#This Row],[Churn]]="Yes",Churn_Data[[#This Row],[tenure]],NA())</f>
        <v>1</v>
      </c>
      <c r="AF229">
        <v>35.549999999999997</v>
      </c>
    </row>
    <row r="230" spans="1:32" x14ac:dyDescent="0.3">
      <c r="A230" t="s">
        <v>262</v>
      </c>
      <c r="B230" t="s">
        <v>23</v>
      </c>
      <c r="C230" t="str">
        <f>IF(Churn_Data[[#This Row],[SeniorCitizen]]=1,"Yes","No")</f>
        <v>No</v>
      </c>
      <c r="D230">
        <v>0</v>
      </c>
      <c r="E230" t="s">
        <v>25</v>
      </c>
      <c r="F230" t="s">
        <v>25</v>
      </c>
      <c r="G230" t="s">
        <v>24</v>
      </c>
      <c r="H230" t="s">
        <v>24</v>
      </c>
      <c r="I230" t="s">
        <v>120</v>
      </c>
      <c r="J230" t="str">
        <f>IF(Churn_Data[[#This Row],[InternetService]]&lt;&gt;"No","Yes","No")</f>
        <v>Yes</v>
      </c>
      <c r="K230" t="s">
        <v>25</v>
      </c>
      <c r="L230" t="s">
        <v>25</v>
      </c>
      <c r="M230" t="s">
        <v>25</v>
      </c>
      <c r="N230" t="s">
        <v>25</v>
      </c>
      <c r="O230" t="s">
        <v>25</v>
      </c>
      <c r="P230" t="s">
        <v>24</v>
      </c>
      <c r="Q230" t="s">
        <v>24</v>
      </c>
      <c r="R230">
        <f>IF(Churn_Data[[#This Row],[Churn]]="Yes",1,0)</f>
        <v>1</v>
      </c>
      <c r="S230" t="s">
        <v>24</v>
      </c>
      <c r="T230">
        <f>(Churn_Data[[#This Row],[OnlineSecurity]]="Yes")+(Churn_Data[[#This Row],[OnlineBackup]]="Yes")+(Churn_Data[[#This Row],[DeviceProtection]]="Yes")+(Churn_Data[[#This Row],[TechSupport]]="Yes")+(Churn_Data[[#This Row],[StreamingTV]]="Yes")+(Churn_Data[[#This Row],[StreamingMovies]]="Yes")</f>
        <v>1</v>
      </c>
      <c r="U230" t="s">
        <v>27</v>
      </c>
      <c r="V230" t="s">
        <v>32</v>
      </c>
      <c r="W230" t="str">
        <f>IF(ISNUMBER(SEARCH("automatic", Churn_Data[[#This Row],[PaymentMethod]])), "Automatic", "Manual")</f>
        <v>Manual</v>
      </c>
      <c r="X230">
        <v>60.15</v>
      </c>
      <c r="Y230" t="str">
        <f>IF(Churn_Data[[#This Row],[tenure]]&lt;=12,"0-1 Year",IF(Churn_Data[[#This Row],[tenure]]&lt;=24,"1-2 Years",IF(Churn_Data[[#This Row],[tenure]]&lt;=36,"2-3 Years",IF(Churn_Data[[#This Row],[tenure]]&lt;=48,"3-4 Years",IF(Churn_Data[[#This Row],[tenure]]&lt;=60,"4-5 Years","5+ Years")))))</f>
        <v>0-1 Year</v>
      </c>
      <c r="Z230">
        <v>1</v>
      </c>
      <c r="AA230">
        <v>60.15</v>
      </c>
      <c r="AB230" t="e">
        <f>IF(Churn_Data[[#This Row],[Churn]]="No",Churn_Data[[#This Row],[MonthlyCharges]],NA())</f>
        <v>#N/A</v>
      </c>
      <c r="AC230" t="e">
        <f>IF(Churn_Data[[#This Row],[Churn]]="No",Churn_Data[[#This Row],[tenure]],NA())</f>
        <v>#N/A</v>
      </c>
      <c r="AD230">
        <f>IF(Churn_Data[[#This Row],[Churn]]="Yes",Churn_Data[[#This Row],[MonthlyCharges]],NA())</f>
        <v>60.15</v>
      </c>
      <c r="AE230">
        <f>IF(Churn_Data[[#This Row],[Churn]]="Yes",Churn_Data[[#This Row],[tenure]],NA())</f>
        <v>1</v>
      </c>
      <c r="AF230">
        <v>60.15</v>
      </c>
    </row>
    <row r="231" spans="1:32" x14ac:dyDescent="0.3">
      <c r="A231" t="s">
        <v>263</v>
      </c>
      <c r="B231" t="s">
        <v>23</v>
      </c>
      <c r="C231" t="str">
        <f>IF(Churn_Data[[#This Row],[SeniorCitizen]]=1,"Yes","No")</f>
        <v>No</v>
      </c>
      <c r="D231">
        <v>0</v>
      </c>
      <c r="E231" t="s">
        <v>25</v>
      </c>
      <c r="F231" t="s">
        <v>25</v>
      </c>
      <c r="G231" t="s">
        <v>24</v>
      </c>
      <c r="H231" t="s">
        <v>24</v>
      </c>
      <c r="I231" t="s">
        <v>26</v>
      </c>
      <c r="J231" t="str">
        <f>IF(Churn_Data[[#This Row],[InternetService]]&lt;&gt;"No","Yes","No")</f>
        <v>Yes</v>
      </c>
      <c r="K231" t="s">
        <v>25</v>
      </c>
      <c r="L231" t="s">
        <v>25</v>
      </c>
      <c r="M231" t="s">
        <v>25</v>
      </c>
      <c r="N231" t="s">
        <v>25</v>
      </c>
      <c r="O231" t="s">
        <v>25</v>
      </c>
      <c r="P231" t="s">
        <v>24</v>
      </c>
      <c r="Q231" t="s">
        <v>24</v>
      </c>
      <c r="R231">
        <f>IF(Churn_Data[[#This Row],[Churn]]="Yes",1,0)</f>
        <v>1</v>
      </c>
      <c r="S231" t="s">
        <v>25</v>
      </c>
      <c r="T231">
        <f>(Churn_Data[[#This Row],[OnlineSecurity]]="Yes")+(Churn_Data[[#This Row],[OnlineBackup]]="Yes")+(Churn_Data[[#This Row],[DeviceProtection]]="Yes")+(Churn_Data[[#This Row],[TechSupport]]="Yes")+(Churn_Data[[#This Row],[StreamingTV]]="Yes")+(Churn_Data[[#This Row],[StreamingMovies]]="Yes")</f>
        <v>1</v>
      </c>
      <c r="U231" t="s">
        <v>27</v>
      </c>
      <c r="V231" t="s">
        <v>28</v>
      </c>
      <c r="W231" t="str">
        <f>IF(ISNUMBER(SEARCH("automatic", Churn_Data[[#This Row],[PaymentMethod]])), "Automatic", "Manual")</f>
        <v>Manual</v>
      </c>
      <c r="X231">
        <v>85.8</v>
      </c>
      <c r="Y231" t="str">
        <f>IF(Churn_Data[[#This Row],[tenure]]&lt;=12,"0-1 Year",IF(Churn_Data[[#This Row],[tenure]]&lt;=24,"1-2 Years",IF(Churn_Data[[#This Row],[tenure]]&lt;=36,"2-3 Years",IF(Churn_Data[[#This Row],[tenure]]&lt;=48,"3-4 Years",IF(Churn_Data[[#This Row],[tenure]]&lt;=60,"4-5 Years","5+ Years")))))</f>
        <v>0-1 Year</v>
      </c>
      <c r="Z231">
        <v>1</v>
      </c>
      <c r="AA231">
        <v>85.8</v>
      </c>
      <c r="AB231" t="e">
        <f>IF(Churn_Data[[#This Row],[Churn]]="No",Churn_Data[[#This Row],[MonthlyCharges]],NA())</f>
        <v>#N/A</v>
      </c>
      <c r="AC231" t="e">
        <f>IF(Churn_Data[[#This Row],[Churn]]="No",Churn_Data[[#This Row],[tenure]],NA())</f>
        <v>#N/A</v>
      </c>
      <c r="AD231">
        <f>IF(Churn_Data[[#This Row],[Churn]]="Yes",Churn_Data[[#This Row],[MonthlyCharges]],NA())</f>
        <v>85.8</v>
      </c>
      <c r="AE231">
        <f>IF(Churn_Data[[#This Row],[Churn]]="Yes",Churn_Data[[#This Row],[tenure]],NA())</f>
        <v>1</v>
      </c>
      <c r="AF231">
        <v>85.8</v>
      </c>
    </row>
    <row r="232" spans="1:32" x14ac:dyDescent="0.3">
      <c r="A232" t="s">
        <v>264</v>
      </c>
      <c r="B232" t="s">
        <v>30</v>
      </c>
      <c r="C232" t="str">
        <f>IF(Churn_Data[[#This Row],[SeniorCitizen]]=1,"Yes","No")</f>
        <v>No</v>
      </c>
      <c r="D232">
        <v>0</v>
      </c>
      <c r="E232" t="s">
        <v>24</v>
      </c>
      <c r="F232" t="s">
        <v>24</v>
      </c>
      <c r="G232" t="s">
        <v>24</v>
      </c>
      <c r="H232" t="s">
        <v>25</v>
      </c>
      <c r="I232" t="s">
        <v>26</v>
      </c>
      <c r="J232" t="str">
        <f>IF(Churn_Data[[#This Row],[InternetService]]&lt;&gt;"No","Yes","No")</f>
        <v>Yes</v>
      </c>
      <c r="K232" t="s">
        <v>25</v>
      </c>
      <c r="L232" t="s">
        <v>25</v>
      </c>
      <c r="M232" t="s">
        <v>25</v>
      </c>
      <c r="N232" t="s">
        <v>25</v>
      </c>
      <c r="O232" t="s">
        <v>25</v>
      </c>
      <c r="P232" t="s">
        <v>24</v>
      </c>
      <c r="Q232" t="s">
        <v>25</v>
      </c>
      <c r="R232">
        <f>IF(Churn_Data[[#This Row],[Churn]]="Yes",1,0)</f>
        <v>0</v>
      </c>
      <c r="S232" t="s">
        <v>24</v>
      </c>
      <c r="T232">
        <f>(Churn_Data[[#This Row],[OnlineSecurity]]="Yes")+(Churn_Data[[#This Row],[OnlineBackup]]="Yes")+(Churn_Data[[#This Row],[DeviceProtection]]="Yes")+(Churn_Data[[#This Row],[TechSupport]]="Yes")+(Churn_Data[[#This Row],[StreamingTV]]="Yes")+(Churn_Data[[#This Row],[StreamingMovies]]="Yes")</f>
        <v>1</v>
      </c>
      <c r="U232" t="s">
        <v>27</v>
      </c>
      <c r="V232" t="s">
        <v>32</v>
      </c>
      <c r="W232" t="str">
        <f>IF(ISNUMBER(SEARCH("automatic", Churn_Data[[#This Row],[PaymentMethod]])), "Automatic", "Manual")</f>
        <v>Manual</v>
      </c>
      <c r="X232">
        <v>81.05</v>
      </c>
      <c r="Y232" t="str">
        <f>IF(Churn_Data[[#This Row],[tenure]]&lt;=12,"0-1 Year",IF(Churn_Data[[#This Row],[tenure]]&lt;=24,"1-2 Years",IF(Churn_Data[[#This Row],[tenure]]&lt;=36,"2-3 Years",IF(Churn_Data[[#This Row],[tenure]]&lt;=48,"3-4 Years",IF(Churn_Data[[#This Row],[tenure]]&lt;=60,"4-5 Years","5+ Years")))))</f>
        <v>0-1 Year</v>
      </c>
      <c r="Z232">
        <v>1</v>
      </c>
      <c r="AA232">
        <v>81.05</v>
      </c>
      <c r="AB232">
        <f>IF(Churn_Data[[#This Row],[Churn]]="No",Churn_Data[[#This Row],[MonthlyCharges]],NA())</f>
        <v>81.05</v>
      </c>
      <c r="AC232">
        <f>IF(Churn_Data[[#This Row],[Churn]]="No",Churn_Data[[#This Row],[tenure]],NA())</f>
        <v>1</v>
      </c>
      <c r="AD232" t="e">
        <f>IF(Churn_Data[[#This Row],[Churn]]="Yes",Churn_Data[[#This Row],[MonthlyCharges]],NA())</f>
        <v>#N/A</v>
      </c>
      <c r="AE232" t="e">
        <f>IF(Churn_Data[[#This Row],[Churn]]="Yes",Churn_Data[[#This Row],[tenure]],NA())</f>
        <v>#N/A</v>
      </c>
      <c r="AF232">
        <v>81.05</v>
      </c>
    </row>
    <row r="233" spans="1:32" x14ac:dyDescent="0.3">
      <c r="A233" t="s">
        <v>265</v>
      </c>
      <c r="B233" t="s">
        <v>23</v>
      </c>
      <c r="C233" t="str">
        <f>IF(Churn_Data[[#This Row],[SeniorCitizen]]=1,"Yes","No")</f>
        <v>No</v>
      </c>
      <c r="D233">
        <v>0</v>
      </c>
      <c r="E233" t="s">
        <v>25</v>
      </c>
      <c r="F233" t="s">
        <v>25</v>
      </c>
      <c r="G233" t="s">
        <v>24</v>
      </c>
      <c r="H233" t="s">
        <v>25</v>
      </c>
      <c r="I233" t="s">
        <v>120</v>
      </c>
      <c r="J233" t="str">
        <f>IF(Churn_Data[[#This Row],[InternetService]]&lt;&gt;"No","Yes","No")</f>
        <v>Yes</v>
      </c>
      <c r="K233" t="s">
        <v>25</v>
      </c>
      <c r="L233" t="s">
        <v>25</v>
      </c>
      <c r="M233" t="s">
        <v>25</v>
      </c>
      <c r="N233" t="s">
        <v>25</v>
      </c>
      <c r="O233" t="s">
        <v>25</v>
      </c>
      <c r="P233" t="s">
        <v>24</v>
      </c>
      <c r="Q233" t="s">
        <v>25</v>
      </c>
      <c r="R233">
        <f>IF(Churn_Data[[#This Row],[Churn]]="Yes",1,0)</f>
        <v>0</v>
      </c>
      <c r="S233" t="s">
        <v>24</v>
      </c>
      <c r="T233">
        <f>(Churn_Data[[#This Row],[OnlineSecurity]]="Yes")+(Churn_Data[[#This Row],[OnlineBackup]]="Yes")+(Churn_Data[[#This Row],[DeviceProtection]]="Yes")+(Churn_Data[[#This Row],[TechSupport]]="Yes")+(Churn_Data[[#This Row],[StreamingTV]]="Yes")+(Churn_Data[[#This Row],[StreamingMovies]]="Yes")</f>
        <v>1</v>
      </c>
      <c r="U233" t="s">
        <v>27</v>
      </c>
      <c r="V233" t="s">
        <v>32</v>
      </c>
      <c r="W233" t="str">
        <f>IF(ISNUMBER(SEARCH("automatic", Churn_Data[[#This Row],[PaymentMethod]])), "Automatic", "Manual")</f>
        <v>Manual</v>
      </c>
      <c r="X233">
        <v>55.45</v>
      </c>
      <c r="Y233" t="str">
        <f>IF(Churn_Data[[#This Row],[tenure]]&lt;=12,"0-1 Year",IF(Churn_Data[[#This Row],[tenure]]&lt;=24,"1-2 Years",IF(Churn_Data[[#This Row],[tenure]]&lt;=36,"2-3 Years",IF(Churn_Data[[#This Row],[tenure]]&lt;=48,"3-4 Years",IF(Churn_Data[[#This Row],[tenure]]&lt;=60,"4-5 Years","5+ Years")))))</f>
        <v>0-1 Year</v>
      </c>
      <c r="Z233">
        <v>1</v>
      </c>
      <c r="AA233">
        <v>55.45</v>
      </c>
      <c r="AB233">
        <f>IF(Churn_Data[[#This Row],[Churn]]="No",Churn_Data[[#This Row],[MonthlyCharges]],NA())</f>
        <v>55.45</v>
      </c>
      <c r="AC233">
        <f>IF(Churn_Data[[#This Row],[Churn]]="No",Churn_Data[[#This Row],[tenure]],NA())</f>
        <v>1</v>
      </c>
      <c r="AD233" t="e">
        <f>IF(Churn_Data[[#This Row],[Churn]]="Yes",Churn_Data[[#This Row],[MonthlyCharges]],NA())</f>
        <v>#N/A</v>
      </c>
      <c r="AE233" t="e">
        <f>IF(Churn_Data[[#This Row],[Churn]]="Yes",Churn_Data[[#This Row],[tenure]],NA())</f>
        <v>#N/A</v>
      </c>
      <c r="AF233">
        <v>55.45</v>
      </c>
    </row>
    <row r="234" spans="1:32" x14ac:dyDescent="0.3">
      <c r="A234" t="s">
        <v>266</v>
      </c>
      <c r="B234" t="s">
        <v>30</v>
      </c>
      <c r="C234" t="str">
        <f>IF(Churn_Data[[#This Row],[SeniorCitizen]]=1,"Yes","No")</f>
        <v>No</v>
      </c>
      <c r="D234">
        <v>0</v>
      </c>
      <c r="E234" t="s">
        <v>25</v>
      </c>
      <c r="F234" t="s">
        <v>25</v>
      </c>
      <c r="G234" t="s">
        <v>25</v>
      </c>
      <c r="H234" t="s">
        <v>189</v>
      </c>
      <c r="I234" t="s">
        <v>120</v>
      </c>
      <c r="J234" t="str">
        <f>IF(Churn_Data[[#This Row],[InternetService]]&lt;&gt;"No","Yes","No")</f>
        <v>Yes</v>
      </c>
      <c r="K234" t="s">
        <v>25</v>
      </c>
      <c r="L234" t="s">
        <v>25</v>
      </c>
      <c r="M234" t="s">
        <v>25</v>
      </c>
      <c r="N234" t="s">
        <v>25</v>
      </c>
      <c r="O234" t="s">
        <v>25</v>
      </c>
      <c r="P234" t="s">
        <v>24</v>
      </c>
      <c r="Q234" t="s">
        <v>24</v>
      </c>
      <c r="R234">
        <f>IF(Churn_Data[[#This Row],[Churn]]="Yes",1,0)</f>
        <v>1</v>
      </c>
      <c r="S234" t="s">
        <v>25</v>
      </c>
      <c r="T234">
        <f>(Churn_Data[[#This Row],[OnlineSecurity]]="Yes")+(Churn_Data[[#This Row],[OnlineBackup]]="Yes")+(Churn_Data[[#This Row],[DeviceProtection]]="Yes")+(Churn_Data[[#This Row],[TechSupport]]="Yes")+(Churn_Data[[#This Row],[StreamingTV]]="Yes")+(Churn_Data[[#This Row],[StreamingMovies]]="Yes")</f>
        <v>1</v>
      </c>
      <c r="U234" t="s">
        <v>27</v>
      </c>
      <c r="V234" t="s">
        <v>32</v>
      </c>
      <c r="W234" t="str">
        <f>IF(ISNUMBER(SEARCH("automatic", Churn_Data[[#This Row],[PaymentMethod]])), "Automatic", "Manual")</f>
        <v>Manual</v>
      </c>
      <c r="X234">
        <v>35.9</v>
      </c>
      <c r="Y234" t="str">
        <f>IF(Churn_Data[[#This Row],[tenure]]&lt;=12,"0-1 Year",IF(Churn_Data[[#This Row],[tenure]]&lt;=24,"1-2 Years",IF(Churn_Data[[#This Row],[tenure]]&lt;=36,"2-3 Years",IF(Churn_Data[[#This Row],[tenure]]&lt;=48,"3-4 Years",IF(Churn_Data[[#This Row],[tenure]]&lt;=60,"4-5 Years","5+ Years")))))</f>
        <v>0-1 Year</v>
      </c>
      <c r="Z234">
        <v>1</v>
      </c>
      <c r="AA234">
        <v>35.9</v>
      </c>
      <c r="AB234" t="e">
        <f>IF(Churn_Data[[#This Row],[Churn]]="No",Churn_Data[[#This Row],[MonthlyCharges]],NA())</f>
        <v>#N/A</v>
      </c>
      <c r="AC234" t="e">
        <f>IF(Churn_Data[[#This Row],[Churn]]="No",Churn_Data[[#This Row],[tenure]],NA())</f>
        <v>#N/A</v>
      </c>
      <c r="AD234">
        <f>IF(Churn_Data[[#This Row],[Churn]]="Yes",Churn_Data[[#This Row],[MonthlyCharges]],NA())</f>
        <v>35.9</v>
      </c>
      <c r="AE234">
        <f>IF(Churn_Data[[#This Row],[Churn]]="Yes",Churn_Data[[#This Row],[tenure]],NA())</f>
        <v>1</v>
      </c>
      <c r="AF234">
        <v>35.9</v>
      </c>
    </row>
    <row r="235" spans="1:32" x14ac:dyDescent="0.3">
      <c r="A235" t="s">
        <v>267</v>
      </c>
      <c r="B235" t="s">
        <v>30</v>
      </c>
      <c r="C235" t="str">
        <f>IF(Churn_Data[[#This Row],[SeniorCitizen]]=1,"Yes","No")</f>
        <v>No</v>
      </c>
      <c r="D235">
        <v>0</v>
      </c>
      <c r="E235" t="s">
        <v>25</v>
      </c>
      <c r="F235" t="s">
        <v>25</v>
      </c>
      <c r="G235" t="s">
        <v>25</v>
      </c>
      <c r="H235" t="s">
        <v>189</v>
      </c>
      <c r="I235" t="s">
        <v>120</v>
      </c>
      <c r="J235" t="str">
        <f>IF(Churn_Data[[#This Row],[InternetService]]&lt;&gt;"No","Yes","No")</f>
        <v>Yes</v>
      </c>
      <c r="K235" t="s">
        <v>25</v>
      </c>
      <c r="L235" t="s">
        <v>25</v>
      </c>
      <c r="M235" t="s">
        <v>25</v>
      </c>
      <c r="N235" t="s">
        <v>25</v>
      </c>
      <c r="O235" t="s">
        <v>25</v>
      </c>
      <c r="P235" t="s">
        <v>24</v>
      </c>
      <c r="Q235" t="s">
        <v>24</v>
      </c>
      <c r="R235">
        <f>IF(Churn_Data[[#This Row],[Churn]]="Yes",1,0)</f>
        <v>1</v>
      </c>
      <c r="S235" t="s">
        <v>24</v>
      </c>
      <c r="T235">
        <f>(Churn_Data[[#This Row],[OnlineSecurity]]="Yes")+(Churn_Data[[#This Row],[OnlineBackup]]="Yes")+(Churn_Data[[#This Row],[DeviceProtection]]="Yes")+(Churn_Data[[#This Row],[TechSupport]]="Yes")+(Churn_Data[[#This Row],[StreamingTV]]="Yes")+(Churn_Data[[#This Row],[StreamingMovies]]="Yes")</f>
        <v>1</v>
      </c>
      <c r="U235" t="s">
        <v>27</v>
      </c>
      <c r="V235" t="s">
        <v>46</v>
      </c>
      <c r="W235" t="str">
        <f>IF(ISNUMBER(SEARCH("automatic", Churn_Data[[#This Row],[PaymentMethod]])), "Automatic", "Manual")</f>
        <v>Automatic</v>
      </c>
      <c r="X235">
        <v>35.25</v>
      </c>
      <c r="Y235" t="str">
        <f>IF(Churn_Data[[#This Row],[tenure]]&lt;=12,"0-1 Year",IF(Churn_Data[[#This Row],[tenure]]&lt;=24,"1-2 Years",IF(Churn_Data[[#This Row],[tenure]]&lt;=36,"2-3 Years",IF(Churn_Data[[#This Row],[tenure]]&lt;=48,"3-4 Years",IF(Churn_Data[[#This Row],[tenure]]&lt;=60,"4-5 Years","5+ Years")))))</f>
        <v>0-1 Year</v>
      </c>
      <c r="Z235">
        <v>1</v>
      </c>
      <c r="AA235">
        <v>35.25</v>
      </c>
      <c r="AB235" t="e">
        <f>IF(Churn_Data[[#This Row],[Churn]]="No",Churn_Data[[#This Row],[MonthlyCharges]],NA())</f>
        <v>#N/A</v>
      </c>
      <c r="AC235" t="e">
        <f>IF(Churn_Data[[#This Row],[Churn]]="No",Churn_Data[[#This Row],[tenure]],NA())</f>
        <v>#N/A</v>
      </c>
      <c r="AD235">
        <f>IF(Churn_Data[[#This Row],[Churn]]="Yes",Churn_Data[[#This Row],[MonthlyCharges]],NA())</f>
        <v>35.25</v>
      </c>
      <c r="AE235">
        <f>IF(Churn_Data[[#This Row],[Churn]]="Yes",Churn_Data[[#This Row],[tenure]],NA())</f>
        <v>1</v>
      </c>
      <c r="AF235">
        <v>35.25</v>
      </c>
    </row>
    <row r="236" spans="1:32" x14ac:dyDescent="0.3">
      <c r="A236" t="s">
        <v>268</v>
      </c>
      <c r="B236" t="s">
        <v>23</v>
      </c>
      <c r="C236" t="str">
        <f>IF(Churn_Data[[#This Row],[SeniorCitizen]]=1,"Yes","No")</f>
        <v>No</v>
      </c>
      <c r="D236">
        <v>0</v>
      </c>
      <c r="E236" t="s">
        <v>25</v>
      </c>
      <c r="F236" t="s">
        <v>25</v>
      </c>
      <c r="G236" t="s">
        <v>24</v>
      </c>
      <c r="H236" t="s">
        <v>25</v>
      </c>
      <c r="I236" t="s">
        <v>120</v>
      </c>
      <c r="J236" t="str">
        <f>IF(Churn_Data[[#This Row],[InternetService]]&lt;&gt;"No","Yes","No")</f>
        <v>Yes</v>
      </c>
      <c r="K236" t="s">
        <v>25</v>
      </c>
      <c r="L236" t="s">
        <v>25</v>
      </c>
      <c r="M236" t="s">
        <v>25</v>
      </c>
      <c r="N236" t="s">
        <v>25</v>
      </c>
      <c r="O236" t="s">
        <v>25</v>
      </c>
      <c r="P236" t="s">
        <v>24</v>
      </c>
      <c r="Q236" t="s">
        <v>24</v>
      </c>
      <c r="R236">
        <f>IF(Churn_Data[[#This Row],[Churn]]="Yes",1,0)</f>
        <v>1</v>
      </c>
      <c r="S236" t="s">
        <v>24</v>
      </c>
      <c r="T236">
        <f>(Churn_Data[[#This Row],[OnlineSecurity]]="Yes")+(Churn_Data[[#This Row],[OnlineBackup]]="Yes")+(Churn_Data[[#This Row],[DeviceProtection]]="Yes")+(Churn_Data[[#This Row],[TechSupport]]="Yes")+(Churn_Data[[#This Row],[StreamingTV]]="Yes")+(Churn_Data[[#This Row],[StreamingMovies]]="Yes")</f>
        <v>1</v>
      </c>
      <c r="U236" t="s">
        <v>27</v>
      </c>
      <c r="V236" t="s">
        <v>28</v>
      </c>
      <c r="W236" t="str">
        <f>IF(ISNUMBER(SEARCH("automatic", Churn_Data[[#This Row],[PaymentMethod]])), "Automatic", "Manual")</f>
        <v>Manual</v>
      </c>
      <c r="X236">
        <v>54.75</v>
      </c>
      <c r="Y236" t="str">
        <f>IF(Churn_Data[[#This Row],[tenure]]&lt;=12,"0-1 Year",IF(Churn_Data[[#This Row],[tenure]]&lt;=24,"1-2 Years",IF(Churn_Data[[#This Row],[tenure]]&lt;=36,"2-3 Years",IF(Churn_Data[[#This Row],[tenure]]&lt;=48,"3-4 Years",IF(Churn_Data[[#This Row],[tenure]]&lt;=60,"4-5 Years","5+ Years")))))</f>
        <v>0-1 Year</v>
      </c>
      <c r="Z236">
        <v>1</v>
      </c>
      <c r="AA236">
        <v>54.75</v>
      </c>
      <c r="AB236" t="e">
        <f>IF(Churn_Data[[#This Row],[Churn]]="No",Churn_Data[[#This Row],[MonthlyCharges]],NA())</f>
        <v>#N/A</v>
      </c>
      <c r="AC236" t="e">
        <f>IF(Churn_Data[[#This Row],[Churn]]="No",Churn_Data[[#This Row],[tenure]],NA())</f>
        <v>#N/A</v>
      </c>
      <c r="AD236">
        <f>IF(Churn_Data[[#This Row],[Churn]]="Yes",Churn_Data[[#This Row],[MonthlyCharges]],NA())</f>
        <v>54.75</v>
      </c>
      <c r="AE236">
        <f>IF(Churn_Data[[#This Row],[Churn]]="Yes",Churn_Data[[#This Row],[tenure]],NA())</f>
        <v>1</v>
      </c>
      <c r="AF236">
        <v>54.75</v>
      </c>
    </row>
    <row r="237" spans="1:32" x14ac:dyDescent="0.3">
      <c r="A237" t="s">
        <v>269</v>
      </c>
      <c r="B237" t="s">
        <v>30</v>
      </c>
      <c r="C237" t="str">
        <f>IF(Churn_Data[[#This Row],[SeniorCitizen]]=1,"Yes","No")</f>
        <v>No</v>
      </c>
      <c r="D237">
        <v>0</v>
      </c>
      <c r="E237" t="s">
        <v>25</v>
      </c>
      <c r="F237" t="s">
        <v>25</v>
      </c>
      <c r="G237" t="s">
        <v>24</v>
      </c>
      <c r="H237" t="s">
        <v>25</v>
      </c>
      <c r="I237" t="s">
        <v>120</v>
      </c>
      <c r="J237" t="str">
        <f>IF(Churn_Data[[#This Row],[InternetService]]&lt;&gt;"No","Yes","No")</f>
        <v>Yes</v>
      </c>
      <c r="K237" t="s">
        <v>25</v>
      </c>
      <c r="L237" t="s">
        <v>25</v>
      </c>
      <c r="M237" t="s">
        <v>25</v>
      </c>
      <c r="N237" t="s">
        <v>25</v>
      </c>
      <c r="O237" t="s">
        <v>25</v>
      </c>
      <c r="P237" t="s">
        <v>24</v>
      </c>
      <c r="Q237" t="s">
        <v>25</v>
      </c>
      <c r="R237">
        <f>IF(Churn_Data[[#This Row],[Churn]]="Yes",1,0)</f>
        <v>0</v>
      </c>
      <c r="S237" t="s">
        <v>25</v>
      </c>
      <c r="T237">
        <f>(Churn_Data[[#This Row],[OnlineSecurity]]="Yes")+(Churn_Data[[#This Row],[OnlineBackup]]="Yes")+(Churn_Data[[#This Row],[DeviceProtection]]="Yes")+(Churn_Data[[#This Row],[TechSupport]]="Yes")+(Churn_Data[[#This Row],[StreamingTV]]="Yes")+(Churn_Data[[#This Row],[StreamingMovies]]="Yes")</f>
        <v>1</v>
      </c>
      <c r="U237" t="s">
        <v>27</v>
      </c>
      <c r="V237" t="s">
        <v>28</v>
      </c>
      <c r="W237" t="str">
        <f>IF(ISNUMBER(SEARCH("automatic", Churn_Data[[#This Row],[PaymentMethod]])), "Automatic", "Manual")</f>
        <v>Manual</v>
      </c>
      <c r="X237">
        <v>55.55</v>
      </c>
      <c r="Y237" t="str">
        <f>IF(Churn_Data[[#This Row],[tenure]]&lt;=12,"0-1 Year",IF(Churn_Data[[#This Row],[tenure]]&lt;=24,"1-2 Years",IF(Churn_Data[[#This Row],[tenure]]&lt;=36,"2-3 Years",IF(Churn_Data[[#This Row],[tenure]]&lt;=48,"3-4 Years",IF(Churn_Data[[#This Row],[tenure]]&lt;=60,"4-5 Years","5+ Years")))))</f>
        <v>0-1 Year</v>
      </c>
      <c r="Z237">
        <v>1</v>
      </c>
      <c r="AA237">
        <v>55.55</v>
      </c>
      <c r="AB237">
        <f>IF(Churn_Data[[#This Row],[Churn]]="No",Churn_Data[[#This Row],[MonthlyCharges]],NA())</f>
        <v>55.55</v>
      </c>
      <c r="AC237">
        <f>IF(Churn_Data[[#This Row],[Churn]]="No",Churn_Data[[#This Row],[tenure]],NA())</f>
        <v>1</v>
      </c>
      <c r="AD237" t="e">
        <f>IF(Churn_Data[[#This Row],[Churn]]="Yes",Churn_Data[[#This Row],[MonthlyCharges]],NA())</f>
        <v>#N/A</v>
      </c>
      <c r="AE237" t="e">
        <f>IF(Churn_Data[[#This Row],[Churn]]="Yes",Churn_Data[[#This Row],[tenure]],NA())</f>
        <v>#N/A</v>
      </c>
      <c r="AF237">
        <v>55.55</v>
      </c>
    </row>
    <row r="238" spans="1:32" x14ac:dyDescent="0.3">
      <c r="A238" t="s">
        <v>270</v>
      </c>
      <c r="B238" t="s">
        <v>23</v>
      </c>
      <c r="C238" t="str">
        <f>IF(Churn_Data[[#This Row],[SeniorCitizen]]=1,"Yes","No")</f>
        <v>No</v>
      </c>
      <c r="D238">
        <v>0</v>
      </c>
      <c r="E238" t="s">
        <v>25</v>
      </c>
      <c r="F238" t="s">
        <v>25</v>
      </c>
      <c r="G238" t="s">
        <v>24</v>
      </c>
      <c r="H238" t="s">
        <v>25</v>
      </c>
      <c r="I238" t="s">
        <v>26</v>
      </c>
      <c r="J238" t="str">
        <f>IF(Churn_Data[[#This Row],[InternetService]]&lt;&gt;"No","Yes","No")</f>
        <v>Yes</v>
      </c>
      <c r="K238" t="s">
        <v>25</v>
      </c>
      <c r="L238" t="s">
        <v>25</v>
      </c>
      <c r="M238" t="s">
        <v>25</v>
      </c>
      <c r="N238" t="s">
        <v>25</v>
      </c>
      <c r="O238" t="s">
        <v>25</v>
      </c>
      <c r="P238" t="s">
        <v>24</v>
      </c>
      <c r="Q238" t="s">
        <v>24</v>
      </c>
      <c r="R238">
        <f>IF(Churn_Data[[#This Row],[Churn]]="Yes",1,0)</f>
        <v>1</v>
      </c>
      <c r="S238" t="s">
        <v>24</v>
      </c>
      <c r="T238">
        <f>(Churn_Data[[#This Row],[OnlineSecurity]]="Yes")+(Churn_Data[[#This Row],[OnlineBackup]]="Yes")+(Churn_Data[[#This Row],[DeviceProtection]]="Yes")+(Churn_Data[[#This Row],[TechSupport]]="Yes")+(Churn_Data[[#This Row],[StreamingTV]]="Yes")+(Churn_Data[[#This Row],[StreamingMovies]]="Yes")</f>
        <v>1</v>
      </c>
      <c r="U238" t="s">
        <v>27</v>
      </c>
      <c r="V238" t="s">
        <v>32</v>
      </c>
      <c r="W238" t="str">
        <f>IF(ISNUMBER(SEARCH("automatic", Churn_Data[[#This Row],[PaymentMethod]])), "Automatic", "Manual")</f>
        <v>Manual</v>
      </c>
      <c r="X238">
        <v>81.95</v>
      </c>
      <c r="Y238" t="str">
        <f>IF(Churn_Data[[#This Row],[tenure]]&lt;=12,"0-1 Year",IF(Churn_Data[[#This Row],[tenure]]&lt;=24,"1-2 Years",IF(Churn_Data[[#This Row],[tenure]]&lt;=36,"2-3 Years",IF(Churn_Data[[#This Row],[tenure]]&lt;=48,"3-4 Years",IF(Churn_Data[[#This Row],[tenure]]&lt;=60,"4-5 Years","5+ Years")))))</f>
        <v>0-1 Year</v>
      </c>
      <c r="Z238">
        <v>1</v>
      </c>
      <c r="AA238">
        <v>81.95</v>
      </c>
      <c r="AB238" t="e">
        <f>IF(Churn_Data[[#This Row],[Churn]]="No",Churn_Data[[#This Row],[MonthlyCharges]],NA())</f>
        <v>#N/A</v>
      </c>
      <c r="AC238" t="e">
        <f>IF(Churn_Data[[#This Row],[Churn]]="No",Churn_Data[[#This Row],[tenure]],NA())</f>
        <v>#N/A</v>
      </c>
      <c r="AD238">
        <f>IF(Churn_Data[[#This Row],[Churn]]="Yes",Churn_Data[[#This Row],[MonthlyCharges]],NA())</f>
        <v>81.95</v>
      </c>
      <c r="AE238">
        <f>IF(Churn_Data[[#This Row],[Churn]]="Yes",Churn_Data[[#This Row],[tenure]],NA())</f>
        <v>1</v>
      </c>
      <c r="AF238">
        <v>81.95</v>
      </c>
    </row>
    <row r="239" spans="1:32" x14ac:dyDescent="0.3">
      <c r="A239" t="s">
        <v>271</v>
      </c>
      <c r="B239" t="s">
        <v>23</v>
      </c>
      <c r="C239" t="str">
        <f>IF(Churn_Data[[#This Row],[SeniorCitizen]]=1,"Yes","No")</f>
        <v>No</v>
      </c>
      <c r="D239">
        <v>0</v>
      </c>
      <c r="E239" t="s">
        <v>25</v>
      </c>
      <c r="F239" t="s">
        <v>25</v>
      </c>
      <c r="G239" t="s">
        <v>24</v>
      </c>
      <c r="H239" t="s">
        <v>25</v>
      </c>
      <c r="I239" t="s">
        <v>26</v>
      </c>
      <c r="J239" t="str">
        <f>IF(Churn_Data[[#This Row],[InternetService]]&lt;&gt;"No","Yes","No")</f>
        <v>Yes</v>
      </c>
      <c r="K239" t="s">
        <v>25</v>
      </c>
      <c r="L239" t="s">
        <v>25</v>
      </c>
      <c r="M239" t="s">
        <v>25</v>
      </c>
      <c r="N239" t="s">
        <v>25</v>
      </c>
      <c r="O239" t="s">
        <v>25</v>
      </c>
      <c r="P239" t="s">
        <v>24</v>
      </c>
      <c r="Q239" t="s">
        <v>24</v>
      </c>
      <c r="R239">
        <f>IF(Churn_Data[[#This Row],[Churn]]="Yes",1,0)</f>
        <v>1</v>
      </c>
      <c r="S239" t="s">
        <v>24</v>
      </c>
      <c r="T239">
        <f>(Churn_Data[[#This Row],[OnlineSecurity]]="Yes")+(Churn_Data[[#This Row],[OnlineBackup]]="Yes")+(Churn_Data[[#This Row],[DeviceProtection]]="Yes")+(Churn_Data[[#This Row],[TechSupport]]="Yes")+(Churn_Data[[#This Row],[StreamingTV]]="Yes")+(Churn_Data[[#This Row],[StreamingMovies]]="Yes")</f>
        <v>1</v>
      </c>
      <c r="U239" t="s">
        <v>27</v>
      </c>
      <c r="V239" t="s">
        <v>32</v>
      </c>
      <c r="W239" t="str">
        <f>IF(ISNUMBER(SEARCH("automatic", Churn_Data[[#This Row],[PaymentMethod]])), "Automatic", "Manual")</f>
        <v>Manual</v>
      </c>
      <c r="X239">
        <v>79.7</v>
      </c>
      <c r="Y239" t="str">
        <f>IF(Churn_Data[[#This Row],[tenure]]&lt;=12,"0-1 Year",IF(Churn_Data[[#This Row],[tenure]]&lt;=24,"1-2 Years",IF(Churn_Data[[#This Row],[tenure]]&lt;=36,"2-3 Years",IF(Churn_Data[[#This Row],[tenure]]&lt;=48,"3-4 Years",IF(Churn_Data[[#This Row],[tenure]]&lt;=60,"4-5 Years","5+ Years")))))</f>
        <v>0-1 Year</v>
      </c>
      <c r="Z239">
        <v>1</v>
      </c>
      <c r="AA239">
        <v>79.7</v>
      </c>
      <c r="AB239" t="e">
        <f>IF(Churn_Data[[#This Row],[Churn]]="No",Churn_Data[[#This Row],[MonthlyCharges]],NA())</f>
        <v>#N/A</v>
      </c>
      <c r="AC239" t="e">
        <f>IF(Churn_Data[[#This Row],[Churn]]="No",Churn_Data[[#This Row],[tenure]],NA())</f>
        <v>#N/A</v>
      </c>
      <c r="AD239">
        <f>IF(Churn_Data[[#This Row],[Churn]]="Yes",Churn_Data[[#This Row],[MonthlyCharges]],NA())</f>
        <v>79.7</v>
      </c>
      <c r="AE239">
        <f>IF(Churn_Data[[#This Row],[Churn]]="Yes",Churn_Data[[#This Row],[tenure]],NA())</f>
        <v>1</v>
      </c>
      <c r="AF239">
        <v>79.7</v>
      </c>
    </row>
    <row r="240" spans="1:32" x14ac:dyDescent="0.3">
      <c r="A240" t="s">
        <v>272</v>
      </c>
      <c r="B240" t="s">
        <v>30</v>
      </c>
      <c r="C240" t="str">
        <f>IF(Churn_Data[[#This Row],[SeniorCitizen]]=1,"Yes","No")</f>
        <v>No</v>
      </c>
      <c r="D240">
        <v>0</v>
      </c>
      <c r="E240" t="s">
        <v>25</v>
      </c>
      <c r="F240" t="s">
        <v>25</v>
      </c>
      <c r="G240" t="s">
        <v>24</v>
      </c>
      <c r="H240" t="s">
        <v>25</v>
      </c>
      <c r="I240" t="s">
        <v>120</v>
      </c>
      <c r="J240" t="str">
        <f>IF(Churn_Data[[#This Row],[InternetService]]&lt;&gt;"No","Yes","No")</f>
        <v>Yes</v>
      </c>
      <c r="K240" t="s">
        <v>25</v>
      </c>
      <c r="L240" t="s">
        <v>25</v>
      </c>
      <c r="M240" t="s">
        <v>25</v>
      </c>
      <c r="N240" t="s">
        <v>25</v>
      </c>
      <c r="O240" t="s">
        <v>25</v>
      </c>
      <c r="P240" t="s">
        <v>24</v>
      </c>
      <c r="Q240" t="s">
        <v>25</v>
      </c>
      <c r="R240">
        <f>IF(Churn_Data[[#This Row],[Churn]]="Yes",1,0)</f>
        <v>0</v>
      </c>
      <c r="S240" t="s">
        <v>24</v>
      </c>
      <c r="T240">
        <f>(Churn_Data[[#This Row],[OnlineSecurity]]="Yes")+(Churn_Data[[#This Row],[OnlineBackup]]="Yes")+(Churn_Data[[#This Row],[DeviceProtection]]="Yes")+(Churn_Data[[#This Row],[TechSupport]]="Yes")+(Churn_Data[[#This Row],[StreamingTV]]="Yes")+(Churn_Data[[#This Row],[StreamingMovies]]="Yes")</f>
        <v>1</v>
      </c>
      <c r="U240" t="s">
        <v>27</v>
      </c>
      <c r="V240" t="s">
        <v>32</v>
      </c>
      <c r="W240" t="str">
        <f>IF(ISNUMBER(SEARCH("automatic", Churn_Data[[#This Row],[PaymentMethod]])), "Automatic", "Manual")</f>
        <v>Manual</v>
      </c>
      <c r="X240">
        <v>55.25</v>
      </c>
      <c r="Y240" t="str">
        <f>IF(Churn_Data[[#This Row],[tenure]]&lt;=12,"0-1 Year",IF(Churn_Data[[#This Row],[tenure]]&lt;=24,"1-2 Years",IF(Churn_Data[[#This Row],[tenure]]&lt;=36,"2-3 Years",IF(Churn_Data[[#This Row],[tenure]]&lt;=48,"3-4 Years",IF(Churn_Data[[#This Row],[tenure]]&lt;=60,"4-5 Years","5+ Years")))))</f>
        <v>0-1 Year</v>
      </c>
      <c r="Z240">
        <v>1</v>
      </c>
      <c r="AA240">
        <v>55.25</v>
      </c>
      <c r="AB240">
        <f>IF(Churn_Data[[#This Row],[Churn]]="No",Churn_Data[[#This Row],[MonthlyCharges]],NA())</f>
        <v>55.25</v>
      </c>
      <c r="AC240">
        <f>IF(Churn_Data[[#This Row],[Churn]]="No",Churn_Data[[#This Row],[tenure]],NA())</f>
        <v>1</v>
      </c>
      <c r="AD240" t="e">
        <f>IF(Churn_Data[[#This Row],[Churn]]="Yes",Churn_Data[[#This Row],[MonthlyCharges]],NA())</f>
        <v>#N/A</v>
      </c>
      <c r="AE240" t="e">
        <f>IF(Churn_Data[[#This Row],[Churn]]="Yes",Churn_Data[[#This Row],[tenure]],NA())</f>
        <v>#N/A</v>
      </c>
      <c r="AF240">
        <v>55.25</v>
      </c>
    </row>
    <row r="241" spans="1:32" x14ac:dyDescent="0.3">
      <c r="A241" t="s">
        <v>273</v>
      </c>
      <c r="B241" t="s">
        <v>23</v>
      </c>
      <c r="C241" t="str">
        <f>IF(Churn_Data[[#This Row],[SeniorCitizen]]=1,"Yes","No")</f>
        <v>No</v>
      </c>
      <c r="D241">
        <v>0</v>
      </c>
      <c r="E241" t="s">
        <v>25</v>
      </c>
      <c r="F241" t="s">
        <v>25</v>
      </c>
      <c r="G241" t="s">
        <v>24</v>
      </c>
      <c r="H241" t="s">
        <v>24</v>
      </c>
      <c r="I241" t="s">
        <v>26</v>
      </c>
      <c r="J241" t="str">
        <f>IF(Churn_Data[[#This Row],[InternetService]]&lt;&gt;"No","Yes","No")</f>
        <v>Yes</v>
      </c>
      <c r="K241" t="s">
        <v>25</v>
      </c>
      <c r="L241" t="s">
        <v>25</v>
      </c>
      <c r="M241" t="s">
        <v>25</v>
      </c>
      <c r="N241" t="s">
        <v>25</v>
      </c>
      <c r="O241" t="s">
        <v>25</v>
      </c>
      <c r="P241" t="s">
        <v>24</v>
      </c>
      <c r="Q241" t="s">
        <v>24</v>
      </c>
      <c r="R241">
        <f>IF(Churn_Data[[#This Row],[Churn]]="Yes",1,0)</f>
        <v>1</v>
      </c>
      <c r="S241" t="s">
        <v>24</v>
      </c>
      <c r="T241">
        <f>(Churn_Data[[#This Row],[OnlineSecurity]]="Yes")+(Churn_Data[[#This Row],[OnlineBackup]]="Yes")+(Churn_Data[[#This Row],[DeviceProtection]]="Yes")+(Churn_Data[[#This Row],[TechSupport]]="Yes")+(Churn_Data[[#This Row],[StreamingTV]]="Yes")+(Churn_Data[[#This Row],[StreamingMovies]]="Yes")</f>
        <v>1</v>
      </c>
      <c r="U241" t="s">
        <v>27</v>
      </c>
      <c r="V241" t="s">
        <v>28</v>
      </c>
      <c r="W241" t="str">
        <f>IF(ISNUMBER(SEARCH("automatic", Churn_Data[[#This Row],[PaymentMethod]])), "Automatic", "Manual")</f>
        <v>Manual</v>
      </c>
      <c r="X241">
        <v>85.45</v>
      </c>
      <c r="Y241" t="str">
        <f>IF(Churn_Data[[#This Row],[tenure]]&lt;=12,"0-1 Year",IF(Churn_Data[[#This Row],[tenure]]&lt;=24,"1-2 Years",IF(Churn_Data[[#This Row],[tenure]]&lt;=36,"2-3 Years",IF(Churn_Data[[#This Row],[tenure]]&lt;=48,"3-4 Years",IF(Churn_Data[[#This Row],[tenure]]&lt;=60,"4-5 Years","5+ Years")))))</f>
        <v>0-1 Year</v>
      </c>
      <c r="Z241">
        <v>1</v>
      </c>
      <c r="AA241">
        <v>85.45</v>
      </c>
      <c r="AB241" t="e">
        <f>IF(Churn_Data[[#This Row],[Churn]]="No",Churn_Data[[#This Row],[MonthlyCharges]],NA())</f>
        <v>#N/A</v>
      </c>
      <c r="AC241" t="e">
        <f>IF(Churn_Data[[#This Row],[Churn]]="No",Churn_Data[[#This Row],[tenure]],NA())</f>
        <v>#N/A</v>
      </c>
      <c r="AD241">
        <f>IF(Churn_Data[[#This Row],[Churn]]="Yes",Churn_Data[[#This Row],[MonthlyCharges]],NA())</f>
        <v>85.45</v>
      </c>
      <c r="AE241">
        <f>IF(Churn_Data[[#This Row],[Churn]]="Yes",Churn_Data[[#This Row],[tenure]],NA())</f>
        <v>1</v>
      </c>
      <c r="AF241">
        <v>85.45</v>
      </c>
    </row>
    <row r="242" spans="1:32" x14ac:dyDescent="0.3">
      <c r="A242" t="s">
        <v>274</v>
      </c>
      <c r="B242" t="s">
        <v>23</v>
      </c>
      <c r="C242" t="str">
        <f>IF(Churn_Data[[#This Row],[SeniorCitizen]]=1,"Yes","No")</f>
        <v>No</v>
      </c>
      <c r="D242">
        <v>0</v>
      </c>
      <c r="E242" t="s">
        <v>25</v>
      </c>
      <c r="F242" t="s">
        <v>24</v>
      </c>
      <c r="G242" t="s">
        <v>24</v>
      </c>
      <c r="H242" t="s">
        <v>25</v>
      </c>
      <c r="I242" t="s">
        <v>26</v>
      </c>
      <c r="J242" t="str">
        <f>IF(Churn_Data[[#This Row],[InternetService]]&lt;&gt;"No","Yes","No")</f>
        <v>Yes</v>
      </c>
      <c r="K242" t="s">
        <v>25</v>
      </c>
      <c r="L242" t="s">
        <v>25</v>
      </c>
      <c r="M242" t="s">
        <v>25</v>
      </c>
      <c r="N242" t="s">
        <v>25</v>
      </c>
      <c r="O242" t="s">
        <v>25</v>
      </c>
      <c r="P242" t="s">
        <v>24</v>
      </c>
      <c r="Q242" t="s">
        <v>24</v>
      </c>
      <c r="R242">
        <f>IF(Churn_Data[[#This Row],[Churn]]="Yes",1,0)</f>
        <v>1</v>
      </c>
      <c r="S242" t="s">
        <v>24</v>
      </c>
      <c r="T242">
        <f>(Churn_Data[[#This Row],[OnlineSecurity]]="Yes")+(Churn_Data[[#This Row],[OnlineBackup]]="Yes")+(Churn_Data[[#This Row],[DeviceProtection]]="Yes")+(Churn_Data[[#This Row],[TechSupport]]="Yes")+(Churn_Data[[#This Row],[StreamingTV]]="Yes")+(Churn_Data[[#This Row],[StreamingMovies]]="Yes")</f>
        <v>1</v>
      </c>
      <c r="U242" t="s">
        <v>27</v>
      </c>
      <c r="V242" t="s">
        <v>32</v>
      </c>
      <c r="W242" t="str">
        <f>IF(ISNUMBER(SEARCH("automatic", Churn_Data[[#This Row],[PaymentMethod]])), "Automatic", "Manual")</f>
        <v>Manual</v>
      </c>
      <c r="X242">
        <v>79.599999999999994</v>
      </c>
      <c r="Y242" t="str">
        <f>IF(Churn_Data[[#This Row],[tenure]]&lt;=12,"0-1 Year",IF(Churn_Data[[#This Row],[tenure]]&lt;=24,"1-2 Years",IF(Churn_Data[[#This Row],[tenure]]&lt;=36,"2-3 Years",IF(Churn_Data[[#This Row],[tenure]]&lt;=48,"3-4 Years",IF(Churn_Data[[#This Row],[tenure]]&lt;=60,"4-5 Years","5+ Years")))))</f>
        <v>0-1 Year</v>
      </c>
      <c r="Z242">
        <v>1</v>
      </c>
      <c r="AA242">
        <v>79.599999999999994</v>
      </c>
      <c r="AB242" t="e">
        <f>IF(Churn_Data[[#This Row],[Churn]]="No",Churn_Data[[#This Row],[MonthlyCharges]],NA())</f>
        <v>#N/A</v>
      </c>
      <c r="AC242" t="e">
        <f>IF(Churn_Data[[#This Row],[Churn]]="No",Churn_Data[[#This Row],[tenure]],NA())</f>
        <v>#N/A</v>
      </c>
      <c r="AD242">
        <f>IF(Churn_Data[[#This Row],[Churn]]="Yes",Churn_Data[[#This Row],[MonthlyCharges]],NA())</f>
        <v>79.599999999999994</v>
      </c>
      <c r="AE242">
        <f>IF(Churn_Data[[#This Row],[Churn]]="Yes",Churn_Data[[#This Row],[tenure]],NA())</f>
        <v>1</v>
      </c>
      <c r="AF242">
        <v>79.599999999999994</v>
      </c>
    </row>
    <row r="243" spans="1:32" x14ac:dyDescent="0.3">
      <c r="A243" t="s">
        <v>275</v>
      </c>
      <c r="B243" t="s">
        <v>23</v>
      </c>
      <c r="C243" t="str">
        <f>IF(Churn_Data[[#This Row],[SeniorCitizen]]=1,"Yes","No")</f>
        <v>No</v>
      </c>
      <c r="D243">
        <v>0</v>
      </c>
      <c r="E243" t="s">
        <v>25</v>
      </c>
      <c r="F243" t="s">
        <v>25</v>
      </c>
      <c r="G243" t="s">
        <v>24</v>
      </c>
      <c r="H243" t="s">
        <v>25</v>
      </c>
      <c r="I243" t="s">
        <v>26</v>
      </c>
      <c r="J243" t="str">
        <f>IF(Churn_Data[[#This Row],[InternetService]]&lt;&gt;"No","Yes","No")</f>
        <v>Yes</v>
      </c>
      <c r="K243" t="s">
        <v>25</v>
      </c>
      <c r="L243" t="s">
        <v>25</v>
      </c>
      <c r="M243" t="s">
        <v>25</v>
      </c>
      <c r="N243" t="s">
        <v>25</v>
      </c>
      <c r="O243" t="s">
        <v>25</v>
      </c>
      <c r="P243" t="s">
        <v>24</v>
      </c>
      <c r="Q243" t="s">
        <v>24</v>
      </c>
      <c r="R243">
        <f>IF(Churn_Data[[#This Row],[Churn]]="Yes",1,0)</f>
        <v>1</v>
      </c>
      <c r="S243" t="s">
        <v>25</v>
      </c>
      <c r="T243">
        <f>(Churn_Data[[#This Row],[OnlineSecurity]]="Yes")+(Churn_Data[[#This Row],[OnlineBackup]]="Yes")+(Churn_Data[[#This Row],[DeviceProtection]]="Yes")+(Churn_Data[[#This Row],[TechSupport]]="Yes")+(Churn_Data[[#This Row],[StreamingTV]]="Yes")+(Churn_Data[[#This Row],[StreamingMovies]]="Yes")</f>
        <v>1</v>
      </c>
      <c r="U243" t="s">
        <v>27</v>
      </c>
      <c r="V243" t="s">
        <v>72</v>
      </c>
      <c r="W243" t="str">
        <f>IF(ISNUMBER(SEARCH("automatic", Churn_Data[[#This Row],[PaymentMethod]])), "Automatic", "Manual")</f>
        <v>Automatic</v>
      </c>
      <c r="X243">
        <v>80.150000000000006</v>
      </c>
      <c r="Y243" t="str">
        <f>IF(Churn_Data[[#This Row],[tenure]]&lt;=12,"0-1 Year",IF(Churn_Data[[#This Row],[tenure]]&lt;=24,"1-2 Years",IF(Churn_Data[[#This Row],[tenure]]&lt;=36,"2-3 Years",IF(Churn_Data[[#This Row],[tenure]]&lt;=48,"3-4 Years",IF(Churn_Data[[#This Row],[tenure]]&lt;=60,"4-5 Years","5+ Years")))))</f>
        <v>0-1 Year</v>
      </c>
      <c r="Z243">
        <v>1</v>
      </c>
      <c r="AA243">
        <v>80.150000000000006</v>
      </c>
      <c r="AB243" t="e">
        <f>IF(Churn_Data[[#This Row],[Churn]]="No",Churn_Data[[#This Row],[MonthlyCharges]],NA())</f>
        <v>#N/A</v>
      </c>
      <c r="AC243" t="e">
        <f>IF(Churn_Data[[#This Row],[Churn]]="No",Churn_Data[[#This Row],[tenure]],NA())</f>
        <v>#N/A</v>
      </c>
      <c r="AD243">
        <f>IF(Churn_Data[[#This Row],[Churn]]="Yes",Churn_Data[[#This Row],[MonthlyCharges]],NA())</f>
        <v>80.150000000000006</v>
      </c>
      <c r="AE243">
        <f>IF(Churn_Data[[#This Row],[Churn]]="Yes",Churn_Data[[#This Row],[tenure]],NA())</f>
        <v>1</v>
      </c>
      <c r="AF243">
        <v>80.150000000000006</v>
      </c>
    </row>
    <row r="244" spans="1:32" x14ac:dyDescent="0.3">
      <c r="A244" t="s">
        <v>276</v>
      </c>
      <c r="B244" t="s">
        <v>30</v>
      </c>
      <c r="C244" t="str">
        <f>IF(Churn_Data[[#This Row],[SeniorCitizen]]=1,"Yes","No")</f>
        <v>No</v>
      </c>
      <c r="D244">
        <v>0</v>
      </c>
      <c r="E244" t="s">
        <v>25</v>
      </c>
      <c r="F244" t="s">
        <v>25</v>
      </c>
      <c r="G244" t="s">
        <v>24</v>
      </c>
      <c r="H244" t="s">
        <v>25</v>
      </c>
      <c r="I244" t="s">
        <v>26</v>
      </c>
      <c r="J244" t="str">
        <f>IF(Churn_Data[[#This Row],[InternetService]]&lt;&gt;"No","Yes","No")</f>
        <v>Yes</v>
      </c>
      <c r="K244" t="s">
        <v>25</v>
      </c>
      <c r="L244" t="s">
        <v>25</v>
      </c>
      <c r="M244" t="s">
        <v>25</v>
      </c>
      <c r="N244" t="s">
        <v>25</v>
      </c>
      <c r="O244" t="s">
        <v>25</v>
      </c>
      <c r="P244" t="s">
        <v>24</v>
      </c>
      <c r="Q244" t="s">
        <v>24</v>
      </c>
      <c r="R244">
        <f>IF(Churn_Data[[#This Row],[Churn]]="Yes",1,0)</f>
        <v>1</v>
      </c>
      <c r="S244" t="s">
        <v>24</v>
      </c>
      <c r="T244">
        <f>(Churn_Data[[#This Row],[OnlineSecurity]]="Yes")+(Churn_Data[[#This Row],[OnlineBackup]]="Yes")+(Churn_Data[[#This Row],[DeviceProtection]]="Yes")+(Churn_Data[[#This Row],[TechSupport]]="Yes")+(Churn_Data[[#This Row],[StreamingTV]]="Yes")+(Churn_Data[[#This Row],[StreamingMovies]]="Yes")</f>
        <v>1</v>
      </c>
      <c r="U244" t="s">
        <v>27</v>
      </c>
      <c r="V244" t="s">
        <v>28</v>
      </c>
      <c r="W244" t="str">
        <f>IF(ISNUMBER(SEARCH("automatic", Churn_Data[[#This Row],[PaymentMethod]])), "Automatic", "Manual")</f>
        <v>Manual</v>
      </c>
      <c r="X244">
        <v>80.849999999999994</v>
      </c>
      <c r="Y244" t="str">
        <f>IF(Churn_Data[[#This Row],[tenure]]&lt;=12,"0-1 Year",IF(Churn_Data[[#This Row],[tenure]]&lt;=24,"1-2 Years",IF(Churn_Data[[#This Row],[tenure]]&lt;=36,"2-3 Years",IF(Churn_Data[[#This Row],[tenure]]&lt;=48,"3-4 Years",IF(Churn_Data[[#This Row],[tenure]]&lt;=60,"4-5 Years","5+ Years")))))</f>
        <v>0-1 Year</v>
      </c>
      <c r="Z244">
        <v>1</v>
      </c>
      <c r="AA244">
        <v>80.849999999999994</v>
      </c>
      <c r="AB244" t="e">
        <f>IF(Churn_Data[[#This Row],[Churn]]="No",Churn_Data[[#This Row],[MonthlyCharges]],NA())</f>
        <v>#N/A</v>
      </c>
      <c r="AC244" t="e">
        <f>IF(Churn_Data[[#This Row],[Churn]]="No",Churn_Data[[#This Row],[tenure]],NA())</f>
        <v>#N/A</v>
      </c>
      <c r="AD244">
        <f>IF(Churn_Data[[#This Row],[Churn]]="Yes",Churn_Data[[#This Row],[MonthlyCharges]],NA())</f>
        <v>80.849999999999994</v>
      </c>
      <c r="AE244">
        <f>IF(Churn_Data[[#This Row],[Churn]]="Yes",Churn_Data[[#This Row],[tenure]],NA())</f>
        <v>1</v>
      </c>
      <c r="AF244">
        <v>80.849999999999994</v>
      </c>
    </row>
    <row r="245" spans="1:32" x14ac:dyDescent="0.3">
      <c r="A245" t="s">
        <v>277</v>
      </c>
      <c r="B245" t="s">
        <v>23</v>
      </c>
      <c r="C245" t="str">
        <f>IF(Churn_Data[[#This Row],[SeniorCitizen]]=1,"Yes","No")</f>
        <v>No</v>
      </c>
      <c r="D245">
        <v>0</v>
      </c>
      <c r="E245" t="s">
        <v>25</v>
      </c>
      <c r="F245" t="s">
        <v>24</v>
      </c>
      <c r="G245" t="s">
        <v>24</v>
      </c>
      <c r="H245" t="s">
        <v>25</v>
      </c>
      <c r="I245" t="s">
        <v>26</v>
      </c>
      <c r="J245" t="str">
        <f>IF(Churn_Data[[#This Row],[InternetService]]&lt;&gt;"No","Yes","No")</f>
        <v>Yes</v>
      </c>
      <c r="K245" t="s">
        <v>25</v>
      </c>
      <c r="L245" t="s">
        <v>25</v>
      </c>
      <c r="M245" t="s">
        <v>25</v>
      </c>
      <c r="N245" t="s">
        <v>25</v>
      </c>
      <c r="O245" t="s">
        <v>25</v>
      </c>
      <c r="P245" t="s">
        <v>24</v>
      </c>
      <c r="Q245" t="s">
        <v>24</v>
      </c>
      <c r="R245">
        <f>IF(Churn_Data[[#This Row],[Churn]]="Yes",1,0)</f>
        <v>1</v>
      </c>
      <c r="S245" t="s">
        <v>25</v>
      </c>
      <c r="T245">
        <f>(Churn_Data[[#This Row],[OnlineSecurity]]="Yes")+(Churn_Data[[#This Row],[OnlineBackup]]="Yes")+(Churn_Data[[#This Row],[DeviceProtection]]="Yes")+(Churn_Data[[#This Row],[TechSupport]]="Yes")+(Churn_Data[[#This Row],[StreamingTV]]="Yes")+(Churn_Data[[#This Row],[StreamingMovies]]="Yes")</f>
        <v>1</v>
      </c>
      <c r="U245" t="s">
        <v>27</v>
      </c>
      <c r="V245" t="s">
        <v>32</v>
      </c>
      <c r="W245" t="str">
        <f>IF(ISNUMBER(SEARCH("automatic", Churn_Data[[#This Row],[PaymentMethod]])), "Automatic", "Manual")</f>
        <v>Manual</v>
      </c>
      <c r="X245">
        <v>78.650000000000006</v>
      </c>
      <c r="Y245" t="str">
        <f>IF(Churn_Data[[#This Row],[tenure]]&lt;=12,"0-1 Year",IF(Churn_Data[[#This Row],[tenure]]&lt;=24,"1-2 Years",IF(Churn_Data[[#This Row],[tenure]]&lt;=36,"2-3 Years",IF(Churn_Data[[#This Row],[tenure]]&lt;=48,"3-4 Years",IF(Churn_Data[[#This Row],[tenure]]&lt;=60,"4-5 Years","5+ Years")))))</f>
        <v>0-1 Year</v>
      </c>
      <c r="Z245">
        <v>1</v>
      </c>
      <c r="AA245">
        <v>78.650000000000006</v>
      </c>
      <c r="AB245" t="e">
        <f>IF(Churn_Data[[#This Row],[Churn]]="No",Churn_Data[[#This Row],[MonthlyCharges]],NA())</f>
        <v>#N/A</v>
      </c>
      <c r="AC245" t="e">
        <f>IF(Churn_Data[[#This Row],[Churn]]="No",Churn_Data[[#This Row],[tenure]],NA())</f>
        <v>#N/A</v>
      </c>
      <c r="AD245">
        <f>IF(Churn_Data[[#This Row],[Churn]]="Yes",Churn_Data[[#This Row],[MonthlyCharges]],NA())</f>
        <v>78.650000000000006</v>
      </c>
      <c r="AE245">
        <f>IF(Churn_Data[[#This Row],[Churn]]="Yes",Churn_Data[[#This Row],[tenure]],NA())</f>
        <v>1</v>
      </c>
      <c r="AF245">
        <v>78.650000000000006</v>
      </c>
    </row>
    <row r="246" spans="1:32" x14ac:dyDescent="0.3">
      <c r="A246" t="s">
        <v>278</v>
      </c>
      <c r="B246" t="s">
        <v>23</v>
      </c>
      <c r="C246" t="str">
        <f>IF(Churn_Data[[#This Row],[SeniorCitizen]]=1,"Yes","No")</f>
        <v>Yes</v>
      </c>
      <c r="D246">
        <v>1</v>
      </c>
      <c r="E246" t="s">
        <v>25</v>
      </c>
      <c r="F246" t="s">
        <v>25</v>
      </c>
      <c r="G246" t="s">
        <v>24</v>
      </c>
      <c r="H246" t="s">
        <v>24</v>
      </c>
      <c r="I246" t="s">
        <v>26</v>
      </c>
      <c r="J246" t="str">
        <f>IF(Churn_Data[[#This Row],[InternetService]]&lt;&gt;"No","Yes","No")</f>
        <v>Yes</v>
      </c>
      <c r="K246" t="s">
        <v>25</v>
      </c>
      <c r="L246" t="s">
        <v>25</v>
      </c>
      <c r="M246" t="s">
        <v>25</v>
      </c>
      <c r="N246" t="s">
        <v>25</v>
      </c>
      <c r="O246" t="s">
        <v>25</v>
      </c>
      <c r="P246" t="s">
        <v>24</v>
      </c>
      <c r="Q246" t="s">
        <v>24</v>
      </c>
      <c r="R246">
        <f>IF(Churn_Data[[#This Row],[Churn]]="Yes",1,0)</f>
        <v>1</v>
      </c>
      <c r="S246" t="s">
        <v>24</v>
      </c>
      <c r="T246">
        <f>(Churn_Data[[#This Row],[OnlineSecurity]]="Yes")+(Churn_Data[[#This Row],[OnlineBackup]]="Yes")+(Churn_Data[[#This Row],[DeviceProtection]]="Yes")+(Churn_Data[[#This Row],[TechSupport]]="Yes")+(Churn_Data[[#This Row],[StreamingTV]]="Yes")+(Churn_Data[[#This Row],[StreamingMovies]]="Yes")</f>
        <v>1</v>
      </c>
      <c r="U246" t="s">
        <v>27</v>
      </c>
      <c r="V246" t="s">
        <v>32</v>
      </c>
      <c r="W246" t="str">
        <f>IF(ISNUMBER(SEARCH("automatic", Churn_Data[[#This Row],[PaymentMethod]])), "Automatic", "Manual")</f>
        <v>Manual</v>
      </c>
      <c r="X246">
        <v>85.05</v>
      </c>
      <c r="Y246" t="str">
        <f>IF(Churn_Data[[#This Row],[tenure]]&lt;=12,"0-1 Year",IF(Churn_Data[[#This Row],[tenure]]&lt;=24,"1-2 Years",IF(Churn_Data[[#This Row],[tenure]]&lt;=36,"2-3 Years",IF(Churn_Data[[#This Row],[tenure]]&lt;=48,"3-4 Years",IF(Churn_Data[[#This Row],[tenure]]&lt;=60,"4-5 Years","5+ Years")))))</f>
        <v>0-1 Year</v>
      </c>
      <c r="Z246">
        <v>1</v>
      </c>
      <c r="AA246">
        <v>85.05</v>
      </c>
      <c r="AB246" t="e">
        <f>IF(Churn_Data[[#This Row],[Churn]]="No",Churn_Data[[#This Row],[MonthlyCharges]],NA())</f>
        <v>#N/A</v>
      </c>
      <c r="AC246" t="e">
        <f>IF(Churn_Data[[#This Row],[Churn]]="No",Churn_Data[[#This Row],[tenure]],NA())</f>
        <v>#N/A</v>
      </c>
      <c r="AD246">
        <f>IF(Churn_Data[[#This Row],[Churn]]="Yes",Churn_Data[[#This Row],[MonthlyCharges]],NA())</f>
        <v>85.05</v>
      </c>
      <c r="AE246">
        <f>IF(Churn_Data[[#This Row],[Churn]]="Yes",Churn_Data[[#This Row],[tenure]],NA())</f>
        <v>1</v>
      </c>
      <c r="AF246">
        <v>85.05</v>
      </c>
    </row>
    <row r="247" spans="1:32" x14ac:dyDescent="0.3">
      <c r="A247" t="s">
        <v>279</v>
      </c>
      <c r="B247" t="s">
        <v>23</v>
      </c>
      <c r="C247" t="str">
        <f>IF(Churn_Data[[#This Row],[SeniorCitizen]]=1,"Yes","No")</f>
        <v>No</v>
      </c>
      <c r="D247">
        <v>0</v>
      </c>
      <c r="E247" t="s">
        <v>25</v>
      </c>
      <c r="F247" t="s">
        <v>25</v>
      </c>
      <c r="G247" t="s">
        <v>24</v>
      </c>
      <c r="H247" t="s">
        <v>25</v>
      </c>
      <c r="I247" t="s">
        <v>26</v>
      </c>
      <c r="J247" t="str">
        <f>IF(Churn_Data[[#This Row],[InternetService]]&lt;&gt;"No","Yes","No")</f>
        <v>Yes</v>
      </c>
      <c r="K247" t="s">
        <v>25</v>
      </c>
      <c r="L247" t="s">
        <v>25</v>
      </c>
      <c r="M247" t="s">
        <v>25</v>
      </c>
      <c r="N247" t="s">
        <v>25</v>
      </c>
      <c r="O247" t="s">
        <v>25</v>
      </c>
      <c r="P247" t="s">
        <v>24</v>
      </c>
      <c r="Q247" t="s">
        <v>24</v>
      </c>
      <c r="R247">
        <f>IF(Churn_Data[[#This Row],[Churn]]="Yes",1,0)</f>
        <v>1</v>
      </c>
      <c r="S247" t="s">
        <v>24</v>
      </c>
      <c r="T247">
        <f>(Churn_Data[[#This Row],[OnlineSecurity]]="Yes")+(Churn_Data[[#This Row],[OnlineBackup]]="Yes")+(Churn_Data[[#This Row],[DeviceProtection]]="Yes")+(Churn_Data[[#This Row],[TechSupport]]="Yes")+(Churn_Data[[#This Row],[StreamingTV]]="Yes")+(Churn_Data[[#This Row],[StreamingMovies]]="Yes")</f>
        <v>1</v>
      </c>
      <c r="U247" t="s">
        <v>27</v>
      </c>
      <c r="V247" t="s">
        <v>32</v>
      </c>
      <c r="W247" t="str">
        <f>IF(ISNUMBER(SEARCH("automatic", Churn_Data[[#This Row],[PaymentMethod]])), "Automatic", "Manual")</f>
        <v>Manual</v>
      </c>
      <c r="X247">
        <v>81.099999999999994</v>
      </c>
      <c r="Y247" t="str">
        <f>IF(Churn_Data[[#This Row],[tenure]]&lt;=12,"0-1 Year",IF(Churn_Data[[#This Row],[tenure]]&lt;=24,"1-2 Years",IF(Churn_Data[[#This Row],[tenure]]&lt;=36,"2-3 Years",IF(Churn_Data[[#This Row],[tenure]]&lt;=48,"3-4 Years",IF(Churn_Data[[#This Row],[tenure]]&lt;=60,"4-5 Years","5+ Years")))))</f>
        <v>0-1 Year</v>
      </c>
      <c r="Z247">
        <v>1</v>
      </c>
      <c r="AA247">
        <v>81.099999999999994</v>
      </c>
      <c r="AB247" t="e">
        <f>IF(Churn_Data[[#This Row],[Churn]]="No",Churn_Data[[#This Row],[MonthlyCharges]],NA())</f>
        <v>#N/A</v>
      </c>
      <c r="AC247" t="e">
        <f>IF(Churn_Data[[#This Row],[Churn]]="No",Churn_Data[[#This Row],[tenure]],NA())</f>
        <v>#N/A</v>
      </c>
      <c r="AD247">
        <f>IF(Churn_Data[[#This Row],[Churn]]="Yes",Churn_Data[[#This Row],[MonthlyCharges]],NA())</f>
        <v>81.099999999999994</v>
      </c>
      <c r="AE247">
        <f>IF(Churn_Data[[#This Row],[Churn]]="Yes",Churn_Data[[#This Row],[tenure]],NA())</f>
        <v>1</v>
      </c>
      <c r="AF247">
        <v>81.099999999999994</v>
      </c>
    </row>
    <row r="248" spans="1:32" x14ac:dyDescent="0.3">
      <c r="A248" t="s">
        <v>280</v>
      </c>
      <c r="B248" t="s">
        <v>30</v>
      </c>
      <c r="C248" t="str">
        <f>IF(Churn_Data[[#This Row],[SeniorCitizen]]=1,"Yes","No")</f>
        <v>No</v>
      </c>
      <c r="D248">
        <v>0</v>
      </c>
      <c r="E248" t="s">
        <v>25</v>
      </c>
      <c r="F248" t="s">
        <v>25</v>
      </c>
      <c r="G248" t="s">
        <v>24</v>
      </c>
      <c r="H248" t="s">
        <v>25</v>
      </c>
      <c r="I248" t="s">
        <v>120</v>
      </c>
      <c r="J248" t="str">
        <f>IF(Churn_Data[[#This Row],[InternetService]]&lt;&gt;"No","Yes","No")</f>
        <v>Yes</v>
      </c>
      <c r="K248" t="s">
        <v>25</v>
      </c>
      <c r="L248" t="s">
        <v>25</v>
      </c>
      <c r="M248" t="s">
        <v>25</v>
      </c>
      <c r="N248" t="s">
        <v>25</v>
      </c>
      <c r="O248" t="s">
        <v>25</v>
      </c>
      <c r="P248" t="s">
        <v>24</v>
      </c>
      <c r="Q248" t="s">
        <v>24</v>
      </c>
      <c r="R248">
        <f>IF(Churn_Data[[#This Row],[Churn]]="Yes",1,0)</f>
        <v>1</v>
      </c>
      <c r="S248" t="s">
        <v>24</v>
      </c>
      <c r="T248">
        <f>(Churn_Data[[#This Row],[OnlineSecurity]]="Yes")+(Churn_Data[[#This Row],[OnlineBackup]]="Yes")+(Churn_Data[[#This Row],[DeviceProtection]]="Yes")+(Churn_Data[[#This Row],[TechSupport]]="Yes")+(Churn_Data[[#This Row],[StreamingTV]]="Yes")+(Churn_Data[[#This Row],[StreamingMovies]]="Yes")</f>
        <v>1</v>
      </c>
      <c r="U248" t="s">
        <v>27</v>
      </c>
      <c r="V248" t="s">
        <v>28</v>
      </c>
      <c r="W248" t="str">
        <f>IF(ISNUMBER(SEARCH("automatic", Churn_Data[[#This Row],[PaymentMethod]])), "Automatic", "Manual")</f>
        <v>Manual</v>
      </c>
      <c r="X248">
        <v>55.7</v>
      </c>
      <c r="Y248" t="str">
        <f>IF(Churn_Data[[#This Row],[tenure]]&lt;=12,"0-1 Year",IF(Churn_Data[[#This Row],[tenure]]&lt;=24,"1-2 Years",IF(Churn_Data[[#This Row],[tenure]]&lt;=36,"2-3 Years",IF(Churn_Data[[#This Row],[tenure]]&lt;=48,"3-4 Years",IF(Churn_Data[[#This Row],[tenure]]&lt;=60,"4-5 Years","5+ Years")))))</f>
        <v>0-1 Year</v>
      </c>
      <c r="Z248">
        <v>1</v>
      </c>
      <c r="AA248">
        <v>55.7</v>
      </c>
      <c r="AB248" t="e">
        <f>IF(Churn_Data[[#This Row],[Churn]]="No",Churn_Data[[#This Row],[MonthlyCharges]],NA())</f>
        <v>#N/A</v>
      </c>
      <c r="AC248" t="e">
        <f>IF(Churn_Data[[#This Row],[Churn]]="No",Churn_Data[[#This Row],[tenure]],NA())</f>
        <v>#N/A</v>
      </c>
      <c r="AD248">
        <f>IF(Churn_Data[[#This Row],[Churn]]="Yes",Churn_Data[[#This Row],[MonthlyCharges]],NA())</f>
        <v>55.7</v>
      </c>
      <c r="AE248">
        <f>IF(Churn_Data[[#This Row],[Churn]]="Yes",Churn_Data[[#This Row],[tenure]],NA())</f>
        <v>1</v>
      </c>
      <c r="AF248">
        <v>55.7</v>
      </c>
    </row>
    <row r="249" spans="1:32" x14ac:dyDescent="0.3">
      <c r="A249" t="s">
        <v>281</v>
      </c>
      <c r="B249" t="s">
        <v>30</v>
      </c>
      <c r="C249" t="str">
        <f>IF(Churn_Data[[#This Row],[SeniorCitizen]]=1,"Yes","No")</f>
        <v>No</v>
      </c>
      <c r="D249">
        <v>0</v>
      </c>
      <c r="E249" t="s">
        <v>25</v>
      </c>
      <c r="F249" t="s">
        <v>25</v>
      </c>
      <c r="G249" t="s">
        <v>24</v>
      </c>
      <c r="H249" t="s">
        <v>25</v>
      </c>
      <c r="I249" t="s">
        <v>26</v>
      </c>
      <c r="J249" t="str">
        <f>IF(Churn_Data[[#This Row],[InternetService]]&lt;&gt;"No","Yes","No")</f>
        <v>Yes</v>
      </c>
      <c r="K249" t="s">
        <v>25</v>
      </c>
      <c r="L249" t="s">
        <v>25</v>
      </c>
      <c r="M249" t="s">
        <v>25</v>
      </c>
      <c r="N249" t="s">
        <v>25</v>
      </c>
      <c r="O249" t="s">
        <v>25</v>
      </c>
      <c r="P249" t="s">
        <v>24</v>
      </c>
      <c r="Q249" t="s">
        <v>24</v>
      </c>
      <c r="R249">
        <f>IF(Churn_Data[[#This Row],[Churn]]="Yes",1,0)</f>
        <v>1</v>
      </c>
      <c r="S249" t="s">
        <v>25</v>
      </c>
      <c r="T249">
        <f>(Churn_Data[[#This Row],[OnlineSecurity]]="Yes")+(Churn_Data[[#This Row],[OnlineBackup]]="Yes")+(Churn_Data[[#This Row],[DeviceProtection]]="Yes")+(Churn_Data[[#This Row],[TechSupport]]="Yes")+(Churn_Data[[#This Row],[StreamingTV]]="Yes")+(Churn_Data[[#This Row],[StreamingMovies]]="Yes")</f>
        <v>1</v>
      </c>
      <c r="U249" t="s">
        <v>27</v>
      </c>
      <c r="V249" t="s">
        <v>32</v>
      </c>
      <c r="W249" t="str">
        <f>IF(ISNUMBER(SEARCH("automatic", Churn_Data[[#This Row],[PaymentMethod]])), "Automatic", "Manual")</f>
        <v>Manual</v>
      </c>
      <c r="X249">
        <v>79.599999999999994</v>
      </c>
      <c r="Y249" t="str">
        <f>IF(Churn_Data[[#This Row],[tenure]]&lt;=12,"0-1 Year",IF(Churn_Data[[#This Row],[tenure]]&lt;=24,"1-2 Years",IF(Churn_Data[[#This Row],[tenure]]&lt;=36,"2-3 Years",IF(Churn_Data[[#This Row],[tenure]]&lt;=48,"3-4 Years",IF(Churn_Data[[#This Row],[tenure]]&lt;=60,"4-5 Years","5+ Years")))))</f>
        <v>0-1 Year</v>
      </c>
      <c r="Z249">
        <v>1</v>
      </c>
      <c r="AA249">
        <v>79.599999999999994</v>
      </c>
      <c r="AB249" t="e">
        <f>IF(Churn_Data[[#This Row],[Churn]]="No",Churn_Data[[#This Row],[MonthlyCharges]],NA())</f>
        <v>#N/A</v>
      </c>
      <c r="AC249" t="e">
        <f>IF(Churn_Data[[#This Row],[Churn]]="No",Churn_Data[[#This Row],[tenure]],NA())</f>
        <v>#N/A</v>
      </c>
      <c r="AD249">
        <f>IF(Churn_Data[[#This Row],[Churn]]="Yes",Churn_Data[[#This Row],[MonthlyCharges]],NA())</f>
        <v>79.599999999999994</v>
      </c>
      <c r="AE249">
        <f>IF(Churn_Data[[#This Row],[Churn]]="Yes",Churn_Data[[#This Row],[tenure]],NA())</f>
        <v>1</v>
      </c>
      <c r="AF249">
        <v>79.599999999999994</v>
      </c>
    </row>
    <row r="250" spans="1:32" x14ac:dyDescent="0.3">
      <c r="A250" t="s">
        <v>282</v>
      </c>
      <c r="B250" t="s">
        <v>23</v>
      </c>
      <c r="C250" t="str">
        <f>IF(Churn_Data[[#This Row],[SeniorCitizen]]=1,"Yes","No")</f>
        <v>No</v>
      </c>
      <c r="D250">
        <v>0</v>
      </c>
      <c r="E250" t="s">
        <v>24</v>
      </c>
      <c r="F250" t="s">
        <v>25</v>
      </c>
      <c r="G250" t="s">
        <v>25</v>
      </c>
      <c r="H250" t="s">
        <v>189</v>
      </c>
      <c r="I250" t="s">
        <v>120</v>
      </c>
      <c r="J250" t="str">
        <f>IF(Churn_Data[[#This Row],[InternetService]]&lt;&gt;"No","Yes","No")</f>
        <v>Yes</v>
      </c>
      <c r="K250" t="s">
        <v>25</v>
      </c>
      <c r="L250" t="s">
        <v>25</v>
      </c>
      <c r="M250" t="s">
        <v>25</v>
      </c>
      <c r="N250" t="s">
        <v>25</v>
      </c>
      <c r="O250" t="s">
        <v>25</v>
      </c>
      <c r="P250" t="s">
        <v>24</v>
      </c>
      <c r="Q250" t="s">
        <v>25</v>
      </c>
      <c r="R250">
        <f>IF(Churn_Data[[#This Row],[Churn]]="Yes",1,0)</f>
        <v>0</v>
      </c>
      <c r="S250" t="s">
        <v>25</v>
      </c>
      <c r="T250">
        <f>(Churn_Data[[#This Row],[OnlineSecurity]]="Yes")+(Churn_Data[[#This Row],[OnlineBackup]]="Yes")+(Churn_Data[[#This Row],[DeviceProtection]]="Yes")+(Churn_Data[[#This Row],[TechSupport]]="Yes")+(Churn_Data[[#This Row],[StreamingTV]]="Yes")+(Churn_Data[[#This Row],[StreamingMovies]]="Yes")</f>
        <v>1</v>
      </c>
      <c r="U250" t="s">
        <v>27</v>
      </c>
      <c r="V250" t="s">
        <v>32</v>
      </c>
      <c r="W250" t="str">
        <f>IF(ISNUMBER(SEARCH("automatic", Churn_Data[[#This Row],[PaymentMethod]])), "Automatic", "Manual")</f>
        <v>Manual</v>
      </c>
      <c r="X250">
        <v>35</v>
      </c>
      <c r="Y250" t="str">
        <f>IF(Churn_Data[[#This Row],[tenure]]&lt;=12,"0-1 Year",IF(Churn_Data[[#This Row],[tenure]]&lt;=24,"1-2 Years",IF(Churn_Data[[#This Row],[tenure]]&lt;=36,"2-3 Years",IF(Churn_Data[[#This Row],[tenure]]&lt;=48,"3-4 Years",IF(Churn_Data[[#This Row],[tenure]]&lt;=60,"4-5 Years","5+ Years")))))</f>
        <v>0-1 Year</v>
      </c>
      <c r="Z250">
        <v>1</v>
      </c>
      <c r="AA250">
        <v>35</v>
      </c>
      <c r="AB250">
        <f>IF(Churn_Data[[#This Row],[Churn]]="No",Churn_Data[[#This Row],[MonthlyCharges]],NA())</f>
        <v>35</v>
      </c>
      <c r="AC250">
        <f>IF(Churn_Data[[#This Row],[Churn]]="No",Churn_Data[[#This Row],[tenure]],NA())</f>
        <v>1</v>
      </c>
      <c r="AD250" t="e">
        <f>IF(Churn_Data[[#This Row],[Churn]]="Yes",Churn_Data[[#This Row],[MonthlyCharges]],NA())</f>
        <v>#N/A</v>
      </c>
      <c r="AE250" t="e">
        <f>IF(Churn_Data[[#This Row],[Churn]]="Yes",Churn_Data[[#This Row],[tenure]],NA())</f>
        <v>#N/A</v>
      </c>
      <c r="AF250">
        <v>35</v>
      </c>
    </row>
    <row r="251" spans="1:32" x14ac:dyDescent="0.3">
      <c r="A251" t="s">
        <v>283</v>
      </c>
      <c r="B251" t="s">
        <v>23</v>
      </c>
      <c r="C251" t="str">
        <f>IF(Churn_Data[[#This Row],[SeniorCitizen]]=1,"Yes","No")</f>
        <v>No</v>
      </c>
      <c r="D251">
        <v>0</v>
      </c>
      <c r="E251" t="s">
        <v>25</v>
      </c>
      <c r="F251" t="s">
        <v>25</v>
      </c>
      <c r="G251" t="s">
        <v>24</v>
      </c>
      <c r="H251" t="s">
        <v>25</v>
      </c>
      <c r="I251" t="s">
        <v>120</v>
      </c>
      <c r="J251" t="str">
        <f>IF(Churn_Data[[#This Row],[InternetService]]&lt;&gt;"No","Yes","No")</f>
        <v>Yes</v>
      </c>
      <c r="K251" t="s">
        <v>25</v>
      </c>
      <c r="L251" t="s">
        <v>25</v>
      </c>
      <c r="M251" t="s">
        <v>25</v>
      </c>
      <c r="N251" t="s">
        <v>25</v>
      </c>
      <c r="O251" t="s">
        <v>25</v>
      </c>
      <c r="P251" t="s">
        <v>24</v>
      </c>
      <c r="Q251" t="s">
        <v>24</v>
      </c>
      <c r="R251">
        <f>IF(Churn_Data[[#This Row],[Churn]]="Yes",1,0)</f>
        <v>1</v>
      </c>
      <c r="S251" t="s">
        <v>24</v>
      </c>
      <c r="T251">
        <f>(Churn_Data[[#This Row],[OnlineSecurity]]="Yes")+(Churn_Data[[#This Row],[OnlineBackup]]="Yes")+(Churn_Data[[#This Row],[DeviceProtection]]="Yes")+(Churn_Data[[#This Row],[TechSupport]]="Yes")+(Churn_Data[[#This Row],[StreamingTV]]="Yes")+(Churn_Data[[#This Row],[StreamingMovies]]="Yes")</f>
        <v>1</v>
      </c>
      <c r="U251" t="s">
        <v>27</v>
      </c>
      <c r="V251" t="s">
        <v>32</v>
      </c>
      <c r="W251" t="str">
        <f>IF(ISNUMBER(SEARCH("automatic", Churn_Data[[#This Row],[PaymentMethod]])), "Automatic", "Manual")</f>
        <v>Manual</v>
      </c>
      <c r="X251">
        <v>55.4</v>
      </c>
      <c r="Y251" t="str">
        <f>IF(Churn_Data[[#This Row],[tenure]]&lt;=12,"0-1 Year",IF(Churn_Data[[#This Row],[tenure]]&lt;=24,"1-2 Years",IF(Churn_Data[[#This Row],[tenure]]&lt;=36,"2-3 Years",IF(Churn_Data[[#This Row],[tenure]]&lt;=48,"3-4 Years",IF(Churn_Data[[#This Row],[tenure]]&lt;=60,"4-5 Years","5+ Years")))))</f>
        <v>0-1 Year</v>
      </c>
      <c r="Z251">
        <v>1</v>
      </c>
      <c r="AA251">
        <v>55.4</v>
      </c>
      <c r="AB251" t="e">
        <f>IF(Churn_Data[[#This Row],[Churn]]="No",Churn_Data[[#This Row],[MonthlyCharges]],NA())</f>
        <v>#N/A</v>
      </c>
      <c r="AC251" t="e">
        <f>IF(Churn_Data[[#This Row],[Churn]]="No",Churn_Data[[#This Row],[tenure]],NA())</f>
        <v>#N/A</v>
      </c>
      <c r="AD251">
        <f>IF(Churn_Data[[#This Row],[Churn]]="Yes",Churn_Data[[#This Row],[MonthlyCharges]],NA())</f>
        <v>55.4</v>
      </c>
      <c r="AE251">
        <f>IF(Churn_Data[[#This Row],[Churn]]="Yes",Churn_Data[[#This Row],[tenure]],NA())</f>
        <v>1</v>
      </c>
      <c r="AF251">
        <v>55.4</v>
      </c>
    </row>
    <row r="252" spans="1:32" x14ac:dyDescent="0.3">
      <c r="A252" t="s">
        <v>284</v>
      </c>
      <c r="B252" t="s">
        <v>30</v>
      </c>
      <c r="C252" t="str">
        <f>IF(Churn_Data[[#This Row],[SeniorCitizen]]=1,"Yes","No")</f>
        <v>No</v>
      </c>
      <c r="D252">
        <v>0</v>
      </c>
      <c r="E252" t="s">
        <v>25</v>
      </c>
      <c r="F252" t="s">
        <v>25</v>
      </c>
      <c r="G252" t="s">
        <v>24</v>
      </c>
      <c r="H252" t="s">
        <v>25</v>
      </c>
      <c r="I252" t="s">
        <v>26</v>
      </c>
      <c r="J252" t="str">
        <f>IF(Churn_Data[[#This Row],[InternetService]]&lt;&gt;"No","Yes","No")</f>
        <v>Yes</v>
      </c>
      <c r="K252" t="s">
        <v>25</v>
      </c>
      <c r="L252" t="s">
        <v>25</v>
      </c>
      <c r="M252" t="s">
        <v>25</v>
      </c>
      <c r="N252" t="s">
        <v>25</v>
      </c>
      <c r="O252" t="s">
        <v>25</v>
      </c>
      <c r="P252" t="s">
        <v>24</v>
      </c>
      <c r="Q252" t="s">
        <v>24</v>
      </c>
      <c r="R252">
        <f>IF(Churn_Data[[#This Row],[Churn]]="Yes",1,0)</f>
        <v>1</v>
      </c>
      <c r="S252" t="s">
        <v>24</v>
      </c>
      <c r="T252">
        <f>(Churn_Data[[#This Row],[OnlineSecurity]]="Yes")+(Churn_Data[[#This Row],[OnlineBackup]]="Yes")+(Churn_Data[[#This Row],[DeviceProtection]]="Yes")+(Churn_Data[[#This Row],[TechSupport]]="Yes")+(Churn_Data[[#This Row],[StreamingTV]]="Yes")+(Churn_Data[[#This Row],[StreamingMovies]]="Yes")</f>
        <v>1</v>
      </c>
      <c r="U252" t="s">
        <v>27</v>
      </c>
      <c r="V252" t="s">
        <v>32</v>
      </c>
      <c r="W252" t="str">
        <f>IF(ISNUMBER(SEARCH("automatic", Churn_Data[[#This Row],[PaymentMethod]])), "Automatic", "Manual")</f>
        <v>Manual</v>
      </c>
      <c r="X252">
        <v>79.25</v>
      </c>
      <c r="Y252" t="str">
        <f>IF(Churn_Data[[#This Row],[tenure]]&lt;=12,"0-1 Year",IF(Churn_Data[[#This Row],[tenure]]&lt;=24,"1-2 Years",IF(Churn_Data[[#This Row],[tenure]]&lt;=36,"2-3 Years",IF(Churn_Data[[#This Row],[tenure]]&lt;=48,"3-4 Years",IF(Churn_Data[[#This Row],[tenure]]&lt;=60,"4-5 Years","5+ Years")))))</f>
        <v>0-1 Year</v>
      </c>
      <c r="Z252">
        <v>1</v>
      </c>
      <c r="AA252">
        <v>79.25</v>
      </c>
      <c r="AB252" t="e">
        <f>IF(Churn_Data[[#This Row],[Churn]]="No",Churn_Data[[#This Row],[MonthlyCharges]],NA())</f>
        <v>#N/A</v>
      </c>
      <c r="AC252" t="e">
        <f>IF(Churn_Data[[#This Row],[Churn]]="No",Churn_Data[[#This Row],[tenure]],NA())</f>
        <v>#N/A</v>
      </c>
      <c r="AD252">
        <f>IF(Churn_Data[[#This Row],[Churn]]="Yes",Churn_Data[[#This Row],[MonthlyCharges]],NA())</f>
        <v>79.25</v>
      </c>
      <c r="AE252">
        <f>IF(Churn_Data[[#This Row],[Churn]]="Yes",Churn_Data[[#This Row],[tenure]],NA())</f>
        <v>1</v>
      </c>
      <c r="AF252">
        <v>79.25</v>
      </c>
    </row>
    <row r="253" spans="1:32" x14ac:dyDescent="0.3">
      <c r="A253" t="s">
        <v>285</v>
      </c>
      <c r="B253" t="s">
        <v>30</v>
      </c>
      <c r="C253" t="str">
        <f>IF(Churn_Data[[#This Row],[SeniorCitizen]]=1,"Yes","No")</f>
        <v>No</v>
      </c>
      <c r="D253">
        <v>0</v>
      </c>
      <c r="E253" t="s">
        <v>25</v>
      </c>
      <c r="F253" t="s">
        <v>25</v>
      </c>
      <c r="G253" t="s">
        <v>24</v>
      </c>
      <c r="H253" t="s">
        <v>25</v>
      </c>
      <c r="I253" t="s">
        <v>26</v>
      </c>
      <c r="J253" t="str">
        <f>IF(Churn_Data[[#This Row],[InternetService]]&lt;&gt;"No","Yes","No")</f>
        <v>Yes</v>
      </c>
      <c r="K253" t="s">
        <v>25</v>
      </c>
      <c r="L253" t="s">
        <v>25</v>
      </c>
      <c r="M253" t="s">
        <v>25</v>
      </c>
      <c r="N253" t="s">
        <v>25</v>
      </c>
      <c r="O253" t="s">
        <v>25</v>
      </c>
      <c r="P253" t="s">
        <v>24</v>
      </c>
      <c r="Q253" t="s">
        <v>24</v>
      </c>
      <c r="R253">
        <f>IF(Churn_Data[[#This Row],[Churn]]="Yes",1,0)</f>
        <v>1</v>
      </c>
      <c r="S253" t="s">
        <v>25</v>
      </c>
      <c r="T253">
        <f>(Churn_Data[[#This Row],[OnlineSecurity]]="Yes")+(Churn_Data[[#This Row],[OnlineBackup]]="Yes")+(Churn_Data[[#This Row],[DeviceProtection]]="Yes")+(Churn_Data[[#This Row],[TechSupport]]="Yes")+(Churn_Data[[#This Row],[StreamingTV]]="Yes")+(Churn_Data[[#This Row],[StreamingMovies]]="Yes")</f>
        <v>1</v>
      </c>
      <c r="U253" t="s">
        <v>27</v>
      </c>
      <c r="V253" t="s">
        <v>32</v>
      </c>
      <c r="W253" t="str">
        <f>IF(ISNUMBER(SEARCH("automatic", Churn_Data[[#This Row],[PaymentMethod]])), "Automatic", "Manual")</f>
        <v>Manual</v>
      </c>
      <c r="X253">
        <v>80.5</v>
      </c>
      <c r="Y253" t="str">
        <f>IF(Churn_Data[[#This Row],[tenure]]&lt;=12,"0-1 Year",IF(Churn_Data[[#This Row],[tenure]]&lt;=24,"1-2 Years",IF(Churn_Data[[#This Row],[tenure]]&lt;=36,"2-3 Years",IF(Churn_Data[[#This Row],[tenure]]&lt;=48,"3-4 Years",IF(Churn_Data[[#This Row],[tenure]]&lt;=60,"4-5 Years","5+ Years")))))</f>
        <v>0-1 Year</v>
      </c>
      <c r="Z253">
        <v>1</v>
      </c>
      <c r="AA253">
        <v>80.5</v>
      </c>
      <c r="AB253" t="e">
        <f>IF(Churn_Data[[#This Row],[Churn]]="No",Churn_Data[[#This Row],[MonthlyCharges]],NA())</f>
        <v>#N/A</v>
      </c>
      <c r="AC253" t="e">
        <f>IF(Churn_Data[[#This Row],[Churn]]="No",Churn_Data[[#This Row],[tenure]],NA())</f>
        <v>#N/A</v>
      </c>
      <c r="AD253">
        <f>IF(Churn_Data[[#This Row],[Churn]]="Yes",Churn_Data[[#This Row],[MonthlyCharges]],NA())</f>
        <v>80.5</v>
      </c>
      <c r="AE253">
        <f>IF(Churn_Data[[#This Row],[Churn]]="Yes",Churn_Data[[#This Row],[tenure]],NA())</f>
        <v>1</v>
      </c>
      <c r="AF253">
        <v>80.5</v>
      </c>
    </row>
    <row r="254" spans="1:32" x14ac:dyDescent="0.3">
      <c r="A254" t="s">
        <v>286</v>
      </c>
      <c r="B254" t="s">
        <v>23</v>
      </c>
      <c r="C254" t="str">
        <f>IF(Churn_Data[[#This Row],[SeniorCitizen]]=1,"Yes","No")</f>
        <v>No</v>
      </c>
      <c r="D254">
        <v>0</v>
      </c>
      <c r="E254" t="s">
        <v>25</v>
      </c>
      <c r="F254" t="s">
        <v>25</v>
      </c>
      <c r="G254" t="s">
        <v>25</v>
      </c>
      <c r="H254" t="s">
        <v>189</v>
      </c>
      <c r="I254" t="s">
        <v>120</v>
      </c>
      <c r="J254" t="str">
        <f>IF(Churn_Data[[#This Row],[InternetService]]&lt;&gt;"No","Yes","No")</f>
        <v>Yes</v>
      </c>
      <c r="K254" t="s">
        <v>25</v>
      </c>
      <c r="L254" t="s">
        <v>25</v>
      </c>
      <c r="M254" t="s">
        <v>25</v>
      </c>
      <c r="N254" t="s">
        <v>25</v>
      </c>
      <c r="O254" t="s">
        <v>25</v>
      </c>
      <c r="P254" t="s">
        <v>24</v>
      </c>
      <c r="Q254" t="s">
        <v>24</v>
      </c>
      <c r="R254">
        <f>IF(Churn_Data[[#This Row],[Churn]]="Yes",1,0)</f>
        <v>1</v>
      </c>
      <c r="S254" t="s">
        <v>25</v>
      </c>
      <c r="T254">
        <f>(Churn_Data[[#This Row],[OnlineSecurity]]="Yes")+(Churn_Data[[#This Row],[OnlineBackup]]="Yes")+(Churn_Data[[#This Row],[DeviceProtection]]="Yes")+(Churn_Data[[#This Row],[TechSupport]]="Yes")+(Churn_Data[[#This Row],[StreamingTV]]="Yes")+(Churn_Data[[#This Row],[StreamingMovies]]="Yes")</f>
        <v>1</v>
      </c>
      <c r="U254" t="s">
        <v>27</v>
      </c>
      <c r="V254" t="s">
        <v>28</v>
      </c>
      <c r="W254" t="str">
        <f>IF(ISNUMBER(SEARCH("automatic", Churn_Data[[#This Row],[PaymentMethod]])), "Automatic", "Manual")</f>
        <v>Manual</v>
      </c>
      <c r="X254">
        <v>35.049999999999997</v>
      </c>
      <c r="Y254" t="str">
        <f>IF(Churn_Data[[#This Row],[tenure]]&lt;=12,"0-1 Year",IF(Churn_Data[[#This Row],[tenure]]&lt;=24,"1-2 Years",IF(Churn_Data[[#This Row],[tenure]]&lt;=36,"2-3 Years",IF(Churn_Data[[#This Row],[tenure]]&lt;=48,"3-4 Years",IF(Churn_Data[[#This Row],[tenure]]&lt;=60,"4-5 Years","5+ Years")))))</f>
        <v>0-1 Year</v>
      </c>
      <c r="Z254">
        <v>1</v>
      </c>
      <c r="AA254">
        <v>35.049999999999997</v>
      </c>
      <c r="AB254" t="e">
        <f>IF(Churn_Data[[#This Row],[Churn]]="No",Churn_Data[[#This Row],[MonthlyCharges]],NA())</f>
        <v>#N/A</v>
      </c>
      <c r="AC254" t="e">
        <f>IF(Churn_Data[[#This Row],[Churn]]="No",Churn_Data[[#This Row],[tenure]],NA())</f>
        <v>#N/A</v>
      </c>
      <c r="AD254">
        <f>IF(Churn_Data[[#This Row],[Churn]]="Yes",Churn_Data[[#This Row],[MonthlyCharges]],NA())</f>
        <v>35.049999999999997</v>
      </c>
      <c r="AE254">
        <f>IF(Churn_Data[[#This Row],[Churn]]="Yes",Churn_Data[[#This Row],[tenure]],NA())</f>
        <v>1</v>
      </c>
      <c r="AF254">
        <v>35.049999999999997</v>
      </c>
    </row>
    <row r="255" spans="1:32" x14ac:dyDescent="0.3">
      <c r="A255" t="s">
        <v>287</v>
      </c>
      <c r="B255" t="s">
        <v>23</v>
      </c>
      <c r="C255" t="str">
        <f>IF(Churn_Data[[#This Row],[SeniorCitizen]]=1,"Yes","No")</f>
        <v>No</v>
      </c>
      <c r="D255">
        <v>0</v>
      </c>
      <c r="E255" t="s">
        <v>25</v>
      </c>
      <c r="F255" t="s">
        <v>25</v>
      </c>
      <c r="G255" t="s">
        <v>24</v>
      </c>
      <c r="H255" t="s">
        <v>25</v>
      </c>
      <c r="I255" t="s">
        <v>120</v>
      </c>
      <c r="J255" t="str">
        <f>IF(Churn_Data[[#This Row],[InternetService]]&lt;&gt;"No","Yes","No")</f>
        <v>Yes</v>
      </c>
      <c r="K255" t="s">
        <v>25</v>
      </c>
      <c r="L255" t="s">
        <v>25</v>
      </c>
      <c r="M255" t="s">
        <v>25</v>
      </c>
      <c r="N255" t="s">
        <v>25</v>
      </c>
      <c r="O255" t="s">
        <v>25</v>
      </c>
      <c r="P255" t="s">
        <v>24</v>
      </c>
      <c r="Q255" t="s">
        <v>24</v>
      </c>
      <c r="R255">
        <f>IF(Churn_Data[[#This Row],[Churn]]="Yes",1,0)</f>
        <v>1</v>
      </c>
      <c r="S255" t="s">
        <v>24</v>
      </c>
      <c r="T255">
        <f>(Churn_Data[[#This Row],[OnlineSecurity]]="Yes")+(Churn_Data[[#This Row],[OnlineBackup]]="Yes")+(Churn_Data[[#This Row],[DeviceProtection]]="Yes")+(Churn_Data[[#This Row],[TechSupport]]="Yes")+(Churn_Data[[#This Row],[StreamingTV]]="Yes")+(Churn_Data[[#This Row],[StreamingMovies]]="Yes")</f>
        <v>1</v>
      </c>
      <c r="U255" t="s">
        <v>27</v>
      </c>
      <c r="V255" t="s">
        <v>32</v>
      </c>
      <c r="W255" t="str">
        <f>IF(ISNUMBER(SEARCH("automatic", Churn_Data[[#This Row],[PaymentMethod]])), "Automatic", "Manual")</f>
        <v>Manual</v>
      </c>
      <c r="X255">
        <v>56.25</v>
      </c>
      <c r="Y255" t="str">
        <f>IF(Churn_Data[[#This Row],[tenure]]&lt;=12,"0-1 Year",IF(Churn_Data[[#This Row],[tenure]]&lt;=24,"1-2 Years",IF(Churn_Data[[#This Row],[tenure]]&lt;=36,"2-3 Years",IF(Churn_Data[[#This Row],[tenure]]&lt;=48,"3-4 Years",IF(Churn_Data[[#This Row],[tenure]]&lt;=60,"4-5 Years","5+ Years")))))</f>
        <v>0-1 Year</v>
      </c>
      <c r="Z255">
        <v>1</v>
      </c>
      <c r="AA255">
        <v>56.25</v>
      </c>
      <c r="AB255" t="e">
        <f>IF(Churn_Data[[#This Row],[Churn]]="No",Churn_Data[[#This Row],[MonthlyCharges]],NA())</f>
        <v>#N/A</v>
      </c>
      <c r="AC255" t="e">
        <f>IF(Churn_Data[[#This Row],[Churn]]="No",Churn_Data[[#This Row],[tenure]],NA())</f>
        <v>#N/A</v>
      </c>
      <c r="AD255">
        <f>IF(Churn_Data[[#This Row],[Churn]]="Yes",Churn_Data[[#This Row],[MonthlyCharges]],NA())</f>
        <v>56.25</v>
      </c>
      <c r="AE255">
        <f>IF(Churn_Data[[#This Row],[Churn]]="Yes",Churn_Data[[#This Row],[tenure]],NA())</f>
        <v>1</v>
      </c>
      <c r="AF255">
        <v>56.25</v>
      </c>
    </row>
    <row r="256" spans="1:32" x14ac:dyDescent="0.3">
      <c r="A256" t="s">
        <v>288</v>
      </c>
      <c r="B256" t="s">
        <v>30</v>
      </c>
      <c r="C256" t="str">
        <f>IF(Churn_Data[[#This Row],[SeniorCitizen]]=1,"Yes","No")</f>
        <v>No</v>
      </c>
      <c r="D256">
        <v>0</v>
      </c>
      <c r="E256" t="s">
        <v>25</v>
      </c>
      <c r="F256" t="s">
        <v>25</v>
      </c>
      <c r="G256" t="s">
        <v>24</v>
      </c>
      <c r="H256" t="s">
        <v>25</v>
      </c>
      <c r="I256" t="s">
        <v>26</v>
      </c>
      <c r="J256" t="str">
        <f>IF(Churn_Data[[#This Row],[InternetService]]&lt;&gt;"No","Yes","No")</f>
        <v>Yes</v>
      </c>
      <c r="K256" t="s">
        <v>25</v>
      </c>
      <c r="L256" t="s">
        <v>25</v>
      </c>
      <c r="M256" t="s">
        <v>25</v>
      </c>
      <c r="N256" t="s">
        <v>25</v>
      </c>
      <c r="O256" t="s">
        <v>25</v>
      </c>
      <c r="P256" t="s">
        <v>24</v>
      </c>
      <c r="Q256" t="s">
        <v>24</v>
      </c>
      <c r="R256">
        <f>IF(Churn_Data[[#This Row],[Churn]]="Yes",1,0)</f>
        <v>1</v>
      </c>
      <c r="S256" t="s">
        <v>24</v>
      </c>
      <c r="T256">
        <f>(Churn_Data[[#This Row],[OnlineSecurity]]="Yes")+(Churn_Data[[#This Row],[OnlineBackup]]="Yes")+(Churn_Data[[#This Row],[DeviceProtection]]="Yes")+(Churn_Data[[#This Row],[TechSupport]]="Yes")+(Churn_Data[[#This Row],[StreamingTV]]="Yes")+(Churn_Data[[#This Row],[StreamingMovies]]="Yes")</f>
        <v>1</v>
      </c>
      <c r="U256" t="s">
        <v>27</v>
      </c>
      <c r="V256" t="s">
        <v>32</v>
      </c>
      <c r="W256" t="str">
        <f>IF(ISNUMBER(SEARCH("automatic", Churn_Data[[#This Row],[PaymentMethod]])), "Automatic", "Manual")</f>
        <v>Manual</v>
      </c>
      <c r="X256">
        <v>80.8</v>
      </c>
      <c r="Y256" t="str">
        <f>IF(Churn_Data[[#This Row],[tenure]]&lt;=12,"0-1 Year",IF(Churn_Data[[#This Row],[tenure]]&lt;=24,"1-2 Years",IF(Churn_Data[[#This Row],[tenure]]&lt;=36,"2-3 Years",IF(Churn_Data[[#This Row],[tenure]]&lt;=48,"3-4 Years",IF(Churn_Data[[#This Row],[tenure]]&lt;=60,"4-5 Years","5+ Years")))))</f>
        <v>0-1 Year</v>
      </c>
      <c r="Z256">
        <v>1</v>
      </c>
      <c r="AA256">
        <v>80.8</v>
      </c>
      <c r="AB256" t="e">
        <f>IF(Churn_Data[[#This Row],[Churn]]="No",Churn_Data[[#This Row],[MonthlyCharges]],NA())</f>
        <v>#N/A</v>
      </c>
      <c r="AC256" t="e">
        <f>IF(Churn_Data[[#This Row],[Churn]]="No",Churn_Data[[#This Row],[tenure]],NA())</f>
        <v>#N/A</v>
      </c>
      <c r="AD256">
        <f>IF(Churn_Data[[#This Row],[Churn]]="Yes",Churn_Data[[#This Row],[MonthlyCharges]],NA())</f>
        <v>80.8</v>
      </c>
      <c r="AE256">
        <f>IF(Churn_Data[[#This Row],[Churn]]="Yes",Churn_Data[[#This Row],[tenure]],NA())</f>
        <v>1</v>
      </c>
      <c r="AF256">
        <v>80.8</v>
      </c>
    </row>
    <row r="257" spans="1:32" x14ac:dyDescent="0.3">
      <c r="A257" t="s">
        <v>289</v>
      </c>
      <c r="B257" t="s">
        <v>23</v>
      </c>
      <c r="C257" t="str">
        <f>IF(Churn_Data[[#This Row],[SeniorCitizen]]=1,"Yes","No")</f>
        <v>No</v>
      </c>
      <c r="D257">
        <v>0</v>
      </c>
      <c r="E257" t="s">
        <v>25</v>
      </c>
      <c r="F257" t="s">
        <v>24</v>
      </c>
      <c r="G257" t="s">
        <v>24</v>
      </c>
      <c r="H257" t="s">
        <v>25</v>
      </c>
      <c r="I257" t="s">
        <v>26</v>
      </c>
      <c r="J257" t="str">
        <f>IF(Churn_Data[[#This Row],[InternetService]]&lt;&gt;"No","Yes","No")</f>
        <v>Yes</v>
      </c>
      <c r="K257" t="s">
        <v>25</v>
      </c>
      <c r="L257" t="s">
        <v>25</v>
      </c>
      <c r="M257" t="s">
        <v>25</v>
      </c>
      <c r="N257" t="s">
        <v>25</v>
      </c>
      <c r="O257" t="s">
        <v>24</v>
      </c>
      <c r="P257" t="s">
        <v>25</v>
      </c>
      <c r="Q257" t="s">
        <v>24</v>
      </c>
      <c r="R257">
        <f>IF(Churn_Data[[#This Row],[Churn]]="Yes",1,0)</f>
        <v>1</v>
      </c>
      <c r="S257" t="s">
        <v>24</v>
      </c>
      <c r="T257">
        <f>(Churn_Data[[#This Row],[OnlineSecurity]]="Yes")+(Churn_Data[[#This Row],[OnlineBackup]]="Yes")+(Churn_Data[[#This Row],[DeviceProtection]]="Yes")+(Churn_Data[[#This Row],[TechSupport]]="Yes")+(Churn_Data[[#This Row],[StreamingTV]]="Yes")+(Churn_Data[[#This Row],[StreamingMovies]]="Yes")</f>
        <v>1</v>
      </c>
      <c r="U257" t="s">
        <v>27</v>
      </c>
      <c r="V257" t="s">
        <v>32</v>
      </c>
      <c r="W257" t="str">
        <f>IF(ISNUMBER(SEARCH("automatic", Churn_Data[[#This Row],[PaymentMethod]])), "Automatic", "Manual")</f>
        <v>Manual</v>
      </c>
      <c r="X257">
        <v>79.349999999999994</v>
      </c>
      <c r="Y257" t="str">
        <f>IF(Churn_Data[[#This Row],[tenure]]&lt;=12,"0-1 Year",IF(Churn_Data[[#This Row],[tenure]]&lt;=24,"1-2 Years",IF(Churn_Data[[#This Row],[tenure]]&lt;=36,"2-3 Years",IF(Churn_Data[[#This Row],[tenure]]&lt;=48,"3-4 Years",IF(Churn_Data[[#This Row],[tenure]]&lt;=60,"4-5 Years","5+ Years")))))</f>
        <v>0-1 Year</v>
      </c>
      <c r="Z257">
        <v>1</v>
      </c>
      <c r="AA257">
        <v>79.349999999999994</v>
      </c>
      <c r="AB257" t="e">
        <f>IF(Churn_Data[[#This Row],[Churn]]="No",Churn_Data[[#This Row],[MonthlyCharges]],NA())</f>
        <v>#N/A</v>
      </c>
      <c r="AC257" t="e">
        <f>IF(Churn_Data[[#This Row],[Churn]]="No",Churn_Data[[#This Row],[tenure]],NA())</f>
        <v>#N/A</v>
      </c>
      <c r="AD257">
        <f>IF(Churn_Data[[#This Row],[Churn]]="Yes",Churn_Data[[#This Row],[MonthlyCharges]],NA())</f>
        <v>79.349999999999994</v>
      </c>
      <c r="AE257">
        <f>IF(Churn_Data[[#This Row],[Churn]]="Yes",Churn_Data[[#This Row],[tenure]],NA())</f>
        <v>1</v>
      </c>
      <c r="AF257">
        <v>79.349999999999994</v>
      </c>
    </row>
    <row r="258" spans="1:32" x14ac:dyDescent="0.3">
      <c r="A258" t="s">
        <v>290</v>
      </c>
      <c r="B258" t="s">
        <v>23</v>
      </c>
      <c r="C258" t="str">
        <f>IF(Churn_Data[[#This Row],[SeniorCitizen]]=1,"Yes","No")</f>
        <v>No</v>
      </c>
      <c r="D258">
        <v>0</v>
      </c>
      <c r="E258" t="s">
        <v>24</v>
      </c>
      <c r="F258" t="s">
        <v>25</v>
      </c>
      <c r="G258" t="s">
        <v>24</v>
      </c>
      <c r="H258" t="s">
        <v>25</v>
      </c>
      <c r="I258" t="s">
        <v>120</v>
      </c>
      <c r="J258" t="str">
        <f>IF(Churn_Data[[#This Row],[InternetService]]&lt;&gt;"No","Yes","No")</f>
        <v>Yes</v>
      </c>
      <c r="K258" t="s">
        <v>25</v>
      </c>
      <c r="L258" t="s">
        <v>25</v>
      </c>
      <c r="M258" t="s">
        <v>25</v>
      </c>
      <c r="N258" t="s">
        <v>25</v>
      </c>
      <c r="O258" t="s">
        <v>24</v>
      </c>
      <c r="P258" t="s">
        <v>25</v>
      </c>
      <c r="Q258" t="s">
        <v>24</v>
      </c>
      <c r="R258">
        <f>IF(Churn_Data[[#This Row],[Churn]]="Yes",1,0)</f>
        <v>1</v>
      </c>
      <c r="S258" t="s">
        <v>25</v>
      </c>
      <c r="T258">
        <f>(Churn_Data[[#This Row],[OnlineSecurity]]="Yes")+(Churn_Data[[#This Row],[OnlineBackup]]="Yes")+(Churn_Data[[#This Row],[DeviceProtection]]="Yes")+(Churn_Data[[#This Row],[TechSupport]]="Yes")+(Churn_Data[[#This Row],[StreamingTV]]="Yes")+(Churn_Data[[#This Row],[StreamingMovies]]="Yes")</f>
        <v>1</v>
      </c>
      <c r="U258" t="s">
        <v>27</v>
      </c>
      <c r="V258" t="s">
        <v>28</v>
      </c>
      <c r="W258" t="str">
        <f>IF(ISNUMBER(SEARCH("automatic", Churn_Data[[#This Row],[PaymentMethod]])), "Automatic", "Manual")</f>
        <v>Manual</v>
      </c>
      <c r="X258">
        <v>55.2</v>
      </c>
      <c r="Y258" t="str">
        <f>IF(Churn_Data[[#This Row],[tenure]]&lt;=12,"0-1 Year",IF(Churn_Data[[#This Row],[tenure]]&lt;=24,"1-2 Years",IF(Churn_Data[[#This Row],[tenure]]&lt;=36,"2-3 Years",IF(Churn_Data[[#This Row],[tenure]]&lt;=48,"3-4 Years",IF(Churn_Data[[#This Row],[tenure]]&lt;=60,"4-5 Years","5+ Years")))))</f>
        <v>0-1 Year</v>
      </c>
      <c r="Z258">
        <v>1</v>
      </c>
      <c r="AA258">
        <v>55.2</v>
      </c>
      <c r="AB258" t="e">
        <f>IF(Churn_Data[[#This Row],[Churn]]="No",Churn_Data[[#This Row],[MonthlyCharges]],NA())</f>
        <v>#N/A</v>
      </c>
      <c r="AC258" t="e">
        <f>IF(Churn_Data[[#This Row],[Churn]]="No",Churn_Data[[#This Row],[tenure]],NA())</f>
        <v>#N/A</v>
      </c>
      <c r="AD258">
        <f>IF(Churn_Data[[#This Row],[Churn]]="Yes",Churn_Data[[#This Row],[MonthlyCharges]],NA())</f>
        <v>55.2</v>
      </c>
      <c r="AE258">
        <f>IF(Churn_Data[[#This Row],[Churn]]="Yes",Churn_Data[[#This Row],[tenure]],NA())</f>
        <v>1</v>
      </c>
      <c r="AF258">
        <v>55.2</v>
      </c>
    </row>
    <row r="259" spans="1:32" x14ac:dyDescent="0.3">
      <c r="A259" t="s">
        <v>291</v>
      </c>
      <c r="B259" t="s">
        <v>23</v>
      </c>
      <c r="C259" t="str">
        <f>IF(Churn_Data[[#This Row],[SeniorCitizen]]=1,"Yes","No")</f>
        <v>Yes</v>
      </c>
      <c r="D259">
        <v>1</v>
      </c>
      <c r="E259" t="s">
        <v>25</v>
      </c>
      <c r="F259" t="s">
        <v>25</v>
      </c>
      <c r="G259" t="s">
        <v>24</v>
      </c>
      <c r="H259" t="s">
        <v>24</v>
      </c>
      <c r="I259" t="s">
        <v>26</v>
      </c>
      <c r="J259" t="str">
        <f>IF(Churn_Data[[#This Row],[InternetService]]&lt;&gt;"No","Yes","No")</f>
        <v>Yes</v>
      </c>
      <c r="K259" t="s">
        <v>25</v>
      </c>
      <c r="L259" t="s">
        <v>25</v>
      </c>
      <c r="M259" t="s">
        <v>25</v>
      </c>
      <c r="N259" t="s">
        <v>25</v>
      </c>
      <c r="O259" t="s">
        <v>24</v>
      </c>
      <c r="P259" t="s">
        <v>25</v>
      </c>
      <c r="Q259" t="s">
        <v>24</v>
      </c>
      <c r="R259">
        <f>IF(Churn_Data[[#This Row],[Churn]]="Yes",1,0)</f>
        <v>1</v>
      </c>
      <c r="S259" t="s">
        <v>24</v>
      </c>
      <c r="T259">
        <f>(Churn_Data[[#This Row],[OnlineSecurity]]="Yes")+(Churn_Data[[#This Row],[OnlineBackup]]="Yes")+(Churn_Data[[#This Row],[DeviceProtection]]="Yes")+(Churn_Data[[#This Row],[TechSupport]]="Yes")+(Churn_Data[[#This Row],[StreamingTV]]="Yes")+(Churn_Data[[#This Row],[StreamingMovies]]="Yes")</f>
        <v>1</v>
      </c>
      <c r="U259" t="s">
        <v>27</v>
      </c>
      <c r="V259" t="s">
        <v>32</v>
      </c>
      <c r="W259" t="str">
        <f>IF(ISNUMBER(SEARCH("automatic", Churn_Data[[#This Row],[PaymentMethod]])), "Automatic", "Manual")</f>
        <v>Manual</v>
      </c>
      <c r="X259">
        <v>85.7</v>
      </c>
      <c r="Y259" t="str">
        <f>IF(Churn_Data[[#This Row],[tenure]]&lt;=12,"0-1 Year",IF(Churn_Data[[#This Row],[tenure]]&lt;=24,"1-2 Years",IF(Churn_Data[[#This Row],[tenure]]&lt;=36,"2-3 Years",IF(Churn_Data[[#This Row],[tenure]]&lt;=48,"3-4 Years",IF(Churn_Data[[#This Row],[tenure]]&lt;=60,"4-5 Years","5+ Years")))))</f>
        <v>0-1 Year</v>
      </c>
      <c r="Z259">
        <v>1</v>
      </c>
      <c r="AA259">
        <v>85.7</v>
      </c>
      <c r="AB259" t="e">
        <f>IF(Churn_Data[[#This Row],[Churn]]="No",Churn_Data[[#This Row],[MonthlyCharges]],NA())</f>
        <v>#N/A</v>
      </c>
      <c r="AC259" t="e">
        <f>IF(Churn_Data[[#This Row],[Churn]]="No",Churn_Data[[#This Row],[tenure]],NA())</f>
        <v>#N/A</v>
      </c>
      <c r="AD259">
        <f>IF(Churn_Data[[#This Row],[Churn]]="Yes",Churn_Data[[#This Row],[MonthlyCharges]],NA())</f>
        <v>85.7</v>
      </c>
      <c r="AE259">
        <f>IF(Churn_Data[[#This Row],[Churn]]="Yes",Churn_Data[[#This Row],[tenure]],NA())</f>
        <v>1</v>
      </c>
      <c r="AF259">
        <v>85.7</v>
      </c>
    </row>
    <row r="260" spans="1:32" x14ac:dyDescent="0.3">
      <c r="A260" t="s">
        <v>292</v>
      </c>
      <c r="B260" t="s">
        <v>30</v>
      </c>
      <c r="C260" t="str">
        <f>IF(Churn_Data[[#This Row],[SeniorCitizen]]=1,"Yes","No")</f>
        <v>No</v>
      </c>
      <c r="D260">
        <v>0</v>
      </c>
      <c r="E260" t="s">
        <v>25</v>
      </c>
      <c r="F260" t="s">
        <v>25</v>
      </c>
      <c r="G260" t="s">
        <v>24</v>
      </c>
      <c r="H260" t="s">
        <v>25</v>
      </c>
      <c r="I260" t="s">
        <v>26</v>
      </c>
      <c r="J260" t="str">
        <f>IF(Churn_Data[[#This Row],[InternetService]]&lt;&gt;"No","Yes","No")</f>
        <v>Yes</v>
      </c>
      <c r="K260" t="s">
        <v>25</v>
      </c>
      <c r="L260" t="s">
        <v>25</v>
      </c>
      <c r="M260" t="s">
        <v>25</v>
      </c>
      <c r="N260" t="s">
        <v>25</v>
      </c>
      <c r="O260" t="s">
        <v>24</v>
      </c>
      <c r="P260" t="s">
        <v>24</v>
      </c>
      <c r="Q260" t="s">
        <v>24</v>
      </c>
      <c r="R260">
        <f>IF(Churn_Data[[#This Row],[Churn]]="Yes",1,0)</f>
        <v>1</v>
      </c>
      <c r="S260" t="s">
        <v>24</v>
      </c>
      <c r="T260">
        <f>(Churn_Data[[#This Row],[OnlineSecurity]]="Yes")+(Churn_Data[[#This Row],[OnlineBackup]]="Yes")+(Churn_Data[[#This Row],[DeviceProtection]]="Yes")+(Churn_Data[[#This Row],[TechSupport]]="Yes")+(Churn_Data[[#This Row],[StreamingTV]]="Yes")+(Churn_Data[[#This Row],[StreamingMovies]]="Yes")</f>
        <v>2</v>
      </c>
      <c r="U260" t="s">
        <v>27</v>
      </c>
      <c r="V260" t="s">
        <v>32</v>
      </c>
      <c r="W260" t="str">
        <f>IF(ISNUMBER(SEARCH("automatic", Churn_Data[[#This Row],[PaymentMethod]])), "Automatic", "Manual")</f>
        <v>Manual</v>
      </c>
      <c r="X260">
        <v>89.55</v>
      </c>
      <c r="Y260" t="str">
        <f>IF(Churn_Data[[#This Row],[tenure]]&lt;=12,"0-1 Year",IF(Churn_Data[[#This Row],[tenure]]&lt;=24,"1-2 Years",IF(Churn_Data[[#This Row],[tenure]]&lt;=36,"2-3 Years",IF(Churn_Data[[#This Row],[tenure]]&lt;=48,"3-4 Years",IF(Churn_Data[[#This Row],[tenure]]&lt;=60,"4-5 Years","5+ Years")))))</f>
        <v>0-1 Year</v>
      </c>
      <c r="Z260">
        <v>1</v>
      </c>
      <c r="AA260">
        <v>89.55</v>
      </c>
      <c r="AB260" t="e">
        <f>IF(Churn_Data[[#This Row],[Churn]]="No",Churn_Data[[#This Row],[MonthlyCharges]],NA())</f>
        <v>#N/A</v>
      </c>
      <c r="AC260" t="e">
        <f>IF(Churn_Data[[#This Row],[Churn]]="No",Churn_Data[[#This Row],[tenure]],NA())</f>
        <v>#N/A</v>
      </c>
      <c r="AD260">
        <f>IF(Churn_Data[[#This Row],[Churn]]="Yes",Churn_Data[[#This Row],[MonthlyCharges]],NA())</f>
        <v>89.55</v>
      </c>
      <c r="AE260">
        <f>IF(Churn_Data[[#This Row],[Churn]]="Yes",Churn_Data[[#This Row],[tenure]],NA())</f>
        <v>1</v>
      </c>
      <c r="AF260">
        <v>89.55</v>
      </c>
    </row>
    <row r="261" spans="1:32" x14ac:dyDescent="0.3">
      <c r="A261" t="s">
        <v>293</v>
      </c>
      <c r="B261" t="s">
        <v>30</v>
      </c>
      <c r="C261" t="str">
        <f>IF(Churn_Data[[#This Row],[SeniorCitizen]]=1,"Yes","No")</f>
        <v>No</v>
      </c>
      <c r="D261">
        <v>0</v>
      </c>
      <c r="E261" t="s">
        <v>25</v>
      </c>
      <c r="F261" t="s">
        <v>25</v>
      </c>
      <c r="G261" t="s">
        <v>24</v>
      </c>
      <c r="H261" t="s">
        <v>25</v>
      </c>
      <c r="I261" t="s">
        <v>26</v>
      </c>
      <c r="J261" t="str">
        <f>IF(Churn_Data[[#This Row],[InternetService]]&lt;&gt;"No","Yes","No")</f>
        <v>Yes</v>
      </c>
      <c r="K261" t="s">
        <v>25</v>
      </c>
      <c r="L261" t="s">
        <v>25</v>
      </c>
      <c r="M261" t="s">
        <v>25</v>
      </c>
      <c r="N261" t="s">
        <v>25</v>
      </c>
      <c r="O261" t="s">
        <v>24</v>
      </c>
      <c r="P261" t="s">
        <v>24</v>
      </c>
      <c r="Q261" t="s">
        <v>24</v>
      </c>
      <c r="R261">
        <f>IF(Churn_Data[[#This Row],[Churn]]="Yes",1,0)</f>
        <v>1</v>
      </c>
      <c r="S261" t="s">
        <v>24</v>
      </c>
      <c r="T261">
        <f>(Churn_Data[[#This Row],[OnlineSecurity]]="Yes")+(Churn_Data[[#This Row],[OnlineBackup]]="Yes")+(Churn_Data[[#This Row],[DeviceProtection]]="Yes")+(Churn_Data[[#This Row],[TechSupport]]="Yes")+(Churn_Data[[#This Row],[StreamingTV]]="Yes")+(Churn_Data[[#This Row],[StreamingMovies]]="Yes")</f>
        <v>2</v>
      </c>
      <c r="U261" t="s">
        <v>27</v>
      </c>
      <c r="V261" t="s">
        <v>32</v>
      </c>
      <c r="W261" t="str">
        <f>IF(ISNUMBER(SEARCH("automatic", Churn_Data[[#This Row],[PaymentMethod]])), "Automatic", "Manual")</f>
        <v>Manual</v>
      </c>
      <c r="X261">
        <v>89.9</v>
      </c>
      <c r="Y261" t="str">
        <f>IF(Churn_Data[[#This Row],[tenure]]&lt;=12,"0-1 Year",IF(Churn_Data[[#This Row],[tenure]]&lt;=24,"1-2 Years",IF(Churn_Data[[#This Row],[tenure]]&lt;=36,"2-3 Years",IF(Churn_Data[[#This Row],[tenure]]&lt;=48,"3-4 Years",IF(Churn_Data[[#This Row],[tenure]]&lt;=60,"4-5 Years","5+ Years")))))</f>
        <v>0-1 Year</v>
      </c>
      <c r="Z261">
        <v>1</v>
      </c>
      <c r="AA261">
        <v>89.9</v>
      </c>
      <c r="AB261" t="e">
        <f>IF(Churn_Data[[#This Row],[Churn]]="No",Churn_Data[[#This Row],[MonthlyCharges]],NA())</f>
        <v>#N/A</v>
      </c>
      <c r="AC261" t="e">
        <f>IF(Churn_Data[[#This Row],[Churn]]="No",Churn_Data[[#This Row],[tenure]],NA())</f>
        <v>#N/A</v>
      </c>
      <c r="AD261">
        <f>IF(Churn_Data[[#This Row],[Churn]]="Yes",Churn_Data[[#This Row],[MonthlyCharges]],NA())</f>
        <v>89.9</v>
      </c>
      <c r="AE261">
        <f>IF(Churn_Data[[#This Row],[Churn]]="Yes",Churn_Data[[#This Row],[tenure]],NA())</f>
        <v>1</v>
      </c>
      <c r="AF261">
        <v>89.9</v>
      </c>
    </row>
    <row r="262" spans="1:32" x14ac:dyDescent="0.3">
      <c r="A262" t="s">
        <v>294</v>
      </c>
      <c r="B262" t="s">
        <v>23</v>
      </c>
      <c r="C262" t="str">
        <f>IF(Churn_Data[[#This Row],[SeniorCitizen]]=1,"Yes","No")</f>
        <v>No</v>
      </c>
      <c r="D262">
        <v>0</v>
      </c>
      <c r="E262" t="s">
        <v>25</v>
      </c>
      <c r="F262" t="s">
        <v>25</v>
      </c>
      <c r="G262" t="s">
        <v>24</v>
      </c>
      <c r="H262" t="s">
        <v>25</v>
      </c>
      <c r="I262" t="s">
        <v>26</v>
      </c>
      <c r="J262" t="str">
        <f>IF(Churn_Data[[#This Row],[InternetService]]&lt;&gt;"No","Yes","No")</f>
        <v>Yes</v>
      </c>
      <c r="K262" t="s">
        <v>25</v>
      </c>
      <c r="L262" t="s">
        <v>25</v>
      </c>
      <c r="M262" t="s">
        <v>25</v>
      </c>
      <c r="N262" t="s">
        <v>25</v>
      </c>
      <c r="O262" t="s">
        <v>24</v>
      </c>
      <c r="P262" t="s">
        <v>24</v>
      </c>
      <c r="Q262" t="s">
        <v>24</v>
      </c>
      <c r="R262">
        <f>IF(Churn_Data[[#This Row],[Churn]]="Yes",1,0)</f>
        <v>1</v>
      </c>
      <c r="S262" t="s">
        <v>25</v>
      </c>
      <c r="T262">
        <f>(Churn_Data[[#This Row],[OnlineSecurity]]="Yes")+(Churn_Data[[#This Row],[OnlineBackup]]="Yes")+(Churn_Data[[#This Row],[DeviceProtection]]="Yes")+(Churn_Data[[#This Row],[TechSupport]]="Yes")+(Churn_Data[[#This Row],[StreamingTV]]="Yes")+(Churn_Data[[#This Row],[StreamingMovies]]="Yes")</f>
        <v>2</v>
      </c>
      <c r="U262" t="s">
        <v>27</v>
      </c>
      <c r="V262" t="s">
        <v>32</v>
      </c>
      <c r="W262" t="str">
        <f>IF(ISNUMBER(SEARCH("automatic", Churn_Data[[#This Row],[PaymentMethod]])), "Automatic", "Manual")</f>
        <v>Manual</v>
      </c>
      <c r="X262">
        <v>90.55</v>
      </c>
      <c r="Y262" t="str">
        <f>IF(Churn_Data[[#This Row],[tenure]]&lt;=12,"0-1 Year",IF(Churn_Data[[#This Row],[tenure]]&lt;=24,"1-2 Years",IF(Churn_Data[[#This Row],[tenure]]&lt;=36,"2-3 Years",IF(Churn_Data[[#This Row],[tenure]]&lt;=48,"3-4 Years",IF(Churn_Data[[#This Row],[tenure]]&lt;=60,"4-5 Years","5+ Years")))))</f>
        <v>0-1 Year</v>
      </c>
      <c r="Z262">
        <v>1</v>
      </c>
      <c r="AA262">
        <v>90.55</v>
      </c>
      <c r="AB262" t="e">
        <f>IF(Churn_Data[[#This Row],[Churn]]="No",Churn_Data[[#This Row],[MonthlyCharges]],NA())</f>
        <v>#N/A</v>
      </c>
      <c r="AC262" t="e">
        <f>IF(Churn_Data[[#This Row],[Churn]]="No",Churn_Data[[#This Row],[tenure]],NA())</f>
        <v>#N/A</v>
      </c>
      <c r="AD262">
        <f>IF(Churn_Data[[#This Row],[Churn]]="Yes",Churn_Data[[#This Row],[MonthlyCharges]],NA())</f>
        <v>90.55</v>
      </c>
      <c r="AE262">
        <f>IF(Churn_Data[[#This Row],[Churn]]="Yes",Churn_Data[[#This Row],[tenure]],NA())</f>
        <v>1</v>
      </c>
      <c r="AF262">
        <v>90.55</v>
      </c>
    </row>
    <row r="263" spans="1:32" x14ac:dyDescent="0.3">
      <c r="A263" t="s">
        <v>295</v>
      </c>
      <c r="B263" t="s">
        <v>30</v>
      </c>
      <c r="C263" t="str">
        <f>IF(Churn_Data[[#This Row],[SeniorCitizen]]=1,"Yes","No")</f>
        <v>No</v>
      </c>
      <c r="D263">
        <v>0</v>
      </c>
      <c r="E263" t="s">
        <v>25</v>
      </c>
      <c r="F263" t="s">
        <v>25</v>
      </c>
      <c r="G263" t="s">
        <v>24</v>
      </c>
      <c r="H263" t="s">
        <v>25</v>
      </c>
      <c r="I263" t="s">
        <v>26</v>
      </c>
      <c r="J263" t="str">
        <f>IF(Churn_Data[[#This Row],[InternetService]]&lt;&gt;"No","Yes","No")</f>
        <v>Yes</v>
      </c>
      <c r="K263" t="s">
        <v>25</v>
      </c>
      <c r="L263" t="s">
        <v>25</v>
      </c>
      <c r="M263" t="s">
        <v>25</v>
      </c>
      <c r="N263" t="s">
        <v>25</v>
      </c>
      <c r="O263" t="s">
        <v>24</v>
      </c>
      <c r="P263" t="s">
        <v>25</v>
      </c>
      <c r="Q263" t="s">
        <v>25</v>
      </c>
      <c r="R263">
        <f>IF(Churn_Data[[#This Row],[Churn]]="Yes",1,0)</f>
        <v>0</v>
      </c>
      <c r="S263" t="s">
        <v>24</v>
      </c>
      <c r="T263">
        <f>(Churn_Data[[#This Row],[OnlineSecurity]]="Yes")+(Churn_Data[[#This Row],[OnlineBackup]]="Yes")+(Churn_Data[[#This Row],[DeviceProtection]]="Yes")+(Churn_Data[[#This Row],[TechSupport]]="Yes")+(Churn_Data[[#This Row],[StreamingTV]]="Yes")+(Churn_Data[[#This Row],[StreamingMovies]]="Yes")</f>
        <v>1</v>
      </c>
      <c r="U263" t="s">
        <v>27</v>
      </c>
      <c r="V263" t="s">
        <v>32</v>
      </c>
      <c r="W263" t="str">
        <f>IF(ISNUMBER(SEARCH("automatic", Churn_Data[[#This Row],[PaymentMethod]])), "Automatic", "Manual")</f>
        <v>Manual</v>
      </c>
      <c r="X263">
        <v>80.55</v>
      </c>
      <c r="Y263" t="str">
        <f>IF(Churn_Data[[#This Row],[tenure]]&lt;=12,"0-1 Year",IF(Churn_Data[[#This Row],[tenure]]&lt;=24,"1-2 Years",IF(Churn_Data[[#This Row],[tenure]]&lt;=36,"2-3 Years",IF(Churn_Data[[#This Row],[tenure]]&lt;=48,"3-4 Years",IF(Churn_Data[[#This Row],[tenure]]&lt;=60,"4-5 Years","5+ Years")))))</f>
        <v>0-1 Year</v>
      </c>
      <c r="Z263">
        <v>1</v>
      </c>
      <c r="AA263">
        <v>80.55</v>
      </c>
      <c r="AB263">
        <f>IF(Churn_Data[[#This Row],[Churn]]="No",Churn_Data[[#This Row],[MonthlyCharges]],NA())</f>
        <v>80.55</v>
      </c>
      <c r="AC263">
        <f>IF(Churn_Data[[#This Row],[Churn]]="No",Churn_Data[[#This Row],[tenure]],NA())</f>
        <v>1</v>
      </c>
      <c r="AD263" t="e">
        <f>IF(Churn_Data[[#This Row],[Churn]]="Yes",Churn_Data[[#This Row],[MonthlyCharges]],NA())</f>
        <v>#N/A</v>
      </c>
      <c r="AE263" t="e">
        <f>IF(Churn_Data[[#This Row],[Churn]]="Yes",Churn_Data[[#This Row],[tenure]],NA())</f>
        <v>#N/A</v>
      </c>
      <c r="AF263">
        <v>80.55</v>
      </c>
    </row>
    <row r="264" spans="1:32" x14ac:dyDescent="0.3">
      <c r="A264" t="s">
        <v>296</v>
      </c>
      <c r="B264" t="s">
        <v>23</v>
      </c>
      <c r="C264" t="str">
        <f>IF(Churn_Data[[#This Row],[SeniorCitizen]]=1,"Yes","No")</f>
        <v>No</v>
      </c>
      <c r="D264">
        <v>0</v>
      </c>
      <c r="E264" t="s">
        <v>25</v>
      </c>
      <c r="F264" t="s">
        <v>25</v>
      </c>
      <c r="G264" t="s">
        <v>24</v>
      </c>
      <c r="H264" t="s">
        <v>25</v>
      </c>
      <c r="I264" t="s">
        <v>26</v>
      </c>
      <c r="J264" t="str">
        <f>IF(Churn_Data[[#This Row],[InternetService]]&lt;&gt;"No","Yes","No")</f>
        <v>Yes</v>
      </c>
      <c r="K264" t="s">
        <v>25</v>
      </c>
      <c r="L264" t="s">
        <v>25</v>
      </c>
      <c r="M264" t="s">
        <v>25</v>
      </c>
      <c r="N264" t="s">
        <v>25</v>
      </c>
      <c r="O264" t="s">
        <v>24</v>
      </c>
      <c r="P264" t="s">
        <v>25</v>
      </c>
      <c r="Q264" t="s">
        <v>24</v>
      </c>
      <c r="R264">
        <f>IF(Churn_Data[[#This Row],[Churn]]="Yes",1,0)</f>
        <v>1</v>
      </c>
      <c r="S264" t="s">
        <v>24</v>
      </c>
      <c r="T264">
        <f>(Churn_Data[[#This Row],[OnlineSecurity]]="Yes")+(Churn_Data[[#This Row],[OnlineBackup]]="Yes")+(Churn_Data[[#This Row],[DeviceProtection]]="Yes")+(Churn_Data[[#This Row],[TechSupport]]="Yes")+(Churn_Data[[#This Row],[StreamingTV]]="Yes")+(Churn_Data[[#This Row],[StreamingMovies]]="Yes")</f>
        <v>1</v>
      </c>
      <c r="U264" t="s">
        <v>27</v>
      </c>
      <c r="V264" t="s">
        <v>32</v>
      </c>
      <c r="W264" t="str">
        <f>IF(ISNUMBER(SEARCH("automatic", Churn_Data[[#This Row],[PaymentMethod]])), "Automatic", "Manual")</f>
        <v>Manual</v>
      </c>
      <c r="X264">
        <v>80.25</v>
      </c>
      <c r="Y264" t="str">
        <f>IF(Churn_Data[[#This Row],[tenure]]&lt;=12,"0-1 Year",IF(Churn_Data[[#This Row],[tenure]]&lt;=24,"1-2 Years",IF(Churn_Data[[#This Row],[tenure]]&lt;=36,"2-3 Years",IF(Churn_Data[[#This Row],[tenure]]&lt;=48,"3-4 Years",IF(Churn_Data[[#This Row],[tenure]]&lt;=60,"4-5 Years","5+ Years")))))</f>
        <v>0-1 Year</v>
      </c>
      <c r="Z264">
        <v>1</v>
      </c>
      <c r="AA264">
        <v>80.25</v>
      </c>
      <c r="AB264" t="e">
        <f>IF(Churn_Data[[#This Row],[Churn]]="No",Churn_Data[[#This Row],[MonthlyCharges]],NA())</f>
        <v>#N/A</v>
      </c>
      <c r="AC264" t="e">
        <f>IF(Churn_Data[[#This Row],[Churn]]="No",Churn_Data[[#This Row],[tenure]],NA())</f>
        <v>#N/A</v>
      </c>
      <c r="AD264">
        <f>IF(Churn_Data[[#This Row],[Churn]]="Yes",Churn_Data[[#This Row],[MonthlyCharges]],NA())</f>
        <v>80.25</v>
      </c>
      <c r="AE264">
        <f>IF(Churn_Data[[#This Row],[Churn]]="Yes",Churn_Data[[#This Row],[tenure]],NA())</f>
        <v>1</v>
      </c>
      <c r="AF264">
        <v>80.25</v>
      </c>
    </row>
    <row r="265" spans="1:32" x14ac:dyDescent="0.3">
      <c r="A265" t="s">
        <v>297</v>
      </c>
      <c r="B265" t="s">
        <v>30</v>
      </c>
      <c r="C265" t="str">
        <f>IF(Churn_Data[[#This Row],[SeniorCitizen]]=1,"Yes","No")</f>
        <v>No</v>
      </c>
      <c r="D265">
        <v>0</v>
      </c>
      <c r="E265" t="s">
        <v>25</v>
      </c>
      <c r="F265" t="s">
        <v>25</v>
      </c>
      <c r="G265" t="s">
        <v>24</v>
      </c>
      <c r="H265" t="s">
        <v>25</v>
      </c>
      <c r="I265" t="s">
        <v>120</v>
      </c>
      <c r="J265" t="str">
        <f>IF(Churn_Data[[#This Row],[InternetService]]&lt;&gt;"No","Yes","No")</f>
        <v>Yes</v>
      </c>
      <c r="K265" t="s">
        <v>25</v>
      </c>
      <c r="L265" t="s">
        <v>25</v>
      </c>
      <c r="M265" t="s">
        <v>25</v>
      </c>
      <c r="N265" t="s">
        <v>25</v>
      </c>
      <c r="O265" t="s">
        <v>24</v>
      </c>
      <c r="P265" t="s">
        <v>24</v>
      </c>
      <c r="Q265" t="s">
        <v>25</v>
      </c>
      <c r="R265">
        <f>IF(Churn_Data[[#This Row],[Churn]]="Yes",1,0)</f>
        <v>0</v>
      </c>
      <c r="S265" t="s">
        <v>24</v>
      </c>
      <c r="T265">
        <f>(Churn_Data[[#This Row],[OnlineSecurity]]="Yes")+(Churn_Data[[#This Row],[OnlineBackup]]="Yes")+(Churn_Data[[#This Row],[DeviceProtection]]="Yes")+(Churn_Data[[#This Row],[TechSupport]]="Yes")+(Churn_Data[[#This Row],[StreamingTV]]="Yes")+(Churn_Data[[#This Row],[StreamingMovies]]="Yes")</f>
        <v>2</v>
      </c>
      <c r="U265" t="s">
        <v>27</v>
      </c>
      <c r="V265" t="s">
        <v>28</v>
      </c>
      <c r="W265" t="str">
        <f>IF(ISNUMBER(SEARCH("automatic", Churn_Data[[#This Row],[PaymentMethod]])), "Automatic", "Manual")</f>
        <v>Manual</v>
      </c>
      <c r="X265">
        <v>62.8</v>
      </c>
      <c r="Y265" t="str">
        <f>IF(Churn_Data[[#This Row],[tenure]]&lt;=12,"0-1 Year",IF(Churn_Data[[#This Row],[tenure]]&lt;=24,"1-2 Years",IF(Churn_Data[[#This Row],[tenure]]&lt;=36,"2-3 Years",IF(Churn_Data[[#This Row],[tenure]]&lt;=48,"3-4 Years",IF(Churn_Data[[#This Row],[tenure]]&lt;=60,"4-5 Years","5+ Years")))))</f>
        <v>0-1 Year</v>
      </c>
      <c r="Z265">
        <v>1</v>
      </c>
      <c r="AA265">
        <v>62.8</v>
      </c>
      <c r="AB265">
        <f>IF(Churn_Data[[#This Row],[Churn]]="No",Churn_Data[[#This Row],[MonthlyCharges]],NA())</f>
        <v>62.8</v>
      </c>
      <c r="AC265">
        <f>IF(Churn_Data[[#This Row],[Churn]]="No",Churn_Data[[#This Row],[tenure]],NA())</f>
        <v>1</v>
      </c>
      <c r="AD265" t="e">
        <f>IF(Churn_Data[[#This Row],[Churn]]="Yes",Churn_Data[[#This Row],[MonthlyCharges]],NA())</f>
        <v>#N/A</v>
      </c>
      <c r="AE265" t="e">
        <f>IF(Churn_Data[[#This Row],[Churn]]="Yes",Churn_Data[[#This Row],[tenure]],NA())</f>
        <v>#N/A</v>
      </c>
      <c r="AF265">
        <v>62.8</v>
      </c>
    </row>
    <row r="266" spans="1:32" x14ac:dyDescent="0.3">
      <c r="A266" t="s">
        <v>298</v>
      </c>
      <c r="B266" t="s">
        <v>23</v>
      </c>
      <c r="C266" t="str">
        <f>IF(Churn_Data[[#This Row],[SeniorCitizen]]=1,"Yes","No")</f>
        <v>Yes</v>
      </c>
      <c r="D266">
        <v>1</v>
      </c>
      <c r="E266" t="s">
        <v>25</v>
      </c>
      <c r="F266" t="s">
        <v>25</v>
      </c>
      <c r="G266" t="s">
        <v>24</v>
      </c>
      <c r="H266" t="s">
        <v>25</v>
      </c>
      <c r="I266" t="s">
        <v>26</v>
      </c>
      <c r="J266" t="str">
        <f>IF(Churn_Data[[#This Row],[InternetService]]&lt;&gt;"No","Yes","No")</f>
        <v>Yes</v>
      </c>
      <c r="K266" t="s">
        <v>25</v>
      </c>
      <c r="L266" t="s">
        <v>25</v>
      </c>
      <c r="M266" t="s">
        <v>25</v>
      </c>
      <c r="N266" t="s">
        <v>25</v>
      </c>
      <c r="O266" t="s">
        <v>24</v>
      </c>
      <c r="P266" t="s">
        <v>25</v>
      </c>
      <c r="Q266" t="s">
        <v>24</v>
      </c>
      <c r="R266">
        <f>IF(Churn_Data[[#This Row],[Churn]]="Yes",1,0)</f>
        <v>1</v>
      </c>
      <c r="S266" t="s">
        <v>24</v>
      </c>
      <c r="T266">
        <f>(Churn_Data[[#This Row],[OnlineSecurity]]="Yes")+(Churn_Data[[#This Row],[OnlineBackup]]="Yes")+(Churn_Data[[#This Row],[DeviceProtection]]="Yes")+(Churn_Data[[#This Row],[TechSupport]]="Yes")+(Churn_Data[[#This Row],[StreamingTV]]="Yes")+(Churn_Data[[#This Row],[StreamingMovies]]="Yes")</f>
        <v>1</v>
      </c>
      <c r="U266" t="s">
        <v>27</v>
      </c>
      <c r="V266" t="s">
        <v>32</v>
      </c>
      <c r="W266" t="str">
        <f>IF(ISNUMBER(SEARCH("automatic", Churn_Data[[#This Row],[PaymentMethod]])), "Automatic", "Manual")</f>
        <v>Manual</v>
      </c>
      <c r="X266">
        <v>79.2</v>
      </c>
      <c r="Y266" t="str">
        <f>IF(Churn_Data[[#This Row],[tenure]]&lt;=12,"0-1 Year",IF(Churn_Data[[#This Row],[tenure]]&lt;=24,"1-2 Years",IF(Churn_Data[[#This Row],[tenure]]&lt;=36,"2-3 Years",IF(Churn_Data[[#This Row],[tenure]]&lt;=48,"3-4 Years",IF(Churn_Data[[#This Row],[tenure]]&lt;=60,"4-5 Years","5+ Years")))))</f>
        <v>0-1 Year</v>
      </c>
      <c r="Z266">
        <v>1</v>
      </c>
      <c r="AA266">
        <v>79.2</v>
      </c>
      <c r="AB266" t="e">
        <f>IF(Churn_Data[[#This Row],[Churn]]="No",Churn_Data[[#This Row],[MonthlyCharges]],NA())</f>
        <v>#N/A</v>
      </c>
      <c r="AC266" t="e">
        <f>IF(Churn_Data[[#This Row],[Churn]]="No",Churn_Data[[#This Row],[tenure]],NA())</f>
        <v>#N/A</v>
      </c>
      <c r="AD266">
        <f>IF(Churn_Data[[#This Row],[Churn]]="Yes",Churn_Data[[#This Row],[MonthlyCharges]],NA())</f>
        <v>79.2</v>
      </c>
      <c r="AE266">
        <f>IF(Churn_Data[[#This Row],[Churn]]="Yes",Churn_Data[[#This Row],[tenure]],NA())</f>
        <v>1</v>
      </c>
      <c r="AF266">
        <v>79.2</v>
      </c>
    </row>
    <row r="267" spans="1:32" x14ac:dyDescent="0.3">
      <c r="A267" t="s">
        <v>299</v>
      </c>
      <c r="B267" t="s">
        <v>30</v>
      </c>
      <c r="C267" t="str">
        <f>IF(Churn_Data[[#This Row],[SeniorCitizen]]=1,"Yes","No")</f>
        <v>Yes</v>
      </c>
      <c r="D267">
        <v>1</v>
      </c>
      <c r="E267" t="s">
        <v>25</v>
      </c>
      <c r="F267" t="s">
        <v>25</v>
      </c>
      <c r="G267" t="s">
        <v>24</v>
      </c>
      <c r="H267" t="s">
        <v>25</v>
      </c>
      <c r="I267" t="s">
        <v>26</v>
      </c>
      <c r="J267" t="str">
        <f>IF(Churn_Data[[#This Row],[InternetService]]&lt;&gt;"No","Yes","No")</f>
        <v>Yes</v>
      </c>
      <c r="K267" t="s">
        <v>25</v>
      </c>
      <c r="L267" t="s">
        <v>25</v>
      </c>
      <c r="M267" t="s">
        <v>25</v>
      </c>
      <c r="N267" t="s">
        <v>25</v>
      </c>
      <c r="O267" t="s">
        <v>24</v>
      </c>
      <c r="P267" t="s">
        <v>25</v>
      </c>
      <c r="Q267" t="s">
        <v>24</v>
      </c>
      <c r="R267">
        <f>IF(Churn_Data[[#This Row],[Churn]]="Yes",1,0)</f>
        <v>1</v>
      </c>
      <c r="S267" t="s">
        <v>24</v>
      </c>
      <c r="T267">
        <f>(Churn_Data[[#This Row],[OnlineSecurity]]="Yes")+(Churn_Data[[#This Row],[OnlineBackup]]="Yes")+(Churn_Data[[#This Row],[DeviceProtection]]="Yes")+(Churn_Data[[#This Row],[TechSupport]]="Yes")+(Churn_Data[[#This Row],[StreamingTV]]="Yes")+(Churn_Data[[#This Row],[StreamingMovies]]="Yes")</f>
        <v>1</v>
      </c>
      <c r="U267" t="s">
        <v>27</v>
      </c>
      <c r="V267" t="s">
        <v>32</v>
      </c>
      <c r="W267" t="str">
        <f>IF(ISNUMBER(SEARCH("automatic", Churn_Data[[#This Row],[PaymentMethod]])), "Automatic", "Manual")</f>
        <v>Manual</v>
      </c>
      <c r="X267">
        <v>79.099999999999994</v>
      </c>
      <c r="Y267" t="str">
        <f>IF(Churn_Data[[#This Row],[tenure]]&lt;=12,"0-1 Year",IF(Churn_Data[[#This Row],[tenure]]&lt;=24,"1-2 Years",IF(Churn_Data[[#This Row],[tenure]]&lt;=36,"2-3 Years",IF(Churn_Data[[#This Row],[tenure]]&lt;=48,"3-4 Years",IF(Churn_Data[[#This Row],[tenure]]&lt;=60,"4-5 Years","5+ Years")))))</f>
        <v>0-1 Year</v>
      </c>
      <c r="Z267">
        <v>1</v>
      </c>
      <c r="AA267">
        <v>79.099999999999994</v>
      </c>
      <c r="AB267" t="e">
        <f>IF(Churn_Data[[#This Row],[Churn]]="No",Churn_Data[[#This Row],[MonthlyCharges]],NA())</f>
        <v>#N/A</v>
      </c>
      <c r="AC267" t="e">
        <f>IF(Churn_Data[[#This Row],[Churn]]="No",Churn_Data[[#This Row],[tenure]],NA())</f>
        <v>#N/A</v>
      </c>
      <c r="AD267">
        <f>IF(Churn_Data[[#This Row],[Churn]]="Yes",Churn_Data[[#This Row],[MonthlyCharges]],NA())</f>
        <v>79.099999999999994</v>
      </c>
      <c r="AE267">
        <f>IF(Churn_Data[[#This Row],[Churn]]="Yes",Churn_Data[[#This Row],[tenure]],NA())</f>
        <v>1</v>
      </c>
      <c r="AF267">
        <v>79.099999999999994</v>
      </c>
    </row>
    <row r="268" spans="1:32" x14ac:dyDescent="0.3">
      <c r="A268" t="s">
        <v>300</v>
      </c>
      <c r="B268" t="s">
        <v>23</v>
      </c>
      <c r="C268" t="str">
        <f>IF(Churn_Data[[#This Row],[SeniorCitizen]]=1,"Yes","No")</f>
        <v>No</v>
      </c>
      <c r="D268">
        <v>0</v>
      </c>
      <c r="E268" t="s">
        <v>25</v>
      </c>
      <c r="F268" t="s">
        <v>25</v>
      </c>
      <c r="G268" t="s">
        <v>25</v>
      </c>
      <c r="H268" t="s">
        <v>189</v>
      </c>
      <c r="I268" t="s">
        <v>120</v>
      </c>
      <c r="J268" t="str">
        <f>IF(Churn_Data[[#This Row],[InternetService]]&lt;&gt;"No","Yes","No")</f>
        <v>Yes</v>
      </c>
      <c r="K268" t="s">
        <v>25</v>
      </c>
      <c r="L268" t="s">
        <v>25</v>
      </c>
      <c r="M268" t="s">
        <v>25</v>
      </c>
      <c r="N268" t="s">
        <v>25</v>
      </c>
      <c r="O268" t="s">
        <v>24</v>
      </c>
      <c r="P268" t="s">
        <v>25</v>
      </c>
      <c r="Q268" t="s">
        <v>24</v>
      </c>
      <c r="R268">
        <f>IF(Churn_Data[[#This Row],[Churn]]="Yes",1,0)</f>
        <v>1</v>
      </c>
      <c r="S268" t="s">
        <v>24</v>
      </c>
      <c r="T268">
        <f>(Churn_Data[[#This Row],[OnlineSecurity]]="Yes")+(Churn_Data[[#This Row],[OnlineBackup]]="Yes")+(Churn_Data[[#This Row],[DeviceProtection]]="Yes")+(Churn_Data[[#This Row],[TechSupport]]="Yes")+(Churn_Data[[#This Row],[StreamingTV]]="Yes")+(Churn_Data[[#This Row],[StreamingMovies]]="Yes")</f>
        <v>1</v>
      </c>
      <c r="U268" t="s">
        <v>27</v>
      </c>
      <c r="V268" t="s">
        <v>32</v>
      </c>
      <c r="W268" t="str">
        <f>IF(ISNUMBER(SEARCH("automatic", Churn_Data[[#This Row],[PaymentMethod]])), "Automatic", "Manual")</f>
        <v>Manual</v>
      </c>
      <c r="X268">
        <v>34.700000000000003</v>
      </c>
      <c r="Y268" t="str">
        <f>IF(Churn_Data[[#This Row],[tenure]]&lt;=12,"0-1 Year",IF(Churn_Data[[#This Row],[tenure]]&lt;=24,"1-2 Years",IF(Churn_Data[[#This Row],[tenure]]&lt;=36,"2-3 Years",IF(Churn_Data[[#This Row],[tenure]]&lt;=48,"3-4 Years",IF(Churn_Data[[#This Row],[tenure]]&lt;=60,"4-5 Years","5+ Years")))))</f>
        <v>0-1 Year</v>
      </c>
      <c r="Z268">
        <v>1</v>
      </c>
      <c r="AA268">
        <v>34.700000000000003</v>
      </c>
      <c r="AB268" t="e">
        <f>IF(Churn_Data[[#This Row],[Churn]]="No",Churn_Data[[#This Row],[MonthlyCharges]],NA())</f>
        <v>#N/A</v>
      </c>
      <c r="AC268" t="e">
        <f>IF(Churn_Data[[#This Row],[Churn]]="No",Churn_Data[[#This Row],[tenure]],NA())</f>
        <v>#N/A</v>
      </c>
      <c r="AD268">
        <f>IF(Churn_Data[[#This Row],[Churn]]="Yes",Churn_Data[[#This Row],[MonthlyCharges]],NA())</f>
        <v>34.700000000000003</v>
      </c>
      <c r="AE268">
        <f>IF(Churn_Data[[#This Row],[Churn]]="Yes",Churn_Data[[#This Row],[tenure]],NA())</f>
        <v>1</v>
      </c>
      <c r="AF268">
        <v>34.700000000000003</v>
      </c>
    </row>
    <row r="269" spans="1:32" x14ac:dyDescent="0.3">
      <c r="A269" t="s">
        <v>301</v>
      </c>
      <c r="B269" t="s">
        <v>30</v>
      </c>
      <c r="C269" t="str">
        <f>IF(Churn_Data[[#This Row],[SeniorCitizen]]=1,"Yes","No")</f>
        <v>No</v>
      </c>
      <c r="D269">
        <v>0</v>
      </c>
      <c r="E269" t="s">
        <v>25</v>
      </c>
      <c r="F269" t="s">
        <v>25</v>
      </c>
      <c r="G269" t="s">
        <v>24</v>
      </c>
      <c r="H269" t="s">
        <v>24</v>
      </c>
      <c r="I269" t="s">
        <v>120</v>
      </c>
      <c r="J269" t="str">
        <f>IF(Churn_Data[[#This Row],[InternetService]]&lt;&gt;"No","Yes","No")</f>
        <v>Yes</v>
      </c>
      <c r="K269" t="s">
        <v>25</v>
      </c>
      <c r="L269" t="s">
        <v>25</v>
      </c>
      <c r="M269" t="s">
        <v>25</v>
      </c>
      <c r="N269" t="s">
        <v>25</v>
      </c>
      <c r="O269" t="s">
        <v>24</v>
      </c>
      <c r="P269" t="s">
        <v>25</v>
      </c>
      <c r="Q269" t="s">
        <v>24</v>
      </c>
      <c r="R269">
        <f>IF(Churn_Data[[#This Row],[Churn]]="Yes",1,0)</f>
        <v>1</v>
      </c>
      <c r="S269" t="s">
        <v>24</v>
      </c>
      <c r="T269">
        <f>(Churn_Data[[#This Row],[OnlineSecurity]]="Yes")+(Churn_Data[[#This Row],[OnlineBackup]]="Yes")+(Churn_Data[[#This Row],[DeviceProtection]]="Yes")+(Churn_Data[[#This Row],[TechSupport]]="Yes")+(Churn_Data[[#This Row],[StreamingTV]]="Yes")+(Churn_Data[[#This Row],[StreamingMovies]]="Yes")</f>
        <v>1</v>
      </c>
      <c r="U269" t="s">
        <v>27</v>
      </c>
      <c r="V269" t="s">
        <v>32</v>
      </c>
      <c r="W269" t="str">
        <f>IF(ISNUMBER(SEARCH("automatic", Churn_Data[[#This Row],[PaymentMethod]])), "Automatic", "Manual")</f>
        <v>Manual</v>
      </c>
      <c r="X269">
        <v>59.85</v>
      </c>
      <c r="Y269" t="str">
        <f>IF(Churn_Data[[#This Row],[tenure]]&lt;=12,"0-1 Year",IF(Churn_Data[[#This Row],[tenure]]&lt;=24,"1-2 Years",IF(Churn_Data[[#This Row],[tenure]]&lt;=36,"2-3 Years",IF(Churn_Data[[#This Row],[tenure]]&lt;=48,"3-4 Years",IF(Churn_Data[[#This Row],[tenure]]&lt;=60,"4-5 Years","5+ Years")))))</f>
        <v>0-1 Year</v>
      </c>
      <c r="Z269">
        <v>1</v>
      </c>
      <c r="AA269">
        <v>59.85</v>
      </c>
      <c r="AB269" t="e">
        <f>IF(Churn_Data[[#This Row],[Churn]]="No",Churn_Data[[#This Row],[MonthlyCharges]],NA())</f>
        <v>#N/A</v>
      </c>
      <c r="AC269" t="e">
        <f>IF(Churn_Data[[#This Row],[Churn]]="No",Churn_Data[[#This Row],[tenure]],NA())</f>
        <v>#N/A</v>
      </c>
      <c r="AD269">
        <f>IF(Churn_Data[[#This Row],[Churn]]="Yes",Churn_Data[[#This Row],[MonthlyCharges]],NA())</f>
        <v>59.85</v>
      </c>
      <c r="AE269">
        <f>IF(Churn_Data[[#This Row],[Churn]]="Yes",Churn_Data[[#This Row],[tenure]],NA())</f>
        <v>1</v>
      </c>
      <c r="AF269">
        <v>59.85</v>
      </c>
    </row>
    <row r="270" spans="1:32" x14ac:dyDescent="0.3">
      <c r="A270" t="s">
        <v>302</v>
      </c>
      <c r="B270" t="s">
        <v>30</v>
      </c>
      <c r="C270" t="str">
        <f>IF(Churn_Data[[#This Row],[SeniorCitizen]]=1,"Yes","No")</f>
        <v>Yes</v>
      </c>
      <c r="D270">
        <v>1</v>
      </c>
      <c r="E270" t="s">
        <v>25</v>
      </c>
      <c r="F270" t="s">
        <v>25</v>
      </c>
      <c r="G270" t="s">
        <v>24</v>
      </c>
      <c r="H270" t="s">
        <v>24</v>
      </c>
      <c r="I270" t="s">
        <v>26</v>
      </c>
      <c r="J270" t="str">
        <f>IF(Churn_Data[[#This Row],[InternetService]]&lt;&gt;"No","Yes","No")</f>
        <v>Yes</v>
      </c>
      <c r="K270" t="s">
        <v>25</v>
      </c>
      <c r="L270" t="s">
        <v>25</v>
      </c>
      <c r="M270" t="s">
        <v>25</v>
      </c>
      <c r="N270" t="s">
        <v>25</v>
      </c>
      <c r="O270" t="s">
        <v>24</v>
      </c>
      <c r="P270" t="s">
        <v>24</v>
      </c>
      <c r="Q270" t="s">
        <v>24</v>
      </c>
      <c r="R270">
        <f>IF(Churn_Data[[#This Row],[Churn]]="Yes",1,0)</f>
        <v>1</v>
      </c>
      <c r="S270" t="s">
        <v>24</v>
      </c>
      <c r="T270">
        <f>(Churn_Data[[#This Row],[OnlineSecurity]]="Yes")+(Churn_Data[[#This Row],[OnlineBackup]]="Yes")+(Churn_Data[[#This Row],[DeviceProtection]]="Yes")+(Churn_Data[[#This Row],[TechSupport]]="Yes")+(Churn_Data[[#This Row],[StreamingTV]]="Yes")+(Churn_Data[[#This Row],[StreamingMovies]]="Yes")</f>
        <v>2</v>
      </c>
      <c r="U270" t="s">
        <v>27</v>
      </c>
      <c r="V270" t="s">
        <v>32</v>
      </c>
      <c r="W270" t="str">
        <f>IF(ISNUMBER(SEARCH("automatic", Churn_Data[[#This Row],[PaymentMethod]])), "Automatic", "Manual")</f>
        <v>Manual</v>
      </c>
      <c r="X270">
        <v>93.55</v>
      </c>
      <c r="Y270" t="str">
        <f>IF(Churn_Data[[#This Row],[tenure]]&lt;=12,"0-1 Year",IF(Churn_Data[[#This Row],[tenure]]&lt;=24,"1-2 Years",IF(Churn_Data[[#This Row],[tenure]]&lt;=36,"2-3 Years",IF(Churn_Data[[#This Row],[tenure]]&lt;=48,"3-4 Years",IF(Churn_Data[[#This Row],[tenure]]&lt;=60,"4-5 Years","5+ Years")))))</f>
        <v>0-1 Year</v>
      </c>
      <c r="Z270">
        <v>1</v>
      </c>
      <c r="AA270">
        <v>93.55</v>
      </c>
      <c r="AB270" t="e">
        <f>IF(Churn_Data[[#This Row],[Churn]]="No",Churn_Data[[#This Row],[MonthlyCharges]],NA())</f>
        <v>#N/A</v>
      </c>
      <c r="AC270" t="e">
        <f>IF(Churn_Data[[#This Row],[Churn]]="No",Churn_Data[[#This Row],[tenure]],NA())</f>
        <v>#N/A</v>
      </c>
      <c r="AD270">
        <f>IF(Churn_Data[[#This Row],[Churn]]="Yes",Churn_Data[[#This Row],[MonthlyCharges]],NA())</f>
        <v>93.55</v>
      </c>
      <c r="AE270">
        <f>IF(Churn_Data[[#This Row],[Churn]]="Yes",Churn_Data[[#This Row],[tenure]],NA())</f>
        <v>1</v>
      </c>
      <c r="AF270">
        <v>93.55</v>
      </c>
    </row>
    <row r="271" spans="1:32" x14ac:dyDescent="0.3">
      <c r="A271" t="s">
        <v>303</v>
      </c>
      <c r="B271" t="s">
        <v>30</v>
      </c>
      <c r="C271" t="str">
        <f>IF(Churn_Data[[#This Row],[SeniorCitizen]]=1,"Yes","No")</f>
        <v>No</v>
      </c>
      <c r="D271">
        <v>0</v>
      </c>
      <c r="E271" t="s">
        <v>25</v>
      </c>
      <c r="F271" t="s">
        <v>25</v>
      </c>
      <c r="G271" t="s">
        <v>24</v>
      </c>
      <c r="H271" t="s">
        <v>25</v>
      </c>
      <c r="I271" t="s">
        <v>26</v>
      </c>
      <c r="J271" t="str">
        <f>IF(Churn_Data[[#This Row],[InternetService]]&lt;&gt;"No","Yes","No")</f>
        <v>Yes</v>
      </c>
      <c r="K271" t="s">
        <v>25</v>
      </c>
      <c r="L271" t="s">
        <v>25</v>
      </c>
      <c r="M271" t="s">
        <v>25</v>
      </c>
      <c r="N271" t="s">
        <v>25</v>
      </c>
      <c r="O271" t="s">
        <v>24</v>
      </c>
      <c r="P271" t="s">
        <v>25</v>
      </c>
      <c r="Q271" t="s">
        <v>24</v>
      </c>
      <c r="R271">
        <f>IF(Churn_Data[[#This Row],[Churn]]="Yes",1,0)</f>
        <v>1</v>
      </c>
      <c r="S271" t="s">
        <v>24</v>
      </c>
      <c r="T271">
        <f>(Churn_Data[[#This Row],[OnlineSecurity]]="Yes")+(Churn_Data[[#This Row],[OnlineBackup]]="Yes")+(Churn_Data[[#This Row],[DeviceProtection]]="Yes")+(Churn_Data[[#This Row],[TechSupport]]="Yes")+(Churn_Data[[#This Row],[StreamingTV]]="Yes")+(Churn_Data[[#This Row],[StreamingMovies]]="Yes")</f>
        <v>1</v>
      </c>
      <c r="U271" t="s">
        <v>27</v>
      </c>
      <c r="V271" t="s">
        <v>32</v>
      </c>
      <c r="W271" t="str">
        <f>IF(ISNUMBER(SEARCH("automatic", Churn_Data[[#This Row],[PaymentMethod]])), "Automatic", "Manual")</f>
        <v>Manual</v>
      </c>
      <c r="X271">
        <v>79.95</v>
      </c>
      <c r="Y271" t="str">
        <f>IF(Churn_Data[[#This Row],[tenure]]&lt;=12,"0-1 Year",IF(Churn_Data[[#This Row],[tenure]]&lt;=24,"1-2 Years",IF(Churn_Data[[#This Row],[tenure]]&lt;=36,"2-3 Years",IF(Churn_Data[[#This Row],[tenure]]&lt;=48,"3-4 Years",IF(Churn_Data[[#This Row],[tenure]]&lt;=60,"4-5 Years","5+ Years")))))</f>
        <v>0-1 Year</v>
      </c>
      <c r="Z271">
        <v>1</v>
      </c>
      <c r="AA271">
        <v>79.95</v>
      </c>
      <c r="AB271" t="e">
        <f>IF(Churn_Data[[#This Row],[Churn]]="No",Churn_Data[[#This Row],[MonthlyCharges]],NA())</f>
        <v>#N/A</v>
      </c>
      <c r="AC271" t="e">
        <f>IF(Churn_Data[[#This Row],[Churn]]="No",Churn_Data[[#This Row],[tenure]],NA())</f>
        <v>#N/A</v>
      </c>
      <c r="AD271">
        <f>IF(Churn_Data[[#This Row],[Churn]]="Yes",Churn_Data[[#This Row],[MonthlyCharges]],NA())</f>
        <v>79.95</v>
      </c>
      <c r="AE271">
        <f>IF(Churn_Data[[#This Row],[Churn]]="Yes",Churn_Data[[#This Row],[tenure]],NA())</f>
        <v>1</v>
      </c>
      <c r="AF271">
        <v>79.95</v>
      </c>
    </row>
    <row r="272" spans="1:32" x14ac:dyDescent="0.3">
      <c r="A272" t="s">
        <v>304</v>
      </c>
      <c r="B272" t="s">
        <v>23</v>
      </c>
      <c r="C272" t="str">
        <f>IF(Churn_Data[[#This Row],[SeniorCitizen]]=1,"Yes","No")</f>
        <v>Yes</v>
      </c>
      <c r="D272">
        <v>1</v>
      </c>
      <c r="E272" t="s">
        <v>25</v>
      </c>
      <c r="F272" t="s">
        <v>25</v>
      </c>
      <c r="G272" t="s">
        <v>24</v>
      </c>
      <c r="H272" t="s">
        <v>25</v>
      </c>
      <c r="I272" t="s">
        <v>26</v>
      </c>
      <c r="J272" t="str">
        <f>IF(Churn_Data[[#This Row],[InternetService]]&lt;&gt;"No","Yes","No")</f>
        <v>Yes</v>
      </c>
      <c r="K272" t="s">
        <v>25</v>
      </c>
      <c r="L272" t="s">
        <v>25</v>
      </c>
      <c r="M272" t="s">
        <v>25</v>
      </c>
      <c r="N272" t="s">
        <v>25</v>
      </c>
      <c r="O272" t="s">
        <v>24</v>
      </c>
      <c r="P272" t="s">
        <v>24</v>
      </c>
      <c r="Q272" t="s">
        <v>24</v>
      </c>
      <c r="R272">
        <f>IF(Churn_Data[[#This Row],[Churn]]="Yes",1,0)</f>
        <v>1</v>
      </c>
      <c r="S272" t="s">
        <v>24</v>
      </c>
      <c r="T272">
        <f>(Churn_Data[[#This Row],[OnlineSecurity]]="Yes")+(Churn_Data[[#This Row],[OnlineBackup]]="Yes")+(Churn_Data[[#This Row],[DeviceProtection]]="Yes")+(Churn_Data[[#This Row],[TechSupport]]="Yes")+(Churn_Data[[#This Row],[StreamingTV]]="Yes")+(Churn_Data[[#This Row],[StreamingMovies]]="Yes")</f>
        <v>2</v>
      </c>
      <c r="U272" t="s">
        <v>27</v>
      </c>
      <c r="V272" t="s">
        <v>32</v>
      </c>
      <c r="W272" t="str">
        <f>IF(ISNUMBER(SEARCH("automatic", Churn_Data[[#This Row],[PaymentMethod]])), "Automatic", "Manual")</f>
        <v>Manual</v>
      </c>
      <c r="X272">
        <v>91.3</v>
      </c>
      <c r="Y272" t="str">
        <f>IF(Churn_Data[[#This Row],[tenure]]&lt;=12,"0-1 Year",IF(Churn_Data[[#This Row],[tenure]]&lt;=24,"1-2 Years",IF(Churn_Data[[#This Row],[tenure]]&lt;=36,"2-3 Years",IF(Churn_Data[[#This Row],[tenure]]&lt;=48,"3-4 Years",IF(Churn_Data[[#This Row],[tenure]]&lt;=60,"4-5 Years","5+ Years")))))</f>
        <v>0-1 Year</v>
      </c>
      <c r="Z272">
        <v>1</v>
      </c>
      <c r="AA272">
        <v>91.3</v>
      </c>
      <c r="AB272" t="e">
        <f>IF(Churn_Data[[#This Row],[Churn]]="No",Churn_Data[[#This Row],[MonthlyCharges]],NA())</f>
        <v>#N/A</v>
      </c>
      <c r="AC272" t="e">
        <f>IF(Churn_Data[[#This Row],[Churn]]="No",Churn_Data[[#This Row],[tenure]],NA())</f>
        <v>#N/A</v>
      </c>
      <c r="AD272">
        <f>IF(Churn_Data[[#This Row],[Churn]]="Yes",Churn_Data[[#This Row],[MonthlyCharges]],NA())</f>
        <v>91.3</v>
      </c>
      <c r="AE272">
        <f>IF(Churn_Data[[#This Row],[Churn]]="Yes",Churn_Data[[#This Row],[tenure]],NA())</f>
        <v>1</v>
      </c>
      <c r="AF272">
        <v>91.3</v>
      </c>
    </row>
    <row r="273" spans="1:32" x14ac:dyDescent="0.3">
      <c r="A273" t="s">
        <v>305</v>
      </c>
      <c r="B273" t="s">
        <v>30</v>
      </c>
      <c r="C273" t="str">
        <f>IF(Churn_Data[[#This Row],[SeniorCitizen]]=1,"Yes","No")</f>
        <v>No</v>
      </c>
      <c r="D273">
        <v>0</v>
      </c>
      <c r="E273" t="s">
        <v>25</v>
      </c>
      <c r="F273" t="s">
        <v>25</v>
      </c>
      <c r="G273" t="s">
        <v>24</v>
      </c>
      <c r="H273" t="s">
        <v>25</v>
      </c>
      <c r="I273" t="s">
        <v>26</v>
      </c>
      <c r="J273" t="str">
        <f>IF(Churn_Data[[#This Row],[InternetService]]&lt;&gt;"No","Yes","No")</f>
        <v>Yes</v>
      </c>
      <c r="K273" t="s">
        <v>25</v>
      </c>
      <c r="L273" t="s">
        <v>25</v>
      </c>
      <c r="M273" t="s">
        <v>25</v>
      </c>
      <c r="N273" t="s">
        <v>25</v>
      </c>
      <c r="O273" t="s">
        <v>24</v>
      </c>
      <c r="P273" t="s">
        <v>25</v>
      </c>
      <c r="Q273" t="s">
        <v>24</v>
      </c>
      <c r="R273">
        <f>IF(Churn_Data[[#This Row],[Churn]]="Yes",1,0)</f>
        <v>1</v>
      </c>
      <c r="S273" t="s">
        <v>24</v>
      </c>
      <c r="T273">
        <f>(Churn_Data[[#This Row],[OnlineSecurity]]="Yes")+(Churn_Data[[#This Row],[OnlineBackup]]="Yes")+(Churn_Data[[#This Row],[DeviceProtection]]="Yes")+(Churn_Data[[#This Row],[TechSupport]]="Yes")+(Churn_Data[[#This Row],[StreamingTV]]="Yes")+(Churn_Data[[#This Row],[StreamingMovies]]="Yes")</f>
        <v>1</v>
      </c>
      <c r="U273" t="s">
        <v>27</v>
      </c>
      <c r="V273" t="s">
        <v>32</v>
      </c>
      <c r="W273" t="str">
        <f>IF(ISNUMBER(SEARCH("automatic", Churn_Data[[#This Row],[PaymentMethod]])), "Automatic", "Manual")</f>
        <v>Manual</v>
      </c>
      <c r="X273">
        <v>79.5</v>
      </c>
      <c r="Y273" t="str">
        <f>IF(Churn_Data[[#This Row],[tenure]]&lt;=12,"0-1 Year",IF(Churn_Data[[#This Row],[tenure]]&lt;=24,"1-2 Years",IF(Churn_Data[[#This Row],[tenure]]&lt;=36,"2-3 Years",IF(Churn_Data[[#This Row],[tenure]]&lt;=48,"3-4 Years",IF(Churn_Data[[#This Row],[tenure]]&lt;=60,"4-5 Years","5+ Years")))))</f>
        <v>0-1 Year</v>
      </c>
      <c r="Z273">
        <v>1</v>
      </c>
      <c r="AA273">
        <v>79.5</v>
      </c>
      <c r="AB273" t="e">
        <f>IF(Churn_Data[[#This Row],[Churn]]="No",Churn_Data[[#This Row],[MonthlyCharges]],NA())</f>
        <v>#N/A</v>
      </c>
      <c r="AC273" t="e">
        <f>IF(Churn_Data[[#This Row],[Churn]]="No",Churn_Data[[#This Row],[tenure]],NA())</f>
        <v>#N/A</v>
      </c>
      <c r="AD273">
        <f>IF(Churn_Data[[#This Row],[Churn]]="Yes",Churn_Data[[#This Row],[MonthlyCharges]],NA())</f>
        <v>79.5</v>
      </c>
      <c r="AE273">
        <f>IF(Churn_Data[[#This Row],[Churn]]="Yes",Churn_Data[[#This Row],[tenure]],NA())</f>
        <v>1</v>
      </c>
      <c r="AF273">
        <v>79.5</v>
      </c>
    </row>
    <row r="274" spans="1:32" x14ac:dyDescent="0.3">
      <c r="A274" t="s">
        <v>306</v>
      </c>
      <c r="B274" t="s">
        <v>30</v>
      </c>
      <c r="C274" t="str">
        <f>IF(Churn_Data[[#This Row],[SeniorCitizen]]=1,"Yes","No")</f>
        <v>No</v>
      </c>
      <c r="D274">
        <v>0</v>
      </c>
      <c r="E274" t="s">
        <v>25</v>
      </c>
      <c r="F274" t="s">
        <v>25</v>
      </c>
      <c r="G274" t="s">
        <v>24</v>
      </c>
      <c r="H274" t="s">
        <v>25</v>
      </c>
      <c r="I274" t="s">
        <v>26</v>
      </c>
      <c r="J274" t="str">
        <f>IF(Churn_Data[[#This Row],[InternetService]]&lt;&gt;"No","Yes","No")</f>
        <v>Yes</v>
      </c>
      <c r="K274" t="s">
        <v>25</v>
      </c>
      <c r="L274" t="s">
        <v>25</v>
      </c>
      <c r="M274" t="s">
        <v>25</v>
      </c>
      <c r="N274" t="s">
        <v>25</v>
      </c>
      <c r="O274" t="s">
        <v>24</v>
      </c>
      <c r="P274" t="s">
        <v>24</v>
      </c>
      <c r="Q274" t="s">
        <v>24</v>
      </c>
      <c r="R274">
        <f>IF(Churn_Data[[#This Row],[Churn]]="Yes",1,0)</f>
        <v>1</v>
      </c>
      <c r="S274" t="s">
        <v>24</v>
      </c>
      <c r="T274">
        <f>(Churn_Data[[#This Row],[OnlineSecurity]]="Yes")+(Churn_Data[[#This Row],[OnlineBackup]]="Yes")+(Churn_Data[[#This Row],[DeviceProtection]]="Yes")+(Churn_Data[[#This Row],[TechSupport]]="Yes")+(Churn_Data[[#This Row],[StreamingTV]]="Yes")+(Churn_Data[[#This Row],[StreamingMovies]]="Yes")</f>
        <v>2</v>
      </c>
      <c r="U274" t="s">
        <v>27</v>
      </c>
      <c r="V274" t="s">
        <v>32</v>
      </c>
      <c r="W274" t="str">
        <f>IF(ISNUMBER(SEARCH("automatic", Churn_Data[[#This Row],[PaymentMethod]])), "Automatic", "Manual")</f>
        <v>Manual</v>
      </c>
      <c r="X274">
        <v>88.35</v>
      </c>
      <c r="Y274" t="str">
        <f>IF(Churn_Data[[#This Row],[tenure]]&lt;=12,"0-1 Year",IF(Churn_Data[[#This Row],[tenure]]&lt;=24,"1-2 Years",IF(Churn_Data[[#This Row],[tenure]]&lt;=36,"2-3 Years",IF(Churn_Data[[#This Row],[tenure]]&lt;=48,"3-4 Years",IF(Churn_Data[[#This Row],[tenure]]&lt;=60,"4-5 Years","5+ Years")))))</f>
        <v>0-1 Year</v>
      </c>
      <c r="Z274">
        <v>1</v>
      </c>
      <c r="AA274">
        <v>88.35</v>
      </c>
      <c r="AB274" t="e">
        <f>IF(Churn_Data[[#This Row],[Churn]]="No",Churn_Data[[#This Row],[MonthlyCharges]],NA())</f>
        <v>#N/A</v>
      </c>
      <c r="AC274" t="e">
        <f>IF(Churn_Data[[#This Row],[Churn]]="No",Churn_Data[[#This Row],[tenure]],NA())</f>
        <v>#N/A</v>
      </c>
      <c r="AD274">
        <f>IF(Churn_Data[[#This Row],[Churn]]="Yes",Churn_Data[[#This Row],[MonthlyCharges]],NA())</f>
        <v>88.35</v>
      </c>
      <c r="AE274">
        <f>IF(Churn_Data[[#This Row],[Churn]]="Yes",Churn_Data[[#This Row],[tenure]],NA())</f>
        <v>1</v>
      </c>
      <c r="AF274">
        <v>88.35</v>
      </c>
    </row>
    <row r="275" spans="1:32" x14ac:dyDescent="0.3">
      <c r="A275" t="s">
        <v>307</v>
      </c>
      <c r="B275" t="s">
        <v>23</v>
      </c>
      <c r="C275" t="str">
        <f>IF(Churn_Data[[#This Row],[SeniorCitizen]]=1,"Yes","No")</f>
        <v>No</v>
      </c>
      <c r="D275">
        <v>0</v>
      </c>
      <c r="E275" t="s">
        <v>25</v>
      </c>
      <c r="F275" t="s">
        <v>25</v>
      </c>
      <c r="G275" t="s">
        <v>24</v>
      </c>
      <c r="H275" t="s">
        <v>24</v>
      </c>
      <c r="I275" t="s">
        <v>26</v>
      </c>
      <c r="J275" t="str">
        <f>IF(Churn_Data[[#This Row],[InternetService]]&lt;&gt;"No","Yes","No")</f>
        <v>Yes</v>
      </c>
      <c r="K275" t="s">
        <v>25</v>
      </c>
      <c r="L275" t="s">
        <v>25</v>
      </c>
      <c r="M275" t="s">
        <v>25</v>
      </c>
      <c r="N275" t="s">
        <v>25</v>
      </c>
      <c r="O275" t="s">
        <v>24</v>
      </c>
      <c r="P275" t="s">
        <v>24</v>
      </c>
      <c r="Q275" t="s">
        <v>24</v>
      </c>
      <c r="R275">
        <f>IF(Churn_Data[[#This Row],[Churn]]="Yes",1,0)</f>
        <v>1</v>
      </c>
      <c r="S275" t="s">
        <v>24</v>
      </c>
      <c r="T275">
        <f>(Churn_Data[[#This Row],[OnlineSecurity]]="Yes")+(Churn_Data[[#This Row],[OnlineBackup]]="Yes")+(Churn_Data[[#This Row],[DeviceProtection]]="Yes")+(Churn_Data[[#This Row],[TechSupport]]="Yes")+(Churn_Data[[#This Row],[StreamingTV]]="Yes")+(Churn_Data[[#This Row],[StreamingMovies]]="Yes")</f>
        <v>2</v>
      </c>
      <c r="U275" t="s">
        <v>27</v>
      </c>
      <c r="V275" t="s">
        <v>32</v>
      </c>
      <c r="W275" t="str">
        <f>IF(ISNUMBER(SEARCH("automatic", Churn_Data[[#This Row],[PaymentMethod]])), "Automatic", "Manual")</f>
        <v>Manual</v>
      </c>
      <c r="X275">
        <v>94.6</v>
      </c>
      <c r="Y275" t="str">
        <f>IF(Churn_Data[[#This Row],[tenure]]&lt;=12,"0-1 Year",IF(Churn_Data[[#This Row],[tenure]]&lt;=24,"1-2 Years",IF(Churn_Data[[#This Row],[tenure]]&lt;=36,"2-3 Years",IF(Churn_Data[[#This Row],[tenure]]&lt;=48,"3-4 Years",IF(Churn_Data[[#This Row],[tenure]]&lt;=60,"4-5 Years","5+ Years")))))</f>
        <v>0-1 Year</v>
      </c>
      <c r="Z275">
        <v>1</v>
      </c>
      <c r="AA275">
        <v>94.6</v>
      </c>
      <c r="AB275" t="e">
        <f>IF(Churn_Data[[#This Row],[Churn]]="No",Churn_Data[[#This Row],[MonthlyCharges]],NA())</f>
        <v>#N/A</v>
      </c>
      <c r="AC275" t="e">
        <f>IF(Churn_Data[[#This Row],[Churn]]="No",Churn_Data[[#This Row],[tenure]],NA())</f>
        <v>#N/A</v>
      </c>
      <c r="AD275">
        <f>IF(Churn_Data[[#This Row],[Churn]]="Yes",Churn_Data[[#This Row],[MonthlyCharges]],NA())</f>
        <v>94.6</v>
      </c>
      <c r="AE275">
        <f>IF(Churn_Data[[#This Row],[Churn]]="Yes",Churn_Data[[#This Row],[tenure]],NA())</f>
        <v>1</v>
      </c>
      <c r="AF275">
        <v>94.6</v>
      </c>
    </row>
    <row r="276" spans="1:32" x14ac:dyDescent="0.3">
      <c r="A276" t="s">
        <v>308</v>
      </c>
      <c r="B276" t="s">
        <v>30</v>
      </c>
      <c r="C276" t="str">
        <f>IF(Churn_Data[[#This Row],[SeniorCitizen]]=1,"Yes","No")</f>
        <v>No</v>
      </c>
      <c r="D276">
        <v>0</v>
      </c>
      <c r="E276" t="s">
        <v>24</v>
      </c>
      <c r="F276" t="s">
        <v>25</v>
      </c>
      <c r="G276" t="s">
        <v>24</v>
      </c>
      <c r="H276" t="s">
        <v>25</v>
      </c>
      <c r="I276" t="s">
        <v>26</v>
      </c>
      <c r="J276" t="str">
        <f>IF(Churn_Data[[#This Row],[InternetService]]&lt;&gt;"No","Yes","No")</f>
        <v>Yes</v>
      </c>
      <c r="K276" t="s">
        <v>25</v>
      </c>
      <c r="L276" t="s">
        <v>25</v>
      </c>
      <c r="M276" t="s">
        <v>25</v>
      </c>
      <c r="N276" t="s">
        <v>25</v>
      </c>
      <c r="O276" t="s">
        <v>24</v>
      </c>
      <c r="P276" t="s">
        <v>24</v>
      </c>
      <c r="Q276" t="s">
        <v>24</v>
      </c>
      <c r="R276">
        <f>IF(Churn_Data[[#This Row],[Churn]]="Yes",1,0)</f>
        <v>1</v>
      </c>
      <c r="S276" t="s">
        <v>24</v>
      </c>
      <c r="T276">
        <f>(Churn_Data[[#This Row],[OnlineSecurity]]="Yes")+(Churn_Data[[#This Row],[OnlineBackup]]="Yes")+(Churn_Data[[#This Row],[DeviceProtection]]="Yes")+(Churn_Data[[#This Row],[TechSupport]]="Yes")+(Churn_Data[[#This Row],[StreamingTV]]="Yes")+(Churn_Data[[#This Row],[StreamingMovies]]="Yes")</f>
        <v>2</v>
      </c>
      <c r="U276" t="s">
        <v>27</v>
      </c>
      <c r="V276" t="s">
        <v>32</v>
      </c>
      <c r="W276" t="str">
        <f>IF(ISNUMBER(SEARCH("automatic", Churn_Data[[#This Row],[PaymentMethod]])), "Automatic", "Manual")</f>
        <v>Manual</v>
      </c>
      <c r="X276">
        <v>90.75</v>
      </c>
      <c r="Y276" t="str">
        <f>IF(Churn_Data[[#This Row],[tenure]]&lt;=12,"0-1 Year",IF(Churn_Data[[#This Row],[tenure]]&lt;=24,"1-2 Years",IF(Churn_Data[[#This Row],[tenure]]&lt;=36,"2-3 Years",IF(Churn_Data[[#This Row],[tenure]]&lt;=48,"3-4 Years",IF(Churn_Data[[#This Row],[tenure]]&lt;=60,"4-5 Years","5+ Years")))))</f>
        <v>0-1 Year</v>
      </c>
      <c r="Z276">
        <v>1</v>
      </c>
      <c r="AA276">
        <v>90.75</v>
      </c>
      <c r="AB276" t="e">
        <f>IF(Churn_Data[[#This Row],[Churn]]="No",Churn_Data[[#This Row],[MonthlyCharges]],NA())</f>
        <v>#N/A</v>
      </c>
      <c r="AC276" t="e">
        <f>IF(Churn_Data[[#This Row],[Churn]]="No",Churn_Data[[#This Row],[tenure]],NA())</f>
        <v>#N/A</v>
      </c>
      <c r="AD276">
        <f>IF(Churn_Data[[#This Row],[Churn]]="Yes",Churn_Data[[#This Row],[MonthlyCharges]],NA())</f>
        <v>90.75</v>
      </c>
      <c r="AE276">
        <f>IF(Churn_Data[[#This Row],[Churn]]="Yes",Churn_Data[[#This Row],[tenure]],NA())</f>
        <v>1</v>
      </c>
      <c r="AF276">
        <v>90.75</v>
      </c>
    </row>
    <row r="277" spans="1:32" x14ac:dyDescent="0.3">
      <c r="A277" t="s">
        <v>309</v>
      </c>
      <c r="B277" t="s">
        <v>23</v>
      </c>
      <c r="C277" t="str">
        <f>IF(Churn_Data[[#This Row],[SeniorCitizen]]=1,"Yes","No")</f>
        <v>No</v>
      </c>
      <c r="D277">
        <v>0</v>
      </c>
      <c r="E277" t="s">
        <v>24</v>
      </c>
      <c r="F277" t="s">
        <v>25</v>
      </c>
      <c r="G277" t="s">
        <v>24</v>
      </c>
      <c r="H277" t="s">
        <v>25</v>
      </c>
      <c r="I277" t="s">
        <v>120</v>
      </c>
      <c r="J277" t="str">
        <f>IF(Churn_Data[[#This Row],[InternetService]]&lt;&gt;"No","Yes","No")</f>
        <v>Yes</v>
      </c>
      <c r="K277" t="s">
        <v>25</v>
      </c>
      <c r="L277" t="s">
        <v>25</v>
      </c>
      <c r="M277" t="s">
        <v>25</v>
      </c>
      <c r="N277" t="s">
        <v>25</v>
      </c>
      <c r="O277" t="s">
        <v>24</v>
      </c>
      <c r="P277" t="s">
        <v>25</v>
      </c>
      <c r="Q277" t="s">
        <v>25</v>
      </c>
      <c r="R277">
        <f>IF(Churn_Data[[#This Row],[Churn]]="Yes",1,0)</f>
        <v>0</v>
      </c>
      <c r="S277" t="s">
        <v>24</v>
      </c>
      <c r="T277">
        <f>(Churn_Data[[#This Row],[OnlineSecurity]]="Yes")+(Churn_Data[[#This Row],[OnlineBackup]]="Yes")+(Churn_Data[[#This Row],[DeviceProtection]]="Yes")+(Churn_Data[[#This Row],[TechSupport]]="Yes")+(Churn_Data[[#This Row],[StreamingTV]]="Yes")+(Churn_Data[[#This Row],[StreamingMovies]]="Yes")</f>
        <v>1</v>
      </c>
      <c r="U277" t="s">
        <v>27</v>
      </c>
      <c r="V277" t="s">
        <v>28</v>
      </c>
      <c r="W277" t="str">
        <f>IF(ISNUMBER(SEARCH("automatic", Churn_Data[[#This Row],[PaymentMethod]])), "Automatic", "Manual")</f>
        <v>Manual</v>
      </c>
      <c r="X277">
        <v>55.3</v>
      </c>
      <c r="Y277" t="str">
        <f>IF(Churn_Data[[#This Row],[tenure]]&lt;=12,"0-1 Year",IF(Churn_Data[[#This Row],[tenure]]&lt;=24,"1-2 Years",IF(Churn_Data[[#This Row],[tenure]]&lt;=36,"2-3 Years",IF(Churn_Data[[#This Row],[tenure]]&lt;=48,"3-4 Years",IF(Churn_Data[[#This Row],[tenure]]&lt;=60,"4-5 Years","5+ Years")))))</f>
        <v>0-1 Year</v>
      </c>
      <c r="Z277">
        <v>1</v>
      </c>
      <c r="AA277">
        <v>55.3</v>
      </c>
      <c r="AB277">
        <f>IF(Churn_Data[[#This Row],[Churn]]="No",Churn_Data[[#This Row],[MonthlyCharges]],NA())</f>
        <v>55.3</v>
      </c>
      <c r="AC277">
        <f>IF(Churn_Data[[#This Row],[Churn]]="No",Churn_Data[[#This Row],[tenure]],NA())</f>
        <v>1</v>
      </c>
      <c r="AD277" t="e">
        <f>IF(Churn_Data[[#This Row],[Churn]]="Yes",Churn_Data[[#This Row],[MonthlyCharges]],NA())</f>
        <v>#N/A</v>
      </c>
      <c r="AE277" t="e">
        <f>IF(Churn_Data[[#This Row],[Churn]]="Yes",Churn_Data[[#This Row],[tenure]],NA())</f>
        <v>#N/A</v>
      </c>
      <c r="AF277">
        <v>55.3</v>
      </c>
    </row>
    <row r="278" spans="1:32" x14ac:dyDescent="0.3">
      <c r="A278" t="s">
        <v>310</v>
      </c>
      <c r="B278" t="s">
        <v>30</v>
      </c>
      <c r="C278" t="str">
        <f>IF(Churn_Data[[#This Row],[SeniorCitizen]]=1,"Yes","No")</f>
        <v>Yes</v>
      </c>
      <c r="D278">
        <v>1</v>
      </c>
      <c r="E278" t="s">
        <v>24</v>
      </c>
      <c r="F278" t="s">
        <v>25</v>
      </c>
      <c r="G278" t="s">
        <v>24</v>
      </c>
      <c r="H278" t="s">
        <v>24</v>
      </c>
      <c r="I278" t="s">
        <v>26</v>
      </c>
      <c r="J278" t="str">
        <f>IF(Churn_Data[[#This Row],[InternetService]]&lt;&gt;"No","Yes","No")</f>
        <v>Yes</v>
      </c>
      <c r="K278" t="s">
        <v>25</v>
      </c>
      <c r="L278" t="s">
        <v>25</v>
      </c>
      <c r="M278" t="s">
        <v>25</v>
      </c>
      <c r="N278" t="s">
        <v>25</v>
      </c>
      <c r="O278" t="s">
        <v>24</v>
      </c>
      <c r="P278" t="s">
        <v>25</v>
      </c>
      <c r="Q278" t="s">
        <v>24</v>
      </c>
      <c r="R278">
        <f>IF(Churn_Data[[#This Row],[Churn]]="Yes",1,0)</f>
        <v>1</v>
      </c>
      <c r="S278" t="s">
        <v>24</v>
      </c>
      <c r="T278">
        <f>(Churn_Data[[#This Row],[OnlineSecurity]]="Yes")+(Churn_Data[[#This Row],[OnlineBackup]]="Yes")+(Churn_Data[[#This Row],[DeviceProtection]]="Yes")+(Churn_Data[[#This Row],[TechSupport]]="Yes")+(Churn_Data[[#This Row],[StreamingTV]]="Yes")+(Churn_Data[[#This Row],[StreamingMovies]]="Yes")</f>
        <v>1</v>
      </c>
      <c r="U278" t="s">
        <v>27</v>
      </c>
      <c r="V278" t="s">
        <v>32</v>
      </c>
      <c r="W278" t="str">
        <f>IF(ISNUMBER(SEARCH("automatic", Churn_Data[[#This Row],[PaymentMethod]])), "Automatic", "Manual")</f>
        <v>Manual</v>
      </c>
      <c r="X278">
        <v>86.05</v>
      </c>
      <c r="Y278" t="str">
        <f>IF(Churn_Data[[#This Row],[tenure]]&lt;=12,"0-1 Year",IF(Churn_Data[[#This Row],[tenure]]&lt;=24,"1-2 Years",IF(Churn_Data[[#This Row],[tenure]]&lt;=36,"2-3 Years",IF(Churn_Data[[#This Row],[tenure]]&lt;=48,"3-4 Years",IF(Churn_Data[[#This Row],[tenure]]&lt;=60,"4-5 Years","5+ Years")))))</f>
        <v>0-1 Year</v>
      </c>
      <c r="Z278">
        <v>1</v>
      </c>
      <c r="AA278">
        <v>86.05</v>
      </c>
      <c r="AB278" t="e">
        <f>IF(Churn_Data[[#This Row],[Churn]]="No",Churn_Data[[#This Row],[MonthlyCharges]],NA())</f>
        <v>#N/A</v>
      </c>
      <c r="AC278" t="e">
        <f>IF(Churn_Data[[#This Row],[Churn]]="No",Churn_Data[[#This Row],[tenure]],NA())</f>
        <v>#N/A</v>
      </c>
      <c r="AD278">
        <f>IF(Churn_Data[[#This Row],[Churn]]="Yes",Churn_Data[[#This Row],[MonthlyCharges]],NA())</f>
        <v>86.05</v>
      </c>
      <c r="AE278">
        <f>IF(Churn_Data[[#This Row],[Churn]]="Yes",Churn_Data[[#This Row],[tenure]],NA())</f>
        <v>1</v>
      </c>
      <c r="AF278">
        <v>86.05</v>
      </c>
    </row>
    <row r="279" spans="1:32" x14ac:dyDescent="0.3">
      <c r="A279" t="s">
        <v>311</v>
      </c>
      <c r="B279" t="s">
        <v>23</v>
      </c>
      <c r="C279" t="str">
        <f>IF(Churn_Data[[#This Row],[SeniorCitizen]]=1,"Yes","No")</f>
        <v>No</v>
      </c>
      <c r="D279">
        <v>0</v>
      </c>
      <c r="E279" t="s">
        <v>25</v>
      </c>
      <c r="F279" t="s">
        <v>25</v>
      </c>
      <c r="G279" t="s">
        <v>24</v>
      </c>
      <c r="H279" t="s">
        <v>24</v>
      </c>
      <c r="I279" t="s">
        <v>26</v>
      </c>
      <c r="J279" t="str">
        <f>IF(Churn_Data[[#This Row],[InternetService]]&lt;&gt;"No","Yes","No")</f>
        <v>Yes</v>
      </c>
      <c r="K279" t="s">
        <v>25</v>
      </c>
      <c r="L279" t="s">
        <v>25</v>
      </c>
      <c r="M279" t="s">
        <v>25</v>
      </c>
      <c r="N279" t="s">
        <v>25</v>
      </c>
      <c r="O279" t="s">
        <v>24</v>
      </c>
      <c r="P279" t="s">
        <v>24</v>
      </c>
      <c r="Q279" t="s">
        <v>24</v>
      </c>
      <c r="R279">
        <f>IF(Churn_Data[[#This Row],[Churn]]="Yes",1,0)</f>
        <v>1</v>
      </c>
      <c r="S279" t="s">
        <v>25</v>
      </c>
      <c r="T279">
        <f>(Churn_Data[[#This Row],[OnlineSecurity]]="Yes")+(Churn_Data[[#This Row],[OnlineBackup]]="Yes")+(Churn_Data[[#This Row],[DeviceProtection]]="Yes")+(Churn_Data[[#This Row],[TechSupport]]="Yes")+(Churn_Data[[#This Row],[StreamingTV]]="Yes")+(Churn_Data[[#This Row],[StreamingMovies]]="Yes")</f>
        <v>2</v>
      </c>
      <c r="U279" t="s">
        <v>27</v>
      </c>
      <c r="V279" t="s">
        <v>28</v>
      </c>
      <c r="W279" t="str">
        <f>IF(ISNUMBER(SEARCH("automatic", Churn_Data[[#This Row],[PaymentMethod]])), "Automatic", "Manual")</f>
        <v>Manual</v>
      </c>
      <c r="X279">
        <v>95.65</v>
      </c>
      <c r="Y279" t="str">
        <f>IF(Churn_Data[[#This Row],[tenure]]&lt;=12,"0-1 Year",IF(Churn_Data[[#This Row],[tenure]]&lt;=24,"1-2 Years",IF(Churn_Data[[#This Row],[tenure]]&lt;=36,"2-3 Years",IF(Churn_Data[[#This Row],[tenure]]&lt;=48,"3-4 Years",IF(Churn_Data[[#This Row],[tenure]]&lt;=60,"4-5 Years","5+ Years")))))</f>
        <v>0-1 Year</v>
      </c>
      <c r="Z279">
        <v>1</v>
      </c>
      <c r="AA279">
        <v>95.65</v>
      </c>
      <c r="AB279" t="e">
        <f>IF(Churn_Data[[#This Row],[Churn]]="No",Churn_Data[[#This Row],[MonthlyCharges]],NA())</f>
        <v>#N/A</v>
      </c>
      <c r="AC279" t="e">
        <f>IF(Churn_Data[[#This Row],[Churn]]="No",Churn_Data[[#This Row],[tenure]],NA())</f>
        <v>#N/A</v>
      </c>
      <c r="AD279">
        <f>IF(Churn_Data[[#This Row],[Churn]]="Yes",Churn_Data[[#This Row],[MonthlyCharges]],NA())</f>
        <v>95.65</v>
      </c>
      <c r="AE279">
        <f>IF(Churn_Data[[#This Row],[Churn]]="Yes",Churn_Data[[#This Row],[tenure]],NA())</f>
        <v>1</v>
      </c>
      <c r="AF279">
        <v>95.65</v>
      </c>
    </row>
    <row r="280" spans="1:32" x14ac:dyDescent="0.3">
      <c r="A280" t="s">
        <v>312</v>
      </c>
      <c r="B280" t="s">
        <v>30</v>
      </c>
      <c r="C280" t="str">
        <f>IF(Churn_Data[[#This Row],[SeniorCitizen]]=1,"Yes","No")</f>
        <v>No</v>
      </c>
      <c r="D280">
        <v>0</v>
      </c>
      <c r="E280" t="s">
        <v>24</v>
      </c>
      <c r="F280" t="s">
        <v>24</v>
      </c>
      <c r="G280" t="s">
        <v>24</v>
      </c>
      <c r="H280" t="s">
        <v>25</v>
      </c>
      <c r="I280" t="s">
        <v>26</v>
      </c>
      <c r="J280" t="str">
        <f>IF(Churn_Data[[#This Row],[InternetService]]&lt;&gt;"No","Yes","No")</f>
        <v>Yes</v>
      </c>
      <c r="K280" t="s">
        <v>25</v>
      </c>
      <c r="L280" t="s">
        <v>25</v>
      </c>
      <c r="M280" t="s">
        <v>25</v>
      </c>
      <c r="N280" t="s">
        <v>25</v>
      </c>
      <c r="O280" t="s">
        <v>24</v>
      </c>
      <c r="P280" t="s">
        <v>24</v>
      </c>
      <c r="Q280" t="s">
        <v>24</v>
      </c>
      <c r="R280">
        <f>IF(Churn_Data[[#This Row],[Churn]]="Yes",1,0)</f>
        <v>1</v>
      </c>
      <c r="S280" t="s">
        <v>25</v>
      </c>
      <c r="T280">
        <f>(Churn_Data[[#This Row],[OnlineSecurity]]="Yes")+(Churn_Data[[#This Row],[OnlineBackup]]="Yes")+(Churn_Data[[#This Row],[DeviceProtection]]="Yes")+(Churn_Data[[#This Row],[TechSupport]]="Yes")+(Churn_Data[[#This Row],[StreamingTV]]="Yes")+(Churn_Data[[#This Row],[StreamingMovies]]="Yes")</f>
        <v>2</v>
      </c>
      <c r="U280" t="s">
        <v>27</v>
      </c>
      <c r="V280" t="s">
        <v>28</v>
      </c>
      <c r="W280" t="str">
        <f>IF(ISNUMBER(SEARCH("automatic", Churn_Data[[#This Row],[PaymentMethod]])), "Automatic", "Manual")</f>
        <v>Manual</v>
      </c>
      <c r="X280">
        <v>89.15</v>
      </c>
      <c r="Y280" t="str">
        <f>IF(Churn_Data[[#This Row],[tenure]]&lt;=12,"0-1 Year",IF(Churn_Data[[#This Row],[tenure]]&lt;=24,"1-2 Years",IF(Churn_Data[[#This Row],[tenure]]&lt;=36,"2-3 Years",IF(Churn_Data[[#This Row],[tenure]]&lt;=48,"3-4 Years",IF(Churn_Data[[#This Row],[tenure]]&lt;=60,"4-5 Years","5+ Years")))))</f>
        <v>0-1 Year</v>
      </c>
      <c r="Z280">
        <v>1</v>
      </c>
      <c r="AA280">
        <v>89.15</v>
      </c>
      <c r="AB280" t="e">
        <f>IF(Churn_Data[[#This Row],[Churn]]="No",Churn_Data[[#This Row],[MonthlyCharges]],NA())</f>
        <v>#N/A</v>
      </c>
      <c r="AC280" t="e">
        <f>IF(Churn_Data[[#This Row],[Churn]]="No",Churn_Data[[#This Row],[tenure]],NA())</f>
        <v>#N/A</v>
      </c>
      <c r="AD280">
        <f>IF(Churn_Data[[#This Row],[Churn]]="Yes",Churn_Data[[#This Row],[MonthlyCharges]],NA())</f>
        <v>89.15</v>
      </c>
      <c r="AE280">
        <f>IF(Churn_Data[[#This Row],[Churn]]="Yes",Churn_Data[[#This Row],[tenure]],NA())</f>
        <v>1</v>
      </c>
      <c r="AF280">
        <v>89.15</v>
      </c>
    </row>
    <row r="281" spans="1:32" x14ac:dyDescent="0.3">
      <c r="A281" t="s">
        <v>313</v>
      </c>
      <c r="B281" t="s">
        <v>30</v>
      </c>
      <c r="C281" t="str">
        <f>IF(Churn_Data[[#This Row],[SeniorCitizen]]=1,"Yes","No")</f>
        <v>No</v>
      </c>
      <c r="D281">
        <v>0</v>
      </c>
      <c r="E281" t="s">
        <v>25</v>
      </c>
      <c r="F281" t="s">
        <v>25</v>
      </c>
      <c r="G281" t="s">
        <v>24</v>
      </c>
      <c r="H281" t="s">
        <v>25</v>
      </c>
      <c r="I281" t="s">
        <v>26</v>
      </c>
      <c r="J281" t="str">
        <f>IF(Churn_Data[[#This Row],[InternetService]]&lt;&gt;"No","Yes","No")</f>
        <v>Yes</v>
      </c>
      <c r="K281" t="s">
        <v>25</v>
      </c>
      <c r="L281" t="s">
        <v>25</v>
      </c>
      <c r="M281" t="s">
        <v>25</v>
      </c>
      <c r="N281" t="s">
        <v>25</v>
      </c>
      <c r="O281" t="s">
        <v>24</v>
      </c>
      <c r="P281" t="s">
        <v>25</v>
      </c>
      <c r="Q281" t="s">
        <v>24</v>
      </c>
      <c r="R281">
        <f>IF(Churn_Data[[#This Row],[Churn]]="Yes",1,0)</f>
        <v>1</v>
      </c>
      <c r="S281" t="s">
        <v>24</v>
      </c>
      <c r="T281">
        <f>(Churn_Data[[#This Row],[OnlineSecurity]]="Yes")+(Churn_Data[[#This Row],[OnlineBackup]]="Yes")+(Churn_Data[[#This Row],[DeviceProtection]]="Yes")+(Churn_Data[[#This Row],[TechSupport]]="Yes")+(Churn_Data[[#This Row],[StreamingTV]]="Yes")+(Churn_Data[[#This Row],[StreamingMovies]]="Yes")</f>
        <v>1</v>
      </c>
      <c r="U281" t="s">
        <v>27</v>
      </c>
      <c r="V281" t="s">
        <v>32</v>
      </c>
      <c r="W281" t="str">
        <f>IF(ISNUMBER(SEARCH("automatic", Churn_Data[[#This Row],[PaymentMethod]])), "Automatic", "Manual")</f>
        <v>Manual</v>
      </c>
      <c r="X281">
        <v>79.55</v>
      </c>
      <c r="Y281" t="str">
        <f>IF(Churn_Data[[#This Row],[tenure]]&lt;=12,"0-1 Year",IF(Churn_Data[[#This Row],[tenure]]&lt;=24,"1-2 Years",IF(Churn_Data[[#This Row],[tenure]]&lt;=36,"2-3 Years",IF(Churn_Data[[#This Row],[tenure]]&lt;=48,"3-4 Years",IF(Churn_Data[[#This Row],[tenure]]&lt;=60,"4-5 Years","5+ Years")))))</f>
        <v>0-1 Year</v>
      </c>
      <c r="Z281">
        <v>1</v>
      </c>
      <c r="AA281">
        <v>79.55</v>
      </c>
      <c r="AB281" t="e">
        <f>IF(Churn_Data[[#This Row],[Churn]]="No",Churn_Data[[#This Row],[MonthlyCharges]],NA())</f>
        <v>#N/A</v>
      </c>
      <c r="AC281" t="e">
        <f>IF(Churn_Data[[#This Row],[Churn]]="No",Churn_Data[[#This Row],[tenure]],NA())</f>
        <v>#N/A</v>
      </c>
      <c r="AD281">
        <f>IF(Churn_Data[[#This Row],[Churn]]="Yes",Churn_Data[[#This Row],[MonthlyCharges]],NA())</f>
        <v>79.55</v>
      </c>
      <c r="AE281">
        <f>IF(Churn_Data[[#This Row],[Churn]]="Yes",Churn_Data[[#This Row],[tenure]],NA())</f>
        <v>1</v>
      </c>
      <c r="AF281">
        <v>79.55</v>
      </c>
    </row>
    <row r="282" spans="1:32" x14ac:dyDescent="0.3">
      <c r="A282" t="s">
        <v>314</v>
      </c>
      <c r="B282" t="s">
        <v>30</v>
      </c>
      <c r="C282" t="str">
        <f>IF(Churn_Data[[#This Row],[SeniorCitizen]]=1,"Yes","No")</f>
        <v>No</v>
      </c>
      <c r="D282">
        <v>0</v>
      </c>
      <c r="E282" t="s">
        <v>25</v>
      </c>
      <c r="F282" t="s">
        <v>25</v>
      </c>
      <c r="G282" t="s">
        <v>24</v>
      </c>
      <c r="H282" t="s">
        <v>24</v>
      </c>
      <c r="I282" t="s">
        <v>26</v>
      </c>
      <c r="J282" t="str">
        <f>IF(Churn_Data[[#This Row],[InternetService]]&lt;&gt;"No","Yes","No")</f>
        <v>Yes</v>
      </c>
      <c r="K282" t="s">
        <v>25</v>
      </c>
      <c r="L282" t="s">
        <v>25</v>
      </c>
      <c r="M282" t="s">
        <v>25</v>
      </c>
      <c r="N282" t="s">
        <v>25</v>
      </c>
      <c r="O282" t="s">
        <v>24</v>
      </c>
      <c r="P282" t="s">
        <v>25</v>
      </c>
      <c r="Q282" t="s">
        <v>24</v>
      </c>
      <c r="R282">
        <f>IF(Churn_Data[[#This Row],[Churn]]="Yes",1,0)</f>
        <v>1</v>
      </c>
      <c r="S282" t="s">
        <v>25</v>
      </c>
      <c r="T282">
        <f>(Churn_Data[[#This Row],[OnlineSecurity]]="Yes")+(Churn_Data[[#This Row],[OnlineBackup]]="Yes")+(Churn_Data[[#This Row],[DeviceProtection]]="Yes")+(Churn_Data[[#This Row],[TechSupport]]="Yes")+(Churn_Data[[#This Row],[StreamingTV]]="Yes")+(Churn_Data[[#This Row],[StreamingMovies]]="Yes")</f>
        <v>1</v>
      </c>
      <c r="U282" t="s">
        <v>27</v>
      </c>
      <c r="V282" t="s">
        <v>32</v>
      </c>
      <c r="W282" t="str">
        <f>IF(ISNUMBER(SEARCH("automatic", Churn_Data[[#This Row],[PaymentMethod]])), "Automatic", "Manual")</f>
        <v>Manual</v>
      </c>
      <c r="X282">
        <v>84.5</v>
      </c>
      <c r="Y282" t="str">
        <f>IF(Churn_Data[[#This Row],[tenure]]&lt;=12,"0-1 Year",IF(Churn_Data[[#This Row],[tenure]]&lt;=24,"1-2 Years",IF(Churn_Data[[#This Row],[tenure]]&lt;=36,"2-3 Years",IF(Churn_Data[[#This Row],[tenure]]&lt;=48,"3-4 Years",IF(Churn_Data[[#This Row],[tenure]]&lt;=60,"4-5 Years","5+ Years")))))</f>
        <v>0-1 Year</v>
      </c>
      <c r="Z282">
        <v>1</v>
      </c>
      <c r="AA282">
        <v>84.5</v>
      </c>
      <c r="AB282" t="e">
        <f>IF(Churn_Data[[#This Row],[Churn]]="No",Churn_Data[[#This Row],[MonthlyCharges]],NA())</f>
        <v>#N/A</v>
      </c>
      <c r="AC282" t="e">
        <f>IF(Churn_Data[[#This Row],[Churn]]="No",Churn_Data[[#This Row],[tenure]],NA())</f>
        <v>#N/A</v>
      </c>
      <c r="AD282">
        <f>IF(Churn_Data[[#This Row],[Churn]]="Yes",Churn_Data[[#This Row],[MonthlyCharges]],NA())</f>
        <v>84.5</v>
      </c>
      <c r="AE282">
        <f>IF(Churn_Data[[#This Row],[Churn]]="Yes",Churn_Data[[#This Row],[tenure]],NA())</f>
        <v>1</v>
      </c>
      <c r="AF282">
        <v>84.5</v>
      </c>
    </row>
    <row r="283" spans="1:32" x14ac:dyDescent="0.3">
      <c r="A283" t="s">
        <v>315</v>
      </c>
      <c r="B283" t="s">
        <v>30</v>
      </c>
      <c r="C283" t="str">
        <f>IF(Churn_Data[[#This Row],[SeniorCitizen]]=1,"Yes","No")</f>
        <v>No</v>
      </c>
      <c r="D283">
        <v>0</v>
      </c>
      <c r="E283" t="s">
        <v>25</v>
      </c>
      <c r="F283" t="s">
        <v>25</v>
      </c>
      <c r="G283" t="s">
        <v>24</v>
      </c>
      <c r="H283" t="s">
        <v>25</v>
      </c>
      <c r="I283" t="s">
        <v>120</v>
      </c>
      <c r="J283" t="str">
        <f>IF(Churn_Data[[#This Row],[InternetService]]&lt;&gt;"No","Yes","No")</f>
        <v>Yes</v>
      </c>
      <c r="K283" t="s">
        <v>25</v>
      </c>
      <c r="L283" t="s">
        <v>25</v>
      </c>
      <c r="M283" t="s">
        <v>25</v>
      </c>
      <c r="N283" t="s">
        <v>25</v>
      </c>
      <c r="O283" t="s">
        <v>24</v>
      </c>
      <c r="P283" t="s">
        <v>25</v>
      </c>
      <c r="Q283" t="s">
        <v>24</v>
      </c>
      <c r="R283">
        <f>IF(Churn_Data[[#This Row],[Churn]]="Yes",1,0)</f>
        <v>1</v>
      </c>
      <c r="S283" t="s">
        <v>24</v>
      </c>
      <c r="T283">
        <f>(Churn_Data[[#This Row],[OnlineSecurity]]="Yes")+(Churn_Data[[#This Row],[OnlineBackup]]="Yes")+(Churn_Data[[#This Row],[DeviceProtection]]="Yes")+(Churn_Data[[#This Row],[TechSupport]]="Yes")+(Churn_Data[[#This Row],[StreamingTV]]="Yes")+(Churn_Data[[#This Row],[StreamingMovies]]="Yes")</f>
        <v>1</v>
      </c>
      <c r="U283" t="s">
        <v>27</v>
      </c>
      <c r="V283" t="s">
        <v>28</v>
      </c>
      <c r="W283" t="str">
        <f>IF(ISNUMBER(SEARCH("automatic", Churn_Data[[#This Row],[PaymentMethod]])), "Automatic", "Manual")</f>
        <v>Manual</v>
      </c>
      <c r="X283">
        <v>53.5</v>
      </c>
      <c r="Y283" t="str">
        <f>IF(Churn_Data[[#This Row],[tenure]]&lt;=12,"0-1 Year",IF(Churn_Data[[#This Row],[tenure]]&lt;=24,"1-2 Years",IF(Churn_Data[[#This Row],[tenure]]&lt;=36,"2-3 Years",IF(Churn_Data[[#This Row],[tenure]]&lt;=48,"3-4 Years",IF(Churn_Data[[#This Row],[tenure]]&lt;=60,"4-5 Years","5+ Years")))))</f>
        <v>0-1 Year</v>
      </c>
      <c r="Z283">
        <v>1</v>
      </c>
      <c r="AA283">
        <v>53.5</v>
      </c>
      <c r="AB283" t="e">
        <f>IF(Churn_Data[[#This Row],[Churn]]="No",Churn_Data[[#This Row],[MonthlyCharges]],NA())</f>
        <v>#N/A</v>
      </c>
      <c r="AC283" t="e">
        <f>IF(Churn_Data[[#This Row],[Churn]]="No",Churn_Data[[#This Row],[tenure]],NA())</f>
        <v>#N/A</v>
      </c>
      <c r="AD283">
        <f>IF(Churn_Data[[#This Row],[Churn]]="Yes",Churn_Data[[#This Row],[MonthlyCharges]],NA())</f>
        <v>53.5</v>
      </c>
      <c r="AE283">
        <f>IF(Churn_Data[[#This Row],[Churn]]="Yes",Churn_Data[[#This Row],[tenure]],NA())</f>
        <v>1</v>
      </c>
      <c r="AF283">
        <v>53.5</v>
      </c>
    </row>
    <row r="284" spans="1:32" x14ac:dyDescent="0.3">
      <c r="A284" t="s">
        <v>316</v>
      </c>
      <c r="B284" t="s">
        <v>23</v>
      </c>
      <c r="C284" t="str">
        <f>IF(Churn_Data[[#This Row],[SeniorCitizen]]=1,"Yes","No")</f>
        <v>No</v>
      </c>
      <c r="D284">
        <v>0</v>
      </c>
      <c r="E284" t="s">
        <v>25</v>
      </c>
      <c r="F284" t="s">
        <v>25</v>
      </c>
      <c r="G284" t="s">
        <v>24</v>
      </c>
      <c r="H284" t="s">
        <v>24</v>
      </c>
      <c r="I284" t="s">
        <v>26</v>
      </c>
      <c r="J284" t="str">
        <f>IF(Churn_Data[[#This Row],[InternetService]]&lt;&gt;"No","Yes","No")</f>
        <v>Yes</v>
      </c>
      <c r="K284" t="s">
        <v>25</v>
      </c>
      <c r="L284" t="s">
        <v>25</v>
      </c>
      <c r="M284" t="s">
        <v>25</v>
      </c>
      <c r="N284" t="s">
        <v>25</v>
      </c>
      <c r="O284" t="s">
        <v>24</v>
      </c>
      <c r="P284" t="s">
        <v>24</v>
      </c>
      <c r="Q284" t="s">
        <v>24</v>
      </c>
      <c r="R284">
        <f>IF(Churn_Data[[#This Row],[Churn]]="Yes",1,0)</f>
        <v>1</v>
      </c>
      <c r="S284" t="s">
        <v>24</v>
      </c>
      <c r="T284">
        <f>(Churn_Data[[#This Row],[OnlineSecurity]]="Yes")+(Churn_Data[[#This Row],[OnlineBackup]]="Yes")+(Churn_Data[[#This Row],[DeviceProtection]]="Yes")+(Churn_Data[[#This Row],[TechSupport]]="Yes")+(Churn_Data[[#This Row],[StreamingTV]]="Yes")+(Churn_Data[[#This Row],[StreamingMovies]]="Yes")</f>
        <v>2</v>
      </c>
      <c r="U284" t="s">
        <v>27</v>
      </c>
      <c r="V284" t="s">
        <v>32</v>
      </c>
      <c r="W284" t="str">
        <f>IF(ISNUMBER(SEARCH("automatic", Churn_Data[[#This Row],[PaymentMethod]])), "Automatic", "Manual")</f>
        <v>Manual</v>
      </c>
      <c r="X284">
        <v>93.85</v>
      </c>
      <c r="Y284" t="str">
        <f>IF(Churn_Data[[#This Row],[tenure]]&lt;=12,"0-1 Year",IF(Churn_Data[[#This Row],[tenure]]&lt;=24,"1-2 Years",IF(Churn_Data[[#This Row],[tenure]]&lt;=36,"2-3 Years",IF(Churn_Data[[#This Row],[tenure]]&lt;=48,"3-4 Years",IF(Churn_Data[[#This Row],[tenure]]&lt;=60,"4-5 Years","5+ Years")))))</f>
        <v>0-1 Year</v>
      </c>
      <c r="Z284">
        <v>1</v>
      </c>
      <c r="AA284">
        <v>93.85</v>
      </c>
      <c r="AB284" t="e">
        <f>IF(Churn_Data[[#This Row],[Churn]]="No",Churn_Data[[#This Row],[MonthlyCharges]],NA())</f>
        <v>#N/A</v>
      </c>
      <c r="AC284" t="e">
        <f>IF(Churn_Data[[#This Row],[Churn]]="No",Churn_Data[[#This Row],[tenure]],NA())</f>
        <v>#N/A</v>
      </c>
      <c r="AD284">
        <f>IF(Churn_Data[[#This Row],[Churn]]="Yes",Churn_Data[[#This Row],[MonthlyCharges]],NA())</f>
        <v>93.85</v>
      </c>
      <c r="AE284">
        <f>IF(Churn_Data[[#This Row],[Churn]]="Yes",Churn_Data[[#This Row],[tenure]],NA())</f>
        <v>1</v>
      </c>
      <c r="AF284">
        <v>93.85</v>
      </c>
    </row>
    <row r="285" spans="1:32" x14ac:dyDescent="0.3">
      <c r="A285" t="s">
        <v>317</v>
      </c>
      <c r="B285" t="s">
        <v>23</v>
      </c>
      <c r="C285" t="str">
        <f>IF(Churn_Data[[#This Row],[SeniorCitizen]]=1,"Yes","No")</f>
        <v>Yes</v>
      </c>
      <c r="D285">
        <v>1</v>
      </c>
      <c r="E285" t="s">
        <v>25</v>
      </c>
      <c r="F285" t="s">
        <v>25</v>
      </c>
      <c r="G285" t="s">
        <v>24</v>
      </c>
      <c r="H285" t="s">
        <v>25</v>
      </c>
      <c r="I285" t="s">
        <v>26</v>
      </c>
      <c r="J285" t="str">
        <f>IF(Churn_Data[[#This Row],[InternetService]]&lt;&gt;"No","Yes","No")</f>
        <v>Yes</v>
      </c>
      <c r="K285" t="s">
        <v>25</v>
      </c>
      <c r="L285" t="s">
        <v>25</v>
      </c>
      <c r="M285" t="s">
        <v>25</v>
      </c>
      <c r="N285" t="s">
        <v>25</v>
      </c>
      <c r="O285" t="s">
        <v>24</v>
      </c>
      <c r="P285" t="s">
        <v>25</v>
      </c>
      <c r="Q285" t="s">
        <v>24</v>
      </c>
      <c r="R285">
        <f>IF(Churn_Data[[#This Row],[Churn]]="Yes",1,0)</f>
        <v>1</v>
      </c>
      <c r="S285" t="s">
        <v>25</v>
      </c>
      <c r="T285">
        <f>(Churn_Data[[#This Row],[OnlineSecurity]]="Yes")+(Churn_Data[[#This Row],[OnlineBackup]]="Yes")+(Churn_Data[[#This Row],[DeviceProtection]]="Yes")+(Churn_Data[[#This Row],[TechSupport]]="Yes")+(Churn_Data[[#This Row],[StreamingTV]]="Yes")+(Churn_Data[[#This Row],[StreamingMovies]]="Yes")</f>
        <v>1</v>
      </c>
      <c r="U285" t="s">
        <v>27</v>
      </c>
      <c r="V285" t="s">
        <v>32</v>
      </c>
      <c r="W285" t="str">
        <f>IF(ISNUMBER(SEARCH("automatic", Churn_Data[[#This Row],[PaymentMethod]])), "Automatic", "Manual")</f>
        <v>Manual</v>
      </c>
      <c r="X285">
        <v>78.45</v>
      </c>
      <c r="Y285" t="str">
        <f>IF(Churn_Data[[#This Row],[tenure]]&lt;=12,"0-1 Year",IF(Churn_Data[[#This Row],[tenure]]&lt;=24,"1-2 Years",IF(Churn_Data[[#This Row],[tenure]]&lt;=36,"2-3 Years",IF(Churn_Data[[#This Row],[tenure]]&lt;=48,"3-4 Years",IF(Churn_Data[[#This Row],[tenure]]&lt;=60,"4-5 Years","5+ Years")))))</f>
        <v>0-1 Year</v>
      </c>
      <c r="Z285">
        <v>1</v>
      </c>
      <c r="AA285">
        <v>78.45</v>
      </c>
      <c r="AB285" t="e">
        <f>IF(Churn_Data[[#This Row],[Churn]]="No",Churn_Data[[#This Row],[MonthlyCharges]],NA())</f>
        <v>#N/A</v>
      </c>
      <c r="AC285" t="e">
        <f>IF(Churn_Data[[#This Row],[Churn]]="No",Churn_Data[[#This Row],[tenure]],NA())</f>
        <v>#N/A</v>
      </c>
      <c r="AD285">
        <f>IF(Churn_Data[[#This Row],[Churn]]="Yes",Churn_Data[[#This Row],[MonthlyCharges]],NA())</f>
        <v>78.45</v>
      </c>
      <c r="AE285">
        <f>IF(Churn_Data[[#This Row],[Churn]]="Yes",Churn_Data[[#This Row],[tenure]],NA())</f>
        <v>1</v>
      </c>
      <c r="AF285">
        <v>78.45</v>
      </c>
    </row>
    <row r="286" spans="1:32" x14ac:dyDescent="0.3">
      <c r="A286" t="s">
        <v>318</v>
      </c>
      <c r="B286" t="s">
        <v>30</v>
      </c>
      <c r="C286" t="str">
        <f>IF(Churn_Data[[#This Row],[SeniorCitizen]]=1,"Yes","No")</f>
        <v>Yes</v>
      </c>
      <c r="D286">
        <v>1</v>
      </c>
      <c r="E286" t="s">
        <v>24</v>
      </c>
      <c r="F286" t="s">
        <v>25</v>
      </c>
      <c r="G286" t="s">
        <v>24</v>
      </c>
      <c r="H286" t="s">
        <v>24</v>
      </c>
      <c r="I286" t="s">
        <v>26</v>
      </c>
      <c r="J286" t="str">
        <f>IF(Churn_Data[[#This Row],[InternetService]]&lt;&gt;"No","Yes","No")</f>
        <v>Yes</v>
      </c>
      <c r="K286" t="s">
        <v>25</v>
      </c>
      <c r="L286" t="s">
        <v>25</v>
      </c>
      <c r="M286" t="s">
        <v>25</v>
      </c>
      <c r="N286" t="s">
        <v>25</v>
      </c>
      <c r="O286" t="s">
        <v>24</v>
      </c>
      <c r="P286" t="s">
        <v>24</v>
      </c>
      <c r="Q286" t="s">
        <v>24</v>
      </c>
      <c r="R286">
        <f>IF(Churn_Data[[#This Row],[Churn]]="Yes",1,0)</f>
        <v>1</v>
      </c>
      <c r="S286" t="s">
        <v>24</v>
      </c>
      <c r="T286">
        <f>(Churn_Data[[#This Row],[OnlineSecurity]]="Yes")+(Churn_Data[[#This Row],[OnlineBackup]]="Yes")+(Churn_Data[[#This Row],[DeviceProtection]]="Yes")+(Churn_Data[[#This Row],[TechSupport]]="Yes")+(Churn_Data[[#This Row],[StreamingTV]]="Yes")+(Churn_Data[[#This Row],[StreamingMovies]]="Yes")</f>
        <v>2</v>
      </c>
      <c r="U286" t="s">
        <v>27</v>
      </c>
      <c r="V286" t="s">
        <v>32</v>
      </c>
      <c r="W286" t="str">
        <f>IF(ISNUMBER(SEARCH("automatic", Churn_Data[[#This Row],[PaymentMethod]])), "Automatic", "Manual")</f>
        <v>Manual</v>
      </c>
      <c r="X286">
        <v>95.1</v>
      </c>
      <c r="Y286" t="str">
        <f>IF(Churn_Data[[#This Row],[tenure]]&lt;=12,"0-1 Year",IF(Churn_Data[[#This Row],[tenure]]&lt;=24,"1-2 Years",IF(Churn_Data[[#This Row],[tenure]]&lt;=36,"2-3 Years",IF(Churn_Data[[#This Row],[tenure]]&lt;=48,"3-4 Years",IF(Churn_Data[[#This Row],[tenure]]&lt;=60,"4-5 Years","5+ Years")))))</f>
        <v>0-1 Year</v>
      </c>
      <c r="Z286">
        <v>1</v>
      </c>
      <c r="AA286">
        <v>95.1</v>
      </c>
      <c r="AB286" t="e">
        <f>IF(Churn_Data[[#This Row],[Churn]]="No",Churn_Data[[#This Row],[MonthlyCharges]],NA())</f>
        <v>#N/A</v>
      </c>
      <c r="AC286" t="e">
        <f>IF(Churn_Data[[#This Row],[Churn]]="No",Churn_Data[[#This Row],[tenure]],NA())</f>
        <v>#N/A</v>
      </c>
      <c r="AD286">
        <f>IF(Churn_Data[[#This Row],[Churn]]="Yes",Churn_Data[[#This Row],[MonthlyCharges]],NA())</f>
        <v>95.1</v>
      </c>
      <c r="AE286">
        <f>IF(Churn_Data[[#This Row],[Churn]]="Yes",Churn_Data[[#This Row],[tenure]],NA())</f>
        <v>1</v>
      </c>
      <c r="AF286">
        <v>95.1</v>
      </c>
    </row>
    <row r="287" spans="1:32" x14ac:dyDescent="0.3">
      <c r="A287" t="s">
        <v>319</v>
      </c>
      <c r="B287" t="s">
        <v>30</v>
      </c>
      <c r="C287" t="str">
        <f>IF(Churn_Data[[#This Row],[SeniorCitizen]]=1,"Yes","No")</f>
        <v>No</v>
      </c>
      <c r="D287">
        <v>0</v>
      </c>
      <c r="E287" t="s">
        <v>25</v>
      </c>
      <c r="F287" t="s">
        <v>25</v>
      </c>
      <c r="G287" t="s">
        <v>24</v>
      </c>
      <c r="H287" t="s">
        <v>25</v>
      </c>
      <c r="I287" t="s">
        <v>26</v>
      </c>
      <c r="J287" t="str">
        <f>IF(Churn_Data[[#This Row],[InternetService]]&lt;&gt;"No","Yes","No")</f>
        <v>Yes</v>
      </c>
      <c r="K287" t="s">
        <v>25</v>
      </c>
      <c r="L287" t="s">
        <v>25</v>
      </c>
      <c r="M287" t="s">
        <v>25</v>
      </c>
      <c r="N287" t="s">
        <v>25</v>
      </c>
      <c r="O287" t="s">
        <v>24</v>
      </c>
      <c r="P287" t="s">
        <v>24</v>
      </c>
      <c r="Q287" t="s">
        <v>24</v>
      </c>
      <c r="R287">
        <f>IF(Churn_Data[[#This Row],[Churn]]="Yes",1,0)</f>
        <v>1</v>
      </c>
      <c r="S287" t="s">
        <v>24</v>
      </c>
      <c r="T287">
        <f>(Churn_Data[[#This Row],[OnlineSecurity]]="Yes")+(Churn_Data[[#This Row],[OnlineBackup]]="Yes")+(Churn_Data[[#This Row],[DeviceProtection]]="Yes")+(Churn_Data[[#This Row],[TechSupport]]="Yes")+(Churn_Data[[#This Row],[StreamingTV]]="Yes")+(Churn_Data[[#This Row],[StreamingMovies]]="Yes")</f>
        <v>2</v>
      </c>
      <c r="U287" t="s">
        <v>27</v>
      </c>
      <c r="V287" t="s">
        <v>32</v>
      </c>
      <c r="W287" t="str">
        <f>IF(ISNUMBER(SEARCH("automatic", Churn_Data[[#This Row],[PaymentMethod]])), "Automatic", "Manual")</f>
        <v>Manual</v>
      </c>
      <c r="X287">
        <v>90.55</v>
      </c>
      <c r="Y287" t="str">
        <f>IF(Churn_Data[[#This Row],[tenure]]&lt;=12,"0-1 Year",IF(Churn_Data[[#This Row],[tenure]]&lt;=24,"1-2 Years",IF(Churn_Data[[#This Row],[tenure]]&lt;=36,"2-3 Years",IF(Churn_Data[[#This Row],[tenure]]&lt;=48,"3-4 Years",IF(Churn_Data[[#This Row],[tenure]]&lt;=60,"4-5 Years","5+ Years")))))</f>
        <v>0-1 Year</v>
      </c>
      <c r="Z287">
        <v>1</v>
      </c>
      <c r="AA287">
        <v>90.55</v>
      </c>
      <c r="AB287" t="e">
        <f>IF(Churn_Data[[#This Row],[Churn]]="No",Churn_Data[[#This Row],[MonthlyCharges]],NA())</f>
        <v>#N/A</v>
      </c>
      <c r="AC287" t="e">
        <f>IF(Churn_Data[[#This Row],[Churn]]="No",Churn_Data[[#This Row],[tenure]],NA())</f>
        <v>#N/A</v>
      </c>
      <c r="AD287">
        <f>IF(Churn_Data[[#This Row],[Churn]]="Yes",Churn_Data[[#This Row],[MonthlyCharges]],NA())</f>
        <v>90.55</v>
      </c>
      <c r="AE287">
        <f>IF(Churn_Data[[#This Row],[Churn]]="Yes",Churn_Data[[#This Row],[tenure]],NA())</f>
        <v>1</v>
      </c>
      <c r="AF287">
        <v>90.55</v>
      </c>
    </row>
    <row r="288" spans="1:32" x14ac:dyDescent="0.3">
      <c r="A288" t="s">
        <v>320</v>
      </c>
      <c r="B288" t="s">
        <v>30</v>
      </c>
      <c r="C288" t="str">
        <f>IF(Churn_Data[[#This Row],[SeniorCitizen]]=1,"Yes","No")</f>
        <v>No</v>
      </c>
      <c r="D288">
        <v>0</v>
      </c>
      <c r="E288" t="s">
        <v>25</v>
      </c>
      <c r="F288" t="s">
        <v>25</v>
      </c>
      <c r="G288" t="s">
        <v>24</v>
      </c>
      <c r="H288" t="s">
        <v>25</v>
      </c>
      <c r="I288" t="s">
        <v>26</v>
      </c>
      <c r="J288" t="str">
        <f>IF(Churn_Data[[#This Row],[InternetService]]&lt;&gt;"No","Yes","No")</f>
        <v>Yes</v>
      </c>
      <c r="K288" t="s">
        <v>25</v>
      </c>
      <c r="L288" t="s">
        <v>25</v>
      </c>
      <c r="M288" t="s">
        <v>25</v>
      </c>
      <c r="N288" t="s">
        <v>25</v>
      </c>
      <c r="O288" t="s">
        <v>24</v>
      </c>
      <c r="P288" t="s">
        <v>25</v>
      </c>
      <c r="Q288" t="s">
        <v>24</v>
      </c>
      <c r="R288">
        <f>IF(Churn_Data[[#This Row],[Churn]]="Yes",1,0)</f>
        <v>1</v>
      </c>
      <c r="S288" t="s">
        <v>24</v>
      </c>
      <c r="T288">
        <f>(Churn_Data[[#This Row],[OnlineSecurity]]="Yes")+(Churn_Data[[#This Row],[OnlineBackup]]="Yes")+(Churn_Data[[#This Row],[DeviceProtection]]="Yes")+(Churn_Data[[#This Row],[TechSupport]]="Yes")+(Churn_Data[[#This Row],[StreamingTV]]="Yes")+(Churn_Data[[#This Row],[StreamingMovies]]="Yes")</f>
        <v>1</v>
      </c>
      <c r="U288" t="s">
        <v>27</v>
      </c>
      <c r="V288" t="s">
        <v>32</v>
      </c>
      <c r="W288" t="str">
        <f>IF(ISNUMBER(SEARCH("automatic", Churn_Data[[#This Row],[PaymentMethod]])), "Automatic", "Manual")</f>
        <v>Manual</v>
      </c>
      <c r="X288">
        <v>79.05</v>
      </c>
      <c r="Y288" t="str">
        <f>IF(Churn_Data[[#This Row],[tenure]]&lt;=12,"0-1 Year",IF(Churn_Data[[#This Row],[tenure]]&lt;=24,"1-2 Years",IF(Churn_Data[[#This Row],[tenure]]&lt;=36,"2-3 Years",IF(Churn_Data[[#This Row],[tenure]]&lt;=48,"3-4 Years",IF(Churn_Data[[#This Row],[tenure]]&lt;=60,"4-5 Years","5+ Years")))))</f>
        <v>0-1 Year</v>
      </c>
      <c r="Z288">
        <v>1</v>
      </c>
      <c r="AA288">
        <v>79.05</v>
      </c>
      <c r="AB288" t="e">
        <f>IF(Churn_Data[[#This Row],[Churn]]="No",Churn_Data[[#This Row],[MonthlyCharges]],NA())</f>
        <v>#N/A</v>
      </c>
      <c r="AC288" t="e">
        <f>IF(Churn_Data[[#This Row],[Churn]]="No",Churn_Data[[#This Row],[tenure]],NA())</f>
        <v>#N/A</v>
      </c>
      <c r="AD288">
        <f>IF(Churn_Data[[#This Row],[Churn]]="Yes",Churn_Data[[#This Row],[MonthlyCharges]],NA())</f>
        <v>79.05</v>
      </c>
      <c r="AE288">
        <f>IF(Churn_Data[[#This Row],[Churn]]="Yes",Churn_Data[[#This Row],[tenure]],NA())</f>
        <v>1</v>
      </c>
      <c r="AF288">
        <v>79.05</v>
      </c>
    </row>
    <row r="289" spans="1:32" x14ac:dyDescent="0.3">
      <c r="A289" t="s">
        <v>321</v>
      </c>
      <c r="B289" t="s">
        <v>23</v>
      </c>
      <c r="C289" t="str">
        <f>IF(Churn_Data[[#This Row],[SeniorCitizen]]=1,"Yes","No")</f>
        <v>No</v>
      </c>
      <c r="D289">
        <v>0</v>
      </c>
      <c r="E289" t="s">
        <v>24</v>
      </c>
      <c r="F289" t="s">
        <v>25</v>
      </c>
      <c r="G289" t="s">
        <v>24</v>
      </c>
      <c r="H289" t="s">
        <v>25</v>
      </c>
      <c r="I289" t="s">
        <v>26</v>
      </c>
      <c r="J289" t="str">
        <f>IF(Churn_Data[[#This Row],[InternetService]]&lt;&gt;"No","Yes","No")</f>
        <v>Yes</v>
      </c>
      <c r="K289" t="s">
        <v>25</v>
      </c>
      <c r="L289" t="s">
        <v>25</v>
      </c>
      <c r="M289" t="s">
        <v>25</v>
      </c>
      <c r="N289" t="s">
        <v>25</v>
      </c>
      <c r="O289" t="s">
        <v>24</v>
      </c>
      <c r="P289" t="s">
        <v>25</v>
      </c>
      <c r="Q289" t="s">
        <v>24</v>
      </c>
      <c r="R289">
        <f>IF(Churn_Data[[#This Row],[Churn]]="Yes",1,0)</f>
        <v>1</v>
      </c>
      <c r="S289" t="s">
        <v>25</v>
      </c>
      <c r="T289">
        <f>(Churn_Data[[#This Row],[OnlineSecurity]]="Yes")+(Churn_Data[[#This Row],[OnlineBackup]]="Yes")+(Churn_Data[[#This Row],[DeviceProtection]]="Yes")+(Churn_Data[[#This Row],[TechSupport]]="Yes")+(Churn_Data[[#This Row],[StreamingTV]]="Yes")+(Churn_Data[[#This Row],[StreamingMovies]]="Yes")</f>
        <v>1</v>
      </c>
      <c r="U289" t="s">
        <v>27</v>
      </c>
      <c r="V289" t="s">
        <v>32</v>
      </c>
      <c r="W289" t="str">
        <f>IF(ISNUMBER(SEARCH("automatic", Churn_Data[[#This Row],[PaymentMethod]])), "Automatic", "Manual")</f>
        <v>Manual</v>
      </c>
      <c r="X289">
        <v>78.8</v>
      </c>
      <c r="Y289" t="str">
        <f>IF(Churn_Data[[#This Row],[tenure]]&lt;=12,"0-1 Year",IF(Churn_Data[[#This Row],[tenure]]&lt;=24,"1-2 Years",IF(Churn_Data[[#This Row],[tenure]]&lt;=36,"2-3 Years",IF(Churn_Data[[#This Row],[tenure]]&lt;=48,"3-4 Years",IF(Churn_Data[[#This Row],[tenure]]&lt;=60,"4-5 Years","5+ Years")))))</f>
        <v>0-1 Year</v>
      </c>
      <c r="Z289">
        <v>1</v>
      </c>
      <c r="AA289">
        <v>78.8</v>
      </c>
      <c r="AB289" t="e">
        <f>IF(Churn_Data[[#This Row],[Churn]]="No",Churn_Data[[#This Row],[MonthlyCharges]],NA())</f>
        <v>#N/A</v>
      </c>
      <c r="AC289" t="e">
        <f>IF(Churn_Data[[#This Row],[Churn]]="No",Churn_Data[[#This Row],[tenure]],NA())</f>
        <v>#N/A</v>
      </c>
      <c r="AD289">
        <f>IF(Churn_Data[[#This Row],[Churn]]="Yes",Churn_Data[[#This Row],[MonthlyCharges]],NA())</f>
        <v>78.8</v>
      </c>
      <c r="AE289">
        <f>IF(Churn_Data[[#This Row],[Churn]]="Yes",Churn_Data[[#This Row],[tenure]],NA())</f>
        <v>1</v>
      </c>
      <c r="AF289">
        <v>78.8</v>
      </c>
    </row>
    <row r="290" spans="1:32" x14ac:dyDescent="0.3">
      <c r="A290" t="s">
        <v>322</v>
      </c>
      <c r="B290" t="s">
        <v>23</v>
      </c>
      <c r="C290" t="str">
        <f>IF(Churn_Data[[#This Row],[SeniorCitizen]]=1,"Yes","No")</f>
        <v>No</v>
      </c>
      <c r="D290">
        <v>0</v>
      </c>
      <c r="E290" t="s">
        <v>25</v>
      </c>
      <c r="F290" t="s">
        <v>25</v>
      </c>
      <c r="G290" t="s">
        <v>24</v>
      </c>
      <c r="H290" t="s">
        <v>25</v>
      </c>
      <c r="I290" t="s">
        <v>26</v>
      </c>
      <c r="J290" t="str">
        <f>IF(Churn_Data[[#This Row],[InternetService]]&lt;&gt;"No","Yes","No")</f>
        <v>Yes</v>
      </c>
      <c r="K290" t="s">
        <v>25</v>
      </c>
      <c r="L290" t="s">
        <v>25</v>
      </c>
      <c r="M290" t="s">
        <v>25</v>
      </c>
      <c r="N290" t="s">
        <v>25</v>
      </c>
      <c r="O290" t="s">
        <v>24</v>
      </c>
      <c r="P290" t="s">
        <v>25</v>
      </c>
      <c r="Q290" t="s">
        <v>24</v>
      </c>
      <c r="R290">
        <f>IF(Churn_Data[[#This Row],[Churn]]="Yes",1,0)</f>
        <v>1</v>
      </c>
      <c r="S290" t="s">
        <v>25</v>
      </c>
      <c r="T290">
        <f>(Churn_Data[[#This Row],[OnlineSecurity]]="Yes")+(Churn_Data[[#This Row],[OnlineBackup]]="Yes")+(Churn_Data[[#This Row],[DeviceProtection]]="Yes")+(Churn_Data[[#This Row],[TechSupport]]="Yes")+(Churn_Data[[#This Row],[StreamingTV]]="Yes")+(Churn_Data[[#This Row],[StreamingMovies]]="Yes")</f>
        <v>1</v>
      </c>
      <c r="U290" t="s">
        <v>27</v>
      </c>
      <c r="V290" t="s">
        <v>32</v>
      </c>
      <c r="W290" t="str">
        <f>IF(ISNUMBER(SEARCH("automatic", Churn_Data[[#This Row],[PaymentMethod]])), "Automatic", "Manual")</f>
        <v>Manual</v>
      </c>
      <c r="X290">
        <v>78.05</v>
      </c>
      <c r="Y290" t="str">
        <f>IF(Churn_Data[[#This Row],[tenure]]&lt;=12,"0-1 Year",IF(Churn_Data[[#This Row],[tenure]]&lt;=24,"1-2 Years",IF(Churn_Data[[#This Row],[tenure]]&lt;=36,"2-3 Years",IF(Churn_Data[[#This Row],[tenure]]&lt;=48,"3-4 Years",IF(Churn_Data[[#This Row],[tenure]]&lt;=60,"4-5 Years","5+ Years")))))</f>
        <v>0-1 Year</v>
      </c>
      <c r="Z290">
        <v>1</v>
      </c>
      <c r="AA290">
        <v>78.05</v>
      </c>
      <c r="AB290" t="e">
        <f>IF(Churn_Data[[#This Row],[Churn]]="No",Churn_Data[[#This Row],[MonthlyCharges]],NA())</f>
        <v>#N/A</v>
      </c>
      <c r="AC290" t="e">
        <f>IF(Churn_Data[[#This Row],[Churn]]="No",Churn_Data[[#This Row],[tenure]],NA())</f>
        <v>#N/A</v>
      </c>
      <c r="AD290">
        <f>IF(Churn_Data[[#This Row],[Churn]]="Yes",Churn_Data[[#This Row],[MonthlyCharges]],NA())</f>
        <v>78.05</v>
      </c>
      <c r="AE290">
        <f>IF(Churn_Data[[#This Row],[Churn]]="Yes",Churn_Data[[#This Row],[tenure]],NA())</f>
        <v>1</v>
      </c>
      <c r="AF290">
        <v>78.05</v>
      </c>
    </row>
    <row r="291" spans="1:32" x14ac:dyDescent="0.3">
      <c r="A291" t="s">
        <v>323</v>
      </c>
      <c r="B291" t="s">
        <v>23</v>
      </c>
      <c r="C291" t="str">
        <f>IF(Churn_Data[[#This Row],[SeniorCitizen]]=1,"Yes","No")</f>
        <v>No</v>
      </c>
      <c r="D291">
        <v>0</v>
      </c>
      <c r="E291" t="s">
        <v>25</v>
      </c>
      <c r="F291" t="s">
        <v>25</v>
      </c>
      <c r="G291" t="s">
        <v>24</v>
      </c>
      <c r="H291" t="s">
        <v>25</v>
      </c>
      <c r="I291" t="s">
        <v>26</v>
      </c>
      <c r="J291" t="str">
        <f>IF(Churn_Data[[#This Row],[InternetService]]&lt;&gt;"No","Yes","No")</f>
        <v>Yes</v>
      </c>
      <c r="K291" t="s">
        <v>25</v>
      </c>
      <c r="L291" t="s">
        <v>25</v>
      </c>
      <c r="M291" t="s">
        <v>25</v>
      </c>
      <c r="N291" t="s">
        <v>25</v>
      </c>
      <c r="O291" t="s">
        <v>24</v>
      </c>
      <c r="P291" t="s">
        <v>24</v>
      </c>
      <c r="Q291" t="s">
        <v>24</v>
      </c>
      <c r="R291">
        <f>IF(Churn_Data[[#This Row],[Churn]]="Yes",1,0)</f>
        <v>1</v>
      </c>
      <c r="S291" t="s">
        <v>25</v>
      </c>
      <c r="T291">
        <f>(Churn_Data[[#This Row],[OnlineSecurity]]="Yes")+(Churn_Data[[#This Row],[OnlineBackup]]="Yes")+(Churn_Data[[#This Row],[DeviceProtection]]="Yes")+(Churn_Data[[#This Row],[TechSupport]]="Yes")+(Churn_Data[[#This Row],[StreamingTV]]="Yes")+(Churn_Data[[#This Row],[StreamingMovies]]="Yes")</f>
        <v>2</v>
      </c>
      <c r="U291" t="s">
        <v>27</v>
      </c>
      <c r="V291" t="s">
        <v>32</v>
      </c>
      <c r="W291" t="str">
        <f>IF(ISNUMBER(SEARCH("automatic", Churn_Data[[#This Row],[PaymentMethod]])), "Automatic", "Manual")</f>
        <v>Manual</v>
      </c>
      <c r="X291">
        <v>90.6</v>
      </c>
      <c r="Y291" t="str">
        <f>IF(Churn_Data[[#This Row],[tenure]]&lt;=12,"0-1 Year",IF(Churn_Data[[#This Row],[tenure]]&lt;=24,"1-2 Years",IF(Churn_Data[[#This Row],[tenure]]&lt;=36,"2-3 Years",IF(Churn_Data[[#This Row],[tenure]]&lt;=48,"3-4 Years",IF(Churn_Data[[#This Row],[tenure]]&lt;=60,"4-5 Years","5+ Years")))))</f>
        <v>0-1 Year</v>
      </c>
      <c r="Z291">
        <v>1</v>
      </c>
      <c r="AA291">
        <v>90.6</v>
      </c>
      <c r="AB291" t="e">
        <f>IF(Churn_Data[[#This Row],[Churn]]="No",Churn_Data[[#This Row],[MonthlyCharges]],NA())</f>
        <v>#N/A</v>
      </c>
      <c r="AC291" t="e">
        <f>IF(Churn_Data[[#This Row],[Churn]]="No",Churn_Data[[#This Row],[tenure]],NA())</f>
        <v>#N/A</v>
      </c>
      <c r="AD291">
        <f>IF(Churn_Data[[#This Row],[Churn]]="Yes",Churn_Data[[#This Row],[MonthlyCharges]],NA())</f>
        <v>90.6</v>
      </c>
      <c r="AE291">
        <f>IF(Churn_Data[[#This Row],[Churn]]="Yes",Churn_Data[[#This Row],[tenure]],NA())</f>
        <v>1</v>
      </c>
      <c r="AF291">
        <v>90.6</v>
      </c>
    </row>
    <row r="292" spans="1:32" x14ac:dyDescent="0.3">
      <c r="A292" t="s">
        <v>324</v>
      </c>
      <c r="B292" t="s">
        <v>23</v>
      </c>
      <c r="C292" t="str">
        <f>IF(Churn_Data[[#This Row],[SeniorCitizen]]=1,"Yes","No")</f>
        <v>No</v>
      </c>
      <c r="D292">
        <v>0</v>
      </c>
      <c r="E292" t="s">
        <v>25</v>
      </c>
      <c r="F292" t="s">
        <v>25</v>
      </c>
      <c r="G292" t="s">
        <v>24</v>
      </c>
      <c r="H292" t="s">
        <v>25</v>
      </c>
      <c r="I292" t="s">
        <v>26</v>
      </c>
      <c r="J292" t="str">
        <f>IF(Churn_Data[[#This Row],[InternetService]]&lt;&gt;"No","Yes","No")</f>
        <v>Yes</v>
      </c>
      <c r="K292" t="s">
        <v>25</v>
      </c>
      <c r="L292" t="s">
        <v>25</v>
      </c>
      <c r="M292" t="s">
        <v>25</v>
      </c>
      <c r="N292" t="s">
        <v>25</v>
      </c>
      <c r="O292" t="s">
        <v>24</v>
      </c>
      <c r="P292" t="s">
        <v>25</v>
      </c>
      <c r="Q292" t="s">
        <v>24</v>
      </c>
      <c r="R292">
        <f>IF(Churn_Data[[#This Row],[Churn]]="Yes",1,0)</f>
        <v>1</v>
      </c>
      <c r="S292" t="s">
        <v>25</v>
      </c>
      <c r="T292">
        <f>(Churn_Data[[#This Row],[OnlineSecurity]]="Yes")+(Churn_Data[[#This Row],[OnlineBackup]]="Yes")+(Churn_Data[[#This Row],[DeviceProtection]]="Yes")+(Churn_Data[[#This Row],[TechSupport]]="Yes")+(Churn_Data[[#This Row],[StreamingTV]]="Yes")+(Churn_Data[[#This Row],[StreamingMovies]]="Yes")</f>
        <v>1</v>
      </c>
      <c r="U292" t="s">
        <v>27</v>
      </c>
      <c r="V292" t="s">
        <v>32</v>
      </c>
      <c r="W292" t="str">
        <f>IF(ISNUMBER(SEARCH("automatic", Churn_Data[[#This Row],[PaymentMethod]])), "Automatic", "Manual")</f>
        <v>Manual</v>
      </c>
      <c r="X292">
        <v>79.55</v>
      </c>
      <c r="Y292" t="str">
        <f>IF(Churn_Data[[#This Row],[tenure]]&lt;=12,"0-1 Year",IF(Churn_Data[[#This Row],[tenure]]&lt;=24,"1-2 Years",IF(Churn_Data[[#This Row],[tenure]]&lt;=36,"2-3 Years",IF(Churn_Data[[#This Row],[tenure]]&lt;=48,"3-4 Years",IF(Churn_Data[[#This Row],[tenure]]&lt;=60,"4-5 Years","5+ Years")))))</f>
        <v>0-1 Year</v>
      </c>
      <c r="Z292">
        <v>1</v>
      </c>
      <c r="AA292">
        <v>79.55</v>
      </c>
      <c r="AB292" t="e">
        <f>IF(Churn_Data[[#This Row],[Churn]]="No",Churn_Data[[#This Row],[MonthlyCharges]],NA())</f>
        <v>#N/A</v>
      </c>
      <c r="AC292" t="e">
        <f>IF(Churn_Data[[#This Row],[Churn]]="No",Churn_Data[[#This Row],[tenure]],NA())</f>
        <v>#N/A</v>
      </c>
      <c r="AD292">
        <f>IF(Churn_Data[[#This Row],[Churn]]="Yes",Churn_Data[[#This Row],[MonthlyCharges]],NA())</f>
        <v>79.55</v>
      </c>
      <c r="AE292">
        <f>IF(Churn_Data[[#This Row],[Churn]]="Yes",Churn_Data[[#This Row],[tenure]],NA())</f>
        <v>1</v>
      </c>
      <c r="AF292">
        <v>79.55</v>
      </c>
    </row>
    <row r="293" spans="1:32" x14ac:dyDescent="0.3">
      <c r="A293" t="s">
        <v>325</v>
      </c>
      <c r="B293" t="s">
        <v>30</v>
      </c>
      <c r="C293" t="str">
        <f>IF(Churn_Data[[#This Row],[SeniorCitizen]]=1,"Yes","No")</f>
        <v>No</v>
      </c>
      <c r="D293">
        <v>0</v>
      </c>
      <c r="E293" t="s">
        <v>25</v>
      </c>
      <c r="F293" t="s">
        <v>25</v>
      </c>
      <c r="G293" t="s">
        <v>24</v>
      </c>
      <c r="H293" t="s">
        <v>25</v>
      </c>
      <c r="I293" t="s">
        <v>26</v>
      </c>
      <c r="J293" t="str">
        <f>IF(Churn_Data[[#This Row],[InternetService]]&lt;&gt;"No","Yes","No")</f>
        <v>Yes</v>
      </c>
      <c r="K293" t="s">
        <v>25</v>
      </c>
      <c r="L293" t="s">
        <v>25</v>
      </c>
      <c r="M293" t="s">
        <v>25</v>
      </c>
      <c r="N293" t="s">
        <v>25</v>
      </c>
      <c r="O293" t="s">
        <v>24</v>
      </c>
      <c r="P293" t="s">
        <v>24</v>
      </c>
      <c r="Q293" t="s">
        <v>24</v>
      </c>
      <c r="R293">
        <f>IF(Churn_Data[[#This Row],[Churn]]="Yes",1,0)</f>
        <v>1</v>
      </c>
      <c r="S293" t="s">
        <v>24</v>
      </c>
      <c r="T293">
        <f>(Churn_Data[[#This Row],[OnlineSecurity]]="Yes")+(Churn_Data[[#This Row],[OnlineBackup]]="Yes")+(Churn_Data[[#This Row],[DeviceProtection]]="Yes")+(Churn_Data[[#This Row],[TechSupport]]="Yes")+(Churn_Data[[#This Row],[StreamingTV]]="Yes")+(Churn_Data[[#This Row],[StreamingMovies]]="Yes")</f>
        <v>2</v>
      </c>
      <c r="U293" t="s">
        <v>27</v>
      </c>
      <c r="V293" t="s">
        <v>32</v>
      </c>
      <c r="W293" t="str">
        <f>IF(ISNUMBER(SEARCH("automatic", Churn_Data[[#This Row],[PaymentMethod]])), "Automatic", "Manual")</f>
        <v>Manual</v>
      </c>
      <c r="X293">
        <v>89.1</v>
      </c>
      <c r="Y293" t="str">
        <f>IF(Churn_Data[[#This Row],[tenure]]&lt;=12,"0-1 Year",IF(Churn_Data[[#This Row],[tenure]]&lt;=24,"1-2 Years",IF(Churn_Data[[#This Row],[tenure]]&lt;=36,"2-3 Years",IF(Churn_Data[[#This Row],[tenure]]&lt;=48,"3-4 Years",IF(Churn_Data[[#This Row],[tenure]]&lt;=60,"4-5 Years","5+ Years")))))</f>
        <v>0-1 Year</v>
      </c>
      <c r="Z293">
        <v>1</v>
      </c>
      <c r="AA293">
        <v>89.1</v>
      </c>
      <c r="AB293" t="e">
        <f>IF(Churn_Data[[#This Row],[Churn]]="No",Churn_Data[[#This Row],[MonthlyCharges]],NA())</f>
        <v>#N/A</v>
      </c>
      <c r="AC293" t="e">
        <f>IF(Churn_Data[[#This Row],[Churn]]="No",Churn_Data[[#This Row],[tenure]],NA())</f>
        <v>#N/A</v>
      </c>
      <c r="AD293">
        <f>IF(Churn_Data[[#This Row],[Churn]]="Yes",Churn_Data[[#This Row],[MonthlyCharges]],NA())</f>
        <v>89.1</v>
      </c>
      <c r="AE293">
        <f>IF(Churn_Data[[#This Row],[Churn]]="Yes",Churn_Data[[#This Row],[tenure]],NA())</f>
        <v>1</v>
      </c>
      <c r="AF293">
        <v>89.1</v>
      </c>
    </row>
    <row r="294" spans="1:32" x14ac:dyDescent="0.3">
      <c r="A294" t="s">
        <v>326</v>
      </c>
      <c r="B294" t="s">
        <v>30</v>
      </c>
      <c r="C294" t="str">
        <f>IF(Churn_Data[[#This Row],[SeniorCitizen]]=1,"Yes","No")</f>
        <v>No</v>
      </c>
      <c r="D294">
        <v>0</v>
      </c>
      <c r="E294" t="s">
        <v>24</v>
      </c>
      <c r="F294" t="s">
        <v>25</v>
      </c>
      <c r="G294" t="s">
        <v>24</v>
      </c>
      <c r="H294" t="s">
        <v>25</v>
      </c>
      <c r="I294" t="s">
        <v>26</v>
      </c>
      <c r="J294" t="str">
        <f>IF(Churn_Data[[#This Row],[InternetService]]&lt;&gt;"No","Yes","No")</f>
        <v>Yes</v>
      </c>
      <c r="K294" t="s">
        <v>25</v>
      </c>
      <c r="L294" t="s">
        <v>25</v>
      </c>
      <c r="M294" t="s">
        <v>25</v>
      </c>
      <c r="N294" t="s">
        <v>25</v>
      </c>
      <c r="O294" t="s">
        <v>24</v>
      </c>
      <c r="P294" t="s">
        <v>25</v>
      </c>
      <c r="Q294" t="s">
        <v>24</v>
      </c>
      <c r="R294">
        <f>IF(Churn_Data[[#This Row],[Churn]]="Yes",1,0)</f>
        <v>1</v>
      </c>
      <c r="S294" t="s">
        <v>24</v>
      </c>
      <c r="T294">
        <f>(Churn_Data[[#This Row],[OnlineSecurity]]="Yes")+(Churn_Data[[#This Row],[OnlineBackup]]="Yes")+(Churn_Data[[#This Row],[DeviceProtection]]="Yes")+(Churn_Data[[#This Row],[TechSupport]]="Yes")+(Churn_Data[[#This Row],[StreamingTV]]="Yes")+(Churn_Data[[#This Row],[StreamingMovies]]="Yes")</f>
        <v>1</v>
      </c>
      <c r="U294" t="s">
        <v>27</v>
      </c>
      <c r="V294" t="s">
        <v>32</v>
      </c>
      <c r="W294" t="str">
        <f>IF(ISNUMBER(SEARCH("automatic", Churn_Data[[#This Row],[PaymentMethod]])), "Automatic", "Manual")</f>
        <v>Manual</v>
      </c>
      <c r="X294">
        <v>80.55</v>
      </c>
      <c r="Y294" t="str">
        <f>IF(Churn_Data[[#This Row],[tenure]]&lt;=12,"0-1 Year",IF(Churn_Data[[#This Row],[tenure]]&lt;=24,"1-2 Years",IF(Churn_Data[[#This Row],[tenure]]&lt;=36,"2-3 Years",IF(Churn_Data[[#This Row],[tenure]]&lt;=48,"3-4 Years",IF(Churn_Data[[#This Row],[tenure]]&lt;=60,"4-5 Years","5+ Years")))))</f>
        <v>0-1 Year</v>
      </c>
      <c r="Z294">
        <v>1</v>
      </c>
      <c r="AA294">
        <v>80.55</v>
      </c>
      <c r="AB294" t="e">
        <f>IF(Churn_Data[[#This Row],[Churn]]="No",Churn_Data[[#This Row],[MonthlyCharges]],NA())</f>
        <v>#N/A</v>
      </c>
      <c r="AC294" t="e">
        <f>IF(Churn_Data[[#This Row],[Churn]]="No",Churn_Data[[#This Row],[tenure]],NA())</f>
        <v>#N/A</v>
      </c>
      <c r="AD294">
        <f>IF(Churn_Data[[#This Row],[Churn]]="Yes",Churn_Data[[#This Row],[MonthlyCharges]],NA())</f>
        <v>80.55</v>
      </c>
      <c r="AE294">
        <f>IF(Churn_Data[[#This Row],[Churn]]="Yes",Churn_Data[[#This Row],[tenure]],NA())</f>
        <v>1</v>
      </c>
      <c r="AF294">
        <v>80.55</v>
      </c>
    </row>
    <row r="295" spans="1:32" x14ac:dyDescent="0.3">
      <c r="A295" t="s">
        <v>327</v>
      </c>
      <c r="B295" t="s">
        <v>30</v>
      </c>
      <c r="C295" t="str">
        <f>IF(Churn_Data[[#This Row],[SeniorCitizen]]=1,"Yes","No")</f>
        <v>No</v>
      </c>
      <c r="D295">
        <v>0</v>
      </c>
      <c r="E295" t="s">
        <v>25</v>
      </c>
      <c r="F295" t="s">
        <v>25</v>
      </c>
      <c r="G295" t="s">
        <v>24</v>
      </c>
      <c r="H295" t="s">
        <v>25</v>
      </c>
      <c r="I295" t="s">
        <v>26</v>
      </c>
      <c r="J295" t="str">
        <f>IF(Churn_Data[[#This Row],[InternetService]]&lt;&gt;"No","Yes","No")</f>
        <v>Yes</v>
      </c>
      <c r="K295" t="s">
        <v>25</v>
      </c>
      <c r="L295" t="s">
        <v>25</v>
      </c>
      <c r="M295" t="s">
        <v>25</v>
      </c>
      <c r="N295" t="s">
        <v>25</v>
      </c>
      <c r="O295" t="s">
        <v>24</v>
      </c>
      <c r="P295" t="s">
        <v>25</v>
      </c>
      <c r="Q295" t="s">
        <v>24</v>
      </c>
      <c r="R295">
        <f>IF(Churn_Data[[#This Row],[Churn]]="Yes",1,0)</f>
        <v>1</v>
      </c>
      <c r="S295" t="s">
        <v>24</v>
      </c>
      <c r="T295">
        <f>(Churn_Data[[#This Row],[OnlineSecurity]]="Yes")+(Churn_Data[[#This Row],[OnlineBackup]]="Yes")+(Churn_Data[[#This Row],[DeviceProtection]]="Yes")+(Churn_Data[[#This Row],[TechSupport]]="Yes")+(Churn_Data[[#This Row],[StreamingTV]]="Yes")+(Churn_Data[[#This Row],[StreamingMovies]]="Yes")</f>
        <v>1</v>
      </c>
      <c r="U295" t="s">
        <v>27</v>
      </c>
      <c r="V295" t="s">
        <v>32</v>
      </c>
      <c r="W295" t="str">
        <f>IF(ISNUMBER(SEARCH("automatic", Churn_Data[[#This Row],[PaymentMethod]])), "Automatic", "Manual")</f>
        <v>Manual</v>
      </c>
      <c r="X295">
        <v>78.95</v>
      </c>
      <c r="Y295" t="str">
        <f>IF(Churn_Data[[#This Row],[tenure]]&lt;=12,"0-1 Year",IF(Churn_Data[[#This Row],[tenure]]&lt;=24,"1-2 Years",IF(Churn_Data[[#This Row],[tenure]]&lt;=36,"2-3 Years",IF(Churn_Data[[#This Row],[tenure]]&lt;=48,"3-4 Years",IF(Churn_Data[[#This Row],[tenure]]&lt;=60,"4-5 Years","5+ Years")))))</f>
        <v>0-1 Year</v>
      </c>
      <c r="Z295">
        <v>1</v>
      </c>
      <c r="AA295">
        <v>78.95</v>
      </c>
      <c r="AB295" t="e">
        <f>IF(Churn_Data[[#This Row],[Churn]]="No",Churn_Data[[#This Row],[MonthlyCharges]],NA())</f>
        <v>#N/A</v>
      </c>
      <c r="AC295" t="e">
        <f>IF(Churn_Data[[#This Row],[Churn]]="No",Churn_Data[[#This Row],[tenure]],NA())</f>
        <v>#N/A</v>
      </c>
      <c r="AD295">
        <f>IF(Churn_Data[[#This Row],[Churn]]="Yes",Churn_Data[[#This Row],[MonthlyCharges]],NA())</f>
        <v>78.95</v>
      </c>
      <c r="AE295">
        <f>IF(Churn_Data[[#This Row],[Churn]]="Yes",Churn_Data[[#This Row],[tenure]],NA())</f>
        <v>1</v>
      </c>
      <c r="AF295">
        <v>78.95</v>
      </c>
    </row>
    <row r="296" spans="1:32" x14ac:dyDescent="0.3">
      <c r="A296" t="s">
        <v>328</v>
      </c>
      <c r="B296" t="s">
        <v>30</v>
      </c>
      <c r="C296" t="str">
        <f>IF(Churn_Data[[#This Row],[SeniorCitizen]]=1,"Yes","No")</f>
        <v>Yes</v>
      </c>
      <c r="D296">
        <v>1</v>
      </c>
      <c r="E296" t="s">
        <v>25</v>
      </c>
      <c r="F296" t="s">
        <v>25</v>
      </c>
      <c r="G296" t="s">
        <v>24</v>
      </c>
      <c r="H296" t="s">
        <v>24</v>
      </c>
      <c r="I296" t="s">
        <v>26</v>
      </c>
      <c r="J296" t="str">
        <f>IF(Churn_Data[[#This Row],[InternetService]]&lt;&gt;"No","Yes","No")</f>
        <v>Yes</v>
      </c>
      <c r="K296" t="s">
        <v>25</v>
      </c>
      <c r="L296" t="s">
        <v>25</v>
      </c>
      <c r="M296" t="s">
        <v>25</v>
      </c>
      <c r="N296" t="s">
        <v>25</v>
      </c>
      <c r="O296" t="s">
        <v>24</v>
      </c>
      <c r="P296" t="s">
        <v>24</v>
      </c>
      <c r="Q296" t="s">
        <v>24</v>
      </c>
      <c r="R296">
        <f>IF(Churn_Data[[#This Row],[Churn]]="Yes",1,0)</f>
        <v>1</v>
      </c>
      <c r="S296" t="s">
        <v>24</v>
      </c>
      <c r="T296">
        <f>(Churn_Data[[#This Row],[OnlineSecurity]]="Yes")+(Churn_Data[[#This Row],[OnlineBackup]]="Yes")+(Churn_Data[[#This Row],[DeviceProtection]]="Yes")+(Churn_Data[[#This Row],[TechSupport]]="Yes")+(Churn_Data[[#This Row],[StreamingTV]]="Yes")+(Churn_Data[[#This Row],[StreamingMovies]]="Yes")</f>
        <v>2</v>
      </c>
      <c r="U296" t="s">
        <v>27</v>
      </c>
      <c r="V296" t="s">
        <v>32</v>
      </c>
      <c r="W296" t="str">
        <f>IF(ISNUMBER(SEARCH("automatic", Churn_Data[[#This Row],[PaymentMethod]])), "Automatic", "Manual")</f>
        <v>Manual</v>
      </c>
      <c r="X296">
        <v>94</v>
      </c>
      <c r="Y296" t="str">
        <f>IF(Churn_Data[[#This Row],[tenure]]&lt;=12,"0-1 Year",IF(Churn_Data[[#This Row],[tenure]]&lt;=24,"1-2 Years",IF(Churn_Data[[#This Row],[tenure]]&lt;=36,"2-3 Years",IF(Churn_Data[[#This Row],[tenure]]&lt;=48,"3-4 Years",IF(Churn_Data[[#This Row],[tenure]]&lt;=60,"4-5 Years","5+ Years")))))</f>
        <v>0-1 Year</v>
      </c>
      <c r="Z296">
        <v>1</v>
      </c>
      <c r="AA296">
        <v>94</v>
      </c>
      <c r="AB296" t="e">
        <f>IF(Churn_Data[[#This Row],[Churn]]="No",Churn_Data[[#This Row],[MonthlyCharges]],NA())</f>
        <v>#N/A</v>
      </c>
      <c r="AC296" t="e">
        <f>IF(Churn_Data[[#This Row],[Churn]]="No",Churn_Data[[#This Row],[tenure]],NA())</f>
        <v>#N/A</v>
      </c>
      <c r="AD296">
        <f>IF(Churn_Data[[#This Row],[Churn]]="Yes",Churn_Data[[#This Row],[MonthlyCharges]],NA())</f>
        <v>94</v>
      </c>
      <c r="AE296">
        <f>IF(Churn_Data[[#This Row],[Churn]]="Yes",Churn_Data[[#This Row],[tenure]],NA())</f>
        <v>1</v>
      </c>
      <c r="AF296">
        <v>94</v>
      </c>
    </row>
    <row r="297" spans="1:32" x14ac:dyDescent="0.3">
      <c r="A297" t="s">
        <v>329</v>
      </c>
      <c r="B297" t="s">
        <v>23</v>
      </c>
      <c r="C297" t="str">
        <f>IF(Churn_Data[[#This Row],[SeniorCitizen]]=1,"Yes","No")</f>
        <v>No</v>
      </c>
      <c r="D297">
        <v>0</v>
      </c>
      <c r="E297" t="s">
        <v>25</v>
      </c>
      <c r="F297" t="s">
        <v>25</v>
      </c>
      <c r="G297" t="s">
        <v>25</v>
      </c>
      <c r="H297" t="s">
        <v>189</v>
      </c>
      <c r="I297" t="s">
        <v>120</v>
      </c>
      <c r="J297" t="str">
        <f>IF(Churn_Data[[#This Row],[InternetService]]&lt;&gt;"No","Yes","No")</f>
        <v>Yes</v>
      </c>
      <c r="K297" t="s">
        <v>25</v>
      </c>
      <c r="L297" t="s">
        <v>25</v>
      </c>
      <c r="M297" t="s">
        <v>25</v>
      </c>
      <c r="N297" t="s">
        <v>25</v>
      </c>
      <c r="O297" t="s">
        <v>24</v>
      </c>
      <c r="P297" t="s">
        <v>25</v>
      </c>
      <c r="Q297" t="s">
        <v>24</v>
      </c>
      <c r="R297">
        <f>IF(Churn_Data[[#This Row],[Churn]]="Yes",1,0)</f>
        <v>1</v>
      </c>
      <c r="S297" t="s">
        <v>24</v>
      </c>
      <c r="T297">
        <f>(Churn_Data[[#This Row],[OnlineSecurity]]="Yes")+(Churn_Data[[#This Row],[OnlineBackup]]="Yes")+(Churn_Data[[#This Row],[DeviceProtection]]="Yes")+(Churn_Data[[#This Row],[TechSupport]]="Yes")+(Churn_Data[[#This Row],[StreamingTV]]="Yes")+(Churn_Data[[#This Row],[StreamingMovies]]="Yes")</f>
        <v>1</v>
      </c>
      <c r="U297" t="s">
        <v>27</v>
      </c>
      <c r="V297" t="s">
        <v>32</v>
      </c>
      <c r="W297" t="str">
        <f>IF(ISNUMBER(SEARCH("automatic", Churn_Data[[#This Row],[PaymentMethod]])), "Automatic", "Manual")</f>
        <v>Manual</v>
      </c>
      <c r="X297">
        <v>35.75</v>
      </c>
      <c r="Y297" t="str">
        <f>IF(Churn_Data[[#This Row],[tenure]]&lt;=12,"0-1 Year",IF(Churn_Data[[#This Row],[tenure]]&lt;=24,"1-2 Years",IF(Churn_Data[[#This Row],[tenure]]&lt;=36,"2-3 Years",IF(Churn_Data[[#This Row],[tenure]]&lt;=48,"3-4 Years",IF(Churn_Data[[#This Row],[tenure]]&lt;=60,"4-5 Years","5+ Years")))))</f>
        <v>0-1 Year</v>
      </c>
      <c r="Z297">
        <v>1</v>
      </c>
      <c r="AA297">
        <v>35.75</v>
      </c>
      <c r="AB297" t="e">
        <f>IF(Churn_Data[[#This Row],[Churn]]="No",Churn_Data[[#This Row],[MonthlyCharges]],NA())</f>
        <v>#N/A</v>
      </c>
      <c r="AC297" t="e">
        <f>IF(Churn_Data[[#This Row],[Churn]]="No",Churn_Data[[#This Row],[tenure]],NA())</f>
        <v>#N/A</v>
      </c>
      <c r="AD297">
        <f>IF(Churn_Data[[#This Row],[Churn]]="Yes",Churn_Data[[#This Row],[MonthlyCharges]],NA())</f>
        <v>35.75</v>
      </c>
      <c r="AE297">
        <f>IF(Churn_Data[[#This Row],[Churn]]="Yes",Churn_Data[[#This Row],[tenure]],NA())</f>
        <v>1</v>
      </c>
      <c r="AF297">
        <v>35.75</v>
      </c>
    </row>
    <row r="298" spans="1:32" x14ac:dyDescent="0.3">
      <c r="A298" t="s">
        <v>330</v>
      </c>
      <c r="B298" t="s">
        <v>30</v>
      </c>
      <c r="C298" t="str">
        <f>IF(Churn_Data[[#This Row],[SeniorCitizen]]=1,"Yes","No")</f>
        <v>No</v>
      </c>
      <c r="D298">
        <v>0</v>
      </c>
      <c r="E298" t="s">
        <v>25</v>
      </c>
      <c r="F298" t="s">
        <v>24</v>
      </c>
      <c r="G298" t="s">
        <v>24</v>
      </c>
      <c r="H298" t="s">
        <v>25</v>
      </c>
      <c r="I298" t="s">
        <v>26</v>
      </c>
      <c r="J298" t="str">
        <f>IF(Churn_Data[[#This Row],[InternetService]]&lt;&gt;"No","Yes","No")</f>
        <v>Yes</v>
      </c>
      <c r="K298" t="s">
        <v>25</v>
      </c>
      <c r="L298" t="s">
        <v>25</v>
      </c>
      <c r="M298" t="s">
        <v>25</v>
      </c>
      <c r="N298" t="s">
        <v>25</v>
      </c>
      <c r="O298" t="s">
        <v>24</v>
      </c>
      <c r="P298" t="s">
        <v>24</v>
      </c>
      <c r="Q298" t="s">
        <v>24</v>
      </c>
      <c r="R298">
        <f>IF(Churn_Data[[#This Row],[Churn]]="Yes",1,0)</f>
        <v>1</v>
      </c>
      <c r="S298" t="s">
        <v>24</v>
      </c>
      <c r="T298">
        <f>(Churn_Data[[#This Row],[OnlineSecurity]]="Yes")+(Churn_Data[[#This Row],[OnlineBackup]]="Yes")+(Churn_Data[[#This Row],[DeviceProtection]]="Yes")+(Churn_Data[[#This Row],[TechSupport]]="Yes")+(Churn_Data[[#This Row],[StreamingTV]]="Yes")+(Churn_Data[[#This Row],[StreamingMovies]]="Yes")</f>
        <v>2</v>
      </c>
      <c r="U298" t="s">
        <v>27</v>
      </c>
      <c r="V298" t="s">
        <v>32</v>
      </c>
      <c r="W298" t="str">
        <f>IF(ISNUMBER(SEARCH("automatic", Churn_Data[[#This Row],[PaymentMethod]])), "Automatic", "Manual")</f>
        <v>Manual</v>
      </c>
      <c r="X298">
        <v>90.85</v>
      </c>
      <c r="Y298" t="str">
        <f>IF(Churn_Data[[#This Row],[tenure]]&lt;=12,"0-1 Year",IF(Churn_Data[[#This Row],[tenure]]&lt;=24,"1-2 Years",IF(Churn_Data[[#This Row],[tenure]]&lt;=36,"2-3 Years",IF(Churn_Data[[#This Row],[tenure]]&lt;=48,"3-4 Years",IF(Churn_Data[[#This Row],[tenure]]&lt;=60,"4-5 Years","5+ Years")))))</f>
        <v>0-1 Year</v>
      </c>
      <c r="Z298">
        <v>1</v>
      </c>
      <c r="AA298">
        <v>90.85</v>
      </c>
      <c r="AB298" t="e">
        <f>IF(Churn_Data[[#This Row],[Churn]]="No",Churn_Data[[#This Row],[MonthlyCharges]],NA())</f>
        <v>#N/A</v>
      </c>
      <c r="AC298" t="e">
        <f>IF(Churn_Data[[#This Row],[Churn]]="No",Churn_Data[[#This Row],[tenure]],NA())</f>
        <v>#N/A</v>
      </c>
      <c r="AD298">
        <f>IF(Churn_Data[[#This Row],[Churn]]="Yes",Churn_Data[[#This Row],[MonthlyCharges]],NA())</f>
        <v>90.85</v>
      </c>
      <c r="AE298">
        <f>IF(Churn_Data[[#This Row],[Churn]]="Yes",Churn_Data[[#This Row],[tenure]],NA())</f>
        <v>1</v>
      </c>
      <c r="AF298">
        <v>90.85</v>
      </c>
    </row>
    <row r="299" spans="1:32" x14ac:dyDescent="0.3">
      <c r="A299" t="s">
        <v>331</v>
      </c>
      <c r="B299" t="s">
        <v>30</v>
      </c>
      <c r="C299" t="str">
        <f>IF(Churn_Data[[#This Row],[SeniorCitizen]]=1,"Yes","No")</f>
        <v>No</v>
      </c>
      <c r="D299">
        <v>0</v>
      </c>
      <c r="E299" t="s">
        <v>25</v>
      </c>
      <c r="F299" t="s">
        <v>25</v>
      </c>
      <c r="G299" t="s">
        <v>24</v>
      </c>
      <c r="H299" t="s">
        <v>25</v>
      </c>
      <c r="I299" t="s">
        <v>26</v>
      </c>
      <c r="J299" t="str">
        <f>IF(Churn_Data[[#This Row],[InternetService]]&lt;&gt;"No","Yes","No")</f>
        <v>Yes</v>
      </c>
      <c r="K299" t="s">
        <v>25</v>
      </c>
      <c r="L299" t="s">
        <v>25</v>
      </c>
      <c r="M299" t="s">
        <v>25</v>
      </c>
      <c r="N299" t="s">
        <v>25</v>
      </c>
      <c r="O299" t="s">
        <v>24</v>
      </c>
      <c r="P299" t="s">
        <v>24</v>
      </c>
      <c r="Q299" t="s">
        <v>25</v>
      </c>
      <c r="R299">
        <f>IF(Churn_Data[[#This Row],[Churn]]="Yes",1,0)</f>
        <v>0</v>
      </c>
      <c r="S299" t="s">
        <v>24</v>
      </c>
      <c r="T299">
        <f>(Churn_Data[[#This Row],[OnlineSecurity]]="Yes")+(Churn_Data[[#This Row],[OnlineBackup]]="Yes")+(Churn_Data[[#This Row],[DeviceProtection]]="Yes")+(Churn_Data[[#This Row],[TechSupport]]="Yes")+(Churn_Data[[#This Row],[StreamingTV]]="Yes")+(Churn_Data[[#This Row],[StreamingMovies]]="Yes")</f>
        <v>2</v>
      </c>
      <c r="U299" t="s">
        <v>27</v>
      </c>
      <c r="V299" t="s">
        <v>32</v>
      </c>
      <c r="W299" t="str">
        <f>IF(ISNUMBER(SEARCH("automatic", Churn_Data[[#This Row],[PaymentMethod]])), "Automatic", "Manual")</f>
        <v>Manual</v>
      </c>
      <c r="X299">
        <v>89.25</v>
      </c>
      <c r="Y299" t="str">
        <f>IF(Churn_Data[[#This Row],[tenure]]&lt;=12,"0-1 Year",IF(Churn_Data[[#This Row],[tenure]]&lt;=24,"1-2 Years",IF(Churn_Data[[#This Row],[tenure]]&lt;=36,"2-3 Years",IF(Churn_Data[[#This Row],[tenure]]&lt;=48,"3-4 Years",IF(Churn_Data[[#This Row],[tenure]]&lt;=60,"4-5 Years","5+ Years")))))</f>
        <v>0-1 Year</v>
      </c>
      <c r="Z299">
        <v>1</v>
      </c>
      <c r="AA299">
        <v>89.25</v>
      </c>
      <c r="AB299">
        <f>IF(Churn_Data[[#This Row],[Churn]]="No",Churn_Data[[#This Row],[MonthlyCharges]],NA())</f>
        <v>89.25</v>
      </c>
      <c r="AC299">
        <f>IF(Churn_Data[[#This Row],[Churn]]="No",Churn_Data[[#This Row],[tenure]],NA())</f>
        <v>1</v>
      </c>
      <c r="AD299" t="e">
        <f>IF(Churn_Data[[#This Row],[Churn]]="Yes",Churn_Data[[#This Row],[MonthlyCharges]],NA())</f>
        <v>#N/A</v>
      </c>
      <c r="AE299" t="e">
        <f>IF(Churn_Data[[#This Row],[Churn]]="Yes",Churn_Data[[#This Row],[tenure]],NA())</f>
        <v>#N/A</v>
      </c>
      <c r="AF299">
        <v>89.25</v>
      </c>
    </row>
    <row r="300" spans="1:32" x14ac:dyDescent="0.3">
      <c r="A300" t="s">
        <v>332</v>
      </c>
      <c r="B300" t="s">
        <v>23</v>
      </c>
      <c r="C300" t="str">
        <f>IF(Churn_Data[[#This Row],[SeniorCitizen]]=1,"Yes","No")</f>
        <v>Yes</v>
      </c>
      <c r="D300">
        <v>1</v>
      </c>
      <c r="E300" t="s">
        <v>25</v>
      </c>
      <c r="F300" t="s">
        <v>25</v>
      </c>
      <c r="G300" t="s">
        <v>25</v>
      </c>
      <c r="H300" t="s">
        <v>189</v>
      </c>
      <c r="I300" t="s">
        <v>120</v>
      </c>
      <c r="J300" t="str">
        <f>IF(Churn_Data[[#This Row],[InternetService]]&lt;&gt;"No","Yes","No")</f>
        <v>Yes</v>
      </c>
      <c r="K300" t="s">
        <v>25</v>
      </c>
      <c r="L300" t="s">
        <v>25</v>
      </c>
      <c r="M300" t="s">
        <v>25</v>
      </c>
      <c r="N300" t="s">
        <v>25</v>
      </c>
      <c r="O300" t="s">
        <v>24</v>
      </c>
      <c r="P300" t="s">
        <v>25</v>
      </c>
      <c r="Q300" t="s">
        <v>24</v>
      </c>
      <c r="R300">
        <f>IF(Churn_Data[[#This Row],[Churn]]="Yes",1,0)</f>
        <v>1</v>
      </c>
      <c r="S300" t="s">
        <v>24</v>
      </c>
      <c r="T300">
        <f>(Churn_Data[[#This Row],[OnlineSecurity]]="Yes")+(Churn_Data[[#This Row],[OnlineBackup]]="Yes")+(Churn_Data[[#This Row],[DeviceProtection]]="Yes")+(Churn_Data[[#This Row],[TechSupport]]="Yes")+(Churn_Data[[#This Row],[StreamingTV]]="Yes")+(Churn_Data[[#This Row],[StreamingMovies]]="Yes")</f>
        <v>1</v>
      </c>
      <c r="U300" t="s">
        <v>27</v>
      </c>
      <c r="V300" t="s">
        <v>32</v>
      </c>
      <c r="W300" t="str">
        <f>IF(ISNUMBER(SEARCH("automatic", Churn_Data[[#This Row],[PaymentMethod]])), "Automatic", "Manual")</f>
        <v>Manual</v>
      </c>
      <c r="X300">
        <v>36.450000000000003</v>
      </c>
      <c r="Y300" t="str">
        <f>IF(Churn_Data[[#This Row],[tenure]]&lt;=12,"0-1 Year",IF(Churn_Data[[#This Row],[tenure]]&lt;=24,"1-2 Years",IF(Churn_Data[[#This Row],[tenure]]&lt;=36,"2-3 Years",IF(Churn_Data[[#This Row],[tenure]]&lt;=48,"3-4 Years",IF(Churn_Data[[#This Row],[tenure]]&lt;=60,"4-5 Years","5+ Years")))))</f>
        <v>0-1 Year</v>
      </c>
      <c r="Z300">
        <v>1</v>
      </c>
      <c r="AA300">
        <v>36.450000000000003</v>
      </c>
      <c r="AB300" t="e">
        <f>IF(Churn_Data[[#This Row],[Churn]]="No",Churn_Data[[#This Row],[MonthlyCharges]],NA())</f>
        <v>#N/A</v>
      </c>
      <c r="AC300" t="e">
        <f>IF(Churn_Data[[#This Row],[Churn]]="No",Churn_Data[[#This Row],[tenure]],NA())</f>
        <v>#N/A</v>
      </c>
      <c r="AD300">
        <f>IF(Churn_Data[[#This Row],[Churn]]="Yes",Churn_Data[[#This Row],[MonthlyCharges]],NA())</f>
        <v>36.450000000000003</v>
      </c>
      <c r="AE300">
        <f>IF(Churn_Data[[#This Row],[Churn]]="Yes",Churn_Data[[#This Row],[tenure]],NA())</f>
        <v>1</v>
      </c>
      <c r="AF300">
        <v>36.450000000000003</v>
      </c>
    </row>
    <row r="301" spans="1:32" x14ac:dyDescent="0.3">
      <c r="A301" t="s">
        <v>333</v>
      </c>
      <c r="B301" t="s">
        <v>23</v>
      </c>
      <c r="C301" t="str">
        <f>IF(Churn_Data[[#This Row],[SeniorCitizen]]=1,"Yes","No")</f>
        <v>No</v>
      </c>
      <c r="D301">
        <v>0</v>
      </c>
      <c r="E301" t="s">
        <v>25</v>
      </c>
      <c r="F301" t="s">
        <v>25</v>
      </c>
      <c r="G301" t="s">
        <v>24</v>
      </c>
      <c r="H301" t="s">
        <v>25</v>
      </c>
      <c r="I301" t="s">
        <v>26</v>
      </c>
      <c r="J301" t="str">
        <f>IF(Churn_Data[[#This Row],[InternetService]]&lt;&gt;"No","Yes","No")</f>
        <v>Yes</v>
      </c>
      <c r="K301" t="s">
        <v>25</v>
      </c>
      <c r="L301" t="s">
        <v>25</v>
      </c>
      <c r="M301" t="s">
        <v>25</v>
      </c>
      <c r="N301" t="s">
        <v>25</v>
      </c>
      <c r="O301" t="s">
        <v>24</v>
      </c>
      <c r="P301" t="s">
        <v>25</v>
      </c>
      <c r="Q301" t="s">
        <v>24</v>
      </c>
      <c r="R301">
        <f>IF(Churn_Data[[#This Row],[Churn]]="Yes",1,0)</f>
        <v>1</v>
      </c>
      <c r="S301" t="s">
        <v>24</v>
      </c>
      <c r="T301">
        <f>(Churn_Data[[#This Row],[OnlineSecurity]]="Yes")+(Churn_Data[[#This Row],[OnlineBackup]]="Yes")+(Churn_Data[[#This Row],[DeviceProtection]]="Yes")+(Churn_Data[[#This Row],[TechSupport]]="Yes")+(Churn_Data[[#This Row],[StreamingTV]]="Yes")+(Churn_Data[[#This Row],[StreamingMovies]]="Yes")</f>
        <v>1</v>
      </c>
      <c r="U301" t="s">
        <v>27</v>
      </c>
      <c r="V301" t="s">
        <v>32</v>
      </c>
      <c r="W301" t="str">
        <f>IF(ISNUMBER(SEARCH("automatic", Churn_Data[[#This Row],[PaymentMethod]])), "Automatic", "Manual")</f>
        <v>Manual</v>
      </c>
      <c r="X301">
        <v>79.650000000000006</v>
      </c>
      <c r="Y301" t="str">
        <f>IF(Churn_Data[[#This Row],[tenure]]&lt;=12,"0-1 Year",IF(Churn_Data[[#This Row],[tenure]]&lt;=24,"1-2 Years",IF(Churn_Data[[#This Row],[tenure]]&lt;=36,"2-3 Years",IF(Churn_Data[[#This Row],[tenure]]&lt;=48,"3-4 Years",IF(Churn_Data[[#This Row],[tenure]]&lt;=60,"4-5 Years","5+ Years")))))</f>
        <v>0-1 Year</v>
      </c>
      <c r="Z301">
        <v>1</v>
      </c>
      <c r="AA301">
        <v>79.650000000000006</v>
      </c>
      <c r="AB301" t="e">
        <f>IF(Churn_Data[[#This Row],[Churn]]="No",Churn_Data[[#This Row],[MonthlyCharges]],NA())</f>
        <v>#N/A</v>
      </c>
      <c r="AC301" t="e">
        <f>IF(Churn_Data[[#This Row],[Churn]]="No",Churn_Data[[#This Row],[tenure]],NA())</f>
        <v>#N/A</v>
      </c>
      <c r="AD301">
        <f>IF(Churn_Data[[#This Row],[Churn]]="Yes",Churn_Data[[#This Row],[MonthlyCharges]],NA())</f>
        <v>79.650000000000006</v>
      </c>
      <c r="AE301">
        <f>IF(Churn_Data[[#This Row],[Churn]]="Yes",Churn_Data[[#This Row],[tenure]],NA())</f>
        <v>1</v>
      </c>
      <c r="AF301">
        <v>79.650000000000006</v>
      </c>
    </row>
    <row r="302" spans="1:32" x14ac:dyDescent="0.3">
      <c r="A302" t="s">
        <v>334</v>
      </c>
      <c r="B302" t="s">
        <v>23</v>
      </c>
      <c r="C302" t="str">
        <f>IF(Churn_Data[[#This Row],[SeniorCitizen]]=1,"Yes","No")</f>
        <v>No</v>
      </c>
      <c r="D302">
        <v>0</v>
      </c>
      <c r="E302" t="s">
        <v>24</v>
      </c>
      <c r="F302" t="s">
        <v>24</v>
      </c>
      <c r="G302" t="s">
        <v>24</v>
      </c>
      <c r="H302" t="s">
        <v>25</v>
      </c>
      <c r="I302" t="s">
        <v>26</v>
      </c>
      <c r="J302" t="str">
        <f>IF(Churn_Data[[#This Row],[InternetService]]&lt;&gt;"No","Yes","No")</f>
        <v>Yes</v>
      </c>
      <c r="K302" t="s">
        <v>25</v>
      </c>
      <c r="L302" t="s">
        <v>25</v>
      </c>
      <c r="M302" t="s">
        <v>25</v>
      </c>
      <c r="N302" t="s">
        <v>25</v>
      </c>
      <c r="O302" t="s">
        <v>24</v>
      </c>
      <c r="P302" t="s">
        <v>25</v>
      </c>
      <c r="Q302" t="s">
        <v>24</v>
      </c>
      <c r="R302">
        <f>IF(Churn_Data[[#This Row],[Churn]]="Yes",1,0)</f>
        <v>1</v>
      </c>
      <c r="S302" t="s">
        <v>24</v>
      </c>
      <c r="T302">
        <f>(Churn_Data[[#This Row],[OnlineSecurity]]="Yes")+(Churn_Data[[#This Row],[OnlineBackup]]="Yes")+(Churn_Data[[#This Row],[DeviceProtection]]="Yes")+(Churn_Data[[#This Row],[TechSupport]]="Yes")+(Churn_Data[[#This Row],[StreamingTV]]="Yes")+(Churn_Data[[#This Row],[StreamingMovies]]="Yes")</f>
        <v>1</v>
      </c>
      <c r="U302" t="s">
        <v>27</v>
      </c>
      <c r="V302" t="s">
        <v>28</v>
      </c>
      <c r="W302" t="str">
        <f>IF(ISNUMBER(SEARCH("automatic", Churn_Data[[#This Row],[PaymentMethod]])), "Automatic", "Manual")</f>
        <v>Manual</v>
      </c>
      <c r="X302">
        <v>80.05</v>
      </c>
      <c r="Y302" t="str">
        <f>IF(Churn_Data[[#This Row],[tenure]]&lt;=12,"0-1 Year",IF(Churn_Data[[#This Row],[tenure]]&lt;=24,"1-2 Years",IF(Churn_Data[[#This Row],[tenure]]&lt;=36,"2-3 Years",IF(Churn_Data[[#This Row],[tenure]]&lt;=48,"3-4 Years",IF(Churn_Data[[#This Row],[tenure]]&lt;=60,"4-5 Years","5+ Years")))))</f>
        <v>0-1 Year</v>
      </c>
      <c r="Z302">
        <v>1</v>
      </c>
      <c r="AA302">
        <v>80.05</v>
      </c>
      <c r="AB302" t="e">
        <f>IF(Churn_Data[[#This Row],[Churn]]="No",Churn_Data[[#This Row],[MonthlyCharges]],NA())</f>
        <v>#N/A</v>
      </c>
      <c r="AC302" t="e">
        <f>IF(Churn_Data[[#This Row],[Churn]]="No",Churn_Data[[#This Row],[tenure]],NA())</f>
        <v>#N/A</v>
      </c>
      <c r="AD302">
        <f>IF(Churn_Data[[#This Row],[Churn]]="Yes",Churn_Data[[#This Row],[MonthlyCharges]],NA())</f>
        <v>80.05</v>
      </c>
      <c r="AE302">
        <f>IF(Churn_Data[[#This Row],[Churn]]="Yes",Churn_Data[[#This Row],[tenure]],NA())</f>
        <v>1</v>
      </c>
      <c r="AF302">
        <v>80.05</v>
      </c>
    </row>
    <row r="303" spans="1:32" x14ac:dyDescent="0.3">
      <c r="A303" t="s">
        <v>335</v>
      </c>
      <c r="B303" t="s">
        <v>30</v>
      </c>
      <c r="C303" t="str">
        <f>IF(Churn_Data[[#This Row],[SeniorCitizen]]=1,"Yes","No")</f>
        <v>No</v>
      </c>
      <c r="D303">
        <v>0</v>
      </c>
      <c r="E303" t="s">
        <v>24</v>
      </c>
      <c r="F303" t="s">
        <v>24</v>
      </c>
      <c r="G303" t="s">
        <v>24</v>
      </c>
      <c r="H303" t="s">
        <v>25</v>
      </c>
      <c r="I303" t="s">
        <v>26</v>
      </c>
      <c r="J303" t="str">
        <f>IF(Churn_Data[[#This Row],[InternetService]]&lt;&gt;"No","Yes","No")</f>
        <v>Yes</v>
      </c>
      <c r="K303" t="s">
        <v>25</v>
      </c>
      <c r="L303" t="s">
        <v>25</v>
      </c>
      <c r="M303" t="s">
        <v>25</v>
      </c>
      <c r="N303" t="s">
        <v>25</v>
      </c>
      <c r="O303" t="s">
        <v>24</v>
      </c>
      <c r="P303" t="s">
        <v>24</v>
      </c>
      <c r="Q303" t="s">
        <v>25</v>
      </c>
      <c r="R303">
        <f>IF(Churn_Data[[#This Row],[Churn]]="Yes",1,0)</f>
        <v>0</v>
      </c>
      <c r="S303" t="s">
        <v>24</v>
      </c>
      <c r="T303">
        <f>(Churn_Data[[#This Row],[OnlineSecurity]]="Yes")+(Churn_Data[[#This Row],[OnlineBackup]]="Yes")+(Churn_Data[[#This Row],[DeviceProtection]]="Yes")+(Churn_Data[[#This Row],[TechSupport]]="Yes")+(Churn_Data[[#This Row],[StreamingTV]]="Yes")+(Churn_Data[[#This Row],[StreamingMovies]]="Yes")</f>
        <v>2</v>
      </c>
      <c r="U303" t="s">
        <v>27</v>
      </c>
      <c r="V303" t="s">
        <v>32</v>
      </c>
      <c r="W303" t="str">
        <f>IF(ISNUMBER(SEARCH("automatic", Churn_Data[[#This Row],[PaymentMethod]])), "Automatic", "Manual")</f>
        <v>Manual</v>
      </c>
      <c r="X303">
        <v>90.1</v>
      </c>
      <c r="Y303" t="str">
        <f>IF(Churn_Data[[#This Row],[tenure]]&lt;=12,"0-1 Year",IF(Churn_Data[[#This Row],[tenure]]&lt;=24,"1-2 Years",IF(Churn_Data[[#This Row],[tenure]]&lt;=36,"2-3 Years",IF(Churn_Data[[#This Row],[tenure]]&lt;=48,"3-4 Years",IF(Churn_Data[[#This Row],[tenure]]&lt;=60,"4-5 Years","5+ Years")))))</f>
        <v>0-1 Year</v>
      </c>
      <c r="Z303">
        <v>1</v>
      </c>
      <c r="AA303">
        <v>90.1</v>
      </c>
      <c r="AB303">
        <f>IF(Churn_Data[[#This Row],[Churn]]="No",Churn_Data[[#This Row],[MonthlyCharges]],NA())</f>
        <v>90.1</v>
      </c>
      <c r="AC303">
        <f>IF(Churn_Data[[#This Row],[Churn]]="No",Churn_Data[[#This Row],[tenure]],NA())</f>
        <v>1</v>
      </c>
      <c r="AD303" t="e">
        <f>IF(Churn_Data[[#This Row],[Churn]]="Yes",Churn_Data[[#This Row],[MonthlyCharges]],NA())</f>
        <v>#N/A</v>
      </c>
      <c r="AE303" t="e">
        <f>IF(Churn_Data[[#This Row],[Churn]]="Yes",Churn_Data[[#This Row],[tenure]],NA())</f>
        <v>#N/A</v>
      </c>
      <c r="AF303">
        <v>90.1</v>
      </c>
    </row>
    <row r="304" spans="1:32" x14ac:dyDescent="0.3">
      <c r="A304" t="s">
        <v>336</v>
      </c>
      <c r="B304" t="s">
        <v>23</v>
      </c>
      <c r="C304" t="str">
        <f>IF(Churn_Data[[#This Row],[SeniorCitizen]]=1,"Yes","No")</f>
        <v>No</v>
      </c>
      <c r="D304">
        <v>0</v>
      </c>
      <c r="E304" t="s">
        <v>25</v>
      </c>
      <c r="F304" t="s">
        <v>24</v>
      </c>
      <c r="G304" t="s">
        <v>24</v>
      </c>
      <c r="H304" t="s">
        <v>25</v>
      </c>
      <c r="I304" t="s">
        <v>26</v>
      </c>
      <c r="J304" t="str">
        <f>IF(Churn_Data[[#This Row],[InternetService]]&lt;&gt;"No","Yes","No")</f>
        <v>Yes</v>
      </c>
      <c r="K304" t="s">
        <v>25</v>
      </c>
      <c r="L304" t="s">
        <v>25</v>
      </c>
      <c r="M304" t="s">
        <v>25</v>
      </c>
      <c r="N304" t="s">
        <v>25</v>
      </c>
      <c r="O304" t="s">
        <v>24</v>
      </c>
      <c r="P304" t="s">
        <v>24</v>
      </c>
      <c r="Q304" t="s">
        <v>25</v>
      </c>
      <c r="R304">
        <f>IF(Churn_Data[[#This Row],[Churn]]="Yes",1,0)</f>
        <v>0</v>
      </c>
      <c r="S304" t="s">
        <v>24</v>
      </c>
      <c r="T304">
        <f>(Churn_Data[[#This Row],[OnlineSecurity]]="Yes")+(Churn_Data[[#This Row],[OnlineBackup]]="Yes")+(Churn_Data[[#This Row],[DeviceProtection]]="Yes")+(Churn_Data[[#This Row],[TechSupport]]="Yes")+(Churn_Data[[#This Row],[StreamingTV]]="Yes")+(Churn_Data[[#This Row],[StreamingMovies]]="Yes")</f>
        <v>2</v>
      </c>
      <c r="U304" t="s">
        <v>27</v>
      </c>
      <c r="V304" t="s">
        <v>32</v>
      </c>
      <c r="W304" t="str">
        <f>IF(ISNUMBER(SEARCH("automatic", Churn_Data[[#This Row],[PaymentMethod]])), "Automatic", "Manual")</f>
        <v>Manual</v>
      </c>
      <c r="X304">
        <v>89.35</v>
      </c>
      <c r="Y304" t="str">
        <f>IF(Churn_Data[[#This Row],[tenure]]&lt;=12,"0-1 Year",IF(Churn_Data[[#This Row],[tenure]]&lt;=24,"1-2 Years",IF(Churn_Data[[#This Row],[tenure]]&lt;=36,"2-3 Years",IF(Churn_Data[[#This Row],[tenure]]&lt;=48,"3-4 Years",IF(Churn_Data[[#This Row],[tenure]]&lt;=60,"4-5 Years","5+ Years")))))</f>
        <v>0-1 Year</v>
      </c>
      <c r="Z304">
        <v>1</v>
      </c>
      <c r="AA304">
        <v>89.35</v>
      </c>
      <c r="AB304">
        <f>IF(Churn_Data[[#This Row],[Churn]]="No",Churn_Data[[#This Row],[MonthlyCharges]],NA())</f>
        <v>89.35</v>
      </c>
      <c r="AC304">
        <f>IF(Churn_Data[[#This Row],[Churn]]="No",Churn_Data[[#This Row],[tenure]],NA())</f>
        <v>1</v>
      </c>
      <c r="AD304" t="e">
        <f>IF(Churn_Data[[#This Row],[Churn]]="Yes",Churn_Data[[#This Row],[MonthlyCharges]],NA())</f>
        <v>#N/A</v>
      </c>
      <c r="AE304" t="e">
        <f>IF(Churn_Data[[#This Row],[Churn]]="Yes",Churn_Data[[#This Row],[tenure]],NA())</f>
        <v>#N/A</v>
      </c>
      <c r="AF304">
        <v>89.35</v>
      </c>
    </row>
    <row r="305" spans="1:32" x14ac:dyDescent="0.3">
      <c r="A305" t="s">
        <v>337</v>
      </c>
      <c r="B305" t="s">
        <v>30</v>
      </c>
      <c r="C305" t="str">
        <f>IF(Churn_Data[[#This Row],[SeniorCitizen]]=1,"Yes","No")</f>
        <v>No</v>
      </c>
      <c r="D305">
        <v>0</v>
      </c>
      <c r="E305" t="s">
        <v>25</v>
      </c>
      <c r="F305" t="s">
        <v>25</v>
      </c>
      <c r="G305" t="s">
        <v>24</v>
      </c>
      <c r="H305" t="s">
        <v>24</v>
      </c>
      <c r="I305" t="s">
        <v>26</v>
      </c>
      <c r="J305" t="str">
        <f>IF(Churn_Data[[#This Row],[InternetService]]&lt;&gt;"No","Yes","No")</f>
        <v>Yes</v>
      </c>
      <c r="K305" t="s">
        <v>25</v>
      </c>
      <c r="L305" t="s">
        <v>25</v>
      </c>
      <c r="M305" t="s">
        <v>25</v>
      </c>
      <c r="N305" t="s">
        <v>25</v>
      </c>
      <c r="O305" t="s">
        <v>24</v>
      </c>
      <c r="P305" t="s">
        <v>25</v>
      </c>
      <c r="Q305" t="s">
        <v>24</v>
      </c>
      <c r="R305">
        <f>IF(Churn_Data[[#This Row],[Churn]]="Yes",1,0)</f>
        <v>1</v>
      </c>
      <c r="S305" t="s">
        <v>24</v>
      </c>
      <c r="T305">
        <f>(Churn_Data[[#This Row],[OnlineSecurity]]="Yes")+(Churn_Data[[#This Row],[OnlineBackup]]="Yes")+(Churn_Data[[#This Row],[DeviceProtection]]="Yes")+(Churn_Data[[#This Row],[TechSupport]]="Yes")+(Churn_Data[[#This Row],[StreamingTV]]="Yes")+(Churn_Data[[#This Row],[StreamingMovies]]="Yes")</f>
        <v>1</v>
      </c>
      <c r="U305" t="s">
        <v>27</v>
      </c>
      <c r="V305" t="s">
        <v>28</v>
      </c>
      <c r="W305" t="str">
        <f>IF(ISNUMBER(SEARCH("automatic", Churn_Data[[#This Row],[PaymentMethod]])), "Automatic", "Manual")</f>
        <v>Manual</v>
      </c>
      <c r="X305">
        <v>84.65</v>
      </c>
      <c r="Y305" t="str">
        <f>IF(Churn_Data[[#This Row],[tenure]]&lt;=12,"0-1 Year",IF(Churn_Data[[#This Row],[tenure]]&lt;=24,"1-2 Years",IF(Churn_Data[[#This Row],[tenure]]&lt;=36,"2-3 Years",IF(Churn_Data[[#This Row],[tenure]]&lt;=48,"3-4 Years",IF(Churn_Data[[#This Row],[tenure]]&lt;=60,"4-5 Years","5+ Years")))))</f>
        <v>0-1 Year</v>
      </c>
      <c r="Z305">
        <v>1</v>
      </c>
      <c r="AA305">
        <v>84.65</v>
      </c>
      <c r="AB305" t="e">
        <f>IF(Churn_Data[[#This Row],[Churn]]="No",Churn_Data[[#This Row],[MonthlyCharges]],NA())</f>
        <v>#N/A</v>
      </c>
      <c r="AC305" t="e">
        <f>IF(Churn_Data[[#This Row],[Churn]]="No",Churn_Data[[#This Row],[tenure]],NA())</f>
        <v>#N/A</v>
      </c>
      <c r="AD305">
        <f>IF(Churn_Data[[#This Row],[Churn]]="Yes",Churn_Data[[#This Row],[MonthlyCharges]],NA())</f>
        <v>84.65</v>
      </c>
      <c r="AE305">
        <f>IF(Churn_Data[[#This Row],[Churn]]="Yes",Churn_Data[[#This Row],[tenure]],NA())</f>
        <v>1</v>
      </c>
      <c r="AF305">
        <v>84.65</v>
      </c>
    </row>
    <row r="306" spans="1:32" x14ac:dyDescent="0.3">
      <c r="A306" t="s">
        <v>338</v>
      </c>
      <c r="B306" t="s">
        <v>23</v>
      </c>
      <c r="C306" t="str">
        <f>IF(Churn_Data[[#This Row],[SeniorCitizen]]=1,"Yes","No")</f>
        <v>No</v>
      </c>
      <c r="D306">
        <v>0</v>
      </c>
      <c r="E306" t="s">
        <v>25</v>
      </c>
      <c r="F306" t="s">
        <v>25</v>
      </c>
      <c r="G306" t="s">
        <v>24</v>
      </c>
      <c r="H306" t="s">
        <v>24</v>
      </c>
      <c r="I306" t="s">
        <v>26</v>
      </c>
      <c r="J306" t="str">
        <f>IF(Churn_Data[[#This Row],[InternetService]]&lt;&gt;"No","Yes","No")</f>
        <v>Yes</v>
      </c>
      <c r="K306" t="s">
        <v>25</v>
      </c>
      <c r="L306" t="s">
        <v>25</v>
      </c>
      <c r="M306" t="s">
        <v>25</v>
      </c>
      <c r="N306" t="s">
        <v>25</v>
      </c>
      <c r="O306" t="s">
        <v>24</v>
      </c>
      <c r="P306" t="s">
        <v>25</v>
      </c>
      <c r="Q306" t="s">
        <v>25</v>
      </c>
      <c r="R306">
        <f>IF(Churn_Data[[#This Row],[Churn]]="Yes",1,0)</f>
        <v>0</v>
      </c>
      <c r="S306" t="s">
        <v>24</v>
      </c>
      <c r="T306">
        <f>(Churn_Data[[#This Row],[OnlineSecurity]]="Yes")+(Churn_Data[[#This Row],[OnlineBackup]]="Yes")+(Churn_Data[[#This Row],[DeviceProtection]]="Yes")+(Churn_Data[[#This Row],[TechSupport]]="Yes")+(Churn_Data[[#This Row],[StreamingTV]]="Yes")+(Churn_Data[[#This Row],[StreamingMovies]]="Yes")</f>
        <v>1</v>
      </c>
      <c r="U306" t="s">
        <v>27</v>
      </c>
      <c r="V306" t="s">
        <v>32</v>
      </c>
      <c r="W306" t="str">
        <f>IF(ISNUMBER(SEARCH("automatic", Churn_Data[[#This Row],[PaymentMethod]])), "Automatic", "Manual")</f>
        <v>Manual</v>
      </c>
      <c r="X306">
        <v>84.6</v>
      </c>
      <c r="Y306" t="str">
        <f>IF(Churn_Data[[#This Row],[tenure]]&lt;=12,"0-1 Year",IF(Churn_Data[[#This Row],[tenure]]&lt;=24,"1-2 Years",IF(Churn_Data[[#This Row],[tenure]]&lt;=36,"2-3 Years",IF(Churn_Data[[#This Row],[tenure]]&lt;=48,"3-4 Years",IF(Churn_Data[[#This Row],[tenure]]&lt;=60,"4-5 Years","5+ Years")))))</f>
        <v>0-1 Year</v>
      </c>
      <c r="Z306">
        <v>1</v>
      </c>
      <c r="AA306">
        <v>84.6</v>
      </c>
      <c r="AB306">
        <f>IF(Churn_Data[[#This Row],[Churn]]="No",Churn_Data[[#This Row],[MonthlyCharges]],NA())</f>
        <v>84.6</v>
      </c>
      <c r="AC306">
        <f>IF(Churn_Data[[#This Row],[Churn]]="No",Churn_Data[[#This Row],[tenure]],NA())</f>
        <v>1</v>
      </c>
      <c r="AD306" t="e">
        <f>IF(Churn_Data[[#This Row],[Churn]]="Yes",Churn_Data[[#This Row],[MonthlyCharges]],NA())</f>
        <v>#N/A</v>
      </c>
      <c r="AE306" t="e">
        <f>IF(Churn_Data[[#This Row],[Churn]]="Yes",Churn_Data[[#This Row],[tenure]],NA())</f>
        <v>#N/A</v>
      </c>
      <c r="AF306">
        <v>84.6</v>
      </c>
    </row>
    <row r="307" spans="1:32" x14ac:dyDescent="0.3">
      <c r="A307" t="s">
        <v>339</v>
      </c>
      <c r="B307" t="s">
        <v>23</v>
      </c>
      <c r="C307" t="str">
        <f>IF(Churn_Data[[#This Row],[SeniorCitizen]]=1,"Yes","No")</f>
        <v>No</v>
      </c>
      <c r="D307">
        <v>0</v>
      </c>
      <c r="E307" t="s">
        <v>25</v>
      </c>
      <c r="F307" t="s">
        <v>25</v>
      </c>
      <c r="G307" t="s">
        <v>24</v>
      </c>
      <c r="H307" t="s">
        <v>25</v>
      </c>
      <c r="I307" t="s">
        <v>120</v>
      </c>
      <c r="J307" t="str">
        <f>IF(Churn_Data[[#This Row],[InternetService]]&lt;&gt;"No","Yes","No")</f>
        <v>Yes</v>
      </c>
      <c r="K307" t="s">
        <v>25</v>
      </c>
      <c r="L307" t="s">
        <v>25</v>
      </c>
      <c r="M307" t="s">
        <v>25</v>
      </c>
      <c r="N307" t="s">
        <v>25</v>
      </c>
      <c r="O307" t="s">
        <v>24</v>
      </c>
      <c r="P307" t="s">
        <v>25</v>
      </c>
      <c r="Q307" t="s">
        <v>24</v>
      </c>
      <c r="R307">
        <f>IF(Churn_Data[[#This Row],[Churn]]="Yes",1,0)</f>
        <v>1</v>
      </c>
      <c r="S307" t="s">
        <v>24</v>
      </c>
      <c r="T307">
        <f>(Churn_Data[[#This Row],[OnlineSecurity]]="Yes")+(Churn_Data[[#This Row],[OnlineBackup]]="Yes")+(Churn_Data[[#This Row],[DeviceProtection]]="Yes")+(Churn_Data[[#This Row],[TechSupport]]="Yes")+(Churn_Data[[#This Row],[StreamingTV]]="Yes")+(Churn_Data[[#This Row],[StreamingMovies]]="Yes")</f>
        <v>1</v>
      </c>
      <c r="U307" t="s">
        <v>27</v>
      </c>
      <c r="V307" t="s">
        <v>28</v>
      </c>
      <c r="W307" t="str">
        <f>IF(ISNUMBER(SEARCH("automatic", Churn_Data[[#This Row],[PaymentMethod]])), "Automatic", "Manual")</f>
        <v>Manual</v>
      </c>
      <c r="X307">
        <v>53.55</v>
      </c>
      <c r="Y307" t="str">
        <f>IF(Churn_Data[[#This Row],[tenure]]&lt;=12,"0-1 Year",IF(Churn_Data[[#This Row],[tenure]]&lt;=24,"1-2 Years",IF(Churn_Data[[#This Row],[tenure]]&lt;=36,"2-3 Years",IF(Churn_Data[[#This Row],[tenure]]&lt;=48,"3-4 Years",IF(Churn_Data[[#This Row],[tenure]]&lt;=60,"4-5 Years","5+ Years")))))</f>
        <v>0-1 Year</v>
      </c>
      <c r="Z307">
        <v>1</v>
      </c>
      <c r="AA307">
        <v>53.55</v>
      </c>
      <c r="AB307" t="e">
        <f>IF(Churn_Data[[#This Row],[Churn]]="No",Churn_Data[[#This Row],[MonthlyCharges]],NA())</f>
        <v>#N/A</v>
      </c>
      <c r="AC307" t="e">
        <f>IF(Churn_Data[[#This Row],[Churn]]="No",Churn_Data[[#This Row],[tenure]],NA())</f>
        <v>#N/A</v>
      </c>
      <c r="AD307">
        <f>IF(Churn_Data[[#This Row],[Churn]]="Yes",Churn_Data[[#This Row],[MonthlyCharges]],NA())</f>
        <v>53.55</v>
      </c>
      <c r="AE307">
        <f>IF(Churn_Data[[#This Row],[Churn]]="Yes",Churn_Data[[#This Row],[tenure]],NA())</f>
        <v>1</v>
      </c>
      <c r="AF307">
        <v>53.55</v>
      </c>
    </row>
    <row r="308" spans="1:32" x14ac:dyDescent="0.3">
      <c r="A308" t="s">
        <v>340</v>
      </c>
      <c r="B308" t="s">
        <v>23</v>
      </c>
      <c r="C308" t="str">
        <f>IF(Churn_Data[[#This Row],[SeniorCitizen]]=1,"Yes","No")</f>
        <v>Yes</v>
      </c>
      <c r="D308">
        <v>1</v>
      </c>
      <c r="E308" t="s">
        <v>25</v>
      </c>
      <c r="F308" t="s">
        <v>25</v>
      </c>
      <c r="G308" t="s">
        <v>24</v>
      </c>
      <c r="H308" t="s">
        <v>25</v>
      </c>
      <c r="I308" t="s">
        <v>26</v>
      </c>
      <c r="J308" t="str">
        <f>IF(Churn_Data[[#This Row],[InternetService]]&lt;&gt;"No","Yes","No")</f>
        <v>Yes</v>
      </c>
      <c r="K308" t="s">
        <v>25</v>
      </c>
      <c r="L308" t="s">
        <v>25</v>
      </c>
      <c r="M308" t="s">
        <v>25</v>
      </c>
      <c r="N308" t="s">
        <v>25</v>
      </c>
      <c r="O308" t="s">
        <v>24</v>
      </c>
      <c r="P308" t="s">
        <v>24</v>
      </c>
      <c r="Q308" t="s">
        <v>24</v>
      </c>
      <c r="R308">
        <f>IF(Churn_Data[[#This Row],[Churn]]="Yes",1,0)</f>
        <v>1</v>
      </c>
      <c r="S308" t="s">
        <v>24</v>
      </c>
      <c r="T308">
        <f>(Churn_Data[[#This Row],[OnlineSecurity]]="Yes")+(Churn_Data[[#This Row],[OnlineBackup]]="Yes")+(Churn_Data[[#This Row],[DeviceProtection]]="Yes")+(Churn_Data[[#This Row],[TechSupport]]="Yes")+(Churn_Data[[#This Row],[StreamingTV]]="Yes")+(Churn_Data[[#This Row],[StreamingMovies]]="Yes")</f>
        <v>2</v>
      </c>
      <c r="U308" t="s">
        <v>27</v>
      </c>
      <c r="V308" t="s">
        <v>32</v>
      </c>
      <c r="W308" t="str">
        <f>IF(ISNUMBER(SEARCH("automatic", Churn_Data[[#This Row],[PaymentMethod]])), "Automatic", "Manual")</f>
        <v>Manual</v>
      </c>
      <c r="X308">
        <v>89.3</v>
      </c>
      <c r="Y308" t="str">
        <f>IF(Churn_Data[[#This Row],[tenure]]&lt;=12,"0-1 Year",IF(Churn_Data[[#This Row],[tenure]]&lt;=24,"1-2 Years",IF(Churn_Data[[#This Row],[tenure]]&lt;=36,"2-3 Years",IF(Churn_Data[[#This Row],[tenure]]&lt;=48,"3-4 Years",IF(Churn_Data[[#This Row],[tenure]]&lt;=60,"4-5 Years","5+ Years")))))</f>
        <v>0-1 Year</v>
      </c>
      <c r="Z308">
        <v>1</v>
      </c>
      <c r="AA308">
        <v>89.3</v>
      </c>
      <c r="AB308" t="e">
        <f>IF(Churn_Data[[#This Row],[Churn]]="No",Churn_Data[[#This Row],[MonthlyCharges]],NA())</f>
        <v>#N/A</v>
      </c>
      <c r="AC308" t="e">
        <f>IF(Churn_Data[[#This Row],[Churn]]="No",Churn_Data[[#This Row],[tenure]],NA())</f>
        <v>#N/A</v>
      </c>
      <c r="AD308">
        <f>IF(Churn_Data[[#This Row],[Churn]]="Yes",Churn_Data[[#This Row],[MonthlyCharges]],NA())</f>
        <v>89.3</v>
      </c>
      <c r="AE308">
        <f>IF(Churn_Data[[#This Row],[Churn]]="Yes",Churn_Data[[#This Row],[tenure]],NA())</f>
        <v>1</v>
      </c>
      <c r="AF308">
        <v>89.3</v>
      </c>
    </row>
    <row r="309" spans="1:32" x14ac:dyDescent="0.3">
      <c r="A309" t="s">
        <v>341</v>
      </c>
      <c r="B309" t="s">
        <v>23</v>
      </c>
      <c r="C309" t="str">
        <f>IF(Churn_Data[[#This Row],[SeniorCitizen]]=1,"Yes","No")</f>
        <v>No</v>
      </c>
      <c r="D309">
        <v>0</v>
      </c>
      <c r="E309" t="s">
        <v>24</v>
      </c>
      <c r="F309" t="s">
        <v>25</v>
      </c>
      <c r="G309" t="s">
        <v>24</v>
      </c>
      <c r="H309" t="s">
        <v>25</v>
      </c>
      <c r="I309" t="s">
        <v>26</v>
      </c>
      <c r="J309" t="str">
        <f>IF(Churn_Data[[#This Row],[InternetService]]&lt;&gt;"No","Yes","No")</f>
        <v>Yes</v>
      </c>
      <c r="K309" t="s">
        <v>25</v>
      </c>
      <c r="L309" t="s">
        <v>25</v>
      </c>
      <c r="M309" t="s">
        <v>25</v>
      </c>
      <c r="N309" t="s">
        <v>25</v>
      </c>
      <c r="O309" t="s">
        <v>24</v>
      </c>
      <c r="P309" t="s">
        <v>25</v>
      </c>
      <c r="Q309" t="s">
        <v>24</v>
      </c>
      <c r="R309">
        <f>IF(Churn_Data[[#This Row],[Churn]]="Yes",1,0)</f>
        <v>1</v>
      </c>
      <c r="S309" t="s">
        <v>24</v>
      </c>
      <c r="T309">
        <f>(Churn_Data[[#This Row],[OnlineSecurity]]="Yes")+(Churn_Data[[#This Row],[OnlineBackup]]="Yes")+(Churn_Data[[#This Row],[DeviceProtection]]="Yes")+(Churn_Data[[#This Row],[TechSupport]]="Yes")+(Churn_Data[[#This Row],[StreamingTV]]="Yes")+(Churn_Data[[#This Row],[StreamingMovies]]="Yes")</f>
        <v>1</v>
      </c>
      <c r="U309" t="s">
        <v>27</v>
      </c>
      <c r="V309" t="s">
        <v>46</v>
      </c>
      <c r="W309" t="str">
        <f>IF(ISNUMBER(SEARCH("automatic", Churn_Data[[#This Row],[PaymentMethod]])), "Automatic", "Manual")</f>
        <v>Automatic</v>
      </c>
      <c r="X309">
        <v>79.349999999999994</v>
      </c>
      <c r="Y309" t="str">
        <f>IF(Churn_Data[[#This Row],[tenure]]&lt;=12,"0-1 Year",IF(Churn_Data[[#This Row],[tenure]]&lt;=24,"1-2 Years",IF(Churn_Data[[#This Row],[tenure]]&lt;=36,"2-3 Years",IF(Churn_Data[[#This Row],[tenure]]&lt;=48,"3-4 Years",IF(Churn_Data[[#This Row],[tenure]]&lt;=60,"4-5 Years","5+ Years")))))</f>
        <v>0-1 Year</v>
      </c>
      <c r="Z309">
        <v>1</v>
      </c>
      <c r="AA309">
        <v>79.349999999999994</v>
      </c>
      <c r="AB309" t="e">
        <f>IF(Churn_Data[[#This Row],[Churn]]="No",Churn_Data[[#This Row],[MonthlyCharges]],NA())</f>
        <v>#N/A</v>
      </c>
      <c r="AC309" t="e">
        <f>IF(Churn_Data[[#This Row],[Churn]]="No",Churn_Data[[#This Row],[tenure]],NA())</f>
        <v>#N/A</v>
      </c>
      <c r="AD309">
        <f>IF(Churn_Data[[#This Row],[Churn]]="Yes",Churn_Data[[#This Row],[MonthlyCharges]],NA())</f>
        <v>79.349999999999994</v>
      </c>
      <c r="AE309">
        <f>IF(Churn_Data[[#This Row],[Churn]]="Yes",Churn_Data[[#This Row],[tenure]],NA())</f>
        <v>1</v>
      </c>
      <c r="AF309">
        <v>79.349999999999994</v>
      </c>
    </row>
    <row r="310" spans="1:32" x14ac:dyDescent="0.3">
      <c r="A310" t="s">
        <v>342</v>
      </c>
      <c r="B310" t="s">
        <v>30</v>
      </c>
      <c r="C310" t="str">
        <f>IF(Churn_Data[[#This Row],[SeniorCitizen]]=1,"Yes","No")</f>
        <v>No</v>
      </c>
      <c r="D310">
        <v>0</v>
      </c>
      <c r="E310" t="s">
        <v>25</v>
      </c>
      <c r="F310" t="s">
        <v>25</v>
      </c>
      <c r="G310" t="s">
        <v>25</v>
      </c>
      <c r="H310" t="s">
        <v>189</v>
      </c>
      <c r="I310" t="s">
        <v>120</v>
      </c>
      <c r="J310" t="str">
        <f>IF(Churn_Data[[#This Row],[InternetService]]&lt;&gt;"No","Yes","No")</f>
        <v>Yes</v>
      </c>
      <c r="K310" t="s">
        <v>25</v>
      </c>
      <c r="L310" t="s">
        <v>25</v>
      </c>
      <c r="M310" t="s">
        <v>25</v>
      </c>
      <c r="N310" t="s">
        <v>25</v>
      </c>
      <c r="O310" t="s">
        <v>24</v>
      </c>
      <c r="P310" t="s">
        <v>24</v>
      </c>
      <c r="Q310" t="s">
        <v>24</v>
      </c>
      <c r="R310">
        <f>IF(Churn_Data[[#This Row],[Churn]]="Yes",1,0)</f>
        <v>1</v>
      </c>
      <c r="S310" t="s">
        <v>24</v>
      </c>
      <c r="T310">
        <f>(Churn_Data[[#This Row],[OnlineSecurity]]="Yes")+(Churn_Data[[#This Row],[OnlineBackup]]="Yes")+(Churn_Data[[#This Row],[DeviceProtection]]="Yes")+(Churn_Data[[#This Row],[TechSupport]]="Yes")+(Churn_Data[[#This Row],[StreamingTV]]="Yes")+(Churn_Data[[#This Row],[StreamingMovies]]="Yes")</f>
        <v>2</v>
      </c>
      <c r="U310" t="s">
        <v>27</v>
      </c>
      <c r="V310" t="s">
        <v>28</v>
      </c>
      <c r="W310" t="str">
        <f>IF(ISNUMBER(SEARCH("automatic", Churn_Data[[#This Row],[PaymentMethod]])), "Automatic", "Manual")</f>
        <v>Manual</v>
      </c>
      <c r="X310">
        <v>45.3</v>
      </c>
      <c r="Y310" t="str">
        <f>IF(Churn_Data[[#This Row],[tenure]]&lt;=12,"0-1 Year",IF(Churn_Data[[#This Row],[tenure]]&lt;=24,"1-2 Years",IF(Churn_Data[[#This Row],[tenure]]&lt;=36,"2-3 Years",IF(Churn_Data[[#This Row],[tenure]]&lt;=48,"3-4 Years",IF(Churn_Data[[#This Row],[tenure]]&lt;=60,"4-5 Years","5+ Years")))))</f>
        <v>0-1 Year</v>
      </c>
      <c r="Z310">
        <v>1</v>
      </c>
      <c r="AA310">
        <v>45.3</v>
      </c>
      <c r="AB310" t="e">
        <f>IF(Churn_Data[[#This Row],[Churn]]="No",Churn_Data[[#This Row],[MonthlyCharges]],NA())</f>
        <v>#N/A</v>
      </c>
      <c r="AC310" t="e">
        <f>IF(Churn_Data[[#This Row],[Churn]]="No",Churn_Data[[#This Row],[tenure]],NA())</f>
        <v>#N/A</v>
      </c>
      <c r="AD310">
        <f>IF(Churn_Data[[#This Row],[Churn]]="Yes",Churn_Data[[#This Row],[MonthlyCharges]],NA())</f>
        <v>45.3</v>
      </c>
      <c r="AE310">
        <f>IF(Churn_Data[[#This Row],[Churn]]="Yes",Churn_Data[[#This Row],[tenure]],NA())</f>
        <v>1</v>
      </c>
      <c r="AF310">
        <v>45.3</v>
      </c>
    </row>
    <row r="311" spans="1:32" x14ac:dyDescent="0.3">
      <c r="A311" t="s">
        <v>343</v>
      </c>
      <c r="B311" t="s">
        <v>30</v>
      </c>
      <c r="C311" t="str">
        <f>IF(Churn_Data[[#This Row],[SeniorCitizen]]=1,"Yes","No")</f>
        <v>No</v>
      </c>
      <c r="D311">
        <v>0</v>
      </c>
      <c r="E311" t="s">
        <v>25</v>
      </c>
      <c r="F311" t="s">
        <v>24</v>
      </c>
      <c r="G311" t="s">
        <v>24</v>
      </c>
      <c r="H311" t="s">
        <v>24</v>
      </c>
      <c r="I311" t="s">
        <v>26</v>
      </c>
      <c r="J311" t="str">
        <f>IF(Churn_Data[[#This Row],[InternetService]]&lt;&gt;"No","Yes","No")</f>
        <v>Yes</v>
      </c>
      <c r="K311" t="s">
        <v>25</v>
      </c>
      <c r="L311" t="s">
        <v>25</v>
      </c>
      <c r="M311" t="s">
        <v>25</v>
      </c>
      <c r="N311" t="s">
        <v>25</v>
      </c>
      <c r="O311" t="s">
        <v>24</v>
      </c>
      <c r="P311" t="s">
        <v>24</v>
      </c>
      <c r="Q311" t="s">
        <v>24</v>
      </c>
      <c r="R311">
        <f>IF(Churn_Data[[#This Row],[Churn]]="Yes",1,0)</f>
        <v>1</v>
      </c>
      <c r="S311" t="s">
        <v>24</v>
      </c>
      <c r="T311">
        <f>(Churn_Data[[#This Row],[OnlineSecurity]]="Yes")+(Churn_Data[[#This Row],[OnlineBackup]]="Yes")+(Churn_Data[[#This Row],[DeviceProtection]]="Yes")+(Churn_Data[[#This Row],[TechSupport]]="Yes")+(Churn_Data[[#This Row],[StreamingTV]]="Yes")+(Churn_Data[[#This Row],[StreamingMovies]]="Yes")</f>
        <v>2</v>
      </c>
      <c r="U311" t="s">
        <v>27</v>
      </c>
      <c r="V311" t="s">
        <v>32</v>
      </c>
      <c r="W311" t="str">
        <f>IF(ISNUMBER(SEARCH("automatic", Churn_Data[[#This Row],[PaymentMethod]])), "Automatic", "Manual")</f>
        <v>Manual</v>
      </c>
      <c r="X311">
        <v>93.3</v>
      </c>
      <c r="Y311" t="str">
        <f>IF(Churn_Data[[#This Row],[tenure]]&lt;=12,"0-1 Year",IF(Churn_Data[[#This Row],[tenure]]&lt;=24,"1-2 Years",IF(Churn_Data[[#This Row],[tenure]]&lt;=36,"2-3 Years",IF(Churn_Data[[#This Row],[tenure]]&lt;=48,"3-4 Years",IF(Churn_Data[[#This Row],[tenure]]&lt;=60,"4-5 Years","5+ Years")))))</f>
        <v>0-1 Year</v>
      </c>
      <c r="Z311">
        <v>1</v>
      </c>
      <c r="AA311">
        <v>93.3</v>
      </c>
      <c r="AB311" t="e">
        <f>IF(Churn_Data[[#This Row],[Churn]]="No",Churn_Data[[#This Row],[MonthlyCharges]],NA())</f>
        <v>#N/A</v>
      </c>
      <c r="AC311" t="e">
        <f>IF(Churn_Data[[#This Row],[Churn]]="No",Churn_Data[[#This Row],[tenure]],NA())</f>
        <v>#N/A</v>
      </c>
      <c r="AD311">
        <f>IF(Churn_Data[[#This Row],[Churn]]="Yes",Churn_Data[[#This Row],[MonthlyCharges]],NA())</f>
        <v>93.3</v>
      </c>
      <c r="AE311">
        <f>IF(Churn_Data[[#This Row],[Churn]]="Yes",Churn_Data[[#This Row],[tenure]],NA())</f>
        <v>1</v>
      </c>
      <c r="AF311">
        <v>93.3</v>
      </c>
    </row>
    <row r="312" spans="1:32" x14ac:dyDescent="0.3">
      <c r="A312" t="s">
        <v>344</v>
      </c>
      <c r="B312" t="s">
        <v>23</v>
      </c>
      <c r="C312" t="str">
        <f>IF(Churn_Data[[#This Row],[SeniorCitizen]]=1,"Yes","No")</f>
        <v>No</v>
      </c>
      <c r="D312">
        <v>0</v>
      </c>
      <c r="E312" t="s">
        <v>25</v>
      </c>
      <c r="F312" t="s">
        <v>25</v>
      </c>
      <c r="G312" t="s">
        <v>24</v>
      </c>
      <c r="H312" t="s">
        <v>25</v>
      </c>
      <c r="I312" t="s">
        <v>120</v>
      </c>
      <c r="J312" t="str">
        <f>IF(Churn_Data[[#This Row],[InternetService]]&lt;&gt;"No","Yes","No")</f>
        <v>Yes</v>
      </c>
      <c r="K312" t="s">
        <v>25</v>
      </c>
      <c r="L312" t="s">
        <v>25</v>
      </c>
      <c r="M312" t="s">
        <v>25</v>
      </c>
      <c r="N312" t="s">
        <v>25</v>
      </c>
      <c r="O312" t="s">
        <v>24</v>
      </c>
      <c r="P312" t="s">
        <v>25</v>
      </c>
      <c r="Q312" t="s">
        <v>24</v>
      </c>
      <c r="R312">
        <f>IF(Churn_Data[[#This Row],[Churn]]="Yes",1,0)</f>
        <v>1</v>
      </c>
      <c r="S312" t="s">
        <v>24</v>
      </c>
      <c r="T312">
        <f>(Churn_Data[[#This Row],[OnlineSecurity]]="Yes")+(Churn_Data[[#This Row],[OnlineBackup]]="Yes")+(Churn_Data[[#This Row],[DeviceProtection]]="Yes")+(Churn_Data[[#This Row],[TechSupport]]="Yes")+(Churn_Data[[#This Row],[StreamingTV]]="Yes")+(Churn_Data[[#This Row],[StreamingMovies]]="Yes")</f>
        <v>1</v>
      </c>
      <c r="U312" t="s">
        <v>27</v>
      </c>
      <c r="V312" t="s">
        <v>72</v>
      </c>
      <c r="W312" t="str">
        <f>IF(ISNUMBER(SEARCH("automatic", Churn_Data[[#This Row],[PaymentMethod]])), "Automatic", "Manual")</f>
        <v>Automatic</v>
      </c>
      <c r="X312">
        <v>55</v>
      </c>
      <c r="Y312" t="str">
        <f>IF(Churn_Data[[#This Row],[tenure]]&lt;=12,"0-1 Year",IF(Churn_Data[[#This Row],[tenure]]&lt;=24,"1-2 Years",IF(Churn_Data[[#This Row],[tenure]]&lt;=36,"2-3 Years",IF(Churn_Data[[#This Row],[tenure]]&lt;=48,"3-4 Years",IF(Churn_Data[[#This Row],[tenure]]&lt;=60,"4-5 Years","5+ Years")))))</f>
        <v>0-1 Year</v>
      </c>
      <c r="Z312">
        <v>1</v>
      </c>
      <c r="AA312">
        <v>55</v>
      </c>
      <c r="AB312" t="e">
        <f>IF(Churn_Data[[#This Row],[Churn]]="No",Churn_Data[[#This Row],[MonthlyCharges]],NA())</f>
        <v>#N/A</v>
      </c>
      <c r="AC312" t="e">
        <f>IF(Churn_Data[[#This Row],[Churn]]="No",Churn_Data[[#This Row],[tenure]],NA())</f>
        <v>#N/A</v>
      </c>
      <c r="AD312">
        <f>IF(Churn_Data[[#This Row],[Churn]]="Yes",Churn_Data[[#This Row],[MonthlyCharges]],NA())</f>
        <v>55</v>
      </c>
      <c r="AE312">
        <f>IF(Churn_Data[[#This Row],[Churn]]="Yes",Churn_Data[[#This Row],[tenure]],NA())</f>
        <v>1</v>
      </c>
      <c r="AF312">
        <v>55</v>
      </c>
    </row>
    <row r="313" spans="1:32" x14ac:dyDescent="0.3">
      <c r="A313" t="s">
        <v>345</v>
      </c>
      <c r="B313" t="s">
        <v>23</v>
      </c>
      <c r="C313" t="str">
        <f>IF(Churn_Data[[#This Row],[SeniorCitizen]]=1,"Yes","No")</f>
        <v>No</v>
      </c>
      <c r="D313">
        <v>0</v>
      </c>
      <c r="E313" t="s">
        <v>25</v>
      </c>
      <c r="F313" t="s">
        <v>25</v>
      </c>
      <c r="G313" t="s">
        <v>24</v>
      </c>
      <c r="H313" t="s">
        <v>25</v>
      </c>
      <c r="I313" t="s">
        <v>120</v>
      </c>
      <c r="J313" t="str">
        <f>IF(Churn_Data[[#This Row],[InternetService]]&lt;&gt;"No","Yes","No")</f>
        <v>Yes</v>
      </c>
      <c r="K313" t="s">
        <v>25</v>
      </c>
      <c r="L313" t="s">
        <v>25</v>
      </c>
      <c r="M313" t="s">
        <v>25</v>
      </c>
      <c r="N313" t="s">
        <v>25</v>
      </c>
      <c r="O313" t="s">
        <v>24</v>
      </c>
      <c r="P313" t="s">
        <v>25</v>
      </c>
      <c r="Q313" t="s">
        <v>25</v>
      </c>
      <c r="R313">
        <f>IF(Churn_Data[[#This Row],[Churn]]="Yes",1,0)</f>
        <v>0</v>
      </c>
      <c r="S313" t="s">
        <v>24</v>
      </c>
      <c r="T313">
        <f>(Churn_Data[[#This Row],[OnlineSecurity]]="Yes")+(Churn_Data[[#This Row],[OnlineBackup]]="Yes")+(Churn_Data[[#This Row],[DeviceProtection]]="Yes")+(Churn_Data[[#This Row],[TechSupport]]="Yes")+(Churn_Data[[#This Row],[StreamingTV]]="Yes")+(Churn_Data[[#This Row],[StreamingMovies]]="Yes")</f>
        <v>1</v>
      </c>
      <c r="U313" t="s">
        <v>27</v>
      </c>
      <c r="V313" t="s">
        <v>32</v>
      </c>
      <c r="W313" t="str">
        <f>IF(ISNUMBER(SEARCH("automatic", Churn_Data[[#This Row],[PaymentMethod]])), "Automatic", "Manual")</f>
        <v>Manual</v>
      </c>
      <c r="X313">
        <v>54.65</v>
      </c>
      <c r="Y313" t="str">
        <f>IF(Churn_Data[[#This Row],[tenure]]&lt;=12,"0-1 Year",IF(Churn_Data[[#This Row],[tenure]]&lt;=24,"1-2 Years",IF(Churn_Data[[#This Row],[tenure]]&lt;=36,"2-3 Years",IF(Churn_Data[[#This Row],[tenure]]&lt;=48,"3-4 Years",IF(Churn_Data[[#This Row],[tenure]]&lt;=60,"4-5 Years","5+ Years")))))</f>
        <v>0-1 Year</v>
      </c>
      <c r="Z313">
        <v>1</v>
      </c>
      <c r="AA313">
        <v>54.65</v>
      </c>
      <c r="AB313">
        <f>IF(Churn_Data[[#This Row],[Churn]]="No",Churn_Data[[#This Row],[MonthlyCharges]],NA())</f>
        <v>54.65</v>
      </c>
      <c r="AC313">
        <f>IF(Churn_Data[[#This Row],[Churn]]="No",Churn_Data[[#This Row],[tenure]],NA())</f>
        <v>1</v>
      </c>
      <c r="AD313" t="e">
        <f>IF(Churn_Data[[#This Row],[Churn]]="Yes",Churn_Data[[#This Row],[MonthlyCharges]],NA())</f>
        <v>#N/A</v>
      </c>
      <c r="AE313" t="e">
        <f>IF(Churn_Data[[#This Row],[Churn]]="Yes",Churn_Data[[#This Row],[tenure]],NA())</f>
        <v>#N/A</v>
      </c>
      <c r="AF313">
        <v>54.65</v>
      </c>
    </row>
    <row r="314" spans="1:32" x14ac:dyDescent="0.3">
      <c r="A314" t="s">
        <v>346</v>
      </c>
      <c r="B314" t="s">
        <v>30</v>
      </c>
      <c r="C314" t="str">
        <f>IF(Churn_Data[[#This Row],[SeniorCitizen]]=1,"Yes","No")</f>
        <v>No</v>
      </c>
      <c r="D314">
        <v>0</v>
      </c>
      <c r="E314" t="s">
        <v>25</v>
      </c>
      <c r="F314" t="s">
        <v>25</v>
      </c>
      <c r="G314" t="s">
        <v>24</v>
      </c>
      <c r="H314" t="s">
        <v>24</v>
      </c>
      <c r="I314" t="s">
        <v>26</v>
      </c>
      <c r="J314" t="str">
        <f>IF(Churn_Data[[#This Row],[InternetService]]&lt;&gt;"No","Yes","No")</f>
        <v>Yes</v>
      </c>
      <c r="K314" t="s">
        <v>25</v>
      </c>
      <c r="L314" t="s">
        <v>25</v>
      </c>
      <c r="M314" t="s">
        <v>25</v>
      </c>
      <c r="N314" t="s">
        <v>25</v>
      </c>
      <c r="O314" t="s">
        <v>24</v>
      </c>
      <c r="P314" t="s">
        <v>24</v>
      </c>
      <c r="Q314" t="s">
        <v>24</v>
      </c>
      <c r="R314">
        <f>IF(Churn_Data[[#This Row],[Churn]]="Yes",1,0)</f>
        <v>1</v>
      </c>
      <c r="S314" t="s">
        <v>24</v>
      </c>
      <c r="T314">
        <f>(Churn_Data[[#This Row],[OnlineSecurity]]="Yes")+(Churn_Data[[#This Row],[OnlineBackup]]="Yes")+(Churn_Data[[#This Row],[DeviceProtection]]="Yes")+(Churn_Data[[#This Row],[TechSupport]]="Yes")+(Churn_Data[[#This Row],[StreamingTV]]="Yes")+(Churn_Data[[#This Row],[StreamingMovies]]="Yes")</f>
        <v>2</v>
      </c>
      <c r="U314" t="s">
        <v>27</v>
      </c>
      <c r="V314" t="s">
        <v>32</v>
      </c>
      <c r="W314" t="str">
        <f>IF(ISNUMBER(SEARCH("automatic", Churn_Data[[#This Row],[PaymentMethod]])), "Automatic", "Manual")</f>
        <v>Manual</v>
      </c>
      <c r="X314">
        <v>95.45</v>
      </c>
      <c r="Y314" t="str">
        <f>IF(Churn_Data[[#This Row],[tenure]]&lt;=12,"0-1 Year",IF(Churn_Data[[#This Row],[tenure]]&lt;=24,"1-2 Years",IF(Churn_Data[[#This Row],[tenure]]&lt;=36,"2-3 Years",IF(Churn_Data[[#This Row],[tenure]]&lt;=48,"3-4 Years",IF(Churn_Data[[#This Row],[tenure]]&lt;=60,"4-5 Years","5+ Years")))))</f>
        <v>0-1 Year</v>
      </c>
      <c r="Z314">
        <v>1</v>
      </c>
      <c r="AA314">
        <v>95.45</v>
      </c>
      <c r="AB314" t="e">
        <f>IF(Churn_Data[[#This Row],[Churn]]="No",Churn_Data[[#This Row],[MonthlyCharges]],NA())</f>
        <v>#N/A</v>
      </c>
      <c r="AC314" t="e">
        <f>IF(Churn_Data[[#This Row],[Churn]]="No",Churn_Data[[#This Row],[tenure]],NA())</f>
        <v>#N/A</v>
      </c>
      <c r="AD314">
        <f>IF(Churn_Data[[#This Row],[Churn]]="Yes",Churn_Data[[#This Row],[MonthlyCharges]],NA())</f>
        <v>95.45</v>
      </c>
      <c r="AE314">
        <f>IF(Churn_Data[[#This Row],[Churn]]="Yes",Churn_Data[[#This Row],[tenure]],NA())</f>
        <v>1</v>
      </c>
      <c r="AF314">
        <v>95.45</v>
      </c>
    </row>
    <row r="315" spans="1:32" x14ac:dyDescent="0.3">
      <c r="A315" t="s">
        <v>347</v>
      </c>
      <c r="B315" t="s">
        <v>23</v>
      </c>
      <c r="C315" t="str">
        <f>IF(Churn_Data[[#This Row],[SeniorCitizen]]=1,"Yes","No")</f>
        <v>No</v>
      </c>
      <c r="D315">
        <v>0</v>
      </c>
      <c r="E315" t="s">
        <v>24</v>
      </c>
      <c r="F315" t="s">
        <v>25</v>
      </c>
      <c r="G315" t="s">
        <v>25</v>
      </c>
      <c r="H315" t="s">
        <v>189</v>
      </c>
      <c r="I315" t="s">
        <v>120</v>
      </c>
      <c r="J315" t="str">
        <f>IF(Churn_Data[[#This Row],[InternetService]]&lt;&gt;"No","Yes","No")</f>
        <v>Yes</v>
      </c>
      <c r="K315" t="s">
        <v>25</v>
      </c>
      <c r="L315" t="s">
        <v>24</v>
      </c>
      <c r="M315" t="s">
        <v>25</v>
      </c>
      <c r="N315" t="s">
        <v>25</v>
      </c>
      <c r="O315" t="s">
        <v>25</v>
      </c>
      <c r="P315" t="s">
        <v>25</v>
      </c>
      <c r="Q315" t="s">
        <v>25</v>
      </c>
      <c r="R315">
        <f>IF(Churn_Data[[#This Row],[Churn]]="Yes",1,0)</f>
        <v>0</v>
      </c>
      <c r="S315" t="s">
        <v>24</v>
      </c>
      <c r="T315">
        <f>(Churn_Data[[#This Row],[OnlineSecurity]]="Yes")+(Churn_Data[[#This Row],[OnlineBackup]]="Yes")+(Churn_Data[[#This Row],[DeviceProtection]]="Yes")+(Churn_Data[[#This Row],[TechSupport]]="Yes")+(Churn_Data[[#This Row],[StreamingTV]]="Yes")+(Churn_Data[[#This Row],[StreamingMovies]]="Yes")</f>
        <v>1</v>
      </c>
      <c r="U315" t="s">
        <v>27</v>
      </c>
      <c r="V315" t="s">
        <v>32</v>
      </c>
      <c r="W315" t="str">
        <f>IF(ISNUMBER(SEARCH("automatic", Churn_Data[[#This Row],[PaymentMethod]])), "Automatic", "Manual")</f>
        <v>Manual</v>
      </c>
      <c r="X315">
        <v>29.85</v>
      </c>
      <c r="Y315" t="str">
        <f>IF(Churn_Data[[#This Row],[tenure]]&lt;=12,"0-1 Year",IF(Churn_Data[[#This Row],[tenure]]&lt;=24,"1-2 Years",IF(Churn_Data[[#This Row],[tenure]]&lt;=36,"2-3 Years",IF(Churn_Data[[#This Row],[tenure]]&lt;=48,"3-4 Years",IF(Churn_Data[[#This Row],[tenure]]&lt;=60,"4-5 Years","5+ Years")))))</f>
        <v>0-1 Year</v>
      </c>
      <c r="Z315">
        <v>1</v>
      </c>
      <c r="AA315">
        <v>29.85</v>
      </c>
      <c r="AB315">
        <f>IF(Churn_Data[[#This Row],[Churn]]="No",Churn_Data[[#This Row],[MonthlyCharges]],NA())</f>
        <v>29.85</v>
      </c>
      <c r="AC315">
        <f>IF(Churn_Data[[#This Row],[Churn]]="No",Churn_Data[[#This Row],[tenure]],NA())</f>
        <v>1</v>
      </c>
      <c r="AD315" t="e">
        <f>IF(Churn_Data[[#This Row],[Churn]]="Yes",Churn_Data[[#This Row],[MonthlyCharges]],NA())</f>
        <v>#N/A</v>
      </c>
      <c r="AE315" t="e">
        <f>IF(Churn_Data[[#This Row],[Churn]]="Yes",Churn_Data[[#This Row],[tenure]],NA())</f>
        <v>#N/A</v>
      </c>
      <c r="AF315">
        <v>29.85</v>
      </c>
    </row>
    <row r="316" spans="1:32" x14ac:dyDescent="0.3">
      <c r="A316" t="s">
        <v>348</v>
      </c>
      <c r="B316" t="s">
        <v>30</v>
      </c>
      <c r="C316" t="str">
        <f>IF(Churn_Data[[#This Row],[SeniorCitizen]]=1,"Yes","No")</f>
        <v>No</v>
      </c>
      <c r="D316">
        <v>0</v>
      </c>
      <c r="E316" t="s">
        <v>24</v>
      </c>
      <c r="F316" t="s">
        <v>24</v>
      </c>
      <c r="G316" t="s">
        <v>25</v>
      </c>
      <c r="H316" t="s">
        <v>189</v>
      </c>
      <c r="I316" t="s">
        <v>120</v>
      </c>
      <c r="J316" t="str">
        <f>IF(Churn_Data[[#This Row],[InternetService]]&lt;&gt;"No","Yes","No")</f>
        <v>Yes</v>
      </c>
      <c r="K316" t="s">
        <v>25</v>
      </c>
      <c r="L316" t="s">
        <v>24</v>
      </c>
      <c r="M316" t="s">
        <v>25</v>
      </c>
      <c r="N316" t="s">
        <v>25</v>
      </c>
      <c r="O316" t="s">
        <v>25</v>
      </c>
      <c r="P316" t="s">
        <v>25</v>
      </c>
      <c r="Q316" t="s">
        <v>24</v>
      </c>
      <c r="R316">
        <f>IF(Churn_Data[[#This Row],[Churn]]="Yes",1,0)</f>
        <v>1</v>
      </c>
      <c r="S316" t="s">
        <v>25</v>
      </c>
      <c r="T316">
        <f>(Churn_Data[[#This Row],[OnlineSecurity]]="Yes")+(Churn_Data[[#This Row],[OnlineBackup]]="Yes")+(Churn_Data[[#This Row],[DeviceProtection]]="Yes")+(Churn_Data[[#This Row],[TechSupport]]="Yes")+(Churn_Data[[#This Row],[StreamingTV]]="Yes")+(Churn_Data[[#This Row],[StreamingMovies]]="Yes")</f>
        <v>1</v>
      </c>
      <c r="U316" t="s">
        <v>27</v>
      </c>
      <c r="V316" t="s">
        <v>32</v>
      </c>
      <c r="W316" t="str">
        <f>IF(ISNUMBER(SEARCH("automatic", Churn_Data[[#This Row],[PaymentMethod]])), "Automatic", "Manual")</f>
        <v>Manual</v>
      </c>
      <c r="X316">
        <v>30.2</v>
      </c>
      <c r="Y316" t="str">
        <f>IF(Churn_Data[[#This Row],[tenure]]&lt;=12,"0-1 Year",IF(Churn_Data[[#This Row],[tenure]]&lt;=24,"1-2 Years",IF(Churn_Data[[#This Row],[tenure]]&lt;=36,"2-3 Years",IF(Churn_Data[[#This Row],[tenure]]&lt;=48,"3-4 Years",IF(Churn_Data[[#This Row],[tenure]]&lt;=60,"4-5 Years","5+ Years")))))</f>
        <v>0-1 Year</v>
      </c>
      <c r="Z316">
        <v>1</v>
      </c>
      <c r="AA316">
        <v>30.2</v>
      </c>
      <c r="AB316" t="e">
        <f>IF(Churn_Data[[#This Row],[Churn]]="No",Churn_Data[[#This Row],[MonthlyCharges]],NA())</f>
        <v>#N/A</v>
      </c>
      <c r="AC316" t="e">
        <f>IF(Churn_Data[[#This Row],[Churn]]="No",Churn_Data[[#This Row],[tenure]],NA())</f>
        <v>#N/A</v>
      </c>
      <c r="AD316">
        <f>IF(Churn_Data[[#This Row],[Churn]]="Yes",Churn_Data[[#This Row],[MonthlyCharges]],NA())</f>
        <v>30.2</v>
      </c>
      <c r="AE316">
        <f>IF(Churn_Data[[#This Row],[Churn]]="Yes",Churn_Data[[#This Row],[tenure]],NA())</f>
        <v>1</v>
      </c>
      <c r="AF316">
        <v>30.2</v>
      </c>
    </row>
    <row r="317" spans="1:32" x14ac:dyDescent="0.3">
      <c r="A317" t="s">
        <v>349</v>
      </c>
      <c r="B317" t="s">
        <v>23</v>
      </c>
      <c r="C317" t="str">
        <f>IF(Churn_Data[[#This Row],[SeniorCitizen]]=1,"Yes","No")</f>
        <v>No</v>
      </c>
      <c r="D317">
        <v>0</v>
      </c>
      <c r="E317" t="s">
        <v>25</v>
      </c>
      <c r="F317" t="s">
        <v>25</v>
      </c>
      <c r="G317" t="s">
        <v>25</v>
      </c>
      <c r="H317" t="s">
        <v>189</v>
      </c>
      <c r="I317" t="s">
        <v>120</v>
      </c>
      <c r="J317" t="str">
        <f>IF(Churn_Data[[#This Row],[InternetService]]&lt;&gt;"No","Yes","No")</f>
        <v>Yes</v>
      </c>
      <c r="K317" t="s">
        <v>25</v>
      </c>
      <c r="L317" t="s">
        <v>24</v>
      </c>
      <c r="M317" t="s">
        <v>25</v>
      </c>
      <c r="N317" t="s">
        <v>25</v>
      </c>
      <c r="O317" t="s">
        <v>25</v>
      </c>
      <c r="P317" t="s">
        <v>25</v>
      </c>
      <c r="Q317" t="s">
        <v>24</v>
      </c>
      <c r="R317">
        <f>IF(Churn_Data[[#This Row],[Churn]]="Yes",1,0)</f>
        <v>1</v>
      </c>
      <c r="S317" t="s">
        <v>25</v>
      </c>
      <c r="T317">
        <f>(Churn_Data[[#This Row],[OnlineSecurity]]="Yes")+(Churn_Data[[#This Row],[OnlineBackup]]="Yes")+(Churn_Data[[#This Row],[DeviceProtection]]="Yes")+(Churn_Data[[#This Row],[TechSupport]]="Yes")+(Churn_Data[[#This Row],[StreamingTV]]="Yes")+(Churn_Data[[#This Row],[StreamingMovies]]="Yes")</f>
        <v>1</v>
      </c>
      <c r="U317" t="s">
        <v>27</v>
      </c>
      <c r="V317" t="s">
        <v>46</v>
      </c>
      <c r="W317" t="str">
        <f>IF(ISNUMBER(SEARCH("automatic", Churn_Data[[#This Row],[PaymentMethod]])), "Automatic", "Manual")</f>
        <v>Automatic</v>
      </c>
      <c r="X317">
        <v>29.95</v>
      </c>
      <c r="Y317" t="str">
        <f>IF(Churn_Data[[#This Row],[tenure]]&lt;=12,"0-1 Year",IF(Churn_Data[[#This Row],[tenure]]&lt;=24,"1-2 Years",IF(Churn_Data[[#This Row],[tenure]]&lt;=36,"2-3 Years",IF(Churn_Data[[#This Row],[tenure]]&lt;=48,"3-4 Years",IF(Churn_Data[[#This Row],[tenure]]&lt;=60,"4-5 Years","5+ Years")))))</f>
        <v>0-1 Year</v>
      </c>
      <c r="Z317">
        <v>1</v>
      </c>
      <c r="AA317">
        <v>29.95</v>
      </c>
      <c r="AB317" t="e">
        <f>IF(Churn_Data[[#This Row],[Churn]]="No",Churn_Data[[#This Row],[MonthlyCharges]],NA())</f>
        <v>#N/A</v>
      </c>
      <c r="AC317" t="e">
        <f>IF(Churn_Data[[#This Row],[Churn]]="No",Churn_Data[[#This Row],[tenure]],NA())</f>
        <v>#N/A</v>
      </c>
      <c r="AD317">
        <f>IF(Churn_Data[[#This Row],[Churn]]="Yes",Churn_Data[[#This Row],[MonthlyCharges]],NA())</f>
        <v>29.95</v>
      </c>
      <c r="AE317">
        <f>IF(Churn_Data[[#This Row],[Churn]]="Yes",Churn_Data[[#This Row],[tenure]],NA())</f>
        <v>1</v>
      </c>
      <c r="AF317">
        <v>29.95</v>
      </c>
    </row>
    <row r="318" spans="1:32" x14ac:dyDescent="0.3">
      <c r="A318" t="s">
        <v>350</v>
      </c>
      <c r="B318" t="s">
        <v>30</v>
      </c>
      <c r="C318" t="str">
        <f>IF(Churn_Data[[#This Row],[SeniorCitizen]]=1,"Yes","No")</f>
        <v>Yes</v>
      </c>
      <c r="D318">
        <v>1</v>
      </c>
      <c r="E318" t="s">
        <v>24</v>
      </c>
      <c r="F318" t="s">
        <v>25</v>
      </c>
      <c r="G318" t="s">
        <v>25</v>
      </c>
      <c r="H318" t="s">
        <v>189</v>
      </c>
      <c r="I318" t="s">
        <v>120</v>
      </c>
      <c r="J318" t="str">
        <f>IF(Churn_Data[[#This Row],[InternetService]]&lt;&gt;"No","Yes","No")</f>
        <v>Yes</v>
      </c>
      <c r="K318" t="s">
        <v>25</v>
      </c>
      <c r="L318" t="s">
        <v>24</v>
      </c>
      <c r="M318" t="s">
        <v>25</v>
      </c>
      <c r="N318" t="s">
        <v>25</v>
      </c>
      <c r="O318" t="s">
        <v>24</v>
      </c>
      <c r="P318" t="s">
        <v>25</v>
      </c>
      <c r="Q318" t="s">
        <v>24</v>
      </c>
      <c r="R318">
        <f>IF(Churn_Data[[#This Row],[Churn]]="Yes",1,0)</f>
        <v>1</v>
      </c>
      <c r="S318" t="s">
        <v>25</v>
      </c>
      <c r="T318">
        <f>(Churn_Data[[#This Row],[OnlineSecurity]]="Yes")+(Churn_Data[[#This Row],[OnlineBackup]]="Yes")+(Churn_Data[[#This Row],[DeviceProtection]]="Yes")+(Churn_Data[[#This Row],[TechSupport]]="Yes")+(Churn_Data[[#This Row],[StreamingTV]]="Yes")+(Churn_Data[[#This Row],[StreamingMovies]]="Yes")</f>
        <v>2</v>
      </c>
      <c r="U318" t="s">
        <v>27</v>
      </c>
      <c r="V318" t="s">
        <v>32</v>
      </c>
      <c r="W318" t="str">
        <f>IF(ISNUMBER(SEARCH("automatic", Churn_Data[[#This Row],[PaymentMethod]])), "Automatic", "Manual")</f>
        <v>Manual</v>
      </c>
      <c r="X318">
        <v>40.200000000000003</v>
      </c>
      <c r="Y318" t="str">
        <f>IF(Churn_Data[[#This Row],[tenure]]&lt;=12,"0-1 Year",IF(Churn_Data[[#This Row],[tenure]]&lt;=24,"1-2 Years",IF(Churn_Data[[#This Row],[tenure]]&lt;=36,"2-3 Years",IF(Churn_Data[[#This Row],[tenure]]&lt;=48,"3-4 Years",IF(Churn_Data[[#This Row],[tenure]]&lt;=60,"4-5 Years","5+ Years")))))</f>
        <v>0-1 Year</v>
      </c>
      <c r="Z318">
        <v>1</v>
      </c>
      <c r="AA318">
        <v>40.200000000000003</v>
      </c>
      <c r="AB318" t="e">
        <f>IF(Churn_Data[[#This Row],[Churn]]="No",Churn_Data[[#This Row],[MonthlyCharges]],NA())</f>
        <v>#N/A</v>
      </c>
      <c r="AC318" t="e">
        <f>IF(Churn_Data[[#This Row],[Churn]]="No",Churn_Data[[#This Row],[tenure]],NA())</f>
        <v>#N/A</v>
      </c>
      <c r="AD318">
        <f>IF(Churn_Data[[#This Row],[Churn]]="Yes",Churn_Data[[#This Row],[MonthlyCharges]],NA())</f>
        <v>40.200000000000003</v>
      </c>
      <c r="AE318">
        <f>IF(Churn_Data[[#This Row],[Churn]]="Yes",Churn_Data[[#This Row],[tenure]],NA())</f>
        <v>1</v>
      </c>
      <c r="AF318">
        <v>40.200000000000003</v>
      </c>
    </row>
    <row r="319" spans="1:32" x14ac:dyDescent="0.3">
      <c r="A319" t="s">
        <v>351</v>
      </c>
      <c r="B319" t="s">
        <v>30</v>
      </c>
      <c r="C319" t="str">
        <f>IF(Churn_Data[[#This Row],[SeniorCitizen]]=1,"Yes","No")</f>
        <v>No</v>
      </c>
      <c r="D319">
        <v>0</v>
      </c>
      <c r="E319" t="s">
        <v>25</v>
      </c>
      <c r="F319" t="s">
        <v>25</v>
      </c>
      <c r="G319" t="s">
        <v>24</v>
      </c>
      <c r="H319" t="s">
        <v>25</v>
      </c>
      <c r="I319" t="s">
        <v>120</v>
      </c>
      <c r="J319" t="str">
        <f>IF(Churn_Data[[#This Row],[InternetService]]&lt;&gt;"No","Yes","No")</f>
        <v>Yes</v>
      </c>
      <c r="K319" t="s">
        <v>25</v>
      </c>
      <c r="L319" t="s">
        <v>24</v>
      </c>
      <c r="M319" t="s">
        <v>25</v>
      </c>
      <c r="N319" t="s">
        <v>25</v>
      </c>
      <c r="O319" t="s">
        <v>25</v>
      </c>
      <c r="P319" t="s">
        <v>25</v>
      </c>
      <c r="Q319" t="s">
        <v>24</v>
      </c>
      <c r="R319">
        <f>IF(Churn_Data[[#This Row],[Churn]]="Yes",1,0)</f>
        <v>1</v>
      </c>
      <c r="S319" t="s">
        <v>25</v>
      </c>
      <c r="T319">
        <f>(Churn_Data[[#This Row],[OnlineSecurity]]="Yes")+(Churn_Data[[#This Row],[OnlineBackup]]="Yes")+(Churn_Data[[#This Row],[DeviceProtection]]="Yes")+(Churn_Data[[#This Row],[TechSupport]]="Yes")+(Churn_Data[[#This Row],[StreamingTV]]="Yes")+(Churn_Data[[#This Row],[StreamingMovies]]="Yes")</f>
        <v>1</v>
      </c>
      <c r="U319" t="s">
        <v>27</v>
      </c>
      <c r="V319" t="s">
        <v>28</v>
      </c>
      <c r="W319" t="str">
        <f>IF(ISNUMBER(SEARCH("automatic", Churn_Data[[#This Row],[PaymentMethod]])), "Automatic", "Manual")</f>
        <v>Manual</v>
      </c>
      <c r="X319">
        <v>50.65</v>
      </c>
      <c r="Y319" t="str">
        <f>IF(Churn_Data[[#This Row],[tenure]]&lt;=12,"0-1 Year",IF(Churn_Data[[#This Row],[tenure]]&lt;=24,"1-2 Years",IF(Churn_Data[[#This Row],[tenure]]&lt;=36,"2-3 Years",IF(Churn_Data[[#This Row],[tenure]]&lt;=48,"3-4 Years",IF(Churn_Data[[#This Row],[tenure]]&lt;=60,"4-5 Years","5+ Years")))))</f>
        <v>0-1 Year</v>
      </c>
      <c r="Z319">
        <v>1</v>
      </c>
      <c r="AA319">
        <v>50.65</v>
      </c>
      <c r="AB319" t="e">
        <f>IF(Churn_Data[[#This Row],[Churn]]="No",Churn_Data[[#This Row],[MonthlyCharges]],NA())</f>
        <v>#N/A</v>
      </c>
      <c r="AC319" t="e">
        <f>IF(Churn_Data[[#This Row],[Churn]]="No",Churn_Data[[#This Row],[tenure]],NA())</f>
        <v>#N/A</v>
      </c>
      <c r="AD319">
        <f>IF(Churn_Data[[#This Row],[Churn]]="Yes",Churn_Data[[#This Row],[MonthlyCharges]],NA())</f>
        <v>50.65</v>
      </c>
      <c r="AE319">
        <f>IF(Churn_Data[[#This Row],[Churn]]="Yes",Churn_Data[[#This Row],[tenure]],NA())</f>
        <v>1</v>
      </c>
      <c r="AF319">
        <v>50.65</v>
      </c>
    </row>
    <row r="320" spans="1:32" x14ac:dyDescent="0.3">
      <c r="A320" t="s">
        <v>352</v>
      </c>
      <c r="B320" t="s">
        <v>30</v>
      </c>
      <c r="C320" t="str">
        <f>IF(Churn_Data[[#This Row],[SeniorCitizen]]=1,"Yes","No")</f>
        <v>No</v>
      </c>
      <c r="D320">
        <v>0</v>
      </c>
      <c r="E320" t="s">
        <v>25</v>
      </c>
      <c r="F320" t="s">
        <v>25</v>
      </c>
      <c r="G320" t="s">
        <v>24</v>
      </c>
      <c r="H320" t="s">
        <v>24</v>
      </c>
      <c r="I320" t="s">
        <v>26</v>
      </c>
      <c r="J320" t="str">
        <f>IF(Churn_Data[[#This Row],[InternetService]]&lt;&gt;"No","Yes","No")</f>
        <v>Yes</v>
      </c>
      <c r="K320" t="s">
        <v>25</v>
      </c>
      <c r="L320" t="s">
        <v>24</v>
      </c>
      <c r="M320" t="s">
        <v>25</v>
      </c>
      <c r="N320" t="s">
        <v>25</v>
      </c>
      <c r="O320" t="s">
        <v>25</v>
      </c>
      <c r="P320" t="s">
        <v>24</v>
      </c>
      <c r="Q320" t="s">
        <v>24</v>
      </c>
      <c r="R320">
        <f>IF(Churn_Data[[#This Row],[Churn]]="Yes",1,0)</f>
        <v>1</v>
      </c>
      <c r="S320" t="s">
        <v>24</v>
      </c>
      <c r="T320">
        <f>(Churn_Data[[#This Row],[OnlineSecurity]]="Yes")+(Churn_Data[[#This Row],[OnlineBackup]]="Yes")+(Churn_Data[[#This Row],[DeviceProtection]]="Yes")+(Churn_Data[[#This Row],[TechSupport]]="Yes")+(Churn_Data[[#This Row],[StreamingTV]]="Yes")+(Churn_Data[[#This Row],[StreamingMovies]]="Yes")</f>
        <v>2</v>
      </c>
      <c r="U320" t="s">
        <v>27</v>
      </c>
      <c r="V320" t="s">
        <v>72</v>
      </c>
      <c r="W320" t="str">
        <f>IF(ISNUMBER(SEARCH("automatic", Churn_Data[[#This Row],[PaymentMethod]])), "Automatic", "Manual")</f>
        <v>Automatic</v>
      </c>
      <c r="X320">
        <v>90.85</v>
      </c>
      <c r="Y320" t="str">
        <f>IF(Churn_Data[[#This Row],[tenure]]&lt;=12,"0-1 Year",IF(Churn_Data[[#This Row],[tenure]]&lt;=24,"1-2 Years",IF(Churn_Data[[#This Row],[tenure]]&lt;=36,"2-3 Years",IF(Churn_Data[[#This Row],[tenure]]&lt;=48,"3-4 Years",IF(Churn_Data[[#This Row],[tenure]]&lt;=60,"4-5 Years","5+ Years")))))</f>
        <v>0-1 Year</v>
      </c>
      <c r="Z320">
        <v>1</v>
      </c>
      <c r="AA320">
        <v>90.85</v>
      </c>
      <c r="AB320" t="e">
        <f>IF(Churn_Data[[#This Row],[Churn]]="No",Churn_Data[[#This Row],[MonthlyCharges]],NA())</f>
        <v>#N/A</v>
      </c>
      <c r="AC320" t="e">
        <f>IF(Churn_Data[[#This Row],[Churn]]="No",Churn_Data[[#This Row],[tenure]],NA())</f>
        <v>#N/A</v>
      </c>
      <c r="AD320">
        <f>IF(Churn_Data[[#This Row],[Churn]]="Yes",Churn_Data[[#This Row],[MonthlyCharges]],NA())</f>
        <v>90.85</v>
      </c>
      <c r="AE320">
        <f>IF(Churn_Data[[#This Row],[Churn]]="Yes",Churn_Data[[#This Row],[tenure]],NA())</f>
        <v>1</v>
      </c>
      <c r="AF320">
        <v>90.85</v>
      </c>
    </row>
    <row r="321" spans="1:32" x14ac:dyDescent="0.3">
      <c r="A321" t="s">
        <v>353</v>
      </c>
      <c r="B321" t="s">
        <v>23</v>
      </c>
      <c r="C321" t="str">
        <f>IF(Churn_Data[[#This Row],[SeniorCitizen]]=1,"Yes","No")</f>
        <v>No</v>
      </c>
      <c r="D321">
        <v>0</v>
      </c>
      <c r="E321" t="s">
        <v>24</v>
      </c>
      <c r="F321" t="s">
        <v>24</v>
      </c>
      <c r="G321" t="s">
        <v>24</v>
      </c>
      <c r="H321" t="s">
        <v>25</v>
      </c>
      <c r="I321" t="s">
        <v>26</v>
      </c>
      <c r="J321" t="str">
        <f>IF(Churn_Data[[#This Row],[InternetService]]&lt;&gt;"No","Yes","No")</f>
        <v>Yes</v>
      </c>
      <c r="K321" t="s">
        <v>25</v>
      </c>
      <c r="L321" t="s">
        <v>24</v>
      </c>
      <c r="M321" t="s">
        <v>25</v>
      </c>
      <c r="N321" t="s">
        <v>25</v>
      </c>
      <c r="O321" t="s">
        <v>25</v>
      </c>
      <c r="P321" t="s">
        <v>25</v>
      </c>
      <c r="Q321" t="s">
        <v>24</v>
      </c>
      <c r="R321">
        <f>IF(Churn_Data[[#This Row],[Churn]]="Yes",1,0)</f>
        <v>1</v>
      </c>
      <c r="S321" t="s">
        <v>24</v>
      </c>
      <c r="T321">
        <f>(Churn_Data[[#This Row],[OnlineSecurity]]="Yes")+(Churn_Data[[#This Row],[OnlineBackup]]="Yes")+(Churn_Data[[#This Row],[DeviceProtection]]="Yes")+(Churn_Data[[#This Row],[TechSupport]]="Yes")+(Churn_Data[[#This Row],[StreamingTV]]="Yes")+(Churn_Data[[#This Row],[StreamingMovies]]="Yes")</f>
        <v>1</v>
      </c>
      <c r="U321" t="s">
        <v>27</v>
      </c>
      <c r="V321" t="s">
        <v>32</v>
      </c>
      <c r="W321" t="str">
        <f>IF(ISNUMBER(SEARCH("automatic", Churn_Data[[#This Row],[PaymentMethod]])), "Automatic", "Manual")</f>
        <v>Manual</v>
      </c>
      <c r="X321">
        <v>74.7</v>
      </c>
      <c r="Y321" t="str">
        <f>IF(Churn_Data[[#This Row],[tenure]]&lt;=12,"0-1 Year",IF(Churn_Data[[#This Row],[tenure]]&lt;=24,"1-2 Years",IF(Churn_Data[[#This Row],[tenure]]&lt;=36,"2-3 Years",IF(Churn_Data[[#This Row],[tenure]]&lt;=48,"3-4 Years",IF(Churn_Data[[#This Row],[tenure]]&lt;=60,"4-5 Years","5+ Years")))))</f>
        <v>0-1 Year</v>
      </c>
      <c r="Z321">
        <v>1</v>
      </c>
      <c r="AA321">
        <v>74.7</v>
      </c>
      <c r="AB321" t="e">
        <f>IF(Churn_Data[[#This Row],[Churn]]="No",Churn_Data[[#This Row],[MonthlyCharges]],NA())</f>
        <v>#N/A</v>
      </c>
      <c r="AC321" t="e">
        <f>IF(Churn_Data[[#This Row],[Churn]]="No",Churn_Data[[#This Row],[tenure]],NA())</f>
        <v>#N/A</v>
      </c>
      <c r="AD321">
        <f>IF(Churn_Data[[#This Row],[Churn]]="Yes",Churn_Data[[#This Row],[MonthlyCharges]],NA())</f>
        <v>74.7</v>
      </c>
      <c r="AE321">
        <f>IF(Churn_Data[[#This Row],[Churn]]="Yes",Churn_Data[[#This Row],[tenure]],NA())</f>
        <v>1</v>
      </c>
      <c r="AF321">
        <v>74.7</v>
      </c>
    </row>
    <row r="322" spans="1:32" x14ac:dyDescent="0.3">
      <c r="A322" t="s">
        <v>354</v>
      </c>
      <c r="B322" t="s">
        <v>30</v>
      </c>
      <c r="C322" t="str">
        <f>IF(Churn_Data[[#This Row],[SeniorCitizen]]=1,"Yes","No")</f>
        <v>No</v>
      </c>
      <c r="D322">
        <v>0</v>
      </c>
      <c r="E322" t="s">
        <v>25</v>
      </c>
      <c r="F322" t="s">
        <v>25</v>
      </c>
      <c r="G322" t="s">
        <v>24</v>
      </c>
      <c r="H322" t="s">
        <v>25</v>
      </c>
      <c r="I322" t="s">
        <v>120</v>
      </c>
      <c r="J322" t="str">
        <f>IF(Churn_Data[[#This Row],[InternetService]]&lt;&gt;"No","Yes","No")</f>
        <v>Yes</v>
      </c>
      <c r="K322" t="s">
        <v>25</v>
      </c>
      <c r="L322" t="s">
        <v>24</v>
      </c>
      <c r="M322" t="s">
        <v>25</v>
      </c>
      <c r="N322" t="s">
        <v>25</v>
      </c>
      <c r="O322" t="s">
        <v>25</v>
      </c>
      <c r="P322" t="s">
        <v>25</v>
      </c>
      <c r="Q322" t="s">
        <v>24</v>
      </c>
      <c r="R322">
        <f>IF(Churn_Data[[#This Row],[Churn]]="Yes",1,0)</f>
        <v>1</v>
      </c>
      <c r="S322" t="s">
        <v>25</v>
      </c>
      <c r="T322">
        <f>(Churn_Data[[#This Row],[OnlineSecurity]]="Yes")+(Churn_Data[[#This Row],[OnlineBackup]]="Yes")+(Churn_Data[[#This Row],[DeviceProtection]]="Yes")+(Churn_Data[[#This Row],[TechSupport]]="Yes")+(Churn_Data[[#This Row],[StreamingTV]]="Yes")+(Churn_Data[[#This Row],[StreamingMovies]]="Yes")</f>
        <v>1</v>
      </c>
      <c r="U322" t="s">
        <v>27</v>
      </c>
      <c r="V322" t="s">
        <v>32</v>
      </c>
      <c r="W322" t="str">
        <f>IF(ISNUMBER(SEARCH("automatic", Churn_Data[[#This Row],[PaymentMethod]])), "Automatic", "Manual")</f>
        <v>Manual</v>
      </c>
      <c r="X322">
        <v>50.8</v>
      </c>
      <c r="Y322" t="str">
        <f>IF(Churn_Data[[#This Row],[tenure]]&lt;=12,"0-1 Year",IF(Churn_Data[[#This Row],[tenure]]&lt;=24,"1-2 Years",IF(Churn_Data[[#This Row],[tenure]]&lt;=36,"2-3 Years",IF(Churn_Data[[#This Row],[tenure]]&lt;=48,"3-4 Years",IF(Churn_Data[[#This Row],[tenure]]&lt;=60,"4-5 Years","5+ Years")))))</f>
        <v>0-1 Year</v>
      </c>
      <c r="Z322">
        <v>1</v>
      </c>
      <c r="AA322">
        <v>50.8</v>
      </c>
      <c r="AB322" t="e">
        <f>IF(Churn_Data[[#This Row],[Churn]]="No",Churn_Data[[#This Row],[MonthlyCharges]],NA())</f>
        <v>#N/A</v>
      </c>
      <c r="AC322" t="e">
        <f>IF(Churn_Data[[#This Row],[Churn]]="No",Churn_Data[[#This Row],[tenure]],NA())</f>
        <v>#N/A</v>
      </c>
      <c r="AD322">
        <f>IF(Churn_Data[[#This Row],[Churn]]="Yes",Churn_Data[[#This Row],[MonthlyCharges]],NA())</f>
        <v>50.8</v>
      </c>
      <c r="AE322">
        <f>IF(Churn_Data[[#This Row],[Churn]]="Yes",Churn_Data[[#This Row],[tenure]],NA())</f>
        <v>1</v>
      </c>
      <c r="AF322">
        <v>50.8</v>
      </c>
    </row>
    <row r="323" spans="1:32" x14ac:dyDescent="0.3">
      <c r="A323" t="s">
        <v>355</v>
      </c>
      <c r="B323" t="s">
        <v>23</v>
      </c>
      <c r="C323" t="str">
        <f>IF(Churn_Data[[#This Row],[SeniorCitizen]]=1,"Yes","No")</f>
        <v>No</v>
      </c>
      <c r="D323">
        <v>0</v>
      </c>
      <c r="E323" t="s">
        <v>25</v>
      </c>
      <c r="F323" t="s">
        <v>25</v>
      </c>
      <c r="G323" t="s">
        <v>24</v>
      </c>
      <c r="H323" t="s">
        <v>25</v>
      </c>
      <c r="I323" t="s">
        <v>120</v>
      </c>
      <c r="J323" t="str">
        <f>IF(Churn_Data[[#This Row],[InternetService]]&lt;&gt;"No","Yes","No")</f>
        <v>Yes</v>
      </c>
      <c r="K323" t="s">
        <v>25</v>
      </c>
      <c r="L323" t="s">
        <v>24</v>
      </c>
      <c r="M323" t="s">
        <v>25</v>
      </c>
      <c r="N323" t="s">
        <v>25</v>
      </c>
      <c r="O323" t="s">
        <v>25</v>
      </c>
      <c r="P323" t="s">
        <v>25</v>
      </c>
      <c r="Q323" t="s">
        <v>25</v>
      </c>
      <c r="R323">
        <f>IF(Churn_Data[[#This Row],[Churn]]="Yes",1,0)</f>
        <v>0</v>
      </c>
      <c r="S323" t="s">
        <v>25</v>
      </c>
      <c r="T323">
        <f>(Churn_Data[[#This Row],[OnlineSecurity]]="Yes")+(Churn_Data[[#This Row],[OnlineBackup]]="Yes")+(Churn_Data[[#This Row],[DeviceProtection]]="Yes")+(Churn_Data[[#This Row],[TechSupport]]="Yes")+(Churn_Data[[#This Row],[StreamingTV]]="Yes")+(Churn_Data[[#This Row],[StreamingMovies]]="Yes")</f>
        <v>1</v>
      </c>
      <c r="U323" t="s">
        <v>27</v>
      </c>
      <c r="V323" t="s">
        <v>32</v>
      </c>
      <c r="W323" t="str">
        <f>IF(ISNUMBER(SEARCH("automatic", Churn_Data[[#This Row],[PaymentMethod]])), "Automatic", "Manual")</f>
        <v>Manual</v>
      </c>
      <c r="X323">
        <v>49.5</v>
      </c>
      <c r="Y323" t="str">
        <f>IF(Churn_Data[[#This Row],[tenure]]&lt;=12,"0-1 Year",IF(Churn_Data[[#This Row],[tenure]]&lt;=24,"1-2 Years",IF(Churn_Data[[#This Row],[tenure]]&lt;=36,"2-3 Years",IF(Churn_Data[[#This Row],[tenure]]&lt;=48,"3-4 Years",IF(Churn_Data[[#This Row],[tenure]]&lt;=60,"4-5 Years","5+ Years")))))</f>
        <v>0-1 Year</v>
      </c>
      <c r="Z323">
        <v>1</v>
      </c>
      <c r="AA323">
        <v>49.5</v>
      </c>
      <c r="AB323">
        <f>IF(Churn_Data[[#This Row],[Churn]]="No",Churn_Data[[#This Row],[MonthlyCharges]],NA())</f>
        <v>49.5</v>
      </c>
      <c r="AC323">
        <f>IF(Churn_Data[[#This Row],[Churn]]="No",Churn_Data[[#This Row],[tenure]],NA())</f>
        <v>1</v>
      </c>
      <c r="AD323" t="e">
        <f>IF(Churn_Data[[#This Row],[Churn]]="Yes",Churn_Data[[#This Row],[MonthlyCharges]],NA())</f>
        <v>#N/A</v>
      </c>
      <c r="AE323" t="e">
        <f>IF(Churn_Data[[#This Row],[Churn]]="Yes",Churn_Data[[#This Row],[tenure]],NA())</f>
        <v>#N/A</v>
      </c>
      <c r="AF323">
        <v>49.5</v>
      </c>
    </row>
    <row r="324" spans="1:32" x14ac:dyDescent="0.3">
      <c r="A324" t="s">
        <v>356</v>
      </c>
      <c r="B324" t="s">
        <v>30</v>
      </c>
      <c r="C324" t="str">
        <f>IF(Churn_Data[[#This Row],[SeniorCitizen]]=1,"Yes","No")</f>
        <v>No</v>
      </c>
      <c r="D324">
        <v>0</v>
      </c>
      <c r="E324" t="s">
        <v>25</v>
      </c>
      <c r="F324" t="s">
        <v>24</v>
      </c>
      <c r="G324" t="s">
        <v>25</v>
      </c>
      <c r="H324" t="s">
        <v>189</v>
      </c>
      <c r="I324" t="s">
        <v>120</v>
      </c>
      <c r="J324" t="str">
        <f>IF(Churn_Data[[#This Row],[InternetService]]&lt;&gt;"No","Yes","No")</f>
        <v>Yes</v>
      </c>
      <c r="K324" t="s">
        <v>25</v>
      </c>
      <c r="L324" t="s">
        <v>24</v>
      </c>
      <c r="M324" t="s">
        <v>25</v>
      </c>
      <c r="N324" t="s">
        <v>25</v>
      </c>
      <c r="O324" t="s">
        <v>25</v>
      </c>
      <c r="P324" t="s">
        <v>25</v>
      </c>
      <c r="Q324" t="s">
        <v>24</v>
      </c>
      <c r="R324">
        <f>IF(Churn_Data[[#This Row],[Churn]]="Yes",1,0)</f>
        <v>1</v>
      </c>
      <c r="S324" t="s">
        <v>24</v>
      </c>
      <c r="T324">
        <f>(Churn_Data[[#This Row],[OnlineSecurity]]="Yes")+(Churn_Data[[#This Row],[OnlineBackup]]="Yes")+(Churn_Data[[#This Row],[DeviceProtection]]="Yes")+(Churn_Data[[#This Row],[TechSupport]]="Yes")+(Churn_Data[[#This Row],[StreamingTV]]="Yes")+(Churn_Data[[#This Row],[StreamingMovies]]="Yes")</f>
        <v>1</v>
      </c>
      <c r="U324" t="s">
        <v>27</v>
      </c>
      <c r="V324" t="s">
        <v>28</v>
      </c>
      <c r="W324" t="str">
        <f>IF(ISNUMBER(SEARCH("automatic", Churn_Data[[#This Row],[PaymentMethod]])), "Automatic", "Manual")</f>
        <v>Manual</v>
      </c>
      <c r="X324">
        <v>31.35</v>
      </c>
      <c r="Y324" t="str">
        <f>IF(Churn_Data[[#This Row],[tenure]]&lt;=12,"0-1 Year",IF(Churn_Data[[#This Row],[tenure]]&lt;=24,"1-2 Years",IF(Churn_Data[[#This Row],[tenure]]&lt;=36,"2-3 Years",IF(Churn_Data[[#This Row],[tenure]]&lt;=48,"3-4 Years",IF(Churn_Data[[#This Row],[tenure]]&lt;=60,"4-5 Years","5+ Years")))))</f>
        <v>0-1 Year</v>
      </c>
      <c r="Z324">
        <v>1</v>
      </c>
      <c r="AA324">
        <v>31.35</v>
      </c>
      <c r="AB324" t="e">
        <f>IF(Churn_Data[[#This Row],[Churn]]="No",Churn_Data[[#This Row],[MonthlyCharges]],NA())</f>
        <v>#N/A</v>
      </c>
      <c r="AC324" t="e">
        <f>IF(Churn_Data[[#This Row],[Churn]]="No",Churn_Data[[#This Row],[tenure]],NA())</f>
        <v>#N/A</v>
      </c>
      <c r="AD324">
        <f>IF(Churn_Data[[#This Row],[Churn]]="Yes",Churn_Data[[#This Row],[MonthlyCharges]],NA())</f>
        <v>31.35</v>
      </c>
      <c r="AE324">
        <f>IF(Churn_Data[[#This Row],[Churn]]="Yes",Churn_Data[[#This Row],[tenure]],NA())</f>
        <v>1</v>
      </c>
      <c r="AF324">
        <v>31.35</v>
      </c>
    </row>
    <row r="325" spans="1:32" x14ac:dyDescent="0.3">
      <c r="A325" t="s">
        <v>357</v>
      </c>
      <c r="B325" t="s">
        <v>23</v>
      </c>
      <c r="C325" t="str">
        <f>IF(Churn_Data[[#This Row],[SeniorCitizen]]=1,"Yes","No")</f>
        <v>No</v>
      </c>
      <c r="D325">
        <v>0</v>
      </c>
      <c r="E325" t="s">
        <v>25</v>
      </c>
      <c r="F325" t="s">
        <v>25</v>
      </c>
      <c r="G325" t="s">
        <v>24</v>
      </c>
      <c r="H325" t="s">
        <v>25</v>
      </c>
      <c r="I325" t="s">
        <v>26</v>
      </c>
      <c r="J325" t="str">
        <f>IF(Churn_Data[[#This Row],[InternetService]]&lt;&gt;"No","Yes","No")</f>
        <v>Yes</v>
      </c>
      <c r="K325" t="s">
        <v>25</v>
      </c>
      <c r="L325" t="s">
        <v>24</v>
      </c>
      <c r="M325" t="s">
        <v>25</v>
      </c>
      <c r="N325" t="s">
        <v>25</v>
      </c>
      <c r="O325" t="s">
        <v>25</v>
      </c>
      <c r="P325" t="s">
        <v>25</v>
      </c>
      <c r="Q325" t="s">
        <v>24</v>
      </c>
      <c r="R325">
        <f>IF(Churn_Data[[#This Row],[Churn]]="Yes",1,0)</f>
        <v>1</v>
      </c>
      <c r="S325" t="s">
        <v>25</v>
      </c>
      <c r="T325">
        <f>(Churn_Data[[#This Row],[OnlineSecurity]]="Yes")+(Churn_Data[[#This Row],[OnlineBackup]]="Yes")+(Churn_Data[[#This Row],[DeviceProtection]]="Yes")+(Churn_Data[[#This Row],[TechSupport]]="Yes")+(Churn_Data[[#This Row],[StreamingTV]]="Yes")+(Churn_Data[[#This Row],[StreamingMovies]]="Yes")</f>
        <v>1</v>
      </c>
      <c r="U325" t="s">
        <v>27</v>
      </c>
      <c r="V325" t="s">
        <v>32</v>
      </c>
      <c r="W325" t="str">
        <f>IF(ISNUMBER(SEARCH("automatic", Churn_Data[[#This Row],[PaymentMethod]])), "Automatic", "Manual")</f>
        <v>Manual</v>
      </c>
      <c r="X325">
        <v>75.8</v>
      </c>
      <c r="Y325" t="str">
        <f>IF(Churn_Data[[#This Row],[tenure]]&lt;=12,"0-1 Year",IF(Churn_Data[[#This Row],[tenure]]&lt;=24,"1-2 Years",IF(Churn_Data[[#This Row],[tenure]]&lt;=36,"2-3 Years",IF(Churn_Data[[#This Row],[tenure]]&lt;=48,"3-4 Years",IF(Churn_Data[[#This Row],[tenure]]&lt;=60,"4-5 Years","5+ Years")))))</f>
        <v>0-1 Year</v>
      </c>
      <c r="Z325">
        <v>1</v>
      </c>
      <c r="AA325">
        <v>75.8</v>
      </c>
      <c r="AB325" t="e">
        <f>IF(Churn_Data[[#This Row],[Churn]]="No",Churn_Data[[#This Row],[MonthlyCharges]],NA())</f>
        <v>#N/A</v>
      </c>
      <c r="AC325" t="e">
        <f>IF(Churn_Data[[#This Row],[Churn]]="No",Churn_Data[[#This Row],[tenure]],NA())</f>
        <v>#N/A</v>
      </c>
      <c r="AD325">
        <f>IF(Churn_Data[[#This Row],[Churn]]="Yes",Churn_Data[[#This Row],[MonthlyCharges]],NA())</f>
        <v>75.8</v>
      </c>
      <c r="AE325">
        <f>IF(Churn_Data[[#This Row],[Churn]]="Yes",Churn_Data[[#This Row],[tenure]],NA())</f>
        <v>1</v>
      </c>
      <c r="AF325">
        <v>75.8</v>
      </c>
    </row>
    <row r="326" spans="1:32" x14ac:dyDescent="0.3">
      <c r="A326" t="s">
        <v>358</v>
      </c>
      <c r="B326" t="s">
        <v>30</v>
      </c>
      <c r="C326" t="str">
        <f>IF(Churn_Data[[#This Row],[SeniorCitizen]]=1,"Yes","No")</f>
        <v>No</v>
      </c>
      <c r="D326">
        <v>0</v>
      </c>
      <c r="E326" t="s">
        <v>24</v>
      </c>
      <c r="F326" t="s">
        <v>24</v>
      </c>
      <c r="G326" t="s">
        <v>24</v>
      </c>
      <c r="H326" t="s">
        <v>25</v>
      </c>
      <c r="I326" t="s">
        <v>26</v>
      </c>
      <c r="J326" t="str">
        <f>IF(Churn_Data[[#This Row],[InternetService]]&lt;&gt;"No","Yes","No")</f>
        <v>Yes</v>
      </c>
      <c r="K326" t="s">
        <v>25</v>
      </c>
      <c r="L326" t="s">
        <v>24</v>
      </c>
      <c r="M326" t="s">
        <v>25</v>
      </c>
      <c r="N326" t="s">
        <v>25</v>
      </c>
      <c r="O326" t="s">
        <v>25</v>
      </c>
      <c r="P326" t="s">
        <v>25</v>
      </c>
      <c r="Q326" t="s">
        <v>25</v>
      </c>
      <c r="R326">
        <f>IF(Churn_Data[[#This Row],[Churn]]="Yes",1,0)</f>
        <v>0</v>
      </c>
      <c r="S326" t="s">
        <v>25</v>
      </c>
      <c r="T326">
        <f>(Churn_Data[[#This Row],[OnlineSecurity]]="Yes")+(Churn_Data[[#This Row],[OnlineBackup]]="Yes")+(Churn_Data[[#This Row],[DeviceProtection]]="Yes")+(Churn_Data[[#This Row],[TechSupport]]="Yes")+(Churn_Data[[#This Row],[StreamingTV]]="Yes")+(Churn_Data[[#This Row],[StreamingMovies]]="Yes")</f>
        <v>1</v>
      </c>
      <c r="U326" t="s">
        <v>27</v>
      </c>
      <c r="V326" t="s">
        <v>72</v>
      </c>
      <c r="W326" t="str">
        <f>IF(ISNUMBER(SEARCH("automatic", Churn_Data[[#This Row],[PaymentMethod]])), "Automatic", "Manual")</f>
        <v>Automatic</v>
      </c>
      <c r="X326">
        <v>74.599999999999994</v>
      </c>
      <c r="Y326" t="str">
        <f>IF(Churn_Data[[#This Row],[tenure]]&lt;=12,"0-1 Year",IF(Churn_Data[[#This Row],[tenure]]&lt;=24,"1-2 Years",IF(Churn_Data[[#This Row],[tenure]]&lt;=36,"2-3 Years",IF(Churn_Data[[#This Row],[tenure]]&lt;=48,"3-4 Years",IF(Churn_Data[[#This Row],[tenure]]&lt;=60,"4-5 Years","5+ Years")))))</f>
        <v>0-1 Year</v>
      </c>
      <c r="Z326">
        <v>1</v>
      </c>
      <c r="AA326">
        <v>74.599999999999994</v>
      </c>
      <c r="AB326">
        <f>IF(Churn_Data[[#This Row],[Churn]]="No",Churn_Data[[#This Row],[MonthlyCharges]],NA())</f>
        <v>74.599999999999994</v>
      </c>
      <c r="AC326">
        <f>IF(Churn_Data[[#This Row],[Churn]]="No",Churn_Data[[#This Row],[tenure]],NA())</f>
        <v>1</v>
      </c>
      <c r="AD326" t="e">
        <f>IF(Churn_Data[[#This Row],[Churn]]="Yes",Churn_Data[[#This Row],[MonthlyCharges]],NA())</f>
        <v>#N/A</v>
      </c>
      <c r="AE326" t="e">
        <f>IF(Churn_Data[[#This Row],[Churn]]="Yes",Churn_Data[[#This Row],[tenure]],NA())</f>
        <v>#N/A</v>
      </c>
      <c r="AF326">
        <v>74.599999999999994</v>
      </c>
    </row>
    <row r="327" spans="1:32" x14ac:dyDescent="0.3">
      <c r="A327" t="s">
        <v>359</v>
      </c>
      <c r="B327" t="s">
        <v>30</v>
      </c>
      <c r="C327" t="str">
        <f>IF(Churn_Data[[#This Row],[SeniorCitizen]]=1,"Yes","No")</f>
        <v>No</v>
      </c>
      <c r="D327">
        <v>0</v>
      </c>
      <c r="E327" t="s">
        <v>25</v>
      </c>
      <c r="F327" t="s">
        <v>24</v>
      </c>
      <c r="G327" t="s">
        <v>24</v>
      </c>
      <c r="H327" t="s">
        <v>25</v>
      </c>
      <c r="I327" t="s">
        <v>26</v>
      </c>
      <c r="J327" t="str">
        <f>IF(Churn_Data[[#This Row],[InternetService]]&lt;&gt;"No","Yes","No")</f>
        <v>Yes</v>
      </c>
      <c r="K327" t="s">
        <v>25</v>
      </c>
      <c r="L327" t="s">
        <v>24</v>
      </c>
      <c r="M327" t="s">
        <v>25</v>
      </c>
      <c r="N327" t="s">
        <v>25</v>
      </c>
      <c r="O327" t="s">
        <v>25</v>
      </c>
      <c r="P327" t="s">
        <v>25</v>
      </c>
      <c r="Q327" t="s">
        <v>24</v>
      </c>
      <c r="R327">
        <f>IF(Churn_Data[[#This Row],[Churn]]="Yes",1,0)</f>
        <v>1</v>
      </c>
      <c r="S327" t="s">
        <v>24</v>
      </c>
      <c r="T327">
        <f>(Churn_Data[[#This Row],[OnlineSecurity]]="Yes")+(Churn_Data[[#This Row],[OnlineBackup]]="Yes")+(Churn_Data[[#This Row],[DeviceProtection]]="Yes")+(Churn_Data[[#This Row],[TechSupport]]="Yes")+(Churn_Data[[#This Row],[StreamingTV]]="Yes")+(Churn_Data[[#This Row],[StreamingMovies]]="Yes")</f>
        <v>1</v>
      </c>
      <c r="U327" t="s">
        <v>27</v>
      </c>
      <c r="V327" t="s">
        <v>32</v>
      </c>
      <c r="W327" t="str">
        <f>IF(ISNUMBER(SEARCH("automatic", Churn_Data[[#This Row],[PaymentMethod]])), "Automatic", "Manual")</f>
        <v>Manual</v>
      </c>
      <c r="X327">
        <v>75.349999999999994</v>
      </c>
      <c r="Y327" t="str">
        <f>IF(Churn_Data[[#This Row],[tenure]]&lt;=12,"0-1 Year",IF(Churn_Data[[#This Row],[tenure]]&lt;=24,"1-2 Years",IF(Churn_Data[[#This Row],[tenure]]&lt;=36,"2-3 Years",IF(Churn_Data[[#This Row],[tenure]]&lt;=48,"3-4 Years",IF(Churn_Data[[#This Row],[tenure]]&lt;=60,"4-5 Years","5+ Years")))))</f>
        <v>0-1 Year</v>
      </c>
      <c r="Z327">
        <v>1</v>
      </c>
      <c r="AA327">
        <v>75.349999999999994</v>
      </c>
      <c r="AB327" t="e">
        <f>IF(Churn_Data[[#This Row],[Churn]]="No",Churn_Data[[#This Row],[MonthlyCharges]],NA())</f>
        <v>#N/A</v>
      </c>
      <c r="AC327" t="e">
        <f>IF(Churn_Data[[#This Row],[Churn]]="No",Churn_Data[[#This Row],[tenure]],NA())</f>
        <v>#N/A</v>
      </c>
      <c r="AD327">
        <f>IF(Churn_Data[[#This Row],[Churn]]="Yes",Churn_Data[[#This Row],[MonthlyCharges]],NA())</f>
        <v>75.349999999999994</v>
      </c>
      <c r="AE327">
        <f>IF(Churn_Data[[#This Row],[Churn]]="Yes",Churn_Data[[#This Row],[tenure]],NA())</f>
        <v>1</v>
      </c>
      <c r="AF327">
        <v>75.349999999999994</v>
      </c>
    </row>
    <row r="328" spans="1:32" x14ac:dyDescent="0.3">
      <c r="A328" t="s">
        <v>360</v>
      </c>
      <c r="B328" t="s">
        <v>23</v>
      </c>
      <c r="C328" t="str">
        <f>IF(Churn_Data[[#This Row],[SeniorCitizen]]=1,"Yes","No")</f>
        <v>No</v>
      </c>
      <c r="D328">
        <v>0</v>
      </c>
      <c r="E328" t="s">
        <v>25</v>
      </c>
      <c r="F328" t="s">
        <v>25</v>
      </c>
      <c r="G328" t="s">
        <v>24</v>
      </c>
      <c r="H328" t="s">
        <v>24</v>
      </c>
      <c r="I328" t="s">
        <v>26</v>
      </c>
      <c r="J328" t="str">
        <f>IF(Churn_Data[[#This Row],[InternetService]]&lt;&gt;"No","Yes","No")</f>
        <v>Yes</v>
      </c>
      <c r="K328" t="s">
        <v>25</v>
      </c>
      <c r="L328" t="s">
        <v>24</v>
      </c>
      <c r="M328" t="s">
        <v>25</v>
      </c>
      <c r="N328" t="s">
        <v>25</v>
      </c>
      <c r="O328" t="s">
        <v>25</v>
      </c>
      <c r="P328" t="s">
        <v>25</v>
      </c>
      <c r="Q328" t="s">
        <v>24</v>
      </c>
      <c r="R328">
        <f>IF(Churn_Data[[#This Row],[Churn]]="Yes",1,0)</f>
        <v>1</v>
      </c>
      <c r="S328" t="s">
        <v>24</v>
      </c>
      <c r="T328">
        <f>(Churn_Data[[#This Row],[OnlineSecurity]]="Yes")+(Churn_Data[[#This Row],[OnlineBackup]]="Yes")+(Churn_Data[[#This Row],[DeviceProtection]]="Yes")+(Churn_Data[[#This Row],[TechSupport]]="Yes")+(Churn_Data[[#This Row],[StreamingTV]]="Yes")+(Churn_Data[[#This Row],[StreamingMovies]]="Yes")</f>
        <v>1</v>
      </c>
      <c r="U328" t="s">
        <v>27</v>
      </c>
      <c r="V328" t="s">
        <v>28</v>
      </c>
      <c r="W328" t="str">
        <f>IF(ISNUMBER(SEARCH("automatic", Churn_Data[[#This Row],[PaymentMethod]])), "Automatic", "Manual")</f>
        <v>Manual</v>
      </c>
      <c r="X328">
        <v>80.2</v>
      </c>
      <c r="Y328" t="str">
        <f>IF(Churn_Data[[#This Row],[tenure]]&lt;=12,"0-1 Year",IF(Churn_Data[[#This Row],[tenure]]&lt;=24,"1-2 Years",IF(Churn_Data[[#This Row],[tenure]]&lt;=36,"2-3 Years",IF(Churn_Data[[#This Row],[tenure]]&lt;=48,"3-4 Years",IF(Churn_Data[[#This Row],[tenure]]&lt;=60,"4-5 Years","5+ Years")))))</f>
        <v>0-1 Year</v>
      </c>
      <c r="Z328">
        <v>1</v>
      </c>
      <c r="AA328">
        <v>80.2</v>
      </c>
      <c r="AB328" t="e">
        <f>IF(Churn_Data[[#This Row],[Churn]]="No",Churn_Data[[#This Row],[MonthlyCharges]],NA())</f>
        <v>#N/A</v>
      </c>
      <c r="AC328" t="e">
        <f>IF(Churn_Data[[#This Row],[Churn]]="No",Churn_Data[[#This Row],[tenure]],NA())</f>
        <v>#N/A</v>
      </c>
      <c r="AD328">
        <f>IF(Churn_Data[[#This Row],[Churn]]="Yes",Churn_Data[[#This Row],[MonthlyCharges]],NA())</f>
        <v>80.2</v>
      </c>
      <c r="AE328">
        <f>IF(Churn_Data[[#This Row],[Churn]]="Yes",Churn_Data[[#This Row],[tenure]],NA())</f>
        <v>1</v>
      </c>
      <c r="AF328">
        <v>80.2</v>
      </c>
    </row>
    <row r="329" spans="1:32" x14ac:dyDescent="0.3">
      <c r="A329" t="s">
        <v>361</v>
      </c>
      <c r="B329" t="s">
        <v>30</v>
      </c>
      <c r="C329" t="str">
        <f>IF(Churn_Data[[#This Row],[SeniorCitizen]]=1,"Yes","No")</f>
        <v>No</v>
      </c>
      <c r="D329">
        <v>0</v>
      </c>
      <c r="E329" t="s">
        <v>25</v>
      </c>
      <c r="F329" t="s">
        <v>25</v>
      </c>
      <c r="G329" t="s">
        <v>24</v>
      </c>
      <c r="H329" t="s">
        <v>25</v>
      </c>
      <c r="I329" t="s">
        <v>120</v>
      </c>
      <c r="J329" t="str">
        <f>IF(Churn_Data[[#This Row],[InternetService]]&lt;&gt;"No","Yes","No")</f>
        <v>Yes</v>
      </c>
      <c r="K329" t="s">
        <v>25</v>
      </c>
      <c r="L329" t="s">
        <v>24</v>
      </c>
      <c r="M329" t="s">
        <v>25</v>
      </c>
      <c r="N329" t="s">
        <v>25</v>
      </c>
      <c r="O329" t="s">
        <v>25</v>
      </c>
      <c r="P329" t="s">
        <v>25</v>
      </c>
      <c r="Q329" t="s">
        <v>25</v>
      </c>
      <c r="R329">
        <f>IF(Churn_Data[[#This Row],[Churn]]="Yes",1,0)</f>
        <v>0</v>
      </c>
      <c r="S329" t="s">
        <v>24</v>
      </c>
      <c r="T329">
        <f>(Churn_Data[[#This Row],[OnlineSecurity]]="Yes")+(Churn_Data[[#This Row],[OnlineBackup]]="Yes")+(Churn_Data[[#This Row],[DeviceProtection]]="Yes")+(Churn_Data[[#This Row],[TechSupport]]="Yes")+(Churn_Data[[#This Row],[StreamingTV]]="Yes")+(Churn_Data[[#This Row],[StreamingMovies]]="Yes")</f>
        <v>1</v>
      </c>
      <c r="U329" t="s">
        <v>27</v>
      </c>
      <c r="V329" t="s">
        <v>28</v>
      </c>
      <c r="W329" t="str">
        <f>IF(ISNUMBER(SEARCH("automatic", Churn_Data[[#This Row],[PaymentMethod]])), "Automatic", "Manual")</f>
        <v>Manual</v>
      </c>
      <c r="X329">
        <v>50.15</v>
      </c>
      <c r="Y329" t="str">
        <f>IF(Churn_Data[[#This Row],[tenure]]&lt;=12,"0-1 Year",IF(Churn_Data[[#This Row],[tenure]]&lt;=24,"1-2 Years",IF(Churn_Data[[#This Row],[tenure]]&lt;=36,"2-3 Years",IF(Churn_Data[[#This Row],[tenure]]&lt;=48,"3-4 Years",IF(Churn_Data[[#This Row],[tenure]]&lt;=60,"4-5 Years","5+ Years")))))</f>
        <v>0-1 Year</v>
      </c>
      <c r="Z329">
        <v>1</v>
      </c>
      <c r="AA329">
        <v>50.15</v>
      </c>
      <c r="AB329">
        <f>IF(Churn_Data[[#This Row],[Churn]]="No",Churn_Data[[#This Row],[MonthlyCharges]],NA())</f>
        <v>50.15</v>
      </c>
      <c r="AC329">
        <f>IF(Churn_Data[[#This Row],[Churn]]="No",Churn_Data[[#This Row],[tenure]],NA())</f>
        <v>1</v>
      </c>
      <c r="AD329" t="e">
        <f>IF(Churn_Data[[#This Row],[Churn]]="Yes",Churn_Data[[#This Row],[MonthlyCharges]],NA())</f>
        <v>#N/A</v>
      </c>
      <c r="AE329" t="e">
        <f>IF(Churn_Data[[#This Row],[Churn]]="Yes",Churn_Data[[#This Row],[tenure]],NA())</f>
        <v>#N/A</v>
      </c>
      <c r="AF329">
        <v>50.15</v>
      </c>
    </row>
    <row r="330" spans="1:32" x14ac:dyDescent="0.3">
      <c r="A330" t="s">
        <v>362</v>
      </c>
      <c r="B330" t="s">
        <v>30</v>
      </c>
      <c r="C330" t="str">
        <f>IF(Churn_Data[[#This Row],[SeniorCitizen]]=1,"Yes","No")</f>
        <v>No</v>
      </c>
      <c r="D330">
        <v>0</v>
      </c>
      <c r="E330" t="s">
        <v>25</v>
      </c>
      <c r="F330" t="s">
        <v>24</v>
      </c>
      <c r="G330" t="s">
        <v>24</v>
      </c>
      <c r="H330" t="s">
        <v>25</v>
      </c>
      <c r="I330" t="s">
        <v>120</v>
      </c>
      <c r="J330" t="str">
        <f>IF(Churn_Data[[#This Row],[InternetService]]&lt;&gt;"No","Yes","No")</f>
        <v>Yes</v>
      </c>
      <c r="K330" t="s">
        <v>25</v>
      </c>
      <c r="L330" t="s">
        <v>24</v>
      </c>
      <c r="M330" t="s">
        <v>25</v>
      </c>
      <c r="N330" t="s">
        <v>25</v>
      </c>
      <c r="O330" t="s">
        <v>25</v>
      </c>
      <c r="P330" t="s">
        <v>25</v>
      </c>
      <c r="Q330" t="s">
        <v>25</v>
      </c>
      <c r="R330">
        <f>IF(Churn_Data[[#This Row],[Churn]]="Yes",1,0)</f>
        <v>0</v>
      </c>
      <c r="S330" t="s">
        <v>24</v>
      </c>
      <c r="T330">
        <f>(Churn_Data[[#This Row],[OnlineSecurity]]="Yes")+(Churn_Data[[#This Row],[OnlineBackup]]="Yes")+(Churn_Data[[#This Row],[DeviceProtection]]="Yes")+(Churn_Data[[#This Row],[TechSupport]]="Yes")+(Churn_Data[[#This Row],[StreamingTV]]="Yes")+(Churn_Data[[#This Row],[StreamingMovies]]="Yes")</f>
        <v>1</v>
      </c>
      <c r="U330" t="s">
        <v>27</v>
      </c>
      <c r="V330" t="s">
        <v>32</v>
      </c>
      <c r="W330" t="str">
        <f>IF(ISNUMBER(SEARCH("automatic", Churn_Data[[#This Row],[PaymentMethod]])), "Automatic", "Manual")</f>
        <v>Manual</v>
      </c>
      <c r="X330">
        <v>49.9</v>
      </c>
      <c r="Y330" t="str">
        <f>IF(Churn_Data[[#This Row],[tenure]]&lt;=12,"0-1 Year",IF(Churn_Data[[#This Row],[tenure]]&lt;=24,"1-2 Years",IF(Churn_Data[[#This Row],[tenure]]&lt;=36,"2-3 Years",IF(Churn_Data[[#This Row],[tenure]]&lt;=48,"3-4 Years",IF(Churn_Data[[#This Row],[tenure]]&lt;=60,"4-5 Years","5+ Years")))))</f>
        <v>0-1 Year</v>
      </c>
      <c r="Z330">
        <v>1</v>
      </c>
      <c r="AA330">
        <v>49.9</v>
      </c>
      <c r="AB330">
        <f>IF(Churn_Data[[#This Row],[Churn]]="No",Churn_Data[[#This Row],[MonthlyCharges]],NA())</f>
        <v>49.9</v>
      </c>
      <c r="AC330">
        <f>IF(Churn_Data[[#This Row],[Churn]]="No",Churn_Data[[#This Row],[tenure]],NA())</f>
        <v>1</v>
      </c>
      <c r="AD330" t="e">
        <f>IF(Churn_Data[[#This Row],[Churn]]="Yes",Churn_Data[[#This Row],[MonthlyCharges]],NA())</f>
        <v>#N/A</v>
      </c>
      <c r="AE330" t="e">
        <f>IF(Churn_Data[[#This Row],[Churn]]="Yes",Churn_Data[[#This Row],[tenure]],NA())</f>
        <v>#N/A</v>
      </c>
      <c r="AF330">
        <v>49.9</v>
      </c>
    </row>
    <row r="331" spans="1:32" x14ac:dyDescent="0.3">
      <c r="A331" t="s">
        <v>363</v>
      </c>
      <c r="B331" t="s">
        <v>23</v>
      </c>
      <c r="C331" t="str">
        <f>IF(Churn_Data[[#This Row],[SeniorCitizen]]=1,"Yes","No")</f>
        <v>No</v>
      </c>
      <c r="D331">
        <v>0</v>
      </c>
      <c r="E331" t="s">
        <v>25</v>
      </c>
      <c r="F331" t="s">
        <v>25</v>
      </c>
      <c r="G331" t="s">
        <v>24</v>
      </c>
      <c r="H331" t="s">
        <v>24</v>
      </c>
      <c r="I331" t="s">
        <v>26</v>
      </c>
      <c r="J331" t="str">
        <f>IF(Churn_Data[[#This Row],[InternetService]]&lt;&gt;"No","Yes","No")</f>
        <v>Yes</v>
      </c>
      <c r="K331" t="s">
        <v>25</v>
      </c>
      <c r="L331" t="s">
        <v>24</v>
      </c>
      <c r="M331" t="s">
        <v>25</v>
      </c>
      <c r="N331" t="s">
        <v>25</v>
      </c>
      <c r="O331" t="s">
        <v>25</v>
      </c>
      <c r="P331" t="s">
        <v>25</v>
      </c>
      <c r="Q331" t="s">
        <v>25</v>
      </c>
      <c r="R331">
        <f>IF(Churn_Data[[#This Row],[Churn]]="Yes",1,0)</f>
        <v>0</v>
      </c>
      <c r="S331" t="s">
        <v>24</v>
      </c>
      <c r="T331">
        <f>(Churn_Data[[#This Row],[OnlineSecurity]]="Yes")+(Churn_Data[[#This Row],[OnlineBackup]]="Yes")+(Churn_Data[[#This Row],[DeviceProtection]]="Yes")+(Churn_Data[[#This Row],[TechSupport]]="Yes")+(Churn_Data[[#This Row],[StreamingTV]]="Yes")+(Churn_Data[[#This Row],[StreamingMovies]]="Yes")</f>
        <v>1</v>
      </c>
      <c r="U331" t="s">
        <v>27</v>
      </c>
      <c r="V331" t="s">
        <v>28</v>
      </c>
      <c r="W331" t="str">
        <f>IF(ISNUMBER(SEARCH("automatic", Churn_Data[[#This Row],[PaymentMethod]])), "Automatic", "Manual")</f>
        <v>Manual</v>
      </c>
      <c r="X331">
        <v>79.150000000000006</v>
      </c>
      <c r="Y331" t="str">
        <f>IF(Churn_Data[[#This Row],[tenure]]&lt;=12,"0-1 Year",IF(Churn_Data[[#This Row],[tenure]]&lt;=24,"1-2 Years",IF(Churn_Data[[#This Row],[tenure]]&lt;=36,"2-3 Years",IF(Churn_Data[[#This Row],[tenure]]&lt;=48,"3-4 Years",IF(Churn_Data[[#This Row],[tenure]]&lt;=60,"4-5 Years","5+ Years")))))</f>
        <v>0-1 Year</v>
      </c>
      <c r="Z331">
        <v>1</v>
      </c>
      <c r="AA331">
        <v>79.150000000000006</v>
      </c>
      <c r="AB331">
        <f>IF(Churn_Data[[#This Row],[Churn]]="No",Churn_Data[[#This Row],[MonthlyCharges]],NA())</f>
        <v>79.150000000000006</v>
      </c>
      <c r="AC331">
        <f>IF(Churn_Data[[#This Row],[Churn]]="No",Churn_Data[[#This Row],[tenure]],NA())</f>
        <v>1</v>
      </c>
      <c r="AD331" t="e">
        <f>IF(Churn_Data[[#This Row],[Churn]]="Yes",Churn_Data[[#This Row],[MonthlyCharges]],NA())</f>
        <v>#N/A</v>
      </c>
      <c r="AE331" t="e">
        <f>IF(Churn_Data[[#This Row],[Churn]]="Yes",Churn_Data[[#This Row],[tenure]],NA())</f>
        <v>#N/A</v>
      </c>
      <c r="AF331">
        <v>79.150000000000006</v>
      </c>
    </row>
    <row r="332" spans="1:32" x14ac:dyDescent="0.3">
      <c r="A332" t="s">
        <v>364</v>
      </c>
      <c r="B332" t="s">
        <v>30</v>
      </c>
      <c r="C332" t="str">
        <f>IF(Churn_Data[[#This Row],[SeniorCitizen]]=1,"Yes","No")</f>
        <v>No</v>
      </c>
      <c r="D332">
        <v>0</v>
      </c>
      <c r="E332" t="s">
        <v>25</v>
      </c>
      <c r="F332" t="s">
        <v>25</v>
      </c>
      <c r="G332" t="s">
        <v>24</v>
      </c>
      <c r="H332" t="s">
        <v>25</v>
      </c>
      <c r="I332" t="s">
        <v>120</v>
      </c>
      <c r="J332" t="str">
        <f>IF(Churn_Data[[#This Row],[InternetService]]&lt;&gt;"No","Yes","No")</f>
        <v>Yes</v>
      </c>
      <c r="K332" t="s">
        <v>25</v>
      </c>
      <c r="L332" t="s">
        <v>24</v>
      </c>
      <c r="M332" t="s">
        <v>25</v>
      </c>
      <c r="N332" t="s">
        <v>25</v>
      </c>
      <c r="O332" t="s">
        <v>25</v>
      </c>
      <c r="P332" t="s">
        <v>25</v>
      </c>
      <c r="Q332" t="s">
        <v>24</v>
      </c>
      <c r="R332">
        <f>IF(Churn_Data[[#This Row],[Churn]]="Yes",1,0)</f>
        <v>1</v>
      </c>
      <c r="S332" t="s">
        <v>24</v>
      </c>
      <c r="T332">
        <f>(Churn_Data[[#This Row],[OnlineSecurity]]="Yes")+(Churn_Data[[#This Row],[OnlineBackup]]="Yes")+(Churn_Data[[#This Row],[DeviceProtection]]="Yes")+(Churn_Data[[#This Row],[TechSupport]]="Yes")+(Churn_Data[[#This Row],[StreamingTV]]="Yes")+(Churn_Data[[#This Row],[StreamingMovies]]="Yes")</f>
        <v>1</v>
      </c>
      <c r="U332" t="s">
        <v>27</v>
      </c>
      <c r="V332" t="s">
        <v>32</v>
      </c>
      <c r="W332" t="str">
        <f>IF(ISNUMBER(SEARCH("automatic", Churn_Data[[#This Row],[PaymentMethod]])), "Automatic", "Manual")</f>
        <v>Manual</v>
      </c>
      <c r="X332">
        <v>50.75</v>
      </c>
      <c r="Y332" t="str">
        <f>IF(Churn_Data[[#This Row],[tenure]]&lt;=12,"0-1 Year",IF(Churn_Data[[#This Row],[tenure]]&lt;=24,"1-2 Years",IF(Churn_Data[[#This Row],[tenure]]&lt;=36,"2-3 Years",IF(Churn_Data[[#This Row],[tenure]]&lt;=48,"3-4 Years",IF(Churn_Data[[#This Row],[tenure]]&lt;=60,"4-5 Years","5+ Years")))))</f>
        <v>0-1 Year</v>
      </c>
      <c r="Z332">
        <v>1</v>
      </c>
      <c r="AA332">
        <v>50.75</v>
      </c>
      <c r="AB332" t="e">
        <f>IF(Churn_Data[[#This Row],[Churn]]="No",Churn_Data[[#This Row],[MonthlyCharges]],NA())</f>
        <v>#N/A</v>
      </c>
      <c r="AC332" t="e">
        <f>IF(Churn_Data[[#This Row],[Churn]]="No",Churn_Data[[#This Row],[tenure]],NA())</f>
        <v>#N/A</v>
      </c>
      <c r="AD332">
        <f>IF(Churn_Data[[#This Row],[Churn]]="Yes",Churn_Data[[#This Row],[MonthlyCharges]],NA())</f>
        <v>50.75</v>
      </c>
      <c r="AE332">
        <f>IF(Churn_Data[[#This Row],[Churn]]="Yes",Churn_Data[[#This Row],[tenure]],NA())</f>
        <v>1</v>
      </c>
      <c r="AF332">
        <v>50.75</v>
      </c>
    </row>
    <row r="333" spans="1:32" x14ac:dyDescent="0.3">
      <c r="A333" t="s">
        <v>365</v>
      </c>
      <c r="B333" t="s">
        <v>23</v>
      </c>
      <c r="C333" t="str">
        <f>IF(Churn_Data[[#This Row],[SeniorCitizen]]=1,"Yes","No")</f>
        <v>No</v>
      </c>
      <c r="D333">
        <v>0</v>
      </c>
      <c r="E333" t="s">
        <v>25</v>
      </c>
      <c r="F333" t="s">
        <v>25</v>
      </c>
      <c r="G333" t="s">
        <v>24</v>
      </c>
      <c r="H333" t="s">
        <v>25</v>
      </c>
      <c r="I333" t="s">
        <v>120</v>
      </c>
      <c r="J333" t="str">
        <f>IF(Churn_Data[[#This Row],[InternetService]]&lt;&gt;"No","Yes","No")</f>
        <v>Yes</v>
      </c>
      <c r="K333" t="s">
        <v>25</v>
      </c>
      <c r="L333" t="s">
        <v>24</v>
      </c>
      <c r="M333" t="s">
        <v>25</v>
      </c>
      <c r="N333" t="s">
        <v>25</v>
      </c>
      <c r="O333" t="s">
        <v>25</v>
      </c>
      <c r="P333" t="s">
        <v>25</v>
      </c>
      <c r="Q333" t="s">
        <v>24</v>
      </c>
      <c r="R333">
        <f>IF(Churn_Data[[#This Row],[Churn]]="Yes",1,0)</f>
        <v>1</v>
      </c>
      <c r="S333" t="s">
        <v>25</v>
      </c>
      <c r="T333">
        <f>(Churn_Data[[#This Row],[OnlineSecurity]]="Yes")+(Churn_Data[[#This Row],[OnlineBackup]]="Yes")+(Churn_Data[[#This Row],[DeviceProtection]]="Yes")+(Churn_Data[[#This Row],[TechSupport]]="Yes")+(Churn_Data[[#This Row],[StreamingTV]]="Yes")+(Churn_Data[[#This Row],[StreamingMovies]]="Yes")</f>
        <v>1</v>
      </c>
      <c r="U333" t="s">
        <v>27</v>
      </c>
      <c r="V333" t="s">
        <v>32</v>
      </c>
      <c r="W333" t="str">
        <f>IF(ISNUMBER(SEARCH("automatic", Churn_Data[[#This Row],[PaymentMethod]])), "Automatic", "Manual")</f>
        <v>Manual</v>
      </c>
      <c r="X333">
        <v>50.55</v>
      </c>
      <c r="Y333" t="str">
        <f>IF(Churn_Data[[#This Row],[tenure]]&lt;=12,"0-1 Year",IF(Churn_Data[[#This Row],[tenure]]&lt;=24,"1-2 Years",IF(Churn_Data[[#This Row],[tenure]]&lt;=36,"2-3 Years",IF(Churn_Data[[#This Row],[tenure]]&lt;=48,"3-4 Years",IF(Churn_Data[[#This Row],[tenure]]&lt;=60,"4-5 Years","5+ Years")))))</f>
        <v>0-1 Year</v>
      </c>
      <c r="Z333">
        <v>1</v>
      </c>
      <c r="AA333">
        <v>50.55</v>
      </c>
      <c r="AB333" t="e">
        <f>IF(Churn_Data[[#This Row],[Churn]]="No",Churn_Data[[#This Row],[MonthlyCharges]],NA())</f>
        <v>#N/A</v>
      </c>
      <c r="AC333" t="e">
        <f>IF(Churn_Data[[#This Row],[Churn]]="No",Churn_Data[[#This Row],[tenure]],NA())</f>
        <v>#N/A</v>
      </c>
      <c r="AD333">
        <f>IF(Churn_Data[[#This Row],[Churn]]="Yes",Churn_Data[[#This Row],[MonthlyCharges]],NA())</f>
        <v>50.55</v>
      </c>
      <c r="AE333">
        <f>IF(Churn_Data[[#This Row],[Churn]]="Yes",Churn_Data[[#This Row],[tenure]],NA())</f>
        <v>1</v>
      </c>
      <c r="AF333">
        <v>50.55</v>
      </c>
    </row>
    <row r="334" spans="1:32" x14ac:dyDescent="0.3">
      <c r="A334" t="s">
        <v>366</v>
      </c>
      <c r="B334" t="s">
        <v>23</v>
      </c>
      <c r="C334" t="str">
        <f>IF(Churn_Data[[#This Row],[SeniorCitizen]]=1,"Yes","No")</f>
        <v>No</v>
      </c>
      <c r="D334">
        <v>0</v>
      </c>
      <c r="E334" t="s">
        <v>25</v>
      </c>
      <c r="F334" t="s">
        <v>25</v>
      </c>
      <c r="G334" t="s">
        <v>24</v>
      </c>
      <c r="H334" t="s">
        <v>24</v>
      </c>
      <c r="I334" t="s">
        <v>26</v>
      </c>
      <c r="J334" t="str">
        <f>IF(Churn_Data[[#This Row],[InternetService]]&lt;&gt;"No","Yes","No")</f>
        <v>Yes</v>
      </c>
      <c r="K334" t="s">
        <v>25</v>
      </c>
      <c r="L334" t="s">
        <v>24</v>
      </c>
      <c r="M334" t="s">
        <v>25</v>
      </c>
      <c r="N334" t="s">
        <v>25</v>
      </c>
      <c r="O334" t="s">
        <v>24</v>
      </c>
      <c r="P334" t="s">
        <v>24</v>
      </c>
      <c r="Q334" t="s">
        <v>24</v>
      </c>
      <c r="R334">
        <f>IF(Churn_Data[[#This Row],[Churn]]="Yes",1,0)</f>
        <v>1</v>
      </c>
      <c r="S334" t="s">
        <v>24</v>
      </c>
      <c r="T334">
        <f>(Churn_Data[[#This Row],[OnlineSecurity]]="Yes")+(Churn_Data[[#This Row],[OnlineBackup]]="Yes")+(Churn_Data[[#This Row],[DeviceProtection]]="Yes")+(Churn_Data[[#This Row],[TechSupport]]="Yes")+(Churn_Data[[#This Row],[StreamingTV]]="Yes")+(Churn_Data[[#This Row],[StreamingMovies]]="Yes")</f>
        <v>3</v>
      </c>
      <c r="U334" t="s">
        <v>27</v>
      </c>
      <c r="V334" t="s">
        <v>72</v>
      </c>
      <c r="W334" t="str">
        <f>IF(ISNUMBER(SEARCH("automatic", Churn_Data[[#This Row],[PaymentMethod]])), "Automatic", "Manual")</f>
        <v>Automatic</v>
      </c>
      <c r="X334">
        <v>100.25</v>
      </c>
      <c r="Y334" t="str">
        <f>IF(Churn_Data[[#This Row],[tenure]]&lt;=12,"0-1 Year",IF(Churn_Data[[#This Row],[tenure]]&lt;=24,"1-2 Years",IF(Churn_Data[[#This Row],[tenure]]&lt;=36,"2-3 Years",IF(Churn_Data[[#This Row],[tenure]]&lt;=48,"3-4 Years",IF(Churn_Data[[#This Row],[tenure]]&lt;=60,"4-5 Years","5+ Years")))))</f>
        <v>0-1 Year</v>
      </c>
      <c r="Z334">
        <v>1</v>
      </c>
      <c r="AA334">
        <v>100.25</v>
      </c>
      <c r="AB334" t="e">
        <f>IF(Churn_Data[[#This Row],[Churn]]="No",Churn_Data[[#This Row],[MonthlyCharges]],NA())</f>
        <v>#N/A</v>
      </c>
      <c r="AC334" t="e">
        <f>IF(Churn_Data[[#This Row],[Churn]]="No",Churn_Data[[#This Row],[tenure]],NA())</f>
        <v>#N/A</v>
      </c>
      <c r="AD334">
        <f>IF(Churn_Data[[#This Row],[Churn]]="Yes",Churn_Data[[#This Row],[MonthlyCharges]],NA())</f>
        <v>100.25</v>
      </c>
      <c r="AE334">
        <f>IF(Churn_Data[[#This Row],[Churn]]="Yes",Churn_Data[[#This Row],[tenure]],NA())</f>
        <v>1</v>
      </c>
      <c r="AF334">
        <v>100.25</v>
      </c>
    </row>
    <row r="335" spans="1:32" x14ac:dyDescent="0.3">
      <c r="A335" t="s">
        <v>367</v>
      </c>
      <c r="B335" t="s">
        <v>23</v>
      </c>
      <c r="C335" t="str">
        <f>IF(Churn_Data[[#This Row],[SeniorCitizen]]=1,"Yes","No")</f>
        <v>No</v>
      </c>
      <c r="D335">
        <v>0</v>
      </c>
      <c r="E335" t="s">
        <v>25</v>
      </c>
      <c r="F335" t="s">
        <v>25</v>
      </c>
      <c r="G335" t="s">
        <v>24</v>
      </c>
      <c r="H335" t="s">
        <v>25</v>
      </c>
      <c r="I335" t="s">
        <v>26</v>
      </c>
      <c r="J335" t="str">
        <f>IF(Churn_Data[[#This Row],[InternetService]]&lt;&gt;"No","Yes","No")</f>
        <v>Yes</v>
      </c>
      <c r="K335" t="s">
        <v>25</v>
      </c>
      <c r="L335" t="s">
        <v>24</v>
      </c>
      <c r="M335" t="s">
        <v>25</v>
      </c>
      <c r="N335" t="s">
        <v>25</v>
      </c>
      <c r="O335" t="s">
        <v>24</v>
      </c>
      <c r="P335" t="s">
        <v>25</v>
      </c>
      <c r="Q335" t="s">
        <v>24</v>
      </c>
      <c r="R335">
        <f>IF(Churn_Data[[#This Row],[Churn]]="Yes",1,0)</f>
        <v>1</v>
      </c>
      <c r="S335" t="s">
        <v>25</v>
      </c>
      <c r="T335">
        <f>(Churn_Data[[#This Row],[OnlineSecurity]]="Yes")+(Churn_Data[[#This Row],[OnlineBackup]]="Yes")+(Churn_Data[[#This Row],[DeviceProtection]]="Yes")+(Churn_Data[[#This Row],[TechSupport]]="Yes")+(Churn_Data[[#This Row],[StreamingTV]]="Yes")+(Churn_Data[[#This Row],[StreamingMovies]]="Yes")</f>
        <v>2</v>
      </c>
      <c r="U335" t="s">
        <v>27</v>
      </c>
      <c r="V335" t="s">
        <v>32</v>
      </c>
      <c r="W335" t="str">
        <f>IF(ISNUMBER(SEARCH("automatic", Churn_Data[[#This Row],[PaymentMethod]])), "Automatic", "Manual")</f>
        <v>Manual</v>
      </c>
      <c r="X335">
        <v>84.3</v>
      </c>
      <c r="Y335" t="str">
        <f>IF(Churn_Data[[#This Row],[tenure]]&lt;=12,"0-1 Year",IF(Churn_Data[[#This Row],[tenure]]&lt;=24,"1-2 Years",IF(Churn_Data[[#This Row],[tenure]]&lt;=36,"2-3 Years",IF(Churn_Data[[#This Row],[tenure]]&lt;=48,"3-4 Years",IF(Churn_Data[[#This Row],[tenure]]&lt;=60,"4-5 Years","5+ Years")))))</f>
        <v>0-1 Year</v>
      </c>
      <c r="Z335">
        <v>1</v>
      </c>
      <c r="AA335">
        <v>84.3</v>
      </c>
      <c r="AB335" t="e">
        <f>IF(Churn_Data[[#This Row],[Churn]]="No",Churn_Data[[#This Row],[MonthlyCharges]],NA())</f>
        <v>#N/A</v>
      </c>
      <c r="AC335" t="e">
        <f>IF(Churn_Data[[#This Row],[Churn]]="No",Churn_Data[[#This Row],[tenure]],NA())</f>
        <v>#N/A</v>
      </c>
      <c r="AD335">
        <f>IF(Churn_Data[[#This Row],[Churn]]="Yes",Churn_Data[[#This Row],[MonthlyCharges]],NA())</f>
        <v>84.3</v>
      </c>
      <c r="AE335">
        <f>IF(Churn_Data[[#This Row],[Churn]]="Yes",Churn_Data[[#This Row],[tenure]],NA())</f>
        <v>1</v>
      </c>
      <c r="AF335">
        <v>84.3</v>
      </c>
    </row>
    <row r="336" spans="1:32" x14ac:dyDescent="0.3">
      <c r="A336" t="s">
        <v>368</v>
      </c>
      <c r="B336" t="s">
        <v>30</v>
      </c>
      <c r="C336" t="str">
        <f>IF(Churn_Data[[#This Row],[SeniorCitizen]]=1,"Yes","No")</f>
        <v>No</v>
      </c>
      <c r="D336">
        <v>0</v>
      </c>
      <c r="E336" t="s">
        <v>25</v>
      </c>
      <c r="F336" t="s">
        <v>25</v>
      </c>
      <c r="G336" t="s">
        <v>24</v>
      </c>
      <c r="H336" t="s">
        <v>25</v>
      </c>
      <c r="I336" t="s">
        <v>26</v>
      </c>
      <c r="J336" t="str">
        <f>IF(Churn_Data[[#This Row],[InternetService]]&lt;&gt;"No","Yes","No")</f>
        <v>Yes</v>
      </c>
      <c r="K336" t="s">
        <v>25</v>
      </c>
      <c r="L336" t="s">
        <v>24</v>
      </c>
      <c r="M336" t="s">
        <v>25</v>
      </c>
      <c r="N336" t="s">
        <v>25</v>
      </c>
      <c r="O336" t="s">
        <v>25</v>
      </c>
      <c r="P336" t="s">
        <v>25</v>
      </c>
      <c r="Q336" t="s">
        <v>24</v>
      </c>
      <c r="R336">
        <f>IF(Churn_Data[[#This Row],[Churn]]="Yes",1,0)</f>
        <v>1</v>
      </c>
      <c r="S336" t="s">
        <v>24</v>
      </c>
      <c r="T336">
        <f>(Churn_Data[[#This Row],[OnlineSecurity]]="Yes")+(Churn_Data[[#This Row],[OnlineBackup]]="Yes")+(Churn_Data[[#This Row],[DeviceProtection]]="Yes")+(Churn_Data[[#This Row],[TechSupport]]="Yes")+(Churn_Data[[#This Row],[StreamingTV]]="Yes")+(Churn_Data[[#This Row],[StreamingMovies]]="Yes")</f>
        <v>1</v>
      </c>
      <c r="U336" t="s">
        <v>27</v>
      </c>
      <c r="V336" t="s">
        <v>32</v>
      </c>
      <c r="W336" t="str">
        <f>IF(ISNUMBER(SEARCH("automatic", Churn_Data[[#This Row],[PaymentMethod]])), "Automatic", "Manual")</f>
        <v>Manual</v>
      </c>
      <c r="X336">
        <v>74.349999999999994</v>
      </c>
      <c r="Y336" t="str">
        <f>IF(Churn_Data[[#This Row],[tenure]]&lt;=12,"0-1 Year",IF(Churn_Data[[#This Row],[tenure]]&lt;=24,"1-2 Years",IF(Churn_Data[[#This Row],[tenure]]&lt;=36,"2-3 Years",IF(Churn_Data[[#This Row],[tenure]]&lt;=48,"3-4 Years",IF(Churn_Data[[#This Row],[tenure]]&lt;=60,"4-5 Years","5+ Years")))))</f>
        <v>0-1 Year</v>
      </c>
      <c r="Z336">
        <v>1</v>
      </c>
      <c r="AA336">
        <v>74.349999999999994</v>
      </c>
      <c r="AB336" t="e">
        <f>IF(Churn_Data[[#This Row],[Churn]]="No",Churn_Data[[#This Row],[MonthlyCharges]],NA())</f>
        <v>#N/A</v>
      </c>
      <c r="AC336" t="e">
        <f>IF(Churn_Data[[#This Row],[Churn]]="No",Churn_Data[[#This Row],[tenure]],NA())</f>
        <v>#N/A</v>
      </c>
      <c r="AD336">
        <f>IF(Churn_Data[[#This Row],[Churn]]="Yes",Churn_Data[[#This Row],[MonthlyCharges]],NA())</f>
        <v>74.349999999999994</v>
      </c>
      <c r="AE336">
        <f>IF(Churn_Data[[#This Row],[Churn]]="Yes",Churn_Data[[#This Row],[tenure]],NA())</f>
        <v>1</v>
      </c>
      <c r="AF336">
        <v>74.349999999999994</v>
      </c>
    </row>
    <row r="337" spans="1:32" x14ac:dyDescent="0.3">
      <c r="A337" t="s">
        <v>369</v>
      </c>
      <c r="B337" t="s">
        <v>23</v>
      </c>
      <c r="C337" t="str">
        <f>IF(Churn_Data[[#This Row],[SeniorCitizen]]=1,"Yes","No")</f>
        <v>No</v>
      </c>
      <c r="D337">
        <v>0</v>
      </c>
      <c r="E337" t="s">
        <v>25</v>
      </c>
      <c r="F337" t="s">
        <v>25</v>
      </c>
      <c r="G337" t="s">
        <v>24</v>
      </c>
      <c r="H337" t="s">
        <v>25</v>
      </c>
      <c r="I337" t="s">
        <v>26</v>
      </c>
      <c r="J337" t="str">
        <f>IF(Churn_Data[[#This Row],[InternetService]]&lt;&gt;"No","Yes","No")</f>
        <v>Yes</v>
      </c>
      <c r="K337" t="s">
        <v>25</v>
      </c>
      <c r="L337" t="s">
        <v>24</v>
      </c>
      <c r="M337" t="s">
        <v>25</v>
      </c>
      <c r="N337" t="s">
        <v>25</v>
      </c>
      <c r="O337" t="s">
        <v>25</v>
      </c>
      <c r="P337" t="s">
        <v>25</v>
      </c>
      <c r="Q337" t="s">
        <v>24</v>
      </c>
      <c r="R337">
        <f>IF(Churn_Data[[#This Row],[Churn]]="Yes",1,0)</f>
        <v>1</v>
      </c>
      <c r="S337" t="s">
        <v>24</v>
      </c>
      <c r="T337">
        <f>(Churn_Data[[#This Row],[OnlineSecurity]]="Yes")+(Churn_Data[[#This Row],[OnlineBackup]]="Yes")+(Churn_Data[[#This Row],[DeviceProtection]]="Yes")+(Churn_Data[[#This Row],[TechSupport]]="Yes")+(Churn_Data[[#This Row],[StreamingTV]]="Yes")+(Churn_Data[[#This Row],[StreamingMovies]]="Yes")</f>
        <v>1</v>
      </c>
      <c r="U337" t="s">
        <v>27</v>
      </c>
      <c r="V337" t="s">
        <v>32</v>
      </c>
      <c r="W337" t="str">
        <f>IF(ISNUMBER(SEARCH("automatic", Churn_Data[[#This Row],[PaymentMethod]])), "Automatic", "Manual")</f>
        <v>Manual</v>
      </c>
      <c r="X337">
        <v>74.7</v>
      </c>
      <c r="Y337" t="str">
        <f>IF(Churn_Data[[#This Row],[tenure]]&lt;=12,"0-1 Year",IF(Churn_Data[[#This Row],[tenure]]&lt;=24,"1-2 Years",IF(Churn_Data[[#This Row],[tenure]]&lt;=36,"2-3 Years",IF(Churn_Data[[#This Row],[tenure]]&lt;=48,"3-4 Years",IF(Churn_Data[[#This Row],[tenure]]&lt;=60,"4-5 Years","5+ Years")))))</f>
        <v>0-1 Year</v>
      </c>
      <c r="Z337">
        <v>1</v>
      </c>
      <c r="AA337">
        <v>74.7</v>
      </c>
      <c r="AB337" t="e">
        <f>IF(Churn_Data[[#This Row],[Churn]]="No",Churn_Data[[#This Row],[MonthlyCharges]],NA())</f>
        <v>#N/A</v>
      </c>
      <c r="AC337" t="e">
        <f>IF(Churn_Data[[#This Row],[Churn]]="No",Churn_Data[[#This Row],[tenure]],NA())</f>
        <v>#N/A</v>
      </c>
      <c r="AD337">
        <f>IF(Churn_Data[[#This Row],[Churn]]="Yes",Churn_Data[[#This Row],[MonthlyCharges]],NA())</f>
        <v>74.7</v>
      </c>
      <c r="AE337">
        <f>IF(Churn_Data[[#This Row],[Churn]]="Yes",Churn_Data[[#This Row],[tenure]],NA())</f>
        <v>1</v>
      </c>
      <c r="AF337">
        <v>74.7</v>
      </c>
    </row>
    <row r="338" spans="1:32" x14ac:dyDescent="0.3">
      <c r="A338" t="s">
        <v>370</v>
      </c>
      <c r="B338" t="s">
        <v>23</v>
      </c>
      <c r="C338" t="str">
        <f>IF(Churn_Data[[#This Row],[SeniorCitizen]]=1,"Yes","No")</f>
        <v>No</v>
      </c>
      <c r="D338">
        <v>0</v>
      </c>
      <c r="E338" t="s">
        <v>25</v>
      </c>
      <c r="F338" t="s">
        <v>25</v>
      </c>
      <c r="G338" t="s">
        <v>24</v>
      </c>
      <c r="H338" t="s">
        <v>25</v>
      </c>
      <c r="I338" t="s">
        <v>26</v>
      </c>
      <c r="J338" t="str">
        <f>IF(Churn_Data[[#This Row],[InternetService]]&lt;&gt;"No","Yes","No")</f>
        <v>Yes</v>
      </c>
      <c r="K338" t="s">
        <v>25</v>
      </c>
      <c r="L338" t="s">
        <v>24</v>
      </c>
      <c r="M338" t="s">
        <v>25</v>
      </c>
      <c r="N338" t="s">
        <v>25</v>
      </c>
      <c r="O338" t="s">
        <v>25</v>
      </c>
      <c r="P338" t="s">
        <v>25</v>
      </c>
      <c r="Q338" t="s">
        <v>25</v>
      </c>
      <c r="R338">
        <f>IF(Churn_Data[[#This Row],[Churn]]="Yes",1,0)</f>
        <v>0</v>
      </c>
      <c r="S338" t="s">
        <v>25</v>
      </c>
      <c r="T338">
        <f>(Churn_Data[[#This Row],[OnlineSecurity]]="Yes")+(Churn_Data[[#This Row],[OnlineBackup]]="Yes")+(Churn_Data[[#This Row],[DeviceProtection]]="Yes")+(Churn_Data[[#This Row],[TechSupport]]="Yes")+(Churn_Data[[#This Row],[StreamingTV]]="Yes")+(Churn_Data[[#This Row],[StreamingMovies]]="Yes")</f>
        <v>1</v>
      </c>
      <c r="U338" t="s">
        <v>27</v>
      </c>
      <c r="V338" t="s">
        <v>32</v>
      </c>
      <c r="W338" t="str">
        <f>IF(ISNUMBER(SEARCH("automatic", Churn_Data[[#This Row],[PaymentMethod]])), "Automatic", "Manual")</f>
        <v>Manual</v>
      </c>
      <c r="X338">
        <v>74.349999999999994</v>
      </c>
      <c r="Y338" t="str">
        <f>IF(Churn_Data[[#This Row],[tenure]]&lt;=12,"0-1 Year",IF(Churn_Data[[#This Row],[tenure]]&lt;=24,"1-2 Years",IF(Churn_Data[[#This Row],[tenure]]&lt;=36,"2-3 Years",IF(Churn_Data[[#This Row],[tenure]]&lt;=48,"3-4 Years",IF(Churn_Data[[#This Row],[tenure]]&lt;=60,"4-5 Years","5+ Years")))))</f>
        <v>0-1 Year</v>
      </c>
      <c r="Z338">
        <v>1</v>
      </c>
      <c r="AA338">
        <v>74.349999999999994</v>
      </c>
      <c r="AB338">
        <f>IF(Churn_Data[[#This Row],[Churn]]="No",Churn_Data[[#This Row],[MonthlyCharges]],NA())</f>
        <v>74.349999999999994</v>
      </c>
      <c r="AC338">
        <f>IF(Churn_Data[[#This Row],[Churn]]="No",Churn_Data[[#This Row],[tenure]],NA())</f>
        <v>1</v>
      </c>
      <c r="AD338" t="e">
        <f>IF(Churn_Data[[#This Row],[Churn]]="Yes",Churn_Data[[#This Row],[MonthlyCharges]],NA())</f>
        <v>#N/A</v>
      </c>
      <c r="AE338" t="e">
        <f>IF(Churn_Data[[#This Row],[Churn]]="Yes",Churn_Data[[#This Row],[tenure]],NA())</f>
        <v>#N/A</v>
      </c>
      <c r="AF338">
        <v>74.349999999999994</v>
      </c>
    </row>
    <row r="339" spans="1:32" x14ac:dyDescent="0.3">
      <c r="A339" t="s">
        <v>371</v>
      </c>
      <c r="B339" t="s">
        <v>30</v>
      </c>
      <c r="C339" t="str">
        <f>IF(Churn_Data[[#This Row],[SeniorCitizen]]=1,"Yes","No")</f>
        <v>No</v>
      </c>
      <c r="D339">
        <v>0</v>
      </c>
      <c r="E339" t="s">
        <v>25</v>
      </c>
      <c r="F339" t="s">
        <v>25</v>
      </c>
      <c r="G339" t="s">
        <v>24</v>
      </c>
      <c r="H339" t="s">
        <v>24</v>
      </c>
      <c r="I339" t="s">
        <v>120</v>
      </c>
      <c r="J339" t="str">
        <f>IF(Churn_Data[[#This Row],[InternetService]]&lt;&gt;"No","Yes","No")</f>
        <v>Yes</v>
      </c>
      <c r="K339" t="s">
        <v>25</v>
      </c>
      <c r="L339" t="s">
        <v>24</v>
      </c>
      <c r="M339" t="s">
        <v>25</v>
      </c>
      <c r="N339" t="s">
        <v>25</v>
      </c>
      <c r="O339" t="s">
        <v>25</v>
      </c>
      <c r="P339" t="s">
        <v>25</v>
      </c>
      <c r="Q339" t="s">
        <v>25</v>
      </c>
      <c r="R339">
        <f>IF(Churn_Data[[#This Row],[Churn]]="Yes",1,0)</f>
        <v>0</v>
      </c>
      <c r="S339" t="s">
        <v>25</v>
      </c>
      <c r="T339">
        <f>(Churn_Data[[#This Row],[OnlineSecurity]]="Yes")+(Churn_Data[[#This Row],[OnlineBackup]]="Yes")+(Churn_Data[[#This Row],[DeviceProtection]]="Yes")+(Churn_Data[[#This Row],[TechSupport]]="Yes")+(Churn_Data[[#This Row],[StreamingTV]]="Yes")+(Churn_Data[[#This Row],[StreamingMovies]]="Yes")</f>
        <v>1</v>
      </c>
      <c r="U339" t="s">
        <v>27</v>
      </c>
      <c r="V339" t="s">
        <v>32</v>
      </c>
      <c r="W339" t="str">
        <f>IF(ISNUMBER(SEARCH("automatic", Churn_Data[[#This Row],[PaymentMethod]])), "Automatic", "Manual")</f>
        <v>Manual</v>
      </c>
      <c r="X339">
        <v>54.3</v>
      </c>
      <c r="Y339" t="str">
        <f>IF(Churn_Data[[#This Row],[tenure]]&lt;=12,"0-1 Year",IF(Churn_Data[[#This Row],[tenure]]&lt;=24,"1-2 Years",IF(Churn_Data[[#This Row],[tenure]]&lt;=36,"2-3 Years",IF(Churn_Data[[#This Row],[tenure]]&lt;=48,"3-4 Years",IF(Churn_Data[[#This Row],[tenure]]&lt;=60,"4-5 Years","5+ Years")))))</f>
        <v>0-1 Year</v>
      </c>
      <c r="Z339">
        <v>1</v>
      </c>
      <c r="AA339">
        <v>54.3</v>
      </c>
      <c r="AB339">
        <f>IF(Churn_Data[[#This Row],[Churn]]="No",Churn_Data[[#This Row],[MonthlyCharges]],NA())</f>
        <v>54.3</v>
      </c>
      <c r="AC339">
        <f>IF(Churn_Data[[#This Row],[Churn]]="No",Churn_Data[[#This Row],[tenure]],NA())</f>
        <v>1</v>
      </c>
      <c r="AD339" t="e">
        <f>IF(Churn_Data[[#This Row],[Churn]]="Yes",Churn_Data[[#This Row],[MonthlyCharges]],NA())</f>
        <v>#N/A</v>
      </c>
      <c r="AE339" t="e">
        <f>IF(Churn_Data[[#This Row],[Churn]]="Yes",Churn_Data[[#This Row],[tenure]],NA())</f>
        <v>#N/A</v>
      </c>
      <c r="AF339">
        <v>54.3</v>
      </c>
    </row>
    <row r="340" spans="1:32" x14ac:dyDescent="0.3">
      <c r="A340" t="s">
        <v>372</v>
      </c>
      <c r="B340" t="s">
        <v>23</v>
      </c>
      <c r="C340" t="str">
        <f>IF(Churn_Data[[#This Row],[SeniorCitizen]]=1,"Yes","No")</f>
        <v>No</v>
      </c>
      <c r="D340">
        <v>0</v>
      </c>
      <c r="E340" t="s">
        <v>25</v>
      </c>
      <c r="F340" t="s">
        <v>25</v>
      </c>
      <c r="G340" t="s">
        <v>24</v>
      </c>
      <c r="H340" t="s">
        <v>25</v>
      </c>
      <c r="I340" t="s">
        <v>120</v>
      </c>
      <c r="J340" t="str">
        <f>IF(Churn_Data[[#This Row],[InternetService]]&lt;&gt;"No","Yes","No")</f>
        <v>Yes</v>
      </c>
      <c r="K340" t="s">
        <v>25</v>
      </c>
      <c r="L340" t="s">
        <v>24</v>
      </c>
      <c r="M340" t="s">
        <v>25</v>
      </c>
      <c r="N340" t="s">
        <v>25</v>
      </c>
      <c r="O340" t="s">
        <v>25</v>
      </c>
      <c r="P340" t="s">
        <v>25</v>
      </c>
      <c r="Q340" t="s">
        <v>25</v>
      </c>
      <c r="R340">
        <f>IF(Churn_Data[[#This Row],[Churn]]="Yes",1,0)</f>
        <v>0</v>
      </c>
      <c r="S340" t="s">
        <v>24</v>
      </c>
      <c r="T340">
        <f>(Churn_Data[[#This Row],[OnlineSecurity]]="Yes")+(Churn_Data[[#This Row],[OnlineBackup]]="Yes")+(Churn_Data[[#This Row],[DeviceProtection]]="Yes")+(Churn_Data[[#This Row],[TechSupport]]="Yes")+(Churn_Data[[#This Row],[StreamingTV]]="Yes")+(Churn_Data[[#This Row],[StreamingMovies]]="Yes")</f>
        <v>1</v>
      </c>
      <c r="U340" t="s">
        <v>27</v>
      </c>
      <c r="V340" t="s">
        <v>32</v>
      </c>
      <c r="W340" t="str">
        <f>IF(ISNUMBER(SEARCH("automatic", Churn_Data[[#This Row],[PaymentMethod]])), "Automatic", "Manual")</f>
        <v>Manual</v>
      </c>
      <c r="X340">
        <v>48.6</v>
      </c>
      <c r="Y340" t="str">
        <f>IF(Churn_Data[[#This Row],[tenure]]&lt;=12,"0-1 Year",IF(Churn_Data[[#This Row],[tenure]]&lt;=24,"1-2 Years",IF(Churn_Data[[#This Row],[tenure]]&lt;=36,"2-3 Years",IF(Churn_Data[[#This Row],[tenure]]&lt;=48,"3-4 Years",IF(Churn_Data[[#This Row],[tenure]]&lt;=60,"4-5 Years","5+ Years")))))</f>
        <v>0-1 Year</v>
      </c>
      <c r="Z340">
        <v>1</v>
      </c>
      <c r="AA340">
        <v>48.6</v>
      </c>
      <c r="AB340">
        <f>IF(Churn_Data[[#This Row],[Churn]]="No",Churn_Data[[#This Row],[MonthlyCharges]],NA())</f>
        <v>48.6</v>
      </c>
      <c r="AC340">
        <f>IF(Churn_Data[[#This Row],[Churn]]="No",Churn_Data[[#This Row],[tenure]],NA())</f>
        <v>1</v>
      </c>
      <c r="AD340" t="e">
        <f>IF(Churn_Data[[#This Row],[Churn]]="Yes",Churn_Data[[#This Row],[MonthlyCharges]],NA())</f>
        <v>#N/A</v>
      </c>
      <c r="AE340" t="e">
        <f>IF(Churn_Data[[#This Row],[Churn]]="Yes",Churn_Data[[#This Row],[tenure]],NA())</f>
        <v>#N/A</v>
      </c>
      <c r="AF340">
        <v>48.6</v>
      </c>
    </row>
    <row r="341" spans="1:32" x14ac:dyDescent="0.3">
      <c r="A341" t="s">
        <v>373</v>
      </c>
      <c r="B341" t="s">
        <v>23</v>
      </c>
      <c r="C341" t="str">
        <f>IF(Churn_Data[[#This Row],[SeniorCitizen]]=1,"Yes","No")</f>
        <v>No</v>
      </c>
      <c r="D341">
        <v>0</v>
      </c>
      <c r="E341" t="s">
        <v>25</v>
      </c>
      <c r="F341" t="s">
        <v>25</v>
      </c>
      <c r="G341" t="s">
        <v>24</v>
      </c>
      <c r="H341" t="s">
        <v>25</v>
      </c>
      <c r="I341" t="s">
        <v>26</v>
      </c>
      <c r="J341" t="str">
        <f>IF(Churn_Data[[#This Row],[InternetService]]&lt;&gt;"No","Yes","No")</f>
        <v>Yes</v>
      </c>
      <c r="K341" t="s">
        <v>25</v>
      </c>
      <c r="L341" t="s">
        <v>24</v>
      </c>
      <c r="M341" t="s">
        <v>25</v>
      </c>
      <c r="N341" t="s">
        <v>25</v>
      </c>
      <c r="O341" t="s">
        <v>25</v>
      </c>
      <c r="P341" t="s">
        <v>25</v>
      </c>
      <c r="Q341" t="s">
        <v>24</v>
      </c>
      <c r="R341">
        <f>IF(Churn_Data[[#This Row],[Churn]]="Yes",1,0)</f>
        <v>1</v>
      </c>
      <c r="S341" t="s">
        <v>24</v>
      </c>
      <c r="T341">
        <f>(Churn_Data[[#This Row],[OnlineSecurity]]="Yes")+(Churn_Data[[#This Row],[OnlineBackup]]="Yes")+(Churn_Data[[#This Row],[DeviceProtection]]="Yes")+(Churn_Data[[#This Row],[TechSupport]]="Yes")+(Churn_Data[[#This Row],[StreamingTV]]="Yes")+(Churn_Data[[#This Row],[StreamingMovies]]="Yes")</f>
        <v>1</v>
      </c>
      <c r="U341" t="s">
        <v>27</v>
      </c>
      <c r="V341" t="s">
        <v>32</v>
      </c>
      <c r="W341" t="str">
        <f>IF(ISNUMBER(SEARCH("automatic", Churn_Data[[#This Row],[PaymentMethod]])), "Automatic", "Manual")</f>
        <v>Manual</v>
      </c>
      <c r="X341">
        <v>75.7</v>
      </c>
      <c r="Y341" t="str">
        <f>IF(Churn_Data[[#This Row],[tenure]]&lt;=12,"0-1 Year",IF(Churn_Data[[#This Row],[tenure]]&lt;=24,"1-2 Years",IF(Churn_Data[[#This Row],[tenure]]&lt;=36,"2-3 Years",IF(Churn_Data[[#This Row],[tenure]]&lt;=48,"3-4 Years",IF(Churn_Data[[#This Row],[tenure]]&lt;=60,"4-5 Years","5+ Years")))))</f>
        <v>0-1 Year</v>
      </c>
      <c r="Z341">
        <v>1</v>
      </c>
      <c r="AA341">
        <v>75.7</v>
      </c>
      <c r="AB341" t="e">
        <f>IF(Churn_Data[[#This Row],[Churn]]="No",Churn_Data[[#This Row],[MonthlyCharges]],NA())</f>
        <v>#N/A</v>
      </c>
      <c r="AC341" t="e">
        <f>IF(Churn_Data[[#This Row],[Churn]]="No",Churn_Data[[#This Row],[tenure]],NA())</f>
        <v>#N/A</v>
      </c>
      <c r="AD341">
        <f>IF(Churn_Data[[#This Row],[Churn]]="Yes",Churn_Data[[#This Row],[MonthlyCharges]],NA())</f>
        <v>75.7</v>
      </c>
      <c r="AE341">
        <f>IF(Churn_Data[[#This Row],[Churn]]="Yes",Churn_Data[[#This Row],[tenure]],NA())</f>
        <v>1</v>
      </c>
      <c r="AF341">
        <v>75.7</v>
      </c>
    </row>
    <row r="342" spans="1:32" x14ac:dyDescent="0.3">
      <c r="A342" t="s">
        <v>374</v>
      </c>
      <c r="B342" t="s">
        <v>23</v>
      </c>
      <c r="C342" t="str">
        <f>IF(Churn_Data[[#This Row],[SeniorCitizen]]=1,"Yes","No")</f>
        <v>Yes</v>
      </c>
      <c r="D342">
        <v>1</v>
      </c>
      <c r="E342" t="s">
        <v>25</v>
      </c>
      <c r="F342" t="s">
        <v>25</v>
      </c>
      <c r="G342" t="s">
        <v>24</v>
      </c>
      <c r="H342" t="s">
        <v>25</v>
      </c>
      <c r="I342" t="s">
        <v>26</v>
      </c>
      <c r="J342" t="str">
        <f>IF(Churn_Data[[#This Row],[InternetService]]&lt;&gt;"No","Yes","No")</f>
        <v>Yes</v>
      </c>
      <c r="K342" t="s">
        <v>25</v>
      </c>
      <c r="L342" t="s">
        <v>24</v>
      </c>
      <c r="M342" t="s">
        <v>25</v>
      </c>
      <c r="N342" t="s">
        <v>25</v>
      </c>
      <c r="O342" t="s">
        <v>25</v>
      </c>
      <c r="P342" t="s">
        <v>24</v>
      </c>
      <c r="Q342" t="s">
        <v>24</v>
      </c>
      <c r="R342">
        <f>IF(Churn_Data[[#This Row],[Churn]]="Yes",1,0)</f>
        <v>1</v>
      </c>
      <c r="S342" t="s">
        <v>24</v>
      </c>
      <c r="T342">
        <f>(Churn_Data[[#This Row],[OnlineSecurity]]="Yes")+(Churn_Data[[#This Row],[OnlineBackup]]="Yes")+(Churn_Data[[#This Row],[DeviceProtection]]="Yes")+(Churn_Data[[#This Row],[TechSupport]]="Yes")+(Churn_Data[[#This Row],[StreamingTV]]="Yes")+(Churn_Data[[#This Row],[StreamingMovies]]="Yes")</f>
        <v>2</v>
      </c>
      <c r="U342" t="s">
        <v>27</v>
      </c>
      <c r="V342" t="s">
        <v>32</v>
      </c>
      <c r="W342" t="str">
        <f>IF(ISNUMBER(SEARCH("automatic", Churn_Data[[#This Row],[PaymentMethod]])), "Automatic", "Manual")</f>
        <v>Manual</v>
      </c>
      <c r="X342">
        <v>86</v>
      </c>
      <c r="Y342" t="str">
        <f>IF(Churn_Data[[#This Row],[tenure]]&lt;=12,"0-1 Year",IF(Churn_Data[[#This Row],[tenure]]&lt;=24,"1-2 Years",IF(Churn_Data[[#This Row],[tenure]]&lt;=36,"2-3 Years",IF(Churn_Data[[#This Row],[tenure]]&lt;=48,"3-4 Years",IF(Churn_Data[[#This Row],[tenure]]&lt;=60,"4-5 Years","5+ Years")))))</f>
        <v>0-1 Year</v>
      </c>
      <c r="Z342">
        <v>1</v>
      </c>
      <c r="AA342">
        <v>86</v>
      </c>
      <c r="AB342" t="e">
        <f>IF(Churn_Data[[#This Row],[Churn]]="No",Churn_Data[[#This Row],[MonthlyCharges]],NA())</f>
        <v>#N/A</v>
      </c>
      <c r="AC342" t="e">
        <f>IF(Churn_Data[[#This Row],[Churn]]="No",Churn_Data[[#This Row],[tenure]],NA())</f>
        <v>#N/A</v>
      </c>
      <c r="AD342">
        <f>IF(Churn_Data[[#This Row],[Churn]]="Yes",Churn_Data[[#This Row],[MonthlyCharges]],NA())</f>
        <v>86</v>
      </c>
      <c r="AE342">
        <f>IF(Churn_Data[[#This Row],[Churn]]="Yes",Churn_Data[[#This Row],[tenure]],NA())</f>
        <v>1</v>
      </c>
      <c r="AF342">
        <v>86</v>
      </c>
    </row>
    <row r="343" spans="1:32" x14ac:dyDescent="0.3">
      <c r="A343" t="s">
        <v>375</v>
      </c>
      <c r="B343" t="s">
        <v>30</v>
      </c>
      <c r="C343" t="str">
        <f>IF(Churn_Data[[#This Row],[SeniorCitizen]]=1,"Yes","No")</f>
        <v>No</v>
      </c>
      <c r="D343">
        <v>0</v>
      </c>
      <c r="E343" t="s">
        <v>25</v>
      </c>
      <c r="F343" t="s">
        <v>25</v>
      </c>
      <c r="G343" t="s">
        <v>24</v>
      </c>
      <c r="H343" t="s">
        <v>25</v>
      </c>
      <c r="I343" t="s">
        <v>26</v>
      </c>
      <c r="J343" t="str">
        <f>IF(Churn_Data[[#This Row],[InternetService]]&lt;&gt;"No","Yes","No")</f>
        <v>Yes</v>
      </c>
      <c r="K343" t="s">
        <v>25</v>
      </c>
      <c r="L343" t="s">
        <v>24</v>
      </c>
      <c r="M343" t="s">
        <v>25</v>
      </c>
      <c r="N343" t="s">
        <v>25</v>
      </c>
      <c r="O343" t="s">
        <v>25</v>
      </c>
      <c r="P343" t="s">
        <v>24</v>
      </c>
      <c r="Q343" t="s">
        <v>25</v>
      </c>
      <c r="R343">
        <f>IF(Churn_Data[[#This Row],[Churn]]="Yes",1,0)</f>
        <v>0</v>
      </c>
      <c r="S343" t="s">
        <v>24</v>
      </c>
      <c r="T343">
        <f>(Churn_Data[[#This Row],[OnlineSecurity]]="Yes")+(Churn_Data[[#This Row],[OnlineBackup]]="Yes")+(Churn_Data[[#This Row],[DeviceProtection]]="Yes")+(Churn_Data[[#This Row],[TechSupport]]="Yes")+(Churn_Data[[#This Row],[StreamingTV]]="Yes")+(Churn_Data[[#This Row],[StreamingMovies]]="Yes")</f>
        <v>2</v>
      </c>
      <c r="U343" t="s">
        <v>27</v>
      </c>
      <c r="V343" t="s">
        <v>32</v>
      </c>
      <c r="W343" t="str">
        <f>IF(ISNUMBER(SEARCH("automatic", Churn_Data[[#This Row],[PaymentMethod]])), "Automatic", "Manual")</f>
        <v>Manual</v>
      </c>
      <c r="X343">
        <v>85</v>
      </c>
      <c r="Y343" t="str">
        <f>IF(Churn_Data[[#This Row],[tenure]]&lt;=12,"0-1 Year",IF(Churn_Data[[#This Row],[tenure]]&lt;=24,"1-2 Years",IF(Churn_Data[[#This Row],[tenure]]&lt;=36,"2-3 Years",IF(Churn_Data[[#This Row],[tenure]]&lt;=48,"3-4 Years",IF(Churn_Data[[#This Row],[tenure]]&lt;=60,"4-5 Years","5+ Years")))))</f>
        <v>0-1 Year</v>
      </c>
      <c r="Z343">
        <v>1</v>
      </c>
      <c r="AA343">
        <v>85</v>
      </c>
      <c r="AB343">
        <f>IF(Churn_Data[[#This Row],[Churn]]="No",Churn_Data[[#This Row],[MonthlyCharges]],NA())</f>
        <v>85</v>
      </c>
      <c r="AC343">
        <f>IF(Churn_Data[[#This Row],[Churn]]="No",Churn_Data[[#This Row],[tenure]],NA())</f>
        <v>1</v>
      </c>
      <c r="AD343" t="e">
        <f>IF(Churn_Data[[#This Row],[Churn]]="Yes",Churn_Data[[#This Row],[MonthlyCharges]],NA())</f>
        <v>#N/A</v>
      </c>
      <c r="AE343" t="e">
        <f>IF(Churn_Data[[#This Row],[Churn]]="Yes",Churn_Data[[#This Row],[tenure]],NA())</f>
        <v>#N/A</v>
      </c>
      <c r="AF343">
        <v>85</v>
      </c>
    </row>
    <row r="344" spans="1:32" x14ac:dyDescent="0.3">
      <c r="A344" t="s">
        <v>376</v>
      </c>
      <c r="B344" t="s">
        <v>23</v>
      </c>
      <c r="C344" t="str">
        <f>IF(Churn_Data[[#This Row],[SeniorCitizen]]=1,"Yes","No")</f>
        <v>Yes</v>
      </c>
      <c r="D344">
        <v>1</v>
      </c>
      <c r="E344" t="s">
        <v>24</v>
      </c>
      <c r="F344" t="s">
        <v>25</v>
      </c>
      <c r="G344" t="s">
        <v>24</v>
      </c>
      <c r="H344" t="s">
        <v>24</v>
      </c>
      <c r="I344" t="s">
        <v>26</v>
      </c>
      <c r="J344" t="str">
        <f>IF(Churn_Data[[#This Row],[InternetService]]&lt;&gt;"No","Yes","No")</f>
        <v>Yes</v>
      </c>
      <c r="K344" t="s">
        <v>25</v>
      </c>
      <c r="L344" t="s">
        <v>24</v>
      </c>
      <c r="M344" t="s">
        <v>25</v>
      </c>
      <c r="N344" t="s">
        <v>25</v>
      </c>
      <c r="O344" t="s">
        <v>24</v>
      </c>
      <c r="P344" t="s">
        <v>25</v>
      </c>
      <c r="Q344" t="s">
        <v>24</v>
      </c>
      <c r="R344">
        <f>IF(Churn_Data[[#This Row],[Churn]]="Yes",1,0)</f>
        <v>1</v>
      </c>
      <c r="S344" t="s">
        <v>24</v>
      </c>
      <c r="T344">
        <f>(Churn_Data[[#This Row],[OnlineSecurity]]="Yes")+(Churn_Data[[#This Row],[OnlineBackup]]="Yes")+(Churn_Data[[#This Row],[DeviceProtection]]="Yes")+(Churn_Data[[#This Row],[TechSupport]]="Yes")+(Churn_Data[[#This Row],[StreamingTV]]="Yes")+(Churn_Data[[#This Row],[StreamingMovies]]="Yes")</f>
        <v>2</v>
      </c>
      <c r="U344" t="s">
        <v>27</v>
      </c>
      <c r="V344" t="s">
        <v>32</v>
      </c>
      <c r="W344" t="str">
        <f>IF(ISNUMBER(SEARCH("automatic", Churn_Data[[#This Row],[PaymentMethod]])), "Automatic", "Manual")</f>
        <v>Manual</v>
      </c>
      <c r="X344">
        <v>90.6</v>
      </c>
      <c r="Y344" t="str">
        <f>IF(Churn_Data[[#This Row],[tenure]]&lt;=12,"0-1 Year",IF(Churn_Data[[#This Row],[tenure]]&lt;=24,"1-2 Years",IF(Churn_Data[[#This Row],[tenure]]&lt;=36,"2-3 Years",IF(Churn_Data[[#This Row],[tenure]]&lt;=48,"3-4 Years",IF(Churn_Data[[#This Row],[tenure]]&lt;=60,"4-5 Years","5+ Years")))))</f>
        <v>0-1 Year</v>
      </c>
      <c r="Z344">
        <v>1</v>
      </c>
      <c r="AA344">
        <v>90.6</v>
      </c>
      <c r="AB344" t="e">
        <f>IF(Churn_Data[[#This Row],[Churn]]="No",Churn_Data[[#This Row],[MonthlyCharges]],NA())</f>
        <v>#N/A</v>
      </c>
      <c r="AC344" t="e">
        <f>IF(Churn_Data[[#This Row],[Churn]]="No",Churn_Data[[#This Row],[tenure]],NA())</f>
        <v>#N/A</v>
      </c>
      <c r="AD344">
        <f>IF(Churn_Data[[#This Row],[Churn]]="Yes",Churn_Data[[#This Row],[MonthlyCharges]],NA())</f>
        <v>90.6</v>
      </c>
      <c r="AE344">
        <f>IF(Churn_Data[[#This Row],[Churn]]="Yes",Churn_Data[[#This Row],[tenure]],NA())</f>
        <v>1</v>
      </c>
      <c r="AF344">
        <v>90.6</v>
      </c>
    </row>
    <row r="345" spans="1:32" x14ac:dyDescent="0.3">
      <c r="A345" t="s">
        <v>377</v>
      </c>
      <c r="B345" t="s">
        <v>23</v>
      </c>
      <c r="C345" t="str">
        <f>IF(Churn_Data[[#This Row],[SeniorCitizen]]=1,"Yes","No")</f>
        <v>Yes</v>
      </c>
      <c r="D345">
        <v>1</v>
      </c>
      <c r="E345" t="s">
        <v>24</v>
      </c>
      <c r="F345" t="s">
        <v>25</v>
      </c>
      <c r="G345" t="s">
        <v>24</v>
      </c>
      <c r="H345" t="s">
        <v>25</v>
      </c>
      <c r="I345" t="s">
        <v>26</v>
      </c>
      <c r="J345" t="str">
        <f>IF(Churn_Data[[#This Row],[InternetService]]&lt;&gt;"No","Yes","No")</f>
        <v>Yes</v>
      </c>
      <c r="K345" t="s">
        <v>25</v>
      </c>
      <c r="L345" t="s">
        <v>24</v>
      </c>
      <c r="M345" t="s">
        <v>25</v>
      </c>
      <c r="N345" t="s">
        <v>25</v>
      </c>
      <c r="O345" t="s">
        <v>25</v>
      </c>
      <c r="P345" t="s">
        <v>25</v>
      </c>
      <c r="Q345" t="s">
        <v>24</v>
      </c>
      <c r="R345">
        <f>IF(Churn_Data[[#This Row],[Churn]]="Yes",1,0)</f>
        <v>1</v>
      </c>
      <c r="S345" t="s">
        <v>24</v>
      </c>
      <c r="T345">
        <f>(Churn_Data[[#This Row],[OnlineSecurity]]="Yes")+(Churn_Data[[#This Row],[OnlineBackup]]="Yes")+(Churn_Data[[#This Row],[DeviceProtection]]="Yes")+(Churn_Data[[#This Row],[TechSupport]]="Yes")+(Churn_Data[[#This Row],[StreamingTV]]="Yes")+(Churn_Data[[#This Row],[StreamingMovies]]="Yes")</f>
        <v>1</v>
      </c>
      <c r="U345" t="s">
        <v>27</v>
      </c>
      <c r="V345" t="s">
        <v>28</v>
      </c>
      <c r="W345" t="str">
        <f>IF(ISNUMBER(SEARCH("automatic", Churn_Data[[#This Row],[PaymentMethod]])), "Automatic", "Manual")</f>
        <v>Manual</v>
      </c>
      <c r="X345">
        <v>76.400000000000006</v>
      </c>
      <c r="Y345" t="str">
        <f>IF(Churn_Data[[#This Row],[tenure]]&lt;=12,"0-1 Year",IF(Churn_Data[[#This Row],[tenure]]&lt;=24,"1-2 Years",IF(Churn_Data[[#This Row],[tenure]]&lt;=36,"2-3 Years",IF(Churn_Data[[#This Row],[tenure]]&lt;=48,"3-4 Years",IF(Churn_Data[[#This Row],[tenure]]&lt;=60,"4-5 Years","5+ Years")))))</f>
        <v>0-1 Year</v>
      </c>
      <c r="Z345">
        <v>1</v>
      </c>
      <c r="AA345">
        <v>76.400000000000006</v>
      </c>
      <c r="AB345" t="e">
        <f>IF(Churn_Data[[#This Row],[Churn]]="No",Churn_Data[[#This Row],[MonthlyCharges]],NA())</f>
        <v>#N/A</v>
      </c>
      <c r="AC345" t="e">
        <f>IF(Churn_Data[[#This Row],[Churn]]="No",Churn_Data[[#This Row],[tenure]],NA())</f>
        <v>#N/A</v>
      </c>
      <c r="AD345">
        <f>IF(Churn_Data[[#This Row],[Churn]]="Yes",Churn_Data[[#This Row],[MonthlyCharges]],NA())</f>
        <v>76.400000000000006</v>
      </c>
      <c r="AE345">
        <f>IF(Churn_Data[[#This Row],[Churn]]="Yes",Churn_Data[[#This Row],[tenure]],NA())</f>
        <v>1</v>
      </c>
      <c r="AF345">
        <v>76.400000000000006</v>
      </c>
    </row>
    <row r="346" spans="1:32" x14ac:dyDescent="0.3">
      <c r="A346" t="s">
        <v>378</v>
      </c>
      <c r="B346" t="s">
        <v>23</v>
      </c>
      <c r="C346" t="str">
        <f>IF(Churn_Data[[#This Row],[SeniorCitizen]]=1,"Yes","No")</f>
        <v>Yes</v>
      </c>
      <c r="D346">
        <v>1</v>
      </c>
      <c r="E346" t="s">
        <v>25</v>
      </c>
      <c r="F346" t="s">
        <v>25</v>
      </c>
      <c r="G346" t="s">
        <v>24</v>
      </c>
      <c r="H346" t="s">
        <v>25</v>
      </c>
      <c r="I346" t="s">
        <v>26</v>
      </c>
      <c r="J346" t="str">
        <f>IF(Churn_Data[[#This Row],[InternetService]]&lt;&gt;"No","Yes","No")</f>
        <v>Yes</v>
      </c>
      <c r="K346" t="s">
        <v>25</v>
      </c>
      <c r="L346" t="s">
        <v>24</v>
      </c>
      <c r="M346" t="s">
        <v>25</v>
      </c>
      <c r="N346" t="s">
        <v>25</v>
      </c>
      <c r="O346" t="s">
        <v>25</v>
      </c>
      <c r="P346" t="s">
        <v>25</v>
      </c>
      <c r="Q346" t="s">
        <v>24</v>
      </c>
      <c r="R346">
        <f>IF(Churn_Data[[#This Row],[Churn]]="Yes",1,0)</f>
        <v>1</v>
      </c>
      <c r="S346" t="s">
        <v>24</v>
      </c>
      <c r="T346">
        <f>(Churn_Data[[#This Row],[OnlineSecurity]]="Yes")+(Churn_Data[[#This Row],[OnlineBackup]]="Yes")+(Churn_Data[[#This Row],[DeviceProtection]]="Yes")+(Churn_Data[[#This Row],[TechSupport]]="Yes")+(Churn_Data[[#This Row],[StreamingTV]]="Yes")+(Churn_Data[[#This Row],[StreamingMovies]]="Yes")</f>
        <v>1</v>
      </c>
      <c r="U346" t="s">
        <v>27</v>
      </c>
      <c r="V346" t="s">
        <v>32</v>
      </c>
      <c r="W346" t="str">
        <f>IF(ISNUMBER(SEARCH("automatic", Churn_Data[[#This Row],[PaymentMethod]])), "Automatic", "Manual")</f>
        <v>Manual</v>
      </c>
      <c r="X346">
        <v>73</v>
      </c>
      <c r="Y346" t="str">
        <f>IF(Churn_Data[[#This Row],[tenure]]&lt;=12,"0-1 Year",IF(Churn_Data[[#This Row],[tenure]]&lt;=24,"1-2 Years",IF(Churn_Data[[#This Row],[tenure]]&lt;=36,"2-3 Years",IF(Churn_Data[[#This Row],[tenure]]&lt;=48,"3-4 Years",IF(Churn_Data[[#This Row],[tenure]]&lt;=60,"4-5 Years","5+ Years")))))</f>
        <v>0-1 Year</v>
      </c>
      <c r="Z346">
        <v>1</v>
      </c>
      <c r="AA346">
        <v>73</v>
      </c>
      <c r="AB346" t="e">
        <f>IF(Churn_Data[[#This Row],[Churn]]="No",Churn_Data[[#This Row],[MonthlyCharges]],NA())</f>
        <v>#N/A</v>
      </c>
      <c r="AC346" t="e">
        <f>IF(Churn_Data[[#This Row],[Churn]]="No",Churn_Data[[#This Row],[tenure]],NA())</f>
        <v>#N/A</v>
      </c>
      <c r="AD346">
        <f>IF(Churn_Data[[#This Row],[Churn]]="Yes",Churn_Data[[#This Row],[MonthlyCharges]],NA())</f>
        <v>73</v>
      </c>
      <c r="AE346">
        <f>IF(Churn_Data[[#This Row],[Churn]]="Yes",Churn_Data[[#This Row],[tenure]],NA())</f>
        <v>1</v>
      </c>
      <c r="AF346">
        <v>73</v>
      </c>
    </row>
    <row r="347" spans="1:32" x14ac:dyDescent="0.3">
      <c r="A347" t="s">
        <v>379</v>
      </c>
      <c r="B347" t="s">
        <v>30</v>
      </c>
      <c r="C347" t="str">
        <f>IF(Churn_Data[[#This Row],[SeniorCitizen]]=1,"Yes","No")</f>
        <v>No</v>
      </c>
      <c r="D347">
        <v>0</v>
      </c>
      <c r="E347" t="s">
        <v>25</v>
      </c>
      <c r="F347" t="s">
        <v>25</v>
      </c>
      <c r="G347" t="s">
        <v>24</v>
      </c>
      <c r="H347" t="s">
        <v>24</v>
      </c>
      <c r="I347" t="s">
        <v>26</v>
      </c>
      <c r="J347" t="str">
        <f>IF(Churn_Data[[#This Row],[InternetService]]&lt;&gt;"No","Yes","No")</f>
        <v>Yes</v>
      </c>
      <c r="K347" t="s">
        <v>25</v>
      </c>
      <c r="L347" t="s">
        <v>24</v>
      </c>
      <c r="M347" t="s">
        <v>25</v>
      </c>
      <c r="N347" t="s">
        <v>25</v>
      </c>
      <c r="O347" t="s">
        <v>25</v>
      </c>
      <c r="P347" t="s">
        <v>25</v>
      </c>
      <c r="Q347" t="s">
        <v>24</v>
      </c>
      <c r="R347">
        <f>IF(Churn_Data[[#This Row],[Churn]]="Yes",1,0)</f>
        <v>1</v>
      </c>
      <c r="S347" t="s">
        <v>24</v>
      </c>
      <c r="T347">
        <f>(Churn_Data[[#This Row],[OnlineSecurity]]="Yes")+(Churn_Data[[#This Row],[OnlineBackup]]="Yes")+(Churn_Data[[#This Row],[DeviceProtection]]="Yes")+(Churn_Data[[#This Row],[TechSupport]]="Yes")+(Churn_Data[[#This Row],[StreamingTV]]="Yes")+(Churn_Data[[#This Row],[StreamingMovies]]="Yes")</f>
        <v>1</v>
      </c>
      <c r="U347" t="s">
        <v>27</v>
      </c>
      <c r="V347" t="s">
        <v>32</v>
      </c>
      <c r="W347" t="str">
        <f>IF(ISNUMBER(SEARCH("automatic", Churn_Data[[#This Row],[PaymentMethod]])), "Automatic", "Manual")</f>
        <v>Manual</v>
      </c>
      <c r="X347">
        <v>79.150000000000006</v>
      </c>
      <c r="Y347" t="str">
        <f>IF(Churn_Data[[#This Row],[tenure]]&lt;=12,"0-1 Year",IF(Churn_Data[[#This Row],[tenure]]&lt;=24,"1-2 Years",IF(Churn_Data[[#This Row],[tenure]]&lt;=36,"2-3 Years",IF(Churn_Data[[#This Row],[tenure]]&lt;=48,"3-4 Years",IF(Churn_Data[[#This Row],[tenure]]&lt;=60,"4-5 Years","5+ Years")))))</f>
        <v>0-1 Year</v>
      </c>
      <c r="Z347">
        <v>1</v>
      </c>
      <c r="AA347">
        <v>79.150000000000006</v>
      </c>
      <c r="AB347" t="e">
        <f>IF(Churn_Data[[#This Row],[Churn]]="No",Churn_Data[[#This Row],[MonthlyCharges]],NA())</f>
        <v>#N/A</v>
      </c>
      <c r="AC347" t="e">
        <f>IF(Churn_Data[[#This Row],[Churn]]="No",Churn_Data[[#This Row],[tenure]],NA())</f>
        <v>#N/A</v>
      </c>
      <c r="AD347">
        <f>IF(Churn_Data[[#This Row],[Churn]]="Yes",Churn_Data[[#This Row],[MonthlyCharges]],NA())</f>
        <v>79.150000000000006</v>
      </c>
      <c r="AE347">
        <f>IF(Churn_Data[[#This Row],[Churn]]="Yes",Churn_Data[[#This Row],[tenure]],NA())</f>
        <v>1</v>
      </c>
      <c r="AF347">
        <v>79.150000000000006</v>
      </c>
    </row>
    <row r="348" spans="1:32" x14ac:dyDescent="0.3">
      <c r="A348" t="s">
        <v>380</v>
      </c>
      <c r="B348" t="s">
        <v>23</v>
      </c>
      <c r="C348" t="str">
        <f>IF(Churn_Data[[#This Row],[SeniorCitizen]]=1,"Yes","No")</f>
        <v>No</v>
      </c>
      <c r="D348">
        <v>0</v>
      </c>
      <c r="E348" t="s">
        <v>25</v>
      </c>
      <c r="F348" t="s">
        <v>25</v>
      </c>
      <c r="G348" t="s">
        <v>24</v>
      </c>
      <c r="H348" t="s">
        <v>25</v>
      </c>
      <c r="I348" t="s">
        <v>26</v>
      </c>
      <c r="J348" t="str">
        <f>IF(Churn_Data[[#This Row],[InternetService]]&lt;&gt;"No","Yes","No")</f>
        <v>Yes</v>
      </c>
      <c r="K348" t="s">
        <v>25</v>
      </c>
      <c r="L348" t="s">
        <v>24</v>
      </c>
      <c r="M348" t="s">
        <v>25</v>
      </c>
      <c r="N348" t="s">
        <v>25</v>
      </c>
      <c r="O348" t="s">
        <v>25</v>
      </c>
      <c r="P348" t="s">
        <v>25</v>
      </c>
      <c r="Q348" t="s">
        <v>24</v>
      </c>
      <c r="R348">
        <f>IF(Churn_Data[[#This Row],[Churn]]="Yes",1,0)</f>
        <v>1</v>
      </c>
      <c r="S348" t="s">
        <v>24</v>
      </c>
      <c r="T348">
        <f>(Churn_Data[[#This Row],[OnlineSecurity]]="Yes")+(Churn_Data[[#This Row],[OnlineBackup]]="Yes")+(Churn_Data[[#This Row],[DeviceProtection]]="Yes")+(Churn_Data[[#This Row],[TechSupport]]="Yes")+(Churn_Data[[#This Row],[StreamingTV]]="Yes")+(Churn_Data[[#This Row],[StreamingMovies]]="Yes")</f>
        <v>1</v>
      </c>
      <c r="U348" t="s">
        <v>27</v>
      </c>
      <c r="V348" t="s">
        <v>72</v>
      </c>
      <c r="W348" t="str">
        <f>IF(ISNUMBER(SEARCH("automatic", Churn_Data[[#This Row],[PaymentMethod]])), "Automatic", "Manual")</f>
        <v>Automatic</v>
      </c>
      <c r="X348">
        <v>74.3</v>
      </c>
      <c r="Y348" t="str">
        <f>IF(Churn_Data[[#This Row],[tenure]]&lt;=12,"0-1 Year",IF(Churn_Data[[#This Row],[tenure]]&lt;=24,"1-2 Years",IF(Churn_Data[[#This Row],[tenure]]&lt;=36,"2-3 Years",IF(Churn_Data[[#This Row],[tenure]]&lt;=48,"3-4 Years",IF(Churn_Data[[#This Row],[tenure]]&lt;=60,"4-5 Years","5+ Years")))))</f>
        <v>0-1 Year</v>
      </c>
      <c r="Z348">
        <v>1</v>
      </c>
      <c r="AA348">
        <v>74.3</v>
      </c>
      <c r="AB348" t="e">
        <f>IF(Churn_Data[[#This Row],[Churn]]="No",Churn_Data[[#This Row],[MonthlyCharges]],NA())</f>
        <v>#N/A</v>
      </c>
      <c r="AC348" t="e">
        <f>IF(Churn_Data[[#This Row],[Churn]]="No",Churn_Data[[#This Row],[tenure]],NA())</f>
        <v>#N/A</v>
      </c>
      <c r="AD348">
        <f>IF(Churn_Data[[#This Row],[Churn]]="Yes",Churn_Data[[#This Row],[MonthlyCharges]],NA())</f>
        <v>74.3</v>
      </c>
      <c r="AE348">
        <f>IF(Churn_Data[[#This Row],[Churn]]="Yes",Churn_Data[[#This Row],[tenure]],NA())</f>
        <v>1</v>
      </c>
      <c r="AF348">
        <v>74.3</v>
      </c>
    </row>
    <row r="349" spans="1:32" x14ac:dyDescent="0.3">
      <c r="A349" t="s">
        <v>381</v>
      </c>
      <c r="B349" t="s">
        <v>23</v>
      </c>
      <c r="C349" t="str">
        <f>IF(Churn_Data[[#This Row],[SeniorCitizen]]=1,"Yes","No")</f>
        <v>No</v>
      </c>
      <c r="D349">
        <v>0</v>
      </c>
      <c r="E349" t="s">
        <v>25</v>
      </c>
      <c r="F349" t="s">
        <v>25</v>
      </c>
      <c r="G349" t="s">
        <v>24</v>
      </c>
      <c r="H349" t="s">
        <v>25</v>
      </c>
      <c r="I349" t="s">
        <v>120</v>
      </c>
      <c r="J349" t="str">
        <f>IF(Churn_Data[[#This Row],[InternetService]]&lt;&gt;"No","Yes","No")</f>
        <v>Yes</v>
      </c>
      <c r="K349" t="s">
        <v>25</v>
      </c>
      <c r="L349" t="s">
        <v>24</v>
      </c>
      <c r="M349" t="s">
        <v>25</v>
      </c>
      <c r="N349" t="s">
        <v>25</v>
      </c>
      <c r="O349" t="s">
        <v>25</v>
      </c>
      <c r="P349" t="s">
        <v>25</v>
      </c>
      <c r="Q349" t="s">
        <v>25</v>
      </c>
      <c r="R349">
        <f>IF(Churn_Data[[#This Row],[Churn]]="Yes",1,0)</f>
        <v>0</v>
      </c>
      <c r="S349" t="s">
        <v>25</v>
      </c>
      <c r="T349">
        <f>(Churn_Data[[#This Row],[OnlineSecurity]]="Yes")+(Churn_Data[[#This Row],[OnlineBackup]]="Yes")+(Churn_Data[[#This Row],[DeviceProtection]]="Yes")+(Churn_Data[[#This Row],[TechSupport]]="Yes")+(Churn_Data[[#This Row],[StreamingTV]]="Yes")+(Churn_Data[[#This Row],[StreamingMovies]]="Yes")</f>
        <v>1</v>
      </c>
      <c r="U349" t="s">
        <v>27</v>
      </c>
      <c r="V349" t="s">
        <v>32</v>
      </c>
      <c r="W349" t="str">
        <f>IF(ISNUMBER(SEARCH("automatic", Churn_Data[[#This Row],[PaymentMethod]])), "Automatic", "Manual")</f>
        <v>Manual</v>
      </c>
      <c r="X349">
        <v>49.95</v>
      </c>
      <c r="Y349" t="str">
        <f>IF(Churn_Data[[#This Row],[tenure]]&lt;=12,"0-1 Year",IF(Churn_Data[[#This Row],[tenure]]&lt;=24,"1-2 Years",IF(Churn_Data[[#This Row],[tenure]]&lt;=36,"2-3 Years",IF(Churn_Data[[#This Row],[tenure]]&lt;=48,"3-4 Years",IF(Churn_Data[[#This Row],[tenure]]&lt;=60,"4-5 Years","5+ Years")))))</f>
        <v>0-1 Year</v>
      </c>
      <c r="Z349">
        <v>1</v>
      </c>
      <c r="AA349">
        <v>49.95</v>
      </c>
      <c r="AB349">
        <f>IF(Churn_Data[[#This Row],[Churn]]="No",Churn_Data[[#This Row],[MonthlyCharges]],NA())</f>
        <v>49.95</v>
      </c>
      <c r="AC349">
        <f>IF(Churn_Data[[#This Row],[Churn]]="No",Churn_Data[[#This Row],[tenure]],NA())</f>
        <v>1</v>
      </c>
      <c r="AD349" t="e">
        <f>IF(Churn_Data[[#This Row],[Churn]]="Yes",Churn_Data[[#This Row],[MonthlyCharges]],NA())</f>
        <v>#N/A</v>
      </c>
      <c r="AE349" t="e">
        <f>IF(Churn_Data[[#This Row],[Churn]]="Yes",Churn_Data[[#This Row],[tenure]],NA())</f>
        <v>#N/A</v>
      </c>
      <c r="AF349">
        <v>49.95</v>
      </c>
    </row>
    <row r="350" spans="1:32" x14ac:dyDescent="0.3">
      <c r="A350" t="s">
        <v>382</v>
      </c>
      <c r="B350" t="s">
        <v>23</v>
      </c>
      <c r="C350" t="str">
        <f>IF(Churn_Data[[#This Row],[SeniorCitizen]]=1,"Yes","No")</f>
        <v>No</v>
      </c>
      <c r="D350">
        <v>0</v>
      </c>
      <c r="E350" t="s">
        <v>24</v>
      </c>
      <c r="F350" t="s">
        <v>25</v>
      </c>
      <c r="G350" t="s">
        <v>24</v>
      </c>
      <c r="H350" t="s">
        <v>25</v>
      </c>
      <c r="I350" t="s">
        <v>120</v>
      </c>
      <c r="J350" t="str">
        <f>IF(Churn_Data[[#This Row],[InternetService]]&lt;&gt;"No","Yes","No")</f>
        <v>Yes</v>
      </c>
      <c r="K350" t="s">
        <v>25</v>
      </c>
      <c r="L350" t="s">
        <v>24</v>
      </c>
      <c r="M350" t="s">
        <v>25</v>
      </c>
      <c r="N350" t="s">
        <v>25</v>
      </c>
      <c r="O350" t="s">
        <v>24</v>
      </c>
      <c r="P350" t="s">
        <v>24</v>
      </c>
      <c r="Q350" t="s">
        <v>25</v>
      </c>
      <c r="R350">
        <f>IF(Churn_Data[[#This Row],[Churn]]="Yes",1,0)</f>
        <v>0</v>
      </c>
      <c r="S350" t="s">
        <v>24</v>
      </c>
      <c r="T350">
        <f>(Churn_Data[[#This Row],[OnlineSecurity]]="Yes")+(Churn_Data[[#This Row],[OnlineBackup]]="Yes")+(Churn_Data[[#This Row],[DeviceProtection]]="Yes")+(Churn_Data[[#This Row],[TechSupport]]="Yes")+(Churn_Data[[#This Row],[StreamingTV]]="Yes")+(Churn_Data[[#This Row],[StreamingMovies]]="Yes")</f>
        <v>3</v>
      </c>
      <c r="U350" t="s">
        <v>27</v>
      </c>
      <c r="V350" t="s">
        <v>46</v>
      </c>
      <c r="W350" t="str">
        <f>IF(ISNUMBER(SEARCH("automatic", Churn_Data[[#This Row],[PaymentMethod]])), "Automatic", "Manual")</f>
        <v>Automatic</v>
      </c>
      <c r="X350">
        <v>69.45</v>
      </c>
      <c r="Y350" t="str">
        <f>IF(Churn_Data[[#This Row],[tenure]]&lt;=12,"0-1 Year",IF(Churn_Data[[#This Row],[tenure]]&lt;=24,"1-2 Years",IF(Churn_Data[[#This Row],[tenure]]&lt;=36,"2-3 Years",IF(Churn_Data[[#This Row],[tenure]]&lt;=48,"3-4 Years",IF(Churn_Data[[#This Row],[tenure]]&lt;=60,"4-5 Years","5+ Years")))))</f>
        <v>1-2 Years</v>
      </c>
      <c r="Z350">
        <v>24</v>
      </c>
      <c r="AA350">
        <v>1614.05</v>
      </c>
      <c r="AB350">
        <f>IF(Churn_Data[[#This Row],[Churn]]="No",Churn_Data[[#This Row],[MonthlyCharges]],NA())</f>
        <v>69.45</v>
      </c>
      <c r="AC350">
        <f>IF(Churn_Data[[#This Row],[Churn]]="No",Churn_Data[[#This Row],[tenure]],NA())</f>
        <v>24</v>
      </c>
      <c r="AD350" t="e">
        <f>IF(Churn_Data[[#This Row],[Churn]]="Yes",Churn_Data[[#This Row],[MonthlyCharges]],NA())</f>
        <v>#N/A</v>
      </c>
      <c r="AE350" t="e">
        <f>IF(Churn_Data[[#This Row],[Churn]]="Yes",Churn_Data[[#This Row],[tenure]],NA())</f>
        <v>#N/A</v>
      </c>
      <c r="AF350">
        <v>1666.8</v>
      </c>
    </row>
    <row r="351" spans="1:32" x14ac:dyDescent="0.3">
      <c r="A351" t="s">
        <v>383</v>
      </c>
      <c r="B351" t="s">
        <v>30</v>
      </c>
      <c r="C351" t="str">
        <f>IF(Churn_Data[[#This Row],[SeniorCitizen]]=1,"Yes","No")</f>
        <v>Yes</v>
      </c>
      <c r="D351">
        <v>1</v>
      </c>
      <c r="E351" t="s">
        <v>25</v>
      </c>
      <c r="F351" t="s">
        <v>25</v>
      </c>
      <c r="G351" t="s">
        <v>25</v>
      </c>
      <c r="H351" t="s">
        <v>189</v>
      </c>
      <c r="I351" t="s">
        <v>120</v>
      </c>
      <c r="J351" t="str">
        <f>IF(Churn_Data[[#This Row],[InternetService]]&lt;&gt;"No","Yes","No")</f>
        <v>Yes</v>
      </c>
      <c r="K351" t="s">
        <v>25</v>
      </c>
      <c r="L351" t="s">
        <v>24</v>
      </c>
      <c r="M351" t="s">
        <v>25</v>
      </c>
      <c r="N351" t="s">
        <v>25</v>
      </c>
      <c r="O351" t="s">
        <v>24</v>
      </c>
      <c r="P351" t="s">
        <v>24</v>
      </c>
      <c r="Q351" t="s">
        <v>24</v>
      </c>
      <c r="R351">
        <f>IF(Churn_Data[[#This Row],[Churn]]="Yes",1,0)</f>
        <v>1</v>
      </c>
      <c r="S351" t="s">
        <v>24</v>
      </c>
      <c r="T351">
        <f>(Churn_Data[[#This Row],[OnlineSecurity]]="Yes")+(Churn_Data[[#This Row],[OnlineBackup]]="Yes")+(Churn_Data[[#This Row],[DeviceProtection]]="Yes")+(Churn_Data[[#This Row],[TechSupport]]="Yes")+(Churn_Data[[#This Row],[StreamingTV]]="Yes")+(Churn_Data[[#This Row],[StreamingMovies]]="Yes")</f>
        <v>3</v>
      </c>
      <c r="U351" t="s">
        <v>27</v>
      </c>
      <c r="V351" t="s">
        <v>32</v>
      </c>
      <c r="W351" t="str">
        <f>IF(ISNUMBER(SEARCH("automatic", Churn_Data[[#This Row],[PaymentMethod]])), "Automatic", "Manual")</f>
        <v>Manual</v>
      </c>
      <c r="X351">
        <v>49.15</v>
      </c>
      <c r="Y351" t="str">
        <f>IF(Churn_Data[[#This Row],[tenure]]&lt;=12,"0-1 Year",IF(Churn_Data[[#This Row],[tenure]]&lt;=24,"1-2 Years",IF(Churn_Data[[#This Row],[tenure]]&lt;=36,"2-3 Years",IF(Churn_Data[[#This Row],[tenure]]&lt;=48,"3-4 Years",IF(Churn_Data[[#This Row],[tenure]]&lt;=60,"4-5 Years","5+ Years")))))</f>
        <v>4-5 Years</v>
      </c>
      <c r="Z351">
        <v>52</v>
      </c>
      <c r="AA351">
        <v>2550.9</v>
      </c>
      <c r="AB351" t="e">
        <f>IF(Churn_Data[[#This Row],[Churn]]="No",Churn_Data[[#This Row],[MonthlyCharges]],NA())</f>
        <v>#N/A</v>
      </c>
      <c r="AC351" t="e">
        <f>IF(Churn_Data[[#This Row],[Churn]]="No",Churn_Data[[#This Row],[tenure]],NA())</f>
        <v>#N/A</v>
      </c>
      <c r="AD351">
        <f>IF(Churn_Data[[#This Row],[Churn]]="Yes",Churn_Data[[#This Row],[MonthlyCharges]],NA())</f>
        <v>49.15</v>
      </c>
      <c r="AE351">
        <f>IF(Churn_Data[[#This Row],[Churn]]="Yes",Churn_Data[[#This Row],[tenure]],NA())</f>
        <v>52</v>
      </c>
      <c r="AF351">
        <v>2555.8000000000002</v>
      </c>
    </row>
    <row r="352" spans="1:32" x14ac:dyDescent="0.3">
      <c r="A352" t="s">
        <v>384</v>
      </c>
      <c r="B352" t="s">
        <v>23</v>
      </c>
      <c r="C352" t="str">
        <f>IF(Churn_Data[[#This Row],[SeniorCitizen]]=1,"Yes","No")</f>
        <v>No</v>
      </c>
      <c r="D352">
        <v>0</v>
      </c>
      <c r="E352" t="s">
        <v>24</v>
      </c>
      <c r="F352" t="s">
        <v>24</v>
      </c>
      <c r="G352" t="s">
        <v>25</v>
      </c>
      <c r="H352" t="s">
        <v>189</v>
      </c>
      <c r="I352" t="s">
        <v>120</v>
      </c>
      <c r="J352" t="str">
        <f>IF(Churn_Data[[#This Row],[InternetService]]&lt;&gt;"No","Yes","No")</f>
        <v>Yes</v>
      </c>
      <c r="K352" t="s">
        <v>25</v>
      </c>
      <c r="L352" t="s">
        <v>24</v>
      </c>
      <c r="M352" t="s">
        <v>25</v>
      </c>
      <c r="N352" t="s">
        <v>25</v>
      </c>
      <c r="O352" t="s">
        <v>25</v>
      </c>
      <c r="P352" t="s">
        <v>24</v>
      </c>
      <c r="Q352" t="s">
        <v>25</v>
      </c>
      <c r="R352">
        <f>IF(Churn_Data[[#This Row],[Churn]]="Yes",1,0)</f>
        <v>0</v>
      </c>
      <c r="S352" t="s">
        <v>25</v>
      </c>
      <c r="T352">
        <f>(Churn_Data[[#This Row],[OnlineSecurity]]="Yes")+(Churn_Data[[#This Row],[OnlineBackup]]="Yes")+(Churn_Data[[#This Row],[DeviceProtection]]="Yes")+(Churn_Data[[#This Row],[TechSupport]]="Yes")+(Churn_Data[[#This Row],[StreamingTV]]="Yes")+(Churn_Data[[#This Row],[StreamingMovies]]="Yes")</f>
        <v>2</v>
      </c>
      <c r="U352" t="s">
        <v>27</v>
      </c>
      <c r="V352" t="s">
        <v>28</v>
      </c>
      <c r="W352" t="str">
        <f>IF(ISNUMBER(SEARCH("automatic", Churn_Data[[#This Row],[PaymentMethod]])), "Automatic", "Manual")</f>
        <v>Manual</v>
      </c>
      <c r="X352">
        <v>40.299999999999997</v>
      </c>
      <c r="Y352" t="str">
        <f>IF(Churn_Data[[#This Row],[tenure]]&lt;=12,"0-1 Year",IF(Churn_Data[[#This Row],[tenure]]&lt;=24,"1-2 Years",IF(Churn_Data[[#This Row],[tenure]]&lt;=36,"2-3 Years",IF(Churn_Data[[#This Row],[tenure]]&lt;=48,"3-4 Years",IF(Churn_Data[[#This Row],[tenure]]&lt;=60,"4-5 Years","5+ Years")))))</f>
        <v>0-1 Year</v>
      </c>
      <c r="Z352">
        <v>3</v>
      </c>
      <c r="AA352">
        <v>92.5</v>
      </c>
      <c r="AB352">
        <f>IF(Churn_Data[[#This Row],[Churn]]="No",Churn_Data[[#This Row],[MonthlyCharges]],NA())</f>
        <v>40.299999999999997</v>
      </c>
      <c r="AC352">
        <f>IF(Churn_Data[[#This Row],[Churn]]="No",Churn_Data[[#This Row],[tenure]],NA())</f>
        <v>3</v>
      </c>
      <c r="AD352" t="e">
        <f>IF(Churn_Data[[#This Row],[Churn]]="Yes",Churn_Data[[#This Row],[MonthlyCharges]],NA())</f>
        <v>#N/A</v>
      </c>
      <c r="AE352" t="e">
        <f>IF(Churn_Data[[#This Row],[Churn]]="Yes",Churn_Data[[#This Row],[tenure]],NA())</f>
        <v>#N/A</v>
      </c>
      <c r="AF352">
        <v>120.9</v>
      </c>
    </row>
    <row r="353" spans="1:32" x14ac:dyDescent="0.3">
      <c r="A353" t="s">
        <v>385</v>
      </c>
      <c r="B353" t="s">
        <v>23</v>
      </c>
      <c r="C353" t="str">
        <f>IF(Churn_Data[[#This Row],[SeniorCitizen]]=1,"Yes","No")</f>
        <v>No</v>
      </c>
      <c r="D353">
        <v>0</v>
      </c>
      <c r="E353" t="s">
        <v>25</v>
      </c>
      <c r="F353" t="s">
        <v>25</v>
      </c>
      <c r="G353" t="s">
        <v>25</v>
      </c>
      <c r="H353" t="s">
        <v>189</v>
      </c>
      <c r="I353" t="s">
        <v>120</v>
      </c>
      <c r="J353" t="str">
        <f>IF(Churn_Data[[#This Row],[InternetService]]&lt;&gt;"No","Yes","No")</f>
        <v>Yes</v>
      </c>
      <c r="K353" t="s">
        <v>25</v>
      </c>
      <c r="L353" t="s">
        <v>24</v>
      </c>
      <c r="M353" t="s">
        <v>25</v>
      </c>
      <c r="N353" t="s">
        <v>25</v>
      </c>
      <c r="O353" t="s">
        <v>24</v>
      </c>
      <c r="P353" t="s">
        <v>24</v>
      </c>
      <c r="Q353" t="s">
        <v>24</v>
      </c>
      <c r="R353">
        <f>IF(Churn_Data[[#This Row],[Churn]]="Yes",1,0)</f>
        <v>1</v>
      </c>
      <c r="S353" t="s">
        <v>24</v>
      </c>
      <c r="T353">
        <f>(Churn_Data[[#This Row],[OnlineSecurity]]="Yes")+(Churn_Data[[#This Row],[OnlineBackup]]="Yes")+(Churn_Data[[#This Row],[DeviceProtection]]="Yes")+(Churn_Data[[#This Row],[TechSupport]]="Yes")+(Churn_Data[[#This Row],[StreamingTV]]="Yes")+(Churn_Data[[#This Row],[StreamingMovies]]="Yes")</f>
        <v>3</v>
      </c>
      <c r="U353" t="s">
        <v>27</v>
      </c>
      <c r="V353" t="s">
        <v>32</v>
      </c>
      <c r="W353" t="str">
        <f>IF(ISNUMBER(SEARCH("automatic", Churn_Data[[#This Row],[PaymentMethod]])), "Automatic", "Manual")</f>
        <v>Manual</v>
      </c>
      <c r="X353">
        <v>50.8</v>
      </c>
      <c r="Y353" t="str">
        <f>IF(Churn_Data[[#This Row],[tenure]]&lt;=12,"0-1 Year",IF(Churn_Data[[#This Row],[tenure]]&lt;=24,"1-2 Years",IF(Churn_Data[[#This Row],[tenure]]&lt;=36,"2-3 Years",IF(Churn_Data[[#This Row],[tenure]]&lt;=48,"3-4 Years",IF(Churn_Data[[#This Row],[tenure]]&lt;=60,"4-5 Years","5+ Years")))))</f>
        <v>4-5 Years</v>
      </c>
      <c r="Z353">
        <v>60</v>
      </c>
      <c r="AA353">
        <v>3027.4</v>
      </c>
      <c r="AB353" t="e">
        <f>IF(Churn_Data[[#This Row],[Churn]]="No",Churn_Data[[#This Row],[MonthlyCharges]],NA())</f>
        <v>#N/A</v>
      </c>
      <c r="AC353" t="e">
        <f>IF(Churn_Data[[#This Row],[Churn]]="No",Churn_Data[[#This Row],[tenure]],NA())</f>
        <v>#N/A</v>
      </c>
      <c r="AD353">
        <f>IF(Churn_Data[[#This Row],[Churn]]="Yes",Churn_Data[[#This Row],[MonthlyCharges]],NA())</f>
        <v>50.8</v>
      </c>
      <c r="AE353">
        <f>IF(Churn_Data[[#This Row],[Churn]]="Yes",Churn_Data[[#This Row],[tenure]],NA())</f>
        <v>60</v>
      </c>
      <c r="AF353">
        <v>3048</v>
      </c>
    </row>
    <row r="354" spans="1:32" x14ac:dyDescent="0.3">
      <c r="A354" t="s">
        <v>386</v>
      </c>
      <c r="B354" t="s">
        <v>23</v>
      </c>
      <c r="C354" t="str">
        <f>IF(Churn_Data[[#This Row],[SeniorCitizen]]=1,"Yes","No")</f>
        <v>No</v>
      </c>
      <c r="D354">
        <v>0</v>
      </c>
      <c r="E354" t="s">
        <v>25</v>
      </c>
      <c r="F354" t="s">
        <v>25</v>
      </c>
      <c r="G354" t="s">
        <v>25</v>
      </c>
      <c r="H354" t="s">
        <v>189</v>
      </c>
      <c r="I354" t="s">
        <v>120</v>
      </c>
      <c r="J354" t="str">
        <f>IF(Churn_Data[[#This Row],[InternetService]]&lt;&gt;"No","Yes","No")</f>
        <v>Yes</v>
      </c>
      <c r="K354" t="s">
        <v>25</v>
      </c>
      <c r="L354" t="s">
        <v>24</v>
      </c>
      <c r="M354" t="s">
        <v>25</v>
      </c>
      <c r="N354" t="s">
        <v>25</v>
      </c>
      <c r="O354" t="s">
        <v>25</v>
      </c>
      <c r="P354" t="s">
        <v>24</v>
      </c>
      <c r="Q354" t="s">
        <v>25</v>
      </c>
      <c r="R354">
        <f>IF(Churn_Data[[#This Row],[Churn]]="Yes",1,0)</f>
        <v>0</v>
      </c>
      <c r="S354" t="s">
        <v>24</v>
      </c>
      <c r="T354">
        <f>(Churn_Data[[#This Row],[OnlineSecurity]]="Yes")+(Churn_Data[[#This Row],[OnlineBackup]]="Yes")+(Churn_Data[[#This Row],[DeviceProtection]]="Yes")+(Churn_Data[[#This Row],[TechSupport]]="Yes")+(Churn_Data[[#This Row],[StreamingTV]]="Yes")+(Churn_Data[[#This Row],[StreamingMovies]]="Yes")</f>
        <v>2</v>
      </c>
      <c r="U354" t="s">
        <v>27</v>
      </c>
      <c r="V354" t="s">
        <v>32</v>
      </c>
      <c r="W354" t="str">
        <f>IF(ISNUMBER(SEARCH("automatic", Churn_Data[[#This Row],[PaymentMethod]])), "Automatic", "Manual")</f>
        <v>Manual</v>
      </c>
      <c r="X354">
        <v>40.35</v>
      </c>
      <c r="Y354" t="str">
        <f>IF(Churn_Data[[#This Row],[tenure]]&lt;=12,"0-1 Year",IF(Churn_Data[[#This Row],[tenure]]&lt;=24,"1-2 Years",IF(Churn_Data[[#This Row],[tenure]]&lt;=36,"2-3 Years",IF(Churn_Data[[#This Row],[tenure]]&lt;=48,"3-4 Years",IF(Churn_Data[[#This Row],[tenure]]&lt;=60,"4-5 Years","5+ Years")))))</f>
        <v>3-4 Years</v>
      </c>
      <c r="Z354">
        <v>41</v>
      </c>
      <c r="AA354">
        <v>1677.85</v>
      </c>
      <c r="AB354">
        <f>IF(Churn_Data[[#This Row],[Churn]]="No",Churn_Data[[#This Row],[MonthlyCharges]],NA())</f>
        <v>40.35</v>
      </c>
      <c r="AC354">
        <f>IF(Churn_Data[[#This Row],[Churn]]="No",Churn_Data[[#This Row],[tenure]],NA())</f>
        <v>41</v>
      </c>
      <c r="AD354" t="e">
        <f>IF(Churn_Data[[#This Row],[Churn]]="Yes",Churn_Data[[#This Row],[MonthlyCharges]],NA())</f>
        <v>#N/A</v>
      </c>
      <c r="AE354" t="e">
        <f>IF(Churn_Data[[#This Row],[Churn]]="Yes",Churn_Data[[#This Row],[tenure]],NA())</f>
        <v>#N/A</v>
      </c>
      <c r="AF354">
        <v>1654.35</v>
      </c>
    </row>
    <row r="355" spans="1:32" x14ac:dyDescent="0.3">
      <c r="A355" t="s">
        <v>387</v>
      </c>
      <c r="B355" t="s">
        <v>23</v>
      </c>
      <c r="C355" t="str">
        <f>IF(Churn_Data[[#This Row],[SeniorCitizen]]=1,"Yes","No")</f>
        <v>Yes</v>
      </c>
      <c r="D355">
        <v>1</v>
      </c>
      <c r="E355" t="s">
        <v>24</v>
      </c>
      <c r="F355" t="s">
        <v>25</v>
      </c>
      <c r="G355" t="s">
        <v>24</v>
      </c>
      <c r="H355" t="s">
        <v>25</v>
      </c>
      <c r="I355" t="s">
        <v>120</v>
      </c>
      <c r="J355" t="str">
        <f>IF(Churn_Data[[#This Row],[InternetService]]&lt;&gt;"No","Yes","No")</f>
        <v>Yes</v>
      </c>
      <c r="K355" t="s">
        <v>25</v>
      </c>
      <c r="L355" t="s">
        <v>24</v>
      </c>
      <c r="M355" t="s">
        <v>25</v>
      </c>
      <c r="N355" t="s">
        <v>25</v>
      </c>
      <c r="O355" t="s">
        <v>25</v>
      </c>
      <c r="P355" t="s">
        <v>24</v>
      </c>
      <c r="Q355" t="s">
        <v>25</v>
      </c>
      <c r="R355">
        <f>IF(Churn_Data[[#This Row],[Churn]]="Yes",1,0)</f>
        <v>0</v>
      </c>
      <c r="S355" t="s">
        <v>24</v>
      </c>
      <c r="T355">
        <f>(Churn_Data[[#This Row],[OnlineSecurity]]="Yes")+(Churn_Data[[#This Row],[OnlineBackup]]="Yes")+(Churn_Data[[#This Row],[DeviceProtection]]="Yes")+(Churn_Data[[#This Row],[TechSupport]]="Yes")+(Churn_Data[[#This Row],[StreamingTV]]="Yes")+(Churn_Data[[#This Row],[StreamingMovies]]="Yes")</f>
        <v>2</v>
      </c>
      <c r="U355" t="s">
        <v>27</v>
      </c>
      <c r="V355" t="s">
        <v>32</v>
      </c>
      <c r="W355" t="str">
        <f>IF(ISNUMBER(SEARCH("automatic", Churn_Data[[#This Row],[PaymentMethod]])), "Automatic", "Manual")</f>
        <v>Manual</v>
      </c>
      <c r="X355">
        <v>60</v>
      </c>
      <c r="Y355" t="str">
        <f>IF(Churn_Data[[#This Row],[tenure]]&lt;=12,"0-1 Year",IF(Churn_Data[[#This Row],[tenure]]&lt;=24,"1-2 Years",IF(Churn_Data[[#This Row],[tenure]]&lt;=36,"2-3 Years",IF(Churn_Data[[#This Row],[tenure]]&lt;=48,"3-4 Years",IF(Churn_Data[[#This Row],[tenure]]&lt;=60,"4-5 Years","5+ Years")))))</f>
        <v>1-2 Years</v>
      </c>
      <c r="Z355">
        <v>20</v>
      </c>
      <c r="AA355">
        <v>1259.3499999999999</v>
      </c>
      <c r="AB355">
        <f>IF(Churn_Data[[#This Row],[Churn]]="No",Churn_Data[[#This Row],[MonthlyCharges]],NA())</f>
        <v>60</v>
      </c>
      <c r="AC355">
        <f>IF(Churn_Data[[#This Row],[Churn]]="No",Churn_Data[[#This Row],[tenure]],NA())</f>
        <v>20</v>
      </c>
      <c r="AD355" t="e">
        <f>IF(Churn_Data[[#This Row],[Churn]]="Yes",Churn_Data[[#This Row],[MonthlyCharges]],NA())</f>
        <v>#N/A</v>
      </c>
      <c r="AE355" t="e">
        <f>IF(Churn_Data[[#This Row],[Churn]]="Yes",Churn_Data[[#This Row],[tenure]],NA())</f>
        <v>#N/A</v>
      </c>
      <c r="AF355">
        <v>1200</v>
      </c>
    </row>
    <row r="356" spans="1:32" x14ac:dyDescent="0.3">
      <c r="A356" t="s">
        <v>388</v>
      </c>
      <c r="B356" t="s">
        <v>23</v>
      </c>
      <c r="C356" t="str">
        <f>IF(Churn_Data[[#This Row],[SeniorCitizen]]=1,"Yes","No")</f>
        <v>No</v>
      </c>
      <c r="D356">
        <v>0</v>
      </c>
      <c r="E356" t="s">
        <v>24</v>
      </c>
      <c r="F356" t="s">
        <v>25</v>
      </c>
      <c r="G356" t="s">
        <v>25</v>
      </c>
      <c r="H356" t="s">
        <v>189</v>
      </c>
      <c r="I356" t="s">
        <v>120</v>
      </c>
      <c r="J356" t="str">
        <f>IF(Churn_Data[[#This Row],[InternetService]]&lt;&gt;"No","Yes","No")</f>
        <v>Yes</v>
      </c>
      <c r="K356" t="s">
        <v>25</v>
      </c>
      <c r="L356" t="s">
        <v>24</v>
      </c>
      <c r="M356" t="s">
        <v>25</v>
      </c>
      <c r="N356" t="s">
        <v>25</v>
      </c>
      <c r="O356" t="s">
        <v>24</v>
      </c>
      <c r="P356" t="s">
        <v>24</v>
      </c>
      <c r="Q356" t="s">
        <v>25</v>
      </c>
      <c r="R356">
        <f>IF(Churn_Data[[#This Row],[Churn]]="Yes",1,0)</f>
        <v>0</v>
      </c>
      <c r="S356" t="s">
        <v>24</v>
      </c>
      <c r="T356">
        <f>(Churn_Data[[#This Row],[OnlineSecurity]]="Yes")+(Churn_Data[[#This Row],[OnlineBackup]]="Yes")+(Churn_Data[[#This Row],[DeviceProtection]]="Yes")+(Churn_Data[[#This Row],[TechSupport]]="Yes")+(Churn_Data[[#This Row],[StreamingTV]]="Yes")+(Churn_Data[[#This Row],[StreamingMovies]]="Yes")</f>
        <v>3</v>
      </c>
      <c r="U356" t="s">
        <v>27</v>
      </c>
      <c r="V356" t="s">
        <v>32</v>
      </c>
      <c r="W356" t="str">
        <f>IF(ISNUMBER(SEARCH("automatic", Churn_Data[[#This Row],[PaymentMethod]])), "Automatic", "Manual")</f>
        <v>Manual</v>
      </c>
      <c r="X356">
        <v>49.65</v>
      </c>
      <c r="Y356" t="str">
        <f>IF(Churn_Data[[#This Row],[tenure]]&lt;=12,"0-1 Year",IF(Churn_Data[[#This Row],[tenure]]&lt;=24,"1-2 Years",IF(Churn_Data[[#This Row],[tenure]]&lt;=36,"2-3 Years",IF(Churn_Data[[#This Row],[tenure]]&lt;=48,"3-4 Years",IF(Churn_Data[[#This Row],[tenure]]&lt;=60,"4-5 Years","5+ Years")))))</f>
        <v>4-5 Years</v>
      </c>
      <c r="Z356">
        <v>51</v>
      </c>
      <c r="AA356">
        <v>2553.35</v>
      </c>
      <c r="AB356">
        <f>IF(Churn_Data[[#This Row],[Churn]]="No",Churn_Data[[#This Row],[MonthlyCharges]],NA())</f>
        <v>49.65</v>
      </c>
      <c r="AC356">
        <f>IF(Churn_Data[[#This Row],[Churn]]="No",Churn_Data[[#This Row],[tenure]],NA())</f>
        <v>51</v>
      </c>
      <c r="AD356" t="e">
        <f>IF(Churn_Data[[#This Row],[Churn]]="Yes",Churn_Data[[#This Row],[MonthlyCharges]],NA())</f>
        <v>#N/A</v>
      </c>
      <c r="AE356" t="e">
        <f>IF(Churn_Data[[#This Row],[Churn]]="Yes",Churn_Data[[#This Row],[tenure]],NA())</f>
        <v>#N/A</v>
      </c>
      <c r="AF356">
        <v>2532.15</v>
      </c>
    </row>
    <row r="357" spans="1:32" x14ac:dyDescent="0.3">
      <c r="A357" t="s">
        <v>389</v>
      </c>
      <c r="B357" t="s">
        <v>30</v>
      </c>
      <c r="C357" t="str">
        <f>IF(Churn_Data[[#This Row],[SeniorCitizen]]=1,"Yes","No")</f>
        <v>No</v>
      </c>
      <c r="D357">
        <v>0</v>
      </c>
      <c r="E357" t="s">
        <v>24</v>
      </c>
      <c r="F357" t="s">
        <v>25</v>
      </c>
      <c r="G357" t="s">
        <v>25</v>
      </c>
      <c r="H357" t="s">
        <v>189</v>
      </c>
      <c r="I357" t="s">
        <v>120</v>
      </c>
      <c r="J357" t="str">
        <f>IF(Churn_Data[[#This Row],[InternetService]]&lt;&gt;"No","Yes","No")</f>
        <v>Yes</v>
      </c>
      <c r="K357" t="s">
        <v>25</v>
      </c>
      <c r="L357" t="s">
        <v>24</v>
      </c>
      <c r="M357" t="s">
        <v>25</v>
      </c>
      <c r="N357" t="s">
        <v>25</v>
      </c>
      <c r="O357" t="s">
        <v>25</v>
      </c>
      <c r="P357" t="s">
        <v>24</v>
      </c>
      <c r="Q357" t="s">
        <v>24</v>
      </c>
      <c r="R357">
        <f>IF(Churn_Data[[#This Row],[Churn]]="Yes",1,0)</f>
        <v>1</v>
      </c>
      <c r="S357" t="s">
        <v>24</v>
      </c>
      <c r="T357">
        <f>(Churn_Data[[#This Row],[OnlineSecurity]]="Yes")+(Churn_Data[[#This Row],[OnlineBackup]]="Yes")+(Churn_Data[[#This Row],[DeviceProtection]]="Yes")+(Churn_Data[[#This Row],[TechSupport]]="Yes")+(Churn_Data[[#This Row],[StreamingTV]]="Yes")+(Churn_Data[[#This Row],[StreamingMovies]]="Yes")</f>
        <v>2</v>
      </c>
      <c r="U357" t="s">
        <v>27</v>
      </c>
      <c r="V357" t="s">
        <v>46</v>
      </c>
      <c r="W357" t="str">
        <f>IF(ISNUMBER(SEARCH("automatic", Churn_Data[[#This Row],[PaymentMethod]])), "Automatic", "Manual")</f>
        <v>Automatic</v>
      </c>
      <c r="X357">
        <v>41.05</v>
      </c>
      <c r="Y357" t="str">
        <f>IF(Churn_Data[[#This Row],[tenure]]&lt;=12,"0-1 Year",IF(Churn_Data[[#This Row],[tenure]]&lt;=24,"1-2 Years",IF(Churn_Data[[#This Row],[tenure]]&lt;=36,"2-3 Years",IF(Churn_Data[[#This Row],[tenure]]&lt;=48,"3-4 Years",IF(Churn_Data[[#This Row],[tenure]]&lt;=60,"4-5 Years","5+ Years")))))</f>
        <v>4-5 Years</v>
      </c>
      <c r="Z357">
        <v>59</v>
      </c>
      <c r="AA357">
        <v>2452.6999999999998</v>
      </c>
      <c r="AB357" t="e">
        <f>IF(Churn_Data[[#This Row],[Churn]]="No",Churn_Data[[#This Row],[MonthlyCharges]],NA())</f>
        <v>#N/A</v>
      </c>
      <c r="AC357" t="e">
        <f>IF(Churn_Data[[#This Row],[Churn]]="No",Churn_Data[[#This Row],[tenure]],NA())</f>
        <v>#N/A</v>
      </c>
      <c r="AD357">
        <f>IF(Churn_Data[[#This Row],[Churn]]="Yes",Churn_Data[[#This Row],[MonthlyCharges]],NA())</f>
        <v>41.05</v>
      </c>
      <c r="AE357">
        <f>IF(Churn_Data[[#This Row],[Churn]]="Yes",Churn_Data[[#This Row],[tenure]],NA())</f>
        <v>59</v>
      </c>
      <c r="AF357">
        <v>2421.9499999999998</v>
      </c>
    </row>
    <row r="358" spans="1:32" x14ac:dyDescent="0.3">
      <c r="A358" t="s">
        <v>390</v>
      </c>
      <c r="B358" t="s">
        <v>30</v>
      </c>
      <c r="C358" t="str">
        <f>IF(Churn_Data[[#This Row],[SeniorCitizen]]=1,"Yes","No")</f>
        <v>Yes</v>
      </c>
      <c r="D358">
        <v>1</v>
      </c>
      <c r="E358" t="s">
        <v>25</v>
      </c>
      <c r="F358" t="s">
        <v>25</v>
      </c>
      <c r="G358" t="s">
        <v>25</v>
      </c>
      <c r="H358" t="s">
        <v>189</v>
      </c>
      <c r="I358" t="s">
        <v>120</v>
      </c>
      <c r="J358" t="str">
        <f>IF(Churn_Data[[#This Row],[InternetService]]&lt;&gt;"No","Yes","No")</f>
        <v>Yes</v>
      </c>
      <c r="K358" t="s">
        <v>25</v>
      </c>
      <c r="L358" t="s">
        <v>24</v>
      </c>
      <c r="M358" t="s">
        <v>25</v>
      </c>
      <c r="N358" t="s">
        <v>25</v>
      </c>
      <c r="O358" t="s">
        <v>24</v>
      </c>
      <c r="P358" t="s">
        <v>24</v>
      </c>
      <c r="Q358" t="s">
        <v>25</v>
      </c>
      <c r="R358">
        <f>IF(Churn_Data[[#This Row],[Churn]]="Yes",1,0)</f>
        <v>0</v>
      </c>
      <c r="S358" t="s">
        <v>24</v>
      </c>
      <c r="T358">
        <f>(Churn_Data[[#This Row],[OnlineSecurity]]="Yes")+(Churn_Data[[#This Row],[OnlineBackup]]="Yes")+(Churn_Data[[#This Row],[DeviceProtection]]="Yes")+(Churn_Data[[#This Row],[TechSupport]]="Yes")+(Churn_Data[[#This Row],[StreamingTV]]="Yes")+(Churn_Data[[#This Row],[StreamingMovies]]="Yes")</f>
        <v>3</v>
      </c>
      <c r="U358" t="s">
        <v>27</v>
      </c>
      <c r="V358" t="s">
        <v>72</v>
      </c>
      <c r="W358" t="str">
        <f>IF(ISNUMBER(SEARCH("automatic", Churn_Data[[#This Row],[PaymentMethod]])), "Automatic", "Manual")</f>
        <v>Automatic</v>
      </c>
      <c r="X358">
        <v>50.95</v>
      </c>
      <c r="Y358" t="str">
        <f>IF(Churn_Data[[#This Row],[tenure]]&lt;=12,"0-1 Year",IF(Churn_Data[[#This Row],[tenure]]&lt;=24,"1-2 Years",IF(Churn_Data[[#This Row],[tenure]]&lt;=36,"2-3 Years",IF(Churn_Data[[#This Row],[tenure]]&lt;=48,"3-4 Years",IF(Churn_Data[[#This Row],[tenure]]&lt;=60,"4-5 Years","5+ Years")))))</f>
        <v>0-1 Year</v>
      </c>
      <c r="Z358">
        <v>4</v>
      </c>
      <c r="AA358">
        <v>207.35</v>
      </c>
      <c r="AB358">
        <f>IF(Churn_Data[[#This Row],[Churn]]="No",Churn_Data[[#This Row],[MonthlyCharges]],NA())</f>
        <v>50.95</v>
      </c>
      <c r="AC358">
        <f>IF(Churn_Data[[#This Row],[Churn]]="No",Churn_Data[[#This Row],[tenure]],NA())</f>
        <v>4</v>
      </c>
      <c r="AD358" t="e">
        <f>IF(Churn_Data[[#This Row],[Churn]]="Yes",Churn_Data[[#This Row],[MonthlyCharges]],NA())</f>
        <v>#N/A</v>
      </c>
      <c r="AE358" t="e">
        <f>IF(Churn_Data[[#This Row],[Churn]]="Yes",Churn_Data[[#This Row],[tenure]],NA())</f>
        <v>#N/A</v>
      </c>
      <c r="AF358">
        <v>203.8</v>
      </c>
    </row>
    <row r="359" spans="1:32" x14ac:dyDescent="0.3">
      <c r="A359" t="s">
        <v>391</v>
      </c>
      <c r="B359" t="s">
        <v>30</v>
      </c>
      <c r="C359" t="str">
        <f>IF(Churn_Data[[#This Row],[SeniorCitizen]]=1,"Yes","No")</f>
        <v>No</v>
      </c>
      <c r="D359">
        <v>0</v>
      </c>
      <c r="E359" t="s">
        <v>24</v>
      </c>
      <c r="F359" t="s">
        <v>24</v>
      </c>
      <c r="G359" t="s">
        <v>24</v>
      </c>
      <c r="H359" t="s">
        <v>24</v>
      </c>
      <c r="I359" t="s">
        <v>120</v>
      </c>
      <c r="J359" t="str">
        <f>IF(Churn_Data[[#This Row],[InternetService]]&lt;&gt;"No","Yes","No")</f>
        <v>Yes</v>
      </c>
      <c r="K359" t="s">
        <v>25</v>
      </c>
      <c r="L359" t="s">
        <v>24</v>
      </c>
      <c r="M359" t="s">
        <v>25</v>
      </c>
      <c r="N359" t="s">
        <v>25</v>
      </c>
      <c r="O359" t="s">
        <v>25</v>
      </c>
      <c r="P359" t="s">
        <v>24</v>
      </c>
      <c r="Q359" t="s">
        <v>25</v>
      </c>
      <c r="R359">
        <f>IF(Churn_Data[[#This Row],[Churn]]="Yes",1,0)</f>
        <v>0</v>
      </c>
      <c r="S359" t="s">
        <v>25</v>
      </c>
      <c r="T359">
        <f>(Churn_Data[[#This Row],[OnlineSecurity]]="Yes")+(Churn_Data[[#This Row],[OnlineBackup]]="Yes")+(Churn_Data[[#This Row],[DeviceProtection]]="Yes")+(Churn_Data[[#This Row],[TechSupport]]="Yes")+(Churn_Data[[#This Row],[StreamingTV]]="Yes")+(Churn_Data[[#This Row],[StreamingMovies]]="Yes")</f>
        <v>2</v>
      </c>
      <c r="U359" t="s">
        <v>27</v>
      </c>
      <c r="V359" t="s">
        <v>32</v>
      </c>
      <c r="W359" t="str">
        <f>IF(ISNUMBER(SEARCH("automatic", Churn_Data[[#This Row],[PaymentMethod]])), "Automatic", "Manual")</f>
        <v>Manual</v>
      </c>
      <c r="X359">
        <v>64.400000000000006</v>
      </c>
      <c r="Y359" t="str">
        <f>IF(Churn_Data[[#This Row],[tenure]]&lt;=12,"0-1 Year",IF(Churn_Data[[#This Row],[tenure]]&lt;=24,"1-2 Years",IF(Churn_Data[[#This Row],[tenure]]&lt;=36,"2-3 Years",IF(Churn_Data[[#This Row],[tenure]]&lt;=48,"3-4 Years",IF(Churn_Data[[#This Row],[tenure]]&lt;=60,"4-5 Years","5+ Years")))))</f>
        <v>2-3 Years</v>
      </c>
      <c r="Z359">
        <v>28</v>
      </c>
      <c r="AA359">
        <v>1802.15</v>
      </c>
      <c r="AB359">
        <f>IF(Churn_Data[[#This Row],[Churn]]="No",Churn_Data[[#This Row],[MonthlyCharges]],NA())</f>
        <v>64.400000000000006</v>
      </c>
      <c r="AC359">
        <f>IF(Churn_Data[[#This Row],[Churn]]="No",Churn_Data[[#This Row],[tenure]],NA())</f>
        <v>28</v>
      </c>
      <c r="AD359" t="e">
        <f>IF(Churn_Data[[#This Row],[Churn]]="Yes",Churn_Data[[#This Row],[MonthlyCharges]],NA())</f>
        <v>#N/A</v>
      </c>
      <c r="AE359" t="e">
        <f>IF(Churn_Data[[#This Row],[Churn]]="Yes",Churn_Data[[#This Row],[tenure]],NA())</f>
        <v>#N/A</v>
      </c>
      <c r="AF359">
        <v>1803.2</v>
      </c>
    </row>
    <row r="360" spans="1:32" x14ac:dyDescent="0.3">
      <c r="A360" t="s">
        <v>392</v>
      </c>
      <c r="B360" t="s">
        <v>30</v>
      </c>
      <c r="C360" t="str">
        <f>IF(Churn_Data[[#This Row],[SeniorCitizen]]=1,"Yes","No")</f>
        <v>No</v>
      </c>
      <c r="D360">
        <v>0</v>
      </c>
      <c r="E360" t="s">
        <v>24</v>
      </c>
      <c r="F360" t="s">
        <v>25</v>
      </c>
      <c r="G360" t="s">
        <v>25</v>
      </c>
      <c r="H360" t="s">
        <v>189</v>
      </c>
      <c r="I360" t="s">
        <v>120</v>
      </c>
      <c r="J360" t="str">
        <f>IF(Churn_Data[[#This Row],[InternetService]]&lt;&gt;"No","Yes","No")</f>
        <v>Yes</v>
      </c>
      <c r="K360" t="s">
        <v>25</v>
      </c>
      <c r="L360" t="s">
        <v>24</v>
      </c>
      <c r="M360" t="s">
        <v>25</v>
      </c>
      <c r="N360" t="s">
        <v>25</v>
      </c>
      <c r="O360" t="s">
        <v>24</v>
      </c>
      <c r="P360" t="s">
        <v>24</v>
      </c>
      <c r="Q360" t="s">
        <v>24</v>
      </c>
      <c r="R360">
        <f>IF(Churn_Data[[#This Row],[Churn]]="Yes",1,0)</f>
        <v>1</v>
      </c>
      <c r="S360" t="s">
        <v>24</v>
      </c>
      <c r="T360">
        <f>(Churn_Data[[#This Row],[OnlineSecurity]]="Yes")+(Churn_Data[[#This Row],[OnlineBackup]]="Yes")+(Churn_Data[[#This Row],[DeviceProtection]]="Yes")+(Churn_Data[[#This Row],[TechSupport]]="Yes")+(Churn_Data[[#This Row],[StreamingTV]]="Yes")+(Churn_Data[[#This Row],[StreamingMovies]]="Yes")</f>
        <v>3</v>
      </c>
      <c r="U360" t="s">
        <v>27</v>
      </c>
      <c r="V360" t="s">
        <v>32</v>
      </c>
      <c r="W360" t="str">
        <f>IF(ISNUMBER(SEARCH("automatic", Churn_Data[[#This Row],[PaymentMethod]])), "Automatic", "Manual")</f>
        <v>Manual</v>
      </c>
      <c r="X360">
        <v>48.55</v>
      </c>
      <c r="Y360" t="str">
        <f>IF(Churn_Data[[#This Row],[tenure]]&lt;=12,"0-1 Year",IF(Churn_Data[[#This Row],[tenure]]&lt;=24,"1-2 Years",IF(Churn_Data[[#This Row],[tenure]]&lt;=36,"2-3 Years",IF(Churn_Data[[#This Row],[tenure]]&lt;=48,"3-4 Years",IF(Churn_Data[[#This Row],[tenure]]&lt;=60,"4-5 Years","5+ Years")))))</f>
        <v>0-1 Year</v>
      </c>
      <c r="Z360">
        <v>4</v>
      </c>
      <c r="AA360">
        <v>201</v>
      </c>
      <c r="AB360" t="e">
        <f>IF(Churn_Data[[#This Row],[Churn]]="No",Churn_Data[[#This Row],[MonthlyCharges]],NA())</f>
        <v>#N/A</v>
      </c>
      <c r="AC360" t="e">
        <f>IF(Churn_Data[[#This Row],[Churn]]="No",Churn_Data[[#This Row],[tenure]],NA())</f>
        <v>#N/A</v>
      </c>
      <c r="AD360">
        <f>IF(Churn_Data[[#This Row],[Churn]]="Yes",Churn_Data[[#This Row],[MonthlyCharges]],NA())</f>
        <v>48.55</v>
      </c>
      <c r="AE360">
        <f>IF(Churn_Data[[#This Row],[Churn]]="Yes",Churn_Data[[#This Row],[tenure]],NA())</f>
        <v>4</v>
      </c>
      <c r="AF360">
        <v>194.2</v>
      </c>
    </row>
    <row r="361" spans="1:32" x14ac:dyDescent="0.3">
      <c r="A361" t="s">
        <v>393</v>
      </c>
      <c r="B361" t="s">
        <v>23</v>
      </c>
      <c r="C361" t="str">
        <f>IF(Churn_Data[[#This Row],[SeniorCitizen]]=1,"Yes","No")</f>
        <v>No</v>
      </c>
      <c r="D361">
        <v>0</v>
      </c>
      <c r="E361" t="s">
        <v>25</v>
      </c>
      <c r="F361" t="s">
        <v>25</v>
      </c>
      <c r="G361" t="s">
        <v>24</v>
      </c>
      <c r="H361" t="s">
        <v>25</v>
      </c>
      <c r="I361" t="s">
        <v>120</v>
      </c>
      <c r="J361" t="str">
        <f>IF(Churn_Data[[#This Row],[InternetService]]&lt;&gt;"No","Yes","No")</f>
        <v>Yes</v>
      </c>
      <c r="K361" t="s">
        <v>25</v>
      </c>
      <c r="L361" t="s">
        <v>24</v>
      </c>
      <c r="M361" t="s">
        <v>25</v>
      </c>
      <c r="N361" t="s">
        <v>25</v>
      </c>
      <c r="O361" t="s">
        <v>24</v>
      </c>
      <c r="P361" t="s">
        <v>24</v>
      </c>
      <c r="Q361" t="s">
        <v>24</v>
      </c>
      <c r="R361">
        <f>IF(Churn_Data[[#This Row],[Churn]]="Yes",1,0)</f>
        <v>1</v>
      </c>
      <c r="S361" t="s">
        <v>24</v>
      </c>
      <c r="T361">
        <f>(Churn_Data[[#This Row],[OnlineSecurity]]="Yes")+(Churn_Data[[#This Row],[OnlineBackup]]="Yes")+(Churn_Data[[#This Row],[DeviceProtection]]="Yes")+(Churn_Data[[#This Row],[TechSupport]]="Yes")+(Churn_Data[[#This Row],[StreamingTV]]="Yes")+(Churn_Data[[#This Row],[StreamingMovies]]="Yes")</f>
        <v>3</v>
      </c>
      <c r="U361" t="s">
        <v>27</v>
      </c>
      <c r="V361" t="s">
        <v>46</v>
      </c>
      <c r="W361" t="str">
        <f>IF(ISNUMBER(SEARCH("automatic", Churn_Data[[#This Row],[PaymentMethod]])), "Automatic", "Manual")</f>
        <v>Automatic</v>
      </c>
      <c r="X361">
        <v>68.650000000000006</v>
      </c>
      <c r="Y361" t="str">
        <f>IF(Churn_Data[[#This Row],[tenure]]&lt;=12,"0-1 Year",IF(Churn_Data[[#This Row],[tenure]]&lt;=24,"1-2 Years",IF(Churn_Data[[#This Row],[tenure]]&lt;=36,"2-3 Years",IF(Churn_Data[[#This Row],[tenure]]&lt;=48,"3-4 Years",IF(Churn_Data[[#This Row],[tenure]]&lt;=60,"4-5 Years","5+ Years")))))</f>
        <v>0-1 Year</v>
      </c>
      <c r="Z361">
        <v>4</v>
      </c>
      <c r="AA361">
        <v>261.25</v>
      </c>
      <c r="AB361" t="e">
        <f>IF(Churn_Data[[#This Row],[Churn]]="No",Churn_Data[[#This Row],[MonthlyCharges]],NA())</f>
        <v>#N/A</v>
      </c>
      <c r="AC361" t="e">
        <f>IF(Churn_Data[[#This Row],[Churn]]="No",Churn_Data[[#This Row],[tenure]],NA())</f>
        <v>#N/A</v>
      </c>
      <c r="AD361">
        <f>IF(Churn_Data[[#This Row],[Churn]]="Yes",Churn_Data[[#This Row],[MonthlyCharges]],NA())</f>
        <v>68.650000000000006</v>
      </c>
      <c r="AE361">
        <f>IF(Churn_Data[[#This Row],[Churn]]="Yes",Churn_Data[[#This Row],[tenure]],NA())</f>
        <v>4</v>
      </c>
      <c r="AF361">
        <v>274.60000000000002</v>
      </c>
    </row>
    <row r="362" spans="1:32" x14ac:dyDescent="0.3">
      <c r="A362" t="s">
        <v>394</v>
      </c>
      <c r="B362" t="s">
        <v>23</v>
      </c>
      <c r="C362" t="str">
        <f>IF(Churn_Data[[#This Row],[SeniorCitizen]]=1,"Yes","No")</f>
        <v>No</v>
      </c>
      <c r="D362">
        <v>0</v>
      </c>
      <c r="E362" t="s">
        <v>25</v>
      </c>
      <c r="F362" t="s">
        <v>25</v>
      </c>
      <c r="G362" t="s">
        <v>25</v>
      </c>
      <c r="H362" t="s">
        <v>189</v>
      </c>
      <c r="I362" t="s">
        <v>120</v>
      </c>
      <c r="J362" t="str">
        <f>IF(Churn_Data[[#This Row],[InternetService]]&lt;&gt;"No","Yes","No")</f>
        <v>Yes</v>
      </c>
      <c r="K362" t="s">
        <v>25</v>
      </c>
      <c r="L362" t="s">
        <v>24</v>
      </c>
      <c r="M362" t="s">
        <v>25</v>
      </c>
      <c r="N362" t="s">
        <v>25</v>
      </c>
      <c r="O362" t="s">
        <v>25</v>
      </c>
      <c r="P362" t="s">
        <v>24</v>
      </c>
      <c r="Q362" t="s">
        <v>25</v>
      </c>
      <c r="R362">
        <f>IF(Churn_Data[[#This Row],[Churn]]="Yes",1,0)</f>
        <v>0</v>
      </c>
      <c r="S362" t="s">
        <v>24</v>
      </c>
      <c r="T362">
        <f>(Churn_Data[[#This Row],[OnlineSecurity]]="Yes")+(Churn_Data[[#This Row],[OnlineBackup]]="Yes")+(Churn_Data[[#This Row],[DeviceProtection]]="Yes")+(Churn_Data[[#This Row],[TechSupport]]="Yes")+(Churn_Data[[#This Row],[StreamingTV]]="Yes")+(Churn_Data[[#This Row],[StreamingMovies]]="Yes")</f>
        <v>2</v>
      </c>
      <c r="U362" t="s">
        <v>27</v>
      </c>
      <c r="V362" t="s">
        <v>32</v>
      </c>
      <c r="W362" t="str">
        <f>IF(ISNUMBER(SEARCH("automatic", Churn_Data[[#This Row],[PaymentMethod]])), "Automatic", "Manual")</f>
        <v>Manual</v>
      </c>
      <c r="X362">
        <v>39.700000000000003</v>
      </c>
      <c r="Y362" t="str">
        <f>IF(Churn_Data[[#This Row],[tenure]]&lt;=12,"0-1 Year",IF(Churn_Data[[#This Row],[tenure]]&lt;=24,"1-2 Years",IF(Churn_Data[[#This Row],[tenure]]&lt;=36,"2-3 Years",IF(Churn_Data[[#This Row],[tenure]]&lt;=48,"3-4 Years",IF(Churn_Data[[#This Row],[tenure]]&lt;=60,"4-5 Years","5+ Years")))))</f>
        <v>1-2 Years</v>
      </c>
      <c r="Z362">
        <v>19</v>
      </c>
      <c r="AA362">
        <v>710.05</v>
      </c>
      <c r="AB362">
        <f>IF(Churn_Data[[#This Row],[Churn]]="No",Churn_Data[[#This Row],[MonthlyCharges]],NA())</f>
        <v>39.700000000000003</v>
      </c>
      <c r="AC362">
        <f>IF(Churn_Data[[#This Row],[Churn]]="No",Churn_Data[[#This Row],[tenure]],NA())</f>
        <v>19</v>
      </c>
      <c r="AD362" t="e">
        <f>IF(Churn_Data[[#This Row],[Churn]]="Yes",Churn_Data[[#This Row],[MonthlyCharges]],NA())</f>
        <v>#N/A</v>
      </c>
      <c r="AE362" t="e">
        <f>IF(Churn_Data[[#This Row],[Churn]]="Yes",Churn_Data[[#This Row],[tenure]],NA())</f>
        <v>#N/A</v>
      </c>
      <c r="AF362">
        <v>754.3</v>
      </c>
    </row>
    <row r="363" spans="1:32" x14ac:dyDescent="0.3">
      <c r="A363" t="s">
        <v>395</v>
      </c>
      <c r="B363" t="s">
        <v>23</v>
      </c>
      <c r="C363" t="str">
        <f>IF(Churn_Data[[#This Row],[SeniorCitizen]]=1,"Yes","No")</f>
        <v>No</v>
      </c>
      <c r="D363">
        <v>0</v>
      </c>
      <c r="E363" t="s">
        <v>25</v>
      </c>
      <c r="F363" t="s">
        <v>25</v>
      </c>
      <c r="G363" t="s">
        <v>25</v>
      </c>
      <c r="H363" t="s">
        <v>189</v>
      </c>
      <c r="I363" t="s">
        <v>120</v>
      </c>
      <c r="J363" t="str">
        <f>IF(Churn_Data[[#This Row],[InternetService]]&lt;&gt;"No","Yes","No")</f>
        <v>Yes</v>
      </c>
      <c r="K363" t="s">
        <v>25</v>
      </c>
      <c r="L363" t="s">
        <v>24</v>
      </c>
      <c r="M363" t="s">
        <v>25</v>
      </c>
      <c r="N363" t="s">
        <v>25</v>
      </c>
      <c r="O363" t="s">
        <v>24</v>
      </c>
      <c r="P363" t="s">
        <v>24</v>
      </c>
      <c r="Q363" t="s">
        <v>25</v>
      </c>
      <c r="R363">
        <f>IF(Churn_Data[[#This Row],[Churn]]="Yes",1,0)</f>
        <v>0</v>
      </c>
      <c r="S363" t="s">
        <v>24</v>
      </c>
      <c r="T363">
        <f>(Churn_Data[[#This Row],[OnlineSecurity]]="Yes")+(Churn_Data[[#This Row],[OnlineBackup]]="Yes")+(Churn_Data[[#This Row],[DeviceProtection]]="Yes")+(Churn_Data[[#This Row],[TechSupport]]="Yes")+(Churn_Data[[#This Row],[StreamingTV]]="Yes")+(Churn_Data[[#This Row],[StreamingMovies]]="Yes")</f>
        <v>3</v>
      </c>
      <c r="U363" t="s">
        <v>27</v>
      </c>
      <c r="V363" t="s">
        <v>72</v>
      </c>
      <c r="W363" t="str">
        <f>IF(ISNUMBER(SEARCH("automatic", Churn_Data[[#This Row],[PaymentMethod]])), "Automatic", "Manual")</f>
        <v>Automatic</v>
      </c>
      <c r="X363">
        <v>50.95</v>
      </c>
      <c r="Y363" t="str">
        <f>IF(Churn_Data[[#This Row],[tenure]]&lt;=12,"0-1 Year",IF(Churn_Data[[#This Row],[tenure]]&lt;=24,"1-2 Years",IF(Churn_Data[[#This Row],[tenure]]&lt;=36,"2-3 Years",IF(Churn_Data[[#This Row],[tenure]]&lt;=48,"3-4 Years",IF(Churn_Data[[#This Row],[tenure]]&lt;=60,"4-5 Years","5+ Years")))))</f>
        <v>0-1 Year</v>
      </c>
      <c r="Z363">
        <v>5</v>
      </c>
      <c r="AA363">
        <v>229.4</v>
      </c>
      <c r="AB363">
        <f>IF(Churn_Data[[#This Row],[Churn]]="No",Churn_Data[[#This Row],[MonthlyCharges]],NA())</f>
        <v>50.95</v>
      </c>
      <c r="AC363">
        <f>IF(Churn_Data[[#This Row],[Churn]]="No",Churn_Data[[#This Row],[tenure]],NA())</f>
        <v>5</v>
      </c>
      <c r="AD363" t="e">
        <f>IF(Churn_Data[[#This Row],[Churn]]="Yes",Churn_Data[[#This Row],[MonthlyCharges]],NA())</f>
        <v>#N/A</v>
      </c>
      <c r="AE363" t="e">
        <f>IF(Churn_Data[[#This Row],[Churn]]="Yes",Churn_Data[[#This Row],[tenure]],NA())</f>
        <v>#N/A</v>
      </c>
      <c r="AF363">
        <v>254.75</v>
      </c>
    </row>
    <row r="364" spans="1:32" x14ac:dyDescent="0.3">
      <c r="A364" t="s">
        <v>396</v>
      </c>
      <c r="B364" t="s">
        <v>23</v>
      </c>
      <c r="C364" t="str">
        <f>IF(Churn_Data[[#This Row],[SeniorCitizen]]=1,"Yes","No")</f>
        <v>No</v>
      </c>
      <c r="D364">
        <v>0</v>
      </c>
      <c r="E364" t="s">
        <v>25</v>
      </c>
      <c r="F364" t="s">
        <v>25</v>
      </c>
      <c r="G364" t="s">
        <v>24</v>
      </c>
      <c r="H364" t="s">
        <v>24</v>
      </c>
      <c r="I364" t="s">
        <v>120</v>
      </c>
      <c r="J364" t="str">
        <f>IF(Churn_Data[[#This Row],[InternetService]]&lt;&gt;"No","Yes","No")</f>
        <v>Yes</v>
      </c>
      <c r="K364" t="s">
        <v>25</v>
      </c>
      <c r="L364" t="s">
        <v>24</v>
      </c>
      <c r="M364" t="s">
        <v>25</v>
      </c>
      <c r="N364" t="s">
        <v>25</v>
      </c>
      <c r="O364" t="s">
        <v>25</v>
      </c>
      <c r="P364" t="s">
        <v>24</v>
      </c>
      <c r="Q364" t="s">
        <v>25</v>
      </c>
      <c r="R364">
        <f>IF(Churn_Data[[#This Row],[Churn]]="Yes",1,0)</f>
        <v>0</v>
      </c>
      <c r="S364" t="s">
        <v>24</v>
      </c>
      <c r="T364">
        <f>(Churn_Data[[#This Row],[OnlineSecurity]]="Yes")+(Churn_Data[[#This Row],[OnlineBackup]]="Yes")+(Churn_Data[[#This Row],[DeviceProtection]]="Yes")+(Churn_Data[[#This Row],[TechSupport]]="Yes")+(Churn_Data[[#This Row],[StreamingTV]]="Yes")+(Churn_Data[[#This Row],[StreamingMovies]]="Yes")</f>
        <v>2</v>
      </c>
      <c r="U364" t="s">
        <v>27</v>
      </c>
      <c r="V364" t="s">
        <v>32</v>
      </c>
      <c r="W364" t="str">
        <f>IF(ISNUMBER(SEARCH("automatic", Churn_Data[[#This Row],[PaymentMethod]])), "Automatic", "Manual")</f>
        <v>Manual</v>
      </c>
      <c r="X364">
        <v>64</v>
      </c>
      <c r="Y364" t="str">
        <f>IF(Churn_Data[[#This Row],[tenure]]&lt;=12,"0-1 Year",IF(Churn_Data[[#This Row],[tenure]]&lt;=24,"1-2 Years",IF(Churn_Data[[#This Row],[tenure]]&lt;=36,"2-3 Years",IF(Churn_Data[[#This Row],[tenure]]&lt;=48,"3-4 Years",IF(Churn_Data[[#This Row],[tenure]]&lt;=60,"4-5 Years","5+ Years")))))</f>
        <v>0-1 Year</v>
      </c>
      <c r="Z364">
        <v>5</v>
      </c>
      <c r="AA364">
        <v>370.25</v>
      </c>
      <c r="AB364">
        <f>IF(Churn_Data[[#This Row],[Churn]]="No",Churn_Data[[#This Row],[MonthlyCharges]],NA())</f>
        <v>64</v>
      </c>
      <c r="AC364">
        <f>IF(Churn_Data[[#This Row],[Churn]]="No",Churn_Data[[#This Row],[tenure]],NA())</f>
        <v>5</v>
      </c>
      <c r="AD364" t="e">
        <f>IF(Churn_Data[[#This Row],[Churn]]="Yes",Churn_Data[[#This Row],[MonthlyCharges]],NA())</f>
        <v>#N/A</v>
      </c>
      <c r="AE364" t="e">
        <f>IF(Churn_Data[[#This Row],[Churn]]="Yes",Churn_Data[[#This Row],[tenure]],NA())</f>
        <v>#N/A</v>
      </c>
      <c r="AF364">
        <v>320</v>
      </c>
    </row>
    <row r="365" spans="1:32" x14ac:dyDescent="0.3">
      <c r="A365" t="s">
        <v>397</v>
      </c>
      <c r="B365" t="s">
        <v>23</v>
      </c>
      <c r="C365" t="str">
        <f>IF(Churn_Data[[#This Row],[SeniorCitizen]]=1,"Yes","No")</f>
        <v>No</v>
      </c>
      <c r="D365">
        <v>0</v>
      </c>
      <c r="E365" t="s">
        <v>25</v>
      </c>
      <c r="F365" t="s">
        <v>25</v>
      </c>
      <c r="G365" t="s">
        <v>25</v>
      </c>
      <c r="H365" t="s">
        <v>189</v>
      </c>
      <c r="I365" t="s">
        <v>120</v>
      </c>
      <c r="J365" t="str">
        <f>IF(Churn_Data[[#This Row],[InternetService]]&lt;&gt;"No","Yes","No")</f>
        <v>Yes</v>
      </c>
      <c r="K365" t="s">
        <v>25</v>
      </c>
      <c r="L365" t="s">
        <v>24</v>
      </c>
      <c r="M365" t="s">
        <v>25</v>
      </c>
      <c r="N365" t="s">
        <v>25</v>
      </c>
      <c r="O365" t="s">
        <v>25</v>
      </c>
      <c r="P365" t="s">
        <v>24</v>
      </c>
      <c r="Q365" t="s">
        <v>25</v>
      </c>
      <c r="R365">
        <f>IF(Churn_Data[[#This Row],[Churn]]="Yes",1,0)</f>
        <v>0</v>
      </c>
      <c r="S365" t="s">
        <v>25</v>
      </c>
      <c r="T365">
        <f>(Churn_Data[[#This Row],[OnlineSecurity]]="Yes")+(Churn_Data[[#This Row],[OnlineBackup]]="Yes")+(Churn_Data[[#This Row],[DeviceProtection]]="Yes")+(Churn_Data[[#This Row],[TechSupport]]="Yes")+(Churn_Data[[#This Row],[StreamingTV]]="Yes")+(Churn_Data[[#This Row],[StreamingMovies]]="Yes")</f>
        <v>2</v>
      </c>
      <c r="U365" t="s">
        <v>27</v>
      </c>
      <c r="V365" t="s">
        <v>32</v>
      </c>
      <c r="W365" t="str">
        <f>IF(ISNUMBER(SEARCH("automatic", Churn_Data[[#This Row],[PaymentMethod]])), "Automatic", "Manual")</f>
        <v>Manual</v>
      </c>
      <c r="X365">
        <v>40.75</v>
      </c>
      <c r="Y365" t="str">
        <f>IF(Churn_Data[[#This Row],[tenure]]&lt;=12,"0-1 Year",IF(Churn_Data[[#This Row],[tenure]]&lt;=24,"1-2 Years",IF(Churn_Data[[#This Row],[tenure]]&lt;=36,"2-3 Years",IF(Churn_Data[[#This Row],[tenure]]&lt;=48,"3-4 Years",IF(Churn_Data[[#This Row],[tenure]]&lt;=60,"4-5 Years","5+ Years")))))</f>
        <v>0-1 Year</v>
      </c>
      <c r="Z365">
        <v>9</v>
      </c>
      <c r="AA365">
        <v>359.4</v>
      </c>
      <c r="AB365">
        <f>IF(Churn_Data[[#This Row],[Churn]]="No",Churn_Data[[#This Row],[MonthlyCharges]],NA())</f>
        <v>40.75</v>
      </c>
      <c r="AC365">
        <f>IF(Churn_Data[[#This Row],[Churn]]="No",Churn_Data[[#This Row],[tenure]],NA())</f>
        <v>9</v>
      </c>
      <c r="AD365" t="e">
        <f>IF(Churn_Data[[#This Row],[Churn]]="Yes",Churn_Data[[#This Row],[MonthlyCharges]],NA())</f>
        <v>#N/A</v>
      </c>
      <c r="AE365" t="e">
        <f>IF(Churn_Data[[#This Row],[Churn]]="Yes",Churn_Data[[#This Row],[tenure]],NA())</f>
        <v>#N/A</v>
      </c>
      <c r="AF365">
        <v>366.75</v>
      </c>
    </row>
    <row r="366" spans="1:32" x14ac:dyDescent="0.3">
      <c r="A366" t="s">
        <v>398</v>
      </c>
      <c r="B366" t="s">
        <v>23</v>
      </c>
      <c r="C366" t="str">
        <f>IF(Churn_Data[[#This Row],[SeniorCitizen]]=1,"Yes","No")</f>
        <v>No</v>
      </c>
      <c r="D366">
        <v>0</v>
      </c>
      <c r="E366" t="s">
        <v>25</v>
      </c>
      <c r="F366" t="s">
        <v>25</v>
      </c>
      <c r="G366" t="s">
        <v>25</v>
      </c>
      <c r="H366" t="s">
        <v>189</v>
      </c>
      <c r="I366" t="s">
        <v>120</v>
      </c>
      <c r="J366" t="str">
        <f>IF(Churn_Data[[#This Row],[InternetService]]&lt;&gt;"No","Yes","No")</f>
        <v>Yes</v>
      </c>
      <c r="K366" t="s">
        <v>25</v>
      </c>
      <c r="L366" t="s">
        <v>24</v>
      </c>
      <c r="M366" t="s">
        <v>25</v>
      </c>
      <c r="N366" t="s">
        <v>25</v>
      </c>
      <c r="O366" t="s">
        <v>24</v>
      </c>
      <c r="P366" t="s">
        <v>24</v>
      </c>
      <c r="Q366" t="s">
        <v>24</v>
      </c>
      <c r="R366">
        <f>IF(Churn_Data[[#This Row],[Churn]]="Yes",1,0)</f>
        <v>1</v>
      </c>
      <c r="S366" t="s">
        <v>24</v>
      </c>
      <c r="T366">
        <f>(Churn_Data[[#This Row],[OnlineSecurity]]="Yes")+(Churn_Data[[#This Row],[OnlineBackup]]="Yes")+(Churn_Data[[#This Row],[DeviceProtection]]="Yes")+(Churn_Data[[#This Row],[TechSupport]]="Yes")+(Churn_Data[[#This Row],[StreamingTV]]="Yes")+(Churn_Data[[#This Row],[StreamingMovies]]="Yes")</f>
        <v>3</v>
      </c>
      <c r="U366" t="s">
        <v>27</v>
      </c>
      <c r="V366" t="s">
        <v>32</v>
      </c>
      <c r="W366" t="str">
        <f>IF(ISNUMBER(SEARCH("automatic", Churn_Data[[#This Row],[PaymentMethod]])), "Automatic", "Manual")</f>
        <v>Manual</v>
      </c>
      <c r="X366">
        <v>50.6</v>
      </c>
      <c r="Y366" t="str">
        <f>IF(Churn_Data[[#This Row],[tenure]]&lt;=12,"0-1 Year",IF(Churn_Data[[#This Row],[tenure]]&lt;=24,"1-2 Years",IF(Churn_Data[[#This Row],[tenure]]&lt;=36,"2-3 Years",IF(Churn_Data[[#This Row],[tenure]]&lt;=48,"3-4 Years",IF(Churn_Data[[#This Row],[tenure]]&lt;=60,"4-5 Years","5+ Years")))))</f>
        <v>0-1 Year</v>
      </c>
      <c r="Z366">
        <v>3</v>
      </c>
      <c r="AA366">
        <v>155.35</v>
      </c>
      <c r="AB366" t="e">
        <f>IF(Churn_Data[[#This Row],[Churn]]="No",Churn_Data[[#This Row],[MonthlyCharges]],NA())</f>
        <v>#N/A</v>
      </c>
      <c r="AC366" t="e">
        <f>IF(Churn_Data[[#This Row],[Churn]]="No",Churn_Data[[#This Row],[tenure]],NA())</f>
        <v>#N/A</v>
      </c>
      <c r="AD366">
        <f>IF(Churn_Data[[#This Row],[Churn]]="Yes",Churn_Data[[#This Row],[MonthlyCharges]],NA())</f>
        <v>50.6</v>
      </c>
      <c r="AE366">
        <f>IF(Churn_Data[[#This Row],[Churn]]="Yes",Churn_Data[[#This Row],[tenure]],NA())</f>
        <v>3</v>
      </c>
      <c r="AF366">
        <v>151.80000000000001</v>
      </c>
    </row>
    <row r="367" spans="1:32" x14ac:dyDescent="0.3">
      <c r="A367" t="s">
        <v>399</v>
      </c>
      <c r="B367" t="s">
        <v>23</v>
      </c>
      <c r="C367" t="str">
        <f>IF(Churn_Data[[#This Row],[SeniorCitizen]]=1,"Yes","No")</f>
        <v>No</v>
      </c>
      <c r="D367">
        <v>0</v>
      </c>
      <c r="E367" t="s">
        <v>25</v>
      </c>
      <c r="F367" t="s">
        <v>25</v>
      </c>
      <c r="G367" t="s">
        <v>25</v>
      </c>
      <c r="H367" t="s">
        <v>189</v>
      </c>
      <c r="I367" t="s">
        <v>120</v>
      </c>
      <c r="J367" t="str">
        <f>IF(Churn_Data[[#This Row],[InternetService]]&lt;&gt;"No","Yes","No")</f>
        <v>Yes</v>
      </c>
      <c r="K367" t="s">
        <v>25</v>
      </c>
      <c r="L367" t="s">
        <v>24</v>
      </c>
      <c r="M367" t="s">
        <v>25</v>
      </c>
      <c r="N367" t="s">
        <v>25</v>
      </c>
      <c r="O367" t="s">
        <v>25</v>
      </c>
      <c r="P367" t="s">
        <v>24</v>
      </c>
      <c r="Q367" t="s">
        <v>24</v>
      </c>
      <c r="R367">
        <f>IF(Churn_Data[[#This Row],[Churn]]="Yes",1,0)</f>
        <v>1</v>
      </c>
      <c r="S367" t="s">
        <v>24</v>
      </c>
      <c r="T367">
        <f>(Churn_Data[[#This Row],[OnlineSecurity]]="Yes")+(Churn_Data[[#This Row],[OnlineBackup]]="Yes")+(Churn_Data[[#This Row],[DeviceProtection]]="Yes")+(Churn_Data[[#This Row],[TechSupport]]="Yes")+(Churn_Data[[#This Row],[StreamingTV]]="Yes")+(Churn_Data[[#This Row],[StreamingMovies]]="Yes")</f>
        <v>2</v>
      </c>
      <c r="U367" t="s">
        <v>27</v>
      </c>
      <c r="V367" t="s">
        <v>72</v>
      </c>
      <c r="W367" t="str">
        <f>IF(ISNUMBER(SEARCH("automatic", Churn_Data[[#This Row],[PaymentMethod]])), "Automatic", "Manual")</f>
        <v>Automatic</v>
      </c>
      <c r="X367">
        <v>40.1</v>
      </c>
      <c r="Y367" t="str">
        <f>IF(Churn_Data[[#This Row],[tenure]]&lt;=12,"0-1 Year",IF(Churn_Data[[#This Row],[tenure]]&lt;=24,"1-2 Years",IF(Churn_Data[[#This Row],[tenure]]&lt;=36,"2-3 Years",IF(Churn_Data[[#This Row],[tenure]]&lt;=48,"3-4 Years",IF(Churn_Data[[#This Row],[tenure]]&lt;=60,"4-5 Years","5+ Years")))))</f>
        <v>0-1 Year</v>
      </c>
      <c r="Z367">
        <v>7</v>
      </c>
      <c r="AA367">
        <v>293.3</v>
      </c>
      <c r="AB367" t="e">
        <f>IF(Churn_Data[[#This Row],[Churn]]="No",Churn_Data[[#This Row],[MonthlyCharges]],NA())</f>
        <v>#N/A</v>
      </c>
      <c r="AC367" t="e">
        <f>IF(Churn_Data[[#This Row],[Churn]]="No",Churn_Data[[#This Row],[tenure]],NA())</f>
        <v>#N/A</v>
      </c>
      <c r="AD367">
        <f>IF(Churn_Data[[#This Row],[Churn]]="Yes",Churn_Data[[#This Row],[MonthlyCharges]],NA())</f>
        <v>40.1</v>
      </c>
      <c r="AE367">
        <f>IF(Churn_Data[[#This Row],[Churn]]="Yes",Churn_Data[[#This Row],[tenure]],NA())</f>
        <v>7</v>
      </c>
      <c r="AF367">
        <v>280.7</v>
      </c>
    </row>
    <row r="368" spans="1:32" x14ac:dyDescent="0.3">
      <c r="A368" t="s">
        <v>400</v>
      </c>
      <c r="B368" t="s">
        <v>23</v>
      </c>
      <c r="C368" t="str">
        <f>IF(Churn_Data[[#This Row],[SeniorCitizen]]=1,"Yes","No")</f>
        <v>No</v>
      </c>
      <c r="D368">
        <v>0</v>
      </c>
      <c r="E368" t="s">
        <v>24</v>
      </c>
      <c r="F368" t="s">
        <v>25</v>
      </c>
      <c r="G368" t="s">
        <v>24</v>
      </c>
      <c r="H368" t="s">
        <v>24</v>
      </c>
      <c r="I368" t="s">
        <v>120</v>
      </c>
      <c r="J368" t="str">
        <f>IF(Churn_Data[[#This Row],[InternetService]]&lt;&gt;"No","Yes","No")</f>
        <v>Yes</v>
      </c>
      <c r="K368" t="s">
        <v>25</v>
      </c>
      <c r="L368" t="s">
        <v>24</v>
      </c>
      <c r="M368" t="s">
        <v>25</v>
      </c>
      <c r="N368" t="s">
        <v>25</v>
      </c>
      <c r="O368" t="s">
        <v>24</v>
      </c>
      <c r="P368" t="s">
        <v>24</v>
      </c>
      <c r="Q368" t="s">
        <v>25</v>
      </c>
      <c r="R368">
        <f>IF(Churn_Data[[#This Row],[Churn]]="Yes",1,0)</f>
        <v>0</v>
      </c>
      <c r="S368" t="s">
        <v>24</v>
      </c>
      <c r="T368">
        <f>(Churn_Data[[#This Row],[OnlineSecurity]]="Yes")+(Churn_Data[[#This Row],[OnlineBackup]]="Yes")+(Churn_Data[[#This Row],[DeviceProtection]]="Yes")+(Churn_Data[[#This Row],[TechSupport]]="Yes")+(Churn_Data[[#This Row],[StreamingTV]]="Yes")+(Churn_Data[[#This Row],[StreamingMovies]]="Yes")</f>
        <v>3</v>
      </c>
      <c r="U368" t="s">
        <v>27</v>
      </c>
      <c r="V368" t="s">
        <v>46</v>
      </c>
      <c r="W368" t="str">
        <f>IF(ISNUMBER(SEARCH("automatic", Churn_Data[[#This Row],[PaymentMethod]])), "Automatic", "Manual")</f>
        <v>Automatic</v>
      </c>
      <c r="X368">
        <v>75.400000000000006</v>
      </c>
      <c r="Y368" t="str">
        <f>IF(Churn_Data[[#This Row],[tenure]]&lt;=12,"0-1 Year",IF(Churn_Data[[#This Row],[tenure]]&lt;=24,"1-2 Years",IF(Churn_Data[[#This Row],[tenure]]&lt;=36,"2-3 Years",IF(Churn_Data[[#This Row],[tenure]]&lt;=48,"3-4 Years",IF(Churn_Data[[#This Row],[tenure]]&lt;=60,"4-5 Years","5+ Years")))))</f>
        <v>1-2 Years</v>
      </c>
      <c r="Z368">
        <v>17</v>
      </c>
      <c r="AA368">
        <v>1322.55</v>
      </c>
      <c r="AB368">
        <f>IF(Churn_Data[[#This Row],[Churn]]="No",Churn_Data[[#This Row],[MonthlyCharges]],NA())</f>
        <v>75.400000000000006</v>
      </c>
      <c r="AC368">
        <f>IF(Churn_Data[[#This Row],[Churn]]="No",Churn_Data[[#This Row],[tenure]],NA())</f>
        <v>17</v>
      </c>
      <c r="AD368" t="e">
        <f>IF(Churn_Data[[#This Row],[Churn]]="Yes",Churn_Data[[#This Row],[MonthlyCharges]],NA())</f>
        <v>#N/A</v>
      </c>
      <c r="AE368" t="e">
        <f>IF(Churn_Data[[#This Row],[Churn]]="Yes",Churn_Data[[#This Row],[tenure]],NA())</f>
        <v>#N/A</v>
      </c>
      <c r="AF368">
        <v>1281.8</v>
      </c>
    </row>
    <row r="369" spans="1:32" x14ac:dyDescent="0.3">
      <c r="A369" t="s">
        <v>401</v>
      </c>
      <c r="B369" t="s">
        <v>30</v>
      </c>
      <c r="C369" t="str">
        <f>IF(Churn_Data[[#This Row],[SeniorCitizen]]=1,"Yes","No")</f>
        <v>No</v>
      </c>
      <c r="D369">
        <v>0</v>
      </c>
      <c r="E369" t="s">
        <v>24</v>
      </c>
      <c r="F369" t="s">
        <v>25</v>
      </c>
      <c r="G369" t="s">
        <v>25</v>
      </c>
      <c r="H369" t="s">
        <v>189</v>
      </c>
      <c r="I369" t="s">
        <v>120</v>
      </c>
      <c r="J369" t="str">
        <f>IF(Churn_Data[[#This Row],[InternetService]]&lt;&gt;"No","Yes","No")</f>
        <v>Yes</v>
      </c>
      <c r="K369" t="s">
        <v>25</v>
      </c>
      <c r="L369" t="s">
        <v>24</v>
      </c>
      <c r="M369" t="s">
        <v>25</v>
      </c>
      <c r="N369" t="s">
        <v>25</v>
      </c>
      <c r="O369" t="s">
        <v>24</v>
      </c>
      <c r="P369" t="s">
        <v>24</v>
      </c>
      <c r="Q369" t="s">
        <v>25</v>
      </c>
      <c r="R369">
        <f>IF(Churn_Data[[#This Row],[Churn]]="Yes",1,0)</f>
        <v>0</v>
      </c>
      <c r="S369" t="s">
        <v>24</v>
      </c>
      <c r="T369">
        <f>(Churn_Data[[#This Row],[OnlineSecurity]]="Yes")+(Churn_Data[[#This Row],[OnlineBackup]]="Yes")+(Churn_Data[[#This Row],[DeviceProtection]]="Yes")+(Churn_Data[[#This Row],[TechSupport]]="Yes")+(Churn_Data[[#This Row],[StreamingTV]]="Yes")+(Churn_Data[[#This Row],[StreamingMovies]]="Yes")</f>
        <v>3</v>
      </c>
      <c r="U369" t="s">
        <v>27</v>
      </c>
      <c r="V369" t="s">
        <v>28</v>
      </c>
      <c r="W369" t="str">
        <f>IF(ISNUMBER(SEARCH("automatic", Churn_Data[[#This Row],[PaymentMethod]])), "Automatic", "Manual")</f>
        <v>Manual</v>
      </c>
      <c r="X369">
        <v>49.8</v>
      </c>
      <c r="Y369" t="str">
        <f>IF(Churn_Data[[#This Row],[tenure]]&lt;=12,"0-1 Year",IF(Churn_Data[[#This Row],[tenure]]&lt;=24,"1-2 Years",IF(Churn_Data[[#This Row],[tenure]]&lt;=36,"2-3 Years",IF(Churn_Data[[#This Row],[tenure]]&lt;=48,"3-4 Years",IF(Churn_Data[[#This Row],[tenure]]&lt;=60,"4-5 Years","5+ Years")))))</f>
        <v>1-2 Years</v>
      </c>
      <c r="Z369">
        <v>17</v>
      </c>
      <c r="AA369">
        <v>836.35</v>
      </c>
      <c r="AB369">
        <f>IF(Churn_Data[[#This Row],[Churn]]="No",Churn_Data[[#This Row],[MonthlyCharges]],NA())</f>
        <v>49.8</v>
      </c>
      <c r="AC369">
        <f>IF(Churn_Data[[#This Row],[Churn]]="No",Churn_Data[[#This Row],[tenure]],NA())</f>
        <v>17</v>
      </c>
      <c r="AD369" t="e">
        <f>IF(Churn_Data[[#This Row],[Churn]]="Yes",Churn_Data[[#This Row],[MonthlyCharges]],NA())</f>
        <v>#N/A</v>
      </c>
      <c r="AE369" t="e">
        <f>IF(Churn_Data[[#This Row],[Churn]]="Yes",Churn_Data[[#This Row],[tenure]],NA())</f>
        <v>#N/A</v>
      </c>
      <c r="AF369">
        <v>846.6</v>
      </c>
    </row>
    <row r="370" spans="1:32" x14ac:dyDescent="0.3">
      <c r="A370" t="s">
        <v>402</v>
      </c>
      <c r="B370" t="s">
        <v>30</v>
      </c>
      <c r="C370" t="str">
        <f>IF(Churn_Data[[#This Row],[SeniorCitizen]]=1,"Yes","No")</f>
        <v>No</v>
      </c>
      <c r="D370">
        <v>0</v>
      </c>
      <c r="E370" t="s">
        <v>25</v>
      </c>
      <c r="F370" t="s">
        <v>25</v>
      </c>
      <c r="G370" t="s">
        <v>25</v>
      </c>
      <c r="H370" t="s">
        <v>189</v>
      </c>
      <c r="I370" t="s">
        <v>120</v>
      </c>
      <c r="J370" t="str">
        <f>IF(Churn_Data[[#This Row],[InternetService]]&lt;&gt;"No","Yes","No")</f>
        <v>Yes</v>
      </c>
      <c r="K370" t="s">
        <v>25</v>
      </c>
      <c r="L370" t="s">
        <v>24</v>
      </c>
      <c r="M370" t="s">
        <v>25</v>
      </c>
      <c r="N370" t="s">
        <v>25</v>
      </c>
      <c r="O370" t="s">
        <v>24</v>
      </c>
      <c r="P370" t="s">
        <v>24</v>
      </c>
      <c r="Q370" t="s">
        <v>24</v>
      </c>
      <c r="R370">
        <f>IF(Churn_Data[[#This Row],[Churn]]="Yes",1,0)</f>
        <v>1</v>
      </c>
      <c r="S370" t="s">
        <v>24</v>
      </c>
      <c r="T370">
        <f>(Churn_Data[[#This Row],[OnlineSecurity]]="Yes")+(Churn_Data[[#This Row],[OnlineBackup]]="Yes")+(Churn_Data[[#This Row],[DeviceProtection]]="Yes")+(Churn_Data[[#This Row],[TechSupport]]="Yes")+(Churn_Data[[#This Row],[StreamingTV]]="Yes")+(Churn_Data[[#This Row],[StreamingMovies]]="Yes")</f>
        <v>3</v>
      </c>
      <c r="U370" t="s">
        <v>27</v>
      </c>
      <c r="V370" t="s">
        <v>28</v>
      </c>
      <c r="W370" t="str">
        <f>IF(ISNUMBER(SEARCH("automatic", Churn_Data[[#This Row],[PaymentMethod]])), "Automatic", "Manual")</f>
        <v>Manual</v>
      </c>
      <c r="X370">
        <v>51</v>
      </c>
      <c r="Y370" t="str">
        <f>IF(Churn_Data[[#This Row],[tenure]]&lt;=12,"0-1 Year",IF(Churn_Data[[#This Row],[tenure]]&lt;=24,"1-2 Years",IF(Churn_Data[[#This Row],[tenure]]&lt;=36,"2-3 Years",IF(Churn_Data[[#This Row],[tenure]]&lt;=48,"3-4 Years",IF(Churn_Data[[#This Row],[tenure]]&lt;=60,"4-5 Years","5+ Years")))))</f>
        <v>0-1 Year</v>
      </c>
      <c r="Z370">
        <v>5</v>
      </c>
      <c r="AA370">
        <v>305.95</v>
      </c>
      <c r="AB370" t="e">
        <f>IF(Churn_Data[[#This Row],[Churn]]="No",Churn_Data[[#This Row],[MonthlyCharges]],NA())</f>
        <v>#N/A</v>
      </c>
      <c r="AC370" t="e">
        <f>IF(Churn_Data[[#This Row],[Churn]]="No",Churn_Data[[#This Row],[tenure]],NA())</f>
        <v>#N/A</v>
      </c>
      <c r="AD370">
        <f>IF(Churn_Data[[#This Row],[Churn]]="Yes",Churn_Data[[#This Row],[MonthlyCharges]],NA())</f>
        <v>51</v>
      </c>
      <c r="AE370">
        <f>IF(Churn_Data[[#This Row],[Churn]]="Yes",Churn_Data[[#This Row],[tenure]],NA())</f>
        <v>5</v>
      </c>
      <c r="AF370">
        <v>255</v>
      </c>
    </row>
    <row r="371" spans="1:32" x14ac:dyDescent="0.3">
      <c r="A371" t="s">
        <v>403</v>
      </c>
      <c r="B371" t="s">
        <v>23</v>
      </c>
      <c r="C371" t="str">
        <f>IF(Churn_Data[[#This Row],[SeniorCitizen]]=1,"Yes","No")</f>
        <v>No</v>
      </c>
      <c r="D371">
        <v>0</v>
      </c>
      <c r="E371" t="s">
        <v>24</v>
      </c>
      <c r="F371" t="s">
        <v>25</v>
      </c>
      <c r="G371" t="s">
        <v>24</v>
      </c>
      <c r="H371" t="s">
        <v>25</v>
      </c>
      <c r="I371" t="s">
        <v>120</v>
      </c>
      <c r="J371" t="str">
        <f>IF(Churn_Data[[#This Row],[InternetService]]&lt;&gt;"No","Yes","No")</f>
        <v>Yes</v>
      </c>
      <c r="K371" t="s">
        <v>25</v>
      </c>
      <c r="L371" t="s">
        <v>24</v>
      </c>
      <c r="M371" t="s">
        <v>25</v>
      </c>
      <c r="N371" t="s">
        <v>25</v>
      </c>
      <c r="O371" t="s">
        <v>24</v>
      </c>
      <c r="P371" t="s">
        <v>24</v>
      </c>
      <c r="Q371" t="s">
        <v>25</v>
      </c>
      <c r="R371">
        <f>IF(Churn_Data[[#This Row],[Churn]]="Yes",1,0)</f>
        <v>0</v>
      </c>
      <c r="S371" t="s">
        <v>24</v>
      </c>
      <c r="T371">
        <f>(Churn_Data[[#This Row],[OnlineSecurity]]="Yes")+(Churn_Data[[#This Row],[OnlineBackup]]="Yes")+(Churn_Data[[#This Row],[DeviceProtection]]="Yes")+(Churn_Data[[#This Row],[TechSupport]]="Yes")+(Churn_Data[[#This Row],[StreamingTV]]="Yes")+(Churn_Data[[#This Row],[StreamingMovies]]="Yes")</f>
        <v>3</v>
      </c>
      <c r="U371" t="s">
        <v>27</v>
      </c>
      <c r="V371" t="s">
        <v>72</v>
      </c>
      <c r="W371" t="str">
        <f>IF(ISNUMBER(SEARCH("automatic", Churn_Data[[#This Row],[PaymentMethod]])), "Automatic", "Manual")</f>
        <v>Automatic</v>
      </c>
      <c r="X371">
        <v>69.099999999999994</v>
      </c>
      <c r="Y371" t="str">
        <f>IF(Churn_Data[[#This Row],[tenure]]&lt;=12,"0-1 Year",IF(Churn_Data[[#This Row],[tenure]]&lt;=24,"1-2 Years",IF(Churn_Data[[#This Row],[tenure]]&lt;=36,"2-3 Years",IF(Churn_Data[[#This Row],[tenure]]&lt;=48,"3-4 Years",IF(Churn_Data[[#This Row],[tenure]]&lt;=60,"4-5 Years","5+ Years")))))</f>
        <v>3-4 Years</v>
      </c>
      <c r="Z371">
        <v>46</v>
      </c>
      <c r="AA371">
        <v>3168</v>
      </c>
      <c r="AB371">
        <f>IF(Churn_Data[[#This Row],[Churn]]="No",Churn_Data[[#This Row],[MonthlyCharges]],NA())</f>
        <v>69.099999999999994</v>
      </c>
      <c r="AC371">
        <f>IF(Churn_Data[[#This Row],[Churn]]="No",Churn_Data[[#This Row],[tenure]],NA())</f>
        <v>46</v>
      </c>
      <c r="AD371" t="e">
        <f>IF(Churn_Data[[#This Row],[Churn]]="Yes",Churn_Data[[#This Row],[MonthlyCharges]],NA())</f>
        <v>#N/A</v>
      </c>
      <c r="AE371" t="e">
        <f>IF(Churn_Data[[#This Row],[Churn]]="Yes",Churn_Data[[#This Row],[tenure]],NA())</f>
        <v>#N/A</v>
      </c>
      <c r="AF371">
        <v>3178.6</v>
      </c>
    </row>
    <row r="372" spans="1:32" x14ac:dyDescent="0.3">
      <c r="A372" t="s">
        <v>404</v>
      </c>
      <c r="B372" t="s">
        <v>23</v>
      </c>
      <c r="C372" t="str">
        <f>IF(Churn_Data[[#This Row],[SeniorCitizen]]=1,"Yes","No")</f>
        <v>No</v>
      </c>
      <c r="D372">
        <v>0</v>
      </c>
      <c r="E372" t="s">
        <v>24</v>
      </c>
      <c r="F372" t="s">
        <v>24</v>
      </c>
      <c r="G372" t="s">
        <v>25</v>
      </c>
      <c r="H372" t="s">
        <v>189</v>
      </c>
      <c r="I372" t="s">
        <v>120</v>
      </c>
      <c r="J372" t="str">
        <f>IF(Churn_Data[[#This Row],[InternetService]]&lt;&gt;"No","Yes","No")</f>
        <v>Yes</v>
      </c>
      <c r="K372" t="s">
        <v>25</v>
      </c>
      <c r="L372" t="s">
        <v>24</v>
      </c>
      <c r="M372" t="s">
        <v>25</v>
      </c>
      <c r="N372" t="s">
        <v>25</v>
      </c>
      <c r="O372" t="s">
        <v>24</v>
      </c>
      <c r="P372" t="s">
        <v>24</v>
      </c>
      <c r="Q372" t="s">
        <v>25</v>
      </c>
      <c r="R372">
        <f>IF(Churn_Data[[#This Row],[Churn]]="Yes",1,0)</f>
        <v>0</v>
      </c>
      <c r="S372" t="s">
        <v>24</v>
      </c>
      <c r="T372">
        <f>(Churn_Data[[#This Row],[OnlineSecurity]]="Yes")+(Churn_Data[[#This Row],[OnlineBackup]]="Yes")+(Churn_Data[[#This Row],[DeviceProtection]]="Yes")+(Churn_Data[[#This Row],[TechSupport]]="Yes")+(Churn_Data[[#This Row],[StreamingTV]]="Yes")+(Churn_Data[[#This Row],[StreamingMovies]]="Yes")</f>
        <v>3</v>
      </c>
      <c r="U372" t="s">
        <v>27</v>
      </c>
      <c r="V372" t="s">
        <v>32</v>
      </c>
      <c r="W372" t="str">
        <f>IF(ISNUMBER(SEARCH("automatic", Churn_Data[[#This Row],[PaymentMethod]])), "Automatic", "Manual")</f>
        <v>Manual</v>
      </c>
      <c r="X372">
        <v>50.85</v>
      </c>
      <c r="Y372" t="str">
        <f>IF(Churn_Data[[#This Row],[tenure]]&lt;=12,"0-1 Year",IF(Churn_Data[[#This Row],[tenure]]&lt;=24,"1-2 Years",IF(Churn_Data[[#This Row],[tenure]]&lt;=36,"2-3 Years",IF(Churn_Data[[#This Row],[tenure]]&lt;=48,"3-4 Years",IF(Churn_Data[[#This Row],[tenure]]&lt;=60,"4-5 Years","5+ Years")))))</f>
        <v>3-4 Years</v>
      </c>
      <c r="Z372">
        <v>40</v>
      </c>
      <c r="AA372">
        <v>2036.55</v>
      </c>
      <c r="AB372">
        <f>IF(Churn_Data[[#This Row],[Churn]]="No",Churn_Data[[#This Row],[MonthlyCharges]],NA())</f>
        <v>50.85</v>
      </c>
      <c r="AC372">
        <f>IF(Churn_Data[[#This Row],[Churn]]="No",Churn_Data[[#This Row],[tenure]],NA())</f>
        <v>40</v>
      </c>
      <c r="AD372" t="e">
        <f>IF(Churn_Data[[#This Row],[Churn]]="Yes",Churn_Data[[#This Row],[MonthlyCharges]],NA())</f>
        <v>#N/A</v>
      </c>
      <c r="AE372" t="e">
        <f>IF(Churn_Data[[#This Row],[Churn]]="Yes",Churn_Data[[#This Row],[tenure]],NA())</f>
        <v>#N/A</v>
      </c>
      <c r="AF372">
        <v>2034</v>
      </c>
    </row>
    <row r="373" spans="1:32" x14ac:dyDescent="0.3">
      <c r="A373" t="s">
        <v>405</v>
      </c>
      <c r="B373" t="s">
        <v>23</v>
      </c>
      <c r="C373" t="str">
        <f>IF(Churn_Data[[#This Row],[SeniorCitizen]]=1,"Yes","No")</f>
        <v>No</v>
      </c>
      <c r="D373">
        <v>0</v>
      </c>
      <c r="E373" t="s">
        <v>25</v>
      </c>
      <c r="F373" t="s">
        <v>25</v>
      </c>
      <c r="G373" t="s">
        <v>25</v>
      </c>
      <c r="H373" t="s">
        <v>189</v>
      </c>
      <c r="I373" t="s">
        <v>120</v>
      </c>
      <c r="J373" t="str">
        <f>IF(Churn_Data[[#This Row],[InternetService]]&lt;&gt;"No","Yes","No")</f>
        <v>Yes</v>
      </c>
      <c r="K373" t="s">
        <v>25</v>
      </c>
      <c r="L373" t="s">
        <v>24</v>
      </c>
      <c r="M373" t="s">
        <v>25</v>
      </c>
      <c r="N373" t="s">
        <v>25</v>
      </c>
      <c r="O373" t="s">
        <v>24</v>
      </c>
      <c r="P373" t="s">
        <v>24</v>
      </c>
      <c r="Q373" t="s">
        <v>25</v>
      </c>
      <c r="R373">
        <f>IF(Churn_Data[[#This Row],[Churn]]="Yes",1,0)</f>
        <v>0</v>
      </c>
      <c r="S373" t="s">
        <v>25</v>
      </c>
      <c r="T373">
        <f>(Churn_Data[[#This Row],[OnlineSecurity]]="Yes")+(Churn_Data[[#This Row],[OnlineBackup]]="Yes")+(Churn_Data[[#This Row],[DeviceProtection]]="Yes")+(Churn_Data[[#This Row],[TechSupport]]="Yes")+(Churn_Data[[#This Row],[StreamingTV]]="Yes")+(Churn_Data[[#This Row],[StreamingMovies]]="Yes")</f>
        <v>3</v>
      </c>
      <c r="U373" t="s">
        <v>27</v>
      </c>
      <c r="V373" t="s">
        <v>32</v>
      </c>
      <c r="W373" t="str">
        <f>IF(ISNUMBER(SEARCH("automatic", Churn_Data[[#This Row],[PaymentMethod]])), "Automatic", "Manual")</f>
        <v>Manual</v>
      </c>
      <c r="X373">
        <v>51.4</v>
      </c>
      <c r="Y373" t="str">
        <f>IF(Churn_Data[[#This Row],[tenure]]&lt;=12,"0-1 Year",IF(Churn_Data[[#This Row],[tenure]]&lt;=24,"1-2 Years",IF(Churn_Data[[#This Row],[tenure]]&lt;=36,"2-3 Years",IF(Churn_Data[[#This Row],[tenure]]&lt;=48,"3-4 Years",IF(Churn_Data[[#This Row],[tenure]]&lt;=60,"4-5 Years","5+ Years")))))</f>
        <v>0-1 Year</v>
      </c>
      <c r="Z373">
        <v>2</v>
      </c>
      <c r="AA373">
        <v>96.8</v>
      </c>
      <c r="AB373">
        <f>IF(Churn_Data[[#This Row],[Churn]]="No",Churn_Data[[#This Row],[MonthlyCharges]],NA())</f>
        <v>51.4</v>
      </c>
      <c r="AC373">
        <f>IF(Churn_Data[[#This Row],[Churn]]="No",Churn_Data[[#This Row],[tenure]],NA())</f>
        <v>2</v>
      </c>
      <c r="AD373" t="e">
        <f>IF(Churn_Data[[#This Row],[Churn]]="Yes",Churn_Data[[#This Row],[MonthlyCharges]],NA())</f>
        <v>#N/A</v>
      </c>
      <c r="AE373" t="e">
        <f>IF(Churn_Data[[#This Row],[Churn]]="Yes",Churn_Data[[#This Row],[tenure]],NA())</f>
        <v>#N/A</v>
      </c>
      <c r="AF373">
        <v>102.8</v>
      </c>
    </row>
    <row r="374" spans="1:32" x14ac:dyDescent="0.3">
      <c r="A374" t="s">
        <v>406</v>
      </c>
      <c r="B374" t="s">
        <v>30</v>
      </c>
      <c r="C374" t="str">
        <f>IF(Churn_Data[[#This Row],[SeniorCitizen]]=1,"Yes","No")</f>
        <v>Yes</v>
      </c>
      <c r="D374">
        <v>1</v>
      </c>
      <c r="E374" t="s">
        <v>24</v>
      </c>
      <c r="F374" t="s">
        <v>25</v>
      </c>
      <c r="G374" t="s">
        <v>25</v>
      </c>
      <c r="H374" t="s">
        <v>189</v>
      </c>
      <c r="I374" t="s">
        <v>120</v>
      </c>
      <c r="J374" t="str">
        <f>IF(Churn_Data[[#This Row],[InternetService]]&lt;&gt;"No","Yes","No")</f>
        <v>Yes</v>
      </c>
      <c r="K374" t="s">
        <v>25</v>
      </c>
      <c r="L374" t="s">
        <v>24</v>
      </c>
      <c r="M374" t="s">
        <v>25</v>
      </c>
      <c r="N374" t="s">
        <v>25</v>
      </c>
      <c r="O374" t="s">
        <v>24</v>
      </c>
      <c r="P374" t="s">
        <v>24</v>
      </c>
      <c r="Q374" t="s">
        <v>25</v>
      </c>
      <c r="R374">
        <f>IF(Churn_Data[[#This Row],[Churn]]="Yes",1,0)</f>
        <v>0</v>
      </c>
      <c r="S374" t="s">
        <v>24</v>
      </c>
      <c r="T374">
        <f>(Churn_Data[[#This Row],[OnlineSecurity]]="Yes")+(Churn_Data[[#This Row],[OnlineBackup]]="Yes")+(Churn_Data[[#This Row],[DeviceProtection]]="Yes")+(Churn_Data[[#This Row],[TechSupport]]="Yes")+(Churn_Data[[#This Row],[StreamingTV]]="Yes")+(Churn_Data[[#This Row],[StreamingMovies]]="Yes")</f>
        <v>3</v>
      </c>
      <c r="U374" t="s">
        <v>27</v>
      </c>
      <c r="V374" t="s">
        <v>32</v>
      </c>
      <c r="W374" t="str">
        <f>IF(ISNUMBER(SEARCH("automatic", Churn_Data[[#This Row],[PaymentMethod]])), "Automatic", "Manual")</f>
        <v>Manual</v>
      </c>
      <c r="X374">
        <v>50.25</v>
      </c>
      <c r="Y374" t="str">
        <f>IF(Churn_Data[[#This Row],[tenure]]&lt;=12,"0-1 Year",IF(Churn_Data[[#This Row],[tenure]]&lt;=24,"1-2 Years",IF(Churn_Data[[#This Row],[tenure]]&lt;=36,"2-3 Years",IF(Churn_Data[[#This Row],[tenure]]&lt;=48,"3-4 Years",IF(Churn_Data[[#This Row],[tenure]]&lt;=60,"4-5 Years","5+ Years")))))</f>
        <v>4-5 Years</v>
      </c>
      <c r="Z374">
        <v>59</v>
      </c>
      <c r="AA374">
        <v>2997.45</v>
      </c>
      <c r="AB374">
        <f>IF(Churn_Data[[#This Row],[Churn]]="No",Churn_Data[[#This Row],[MonthlyCharges]],NA())</f>
        <v>50.25</v>
      </c>
      <c r="AC374">
        <f>IF(Churn_Data[[#This Row],[Churn]]="No",Churn_Data[[#This Row],[tenure]],NA())</f>
        <v>59</v>
      </c>
      <c r="AD374" t="e">
        <f>IF(Churn_Data[[#This Row],[Churn]]="Yes",Churn_Data[[#This Row],[MonthlyCharges]],NA())</f>
        <v>#N/A</v>
      </c>
      <c r="AE374" t="e">
        <f>IF(Churn_Data[[#This Row],[Churn]]="Yes",Churn_Data[[#This Row],[tenure]],NA())</f>
        <v>#N/A</v>
      </c>
      <c r="AF374">
        <v>2964.75</v>
      </c>
    </row>
    <row r="375" spans="1:32" x14ac:dyDescent="0.3">
      <c r="A375" t="s">
        <v>407</v>
      </c>
      <c r="B375" t="s">
        <v>23</v>
      </c>
      <c r="C375" t="str">
        <f>IF(Churn_Data[[#This Row],[SeniorCitizen]]=1,"Yes","No")</f>
        <v>No</v>
      </c>
      <c r="D375">
        <v>0</v>
      </c>
      <c r="E375" t="s">
        <v>25</v>
      </c>
      <c r="F375" t="s">
        <v>25</v>
      </c>
      <c r="G375" t="s">
        <v>25</v>
      </c>
      <c r="H375" t="s">
        <v>189</v>
      </c>
      <c r="I375" t="s">
        <v>120</v>
      </c>
      <c r="J375" t="str">
        <f>IF(Churn_Data[[#This Row],[InternetService]]&lt;&gt;"No","Yes","No")</f>
        <v>Yes</v>
      </c>
      <c r="K375" t="s">
        <v>25</v>
      </c>
      <c r="L375" t="s">
        <v>24</v>
      </c>
      <c r="M375" t="s">
        <v>25</v>
      </c>
      <c r="N375" t="s">
        <v>25</v>
      </c>
      <c r="O375" t="s">
        <v>24</v>
      </c>
      <c r="P375" t="s">
        <v>24</v>
      </c>
      <c r="Q375" t="s">
        <v>25</v>
      </c>
      <c r="R375">
        <f>IF(Churn_Data[[#This Row],[Churn]]="Yes",1,0)</f>
        <v>0</v>
      </c>
      <c r="S375" t="s">
        <v>24</v>
      </c>
      <c r="T375">
        <f>(Churn_Data[[#This Row],[OnlineSecurity]]="Yes")+(Churn_Data[[#This Row],[OnlineBackup]]="Yes")+(Churn_Data[[#This Row],[DeviceProtection]]="Yes")+(Churn_Data[[#This Row],[TechSupport]]="Yes")+(Churn_Data[[#This Row],[StreamingTV]]="Yes")+(Churn_Data[[#This Row],[StreamingMovies]]="Yes")</f>
        <v>3</v>
      </c>
      <c r="U375" t="s">
        <v>27</v>
      </c>
      <c r="V375" t="s">
        <v>32</v>
      </c>
      <c r="W375" t="str">
        <f>IF(ISNUMBER(SEARCH("automatic", Churn_Data[[#This Row],[PaymentMethod]])), "Automatic", "Manual")</f>
        <v>Manual</v>
      </c>
      <c r="X375">
        <v>50.35</v>
      </c>
      <c r="Y375" t="str">
        <f>IF(Churn_Data[[#This Row],[tenure]]&lt;=12,"0-1 Year",IF(Churn_Data[[#This Row],[tenure]]&lt;=24,"1-2 Years",IF(Churn_Data[[#This Row],[tenure]]&lt;=36,"2-3 Years",IF(Churn_Data[[#This Row],[tenure]]&lt;=48,"3-4 Years",IF(Churn_Data[[#This Row],[tenure]]&lt;=60,"4-5 Years","5+ Years")))))</f>
        <v>1-2 Years</v>
      </c>
      <c r="Z375">
        <v>22</v>
      </c>
      <c r="AA375">
        <v>1098.8499999999999</v>
      </c>
      <c r="AB375">
        <f>IF(Churn_Data[[#This Row],[Churn]]="No",Churn_Data[[#This Row],[MonthlyCharges]],NA())</f>
        <v>50.35</v>
      </c>
      <c r="AC375">
        <f>IF(Churn_Data[[#This Row],[Churn]]="No",Churn_Data[[#This Row],[tenure]],NA())</f>
        <v>22</v>
      </c>
      <c r="AD375" t="e">
        <f>IF(Churn_Data[[#This Row],[Churn]]="Yes",Churn_Data[[#This Row],[MonthlyCharges]],NA())</f>
        <v>#N/A</v>
      </c>
      <c r="AE375" t="e">
        <f>IF(Churn_Data[[#This Row],[Churn]]="Yes",Churn_Data[[#This Row],[tenure]],NA())</f>
        <v>#N/A</v>
      </c>
      <c r="AF375">
        <v>1107.7</v>
      </c>
    </row>
    <row r="376" spans="1:32" x14ac:dyDescent="0.3">
      <c r="A376" t="s">
        <v>408</v>
      </c>
      <c r="B376" t="s">
        <v>23</v>
      </c>
      <c r="C376" t="str">
        <f>IF(Churn_Data[[#This Row],[SeniorCitizen]]=1,"Yes","No")</f>
        <v>No</v>
      </c>
      <c r="D376">
        <v>0</v>
      </c>
      <c r="E376" t="s">
        <v>24</v>
      </c>
      <c r="F376" t="s">
        <v>25</v>
      </c>
      <c r="G376" t="s">
        <v>24</v>
      </c>
      <c r="H376" t="s">
        <v>25</v>
      </c>
      <c r="I376" t="s">
        <v>120</v>
      </c>
      <c r="J376" t="str">
        <f>IF(Churn_Data[[#This Row],[InternetService]]&lt;&gt;"No","Yes","No")</f>
        <v>Yes</v>
      </c>
      <c r="K376" t="s">
        <v>25</v>
      </c>
      <c r="L376" t="s">
        <v>24</v>
      </c>
      <c r="M376" t="s">
        <v>25</v>
      </c>
      <c r="N376" t="s">
        <v>25</v>
      </c>
      <c r="O376" t="s">
        <v>25</v>
      </c>
      <c r="P376" t="s">
        <v>24</v>
      </c>
      <c r="Q376" t="s">
        <v>25</v>
      </c>
      <c r="R376">
        <f>IF(Churn_Data[[#This Row],[Churn]]="Yes",1,0)</f>
        <v>0</v>
      </c>
      <c r="S376" t="s">
        <v>24</v>
      </c>
      <c r="T376">
        <f>(Churn_Data[[#This Row],[OnlineSecurity]]="Yes")+(Churn_Data[[#This Row],[OnlineBackup]]="Yes")+(Churn_Data[[#This Row],[DeviceProtection]]="Yes")+(Churn_Data[[#This Row],[TechSupport]]="Yes")+(Churn_Data[[#This Row],[StreamingTV]]="Yes")+(Churn_Data[[#This Row],[StreamingMovies]]="Yes")</f>
        <v>2</v>
      </c>
      <c r="U376" t="s">
        <v>27</v>
      </c>
      <c r="V376" t="s">
        <v>28</v>
      </c>
      <c r="W376" t="str">
        <f>IF(ISNUMBER(SEARCH("automatic", Churn_Data[[#This Row],[PaymentMethod]])), "Automatic", "Manual")</f>
        <v>Manual</v>
      </c>
      <c r="X376">
        <v>59.8</v>
      </c>
      <c r="Y376" t="str">
        <f>IF(Churn_Data[[#This Row],[tenure]]&lt;=12,"0-1 Year",IF(Churn_Data[[#This Row],[tenure]]&lt;=24,"1-2 Years",IF(Churn_Data[[#This Row],[tenure]]&lt;=36,"2-3 Years",IF(Churn_Data[[#This Row],[tenure]]&lt;=48,"3-4 Years",IF(Churn_Data[[#This Row],[tenure]]&lt;=60,"4-5 Years","5+ Years")))))</f>
        <v>1-2 Years</v>
      </c>
      <c r="Z376">
        <v>19</v>
      </c>
      <c r="AA376">
        <v>1130.8499999999999</v>
      </c>
      <c r="AB376">
        <f>IF(Churn_Data[[#This Row],[Churn]]="No",Churn_Data[[#This Row],[MonthlyCharges]],NA())</f>
        <v>59.8</v>
      </c>
      <c r="AC376">
        <f>IF(Churn_Data[[#This Row],[Churn]]="No",Churn_Data[[#This Row],[tenure]],NA())</f>
        <v>19</v>
      </c>
      <c r="AD376" t="e">
        <f>IF(Churn_Data[[#This Row],[Churn]]="Yes",Churn_Data[[#This Row],[MonthlyCharges]],NA())</f>
        <v>#N/A</v>
      </c>
      <c r="AE376" t="e">
        <f>IF(Churn_Data[[#This Row],[Churn]]="Yes",Churn_Data[[#This Row],[tenure]],NA())</f>
        <v>#N/A</v>
      </c>
      <c r="AF376">
        <v>1136.2</v>
      </c>
    </row>
    <row r="377" spans="1:32" x14ac:dyDescent="0.3">
      <c r="A377" t="s">
        <v>409</v>
      </c>
      <c r="B377" t="s">
        <v>23</v>
      </c>
      <c r="C377" t="str">
        <f>IF(Churn_Data[[#This Row],[SeniorCitizen]]=1,"Yes","No")</f>
        <v>No</v>
      </c>
      <c r="D377">
        <v>0</v>
      </c>
      <c r="E377" t="s">
        <v>24</v>
      </c>
      <c r="F377" t="s">
        <v>24</v>
      </c>
      <c r="G377" t="s">
        <v>25</v>
      </c>
      <c r="H377" t="s">
        <v>189</v>
      </c>
      <c r="I377" t="s">
        <v>120</v>
      </c>
      <c r="J377" t="str">
        <f>IF(Churn_Data[[#This Row],[InternetService]]&lt;&gt;"No","Yes","No")</f>
        <v>Yes</v>
      </c>
      <c r="K377" t="s">
        <v>25</v>
      </c>
      <c r="L377" t="s">
        <v>24</v>
      </c>
      <c r="M377" t="s">
        <v>25</v>
      </c>
      <c r="N377" t="s">
        <v>25</v>
      </c>
      <c r="O377" t="s">
        <v>24</v>
      </c>
      <c r="P377" t="s">
        <v>24</v>
      </c>
      <c r="Q377" t="s">
        <v>25</v>
      </c>
      <c r="R377">
        <f>IF(Churn_Data[[#This Row],[Churn]]="Yes",1,0)</f>
        <v>0</v>
      </c>
      <c r="S377" t="s">
        <v>24</v>
      </c>
      <c r="T377">
        <f>(Churn_Data[[#This Row],[OnlineSecurity]]="Yes")+(Churn_Data[[#This Row],[OnlineBackup]]="Yes")+(Churn_Data[[#This Row],[DeviceProtection]]="Yes")+(Churn_Data[[#This Row],[TechSupport]]="Yes")+(Churn_Data[[#This Row],[StreamingTV]]="Yes")+(Churn_Data[[#This Row],[StreamingMovies]]="Yes")</f>
        <v>3</v>
      </c>
      <c r="U377" t="s">
        <v>27</v>
      </c>
      <c r="V377" t="s">
        <v>32</v>
      </c>
      <c r="W377" t="str">
        <f>IF(ISNUMBER(SEARCH("automatic", Churn_Data[[#This Row],[PaymentMethod]])), "Automatic", "Manual")</f>
        <v>Manual</v>
      </c>
      <c r="X377">
        <v>49.75</v>
      </c>
      <c r="Y377" t="str">
        <f>IF(Churn_Data[[#This Row],[tenure]]&lt;=12,"0-1 Year",IF(Churn_Data[[#This Row],[tenure]]&lt;=24,"1-2 Years",IF(Churn_Data[[#This Row],[tenure]]&lt;=36,"2-3 Years",IF(Churn_Data[[#This Row],[tenure]]&lt;=48,"3-4 Years",IF(Churn_Data[[#This Row],[tenure]]&lt;=60,"4-5 Years","5+ Years")))))</f>
        <v>4-5 Years</v>
      </c>
      <c r="Z377">
        <v>60</v>
      </c>
      <c r="AA377">
        <v>3069.45</v>
      </c>
      <c r="AB377">
        <f>IF(Churn_Data[[#This Row],[Churn]]="No",Churn_Data[[#This Row],[MonthlyCharges]],NA())</f>
        <v>49.75</v>
      </c>
      <c r="AC377">
        <f>IF(Churn_Data[[#This Row],[Churn]]="No",Churn_Data[[#This Row],[tenure]],NA())</f>
        <v>60</v>
      </c>
      <c r="AD377" t="e">
        <f>IF(Churn_Data[[#This Row],[Churn]]="Yes",Churn_Data[[#This Row],[MonthlyCharges]],NA())</f>
        <v>#N/A</v>
      </c>
      <c r="AE377" t="e">
        <f>IF(Churn_Data[[#This Row],[Churn]]="Yes",Churn_Data[[#This Row],[tenure]],NA())</f>
        <v>#N/A</v>
      </c>
      <c r="AF377">
        <v>2985</v>
      </c>
    </row>
    <row r="378" spans="1:32" x14ac:dyDescent="0.3">
      <c r="A378" t="s">
        <v>410</v>
      </c>
      <c r="B378" t="s">
        <v>23</v>
      </c>
      <c r="C378" t="str">
        <f>IF(Churn_Data[[#This Row],[SeniorCitizen]]=1,"Yes","No")</f>
        <v>No</v>
      </c>
      <c r="D378">
        <v>0</v>
      </c>
      <c r="E378" t="s">
        <v>25</v>
      </c>
      <c r="F378" t="s">
        <v>25</v>
      </c>
      <c r="G378" t="s">
        <v>24</v>
      </c>
      <c r="H378" t="s">
        <v>25</v>
      </c>
      <c r="I378" t="s">
        <v>120</v>
      </c>
      <c r="J378" t="str">
        <f>IF(Churn_Data[[#This Row],[InternetService]]&lt;&gt;"No","Yes","No")</f>
        <v>Yes</v>
      </c>
      <c r="K378" t="s">
        <v>25</v>
      </c>
      <c r="L378" t="s">
        <v>24</v>
      </c>
      <c r="M378" t="s">
        <v>25</v>
      </c>
      <c r="N378" t="s">
        <v>25</v>
      </c>
      <c r="O378" t="s">
        <v>24</v>
      </c>
      <c r="P378" t="s">
        <v>25</v>
      </c>
      <c r="Q378" t="s">
        <v>25</v>
      </c>
      <c r="R378">
        <f>IF(Churn_Data[[#This Row],[Churn]]="Yes",1,0)</f>
        <v>0</v>
      </c>
      <c r="S378" t="s">
        <v>24</v>
      </c>
      <c r="T378">
        <f>(Churn_Data[[#This Row],[OnlineSecurity]]="Yes")+(Churn_Data[[#This Row],[OnlineBackup]]="Yes")+(Churn_Data[[#This Row],[DeviceProtection]]="Yes")+(Churn_Data[[#This Row],[TechSupport]]="Yes")+(Churn_Data[[#This Row],[StreamingTV]]="Yes")+(Churn_Data[[#This Row],[StreamingMovies]]="Yes")</f>
        <v>2</v>
      </c>
      <c r="U378" t="s">
        <v>27</v>
      </c>
      <c r="V378" t="s">
        <v>32</v>
      </c>
      <c r="W378" t="str">
        <f>IF(ISNUMBER(SEARCH("automatic", Churn_Data[[#This Row],[PaymentMethod]])), "Automatic", "Manual")</f>
        <v>Manual</v>
      </c>
      <c r="X378">
        <v>59</v>
      </c>
      <c r="Y378" t="str">
        <f>IF(Churn_Data[[#This Row],[tenure]]&lt;=12,"0-1 Year",IF(Churn_Data[[#This Row],[tenure]]&lt;=24,"1-2 Years",IF(Churn_Data[[#This Row],[tenure]]&lt;=36,"2-3 Years",IF(Churn_Data[[#This Row],[tenure]]&lt;=48,"3-4 Years",IF(Churn_Data[[#This Row],[tenure]]&lt;=60,"4-5 Years","5+ Years")))))</f>
        <v>0-1 Year</v>
      </c>
      <c r="Z378">
        <v>2</v>
      </c>
      <c r="AA378">
        <v>114.15</v>
      </c>
      <c r="AB378">
        <f>IF(Churn_Data[[#This Row],[Churn]]="No",Churn_Data[[#This Row],[MonthlyCharges]],NA())</f>
        <v>59</v>
      </c>
      <c r="AC378">
        <f>IF(Churn_Data[[#This Row],[Churn]]="No",Churn_Data[[#This Row],[tenure]],NA())</f>
        <v>2</v>
      </c>
      <c r="AD378" t="e">
        <f>IF(Churn_Data[[#This Row],[Churn]]="Yes",Churn_Data[[#This Row],[MonthlyCharges]],NA())</f>
        <v>#N/A</v>
      </c>
      <c r="AE378" t="e">
        <f>IF(Churn_Data[[#This Row],[Churn]]="Yes",Churn_Data[[#This Row],[tenure]],NA())</f>
        <v>#N/A</v>
      </c>
      <c r="AF378">
        <v>118</v>
      </c>
    </row>
    <row r="379" spans="1:32" x14ac:dyDescent="0.3">
      <c r="A379" t="s">
        <v>411</v>
      </c>
      <c r="B379" t="s">
        <v>23</v>
      </c>
      <c r="C379" t="str">
        <f>IF(Churn_Data[[#This Row],[SeniorCitizen]]=1,"Yes","No")</f>
        <v>No</v>
      </c>
      <c r="D379">
        <v>0</v>
      </c>
      <c r="E379" t="s">
        <v>24</v>
      </c>
      <c r="F379" t="s">
        <v>24</v>
      </c>
      <c r="G379" t="s">
        <v>24</v>
      </c>
      <c r="H379" t="s">
        <v>25</v>
      </c>
      <c r="I379" t="s">
        <v>120</v>
      </c>
      <c r="J379" t="str">
        <f>IF(Churn_Data[[#This Row],[InternetService]]&lt;&gt;"No","Yes","No")</f>
        <v>Yes</v>
      </c>
      <c r="K379" t="s">
        <v>25</v>
      </c>
      <c r="L379" t="s">
        <v>24</v>
      </c>
      <c r="M379" t="s">
        <v>25</v>
      </c>
      <c r="N379" t="s">
        <v>25</v>
      </c>
      <c r="O379" t="s">
        <v>24</v>
      </c>
      <c r="P379" t="s">
        <v>25</v>
      </c>
      <c r="Q379" t="s">
        <v>25</v>
      </c>
      <c r="R379">
        <f>IF(Churn_Data[[#This Row],[Churn]]="Yes",1,0)</f>
        <v>0</v>
      </c>
      <c r="S379" t="s">
        <v>24</v>
      </c>
      <c r="T379">
        <f>(Churn_Data[[#This Row],[OnlineSecurity]]="Yes")+(Churn_Data[[#This Row],[OnlineBackup]]="Yes")+(Churn_Data[[#This Row],[DeviceProtection]]="Yes")+(Churn_Data[[#This Row],[TechSupport]]="Yes")+(Churn_Data[[#This Row],[StreamingTV]]="Yes")+(Churn_Data[[#This Row],[StreamingMovies]]="Yes")</f>
        <v>2</v>
      </c>
      <c r="U379" t="s">
        <v>27</v>
      </c>
      <c r="V379" t="s">
        <v>72</v>
      </c>
      <c r="W379" t="str">
        <f>IF(ISNUMBER(SEARCH("automatic", Churn_Data[[#This Row],[PaymentMethod]])), "Automatic", "Manual")</f>
        <v>Automatic</v>
      </c>
      <c r="X379">
        <v>58.7</v>
      </c>
      <c r="Y379" t="str">
        <f>IF(Churn_Data[[#This Row],[tenure]]&lt;=12,"0-1 Year",IF(Churn_Data[[#This Row],[tenure]]&lt;=24,"1-2 Years",IF(Churn_Data[[#This Row],[tenure]]&lt;=36,"2-3 Years",IF(Churn_Data[[#This Row],[tenure]]&lt;=48,"3-4 Years",IF(Churn_Data[[#This Row],[tenure]]&lt;=60,"4-5 Years","5+ Years")))))</f>
        <v>0-1 Year</v>
      </c>
      <c r="Z379">
        <v>3</v>
      </c>
      <c r="AA379">
        <v>168.6</v>
      </c>
      <c r="AB379">
        <f>IF(Churn_Data[[#This Row],[Churn]]="No",Churn_Data[[#This Row],[MonthlyCharges]],NA())</f>
        <v>58.7</v>
      </c>
      <c r="AC379">
        <f>IF(Churn_Data[[#This Row],[Churn]]="No",Churn_Data[[#This Row],[tenure]],NA())</f>
        <v>3</v>
      </c>
      <c r="AD379" t="e">
        <f>IF(Churn_Data[[#This Row],[Churn]]="Yes",Churn_Data[[#This Row],[MonthlyCharges]],NA())</f>
        <v>#N/A</v>
      </c>
      <c r="AE379" t="e">
        <f>IF(Churn_Data[[#This Row],[Churn]]="Yes",Churn_Data[[#This Row],[tenure]],NA())</f>
        <v>#N/A</v>
      </c>
      <c r="AF379">
        <v>176.1</v>
      </c>
    </row>
    <row r="380" spans="1:32" x14ac:dyDescent="0.3">
      <c r="A380" t="s">
        <v>412</v>
      </c>
      <c r="B380" t="s">
        <v>23</v>
      </c>
      <c r="C380" t="str">
        <f>IF(Churn_Data[[#This Row],[SeniorCitizen]]=1,"Yes","No")</f>
        <v>No</v>
      </c>
      <c r="D380">
        <v>0</v>
      </c>
      <c r="E380" t="s">
        <v>24</v>
      </c>
      <c r="F380" t="s">
        <v>24</v>
      </c>
      <c r="G380" t="s">
        <v>24</v>
      </c>
      <c r="H380" t="s">
        <v>24</v>
      </c>
      <c r="I380" t="s">
        <v>120</v>
      </c>
      <c r="J380" t="str">
        <f>IF(Churn_Data[[#This Row],[InternetService]]&lt;&gt;"No","Yes","No")</f>
        <v>Yes</v>
      </c>
      <c r="K380" t="s">
        <v>25</v>
      </c>
      <c r="L380" t="s">
        <v>24</v>
      </c>
      <c r="M380" t="s">
        <v>25</v>
      </c>
      <c r="N380" t="s">
        <v>25</v>
      </c>
      <c r="O380" t="s">
        <v>24</v>
      </c>
      <c r="P380" t="s">
        <v>25</v>
      </c>
      <c r="Q380" t="s">
        <v>25</v>
      </c>
      <c r="R380">
        <f>IF(Churn_Data[[#This Row],[Churn]]="Yes",1,0)</f>
        <v>0</v>
      </c>
      <c r="S380" t="s">
        <v>24</v>
      </c>
      <c r="T380">
        <f>(Churn_Data[[#This Row],[OnlineSecurity]]="Yes")+(Churn_Data[[#This Row],[OnlineBackup]]="Yes")+(Churn_Data[[#This Row],[DeviceProtection]]="Yes")+(Churn_Data[[#This Row],[TechSupport]]="Yes")+(Churn_Data[[#This Row],[StreamingTV]]="Yes")+(Churn_Data[[#This Row],[StreamingMovies]]="Yes")</f>
        <v>2</v>
      </c>
      <c r="U380" t="s">
        <v>27</v>
      </c>
      <c r="V380" t="s">
        <v>46</v>
      </c>
      <c r="W380" t="str">
        <f>IF(ISNUMBER(SEARCH("automatic", Churn_Data[[#This Row],[PaymentMethod]])), "Automatic", "Manual")</f>
        <v>Automatic</v>
      </c>
      <c r="X380">
        <v>66.8</v>
      </c>
      <c r="Y380" t="str">
        <f>IF(Churn_Data[[#This Row],[tenure]]&lt;=12,"0-1 Year",IF(Churn_Data[[#This Row],[tenure]]&lt;=24,"1-2 Years",IF(Churn_Data[[#This Row],[tenure]]&lt;=36,"2-3 Years",IF(Churn_Data[[#This Row],[tenure]]&lt;=48,"3-4 Years",IF(Churn_Data[[#This Row],[tenure]]&lt;=60,"4-5 Years","5+ Years")))))</f>
        <v>4-5 Years</v>
      </c>
      <c r="Z380">
        <v>58</v>
      </c>
      <c r="AA380">
        <v>3970.4</v>
      </c>
      <c r="AB380">
        <f>IF(Churn_Data[[#This Row],[Churn]]="No",Churn_Data[[#This Row],[MonthlyCharges]],NA())</f>
        <v>66.8</v>
      </c>
      <c r="AC380">
        <f>IF(Churn_Data[[#This Row],[Churn]]="No",Churn_Data[[#This Row],[tenure]],NA())</f>
        <v>58</v>
      </c>
      <c r="AD380" t="e">
        <f>IF(Churn_Data[[#This Row],[Churn]]="Yes",Churn_Data[[#This Row],[MonthlyCharges]],NA())</f>
        <v>#N/A</v>
      </c>
      <c r="AE380" t="e">
        <f>IF(Churn_Data[[#This Row],[Churn]]="Yes",Churn_Data[[#This Row],[tenure]],NA())</f>
        <v>#N/A</v>
      </c>
      <c r="AF380">
        <v>3874.4</v>
      </c>
    </row>
    <row r="381" spans="1:32" x14ac:dyDescent="0.3">
      <c r="A381" t="s">
        <v>413</v>
      </c>
      <c r="B381" t="s">
        <v>30</v>
      </c>
      <c r="C381" t="str">
        <f>IF(Churn_Data[[#This Row],[SeniorCitizen]]=1,"Yes","No")</f>
        <v>No</v>
      </c>
      <c r="D381">
        <v>0</v>
      </c>
      <c r="E381" t="s">
        <v>25</v>
      </c>
      <c r="F381" t="s">
        <v>25</v>
      </c>
      <c r="G381" t="s">
        <v>25</v>
      </c>
      <c r="H381" t="s">
        <v>189</v>
      </c>
      <c r="I381" t="s">
        <v>120</v>
      </c>
      <c r="J381" t="str">
        <f>IF(Churn_Data[[#This Row],[InternetService]]&lt;&gt;"No","Yes","No")</f>
        <v>Yes</v>
      </c>
      <c r="K381" t="s">
        <v>25</v>
      </c>
      <c r="L381" t="s">
        <v>24</v>
      </c>
      <c r="M381" t="s">
        <v>25</v>
      </c>
      <c r="N381" t="s">
        <v>25</v>
      </c>
      <c r="O381" t="s">
        <v>24</v>
      </c>
      <c r="P381" t="s">
        <v>25</v>
      </c>
      <c r="Q381" t="s">
        <v>24</v>
      </c>
      <c r="R381">
        <f>IF(Churn_Data[[#This Row],[Churn]]="Yes",1,0)</f>
        <v>1</v>
      </c>
      <c r="S381" t="s">
        <v>24</v>
      </c>
      <c r="T381">
        <f>(Churn_Data[[#This Row],[OnlineSecurity]]="Yes")+(Churn_Data[[#This Row],[OnlineBackup]]="Yes")+(Churn_Data[[#This Row],[DeviceProtection]]="Yes")+(Churn_Data[[#This Row],[TechSupport]]="Yes")+(Churn_Data[[#This Row],[StreamingTV]]="Yes")+(Churn_Data[[#This Row],[StreamingMovies]]="Yes")</f>
        <v>2</v>
      </c>
      <c r="U381" t="s">
        <v>27</v>
      </c>
      <c r="V381" t="s">
        <v>32</v>
      </c>
      <c r="W381" t="str">
        <f>IF(ISNUMBER(SEARCH("automatic", Churn_Data[[#This Row],[PaymentMethod]])), "Automatic", "Manual")</f>
        <v>Manual</v>
      </c>
      <c r="X381">
        <v>39.299999999999997</v>
      </c>
      <c r="Y381" t="str">
        <f>IF(Churn_Data[[#This Row],[tenure]]&lt;=12,"0-1 Year",IF(Churn_Data[[#This Row],[tenure]]&lt;=24,"1-2 Years",IF(Churn_Data[[#This Row],[tenure]]&lt;=36,"2-3 Years",IF(Churn_Data[[#This Row],[tenure]]&lt;=48,"3-4 Years",IF(Churn_Data[[#This Row],[tenure]]&lt;=60,"4-5 Years","5+ Years")))))</f>
        <v>4-5 Years</v>
      </c>
      <c r="Z381">
        <v>57</v>
      </c>
      <c r="AA381">
        <v>2111.4499999999998</v>
      </c>
      <c r="AB381" t="e">
        <f>IF(Churn_Data[[#This Row],[Churn]]="No",Churn_Data[[#This Row],[MonthlyCharges]],NA())</f>
        <v>#N/A</v>
      </c>
      <c r="AC381" t="e">
        <f>IF(Churn_Data[[#This Row],[Churn]]="No",Churn_Data[[#This Row],[tenure]],NA())</f>
        <v>#N/A</v>
      </c>
      <c r="AD381">
        <f>IF(Churn_Data[[#This Row],[Churn]]="Yes",Churn_Data[[#This Row],[MonthlyCharges]],NA())</f>
        <v>39.299999999999997</v>
      </c>
      <c r="AE381">
        <f>IF(Churn_Data[[#This Row],[Churn]]="Yes",Churn_Data[[#This Row],[tenure]],NA())</f>
        <v>57</v>
      </c>
      <c r="AF381">
        <v>2240.1</v>
      </c>
    </row>
    <row r="382" spans="1:32" x14ac:dyDescent="0.3">
      <c r="A382" t="s">
        <v>414</v>
      </c>
      <c r="B382" t="s">
        <v>23</v>
      </c>
      <c r="C382" t="str">
        <f>IF(Churn_Data[[#This Row],[SeniorCitizen]]=1,"Yes","No")</f>
        <v>No</v>
      </c>
      <c r="D382">
        <v>0</v>
      </c>
      <c r="E382" t="s">
        <v>24</v>
      </c>
      <c r="F382" t="s">
        <v>24</v>
      </c>
      <c r="G382" t="s">
        <v>25</v>
      </c>
      <c r="H382" t="s">
        <v>189</v>
      </c>
      <c r="I382" t="s">
        <v>120</v>
      </c>
      <c r="J382" t="str">
        <f>IF(Churn_Data[[#This Row],[InternetService]]&lt;&gt;"No","Yes","No")</f>
        <v>Yes</v>
      </c>
      <c r="K382" t="s">
        <v>25</v>
      </c>
      <c r="L382" t="s">
        <v>24</v>
      </c>
      <c r="M382" t="s">
        <v>25</v>
      </c>
      <c r="N382" t="s">
        <v>25</v>
      </c>
      <c r="O382" t="s">
        <v>24</v>
      </c>
      <c r="P382" t="s">
        <v>25</v>
      </c>
      <c r="Q382" t="s">
        <v>25</v>
      </c>
      <c r="R382">
        <f>IF(Churn_Data[[#This Row],[Churn]]="Yes",1,0)</f>
        <v>0</v>
      </c>
      <c r="S382" t="s">
        <v>25</v>
      </c>
      <c r="T382">
        <f>(Churn_Data[[#This Row],[OnlineSecurity]]="Yes")+(Churn_Data[[#This Row],[OnlineBackup]]="Yes")+(Churn_Data[[#This Row],[DeviceProtection]]="Yes")+(Churn_Data[[#This Row],[TechSupport]]="Yes")+(Churn_Data[[#This Row],[StreamingTV]]="Yes")+(Churn_Data[[#This Row],[StreamingMovies]]="Yes")</f>
        <v>2</v>
      </c>
      <c r="U382" t="s">
        <v>27</v>
      </c>
      <c r="V382" t="s">
        <v>32</v>
      </c>
      <c r="W382" t="str">
        <f>IF(ISNUMBER(SEARCH("automatic", Churn_Data[[#This Row],[PaymentMethod]])), "Automatic", "Manual")</f>
        <v>Manual</v>
      </c>
      <c r="X382">
        <v>39.200000000000003</v>
      </c>
      <c r="Y382" t="str">
        <f>IF(Churn_Data[[#This Row],[tenure]]&lt;=12,"0-1 Year",IF(Churn_Data[[#This Row],[tenure]]&lt;=24,"1-2 Years",IF(Churn_Data[[#This Row],[tenure]]&lt;=36,"2-3 Years",IF(Churn_Data[[#This Row],[tenure]]&lt;=48,"3-4 Years",IF(Churn_Data[[#This Row],[tenure]]&lt;=60,"4-5 Years","5+ Years")))))</f>
        <v>1-2 Years</v>
      </c>
      <c r="Z382">
        <v>22</v>
      </c>
      <c r="AA382">
        <v>849.9</v>
      </c>
      <c r="AB382">
        <f>IF(Churn_Data[[#This Row],[Churn]]="No",Churn_Data[[#This Row],[MonthlyCharges]],NA())</f>
        <v>39.200000000000003</v>
      </c>
      <c r="AC382">
        <f>IF(Churn_Data[[#This Row],[Churn]]="No",Churn_Data[[#This Row],[tenure]],NA())</f>
        <v>22</v>
      </c>
      <c r="AD382" t="e">
        <f>IF(Churn_Data[[#This Row],[Churn]]="Yes",Churn_Data[[#This Row],[MonthlyCharges]],NA())</f>
        <v>#N/A</v>
      </c>
      <c r="AE382" t="e">
        <f>IF(Churn_Data[[#This Row],[Churn]]="Yes",Churn_Data[[#This Row],[tenure]],NA())</f>
        <v>#N/A</v>
      </c>
      <c r="AF382">
        <v>862.4</v>
      </c>
    </row>
    <row r="383" spans="1:32" x14ac:dyDescent="0.3">
      <c r="A383" t="s">
        <v>415</v>
      </c>
      <c r="B383" t="s">
        <v>23</v>
      </c>
      <c r="C383" t="str">
        <f>IF(Churn_Data[[#This Row],[SeniorCitizen]]=1,"Yes","No")</f>
        <v>Yes</v>
      </c>
      <c r="D383">
        <v>1</v>
      </c>
      <c r="E383" t="s">
        <v>24</v>
      </c>
      <c r="F383" t="s">
        <v>25</v>
      </c>
      <c r="G383" t="s">
        <v>25</v>
      </c>
      <c r="H383" t="s">
        <v>189</v>
      </c>
      <c r="I383" t="s">
        <v>120</v>
      </c>
      <c r="J383" t="str">
        <f>IF(Churn_Data[[#This Row],[InternetService]]&lt;&gt;"No","Yes","No")</f>
        <v>Yes</v>
      </c>
      <c r="K383" t="s">
        <v>25</v>
      </c>
      <c r="L383" t="s">
        <v>24</v>
      </c>
      <c r="M383" t="s">
        <v>25</v>
      </c>
      <c r="N383" t="s">
        <v>25</v>
      </c>
      <c r="O383" t="s">
        <v>24</v>
      </c>
      <c r="P383" t="s">
        <v>25</v>
      </c>
      <c r="Q383" t="s">
        <v>24</v>
      </c>
      <c r="R383">
        <f>IF(Churn_Data[[#This Row],[Churn]]="Yes",1,0)</f>
        <v>1</v>
      </c>
      <c r="S383" t="s">
        <v>24</v>
      </c>
      <c r="T383">
        <f>(Churn_Data[[#This Row],[OnlineSecurity]]="Yes")+(Churn_Data[[#This Row],[OnlineBackup]]="Yes")+(Churn_Data[[#This Row],[DeviceProtection]]="Yes")+(Churn_Data[[#This Row],[TechSupport]]="Yes")+(Churn_Data[[#This Row],[StreamingTV]]="Yes")+(Churn_Data[[#This Row],[StreamingMovies]]="Yes")</f>
        <v>2</v>
      </c>
      <c r="U383" t="s">
        <v>27</v>
      </c>
      <c r="V383" t="s">
        <v>32</v>
      </c>
      <c r="W383" t="str">
        <f>IF(ISNUMBER(SEARCH("automatic", Churn_Data[[#This Row],[PaymentMethod]])), "Automatic", "Manual")</f>
        <v>Manual</v>
      </c>
      <c r="X383">
        <v>39.299999999999997</v>
      </c>
      <c r="Y383" t="str">
        <f>IF(Churn_Data[[#This Row],[tenure]]&lt;=12,"0-1 Year",IF(Churn_Data[[#This Row],[tenure]]&lt;=24,"1-2 Years",IF(Churn_Data[[#This Row],[tenure]]&lt;=36,"2-3 Years",IF(Churn_Data[[#This Row],[tenure]]&lt;=48,"3-4 Years",IF(Churn_Data[[#This Row],[tenure]]&lt;=60,"4-5 Years","5+ Years")))))</f>
        <v>3-4 Years</v>
      </c>
      <c r="Z383">
        <v>40</v>
      </c>
      <c r="AA383">
        <v>1637.4</v>
      </c>
      <c r="AB383" t="e">
        <f>IF(Churn_Data[[#This Row],[Churn]]="No",Churn_Data[[#This Row],[MonthlyCharges]],NA())</f>
        <v>#N/A</v>
      </c>
      <c r="AC383" t="e">
        <f>IF(Churn_Data[[#This Row],[Churn]]="No",Churn_Data[[#This Row],[tenure]],NA())</f>
        <v>#N/A</v>
      </c>
      <c r="AD383">
        <f>IF(Churn_Data[[#This Row],[Churn]]="Yes",Churn_Data[[#This Row],[MonthlyCharges]],NA())</f>
        <v>39.299999999999997</v>
      </c>
      <c r="AE383">
        <f>IF(Churn_Data[[#This Row],[Churn]]="Yes",Churn_Data[[#This Row],[tenure]],NA())</f>
        <v>40</v>
      </c>
      <c r="AF383">
        <v>1572</v>
      </c>
    </row>
    <row r="384" spans="1:32" x14ac:dyDescent="0.3">
      <c r="A384" t="s">
        <v>416</v>
      </c>
      <c r="B384" t="s">
        <v>23</v>
      </c>
      <c r="C384" t="str">
        <f>IF(Churn_Data[[#This Row],[SeniorCitizen]]=1,"Yes","No")</f>
        <v>No</v>
      </c>
      <c r="D384">
        <v>0</v>
      </c>
      <c r="E384" t="s">
        <v>24</v>
      </c>
      <c r="F384" t="s">
        <v>25</v>
      </c>
      <c r="G384" t="s">
        <v>24</v>
      </c>
      <c r="H384" t="s">
        <v>25</v>
      </c>
      <c r="I384" t="s">
        <v>120</v>
      </c>
      <c r="J384" t="str">
        <f>IF(Churn_Data[[#This Row],[InternetService]]&lt;&gt;"No","Yes","No")</f>
        <v>Yes</v>
      </c>
      <c r="K384" t="s">
        <v>25</v>
      </c>
      <c r="L384" t="s">
        <v>24</v>
      </c>
      <c r="M384" t="s">
        <v>25</v>
      </c>
      <c r="N384" t="s">
        <v>25</v>
      </c>
      <c r="O384" t="s">
        <v>24</v>
      </c>
      <c r="P384" t="s">
        <v>25</v>
      </c>
      <c r="Q384" t="s">
        <v>25</v>
      </c>
      <c r="R384">
        <f>IF(Churn_Data[[#This Row],[Churn]]="Yes",1,0)</f>
        <v>0</v>
      </c>
      <c r="S384" t="s">
        <v>24</v>
      </c>
      <c r="T384">
        <f>(Churn_Data[[#This Row],[OnlineSecurity]]="Yes")+(Churn_Data[[#This Row],[OnlineBackup]]="Yes")+(Churn_Data[[#This Row],[DeviceProtection]]="Yes")+(Churn_Data[[#This Row],[TechSupport]]="Yes")+(Churn_Data[[#This Row],[StreamingTV]]="Yes")+(Churn_Data[[#This Row],[StreamingMovies]]="Yes")</f>
        <v>2</v>
      </c>
      <c r="U384" t="s">
        <v>27</v>
      </c>
      <c r="V384" t="s">
        <v>46</v>
      </c>
      <c r="W384" t="str">
        <f>IF(ISNUMBER(SEARCH("automatic", Churn_Data[[#This Row],[PaymentMethod]])), "Automatic", "Manual")</f>
        <v>Automatic</v>
      </c>
      <c r="X384">
        <v>58.6</v>
      </c>
      <c r="Y384" t="str">
        <f>IF(Churn_Data[[#This Row],[tenure]]&lt;=12,"0-1 Year",IF(Churn_Data[[#This Row],[tenure]]&lt;=24,"1-2 Years",IF(Churn_Data[[#This Row],[tenure]]&lt;=36,"2-3 Years",IF(Churn_Data[[#This Row],[tenure]]&lt;=48,"3-4 Years",IF(Churn_Data[[#This Row],[tenure]]&lt;=60,"4-5 Years","5+ Years")))))</f>
        <v>3-4 Years</v>
      </c>
      <c r="Z384">
        <v>47</v>
      </c>
      <c r="AA384">
        <v>2723.4</v>
      </c>
      <c r="AB384">
        <f>IF(Churn_Data[[#This Row],[Churn]]="No",Churn_Data[[#This Row],[MonthlyCharges]],NA())</f>
        <v>58.6</v>
      </c>
      <c r="AC384">
        <f>IF(Churn_Data[[#This Row],[Churn]]="No",Churn_Data[[#This Row],[tenure]],NA())</f>
        <v>47</v>
      </c>
      <c r="AD384" t="e">
        <f>IF(Churn_Data[[#This Row],[Churn]]="Yes",Churn_Data[[#This Row],[MonthlyCharges]],NA())</f>
        <v>#N/A</v>
      </c>
      <c r="AE384" t="e">
        <f>IF(Churn_Data[[#This Row],[Churn]]="Yes",Churn_Data[[#This Row],[tenure]],NA())</f>
        <v>#N/A</v>
      </c>
      <c r="AF384">
        <v>2754.2</v>
      </c>
    </row>
    <row r="385" spans="1:32" x14ac:dyDescent="0.3">
      <c r="A385" t="s">
        <v>417</v>
      </c>
      <c r="B385" t="s">
        <v>30</v>
      </c>
      <c r="C385" t="str">
        <f>IF(Churn_Data[[#This Row],[SeniorCitizen]]=1,"Yes","No")</f>
        <v>No</v>
      </c>
      <c r="D385">
        <v>0</v>
      </c>
      <c r="E385" t="s">
        <v>25</v>
      </c>
      <c r="F385" t="s">
        <v>25</v>
      </c>
      <c r="G385" t="s">
        <v>24</v>
      </c>
      <c r="H385" t="s">
        <v>25</v>
      </c>
      <c r="I385" t="s">
        <v>120</v>
      </c>
      <c r="J385" t="str">
        <f>IF(Churn_Data[[#This Row],[InternetService]]&lt;&gt;"No","Yes","No")</f>
        <v>Yes</v>
      </c>
      <c r="K385" t="s">
        <v>25</v>
      </c>
      <c r="L385" t="s">
        <v>24</v>
      </c>
      <c r="M385" t="s">
        <v>25</v>
      </c>
      <c r="N385" t="s">
        <v>25</v>
      </c>
      <c r="O385" t="s">
        <v>24</v>
      </c>
      <c r="P385" t="s">
        <v>25</v>
      </c>
      <c r="Q385" t="s">
        <v>25</v>
      </c>
      <c r="R385">
        <f>IF(Churn_Data[[#This Row],[Churn]]="Yes",1,0)</f>
        <v>0</v>
      </c>
      <c r="S385" t="s">
        <v>24</v>
      </c>
      <c r="T385">
        <f>(Churn_Data[[#This Row],[OnlineSecurity]]="Yes")+(Churn_Data[[#This Row],[OnlineBackup]]="Yes")+(Churn_Data[[#This Row],[DeviceProtection]]="Yes")+(Churn_Data[[#This Row],[TechSupport]]="Yes")+(Churn_Data[[#This Row],[StreamingTV]]="Yes")+(Churn_Data[[#This Row],[StreamingMovies]]="Yes")</f>
        <v>2</v>
      </c>
      <c r="U385" t="s">
        <v>27</v>
      </c>
      <c r="V385" t="s">
        <v>28</v>
      </c>
      <c r="W385" t="str">
        <f>IF(ISNUMBER(SEARCH("automatic", Churn_Data[[#This Row],[PaymentMethod]])), "Automatic", "Manual")</f>
        <v>Manual</v>
      </c>
      <c r="X385">
        <v>59.65</v>
      </c>
      <c r="Y385" t="str">
        <f>IF(Churn_Data[[#This Row],[tenure]]&lt;=12,"0-1 Year",IF(Churn_Data[[#This Row],[tenure]]&lt;=24,"1-2 Years",IF(Churn_Data[[#This Row],[tenure]]&lt;=36,"2-3 Years",IF(Churn_Data[[#This Row],[tenure]]&lt;=48,"3-4 Years",IF(Churn_Data[[#This Row],[tenure]]&lt;=60,"4-5 Years","5+ Years")))))</f>
        <v>0-1 Year</v>
      </c>
      <c r="Z385">
        <v>10</v>
      </c>
      <c r="AA385">
        <v>638.95000000000005</v>
      </c>
      <c r="AB385">
        <f>IF(Churn_Data[[#This Row],[Churn]]="No",Churn_Data[[#This Row],[MonthlyCharges]],NA())</f>
        <v>59.65</v>
      </c>
      <c r="AC385">
        <f>IF(Churn_Data[[#This Row],[Churn]]="No",Churn_Data[[#This Row],[tenure]],NA())</f>
        <v>10</v>
      </c>
      <c r="AD385" t="e">
        <f>IF(Churn_Data[[#This Row],[Churn]]="Yes",Churn_Data[[#This Row],[MonthlyCharges]],NA())</f>
        <v>#N/A</v>
      </c>
      <c r="AE385" t="e">
        <f>IF(Churn_Data[[#This Row],[Churn]]="Yes",Churn_Data[[#This Row],[tenure]],NA())</f>
        <v>#N/A</v>
      </c>
      <c r="AF385">
        <v>596.5</v>
      </c>
    </row>
    <row r="386" spans="1:32" x14ac:dyDescent="0.3">
      <c r="A386" t="s">
        <v>418</v>
      </c>
      <c r="B386" t="s">
        <v>30</v>
      </c>
      <c r="C386" t="str">
        <f>IF(Churn_Data[[#This Row],[SeniorCitizen]]=1,"Yes","No")</f>
        <v>Yes</v>
      </c>
      <c r="D386">
        <v>1</v>
      </c>
      <c r="E386" t="s">
        <v>25</v>
      </c>
      <c r="F386" t="s">
        <v>25</v>
      </c>
      <c r="G386" t="s">
        <v>24</v>
      </c>
      <c r="H386" t="s">
        <v>25</v>
      </c>
      <c r="I386" t="s">
        <v>120</v>
      </c>
      <c r="J386" t="str">
        <f>IF(Churn_Data[[#This Row],[InternetService]]&lt;&gt;"No","Yes","No")</f>
        <v>Yes</v>
      </c>
      <c r="K386" t="s">
        <v>25</v>
      </c>
      <c r="L386" t="s">
        <v>24</v>
      </c>
      <c r="M386" t="s">
        <v>25</v>
      </c>
      <c r="N386" t="s">
        <v>25</v>
      </c>
      <c r="O386" t="s">
        <v>24</v>
      </c>
      <c r="P386" t="s">
        <v>25</v>
      </c>
      <c r="Q386" t="s">
        <v>25</v>
      </c>
      <c r="R386">
        <f>IF(Churn_Data[[#This Row],[Churn]]="Yes",1,0)</f>
        <v>0</v>
      </c>
      <c r="S386" t="s">
        <v>24</v>
      </c>
      <c r="T386">
        <f>(Churn_Data[[#This Row],[OnlineSecurity]]="Yes")+(Churn_Data[[#This Row],[OnlineBackup]]="Yes")+(Churn_Data[[#This Row],[DeviceProtection]]="Yes")+(Churn_Data[[#This Row],[TechSupport]]="Yes")+(Churn_Data[[#This Row],[StreamingTV]]="Yes")+(Churn_Data[[#This Row],[StreamingMovies]]="Yes")</f>
        <v>2</v>
      </c>
      <c r="U386" t="s">
        <v>27</v>
      </c>
      <c r="V386" t="s">
        <v>32</v>
      </c>
      <c r="W386" t="str">
        <f>IF(ISNUMBER(SEARCH("automatic", Churn_Data[[#This Row],[PaymentMethod]])), "Automatic", "Manual")</f>
        <v>Manual</v>
      </c>
      <c r="X386">
        <v>59.9</v>
      </c>
      <c r="Y386" t="str">
        <f>IF(Churn_Data[[#This Row],[tenure]]&lt;=12,"0-1 Year",IF(Churn_Data[[#This Row],[tenure]]&lt;=24,"1-2 Years",IF(Churn_Data[[#This Row],[tenure]]&lt;=36,"2-3 Years",IF(Churn_Data[[#This Row],[tenure]]&lt;=48,"3-4 Years",IF(Churn_Data[[#This Row],[tenure]]&lt;=60,"4-5 Years","5+ Years")))))</f>
        <v>1-2 Years</v>
      </c>
      <c r="Z386">
        <v>13</v>
      </c>
      <c r="AA386">
        <v>788.35</v>
      </c>
      <c r="AB386">
        <f>IF(Churn_Data[[#This Row],[Churn]]="No",Churn_Data[[#This Row],[MonthlyCharges]],NA())</f>
        <v>59.9</v>
      </c>
      <c r="AC386">
        <f>IF(Churn_Data[[#This Row],[Churn]]="No",Churn_Data[[#This Row],[tenure]],NA())</f>
        <v>13</v>
      </c>
      <c r="AD386" t="e">
        <f>IF(Churn_Data[[#This Row],[Churn]]="Yes",Churn_Data[[#This Row],[MonthlyCharges]],NA())</f>
        <v>#N/A</v>
      </c>
      <c r="AE386" t="e">
        <f>IF(Churn_Data[[#This Row],[Churn]]="Yes",Churn_Data[[#This Row],[tenure]],NA())</f>
        <v>#N/A</v>
      </c>
      <c r="AF386">
        <v>778.7</v>
      </c>
    </row>
    <row r="387" spans="1:32" x14ac:dyDescent="0.3">
      <c r="A387" t="s">
        <v>419</v>
      </c>
      <c r="B387" t="s">
        <v>30</v>
      </c>
      <c r="C387" t="str">
        <f>IF(Churn_Data[[#This Row],[SeniorCitizen]]=1,"Yes","No")</f>
        <v>No</v>
      </c>
      <c r="D387">
        <v>0</v>
      </c>
      <c r="E387" t="s">
        <v>25</v>
      </c>
      <c r="F387" t="s">
        <v>25</v>
      </c>
      <c r="G387" t="s">
        <v>24</v>
      </c>
      <c r="H387" t="s">
        <v>25</v>
      </c>
      <c r="I387" t="s">
        <v>120</v>
      </c>
      <c r="J387" t="str">
        <f>IF(Churn_Data[[#This Row],[InternetService]]&lt;&gt;"No","Yes","No")</f>
        <v>Yes</v>
      </c>
      <c r="K387" t="s">
        <v>25</v>
      </c>
      <c r="L387" t="s">
        <v>24</v>
      </c>
      <c r="M387" t="s">
        <v>25</v>
      </c>
      <c r="N387" t="s">
        <v>25</v>
      </c>
      <c r="O387" t="s">
        <v>24</v>
      </c>
      <c r="P387" t="s">
        <v>25</v>
      </c>
      <c r="Q387" t="s">
        <v>25</v>
      </c>
      <c r="R387">
        <f>IF(Churn_Data[[#This Row],[Churn]]="Yes",1,0)</f>
        <v>0</v>
      </c>
      <c r="S387" t="s">
        <v>25</v>
      </c>
      <c r="T387">
        <f>(Churn_Data[[#This Row],[OnlineSecurity]]="Yes")+(Churn_Data[[#This Row],[OnlineBackup]]="Yes")+(Churn_Data[[#This Row],[DeviceProtection]]="Yes")+(Churn_Data[[#This Row],[TechSupport]]="Yes")+(Churn_Data[[#This Row],[StreamingTV]]="Yes")+(Churn_Data[[#This Row],[StreamingMovies]]="Yes")</f>
        <v>2</v>
      </c>
      <c r="U387" t="s">
        <v>27</v>
      </c>
      <c r="V387" t="s">
        <v>32</v>
      </c>
      <c r="W387" t="str">
        <f>IF(ISNUMBER(SEARCH("automatic", Churn_Data[[#This Row],[PaymentMethod]])), "Automatic", "Manual")</f>
        <v>Manual</v>
      </c>
      <c r="X387">
        <v>59.45</v>
      </c>
      <c r="Y387" t="str">
        <f>IF(Churn_Data[[#This Row],[tenure]]&lt;=12,"0-1 Year",IF(Churn_Data[[#This Row],[tenure]]&lt;=24,"1-2 Years",IF(Churn_Data[[#This Row],[tenure]]&lt;=36,"2-3 Years",IF(Churn_Data[[#This Row],[tenure]]&lt;=48,"3-4 Years",IF(Churn_Data[[#This Row],[tenure]]&lt;=60,"4-5 Years","5+ Years")))))</f>
        <v>0-1 Year</v>
      </c>
      <c r="Z387">
        <v>6</v>
      </c>
      <c r="AA387">
        <v>357.6</v>
      </c>
      <c r="AB387">
        <f>IF(Churn_Data[[#This Row],[Churn]]="No",Churn_Data[[#This Row],[MonthlyCharges]],NA())</f>
        <v>59.45</v>
      </c>
      <c r="AC387">
        <f>IF(Churn_Data[[#This Row],[Churn]]="No",Churn_Data[[#This Row],[tenure]],NA())</f>
        <v>6</v>
      </c>
      <c r="AD387" t="e">
        <f>IF(Churn_Data[[#This Row],[Churn]]="Yes",Churn_Data[[#This Row],[MonthlyCharges]],NA())</f>
        <v>#N/A</v>
      </c>
      <c r="AE387" t="e">
        <f>IF(Churn_Data[[#This Row],[Churn]]="Yes",Churn_Data[[#This Row],[tenure]],NA())</f>
        <v>#N/A</v>
      </c>
      <c r="AF387">
        <v>356.7</v>
      </c>
    </row>
    <row r="388" spans="1:32" x14ac:dyDescent="0.3">
      <c r="A388" t="s">
        <v>420</v>
      </c>
      <c r="B388" t="s">
        <v>30</v>
      </c>
      <c r="C388" t="str">
        <f>IF(Churn_Data[[#This Row],[SeniorCitizen]]=1,"Yes","No")</f>
        <v>Yes</v>
      </c>
      <c r="D388">
        <v>1</v>
      </c>
      <c r="E388" t="s">
        <v>25</v>
      </c>
      <c r="F388" t="s">
        <v>25</v>
      </c>
      <c r="G388" t="s">
        <v>25</v>
      </c>
      <c r="H388" t="s">
        <v>189</v>
      </c>
      <c r="I388" t="s">
        <v>120</v>
      </c>
      <c r="J388" t="str">
        <f>IF(Churn_Data[[#This Row],[InternetService]]&lt;&gt;"No","Yes","No")</f>
        <v>Yes</v>
      </c>
      <c r="K388" t="s">
        <v>25</v>
      </c>
      <c r="L388" t="s">
        <v>24</v>
      </c>
      <c r="M388" t="s">
        <v>25</v>
      </c>
      <c r="N388" t="s">
        <v>25</v>
      </c>
      <c r="O388" t="s">
        <v>24</v>
      </c>
      <c r="P388" t="s">
        <v>25</v>
      </c>
      <c r="Q388" t="s">
        <v>24</v>
      </c>
      <c r="R388">
        <f>IF(Churn_Data[[#This Row],[Churn]]="Yes",1,0)</f>
        <v>1</v>
      </c>
      <c r="S388" t="s">
        <v>24</v>
      </c>
      <c r="T388">
        <f>(Churn_Data[[#This Row],[OnlineSecurity]]="Yes")+(Churn_Data[[#This Row],[OnlineBackup]]="Yes")+(Churn_Data[[#This Row],[DeviceProtection]]="Yes")+(Churn_Data[[#This Row],[TechSupport]]="Yes")+(Churn_Data[[#This Row],[StreamingTV]]="Yes")+(Churn_Data[[#This Row],[StreamingMovies]]="Yes")</f>
        <v>2</v>
      </c>
      <c r="U388" t="s">
        <v>27</v>
      </c>
      <c r="V388" t="s">
        <v>28</v>
      </c>
      <c r="W388" t="str">
        <f>IF(ISNUMBER(SEARCH("automatic", Churn_Data[[#This Row],[PaymentMethod]])), "Automatic", "Manual")</f>
        <v>Manual</v>
      </c>
      <c r="X388">
        <v>39</v>
      </c>
      <c r="Y388" t="str">
        <f>IF(Churn_Data[[#This Row],[tenure]]&lt;=12,"0-1 Year",IF(Churn_Data[[#This Row],[tenure]]&lt;=24,"1-2 Years",IF(Churn_Data[[#This Row],[tenure]]&lt;=36,"2-3 Years",IF(Churn_Data[[#This Row],[tenure]]&lt;=48,"3-4 Years",IF(Churn_Data[[#This Row],[tenure]]&lt;=60,"4-5 Years","5+ Years")))))</f>
        <v>1-2 Years</v>
      </c>
      <c r="Z388">
        <v>16</v>
      </c>
      <c r="AA388">
        <v>679.85</v>
      </c>
      <c r="AB388" t="e">
        <f>IF(Churn_Data[[#This Row],[Churn]]="No",Churn_Data[[#This Row],[MonthlyCharges]],NA())</f>
        <v>#N/A</v>
      </c>
      <c r="AC388" t="e">
        <f>IF(Churn_Data[[#This Row],[Churn]]="No",Churn_Data[[#This Row],[tenure]],NA())</f>
        <v>#N/A</v>
      </c>
      <c r="AD388">
        <f>IF(Churn_Data[[#This Row],[Churn]]="Yes",Churn_Data[[#This Row],[MonthlyCharges]],NA())</f>
        <v>39</v>
      </c>
      <c r="AE388">
        <f>IF(Churn_Data[[#This Row],[Churn]]="Yes",Churn_Data[[#This Row],[tenure]],NA())</f>
        <v>16</v>
      </c>
      <c r="AF388">
        <v>624</v>
      </c>
    </row>
    <row r="389" spans="1:32" x14ac:dyDescent="0.3">
      <c r="A389" t="s">
        <v>421</v>
      </c>
      <c r="B389" t="s">
        <v>30</v>
      </c>
      <c r="C389" t="str">
        <f>IF(Churn_Data[[#This Row],[SeniorCitizen]]=1,"Yes","No")</f>
        <v>No</v>
      </c>
      <c r="D389">
        <v>0</v>
      </c>
      <c r="E389" t="s">
        <v>25</v>
      </c>
      <c r="F389" t="s">
        <v>25</v>
      </c>
      <c r="G389" t="s">
        <v>24</v>
      </c>
      <c r="H389" t="s">
        <v>25</v>
      </c>
      <c r="I389" t="s">
        <v>120</v>
      </c>
      <c r="J389" t="str">
        <f>IF(Churn_Data[[#This Row],[InternetService]]&lt;&gt;"No","Yes","No")</f>
        <v>Yes</v>
      </c>
      <c r="K389" t="s">
        <v>25</v>
      </c>
      <c r="L389" t="s">
        <v>24</v>
      </c>
      <c r="M389" t="s">
        <v>25</v>
      </c>
      <c r="N389" t="s">
        <v>25</v>
      </c>
      <c r="O389" t="s">
        <v>25</v>
      </c>
      <c r="P389" t="s">
        <v>25</v>
      </c>
      <c r="Q389" t="s">
        <v>25</v>
      </c>
      <c r="R389">
        <f>IF(Churn_Data[[#This Row],[Churn]]="Yes",1,0)</f>
        <v>0</v>
      </c>
      <c r="S389" t="s">
        <v>25</v>
      </c>
      <c r="T389">
        <f>(Churn_Data[[#This Row],[OnlineSecurity]]="Yes")+(Churn_Data[[#This Row],[OnlineBackup]]="Yes")+(Churn_Data[[#This Row],[DeviceProtection]]="Yes")+(Churn_Data[[#This Row],[TechSupport]]="Yes")+(Churn_Data[[#This Row],[StreamingTV]]="Yes")+(Churn_Data[[#This Row],[StreamingMovies]]="Yes")</f>
        <v>1</v>
      </c>
      <c r="U389" t="s">
        <v>27</v>
      </c>
      <c r="V389" t="s">
        <v>28</v>
      </c>
      <c r="W389" t="str">
        <f>IF(ISNUMBER(SEARCH("automatic", Churn_Data[[#This Row],[PaymentMethod]])), "Automatic", "Manual")</f>
        <v>Manual</v>
      </c>
      <c r="X389">
        <v>49.25</v>
      </c>
      <c r="Y389" t="str">
        <f>IF(Churn_Data[[#This Row],[tenure]]&lt;=12,"0-1 Year",IF(Churn_Data[[#This Row],[tenure]]&lt;=24,"1-2 Years",IF(Churn_Data[[#This Row],[tenure]]&lt;=36,"2-3 Years",IF(Churn_Data[[#This Row],[tenure]]&lt;=48,"3-4 Years",IF(Churn_Data[[#This Row],[tenure]]&lt;=60,"4-5 Years","5+ Years")))))</f>
        <v>0-1 Year</v>
      </c>
      <c r="Z389">
        <v>2</v>
      </c>
      <c r="AA389">
        <v>97</v>
      </c>
      <c r="AB389">
        <f>IF(Churn_Data[[#This Row],[Churn]]="No",Churn_Data[[#This Row],[MonthlyCharges]],NA())</f>
        <v>49.25</v>
      </c>
      <c r="AC389">
        <f>IF(Churn_Data[[#This Row],[Churn]]="No",Churn_Data[[#This Row],[tenure]],NA())</f>
        <v>2</v>
      </c>
      <c r="AD389" t="e">
        <f>IF(Churn_Data[[#This Row],[Churn]]="Yes",Churn_Data[[#This Row],[MonthlyCharges]],NA())</f>
        <v>#N/A</v>
      </c>
      <c r="AE389" t="e">
        <f>IF(Churn_Data[[#This Row],[Churn]]="Yes",Churn_Data[[#This Row],[tenure]],NA())</f>
        <v>#N/A</v>
      </c>
      <c r="AF389">
        <v>98.5</v>
      </c>
    </row>
    <row r="390" spans="1:32" x14ac:dyDescent="0.3">
      <c r="A390" t="s">
        <v>422</v>
      </c>
      <c r="B390" t="s">
        <v>30</v>
      </c>
      <c r="C390" t="str">
        <f>IF(Churn_Data[[#This Row],[SeniorCitizen]]=1,"Yes","No")</f>
        <v>No</v>
      </c>
      <c r="D390">
        <v>0</v>
      </c>
      <c r="E390" t="s">
        <v>25</v>
      </c>
      <c r="F390" t="s">
        <v>25</v>
      </c>
      <c r="G390" t="s">
        <v>24</v>
      </c>
      <c r="H390" t="s">
        <v>25</v>
      </c>
      <c r="I390" t="s">
        <v>120</v>
      </c>
      <c r="J390" t="str">
        <f>IF(Churn_Data[[#This Row],[InternetService]]&lt;&gt;"No","Yes","No")</f>
        <v>Yes</v>
      </c>
      <c r="K390" t="s">
        <v>25</v>
      </c>
      <c r="L390" t="s">
        <v>24</v>
      </c>
      <c r="M390" t="s">
        <v>25</v>
      </c>
      <c r="N390" t="s">
        <v>25</v>
      </c>
      <c r="O390" t="s">
        <v>25</v>
      </c>
      <c r="P390" t="s">
        <v>25</v>
      </c>
      <c r="Q390" t="s">
        <v>25</v>
      </c>
      <c r="R390">
        <f>IF(Churn_Data[[#This Row],[Churn]]="Yes",1,0)</f>
        <v>0</v>
      </c>
      <c r="S390" t="s">
        <v>24</v>
      </c>
      <c r="T390">
        <f>(Churn_Data[[#This Row],[OnlineSecurity]]="Yes")+(Churn_Data[[#This Row],[OnlineBackup]]="Yes")+(Churn_Data[[#This Row],[DeviceProtection]]="Yes")+(Churn_Data[[#This Row],[TechSupport]]="Yes")+(Churn_Data[[#This Row],[StreamingTV]]="Yes")+(Churn_Data[[#This Row],[StreamingMovies]]="Yes")</f>
        <v>1</v>
      </c>
      <c r="U390" t="s">
        <v>27</v>
      </c>
      <c r="V390" t="s">
        <v>28</v>
      </c>
      <c r="W390" t="str">
        <f>IF(ISNUMBER(SEARCH("automatic", Churn_Data[[#This Row],[PaymentMethod]])), "Automatic", "Manual")</f>
        <v>Manual</v>
      </c>
      <c r="X390">
        <v>51.8</v>
      </c>
      <c r="Y390" t="str">
        <f>IF(Churn_Data[[#This Row],[tenure]]&lt;=12,"0-1 Year",IF(Churn_Data[[#This Row],[tenure]]&lt;=24,"1-2 Years",IF(Churn_Data[[#This Row],[tenure]]&lt;=36,"2-3 Years",IF(Churn_Data[[#This Row],[tenure]]&lt;=48,"3-4 Years",IF(Churn_Data[[#This Row],[tenure]]&lt;=60,"4-5 Years","5+ Years")))))</f>
        <v>1-2 Years</v>
      </c>
      <c r="Z390">
        <v>20</v>
      </c>
      <c r="AA390">
        <v>1023.85</v>
      </c>
      <c r="AB390">
        <f>IF(Churn_Data[[#This Row],[Churn]]="No",Churn_Data[[#This Row],[MonthlyCharges]],NA())</f>
        <v>51.8</v>
      </c>
      <c r="AC390">
        <f>IF(Churn_Data[[#This Row],[Churn]]="No",Churn_Data[[#This Row],[tenure]],NA())</f>
        <v>20</v>
      </c>
      <c r="AD390" t="e">
        <f>IF(Churn_Data[[#This Row],[Churn]]="Yes",Churn_Data[[#This Row],[MonthlyCharges]],NA())</f>
        <v>#N/A</v>
      </c>
      <c r="AE390" t="e">
        <f>IF(Churn_Data[[#This Row],[Churn]]="Yes",Churn_Data[[#This Row],[tenure]],NA())</f>
        <v>#N/A</v>
      </c>
      <c r="AF390">
        <v>1036</v>
      </c>
    </row>
    <row r="391" spans="1:32" x14ac:dyDescent="0.3">
      <c r="A391" t="s">
        <v>423</v>
      </c>
      <c r="B391" t="s">
        <v>23</v>
      </c>
      <c r="C391" t="str">
        <f>IF(Churn_Data[[#This Row],[SeniorCitizen]]=1,"Yes","No")</f>
        <v>No</v>
      </c>
      <c r="D391">
        <v>0</v>
      </c>
      <c r="E391" t="s">
        <v>24</v>
      </c>
      <c r="F391" t="s">
        <v>25</v>
      </c>
      <c r="G391" t="s">
        <v>24</v>
      </c>
      <c r="H391" t="s">
        <v>24</v>
      </c>
      <c r="I391" t="s">
        <v>120</v>
      </c>
      <c r="J391" t="str">
        <f>IF(Churn_Data[[#This Row],[InternetService]]&lt;&gt;"No","Yes","No")</f>
        <v>Yes</v>
      </c>
      <c r="K391" t="s">
        <v>25</v>
      </c>
      <c r="L391" t="s">
        <v>24</v>
      </c>
      <c r="M391" t="s">
        <v>25</v>
      </c>
      <c r="N391" t="s">
        <v>25</v>
      </c>
      <c r="O391" t="s">
        <v>25</v>
      </c>
      <c r="P391" t="s">
        <v>25</v>
      </c>
      <c r="Q391" t="s">
        <v>25</v>
      </c>
      <c r="R391">
        <f>IF(Churn_Data[[#This Row],[Churn]]="Yes",1,0)</f>
        <v>0</v>
      </c>
      <c r="S391" t="s">
        <v>25</v>
      </c>
      <c r="T391">
        <f>(Churn_Data[[#This Row],[OnlineSecurity]]="Yes")+(Churn_Data[[#This Row],[OnlineBackup]]="Yes")+(Churn_Data[[#This Row],[DeviceProtection]]="Yes")+(Churn_Data[[#This Row],[TechSupport]]="Yes")+(Churn_Data[[#This Row],[StreamingTV]]="Yes")+(Churn_Data[[#This Row],[StreamingMovies]]="Yes")</f>
        <v>1</v>
      </c>
      <c r="U391" t="s">
        <v>27</v>
      </c>
      <c r="V391" t="s">
        <v>72</v>
      </c>
      <c r="W391" t="str">
        <f>IF(ISNUMBER(SEARCH("automatic", Churn_Data[[#This Row],[PaymentMethod]])), "Automatic", "Manual")</f>
        <v>Automatic</v>
      </c>
      <c r="X391">
        <v>56.6</v>
      </c>
      <c r="Y391" t="str">
        <f>IF(Churn_Data[[#This Row],[tenure]]&lt;=12,"0-1 Year",IF(Churn_Data[[#This Row],[tenure]]&lt;=24,"1-2 Years",IF(Churn_Data[[#This Row],[tenure]]&lt;=36,"2-3 Years",IF(Churn_Data[[#This Row],[tenure]]&lt;=48,"3-4 Years",IF(Churn_Data[[#This Row],[tenure]]&lt;=60,"4-5 Years","5+ Years")))))</f>
        <v>3-4 Years</v>
      </c>
      <c r="Z391">
        <v>40</v>
      </c>
      <c r="AA391">
        <v>2379.1</v>
      </c>
      <c r="AB391">
        <f>IF(Churn_Data[[#This Row],[Churn]]="No",Churn_Data[[#This Row],[MonthlyCharges]],NA())</f>
        <v>56.6</v>
      </c>
      <c r="AC391">
        <f>IF(Churn_Data[[#This Row],[Churn]]="No",Churn_Data[[#This Row],[tenure]],NA())</f>
        <v>40</v>
      </c>
      <c r="AD391" t="e">
        <f>IF(Churn_Data[[#This Row],[Churn]]="Yes",Churn_Data[[#This Row],[MonthlyCharges]],NA())</f>
        <v>#N/A</v>
      </c>
      <c r="AE391" t="e">
        <f>IF(Churn_Data[[#This Row],[Churn]]="Yes",Churn_Data[[#This Row],[tenure]],NA())</f>
        <v>#N/A</v>
      </c>
      <c r="AF391">
        <v>2264</v>
      </c>
    </row>
    <row r="392" spans="1:32" x14ac:dyDescent="0.3">
      <c r="A392" t="s">
        <v>424</v>
      </c>
      <c r="B392" t="s">
        <v>30</v>
      </c>
      <c r="C392" t="str">
        <f>IF(Churn_Data[[#This Row],[SeniorCitizen]]=1,"Yes","No")</f>
        <v>No</v>
      </c>
      <c r="D392">
        <v>0</v>
      </c>
      <c r="E392" t="s">
        <v>25</v>
      </c>
      <c r="F392" t="s">
        <v>25</v>
      </c>
      <c r="G392" t="s">
        <v>24</v>
      </c>
      <c r="H392" t="s">
        <v>24</v>
      </c>
      <c r="I392" t="s">
        <v>120</v>
      </c>
      <c r="J392" t="str">
        <f>IF(Churn_Data[[#This Row],[InternetService]]&lt;&gt;"No","Yes","No")</f>
        <v>Yes</v>
      </c>
      <c r="K392" t="s">
        <v>25</v>
      </c>
      <c r="L392" t="s">
        <v>24</v>
      </c>
      <c r="M392" t="s">
        <v>25</v>
      </c>
      <c r="N392" t="s">
        <v>25</v>
      </c>
      <c r="O392" t="s">
        <v>25</v>
      </c>
      <c r="P392" t="s">
        <v>25</v>
      </c>
      <c r="Q392" t="s">
        <v>24</v>
      </c>
      <c r="R392">
        <f>IF(Churn_Data[[#This Row],[Churn]]="Yes",1,0)</f>
        <v>1</v>
      </c>
      <c r="S392" t="s">
        <v>24</v>
      </c>
      <c r="T392">
        <f>(Churn_Data[[#This Row],[OnlineSecurity]]="Yes")+(Churn_Data[[#This Row],[OnlineBackup]]="Yes")+(Churn_Data[[#This Row],[DeviceProtection]]="Yes")+(Churn_Data[[#This Row],[TechSupport]]="Yes")+(Churn_Data[[#This Row],[StreamingTV]]="Yes")+(Churn_Data[[#This Row],[StreamingMovies]]="Yes")</f>
        <v>1</v>
      </c>
      <c r="U392" t="s">
        <v>27</v>
      </c>
      <c r="V392" t="s">
        <v>28</v>
      </c>
      <c r="W392" t="str">
        <f>IF(ISNUMBER(SEARCH("automatic", Churn_Data[[#This Row],[PaymentMethod]])), "Automatic", "Manual")</f>
        <v>Manual</v>
      </c>
      <c r="X392">
        <v>54.4</v>
      </c>
      <c r="Y392" t="str">
        <f>IF(Churn_Data[[#This Row],[tenure]]&lt;=12,"0-1 Year",IF(Churn_Data[[#This Row],[tenure]]&lt;=24,"1-2 Years",IF(Churn_Data[[#This Row],[tenure]]&lt;=36,"2-3 Years",IF(Churn_Data[[#This Row],[tenure]]&lt;=48,"3-4 Years",IF(Churn_Data[[#This Row],[tenure]]&lt;=60,"4-5 Years","5+ Years")))))</f>
        <v>0-1 Year</v>
      </c>
      <c r="Z392">
        <v>2</v>
      </c>
      <c r="AA392">
        <v>114.1</v>
      </c>
      <c r="AB392" t="e">
        <f>IF(Churn_Data[[#This Row],[Churn]]="No",Churn_Data[[#This Row],[MonthlyCharges]],NA())</f>
        <v>#N/A</v>
      </c>
      <c r="AC392" t="e">
        <f>IF(Churn_Data[[#This Row],[Churn]]="No",Churn_Data[[#This Row],[tenure]],NA())</f>
        <v>#N/A</v>
      </c>
      <c r="AD392">
        <f>IF(Churn_Data[[#This Row],[Churn]]="Yes",Churn_Data[[#This Row],[MonthlyCharges]],NA())</f>
        <v>54.4</v>
      </c>
      <c r="AE392">
        <f>IF(Churn_Data[[#This Row],[Churn]]="Yes",Churn_Data[[#This Row],[tenure]],NA())</f>
        <v>2</v>
      </c>
      <c r="AF392">
        <v>108.8</v>
      </c>
    </row>
    <row r="393" spans="1:32" x14ac:dyDescent="0.3">
      <c r="A393" t="s">
        <v>425</v>
      </c>
      <c r="B393" t="s">
        <v>23</v>
      </c>
      <c r="C393" t="str">
        <f>IF(Churn_Data[[#This Row],[SeniorCitizen]]=1,"Yes","No")</f>
        <v>No</v>
      </c>
      <c r="D393">
        <v>0</v>
      </c>
      <c r="E393" t="s">
        <v>25</v>
      </c>
      <c r="F393" t="s">
        <v>25</v>
      </c>
      <c r="G393" t="s">
        <v>24</v>
      </c>
      <c r="H393" t="s">
        <v>25</v>
      </c>
      <c r="I393" t="s">
        <v>120</v>
      </c>
      <c r="J393" t="str">
        <f>IF(Churn_Data[[#This Row],[InternetService]]&lt;&gt;"No","Yes","No")</f>
        <v>Yes</v>
      </c>
      <c r="K393" t="s">
        <v>25</v>
      </c>
      <c r="L393" t="s">
        <v>24</v>
      </c>
      <c r="M393" t="s">
        <v>25</v>
      </c>
      <c r="N393" t="s">
        <v>25</v>
      </c>
      <c r="O393" t="s">
        <v>25</v>
      </c>
      <c r="P393" t="s">
        <v>25</v>
      </c>
      <c r="Q393" t="s">
        <v>25</v>
      </c>
      <c r="R393">
        <f>IF(Churn_Data[[#This Row],[Churn]]="Yes",1,0)</f>
        <v>0</v>
      </c>
      <c r="S393" t="s">
        <v>25</v>
      </c>
      <c r="T393">
        <f>(Churn_Data[[#This Row],[OnlineSecurity]]="Yes")+(Churn_Data[[#This Row],[OnlineBackup]]="Yes")+(Churn_Data[[#This Row],[DeviceProtection]]="Yes")+(Churn_Data[[#This Row],[TechSupport]]="Yes")+(Churn_Data[[#This Row],[StreamingTV]]="Yes")+(Churn_Data[[#This Row],[StreamingMovies]]="Yes")</f>
        <v>1</v>
      </c>
      <c r="U393" t="s">
        <v>27</v>
      </c>
      <c r="V393" t="s">
        <v>46</v>
      </c>
      <c r="W393" t="str">
        <f>IF(ISNUMBER(SEARCH("automatic", Churn_Data[[#This Row],[PaymentMethod]])), "Automatic", "Manual")</f>
        <v>Automatic</v>
      </c>
      <c r="X393">
        <v>50.55</v>
      </c>
      <c r="Y393" t="str">
        <f>IF(Churn_Data[[#This Row],[tenure]]&lt;=12,"0-1 Year",IF(Churn_Data[[#This Row],[tenure]]&lt;=24,"1-2 Years",IF(Churn_Data[[#This Row],[tenure]]&lt;=36,"2-3 Years",IF(Churn_Data[[#This Row],[tenure]]&lt;=48,"3-4 Years",IF(Churn_Data[[#This Row],[tenure]]&lt;=60,"4-5 Years","5+ Years")))))</f>
        <v>0-1 Year</v>
      </c>
      <c r="Z393">
        <v>5</v>
      </c>
      <c r="AA393">
        <v>244.75</v>
      </c>
      <c r="AB393">
        <f>IF(Churn_Data[[#This Row],[Churn]]="No",Churn_Data[[#This Row],[MonthlyCharges]],NA())</f>
        <v>50.55</v>
      </c>
      <c r="AC393">
        <f>IF(Churn_Data[[#This Row],[Churn]]="No",Churn_Data[[#This Row],[tenure]],NA())</f>
        <v>5</v>
      </c>
      <c r="AD393" t="e">
        <f>IF(Churn_Data[[#This Row],[Churn]]="Yes",Churn_Data[[#This Row],[MonthlyCharges]],NA())</f>
        <v>#N/A</v>
      </c>
      <c r="AE393" t="e">
        <f>IF(Churn_Data[[#This Row],[Churn]]="Yes",Churn_Data[[#This Row],[tenure]],NA())</f>
        <v>#N/A</v>
      </c>
      <c r="AF393">
        <v>252.75</v>
      </c>
    </row>
    <row r="394" spans="1:32" x14ac:dyDescent="0.3">
      <c r="A394" t="s">
        <v>426</v>
      </c>
      <c r="B394" t="s">
        <v>23</v>
      </c>
      <c r="C394" t="str">
        <f>IF(Churn_Data[[#This Row],[SeniorCitizen]]=1,"Yes","No")</f>
        <v>No</v>
      </c>
      <c r="D394">
        <v>0</v>
      </c>
      <c r="E394" t="s">
        <v>25</v>
      </c>
      <c r="F394" t="s">
        <v>25</v>
      </c>
      <c r="G394" t="s">
        <v>24</v>
      </c>
      <c r="H394" t="s">
        <v>25</v>
      </c>
      <c r="I394" t="s">
        <v>120</v>
      </c>
      <c r="J394" t="str">
        <f>IF(Churn_Data[[#This Row],[InternetService]]&lt;&gt;"No","Yes","No")</f>
        <v>Yes</v>
      </c>
      <c r="K394" t="s">
        <v>25</v>
      </c>
      <c r="L394" t="s">
        <v>24</v>
      </c>
      <c r="M394" t="s">
        <v>25</v>
      </c>
      <c r="N394" t="s">
        <v>25</v>
      </c>
      <c r="O394" t="s">
        <v>25</v>
      </c>
      <c r="P394" t="s">
        <v>25</v>
      </c>
      <c r="Q394" t="s">
        <v>25</v>
      </c>
      <c r="R394">
        <f>IF(Churn_Data[[#This Row],[Churn]]="Yes",1,0)</f>
        <v>0</v>
      </c>
      <c r="S394" t="s">
        <v>25</v>
      </c>
      <c r="T394">
        <f>(Churn_Data[[#This Row],[OnlineSecurity]]="Yes")+(Churn_Data[[#This Row],[OnlineBackup]]="Yes")+(Churn_Data[[#This Row],[DeviceProtection]]="Yes")+(Churn_Data[[#This Row],[TechSupport]]="Yes")+(Churn_Data[[#This Row],[StreamingTV]]="Yes")+(Churn_Data[[#This Row],[StreamingMovies]]="Yes")</f>
        <v>1</v>
      </c>
      <c r="U394" t="s">
        <v>27</v>
      </c>
      <c r="V394" t="s">
        <v>32</v>
      </c>
      <c r="W394" t="str">
        <f>IF(ISNUMBER(SEARCH("automatic", Churn_Data[[#This Row],[PaymentMethod]])), "Automatic", "Manual")</f>
        <v>Manual</v>
      </c>
      <c r="X394">
        <v>51.2</v>
      </c>
      <c r="Y394" t="str">
        <f>IF(Churn_Data[[#This Row],[tenure]]&lt;=12,"0-1 Year",IF(Churn_Data[[#This Row],[tenure]]&lt;=24,"1-2 Years",IF(Churn_Data[[#This Row],[tenure]]&lt;=36,"2-3 Years",IF(Churn_Data[[#This Row],[tenure]]&lt;=48,"3-4 Years",IF(Churn_Data[[#This Row],[tenure]]&lt;=60,"4-5 Years","5+ Years")))))</f>
        <v>0-1 Year</v>
      </c>
      <c r="Z394">
        <v>10</v>
      </c>
      <c r="AA394">
        <v>498.25</v>
      </c>
      <c r="AB394">
        <f>IF(Churn_Data[[#This Row],[Churn]]="No",Churn_Data[[#This Row],[MonthlyCharges]],NA())</f>
        <v>51.2</v>
      </c>
      <c r="AC394">
        <f>IF(Churn_Data[[#This Row],[Churn]]="No",Churn_Data[[#This Row],[tenure]],NA())</f>
        <v>10</v>
      </c>
      <c r="AD394" t="e">
        <f>IF(Churn_Data[[#This Row],[Churn]]="Yes",Churn_Data[[#This Row],[MonthlyCharges]],NA())</f>
        <v>#N/A</v>
      </c>
      <c r="AE394" t="e">
        <f>IF(Churn_Data[[#This Row],[Churn]]="Yes",Churn_Data[[#This Row],[tenure]],NA())</f>
        <v>#N/A</v>
      </c>
      <c r="AF394">
        <v>512</v>
      </c>
    </row>
    <row r="395" spans="1:32" x14ac:dyDescent="0.3">
      <c r="A395" t="s">
        <v>427</v>
      </c>
      <c r="B395" t="s">
        <v>23</v>
      </c>
      <c r="C395" t="str">
        <f>IF(Churn_Data[[#This Row],[SeniorCitizen]]=1,"Yes","No")</f>
        <v>Yes</v>
      </c>
      <c r="D395">
        <v>1</v>
      </c>
      <c r="E395" t="s">
        <v>25</v>
      </c>
      <c r="F395" t="s">
        <v>25</v>
      </c>
      <c r="G395" t="s">
        <v>25</v>
      </c>
      <c r="H395" t="s">
        <v>189</v>
      </c>
      <c r="I395" t="s">
        <v>120</v>
      </c>
      <c r="J395" t="str">
        <f>IF(Churn_Data[[#This Row],[InternetService]]&lt;&gt;"No","Yes","No")</f>
        <v>Yes</v>
      </c>
      <c r="K395" t="s">
        <v>25</v>
      </c>
      <c r="L395" t="s">
        <v>24</v>
      </c>
      <c r="M395" t="s">
        <v>25</v>
      </c>
      <c r="N395" t="s">
        <v>25</v>
      </c>
      <c r="O395" t="s">
        <v>25</v>
      </c>
      <c r="P395" t="s">
        <v>25</v>
      </c>
      <c r="Q395" t="s">
        <v>24</v>
      </c>
      <c r="R395">
        <f>IF(Churn_Data[[#This Row],[Churn]]="Yes",1,0)</f>
        <v>1</v>
      </c>
      <c r="S395" t="s">
        <v>25</v>
      </c>
      <c r="T395">
        <f>(Churn_Data[[#This Row],[OnlineSecurity]]="Yes")+(Churn_Data[[#This Row],[OnlineBackup]]="Yes")+(Churn_Data[[#This Row],[DeviceProtection]]="Yes")+(Churn_Data[[#This Row],[TechSupport]]="Yes")+(Churn_Data[[#This Row],[StreamingTV]]="Yes")+(Churn_Data[[#This Row],[StreamingMovies]]="Yes")</f>
        <v>1</v>
      </c>
      <c r="U395" t="s">
        <v>27</v>
      </c>
      <c r="V395" t="s">
        <v>32</v>
      </c>
      <c r="W395" t="str">
        <f>IF(ISNUMBER(SEARCH("automatic", Churn_Data[[#This Row],[PaymentMethod]])), "Automatic", "Manual")</f>
        <v>Manual</v>
      </c>
      <c r="X395">
        <v>28.45</v>
      </c>
      <c r="Y395" t="str">
        <f>IF(Churn_Data[[#This Row],[tenure]]&lt;=12,"0-1 Year",IF(Churn_Data[[#This Row],[tenure]]&lt;=24,"1-2 Years",IF(Churn_Data[[#This Row],[tenure]]&lt;=36,"2-3 Years",IF(Churn_Data[[#This Row],[tenure]]&lt;=48,"3-4 Years",IF(Churn_Data[[#This Row],[tenure]]&lt;=60,"4-5 Years","5+ Years")))))</f>
        <v>0-1 Year</v>
      </c>
      <c r="Z395">
        <v>5</v>
      </c>
      <c r="AA395">
        <v>131.05000000000001</v>
      </c>
      <c r="AB395" t="e">
        <f>IF(Churn_Data[[#This Row],[Churn]]="No",Churn_Data[[#This Row],[MonthlyCharges]],NA())</f>
        <v>#N/A</v>
      </c>
      <c r="AC395" t="e">
        <f>IF(Churn_Data[[#This Row],[Churn]]="No",Churn_Data[[#This Row],[tenure]],NA())</f>
        <v>#N/A</v>
      </c>
      <c r="AD395">
        <f>IF(Churn_Data[[#This Row],[Churn]]="Yes",Churn_Data[[#This Row],[MonthlyCharges]],NA())</f>
        <v>28.45</v>
      </c>
      <c r="AE395">
        <f>IF(Churn_Data[[#This Row],[Churn]]="Yes",Churn_Data[[#This Row],[tenure]],NA())</f>
        <v>5</v>
      </c>
      <c r="AF395">
        <v>142.25</v>
      </c>
    </row>
    <row r="396" spans="1:32" x14ac:dyDescent="0.3">
      <c r="A396" t="s">
        <v>428</v>
      </c>
      <c r="B396" t="s">
        <v>30</v>
      </c>
      <c r="C396" t="str">
        <f>IF(Churn_Data[[#This Row],[SeniorCitizen]]=1,"Yes","No")</f>
        <v>No</v>
      </c>
      <c r="D396">
        <v>0</v>
      </c>
      <c r="E396" t="s">
        <v>24</v>
      </c>
      <c r="F396" t="s">
        <v>24</v>
      </c>
      <c r="G396" t="s">
        <v>25</v>
      </c>
      <c r="H396" t="s">
        <v>189</v>
      </c>
      <c r="I396" t="s">
        <v>120</v>
      </c>
      <c r="J396" t="str">
        <f>IF(Churn_Data[[#This Row],[InternetService]]&lt;&gt;"No","Yes","No")</f>
        <v>Yes</v>
      </c>
      <c r="K396" t="s">
        <v>25</v>
      </c>
      <c r="L396" t="s">
        <v>24</v>
      </c>
      <c r="M396" t="s">
        <v>25</v>
      </c>
      <c r="N396" t="s">
        <v>25</v>
      </c>
      <c r="O396" t="s">
        <v>25</v>
      </c>
      <c r="P396" t="s">
        <v>25</v>
      </c>
      <c r="Q396" t="s">
        <v>24</v>
      </c>
      <c r="R396">
        <f>IF(Churn_Data[[#This Row],[Churn]]="Yes",1,0)</f>
        <v>1</v>
      </c>
      <c r="S396" t="s">
        <v>24</v>
      </c>
      <c r="T396">
        <f>(Churn_Data[[#This Row],[OnlineSecurity]]="Yes")+(Churn_Data[[#This Row],[OnlineBackup]]="Yes")+(Churn_Data[[#This Row],[DeviceProtection]]="Yes")+(Churn_Data[[#This Row],[TechSupport]]="Yes")+(Churn_Data[[#This Row],[StreamingTV]]="Yes")+(Churn_Data[[#This Row],[StreamingMovies]]="Yes")</f>
        <v>1</v>
      </c>
      <c r="U396" t="s">
        <v>27</v>
      </c>
      <c r="V396" t="s">
        <v>32</v>
      </c>
      <c r="W396" t="str">
        <f>IF(ISNUMBER(SEARCH("automatic", Churn_Data[[#This Row],[PaymentMethod]])), "Automatic", "Manual")</f>
        <v>Manual</v>
      </c>
      <c r="X396">
        <v>29.95</v>
      </c>
      <c r="Y396" t="str">
        <f>IF(Churn_Data[[#This Row],[tenure]]&lt;=12,"0-1 Year",IF(Churn_Data[[#This Row],[tenure]]&lt;=24,"1-2 Years",IF(Churn_Data[[#This Row],[tenure]]&lt;=36,"2-3 Years",IF(Churn_Data[[#This Row],[tenure]]&lt;=48,"3-4 Years",IF(Churn_Data[[#This Row],[tenure]]&lt;=60,"4-5 Years","5+ Years")))))</f>
        <v>0-1 Year</v>
      </c>
      <c r="Z396">
        <v>9</v>
      </c>
      <c r="AA396">
        <v>248.95</v>
      </c>
      <c r="AB396" t="e">
        <f>IF(Churn_Data[[#This Row],[Churn]]="No",Churn_Data[[#This Row],[MonthlyCharges]],NA())</f>
        <v>#N/A</v>
      </c>
      <c r="AC396" t="e">
        <f>IF(Churn_Data[[#This Row],[Churn]]="No",Churn_Data[[#This Row],[tenure]],NA())</f>
        <v>#N/A</v>
      </c>
      <c r="AD396">
        <f>IF(Churn_Data[[#This Row],[Churn]]="Yes",Churn_Data[[#This Row],[MonthlyCharges]],NA())</f>
        <v>29.95</v>
      </c>
      <c r="AE396">
        <f>IF(Churn_Data[[#This Row],[Churn]]="Yes",Churn_Data[[#This Row],[tenure]],NA())</f>
        <v>9</v>
      </c>
      <c r="AF396">
        <v>269.55</v>
      </c>
    </row>
    <row r="397" spans="1:32" x14ac:dyDescent="0.3">
      <c r="A397" t="s">
        <v>429</v>
      </c>
      <c r="B397" t="s">
        <v>30</v>
      </c>
      <c r="C397" t="str">
        <f>IF(Churn_Data[[#This Row],[SeniorCitizen]]=1,"Yes","No")</f>
        <v>No</v>
      </c>
      <c r="D397">
        <v>0</v>
      </c>
      <c r="E397" t="s">
        <v>25</v>
      </c>
      <c r="F397" t="s">
        <v>25</v>
      </c>
      <c r="G397" t="s">
        <v>24</v>
      </c>
      <c r="H397" t="s">
        <v>25</v>
      </c>
      <c r="I397" t="s">
        <v>120</v>
      </c>
      <c r="J397" t="str">
        <f>IF(Churn_Data[[#This Row],[InternetService]]&lt;&gt;"No","Yes","No")</f>
        <v>Yes</v>
      </c>
      <c r="K397" t="s">
        <v>25</v>
      </c>
      <c r="L397" t="s">
        <v>24</v>
      </c>
      <c r="M397" t="s">
        <v>25</v>
      </c>
      <c r="N397" t="s">
        <v>25</v>
      </c>
      <c r="O397" t="s">
        <v>25</v>
      </c>
      <c r="P397" t="s">
        <v>25</v>
      </c>
      <c r="Q397" t="s">
        <v>25</v>
      </c>
      <c r="R397">
        <f>IF(Churn_Data[[#This Row],[Churn]]="Yes",1,0)</f>
        <v>0</v>
      </c>
      <c r="S397" t="s">
        <v>25</v>
      </c>
      <c r="T397">
        <f>(Churn_Data[[#This Row],[OnlineSecurity]]="Yes")+(Churn_Data[[#This Row],[OnlineBackup]]="Yes")+(Churn_Data[[#This Row],[DeviceProtection]]="Yes")+(Churn_Data[[#This Row],[TechSupport]]="Yes")+(Churn_Data[[#This Row],[StreamingTV]]="Yes")+(Churn_Data[[#This Row],[StreamingMovies]]="Yes")</f>
        <v>1</v>
      </c>
      <c r="U397" t="s">
        <v>27</v>
      </c>
      <c r="V397" t="s">
        <v>28</v>
      </c>
      <c r="W397" t="str">
        <f>IF(ISNUMBER(SEARCH("automatic", Churn_Data[[#This Row],[PaymentMethod]])), "Automatic", "Manual")</f>
        <v>Manual</v>
      </c>
      <c r="X397">
        <v>49.25</v>
      </c>
      <c r="Y397" t="str">
        <f>IF(Churn_Data[[#This Row],[tenure]]&lt;=12,"0-1 Year",IF(Churn_Data[[#This Row],[tenure]]&lt;=24,"1-2 Years",IF(Churn_Data[[#This Row],[tenure]]&lt;=36,"2-3 Years",IF(Churn_Data[[#This Row],[tenure]]&lt;=48,"3-4 Years",IF(Churn_Data[[#This Row],[tenure]]&lt;=60,"4-5 Years","5+ Years")))))</f>
        <v>0-1 Year</v>
      </c>
      <c r="Z397">
        <v>4</v>
      </c>
      <c r="AA397">
        <v>208.45</v>
      </c>
      <c r="AB397">
        <f>IF(Churn_Data[[#This Row],[Churn]]="No",Churn_Data[[#This Row],[MonthlyCharges]],NA())</f>
        <v>49.25</v>
      </c>
      <c r="AC397">
        <f>IF(Churn_Data[[#This Row],[Churn]]="No",Churn_Data[[#This Row],[tenure]],NA())</f>
        <v>4</v>
      </c>
      <c r="AD397" t="e">
        <f>IF(Churn_Data[[#This Row],[Churn]]="Yes",Churn_Data[[#This Row],[MonthlyCharges]],NA())</f>
        <v>#N/A</v>
      </c>
      <c r="AE397" t="e">
        <f>IF(Churn_Data[[#This Row],[Churn]]="Yes",Churn_Data[[#This Row],[tenure]],NA())</f>
        <v>#N/A</v>
      </c>
      <c r="AF397">
        <v>197</v>
      </c>
    </row>
    <row r="398" spans="1:32" x14ac:dyDescent="0.3">
      <c r="A398" t="s">
        <v>430</v>
      </c>
      <c r="B398" t="s">
        <v>30</v>
      </c>
      <c r="C398" t="str">
        <f>IF(Churn_Data[[#This Row],[SeniorCitizen]]=1,"Yes","No")</f>
        <v>No</v>
      </c>
      <c r="D398">
        <v>0</v>
      </c>
      <c r="E398" t="s">
        <v>25</v>
      </c>
      <c r="F398" t="s">
        <v>25</v>
      </c>
      <c r="G398" t="s">
        <v>24</v>
      </c>
      <c r="H398" t="s">
        <v>24</v>
      </c>
      <c r="I398" t="s">
        <v>120</v>
      </c>
      <c r="J398" t="str">
        <f>IF(Churn_Data[[#This Row],[InternetService]]&lt;&gt;"No","Yes","No")</f>
        <v>Yes</v>
      </c>
      <c r="K398" t="s">
        <v>25</v>
      </c>
      <c r="L398" t="s">
        <v>24</v>
      </c>
      <c r="M398" t="s">
        <v>25</v>
      </c>
      <c r="N398" t="s">
        <v>25</v>
      </c>
      <c r="O398" t="s">
        <v>25</v>
      </c>
      <c r="P398" t="s">
        <v>25</v>
      </c>
      <c r="Q398" t="s">
        <v>25</v>
      </c>
      <c r="R398">
        <f>IF(Churn_Data[[#This Row],[Churn]]="Yes",1,0)</f>
        <v>0</v>
      </c>
      <c r="S398" t="s">
        <v>24</v>
      </c>
      <c r="T398">
        <f>(Churn_Data[[#This Row],[OnlineSecurity]]="Yes")+(Churn_Data[[#This Row],[OnlineBackup]]="Yes")+(Churn_Data[[#This Row],[DeviceProtection]]="Yes")+(Churn_Data[[#This Row],[TechSupport]]="Yes")+(Churn_Data[[#This Row],[StreamingTV]]="Yes")+(Churn_Data[[#This Row],[StreamingMovies]]="Yes")</f>
        <v>1</v>
      </c>
      <c r="U398" t="s">
        <v>27</v>
      </c>
      <c r="V398" t="s">
        <v>46</v>
      </c>
      <c r="W398" t="str">
        <f>IF(ISNUMBER(SEARCH("automatic", Churn_Data[[#This Row],[PaymentMethod]])), "Automatic", "Manual")</f>
        <v>Automatic</v>
      </c>
      <c r="X398">
        <v>54.65</v>
      </c>
      <c r="Y398" t="str">
        <f>IF(Churn_Data[[#This Row],[tenure]]&lt;=12,"0-1 Year",IF(Churn_Data[[#This Row],[tenure]]&lt;=24,"1-2 Years",IF(Churn_Data[[#This Row],[tenure]]&lt;=36,"2-3 Years",IF(Churn_Data[[#This Row],[tenure]]&lt;=48,"3-4 Years",IF(Churn_Data[[#This Row],[tenure]]&lt;=60,"4-5 Years","5+ Years")))))</f>
        <v>2-3 Years</v>
      </c>
      <c r="Z398">
        <v>33</v>
      </c>
      <c r="AA398">
        <v>1665.2</v>
      </c>
      <c r="AB398">
        <f>IF(Churn_Data[[#This Row],[Churn]]="No",Churn_Data[[#This Row],[MonthlyCharges]],NA())</f>
        <v>54.65</v>
      </c>
      <c r="AC398">
        <f>IF(Churn_Data[[#This Row],[Churn]]="No",Churn_Data[[#This Row],[tenure]],NA())</f>
        <v>33</v>
      </c>
      <c r="AD398" t="e">
        <f>IF(Churn_Data[[#This Row],[Churn]]="Yes",Churn_Data[[#This Row],[MonthlyCharges]],NA())</f>
        <v>#N/A</v>
      </c>
      <c r="AE398" t="e">
        <f>IF(Churn_Data[[#This Row],[Churn]]="Yes",Churn_Data[[#This Row],[tenure]],NA())</f>
        <v>#N/A</v>
      </c>
      <c r="AF398">
        <v>1803.45</v>
      </c>
    </row>
    <row r="399" spans="1:32" x14ac:dyDescent="0.3">
      <c r="A399" t="s">
        <v>431</v>
      </c>
      <c r="B399" t="s">
        <v>23</v>
      </c>
      <c r="C399" t="str">
        <f>IF(Churn_Data[[#This Row],[SeniorCitizen]]=1,"Yes","No")</f>
        <v>No</v>
      </c>
      <c r="D399">
        <v>0</v>
      </c>
      <c r="E399" t="s">
        <v>25</v>
      </c>
      <c r="F399" t="s">
        <v>24</v>
      </c>
      <c r="G399" t="s">
        <v>25</v>
      </c>
      <c r="H399" t="s">
        <v>189</v>
      </c>
      <c r="I399" t="s">
        <v>120</v>
      </c>
      <c r="J399" t="str">
        <f>IF(Churn_Data[[#This Row],[InternetService]]&lt;&gt;"No","Yes","No")</f>
        <v>Yes</v>
      </c>
      <c r="K399" t="s">
        <v>25</v>
      </c>
      <c r="L399" t="s">
        <v>24</v>
      </c>
      <c r="M399" t="s">
        <v>25</v>
      </c>
      <c r="N399" t="s">
        <v>25</v>
      </c>
      <c r="O399" t="s">
        <v>25</v>
      </c>
      <c r="P399" t="s">
        <v>25</v>
      </c>
      <c r="Q399" t="s">
        <v>25</v>
      </c>
      <c r="R399">
        <f>IF(Churn_Data[[#This Row],[Churn]]="Yes",1,0)</f>
        <v>0</v>
      </c>
      <c r="S399" t="s">
        <v>25</v>
      </c>
      <c r="T399">
        <f>(Churn_Data[[#This Row],[OnlineSecurity]]="Yes")+(Churn_Data[[#This Row],[OnlineBackup]]="Yes")+(Churn_Data[[#This Row],[DeviceProtection]]="Yes")+(Churn_Data[[#This Row],[TechSupport]]="Yes")+(Churn_Data[[#This Row],[StreamingTV]]="Yes")+(Churn_Data[[#This Row],[StreamingMovies]]="Yes")</f>
        <v>1</v>
      </c>
      <c r="U399" t="s">
        <v>27</v>
      </c>
      <c r="V399" t="s">
        <v>32</v>
      </c>
      <c r="W399" t="str">
        <f>IF(ISNUMBER(SEARCH("automatic", Churn_Data[[#This Row],[PaymentMethod]])), "Automatic", "Manual")</f>
        <v>Manual</v>
      </c>
      <c r="X399">
        <v>30.15</v>
      </c>
      <c r="Y399" t="str">
        <f>IF(Churn_Data[[#This Row],[tenure]]&lt;=12,"0-1 Year",IF(Churn_Data[[#This Row],[tenure]]&lt;=24,"1-2 Years",IF(Churn_Data[[#This Row],[tenure]]&lt;=36,"2-3 Years",IF(Churn_Data[[#This Row],[tenure]]&lt;=48,"3-4 Years",IF(Churn_Data[[#This Row],[tenure]]&lt;=60,"4-5 Years","5+ Years")))))</f>
        <v>1-2 Years</v>
      </c>
      <c r="Z399">
        <v>13</v>
      </c>
      <c r="AA399">
        <v>382.2</v>
      </c>
      <c r="AB399">
        <f>IF(Churn_Data[[#This Row],[Churn]]="No",Churn_Data[[#This Row],[MonthlyCharges]],NA())</f>
        <v>30.15</v>
      </c>
      <c r="AC399">
        <f>IF(Churn_Data[[#This Row],[Churn]]="No",Churn_Data[[#This Row],[tenure]],NA())</f>
        <v>13</v>
      </c>
      <c r="AD399" t="e">
        <f>IF(Churn_Data[[#This Row],[Churn]]="Yes",Churn_Data[[#This Row],[MonthlyCharges]],NA())</f>
        <v>#N/A</v>
      </c>
      <c r="AE399" t="e">
        <f>IF(Churn_Data[[#This Row],[Churn]]="Yes",Churn_Data[[#This Row],[tenure]],NA())</f>
        <v>#N/A</v>
      </c>
      <c r="AF399">
        <v>391.95</v>
      </c>
    </row>
    <row r="400" spans="1:32" x14ac:dyDescent="0.3">
      <c r="A400" t="s">
        <v>432</v>
      </c>
      <c r="B400" t="s">
        <v>30</v>
      </c>
      <c r="C400" t="str">
        <f>IF(Churn_Data[[#This Row],[SeniorCitizen]]=1,"Yes","No")</f>
        <v>Yes</v>
      </c>
      <c r="D400">
        <v>1</v>
      </c>
      <c r="E400" t="s">
        <v>24</v>
      </c>
      <c r="F400" t="s">
        <v>25</v>
      </c>
      <c r="G400" t="s">
        <v>25</v>
      </c>
      <c r="H400" t="s">
        <v>189</v>
      </c>
      <c r="I400" t="s">
        <v>120</v>
      </c>
      <c r="J400" t="str">
        <f>IF(Churn_Data[[#This Row],[InternetService]]&lt;&gt;"No","Yes","No")</f>
        <v>Yes</v>
      </c>
      <c r="K400" t="s">
        <v>25</v>
      </c>
      <c r="L400" t="s">
        <v>24</v>
      </c>
      <c r="M400" t="s">
        <v>25</v>
      </c>
      <c r="N400" t="s">
        <v>25</v>
      </c>
      <c r="O400" t="s">
        <v>25</v>
      </c>
      <c r="P400" t="s">
        <v>25</v>
      </c>
      <c r="Q400" t="s">
        <v>24</v>
      </c>
      <c r="R400">
        <f>IF(Churn_Data[[#This Row],[Churn]]="Yes",1,0)</f>
        <v>1</v>
      </c>
      <c r="S400" t="s">
        <v>24</v>
      </c>
      <c r="T400">
        <f>(Churn_Data[[#This Row],[OnlineSecurity]]="Yes")+(Churn_Data[[#This Row],[OnlineBackup]]="Yes")+(Churn_Data[[#This Row],[DeviceProtection]]="Yes")+(Churn_Data[[#This Row],[TechSupport]]="Yes")+(Churn_Data[[#This Row],[StreamingTV]]="Yes")+(Churn_Data[[#This Row],[StreamingMovies]]="Yes")</f>
        <v>1</v>
      </c>
      <c r="U400" t="s">
        <v>27</v>
      </c>
      <c r="V400" t="s">
        <v>32</v>
      </c>
      <c r="W400" t="str">
        <f>IF(ISNUMBER(SEARCH("automatic", Churn_Data[[#This Row],[PaymentMethod]])), "Automatic", "Manual")</f>
        <v>Manual</v>
      </c>
      <c r="X400">
        <v>30.35</v>
      </c>
      <c r="Y400" t="str">
        <f>IF(Churn_Data[[#This Row],[tenure]]&lt;=12,"0-1 Year",IF(Churn_Data[[#This Row],[tenure]]&lt;=24,"1-2 Years",IF(Churn_Data[[#This Row],[tenure]]&lt;=36,"2-3 Years",IF(Churn_Data[[#This Row],[tenure]]&lt;=48,"3-4 Years",IF(Churn_Data[[#This Row],[tenure]]&lt;=60,"4-5 Years","5+ Years")))))</f>
        <v>3-4 Years</v>
      </c>
      <c r="Z400">
        <v>44</v>
      </c>
      <c r="AA400">
        <v>1359.7</v>
      </c>
      <c r="AB400" t="e">
        <f>IF(Churn_Data[[#This Row],[Churn]]="No",Churn_Data[[#This Row],[MonthlyCharges]],NA())</f>
        <v>#N/A</v>
      </c>
      <c r="AC400" t="e">
        <f>IF(Churn_Data[[#This Row],[Churn]]="No",Churn_Data[[#This Row],[tenure]],NA())</f>
        <v>#N/A</v>
      </c>
      <c r="AD400">
        <f>IF(Churn_Data[[#This Row],[Churn]]="Yes",Churn_Data[[#This Row],[MonthlyCharges]],NA())</f>
        <v>30.35</v>
      </c>
      <c r="AE400">
        <f>IF(Churn_Data[[#This Row],[Churn]]="Yes",Churn_Data[[#This Row],[tenure]],NA())</f>
        <v>44</v>
      </c>
      <c r="AF400">
        <v>1335.4</v>
      </c>
    </row>
    <row r="401" spans="1:32" x14ac:dyDescent="0.3">
      <c r="A401" t="s">
        <v>433</v>
      </c>
      <c r="B401" t="s">
        <v>23</v>
      </c>
      <c r="C401" t="str">
        <f>IF(Churn_Data[[#This Row],[SeniorCitizen]]=1,"Yes","No")</f>
        <v>No</v>
      </c>
      <c r="D401">
        <v>0</v>
      </c>
      <c r="E401" t="s">
        <v>25</v>
      </c>
      <c r="F401" t="s">
        <v>25</v>
      </c>
      <c r="G401" t="s">
        <v>24</v>
      </c>
      <c r="H401" t="s">
        <v>25</v>
      </c>
      <c r="I401" t="s">
        <v>120</v>
      </c>
      <c r="J401" t="str">
        <f>IF(Churn_Data[[#This Row],[InternetService]]&lt;&gt;"No","Yes","No")</f>
        <v>Yes</v>
      </c>
      <c r="K401" t="s">
        <v>25</v>
      </c>
      <c r="L401" t="s">
        <v>24</v>
      </c>
      <c r="M401" t="s">
        <v>25</v>
      </c>
      <c r="N401" t="s">
        <v>25</v>
      </c>
      <c r="O401" t="s">
        <v>25</v>
      </c>
      <c r="P401" t="s">
        <v>25</v>
      </c>
      <c r="Q401" t="s">
        <v>24</v>
      </c>
      <c r="R401">
        <f>IF(Churn_Data[[#This Row],[Churn]]="Yes",1,0)</f>
        <v>1</v>
      </c>
      <c r="S401" t="s">
        <v>24</v>
      </c>
      <c r="T401">
        <f>(Churn_Data[[#This Row],[OnlineSecurity]]="Yes")+(Churn_Data[[#This Row],[OnlineBackup]]="Yes")+(Churn_Data[[#This Row],[DeviceProtection]]="Yes")+(Churn_Data[[#This Row],[TechSupport]]="Yes")+(Churn_Data[[#This Row],[StreamingTV]]="Yes")+(Churn_Data[[#This Row],[StreamingMovies]]="Yes")</f>
        <v>1</v>
      </c>
      <c r="U401" t="s">
        <v>27</v>
      </c>
      <c r="V401" t="s">
        <v>72</v>
      </c>
      <c r="W401" t="str">
        <f>IF(ISNUMBER(SEARCH("automatic", Churn_Data[[#This Row],[PaymentMethod]])), "Automatic", "Manual")</f>
        <v>Automatic</v>
      </c>
      <c r="X401">
        <v>49.05</v>
      </c>
      <c r="Y401" t="str">
        <f>IF(Churn_Data[[#This Row],[tenure]]&lt;=12,"0-1 Year",IF(Churn_Data[[#This Row],[tenure]]&lt;=24,"1-2 Years",IF(Churn_Data[[#This Row],[tenure]]&lt;=36,"2-3 Years",IF(Churn_Data[[#This Row],[tenure]]&lt;=48,"3-4 Years",IF(Churn_Data[[#This Row],[tenure]]&lt;=60,"4-5 Years","5+ Years")))))</f>
        <v>0-1 Year</v>
      </c>
      <c r="Z401">
        <v>2</v>
      </c>
      <c r="AA401">
        <v>91.1</v>
      </c>
      <c r="AB401" t="e">
        <f>IF(Churn_Data[[#This Row],[Churn]]="No",Churn_Data[[#This Row],[MonthlyCharges]],NA())</f>
        <v>#N/A</v>
      </c>
      <c r="AC401" t="e">
        <f>IF(Churn_Data[[#This Row],[Churn]]="No",Churn_Data[[#This Row],[tenure]],NA())</f>
        <v>#N/A</v>
      </c>
      <c r="AD401">
        <f>IF(Churn_Data[[#This Row],[Churn]]="Yes",Churn_Data[[#This Row],[MonthlyCharges]],NA())</f>
        <v>49.05</v>
      </c>
      <c r="AE401">
        <f>IF(Churn_Data[[#This Row],[Churn]]="Yes",Churn_Data[[#This Row],[tenure]],NA())</f>
        <v>2</v>
      </c>
      <c r="AF401">
        <v>98.1</v>
      </c>
    </row>
    <row r="402" spans="1:32" x14ac:dyDescent="0.3">
      <c r="A402" t="s">
        <v>434</v>
      </c>
      <c r="B402" t="s">
        <v>30</v>
      </c>
      <c r="C402" t="str">
        <f>IF(Churn_Data[[#This Row],[SeniorCitizen]]=1,"Yes","No")</f>
        <v>No</v>
      </c>
      <c r="D402">
        <v>0</v>
      </c>
      <c r="E402" t="s">
        <v>24</v>
      </c>
      <c r="F402" t="s">
        <v>25</v>
      </c>
      <c r="G402" t="s">
        <v>24</v>
      </c>
      <c r="H402" t="s">
        <v>25</v>
      </c>
      <c r="I402" t="s">
        <v>120</v>
      </c>
      <c r="J402" t="str">
        <f>IF(Churn_Data[[#This Row],[InternetService]]&lt;&gt;"No","Yes","No")</f>
        <v>Yes</v>
      </c>
      <c r="K402" t="s">
        <v>25</v>
      </c>
      <c r="L402" t="s">
        <v>24</v>
      </c>
      <c r="M402" t="s">
        <v>25</v>
      </c>
      <c r="N402" t="s">
        <v>25</v>
      </c>
      <c r="O402" t="s">
        <v>25</v>
      </c>
      <c r="P402" t="s">
        <v>25</v>
      </c>
      <c r="Q402" t="s">
        <v>25</v>
      </c>
      <c r="R402">
        <f>IF(Churn_Data[[#This Row],[Churn]]="Yes",1,0)</f>
        <v>0</v>
      </c>
      <c r="S402" t="s">
        <v>24</v>
      </c>
      <c r="T402">
        <f>(Churn_Data[[#This Row],[OnlineSecurity]]="Yes")+(Churn_Data[[#This Row],[OnlineBackup]]="Yes")+(Churn_Data[[#This Row],[DeviceProtection]]="Yes")+(Churn_Data[[#This Row],[TechSupport]]="Yes")+(Churn_Data[[#This Row],[StreamingTV]]="Yes")+(Churn_Data[[#This Row],[StreamingMovies]]="Yes")</f>
        <v>1</v>
      </c>
      <c r="U402" t="s">
        <v>27</v>
      </c>
      <c r="V402" t="s">
        <v>28</v>
      </c>
      <c r="W402" t="str">
        <f>IF(ISNUMBER(SEARCH("automatic", Churn_Data[[#This Row],[PaymentMethod]])), "Automatic", "Manual")</f>
        <v>Manual</v>
      </c>
      <c r="X402">
        <v>50.15</v>
      </c>
      <c r="Y402" t="str">
        <f>IF(Churn_Data[[#This Row],[tenure]]&lt;=12,"0-1 Year",IF(Churn_Data[[#This Row],[tenure]]&lt;=24,"1-2 Years",IF(Churn_Data[[#This Row],[tenure]]&lt;=36,"2-3 Years",IF(Churn_Data[[#This Row],[tenure]]&lt;=48,"3-4 Years",IF(Churn_Data[[#This Row],[tenure]]&lt;=60,"4-5 Years","5+ Years")))))</f>
        <v>3-4 Years</v>
      </c>
      <c r="Z402">
        <v>40</v>
      </c>
      <c r="AA402">
        <v>2058.5</v>
      </c>
      <c r="AB402">
        <f>IF(Churn_Data[[#This Row],[Churn]]="No",Churn_Data[[#This Row],[MonthlyCharges]],NA())</f>
        <v>50.15</v>
      </c>
      <c r="AC402">
        <f>IF(Churn_Data[[#This Row],[Churn]]="No",Churn_Data[[#This Row],[tenure]],NA())</f>
        <v>40</v>
      </c>
      <c r="AD402" t="e">
        <f>IF(Churn_Data[[#This Row],[Churn]]="Yes",Churn_Data[[#This Row],[MonthlyCharges]],NA())</f>
        <v>#N/A</v>
      </c>
      <c r="AE402" t="e">
        <f>IF(Churn_Data[[#This Row],[Churn]]="Yes",Churn_Data[[#This Row],[tenure]],NA())</f>
        <v>#N/A</v>
      </c>
      <c r="AF402">
        <v>2006</v>
      </c>
    </row>
    <row r="403" spans="1:32" x14ac:dyDescent="0.3">
      <c r="A403" t="s">
        <v>435</v>
      </c>
      <c r="B403" t="s">
        <v>30</v>
      </c>
      <c r="C403" t="str">
        <f>IF(Churn_Data[[#This Row],[SeniorCitizen]]=1,"Yes","No")</f>
        <v>No</v>
      </c>
      <c r="D403">
        <v>0</v>
      </c>
      <c r="E403" t="s">
        <v>25</v>
      </c>
      <c r="F403" t="s">
        <v>25</v>
      </c>
      <c r="G403" t="s">
        <v>24</v>
      </c>
      <c r="H403" t="s">
        <v>25</v>
      </c>
      <c r="I403" t="s">
        <v>120</v>
      </c>
      <c r="J403" t="str">
        <f>IF(Churn_Data[[#This Row],[InternetService]]&lt;&gt;"No","Yes","No")</f>
        <v>Yes</v>
      </c>
      <c r="K403" t="s">
        <v>25</v>
      </c>
      <c r="L403" t="s">
        <v>24</v>
      </c>
      <c r="M403" t="s">
        <v>25</v>
      </c>
      <c r="N403" t="s">
        <v>25</v>
      </c>
      <c r="O403" t="s">
        <v>25</v>
      </c>
      <c r="P403" t="s">
        <v>25</v>
      </c>
      <c r="Q403" t="s">
        <v>25</v>
      </c>
      <c r="R403">
        <f>IF(Churn_Data[[#This Row],[Churn]]="Yes",1,0)</f>
        <v>0</v>
      </c>
      <c r="S403" t="s">
        <v>24</v>
      </c>
      <c r="T403">
        <f>(Churn_Data[[#This Row],[OnlineSecurity]]="Yes")+(Churn_Data[[#This Row],[OnlineBackup]]="Yes")+(Churn_Data[[#This Row],[DeviceProtection]]="Yes")+(Churn_Data[[#This Row],[TechSupport]]="Yes")+(Churn_Data[[#This Row],[StreamingTV]]="Yes")+(Churn_Data[[#This Row],[StreamingMovies]]="Yes")</f>
        <v>1</v>
      </c>
      <c r="U403" t="s">
        <v>27</v>
      </c>
      <c r="V403" t="s">
        <v>46</v>
      </c>
      <c r="W403" t="str">
        <f>IF(ISNUMBER(SEARCH("automatic", Churn_Data[[#This Row],[PaymentMethod]])), "Automatic", "Manual")</f>
        <v>Automatic</v>
      </c>
      <c r="X403">
        <v>49.05</v>
      </c>
      <c r="Y403" t="str">
        <f>IF(Churn_Data[[#This Row],[tenure]]&lt;=12,"0-1 Year",IF(Churn_Data[[#This Row],[tenure]]&lt;=24,"1-2 Years",IF(Churn_Data[[#This Row],[tenure]]&lt;=36,"2-3 Years",IF(Churn_Data[[#This Row],[tenure]]&lt;=48,"3-4 Years",IF(Churn_Data[[#This Row],[tenure]]&lt;=60,"4-5 Years","5+ Years")))))</f>
        <v>0-1 Year</v>
      </c>
      <c r="Z403">
        <v>12</v>
      </c>
      <c r="AA403">
        <v>593.04999999999995</v>
      </c>
      <c r="AB403">
        <f>IF(Churn_Data[[#This Row],[Churn]]="No",Churn_Data[[#This Row],[MonthlyCharges]],NA())</f>
        <v>49.05</v>
      </c>
      <c r="AC403">
        <f>IF(Churn_Data[[#This Row],[Churn]]="No",Churn_Data[[#This Row],[tenure]],NA())</f>
        <v>12</v>
      </c>
      <c r="AD403" t="e">
        <f>IF(Churn_Data[[#This Row],[Churn]]="Yes",Churn_Data[[#This Row],[MonthlyCharges]],NA())</f>
        <v>#N/A</v>
      </c>
      <c r="AE403" t="e">
        <f>IF(Churn_Data[[#This Row],[Churn]]="Yes",Churn_Data[[#This Row],[tenure]],NA())</f>
        <v>#N/A</v>
      </c>
      <c r="AF403">
        <v>588.6</v>
      </c>
    </row>
    <row r="404" spans="1:32" x14ac:dyDescent="0.3">
      <c r="A404" t="s">
        <v>436</v>
      </c>
      <c r="B404" t="s">
        <v>30</v>
      </c>
      <c r="C404" t="str">
        <f>IF(Churn_Data[[#This Row],[SeniorCitizen]]=1,"Yes","No")</f>
        <v>No</v>
      </c>
      <c r="D404">
        <v>0</v>
      </c>
      <c r="E404" t="s">
        <v>24</v>
      </c>
      <c r="F404" t="s">
        <v>25</v>
      </c>
      <c r="G404" t="s">
        <v>24</v>
      </c>
      <c r="H404" t="s">
        <v>24</v>
      </c>
      <c r="I404" t="s">
        <v>120</v>
      </c>
      <c r="J404" t="str">
        <f>IF(Churn_Data[[#This Row],[InternetService]]&lt;&gt;"No","Yes","No")</f>
        <v>Yes</v>
      </c>
      <c r="K404" t="s">
        <v>25</v>
      </c>
      <c r="L404" t="s">
        <v>24</v>
      </c>
      <c r="M404" t="s">
        <v>25</v>
      </c>
      <c r="N404" t="s">
        <v>25</v>
      </c>
      <c r="O404" t="s">
        <v>25</v>
      </c>
      <c r="P404" t="s">
        <v>25</v>
      </c>
      <c r="Q404" t="s">
        <v>25</v>
      </c>
      <c r="R404">
        <f>IF(Churn_Data[[#This Row],[Churn]]="Yes",1,0)</f>
        <v>0</v>
      </c>
      <c r="S404" t="s">
        <v>25</v>
      </c>
      <c r="T404">
        <f>(Churn_Data[[#This Row],[OnlineSecurity]]="Yes")+(Churn_Data[[#This Row],[OnlineBackup]]="Yes")+(Churn_Data[[#This Row],[DeviceProtection]]="Yes")+(Churn_Data[[#This Row],[TechSupport]]="Yes")+(Churn_Data[[#This Row],[StreamingTV]]="Yes")+(Churn_Data[[#This Row],[StreamingMovies]]="Yes")</f>
        <v>1</v>
      </c>
      <c r="U404" t="s">
        <v>27</v>
      </c>
      <c r="V404" t="s">
        <v>72</v>
      </c>
      <c r="W404" t="str">
        <f>IF(ISNUMBER(SEARCH("automatic", Churn_Data[[#This Row],[PaymentMethod]])), "Automatic", "Manual")</f>
        <v>Automatic</v>
      </c>
      <c r="X404">
        <v>56.8</v>
      </c>
      <c r="Y404" t="str">
        <f>IF(Churn_Data[[#This Row],[tenure]]&lt;=12,"0-1 Year",IF(Churn_Data[[#This Row],[tenure]]&lt;=24,"1-2 Years",IF(Churn_Data[[#This Row],[tenure]]&lt;=36,"2-3 Years",IF(Churn_Data[[#This Row],[tenure]]&lt;=48,"3-4 Years",IF(Churn_Data[[#This Row],[tenure]]&lt;=60,"4-5 Years","5+ Years")))))</f>
        <v>1-2 Years</v>
      </c>
      <c r="Z404">
        <v>18</v>
      </c>
      <c r="AA404">
        <v>1074.6500000000001</v>
      </c>
      <c r="AB404">
        <f>IF(Churn_Data[[#This Row],[Churn]]="No",Churn_Data[[#This Row],[MonthlyCharges]],NA())</f>
        <v>56.8</v>
      </c>
      <c r="AC404">
        <f>IF(Churn_Data[[#This Row],[Churn]]="No",Churn_Data[[#This Row],[tenure]],NA())</f>
        <v>18</v>
      </c>
      <c r="AD404" t="e">
        <f>IF(Churn_Data[[#This Row],[Churn]]="Yes",Churn_Data[[#This Row],[MonthlyCharges]],NA())</f>
        <v>#N/A</v>
      </c>
      <c r="AE404" t="e">
        <f>IF(Churn_Data[[#This Row],[Churn]]="Yes",Churn_Data[[#This Row],[tenure]],NA())</f>
        <v>#N/A</v>
      </c>
      <c r="AF404">
        <v>1022.4</v>
      </c>
    </row>
    <row r="405" spans="1:32" x14ac:dyDescent="0.3">
      <c r="A405" t="s">
        <v>437</v>
      </c>
      <c r="B405" t="s">
        <v>23</v>
      </c>
      <c r="C405" t="str">
        <f>IF(Churn_Data[[#This Row],[SeniorCitizen]]=1,"Yes","No")</f>
        <v>No</v>
      </c>
      <c r="D405">
        <v>0</v>
      </c>
      <c r="E405" t="s">
        <v>25</v>
      </c>
      <c r="F405" t="s">
        <v>25</v>
      </c>
      <c r="G405" t="s">
        <v>24</v>
      </c>
      <c r="H405" t="s">
        <v>25</v>
      </c>
      <c r="I405" t="s">
        <v>120</v>
      </c>
      <c r="J405" t="str">
        <f>IF(Churn_Data[[#This Row],[InternetService]]&lt;&gt;"No","Yes","No")</f>
        <v>Yes</v>
      </c>
      <c r="K405" t="s">
        <v>25</v>
      </c>
      <c r="L405" t="s">
        <v>24</v>
      </c>
      <c r="M405" t="s">
        <v>25</v>
      </c>
      <c r="N405" t="s">
        <v>25</v>
      </c>
      <c r="O405" t="s">
        <v>25</v>
      </c>
      <c r="P405" t="s">
        <v>25</v>
      </c>
      <c r="Q405" t="s">
        <v>25</v>
      </c>
      <c r="R405">
        <f>IF(Churn_Data[[#This Row],[Churn]]="Yes",1,0)</f>
        <v>0</v>
      </c>
      <c r="S405" t="s">
        <v>25</v>
      </c>
      <c r="T405">
        <f>(Churn_Data[[#This Row],[OnlineSecurity]]="Yes")+(Churn_Data[[#This Row],[OnlineBackup]]="Yes")+(Churn_Data[[#This Row],[DeviceProtection]]="Yes")+(Churn_Data[[#This Row],[TechSupport]]="Yes")+(Churn_Data[[#This Row],[StreamingTV]]="Yes")+(Churn_Data[[#This Row],[StreamingMovies]]="Yes")</f>
        <v>1</v>
      </c>
      <c r="U405" t="s">
        <v>27</v>
      </c>
      <c r="V405" t="s">
        <v>32</v>
      </c>
      <c r="W405" t="str">
        <f>IF(ISNUMBER(SEARCH("automatic", Churn_Data[[#This Row],[PaymentMethod]])), "Automatic", "Manual")</f>
        <v>Manual</v>
      </c>
      <c r="X405">
        <v>50.45</v>
      </c>
      <c r="Y405" t="str">
        <f>IF(Churn_Data[[#This Row],[tenure]]&lt;=12,"0-1 Year",IF(Churn_Data[[#This Row],[tenure]]&lt;=24,"1-2 Years",IF(Churn_Data[[#This Row],[tenure]]&lt;=36,"2-3 Years",IF(Churn_Data[[#This Row],[tenure]]&lt;=48,"3-4 Years",IF(Churn_Data[[#This Row],[tenure]]&lt;=60,"4-5 Years","5+ Years")))))</f>
        <v>1-2 Years</v>
      </c>
      <c r="Z405">
        <v>14</v>
      </c>
      <c r="AA405">
        <v>765.45</v>
      </c>
      <c r="AB405">
        <f>IF(Churn_Data[[#This Row],[Churn]]="No",Churn_Data[[#This Row],[MonthlyCharges]],NA())</f>
        <v>50.45</v>
      </c>
      <c r="AC405">
        <f>IF(Churn_Data[[#This Row],[Churn]]="No",Churn_Data[[#This Row],[tenure]],NA())</f>
        <v>14</v>
      </c>
      <c r="AD405" t="e">
        <f>IF(Churn_Data[[#This Row],[Churn]]="Yes",Churn_Data[[#This Row],[MonthlyCharges]],NA())</f>
        <v>#N/A</v>
      </c>
      <c r="AE405" t="e">
        <f>IF(Churn_Data[[#This Row],[Churn]]="Yes",Churn_Data[[#This Row],[tenure]],NA())</f>
        <v>#N/A</v>
      </c>
      <c r="AF405">
        <v>706.3</v>
      </c>
    </row>
    <row r="406" spans="1:32" x14ac:dyDescent="0.3">
      <c r="A406" t="s">
        <v>438</v>
      </c>
      <c r="B406" t="s">
        <v>23</v>
      </c>
      <c r="C406" t="str">
        <f>IF(Churn_Data[[#This Row],[SeniorCitizen]]=1,"Yes","No")</f>
        <v>No</v>
      </c>
      <c r="D406">
        <v>0</v>
      </c>
      <c r="E406" t="s">
        <v>25</v>
      </c>
      <c r="F406" t="s">
        <v>25</v>
      </c>
      <c r="G406" t="s">
        <v>24</v>
      </c>
      <c r="H406" t="s">
        <v>25</v>
      </c>
      <c r="I406" t="s">
        <v>120</v>
      </c>
      <c r="J406" t="str">
        <f>IF(Churn_Data[[#This Row],[InternetService]]&lt;&gt;"No","Yes","No")</f>
        <v>Yes</v>
      </c>
      <c r="K406" t="s">
        <v>25</v>
      </c>
      <c r="L406" t="s">
        <v>24</v>
      </c>
      <c r="M406" t="s">
        <v>25</v>
      </c>
      <c r="N406" t="s">
        <v>25</v>
      </c>
      <c r="O406" t="s">
        <v>25</v>
      </c>
      <c r="P406" t="s">
        <v>25</v>
      </c>
      <c r="Q406" t="s">
        <v>25</v>
      </c>
      <c r="R406">
        <f>IF(Churn_Data[[#This Row],[Churn]]="Yes",1,0)</f>
        <v>0</v>
      </c>
      <c r="S406" t="s">
        <v>24</v>
      </c>
      <c r="T406">
        <f>(Churn_Data[[#This Row],[OnlineSecurity]]="Yes")+(Churn_Data[[#This Row],[OnlineBackup]]="Yes")+(Churn_Data[[#This Row],[DeviceProtection]]="Yes")+(Churn_Data[[#This Row],[TechSupport]]="Yes")+(Churn_Data[[#This Row],[StreamingTV]]="Yes")+(Churn_Data[[#This Row],[StreamingMovies]]="Yes")</f>
        <v>1</v>
      </c>
      <c r="U406" t="s">
        <v>27</v>
      </c>
      <c r="V406" t="s">
        <v>32</v>
      </c>
      <c r="W406" t="str">
        <f>IF(ISNUMBER(SEARCH("automatic", Churn_Data[[#This Row],[PaymentMethod]])), "Automatic", "Manual")</f>
        <v>Manual</v>
      </c>
      <c r="X406">
        <v>49.4</v>
      </c>
      <c r="Y406" t="str">
        <f>IF(Churn_Data[[#This Row],[tenure]]&lt;=12,"0-1 Year",IF(Churn_Data[[#This Row],[tenure]]&lt;=24,"1-2 Years",IF(Churn_Data[[#This Row],[tenure]]&lt;=36,"2-3 Years",IF(Churn_Data[[#This Row],[tenure]]&lt;=48,"3-4 Years",IF(Churn_Data[[#This Row],[tenure]]&lt;=60,"4-5 Years","5+ Years")))))</f>
        <v>0-1 Year</v>
      </c>
      <c r="Z406">
        <v>12</v>
      </c>
      <c r="AA406">
        <v>611.65</v>
      </c>
      <c r="AB406">
        <f>IF(Churn_Data[[#This Row],[Churn]]="No",Churn_Data[[#This Row],[MonthlyCharges]],NA())</f>
        <v>49.4</v>
      </c>
      <c r="AC406">
        <f>IF(Churn_Data[[#This Row],[Churn]]="No",Churn_Data[[#This Row],[tenure]],NA())</f>
        <v>12</v>
      </c>
      <c r="AD406" t="e">
        <f>IF(Churn_Data[[#This Row],[Churn]]="Yes",Churn_Data[[#This Row],[MonthlyCharges]],NA())</f>
        <v>#N/A</v>
      </c>
      <c r="AE406" t="e">
        <f>IF(Churn_Data[[#This Row],[Churn]]="Yes",Churn_Data[[#This Row],[tenure]],NA())</f>
        <v>#N/A</v>
      </c>
      <c r="AF406">
        <v>592.79999999999995</v>
      </c>
    </row>
    <row r="407" spans="1:32" x14ac:dyDescent="0.3">
      <c r="A407" t="s">
        <v>439</v>
      </c>
      <c r="B407" t="s">
        <v>30</v>
      </c>
      <c r="C407" t="str">
        <f>IF(Churn_Data[[#This Row],[SeniorCitizen]]=1,"Yes","No")</f>
        <v>No</v>
      </c>
      <c r="D407">
        <v>0</v>
      </c>
      <c r="E407" t="s">
        <v>25</v>
      </c>
      <c r="F407" t="s">
        <v>25</v>
      </c>
      <c r="G407" t="s">
        <v>24</v>
      </c>
      <c r="H407" t="s">
        <v>25</v>
      </c>
      <c r="I407" t="s">
        <v>120</v>
      </c>
      <c r="J407" t="str">
        <f>IF(Churn_Data[[#This Row],[InternetService]]&lt;&gt;"No","Yes","No")</f>
        <v>Yes</v>
      </c>
      <c r="K407" t="s">
        <v>25</v>
      </c>
      <c r="L407" t="s">
        <v>24</v>
      </c>
      <c r="M407" t="s">
        <v>25</v>
      </c>
      <c r="N407" t="s">
        <v>25</v>
      </c>
      <c r="O407" t="s">
        <v>25</v>
      </c>
      <c r="P407" t="s">
        <v>25</v>
      </c>
      <c r="Q407" t="s">
        <v>25</v>
      </c>
      <c r="R407">
        <f>IF(Churn_Data[[#This Row],[Churn]]="Yes",1,0)</f>
        <v>0</v>
      </c>
      <c r="S407" t="s">
        <v>24</v>
      </c>
      <c r="T407">
        <f>(Churn_Data[[#This Row],[OnlineSecurity]]="Yes")+(Churn_Data[[#This Row],[OnlineBackup]]="Yes")+(Churn_Data[[#This Row],[DeviceProtection]]="Yes")+(Churn_Data[[#This Row],[TechSupport]]="Yes")+(Churn_Data[[#This Row],[StreamingTV]]="Yes")+(Churn_Data[[#This Row],[StreamingMovies]]="Yes")</f>
        <v>1</v>
      </c>
      <c r="U407" t="s">
        <v>27</v>
      </c>
      <c r="V407" t="s">
        <v>28</v>
      </c>
      <c r="W407" t="str">
        <f>IF(ISNUMBER(SEARCH("automatic", Churn_Data[[#This Row],[PaymentMethod]])), "Automatic", "Manual")</f>
        <v>Manual</v>
      </c>
      <c r="X407">
        <v>50.3</v>
      </c>
      <c r="Y407" t="str">
        <f>IF(Churn_Data[[#This Row],[tenure]]&lt;=12,"0-1 Year",IF(Churn_Data[[#This Row],[tenure]]&lt;=24,"1-2 Years",IF(Churn_Data[[#This Row],[tenure]]&lt;=36,"2-3 Years",IF(Churn_Data[[#This Row],[tenure]]&lt;=48,"3-4 Years",IF(Churn_Data[[#This Row],[tenure]]&lt;=60,"4-5 Years","5+ Years")))))</f>
        <v>0-1 Year</v>
      </c>
      <c r="Z407">
        <v>2</v>
      </c>
      <c r="AA407">
        <v>92.75</v>
      </c>
      <c r="AB407">
        <f>IF(Churn_Data[[#This Row],[Churn]]="No",Churn_Data[[#This Row],[MonthlyCharges]],NA())</f>
        <v>50.3</v>
      </c>
      <c r="AC407">
        <f>IF(Churn_Data[[#This Row],[Churn]]="No",Churn_Data[[#This Row],[tenure]],NA())</f>
        <v>2</v>
      </c>
      <c r="AD407" t="e">
        <f>IF(Churn_Data[[#This Row],[Churn]]="Yes",Churn_Data[[#This Row],[MonthlyCharges]],NA())</f>
        <v>#N/A</v>
      </c>
      <c r="AE407" t="e">
        <f>IF(Churn_Data[[#This Row],[Churn]]="Yes",Churn_Data[[#This Row],[tenure]],NA())</f>
        <v>#N/A</v>
      </c>
      <c r="AF407">
        <v>100.6</v>
      </c>
    </row>
    <row r="408" spans="1:32" x14ac:dyDescent="0.3">
      <c r="A408" t="s">
        <v>440</v>
      </c>
      <c r="B408" t="s">
        <v>23</v>
      </c>
      <c r="C408" t="str">
        <f>IF(Churn_Data[[#This Row],[SeniorCitizen]]=1,"Yes","No")</f>
        <v>No</v>
      </c>
      <c r="D408">
        <v>0</v>
      </c>
      <c r="E408" t="s">
        <v>24</v>
      </c>
      <c r="F408" t="s">
        <v>25</v>
      </c>
      <c r="G408" t="s">
        <v>24</v>
      </c>
      <c r="H408" t="s">
        <v>25</v>
      </c>
      <c r="I408" t="s">
        <v>120</v>
      </c>
      <c r="J408" t="str">
        <f>IF(Churn_Data[[#This Row],[InternetService]]&lt;&gt;"No","Yes","No")</f>
        <v>Yes</v>
      </c>
      <c r="K408" t="s">
        <v>25</v>
      </c>
      <c r="L408" t="s">
        <v>24</v>
      </c>
      <c r="M408" t="s">
        <v>25</v>
      </c>
      <c r="N408" t="s">
        <v>25</v>
      </c>
      <c r="O408" t="s">
        <v>25</v>
      </c>
      <c r="P408" t="s">
        <v>25</v>
      </c>
      <c r="Q408" t="s">
        <v>25</v>
      </c>
      <c r="R408">
        <f>IF(Churn_Data[[#This Row],[Churn]]="Yes",1,0)</f>
        <v>0</v>
      </c>
      <c r="S408" t="s">
        <v>24</v>
      </c>
      <c r="T408">
        <f>(Churn_Data[[#This Row],[OnlineSecurity]]="Yes")+(Churn_Data[[#This Row],[OnlineBackup]]="Yes")+(Churn_Data[[#This Row],[DeviceProtection]]="Yes")+(Churn_Data[[#This Row],[TechSupport]]="Yes")+(Churn_Data[[#This Row],[StreamingTV]]="Yes")+(Churn_Data[[#This Row],[StreamingMovies]]="Yes")</f>
        <v>1</v>
      </c>
      <c r="U408" t="s">
        <v>27</v>
      </c>
      <c r="V408" t="s">
        <v>32</v>
      </c>
      <c r="W408" t="str">
        <f>IF(ISNUMBER(SEARCH("automatic", Churn_Data[[#This Row],[PaymentMethod]])), "Automatic", "Manual")</f>
        <v>Manual</v>
      </c>
      <c r="X408">
        <v>51.25</v>
      </c>
      <c r="Y408" t="str">
        <f>IF(Churn_Data[[#This Row],[tenure]]&lt;=12,"0-1 Year",IF(Churn_Data[[#This Row],[tenure]]&lt;=24,"1-2 Years",IF(Churn_Data[[#This Row],[tenure]]&lt;=36,"2-3 Years",IF(Churn_Data[[#This Row],[tenure]]&lt;=48,"3-4 Years",IF(Churn_Data[[#This Row],[tenure]]&lt;=60,"4-5 Years","5+ Years")))))</f>
        <v>0-1 Year</v>
      </c>
      <c r="Z408">
        <v>12</v>
      </c>
      <c r="AA408">
        <v>612.1</v>
      </c>
      <c r="AB408">
        <f>IF(Churn_Data[[#This Row],[Churn]]="No",Churn_Data[[#This Row],[MonthlyCharges]],NA())</f>
        <v>51.25</v>
      </c>
      <c r="AC408">
        <f>IF(Churn_Data[[#This Row],[Churn]]="No",Churn_Data[[#This Row],[tenure]],NA())</f>
        <v>12</v>
      </c>
      <c r="AD408" t="e">
        <f>IF(Churn_Data[[#This Row],[Churn]]="Yes",Churn_Data[[#This Row],[MonthlyCharges]],NA())</f>
        <v>#N/A</v>
      </c>
      <c r="AE408" t="e">
        <f>IF(Churn_Data[[#This Row],[Churn]]="Yes",Churn_Data[[#This Row],[tenure]],NA())</f>
        <v>#N/A</v>
      </c>
      <c r="AF408">
        <v>615</v>
      </c>
    </row>
    <row r="409" spans="1:32" x14ac:dyDescent="0.3">
      <c r="A409" t="s">
        <v>441</v>
      </c>
      <c r="B409" t="s">
        <v>23</v>
      </c>
      <c r="C409" t="str">
        <f>IF(Churn_Data[[#This Row],[SeniorCitizen]]=1,"Yes","No")</f>
        <v>Yes</v>
      </c>
      <c r="D409">
        <v>1</v>
      </c>
      <c r="E409" t="s">
        <v>25</v>
      </c>
      <c r="F409" t="s">
        <v>25</v>
      </c>
      <c r="G409" t="s">
        <v>24</v>
      </c>
      <c r="H409" t="s">
        <v>25</v>
      </c>
      <c r="I409" t="s">
        <v>120</v>
      </c>
      <c r="J409" t="str">
        <f>IF(Churn_Data[[#This Row],[InternetService]]&lt;&gt;"No","Yes","No")</f>
        <v>Yes</v>
      </c>
      <c r="K409" t="s">
        <v>25</v>
      </c>
      <c r="L409" t="s">
        <v>24</v>
      </c>
      <c r="M409" t="s">
        <v>25</v>
      </c>
      <c r="N409" t="s">
        <v>25</v>
      </c>
      <c r="O409" t="s">
        <v>25</v>
      </c>
      <c r="P409" t="s">
        <v>25</v>
      </c>
      <c r="Q409" t="s">
        <v>25</v>
      </c>
      <c r="R409">
        <f>IF(Churn_Data[[#This Row],[Churn]]="Yes",1,0)</f>
        <v>0</v>
      </c>
      <c r="S409" t="s">
        <v>24</v>
      </c>
      <c r="T409">
        <f>(Churn_Data[[#This Row],[OnlineSecurity]]="Yes")+(Churn_Data[[#This Row],[OnlineBackup]]="Yes")+(Churn_Data[[#This Row],[DeviceProtection]]="Yes")+(Churn_Data[[#This Row],[TechSupport]]="Yes")+(Churn_Data[[#This Row],[StreamingTV]]="Yes")+(Churn_Data[[#This Row],[StreamingMovies]]="Yes")</f>
        <v>1</v>
      </c>
      <c r="U409" t="s">
        <v>27</v>
      </c>
      <c r="V409" t="s">
        <v>72</v>
      </c>
      <c r="W409" t="str">
        <f>IF(ISNUMBER(SEARCH("automatic", Churn_Data[[#This Row],[PaymentMethod]])), "Automatic", "Manual")</f>
        <v>Automatic</v>
      </c>
      <c r="X409">
        <v>49.85</v>
      </c>
      <c r="Y409" t="str">
        <f>IF(Churn_Data[[#This Row],[tenure]]&lt;=12,"0-1 Year",IF(Churn_Data[[#This Row],[tenure]]&lt;=24,"1-2 Years",IF(Churn_Data[[#This Row],[tenure]]&lt;=36,"2-3 Years",IF(Churn_Data[[#This Row],[tenure]]&lt;=48,"3-4 Years",IF(Churn_Data[[#This Row],[tenure]]&lt;=60,"4-5 Years","5+ Years")))))</f>
        <v>1-2 Years</v>
      </c>
      <c r="Z409">
        <v>18</v>
      </c>
      <c r="AA409">
        <v>865.75</v>
      </c>
      <c r="AB409">
        <f>IF(Churn_Data[[#This Row],[Churn]]="No",Churn_Data[[#This Row],[MonthlyCharges]],NA())</f>
        <v>49.85</v>
      </c>
      <c r="AC409">
        <f>IF(Churn_Data[[#This Row],[Churn]]="No",Churn_Data[[#This Row],[tenure]],NA())</f>
        <v>18</v>
      </c>
      <c r="AD409" t="e">
        <f>IF(Churn_Data[[#This Row],[Churn]]="Yes",Churn_Data[[#This Row],[MonthlyCharges]],NA())</f>
        <v>#N/A</v>
      </c>
      <c r="AE409" t="e">
        <f>IF(Churn_Data[[#This Row],[Churn]]="Yes",Churn_Data[[#This Row],[tenure]],NA())</f>
        <v>#N/A</v>
      </c>
      <c r="AF409">
        <v>897.3</v>
      </c>
    </row>
    <row r="410" spans="1:32" x14ac:dyDescent="0.3">
      <c r="A410" t="s">
        <v>442</v>
      </c>
      <c r="B410" t="s">
        <v>30</v>
      </c>
      <c r="C410" t="str">
        <f>IF(Churn_Data[[#This Row],[SeniorCitizen]]=1,"Yes","No")</f>
        <v>No</v>
      </c>
      <c r="D410">
        <v>0</v>
      </c>
      <c r="E410" t="s">
        <v>24</v>
      </c>
      <c r="F410" t="s">
        <v>25</v>
      </c>
      <c r="G410" t="s">
        <v>25</v>
      </c>
      <c r="H410" t="s">
        <v>189</v>
      </c>
      <c r="I410" t="s">
        <v>120</v>
      </c>
      <c r="J410" t="str">
        <f>IF(Churn_Data[[#This Row],[InternetService]]&lt;&gt;"No","Yes","No")</f>
        <v>Yes</v>
      </c>
      <c r="K410" t="s">
        <v>25</v>
      </c>
      <c r="L410" t="s">
        <v>24</v>
      </c>
      <c r="M410" t="s">
        <v>25</v>
      </c>
      <c r="N410" t="s">
        <v>25</v>
      </c>
      <c r="O410" t="s">
        <v>25</v>
      </c>
      <c r="P410" t="s">
        <v>25</v>
      </c>
      <c r="Q410" t="s">
        <v>25</v>
      </c>
      <c r="R410">
        <f>IF(Churn_Data[[#This Row],[Churn]]="Yes",1,0)</f>
        <v>0</v>
      </c>
      <c r="S410" t="s">
        <v>25</v>
      </c>
      <c r="T410">
        <f>(Churn_Data[[#This Row],[OnlineSecurity]]="Yes")+(Churn_Data[[#This Row],[OnlineBackup]]="Yes")+(Churn_Data[[#This Row],[DeviceProtection]]="Yes")+(Churn_Data[[#This Row],[TechSupport]]="Yes")+(Churn_Data[[#This Row],[StreamingTV]]="Yes")+(Churn_Data[[#This Row],[StreamingMovies]]="Yes")</f>
        <v>1</v>
      </c>
      <c r="U410" t="s">
        <v>27</v>
      </c>
      <c r="V410" t="s">
        <v>32</v>
      </c>
      <c r="W410" t="str">
        <f>IF(ISNUMBER(SEARCH("automatic", Churn_Data[[#This Row],[PaymentMethod]])), "Automatic", "Manual")</f>
        <v>Manual</v>
      </c>
      <c r="X410">
        <v>30.4</v>
      </c>
      <c r="Y410" t="str">
        <f>IF(Churn_Data[[#This Row],[tenure]]&lt;=12,"0-1 Year",IF(Churn_Data[[#This Row],[tenure]]&lt;=24,"1-2 Years",IF(Churn_Data[[#This Row],[tenure]]&lt;=36,"2-3 Years",IF(Churn_Data[[#This Row],[tenure]]&lt;=48,"3-4 Years",IF(Churn_Data[[#This Row],[tenure]]&lt;=60,"4-5 Years","5+ Years")))))</f>
        <v>4-5 Years</v>
      </c>
      <c r="Z410">
        <v>54</v>
      </c>
      <c r="AA410">
        <v>1621.35</v>
      </c>
      <c r="AB410">
        <f>IF(Churn_Data[[#This Row],[Churn]]="No",Churn_Data[[#This Row],[MonthlyCharges]],NA())</f>
        <v>30.4</v>
      </c>
      <c r="AC410">
        <f>IF(Churn_Data[[#This Row],[Churn]]="No",Churn_Data[[#This Row],[tenure]],NA())</f>
        <v>54</v>
      </c>
      <c r="AD410" t="e">
        <f>IF(Churn_Data[[#This Row],[Churn]]="Yes",Churn_Data[[#This Row],[MonthlyCharges]],NA())</f>
        <v>#N/A</v>
      </c>
      <c r="AE410" t="e">
        <f>IF(Churn_Data[[#This Row],[Churn]]="Yes",Churn_Data[[#This Row],[tenure]],NA())</f>
        <v>#N/A</v>
      </c>
      <c r="AF410">
        <v>1641.6</v>
      </c>
    </row>
    <row r="411" spans="1:32" x14ac:dyDescent="0.3">
      <c r="A411" t="s">
        <v>443</v>
      </c>
      <c r="B411" t="s">
        <v>23</v>
      </c>
      <c r="C411" t="str">
        <f>IF(Churn_Data[[#This Row],[SeniorCitizen]]=1,"Yes","No")</f>
        <v>No</v>
      </c>
      <c r="D411">
        <v>0</v>
      </c>
      <c r="E411" t="s">
        <v>25</v>
      </c>
      <c r="F411" t="s">
        <v>25</v>
      </c>
      <c r="G411" t="s">
        <v>24</v>
      </c>
      <c r="H411" t="s">
        <v>24</v>
      </c>
      <c r="I411" t="s">
        <v>120</v>
      </c>
      <c r="J411" t="str">
        <f>IF(Churn_Data[[#This Row],[InternetService]]&lt;&gt;"No","Yes","No")</f>
        <v>Yes</v>
      </c>
      <c r="K411" t="s">
        <v>25</v>
      </c>
      <c r="L411" t="s">
        <v>24</v>
      </c>
      <c r="M411" t="s">
        <v>25</v>
      </c>
      <c r="N411" t="s">
        <v>25</v>
      </c>
      <c r="O411" t="s">
        <v>25</v>
      </c>
      <c r="P411" t="s">
        <v>25</v>
      </c>
      <c r="Q411" t="s">
        <v>25</v>
      </c>
      <c r="R411">
        <f>IF(Churn_Data[[#This Row],[Churn]]="Yes",1,0)</f>
        <v>0</v>
      </c>
      <c r="S411" t="s">
        <v>24</v>
      </c>
      <c r="T411">
        <f>(Churn_Data[[#This Row],[OnlineSecurity]]="Yes")+(Churn_Data[[#This Row],[OnlineBackup]]="Yes")+(Churn_Data[[#This Row],[DeviceProtection]]="Yes")+(Churn_Data[[#This Row],[TechSupport]]="Yes")+(Churn_Data[[#This Row],[StreamingTV]]="Yes")+(Churn_Data[[#This Row],[StreamingMovies]]="Yes")</f>
        <v>1</v>
      </c>
      <c r="U411" t="s">
        <v>27</v>
      </c>
      <c r="V411" t="s">
        <v>32</v>
      </c>
      <c r="W411" t="str">
        <f>IF(ISNUMBER(SEARCH("automatic", Churn_Data[[#This Row],[PaymentMethod]])), "Automatic", "Manual")</f>
        <v>Manual</v>
      </c>
      <c r="X411">
        <v>54.2</v>
      </c>
      <c r="Y411" t="str">
        <f>IF(Churn_Data[[#This Row],[tenure]]&lt;=12,"0-1 Year",IF(Churn_Data[[#This Row],[tenure]]&lt;=24,"1-2 Years",IF(Churn_Data[[#This Row],[tenure]]&lt;=36,"2-3 Years",IF(Churn_Data[[#This Row],[tenure]]&lt;=48,"3-4 Years",IF(Churn_Data[[#This Row],[tenure]]&lt;=60,"4-5 Years","5+ Years")))))</f>
        <v>2-3 Years</v>
      </c>
      <c r="Z411">
        <v>32</v>
      </c>
      <c r="AA411">
        <v>1739.6</v>
      </c>
      <c r="AB411">
        <f>IF(Churn_Data[[#This Row],[Churn]]="No",Churn_Data[[#This Row],[MonthlyCharges]],NA())</f>
        <v>54.2</v>
      </c>
      <c r="AC411">
        <f>IF(Churn_Data[[#This Row],[Churn]]="No",Churn_Data[[#This Row],[tenure]],NA())</f>
        <v>32</v>
      </c>
      <c r="AD411" t="e">
        <f>IF(Churn_Data[[#This Row],[Churn]]="Yes",Churn_Data[[#This Row],[MonthlyCharges]],NA())</f>
        <v>#N/A</v>
      </c>
      <c r="AE411" t="e">
        <f>IF(Churn_Data[[#This Row],[Churn]]="Yes",Churn_Data[[#This Row],[tenure]],NA())</f>
        <v>#N/A</v>
      </c>
      <c r="AF411">
        <v>1734.4</v>
      </c>
    </row>
    <row r="412" spans="1:32" x14ac:dyDescent="0.3">
      <c r="A412" t="s">
        <v>444</v>
      </c>
      <c r="B412" t="s">
        <v>30</v>
      </c>
      <c r="C412" t="str">
        <f>IF(Churn_Data[[#This Row],[SeniorCitizen]]=1,"Yes","No")</f>
        <v>No</v>
      </c>
      <c r="D412">
        <v>0</v>
      </c>
      <c r="E412" t="s">
        <v>25</v>
      </c>
      <c r="F412" t="s">
        <v>25</v>
      </c>
      <c r="G412" t="s">
        <v>25</v>
      </c>
      <c r="H412" t="s">
        <v>189</v>
      </c>
      <c r="I412" t="s">
        <v>120</v>
      </c>
      <c r="J412" t="str">
        <f>IF(Churn_Data[[#This Row],[InternetService]]&lt;&gt;"No","Yes","No")</f>
        <v>Yes</v>
      </c>
      <c r="K412" t="s">
        <v>25</v>
      </c>
      <c r="L412" t="s">
        <v>24</v>
      </c>
      <c r="M412" t="s">
        <v>25</v>
      </c>
      <c r="N412" t="s">
        <v>25</v>
      </c>
      <c r="O412" t="s">
        <v>25</v>
      </c>
      <c r="P412" t="s">
        <v>25</v>
      </c>
      <c r="Q412" t="s">
        <v>25</v>
      </c>
      <c r="R412">
        <f>IF(Churn_Data[[#This Row],[Churn]]="Yes",1,0)</f>
        <v>0</v>
      </c>
      <c r="S412" t="s">
        <v>24</v>
      </c>
      <c r="T412">
        <f>(Churn_Data[[#This Row],[OnlineSecurity]]="Yes")+(Churn_Data[[#This Row],[OnlineBackup]]="Yes")+(Churn_Data[[#This Row],[DeviceProtection]]="Yes")+(Churn_Data[[#This Row],[TechSupport]]="Yes")+(Churn_Data[[#This Row],[StreamingTV]]="Yes")+(Churn_Data[[#This Row],[StreamingMovies]]="Yes")</f>
        <v>1</v>
      </c>
      <c r="U412" t="s">
        <v>27</v>
      </c>
      <c r="V412" t="s">
        <v>28</v>
      </c>
      <c r="W412" t="str">
        <f>IF(ISNUMBER(SEARCH("automatic", Churn_Data[[#This Row],[PaymentMethod]])), "Automatic", "Manual")</f>
        <v>Manual</v>
      </c>
      <c r="X412">
        <v>31.1</v>
      </c>
      <c r="Y412" t="str">
        <f>IF(Churn_Data[[#This Row],[tenure]]&lt;=12,"0-1 Year",IF(Churn_Data[[#This Row],[tenure]]&lt;=24,"1-2 Years",IF(Churn_Data[[#This Row],[tenure]]&lt;=36,"2-3 Years",IF(Churn_Data[[#This Row],[tenure]]&lt;=48,"3-4 Years",IF(Churn_Data[[#This Row],[tenure]]&lt;=60,"4-5 Years","5+ Years")))))</f>
        <v>1-2 Years</v>
      </c>
      <c r="Z412">
        <v>14</v>
      </c>
      <c r="AA412">
        <v>419.7</v>
      </c>
      <c r="AB412">
        <f>IF(Churn_Data[[#This Row],[Churn]]="No",Churn_Data[[#This Row],[MonthlyCharges]],NA())</f>
        <v>31.1</v>
      </c>
      <c r="AC412">
        <f>IF(Churn_Data[[#This Row],[Churn]]="No",Churn_Data[[#This Row],[tenure]],NA())</f>
        <v>14</v>
      </c>
      <c r="AD412" t="e">
        <f>IF(Churn_Data[[#This Row],[Churn]]="Yes",Churn_Data[[#This Row],[MonthlyCharges]],NA())</f>
        <v>#N/A</v>
      </c>
      <c r="AE412" t="e">
        <f>IF(Churn_Data[[#This Row],[Churn]]="Yes",Churn_Data[[#This Row],[tenure]],NA())</f>
        <v>#N/A</v>
      </c>
      <c r="AF412">
        <v>435.4</v>
      </c>
    </row>
    <row r="413" spans="1:32" x14ac:dyDescent="0.3">
      <c r="A413" t="s">
        <v>445</v>
      </c>
      <c r="B413" t="s">
        <v>30</v>
      </c>
      <c r="C413" t="str">
        <f>IF(Churn_Data[[#This Row],[SeniorCitizen]]=1,"Yes","No")</f>
        <v>Yes</v>
      </c>
      <c r="D413">
        <v>1</v>
      </c>
      <c r="E413" t="s">
        <v>24</v>
      </c>
      <c r="F413" t="s">
        <v>25</v>
      </c>
      <c r="G413" t="s">
        <v>24</v>
      </c>
      <c r="H413" t="s">
        <v>25</v>
      </c>
      <c r="I413" t="s">
        <v>120</v>
      </c>
      <c r="J413" t="str">
        <f>IF(Churn_Data[[#This Row],[InternetService]]&lt;&gt;"No","Yes","No")</f>
        <v>Yes</v>
      </c>
      <c r="K413" t="s">
        <v>25</v>
      </c>
      <c r="L413" t="s">
        <v>24</v>
      </c>
      <c r="M413" t="s">
        <v>25</v>
      </c>
      <c r="N413" t="s">
        <v>25</v>
      </c>
      <c r="O413" t="s">
        <v>25</v>
      </c>
      <c r="P413" t="s">
        <v>25</v>
      </c>
      <c r="Q413" t="s">
        <v>24</v>
      </c>
      <c r="R413">
        <f>IF(Churn_Data[[#This Row],[Churn]]="Yes",1,0)</f>
        <v>1</v>
      </c>
      <c r="S413" t="s">
        <v>24</v>
      </c>
      <c r="T413">
        <f>(Churn_Data[[#This Row],[OnlineSecurity]]="Yes")+(Churn_Data[[#This Row],[OnlineBackup]]="Yes")+(Churn_Data[[#This Row],[DeviceProtection]]="Yes")+(Churn_Data[[#This Row],[TechSupport]]="Yes")+(Churn_Data[[#This Row],[StreamingTV]]="Yes")+(Churn_Data[[#This Row],[StreamingMovies]]="Yes")</f>
        <v>1</v>
      </c>
      <c r="U413" t="s">
        <v>27</v>
      </c>
      <c r="V413" t="s">
        <v>46</v>
      </c>
      <c r="W413" t="str">
        <f>IF(ISNUMBER(SEARCH("automatic", Churn_Data[[#This Row],[PaymentMethod]])), "Automatic", "Manual")</f>
        <v>Automatic</v>
      </c>
      <c r="X413">
        <v>50.4</v>
      </c>
      <c r="Y413" t="str">
        <f>IF(Churn_Data[[#This Row],[tenure]]&lt;=12,"0-1 Year",IF(Churn_Data[[#This Row],[tenure]]&lt;=24,"1-2 Years",IF(Churn_Data[[#This Row],[tenure]]&lt;=36,"2-3 Years",IF(Churn_Data[[#This Row],[tenure]]&lt;=48,"3-4 Years",IF(Churn_Data[[#This Row],[tenure]]&lt;=60,"4-5 Years","5+ Years")))))</f>
        <v>2-3 Years</v>
      </c>
      <c r="Z413">
        <v>30</v>
      </c>
      <c r="AA413">
        <v>1527.5</v>
      </c>
      <c r="AB413" t="e">
        <f>IF(Churn_Data[[#This Row],[Churn]]="No",Churn_Data[[#This Row],[MonthlyCharges]],NA())</f>
        <v>#N/A</v>
      </c>
      <c r="AC413" t="e">
        <f>IF(Churn_Data[[#This Row],[Churn]]="No",Churn_Data[[#This Row],[tenure]],NA())</f>
        <v>#N/A</v>
      </c>
      <c r="AD413">
        <f>IF(Churn_Data[[#This Row],[Churn]]="Yes",Churn_Data[[#This Row],[MonthlyCharges]],NA())</f>
        <v>50.4</v>
      </c>
      <c r="AE413">
        <f>IF(Churn_Data[[#This Row],[Churn]]="Yes",Churn_Data[[#This Row],[tenure]],NA())</f>
        <v>30</v>
      </c>
      <c r="AF413">
        <v>1512</v>
      </c>
    </row>
    <row r="414" spans="1:32" x14ac:dyDescent="0.3">
      <c r="A414" t="s">
        <v>446</v>
      </c>
      <c r="B414" t="s">
        <v>23</v>
      </c>
      <c r="C414" t="str">
        <f>IF(Churn_Data[[#This Row],[SeniorCitizen]]=1,"Yes","No")</f>
        <v>No</v>
      </c>
      <c r="D414">
        <v>0</v>
      </c>
      <c r="E414" t="s">
        <v>24</v>
      </c>
      <c r="F414" t="s">
        <v>24</v>
      </c>
      <c r="G414" t="s">
        <v>25</v>
      </c>
      <c r="H414" t="s">
        <v>189</v>
      </c>
      <c r="I414" t="s">
        <v>120</v>
      </c>
      <c r="J414" t="str">
        <f>IF(Churn_Data[[#This Row],[InternetService]]&lt;&gt;"No","Yes","No")</f>
        <v>Yes</v>
      </c>
      <c r="K414" t="s">
        <v>25</v>
      </c>
      <c r="L414" t="s">
        <v>24</v>
      </c>
      <c r="M414" t="s">
        <v>25</v>
      </c>
      <c r="N414" t="s">
        <v>25</v>
      </c>
      <c r="O414" t="s">
        <v>25</v>
      </c>
      <c r="P414" t="s">
        <v>25</v>
      </c>
      <c r="Q414" t="s">
        <v>25</v>
      </c>
      <c r="R414">
        <f>IF(Churn_Data[[#This Row],[Churn]]="Yes",1,0)</f>
        <v>0</v>
      </c>
      <c r="S414" t="s">
        <v>24</v>
      </c>
      <c r="T414">
        <f>(Churn_Data[[#This Row],[OnlineSecurity]]="Yes")+(Churn_Data[[#This Row],[OnlineBackup]]="Yes")+(Churn_Data[[#This Row],[DeviceProtection]]="Yes")+(Churn_Data[[#This Row],[TechSupport]]="Yes")+(Churn_Data[[#This Row],[StreamingTV]]="Yes")+(Churn_Data[[#This Row],[StreamingMovies]]="Yes")</f>
        <v>1</v>
      </c>
      <c r="U414" t="s">
        <v>27</v>
      </c>
      <c r="V414" t="s">
        <v>32</v>
      </c>
      <c r="W414" t="str">
        <f>IF(ISNUMBER(SEARCH("automatic", Churn_Data[[#This Row],[PaymentMethod]])), "Automatic", "Manual")</f>
        <v>Manual</v>
      </c>
      <c r="X414">
        <v>30.5</v>
      </c>
      <c r="Y414" t="str">
        <f>IF(Churn_Data[[#This Row],[tenure]]&lt;=12,"0-1 Year",IF(Churn_Data[[#This Row],[tenure]]&lt;=24,"1-2 Years",IF(Churn_Data[[#This Row],[tenure]]&lt;=36,"2-3 Years",IF(Churn_Data[[#This Row],[tenure]]&lt;=48,"3-4 Years",IF(Churn_Data[[#This Row],[tenure]]&lt;=60,"4-5 Years","5+ Years")))))</f>
        <v>0-1 Year</v>
      </c>
      <c r="Z414">
        <v>5</v>
      </c>
      <c r="AA414">
        <v>167.2</v>
      </c>
      <c r="AB414">
        <f>IF(Churn_Data[[#This Row],[Churn]]="No",Churn_Data[[#This Row],[MonthlyCharges]],NA())</f>
        <v>30.5</v>
      </c>
      <c r="AC414">
        <f>IF(Churn_Data[[#This Row],[Churn]]="No",Churn_Data[[#This Row],[tenure]],NA())</f>
        <v>5</v>
      </c>
      <c r="AD414" t="e">
        <f>IF(Churn_Data[[#This Row],[Churn]]="Yes",Churn_Data[[#This Row],[MonthlyCharges]],NA())</f>
        <v>#N/A</v>
      </c>
      <c r="AE414" t="e">
        <f>IF(Churn_Data[[#This Row],[Churn]]="Yes",Churn_Data[[#This Row],[tenure]],NA())</f>
        <v>#N/A</v>
      </c>
      <c r="AF414">
        <v>152.5</v>
      </c>
    </row>
    <row r="415" spans="1:32" x14ac:dyDescent="0.3">
      <c r="A415" t="s">
        <v>447</v>
      </c>
      <c r="B415" t="s">
        <v>30</v>
      </c>
      <c r="C415" t="str">
        <f>IF(Churn_Data[[#This Row],[SeniorCitizen]]=1,"Yes","No")</f>
        <v>Yes</v>
      </c>
      <c r="D415">
        <v>1</v>
      </c>
      <c r="E415" t="s">
        <v>25</v>
      </c>
      <c r="F415" t="s">
        <v>25</v>
      </c>
      <c r="G415" t="s">
        <v>24</v>
      </c>
      <c r="H415" t="s">
        <v>24</v>
      </c>
      <c r="I415" t="s">
        <v>120</v>
      </c>
      <c r="J415" t="str">
        <f>IF(Churn_Data[[#This Row],[InternetService]]&lt;&gt;"No","Yes","No")</f>
        <v>Yes</v>
      </c>
      <c r="K415" t="s">
        <v>25</v>
      </c>
      <c r="L415" t="s">
        <v>24</v>
      </c>
      <c r="M415" t="s">
        <v>25</v>
      </c>
      <c r="N415" t="s">
        <v>25</v>
      </c>
      <c r="O415" t="s">
        <v>25</v>
      </c>
      <c r="P415" t="s">
        <v>25</v>
      </c>
      <c r="Q415" t="s">
        <v>25</v>
      </c>
      <c r="R415">
        <f>IF(Churn_Data[[#This Row],[Churn]]="Yes",1,0)</f>
        <v>0</v>
      </c>
      <c r="S415" t="s">
        <v>25</v>
      </c>
      <c r="T415">
        <f>(Churn_Data[[#This Row],[OnlineSecurity]]="Yes")+(Churn_Data[[#This Row],[OnlineBackup]]="Yes")+(Churn_Data[[#This Row],[DeviceProtection]]="Yes")+(Churn_Data[[#This Row],[TechSupport]]="Yes")+(Churn_Data[[#This Row],[StreamingTV]]="Yes")+(Churn_Data[[#This Row],[StreamingMovies]]="Yes")</f>
        <v>1</v>
      </c>
      <c r="U415" t="s">
        <v>27</v>
      </c>
      <c r="V415" t="s">
        <v>72</v>
      </c>
      <c r="W415" t="str">
        <f>IF(ISNUMBER(SEARCH("automatic", Churn_Data[[#This Row],[PaymentMethod]])), "Automatic", "Manual")</f>
        <v>Automatic</v>
      </c>
      <c r="X415">
        <v>54.8</v>
      </c>
      <c r="Y415" t="str">
        <f>IF(Churn_Data[[#This Row],[tenure]]&lt;=12,"0-1 Year",IF(Churn_Data[[#This Row],[tenure]]&lt;=24,"1-2 Years",IF(Churn_Data[[#This Row],[tenure]]&lt;=36,"2-3 Years",IF(Churn_Data[[#This Row],[tenure]]&lt;=48,"3-4 Years",IF(Churn_Data[[#This Row],[tenure]]&lt;=60,"4-5 Years","5+ Years")))))</f>
        <v>1-2 Years</v>
      </c>
      <c r="Z415">
        <v>24</v>
      </c>
      <c r="AA415">
        <v>1291.3</v>
      </c>
      <c r="AB415">
        <f>IF(Churn_Data[[#This Row],[Churn]]="No",Churn_Data[[#This Row],[MonthlyCharges]],NA())</f>
        <v>54.8</v>
      </c>
      <c r="AC415">
        <f>IF(Churn_Data[[#This Row],[Churn]]="No",Churn_Data[[#This Row],[tenure]],NA())</f>
        <v>24</v>
      </c>
      <c r="AD415" t="e">
        <f>IF(Churn_Data[[#This Row],[Churn]]="Yes",Churn_Data[[#This Row],[MonthlyCharges]],NA())</f>
        <v>#N/A</v>
      </c>
      <c r="AE415" t="e">
        <f>IF(Churn_Data[[#This Row],[Churn]]="Yes",Churn_Data[[#This Row],[tenure]],NA())</f>
        <v>#N/A</v>
      </c>
      <c r="AF415">
        <v>1315.2</v>
      </c>
    </row>
    <row r="416" spans="1:32" x14ac:dyDescent="0.3">
      <c r="A416" t="s">
        <v>448</v>
      </c>
      <c r="B416" t="s">
        <v>23</v>
      </c>
      <c r="C416" t="str">
        <f>IF(Churn_Data[[#This Row],[SeniorCitizen]]=1,"Yes","No")</f>
        <v>No</v>
      </c>
      <c r="D416">
        <v>0</v>
      </c>
      <c r="E416" t="s">
        <v>24</v>
      </c>
      <c r="F416" t="s">
        <v>24</v>
      </c>
      <c r="G416" t="s">
        <v>25</v>
      </c>
      <c r="H416" t="s">
        <v>189</v>
      </c>
      <c r="I416" t="s">
        <v>120</v>
      </c>
      <c r="J416" t="str">
        <f>IF(Churn_Data[[#This Row],[InternetService]]&lt;&gt;"No","Yes","No")</f>
        <v>Yes</v>
      </c>
      <c r="K416" t="s">
        <v>25</v>
      </c>
      <c r="L416" t="s">
        <v>24</v>
      </c>
      <c r="M416" t="s">
        <v>25</v>
      </c>
      <c r="N416" t="s">
        <v>25</v>
      </c>
      <c r="O416" t="s">
        <v>25</v>
      </c>
      <c r="P416" t="s">
        <v>25</v>
      </c>
      <c r="Q416" t="s">
        <v>24</v>
      </c>
      <c r="R416">
        <f>IF(Churn_Data[[#This Row],[Churn]]="Yes",1,0)</f>
        <v>1</v>
      </c>
      <c r="S416" t="s">
        <v>25</v>
      </c>
      <c r="T416">
        <f>(Churn_Data[[#This Row],[OnlineSecurity]]="Yes")+(Churn_Data[[#This Row],[OnlineBackup]]="Yes")+(Churn_Data[[#This Row],[DeviceProtection]]="Yes")+(Churn_Data[[#This Row],[TechSupport]]="Yes")+(Churn_Data[[#This Row],[StreamingTV]]="Yes")+(Churn_Data[[#This Row],[StreamingMovies]]="Yes")</f>
        <v>1</v>
      </c>
      <c r="U416" t="s">
        <v>27</v>
      </c>
      <c r="V416" t="s">
        <v>28</v>
      </c>
      <c r="W416" t="str">
        <f>IF(ISNUMBER(SEARCH("automatic", Churn_Data[[#This Row],[PaymentMethod]])), "Automatic", "Manual")</f>
        <v>Manual</v>
      </c>
      <c r="X416">
        <v>29.2</v>
      </c>
      <c r="Y416" t="str">
        <f>IF(Churn_Data[[#This Row],[tenure]]&lt;=12,"0-1 Year",IF(Churn_Data[[#This Row],[tenure]]&lt;=24,"1-2 Years",IF(Churn_Data[[#This Row],[tenure]]&lt;=36,"2-3 Years",IF(Churn_Data[[#This Row],[tenure]]&lt;=48,"3-4 Years",IF(Churn_Data[[#This Row],[tenure]]&lt;=60,"4-5 Years","5+ Years")))))</f>
        <v>0-1 Year</v>
      </c>
      <c r="Z416">
        <v>12</v>
      </c>
      <c r="AA416">
        <v>309.10000000000002</v>
      </c>
      <c r="AB416" t="e">
        <f>IF(Churn_Data[[#This Row],[Churn]]="No",Churn_Data[[#This Row],[MonthlyCharges]],NA())</f>
        <v>#N/A</v>
      </c>
      <c r="AC416" t="e">
        <f>IF(Churn_Data[[#This Row],[Churn]]="No",Churn_Data[[#This Row],[tenure]],NA())</f>
        <v>#N/A</v>
      </c>
      <c r="AD416">
        <f>IF(Churn_Data[[#This Row],[Churn]]="Yes",Churn_Data[[#This Row],[MonthlyCharges]],NA())</f>
        <v>29.2</v>
      </c>
      <c r="AE416">
        <f>IF(Churn_Data[[#This Row],[Churn]]="Yes",Churn_Data[[#This Row],[tenure]],NA())</f>
        <v>12</v>
      </c>
      <c r="AF416">
        <v>350.4</v>
      </c>
    </row>
    <row r="417" spans="1:32" x14ac:dyDescent="0.3">
      <c r="A417" t="s">
        <v>449</v>
      </c>
      <c r="B417" t="s">
        <v>23</v>
      </c>
      <c r="C417" t="str">
        <f>IF(Churn_Data[[#This Row],[SeniorCitizen]]=1,"Yes","No")</f>
        <v>No</v>
      </c>
      <c r="D417">
        <v>0</v>
      </c>
      <c r="E417" t="s">
        <v>25</v>
      </c>
      <c r="F417" t="s">
        <v>24</v>
      </c>
      <c r="G417" t="s">
        <v>25</v>
      </c>
      <c r="H417" t="s">
        <v>189</v>
      </c>
      <c r="I417" t="s">
        <v>120</v>
      </c>
      <c r="J417" t="str">
        <f>IF(Churn_Data[[#This Row],[InternetService]]&lt;&gt;"No","Yes","No")</f>
        <v>Yes</v>
      </c>
      <c r="K417" t="s">
        <v>25</v>
      </c>
      <c r="L417" t="s">
        <v>24</v>
      </c>
      <c r="M417" t="s">
        <v>25</v>
      </c>
      <c r="N417" t="s">
        <v>25</v>
      </c>
      <c r="O417" t="s">
        <v>25</v>
      </c>
      <c r="P417" t="s">
        <v>25</v>
      </c>
      <c r="Q417" t="s">
        <v>25</v>
      </c>
      <c r="R417">
        <f>IF(Churn_Data[[#This Row],[Churn]]="Yes",1,0)</f>
        <v>0</v>
      </c>
      <c r="S417" t="s">
        <v>25</v>
      </c>
      <c r="T417">
        <f>(Churn_Data[[#This Row],[OnlineSecurity]]="Yes")+(Churn_Data[[#This Row],[OnlineBackup]]="Yes")+(Churn_Data[[#This Row],[DeviceProtection]]="Yes")+(Churn_Data[[#This Row],[TechSupport]]="Yes")+(Churn_Data[[#This Row],[StreamingTV]]="Yes")+(Churn_Data[[#This Row],[StreamingMovies]]="Yes")</f>
        <v>1</v>
      </c>
      <c r="U417" t="s">
        <v>27</v>
      </c>
      <c r="V417" t="s">
        <v>28</v>
      </c>
      <c r="W417" t="str">
        <f>IF(ISNUMBER(SEARCH("automatic", Churn_Data[[#This Row],[PaymentMethod]])), "Automatic", "Manual")</f>
        <v>Manual</v>
      </c>
      <c r="X417">
        <v>29.65</v>
      </c>
      <c r="Y417" t="str">
        <f>IF(Churn_Data[[#This Row],[tenure]]&lt;=12,"0-1 Year",IF(Churn_Data[[#This Row],[tenure]]&lt;=24,"1-2 Years",IF(Churn_Data[[#This Row],[tenure]]&lt;=36,"2-3 Years",IF(Churn_Data[[#This Row],[tenure]]&lt;=48,"3-4 Years",IF(Churn_Data[[#This Row],[tenure]]&lt;=60,"4-5 Years","5+ Years")))))</f>
        <v>0-1 Year</v>
      </c>
      <c r="Z417">
        <v>3</v>
      </c>
      <c r="AA417">
        <v>90.05</v>
      </c>
      <c r="AB417">
        <f>IF(Churn_Data[[#This Row],[Churn]]="No",Churn_Data[[#This Row],[MonthlyCharges]],NA())</f>
        <v>29.65</v>
      </c>
      <c r="AC417">
        <f>IF(Churn_Data[[#This Row],[Churn]]="No",Churn_Data[[#This Row],[tenure]],NA())</f>
        <v>3</v>
      </c>
      <c r="AD417" t="e">
        <f>IF(Churn_Data[[#This Row],[Churn]]="Yes",Churn_Data[[#This Row],[MonthlyCharges]],NA())</f>
        <v>#N/A</v>
      </c>
      <c r="AE417" t="e">
        <f>IF(Churn_Data[[#This Row],[Churn]]="Yes",Churn_Data[[#This Row],[tenure]],NA())</f>
        <v>#N/A</v>
      </c>
      <c r="AF417">
        <v>88.95</v>
      </c>
    </row>
    <row r="418" spans="1:32" x14ac:dyDescent="0.3">
      <c r="A418" t="s">
        <v>450</v>
      </c>
      <c r="B418" t="s">
        <v>23</v>
      </c>
      <c r="C418" t="str">
        <f>IF(Churn_Data[[#This Row],[SeniorCitizen]]=1,"Yes","No")</f>
        <v>No</v>
      </c>
      <c r="D418">
        <v>0</v>
      </c>
      <c r="E418" t="s">
        <v>24</v>
      </c>
      <c r="F418" t="s">
        <v>24</v>
      </c>
      <c r="G418" t="s">
        <v>24</v>
      </c>
      <c r="H418" t="s">
        <v>25</v>
      </c>
      <c r="I418" t="s">
        <v>120</v>
      </c>
      <c r="J418" t="str">
        <f>IF(Churn_Data[[#This Row],[InternetService]]&lt;&gt;"No","Yes","No")</f>
        <v>Yes</v>
      </c>
      <c r="K418" t="s">
        <v>25</v>
      </c>
      <c r="L418" t="s">
        <v>24</v>
      </c>
      <c r="M418" t="s">
        <v>25</v>
      </c>
      <c r="N418" t="s">
        <v>25</v>
      </c>
      <c r="O418" t="s">
        <v>25</v>
      </c>
      <c r="P418" t="s">
        <v>25</v>
      </c>
      <c r="Q418" t="s">
        <v>25</v>
      </c>
      <c r="R418">
        <f>IF(Churn_Data[[#This Row],[Churn]]="Yes",1,0)</f>
        <v>0</v>
      </c>
      <c r="S418" t="s">
        <v>25</v>
      </c>
      <c r="T418">
        <f>(Churn_Data[[#This Row],[OnlineSecurity]]="Yes")+(Churn_Data[[#This Row],[OnlineBackup]]="Yes")+(Churn_Data[[#This Row],[DeviceProtection]]="Yes")+(Churn_Data[[#This Row],[TechSupport]]="Yes")+(Churn_Data[[#This Row],[StreamingTV]]="Yes")+(Churn_Data[[#This Row],[StreamingMovies]]="Yes")</f>
        <v>1</v>
      </c>
      <c r="U418" t="s">
        <v>27</v>
      </c>
      <c r="V418" t="s">
        <v>28</v>
      </c>
      <c r="W418" t="str">
        <f>IF(ISNUMBER(SEARCH("automatic", Churn_Data[[#This Row],[PaymentMethod]])), "Automatic", "Manual")</f>
        <v>Manual</v>
      </c>
      <c r="X418">
        <v>50.2</v>
      </c>
      <c r="Y418" t="str">
        <f>IF(Churn_Data[[#This Row],[tenure]]&lt;=12,"0-1 Year",IF(Churn_Data[[#This Row],[tenure]]&lt;=24,"1-2 Years",IF(Churn_Data[[#This Row],[tenure]]&lt;=36,"2-3 Years",IF(Churn_Data[[#This Row],[tenure]]&lt;=48,"3-4 Years",IF(Churn_Data[[#This Row],[tenure]]&lt;=60,"4-5 Years","5+ Years")))))</f>
        <v>3-4 Years</v>
      </c>
      <c r="Z418">
        <v>43</v>
      </c>
      <c r="AA418">
        <v>2169.4</v>
      </c>
      <c r="AB418">
        <f>IF(Churn_Data[[#This Row],[Churn]]="No",Churn_Data[[#This Row],[MonthlyCharges]],NA())</f>
        <v>50.2</v>
      </c>
      <c r="AC418">
        <f>IF(Churn_Data[[#This Row],[Churn]]="No",Churn_Data[[#This Row],[tenure]],NA())</f>
        <v>43</v>
      </c>
      <c r="AD418" t="e">
        <f>IF(Churn_Data[[#This Row],[Churn]]="Yes",Churn_Data[[#This Row],[MonthlyCharges]],NA())</f>
        <v>#N/A</v>
      </c>
      <c r="AE418" t="e">
        <f>IF(Churn_Data[[#This Row],[Churn]]="Yes",Churn_Data[[#This Row],[tenure]],NA())</f>
        <v>#N/A</v>
      </c>
      <c r="AF418">
        <v>2158.6</v>
      </c>
    </row>
    <row r="419" spans="1:32" x14ac:dyDescent="0.3">
      <c r="A419" t="s">
        <v>451</v>
      </c>
      <c r="B419" t="s">
        <v>23</v>
      </c>
      <c r="C419" t="str">
        <f>IF(Churn_Data[[#This Row],[SeniorCitizen]]=1,"Yes","No")</f>
        <v>No</v>
      </c>
      <c r="D419">
        <v>0</v>
      </c>
      <c r="E419" t="s">
        <v>24</v>
      </c>
      <c r="F419" t="s">
        <v>24</v>
      </c>
      <c r="G419" t="s">
        <v>25</v>
      </c>
      <c r="H419" t="s">
        <v>189</v>
      </c>
      <c r="I419" t="s">
        <v>120</v>
      </c>
      <c r="J419" t="str">
        <f>IF(Churn_Data[[#This Row],[InternetService]]&lt;&gt;"No","Yes","No")</f>
        <v>Yes</v>
      </c>
      <c r="K419" t="s">
        <v>25</v>
      </c>
      <c r="L419" t="s">
        <v>24</v>
      </c>
      <c r="M419" t="s">
        <v>25</v>
      </c>
      <c r="N419" t="s">
        <v>25</v>
      </c>
      <c r="O419" t="s">
        <v>25</v>
      </c>
      <c r="P419" t="s">
        <v>25</v>
      </c>
      <c r="Q419" t="s">
        <v>25</v>
      </c>
      <c r="R419">
        <f>IF(Churn_Data[[#This Row],[Churn]]="Yes",1,0)</f>
        <v>0</v>
      </c>
      <c r="S419" t="s">
        <v>24</v>
      </c>
      <c r="T419">
        <f>(Churn_Data[[#This Row],[OnlineSecurity]]="Yes")+(Churn_Data[[#This Row],[OnlineBackup]]="Yes")+(Churn_Data[[#This Row],[DeviceProtection]]="Yes")+(Churn_Data[[#This Row],[TechSupport]]="Yes")+(Churn_Data[[#This Row],[StreamingTV]]="Yes")+(Churn_Data[[#This Row],[StreamingMovies]]="Yes")</f>
        <v>1</v>
      </c>
      <c r="U419" t="s">
        <v>27</v>
      </c>
      <c r="V419" t="s">
        <v>28</v>
      </c>
      <c r="W419" t="str">
        <f>IF(ISNUMBER(SEARCH("automatic", Churn_Data[[#This Row],[PaymentMethod]])), "Automatic", "Manual")</f>
        <v>Manual</v>
      </c>
      <c r="X419">
        <v>30.25</v>
      </c>
      <c r="Y419" t="str">
        <f>IF(Churn_Data[[#This Row],[tenure]]&lt;=12,"0-1 Year",IF(Churn_Data[[#This Row],[tenure]]&lt;=24,"1-2 Years",IF(Churn_Data[[#This Row],[tenure]]&lt;=36,"2-3 Years",IF(Churn_Data[[#This Row],[tenure]]&lt;=48,"3-4 Years",IF(Churn_Data[[#This Row],[tenure]]&lt;=60,"4-5 Years","5+ Years")))))</f>
        <v>0-1 Year</v>
      </c>
      <c r="Z419">
        <v>2</v>
      </c>
      <c r="AA419">
        <v>63.75</v>
      </c>
      <c r="AB419">
        <f>IF(Churn_Data[[#This Row],[Churn]]="No",Churn_Data[[#This Row],[MonthlyCharges]],NA())</f>
        <v>30.25</v>
      </c>
      <c r="AC419">
        <f>IF(Churn_Data[[#This Row],[Churn]]="No",Churn_Data[[#This Row],[tenure]],NA())</f>
        <v>2</v>
      </c>
      <c r="AD419" t="e">
        <f>IF(Churn_Data[[#This Row],[Churn]]="Yes",Churn_Data[[#This Row],[MonthlyCharges]],NA())</f>
        <v>#N/A</v>
      </c>
      <c r="AE419" t="e">
        <f>IF(Churn_Data[[#This Row],[Churn]]="Yes",Churn_Data[[#This Row],[tenure]],NA())</f>
        <v>#N/A</v>
      </c>
      <c r="AF419">
        <v>60.5</v>
      </c>
    </row>
    <row r="420" spans="1:32" x14ac:dyDescent="0.3">
      <c r="A420" t="s">
        <v>452</v>
      </c>
      <c r="B420" t="s">
        <v>23</v>
      </c>
      <c r="C420" t="str">
        <f>IF(Churn_Data[[#This Row],[SeniorCitizen]]=1,"Yes","No")</f>
        <v>No</v>
      </c>
      <c r="D420">
        <v>0</v>
      </c>
      <c r="E420" t="s">
        <v>25</v>
      </c>
      <c r="F420" t="s">
        <v>25</v>
      </c>
      <c r="G420" t="s">
        <v>24</v>
      </c>
      <c r="H420" t="s">
        <v>25</v>
      </c>
      <c r="I420" t="s">
        <v>120</v>
      </c>
      <c r="J420" t="str">
        <f>IF(Churn_Data[[#This Row],[InternetService]]&lt;&gt;"No","Yes","No")</f>
        <v>Yes</v>
      </c>
      <c r="K420" t="s">
        <v>25</v>
      </c>
      <c r="L420" t="s">
        <v>24</v>
      </c>
      <c r="M420" t="s">
        <v>25</v>
      </c>
      <c r="N420" t="s">
        <v>25</v>
      </c>
      <c r="O420" t="s">
        <v>25</v>
      </c>
      <c r="P420" t="s">
        <v>25</v>
      </c>
      <c r="Q420" t="s">
        <v>25</v>
      </c>
      <c r="R420">
        <f>IF(Churn_Data[[#This Row],[Churn]]="Yes",1,0)</f>
        <v>0</v>
      </c>
      <c r="S420" t="s">
        <v>25</v>
      </c>
      <c r="T420">
        <f>(Churn_Data[[#This Row],[OnlineSecurity]]="Yes")+(Churn_Data[[#This Row],[OnlineBackup]]="Yes")+(Churn_Data[[#This Row],[DeviceProtection]]="Yes")+(Churn_Data[[#This Row],[TechSupport]]="Yes")+(Churn_Data[[#This Row],[StreamingTV]]="Yes")+(Churn_Data[[#This Row],[StreamingMovies]]="Yes")</f>
        <v>1</v>
      </c>
      <c r="U420" t="s">
        <v>27</v>
      </c>
      <c r="V420" t="s">
        <v>32</v>
      </c>
      <c r="W420" t="str">
        <f>IF(ISNUMBER(SEARCH("automatic", Churn_Data[[#This Row],[PaymentMethod]])), "Automatic", "Manual")</f>
        <v>Manual</v>
      </c>
      <c r="X420">
        <v>48.85</v>
      </c>
      <c r="Y420" t="str">
        <f>IF(Churn_Data[[#This Row],[tenure]]&lt;=12,"0-1 Year",IF(Churn_Data[[#This Row],[tenure]]&lt;=24,"1-2 Years",IF(Churn_Data[[#This Row],[tenure]]&lt;=36,"2-3 Years",IF(Churn_Data[[#This Row],[tenure]]&lt;=48,"3-4 Years",IF(Churn_Data[[#This Row],[tenure]]&lt;=60,"4-5 Years","5+ Years")))))</f>
        <v>1-2 Years</v>
      </c>
      <c r="Z420">
        <v>15</v>
      </c>
      <c r="AA420">
        <v>736.8</v>
      </c>
      <c r="AB420">
        <f>IF(Churn_Data[[#This Row],[Churn]]="No",Churn_Data[[#This Row],[MonthlyCharges]],NA())</f>
        <v>48.85</v>
      </c>
      <c r="AC420">
        <f>IF(Churn_Data[[#This Row],[Churn]]="No",Churn_Data[[#This Row],[tenure]],NA())</f>
        <v>15</v>
      </c>
      <c r="AD420" t="e">
        <f>IF(Churn_Data[[#This Row],[Churn]]="Yes",Churn_Data[[#This Row],[MonthlyCharges]],NA())</f>
        <v>#N/A</v>
      </c>
      <c r="AE420" t="e">
        <f>IF(Churn_Data[[#This Row],[Churn]]="Yes",Churn_Data[[#This Row],[tenure]],NA())</f>
        <v>#N/A</v>
      </c>
      <c r="AF420">
        <v>732.75</v>
      </c>
    </row>
    <row r="421" spans="1:32" x14ac:dyDescent="0.3">
      <c r="A421" t="s">
        <v>453</v>
      </c>
      <c r="B421" t="s">
        <v>30</v>
      </c>
      <c r="C421" t="str">
        <f>IF(Churn_Data[[#This Row],[SeniorCitizen]]=1,"Yes","No")</f>
        <v>No</v>
      </c>
      <c r="D421">
        <v>0</v>
      </c>
      <c r="E421" t="s">
        <v>25</v>
      </c>
      <c r="F421" t="s">
        <v>25</v>
      </c>
      <c r="G421" t="s">
        <v>25</v>
      </c>
      <c r="H421" t="s">
        <v>189</v>
      </c>
      <c r="I421" t="s">
        <v>120</v>
      </c>
      <c r="J421" t="str">
        <f>IF(Churn_Data[[#This Row],[InternetService]]&lt;&gt;"No","Yes","No")</f>
        <v>Yes</v>
      </c>
      <c r="K421" t="s">
        <v>25</v>
      </c>
      <c r="L421" t="s">
        <v>24</v>
      </c>
      <c r="M421" t="s">
        <v>25</v>
      </c>
      <c r="N421" t="s">
        <v>25</v>
      </c>
      <c r="O421" t="s">
        <v>25</v>
      </c>
      <c r="P421" t="s">
        <v>25</v>
      </c>
      <c r="Q421" t="s">
        <v>24</v>
      </c>
      <c r="R421">
        <f>IF(Churn_Data[[#This Row],[Churn]]="Yes",1,0)</f>
        <v>1</v>
      </c>
      <c r="S421" t="s">
        <v>25</v>
      </c>
      <c r="T421">
        <f>(Churn_Data[[#This Row],[OnlineSecurity]]="Yes")+(Churn_Data[[#This Row],[OnlineBackup]]="Yes")+(Churn_Data[[#This Row],[DeviceProtection]]="Yes")+(Churn_Data[[#This Row],[TechSupport]]="Yes")+(Churn_Data[[#This Row],[StreamingTV]]="Yes")+(Churn_Data[[#This Row],[StreamingMovies]]="Yes")</f>
        <v>1</v>
      </c>
      <c r="U421" t="s">
        <v>27</v>
      </c>
      <c r="V421" t="s">
        <v>46</v>
      </c>
      <c r="W421" t="str">
        <f>IF(ISNUMBER(SEARCH("automatic", Churn_Data[[#This Row],[PaymentMethod]])), "Automatic", "Manual")</f>
        <v>Automatic</v>
      </c>
      <c r="X421">
        <v>30.3</v>
      </c>
      <c r="Y421" t="str">
        <f>IF(Churn_Data[[#This Row],[tenure]]&lt;=12,"0-1 Year",IF(Churn_Data[[#This Row],[tenure]]&lt;=24,"1-2 Years",IF(Churn_Data[[#This Row],[tenure]]&lt;=36,"2-3 Years",IF(Churn_Data[[#This Row],[tenure]]&lt;=48,"3-4 Years",IF(Churn_Data[[#This Row],[tenure]]&lt;=60,"4-5 Years","5+ Years")))))</f>
        <v>3-4 Years</v>
      </c>
      <c r="Z421">
        <v>46</v>
      </c>
      <c r="AA421">
        <v>1380.1</v>
      </c>
      <c r="AB421" t="e">
        <f>IF(Churn_Data[[#This Row],[Churn]]="No",Churn_Data[[#This Row],[MonthlyCharges]],NA())</f>
        <v>#N/A</v>
      </c>
      <c r="AC421" t="e">
        <f>IF(Churn_Data[[#This Row],[Churn]]="No",Churn_Data[[#This Row],[tenure]],NA())</f>
        <v>#N/A</v>
      </c>
      <c r="AD421">
        <f>IF(Churn_Data[[#This Row],[Churn]]="Yes",Churn_Data[[#This Row],[MonthlyCharges]],NA())</f>
        <v>30.3</v>
      </c>
      <c r="AE421">
        <f>IF(Churn_Data[[#This Row],[Churn]]="Yes",Churn_Data[[#This Row],[tenure]],NA())</f>
        <v>46</v>
      </c>
      <c r="AF421">
        <v>1393.8</v>
      </c>
    </row>
    <row r="422" spans="1:32" x14ac:dyDescent="0.3">
      <c r="A422" t="s">
        <v>454</v>
      </c>
      <c r="B422" t="s">
        <v>23</v>
      </c>
      <c r="C422" t="str">
        <f>IF(Churn_Data[[#This Row],[SeniorCitizen]]=1,"Yes","No")</f>
        <v>No</v>
      </c>
      <c r="D422">
        <v>0</v>
      </c>
      <c r="E422" t="s">
        <v>25</v>
      </c>
      <c r="F422" t="s">
        <v>25</v>
      </c>
      <c r="G422" t="s">
        <v>25</v>
      </c>
      <c r="H422" t="s">
        <v>189</v>
      </c>
      <c r="I422" t="s">
        <v>120</v>
      </c>
      <c r="J422" t="str">
        <f>IF(Churn_Data[[#This Row],[InternetService]]&lt;&gt;"No","Yes","No")</f>
        <v>Yes</v>
      </c>
      <c r="K422" t="s">
        <v>25</v>
      </c>
      <c r="L422" t="s">
        <v>24</v>
      </c>
      <c r="M422" t="s">
        <v>25</v>
      </c>
      <c r="N422" t="s">
        <v>25</v>
      </c>
      <c r="O422" t="s">
        <v>25</v>
      </c>
      <c r="P422" t="s">
        <v>25</v>
      </c>
      <c r="Q422" t="s">
        <v>24</v>
      </c>
      <c r="R422">
        <f>IF(Churn_Data[[#This Row],[Churn]]="Yes",1,0)</f>
        <v>1</v>
      </c>
      <c r="S422" t="s">
        <v>24</v>
      </c>
      <c r="T422">
        <f>(Churn_Data[[#This Row],[OnlineSecurity]]="Yes")+(Churn_Data[[#This Row],[OnlineBackup]]="Yes")+(Churn_Data[[#This Row],[DeviceProtection]]="Yes")+(Churn_Data[[#This Row],[TechSupport]]="Yes")+(Churn_Data[[#This Row],[StreamingTV]]="Yes")+(Churn_Data[[#This Row],[StreamingMovies]]="Yes")</f>
        <v>1</v>
      </c>
      <c r="U422" t="s">
        <v>27</v>
      </c>
      <c r="V422" t="s">
        <v>32</v>
      </c>
      <c r="W422" t="str">
        <f>IF(ISNUMBER(SEARCH("automatic", Churn_Data[[#This Row],[PaymentMethod]])), "Automatic", "Manual")</f>
        <v>Manual</v>
      </c>
      <c r="X422">
        <v>30.6</v>
      </c>
      <c r="Y422" t="str">
        <f>IF(Churn_Data[[#This Row],[tenure]]&lt;=12,"0-1 Year",IF(Churn_Data[[#This Row],[tenure]]&lt;=24,"1-2 Years",IF(Churn_Data[[#This Row],[tenure]]&lt;=36,"2-3 Years",IF(Churn_Data[[#This Row],[tenure]]&lt;=48,"3-4 Years",IF(Churn_Data[[#This Row],[tenure]]&lt;=60,"4-5 Years","5+ Years")))))</f>
        <v>2-3 Years</v>
      </c>
      <c r="Z422">
        <v>29</v>
      </c>
      <c r="AA422">
        <v>856.35</v>
      </c>
      <c r="AB422" t="e">
        <f>IF(Churn_Data[[#This Row],[Churn]]="No",Churn_Data[[#This Row],[MonthlyCharges]],NA())</f>
        <v>#N/A</v>
      </c>
      <c r="AC422" t="e">
        <f>IF(Churn_Data[[#This Row],[Churn]]="No",Churn_Data[[#This Row],[tenure]],NA())</f>
        <v>#N/A</v>
      </c>
      <c r="AD422">
        <f>IF(Churn_Data[[#This Row],[Churn]]="Yes",Churn_Data[[#This Row],[MonthlyCharges]],NA())</f>
        <v>30.6</v>
      </c>
      <c r="AE422">
        <f>IF(Churn_Data[[#This Row],[Churn]]="Yes",Churn_Data[[#This Row],[tenure]],NA())</f>
        <v>29</v>
      </c>
      <c r="AF422">
        <v>887.4</v>
      </c>
    </row>
    <row r="423" spans="1:32" x14ac:dyDescent="0.3">
      <c r="A423" t="s">
        <v>455</v>
      </c>
      <c r="B423" t="s">
        <v>30</v>
      </c>
      <c r="C423" t="str">
        <f>IF(Churn_Data[[#This Row],[SeniorCitizen]]=1,"Yes","No")</f>
        <v>Yes</v>
      </c>
      <c r="D423">
        <v>1</v>
      </c>
      <c r="E423" t="s">
        <v>25</v>
      </c>
      <c r="F423" t="s">
        <v>25</v>
      </c>
      <c r="G423" t="s">
        <v>25</v>
      </c>
      <c r="H423" t="s">
        <v>189</v>
      </c>
      <c r="I423" t="s">
        <v>120</v>
      </c>
      <c r="J423" t="str">
        <f>IF(Churn_Data[[#This Row],[InternetService]]&lt;&gt;"No","Yes","No")</f>
        <v>Yes</v>
      </c>
      <c r="K423" t="s">
        <v>25</v>
      </c>
      <c r="L423" t="s">
        <v>24</v>
      </c>
      <c r="M423" t="s">
        <v>25</v>
      </c>
      <c r="N423" t="s">
        <v>25</v>
      </c>
      <c r="O423" t="s">
        <v>25</v>
      </c>
      <c r="P423" t="s">
        <v>25</v>
      </c>
      <c r="Q423" t="s">
        <v>25</v>
      </c>
      <c r="R423">
        <f>IF(Churn_Data[[#This Row],[Churn]]="Yes",1,0)</f>
        <v>0</v>
      </c>
      <c r="S423" t="s">
        <v>24</v>
      </c>
      <c r="T423">
        <f>(Churn_Data[[#This Row],[OnlineSecurity]]="Yes")+(Churn_Data[[#This Row],[OnlineBackup]]="Yes")+(Churn_Data[[#This Row],[DeviceProtection]]="Yes")+(Churn_Data[[#This Row],[TechSupport]]="Yes")+(Churn_Data[[#This Row],[StreamingTV]]="Yes")+(Churn_Data[[#This Row],[StreamingMovies]]="Yes")</f>
        <v>1</v>
      </c>
      <c r="U423" t="s">
        <v>27</v>
      </c>
      <c r="V423" t="s">
        <v>72</v>
      </c>
      <c r="W423" t="str">
        <f>IF(ISNUMBER(SEARCH("automatic", Churn_Data[[#This Row],[PaymentMethod]])), "Automatic", "Manual")</f>
        <v>Automatic</v>
      </c>
      <c r="X423">
        <v>29.35</v>
      </c>
      <c r="Y423" t="str">
        <f>IF(Churn_Data[[#This Row],[tenure]]&lt;=12,"0-1 Year",IF(Churn_Data[[#This Row],[tenure]]&lt;=24,"1-2 Years",IF(Churn_Data[[#This Row],[tenure]]&lt;=36,"2-3 Years",IF(Churn_Data[[#This Row],[tenure]]&lt;=48,"3-4 Years",IF(Churn_Data[[#This Row],[tenure]]&lt;=60,"4-5 Years","5+ Years")))))</f>
        <v>0-1 Year</v>
      </c>
      <c r="Z423">
        <v>12</v>
      </c>
      <c r="AA423">
        <v>381.2</v>
      </c>
      <c r="AB423">
        <f>IF(Churn_Data[[#This Row],[Churn]]="No",Churn_Data[[#This Row],[MonthlyCharges]],NA())</f>
        <v>29.35</v>
      </c>
      <c r="AC423">
        <f>IF(Churn_Data[[#This Row],[Churn]]="No",Churn_Data[[#This Row],[tenure]],NA())</f>
        <v>12</v>
      </c>
      <c r="AD423" t="e">
        <f>IF(Churn_Data[[#This Row],[Churn]]="Yes",Churn_Data[[#This Row],[MonthlyCharges]],NA())</f>
        <v>#N/A</v>
      </c>
      <c r="AE423" t="e">
        <f>IF(Churn_Data[[#This Row],[Churn]]="Yes",Churn_Data[[#This Row],[tenure]],NA())</f>
        <v>#N/A</v>
      </c>
      <c r="AF423">
        <v>352.2</v>
      </c>
    </row>
    <row r="424" spans="1:32" x14ac:dyDescent="0.3">
      <c r="A424" t="s">
        <v>456</v>
      </c>
      <c r="B424" t="s">
        <v>30</v>
      </c>
      <c r="C424" t="str">
        <f>IF(Churn_Data[[#This Row],[SeniorCitizen]]=1,"Yes","No")</f>
        <v>No</v>
      </c>
      <c r="D424">
        <v>0</v>
      </c>
      <c r="E424" t="s">
        <v>24</v>
      </c>
      <c r="F424" t="s">
        <v>25</v>
      </c>
      <c r="G424" t="s">
        <v>25</v>
      </c>
      <c r="H424" t="s">
        <v>189</v>
      </c>
      <c r="I424" t="s">
        <v>120</v>
      </c>
      <c r="J424" t="str">
        <f>IF(Churn_Data[[#This Row],[InternetService]]&lt;&gt;"No","Yes","No")</f>
        <v>Yes</v>
      </c>
      <c r="K424" t="s">
        <v>25</v>
      </c>
      <c r="L424" t="s">
        <v>24</v>
      </c>
      <c r="M424" t="s">
        <v>25</v>
      </c>
      <c r="N424" t="s">
        <v>25</v>
      </c>
      <c r="O424" t="s">
        <v>25</v>
      </c>
      <c r="P424" t="s">
        <v>25</v>
      </c>
      <c r="Q424" t="s">
        <v>25</v>
      </c>
      <c r="R424">
        <f>IF(Churn_Data[[#This Row],[Churn]]="Yes",1,0)</f>
        <v>0</v>
      </c>
      <c r="S424" t="s">
        <v>25</v>
      </c>
      <c r="T424">
        <f>(Churn_Data[[#This Row],[OnlineSecurity]]="Yes")+(Churn_Data[[#This Row],[OnlineBackup]]="Yes")+(Churn_Data[[#This Row],[DeviceProtection]]="Yes")+(Churn_Data[[#This Row],[TechSupport]]="Yes")+(Churn_Data[[#This Row],[StreamingTV]]="Yes")+(Churn_Data[[#This Row],[StreamingMovies]]="Yes")</f>
        <v>1</v>
      </c>
      <c r="U424" t="s">
        <v>27</v>
      </c>
      <c r="V424" t="s">
        <v>72</v>
      </c>
      <c r="W424" t="str">
        <f>IF(ISNUMBER(SEARCH("automatic", Churn_Data[[#This Row],[PaymentMethod]])), "Automatic", "Manual")</f>
        <v>Automatic</v>
      </c>
      <c r="X424">
        <v>29.8</v>
      </c>
      <c r="Y424" t="str">
        <f>IF(Churn_Data[[#This Row],[tenure]]&lt;=12,"0-1 Year",IF(Churn_Data[[#This Row],[tenure]]&lt;=24,"1-2 Years",IF(Churn_Data[[#This Row],[tenure]]&lt;=36,"2-3 Years",IF(Churn_Data[[#This Row],[tenure]]&lt;=48,"3-4 Years",IF(Churn_Data[[#This Row],[tenure]]&lt;=60,"4-5 Years","5+ Years")))))</f>
        <v>0-1 Year</v>
      </c>
      <c r="Z424">
        <v>3</v>
      </c>
      <c r="AA424">
        <v>94.4</v>
      </c>
      <c r="AB424">
        <f>IF(Churn_Data[[#This Row],[Churn]]="No",Churn_Data[[#This Row],[MonthlyCharges]],NA())</f>
        <v>29.8</v>
      </c>
      <c r="AC424">
        <f>IF(Churn_Data[[#This Row],[Churn]]="No",Churn_Data[[#This Row],[tenure]],NA())</f>
        <v>3</v>
      </c>
      <c r="AD424" t="e">
        <f>IF(Churn_Data[[#This Row],[Churn]]="Yes",Churn_Data[[#This Row],[MonthlyCharges]],NA())</f>
        <v>#N/A</v>
      </c>
      <c r="AE424" t="e">
        <f>IF(Churn_Data[[#This Row],[Churn]]="Yes",Churn_Data[[#This Row],[tenure]],NA())</f>
        <v>#N/A</v>
      </c>
      <c r="AF424">
        <v>89.4</v>
      </c>
    </row>
    <row r="425" spans="1:32" x14ac:dyDescent="0.3">
      <c r="A425" t="s">
        <v>457</v>
      </c>
      <c r="B425" t="s">
        <v>30</v>
      </c>
      <c r="C425" t="str">
        <f>IF(Churn_Data[[#This Row],[SeniorCitizen]]=1,"Yes","No")</f>
        <v>No</v>
      </c>
      <c r="D425">
        <v>0</v>
      </c>
      <c r="E425" t="s">
        <v>25</v>
      </c>
      <c r="F425" t="s">
        <v>25</v>
      </c>
      <c r="G425" t="s">
        <v>24</v>
      </c>
      <c r="H425" t="s">
        <v>24</v>
      </c>
      <c r="I425" t="s">
        <v>120</v>
      </c>
      <c r="J425" t="str">
        <f>IF(Churn_Data[[#This Row],[InternetService]]&lt;&gt;"No","Yes","No")</f>
        <v>Yes</v>
      </c>
      <c r="K425" t="s">
        <v>25</v>
      </c>
      <c r="L425" t="s">
        <v>24</v>
      </c>
      <c r="M425" t="s">
        <v>25</v>
      </c>
      <c r="N425" t="s">
        <v>25</v>
      </c>
      <c r="O425" t="s">
        <v>25</v>
      </c>
      <c r="P425" t="s">
        <v>25</v>
      </c>
      <c r="Q425" t="s">
        <v>25</v>
      </c>
      <c r="R425">
        <f>IF(Churn_Data[[#This Row],[Churn]]="Yes",1,0)</f>
        <v>0</v>
      </c>
      <c r="S425" t="s">
        <v>25</v>
      </c>
      <c r="T425">
        <f>(Churn_Data[[#This Row],[OnlineSecurity]]="Yes")+(Churn_Data[[#This Row],[OnlineBackup]]="Yes")+(Churn_Data[[#This Row],[DeviceProtection]]="Yes")+(Churn_Data[[#This Row],[TechSupport]]="Yes")+(Churn_Data[[#This Row],[StreamingTV]]="Yes")+(Churn_Data[[#This Row],[StreamingMovies]]="Yes")</f>
        <v>1</v>
      </c>
      <c r="U425" t="s">
        <v>27</v>
      </c>
      <c r="V425" t="s">
        <v>32</v>
      </c>
      <c r="W425" t="str">
        <f>IF(ISNUMBER(SEARCH("automatic", Churn_Data[[#This Row],[PaymentMethod]])), "Automatic", "Manual")</f>
        <v>Manual</v>
      </c>
      <c r="X425">
        <v>55.3</v>
      </c>
      <c r="Y425" t="str">
        <f>IF(Churn_Data[[#This Row],[tenure]]&lt;=12,"0-1 Year",IF(Churn_Data[[#This Row],[tenure]]&lt;=24,"1-2 Years",IF(Churn_Data[[#This Row],[tenure]]&lt;=36,"2-3 Years",IF(Churn_Data[[#This Row],[tenure]]&lt;=48,"3-4 Years",IF(Churn_Data[[#This Row],[tenure]]&lt;=60,"4-5 Years","5+ Years")))))</f>
        <v>1-2 Years</v>
      </c>
      <c r="Z425">
        <v>16</v>
      </c>
      <c r="AA425">
        <v>875.35</v>
      </c>
      <c r="AB425">
        <f>IF(Churn_Data[[#This Row],[Churn]]="No",Churn_Data[[#This Row],[MonthlyCharges]],NA())</f>
        <v>55.3</v>
      </c>
      <c r="AC425">
        <f>IF(Churn_Data[[#This Row],[Churn]]="No",Churn_Data[[#This Row],[tenure]],NA())</f>
        <v>16</v>
      </c>
      <c r="AD425" t="e">
        <f>IF(Churn_Data[[#This Row],[Churn]]="Yes",Churn_Data[[#This Row],[MonthlyCharges]],NA())</f>
        <v>#N/A</v>
      </c>
      <c r="AE425" t="e">
        <f>IF(Churn_Data[[#This Row],[Churn]]="Yes",Churn_Data[[#This Row],[tenure]],NA())</f>
        <v>#N/A</v>
      </c>
      <c r="AF425">
        <v>884.8</v>
      </c>
    </row>
    <row r="426" spans="1:32" x14ac:dyDescent="0.3">
      <c r="A426" t="s">
        <v>458</v>
      </c>
      <c r="B426" t="s">
        <v>23</v>
      </c>
      <c r="C426" t="str">
        <f>IF(Churn_Data[[#This Row],[SeniorCitizen]]=1,"Yes","No")</f>
        <v>No</v>
      </c>
      <c r="D426">
        <v>0</v>
      </c>
      <c r="E426" t="s">
        <v>25</v>
      </c>
      <c r="F426" t="s">
        <v>25</v>
      </c>
      <c r="G426" t="s">
        <v>24</v>
      </c>
      <c r="H426" t="s">
        <v>25</v>
      </c>
      <c r="I426" t="s">
        <v>120</v>
      </c>
      <c r="J426" t="str">
        <f>IF(Churn_Data[[#This Row],[InternetService]]&lt;&gt;"No","Yes","No")</f>
        <v>Yes</v>
      </c>
      <c r="K426" t="s">
        <v>25</v>
      </c>
      <c r="L426" t="s">
        <v>24</v>
      </c>
      <c r="M426" t="s">
        <v>25</v>
      </c>
      <c r="N426" t="s">
        <v>25</v>
      </c>
      <c r="O426" t="s">
        <v>25</v>
      </c>
      <c r="P426" t="s">
        <v>25</v>
      </c>
      <c r="Q426" t="s">
        <v>24</v>
      </c>
      <c r="R426">
        <f>IF(Churn_Data[[#This Row],[Churn]]="Yes",1,0)</f>
        <v>1</v>
      </c>
      <c r="S426" t="s">
        <v>25</v>
      </c>
      <c r="T426">
        <f>(Churn_Data[[#This Row],[OnlineSecurity]]="Yes")+(Churn_Data[[#This Row],[OnlineBackup]]="Yes")+(Churn_Data[[#This Row],[DeviceProtection]]="Yes")+(Churn_Data[[#This Row],[TechSupport]]="Yes")+(Churn_Data[[#This Row],[StreamingTV]]="Yes")+(Churn_Data[[#This Row],[StreamingMovies]]="Yes")</f>
        <v>1</v>
      </c>
      <c r="U426" t="s">
        <v>27</v>
      </c>
      <c r="V426" t="s">
        <v>72</v>
      </c>
      <c r="W426" t="str">
        <f>IF(ISNUMBER(SEARCH("automatic", Churn_Data[[#This Row],[PaymentMethod]])), "Automatic", "Manual")</f>
        <v>Automatic</v>
      </c>
      <c r="X426">
        <v>50.7</v>
      </c>
      <c r="Y426" t="str">
        <f>IF(Churn_Data[[#This Row],[tenure]]&lt;=12,"0-1 Year",IF(Churn_Data[[#This Row],[tenure]]&lt;=24,"1-2 Years",IF(Churn_Data[[#This Row],[tenure]]&lt;=36,"2-3 Years",IF(Churn_Data[[#This Row],[tenure]]&lt;=48,"3-4 Years",IF(Churn_Data[[#This Row],[tenure]]&lt;=60,"4-5 Years","5+ Years")))))</f>
        <v>0-1 Year</v>
      </c>
      <c r="Z426">
        <v>4</v>
      </c>
      <c r="AA426">
        <v>151.30000000000001</v>
      </c>
      <c r="AB426" t="e">
        <f>IF(Churn_Data[[#This Row],[Churn]]="No",Churn_Data[[#This Row],[MonthlyCharges]],NA())</f>
        <v>#N/A</v>
      </c>
      <c r="AC426" t="e">
        <f>IF(Churn_Data[[#This Row],[Churn]]="No",Churn_Data[[#This Row],[tenure]],NA())</f>
        <v>#N/A</v>
      </c>
      <c r="AD426">
        <f>IF(Churn_Data[[#This Row],[Churn]]="Yes",Churn_Data[[#This Row],[MonthlyCharges]],NA())</f>
        <v>50.7</v>
      </c>
      <c r="AE426">
        <f>IF(Churn_Data[[#This Row],[Churn]]="Yes",Churn_Data[[#This Row],[tenure]],NA())</f>
        <v>4</v>
      </c>
      <c r="AF426">
        <v>202.8</v>
      </c>
    </row>
    <row r="427" spans="1:32" x14ac:dyDescent="0.3">
      <c r="A427" t="s">
        <v>459</v>
      </c>
      <c r="B427" t="s">
        <v>23</v>
      </c>
      <c r="C427" t="str">
        <f>IF(Churn_Data[[#This Row],[SeniorCitizen]]=1,"Yes","No")</f>
        <v>No</v>
      </c>
      <c r="D427">
        <v>0</v>
      </c>
      <c r="E427" t="s">
        <v>25</v>
      </c>
      <c r="F427" t="s">
        <v>25</v>
      </c>
      <c r="G427" t="s">
        <v>25</v>
      </c>
      <c r="H427" t="s">
        <v>189</v>
      </c>
      <c r="I427" t="s">
        <v>120</v>
      </c>
      <c r="J427" t="str">
        <f>IF(Churn_Data[[#This Row],[InternetService]]&lt;&gt;"No","Yes","No")</f>
        <v>Yes</v>
      </c>
      <c r="K427" t="s">
        <v>25</v>
      </c>
      <c r="L427" t="s">
        <v>24</v>
      </c>
      <c r="M427" t="s">
        <v>25</v>
      </c>
      <c r="N427" t="s">
        <v>25</v>
      </c>
      <c r="O427" t="s">
        <v>25</v>
      </c>
      <c r="P427" t="s">
        <v>25</v>
      </c>
      <c r="Q427" t="s">
        <v>25</v>
      </c>
      <c r="R427">
        <f>IF(Churn_Data[[#This Row],[Churn]]="Yes",1,0)</f>
        <v>0</v>
      </c>
      <c r="S427" t="s">
        <v>25</v>
      </c>
      <c r="T427">
        <f>(Churn_Data[[#This Row],[OnlineSecurity]]="Yes")+(Churn_Data[[#This Row],[OnlineBackup]]="Yes")+(Churn_Data[[#This Row],[DeviceProtection]]="Yes")+(Churn_Data[[#This Row],[TechSupport]]="Yes")+(Churn_Data[[#This Row],[StreamingTV]]="Yes")+(Churn_Data[[#This Row],[StreamingMovies]]="Yes")</f>
        <v>1</v>
      </c>
      <c r="U427" t="s">
        <v>27</v>
      </c>
      <c r="V427" t="s">
        <v>28</v>
      </c>
      <c r="W427" t="str">
        <f>IF(ISNUMBER(SEARCH("automatic", Churn_Data[[#This Row],[PaymentMethod]])), "Automatic", "Manual")</f>
        <v>Manual</v>
      </c>
      <c r="X427">
        <v>29.2</v>
      </c>
      <c r="Y427" t="str">
        <f>IF(Churn_Data[[#This Row],[tenure]]&lt;=12,"0-1 Year",IF(Churn_Data[[#This Row],[tenure]]&lt;=24,"1-2 Years",IF(Churn_Data[[#This Row],[tenure]]&lt;=36,"2-3 Years",IF(Churn_Data[[#This Row],[tenure]]&lt;=48,"3-4 Years",IF(Churn_Data[[#This Row],[tenure]]&lt;=60,"4-5 Years","5+ Years")))))</f>
        <v>0-1 Year</v>
      </c>
      <c r="Z427">
        <v>3</v>
      </c>
      <c r="AA427">
        <v>98.5</v>
      </c>
      <c r="AB427">
        <f>IF(Churn_Data[[#This Row],[Churn]]="No",Churn_Data[[#This Row],[MonthlyCharges]],NA())</f>
        <v>29.2</v>
      </c>
      <c r="AC427">
        <f>IF(Churn_Data[[#This Row],[Churn]]="No",Churn_Data[[#This Row],[tenure]],NA())</f>
        <v>3</v>
      </c>
      <c r="AD427" t="e">
        <f>IF(Churn_Data[[#This Row],[Churn]]="Yes",Churn_Data[[#This Row],[MonthlyCharges]],NA())</f>
        <v>#N/A</v>
      </c>
      <c r="AE427" t="e">
        <f>IF(Churn_Data[[#This Row],[Churn]]="Yes",Churn_Data[[#This Row],[tenure]],NA())</f>
        <v>#N/A</v>
      </c>
      <c r="AF427">
        <v>87.6</v>
      </c>
    </row>
    <row r="428" spans="1:32" x14ac:dyDescent="0.3">
      <c r="A428" t="s">
        <v>460</v>
      </c>
      <c r="B428" t="s">
        <v>30</v>
      </c>
      <c r="C428" t="str">
        <f>IF(Churn_Data[[#This Row],[SeniorCitizen]]=1,"Yes","No")</f>
        <v>No</v>
      </c>
      <c r="D428">
        <v>0</v>
      </c>
      <c r="E428" t="s">
        <v>25</v>
      </c>
      <c r="F428" t="s">
        <v>25</v>
      </c>
      <c r="G428" t="s">
        <v>24</v>
      </c>
      <c r="H428" t="s">
        <v>25</v>
      </c>
      <c r="I428" t="s">
        <v>120</v>
      </c>
      <c r="J428" t="str">
        <f>IF(Churn_Data[[#This Row],[InternetService]]&lt;&gt;"No","Yes","No")</f>
        <v>Yes</v>
      </c>
      <c r="K428" t="s">
        <v>25</v>
      </c>
      <c r="L428" t="s">
        <v>24</v>
      </c>
      <c r="M428" t="s">
        <v>25</v>
      </c>
      <c r="N428" t="s">
        <v>25</v>
      </c>
      <c r="O428" t="s">
        <v>25</v>
      </c>
      <c r="P428" t="s">
        <v>25</v>
      </c>
      <c r="Q428" t="s">
        <v>25</v>
      </c>
      <c r="R428">
        <f>IF(Churn_Data[[#This Row],[Churn]]="Yes",1,0)</f>
        <v>0</v>
      </c>
      <c r="S428" t="s">
        <v>24</v>
      </c>
      <c r="T428">
        <f>(Churn_Data[[#This Row],[OnlineSecurity]]="Yes")+(Churn_Data[[#This Row],[OnlineBackup]]="Yes")+(Churn_Data[[#This Row],[DeviceProtection]]="Yes")+(Churn_Data[[#This Row],[TechSupport]]="Yes")+(Churn_Data[[#This Row],[StreamingTV]]="Yes")+(Churn_Data[[#This Row],[StreamingMovies]]="Yes")</f>
        <v>1</v>
      </c>
      <c r="U428" t="s">
        <v>27</v>
      </c>
      <c r="V428" t="s">
        <v>32</v>
      </c>
      <c r="W428" t="str">
        <f>IF(ISNUMBER(SEARCH("automatic", Churn_Data[[#This Row],[PaymentMethod]])), "Automatic", "Manual")</f>
        <v>Manual</v>
      </c>
      <c r="X428">
        <v>49.8</v>
      </c>
      <c r="Y428" t="str">
        <f>IF(Churn_Data[[#This Row],[tenure]]&lt;=12,"0-1 Year",IF(Churn_Data[[#This Row],[tenure]]&lt;=24,"1-2 Years",IF(Churn_Data[[#This Row],[tenure]]&lt;=36,"2-3 Years",IF(Churn_Data[[#This Row],[tenure]]&lt;=48,"3-4 Years",IF(Churn_Data[[#This Row],[tenure]]&lt;=60,"4-5 Years","5+ Years")))))</f>
        <v>2-3 Years</v>
      </c>
      <c r="Z428">
        <v>34</v>
      </c>
      <c r="AA428">
        <v>1734.2</v>
      </c>
      <c r="AB428">
        <f>IF(Churn_Data[[#This Row],[Churn]]="No",Churn_Data[[#This Row],[MonthlyCharges]],NA())</f>
        <v>49.8</v>
      </c>
      <c r="AC428">
        <f>IF(Churn_Data[[#This Row],[Churn]]="No",Churn_Data[[#This Row],[tenure]],NA())</f>
        <v>34</v>
      </c>
      <c r="AD428" t="e">
        <f>IF(Churn_Data[[#This Row],[Churn]]="Yes",Churn_Data[[#This Row],[MonthlyCharges]],NA())</f>
        <v>#N/A</v>
      </c>
      <c r="AE428" t="e">
        <f>IF(Churn_Data[[#This Row],[Churn]]="Yes",Churn_Data[[#This Row],[tenure]],NA())</f>
        <v>#N/A</v>
      </c>
      <c r="AF428">
        <v>1693.2</v>
      </c>
    </row>
    <row r="429" spans="1:32" x14ac:dyDescent="0.3">
      <c r="A429" t="s">
        <v>461</v>
      </c>
      <c r="B429" t="s">
        <v>30</v>
      </c>
      <c r="C429" t="str">
        <f>IF(Churn_Data[[#This Row],[SeniorCitizen]]=1,"Yes","No")</f>
        <v>No</v>
      </c>
      <c r="D429">
        <v>0</v>
      </c>
      <c r="E429" t="s">
        <v>24</v>
      </c>
      <c r="F429" t="s">
        <v>24</v>
      </c>
      <c r="G429" t="s">
        <v>24</v>
      </c>
      <c r="H429" t="s">
        <v>24</v>
      </c>
      <c r="I429" t="s">
        <v>120</v>
      </c>
      <c r="J429" t="str">
        <f>IF(Churn_Data[[#This Row],[InternetService]]&lt;&gt;"No","Yes","No")</f>
        <v>Yes</v>
      </c>
      <c r="K429" t="s">
        <v>25</v>
      </c>
      <c r="L429" t="s">
        <v>24</v>
      </c>
      <c r="M429" t="s">
        <v>25</v>
      </c>
      <c r="N429" t="s">
        <v>25</v>
      </c>
      <c r="O429" t="s">
        <v>25</v>
      </c>
      <c r="P429" t="s">
        <v>25</v>
      </c>
      <c r="Q429" t="s">
        <v>25</v>
      </c>
      <c r="R429">
        <f>IF(Churn_Data[[#This Row],[Churn]]="Yes",1,0)</f>
        <v>0</v>
      </c>
      <c r="S429" t="s">
        <v>25</v>
      </c>
      <c r="T429">
        <f>(Churn_Data[[#This Row],[OnlineSecurity]]="Yes")+(Churn_Data[[#This Row],[OnlineBackup]]="Yes")+(Churn_Data[[#This Row],[DeviceProtection]]="Yes")+(Churn_Data[[#This Row],[TechSupport]]="Yes")+(Churn_Data[[#This Row],[StreamingTV]]="Yes")+(Churn_Data[[#This Row],[StreamingMovies]]="Yes")</f>
        <v>1</v>
      </c>
      <c r="U429" t="s">
        <v>27</v>
      </c>
      <c r="V429" t="s">
        <v>32</v>
      </c>
      <c r="W429" t="str">
        <f>IF(ISNUMBER(SEARCH("automatic", Churn_Data[[#This Row],[PaymentMethod]])), "Automatic", "Manual")</f>
        <v>Manual</v>
      </c>
      <c r="X429">
        <v>54.25</v>
      </c>
      <c r="Y429" t="str">
        <f>IF(Churn_Data[[#This Row],[tenure]]&lt;=12,"0-1 Year",IF(Churn_Data[[#This Row],[tenure]]&lt;=24,"1-2 Years",IF(Churn_Data[[#This Row],[tenure]]&lt;=36,"2-3 Years",IF(Churn_Data[[#This Row],[tenure]]&lt;=48,"3-4 Years",IF(Churn_Data[[#This Row],[tenure]]&lt;=60,"4-5 Years","5+ Years")))))</f>
        <v>3-4 Years</v>
      </c>
      <c r="Z429">
        <v>47</v>
      </c>
      <c r="AA429">
        <v>2538.1999999999998</v>
      </c>
      <c r="AB429">
        <f>IF(Churn_Data[[#This Row],[Churn]]="No",Churn_Data[[#This Row],[MonthlyCharges]],NA())</f>
        <v>54.25</v>
      </c>
      <c r="AC429">
        <f>IF(Churn_Data[[#This Row],[Churn]]="No",Churn_Data[[#This Row],[tenure]],NA())</f>
        <v>47</v>
      </c>
      <c r="AD429" t="e">
        <f>IF(Churn_Data[[#This Row],[Churn]]="Yes",Churn_Data[[#This Row],[MonthlyCharges]],NA())</f>
        <v>#N/A</v>
      </c>
      <c r="AE429" t="e">
        <f>IF(Churn_Data[[#This Row],[Churn]]="Yes",Churn_Data[[#This Row],[tenure]],NA())</f>
        <v>#N/A</v>
      </c>
      <c r="AF429">
        <v>2549.75</v>
      </c>
    </row>
    <row r="430" spans="1:32" x14ac:dyDescent="0.3">
      <c r="A430" t="s">
        <v>462</v>
      </c>
      <c r="B430" t="s">
        <v>23</v>
      </c>
      <c r="C430" t="str">
        <f>IF(Churn_Data[[#This Row],[SeniorCitizen]]=1,"Yes","No")</f>
        <v>Yes</v>
      </c>
      <c r="D430">
        <v>1</v>
      </c>
      <c r="E430" t="s">
        <v>24</v>
      </c>
      <c r="F430" t="s">
        <v>25</v>
      </c>
      <c r="G430" t="s">
        <v>24</v>
      </c>
      <c r="H430" t="s">
        <v>25</v>
      </c>
      <c r="I430" t="s">
        <v>120</v>
      </c>
      <c r="J430" t="str">
        <f>IF(Churn_Data[[#This Row],[InternetService]]&lt;&gt;"No","Yes","No")</f>
        <v>Yes</v>
      </c>
      <c r="K430" t="s">
        <v>25</v>
      </c>
      <c r="L430" t="s">
        <v>24</v>
      </c>
      <c r="M430" t="s">
        <v>25</v>
      </c>
      <c r="N430" t="s">
        <v>25</v>
      </c>
      <c r="O430" t="s">
        <v>25</v>
      </c>
      <c r="P430" t="s">
        <v>25</v>
      </c>
      <c r="Q430" t="s">
        <v>24</v>
      </c>
      <c r="R430">
        <f>IF(Churn_Data[[#This Row],[Churn]]="Yes",1,0)</f>
        <v>1</v>
      </c>
      <c r="S430" t="s">
        <v>25</v>
      </c>
      <c r="T430">
        <f>(Churn_Data[[#This Row],[OnlineSecurity]]="Yes")+(Churn_Data[[#This Row],[OnlineBackup]]="Yes")+(Churn_Data[[#This Row],[DeviceProtection]]="Yes")+(Churn_Data[[#This Row],[TechSupport]]="Yes")+(Churn_Data[[#This Row],[StreamingTV]]="Yes")+(Churn_Data[[#This Row],[StreamingMovies]]="Yes")</f>
        <v>1</v>
      </c>
      <c r="U430" t="s">
        <v>27</v>
      </c>
      <c r="V430" t="s">
        <v>72</v>
      </c>
      <c r="W430" t="str">
        <f>IF(ISNUMBER(SEARCH("automatic", Churn_Data[[#This Row],[PaymentMethod]])), "Automatic", "Manual")</f>
        <v>Automatic</v>
      </c>
      <c r="X430">
        <v>50.15</v>
      </c>
      <c r="Y430" t="str">
        <f>IF(Churn_Data[[#This Row],[tenure]]&lt;=12,"0-1 Year",IF(Churn_Data[[#This Row],[tenure]]&lt;=24,"1-2 Years",IF(Churn_Data[[#This Row],[tenure]]&lt;=36,"2-3 Years",IF(Churn_Data[[#This Row],[tenure]]&lt;=48,"3-4 Years",IF(Churn_Data[[#This Row],[tenure]]&lt;=60,"4-5 Years","5+ Years")))))</f>
        <v>0-1 Year</v>
      </c>
      <c r="Z430">
        <v>2</v>
      </c>
      <c r="AA430">
        <v>115.1</v>
      </c>
      <c r="AB430" t="e">
        <f>IF(Churn_Data[[#This Row],[Churn]]="No",Churn_Data[[#This Row],[MonthlyCharges]],NA())</f>
        <v>#N/A</v>
      </c>
      <c r="AC430" t="e">
        <f>IF(Churn_Data[[#This Row],[Churn]]="No",Churn_Data[[#This Row],[tenure]],NA())</f>
        <v>#N/A</v>
      </c>
      <c r="AD430">
        <f>IF(Churn_Data[[#This Row],[Churn]]="Yes",Churn_Data[[#This Row],[MonthlyCharges]],NA())</f>
        <v>50.15</v>
      </c>
      <c r="AE430">
        <f>IF(Churn_Data[[#This Row],[Churn]]="Yes",Churn_Data[[#This Row],[tenure]],NA())</f>
        <v>2</v>
      </c>
      <c r="AF430">
        <v>100.3</v>
      </c>
    </row>
    <row r="431" spans="1:32" x14ac:dyDescent="0.3">
      <c r="A431" t="s">
        <v>463</v>
      </c>
      <c r="B431" t="s">
        <v>23</v>
      </c>
      <c r="C431" t="str">
        <f>IF(Churn_Data[[#This Row],[SeniorCitizen]]=1,"Yes","No")</f>
        <v>No</v>
      </c>
      <c r="D431">
        <v>0</v>
      </c>
      <c r="E431" t="s">
        <v>25</v>
      </c>
      <c r="F431" t="s">
        <v>25</v>
      </c>
      <c r="G431" t="s">
        <v>24</v>
      </c>
      <c r="H431" t="s">
        <v>25</v>
      </c>
      <c r="I431" t="s">
        <v>120</v>
      </c>
      <c r="J431" t="str">
        <f>IF(Churn_Data[[#This Row],[InternetService]]&lt;&gt;"No","Yes","No")</f>
        <v>Yes</v>
      </c>
      <c r="K431" t="s">
        <v>25</v>
      </c>
      <c r="L431" t="s">
        <v>24</v>
      </c>
      <c r="M431" t="s">
        <v>25</v>
      </c>
      <c r="N431" t="s">
        <v>25</v>
      </c>
      <c r="O431" t="s">
        <v>25</v>
      </c>
      <c r="P431" t="s">
        <v>25</v>
      </c>
      <c r="Q431" t="s">
        <v>25</v>
      </c>
      <c r="R431">
        <f>IF(Churn_Data[[#This Row],[Churn]]="Yes",1,0)</f>
        <v>0</v>
      </c>
      <c r="S431" t="s">
        <v>25</v>
      </c>
      <c r="T431">
        <f>(Churn_Data[[#This Row],[OnlineSecurity]]="Yes")+(Churn_Data[[#This Row],[OnlineBackup]]="Yes")+(Churn_Data[[#This Row],[DeviceProtection]]="Yes")+(Churn_Data[[#This Row],[TechSupport]]="Yes")+(Churn_Data[[#This Row],[StreamingTV]]="Yes")+(Churn_Data[[#This Row],[StreamingMovies]]="Yes")</f>
        <v>1</v>
      </c>
      <c r="U431" t="s">
        <v>27</v>
      </c>
      <c r="V431" t="s">
        <v>28</v>
      </c>
      <c r="W431" t="str">
        <f>IF(ISNUMBER(SEARCH("automatic", Churn_Data[[#This Row],[PaymentMethod]])), "Automatic", "Manual")</f>
        <v>Manual</v>
      </c>
      <c r="X431">
        <v>49.2</v>
      </c>
      <c r="Y431" t="str">
        <f>IF(Churn_Data[[#This Row],[tenure]]&lt;=12,"0-1 Year",IF(Churn_Data[[#This Row],[tenure]]&lt;=24,"1-2 Years",IF(Churn_Data[[#This Row],[tenure]]&lt;=36,"2-3 Years",IF(Churn_Data[[#This Row],[tenure]]&lt;=48,"3-4 Years",IF(Churn_Data[[#This Row],[tenure]]&lt;=60,"4-5 Years","5+ Years")))))</f>
        <v>0-1 Year</v>
      </c>
      <c r="Z431">
        <v>2</v>
      </c>
      <c r="AA431">
        <v>103.7</v>
      </c>
      <c r="AB431">
        <f>IF(Churn_Data[[#This Row],[Churn]]="No",Churn_Data[[#This Row],[MonthlyCharges]],NA())</f>
        <v>49.2</v>
      </c>
      <c r="AC431">
        <f>IF(Churn_Data[[#This Row],[Churn]]="No",Churn_Data[[#This Row],[tenure]],NA())</f>
        <v>2</v>
      </c>
      <c r="AD431" t="e">
        <f>IF(Churn_Data[[#This Row],[Churn]]="Yes",Churn_Data[[#This Row],[MonthlyCharges]],NA())</f>
        <v>#N/A</v>
      </c>
      <c r="AE431" t="e">
        <f>IF(Churn_Data[[#This Row],[Churn]]="Yes",Churn_Data[[#This Row],[tenure]],NA())</f>
        <v>#N/A</v>
      </c>
      <c r="AF431">
        <v>98.4</v>
      </c>
    </row>
    <row r="432" spans="1:32" x14ac:dyDescent="0.3">
      <c r="A432" t="s">
        <v>464</v>
      </c>
      <c r="B432" t="s">
        <v>23</v>
      </c>
      <c r="C432" t="str">
        <f>IF(Churn_Data[[#This Row],[SeniorCitizen]]=1,"Yes","No")</f>
        <v>Yes</v>
      </c>
      <c r="D432">
        <v>1</v>
      </c>
      <c r="E432" t="s">
        <v>25</v>
      </c>
      <c r="F432" t="s">
        <v>25</v>
      </c>
      <c r="G432" t="s">
        <v>24</v>
      </c>
      <c r="H432" t="s">
        <v>25</v>
      </c>
      <c r="I432" t="s">
        <v>120</v>
      </c>
      <c r="J432" t="str">
        <f>IF(Churn_Data[[#This Row],[InternetService]]&lt;&gt;"No","Yes","No")</f>
        <v>Yes</v>
      </c>
      <c r="K432" t="s">
        <v>25</v>
      </c>
      <c r="L432" t="s">
        <v>24</v>
      </c>
      <c r="M432" t="s">
        <v>25</v>
      </c>
      <c r="N432" t="s">
        <v>25</v>
      </c>
      <c r="O432" t="s">
        <v>25</v>
      </c>
      <c r="P432" t="s">
        <v>25</v>
      </c>
      <c r="Q432" t="s">
        <v>25</v>
      </c>
      <c r="R432">
        <f>IF(Churn_Data[[#This Row],[Churn]]="Yes",1,0)</f>
        <v>0</v>
      </c>
      <c r="S432" t="s">
        <v>24</v>
      </c>
      <c r="T432">
        <f>(Churn_Data[[#This Row],[OnlineSecurity]]="Yes")+(Churn_Data[[#This Row],[OnlineBackup]]="Yes")+(Churn_Data[[#This Row],[DeviceProtection]]="Yes")+(Churn_Data[[#This Row],[TechSupport]]="Yes")+(Churn_Data[[#This Row],[StreamingTV]]="Yes")+(Churn_Data[[#This Row],[StreamingMovies]]="Yes")</f>
        <v>1</v>
      </c>
      <c r="U432" t="s">
        <v>27</v>
      </c>
      <c r="V432" t="s">
        <v>28</v>
      </c>
      <c r="W432" t="str">
        <f>IF(ISNUMBER(SEARCH("automatic", Churn_Data[[#This Row],[PaymentMethod]])), "Automatic", "Manual")</f>
        <v>Manual</v>
      </c>
      <c r="X432">
        <v>51.3</v>
      </c>
      <c r="Y432" t="str">
        <f>IF(Churn_Data[[#This Row],[tenure]]&lt;=12,"0-1 Year",IF(Churn_Data[[#This Row],[tenure]]&lt;=24,"1-2 Years",IF(Churn_Data[[#This Row],[tenure]]&lt;=36,"2-3 Years",IF(Churn_Data[[#This Row],[tenure]]&lt;=48,"3-4 Years",IF(Churn_Data[[#This Row],[tenure]]&lt;=60,"4-5 Years","5+ Years")))))</f>
        <v>0-1 Year</v>
      </c>
      <c r="Z432">
        <v>7</v>
      </c>
      <c r="AA432">
        <v>419.35</v>
      </c>
      <c r="AB432">
        <f>IF(Churn_Data[[#This Row],[Churn]]="No",Churn_Data[[#This Row],[MonthlyCharges]],NA())</f>
        <v>51.3</v>
      </c>
      <c r="AC432">
        <f>IF(Churn_Data[[#This Row],[Churn]]="No",Churn_Data[[#This Row],[tenure]],NA())</f>
        <v>7</v>
      </c>
      <c r="AD432" t="e">
        <f>IF(Churn_Data[[#This Row],[Churn]]="Yes",Churn_Data[[#This Row],[MonthlyCharges]],NA())</f>
        <v>#N/A</v>
      </c>
      <c r="AE432" t="e">
        <f>IF(Churn_Data[[#This Row],[Churn]]="Yes",Churn_Data[[#This Row],[tenure]],NA())</f>
        <v>#N/A</v>
      </c>
      <c r="AF432">
        <v>359.1</v>
      </c>
    </row>
    <row r="433" spans="1:32" x14ac:dyDescent="0.3">
      <c r="A433" t="s">
        <v>465</v>
      </c>
      <c r="B433" t="s">
        <v>23</v>
      </c>
      <c r="C433" t="str">
        <f>IF(Churn_Data[[#This Row],[SeniorCitizen]]=1,"Yes","No")</f>
        <v>No</v>
      </c>
      <c r="D433">
        <v>0</v>
      </c>
      <c r="E433" t="s">
        <v>25</v>
      </c>
      <c r="F433" t="s">
        <v>25</v>
      </c>
      <c r="G433" t="s">
        <v>25</v>
      </c>
      <c r="H433" t="s">
        <v>189</v>
      </c>
      <c r="I433" t="s">
        <v>120</v>
      </c>
      <c r="J433" t="str">
        <f>IF(Churn_Data[[#This Row],[InternetService]]&lt;&gt;"No","Yes","No")</f>
        <v>Yes</v>
      </c>
      <c r="K433" t="s">
        <v>25</v>
      </c>
      <c r="L433" t="s">
        <v>24</v>
      </c>
      <c r="M433" t="s">
        <v>25</v>
      </c>
      <c r="N433" t="s">
        <v>25</v>
      </c>
      <c r="O433" t="s">
        <v>25</v>
      </c>
      <c r="P433" t="s">
        <v>25</v>
      </c>
      <c r="Q433" t="s">
        <v>25</v>
      </c>
      <c r="R433">
        <f>IF(Churn_Data[[#This Row],[Churn]]="Yes",1,0)</f>
        <v>0</v>
      </c>
      <c r="S433" t="s">
        <v>24</v>
      </c>
      <c r="T433">
        <f>(Churn_Data[[#This Row],[OnlineSecurity]]="Yes")+(Churn_Data[[#This Row],[OnlineBackup]]="Yes")+(Churn_Data[[#This Row],[DeviceProtection]]="Yes")+(Churn_Data[[#This Row],[TechSupport]]="Yes")+(Churn_Data[[#This Row],[StreamingTV]]="Yes")+(Churn_Data[[#This Row],[StreamingMovies]]="Yes")</f>
        <v>1</v>
      </c>
      <c r="U433" t="s">
        <v>27</v>
      </c>
      <c r="V433" t="s">
        <v>28</v>
      </c>
      <c r="W433" t="str">
        <f>IF(ISNUMBER(SEARCH("automatic", Churn_Data[[#This Row],[PaymentMethod]])), "Automatic", "Manual")</f>
        <v>Manual</v>
      </c>
      <c r="X433">
        <v>29.25</v>
      </c>
      <c r="Y433" t="str">
        <f>IF(Churn_Data[[#This Row],[tenure]]&lt;=12,"0-1 Year",IF(Churn_Data[[#This Row],[tenure]]&lt;=24,"1-2 Years",IF(Churn_Data[[#This Row],[tenure]]&lt;=36,"2-3 Years",IF(Churn_Data[[#This Row],[tenure]]&lt;=48,"3-4 Years",IF(Churn_Data[[#This Row],[tenure]]&lt;=60,"4-5 Years","5+ Years")))))</f>
        <v>0-1 Year</v>
      </c>
      <c r="Z433">
        <v>8</v>
      </c>
      <c r="AA433">
        <v>226.95</v>
      </c>
      <c r="AB433">
        <f>IF(Churn_Data[[#This Row],[Churn]]="No",Churn_Data[[#This Row],[MonthlyCharges]],NA())</f>
        <v>29.25</v>
      </c>
      <c r="AC433">
        <f>IF(Churn_Data[[#This Row],[Churn]]="No",Churn_Data[[#This Row],[tenure]],NA())</f>
        <v>8</v>
      </c>
      <c r="AD433" t="e">
        <f>IF(Churn_Data[[#This Row],[Churn]]="Yes",Churn_Data[[#This Row],[MonthlyCharges]],NA())</f>
        <v>#N/A</v>
      </c>
      <c r="AE433" t="e">
        <f>IF(Churn_Data[[#This Row],[Churn]]="Yes",Churn_Data[[#This Row],[tenure]],NA())</f>
        <v>#N/A</v>
      </c>
      <c r="AF433">
        <v>234</v>
      </c>
    </row>
    <row r="434" spans="1:32" x14ac:dyDescent="0.3">
      <c r="A434" t="s">
        <v>466</v>
      </c>
      <c r="B434" t="s">
        <v>30</v>
      </c>
      <c r="C434" t="str">
        <f>IF(Churn_Data[[#This Row],[SeniorCitizen]]=1,"Yes","No")</f>
        <v>No</v>
      </c>
      <c r="D434">
        <v>0</v>
      </c>
      <c r="E434" t="s">
        <v>25</v>
      </c>
      <c r="F434" t="s">
        <v>25</v>
      </c>
      <c r="G434" t="s">
        <v>24</v>
      </c>
      <c r="H434" t="s">
        <v>25</v>
      </c>
      <c r="I434" t="s">
        <v>120</v>
      </c>
      <c r="J434" t="str">
        <f>IF(Churn_Data[[#This Row],[InternetService]]&lt;&gt;"No","Yes","No")</f>
        <v>Yes</v>
      </c>
      <c r="K434" t="s">
        <v>25</v>
      </c>
      <c r="L434" t="s">
        <v>24</v>
      </c>
      <c r="M434" t="s">
        <v>25</v>
      </c>
      <c r="N434" t="s">
        <v>25</v>
      </c>
      <c r="O434" t="s">
        <v>25</v>
      </c>
      <c r="P434" t="s">
        <v>25</v>
      </c>
      <c r="Q434" t="s">
        <v>25</v>
      </c>
      <c r="R434">
        <f>IF(Churn_Data[[#This Row],[Churn]]="Yes",1,0)</f>
        <v>0</v>
      </c>
      <c r="S434" t="s">
        <v>24</v>
      </c>
      <c r="T434">
        <f>(Churn_Data[[#This Row],[OnlineSecurity]]="Yes")+(Churn_Data[[#This Row],[OnlineBackup]]="Yes")+(Churn_Data[[#This Row],[DeviceProtection]]="Yes")+(Churn_Data[[#This Row],[TechSupport]]="Yes")+(Churn_Data[[#This Row],[StreamingTV]]="Yes")+(Churn_Data[[#This Row],[StreamingMovies]]="Yes")</f>
        <v>1</v>
      </c>
      <c r="U434" t="s">
        <v>27</v>
      </c>
      <c r="V434" t="s">
        <v>32</v>
      </c>
      <c r="W434" t="str">
        <f>IF(ISNUMBER(SEARCH("automatic", Churn_Data[[#This Row],[PaymentMethod]])), "Automatic", "Manual")</f>
        <v>Manual</v>
      </c>
      <c r="X434">
        <v>51.35</v>
      </c>
      <c r="Y434" t="str">
        <f>IF(Churn_Data[[#This Row],[tenure]]&lt;=12,"0-1 Year",IF(Churn_Data[[#This Row],[tenure]]&lt;=24,"1-2 Years",IF(Churn_Data[[#This Row],[tenure]]&lt;=36,"2-3 Years",IF(Churn_Data[[#This Row],[tenure]]&lt;=48,"3-4 Years",IF(Churn_Data[[#This Row],[tenure]]&lt;=60,"4-5 Years","5+ Years")))))</f>
        <v>0-1 Year</v>
      </c>
      <c r="Z434">
        <v>5</v>
      </c>
      <c r="AA434">
        <v>262.3</v>
      </c>
      <c r="AB434">
        <f>IF(Churn_Data[[#This Row],[Churn]]="No",Churn_Data[[#This Row],[MonthlyCharges]],NA())</f>
        <v>51.35</v>
      </c>
      <c r="AC434">
        <f>IF(Churn_Data[[#This Row],[Churn]]="No",Churn_Data[[#This Row],[tenure]],NA())</f>
        <v>5</v>
      </c>
      <c r="AD434" t="e">
        <f>IF(Churn_Data[[#This Row],[Churn]]="Yes",Churn_Data[[#This Row],[MonthlyCharges]],NA())</f>
        <v>#N/A</v>
      </c>
      <c r="AE434" t="e">
        <f>IF(Churn_Data[[#This Row],[Churn]]="Yes",Churn_Data[[#This Row],[tenure]],NA())</f>
        <v>#N/A</v>
      </c>
      <c r="AF434">
        <v>256.75</v>
      </c>
    </row>
    <row r="435" spans="1:32" x14ac:dyDescent="0.3">
      <c r="A435" t="s">
        <v>467</v>
      </c>
      <c r="B435" t="s">
        <v>30</v>
      </c>
      <c r="C435" t="str">
        <f>IF(Churn_Data[[#This Row],[SeniorCitizen]]=1,"Yes","No")</f>
        <v>No</v>
      </c>
      <c r="D435">
        <v>0</v>
      </c>
      <c r="E435" t="s">
        <v>24</v>
      </c>
      <c r="F435" t="s">
        <v>25</v>
      </c>
      <c r="G435" t="s">
        <v>24</v>
      </c>
      <c r="H435" t="s">
        <v>25</v>
      </c>
      <c r="I435" t="s">
        <v>120</v>
      </c>
      <c r="J435" t="str">
        <f>IF(Churn_Data[[#This Row],[InternetService]]&lt;&gt;"No","Yes","No")</f>
        <v>Yes</v>
      </c>
      <c r="K435" t="s">
        <v>25</v>
      </c>
      <c r="L435" t="s">
        <v>24</v>
      </c>
      <c r="M435" t="s">
        <v>25</v>
      </c>
      <c r="N435" t="s">
        <v>25</v>
      </c>
      <c r="O435" t="s">
        <v>25</v>
      </c>
      <c r="P435" t="s">
        <v>25</v>
      </c>
      <c r="Q435" t="s">
        <v>25</v>
      </c>
      <c r="R435">
        <f>IF(Churn_Data[[#This Row],[Churn]]="Yes",1,0)</f>
        <v>0</v>
      </c>
      <c r="S435" t="s">
        <v>24</v>
      </c>
      <c r="T435">
        <f>(Churn_Data[[#This Row],[OnlineSecurity]]="Yes")+(Churn_Data[[#This Row],[OnlineBackup]]="Yes")+(Churn_Data[[#This Row],[DeviceProtection]]="Yes")+(Churn_Data[[#This Row],[TechSupport]]="Yes")+(Churn_Data[[#This Row],[StreamingTV]]="Yes")+(Churn_Data[[#This Row],[StreamingMovies]]="Yes")</f>
        <v>1</v>
      </c>
      <c r="U435" t="s">
        <v>27</v>
      </c>
      <c r="V435" t="s">
        <v>46</v>
      </c>
      <c r="W435" t="str">
        <f>IF(ISNUMBER(SEARCH("automatic", Churn_Data[[#This Row],[PaymentMethod]])), "Automatic", "Manual")</f>
        <v>Automatic</v>
      </c>
      <c r="X435">
        <v>49.55</v>
      </c>
      <c r="Y435" t="str">
        <f>IF(Churn_Data[[#This Row],[tenure]]&lt;=12,"0-1 Year",IF(Churn_Data[[#This Row],[tenure]]&lt;=24,"1-2 Years",IF(Churn_Data[[#This Row],[tenure]]&lt;=36,"2-3 Years",IF(Churn_Data[[#This Row],[tenure]]&lt;=48,"3-4 Years",IF(Churn_Data[[#This Row],[tenure]]&lt;=60,"4-5 Years","5+ Years")))))</f>
        <v>0-1 Year</v>
      </c>
      <c r="Z435">
        <v>8</v>
      </c>
      <c r="AA435">
        <v>393.45</v>
      </c>
      <c r="AB435">
        <f>IF(Churn_Data[[#This Row],[Churn]]="No",Churn_Data[[#This Row],[MonthlyCharges]],NA())</f>
        <v>49.55</v>
      </c>
      <c r="AC435">
        <f>IF(Churn_Data[[#This Row],[Churn]]="No",Churn_Data[[#This Row],[tenure]],NA())</f>
        <v>8</v>
      </c>
      <c r="AD435" t="e">
        <f>IF(Churn_Data[[#This Row],[Churn]]="Yes",Churn_Data[[#This Row],[MonthlyCharges]],NA())</f>
        <v>#N/A</v>
      </c>
      <c r="AE435" t="e">
        <f>IF(Churn_Data[[#This Row],[Churn]]="Yes",Churn_Data[[#This Row],[tenure]],NA())</f>
        <v>#N/A</v>
      </c>
      <c r="AF435">
        <v>396.4</v>
      </c>
    </row>
    <row r="436" spans="1:32" x14ac:dyDescent="0.3">
      <c r="A436" t="s">
        <v>468</v>
      </c>
      <c r="B436" t="s">
        <v>23</v>
      </c>
      <c r="C436" t="str">
        <f>IF(Churn_Data[[#This Row],[SeniorCitizen]]=1,"Yes","No")</f>
        <v>No</v>
      </c>
      <c r="D436">
        <v>0</v>
      </c>
      <c r="E436" t="s">
        <v>25</v>
      </c>
      <c r="F436" t="s">
        <v>25</v>
      </c>
      <c r="G436" t="s">
        <v>24</v>
      </c>
      <c r="H436" t="s">
        <v>25</v>
      </c>
      <c r="I436" t="s">
        <v>120</v>
      </c>
      <c r="J436" t="str">
        <f>IF(Churn_Data[[#This Row],[InternetService]]&lt;&gt;"No","Yes","No")</f>
        <v>Yes</v>
      </c>
      <c r="K436" t="s">
        <v>25</v>
      </c>
      <c r="L436" t="s">
        <v>24</v>
      </c>
      <c r="M436" t="s">
        <v>25</v>
      </c>
      <c r="N436" t="s">
        <v>25</v>
      </c>
      <c r="O436" t="s">
        <v>25</v>
      </c>
      <c r="P436" t="s">
        <v>25</v>
      </c>
      <c r="Q436" t="s">
        <v>24</v>
      </c>
      <c r="R436">
        <f>IF(Churn_Data[[#This Row],[Churn]]="Yes",1,0)</f>
        <v>1</v>
      </c>
      <c r="S436" t="s">
        <v>24</v>
      </c>
      <c r="T436">
        <f>(Churn_Data[[#This Row],[OnlineSecurity]]="Yes")+(Churn_Data[[#This Row],[OnlineBackup]]="Yes")+(Churn_Data[[#This Row],[DeviceProtection]]="Yes")+(Churn_Data[[#This Row],[TechSupport]]="Yes")+(Churn_Data[[#This Row],[StreamingTV]]="Yes")+(Churn_Data[[#This Row],[StreamingMovies]]="Yes")</f>
        <v>1</v>
      </c>
      <c r="U436" t="s">
        <v>27</v>
      </c>
      <c r="V436" t="s">
        <v>28</v>
      </c>
      <c r="W436" t="str">
        <f>IF(ISNUMBER(SEARCH("automatic", Churn_Data[[#This Row],[PaymentMethod]])), "Automatic", "Manual")</f>
        <v>Manual</v>
      </c>
      <c r="X436">
        <v>49.6</v>
      </c>
      <c r="Y436" t="str">
        <f>IF(Churn_Data[[#This Row],[tenure]]&lt;=12,"0-1 Year",IF(Churn_Data[[#This Row],[tenure]]&lt;=24,"1-2 Years",IF(Churn_Data[[#This Row],[tenure]]&lt;=36,"2-3 Years",IF(Churn_Data[[#This Row],[tenure]]&lt;=48,"3-4 Years",IF(Churn_Data[[#This Row],[tenure]]&lt;=60,"4-5 Years","5+ Years")))))</f>
        <v>0-1 Year</v>
      </c>
      <c r="Z436">
        <v>2</v>
      </c>
      <c r="AA436">
        <v>114.7</v>
      </c>
      <c r="AB436" t="e">
        <f>IF(Churn_Data[[#This Row],[Churn]]="No",Churn_Data[[#This Row],[MonthlyCharges]],NA())</f>
        <v>#N/A</v>
      </c>
      <c r="AC436" t="e">
        <f>IF(Churn_Data[[#This Row],[Churn]]="No",Churn_Data[[#This Row],[tenure]],NA())</f>
        <v>#N/A</v>
      </c>
      <c r="AD436">
        <f>IF(Churn_Data[[#This Row],[Churn]]="Yes",Churn_Data[[#This Row],[MonthlyCharges]],NA())</f>
        <v>49.6</v>
      </c>
      <c r="AE436">
        <f>IF(Churn_Data[[#This Row],[Churn]]="Yes",Churn_Data[[#This Row],[tenure]],NA())</f>
        <v>2</v>
      </c>
      <c r="AF436">
        <v>99.2</v>
      </c>
    </row>
    <row r="437" spans="1:32" x14ac:dyDescent="0.3">
      <c r="A437" t="s">
        <v>469</v>
      </c>
      <c r="B437" t="s">
        <v>23</v>
      </c>
      <c r="C437" t="str">
        <f>IF(Churn_Data[[#This Row],[SeniorCitizen]]=1,"Yes","No")</f>
        <v>No</v>
      </c>
      <c r="D437">
        <v>0</v>
      </c>
      <c r="E437" t="s">
        <v>24</v>
      </c>
      <c r="F437" t="s">
        <v>24</v>
      </c>
      <c r="G437" t="s">
        <v>24</v>
      </c>
      <c r="H437" t="s">
        <v>24</v>
      </c>
      <c r="I437" t="s">
        <v>120</v>
      </c>
      <c r="J437" t="str">
        <f>IF(Churn_Data[[#This Row],[InternetService]]&lt;&gt;"No","Yes","No")</f>
        <v>Yes</v>
      </c>
      <c r="K437" t="s">
        <v>25</v>
      </c>
      <c r="L437" t="s">
        <v>24</v>
      </c>
      <c r="M437" t="s">
        <v>25</v>
      </c>
      <c r="N437" t="s">
        <v>25</v>
      </c>
      <c r="O437" t="s">
        <v>25</v>
      </c>
      <c r="P437" t="s">
        <v>25</v>
      </c>
      <c r="Q437" t="s">
        <v>25</v>
      </c>
      <c r="R437">
        <f>IF(Churn_Data[[#This Row],[Churn]]="Yes",1,0)</f>
        <v>0</v>
      </c>
      <c r="S437" t="s">
        <v>25</v>
      </c>
      <c r="T437">
        <f>(Churn_Data[[#This Row],[OnlineSecurity]]="Yes")+(Churn_Data[[#This Row],[OnlineBackup]]="Yes")+(Churn_Data[[#This Row],[DeviceProtection]]="Yes")+(Churn_Data[[#This Row],[TechSupport]]="Yes")+(Churn_Data[[#This Row],[StreamingTV]]="Yes")+(Churn_Data[[#This Row],[StreamingMovies]]="Yes")</f>
        <v>1</v>
      </c>
      <c r="U437" t="s">
        <v>27</v>
      </c>
      <c r="V437" t="s">
        <v>32</v>
      </c>
      <c r="W437" t="str">
        <f>IF(ISNUMBER(SEARCH("automatic", Churn_Data[[#This Row],[PaymentMethod]])), "Automatic", "Manual")</f>
        <v>Manual</v>
      </c>
      <c r="X437">
        <v>55.75</v>
      </c>
      <c r="Y437" t="str">
        <f>IF(Churn_Data[[#This Row],[tenure]]&lt;=12,"0-1 Year",IF(Churn_Data[[#This Row],[tenure]]&lt;=24,"1-2 Years",IF(Churn_Data[[#This Row],[tenure]]&lt;=36,"2-3 Years",IF(Churn_Data[[#This Row],[tenure]]&lt;=48,"3-4 Years",IF(Churn_Data[[#This Row],[tenure]]&lt;=60,"4-5 Years","5+ Years")))))</f>
        <v>0-1 Year</v>
      </c>
      <c r="Z437">
        <v>8</v>
      </c>
      <c r="AA437">
        <v>446.8</v>
      </c>
      <c r="AB437">
        <f>IF(Churn_Data[[#This Row],[Churn]]="No",Churn_Data[[#This Row],[MonthlyCharges]],NA())</f>
        <v>55.75</v>
      </c>
      <c r="AC437">
        <f>IF(Churn_Data[[#This Row],[Churn]]="No",Churn_Data[[#This Row],[tenure]],NA())</f>
        <v>8</v>
      </c>
      <c r="AD437" t="e">
        <f>IF(Churn_Data[[#This Row],[Churn]]="Yes",Churn_Data[[#This Row],[MonthlyCharges]],NA())</f>
        <v>#N/A</v>
      </c>
      <c r="AE437" t="e">
        <f>IF(Churn_Data[[#This Row],[Churn]]="Yes",Churn_Data[[#This Row],[tenure]],NA())</f>
        <v>#N/A</v>
      </c>
      <c r="AF437">
        <v>446</v>
      </c>
    </row>
    <row r="438" spans="1:32" x14ac:dyDescent="0.3">
      <c r="A438" t="s">
        <v>470</v>
      </c>
      <c r="B438" t="s">
        <v>23</v>
      </c>
      <c r="C438" t="str">
        <f>IF(Churn_Data[[#This Row],[SeniorCitizen]]=1,"Yes","No")</f>
        <v>No</v>
      </c>
      <c r="D438">
        <v>0</v>
      </c>
      <c r="E438" t="s">
        <v>25</v>
      </c>
      <c r="F438" t="s">
        <v>24</v>
      </c>
      <c r="G438" t="s">
        <v>24</v>
      </c>
      <c r="H438" t="s">
        <v>25</v>
      </c>
      <c r="I438" t="s">
        <v>120</v>
      </c>
      <c r="J438" t="str">
        <f>IF(Churn_Data[[#This Row],[InternetService]]&lt;&gt;"No","Yes","No")</f>
        <v>Yes</v>
      </c>
      <c r="K438" t="s">
        <v>25</v>
      </c>
      <c r="L438" t="s">
        <v>24</v>
      </c>
      <c r="M438" t="s">
        <v>25</v>
      </c>
      <c r="N438" t="s">
        <v>25</v>
      </c>
      <c r="O438" t="s">
        <v>25</v>
      </c>
      <c r="P438" t="s">
        <v>25</v>
      </c>
      <c r="Q438" t="s">
        <v>25</v>
      </c>
      <c r="R438">
        <f>IF(Churn_Data[[#This Row],[Churn]]="Yes",1,0)</f>
        <v>0</v>
      </c>
      <c r="S438" t="s">
        <v>25</v>
      </c>
      <c r="T438">
        <f>(Churn_Data[[#This Row],[OnlineSecurity]]="Yes")+(Churn_Data[[#This Row],[OnlineBackup]]="Yes")+(Churn_Data[[#This Row],[DeviceProtection]]="Yes")+(Churn_Data[[#This Row],[TechSupport]]="Yes")+(Churn_Data[[#This Row],[StreamingTV]]="Yes")+(Churn_Data[[#This Row],[StreamingMovies]]="Yes")</f>
        <v>1</v>
      </c>
      <c r="U438" t="s">
        <v>27</v>
      </c>
      <c r="V438" t="s">
        <v>28</v>
      </c>
      <c r="W438" t="str">
        <f>IF(ISNUMBER(SEARCH("automatic", Churn_Data[[#This Row],[PaymentMethod]])), "Automatic", "Manual")</f>
        <v>Manual</v>
      </c>
      <c r="X438">
        <v>51.55</v>
      </c>
      <c r="Y438" t="str">
        <f>IF(Churn_Data[[#This Row],[tenure]]&lt;=12,"0-1 Year",IF(Churn_Data[[#This Row],[tenure]]&lt;=24,"1-2 Years",IF(Churn_Data[[#This Row],[tenure]]&lt;=36,"2-3 Years",IF(Churn_Data[[#This Row],[tenure]]&lt;=48,"3-4 Years",IF(Churn_Data[[#This Row],[tenure]]&lt;=60,"4-5 Years","5+ Years")))))</f>
        <v>0-1 Year</v>
      </c>
      <c r="Z438">
        <v>2</v>
      </c>
      <c r="AA438">
        <v>106.2</v>
      </c>
      <c r="AB438">
        <f>IF(Churn_Data[[#This Row],[Churn]]="No",Churn_Data[[#This Row],[MonthlyCharges]],NA())</f>
        <v>51.55</v>
      </c>
      <c r="AC438">
        <f>IF(Churn_Data[[#This Row],[Churn]]="No",Churn_Data[[#This Row],[tenure]],NA())</f>
        <v>2</v>
      </c>
      <c r="AD438" t="e">
        <f>IF(Churn_Data[[#This Row],[Churn]]="Yes",Churn_Data[[#This Row],[MonthlyCharges]],NA())</f>
        <v>#N/A</v>
      </c>
      <c r="AE438" t="e">
        <f>IF(Churn_Data[[#This Row],[Churn]]="Yes",Churn_Data[[#This Row],[tenure]],NA())</f>
        <v>#N/A</v>
      </c>
      <c r="AF438">
        <v>103.1</v>
      </c>
    </row>
    <row r="439" spans="1:32" x14ac:dyDescent="0.3">
      <c r="A439" t="s">
        <v>471</v>
      </c>
      <c r="B439" t="s">
        <v>30</v>
      </c>
      <c r="C439" t="str">
        <f>IF(Churn_Data[[#This Row],[SeniorCitizen]]=1,"Yes","No")</f>
        <v>No</v>
      </c>
      <c r="D439">
        <v>0</v>
      </c>
      <c r="E439" t="s">
        <v>24</v>
      </c>
      <c r="F439" t="s">
        <v>25</v>
      </c>
      <c r="G439" t="s">
        <v>25</v>
      </c>
      <c r="H439" t="s">
        <v>189</v>
      </c>
      <c r="I439" t="s">
        <v>120</v>
      </c>
      <c r="J439" t="str">
        <f>IF(Churn_Data[[#This Row],[InternetService]]&lt;&gt;"No","Yes","No")</f>
        <v>Yes</v>
      </c>
      <c r="K439" t="s">
        <v>25</v>
      </c>
      <c r="L439" t="s">
        <v>24</v>
      </c>
      <c r="M439" t="s">
        <v>25</v>
      </c>
      <c r="N439" t="s">
        <v>25</v>
      </c>
      <c r="O439" t="s">
        <v>25</v>
      </c>
      <c r="P439" t="s">
        <v>25</v>
      </c>
      <c r="Q439" t="s">
        <v>25</v>
      </c>
      <c r="R439">
        <f>IF(Churn_Data[[#This Row],[Churn]]="Yes",1,0)</f>
        <v>0</v>
      </c>
      <c r="S439" t="s">
        <v>24</v>
      </c>
      <c r="T439">
        <f>(Churn_Data[[#This Row],[OnlineSecurity]]="Yes")+(Churn_Data[[#This Row],[OnlineBackup]]="Yes")+(Churn_Data[[#This Row],[DeviceProtection]]="Yes")+(Churn_Data[[#This Row],[TechSupport]]="Yes")+(Churn_Data[[#This Row],[StreamingTV]]="Yes")+(Churn_Data[[#This Row],[StreamingMovies]]="Yes")</f>
        <v>1</v>
      </c>
      <c r="U439" t="s">
        <v>27</v>
      </c>
      <c r="V439" t="s">
        <v>72</v>
      </c>
      <c r="W439" t="str">
        <f>IF(ISNUMBER(SEARCH("automatic", Churn_Data[[#This Row],[PaymentMethod]])), "Automatic", "Manual")</f>
        <v>Automatic</v>
      </c>
      <c r="X439">
        <v>30.05</v>
      </c>
      <c r="Y439" t="str">
        <f>IF(Churn_Data[[#This Row],[tenure]]&lt;=12,"0-1 Year",IF(Churn_Data[[#This Row],[tenure]]&lt;=24,"1-2 Years",IF(Churn_Data[[#This Row],[tenure]]&lt;=36,"2-3 Years",IF(Churn_Data[[#This Row],[tenure]]&lt;=48,"3-4 Years",IF(Churn_Data[[#This Row],[tenure]]&lt;=60,"4-5 Years","5+ Years")))))</f>
        <v>4-5 Years</v>
      </c>
      <c r="Z439">
        <v>51</v>
      </c>
      <c r="AA439">
        <v>1529.45</v>
      </c>
      <c r="AB439">
        <f>IF(Churn_Data[[#This Row],[Churn]]="No",Churn_Data[[#This Row],[MonthlyCharges]],NA())</f>
        <v>30.05</v>
      </c>
      <c r="AC439">
        <f>IF(Churn_Data[[#This Row],[Churn]]="No",Churn_Data[[#This Row],[tenure]],NA())</f>
        <v>51</v>
      </c>
      <c r="AD439" t="e">
        <f>IF(Churn_Data[[#This Row],[Churn]]="Yes",Churn_Data[[#This Row],[MonthlyCharges]],NA())</f>
        <v>#N/A</v>
      </c>
      <c r="AE439" t="e">
        <f>IF(Churn_Data[[#This Row],[Churn]]="Yes",Churn_Data[[#This Row],[tenure]],NA())</f>
        <v>#N/A</v>
      </c>
      <c r="AF439">
        <v>1532.55</v>
      </c>
    </row>
    <row r="440" spans="1:32" x14ac:dyDescent="0.3">
      <c r="A440" t="s">
        <v>472</v>
      </c>
      <c r="B440" t="s">
        <v>30</v>
      </c>
      <c r="C440" t="str">
        <f>IF(Churn_Data[[#This Row],[SeniorCitizen]]=1,"Yes","No")</f>
        <v>No</v>
      </c>
      <c r="D440">
        <v>0</v>
      </c>
      <c r="E440" t="s">
        <v>25</v>
      </c>
      <c r="F440" t="s">
        <v>25</v>
      </c>
      <c r="G440" t="s">
        <v>25</v>
      </c>
      <c r="H440" t="s">
        <v>189</v>
      </c>
      <c r="I440" t="s">
        <v>120</v>
      </c>
      <c r="J440" t="str">
        <f>IF(Churn_Data[[#This Row],[InternetService]]&lt;&gt;"No","Yes","No")</f>
        <v>Yes</v>
      </c>
      <c r="K440" t="s">
        <v>25</v>
      </c>
      <c r="L440" t="s">
        <v>24</v>
      </c>
      <c r="M440" t="s">
        <v>25</v>
      </c>
      <c r="N440" t="s">
        <v>25</v>
      </c>
      <c r="O440" t="s">
        <v>25</v>
      </c>
      <c r="P440" t="s">
        <v>25</v>
      </c>
      <c r="Q440" t="s">
        <v>24</v>
      </c>
      <c r="R440">
        <f>IF(Churn_Data[[#This Row],[Churn]]="Yes",1,0)</f>
        <v>1</v>
      </c>
      <c r="S440" t="s">
        <v>24</v>
      </c>
      <c r="T440">
        <f>(Churn_Data[[#This Row],[OnlineSecurity]]="Yes")+(Churn_Data[[#This Row],[OnlineBackup]]="Yes")+(Churn_Data[[#This Row],[DeviceProtection]]="Yes")+(Churn_Data[[#This Row],[TechSupport]]="Yes")+(Churn_Data[[#This Row],[StreamingTV]]="Yes")+(Churn_Data[[#This Row],[StreamingMovies]]="Yes")</f>
        <v>1</v>
      </c>
      <c r="U440" t="s">
        <v>27</v>
      </c>
      <c r="V440" t="s">
        <v>72</v>
      </c>
      <c r="W440" t="str">
        <f>IF(ISNUMBER(SEARCH("automatic", Churn_Data[[#This Row],[PaymentMethod]])), "Automatic", "Manual")</f>
        <v>Automatic</v>
      </c>
      <c r="X440">
        <v>30.5</v>
      </c>
      <c r="Y440" t="str">
        <f>IF(Churn_Data[[#This Row],[tenure]]&lt;=12,"0-1 Year",IF(Churn_Data[[#This Row],[tenure]]&lt;=24,"1-2 Years",IF(Churn_Data[[#This Row],[tenure]]&lt;=36,"2-3 Years",IF(Churn_Data[[#This Row],[tenure]]&lt;=48,"3-4 Years",IF(Churn_Data[[#This Row],[tenure]]&lt;=60,"4-5 Years","5+ Years")))))</f>
        <v>0-1 Year</v>
      </c>
      <c r="Z440">
        <v>6</v>
      </c>
      <c r="AA440">
        <v>208.7</v>
      </c>
      <c r="AB440" t="e">
        <f>IF(Churn_Data[[#This Row],[Churn]]="No",Churn_Data[[#This Row],[MonthlyCharges]],NA())</f>
        <v>#N/A</v>
      </c>
      <c r="AC440" t="e">
        <f>IF(Churn_Data[[#This Row],[Churn]]="No",Churn_Data[[#This Row],[tenure]],NA())</f>
        <v>#N/A</v>
      </c>
      <c r="AD440">
        <f>IF(Churn_Data[[#This Row],[Churn]]="Yes",Churn_Data[[#This Row],[MonthlyCharges]],NA())</f>
        <v>30.5</v>
      </c>
      <c r="AE440">
        <f>IF(Churn_Data[[#This Row],[Churn]]="Yes",Churn_Data[[#This Row],[tenure]],NA())</f>
        <v>6</v>
      </c>
      <c r="AF440">
        <v>183</v>
      </c>
    </row>
    <row r="441" spans="1:32" x14ac:dyDescent="0.3">
      <c r="A441" t="s">
        <v>473</v>
      </c>
      <c r="B441" t="s">
        <v>23</v>
      </c>
      <c r="C441" t="str">
        <f>IF(Churn_Data[[#This Row],[SeniorCitizen]]=1,"Yes","No")</f>
        <v>No</v>
      </c>
      <c r="D441">
        <v>0</v>
      </c>
      <c r="E441" t="s">
        <v>24</v>
      </c>
      <c r="F441" t="s">
        <v>24</v>
      </c>
      <c r="G441" t="s">
        <v>24</v>
      </c>
      <c r="H441" t="s">
        <v>25</v>
      </c>
      <c r="I441" t="s">
        <v>120</v>
      </c>
      <c r="J441" t="str">
        <f>IF(Churn_Data[[#This Row],[InternetService]]&lt;&gt;"No","Yes","No")</f>
        <v>Yes</v>
      </c>
      <c r="K441" t="s">
        <v>25</v>
      </c>
      <c r="L441" t="s">
        <v>24</v>
      </c>
      <c r="M441" t="s">
        <v>25</v>
      </c>
      <c r="N441" t="s">
        <v>25</v>
      </c>
      <c r="O441" t="s">
        <v>25</v>
      </c>
      <c r="P441" t="s">
        <v>25</v>
      </c>
      <c r="Q441" t="s">
        <v>25</v>
      </c>
      <c r="R441">
        <f>IF(Churn_Data[[#This Row],[Churn]]="Yes",1,0)</f>
        <v>0</v>
      </c>
      <c r="S441" t="s">
        <v>25</v>
      </c>
      <c r="T441">
        <f>(Churn_Data[[#This Row],[OnlineSecurity]]="Yes")+(Churn_Data[[#This Row],[OnlineBackup]]="Yes")+(Churn_Data[[#This Row],[DeviceProtection]]="Yes")+(Churn_Data[[#This Row],[TechSupport]]="Yes")+(Churn_Data[[#This Row],[StreamingTV]]="Yes")+(Churn_Data[[#This Row],[StreamingMovies]]="Yes")</f>
        <v>1</v>
      </c>
      <c r="U441" t="s">
        <v>27</v>
      </c>
      <c r="V441" t="s">
        <v>28</v>
      </c>
      <c r="W441" t="str">
        <f>IF(ISNUMBER(SEARCH("automatic", Churn_Data[[#This Row],[PaymentMethod]])), "Automatic", "Manual")</f>
        <v>Manual</v>
      </c>
      <c r="X441">
        <v>49.85</v>
      </c>
      <c r="Y441" t="str">
        <f>IF(Churn_Data[[#This Row],[tenure]]&lt;=12,"0-1 Year",IF(Churn_Data[[#This Row],[tenure]]&lt;=24,"1-2 Years",IF(Churn_Data[[#This Row],[tenure]]&lt;=36,"2-3 Years",IF(Churn_Data[[#This Row],[tenure]]&lt;=48,"3-4 Years",IF(Churn_Data[[#This Row],[tenure]]&lt;=60,"4-5 Years","5+ Years")))))</f>
        <v>2-3 Years</v>
      </c>
      <c r="Z441">
        <v>27</v>
      </c>
      <c r="AA441">
        <v>1336.15</v>
      </c>
      <c r="AB441">
        <f>IF(Churn_Data[[#This Row],[Churn]]="No",Churn_Data[[#This Row],[MonthlyCharges]],NA())</f>
        <v>49.85</v>
      </c>
      <c r="AC441">
        <f>IF(Churn_Data[[#This Row],[Churn]]="No",Churn_Data[[#This Row],[tenure]],NA())</f>
        <v>27</v>
      </c>
      <c r="AD441" t="e">
        <f>IF(Churn_Data[[#This Row],[Churn]]="Yes",Churn_Data[[#This Row],[MonthlyCharges]],NA())</f>
        <v>#N/A</v>
      </c>
      <c r="AE441" t="e">
        <f>IF(Churn_Data[[#This Row],[Churn]]="Yes",Churn_Data[[#This Row],[tenure]],NA())</f>
        <v>#N/A</v>
      </c>
      <c r="AF441">
        <v>1345.95</v>
      </c>
    </row>
    <row r="442" spans="1:32" x14ac:dyDescent="0.3">
      <c r="A442" t="s">
        <v>474</v>
      </c>
      <c r="B442" t="s">
        <v>23</v>
      </c>
      <c r="C442" t="str">
        <f>IF(Churn_Data[[#This Row],[SeniorCitizen]]=1,"Yes","No")</f>
        <v>Yes</v>
      </c>
      <c r="D442">
        <v>1</v>
      </c>
      <c r="E442" t="s">
        <v>24</v>
      </c>
      <c r="F442" t="s">
        <v>25</v>
      </c>
      <c r="G442" t="s">
        <v>25</v>
      </c>
      <c r="H442" t="s">
        <v>189</v>
      </c>
      <c r="I442" t="s">
        <v>120</v>
      </c>
      <c r="J442" t="str">
        <f>IF(Churn_Data[[#This Row],[InternetService]]&lt;&gt;"No","Yes","No")</f>
        <v>Yes</v>
      </c>
      <c r="K442" t="s">
        <v>25</v>
      </c>
      <c r="L442" t="s">
        <v>24</v>
      </c>
      <c r="M442" t="s">
        <v>25</v>
      </c>
      <c r="N442" t="s">
        <v>25</v>
      </c>
      <c r="O442" t="s">
        <v>25</v>
      </c>
      <c r="P442" t="s">
        <v>25</v>
      </c>
      <c r="Q442" t="s">
        <v>25</v>
      </c>
      <c r="R442">
        <f>IF(Churn_Data[[#This Row],[Churn]]="Yes",1,0)</f>
        <v>0</v>
      </c>
      <c r="S442" t="s">
        <v>24</v>
      </c>
      <c r="T442">
        <f>(Churn_Data[[#This Row],[OnlineSecurity]]="Yes")+(Churn_Data[[#This Row],[OnlineBackup]]="Yes")+(Churn_Data[[#This Row],[DeviceProtection]]="Yes")+(Churn_Data[[#This Row],[TechSupport]]="Yes")+(Churn_Data[[#This Row],[StreamingTV]]="Yes")+(Churn_Data[[#This Row],[StreamingMovies]]="Yes")</f>
        <v>1</v>
      </c>
      <c r="U442" t="s">
        <v>27</v>
      </c>
      <c r="V442" t="s">
        <v>32</v>
      </c>
      <c r="W442" t="str">
        <f>IF(ISNUMBER(SEARCH("automatic", Churn_Data[[#This Row],[PaymentMethod]])), "Automatic", "Manual")</f>
        <v>Manual</v>
      </c>
      <c r="X442">
        <v>30.75</v>
      </c>
      <c r="Y442" t="str">
        <f>IF(Churn_Data[[#This Row],[tenure]]&lt;=12,"0-1 Year",IF(Churn_Data[[#This Row],[tenure]]&lt;=24,"1-2 Years",IF(Churn_Data[[#This Row],[tenure]]&lt;=36,"2-3 Years",IF(Churn_Data[[#This Row],[tenure]]&lt;=48,"3-4 Years",IF(Churn_Data[[#This Row],[tenure]]&lt;=60,"4-5 Years","5+ Years")))))</f>
        <v>0-1 Year</v>
      </c>
      <c r="Z442">
        <v>3</v>
      </c>
      <c r="AA442">
        <v>82.85</v>
      </c>
      <c r="AB442">
        <f>IF(Churn_Data[[#This Row],[Churn]]="No",Churn_Data[[#This Row],[MonthlyCharges]],NA())</f>
        <v>30.75</v>
      </c>
      <c r="AC442">
        <f>IF(Churn_Data[[#This Row],[Churn]]="No",Churn_Data[[#This Row],[tenure]],NA())</f>
        <v>3</v>
      </c>
      <c r="AD442" t="e">
        <f>IF(Churn_Data[[#This Row],[Churn]]="Yes",Churn_Data[[#This Row],[MonthlyCharges]],NA())</f>
        <v>#N/A</v>
      </c>
      <c r="AE442" t="e">
        <f>IF(Churn_Data[[#This Row],[Churn]]="Yes",Churn_Data[[#This Row],[tenure]],NA())</f>
        <v>#N/A</v>
      </c>
      <c r="AF442">
        <v>92.25</v>
      </c>
    </row>
    <row r="443" spans="1:32" x14ac:dyDescent="0.3">
      <c r="A443" t="s">
        <v>475</v>
      </c>
      <c r="B443" t="s">
        <v>23</v>
      </c>
      <c r="C443" t="str">
        <f>IF(Churn_Data[[#This Row],[SeniorCitizen]]=1,"Yes","No")</f>
        <v>No</v>
      </c>
      <c r="D443">
        <v>0</v>
      </c>
      <c r="E443" t="s">
        <v>25</v>
      </c>
      <c r="F443" t="s">
        <v>25</v>
      </c>
      <c r="G443" t="s">
        <v>25</v>
      </c>
      <c r="H443" t="s">
        <v>189</v>
      </c>
      <c r="I443" t="s">
        <v>120</v>
      </c>
      <c r="J443" t="str">
        <f>IF(Churn_Data[[#This Row],[InternetService]]&lt;&gt;"No","Yes","No")</f>
        <v>Yes</v>
      </c>
      <c r="K443" t="s">
        <v>25</v>
      </c>
      <c r="L443" t="s">
        <v>24</v>
      </c>
      <c r="M443" t="s">
        <v>25</v>
      </c>
      <c r="N443" t="s">
        <v>25</v>
      </c>
      <c r="O443" t="s">
        <v>25</v>
      </c>
      <c r="P443" t="s">
        <v>25</v>
      </c>
      <c r="Q443" t="s">
        <v>24</v>
      </c>
      <c r="R443">
        <f>IF(Churn_Data[[#This Row],[Churn]]="Yes",1,0)</f>
        <v>1</v>
      </c>
      <c r="S443" t="s">
        <v>24</v>
      </c>
      <c r="T443">
        <f>(Churn_Data[[#This Row],[OnlineSecurity]]="Yes")+(Churn_Data[[#This Row],[OnlineBackup]]="Yes")+(Churn_Data[[#This Row],[DeviceProtection]]="Yes")+(Churn_Data[[#This Row],[TechSupport]]="Yes")+(Churn_Data[[#This Row],[StreamingTV]]="Yes")+(Churn_Data[[#This Row],[StreamingMovies]]="Yes")</f>
        <v>1</v>
      </c>
      <c r="U443" t="s">
        <v>27</v>
      </c>
      <c r="V443" t="s">
        <v>32</v>
      </c>
      <c r="W443" t="str">
        <f>IF(ISNUMBER(SEARCH("automatic", Churn_Data[[#This Row],[PaymentMethod]])), "Automatic", "Manual")</f>
        <v>Manual</v>
      </c>
      <c r="X443">
        <v>31.05</v>
      </c>
      <c r="Y443" t="str">
        <f>IF(Churn_Data[[#This Row],[tenure]]&lt;=12,"0-1 Year",IF(Churn_Data[[#This Row],[tenure]]&lt;=24,"1-2 Years",IF(Churn_Data[[#This Row],[tenure]]&lt;=36,"2-3 Years",IF(Churn_Data[[#This Row],[tenure]]&lt;=48,"3-4 Years",IF(Churn_Data[[#This Row],[tenure]]&lt;=60,"4-5 Years","5+ Years")))))</f>
        <v>1-2 Years</v>
      </c>
      <c r="Z443">
        <v>13</v>
      </c>
      <c r="AA443">
        <v>347.25</v>
      </c>
      <c r="AB443" t="e">
        <f>IF(Churn_Data[[#This Row],[Churn]]="No",Churn_Data[[#This Row],[MonthlyCharges]],NA())</f>
        <v>#N/A</v>
      </c>
      <c r="AC443" t="e">
        <f>IF(Churn_Data[[#This Row],[Churn]]="No",Churn_Data[[#This Row],[tenure]],NA())</f>
        <v>#N/A</v>
      </c>
      <c r="AD443">
        <f>IF(Churn_Data[[#This Row],[Churn]]="Yes",Churn_Data[[#This Row],[MonthlyCharges]],NA())</f>
        <v>31.05</v>
      </c>
      <c r="AE443">
        <f>IF(Churn_Data[[#This Row],[Churn]]="Yes",Churn_Data[[#This Row],[tenure]],NA())</f>
        <v>13</v>
      </c>
      <c r="AF443">
        <v>403.65</v>
      </c>
    </row>
    <row r="444" spans="1:32" x14ac:dyDescent="0.3">
      <c r="A444" t="s">
        <v>476</v>
      </c>
      <c r="B444" t="s">
        <v>30</v>
      </c>
      <c r="C444" t="str">
        <f>IF(Churn_Data[[#This Row],[SeniorCitizen]]=1,"Yes","No")</f>
        <v>No</v>
      </c>
      <c r="D444">
        <v>0</v>
      </c>
      <c r="E444" t="s">
        <v>25</v>
      </c>
      <c r="F444" t="s">
        <v>24</v>
      </c>
      <c r="G444" t="s">
        <v>24</v>
      </c>
      <c r="H444" t="s">
        <v>24</v>
      </c>
      <c r="I444" t="s">
        <v>120</v>
      </c>
      <c r="J444" t="str">
        <f>IF(Churn_Data[[#This Row],[InternetService]]&lt;&gt;"No","Yes","No")</f>
        <v>Yes</v>
      </c>
      <c r="K444" t="s">
        <v>25</v>
      </c>
      <c r="L444" t="s">
        <v>24</v>
      </c>
      <c r="M444" t="s">
        <v>25</v>
      </c>
      <c r="N444" t="s">
        <v>25</v>
      </c>
      <c r="O444" t="s">
        <v>25</v>
      </c>
      <c r="P444" t="s">
        <v>25</v>
      </c>
      <c r="Q444" t="s">
        <v>24</v>
      </c>
      <c r="R444">
        <f>IF(Churn_Data[[#This Row],[Churn]]="Yes",1,0)</f>
        <v>1</v>
      </c>
      <c r="S444" t="s">
        <v>24</v>
      </c>
      <c r="T444">
        <f>(Churn_Data[[#This Row],[OnlineSecurity]]="Yes")+(Churn_Data[[#This Row],[OnlineBackup]]="Yes")+(Churn_Data[[#This Row],[DeviceProtection]]="Yes")+(Churn_Data[[#This Row],[TechSupport]]="Yes")+(Churn_Data[[#This Row],[StreamingTV]]="Yes")+(Churn_Data[[#This Row],[StreamingMovies]]="Yes")</f>
        <v>1</v>
      </c>
      <c r="U444" t="s">
        <v>27</v>
      </c>
      <c r="V444" t="s">
        <v>72</v>
      </c>
      <c r="W444" t="str">
        <f>IF(ISNUMBER(SEARCH("automatic", Churn_Data[[#This Row],[PaymentMethod]])), "Automatic", "Manual")</f>
        <v>Automatic</v>
      </c>
      <c r="X444">
        <v>55</v>
      </c>
      <c r="Y444" t="str">
        <f>IF(Churn_Data[[#This Row],[tenure]]&lt;=12,"0-1 Year",IF(Churn_Data[[#This Row],[tenure]]&lt;=24,"1-2 Years",IF(Churn_Data[[#This Row],[tenure]]&lt;=36,"2-3 Years",IF(Churn_Data[[#This Row],[tenure]]&lt;=48,"3-4 Years",IF(Churn_Data[[#This Row],[tenure]]&lt;=60,"4-5 Years","5+ Years")))))</f>
        <v>4-5 Years</v>
      </c>
      <c r="Z444">
        <v>54</v>
      </c>
      <c r="AA444">
        <v>3092.65</v>
      </c>
      <c r="AB444" t="e">
        <f>IF(Churn_Data[[#This Row],[Churn]]="No",Churn_Data[[#This Row],[MonthlyCharges]],NA())</f>
        <v>#N/A</v>
      </c>
      <c r="AC444" t="e">
        <f>IF(Churn_Data[[#This Row],[Churn]]="No",Churn_Data[[#This Row],[tenure]],NA())</f>
        <v>#N/A</v>
      </c>
      <c r="AD444">
        <f>IF(Churn_Data[[#This Row],[Churn]]="Yes",Churn_Data[[#This Row],[MonthlyCharges]],NA())</f>
        <v>55</v>
      </c>
      <c r="AE444">
        <f>IF(Churn_Data[[#This Row],[Churn]]="Yes",Churn_Data[[#This Row],[tenure]],NA())</f>
        <v>54</v>
      </c>
      <c r="AF444">
        <v>2970</v>
      </c>
    </row>
    <row r="445" spans="1:32" x14ac:dyDescent="0.3">
      <c r="A445" t="s">
        <v>477</v>
      </c>
      <c r="B445" t="s">
        <v>23</v>
      </c>
      <c r="C445" t="str">
        <f>IF(Churn_Data[[#This Row],[SeniorCitizen]]=1,"Yes","No")</f>
        <v>No</v>
      </c>
      <c r="D445">
        <v>0</v>
      </c>
      <c r="E445" t="s">
        <v>24</v>
      </c>
      <c r="F445" t="s">
        <v>24</v>
      </c>
      <c r="G445" t="s">
        <v>24</v>
      </c>
      <c r="H445" t="s">
        <v>24</v>
      </c>
      <c r="I445" t="s">
        <v>120</v>
      </c>
      <c r="J445" t="str">
        <f>IF(Churn_Data[[#This Row],[InternetService]]&lt;&gt;"No","Yes","No")</f>
        <v>Yes</v>
      </c>
      <c r="K445" t="s">
        <v>25</v>
      </c>
      <c r="L445" t="s">
        <v>24</v>
      </c>
      <c r="M445" t="s">
        <v>25</v>
      </c>
      <c r="N445" t="s">
        <v>25</v>
      </c>
      <c r="O445" t="s">
        <v>25</v>
      </c>
      <c r="P445" t="s">
        <v>25</v>
      </c>
      <c r="Q445" t="s">
        <v>25</v>
      </c>
      <c r="R445">
        <f>IF(Churn_Data[[#This Row],[Churn]]="Yes",1,0)</f>
        <v>0</v>
      </c>
      <c r="S445" t="s">
        <v>24</v>
      </c>
      <c r="T445">
        <f>(Churn_Data[[#This Row],[OnlineSecurity]]="Yes")+(Churn_Data[[#This Row],[OnlineBackup]]="Yes")+(Churn_Data[[#This Row],[DeviceProtection]]="Yes")+(Churn_Data[[#This Row],[TechSupport]]="Yes")+(Churn_Data[[#This Row],[StreamingTV]]="Yes")+(Churn_Data[[#This Row],[StreamingMovies]]="Yes")</f>
        <v>1</v>
      </c>
      <c r="U445" t="s">
        <v>27</v>
      </c>
      <c r="V445" t="s">
        <v>28</v>
      </c>
      <c r="W445" t="str">
        <f>IF(ISNUMBER(SEARCH("automatic", Churn_Data[[#This Row],[PaymentMethod]])), "Automatic", "Manual")</f>
        <v>Manual</v>
      </c>
      <c r="X445">
        <v>55.3</v>
      </c>
      <c r="Y445" t="str">
        <f>IF(Churn_Data[[#This Row],[tenure]]&lt;=12,"0-1 Year",IF(Churn_Data[[#This Row],[tenure]]&lt;=24,"1-2 Years",IF(Churn_Data[[#This Row],[tenure]]&lt;=36,"2-3 Years",IF(Churn_Data[[#This Row],[tenure]]&lt;=48,"3-4 Years",IF(Churn_Data[[#This Row],[tenure]]&lt;=60,"4-5 Years","5+ Years")))))</f>
        <v>0-1 Year</v>
      </c>
      <c r="Z445">
        <v>9</v>
      </c>
      <c r="AA445">
        <v>501.2</v>
      </c>
      <c r="AB445">
        <f>IF(Churn_Data[[#This Row],[Churn]]="No",Churn_Data[[#This Row],[MonthlyCharges]],NA())</f>
        <v>55.3</v>
      </c>
      <c r="AC445">
        <f>IF(Churn_Data[[#This Row],[Churn]]="No",Churn_Data[[#This Row],[tenure]],NA())</f>
        <v>9</v>
      </c>
      <c r="AD445" t="e">
        <f>IF(Churn_Data[[#This Row],[Churn]]="Yes",Churn_Data[[#This Row],[MonthlyCharges]],NA())</f>
        <v>#N/A</v>
      </c>
      <c r="AE445" t="e">
        <f>IF(Churn_Data[[#This Row],[Churn]]="Yes",Churn_Data[[#This Row],[tenure]],NA())</f>
        <v>#N/A</v>
      </c>
      <c r="AF445">
        <v>497.7</v>
      </c>
    </row>
    <row r="446" spans="1:32" x14ac:dyDescent="0.3">
      <c r="A446" t="s">
        <v>478</v>
      </c>
      <c r="B446" t="s">
        <v>23</v>
      </c>
      <c r="C446" t="str">
        <f>IF(Churn_Data[[#This Row],[SeniorCitizen]]=1,"Yes","No")</f>
        <v>No</v>
      </c>
      <c r="D446">
        <v>0</v>
      </c>
      <c r="E446" t="s">
        <v>25</v>
      </c>
      <c r="F446" t="s">
        <v>25</v>
      </c>
      <c r="G446" t="s">
        <v>25</v>
      </c>
      <c r="H446" t="s">
        <v>189</v>
      </c>
      <c r="I446" t="s">
        <v>120</v>
      </c>
      <c r="J446" t="str">
        <f>IF(Churn_Data[[#This Row],[InternetService]]&lt;&gt;"No","Yes","No")</f>
        <v>Yes</v>
      </c>
      <c r="K446" t="s">
        <v>25</v>
      </c>
      <c r="L446" t="s">
        <v>24</v>
      </c>
      <c r="M446" t="s">
        <v>25</v>
      </c>
      <c r="N446" t="s">
        <v>25</v>
      </c>
      <c r="O446" t="s">
        <v>25</v>
      </c>
      <c r="P446" t="s">
        <v>25</v>
      </c>
      <c r="Q446" t="s">
        <v>25</v>
      </c>
      <c r="R446">
        <f>IF(Churn_Data[[#This Row],[Churn]]="Yes",1,0)</f>
        <v>0</v>
      </c>
      <c r="S446" t="s">
        <v>24</v>
      </c>
      <c r="T446">
        <f>(Churn_Data[[#This Row],[OnlineSecurity]]="Yes")+(Churn_Data[[#This Row],[OnlineBackup]]="Yes")+(Churn_Data[[#This Row],[DeviceProtection]]="Yes")+(Churn_Data[[#This Row],[TechSupport]]="Yes")+(Churn_Data[[#This Row],[StreamingTV]]="Yes")+(Churn_Data[[#This Row],[StreamingMovies]]="Yes")</f>
        <v>1</v>
      </c>
      <c r="U446" t="s">
        <v>27</v>
      </c>
      <c r="V446" t="s">
        <v>32</v>
      </c>
      <c r="W446" t="str">
        <f>IF(ISNUMBER(SEARCH("automatic", Churn_Data[[#This Row],[PaymentMethod]])), "Automatic", "Manual")</f>
        <v>Manual</v>
      </c>
      <c r="X446">
        <v>31.65</v>
      </c>
      <c r="Y446" t="str">
        <f>IF(Churn_Data[[#This Row],[tenure]]&lt;=12,"0-1 Year",IF(Churn_Data[[#This Row],[tenure]]&lt;=24,"1-2 Years",IF(Churn_Data[[#This Row],[tenure]]&lt;=36,"2-3 Years",IF(Churn_Data[[#This Row],[tenure]]&lt;=48,"3-4 Years",IF(Churn_Data[[#This Row],[tenure]]&lt;=60,"4-5 Years","5+ Years")))))</f>
        <v>1-2 Years</v>
      </c>
      <c r="Z446">
        <v>13</v>
      </c>
      <c r="AA446">
        <v>389.95</v>
      </c>
      <c r="AB446">
        <f>IF(Churn_Data[[#This Row],[Churn]]="No",Churn_Data[[#This Row],[MonthlyCharges]],NA())</f>
        <v>31.65</v>
      </c>
      <c r="AC446">
        <f>IF(Churn_Data[[#This Row],[Churn]]="No",Churn_Data[[#This Row],[tenure]],NA())</f>
        <v>13</v>
      </c>
      <c r="AD446" t="e">
        <f>IF(Churn_Data[[#This Row],[Churn]]="Yes",Churn_Data[[#This Row],[MonthlyCharges]],NA())</f>
        <v>#N/A</v>
      </c>
      <c r="AE446" t="e">
        <f>IF(Churn_Data[[#This Row],[Churn]]="Yes",Churn_Data[[#This Row],[tenure]],NA())</f>
        <v>#N/A</v>
      </c>
      <c r="AF446">
        <v>411.45</v>
      </c>
    </row>
    <row r="447" spans="1:32" x14ac:dyDescent="0.3">
      <c r="A447" t="s">
        <v>479</v>
      </c>
      <c r="B447" t="s">
        <v>30</v>
      </c>
      <c r="C447" t="str">
        <f>IF(Churn_Data[[#This Row],[SeniorCitizen]]=1,"Yes","No")</f>
        <v>No</v>
      </c>
      <c r="D447">
        <v>0</v>
      </c>
      <c r="E447" t="s">
        <v>25</v>
      </c>
      <c r="F447" t="s">
        <v>25</v>
      </c>
      <c r="G447" t="s">
        <v>24</v>
      </c>
      <c r="H447" t="s">
        <v>24</v>
      </c>
      <c r="I447" t="s">
        <v>120</v>
      </c>
      <c r="J447" t="str">
        <f>IF(Churn_Data[[#This Row],[InternetService]]&lt;&gt;"No","Yes","No")</f>
        <v>Yes</v>
      </c>
      <c r="K447" t="s">
        <v>25</v>
      </c>
      <c r="L447" t="s">
        <v>24</v>
      </c>
      <c r="M447" t="s">
        <v>25</v>
      </c>
      <c r="N447" t="s">
        <v>25</v>
      </c>
      <c r="O447" t="s">
        <v>25</v>
      </c>
      <c r="P447" t="s">
        <v>25</v>
      </c>
      <c r="Q447" t="s">
        <v>25</v>
      </c>
      <c r="R447">
        <f>IF(Churn_Data[[#This Row],[Churn]]="Yes",1,0)</f>
        <v>0</v>
      </c>
      <c r="S447" t="s">
        <v>24</v>
      </c>
      <c r="T447">
        <f>(Churn_Data[[#This Row],[OnlineSecurity]]="Yes")+(Churn_Data[[#This Row],[OnlineBackup]]="Yes")+(Churn_Data[[#This Row],[DeviceProtection]]="Yes")+(Churn_Data[[#This Row],[TechSupport]]="Yes")+(Churn_Data[[#This Row],[StreamingTV]]="Yes")+(Churn_Data[[#This Row],[StreamingMovies]]="Yes")</f>
        <v>1</v>
      </c>
      <c r="U447" t="s">
        <v>27</v>
      </c>
      <c r="V447" t="s">
        <v>72</v>
      </c>
      <c r="W447" t="str">
        <f>IF(ISNUMBER(SEARCH("automatic", Churn_Data[[#This Row],[PaymentMethod]])), "Automatic", "Manual")</f>
        <v>Automatic</v>
      </c>
      <c r="X447">
        <v>55.5</v>
      </c>
      <c r="Y447" t="str">
        <f>IF(Churn_Data[[#This Row],[tenure]]&lt;=12,"0-1 Year",IF(Churn_Data[[#This Row],[tenure]]&lt;=24,"1-2 Years",IF(Churn_Data[[#This Row],[tenure]]&lt;=36,"2-3 Years",IF(Churn_Data[[#This Row],[tenure]]&lt;=48,"3-4 Years",IF(Churn_Data[[#This Row],[tenure]]&lt;=60,"4-5 Years","5+ Years")))))</f>
        <v>1-2 Years</v>
      </c>
      <c r="Z447">
        <v>14</v>
      </c>
      <c r="AA447">
        <v>767.55</v>
      </c>
      <c r="AB447">
        <f>IF(Churn_Data[[#This Row],[Churn]]="No",Churn_Data[[#This Row],[MonthlyCharges]],NA())</f>
        <v>55.5</v>
      </c>
      <c r="AC447">
        <f>IF(Churn_Data[[#This Row],[Churn]]="No",Churn_Data[[#This Row],[tenure]],NA())</f>
        <v>14</v>
      </c>
      <c r="AD447" t="e">
        <f>IF(Churn_Data[[#This Row],[Churn]]="Yes",Churn_Data[[#This Row],[MonthlyCharges]],NA())</f>
        <v>#N/A</v>
      </c>
      <c r="AE447" t="e">
        <f>IF(Churn_Data[[#This Row],[Churn]]="Yes",Churn_Data[[#This Row],[tenure]],NA())</f>
        <v>#N/A</v>
      </c>
      <c r="AF447">
        <v>777</v>
      </c>
    </row>
    <row r="448" spans="1:32" x14ac:dyDescent="0.3">
      <c r="A448" t="s">
        <v>480</v>
      </c>
      <c r="B448" t="s">
        <v>23</v>
      </c>
      <c r="C448" t="str">
        <f>IF(Churn_Data[[#This Row],[SeniorCitizen]]=1,"Yes","No")</f>
        <v>No</v>
      </c>
      <c r="D448">
        <v>0</v>
      </c>
      <c r="E448" t="s">
        <v>25</v>
      </c>
      <c r="F448" t="s">
        <v>25</v>
      </c>
      <c r="G448" t="s">
        <v>24</v>
      </c>
      <c r="H448" t="s">
        <v>25</v>
      </c>
      <c r="I448" t="s">
        <v>120</v>
      </c>
      <c r="J448" t="str">
        <f>IF(Churn_Data[[#This Row],[InternetService]]&lt;&gt;"No","Yes","No")</f>
        <v>Yes</v>
      </c>
      <c r="K448" t="s">
        <v>25</v>
      </c>
      <c r="L448" t="s">
        <v>24</v>
      </c>
      <c r="M448" t="s">
        <v>25</v>
      </c>
      <c r="N448" t="s">
        <v>25</v>
      </c>
      <c r="O448" t="s">
        <v>25</v>
      </c>
      <c r="P448" t="s">
        <v>25</v>
      </c>
      <c r="Q448" t="s">
        <v>25</v>
      </c>
      <c r="R448">
        <f>IF(Churn_Data[[#This Row],[Churn]]="Yes",1,0)</f>
        <v>0</v>
      </c>
      <c r="S448" t="s">
        <v>24</v>
      </c>
      <c r="T448">
        <f>(Churn_Data[[#This Row],[OnlineSecurity]]="Yes")+(Churn_Data[[#This Row],[OnlineBackup]]="Yes")+(Churn_Data[[#This Row],[DeviceProtection]]="Yes")+(Churn_Data[[#This Row],[TechSupport]]="Yes")+(Churn_Data[[#This Row],[StreamingTV]]="Yes")+(Churn_Data[[#This Row],[StreamingMovies]]="Yes")</f>
        <v>1</v>
      </c>
      <c r="U448" t="s">
        <v>27</v>
      </c>
      <c r="V448" t="s">
        <v>32</v>
      </c>
      <c r="W448" t="str">
        <f>IF(ISNUMBER(SEARCH("automatic", Churn_Data[[#This Row],[PaymentMethod]])), "Automatic", "Manual")</f>
        <v>Manual</v>
      </c>
      <c r="X448">
        <v>49.55</v>
      </c>
      <c r="Y448" t="str">
        <f>IF(Churn_Data[[#This Row],[tenure]]&lt;=12,"0-1 Year",IF(Churn_Data[[#This Row],[tenure]]&lt;=24,"1-2 Years",IF(Churn_Data[[#This Row],[tenure]]&lt;=36,"2-3 Years",IF(Churn_Data[[#This Row],[tenure]]&lt;=48,"3-4 Years",IF(Churn_Data[[#This Row],[tenure]]&lt;=60,"4-5 Years","5+ Years")))))</f>
        <v>3-4 Years</v>
      </c>
      <c r="Z448">
        <v>42</v>
      </c>
      <c r="AA448">
        <v>2077.9499999999998</v>
      </c>
      <c r="AB448">
        <f>IF(Churn_Data[[#This Row],[Churn]]="No",Churn_Data[[#This Row],[MonthlyCharges]],NA())</f>
        <v>49.55</v>
      </c>
      <c r="AC448">
        <f>IF(Churn_Data[[#This Row],[Churn]]="No",Churn_Data[[#This Row],[tenure]],NA())</f>
        <v>42</v>
      </c>
      <c r="AD448" t="e">
        <f>IF(Churn_Data[[#This Row],[Churn]]="Yes",Churn_Data[[#This Row],[MonthlyCharges]],NA())</f>
        <v>#N/A</v>
      </c>
      <c r="AE448" t="e">
        <f>IF(Churn_Data[[#This Row],[Churn]]="Yes",Churn_Data[[#This Row],[tenure]],NA())</f>
        <v>#N/A</v>
      </c>
      <c r="AF448">
        <v>2081.1</v>
      </c>
    </row>
    <row r="449" spans="1:32" x14ac:dyDescent="0.3">
      <c r="A449" t="s">
        <v>481</v>
      </c>
      <c r="B449" t="s">
        <v>30</v>
      </c>
      <c r="C449" t="str">
        <f>IF(Churn_Data[[#This Row],[SeniorCitizen]]=1,"Yes","No")</f>
        <v>No</v>
      </c>
      <c r="D449">
        <v>0</v>
      </c>
      <c r="E449" t="s">
        <v>25</v>
      </c>
      <c r="F449" t="s">
        <v>25</v>
      </c>
      <c r="G449" t="s">
        <v>25</v>
      </c>
      <c r="H449" t="s">
        <v>189</v>
      </c>
      <c r="I449" t="s">
        <v>120</v>
      </c>
      <c r="J449" t="str">
        <f>IF(Churn_Data[[#This Row],[InternetService]]&lt;&gt;"No","Yes","No")</f>
        <v>Yes</v>
      </c>
      <c r="K449" t="s">
        <v>25</v>
      </c>
      <c r="L449" t="s">
        <v>24</v>
      </c>
      <c r="M449" t="s">
        <v>25</v>
      </c>
      <c r="N449" t="s">
        <v>25</v>
      </c>
      <c r="O449" t="s">
        <v>25</v>
      </c>
      <c r="P449" t="s">
        <v>25</v>
      </c>
      <c r="Q449" t="s">
        <v>24</v>
      </c>
      <c r="R449">
        <f>IF(Churn_Data[[#This Row],[Churn]]="Yes",1,0)</f>
        <v>1</v>
      </c>
      <c r="S449" t="s">
        <v>24</v>
      </c>
      <c r="T449">
        <f>(Churn_Data[[#This Row],[OnlineSecurity]]="Yes")+(Churn_Data[[#This Row],[OnlineBackup]]="Yes")+(Churn_Data[[#This Row],[DeviceProtection]]="Yes")+(Churn_Data[[#This Row],[TechSupport]]="Yes")+(Churn_Data[[#This Row],[StreamingTV]]="Yes")+(Churn_Data[[#This Row],[StreamingMovies]]="Yes")</f>
        <v>1</v>
      </c>
      <c r="U449" t="s">
        <v>27</v>
      </c>
      <c r="V449" t="s">
        <v>32</v>
      </c>
      <c r="W449" t="str">
        <f>IF(ISNUMBER(SEARCH("automatic", Churn_Data[[#This Row],[PaymentMethod]])), "Automatic", "Manual")</f>
        <v>Manual</v>
      </c>
      <c r="X449">
        <v>29.6</v>
      </c>
      <c r="Y449" t="str">
        <f>IF(Churn_Data[[#This Row],[tenure]]&lt;=12,"0-1 Year",IF(Churn_Data[[#This Row],[tenure]]&lt;=24,"1-2 Years",IF(Churn_Data[[#This Row],[tenure]]&lt;=36,"2-3 Years",IF(Churn_Data[[#This Row],[tenure]]&lt;=48,"3-4 Years",IF(Churn_Data[[#This Row],[tenure]]&lt;=60,"4-5 Years","5+ Years")))))</f>
        <v>0-1 Year</v>
      </c>
      <c r="Z449">
        <v>3</v>
      </c>
      <c r="AA449">
        <v>79.45</v>
      </c>
      <c r="AB449" t="e">
        <f>IF(Churn_Data[[#This Row],[Churn]]="No",Churn_Data[[#This Row],[MonthlyCharges]],NA())</f>
        <v>#N/A</v>
      </c>
      <c r="AC449" t="e">
        <f>IF(Churn_Data[[#This Row],[Churn]]="No",Churn_Data[[#This Row],[tenure]],NA())</f>
        <v>#N/A</v>
      </c>
      <c r="AD449">
        <f>IF(Churn_Data[[#This Row],[Churn]]="Yes",Churn_Data[[#This Row],[MonthlyCharges]],NA())</f>
        <v>29.6</v>
      </c>
      <c r="AE449">
        <f>IF(Churn_Data[[#This Row],[Churn]]="Yes",Churn_Data[[#This Row],[tenure]],NA())</f>
        <v>3</v>
      </c>
      <c r="AF449">
        <v>88.8</v>
      </c>
    </row>
    <row r="450" spans="1:32" x14ac:dyDescent="0.3">
      <c r="A450" t="s">
        <v>482</v>
      </c>
      <c r="B450" t="s">
        <v>23</v>
      </c>
      <c r="C450" t="str">
        <f>IF(Churn_Data[[#This Row],[SeniorCitizen]]=1,"Yes","No")</f>
        <v>No</v>
      </c>
      <c r="D450">
        <v>0</v>
      </c>
      <c r="E450" t="s">
        <v>24</v>
      </c>
      <c r="F450" t="s">
        <v>25</v>
      </c>
      <c r="G450" t="s">
        <v>24</v>
      </c>
      <c r="H450" t="s">
        <v>25</v>
      </c>
      <c r="I450" t="s">
        <v>120</v>
      </c>
      <c r="J450" t="str">
        <f>IF(Churn_Data[[#This Row],[InternetService]]&lt;&gt;"No","Yes","No")</f>
        <v>Yes</v>
      </c>
      <c r="K450" t="s">
        <v>25</v>
      </c>
      <c r="L450" t="s">
        <v>24</v>
      </c>
      <c r="M450" t="s">
        <v>25</v>
      </c>
      <c r="N450" t="s">
        <v>25</v>
      </c>
      <c r="O450" t="s">
        <v>25</v>
      </c>
      <c r="P450" t="s">
        <v>25</v>
      </c>
      <c r="Q450" t="s">
        <v>25</v>
      </c>
      <c r="R450">
        <f>IF(Churn_Data[[#This Row],[Churn]]="Yes",1,0)</f>
        <v>0</v>
      </c>
      <c r="S450" t="s">
        <v>25</v>
      </c>
      <c r="T450">
        <f>(Churn_Data[[#This Row],[OnlineSecurity]]="Yes")+(Churn_Data[[#This Row],[OnlineBackup]]="Yes")+(Churn_Data[[#This Row],[DeviceProtection]]="Yes")+(Churn_Data[[#This Row],[TechSupport]]="Yes")+(Churn_Data[[#This Row],[StreamingTV]]="Yes")+(Churn_Data[[#This Row],[StreamingMovies]]="Yes")</f>
        <v>1</v>
      </c>
      <c r="U450" t="s">
        <v>27</v>
      </c>
      <c r="V450" t="s">
        <v>28</v>
      </c>
      <c r="W450" t="str">
        <f>IF(ISNUMBER(SEARCH("automatic", Churn_Data[[#This Row],[PaymentMethod]])), "Automatic", "Manual")</f>
        <v>Manual</v>
      </c>
      <c r="X450">
        <v>50.85</v>
      </c>
      <c r="Y450" t="str">
        <f>IF(Churn_Data[[#This Row],[tenure]]&lt;=12,"0-1 Year",IF(Churn_Data[[#This Row],[tenure]]&lt;=24,"1-2 Years",IF(Churn_Data[[#This Row],[tenure]]&lt;=36,"2-3 Years",IF(Churn_Data[[#This Row],[tenure]]&lt;=48,"3-4 Years",IF(Churn_Data[[#This Row],[tenure]]&lt;=60,"4-5 Years","5+ Years")))))</f>
        <v>0-1 Year</v>
      </c>
      <c r="Z450">
        <v>9</v>
      </c>
      <c r="AA450">
        <v>466.6</v>
      </c>
      <c r="AB450">
        <f>IF(Churn_Data[[#This Row],[Churn]]="No",Churn_Data[[#This Row],[MonthlyCharges]],NA())</f>
        <v>50.85</v>
      </c>
      <c r="AC450">
        <f>IF(Churn_Data[[#This Row],[Churn]]="No",Churn_Data[[#This Row],[tenure]],NA())</f>
        <v>9</v>
      </c>
      <c r="AD450" t="e">
        <f>IF(Churn_Data[[#This Row],[Churn]]="Yes",Churn_Data[[#This Row],[MonthlyCharges]],NA())</f>
        <v>#N/A</v>
      </c>
      <c r="AE450" t="e">
        <f>IF(Churn_Data[[#This Row],[Churn]]="Yes",Churn_Data[[#This Row],[tenure]],NA())</f>
        <v>#N/A</v>
      </c>
      <c r="AF450">
        <v>457.65</v>
      </c>
    </row>
    <row r="451" spans="1:32" x14ac:dyDescent="0.3">
      <c r="A451" t="s">
        <v>483</v>
      </c>
      <c r="B451" t="s">
        <v>23</v>
      </c>
      <c r="C451" t="str">
        <f>IF(Churn_Data[[#This Row],[SeniorCitizen]]=1,"Yes","No")</f>
        <v>No</v>
      </c>
      <c r="D451">
        <v>0</v>
      </c>
      <c r="E451" t="s">
        <v>24</v>
      </c>
      <c r="F451" t="s">
        <v>25</v>
      </c>
      <c r="G451" t="s">
        <v>24</v>
      </c>
      <c r="H451" t="s">
        <v>24</v>
      </c>
      <c r="I451" t="s">
        <v>120</v>
      </c>
      <c r="J451" t="str">
        <f>IF(Churn_Data[[#This Row],[InternetService]]&lt;&gt;"No","Yes","No")</f>
        <v>Yes</v>
      </c>
      <c r="K451" t="s">
        <v>25</v>
      </c>
      <c r="L451" t="s">
        <v>24</v>
      </c>
      <c r="M451" t="s">
        <v>25</v>
      </c>
      <c r="N451" t="s">
        <v>25</v>
      </c>
      <c r="O451" t="s">
        <v>25</v>
      </c>
      <c r="P451" t="s">
        <v>25</v>
      </c>
      <c r="Q451" t="s">
        <v>25</v>
      </c>
      <c r="R451">
        <f>IF(Churn_Data[[#This Row],[Churn]]="Yes",1,0)</f>
        <v>0</v>
      </c>
      <c r="S451" t="s">
        <v>25</v>
      </c>
      <c r="T451">
        <f>(Churn_Data[[#This Row],[OnlineSecurity]]="Yes")+(Churn_Data[[#This Row],[OnlineBackup]]="Yes")+(Churn_Data[[#This Row],[DeviceProtection]]="Yes")+(Churn_Data[[#This Row],[TechSupport]]="Yes")+(Churn_Data[[#This Row],[StreamingTV]]="Yes")+(Churn_Data[[#This Row],[StreamingMovies]]="Yes")</f>
        <v>1</v>
      </c>
      <c r="U451" t="s">
        <v>27</v>
      </c>
      <c r="V451" t="s">
        <v>32</v>
      </c>
      <c r="W451" t="str">
        <f>IF(ISNUMBER(SEARCH("automatic", Churn_Data[[#This Row],[PaymentMethod]])), "Automatic", "Manual")</f>
        <v>Manual</v>
      </c>
      <c r="X451">
        <v>54.1</v>
      </c>
      <c r="Y451" t="str">
        <f>IF(Churn_Data[[#This Row],[tenure]]&lt;=12,"0-1 Year",IF(Churn_Data[[#This Row],[tenure]]&lt;=24,"1-2 Years",IF(Churn_Data[[#This Row],[tenure]]&lt;=36,"2-3 Years",IF(Churn_Data[[#This Row],[tenure]]&lt;=48,"3-4 Years",IF(Churn_Data[[#This Row],[tenure]]&lt;=60,"4-5 Years","5+ Years")))))</f>
        <v>2-3 Years</v>
      </c>
      <c r="Z451">
        <v>25</v>
      </c>
      <c r="AA451">
        <v>1373</v>
      </c>
      <c r="AB451">
        <f>IF(Churn_Data[[#This Row],[Churn]]="No",Churn_Data[[#This Row],[MonthlyCharges]],NA())</f>
        <v>54.1</v>
      </c>
      <c r="AC451">
        <f>IF(Churn_Data[[#This Row],[Churn]]="No",Churn_Data[[#This Row],[tenure]],NA())</f>
        <v>25</v>
      </c>
      <c r="AD451" t="e">
        <f>IF(Churn_Data[[#This Row],[Churn]]="Yes",Churn_Data[[#This Row],[MonthlyCharges]],NA())</f>
        <v>#N/A</v>
      </c>
      <c r="AE451" t="e">
        <f>IF(Churn_Data[[#This Row],[Churn]]="Yes",Churn_Data[[#This Row],[tenure]],NA())</f>
        <v>#N/A</v>
      </c>
      <c r="AF451">
        <v>1352.5</v>
      </c>
    </row>
    <row r="452" spans="1:32" x14ac:dyDescent="0.3">
      <c r="A452" t="s">
        <v>484</v>
      </c>
      <c r="B452" t="s">
        <v>23</v>
      </c>
      <c r="C452" t="str">
        <f>IF(Churn_Data[[#This Row],[SeniorCitizen]]=1,"Yes","No")</f>
        <v>No</v>
      </c>
      <c r="D452">
        <v>0</v>
      </c>
      <c r="E452" t="s">
        <v>25</v>
      </c>
      <c r="F452" t="s">
        <v>25</v>
      </c>
      <c r="G452" t="s">
        <v>24</v>
      </c>
      <c r="H452" t="s">
        <v>24</v>
      </c>
      <c r="I452" t="s">
        <v>120</v>
      </c>
      <c r="J452" t="str">
        <f>IF(Churn_Data[[#This Row],[InternetService]]&lt;&gt;"No","Yes","No")</f>
        <v>Yes</v>
      </c>
      <c r="K452" t="s">
        <v>25</v>
      </c>
      <c r="L452" t="s">
        <v>24</v>
      </c>
      <c r="M452" t="s">
        <v>25</v>
      </c>
      <c r="N452" t="s">
        <v>25</v>
      </c>
      <c r="O452" t="s">
        <v>25</v>
      </c>
      <c r="P452" t="s">
        <v>25</v>
      </c>
      <c r="Q452" t="s">
        <v>25</v>
      </c>
      <c r="R452">
        <f>IF(Churn_Data[[#This Row],[Churn]]="Yes",1,0)</f>
        <v>0</v>
      </c>
      <c r="S452" t="s">
        <v>25</v>
      </c>
      <c r="T452">
        <f>(Churn_Data[[#This Row],[OnlineSecurity]]="Yes")+(Churn_Data[[#This Row],[OnlineBackup]]="Yes")+(Churn_Data[[#This Row],[DeviceProtection]]="Yes")+(Churn_Data[[#This Row],[TechSupport]]="Yes")+(Churn_Data[[#This Row],[StreamingTV]]="Yes")+(Churn_Data[[#This Row],[StreamingMovies]]="Yes")</f>
        <v>1</v>
      </c>
      <c r="U452" t="s">
        <v>27</v>
      </c>
      <c r="V452" t="s">
        <v>28</v>
      </c>
      <c r="W452" t="str">
        <f>IF(ISNUMBER(SEARCH("automatic", Churn_Data[[#This Row],[PaymentMethod]])), "Automatic", "Manual")</f>
        <v>Manual</v>
      </c>
      <c r="X452">
        <v>54.15</v>
      </c>
      <c r="Y452" t="str">
        <f>IF(Churn_Data[[#This Row],[tenure]]&lt;=12,"0-1 Year",IF(Churn_Data[[#This Row],[tenure]]&lt;=24,"1-2 Years",IF(Churn_Data[[#This Row],[tenure]]&lt;=36,"2-3 Years",IF(Churn_Data[[#This Row],[tenure]]&lt;=48,"3-4 Years",IF(Churn_Data[[#This Row],[tenure]]&lt;=60,"4-5 Years","5+ Years")))))</f>
        <v>0-1 Year</v>
      </c>
      <c r="Z452">
        <v>2</v>
      </c>
      <c r="AA452">
        <v>101.65</v>
      </c>
      <c r="AB452">
        <f>IF(Churn_Data[[#This Row],[Churn]]="No",Churn_Data[[#This Row],[MonthlyCharges]],NA())</f>
        <v>54.15</v>
      </c>
      <c r="AC452">
        <f>IF(Churn_Data[[#This Row],[Churn]]="No",Churn_Data[[#This Row],[tenure]],NA())</f>
        <v>2</v>
      </c>
      <c r="AD452" t="e">
        <f>IF(Churn_Data[[#This Row],[Churn]]="Yes",Churn_Data[[#This Row],[MonthlyCharges]],NA())</f>
        <v>#N/A</v>
      </c>
      <c r="AE452" t="e">
        <f>IF(Churn_Data[[#This Row],[Churn]]="Yes",Churn_Data[[#This Row],[tenure]],NA())</f>
        <v>#N/A</v>
      </c>
      <c r="AF452">
        <v>108.3</v>
      </c>
    </row>
    <row r="453" spans="1:32" x14ac:dyDescent="0.3">
      <c r="A453" t="s">
        <v>485</v>
      </c>
      <c r="B453" t="s">
        <v>23</v>
      </c>
      <c r="C453" t="str">
        <f>IF(Churn_Data[[#This Row],[SeniorCitizen]]=1,"Yes","No")</f>
        <v>Yes</v>
      </c>
      <c r="D453">
        <v>1</v>
      </c>
      <c r="E453" t="s">
        <v>25</v>
      </c>
      <c r="F453" t="s">
        <v>25</v>
      </c>
      <c r="G453" t="s">
        <v>24</v>
      </c>
      <c r="H453" t="s">
        <v>24</v>
      </c>
      <c r="I453" t="s">
        <v>120</v>
      </c>
      <c r="J453" t="str">
        <f>IF(Churn_Data[[#This Row],[InternetService]]&lt;&gt;"No","Yes","No")</f>
        <v>Yes</v>
      </c>
      <c r="K453" t="s">
        <v>25</v>
      </c>
      <c r="L453" t="s">
        <v>24</v>
      </c>
      <c r="M453" t="s">
        <v>25</v>
      </c>
      <c r="N453" t="s">
        <v>25</v>
      </c>
      <c r="O453" t="s">
        <v>25</v>
      </c>
      <c r="P453" t="s">
        <v>25</v>
      </c>
      <c r="Q453" t="s">
        <v>25</v>
      </c>
      <c r="R453">
        <f>IF(Churn_Data[[#This Row],[Churn]]="Yes",1,0)</f>
        <v>0</v>
      </c>
      <c r="S453" t="s">
        <v>25</v>
      </c>
      <c r="T453">
        <f>(Churn_Data[[#This Row],[OnlineSecurity]]="Yes")+(Churn_Data[[#This Row],[OnlineBackup]]="Yes")+(Churn_Data[[#This Row],[DeviceProtection]]="Yes")+(Churn_Data[[#This Row],[TechSupport]]="Yes")+(Churn_Data[[#This Row],[StreamingTV]]="Yes")+(Churn_Data[[#This Row],[StreamingMovies]]="Yes")</f>
        <v>1</v>
      </c>
      <c r="U453" t="s">
        <v>27</v>
      </c>
      <c r="V453" t="s">
        <v>32</v>
      </c>
      <c r="W453" t="str">
        <f>IF(ISNUMBER(SEARCH("automatic", Churn_Data[[#This Row],[PaymentMethod]])), "Automatic", "Manual")</f>
        <v>Manual</v>
      </c>
      <c r="X453">
        <v>54.9</v>
      </c>
      <c r="Y453" t="str">
        <f>IF(Churn_Data[[#This Row],[tenure]]&lt;=12,"0-1 Year",IF(Churn_Data[[#This Row],[tenure]]&lt;=24,"1-2 Years",IF(Churn_Data[[#This Row],[tenure]]&lt;=36,"2-3 Years",IF(Churn_Data[[#This Row],[tenure]]&lt;=48,"3-4 Years",IF(Churn_Data[[#This Row],[tenure]]&lt;=60,"4-5 Years","5+ Years")))))</f>
        <v>5+ Years</v>
      </c>
      <c r="Z453">
        <v>67</v>
      </c>
      <c r="AA453">
        <v>3725.5</v>
      </c>
      <c r="AB453">
        <f>IF(Churn_Data[[#This Row],[Churn]]="No",Churn_Data[[#This Row],[MonthlyCharges]],NA())</f>
        <v>54.9</v>
      </c>
      <c r="AC453">
        <f>IF(Churn_Data[[#This Row],[Churn]]="No",Churn_Data[[#This Row],[tenure]],NA())</f>
        <v>67</v>
      </c>
      <c r="AD453" t="e">
        <f>IF(Churn_Data[[#This Row],[Churn]]="Yes",Churn_Data[[#This Row],[MonthlyCharges]],NA())</f>
        <v>#N/A</v>
      </c>
      <c r="AE453" t="e">
        <f>IF(Churn_Data[[#This Row],[Churn]]="Yes",Churn_Data[[#This Row],[tenure]],NA())</f>
        <v>#N/A</v>
      </c>
      <c r="AF453">
        <v>3678.3</v>
      </c>
    </row>
    <row r="454" spans="1:32" x14ac:dyDescent="0.3">
      <c r="A454" t="s">
        <v>486</v>
      </c>
      <c r="B454" t="s">
        <v>23</v>
      </c>
      <c r="C454" t="str">
        <f>IF(Churn_Data[[#This Row],[SeniorCitizen]]=1,"Yes","No")</f>
        <v>Yes</v>
      </c>
      <c r="D454">
        <v>1</v>
      </c>
      <c r="E454" t="s">
        <v>25</v>
      </c>
      <c r="F454" t="s">
        <v>25</v>
      </c>
      <c r="G454" t="s">
        <v>24</v>
      </c>
      <c r="H454" t="s">
        <v>24</v>
      </c>
      <c r="I454" t="s">
        <v>120</v>
      </c>
      <c r="J454" t="str">
        <f>IF(Churn_Data[[#This Row],[InternetService]]&lt;&gt;"No","Yes","No")</f>
        <v>Yes</v>
      </c>
      <c r="K454" t="s">
        <v>25</v>
      </c>
      <c r="L454" t="s">
        <v>24</v>
      </c>
      <c r="M454" t="s">
        <v>25</v>
      </c>
      <c r="N454" t="s">
        <v>25</v>
      </c>
      <c r="O454" t="s">
        <v>25</v>
      </c>
      <c r="P454" t="s">
        <v>25</v>
      </c>
      <c r="Q454" t="s">
        <v>25</v>
      </c>
      <c r="R454">
        <f>IF(Churn_Data[[#This Row],[Churn]]="Yes",1,0)</f>
        <v>0</v>
      </c>
      <c r="S454" t="s">
        <v>24</v>
      </c>
      <c r="T454">
        <f>(Churn_Data[[#This Row],[OnlineSecurity]]="Yes")+(Churn_Data[[#This Row],[OnlineBackup]]="Yes")+(Churn_Data[[#This Row],[DeviceProtection]]="Yes")+(Churn_Data[[#This Row],[TechSupport]]="Yes")+(Churn_Data[[#This Row],[StreamingTV]]="Yes")+(Churn_Data[[#This Row],[StreamingMovies]]="Yes")</f>
        <v>1</v>
      </c>
      <c r="U454" t="s">
        <v>27</v>
      </c>
      <c r="V454" t="s">
        <v>72</v>
      </c>
      <c r="W454" t="str">
        <f>IF(ISNUMBER(SEARCH("automatic", Churn_Data[[#This Row],[PaymentMethod]])), "Automatic", "Manual")</f>
        <v>Automatic</v>
      </c>
      <c r="X454">
        <v>56.55</v>
      </c>
      <c r="Y454" t="str">
        <f>IF(Churn_Data[[#This Row],[tenure]]&lt;=12,"0-1 Year",IF(Churn_Data[[#This Row],[tenure]]&lt;=24,"1-2 Years",IF(Churn_Data[[#This Row],[tenure]]&lt;=36,"2-3 Years",IF(Churn_Data[[#This Row],[tenure]]&lt;=48,"3-4 Years",IF(Churn_Data[[#This Row],[tenure]]&lt;=60,"4-5 Years","5+ Years")))))</f>
        <v>0-1 Year</v>
      </c>
      <c r="Z454">
        <v>2</v>
      </c>
      <c r="AA454">
        <v>118.25</v>
      </c>
      <c r="AB454">
        <f>IF(Churn_Data[[#This Row],[Churn]]="No",Churn_Data[[#This Row],[MonthlyCharges]],NA())</f>
        <v>56.55</v>
      </c>
      <c r="AC454">
        <f>IF(Churn_Data[[#This Row],[Churn]]="No",Churn_Data[[#This Row],[tenure]],NA())</f>
        <v>2</v>
      </c>
      <c r="AD454" t="e">
        <f>IF(Churn_Data[[#This Row],[Churn]]="Yes",Churn_Data[[#This Row],[MonthlyCharges]],NA())</f>
        <v>#N/A</v>
      </c>
      <c r="AE454" t="e">
        <f>IF(Churn_Data[[#This Row],[Churn]]="Yes",Churn_Data[[#This Row],[tenure]],NA())</f>
        <v>#N/A</v>
      </c>
      <c r="AF454">
        <v>113.1</v>
      </c>
    </row>
    <row r="455" spans="1:32" x14ac:dyDescent="0.3">
      <c r="A455" t="s">
        <v>487</v>
      </c>
      <c r="B455" t="s">
        <v>30</v>
      </c>
      <c r="C455" t="str">
        <f>IF(Churn_Data[[#This Row],[SeniorCitizen]]=1,"Yes","No")</f>
        <v>Yes</v>
      </c>
      <c r="D455">
        <v>1</v>
      </c>
      <c r="E455" t="s">
        <v>24</v>
      </c>
      <c r="F455" t="s">
        <v>25</v>
      </c>
      <c r="G455" t="s">
        <v>25</v>
      </c>
      <c r="H455" t="s">
        <v>189</v>
      </c>
      <c r="I455" t="s">
        <v>120</v>
      </c>
      <c r="J455" t="str">
        <f>IF(Churn_Data[[#This Row],[InternetService]]&lt;&gt;"No","Yes","No")</f>
        <v>Yes</v>
      </c>
      <c r="K455" t="s">
        <v>25</v>
      </c>
      <c r="L455" t="s">
        <v>24</v>
      </c>
      <c r="M455" t="s">
        <v>25</v>
      </c>
      <c r="N455" t="s">
        <v>25</v>
      </c>
      <c r="O455" t="s">
        <v>25</v>
      </c>
      <c r="P455" t="s">
        <v>25</v>
      </c>
      <c r="Q455" t="s">
        <v>25</v>
      </c>
      <c r="R455">
        <f>IF(Churn_Data[[#This Row],[Churn]]="Yes",1,0)</f>
        <v>0</v>
      </c>
      <c r="S455" t="s">
        <v>24</v>
      </c>
      <c r="T455">
        <f>(Churn_Data[[#This Row],[OnlineSecurity]]="Yes")+(Churn_Data[[#This Row],[OnlineBackup]]="Yes")+(Churn_Data[[#This Row],[DeviceProtection]]="Yes")+(Churn_Data[[#This Row],[TechSupport]]="Yes")+(Churn_Data[[#This Row],[StreamingTV]]="Yes")+(Churn_Data[[#This Row],[StreamingMovies]]="Yes")</f>
        <v>1</v>
      </c>
      <c r="U455" t="s">
        <v>27</v>
      </c>
      <c r="V455" t="s">
        <v>72</v>
      </c>
      <c r="W455" t="str">
        <f>IF(ISNUMBER(SEARCH("automatic", Churn_Data[[#This Row],[PaymentMethod]])), "Automatic", "Manual")</f>
        <v>Automatic</v>
      </c>
      <c r="X455">
        <v>29.45</v>
      </c>
      <c r="Y455" t="str">
        <f>IF(Churn_Data[[#This Row],[tenure]]&lt;=12,"0-1 Year",IF(Churn_Data[[#This Row],[tenure]]&lt;=24,"1-2 Years",IF(Churn_Data[[#This Row],[tenure]]&lt;=36,"2-3 Years",IF(Churn_Data[[#This Row],[tenure]]&lt;=48,"3-4 Years",IF(Churn_Data[[#This Row],[tenure]]&lt;=60,"4-5 Years","5+ Years")))))</f>
        <v>4-5 Years</v>
      </c>
      <c r="Z455">
        <v>51</v>
      </c>
      <c r="AA455">
        <v>1459.35</v>
      </c>
      <c r="AB455">
        <f>IF(Churn_Data[[#This Row],[Churn]]="No",Churn_Data[[#This Row],[MonthlyCharges]],NA())</f>
        <v>29.45</v>
      </c>
      <c r="AC455">
        <f>IF(Churn_Data[[#This Row],[Churn]]="No",Churn_Data[[#This Row],[tenure]],NA())</f>
        <v>51</v>
      </c>
      <c r="AD455" t="e">
        <f>IF(Churn_Data[[#This Row],[Churn]]="Yes",Churn_Data[[#This Row],[MonthlyCharges]],NA())</f>
        <v>#N/A</v>
      </c>
      <c r="AE455" t="e">
        <f>IF(Churn_Data[[#This Row],[Churn]]="Yes",Churn_Data[[#This Row],[tenure]],NA())</f>
        <v>#N/A</v>
      </c>
      <c r="AF455">
        <v>1501.95</v>
      </c>
    </row>
    <row r="456" spans="1:32" x14ac:dyDescent="0.3">
      <c r="A456" t="s">
        <v>488</v>
      </c>
      <c r="B456" t="s">
        <v>30</v>
      </c>
      <c r="C456" t="str">
        <f>IF(Churn_Data[[#This Row],[SeniorCitizen]]=1,"Yes","No")</f>
        <v>No</v>
      </c>
      <c r="D456">
        <v>0</v>
      </c>
      <c r="E456" t="s">
        <v>25</v>
      </c>
      <c r="F456" t="s">
        <v>24</v>
      </c>
      <c r="G456" t="s">
        <v>24</v>
      </c>
      <c r="H456" t="s">
        <v>25</v>
      </c>
      <c r="I456" t="s">
        <v>120</v>
      </c>
      <c r="J456" t="str">
        <f>IF(Churn_Data[[#This Row],[InternetService]]&lt;&gt;"No","Yes","No")</f>
        <v>Yes</v>
      </c>
      <c r="K456" t="s">
        <v>25</v>
      </c>
      <c r="L456" t="s">
        <v>24</v>
      </c>
      <c r="M456" t="s">
        <v>25</v>
      </c>
      <c r="N456" t="s">
        <v>25</v>
      </c>
      <c r="O456" t="s">
        <v>25</v>
      </c>
      <c r="P456" t="s">
        <v>25</v>
      </c>
      <c r="Q456" t="s">
        <v>25</v>
      </c>
      <c r="R456">
        <f>IF(Churn_Data[[#This Row],[Churn]]="Yes",1,0)</f>
        <v>0</v>
      </c>
      <c r="S456" t="s">
        <v>24</v>
      </c>
      <c r="T456">
        <f>(Churn_Data[[#This Row],[OnlineSecurity]]="Yes")+(Churn_Data[[#This Row],[OnlineBackup]]="Yes")+(Churn_Data[[#This Row],[DeviceProtection]]="Yes")+(Churn_Data[[#This Row],[TechSupport]]="Yes")+(Churn_Data[[#This Row],[StreamingTV]]="Yes")+(Churn_Data[[#This Row],[StreamingMovies]]="Yes")</f>
        <v>1</v>
      </c>
      <c r="U456" t="s">
        <v>27</v>
      </c>
      <c r="V456" t="s">
        <v>32</v>
      </c>
      <c r="W456" t="str">
        <f>IF(ISNUMBER(SEARCH("automatic", Churn_Data[[#This Row],[PaymentMethod]])), "Automatic", "Manual")</f>
        <v>Manual</v>
      </c>
      <c r="X456">
        <v>50.1</v>
      </c>
      <c r="Y456" t="str">
        <f>IF(Churn_Data[[#This Row],[tenure]]&lt;=12,"0-1 Year",IF(Churn_Data[[#This Row],[tenure]]&lt;=24,"1-2 Years",IF(Churn_Data[[#This Row],[tenure]]&lt;=36,"2-3 Years",IF(Churn_Data[[#This Row],[tenure]]&lt;=48,"3-4 Years",IF(Churn_Data[[#This Row],[tenure]]&lt;=60,"4-5 Years","5+ Years")))))</f>
        <v>0-1 Year</v>
      </c>
      <c r="Z456">
        <v>9</v>
      </c>
      <c r="AA456">
        <v>484.05</v>
      </c>
      <c r="AB456">
        <f>IF(Churn_Data[[#This Row],[Churn]]="No",Churn_Data[[#This Row],[MonthlyCharges]],NA())</f>
        <v>50.1</v>
      </c>
      <c r="AC456">
        <f>IF(Churn_Data[[#This Row],[Churn]]="No",Churn_Data[[#This Row],[tenure]],NA())</f>
        <v>9</v>
      </c>
      <c r="AD456" t="e">
        <f>IF(Churn_Data[[#This Row],[Churn]]="Yes",Churn_Data[[#This Row],[MonthlyCharges]],NA())</f>
        <v>#N/A</v>
      </c>
      <c r="AE456" t="e">
        <f>IF(Churn_Data[[#This Row],[Churn]]="Yes",Churn_Data[[#This Row],[tenure]],NA())</f>
        <v>#N/A</v>
      </c>
      <c r="AF456">
        <v>450.9</v>
      </c>
    </row>
    <row r="457" spans="1:32" x14ac:dyDescent="0.3">
      <c r="A457" t="s">
        <v>489</v>
      </c>
      <c r="B457" t="s">
        <v>30</v>
      </c>
      <c r="C457" t="str">
        <f>IF(Churn_Data[[#This Row],[SeniorCitizen]]=1,"Yes","No")</f>
        <v>No</v>
      </c>
      <c r="D457">
        <v>0</v>
      </c>
      <c r="E457" t="s">
        <v>24</v>
      </c>
      <c r="F457" t="s">
        <v>24</v>
      </c>
      <c r="G457" t="s">
        <v>25</v>
      </c>
      <c r="H457" t="s">
        <v>189</v>
      </c>
      <c r="I457" t="s">
        <v>120</v>
      </c>
      <c r="J457" t="str">
        <f>IF(Churn_Data[[#This Row],[InternetService]]&lt;&gt;"No","Yes","No")</f>
        <v>Yes</v>
      </c>
      <c r="K457" t="s">
        <v>25</v>
      </c>
      <c r="L457" t="s">
        <v>24</v>
      </c>
      <c r="M457" t="s">
        <v>25</v>
      </c>
      <c r="N457" t="s">
        <v>25</v>
      </c>
      <c r="O457" t="s">
        <v>25</v>
      </c>
      <c r="P457" t="s">
        <v>25</v>
      </c>
      <c r="Q457" t="s">
        <v>25</v>
      </c>
      <c r="R457">
        <f>IF(Churn_Data[[#This Row],[Churn]]="Yes",1,0)</f>
        <v>0</v>
      </c>
      <c r="S457" t="s">
        <v>25</v>
      </c>
      <c r="T457">
        <f>(Churn_Data[[#This Row],[OnlineSecurity]]="Yes")+(Churn_Data[[#This Row],[OnlineBackup]]="Yes")+(Churn_Data[[#This Row],[DeviceProtection]]="Yes")+(Churn_Data[[#This Row],[TechSupport]]="Yes")+(Churn_Data[[#This Row],[StreamingTV]]="Yes")+(Churn_Data[[#This Row],[StreamingMovies]]="Yes")</f>
        <v>1</v>
      </c>
      <c r="U457" t="s">
        <v>27</v>
      </c>
      <c r="V457" t="s">
        <v>72</v>
      </c>
      <c r="W457" t="str">
        <f>IF(ISNUMBER(SEARCH("automatic", Churn_Data[[#This Row],[PaymentMethod]])), "Automatic", "Manual")</f>
        <v>Automatic</v>
      </c>
      <c r="X457">
        <v>29.3</v>
      </c>
      <c r="Y457" t="str">
        <f>IF(Churn_Data[[#This Row],[tenure]]&lt;=12,"0-1 Year",IF(Churn_Data[[#This Row],[tenure]]&lt;=24,"1-2 Years",IF(Churn_Data[[#This Row],[tenure]]&lt;=36,"2-3 Years",IF(Churn_Data[[#This Row],[tenure]]&lt;=48,"3-4 Years",IF(Churn_Data[[#This Row],[tenure]]&lt;=60,"4-5 Years","5+ Years")))))</f>
        <v>3-4 Years</v>
      </c>
      <c r="Z457">
        <v>43</v>
      </c>
      <c r="AA457">
        <v>1224.05</v>
      </c>
      <c r="AB457">
        <f>IF(Churn_Data[[#This Row],[Churn]]="No",Churn_Data[[#This Row],[MonthlyCharges]],NA())</f>
        <v>29.3</v>
      </c>
      <c r="AC457">
        <f>IF(Churn_Data[[#This Row],[Churn]]="No",Churn_Data[[#This Row],[tenure]],NA())</f>
        <v>43</v>
      </c>
      <c r="AD457" t="e">
        <f>IF(Churn_Data[[#This Row],[Churn]]="Yes",Churn_Data[[#This Row],[MonthlyCharges]],NA())</f>
        <v>#N/A</v>
      </c>
      <c r="AE457" t="e">
        <f>IF(Churn_Data[[#This Row],[Churn]]="Yes",Churn_Data[[#This Row],[tenure]],NA())</f>
        <v>#N/A</v>
      </c>
      <c r="AF457">
        <v>1259.9000000000001</v>
      </c>
    </row>
    <row r="458" spans="1:32" x14ac:dyDescent="0.3">
      <c r="A458" t="s">
        <v>490</v>
      </c>
      <c r="B458" t="s">
        <v>23</v>
      </c>
      <c r="C458" t="str">
        <f>IF(Churn_Data[[#This Row],[SeniorCitizen]]=1,"Yes","No")</f>
        <v>No</v>
      </c>
      <c r="D458">
        <v>0</v>
      </c>
      <c r="E458" t="s">
        <v>25</v>
      </c>
      <c r="F458" t="s">
        <v>25</v>
      </c>
      <c r="G458" t="s">
        <v>25</v>
      </c>
      <c r="H458" t="s">
        <v>189</v>
      </c>
      <c r="I458" t="s">
        <v>120</v>
      </c>
      <c r="J458" t="str">
        <f>IF(Churn_Data[[#This Row],[InternetService]]&lt;&gt;"No","Yes","No")</f>
        <v>Yes</v>
      </c>
      <c r="K458" t="s">
        <v>25</v>
      </c>
      <c r="L458" t="s">
        <v>24</v>
      </c>
      <c r="M458" t="s">
        <v>25</v>
      </c>
      <c r="N458" t="s">
        <v>25</v>
      </c>
      <c r="O458" t="s">
        <v>25</v>
      </c>
      <c r="P458" t="s">
        <v>25</v>
      </c>
      <c r="Q458" t="s">
        <v>25</v>
      </c>
      <c r="R458">
        <f>IF(Churn_Data[[#This Row],[Churn]]="Yes",1,0)</f>
        <v>0</v>
      </c>
      <c r="S458" t="s">
        <v>25</v>
      </c>
      <c r="T458">
        <f>(Churn_Data[[#This Row],[OnlineSecurity]]="Yes")+(Churn_Data[[#This Row],[OnlineBackup]]="Yes")+(Churn_Data[[#This Row],[DeviceProtection]]="Yes")+(Churn_Data[[#This Row],[TechSupport]]="Yes")+(Churn_Data[[#This Row],[StreamingTV]]="Yes")+(Churn_Data[[#This Row],[StreamingMovies]]="Yes")</f>
        <v>1</v>
      </c>
      <c r="U458" t="s">
        <v>27</v>
      </c>
      <c r="V458" t="s">
        <v>32</v>
      </c>
      <c r="W458" t="str">
        <f>IF(ISNUMBER(SEARCH("automatic", Churn_Data[[#This Row],[PaymentMethod]])), "Automatic", "Manual")</f>
        <v>Manual</v>
      </c>
      <c r="X458">
        <v>29.15</v>
      </c>
      <c r="Y458" t="str">
        <f>IF(Churn_Data[[#This Row],[tenure]]&lt;=12,"0-1 Year",IF(Churn_Data[[#This Row],[tenure]]&lt;=24,"1-2 Years",IF(Churn_Data[[#This Row],[tenure]]&lt;=36,"2-3 Years",IF(Churn_Data[[#This Row],[tenure]]&lt;=48,"3-4 Years",IF(Churn_Data[[#This Row],[tenure]]&lt;=60,"4-5 Years","5+ Years")))))</f>
        <v>1-2 Years</v>
      </c>
      <c r="Z458">
        <v>13</v>
      </c>
      <c r="AA458">
        <v>357.15</v>
      </c>
      <c r="AB458">
        <f>IF(Churn_Data[[#This Row],[Churn]]="No",Churn_Data[[#This Row],[MonthlyCharges]],NA())</f>
        <v>29.15</v>
      </c>
      <c r="AC458">
        <f>IF(Churn_Data[[#This Row],[Churn]]="No",Churn_Data[[#This Row],[tenure]],NA())</f>
        <v>13</v>
      </c>
      <c r="AD458" t="e">
        <f>IF(Churn_Data[[#This Row],[Churn]]="Yes",Churn_Data[[#This Row],[MonthlyCharges]],NA())</f>
        <v>#N/A</v>
      </c>
      <c r="AE458" t="e">
        <f>IF(Churn_Data[[#This Row],[Churn]]="Yes",Churn_Data[[#This Row],[tenure]],NA())</f>
        <v>#N/A</v>
      </c>
      <c r="AF458">
        <v>378.95</v>
      </c>
    </row>
    <row r="459" spans="1:32" x14ac:dyDescent="0.3">
      <c r="A459" t="s">
        <v>491</v>
      </c>
      <c r="B459" t="s">
        <v>23</v>
      </c>
      <c r="C459" t="str">
        <f>IF(Churn_Data[[#This Row],[SeniorCitizen]]=1,"Yes","No")</f>
        <v>No</v>
      </c>
      <c r="D459">
        <v>0</v>
      </c>
      <c r="E459" t="s">
        <v>25</v>
      </c>
      <c r="F459" t="s">
        <v>25</v>
      </c>
      <c r="G459" t="s">
        <v>24</v>
      </c>
      <c r="H459" t="s">
        <v>25</v>
      </c>
      <c r="I459" t="s">
        <v>120</v>
      </c>
      <c r="J459" t="str">
        <f>IF(Churn_Data[[#This Row],[InternetService]]&lt;&gt;"No","Yes","No")</f>
        <v>Yes</v>
      </c>
      <c r="K459" t="s">
        <v>25</v>
      </c>
      <c r="L459" t="s">
        <v>24</v>
      </c>
      <c r="M459" t="s">
        <v>25</v>
      </c>
      <c r="N459" t="s">
        <v>25</v>
      </c>
      <c r="O459" t="s">
        <v>25</v>
      </c>
      <c r="P459" t="s">
        <v>25</v>
      </c>
      <c r="Q459" t="s">
        <v>25</v>
      </c>
      <c r="R459">
        <f>IF(Churn_Data[[#This Row],[Churn]]="Yes",1,0)</f>
        <v>0</v>
      </c>
      <c r="S459" t="s">
        <v>25</v>
      </c>
      <c r="T459">
        <f>(Churn_Data[[#This Row],[OnlineSecurity]]="Yes")+(Churn_Data[[#This Row],[OnlineBackup]]="Yes")+(Churn_Data[[#This Row],[DeviceProtection]]="Yes")+(Churn_Data[[#This Row],[TechSupport]]="Yes")+(Churn_Data[[#This Row],[StreamingTV]]="Yes")+(Churn_Data[[#This Row],[StreamingMovies]]="Yes")</f>
        <v>1</v>
      </c>
      <c r="U459" t="s">
        <v>27</v>
      </c>
      <c r="V459" t="s">
        <v>32</v>
      </c>
      <c r="W459" t="str">
        <f>IF(ISNUMBER(SEARCH("automatic", Churn_Data[[#This Row],[PaymentMethod]])), "Automatic", "Manual")</f>
        <v>Manual</v>
      </c>
      <c r="X459">
        <v>51.1</v>
      </c>
      <c r="Y459" t="str">
        <f>IF(Churn_Data[[#This Row],[tenure]]&lt;=12,"0-1 Year",IF(Churn_Data[[#This Row],[tenure]]&lt;=24,"1-2 Years",IF(Churn_Data[[#This Row],[tenure]]&lt;=36,"2-3 Years",IF(Churn_Data[[#This Row],[tenure]]&lt;=48,"3-4 Years",IF(Churn_Data[[#This Row],[tenure]]&lt;=60,"4-5 Years","5+ Years")))))</f>
        <v>0-1 Year</v>
      </c>
      <c r="Z459">
        <v>11</v>
      </c>
      <c r="AA459">
        <v>531.15</v>
      </c>
      <c r="AB459">
        <f>IF(Churn_Data[[#This Row],[Churn]]="No",Churn_Data[[#This Row],[MonthlyCharges]],NA())</f>
        <v>51.1</v>
      </c>
      <c r="AC459">
        <f>IF(Churn_Data[[#This Row],[Churn]]="No",Churn_Data[[#This Row],[tenure]],NA())</f>
        <v>11</v>
      </c>
      <c r="AD459" t="e">
        <f>IF(Churn_Data[[#This Row],[Churn]]="Yes",Churn_Data[[#This Row],[MonthlyCharges]],NA())</f>
        <v>#N/A</v>
      </c>
      <c r="AE459" t="e">
        <f>IF(Churn_Data[[#This Row],[Churn]]="Yes",Churn_Data[[#This Row],[tenure]],NA())</f>
        <v>#N/A</v>
      </c>
      <c r="AF459">
        <v>562.1</v>
      </c>
    </row>
    <row r="460" spans="1:32" x14ac:dyDescent="0.3">
      <c r="A460" t="s">
        <v>492</v>
      </c>
      <c r="B460" t="s">
        <v>30</v>
      </c>
      <c r="C460" t="str">
        <f>IF(Churn_Data[[#This Row],[SeniorCitizen]]=1,"Yes","No")</f>
        <v>No</v>
      </c>
      <c r="D460">
        <v>0</v>
      </c>
      <c r="E460" t="s">
        <v>25</v>
      </c>
      <c r="F460" t="s">
        <v>25</v>
      </c>
      <c r="G460" t="s">
        <v>24</v>
      </c>
      <c r="H460" t="s">
        <v>25</v>
      </c>
      <c r="I460" t="s">
        <v>120</v>
      </c>
      <c r="J460" t="str">
        <f>IF(Churn_Data[[#This Row],[InternetService]]&lt;&gt;"No","Yes","No")</f>
        <v>Yes</v>
      </c>
      <c r="K460" t="s">
        <v>25</v>
      </c>
      <c r="L460" t="s">
        <v>24</v>
      </c>
      <c r="M460" t="s">
        <v>25</v>
      </c>
      <c r="N460" t="s">
        <v>25</v>
      </c>
      <c r="O460" t="s">
        <v>25</v>
      </c>
      <c r="P460" t="s">
        <v>25</v>
      </c>
      <c r="Q460" t="s">
        <v>25</v>
      </c>
      <c r="R460">
        <f>IF(Churn_Data[[#This Row],[Churn]]="Yes",1,0)</f>
        <v>0</v>
      </c>
      <c r="S460" t="s">
        <v>24</v>
      </c>
      <c r="T460">
        <f>(Churn_Data[[#This Row],[OnlineSecurity]]="Yes")+(Churn_Data[[#This Row],[OnlineBackup]]="Yes")+(Churn_Data[[#This Row],[DeviceProtection]]="Yes")+(Churn_Data[[#This Row],[TechSupport]]="Yes")+(Churn_Data[[#This Row],[StreamingTV]]="Yes")+(Churn_Data[[#This Row],[StreamingMovies]]="Yes")</f>
        <v>1</v>
      </c>
      <c r="U460" t="s">
        <v>27</v>
      </c>
      <c r="V460" t="s">
        <v>28</v>
      </c>
      <c r="W460" t="str">
        <f>IF(ISNUMBER(SEARCH("automatic", Churn_Data[[#This Row],[PaymentMethod]])), "Automatic", "Manual")</f>
        <v>Manual</v>
      </c>
      <c r="X460">
        <v>49.7</v>
      </c>
      <c r="Y460" t="str">
        <f>IF(Churn_Data[[#This Row],[tenure]]&lt;=12,"0-1 Year",IF(Churn_Data[[#This Row],[tenure]]&lt;=24,"1-2 Years",IF(Churn_Data[[#This Row],[tenure]]&lt;=36,"2-3 Years",IF(Churn_Data[[#This Row],[tenure]]&lt;=48,"3-4 Years",IF(Churn_Data[[#This Row],[tenure]]&lt;=60,"4-5 Years","5+ Years")))))</f>
        <v>1-2 Years</v>
      </c>
      <c r="Z460">
        <v>24</v>
      </c>
      <c r="AA460">
        <v>1218.25</v>
      </c>
      <c r="AB460">
        <f>IF(Churn_Data[[#This Row],[Churn]]="No",Churn_Data[[#This Row],[MonthlyCharges]],NA())</f>
        <v>49.7</v>
      </c>
      <c r="AC460">
        <f>IF(Churn_Data[[#This Row],[Churn]]="No",Churn_Data[[#This Row],[tenure]],NA())</f>
        <v>24</v>
      </c>
      <c r="AD460" t="e">
        <f>IF(Churn_Data[[#This Row],[Churn]]="Yes",Churn_Data[[#This Row],[MonthlyCharges]],NA())</f>
        <v>#N/A</v>
      </c>
      <c r="AE460" t="e">
        <f>IF(Churn_Data[[#This Row],[Churn]]="Yes",Churn_Data[[#This Row],[tenure]],NA())</f>
        <v>#N/A</v>
      </c>
      <c r="AF460">
        <v>1192.8</v>
      </c>
    </row>
    <row r="461" spans="1:32" x14ac:dyDescent="0.3">
      <c r="A461" t="s">
        <v>493</v>
      </c>
      <c r="B461" t="s">
        <v>30</v>
      </c>
      <c r="C461" t="str">
        <f>IF(Churn_Data[[#This Row],[SeniorCitizen]]=1,"Yes","No")</f>
        <v>No</v>
      </c>
      <c r="D461">
        <v>0</v>
      </c>
      <c r="E461" t="s">
        <v>25</v>
      </c>
      <c r="F461" t="s">
        <v>25</v>
      </c>
      <c r="G461" t="s">
        <v>24</v>
      </c>
      <c r="H461" t="s">
        <v>25</v>
      </c>
      <c r="I461" t="s">
        <v>120</v>
      </c>
      <c r="J461" t="str">
        <f>IF(Churn_Data[[#This Row],[InternetService]]&lt;&gt;"No","Yes","No")</f>
        <v>Yes</v>
      </c>
      <c r="K461" t="s">
        <v>25</v>
      </c>
      <c r="L461" t="s">
        <v>24</v>
      </c>
      <c r="M461" t="s">
        <v>25</v>
      </c>
      <c r="N461" t="s">
        <v>25</v>
      </c>
      <c r="O461" t="s">
        <v>25</v>
      </c>
      <c r="P461" t="s">
        <v>25</v>
      </c>
      <c r="Q461" t="s">
        <v>24</v>
      </c>
      <c r="R461">
        <f>IF(Churn_Data[[#This Row],[Churn]]="Yes",1,0)</f>
        <v>1</v>
      </c>
      <c r="S461" t="s">
        <v>24</v>
      </c>
      <c r="T461">
        <f>(Churn_Data[[#This Row],[OnlineSecurity]]="Yes")+(Churn_Data[[#This Row],[OnlineBackup]]="Yes")+(Churn_Data[[#This Row],[DeviceProtection]]="Yes")+(Churn_Data[[#This Row],[TechSupport]]="Yes")+(Churn_Data[[#This Row],[StreamingTV]]="Yes")+(Churn_Data[[#This Row],[StreamingMovies]]="Yes")</f>
        <v>1</v>
      </c>
      <c r="U461" t="s">
        <v>27</v>
      </c>
      <c r="V461" t="s">
        <v>28</v>
      </c>
      <c r="W461" t="str">
        <f>IF(ISNUMBER(SEARCH("automatic", Churn_Data[[#This Row],[PaymentMethod]])), "Automatic", "Manual")</f>
        <v>Manual</v>
      </c>
      <c r="X461">
        <v>49.9</v>
      </c>
      <c r="Y461" t="str">
        <f>IF(Churn_Data[[#This Row],[tenure]]&lt;=12,"0-1 Year",IF(Churn_Data[[#This Row],[tenure]]&lt;=24,"1-2 Years",IF(Churn_Data[[#This Row],[tenure]]&lt;=36,"2-3 Years",IF(Churn_Data[[#This Row],[tenure]]&lt;=48,"3-4 Years",IF(Churn_Data[[#This Row],[tenure]]&lt;=60,"4-5 Years","5+ Years")))))</f>
        <v>0-1 Year</v>
      </c>
      <c r="Z461">
        <v>3</v>
      </c>
      <c r="AA461">
        <v>130.1</v>
      </c>
      <c r="AB461" t="e">
        <f>IF(Churn_Data[[#This Row],[Churn]]="No",Churn_Data[[#This Row],[MonthlyCharges]],NA())</f>
        <v>#N/A</v>
      </c>
      <c r="AC461" t="e">
        <f>IF(Churn_Data[[#This Row],[Churn]]="No",Churn_Data[[#This Row],[tenure]],NA())</f>
        <v>#N/A</v>
      </c>
      <c r="AD461">
        <f>IF(Churn_Data[[#This Row],[Churn]]="Yes",Churn_Data[[#This Row],[MonthlyCharges]],NA())</f>
        <v>49.9</v>
      </c>
      <c r="AE461">
        <f>IF(Churn_Data[[#This Row],[Churn]]="Yes",Churn_Data[[#This Row],[tenure]],NA())</f>
        <v>3</v>
      </c>
      <c r="AF461">
        <v>149.69999999999999</v>
      </c>
    </row>
    <row r="462" spans="1:32" x14ac:dyDescent="0.3">
      <c r="A462" t="s">
        <v>494</v>
      </c>
      <c r="B462" t="s">
        <v>30</v>
      </c>
      <c r="C462" t="str">
        <f>IF(Churn_Data[[#This Row],[SeniorCitizen]]=1,"Yes","No")</f>
        <v>Yes</v>
      </c>
      <c r="D462">
        <v>1</v>
      </c>
      <c r="E462" t="s">
        <v>24</v>
      </c>
      <c r="F462" t="s">
        <v>24</v>
      </c>
      <c r="G462" t="s">
        <v>24</v>
      </c>
      <c r="H462" t="s">
        <v>25</v>
      </c>
      <c r="I462" t="s">
        <v>26</v>
      </c>
      <c r="J462" t="str">
        <f>IF(Churn_Data[[#This Row],[InternetService]]&lt;&gt;"No","Yes","No")</f>
        <v>Yes</v>
      </c>
      <c r="K462" t="s">
        <v>25</v>
      </c>
      <c r="L462" t="s">
        <v>24</v>
      </c>
      <c r="M462" t="s">
        <v>25</v>
      </c>
      <c r="N462" t="s">
        <v>25</v>
      </c>
      <c r="O462" t="s">
        <v>24</v>
      </c>
      <c r="P462" t="s">
        <v>24</v>
      </c>
      <c r="Q462" t="s">
        <v>25</v>
      </c>
      <c r="R462">
        <f>IF(Churn_Data[[#This Row],[Churn]]="Yes",1,0)</f>
        <v>0</v>
      </c>
      <c r="S462" t="s">
        <v>24</v>
      </c>
      <c r="T462">
        <f>(Churn_Data[[#This Row],[OnlineSecurity]]="Yes")+(Churn_Data[[#This Row],[OnlineBackup]]="Yes")+(Churn_Data[[#This Row],[DeviceProtection]]="Yes")+(Churn_Data[[#This Row],[TechSupport]]="Yes")+(Churn_Data[[#This Row],[StreamingTV]]="Yes")+(Churn_Data[[#This Row],[StreamingMovies]]="Yes")</f>
        <v>3</v>
      </c>
      <c r="U462" t="s">
        <v>27</v>
      </c>
      <c r="V462" t="s">
        <v>28</v>
      </c>
      <c r="W462" t="str">
        <f>IF(ISNUMBER(SEARCH("automatic", Churn_Data[[#This Row],[PaymentMethod]])), "Automatic", "Manual")</f>
        <v>Manual</v>
      </c>
      <c r="X462">
        <v>93.95</v>
      </c>
      <c r="Y462" t="str">
        <f>IF(Churn_Data[[#This Row],[tenure]]&lt;=12,"0-1 Year",IF(Churn_Data[[#This Row],[tenure]]&lt;=24,"1-2 Years",IF(Churn_Data[[#This Row],[tenure]]&lt;=36,"2-3 Years",IF(Churn_Data[[#This Row],[tenure]]&lt;=48,"3-4 Years",IF(Churn_Data[[#This Row],[tenure]]&lt;=60,"4-5 Years","5+ Years")))))</f>
        <v>2-3 Years</v>
      </c>
      <c r="Z462">
        <v>32</v>
      </c>
      <c r="AA462">
        <v>2861.45</v>
      </c>
      <c r="AB462">
        <f>IF(Churn_Data[[#This Row],[Churn]]="No",Churn_Data[[#This Row],[MonthlyCharges]],NA())</f>
        <v>93.95</v>
      </c>
      <c r="AC462">
        <f>IF(Churn_Data[[#This Row],[Churn]]="No",Churn_Data[[#This Row],[tenure]],NA())</f>
        <v>32</v>
      </c>
      <c r="AD462" t="e">
        <f>IF(Churn_Data[[#This Row],[Churn]]="Yes",Churn_Data[[#This Row],[MonthlyCharges]],NA())</f>
        <v>#N/A</v>
      </c>
      <c r="AE462" t="e">
        <f>IF(Churn_Data[[#This Row],[Churn]]="Yes",Churn_Data[[#This Row],[tenure]],NA())</f>
        <v>#N/A</v>
      </c>
      <c r="AF462">
        <v>3006.4</v>
      </c>
    </row>
    <row r="463" spans="1:32" x14ac:dyDescent="0.3">
      <c r="A463" t="s">
        <v>495</v>
      </c>
      <c r="B463" t="s">
        <v>23</v>
      </c>
      <c r="C463" t="str">
        <f>IF(Churn_Data[[#This Row],[SeniorCitizen]]=1,"Yes","No")</f>
        <v>No</v>
      </c>
      <c r="D463">
        <v>0</v>
      </c>
      <c r="E463" t="s">
        <v>24</v>
      </c>
      <c r="F463" t="s">
        <v>24</v>
      </c>
      <c r="G463" t="s">
        <v>24</v>
      </c>
      <c r="H463" t="s">
        <v>25</v>
      </c>
      <c r="I463" t="s">
        <v>26</v>
      </c>
      <c r="J463" t="str">
        <f>IF(Churn_Data[[#This Row],[InternetService]]&lt;&gt;"No","Yes","No")</f>
        <v>Yes</v>
      </c>
      <c r="K463" t="s">
        <v>25</v>
      </c>
      <c r="L463" t="s">
        <v>24</v>
      </c>
      <c r="M463" t="s">
        <v>25</v>
      </c>
      <c r="N463" t="s">
        <v>25</v>
      </c>
      <c r="O463" t="s">
        <v>25</v>
      </c>
      <c r="P463" t="s">
        <v>25</v>
      </c>
      <c r="Q463" t="s">
        <v>25</v>
      </c>
      <c r="R463">
        <f>IF(Churn_Data[[#This Row],[Churn]]="Yes",1,0)</f>
        <v>0</v>
      </c>
      <c r="S463" t="s">
        <v>25</v>
      </c>
      <c r="T463">
        <f>(Churn_Data[[#This Row],[OnlineSecurity]]="Yes")+(Churn_Data[[#This Row],[OnlineBackup]]="Yes")+(Churn_Data[[#This Row],[DeviceProtection]]="Yes")+(Churn_Data[[#This Row],[TechSupport]]="Yes")+(Churn_Data[[#This Row],[StreamingTV]]="Yes")+(Churn_Data[[#This Row],[StreamingMovies]]="Yes")</f>
        <v>1</v>
      </c>
      <c r="U463" t="s">
        <v>27</v>
      </c>
      <c r="V463" t="s">
        <v>46</v>
      </c>
      <c r="W463" t="str">
        <f>IF(ISNUMBER(SEARCH("automatic", Churn_Data[[#This Row],[PaymentMethod]])), "Automatic", "Manual")</f>
        <v>Automatic</v>
      </c>
      <c r="X463">
        <v>73.25</v>
      </c>
      <c r="Y463" t="str">
        <f>IF(Churn_Data[[#This Row],[tenure]]&lt;=12,"0-1 Year",IF(Churn_Data[[#This Row],[tenure]]&lt;=24,"1-2 Years",IF(Churn_Data[[#This Row],[tenure]]&lt;=36,"2-3 Years",IF(Churn_Data[[#This Row],[tenure]]&lt;=48,"3-4 Years",IF(Churn_Data[[#This Row],[tenure]]&lt;=60,"4-5 Years","5+ Years")))))</f>
        <v>1-2 Years</v>
      </c>
      <c r="Z463">
        <v>16</v>
      </c>
      <c r="AA463">
        <v>1195.75</v>
      </c>
      <c r="AB463">
        <f>IF(Churn_Data[[#This Row],[Churn]]="No",Churn_Data[[#This Row],[MonthlyCharges]],NA())</f>
        <v>73.25</v>
      </c>
      <c r="AC463">
        <f>IF(Churn_Data[[#This Row],[Churn]]="No",Churn_Data[[#This Row],[tenure]],NA())</f>
        <v>16</v>
      </c>
      <c r="AD463" t="e">
        <f>IF(Churn_Data[[#This Row],[Churn]]="Yes",Churn_Data[[#This Row],[MonthlyCharges]],NA())</f>
        <v>#N/A</v>
      </c>
      <c r="AE463" t="e">
        <f>IF(Churn_Data[[#This Row],[Churn]]="Yes",Churn_Data[[#This Row],[tenure]],NA())</f>
        <v>#N/A</v>
      </c>
      <c r="AF463">
        <v>1172</v>
      </c>
    </row>
    <row r="464" spans="1:32" x14ac:dyDescent="0.3">
      <c r="A464" t="s">
        <v>496</v>
      </c>
      <c r="B464" t="s">
        <v>23</v>
      </c>
      <c r="C464" t="str">
        <f>IF(Churn_Data[[#This Row],[SeniorCitizen]]=1,"Yes","No")</f>
        <v>No</v>
      </c>
      <c r="D464">
        <v>0</v>
      </c>
      <c r="E464" t="s">
        <v>24</v>
      </c>
      <c r="F464" t="s">
        <v>24</v>
      </c>
      <c r="G464" t="s">
        <v>24</v>
      </c>
      <c r="H464" t="s">
        <v>25</v>
      </c>
      <c r="I464" t="s">
        <v>26</v>
      </c>
      <c r="J464" t="str">
        <f>IF(Churn_Data[[#This Row],[InternetService]]&lt;&gt;"No","Yes","No")</f>
        <v>Yes</v>
      </c>
      <c r="K464" t="s">
        <v>25</v>
      </c>
      <c r="L464" t="s">
        <v>24</v>
      </c>
      <c r="M464" t="s">
        <v>25</v>
      </c>
      <c r="N464" t="s">
        <v>25</v>
      </c>
      <c r="O464" t="s">
        <v>25</v>
      </c>
      <c r="P464" t="s">
        <v>24</v>
      </c>
      <c r="Q464" t="s">
        <v>24</v>
      </c>
      <c r="R464">
        <f>IF(Churn_Data[[#This Row],[Churn]]="Yes",1,0)</f>
        <v>1</v>
      </c>
      <c r="S464" t="s">
        <v>25</v>
      </c>
      <c r="T464">
        <f>(Churn_Data[[#This Row],[OnlineSecurity]]="Yes")+(Churn_Data[[#This Row],[OnlineBackup]]="Yes")+(Churn_Data[[#This Row],[DeviceProtection]]="Yes")+(Churn_Data[[#This Row],[TechSupport]]="Yes")+(Churn_Data[[#This Row],[StreamingTV]]="Yes")+(Churn_Data[[#This Row],[StreamingMovies]]="Yes")</f>
        <v>2</v>
      </c>
      <c r="U464" t="s">
        <v>27</v>
      </c>
      <c r="V464" t="s">
        <v>32</v>
      </c>
      <c r="W464" t="str">
        <f>IF(ISNUMBER(SEARCH("automatic", Churn_Data[[#This Row],[PaymentMethod]])), "Automatic", "Manual")</f>
        <v>Manual</v>
      </c>
      <c r="X464">
        <v>83.3</v>
      </c>
      <c r="Y464" t="str">
        <f>IF(Churn_Data[[#This Row],[tenure]]&lt;=12,"0-1 Year",IF(Churn_Data[[#This Row],[tenure]]&lt;=24,"1-2 Years",IF(Churn_Data[[#This Row],[tenure]]&lt;=36,"2-3 Years",IF(Churn_Data[[#This Row],[tenure]]&lt;=48,"3-4 Years",IF(Churn_Data[[#This Row],[tenure]]&lt;=60,"4-5 Years","5+ Years")))))</f>
        <v>1-2 Years</v>
      </c>
      <c r="Z464">
        <v>22</v>
      </c>
      <c r="AA464">
        <v>1845.9</v>
      </c>
      <c r="AB464" t="e">
        <f>IF(Churn_Data[[#This Row],[Churn]]="No",Churn_Data[[#This Row],[MonthlyCharges]],NA())</f>
        <v>#N/A</v>
      </c>
      <c r="AC464" t="e">
        <f>IF(Churn_Data[[#This Row],[Churn]]="No",Churn_Data[[#This Row],[tenure]],NA())</f>
        <v>#N/A</v>
      </c>
      <c r="AD464">
        <f>IF(Churn_Data[[#This Row],[Churn]]="Yes",Churn_Data[[#This Row],[MonthlyCharges]],NA())</f>
        <v>83.3</v>
      </c>
      <c r="AE464">
        <f>IF(Churn_Data[[#This Row],[Churn]]="Yes",Churn_Data[[#This Row],[tenure]],NA())</f>
        <v>22</v>
      </c>
      <c r="AF464">
        <v>1832.6</v>
      </c>
    </row>
    <row r="465" spans="1:32" x14ac:dyDescent="0.3">
      <c r="A465" t="s">
        <v>497</v>
      </c>
      <c r="B465" t="s">
        <v>23</v>
      </c>
      <c r="C465" t="str">
        <f>IF(Churn_Data[[#This Row],[SeniorCitizen]]=1,"Yes","No")</f>
        <v>No</v>
      </c>
      <c r="D465">
        <v>0</v>
      </c>
      <c r="E465" t="s">
        <v>24</v>
      </c>
      <c r="F465" t="s">
        <v>24</v>
      </c>
      <c r="G465" t="s">
        <v>24</v>
      </c>
      <c r="H465" t="s">
        <v>25</v>
      </c>
      <c r="I465" t="s">
        <v>26</v>
      </c>
      <c r="J465" t="str">
        <f>IF(Churn_Data[[#This Row],[InternetService]]&lt;&gt;"No","Yes","No")</f>
        <v>Yes</v>
      </c>
      <c r="K465" t="s">
        <v>25</v>
      </c>
      <c r="L465" t="s">
        <v>24</v>
      </c>
      <c r="M465" t="s">
        <v>25</v>
      </c>
      <c r="N465" t="s">
        <v>25</v>
      </c>
      <c r="O465" t="s">
        <v>24</v>
      </c>
      <c r="P465" t="s">
        <v>25</v>
      </c>
      <c r="Q465" t="s">
        <v>24</v>
      </c>
      <c r="R465">
        <f>IF(Churn_Data[[#This Row],[Churn]]="Yes",1,0)</f>
        <v>1</v>
      </c>
      <c r="S465" t="s">
        <v>24</v>
      </c>
      <c r="T465">
        <f>(Churn_Data[[#This Row],[OnlineSecurity]]="Yes")+(Churn_Data[[#This Row],[OnlineBackup]]="Yes")+(Churn_Data[[#This Row],[DeviceProtection]]="Yes")+(Churn_Data[[#This Row],[TechSupport]]="Yes")+(Churn_Data[[#This Row],[StreamingTV]]="Yes")+(Churn_Data[[#This Row],[StreamingMovies]]="Yes")</f>
        <v>2</v>
      </c>
      <c r="U465" t="s">
        <v>27</v>
      </c>
      <c r="V465" t="s">
        <v>32</v>
      </c>
      <c r="W465" t="str">
        <f>IF(ISNUMBER(SEARCH("automatic", Churn_Data[[#This Row],[PaymentMethod]])), "Automatic", "Manual")</f>
        <v>Manual</v>
      </c>
      <c r="X465">
        <v>83.55</v>
      </c>
      <c r="Y465" t="str">
        <f>IF(Churn_Data[[#This Row],[tenure]]&lt;=12,"0-1 Year",IF(Churn_Data[[#This Row],[tenure]]&lt;=24,"1-2 Years",IF(Churn_Data[[#This Row],[tenure]]&lt;=36,"2-3 Years",IF(Churn_Data[[#This Row],[tenure]]&lt;=48,"3-4 Years",IF(Churn_Data[[#This Row],[tenure]]&lt;=60,"4-5 Years","5+ Years")))))</f>
        <v>0-1 Year</v>
      </c>
      <c r="Z465">
        <v>8</v>
      </c>
      <c r="AA465">
        <v>680.05</v>
      </c>
      <c r="AB465" t="e">
        <f>IF(Churn_Data[[#This Row],[Churn]]="No",Churn_Data[[#This Row],[MonthlyCharges]],NA())</f>
        <v>#N/A</v>
      </c>
      <c r="AC465" t="e">
        <f>IF(Churn_Data[[#This Row],[Churn]]="No",Churn_Data[[#This Row],[tenure]],NA())</f>
        <v>#N/A</v>
      </c>
      <c r="AD465">
        <f>IF(Churn_Data[[#This Row],[Churn]]="Yes",Churn_Data[[#This Row],[MonthlyCharges]],NA())</f>
        <v>83.55</v>
      </c>
      <c r="AE465">
        <f>IF(Churn_Data[[#This Row],[Churn]]="Yes",Churn_Data[[#This Row],[tenure]],NA())</f>
        <v>8</v>
      </c>
      <c r="AF465">
        <v>668.4</v>
      </c>
    </row>
    <row r="466" spans="1:32" x14ac:dyDescent="0.3">
      <c r="A466" t="s">
        <v>498</v>
      </c>
      <c r="B466" t="s">
        <v>30</v>
      </c>
      <c r="C466" t="str">
        <f>IF(Churn_Data[[#This Row],[SeniorCitizen]]=1,"Yes","No")</f>
        <v>No</v>
      </c>
      <c r="D466">
        <v>0</v>
      </c>
      <c r="E466" t="s">
        <v>24</v>
      </c>
      <c r="F466" t="s">
        <v>24</v>
      </c>
      <c r="G466" t="s">
        <v>24</v>
      </c>
      <c r="H466" t="s">
        <v>25</v>
      </c>
      <c r="I466" t="s">
        <v>26</v>
      </c>
      <c r="J466" t="str">
        <f>IF(Churn_Data[[#This Row],[InternetService]]&lt;&gt;"No","Yes","No")</f>
        <v>Yes</v>
      </c>
      <c r="K466" t="s">
        <v>25</v>
      </c>
      <c r="L466" t="s">
        <v>24</v>
      </c>
      <c r="M466" t="s">
        <v>25</v>
      </c>
      <c r="N466" t="s">
        <v>25</v>
      </c>
      <c r="O466" t="s">
        <v>24</v>
      </c>
      <c r="P466" t="s">
        <v>25</v>
      </c>
      <c r="Q466" t="s">
        <v>24</v>
      </c>
      <c r="R466">
        <f>IF(Churn_Data[[#This Row],[Churn]]="Yes",1,0)</f>
        <v>1</v>
      </c>
      <c r="S466" t="s">
        <v>24</v>
      </c>
      <c r="T466">
        <f>(Churn_Data[[#This Row],[OnlineSecurity]]="Yes")+(Churn_Data[[#This Row],[OnlineBackup]]="Yes")+(Churn_Data[[#This Row],[DeviceProtection]]="Yes")+(Churn_Data[[#This Row],[TechSupport]]="Yes")+(Churn_Data[[#This Row],[StreamingTV]]="Yes")+(Churn_Data[[#This Row],[StreamingMovies]]="Yes")</f>
        <v>2</v>
      </c>
      <c r="U466" t="s">
        <v>27</v>
      </c>
      <c r="V466" t="s">
        <v>28</v>
      </c>
      <c r="W466" t="str">
        <f>IF(ISNUMBER(SEARCH("automatic", Churn_Data[[#This Row],[PaymentMethod]])), "Automatic", "Manual")</f>
        <v>Manual</v>
      </c>
      <c r="X466">
        <v>86.3</v>
      </c>
      <c r="Y466" t="str">
        <f>IF(Churn_Data[[#This Row],[tenure]]&lt;=12,"0-1 Year",IF(Churn_Data[[#This Row],[tenure]]&lt;=24,"1-2 Years",IF(Churn_Data[[#This Row],[tenure]]&lt;=36,"2-3 Years",IF(Churn_Data[[#This Row],[tenure]]&lt;=48,"3-4 Years",IF(Churn_Data[[#This Row],[tenure]]&lt;=60,"4-5 Years","5+ Years")))))</f>
        <v>3-4 Years</v>
      </c>
      <c r="Z466">
        <v>39</v>
      </c>
      <c r="AA466">
        <v>3266</v>
      </c>
      <c r="AB466" t="e">
        <f>IF(Churn_Data[[#This Row],[Churn]]="No",Churn_Data[[#This Row],[MonthlyCharges]],NA())</f>
        <v>#N/A</v>
      </c>
      <c r="AC466" t="e">
        <f>IF(Churn_Data[[#This Row],[Churn]]="No",Churn_Data[[#This Row],[tenure]],NA())</f>
        <v>#N/A</v>
      </c>
      <c r="AD466">
        <f>IF(Churn_Data[[#This Row],[Churn]]="Yes",Churn_Data[[#This Row],[MonthlyCharges]],NA())</f>
        <v>86.3</v>
      </c>
      <c r="AE466">
        <f>IF(Churn_Data[[#This Row],[Churn]]="Yes",Churn_Data[[#This Row],[tenure]],NA())</f>
        <v>39</v>
      </c>
      <c r="AF466">
        <v>3365.7</v>
      </c>
    </row>
    <row r="467" spans="1:32" x14ac:dyDescent="0.3">
      <c r="A467" t="s">
        <v>499</v>
      </c>
      <c r="B467" t="s">
        <v>30</v>
      </c>
      <c r="C467" t="str">
        <f>IF(Churn_Data[[#This Row],[SeniorCitizen]]=1,"Yes","No")</f>
        <v>No</v>
      </c>
      <c r="D467">
        <v>0</v>
      </c>
      <c r="E467" t="s">
        <v>24</v>
      </c>
      <c r="F467" t="s">
        <v>24</v>
      </c>
      <c r="G467" t="s">
        <v>24</v>
      </c>
      <c r="H467" t="s">
        <v>25</v>
      </c>
      <c r="I467" t="s">
        <v>26</v>
      </c>
      <c r="J467" t="str">
        <f>IF(Churn_Data[[#This Row],[InternetService]]&lt;&gt;"No","Yes","No")</f>
        <v>Yes</v>
      </c>
      <c r="K467" t="s">
        <v>25</v>
      </c>
      <c r="L467" t="s">
        <v>24</v>
      </c>
      <c r="M467" t="s">
        <v>25</v>
      </c>
      <c r="N467" t="s">
        <v>25</v>
      </c>
      <c r="O467" t="s">
        <v>25</v>
      </c>
      <c r="P467" t="s">
        <v>25</v>
      </c>
      <c r="Q467" t="s">
        <v>25</v>
      </c>
      <c r="R467">
        <f>IF(Churn_Data[[#This Row],[Churn]]="Yes",1,0)</f>
        <v>0</v>
      </c>
      <c r="S467" t="s">
        <v>24</v>
      </c>
      <c r="T467">
        <f>(Churn_Data[[#This Row],[OnlineSecurity]]="Yes")+(Churn_Data[[#This Row],[OnlineBackup]]="Yes")+(Churn_Data[[#This Row],[DeviceProtection]]="Yes")+(Churn_Data[[#This Row],[TechSupport]]="Yes")+(Churn_Data[[#This Row],[StreamingTV]]="Yes")+(Churn_Data[[#This Row],[StreamingMovies]]="Yes")</f>
        <v>1</v>
      </c>
      <c r="U467" t="s">
        <v>27</v>
      </c>
      <c r="V467" t="s">
        <v>32</v>
      </c>
      <c r="W467" t="str">
        <f>IF(ISNUMBER(SEARCH("automatic", Churn_Data[[#This Row],[PaymentMethod]])), "Automatic", "Manual")</f>
        <v>Manual</v>
      </c>
      <c r="X467">
        <v>75.5</v>
      </c>
      <c r="Y467" t="str">
        <f>IF(Churn_Data[[#This Row],[tenure]]&lt;=12,"0-1 Year",IF(Churn_Data[[#This Row],[tenure]]&lt;=24,"1-2 Years",IF(Churn_Data[[#This Row],[tenure]]&lt;=36,"2-3 Years",IF(Churn_Data[[#This Row],[tenure]]&lt;=48,"3-4 Years",IF(Churn_Data[[#This Row],[tenure]]&lt;=60,"4-5 Years","5+ Years")))))</f>
        <v>2-3 Years</v>
      </c>
      <c r="Z467">
        <v>25</v>
      </c>
      <c r="AA467">
        <v>1901.05</v>
      </c>
      <c r="AB467">
        <f>IF(Churn_Data[[#This Row],[Churn]]="No",Churn_Data[[#This Row],[MonthlyCharges]],NA())</f>
        <v>75.5</v>
      </c>
      <c r="AC467">
        <f>IF(Churn_Data[[#This Row],[Churn]]="No",Churn_Data[[#This Row],[tenure]],NA())</f>
        <v>25</v>
      </c>
      <c r="AD467" t="e">
        <f>IF(Churn_Data[[#This Row],[Churn]]="Yes",Churn_Data[[#This Row],[MonthlyCharges]],NA())</f>
        <v>#N/A</v>
      </c>
      <c r="AE467" t="e">
        <f>IF(Churn_Data[[#This Row],[Churn]]="Yes",Churn_Data[[#This Row],[tenure]],NA())</f>
        <v>#N/A</v>
      </c>
      <c r="AF467">
        <v>1887.5</v>
      </c>
    </row>
    <row r="468" spans="1:32" x14ac:dyDescent="0.3">
      <c r="A468" t="s">
        <v>500</v>
      </c>
      <c r="B468" t="s">
        <v>23</v>
      </c>
      <c r="C468" t="str">
        <f>IF(Churn_Data[[#This Row],[SeniorCitizen]]=1,"Yes","No")</f>
        <v>No</v>
      </c>
      <c r="D468">
        <v>0</v>
      </c>
      <c r="E468" t="s">
        <v>25</v>
      </c>
      <c r="F468" t="s">
        <v>24</v>
      </c>
      <c r="G468" t="s">
        <v>24</v>
      </c>
      <c r="H468" t="s">
        <v>25</v>
      </c>
      <c r="I468" t="s">
        <v>26</v>
      </c>
      <c r="J468" t="str">
        <f>IF(Churn_Data[[#This Row],[InternetService]]&lt;&gt;"No","Yes","No")</f>
        <v>Yes</v>
      </c>
      <c r="K468" t="s">
        <v>25</v>
      </c>
      <c r="L468" t="s">
        <v>24</v>
      </c>
      <c r="M468" t="s">
        <v>25</v>
      </c>
      <c r="N468" t="s">
        <v>25</v>
      </c>
      <c r="O468" t="s">
        <v>25</v>
      </c>
      <c r="P468" t="s">
        <v>24</v>
      </c>
      <c r="Q468" t="s">
        <v>24</v>
      </c>
      <c r="R468">
        <f>IF(Churn_Data[[#This Row],[Churn]]="Yes",1,0)</f>
        <v>1</v>
      </c>
      <c r="S468" t="s">
        <v>24</v>
      </c>
      <c r="T468">
        <f>(Churn_Data[[#This Row],[OnlineSecurity]]="Yes")+(Churn_Data[[#This Row],[OnlineBackup]]="Yes")+(Churn_Data[[#This Row],[DeviceProtection]]="Yes")+(Churn_Data[[#This Row],[TechSupport]]="Yes")+(Churn_Data[[#This Row],[StreamingTV]]="Yes")+(Churn_Data[[#This Row],[StreamingMovies]]="Yes")</f>
        <v>2</v>
      </c>
      <c r="U468" t="s">
        <v>27</v>
      </c>
      <c r="V468" t="s">
        <v>46</v>
      </c>
      <c r="W468" t="str">
        <f>IF(ISNUMBER(SEARCH("automatic", Churn_Data[[#This Row],[PaymentMethod]])), "Automatic", "Manual")</f>
        <v>Automatic</v>
      </c>
      <c r="X468">
        <v>85.9</v>
      </c>
      <c r="Y468" t="str">
        <f>IF(Churn_Data[[#This Row],[tenure]]&lt;=12,"0-1 Year",IF(Churn_Data[[#This Row],[tenure]]&lt;=24,"1-2 Years",IF(Churn_Data[[#This Row],[tenure]]&lt;=36,"2-3 Years",IF(Churn_Data[[#This Row],[tenure]]&lt;=48,"3-4 Years",IF(Churn_Data[[#This Row],[tenure]]&lt;=60,"4-5 Years","5+ Years")))))</f>
        <v>1-2 Years</v>
      </c>
      <c r="Z468">
        <v>15</v>
      </c>
      <c r="AA468">
        <v>1269.55</v>
      </c>
      <c r="AB468" t="e">
        <f>IF(Churn_Data[[#This Row],[Churn]]="No",Churn_Data[[#This Row],[MonthlyCharges]],NA())</f>
        <v>#N/A</v>
      </c>
      <c r="AC468" t="e">
        <f>IF(Churn_Data[[#This Row],[Churn]]="No",Churn_Data[[#This Row],[tenure]],NA())</f>
        <v>#N/A</v>
      </c>
      <c r="AD468">
        <f>IF(Churn_Data[[#This Row],[Churn]]="Yes",Churn_Data[[#This Row],[MonthlyCharges]],NA())</f>
        <v>85.9</v>
      </c>
      <c r="AE468">
        <f>IF(Churn_Data[[#This Row],[Churn]]="Yes",Churn_Data[[#This Row],[tenure]],NA())</f>
        <v>15</v>
      </c>
      <c r="AF468">
        <v>1288.5</v>
      </c>
    </row>
    <row r="469" spans="1:32" x14ac:dyDescent="0.3">
      <c r="A469" t="s">
        <v>501</v>
      </c>
      <c r="B469" t="s">
        <v>23</v>
      </c>
      <c r="C469" t="str">
        <f>IF(Churn_Data[[#This Row],[SeniorCitizen]]=1,"Yes","No")</f>
        <v>No</v>
      </c>
      <c r="D469">
        <v>0</v>
      </c>
      <c r="E469" t="s">
        <v>24</v>
      </c>
      <c r="F469" t="s">
        <v>24</v>
      </c>
      <c r="G469" t="s">
        <v>24</v>
      </c>
      <c r="H469" t="s">
        <v>25</v>
      </c>
      <c r="I469" t="s">
        <v>26</v>
      </c>
      <c r="J469" t="str">
        <f>IF(Churn_Data[[#This Row],[InternetService]]&lt;&gt;"No","Yes","No")</f>
        <v>Yes</v>
      </c>
      <c r="K469" t="s">
        <v>25</v>
      </c>
      <c r="L469" t="s">
        <v>24</v>
      </c>
      <c r="M469" t="s">
        <v>25</v>
      </c>
      <c r="N469" t="s">
        <v>25</v>
      </c>
      <c r="O469" t="s">
        <v>24</v>
      </c>
      <c r="P469" t="s">
        <v>25</v>
      </c>
      <c r="Q469" t="s">
        <v>25</v>
      </c>
      <c r="R469">
        <f>IF(Churn_Data[[#This Row],[Churn]]="Yes",1,0)</f>
        <v>0</v>
      </c>
      <c r="S469" t="s">
        <v>24</v>
      </c>
      <c r="T469">
        <f>(Churn_Data[[#This Row],[OnlineSecurity]]="Yes")+(Churn_Data[[#This Row],[OnlineBackup]]="Yes")+(Churn_Data[[#This Row],[DeviceProtection]]="Yes")+(Churn_Data[[#This Row],[TechSupport]]="Yes")+(Churn_Data[[#This Row],[StreamingTV]]="Yes")+(Churn_Data[[#This Row],[StreamingMovies]]="Yes")</f>
        <v>2</v>
      </c>
      <c r="U469" t="s">
        <v>27</v>
      </c>
      <c r="V469" t="s">
        <v>32</v>
      </c>
      <c r="W469" t="str">
        <f>IF(ISNUMBER(SEARCH("automatic", Churn_Data[[#This Row],[PaymentMethod]])), "Automatic", "Manual")</f>
        <v>Manual</v>
      </c>
      <c r="X469">
        <v>86.1</v>
      </c>
      <c r="Y469" t="str">
        <f>IF(Churn_Data[[#This Row],[tenure]]&lt;=12,"0-1 Year",IF(Churn_Data[[#This Row],[tenure]]&lt;=24,"1-2 Years",IF(Churn_Data[[#This Row],[tenure]]&lt;=36,"2-3 Years",IF(Churn_Data[[#This Row],[tenure]]&lt;=48,"3-4 Years",IF(Churn_Data[[#This Row],[tenure]]&lt;=60,"4-5 Years","5+ Years")))))</f>
        <v>2-3 Years</v>
      </c>
      <c r="Z469">
        <v>32</v>
      </c>
      <c r="AA469">
        <v>2723.75</v>
      </c>
      <c r="AB469">
        <f>IF(Churn_Data[[#This Row],[Churn]]="No",Churn_Data[[#This Row],[MonthlyCharges]],NA())</f>
        <v>86.1</v>
      </c>
      <c r="AC469">
        <f>IF(Churn_Data[[#This Row],[Churn]]="No",Churn_Data[[#This Row],[tenure]],NA())</f>
        <v>32</v>
      </c>
      <c r="AD469" t="e">
        <f>IF(Churn_Data[[#This Row],[Churn]]="Yes",Churn_Data[[#This Row],[MonthlyCharges]],NA())</f>
        <v>#N/A</v>
      </c>
      <c r="AE469" t="e">
        <f>IF(Churn_Data[[#This Row],[Churn]]="Yes",Churn_Data[[#This Row],[tenure]],NA())</f>
        <v>#N/A</v>
      </c>
      <c r="AF469">
        <v>2755.2</v>
      </c>
    </row>
    <row r="470" spans="1:32" x14ac:dyDescent="0.3">
      <c r="A470" t="s">
        <v>502</v>
      </c>
      <c r="B470" t="s">
        <v>30</v>
      </c>
      <c r="C470" t="str">
        <f>IF(Churn_Data[[#This Row],[SeniorCitizen]]=1,"Yes","No")</f>
        <v>No</v>
      </c>
      <c r="D470">
        <v>0</v>
      </c>
      <c r="E470" t="s">
        <v>25</v>
      </c>
      <c r="F470" t="s">
        <v>24</v>
      </c>
      <c r="G470" t="s">
        <v>24</v>
      </c>
      <c r="H470" t="s">
        <v>25</v>
      </c>
      <c r="I470" t="s">
        <v>26</v>
      </c>
      <c r="J470" t="str">
        <f>IF(Churn_Data[[#This Row],[InternetService]]&lt;&gt;"No","Yes","No")</f>
        <v>Yes</v>
      </c>
      <c r="K470" t="s">
        <v>25</v>
      </c>
      <c r="L470" t="s">
        <v>24</v>
      </c>
      <c r="M470" t="s">
        <v>25</v>
      </c>
      <c r="N470" t="s">
        <v>25</v>
      </c>
      <c r="O470" t="s">
        <v>24</v>
      </c>
      <c r="P470" t="s">
        <v>24</v>
      </c>
      <c r="Q470" t="s">
        <v>24</v>
      </c>
      <c r="R470">
        <f>IF(Churn_Data[[#This Row],[Churn]]="Yes",1,0)</f>
        <v>1</v>
      </c>
      <c r="S470" t="s">
        <v>24</v>
      </c>
      <c r="T470">
        <f>(Churn_Data[[#This Row],[OnlineSecurity]]="Yes")+(Churn_Data[[#This Row],[OnlineBackup]]="Yes")+(Churn_Data[[#This Row],[DeviceProtection]]="Yes")+(Churn_Data[[#This Row],[TechSupport]]="Yes")+(Churn_Data[[#This Row],[StreamingTV]]="Yes")+(Churn_Data[[#This Row],[StreamingMovies]]="Yes")</f>
        <v>3</v>
      </c>
      <c r="U470" t="s">
        <v>27</v>
      </c>
      <c r="V470" t="s">
        <v>32</v>
      </c>
      <c r="W470" t="str">
        <f>IF(ISNUMBER(SEARCH("automatic", Churn_Data[[#This Row],[PaymentMethod]])), "Automatic", "Manual")</f>
        <v>Manual</v>
      </c>
      <c r="X470">
        <v>95.9</v>
      </c>
      <c r="Y470" t="str">
        <f>IF(Churn_Data[[#This Row],[tenure]]&lt;=12,"0-1 Year",IF(Churn_Data[[#This Row],[tenure]]&lt;=24,"1-2 Years",IF(Churn_Data[[#This Row],[tenure]]&lt;=36,"2-3 Years",IF(Churn_Data[[#This Row],[tenure]]&lt;=48,"3-4 Years",IF(Churn_Data[[#This Row],[tenure]]&lt;=60,"4-5 Years","5+ Years")))))</f>
        <v>2-3 Years</v>
      </c>
      <c r="Z470">
        <v>25</v>
      </c>
      <c r="AA470">
        <v>2448.75</v>
      </c>
      <c r="AB470" t="e">
        <f>IF(Churn_Data[[#This Row],[Churn]]="No",Churn_Data[[#This Row],[MonthlyCharges]],NA())</f>
        <v>#N/A</v>
      </c>
      <c r="AC470" t="e">
        <f>IF(Churn_Data[[#This Row],[Churn]]="No",Churn_Data[[#This Row],[tenure]],NA())</f>
        <v>#N/A</v>
      </c>
      <c r="AD470">
        <f>IF(Churn_Data[[#This Row],[Churn]]="Yes",Churn_Data[[#This Row],[MonthlyCharges]],NA())</f>
        <v>95.9</v>
      </c>
      <c r="AE470">
        <f>IF(Churn_Data[[#This Row],[Churn]]="Yes",Churn_Data[[#This Row],[tenure]],NA())</f>
        <v>25</v>
      </c>
      <c r="AF470">
        <v>2397.5</v>
      </c>
    </row>
    <row r="471" spans="1:32" x14ac:dyDescent="0.3">
      <c r="A471" t="s">
        <v>503</v>
      </c>
      <c r="B471" t="s">
        <v>23</v>
      </c>
      <c r="C471" t="str">
        <f>IF(Churn_Data[[#This Row],[SeniorCitizen]]=1,"Yes","No")</f>
        <v>No</v>
      </c>
      <c r="D471">
        <v>0</v>
      </c>
      <c r="E471" t="s">
        <v>24</v>
      </c>
      <c r="F471" t="s">
        <v>24</v>
      </c>
      <c r="G471" t="s">
        <v>24</v>
      </c>
      <c r="H471" t="s">
        <v>25</v>
      </c>
      <c r="I471" t="s">
        <v>26</v>
      </c>
      <c r="J471" t="str">
        <f>IF(Churn_Data[[#This Row],[InternetService]]&lt;&gt;"No","Yes","No")</f>
        <v>Yes</v>
      </c>
      <c r="K471" t="s">
        <v>25</v>
      </c>
      <c r="L471" t="s">
        <v>24</v>
      </c>
      <c r="M471" t="s">
        <v>25</v>
      </c>
      <c r="N471" t="s">
        <v>25</v>
      </c>
      <c r="O471" t="s">
        <v>25</v>
      </c>
      <c r="P471" t="s">
        <v>25</v>
      </c>
      <c r="Q471" t="s">
        <v>24</v>
      </c>
      <c r="R471">
        <f>IF(Churn_Data[[#This Row],[Churn]]="Yes",1,0)</f>
        <v>1</v>
      </c>
      <c r="S471" t="s">
        <v>24</v>
      </c>
      <c r="T471">
        <f>(Churn_Data[[#This Row],[OnlineSecurity]]="Yes")+(Churn_Data[[#This Row],[OnlineBackup]]="Yes")+(Churn_Data[[#This Row],[DeviceProtection]]="Yes")+(Churn_Data[[#This Row],[TechSupport]]="Yes")+(Churn_Data[[#This Row],[StreamingTV]]="Yes")+(Churn_Data[[#This Row],[StreamingMovies]]="Yes")</f>
        <v>1</v>
      </c>
      <c r="U471" t="s">
        <v>27</v>
      </c>
      <c r="V471" t="s">
        <v>46</v>
      </c>
      <c r="W471" t="str">
        <f>IF(ISNUMBER(SEARCH("automatic", Churn_Data[[#This Row],[PaymentMethod]])), "Automatic", "Manual")</f>
        <v>Automatic</v>
      </c>
      <c r="X471">
        <v>74.05</v>
      </c>
      <c r="Y471" t="str">
        <f>IF(Churn_Data[[#This Row],[tenure]]&lt;=12,"0-1 Year",IF(Churn_Data[[#This Row],[tenure]]&lt;=24,"1-2 Years",IF(Churn_Data[[#This Row],[tenure]]&lt;=36,"2-3 Years",IF(Churn_Data[[#This Row],[tenure]]&lt;=48,"3-4 Years",IF(Churn_Data[[#This Row],[tenure]]&lt;=60,"4-5 Years","5+ Years")))))</f>
        <v>1-2 Years</v>
      </c>
      <c r="Z471">
        <v>21</v>
      </c>
      <c r="AA471">
        <v>1565.7</v>
      </c>
      <c r="AB471" t="e">
        <f>IF(Churn_Data[[#This Row],[Churn]]="No",Churn_Data[[#This Row],[MonthlyCharges]],NA())</f>
        <v>#N/A</v>
      </c>
      <c r="AC471" t="e">
        <f>IF(Churn_Data[[#This Row],[Churn]]="No",Churn_Data[[#This Row],[tenure]],NA())</f>
        <v>#N/A</v>
      </c>
      <c r="AD471">
        <f>IF(Churn_Data[[#This Row],[Churn]]="Yes",Churn_Data[[#This Row],[MonthlyCharges]],NA())</f>
        <v>74.05</v>
      </c>
      <c r="AE471">
        <f>IF(Churn_Data[[#This Row],[Churn]]="Yes",Churn_Data[[#This Row],[tenure]],NA())</f>
        <v>21</v>
      </c>
      <c r="AF471">
        <v>1555.05</v>
      </c>
    </row>
    <row r="472" spans="1:32" x14ac:dyDescent="0.3">
      <c r="A472" t="s">
        <v>504</v>
      </c>
      <c r="B472" t="s">
        <v>30</v>
      </c>
      <c r="C472" t="str">
        <f>IF(Churn_Data[[#This Row],[SeniorCitizen]]=1,"Yes","No")</f>
        <v>No</v>
      </c>
      <c r="D472">
        <v>0</v>
      </c>
      <c r="E472" t="s">
        <v>24</v>
      </c>
      <c r="F472" t="s">
        <v>24</v>
      </c>
      <c r="G472" t="s">
        <v>24</v>
      </c>
      <c r="H472" t="s">
        <v>25</v>
      </c>
      <c r="I472" t="s">
        <v>26</v>
      </c>
      <c r="J472" t="str">
        <f>IF(Churn_Data[[#This Row],[InternetService]]&lt;&gt;"No","Yes","No")</f>
        <v>Yes</v>
      </c>
      <c r="K472" t="s">
        <v>25</v>
      </c>
      <c r="L472" t="s">
        <v>24</v>
      </c>
      <c r="M472" t="s">
        <v>25</v>
      </c>
      <c r="N472" t="s">
        <v>25</v>
      </c>
      <c r="O472" t="s">
        <v>25</v>
      </c>
      <c r="P472" t="s">
        <v>24</v>
      </c>
      <c r="Q472" t="s">
        <v>24</v>
      </c>
      <c r="R472">
        <f>IF(Churn_Data[[#This Row],[Churn]]="Yes",1,0)</f>
        <v>1</v>
      </c>
      <c r="S472" t="s">
        <v>24</v>
      </c>
      <c r="T472">
        <f>(Churn_Data[[#This Row],[OnlineSecurity]]="Yes")+(Churn_Data[[#This Row],[OnlineBackup]]="Yes")+(Churn_Data[[#This Row],[DeviceProtection]]="Yes")+(Churn_Data[[#This Row],[TechSupport]]="Yes")+(Churn_Data[[#This Row],[StreamingTV]]="Yes")+(Churn_Data[[#This Row],[StreamingMovies]]="Yes")</f>
        <v>2</v>
      </c>
      <c r="U472" t="s">
        <v>27</v>
      </c>
      <c r="V472" t="s">
        <v>72</v>
      </c>
      <c r="W472" t="str">
        <f>IF(ISNUMBER(SEARCH("automatic", Churn_Data[[#This Row],[PaymentMethod]])), "Automatic", "Manual")</f>
        <v>Automatic</v>
      </c>
      <c r="X472">
        <v>83.55</v>
      </c>
      <c r="Y472" t="str">
        <f>IF(Churn_Data[[#This Row],[tenure]]&lt;=12,"0-1 Year",IF(Churn_Data[[#This Row],[tenure]]&lt;=24,"1-2 Years",IF(Churn_Data[[#This Row],[tenure]]&lt;=36,"2-3 Years",IF(Churn_Data[[#This Row],[tenure]]&lt;=48,"3-4 Years",IF(Churn_Data[[#This Row],[tenure]]&lt;=60,"4-5 Years","5+ Years")))))</f>
        <v>0-1 Year</v>
      </c>
      <c r="Z472">
        <v>6</v>
      </c>
      <c r="AA472">
        <v>477.55</v>
      </c>
      <c r="AB472" t="e">
        <f>IF(Churn_Data[[#This Row],[Churn]]="No",Churn_Data[[#This Row],[MonthlyCharges]],NA())</f>
        <v>#N/A</v>
      </c>
      <c r="AC472" t="e">
        <f>IF(Churn_Data[[#This Row],[Churn]]="No",Churn_Data[[#This Row],[tenure]],NA())</f>
        <v>#N/A</v>
      </c>
      <c r="AD472">
        <f>IF(Churn_Data[[#This Row],[Churn]]="Yes",Churn_Data[[#This Row],[MonthlyCharges]],NA())</f>
        <v>83.55</v>
      </c>
      <c r="AE472">
        <f>IF(Churn_Data[[#This Row],[Churn]]="Yes",Churn_Data[[#This Row],[tenure]],NA())</f>
        <v>6</v>
      </c>
      <c r="AF472">
        <v>501.3</v>
      </c>
    </row>
    <row r="473" spans="1:32" x14ac:dyDescent="0.3">
      <c r="A473" t="s">
        <v>505</v>
      </c>
      <c r="B473" t="s">
        <v>23</v>
      </c>
      <c r="C473" t="str">
        <f>IF(Churn_Data[[#This Row],[SeniorCitizen]]=1,"Yes","No")</f>
        <v>No</v>
      </c>
      <c r="D473">
        <v>0</v>
      </c>
      <c r="E473" t="s">
        <v>24</v>
      </c>
      <c r="F473" t="s">
        <v>24</v>
      </c>
      <c r="G473" t="s">
        <v>24</v>
      </c>
      <c r="H473" t="s">
        <v>25</v>
      </c>
      <c r="I473" t="s">
        <v>26</v>
      </c>
      <c r="J473" t="str">
        <f>IF(Churn_Data[[#This Row],[InternetService]]&lt;&gt;"No","Yes","No")</f>
        <v>Yes</v>
      </c>
      <c r="K473" t="s">
        <v>25</v>
      </c>
      <c r="L473" t="s">
        <v>24</v>
      </c>
      <c r="M473" t="s">
        <v>25</v>
      </c>
      <c r="N473" t="s">
        <v>25</v>
      </c>
      <c r="O473" t="s">
        <v>25</v>
      </c>
      <c r="P473" t="s">
        <v>25</v>
      </c>
      <c r="Q473" t="s">
        <v>24</v>
      </c>
      <c r="R473">
        <f>IF(Churn_Data[[#This Row],[Churn]]="Yes",1,0)</f>
        <v>1</v>
      </c>
      <c r="S473" t="s">
        <v>24</v>
      </c>
      <c r="T473">
        <f>(Churn_Data[[#This Row],[OnlineSecurity]]="Yes")+(Churn_Data[[#This Row],[OnlineBackup]]="Yes")+(Churn_Data[[#This Row],[DeviceProtection]]="Yes")+(Churn_Data[[#This Row],[TechSupport]]="Yes")+(Churn_Data[[#This Row],[StreamingTV]]="Yes")+(Churn_Data[[#This Row],[StreamingMovies]]="Yes")</f>
        <v>1</v>
      </c>
      <c r="U473" t="s">
        <v>27</v>
      </c>
      <c r="V473" t="s">
        <v>46</v>
      </c>
      <c r="W473" t="str">
        <f>IF(ISNUMBER(SEARCH("automatic", Churn_Data[[#This Row],[PaymentMethod]])), "Automatic", "Manual")</f>
        <v>Automatic</v>
      </c>
      <c r="X473">
        <v>73.55</v>
      </c>
      <c r="Y473" t="str">
        <f>IF(Churn_Data[[#This Row],[tenure]]&lt;=12,"0-1 Year",IF(Churn_Data[[#This Row],[tenure]]&lt;=24,"1-2 Years",IF(Churn_Data[[#This Row],[tenure]]&lt;=36,"2-3 Years",IF(Churn_Data[[#This Row],[tenure]]&lt;=48,"3-4 Years",IF(Churn_Data[[#This Row],[tenure]]&lt;=60,"4-5 Years","5+ Years")))))</f>
        <v>0-1 Year</v>
      </c>
      <c r="Z473">
        <v>2</v>
      </c>
      <c r="AA473">
        <v>145.4</v>
      </c>
      <c r="AB473" t="e">
        <f>IF(Churn_Data[[#This Row],[Churn]]="No",Churn_Data[[#This Row],[MonthlyCharges]],NA())</f>
        <v>#N/A</v>
      </c>
      <c r="AC473" t="e">
        <f>IF(Churn_Data[[#This Row],[Churn]]="No",Churn_Data[[#This Row],[tenure]],NA())</f>
        <v>#N/A</v>
      </c>
      <c r="AD473">
        <f>IF(Churn_Data[[#This Row],[Churn]]="Yes",Churn_Data[[#This Row],[MonthlyCharges]],NA())</f>
        <v>73.55</v>
      </c>
      <c r="AE473">
        <f>IF(Churn_Data[[#This Row],[Churn]]="Yes",Churn_Data[[#This Row],[tenure]],NA())</f>
        <v>2</v>
      </c>
      <c r="AF473">
        <v>147.1</v>
      </c>
    </row>
    <row r="474" spans="1:32" x14ac:dyDescent="0.3">
      <c r="A474" t="s">
        <v>506</v>
      </c>
      <c r="B474" t="s">
        <v>30</v>
      </c>
      <c r="C474" t="str">
        <f>IF(Churn_Data[[#This Row],[SeniorCitizen]]=1,"Yes","No")</f>
        <v>No</v>
      </c>
      <c r="D474">
        <v>0</v>
      </c>
      <c r="E474" t="s">
        <v>25</v>
      </c>
      <c r="F474" t="s">
        <v>24</v>
      </c>
      <c r="G474" t="s">
        <v>24</v>
      </c>
      <c r="H474" t="s">
        <v>25</v>
      </c>
      <c r="I474" t="s">
        <v>26</v>
      </c>
      <c r="J474" t="str">
        <f>IF(Churn_Data[[#This Row],[InternetService]]&lt;&gt;"No","Yes","No")</f>
        <v>Yes</v>
      </c>
      <c r="K474" t="s">
        <v>25</v>
      </c>
      <c r="L474" t="s">
        <v>24</v>
      </c>
      <c r="M474" t="s">
        <v>25</v>
      </c>
      <c r="N474" t="s">
        <v>25</v>
      </c>
      <c r="O474" t="s">
        <v>24</v>
      </c>
      <c r="P474" t="s">
        <v>24</v>
      </c>
      <c r="Q474" t="s">
        <v>25</v>
      </c>
      <c r="R474">
        <f>IF(Churn_Data[[#This Row],[Churn]]="Yes",1,0)</f>
        <v>0</v>
      </c>
      <c r="S474" t="s">
        <v>24</v>
      </c>
      <c r="T474">
        <f>(Churn_Data[[#This Row],[OnlineSecurity]]="Yes")+(Churn_Data[[#This Row],[OnlineBackup]]="Yes")+(Churn_Data[[#This Row],[DeviceProtection]]="Yes")+(Churn_Data[[#This Row],[TechSupport]]="Yes")+(Churn_Data[[#This Row],[StreamingTV]]="Yes")+(Churn_Data[[#This Row],[StreamingMovies]]="Yes")</f>
        <v>3</v>
      </c>
      <c r="U474" t="s">
        <v>27</v>
      </c>
      <c r="V474" t="s">
        <v>32</v>
      </c>
      <c r="W474" t="str">
        <f>IF(ISNUMBER(SEARCH("automatic", Churn_Data[[#This Row],[PaymentMethod]])), "Automatic", "Manual")</f>
        <v>Manual</v>
      </c>
      <c r="X474">
        <v>94.7</v>
      </c>
      <c r="Y474" t="str">
        <f>IF(Churn_Data[[#This Row],[tenure]]&lt;=12,"0-1 Year",IF(Churn_Data[[#This Row],[tenure]]&lt;=24,"1-2 Years",IF(Churn_Data[[#This Row],[tenure]]&lt;=36,"2-3 Years",IF(Churn_Data[[#This Row],[tenure]]&lt;=48,"3-4 Years",IF(Churn_Data[[#This Row],[tenure]]&lt;=60,"4-5 Years","5+ Years")))))</f>
        <v>2-3 Years</v>
      </c>
      <c r="Z474">
        <v>36</v>
      </c>
      <c r="AA474">
        <v>3512.5</v>
      </c>
      <c r="AB474">
        <f>IF(Churn_Data[[#This Row],[Churn]]="No",Churn_Data[[#This Row],[MonthlyCharges]],NA())</f>
        <v>94.7</v>
      </c>
      <c r="AC474">
        <f>IF(Churn_Data[[#This Row],[Churn]]="No",Churn_Data[[#This Row],[tenure]],NA())</f>
        <v>36</v>
      </c>
      <c r="AD474" t="e">
        <f>IF(Churn_Data[[#This Row],[Churn]]="Yes",Churn_Data[[#This Row],[MonthlyCharges]],NA())</f>
        <v>#N/A</v>
      </c>
      <c r="AE474" t="e">
        <f>IF(Churn_Data[[#This Row],[Churn]]="Yes",Churn_Data[[#This Row],[tenure]],NA())</f>
        <v>#N/A</v>
      </c>
      <c r="AF474">
        <v>3409.2</v>
      </c>
    </row>
    <row r="475" spans="1:32" x14ac:dyDescent="0.3">
      <c r="A475" t="s">
        <v>507</v>
      </c>
      <c r="B475" t="s">
        <v>23</v>
      </c>
      <c r="C475" t="str">
        <f>IF(Churn_Data[[#This Row],[SeniorCitizen]]=1,"Yes","No")</f>
        <v>No</v>
      </c>
      <c r="D475">
        <v>0</v>
      </c>
      <c r="E475" t="s">
        <v>24</v>
      </c>
      <c r="F475" t="s">
        <v>24</v>
      </c>
      <c r="G475" t="s">
        <v>24</v>
      </c>
      <c r="H475" t="s">
        <v>25</v>
      </c>
      <c r="I475" t="s">
        <v>26</v>
      </c>
      <c r="J475" t="str">
        <f>IF(Churn_Data[[#This Row],[InternetService]]&lt;&gt;"No","Yes","No")</f>
        <v>Yes</v>
      </c>
      <c r="K475" t="s">
        <v>25</v>
      </c>
      <c r="L475" t="s">
        <v>24</v>
      </c>
      <c r="M475" t="s">
        <v>25</v>
      </c>
      <c r="N475" t="s">
        <v>25</v>
      </c>
      <c r="O475" t="s">
        <v>25</v>
      </c>
      <c r="P475" t="s">
        <v>24</v>
      </c>
      <c r="Q475" t="s">
        <v>24</v>
      </c>
      <c r="R475">
        <f>IF(Churn_Data[[#This Row],[Churn]]="Yes",1,0)</f>
        <v>1</v>
      </c>
      <c r="S475" t="s">
        <v>24</v>
      </c>
      <c r="T475">
        <f>(Churn_Data[[#This Row],[OnlineSecurity]]="Yes")+(Churn_Data[[#This Row],[OnlineBackup]]="Yes")+(Churn_Data[[#This Row],[DeviceProtection]]="Yes")+(Churn_Data[[#This Row],[TechSupport]]="Yes")+(Churn_Data[[#This Row],[StreamingTV]]="Yes")+(Churn_Data[[#This Row],[StreamingMovies]]="Yes")</f>
        <v>2</v>
      </c>
      <c r="U475" t="s">
        <v>27</v>
      </c>
      <c r="V475" t="s">
        <v>32</v>
      </c>
      <c r="W475" t="str">
        <f>IF(ISNUMBER(SEARCH("automatic", Churn_Data[[#This Row],[PaymentMethod]])), "Automatic", "Manual")</f>
        <v>Manual</v>
      </c>
      <c r="X475">
        <v>83.6</v>
      </c>
      <c r="Y475" t="str">
        <f>IF(Churn_Data[[#This Row],[tenure]]&lt;=12,"0-1 Year",IF(Churn_Data[[#This Row],[tenure]]&lt;=24,"1-2 Years",IF(Churn_Data[[#This Row],[tenure]]&lt;=36,"2-3 Years",IF(Churn_Data[[#This Row],[tenure]]&lt;=48,"3-4 Years",IF(Churn_Data[[#This Row],[tenure]]&lt;=60,"4-5 Years","5+ Years")))))</f>
        <v>0-1 Year</v>
      </c>
      <c r="Z475">
        <v>5</v>
      </c>
      <c r="AA475">
        <v>404.2</v>
      </c>
      <c r="AB475" t="e">
        <f>IF(Churn_Data[[#This Row],[Churn]]="No",Churn_Data[[#This Row],[MonthlyCharges]],NA())</f>
        <v>#N/A</v>
      </c>
      <c r="AC475" t="e">
        <f>IF(Churn_Data[[#This Row],[Churn]]="No",Churn_Data[[#This Row],[tenure]],NA())</f>
        <v>#N/A</v>
      </c>
      <c r="AD475">
        <f>IF(Churn_Data[[#This Row],[Churn]]="Yes",Churn_Data[[#This Row],[MonthlyCharges]],NA())</f>
        <v>83.6</v>
      </c>
      <c r="AE475">
        <f>IF(Churn_Data[[#This Row],[Churn]]="Yes",Churn_Data[[#This Row],[tenure]],NA())</f>
        <v>5</v>
      </c>
      <c r="AF475">
        <v>418</v>
      </c>
    </row>
    <row r="476" spans="1:32" x14ac:dyDescent="0.3">
      <c r="A476" t="s">
        <v>508</v>
      </c>
      <c r="B476" t="s">
        <v>30</v>
      </c>
      <c r="C476" t="str">
        <f>IF(Churn_Data[[#This Row],[SeniorCitizen]]=1,"Yes","No")</f>
        <v>No</v>
      </c>
      <c r="D476">
        <v>0</v>
      </c>
      <c r="E476" t="s">
        <v>24</v>
      </c>
      <c r="F476" t="s">
        <v>24</v>
      </c>
      <c r="G476" t="s">
        <v>24</v>
      </c>
      <c r="H476" t="s">
        <v>25</v>
      </c>
      <c r="I476" t="s">
        <v>26</v>
      </c>
      <c r="J476" t="str">
        <f>IF(Churn_Data[[#This Row],[InternetService]]&lt;&gt;"No","Yes","No")</f>
        <v>Yes</v>
      </c>
      <c r="K476" t="s">
        <v>25</v>
      </c>
      <c r="L476" t="s">
        <v>24</v>
      </c>
      <c r="M476" t="s">
        <v>25</v>
      </c>
      <c r="N476" t="s">
        <v>25</v>
      </c>
      <c r="O476" t="s">
        <v>24</v>
      </c>
      <c r="P476" t="s">
        <v>24</v>
      </c>
      <c r="Q476" t="s">
        <v>25</v>
      </c>
      <c r="R476">
        <f>IF(Churn_Data[[#This Row],[Churn]]="Yes",1,0)</f>
        <v>0</v>
      </c>
      <c r="S476" t="s">
        <v>24</v>
      </c>
      <c r="T476">
        <f>(Churn_Data[[#This Row],[OnlineSecurity]]="Yes")+(Churn_Data[[#This Row],[OnlineBackup]]="Yes")+(Churn_Data[[#This Row],[DeviceProtection]]="Yes")+(Churn_Data[[#This Row],[TechSupport]]="Yes")+(Churn_Data[[#This Row],[StreamingTV]]="Yes")+(Churn_Data[[#This Row],[StreamingMovies]]="Yes")</f>
        <v>3</v>
      </c>
      <c r="U476" t="s">
        <v>27</v>
      </c>
      <c r="V476" t="s">
        <v>32</v>
      </c>
      <c r="W476" t="str">
        <f>IF(ISNUMBER(SEARCH("automatic", Churn_Data[[#This Row],[PaymentMethod]])), "Automatic", "Manual")</f>
        <v>Manual</v>
      </c>
      <c r="X476">
        <v>92.85</v>
      </c>
      <c r="Y476" t="str">
        <f>IF(Churn_Data[[#This Row],[tenure]]&lt;=12,"0-1 Year",IF(Churn_Data[[#This Row],[tenure]]&lt;=24,"1-2 Years",IF(Churn_Data[[#This Row],[tenure]]&lt;=36,"2-3 Years",IF(Churn_Data[[#This Row],[tenure]]&lt;=48,"3-4 Years",IF(Churn_Data[[#This Row],[tenure]]&lt;=60,"4-5 Years","5+ Years")))))</f>
        <v>4-5 Years</v>
      </c>
      <c r="Z476">
        <v>58</v>
      </c>
      <c r="AA476">
        <v>5305.05</v>
      </c>
      <c r="AB476">
        <f>IF(Churn_Data[[#This Row],[Churn]]="No",Churn_Data[[#This Row],[MonthlyCharges]],NA())</f>
        <v>92.85</v>
      </c>
      <c r="AC476">
        <f>IF(Churn_Data[[#This Row],[Churn]]="No",Churn_Data[[#This Row],[tenure]],NA())</f>
        <v>58</v>
      </c>
      <c r="AD476" t="e">
        <f>IF(Churn_Data[[#This Row],[Churn]]="Yes",Churn_Data[[#This Row],[MonthlyCharges]],NA())</f>
        <v>#N/A</v>
      </c>
      <c r="AE476" t="e">
        <f>IF(Churn_Data[[#This Row],[Churn]]="Yes",Churn_Data[[#This Row],[tenure]],NA())</f>
        <v>#N/A</v>
      </c>
      <c r="AF476">
        <v>5385.3</v>
      </c>
    </row>
    <row r="477" spans="1:32" x14ac:dyDescent="0.3">
      <c r="A477" t="s">
        <v>509</v>
      </c>
      <c r="B477" t="s">
        <v>23</v>
      </c>
      <c r="C477" t="str">
        <f>IF(Churn_Data[[#This Row],[SeniorCitizen]]=1,"Yes","No")</f>
        <v>Yes</v>
      </c>
      <c r="D477">
        <v>1</v>
      </c>
      <c r="E477" t="s">
        <v>25</v>
      </c>
      <c r="F477" t="s">
        <v>25</v>
      </c>
      <c r="G477" t="s">
        <v>24</v>
      </c>
      <c r="H477" t="s">
        <v>25</v>
      </c>
      <c r="I477" t="s">
        <v>26</v>
      </c>
      <c r="J477" t="str">
        <f>IF(Churn_Data[[#This Row],[InternetService]]&lt;&gt;"No","Yes","No")</f>
        <v>Yes</v>
      </c>
      <c r="K477" t="s">
        <v>25</v>
      </c>
      <c r="L477" t="s">
        <v>24</v>
      </c>
      <c r="M477" t="s">
        <v>25</v>
      </c>
      <c r="N477" t="s">
        <v>25</v>
      </c>
      <c r="O477" t="s">
        <v>24</v>
      </c>
      <c r="P477" t="s">
        <v>24</v>
      </c>
      <c r="Q477" t="s">
        <v>24</v>
      </c>
      <c r="R477">
        <f>IF(Churn_Data[[#This Row],[Churn]]="Yes",1,0)</f>
        <v>1</v>
      </c>
      <c r="S477" t="s">
        <v>24</v>
      </c>
      <c r="T477">
        <f>(Churn_Data[[#This Row],[OnlineSecurity]]="Yes")+(Churn_Data[[#This Row],[OnlineBackup]]="Yes")+(Churn_Data[[#This Row],[DeviceProtection]]="Yes")+(Churn_Data[[#This Row],[TechSupport]]="Yes")+(Churn_Data[[#This Row],[StreamingTV]]="Yes")+(Churn_Data[[#This Row],[StreamingMovies]]="Yes")</f>
        <v>3</v>
      </c>
      <c r="U477" t="s">
        <v>27</v>
      </c>
      <c r="V477" t="s">
        <v>32</v>
      </c>
      <c r="W477" t="str">
        <f>IF(ISNUMBER(SEARCH("automatic", Churn_Data[[#This Row],[PaymentMethod]])), "Automatic", "Manual")</f>
        <v>Manual</v>
      </c>
      <c r="X477">
        <v>95</v>
      </c>
      <c r="Y477" t="str">
        <f>IF(Churn_Data[[#This Row],[tenure]]&lt;=12,"0-1 Year",IF(Churn_Data[[#This Row],[tenure]]&lt;=24,"1-2 Years",IF(Churn_Data[[#This Row],[tenure]]&lt;=36,"2-3 Years",IF(Churn_Data[[#This Row],[tenure]]&lt;=48,"3-4 Years",IF(Churn_Data[[#This Row],[tenure]]&lt;=60,"4-5 Years","5+ Years")))))</f>
        <v>0-1 Year</v>
      </c>
      <c r="Z477">
        <v>11</v>
      </c>
      <c r="AA477">
        <v>1120.3</v>
      </c>
      <c r="AB477" t="e">
        <f>IF(Churn_Data[[#This Row],[Churn]]="No",Churn_Data[[#This Row],[MonthlyCharges]],NA())</f>
        <v>#N/A</v>
      </c>
      <c r="AC477" t="e">
        <f>IF(Churn_Data[[#This Row],[Churn]]="No",Churn_Data[[#This Row],[tenure]],NA())</f>
        <v>#N/A</v>
      </c>
      <c r="AD477">
        <f>IF(Churn_Data[[#This Row],[Churn]]="Yes",Churn_Data[[#This Row],[MonthlyCharges]],NA())</f>
        <v>95</v>
      </c>
      <c r="AE477">
        <f>IF(Churn_Data[[#This Row],[Churn]]="Yes",Churn_Data[[#This Row],[tenure]],NA())</f>
        <v>11</v>
      </c>
      <c r="AF477">
        <v>1045</v>
      </c>
    </row>
    <row r="478" spans="1:32" x14ac:dyDescent="0.3">
      <c r="A478" t="s">
        <v>510</v>
      </c>
      <c r="B478" t="s">
        <v>30</v>
      </c>
      <c r="C478" t="str">
        <f>IF(Churn_Data[[#This Row],[SeniorCitizen]]=1,"Yes","No")</f>
        <v>Yes</v>
      </c>
      <c r="D478">
        <v>1</v>
      </c>
      <c r="E478" t="s">
        <v>25</v>
      </c>
      <c r="F478" t="s">
        <v>25</v>
      </c>
      <c r="G478" t="s">
        <v>24</v>
      </c>
      <c r="H478" t="s">
        <v>25</v>
      </c>
      <c r="I478" t="s">
        <v>26</v>
      </c>
      <c r="J478" t="str">
        <f>IF(Churn_Data[[#This Row],[InternetService]]&lt;&gt;"No","Yes","No")</f>
        <v>Yes</v>
      </c>
      <c r="K478" t="s">
        <v>25</v>
      </c>
      <c r="L478" t="s">
        <v>24</v>
      </c>
      <c r="M478" t="s">
        <v>25</v>
      </c>
      <c r="N478" t="s">
        <v>25</v>
      </c>
      <c r="O478" t="s">
        <v>25</v>
      </c>
      <c r="P478" t="s">
        <v>25</v>
      </c>
      <c r="Q478" t="s">
        <v>24</v>
      </c>
      <c r="R478">
        <f>IF(Churn_Data[[#This Row],[Churn]]="Yes",1,0)</f>
        <v>1</v>
      </c>
      <c r="S478" t="s">
        <v>24</v>
      </c>
      <c r="T478">
        <f>(Churn_Data[[#This Row],[OnlineSecurity]]="Yes")+(Churn_Data[[#This Row],[OnlineBackup]]="Yes")+(Churn_Data[[#This Row],[DeviceProtection]]="Yes")+(Churn_Data[[#This Row],[TechSupport]]="Yes")+(Churn_Data[[#This Row],[StreamingTV]]="Yes")+(Churn_Data[[#This Row],[StreamingMovies]]="Yes")</f>
        <v>1</v>
      </c>
      <c r="U478" t="s">
        <v>27</v>
      </c>
      <c r="V478" t="s">
        <v>32</v>
      </c>
      <c r="W478" t="str">
        <f>IF(ISNUMBER(SEARCH("automatic", Churn_Data[[#This Row],[PaymentMethod]])), "Automatic", "Manual")</f>
        <v>Manual</v>
      </c>
      <c r="X478">
        <v>74.400000000000006</v>
      </c>
      <c r="Y478" t="str">
        <f>IF(Churn_Data[[#This Row],[tenure]]&lt;=12,"0-1 Year",IF(Churn_Data[[#This Row],[tenure]]&lt;=24,"1-2 Years",IF(Churn_Data[[#This Row],[tenure]]&lt;=36,"2-3 Years",IF(Churn_Data[[#This Row],[tenure]]&lt;=48,"3-4 Years",IF(Churn_Data[[#This Row],[tenure]]&lt;=60,"4-5 Years","5+ Years")))))</f>
        <v>1-2 Years</v>
      </c>
      <c r="Z478">
        <v>15</v>
      </c>
      <c r="AA478">
        <v>1074.3</v>
      </c>
      <c r="AB478" t="e">
        <f>IF(Churn_Data[[#This Row],[Churn]]="No",Churn_Data[[#This Row],[MonthlyCharges]],NA())</f>
        <v>#N/A</v>
      </c>
      <c r="AC478" t="e">
        <f>IF(Churn_Data[[#This Row],[Churn]]="No",Churn_Data[[#This Row],[tenure]],NA())</f>
        <v>#N/A</v>
      </c>
      <c r="AD478">
        <f>IF(Churn_Data[[#This Row],[Churn]]="Yes",Churn_Data[[#This Row],[MonthlyCharges]],NA())</f>
        <v>74.400000000000006</v>
      </c>
      <c r="AE478">
        <f>IF(Churn_Data[[#This Row],[Churn]]="Yes",Churn_Data[[#This Row],[tenure]],NA())</f>
        <v>15</v>
      </c>
      <c r="AF478">
        <v>1116</v>
      </c>
    </row>
    <row r="479" spans="1:32" x14ac:dyDescent="0.3">
      <c r="A479" t="s">
        <v>511</v>
      </c>
      <c r="B479" t="s">
        <v>30</v>
      </c>
      <c r="C479" t="str">
        <f>IF(Churn_Data[[#This Row],[SeniorCitizen]]=1,"Yes","No")</f>
        <v>Yes</v>
      </c>
      <c r="D479">
        <v>1</v>
      </c>
      <c r="E479" t="s">
        <v>25</v>
      </c>
      <c r="F479" t="s">
        <v>25</v>
      </c>
      <c r="G479" t="s">
        <v>24</v>
      </c>
      <c r="H479" t="s">
        <v>25</v>
      </c>
      <c r="I479" t="s">
        <v>26</v>
      </c>
      <c r="J479" t="str">
        <f>IF(Churn_Data[[#This Row],[InternetService]]&lt;&gt;"No","Yes","No")</f>
        <v>Yes</v>
      </c>
      <c r="K479" t="s">
        <v>25</v>
      </c>
      <c r="L479" t="s">
        <v>24</v>
      </c>
      <c r="M479" t="s">
        <v>25</v>
      </c>
      <c r="N479" t="s">
        <v>25</v>
      </c>
      <c r="O479" t="s">
        <v>25</v>
      </c>
      <c r="P479" t="s">
        <v>25</v>
      </c>
      <c r="Q479" t="s">
        <v>24</v>
      </c>
      <c r="R479">
        <f>IF(Churn_Data[[#This Row],[Churn]]="Yes",1,0)</f>
        <v>1</v>
      </c>
      <c r="S479" t="s">
        <v>24</v>
      </c>
      <c r="T479">
        <f>(Churn_Data[[#This Row],[OnlineSecurity]]="Yes")+(Churn_Data[[#This Row],[OnlineBackup]]="Yes")+(Churn_Data[[#This Row],[DeviceProtection]]="Yes")+(Churn_Data[[#This Row],[TechSupport]]="Yes")+(Churn_Data[[#This Row],[StreamingTV]]="Yes")+(Churn_Data[[#This Row],[StreamingMovies]]="Yes")</f>
        <v>1</v>
      </c>
      <c r="U479" t="s">
        <v>27</v>
      </c>
      <c r="V479" t="s">
        <v>32</v>
      </c>
      <c r="W479" t="str">
        <f>IF(ISNUMBER(SEARCH("automatic", Churn_Data[[#This Row],[PaymentMethod]])), "Automatic", "Manual")</f>
        <v>Manual</v>
      </c>
      <c r="X479">
        <v>74.5</v>
      </c>
      <c r="Y479" t="str">
        <f>IF(Churn_Data[[#This Row],[tenure]]&lt;=12,"0-1 Year",IF(Churn_Data[[#This Row],[tenure]]&lt;=24,"1-2 Years",IF(Churn_Data[[#This Row],[tenure]]&lt;=36,"2-3 Years",IF(Churn_Data[[#This Row],[tenure]]&lt;=48,"3-4 Years",IF(Churn_Data[[#This Row],[tenure]]&lt;=60,"4-5 Years","5+ Years")))))</f>
        <v>0-1 Year</v>
      </c>
      <c r="Z479">
        <v>8</v>
      </c>
      <c r="AA479">
        <v>606.54999999999995</v>
      </c>
      <c r="AB479" t="e">
        <f>IF(Churn_Data[[#This Row],[Churn]]="No",Churn_Data[[#This Row],[MonthlyCharges]],NA())</f>
        <v>#N/A</v>
      </c>
      <c r="AC479" t="e">
        <f>IF(Churn_Data[[#This Row],[Churn]]="No",Churn_Data[[#This Row],[tenure]],NA())</f>
        <v>#N/A</v>
      </c>
      <c r="AD479">
        <f>IF(Churn_Data[[#This Row],[Churn]]="Yes",Churn_Data[[#This Row],[MonthlyCharges]],NA())</f>
        <v>74.5</v>
      </c>
      <c r="AE479">
        <f>IF(Churn_Data[[#This Row],[Churn]]="Yes",Churn_Data[[#This Row],[tenure]],NA())</f>
        <v>8</v>
      </c>
      <c r="AF479">
        <v>596</v>
      </c>
    </row>
    <row r="480" spans="1:32" x14ac:dyDescent="0.3">
      <c r="A480" t="s">
        <v>512</v>
      </c>
      <c r="B480" t="s">
        <v>23</v>
      </c>
      <c r="C480" t="str">
        <f>IF(Churn_Data[[#This Row],[SeniorCitizen]]=1,"Yes","No")</f>
        <v>No</v>
      </c>
      <c r="D480">
        <v>0</v>
      </c>
      <c r="E480" t="s">
        <v>25</v>
      </c>
      <c r="F480" t="s">
        <v>25</v>
      </c>
      <c r="G480" t="s">
        <v>24</v>
      </c>
      <c r="H480" t="s">
        <v>25</v>
      </c>
      <c r="I480" t="s">
        <v>26</v>
      </c>
      <c r="J480" t="str">
        <f>IF(Churn_Data[[#This Row],[InternetService]]&lt;&gt;"No","Yes","No")</f>
        <v>Yes</v>
      </c>
      <c r="K480" t="s">
        <v>25</v>
      </c>
      <c r="L480" t="s">
        <v>24</v>
      </c>
      <c r="M480" t="s">
        <v>25</v>
      </c>
      <c r="N480" t="s">
        <v>25</v>
      </c>
      <c r="O480" t="s">
        <v>24</v>
      </c>
      <c r="P480" t="s">
        <v>24</v>
      </c>
      <c r="Q480" t="s">
        <v>25</v>
      </c>
      <c r="R480">
        <f>IF(Churn_Data[[#This Row],[Churn]]="Yes",1,0)</f>
        <v>0</v>
      </c>
      <c r="S480" t="s">
        <v>24</v>
      </c>
      <c r="T480">
        <f>(Churn_Data[[#This Row],[OnlineSecurity]]="Yes")+(Churn_Data[[#This Row],[OnlineBackup]]="Yes")+(Churn_Data[[#This Row],[DeviceProtection]]="Yes")+(Churn_Data[[#This Row],[TechSupport]]="Yes")+(Churn_Data[[#This Row],[StreamingTV]]="Yes")+(Churn_Data[[#This Row],[StreamingMovies]]="Yes")</f>
        <v>3</v>
      </c>
      <c r="U480" t="s">
        <v>27</v>
      </c>
      <c r="V480" t="s">
        <v>72</v>
      </c>
      <c r="W480" t="str">
        <f>IF(ISNUMBER(SEARCH("automatic", Churn_Data[[#This Row],[PaymentMethod]])), "Automatic", "Manual")</f>
        <v>Automatic</v>
      </c>
      <c r="X480">
        <v>94.8</v>
      </c>
      <c r="Y480" t="str">
        <f>IF(Churn_Data[[#This Row],[tenure]]&lt;=12,"0-1 Year",IF(Churn_Data[[#This Row],[tenure]]&lt;=24,"1-2 Years",IF(Churn_Data[[#This Row],[tenure]]&lt;=36,"2-3 Years",IF(Churn_Data[[#This Row],[tenure]]&lt;=48,"3-4 Years",IF(Churn_Data[[#This Row],[tenure]]&lt;=60,"4-5 Years","5+ Years")))))</f>
        <v>2-3 Years</v>
      </c>
      <c r="Z480">
        <v>36</v>
      </c>
      <c r="AA480">
        <v>3565.65</v>
      </c>
      <c r="AB480">
        <f>IF(Churn_Data[[#This Row],[Churn]]="No",Churn_Data[[#This Row],[MonthlyCharges]],NA())</f>
        <v>94.8</v>
      </c>
      <c r="AC480">
        <f>IF(Churn_Data[[#This Row],[Churn]]="No",Churn_Data[[#This Row],[tenure]],NA())</f>
        <v>36</v>
      </c>
      <c r="AD480" t="e">
        <f>IF(Churn_Data[[#This Row],[Churn]]="Yes",Churn_Data[[#This Row],[MonthlyCharges]],NA())</f>
        <v>#N/A</v>
      </c>
      <c r="AE480" t="e">
        <f>IF(Churn_Data[[#This Row],[Churn]]="Yes",Churn_Data[[#This Row],[tenure]],NA())</f>
        <v>#N/A</v>
      </c>
      <c r="AF480">
        <v>3412.8</v>
      </c>
    </row>
    <row r="481" spans="1:32" x14ac:dyDescent="0.3">
      <c r="A481" t="s">
        <v>513</v>
      </c>
      <c r="B481" t="s">
        <v>30</v>
      </c>
      <c r="C481" t="str">
        <f>IF(Churn_Data[[#This Row],[SeniorCitizen]]=1,"Yes","No")</f>
        <v>No</v>
      </c>
      <c r="D481">
        <v>0</v>
      </c>
      <c r="E481" t="s">
        <v>25</v>
      </c>
      <c r="F481" t="s">
        <v>25</v>
      </c>
      <c r="G481" t="s">
        <v>24</v>
      </c>
      <c r="H481" t="s">
        <v>25</v>
      </c>
      <c r="I481" t="s">
        <v>26</v>
      </c>
      <c r="J481" t="str">
        <f>IF(Churn_Data[[#This Row],[InternetService]]&lt;&gt;"No","Yes","No")</f>
        <v>Yes</v>
      </c>
      <c r="K481" t="s">
        <v>25</v>
      </c>
      <c r="L481" t="s">
        <v>24</v>
      </c>
      <c r="M481" t="s">
        <v>25</v>
      </c>
      <c r="N481" t="s">
        <v>25</v>
      </c>
      <c r="O481" t="s">
        <v>24</v>
      </c>
      <c r="P481" t="s">
        <v>24</v>
      </c>
      <c r="Q481" t="s">
        <v>25</v>
      </c>
      <c r="R481">
        <f>IF(Churn_Data[[#This Row],[Churn]]="Yes",1,0)</f>
        <v>0</v>
      </c>
      <c r="S481" t="s">
        <v>24</v>
      </c>
      <c r="T481">
        <f>(Churn_Data[[#This Row],[OnlineSecurity]]="Yes")+(Churn_Data[[#This Row],[OnlineBackup]]="Yes")+(Churn_Data[[#This Row],[DeviceProtection]]="Yes")+(Churn_Data[[#This Row],[TechSupport]]="Yes")+(Churn_Data[[#This Row],[StreamingTV]]="Yes")+(Churn_Data[[#This Row],[StreamingMovies]]="Yes")</f>
        <v>3</v>
      </c>
      <c r="U481" t="s">
        <v>27</v>
      </c>
      <c r="V481" t="s">
        <v>72</v>
      </c>
      <c r="W481" t="str">
        <f>IF(ISNUMBER(SEARCH("automatic", Churn_Data[[#This Row],[PaymentMethod]])), "Automatic", "Manual")</f>
        <v>Automatic</v>
      </c>
      <c r="X481">
        <v>96.1</v>
      </c>
      <c r="Y481" t="str">
        <f>IF(Churn_Data[[#This Row],[tenure]]&lt;=12,"0-1 Year",IF(Churn_Data[[#This Row],[tenure]]&lt;=24,"1-2 Years",IF(Churn_Data[[#This Row],[tenure]]&lt;=36,"2-3 Years",IF(Churn_Data[[#This Row],[tenure]]&lt;=48,"3-4 Years",IF(Churn_Data[[#This Row],[tenure]]&lt;=60,"4-5 Years","5+ Years")))))</f>
        <v>3-4 Years</v>
      </c>
      <c r="Z481">
        <v>37</v>
      </c>
      <c r="AA481">
        <v>3646.8</v>
      </c>
      <c r="AB481">
        <f>IF(Churn_Data[[#This Row],[Churn]]="No",Churn_Data[[#This Row],[MonthlyCharges]],NA())</f>
        <v>96.1</v>
      </c>
      <c r="AC481">
        <f>IF(Churn_Data[[#This Row],[Churn]]="No",Churn_Data[[#This Row],[tenure]],NA())</f>
        <v>37</v>
      </c>
      <c r="AD481" t="e">
        <f>IF(Churn_Data[[#This Row],[Churn]]="Yes",Churn_Data[[#This Row],[MonthlyCharges]],NA())</f>
        <v>#N/A</v>
      </c>
      <c r="AE481" t="e">
        <f>IF(Churn_Data[[#This Row],[Churn]]="Yes",Churn_Data[[#This Row],[tenure]],NA())</f>
        <v>#N/A</v>
      </c>
      <c r="AF481">
        <v>3555.7</v>
      </c>
    </row>
    <row r="482" spans="1:32" x14ac:dyDescent="0.3">
      <c r="A482" t="s">
        <v>514</v>
      </c>
      <c r="B482" t="s">
        <v>23</v>
      </c>
      <c r="C482" t="str">
        <f>IF(Churn_Data[[#This Row],[SeniorCitizen]]=1,"Yes","No")</f>
        <v>No</v>
      </c>
      <c r="D482">
        <v>0</v>
      </c>
      <c r="E482" t="s">
        <v>25</v>
      </c>
      <c r="F482" t="s">
        <v>25</v>
      </c>
      <c r="G482" t="s">
        <v>24</v>
      </c>
      <c r="H482" t="s">
        <v>25</v>
      </c>
      <c r="I482" t="s">
        <v>26</v>
      </c>
      <c r="J482" t="str">
        <f>IF(Churn_Data[[#This Row],[InternetService]]&lt;&gt;"No","Yes","No")</f>
        <v>Yes</v>
      </c>
      <c r="K482" t="s">
        <v>25</v>
      </c>
      <c r="L482" t="s">
        <v>24</v>
      </c>
      <c r="M482" t="s">
        <v>25</v>
      </c>
      <c r="N482" t="s">
        <v>25</v>
      </c>
      <c r="O482" t="s">
        <v>25</v>
      </c>
      <c r="P482" t="s">
        <v>25</v>
      </c>
      <c r="Q482" t="s">
        <v>24</v>
      </c>
      <c r="R482">
        <f>IF(Churn_Data[[#This Row],[Churn]]="Yes",1,0)</f>
        <v>1</v>
      </c>
      <c r="S482" t="s">
        <v>24</v>
      </c>
      <c r="T482">
        <f>(Churn_Data[[#This Row],[OnlineSecurity]]="Yes")+(Churn_Data[[#This Row],[OnlineBackup]]="Yes")+(Churn_Data[[#This Row],[DeviceProtection]]="Yes")+(Churn_Data[[#This Row],[TechSupport]]="Yes")+(Churn_Data[[#This Row],[StreamingTV]]="Yes")+(Churn_Data[[#This Row],[StreamingMovies]]="Yes")</f>
        <v>1</v>
      </c>
      <c r="U482" t="s">
        <v>27</v>
      </c>
      <c r="V482" t="s">
        <v>72</v>
      </c>
      <c r="W482" t="str">
        <f>IF(ISNUMBER(SEARCH("automatic", Churn_Data[[#This Row],[PaymentMethod]])), "Automatic", "Manual")</f>
        <v>Automatic</v>
      </c>
      <c r="X482">
        <v>73.95</v>
      </c>
      <c r="Y482" t="str">
        <f>IF(Churn_Data[[#This Row],[tenure]]&lt;=12,"0-1 Year",IF(Churn_Data[[#This Row],[tenure]]&lt;=24,"1-2 Years",IF(Churn_Data[[#This Row],[tenure]]&lt;=36,"2-3 Years",IF(Churn_Data[[#This Row],[tenure]]&lt;=48,"3-4 Years",IF(Churn_Data[[#This Row],[tenure]]&lt;=60,"4-5 Years","5+ Years")))))</f>
        <v>2-3 Years</v>
      </c>
      <c r="Z482">
        <v>34</v>
      </c>
      <c r="AA482">
        <v>2524.4499999999998</v>
      </c>
      <c r="AB482" t="e">
        <f>IF(Churn_Data[[#This Row],[Churn]]="No",Churn_Data[[#This Row],[MonthlyCharges]],NA())</f>
        <v>#N/A</v>
      </c>
      <c r="AC482" t="e">
        <f>IF(Churn_Data[[#This Row],[Churn]]="No",Churn_Data[[#This Row],[tenure]],NA())</f>
        <v>#N/A</v>
      </c>
      <c r="AD482">
        <f>IF(Churn_Data[[#This Row],[Churn]]="Yes",Churn_Data[[#This Row],[MonthlyCharges]],NA())</f>
        <v>73.95</v>
      </c>
      <c r="AE482">
        <f>IF(Churn_Data[[#This Row],[Churn]]="Yes",Churn_Data[[#This Row],[tenure]],NA())</f>
        <v>34</v>
      </c>
      <c r="AF482">
        <v>2514.3000000000002</v>
      </c>
    </row>
    <row r="483" spans="1:32" x14ac:dyDescent="0.3">
      <c r="A483" t="s">
        <v>515</v>
      </c>
      <c r="B483" t="s">
        <v>30</v>
      </c>
      <c r="C483" t="str">
        <f>IF(Churn_Data[[#This Row],[SeniorCitizen]]=1,"Yes","No")</f>
        <v>No</v>
      </c>
      <c r="D483">
        <v>0</v>
      </c>
      <c r="E483" t="s">
        <v>25</v>
      </c>
      <c r="F483" t="s">
        <v>25</v>
      </c>
      <c r="G483" t="s">
        <v>24</v>
      </c>
      <c r="H483" t="s">
        <v>25</v>
      </c>
      <c r="I483" t="s">
        <v>26</v>
      </c>
      <c r="J483" t="str">
        <f>IF(Churn_Data[[#This Row],[InternetService]]&lt;&gt;"No","Yes","No")</f>
        <v>Yes</v>
      </c>
      <c r="K483" t="s">
        <v>25</v>
      </c>
      <c r="L483" t="s">
        <v>24</v>
      </c>
      <c r="M483" t="s">
        <v>25</v>
      </c>
      <c r="N483" t="s">
        <v>25</v>
      </c>
      <c r="O483" t="s">
        <v>24</v>
      </c>
      <c r="P483" t="s">
        <v>25</v>
      </c>
      <c r="Q483" t="s">
        <v>24</v>
      </c>
      <c r="R483">
        <f>IF(Churn_Data[[#This Row],[Churn]]="Yes",1,0)</f>
        <v>1</v>
      </c>
      <c r="S483" t="s">
        <v>24</v>
      </c>
      <c r="T483">
        <f>(Churn_Data[[#This Row],[OnlineSecurity]]="Yes")+(Churn_Data[[#This Row],[OnlineBackup]]="Yes")+(Churn_Data[[#This Row],[DeviceProtection]]="Yes")+(Churn_Data[[#This Row],[TechSupport]]="Yes")+(Churn_Data[[#This Row],[StreamingTV]]="Yes")+(Churn_Data[[#This Row],[StreamingMovies]]="Yes")</f>
        <v>2</v>
      </c>
      <c r="U483" t="s">
        <v>27</v>
      </c>
      <c r="V483" t="s">
        <v>32</v>
      </c>
      <c r="W483" t="str">
        <f>IF(ISNUMBER(SEARCH("automatic", Churn_Data[[#This Row],[PaymentMethod]])), "Automatic", "Manual")</f>
        <v>Manual</v>
      </c>
      <c r="X483">
        <v>85.35</v>
      </c>
      <c r="Y483" t="str">
        <f>IF(Churn_Data[[#This Row],[tenure]]&lt;=12,"0-1 Year",IF(Churn_Data[[#This Row],[tenure]]&lt;=24,"1-2 Years",IF(Churn_Data[[#This Row],[tenure]]&lt;=36,"2-3 Years",IF(Churn_Data[[#This Row],[tenure]]&lt;=48,"3-4 Years",IF(Churn_Data[[#This Row],[tenure]]&lt;=60,"4-5 Years","5+ Years")))))</f>
        <v>0-1 Year</v>
      </c>
      <c r="Z483">
        <v>6</v>
      </c>
      <c r="AA483">
        <v>489.45</v>
      </c>
      <c r="AB483" t="e">
        <f>IF(Churn_Data[[#This Row],[Churn]]="No",Churn_Data[[#This Row],[MonthlyCharges]],NA())</f>
        <v>#N/A</v>
      </c>
      <c r="AC483" t="e">
        <f>IF(Churn_Data[[#This Row],[Churn]]="No",Churn_Data[[#This Row],[tenure]],NA())</f>
        <v>#N/A</v>
      </c>
      <c r="AD483">
        <f>IF(Churn_Data[[#This Row],[Churn]]="Yes",Churn_Data[[#This Row],[MonthlyCharges]],NA())</f>
        <v>85.35</v>
      </c>
      <c r="AE483">
        <f>IF(Churn_Data[[#This Row],[Churn]]="Yes",Churn_Data[[#This Row],[tenure]],NA())</f>
        <v>6</v>
      </c>
      <c r="AF483">
        <v>512.1</v>
      </c>
    </row>
    <row r="484" spans="1:32" x14ac:dyDescent="0.3">
      <c r="A484" t="s">
        <v>516</v>
      </c>
      <c r="B484" t="s">
        <v>30</v>
      </c>
      <c r="C484" t="str">
        <f>IF(Churn_Data[[#This Row],[SeniorCitizen]]=1,"Yes","No")</f>
        <v>Yes</v>
      </c>
      <c r="D484">
        <v>1</v>
      </c>
      <c r="E484" t="s">
        <v>24</v>
      </c>
      <c r="F484" t="s">
        <v>25</v>
      </c>
      <c r="G484" t="s">
        <v>24</v>
      </c>
      <c r="H484" t="s">
        <v>25</v>
      </c>
      <c r="I484" t="s">
        <v>26</v>
      </c>
      <c r="J484" t="str">
        <f>IF(Churn_Data[[#This Row],[InternetService]]&lt;&gt;"No","Yes","No")</f>
        <v>Yes</v>
      </c>
      <c r="K484" t="s">
        <v>25</v>
      </c>
      <c r="L484" t="s">
        <v>24</v>
      </c>
      <c r="M484" t="s">
        <v>25</v>
      </c>
      <c r="N484" t="s">
        <v>25</v>
      </c>
      <c r="O484" t="s">
        <v>25</v>
      </c>
      <c r="P484" t="s">
        <v>25</v>
      </c>
      <c r="Q484" t="s">
        <v>24</v>
      </c>
      <c r="R484">
        <f>IF(Churn_Data[[#This Row],[Churn]]="Yes",1,0)</f>
        <v>1</v>
      </c>
      <c r="S484" t="s">
        <v>24</v>
      </c>
      <c r="T484">
        <f>(Churn_Data[[#This Row],[OnlineSecurity]]="Yes")+(Churn_Data[[#This Row],[OnlineBackup]]="Yes")+(Churn_Data[[#This Row],[DeviceProtection]]="Yes")+(Churn_Data[[#This Row],[TechSupport]]="Yes")+(Churn_Data[[#This Row],[StreamingTV]]="Yes")+(Churn_Data[[#This Row],[StreamingMovies]]="Yes")</f>
        <v>1</v>
      </c>
      <c r="U484" t="s">
        <v>27</v>
      </c>
      <c r="V484" t="s">
        <v>32</v>
      </c>
      <c r="W484" t="str">
        <f>IF(ISNUMBER(SEARCH("automatic", Churn_Data[[#This Row],[PaymentMethod]])), "Automatic", "Manual")</f>
        <v>Manual</v>
      </c>
      <c r="X484">
        <v>73.650000000000006</v>
      </c>
      <c r="Y484" t="str">
        <f>IF(Churn_Data[[#This Row],[tenure]]&lt;=12,"0-1 Year",IF(Churn_Data[[#This Row],[tenure]]&lt;=24,"1-2 Years",IF(Churn_Data[[#This Row],[tenure]]&lt;=36,"2-3 Years",IF(Churn_Data[[#This Row],[tenure]]&lt;=48,"3-4 Years",IF(Churn_Data[[#This Row],[tenure]]&lt;=60,"4-5 Years","5+ Years")))))</f>
        <v>1-2 Years</v>
      </c>
      <c r="Z484">
        <v>20</v>
      </c>
      <c r="AA484">
        <v>1463.5</v>
      </c>
      <c r="AB484" t="e">
        <f>IF(Churn_Data[[#This Row],[Churn]]="No",Churn_Data[[#This Row],[MonthlyCharges]],NA())</f>
        <v>#N/A</v>
      </c>
      <c r="AC484" t="e">
        <f>IF(Churn_Data[[#This Row],[Churn]]="No",Churn_Data[[#This Row],[tenure]],NA())</f>
        <v>#N/A</v>
      </c>
      <c r="AD484">
        <f>IF(Churn_Data[[#This Row],[Churn]]="Yes",Churn_Data[[#This Row],[MonthlyCharges]],NA())</f>
        <v>73.650000000000006</v>
      </c>
      <c r="AE484">
        <f>IF(Churn_Data[[#This Row],[Churn]]="Yes",Churn_Data[[#This Row],[tenure]],NA())</f>
        <v>20</v>
      </c>
      <c r="AF484">
        <v>1473</v>
      </c>
    </row>
    <row r="485" spans="1:32" x14ac:dyDescent="0.3">
      <c r="A485" t="s">
        <v>517</v>
      </c>
      <c r="B485" t="s">
        <v>23</v>
      </c>
      <c r="C485" t="str">
        <f>IF(Churn_Data[[#This Row],[SeniorCitizen]]=1,"Yes","No")</f>
        <v>No</v>
      </c>
      <c r="D485">
        <v>0</v>
      </c>
      <c r="E485" t="s">
        <v>25</v>
      </c>
      <c r="F485" t="s">
        <v>25</v>
      </c>
      <c r="G485" t="s">
        <v>24</v>
      </c>
      <c r="H485" t="s">
        <v>25</v>
      </c>
      <c r="I485" t="s">
        <v>26</v>
      </c>
      <c r="J485" t="str">
        <f>IF(Churn_Data[[#This Row],[InternetService]]&lt;&gt;"No","Yes","No")</f>
        <v>Yes</v>
      </c>
      <c r="K485" t="s">
        <v>25</v>
      </c>
      <c r="L485" t="s">
        <v>24</v>
      </c>
      <c r="M485" t="s">
        <v>25</v>
      </c>
      <c r="N485" t="s">
        <v>25</v>
      </c>
      <c r="O485" t="s">
        <v>24</v>
      </c>
      <c r="P485" t="s">
        <v>24</v>
      </c>
      <c r="Q485" t="s">
        <v>24</v>
      </c>
      <c r="R485">
        <f>IF(Churn_Data[[#This Row],[Churn]]="Yes",1,0)</f>
        <v>1</v>
      </c>
      <c r="S485" t="s">
        <v>24</v>
      </c>
      <c r="T485">
        <f>(Churn_Data[[#This Row],[OnlineSecurity]]="Yes")+(Churn_Data[[#This Row],[OnlineBackup]]="Yes")+(Churn_Data[[#This Row],[DeviceProtection]]="Yes")+(Churn_Data[[#This Row],[TechSupport]]="Yes")+(Churn_Data[[#This Row],[StreamingTV]]="Yes")+(Churn_Data[[#This Row],[StreamingMovies]]="Yes")</f>
        <v>3</v>
      </c>
      <c r="U485" t="s">
        <v>27</v>
      </c>
      <c r="V485" t="s">
        <v>32</v>
      </c>
      <c r="W485" t="str">
        <f>IF(ISNUMBER(SEARCH("automatic", Churn_Data[[#This Row],[PaymentMethod]])), "Automatic", "Manual")</f>
        <v>Manual</v>
      </c>
      <c r="X485">
        <v>95.1</v>
      </c>
      <c r="Y485" t="str">
        <f>IF(Churn_Data[[#This Row],[tenure]]&lt;=12,"0-1 Year",IF(Churn_Data[[#This Row],[tenure]]&lt;=24,"1-2 Years",IF(Churn_Data[[#This Row],[tenure]]&lt;=36,"2-3 Years",IF(Churn_Data[[#This Row],[tenure]]&lt;=48,"3-4 Years",IF(Churn_Data[[#This Row],[tenure]]&lt;=60,"4-5 Years","5+ Years")))))</f>
        <v>0-1 Year</v>
      </c>
      <c r="Z485">
        <v>3</v>
      </c>
      <c r="AA485">
        <v>307.39999999999998</v>
      </c>
      <c r="AB485" t="e">
        <f>IF(Churn_Data[[#This Row],[Churn]]="No",Churn_Data[[#This Row],[MonthlyCharges]],NA())</f>
        <v>#N/A</v>
      </c>
      <c r="AC485" t="e">
        <f>IF(Churn_Data[[#This Row],[Churn]]="No",Churn_Data[[#This Row],[tenure]],NA())</f>
        <v>#N/A</v>
      </c>
      <c r="AD485">
        <f>IF(Churn_Data[[#This Row],[Churn]]="Yes",Churn_Data[[#This Row],[MonthlyCharges]],NA())</f>
        <v>95.1</v>
      </c>
      <c r="AE485">
        <f>IF(Churn_Data[[#This Row],[Churn]]="Yes",Churn_Data[[#This Row],[tenure]],NA())</f>
        <v>3</v>
      </c>
      <c r="AF485">
        <v>285.3</v>
      </c>
    </row>
    <row r="486" spans="1:32" x14ac:dyDescent="0.3">
      <c r="A486" t="s">
        <v>518</v>
      </c>
      <c r="B486" t="s">
        <v>30</v>
      </c>
      <c r="C486" t="str">
        <f>IF(Churn_Data[[#This Row],[SeniorCitizen]]=1,"Yes","No")</f>
        <v>Yes</v>
      </c>
      <c r="D486">
        <v>1</v>
      </c>
      <c r="E486" t="s">
        <v>25</v>
      </c>
      <c r="F486" t="s">
        <v>25</v>
      </c>
      <c r="G486" t="s">
        <v>24</v>
      </c>
      <c r="H486" t="s">
        <v>25</v>
      </c>
      <c r="I486" t="s">
        <v>26</v>
      </c>
      <c r="J486" t="str">
        <f>IF(Churn_Data[[#This Row],[InternetService]]&lt;&gt;"No","Yes","No")</f>
        <v>Yes</v>
      </c>
      <c r="K486" t="s">
        <v>25</v>
      </c>
      <c r="L486" t="s">
        <v>24</v>
      </c>
      <c r="M486" t="s">
        <v>25</v>
      </c>
      <c r="N486" t="s">
        <v>25</v>
      </c>
      <c r="O486" t="s">
        <v>25</v>
      </c>
      <c r="P486" t="s">
        <v>25</v>
      </c>
      <c r="Q486" t="s">
        <v>24</v>
      </c>
      <c r="R486">
        <f>IF(Churn_Data[[#This Row],[Churn]]="Yes",1,0)</f>
        <v>1</v>
      </c>
      <c r="S486" t="s">
        <v>24</v>
      </c>
      <c r="T486">
        <f>(Churn_Data[[#This Row],[OnlineSecurity]]="Yes")+(Churn_Data[[#This Row],[OnlineBackup]]="Yes")+(Churn_Data[[#This Row],[DeviceProtection]]="Yes")+(Churn_Data[[#This Row],[TechSupport]]="Yes")+(Churn_Data[[#This Row],[StreamingTV]]="Yes")+(Churn_Data[[#This Row],[StreamingMovies]]="Yes")</f>
        <v>1</v>
      </c>
      <c r="U486" t="s">
        <v>27</v>
      </c>
      <c r="V486" t="s">
        <v>32</v>
      </c>
      <c r="W486" t="str">
        <f>IF(ISNUMBER(SEARCH("automatic", Churn_Data[[#This Row],[PaymentMethod]])), "Automatic", "Manual")</f>
        <v>Manual</v>
      </c>
      <c r="X486">
        <v>72.849999999999994</v>
      </c>
      <c r="Y486" t="str">
        <f>IF(Churn_Data[[#This Row],[tenure]]&lt;=12,"0-1 Year",IF(Churn_Data[[#This Row],[tenure]]&lt;=24,"1-2 Years",IF(Churn_Data[[#This Row],[tenure]]&lt;=36,"2-3 Years",IF(Churn_Data[[#This Row],[tenure]]&lt;=48,"3-4 Years",IF(Churn_Data[[#This Row],[tenure]]&lt;=60,"4-5 Years","5+ Years")))))</f>
        <v>0-1 Year</v>
      </c>
      <c r="Z486">
        <v>10</v>
      </c>
      <c r="AA486">
        <v>688.65</v>
      </c>
      <c r="AB486" t="e">
        <f>IF(Churn_Data[[#This Row],[Churn]]="No",Churn_Data[[#This Row],[MonthlyCharges]],NA())</f>
        <v>#N/A</v>
      </c>
      <c r="AC486" t="e">
        <f>IF(Churn_Data[[#This Row],[Churn]]="No",Churn_Data[[#This Row],[tenure]],NA())</f>
        <v>#N/A</v>
      </c>
      <c r="AD486">
        <f>IF(Churn_Data[[#This Row],[Churn]]="Yes",Churn_Data[[#This Row],[MonthlyCharges]],NA())</f>
        <v>72.849999999999994</v>
      </c>
      <c r="AE486">
        <f>IF(Churn_Data[[#This Row],[Churn]]="Yes",Churn_Data[[#This Row],[tenure]],NA())</f>
        <v>10</v>
      </c>
      <c r="AF486">
        <v>728.5</v>
      </c>
    </row>
    <row r="487" spans="1:32" x14ac:dyDescent="0.3">
      <c r="A487" t="s">
        <v>519</v>
      </c>
      <c r="B487" t="s">
        <v>23</v>
      </c>
      <c r="C487" t="str">
        <f>IF(Churn_Data[[#This Row],[SeniorCitizen]]=1,"Yes","No")</f>
        <v>No</v>
      </c>
      <c r="D487">
        <v>0</v>
      </c>
      <c r="E487" t="s">
        <v>25</v>
      </c>
      <c r="F487" t="s">
        <v>25</v>
      </c>
      <c r="G487" t="s">
        <v>24</v>
      </c>
      <c r="H487" t="s">
        <v>25</v>
      </c>
      <c r="I487" t="s">
        <v>26</v>
      </c>
      <c r="J487" t="str">
        <f>IF(Churn_Data[[#This Row],[InternetService]]&lt;&gt;"No","Yes","No")</f>
        <v>Yes</v>
      </c>
      <c r="K487" t="s">
        <v>25</v>
      </c>
      <c r="L487" t="s">
        <v>24</v>
      </c>
      <c r="M487" t="s">
        <v>25</v>
      </c>
      <c r="N487" t="s">
        <v>25</v>
      </c>
      <c r="O487" t="s">
        <v>25</v>
      </c>
      <c r="P487" t="s">
        <v>25</v>
      </c>
      <c r="Q487" t="s">
        <v>25</v>
      </c>
      <c r="R487">
        <f>IF(Churn_Data[[#This Row],[Churn]]="Yes",1,0)</f>
        <v>0</v>
      </c>
      <c r="S487" t="s">
        <v>25</v>
      </c>
      <c r="T487">
        <f>(Churn_Data[[#This Row],[OnlineSecurity]]="Yes")+(Churn_Data[[#This Row],[OnlineBackup]]="Yes")+(Churn_Data[[#This Row],[DeviceProtection]]="Yes")+(Churn_Data[[#This Row],[TechSupport]]="Yes")+(Churn_Data[[#This Row],[StreamingTV]]="Yes")+(Churn_Data[[#This Row],[StreamingMovies]]="Yes")</f>
        <v>1</v>
      </c>
      <c r="U487" t="s">
        <v>27</v>
      </c>
      <c r="V487" t="s">
        <v>46</v>
      </c>
      <c r="W487" t="str">
        <f>IF(ISNUMBER(SEARCH("automatic", Churn_Data[[#This Row],[PaymentMethod]])), "Automatic", "Manual")</f>
        <v>Automatic</v>
      </c>
      <c r="X487">
        <v>75.099999999999994</v>
      </c>
      <c r="Y487" t="str">
        <f>IF(Churn_Data[[#This Row],[tenure]]&lt;=12,"0-1 Year",IF(Churn_Data[[#This Row],[tenure]]&lt;=24,"1-2 Years",IF(Churn_Data[[#This Row],[tenure]]&lt;=36,"2-3 Years",IF(Churn_Data[[#This Row],[tenure]]&lt;=48,"3-4 Years",IF(Churn_Data[[#This Row],[tenure]]&lt;=60,"4-5 Years","5+ Years")))))</f>
        <v>1-2 Years</v>
      </c>
      <c r="Z487">
        <v>16</v>
      </c>
      <c r="AA487">
        <v>1212.8499999999999</v>
      </c>
      <c r="AB487">
        <f>IF(Churn_Data[[#This Row],[Churn]]="No",Churn_Data[[#This Row],[MonthlyCharges]],NA())</f>
        <v>75.099999999999994</v>
      </c>
      <c r="AC487">
        <f>IF(Churn_Data[[#This Row],[Churn]]="No",Churn_Data[[#This Row],[tenure]],NA())</f>
        <v>16</v>
      </c>
      <c r="AD487" t="e">
        <f>IF(Churn_Data[[#This Row],[Churn]]="Yes",Churn_Data[[#This Row],[MonthlyCharges]],NA())</f>
        <v>#N/A</v>
      </c>
      <c r="AE487" t="e">
        <f>IF(Churn_Data[[#This Row],[Churn]]="Yes",Churn_Data[[#This Row],[tenure]],NA())</f>
        <v>#N/A</v>
      </c>
      <c r="AF487">
        <v>1201.5999999999999</v>
      </c>
    </row>
    <row r="488" spans="1:32" x14ac:dyDescent="0.3">
      <c r="A488" t="s">
        <v>520</v>
      </c>
      <c r="B488" t="s">
        <v>23</v>
      </c>
      <c r="C488" t="str">
        <f>IF(Churn_Data[[#This Row],[SeniorCitizen]]=1,"Yes","No")</f>
        <v>No</v>
      </c>
      <c r="D488">
        <v>0</v>
      </c>
      <c r="E488" t="s">
        <v>25</v>
      </c>
      <c r="F488" t="s">
        <v>25</v>
      </c>
      <c r="G488" t="s">
        <v>24</v>
      </c>
      <c r="H488" t="s">
        <v>25</v>
      </c>
      <c r="I488" t="s">
        <v>26</v>
      </c>
      <c r="J488" t="str">
        <f>IF(Churn_Data[[#This Row],[InternetService]]&lt;&gt;"No","Yes","No")</f>
        <v>Yes</v>
      </c>
      <c r="K488" t="s">
        <v>25</v>
      </c>
      <c r="L488" t="s">
        <v>24</v>
      </c>
      <c r="M488" t="s">
        <v>25</v>
      </c>
      <c r="N488" t="s">
        <v>25</v>
      </c>
      <c r="O488" t="s">
        <v>25</v>
      </c>
      <c r="P488" t="s">
        <v>25</v>
      </c>
      <c r="Q488" t="s">
        <v>25</v>
      </c>
      <c r="R488">
        <f>IF(Churn_Data[[#This Row],[Churn]]="Yes",1,0)</f>
        <v>0</v>
      </c>
      <c r="S488" t="s">
        <v>25</v>
      </c>
      <c r="T488">
        <f>(Churn_Data[[#This Row],[OnlineSecurity]]="Yes")+(Churn_Data[[#This Row],[OnlineBackup]]="Yes")+(Churn_Data[[#This Row],[DeviceProtection]]="Yes")+(Churn_Data[[#This Row],[TechSupport]]="Yes")+(Churn_Data[[#This Row],[StreamingTV]]="Yes")+(Churn_Data[[#This Row],[StreamingMovies]]="Yes")</f>
        <v>1</v>
      </c>
      <c r="U488" t="s">
        <v>27</v>
      </c>
      <c r="V488" t="s">
        <v>32</v>
      </c>
      <c r="W488" t="str">
        <f>IF(ISNUMBER(SEARCH("automatic", Churn_Data[[#This Row],[PaymentMethod]])), "Automatic", "Manual")</f>
        <v>Manual</v>
      </c>
      <c r="X488">
        <v>75.599999999999994</v>
      </c>
      <c r="Y488" t="str">
        <f>IF(Churn_Data[[#This Row],[tenure]]&lt;=12,"0-1 Year",IF(Churn_Data[[#This Row],[tenure]]&lt;=24,"1-2 Years",IF(Churn_Data[[#This Row],[tenure]]&lt;=36,"2-3 Years",IF(Churn_Data[[#This Row],[tenure]]&lt;=48,"3-4 Years",IF(Churn_Data[[#This Row],[tenure]]&lt;=60,"4-5 Years","5+ Years")))))</f>
        <v>0-1 Year</v>
      </c>
      <c r="Z488">
        <v>8</v>
      </c>
      <c r="AA488">
        <v>535.54999999999995</v>
      </c>
      <c r="AB488">
        <f>IF(Churn_Data[[#This Row],[Churn]]="No",Churn_Data[[#This Row],[MonthlyCharges]],NA())</f>
        <v>75.599999999999994</v>
      </c>
      <c r="AC488">
        <f>IF(Churn_Data[[#This Row],[Churn]]="No",Churn_Data[[#This Row],[tenure]],NA())</f>
        <v>8</v>
      </c>
      <c r="AD488" t="e">
        <f>IF(Churn_Data[[#This Row],[Churn]]="Yes",Churn_Data[[#This Row],[MonthlyCharges]],NA())</f>
        <v>#N/A</v>
      </c>
      <c r="AE488" t="e">
        <f>IF(Churn_Data[[#This Row],[Churn]]="Yes",Churn_Data[[#This Row],[tenure]],NA())</f>
        <v>#N/A</v>
      </c>
      <c r="AF488">
        <v>604.79999999999995</v>
      </c>
    </row>
    <row r="489" spans="1:32" x14ac:dyDescent="0.3">
      <c r="A489" t="s">
        <v>521</v>
      </c>
      <c r="B489" t="s">
        <v>23</v>
      </c>
      <c r="C489" t="str">
        <f>IF(Churn_Data[[#This Row],[SeniorCitizen]]=1,"Yes","No")</f>
        <v>Yes</v>
      </c>
      <c r="D489">
        <v>1</v>
      </c>
      <c r="E489" t="s">
        <v>25</v>
      </c>
      <c r="F489" t="s">
        <v>25</v>
      </c>
      <c r="G489" t="s">
        <v>24</v>
      </c>
      <c r="H489" t="s">
        <v>25</v>
      </c>
      <c r="I489" t="s">
        <v>26</v>
      </c>
      <c r="J489" t="str">
        <f>IF(Churn_Data[[#This Row],[InternetService]]&lt;&gt;"No","Yes","No")</f>
        <v>Yes</v>
      </c>
      <c r="K489" t="s">
        <v>25</v>
      </c>
      <c r="L489" t="s">
        <v>24</v>
      </c>
      <c r="M489" t="s">
        <v>25</v>
      </c>
      <c r="N489" t="s">
        <v>25</v>
      </c>
      <c r="O489" t="s">
        <v>24</v>
      </c>
      <c r="P489" t="s">
        <v>25</v>
      </c>
      <c r="Q489" t="s">
        <v>25</v>
      </c>
      <c r="R489">
        <f>IF(Churn_Data[[#This Row],[Churn]]="Yes",1,0)</f>
        <v>0</v>
      </c>
      <c r="S489" t="s">
        <v>24</v>
      </c>
      <c r="T489">
        <f>(Churn_Data[[#This Row],[OnlineSecurity]]="Yes")+(Churn_Data[[#This Row],[OnlineBackup]]="Yes")+(Churn_Data[[#This Row],[DeviceProtection]]="Yes")+(Churn_Data[[#This Row],[TechSupport]]="Yes")+(Churn_Data[[#This Row],[StreamingTV]]="Yes")+(Churn_Data[[#This Row],[StreamingMovies]]="Yes")</f>
        <v>2</v>
      </c>
      <c r="U489" t="s">
        <v>27</v>
      </c>
      <c r="V489" t="s">
        <v>32</v>
      </c>
      <c r="W489" t="str">
        <f>IF(ISNUMBER(SEARCH("automatic", Churn_Data[[#This Row],[PaymentMethod]])), "Automatic", "Manual")</f>
        <v>Manual</v>
      </c>
      <c r="X489">
        <v>84.7</v>
      </c>
      <c r="Y489" t="str">
        <f>IF(Churn_Data[[#This Row],[tenure]]&lt;=12,"0-1 Year",IF(Churn_Data[[#This Row],[tenure]]&lt;=24,"1-2 Years",IF(Churn_Data[[#This Row],[tenure]]&lt;=36,"2-3 Years",IF(Churn_Data[[#This Row],[tenure]]&lt;=48,"3-4 Years",IF(Churn_Data[[#This Row],[tenure]]&lt;=60,"4-5 Years","5+ Years")))))</f>
        <v>0-1 Year</v>
      </c>
      <c r="Z489">
        <v>5</v>
      </c>
      <c r="AA489">
        <v>392.5</v>
      </c>
      <c r="AB489">
        <f>IF(Churn_Data[[#This Row],[Churn]]="No",Churn_Data[[#This Row],[MonthlyCharges]],NA())</f>
        <v>84.7</v>
      </c>
      <c r="AC489">
        <f>IF(Churn_Data[[#This Row],[Churn]]="No",Churn_Data[[#This Row],[tenure]],NA())</f>
        <v>5</v>
      </c>
      <c r="AD489" t="e">
        <f>IF(Churn_Data[[#This Row],[Churn]]="Yes",Churn_Data[[#This Row],[MonthlyCharges]],NA())</f>
        <v>#N/A</v>
      </c>
      <c r="AE489" t="e">
        <f>IF(Churn_Data[[#This Row],[Churn]]="Yes",Churn_Data[[#This Row],[tenure]],NA())</f>
        <v>#N/A</v>
      </c>
      <c r="AF489">
        <v>423.5</v>
      </c>
    </row>
    <row r="490" spans="1:32" x14ac:dyDescent="0.3">
      <c r="A490" t="s">
        <v>522</v>
      </c>
      <c r="B490" t="s">
        <v>23</v>
      </c>
      <c r="C490" t="str">
        <f>IF(Churn_Data[[#This Row],[SeniorCitizen]]=1,"Yes","No")</f>
        <v>No</v>
      </c>
      <c r="D490">
        <v>0</v>
      </c>
      <c r="E490" t="s">
        <v>24</v>
      </c>
      <c r="F490" t="s">
        <v>25</v>
      </c>
      <c r="G490" t="s">
        <v>24</v>
      </c>
      <c r="H490" t="s">
        <v>25</v>
      </c>
      <c r="I490" t="s">
        <v>26</v>
      </c>
      <c r="J490" t="str">
        <f>IF(Churn_Data[[#This Row],[InternetService]]&lt;&gt;"No","Yes","No")</f>
        <v>Yes</v>
      </c>
      <c r="K490" t="s">
        <v>25</v>
      </c>
      <c r="L490" t="s">
        <v>24</v>
      </c>
      <c r="M490" t="s">
        <v>25</v>
      </c>
      <c r="N490" t="s">
        <v>25</v>
      </c>
      <c r="O490" t="s">
        <v>25</v>
      </c>
      <c r="P490" t="s">
        <v>25</v>
      </c>
      <c r="Q490" t="s">
        <v>25</v>
      </c>
      <c r="R490">
        <f>IF(Churn_Data[[#This Row],[Churn]]="Yes",1,0)</f>
        <v>0</v>
      </c>
      <c r="S490" t="s">
        <v>25</v>
      </c>
      <c r="T490">
        <f>(Churn_Data[[#This Row],[OnlineSecurity]]="Yes")+(Churn_Data[[#This Row],[OnlineBackup]]="Yes")+(Churn_Data[[#This Row],[DeviceProtection]]="Yes")+(Churn_Data[[#This Row],[TechSupport]]="Yes")+(Churn_Data[[#This Row],[StreamingTV]]="Yes")+(Churn_Data[[#This Row],[StreamingMovies]]="Yes")</f>
        <v>1</v>
      </c>
      <c r="U490" t="s">
        <v>27</v>
      </c>
      <c r="V490" t="s">
        <v>46</v>
      </c>
      <c r="W490" t="str">
        <f>IF(ISNUMBER(SEARCH("automatic", Churn_Data[[#This Row],[PaymentMethod]])), "Automatic", "Manual")</f>
        <v>Automatic</v>
      </c>
      <c r="X490">
        <v>75.349999999999994</v>
      </c>
      <c r="Y490" t="str">
        <f>IF(Churn_Data[[#This Row],[tenure]]&lt;=12,"0-1 Year",IF(Churn_Data[[#This Row],[tenure]]&lt;=24,"1-2 Years",IF(Churn_Data[[#This Row],[tenure]]&lt;=36,"2-3 Years",IF(Churn_Data[[#This Row],[tenure]]&lt;=48,"3-4 Years",IF(Churn_Data[[#This Row],[tenure]]&lt;=60,"4-5 Years","5+ Years")))))</f>
        <v>1-2 Years</v>
      </c>
      <c r="Z490">
        <v>15</v>
      </c>
      <c r="AA490">
        <v>1114.55</v>
      </c>
      <c r="AB490">
        <f>IF(Churn_Data[[#This Row],[Churn]]="No",Churn_Data[[#This Row],[MonthlyCharges]],NA())</f>
        <v>75.349999999999994</v>
      </c>
      <c r="AC490">
        <f>IF(Churn_Data[[#This Row],[Churn]]="No",Churn_Data[[#This Row],[tenure]],NA())</f>
        <v>15</v>
      </c>
      <c r="AD490" t="e">
        <f>IF(Churn_Data[[#This Row],[Churn]]="Yes",Churn_Data[[#This Row],[MonthlyCharges]],NA())</f>
        <v>#N/A</v>
      </c>
      <c r="AE490" t="e">
        <f>IF(Churn_Data[[#This Row],[Churn]]="Yes",Churn_Data[[#This Row],[tenure]],NA())</f>
        <v>#N/A</v>
      </c>
      <c r="AF490">
        <v>1130.25</v>
      </c>
    </row>
    <row r="491" spans="1:32" x14ac:dyDescent="0.3">
      <c r="A491" t="s">
        <v>523</v>
      </c>
      <c r="B491" t="s">
        <v>30</v>
      </c>
      <c r="C491" t="str">
        <f>IF(Churn_Data[[#This Row],[SeniorCitizen]]=1,"Yes","No")</f>
        <v>No</v>
      </c>
      <c r="D491">
        <v>0</v>
      </c>
      <c r="E491" t="s">
        <v>25</v>
      </c>
      <c r="F491" t="s">
        <v>25</v>
      </c>
      <c r="G491" t="s">
        <v>24</v>
      </c>
      <c r="H491" t="s">
        <v>25</v>
      </c>
      <c r="I491" t="s">
        <v>26</v>
      </c>
      <c r="J491" t="str">
        <f>IF(Churn_Data[[#This Row],[InternetService]]&lt;&gt;"No","Yes","No")</f>
        <v>Yes</v>
      </c>
      <c r="K491" t="s">
        <v>25</v>
      </c>
      <c r="L491" t="s">
        <v>24</v>
      </c>
      <c r="M491" t="s">
        <v>25</v>
      </c>
      <c r="N491" t="s">
        <v>25</v>
      </c>
      <c r="O491" t="s">
        <v>24</v>
      </c>
      <c r="P491" t="s">
        <v>24</v>
      </c>
      <c r="Q491" t="s">
        <v>25</v>
      </c>
      <c r="R491">
        <f>IF(Churn_Data[[#This Row],[Churn]]="Yes",1,0)</f>
        <v>0</v>
      </c>
      <c r="S491" t="s">
        <v>25</v>
      </c>
      <c r="T491">
        <f>(Churn_Data[[#This Row],[OnlineSecurity]]="Yes")+(Churn_Data[[#This Row],[OnlineBackup]]="Yes")+(Churn_Data[[#This Row],[DeviceProtection]]="Yes")+(Churn_Data[[#This Row],[TechSupport]]="Yes")+(Churn_Data[[#This Row],[StreamingTV]]="Yes")+(Churn_Data[[#This Row],[StreamingMovies]]="Yes")</f>
        <v>3</v>
      </c>
      <c r="U491" t="s">
        <v>27</v>
      </c>
      <c r="V491" t="s">
        <v>28</v>
      </c>
      <c r="W491" t="str">
        <f>IF(ISNUMBER(SEARCH("automatic", Churn_Data[[#This Row],[PaymentMethod]])), "Automatic", "Manual")</f>
        <v>Manual</v>
      </c>
      <c r="X491">
        <v>95.3</v>
      </c>
      <c r="Y491" t="str">
        <f>IF(Churn_Data[[#This Row],[tenure]]&lt;=12,"0-1 Year",IF(Churn_Data[[#This Row],[tenure]]&lt;=24,"1-2 Years",IF(Churn_Data[[#This Row],[tenure]]&lt;=36,"2-3 Years",IF(Churn_Data[[#This Row],[tenure]]&lt;=48,"3-4 Years",IF(Churn_Data[[#This Row],[tenure]]&lt;=60,"4-5 Years","5+ Years")))))</f>
        <v>1-2 Years</v>
      </c>
      <c r="Z491">
        <v>23</v>
      </c>
      <c r="AA491">
        <v>2192.9</v>
      </c>
      <c r="AB491">
        <f>IF(Churn_Data[[#This Row],[Churn]]="No",Churn_Data[[#This Row],[MonthlyCharges]],NA())</f>
        <v>95.3</v>
      </c>
      <c r="AC491">
        <f>IF(Churn_Data[[#This Row],[Churn]]="No",Churn_Data[[#This Row],[tenure]],NA())</f>
        <v>23</v>
      </c>
      <c r="AD491" t="e">
        <f>IF(Churn_Data[[#This Row],[Churn]]="Yes",Churn_Data[[#This Row],[MonthlyCharges]],NA())</f>
        <v>#N/A</v>
      </c>
      <c r="AE491" t="e">
        <f>IF(Churn_Data[[#This Row],[Churn]]="Yes",Churn_Data[[#This Row],[tenure]],NA())</f>
        <v>#N/A</v>
      </c>
      <c r="AF491">
        <v>2191.9</v>
      </c>
    </row>
    <row r="492" spans="1:32" x14ac:dyDescent="0.3">
      <c r="A492" t="s">
        <v>524</v>
      </c>
      <c r="B492" t="s">
        <v>30</v>
      </c>
      <c r="C492" t="str">
        <f>IF(Churn_Data[[#This Row],[SeniorCitizen]]=1,"Yes","No")</f>
        <v>No</v>
      </c>
      <c r="D492">
        <v>0</v>
      </c>
      <c r="E492" t="s">
        <v>25</v>
      </c>
      <c r="F492" t="s">
        <v>25</v>
      </c>
      <c r="G492" t="s">
        <v>24</v>
      </c>
      <c r="H492" t="s">
        <v>25</v>
      </c>
      <c r="I492" t="s">
        <v>26</v>
      </c>
      <c r="J492" t="str">
        <f>IF(Churn_Data[[#This Row],[InternetService]]&lt;&gt;"No","Yes","No")</f>
        <v>Yes</v>
      </c>
      <c r="K492" t="s">
        <v>25</v>
      </c>
      <c r="L492" t="s">
        <v>24</v>
      </c>
      <c r="M492" t="s">
        <v>25</v>
      </c>
      <c r="N492" t="s">
        <v>25</v>
      </c>
      <c r="O492" t="s">
        <v>24</v>
      </c>
      <c r="P492" t="s">
        <v>24</v>
      </c>
      <c r="Q492" t="s">
        <v>25</v>
      </c>
      <c r="R492">
        <f>IF(Churn_Data[[#This Row],[Churn]]="Yes",1,0)</f>
        <v>0</v>
      </c>
      <c r="S492" t="s">
        <v>24</v>
      </c>
      <c r="T492">
        <f>(Churn_Data[[#This Row],[OnlineSecurity]]="Yes")+(Churn_Data[[#This Row],[OnlineBackup]]="Yes")+(Churn_Data[[#This Row],[DeviceProtection]]="Yes")+(Churn_Data[[#This Row],[TechSupport]]="Yes")+(Churn_Data[[#This Row],[StreamingTV]]="Yes")+(Churn_Data[[#This Row],[StreamingMovies]]="Yes")</f>
        <v>3</v>
      </c>
      <c r="U492" t="s">
        <v>27</v>
      </c>
      <c r="V492" t="s">
        <v>32</v>
      </c>
      <c r="W492" t="str">
        <f>IF(ISNUMBER(SEARCH("automatic", Churn_Data[[#This Row],[PaymentMethod]])), "Automatic", "Manual")</f>
        <v>Manual</v>
      </c>
      <c r="X492">
        <v>94.5</v>
      </c>
      <c r="Y492" t="str">
        <f>IF(Churn_Data[[#This Row],[tenure]]&lt;=12,"0-1 Year",IF(Churn_Data[[#This Row],[tenure]]&lt;=24,"1-2 Years",IF(Churn_Data[[#This Row],[tenure]]&lt;=36,"2-3 Years",IF(Churn_Data[[#This Row],[tenure]]&lt;=48,"3-4 Years",IF(Churn_Data[[#This Row],[tenure]]&lt;=60,"4-5 Years","5+ Years")))))</f>
        <v>2-3 Years</v>
      </c>
      <c r="Z492">
        <v>31</v>
      </c>
      <c r="AA492">
        <v>2979.2</v>
      </c>
      <c r="AB492">
        <f>IF(Churn_Data[[#This Row],[Churn]]="No",Churn_Data[[#This Row],[MonthlyCharges]],NA())</f>
        <v>94.5</v>
      </c>
      <c r="AC492">
        <f>IF(Churn_Data[[#This Row],[Churn]]="No",Churn_Data[[#This Row],[tenure]],NA())</f>
        <v>31</v>
      </c>
      <c r="AD492" t="e">
        <f>IF(Churn_Data[[#This Row],[Churn]]="Yes",Churn_Data[[#This Row],[MonthlyCharges]],NA())</f>
        <v>#N/A</v>
      </c>
      <c r="AE492" t="e">
        <f>IF(Churn_Data[[#This Row],[Churn]]="Yes",Churn_Data[[#This Row],[tenure]],NA())</f>
        <v>#N/A</v>
      </c>
      <c r="AF492">
        <v>2929.5</v>
      </c>
    </row>
    <row r="493" spans="1:32" x14ac:dyDescent="0.3">
      <c r="A493" t="s">
        <v>525</v>
      </c>
      <c r="B493" t="s">
        <v>23</v>
      </c>
      <c r="C493" t="str">
        <f>IF(Churn_Data[[#This Row],[SeniorCitizen]]=1,"Yes","No")</f>
        <v>No</v>
      </c>
      <c r="D493">
        <v>0</v>
      </c>
      <c r="E493" t="s">
        <v>25</v>
      </c>
      <c r="F493" t="s">
        <v>25</v>
      </c>
      <c r="G493" t="s">
        <v>24</v>
      </c>
      <c r="H493" t="s">
        <v>25</v>
      </c>
      <c r="I493" t="s">
        <v>26</v>
      </c>
      <c r="J493" t="str">
        <f>IF(Churn_Data[[#This Row],[InternetService]]&lt;&gt;"No","Yes","No")</f>
        <v>Yes</v>
      </c>
      <c r="K493" t="s">
        <v>25</v>
      </c>
      <c r="L493" t="s">
        <v>24</v>
      </c>
      <c r="M493" t="s">
        <v>25</v>
      </c>
      <c r="N493" t="s">
        <v>25</v>
      </c>
      <c r="O493" t="s">
        <v>24</v>
      </c>
      <c r="P493" t="s">
        <v>24</v>
      </c>
      <c r="Q493" t="s">
        <v>25</v>
      </c>
      <c r="R493">
        <f>IF(Churn_Data[[#This Row],[Churn]]="Yes",1,0)</f>
        <v>0</v>
      </c>
      <c r="S493" t="s">
        <v>25</v>
      </c>
      <c r="T493">
        <f>(Churn_Data[[#This Row],[OnlineSecurity]]="Yes")+(Churn_Data[[#This Row],[OnlineBackup]]="Yes")+(Churn_Data[[#This Row],[DeviceProtection]]="Yes")+(Churn_Data[[#This Row],[TechSupport]]="Yes")+(Churn_Data[[#This Row],[StreamingTV]]="Yes")+(Churn_Data[[#This Row],[StreamingMovies]]="Yes")</f>
        <v>3</v>
      </c>
      <c r="U493" t="s">
        <v>27</v>
      </c>
      <c r="V493" t="s">
        <v>32</v>
      </c>
      <c r="W493" t="str">
        <f>IF(ISNUMBER(SEARCH("automatic", Churn_Data[[#This Row],[PaymentMethod]])), "Automatic", "Manual")</f>
        <v>Manual</v>
      </c>
      <c r="X493">
        <v>95.4</v>
      </c>
      <c r="Y493" t="str">
        <f>IF(Churn_Data[[#This Row],[tenure]]&lt;=12,"0-1 Year",IF(Churn_Data[[#This Row],[tenure]]&lt;=24,"1-2 Years",IF(Churn_Data[[#This Row],[tenure]]&lt;=36,"2-3 Years",IF(Churn_Data[[#This Row],[tenure]]&lt;=48,"3-4 Years",IF(Churn_Data[[#This Row],[tenure]]&lt;=60,"4-5 Years","5+ Years")))))</f>
        <v>0-1 Year</v>
      </c>
      <c r="Z493">
        <v>3</v>
      </c>
      <c r="AA493">
        <v>293.14999999999998</v>
      </c>
      <c r="AB493">
        <f>IF(Churn_Data[[#This Row],[Churn]]="No",Churn_Data[[#This Row],[MonthlyCharges]],NA())</f>
        <v>95.4</v>
      </c>
      <c r="AC493">
        <f>IF(Churn_Data[[#This Row],[Churn]]="No",Churn_Data[[#This Row],[tenure]],NA())</f>
        <v>3</v>
      </c>
      <c r="AD493" t="e">
        <f>IF(Churn_Data[[#This Row],[Churn]]="Yes",Churn_Data[[#This Row],[MonthlyCharges]],NA())</f>
        <v>#N/A</v>
      </c>
      <c r="AE493" t="e">
        <f>IF(Churn_Data[[#This Row],[Churn]]="Yes",Churn_Data[[#This Row],[tenure]],NA())</f>
        <v>#N/A</v>
      </c>
      <c r="AF493">
        <v>286.2</v>
      </c>
    </row>
    <row r="494" spans="1:32" x14ac:dyDescent="0.3">
      <c r="A494" t="s">
        <v>526</v>
      </c>
      <c r="B494" t="s">
        <v>30</v>
      </c>
      <c r="C494" t="str">
        <f>IF(Churn_Data[[#This Row],[SeniorCitizen]]=1,"Yes","No")</f>
        <v>Yes</v>
      </c>
      <c r="D494">
        <v>1</v>
      </c>
      <c r="E494" t="s">
        <v>25</v>
      </c>
      <c r="F494" t="s">
        <v>25</v>
      </c>
      <c r="G494" t="s">
        <v>24</v>
      </c>
      <c r="H494" t="s">
        <v>25</v>
      </c>
      <c r="I494" t="s">
        <v>26</v>
      </c>
      <c r="J494" t="str">
        <f>IF(Churn_Data[[#This Row],[InternetService]]&lt;&gt;"No","Yes","No")</f>
        <v>Yes</v>
      </c>
      <c r="K494" t="s">
        <v>25</v>
      </c>
      <c r="L494" t="s">
        <v>24</v>
      </c>
      <c r="M494" t="s">
        <v>25</v>
      </c>
      <c r="N494" t="s">
        <v>25</v>
      </c>
      <c r="O494" t="s">
        <v>25</v>
      </c>
      <c r="P494" t="s">
        <v>25</v>
      </c>
      <c r="Q494" t="s">
        <v>24</v>
      </c>
      <c r="R494">
        <f>IF(Churn_Data[[#This Row],[Churn]]="Yes",1,0)</f>
        <v>1</v>
      </c>
      <c r="S494" t="s">
        <v>24</v>
      </c>
      <c r="T494">
        <f>(Churn_Data[[#This Row],[OnlineSecurity]]="Yes")+(Churn_Data[[#This Row],[OnlineBackup]]="Yes")+(Churn_Data[[#This Row],[DeviceProtection]]="Yes")+(Churn_Data[[#This Row],[TechSupport]]="Yes")+(Churn_Data[[#This Row],[StreamingTV]]="Yes")+(Churn_Data[[#This Row],[StreamingMovies]]="Yes")</f>
        <v>1</v>
      </c>
      <c r="U494" t="s">
        <v>27</v>
      </c>
      <c r="V494" t="s">
        <v>32</v>
      </c>
      <c r="W494" t="str">
        <f>IF(ISNUMBER(SEARCH("automatic", Churn_Data[[#This Row],[PaymentMethod]])), "Automatic", "Manual")</f>
        <v>Manual</v>
      </c>
      <c r="X494">
        <v>74.7</v>
      </c>
      <c r="Y494" t="str">
        <f>IF(Churn_Data[[#This Row],[tenure]]&lt;=12,"0-1 Year",IF(Churn_Data[[#This Row],[tenure]]&lt;=24,"1-2 Years",IF(Churn_Data[[#This Row],[tenure]]&lt;=36,"2-3 Years",IF(Churn_Data[[#This Row],[tenure]]&lt;=48,"3-4 Years",IF(Churn_Data[[#This Row],[tenure]]&lt;=60,"4-5 Years","5+ Years")))))</f>
        <v>0-1 Year</v>
      </c>
      <c r="Z494">
        <v>2</v>
      </c>
      <c r="AA494">
        <v>165.4</v>
      </c>
      <c r="AB494" t="e">
        <f>IF(Churn_Data[[#This Row],[Churn]]="No",Churn_Data[[#This Row],[MonthlyCharges]],NA())</f>
        <v>#N/A</v>
      </c>
      <c r="AC494" t="e">
        <f>IF(Churn_Data[[#This Row],[Churn]]="No",Churn_Data[[#This Row],[tenure]],NA())</f>
        <v>#N/A</v>
      </c>
      <c r="AD494">
        <f>IF(Churn_Data[[#This Row],[Churn]]="Yes",Churn_Data[[#This Row],[MonthlyCharges]],NA())</f>
        <v>74.7</v>
      </c>
      <c r="AE494">
        <f>IF(Churn_Data[[#This Row],[Churn]]="Yes",Churn_Data[[#This Row],[tenure]],NA())</f>
        <v>2</v>
      </c>
      <c r="AF494">
        <v>149.4</v>
      </c>
    </row>
    <row r="495" spans="1:32" x14ac:dyDescent="0.3">
      <c r="A495" t="s">
        <v>527</v>
      </c>
      <c r="B495" t="s">
        <v>23</v>
      </c>
      <c r="C495" t="str">
        <f>IF(Churn_Data[[#This Row],[SeniorCitizen]]=1,"Yes","No")</f>
        <v>Yes</v>
      </c>
      <c r="D495">
        <v>1</v>
      </c>
      <c r="E495" t="s">
        <v>25</v>
      </c>
      <c r="F495" t="s">
        <v>25</v>
      </c>
      <c r="G495" t="s">
        <v>24</v>
      </c>
      <c r="H495" t="s">
        <v>25</v>
      </c>
      <c r="I495" t="s">
        <v>26</v>
      </c>
      <c r="J495" t="str">
        <f>IF(Churn_Data[[#This Row],[InternetService]]&lt;&gt;"No","Yes","No")</f>
        <v>Yes</v>
      </c>
      <c r="K495" t="s">
        <v>25</v>
      </c>
      <c r="L495" t="s">
        <v>24</v>
      </c>
      <c r="M495" t="s">
        <v>25</v>
      </c>
      <c r="N495" t="s">
        <v>25</v>
      </c>
      <c r="O495" t="s">
        <v>24</v>
      </c>
      <c r="P495" t="s">
        <v>24</v>
      </c>
      <c r="Q495" t="s">
        <v>24</v>
      </c>
      <c r="R495">
        <f>IF(Churn_Data[[#This Row],[Churn]]="Yes",1,0)</f>
        <v>1</v>
      </c>
      <c r="S495" t="s">
        <v>24</v>
      </c>
      <c r="T495">
        <f>(Churn_Data[[#This Row],[OnlineSecurity]]="Yes")+(Churn_Data[[#This Row],[OnlineBackup]]="Yes")+(Churn_Data[[#This Row],[DeviceProtection]]="Yes")+(Churn_Data[[#This Row],[TechSupport]]="Yes")+(Churn_Data[[#This Row],[StreamingTV]]="Yes")+(Churn_Data[[#This Row],[StreamingMovies]]="Yes")</f>
        <v>3</v>
      </c>
      <c r="U495" t="s">
        <v>27</v>
      </c>
      <c r="V495" t="s">
        <v>32</v>
      </c>
      <c r="W495" t="str">
        <f>IF(ISNUMBER(SEARCH("automatic", Churn_Data[[#This Row],[PaymentMethod]])), "Automatic", "Manual")</f>
        <v>Manual</v>
      </c>
      <c r="X495">
        <v>94.75</v>
      </c>
      <c r="Y495" t="str">
        <f>IF(Churn_Data[[#This Row],[tenure]]&lt;=12,"0-1 Year",IF(Churn_Data[[#This Row],[tenure]]&lt;=24,"1-2 Years",IF(Churn_Data[[#This Row],[tenure]]&lt;=36,"2-3 Years",IF(Churn_Data[[#This Row],[tenure]]&lt;=48,"3-4 Years",IF(Churn_Data[[#This Row],[tenure]]&lt;=60,"4-5 Years","5+ Years")))))</f>
        <v>1-2 Years</v>
      </c>
      <c r="Z495">
        <v>23</v>
      </c>
      <c r="AA495">
        <v>2293.6</v>
      </c>
      <c r="AB495" t="e">
        <f>IF(Churn_Data[[#This Row],[Churn]]="No",Churn_Data[[#This Row],[MonthlyCharges]],NA())</f>
        <v>#N/A</v>
      </c>
      <c r="AC495" t="e">
        <f>IF(Churn_Data[[#This Row],[Churn]]="No",Churn_Data[[#This Row],[tenure]],NA())</f>
        <v>#N/A</v>
      </c>
      <c r="AD495">
        <f>IF(Churn_Data[[#This Row],[Churn]]="Yes",Churn_Data[[#This Row],[MonthlyCharges]],NA())</f>
        <v>94.75</v>
      </c>
      <c r="AE495">
        <f>IF(Churn_Data[[#This Row],[Churn]]="Yes",Churn_Data[[#This Row],[tenure]],NA())</f>
        <v>23</v>
      </c>
      <c r="AF495">
        <v>2179.25</v>
      </c>
    </row>
    <row r="496" spans="1:32" x14ac:dyDescent="0.3">
      <c r="A496" t="s">
        <v>528</v>
      </c>
      <c r="B496" t="s">
        <v>30</v>
      </c>
      <c r="C496" t="str">
        <f>IF(Churn_Data[[#This Row],[SeniorCitizen]]=1,"Yes","No")</f>
        <v>No</v>
      </c>
      <c r="D496">
        <v>0</v>
      </c>
      <c r="E496" t="s">
        <v>25</v>
      </c>
      <c r="F496" t="s">
        <v>25</v>
      </c>
      <c r="G496" t="s">
        <v>24</v>
      </c>
      <c r="H496" t="s">
        <v>25</v>
      </c>
      <c r="I496" t="s">
        <v>26</v>
      </c>
      <c r="J496" t="str">
        <f>IF(Churn_Data[[#This Row],[InternetService]]&lt;&gt;"No","Yes","No")</f>
        <v>Yes</v>
      </c>
      <c r="K496" t="s">
        <v>25</v>
      </c>
      <c r="L496" t="s">
        <v>24</v>
      </c>
      <c r="M496" t="s">
        <v>25</v>
      </c>
      <c r="N496" t="s">
        <v>25</v>
      </c>
      <c r="O496" t="s">
        <v>25</v>
      </c>
      <c r="P496" t="s">
        <v>25</v>
      </c>
      <c r="Q496" t="s">
        <v>25</v>
      </c>
      <c r="R496">
        <f>IF(Churn_Data[[#This Row],[Churn]]="Yes",1,0)</f>
        <v>0</v>
      </c>
      <c r="S496" t="s">
        <v>24</v>
      </c>
      <c r="T496">
        <f>(Churn_Data[[#This Row],[OnlineSecurity]]="Yes")+(Churn_Data[[#This Row],[OnlineBackup]]="Yes")+(Churn_Data[[#This Row],[DeviceProtection]]="Yes")+(Churn_Data[[#This Row],[TechSupport]]="Yes")+(Churn_Data[[#This Row],[StreamingTV]]="Yes")+(Churn_Data[[#This Row],[StreamingMovies]]="Yes")</f>
        <v>1</v>
      </c>
      <c r="U496" t="s">
        <v>27</v>
      </c>
      <c r="V496" t="s">
        <v>28</v>
      </c>
      <c r="W496" t="str">
        <f>IF(ISNUMBER(SEARCH("automatic", Churn_Data[[#This Row],[PaymentMethod]])), "Automatic", "Manual")</f>
        <v>Manual</v>
      </c>
      <c r="X496">
        <v>75.900000000000006</v>
      </c>
      <c r="Y496" t="str">
        <f>IF(Churn_Data[[#This Row],[tenure]]&lt;=12,"0-1 Year",IF(Churn_Data[[#This Row],[tenure]]&lt;=24,"1-2 Years",IF(Churn_Data[[#This Row],[tenure]]&lt;=36,"2-3 Years",IF(Churn_Data[[#This Row],[tenure]]&lt;=48,"3-4 Years",IF(Churn_Data[[#This Row],[tenure]]&lt;=60,"4-5 Years","5+ Years")))))</f>
        <v>0-1 Year</v>
      </c>
      <c r="Z496">
        <v>11</v>
      </c>
      <c r="AA496">
        <v>866.4</v>
      </c>
      <c r="AB496">
        <f>IF(Churn_Data[[#This Row],[Churn]]="No",Churn_Data[[#This Row],[MonthlyCharges]],NA())</f>
        <v>75.900000000000006</v>
      </c>
      <c r="AC496">
        <f>IF(Churn_Data[[#This Row],[Churn]]="No",Churn_Data[[#This Row],[tenure]],NA())</f>
        <v>11</v>
      </c>
      <c r="AD496" t="e">
        <f>IF(Churn_Data[[#This Row],[Churn]]="Yes",Churn_Data[[#This Row],[MonthlyCharges]],NA())</f>
        <v>#N/A</v>
      </c>
      <c r="AE496" t="e">
        <f>IF(Churn_Data[[#This Row],[Churn]]="Yes",Churn_Data[[#This Row],[tenure]],NA())</f>
        <v>#N/A</v>
      </c>
      <c r="AF496">
        <v>834.9</v>
      </c>
    </row>
    <row r="497" spans="1:32" x14ac:dyDescent="0.3">
      <c r="A497" t="s">
        <v>529</v>
      </c>
      <c r="B497" t="s">
        <v>23</v>
      </c>
      <c r="C497" t="str">
        <f>IF(Churn_Data[[#This Row],[SeniorCitizen]]=1,"Yes","No")</f>
        <v>Yes</v>
      </c>
      <c r="D497">
        <v>1</v>
      </c>
      <c r="E497" t="s">
        <v>25</v>
      </c>
      <c r="F497" t="s">
        <v>25</v>
      </c>
      <c r="G497" t="s">
        <v>24</v>
      </c>
      <c r="H497" t="s">
        <v>25</v>
      </c>
      <c r="I497" t="s">
        <v>26</v>
      </c>
      <c r="J497" t="str">
        <f>IF(Churn_Data[[#This Row],[InternetService]]&lt;&gt;"No","Yes","No")</f>
        <v>Yes</v>
      </c>
      <c r="K497" t="s">
        <v>25</v>
      </c>
      <c r="L497" t="s">
        <v>24</v>
      </c>
      <c r="M497" t="s">
        <v>25</v>
      </c>
      <c r="N497" t="s">
        <v>25</v>
      </c>
      <c r="O497" t="s">
        <v>24</v>
      </c>
      <c r="P497" t="s">
        <v>25</v>
      </c>
      <c r="Q497" t="s">
        <v>25</v>
      </c>
      <c r="R497">
        <f>IF(Churn_Data[[#This Row],[Churn]]="Yes",1,0)</f>
        <v>0</v>
      </c>
      <c r="S497" t="s">
        <v>24</v>
      </c>
      <c r="T497">
        <f>(Churn_Data[[#This Row],[OnlineSecurity]]="Yes")+(Churn_Data[[#This Row],[OnlineBackup]]="Yes")+(Churn_Data[[#This Row],[DeviceProtection]]="Yes")+(Churn_Data[[#This Row],[TechSupport]]="Yes")+(Churn_Data[[#This Row],[StreamingTV]]="Yes")+(Churn_Data[[#This Row],[StreamingMovies]]="Yes")</f>
        <v>2</v>
      </c>
      <c r="U497" t="s">
        <v>27</v>
      </c>
      <c r="V497" t="s">
        <v>46</v>
      </c>
      <c r="W497" t="str">
        <f>IF(ISNUMBER(SEARCH("automatic", Churn_Data[[#This Row],[PaymentMethod]])), "Automatic", "Manual")</f>
        <v>Automatic</v>
      </c>
      <c r="X497">
        <v>83.8</v>
      </c>
      <c r="Y497" t="str">
        <f>IF(Churn_Data[[#This Row],[tenure]]&lt;=12,"0-1 Year",IF(Churn_Data[[#This Row],[tenure]]&lt;=24,"1-2 Years",IF(Churn_Data[[#This Row],[tenure]]&lt;=36,"2-3 Years",IF(Churn_Data[[#This Row],[tenure]]&lt;=48,"3-4 Years",IF(Churn_Data[[#This Row],[tenure]]&lt;=60,"4-5 Years","5+ Years")))))</f>
        <v>0-1 Year</v>
      </c>
      <c r="Z497">
        <v>2</v>
      </c>
      <c r="AA497">
        <v>163.69999999999999</v>
      </c>
      <c r="AB497">
        <f>IF(Churn_Data[[#This Row],[Churn]]="No",Churn_Data[[#This Row],[MonthlyCharges]],NA())</f>
        <v>83.8</v>
      </c>
      <c r="AC497">
        <f>IF(Churn_Data[[#This Row],[Churn]]="No",Churn_Data[[#This Row],[tenure]],NA())</f>
        <v>2</v>
      </c>
      <c r="AD497" t="e">
        <f>IF(Churn_Data[[#This Row],[Churn]]="Yes",Churn_Data[[#This Row],[MonthlyCharges]],NA())</f>
        <v>#N/A</v>
      </c>
      <c r="AE497" t="e">
        <f>IF(Churn_Data[[#This Row],[Churn]]="Yes",Churn_Data[[#This Row],[tenure]],NA())</f>
        <v>#N/A</v>
      </c>
      <c r="AF497">
        <v>167.6</v>
      </c>
    </row>
    <row r="498" spans="1:32" x14ac:dyDescent="0.3">
      <c r="A498" t="s">
        <v>530</v>
      </c>
      <c r="B498" t="s">
        <v>23</v>
      </c>
      <c r="C498" t="str">
        <f>IF(Churn_Data[[#This Row],[SeniorCitizen]]=1,"Yes","No")</f>
        <v>No</v>
      </c>
      <c r="D498">
        <v>0</v>
      </c>
      <c r="E498" t="s">
        <v>25</v>
      </c>
      <c r="F498" t="s">
        <v>25</v>
      </c>
      <c r="G498" t="s">
        <v>24</v>
      </c>
      <c r="H498" t="s">
        <v>25</v>
      </c>
      <c r="I498" t="s">
        <v>26</v>
      </c>
      <c r="J498" t="str">
        <f>IF(Churn_Data[[#This Row],[InternetService]]&lt;&gt;"No","Yes","No")</f>
        <v>Yes</v>
      </c>
      <c r="K498" t="s">
        <v>25</v>
      </c>
      <c r="L498" t="s">
        <v>24</v>
      </c>
      <c r="M498" t="s">
        <v>25</v>
      </c>
      <c r="N498" t="s">
        <v>25</v>
      </c>
      <c r="O498" t="s">
        <v>24</v>
      </c>
      <c r="P498" t="s">
        <v>25</v>
      </c>
      <c r="Q498" t="s">
        <v>24</v>
      </c>
      <c r="R498">
        <f>IF(Churn_Data[[#This Row],[Churn]]="Yes",1,0)</f>
        <v>1</v>
      </c>
      <c r="S498" t="s">
        <v>24</v>
      </c>
      <c r="T498">
        <f>(Churn_Data[[#This Row],[OnlineSecurity]]="Yes")+(Churn_Data[[#This Row],[OnlineBackup]]="Yes")+(Churn_Data[[#This Row],[DeviceProtection]]="Yes")+(Churn_Data[[#This Row],[TechSupport]]="Yes")+(Churn_Data[[#This Row],[StreamingTV]]="Yes")+(Churn_Data[[#This Row],[StreamingMovies]]="Yes")</f>
        <v>2</v>
      </c>
      <c r="U498" t="s">
        <v>27</v>
      </c>
      <c r="V498" t="s">
        <v>46</v>
      </c>
      <c r="W498" t="str">
        <f>IF(ISNUMBER(SEARCH("automatic", Churn_Data[[#This Row],[PaymentMethod]])), "Automatic", "Manual")</f>
        <v>Automatic</v>
      </c>
      <c r="X498">
        <v>87.15</v>
      </c>
      <c r="Y498" t="str">
        <f>IF(Churn_Data[[#This Row],[tenure]]&lt;=12,"0-1 Year",IF(Churn_Data[[#This Row],[tenure]]&lt;=24,"1-2 Years",IF(Churn_Data[[#This Row],[tenure]]&lt;=36,"2-3 Years",IF(Churn_Data[[#This Row],[tenure]]&lt;=48,"3-4 Years",IF(Churn_Data[[#This Row],[tenure]]&lt;=60,"4-5 Years","5+ Years")))))</f>
        <v>0-1 Year</v>
      </c>
      <c r="Z498">
        <v>2</v>
      </c>
      <c r="AA498">
        <v>183.75</v>
      </c>
      <c r="AB498" t="e">
        <f>IF(Churn_Data[[#This Row],[Churn]]="No",Churn_Data[[#This Row],[MonthlyCharges]],NA())</f>
        <v>#N/A</v>
      </c>
      <c r="AC498" t="e">
        <f>IF(Churn_Data[[#This Row],[Churn]]="No",Churn_Data[[#This Row],[tenure]],NA())</f>
        <v>#N/A</v>
      </c>
      <c r="AD498">
        <f>IF(Churn_Data[[#This Row],[Churn]]="Yes",Churn_Data[[#This Row],[MonthlyCharges]],NA())</f>
        <v>87.15</v>
      </c>
      <c r="AE498">
        <f>IF(Churn_Data[[#This Row],[Churn]]="Yes",Churn_Data[[#This Row],[tenure]],NA())</f>
        <v>2</v>
      </c>
      <c r="AF498">
        <v>174.3</v>
      </c>
    </row>
    <row r="499" spans="1:32" x14ac:dyDescent="0.3">
      <c r="A499" t="s">
        <v>531</v>
      </c>
      <c r="B499" t="s">
        <v>30</v>
      </c>
      <c r="C499" t="str">
        <f>IF(Churn_Data[[#This Row],[SeniorCitizen]]=1,"Yes","No")</f>
        <v>No</v>
      </c>
      <c r="D499">
        <v>0</v>
      </c>
      <c r="E499" t="s">
        <v>25</v>
      </c>
      <c r="F499" t="s">
        <v>25</v>
      </c>
      <c r="G499" t="s">
        <v>24</v>
      </c>
      <c r="H499" t="s">
        <v>25</v>
      </c>
      <c r="I499" t="s">
        <v>26</v>
      </c>
      <c r="J499" t="str">
        <f>IF(Churn_Data[[#This Row],[InternetService]]&lt;&gt;"No","Yes","No")</f>
        <v>Yes</v>
      </c>
      <c r="K499" t="s">
        <v>25</v>
      </c>
      <c r="L499" t="s">
        <v>24</v>
      </c>
      <c r="M499" t="s">
        <v>25</v>
      </c>
      <c r="N499" t="s">
        <v>25</v>
      </c>
      <c r="O499" t="s">
        <v>25</v>
      </c>
      <c r="P499" t="s">
        <v>25</v>
      </c>
      <c r="Q499" t="s">
        <v>24</v>
      </c>
      <c r="R499">
        <f>IF(Churn_Data[[#This Row],[Churn]]="Yes",1,0)</f>
        <v>1</v>
      </c>
      <c r="S499" t="s">
        <v>24</v>
      </c>
      <c r="T499">
        <f>(Churn_Data[[#This Row],[OnlineSecurity]]="Yes")+(Churn_Data[[#This Row],[OnlineBackup]]="Yes")+(Churn_Data[[#This Row],[DeviceProtection]]="Yes")+(Churn_Data[[#This Row],[TechSupport]]="Yes")+(Churn_Data[[#This Row],[StreamingTV]]="Yes")+(Churn_Data[[#This Row],[StreamingMovies]]="Yes")</f>
        <v>1</v>
      </c>
      <c r="U499" t="s">
        <v>27</v>
      </c>
      <c r="V499" t="s">
        <v>72</v>
      </c>
      <c r="W499" t="str">
        <f>IF(ISNUMBER(SEARCH("automatic", Churn_Data[[#This Row],[PaymentMethod]])), "Automatic", "Manual")</f>
        <v>Automatic</v>
      </c>
      <c r="X499">
        <v>73.849999999999994</v>
      </c>
      <c r="Y499" t="str">
        <f>IF(Churn_Data[[#This Row],[tenure]]&lt;=12,"0-1 Year",IF(Churn_Data[[#This Row],[tenure]]&lt;=24,"1-2 Years",IF(Churn_Data[[#This Row],[tenure]]&lt;=36,"2-3 Years",IF(Churn_Data[[#This Row],[tenure]]&lt;=48,"3-4 Years",IF(Churn_Data[[#This Row],[tenure]]&lt;=60,"4-5 Years","5+ Years")))))</f>
        <v>1-2 Years</v>
      </c>
      <c r="Z499">
        <v>19</v>
      </c>
      <c r="AA499">
        <v>1424.5</v>
      </c>
      <c r="AB499" t="e">
        <f>IF(Churn_Data[[#This Row],[Churn]]="No",Churn_Data[[#This Row],[MonthlyCharges]],NA())</f>
        <v>#N/A</v>
      </c>
      <c r="AC499" t="e">
        <f>IF(Churn_Data[[#This Row],[Churn]]="No",Churn_Data[[#This Row],[tenure]],NA())</f>
        <v>#N/A</v>
      </c>
      <c r="AD499">
        <f>IF(Churn_Data[[#This Row],[Churn]]="Yes",Churn_Data[[#This Row],[MonthlyCharges]],NA())</f>
        <v>73.849999999999994</v>
      </c>
      <c r="AE499">
        <f>IF(Churn_Data[[#This Row],[Churn]]="Yes",Churn_Data[[#This Row],[tenure]],NA())</f>
        <v>19</v>
      </c>
      <c r="AF499">
        <v>1403.15</v>
      </c>
    </row>
    <row r="500" spans="1:32" x14ac:dyDescent="0.3">
      <c r="A500" t="s">
        <v>532</v>
      </c>
      <c r="B500" t="s">
        <v>30</v>
      </c>
      <c r="C500" t="str">
        <f>IF(Churn_Data[[#This Row],[SeniorCitizen]]=1,"Yes","No")</f>
        <v>No</v>
      </c>
      <c r="D500">
        <v>0</v>
      </c>
      <c r="E500" t="s">
        <v>25</v>
      </c>
      <c r="F500" t="s">
        <v>25</v>
      </c>
      <c r="G500" t="s">
        <v>24</v>
      </c>
      <c r="H500" t="s">
        <v>25</v>
      </c>
      <c r="I500" t="s">
        <v>26</v>
      </c>
      <c r="J500" t="str">
        <f>IF(Churn_Data[[#This Row],[InternetService]]&lt;&gt;"No","Yes","No")</f>
        <v>Yes</v>
      </c>
      <c r="K500" t="s">
        <v>25</v>
      </c>
      <c r="L500" t="s">
        <v>24</v>
      </c>
      <c r="M500" t="s">
        <v>25</v>
      </c>
      <c r="N500" t="s">
        <v>25</v>
      </c>
      <c r="O500" t="s">
        <v>25</v>
      </c>
      <c r="P500" t="s">
        <v>24</v>
      </c>
      <c r="Q500" t="s">
        <v>24</v>
      </c>
      <c r="R500">
        <f>IF(Churn_Data[[#This Row],[Churn]]="Yes",1,0)</f>
        <v>1</v>
      </c>
      <c r="S500" t="s">
        <v>24</v>
      </c>
      <c r="T500">
        <f>(Churn_Data[[#This Row],[OnlineSecurity]]="Yes")+(Churn_Data[[#This Row],[OnlineBackup]]="Yes")+(Churn_Data[[#This Row],[DeviceProtection]]="Yes")+(Churn_Data[[#This Row],[TechSupport]]="Yes")+(Churn_Data[[#This Row],[StreamingTV]]="Yes")+(Churn_Data[[#This Row],[StreamingMovies]]="Yes")</f>
        <v>2</v>
      </c>
      <c r="U500" t="s">
        <v>27</v>
      </c>
      <c r="V500" t="s">
        <v>32</v>
      </c>
      <c r="W500" t="str">
        <f>IF(ISNUMBER(SEARCH("automatic", Churn_Data[[#This Row],[PaymentMethod]])), "Automatic", "Manual")</f>
        <v>Manual</v>
      </c>
      <c r="X500">
        <v>85.35</v>
      </c>
      <c r="Y500" t="str">
        <f>IF(Churn_Data[[#This Row],[tenure]]&lt;=12,"0-1 Year",IF(Churn_Data[[#This Row],[tenure]]&lt;=24,"1-2 Years",IF(Churn_Data[[#This Row],[tenure]]&lt;=36,"2-3 Years",IF(Churn_Data[[#This Row],[tenure]]&lt;=48,"3-4 Years",IF(Churn_Data[[#This Row],[tenure]]&lt;=60,"4-5 Years","5+ Years")))))</f>
        <v>4-5 Years</v>
      </c>
      <c r="Z500">
        <v>52</v>
      </c>
      <c r="AA500">
        <v>4338.6000000000004</v>
      </c>
      <c r="AB500" t="e">
        <f>IF(Churn_Data[[#This Row],[Churn]]="No",Churn_Data[[#This Row],[MonthlyCharges]],NA())</f>
        <v>#N/A</v>
      </c>
      <c r="AC500" t="e">
        <f>IF(Churn_Data[[#This Row],[Churn]]="No",Churn_Data[[#This Row],[tenure]],NA())</f>
        <v>#N/A</v>
      </c>
      <c r="AD500">
        <f>IF(Churn_Data[[#This Row],[Churn]]="Yes",Churn_Data[[#This Row],[MonthlyCharges]],NA())</f>
        <v>85.35</v>
      </c>
      <c r="AE500">
        <f>IF(Churn_Data[[#This Row],[Churn]]="Yes",Churn_Data[[#This Row],[tenure]],NA())</f>
        <v>52</v>
      </c>
      <c r="AF500">
        <v>4438.2</v>
      </c>
    </row>
    <row r="501" spans="1:32" x14ac:dyDescent="0.3">
      <c r="A501" t="s">
        <v>533</v>
      </c>
      <c r="B501" t="s">
        <v>23</v>
      </c>
      <c r="C501" t="str">
        <f>IF(Churn_Data[[#This Row],[SeniorCitizen]]=1,"Yes","No")</f>
        <v>No</v>
      </c>
      <c r="D501">
        <v>0</v>
      </c>
      <c r="E501" t="s">
        <v>25</v>
      </c>
      <c r="F501" t="s">
        <v>25</v>
      </c>
      <c r="G501" t="s">
        <v>24</v>
      </c>
      <c r="H501" t="s">
        <v>25</v>
      </c>
      <c r="I501" t="s">
        <v>26</v>
      </c>
      <c r="J501" t="str">
        <f>IF(Churn_Data[[#This Row],[InternetService]]&lt;&gt;"No","Yes","No")</f>
        <v>Yes</v>
      </c>
      <c r="K501" t="s">
        <v>25</v>
      </c>
      <c r="L501" t="s">
        <v>24</v>
      </c>
      <c r="M501" t="s">
        <v>25</v>
      </c>
      <c r="N501" t="s">
        <v>25</v>
      </c>
      <c r="O501" t="s">
        <v>24</v>
      </c>
      <c r="P501" t="s">
        <v>25</v>
      </c>
      <c r="Q501" t="s">
        <v>24</v>
      </c>
      <c r="R501">
        <f>IF(Churn_Data[[#This Row],[Churn]]="Yes",1,0)</f>
        <v>1</v>
      </c>
      <c r="S501" t="s">
        <v>25</v>
      </c>
      <c r="T501">
        <f>(Churn_Data[[#This Row],[OnlineSecurity]]="Yes")+(Churn_Data[[#This Row],[OnlineBackup]]="Yes")+(Churn_Data[[#This Row],[DeviceProtection]]="Yes")+(Churn_Data[[#This Row],[TechSupport]]="Yes")+(Churn_Data[[#This Row],[StreamingTV]]="Yes")+(Churn_Data[[#This Row],[StreamingMovies]]="Yes")</f>
        <v>2</v>
      </c>
      <c r="U501" t="s">
        <v>27</v>
      </c>
      <c r="V501" t="s">
        <v>32</v>
      </c>
      <c r="W501" t="str">
        <f>IF(ISNUMBER(SEARCH("automatic", Churn_Data[[#This Row],[PaymentMethod]])), "Automatic", "Manual")</f>
        <v>Manual</v>
      </c>
      <c r="X501">
        <v>83.75</v>
      </c>
      <c r="Y501" t="str">
        <f>IF(Churn_Data[[#This Row],[tenure]]&lt;=12,"0-1 Year",IF(Churn_Data[[#This Row],[tenure]]&lt;=24,"1-2 Years",IF(Churn_Data[[#This Row],[tenure]]&lt;=36,"2-3 Years",IF(Churn_Data[[#This Row],[tenure]]&lt;=48,"3-4 Years",IF(Churn_Data[[#This Row],[tenure]]&lt;=60,"4-5 Years","5+ Years")))))</f>
        <v>0-1 Year</v>
      </c>
      <c r="Z501">
        <v>3</v>
      </c>
      <c r="AA501">
        <v>247.25</v>
      </c>
      <c r="AB501" t="e">
        <f>IF(Churn_Data[[#This Row],[Churn]]="No",Churn_Data[[#This Row],[MonthlyCharges]],NA())</f>
        <v>#N/A</v>
      </c>
      <c r="AC501" t="e">
        <f>IF(Churn_Data[[#This Row],[Churn]]="No",Churn_Data[[#This Row],[tenure]],NA())</f>
        <v>#N/A</v>
      </c>
      <c r="AD501">
        <f>IF(Churn_Data[[#This Row],[Churn]]="Yes",Churn_Data[[#This Row],[MonthlyCharges]],NA())</f>
        <v>83.75</v>
      </c>
      <c r="AE501">
        <f>IF(Churn_Data[[#This Row],[Churn]]="Yes",Churn_Data[[#This Row],[tenure]],NA())</f>
        <v>3</v>
      </c>
      <c r="AF501">
        <v>251.25</v>
      </c>
    </row>
    <row r="502" spans="1:32" x14ac:dyDescent="0.3">
      <c r="A502" t="s">
        <v>534</v>
      </c>
      <c r="B502" t="s">
        <v>23</v>
      </c>
      <c r="C502" t="str">
        <f>IF(Churn_Data[[#This Row],[SeniorCitizen]]=1,"Yes","No")</f>
        <v>No</v>
      </c>
      <c r="D502">
        <v>0</v>
      </c>
      <c r="E502" t="s">
        <v>25</v>
      </c>
      <c r="F502" t="s">
        <v>25</v>
      </c>
      <c r="G502" t="s">
        <v>24</v>
      </c>
      <c r="H502" t="s">
        <v>25</v>
      </c>
      <c r="I502" t="s">
        <v>26</v>
      </c>
      <c r="J502" t="str">
        <f>IF(Churn_Data[[#This Row],[InternetService]]&lt;&gt;"No","Yes","No")</f>
        <v>Yes</v>
      </c>
      <c r="K502" t="s">
        <v>25</v>
      </c>
      <c r="L502" t="s">
        <v>24</v>
      </c>
      <c r="M502" t="s">
        <v>25</v>
      </c>
      <c r="N502" t="s">
        <v>25</v>
      </c>
      <c r="O502" t="s">
        <v>24</v>
      </c>
      <c r="P502" t="s">
        <v>25</v>
      </c>
      <c r="Q502" t="s">
        <v>25</v>
      </c>
      <c r="R502">
        <f>IF(Churn_Data[[#This Row],[Churn]]="Yes",1,0)</f>
        <v>0</v>
      </c>
      <c r="S502" t="s">
        <v>24</v>
      </c>
      <c r="T502">
        <f>(Churn_Data[[#This Row],[OnlineSecurity]]="Yes")+(Churn_Data[[#This Row],[OnlineBackup]]="Yes")+(Churn_Data[[#This Row],[DeviceProtection]]="Yes")+(Churn_Data[[#This Row],[TechSupport]]="Yes")+(Churn_Data[[#This Row],[StreamingTV]]="Yes")+(Churn_Data[[#This Row],[StreamingMovies]]="Yes")</f>
        <v>2</v>
      </c>
      <c r="U502" t="s">
        <v>27</v>
      </c>
      <c r="V502" t="s">
        <v>32</v>
      </c>
      <c r="W502" t="str">
        <f>IF(ISNUMBER(SEARCH("automatic", Churn_Data[[#This Row],[PaymentMethod]])), "Automatic", "Manual")</f>
        <v>Manual</v>
      </c>
      <c r="X502">
        <v>83.55</v>
      </c>
      <c r="Y502" t="str">
        <f>IF(Churn_Data[[#This Row],[tenure]]&lt;=12,"0-1 Year",IF(Churn_Data[[#This Row],[tenure]]&lt;=24,"1-2 Years",IF(Churn_Data[[#This Row],[tenure]]&lt;=36,"2-3 Years",IF(Churn_Data[[#This Row],[tenure]]&lt;=48,"3-4 Years",IF(Churn_Data[[#This Row],[tenure]]&lt;=60,"4-5 Years","5+ Years")))))</f>
        <v>1-2 Years</v>
      </c>
      <c r="Z502">
        <v>17</v>
      </c>
      <c r="AA502">
        <v>1329.15</v>
      </c>
      <c r="AB502">
        <f>IF(Churn_Data[[#This Row],[Churn]]="No",Churn_Data[[#This Row],[MonthlyCharges]],NA())</f>
        <v>83.55</v>
      </c>
      <c r="AC502">
        <f>IF(Churn_Data[[#This Row],[Churn]]="No",Churn_Data[[#This Row],[tenure]],NA())</f>
        <v>17</v>
      </c>
      <c r="AD502" t="e">
        <f>IF(Churn_Data[[#This Row],[Churn]]="Yes",Churn_Data[[#This Row],[MonthlyCharges]],NA())</f>
        <v>#N/A</v>
      </c>
      <c r="AE502" t="e">
        <f>IF(Churn_Data[[#This Row],[Churn]]="Yes",Churn_Data[[#This Row],[tenure]],NA())</f>
        <v>#N/A</v>
      </c>
      <c r="AF502">
        <v>1420.35</v>
      </c>
    </row>
    <row r="503" spans="1:32" x14ac:dyDescent="0.3">
      <c r="A503" t="s">
        <v>535</v>
      </c>
      <c r="B503" t="s">
        <v>23</v>
      </c>
      <c r="C503" t="str">
        <f>IF(Churn_Data[[#This Row],[SeniorCitizen]]=1,"Yes","No")</f>
        <v>No</v>
      </c>
      <c r="D503">
        <v>0</v>
      </c>
      <c r="E503" t="s">
        <v>25</v>
      </c>
      <c r="F503" t="s">
        <v>25</v>
      </c>
      <c r="G503" t="s">
        <v>24</v>
      </c>
      <c r="H503" t="s">
        <v>25</v>
      </c>
      <c r="I503" t="s">
        <v>26</v>
      </c>
      <c r="J503" t="str">
        <f>IF(Churn_Data[[#This Row],[InternetService]]&lt;&gt;"No","Yes","No")</f>
        <v>Yes</v>
      </c>
      <c r="K503" t="s">
        <v>25</v>
      </c>
      <c r="L503" t="s">
        <v>24</v>
      </c>
      <c r="M503" t="s">
        <v>25</v>
      </c>
      <c r="N503" t="s">
        <v>25</v>
      </c>
      <c r="O503" t="s">
        <v>25</v>
      </c>
      <c r="P503" t="s">
        <v>24</v>
      </c>
      <c r="Q503" t="s">
        <v>25</v>
      </c>
      <c r="R503">
        <f>IF(Churn_Data[[#This Row],[Churn]]="Yes",1,0)</f>
        <v>0</v>
      </c>
      <c r="S503" t="s">
        <v>24</v>
      </c>
      <c r="T503">
        <f>(Churn_Data[[#This Row],[OnlineSecurity]]="Yes")+(Churn_Data[[#This Row],[OnlineBackup]]="Yes")+(Churn_Data[[#This Row],[DeviceProtection]]="Yes")+(Churn_Data[[#This Row],[TechSupport]]="Yes")+(Churn_Data[[#This Row],[StreamingTV]]="Yes")+(Churn_Data[[#This Row],[StreamingMovies]]="Yes")</f>
        <v>2</v>
      </c>
      <c r="U503" t="s">
        <v>27</v>
      </c>
      <c r="V503" t="s">
        <v>32</v>
      </c>
      <c r="W503" t="str">
        <f>IF(ISNUMBER(SEARCH("automatic", Churn_Data[[#This Row],[PaymentMethod]])), "Automatic", "Manual")</f>
        <v>Manual</v>
      </c>
      <c r="X503">
        <v>86.25</v>
      </c>
      <c r="Y503" t="str">
        <f>IF(Churn_Data[[#This Row],[tenure]]&lt;=12,"0-1 Year",IF(Churn_Data[[#This Row],[tenure]]&lt;=24,"1-2 Years",IF(Churn_Data[[#This Row],[tenure]]&lt;=36,"2-3 Years",IF(Churn_Data[[#This Row],[tenure]]&lt;=48,"3-4 Years",IF(Churn_Data[[#This Row],[tenure]]&lt;=60,"4-5 Years","5+ Years")))))</f>
        <v>1-2 Years</v>
      </c>
      <c r="Z503">
        <v>16</v>
      </c>
      <c r="AA503">
        <v>1340.1</v>
      </c>
      <c r="AB503">
        <f>IF(Churn_Data[[#This Row],[Churn]]="No",Churn_Data[[#This Row],[MonthlyCharges]],NA())</f>
        <v>86.25</v>
      </c>
      <c r="AC503">
        <f>IF(Churn_Data[[#This Row],[Churn]]="No",Churn_Data[[#This Row],[tenure]],NA())</f>
        <v>16</v>
      </c>
      <c r="AD503" t="e">
        <f>IF(Churn_Data[[#This Row],[Churn]]="Yes",Churn_Data[[#This Row],[MonthlyCharges]],NA())</f>
        <v>#N/A</v>
      </c>
      <c r="AE503" t="e">
        <f>IF(Churn_Data[[#This Row],[Churn]]="Yes",Churn_Data[[#This Row],[tenure]],NA())</f>
        <v>#N/A</v>
      </c>
      <c r="AF503">
        <v>1380</v>
      </c>
    </row>
    <row r="504" spans="1:32" x14ac:dyDescent="0.3">
      <c r="A504" t="s">
        <v>536</v>
      </c>
      <c r="B504" t="s">
        <v>23</v>
      </c>
      <c r="C504" t="str">
        <f>IF(Churn_Data[[#This Row],[SeniorCitizen]]=1,"Yes","No")</f>
        <v>No</v>
      </c>
      <c r="D504">
        <v>0</v>
      </c>
      <c r="E504" t="s">
        <v>25</v>
      </c>
      <c r="F504" t="s">
        <v>25</v>
      </c>
      <c r="G504" t="s">
        <v>24</v>
      </c>
      <c r="H504" t="s">
        <v>25</v>
      </c>
      <c r="I504" t="s">
        <v>26</v>
      </c>
      <c r="J504" t="str">
        <f>IF(Churn_Data[[#This Row],[InternetService]]&lt;&gt;"No","Yes","No")</f>
        <v>Yes</v>
      </c>
      <c r="K504" t="s">
        <v>25</v>
      </c>
      <c r="L504" t="s">
        <v>24</v>
      </c>
      <c r="M504" t="s">
        <v>25</v>
      </c>
      <c r="N504" t="s">
        <v>25</v>
      </c>
      <c r="O504" t="s">
        <v>25</v>
      </c>
      <c r="P504" t="s">
        <v>24</v>
      </c>
      <c r="Q504" t="s">
        <v>24</v>
      </c>
      <c r="R504">
        <f>IF(Churn_Data[[#This Row],[Churn]]="Yes",1,0)</f>
        <v>1</v>
      </c>
      <c r="S504" t="s">
        <v>24</v>
      </c>
      <c r="T504">
        <f>(Churn_Data[[#This Row],[OnlineSecurity]]="Yes")+(Churn_Data[[#This Row],[OnlineBackup]]="Yes")+(Churn_Data[[#This Row],[DeviceProtection]]="Yes")+(Churn_Data[[#This Row],[TechSupport]]="Yes")+(Churn_Data[[#This Row],[StreamingTV]]="Yes")+(Churn_Data[[#This Row],[StreamingMovies]]="Yes")</f>
        <v>2</v>
      </c>
      <c r="U504" t="s">
        <v>27</v>
      </c>
      <c r="V504" t="s">
        <v>32</v>
      </c>
      <c r="W504" t="str">
        <f>IF(ISNUMBER(SEARCH("automatic", Churn_Data[[#This Row],[PaymentMethod]])), "Automatic", "Manual")</f>
        <v>Manual</v>
      </c>
      <c r="X504">
        <v>86.3</v>
      </c>
      <c r="Y504" t="str">
        <f>IF(Churn_Data[[#This Row],[tenure]]&lt;=12,"0-1 Year",IF(Churn_Data[[#This Row],[tenure]]&lt;=24,"1-2 Years",IF(Churn_Data[[#This Row],[tenure]]&lt;=36,"2-3 Years",IF(Churn_Data[[#This Row],[tenure]]&lt;=48,"3-4 Years",IF(Churn_Data[[#This Row],[tenure]]&lt;=60,"4-5 Years","5+ Years")))))</f>
        <v>1-2 Years</v>
      </c>
      <c r="Z504">
        <v>14</v>
      </c>
      <c r="AA504">
        <v>1180.95</v>
      </c>
      <c r="AB504" t="e">
        <f>IF(Churn_Data[[#This Row],[Churn]]="No",Churn_Data[[#This Row],[MonthlyCharges]],NA())</f>
        <v>#N/A</v>
      </c>
      <c r="AC504" t="e">
        <f>IF(Churn_Data[[#This Row],[Churn]]="No",Churn_Data[[#This Row],[tenure]],NA())</f>
        <v>#N/A</v>
      </c>
      <c r="AD504">
        <f>IF(Churn_Data[[#This Row],[Churn]]="Yes",Churn_Data[[#This Row],[MonthlyCharges]],NA())</f>
        <v>86.3</v>
      </c>
      <c r="AE504">
        <f>IF(Churn_Data[[#This Row],[Churn]]="Yes",Churn_Data[[#This Row],[tenure]],NA())</f>
        <v>14</v>
      </c>
      <c r="AF504">
        <v>1208.2</v>
      </c>
    </row>
    <row r="505" spans="1:32" x14ac:dyDescent="0.3">
      <c r="A505" t="s">
        <v>537</v>
      </c>
      <c r="B505" t="s">
        <v>30</v>
      </c>
      <c r="C505" t="str">
        <f>IF(Churn_Data[[#This Row],[SeniorCitizen]]=1,"Yes","No")</f>
        <v>Yes</v>
      </c>
      <c r="D505">
        <v>1</v>
      </c>
      <c r="E505" t="s">
        <v>24</v>
      </c>
      <c r="F505" t="s">
        <v>25</v>
      </c>
      <c r="G505" t="s">
        <v>24</v>
      </c>
      <c r="H505" t="s">
        <v>25</v>
      </c>
      <c r="I505" t="s">
        <v>26</v>
      </c>
      <c r="J505" t="str">
        <f>IF(Churn_Data[[#This Row],[InternetService]]&lt;&gt;"No","Yes","No")</f>
        <v>Yes</v>
      </c>
      <c r="K505" t="s">
        <v>25</v>
      </c>
      <c r="L505" t="s">
        <v>24</v>
      </c>
      <c r="M505" t="s">
        <v>25</v>
      </c>
      <c r="N505" t="s">
        <v>25</v>
      </c>
      <c r="O505" t="s">
        <v>25</v>
      </c>
      <c r="P505" t="s">
        <v>25</v>
      </c>
      <c r="Q505" t="s">
        <v>24</v>
      </c>
      <c r="R505">
        <f>IF(Churn_Data[[#This Row],[Churn]]="Yes",1,0)</f>
        <v>1</v>
      </c>
      <c r="S505" t="s">
        <v>24</v>
      </c>
      <c r="T505">
        <f>(Churn_Data[[#This Row],[OnlineSecurity]]="Yes")+(Churn_Data[[#This Row],[OnlineBackup]]="Yes")+(Churn_Data[[#This Row],[DeviceProtection]]="Yes")+(Churn_Data[[#This Row],[TechSupport]]="Yes")+(Churn_Data[[#This Row],[StreamingTV]]="Yes")+(Churn_Data[[#This Row],[StreamingMovies]]="Yes")</f>
        <v>1</v>
      </c>
      <c r="U505" t="s">
        <v>27</v>
      </c>
      <c r="V505" t="s">
        <v>32</v>
      </c>
      <c r="W505" t="str">
        <f>IF(ISNUMBER(SEARCH("automatic", Churn_Data[[#This Row],[PaymentMethod]])), "Automatic", "Manual")</f>
        <v>Manual</v>
      </c>
      <c r="X505">
        <v>76.45</v>
      </c>
      <c r="Y505" t="str">
        <f>IF(Churn_Data[[#This Row],[tenure]]&lt;=12,"0-1 Year",IF(Churn_Data[[#This Row],[tenure]]&lt;=24,"1-2 Years",IF(Churn_Data[[#This Row],[tenure]]&lt;=36,"2-3 Years",IF(Churn_Data[[#This Row],[tenure]]&lt;=48,"3-4 Years",IF(Churn_Data[[#This Row],[tenure]]&lt;=60,"4-5 Years","5+ Years")))))</f>
        <v>1-2 Years</v>
      </c>
      <c r="Z505">
        <v>17</v>
      </c>
      <c r="AA505">
        <v>1233.4000000000001</v>
      </c>
      <c r="AB505" t="e">
        <f>IF(Churn_Data[[#This Row],[Churn]]="No",Churn_Data[[#This Row],[MonthlyCharges]],NA())</f>
        <v>#N/A</v>
      </c>
      <c r="AC505" t="e">
        <f>IF(Churn_Data[[#This Row],[Churn]]="No",Churn_Data[[#This Row],[tenure]],NA())</f>
        <v>#N/A</v>
      </c>
      <c r="AD505">
        <f>IF(Churn_Data[[#This Row],[Churn]]="Yes",Churn_Data[[#This Row],[MonthlyCharges]],NA())</f>
        <v>76.45</v>
      </c>
      <c r="AE505">
        <f>IF(Churn_Data[[#This Row],[Churn]]="Yes",Churn_Data[[#This Row],[tenure]],NA())</f>
        <v>17</v>
      </c>
      <c r="AF505">
        <v>1299.6500000000001</v>
      </c>
    </row>
    <row r="506" spans="1:32" x14ac:dyDescent="0.3">
      <c r="A506" t="s">
        <v>538</v>
      </c>
      <c r="B506" t="s">
        <v>23</v>
      </c>
      <c r="C506" t="str">
        <f>IF(Churn_Data[[#This Row],[SeniorCitizen]]=1,"Yes","No")</f>
        <v>No</v>
      </c>
      <c r="D506">
        <v>0</v>
      </c>
      <c r="E506" t="s">
        <v>25</v>
      </c>
      <c r="F506" t="s">
        <v>25</v>
      </c>
      <c r="G506" t="s">
        <v>24</v>
      </c>
      <c r="H506" t="s">
        <v>25</v>
      </c>
      <c r="I506" t="s">
        <v>26</v>
      </c>
      <c r="J506" t="str">
        <f>IF(Churn_Data[[#This Row],[InternetService]]&lt;&gt;"No","Yes","No")</f>
        <v>Yes</v>
      </c>
      <c r="K506" t="s">
        <v>25</v>
      </c>
      <c r="L506" t="s">
        <v>24</v>
      </c>
      <c r="M506" t="s">
        <v>25</v>
      </c>
      <c r="N506" t="s">
        <v>25</v>
      </c>
      <c r="O506" t="s">
        <v>24</v>
      </c>
      <c r="P506" t="s">
        <v>25</v>
      </c>
      <c r="Q506" t="s">
        <v>25</v>
      </c>
      <c r="R506">
        <f>IF(Churn_Data[[#This Row],[Churn]]="Yes",1,0)</f>
        <v>0</v>
      </c>
      <c r="S506" t="s">
        <v>24</v>
      </c>
      <c r="T506">
        <f>(Churn_Data[[#This Row],[OnlineSecurity]]="Yes")+(Churn_Data[[#This Row],[OnlineBackup]]="Yes")+(Churn_Data[[#This Row],[DeviceProtection]]="Yes")+(Churn_Data[[#This Row],[TechSupport]]="Yes")+(Churn_Data[[#This Row],[StreamingTV]]="Yes")+(Churn_Data[[#This Row],[StreamingMovies]]="Yes")</f>
        <v>2</v>
      </c>
      <c r="U506" t="s">
        <v>27</v>
      </c>
      <c r="V506" t="s">
        <v>28</v>
      </c>
      <c r="W506" t="str">
        <f>IF(ISNUMBER(SEARCH("automatic", Churn_Data[[#This Row],[PaymentMethod]])), "Automatic", "Manual")</f>
        <v>Manual</v>
      </c>
      <c r="X506">
        <v>85.3</v>
      </c>
      <c r="Y506" t="str">
        <f>IF(Churn_Data[[#This Row],[tenure]]&lt;=12,"0-1 Year",IF(Churn_Data[[#This Row],[tenure]]&lt;=24,"1-2 Years",IF(Churn_Data[[#This Row],[tenure]]&lt;=36,"2-3 Years",IF(Churn_Data[[#This Row],[tenure]]&lt;=48,"3-4 Years",IF(Churn_Data[[#This Row],[tenure]]&lt;=60,"4-5 Years","5+ Years")))))</f>
        <v>0-1 Year</v>
      </c>
      <c r="Z506">
        <v>5</v>
      </c>
      <c r="AA506">
        <v>420.45</v>
      </c>
      <c r="AB506">
        <f>IF(Churn_Data[[#This Row],[Churn]]="No",Churn_Data[[#This Row],[MonthlyCharges]],NA())</f>
        <v>85.3</v>
      </c>
      <c r="AC506">
        <f>IF(Churn_Data[[#This Row],[Churn]]="No",Churn_Data[[#This Row],[tenure]],NA())</f>
        <v>5</v>
      </c>
      <c r="AD506" t="e">
        <f>IF(Churn_Data[[#This Row],[Churn]]="Yes",Churn_Data[[#This Row],[MonthlyCharges]],NA())</f>
        <v>#N/A</v>
      </c>
      <c r="AE506" t="e">
        <f>IF(Churn_Data[[#This Row],[Churn]]="Yes",Churn_Data[[#This Row],[tenure]],NA())</f>
        <v>#N/A</v>
      </c>
      <c r="AF506">
        <v>426.5</v>
      </c>
    </row>
    <row r="507" spans="1:32" x14ac:dyDescent="0.3">
      <c r="A507" t="s">
        <v>539</v>
      </c>
      <c r="B507" t="s">
        <v>23</v>
      </c>
      <c r="C507" t="str">
        <f>IF(Churn_Data[[#This Row],[SeniorCitizen]]=1,"Yes","No")</f>
        <v>No</v>
      </c>
      <c r="D507">
        <v>0</v>
      </c>
      <c r="E507" t="s">
        <v>25</v>
      </c>
      <c r="F507" t="s">
        <v>25</v>
      </c>
      <c r="G507" t="s">
        <v>24</v>
      </c>
      <c r="H507" t="s">
        <v>25</v>
      </c>
      <c r="I507" t="s">
        <v>26</v>
      </c>
      <c r="J507" t="str">
        <f>IF(Churn_Data[[#This Row],[InternetService]]&lt;&gt;"No","Yes","No")</f>
        <v>Yes</v>
      </c>
      <c r="K507" t="s">
        <v>25</v>
      </c>
      <c r="L507" t="s">
        <v>24</v>
      </c>
      <c r="M507" t="s">
        <v>25</v>
      </c>
      <c r="N507" t="s">
        <v>25</v>
      </c>
      <c r="O507" t="s">
        <v>24</v>
      </c>
      <c r="P507" t="s">
        <v>24</v>
      </c>
      <c r="Q507" t="s">
        <v>24</v>
      </c>
      <c r="R507">
        <f>IF(Churn_Data[[#This Row],[Churn]]="Yes",1,0)</f>
        <v>1</v>
      </c>
      <c r="S507" t="s">
        <v>24</v>
      </c>
      <c r="T507">
        <f>(Churn_Data[[#This Row],[OnlineSecurity]]="Yes")+(Churn_Data[[#This Row],[OnlineBackup]]="Yes")+(Churn_Data[[#This Row],[DeviceProtection]]="Yes")+(Churn_Data[[#This Row],[TechSupport]]="Yes")+(Churn_Data[[#This Row],[StreamingTV]]="Yes")+(Churn_Data[[#This Row],[StreamingMovies]]="Yes")</f>
        <v>3</v>
      </c>
      <c r="U507" t="s">
        <v>27</v>
      </c>
      <c r="V507" t="s">
        <v>32</v>
      </c>
      <c r="W507" t="str">
        <f>IF(ISNUMBER(SEARCH("automatic", Churn_Data[[#This Row],[PaymentMethod]])), "Automatic", "Manual")</f>
        <v>Manual</v>
      </c>
      <c r="X507">
        <v>96.25</v>
      </c>
      <c r="Y507" t="str">
        <f>IF(Churn_Data[[#This Row],[tenure]]&lt;=12,"0-1 Year",IF(Churn_Data[[#This Row],[tenure]]&lt;=24,"1-2 Years",IF(Churn_Data[[#This Row],[tenure]]&lt;=36,"2-3 Years",IF(Churn_Data[[#This Row],[tenure]]&lt;=48,"3-4 Years",IF(Churn_Data[[#This Row],[tenure]]&lt;=60,"4-5 Years","5+ Years")))))</f>
        <v>0-1 Year</v>
      </c>
      <c r="Z507">
        <v>5</v>
      </c>
      <c r="AA507">
        <v>512.45000000000005</v>
      </c>
      <c r="AB507" t="e">
        <f>IF(Churn_Data[[#This Row],[Churn]]="No",Churn_Data[[#This Row],[MonthlyCharges]],NA())</f>
        <v>#N/A</v>
      </c>
      <c r="AC507" t="e">
        <f>IF(Churn_Data[[#This Row],[Churn]]="No",Churn_Data[[#This Row],[tenure]],NA())</f>
        <v>#N/A</v>
      </c>
      <c r="AD507">
        <f>IF(Churn_Data[[#This Row],[Churn]]="Yes",Churn_Data[[#This Row],[MonthlyCharges]],NA())</f>
        <v>96.25</v>
      </c>
      <c r="AE507">
        <f>IF(Churn_Data[[#This Row],[Churn]]="Yes",Churn_Data[[#This Row],[tenure]],NA())</f>
        <v>5</v>
      </c>
      <c r="AF507">
        <v>481.25</v>
      </c>
    </row>
    <row r="508" spans="1:32" x14ac:dyDescent="0.3">
      <c r="A508" t="s">
        <v>540</v>
      </c>
      <c r="B508" t="s">
        <v>30</v>
      </c>
      <c r="C508" t="str">
        <f>IF(Churn_Data[[#This Row],[SeniorCitizen]]=1,"Yes","No")</f>
        <v>Yes</v>
      </c>
      <c r="D508">
        <v>1</v>
      </c>
      <c r="E508" t="s">
        <v>24</v>
      </c>
      <c r="F508" t="s">
        <v>25</v>
      </c>
      <c r="G508" t="s">
        <v>24</v>
      </c>
      <c r="H508" t="s">
        <v>25</v>
      </c>
      <c r="I508" t="s">
        <v>26</v>
      </c>
      <c r="J508" t="str">
        <f>IF(Churn_Data[[#This Row],[InternetService]]&lt;&gt;"No","Yes","No")</f>
        <v>Yes</v>
      </c>
      <c r="K508" t="s">
        <v>25</v>
      </c>
      <c r="L508" t="s">
        <v>24</v>
      </c>
      <c r="M508" t="s">
        <v>25</v>
      </c>
      <c r="N508" t="s">
        <v>25</v>
      </c>
      <c r="O508" t="s">
        <v>25</v>
      </c>
      <c r="P508" t="s">
        <v>25</v>
      </c>
      <c r="Q508" t="s">
        <v>24</v>
      </c>
      <c r="R508">
        <f>IF(Churn_Data[[#This Row],[Churn]]="Yes",1,0)</f>
        <v>1</v>
      </c>
      <c r="S508" t="s">
        <v>24</v>
      </c>
      <c r="T508">
        <f>(Churn_Data[[#This Row],[OnlineSecurity]]="Yes")+(Churn_Data[[#This Row],[OnlineBackup]]="Yes")+(Churn_Data[[#This Row],[DeviceProtection]]="Yes")+(Churn_Data[[#This Row],[TechSupport]]="Yes")+(Churn_Data[[#This Row],[StreamingTV]]="Yes")+(Churn_Data[[#This Row],[StreamingMovies]]="Yes")</f>
        <v>1</v>
      </c>
      <c r="U508" t="s">
        <v>27</v>
      </c>
      <c r="V508" t="s">
        <v>72</v>
      </c>
      <c r="W508" t="str">
        <f>IF(ISNUMBER(SEARCH("automatic", Churn_Data[[#This Row],[PaymentMethod]])), "Automatic", "Manual")</f>
        <v>Automatic</v>
      </c>
      <c r="X508">
        <v>74.3</v>
      </c>
      <c r="Y508" t="str">
        <f>IF(Churn_Data[[#This Row],[tenure]]&lt;=12,"0-1 Year",IF(Churn_Data[[#This Row],[tenure]]&lt;=24,"1-2 Years",IF(Churn_Data[[#This Row],[tenure]]&lt;=36,"2-3 Years",IF(Churn_Data[[#This Row],[tenure]]&lt;=48,"3-4 Years",IF(Churn_Data[[#This Row],[tenure]]&lt;=60,"4-5 Years","5+ Years")))))</f>
        <v>1-2 Years</v>
      </c>
      <c r="Z508">
        <v>16</v>
      </c>
      <c r="AA508">
        <v>1178.25</v>
      </c>
      <c r="AB508" t="e">
        <f>IF(Churn_Data[[#This Row],[Churn]]="No",Churn_Data[[#This Row],[MonthlyCharges]],NA())</f>
        <v>#N/A</v>
      </c>
      <c r="AC508" t="e">
        <f>IF(Churn_Data[[#This Row],[Churn]]="No",Churn_Data[[#This Row],[tenure]],NA())</f>
        <v>#N/A</v>
      </c>
      <c r="AD508">
        <f>IF(Churn_Data[[#This Row],[Churn]]="Yes",Churn_Data[[#This Row],[MonthlyCharges]],NA())</f>
        <v>74.3</v>
      </c>
      <c r="AE508">
        <f>IF(Churn_Data[[#This Row],[Churn]]="Yes",Churn_Data[[#This Row],[tenure]],NA())</f>
        <v>16</v>
      </c>
      <c r="AF508">
        <v>1188.8</v>
      </c>
    </row>
    <row r="509" spans="1:32" x14ac:dyDescent="0.3">
      <c r="A509" t="s">
        <v>541</v>
      </c>
      <c r="B509" t="s">
        <v>23</v>
      </c>
      <c r="C509" t="str">
        <f>IF(Churn_Data[[#This Row],[SeniorCitizen]]=1,"Yes","No")</f>
        <v>No</v>
      </c>
      <c r="D509">
        <v>0</v>
      </c>
      <c r="E509" t="s">
        <v>25</v>
      </c>
      <c r="F509" t="s">
        <v>25</v>
      </c>
      <c r="G509" t="s">
        <v>24</v>
      </c>
      <c r="H509" t="s">
        <v>25</v>
      </c>
      <c r="I509" t="s">
        <v>26</v>
      </c>
      <c r="J509" t="str">
        <f>IF(Churn_Data[[#This Row],[InternetService]]&lt;&gt;"No","Yes","No")</f>
        <v>Yes</v>
      </c>
      <c r="K509" t="s">
        <v>25</v>
      </c>
      <c r="L509" t="s">
        <v>24</v>
      </c>
      <c r="M509" t="s">
        <v>25</v>
      </c>
      <c r="N509" t="s">
        <v>25</v>
      </c>
      <c r="O509" t="s">
        <v>25</v>
      </c>
      <c r="P509" t="s">
        <v>24</v>
      </c>
      <c r="Q509" t="s">
        <v>25</v>
      </c>
      <c r="R509">
        <f>IF(Churn_Data[[#This Row],[Churn]]="Yes",1,0)</f>
        <v>0</v>
      </c>
      <c r="S509" t="s">
        <v>24</v>
      </c>
      <c r="T509">
        <f>(Churn_Data[[#This Row],[OnlineSecurity]]="Yes")+(Churn_Data[[#This Row],[OnlineBackup]]="Yes")+(Churn_Data[[#This Row],[DeviceProtection]]="Yes")+(Churn_Data[[#This Row],[TechSupport]]="Yes")+(Churn_Data[[#This Row],[StreamingTV]]="Yes")+(Churn_Data[[#This Row],[StreamingMovies]]="Yes")</f>
        <v>2</v>
      </c>
      <c r="U509" t="s">
        <v>27</v>
      </c>
      <c r="V509" t="s">
        <v>32</v>
      </c>
      <c r="W509" t="str">
        <f>IF(ISNUMBER(SEARCH("automatic", Churn_Data[[#This Row],[PaymentMethod]])), "Automatic", "Manual")</f>
        <v>Manual</v>
      </c>
      <c r="X509">
        <v>84.6</v>
      </c>
      <c r="Y509" t="str">
        <f>IF(Churn_Data[[#This Row],[tenure]]&lt;=12,"0-1 Year",IF(Churn_Data[[#This Row],[tenure]]&lt;=24,"1-2 Years",IF(Churn_Data[[#This Row],[tenure]]&lt;=36,"2-3 Years",IF(Churn_Data[[#This Row],[tenure]]&lt;=48,"3-4 Years",IF(Churn_Data[[#This Row],[tenure]]&lt;=60,"4-5 Years","5+ Years")))))</f>
        <v>0-1 Year</v>
      </c>
      <c r="Z509">
        <v>12</v>
      </c>
      <c r="AA509">
        <v>1017.35</v>
      </c>
      <c r="AB509">
        <f>IF(Churn_Data[[#This Row],[Churn]]="No",Churn_Data[[#This Row],[MonthlyCharges]],NA())</f>
        <v>84.6</v>
      </c>
      <c r="AC509">
        <f>IF(Churn_Data[[#This Row],[Churn]]="No",Churn_Data[[#This Row],[tenure]],NA())</f>
        <v>12</v>
      </c>
      <c r="AD509" t="e">
        <f>IF(Churn_Data[[#This Row],[Churn]]="Yes",Churn_Data[[#This Row],[MonthlyCharges]],NA())</f>
        <v>#N/A</v>
      </c>
      <c r="AE509" t="e">
        <f>IF(Churn_Data[[#This Row],[Churn]]="Yes",Churn_Data[[#This Row],[tenure]],NA())</f>
        <v>#N/A</v>
      </c>
      <c r="AF509">
        <v>1015.2</v>
      </c>
    </row>
    <row r="510" spans="1:32" x14ac:dyDescent="0.3">
      <c r="A510" t="s">
        <v>542</v>
      </c>
      <c r="B510" t="s">
        <v>30</v>
      </c>
      <c r="C510" t="str">
        <f>IF(Churn_Data[[#This Row],[SeniorCitizen]]=1,"Yes","No")</f>
        <v>No</v>
      </c>
      <c r="D510">
        <v>0</v>
      </c>
      <c r="E510" t="s">
        <v>25</v>
      </c>
      <c r="F510" t="s">
        <v>25</v>
      </c>
      <c r="G510" t="s">
        <v>24</v>
      </c>
      <c r="H510" t="s">
        <v>25</v>
      </c>
      <c r="I510" t="s">
        <v>26</v>
      </c>
      <c r="J510" t="str">
        <f>IF(Churn_Data[[#This Row],[InternetService]]&lt;&gt;"No","Yes","No")</f>
        <v>Yes</v>
      </c>
      <c r="K510" t="s">
        <v>25</v>
      </c>
      <c r="L510" t="s">
        <v>24</v>
      </c>
      <c r="M510" t="s">
        <v>25</v>
      </c>
      <c r="N510" t="s">
        <v>25</v>
      </c>
      <c r="O510" t="s">
        <v>24</v>
      </c>
      <c r="P510" t="s">
        <v>25</v>
      </c>
      <c r="Q510" t="s">
        <v>25</v>
      </c>
      <c r="R510">
        <f>IF(Churn_Data[[#This Row],[Churn]]="Yes",1,0)</f>
        <v>0</v>
      </c>
      <c r="S510" t="s">
        <v>24</v>
      </c>
      <c r="T510">
        <f>(Churn_Data[[#This Row],[OnlineSecurity]]="Yes")+(Churn_Data[[#This Row],[OnlineBackup]]="Yes")+(Churn_Data[[#This Row],[DeviceProtection]]="Yes")+(Churn_Data[[#This Row],[TechSupport]]="Yes")+(Churn_Data[[#This Row],[StreamingTV]]="Yes")+(Churn_Data[[#This Row],[StreamingMovies]]="Yes")</f>
        <v>2</v>
      </c>
      <c r="U510" t="s">
        <v>27</v>
      </c>
      <c r="V510" t="s">
        <v>32</v>
      </c>
      <c r="W510" t="str">
        <f>IF(ISNUMBER(SEARCH("automatic", Churn_Data[[#This Row],[PaymentMethod]])), "Automatic", "Manual")</f>
        <v>Manual</v>
      </c>
      <c r="X510">
        <v>85.75</v>
      </c>
      <c r="Y510" t="str">
        <f>IF(Churn_Data[[#This Row],[tenure]]&lt;=12,"0-1 Year",IF(Churn_Data[[#This Row],[tenure]]&lt;=24,"1-2 Years",IF(Churn_Data[[#This Row],[tenure]]&lt;=36,"2-3 Years",IF(Churn_Data[[#This Row],[tenure]]&lt;=48,"3-4 Years",IF(Churn_Data[[#This Row],[tenure]]&lt;=60,"4-5 Years","5+ Years")))))</f>
        <v>2-3 Years</v>
      </c>
      <c r="Z510">
        <v>26</v>
      </c>
      <c r="AA510">
        <v>2146.5</v>
      </c>
      <c r="AB510">
        <f>IF(Churn_Data[[#This Row],[Churn]]="No",Churn_Data[[#This Row],[MonthlyCharges]],NA())</f>
        <v>85.75</v>
      </c>
      <c r="AC510">
        <f>IF(Churn_Data[[#This Row],[Churn]]="No",Churn_Data[[#This Row],[tenure]],NA())</f>
        <v>26</v>
      </c>
      <c r="AD510" t="e">
        <f>IF(Churn_Data[[#This Row],[Churn]]="Yes",Churn_Data[[#This Row],[MonthlyCharges]],NA())</f>
        <v>#N/A</v>
      </c>
      <c r="AE510" t="e">
        <f>IF(Churn_Data[[#This Row],[Churn]]="Yes",Churn_Data[[#This Row],[tenure]],NA())</f>
        <v>#N/A</v>
      </c>
      <c r="AF510">
        <v>2229.5</v>
      </c>
    </row>
    <row r="511" spans="1:32" x14ac:dyDescent="0.3">
      <c r="A511" t="s">
        <v>543</v>
      </c>
      <c r="B511" t="s">
        <v>30</v>
      </c>
      <c r="C511" t="str">
        <f>IF(Churn_Data[[#This Row],[SeniorCitizen]]=1,"Yes","No")</f>
        <v>No</v>
      </c>
      <c r="D511">
        <v>0</v>
      </c>
      <c r="E511" t="s">
        <v>25</v>
      </c>
      <c r="F511" t="s">
        <v>25</v>
      </c>
      <c r="G511" t="s">
        <v>24</v>
      </c>
      <c r="H511" t="s">
        <v>25</v>
      </c>
      <c r="I511" t="s">
        <v>26</v>
      </c>
      <c r="J511" t="str">
        <f>IF(Churn_Data[[#This Row],[InternetService]]&lt;&gt;"No","Yes","No")</f>
        <v>Yes</v>
      </c>
      <c r="K511" t="s">
        <v>25</v>
      </c>
      <c r="L511" t="s">
        <v>24</v>
      </c>
      <c r="M511" t="s">
        <v>25</v>
      </c>
      <c r="N511" t="s">
        <v>25</v>
      </c>
      <c r="O511" t="s">
        <v>25</v>
      </c>
      <c r="P511" t="s">
        <v>25</v>
      </c>
      <c r="Q511" t="s">
        <v>24</v>
      </c>
      <c r="R511">
        <f>IF(Churn_Data[[#This Row],[Churn]]="Yes",1,0)</f>
        <v>1</v>
      </c>
      <c r="S511" t="s">
        <v>24</v>
      </c>
      <c r="T511">
        <f>(Churn_Data[[#This Row],[OnlineSecurity]]="Yes")+(Churn_Data[[#This Row],[OnlineBackup]]="Yes")+(Churn_Data[[#This Row],[DeviceProtection]]="Yes")+(Churn_Data[[#This Row],[TechSupport]]="Yes")+(Churn_Data[[#This Row],[StreamingTV]]="Yes")+(Churn_Data[[#This Row],[StreamingMovies]]="Yes")</f>
        <v>1</v>
      </c>
      <c r="U511" t="s">
        <v>27</v>
      </c>
      <c r="V511" t="s">
        <v>32</v>
      </c>
      <c r="W511" t="str">
        <f>IF(ISNUMBER(SEARCH("automatic", Churn_Data[[#This Row],[PaymentMethod]])), "Automatic", "Manual")</f>
        <v>Manual</v>
      </c>
      <c r="X511">
        <v>74.55</v>
      </c>
      <c r="Y511" t="str">
        <f>IF(Churn_Data[[#This Row],[tenure]]&lt;=12,"0-1 Year",IF(Churn_Data[[#This Row],[tenure]]&lt;=24,"1-2 Years",IF(Churn_Data[[#This Row],[tenure]]&lt;=36,"2-3 Years",IF(Churn_Data[[#This Row],[tenure]]&lt;=48,"3-4 Years",IF(Churn_Data[[#This Row],[tenure]]&lt;=60,"4-5 Years","5+ Years")))))</f>
        <v>0-1 Year</v>
      </c>
      <c r="Z511">
        <v>11</v>
      </c>
      <c r="AA511">
        <v>824.75</v>
      </c>
      <c r="AB511" t="e">
        <f>IF(Churn_Data[[#This Row],[Churn]]="No",Churn_Data[[#This Row],[MonthlyCharges]],NA())</f>
        <v>#N/A</v>
      </c>
      <c r="AC511" t="e">
        <f>IF(Churn_Data[[#This Row],[Churn]]="No",Churn_Data[[#This Row],[tenure]],NA())</f>
        <v>#N/A</v>
      </c>
      <c r="AD511">
        <f>IF(Churn_Data[[#This Row],[Churn]]="Yes",Churn_Data[[#This Row],[MonthlyCharges]],NA())</f>
        <v>74.55</v>
      </c>
      <c r="AE511">
        <f>IF(Churn_Data[[#This Row],[Churn]]="Yes",Churn_Data[[#This Row],[tenure]],NA())</f>
        <v>11</v>
      </c>
      <c r="AF511">
        <v>820.05</v>
      </c>
    </row>
    <row r="512" spans="1:32" x14ac:dyDescent="0.3">
      <c r="A512" t="s">
        <v>544</v>
      </c>
      <c r="B512" t="s">
        <v>30</v>
      </c>
      <c r="C512" t="str">
        <f>IF(Churn_Data[[#This Row],[SeniorCitizen]]=1,"Yes","No")</f>
        <v>No</v>
      </c>
      <c r="D512">
        <v>0</v>
      </c>
      <c r="E512" t="s">
        <v>25</v>
      </c>
      <c r="F512" t="s">
        <v>25</v>
      </c>
      <c r="G512" t="s">
        <v>24</v>
      </c>
      <c r="H512" t="s">
        <v>25</v>
      </c>
      <c r="I512" t="s">
        <v>26</v>
      </c>
      <c r="J512" t="str">
        <f>IF(Churn_Data[[#This Row],[InternetService]]&lt;&gt;"No","Yes","No")</f>
        <v>Yes</v>
      </c>
      <c r="K512" t="s">
        <v>25</v>
      </c>
      <c r="L512" t="s">
        <v>24</v>
      </c>
      <c r="M512" t="s">
        <v>25</v>
      </c>
      <c r="N512" t="s">
        <v>25</v>
      </c>
      <c r="O512" t="s">
        <v>25</v>
      </c>
      <c r="P512" t="s">
        <v>25</v>
      </c>
      <c r="Q512" t="s">
        <v>25</v>
      </c>
      <c r="R512">
        <f>IF(Churn_Data[[#This Row],[Churn]]="Yes",1,0)</f>
        <v>0</v>
      </c>
      <c r="S512" t="s">
        <v>24</v>
      </c>
      <c r="T512">
        <f>(Churn_Data[[#This Row],[OnlineSecurity]]="Yes")+(Churn_Data[[#This Row],[OnlineBackup]]="Yes")+(Churn_Data[[#This Row],[DeviceProtection]]="Yes")+(Churn_Data[[#This Row],[TechSupport]]="Yes")+(Churn_Data[[#This Row],[StreamingTV]]="Yes")+(Churn_Data[[#This Row],[StreamingMovies]]="Yes")</f>
        <v>1</v>
      </c>
      <c r="U512" t="s">
        <v>27</v>
      </c>
      <c r="V512" t="s">
        <v>32</v>
      </c>
      <c r="W512" t="str">
        <f>IF(ISNUMBER(SEARCH("automatic", Churn_Data[[#This Row],[PaymentMethod]])), "Automatic", "Manual")</f>
        <v>Manual</v>
      </c>
      <c r="X512">
        <v>74.75</v>
      </c>
      <c r="Y512" t="str">
        <f>IF(Churn_Data[[#This Row],[tenure]]&lt;=12,"0-1 Year",IF(Churn_Data[[#This Row],[tenure]]&lt;=24,"1-2 Years",IF(Churn_Data[[#This Row],[tenure]]&lt;=36,"2-3 Years",IF(Churn_Data[[#This Row],[tenure]]&lt;=48,"3-4 Years",IF(Churn_Data[[#This Row],[tenure]]&lt;=60,"4-5 Years","5+ Years")))))</f>
        <v>0-1 Year</v>
      </c>
      <c r="Z512">
        <v>2</v>
      </c>
      <c r="AA512">
        <v>144.80000000000001</v>
      </c>
      <c r="AB512">
        <f>IF(Churn_Data[[#This Row],[Churn]]="No",Churn_Data[[#This Row],[MonthlyCharges]],NA())</f>
        <v>74.75</v>
      </c>
      <c r="AC512">
        <f>IF(Churn_Data[[#This Row],[Churn]]="No",Churn_Data[[#This Row],[tenure]],NA())</f>
        <v>2</v>
      </c>
      <c r="AD512" t="e">
        <f>IF(Churn_Data[[#This Row],[Churn]]="Yes",Churn_Data[[#This Row],[MonthlyCharges]],NA())</f>
        <v>#N/A</v>
      </c>
      <c r="AE512" t="e">
        <f>IF(Churn_Data[[#This Row],[Churn]]="Yes",Churn_Data[[#This Row],[tenure]],NA())</f>
        <v>#N/A</v>
      </c>
      <c r="AF512">
        <v>149.5</v>
      </c>
    </row>
    <row r="513" spans="1:32" x14ac:dyDescent="0.3">
      <c r="A513" t="s">
        <v>545</v>
      </c>
      <c r="B513" t="s">
        <v>23</v>
      </c>
      <c r="C513" t="str">
        <f>IF(Churn_Data[[#This Row],[SeniorCitizen]]=1,"Yes","No")</f>
        <v>Yes</v>
      </c>
      <c r="D513">
        <v>1</v>
      </c>
      <c r="E513" t="s">
        <v>25</v>
      </c>
      <c r="F513" t="s">
        <v>25</v>
      </c>
      <c r="G513" t="s">
        <v>24</v>
      </c>
      <c r="H513" t="s">
        <v>25</v>
      </c>
      <c r="I513" t="s">
        <v>26</v>
      </c>
      <c r="J513" t="str">
        <f>IF(Churn_Data[[#This Row],[InternetService]]&lt;&gt;"No","Yes","No")</f>
        <v>Yes</v>
      </c>
      <c r="K513" t="s">
        <v>25</v>
      </c>
      <c r="L513" t="s">
        <v>24</v>
      </c>
      <c r="M513" t="s">
        <v>25</v>
      </c>
      <c r="N513" t="s">
        <v>25</v>
      </c>
      <c r="O513" t="s">
        <v>25</v>
      </c>
      <c r="P513" t="s">
        <v>25</v>
      </c>
      <c r="Q513" t="s">
        <v>24</v>
      </c>
      <c r="R513">
        <f>IF(Churn_Data[[#This Row],[Churn]]="Yes",1,0)</f>
        <v>1</v>
      </c>
      <c r="S513" t="s">
        <v>24</v>
      </c>
      <c r="T513">
        <f>(Churn_Data[[#This Row],[OnlineSecurity]]="Yes")+(Churn_Data[[#This Row],[OnlineBackup]]="Yes")+(Churn_Data[[#This Row],[DeviceProtection]]="Yes")+(Churn_Data[[#This Row],[TechSupport]]="Yes")+(Churn_Data[[#This Row],[StreamingTV]]="Yes")+(Churn_Data[[#This Row],[StreamingMovies]]="Yes")</f>
        <v>1</v>
      </c>
      <c r="U513" t="s">
        <v>27</v>
      </c>
      <c r="V513" t="s">
        <v>32</v>
      </c>
      <c r="W513" t="str">
        <f>IF(ISNUMBER(SEARCH("automatic", Churn_Data[[#This Row],[PaymentMethod]])), "Automatic", "Manual")</f>
        <v>Manual</v>
      </c>
      <c r="X513">
        <v>74.400000000000006</v>
      </c>
      <c r="Y513" t="str">
        <f>IF(Churn_Data[[#This Row],[tenure]]&lt;=12,"0-1 Year",IF(Churn_Data[[#This Row],[tenure]]&lt;=24,"1-2 Years",IF(Churn_Data[[#This Row],[tenure]]&lt;=36,"2-3 Years",IF(Churn_Data[[#This Row],[tenure]]&lt;=48,"3-4 Years",IF(Churn_Data[[#This Row],[tenure]]&lt;=60,"4-5 Years","5+ Years")))))</f>
        <v>2-3 Years</v>
      </c>
      <c r="Z513">
        <v>32</v>
      </c>
      <c r="AA513">
        <v>2276.9499999999998</v>
      </c>
      <c r="AB513" t="e">
        <f>IF(Churn_Data[[#This Row],[Churn]]="No",Churn_Data[[#This Row],[MonthlyCharges]],NA())</f>
        <v>#N/A</v>
      </c>
      <c r="AC513" t="e">
        <f>IF(Churn_Data[[#This Row],[Churn]]="No",Churn_Data[[#This Row],[tenure]],NA())</f>
        <v>#N/A</v>
      </c>
      <c r="AD513">
        <f>IF(Churn_Data[[#This Row],[Churn]]="Yes",Churn_Data[[#This Row],[MonthlyCharges]],NA())</f>
        <v>74.400000000000006</v>
      </c>
      <c r="AE513">
        <f>IF(Churn_Data[[#This Row],[Churn]]="Yes",Churn_Data[[#This Row],[tenure]],NA())</f>
        <v>32</v>
      </c>
      <c r="AF513">
        <v>2380.8000000000002</v>
      </c>
    </row>
    <row r="514" spans="1:32" x14ac:dyDescent="0.3">
      <c r="A514" t="s">
        <v>546</v>
      </c>
      <c r="B514" t="s">
        <v>23</v>
      </c>
      <c r="C514" t="str">
        <f>IF(Churn_Data[[#This Row],[SeniorCitizen]]=1,"Yes","No")</f>
        <v>No</v>
      </c>
      <c r="D514">
        <v>0</v>
      </c>
      <c r="E514" t="s">
        <v>24</v>
      </c>
      <c r="F514" t="s">
        <v>25</v>
      </c>
      <c r="G514" t="s">
        <v>24</v>
      </c>
      <c r="H514" t="s">
        <v>25</v>
      </c>
      <c r="I514" t="s">
        <v>26</v>
      </c>
      <c r="J514" t="str">
        <f>IF(Churn_Data[[#This Row],[InternetService]]&lt;&gt;"No","Yes","No")</f>
        <v>Yes</v>
      </c>
      <c r="K514" t="s">
        <v>25</v>
      </c>
      <c r="L514" t="s">
        <v>24</v>
      </c>
      <c r="M514" t="s">
        <v>25</v>
      </c>
      <c r="N514" t="s">
        <v>25</v>
      </c>
      <c r="O514" t="s">
        <v>25</v>
      </c>
      <c r="P514" t="s">
        <v>24</v>
      </c>
      <c r="Q514" t="s">
        <v>24</v>
      </c>
      <c r="R514">
        <f>IF(Churn_Data[[#This Row],[Churn]]="Yes",1,0)</f>
        <v>1</v>
      </c>
      <c r="S514" t="s">
        <v>25</v>
      </c>
      <c r="T514">
        <f>(Churn_Data[[#This Row],[OnlineSecurity]]="Yes")+(Churn_Data[[#This Row],[OnlineBackup]]="Yes")+(Churn_Data[[#This Row],[DeviceProtection]]="Yes")+(Churn_Data[[#This Row],[TechSupport]]="Yes")+(Churn_Data[[#This Row],[StreamingTV]]="Yes")+(Churn_Data[[#This Row],[StreamingMovies]]="Yes")</f>
        <v>2</v>
      </c>
      <c r="U514" t="s">
        <v>27</v>
      </c>
      <c r="V514" t="s">
        <v>46</v>
      </c>
      <c r="W514" t="str">
        <f>IF(ISNUMBER(SEARCH("automatic", Churn_Data[[#This Row],[PaymentMethod]])), "Automatic", "Manual")</f>
        <v>Automatic</v>
      </c>
      <c r="X514">
        <v>84.15</v>
      </c>
      <c r="Y514" t="str">
        <f>IF(Churn_Data[[#This Row],[tenure]]&lt;=12,"0-1 Year",IF(Churn_Data[[#This Row],[tenure]]&lt;=24,"1-2 Years",IF(Churn_Data[[#This Row],[tenure]]&lt;=36,"2-3 Years",IF(Churn_Data[[#This Row],[tenure]]&lt;=48,"3-4 Years",IF(Churn_Data[[#This Row],[tenure]]&lt;=60,"4-5 Years","5+ Years")))))</f>
        <v>2-3 Years</v>
      </c>
      <c r="Z514">
        <v>32</v>
      </c>
      <c r="AA514">
        <v>2585.9499999999998</v>
      </c>
      <c r="AB514" t="e">
        <f>IF(Churn_Data[[#This Row],[Churn]]="No",Churn_Data[[#This Row],[MonthlyCharges]],NA())</f>
        <v>#N/A</v>
      </c>
      <c r="AC514" t="e">
        <f>IF(Churn_Data[[#This Row],[Churn]]="No",Churn_Data[[#This Row],[tenure]],NA())</f>
        <v>#N/A</v>
      </c>
      <c r="AD514">
        <f>IF(Churn_Data[[#This Row],[Churn]]="Yes",Churn_Data[[#This Row],[MonthlyCharges]],NA())</f>
        <v>84.15</v>
      </c>
      <c r="AE514">
        <f>IF(Churn_Data[[#This Row],[Churn]]="Yes",Churn_Data[[#This Row],[tenure]],NA())</f>
        <v>32</v>
      </c>
      <c r="AF514">
        <v>2692.8</v>
      </c>
    </row>
    <row r="515" spans="1:32" x14ac:dyDescent="0.3">
      <c r="A515" t="s">
        <v>547</v>
      </c>
      <c r="B515" t="s">
        <v>30</v>
      </c>
      <c r="C515" t="str">
        <f>IF(Churn_Data[[#This Row],[SeniorCitizen]]=1,"Yes","No")</f>
        <v>No</v>
      </c>
      <c r="D515">
        <v>0</v>
      </c>
      <c r="E515" t="s">
        <v>25</v>
      </c>
      <c r="F515" t="s">
        <v>25</v>
      </c>
      <c r="G515" t="s">
        <v>24</v>
      </c>
      <c r="H515" t="s">
        <v>25</v>
      </c>
      <c r="I515" t="s">
        <v>26</v>
      </c>
      <c r="J515" t="str">
        <f>IF(Churn_Data[[#This Row],[InternetService]]&lt;&gt;"No","Yes","No")</f>
        <v>Yes</v>
      </c>
      <c r="K515" t="s">
        <v>25</v>
      </c>
      <c r="L515" t="s">
        <v>24</v>
      </c>
      <c r="M515" t="s">
        <v>25</v>
      </c>
      <c r="N515" t="s">
        <v>25</v>
      </c>
      <c r="O515" t="s">
        <v>25</v>
      </c>
      <c r="P515" t="s">
        <v>24</v>
      </c>
      <c r="Q515" t="s">
        <v>24</v>
      </c>
      <c r="R515">
        <f>IF(Churn_Data[[#This Row],[Churn]]="Yes",1,0)</f>
        <v>1</v>
      </c>
      <c r="S515" t="s">
        <v>24</v>
      </c>
      <c r="T515">
        <f>(Churn_Data[[#This Row],[OnlineSecurity]]="Yes")+(Churn_Data[[#This Row],[OnlineBackup]]="Yes")+(Churn_Data[[#This Row],[DeviceProtection]]="Yes")+(Churn_Data[[#This Row],[TechSupport]]="Yes")+(Churn_Data[[#This Row],[StreamingTV]]="Yes")+(Churn_Data[[#This Row],[StreamingMovies]]="Yes")</f>
        <v>2</v>
      </c>
      <c r="U515" t="s">
        <v>27</v>
      </c>
      <c r="V515" t="s">
        <v>32</v>
      </c>
      <c r="W515" t="str">
        <f>IF(ISNUMBER(SEARCH("automatic", Churn_Data[[#This Row],[PaymentMethod]])), "Automatic", "Manual")</f>
        <v>Manual</v>
      </c>
      <c r="X515">
        <v>84.4</v>
      </c>
      <c r="Y515" t="str">
        <f>IF(Churn_Data[[#This Row],[tenure]]&lt;=12,"0-1 Year",IF(Churn_Data[[#This Row],[tenure]]&lt;=24,"1-2 Years",IF(Churn_Data[[#This Row],[tenure]]&lt;=36,"2-3 Years",IF(Churn_Data[[#This Row],[tenure]]&lt;=48,"3-4 Years",IF(Churn_Data[[#This Row],[tenure]]&lt;=60,"4-5 Years","5+ Years")))))</f>
        <v>0-1 Year</v>
      </c>
      <c r="Z515">
        <v>6</v>
      </c>
      <c r="AA515">
        <v>556.35</v>
      </c>
      <c r="AB515" t="e">
        <f>IF(Churn_Data[[#This Row],[Churn]]="No",Churn_Data[[#This Row],[MonthlyCharges]],NA())</f>
        <v>#N/A</v>
      </c>
      <c r="AC515" t="e">
        <f>IF(Churn_Data[[#This Row],[Churn]]="No",Churn_Data[[#This Row],[tenure]],NA())</f>
        <v>#N/A</v>
      </c>
      <c r="AD515">
        <f>IF(Churn_Data[[#This Row],[Churn]]="Yes",Churn_Data[[#This Row],[MonthlyCharges]],NA())</f>
        <v>84.4</v>
      </c>
      <c r="AE515">
        <f>IF(Churn_Data[[#This Row],[Churn]]="Yes",Churn_Data[[#This Row],[tenure]],NA())</f>
        <v>6</v>
      </c>
      <c r="AF515">
        <v>506.4</v>
      </c>
    </row>
    <row r="516" spans="1:32" x14ac:dyDescent="0.3">
      <c r="A516" t="s">
        <v>548</v>
      </c>
      <c r="B516" t="s">
        <v>23</v>
      </c>
      <c r="C516" t="str">
        <f>IF(Churn_Data[[#This Row],[SeniorCitizen]]=1,"Yes","No")</f>
        <v>No</v>
      </c>
      <c r="D516">
        <v>0</v>
      </c>
      <c r="E516" t="s">
        <v>25</v>
      </c>
      <c r="F516" t="s">
        <v>25</v>
      </c>
      <c r="G516" t="s">
        <v>24</v>
      </c>
      <c r="H516" t="s">
        <v>25</v>
      </c>
      <c r="I516" t="s">
        <v>26</v>
      </c>
      <c r="J516" t="str">
        <f>IF(Churn_Data[[#This Row],[InternetService]]&lt;&gt;"No","Yes","No")</f>
        <v>Yes</v>
      </c>
      <c r="K516" t="s">
        <v>25</v>
      </c>
      <c r="L516" t="s">
        <v>24</v>
      </c>
      <c r="M516" t="s">
        <v>25</v>
      </c>
      <c r="N516" t="s">
        <v>25</v>
      </c>
      <c r="O516" t="s">
        <v>25</v>
      </c>
      <c r="P516" t="s">
        <v>25</v>
      </c>
      <c r="Q516" t="s">
        <v>24</v>
      </c>
      <c r="R516">
        <f>IF(Churn_Data[[#This Row],[Churn]]="Yes",1,0)</f>
        <v>1</v>
      </c>
      <c r="S516" t="s">
        <v>24</v>
      </c>
      <c r="T516">
        <f>(Churn_Data[[#This Row],[OnlineSecurity]]="Yes")+(Churn_Data[[#This Row],[OnlineBackup]]="Yes")+(Churn_Data[[#This Row],[DeviceProtection]]="Yes")+(Churn_Data[[#This Row],[TechSupport]]="Yes")+(Churn_Data[[#This Row],[StreamingTV]]="Yes")+(Churn_Data[[#This Row],[StreamingMovies]]="Yes")</f>
        <v>1</v>
      </c>
      <c r="U516" t="s">
        <v>27</v>
      </c>
      <c r="V516" t="s">
        <v>46</v>
      </c>
      <c r="W516" t="str">
        <f>IF(ISNUMBER(SEARCH("automatic", Churn_Data[[#This Row],[PaymentMethod]])), "Automatic", "Manual")</f>
        <v>Automatic</v>
      </c>
      <c r="X516">
        <v>76.650000000000006</v>
      </c>
      <c r="Y516" t="str">
        <f>IF(Churn_Data[[#This Row],[tenure]]&lt;=12,"0-1 Year",IF(Churn_Data[[#This Row],[tenure]]&lt;=24,"1-2 Years",IF(Churn_Data[[#This Row],[tenure]]&lt;=36,"2-3 Years",IF(Churn_Data[[#This Row],[tenure]]&lt;=48,"3-4 Years",IF(Churn_Data[[#This Row],[tenure]]&lt;=60,"4-5 Years","5+ Years")))))</f>
        <v>0-1 Year</v>
      </c>
      <c r="Z516">
        <v>4</v>
      </c>
      <c r="AA516">
        <v>333.6</v>
      </c>
      <c r="AB516" t="e">
        <f>IF(Churn_Data[[#This Row],[Churn]]="No",Churn_Data[[#This Row],[MonthlyCharges]],NA())</f>
        <v>#N/A</v>
      </c>
      <c r="AC516" t="e">
        <f>IF(Churn_Data[[#This Row],[Churn]]="No",Churn_Data[[#This Row],[tenure]],NA())</f>
        <v>#N/A</v>
      </c>
      <c r="AD516">
        <f>IF(Churn_Data[[#This Row],[Churn]]="Yes",Churn_Data[[#This Row],[MonthlyCharges]],NA())</f>
        <v>76.650000000000006</v>
      </c>
      <c r="AE516">
        <f>IF(Churn_Data[[#This Row],[Churn]]="Yes",Churn_Data[[#This Row],[tenure]],NA())</f>
        <v>4</v>
      </c>
      <c r="AF516">
        <v>306.60000000000002</v>
      </c>
    </row>
    <row r="517" spans="1:32" x14ac:dyDescent="0.3">
      <c r="A517" t="s">
        <v>549</v>
      </c>
      <c r="B517" t="s">
        <v>23</v>
      </c>
      <c r="C517" t="str">
        <f>IF(Churn_Data[[#This Row],[SeniorCitizen]]=1,"Yes","No")</f>
        <v>Yes</v>
      </c>
      <c r="D517">
        <v>1</v>
      </c>
      <c r="E517" t="s">
        <v>25</v>
      </c>
      <c r="F517" t="s">
        <v>25</v>
      </c>
      <c r="G517" t="s">
        <v>24</v>
      </c>
      <c r="H517" t="s">
        <v>25</v>
      </c>
      <c r="I517" t="s">
        <v>26</v>
      </c>
      <c r="J517" t="str">
        <f>IF(Churn_Data[[#This Row],[InternetService]]&lt;&gt;"No","Yes","No")</f>
        <v>Yes</v>
      </c>
      <c r="K517" t="s">
        <v>25</v>
      </c>
      <c r="L517" t="s">
        <v>24</v>
      </c>
      <c r="M517" t="s">
        <v>25</v>
      </c>
      <c r="N517" t="s">
        <v>25</v>
      </c>
      <c r="O517" t="s">
        <v>25</v>
      </c>
      <c r="P517" t="s">
        <v>25</v>
      </c>
      <c r="Q517" t="s">
        <v>25</v>
      </c>
      <c r="R517">
        <f>IF(Churn_Data[[#This Row],[Churn]]="Yes",1,0)</f>
        <v>0</v>
      </c>
      <c r="S517" t="s">
        <v>25</v>
      </c>
      <c r="T517">
        <f>(Churn_Data[[#This Row],[OnlineSecurity]]="Yes")+(Churn_Data[[#This Row],[OnlineBackup]]="Yes")+(Churn_Data[[#This Row],[DeviceProtection]]="Yes")+(Churn_Data[[#This Row],[TechSupport]]="Yes")+(Churn_Data[[#This Row],[StreamingTV]]="Yes")+(Churn_Data[[#This Row],[StreamingMovies]]="Yes")</f>
        <v>1</v>
      </c>
      <c r="U517" t="s">
        <v>27</v>
      </c>
      <c r="V517" t="s">
        <v>32</v>
      </c>
      <c r="W517" t="str">
        <f>IF(ISNUMBER(SEARCH("automatic", Churn_Data[[#This Row],[PaymentMethod]])), "Automatic", "Manual")</f>
        <v>Manual</v>
      </c>
      <c r="X517">
        <v>72.75</v>
      </c>
      <c r="Y517" t="str">
        <f>IF(Churn_Data[[#This Row],[tenure]]&lt;=12,"0-1 Year",IF(Churn_Data[[#This Row],[tenure]]&lt;=24,"1-2 Years",IF(Churn_Data[[#This Row],[tenure]]&lt;=36,"2-3 Years",IF(Churn_Data[[#This Row],[tenure]]&lt;=48,"3-4 Years",IF(Churn_Data[[#This Row],[tenure]]&lt;=60,"4-5 Years","5+ Years")))))</f>
        <v>0-1 Year</v>
      </c>
      <c r="Z517">
        <v>4</v>
      </c>
      <c r="AA517">
        <v>317.75</v>
      </c>
      <c r="AB517">
        <f>IF(Churn_Data[[#This Row],[Churn]]="No",Churn_Data[[#This Row],[MonthlyCharges]],NA())</f>
        <v>72.75</v>
      </c>
      <c r="AC517">
        <f>IF(Churn_Data[[#This Row],[Churn]]="No",Churn_Data[[#This Row],[tenure]],NA())</f>
        <v>4</v>
      </c>
      <c r="AD517" t="e">
        <f>IF(Churn_Data[[#This Row],[Churn]]="Yes",Churn_Data[[#This Row],[MonthlyCharges]],NA())</f>
        <v>#N/A</v>
      </c>
      <c r="AE517" t="e">
        <f>IF(Churn_Data[[#This Row],[Churn]]="Yes",Churn_Data[[#This Row],[tenure]],NA())</f>
        <v>#N/A</v>
      </c>
      <c r="AF517">
        <v>291</v>
      </c>
    </row>
    <row r="518" spans="1:32" x14ac:dyDescent="0.3">
      <c r="A518" t="s">
        <v>550</v>
      </c>
      <c r="B518" t="s">
        <v>30</v>
      </c>
      <c r="C518" t="str">
        <f>IF(Churn_Data[[#This Row],[SeniorCitizen]]=1,"Yes","No")</f>
        <v>No</v>
      </c>
      <c r="D518">
        <v>0</v>
      </c>
      <c r="E518" t="s">
        <v>25</v>
      </c>
      <c r="F518" t="s">
        <v>25</v>
      </c>
      <c r="G518" t="s">
        <v>24</v>
      </c>
      <c r="H518" t="s">
        <v>25</v>
      </c>
      <c r="I518" t="s">
        <v>26</v>
      </c>
      <c r="J518" t="str">
        <f>IF(Churn_Data[[#This Row],[InternetService]]&lt;&gt;"No","Yes","No")</f>
        <v>Yes</v>
      </c>
      <c r="K518" t="s">
        <v>25</v>
      </c>
      <c r="L518" t="s">
        <v>24</v>
      </c>
      <c r="M518" t="s">
        <v>25</v>
      </c>
      <c r="N518" t="s">
        <v>25</v>
      </c>
      <c r="O518" t="s">
        <v>24</v>
      </c>
      <c r="P518" t="s">
        <v>24</v>
      </c>
      <c r="Q518" t="s">
        <v>25</v>
      </c>
      <c r="R518">
        <f>IF(Churn_Data[[#This Row],[Churn]]="Yes",1,0)</f>
        <v>0</v>
      </c>
      <c r="S518" t="s">
        <v>24</v>
      </c>
      <c r="T518">
        <f>(Churn_Data[[#This Row],[OnlineSecurity]]="Yes")+(Churn_Data[[#This Row],[OnlineBackup]]="Yes")+(Churn_Data[[#This Row],[DeviceProtection]]="Yes")+(Churn_Data[[#This Row],[TechSupport]]="Yes")+(Churn_Data[[#This Row],[StreamingTV]]="Yes")+(Churn_Data[[#This Row],[StreamingMovies]]="Yes")</f>
        <v>3</v>
      </c>
      <c r="U518" t="s">
        <v>27</v>
      </c>
      <c r="V518" t="s">
        <v>28</v>
      </c>
      <c r="W518" t="str">
        <f>IF(ISNUMBER(SEARCH("automatic", Churn_Data[[#This Row],[PaymentMethod]])), "Automatic", "Manual")</f>
        <v>Manual</v>
      </c>
      <c r="X518">
        <v>93.2</v>
      </c>
      <c r="Y518" t="str">
        <f>IF(Churn_Data[[#This Row],[tenure]]&lt;=12,"0-1 Year",IF(Churn_Data[[#This Row],[tenure]]&lt;=24,"1-2 Years",IF(Churn_Data[[#This Row],[tenure]]&lt;=36,"2-3 Years",IF(Churn_Data[[#This Row],[tenure]]&lt;=48,"3-4 Years",IF(Churn_Data[[#This Row],[tenure]]&lt;=60,"4-5 Years","5+ Years")))))</f>
        <v>1-2 Years</v>
      </c>
      <c r="Z518">
        <v>22</v>
      </c>
      <c r="AA518">
        <v>2157.3000000000002</v>
      </c>
      <c r="AB518">
        <f>IF(Churn_Data[[#This Row],[Churn]]="No",Churn_Data[[#This Row],[MonthlyCharges]],NA())</f>
        <v>93.2</v>
      </c>
      <c r="AC518">
        <f>IF(Churn_Data[[#This Row],[Churn]]="No",Churn_Data[[#This Row],[tenure]],NA())</f>
        <v>22</v>
      </c>
      <c r="AD518" t="e">
        <f>IF(Churn_Data[[#This Row],[Churn]]="Yes",Churn_Data[[#This Row],[MonthlyCharges]],NA())</f>
        <v>#N/A</v>
      </c>
      <c r="AE518" t="e">
        <f>IF(Churn_Data[[#This Row],[Churn]]="Yes",Churn_Data[[#This Row],[tenure]],NA())</f>
        <v>#N/A</v>
      </c>
      <c r="AF518">
        <v>2050.4</v>
      </c>
    </row>
    <row r="519" spans="1:32" x14ac:dyDescent="0.3">
      <c r="A519" t="s">
        <v>551</v>
      </c>
      <c r="B519" t="s">
        <v>30</v>
      </c>
      <c r="C519" t="str">
        <f>IF(Churn_Data[[#This Row],[SeniorCitizen]]=1,"Yes","No")</f>
        <v>No</v>
      </c>
      <c r="D519">
        <v>0</v>
      </c>
      <c r="E519" t="s">
        <v>24</v>
      </c>
      <c r="F519" t="s">
        <v>25</v>
      </c>
      <c r="G519" t="s">
        <v>24</v>
      </c>
      <c r="H519" t="s">
        <v>25</v>
      </c>
      <c r="I519" t="s">
        <v>26</v>
      </c>
      <c r="J519" t="str">
        <f>IF(Churn_Data[[#This Row],[InternetService]]&lt;&gt;"No","Yes","No")</f>
        <v>Yes</v>
      </c>
      <c r="K519" t="s">
        <v>25</v>
      </c>
      <c r="L519" t="s">
        <v>24</v>
      </c>
      <c r="M519" t="s">
        <v>25</v>
      </c>
      <c r="N519" t="s">
        <v>25</v>
      </c>
      <c r="O519" t="s">
        <v>25</v>
      </c>
      <c r="P519" t="s">
        <v>24</v>
      </c>
      <c r="Q519" t="s">
        <v>25</v>
      </c>
      <c r="R519">
        <f>IF(Churn_Data[[#This Row],[Churn]]="Yes",1,0)</f>
        <v>0</v>
      </c>
      <c r="S519" t="s">
        <v>24</v>
      </c>
      <c r="T519">
        <f>(Churn_Data[[#This Row],[OnlineSecurity]]="Yes")+(Churn_Data[[#This Row],[OnlineBackup]]="Yes")+(Churn_Data[[#This Row],[DeviceProtection]]="Yes")+(Churn_Data[[#This Row],[TechSupport]]="Yes")+(Churn_Data[[#This Row],[StreamingTV]]="Yes")+(Churn_Data[[#This Row],[StreamingMovies]]="Yes")</f>
        <v>2</v>
      </c>
      <c r="U519" t="s">
        <v>27</v>
      </c>
      <c r="V519" t="s">
        <v>72</v>
      </c>
      <c r="W519" t="str">
        <f>IF(ISNUMBER(SEARCH("automatic", Churn_Data[[#This Row],[PaymentMethod]])), "Automatic", "Manual")</f>
        <v>Automatic</v>
      </c>
      <c r="X519">
        <v>85.05</v>
      </c>
      <c r="Y519" t="str">
        <f>IF(Churn_Data[[#This Row],[tenure]]&lt;=12,"0-1 Year",IF(Churn_Data[[#This Row],[tenure]]&lt;=24,"1-2 Years",IF(Churn_Data[[#This Row],[tenure]]&lt;=36,"2-3 Years",IF(Churn_Data[[#This Row],[tenure]]&lt;=48,"3-4 Years",IF(Churn_Data[[#This Row],[tenure]]&lt;=60,"4-5 Years","5+ Years")))))</f>
        <v>0-1 Year</v>
      </c>
      <c r="Z519">
        <v>12</v>
      </c>
      <c r="AA519">
        <v>999.8</v>
      </c>
      <c r="AB519">
        <f>IF(Churn_Data[[#This Row],[Churn]]="No",Churn_Data[[#This Row],[MonthlyCharges]],NA())</f>
        <v>85.05</v>
      </c>
      <c r="AC519">
        <f>IF(Churn_Data[[#This Row],[Churn]]="No",Churn_Data[[#This Row],[tenure]],NA())</f>
        <v>12</v>
      </c>
      <c r="AD519" t="e">
        <f>IF(Churn_Data[[#This Row],[Churn]]="Yes",Churn_Data[[#This Row],[MonthlyCharges]],NA())</f>
        <v>#N/A</v>
      </c>
      <c r="AE519" t="e">
        <f>IF(Churn_Data[[#This Row],[Churn]]="Yes",Churn_Data[[#This Row],[tenure]],NA())</f>
        <v>#N/A</v>
      </c>
      <c r="AF519">
        <v>1020.6</v>
      </c>
    </row>
    <row r="520" spans="1:32" x14ac:dyDescent="0.3">
      <c r="A520" t="s">
        <v>552</v>
      </c>
      <c r="B520" t="s">
        <v>23</v>
      </c>
      <c r="C520" t="str">
        <f>IF(Churn_Data[[#This Row],[SeniorCitizen]]=1,"Yes","No")</f>
        <v>No</v>
      </c>
      <c r="D520">
        <v>0</v>
      </c>
      <c r="E520" t="s">
        <v>24</v>
      </c>
      <c r="F520" t="s">
        <v>25</v>
      </c>
      <c r="G520" t="s">
        <v>24</v>
      </c>
      <c r="H520" t="s">
        <v>25</v>
      </c>
      <c r="I520" t="s">
        <v>26</v>
      </c>
      <c r="J520" t="str">
        <f>IF(Churn_Data[[#This Row],[InternetService]]&lt;&gt;"No","Yes","No")</f>
        <v>Yes</v>
      </c>
      <c r="K520" t="s">
        <v>25</v>
      </c>
      <c r="L520" t="s">
        <v>24</v>
      </c>
      <c r="M520" t="s">
        <v>25</v>
      </c>
      <c r="N520" t="s">
        <v>25</v>
      </c>
      <c r="O520" t="s">
        <v>25</v>
      </c>
      <c r="P520" t="s">
        <v>24</v>
      </c>
      <c r="Q520" t="s">
        <v>25</v>
      </c>
      <c r="R520">
        <f>IF(Churn_Data[[#This Row],[Churn]]="Yes",1,0)</f>
        <v>0</v>
      </c>
      <c r="S520" t="s">
        <v>24</v>
      </c>
      <c r="T520">
        <f>(Churn_Data[[#This Row],[OnlineSecurity]]="Yes")+(Churn_Data[[#This Row],[OnlineBackup]]="Yes")+(Churn_Data[[#This Row],[DeviceProtection]]="Yes")+(Churn_Data[[#This Row],[TechSupport]]="Yes")+(Churn_Data[[#This Row],[StreamingTV]]="Yes")+(Churn_Data[[#This Row],[StreamingMovies]]="Yes")</f>
        <v>2</v>
      </c>
      <c r="U520" t="s">
        <v>27</v>
      </c>
      <c r="V520" t="s">
        <v>46</v>
      </c>
      <c r="W520" t="str">
        <f>IF(ISNUMBER(SEARCH("automatic", Churn_Data[[#This Row],[PaymentMethod]])), "Automatic", "Manual")</f>
        <v>Automatic</v>
      </c>
      <c r="X520">
        <v>83.85</v>
      </c>
      <c r="Y520" t="str">
        <f>IF(Churn_Data[[#This Row],[tenure]]&lt;=12,"0-1 Year",IF(Churn_Data[[#This Row],[tenure]]&lt;=24,"1-2 Years",IF(Churn_Data[[#This Row],[tenure]]&lt;=36,"2-3 Years",IF(Churn_Data[[#This Row],[tenure]]&lt;=48,"3-4 Years",IF(Churn_Data[[#This Row],[tenure]]&lt;=60,"4-5 Years","5+ Years")))))</f>
        <v>2-3 Years</v>
      </c>
      <c r="Z520">
        <v>31</v>
      </c>
      <c r="AA520">
        <v>2674.15</v>
      </c>
      <c r="AB520">
        <f>IF(Churn_Data[[#This Row],[Churn]]="No",Churn_Data[[#This Row],[MonthlyCharges]],NA())</f>
        <v>83.85</v>
      </c>
      <c r="AC520">
        <f>IF(Churn_Data[[#This Row],[Churn]]="No",Churn_Data[[#This Row],[tenure]],NA())</f>
        <v>31</v>
      </c>
      <c r="AD520" t="e">
        <f>IF(Churn_Data[[#This Row],[Churn]]="Yes",Churn_Data[[#This Row],[MonthlyCharges]],NA())</f>
        <v>#N/A</v>
      </c>
      <c r="AE520" t="e">
        <f>IF(Churn_Data[[#This Row],[Churn]]="Yes",Churn_Data[[#This Row],[tenure]],NA())</f>
        <v>#N/A</v>
      </c>
      <c r="AF520">
        <v>2599.35</v>
      </c>
    </row>
    <row r="521" spans="1:32" x14ac:dyDescent="0.3">
      <c r="A521" t="s">
        <v>553</v>
      </c>
      <c r="B521" t="s">
        <v>30</v>
      </c>
      <c r="C521" t="str">
        <f>IF(Churn_Data[[#This Row],[SeniorCitizen]]=1,"Yes","No")</f>
        <v>No</v>
      </c>
      <c r="D521">
        <v>0</v>
      </c>
      <c r="E521" t="s">
        <v>25</v>
      </c>
      <c r="F521" t="s">
        <v>25</v>
      </c>
      <c r="G521" t="s">
        <v>24</v>
      </c>
      <c r="H521" t="s">
        <v>25</v>
      </c>
      <c r="I521" t="s">
        <v>26</v>
      </c>
      <c r="J521" t="str">
        <f>IF(Churn_Data[[#This Row],[InternetService]]&lt;&gt;"No","Yes","No")</f>
        <v>Yes</v>
      </c>
      <c r="K521" t="s">
        <v>25</v>
      </c>
      <c r="L521" t="s">
        <v>24</v>
      </c>
      <c r="M521" t="s">
        <v>25</v>
      </c>
      <c r="N521" t="s">
        <v>25</v>
      </c>
      <c r="O521" t="s">
        <v>24</v>
      </c>
      <c r="P521" t="s">
        <v>24</v>
      </c>
      <c r="Q521" t="s">
        <v>24</v>
      </c>
      <c r="R521">
        <f>IF(Churn_Data[[#This Row],[Churn]]="Yes",1,0)</f>
        <v>1</v>
      </c>
      <c r="S521" t="s">
        <v>24</v>
      </c>
      <c r="T521">
        <f>(Churn_Data[[#This Row],[OnlineSecurity]]="Yes")+(Churn_Data[[#This Row],[OnlineBackup]]="Yes")+(Churn_Data[[#This Row],[DeviceProtection]]="Yes")+(Churn_Data[[#This Row],[TechSupport]]="Yes")+(Churn_Data[[#This Row],[StreamingTV]]="Yes")+(Churn_Data[[#This Row],[StreamingMovies]]="Yes")</f>
        <v>3</v>
      </c>
      <c r="U521" t="s">
        <v>27</v>
      </c>
      <c r="V521" t="s">
        <v>32</v>
      </c>
      <c r="W521" t="str">
        <f>IF(ISNUMBER(SEARCH("automatic", Churn_Data[[#This Row],[PaymentMethod]])), "Automatic", "Manual")</f>
        <v>Manual</v>
      </c>
      <c r="X521">
        <v>94.25</v>
      </c>
      <c r="Y521" t="str">
        <f>IF(Churn_Data[[#This Row],[tenure]]&lt;=12,"0-1 Year",IF(Churn_Data[[#This Row],[tenure]]&lt;=24,"1-2 Years",IF(Churn_Data[[#This Row],[tenure]]&lt;=36,"2-3 Years",IF(Churn_Data[[#This Row],[tenure]]&lt;=48,"3-4 Years",IF(Churn_Data[[#This Row],[tenure]]&lt;=60,"4-5 Years","5+ Years")))))</f>
        <v>0-1 Year</v>
      </c>
      <c r="Z521">
        <v>7</v>
      </c>
      <c r="AA521">
        <v>669</v>
      </c>
      <c r="AB521" t="e">
        <f>IF(Churn_Data[[#This Row],[Churn]]="No",Churn_Data[[#This Row],[MonthlyCharges]],NA())</f>
        <v>#N/A</v>
      </c>
      <c r="AC521" t="e">
        <f>IF(Churn_Data[[#This Row],[Churn]]="No",Churn_Data[[#This Row],[tenure]],NA())</f>
        <v>#N/A</v>
      </c>
      <c r="AD521">
        <f>IF(Churn_Data[[#This Row],[Churn]]="Yes",Churn_Data[[#This Row],[MonthlyCharges]],NA())</f>
        <v>94.25</v>
      </c>
      <c r="AE521">
        <f>IF(Churn_Data[[#This Row],[Churn]]="Yes",Churn_Data[[#This Row],[tenure]],NA())</f>
        <v>7</v>
      </c>
      <c r="AF521">
        <v>659.75</v>
      </c>
    </row>
    <row r="522" spans="1:32" x14ac:dyDescent="0.3">
      <c r="A522" t="s">
        <v>554</v>
      </c>
      <c r="B522" t="s">
        <v>23</v>
      </c>
      <c r="C522" t="str">
        <f>IF(Churn_Data[[#This Row],[SeniorCitizen]]=1,"Yes","No")</f>
        <v>Yes</v>
      </c>
      <c r="D522">
        <v>1</v>
      </c>
      <c r="E522" t="s">
        <v>25</v>
      </c>
      <c r="F522" t="s">
        <v>25</v>
      </c>
      <c r="G522" t="s">
        <v>24</v>
      </c>
      <c r="H522" t="s">
        <v>25</v>
      </c>
      <c r="I522" t="s">
        <v>26</v>
      </c>
      <c r="J522" t="str">
        <f>IF(Churn_Data[[#This Row],[InternetService]]&lt;&gt;"No","Yes","No")</f>
        <v>Yes</v>
      </c>
      <c r="K522" t="s">
        <v>25</v>
      </c>
      <c r="L522" t="s">
        <v>24</v>
      </c>
      <c r="M522" t="s">
        <v>25</v>
      </c>
      <c r="N522" t="s">
        <v>25</v>
      </c>
      <c r="O522" t="s">
        <v>25</v>
      </c>
      <c r="P522" t="s">
        <v>25</v>
      </c>
      <c r="Q522" t="s">
        <v>25</v>
      </c>
      <c r="R522">
        <f>IF(Churn_Data[[#This Row],[Churn]]="Yes",1,0)</f>
        <v>0</v>
      </c>
      <c r="S522" t="s">
        <v>24</v>
      </c>
      <c r="T522">
        <f>(Churn_Data[[#This Row],[OnlineSecurity]]="Yes")+(Churn_Data[[#This Row],[OnlineBackup]]="Yes")+(Churn_Data[[#This Row],[DeviceProtection]]="Yes")+(Churn_Data[[#This Row],[TechSupport]]="Yes")+(Churn_Data[[#This Row],[StreamingTV]]="Yes")+(Churn_Data[[#This Row],[StreamingMovies]]="Yes")</f>
        <v>1</v>
      </c>
      <c r="U522" t="s">
        <v>27</v>
      </c>
      <c r="V522" t="s">
        <v>32</v>
      </c>
      <c r="W522" t="str">
        <f>IF(ISNUMBER(SEARCH("automatic", Churn_Data[[#This Row],[PaymentMethod]])), "Automatic", "Manual")</f>
        <v>Manual</v>
      </c>
      <c r="X522">
        <v>73.55</v>
      </c>
      <c r="Y522" t="str">
        <f>IF(Churn_Data[[#This Row],[tenure]]&lt;=12,"0-1 Year",IF(Churn_Data[[#This Row],[tenure]]&lt;=24,"1-2 Years",IF(Churn_Data[[#This Row],[tenure]]&lt;=36,"2-3 Years",IF(Churn_Data[[#This Row],[tenure]]&lt;=48,"3-4 Years",IF(Churn_Data[[#This Row],[tenure]]&lt;=60,"4-5 Years","5+ Years")))))</f>
        <v>1-2 Years</v>
      </c>
      <c r="Z522">
        <v>18</v>
      </c>
      <c r="AA522">
        <v>1359.45</v>
      </c>
      <c r="AB522">
        <f>IF(Churn_Data[[#This Row],[Churn]]="No",Churn_Data[[#This Row],[MonthlyCharges]],NA())</f>
        <v>73.55</v>
      </c>
      <c r="AC522">
        <f>IF(Churn_Data[[#This Row],[Churn]]="No",Churn_Data[[#This Row],[tenure]],NA())</f>
        <v>18</v>
      </c>
      <c r="AD522" t="e">
        <f>IF(Churn_Data[[#This Row],[Churn]]="Yes",Churn_Data[[#This Row],[MonthlyCharges]],NA())</f>
        <v>#N/A</v>
      </c>
      <c r="AE522" t="e">
        <f>IF(Churn_Data[[#This Row],[Churn]]="Yes",Churn_Data[[#This Row],[tenure]],NA())</f>
        <v>#N/A</v>
      </c>
      <c r="AF522">
        <v>1323.9</v>
      </c>
    </row>
    <row r="523" spans="1:32" x14ac:dyDescent="0.3">
      <c r="A523" t="s">
        <v>555</v>
      </c>
      <c r="B523" t="s">
        <v>30</v>
      </c>
      <c r="C523" t="str">
        <f>IF(Churn_Data[[#This Row],[SeniorCitizen]]=1,"Yes","No")</f>
        <v>No</v>
      </c>
      <c r="D523">
        <v>0</v>
      </c>
      <c r="E523" t="s">
        <v>25</v>
      </c>
      <c r="F523" t="s">
        <v>25</v>
      </c>
      <c r="G523" t="s">
        <v>24</v>
      </c>
      <c r="H523" t="s">
        <v>25</v>
      </c>
      <c r="I523" t="s">
        <v>26</v>
      </c>
      <c r="J523" t="str">
        <f>IF(Churn_Data[[#This Row],[InternetService]]&lt;&gt;"No","Yes","No")</f>
        <v>Yes</v>
      </c>
      <c r="K523" t="s">
        <v>25</v>
      </c>
      <c r="L523" t="s">
        <v>24</v>
      </c>
      <c r="M523" t="s">
        <v>25</v>
      </c>
      <c r="N523" t="s">
        <v>25</v>
      </c>
      <c r="O523" t="s">
        <v>25</v>
      </c>
      <c r="P523" t="s">
        <v>25</v>
      </c>
      <c r="Q523" t="s">
        <v>24</v>
      </c>
      <c r="R523">
        <f>IF(Churn_Data[[#This Row],[Churn]]="Yes",1,0)</f>
        <v>1</v>
      </c>
      <c r="S523" t="s">
        <v>25</v>
      </c>
      <c r="T523">
        <f>(Churn_Data[[#This Row],[OnlineSecurity]]="Yes")+(Churn_Data[[#This Row],[OnlineBackup]]="Yes")+(Churn_Data[[#This Row],[DeviceProtection]]="Yes")+(Churn_Data[[#This Row],[TechSupport]]="Yes")+(Churn_Data[[#This Row],[StreamingTV]]="Yes")+(Churn_Data[[#This Row],[StreamingMovies]]="Yes")</f>
        <v>1</v>
      </c>
      <c r="U523" t="s">
        <v>27</v>
      </c>
      <c r="V523" t="s">
        <v>32</v>
      </c>
      <c r="W523" t="str">
        <f>IF(ISNUMBER(SEARCH("automatic", Churn_Data[[#This Row],[PaymentMethod]])), "Automatic", "Manual")</f>
        <v>Manual</v>
      </c>
      <c r="X523">
        <v>74.95</v>
      </c>
      <c r="Y523" t="str">
        <f>IF(Churn_Data[[#This Row],[tenure]]&lt;=12,"0-1 Year",IF(Churn_Data[[#This Row],[tenure]]&lt;=24,"1-2 Years",IF(Churn_Data[[#This Row],[tenure]]&lt;=36,"2-3 Years",IF(Churn_Data[[#This Row],[tenure]]&lt;=48,"3-4 Years",IF(Churn_Data[[#This Row],[tenure]]&lt;=60,"4-5 Years","5+ Years")))))</f>
        <v>0-1 Year</v>
      </c>
      <c r="Z523">
        <v>11</v>
      </c>
      <c r="AA523">
        <v>815.5</v>
      </c>
      <c r="AB523" t="e">
        <f>IF(Churn_Data[[#This Row],[Churn]]="No",Churn_Data[[#This Row],[MonthlyCharges]],NA())</f>
        <v>#N/A</v>
      </c>
      <c r="AC523" t="e">
        <f>IF(Churn_Data[[#This Row],[Churn]]="No",Churn_Data[[#This Row],[tenure]],NA())</f>
        <v>#N/A</v>
      </c>
      <c r="AD523">
        <f>IF(Churn_Data[[#This Row],[Churn]]="Yes",Churn_Data[[#This Row],[MonthlyCharges]],NA())</f>
        <v>74.95</v>
      </c>
      <c r="AE523">
        <f>IF(Churn_Data[[#This Row],[Churn]]="Yes",Churn_Data[[#This Row],[tenure]],NA())</f>
        <v>11</v>
      </c>
      <c r="AF523">
        <v>824.45</v>
      </c>
    </row>
    <row r="524" spans="1:32" x14ac:dyDescent="0.3">
      <c r="A524" t="s">
        <v>556</v>
      </c>
      <c r="B524" t="s">
        <v>23</v>
      </c>
      <c r="C524" t="str">
        <f>IF(Churn_Data[[#This Row],[SeniorCitizen]]=1,"Yes","No")</f>
        <v>No</v>
      </c>
      <c r="D524">
        <v>0</v>
      </c>
      <c r="E524" t="s">
        <v>25</v>
      </c>
      <c r="F524" t="s">
        <v>25</v>
      </c>
      <c r="G524" t="s">
        <v>24</v>
      </c>
      <c r="H524" t="s">
        <v>25</v>
      </c>
      <c r="I524" t="s">
        <v>26</v>
      </c>
      <c r="J524" t="str">
        <f>IF(Churn_Data[[#This Row],[InternetService]]&lt;&gt;"No","Yes","No")</f>
        <v>Yes</v>
      </c>
      <c r="K524" t="s">
        <v>25</v>
      </c>
      <c r="L524" t="s">
        <v>24</v>
      </c>
      <c r="M524" t="s">
        <v>25</v>
      </c>
      <c r="N524" t="s">
        <v>25</v>
      </c>
      <c r="O524" t="s">
        <v>25</v>
      </c>
      <c r="P524" t="s">
        <v>25</v>
      </c>
      <c r="Q524" t="s">
        <v>25</v>
      </c>
      <c r="R524">
        <f>IF(Churn_Data[[#This Row],[Churn]]="Yes",1,0)</f>
        <v>0</v>
      </c>
      <c r="S524" t="s">
        <v>25</v>
      </c>
      <c r="T524">
        <f>(Churn_Data[[#This Row],[OnlineSecurity]]="Yes")+(Churn_Data[[#This Row],[OnlineBackup]]="Yes")+(Churn_Data[[#This Row],[DeviceProtection]]="Yes")+(Churn_Data[[#This Row],[TechSupport]]="Yes")+(Churn_Data[[#This Row],[StreamingTV]]="Yes")+(Churn_Data[[#This Row],[StreamingMovies]]="Yes")</f>
        <v>1</v>
      </c>
      <c r="U524" t="s">
        <v>27</v>
      </c>
      <c r="V524" t="s">
        <v>72</v>
      </c>
      <c r="W524" t="str">
        <f>IF(ISNUMBER(SEARCH("automatic", Churn_Data[[#This Row],[PaymentMethod]])), "Automatic", "Manual")</f>
        <v>Automatic</v>
      </c>
      <c r="X524">
        <v>74.8</v>
      </c>
      <c r="Y524" t="str">
        <f>IF(Churn_Data[[#This Row],[tenure]]&lt;=12,"0-1 Year",IF(Churn_Data[[#This Row],[tenure]]&lt;=24,"1-2 Years",IF(Churn_Data[[#This Row],[tenure]]&lt;=36,"2-3 Years",IF(Churn_Data[[#This Row],[tenure]]&lt;=48,"3-4 Years",IF(Churn_Data[[#This Row],[tenure]]&lt;=60,"4-5 Years","5+ Years")))))</f>
        <v>3-4 Years</v>
      </c>
      <c r="Z524">
        <v>40</v>
      </c>
      <c r="AA524">
        <v>2971.7</v>
      </c>
      <c r="AB524">
        <f>IF(Churn_Data[[#This Row],[Churn]]="No",Churn_Data[[#This Row],[MonthlyCharges]],NA())</f>
        <v>74.8</v>
      </c>
      <c r="AC524">
        <f>IF(Churn_Data[[#This Row],[Churn]]="No",Churn_Data[[#This Row],[tenure]],NA())</f>
        <v>40</v>
      </c>
      <c r="AD524" t="e">
        <f>IF(Churn_Data[[#This Row],[Churn]]="Yes",Churn_Data[[#This Row],[MonthlyCharges]],NA())</f>
        <v>#N/A</v>
      </c>
      <c r="AE524" t="e">
        <f>IF(Churn_Data[[#This Row],[Churn]]="Yes",Churn_Data[[#This Row],[tenure]],NA())</f>
        <v>#N/A</v>
      </c>
      <c r="AF524">
        <v>2992</v>
      </c>
    </row>
    <row r="525" spans="1:32" x14ac:dyDescent="0.3">
      <c r="A525" t="s">
        <v>557</v>
      </c>
      <c r="B525" t="s">
        <v>30</v>
      </c>
      <c r="C525" t="str">
        <f>IF(Churn_Data[[#This Row],[SeniorCitizen]]=1,"Yes","No")</f>
        <v>Yes</v>
      </c>
      <c r="D525">
        <v>1</v>
      </c>
      <c r="E525" t="s">
        <v>25</v>
      </c>
      <c r="F525" t="s">
        <v>25</v>
      </c>
      <c r="G525" t="s">
        <v>24</v>
      </c>
      <c r="H525" t="s">
        <v>25</v>
      </c>
      <c r="I525" t="s">
        <v>26</v>
      </c>
      <c r="J525" t="str">
        <f>IF(Churn_Data[[#This Row],[InternetService]]&lt;&gt;"No","Yes","No")</f>
        <v>Yes</v>
      </c>
      <c r="K525" t="s">
        <v>25</v>
      </c>
      <c r="L525" t="s">
        <v>24</v>
      </c>
      <c r="M525" t="s">
        <v>25</v>
      </c>
      <c r="N525" t="s">
        <v>25</v>
      </c>
      <c r="O525" t="s">
        <v>25</v>
      </c>
      <c r="P525" t="s">
        <v>24</v>
      </c>
      <c r="Q525" t="s">
        <v>25</v>
      </c>
      <c r="R525">
        <f>IF(Churn_Data[[#This Row],[Churn]]="Yes",1,0)</f>
        <v>0</v>
      </c>
      <c r="S525" t="s">
        <v>24</v>
      </c>
      <c r="T525">
        <f>(Churn_Data[[#This Row],[OnlineSecurity]]="Yes")+(Churn_Data[[#This Row],[OnlineBackup]]="Yes")+(Churn_Data[[#This Row],[DeviceProtection]]="Yes")+(Churn_Data[[#This Row],[TechSupport]]="Yes")+(Churn_Data[[#This Row],[StreamingTV]]="Yes")+(Churn_Data[[#This Row],[StreamingMovies]]="Yes")</f>
        <v>2</v>
      </c>
      <c r="U525" t="s">
        <v>27</v>
      </c>
      <c r="V525" t="s">
        <v>32</v>
      </c>
      <c r="W525" t="str">
        <f>IF(ISNUMBER(SEARCH("automatic", Churn_Data[[#This Row],[PaymentMethod]])), "Automatic", "Manual")</f>
        <v>Manual</v>
      </c>
      <c r="X525">
        <v>85.55</v>
      </c>
      <c r="Y525" t="str">
        <f>IF(Churn_Data[[#This Row],[tenure]]&lt;=12,"0-1 Year",IF(Churn_Data[[#This Row],[tenure]]&lt;=24,"1-2 Years",IF(Churn_Data[[#This Row],[tenure]]&lt;=36,"2-3 Years",IF(Churn_Data[[#This Row],[tenure]]&lt;=48,"3-4 Years",IF(Churn_Data[[#This Row],[tenure]]&lt;=60,"4-5 Years","5+ Years")))))</f>
        <v>0-1 Year</v>
      </c>
      <c r="Z525">
        <v>5</v>
      </c>
      <c r="AA525">
        <v>408.5</v>
      </c>
      <c r="AB525">
        <f>IF(Churn_Data[[#This Row],[Churn]]="No",Churn_Data[[#This Row],[MonthlyCharges]],NA())</f>
        <v>85.55</v>
      </c>
      <c r="AC525">
        <f>IF(Churn_Data[[#This Row],[Churn]]="No",Churn_Data[[#This Row],[tenure]],NA())</f>
        <v>5</v>
      </c>
      <c r="AD525" t="e">
        <f>IF(Churn_Data[[#This Row],[Churn]]="Yes",Churn_Data[[#This Row],[MonthlyCharges]],NA())</f>
        <v>#N/A</v>
      </c>
      <c r="AE525" t="e">
        <f>IF(Churn_Data[[#This Row],[Churn]]="Yes",Churn_Data[[#This Row],[tenure]],NA())</f>
        <v>#N/A</v>
      </c>
      <c r="AF525">
        <v>427.75</v>
      </c>
    </row>
    <row r="526" spans="1:32" x14ac:dyDescent="0.3">
      <c r="A526" t="s">
        <v>558</v>
      </c>
      <c r="B526" t="s">
        <v>23</v>
      </c>
      <c r="C526" t="str">
        <f>IF(Churn_Data[[#This Row],[SeniorCitizen]]=1,"Yes","No")</f>
        <v>No</v>
      </c>
      <c r="D526">
        <v>0</v>
      </c>
      <c r="E526" t="s">
        <v>24</v>
      </c>
      <c r="F526" t="s">
        <v>25</v>
      </c>
      <c r="G526" t="s">
        <v>24</v>
      </c>
      <c r="H526" t="s">
        <v>25</v>
      </c>
      <c r="I526" t="s">
        <v>26</v>
      </c>
      <c r="J526" t="str">
        <f>IF(Churn_Data[[#This Row],[InternetService]]&lt;&gt;"No","Yes","No")</f>
        <v>Yes</v>
      </c>
      <c r="K526" t="s">
        <v>25</v>
      </c>
      <c r="L526" t="s">
        <v>24</v>
      </c>
      <c r="M526" t="s">
        <v>25</v>
      </c>
      <c r="N526" t="s">
        <v>25</v>
      </c>
      <c r="O526" t="s">
        <v>24</v>
      </c>
      <c r="P526" t="s">
        <v>24</v>
      </c>
      <c r="Q526" t="s">
        <v>25</v>
      </c>
      <c r="R526">
        <f>IF(Churn_Data[[#This Row],[Churn]]="Yes",1,0)</f>
        <v>0</v>
      </c>
      <c r="S526" t="s">
        <v>24</v>
      </c>
      <c r="T526">
        <f>(Churn_Data[[#This Row],[OnlineSecurity]]="Yes")+(Churn_Data[[#This Row],[OnlineBackup]]="Yes")+(Churn_Data[[#This Row],[DeviceProtection]]="Yes")+(Churn_Data[[#This Row],[TechSupport]]="Yes")+(Churn_Data[[#This Row],[StreamingTV]]="Yes")+(Churn_Data[[#This Row],[StreamingMovies]]="Yes")</f>
        <v>3</v>
      </c>
      <c r="U526" t="s">
        <v>27</v>
      </c>
      <c r="V526" t="s">
        <v>46</v>
      </c>
      <c r="W526" t="str">
        <f>IF(ISNUMBER(SEARCH("automatic", Churn_Data[[#This Row],[PaymentMethod]])), "Automatic", "Manual")</f>
        <v>Automatic</v>
      </c>
      <c r="X526">
        <v>94.65</v>
      </c>
      <c r="Y526" t="str">
        <f>IF(Churn_Data[[#This Row],[tenure]]&lt;=12,"0-1 Year",IF(Churn_Data[[#This Row],[tenure]]&lt;=24,"1-2 Years",IF(Churn_Data[[#This Row],[tenure]]&lt;=36,"2-3 Years",IF(Churn_Data[[#This Row],[tenure]]&lt;=48,"3-4 Years",IF(Churn_Data[[#This Row],[tenure]]&lt;=60,"4-5 Years","5+ Years")))))</f>
        <v>1-2 Years</v>
      </c>
      <c r="Z526">
        <v>16</v>
      </c>
      <c r="AA526">
        <v>1461.15</v>
      </c>
      <c r="AB526">
        <f>IF(Churn_Data[[#This Row],[Churn]]="No",Churn_Data[[#This Row],[MonthlyCharges]],NA())</f>
        <v>94.65</v>
      </c>
      <c r="AC526">
        <f>IF(Churn_Data[[#This Row],[Churn]]="No",Churn_Data[[#This Row],[tenure]],NA())</f>
        <v>16</v>
      </c>
      <c r="AD526" t="e">
        <f>IF(Churn_Data[[#This Row],[Churn]]="Yes",Churn_Data[[#This Row],[MonthlyCharges]],NA())</f>
        <v>#N/A</v>
      </c>
      <c r="AE526" t="e">
        <f>IF(Churn_Data[[#This Row],[Churn]]="Yes",Churn_Data[[#This Row],[tenure]],NA())</f>
        <v>#N/A</v>
      </c>
      <c r="AF526">
        <v>1514.4</v>
      </c>
    </row>
    <row r="527" spans="1:32" x14ac:dyDescent="0.3">
      <c r="A527" t="s">
        <v>559</v>
      </c>
      <c r="B527" t="s">
        <v>30</v>
      </c>
      <c r="C527" t="str">
        <f>IF(Churn_Data[[#This Row],[SeniorCitizen]]=1,"Yes","No")</f>
        <v>No</v>
      </c>
      <c r="D527">
        <v>0</v>
      </c>
      <c r="E527" t="s">
        <v>25</v>
      </c>
      <c r="F527" t="s">
        <v>25</v>
      </c>
      <c r="G527" t="s">
        <v>24</v>
      </c>
      <c r="H527" t="s">
        <v>25</v>
      </c>
      <c r="I527" t="s">
        <v>26</v>
      </c>
      <c r="J527" t="str">
        <f>IF(Churn_Data[[#This Row],[InternetService]]&lt;&gt;"No","Yes","No")</f>
        <v>Yes</v>
      </c>
      <c r="K527" t="s">
        <v>25</v>
      </c>
      <c r="L527" t="s">
        <v>24</v>
      </c>
      <c r="M527" t="s">
        <v>25</v>
      </c>
      <c r="N527" t="s">
        <v>25</v>
      </c>
      <c r="O527" t="s">
        <v>25</v>
      </c>
      <c r="P527" t="s">
        <v>24</v>
      </c>
      <c r="Q527" t="s">
        <v>25</v>
      </c>
      <c r="R527">
        <f>IF(Churn_Data[[#This Row],[Churn]]="Yes",1,0)</f>
        <v>0</v>
      </c>
      <c r="S527" t="s">
        <v>25</v>
      </c>
      <c r="T527">
        <f>(Churn_Data[[#This Row],[OnlineSecurity]]="Yes")+(Churn_Data[[#This Row],[OnlineBackup]]="Yes")+(Churn_Data[[#This Row],[DeviceProtection]]="Yes")+(Churn_Data[[#This Row],[TechSupport]]="Yes")+(Churn_Data[[#This Row],[StreamingTV]]="Yes")+(Churn_Data[[#This Row],[StreamingMovies]]="Yes")</f>
        <v>2</v>
      </c>
      <c r="U527" t="s">
        <v>27</v>
      </c>
      <c r="V527" t="s">
        <v>32</v>
      </c>
      <c r="W527" t="str">
        <f>IF(ISNUMBER(SEARCH("automatic", Churn_Data[[#This Row],[PaymentMethod]])), "Automatic", "Manual")</f>
        <v>Manual</v>
      </c>
      <c r="X527">
        <v>84.3</v>
      </c>
      <c r="Y527" t="str">
        <f>IF(Churn_Data[[#This Row],[tenure]]&lt;=12,"0-1 Year",IF(Churn_Data[[#This Row],[tenure]]&lt;=24,"1-2 Years",IF(Churn_Data[[#This Row],[tenure]]&lt;=36,"2-3 Years",IF(Churn_Data[[#This Row],[tenure]]&lt;=48,"3-4 Years",IF(Churn_Data[[#This Row],[tenure]]&lt;=60,"4-5 Years","5+ Years")))))</f>
        <v>0-1 Year</v>
      </c>
      <c r="Z527">
        <v>3</v>
      </c>
      <c r="AA527">
        <v>235.05</v>
      </c>
      <c r="AB527">
        <f>IF(Churn_Data[[#This Row],[Churn]]="No",Churn_Data[[#This Row],[MonthlyCharges]],NA())</f>
        <v>84.3</v>
      </c>
      <c r="AC527">
        <f>IF(Churn_Data[[#This Row],[Churn]]="No",Churn_Data[[#This Row],[tenure]],NA())</f>
        <v>3</v>
      </c>
      <c r="AD527" t="e">
        <f>IF(Churn_Data[[#This Row],[Churn]]="Yes",Churn_Data[[#This Row],[MonthlyCharges]],NA())</f>
        <v>#N/A</v>
      </c>
      <c r="AE527" t="e">
        <f>IF(Churn_Data[[#This Row],[Churn]]="Yes",Churn_Data[[#This Row],[tenure]],NA())</f>
        <v>#N/A</v>
      </c>
      <c r="AF527">
        <v>252.9</v>
      </c>
    </row>
    <row r="528" spans="1:32" x14ac:dyDescent="0.3">
      <c r="A528" t="s">
        <v>560</v>
      </c>
      <c r="B528" t="s">
        <v>23</v>
      </c>
      <c r="C528" t="str">
        <f>IF(Churn_Data[[#This Row],[SeniorCitizen]]=1,"Yes","No")</f>
        <v>No</v>
      </c>
      <c r="D528">
        <v>0</v>
      </c>
      <c r="E528" t="s">
        <v>25</v>
      </c>
      <c r="F528" t="s">
        <v>25</v>
      </c>
      <c r="G528" t="s">
        <v>24</v>
      </c>
      <c r="H528" t="s">
        <v>25</v>
      </c>
      <c r="I528" t="s">
        <v>26</v>
      </c>
      <c r="J528" t="str">
        <f>IF(Churn_Data[[#This Row],[InternetService]]&lt;&gt;"No","Yes","No")</f>
        <v>Yes</v>
      </c>
      <c r="K528" t="s">
        <v>25</v>
      </c>
      <c r="L528" t="s">
        <v>24</v>
      </c>
      <c r="M528" t="s">
        <v>25</v>
      </c>
      <c r="N528" t="s">
        <v>25</v>
      </c>
      <c r="O528" t="s">
        <v>24</v>
      </c>
      <c r="P528" t="s">
        <v>25</v>
      </c>
      <c r="Q528" t="s">
        <v>25</v>
      </c>
      <c r="R528">
        <f>IF(Churn_Data[[#This Row],[Churn]]="Yes",1,0)</f>
        <v>0</v>
      </c>
      <c r="S528" t="s">
        <v>24</v>
      </c>
      <c r="T528">
        <f>(Churn_Data[[#This Row],[OnlineSecurity]]="Yes")+(Churn_Data[[#This Row],[OnlineBackup]]="Yes")+(Churn_Data[[#This Row],[DeviceProtection]]="Yes")+(Churn_Data[[#This Row],[TechSupport]]="Yes")+(Churn_Data[[#This Row],[StreamingTV]]="Yes")+(Churn_Data[[#This Row],[StreamingMovies]]="Yes")</f>
        <v>2</v>
      </c>
      <c r="U528" t="s">
        <v>27</v>
      </c>
      <c r="V528" t="s">
        <v>46</v>
      </c>
      <c r="W528" t="str">
        <f>IF(ISNUMBER(SEARCH("automatic", Churn_Data[[#This Row],[PaymentMethod]])), "Automatic", "Manual")</f>
        <v>Automatic</v>
      </c>
      <c r="X528">
        <v>83.2</v>
      </c>
      <c r="Y528" t="str">
        <f>IF(Churn_Data[[#This Row],[tenure]]&lt;=12,"0-1 Year",IF(Churn_Data[[#This Row],[tenure]]&lt;=24,"1-2 Years",IF(Churn_Data[[#This Row],[tenure]]&lt;=36,"2-3 Years",IF(Churn_Data[[#This Row],[tenure]]&lt;=48,"3-4 Years",IF(Churn_Data[[#This Row],[tenure]]&lt;=60,"4-5 Years","5+ Years")))))</f>
        <v>1-2 Years</v>
      </c>
      <c r="Z528">
        <v>15</v>
      </c>
      <c r="AA528">
        <v>1130</v>
      </c>
      <c r="AB528">
        <f>IF(Churn_Data[[#This Row],[Churn]]="No",Churn_Data[[#This Row],[MonthlyCharges]],NA())</f>
        <v>83.2</v>
      </c>
      <c r="AC528">
        <f>IF(Churn_Data[[#This Row],[Churn]]="No",Churn_Data[[#This Row],[tenure]],NA())</f>
        <v>15</v>
      </c>
      <c r="AD528" t="e">
        <f>IF(Churn_Data[[#This Row],[Churn]]="Yes",Churn_Data[[#This Row],[MonthlyCharges]],NA())</f>
        <v>#N/A</v>
      </c>
      <c r="AE528" t="e">
        <f>IF(Churn_Data[[#This Row],[Churn]]="Yes",Churn_Data[[#This Row],[tenure]],NA())</f>
        <v>#N/A</v>
      </c>
      <c r="AF528">
        <v>1248</v>
      </c>
    </row>
    <row r="529" spans="1:32" x14ac:dyDescent="0.3">
      <c r="A529" t="s">
        <v>561</v>
      </c>
      <c r="B529" t="s">
        <v>23</v>
      </c>
      <c r="C529" t="str">
        <f>IF(Churn_Data[[#This Row],[SeniorCitizen]]=1,"Yes","No")</f>
        <v>No</v>
      </c>
      <c r="D529">
        <v>0</v>
      </c>
      <c r="E529" t="s">
        <v>25</v>
      </c>
      <c r="F529" t="s">
        <v>25</v>
      </c>
      <c r="G529" t="s">
        <v>24</v>
      </c>
      <c r="H529" t="s">
        <v>25</v>
      </c>
      <c r="I529" t="s">
        <v>26</v>
      </c>
      <c r="J529" t="str">
        <f>IF(Churn_Data[[#This Row],[InternetService]]&lt;&gt;"No","Yes","No")</f>
        <v>Yes</v>
      </c>
      <c r="K529" t="s">
        <v>25</v>
      </c>
      <c r="L529" t="s">
        <v>24</v>
      </c>
      <c r="M529" t="s">
        <v>25</v>
      </c>
      <c r="N529" t="s">
        <v>25</v>
      </c>
      <c r="O529" t="s">
        <v>25</v>
      </c>
      <c r="P529" t="s">
        <v>24</v>
      </c>
      <c r="Q529" t="s">
        <v>24</v>
      </c>
      <c r="R529">
        <f>IF(Churn_Data[[#This Row],[Churn]]="Yes",1,0)</f>
        <v>1</v>
      </c>
      <c r="S529" t="s">
        <v>24</v>
      </c>
      <c r="T529">
        <f>(Churn_Data[[#This Row],[OnlineSecurity]]="Yes")+(Churn_Data[[#This Row],[OnlineBackup]]="Yes")+(Churn_Data[[#This Row],[DeviceProtection]]="Yes")+(Churn_Data[[#This Row],[TechSupport]]="Yes")+(Churn_Data[[#This Row],[StreamingTV]]="Yes")+(Churn_Data[[#This Row],[StreamingMovies]]="Yes")</f>
        <v>2</v>
      </c>
      <c r="U529" t="s">
        <v>27</v>
      </c>
      <c r="V529" t="s">
        <v>28</v>
      </c>
      <c r="W529" t="str">
        <f>IF(ISNUMBER(SEARCH("automatic", Churn_Data[[#This Row],[PaymentMethod]])), "Automatic", "Manual")</f>
        <v>Manual</v>
      </c>
      <c r="X529">
        <v>84.3</v>
      </c>
      <c r="Y529" t="str">
        <f>IF(Churn_Data[[#This Row],[tenure]]&lt;=12,"0-1 Year",IF(Churn_Data[[#This Row],[tenure]]&lt;=24,"1-2 Years",IF(Churn_Data[[#This Row],[tenure]]&lt;=36,"2-3 Years",IF(Churn_Data[[#This Row],[tenure]]&lt;=48,"3-4 Years",IF(Churn_Data[[#This Row],[tenure]]&lt;=60,"4-5 Years","5+ Years")))))</f>
        <v>1-2 Years</v>
      </c>
      <c r="Z529">
        <v>22</v>
      </c>
      <c r="AA529">
        <v>1855.65</v>
      </c>
      <c r="AB529" t="e">
        <f>IF(Churn_Data[[#This Row],[Churn]]="No",Churn_Data[[#This Row],[MonthlyCharges]],NA())</f>
        <v>#N/A</v>
      </c>
      <c r="AC529" t="e">
        <f>IF(Churn_Data[[#This Row],[Churn]]="No",Churn_Data[[#This Row],[tenure]],NA())</f>
        <v>#N/A</v>
      </c>
      <c r="AD529">
        <f>IF(Churn_Data[[#This Row],[Churn]]="Yes",Churn_Data[[#This Row],[MonthlyCharges]],NA())</f>
        <v>84.3</v>
      </c>
      <c r="AE529">
        <f>IF(Churn_Data[[#This Row],[Churn]]="Yes",Churn_Data[[#This Row],[tenure]],NA())</f>
        <v>22</v>
      </c>
      <c r="AF529">
        <v>1854.6</v>
      </c>
    </row>
    <row r="530" spans="1:32" x14ac:dyDescent="0.3">
      <c r="A530" t="s">
        <v>562</v>
      </c>
      <c r="B530" t="s">
        <v>23</v>
      </c>
      <c r="C530" t="str">
        <f>IF(Churn_Data[[#This Row],[SeniorCitizen]]=1,"Yes","No")</f>
        <v>Yes</v>
      </c>
      <c r="D530">
        <v>1</v>
      </c>
      <c r="E530" t="s">
        <v>24</v>
      </c>
      <c r="F530" t="s">
        <v>25</v>
      </c>
      <c r="G530" t="s">
        <v>24</v>
      </c>
      <c r="H530" t="s">
        <v>25</v>
      </c>
      <c r="I530" t="s">
        <v>26</v>
      </c>
      <c r="J530" t="str">
        <f>IF(Churn_Data[[#This Row],[InternetService]]&lt;&gt;"No","Yes","No")</f>
        <v>Yes</v>
      </c>
      <c r="K530" t="s">
        <v>25</v>
      </c>
      <c r="L530" t="s">
        <v>24</v>
      </c>
      <c r="M530" t="s">
        <v>25</v>
      </c>
      <c r="N530" t="s">
        <v>25</v>
      </c>
      <c r="O530" t="s">
        <v>24</v>
      </c>
      <c r="P530" t="s">
        <v>24</v>
      </c>
      <c r="Q530" t="s">
        <v>25</v>
      </c>
      <c r="R530">
        <f>IF(Churn_Data[[#This Row],[Churn]]="Yes",1,0)</f>
        <v>0</v>
      </c>
      <c r="S530" t="s">
        <v>24</v>
      </c>
      <c r="T530">
        <f>(Churn_Data[[#This Row],[OnlineSecurity]]="Yes")+(Churn_Data[[#This Row],[OnlineBackup]]="Yes")+(Churn_Data[[#This Row],[DeviceProtection]]="Yes")+(Churn_Data[[#This Row],[TechSupport]]="Yes")+(Churn_Data[[#This Row],[StreamingTV]]="Yes")+(Churn_Data[[#This Row],[StreamingMovies]]="Yes")</f>
        <v>3</v>
      </c>
      <c r="U530" t="s">
        <v>27</v>
      </c>
      <c r="V530" t="s">
        <v>32</v>
      </c>
      <c r="W530" t="str">
        <f>IF(ISNUMBER(SEARCH("automatic", Churn_Data[[#This Row],[PaymentMethod]])), "Automatic", "Manual")</f>
        <v>Manual</v>
      </c>
      <c r="X530">
        <v>94.65</v>
      </c>
      <c r="Y530" t="str">
        <f>IF(Churn_Data[[#This Row],[tenure]]&lt;=12,"0-1 Year",IF(Churn_Data[[#This Row],[tenure]]&lt;=24,"1-2 Years",IF(Churn_Data[[#This Row],[tenure]]&lt;=36,"2-3 Years",IF(Churn_Data[[#This Row],[tenure]]&lt;=48,"3-4 Years",IF(Churn_Data[[#This Row],[tenure]]&lt;=60,"4-5 Years","5+ Years")))))</f>
        <v>1-2 Years</v>
      </c>
      <c r="Z530">
        <v>15</v>
      </c>
      <c r="AA530">
        <v>1285.05</v>
      </c>
      <c r="AB530">
        <f>IF(Churn_Data[[#This Row],[Churn]]="No",Churn_Data[[#This Row],[MonthlyCharges]],NA())</f>
        <v>94.65</v>
      </c>
      <c r="AC530">
        <f>IF(Churn_Data[[#This Row],[Churn]]="No",Churn_Data[[#This Row],[tenure]],NA())</f>
        <v>15</v>
      </c>
      <c r="AD530" t="e">
        <f>IF(Churn_Data[[#This Row],[Churn]]="Yes",Churn_Data[[#This Row],[MonthlyCharges]],NA())</f>
        <v>#N/A</v>
      </c>
      <c r="AE530" t="e">
        <f>IF(Churn_Data[[#This Row],[Churn]]="Yes",Churn_Data[[#This Row],[tenure]],NA())</f>
        <v>#N/A</v>
      </c>
      <c r="AF530">
        <v>1419.75</v>
      </c>
    </row>
    <row r="531" spans="1:32" x14ac:dyDescent="0.3">
      <c r="A531" t="s">
        <v>563</v>
      </c>
      <c r="B531" t="s">
        <v>23</v>
      </c>
      <c r="C531" t="str">
        <f>IF(Churn_Data[[#This Row],[SeniorCitizen]]=1,"Yes","No")</f>
        <v>Yes</v>
      </c>
      <c r="D531">
        <v>1</v>
      </c>
      <c r="E531" t="s">
        <v>25</v>
      </c>
      <c r="F531" t="s">
        <v>25</v>
      </c>
      <c r="G531" t="s">
        <v>24</v>
      </c>
      <c r="H531" t="s">
        <v>25</v>
      </c>
      <c r="I531" t="s">
        <v>26</v>
      </c>
      <c r="J531" t="str">
        <f>IF(Churn_Data[[#This Row],[InternetService]]&lt;&gt;"No","Yes","No")</f>
        <v>Yes</v>
      </c>
      <c r="K531" t="s">
        <v>25</v>
      </c>
      <c r="L531" t="s">
        <v>24</v>
      </c>
      <c r="M531" t="s">
        <v>25</v>
      </c>
      <c r="N531" t="s">
        <v>25</v>
      </c>
      <c r="O531" t="s">
        <v>25</v>
      </c>
      <c r="P531" t="s">
        <v>25</v>
      </c>
      <c r="Q531" t="s">
        <v>24</v>
      </c>
      <c r="R531">
        <f>IF(Churn_Data[[#This Row],[Churn]]="Yes",1,0)</f>
        <v>1</v>
      </c>
      <c r="S531" t="s">
        <v>24</v>
      </c>
      <c r="T531">
        <f>(Churn_Data[[#This Row],[OnlineSecurity]]="Yes")+(Churn_Data[[#This Row],[OnlineBackup]]="Yes")+(Churn_Data[[#This Row],[DeviceProtection]]="Yes")+(Churn_Data[[#This Row],[TechSupport]]="Yes")+(Churn_Data[[#This Row],[StreamingTV]]="Yes")+(Churn_Data[[#This Row],[StreamingMovies]]="Yes")</f>
        <v>1</v>
      </c>
      <c r="U531" t="s">
        <v>27</v>
      </c>
      <c r="V531" t="s">
        <v>72</v>
      </c>
      <c r="W531" t="str">
        <f>IF(ISNUMBER(SEARCH("automatic", Churn_Data[[#This Row],[PaymentMethod]])), "Automatic", "Manual")</f>
        <v>Automatic</v>
      </c>
      <c r="X531">
        <v>75.3</v>
      </c>
      <c r="Y531" t="str">
        <f>IF(Churn_Data[[#This Row],[tenure]]&lt;=12,"0-1 Year",IF(Churn_Data[[#This Row],[tenure]]&lt;=24,"1-2 Years",IF(Churn_Data[[#This Row],[tenure]]&lt;=36,"2-3 Years",IF(Churn_Data[[#This Row],[tenure]]&lt;=48,"3-4 Years",IF(Churn_Data[[#This Row],[tenure]]&lt;=60,"4-5 Years","5+ Years")))))</f>
        <v>1-2 Years</v>
      </c>
      <c r="Z531">
        <v>15</v>
      </c>
      <c r="AA531">
        <v>1147.45</v>
      </c>
      <c r="AB531" t="e">
        <f>IF(Churn_Data[[#This Row],[Churn]]="No",Churn_Data[[#This Row],[MonthlyCharges]],NA())</f>
        <v>#N/A</v>
      </c>
      <c r="AC531" t="e">
        <f>IF(Churn_Data[[#This Row],[Churn]]="No",Churn_Data[[#This Row],[tenure]],NA())</f>
        <v>#N/A</v>
      </c>
      <c r="AD531">
        <f>IF(Churn_Data[[#This Row],[Churn]]="Yes",Churn_Data[[#This Row],[MonthlyCharges]],NA())</f>
        <v>75.3</v>
      </c>
      <c r="AE531">
        <f>IF(Churn_Data[[#This Row],[Churn]]="Yes",Churn_Data[[#This Row],[tenure]],NA())</f>
        <v>15</v>
      </c>
      <c r="AF531">
        <v>1129.5</v>
      </c>
    </row>
    <row r="532" spans="1:32" x14ac:dyDescent="0.3">
      <c r="A532" t="s">
        <v>564</v>
      </c>
      <c r="B532" t="s">
        <v>30</v>
      </c>
      <c r="C532" t="str">
        <f>IF(Churn_Data[[#This Row],[SeniorCitizen]]=1,"Yes","No")</f>
        <v>Yes</v>
      </c>
      <c r="D532">
        <v>1</v>
      </c>
      <c r="E532" t="s">
        <v>24</v>
      </c>
      <c r="F532" t="s">
        <v>25</v>
      </c>
      <c r="G532" t="s">
        <v>24</v>
      </c>
      <c r="H532" t="s">
        <v>25</v>
      </c>
      <c r="I532" t="s">
        <v>26</v>
      </c>
      <c r="J532" t="str">
        <f>IF(Churn_Data[[#This Row],[InternetService]]&lt;&gt;"No","Yes","No")</f>
        <v>Yes</v>
      </c>
      <c r="K532" t="s">
        <v>25</v>
      </c>
      <c r="L532" t="s">
        <v>24</v>
      </c>
      <c r="M532" t="s">
        <v>25</v>
      </c>
      <c r="N532" t="s">
        <v>25</v>
      </c>
      <c r="O532" t="s">
        <v>24</v>
      </c>
      <c r="P532" t="s">
        <v>24</v>
      </c>
      <c r="Q532" t="s">
        <v>25</v>
      </c>
      <c r="R532">
        <f>IF(Churn_Data[[#This Row],[Churn]]="Yes",1,0)</f>
        <v>0</v>
      </c>
      <c r="S532" t="s">
        <v>24</v>
      </c>
      <c r="T532">
        <f>(Churn_Data[[#This Row],[OnlineSecurity]]="Yes")+(Churn_Data[[#This Row],[OnlineBackup]]="Yes")+(Churn_Data[[#This Row],[DeviceProtection]]="Yes")+(Churn_Data[[#This Row],[TechSupport]]="Yes")+(Churn_Data[[#This Row],[StreamingTV]]="Yes")+(Churn_Data[[#This Row],[StreamingMovies]]="Yes")</f>
        <v>3</v>
      </c>
      <c r="U532" t="s">
        <v>27</v>
      </c>
      <c r="V532" t="s">
        <v>32</v>
      </c>
      <c r="W532" t="str">
        <f>IF(ISNUMBER(SEARCH("automatic", Churn_Data[[#This Row],[PaymentMethod]])), "Automatic", "Manual")</f>
        <v>Manual</v>
      </c>
      <c r="X532">
        <v>94.55</v>
      </c>
      <c r="Y532" t="str">
        <f>IF(Churn_Data[[#This Row],[tenure]]&lt;=12,"0-1 Year",IF(Churn_Data[[#This Row],[tenure]]&lt;=24,"1-2 Years",IF(Churn_Data[[#This Row],[tenure]]&lt;=36,"2-3 Years",IF(Churn_Data[[#This Row],[tenure]]&lt;=48,"3-4 Years",IF(Churn_Data[[#This Row],[tenure]]&lt;=60,"4-5 Years","5+ Years")))))</f>
        <v>3-4 Years</v>
      </c>
      <c r="Z532">
        <v>41</v>
      </c>
      <c r="AA532">
        <v>3851.45</v>
      </c>
      <c r="AB532">
        <f>IF(Churn_Data[[#This Row],[Churn]]="No",Churn_Data[[#This Row],[MonthlyCharges]],NA())</f>
        <v>94.55</v>
      </c>
      <c r="AC532">
        <f>IF(Churn_Data[[#This Row],[Churn]]="No",Churn_Data[[#This Row],[tenure]],NA())</f>
        <v>41</v>
      </c>
      <c r="AD532" t="e">
        <f>IF(Churn_Data[[#This Row],[Churn]]="Yes",Churn_Data[[#This Row],[MonthlyCharges]],NA())</f>
        <v>#N/A</v>
      </c>
      <c r="AE532" t="e">
        <f>IF(Churn_Data[[#This Row],[Churn]]="Yes",Churn_Data[[#This Row],[tenure]],NA())</f>
        <v>#N/A</v>
      </c>
      <c r="AF532">
        <v>3876.55</v>
      </c>
    </row>
    <row r="533" spans="1:32" x14ac:dyDescent="0.3">
      <c r="A533" t="s">
        <v>565</v>
      </c>
      <c r="B533" t="s">
        <v>30</v>
      </c>
      <c r="C533" t="str">
        <f>IF(Churn_Data[[#This Row],[SeniorCitizen]]=1,"Yes","No")</f>
        <v>No</v>
      </c>
      <c r="D533">
        <v>0</v>
      </c>
      <c r="E533" t="s">
        <v>25</v>
      </c>
      <c r="F533" t="s">
        <v>25</v>
      </c>
      <c r="G533" t="s">
        <v>24</v>
      </c>
      <c r="H533" t="s">
        <v>25</v>
      </c>
      <c r="I533" t="s">
        <v>26</v>
      </c>
      <c r="J533" t="str">
        <f>IF(Churn_Data[[#This Row],[InternetService]]&lt;&gt;"No","Yes","No")</f>
        <v>Yes</v>
      </c>
      <c r="K533" t="s">
        <v>25</v>
      </c>
      <c r="L533" t="s">
        <v>24</v>
      </c>
      <c r="M533" t="s">
        <v>25</v>
      </c>
      <c r="N533" t="s">
        <v>25</v>
      </c>
      <c r="O533" t="s">
        <v>24</v>
      </c>
      <c r="P533" t="s">
        <v>25</v>
      </c>
      <c r="Q533" t="s">
        <v>24</v>
      </c>
      <c r="R533">
        <f>IF(Churn_Data[[#This Row],[Churn]]="Yes",1,0)</f>
        <v>1</v>
      </c>
      <c r="S533" t="s">
        <v>24</v>
      </c>
      <c r="T533">
        <f>(Churn_Data[[#This Row],[OnlineSecurity]]="Yes")+(Churn_Data[[#This Row],[OnlineBackup]]="Yes")+(Churn_Data[[#This Row],[DeviceProtection]]="Yes")+(Churn_Data[[#This Row],[TechSupport]]="Yes")+(Churn_Data[[#This Row],[StreamingTV]]="Yes")+(Churn_Data[[#This Row],[StreamingMovies]]="Yes")</f>
        <v>2</v>
      </c>
      <c r="U533" t="s">
        <v>27</v>
      </c>
      <c r="V533" t="s">
        <v>32</v>
      </c>
      <c r="W533" t="str">
        <f>IF(ISNUMBER(SEARCH("automatic", Churn_Data[[#This Row],[PaymentMethod]])), "Automatic", "Manual")</f>
        <v>Manual</v>
      </c>
      <c r="X533">
        <v>84.85</v>
      </c>
      <c r="Y533" t="str">
        <f>IF(Churn_Data[[#This Row],[tenure]]&lt;=12,"0-1 Year",IF(Churn_Data[[#This Row],[tenure]]&lt;=24,"1-2 Years",IF(Churn_Data[[#This Row],[tenure]]&lt;=36,"2-3 Years",IF(Churn_Data[[#This Row],[tenure]]&lt;=48,"3-4 Years",IF(Churn_Data[[#This Row],[tenure]]&lt;=60,"4-5 Years","5+ Years")))))</f>
        <v>0-1 Year</v>
      </c>
      <c r="Z533">
        <v>6</v>
      </c>
      <c r="AA533">
        <v>523.5</v>
      </c>
      <c r="AB533" t="e">
        <f>IF(Churn_Data[[#This Row],[Churn]]="No",Churn_Data[[#This Row],[MonthlyCharges]],NA())</f>
        <v>#N/A</v>
      </c>
      <c r="AC533" t="e">
        <f>IF(Churn_Data[[#This Row],[Churn]]="No",Churn_Data[[#This Row],[tenure]],NA())</f>
        <v>#N/A</v>
      </c>
      <c r="AD533">
        <f>IF(Churn_Data[[#This Row],[Churn]]="Yes",Churn_Data[[#This Row],[MonthlyCharges]],NA())</f>
        <v>84.85</v>
      </c>
      <c r="AE533">
        <f>IF(Churn_Data[[#This Row],[Churn]]="Yes",Churn_Data[[#This Row],[tenure]],NA())</f>
        <v>6</v>
      </c>
      <c r="AF533">
        <v>509.1</v>
      </c>
    </row>
    <row r="534" spans="1:32" x14ac:dyDescent="0.3">
      <c r="A534" t="s">
        <v>566</v>
      </c>
      <c r="B534" t="s">
        <v>23</v>
      </c>
      <c r="C534" t="str">
        <f>IF(Churn_Data[[#This Row],[SeniorCitizen]]=1,"Yes","No")</f>
        <v>Yes</v>
      </c>
      <c r="D534">
        <v>1</v>
      </c>
      <c r="E534" t="s">
        <v>24</v>
      </c>
      <c r="F534" t="s">
        <v>25</v>
      </c>
      <c r="G534" t="s">
        <v>24</v>
      </c>
      <c r="H534" t="s">
        <v>25</v>
      </c>
      <c r="I534" t="s">
        <v>26</v>
      </c>
      <c r="J534" t="str">
        <f>IF(Churn_Data[[#This Row],[InternetService]]&lt;&gt;"No","Yes","No")</f>
        <v>Yes</v>
      </c>
      <c r="K534" t="s">
        <v>25</v>
      </c>
      <c r="L534" t="s">
        <v>24</v>
      </c>
      <c r="M534" t="s">
        <v>25</v>
      </c>
      <c r="N534" t="s">
        <v>25</v>
      </c>
      <c r="O534" t="s">
        <v>25</v>
      </c>
      <c r="P534" t="s">
        <v>24</v>
      </c>
      <c r="Q534" t="s">
        <v>24</v>
      </c>
      <c r="R534">
        <f>IF(Churn_Data[[#This Row],[Churn]]="Yes",1,0)</f>
        <v>1</v>
      </c>
      <c r="S534" t="s">
        <v>25</v>
      </c>
      <c r="T534">
        <f>(Churn_Data[[#This Row],[OnlineSecurity]]="Yes")+(Churn_Data[[#This Row],[OnlineBackup]]="Yes")+(Churn_Data[[#This Row],[DeviceProtection]]="Yes")+(Churn_Data[[#This Row],[TechSupport]]="Yes")+(Churn_Data[[#This Row],[StreamingTV]]="Yes")+(Churn_Data[[#This Row],[StreamingMovies]]="Yes")</f>
        <v>2</v>
      </c>
      <c r="U534" t="s">
        <v>27</v>
      </c>
      <c r="V534" t="s">
        <v>32</v>
      </c>
      <c r="W534" t="str">
        <f>IF(ISNUMBER(SEARCH("automatic", Churn_Data[[#This Row],[PaymentMethod]])), "Automatic", "Manual")</f>
        <v>Manual</v>
      </c>
      <c r="X534">
        <v>84.95</v>
      </c>
      <c r="Y534" t="str">
        <f>IF(Churn_Data[[#This Row],[tenure]]&lt;=12,"0-1 Year",IF(Churn_Data[[#This Row],[tenure]]&lt;=24,"1-2 Years",IF(Churn_Data[[#This Row],[tenure]]&lt;=36,"2-3 Years",IF(Churn_Data[[#This Row],[tenure]]&lt;=48,"3-4 Years",IF(Churn_Data[[#This Row],[tenure]]&lt;=60,"4-5 Years","5+ Years")))))</f>
        <v>2-3 Years</v>
      </c>
      <c r="Z534">
        <v>26</v>
      </c>
      <c r="AA534">
        <v>2169.75</v>
      </c>
      <c r="AB534" t="e">
        <f>IF(Churn_Data[[#This Row],[Churn]]="No",Churn_Data[[#This Row],[MonthlyCharges]],NA())</f>
        <v>#N/A</v>
      </c>
      <c r="AC534" t="e">
        <f>IF(Churn_Data[[#This Row],[Churn]]="No",Churn_Data[[#This Row],[tenure]],NA())</f>
        <v>#N/A</v>
      </c>
      <c r="AD534">
        <f>IF(Churn_Data[[#This Row],[Churn]]="Yes",Churn_Data[[#This Row],[MonthlyCharges]],NA())</f>
        <v>84.95</v>
      </c>
      <c r="AE534">
        <f>IF(Churn_Data[[#This Row],[Churn]]="Yes",Churn_Data[[#This Row],[tenure]],NA())</f>
        <v>26</v>
      </c>
      <c r="AF534">
        <v>2208.6999999999998</v>
      </c>
    </row>
    <row r="535" spans="1:32" x14ac:dyDescent="0.3">
      <c r="A535" t="s">
        <v>567</v>
      </c>
      <c r="B535" t="s">
        <v>30</v>
      </c>
      <c r="C535" t="str">
        <f>IF(Churn_Data[[#This Row],[SeniorCitizen]]=1,"Yes","No")</f>
        <v>No</v>
      </c>
      <c r="D535">
        <v>0</v>
      </c>
      <c r="E535" t="s">
        <v>25</v>
      </c>
      <c r="F535" t="s">
        <v>25</v>
      </c>
      <c r="G535" t="s">
        <v>24</v>
      </c>
      <c r="H535" t="s">
        <v>25</v>
      </c>
      <c r="I535" t="s">
        <v>26</v>
      </c>
      <c r="J535" t="str">
        <f>IF(Churn_Data[[#This Row],[InternetService]]&lt;&gt;"No","Yes","No")</f>
        <v>Yes</v>
      </c>
      <c r="K535" t="s">
        <v>25</v>
      </c>
      <c r="L535" t="s">
        <v>24</v>
      </c>
      <c r="M535" t="s">
        <v>25</v>
      </c>
      <c r="N535" t="s">
        <v>25</v>
      </c>
      <c r="O535" t="s">
        <v>25</v>
      </c>
      <c r="P535" t="s">
        <v>25</v>
      </c>
      <c r="Q535" t="s">
        <v>25</v>
      </c>
      <c r="R535">
        <f>IF(Churn_Data[[#This Row],[Churn]]="Yes",1,0)</f>
        <v>0</v>
      </c>
      <c r="S535" t="s">
        <v>24</v>
      </c>
      <c r="T535">
        <f>(Churn_Data[[#This Row],[OnlineSecurity]]="Yes")+(Churn_Data[[#This Row],[OnlineBackup]]="Yes")+(Churn_Data[[#This Row],[DeviceProtection]]="Yes")+(Churn_Data[[#This Row],[TechSupport]]="Yes")+(Churn_Data[[#This Row],[StreamingTV]]="Yes")+(Churn_Data[[#This Row],[StreamingMovies]]="Yes")</f>
        <v>1</v>
      </c>
      <c r="U535" t="s">
        <v>27</v>
      </c>
      <c r="V535" t="s">
        <v>32</v>
      </c>
      <c r="W535" t="str">
        <f>IF(ISNUMBER(SEARCH("automatic", Churn_Data[[#This Row],[PaymentMethod]])), "Automatic", "Manual")</f>
        <v>Manual</v>
      </c>
      <c r="X535">
        <v>74.650000000000006</v>
      </c>
      <c r="Y535" t="str">
        <f>IF(Churn_Data[[#This Row],[tenure]]&lt;=12,"0-1 Year",IF(Churn_Data[[#This Row],[tenure]]&lt;=24,"1-2 Years",IF(Churn_Data[[#This Row],[tenure]]&lt;=36,"2-3 Years",IF(Churn_Data[[#This Row],[tenure]]&lt;=48,"3-4 Years",IF(Churn_Data[[#This Row],[tenure]]&lt;=60,"4-5 Years","5+ Years")))))</f>
        <v>0-1 Year</v>
      </c>
      <c r="Z535">
        <v>5</v>
      </c>
      <c r="AA535">
        <v>383.65</v>
      </c>
      <c r="AB535">
        <f>IF(Churn_Data[[#This Row],[Churn]]="No",Churn_Data[[#This Row],[MonthlyCharges]],NA())</f>
        <v>74.650000000000006</v>
      </c>
      <c r="AC535">
        <f>IF(Churn_Data[[#This Row],[Churn]]="No",Churn_Data[[#This Row],[tenure]],NA())</f>
        <v>5</v>
      </c>
      <c r="AD535" t="e">
        <f>IF(Churn_Data[[#This Row],[Churn]]="Yes",Churn_Data[[#This Row],[MonthlyCharges]],NA())</f>
        <v>#N/A</v>
      </c>
      <c r="AE535" t="e">
        <f>IF(Churn_Data[[#This Row],[Churn]]="Yes",Churn_Data[[#This Row],[tenure]],NA())</f>
        <v>#N/A</v>
      </c>
      <c r="AF535">
        <v>373.25</v>
      </c>
    </row>
    <row r="536" spans="1:32" x14ac:dyDescent="0.3">
      <c r="A536" t="s">
        <v>568</v>
      </c>
      <c r="B536" t="s">
        <v>23</v>
      </c>
      <c r="C536" t="str">
        <f>IF(Churn_Data[[#This Row],[SeniorCitizen]]=1,"Yes","No")</f>
        <v>No</v>
      </c>
      <c r="D536">
        <v>0</v>
      </c>
      <c r="E536" t="s">
        <v>25</v>
      </c>
      <c r="F536" t="s">
        <v>25</v>
      </c>
      <c r="G536" t="s">
        <v>24</v>
      </c>
      <c r="H536" t="s">
        <v>25</v>
      </c>
      <c r="I536" t="s">
        <v>26</v>
      </c>
      <c r="J536" t="str">
        <f>IF(Churn_Data[[#This Row],[InternetService]]&lt;&gt;"No","Yes","No")</f>
        <v>Yes</v>
      </c>
      <c r="K536" t="s">
        <v>25</v>
      </c>
      <c r="L536" t="s">
        <v>24</v>
      </c>
      <c r="M536" t="s">
        <v>25</v>
      </c>
      <c r="N536" t="s">
        <v>25</v>
      </c>
      <c r="O536" t="s">
        <v>25</v>
      </c>
      <c r="P536" t="s">
        <v>24</v>
      </c>
      <c r="Q536" t="s">
        <v>25</v>
      </c>
      <c r="R536">
        <f>IF(Churn_Data[[#This Row],[Churn]]="Yes",1,0)</f>
        <v>0</v>
      </c>
      <c r="S536" t="s">
        <v>24</v>
      </c>
      <c r="T536">
        <f>(Churn_Data[[#This Row],[OnlineSecurity]]="Yes")+(Churn_Data[[#This Row],[OnlineBackup]]="Yes")+(Churn_Data[[#This Row],[DeviceProtection]]="Yes")+(Churn_Data[[#This Row],[TechSupport]]="Yes")+(Churn_Data[[#This Row],[StreamingTV]]="Yes")+(Churn_Data[[#This Row],[StreamingMovies]]="Yes")</f>
        <v>2</v>
      </c>
      <c r="U536" t="s">
        <v>27</v>
      </c>
      <c r="V536" t="s">
        <v>28</v>
      </c>
      <c r="W536" t="str">
        <f>IF(ISNUMBER(SEARCH("automatic", Churn_Data[[#This Row],[PaymentMethod]])), "Automatic", "Manual")</f>
        <v>Manual</v>
      </c>
      <c r="X536">
        <v>85.95</v>
      </c>
      <c r="Y536" t="str">
        <f>IF(Churn_Data[[#This Row],[tenure]]&lt;=12,"0-1 Year",IF(Churn_Data[[#This Row],[tenure]]&lt;=24,"1-2 Years",IF(Churn_Data[[#This Row],[tenure]]&lt;=36,"2-3 Years",IF(Churn_Data[[#This Row],[tenure]]&lt;=48,"3-4 Years",IF(Churn_Data[[#This Row],[tenure]]&lt;=60,"4-5 Years","5+ Years")))))</f>
        <v>0-1 Year</v>
      </c>
      <c r="Z536">
        <v>6</v>
      </c>
      <c r="AA536">
        <v>514.6</v>
      </c>
      <c r="AB536">
        <f>IF(Churn_Data[[#This Row],[Churn]]="No",Churn_Data[[#This Row],[MonthlyCharges]],NA())</f>
        <v>85.95</v>
      </c>
      <c r="AC536">
        <f>IF(Churn_Data[[#This Row],[Churn]]="No",Churn_Data[[#This Row],[tenure]],NA())</f>
        <v>6</v>
      </c>
      <c r="AD536" t="e">
        <f>IF(Churn_Data[[#This Row],[Churn]]="Yes",Churn_Data[[#This Row],[MonthlyCharges]],NA())</f>
        <v>#N/A</v>
      </c>
      <c r="AE536" t="e">
        <f>IF(Churn_Data[[#This Row],[Churn]]="Yes",Churn_Data[[#This Row],[tenure]],NA())</f>
        <v>#N/A</v>
      </c>
      <c r="AF536">
        <v>515.70000000000005</v>
      </c>
    </row>
    <row r="537" spans="1:32" x14ac:dyDescent="0.3">
      <c r="A537" t="s">
        <v>569</v>
      </c>
      <c r="B537" t="s">
        <v>30</v>
      </c>
      <c r="C537" t="str">
        <f>IF(Churn_Data[[#This Row],[SeniorCitizen]]=1,"Yes","No")</f>
        <v>No</v>
      </c>
      <c r="D537">
        <v>0</v>
      </c>
      <c r="E537" t="s">
        <v>25</v>
      </c>
      <c r="F537" t="s">
        <v>25</v>
      </c>
      <c r="G537" t="s">
        <v>24</v>
      </c>
      <c r="H537" t="s">
        <v>25</v>
      </c>
      <c r="I537" t="s">
        <v>26</v>
      </c>
      <c r="J537" t="str">
        <f>IF(Churn_Data[[#This Row],[InternetService]]&lt;&gt;"No","Yes","No")</f>
        <v>Yes</v>
      </c>
      <c r="K537" t="s">
        <v>25</v>
      </c>
      <c r="L537" t="s">
        <v>24</v>
      </c>
      <c r="M537" t="s">
        <v>25</v>
      </c>
      <c r="N537" t="s">
        <v>25</v>
      </c>
      <c r="O537" t="s">
        <v>25</v>
      </c>
      <c r="P537" t="s">
        <v>25</v>
      </c>
      <c r="Q537" t="s">
        <v>25</v>
      </c>
      <c r="R537">
        <f>IF(Churn_Data[[#This Row],[Churn]]="Yes",1,0)</f>
        <v>0</v>
      </c>
      <c r="S537" t="s">
        <v>25</v>
      </c>
      <c r="T537">
        <f>(Churn_Data[[#This Row],[OnlineSecurity]]="Yes")+(Churn_Data[[#This Row],[OnlineBackup]]="Yes")+(Churn_Data[[#This Row],[DeviceProtection]]="Yes")+(Churn_Data[[#This Row],[TechSupport]]="Yes")+(Churn_Data[[#This Row],[StreamingTV]]="Yes")+(Churn_Data[[#This Row],[StreamingMovies]]="Yes")</f>
        <v>1</v>
      </c>
      <c r="U537" t="s">
        <v>27</v>
      </c>
      <c r="V537" t="s">
        <v>32</v>
      </c>
      <c r="W537" t="str">
        <f>IF(ISNUMBER(SEARCH("automatic", Churn_Data[[#This Row],[PaymentMethod]])), "Automatic", "Manual")</f>
        <v>Manual</v>
      </c>
      <c r="X537">
        <v>74.95</v>
      </c>
      <c r="Y537" t="str">
        <f>IF(Churn_Data[[#This Row],[tenure]]&lt;=12,"0-1 Year",IF(Churn_Data[[#This Row],[tenure]]&lt;=24,"1-2 Years",IF(Churn_Data[[#This Row],[tenure]]&lt;=36,"2-3 Years",IF(Churn_Data[[#This Row],[tenure]]&lt;=48,"3-4 Years",IF(Churn_Data[[#This Row],[tenure]]&lt;=60,"4-5 Years","5+ Years")))))</f>
        <v>0-1 Year</v>
      </c>
      <c r="Z537">
        <v>2</v>
      </c>
      <c r="AA537">
        <v>151.75</v>
      </c>
      <c r="AB537">
        <f>IF(Churn_Data[[#This Row],[Churn]]="No",Churn_Data[[#This Row],[MonthlyCharges]],NA())</f>
        <v>74.95</v>
      </c>
      <c r="AC537">
        <f>IF(Churn_Data[[#This Row],[Churn]]="No",Churn_Data[[#This Row],[tenure]],NA())</f>
        <v>2</v>
      </c>
      <c r="AD537" t="e">
        <f>IF(Churn_Data[[#This Row],[Churn]]="Yes",Churn_Data[[#This Row],[MonthlyCharges]],NA())</f>
        <v>#N/A</v>
      </c>
      <c r="AE537" t="e">
        <f>IF(Churn_Data[[#This Row],[Churn]]="Yes",Churn_Data[[#This Row],[tenure]],NA())</f>
        <v>#N/A</v>
      </c>
      <c r="AF537">
        <v>149.9</v>
      </c>
    </row>
    <row r="538" spans="1:32" x14ac:dyDescent="0.3">
      <c r="A538" t="s">
        <v>570</v>
      </c>
      <c r="B538" t="s">
        <v>23</v>
      </c>
      <c r="C538" t="str">
        <f>IF(Churn_Data[[#This Row],[SeniorCitizen]]=1,"Yes","No")</f>
        <v>Yes</v>
      </c>
      <c r="D538">
        <v>1</v>
      </c>
      <c r="E538" t="s">
        <v>25</v>
      </c>
      <c r="F538" t="s">
        <v>25</v>
      </c>
      <c r="G538" t="s">
        <v>24</v>
      </c>
      <c r="H538" t="s">
        <v>25</v>
      </c>
      <c r="I538" t="s">
        <v>26</v>
      </c>
      <c r="J538" t="str">
        <f>IF(Churn_Data[[#This Row],[InternetService]]&lt;&gt;"No","Yes","No")</f>
        <v>Yes</v>
      </c>
      <c r="K538" t="s">
        <v>25</v>
      </c>
      <c r="L538" t="s">
        <v>24</v>
      </c>
      <c r="M538" t="s">
        <v>25</v>
      </c>
      <c r="N538" t="s">
        <v>25</v>
      </c>
      <c r="O538" t="s">
        <v>24</v>
      </c>
      <c r="P538" t="s">
        <v>25</v>
      </c>
      <c r="Q538" t="s">
        <v>25</v>
      </c>
      <c r="R538">
        <f>IF(Churn_Data[[#This Row],[Churn]]="Yes",1,0)</f>
        <v>0</v>
      </c>
      <c r="S538" t="s">
        <v>24</v>
      </c>
      <c r="T538">
        <f>(Churn_Data[[#This Row],[OnlineSecurity]]="Yes")+(Churn_Data[[#This Row],[OnlineBackup]]="Yes")+(Churn_Data[[#This Row],[DeviceProtection]]="Yes")+(Churn_Data[[#This Row],[TechSupport]]="Yes")+(Churn_Data[[#This Row],[StreamingTV]]="Yes")+(Churn_Data[[#This Row],[StreamingMovies]]="Yes")</f>
        <v>2</v>
      </c>
      <c r="U538" t="s">
        <v>27</v>
      </c>
      <c r="V538" t="s">
        <v>32</v>
      </c>
      <c r="W538" t="str">
        <f>IF(ISNUMBER(SEARCH("automatic", Churn_Data[[#This Row],[PaymentMethod]])), "Automatic", "Manual")</f>
        <v>Manual</v>
      </c>
      <c r="X538">
        <v>87.1</v>
      </c>
      <c r="Y538" t="str">
        <f>IF(Churn_Data[[#This Row],[tenure]]&lt;=12,"0-1 Year",IF(Churn_Data[[#This Row],[tenure]]&lt;=24,"1-2 Years",IF(Churn_Data[[#This Row],[tenure]]&lt;=36,"2-3 Years",IF(Churn_Data[[#This Row],[tenure]]&lt;=48,"3-4 Years",IF(Churn_Data[[#This Row],[tenure]]&lt;=60,"4-5 Years","5+ Years")))))</f>
        <v>0-1 Year</v>
      </c>
      <c r="Z538">
        <v>8</v>
      </c>
      <c r="AA538">
        <v>713.6</v>
      </c>
      <c r="AB538">
        <f>IF(Churn_Data[[#This Row],[Churn]]="No",Churn_Data[[#This Row],[MonthlyCharges]],NA())</f>
        <v>87.1</v>
      </c>
      <c r="AC538">
        <f>IF(Churn_Data[[#This Row],[Churn]]="No",Churn_Data[[#This Row],[tenure]],NA())</f>
        <v>8</v>
      </c>
      <c r="AD538" t="e">
        <f>IF(Churn_Data[[#This Row],[Churn]]="Yes",Churn_Data[[#This Row],[MonthlyCharges]],NA())</f>
        <v>#N/A</v>
      </c>
      <c r="AE538" t="e">
        <f>IF(Churn_Data[[#This Row],[Churn]]="Yes",Churn_Data[[#This Row],[tenure]],NA())</f>
        <v>#N/A</v>
      </c>
      <c r="AF538">
        <v>696.8</v>
      </c>
    </row>
    <row r="539" spans="1:32" x14ac:dyDescent="0.3">
      <c r="A539" t="s">
        <v>571</v>
      </c>
      <c r="B539" t="s">
        <v>23</v>
      </c>
      <c r="C539" t="str">
        <f>IF(Churn_Data[[#This Row],[SeniorCitizen]]=1,"Yes","No")</f>
        <v>Yes</v>
      </c>
      <c r="D539">
        <v>1</v>
      </c>
      <c r="E539" t="s">
        <v>25</v>
      </c>
      <c r="F539" t="s">
        <v>25</v>
      </c>
      <c r="G539" t="s">
        <v>24</v>
      </c>
      <c r="H539" t="s">
        <v>25</v>
      </c>
      <c r="I539" t="s">
        <v>26</v>
      </c>
      <c r="J539" t="str">
        <f>IF(Churn_Data[[#This Row],[InternetService]]&lt;&gt;"No","Yes","No")</f>
        <v>Yes</v>
      </c>
      <c r="K539" t="s">
        <v>25</v>
      </c>
      <c r="L539" t="s">
        <v>24</v>
      </c>
      <c r="M539" t="s">
        <v>25</v>
      </c>
      <c r="N539" t="s">
        <v>25</v>
      </c>
      <c r="O539" t="s">
        <v>25</v>
      </c>
      <c r="P539" t="s">
        <v>25</v>
      </c>
      <c r="Q539" t="s">
        <v>25</v>
      </c>
      <c r="R539">
        <f>IF(Churn_Data[[#This Row],[Churn]]="Yes",1,0)</f>
        <v>0</v>
      </c>
      <c r="S539" t="s">
        <v>24</v>
      </c>
      <c r="T539">
        <f>(Churn_Data[[#This Row],[OnlineSecurity]]="Yes")+(Churn_Data[[#This Row],[OnlineBackup]]="Yes")+(Churn_Data[[#This Row],[DeviceProtection]]="Yes")+(Churn_Data[[#This Row],[TechSupport]]="Yes")+(Churn_Data[[#This Row],[StreamingTV]]="Yes")+(Churn_Data[[#This Row],[StreamingMovies]]="Yes")</f>
        <v>1</v>
      </c>
      <c r="U539" t="s">
        <v>27</v>
      </c>
      <c r="V539" t="s">
        <v>72</v>
      </c>
      <c r="W539" t="str">
        <f>IF(ISNUMBER(SEARCH("automatic", Churn_Data[[#This Row],[PaymentMethod]])), "Automatic", "Manual")</f>
        <v>Automatic</v>
      </c>
      <c r="X539">
        <v>73.8</v>
      </c>
      <c r="Y539" t="str">
        <f>IF(Churn_Data[[#This Row],[tenure]]&lt;=12,"0-1 Year",IF(Churn_Data[[#This Row],[tenure]]&lt;=24,"1-2 Years",IF(Churn_Data[[#This Row],[tenure]]&lt;=36,"2-3 Years",IF(Churn_Data[[#This Row],[tenure]]&lt;=48,"3-4 Years",IF(Churn_Data[[#This Row],[tenure]]&lt;=60,"4-5 Years","5+ Years")))))</f>
        <v>4-5 Years</v>
      </c>
      <c r="Z539">
        <v>53</v>
      </c>
      <c r="AA539">
        <v>4003.85</v>
      </c>
      <c r="AB539">
        <f>IF(Churn_Data[[#This Row],[Churn]]="No",Churn_Data[[#This Row],[MonthlyCharges]],NA())</f>
        <v>73.8</v>
      </c>
      <c r="AC539">
        <f>IF(Churn_Data[[#This Row],[Churn]]="No",Churn_Data[[#This Row],[tenure]],NA())</f>
        <v>53</v>
      </c>
      <c r="AD539" t="e">
        <f>IF(Churn_Data[[#This Row],[Churn]]="Yes",Churn_Data[[#This Row],[MonthlyCharges]],NA())</f>
        <v>#N/A</v>
      </c>
      <c r="AE539" t="e">
        <f>IF(Churn_Data[[#This Row],[Churn]]="Yes",Churn_Data[[#This Row],[tenure]],NA())</f>
        <v>#N/A</v>
      </c>
      <c r="AF539">
        <v>3911.4</v>
      </c>
    </row>
    <row r="540" spans="1:32" x14ac:dyDescent="0.3">
      <c r="A540" t="s">
        <v>572</v>
      </c>
      <c r="B540" t="s">
        <v>23</v>
      </c>
      <c r="C540" t="str">
        <f>IF(Churn_Data[[#This Row],[SeniorCitizen]]=1,"Yes","No")</f>
        <v>Yes</v>
      </c>
      <c r="D540">
        <v>1</v>
      </c>
      <c r="E540" t="s">
        <v>25</v>
      </c>
      <c r="F540" t="s">
        <v>25</v>
      </c>
      <c r="G540" t="s">
        <v>24</v>
      </c>
      <c r="H540" t="s">
        <v>25</v>
      </c>
      <c r="I540" t="s">
        <v>26</v>
      </c>
      <c r="J540" t="str">
        <f>IF(Churn_Data[[#This Row],[InternetService]]&lt;&gt;"No","Yes","No")</f>
        <v>Yes</v>
      </c>
      <c r="K540" t="s">
        <v>25</v>
      </c>
      <c r="L540" t="s">
        <v>24</v>
      </c>
      <c r="M540" t="s">
        <v>25</v>
      </c>
      <c r="N540" t="s">
        <v>25</v>
      </c>
      <c r="O540" t="s">
        <v>25</v>
      </c>
      <c r="P540" t="s">
        <v>25</v>
      </c>
      <c r="Q540" t="s">
        <v>25</v>
      </c>
      <c r="R540">
        <f>IF(Churn_Data[[#This Row],[Churn]]="Yes",1,0)</f>
        <v>0</v>
      </c>
      <c r="S540" t="s">
        <v>24</v>
      </c>
      <c r="T540">
        <f>(Churn_Data[[#This Row],[OnlineSecurity]]="Yes")+(Churn_Data[[#This Row],[OnlineBackup]]="Yes")+(Churn_Data[[#This Row],[DeviceProtection]]="Yes")+(Churn_Data[[#This Row],[TechSupport]]="Yes")+(Churn_Data[[#This Row],[StreamingTV]]="Yes")+(Churn_Data[[#This Row],[StreamingMovies]]="Yes")</f>
        <v>1</v>
      </c>
      <c r="U540" t="s">
        <v>27</v>
      </c>
      <c r="V540" t="s">
        <v>32</v>
      </c>
      <c r="W540" t="str">
        <f>IF(ISNUMBER(SEARCH("automatic", Churn_Data[[#This Row],[PaymentMethod]])), "Automatic", "Manual")</f>
        <v>Manual</v>
      </c>
      <c r="X540">
        <v>74.7</v>
      </c>
      <c r="Y540" t="str">
        <f>IF(Churn_Data[[#This Row],[tenure]]&lt;=12,"0-1 Year",IF(Churn_Data[[#This Row],[tenure]]&lt;=24,"1-2 Years",IF(Churn_Data[[#This Row],[tenure]]&lt;=36,"2-3 Years",IF(Churn_Data[[#This Row],[tenure]]&lt;=48,"3-4 Years",IF(Churn_Data[[#This Row],[tenure]]&lt;=60,"4-5 Years","5+ Years")))))</f>
        <v>1-2 Years</v>
      </c>
      <c r="Z540">
        <v>18</v>
      </c>
      <c r="AA540">
        <v>1294.5999999999999</v>
      </c>
      <c r="AB540">
        <f>IF(Churn_Data[[#This Row],[Churn]]="No",Churn_Data[[#This Row],[MonthlyCharges]],NA())</f>
        <v>74.7</v>
      </c>
      <c r="AC540">
        <f>IF(Churn_Data[[#This Row],[Churn]]="No",Churn_Data[[#This Row],[tenure]],NA())</f>
        <v>18</v>
      </c>
      <c r="AD540" t="e">
        <f>IF(Churn_Data[[#This Row],[Churn]]="Yes",Churn_Data[[#This Row],[MonthlyCharges]],NA())</f>
        <v>#N/A</v>
      </c>
      <c r="AE540" t="e">
        <f>IF(Churn_Data[[#This Row],[Churn]]="Yes",Churn_Data[[#This Row],[tenure]],NA())</f>
        <v>#N/A</v>
      </c>
      <c r="AF540">
        <v>1344.6</v>
      </c>
    </row>
    <row r="541" spans="1:32" x14ac:dyDescent="0.3">
      <c r="A541" t="s">
        <v>573</v>
      </c>
      <c r="B541" t="s">
        <v>30</v>
      </c>
      <c r="C541" t="str">
        <f>IF(Churn_Data[[#This Row],[SeniorCitizen]]=1,"Yes","No")</f>
        <v>No</v>
      </c>
      <c r="D541">
        <v>0</v>
      </c>
      <c r="E541" t="s">
        <v>24</v>
      </c>
      <c r="F541" t="s">
        <v>25</v>
      </c>
      <c r="G541" t="s">
        <v>24</v>
      </c>
      <c r="H541" t="s">
        <v>25</v>
      </c>
      <c r="I541" t="s">
        <v>26</v>
      </c>
      <c r="J541" t="str">
        <f>IF(Churn_Data[[#This Row],[InternetService]]&lt;&gt;"No","Yes","No")</f>
        <v>Yes</v>
      </c>
      <c r="K541" t="s">
        <v>25</v>
      </c>
      <c r="L541" t="s">
        <v>24</v>
      </c>
      <c r="M541" t="s">
        <v>25</v>
      </c>
      <c r="N541" t="s">
        <v>25</v>
      </c>
      <c r="O541" t="s">
        <v>24</v>
      </c>
      <c r="P541" t="s">
        <v>25</v>
      </c>
      <c r="Q541" t="s">
        <v>25</v>
      </c>
      <c r="R541">
        <f>IF(Churn_Data[[#This Row],[Churn]]="Yes",1,0)</f>
        <v>0</v>
      </c>
      <c r="S541" t="s">
        <v>24</v>
      </c>
      <c r="T541">
        <f>(Churn_Data[[#This Row],[OnlineSecurity]]="Yes")+(Churn_Data[[#This Row],[OnlineBackup]]="Yes")+(Churn_Data[[#This Row],[DeviceProtection]]="Yes")+(Churn_Data[[#This Row],[TechSupport]]="Yes")+(Churn_Data[[#This Row],[StreamingTV]]="Yes")+(Churn_Data[[#This Row],[StreamingMovies]]="Yes")</f>
        <v>2</v>
      </c>
      <c r="U541" t="s">
        <v>27</v>
      </c>
      <c r="V541" t="s">
        <v>72</v>
      </c>
      <c r="W541" t="str">
        <f>IF(ISNUMBER(SEARCH("automatic", Churn_Data[[#This Row],[PaymentMethod]])), "Automatic", "Manual")</f>
        <v>Automatic</v>
      </c>
      <c r="X541">
        <v>85.3</v>
      </c>
      <c r="Y541" t="str">
        <f>IF(Churn_Data[[#This Row],[tenure]]&lt;=12,"0-1 Year",IF(Churn_Data[[#This Row],[tenure]]&lt;=24,"1-2 Years",IF(Churn_Data[[#This Row],[tenure]]&lt;=36,"2-3 Years",IF(Churn_Data[[#This Row],[tenure]]&lt;=48,"3-4 Years",IF(Churn_Data[[#This Row],[tenure]]&lt;=60,"4-5 Years","5+ Years")))))</f>
        <v>4-5 Years</v>
      </c>
      <c r="Z541">
        <v>49</v>
      </c>
      <c r="AA541">
        <v>4297.95</v>
      </c>
      <c r="AB541">
        <f>IF(Churn_Data[[#This Row],[Churn]]="No",Churn_Data[[#This Row],[MonthlyCharges]],NA())</f>
        <v>85.3</v>
      </c>
      <c r="AC541">
        <f>IF(Churn_Data[[#This Row],[Churn]]="No",Churn_Data[[#This Row],[tenure]],NA())</f>
        <v>49</v>
      </c>
      <c r="AD541" t="e">
        <f>IF(Churn_Data[[#This Row],[Churn]]="Yes",Churn_Data[[#This Row],[MonthlyCharges]],NA())</f>
        <v>#N/A</v>
      </c>
      <c r="AE541" t="e">
        <f>IF(Churn_Data[[#This Row],[Churn]]="Yes",Churn_Data[[#This Row],[tenure]],NA())</f>
        <v>#N/A</v>
      </c>
      <c r="AF541">
        <v>4179.7</v>
      </c>
    </row>
    <row r="542" spans="1:32" x14ac:dyDescent="0.3">
      <c r="A542" t="s">
        <v>574</v>
      </c>
      <c r="B542" t="s">
        <v>30</v>
      </c>
      <c r="C542" t="str">
        <f>IF(Churn_Data[[#This Row],[SeniorCitizen]]=1,"Yes","No")</f>
        <v>No</v>
      </c>
      <c r="D542">
        <v>0</v>
      </c>
      <c r="E542" t="s">
        <v>25</v>
      </c>
      <c r="F542" t="s">
        <v>25</v>
      </c>
      <c r="G542" t="s">
        <v>24</v>
      </c>
      <c r="H542" t="s">
        <v>25</v>
      </c>
      <c r="I542" t="s">
        <v>26</v>
      </c>
      <c r="J542" t="str">
        <f>IF(Churn_Data[[#This Row],[InternetService]]&lt;&gt;"No","Yes","No")</f>
        <v>Yes</v>
      </c>
      <c r="K542" t="s">
        <v>25</v>
      </c>
      <c r="L542" t="s">
        <v>24</v>
      </c>
      <c r="M542" t="s">
        <v>25</v>
      </c>
      <c r="N542" t="s">
        <v>25</v>
      </c>
      <c r="O542" t="s">
        <v>24</v>
      </c>
      <c r="P542" t="s">
        <v>24</v>
      </c>
      <c r="Q542" t="s">
        <v>24</v>
      </c>
      <c r="R542">
        <f>IF(Churn_Data[[#This Row],[Churn]]="Yes",1,0)</f>
        <v>1</v>
      </c>
      <c r="S542" t="s">
        <v>25</v>
      </c>
      <c r="T542">
        <f>(Churn_Data[[#This Row],[OnlineSecurity]]="Yes")+(Churn_Data[[#This Row],[OnlineBackup]]="Yes")+(Churn_Data[[#This Row],[DeviceProtection]]="Yes")+(Churn_Data[[#This Row],[TechSupport]]="Yes")+(Churn_Data[[#This Row],[StreamingTV]]="Yes")+(Churn_Data[[#This Row],[StreamingMovies]]="Yes")</f>
        <v>3</v>
      </c>
      <c r="U542" t="s">
        <v>27</v>
      </c>
      <c r="V542" t="s">
        <v>32</v>
      </c>
      <c r="W542" t="str">
        <f>IF(ISNUMBER(SEARCH("automatic", Churn_Data[[#This Row],[PaymentMethod]])), "Automatic", "Manual")</f>
        <v>Manual</v>
      </c>
      <c r="X542">
        <v>95.65</v>
      </c>
      <c r="Y542" t="str">
        <f>IF(Churn_Data[[#This Row],[tenure]]&lt;=12,"0-1 Year",IF(Churn_Data[[#This Row],[tenure]]&lt;=24,"1-2 Years",IF(Churn_Data[[#This Row],[tenure]]&lt;=36,"2-3 Years",IF(Churn_Data[[#This Row],[tenure]]&lt;=48,"3-4 Years",IF(Churn_Data[[#This Row],[tenure]]&lt;=60,"4-5 Years","5+ Years")))))</f>
        <v>0-1 Year</v>
      </c>
      <c r="Z542">
        <v>2</v>
      </c>
      <c r="AA542">
        <v>167.3</v>
      </c>
      <c r="AB542" t="e">
        <f>IF(Churn_Data[[#This Row],[Churn]]="No",Churn_Data[[#This Row],[MonthlyCharges]],NA())</f>
        <v>#N/A</v>
      </c>
      <c r="AC542" t="e">
        <f>IF(Churn_Data[[#This Row],[Churn]]="No",Churn_Data[[#This Row],[tenure]],NA())</f>
        <v>#N/A</v>
      </c>
      <c r="AD542">
        <f>IF(Churn_Data[[#This Row],[Churn]]="Yes",Churn_Data[[#This Row],[MonthlyCharges]],NA())</f>
        <v>95.65</v>
      </c>
      <c r="AE542">
        <f>IF(Churn_Data[[#This Row],[Churn]]="Yes",Churn_Data[[#This Row],[tenure]],NA())</f>
        <v>2</v>
      </c>
      <c r="AF542">
        <v>191.3</v>
      </c>
    </row>
    <row r="543" spans="1:32" x14ac:dyDescent="0.3">
      <c r="A543" t="s">
        <v>575</v>
      </c>
      <c r="B543" t="s">
        <v>23</v>
      </c>
      <c r="C543" t="str">
        <f>IF(Churn_Data[[#This Row],[SeniorCitizen]]=1,"Yes","No")</f>
        <v>Yes</v>
      </c>
      <c r="D543">
        <v>1</v>
      </c>
      <c r="E543" t="s">
        <v>24</v>
      </c>
      <c r="F543" t="s">
        <v>25</v>
      </c>
      <c r="G543" t="s">
        <v>24</v>
      </c>
      <c r="H543" t="s">
        <v>25</v>
      </c>
      <c r="I543" t="s">
        <v>26</v>
      </c>
      <c r="J543" t="str">
        <f>IF(Churn_Data[[#This Row],[InternetService]]&lt;&gt;"No","Yes","No")</f>
        <v>Yes</v>
      </c>
      <c r="K543" t="s">
        <v>25</v>
      </c>
      <c r="L543" t="s">
        <v>24</v>
      </c>
      <c r="M543" t="s">
        <v>25</v>
      </c>
      <c r="N543" t="s">
        <v>25</v>
      </c>
      <c r="O543" t="s">
        <v>25</v>
      </c>
      <c r="P543" t="s">
        <v>25</v>
      </c>
      <c r="Q543" t="s">
        <v>25</v>
      </c>
      <c r="R543">
        <f>IF(Churn_Data[[#This Row],[Churn]]="Yes",1,0)</f>
        <v>0</v>
      </c>
      <c r="S543" t="s">
        <v>24</v>
      </c>
      <c r="T543">
        <f>(Churn_Data[[#This Row],[OnlineSecurity]]="Yes")+(Churn_Data[[#This Row],[OnlineBackup]]="Yes")+(Churn_Data[[#This Row],[DeviceProtection]]="Yes")+(Churn_Data[[#This Row],[TechSupport]]="Yes")+(Churn_Data[[#This Row],[StreamingTV]]="Yes")+(Churn_Data[[#This Row],[StreamingMovies]]="Yes")</f>
        <v>1</v>
      </c>
      <c r="U543" t="s">
        <v>27</v>
      </c>
      <c r="V543" t="s">
        <v>46</v>
      </c>
      <c r="W543" t="str">
        <f>IF(ISNUMBER(SEARCH("automatic", Churn_Data[[#This Row],[PaymentMethod]])), "Automatic", "Manual")</f>
        <v>Automatic</v>
      </c>
      <c r="X543">
        <v>74.599999999999994</v>
      </c>
      <c r="Y543" t="str">
        <f>IF(Churn_Data[[#This Row],[tenure]]&lt;=12,"0-1 Year",IF(Churn_Data[[#This Row],[tenure]]&lt;=24,"1-2 Years",IF(Churn_Data[[#This Row],[tenure]]&lt;=36,"2-3 Years",IF(Churn_Data[[#This Row],[tenure]]&lt;=48,"3-4 Years",IF(Churn_Data[[#This Row],[tenure]]&lt;=60,"4-5 Years","5+ Years")))))</f>
        <v>0-1 Year</v>
      </c>
      <c r="Z543">
        <v>3</v>
      </c>
      <c r="AA543">
        <v>239.05</v>
      </c>
      <c r="AB543">
        <f>IF(Churn_Data[[#This Row],[Churn]]="No",Churn_Data[[#This Row],[MonthlyCharges]],NA())</f>
        <v>74.599999999999994</v>
      </c>
      <c r="AC543">
        <f>IF(Churn_Data[[#This Row],[Churn]]="No",Churn_Data[[#This Row],[tenure]],NA())</f>
        <v>3</v>
      </c>
      <c r="AD543" t="e">
        <f>IF(Churn_Data[[#This Row],[Churn]]="Yes",Churn_Data[[#This Row],[MonthlyCharges]],NA())</f>
        <v>#N/A</v>
      </c>
      <c r="AE543" t="e">
        <f>IF(Churn_Data[[#This Row],[Churn]]="Yes",Churn_Data[[#This Row],[tenure]],NA())</f>
        <v>#N/A</v>
      </c>
      <c r="AF543">
        <v>223.8</v>
      </c>
    </row>
    <row r="544" spans="1:32" x14ac:dyDescent="0.3">
      <c r="A544" t="s">
        <v>576</v>
      </c>
      <c r="B544" t="s">
        <v>30</v>
      </c>
      <c r="C544" t="str">
        <f>IF(Churn_Data[[#This Row],[SeniorCitizen]]=1,"Yes","No")</f>
        <v>Yes</v>
      </c>
      <c r="D544">
        <v>1</v>
      </c>
      <c r="E544" t="s">
        <v>24</v>
      </c>
      <c r="F544" t="s">
        <v>25</v>
      </c>
      <c r="G544" t="s">
        <v>24</v>
      </c>
      <c r="H544" t="s">
        <v>25</v>
      </c>
      <c r="I544" t="s">
        <v>26</v>
      </c>
      <c r="J544" t="str">
        <f>IF(Churn_Data[[#This Row],[InternetService]]&lt;&gt;"No","Yes","No")</f>
        <v>Yes</v>
      </c>
      <c r="K544" t="s">
        <v>25</v>
      </c>
      <c r="L544" t="s">
        <v>24</v>
      </c>
      <c r="M544" t="s">
        <v>25</v>
      </c>
      <c r="N544" t="s">
        <v>25</v>
      </c>
      <c r="O544" t="s">
        <v>25</v>
      </c>
      <c r="P544" t="s">
        <v>24</v>
      </c>
      <c r="Q544" t="s">
        <v>24</v>
      </c>
      <c r="R544">
        <f>IF(Churn_Data[[#This Row],[Churn]]="Yes",1,0)</f>
        <v>1</v>
      </c>
      <c r="S544" t="s">
        <v>24</v>
      </c>
      <c r="T544">
        <f>(Churn_Data[[#This Row],[OnlineSecurity]]="Yes")+(Churn_Data[[#This Row],[OnlineBackup]]="Yes")+(Churn_Data[[#This Row],[DeviceProtection]]="Yes")+(Churn_Data[[#This Row],[TechSupport]]="Yes")+(Churn_Data[[#This Row],[StreamingTV]]="Yes")+(Churn_Data[[#This Row],[StreamingMovies]]="Yes")</f>
        <v>2</v>
      </c>
      <c r="U544" t="s">
        <v>27</v>
      </c>
      <c r="V544" t="s">
        <v>32</v>
      </c>
      <c r="W544" t="str">
        <f>IF(ISNUMBER(SEARCH("automatic", Churn_Data[[#This Row],[PaymentMethod]])), "Automatic", "Manual")</f>
        <v>Manual</v>
      </c>
      <c r="X544">
        <v>84.2</v>
      </c>
      <c r="Y544" t="str">
        <f>IF(Churn_Data[[#This Row],[tenure]]&lt;=12,"0-1 Year",IF(Churn_Data[[#This Row],[tenure]]&lt;=24,"1-2 Years",IF(Churn_Data[[#This Row],[tenure]]&lt;=36,"2-3 Years",IF(Churn_Data[[#This Row],[tenure]]&lt;=48,"3-4 Years",IF(Churn_Data[[#This Row],[tenure]]&lt;=60,"4-5 Years","5+ Years")))))</f>
        <v>0-1 Year</v>
      </c>
      <c r="Z544">
        <v>6</v>
      </c>
      <c r="AA544">
        <v>519.15</v>
      </c>
      <c r="AB544" t="e">
        <f>IF(Churn_Data[[#This Row],[Churn]]="No",Churn_Data[[#This Row],[MonthlyCharges]],NA())</f>
        <v>#N/A</v>
      </c>
      <c r="AC544" t="e">
        <f>IF(Churn_Data[[#This Row],[Churn]]="No",Churn_Data[[#This Row],[tenure]],NA())</f>
        <v>#N/A</v>
      </c>
      <c r="AD544">
        <f>IF(Churn_Data[[#This Row],[Churn]]="Yes",Churn_Data[[#This Row],[MonthlyCharges]],NA())</f>
        <v>84.2</v>
      </c>
      <c r="AE544">
        <f>IF(Churn_Data[[#This Row],[Churn]]="Yes",Churn_Data[[#This Row],[tenure]],NA())</f>
        <v>6</v>
      </c>
      <c r="AF544">
        <v>505.2</v>
      </c>
    </row>
    <row r="545" spans="1:32" x14ac:dyDescent="0.3">
      <c r="A545" t="s">
        <v>577</v>
      </c>
      <c r="B545" t="s">
        <v>30</v>
      </c>
      <c r="C545" t="str">
        <f>IF(Churn_Data[[#This Row],[SeniorCitizen]]=1,"Yes","No")</f>
        <v>No</v>
      </c>
      <c r="D545">
        <v>0</v>
      </c>
      <c r="E545" t="s">
        <v>25</v>
      </c>
      <c r="F545" t="s">
        <v>25</v>
      </c>
      <c r="G545" t="s">
        <v>24</v>
      </c>
      <c r="H545" t="s">
        <v>25</v>
      </c>
      <c r="I545" t="s">
        <v>26</v>
      </c>
      <c r="J545" t="str">
        <f>IF(Churn_Data[[#This Row],[InternetService]]&lt;&gt;"No","Yes","No")</f>
        <v>Yes</v>
      </c>
      <c r="K545" t="s">
        <v>25</v>
      </c>
      <c r="L545" t="s">
        <v>24</v>
      </c>
      <c r="M545" t="s">
        <v>25</v>
      </c>
      <c r="N545" t="s">
        <v>25</v>
      </c>
      <c r="O545" t="s">
        <v>25</v>
      </c>
      <c r="P545" t="s">
        <v>25</v>
      </c>
      <c r="Q545" t="s">
        <v>25</v>
      </c>
      <c r="R545">
        <f>IF(Churn_Data[[#This Row],[Churn]]="Yes",1,0)</f>
        <v>0</v>
      </c>
      <c r="S545" t="s">
        <v>25</v>
      </c>
      <c r="T545">
        <f>(Churn_Data[[#This Row],[OnlineSecurity]]="Yes")+(Churn_Data[[#This Row],[OnlineBackup]]="Yes")+(Churn_Data[[#This Row],[DeviceProtection]]="Yes")+(Churn_Data[[#This Row],[TechSupport]]="Yes")+(Churn_Data[[#This Row],[StreamingTV]]="Yes")+(Churn_Data[[#This Row],[StreamingMovies]]="Yes")</f>
        <v>1</v>
      </c>
      <c r="U545" t="s">
        <v>27</v>
      </c>
      <c r="V545" t="s">
        <v>72</v>
      </c>
      <c r="W545" t="str">
        <f>IF(ISNUMBER(SEARCH("automatic", Churn_Data[[#This Row],[PaymentMethod]])), "Automatic", "Manual")</f>
        <v>Automatic</v>
      </c>
      <c r="X545">
        <v>74.45</v>
      </c>
      <c r="Y545" t="str">
        <f>IF(Churn_Data[[#This Row],[tenure]]&lt;=12,"0-1 Year",IF(Churn_Data[[#This Row],[tenure]]&lt;=24,"1-2 Years",IF(Churn_Data[[#This Row],[tenure]]&lt;=36,"2-3 Years",IF(Churn_Data[[#This Row],[tenure]]&lt;=48,"3-4 Years",IF(Churn_Data[[#This Row],[tenure]]&lt;=60,"4-5 Years","5+ Years")))))</f>
        <v>0-1 Year</v>
      </c>
      <c r="Z545">
        <v>3</v>
      </c>
      <c r="AA545">
        <v>221.1</v>
      </c>
      <c r="AB545">
        <f>IF(Churn_Data[[#This Row],[Churn]]="No",Churn_Data[[#This Row],[MonthlyCharges]],NA())</f>
        <v>74.45</v>
      </c>
      <c r="AC545">
        <f>IF(Churn_Data[[#This Row],[Churn]]="No",Churn_Data[[#This Row],[tenure]],NA())</f>
        <v>3</v>
      </c>
      <c r="AD545" t="e">
        <f>IF(Churn_Data[[#This Row],[Churn]]="Yes",Churn_Data[[#This Row],[MonthlyCharges]],NA())</f>
        <v>#N/A</v>
      </c>
      <c r="AE545" t="e">
        <f>IF(Churn_Data[[#This Row],[Churn]]="Yes",Churn_Data[[#This Row],[tenure]],NA())</f>
        <v>#N/A</v>
      </c>
      <c r="AF545">
        <v>223.35</v>
      </c>
    </row>
    <row r="546" spans="1:32" x14ac:dyDescent="0.3">
      <c r="A546" t="s">
        <v>578</v>
      </c>
      <c r="B546" t="s">
        <v>23</v>
      </c>
      <c r="C546" t="str">
        <f>IF(Churn_Data[[#This Row],[SeniorCitizen]]=1,"Yes","No")</f>
        <v>No</v>
      </c>
      <c r="D546">
        <v>0</v>
      </c>
      <c r="E546" t="s">
        <v>25</v>
      </c>
      <c r="F546" t="s">
        <v>25</v>
      </c>
      <c r="G546" t="s">
        <v>24</v>
      </c>
      <c r="H546" t="s">
        <v>25</v>
      </c>
      <c r="I546" t="s">
        <v>26</v>
      </c>
      <c r="J546" t="str">
        <f>IF(Churn_Data[[#This Row],[InternetService]]&lt;&gt;"No","Yes","No")</f>
        <v>Yes</v>
      </c>
      <c r="K546" t="s">
        <v>25</v>
      </c>
      <c r="L546" t="s">
        <v>24</v>
      </c>
      <c r="M546" t="s">
        <v>25</v>
      </c>
      <c r="N546" t="s">
        <v>25</v>
      </c>
      <c r="O546" t="s">
        <v>25</v>
      </c>
      <c r="P546" t="s">
        <v>25</v>
      </c>
      <c r="Q546" t="s">
        <v>24</v>
      </c>
      <c r="R546">
        <f>IF(Churn_Data[[#This Row],[Churn]]="Yes",1,0)</f>
        <v>1</v>
      </c>
      <c r="S546" t="s">
        <v>24</v>
      </c>
      <c r="T546">
        <f>(Churn_Data[[#This Row],[OnlineSecurity]]="Yes")+(Churn_Data[[#This Row],[OnlineBackup]]="Yes")+(Churn_Data[[#This Row],[DeviceProtection]]="Yes")+(Churn_Data[[#This Row],[TechSupport]]="Yes")+(Churn_Data[[#This Row],[StreamingTV]]="Yes")+(Churn_Data[[#This Row],[StreamingMovies]]="Yes")</f>
        <v>1</v>
      </c>
      <c r="U546" t="s">
        <v>27</v>
      </c>
      <c r="V546" t="s">
        <v>32</v>
      </c>
      <c r="W546" t="str">
        <f>IF(ISNUMBER(SEARCH("automatic", Churn_Data[[#This Row],[PaymentMethod]])), "Automatic", "Manual")</f>
        <v>Manual</v>
      </c>
      <c r="X546">
        <v>73.849999999999994</v>
      </c>
      <c r="Y546" t="str">
        <f>IF(Churn_Data[[#This Row],[tenure]]&lt;=12,"0-1 Year",IF(Churn_Data[[#This Row],[tenure]]&lt;=24,"1-2 Years",IF(Churn_Data[[#This Row],[tenure]]&lt;=36,"2-3 Years",IF(Churn_Data[[#This Row],[tenure]]&lt;=48,"3-4 Years",IF(Churn_Data[[#This Row],[tenure]]&lt;=60,"4-5 Years","5+ Years")))))</f>
        <v>4-5 Years</v>
      </c>
      <c r="Z546">
        <v>56</v>
      </c>
      <c r="AA546">
        <v>4092.85</v>
      </c>
      <c r="AB546" t="e">
        <f>IF(Churn_Data[[#This Row],[Churn]]="No",Churn_Data[[#This Row],[MonthlyCharges]],NA())</f>
        <v>#N/A</v>
      </c>
      <c r="AC546" t="e">
        <f>IF(Churn_Data[[#This Row],[Churn]]="No",Churn_Data[[#This Row],[tenure]],NA())</f>
        <v>#N/A</v>
      </c>
      <c r="AD546">
        <f>IF(Churn_Data[[#This Row],[Churn]]="Yes",Churn_Data[[#This Row],[MonthlyCharges]],NA())</f>
        <v>73.849999999999994</v>
      </c>
      <c r="AE546">
        <f>IF(Churn_Data[[#This Row],[Churn]]="Yes",Churn_Data[[#This Row],[tenure]],NA())</f>
        <v>56</v>
      </c>
      <c r="AF546">
        <v>4135.6000000000004</v>
      </c>
    </row>
    <row r="547" spans="1:32" x14ac:dyDescent="0.3">
      <c r="A547" t="s">
        <v>579</v>
      </c>
      <c r="B547" t="s">
        <v>23</v>
      </c>
      <c r="C547" t="str">
        <f>IF(Churn_Data[[#This Row],[SeniorCitizen]]=1,"Yes","No")</f>
        <v>No</v>
      </c>
      <c r="D547">
        <v>0</v>
      </c>
      <c r="E547" t="s">
        <v>24</v>
      </c>
      <c r="F547" t="s">
        <v>25</v>
      </c>
      <c r="G547" t="s">
        <v>24</v>
      </c>
      <c r="H547" t="s">
        <v>25</v>
      </c>
      <c r="I547" t="s">
        <v>26</v>
      </c>
      <c r="J547" t="str">
        <f>IF(Churn_Data[[#This Row],[InternetService]]&lt;&gt;"No","Yes","No")</f>
        <v>Yes</v>
      </c>
      <c r="K547" t="s">
        <v>25</v>
      </c>
      <c r="L547" t="s">
        <v>24</v>
      </c>
      <c r="M547" t="s">
        <v>25</v>
      </c>
      <c r="N547" t="s">
        <v>25</v>
      </c>
      <c r="O547" t="s">
        <v>25</v>
      </c>
      <c r="P547" t="s">
        <v>25</v>
      </c>
      <c r="Q547" t="s">
        <v>25</v>
      </c>
      <c r="R547">
        <f>IF(Churn_Data[[#This Row],[Churn]]="Yes",1,0)</f>
        <v>0</v>
      </c>
      <c r="S547" t="s">
        <v>24</v>
      </c>
      <c r="T547">
        <f>(Churn_Data[[#This Row],[OnlineSecurity]]="Yes")+(Churn_Data[[#This Row],[OnlineBackup]]="Yes")+(Churn_Data[[#This Row],[DeviceProtection]]="Yes")+(Churn_Data[[#This Row],[TechSupport]]="Yes")+(Churn_Data[[#This Row],[StreamingTV]]="Yes")+(Churn_Data[[#This Row],[StreamingMovies]]="Yes")</f>
        <v>1</v>
      </c>
      <c r="U547" t="s">
        <v>27</v>
      </c>
      <c r="V547" t="s">
        <v>32</v>
      </c>
      <c r="W547" t="str">
        <f>IF(ISNUMBER(SEARCH("automatic", Churn_Data[[#This Row],[PaymentMethod]])), "Automatic", "Manual")</f>
        <v>Manual</v>
      </c>
      <c r="X547">
        <v>76.099999999999994</v>
      </c>
      <c r="Y547" t="str">
        <f>IF(Churn_Data[[#This Row],[tenure]]&lt;=12,"0-1 Year",IF(Churn_Data[[#This Row],[tenure]]&lt;=24,"1-2 Years",IF(Churn_Data[[#This Row],[tenure]]&lt;=36,"2-3 Years",IF(Churn_Data[[#This Row],[tenure]]&lt;=48,"3-4 Years",IF(Churn_Data[[#This Row],[tenure]]&lt;=60,"4-5 Years","5+ Years")))))</f>
        <v>2-3 Years</v>
      </c>
      <c r="Z547">
        <v>27</v>
      </c>
      <c r="AA547">
        <v>2093.4</v>
      </c>
      <c r="AB547">
        <f>IF(Churn_Data[[#This Row],[Churn]]="No",Churn_Data[[#This Row],[MonthlyCharges]],NA())</f>
        <v>76.099999999999994</v>
      </c>
      <c r="AC547">
        <f>IF(Churn_Data[[#This Row],[Churn]]="No",Churn_Data[[#This Row],[tenure]],NA())</f>
        <v>27</v>
      </c>
      <c r="AD547" t="e">
        <f>IF(Churn_Data[[#This Row],[Churn]]="Yes",Churn_Data[[#This Row],[MonthlyCharges]],NA())</f>
        <v>#N/A</v>
      </c>
      <c r="AE547" t="e">
        <f>IF(Churn_Data[[#This Row],[Churn]]="Yes",Churn_Data[[#This Row],[tenure]],NA())</f>
        <v>#N/A</v>
      </c>
      <c r="AF547">
        <v>2054.6999999999998</v>
      </c>
    </row>
    <row r="548" spans="1:32" x14ac:dyDescent="0.3">
      <c r="A548" t="s">
        <v>580</v>
      </c>
      <c r="B548" t="s">
        <v>30</v>
      </c>
      <c r="C548" t="str">
        <f>IF(Churn_Data[[#This Row],[SeniorCitizen]]=1,"Yes","No")</f>
        <v>No</v>
      </c>
      <c r="D548">
        <v>0</v>
      </c>
      <c r="E548" t="s">
        <v>25</v>
      </c>
      <c r="F548" t="s">
        <v>24</v>
      </c>
      <c r="G548" t="s">
        <v>24</v>
      </c>
      <c r="H548" t="s">
        <v>24</v>
      </c>
      <c r="I548" t="s">
        <v>26</v>
      </c>
      <c r="J548" t="str">
        <f>IF(Churn_Data[[#This Row],[InternetService]]&lt;&gt;"No","Yes","No")</f>
        <v>Yes</v>
      </c>
      <c r="K548" t="s">
        <v>25</v>
      </c>
      <c r="L548" t="s">
        <v>24</v>
      </c>
      <c r="M548" t="s">
        <v>25</v>
      </c>
      <c r="N548" t="s">
        <v>25</v>
      </c>
      <c r="O548" t="s">
        <v>24</v>
      </c>
      <c r="P548" t="s">
        <v>25</v>
      </c>
      <c r="Q548" t="s">
        <v>25</v>
      </c>
      <c r="R548">
        <f>IF(Churn_Data[[#This Row],[Churn]]="Yes",1,0)</f>
        <v>0</v>
      </c>
      <c r="S548" t="s">
        <v>24</v>
      </c>
      <c r="T548">
        <f>(Churn_Data[[#This Row],[OnlineSecurity]]="Yes")+(Churn_Data[[#This Row],[OnlineBackup]]="Yes")+(Churn_Data[[#This Row],[DeviceProtection]]="Yes")+(Churn_Data[[#This Row],[TechSupport]]="Yes")+(Churn_Data[[#This Row],[StreamingTV]]="Yes")+(Churn_Data[[#This Row],[StreamingMovies]]="Yes")</f>
        <v>2</v>
      </c>
      <c r="U548" t="s">
        <v>27</v>
      </c>
      <c r="V548" t="s">
        <v>72</v>
      </c>
      <c r="W548" t="str">
        <f>IF(ISNUMBER(SEARCH("automatic", Churn_Data[[#This Row],[PaymentMethod]])), "Automatic", "Manual")</f>
        <v>Automatic</v>
      </c>
      <c r="X548">
        <v>89.1</v>
      </c>
      <c r="Y548" t="str">
        <f>IF(Churn_Data[[#This Row],[tenure]]&lt;=12,"0-1 Year",IF(Churn_Data[[#This Row],[tenure]]&lt;=24,"1-2 Years",IF(Churn_Data[[#This Row],[tenure]]&lt;=36,"2-3 Years",IF(Churn_Data[[#This Row],[tenure]]&lt;=48,"3-4 Years",IF(Churn_Data[[#This Row],[tenure]]&lt;=60,"4-5 Years","5+ Years")))))</f>
        <v>1-2 Years</v>
      </c>
      <c r="Z548">
        <v>22</v>
      </c>
      <c r="AA548">
        <v>1949.4</v>
      </c>
      <c r="AB548">
        <f>IF(Churn_Data[[#This Row],[Churn]]="No",Churn_Data[[#This Row],[MonthlyCharges]],NA())</f>
        <v>89.1</v>
      </c>
      <c r="AC548">
        <f>IF(Churn_Data[[#This Row],[Churn]]="No",Churn_Data[[#This Row],[tenure]],NA())</f>
        <v>22</v>
      </c>
      <c r="AD548" t="e">
        <f>IF(Churn_Data[[#This Row],[Churn]]="Yes",Churn_Data[[#This Row],[MonthlyCharges]],NA())</f>
        <v>#N/A</v>
      </c>
      <c r="AE548" t="e">
        <f>IF(Churn_Data[[#This Row],[Churn]]="Yes",Churn_Data[[#This Row],[tenure]],NA())</f>
        <v>#N/A</v>
      </c>
      <c r="AF548">
        <v>1960.2</v>
      </c>
    </row>
    <row r="549" spans="1:32" x14ac:dyDescent="0.3">
      <c r="A549" t="s">
        <v>581</v>
      </c>
      <c r="B549" t="s">
        <v>23</v>
      </c>
      <c r="C549" t="str">
        <f>IF(Churn_Data[[#This Row],[SeniorCitizen]]=1,"Yes","No")</f>
        <v>Yes</v>
      </c>
      <c r="D549">
        <v>1</v>
      </c>
      <c r="E549" t="s">
        <v>24</v>
      </c>
      <c r="F549" t="s">
        <v>25</v>
      </c>
      <c r="G549" t="s">
        <v>24</v>
      </c>
      <c r="H549" t="s">
        <v>24</v>
      </c>
      <c r="I549" t="s">
        <v>26</v>
      </c>
      <c r="J549" t="str">
        <f>IF(Churn_Data[[#This Row],[InternetService]]&lt;&gt;"No","Yes","No")</f>
        <v>Yes</v>
      </c>
      <c r="K549" t="s">
        <v>25</v>
      </c>
      <c r="L549" t="s">
        <v>24</v>
      </c>
      <c r="M549" t="s">
        <v>25</v>
      </c>
      <c r="N549" t="s">
        <v>25</v>
      </c>
      <c r="O549" t="s">
        <v>25</v>
      </c>
      <c r="P549" t="s">
        <v>25</v>
      </c>
      <c r="Q549" t="s">
        <v>24</v>
      </c>
      <c r="R549">
        <f>IF(Churn_Data[[#This Row],[Churn]]="Yes",1,0)</f>
        <v>1</v>
      </c>
      <c r="S549" t="s">
        <v>24</v>
      </c>
      <c r="T549">
        <f>(Churn_Data[[#This Row],[OnlineSecurity]]="Yes")+(Churn_Data[[#This Row],[OnlineBackup]]="Yes")+(Churn_Data[[#This Row],[DeviceProtection]]="Yes")+(Churn_Data[[#This Row],[TechSupport]]="Yes")+(Churn_Data[[#This Row],[StreamingTV]]="Yes")+(Churn_Data[[#This Row],[StreamingMovies]]="Yes")</f>
        <v>1</v>
      </c>
      <c r="U549" t="s">
        <v>27</v>
      </c>
      <c r="V549" t="s">
        <v>72</v>
      </c>
      <c r="W549" t="str">
        <f>IF(ISNUMBER(SEARCH("automatic", Churn_Data[[#This Row],[PaymentMethod]])), "Automatic", "Manual")</f>
        <v>Automatic</v>
      </c>
      <c r="X549">
        <v>80.650000000000006</v>
      </c>
      <c r="Y549" t="str">
        <f>IF(Churn_Data[[#This Row],[tenure]]&lt;=12,"0-1 Year",IF(Churn_Data[[#This Row],[tenure]]&lt;=24,"1-2 Years",IF(Churn_Data[[#This Row],[tenure]]&lt;=36,"2-3 Years",IF(Churn_Data[[#This Row],[tenure]]&lt;=48,"3-4 Years",IF(Churn_Data[[#This Row],[tenure]]&lt;=60,"4-5 Years","5+ Years")))))</f>
        <v>0-1 Year</v>
      </c>
      <c r="Z549">
        <v>8</v>
      </c>
      <c r="AA549">
        <v>633.29999999999995</v>
      </c>
      <c r="AB549" t="e">
        <f>IF(Churn_Data[[#This Row],[Churn]]="No",Churn_Data[[#This Row],[MonthlyCharges]],NA())</f>
        <v>#N/A</v>
      </c>
      <c r="AC549" t="e">
        <f>IF(Churn_Data[[#This Row],[Churn]]="No",Churn_Data[[#This Row],[tenure]],NA())</f>
        <v>#N/A</v>
      </c>
      <c r="AD549">
        <f>IF(Churn_Data[[#This Row],[Churn]]="Yes",Churn_Data[[#This Row],[MonthlyCharges]],NA())</f>
        <v>80.650000000000006</v>
      </c>
      <c r="AE549">
        <f>IF(Churn_Data[[#This Row],[Churn]]="Yes",Churn_Data[[#This Row],[tenure]],NA())</f>
        <v>8</v>
      </c>
      <c r="AF549">
        <v>645.20000000000005</v>
      </c>
    </row>
    <row r="550" spans="1:32" x14ac:dyDescent="0.3">
      <c r="A550" t="s">
        <v>582</v>
      </c>
      <c r="B550" t="s">
        <v>30</v>
      </c>
      <c r="C550" t="str">
        <f>IF(Churn_Data[[#This Row],[SeniorCitizen]]=1,"Yes","No")</f>
        <v>No</v>
      </c>
      <c r="D550">
        <v>0</v>
      </c>
      <c r="E550" t="s">
        <v>25</v>
      </c>
      <c r="F550" t="s">
        <v>25</v>
      </c>
      <c r="G550" t="s">
        <v>24</v>
      </c>
      <c r="H550" t="s">
        <v>24</v>
      </c>
      <c r="I550" t="s">
        <v>26</v>
      </c>
      <c r="J550" t="str">
        <f>IF(Churn_Data[[#This Row],[InternetService]]&lt;&gt;"No","Yes","No")</f>
        <v>Yes</v>
      </c>
      <c r="K550" t="s">
        <v>25</v>
      </c>
      <c r="L550" t="s">
        <v>24</v>
      </c>
      <c r="M550" t="s">
        <v>25</v>
      </c>
      <c r="N550" t="s">
        <v>25</v>
      </c>
      <c r="O550" t="s">
        <v>24</v>
      </c>
      <c r="P550" t="s">
        <v>25</v>
      </c>
      <c r="Q550" t="s">
        <v>25</v>
      </c>
      <c r="R550">
        <f>IF(Churn_Data[[#This Row],[Churn]]="Yes",1,0)</f>
        <v>0</v>
      </c>
      <c r="S550" t="s">
        <v>24</v>
      </c>
      <c r="T550">
        <f>(Churn_Data[[#This Row],[OnlineSecurity]]="Yes")+(Churn_Data[[#This Row],[OnlineBackup]]="Yes")+(Churn_Data[[#This Row],[DeviceProtection]]="Yes")+(Churn_Data[[#This Row],[TechSupport]]="Yes")+(Churn_Data[[#This Row],[StreamingTV]]="Yes")+(Churn_Data[[#This Row],[StreamingMovies]]="Yes")</f>
        <v>2</v>
      </c>
      <c r="U550" t="s">
        <v>27</v>
      </c>
      <c r="V550" t="s">
        <v>46</v>
      </c>
      <c r="W550" t="str">
        <f>IF(ISNUMBER(SEARCH("automatic", Churn_Data[[#This Row],[PaymentMethod]])), "Automatic", "Manual")</f>
        <v>Automatic</v>
      </c>
      <c r="X550">
        <v>89.9</v>
      </c>
      <c r="Y550" t="str">
        <f>IF(Churn_Data[[#This Row],[tenure]]&lt;=12,"0-1 Year",IF(Churn_Data[[#This Row],[tenure]]&lt;=24,"1-2 Years",IF(Churn_Data[[#This Row],[tenure]]&lt;=36,"2-3 Years",IF(Churn_Data[[#This Row],[tenure]]&lt;=48,"3-4 Years",IF(Churn_Data[[#This Row],[tenure]]&lt;=60,"4-5 Years","5+ Years")))))</f>
        <v>4-5 Years</v>
      </c>
      <c r="Z550">
        <v>60</v>
      </c>
      <c r="AA550">
        <v>5450.7</v>
      </c>
      <c r="AB550">
        <f>IF(Churn_Data[[#This Row],[Churn]]="No",Churn_Data[[#This Row],[MonthlyCharges]],NA())</f>
        <v>89.9</v>
      </c>
      <c r="AC550">
        <f>IF(Churn_Data[[#This Row],[Churn]]="No",Churn_Data[[#This Row],[tenure]],NA())</f>
        <v>60</v>
      </c>
      <c r="AD550" t="e">
        <f>IF(Churn_Data[[#This Row],[Churn]]="Yes",Churn_Data[[#This Row],[MonthlyCharges]],NA())</f>
        <v>#N/A</v>
      </c>
      <c r="AE550" t="e">
        <f>IF(Churn_Data[[#This Row],[Churn]]="Yes",Churn_Data[[#This Row],[tenure]],NA())</f>
        <v>#N/A</v>
      </c>
      <c r="AF550">
        <v>5394</v>
      </c>
    </row>
    <row r="551" spans="1:32" x14ac:dyDescent="0.3">
      <c r="A551" t="s">
        <v>583</v>
      </c>
      <c r="B551" t="s">
        <v>30</v>
      </c>
      <c r="C551" t="str">
        <f>IF(Churn_Data[[#This Row],[SeniorCitizen]]=1,"Yes","No")</f>
        <v>No</v>
      </c>
      <c r="D551">
        <v>0</v>
      </c>
      <c r="E551" t="s">
        <v>25</v>
      </c>
      <c r="F551" t="s">
        <v>25</v>
      </c>
      <c r="G551" t="s">
        <v>24</v>
      </c>
      <c r="H551" t="s">
        <v>24</v>
      </c>
      <c r="I551" t="s">
        <v>26</v>
      </c>
      <c r="J551" t="str">
        <f>IF(Churn_Data[[#This Row],[InternetService]]&lt;&gt;"No","Yes","No")</f>
        <v>Yes</v>
      </c>
      <c r="K551" t="s">
        <v>25</v>
      </c>
      <c r="L551" t="s">
        <v>24</v>
      </c>
      <c r="M551" t="s">
        <v>25</v>
      </c>
      <c r="N551" t="s">
        <v>25</v>
      </c>
      <c r="O551" t="s">
        <v>24</v>
      </c>
      <c r="P551" t="s">
        <v>24</v>
      </c>
      <c r="Q551" t="s">
        <v>25</v>
      </c>
      <c r="R551">
        <f>IF(Churn_Data[[#This Row],[Churn]]="Yes",1,0)</f>
        <v>0</v>
      </c>
      <c r="S551" t="s">
        <v>24</v>
      </c>
      <c r="T551">
        <f>(Churn_Data[[#This Row],[OnlineSecurity]]="Yes")+(Churn_Data[[#This Row],[OnlineBackup]]="Yes")+(Churn_Data[[#This Row],[DeviceProtection]]="Yes")+(Churn_Data[[#This Row],[TechSupport]]="Yes")+(Churn_Data[[#This Row],[StreamingTV]]="Yes")+(Churn_Data[[#This Row],[StreamingMovies]]="Yes")</f>
        <v>3</v>
      </c>
      <c r="U551" t="s">
        <v>27</v>
      </c>
      <c r="V551" t="s">
        <v>72</v>
      </c>
      <c r="W551" t="str">
        <f>IF(ISNUMBER(SEARCH("automatic", Churn_Data[[#This Row],[PaymentMethod]])), "Automatic", "Manual")</f>
        <v>Automatic</v>
      </c>
      <c r="X551">
        <v>99.3</v>
      </c>
      <c r="Y551" t="str">
        <f>IF(Churn_Data[[#This Row],[tenure]]&lt;=12,"0-1 Year",IF(Churn_Data[[#This Row],[tenure]]&lt;=24,"1-2 Years",IF(Churn_Data[[#This Row],[tenure]]&lt;=36,"2-3 Years",IF(Churn_Data[[#This Row],[tenure]]&lt;=48,"3-4 Years",IF(Churn_Data[[#This Row],[tenure]]&lt;=60,"4-5 Years","5+ Years")))))</f>
        <v>0-1 Year</v>
      </c>
      <c r="Z551">
        <v>9</v>
      </c>
      <c r="AA551">
        <v>918.75</v>
      </c>
      <c r="AB551">
        <f>IF(Churn_Data[[#This Row],[Churn]]="No",Churn_Data[[#This Row],[MonthlyCharges]],NA())</f>
        <v>99.3</v>
      </c>
      <c r="AC551">
        <f>IF(Churn_Data[[#This Row],[Churn]]="No",Churn_Data[[#This Row],[tenure]],NA())</f>
        <v>9</v>
      </c>
      <c r="AD551" t="e">
        <f>IF(Churn_Data[[#This Row],[Churn]]="Yes",Churn_Data[[#This Row],[MonthlyCharges]],NA())</f>
        <v>#N/A</v>
      </c>
      <c r="AE551" t="e">
        <f>IF(Churn_Data[[#This Row],[Churn]]="Yes",Churn_Data[[#This Row],[tenure]],NA())</f>
        <v>#N/A</v>
      </c>
      <c r="AF551">
        <v>893.7</v>
      </c>
    </row>
    <row r="552" spans="1:32" x14ac:dyDescent="0.3">
      <c r="A552" t="s">
        <v>584</v>
      </c>
      <c r="B552" t="s">
        <v>30</v>
      </c>
      <c r="C552" t="str">
        <f>IF(Churn_Data[[#This Row],[SeniorCitizen]]=1,"Yes","No")</f>
        <v>No</v>
      </c>
      <c r="D552">
        <v>0</v>
      </c>
      <c r="E552" t="s">
        <v>25</v>
      </c>
      <c r="F552" t="s">
        <v>24</v>
      </c>
      <c r="G552" t="s">
        <v>24</v>
      </c>
      <c r="H552" t="s">
        <v>24</v>
      </c>
      <c r="I552" t="s">
        <v>26</v>
      </c>
      <c r="J552" t="str">
        <f>IF(Churn_Data[[#This Row],[InternetService]]&lt;&gt;"No","Yes","No")</f>
        <v>Yes</v>
      </c>
      <c r="K552" t="s">
        <v>25</v>
      </c>
      <c r="L552" t="s">
        <v>24</v>
      </c>
      <c r="M552" t="s">
        <v>25</v>
      </c>
      <c r="N552" t="s">
        <v>25</v>
      </c>
      <c r="O552" t="s">
        <v>25</v>
      </c>
      <c r="P552" t="s">
        <v>25</v>
      </c>
      <c r="Q552" t="s">
        <v>25</v>
      </c>
      <c r="R552">
        <f>IF(Churn_Data[[#This Row],[Churn]]="Yes",1,0)</f>
        <v>0</v>
      </c>
      <c r="S552" t="s">
        <v>24</v>
      </c>
      <c r="T552">
        <f>(Churn_Data[[#This Row],[OnlineSecurity]]="Yes")+(Churn_Data[[#This Row],[OnlineBackup]]="Yes")+(Churn_Data[[#This Row],[DeviceProtection]]="Yes")+(Churn_Data[[#This Row],[TechSupport]]="Yes")+(Churn_Data[[#This Row],[StreamingTV]]="Yes")+(Churn_Data[[#This Row],[StreamingMovies]]="Yes")</f>
        <v>1</v>
      </c>
      <c r="U552" t="s">
        <v>27</v>
      </c>
      <c r="V552" t="s">
        <v>28</v>
      </c>
      <c r="W552" t="str">
        <f>IF(ISNUMBER(SEARCH("automatic", Churn_Data[[#This Row],[PaymentMethod]])), "Automatic", "Manual")</f>
        <v>Manual</v>
      </c>
      <c r="X552">
        <v>81.849999999999994</v>
      </c>
      <c r="Y552" t="str">
        <f>IF(Churn_Data[[#This Row],[tenure]]&lt;=12,"0-1 Year",IF(Churn_Data[[#This Row],[tenure]]&lt;=24,"1-2 Years",IF(Churn_Data[[#This Row],[tenure]]&lt;=36,"2-3 Years",IF(Churn_Data[[#This Row],[tenure]]&lt;=48,"3-4 Years",IF(Churn_Data[[#This Row],[tenure]]&lt;=60,"4-5 Years","5+ Years")))))</f>
        <v>3-4 Years</v>
      </c>
      <c r="Z552">
        <v>38</v>
      </c>
      <c r="AA552">
        <v>3141.7</v>
      </c>
      <c r="AB552">
        <f>IF(Churn_Data[[#This Row],[Churn]]="No",Churn_Data[[#This Row],[MonthlyCharges]],NA())</f>
        <v>81.849999999999994</v>
      </c>
      <c r="AC552">
        <f>IF(Churn_Data[[#This Row],[Churn]]="No",Churn_Data[[#This Row],[tenure]],NA())</f>
        <v>38</v>
      </c>
      <c r="AD552" t="e">
        <f>IF(Churn_Data[[#This Row],[Churn]]="Yes",Churn_Data[[#This Row],[MonthlyCharges]],NA())</f>
        <v>#N/A</v>
      </c>
      <c r="AE552" t="e">
        <f>IF(Churn_Data[[#This Row],[Churn]]="Yes",Churn_Data[[#This Row],[tenure]],NA())</f>
        <v>#N/A</v>
      </c>
      <c r="AF552">
        <v>3110.3</v>
      </c>
    </row>
    <row r="553" spans="1:32" x14ac:dyDescent="0.3">
      <c r="A553" t="s">
        <v>585</v>
      </c>
      <c r="B553" t="s">
        <v>23</v>
      </c>
      <c r="C553" t="str">
        <f>IF(Churn_Data[[#This Row],[SeniorCitizen]]=1,"Yes","No")</f>
        <v>No</v>
      </c>
      <c r="D553">
        <v>0</v>
      </c>
      <c r="E553" t="s">
        <v>24</v>
      </c>
      <c r="F553" t="s">
        <v>25</v>
      </c>
      <c r="G553" t="s">
        <v>24</v>
      </c>
      <c r="H553" t="s">
        <v>24</v>
      </c>
      <c r="I553" t="s">
        <v>26</v>
      </c>
      <c r="J553" t="str">
        <f>IF(Churn_Data[[#This Row],[InternetService]]&lt;&gt;"No","Yes","No")</f>
        <v>Yes</v>
      </c>
      <c r="K553" t="s">
        <v>25</v>
      </c>
      <c r="L553" t="s">
        <v>24</v>
      </c>
      <c r="M553" t="s">
        <v>25</v>
      </c>
      <c r="N553" t="s">
        <v>25</v>
      </c>
      <c r="O553" t="s">
        <v>25</v>
      </c>
      <c r="P553" t="s">
        <v>25</v>
      </c>
      <c r="Q553" t="s">
        <v>25</v>
      </c>
      <c r="R553">
        <f>IF(Churn_Data[[#This Row],[Churn]]="Yes",1,0)</f>
        <v>0</v>
      </c>
      <c r="S553" t="s">
        <v>24</v>
      </c>
      <c r="T553">
        <f>(Churn_Data[[#This Row],[OnlineSecurity]]="Yes")+(Churn_Data[[#This Row],[OnlineBackup]]="Yes")+(Churn_Data[[#This Row],[DeviceProtection]]="Yes")+(Churn_Data[[#This Row],[TechSupport]]="Yes")+(Churn_Data[[#This Row],[StreamingTV]]="Yes")+(Churn_Data[[#This Row],[StreamingMovies]]="Yes")</f>
        <v>1</v>
      </c>
      <c r="U553" t="s">
        <v>27</v>
      </c>
      <c r="V553" t="s">
        <v>46</v>
      </c>
      <c r="W553" t="str">
        <f>IF(ISNUMBER(SEARCH("automatic", Churn_Data[[#This Row],[PaymentMethod]])), "Automatic", "Manual")</f>
        <v>Automatic</v>
      </c>
      <c r="X553">
        <v>81.55</v>
      </c>
      <c r="Y553" t="str">
        <f>IF(Churn_Data[[#This Row],[tenure]]&lt;=12,"0-1 Year",IF(Churn_Data[[#This Row],[tenure]]&lt;=24,"1-2 Years",IF(Churn_Data[[#This Row],[tenure]]&lt;=36,"2-3 Years",IF(Churn_Data[[#This Row],[tenure]]&lt;=48,"3-4 Years",IF(Churn_Data[[#This Row],[tenure]]&lt;=60,"4-5 Years","5+ Years")))))</f>
        <v>5+ Years</v>
      </c>
      <c r="Z553">
        <v>63</v>
      </c>
      <c r="AA553">
        <v>5029.05</v>
      </c>
      <c r="AB553">
        <f>IF(Churn_Data[[#This Row],[Churn]]="No",Churn_Data[[#This Row],[MonthlyCharges]],NA())</f>
        <v>81.55</v>
      </c>
      <c r="AC553">
        <f>IF(Churn_Data[[#This Row],[Churn]]="No",Churn_Data[[#This Row],[tenure]],NA())</f>
        <v>63</v>
      </c>
      <c r="AD553" t="e">
        <f>IF(Churn_Data[[#This Row],[Churn]]="Yes",Churn_Data[[#This Row],[MonthlyCharges]],NA())</f>
        <v>#N/A</v>
      </c>
      <c r="AE553" t="e">
        <f>IF(Churn_Data[[#This Row],[Churn]]="Yes",Churn_Data[[#This Row],[tenure]],NA())</f>
        <v>#N/A</v>
      </c>
      <c r="AF553">
        <v>5137.6499999999996</v>
      </c>
    </row>
    <row r="554" spans="1:32" x14ac:dyDescent="0.3">
      <c r="A554" t="s">
        <v>586</v>
      </c>
      <c r="B554" t="s">
        <v>30</v>
      </c>
      <c r="C554" t="str">
        <f>IF(Churn_Data[[#This Row],[SeniorCitizen]]=1,"Yes","No")</f>
        <v>No</v>
      </c>
      <c r="D554">
        <v>0</v>
      </c>
      <c r="E554" t="s">
        <v>25</v>
      </c>
      <c r="F554" t="s">
        <v>25</v>
      </c>
      <c r="G554" t="s">
        <v>24</v>
      </c>
      <c r="H554" t="s">
        <v>24</v>
      </c>
      <c r="I554" t="s">
        <v>26</v>
      </c>
      <c r="J554" t="str">
        <f>IF(Churn_Data[[#This Row],[InternetService]]&lt;&gt;"No","Yes","No")</f>
        <v>Yes</v>
      </c>
      <c r="K554" t="s">
        <v>25</v>
      </c>
      <c r="L554" t="s">
        <v>24</v>
      </c>
      <c r="M554" t="s">
        <v>25</v>
      </c>
      <c r="N554" t="s">
        <v>25</v>
      </c>
      <c r="O554" t="s">
        <v>25</v>
      </c>
      <c r="P554" t="s">
        <v>25</v>
      </c>
      <c r="Q554" t="s">
        <v>24</v>
      </c>
      <c r="R554">
        <f>IF(Churn_Data[[#This Row],[Churn]]="Yes",1,0)</f>
        <v>1</v>
      </c>
      <c r="S554" t="s">
        <v>24</v>
      </c>
      <c r="T554">
        <f>(Churn_Data[[#This Row],[OnlineSecurity]]="Yes")+(Churn_Data[[#This Row],[OnlineBackup]]="Yes")+(Churn_Data[[#This Row],[DeviceProtection]]="Yes")+(Churn_Data[[#This Row],[TechSupport]]="Yes")+(Churn_Data[[#This Row],[StreamingTV]]="Yes")+(Churn_Data[[#This Row],[StreamingMovies]]="Yes")</f>
        <v>1</v>
      </c>
      <c r="U554" t="s">
        <v>27</v>
      </c>
      <c r="V554" t="s">
        <v>46</v>
      </c>
      <c r="W554" t="str">
        <f>IF(ISNUMBER(SEARCH("automatic", Churn_Data[[#This Row],[PaymentMethod]])), "Automatic", "Manual")</f>
        <v>Automatic</v>
      </c>
      <c r="X554">
        <v>80.349999999999994</v>
      </c>
      <c r="Y554" t="str">
        <f>IF(Churn_Data[[#This Row],[tenure]]&lt;=12,"0-1 Year",IF(Churn_Data[[#This Row],[tenure]]&lt;=24,"1-2 Years",IF(Churn_Data[[#This Row],[tenure]]&lt;=36,"2-3 Years",IF(Churn_Data[[#This Row],[tenure]]&lt;=48,"3-4 Years",IF(Churn_Data[[#This Row],[tenure]]&lt;=60,"4-5 Years","5+ Years")))))</f>
        <v>2-3 Years</v>
      </c>
      <c r="Z554">
        <v>32</v>
      </c>
      <c r="AA554">
        <v>2596.15</v>
      </c>
      <c r="AB554" t="e">
        <f>IF(Churn_Data[[#This Row],[Churn]]="No",Churn_Data[[#This Row],[MonthlyCharges]],NA())</f>
        <v>#N/A</v>
      </c>
      <c r="AC554" t="e">
        <f>IF(Churn_Data[[#This Row],[Churn]]="No",Churn_Data[[#This Row],[tenure]],NA())</f>
        <v>#N/A</v>
      </c>
      <c r="AD554">
        <f>IF(Churn_Data[[#This Row],[Churn]]="Yes",Churn_Data[[#This Row],[MonthlyCharges]],NA())</f>
        <v>80.349999999999994</v>
      </c>
      <c r="AE554">
        <f>IF(Churn_Data[[#This Row],[Churn]]="Yes",Churn_Data[[#This Row],[tenure]],NA())</f>
        <v>32</v>
      </c>
      <c r="AF554">
        <v>2571.1999999999998</v>
      </c>
    </row>
    <row r="555" spans="1:32" x14ac:dyDescent="0.3">
      <c r="A555" t="s">
        <v>587</v>
      </c>
      <c r="B555" t="s">
        <v>23</v>
      </c>
      <c r="C555" t="str">
        <f>IF(Churn_Data[[#This Row],[SeniorCitizen]]=1,"Yes","No")</f>
        <v>No</v>
      </c>
      <c r="D555">
        <v>0</v>
      </c>
      <c r="E555" t="s">
        <v>25</v>
      </c>
      <c r="F555" t="s">
        <v>25</v>
      </c>
      <c r="G555" t="s">
        <v>24</v>
      </c>
      <c r="H555" t="s">
        <v>24</v>
      </c>
      <c r="I555" t="s">
        <v>26</v>
      </c>
      <c r="J555" t="str">
        <f>IF(Churn_Data[[#This Row],[InternetService]]&lt;&gt;"No","Yes","No")</f>
        <v>Yes</v>
      </c>
      <c r="K555" t="s">
        <v>25</v>
      </c>
      <c r="L555" t="s">
        <v>24</v>
      </c>
      <c r="M555" t="s">
        <v>25</v>
      </c>
      <c r="N555" t="s">
        <v>25</v>
      </c>
      <c r="O555" t="s">
        <v>25</v>
      </c>
      <c r="P555" t="s">
        <v>25</v>
      </c>
      <c r="Q555" t="s">
        <v>25</v>
      </c>
      <c r="R555">
        <f>IF(Churn_Data[[#This Row],[Churn]]="Yes",1,0)</f>
        <v>0</v>
      </c>
      <c r="S555" t="s">
        <v>24</v>
      </c>
      <c r="T555">
        <f>(Churn_Data[[#This Row],[OnlineSecurity]]="Yes")+(Churn_Data[[#This Row],[OnlineBackup]]="Yes")+(Churn_Data[[#This Row],[DeviceProtection]]="Yes")+(Churn_Data[[#This Row],[TechSupport]]="Yes")+(Churn_Data[[#This Row],[StreamingTV]]="Yes")+(Churn_Data[[#This Row],[StreamingMovies]]="Yes")</f>
        <v>1</v>
      </c>
      <c r="U555" t="s">
        <v>27</v>
      </c>
      <c r="V555" t="s">
        <v>46</v>
      </c>
      <c r="W555" t="str">
        <f>IF(ISNUMBER(SEARCH("automatic", Churn_Data[[#This Row],[PaymentMethod]])), "Automatic", "Manual")</f>
        <v>Automatic</v>
      </c>
      <c r="X555">
        <v>78.55</v>
      </c>
      <c r="Y555" t="str">
        <f>IF(Churn_Data[[#This Row],[tenure]]&lt;=12,"0-1 Year",IF(Churn_Data[[#This Row],[tenure]]&lt;=24,"1-2 Years",IF(Churn_Data[[#This Row],[tenure]]&lt;=36,"2-3 Years",IF(Churn_Data[[#This Row],[tenure]]&lt;=48,"3-4 Years",IF(Churn_Data[[#This Row],[tenure]]&lt;=60,"4-5 Years","5+ Years")))))</f>
        <v>0-1 Year</v>
      </c>
      <c r="Z555">
        <v>7</v>
      </c>
      <c r="AA555">
        <v>522.95000000000005</v>
      </c>
      <c r="AB555">
        <f>IF(Churn_Data[[#This Row],[Churn]]="No",Churn_Data[[#This Row],[MonthlyCharges]],NA())</f>
        <v>78.55</v>
      </c>
      <c r="AC555">
        <f>IF(Churn_Data[[#This Row],[Churn]]="No",Churn_Data[[#This Row],[tenure]],NA())</f>
        <v>7</v>
      </c>
      <c r="AD555" t="e">
        <f>IF(Churn_Data[[#This Row],[Churn]]="Yes",Churn_Data[[#This Row],[MonthlyCharges]],NA())</f>
        <v>#N/A</v>
      </c>
      <c r="AE555" t="e">
        <f>IF(Churn_Data[[#This Row],[Churn]]="Yes",Churn_Data[[#This Row],[tenure]],NA())</f>
        <v>#N/A</v>
      </c>
      <c r="AF555">
        <v>549.85</v>
      </c>
    </row>
    <row r="556" spans="1:32" x14ac:dyDescent="0.3">
      <c r="A556" t="s">
        <v>588</v>
      </c>
      <c r="B556" t="s">
        <v>30</v>
      </c>
      <c r="C556" t="str">
        <f>IF(Churn_Data[[#This Row],[SeniorCitizen]]=1,"Yes","No")</f>
        <v>Yes</v>
      </c>
      <c r="D556">
        <v>1</v>
      </c>
      <c r="E556" t="s">
        <v>24</v>
      </c>
      <c r="F556" t="s">
        <v>25</v>
      </c>
      <c r="G556" t="s">
        <v>24</v>
      </c>
      <c r="H556" t="s">
        <v>24</v>
      </c>
      <c r="I556" t="s">
        <v>26</v>
      </c>
      <c r="J556" t="str">
        <f>IF(Churn_Data[[#This Row],[InternetService]]&lt;&gt;"No","Yes","No")</f>
        <v>Yes</v>
      </c>
      <c r="K556" t="s">
        <v>25</v>
      </c>
      <c r="L556" t="s">
        <v>24</v>
      </c>
      <c r="M556" t="s">
        <v>25</v>
      </c>
      <c r="N556" t="s">
        <v>25</v>
      </c>
      <c r="O556" t="s">
        <v>25</v>
      </c>
      <c r="P556" t="s">
        <v>24</v>
      </c>
      <c r="Q556" t="s">
        <v>24</v>
      </c>
      <c r="R556">
        <f>IF(Churn_Data[[#This Row],[Churn]]="Yes",1,0)</f>
        <v>1</v>
      </c>
      <c r="S556" t="s">
        <v>25</v>
      </c>
      <c r="T556">
        <f>(Churn_Data[[#This Row],[OnlineSecurity]]="Yes")+(Churn_Data[[#This Row],[OnlineBackup]]="Yes")+(Churn_Data[[#This Row],[DeviceProtection]]="Yes")+(Churn_Data[[#This Row],[TechSupport]]="Yes")+(Churn_Data[[#This Row],[StreamingTV]]="Yes")+(Churn_Data[[#This Row],[StreamingMovies]]="Yes")</f>
        <v>2</v>
      </c>
      <c r="U556" t="s">
        <v>27</v>
      </c>
      <c r="V556" t="s">
        <v>72</v>
      </c>
      <c r="W556" t="str">
        <f>IF(ISNUMBER(SEARCH("automatic", Churn_Data[[#This Row],[PaymentMethod]])), "Automatic", "Manual")</f>
        <v>Automatic</v>
      </c>
      <c r="X556">
        <v>90.05</v>
      </c>
      <c r="Y556" t="str">
        <f>IF(Churn_Data[[#This Row],[tenure]]&lt;=12,"0-1 Year",IF(Churn_Data[[#This Row],[tenure]]&lt;=24,"1-2 Years",IF(Churn_Data[[#This Row],[tenure]]&lt;=36,"2-3 Years",IF(Churn_Data[[#This Row],[tenure]]&lt;=48,"3-4 Years",IF(Churn_Data[[#This Row],[tenure]]&lt;=60,"4-5 Years","5+ Years")))))</f>
        <v>4-5 Years</v>
      </c>
      <c r="Z556">
        <v>49</v>
      </c>
      <c r="AA556">
        <v>4547.25</v>
      </c>
      <c r="AB556" t="e">
        <f>IF(Churn_Data[[#This Row],[Churn]]="No",Churn_Data[[#This Row],[MonthlyCharges]],NA())</f>
        <v>#N/A</v>
      </c>
      <c r="AC556" t="e">
        <f>IF(Churn_Data[[#This Row],[Churn]]="No",Churn_Data[[#This Row],[tenure]],NA())</f>
        <v>#N/A</v>
      </c>
      <c r="AD556">
        <f>IF(Churn_Data[[#This Row],[Churn]]="Yes",Churn_Data[[#This Row],[MonthlyCharges]],NA())</f>
        <v>90.05</v>
      </c>
      <c r="AE556">
        <f>IF(Churn_Data[[#This Row],[Churn]]="Yes",Churn_Data[[#This Row],[tenure]],NA())</f>
        <v>49</v>
      </c>
      <c r="AF556">
        <v>4412.45</v>
      </c>
    </row>
    <row r="557" spans="1:32" x14ac:dyDescent="0.3">
      <c r="A557" t="s">
        <v>589</v>
      </c>
      <c r="B557" t="s">
        <v>30</v>
      </c>
      <c r="C557" t="str">
        <f>IF(Churn_Data[[#This Row],[SeniorCitizen]]=1,"Yes","No")</f>
        <v>No</v>
      </c>
      <c r="D557">
        <v>0</v>
      </c>
      <c r="E557" t="s">
        <v>24</v>
      </c>
      <c r="F557" t="s">
        <v>25</v>
      </c>
      <c r="G557" t="s">
        <v>24</v>
      </c>
      <c r="H557" t="s">
        <v>24</v>
      </c>
      <c r="I557" t="s">
        <v>26</v>
      </c>
      <c r="J557" t="str">
        <f>IF(Churn_Data[[#This Row],[InternetService]]&lt;&gt;"No","Yes","No")</f>
        <v>Yes</v>
      </c>
      <c r="K557" t="s">
        <v>25</v>
      </c>
      <c r="L557" t="s">
        <v>24</v>
      </c>
      <c r="M557" t="s">
        <v>25</v>
      </c>
      <c r="N557" t="s">
        <v>25</v>
      </c>
      <c r="O557" t="s">
        <v>25</v>
      </c>
      <c r="P557" t="s">
        <v>25</v>
      </c>
      <c r="Q557" t="s">
        <v>25</v>
      </c>
      <c r="R557">
        <f>IF(Churn_Data[[#This Row],[Churn]]="Yes",1,0)</f>
        <v>0</v>
      </c>
      <c r="S557" t="s">
        <v>25</v>
      </c>
      <c r="T557">
        <f>(Churn_Data[[#This Row],[OnlineSecurity]]="Yes")+(Churn_Data[[#This Row],[OnlineBackup]]="Yes")+(Churn_Data[[#This Row],[DeviceProtection]]="Yes")+(Churn_Data[[#This Row],[TechSupport]]="Yes")+(Churn_Data[[#This Row],[StreamingTV]]="Yes")+(Churn_Data[[#This Row],[StreamingMovies]]="Yes")</f>
        <v>1</v>
      </c>
      <c r="U557" t="s">
        <v>27</v>
      </c>
      <c r="V557" t="s">
        <v>46</v>
      </c>
      <c r="W557" t="str">
        <f>IF(ISNUMBER(SEARCH("automatic", Churn_Data[[#This Row],[PaymentMethod]])), "Automatic", "Manual")</f>
        <v>Automatic</v>
      </c>
      <c r="X557">
        <v>81.400000000000006</v>
      </c>
      <c r="Y557" t="str">
        <f>IF(Churn_Data[[#This Row],[tenure]]&lt;=12,"0-1 Year",IF(Churn_Data[[#This Row],[tenure]]&lt;=24,"1-2 Years",IF(Churn_Data[[#This Row],[tenure]]&lt;=36,"2-3 Years",IF(Churn_Data[[#This Row],[tenure]]&lt;=48,"3-4 Years",IF(Churn_Data[[#This Row],[tenure]]&lt;=60,"4-5 Years","5+ Years")))))</f>
        <v>3-4 Years</v>
      </c>
      <c r="Z557">
        <v>45</v>
      </c>
      <c r="AA557">
        <v>3775.85</v>
      </c>
      <c r="AB557">
        <f>IF(Churn_Data[[#This Row],[Churn]]="No",Churn_Data[[#This Row],[MonthlyCharges]],NA())</f>
        <v>81.400000000000006</v>
      </c>
      <c r="AC557">
        <f>IF(Churn_Data[[#This Row],[Churn]]="No",Churn_Data[[#This Row],[tenure]],NA())</f>
        <v>45</v>
      </c>
      <c r="AD557" t="e">
        <f>IF(Churn_Data[[#This Row],[Churn]]="Yes",Churn_Data[[#This Row],[MonthlyCharges]],NA())</f>
        <v>#N/A</v>
      </c>
      <c r="AE557" t="e">
        <f>IF(Churn_Data[[#This Row],[Churn]]="Yes",Churn_Data[[#This Row],[tenure]],NA())</f>
        <v>#N/A</v>
      </c>
      <c r="AF557">
        <v>3663</v>
      </c>
    </row>
    <row r="558" spans="1:32" x14ac:dyDescent="0.3">
      <c r="A558" t="s">
        <v>590</v>
      </c>
      <c r="B558" t="s">
        <v>30</v>
      </c>
      <c r="C558" t="str">
        <f>IF(Churn_Data[[#This Row],[SeniorCitizen]]=1,"Yes","No")</f>
        <v>Yes</v>
      </c>
      <c r="D558">
        <v>1</v>
      </c>
      <c r="E558" t="s">
        <v>25</v>
      </c>
      <c r="F558" t="s">
        <v>25</v>
      </c>
      <c r="G558" t="s">
        <v>24</v>
      </c>
      <c r="H558" t="s">
        <v>24</v>
      </c>
      <c r="I558" t="s">
        <v>26</v>
      </c>
      <c r="J558" t="str">
        <f>IF(Churn_Data[[#This Row],[InternetService]]&lt;&gt;"No","Yes","No")</f>
        <v>Yes</v>
      </c>
      <c r="K558" t="s">
        <v>25</v>
      </c>
      <c r="L558" t="s">
        <v>24</v>
      </c>
      <c r="M558" t="s">
        <v>25</v>
      </c>
      <c r="N558" t="s">
        <v>25</v>
      </c>
      <c r="O558" t="s">
        <v>25</v>
      </c>
      <c r="P558" t="s">
        <v>25</v>
      </c>
      <c r="Q558" t="s">
        <v>25</v>
      </c>
      <c r="R558">
        <f>IF(Churn_Data[[#This Row],[Churn]]="Yes",1,0)</f>
        <v>0</v>
      </c>
      <c r="S558" t="s">
        <v>24</v>
      </c>
      <c r="T558">
        <f>(Churn_Data[[#This Row],[OnlineSecurity]]="Yes")+(Churn_Data[[#This Row],[OnlineBackup]]="Yes")+(Churn_Data[[#This Row],[DeviceProtection]]="Yes")+(Churn_Data[[#This Row],[TechSupport]]="Yes")+(Churn_Data[[#This Row],[StreamingTV]]="Yes")+(Churn_Data[[#This Row],[StreamingMovies]]="Yes")</f>
        <v>1</v>
      </c>
      <c r="U558" t="s">
        <v>27</v>
      </c>
      <c r="V558" t="s">
        <v>46</v>
      </c>
      <c r="W558" t="str">
        <f>IF(ISNUMBER(SEARCH("automatic", Churn_Data[[#This Row],[PaymentMethod]])), "Automatic", "Manual")</f>
        <v>Automatic</v>
      </c>
      <c r="X558">
        <v>79.349999999999994</v>
      </c>
      <c r="Y558" t="str">
        <f>IF(Churn_Data[[#This Row],[tenure]]&lt;=12,"0-1 Year",IF(Churn_Data[[#This Row],[tenure]]&lt;=24,"1-2 Years",IF(Churn_Data[[#This Row],[tenure]]&lt;=36,"2-3 Years",IF(Churn_Data[[#This Row],[tenure]]&lt;=48,"3-4 Years",IF(Churn_Data[[#This Row],[tenure]]&lt;=60,"4-5 Years","5+ Years")))))</f>
        <v>3-4 Years</v>
      </c>
      <c r="Z558">
        <v>42</v>
      </c>
      <c r="AA558">
        <v>3344.1</v>
      </c>
      <c r="AB558">
        <f>IF(Churn_Data[[#This Row],[Churn]]="No",Churn_Data[[#This Row],[MonthlyCharges]],NA())</f>
        <v>79.349999999999994</v>
      </c>
      <c r="AC558">
        <f>IF(Churn_Data[[#This Row],[Churn]]="No",Churn_Data[[#This Row],[tenure]],NA())</f>
        <v>42</v>
      </c>
      <c r="AD558" t="e">
        <f>IF(Churn_Data[[#This Row],[Churn]]="Yes",Churn_Data[[#This Row],[MonthlyCharges]],NA())</f>
        <v>#N/A</v>
      </c>
      <c r="AE558" t="e">
        <f>IF(Churn_Data[[#This Row],[Churn]]="Yes",Churn_Data[[#This Row],[tenure]],NA())</f>
        <v>#N/A</v>
      </c>
      <c r="AF558">
        <v>3332.7</v>
      </c>
    </row>
    <row r="559" spans="1:32" x14ac:dyDescent="0.3">
      <c r="A559" t="s">
        <v>591</v>
      </c>
      <c r="B559" t="s">
        <v>30</v>
      </c>
      <c r="C559" t="str">
        <f>IF(Churn_Data[[#This Row],[SeniorCitizen]]=1,"Yes","No")</f>
        <v>No</v>
      </c>
      <c r="D559">
        <v>0</v>
      </c>
      <c r="E559" t="s">
        <v>25</v>
      </c>
      <c r="F559" t="s">
        <v>25</v>
      </c>
      <c r="G559" t="s">
        <v>24</v>
      </c>
      <c r="H559" t="s">
        <v>24</v>
      </c>
      <c r="I559" t="s">
        <v>26</v>
      </c>
      <c r="J559" t="str">
        <f>IF(Churn_Data[[#This Row],[InternetService]]&lt;&gt;"No","Yes","No")</f>
        <v>Yes</v>
      </c>
      <c r="K559" t="s">
        <v>25</v>
      </c>
      <c r="L559" t="s">
        <v>24</v>
      </c>
      <c r="M559" t="s">
        <v>25</v>
      </c>
      <c r="N559" t="s">
        <v>25</v>
      </c>
      <c r="O559" t="s">
        <v>25</v>
      </c>
      <c r="P559" t="s">
        <v>25</v>
      </c>
      <c r="Q559" t="s">
        <v>25</v>
      </c>
      <c r="R559">
        <f>IF(Churn_Data[[#This Row],[Churn]]="Yes",1,0)</f>
        <v>0</v>
      </c>
      <c r="S559" t="s">
        <v>24</v>
      </c>
      <c r="T559">
        <f>(Churn_Data[[#This Row],[OnlineSecurity]]="Yes")+(Churn_Data[[#This Row],[OnlineBackup]]="Yes")+(Churn_Data[[#This Row],[DeviceProtection]]="Yes")+(Churn_Data[[#This Row],[TechSupport]]="Yes")+(Churn_Data[[#This Row],[StreamingTV]]="Yes")+(Churn_Data[[#This Row],[StreamingMovies]]="Yes")</f>
        <v>1</v>
      </c>
      <c r="U559" t="s">
        <v>27</v>
      </c>
      <c r="V559" t="s">
        <v>28</v>
      </c>
      <c r="W559" t="str">
        <f>IF(ISNUMBER(SEARCH("automatic", Churn_Data[[#This Row],[PaymentMethod]])), "Automatic", "Manual")</f>
        <v>Manual</v>
      </c>
      <c r="X559">
        <v>78.849999999999994</v>
      </c>
      <c r="Y559" t="str">
        <f>IF(Churn_Data[[#This Row],[tenure]]&lt;=12,"0-1 Year",IF(Churn_Data[[#This Row],[tenure]]&lt;=24,"1-2 Years",IF(Churn_Data[[#This Row],[tenure]]&lt;=36,"2-3 Years",IF(Churn_Data[[#This Row],[tenure]]&lt;=48,"3-4 Years",IF(Churn_Data[[#This Row],[tenure]]&lt;=60,"4-5 Years","5+ Years")))))</f>
        <v>1-2 Years</v>
      </c>
      <c r="Z559">
        <v>22</v>
      </c>
      <c r="AA559">
        <v>1600.25</v>
      </c>
      <c r="AB559">
        <f>IF(Churn_Data[[#This Row],[Churn]]="No",Churn_Data[[#This Row],[MonthlyCharges]],NA())</f>
        <v>78.849999999999994</v>
      </c>
      <c r="AC559">
        <f>IF(Churn_Data[[#This Row],[Churn]]="No",Churn_Data[[#This Row],[tenure]],NA())</f>
        <v>22</v>
      </c>
      <c r="AD559" t="e">
        <f>IF(Churn_Data[[#This Row],[Churn]]="Yes",Churn_Data[[#This Row],[MonthlyCharges]],NA())</f>
        <v>#N/A</v>
      </c>
      <c r="AE559" t="e">
        <f>IF(Churn_Data[[#This Row],[Churn]]="Yes",Churn_Data[[#This Row],[tenure]],NA())</f>
        <v>#N/A</v>
      </c>
      <c r="AF559">
        <v>1734.7</v>
      </c>
    </row>
    <row r="560" spans="1:32" x14ac:dyDescent="0.3">
      <c r="A560" t="s">
        <v>592</v>
      </c>
      <c r="B560" t="s">
        <v>23</v>
      </c>
      <c r="C560" t="str">
        <f>IF(Churn_Data[[#This Row],[SeniorCitizen]]=1,"Yes","No")</f>
        <v>Yes</v>
      </c>
      <c r="D560">
        <v>1</v>
      </c>
      <c r="E560" t="s">
        <v>25</v>
      </c>
      <c r="F560" t="s">
        <v>25</v>
      </c>
      <c r="G560" t="s">
        <v>24</v>
      </c>
      <c r="H560" t="s">
        <v>24</v>
      </c>
      <c r="I560" t="s">
        <v>26</v>
      </c>
      <c r="J560" t="str">
        <f>IF(Churn_Data[[#This Row],[InternetService]]&lt;&gt;"No","Yes","No")</f>
        <v>Yes</v>
      </c>
      <c r="K560" t="s">
        <v>25</v>
      </c>
      <c r="L560" t="s">
        <v>24</v>
      </c>
      <c r="M560" t="s">
        <v>25</v>
      </c>
      <c r="N560" t="s">
        <v>25</v>
      </c>
      <c r="O560" t="s">
        <v>24</v>
      </c>
      <c r="P560" t="s">
        <v>25</v>
      </c>
      <c r="Q560" t="s">
        <v>25</v>
      </c>
      <c r="R560">
        <f>IF(Churn_Data[[#This Row],[Churn]]="Yes",1,0)</f>
        <v>0</v>
      </c>
      <c r="S560" t="s">
        <v>25</v>
      </c>
      <c r="T560">
        <f>(Churn_Data[[#This Row],[OnlineSecurity]]="Yes")+(Churn_Data[[#This Row],[OnlineBackup]]="Yes")+(Churn_Data[[#This Row],[DeviceProtection]]="Yes")+(Churn_Data[[#This Row],[TechSupport]]="Yes")+(Churn_Data[[#This Row],[StreamingTV]]="Yes")+(Churn_Data[[#This Row],[StreamingMovies]]="Yes")</f>
        <v>2</v>
      </c>
      <c r="U560" t="s">
        <v>27</v>
      </c>
      <c r="V560" t="s">
        <v>72</v>
      </c>
      <c r="W560" t="str">
        <f>IF(ISNUMBER(SEARCH("automatic", Churn_Data[[#This Row],[PaymentMethod]])), "Automatic", "Manual")</f>
        <v>Automatic</v>
      </c>
      <c r="X560">
        <v>89</v>
      </c>
      <c r="Y560" t="str">
        <f>IF(Churn_Data[[#This Row],[tenure]]&lt;=12,"0-1 Year",IF(Churn_Data[[#This Row],[tenure]]&lt;=24,"1-2 Years",IF(Churn_Data[[#This Row],[tenure]]&lt;=36,"2-3 Years",IF(Churn_Data[[#This Row],[tenure]]&lt;=48,"3-4 Years",IF(Churn_Data[[#This Row],[tenure]]&lt;=60,"4-5 Years","5+ Years")))))</f>
        <v>1-2 Years</v>
      </c>
      <c r="Z560">
        <v>15</v>
      </c>
      <c r="AA560">
        <v>1288.3</v>
      </c>
      <c r="AB560">
        <f>IF(Churn_Data[[#This Row],[Churn]]="No",Churn_Data[[#This Row],[MonthlyCharges]],NA())</f>
        <v>89</v>
      </c>
      <c r="AC560">
        <f>IF(Churn_Data[[#This Row],[Churn]]="No",Churn_Data[[#This Row],[tenure]],NA())</f>
        <v>15</v>
      </c>
      <c r="AD560" t="e">
        <f>IF(Churn_Data[[#This Row],[Churn]]="Yes",Churn_Data[[#This Row],[MonthlyCharges]],NA())</f>
        <v>#N/A</v>
      </c>
      <c r="AE560" t="e">
        <f>IF(Churn_Data[[#This Row],[Churn]]="Yes",Churn_Data[[#This Row],[tenure]],NA())</f>
        <v>#N/A</v>
      </c>
      <c r="AF560">
        <v>1335</v>
      </c>
    </row>
    <row r="561" spans="1:32" x14ac:dyDescent="0.3">
      <c r="A561" t="s">
        <v>593</v>
      </c>
      <c r="B561" t="s">
        <v>23</v>
      </c>
      <c r="C561" t="str">
        <f>IF(Churn_Data[[#This Row],[SeniorCitizen]]=1,"Yes","No")</f>
        <v>Yes</v>
      </c>
      <c r="D561">
        <v>1</v>
      </c>
      <c r="E561" t="s">
        <v>24</v>
      </c>
      <c r="F561" t="s">
        <v>25</v>
      </c>
      <c r="G561" t="s">
        <v>24</v>
      </c>
      <c r="H561" t="s">
        <v>24</v>
      </c>
      <c r="I561" t="s">
        <v>26</v>
      </c>
      <c r="J561" t="str">
        <f>IF(Churn_Data[[#This Row],[InternetService]]&lt;&gt;"No","Yes","No")</f>
        <v>Yes</v>
      </c>
      <c r="K561" t="s">
        <v>25</v>
      </c>
      <c r="L561" t="s">
        <v>24</v>
      </c>
      <c r="M561" t="s">
        <v>25</v>
      </c>
      <c r="N561" t="s">
        <v>25</v>
      </c>
      <c r="O561" t="s">
        <v>25</v>
      </c>
      <c r="P561" t="s">
        <v>25</v>
      </c>
      <c r="Q561" t="s">
        <v>24</v>
      </c>
      <c r="R561">
        <f>IF(Churn_Data[[#This Row],[Churn]]="Yes",1,0)</f>
        <v>1</v>
      </c>
      <c r="S561" t="s">
        <v>24</v>
      </c>
      <c r="T561">
        <f>(Churn_Data[[#This Row],[OnlineSecurity]]="Yes")+(Churn_Data[[#This Row],[OnlineBackup]]="Yes")+(Churn_Data[[#This Row],[DeviceProtection]]="Yes")+(Churn_Data[[#This Row],[TechSupport]]="Yes")+(Churn_Data[[#This Row],[StreamingTV]]="Yes")+(Churn_Data[[#This Row],[StreamingMovies]]="Yes")</f>
        <v>1</v>
      </c>
      <c r="U561" t="s">
        <v>27</v>
      </c>
      <c r="V561" t="s">
        <v>46</v>
      </c>
      <c r="W561" t="str">
        <f>IF(ISNUMBER(SEARCH("automatic", Churn_Data[[#This Row],[PaymentMethod]])), "Automatic", "Manual")</f>
        <v>Automatic</v>
      </c>
      <c r="X561">
        <v>80.599999999999994</v>
      </c>
      <c r="Y561" t="str">
        <f>IF(Churn_Data[[#This Row],[tenure]]&lt;=12,"0-1 Year",IF(Churn_Data[[#This Row],[tenure]]&lt;=24,"1-2 Years",IF(Churn_Data[[#This Row],[tenure]]&lt;=36,"2-3 Years",IF(Churn_Data[[#This Row],[tenure]]&lt;=48,"3-4 Years",IF(Churn_Data[[#This Row],[tenure]]&lt;=60,"4-5 Years","5+ Years")))))</f>
        <v>2-3 Years</v>
      </c>
      <c r="Z561">
        <v>33</v>
      </c>
      <c r="AA561">
        <v>2656.5</v>
      </c>
      <c r="AB561" t="e">
        <f>IF(Churn_Data[[#This Row],[Churn]]="No",Churn_Data[[#This Row],[MonthlyCharges]],NA())</f>
        <v>#N/A</v>
      </c>
      <c r="AC561" t="e">
        <f>IF(Churn_Data[[#This Row],[Churn]]="No",Churn_Data[[#This Row],[tenure]],NA())</f>
        <v>#N/A</v>
      </c>
      <c r="AD561">
        <f>IF(Churn_Data[[#This Row],[Churn]]="Yes",Churn_Data[[#This Row],[MonthlyCharges]],NA())</f>
        <v>80.599999999999994</v>
      </c>
      <c r="AE561">
        <f>IF(Churn_Data[[#This Row],[Churn]]="Yes",Churn_Data[[#This Row],[tenure]],NA())</f>
        <v>33</v>
      </c>
      <c r="AF561">
        <v>2659.8</v>
      </c>
    </row>
    <row r="562" spans="1:32" x14ac:dyDescent="0.3">
      <c r="A562" t="s">
        <v>594</v>
      </c>
      <c r="B562" t="s">
        <v>30</v>
      </c>
      <c r="C562" t="str">
        <f>IF(Churn_Data[[#This Row],[SeniorCitizen]]=1,"Yes","No")</f>
        <v>No</v>
      </c>
      <c r="D562">
        <v>0</v>
      </c>
      <c r="E562" t="s">
        <v>24</v>
      </c>
      <c r="F562" t="s">
        <v>25</v>
      </c>
      <c r="G562" t="s">
        <v>24</v>
      </c>
      <c r="H562" t="s">
        <v>24</v>
      </c>
      <c r="I562" t="s">
        <v>26</v>
      </c>
      <c r="J562" t="str">
        <f>IF(Churn_Data[[#This Row],[InternetService]]&lt;&gt;"No","Yes","No")</f>
        <v>Yes</v>
      </c>
      <c r="K562" t="s">
        <v>25</v>
      </c>
      <c r="L562" t="s">
        <v>24</v>
      </c>
      <c r="M562" t="s">
        <v>25</v>
      </c>
      <c r="N562" t="s">
        <v>25</v>
      </c>
      <c r="O562" t="s">
        <v>24</v>
      </c>
      <c r="P562" t="s">
        <v>24</v>
      </c>
      <c r="Q562" t="s">
        <v>24</v>
      </c>
      <c r="R562">
        <f>IF(Churn_Data[[#This Row],[Churn]]="Yes",1,0)</f>
        <v>1</v>
      </c>
      <c r="S562" t="s">
        <v>24</v>
      </c>
      <c r="T562">
        <f>(Churn_Data[[#This Row],[OnlineSecurity]]="Yes")+(Churn_Data[[#This Row],[OnlineBackup]]="Yes")+(Churn_Data[[#This Row],[DeviceProtection]]="Yes")+(Churn_Data[[#This Row],[TechSupport]]="Yes")+(Churn_Data[[#This Row],[StreamingTV]]="Yes")+(Churn_Data[[#This Row],[StreamingMovies]]="Yes")</f>
        <v>3</v>
      </c>
      <c r="U562" t="s">
        <v>27</v>
      </c>
      <c r="V562" t="s">
        <v>46</v>
      </c>
      <c r="W562" t="str">
        <f>IF(ISNUMBER(SEARCH("automatic", Churn_Data[[#This Row],[PaymentMethod]])), "Automatic", "Manual")</f>
        <v>Automatic</v>
      </c>
      <c r="X562">
        <v>99.05</v>
      </c>
      <c r="Y562" t="str">
        <f>IF(Churn_Data[[#This Row],[tenure]]&lt;=12,"0-1 Year",IF(Churn_Data[[#This Row],[tenure]]&lt;=24,"1-2 Years",IF(Churn_Data[[#This Row],[tenure]]&lt;=36,"2-3 Years",IF(Churn_Data[[#This Row],[tenure]]&lt;=48,"3-4 Years",IF(Churn_Data[[#This Row],[tenure]]&lt;=60,"4-5 Years","5+ Years")))))</f>
        <v>4-5 Years</v>
      </c>
      <c r="Z562">
        <v>49</v>
      </c>
      <c r="AA562">
        <v>4853.75</v>
      </c>
      <c r="AB562" t="e">
        <f>IF(Churn_Data[[#This Row],[Churn]]="No",Churn_Data[[#This Row],[MonthlyCharges]],NA())</f>
        <v>#N/A</v>
      </c>
      <c r="AC562" t="e">
        <f>IF(Churn_Data[[#This Row],[Churn]]="No",Churn_Data[[#This Row],[tenure]],NA())</f>
        <v>#N/A</v>
      </c>
      <c r="AD562">
        <f>IF(Churn_Data[[#This Row],[Churn]]="Yes",Churn_Data[[#This Row],[MonthlyCharges]],NA())</f>
        <v>99.05</v>
      </c>
      <c r="AE562">
        <f>IF(Churn_Data[[#This Row],[Churn]]="Yes",Churn_Data[[#This Row],[tenure]],NA())</f>
        <v>49</v>
      </c>
      <c r="AF562">
        <v>4853.45</v>
      </c>
    </row>
    <row r="563" spans="1:32" x14ac:dyDescent="0.3">
      <c r="A563" t="s">
        <v>595</v>
      </c>
      <c r="B563" t="s">
        <v>30</v>
      </c>
      <c r="C563" t="str">
        <f>IF(Churn_Data[[#This Row],[SeniorCitizen]]=1,"Yes","No")</f>
        <v>No</v>
      </c>
      <c r="D563">
        <v>0</v>
      </c>
      <c r="E563" t="s">
        <v>24</v>
      </c>
      <c r="F563" t="s">
        <v>25</v>
      </c>
      <c r="G563" t="s">
        <v>24</v>
      </c>
      <c r="H563" t="s">
        <v>24</v>
      </c>
      <c r="I563" t="s">
        <v>26</v>
      </c>
      <c r="J563" t="str">
        <f>IF(Churn_Data[[#This Row],[InternetService]]&lt;&gt;"No","Yes","No")</f>
        <v>Yes</v>
      </c>
      <c r="K563" t="s">
        <v>25</v>
      </c>
      <c r="L563" t="s">
        <v>24</v>
      </c>
      <c r="M563" t="s">
        <v>25</v>
      </c>
      <c r="N563" t="s">
        <v>25</v>
      </c>
      <c r="O563" t="s">
        <v>24</v>
      </c>
      <c r="P563" t="s">
        <v>24</v>
      </c>
      <c r="Q563" t="s">
        <v>25</v>
      </c>
      <c r="R563">
        <f>IF(Churn_Data[[#This Row],[Churn]]="Yes",1,0)</f>
        <v>0</v>
      </c>
      <c r="S563" t="s">
        <v>24</v>
      </c>
      <c r="T563">
        <f>(Churn_Data[[#This Row],[OnlineSecurity]]="Yes")+(Churn_Data[[#This Row],[OnlineBackup]]="Yes")+(Churn_Data[[#This Row],[DeviceProtection]]="Yes")+(Churn_Data[[#This Row],[TechSupport]]="Yes")+(Churn_Data[[#This Row],[StreamingTV]]="Yes")+(Churn_Data[[#This Row],[StreamingMovies]]="Yes")</f>
        <v>3</v>
      </c>
      <c r="U563" t="s">
        <v>27</v>
      </c>
      <c r="V563" t="s">
        <v>72</v>
      </c>
      <c r="W563" t="str">
        <f>IF(ISNUMBER(SEARCH("automatic", Churn_Data[[#This Row],[PaymentMethod]])), "Automatic", "Manual")</f>
        <v>Automatic</v>
      </c>
      <c r="X563">
        <v>98.85</v>
      </c>
      <c r="Y563" t="str">
        <f>IF(Churn_Data[[#This Row],[tenure]]&lt;=12,"0-1 Year",IF(Churn_Data[[#This Row],[tenure]]&lt;=24,"1-2 Years",IF(Churn_Data[[#This Row],[tenure]]&lt;=36,"2-3 Years",IF(Churn_Data[[#This Row],[tenure]]&lt;=48,"3-4 Years",IF(Churn_Data[[#This Row],[tenure]]&lt;=60,"4-5 Years","5+ Years")))))</f>
        <v>2-3 Years</v>
      </c>
      <c r="Z563">
        <v>32</v>
      </c>
      <c r="AA563">
        <v>3145.9</v>
      </c>
      <c r="AB563">
        <f>IF(Churn_Data[[#This Row],[Churn]]="No",Churn_Data[[#This Row],[MonthlyCharges]],NA())</f>
        <v>98.85</v>
      </c>
      <c r="AC563">
        <f>IF(Churn_Data[[#This Row],[Churn]]="No",Churn_Data[[#This Row],[tenure]],NA())</f>
        <v>32</v>
      </c>
      <c r="AD563" t="e">
        <f>IF(Churn_Data[[#This Row],[Churn]]="Yes",Churn_Data[[#This Row],[MonthlyCharges]],NA())</f>
        <v>#N/A</v>
      </c>
      <c r="AE563" t="e">
        <f>IF(Churn_Data[[#This Row],[Churn]]="Yes",Churn_Data[[#This Row],[tenure]],NA())</f>
        <v>#N/A</v>
      </c>
      <c r="AF563">
        <v>3163.2</v>
      </c>
    </row>
    <row r="564" spans="1:32" x14ac:dyDescent="0.3">
      <c r="A564" t="s">
        <v>596</v>
      </c>
      <c r="B564" t="s">
        <v>23</v>
      </c>
      <c r="C564" t="str">
        <f>IF(Churn_Data[[#This Row],[SeniorCitizen]]=1,"Yes","No")</f>
        <v>No</v>
      </c>
      <c r="D564">
        <v>0</v>
      </c>
      <c r="E564" t="s">
        <v>25</v>
      </c>
      <c r="F564" t="s">
        <v>25</v>
      </c>
      <c r="G564" t="s">
        <v>24</v>
      </c>
      <c r="H564" t="s">
        <v>24</v>
      </c>
      <c r="I564" t="s">
        <v>26</v>
      </c>
      <c r="J564" t="str">
        <f>IF(Churn_Data[[#This Row],[InternetService]]&lt;&gt;"No","Yes","No")</f>
        <v>Yes</v>
      </c>
      <c r="K564" t="s">
        <v>25</v>
      </c>
      <c r="L564" t="s">
        <v>24</v>
      </c>
      <c r="M564" t="s">
        <v>25</v>
      </c>
      <c r="N564" t="s">
        <v>25</v>
      </c>
      <c r="O564" t="s">
        <v>24</v>
      </c>
      <c r="P564" t="s">
        <v>25</v>
      </c>
      <c r="Q564" t="s">
        <v>24</v>
      </c>
      <c r="R564">
        <f>IF(Churn_Data[[#This Row],[Churn]]="Yes",1,0)</f>
        <v>1</v>
      </c>
      <c r="S564" t="s">
        <v>24</v>
      </c>
      <c r="T564">
        <f>(Churn_Data[[#This Row],[OnlineSecurity]]="Yes")+(Churn_Data[[#This Row],[OnlineBackup]]="Yes")+(Churn_Data[[#This Row],[DeviceProtection]]="Yes")+(Churn_Data[[#This Row],[TechSupport]]="Yes")+(Churn_Data[[#This Row],[StreamingTV]]="Yes")+(Churn_Data[[#This Row],[StreamingMovies]]="Yes")</f>
        <v>2</v>
      </c>
      <c r="U564" t="s">
        <v>27</v>
      </c>
      <c r="V564" t="s">
        <v>46</v>
      </c>
      <c r="W564" t="str">
        <f>IF(ISNUMBER(SEARCH("automatic", Churn_Data[[#This Row],[PaymentMethod]])), "Automatic", "Manual")</f>
        <v>Automatic</v>
      </c>
      <c r="X564">
        <v>89.75</v>
      </c>
      <c r="Y564" t="str">
        <f>IF(Churn_Data[[#This Row],[tenure]]&lt;=12,"0-1 Year",IF(Churn_Data[[#This Row],[tenure]]&lt;=24,"1-2 Years",IF(Churn_Data[[#This Row],[tenure]]&lt;=36,"2-3 Years",IF(Churn_Data[[#This Row],[tenure]]&lt;=48,"3-4 Years",IF(Churn_Data[[#This Row],[tenure]]&lt;=60,"4-5 Years","5+ Years")))))</f>
        <v>0-1 Year</v>
      </c>
      <c r="Z564">
        <v>12</v>
      </c>
      <c r="AA564">
        <v>1052.4000000000001</v>
      </c>
      <c r="AB564" t="e">
        <f>IF(Churn_Data[[#This Row],[Churn]]="No",Churn_Data[[#This Row],[MonthlyCharges]],NA())</f>
        <v>#N/A</v>
      </c>
      <c r="AC564" t="e">
        <f>IF(Churn_Data[[#This Row],[Churn]]="No",Churn_Data[[#This Row],[tenure]],NA())</f>
        <v>#N/A</v>
      </c>
      <c r="AD564">
        <f>IF(Churn_Data[[#This Row],[Churn]]="Yes",Churn_Data[[#This Row],[MonthlyCharges]],NA())</f>
        <v>89.75</v>
      </c>
      <c r="AE564">
        <f>IF(Churn_Data[[#This Row],[Churn]]="Yes",Churn_Data[[#This Row],[tenure]],NA())</f>
        <v>12</v>
      </c>
      <c r="AF564">
        <v>1077</v>
      </c>
    </row>
    <row r="565" spans="1:32" x14ac:dyDescent="0.3">
      <c r="A565" t="s">
        <v>597</v>
      </c>
      <c r="B565" t="s">
        <v>30</v>
      </c>
      <c r="C565" t="str">
        <f>IF(Churn_Data[[#This Row],[SeniorCitizen]]=1,"Yes","No")</f>
        <v>No</v>
      </c>
      <c r="D565">
        <v>0</v>
      </c>
      <c r="E565" t="s">
        <v>25</v>
      </c>
      <c r="F565" t="s">
        <v>25</v>
      </c>
      <c r="G565" t="s">
        <v>24</v>
      </c>
      <c r="H565" t="s">
        <v>24</v>
      </c>
      <c r="I565" t="s">
        <v>26</v>
      </c>
      <c r="J565" t="str">
        <f>IF(Churn_Data[[#This Row],[InternetService]]&lt;&gt;"No","Yes","No")</f>
        <v>Yes</v>
      </c>
      <c r="K565" t="s">
        <v>25</v>
      </c>
      <c r="L565" t="s">
        <v>24</v>
      </c>
      <c r="M565" t="s">
        <v>25</v>
      </c>
      <c r="N565" t="s">
        <v>25</v>
      </c>
      <c r="O565" t="s">
        <v>24</v>
      </c>
      <c r="P565" t="s">
        <v>25</v>
      </c>
      <c r="Q565" t="s">
        <v>24</v>
      </c>
      <c r="R565">
        <f>IF(Churn_Data[[#This Row],[Churn]]="Yes",1,0)</f>
        <v>1</v>
      </c>
      <c r="S565" t="s">
        <v>24</v>
      </c>
      <c r="T565">
        <f>(Churn_Data[[#This Row],[OnlineSecurity]]="Yes")+(Churn_Data[[#This Row],[OnlineBackup]]="Yes")+(Churn_Data[[#This Row],[DeviceProtection]]="Yes")+(Churn_Data[[#This Row],[TechSupport]]="Yes")+(Churn_Data[[#This Row],[StreamingTV]]="Yes")+(Churn_Data[[#This Row],[StreamingMovies]]="Yes")</f>
        <v>2</v>
      </c>
      <c r="U565" t="s">
        <v>27</v>
      </c>
      <c r="V565" t="s">
        <v>72</v>
      </c>
      <c r="W565" t="str">
        <f>IF(ISNUMBER(SEARCH("automatic", Churn_Data[[#This Row],[PaymentMethod]])), "Automatic", "Manual")</f>
        <v>Automatic</v>
      </c>
      <c r="X565">
        <v>90.55</v>
      </c>
      <c r="Y565" t="str">
        <f>IF(Churn_Data[[#This Row],[tenure]]&lt;=12,"0-1 Year",IF(Churn_Data[[#This Row],[tenure]]&lt;=24,"1-2 Years",IF(Churn_Data[[#This Row],[tenure]]&lt;=36,"2-3 Years",IF(Churn_Data[[#This Row],[tenure]]&lt;=48,"3-4 Years",IF(Churn_Data[[#This Row],[tenure]]&lt;=60,"4-5 Years","5+ Years")))))</f>
        <v>1-2 Years</v>
      </c>
      <c r="Z565">
        <v>24</v>
      </c>
      <c r="AA565">
        <v>2282.5500000000002</v>
      </c>
      <c r="AB565" t="e">
        <f>IF(Churn_Data[[#This Row],[Churn]]="No",Churn_Data[[#This Row],[MonthlyCharges]],NA())</f>
        <v>#N/A</v>
      </c>
      <c r="AC565" t="e">
        <f>IF(Churn_Data[[#This Row],[Churn]]="No",Churn_Data[[#This Row],[tenure]],NA())</f>
        <v>#N/A</v>
      </c>
      <c r="AD565">
        <f>IF(Churn_Data[[#This Row],[Churn]]="Yes",Churn_Data[[#This Row],[MonthlyCharges]],NA())</f>
        <v>90.55</v>
      </c>
      <c r="AE565">
        <f>IF(Churn_Data[[#This Row],[Churn]]="Yes",Churn_Data[[#This Row],[tenure]],NA())</f>
        <v>24</v>
      </c>
      <c r="AF565">
        <v>2173.1999999999998</v>
      </c>
    </row>
    <row r="566" spans="1:32" x14ac:dyDescent="0.3">
      <c r="A566" t="s">
        <v>598</v>
      </c>
      <c r="B566" t="s">
        <v>23</v>
      </c>
      <c r="C566" t="str">
        <f>IF(Churn_Data[[#This Row],[SeniorCitizen]]=1,"Yes","No")</f>
        <v>Yes</v>
      </c>
      <c r="D566">
        <v>1</v>
      </c>
      <c r="E566" t="s">
        <v>24</v>
      </c>
      <c r="F566" t="s">
        <v>25</v>
      </c>
      <c r="G566" t="s">
        <v>24</v>
      </c>
      <c r="H566" t="s">
        <v>24</v>
      </c>
      <c r="I566" t="s">
        <v>26</v>
      </c>
      <c r="J566" t="str">
        <f>IF(Churn_Data[[#This Row],[InternetService]]&lt;&gt;"No","Yes","No")</f>
        <v>Yes</v>
      </c>
      <c r="K566" t="s">
        <v>25</v>
      </c>
      <c r="L566" t="s">
        <v>24</v>
      </c>
      <c r="M566" t="s">
        <v>25</v>
      </c>
      <c r="N566" t="s">
        <v>25</v>
      </c>
      <c r="O566" t="s">
        <v>25</v>
      </c>
      <c r="P566" t="s">
        <v>24</v>
      </c>
      <c r="Q566" t="s">
        <v>24</v>
      </c>
      <c r="R566">
        <f>IF(Churn_Data[[#This Row],[Churn]]="Yes",1,0)</f>
        <v>1</v>
      </c>
      <c r="S566" t="s">
        <v>24</v>
      </c>
      <c r="T566">
        <f>(Churn_Data[[#This Row],[OnlineSecurity]]="Yes")+(Churn_Data[[#This Row],[OnlineBackup]]="Yes")+(Churn_Data[[#This Row],[DeviceProtection]]="Yes")+(Churn_Data[[#This Row],[TechSupport]]="Yes")+(Churn_Data[[#This Row],[StreamingTV]]="Yes")+(Churn_Data[[#This Row],[StreamingMovies]]="Yes")</f>
        <v>2</v>
      </c>
      <c r="U566" t="s">
        <v>27</v>
      </c>
      <c r="V566" t="s">
        <v>46</v>
      </c>
      <c r="W566" t="str">
        <f>IF(ISNUMBER(SEARCH("automatic", Churn_Data[[#This Row],[PaymentMethod]])), "Automatic", "Manual")</f>
        <v>Automatic</v>
      </c>
      <c r="X566">
        <v>89.6</v>
      </c>
      <c r="Y566" t="str">
        <f>IF(Churn_Data[[#This Row],[tenure]]&lt;=12,"0-1 Year",IF(Churn_Data[[#This Row],[tenure]]&lt;=24,"1-2 Years",IF(Churn_Data[[#This Row],[tenure]]&lt;=36,"2-3 Years",IF(Churn_Data[[#This Row],[tenure]]&lt;=48,"3-4 Years",IF(Churn_Data[[#This Row],[tenure]]&lt;=60,"4-5 Years","5+ Years")))))</f>
        <v>5+ Years</v>
      </c>
      <c r="Z566">
        <v>68</v>
      </c>
      <c r="AA566">
        <v>6127.6</v>
      </c>
      <c r="AB566" t="e">
        <f>IF(Churn_Data[[#This Row],[Churn]]="No",Churn_Data[[#This Row],[MonthlyCharges]],NA())</f>
        <v>#N/A</v>
      </c>
      <c r="AC566" t="e">
        <f>IF(Churn_Data[[#This Row],[Churn]]="No",Churn_Data[[#This Row],[tenure]],NA())</f>
        <v>#N/A</v>
      </c>
      <c r="AD566">
        <f>IF(Churn_Data[[#This Row],[Churn]]="Yes",Churn_Data[[#This Row],[MonthlyCharges]],NA())</f>
        <v>89.6</v>
      </c>
      <c r="AE566">
        <f>IF(Churn_Data[[#This Row],[Churn]]="Yes",Churn_Data[[#This Row],[tenure]],NA())</f>
        <v>68</v>
      </c>
      <c r="AF566">
        <v>6092.8</v>
      </c>
    </row>
    <row r="567" spans="1:32" x14ac:dyDescent="0.3">
      <c r="A567" t="s">
        <v>599</v>
      </c>
      <c r="B567" t="s">
        <v>30</v>
      </c>
      <c r="C567" t="str">
        <f>IF(Churn_Data[[#This Row],[SeniorCitizen]]=1,"Yes","No")</f>
        <v>No</v>
      </c>
      <c r="D567">
        <v>0</v>
      </c>
      <c r="E567" t="s">
        <v>24</v>
      </c>
      <c r="F567" t="s">
        <v>24</v>
      </c>
      <c r="G567" t="s">
        <v>24</v>
      </c>
      <c r="H567" t="s">
        <v>24</v>
      </c>
      <c r="I567" t="s">
        <v>26</v>
      </c>
      <c r="J567" t="str">
        <f>IF(Churn_Data[[#This Row],[InternetService]]&lt;&gt;"No","Yes","No")</f>
        <v>Yes</v>
      </c>
      <c r="K567" t="s">
        <v>25</v>
      </c>
      <c r="L567" t="s">
        <v>24</v>
      </c>
      <c r="M567" t="s">
        <v>25</v>
      </c>
      <c r="N567" t="s">
        <v>25</v>
      </c>
      <c r="O567" t="s">
        <v>25</v>
      </c>
      <c r="P567" t="s">
        <v>24</v>
      </c>
      <c r="Q567" t="s">
        <v>25</v>
      </c>
      <c r="R567">
        <f>IF(Churn_Data[[#This Row],[Churn]]="Yes",1,0)</f>
        <v>0</v>
      </c>
      <c r="S567" t="s">
        <v>24</v>
      </c>
      <c r="T567">
        <f>(Churn_Data[[#This Row],[OnlineSecurity]]="Yes")+(Churn_Data[[#This Row],[OnlineBackup]]="Yes")+(Churn_Data[[#This Row],[DeviceProtection]]="Yes")+(Churn_Data[[#This Row],[TechSupport]]="Yes")+(Churn_Data[[#This Row],[StreamingTV]]="Yes")+(Churn_Data[[#This Row],[StreamingMovies]]="Yes")</f>
        <v>2</v>
      </c>
      <c r="U567" t="s">
        <v>27</v>
      </c>
      <c r="V567" t="s">
        <v>46</v>
      </c>
      <c r="W567" t="str">
        <f>IF(ISNUMBER(SEARCH("automatic", Churn_Data[[#This Row],[PaymentMethod]])), "Automatic", "Manual")</f>
        <v>Automatic</v>
      </c>
      <c r="X567">
        <v>89.55</v>
      </c>
      <c r="Y567" t="str">
        <f>IF(Churn_Data[[#This Row],[tenure]]&lt;=12,"0-1 Year",IF(Churn_Data[[#This Row],[tenure]]&lt;=24,"1-2 Years",IF(Churn_Data[[#This Row],[tenure]]&lt;=36,"2-3 Years",IF(Churn_Data[[#This Row],[tenure]]&lt;=48,"3-4 Years",IF(Churn_Data[[#This Row],[tenure]]&lt;=60,"4-5 Years","5+ Years")))))</f>
        <v>5+ Years</v>
      </c>
      <c r="Z567">
        <v>67</v>
      </c>
      <c r="AA567">
        <v>6373.1</v>
      </c>
      <c r="AB567">
        <f>IF(Churn_Data[[#This Row],[Churn]]="No",Churn_Data[[#This Row],[MonthlyCharges]],NA())</f>
        <v>89.55</v>
      </c>
      <c r="AC567">
        <f>IF(Churn_Data[[#This Row],[Churn]]="No",Churn_Data[[#This Row],[tenure]],NA())</f>
        <v>67</v>
      </c>
      <c r="AD567" t="e">
        <f>IF(Churn_Data[[#This Row],[Churn]]="Yes",Churn_Data[[#This Row],[MonthlyCharges]],NA())</f>
        <v>#N/A</v>
      </c>
      <c r="AE567" t="e">
        <f>IF(Churn_Data[[#This Row],[Churn]]="Yes",Churn_Data[[#This Row],[tenure]],NA())</f>
        <v>#N/A</v>
      </c>
      <c r="AF567">
        <v>5999.85</v>
      </c>
    </row>
    <row r="568" spans="1:32" x14ac:dyDescent="0.3">
      <c r="A568" t="s">
        <v>600</v>
      </c>
      <c r="B568" t="s">
        <v>30</v>
      </c>
      <c r="C568" t="str">
        <f>IF(Churn_Data[[#This Row],[SeniorCitizen]]=1,"Yes","No")</f>
        <v>No</v>
      </c>
      <c r="D568">
        <v>0</v>
      </c>
      <c r="E568" t="s">
        <v>24</v>
      </c>
      <c r="F568" t="s">
        <v>24</v>
      </c>
      <c r="G568" t="s">
        <v>24</v>
      </c>
      <c r="H568" t="s">
        <v>24</v>
      </c>
      <c r="I568" t="s">
        <v>26</v>
      </c>
      <c r="J568" t="str">
        <f>IF(Churn_Data[[#This Row],[InternetService]]&lt;&gt;"No","Yes","No")</f>
        <v>Yes</v>
      </c>
      <c r="K568" t="s">
        <v>25</v>
      </c>
      <c r="L568" t="s">
        <v>24</v>
      </c>
      <c r="M568" t="s">
        <v>25</v>
      </c>
      <c r="N568" t="s">
        <v>25</v>
      </c>
      <c r="O568" t="s">
        <v>24</v>
      </c>
      <c r="P568" t="s">
        <v>25</v>
      </c>
      <c r="Q568" t="s">
        <v>25</v>
      </c>
      <c r="R568">
        <f>IF(Churn_Data[[#This Row],[Churn]]="Yes",1,0)</f>
        <v>0</v>
      </c>
      <c r="S568" t="s">
        <v>24</v>
      </c>
      <c r="T568">
        <f>(Churn_Data[[#This Row],[OnlineSecurity]]="Yes")+(Churn_Data[[#This Row],[OnlineBackup]]="Yes")+(Churn_Data[[#This Row],[DeviceProtection]]="Yes")+(Churn_Data[[#This Row],[TechSupport]]="Yes")+(Churn_Data[[#This Row],[StreamingTV]]="Yes")+(Churn_Data[[#This Row],[StreamingMovies]]="Yes")</f>
        <v>2</v>
      </c>
      <c r="U568" t="s">
        <v>27</v>
      </c>
      <c r="V568" t="s">
        <v>46</v>
      </c>
      <c r="W568" t="str">
        <f>IF(ISNUMBER(SEARCH("automatic", Churn_Data[[#This Row],[PaymentMethod]])), "Automatic", "Manual")</f>
        <v>Automatic</v>
      </c>
      <c r="X568">
        <v>89.65</v>
      </c>
      <c r="Y568" t="str">
        <f>IF(Churn_Data[[#This Row],[tenure]]&lt;=12,"0-1 Year",IF(Churn_Data[[#This Row],[tenure]]&lt;=24,"1-2 Years",IF(Churn_Data[[#This Row],[tenure]]&lt;=36,"2-3 Years",IF(Churn_Data[[#This Row],[tenure]]&lt;=48,"3-4 Years",IF(Churn_Data[[#This Row],[tenure]]&lt;=60,"4-5 Years","5+ Years")))))</f>
        <v>2-3 Years</v>
      </c>
      <c r="Z568">
        <v>35</v>
      </c>
      <c r="AA568">
        <v>3161.6</v>
      </c>
      <c r="AB568">
        <f>IF(Churn_Data[[#This Row],[Churn]]="No",Churn_Data[[#This Row],[MonthlyCharges]],NA())</f>
        <v>89.65</v>
      </c>
      <c r="AC568">
        <f>IF(Churn_Data[[#This Row],[Churn]]="No",Churn_Data[[#This Row],[tenure]],NA())</f>
        <v>35</v>
      </c>
      <c r="AD568" t="e">
        <f>IF(Churn_Data[[#This Row],[Churn]]="Yes",Churn_Data[[#This Row],[MonthlyCharges]],NA())</f>
        <v>#N/A</v>
      </c>
      <c r="AE568" t="e">
        <f>IF(Churn_Data[[#This Row],[Churn]]="Yes",Churn_Data[[#This Row],[tenure]],NA())</f>
        <v>#N/A</v>
      </c>
      <c r="AF568">
        <v>3137.75</v>
      </c>
    </row>
    <row r="569" spans="1:32" x14ac:dyDescent="0.3">
      <c r="A569" t="s">
        <v>601</v>
      </c>
      <c r="B569" t="s">
        <v>30</v>
      </c>
      <c r="C569" t="str">
        <f>IF(Churn_Data[[#This Row],[SeniorCitizen]]=1,"Yes","No")</f>
        <v>No</v>
      </c>
      <c r="D569">
        <v>0</v>
      </c>
      <c r="E569" t="s">
        <v>24</v>
      </c>
      <c r="F569" t="s">
        <v>25</v>
      </c>
      <c r="G569" t="s">
        <v>24</v>
      </c>
      <c r="H569" t="s">
        <v>24</v>
      </c>
      <c r="I569" t="s">
        <v>26</v>
      </c>
      <c r="J569" t="str">
        <f>IF(Churn_Data[[#This Row],[InternetService]]&lt;&gt;"No","Yes","No")</f>
        <v>Yes</v>
      </c>
      <c r="K569" t="s">
        <v>25</v>
      </c>
      <c r="L569" t="s">
        <v>24</v>
      </c>
      <c r="M569" t="s">
        <v>25</v>
      </c>
      <c r="N569" t="s">
        <v>25</v>
      </c>
      <c r="O569" t="s">
        <v>24</v>
      </c>
      <c r="P569" t="s">
        <v>25</v>
      </c>
      <c r="Q569" t="s">
        <v>24</v>
      </c>
      <c r="R569">
        <f>IF(Churn_Data[[#This Row],[Churn]]="Yes",1,0)</f>
        <v>1</v>
      </c>
      <c r="S569" t="s">
        <v>24</v>
      </c>
      <c r="T569">
        <f>(Churn_Data[[#This Row],[OnlineSecurity]]="Yes")+(Churn_Data[[#This Row],[OnlineBackup]]="Yes")+(Churn_Data[[#This Row],[DeviceProtection]]="Yes")+(Churn_Data[[#This Row],[TechSupport]]="Yes")+(Churn_Data[[#This Row],[StreamingTV]]="Yes")+(Churn_Data[[#This Row],[StreamingMovies]]="Yes")</f>
        <v>2</v>
      </c>
      <c r="U569" t="s">
        <v>27</v>
      </c>
      <c r="V569" t="s">
        <v>46</v>
      </c>
      <c r="W569" t="str">
        <f>IF(ISNUMBER(SEARCH("automatic", Churn_Data[[#This Row],[PaymentMethod]])), "Automatic", "Manual")</f>
        <v>Automatic</v>
      </c>
      <c r="X569">
        <v>91.85</v>
      </c>
      <c r="Y569" t="str">
        <f>IF(Churn_Data[[#This Row],[tenure]]&lt;=12,"0-1 Year",IF(Churn_Data[[#This Row],[tenure]]&lt;=24,"1-2 Years",IF(Churn_Data[[#This Row],[tenure]]&lt;=36,"2-3 Years",IF(Churn_Data[[#This Row],[tenure]]&lt;=48,"3-4 Years",IF(Churn_Data[[#This Row],[tenure]]&lt;=60,"4-5 Years","5+ Years")))))</f>
        <v>5+ Years</v>
      </c>
      <c r="Z569">
        <v>65</v>
      </c>
      <c r="AA569">
        <v>5940.85</v>
      </c>
      <c r="AB569" t="e">
        <f>IF(Churn_Data[[#This Row],[Churn]]="No",Churn_Data[[#This Row],[MonthlyCharges]],NA())</f>
        <v>#N/A</v>
      </c>
      <c r="AC569" t="e">
        <f>IF(Churn_Data[[#This Row],[Churn]]="No",Churn_Data[[#This Row],[tenure]],NA())</f>
        <v>#N/A</v>
      </c>
      <c r="AD569">
        <f>IF(Churn_Data[[#This Row],[Churn]]="Yes",Churn_Data[[#This Row],[MonthlyCharges]],NA())</f>
        <v>91.85</v>
      </c>
      <c r="AE569">
        <f>IF(Churn_Data[[#This Row],[Churn]]="Yes",Churn_Data[[#This Row],[tenure]],NA())</f>
        <v>65</v>
      </c>
      <c r="AF569">
        <v>5970.25</v>
      </c>
    </row>
    <row r="570" spans="1:32" x14ac:dyDescent="0.3">
      <c r="A570" t="s">
        <v>602</v>
      </c>
      <c r="B570" t="s">
        <v>23</v>
      </c>
      <c r="C570" t="str">
        <f>IF(Churn_Data[[#This Row],[SeniorCitizen]]=1,"Yes","No")</f>
        <v>No</v>
      </c>
      <c r="D570">
        <v>0</v>
      </c>
      <c r="E570" t="s">
        <v>24</v>
      </c>
      <c r="F570" t="s">
        <v>24</v>
      </c>
      <c r="G570" t="s">
        <v>24</v>
      </c>
      <c r="H570" t="s">
        <v>24</v>
      </c>
      <c r="I570" t="s">
        <v>26</v>
      </c>
      <c r="J570" t="str">
        <f>IF(Churn_Data[[#This Row],[InternetService]]&lt;&gt;"No","Yes","No")</f>
        <v>Yes</v>
      </c>
      <c r="K570" t="s">
        <v>25</v>
      </c>
      <c r="L570" t="s">
        <v>24</v>
      </c>
      <c r="M570" t="s">
        <v>25</v>
      </c>
      <c r="N570" t="s">
        <v>25</v>
      </c>
      <c r="O570" t="s">
        <v>25</v>
      </c>
      <c r="P570" t="s">
        <v>24</v>
      </c>
      <c r="Q570" t="s">
        <v>24</v>
      </c>
      <c r="R570">
        <f>IF(Churn_Data[[#This Row],[Churn]]="Yes",1,0)</f>
        <v>1</v>
      </c>
      <c r="S570" t="s">
        <v>24</v>
      </c>
      <c r="T570">
        <f>(Churn_Data[[#This Row],[OnlineSecurity]]="Yes")+(Churn_Data[[#This Row],[OnlineBackup]]="Yes")+(Churn_Data[[#This Row],[DeviceProtection]]="Yes")+(Churn_Data[[#This Row],[TechSupport]]="Yes")+(Churn_Data[[#This Row],[StreamingTV]]="Yes")+(Churn_Data[[#This Row],[StreamingMovies]]="Yes")</f>
        <v>2</v>
      </c>
      <c r="U570" t="s">
        <v>27</v>
      </c>
      <c r="V570" t="s">
        <v>46</v>
      </c>
      <c r="W570" t="str">
        <f>IF(ISNUMBER(SEARCH("automatic", Churn_Data[[#This Row],[PaymentMethod]])), "Automatic", "Manual")</f>
        <v>Automatic</v>
      </c>
      <c r="X570">
        <v>90.9</v>
      </c>
      <c r="Y570" t="str">
        <f>IF(Churn_Data[[#This Row],[tenure]]&lt;=12,"0-1 Year",IF(Churn_Data[[#This Row],[tenure]]&lt;=24,"1-2 Years",IF(Churn_Data[[#This Row],[tenure]]&lt;=36,"2-3 Years",IF(Churn_Data[[#This Row],[tenure]]&lt;=48,"3-4 Years",IF(Churn_Data[[#This Row],[tenure]]&lt;=60,"4-5 Years","5+ Years")))))</f>
        <v>1-2 Years</v>
      </c>
      <c r="Z570">
        <v>14</v>
      </c>
      <c r="AA570">
        <v>1259</v>
      </c>
      <c r="AB570" t="e">
        <f>IF(Churn_Data[[#This Row],[Churn]]="No",Churn_Data[[#This Row],[MonthlyCharges]],NA())</f>
        <v>#N/A</v>
      </c>
      <c r="AC570" t="e">
        <f>IF(Churn_Data[[#This Row],[Churn]]="No",Churn_Data[[#This Row],[tenure]],NA())</f>
        <v>#N/A</v>
      </c>
      <c r="AD570">
        <f>IF(Churn_Data[[#This Row],[Churn]]="Yes",Churn_Data[[#This Row],[MonthlyCharges]],NA())</f>
        <v>90.9</v>
      </c>
      <c r="AE570">
        <f>IF(Churn_Data[[#This Row],[Churn]]="Yes",Churn_Data[[#This Row],[tenure]],NA())</f>
        <v>14</v>
      </c>
      <c r="AF570">
        <v>1272.5999999999999</v>
      </c>
    </row>
    <row r="571" spans="1:32" x14ac:dyDescent="0.3">
      <c r="A571" t="s">
        <v>603</v>
      </c>
      <c r="B571" t="s">
        <v>30</v>
      </c>
      <c r="C571" t="str">
        <f>IF(Churn_Data[[#This Row],[SeniorCitizen]]=1,"Yes","No")</f>
        <v>No</v>
      </c>
      <c r="D571">
        <v>0</v>
      </c>
      <c r="E571" t="s">
        <v>25</v>
      </c>
      <c r="F571" t="s">
        <v>25</v>
      </c>
      <c r="G571" t="s">
        <v>24</v>
      </c>
      <c r="H571" t="s">
        <v>24</v>
      </c>
      <c r="I571" t="s">
        <v>26</v>
      </c>
      <c r="J571" t="str">
        <f>IF(Churn_Data[[#This Row],[InternetService]]&lt;&gt;"No","Yes","No")</f>
        <v>Yes</v>
      </c>
      <c r="K571" t="s">
        <v>25</v>
      </c>
      <c r="L571" t="s">
        <v>24</v>
      </c>
      <c r="M571" t="s">
        <v>25</v>
      </c>
      <c r="N571" t="s">
        <v>25</v>
      </c>
      <c r="O571" t="s">
        <v>25</v>
      </c>
      <c r="P571" t="s">
        <v>25</v>
      </c>
      <c r="Q571" t="s">
        <v>25</v>
      </c>
      <c r="R571">
        <f>IF(Churn_Data[[#This Row],[Churn]]="Yes",1,0)</f>
        <v>0</v>
      </c>
      <c r="S571" t="s">
        <v>25</v>
      </c>
      <c r="T571">
        <f>(Churn_Data[[#This Row],[OnlineSecurity]]="Yes")+(Churn_Data[[#This Row],[OnlineBackup]]="Yes")+(Churn_Data[[#This Row],[DeviceProtection]]="Yes")+(Churn_Data[[#This Row],[TechSupport]]="Yes")+(Churn_Data[[#This Row],[StreamingTV]]="Yes")+(Churn_Data[[#This Row],[StreamingMovies]]="Yes")</f>
        <v>1</v>
      </c>
      <c r="U571" t="s">
        <v>27</v>
      </c>
      <c r="V571" t="s">
        <v>46</v>
      </c>
      <c r="W571" t="str">
        <f>IF(ISNUMBER(SEARCH("automatic", Churn_Data[[#This Row],[PaymentMethod]])), "Automatic", "Manual")</f>
        <v>Automatic</v>
      </c>
      <c r="X571">
        <v>81</v>
      </c>
      <c r="Y571" t="str">
        <f>IF(Churn_Data[[#This Row],[tenure]]&lt;=12,"0-1 Year",IF(Churn_Data[[#This Row],[tenure]]&lt;=24,"1-2 Years",IF(Churn_Data[[#This Row],[tenure]]&lt;=36,"2-3 Years",IF(Churn_Data[[#This Row],[tenure]]&lt;=48,"3-4 Years",IF(Churn_Data[[#This Row],[tenure]]&lt;=60,"4-5 Years","5+ Years")))))</f>
        <v>4-5 Years</v>
      </c>
      <c r="Z571">
        <v>51</v>
      </c>
      <c r="AA571">
        <v>4085.75</v>
      </c>
      <c r="AB571">
        <f>IF(Churn_Data[[#This Row],[Churn]]="No",Churn_Data[[#This Row],[MonthlyCharges]],NA())</f>
        <v>81</v>
      </c>
      <c r="AC571">
        <f>IF(Churn_Data[[#This Row],[Churn]]="No",Churn_Data[[#This Row],[tenure]],NA())</f>
        <v>51</v>
      </c>
      <c r="AD571" t="e">
        <f>IF(Churn_Data[[#This Row],[Churn]]="Yes",Churn_Data[[#This Row],[MonthlyCharges]],NA())</f>
        <v>#N/A</v>
      </c>
      <c r="AE571" t="e">
        <f>IF(Churn_Data[[#This Row],[Churn]]="Yes",Churn_Data[[#This Row],[tenure]],NA())</f>
        <v>#N/A</v>
      </c>
      <c r="AF571">
        <v>4131</v>
      </c>
    </row>
    <row r="572" spans="1:32" x14ac:dyDescent="0.3">
      <c r="A572" t="s">
        <v>604</v>
      </c>
      <c r="B572" t="s">
        <v>30</v>
      </c>
      <c r="C572" t="str">
        <f>IF(Churn_Data[[#This Row],[SeniorCitizen]]=1,"Yes","No")</f>
        <v>No</v>
      </c>
      <c r="D572">
        <v>0</v>
      </c>
      <c r="E572" t="s">
        <v>24</v>
      </c>
      <c r="F572" t="s">
        <v>24</v>
      </c>
      <c r="G572" t="s">
        <v>24</v>
      </c>
      <c r="H572" t="s">
        <v>24</v>
      </c>
      <c r="I572" t="s">
        <v>26</v>
      </c>
      <c r="J572" t="str">
        <f>IF(Churn_Data[[#This Row],[InternetService]]&lt;&gt;"No","Yes","No")</f>
        <v>Yes</v>
      </c>
      <c r="K572" t="s">
        <v>25</v>
      </c>
      <c r="L572" t="s">
        <v>24</v>
      </c>
      <c r="M572" t="s">
        <v>25</v>
      </c>
      <c r="N572" t="s">
        <v>25</v>
      </c>
      <c r="O572" t="s">
        <v>24</v>
      </c>
      <c r="P572" t="s">
        <v>24</v>
      </c>
      <c r="Q572" t="s">
        <v>25</v>
      </c>
      <c r="R572">
        <f>IF(Churn_Data[[#This Row],[Churn]]="Yes",1,0)</f>
        <v>0</v>
      </c>
      <c r="S572" t="s">
        <v>24</v>
      </c>
      <c r="T572">
        <f>(Churn_Data[[#This Row],[OnlineSecurity]]="Yes")+(Churn_Data[[#This Row],[OnlineBackup]]="Yes")+(Churn_Data[[#This Row],[DeviceProtection]]="Yes")+(Churn_Data[[#This Row],[TechSupport]]="Yes")+(Churn_Data[[#This Row],[StreamingTV]]="Yes")+(Churn_Data[[#This Row],[StreamingMovies]]="Yes")</f>
        <v>3</v>
      </c>
      <c r="U572" t="s">
        <v>27</v>
      </c>
      <c r="V572" t="s">
        <v>46</v>
      </c>
      <c r="W572" t="str">
        <f>IF(ISNUMBER(SEARCH("automatic", Churn_Data[[#This Row],[PaymentMethod]])), "Automatic", "Manual")</f>
        <v>Automatic</v>
      </c>
      <c r="X572">
        <v>97.7</v>
      </c>
      <c r="Y572" t="str">
        <f>IF(Churn_Data[[#This Row],[tenure]]&lt;=12,"0-1 Year",IF(Churn_Data[[#This Row],[tenure]]&lt;=24,"1-2 Years",IF(Churn_Data[[#This Row],[tenure]]&lt;=36,"2-3 Years",IF(Churn_Data[[#This Row],[tenure]]&lt;=48,"3-4 Years",IF(Churn_Data[[#This Row],[tenure]]&lt;=60,"4-5 Years","5+ Years")))))</f>
        <v>2-3 Years</v>
      </c>
      <c r="Z572">
        <v>34</v>
      </c>
      <c r="AA572">
        <v>3410</v>
      </c>
      <c r="AB572">
        <f>IF(Churn_Data[[#This Row],[Churn]]="No",Churn_Data[[#This Row],[MonthlyCharges]],NA())</f>
        <v>97.7</v>
      </c>
      <c r="AC572">
        <f>IF(Churn_Data[[#This Row],[Churn]]="No",Churn_Data[[#This Row],[tenure]],NA())</f>
        <v>34</v>
      </c>
      <c r="AD572" t="e">
        <f>IF(Churn_Data[[#This Row],[Churn]]="Yes",Churn_Data[[#This Row],[MonthlyCharges]],NA())</f>
        <v>#N/A</v>
      </c>
      <c r="AE572" t="e">
        <f>IF(Churn_Data[[#This Row],[Churn]]="Yes",Churn_Data[[#This Row],[tenure]],NA())</f>
        <v>#N/A</v>
      </c>
      <c r="AF572">
        <v>3321.8</v>
      </c>
    </row>
    <row r="573" spans="1:32" x14ac:dyDescent="0.3">
      <c r="A573" t="s">
        <v>605</v>
      </c>
      <c r="B573" t="s">
        <v>23</v>
      </c>
      <c r="C573" t="str">
        <f>IF(Churn_Data[[#This Row],[SeniorCitizen]]=1,"Yes","No")</f>
        <v>No</v>
      </c>
      <c r="D573">
        <v>0</v>
      </c>
      <c r="E573" t="s">
        <v>25</v>
      </c>
      <c r="F573" t="s">
        <v>25</v>
      </c>
      <c r="G573" t="s">
        <v>24</v>
      </c>
      <c r="H573" t="s">
        <v>24</v>
      </c>
      <c r="I573" t="s">
        <v>26</v>
      </c>
      <c r="J573" t="str">
        <f>IF(Churn_Data[[#This Row],[InternetService]]&lt;&gt;"No","Yes","No")</f>
        <v>Yes</v>
      </c>
      <c r="K573" t="s">
        <v>25</v>
      </c>
      <c r="L573" t="s">
        <v>24</v>
      </c>
      <c r="M573" t="s">
        <v>25</v>
      </c>
      <c r="N573" t="s">
        <v>25</v>
      </c>
      <c r="O573" t="s">
        <v>24</v>
      </c>
      <c r="P573" t="s">
        <v>25</v>
      </c>
      <c r="Q573" t="s">
        <v>24</v>
      </c>
      <c r="R573">
        <f>IF(Churn_Data[[#This Row],[Churn]]="Yes",1,0)</f>
        <v>1</v>
      </c>
      <c r="S573" t="s">
        <v>24</v>
      </c>
      <c r="T573">
        <f>(Churn_Data[[#This Row],[OnlineSecurity]]="Yes")+(Churn_Data[[#This Row],[OnlineBackup]]="Yes")+(Churn_Data[[#This Row],[DeviceProtection]]="Yes")+(Churn_Data[[#This Row],[TechSupport]]="Yes")+(Churn_Data[[#This Row],[StreamingTV]]="Yes")+(Churn_Data[[#This Row],[StreamingMovies]]="Yes")</f>
        <v>2</v>
      </c>
      <c r="U573" t="s">
        <v>27</v>
      </c>
      <c r="V573" t="s">
        <v>72</v>
      </c>
      <c r="W573" t="str">
        <f>IF(ISNUMBER(SEARCH("automatic", Churn_Data[[#This Row],[PaymentMethod]])), "Automatic", "Manual")</f>
        <v>Automatic</v>
      </c>
      <c r="X573">
        <v>90</v>
      </c>
      <c r="Y573" t="str">
        <f>IF(Churn_Data[[#This Row],[tenure]]&lt;=12,"0-1 Year",IF(Churn_Data[[#This Row],[tenure]]&lt;=24,"1-2 Years",IF(Churn_Data[[#This Row],[tenure]]&lt;=36,"2-3 Years",IF(Churn_Data[[#This Row],[tenure]]&lt;=48,"3-4 Years",IF(Churn_Data[[#This Row],[tenure]]&lt;=60,"4-5 Years","5+ Years")))))</f>
        <v>1-2 Years</v>
      </c>
      <c r="Z573">
        <v>18</v>
      </c>
      <c r="AA573">
        <v>1527.35</v>
      </c>
      <c r="AB573" t="e">
        <f>IF(Churn_Data[[#This Row],[Churn]]="No",Churn_Data[[#This Row],[MonthlyCharges]],NA())</f>
        <v>#N/A</v>
      </c>
      <c r="AC573" t="e">
        <f>IF(Churn_Data[[#This Row],[Churn]]="No",Churn_Data[[#This Row],[tenure]],NA())</f>
        <v>#N/A</v>
      </c>
      <c r="AD573">
        <f>IF(Churn_Data[[#This Row],[Churn]]="Yes",Churn_Data[[#This Row],[MonthlyCharges]],NA())</f>
        <v>90</v>
      </c>
      <c r="AE573">
        <f>IF(Churn_Data[[#This Row],[Churn]]="Yes",Churn_Data[[#This Row],[tenure]],NA())</f>
        <v>18</v>
      </c>
      <c r="AF573">
        <v>1620</v>
      </c>
    </row>
    <row r="574" spans="1:32" x14ac:dyDescent="0.3">
      <c r="A574" t="s">
        <v>606</v>
      </c>
      <c r="B574" t="s">
        <v>23</v>
      </c>
      <c r="C574" t="str">
        <f>IF(Churn_Data[[#This Row],[SeniorCitizen]]=1,"Yes","No")</f>
        <v>No</v>
      </c>
      <c r="D574">
        <v>0</v>
      </c>
      <c r="E574" t="s">
        <v>24</v>
      </c>
      <c r="F574" t="s">
        <v>25</v>
      </c>
      <c r="G574" t="s">
        <v>24</v>
      </c>
      <c r="H574" t="s">
        <v>24</v>
      </c>
      <c r="I574" t="s">
        <v>26</v>
      </c>
      <c r="J574" t="str">
        <f>IF(Churn_Data[[#This Row],[InternetService]]&lt;&gt;"No","Yes","No")</f>
        <v>Yes</v>
      </c>
      <c r="K574" t="s">
        <v>25</v>
      </c>
      <c r="L574" t="s">
        <v>24</v>
      </c>
      <c r="M574" t="s">
        <v>25</v>
      </c>
      <c r="N574" t="s">
        <v>25</v>
      </c>
      <c r="O574" t="s">
        <v>24</v>
      </c>
      <c r="P574" t="s">
        <v>24</v>
      </c>
      <c r="Q574" t="s">
        <v>24</v>
      </c>
      <c r="R574">
        <f>IF(Churn_Data[[#This Row],[Churn]]="Yes",1,0)</f>
        <v>1</v>
      </c>
      <c r="S574" t="s">
        <v>24</v>
      </c>
      <c r="T574">
        <f>(Churn_Data[[#This Row],[OnlineSecurity]]="Yes")+(Churn_Data[[#This Row],[OnlineBackup]]="Yes")+(Churn_Data[[#This Row],[DeviceProtection]]="Yes")+(Churn_Data[[#This Row],[TechSupport]]="Yes")+(Churn_Data[[#This Row],[StreamingTV]]="Yes")+(Churn_Data[[#This Row],[StreamingMovies]]="Yes")</f>
        <v>3</v>
      </c>
      <c r="U574" t="s">
        <v>27</v>
      </c>
      <c r="V574" t="s">
        <v>72</v>
      </c>
      <c r="W574" t="str">
        <f>IF(ISNUMBER(SEARCH("automatic", Churn_Data[[#This Row],[PaymentMethod]])), "Automatic", "Manual")</f>
        <v>Automatic</v>
      </c>
      <c r="X574">
        <v>98.4</v>
      </c>
      <c r="Y574" t="str">
        <f>IF(Churn_Data[[#This Row],[tenure]]&lt;=12,"0-1 Year",IF(Churn_Data[[#This Row],[tenure]]&lt;=24,"1-2 Years",IF(Churn_Data[[#This Row],[tenure]]&lt;=36,"2-3 Years",IF(Churn_Data[[#This Row],[tenure]]&lt;=48,"3-4 Years",IF(Churn_Data[[#This Row],[tenure]]&lt;=60,"4-5 Years","5+ Years")))))</f>
        <v>4-5 Years</v>
      </c>
      <c r="Z574">
        <v>53</v>
      </c>
      <c r="AA574">
        <v>5149.5</v>
      </c>
      <c r="AB574" t="e">
        <f>IF(Churn_Data[[#This Row],[Churn]]="No",Churn_Data[[#This Row],[MonthlyCharges]],NA())</f>
        <v>#N/A</v>
      </c>
      <c r="AC574" t="e">
        <f>IF(Churn_Data[[#This Row],[Churn]]="No",Churn_Data[[#This Row],[tenure]],NA())</f>
        <v>#N/A</v>
      </c>
      <c r="AD574">
        <f>IF(Churn_Data[[#This Row],[Churn]]="Yes",Churn_Data[[#This Row],[MonthlyCharges]],NA())</f>
        <v>98.4</v>
      </c>
      <c r="AE574">
        <f>IF(Churn_Data[[#This Row],[Churn]]="Yes",Churn_Data[[#This Row],[tenure]],NA())</f>
        <v>53</v>
      </c>
      <c r="AF574">
        <v>5215.2</v>
      </c>
    </row>
    <row r="575" spans="1:32" x14ac:dyDescent="0.3">
      <c r="A575" t="s">
        <v>607</v>
      </c>
      <c r="B575" t="s">
        <v>30</v>
      </c>
      <c r="C575" t="str">
        <f>IF(Churn_Data[[#This Row],[SeniorCitizen]]=1,"Yes","No")</f>
        <v>No</v>
      </c>
      <c r="D575">
        <v>0</v>
      </c>
      <c r="E575" t="s">
        <v>25</v>
      </c>
      <c r="F575" t="s">
        <v>25</v>
      </c>
      <c r="G575" t="s">
        <v>24</v>
      </c>
      <c r="H575" t="s">
        <v>24</v>
      </c>
      <c r="I575" t="s">
        <v>26</v>
      </c>
      <c r="J575" t="str">
        <f>IF(Churn_Data[[#This Row],[InternetService]]&lt;&gt;"No","Yes","No")</f>
        <v>Yes</v>
      </c>
      <c r="K575" t="s">
        <v>25</v>
      </c>
      <c r="L575" t="s">
        <v>24</v>
      </c>
      <c r="M575" t="s">
        <v>25</v>
      </c>
      <c r="N575" t="s">
        <v>25</v>
      </c>
      <c r="O575" t="s">
        <v>24</v>
      </c>
      <c r="P575" t="s">
        <v>24</v>
      </c>
      <c r="Q575" t="s">
        <v>25</v>
      </c>
      <c r="R575">
        <f>IF(Churn_Data[[#This Row],[Churn]]="Yes",1,0)</f>
        <v>0</v>
      </c>
      <c r="S575" t="s">
        <v>24</v>
      </c>
      <c r="T575">
        <f>(Churn_Data[[#This Row],[OnlineSecurity]]="Yes")+(Churn_Data[[#This Row],[OnlineBackup]]="Yes")+(Churn_Data[[#This Row],[DeviceProtection]]="Yes")+(Churn_Data[[#This Row],[TechSupport]]="Yes")+(Churn_Data[[#This Row],[StreamingTV]]="Yes")+(Churn_Data[[#This Row],[StreamingMovies]]="Yes")</f>
        <v>3</v>
      </c>
      <c r="U575" t="s">
        <v>27</v>
      </c>
      <c r="V575" t="s">
        <v>46</v>
      </c>
      <c r="W575" t="str">
        <f>IF(ISNUMBER(SEARCH("automatic", Churn_Data[[#This Row],[PaymentMethod]])), "Automatic", "Manual")</f>
        <v>Automatic</v>
      </c>
      <c r="X575">
        <v>99.65</v>
      </c>
      <c r="Y575" t="str">
        <f>IF(Churn_Data[[#This Row],[tenure]]&lt;=12,"0-1 Year",IF(Churn_Data[[#This Row],[tenure]]&lt;=24,"1-2 Years",IF(Churn_Data[[#This Row],[tenure]]&lt;=36,"2-3 Years",IF(Churn_Data[[#This Row],[tenure]]&lt;=48,"3-4 Years",IF(Churn_Data[[#This Row],[tenure]]&lt;=60,"4-5 Years","5+ Years")))))</f>
        <v>1-2 Years</v>
      </c>
      <c r="Z575">
        <v>24</v>
      </c>
      <c r="AA575">
        <v>2404.85</v>
      </c>
      <c r="AB575">
        <f>IF(Churn_Data[[#This Row],[Churn]]="No",Churn_Data[[#This Row],[MonthlyCharges]],NA())</f>
        <v>99.65</v>
      </c>
      <c r="AC575">
        <f>IF(Churn_Data[[#This Row],[Churn]]="No",Churn_Data[[#This Row],[tenure]],NA())</f>
        <v>24</v>
      </c>
      <c r="AD575" t="e">
        <f>IF(Churn_Data[[#This Row],[Churn]]="Yes",Churn_Data[[#This Row],[MonthlyCharges]],NA())</f>
        <v>#N/A</v>
      </c>
      <c r="AE575" t="e">
        <f>IF(Churn_Data[[#This Row],[Churn]]="Yes",Churn_Data[[#This Row],[tenure]],NA())</f>
        <v>#N/A</v>
      </c>
      <c r="AF575">
        <v>2391.6</v>
      </c>
    </row>
    <row r="576" spans="1:32" x14ac:dyDescent="0.3">
      <c r="A576" t="s">
        <v>608</v>
      </c>
      <c r="B576" t="s">
        <v>23</v>
      </c>
      <c r="C576" t="str">
        <f>IF(Churn_Data[[#This Row],[SeniorCitizen]]=1,"Yes","No")</f>
        <v>No</v>
      </c>
      <c r="D576">
        <v>0</v>
      </c>
      <c r="E576" t="s">
        <v>25</v>
      </c>
      <c r="F576" t="s">
        <v>24</v>
      </c>
      <c r="G576" t="s">
        <v>24</v>
      </c>
      <c r="H576" t="s">
        <v>24</v>
      </c>
      <c r="I576" t="s">
        <v>26</v>
      </c>
      <c r="J576" t="str">
        <f>IF(Churn_Data[[#This Row],[InternetService]]&lt;&gt;"No","Yes","No")</f>
        <v>Yes</v>
      </c>
      <c r="K576" t="s">
        <v>25</v>
      </c>
      <c r="L576" t="s">
        <v>24</v>
      </c>
      <c r="M576" t="s">
        <v>25</v>
      </c>
      <c r="N576" t="s">
        <v>25</v>
      </c>
      <c r="O576" t="s">
        <v>24</v>
      </c>
      <c r="P576" t="s">
        <v>25</v>
      </c>
      <c r="Q576" t="s">
        <v>24</v>
      </c>
      <c r="R576">
        <f>IF(Churn_Data[[#This Row],[Churn]]="Yes",1,0)</f>
        <v>1</v>
      </c>
      <c r="S576" t="s">
        <v>25</v>
      </c>
      <c r="T576">
        <f>(Churn_Data[[#This Row],[OnlineSecurity]]="Yes")+(Churn_Data[[#This Row],[OnlineBackup]]="Yes")+(Churn_Data[[#This Row],[DeviceProtection]]="Yes")+(Churn_Data[[#This Row],[TechSupport]]="Yes")+(Churn_Data[[#This Row],[StreamingTV]]="Yes")+(Churn_Data[[#This Row],[StreamingMovies]]="Yes")</f>
        <v>2</v>
      </c>
      <c r="U576" t="s">
        <v>27</v>
      </c>
      <c r="V576" t="s">
        <v>28</v>
      </c>
      <c r="W576" t="str">
        <f>IF(ISNUMBER(SEARCH("automatic", Churn_Data[[#This Row],[PaymentMethod]])), "Automatic", "Manual")</f>
        <v>Manual</v>
      </c>
      <c r="X576">
        <v>89.6</v>
      </c>
      <c r="Y576" t="str">
        <f>IF(Churn_Data[[#This Row],[tenure]]&lt;=12,"0-1 Year",IF(Churn_Data[[#This Row],[tenure]]&lt;=24,"1-2 Years",IF(Churn_Data[[#This Row],[tenure]]&lt;=36,"2-3 Years",IF(Churn_Data[[#This Row],[tenure]]&lt;=48,"3-4 Years",IF(Churn_Data[[#This Row],[tenure]]&lt;=60,"4-5 Years","5+ Years")))))</f>
        <v>0-1 Year</v>
      </c>
      <c r="Z576">
        <v>4</v>
      </c>
      <c r="AA576">
        <v>365.65</v>
      </c>
      <c r="AB576" t="e">
        <f>IF(Churn_Data[[#This Row],[Churn]]="No",Churn_Data[[#This Row],[MonthlyCharges]],NA())</f>
        <v>#N/A</v>
      </c>
      <c r="AC576" t="e">
        <f>IF(Churn_Data[[#This Row],[Churn]]="No",Churn_Data[[#This Row],[tenure]],NA())</f>
        <v>#N/A</v>
      </c>
      <c r="AD576">
        <f>IF(Churn_Data[[#This Row],[Churn]]="Yes",Churn_Data[[#This Row],[MonthlyCharges]],NA())</f>
        <v>89.6</v>
      </c>
      <c r="AE576">
        <f>IF(Churn_Data[[#This Row],[Churn]]="Yes",Churn_Data[[#This Row],[tenure]],NA())</f>
        <v>4</v>
      </c>
      <c r="AF576">
        <v>358.4</v>
      </c>
    </row>
    <row r="577" spans="1:32" x14ac:dyDescent="0.3">
      <c r="A577" t="s">
        <v>609</v>
      </c>
      <c r="B577" t="s">
        <v>23</v>
      </c>
      <c r="C577" t="str">
        <f>IF(Churn_Data[[#This Row],[SeniorCitizen]]=1,"Yes","No")</f>
        <v>No</v>
      </c>
      <c r="D577">
        <v>0</v>
      </c>
      <c r="E577" t="s">
        <v>24</v>
      </c>
      <c r="F577" t="s">
        <v>25</v>
      </c>
      <c r="G577" t="s">
        <v>24</v>
      </c>
      <c r="H577" t="s">
        <v>24</v>
      </c>
      <c r="I577" t="s">
        <v>26</v>
      </c>
      <c r="J577" t="str">
        <f>IF(Churn_Data[[#This Row],[InternetService]]&lt;&gt;"No","Yes","No")</f>
        <v>Yes</v>
      </c>
      <c r="K577" t="s">
        <v>25</v>
      </c>
      <c r="L577" t="s">
        <v>24</v>
      </c>
      <c r="M577" t="s">
        <v>25</v>
      </c>
      <c r="N577" t="s">
        <v>25</v>
      </c>
      <c r="O577" t="s">
        <v>25</v>
      </c>
      <c r="P577" t="s">
        <v>25</v>
      </c>
      <c r="Q577" t="s">
        <v>25</v>
      </c>
      <c r="R577">
        <f>IF(Churn_Data[[#This Row],[Churn]]="Yes",1,0)</f>
        <v>0</v>
      </c>
      <c r="S577" t="s">
        <v>25</v>
      </c>
      <c r="T577">
        <f>(Churn_Data[[#This Row],[OnlineSecurity]]="Yes")+(Churn_Data[[#This Row],[OnlineBackup]]="Yes")+(Churn_Data[[#This Row],[DeviceProtection]]="Yes")+(Churn_Data[[#This Row],[TechSupport]]="Yes")+(Churn_Data[[#This Row],[StreamingTV]]="Yes")+(Churn_Data[[#This Row],[StreamingMovies]]="Yes")</f>
        <v>1</v>
      </c>
      <c r="U577" t="s">
        <v>27</v>
      </c>
      <c r="V577" t="s">
        <v>46</v>
      </c>
      <c r="W577" t="str">
        <f>IF(ISNUMBER(SEARCH("automatic", Churn_Data[[#This Row],[PaymentMethod]])), "Automatic", "Manual")</f>
        <v>Automatic</v>
      </c>
      <c r="X577">
        <v>79.3</v>
      </c>
      <c r="Y577" t="str">
        <f>IF(Churn_Data[[#This Row],[tenure]]&lt;=12,"0-1 Year",IF(Churn_Data[[#This Row],[tenure]]&lt;=24,"1-2 Years",IF(Churn_Data[[#This Row],[tenure]]&lt;=36,"2-3 Years",IF(Churn_Data[[#This Row],[tenure]]&lt;=48,"3-4 Years",IF(Churn_Data[[#This Row],[tenure]]&lt;=60,"4-5 Years","5+ Years")))))</f>
        <v>2-3 Years</v>
      </c>
      <c r="Z577">
        <v>26</v>
      </c>
      <c r="AA577">
        <v>2015.8</v>
      </c>
      <c r="AB577">
        <f>IF(Churn_Data[[#This Row],[Churn]]="No",Churn_Data[[#This Row],[MonthlyCharges]],NA())</f>
        <v>79.3</v>
      </c>
      <c r="AC577">
        <f>IF(Churn_Data[[#This Row],[Churn]]="No",Churn_Data[[#This Row],[tenure]],NA())</f>
        <v>26</v>
      </c>
      <c r="AD577" t="e">
        <f>IF(Churn_Data[[#This Row],[Churn]]="Yes",Churn_Data[[#This Row],[MonthlyCharges]],NA())</f>
        <v>#N/A</v>
      </c>
      <c r="AE577" t="e">
        <f>IF(Churn_Data[[#This Row],[Churn]]="Yes",Churn_Data[[#This Row],[tenure]],NA())</f>
        <v>#N/A</v>
      </c>
      <c r="AF577">
        <v>2061.8000000000002</v>
      </c>
    </row>
    <row r="578" spans="1:32" x14ac:dyDescent="0.3">
      <c r="A578" t="s">
        <v>610</v>
      </c>
      <c r="B578" t="s">
        <v>23</v>
      </c>
      <c r="C578" t="str">
        <f>IF(Churn_Data[[#This Row],[SeniorCitizen]]=1,"Yes","No")</f>
        <v>No</v>
      </c>
      <c r="D578">
        <v>0</v>
      </c>
      <c r="E578" t="s">
        <v>25</v>
      </c>
      <c r="F578" t="s">
        <v>25</v>
      </c>
      <c r="G578" t="s">
        <v>24</v>
      </c>
      <c r="H578" t="s">
        <v>24</v>
      </c>
      <c r="I578" t="s">
        <v>26</v>
      </c>
      <c r="J578" t="str">
        <f>IF(Churn_Data[[#This Row],[InternetService]]&lt;&gt;"No","Yes","No")</f>
        <v>Yes</v>
      </c>
      <c r="K578" t="s">
        <v>25</v>
      </c>
      <c r="L578" t="s">
        <v>24</v>
      </c>
      <c r="M578" t="s">
        <v>25</v>
      </c>
      <c r="N578" t="s">
        <v>25</v>
      </c>
      <c r="O578" t="s">
        <v>25</v>
      </c>
      <c r="P578" t="s">
        <v>25</v>
      </c>
      <c r="Q578" t="s">
        <v>25</v>
      </c>
      <c r="R578">
        <f>IF(Churn_Data[[#This Row],[Churn]]="Yes",1,0)</f>
        <v>0</v>
      </c>
      <c r="S578" t="s">
        <v>24</v>
      </c>
      <c r="T578">
        <f>(Churn_Data[[#This Row],[OnlineSecurity]]="Yes")+(Churn_Data[[#This Row],[OnlineBackup]]="Yes")+(Churn_Data[[#This Row],[DeviceProtection]]="Yes")+(Churn_Data[[#This Row],[TechSupport]]="Yes")+(Churn_Data[[#This Row],[StreamingTV]]="Yes")+(Churn_Data[[#This Row],[StreamingMovies]]="Yes")</f>
        <v>1</v>
      </c>
      <c r="U578" t="s">
        <v>27</v>
      </c>
      <c r="V578" t="s">
        <v>28</v>
      </c>
      <c r="W578" t="str">
        <f>IF(ISNUMBER(SEARCH("automatic", Churn_Data[[#This Row],[PaymentMethod]])), "Automatic", "Manual")</f>
        <v>Manual</v>
      </c>
      <c r="X578">
        <v>80.3</v>
      </c>
      <c r="Y578" t="str">
        <f>IF(Churn_Data[[#This Row],[tenure]]&lt;=12,"0-1 Year",IF(Churn_Data[[#This Row],[tenure]]&lt;=24,"1-2 Years",IF(Churn_Data[[#This Row],[tenure]]&lt;=36,"2-3 Years",IF(Churn_Data[[#This Row],[tenure]]&lt;=48,"3-4 Years",IF(Churn_Data[[#This Row],[tenure]]&lt;=60,"4-5 Years","5+ Years")))))</f>
        <v>0-1 Year</v>
      </c>
      <c r="Z578">
        <v>4</v>
      </c>
      <c r="AA578">
        <v>324.2</v>
      </c>
      <c r="AB578">
        <f>IF(Churn_Data[[#This Row],[Churn]]="No",Churn_Data[[#This Row],[MonthlyCharges]],NA())</f>
        <v>80.3</v>
      </c>
      <c r="AC578">
        <f>IF(Churn_Data[[#This Row],[Churn]]="No",Churn_Data[[#This Row],[tenure]],NA())</f>
        <v>4</v>
      </c>
      <c r="AD578" t="e">
        <f>IF(Churn_Data[[#This Row],[Churn]]="Yes",Churn_Data[[#This Row],[MonthlyCharges]],NA())</f>
        <v>#N/A</v>
      </c>
      <c r="AE578" t="e">
        <f>IF(Churn_Data[[#This Row],[Churn]]="Yes",Churn_Data[[#This Row],[tenure]],NA())</f>
        <v>#N/A</v>
      </c>
      <c r="AF578">
        <v>321.2</v>
      </c>
    </row>
    <row r="579" spans="1:32" x14ac:dyDescent="0.3">
      <c r="A579" t="s">
        <v>611</v>
      </c>
      <c r="B579" t="s">
        <v>23</v>
      </c>
      <c r="C579" t="str">
        <f>IF(Churn_Data[[#This Row],[SeniorCitizen]]=1,"Yes","No")</f>
        <v>No</v>
      </c>
      <c r="D579">
        <v>0</v>
      </c>
      <c r="E579" t="s">
        <v>25</v>
      </c>
      <c r="F579" t="s">
        <v>24</v>
      </c>
      <c r="G579" t="s">
        <v>24</v>
      </c>
      <c r="H579" t="s">
        <v>24</v>
      </c>
      <c r="I579" t="s">
        <v>26</v>
      </c>
      <c r="J579" t="str">
        <f>IF(Churn_Data[[#This Row],[InternetService]]&lt;&gt;"No","Yes","No")</f>
        <v>Yes</v>
      </c>
      <c r="K579" t="s">
        <v>25</v>
      </c>
      <c r="L579" t="s">
        <v>24</v>
      </c>
      <c r="M579" t="s">
        <v>25</v>
      </c>
      <c r="N579" t="s">
        <v>25</v>
      </c>
      <c r="O579" t="s">
        <v>24</v>
      </c>
      <c r="P579" t="s">
        <v>25</v>
      </c>
      <c r="Q579" t="s">
        <v>25</v>
      </c>
      <c r="R579">
        <f>IF(Churn_Data[[#This Row],[Churn]]="Yes",1,0)</f>
        <v>0</v>
      </c>
      <c r="S579" t="s">
        <v>24</v>
      </c>
      <c r="T579">
        <f>(Churn_Data[[#This Row],[OnlineSecurity]]="Yes")+(Churn_Data[[#This Row],[OnlineBackup]]="Yes")+(Churn_Data[[#This Row],[DeviceProtection]]="Yes")+(Churn_Data[[#This Row],[TechSupport]]="Yes")+(Churn_Data[[#This Row],[StreamingTV]]="Yes")+(Churn_Data[[#This Row],[StreamingMovies]]="Yes")</f>
        <v>2</v>
      </c>
      <c r="U579" t="s">
        <v>27</v>
      </c>
      <c r="V579" t="s">
        <v>46</v>
      </c>
      <c r="W579" t="str">
        <f>IF(ISNUMBER(SEARCH("automatic", Churn_Data[[#This Row],[PaymentMethod]])), "Automatic", "Manual")</f>
        <v>Automatic</v>
      </c>
      <c r="X579">
        <v>88.5</v>
      </c>
      <c r="Y579" t="str">
        <f>IF(Churn_Data[[#This Row],[tenure]]&lt;=12,"0-1 Year",IF(Churn_Data[[#This Row],[tenure]]&lt;=24,"1-2 Years",IF(Churn_Data[[#This Row],[tenure]]&lt;=36,"2-3 Years",IF(Churn_Data[[#This Row],[tenure]]&lt;=48,"3-4 Years",IF(Churn_Data[[#This Row],[tenure]]&lt;=60,"4-5 Years","5+ Years")))))</f>
        <v>3-4 Years</v>
      </c>
      <c r="Z579">
        <v>41</v>
      </c>
      <c r="AA579">
        <v>3645.05</v>
      </c>
      <c r="AB579">
        <f>IF(Churn_Data[[#This Row],[Churn]]="No",Churn_Data[[#This Row],[MonthlyCharges]],NA())</f>
        <v>88.5</v>
      </c>
      <c r="AC579">
        <f>IF(Churn_Data[[#This Row],[Churn]]="No",Churn_Data[[#This Row],[tenure]],NA())</f>
        <v>41</v>
      </c>
      <c r="AD579" t="e">
        <f>IF(Churn_Data[[#This Row],[Churn]]="Yes",Churn_Data[[#This Row],[MonthlyCharges]],NA())</f>
        <v>#N/A</v>
      </c>
      <c r="AE579" t="e">
        <f>IF(Churn_Data[[#This Row],[Churn]]="Yes",Churn_Data[[#This Row],[tenure]],NA())</f>
        <v>#N/A</v>
      </c>
      <c r="AF579">
        <v>3628.5</v>
      </c>
    </row>
    <row r="580" spans="1:32" x14ac:dyDescent="0.3">
      <c r="A580" t="s">
        <v>612</v>
      </c>
      <c r="B580" t="s">
        <v>23</v>
      </c>
      <c r="C580" t="str">
        <f>IF(Churn_Data[[#This Row],[SeniorCitizen]]=1,"Yes","No")</f>
        <v>No</v>
      </c>
      <c r="D580">
        <v>0</v>
      </c>
      <c r="E580" t="s">
        <v>25</v>
      </c>
      <c r="F580" t="s">
        <v>25</v>
      </c>
      <c r="G580" t="s">
        <v>24</v>
      </c>
      <c r="H580" t="s">
        <v>24</v>
      </c>
      <c r="I580" t="s">
        <v>26</v>
      </c>
      <c r="J580" t="str">
        <f>IF(Churn_Data[[#This Row],[InternetService]]&lt;&gt;"No","Yes","No")</f>
        <v>Yes</v>
      </c>
      <c r="K580" t="s">
        <v>25</v>
      </c>
      <c r="L580" t="s">
        <v>24</v>
      </c>
      <c r="M580" t="s">
        <v>25</v>
      </c>
      <c r="N580" t="s">
        <v>25</v>
      </c>
      <c r="O580" t="s">
        <v>25</v>
      </c>
      <c r="P580" t="s">
        <v>25</v>
      </c>
      <c r="Q580" t="s">
        <v>24</v>
      </c>
      <c r="R580">
        <f>IF(Churn_Data[[#This Row],[Churn]]="Yes",1,0)</f>
        <v>1</v>
      </c>
      <c r="S580" t="s">
        <v>25</v>
      </c>
      <c r="T580">
        <f>(Churn_Data[[#This Row],[OnlineSecurity]]="Yes")+(Churn_Data[[#This Row],[OnlineBackup]]="Yes")+(Churn_Data[[#This Row],[DeviceProtection]]="Yes")+(Churn_Data[[#This Row],[TechSupport]]="Yes")+(Churn_Data[[#This Row],[StreamingTV]]="Yes")+(Churn_Data[[#This Row],[StreamingMovies]]="Yes")</f>
        <v>1</v>
      </c>
      <c r="U580" t="s">
        <v>27</v>
      </c>
      <c r="V580" t="s">
        <v>46</v>
      </c>
      <c r="W580" t="str">
        <f>IF(ISNUMBER(SEARCH("automatic", Churn_Data[[#This Row],[PaymentMethod]])), "Automatic", "Manual")</f>
        <v>Automatic</v>
      </c>
      <c r="X580">
        <v>77.95</v>
      </c>
      <c r="Y580" t="str">
        <f>IF(Churn_Data[[#This Row],[tenure]]&lt;=12,"0-1 Year",IF(Churn_Data[[#This Row],[tenure]]&lt;=24,"1-2 Years",IF(Churn_Data[[#This Row],[tenure]]&lt;=36,"2-3 Years",IF(Churn_Data[[#This Row],[tenure]]&lt;=48,"3-4 Years",IF(Churn_Data[[#This Row],[tenure]]&lt;=60,"4-5 Years","5+ Years")))))</f>
        <v>0-1 Year</v>
      </c>
      <c r="Z580">
        <v>4</v>
      </c>
      <c r="AA580">
        <v>305.55</v>
      </c>
      <c r="AB580" t="e">
        <f>IF(Churn_Data[[#This Row],[Churn]]="No",Churn_Data[[#This Row],[MonthlyCharges]],NA())</f>
        <v>#N/A</v>
      </c>
      <c r="AC580" t="e">
        <f>IF(Churn_Data[[#This Row],[Churn]]="No",Churn_Data[[#This Row],[tenure]],NA())</f>
        <v>#N/A</v>
      </c>
      <c r="AD580">
        <f>IF(Churn_Data[[#This Row],[Churn]]="Yes",Churn_Data[[#This Row],[MonthlyCharges]],NA())</f>
        <v>77.95</v>
      </c>
      <c r="AE580">
        <f>IF(Churn_Data[[#This Row],[Churn]]="Yes",Churn_Data[[#This Row],[tenure]],NA())</f>
        <v>4</v>
      </c>
      <c r="AF580">
        <v>311.8</v>
      </c>
    </row>
    <row r="581" spans="1:32" x14ac:dyDescent="0.3">
      <c r="A581" t="s">
        <v>613</v>
      </c>
      <c r="B581" t="s">
        <v>30</v>
      </c>
      <c r="C581" t="str">
        <f>IF(Churn_Data[[#This Row],[SeniorCitizen]]=1,"Yes","No")</f>
        <v>Yes</v>
      </c>
      <c r="D581">
        <v>1</v>
      </c>
      <c r="E581" t="s">
        <v>25</v>
      </c>
      <c r="F581" t="s">
        <v>25</v>
      </c>
      <c r="G581" t="s">
        <v>24</v>
      </c>
      <c r="H581" t="s">
        <v>24</v>
      </c>
      <c r="I581" t="s">
        <v>26</v>
      </c>
      <c r="J581" t="str">
        <f>IF(Churn_Data[[#This Row],[InternetService]]&lt;&gt;"No","Yes","No")</f>
        <v>Yes</v>
      </c>
      <c r="K581" t="s">
        <v>25</v>
      </c>
      <c r="L581" t="s">
        <v>24</v>
      </c>
      <c r="M581" t="s">
        <v>25</v>
      </c>
      <c r="N581" t="s">
        <v>25</v>
      </c>
      <c r="O581" t="s">
        <v>24</v>
      </c>
      <c r="P581" t="s">
        <v>24</v>
      </c>
      <c r="Q581" t="s">
        <v>24</v>
      </c>
      <c r="R581">
        <f>IF(Churn_Data[[#This Row],[Churn]]="Yes",1,0)</f>
        <v>1</v>
      </c>
      <c r="S581" t="s">
        <v>24</v>
      </c>
      <c r="T581">
        <f>(Churn_Data[[#This Row],[OnlineSecurity]]="Yes")+(Churn_Data[[#This Row],[OnlineBackup]]="Yes")+(Churn_Data[[#This Row],[DeviceProtection]]="Yes")+(Churn_Data[[#This Row],[TechSupport]]="Yes")+(Churn_Data[[#This Row],[StreamingTV]]="Yes")+(Churn_Data[[#This Row],[StreamingMovies]]="Yes")</f>
        <v>3</v>
      </c>
      <c r="U581" t="s">
        <v>27</v>
      </c>
      <c r="V581" t="s">
        <v>72</v>
      </c>
      <c r="W581" t="str">
        <f>IF(ISNUMBER(SEARCH("automatic", Churn_Data[[#This Row],[PaymentMethod]])), "Automatic", "Manual")</f>
        <v>Automatic</v>
      </c>
      <c r="X581">
        <v>99.45</v>
      </c>
      <c r="Y581" t="str">
        <f>IF(Churn_Data[[#This Row],[tenure]]&lt;=12,"0-1 Year",IF(Churn_Data[[#This Row],[tenure]]&lt;=24,"1-2 Years",IF(Churn_Data[[#This Row],[tenure]]&lt;=36,"2-3 Years",IF(Churn_Data[[#This Row],[tenure]]&lt;=48,"3-4 Years",IF(Churn_Data[[#This Row],[tenure]]&lt;=60,"4-5 Years","5+ Years")))))</f>
        <v>0-1 Year</v>
      </c>
      <c r="Z581">
        <v>9</v>
      </c>
      <c r="AA581">
        <v>919.4</v>
      </c>
      <c r="AB581" t="e">
        <f>IF(Churn_Data[[#This Row],[Churn]]="No",Churn_Data[[#This Row],[MonthlyCharges]],NA())</f>
        <v>#N/A</v>
      </c>
      <c r="AC581" t="e">
        <f>IF(Churn_Data[[#This Row],[Churn]]="No",Churn_Data[[#This Row],[tenure]],NA())</f>
        <v>#N/A</v>
      </c>
      <c r="AD581">
        <f>IF(Churn_Data[[#This Row],[Churn]]="Yes",Churn_Data[[#This Row],[MonthlyCharges]],NA())</f>
        <v>99.45</v>
      </c>
      <c r="AE581">
        <f>IF(Churn_Data[[#This Row],[Churn]]="Yes",Churn_Data[[#This Row],[tenure]],NA())</f>
        <v>9</v>
      </c>
      <c r="AF581">
        <v>895.05</v>
      </c>
    </row>
    <row r="582" spans="1:32" x14ac:dyDescent="0.3">
      <c r="A582" t="s">
        <v>614</v>
      </c>
      <c r="B582" t="s">
        <v>23</v>
      </c>
      <c r="C582" t="str">
        <f>IF(Churn_Data[[#This Row],[SeniorCitizen]]=1,"Yes","No")</f>
        <v>No</v>
      </c>
      <c r="D582">
        <v>0</v>
      </c>
      <c r="E582" t="s">
        <v>24</v>
      </c>
      <c r="F582" t="s">
        <v>25</v>
      </c>
      <c r="G582" t="s">
        <v>24</v>
      </c>
      <c r="H582" t="s">
        <v>24</v>
      </c>
      <c r="I582" t="s">
        <v>26</v>
      </c>
      <c r="J582" t="str">
        <f>IF(Churn_Data[[#This Row],[InternetService]]&lt;&gt;"No","Yes","No")</f>
        <v>Yes</v>
      </c>
      <c r="K582" t="s">
        <v>25</v>
      </c>
      <c r="L582" t="s">
        <v>24</v>
      </c>
      <c r="M582" t="s">
        <v>25</v>
      </c>
      <c r="N582" t="s">
        <v>25</v>
      </c>
      <c r="O582" t="s">
        <v>25</v>
      </c>
      <c r="P582" t="s">
        <v>25</v>
      </c>
      <c r="Q582" t="s">
        <v>25</v>
      </c>
      <c r="R582">
        <f>IF(Churn_Data[[#This Row],[Churn]]="Yes",1,0)</f>
        <v>0</v>
      </c>
      <c r="S582" t="s">
        <v>24</v>
      </c>
      <c r="T582">
        <f>(Churn_Data[[#This Row],[OnlineSecurity]]="Yes")+(Churn_Data[[#This Row],[OnlineBackup]]="Yes")+(Churn_Data[[#This Row],[DeviceProtection]]="Yes")+(Churn_Data[[#This Row],[TechSupport]]="Yes")+(Churn_Data[[#This Row],[StreamingTV]]="Yes")+(Churn_Data[[#This Row],[StreamingMovies]]="Yes")</f>
        <v>1</v>
      </c>
      <c r="U582" t="s">
        <v>27</v>
      </c>
      <c r="V582" t="s">
        <v>72</v>
      </c>
      <c r="W582" t="str">
        <f>IF(ISNUMBER(SEARCH("automatic", Churn_Data[[#This Row],[PaymentMethod]])), "Automatic", "Manual")</f>
        <v>Automatic</v>
      </c>
      <c r="X582">
        <v>77.75</v>
      </c>
      <c r="Y582" t="str">
        <f>IF(Churn_Data[[#This Row],[tenure]]&lt;=12,"0-1 Year",IF(Churn_Data[[#This Row],[tenure]]&lt;=24,"1-2 Years",IF(Churn_Data[[#This Row],[tenure]]&lt;=36,"2-3 Years",IF(Churn_Data[[#This Row],[tenure]]&lt;=48,"3-4 Years",IF(Churn_Data[[#This Row],[tenure]]&lt;=60,"4-5 Years","5+ Years")))))</f>
        <v>4-5 Years</v>
      </c>
      <c r="Z582">
        <v>55</v>
      </c>
      <c r="AA582">
        <v>4266.3999999999996</v>
      </c>
      <c r="AB582">
        <f>IF(Churn_Data[[#This Row],[Churn]]="No",Churn_Data[[#This Row],[MonthlyCharges]],NA())</f>
        <v>77.75</v>
      </c>
      <c r="AC582">
        <f>IF(Churn_Data[[#This Row],[Churn]]="No",Churn_Data[[#This Row],[tenure]],NA())</f>
        <v>55</v>
      </c>
      <c r="AD582" t="e">
        <f>IF(Churn_Data[[#This Row],[Churn]]="Yes",Churn_Data[[#This Row],[MonthlyCharges]],NA())</f>
        <v>#N/A</v>
      </c>
      <c r="AE582" t="e">
        <f>IF(Churn_Data[[#This Row],[Churn]]="Yes",Churn_Data[[#This Row],[tenure]],NA())</f>
        <v>#N/A</v>
      </c>
      <c r="AF582">
        <v>4276.25</v>
      </c>
    </row>
    <row r="583" spans="1:32" x14ac:dyDescent="0.3">
      <c r="A583" t="s">
        <v>615</v>
      </c>
      <c r="B583" t="s">
        <v>23</v>
      </c>
      <c r="C583" t="str">
        <f>IF(Churn_Data[[#This Row],[SeniorCitizen]]=1,"Yes","No")</f>
        <v>Yes</v>
      </c>
      <c r="D583">
        <v>1</v>
      </c>
      <c r="E583" t="s">
        <v>25</v>
      </c>
      <c r="F583" t="s">
        <v>25</v>
      </c>
      <c r="G583" t="s">
        <v>24</v>
      </c>
      <c r="H583" t="s">
        <v>24</v>
      </c>
      <c r="I583" t="s">
        <v>26</v>
      </c>
      <c r="J583" t="str">
        <f>IF(Churn_Data[[#This Row],[InternetService]]&lt;&gt;"No","Yes","No")</f>
        <v>Yes</v>
      </c>
      <c r="K583" t="s">
        <v>25</v>
      </c>
      <c r="L583" t="s">
        <v>24</v>
      </c>
      <c r="M583" t="s">
        <v>25</v>
      </c>
      <c r="N583" t="s">
        <v>25</v>
      </c>
      <c r="O583" t="s">
        <v>24</v>
      </c>
      <c r="P583" t="s">
        <v>24</v>
      </c>
      <c r="Q583" t="s">
        <v>25</v>
      </c>
      <c r="R583">
        <f>IF(Churn_Data[[#This Row],[Churn]]="Yes",1,0)</f>
        <v>0</v>
      </c>
      <c r="S583" t="s">
        <v>24</v>
      </c>
      <c r="T583">
        <f>(Churn_Data[[#This Row],[OnlineSecurity]]="Yes")+(Churn_Data[[#This Row],[OnlineBackup]]="Yes")+(Churn_Data[[#This Row],[DeviceProtection]]="Yes")+(Churn_Data[[#This Row],[TechSupport]]="Yes")+(Churn_Data[[#This Row],[StreamingTV]]="Yes")+(Churn_Data[[#This Row],[StreamingMovies]]="Yes")</f>
        <v>3</v>
      </c>
      <c r="U583" t="s">
        <v>27</v>
      </c>
      <c r="V583" t="s">
        <v>72</v>
      </c>
      <c r="W583" t="str">
        <f>IF(ISNUMBER(SEARCH("automatic", Churn_Data[[#This Row],[PaymentMethod]])), "Automatic", "Manual")</f>
        <v>Automatic</v>
      </c>
      <c r="X583">
        <v>99.65</v>
      </c>
      <c r="Y583" t="str">
        <f>IF(Churn_Data[[#This Row],[tenure]]&lt;=12,"0-1 Year",IF(Churn_Data[[#This Row],[tenure]]&lt;=24,"1-2 Years",IF(Churn_Data[[#This Row],[tenure]]&lt;=36,"2-3 Years",IF(Churn_Data[[#This Row],[tenure]]&lt;=48,"3-4 Years",IF(Churn_Data[[#This Row],[tenure]]&lt;=60,"4-5 Years","5+ Years")))))</f>
        <v>5+ Years</v>
      </c>
      <c r="Z583">
        <v>71</v>
      </c>
      <c r="AA583">
        <v>6951.15</v>
      </c>
      <c r="AB583">
        <f>IF(Churn_Data[[#This Row],[Churn]]="No",Churn_Data[[#This Row],[MonthlyCharges]],NA())</f>
        <v>99.65</v>
      </c>
      <c r="AC583">
        <f>IF(Churn_Data[[#This Row],[Churn]]="No",Churn_Data[[#This Row],[tenure]],NA())</f>
        <v>71</v>
      </c>
      <c r="AD583" t="e">
        <f>IF(Churn_Data[[#This Row],[Churn]]="Yes",Churn_Data[[#This Row],[MonthlyCharges]],NA())</f>
        <v>#N/A</v>
      </c>
      <c r="AE583" t="e">
        <f>IF(Churn_Data[[#This Row],[Churn]]="Yes",Churn_Data[[#This Row],[tenure]],NA())</f>
        <v>#N/A</v>
      </c>
      <c r="AF583">
        <v>7075.15</v>
      </c>
    </row>
    <row r="584" spans="1:32" x14ac:dyDescent="0.3">
      <c r="A584" t="s">
        <v>616</v>
      </c>
      <c r="B584" t="s">
        <v>23</v>
      </c>
      <c r="C584" t="str">
        <f>IF(Churn_Data[[#This Row],[SeniorCitizen]]=1,"Yes","No")</f>
        <v>No</v>
      </c>
      <c r="D584">
        <v>0</v>
      </c>
      <c r="E584" t="s">
        <v>25</v>
      </c>
      <c r="F584" t="s">
        <v>25</v>
      </c>
      <c r="G584" t="s">
        <v>24</v>
      </c>
      <c r="H584" t="s">
        <v>24</v>
      </c>
      <c r="I584" t="s">
        <v>26</v>
      </c>
      <c r="J584" t="str">
        <f>IF(Churn_Data[[#This Row],[InternetService]]&lt;&gt;"No","Yes","No")</f>
        <v>Yes</v>
      </c>
      <c r="K584" t="s">
        <v>25</v>
      </c>
      <c r="L584" t="s">
        <v>24</v>
      </c>
      <c r="M584" t="s">
        <v>25</v>
      </c>
      <c r="N584" t="s">
        <v>25</v>
      </c>
      <c r="O584" t="s">
        <v>24</v>
      </c>
      <c r="P584" t="s">
        <v>24</v>
      </c>
      <c r="Q584" t="s">
        <v>25</v>
      </c>
      <c r="R584">
        <f>IF(Churn_Data[[#This Row],[Churn]]="Yes",1,0)</f>
        <v>0</v>
      </c>
      <c r="S584" t="s">
        <v>24</v>
      </c>
      <c r="T584">
        <f>(Churn_Data[[#This Row],[OnlineSecurity]]="Yes")+(Churn_Data[[#This Row],[OnlineBackup]]="Yes")+(Churn_Data[[#This Row],[DeviceProtection]]="Yes")+(Churn_Data[[#This Row],[TechSupport]]="Yes")+(Churn_Data[[#This Row],[StreamingTV]]="Yes")+(Churn_Data[[#This Row],[StreamingMovies]]="Yes")</f>
        <v>3</v>
      </c>
      <c r="U584" t="s">
        <v>27</v>
      </c>
      <c r="V584" t="s">
        <v>72</v>
      </c>
      <c r="W584" t="str">
        <f>IF(ISNUMBER(SEARCH("automatic", Churn_Data[[#This Row],[PaymentMethod]])), "Automatic", "Manual")</f>
        <v>Automatic</v>
      </c>
      <c r="X584">
        <v>98.7</v>
      </c>
      <c r="Y584" t="str">
        <f>IF(Churn_Data[[#This Row],[tenure]]&lt;=12,"0-1 Year",IF(Churn_Data[[#This Row],[tenure]]&lt;=24,"1-2 Years",IF(Churn_Data[[#This Row],[tenure]]&lt;=36,"2-3 Years",IF(Churn_Data[[#This Row],[tenure]]&lt;=48,"3-4 Years",IF(Churn_Data[[#This Row],[tenure]]&lt;=60,"4-5 Years","5+ Years")))))</f>
        <v>1-2 Years</v>
      </c>
      <c r="Z584">
        <v>23</v>
      </c>
      <c r="AA584">
        <v>2249.1</v>
      </c>
      <c r="AB584">
        <f>IF(Churn_Data[[#This Row],[Churn]]="No",Churn_Data[[#This Row],[MonthlyCharges]],NA())</f>
        <v>98.7</v>
      </c>
      <c r="AC584">
        <f>IF(Churn_Data[[#This Row],[Churn]]="No",Churn_Data[[#This Row],[tenure]],NA())</f>
        <v>23</v>
      </c>
      <c r="AD584" t="e">
        <f>IF(Churn_Data[[#This Row],[Churn]]="Yes",Churn_Data[[#This Row],[MonthlyCharges]],NA())</f>
        <v>#N/A</v>
      </c>
      <c r="AE584" t="e">
        <f>IF(Churn_Data[[#This Row],[Churn]]="Yes",Churn_Data[[#This Row],[tenure]],NA())</f>
        <v>#N/A</v>
      </c>
      <c r="AF584">
        <v>2270.1</v>
      </c>
    </row>
    <row r="585" spans="1:32" x14ac:dyDescent="0.3">
      <c r="A585" t="s">
        <v>617</v>
      </c>
      <c r="B585" t="s">
        <v>30</v>
      </c>
      <c r="C585" t="str">
        <f>IF(Churn_Data[[#This Row],[SeniorCitizen]]=1,"Yes","No")</f>
        <v>No</v>
      </c>
      <c r="D585">
        <v>0</v>
      </c>
      <c r="E585" t="s">
        <v>24</v>
      </c>
      <c r="F585" t="s">
        <v>25</v>
      </c>
      <c r="G585" t="s">
        <v>24</v>
      </c>
      <c r="H585" t="s">
        <v>24</v>
      </c>
      <c r="I585" t="s">
        <v>26</v>
      </c>
      <c r="J585" t="str">
        <f>IF(Churn_Data[[#This Row],[InternetService]]&lt;&gt;"No","Yes","No")</f>
        <v>Yes</v>
      </c>
      <c r="K585" t="s">
        <v>25</v>
      </c>
      <c r="L585" t="s">
        <v>24</v>
      </c>
      <c r="M585" t="s">
        <v>25</v>
      </c>
      <c r="N585" t="s">
        <v>25</v>
      </c>
      <c r="O585" t="s">
        <v>25</v>
      </c>
      <c r="P585" t="s">
        <v>24</v>
      </c>
      <c r="Q585" t="s">
        <v>25</v>
      </c>
      <c r="R585">
        <f>IF(Churn_Data[[#This Row],[Churn]]="Yes",1,0)</f>
        <v>0</v>
      </c>
      <c r="S585" t="s">
        <v>25</v>
      </c>
      <c r="T585">
        <f>(Churn_Data[[#This Row],[OnlineSecurity]]="Yes")+(Churn_Data[[#This Row],[OnlineBackup]]="Yes")+(Churn_Data[[#This Row],[DeviceProtection]]="Yes")+(Churn_Data[[#This Row],[TechSupport]]="Yes")+(Churn_Data[[#This Row],[StreamingTV]]="Yes")+(Churn_Data[[#This Row],[StreamingMovies]]="Yes")</f>
        <v>2</v>
      </c>
      <c r="U585" t="s">
        <v>27</v>
      </c>
      <c r="V585" t="s">
        <v>28</v>
      </c>
      <c r="W585" t="str">
        <f>IF(ISNUMBER(SEARCH("automatic", Churn_Data[[#This Row],[PaymentMethod]])), "Automatic", "Manual")</f>
        <v>Manual</v>
      </c>
      <c r="X585">
        <v>88.85</v>
      </c>
      <c r="Y585" t="str">
        <f>IF(Churn_Data[[#This Row],[tenure]]&lt;=12,"0-1 Year",IF(Churn_Data[[#This Row],[tenure]]&lt;=24,"1-2 Years",IF(Churn_Data[[#This Row],[tenure]]&lt;=36,"2-3 Years",IF(Churn_Data[[#This Row],[tenure]]&lt;=48,"3-4 Years",IF(Churn_Data[[#This Row],[tenure]]&lt;=60,"4-5 Years","5+ Years")))))</f>
        <v>2-3 Years</v>
      </c>
      <c r="Z585">
        <v>34</v>
      </c>
      <c r="AA585">
        <v>3000.25</v>
      </c>
      <c r="AB585">
        <f>IF(Churn_Data[[#This Row],[Churn]]="No",Churn_Data[[#This Row],[MonthlyCharges]],NA())</f>
        <v>88.85</v>
      </c>
      <c r="AC585">
        <f>IF(Churn_Data[[#This Row],[Churn]]="No",Churn_Data[[#This Row],[tenure]],NA())</f>
        <v>34</v>
      </c>
      <c r="AD585" t="e">
        <f>IF(Churn_Data[[#This Row],[Churn]]="Yes",Churn_Data[[#This Row],[MonthlyCharges]],NA())</f>
        <v>#N/A</v>
      </c>
      <c r="AE585" t="e">
        <f>IF(Churn_Data[[#This Row],[Churn]]="Yes",Churn_Data[[#This Row],[tenure]],NA())</f>
        <v>#N/A</v>
      </c>
      <c r="AF585">
        <v>3020.9</v>
      </c>
    </row>
    <row r="586" spans="1:32" x14ac:dyDescent="0.3">
      <c r="A586" t="s">
        <v>618</v>
      </c>
      <c r="B586" t="s">
        <v>30</v>
      </c>
      <c r="C586" t="str">
        <f>IF(Churn_Data[[#This Row],[SeniorCitizen]]=1,"Yes","No")</f>
        <v>No</v>
      </c>
      <c r="D586">
        <v>0</v>
      </c>
      <c r="E586" t="s">
        <v>24</v>
      </c>
      <c r="F586" t="s">
        <v>25</v>
      </c>
      <c r="G586" t="s">
        <v>24</v>
      </c>
      <c r="H586" t="s">
        <v>24</v>
      </c>
      <c r="I586" t="s">
        <v>26</v>
      </c>
      <c r="J586" t="str">
        <f>IF(Churn_Data[[#This Row],[InternetService]]&lt;&gt;"No","Yes","No")</f>
        <v>Yes</v>
      </c>
      <c r="K586" t="s">
        <v>25</v>
      </c>
      <c r="L586" t="s">
        <v>24</v>
      </c>
      <c r="M586" t="s">
        <v>25</v>
      </c>
      <c r="N586" t="s">
        <v>25</v>
      </c>
      <c r="O586" t="s">
        <v>25</v>
      </c>
      <c r="P586" t="s">
        <v>25</v>
      </c>
      <c r="Q586" t="s">
        <v>25</v>
      </c>
      <c r="R586">
        <f>IF(Churn_Data[[#This Row],[Churn]]="Yes",1,0)</f>
        <v>0</v>
      </c>
      <c r="S586" t="s">
        <v>24</v>
      </c>
      <c r="T586">
        <f>(Churn_Data[[#This Row],[OnlineSecurity]]="Yes")+(Churn_Data[[#This Row],[OnlineBackup]]="Yes")+(Churn_Data[[#This Row],[DeviceProtection]]="Yes")+(Churn_Data[[#This Row],[TechSupport]]="Yes")+(Churn_Data[[#This Row],[StreamingTV]]="Yes")+(Churn_Data[[#This Row],[StreamingMovies]]="Yes")</f>
        <v>1</v>
      </c>
      <c r="U586" t="s">
        <v>27</v>
      </c>
      <c r="V586" t="s">
        <v>46</v>
      </c>
      <c r="W586" t="str">
        <f>IF(ISNUMBER(SEARCH("automatic", Churn_Data[[#This Row],[PaymentMethod]])), "Automatic", "Manual")</f>
        <v>Automatic</v>
      </c>
      <c r="X586">
        <v>80.5</v>
      </c>
      <c r="Y586" t="str">
        <f>IF(Churn_Data[[#This Row],[tenure]]&lt;=12,"0-1 Year",IF(Churn_Data[[#This Row],[tenure]]&lt;=24,"1-2 Years",IF(Churn_Data[[#This Row],[tenure]]&lt;=36,"2-3 Years",IF(Churn_Data[[#This Row],[tenure]]&lt;=48,"3-4 Years",IF(Churn_Data[[#This Row],[tenure]]&lt;=60,"4-5 Years","5+ Years")))))</f>
        <v>1-2 Years</v>
      </c>
      <c r="Z586">
        <v>17</v>
      </c>
      <c r="AA586">
        <v>1336.9</v>
      </c>
      <c r="AB586">
        <f>IF(Churn_Data[[#This Row],[Churn]]="No",Churn_Data[[#This Row],[MonthlyCharges]],NA())</f>
        <v>80.5</v>
      </c>
      <c r="AC586">
        <f>IF(Churn_Data[[#This Row],[Churn]]="No",Churn_Data[[#This Row],[tenure]],NA())</f>
        <v>17</v>
      </c>
      <c r="AD586" t="e">
        <f>IF(Churn_Data[[#This Row],[Churn]]="Yes",Churn_Data[[#This Row],[MonthlyCharges]],NA())</f>
        <v>#N/A</v>
      </c>
      <c r="AE586" t="e">
        <f>IF(Churn_Data[[#This Row],[Churn]]="Yes",Churn_Data[[#This Row],[tenure]],NA())</f>
        <v>#N/A</v>
      </c>
      <c r="AF586">
        <v>1368.5</v>
      </c>
    </row>
    <row r="587" spans="1:32" x14ac:dyDescent="0.3">
      <c r="A587" t="s">
        <v>619</v>
      </c>
      <c r="B587" t="s">
        <v>23</v>
      </c>
      <c r="C587" t="str">
        <f>IF(Churn_Data[[#This Row],[SeniorCitizen]]=1,"Yes","No")</f>
        <v>No</v>
      </c>
      <c r="D587">
        <v>0</v>
      </c>
      <c r="E587" t="s">
        <v>25</v>
      </c>
      <c r="F587" t="s">
        <v>25</v>
      </c>
      <c r="G587" t="s">
        <v>24</v>
      </c>
      <c r="H587" t="s">
        <v>24</v>
      </c>
      <c r="I587" t="s">
        <v>26</v>
      </c>
      <c r="J587" t="str">
        <f>IF(Churn_Data[[#This Row],[InternetService]]&lt;&gt;"No","Yes","No")</f>
        <v>Yes</v>
      </c>
      <c r="K587" t="s">
        <v>25</v>
      </c>
      <c r="L587" t="s">
        <v>24</v>
      </c>
      <c r="M587" t="s">
        <v>25</v>
      </c>
      <c r="N587" t="s">
        <v>25</v>
      </c>
      <c r="O587" t="s">
        <v>25</v>
      </c>
      <c r="P587" t="s">
        <v>25</v>
      </c>
      <c r="Q587" t="s">
        <v>24</v>
      </c>
      <c r="R587">
        <f>IF(Churn_Data[[#This Row],[Churn]]="Yes",1,0)</f>
        <v>1</v>
      </c>
      <c r="S587" t="s">
        <v>24</v>
      </c>
      <c r="T587">
        <f>(Churn_Data[[#This Row],[OnlineSecurity]]="Yes")+(Churn_Data[[#This Row],[OnlineBackup]]="Yes")+(Churn_Data[[#This Row],[DeviceProtection]]="Yes")+(Churn_Data[[#This Row],[TechSupport]]="Yes")+(Churn_Data[[#This Row],[StreamingTV]]="Yes")+(Churn_Data[[#This Row],[StreamingMovies]]="Yes")</f>
        <v>1</v>
      </c>
      <c r="U587" t="s">
        <v>27</v>
      </c>
      <c r="V587" t="s">
        <v>46</v>
      </c>
      <c r="W587" t="str">
        <f>IF(ISNUMBER(SEARCH("automatic", Churn_Data[[#This Row],[PaymentMethod]])), "Automatic", "Manual")</f>
        <v>Automatic</v>
      </c>
      <c r="X587">
        <v>80.05</v>
      </c>
      <c r="Y587" t="str">
        <f>IF(Churn_Data[[#This Row],[tenure]]&lt;=12,"0-1 Year",IF(Churn_Data[[#This Row],[tenure]]&lt;=24,"1-2 Years",IF(Churn_Data[[#This Row],[tenure]]&lt;=36,"2-3 Years",IF(Churn_Data[[#This Row],[tenure]]&lt;=48,"3-4 Years",IF(Churn_Data[[#This Row],[tenure]]&lt;=60,"4-5 Years","5+ Years")))))</f>
        <v>0-1 Year</v>
      </c>
      <c r="Z587">
        <v>10</v>
      </c>
      <c r="AA587">
        <v>830.7</v>
      </c>
      <c r="AB587" t="e">
        <f>IF(Churn_Data[[#This Row],[Churn]]="No",Churn_Data[[#This Row],[MonthlyCharges]],NA())</f>
        <v>#N/A</v>
      </c>
      <c r="AC587" t="e">
        <f>IF(Churn_Data[[#This Row],[Churn]]="No",Churn_Data[[#This Row],[tenure]],NA())</f>
        <v>#N/A</v>
      </c>
      <c r="AD587">
        <f>IF(Churn_Data[[#This Row],[Churn]]="Yes",Churn_Data[[#This Row],[MonthlyCharges]],NA())</f>
        <v>80.05</v>
      </c>
      <c r="AE587">
        <f>IF(Churn_Data[[#This Row],[Churn]]="Yes",Churn_Data[[#This Row],[tenure]],NA())</f>
        <v>10</v>
      </c>
      <c r="AF587">
        <v>800.5</v>
      </c>
    </row>
    <row r="588" spans="1:32" x14ac:dyDescent="0.3">
      <c r="A588" t="s">
        <v>620</v>
      </c>
      <c r="B588" t="s">
        <v>30</v>
      </c>
      <c r="C588" t="str">
        <f>IF(Churn_Data[[#This Row],[SeniorCitizen]]=1,"Yes","No")</f>
        <v>No</v>
      </c>
      <c r="D588">
        <v>0</v>
      </c>
      <c r="E588" t="s">
        <v>25</v>
      </c>
      <c r="F588" t="s">
        <v>25</v>
      </c>
      <c r="G588" t="s">
        <v>24</v>
      </c>
      <c r="H588" t="s">
        <v>24</v>
      </c>
      <c r="I588" t="s">
        <v>26</v>
      </c>
      <c r="J588" t="str">
        <f>IF(Churn_Data[[#This Row],[InternetService]]&lt;&gt;"No","Yes","No")</f>
        <v>Yes</v>
      </c>
      <c r="K588" t="s">
        <v>25</v>
      </c>
      <c r="L588" t="s">
        <v>24</v>
      </c>
      <c r="M588" t="s">
        <v>25</v>
      </c>
      <c r="N588" t="s">
        <v>25</v>
      </c>
      <c r="O588" t="s">
        <v>25</v>
      </c>
      <c r="P588" t="s">
        <v>25</v>
      </c>
      <c r="Q588" t="s">
        <v>25</v>
      </c>
      <c r="R588">
        <f>IF(Churn_Data[[#This Row],[Churn]]="Yes",1,0)</f>
        <v>0</v>
      </c>
      <c r="S588" t="s">
        <v>24</v>
      </c>
      <c r="T588">
        <f>(Churn_Data[[#This Row],[OnlineSecurity]]="Yes")+(Churn_Data[[#This Row],[OnlineBackup]]="Yes")+(Churn_Data[[#This Row],[DeviceProtection]]="Yes")+(Churn_Data[[#This Row],[TechSupport]]="Yes")+(Churn_Data[[#This Row],[StreamingTV]]="Yes")+(Churn_Data[[#This Row],[StreamingMovies]]="Yes")</f>
        <v>1</v>
      </c>
      <c r="U588" t="s">
        <v>27</v>
      </c>
      <c r="V588" t="s">
        <v>28</v>
      </c>
      <c r="W588" t="str">
        <f>IF(ISNUMBER(SEARCH("automatic", Churn_Data[[#This Row],[PaymentMethod]])), "Automatic", "Manual")</f>
        <v>Manual</v>
      </c>
      <c r="X588">
        <v>80.55</v>
      </c>
      <c r="Y588" t="str">
        <f>IF(Churn_Data[[#This Row],[tenure]]&lt;=12,"0-1 Year",IF(Churn_Data[[#This Row],[tenure]]&lt;=24,"1-2 Years",IF(Churn_Data[[#This Row],[tenure]]&lt;=36,"2-3 Years",IF(Churn_Data[[#This Row],[tenure]]&lt;=48,"3-4 Years",IF(Churn_Data[[#This Row],[tenure]]&lt;=60,"4-5 Years","5+ Years")))))</f>
        <v>1-2 Years</v>
      </c>
      <c r="Z588">
        <v>16</v>
      </c>
      <c r="AA588">
        <v>1248.9000000000001</v>
      </c>
      <c r="AB588">
        <f>IF(Churn_Data[[#This Row],[Churn]]="No",Churn_Data[[#This Row],[MonthlyCharges]],NA())</f>
        <v>80.55</v>
      </c>
      <c r="AC588">
        <f>IF(Churn_Data[[#This Row],[Churn]]="No",Churn_Data[[#This Row],[tenure]],NA())</f>
        <v>16</v>
      </c>
      <c r="AD588" t="e">
        <f>IF(Churn_Data[[#This Row],[Churn]]="Yes",Churn_Data[[#This Row],[MonthlyCharges]],NA())</f>
        <v>#N/A</v>
      </c>
      <c r="AE588" t="e">
        <f>IF(Churn_Data[[#This Row],[Churn]]="Yes",Churn_Data[[#This Row],[tenure]],NA())</f>
        <v>#N/A</v>
      </c>
      <c r="AF588">
        <v>1288.8</v>
      </c>
    </row>
    <row r="589" spans="1:32" x14ac:dyDescent="0.3">
      <c r="A589" t="s">
        <v>621</v>
      </c>
      <c r="B589" t="s">
        <v>23</v>
      </c>
      <c r="C589" t="str">
        <f>IF(Churn_Data[[#This Row],[SeniorCitizen]]=1,"Yes","No")</f>
        <v>No</v>
      </c>
      <c r="D589">
        <v>0</v>
      </c>
      <c r="E589" t="s">
        <v>24</v>
      </c>
      <c r="F589" t="s">
        <v>24</v>
      </c>
      <c r="G589" t="s">
        <v>24</v>
      </c>
      <c r="H589" t="s">
        <v>24</v>
      </c>
      <c r="I589" t="s">
        <v>26</v>
      </c>
      <c r="J589" t="str">
        <f>IF(Churn_Data[[#This Row],[InternetService]]&lt;&gt;"No","Yes","No")</f>
        <v>Yes</v>
      </c>
      <c r="K589" t="s">
        <v>25</v>
      </c>
      <c r="L589" t="s">
        <v>24</v>
      </c>
      <c r="M589" t="s">
        <v>25</v>
      </c>
      <c r="N589" t="s">
        <v>25</v>
      </c>
      <c r="O589" t="s">
        <v>25</v>
      </c>
      <c r="P589" t="s">
        <v>25</v>
      </c>
      <c r="Q589" t="s">
        <v>25</v>
      </c>
      <c r="R589">
        <f>IF(Churn_Data[[#This Row],[Churn]]="Yes",1,0)</f>
        <v>0</v>
      </c>
      <c r="S589" t="s">
        <v>24</v>
      </c>
      <c r="T589">
        <f>(Churn_Data[[#This Row],[OnlineSecurity]]="Yes")+(Churn_Data[[#This Row],[OnlineBackup]]="Yes")+(Churn_Data[[#This Row],[DeviceProtection]]="Yes")+(Churn_Data[[#This Row],[TechSupport]]="Yes")+(Churn_Data[[#This Row],[StreamingTV]]="Yes")+(Churn_Data[[#This Row],[StreamingMovies]]="Yes")</f>
        <v>1</v>
      </c>
      <c r="U589" t="s">
        <v>27</v>
      </c>
      <c r="V589" t="s">
        <v>72</v>
      </c>
      <c r="W589" t="str">
        <f>IF(ISNUMBER(SEARCH("automatic", Churn_Data[[#This Row],[PaymentMethod]])), "Automatic", "Manual")</f>
        <v>Automatic</v>
      </c>
      <c r="X589">
        <v>79.95</v>
      </c>
      <c r="Y589" t="str">
        <f>IF(Churn_Data[[#This Row],[tenure]]&lt;=12,"0-1 Year",IF(Churn_Data[[#This Row],[tenure]]&lt;=24,"1-2 Years",IF(Churn_Data[[#This Row],[tenure]]&lt;=36,"2-3 Years",IF(Churn_Data[[#This Row],[tenure]]&lt;=48,"3-4 Years",IF(Churn_Data[[#This Row],[tenure]]&lt;=60,"4-5 Years","5+ Years")))))</f>
        <v>1-2 Years</v>
      </c>
      <c r="Z589">
        <v>16</v>
      </c>
      <c r="AA589">
        <v>1267.95</v>
      </c>
      <c r="AB589">
        <f>IF(Churn_Data[[#This Row],[Churn]]="No",Churn_Data[[#This Row],[MonthlyCharges]],NA())</f>
        <v>79.95</v>
      </c>
      <c r="AC589">
        <f>IF(Churn_Data[[#This Row],[Churn]]="No",Churn_Data[[#This Row],[tenure]],NA())</f>
        <v>16</v>
      </c>
      <c r="AD589" t="e">
        <f>IF(Churn_Data[[#This Row],[Churn]]="Yes",Churn_Data[[#This Row],[MonthlyCharges]],NA())</f>
        <v>#N/A</v>
      </c>
      <c r="AE589" t="e">
        <f>IF(Churn_Data[[#This Row],[Churn]]="Yes",Churn_Data[[#This Row],[tenure]],NA())</f>
        <v>#N/A</v>
      </c>
      <c r="AF589">
        <v>1279.2</v>
      </c>
    </row>
    <row r="590" spans="1:32" x14ac:dyDescent="0.3">
      <c r="A590" t="s">
        <v>622</v>
      </c>
      <c r="B590" t="s">
        <v>23</v>
      </c>
      <c r="C590" t="str">
        <f>IF(Churn_Data[[#This Row],[SeniorCitizen]]=1,"Yes","No")</f>
        <v>Yes</v>
      </c>
      <c r="D590">
        <v>1</v>
      </c>
      <c r="E590" t="s">
        <v>24</v>
      </c>
      <c r="F590" t="s">
        <v>24</v>
      </c>
      <c r="G590" t="s">
        <v>24</v>
      </c>
      <c r="H590" t="s">
        <v>24</v>
      </c>
      <c r="I590" t="s">
        <v>26</v>
      </c>
      <c r="J590" t="str">
        <f>IF(Churn_Data[[#This Row],[InternetService]]&lt;&gt;"No","Yes","No")</f>
        <v>Yes</v>
      </c>
      <c r="K590" t="s">
        <v>25</v>
      </c>
      <c r="L590" t="s">
        <v>24</v>
      </c>
      <c r="M590" t="s">
        <v>25</v>
      </c>
      <c r="N590" t="s">
        <v>25</v>
      </c>
      <c r="O590" t="s">
        <v>25</v>
      </c>
      <c r="P590" t="s">
        <v>25</v>
      </c>
      <c r="Q590" t="s">
        <v>24</v>
      </c>
      <c r="R590">
        <f>IF(Churn_Data[[#This Row],[Churn]]="Yes",1,0)</f>
        <v>1</v>
      </c>
      <c r="S590" t="s">
        <v>24</v>
      </c>
      <c r="T590">
        <f>(Churn_Data[[#This Row],[OnlineSecurity]]="Yes")+(Churn_Data[[#This Row],[OnlineBackup]]="Yes")+(Churn_Data[[#This Row],[DeviceProtection]]="Yes")+(Churn_Data[[#This Row],[TechSupport]]="Yes")+(Churn_Data[[#This Row],[StreamingTV]]="Yes")+(Churn_Data[[#This Row],[StreamingMovies]]="Yes")</f>
        <v>1</v>
      </c>
      <c r="U590" t="s">
        <v>27</v>
      </c>
      <c r="V590" t="s">
        <v>28</v>
      </c>
      <c r="W590" t="str">
        <f>IF(ISNUMBER(SEARCH("automatic", Churn_Data[[#This Row],[PaymentMethod]])), "Automatic", "Manual")</f>
        <v>Manual</v>
      </c>
      <c r="X590">
        <v>79.599999999999994</v>
      </c>
      <c r="Y590" t="str">
        <f>IF(Churn_Data[[#This Row],[tenure]]&lt;=12,"0-1 Year",IF(Churn_Data[[#This Row],[tenure]]&lt;=24,"1-2 Years",IF(Churn_Data[[#This Row],[tenure]]&lt;=36,"2-3 Years",IF(Churn_Data[[#This Row],[tenure]]&lt;=48,"3-4 Years",IF(Churn_Data[[#This Row],[tenure]]&lt;=60,"4-5 Years","5+ Years")))))</f>
        <v>2-3 Years</v>
      </c>
      <c r="Z590">
        <v>34</v>
      </c>
      <c r="AA590">
        <v>2718.3</v>
      </c>
      <c r="AB590" t="e">
        <f>IF(Churn_Data[[#This Row],[Churn]]="No",Churn_Data[[#This Row],[MonthlyCharges]],NA())</f>
        <v>#N/A</v>
      </c>
      <c r="AC590" t="e">
        <f>IF(Churn_Data[[#This Row],[Churn]]="No",Churn_Data[[#This Row],[tenure]],NA())</f>
        <v>#N/A</v>
      </c>
      <c r="AD590">
        <f>IF(Churn_Data[[#This Row],[Churn]]="Yes",Churn_Data[[#This Row],[MonthlyCharges]],NA())</f>
        <v>79.599999999999994</v>
      </c>
      <c r="AE590">
        <f>IF(Churn_Data[[#This Row],[Churn]]="Yes",Churn_Data[[#This Row],[tenure]],NA())</f>
        <v>34</v>
      </c>
      <c r="AF590">
        <v>2706.4</v>
      </c>
    </row>
    <row r="591" spans="1:32" x14ac:dyDescent="0.3">
      <c r="A591" t="s">
        <v>623</v>
      </c>
      <c r="B591" t="s">
        <v>30</v>
      </c>
      <c r="C591" t="str">
        <f>IF(Churn_Data[[#This Row],[SeniorCitizen]]=1,"Yes","No")</f>
        <v>Yes</v>
      </c>
      <c r="D591">
        <v>1</v>
      </c>
      <c r="E591" t="s">
        <v>25</v>
      </c>
      <c r="F591" t="s">
        <v>25</v>
      </c>
      <c r="G591" t="s">
        <v>24</v>
      </c>
      <c r="H591" t="s">
        <v>24</v>
      </c>
      <c r="I591" t="s">
        <v>26</v>
      </c>
      <c r="J591" t="str">
        <f>IF(Churn_Data[[#This Row],[InternetService]]&lt;&gt;"No","Yes","No")</f>
        <v>Yes</v>
      </c>
      <c r="K591" t="s">
        <v>25</v>
      </c>
      <c r="L591" t="s">
        <v>24</v>
      </c>
      <c r="M591" t="s">
        <v>25</v>
      </c>
      <c r="N591" t="s">
        <v>25</v>
      </c>
      <c r="O591" t="s">
        <v>25</v>
      </c>
      <c r="P591" t="s">
        <v>25</v>
      </c>
      <c r="Q591" t="s">
        <v>25</v>
      </c>
      <c r="R591">
        <f>IF(Churn_Data[[#This Row],[Churn]]="Yes",1,0)</f>
        <v>0</v>
      </c>
      <c r="S591" t="s">
        <v>24</v>
      </c>
      <c r="T591">
        <f>(Churn_Data[[#This Row],[OnlineSecurity]]="Yes")+(Churn_Data[[#This Row],[OnlineBackup]]="Yes")+(Churn_Data[[#This Row],[DeviceProtection]]="Yes")+(Churn_Data[[#This Row],[TechSupport]]="Yes")+(Churn_Data[[#This Row],[StreamingTV]]="Yes")+(Churn_Data[[#This Row],[StreamingMovies]]="Yes")</f>
        <v>1</v>
      </c>
      <c r="U591" t="s">
        <v>27</v>
      </c>
      <c r="V591" t="s">
        <v>72</v>
      </c>
      <c r="W591" t="str">
        <f>IF(ISNUMBER(SEARCH("automatic", Churn_Data[[#This Row],[PaymentMethod]])), "Automatic", "Manual")</f>
        <v>Automatic</v>
      </c>
      <c r="X591">
        <v>80.55</v>
      </c>
      <c r="Y591" t="str">
        <f>IF(Churn_Data[[#This Row],[tenure]]&lt;=12,"0-1 Year",IF(Churn_Data[[#This Row],[tenure]]&lt;=24,"1-2 Years",IF(Churn_Data[[#This Row],[tenure]]&lt;=36,"2-3 Years",IF(Churn_Data[[#This Row],[tenure]]&lt;=48,"3-4 Years",IF(Churn_Data[[#This Row],[tenure]]&lt;=60,"4-5 Years","5+ Years")))))</f>
        <v>1-2 Years</v>
      </c>
      <c r="Z591">
        <v>18</v>
      </c>
      <c r="AA591">
        <v>1411.65</v>
      </c>
      <c r="AB591">
        <f>IF(Churn_Data[[#This Row],[Churn]]="No",Churn_Data[[#This Row],[MonthlyCharges]],NA())</f>
        <v>80.55</v>
      </c>
      <c r="AC591">
        <f>IF(Churn_Data[[#This Row],[Churn]]="No",Churn_Data[[#This Row],[tenure]],NA())</f>
        <v>18</v>
      </c>
      <c r="AD591" t="e">
        <f>IF(Churn_Data[[#This Row],[Churn]]="Yes",Churn_Data[[#This Row],[MonthlyCharges]],NA())</f>
        <v>#N/A</v>
      </c>
      <c r="AE591" t="e">
        <f>IF(Churn_Data[[#This Row],[Churn]]="Yes",Churn_Data[[#This Row],[tenure]],NA())</f>
        <v>#N/A</v>
      </c>
      <c r="AF591">
        <v>1449.9</v>
      </c>
    </row>
    <row r="592" spans="1:32" x14ac:dyDescent="0.3">
      <c r="A592" t="s">
        <v>624</v>
      </c>
      <c r="B592" t="s">
        <v>30</v>
      </c>
      <c r="C592" t="str">
        <f>IF(Churn_Data[[#This Row],[SeniorCitizen]]=1,"Yes","No")</f>
        <v>No</v>
      </c>
      <c r="D592">
        <v>0</v>
      </c>
      <c r="E592" t="s">
        <v>24</v>
      </c>
      <c r="F592" t="s">
        <v>25</v>
      </c>
      <c r="G592" t="s">
        <v>24</v>
      </c>
      <c r="H592" t="s">
        <v>24</v>
      </c>
      <c r="I592" t="s">
        <v>26</v>
      </c>
      <c r="J592" t="str">
        <f>IF(Churn_Data[[#This Row],[InternetService]]&lt;&gt;"No","Yes","No")</f>
        <v>Yes</v>
      </c>
      <c r="K592" t="s">
        <v>25</v>
      </c>
      <c r="L592" t="s">
        <v>24</v>
      </c>
      <c r="M592" t="s">
        <v>25</v>
      </c>
      <c r="N592" t="s">
        <v>25</v>
      </c>
      <c r="O592" t="s">
        <v>25</v>
      </c>
      <c r="P592" t="s">
        <v>25</v>
      </c>
      <c r="Q592" t="s">
        <v>24</v>
      </c>
      <c r="R592">
        <f>IF(Churn_Data[[#This Row],[Churn]]="Yes",1,0)</f>
        <v>1</v>
      </c>
      <c r="S592" t="s">
        <v>24</v>
      </c>
      <c r="T592">
        <f>(Churn_Data[[#This Row],[OnlineSecurity]]="Yes")+(Churn_Data[[#This Row],[OnlineBackup]]="Yes")+(Churn_Data[[#This Row],[DeviceProtection]]="Yes")+(Churn_Data[[#This Row],[TechSupport]]="Yes")+(Churn_Data[[#This Row],[StreamingTV]]="Yes")+(Churn_Data[[#This Row],[StreamingMovies]]="Yes")</f>
        <v>1</v>
      </c>
      <c r="U592" t="s">
        <v>27</v>
      </c>
      <c r="V592" t="s">
        <v>46</v>
      </c>
      <c r="W592" t="str">
        <f>IF(ISNUMBER(SEARCH("automatic", Churn_Data[[#This Row],[PaymentMethod]])), "Automatic", "Manual")</f>
        <v>Automatic</v>
      </c>
      <c r="X592">
        <v>80.5</v>
      </c>
      <c r="Y592" t="str">
        <f>IF(Churn_Data[[#This Row],[tenure]]&lt;=12,"0-1 Year",IF(Churn_Data[[#This Row],[tenure]]&lt;=24,"1-2 Years",IF(Churn_Data[[#This Row],[tenure]]&lt;=36,"2-3 Years",IF(Churn_Data[[#This Row],[tenure]]&lt;=48,"3-4 Years",IF(Churn_Data[[#This Row],[tenure]]&lt;=60,"4-5 Years","5+ Years")))))</f>
        <v>0-1 Year</v>
      </c>
      <c r="Z592">
        <v>11</v>
      </c>
      <c r="AA592">
        <v>896.9</v>
      </c>
      <c r="AB592" t="e">
        <f>IF(Churn_Data[[#This Row],[Churn]]="No",Churn_Data[[#This Row],[MonthlyCharges]],NA())</f>
        <v>#N/A</v>
      </c>
      <c r="AC592" t="e">
        <f>IF(Churn_Data[[#This Row],[Churn]]="No",Churn_Data[[#This Row],[tenure]],NA())</f>
        <v>#N/A</v>
      </c>
      <c r="AD592">
        <f>IF(Churn_Data[[#This Row],[Churn]]="Yes",Churn_Data[[#This Row],[MonthlyCharges]],NA())</f>
        <v>80.5</v>
      </c>
      <c r="AE592">
        <f>IF(Churn_Data[[#This Row],[Churn]]="Yes",Churn_Data[[#This Row],[tenure]],NA())</f>
        <v>11</v>
      </c>
      <c r="AF592">
        <v>885.5</v>
      </c>
    </row>
    <row r="593" spans="1:32" x14ac:dyDescent="0.3">
      <c r="A593" t="s">
        <v>625</v>
      </c>
      <c r="B593" t="s">
        <v>30</v>
      </c>
      <c r="C593" t="str">
        <f>IF(Churn_Data[[#This Row],[SeniorCitizen]]=1,"Yes","No")</f>
        <v>No</v>
      </c>
      <c r="D593">
        <v>0</v>
      </c>
      <c r="E593" t="s">
        <v>24</v>
      </c>
      <c r="F593" t="s">
        <v>25</v>
      </c>
      <c r="G593" t="s">
        <v>24</v>
      </c>
      <c r="H593" t="s">
        <v>24</v>
      </c>
      <c r="I593" t="s">
        <v>26</v>
      </c>
      <c r="J593" t="str">
        <f>IF(Churn_Data[[#This Row],[InternetService]]&lt;&gt;"No","Yes","No")</f>
        <v>Yes</v>
      </c>
      <c r="K593" t="s">
        <v>25</v>
      </c>
      <c r="L593" t="s">
        <v>24</v>
      </c>
      <c r="M593" t="s">
        <v>25</v>
      </c>
      <c r="N593" t="s">
        <v>25</v>
      </c>
      <c r="O593" t="s">
        <v>25</v>
      </c>
      <c r="P593" t="s">
        <v>25</v>
      </c>
      <c r="Q593" t="s">
        <v>24</v>
      </c>
      <c r="R593">
        <f>IF(Churn_Data[[#This Row],[Churn]]="Yes",1,0)</f>
        <v>1</v>
      </c>
      <c r="S593" t="s">
        <v>24</v>
      </c>
      <c r="T593">
        <f>(Churn_Data[[#This Row],[OnlineSecurity]]="Yes")+(Churn_Data[[#This Row],[OnlineBackup]]="Yes")+(Churn_Data[[#This Row],[DeviceProtection]]="Yes")+(Churn_Data[[#This Row],[TechSupport]]="Yes")+(Churn_Data[[#This Row],[StreamingTV]]="Yes")+(Churn_Data[[#This Row],[StreamingMovies]]="Yes")</f>
        <v>1</v>
      </c>
      <c r="U593" t="s">
        <v>27</v>
      </c>
      <c r="V593" t="s">
        <v>46</v>
      </c>
      <c r="W593" t="str">
        <f>IF(ISNUMBER(SEARCH("automatic", Churn_Data[[#This Row],[PaymentMethod]])), "Automatic", "Manual")</f>
        <v>Automatic</v>
      </c>
      <c r="X593">
        <v>80.150000000000006</v>
      </c>
      <c r="Y593" t="str">
        <f>IF(Churn_Data[[#This Row],[tenure]]&lt;=12,"0-1 Year",IF(Churn_Data[[#This Row],[tenure]]&lt;=24,"1-2 Years",IF(Churn_Data[[#This Row],[tenure]]&lt;=36,"2-3 Years",IF(Churn_Data[[#This Row],[tenure]]&lt;=48,"3-4 Years",IF(Churn_Data[[#This Row],[tenure]]&lt;=60,"4-5 Years","5+ Years")))))</f>
        <v>2-3 Years</v>
      </c>
      <c r="Z593">
        <v>29</v>
      </c>
      <c r="AA593">
        <v>2265.25</v>
      </c>
      <c r="AB593" t="e">
        <f>IF(Churn_Data[[#This Row],[Churn]]="No",Churn_Data[[#This Row],[MonthlyCharges]],NA())</f>
        <v>#N/A</v>
      </c>
      <c r="AC593" t="e">
        <f>IF(Churn_Data[[#This Row],[Churn]]="No",Churn_Data[[#This Row],[tenure]],NA())</f>
        <v>#N/A</v>
      </c>
      <c r="AD593">
        <f>IF(Churn_Data[[#This Row],[Churn]]="Yes",Churn_Data[[#This Row],[MonthlyCharges]],NA())</f>
        <v>80.150000000000006</v>
      </c>
      <c r="AE593">
        <f>IF(Churn_Data[[#This Row],[Churn]]="Yes",Churn_Data[[#This Row],[tenure]],NA())</f>
        <v>29</v>
      </c>
      <c r="AF593">
        <v>2324.35</v>
      </c>
    </row>
    <row r="594" spans="1:32" x14ac:dyDescent="0.3">
      <c r="A594" t="s">
        <v>626</v>
      </c>
      <c r="B594" t="s">
        <v>30</v>
      </c>
      <c r="C594" t="str">
        <f>IF(Churn_Data[[#This Row],[SeniorCitizen]]=1,"Yes","No")</f>
        <v>Yes</v>
      </c>
      <c r="D594">
        <v>1</v>
      </c>
      <c r="E594" t="s">
        <v>24</v>
      </c>
      <c r="F594" t="s">
        <v>25</v>
      </c>
      <c r="G594" t="s">
        <v>24</v>
      </c>
      <c r="H594" t="s">
        <v>24</v>
      </c>
      <c r="I594" t="s">
        <v>26</v>
      </c>
      <c r="J594" t="str">
        <f>IF(Churn_Data[[#This Row],[InternetService]]&lt;&gt;"No","Yes","No")</f>
        <v>Yes</v>
      </c>
      <c r="K594" t="s">
        <v>25</v>
      </c>
      <c r="L594" t="s">
        <v>24</v>
      </c>
      <c r="M594" t="s">
        <v>25</v>
      </c>
      <c r="N594" t="s">
        <v>25</v>
      </c>
      <c r="O594" t="s">
        <v>25</v>
      </c>
      <c r="P594" t="s">
        <v>24</v>
      </c>
      <c r="Q594" t="s">
        <v>25</v>
      </c>
      <c r="R594">
        <f>IF(Churn_Data[[#This Row],[Churn]]="Yes",1,0)</f>
        <v>0</v>
      </c>
      <c r="S594" t="s">
        <v>24</v>
      </c>
      <c r="T594">
        <f>(Churn_Data[[#This Row],[OnlineSecurity]]="Yes")+(Churn_Data[[#This Row],[OnlineBackup]]="Yes")+(Churn_Data[[#This Row],[DeviceProtection]]="Yes")+(Churn_Data[[#This Row],[TechSupport]]="Yes")+(Churn_Data[[#This Row],[StreamingTV]]="Yes")+(Churn_Data[[#This Row],[StreamingMovies]]="Yes")</f>
        <v>2</v>
      </c>
      <c r="U594" t="s">
        <v>27</v>
      </c>
      <c r="V594" t="s">
        <v>46</v>
      </c>
      <c r="W594" t="str">
        <f>IF(ISNUMBER(SEARCH("automatic", Churn_Data[[#This Row],[PaymentMethod]])), "Automatic", "Manual")</f>
        <v>Automatic</v>
      </c>
      <c r="X594">
        <v>89.8</v>
      </c>
      <c r="Y594" t="str">
        <f>IF(Churn_Data[[#This Row],[tenure]]&lt;=12,"0-1 Year",IF(Churn_Data[[#This Row],[tenure]]&lt;=24,"1-2 Years",IF(Churn_Data[[#This Row],[tenure]]&lt;=36,"2-3 Years",IF(Churn_Data[[#This Row],[tenure]]&lt;=48,"3-4 Years",IF(Churn_Data[[#This Row],[tenure]]&lt;=60,"4-5 Years","5+ Years")))))</f>
        <v>5+ Years</v>
      </c>
      <c r="Z594">
        <v>62</v>
      </c>
      <c r="AA594">
        <v>5629.55</v>
      </c>
      <c r="AB594">
        <f>IF(Churn_Data[[#This Row],[Churn]]="No",Churn_Data[[#This Row],[MonthlyCharges]],NA())</f>
        <v>89.8</v>
      </c>
      <c r="AC594">
        <f>IF(Churn_Data[[#This Row],[Churn]]="No",Churn_Data[[#This Row],[tenure]],NA())</f>
        <v>62</v>
      </c>
      <c r="AD594" t="e">
        <f>IF(Churn_Data[[#This Row],[Churn]]="Yes",Churn_Data[[#This Row],[MonthlyCharges]],NA())</f>
        <v>#N/A</v>
      </c>
      <c r="AE594" t="e">
        <f>IF(Churn_Data[[#This Row],[Churn]]="Yes",Churn_Data[[#This Row],[tenure]],NA())</f>
        <v>#N/A</v>
      </c>
      <c r="AF594">
        <v>5567.6</v>
      </c>
    </row>
    <row r="595" spans="1:32" x14ac:dyDescent="0.3">
      <c r="A595" t="s">
        <v>627</v>
      </c>
      <c r="B595" t="s">
        <v>23</v>
      </c>
      <c r="C595" t="str">
        <f>IF(Churn_Data[[#This Row],[SeniorCitizen]]=1,"Yes","No")</f>
        <v>No</v>
      </c>
      <c r="D595">
        <v>0</v>
      </c>
      <c r="E595" t="s">
        <v>25</v>
      </c>
      <c r="F595" t="s">
        <v>25</v>
      </c>
      <c r="G595" t="s">
        <v>24</v>
      </c>
      <c r="H595" t="s">
        <v>24</v>
      </c>
      <c r="I595" t="s">
        <v>26</v>
      </c>
      <c r="J595" t="str">
        <f>IF(Churn_Data[[#This Row],[InternetService]]&lt;&gt;"No","Yes","No")</f>
        <v>Yes</v>
      </c>
      <c r="K595" t="s">
        <v>25</v>
      </c>
      <c r="L595" t="s">
        <v>24</v>
      </c>
      <c r="M595" t="s">
        <v>25</v>
      </c>
      <c r="N595" t="s">
        <v>25</v>
      </c>
      <c r="O595" t="s">
        <v>25</v>
      </c>
      <c r="P595" t="s">
        <v>25</v>
      </c>
      <c r="Q595" t="s">
        <v>24</v>
      </c>
      <c r="R595">
        <f>IF(Churn_Data[[#This Row],[Churn]]="Yes",1,0)</f>
        <v>1</v>
      </c>
      <c r="S595" t="s">
        <v>24</v>
      </c>
      <c r="T595">
        <f>(Churn_Data[[#This Row],[OnlineSecurity]]="Yes")+(Churn_Data[[#This Row],[OnlineBackup]]="Yes")+(Churn_Data[[#This Row],[DeviceProtection]]="Yes")+(Churn_Data[[#This Row],[TechSupport]]="Yes")+(Churn_Data[[#This Row],[StreamingTV]]="Yes")+(Churn_Data[[#This Row],[StreamingMovies]]="Yes")</f>
        <v>1</v>
      </c>
      <c r="U595" t="s">
        <v>27</v>
      </c>
      <c r="V595" t="s">
        <v>72</v>
      </c>
      <c r="W595" t="str">
        <f>IF(ISNUMBER(SEARCH("automatic", Churn_Data[[#This Row],[PaymentMethod]])), "Automatic", "Manual")</f>
        <v>Automatic</v>
      </c>
      <c r="X595">
        <v>81</v>
      </c>
      <c r="Y595" t="str">
        <f>IF(Churn_Data[[#This Row],[tenure]]&lt;=12,"0-1 Year",IF(Churn_Data[[#This Row],[tenure]]&lt;=24,"1-2 Years",IF(Churn_Data[[#This Row],[tenure]]&lt;=36,"2-3 Years",IF(Churn_Data[[#This Row],[tenure]]&lt;=48,"3-4 Years",IF(Churn_Data[[#This Row],[tenure]]&lt;=60,"4-5 Years","5+ Years")))))</f>
        <v>0-1 Year</v>
      </c>
      <c r="Z595">
        <v>10</v>
      </c>
      <c r="AA595">
        <v>818.05</v>
      </c>
      <c r="AB595" t="e">
        <f>IF(Churn_Data[[#This Row],[Churn]]="No",Churn_Data[[#This Row],[MonthlyCharges]],NA())</f>
        <v>#N/A</v>
      </c>
      <c r="AC595" t="e">
        <f>IF(Churn_Data[[#This Row],[Churn]]="No",Churn_Data[[#This Row],[tenure]],NA())</f>
        <v>#N/A</v>
      </c>
      <c r="AD595">
        <f>IF(Churn_Data[[#This Row],[Churn]]="Yes",Churn_Data[[#This Row],[MonthlyCharges]],NA())</f>
        <v>81</v>
      </c>
      <c r="AE595">
        <f>IF(Churn_Data[[#This Row],[Churn]]="Yes",Churn_Data[[#This Row],[tenure]],NA())</f>
        <v>10</v>
      </c>
      <c r="AF595">
        <v>810</v>
      </c>
    </row>
    <row r="596" spans="1:32" x14ac:dyDescent="0.3">
      <c r="A596" t="s">
        <v>628</v>
      </c>
      <c r="B596" t="s">
        <v>23</v>
      </c>
      <c r="C596" t="str">
        <f>IF(Churn_Data[[#This Row],[SeniorCitizen]]=1,"Yes","No")</f>
        <v>No</v>
      </c>
      <c r="D596">
        <v>0</v>
      </c>
      <c r="E596" t="s">
        <v>25</v>
      </c>
      <c r="F596" t="s">
        <v>25</v>
      </c>
      <c r="G596" t="s">
        <v>24</v>
      </c>
      <c r="H596" t="s">
        <v>24</v>
      </c>
      <c r="I596" t="s">
        <v>26</v>
      </c>
      <c r="J596" t="str">
        <f>IF(Churn_Data[[#This Row],[InternetService]]&lt;&gt;"No","Yes","No")</f>
        <v>Yes</v>
      </c>
      <c r="K596" t="s">
        <v>25</v>
      </c>
      <c r="L596" t="s">
        <v>24</v>
      </c>
      <c r="M596" t="s">
        <v>25</v>
      </c>
      <c r="N596" t="s">
        <v>25</v>
      </c>
      <c r="O596" t="s">
        <v>24</v>
      </c>
      <c r="P596" t="s">
        <v>24</v>
      </c>
      <c r="Q596" t="s">
        <v>25</v>
      </c>
      <c r="R596">
        <f>IF(Churn_Data[[#This Row],[Churn]]="Yes",1,0)</f>
        <v>0</v>
      </c>
      <c r="S596" t="s">
        <v>24</v>
      </c>
      <c r="T596">
        <f>(Churn_Data[[#This Row],[OnlineSecurity]]="Yes")+(Churn_Data[[#This Row],[OnlineBackup]]="Yes")+(Churn_Data[[#This Row],[DeviceProtection]]="Yes")+(Churn_Data[[#This Row],[TechSupport]]="Yes")+(Churn_Data[[#This Row],[StreamingTV]]="Yes")+(Churn_Data[[#This Row],[StreamingMovies]]="Yes")</f>
        <v>3</v>
      </c>
      <c r="U596" t="s">
        <v>27</v>
      </c>
      <c r="V596" t="s">
        <v>72</v>
      </c>
      <c r="W596" t="str">
        <f>IF(ISNUMBER(SEARCH("automatic", Churn_Data[[#This Row],[PaymentMethod]])), "Automatic", "Manual")</f>
        <v>Automatic</v>
      </c>
      <c r="X596">
        <v>99.85</v>
      </c>
      <c r="Y596" t="str">
        <f>IF(Churn_Data[[#This Row],[tenure]]&lt;=12,"0-1 Year",IF(Churn_Data[[#This Row],[tenure]]&lt;=24,"1-2 Years",IF(Churn_Data[[#This Row],[tenure]]&lt;=36,"2-3 Years",IF(Churn_Data[[#This Row],[tenure]]&lt;=48,"3-4 Years",IF(Churn_Data[[#This Row],[tenure]]&lt;=60,"4-5 Years","5+ Years")))))</f>
        <v>1-2 Years</v>
      </c>
      <c r="Z596">
        <v>21</v>
      </c>
      <c r="AA596">
        <v>1992.55</v>
      </c>
      <c r="AB596">
        <f>IF(Churn_Data[[#This Row],[Churn]]="No",Churn_Data[[#This Row],[MonthlyCharges]],NA())</f>
        <v>99.85</v>
      </c>
      <c r="AC596">
        <f>IF(Churn_Data[[#This Row],[Churn]]="No",Churn_Data[[#This Row],[tenure]],NA())</f>
        <v>21</v>
      </c>
      <c r="AD596" t="e">
        <f>IF(Churn_Data[[#This Row],[Churn]]="Yes",Churn_Data[[#This Row],[MonthlyCharges]],NA())</f>
        <v>#N/A</v>
      </c>
      <c r="AE596" t="e">
        <f>IF(Churn_Data[[#This Row],[Churn]]="Yes",Churn_Data[[#This Row],[tenure]],NA())</f>
        <v>#N/A</v>
      </c>
      <c r="AF596">
        <v>2096.85</v>
      </c>
    </row>
    <row r="597" spans="1:32" x14ac:dyDescent="0.3">
      <c r="A597" t="s">
        <v>629</v>
      </c>
      <c r="B597" t="s">
        <v>30</v>
      </c>
      <c r="C597" t="str">
        <f>IF(Churn_Data[[#This Row],[SeniorCitizen]]=1,"Yes","No")</f>
        <v>No</v>
      </c>
      <c r="D597">
        <v>0</v>
      </c>
      <c r="E597" t="s">
        <v>25</v>
      </c>
      <c r="F597" t="s">
        <v>25</v>
      </c>
      <c r="G597" t="s">
        <v>24</v>
      </c>
      <c r="H597" t="s">
        <v>24</v>
      </c>
      <c r="I597" t="s">
        <v>26</v>
      </c>
      <c r="J597" t="str">
        <f>IF(Churn_Data[[#This Row],[InternetService]]&lt;&gt;"No","Yes","No")</f>
        <v>Yes</v>
      </c>
      <c r="K597" t="s">
        <v>25</v>
      </c>
      <c r="L597" t="s">
        <v>24</v>
      </c>
      <c r="M597" t="s">
        <v>25</v>
      </c>
      <c r="N597" t="s">
        <v>25</v>
      </c>
      <c r="O597" t="s">
        <v>24</v>
      </c>
      <c r="P597" t="s">
        <v>24</v>
      </c>
      <c r="Q597" t="s">
        <v>24</v>
      </c>
      <c r="R597">
        <f>IF(Churn_Data[[#This Row],[Churn]]="Yes",1,0)</f>
        <v>1</v>
      </c>
      <c r="S597" t="s">
        <v>24</v>
      </c>
      <c r="T597">
        <f>(Churn_Data[[#This Row],[OnlineSecurity]]="Yes")+(Churn_Data[[#This Row],[OnlineBackup]]="Yes")+(Churn_Data[[#This Row],[DeviceProtection]]="Yes")+(Churn_Data[[#This Row],[TechSupport]]="Yes")+(Churn_Data[[#This Row],[StreamingTV]]="Yes")+(Churn_Data[[#This Row],[StreamingMovies]]="Yes")</f>
        <v>3</v>
      </c>
      <c r="U597" t="s">
        <v>27</v>
      </c>
      <c r="V597" t="s">
        <v>72</v>
      </c>
      <c r="W597" t="str">
        <f>IF(ISNUMBER(SEARCH("automatic", Churn_Data[[#This Row],[PaymentMethod]])), "Automatic", "Manual")</f>
        <v>Automatic</v>
      </c>
      <c r="X597">
        <v>100.85</v>
      </c>
      <c r="Y597" t="str">
        <f>IF(Churn_Data[[#This Row],[tenure]]&lt;=12,"0-1 Year",IF(Churn_Data[[#This Row],[tenure]]&lt;=24,"1-2 Years",IF(Churn_Data[[#This Row],[tenure]]&lt;=36,"2-3 Years",IF(Churn_Data[[#This Row],[tenure]]&lt;=48,"3-4 Years",IF(Churn_Data[[#This Row],[tenure]]&lt;=60,"4-5 Years","5+ Years")))))</f>
        <v>3-4 Years</v>
      </c>
      <c r="Z597">
        <v>45</v>
      </c>
      <c r="AA597">
        <v>4740</v>
      </c>
      <c r="AB597" t="e">
        <f>IF(Churn_Data[[#This Row],[Churn]]="No",Churn_Data[[#This Row],[MonthlyCharges]],NA())</f>
        <v>#N/A</v>
      </c>
      <c r="AC597" t="e">
        <f>IF(Churn_Data[[#This Row],[Churn]]="No",Churn_Data[[#This Row],[tenure]],NA())</f>
        <v>#N/A</v>
      </c>
      <c r="AD597">
        <f>IF(Churn_Data[[#This Row],[Churn]]="Yes",Churn_Data[[#This Row],[MonthlyCharges]],NA())</f>
        <v>100.85</v>
      </c>
      <c r="AE597">
        <f>IF(Churn_Data[[#This Row],[Churn]]="Yes",Churn_Data[[#This Row],[tenure]],NA())</f>
        <v>45</v>
      </c>
      <c r="AF597">
        <v>4538.25</v>
      </c>
    </row>
    <row r="598" spans="1:32" x14ac:dyDescent="0.3">
      <c r="A598" t="s">
        <v>630</v>
      </c>
      <c r="B598" t="s">
        <v>23</v>
      </c>
      <c r="C598" t="str">
        <f>IF(Churn_Data[[#This Row],[SeniorCitizen]]=1,"Yes","No")</f>
        <v>No</v>
      </c>
      <c r="D598">
        <v>0</v>
      </c>
      <c r="E598" t="s">
        <v>24</v>
      </c>
      <c r="F598" t="s">
        <v>25</v>
      </c>
      <c r="G598" t="s">
        <v>24</v>
      </c>
      <c r="H598" t="s">
        <v>24</v>
      </c>
      <c r="I598" t="s">
        <v>26</v>
      </c>
      <c r="J598" t="str">
        <f>IF(Churn_Data[[#This Row],[InternetService]]&lt;&gt;"No","Yes","No")</f>
        <v>Yes</v>
      </c>
      <c r="K598" t="s">
        <v>25</v>
      </c>
      <c r="L598" t="s">
        <v>24</v>
      </c>
      <c r="M598" t="s">
        <v>25</v>
      </c>
      <c r="N598" t="s">
        <v>25</v>
      </c>
      <c r="O598" t="s">
        <v>25</v>
      </c>
      <c r="P598" t="s">
        <v>24</v>
      </c>
      <c r="Q598" t="s">
        <v>24</v>
      </c>
      <c r="R598">
        <f>IF(Churn_Data[[#This Row],[Churn]]="Yes",1,0)</f>
        <v>1</v>
      </c>
      <c r="S598" t="s">
        <v>24</v>
      </c>
      <c r="T598">
        <f>(Churn_Data[[#This Row],[OnlineSecurity]]="Yes")+(Churn_Data[[#This Row],[OnlineBackup]]="Yes")+(Churn_Data[[#This Row],[DeviceProtection]]="Yes")+(Churn_Data[[#This Row],[TechSupport]]="Yes")+(Churn_Data[[#This Row],[StreamingTV]]="Yes")+(Churn_Data[[#This Row],[StreamingMovies]]="Yes")</f>
        <v>2</v>
      </c>
      <c r="U598" t="s">
        <v>27</v>
      </c>
      <c r="V598" t="s">
        <v>72</v>
      </c>
      <c r="W598" t="str">
        <f>IF(ISNUMBER(SEARCH("automatic", Churn_Data[[#This Row],[PaymentMethod]])), "Automatic", "Manual")</f>
        <v>Automatic</v>
      </c>
      <c r="X598">
        <v>91.5</v>
      </c>
      <c r="Y598" t="str">
        <f>IF(Churn_Data[[#This Row],[tenure]]&lt;=12,"0-1 Year",IF(Churn_Data[[#This Row],[tenure]]&lt;=24,"1-2 Years",IF(Churn_Data[[#This Row],[tenure]]&lt;=36,"2-3 Years",IF(Churn_Data[[#This Row],[tenure]]&lt;=48,"3-4 Years",IF(Churn_Data[[#This Row],[tenure]]&lt;=60,"4-5 Years","5+ Years")))))</f>
        <v>0-1 Year</v>
      </c>
      <c r="Z598">
        <v>3</v>
      </c>
      <c r="AA598">
        <v>242.95</v>
      </c>
      <c r="AB598" t="e">
        <f>IF(Churn_Data[[#This Row],[Churn]]="No",Churn_Data[[#This Row],[MonthlyCharges]],NA())</f>
        <v>#N/A</v>
      </c>
      <c r="AC598" t="e">
        <f>IF(Churn_Data[[#This Row],[Churn]]="No",Churn_Data[[#This Row],[tenure]],NA())</f>
        <v>#N/A</v>
      </c>
      <c r="AD598">
        <f>IF(Churn_Data[[#This Row],[Churn]]="Yes",Churn_Data[[#This Row],[MonthlyCharges]],NA())</f>
        <v>91.5</v>
      </c>
      <c r="AE598">
        <f>IF(Churn_Data[[#This Row],[Churn]]="Yes",Churn_Data[[#This Row],[tenure]],NA())</f>
        <v>3</v>
      </c>
      <c r="AF598">
        <v>274.5</v>
      </c>
    </row>
    <row r="599" spans="1:32" x14ac:dyDescent="0.3">
      <c r="A599" t="s">
        <v>631</v>
      </c>
      <c r="B599" t="s">
        <v>30</v>
      </c>
      <c r="C599" t="str">
        <f>IF(Churn_Data[[#This Row],[SeniorCitizen]]=1,"Yes","No")</f>
        <v>No</v>
      </c>
      <c r="D599">
        <v>0</v>
      </c>
      <c r="E599" t="s">
        <v>25</v>
      </c>
      <c r="F599" t="s">
        <v>25</v>
      </c>
      <c r="G599" t="s">
        <v>24</v>
      </c>
      <c r="H599" t="s">
        <v>24</v>
      </c>
      <c r="I599" t="s">
        <v>26</v>
      </c>
      <c r="J599" t="str">
        <f>IF(Churn_Data[[#This Row],[InternetService]]&lt;&gt;"No","Yes","No")</f>
        <v>Yes</v>
      </c>
      <c r="K599" t="s">
        <v>25</v>
      </c>
      <c r="L599" t="s">
        <v>24</v>
      </c>
      <c r="M599" t="s">
        <v>25</v>
      </c>
      <c r="N599" t="s">
        <v>25</v>
      </c>
      <c r="O599" t="s">
        <v>25</v>
      </c>
      <c r="P599" t="s">
        <v>24</v>
      </c>
      <c r="Q599" t="s">
        <v>25</v>
      </c>
      <c r="R599">
        <f>IF(Churn_Data[[#This Row],[Churn]]="Yes",1,0)</f>
        <v>0</v>
      </c>
      <c r="S599" t="s">
        <v>25</v>
      </c>
      <c r="T599">
        <f>(Churn_Data[[#This Row],[OnlineSecurity]]="Yes")+(Churn_Data[[#This Row],[OnlineBackup]]="Yes")+(Churn_Data[[#This Row],[DeviceProtection]]="Yes")+(Churn_Data[[#This Row],[TechSupport]]="Yes")+(Churn_Data[[#This Row],[StreamingTV]]="Yes")+(Churn_Data[[#This Row],[StreamingMovies]]="Yes")</f>
        <v>2</v>
      </c>
      <c r="U599" t="s">
        <v>27</v>
      </c>
      <c r="V599" t="s">
        <v>72</v>
      </c>
      <c r="W599" t="str">
        <f>IF(ISNUMBER(SEARCH("automatic", Churn_Data[[#This Row],[PaymentMethod]])), "Automatic", "Manual")</f>
        <v>Automatic</v>
      </c>
      <c r="X599">
        <v>89.4</v>
      </c>
      <c r="Y599" t="str">
        <f>IF(Churn_Data[[#This Row],[tenure]]&lt;=12,"0-1 Year",IF(Churn_Data[[#This Row],[tenure]]&lt;=24,"1-2 Years",IF(Churn_Data[[#This Row],[tenure]]&lt;=36,"2-3 Years",IF(Churn_Data[[#This Row],[tenure]]&lt;=48,"3-4 Years",IF(Churn_Data[[#This Row],[tenure]]&lt;=60,"4-5 Years","5+ Years")))))</f>
        <v>5+ Years</v>
      </c>
      <c r="Z599">
        <v>66</v>
      </c>
      <c r="AA599">
        <v>5976.9</v>
      </c>
      <c r="AB599">
        <f>IF(Churn_Data[[#This Row],[Churn]]="No",Churn_Data[[#This Row],[MonthlyCharges]],NA())</f>
        <v>89.4</v>
      </c>
      <c r="AC599">
        <f>IF(Churn_Data[[#This Row],[Churn]]="No",Churn_Data[[#This Row],[tenure]],NA())</f>
        <v>66</v>
      </c>
      <c r="AD599" t="e">
        <f>IF(Churn_Data[[#This Row],[Churn]]="Yes",Churn_Data[[#This Row],[MonthlyCharges]],NA())</f>
        <v>#N/A</v>
      </c>
      <c r="AE599" t="e">
        <f>IF(Churn_Data[[#This Row],[Churn]]="Yes",Churn_Data[[#This Row],[tenure]],NA())</f>
        <v>#N/A</v>
      </c>
      <c r="AF599">
        <v>5900.4</v>
      </c>
    </row>
    <row r="600" spans="1:32" x14ac:dyDescent="0.3">
      <c r="A600" t="s">
        <v>632</v>
      </c>
      <c r="B600" t="s">
        <v>30</v>
      </c>
      <c r="C600" t="str">
        <f>IF(Churn_Data[[#This Row],[SeniorCitizen]]=1,"Yes","No")</f>
        <v>Yes</v>
      </c>
      <c r="D600">
        <v>1</v>
      </c>
      <c r="E600" t="s">
        <v>24</v>
      </c>
      <c r="F600" t="s">
        <v>25</v>
      </c>
      <c r="G600" t="s">
        <v>24</v>
      </c>
      <c r="H600" t="s">
        <v>24</v>
      </c>
      <c r="I600" t="s">
        <v>26</v>
      </c>
      <c r="J600" t="str">
        <f>IF(Churn_Data[[#This Row],[InternetService]]&lt;&gt;"No","Yes","No")</f>
        <v>Yes</v>
      </c>
      <c r="K600" t="s">
        <v>25</v>
      </c>
      <c r="L600" t="s">
        <v>24</v>
      </c>
      <c r="M600" t="s">
        <v>25</v>
      </c>
      <c r="N600" t="s">
        <v>25</v>
      </c>
      <c r="O600" t="s">
        <v>24</v>
      </c>
      <c r="P600" t="s">
        <v>24</v>
      </c>
      <c r="Q600" t="s">
        <v>25</v>
      </c>
      <c r="R600">
        <f>IF(Churn_Data[[#This Row],[Churn]]="Yes",1,0)</f>
        <v>0</v>
      </c>
      <c r="S600" t="s">
        <v>24</v>
      </c>
      <c r="T600">
        <f>(Churn_Data[[#This Row],[OnlineSecurity]]="Yes")+(Churn_Data[[#This Row],[OnlineBackup]]="Yes")+(Churn_Data[[#This Row],[DeviceProtection]]="Yes")+(Churn_Data[[#This Row],[TechSupport]]="Yes")+(Churn_Data[[#This Row],[StreamingTV]]="Yes")+(Churn_Data[[#This Row],[StreamingMovies]]="Yes")</f>
        <v>3</v>
      </c>
      <c r="U600" t="s">
        <v>27</v>
      </c>
      <c r="V600" t="s">
        <v>46</v>
      </c>
      <c r="W600" t="str">
        <f>IF(ISNUMBER(SEARCH("automatic", Churn_Data[[#This Row],[PaymentMethod]])), "Automatic", "Manual")</f>
        <v>Automatic</v>
      </c>
      <c r="X600">
        <v>100.6</v>
      </c>
      <c r="Y600" t="str">
        <f>IF(Churn_Data[[#This Row],[tenure]]&lt;=12,"0-1 Year",IF(Churn_Data[[#This Row],[tenure]]&lt;=24,"1-2 Years",IF(Churn_Data[[#This Row],[tenure]]&lt;=36,"2-3 Years",IF(Churn_Data[[#This Row],[tenure]]&lt;=48,"3-4 Years",IF(Churn_Data[[#This Row],[tenure]]&lt;=60,"4-5 Years","5+ Years")))))</f>
        <v>2-3 Years</v>
      </c>
      <c r="Z600">
        <v>33</v>
      </c>
      <c r="AA600">
        <v>3270.25</v>
      </c>
      <c r="AB600">
        <f>IF(Churn_Data[[#This Row],[Churn]]="No",Churn_Data[[#This Row],[MonthlyCharges]],NA())</f>
        <v>100.6</v>
      </c>
      <c r="AC600">
        <f>IF(Churn_Data[[#This Row],[Churn]]="No",Churn_Data[[#This Row],[tenure]],NA())</f>
        <v>33</v>
      </c>
      <c r="AD600" t="e">
        <f>IF(Churn_Data[[#This Row],[Churn]]="Yes",Churn_Data[[#This Row],[MonthlyCharges]],NA())</f>
        <v>#N/A</v>
      </c>
      <c r="AE600" t="e">
        <f>IF(Churn_Data[[#This Row],[Churn]]="Yes",Churn_Data[[#This Row],[tenure]],NA())</f>
        <v>#N/A</v>
      </c>
      <c r="AF600">
        <v>3319.8</v>
      </c>
    </row>
    <row r="601" spans="1:32" x14ac:dyDescent="0.3">
      <c r="A601" t="s">
        <v>633</v>
      </c>
      <c r="B601" t="s">
        <v>30</v>
      </c>
      <c r="C601" t="str">
        <f>IF(Churn_Data[[#This Row],[SeniorCitizen]]=1,"Yes","No")</f>
        <v>No</v>
      </c>
      <c r="D601">
        <v>0</v>
      </c>
      <c r="E601" t="s">
        <v>24</v>
      </c>
      <c r="F601" t="s">
        <v>24</v>
      </c>
      <c r="G601" t="s">
        <v>24</v>
      </c>
      <c r="H601" t="s">
        <v>24</v>
      </c>
      <c r="I601" t="s">
        <v>26</v>
      </c>
      <c r="J601" t="str">
        <f>IF(Churn_Data[[#This Row],[InternetService]]&lt;&gt;"No","Yes","No")</f>
        <v>Yes</v>
      </c>
      <c r="K601" t="s">
        <v>25</v>
      </c>
      <c r="L601" t="s">
        <v>24</v>
      </c>
      <c r="M601" t="s">
        <v>25</v>
      </c>
      <c r="N601" t="s">
        <v>25</v>
      </c>
      <c r="O601" t="s">
        <v>25</v>
      </c>
      <c r="P601" t="s">
        <v>25</v>
      </c>
      <c r="Q601" t="s">
        <v>25</v>
      </c>
      <c r="R601">
        <f>IF(Churn_Data[[#This Row],[Churn]]="Yes",1,0)</f>
        <v>0</v>
      </c>
      <c r="S601" t="s">
        <v>24</v>
      </c>
      <c r="T601">
        <f>(Churn_Data[[#This Row],[OnlineSecurity]]="Yes")+(Churn_Data[[#This Row],[OnlineBackup]]="Yes")+(Churn_Data[[#This Row],[DeviceProtection]]="Yes")+(Churn_Data[[#This Row],[TechSupport]]="Yes")+(Churn_Data[[#This Row],[StreamingTV]]="Yes")+(Churn_Data[[#This Row],[StreamingMovies]]="Yes")</f>
        <v>1</v>
      </c>
      <c r="U601" t="s">
        <v>27</v>
      </c>
      <c r="V601" t="s">
        <v>46</v>
      </c>
      <c r="W601" t="str">
        <f>IF(ISNUMBER(SEARCH("automatic", Churn_Data[[#This Row],[PaymentMethod]])), "Automatic", "Manual")</f>
        <v>Automatic</v>
      </c>
      <c r="X601">
        <v>80</v>
      </c>
      <c r="Y601" t="str">
        <f>IF(Churn_Data[[#This Row],[tenure]]&lt;=12,"0-1 Year",IF(Churn_Data[[#This Row],[tenure]]&lt;=24,"1-2 Years",IF(Churn_Data[[#This Row],[tenure]]&lt;=36,"2-3 Years",IF(Churn_Data[[#This Row],[tenure]]&lt;=48,"3-4 Years",IF(Churn_Data[[#This Row],[tenure]]&lt;=60,"4-5 Years","5+ Years")))))</f>
        <v>3-4 Years</v>
      </c>
      <c r="Z601">
        <v>46</v>
      </c>
      <c r="AA601">
        <v>3769.7</v>
      </c>
      <c r="AB601">
        <f>IF(Churn_Data[[#This Row],[Churn]]="No",Churn_Data[[#This Row],[MonthlyCharges]],NA())</f>
        <v>80</v>
      </c>
      <c r="AC601">
        <f>IF(Churn_Data[[#This Row],[Churn]]="No",Churn_Data[[#This Row],[tenure]],NA())</f>
        <v>46</v>
      </c>
      <c r="AD601" t="e">
        <f>IF(Churn_Data[[#This Row],[Churn]]="Yes",Churn_Data[[#This Row],[MonthlyCharges]],NA())</f>
        <v>#N/A</v>
      </c>
      <c r="AE601" t="e">
        <f>IF(Churn_Data[[#This Row],[Churn]]="Yes",Churn_Data[[#This Row],[tenure]],NA())</f>
        <v>#N/A</v>
      </c>
      <c r="AF601">
        <v>3680</v>
      </c>
    </row>
    <row r="602" spans="1:32" x14ac:dyDescent="0.3">
      <c r="A602" t="s">
        <v>634</v>
      </c>
      <c r="B602" t="s">
        <v>23</v>
      </c>
      <c r="C602" t="str">
        <f>IF(Churn_Data[[#This Row],[SeniorCitizen]]=1,"Yes","No")</f>
        <v>No</v>
      </c>
      <c r="D602">
        <v>0</v>
      </c>
      <c r="E602" t="s">
        <v>25</v>
      </c>
      <c r="F602" t="s">
        <v>25</v>
      </c>
      <c r="G602" t="s">
        <v>24</v>
      </c>
      <c r="H602" t="s">
        <v>24</v>
      </c>
      <c r="I602" t="s">
        <v>26</v>
      </c>
      <c r="J602" t="str">
        <f>IF(Churn_Data[[#This Row],[InternetService]]&lt;&gt;"No","Yes","No")</f>
        <v>Yes</v>
      </c>
      <c r="K602" t="s">
        <v>25</v>
      </c>
      <c r="L602" t="s">
        <v>24</v>
      </c>
      <c r="M602" t="s">
        <v>25</v>
      </c>
      <c r="N602" t="s">
        <v>25</v>
      </c>
      <c r="O602" t="s">
        <v>24</v>
      </c>
      <c r="P602" t="s">
        <v>25</v>
      </c>
      <c r="Q602" t="s">
        <v>24</v>
      </c>
      <c r="R602">
        <f>IF(Churn_Data[[#This Row],[Churn]]="Yes",1,0)</f>
        <v>1</v>
      </c>
      <c r="S602" t="s">
        <v>24</v>
      </c>
      <c r="T602">
        <f>(Churn_Data[[#This Row],[OnlineSecurity]]="Yes")+(Churn_Data[[#This Row],[OnlineBackup]]="Yes")+(Churn_Data[[#This Row],[DeviceProtection]]="Yes")+(Churn_Data[[#This Row],[TechSupport]]="Yes")+(Churn_Data[[#This Row],[StreamingTV]]="Yes")+(Churn_Data[[#This Row],[StreamingMovies]]="Yes")</f>
        <v>2</v>
      </c>
      <c r="U602" t="s">
        <v>27</v>
      </c>
      <c r="V602" t="s">
        <v>72</v>
      </c>
      <c r="W602" t="str">
        <f>IF(ISNUMBER(SEARCH("automatic", Churn_Data[[#This Row],[PaymentMethod]])), "Automatic", "Manual")</f>
        <v>Automatic</v>
      </c>
      <c r="X602">
        <v>89.3</v>
      </c>
      <c r="Y602" t="str">
        <f>IF(Churn_Data[[#This Row],[tenure]]&lt;=12,"0-1 Year",IF(Churn_Data[[#This Row],[tenure]]&lt;=24,"1-2 Years",IF(Churn_Data[[#This Row],[tenure]]&lt;=36,"2-3 Years",IF(Churn_Data[[#This Row],[tenure]]&lt;=48,"3-4 Years",IF(Churn_Data[[#This Row],[tenure]]&lt;=60,"4-5 Years","5+ Years")))))</f>
        <v>3-4 Years</v>
      </c>
      <c r="Z602">
        <v>45</v>
      </c>
      <c r="AA602">
        <v>4016.85</v>
      </c>
      <c r="AB602" t="e">
        <f>IF(Churn_Data[[#This Row],[Churn]]="No",Churn_Data[[#This Row],[MonthlyCharges]],NA())</f>
        <v>#N/A</v>
      </c>
      <c r="AC602" t="e">
        <f>IF(Churn_Data[[#This Row],[Churn]]="No",Churn_Data[[#This Row],[tenure]],NA())</f>
        <v>#N/A</v>
      </c>
      <c r="AD602">
        <f>IF(Churn_Data[[#This Row],[Churn]]="Yes",Churn_Data[[#This Row],[MonthlyCharges]],NA())</f>
        <v>89.3</v>
      </c>
      <c r="AE602">
        <f>IF(Churn_Data[[#This Row],[Churn]]="Yes",Churn_Data[[#This Row],[tenure]],NA())</f>
        <v>45</v>
      </c>
      <c r="AF602">
        <v>4018.5</v>
      </c>
    </row>
    <row r="603" spans="1:32" x14ac:dyDescent="0.3">
      <c r="A603" t="s">
        <v>635</v>
      </c>
      <c r="B603" t="s">
        <v>30</v>
      </c>
      <c r="C603" t="str">
        <f>IF(Churn_Data[[#This Row],[SeniorCitizen]]=1,"Yes","No")</f>
        <v>No</v>
      </c>
      <c r="D603">
        <v>0</v>
      </c>
      <c r="E603" t="s">
        <v>25</v>
      </c>
      <c r="F603" t="s">
        <v>25</v>
      </c>
      <c r="G603" t="s">
        <v>24</v>
      </c>
      <c r="H603" t="s">
        <v>24</v>
      </c>
      <c r="I603" t="s">
        <v>26</v>
      </c>
      <c r="J603" t="str">
        <f>IF(Churn_Data[[#This Row],[InternetService]]&lt;&gt;"No","Yes","No")</f>
        <v>Yes</v>
      </c>
      <c r="K603" t="s">
        <v>25</v>
      </c>
      <c r="L603" t="s">
        <v>24</v>
      </c>
      <c r="M603" t="s">
        <v>25</v>
      </c>
      <c r="N603" t="s">
        <v>25</v>
      </c>
      <c r="O603" t="s">
        <v>25</v>
      </c>
      <c r="P603" t="s">
        <v>25</v>
      </c>
      <c r="Q603" t="s">
        <v>24</v>
      </c>
      <c r="R603">
        <f>IF(Churn_Data[[#This Row],[Churn]]="Yes",1,0)</f>
        <v>1</v>
      </c>
      <c r="S603" t="s">
        <v>24</v>
      </c>
      <c r="T603">
        <f>(Churn_Data[[#This Row],[OnlineSecurity]]="Yes")+(Churn_Data[[#This Row],[OnlineBackup]]="Yes")+(Churn_Data[[#This Row],[DeviceProtection]]="Yes")+(Churn_Data[[#This Row],[TechSupport]]="Yes")+(Churn_Data[[#This Row],[StreamingTV]]="Yes")+(Churn_Data[[#This Row],[StreamingMovies]]="Yes")</f>
        <v>1</v>
      </c>
      <c r="U603" t="s">
        <v>27</v>
      </c>
      <c r="V603" t="s">
        <v>46</v>
      </c>
      <c r="W603" t="str">
        <f>IF(ISNUMBER(SEARCH("automatic", Churn_Data[[#This Row],[PaymentMethod]])), "Automatic", "Manual")</f>
        <v>Automatic</v>
      </c>
      <c r="X603">
        <v>80.7</v>
      </c>
      <c r="Y603" t="str">
        <f>IF(Churn_Data[[#This Row],[tenure]]&lt;=12,"0-1 Year",IF(Churn_Data[[#This Row],[tenure]]&lt;=24,"1-2 Years",IF(Churn_Data[[#This Row],[tenure]]&lt;=36,"2-3 Years",IF(Churn_Data[[#This Row],[tenure]]&lt;=48,"3-4 Years",IF(Churn_Data[[#This Row],[tenure]]&lt;=60,"4-5 Years","5+ Years")))))</f>
        <v>0-1 Year</v>
      </c>
      <c r="Z603">
        <v>10</v>
      </c>
      <c r="AA603">
        <v>788.8</v>
      </c>
      <c r="AB603" t="e">
        <f>IF(Churn_Data[[#This Row],[Churn]]="No",Churn_Data[[#This Row],[MonthlyCharges]],NA())</f>
        <v>#N/A</v>
      </c>
      <c r="AC603" t="e">
        <f>IF(Churn_Data[[#This Row],[Churn]]="No",Churn_Data[[#This Row],[tenure]],NA())</f>
        <v>#N/A</v>
      </c>
      <c r="AD603">
        <f>IF(Churn_Data[[#This Row],[Churn]]="Yes",Churn_Data[[#This Row],[MonthlyCharges]],NA())</f>
        <v>80.7</v>
      </c>
      <c r="AE603">
        <f>IF(Churn_Data[[#This Row],[Churn]]="Yes",Churn_Data[[#This Row],[tenure]],NA())</f>
        <v>10</v>
      </c>
      <c r="AF603">
        <v>807</v>
      </c>
    </row>
    <row r="604" spans="1:32" x14ac:dyDescent="0.3">
      <c r="A604" t="s">
        <v>636</v>
      </c>
      <c r="B604" t="s">
        <v>23</v>
      </c>
      <c r="C604" t="str">
        <f>IF(Churn_Data[[#This Row],[SeniorCitizen]]=1,"Yes","No")</f>
        <v>Yes</v>
      </c>
      <c r="D604">
        <v>1</v>
      </c>
      <c r="E604" t="s">
        <v>24</v>
      </c>
      <c r="F604" t="s">
        <v>25</v>
      </c>
      <c r="G604" t="s">
        <v>24</v>
      </c>
      <c r="H604" t="s">
        <v>24</v>
      </c>
      <c r="I604" t="s">
        <v>26</v>
      </c>
      <c r="J604" t="str">
        <f>IF(Churn_Data[[#This Row],[InternetService]]&lt;&gt;"No","Yes","No")</f>
        <v>Yes</v>
      </c>
      <c r="K604" t="s">
        <v>25</v>
      </c>
      <c r="L604" t="s">
        <v>24</v>
      </c>
      <c r="M604" t="s">
        <v>25</v>
      </c>
      <c r="N604" t="s">
        <v>25</v>
      </c>
      <c r="O604" t="s">
        <v>24</v>
      </c>
      <c r="P604" t="s">
        <v>25</v>
      </c>
      <c r="Q604" t="s">
        <v>25</v>
      </c>
      <c r="R604">
        <f>IF(Churn_Data[[#This Row],[Churn]]="Yes",1,0)</f>
        <v>0</v>
      </c>
      <c r="S604" t="s">
        <v>24</v>
      </c>
      <c r="T604">
        <f>(Churn_Data[[#This Row],[OnlineSecurity]]="Yes")+(Churn_Data[[#This Row],[OnlineBackup]]="Yes")+(Churn_Data[[#This Row],[DeviceProtection]]="Yes")+(Churn_Data[[#This Row],[TechSupport]]="Yes")+(Churn_Data[[#This Row],[StreamingTV]]="Yes")+(Churn_Data[[#This Row],[StreamingMovies]]="Yes")</f>
        <v>2</v>
      </c>
      <c r="U604" t="s">
        <v>27</v>
      </c>
      <c r="V604" t="s">
        <v>72</v>
      </c>
      <c r="W604" t="str">
        <f>IF(ISNUMBER(SEARCH("automatic", Churn_Data[[#This Row],[PaymentMethod]])), "Automatic", "Manual")</f>
        <v>Automatic</v>
      </c>
      <c r="X604">
        <v>91.95</v>
      </c>
      <c r="Y604" t="str">
        <f>IF(Churn_Data[[#This Row],[tenure]]&lt;=12,"0-1 Year",IF(Churn_Data[[#This Row],[tenure]]&lt;=24,"1-2 Years",IF(Churn_Data[[#This Row],[tenure]]&lt;=36,"2-3 Years",IF(Churn_Data[[#This Row],[tenure]]&lt;=48,"3-4 Years",IF(Churn_Data[[#This Row],[tenure]]&lt;=60,"4-5 Years","5+ Years")))))</f>
        <v>2-3 Years</v>
      </c>
      <c r="Z604">
        <v>36</v>
      </c>
      <c r="AA604">
        <v>3301.05</v>
      </c>
      <c r="AB604">
        <f>IF(Churn_Data[[#This Row],[Churn]]="No",Churn_Data[[#This Row],[MonthlyCharges]],NA())</f>
        <v>91.95</v>
      </c>
      <c r="AC604">
        <f>IF(Churn_Data[[#This Row],[Churn]]="No",Churn_Data[[#This Row],[tenure]],NA())</f>
        <v>36</v>
      </c>
      <c r="AD604" t="e">
        <f>IF(Churn_Data[[#This Row],[Churn]]="Yes",Churn_Data[[#This Row],[MonthlyCharges]],NA())</f>
        <v>#N/A</v>
      </c>
      <c r="AE604" t="e">
        <f>IF(Churn_Data[[#This Row],[Churn]]="Yes",Churn_Data[[#This Row],[tenure]],NA())</f>
        <v>#N/A</v>
      </c>
      <c r="AF604">
        <v>3310.2</v>
      </c>
    </row>
    <row r="605" spans="1:32" x14ac:dyDescent="0.3">
      <c r="A605" t="s">
        <v>637</v>
      </c>
      <c r="B605" t="s">
        <v>23</v>
      </c>
      <c r="C605" t="str">
        <f>IF(Churn_Data[[#This Row],[SeniorCitizen]]=1,"Yes","No")</f>
        <v>Yes</v>
      </c>
      <c r="D605">
        <v>1</v>
      </c>
      <c r="E605" t="s">
        <v>25</v>
      </c>
      <c r="F605" t="s">
        <v>25</v>
      </c>
      <c r="G605" t="s">
        <v>24</v>
      </c>
      <c r="H605" t="s">
        <v>24</v>
      </c>
      <c r="I605" t="s">
        <v>26</v>
      </c>
      <c r="J605" t="str">
        <f>IF(Churn_Data[[#This Row],[InternetService]]&lt;&gt;"No","Yes","No")</f>
        <v>Yes</v>
      </c>
      <c r="K605" t="s">
        <v>25</v>
      </c>
      <c r="L605" t="s">
        <v>24</v>
      </c>
      <c r="M605" t="s">
        <v>25</v>
      </c>
      <c r="N605" t="s">
        <v>25</v>
      </c>
      <c r="O605" t="s">
        <v>25</v>
      </c>
      <c r="P605" t="s">
        <v>25</v>
      </c>
      <c r="Q605" t="s">
        <v>24</v>
      </c>
      <c r="R605">
        <f>IF(Churn_Data[[#This Row],[Churn]]="Yes",1,0)</f>
        <v>1</v>
      </c>
      <c r="S605" t="s">
        <v>24</v>
      </c>
      <c r="T605">
        <f>(Churn_Data[[#This Row],[OnlineSecurity]]="Yes")+(Churn_Data[[#This Row],[OnlineBackup]]="Yes")+(Churn_Data[[#This Row],[DeviceProtection]]="Yes")+(Churn_Data[[#This Row],[TechSupport]]="Yes")+(Churn_Data[[#This Row],[StreamingTV]]="Yes")+(Churn_Data[[#This Row],[StreamingMovies]]="Yes")</f>
        <v>1</v>
      </c>
      <c r="U605" t="s">
        <v>27</v>
      </c>
      <c r="V605" t="s">
        <v>72</v>
      </c>
      <c r="W605" t="str">
        <f>IF(ISNUMBER(SEARCH("automatic", Churn_Data[[#This Row],[PaymentMethod]])), "Automatic", "Manual")</f>
        <v>Automatic</v>
      </c>
      <c r="X605">
        <v>80.45</v>
      </c>
      <c r="Y605" t="str">
        <f>IF(Churn_Data[[#This Row],[tenure]]&lt;=12,"0-1 Year",IF(Churn_Data[[#This Row],[tenure]]&lt;=24,"1-2 Years",IF(Churn_Data[[#This Row],[tenure]]&lt;=36,"2-3 Years",IF(Churn_Data[[#This Row],[tenure]]&lt;=48,"3-4 Years",IF(Churn_Data[[#This Row],[tenure]]&lt;=60,"4-5 Years","5+ Years")))))</f>
        <v>5+ Years</v>
      </c>
      <c r="Z605">
        <v>66</v>
      </c>
      <c r="AA605">
        <v>5224.3500000000004</v>
      </c>
      <c r="AB605" t="e">
        <f>IF(Churn_Data[[#This Row],[Churn]]="No",Churn_Data[[#This Row],[MonthlyCharges]],NA())</f>
        <v>#N/A</v>
      </c>
      <c r="AC605" t="e">
        <f>IF(Churn_Data[[#This Row],[Churn]]="No",Churn_Data[[#This Row],[tenure]],NA())</f>
        <v>#N/A</v>
      </c>
      <c r="AD605">
        <f>IF(Churn_Data[[#This Row],[Churn]]="Yes",Churn_Data[[#This Row],[MonthlyCharges]],NA())</f>
        <v>80.45</v>
      </c>
      <c r="AE605">
        <f>IF(Churn_Data[[#This Row],[Churn]]="Yes",Churn_Data[[#This Row],[tenure]],NA())</f>
        <v>66</v>
      </c>
      <c r="AF605">
        <v>5309.7</v>
      </c>
    </row>
    <row r="606" spans="1:32" x14ac:dyDescent="0.3">
      <c r="A606" t="s">
        <v>638</v>
      </c>
      <c r="B606" t="s">
        <v>30</v>
      </c>
      <c r="C606" t="str">
        <f>IF(Churn_Data[[#This Row],[SeniorCitizen]]=1,"Yes","No")</f>
        <v>No</v>
      </c>
      <c r="D606">
        <v>0</v>
      </c>
      <c r="E606" t="s">
        <v>25</v>
      </c>
      <c r="F606" t="s">
        <v>25</v>
      </c>
      <c r="G606" t="s">
        <v>24</v>
      </c>
      <c r="H606" t="s">
        <v>24</v>
      </c>
      <c r="I606" t="s">
        <v>26</v>
      </c>
      <c r="J606" t="str">
        <f>IF(Churn_Data[[#This Row],[InternetService]]&lt;&gt;"No","Yes","No")</f>
        <v>Yes</v>
      </c>
      <c r="K606" t="s">
        <v>25</v>
      </c>
      <c r="L606" t="s">
        <v>24</v>
      </c>
      <c r="M606" t="s">
        <v>25</v>
      </c>
      <c r="N606" t="s">
        <v>25</v>
      </c>
      <c r="O606" t="s">
        <v>25</v>
      </c>
      <c r="P606" t="s">
        <v>25</v>
      </c>
      <c r="Q606" t="s">
        <v>25</v>
      </c>
      <c r="R606">
        <f>IF(Churn_Data[[#This Row],[Churn]]="Yes",1,0)</f>
        <v>0</v>
      </c>
      <c r="S606" t="s">
        <v>24</v>
      </c>
      <c r="T606">
        <f>(Churn_Data[[#This Row],[OnlineSecurity]]="Yes")+(Churn_Data[[#This Row],[OnlineBackup]]="Yes")+(Churn_Data[[#This Row],[DeviceProtection]]="Yes")+(Churn_Data[[#This Row],[TechSupport]]="Yes")+(Churn_Data[[#This Row],[StreamingTV]]="Yes")+(Churn_Data[[#This Row],[StreamingMovies]]="Yes")</f>
        <v>1</v>
      </c>
      <c r="U606" t="s">
        <v>27</v>
      </c>
      <c r="V606" t="s">
        <v>46</v>
      </c>
      <c r="W606" t="str">
        <f>IF(ISNUMBER(SEARCH("automatic", Churn_Data[[#This Row],[PaymentMethod]])), "Automatic", "Manual")</f>
        <v>Automatic</v>
      </c>
      <c r="X606">
        <v>79.849999999999994</v>
      </c>
      <c r="Y606" t="str">
        <f>IF(Churn_Data[[#This Row],[tenure]]&lt;=12,"0-1 Year",IF(Churn_Data[[#This Row],[tenure]]&lt;=24,"1-2 Years",IF(Churn_Data[[#This Row],[tenure]]&lt;=36,"2-3 Years",IF(Churn_Data[[#This Row],[tenure]]&lt;=48,"3-4 Years",IF(Churn_Data[[#This Row],[tenure]]&lt;=60,"4-5 Years","5+ Years")))))</f>
        <v>4-5 Years</v>
      </c>
      <c r="Z606">
        <v>54</v>
      </c>
      <c r="AA606">
        <v>4308.25</v>
      </c>
      <c r="AB606">
        <f>IF(Churn_Data[[#This Row],[Churn]]="No",Churn_Data[[#This Row],[MonthlyCharges]],NA())</f>
        <v>79.849999999999994</v>
      </c>
      <c r="AC606">
        <f>IF(Churn_Data[[#This Row],[Churn]]="No",Churn_Data[[#This Row],[tenure]],NA())</f>
        <v>54</v>
      </c>
      <c r="AD606" t="e">
        <f>IF(Churn_Data[[#This Row],[Churn]]="Yes",Churn_Data[[#This Row],[MonthlyCharges]],NA())</f>
        <v>#N/A</v>
      </c>
      <c r="AE606" t="e">
        <f>IF(Churn_Data[[#This Row],[Churn]]="Yes",Churn_Data[[#This Row],[tenure]],NA())</f>
        <v>#N/A</v>
      </c>
      <c r="AF606">
        <v>4311.8999999999996</v>
      </c>
    </row>
    <row r="607" spans="1:32" x14ac:dyDescent="0.3">
      <c r="A607" t="s">
        <v>639</v>
      </c>
      <c r="B607" t="s">
        <v>30</v>
      </c>
      <c r="C607" t="str">
        <f>IF(Churn_Data[[#This Row],[SeniorCitizen]]=1,"Yes","No")</f>
        <v>No</v>
      </c>
      <c r="D607">
        <v>0</v>
      </c>
      <c r="E607" t="s">
        <v>24</v>
      </c>
      <c r="F607" t="s">
        <v>24</v>
      </c>
      <c r="G607" t="s">
        <v>24</v>
      </c>
      <c r="H607" t="s">
        <v>24</v>
      </c>
      <c r="I607" t="s">
        <v>26</v>
      </c>
      <c r="J607" t="str">
        <f>IF(Churn_Data[[#This Row],[InternetService]]&lt;&gt;"No","Yes","No")</f>
        <v>Yes</v>
      </c>
      <c r="K607" t="s">
        <v>25</v>
      </c>
      <c r="L607" t="s">
        <v>24</v>
      </c>
      <c r="M607" t="s">
        <v>25</v>
      </c>
      <c r="N607" t="s">
        <v>25</v>
      </c>
      <c r="O607" t="s">
        <v>24</v>
      </c>
      <c r="P607" t="s">
        <v>24</v>
      </c>
      <c r="Q607" t="s">
        <v>24</v>
      </c>
      <c r="R607">
        <f>IF(Churn_Data[[#This Row],[Churn]]="Yes",1,0)</f>
        <v>1</v>
      </c>
      <c r="S607" t="s">
        <v>24</v>
      </c>
      <c r="T607">
        <f>(Churn_Data[[#This Row],[OnlineSecurity]]="Yes")+(Churn_Data[[#This Row],[OnlineBackup]]="Yes")+(Churn_Data[[#This Row],[DeviceProtection]]="Yes")+(Churn_Data[[#This Row],[TechSupport]]="Yes")+(Churn_Data[[#This Row],[StreamingTV]]="Yes")+(Churn_Data[[#This Row],[StreamingMovies]]="Yes")</f>
        <v>3</v>
      </c>
      <c r="U607" t="s">
        <v>27</v>
      </c>
      <c r="V607" t="s">
        <v>32</v>
      </c>
      <c r="W607" t="str">
        <f>IF(ISNUMBER(SEARCH("automatic", Churn_Data[[#This Row],[PaymentMethod]])), "Automatic", "Manual")</f>
        <v>Manual</v>
      </c>
      <c r="X607">
        <v>99.35</v>
      </c>
      <c r="Y607" t="str">
        <f>IF(Churn_Data[[#This Row],[tenure]]&lt;=12,"0-1 Year",IF(Churn_Data[[#This Row],[tenure]]&lt;=24,"1-2 Years",IF(Churn_Data[[#This Row],[tenure]]&lt;=36,"2-3 Years",IF(Churn_Data[[#This Row],[tenure]]&lt;=48,"3-4 Years",IF(Churn_Data[[#This Row],[tenure]]&lt;=60,"4-5 Years","5+ Years")))))</f>
        <v>3-4 Years</v>
      </c>
      <c r="Z607">
        <v>47</v>
      </c>
      <c r="AA607">
        <v>4749.1499999999996</v>
      </c>
      <c r="AB607" t="e">
        <f>IF(Churn_Data[[#This Row],[Churn]]="No",Churn_Data[[#This Row],[MonthlyCharges]],NA())</f>
        <v>#N/A</v>
      </c>
      <c r="AC607" t="e">
        <f>IF(Churn_Data[[#This Row],[Churn]]="No",Churn_Data[[#This Row],[tenure]],NA())</f>
        <v>#N/A</v>
      </c>
      <c r="AD607">
        <f>IF(Churn_Data[[#This Row],[Churn]]="Yes",Churn_Data[[#This Row],[MonthlyCharges]],NA())</f>
        <v>99.35</v>
      </c>
      <c r="AE607">
        <f>IF(Churn_Data[[#This Row],[Churn]]="Yes",Churn_Data[[#This Row],[tenure]],NA())</f>
        <v>47</v>
      </c>
      <c r="AF607">
        <v>4669.45</v>
      </c>
    </row>
    <row r="608" spans="1:32" x14ac:dyDescent="0.3">
      <c r="A608" t="s">
        <v>640</v>
      </c>
      <c r="B608" t="s">
        <v>23</v>
      </c>
      <c r="C608" t="str">
        <f>IF(Churn_Data[[#This Row],[SeniorCitizen]]=1,"Yes","No")</f>
        <v>Yes</v>
      </c>
      <c r="D608">
        <v>1</v>
      </c>
      <c r="E608" t="s">
        <v>25</v>
      </c>
      <c r="F608" t="s">
        <v>25</v>
      </c>
      <c r="G608" t="s">
        <v>24</v>
      </c>
      <c r="H608" t="s">
        <v>24</v>
      </c>
      <c r="I608" t="s">
        <v>26</v>
      </c>
      <c r="J608" t="str">
        <f>IF(Churn_Data[[#This Row],[InternetService]]&lt;&gt;"No","Yes","No")</f>
        <v>Yes</v>
      </c>
      <c r="K608" t="s">
        <v>25</v>
      </c>
      <c r="L608" t="s">
        <v>24</v>
      </c>
      <c r="M608" t="s">
        <v>25</v>
      </c>
      <c r="N608" t="s">
        <v>25</v>
      </c>
      <c r="O608" t="s">
        <v>24</v>
      </c>
      <c r="P608" t="s">
        <v>25</v>
      </c>
      <c r="Q608" t="s">
        <v>25</v>
      </c>
      <c r="R608">
        <f>IF(Churn_Data[[#This Row],[Churn]]="Yes",1,0)</f>
        <v>0</v>
      </c>
      <c r="S608" t="s">
        <v>24</v>
      </c>
      <c r="T608">
        <f>(Churn_Data[[#This Row],[OnlineSecurity]]="Yes")+(Churn_Data[[#This Row],[OnlineBackup]]="Yes")+(Churn_Data[[#This Row],[DeviceProtection]]="Yes")+(Churn_Data[[#This Row],[TechSupport]]="Yes")+(Churn_Data[[#This Row],[StreamingTV]]="Yes")+(Churn_Data[[#This Row],[StreamingMovies]]="Yes")</f>
        <v>2</v>
      </c>
      <c r="U608" t="s">
        <v>27</v>
      </c>
      <c r="V608" t="s">
        <v>32</v>
      </c>
      <c r="W608" t="str">
        <f>IF(ISNUMBER(SEARCH("automatic", Churn_Data[[#This Row],[PaymentMethod]])), "Automatic", "Manual")</f>
        <v>Manual</v>
      </c>
      <c r="X608">
        <v>90.25</v>
      </c>
      <c r="Y608" t="str">
        <f>IF(Churn_Data[[#This Row],[tenure]]&lt;=12,"0-1 Year",IF(Churn_Data[[#This Row],[tenure]]&lt;=24,"1-2 Years",IF(Churn_Data[[#This Row],[tenure]]&lt;=36,"2-3 Years",IF(Churn_Data[[#This Row],[tenure]]&lt;=48,"3-4 Years",IF(Churn_Data[[#This Row],[tenure]]&lt;=60,"4-5 Years","5+ Years")))))</f>
        <v>3-4 Years</v>
      </c>
      <c r="Z608">
        <v>43</v>
      </c>
      <c r="AA608">
        <v>3838.75</v>
      </c>
      <c r="AB608">
        <f>IF(Churn_Data[[#This Row],[Churn]]="No",Churn_Data[[#This Row],[MonthlyCharges]],NA())</f>
        <v>90.25</v>
      </c>
      <c r="AC608">
        <f>IF(Churn_Data[[#This Row],[Churn]]="No",Churn_Data[[#This Row],[tenure]],NA())</f>
        <v>43</v>
      </c>
      <c r="AD608" t="e">
        <f>IF(Churn_Data[[#This Row],[Churn]]="Yes",Churn_Data[[#This Row],[MonthlyCharges]],NA())</f>
        <v>#N/A</v>
      </c>
      <c r="AE608" t="e">
        <f>IF(Churn_Data[[#This Row],[Churn]]="Yes",Churn_Data[[#This Row],[tenure]],NA())</f>
        <v>#N/A</v>
      </c>
      <c r="AF608">
        <v>3880.75</v>
      </c>
    </row>
    <row r="609" spans="1:32" x14ac:dyDescent="0.3">
      <c r="A609" t="s">
        <v>641</v>
      </c>
      <c r="B609" t="s">
        <v>30</v>
      </c>
      <c r="C609" t="str">
        <f>IF(Churn_Data[[#This Row],[SeniorCitizen]]=1,"Yes","No")</f>
        <v>Yes</v>
      </c>
      <c r="D609">
        <v>1</v>
      </c>
      <c r="E609" t="s">
        <v>24</v>
      </c>
      <c r="F609" t="s">
        <v>25</v>
      </c>
      <c r="G609" t="s">
        <v>24</v>
      </c>
      <c r="H609" t="s">
        <v>24</v>
      </c>
      <c r="I609" t="s">
        <v>26</v>
      </c>
      <c r="J609" t="str">
        <f>IF(Churn_Data[[#This Row],[InternetService]]&lt;&gt;"No","Yes","No")</f>
        <v>Yes</v>
      </c>
      <c r="K609" t="s">
        <v>25</v>
      </c>
      <c r="L609" t="s">
        <v>24</v>
      </c>
      <c r="M609" t="s">
        <v>25</v>
      </c>
      <c r="N609" t="s">
        <v>25</v>
      </c>
      <c r="O609" t="s">
        <v>25</v>
      </c>
      <c r="P609" t="s">
        <v>24</v>
      </c>
      <c r="Q609" t="s">
        <v>25</v>
      </c>
      <c r="R609">
        <f>IF(Churn_Data[[#This Row],[Churn]]="Yes",1,0)</f>
        <v>0</v>
      </c>
      <c r="S609" t="s">
        <v>24</v>
      </c>
      <c r="T609">
        <f>(Churn_Data[[#This Row],[OnlineSecurity]]="Yes")+(Churn_Data[[#This Row],[OnlineBackup]]="Yes")+(Churn_Data[[#This Row],[DeviceProtection]]="Yes")+(Churn_Data[[#This Row],[TechSupport]]="Yes")+(Churn_Data[[#This Row],[StreamingTV]]="Yes")+(Churn_Data[[#This Row],[StreamingMovies]]="Yes")</f>
        <v>2</v>
      </c>
      <c r="U609" t="s">
        <v>27</v>
      </c>
      <c r="V609" t="s">
        <v>32</v>
      </c>
      <c r="W609" t="str">
        <f>IF(ISNUMBER(SEARCH("automatic", Churn_Data[[#This Row],[PaymentMethod]])), "Automatic", "Manual")</f>
        <v>Manual</v>
      </c>
      <c r="X609">
        <v>89.85</v>
      </c>
      <c r="Y609" t="str">
        <f>IF(Churn_Data[[#This Row],[tenure]]&lt;=12,"0-1 Year",IF(Churn_Data[[#This Row],[tenure]]&lt;=24,"1-2 Years",IF(Churn_Data[[#This Row],[tenure]]&lt;=36,"2-3 Years",IF(Churn_Data[[#This Row],[tenure]]&lt;=48,"3-4 Years",IF(Churn_Data[[#This Row],[tenure]]&lt;=60,"4-5 Years","5+ Years")))))</f>
        <v>4-5 Years</v>
      </c>
      <c r="Z609">
        <v>57</v>
      </c>
      <c r="AA609">
        <v>4925.3500000000004</v>
      </c>
      <c r="AB609">
        <f>IF(Churn_Data[[#This Row],[Churn]]="No",Churn_Data[[#This Row],[MonthlyCharges]],NA())</f>
        <v>89.85</v>
      </c>
      <c r="AC609">
        <f>IF(Churn_Data[[#This Row],[Churn]]="No",Churn_Data[[#This Row],[tenure]],NA())</f>
        <v>57</v>
      </c>
      <c r="AD609" t="e">
        <f>IF(Churn_Data[[#This Row],[Churn]]="Yes",Churn_Data[[#This Row],[MonthlyCharges]],NA())</f>
        <v>#N/A</v>
      </c>
      <c r="AE609" t="e">
        <f>IF(Churn_Data[[#This Row],[Churn]]="Yes",Churn_Data[[#This Row],[tenure]],NA())</f>
        <v>#N/A</v>
      </c>
      <c r="AF609">
        <v>5121.45</v>
      </c>
    </row>
    <row r="610" spans="1:32" x14ac:dyDescent="0.3">
      <c r="A610" t="s">
        <v>642</v>
      </c>
      <c r="B610" t="s">
        <v>30</v>
      </c>
      <c r="C610" t="str">
        <f>IF(Churn_Data[[#This Row],[SeniorCitizen]]=1,"Yes","No")</f>
        <v>Yes</v>
      </c>
      <c r="D610">
        <v>1</v>
      </c>
      <c r="E610" t="s">
        <v>24</v>
      </c>
      <c r="F610" t="s">
        <v>24</v>
      </c>
      <c r="G610" t="s">
        <v>24</v>
      </c>
      <c r="H610" t="s">
        <v>24</v>
      </c>
      <c r="I610" t="s">
        <v>26</v>
      </c>
      <c r="J610" t="str">
        <f>IF(Churn_Data[[#This Row],[InternetService]]&lt;&gt;"No","Yes","No")</f>
        <v>Yes</v>
      </c>
      <c r="K610" t="s">
        <v>25</v>
      </c>
      <c r="L610" t="s">
        <v>24</v>
      </c>
      <c r="M610" t="s">
        <v>25</v>
      </c>
      <c r="N610" t="s">
        <v>25</v>
      </c>
      <c r="O610" t="s">
        <v>24</v>
      </c>
      <c r="P610" t="s">
        <v>24</v>
      </c>
      <c r="Q610" t="s">
        <v>25</v>
      </c>
      <c r="R610">
        <f>IF(Churn_Data[[#This Row],[Churn]]="Yes",1,0)</f>
        <v>0</v>
      </c>
      <c r="S610" t="s">
        <v>25</v>
      </c>
      <c r="T610">
        <f>(Churn_Data[[#This Row],[OnlineSecurity]]="Yes")+(Churn_Data[[#This Row],[OnlineBackup]]="Yes")+(Churn_Data[[#This Row],[DeviceProtection]]="Yes")+(Churn_Data[[#This Row],[TechSupport]]="Yes")+(Churn_Data[[#This Row],[StreamingTV]]="Yes")+(Churn_Data[[#This Row],[StreamingMovies]]="Yes")</f>
        <v>3</v>
      </c>
      <c r="U610" t="s">
        <v>27</v>
      </c>
      <c r="V610" t="s">
        <v>32</v>
      </c>
      <c r="W610" t="str">
        <f>IF(ISNUMBER(SEARCH("automatic", Churn_Data[[#This Row],[PaymentMethod]])), "Automatic", "Manual")</f>
        <v>Manual</v>
      </c>
      <c r="X610">
        <v>101.15</v>
      </c>
      <c r="Y610" t="str">
        <f>IF(Churn_Data[[#This Row],[tenure]]&lt;=12,"0-1 Year",IF(Churn_Data[[#This Row],[tenure]]&lt;=24,"1-2 Years",IF(Churn_Data[[#This Row],[tenure]]&lt;=36,"2-3 Years",IF(Churn_Data[[#This Row],[tenure]]&lt;=48,"3-4 Years",IF(Churn_Data[[#This Row],[tenure]]&lt;=60,"4-5 Years","5+ Years")))))</f>
        <v>3-4 Years</v>
      </c>
      <c r="Z610">
        <v>38</v>
      </c>
      <c r="AA610">
        <v>3741.85</v>
      </c>
      <c r="AB610">
        <f>IF(Churn_Data[[#This Row],[Churn]]="No",Churn_Data[[#This Row],[MonthlyCharges]],NA())</f>
        <v>101.15</v>
      </c>
      <c r="AC610">
        <f>IF(Churn_Data[[#This Row],[Churn]]="No",Churn_Data[[#This Row],[tenure]],NA())</f>
        <v>38</v>
      </c>
      <c r="AD610" t="e">
        <f>IF(Churn_Data[[#This Row],[Churn]]="Yes",Churn_Data[[#This Row],[MonthlyCharges]],NA())</f>
        <v>#N/A</v>
      </c>
      <c r="AE610" t="e">
        <f>IF(Churn_Data[[#This Row],[Churn]]="Yes",Churn_Data[[#This Row],[tenure]],NA())</f>
        <v>#N/A</v>
      </c>
      <c r="AF610">
        <v>3843.7</v>
      </c>
    </row>
    <row r="611" spans="1:32" x14ac:dyDescent="0.3">
      <c r="A611" t="s">
        <v>643</v>
      </c>
      <c r="B611" t="s">
        <v>30</v>
      </c>
      <c r="C611" t="str">
        <f>IF(Churn_Data[[#This Row],[SeniorCitizen]]=1,"Yes","No")</f>
        <v>Yes</v>
      </c>
      <c r="D611">
        <v>1</v>
      </c>
      <c r="E611" t="s">
        <v>25</v>
      </c>
      <c r="F611" t="s">
        <v>25</v>
      </c>
      <c r="G611" t="s">
        <v>24</v>
      </c>
      <c r="H611" t="s">
        <v>24</v>
      </c>
      <c r="I611" t="s">
        <v>26</v>
      </c>
      <c r="J611" t="str">
        <f>IF(Churn_Data[[#This Row],[InternetService]]&lt;&gt;"No","Yes","No")</f>
        <v>Yes</v>
      </c>
      <c r="K611" t="s">
        <v>25</v>
      </c>
      <c r="L611" t="s">
        <v>24</v>
      </c>
      <c r="M611" t="s">
        <v>25</v>
      </c>
      <c r="N611" t="s">
        <v>25</v>
      </c>
      <c r="O611" t="s">
        <v>25</v>
      </c>
      <c r="P611" t="s">
        <v>25</v>
      </c>
      <c r="Q611" t="s">
        <v>24</v>
      </c>
      <c r="R611">
        <f>IF(Churn_Data[[#This Row],[Churn]]="Yes",1,0)</f>
        <v>1</v>
      </c>
      <c r="S611" t="s">
        <v>24</v>
      </c>
      <c r="T611">
        <f>(Churn_Data[[#This Row],[OnlineSecurity]]="Yes")+(Churn_Data[[#This Row],[OnlineBackup]]="Yes")+(Churn_Data[[#This Row],[DeviceProtection]]="Yes")+(Churn_Data[[#This Row],[TechSupport]]="Yes")+(Churn_Data[[#This Row],[StreamingTV]]="Yes")+(Churn_Data[[#This Row],[StreamingMovies]]="Yes")</f>
        <v>1</v>
      </c>
      <c r="U611" t="s">
        <v>27</v>
      </c>
      <c r="V611" t="s">
        <v>32</v>
      </c>
      <c r="W611" t="str">
        <f>IF(ISNUMBER(SEARCH("automatic", Churn_Data[[#This Row],[PaymentMethod]])), "Automatic", "Manual")</f>
        <v>Manual</v>
      </c>
      <c r="X611">
        <v>81.349999999999994</v>
      </c>
      <c r="Y611" t="str">
        <f>IF(Churn_Data[[#This Row],[tenure]]&lt;=12,"0-1 Year",IF(Churn_Data[[#This Row],[tenure]]&lt;=24,"1-2 Years",IF(Churn_Data[[#This Row],[tenure]]&lt;=36,"2-3 Years",IF(Churn_Data[[#This Row],[tenure]]&lt;=48,"3-4 Years",IF(Churn_Data[[#This Row],[tenure]]&lt;=60,"4-5 Years","5+ Years")))))</f>
        <v>0-1 Year</v>
      </c>
      <c r="Z611">
        <v>3</v>
      </c>
      <c r="AA611">
        <v>233.7</v>
      </c>
      <c r="AB611" t="e">
        <f>IF(Churn_Data[[#This Row],[Churn]]="No",Churn_Data[[#This Row],[MonthlyCharges]],NA())</f>
        <v>#N/A</v>
      </c>
      <c r="AC611" t="e">
        <f>IF(Churn_Data[[#This Row],[Churn]]="No",Churn_Data[[#This Row],[tenure]],NA())</f>
        <v>#N/A</v>
      </c>
      <c r="AD611">
        <f>IF(Churn_Data[[#This Row],[Churn]]="Yes",Churn_Data[[#This Row],[MonthlyCharges]],NA())</f>
        <v>81.349999999999994</v>
      </c>
      <c r="AE611">
        <f>IF(Churn_Data[[#This Row],[Churn]]="Yes",Churn_Data[[#This Row],[tenure]],NA())</f>
        <v>3</v>
      </c>
      <c r="AF611">
        <v>244.05</v>
      </c>
    </row>
    <row r="612" spans="1:32" x14ac:dyDescent="0.3">
      <c r="A612" t="s">
        <v>644</v>
      </c>
      <c r="B612" t="s">
        <v>30</v>
      </c>
      <c r="C612" t="str">
        <f>IF(Churn_Data[[#This Row],[SeniorCitizen]]=1,"Yes","No")</f>
        <v>No</v>
      </c>
      <c r="D612">
        <v>0</v>
      </c>
      <c r="E612" t="s">
        <v>25</v>
      </c>
      <c r="F612" t="s">
        <v>25</v>
      </c>
      <c r="G612" t="s">
        <v>24</v>
      </c>
      <c r="H612" t="s">
        <v>24</v>
      </c>
      <c r="I612" t="s">
        <v>26</v>
      </c>
      <c r="J612" t="str">
        <f>IF(Churn_Data[[#This Row],[InternetService]]&lt;&gt;"No","Yes","No")</f>
        <v>Yes</v>
      </c>
      <c r="K612" t="s">
        <v>25</v>
      </c>
      <c r="L612" t="s">
        <v>24</v>
      </c>
      <c r="M612" t="s">
        <v>25</v>
      </c>
      <c r="N612" t="s">
        <v>25</v>
      </c>
      <c r="O612" t="s">
        <v>24</v>
      </c>
      <c r="P612" t="s">
        <v>24</v>
      </c>
      <c r="Q612" t="s">
        <v>24</v>
      </c>
      <c r="R612">
        <f>IF(Churn_Data[[#This Row],[Churn]]="Yes",1,0)</f>
        <v>1</v>
      </c>
      <c r="S612" t="s">
        <v>24</v>
      </c>
      <c r="T612">
        <f>(Churn_Data[[#This Row],[OnlineSecurity]]="Yes")+(Churn_Data[[#This Row],[OnlineBackup]]="Yes")+(Churn_Data[[#This Row],[DeviceProtection]]="Yes")+(Churn_Data[[#This Row],[TechSupport]]="Yes")+(Churn_Data[[#This Row],[StreamingTV]]="Yes")+(Churn_Data[[#This Row],[StreamingMovies]]="Yes")</f>
        <v>3</v>
      </c>
      <c r="U612" t="s">
        <v>27</v>
      </c>
      <c r="V612" t="s">
        <v>32</v>
      </c>
      <c r="W612" t="str">
        <f>IF(ISNUMBER(SEARCH("automatic", Churn_Data[[#This Row],[PaymentMethod]])), "Automatic", "Manual")</f>
        <v>Manual</v>
      </c>
      <c r="X612">
        <v>99.8</v>
      </c>
      <c r="Y612" t="str">
        <f>IF(Churn_Data[[#This Row],[tenure]]&lt;=12,"0-1 Year",IF(Churn_Data[[#This Row],[tenure]]&lt;=24,"1-2 Years",IF(Churn_Data[[#This Row],[tenure]]&lt;=36,"2-3 Years",IF(Churn_Data[[#This Row],[tenure]]&lt;=48,"3-4 Years",IF(Churn_Data[[#This Row],[tenure]]&lt;=60,"4-5 Years","5+ Years")))))</f>
        <v>0-1 Year</v>
      </c>
      <c r="Z612">
        <v>7</v>
      </c>
      <c r="AA612">
        <v>673.25</v>
      </c>
      <c r="AB612" t="e">
        <f>IF(Churn_Data[[#This Row],[Churn]]="No",Churn_Data[[#This Row],[MonthlyCharges]],NA())</f>
        <v>#N/A</v>
      </c>
      <c r="AC612" t="e">
        <f>IF(Churn_Data[[#This Row],[Churn]]="No",Churn_Data[[#This Row],[tenure]],NA())</f>
        <v>#N/A</v>
      </c>
      <c r="AD612">
        <f>IF(Churn_Data[[#This Row],[Churn]]="Yes",Churn_Data[[#This Row],[MonthlyCharges]],NA())</f>
        <v>99.8</v>
      </c>
      <c r="AE612">
        <f>IF(Churn_Data[[#This Row],[Churn]]="Yes",Churn_Data[[#This Row],[tenure]],NA())</f>
        <v>7</v>
      </c>
      <c r="AF612">
        <v>698.6</v>
      </c>
    </row>
    <row r="613" spans="1:32" x14ac:dyDescent="0.3">
      <c r="A613" t="s">
        <v>645</v>
      </c>
      <c r="B613" t="s">
        <v>30</v>
      </c>
      <c r="C613" t="str">
        <f>IF(Churn_Data[[#This Row],[SeniorCitizen]]=1,"Yes","No")</f>
        <v>No</v>
      </c>
      <c r="D613">
        <v>0</v>
      </c>
      <c r="E613" t="s">
        <v>25</v>
      </c>
      <c r="F613" t="s">
        <v>25</v>
      </c>
      <c r="G613" t="s">
        <v>24</v>
      </c>
      <c r="H613" t="s">
        <v>24</v>
      </c>
      <c r="I613" t="s">
        <v>26</v>
      </c>
      <c r="J613" t="str">
        <f>IF(Churn_Data[[#This Row],[InternetService]]&lt;&gt;"No","Yes","No")</f>
        <v>Yes</v>
      </c>
      <c r="K613" t="s">
        <v>25</v>
      </c>
      <c r="L613" t="s">
        <v>24</v>
      </c>
      <c r="M613" t="s">
        <v>25</v>
      </c>
      <c r="N613" t="s">
        <v>25</v>
      </c>
      <c r="O613" t="s">
        <v>25</v>
      </c>
      <c r="P613" t="s">
        <v>25</v>
      </c>
      <c r="Q613" t="s">
        <v>24</v>
      </c>
      <c r="R613">
        <f>IF(Churn_Data[[#This Row],[Churn]]="Yes",1,0)</f>
        <v>1</v>
      </c>
      <c r="S613" t="s">
        <v>24</v>
      </c>
      <c r="T613">
        <f>(Churn_Data[[#This Row],[OnlineSecurity]]="Yes")+(Churn_Data[[#This Row],[OnlineBackup]]="Yes")+(Churn_Data[[#This Row],[DeviceProtection]]="Yes")+(Churn_Data[[#This Row],[TechSupport]]="Yes")+(Churn_Data[[#This Row],[StreamingTV]]="Yes")+(Churn_Data[[#This Row],[StreamingMovies]]="Yes")</f>
        <v>1</v>
      </c>
      <c r="U613" t="s">
        <v>27</v>
      </c>
      <c r="V613" t="s">
        <v>32</v>
      </c>
      <c r="W613" t="str">
        <f>IF(ISNUMBER(SEARCH("automatic", Churn_Data[[#This Row],[PaymentMethod]])), "Automatic", "Manual")</f>
        <v>Manual</v>
      </c>
      <c r="X613">
        <v>80.25</v>
      </c>
      <c r="Y613" t="str">
        <f>IF(Churn_Data[[#This Row],[tenure]]&lt;=12,"0-1 Year",IF(Churn_Data[[#This Row],[tenure]]&lt;=24,"1-2 Years",IF(Churn_Data[[#This Row],[tenure]]&lt;=36,"2-3 Years",IF(Churn_Data[[#This Row],[tenure]]&lt;=48,"3-4 Years",IF(Churn_Data[[#This Row],[tenure]]&lt;=60,"4-5 Years","5+ Years")))))</f>
        <v>1-2 Years</v>
      </c>
      <c r="Z613">
        <v>24</v>
      </c>
      <c r="AA613">
        <v>1861.5</v>
      </c>
      <c r="AB613" t="e">
        <f>IF(Churn_Data[[#This Row],[Churn]]="No",Churn_Data[[#This Row],[MonthlyCharges]],NA())</f>
        <v>#N/A</v>
      </c>
      <c r="AC613" t="e">
        <f>IF(Churn_Data[[#This Row],[Churn]]="No",Churn_Data[[#This Row],[tenure]],NA())</f>
        <v>#N/A</v>
      </c>
      <c r="AD613">
        <f>IF(Churn_Data[[#This Row],[Churn]]="Yes",Churn_Data[[#This Row],[MonthlyCharges]],NA())</f>
        <v>80.25</v>
      </c>
      <c r="AE613">
        <f>IF(Churn_Data[[#This Row],[Churn]]="Yes",Churn_Data[[#This Row],[tenure]],NA())</f>
        <v>24</v>
      </c>
      <c r="AF613">
        <v>1926</v>
      </c>
    </row>
    <row r="614" spans="1:32" x14ac:dyDescent="0.3">
      <c r="A614" t="s">
        <v>646</v>
      </c>
      <c r="B614" t="s">
        <v>23</v>
      </c>
      <c r="C614" t="str">
        <f>IF(Churn_Data[[#This Row],[SeniorCitizen]]=1,"Yes","No")</f>
        <v>No</v>
      </c>
      <c r="D614">
        <v>0</v>
      </c>
      <c r="E614" t="s">
        <v>25</v>
      </c>
      <c r="F614" t="s">
        <v>25</v>
      </c>
      <c r="G614" t="s">
        <v>24</v>
      </c>
      <c r="H614" t="s">
        <v>24</v>
      </c>
      <c r="I614" t="s">
        <v>26</v>
      </c>
      <c r="J614" t="str">
        <f>IF(Churn_Data[[#This Row],[InternetService]]&lt;&gt;"No","Yes","No")</f>
        <v>Yes</v>
      </c>
      <c r="K614" t="s">
        <v>25</v>
      </c>
      <c r="L614" t="s">
        <v>24</v>
      </c>
      <c r="M614" t="s">
        <v>25</v>
      </c>
      <c r="N614" t="s">
        <v>25</v>
      </c>
      <c r="O614" t="s">
        <v>24</v>
      </c>
      <c r="P614" t="s">
        <v>24</v>
      </c>
      <c r="Q614" t="s">
        <v>25</v>
      </c>
      <c r="R614">
        <f>IF(Churn_Data[[#This Row],[Churn]]="Yes",1,0)</f>
        <v>0</v>
      </c>
      <c r="S614" t="s">
        <v>24</v>
      </c>
      <c r="T614">
        <f>(Churn_Data[[#This Row],[OnlineSecurity]]="Yes")+(Churn_Data[[#This Row],[OnlineBackup]]="Yes")+(Churn_Data[[#This Row],[DeviceProtection]]="Yes")+(Churn_Data[[#This Row],[TechSupport]]="Yes")+(Churn_Data[[#This Row],[StreamingTV]]="Yes")+(Churn_Data[[#This Row],[StreamingMovies]]="Yes")</f>
        <v>3</v>
      </c>
      <c r="U614" t="s">
        <v>27</v>
      </c>
      <c r="V614" t="s">
        <v>32</v>
      </c>
      <c r="W614" t="str">
        <f>IF(ISNUMBER(SEARCH("automatic", Churn_Data[[#This Row],[PaymentMethod]])), "Automatic", "Manual")</f>
        <v>Manual</v>
      </c>
      <c r="X614">
        <v>100.15</v>
      </c>
      <c r="Y614" t="str">
        <f>IF(Churn_Data[[#This Row],[tenure]]&lt;=12,"0-1 Year",IF(Churn_Data[[#This Row],[tenure]]&lt;=24,"1-2 Years",IF(Churn_Data[[#This Row],[tenure]]&lt;=36,"2-3 Years",IF(Churn_Data[[#This Row],[tenure]]&lt;=48,"3-4 Years",IF(Churn_Data[[#This Row],[tenure]]&lt;=60,"4-5 Years","5+ Years")))))</f>
        <v>1-2 Years</v>
      </c>
      <c r="Z614">
        <v>15</v>
      </c>
      <c r="AA614">
        <v>1415</v>
      </c>
      <c r="AB614">
        <f>IF(Churn_Data[[#This Row],[Churn]]="No",Churn_Data[[#This Row],[MonthlyCharges]],NA())</f>
        <v>100.15</v>
      </c>
      <c r="AC614">
        <f>IF(Churn_Data[[#This Row],[Churn]]="No",Churn_Data[[#This Row],[tenure]],NA())</f>
        <v>15</v>
      </c>
      <c r="AD614" t="e">
        <f>IF(Churn_Data[[#This Row],[Churn]]="Yes",Churn_Data[[#This Row],[MonthlyCharges]],NA())</f>
        <v>#N/A</v>
      </c>
      <c r="AE614" t="e">
        <f>IF(Churn_Data[[#This Row],[Churn]]="Yes",Churn_Data[[#This Row],[tenure]],NA())</f>
        <v>#N/A</v>
      </c>
      <c r="AF614">
        <v>1502.25</v>
      </c>
    </row>
    <row r="615" spans="1:32" x14ac:dyDescent="0.3">
      <c r="A615" t="s">
        <v>647</v>
      </c>
      <c r="B615" t="s">
        <v>23</v>
      </c>
      <c r="C615" t="str">
        <f>IF(Churn_Data[[#This Row],[SeniorCitizen]]=1,"Yes","No")</f>
        <v>Yes</v>
      </c>
      <c r="D615">
        <v>1</v>
      </c>
      <c r="E615" t="s">
        <v>25</v>
      </c>
      <c r="F615" t="s">
        <v>25</v>
      </c>
      <c r="G615" t="s">
        <v>24</v>
      </c>
      <c r="H615" t="s">
        <v>24</v>
      </c>
      <c r="I615" t="s">
        <v>26</v>
      </c>
      <c r="J615" t="str">
        <f>IF(Churn_Data[[#This Row],[InternetService]]&lt;&gt;"No","Yes","No")</f>
        <v>Yes</v>
      </c>
      <c r="K615" t="s">
        <v>25</v>
      </c>
      <c r="L615" t="s">
        <v>24</v>
      </c>
      <c r="M615" t="s">
        <v>25</v>
      </c>
      <c r="N615" t="s">
        <v>25</v>
      </c>
      <c r="O615" t="s">
        <v>25</v>
      </c>
      <c r="P615" t="s">
        <v>24</v>
      </c>
      <c r="Q615" t="s">
        <v>24</v>
      </c>
      <c r="R615">
        <f>IF(Churn_Data[[#This Row],[Churn]]="Yes",1,0)</f>
        <v>1</v>
      </c>
      <c r="S615" t="s">
        <v>25</v>
      </c>
      <c r="T615">
        <f>(Churn_Data[[#This Row],[OnlineSecurity]]="Yes")+(Churn_Data[[#This Row],[OnlineBackup]]="Yes")+(Churn_Data[[#This Row],[DeviceProtection]]="Yes")+(Churn_Data[[#This Row],[TechSupport]]="Yes")+(Churn_Data[[#This Row],[StreamingTV]]="Yes")+(Churn_Data[[#This Row],[StreamingMovies]]="Yes")</f>
        <v>2</v>
      </c>
      <c r="U615" t="s">
        <v>27</v>
      </c>
      <c r="V615" t="s">
        <v>32</v>
      </c>
      <c r="W615" t="str">
        <f>IF(ISNUMBER(SEARCH("automatic", Churn_Data[[#This Row],[PaymentMethod]])), "Automatic", "Manual")</f>
        <v>Manual</v>
      </c>
      <c r="X615">
        <v>89.5</v>
      </c>
      <c r="Y615" t="str">
        <f>IF(Churn_Data[[#This Row],[tenure]]&lt;=12,"0-1 Year",IF(Churn_Data[[#This Row],[tenure]]&lt;=24,"1-2 Years",IF(Churn_Data[[#This Row],[tenure]]&lt;=36,"2-3 Years",IF(Churn_Data[[#This Row],[tenure]]&lt;=48,"3-4 Years",IF(Churn_Data[[#This Row],[tenure]]&lt;=60,"4-5 Years","5+ Years")))))</f>
        <v>0-1 Year</v>
      </c>
      <c r="Z615">
        <v>2</v>
      </c>
      <c r="AA615">
        <v>161.5</v>
      </c>
      <c r="AB615" t="e">
        <f>IF(Churn_Data[[#This Row],[Churn]]="No",Churn_Data[[#This Row],[MonthlyCharges]],NA())</f>
        <v>#N/A</v>
      </c>
      <c r="AC615" t="e">
        <f>IF(Churn_Data[[#This Row],[Churn]]="No",Churn_Data[[#This Row],[tenure]],NA())</f>
        <v>#N/A</v>
      </c>
      <c r="AD615">
        <f>IF(Churn_Data[[#This Row],[Churn]]="Yes",Churn_Data[[#This Row],[MonthlyCharges]],NA())</f>
        <v>89.5</v>
      </c>
      <c r="AE615">
        <f>IF(Churn_Data[[#This Row],[Churn]]="Yes",Churn_Data[[#This Row],[tenure]],NA())</f>
        <v>2</v>
      </c>
      <c r="AF615">
        <v>179</v>
      </c>
    </row>
    <row r="616" spans="1:32" x14ac:dyDescent="0.3">
      <c r="A616" t="s">
        <v>648</v>
      </c>
      <c r="B616" t="s">
        <v>30</v>
      </c>
      <c r="C616" t="str">
        <f>IF(Churn_Data[[#This Row],[SeniorCitizen]]=1,"Yes","No")</f>
        <v>No</v>
      </c>
      <c r="D616">
        <v>0</v>
      </c>
      <c r="E616" t="s">
        <v>25</v>
      </c>
      <c r="F616" t="s">
        <v>25</v>
      </c>
      <c r="G616" t="s">
        <v>24</v>
      </c>
      <c r="H616" t="s">
        <v>24</v>
      </c>
      <c r="I616" t="s">
        <v>26</v>
      </c>
      <c r="J616" t="str">
        <f>IF(Churn_Data[[#This Row],[InternetService]]&lt;&gt;"No","Yes","No")</f>
        <v>Yes</v>
      </c>
      <c r="K616" t="s">
        <v>25</v>
      </c>
      <c r="L616" t="s">
        <v>24</v>
      </c>
      <c r="M616" t="s">
        <v>25</v>
      </c>
      <c r="N616" t="s">
        <v>25</v>
      </c>
      <c r="O616" t="s">
        <v>25</v>
      </c>
      <c r="P616" t="s">
        <v>25</v>
      </c>
      <c r="Q616" t="s">
        <v>24</v>
      </c>
      <c r="R616">
        <f>IF(Churn_Data[[#This Row],[Churn]]="Yes",1,0)</f>
        <v>1</v>
      </c>
      <c r="S616" t="s">
        <v>24</v>
      </c>
      <c r="T616">
        <f>(Churn_Data[[#This Row],[OnlineSecurity]]="Yes")+(Churn_Data[[#This Row],[OnlineBackup]]="Yes")+(Churn_Data[[#This Row],[DeviceProtection]]="Yes")+(Churn_Data[[#This Row],[TechSupport]]="Yes")+(Churn_Data[[#This Row],[StreamingTV]]="Yes")+(Churn_Data[[#This Row],[StreamingMovies]]="Yes")</f>
        <v>1</v>
      </c>
      <c r="U616" t="s">
        <v>27</v>
      </c>
      <c r="V616" t="s">
        <v>32</v>
      </c>
      <c r="W616" t="str">
        <f>IF(ISNUMBER(SEARCH("automatic", Churn_Data[[#This Row],[PaymentMethod]])), "Automatic", "Manual")</f>
        <v>Manual</v>
      </c>
      <c r="X616">
        <v>82</v>
      </c>
      <c r="Y616" t="str">
        <f>IF(Churn_Data[[#This Row],[tenure]]&lt;=12,"0-1 Year",IF(Churn_Data[[#This Row],[tenure]]&lt;=24,"1-2 Years",IF(Churn_Data[[#This Row],[tenure]]&lt;=36,"2-3 Years",IF(Churn_Data[[#This Row],[tenure]]&lt;=48,"3-4 Years",IF(Churn_Data[[#This Row],[tenure]]&lt;=60,"4-5 Years","5+ Years")))))</f>
        <v>0-1 Year</v>
      </c>
      <c r="Z616">
        <v>2</v>
      </c>
      <c r="AA616">
        <v>184.65</v>
      </c>
      <c r="AB616" t="e">
        <f>IF(Churn_Data[[#This Row],[Churn]]="No",Churn_Data[[#This Row],[MonthlyCharges]],NA())</f>
        <v>#N/A</v>
      </c>
      <c r="AC616" t="e">
        <f>IF(Churn_Data[[#This Row],[Churn]]="No",Churn_Data[[#This Row],[tenure]],NA())</f>
        <v>#N/A</v>
      </c>
      <c r="AD616">
        <f>IF(Churn_Data[[#This Row],[Churn]]="Yes",Churn_Data[[#This Row],[MonthlyCharges]],NA())</f>
        <v>82</v>
      </c>
      <c r="AE616">
        <f>IF(Churn_Data[[#This Row],[Churn]]="Yes",Churn_Data[[#This Row],[tenure]],NA())</f>
        <v>2</v>
      </c>
      <c r="AF616">
        <v>164</v>
      </c>
    </row>
    <row r="617" spans="1:32" x14ac:dyDescent="0.3">
      <c r="A617" t="s">
        <v>649</v>
      </c>
      <c r="B617" t="s">
        <v>30</v>
      </c>
      <c r="C617" t="str">
        <f>IF(Churn_Data[[#This Row],[SeniorCitizen]]=1,"Yes","No")</f>
        <v>No</v>
      </c>
      <c r="D617">
        <v>0</v>
      </c>
      <c r="E617" t="s">
        <v>24</v>
      </c>
      <c r="F617" t="s">
        <v>25</v>
      </c>
      <c r="G617" t="s">
        <v>24</v>
      </c>
      <c r="H617" t="s">
        <v>24</v>
      </c>
      <c r="I617" t="s">
        <v>26</v>
      </c>
      <c r="J617" t="str">
        <f>IF(Churn_Data[[#This Row],[InternetService]]&lt;&gt;"No","Yes","No")</f>
        <v>Yes</v>
      </c>
      <c r="K617" t="s">
        <v>25</v>
      </c>
      <c r="L617" t="s">
        <v>24</v>
      </c>
      <c r="M617" t="s">
        <v>25</v>
      </c>
      <c r="N617" t="s">
        <v>25</v>
      </c>
      <c r="O617" t="s">
        <v>24</v>
      </c>
      <c r="P617" t="s">
        <v>24</v>
      </c>
      <c r="Q617" t="s">
        <v>24</v>
      </c>
      <c r="R617">
        <f>IF(Churn_Data[[#This Row],[Churn]]="Yes",1,0)</f>
        <v>1</v>
      </c>
      <c r="S617" t="s">
        <v>24</v>
      </c>
      <c r="T617">
        <f>(Churn_Data[[#This Row],[OnlineSecurity]]="Yes")+(Churn_Data[[#This Row],[OnlineBackup]]="Yes")+(Churn_Data[[#This Row],[DeviceProtection]]="Yes")+(Churn_Data[[#This Row],[TechSupport]]="Yes")+(Churn_Data[[#This Row],[StreamingTV]]="Yes")+(Churn_Data[[#This Row],[StreamingMovies]]="Yes")</f>
        <v>3</v>
      </c>
      <c r="U617" t="s">
        <v>27</v>
      </c>
      <c r="V617" t="s">
        <v>32</v>
      </c>
      <c r="W617" t="str">
        <f>IF(ISNUMBER(SEARCH("automatic", Churn_Data[[#This Row],[PaymentMethod]])), "Automatic", "Manual")</f>
        <v>Manual</v>
      </c>
      <c r="X617">
        <v>101.3</v>
      </c>
      <c r="Y617" t="str">
        <f>IF(Churn_Data[[#This Row],[tenure]]&lt;=12,"0-1 Year",IF(Churn_Data[[#This Row],[tenure]]&lt;=24,"1-2 Years",IF(Churn_Data[[#This Row],[tenure]]&lt;=36,"2-3 Years",IF(Churn_Data[[#This Row],[tenure]]&lt;=48,"3-4 Years",IF(Churn_Data[[#This Row],[tenure]]&lt;=60,"4-5 Years","5+ Years")))))</f>
        <v>3-4 Years</v>
      </c>
      <c r="Z617">
        <v>40</v>
      </c>
      <c r="AA617">
        <v>4113.1000000000004</v>
      </c>
      <c r="AB617" t="e">
        <f>IF(Churn_Data[[#This Row],[Churn]]="No",Churn_Data[[#This Row],[MonthlyCharges]],NA())</f>
        <v>#N/A</v>
      </c>
      <c r="AC617" t="e">
        <f>IF(Churn_Data[[#This Row],[Churn]]="No",Churn_Data[[#This Row],[tenure]],NA())</f>
        <v>#N/A</v>
      </c>
      <c r="AD617">
        <f>IF(Churn_Data[[#This Row],[Churn]]="Yes",Churn_Data[[#This Row],[MonthlyCharges]],NA())</f>
        <v>101.3</v>
      </c>
      <c r="AE617">
        <f>IF(Churn_Data[[#This Row],[Churn]]="Yes",Churn_Data[[#This Row],[tenure]],NA())</f>
        <v>40</v>
      </c>
      <c r="AF617">
        <v>4052</v>
      </c>
    </row>
    <row r="618" spans="1:32" x14ac:dyDescent="0.3">
      <c r="A618" t="s">
        <v>650</v>
      </c>
      <c r="B618" t="s">
        <v>23</v>
      </c>
      <c r="C618" t="str">
        <f>IF(Churn_Data[[#This Row],[SeniorCitizen]]=1,"Yes","No")</f>
        <v>No</v>
      </c>
      <c r="D618">
        <v>0</v>
      </c>
      <c r="E618" t="s">
        <v>24</v>
      </c>
      <c r="F618" t="s">
        <v>24</v>
      </c>
      <c r="G618" t="s">
        <v>24</v>
      </c>
      <c r="H618" t="s">
        <v>24</v>
      </c>
      <c r="I618" t="s">
        <v>26</v>
      </c>
      <c r="J618" t="str">
        <f>IF(Churn_Data[[#This Row],[InternetService]]&lt;&gt;"No","Yes","No")</f>
        <v>Yes</v>
      </c>
      <c r="K618" t="s">
        <v>25</v>
      </c>
      <c r="L618" t="s">
        <v>24</v>
      </c>
      <c r="M618" t="s">
        <v>25</v>
      </c>
      <c r="N618" t="s">
        <v>25</v>
      </c>
      <c r="O618" t="s">
        <v>24</v>
      </c>
      <c r="P618" t="s">
        <v>25</v>
      </c>
      <c r="Q618" t="s">
        <v>25</v>
      </c>
      <c r="R618">
        <f>IF(Churn_Data[[#This Row],[Churn]]="Yes",1,0)</f>
        <v>0</v>
      </c>
      <c r="S618" t="s">
        <v>24</v>
      </c>
      <c r="T618">
        <f>(Churn_Data[[#This Row],[OnlineSecurity]]="Yes")+(Churn_Data[[#This Row],[OnlineBackup]]="Yes")+(Churn_Data[[#This Row],[DeviceProtection]]="Yes")+(Churn_Data[[#This Row],[TechSupport]]="Yes")+(Churn_Data[[#This Row],[StreamingTV]]="Yes")+(Churn_Data[[#This Row],[StreamingMovies]]="Yes")</f>
        <v>2</v>
      </c>
      <c r="U618" t="s">
        <v>27</v>
      </c>
      <c r="V618" t="s">
        <v>32</v>
      </c>
      <c r="W618" t="str">
        <f>IF(ISNUMBER(SEARCH("automatic", Churn_Data[[#This Row],[PaymentMethod]])), "Automatic", "Manual")</f>
        <v>Manual</v>
      </c>
      <c r="X618">
        <v>88.8</v>
      </c>
      <c r="Y618" t="str">
        <f>IF(Churn_Data[[#This Row],[tenure]]&lt;=12,"0-1 Year",IF(Churn_Data[[#This Row],[tenure]]&lt;=24,"1-2 Years",IF(Churn_Data[[#This Row],[tenure]]&lt;=36,"2-3 Years",IF(Churn_Data[[#This Row],[tenure]]&lt;=48,"3-4 Years",IF(Churn_Data[[#This Row],[tenure]]&lt;=60,"4-5 Years","5+ Years")))))</f>
        <v>3-4 Years</v>
      </c>
      <c r="Z618">
        <v>37</v>
      </c>
      <c r="AA618">
        <v>3340.55</v>
      </c>
      <c r="AB618">
        <f>IF(Churn_Data[[#This Row],[Churn]]="No",Churn_Data[[#This Row],[MonthlyCharges]],NA())</f>
        <v>88.8</v>
      </c>
      <c r="AC618">
        <f>IF(Churn_Data[[#This Row],[Churn]]="No",Churn_Data[[#This Row],[tenure]],NA())</f>
        <v>37</v>
      </c>
      <c r="AD618" t="e">
        <f>IF(Churn_Data[[#This Row],[Churn]]="Yes",Churn_Data[[#This Row],[MonthlyCharges]],NA())</f>
        <v>#N/A</v>
      </c>
      <c r="AE618" t="e">
        <f>IF(Churn_Data[[#This Row],[Churn]]="Yes",Churn_Data[[#This Row],[tenure]],NA())</f>
        <v>#N/A</v>
      </c>
      <c r="AF618">
        <v>3285.6</v>
      </c>
    </row>
    <row r="619" spans="1:32" x14ac:dyDescent="0.3">
      <c r="A619" t="s">
        <v>651</v>
      </c>
      <c r="B619" t="s">
        <v>23</v>
      </c>
      <c r="C619" t="str">
        <f>IF(Churn_Data[[#This Row],[SeniorCitizen]]=1,"Yes","No")</f>
        <v>Yes</v>
      </c>
      <c r="D619">
        <v>1</v>
      </c>
      <c r="E619" t="s">
        <v>25</v>
      </c>
      <c r="F619" t="s">
        <v>25</v>
      </c>
      <c r="G619" t="s">
        <v>24</v>
      </c>
      <c r="H619" t="s">
        <v>24</v>
      </c>
      <c r="I619" t="s">
        <v>26</v>
      </c>
      <c r="J619" t="str">
        <f>IF(Churn_Data[[#This Row],[InternetService]]&lt;&gt;"No","Yes","No")</f>
        <v>Yes</v>
      </c>
      <c r="K619" t="s">
        <v>25</v>
      </c>
      <c r="L619" t="s">
        <v>24</v>
      </c>
      <c r="M619" t="s">
        <v>25</v>
      </c>
      <c r="N619" t="s">
        <v>25</v>
      </c>
      <c r="O619" t="s">
        <v>25</v>
      </c>
      <c r="P619" t="s">
        <v>25</v>
      </c>
      <c r="Q619" t="s">
        <v>24</v>
      </c>
      <c r="R619">
        <f>IF(Churn_Data[[#This Row],[Churn]]="Yes",1,0)</f>
        <v>1</v>
      </c>
      <c r="S619" t="s">
        <v>24</v>
      </c>
      <c r="T619">
        <f>(Churn_Data[[#This Row],[OnlineSecurity]]="Yes")+(Churn_Data[[#This Row],[OnlineBackup]]="Yes")+(Churn_Data[[#This Row],[DeviceProtection]]="Yes")+(Churn_Data[[#This Row],[TechSupport]]="Yes")+(Churn_Data[[#This Row],[StreamingTV]]="Yes")+(Churn_Data[[#This Row],[StreamingMovies]]="Yes")</f>
        <v>1</v>
      </c>
      <c r="U619" t="s">
        <v>27</v>
      </c>
      <c r="V619" t="s">
        <v>32</v>
      </c>
      <c r="W619" t="str">
        <f>IF(ISNUMBER(SEARCH("automatic", Churn_Data[[#This Row],[PaymentMethod]])), "Automatic", "Manual")</f>
        <v>Manual</v>
      </c>
      <c r="X619">
        <v>79.400000000000006</v>
      </c>
      <c r="Y619" t="str">
        <f>IF(Churn_Data[[#This Row],[tenure]]&lt;=12,"0-1 Year",IF(Churn_Data[[#This Row],[tenure]]&lt;=24,"1-2 Years",IF(Churn_Data[[#This Row],[tenure]]&lt;=36,"2-3 Years",IF(Churn_Data[[#This Row],[tenure]]&lt;=48,"3-4 Years",IF(Churn_Data[[#This Row],[tenure]]&lt;=60,"4-5 Years","5+ Years")))))</f>
        <v>0-1 Year</v>
      </c>
      <c r="Z619">
        <v>3</v>
      </c>
      <c r="AA619">
        <v>205.05</v>
      </c>
      <c r="AB619" t="e">
        <f>IF(Churn_Data[[#This Row],[Churn]]="No",Churn_Data[[#This Row],[MonthlyCharges]],NA())</f>
        <v>#N/A</v>
      </c>
      <c r="AC619" t="e">
        <f>IF(Churn_Data[[#This Row],[Churn]]="No",Churn_Data[[#This Row],[tenure]],NA())</f>
        <v>#N/A</v>
      </c>
      <c r="AD619">
        <f>IF(Churn_Data[[#This Row],[Churn]]="Yes",Churn_Data[[#This Row],[MonthlyCharges]],NA())</f>
        <v>79.400000000000006</v>
      </c>
      <c r="AE619">
        <f>IF(Churn_Data[[#This Row],[Churn]]="Yes",Churn_Data[[#This Row],[tenure]],NA())</f>
        <v>3</v>
      </c>
      <c r="AF619">
        <v>238.2</v>
      </c>
    </row>
    <row r="620" spans="1:32" x14ac:dyDescent="0.3">
      <c r="A620" t="s">
        <v>652</v>
      </c>
      <c r="B620" t="s">
        <v>23</v>
      </c>
      <c r="C620" t="str">
        <f>IF(Churn_Data[[#This Row],[SeniorCitizen]]=1,"Yes","No")</f>
        <v>Yes</v>
      </c>
      <c r="D620">
        <v>1</v>
      </c>
      <c r="E620" t="s">
        <v>24</v>
      </c>
      <c r="F620" t="s">
        <v>24</v>
      </c>
      <c r="G620" t="s">
        <v>24</v>
      </c>
      <c r="H620" t="s">
        <v>24</v>
      </c>
      <c r="I620" t="s">
        <v>26</v>
      </c>
      <c r="J620" t="str">
        <f>IF(Churn_Data[[#This Row],[InternetService]]&lt;&gt;"No","Yes","No")</f>
        <v>Yes</v>
      </c>
      <c r="K620" t="s">
        <v>25</v>
      </c>
      <c r="L620" t="s">
        <v>24</v>
      </c>
      <c r="M620" t="s">
        <v>25</v>
      </c>
      <c r="N620" t="s">
        <v>25</v>
      </c>
      <c r="O620" t="s">
        <v>24</v>
      </c>
      <c r="P620" t="s">
        <v>24</v>
      </c>
      <c r="Q620" t="s">
        <v>25</v>
      </c>
      <c r="R620">
        <f>IF(Churn_Data[[#This Row],[Churn]]="Yes",1,0)</f>
        <v>0</v>
      </c>
      <c r="S620" t="s">
        <v>24</v>
      </c>
      <c r="T620">
        <f>(Churn_Data[[#This Row],[OnlineSecurity]]="Yes")+(Churn_Data[[#This Row],[OnlineBackup]]="Yes")+(Churn_Data[[#This Row],[DeviceProtection]]="Yes")+(Churn_Data[[#This Row],[TechSupport]]="Yes")+(Churn_Data[[#This Row],[StreamingTV]]="Yes")+(Churn_Data[[#This Row],[StreamingMovies]]="Yes")</f>
        <v>3</v>
      </c>
      <c r="U620" t="s">
        <v>27</v>
      </c>
      <c r="V620" t="s">
        <v>32</v>
      </c>
      <c r="W620" t="str">
        <f>IF(ISNUMBER(SEARCH("automatic", Churn_Data[[#This Row],[PaymentMethod]])), "Automatic", "Manual")</f>
        <v>Manual</v>
      </c>
      <c r="X620">
        <v>100.4</v>
      </c>
      <c r="Y620" t="str">
        <f>IF(Churn_Data[[#This Row],[tenure]]&lt;=12,"0-1 Year",IF(Churn_Data[[#This Row],[tenure]]&lt;=24,"1-2 Years",IF(Churn_Data[[#This Row],[tenure]]&lt;=36,"2-3 Years",IF(Churn_Data[[#This Row],[tenure]]&lt;=48,"3-4 Years",IF(Churn_Data[[#This Row],[tenure]]&lt;=60,"4-5 Years","5+ Years")))))</f>
        <v>2-3 Years</v>
      </c>
      <c r="Z620">
        <v>32</v>
      </c>
      <c r="AA620">
        <v>3217.65</v>
      </c>
      <c r="AB620">
        <f>IF(Churn_Data[[#This Row],[Churn]]="No",Churn_Data[[#This Row],[MonthlyCharges]],NA())</f>
        <v>100.4</v>
      </c>
      <c r="AC620">
        <f>IF(Churn_Data[[#This Row],[Churn]]="No",Churn_Data[[#This Row],[tenure]],NA())</f>
        <v>32</v>
      </c>
      <c r="AD620" t="e">
        <f>IF(Churn_Data[[#This Row],[Churn]]="Yes",Churn_Data[[#This Row],[MonthlyCharges]],NA())</f>
        <v>#N/A</v>
      </c>
      <c r="AE620" t="e">
        <f>IF(Churn_Data[[#This Row],[Churn]]="Yes",Churn_Data[[#This Row],[tenure]],NA())</f>
        <v>#N/A</v>
      </c>
      <c r="AF620">
        <v>3212.8</v>
      </c>
    </row>
    <row r="621" spans="1:32" x14ac:dyDescent="0.3">
      <c r="A621" t="s">
        <v>653</v>
      </c>
      <c r="B621" t="s">
        <v>30</v>
      </c>
      <c r="C621" t="str">
        <f>IF(Churn_Data[[#This Row],[SeniorCitizen]]=1,"Yes","No")</f>
        <v>No</v>
      </c>
      <c r="D621">
        <v>0</v>
      </c>
      <c r="E621" t="s">
        <v>24</v>
      </c>
      <c r="F621" t="s">
        <v>24</v>
      </c>
      <c r="G621" t="s">
        <v>24</v>
      </c>
      <c r="H621" t="s">
        <v>24</v>
      </c>
      <c r="I621" t="s">
        <v>26</v>
      </c>
      <c r="J621" t="str">
        <f>IF(Churn_Data[[#This Row],[InternetService]]&lt;&gt;"No","Yes","No")</f>
        <v>Yes</v>
      </c>
      <c r="K621" t="s">
        <v>25</v>
      </c>
      <c r="L621" t="s">
        <v>24</v>
      </c>
      <c r="M621" t="s">
        <v>25</v>
      </c>
      <c r="N621" t="s">
        <v>25</v>
      </c>
      <c r="O621" t="s">
        <v>24</v>
      </c>
      <c r="P621" t="s">
        <v>25</v>
      </c>
      <c r="Q621" t="s">
        <v>25</v>
      </c>
      <c r="R621">
        <f>IF(Churn_Data[[#This Row],[Churn]]="Yes",1,0)</f>
        <v>0</v>
      </c>
      <c r="S621" t="s">
        <v>25</v>
      </c>
      <c r="T621">
        <f>(Churn_Data[[#This Row],[OnlineSecurity]]="Yes")+(Churn_Data[[#This Row],[OnlineBackup]]="Yes")+(Churn_Data[[#This Row],[DeviceProtection]]="Yes")+(Churn_Data[[#This Row],[TechSupport]]="Yes")+(Churn_Data[[#This Row],[StreamingTV]]="Yes")+(Churn_Data[[#This Row],[StreamingMovies]]="Yes")</f>
        <v>2</v>
      </c>
      <c r="U621" t="s">
        <v>27</v>
      </c>
      <c r="V621" t="s">
        <v>32</v>
      </c>
      <c r="W621" t="str">
        <f>IF(ISNUMBER(SEARCH("automatic", Churn_Data[[#This Row],[PaymentMethod]])), "Automatic", "Manual")</f>
        <v>Manual</v>
      </c>
      <c r="X621">
        <v>87.2</v>
      </c>
      <c r="Y621" t="str">
        <f>IF(Churn_Data[[#This Row],[tenure]]&lt;=12,"0-1 Year",IF(Churn_Data[[#This Row],[tenure]]&lt;=24,"1-2 Years",IF(Churn_Data[[#This Row],[tenure]]&lt;=36,"2-3 Years",IF(Churn_Data[[#This Row],[tenure]]&lt;=48,"3-4 Years",IF(Churn_Data[[#This Row],[tenure]]&lt;=60,"4-5 Years","5+ Years")))))</f>
        <v>3-4 Years</v>
      </c>
      <c r="Z621">
        <v>47</v>
      </c>
      <c r="AA621">
        <v>4017.45</v>
      </c>
      <c r="AB621">
        <f>IF(Churn_Data[[#This Row],[Churn]]="No",Churn_Data[[#This Row],[MonthlyCharges]],NA())</f>
        <v>87.2</v>
      </c>
      <c r="AC621">
        <f>IF(Churn_Data[[#This Row],[Churn]]="No",Churn_Data[[#This Row],[tenure]],NA())</f>
        <v>47</v>
      </c>
      <c r="AD621" t="e">
        <f>IF(Churn_Data[[#This Row],[Churn]]="Yes",Churn_Data[[#This Row],[MonthlyCharges]],NA())</f>
        <v>#N/A</v>
      </c>
      <c r="AE621" t="e">
        <f>IF(Churn_Data[[#This Row],[Churn]]="Yes",Churn_Data[[#This Row],[tenure]],NA())</f>
        <v>#N/A</v>
      </c>
      <c r="AF621">
        <v>4098.3999999999996</v>
      </c>
    </row>
    <row r="622" spans="1:32" x14ac:dyDescent="0.3">
      <c r="A622" t="s">
        <v>654</v>
      </c>
      <c r="B622" t="s">
        <v>30</v>
      </c>
      <c r="C622" t="str">
        <f>IF(Churn_Data[[#This Row],[SeniorCitizen]]=1,"Yes","No")</f>
        <v>No</v>
      </c>
      <c r="D622">
        <v>0</v>
      </c>
      <c r="E622" t="s">
        <v>25</v>
      </c>
      <c r="F622" t="s">
        <v>25</v>
      </c>
      <c r="G622" t="s">
        <v>24</v>
      </c>
      <c r="H622" t="s">
        <v>24</v>
      </c>
      <c r="I622" t="s">
        <v>26</v>
      </c>
      <c r="J622" t="str">
        <f>IF(Churn_Data[[#This Row],[InternetService]]&lt;&gt;"No","Yes","No")</f>
        <v>Yes</v>
      </c>
      <c r="K622" t="s">
        <v>25</v>
      </c>
      <c r="L622" t="s">
        <v>24</v>
      </c>
      <c r="M622" t="s">
        <v>25</v>
      </c>
      <c r="N622" t="s">
        <v>25</v>
      </c>
      <c r="O622" t="s">
        <v>25</v>
      </c>
      <c r="P622" t="s">
        <v>25</v>
      </c>
      <c r="Q622" t="s">
        <v>24</v>
      </c>
      <c r="R622">
        <f>IF(Churn_Data[[#This Row],[Churn]]="Yes",1,0)</f>
        <v>1</v>
      </c>
      <c r="S622" t="s">
        <v>25</v>
      </c>
      <c r="T622">
        <f>(Churn_Data[[#This Row],[OnlineSecurity]]="Yes")+(Churn_Data[[#This Row],[OnlineBackup]]="Yes")+(Churn_Data[[#This Row],[DeviceProtection]]="Yes")+(Churn_Data[[#This Row],[TechSupport]]="Yes")+(Churn_Data[[#This Row],[StreamingTV]]="Yes")+(Churn_Data[[#This Row],[StreamingMovies]]="Yes")</f>
        <v>1</v>
      </c>
      <c r="U622" t="s">
        <v>27</v>
      </c>
      <c r="V622" t="s">
        <v>32</v>
      </c>
      <c r="W622" t="str">
        <f>IF(ISNUMBER(SEARCH("automatic", Churn_Data[[#This Row],[PaymentMethod]])), "Automatic", "Manual")</f>
        <v>Manual</v>
      </c>
      <c r="X622">
        <v>78.45</v>
      </c>
      <c r="Y622" t="str">
        <f>IF(Churn_Data[[#This Row],[tenure]]&lt;=12,"0-1 Year",IF(Churn_Data[[#This Row],[tenure]]&lt;=24,"1-2 Years",IF(Churn_Data[[#This Row],[tenure]]&lt;=36,"2-3 Years",IF(Churn_Data[[#This Row],[tenure]]&lt;=48,"3-4 Years",IF(Churn_Data[[#This Row],[tenure]]&lt;=60,"4-5 Years","5+ Years")))))</f>
        <v>0-1 Year</v>
      </c>
      <c r="Z622">
        <v>4</v>
      </c>
      <c r="AA622">
        <v>330.05</v>
      </c>
      <c r="AB622" t="e">
        <f>IF(Churn_Data[[#This Row],[Churn]]="No",Churn_Data[[#This Row],[MonthlyCharges]],NA())</f>
        <v>#N/A</v>
      </c>
      <c r="AC622" t="e">
        <f>IF(Churn_Data[[#This Row],[Churn]]="No",Churn_Data[[#This Row],[tenure]],NA())</f>
        <v>#N/A</v>
      </c>
      <c r="AD622">
        <f>IF(Churn_Data[[#This Row],[Churn]]="Yes",Churn_Data[[#This Row],[MonthlyCharges]],NA())</f>
        <v>78.45</v>
      </c>
      <c r="AE622">
        <f>IF(Churn_Data[[#This Row],[Churn]]="Yes",Churn_Data[[#This Row],[tenure]],NA())</f>
        <v>4</v>
      </c>
      <c r="AF622">
        <v>313.8</v>
      </c>
    </row>
    <row r="623" spans="1:32" x14ac:dyDescent="0.3">
      <c r="A623" t="s">
        <v>655</v>
      </c>
      <c r="B623" t="s">
        <v>30</v>
      </c>
      <c r="C623" t="str">
        <f>IF(Churn_Data[[#This Row],[SeniorCitizen]]=1,"Yes","No")</f>
        <v>Yes</v>
      </c>
      <c r="D623">
        <v>1</v>
      </c>
      <c r="E623" t="s">
        <v>24</v>
      </c>
      <c r="F623" t="s">
        <v>25</v>
      </c>
      <c r="G623" t="s">
        <v>24</v>
      </c>
      <c r="H623" t="s">
        <v>24</v>
      </c>
      <c r="I623" t="s">
        <v>26</v>
      </c>
      <c r="J623" t="str">
        <f>IF(Churn_Data[[#This Row],[InternetService]]&lt;&gt;"No","Yes","No")</f>
        <v>Yes</v>
      </c>
      <c r="K623" t="s">
        <v>25</v>
      </c>
      <c r="L623" t="s">
        <v>24</v>
      </c>
      <c r="M623" t="s">
        <v>25</v>
      </c>
      <c r="N623" t="s">
        <v>25</v>
      </c>
      <c r="O623" t="s">
        <v>25</v>
      </c>
      <c r="P623" t="s">
        <v>25</v>
      </c>
      <c r="Q623" t="s">
        <v>25</v>
      </c>
      <c r="R623">
        <f>IF(Churn_Data[[#This Row],[Churn]]="Yes",1,0)</f>
        <v>0</v>
      </c>
      <c r="S623" t="s">
        <v>24</v>
      </c>
      <c r="T623">
        <f>(Churn_Data[[#This Row],[OnlineSecurity]]="Yes")+(Churn_Data[[#This Row],[OnlineBackup]]="Yes")+(Churn_Data[[#This Row],[DeviceProtection]]="Yes")+(Churn_Data[[#This Row],[TechSupport]]="Yes")+(Churn_Data[[#This Row],[StreamingTV]]="Yes")+(Churn_Data[[#This Row],[StreamingMovies]]="Yes")</f>
        <v>1</v>
      </c>
      <c r="U623" t="s">
        <v>27</v>
      </c>
      <c r="V623" t="s">
        <v>32</v>
      </c>
      <c r="W623" t="str">
        <f>IF(ISNUMBER(SEARCH("automatic", Churn_Data[[#This Row],[PaymentMethod]])), "Automatic", "Manual")</f>
        <v>Manual</v>
      </c>
      <c r="X623">
        <v>82.15</v>
      </c>
      <c r="Y623" t="str">
        <f>IF(Churn_Data[[#This Row],[tenure]]&lt;=12,"0-1 Year",IF(Churn_Data[[#This Row],[tenure]]&lt;=24,"1-2 Years",IF(Churn_Data[[#This Row],[tenure]]&lt;=36,"2-3 Years",IF(Churn_Data[[#This Row],[tenure]]&lt;=48,"3-4 Years",IF(Churn_Data[[#This Row],[tenure]]&lt;=60,"4-5 Years","5+ Years")))))</f>
        <v>5+ Years</v>
      </c>
      <c r="Z623">
        <v>61</v>
      </c>
      <c r="AA623">
        <v>4904.8500000000004</v>
      </c>
      <c r="AB623">
        <f>IF(Churn_Data[[#This Row],[Churn]]="No",Churn_Data[[#This Row],[MonthlyCharges]],NA())</f>
        <v>82.15</v>
      </c>
      <c r="AC623">
        <f>IF(Churn_Data[[#This Row],[Churn]]="No",Churn_Data[[#This Row],[tenure]],NA())</f>
        <v>61</v>
      </c>
      <c r="AD623" t="e">
        <f>IF(Churn_Data[[#This Row],[Churn]]="Yes",Churn_Data[[#This Row],[MonthlyCharges]],NA())</f>
        <v>#N/A</v>
      </c>
      <c r="AE623" t="e">
        <f>IF(Churn_Data[[#This Row],[Churn]]="Yes",Churn_Data[[#This Row],[tenure]],NA())</f>
        <v>#N/A</v>
      </c>
      <c r="AF623">
        <v>5011.1499999999996</v>
      </c>
    </row>
    <row r="624" spans="1:32" x14ac:dyDescent="0.3">
      <c r="A624" t="s">
        <v>656</v>
      </c>
      <c r="B624" t="s">
        <v>23</v>
      </c>
      <c r="C624" t="str">
        <f>IF(Churn_Data[[#This Row],[SeniorCitizen]]=1,"Yes","No")</f>
        <v>No</v>
      </c>
      <c r="D624">
        <v>0</v>
      </c>
      <c r="E624" t="s">
        <v>24</v>
      </c>
      <c r="F624" t="s">
        <v>25</v>
      </c>
      <c r="G624" t="s">
        <v>24</v>
      </c>
      <c r="H624" t="s">
        <v>24</v>
      </c>
      <c r="I624" t="s">
        <v>26</v>
      </c>
      <c r="J624" t="str">
        <f>IF(Churn_Data[[#This Row],[InternetService]]&lt;&gt;"No","Yes","No")</f>
        <v>Yes</v>
      </c>
      <c r="K624" t="s">
        <v>25</v>
      </c>
      <c r="L624" t="s">
        <v>24</v>
      </c>
      <c r="M624" t="s">
        <v>25</v>
      </c>
      <c r="N624" t="s">
        <v>25</v>
      </c>
      <c r="O624" t="s">
        <v>24</v>
      </c>
      <c r="P624" t="s">
        <v>24</v>
      </c>
      <c r="Q624" t="s">
        <v>25</v>
      </c>
      <c r="R624">
        <f>IF(Churn_Data[[#This Row],[Churn]]="Yes",1,0)</f>
        <v>0</v>
      </c>
      <c r="S624" t="s">
        <v>24</v>
      </c>
      <c r="T624">
        <f>(Churn_Data[[#This Row],[OnlineSecurity]]="Yes")+(Churn_Data[[#This Row],[OnlineBackup]]="Yes")+(Churn_Data[[#This Row],[DeviceProtection]]="Yes")+(Churn_Data[[#This Row],[TechSupport]]="Yes")+(Churn_Data[[#This Row],[StreamingTV]]="Yes")+(Churn_Data[[#This Row],[StreamingMovies]]="Yes")</f>
        <v>3</v>
      </c>
      <c r="U624" t="s">
        <v>27</v>
      </c>
      <c r="V624" t="s">
        <v>32</v>
      </c>
      <c r="W624" t="str">
        <f>IF(ISNUMBER(SEARCH("automatic", Churn_Data[[#This Row],[PaymentMethod]])), "Automatic", "Manual")</f>
        <v>Manual</v>
      </c>
      <c r="X624">
        <v>99.8</v>
      </c>
      <c r="Y624" t="str">
        <f>IF(Churn_Data[[#This Row],[tenure]]&lt;=12,"0-1 Year",IF(Churn_Data[[#This Row],[tenure]]&lt;=24,"1-2 Years",IF(Churn_Data[[#This Row],[tenure]]&lt;=36,"2-3 Years",IF(Churn_Data[[#This Row],[tenure]]&lt;=48,"3-4 Years",IF(Churn_Data[[#This Row],[tenure]]&lt;=60,"4-5 Years","5+ Years")))))</f>
        <v>4-5 Years</v>
      </c>
      <c r="Z624">
        <v>60</v>
      </c>
      <c r="AA624">
        <v>5985.75</v>
      </c>
      <c r="AB624">
        <f>IF(Churn_Data[[#This Row],[Churn]]="No",Churn_Data[[#This Row],[MonthlyCharges]],NA())</f>
        <v>99.8</v>
      </c>
      <c r="AC624">
        <f>IF(Churn_Data[[#This Row],[Churn]]="No",Churn_Data[[#This Row],[tenure]],NA())</f>
        <v>60</v>
      </c>
      <c r="AD624" t="e">
        <f>IF(Churn_Data[[#This Row],[Churn]]="Yes",Churn_Data[[#This Row],[MonthlyCharges]],NA())</f>
        <v>#N/A</v>
      </c>
      <c r="AE624" t="e">
        <f>IF(Churn_Data[[#This Row],[Churn]]="Yes",Churn_Data[[#This Row],[tenure]],NA())</f>
        <v>#N/A</v>
      </c>
      <c r="AF624">
        <v>5988</v>
      </c>
    </row>
    <row r="625" spans="1:32" x14ac:dyDescent="0.3">
      <c r="A625" t="s">
        <v>657</v>
      </c>
      <c r="B625" t="s">
        <v>23</v>
      </c>
      <c r="C625" t="str">
        <f>IF(Churn_Data[[#This Row],[SeniorCitizen]]=1,"Yes","No")</f>
        <v>No</v>
      </c>
      <c r="D625">
        <v>0</v>
      </c>
      <c r="E625" t="s">
        <v>24</v>
      </c>
      <c r="F625" t="s">
        <v>25</v>
      </c>
      <c r="G625" t="s">
        <v>24</v>
      </c>
      <c r="H625" t="s">
        <v>24</v>
      </c>
      <c r="I625" t="s">
        <v>26</v>
      </c>
      <c r="J625" t="str">
        <f>IF(Churn_Data[[#This Row],[InternetService]]&lt;&gt;"No","Yes","No")</f>
        <v>Yes</v>
      </c>
      <c r="K625" t="s">
        <v>25</v>
      </c>
      <c r="L625" t="s">
        <v>24</v>
      </c>
      <c r="M625" t="s">
        <v>25</v>
      </c>
      <c r="N625" t="s">
        <v>25</v>
      </c>
      <c r="O625" t="s">
        <v>24</v>
      </c>
      <c r="P625" t="s">
        <v>24</v>
      </c>
      <c r="Q625" t="s">
        <v>24</v>
      </c>
      <c r="R625">
        <f>IF(Churn_Data[[#This Row],[Churn]]="Yes",1,0)</f>
        <v>1</v>
      </c>
      <c r="S625" t="s">
        <v>24</v>
      </c>
      <c r="T625">
        <f>(Churn_Data[[#This Row],[OnlineSecurity]]="Yes")+(Churn_Data[[#This Row],[OnlineBackup]]="Yes")+(Churn_Data[[#This Row],[DeviceProtection]]="Yes")+(Churn_Data[[#This Row],[TechSupport]]="Yes")+(Churn_Data[[#This Row],[StreamingTV]]="Yes")+(Churn_Data[[#This Row],[StreamingMovies]]="Yes")</f>
        <v>3</v>
      </c>
      <c r="U625" t="s">
        <v>27</v>
      </c>
      <c r="V625" t="s">
        <v>32</v>
      </c>
      <c r="W625" t="str">
        <f>IF(ISNUMBER(SEARCH("automatic", Churn_Data[[#This Row],[PaymentMethod]])), "Automatic", "Manual")</f>
        <v>Manual</v>
      </c>
      <c r="X625">
        <v>100</v>
      </c>
      <c r="Y625" t="str">
        <f>IF(Churn_Data[[#This Row],[tenure]]&lt;=12,"0-1 Year",IF(Churn_Data[[#This Row],[tenure]]&lt;=24,"1-2 Years",IF(Churn_Data[[#This Row],[tenure]]&lt;=36,"2-3 Years",IF(Churn_Data[[#This Row],[tenure]]&lt;=48,"3-4 Years",IF(Churn_Data[[#This Row],[tenure]]&lt;=60,"4-5 Years","5+ Years")))))</f>
        <v>1-2 Years</v>
      </c>
      <c r="Z625">
        <v>16</v>
      </c>
      <c r="AA625">
        <v>1534.75</v>
      </c>
      <c r="AB625" t="e">
        <f>IF(Churn_Data[[#This Row],[Churn]]="No",Churn_Data[[#This Row],[MonthlyCharges]],NA())</f>
        <v>#N/A</v>
      </c>
      <c r="AC625" t="e">
        <f>IF(Churn_Data[[#This Row],[Churn]]="No",Churn_Data[[#This Row],[tenure]],NA())</f>
        <v>#N/A</v>
      </c>
      <c r="AD625">
        <f>IF(Churn_Data[[#This Row],[Churn]]="Yes",Churn_Data[[#This Row],[MonthlyCharges]],NA())</f>
        <v>100</v>
      </c>
      <c r="AE625">
        <f>IF(Churn_Data[[#This Row],[Churn]]="Yes",Churn_Data[[#This Row],[tenure]],NA())</f>
        <v>16</v>
      </c>
      <c r="AF625">
        <v>1600</v>
      </c>
    </row>
    <row r="626" spans="1:32" x14ac:dyDescent="0.3">
      <c r="A626" t="s">
        <v>658</v>
      </c>
      <c r="B626" t="s">
        <v>30</v>
      </c>
      <c r="C626" t="str">
        <f>IF(Churn_Data[[#This Row],[SeniorCitizen]]=1,"Yes","No")</f>
        <v>Yes</v>
      </c>
      <c r="D626">
        <v>1</v>
      </c>
      <c r="E626" t="s">
        <v>25</v>
      </c>
      <c r="F626" t="s">
        <v>25</v>
      </c>
      <c r="G626" t="s">
        <v>24</v>
      </c>
      <c r="H626" t="s">
        <v>24</v>
      </c>
      <c r="I626" t="s">
        <v>26</v>
      </c>
      <c r="J626" t="str">
        <f>IF(Churn_Data[[#This Row],[InternetService]]&lt;&gt;"No","Yes","No")</f>
        <v>Yes</v>
      </c>
      <c r="K626" t="s">
        <v>25</v>
      </c>
      <c r="L626" t="s">
        <v>24</v>
      </c>
      <c r="M626" t="s">
        <v>25</v>
      </c>
      <c r="N626" t="s">
        <v>25</v>
      </c>
      <c r="O626" t="s">
        <v>24</v>
      </c>
      <c r="P626" t="s">
        <v>25</v>
      </c>
      <c r="Q626" t="s">
        <v>24</v>
      </c>
      <c r="R626">
        <f>IF(Churn_Data[[#This Row],[Churn]]="Yes",1,0)</f>
        <v>1</v>
      </c>
      <c r="S626" t="s">
        <v>24</v>
      </c>
      <c r="T626">
        <f>(Churn_Data[[#This Row],[OnlineSecurity]]="Yes")+(Churn_Data[[#This Row],[OnlineBackup]]="Yes")+(Churn_Data[[#This Row],[DeviceProtection]]="Yes")+(Churn_Data[[#This Row],[TechSupport]]="Yes")+(Churn_Data[[#This Row],[StreamingTV]]="Yes")+(Churn_Data[[#This Row],[StreamingMovies]]="Yes")</f>
        <v>2</v>
      </c>
      <c r="U626" t="s">
        <v>27</v>
      </c>
      <c r="V626" t="s">
        <v>32</v>
      </c>
      <c r="W626" t="str">
        <f>IF(ISNUMBER(SEARCH("automatic", Churn_Data[[#This Row],[PaymentMethod]])), "Automatic", "Manual")</f>
        <v>Manual</v>
      </c>
      <c r="X626">
        <v>88.2</v>
      </c>
      <c r="Y626" t="str">
        <f>IF(Churn_Data[[#This Row],[tenure]]&lt;=12,"0-1 Year",IF(Churn_Data[[#This Row],[tenure]]&lt;=24,"1-2 Years",IF(Churn_Data[[#This Row],[tenure]]&lt;=36,"2-3 Years",IF(Churn_Data[[#This Row],[tenure]]&lt;=48,"3-4 Years",IF(Churn_Data[[#This Row],[tenure]]&lt;=60,"4-5 Years","5+ Years")))))</f>
        <v>1-2 Years</v>
      </c>
      <c r="Z626">
        <v>19</v>
      </c>
      <c r="AA626">
        <v>1775.8</v>
      </c>
      <c r="AB626" t="e">
        <f>IF(Churn_Data[[#This Row],[Churn]]="No",Churn_Data[[#This Row],[MonthlyCharges]],NA())</f>
        <v>#N/A</v>
      </c>
      <c r="AC626" t="e">
        <f>IF(Churn_Data[[#This Row],[Churn]]="No",Churn_Data[[#This Row],[tenure]],NA())</f>
        <v>#N/A</v>
      </c>
      <c r="AD626">
        <f>IF(Churn_Data[[#This Row],[Churn]]="Yes",Churn_Data[[#This Row],[MonthlyCharges]],NA())</f>
        <v>88.2</v>
      </c>
      <c r="AE626">
        <f>IF(Churn_Data[[#This Row],[Churn]]="Yes",Churn_Data[[#This Row],[tenure]],NA())</f>
        <v>19</v>
      </c>
      <c r="AF626">
        <v>1675.8</v>
      </c>
    </row>
    <row r="627" spans="1:32" x14ac:dyDescent="0.3">
      <c r="A627" t="s">
        <v>659</v>
      </c>
      <c r="B627" t="s">
        <v>30</v>
      </c>
      <c r="C627" t="str">
        <f>IF(Churn_Data[[#This Row],[SeniorCitizen]]=1,"Yes","No")</f>
        <v>No</v>
      </c>
      <c r="D627">
        <v>0</v>
      </c>
      <c r="E627" t="s">
        <v>25</v>
      </c>
      <c r="F627" t="s">
        <v>25</v>
      </c>
      <c r="G627" t="s">
        <v>24</v>
      </c>
      <c r="H627" t="s">
        <v>24</v>
      </c>
      <c r="I627" t="s">
        <v>26</v>
      </c>
      <c r="J627" t="str">
        <f>IF(Churn_Data[[#This Row],[InternetService]]&lt;&gt;"No","Yes","No")</f>
        <v>Yes</v>
      </c>
      <c r="K627" t="s">
        <v>25</v>
      </c>
      <c r="L627" t="s">
        <v>24</v>
      </c>
      <c r="M627" t="s">
        <v>25</v>
      </c>
      <c r="N627" t="s">
        <v>25</v>
      </c>
      <c r="O627" t="s">
        <v>24</v>
      </c>
      <c r="P627" t="s">
        <v>24</v>
      </c>
      <c r="Q627" t="s">
        <v>24</v>
      </c>
      <c r="R627">
        <f>IF(Churn_Data[[#This Row],[Churn]]="Yes",1,0)</f>
        <v>1</v>
      </c>
      <c r="S627" t="s">
        <v>25</v>
      </c>
      <c r="T627">
        <f>(Churn_Data[[#This Row],[OnlineSecurity]]="Yes")+(Churn_Data[[#This Row],[OnlineBackup]]="Yes")+(Churn_Data[[#This Row],[DeviceProtection]]="Yes")+(Churn_Data[[#This Row],[TechSupport]]="Yes")+(Churn_Data[[#This Row],[StreamingTV]]="Yes")+(Churn_Data[[#This Row],[StreamingMovies]]="Yes")</f>
        <v>3</v>
      </c>
      <c r="U627" t="s">
        <v>27</v>
      </c>
      <c r="V627" t="s">
        <v>32</v>
      </c>
      <c r="W627" t="str">
        <f>IF(ISNUMBER(SEARCH("automatic", Churn_Data[[#This Row],[PaymentMethod]])), "Automatic", "Manual")</f>
        <v>Manual</v>
      </c>
      <c r="X627">
        <v>100.85</v>
      </c>
      <c r="Y627" t="str">
        <f>IF(Churn_Data[[#This Row],[tenure]]&lt;=12,"0-1 Year",IF(Churn_Data[[#This Row],[tenure]]&lt;=24,"1-2 Years",IF(Churn_Data[[#This Row],[tenure]]&lt;=36,"2-3 Years",IF(Churn_Data[[#This Row],[tenure]]&lt;=48,"3-4 Years",IF(Churn_Data[[#This Row],[tenure]]&lt;=60,"4-5 Years","5+ Years")))))</f>
        <v>0-1 Year</v>
      </c>
      <c r="Z627">
        <v>8</v>
      </c>
      <c r="AA627">
        <v>819.55</v>
      </c>
      <c r="AB627" t="e">
        <f>IF(Churn_Data[[#This Row],[Churn]]="No",Churn_Data[[#This Row],[MonthlyCharges]],NA())</f>
        <v>#N/A</v>
      </c>
      <c r="AC627" t="e">
        <f>IF(Churn_Data[[#This Row],[Churn]]="No",Churn_Data[[#This Row],[tenure]],NA())</f>
        <v>#N/A</v>
      </c>
      <c r="AD627">
        <f>IF(Churn_Data[[#This Row],[Churn]]="Yes",Churn_Data[[#This Row],[MonthlyCharges]],NA())</f>
        <v>100.85</v>
      </c>
      <c r="AE627">
        <f>IF(Churn_Data[[#This Row],[Churn]]="Yes",Churn_Data[[#This Row],[tenure]],NA())</f>
        <v>8</v>
      </c>
      <c r="AF627">
        <v>806.8</v>
      </c>
    </row>
    <row r="628" spans="1:32" x14ac:dyDescent="0.3">
      <c r="A628" t="s">
        <v>660</v>
      </c>
      <c r="B628" t="s">
        <v>23</v>
      </c>
      <c r="C628" t="str">
        <f>IF(Churn_Data[[#This Row],[SeniorCitizen]]=1,"Yes","No")</f>
        <v>Yes</v>
      </c>
      <c r="D628">
        <v>1</v>
      </c>
      <c r="E628" t="s">
        <v>24</v>
      </c>
      <c r="F628" t="s">
        <v>25</v>
      </c>
      <c r="G628" t="s">
        <v>24</v>
      </c>
      <c r="H628" t="s">
        <v>24</v>
      </c>
      <c r="I628" t="s">
        <v>26</v>
      </c>
      <c r="J628" t="str">
        <f>IF(Churn_Data[[#This Row],[InternetService]]&lt;&gt;"No","Yes","No")</f>
        <v>Yes</v>
      </c>
      <c r="K628" t="s">
        <v>25</v>
      </c>
      <c r="L628" t="s">
        <v>24</v>
      </c>
      <c r="M628" t="s">
        <v>25</v>
      </c>
      <c r="N628" t="s">
        <v>25</v>
      </c>
      <c r="O628" t="s">
        <v>24</v>
      </c>
      <c r="P628" t="s">
        <v>25</v>
      </c>
      <c r="Q628" t="s">
        <v>25</v>
      </c>
      <c r="R628">
        <f>IF(Churn_Data[[#This Row],[Churn]]="Yes",1,0)</f>
        <v>0</v>
      </c>
      <c r="S628" t="s">
        <v>24</v>
      </c>
      <c r="T628">
        <f>(Churn_Data[[#This Row],[OnlineSecurity]]="Yes")+(Churn_Data[[#This Row],[OnlineBackup]]="Yes")+(Churn_Data[[#This Row],[DeviceProtection]]="Yes")+(Churn_Data[[#This Row],[TechSupport]]="Yes")+(Churn_Data[[#This Row],[StreamingTV]]="Yes")+(Churn_Data[[#This Row],[StreamingMovies]]="Yes")</f>
        <v>2</v>
      </c>
      <c r="U628" t="s">
        <v>27</v>
      </c>
      <c r="V628" t="s">
        <v>32</v>
      </c>
      <c r="W628" t="str">
        <f>IF(ISNUMBER(SEARCH("automatic", Churn_Data[[#This Row],[PaymentMethod]])), "Automatic", "Manual")</f>
        <v>Manual</v>
      </c>
      <c r="X628">
        <v>90.05</v>
      </c>
      <c r="Y628" t="str">
        <f>IF(Churn_Data[[#This Row],[tenure]]&lt;=12,"0-1 Year",IF(Churn_Data[[#This Row],[tenure]]&lt;=24,"1-2 Years",IF(Churn_Data[[#This Row],[tenure]]&lt;=36,"2-3 Years",IF(Churn_Data[[#This Row],[tenure]]&lt;=48,"3-4 Years",IF(Churn_Data[[#This Row],[tenure]]&lt;=60,"4-5 Years","5+ Years")))))</f>
        <v>2-3 Years</v>
      </c>
      <c r="Z628">
        <v>30</v>
      </c>
      <c r="AA628">
        <v>2627.2</v>
      </c>
      <c r="AB628">
        <f>IF(Churn_Data[[#This Row],[Churn]]="No",Churn_Data[[#This Row],[MonthlyCharges]],NA())</f>
        <v>90.05</v>
      </c>
      <c r="AC628">
        <f>IF(Churn_Data[[#This Row],[Churn]]="No",Churn_Data[[#This Row],[tenure]],NA())</f>
        <v>30</v>
      </c>
      <c r="AD628" t="e">
        <f>IF(Churn_Data[[#This Row],[Churn]]="Yes",Churn_Data[[#This Row],[MonthlyCharges]],NA())</f>
        <v>#N/A</v>
      </c>
      <c r="AE628" t="e">
        <f>IF(Churn_Data[[#This Row],[Churn]]="Yes",Churn_Data[[#This Row],[tenure]],NA())</f>
        <v>#N/A</v>
      </c>
      <c r="AF628">
        <v>2701.5</v>
      </c>
    </row>
    <row r="629" spans="1:32" x14ac:dyDescent="0.3">
      <c r="A629" t="s">
        <v>661</v>
      </c>
      <c r="B629" t="s">
        <v>23</v>
      </c>
      <c r="C629" t="str">
        <f>IF(Churn_Data[[#This Row],[SeniorCitizen]]=1,"Yes","No")</f>
        <v>No</v>
      </c>
      <c r="D629">
        <v>0</v>
      </c>
      <c r="E629" t="s">
        <v>25</v>
      </c>
      <c r="F629" t="s">
        <v>25</v>
      </c>
      <c r="G629" t="s">
        <v>24</v>
      </c>
      <c r="H629" t="s">
        <v>24</v>
      </c>
      <c r="I629" t="s">
        <v>26</v>
      </c>
      <c r="J629" t="str">
        <f>IF(Churn_Data[[#This Row],[InternetService]]&lt;&gt;"No","Yes","No")</f>
        <v>Yes</v>
      </c>
      <c r="K629" t="s">
        <v>25</v>
      </c>
      <c r="L629" t="s">
        <v>24</v>
      </c>
      <c r="M629" t="s">
        <v>25</v>
      </c>
      <c r="N629" t="s">
        <v>25</v>
      </c>
      <c r="O629" t="s">
        <v>25</v>
      </c>
      <c r="P629" t="s">
        <v>25</v>
      </c>
      <c r="Q629" t="s">
        <v>24</v>
      </c>
      <c r="R629">
        <f>IF(Churn_Data[[#This Row],[Churn]]="Yes",1,0)</f>
        <v>1</v>
      </c>
      <c r="S629" t="s">
        <v>24</v>
      </c>
      <c r="T629">
        <f>(Churn_Data[[#This Row],[OnlineSecurity]]="Yes")+(Churn_Data[[#This Row],[OnlineBackup]]="Yes")+(Churn_Data[[#This Row],[DeviceProtection]]="Yes")+(Churn_Data[[#This Row],[TechSupport]]="Yes")+(Churn_Data[[#This Row],[StreamingTV]]="Yes")+(Churn_Data[[#This Row],[StreamingMovies]]="Yes")</f>
        <v>1</v>
      </c>
      <c r="U629" t="s">
        <v>27</v>
      </c>
      <c r="V629" t="s">
        <v>32</v>
      </c>
      <c r="W629" t="str">
        <f>IF(ISNUMBER(SEARCH("automatic", Churn_Data[[#This Row],[PaymentMethod]])), "Automatic", "Manual")</f>
        <v>Manual</v>
      </c>
      <c r="X629">
        <v>79.150000000000006</v>
      </c>
      <c r="Y629" t="str">
        <f>IF(Churn_Data[[#This Row],[tenure]]&lt;=12,"0-1 Year",IF(Churn_Data[[#This Row],[tenure]]&lt;=24,"1-2 Years",IF(Churn_Data[[#This Row],[tenure]]&lt;=36,"2-3 Years",IF(Churn_Data[[#This Row],[tenure]]&lt;=48,"3-4 Years",IF(Churn_Data[[#This Row],[tenure]]&lt;=60,"4-5 Years","5+ Years")))))</f>
        <v>1-2 Years</v>
      </c>
      <c r="Z629">
        <v>23</v>
      </c>
      <c r="AA629">
        <v>1676.95</v>
      </c>
      <c r="AB629" t="e">
        <f>IF(Churn_Data[[#This Row],[Churn]]="No",Churn_Data[[#This Row],[MonthlyCharges]],NA())</f>
        <v>#N/A</v>
      </c>
      <c r="AC629" t="e">
        <f>IF(Churn_Data[[#This Row],[Churn]]="No",Churn_Data[[#This Row],[tenure]],NA())</f>
        <v>#N/A</v>
      </c>
      <c r="AD629">
        <f>IF(Churn_Data[[#This Row],[Churn]]="Yes",Churn_Data[[#This Row],[MonthlyCharges]],NA())</f>
        <v>79.150000000000006</v>
      </c>
      <c r="AE629">
        <f>IF(Churn_Data[[#This Row],[Churn]]="Yes",Churn_Data[[#This Row],[tenure]],NA())</f>
        <v>23</v>
      </c>
      <c r="AF629">
        <v>1820.45</v>
      </c>
    </row>
    <row r="630" spans="1:32" x14ac:dyDescent="0.3">
      <c r="A630" t="s">
        <v>662</v>
      </c>
      <c r="B630" t="s">
        <v>30</v>
      </c>
      <c r="C630" t="str">
        <f>IF(Churn_Data[[#This Row],[SeniorCitizen]]=1,"Yes","No")</f>
        <v>No</v>
      </c>
      <c r="D630">
        <v>0</v>
      </c>
      <c r="E630" t="s">
        <v>24</v>
      </c>
      <c r="F630" t="s">
        <v>25</v>
      </c>
      <c r="G630" t="s">
        <v>24</v>
      </c>
      <c r="H630" t="s">
        <v>24</v>
      </c>
      <c r="I630" t="s">
        <v>26</v>
      </c>
      <c r="J630" t="str">
        <f>IF(Churn_Data[[#This Row],[InternetService]]&lt;&gt;"No","Yes","No")</f>
        <v>Yes</v>
      </c>
      <c r="K630" t="s">
        <v>25</v>
      </c>
      <c r="L630" t="s">
        <v>24</v>
      </c>
      <c r="M630" t="s">
        <v>25</v>
      </c>
      <c r="N630" t="s">
        <v>25</v>
      </c>
      <c r="O630" t="s">
        <v>25</v>
      </c>
      <c r="P630" t="s">
        <v>24</v>
      </c>
      <c r="Q630" t="s">
        <v>25</v>
      </c>
      <c r="R630">
        <f>IF(Churn_Data[[#This Row],[Churn]]="Yes",1,0)</f>
        <v>0</v>
      </c>
      <c r="S630" t="s">
        <v>24</v>
      </c>
      <c r="T630">
        <f>(Churn_Data[[#This Row],[OnlineSecurity]]="Yes")+(Churn_Data[[#This Row],[OnlineBackup]]="Yes")+(Churn_Data[[#This Row],[DeviceProtection]]="Yes")+(Churn_Data[[#This Row],[TechSupport]]="Yes")+(Churn_Data[[#This Row],[StreamingTV]]="Yes")+(Churn_Data[[#This Row],[StreamingMovies]]="Yes")</f>
        <v>2</v>
      </c>
      <c r="U630" t="s">
        <v>27</v>
      </c>
      <c r="V630" t="s">
        <v>32</v>
      </c>
      <c r="W630" t="str">
        <f>IF(ISNUMBER(SEARCH("automatic", Churn_Data[[#This Row],[PaymentMethod]])), "Automatic", "Manual")</f>
        <v>Manual</v>
      </c>
      <c r="X630">
        <v>90.65</v>
      </c>
      <c r="Y630" t="str">
        <f>IF(Churn_Data[[#This Row],[tenure]]&lt;=12,"0-1 Year",IF(Churn_Data[[#This Row],[tenure]]&lt;=24,"1-2 Years",IF(Churn_Data[[#This Row],[tenure]]&lt;=36,"2-3 Years",IF(Churn_Data[[#This Row],[tenure]]&lt;=48,"3-4 Years",IF(Churn_Data[[#This Row],[tenure]]&lt;=60,"4-5 Years","5+ Years")))))</f>
        <v>5+ Years</v>
      </c>
      <c r="Z630">
        <v>65</v>
      </c>
      <c r="AA630">
        <v>5931</v>
      </c>
      <c r="AB630">
        <f>IF(Churn_Data[[#This Row],[Churn]]="No",Churn_Data[[#This Row],[MonthlyCharges]],NA())</f>
        <v>90.65</v>
      </c>
      <c r="AC630">
        <f>IF(Churn_Data[[#This Row],[Churn]]="No",Churn_Data[[#This Row],[tenure]],NA())</f>
        <v>65</v>
      </c>
      <c r="AD630" t="e">
        <f>IF(Churn_Data[[#This Row],[Churn]]="Yes",Churn_Data[[#This Row],[MonthlyCharges]],NA())</f>
        <v>#N/A</v>
      </c>
      <c r="AE630" t="e">
        <f>IF(Churn_Data[[#This Row],[Churn]]="Yes",Churn_Data[[#This Row],[tenure]],NA())</f>
        <v>#N/A</v>
      </c>
      <c r="AF630">
        <v>5892.25</v>
      </c>
    </row>
    <row r="631" spans="1:32" x14ac:dyDescent="0.3">
      <c r="A631" t="s">
        <v>663</v>
      </c>
      <c r="B631" t="s">
        <v>30</v>
      </c>
      <c r="C631" t="str">
        <f>IF(Churn_Data[[#This Row],[SeniorCitizen]]=1,"Yes","No")</f>
        <v>Yes</v>
      </c>
      <c r="D631">
        <v>1</v>
      </c>
      <c r="E631" t="s">
        <v>25</v>
      </c>
      <c r="F631" t="s">
        <v>25</v>
      </c>
      <c r="G631" t="s">
        <v>24</v>
      </c>
      <c r="H631" t="s">
        <v>24</v>
      </c>
      <c r="I631" t="s">
        <v>26</v>
      </c>
      <c r="J631" t="str">
        <f>IF(Churn_Data[[#This Row],[InternetService]]&lt;&gt;"No","Yes","No")</f>
        <v>Yes</v>
      </c>
      <c r="K631" t="s">
        <v>25</v>
      </c>
      <c r="L631" t="s">
        <v>24</v>
      </c>
      <c r="M631" t="s">
        <v>25</v>
      </c>
      <c r="N631" t="s">
        <v>25</v>
      </c>
      <c r="O631" t="s">
        <v>25</v>
      </c>
      <c r="P631" t="s">
        <v>24</v>
      </c>
      <c r="Q631" t="s">
        <v>25</v>
      </c>
      <c r="R631">
        <f>IF(Churn_Data[[#This Row],[Churn]]="Yes",1,0)</f>
        <v>0</v>
      </c>
      <c r="S631" t="s">
        <v>24</v>
      </c>
      <c r="T631">
        <f>(Churn_Data[[#This Row],[OnlineSecurity]]="Yes")+(Churn_Data[[#This Row],[OnlineBackup]]="Yes")+(Churn_Data[[#This Row],[DeviceProtection]]="Yes")+(Churn_Data[[#This Row],[TechSupport]]="Yes")+(Churn_Data[[#This Row],[StreamingTV]]="Yes")+(Churn_Data[[#This Row],[StreamingMovies]]="Yes")</f>
        <v>2</v>
      </c>
      <c r="U631" t="s">
        <v>27</v>
      </c>
      <c r="V631" t="s">
        <v>32</v>
      </c>
      <c r="W631" t="str">
        <f>IF(ISNUMBER(SEARCH("automatic", Churn_Data[[#This Row],[PaymentMethod]])), "Automatic", "Manual")</f>
        <v>Manual</v>
      </c>
      <c r="X631">
        <v>90.05</v>
      </c>
      <c r="Y631" t="str">
        <f>IF(Churn_Data[[#This Row],[tenure]]&lt;=12,"0-1 Year",IF(Churn_Data[[#This Row],[tenure]]&lt;=24,"1-2 Years",IF(Churn_Data[[#This Row],[tenure]]&lt;=36,"2-3 Years",IF(Churn_Data[[#This Row],[tenure]]&lt;=48,"3-4 Years",IF(Churn_Data[[#This Row],[tenure]]&lt;=60,"4-5 Years","5+ Years")))))</f>
        <v>4-5 Years</v>
      </c>
      <c r="Z631">
        <v>54</v>
      </c>
      <c r="AA631">
        <v>4931.8</v>
      </c>
      <c r="AB631">
        <f>IF(Churn_Data[[#This Row],[Churn]]="No",Churn_Data[[#This Row],[MonthlyCharges]],NA())</f>
        <v>90.05</v>
      </c>
      <c r="AC631">
        <f>IF(Churn_Data[[#This Row],[Churn]]="No",Churn_Data[[#This Row],[tenure]],NA())</f>
        <v>54</v>
      </c>
      <c r="AD631" t="e">
        <f>IF(Churn_Data[[#This Row],[Churn]]="Yes",Churn_Data[[#This Row],[MonthlyCharges]],NA())</f>
        <v>#N/A</v>
      </c>
      <c r="AE631" t="e">
        <f>IF(Churn_Data[[#This Row],[Churn]]="Yes",Churn_Data[[#This Row],[tenure]],NA())</f>
        <v>#N/A</v>
      </c>
      <c r="AF631">
        <v>4862.7</v>
      </c>
    </row>
    <row r="632" spans="1:32" x14ac:dyDescent="0.3">
      <c r="A632" t="s">
        <v>664</v>
      </c>
      <c r="B632" t="s">
        <v>30</v>
      </c>
      <c r="C632" t="str">
        <f>IF(Churn_Data[[#This Row],[SeniorCitizen]]=1,"Yes","No")</f>
        <v>Yes</v>
      </c>
      <c r="D632">
        <v>1</v>
      </c>
      <c r="E632" t="s">
        <v>25</v>
      </c>
      <c r="F632" t="s">
        <v>25</v>
      </c>
      <c r="G632" t="s">
        <v>24</v>
      </c>
      <c r="H632" t="s">
        <v>24</v>
      </c>
      <c r="I632" t="s">
        <v>26</v>
      </c>
      <c r="J632" t="str">
        <f>IF(Churn_Data[[#This Row],[InternetService]]&lt;&gt;"No","Yes","No")</f>
        <v>Yes</v>
      </c>
      <c r="K632" t="s">
        <v>25</v>
      </c>
      <c r="L632" t="s">
        <v>24</v>
      </c>
      <c r="M632" t="s">
        <v>25</v>
      </c>
      <c r="N632" t="s">
        <v>25</v>
      </c>
      <c r="O632" t="s">
        <v>24</v>
      </c>
      <c r="P632" t="s">
        <v>25</v>
      </c>
      <c r="Q632" t="s">
        <v>25</v>
      </c>
      <c r="R632">
        <f>IF(Churn_Data[[#This Row],[Churn]]="Yes",1,0)</f>
        <v>0</v>
      </c>
      <c r="S632" t="s">
        <v>24</v>
      </c>
      <c r="T632">
        <f>(Churn_Data[[#This Row],[OnlineSecurity]]="Yes")+(Churn_Data[[#This Row],[OnlineBackup]]="Yes")+(Churn_Data[[#This Row],[DeviceProtection]]="Yes")+(Churn_Data[[#This Row],[TechSupport]]="Yes")+(Churn_Data[[#This Row],[StreamingTV]]="Yes")+(Churn_Data[[#This Row],[StreamingMovies]]="Yes")</f>
        <v>2</v>
      </c>
      <c r="U632" t="s">
        <v>27</v>
      </c>
      <c r="V632" t="s">
        <v>32</v>
      </c>
      <c r="W632" t="str">
        <f>IF(ISNUMBER(SEARCH("automatic", Churn_Data[[#This Row],[PaymentMethod]])), "Automatic", "Manual")</f>
        <v>Manual</v>
      </c>
      <c r="X632">
        <v>90.7</v>
      </c>
      <c r="Y632" t="str">
        <f>IF(Churn_Data[[#This Row],[tenure]]&lt;=12,"0-1 Year",IF(Churn_Data[[#This Row],[tenure]]&lt;=24,"1-2 Years",IF(Churn_Data[[#This Row],[tenure]]&lt;=36,"2-3 Years",IF(Churn_Data[[#This Row],[tenure]]&lt;=48,"3-4 Years",IF(Churn_Data[[#This Row],[tenure]]&lt;=60,"4-5 Years","5+ Years")))))</f>
        <v>2-3 Years</v>
      </c>
      <c r="Z632">
        <v>31</v>
      </c>
      <c r="AA632">
        <v>2845.15</v>
      </c>
      <c r="AB632">
        <f>IF(Churn_Data[[#This Row],[Churn]]="No",Churn_Data[[#This Row],[MonthlyCharges]],NA())</f>
        <v>90.7</v>
      </c>
      <c r="AC632">
        <f>IF(Churn_Data[[#This Row],[Churn]]="No",Churn_Data[[#This Row],[tenure]],NA())</f>
        <v>31</v>
      </c>
      <c r="AD632" t="e">
        <f>IF(Churn_Data[[#This Row],[Churn]]="Yes",Churn_Data[[#This Row],[MonthlyCharges]],NA())</f>
        <v>#N/A</v>
      </c>
      <c r="AE632" t="e">
        <f>IF(Churn_Data[[#This Row],[Churn]]="Yes",Churn_Data[[#This Row],[tenure]],NA())</f>
        <v>#N/A</v>
      </c>
      <c r="AF632">
        <v>2811.7</v>
      </c>
    </row>
    <row r="633" spans="1:32" x14ac:dyDescent="0.3">
      <c r="A633" t="s">
        <v>665</v>
      </c>
      <c r="B633" t="s">
        <v>23</v>
      </c>
      <c r="C633" t="str">
        <f>IF(Churn_Data[[#This Row],[SeniorCitizen]]=1,"Yes","No")</f>
        <v>Yes</v>
      </c>
      <c r="D633">
        <v>1</v>
      </c>
      <c r="E633" t="s">
        <v>24</v>
      </c>
      <c r="F633" t="s">
        <v>25</v>
      </c>
      <c r="G633" t="s">
        <v>24</v>
      </c>
      <c r="H633" t="s">
        <v>24</v>
      </c>
      <c r="I633" t="s">
        <v>26</v>
      </c>
      <c r="J633" t="str">
        <f>IF(Churn_Data[[#This Row],[InternetService]]&lt;&gt;"No","Yes","No")</f>
        <v>Yes</v>
      </c>
      <c r="K633" t="s">
        <v>25</v>
      </c>
      <c r="L633" t="s">
        <v>24</v>
      </c>
      <c r="M633" t="s">
        <v>25</v>
      </c>
      <c r="N633" t="s">
        <v>25</v>
      </c>
      <c r="O633" t="s">
        <v>25</v>
      </c>
      <c r="P633" t="s">
        <v>25</v>
      </c>
      <c r="Q633" t="s">
        <v>24</v>
      </c>
      <c r="R633">
        <f>IF(Churn_Data[[#This Row],[Churn]]="Yes",1,0)</f>
        <v>1</v>
      </c>
      <c r="S633" t="s">
        <v>24</v>
      </c>
      <c r="T633">
        <f>(Churn_Data[[#This Row],[OnlineSecurity]]="Yes")+(Churn_Data[[#This Row],[OnlineBackup]]="Yes")+(Churn_Data[[#This Row],[DeviceProtection]]="Yes")+(Churn_Data[[#This Row],[TechSupport]]="Yes")+(Churn_Data[[#This Row],[StreamingTV]]="Yes")+(Churn_Data[[#This Row],[StreamingMovies]]="Yes")</f>
        <v>1</v>
      </c>
      <c r="U633" t="s">
        <v>27</v>
      </c>
      <c r="V633" t="s">
        <v>32</v>
      </c>
      <c r="W633" t="str">
        <f>IF(ISNUMBER(SEARCH("automatic", Churn_Data[[#This Row],[PaymentMethod]])), "Automatic", "Manual")</f>
        <v>Manual</v>
      </c>
      <c r="X633">
        <v>81</v>
      </c>
      <c r="Y633" t="str">
        <f>IF(Churn_Data[[#This Row],[tenure]]&lt;=12,"0-1 Year",IF(Churn_Data[[#This Row],[tenure]]&lt;=24,"1-2 Years",IF(Churn_Data[[#This Row],[tenure]]&lt;=36,"2-3 Years",IF(Churn_Data[[#This Row],[tenure]]&lt;=48,"3-4 Years",IF(Churn_Data[[#This Row],[tenure]]&lt;=60,"4-5 Years","5+ Years")))))</f>
        <v>0-1 Year</v>
      </c>
      <c r="Z633">
        <v>5</v>
      </c>
      <c r="AA633">
        <v>371.65</v>
      </c>
      <c r="AB633" t="e">
        <f>IF(Churn_Data[[#This Row],[Churn]]="No",Churn_Data[[#This Row],[MonthlyCharges]],NA())</f>
        <v>#N/A</v>
      </c>
      <c r="AC633" t="e">
        <f>IF(Churn_Data[[#This Row],[Churn]]="No",Churn_Data[[#This Row],[tenure]],NA())</f>
        <v>#N/A</v>
      </c>
      <c r="AD633">
        <f>IF(Churn_Data[[#This Row],[Churn]]="Yes",Churn_Data[[#This Row],[MonthlyCharges]],NA())</f>
        <v>81</v>
      </c>
      <c r="AE633">
        <f>IF(Churn_Data[[#This Row],[Churn]]="Yes",Churn_Data[[#This Row],[tenure]],NA())</f>
        <v>5</v>
      </c>
      <c r="AF633">
        <v>405</v>
      </c>
    </row>
    <row r="634" spans="1:32" x14ac:dyDescent="0.3">
      <c r="A634" t="s">
        <v>666</v>
      </c>
      <c r="B634" t="s">
        <v>30</v>
      </c>
      <c r="C634" t="str">
        <f>IF(Churn_Data[[#This Row],[SeniorCitizen]]=1,"Yes","No")</f>
        <v>No</v>
      </c>
      <c r="D634">
        <v>0</v>
      </c>
      <c r="E634" t="s">
        <v>25</v>
      </c>
      <c r="F634" t="s">
        <v>25</v>
      </c>
      <c r="G634" t="s">
        <v>24</v>
      </c>
      <c r="H634" t="s">
        <v>24</v>
      </c>
      <c r="I634" t="s">
        <v>26</v>
      </c>
      <c r="J634" t="str">
        <f>IF(Churn_Data[[#This Row],[InternetService]]&lt;&gt;"No","Yes","No")</f>
        <v>Yes</v>
      </c>
      <c r="K634" t="s">
        <v>25</v>
      </c>
      <c r="L634" t="s">
        <v>24</v>
      </c>
      <c r="M634" t="s">
        <v>25</v>
      </c>
      <c r="N634" t="s">
        <v>25</v>
      </c>
      <c r="O634" t="s">
        <v>25</v>
      </c>
      <c r="P634" t="s">
        <v>25</v>
      </c>
      <c r="Q634" t="s">
        <v>24</v>
      </c>
      <c r="R634">
        <f>IF(Churn_Data[[#This Row],[Churn]]="Yes",1,0)</f>
        <v>1</v>
      </c>
      <c r="S634" t="s">
        <v>24</v>
      </c>
      <c r="T634">
        <f>(Churn_Data[[#This Row],[OnlineSecurity]]="Yes")+(Churn_Data[[#This Row],[OnlineBackup]]="Yes")+(Churn_Data[[#This Row],[DeviceProtection]]="Yes")+(Churn_Data[[#This Row],[TechSupport]]="Yes")+(Churn_Data[[#This Row],[StreamingTV]]="Yes")+(Churn_Data[[#This Row],[StreamingMovies]]="Yes")</f>
        <v>1</v>
      </c>
      <c r="U634" t="s">
        <v>27</v>
      </c>
      <c r="V634" t="s">
        <v>32</v>
      </c>
      <c r="W634" t="str">
        <f>IF(ISNUMBER(SEARCH("automatic", Churn_Data[[#This Row],[PaymentMethod]])), "Automatic", "Manual")</f>
        <v>Manual</v>
      </c>
      <c r="X634">
        <v>79.349999999999994</v>
      </c>
      <c r="Y634" t="str">
        <f>IF(Churn_Data[[#This Row],[tenure]]&lt;=12,"0-1 Year",IF(Churn_Data[[#This Row],[tenure]]&lt;=24,"1-2 Years",IF(Churn_Data[[#This Row],[tenure]]&lt;=36,"2-3 Years",IF(Churn_Data[[#This Row],[tenure]]&lt;=48,"3-4 Years",IF(Churn_Data[[#This Row],[tenure]]&lt;=60,"4-5 Years","5+ Years")))))</f>
        <v>1-2 Years</v>
      </c>
      <c r="Z634">
        <v>22</v>
      </c>
      <c r="AA634">
        <v>1730.35</v>
      </c>
      <c r="AB634" t="e">
        <f>IF(Churn_Data[[#This Row],[Churn]]="No",Churn_Data[[#This Row],[MonthlyCharges]],NA())</f>
        <v>#N/A</v>
      </c>
      <c r="AC634" t="e">
        <f>IF(Churn_Data[[#This Row],[Churn]]="No",Churn_Data[[#This Row],[tenure]],NA())</f>
        <v>#N/A</v>
      </c>
      <c r="AD634">
        <f>IF(Churn_Data[[#This Row],[Churn]]="Yes",Churn_Data[[#This Row],[MonthlyCharges]],NA())</f>
        <v>79.349999999999994</v>
      </c>
      <c r="AE634">
        <f>IF(Churn_Data[[#This Row],[Churn]]="Yes",Churn_Data[[#This Row],[tenure]],NA())</f>
        <v>22</v>
      </c>
      <c r="AF634">
        <v>1745.7</v>
      </c>
    </row>
    <row r="635" spans="1:32" x14ac:dyDescent="0.3">
      <c r="A635" t="s">
        <v>667</v>
      </c>
      <c r="B635" t="s">
        <v>30</v>
      </c>
      <c r="C635" t="str">
        <f>IF(Churn_Data[[#This Row],[SeniorCitizen]]=1,"Yes","No")</f>
        <v>No</v>
      </c>
      <c r="D635">
        <v>0</v>
      </c>
      <c r="E635" t="s">
        <v>25</v>
      </c>
      <c r="F635" t="s">
        <v>25</v>
      </c>
      <c r="G635" t="s">
        <v>24</v>
      </c>
      <c r="H635" t="s">
        <v>24</v>
      </c>
      <c r="I635" t="s">
        <v>26</v>
      </c>
      <c r="J635" t="str">
        <f>IF(Churn_Data[[#This Row],[InternetService]]&lt;&gt;"No","Yes","No")</f>
        <v>Yes</v>
      </c>
      <c r="K635" t="s">
        <v>25</v>
      </c>
      <c r="L635" t="s">
        <v>24</v>
      </c>
      <c r="M635" t="s">
        <v>25</v>
      </c>
      <c r="N635" t="s">
        <v>25</v>
      </c>
      <c r="O635" t="s">
        <v>25</v>
      </c>
      <c r="P635" t="s">
        <v>25</v>
      </c>
      <c r="Q635" t="s">
        <v>25</v>
      </c>
      <c r="R635">
        <f>IF(Churn_Data[[#This Row],[Churn]]="Yes",1,0)</f>
        <v>0</v>
      </c>
      <c r="S635" t="s">
        <v>24</v>
      </c>
      <c r="T635">
        <f>(Churn_Data[[#This Row],[OnlineSecurity]]="Yes")+(Churn_Data[[#This Row],[OnlineBackup]]="Yes")+(Churn_Data[[#This Row],[DeviceProtection]]="Yes")+(Churn_Data[[#This Row],[TechSupport]]="Yes")+(Churn_Data[[#This Row],[StreamingTV]]="Yes")+(Churn_Data[[#This Row],[StreamingMovies]]="Yes")</f>
        <v>1</v>
      </c>
      <c r="U635" t="s">
        <v>27</v>
      </c>
      <c r="V635" t="s">
        <v>32</v>
      </c>
      <c r="W635" t="str">
        <f>IF(ISNUMBER(SEARCH("automatic", Churn_Data[[#This Row],[PaymentMethod]])), "Automatic", "Manual")</f>
        <v>Manual</v>
      </c>
      <c r="X635">
        <v>80.45</v>
      </c>
      <c r="Y635" t="str">
        <f>IF(Churn_Data[[#This Row],[tenure]]&lt;=12,"0-1 Year",IF(Churn_Data[[#This Row],[tenure]]&lt;=24,"1-2 Years",IF(Churn_Data[[#This Row],[tenure]]&lt;=36,"2-3 Years",IF(Churn_Data[[#This Row],[tenure]]&lt;=48,"3-4 Years",IF(Churn_Data[[#This Row],[tenure]]&lt;=60,"4-5 Years","5+ Years")))))</f>
        <v>2-3 Years</v>
      </c>
      <c r="Z635">
        <v>31</v>
      </c>
      <c r="AA635">
        <v>2429.1</v>
      </c>
      <c r="AB635">
        <f>IF(Churn_Data[[#This Row],[Churn]]="No",Churn_Data[[#This Row],[MonthlyCharges]],NA())</f>
        <v>80.45</v>
      </c>
      <c r="AC635">
        <f>IF(Churn_Data[[#This Row],[Churn]]="No",Churn_Data[[#This Row],[tenure]],NA())</f>
        <v>31</v>
      </c>
      <c r="AD635" t="e">
        <f>IF(Churn_Data[[#This Row],[Churn]]="Yes",Churn_Data[[#This Row],[MonthlyCharges]],NA())</f>
        <v>#N/A</v>
      </c>
      <c r="AE635" t="e">
        <f>IF(Churn_Data[[#This Row],[Churn]]="Yes",Churn_Data[[#This Row],[tenure]],NA())</f>
        <v>#N/A</v>
      </c>
      <c r="AF635">
        <v>2493.9499999999998</v>
      </c>
    </row>
    <row r="636" spans="1:32" x14ac:dyDescent="0.3">
      <c r="A636" t="s">
        <v>668</v>
      </c>
      <c r="B636" t="s">
        <v>30</v>
      </c>
      <c r="C636" t="str">
        <f>IF(Churn_Data[[#This Row],[SeniorCitizen]]=1,"Yes","No")</f>
        <v>No</v>
      </c>
      <c r="D636">
        <v>0</v>
      </c>
      <c r="E636" t="s">
        <v>25</v>
      </c>
      <c r="F636" t="s">
        <v>24</v>
      </c>
      <c r="G636" t="s">
        <v>24</v>
      </c>
      <c r="H636" t="s">
        <v>24</v>
      </c>
      <c r="I636" t="s">
        <v>26</v>
      </c>
      <c r="J636" t="str">
        <f>IF(Churn_Data[[#This Row],[InternetService]]&lt;&gt;"No","Yes","No")</f>
        <v>Yes</v>
      </c>
      <c r="K636" t="s">
        <v>25</v>
      </c>
      <c r="L636" t="s">
        <v>24</v>
      </c>
      <c r="M636" t="s">
        <v>25</v>
      </c>
      <c r="N636" t="s">
        <v>25</v>
      </c>
      <c r="O636" t="s">
        <v>24</v>
      </c>
      <c r="P636" t="s">
        <v>25</v>
      </c>
      <c r="Q636" t="s">
        <v>25</v>
      </c>
      <c r="R636">
        <f>IF(Churn_Data[[#This Row],[Churn]]="Yes",1,0)</f>
        <v>0</v>
      </c>
      <c r="S636" t="s">
        <v>24</v>
      </c>
      <c r="T636">
        <f>(Churn_Data[[#This Row],[OnlineSecurity]]="Yes")+(Churn_Data[[#This Row],[OnlineBackup]]="Yes")+(Churn_Data[[#This Row],[DeviceProtection]]="Yes")+(Churn_Data[[#This Row],[TechSupport]]="Yes")+(Churn_Data[[#This Row],[StreamingTV]]="Yes")+(Churn_Data[[#This Row],[StreamingMovies]]="Yes")</f>
        <v>2</v>
      </c>
      <c r="U636" t="s">
        <v>27</v>
      </c>
      <c r="V636" t="s">
        <v>32</v>
      </c>
      <c r="W636" t="str">
        <f>IF(ISNUMBER(SEARCH("automatic", Churn_Data[[#This Row],[PaymentMethod]])), "Automatic", "Manual")</f>
        <v>Manual</v>
      </c>
      <c r="X636">
        <v>91</v>
      </c>
      <c r="Y636" t="str">
        <f>IF(Churn_Data[[#This Row],[tenure]]&lt;=12,"0-1 Year",IF(Churn_Data[[#This Row],[tenure]]&lt;=24,"1-2 Years",IF(Churn_Data[[#This Row],[tenure]]&lt;=36,"2-3 Years",IF(Churn_Data[[#This Row],[tenure]]&lt;=48,"3-4 Years",IF(Churn_Data[[#This Row],[tenure]]&lt;=60,"4-5 Years","5+ Years")))))</f>
        <v>1-2 Years</v>
      </c>
      <c r="Z636">
        <v>15</v>
      </c>
      <c r="AA636">
        <v>1430.05</v>
      </c>
      <c r="AB636">
        <f>IF(Churn_Data[[#This Row],[Churn]]="No",Churn_Data[[#This Row],[MonthlyCharges]],NA())</f>
        <v>91</v>
      </c>
      <c r="AC636">
        <f>IF(Churn_Data[[#This Row],[Churn]]="No",Churn_Data[[#This Row],[tenure]],NA())</f>
        <v>15</v>
      </c>
      <c r="AD636" t="e">
        <f>IF(Churn_Data[[#This Row],[Churn]]="Yes",Churn_Data[[#This Row],[MonthlyCharges]],NA())</f>
        <v>#N/A</v>
      </c>
      <c r="AE636" t="e">
        <f>IF(Churn_Data[[#This Row],[Churn]]="Yes",Churn_Data[[#This Row],[tenure]],NA())</f>
        <v>#N/A</v>
      </c>
      <c r="AF636">
        <v>1365</v>
      </c>
    </row>
    <row r="637" spans="1:32" x14ac:dyDescent="0.3">
      <c r="A637" t="s">
        <v>669</v>
      </c>
      <c r="B637" t="s">
        <v>23</v>
      </c>
      <c r="C637" t="str">
        <f>IF(Churn_Data[[#This Row],[SeniorCitizen]]=1,"Yes","No")</f>
        <v>No</v>
      </c>
      <c r="D637">
        <v>0</v>
      </c>
      <c r="E637" t="s">
        <v>25</v>
      </c>
      <c r="F637" t="s">
        <v>25</v>
      </c>
      <c r="G637" t="s">
        <v>24</v>
      </c>
      <c r="H637" t="s">
        <v>24</v>
      </c>
      <c r="I637" t="s">
        <v>26</v>
      </c>
      <c r="J637" t="str">
        <f>IF(Churn_Data[[#This Row],[InternetService]]&lt;&gt;"No","Yes","No")</f>
        <v>Yes</v>
      </c>
      <c r="K637" t="s">
        <v>25</v>
      </c>
      <c r="L637" t="s">
        <v>24</v>
      </c>
      <c r="M637" t="s">
        <v>25</v>
      </c>
      <c r="N637" t="s">
        <v>25</v>
      </c>
      <c r="O637" t="s">
        <v>25</v>
      </c>
      <c r="P637" t="s">
        <v>24</v>
      </c>
      <c r="Q637" t="s">
        <v>24</v>
      </c>
      <c r="R637">
        <f>IF(Churn_Data[[#This Row],[Churn]]="Yes",1,0)</f>
        <v>1</v>
      </c>
      <c r="S637" t="s">
        <v>24</v>
      </c>
      <c r="T637">
        <f>(Churn_Data[[#This Row],[OnlineSecurity]]="Yes")+(Churn_Data[[#This Row],[OnlineBackup]]="Yes")+(Churn_Data[[#This Row],[DeviceProtection]]="Yes")+(Churn_Data[[#This Row],[TechSupport]]="Yes")+(Churn_Data[[#This Row],[StreamingTV]]="Yes")+(Churn_Data[[#This Row],[StreamingMovies]]="Yes")</f>
        <v>2</v>
      </c>
      <c r="U637" t="s">
        <v>27</v>
      </c>
      <c r="V637" t="s">
        <v>32</v>
      </c>
      <c r="W637" t="str">
        <f>IF(ISNUMBER(SEARCH("automatic", Churn_Data[[#This Row],[PaymentMethod]])), "Automatic", "Manual")</f>
        <v>Manual</v>
      </c>
      <c r="X637">
        <v>89.95</v>
      </c>
      <c r="Y637" t="str">
        <f>IF(Churn_Data[[#This Row],[tenure]]&lt;=12,"0-1 Year",IF(Churn_Data[[#This Row],[tenure]]&lt;=24,"1-2 Years",IF(Churn_Data[[#This Row],[tenure]]&lt;=36,"2-3 Years",IF(Churn_Data[[#This Row],[tenure]]&lt;=48,"3-4 Years",IF(Churn_Data[[#This Row],[tenure]]&lt;=60,"4-5 Years","5+ Years")))))</f>
        <v>2-3 Years</v>
      </c>
      <c r="Z637">
        <v>28</v>
      </c>
      <c r="AA637">
        <v>2625.55</v>
      </c>
      <c r="AB637" t="e">
        <f>IF(Churn_Data[[#This Row],[Churn]]="No",Churn_Data[[#This Row],[MonthlyCharges]],NA())</f>
        <v>#N/A</v>
      </c>
      <c r="AC637" t="e">
        <f>IF(Churn_Data[[#This Row],[Churn]]="No",Churn_Data[[#This Row],[tenure]],NA())</f>
        <v>#N/A</v>
      </c>
      <c r="AD637">
        <f>IF(Churn_Data[[#This Row],[Churn]]="Yes",Churn_Data[[#This Row],[MonthlyCharges]],NA())</f>
        <v>89.95</v>
      </c>
      <c r="AE637">
        <f>IF(Churn_Data[[#This Row],[Churn]]="Yes",Churn_Data[[#This Row],[tenure]],NA())</f>
        <v>28</v>
      </c>
      <c r="AF637">
        <v>2518.6</v>
      </c>
    </row>
    <row r="638" spans="1:32" x14ac:dyDescent="0.3">
      <c r="A638" t="s">
        <v>670</v>
      </c>
      <c r="B638" t="s">
        <v>23</v>
      </c>
      <c r="C638" t="str">
        <f>IF(Churn_Data[[#This Row],[SeniorCitizen]]=1,"Yes","No")</f>
        <v>Yes</v>
      </c>
      <c r="D638">
        <v>1</v>
      </c>
      <c r="E638" t="s">
        <v>24</v>
      </c>
      <c r="F638" t="s">
        <v>25</v>
      </c>
      <c r="G638" t="s">
        <v>24</v>
      </c>
      <c r="H638" t="s">
        <v>24</v>
      </c>
      <c r="I638" t="s">
        <v>26</v>
      </c>
      <c r="J638" t="str">
        <f>IF(Churn_Data[[#This Row],[InternetService]]&lt;&gt;"No","Yes","No")</f>
        <v>Yes</v>
      </c>
      <c r="K638" t="s">
        <v>25</v>
      </c>
      <c r="L638" t="s">
        <v>24</v>
      </c>
      <c r="M638" t="s">
        <v>25</v>
      </c>
      <c r="N638" t="s">
        <v>25</v>
      </c>
      <c r="O638" t="s">
        <v>24</v>
      </c>
      <c r="P638" t="s">
        <v>24</v>
      </c>
      <c r="Q638" t="s">
        <v>25</v>
      </c>
      <c r="R638">
        <f>IF(Churn_Data[[#This Row],[Churn]]="Yes",1,0)</f>
        <v>0</v>
      </c>
      <c r="S638" t="s">
        <v>24</v>
      </c>
      <c r="T638">
        <f>(Churn_Data[[#This Row],[OnlineSecurity]]="Yes")+(Churn_Data[[#This Row],[OnlineBackup]]="Yes")+(Churn_Data[[#This Row],[DeviceProtection]]="Yes")+(Churn_Data[[#This Row],[TechSupport]]="Yes")+(Churn_Data[[#This Row],[StreamingTV]]="Yes")+(Churn_Data[[#This Row],[StreamingMovies]]="Yes")</f>
        <v>3</v>
      </c>
      <c r="U638" t="s">
        <v>27</v>
      </c>
      <c r="V638" t="s">
        <v>32</v>
      </c>
      <c r="W638" t="str">
        <f>IF(ISNUMBER(SEARCH("automatic", Churn_Data[[#This Row],[PaymentMethod]])), "Automatic", "Manual")</f>
        <v>Manual</v>
      </c>
      <c r="X638">
        <v>100.8</v>
      </c>
      <c r="Y638" t="str">
        <f>IF(Churn_Data[[#This Row],[tenure]]&lt;=12,"0-1 Year",IF(Churn_Data[[#This Row],[tenure]]&lt;=24,"1-2 Years",IF(Churn_Data[[#This Row],[tenure]]&lt;=36,"2-3 Years",IF(Churn_Data[[#This Row],[tenure]]&lt;=48,"3-4 Years",IF(Churn_Data[[#This Row],[tenure]]&lt;=60,"4-5 Years","5+ Years")))))</f>
        <v>5+ Years</v>
      </c>
      <c r="Z638">
        <v>66</v>
      </c>
      <c r="AA638">
        <v>6690.75</v>
      </c>
      <c r="AB638">
        <f>IF(Churn_Data[[#This Row],[Churn]]="No",Churn_Data[[#This Row],[MonthlyCharges]],NA())</f>
        <v>100.8</v>
      </c>
      <c r="AC638">
        <f>IF(Churn_Data[[#This Row],[Churn]]="No",Churn_Data[[#This Row],[tenure]],NA())</f>
        <v>66</v>
      </c>
      <c r="AD638" t="e">
        <f>IF(Churn_Data[[#This Row],[Churn]]="Yes",Churn_Data[[#This Row],[MonthlyCharges]],NA())</f>
        <v>#N/A</v>
      </c>
      <c r="AE638" t="e">
        <f>IF(Churn_Data[[#This Row],[Churn]]="Yes",Churn_Data[[#This Row],[tenure]],NA())</f>
        <v>#N/A</v>
      </c>
      <c r="AF638">
        <v>6652.8</v>
      </c>
    </row>
    <row r="639" spans="1:32" x14ac:dyDescent="0.3">
      <c r="A639" t="s">
        <v>671</v>
      </c>
      <c r="B639" t="s">
        <v>23</v>
      </c>
      <c r="C639" t="str">
        <f>IF(Churn_Data[[#This Row],[SeniorCitizen]]=1,"Yes","No")</f>
        <v>No</v>
      </c>
      <c r="D639">
        <v>0</v>
      </c>
      <c r="E639" t="s">
        <v>24</v>
      </c>
      <c r="F639" t="s">
        <v>25</v>
      </c>
      <c r="G639" t="s">
        <v>24</v>
      </c>
      <c r="H639" t="s">
        <v>24</v>
      </c>
      <c r="I639" t="s">
        <v>26</v>
      </c>
      <c r="J639" t="str">
        <f>IF(Churn_Data[[#This Row],[InternetService]]&lt;&gt;"No","Yes","No")</f>
        <v>Yes</v>
      </c>
      <c r="K639" t="s">
        <v>25</v>
      </c>
      <c r="L639" t="s">
        <v>24</v>
      </c>
      <c r="M639" t="s">
        <v>25</v>
      </c>
      <c r="N639" t="s">
        <v>25</v>
      </c>
      <c r="O639" t="s">
        <v>25</v>
      </c>
      <c r="P639" t="s">
        <v>25</v>
      </c>
      <c r="Q639" t="s">
        <v>25</v>
      </c>
      <c r="R639">
        <f>IF(Churn_Data[[#This Row],[Churn]]="Yes",1,0)</f>
        <v>0</v>
      </c>
      <c r="S639" t="s">
        <v>25</v>
      </c>
      <c r="T639">
        <f>(Churn_Data[[#This Row],[OnlineSecurity]]="Yes")+(Churn_Data[[#This Row],[OnlineBackup]]="Yes")+(Churn_Data[[#This Row],[DeviceProtection]]="Yes")+(Churn_Data[[#This Row],[TechSupport]]="Yes")+(Churn_Data[[#This Row],[StreamingTV]]="Yes")+(Churn_Data[[#This Row],[StreamingMovies]]="Yes")</f>
        <v>1</v>
      </c>
      <c r="U639" t="s">
        <v>27</v>
      </c>
      <c r="V639" t="s">
        <v>32</v>
      </c>
      <c r="W639" t="str">
        <f>IF(ISNUMBER(SEARCH("automatic", Churn_Data[[#This Row],[PaymentMethod]])), "Automatic", "Manual")</f>
        <v>Manual</v>
      </c>
      <c r="X639">
        <v>80.45</v>
      </c>
      <c r="Y639" t="str">
        <f>IF(Churn_Data[[#This Row],[tenure]]&lt;=12,"0-1 Year",IF(Churn_Data[[#This Row],[tenure]]&lt;=24,"1-2 Years",IF(Churn_Data[[#This Row],[tenure]]&lt;=36,"2-3 Years",IF(Churn_Data[[#This Row],[tenure]]&lt;=48,"3-4 Years",IF(Churn_Data[[#This Row],[tenure]]&lt;=60,"4-5 Years","5+ Years")))))</f>
        <v>3-4 Years</v>
      </c>
      <c r="Z639">
        <v>43</v>
      </c>
      <c r="AA639">
        <v>3398.9</v>
      </c>
      <c r="AB639">
        <f>IF(Churn_Data[[#This Row],[Churn]]="No",Churn_Data[[#This Row],[MonthlyCharges]],NA())</f>
        <v>80.45</v>
      </c>
      <c r="AC639">
        <f>IF(Churn_Data[[#This Row],[Churn]]="No",Churn_Data[[#This Row],[tenure]],NA())</f>
        <v>43</v>
      </c>
      <c r="AD639" t="e">
        <f>IF(Churn_Data[[#This Row],[Churn]]="Yes",Churn_Data[[#This Row],[MonthlyCharges]],NA())</f>
        <v>#N/A</v>
      </c>
      <c r="AE639" t="e">
        <f>IF(Churn_Data[[#This Row],[Churn]]="Yes",Churn_Data[[#This Row],[tenure]],NA())</f>
        <v>#N/A</v>
      </c>
      <c r="AF639">
        <v>3459.35</v>
      </c>
    </row>
    <row r="640" spans="1:32" x14ac:dyDescent="0.3">
      <c r="A640" t="s">
        <v>672</v>
      </c>
      <c r="B640" t="s">
        <v>23</v>
      </c>
      <c r="C640" t="str">
        <f>IF(Churn_Data[[#This Row],[SeniorCitizen]]=1,"Yes","No")</f>
        <v>Yes</v>
      </c>
      <c r="D640">
        <v>1</v>
      </c>
      <c r="E640" t="s">
        <v>25</v>
      </c>
      <c r="F640" t="s">
        <v>25</v>
      </c>
      <c r="G640" t="s">
        <v>24</v>
      </c>
      <c r="H640" t="s">
        <v>24</v>
      </c>
      <c r="I640" t="s">
        <v>26</v>
      </c>
      <c r="J640" t="str">
        <f>IF(Churn_Data[[#This Row],[InternetService]]&lt;&gt;"No","Yes","No")</f>
        <v>Yes</v>
      </c>
      <c r="K640" t="s">
        <v>25</v>
      </c>
      <c r="L640" t="s">
        <v>24</v>
      </c>
      <c r="M640" t="s">
        <v>25</v>
      </c>
      <c r="N640" t="s">
        <v>25</v>
      </c>
      <c r="O640" t="s">
        <v>24</v>
      </c>
      <c r="P640" t="s">
        <v>24</v>
      </c>
      <c r="Q640" t="s">
        <v>24</v>
      </c>
      <c r="R640">
        <f>IF(Churn_Data[[#This Row],[Churn]]="Yes",1,0)</f>
        <v>1</v>
      </c>
      <c r="S640" t="s">
        <v>24</v>
      </c>
      <c r="T640">
        <f>(Churn_Data[[#This Row],[OnlineSecurity]]="Yes")+(Churn_Data[[#This Row],[OnlineBackup]]="Yes")+(Churn_Data[[#This Row],[DeviceProtection]]="Yes")+(Churn_Data[[#This Row],[TechSupport]]="Yes")+(Churn_Data[[#This Row],[StreamingTV]]="Yes")+(Churn_Data[[#This Row],[StreamingMovies]]="Yes")</f>
        <v>3</v>
      </c>
      <c r="U640" t="s">
        <v>27</v>
      </c>
      <c r="V640" t="s">
        <v>32</v>
      </c>
      <c r="W640" t="str">
        <f>IF(ISNUMBER(SEARCH("automatic", Churn_Data[[#This Row],[PaymentMethod]])), "Automatic", "Manual")</f>
        <v>Manual</v>
      </c>
      <c r="X640">
        <v>99.95</v>
      </c>
      <c r="Y640" t="str">
        <f>IF(Churn_Data[[#This Row],[tenure]]&lt;=12,"0-1 Year",IF(Churn_Data[[#This Row],[tenure]]&lt;=24,"1-2 Years",IF(Churn_Data[[#This Row],[tenure]]&lt;=36,"2-3 Years",IF(Churn_Data[[#This Row],[tenure]]&lt;=48,"3-4 Years",IF(Churn_Data[[#This Row],[tenure]]&lt;=60,"4-5 Years","5+ Years")))))</f>
        <v>2-3 Years</v>
      </c>
      <c r="Z640">
        <v>31</v>
      </c>
      <c r="AA640">
        <v>3186.65</v>
      </c>
      <c r="AB640" t="e">
        <f>IF(Churn_Data[[#This Row],[Churn]]="No",Churn_Data[[#This Row],[MonthlyCharges]],NA())</f>
        <v>#N/A</v>
      </c>
      <c r="AC640" t="e">
        <f>IF(Churn_Data[[#This Row],[Churn]]="No",Churn_Data[[#This Row],[tenure]],NA())</f>
        <v>#N/A</v>
      </c>
      <c r="AD640">
        <f>IF(Churn_Data[[#This Row],[Churn]]="Yes",Churn_Data[[#This Row],[MonthlyCharges]],NA())</f>
        <v>99.95</v>
      </c>
      <c r="AE640">
        <f>IF(Churn_Data[[#This Row],[Churn]]="Yes",Churn_Data[[#This Row],[tenure]],NA())</f>
        <v>31</v>
      </c>
      <c r="AF640">
        <v>3098.45</v>
      </c>
    </row>
    <row r="641" spans="1:32" x14ac:dyDescent="0.3">
      <c r="A641" t="s">
        <v>673</v>
      </c>
      <c r="B641" t="s">
        <v>23</v>
      </c>
      <c r="C641" t="str">
        <f>IF(Churn_Data[[#This Row],[SeniorCitizen]]=1,"Yes","No")</f>
        <v>No</v>
      </c>
      <c r="D641">
        <v>0</v>
      </c>
      <c r="E641" t="s">
        <v>24</v>
      </c>
      <c r="F641" t="s">
        <v>25</v>
      </c>
      <c r="G641" t="s">
        <v>24</v>
      </c>
      <c r="H641" t="s">
        <v>24</v>
      </c>
      <c r="I641" t="s">
        <v>26</v>
      </c>
      <c r="J641" t="str">
        <f>IF(Churn_Data[[#This Row],[InternetService]]&lt;&gt;"No","Yes","No")</f>
        <v>Yes</v>
      </c>
      <c r="K641" t="s">
        <v>25</v>
      </c>
      <c r="L641" t="s">
        <v>24</v>
      </c>
      <c r="M641" t="s">
        <v>25</v>
      </c>
      <c r="N641" t="s">
        <v>25</v>
      </c>
      <c r="O641" t="s">
        <v>25</v>
      </c>
      <c r="P641" t="s">
        <v>24</v>
      </c>
      <c r="Q641" t="s">
        <v>25</v>
      </c>
      <c r="R641">
        <f>IF(Churn_Data[[#This Row],[Churn]]="Yes",1,0)</f>
        <v>0</v>
      </c>
      <c r="S641" t="s">
        <v>24</v>
      </c>
      <c r="T641">
        <f>(Churn_Data[[#This Row],[OnlineSecurity]]="Yes")+(Churn_Data[[#This Row],[OnlineBackup]]="Yes")+(Churn_Data[[#This Row],[DeviceProtection]]="Yes")+(Churn_Data[[#This Row],[TechSupport]]="Yes")+(Churn_Data[[#This Row],[StreamingTV]]="Yes")+(Churn_Data[[#This Row],[StreamingMovies]]="Yes")</f>
        <v>2</v>
      </c>
      <c r="U641" t="s">
        <v>27</v>
      </c>
      <c r="V641" t="s">
        <v>32</v>
      </c>
      <c r="W641" t="str">
        <f>IF(ISNUMBER(SEARCH("automatic", Churn_Data[[#This Row],[PaymentMethod]])), "Automatic", "Manual")</f>
        <v>Manual</v>
      </c>
      <c r="X641">
        <v>90.75</v>
      </c>
      <c r="Y641" t="str">
        <f>IF(Churn_Data[[#This Row],[tenure]]&lt;=12,"0-1 Year",IF(Churn_Data[[#This Row],[tenure]]&lt;=24,"1-2 Years",IF(Churn_Data[[#This Row],[tenure]]&lt;=36,"2-3 Years",IF(Churn_Data[[#This Row],[tenure]]&lt;=48,"3-4 Years",IF(Churn_Data[[#This Row],[tenure]]&lt;=60,"4-5 Years","5+ Years")))))</f>
        <v>0-1 Year</v>
      </c>
      <c r="Z641">
        <v>6</v>
      </c>
      <c r="AA641">
        <v>512.25</v>
      </c>
      <c r="AB641">
        <f>IF(Churn_Data[[#This Row],[Churn]]="No",Churn_Data[[#This Row],[MonthlyCharges]],NA())</f>
        <v>90.75</v>
      </c>
      <c r="AC641">
        <f>IF(Churn_Data[[#This Row],[Churn]]="No",Churn_Data[[#This Row],[tenure]],NA())</f>
        <v>6</v>
      </c>
      <c r="AD641" t="e">
        <f>IF(Churn_Data[[#This Row],[Churn]]="Yes",Churn_Data[[#This Row],[MonthlyCharges]],NA())</f>
        <v>#N/A</v>
      </c>
      <c r="AE641" t="e">
        <f>IF(Churn_Data[[#This Row],[Churn]]="Yes",Churn_Data[[#This Row],[tenure]],NA())</f>
        <v>#N/A</v>
      </c>
      <c r="AF641">
        <v>544.5</v>
      </c>
    </row>
    <row r="642" spans="1:32" x14ac:dyDescent="0.3">
      <c r="A642" t="s">
        <v>674</v>
      </c>
      <c r="B642" t="s">
        <v>23</v>
      </c>
      <c r="C642" t="str">
        <f>IF(Churn_Data[[#This Row],[SeniorCitizen]]=1,"Yes","No")</f>
        <v>Yes</v>
      </c>
      <c r="D642">
        <v>1</v>
      </c>
      <c r="E642" t="s">
        <v>25</v>
      </c>
      <c r="F642" t="s">
        <v>25</v>
      </c>
      <c r="G642" t="s">
        <v>24</v>
      </c>
      <c r="H642" t="s">
        <v>24</v>
      </c>
      <c r="I642" t="s">
        <v>26</v>
      </c>
      <c r="J642" t="str">
        <f>IF(Churn_Data[[#This Row],[InternetService]]&lt;&gt;"No","Yes","No")</f>
        <v>Yes</v>
      </c>
      <c r="K642" t="s">
        <v>25</v>
      </c>
      <c r="L642" t="s">
        <v>24</v>
      </c>
      <c r="M642" t="s">
        <v>25</v>
      </c>
      <c r="N642" t="s">
        <v>25</v>
      </c>
      <c r="O642" t="s">
        <v>25</v>
      </c>
      <c r="P642" t="s">
        <v>24</v>
      </c>
      <c r="Q642" t="s">
        <v>24</v>
      </c>
      <c r="R642">
        <f>IF(Churn_Data[[#This Row],[Churn]]="Yes",1,0)</f>
        <v>1</v>
      </c>
      <c r="S642" t="s">
        <v>24</v>
      </c>
      <c r="T642">
        <f>(Churn_Data[[#This Row],[OnlineSecurity]]="Yes")+(Churn_Data[[#This Row],[OnlineBackup]]="Yes")+(Churn_Data[[#This Row],[DeviceProtection]]="Yes")+(Churn_Data[[#This Row],[TechSupport]]="Yes")+(Churn_Data[[#This Row],[StreamingTV]]="Yes")+(Churn_Data[[#This Row],[StreamingMovies]]="Yes")</f>
        <v>2</v>
      </c>
      <c r="U642" t="s">
        <v>27</v>
      </c>
      <c r="V642" t="s">
        <v>32</v>
      </c>
      <c r="W642" t="str">
        <f>IF(ISNUMBER(SEARCH("automatic", Churn_Data[[#This Row],[PaymentMethod]])), "Automatic", "Manual")</f>
        <v>Manual</v>
      </c>
      <c r="X642">
        <v>89.7</v>
      </c>
      <c r="Y642" t="str">
        <f>IF(Churn_Data[[#This Row],[tenure]]&lt;=12,"0-1 Year",IF(Churn_Data[[#This Row],[tenure]]&lt;=24,"1-2 Years",IF(Churn_Data[[#This Row],[tenure]]&lt;=36,"2-3 Years",IF(Churn_Data[[#This Row],[tenure]]&lt;=48,"3-4 Years",IF(Churn_Data[[#This Row],[tenure]]&lt;=60,"4-5 Years","5+ Years")))))</f>
        <v>2-3 Years</v>
      </c>
      <c r="Z642">
        <v>25</v>
      </c>
      <c r="AA642">
        <v>2187.5500000000002</v>
      </c>
      <c r="AB642" t="e">
        <f>IF(Churn_Data[[#This Row],[Churn]]="No",Churn_Data[[#This Row],[MonthlyCharges]],NA())</f>
        <v>#N/A</v>
      </c>
      <c r="AC642" t="e">
        <f>IF(Churn_Data[[#This Row],[Churn]]="No",Churn_Data[[#This Row],[tenure]],NA())</f>
        <v>#N/A</v>
      </c>
      <c r="AD642">
        <f>IF(Churn_Data[[#This Row],[Churn]]="Yes",Churn_Data[[#This Row],[MonthlyCharges]],NA())</f>
        <v>89.7</v>
      </c>
      <c r="AE642">
        <f>IF(Churn_Data[[#This Row],[Churn]]="Yes",Churn_Data[[#This Row],[tenure]],NA())</f>
        <v>25</v>
      </c>
      <c r="AF642">
        <v>2242.5</v>
      </c>
    </row>
    <row r="643" spans="1:32" x14ac:dyDescent="0.3">
      <c r="A643" t="s">
        <v>675</v>
      </c>
      <c r="B643" t="s">
        <v>23</v>
      </c>
      <c r="C643" t="str">
        <f>IF(Churn_Data[[#This Row],[SeniorCitizen]]=1,"Yes","No")</f>
        <v>No</v>
      </c>
      <c r="D643">
        <v>0</v>
      </c>
      <c r="E643" t="s">
        <v>24</v>
      </c>
      <c r="F643" t="s">
        <v>24</v>
      </c>
      <c r="G643" t="s">
        <v>24</v>
      </c>
      <c r="H643" t="s">
        <v>24</v>
      </c>
      <c r="I643" t="s">
        <v>26</v>
      </c>
      <c r="J643" t="str">
        <f>IF(Churn_Data[[#This Row],[InternetService]]&lt;&gt;"No","Yes","No")</f>
        <v>Yes</v>
      </c>
      <c r="K643" t="s">
        <v>25</v>
      </c>
      <c r="L643" t="s">
        <v>24</v>
      </c>
      <c r="M643" t="s">
        <v>25</v>
      </c>
      <c r="N643" t="s">
        <v>25</v>
      </c>
      <c r="O643" t="s">
        <v>24</v>
      </c>
      <c r="P643" t="s">
        <v>24</v>
      </c>
      <c r="Q643" t="s">
        <v>25</v>
      </c>
      <c r="R643">
        <f>IF(Churn_Data[[#This Row],[Churn]]="Yes",1,0)</f>
        <v>0</v>
      </c>
      <c r="S643" t="s">
        <v>24</v>
      </c>
      <c r="T643">
        <f>(Churn_Data[[#This Row],[OnlineSecurity]]="Yes")+(Churn_Data[[#This Row],[OnlineBackup]]="Yes")+(Churn_Data[[#This Row],[DeviceProtection]]="Yes")+(Churn_Data[[#This Row],[TechSupport]]="Yes")+(Churn_Data[[#This Row],[StreamingTV]]="Yes")+(Churn_Data[[#This Row],[StreamingMovies]]="Yes")</f>
        <v>3</v>
      </c>
      <c r="U643" t="s">
        <v>27</v>
      </c>
      <c r="V643" t="s">
        <v>32</v>
      </c>
      <c r="W643" t="str">
        <f>IF(ISNUMBER(SEARCH("automatic", Churn_Data[[#This Row],[PaymentMethod]])), "Automatic", "Manual")</f>
        <v>Manual</v>
      </c>
      <c r="X643">
        <v>100.6</v>
      </c>
      <c r="Y643" t="str">
        <f>IF(Churn_Data[[#This Row],[tenure]]&lt;=12,"0-1 Year",IF(Churn_Data[[#This Row],[tenure]]&lt;=24,"1-2 Years",IF(Churn_Data[[#This Row],[tenure]]&lt;=36,"2-3 Years",IF(Churn_Data[[#This Row],[tenure]]&lt;=48,"3-4 Years",IF(Churn_Data[[#This Row],[tenure]]&lt;=60,"4-5 Years","5+ Years")))))</f>
        <v>4-5 Years</v>
      </c>
      <c r="Z643">
        <v>57</v>
      </c>
      <c r="AA643">
        <v>5611.7</v>
      </c>
      <c r="AB643">
        <f>IF(Churn_Data[[#This Row],[Churn]]="No",Churn_Data[[#This Row],[MonthlyCharges]],NA())</f>
        <v>100.6</v>
      </c>
      <c r="AC643">
        <f>IF(Churn_Data[[#This Row],[Churn]]="No",Churn_Data[[#This Row],[tenure]],NA())</f>
        <v>57</v>
      </c>
      <c r="AD643" t="e">
        <f>IF(Churn_Data[[#This Row],[Churn]]="Yes",Churn_Data[[#This Row],[MonthlyCharges]],NA())</f>
        <v>#N/A</v>
      </c>
      <c r="AE643" t="e">
        <f>IF(Churn_Data[[#This Row],[Churn]]="Yes",Churn_Data[[#This Row],[tenure]],NA())</f>
        <v>#N/A</v>
      </c>
      <c r="AF643">
        <v>5734.2</v>
      </c>
    </row>
    <row r="644" spans="1:32" x14ac:dyDescent="0.3">
      <c r="A644" t="s">
        <v>676</v>
      </c>
      <c r="B644" t="s">
        <v>30</v>
      </c>
      <c r="C644" t="str">
        <f>IF(Churn_Data[[#This Row],[SeniorCitizen]]=1,"Yes","No")</f>
        <v>No</v>
      </c>
      <c r="D644">
        <v>0</v>
      </c>
      <c r="E644" t="s">
        <v>24</v>
      </c>
      <c r="F644" t="s">
        <v>25</v>
      </c>
      <c r="G644" t="s">
        <v>24</v>
      </c>
      <c r="H644" t="s">
        <v>24</v>
      </c>
      <c r="I644" t="s">
        <v>26</v>
      </c>
      <c r="J644" t="str">
        <f>IF(Churn_Data[[#This Row],[InternetService]]&lt;&gt;"No","Yes","No")</f>
        <v>Yes</v>
      </c>
      <c r="K644" t="s">
        <v>25</v>
      </c>
      <c r="L644" t="s">
        <v>24</v>
      </c>
      <c r="M644" t="s">
        <v>25</v>
      </c>
      <c r="N644" t="s">
        <v>25</v>
      </c>
      <c r="O644" t="s">
        <v>25</v>
      </c>
      <c r="P644" t="s">
        <v>25</v>
      </c>
      <c r="Q644" t="s">
        <v>24</v>
      </c>
      <c r="R644">
        <f>IF(Churn_Data[[#This Row],[Churn]]="Yes",1,0)</f>
        <v>1</v>
      </c>
      <c r="S644" t="s">
        <v>24</v>
      </c>
      <c r="T644">
        <f>(Churn_Data[[#This Row],[OnlineSecurity]]="Yes")+(Churn_Data[[#This Row],[OnlineBackup]]="Yes")+(Churn_Data[[#This Row],[DeviceProtection]]="Yes")+(Churn_Data[[#This Row],[TechSupport]]="Yes")+(Churn_Data[[#This Row],[StreamingTV]]="Yes")+(Churn_Data[[#This Row],[StreamingMovies]]="Yes")</f>
        <v>1</v>
      </c>
      <c r="U644" t="s">
        <v>27</v>
      </c>
      <c r="V644" t="s">
        <v>32</v>
      </c>
      <c r="W644" t="str">
        <f>IF(ISNUMBER(SEARCH("automatic", Churn_Data[[#This Row],[PaymentMethod]])), "Automatic", "Manual")</f>
        <v>Manual</v>
      </c>
      <c r="X644">
        <v>78.75</v>
      </c>
      <c r="Y644" t="str">
        <f>IF(Churn_Data[[#This Row],[tenure]]&lt;=12,"0-1 Year",IF(Churn_Data[[#This Row],[tenure]]&lt;=24,"1-2 Years",IF(Churn_Data[[#This Row],[tenure]]&lt;=36,"2-3 Years",IF(Churn_Data[[#This Row],[tenure]]&lt;=48,"3-4 Years",IF(Churn_Data[[#This Row],[tenure]]&lt;=60,"4-5 Years","5+ Years")))))</f>
        <v>0-1 Year</v>
      </c>
      <c r="Z644">
        <v>5</v>
      </c>
      <c r="AA644">
        <v>412.1</v>
      </c>
      <c r="AB644" t="e">
        <f>IF(Churn_Data[[#This Row],[Churn]]="No",Churn_Data[[#This Row],[MonthlyCharges]],NA())</f>
        <v>#N/A</v>
      </c>
      <c r="AC644" t="e">
        <f>IF(Churn_Data[[#This Row],[Churn]]="No",Churn_Data[[#This Row],[tenure]],NA())</f>
        <v>#N/A</v>
      </c>
      <c r="AD644">
        <f>IF(Churn_Data[[#This Row],[Churn]]="Yes",Churn_Data[[#This Row],[MonthlyCharges]],NA())</f>
        <v>78.75</v>
      </c>
      <c r="AE644">
        <f>IF(Churn_Data[[#This Row],[Churn]]="Yes",Churn_Data[[#This Row],[tenure]],NA())</f>
        <v>5</v>
      </c>
      <c r="AF644">
        <v>393.75</v>
      </c>
    </row>
    <row r="645" spans="1:32" x14ac:dyDescent="0.3">
      <c r="A645" t="s">
        <v>677</v>
      </c>
      <c r="B645" t="s">
        <v>23</v>
      </c>
      <c r="C645" t="str">
        <f>IF(Churn_Data[[#This Row],[SeniorCitizen]]=1,"Yes","No")</f>
        <v>Yes</v>
      </c>
      <c r="D645">
        <v>1</v>
      </c>
      <c r="E645" t="s">
        <v>24</v>
      </c>
      <c r="F645" t="s">
        <v>25</v>
      </c>
      <c r="G645" t="s">
        <v>24</v>
      </c>
      <c r="H645" t="s">
        <v>24</v>
      </c>
      <c r="I645" t="s">
        <v>26</v>
      </c>
      <c r="J645" t="str">
        <f>IF(Churn_Data[[#This Row],[InternetService]]&lt;&gt;"No","Yes","No")</f>
        <v>Yes</v>
      </c>
      <c r="K645" t="s">
        <v>25</v>
      </c>
      <c r="L645" t="s">
        <v>24</v>
      </c>
      <c r="M645" t="s">
        <v>25</v>
      </c>
      <c r="N645" t="s">
        <v>25</v>
      </c>
      <c r="O645" t="s">
        <v>25</v>
      </c>
      <c r="P645" t="s">
        <v>24</v>
      </c>
      <c r="Q645" t="s">
        <v>25</v>
      </c>
      <c r="R645">
        <f>IF(Churn_Data[[#This Row],[Churn]]="Yes",1,0)</f>
        <v>0</v>
      </c>
      <c r="S645" t="s">
        <v>25</v>
      </c>
      <c r="T645">
        <f>(Churn_Data[[#This Row],[OnlineSecurity]]="Yes")+(Churn_Data[[#This Row],[OnlineBackup]]="Yes")+(Churn_Data[[#This Row],[DeviceProtection]]="Yes")+(Churn_Data[[#This Row],[TechSupport]]="Yes")+(Churn_Data[[#This Row],[StreamingTV]]="Yes")+(Churn_Data[[#This Row],[StreamingMovies]]="Yes")</f>
        <v>2</v>
      </c>
      <c r="U645" t="s">
        <v>27</v>
      </c>
      <c r="V645" t="s">
        <v>32</v>
      </c>
      <c r="W645" t="str">
        <f>IF(ISNUMBER(SEARCH("automatic", Churn_Data[[#This Row],[PaymentMethod]])), "Automatic", "Manual")</f>
        <v>Manual</v>
      </c>
      <c r="X645">
        <v>89.45</v>
      </c>
      <c r="Y645" t="str">
        <f>IF(Churn_Data[[#This Row],[tenure]]&lt;=12,"0-1 Year",IF(Churn_Data[[#This Row],[tenure]]&lt;=24,"1-2 Years",IF(Churn_Data[[#This Row],[tenure]]&lt;=36,"2-3 Years",IF(Churn_Data[[#This Row],[tenure]]&lt;=48,"3-4 Years",IF(Churn_Data[[#This Row],[tenure]]&lt;=60,"4-5 Years","5+ Years")))))</f>
        <v>4-5 Years</v>
      </c>
      <c r="Z645">
        <v>60</v>
      </c>
      <c r="AA645">
        <v>5294.6</v>
      </c>
      <c r="AB645">
        <f>IF(Churn_Data[[#This Row],[Churn]]="No",Churn_Data[[#This Row],[MonthlyCharges]],NA())</f>
        <v>89.45</v>
      </c>
      <c r="AC645">
        <f>IF(Churn_Data[[#This Row],[Churn]]="No",Churn_Data[[#This Row],[tenure]],NA())</f>
        <v>60</v>
      </c>
      <c r="AD645" t="e">
        <f>IF(Churn_Data[[#This Row],[Churn]]="Yes",Churn_Data[[#This Row],[MonthlyCharges]],NA())</f>
        <v>#N/A</v>
      </c>
      <c r="AE645" t="e">
        <f>IF(Churn_Data[[#This Row],[Churn]]="Yes",Churn_Data[[#This Row],[tenure]],NA())</f>
        <v>#N/A</v>
      </c>
      <c r="AF645">
        <v>5367</v>
      </c>
    </row>
    <row r="646" spans="1:32" x14ac:dyDescent="0.3">
      <c r="A646" t="s">
        <v>678</v>
      </c>
      <c r="B646" t="s">
        <v>30</v>
      </c>
      <c r="C646" t="str">
        <f>IF(Churn_Data[[#This Row],[SeniorCitizen]]=1,"Yes","No")</f>
        <v>No</v>
      </c>
      <c r="D646">
        <v>0</v>
      </c>
      <c r="E646" t="s">
        <v>25</v>
      </c>
      <c r="F646" t="s">
        <v>25</v>
      </c>
      <c r="G646" t="s">
        <v>24</v>
      </c>
      <c r="H646" t="s">
        <v>24</v>
      </c>
      <c r="I646" t="s">
        <v>26</v>
      </c>
      <c r="J646" t="str">
        <f>IF(Churn_Data[[#This Row],[InternetService]]&lt;&gt;"No","Yes","No")</f>
        <v>Yes</v>
      </c>
      <c r="K646" t="s">
        <v>25</v>
      </c>
      <c r="L646" t="s">
        <v>24</v>
      </c>
      <c r="M646" t="s">
        <v>25</v>
      </c>
      <c r="N646" t="s">
        <v>25</v>
      </c>
      <c r="O646" t="s">
        <v>24</v>
      </c>
      <c r="P646" t="s">
        <v>24</v>
      </c>
      <c r="Q646" t="s">
        <v>25</v>
      </c>
      <c r="R646">
        <f>IF(Churn_Data[[#This Row],[Churn]]="Yes",1,0)</f>
        <v>0</v>
      </c>
      <c r="S646" t="s">
        <v>25</v>
      </c>
      <c r="T646">
        <f>(Churn_Data[[#This Row],[OnlineSecurity]]="Yes")+(Churn_Data[[#This Row],[OnlineBackup]]="Yes")+(Churn_Data[[#This Row],[DeviceProtection]]="Yes")+(Churn_Data[[#This Row],[TechSupport]]="Yes")+(Churn_Data[[#This Row],[StreamingTV]]="Yes")+(Churn_Data[[#This Row],[StreamingMovies]]="Yes")</f>
        <v>3</v>
      </c>
      <c r="U646" t="s">
        <v>27</v>
      </c>
      <c r="V646" t="s">
        <v>32</v>
      </c>
      <c r="W646" t="str">
        <f>IF(ISNUMBER(SEARCH("automatic", Churn_Data[[#This Row],[PaymentMethod]])), "Automatic", "Manual")</f>
        <v>Manual</v>
      </c>
      <c r="X646">
        <v>98.7</v>
      </c>
      <c r="Y646" t="str">
        <f>IF(Churn_Data[[#This Row],[tenure]]&lt;=12,"0-1 Year",IF(Churn_Data[[#This Row],[tenure]]&lt;=24,"1-2 Years",IF(Churn_Data[[#This Row],[tenure]]&lt;=36,"2-3 Years",IF(Churn_Data[[#This Row],[tenure]]&lt;=48,"3-4 Years",IF(Churn_Data[[#This Row],[tenure]]&lt;=60,"4-5 Years","5+ Years")))))</f>
        <v>4-5 Years</v>
      </c>
      <c r="Z646">
        <v>49</v>
      </c>
      <c r="AA646">
        <v>4920.55</v>
      </c>
      <c r="AB646">
        <f>IF(Churn_Data[[#This Row],[Churn]]="No",Churn_Data[[#This Row],[MonthlyCharges]],NA())</f>
        <v>98.7</v>
      </c>
      <c r="AC646">
        <f>IF(Churn_Data[[#This Row],[Churn]]="No",Churn_Data[[#This Row],[tenure]],NA())</f>
        <v>49</v>
      </c>
      <c r="AD646" t="e">
        <f>IF(Churn_Data[[#This Row],[Churn]]="Yes",Churn_Data[[#This Row],[MonthlyCharges]],NA())</f>
        <v>#N/A</v>
      </c>
      <c r="AE646" t="e">
        <f>IF(Churn_Data[[#This Row],[Churn]]="Yes",Churn_Data[[#This Row],[tenure]],NA())</f>
        <v>#N/A</v>
      </c>
      <c r="AF646">
        <v>4836.3</v>
      </c>
    </row>
    <row r="647" spans="1:32" x14ac:dyDescent="0.3">
      <c r="A647" t="s">
        <v>679</v>
      </c>
      <c r="B647" t="s">
        <v>23</v>
      </c>
      <c r="C647" t="str">
        <f>IF(Churn_Data[[#This Row],[SeniorCitizen]]=1,"Yes","No")</f>
        <v>No</v>
      </c>
      <c r="D647">
        <v>0</v>
      </c>
      <c r="E647" t="s">
        <v>24</v>
      </c>
      <c r="F647" t="s">
        <v>24</v>
      </c>
      <c r="G647" t="s">
        <v>24</v>
      </c>
      <c r="H647" t="s">
        <v>24</v>
      </c>
      <c r="I647" t="s">
        <v>26</v>
      </c>
      <c r="J647" t="str">
        <f>IF(Churn_Data[[#This Row],[InternetService]]&lt;&gt;"No","Yes","No")</f>
        <v>Yes</v>
      </c>
      <c r="K647" t="s">
        <v>25</v>
      </c>
      <c r="L647" t="s">
        <v>24</v>
      </c>
      <c r="M647" t="s">
        <v>25</v>
      </c>
      <c r="N647" t="s">
        <v>25</v>
      </c>
      <c r="O647" t="s">
        <v>24</v>
      </c>
      <c r="P647" t="s">
        <v>24</v>
      </c>
      <c r="Q647" t="s">
        <v>24</v>
      </c>
      <c r="R647">
        <f>IF(Churn_Data[[#This Row],[Churn]]="Yes",1,0)</f>
        <v>1</v>
      </c>
      <c r="S647" t="s">
        <v>24</v>
      </c>
      <c r="T647">
        <f>(Churn_Data[[#This Row],[OnlineSecurity]]="Yes")+(Churn_Data[[#This Row],[OnlineBackup]]="Yes")+(Churn_Data[[#This Row],[DeviceProtection]]="Yes")+(Churn_Data[[#This Row],[TechSupport]]="Yes")+(Churn_Data[[#This Row],[StreamingTV]]="Yes")+(Churn_Data[[#This Row],[StreamingMovies]]="Yes")</f>
        <v>3</v>
      </c>
      <c r="U647" t="s">
        <v>27</v>
      </c>
      <c r="V647" t="s">
        <v>32</v>
      </c>
      <c r="W647" t="str">
        <f>IF(ISNUMBER(SEARCH("automatic", Churn_Data[[#This Row],[PaymentMethod]])), "Automatic", "Manual")</f>
        <v>Manual</v>
      </c>
      <c r="X647">
        <v>99.15</v>
      </c>
      <c r="Y647" t="str">
        <f>IF(Churn_Data[[#This Row],[tenure]]&lt;=12,"0-1 Year",IF(Churn_Data[[#This Row],[tenure]]&lt;=24,"1-2 Years",IF(Churn_Data[[#This Row],[tenure]]&lt;=36,"2-3 Years",IF(Churn_Data[[#This Row],[tenure]]&lt;=48,"3-4 Years",IF(Churn_Data[[#This Row],[tenure]]&lt;=60,"4-5 Years","5+ Years")))))</f>
        <v>5+ Years</v>
      </c>
      <c r="Z647">
        <v>61</v>
      </c>
      <c r="AA647">
        <v>6010.05</v>
      </c>
      <c r="AB647" t="e">
        <f>IF(Churn_Data[[#This Row],[Churn]]="No",Churn_Data[[#This Row],[MonthlyCharges]],NA())</f>
        <v>#N/A</v>
      </c>
      <c r="AC647" t="e">
        <f>IF(Churn_Data[[#This Row],[Churn]]="No",Churn_Data[[#This Row],[tenure]],NA())</f>
        <v>#N/A</v>
      </c>
      <c r="AD647">
        <f>IF(Churn_Data[[#This Row],[Churn]]="Yes",Churn_Data[[#This Row],[MonthlyCharges]],NA())</f>
        <v>99.15</v>
      </c>
      <c r="AE647">
        <f>IF(Churn_Data[[#This Row],[Churn]]="Yes",Churn_Data[[#This Row],[tenure]],NA())</f>
        <v>61</v>
      </c>
      <c r="AF647">
        <v>6048.15</v>
      </c>
    </row>
    <row r="648" spans="1:32" x14ac:dyDescent="0.3">
      <c r="A648" t="s">
        <v>680</v>
      </c>
      <c r="B648" t="s">
        <v>30</v>
      </c>
      <c r="C648" t="str">
        <f>IF(Churn_Data[[#This Row],[SeniorCitizen]]=1,"Yes","No")</f>
        <v>Yes</v>
      </c>
      <c r="D648">
        <v>1</v>
      </c>
      <c r="E648" t="s">
        <v>24</v>
      </c>
      <c r="F648" t="s">
        <v>25</v>
      </c>
      <c r="G648" t="s">
        <v>24</v>
      </c>
      <c r="H648" t="s">
        <v>24</v>
      </c>
      <c r="I648" t="s">
        <v>26</v>
      </c>
      <c r="J648" t="str">
        <f>IF(Churn_Data[[#This Row],[InternetService]]&lt;&gt;"No","Yes","No")</f>
        <v>Yes</v>
      </c>
      <c r="K648" t="s">
        <v>25</v>
      </c>
      <c r="L648" t="s">
        <v>24</v>
      </c>
      <c r="M648" t="s">
        <v>25</v>
      </c>
      <c r="N648" t="s">
        <v>25</v>
      </c>
      <c r="O648" t="s">
        <v>24</v>
      </c>
      <c r="P648" t="s">
        <v>25</v>
      </c>
      <c r="Q648" t="s">
        <v>24</v>
      </c>
      <c r="R648">
        <f>IF(Churn_Data[[#This Row],[Churn]]="Yes",1,0)</f>
        <v>1</v>
      </c>
      <c r="S648" t="s">
        <v>24</v>
      </c>
      <c r="T648">
        <f>(Churn_Data[[#This Row],[OnlineSecurity]]="Yes")+(Churn_Data[[#This Row],[OnlineBackup]]="Yes")+(Churn_Data[[#This Row],[DeviceProtection]]="Yes")+(Churn_Data[[#This Row],[TechSupport]]="Yes")+(Churn_Data[[#This Row],[StreamingTV]]="Yes")+(Churn_Data[[#This Row],[StreamingMovies]]="Yes")</f>
        <v>2</v>
      </c>
      <c r="U648" t="s">
        <v>27</v>
      </c>
      <c r="V648" t="s">
        <v>32</v>
      </c>
      <c r="W648" t="str">
        <f>IF(ISNUMBER(SEARCH("automatic", Churn_Data[[#This Row],[PaymentMethod]])), "Automatic", "Manual")</f>
        <v>Manual</v>
      </c>
      <c r="X648">
        <v>89.95</v>
      </c>
      <c r="Y648" t="str">
        <f>IF(Churn_Data[[#This Row],[tenure]]&lt;=12,"0-1 Year",IF(Churn_Data[[#This Row],[tenure]]&lt;=24,"1-2 Years",IF(Churn_Data[[#This Row],[tenure]]&lt;=36,"2-3 Years",IF(Churn_Data[[#This Row],[tenure]]&lt;=48,"3-4 Years",IF(Churn_Data[[#This Row],[tenure]]&lt;=60,"4-5 Years","5+ Years")))))</f>
        <v>5+ Years</v>
      </c>
      <c r="Z648">
        <v>69</v>
      </c>
      <c r="AA648">
        <v>6143.15</v>
      </c>
      <c r="AB648" t="e">
        <f>IF(Churn_Data[[#This Row],[Churn]]="No",Churn_Data[[#This Row],[MonthlyCharges]],NA())</f>
        <v>#N/A</v>
      </c>
      <c r="AC648" t="e">
        <f>IF(Churn_Data[[#This Row],[Churn]]="No",Churn_Data[[#This Row],[tenure]],NA())</f>
        <v>#N/A</v>
      </c>
      <c r="AD648">
        <f>IF(Churn_Data[[#This Row],[Churn]]="Yes",Churn_Data[[#This Row],[MonthlyCharges]],NA())</f>
        <v>89.95</v>
      </c>
      <c r="AE648">
        <f>IF(Churn_Data[[#This Row],[Churn]]="Yes",Churn_Data[[#This Row],[tenure]],NA())</f>
        <v>69</v>
      </c>
      <c r="AF648">
        <v>6206.55</v>
      </c>
    </row>
    <row r="649" spans="1:32" x14ac:dyDescent="0.3">
      <c r="A649" t="s">
        <v>681</v>
      </c>
      <c r="B649" t="s">
        <v>30</v>
      </c>
      <c r="C649" t="str">
        <f>IF(Churn_Data[[#This Row],[SeniorCitizen]]=1,"Yes","No")</f>
        <v>Yes</v>
      </c>
      <c r="D649">
        <v>1</v>
      </c>
      <c r="E649" t="s">
        <v>25</v>
      </c>
      <c r="F649" t="s">
        <v>25</v>
      </c>
      <c r="G649" t="s">
        <v>24</v>
      </c>
      <c r="H649" t="s">
        <v>24</v>
      </c>
      <c r="I649" t="s">
        <v>26</v>
      </c>
      <c r="J649" t="str">
        <f>IF(Churn_Data[[#This Row],[InternetService]]&lt;&gt;"No","Yes","No")</f>
        <v>Yes</v>
      </c>
      <c r="K649" t="s">
        <v>25</v>
      </c>
      <c r="L649" t="s">
        <v>24</v>
      </c>
      <c r="M649" t="s">
        <v>25</v>
      </c>
      <c r="N649" t="s">
        <v>25</v>
      </c>
      <c r="O649" t="s">
        <v>25</v>
      </c>
      <c r="P649" t="s">
        <v>24</v>
      </c>
      <c r="Q649" t="s">
        <v>25</v>
      </c>
      <c r="R649">
        <f>IF(Churn_Data[[#This Row],[Churn]]="Yes",1,0)</f>
        <v>0</v>
      </c>
      <c r="S649" t="s">
        <v>25</v>
      </c>
      <c r="T649">
        <f>(Churn_Data[[#This Row],[OnlineSecurity]]="Yes")+(Churn_Data[[#This Row],[OnlineBackup]]="Yes")+(Churn_Data[[#This Row],[DeviceProtection]]="Yes")+(Churn_Data[[#This Row],[TechSupport]]="Yes")+(Churn_Data[[#This Row],[StreamingTV]]="Yes")+(Churn_Data[[#This Row],[StreamingMovies]]="Yes")</f>
        <v>2</v>
      </c>
      <c r="U649" t="s">
        <v>27</v>
      </c>
      <c r="V649" t="s">
        <v>32</v>
      </c>
      <c r="W649" t="str">
        <f>IF(ISNUMBER(SEARCH("automatic", Churn_Data[[#This Row],[PaymentMethod]])), "Automatic", "Manual")</f>
        <v>Manual</v>
      </c>
      <c r="X649">
        <v>90.7</v>
      </c>
      <c r="Y649" t="str">
        <f>IF(Churn_Data[[#This Row],[tenure]]&lt;=12,"0-1 Year",IF(Churn_Data[[#This Row],[tenure]]&lt;=24,"1-2 Years",IF(Churn_Data[[#This Row],[tenure]]&lt;=36,"2-3 Years",IF(Churn_Data[[#This Row],[tenure]]&lt;=48,"3-4 Years",IF(Churn_Data[[#This Row],[tenure]]&lt;=60,"4-5 Years","5+ Years")))))</f>
        <v>3-4 Years</v>
      </c>
      <c r="Z649">
        <v>39</v>
      </c>
      <c r="AA649">
        <v>3413.25</v>
      </c>
      <c r="AB649">
        <f>IF(Churn_Data[[#This Row],[Churn]]="No",Churn_Data[[#This Row],[MonthlyCharges]],NA())</f>
        <v>90.7</v>
      </c>
      <c r="AC649">
        <f>IF(Churn_Data[[#This Row],[Churn]]="No",Churn_Data[[#This Row],[tenure]],NA())</f>
        <v>39</v>
      </c>
      <c r="AD649" t="e">
        <f>IF(Churn_Data[[#This Row],[Churn]]="Yes",Churn_Data[[#This Row],[MonthlyCharges]],NA())</f>
        <v>#N/A</v>
      </c>
      <c r="AE649" t="e">
        <f>IF(Churn_Data[[#This Row],[Churn]]="Yes",Churn_Data[[#This Row],[tenure]],NA())</f>
        <v>#N/A</v>
      </c>
      <c r="AF649">
        <v>3537.3</v>
      </c>
    </row>
    <row r="650" spans="1:32" x14ac:dyDescent="0.3">
      <c r="A650" t="s">
        <v>682</v>
      </c>
      <c r="B650" t="s">
        <v>30</v>
      </c>
      <c r="C650" t="str">
        <f>IF(Churn_Data[[#This Row],[SeniorCitizen]]=1,"Yes","No")</f>
        <v>No</v>
      </c>
      <c r="D650">
        <v>0</v>
      </c>
      <c r="E650" t="s">
        <v>24</v>
      </c>
      <c r="F650" t="s">
        <v>25</v>
      </c>
      <c r="G650" t="s">
        <v>24</v>
      </c>
      <c r="H650" t="s">
        <v>24</v>
      </c>
      <c r="I650" t="s">
        <v>26</v>
      </c>
      <c r="J650" t="str">
        <f>IF(Churn_Data[[#This Row],[InternetService]]&lt;&gt;"No","Yes","No")</f>
        <v>Yes</v>
      </c>
      <c r="K650" t="s">
        <v>25</v>
      </c>
      <c r="L650" t="s">
        <v>24</v>
      </c>
      <c r="M650" t="s">
        <v>25</v>
      </c>
      <c r="N650" t="s">
        <v>25</v>
      </c>
      <c r="O650" t="s">
        <v>25</v>
      </c>
      <c r="P650" t="s">
        <v>25</v>
      </c>
      <c r="Q650" t="s">
        <v>25</v>
      </c>
      <c r="R650">
        <f>IF(Churn_Data[[#This Row],[Churn]]="Yes",1,0)</f>
        <v>0</v>
      </c>
      <c r="S650" t="s">
        <v>24</v>
      </c>
      <c r="T650">
        <f>(Churn_Data[[#This Row],[OnlineSecurity]]="Yes")+(Churn_Data[[#This Row],[OnlineBackup]]="Yes")+(Churn_Data[[#This Row],[DeviceProtection]]="Yes")+(Churn_Data[[#This Row],[TechSupport]]="Yes")+(Churn_Data[[#This Row],[StreamingTV]]="Yes")+(Churn_Data[[#This Row],[StreamingMovies]]="Yes")</f>
        <v>1</v>
      </c>
      <c r="U650" t="s">
        <v>27</v>
      </c>
      <c r="V650" t="s">
        <v>32</v>
      </c>
      <c r="W650" t="str">
        <f>IF(ISNUMBER(SEARCH("automatic", Churn_Data[[#This Row],[PaymentMethod]])), "Automatic", "Manual")</f>
        <v>Manual</v>
      </c>
      <c r="X650">
        <v>80.25</v>
      </c>
      <c r="Y650" t="str">
        <f>IF(Churn_Data[[#This Row],[tenure]]&lt;=12,"0-1 Year",IF(Churn_Data[[#This Row],[tenure]]&lt;=24,"1-2 Years",IF(Churn_Data[[#This Row],[tenure]]&lt;=36,"2-3 Years",IF(Churn_Data[[#This Row],[tenure]]&lt;=48,"3-4 Years",IF(Churn_Data[[#This Row],[tenure]]&lt;=60,"4-5 Years","5+ Years")))))</f>
        <v>3-4 Years</v>
      </c>
      <c r="Z650">
        <v>41</v>
      </c>
      <c r="AA650">
        <v>3439</v>
      </c>
      <c r="AB650">
        <f>IF(Churn_Data[[#This Row],[Churn]]="No",Churn_Data[[#This Row],[MonthlyCharges]],NA())</f>
        <v>80.25</v>
      </c>
      <c r="AC650">
        <f>IF(Churn_Data[[#This Row],[Churn]]="No",Churn_Data[[#This Row],[tenure]],NA())</f>
        <v>41</v>
      </c>
      <c r="AD650" t="e">
        <f>IF(Churn_Data[[#This Row],[Churn]]="Yes",Churn_Data[[#This Row],[MonthlyCharges]],NA())</f>
        <v>#N/A</v>
      </c>
      <c r="AE650" t="e">
        <f>IF(Churn_Data[[#This Row],[Churn]]="Yes",Churn_Data[[#This Row],[tenure]],NA())</f>
        <v>#N/A</v>
      </c>
      <c r="AF650">
        <v>3290.25</v>
      </c>
    </row>
    <row r="651" spans="1:32" x14ac:dyDescent="0.3">
      <c r="A651" t="s">
        <v>683</v>
      </c>
      <c r="B651" t="s">
        <v>30</v>
      </c>
      <c r="C651" t="str">
        <f>IF(Churn_Data[[#This Row],[SeniorCitizen]]=1,"Yes","No")</f>
        <v>Yes</v>
      </c>
      <c r="D651">
        <v>1</v>
      </c>
      <c r="E651" t="s">
        <v>24</v>
      </c>
      <c r="F651" t="s">
        <v>25</v>
      </c>
      <c r="G651" t="s">
        <v>24</v>
      </c>
      <c r="H651" t="s">
        <v>24</v>
      </c>
      <c r="I651" t="s">
        <v>26</v>
      </c>
      <c r="J651" t="str">
        <f>IF(Churn_Data[[#This Row],[InternetService]]&lt;&gt;"No","Yes","No")</f>
        <v>Yes</v>
      </c>
      <c r="K651" t="s">
        <v>25</v>
      </c>
      <c r="L651" t="s">
        <v>24</v>
      </c>
      <c r="M651" t="s">
        <v>25</v>
      </c>
      <c r="N651" t="s">
        <v>25</v>
      </c>
      <c r="O651" t="s">
        <v>24</v>
      </c>
      <c r="P651" t="s">
        <v>24</v>
      </c>
      <c r="Q651" t="s">
        <v>24</v>
      </c>
      <c r="R651">
        <f>IF(Churn_Data[[#This Row],[Churn]]="Yes",1,0)</f>
        <v>1</v>
      </c>
      <c r="S651" t="s">
        <v>24</v>
      </c>
      <c r="T651">
        <f>(Churn_Data[[#This Row],[OnlineSecurity]]="Yes")+(Churn_Data[[#This Row],[OnlineBackup]]="Yes")+(Churn_Data[[#This Row],[DeviceProtection]]="Yes")+(Churn_Data[[#This Row],[TechSupport]]="Yes")+(Churn_Data[[#This Row],[StreamingTV]]="Yes")+(Churn_Data[[#This Row],[StreamingMovies]]="Yes")</f>
        <v>3</v>
      </c>
      <c r="U651" t="s">
        <v>27</v>
      </c>
      <c r="V651" t="s">
        <v>32</v>
      </c>
      <c r="W651" t="str">
        <f>IF(ISNUMBER(SEARCH("automatic", Churn_Data[[#This Row],[PaymentMethod]])), "Automatic", "Manual")</f>
        <v>Manual</v>
      </c>
      <c r="X651">
        <v>101.35</v>
      </c>
      <c r="Y651" t="str">
        <f>IF(Churn_Data[[#This Row],[tenure]]&lt;=12,"0-1 Year",IF(Churn_Data[[#This Row],[tenure]]&lt;=24,"1-2 Years",IF(Churn_Data[[#This Row],[tenure]]&lt;=36,"2-3 Years",IF(Churn_Data[[#This Row],[tenure]]&lt;=48,"3-4 Years",IF(Churn_Data[[#This Row],[tenure]]&lt;=60,"4-5 Years","5+ Years")))))</f>
        <v>0-1 Year</v>
      </c>
      <c r="Z651">
        <v>12</v>
      </c>
      <c r="AA651">
        <v>1218.55</v>
      </c>
      <c r="AB651" t="e">
        <f>IF(Churn_Data[[#This Row],[Churn]]="No",Churn_Data[[#This Row],[MonthlyCharges]],NA())</f>
        <v>#N/A</v>
      </c>
      <c r="AC651" t="e">
        <f>IF(Churn_Data[[#This Row],[Churn]]="No",Churn_Data[[#This Row],[tenure]],NA())</f>
        <v>#N/A</v>
      </c>
      <c r="AD651">
        <f>IF(Churn_Data[[#This Row],[Churn]]="Yes",Churn_Data[[#This Row],[MonthlyCharges]],NA())</f>
        <v>101.35</v>
      </c>
      <c r="AE651">
        <f>IF(Churn_Data[[#This Row],[Churn]]="Yes",Churn_Data[[#This Row],[tenure]],NA())</f>
        <v>12</v>
      </c>
      <c r="AF651">
        <v>1216.2</v>
      </c>
    </row>
    <row r="652" spans="1:32" x14ac:dyDescent="0.3">
      <c r="A652" t="s">
        <v>684</v>
      </c>
      <c r="B652" t="s">
        <v>23</v>
      </c>
      <c r="C652" t="str">
        <f>IF(Churn_Data[[#This Row],[SeniorCitizen]]=1,"Yes","No")</f>
        <v>No</v>
      </c>
      <c r="D652">
        <v>0</v>
      </c>
      <c r="E652" t="s">
        <v>25</v>
      </c>
      <c r="F652" t="s">
        <v>25</v>
      </c>
      <c r="G652" t="s">
        <v>24</v>
      </c>
      <c r="H652" t="s">
        <v>24</v>
      </c>
      <c r="I652" t="s">
        <v>26</v>
      </c>
      <c r="J652" t="str">
        <f>IF(Churn_Data[[#This Row],[InternetService]]&lt;&gt;"No","Yes","No")</f>
        <v>Yes</v>
      </c>
      <c r="K652" t="s">
        <v>25</v>
      </c>
      <c r="L652" t="s">
        <v>24</v>
      </c>
      <c r="M652" t="s">
        <v>25</v>
      </c>
      <c r="N652" t="s">
        <v>25</v>
      </c>
      <c r="O652" t="s">
        <v>25</v>
      </c>
      <c r="P652" t="s">
        <v>24</v>
      </c>
      <c r="Q652" t="s">
        <v>24</v>
      </c>
      <c r="R652">
        <f>IF(Churn_Data[[#This Row],[Churn]]="Yes",1,0)</f>
        <v>1</v>
      </c>
      <c r="S652" t="s">
        <v>24</v>
      </c>
      <c r="T652">
        <f>(Churn_Data[[#This Row],[OnlineSecurity]]="Yes")+(Churn_Data[[#This Row],[OnlineBackup]]="Yes")+(Churn_Data[[#This Row],[DeviceProtection]]="Yes")+(Churn_Data[[#This Row],[TechSupport]]="Yes")+(Churn_Data[[#This Row],[StreamingTV]]="Yes")+(Churn_Data[[#This Row],[StreamingMovies]]="Yes")</f>
        <v>2</v>
      </c>
      <c r="U652" t="s">
        <v>27</v>
      </c>
      <c r="V652" t="s">
        <v>32</v>
      </c>
      <c r="W652" t="str">
        <f>IF(ISNUMBER(SEARCH("automatic", Churn_Data[[#This Row],[PaymentMethod]])), "Automatic", "Manual")</f>
        <v>Manual</v>
      </c>
      <c r="X652">
        <v>88.95</v>
      </c>
      <c r="Y652" t="str">
        <f>IF(Churn_Data[[#This Row],[tenure]]&lt;=12,"0-1 Year",IF(Churn_Data[[#This Row],[tenure]]&lt;=24,"1-2 Years",IF(Churn_Data[[#This Row],[tenure]]&lt;=36,"2-3 Years",IF(Churn_Data[[#This Row],[tenure]]&lt;=48,"3-4 Years",IF(Churn_Data[[#This Row],[tenure]]&lt;=60,"4-5 Years","5+ Years")))))</f>
        <v>0-1 Year</v>
      </c>
      <c r="Z652">
        <v>4</v>
      </c>
      <c r="AA652">
        <v>355.2</v>
      </c>
      <c r="AB652" t="e">
        <f>IF(Churn_Data[[#This Row],[Churn]]="No",Churn_Data[[#This Row],[MonthlyCharges]],NA())</f>
        <v>#N/A</v>
      </c>
      <c r="AC652" t="e">
        <f>IF(Churn_Data[[#This Row],[Churn]]="No",Churn_Data[[#This Row],[tenure]],NA())</f>
        <v>#N/A</v>
      </c>
      <c r="AD652">
        <f>IF(Churn_Data[[#This Row],[Churn]]="Yes",Churn_Data[[#This Row],[MonthlyCharges]],NA())</f>
        <v>88.95</v>
      </c>
      <c r="AE652">
        <f>IF(Churn_Data[[#This Row],[Churn]]="Yes",Churn_Data[[#This Row],[tenure]],NA())</f>
        <v>4</v>
      </c>
      <c r="AF652">
        <v>355.8</v>
      </c>
    </row>
    <row r="653" spans="1:32" x14ac:dyDescent="0.3">
      <c r="A653" t="s">
        <v>685</v>
      </c>
      <c r="B653" t="s">
        <v>30</v>
      </c>
      <c r="C653" t="str">
        <f>IF(Churn_Data[[#This Row],[SeniorCitizen]]=1,"Yes","No")</f>
        <v>Yes</v>
      </c>
      <c r="D653">
        <v>1</v>
      </c>
      <c r="E653" t="s">
        <v>24</v>
      </c>
      <c r="F653" t="s">
        <v>25</v>
      </c>
      <c r="G653" t="s">
        <v>24</v>
      </c>
      <c r="H653" t="s">
        <v>24</v>
      </c>
      <c r="I653" t="s">
        <v>26</v>
      </c>
      <c r="J653" t="str">
        <f>IF(Churn_Data[[#This Row],[InternetService]]&lt;&gt;"No","Yes","No")</f>
        <v>Yes</v>
      </c>
      <c r="K653" t="s">
        <v>25</v>
      </c>
      <c r="L653" t="s">
        <v>24</v>
      </c>
      <c r="M653" t="s">
        <v>25</v>
      </c>
      <c r="N653" t="s">
        <v>25</v>
      </c>
      <c r="O653" t="s">
        <v>24</v>
      </c>
      <c r="P653" t="s">
        <v>24</v>
      </c>
      <c r="Q653" t="s">
        <v>24</v>
      </c>
      <c r="R653">
        <f>IF(Churn_Data[[#This Row],[Churn]]="Yes",1,0)</f>
        <v>1</v>
      </c>
      <c r="S653" t="s">
        <v>24</v>
      </c>
      <c r="T653">
        <f>(Churn_Data[[#This Row],[OnlineSecurity]]="Yes")+(Churn_Data[[#This Row],[OnlineBackup]]="Yes")+(Churn_Data[[#This Row],[DeviceProtection]]="Yes")+(Churn_Data[[#This Row],[TechSupport]]="Yes")+(Churn_Data[[#This Row],[StreamingTV]]="Yes")+(Churn_Data[[#This Row],[StreamingMovies]]="Yes")</f>
        <v>3</v>
      </c>
      <c r="U653" t="s">
        <v>27</v>
      </c>
      <c r="V653" t="s">
        <v>32</v>
      </c>
      <c r="W653" t="str">
        <f>IF(ISNUMBER(SEARCH("automatic", Churn_Data[[#This Row],[PaymentMethod]])), "Automatic", "Manual")</f>
        <v>Manual</v>
      </c>
      <c r="X653">
        <v>101.9</v>
      </c>
      <c r="Y653" t="str">
        <f>IF(Churn_Data[[#This Row],[tenure]]&lt;=12,"0-1 Year",IF(Churn_Data[[#This Row],[tenure]]&lt;=24,"1-2 Years",IF(Churn_Data[[#This Row],[tenure]]&lt;=36,"2-3 Years",IF(Churn_Data[[#This Row],[tenure]]&lt;=48,"3-4 Years",IF(Churn_Data[[#This Row],[tenure]]&lt;=60,"4-5 Years","5+ Years")))))</f>
        <v>4-5 Years</v>
      </c>
      <c r="Z653">
        <v>53</v>
      </c>
      <c r="AA653">
        <v>5549.4</v>
      </c>
      <c r="AB653" t="e">
        <f>IF(Churn_Data[[#This Row],[Churn]]="No",Churn_Data[[#This Row],[MonthlyCharges]],NA())</f>
        <v>#N/A</v>
      </c>
      <c r="AC653" t="e">
        <f>IF(Churn_Data[[#This Row],[Churn]]="No",Churn_Data[[#This Row],[tenure]],NA())</f>
        <v>#N/A</v>
      </c>
      <c r="AD653">
        <f>IF(Churn_Data[[#This Row],[Churn]]="Yes",Churn_Data[[#This Row],[MonthlyCharges]],NA())</f>
        <v>101.9</v>
      </c>
      <c r="AE653">
        <f>IF(Churn_Data[[#This Row],[Churn]]="Yes",Churn_Data[[#This Row],[tenure]],NA())</f>
        <v>53</v>
      </c>
      <c r="AF653">
        <v>5400.7</v>
      </c>
    </row>
    <row r="654" spans="1:32" x14ac:dyDescent="0.3">
      <c r="A654" t="s">
        <v>686</v>
      </c>
      <c r="B654" t="s">
        <v>30</v>
      </c>
      <c r="C654" t="str">
        <f>IF(Churn_Data[[#This Row],[SeniorCitizen]]=1,"Yes","No")</f>
        <v>Yes</v>
      </c>
      <c r="D654">
        <v>1</v>
      </c>
      <c r="E654" t="s">
        <v>25</v>
      </c>
      <c r="F654" t="s">
        <v>25</v>
      </c>
      <c r="G654" t="s">
        <v>24</v>
      </c>
      <c r="H654" t="s">
        <v>24</v>
      </c>
      <c r="I654" t="s">
        <v>26</v>
      </c>
      <c r="J654" t="str">
        <f>IF(Churn_Data[[#This Row],[InternetService]]&lt;&gt;"No","Yes","No")</f>
        <v>Yes</v>
      </c>
      <c r="K654" t="s">
        <v>25</v>
      </c>
      <c r="L654" t="s">
        <v>24</v>
      </c>
      <c r="M654" t="s">
        <v>25</v>
      </c>
      <c r="N654" t="s">
        <v>25</v>
      </c>
      <c r="O654" t="s">
        <v>25</v>
      </c>
      <c r="P654" t="s">
        <v>24</v>
      </c>
      <c r="Q654" t="s">
        <v>24</v>
      </c>
      <c r="R654">
        <f>IF(Churn_Data[[#This Row],[Churn]]="Yes",1,0)</f>
        <v>1</v>
      </c>
      <c r="S654" t="s">
        <v>24</v>
      </c>
      <c r="T654">
        <f>(Churn_Data[[#This Row],[OnlineSecurity]]="Yes")+(Churn_Data[[#This Row],[OnlineBackup]]="Yes")+(Churn_Data[[#This Row],[DeviceProtection]]="Yes")+(Churn_Data[[#This Row],[TechSupport]]="Yes")+(Churn_Data[[#This Row],[StreamingTV]]="Yes")+(Churn_Data[[#This Row],[StreamingMovies]]="Yes")</f>
        <v>2</v>
      </c>
      <c r="U654" t="s">
        <v>27</v>
      </c>
      <c r="V654" t="s">
        <v>32</v>
      </c>
      <c r="W654" t="str">
        <f>IF(ISNUMBER(SEARCH("automatic", Churn_Data[[#This Row],[PaymentMethod]])), "Automatic", "Manual")</f>
        <v>Manual</v>
      </c>
      <c r="X654">
        <v>89.8</v>
      </c>
      <c r="Y654" t="str">
        <f>IF(Churn_Data[[#This Row],[tenure]]&lt;=12,"0-1 Year",IF(Churn_Data[[#This Row],[tenure]]&lt;=24,"1-2 Years",IF(Churn_Data[[#This Row],[tenure]]&lt;=36,"2-3 Years",IF(Churn_Data[[#This Row],[tenure]]&lt;=48,"3-4 Years",IF(Churn_Data[[#This Row],[tenure]]&lt;=60,"4-5 Years","5+ Years")))))</f>
        <v>0-1 Year</v>
      </c>
      <c r="Z654">
        <v>5</v>
      </c>
      <c r="AA654">
        <v>502.6</v>
      </c>
      <c r="AB654" t="e">
        <f>IF(Churn_Data[[#This Row],[Churn]]="No",Churn_Data[[#This Row],[MonthlyCharges]],NA())</f>
        <v>#N/A</v>
      </c>
      <c r="AC654" t="e">
        <f>IF(Churn_Data[[#This Row],[Churn]]="No",Churn_Data[[#This Row],[tenure]],NA())</f>
        <v>#N/A</v>
      </c>
      <c r="AD654">
        <f>IF(Churn_Data[[#This Row],[Churn]]="Yes",Churn_Data[[#This Row],[MonthlyCharges]],NA())</f>
        <v>89.8</v>
      </c>
      <c r="AE654">
        <f>IF(Churn_Data[[#This Row],[Churn]]="Yes",Churn_Data[[#This Row],[tenure]],NA())</f>
        <v>5</v>
      </c>
      <c r="AF654">
        <v>449</v>
      </c>
    </row>
    <row r="655" spans="1:32" x14ac:dyDescent="0.3">
      <c r="A655" t="s">
        <v>687</v>
      </c>
      <c r="B655" t="s">
        <v>30</v>
      </c>
      <c r="C655" t="str">
        <f>IF(Churn_Data[[#This Row],[SeniorCitizen]]=1,"Yes","No")</f>
        <v>No</v>
      </c>
      <c r="D655">
        <v>0</v>
      </c>
      <c r="E655" t="s">
        <v>25</v>
      </c>
      <c r="F655" t="s">
        <v>25</v>
      </c>
      <c r="G655" t="s">
        <v>24</v>
      </c>
      <c r="H655" t="s">
        <v>24</v>
      </c>
      <c r="I655" t="s">
        <v>26</v>
      </c>
      <c r="J655" t="str">
        <f>IF(Churn_Data[[#This Row],[InternetService]]&lt;&gt;"No","Yes","No")</f>
        <v>Yes</v>
      </c>
      <c r="K655" t="s">
        <v>25</v>
      </c>
      <c r="L655" t="s">
        <v>24</v>
      </c>
      <c r="M655" t="s">
        <v>25</v>
      </c>
      <c r="N655" t="s">
        <v>25</v>
      </c>
      <c r="O655" t="s">
        <v>24</v>
      </c>
      <c r="P655" t="s">
        <v>24</v>
      </c>
      <c r="Q655" t="s">
        <v>24</v>
      </c>
      <c r="R655">
        <f>IF(Churn_Data[[#This Row],[Churn]]="Yes",1,0)</f>
        <v>1</v>
      </c>
      <c r="S655" t="s">
        <v>24</v>
      </c>
      <c r="T655">
        <f>(Churn_Data[[#This Row],[OnlineSecurity]]="Yes")+(Churn_Data[[#This Row],[OnlineBackup]]="Yes")+(Churn_Data[[#This Row],[DeviceProtection]]="Yes")+(Churn_Data[[#This Row],[TechSupport]]="Yes")+(Churn_Data[[#This Row],[StreamingTV]]="Yes")+(Churn_Data[[#This Row],[StreamingMovies]]="Yes")</f>
        <v>3</v>
      </c>
      <c r="U655" t="s">
        <v>27</v>
      </c>
      <c r="V655" t="s">
        <v>32</v>
      </c>
      <c r="W655" t="str">
        <f>IF(ISNUMBER(SEARCH("automatic", Churn_Data[[#This Row],[PaymentMethod]])), "Automatic", "Manual")</f>
        <v>Manual</v>
      </c>
      <c r="X655">
        <v>101.75</v>
      </c>
      <c r="Y655" t="str">
        <f>IF(Churn_Data[[#This Row],[tenure]]&lt;=12,"0-1 Year",IF(Churn_Data[[#This Row],[tenure]]&lt;=24,"1-2 Years",IF(Churn_Data[[#This Row],[tenure]]&lt;=36,"2-3 Years",IF(Churn_Data[[#This Row],[tenure]]&lt;=48,"3-4 Years",IF(Churn_Data[[#This Row],[tenure]]&lt;=60,"4-5 Years","5+ Years")))))</f>
        <v>3-4 Years</v>
      </c>
      <c r="Z655">
        <v>42</v>
      </c>
      <c r="AA655">
        <v>4273.45</v>
      </c>
      <c r="AB655" t="e">
        <f>IF(Churn_Data[[#This Row],[Churn]]="No",Churn_Data[[#This Row],[MonthlyCharges]],NA())</f>
        <v>#N/A</v>
      </c>
      <c r="AC655" t="e">
        <f>IF(Churn_Data[[#This Row],[Churn]]="No",Churn_Data[[#This Row],[tenure]],NA())</f>
        <v>#N/A</v>
      </c>
      <c r="AD655">
        <f>IF(Churn_Data[[#This Row],[Churn]]="Yes",Churn_Data[[#This Row],[MonthlyCharges]],NA())</f>
        <v>101.75</v>
      </c>
      <c r="AE655">
        <f>IF(Churn_Data[[#This Row],[Churn]]="Yes",Churn_Data[[#This Row],[tenure]],NA())</f>
        <v>42</v>
      </c>
      <c r="AF655">
        <v>4273.5</v>
      </c>
    </row>
    <row r="656" spans="1:32" x14ac:dyDescent="0.3">
      <c r="A656" t="s">
        <v>688</v>
      </c>
      <c r="B656" t="s">
        <v>23</v>
      </c>
      <c r="C656" t="str">
        <f>IF(Churn_Data[[#This Row],[SeniorCitizen]]=1,"Yes","No")</f>
        <v>No</v>
      </c>
      <c r="D656">
        <v>0</v>
      </c>
      <c r="E656" t="s">
        <v>24</v>
      </c>
      <c r="F656" t="s">
        <v>24</v>
      </c>
      <c r="G656" t="s">
        <v>24</v>
      </c>
      <c r="H656" t="s">
        <v>24</v>
      </c>
      <c r="I656" t="s">
        <v>26</v>
      </c>
      <c r="J656" t="str">
        <f>IF(Churn_Data[[#This Row],[InternetService]]&lt;&gt;"No","Yes","No")</f>
        <v>Yes</v>
      </c>
      <c r="K656" t="s">
        <v>25</v>
      </c>
      <c r="L656" t="s">
        <v>24</v>
      </c>
      <c r="M656" t="s">
        <v>25</v>
      </c>
      <c r="N656" t="s">
        <v>25</v>
      </c>
      <c r="O656" t="s">
        <v>24</v>
      </c>
      <c r="P656" t="s">
        <v>24</v>
      </c>
      <c r="Q656" t="s">
        <v>25</v>
      </c>
      <c r="R656">
        <f>IF(Churn_Data[[#This Row],[Churn]]="Yes",1,0)</f>
        <v>0</v>
      </c>
      <c r="S656" t="s">
        <v>24</v>
      </c>
      <c r="T656">
        <f>(Churn_Data[[#This Row],[OnlineSecurity]]="Yes")+(Churn_Data[[#This Row],[OnlineBackup]]="Yes")+(Churn_Data[[#This Row],[DeviceProtection]]="Yes")+(Churn_Data[[#This Row],[TechSupport]]="Yes")+(Churn_Data[[#This Row],[StreamingTV]]="Yes")+(Churn_Data[[#This Row],[StreamingMovies]]="Yes")</f>
        <v>3</v>
      </c>
      <c r="U656" t="s">
        <v>27</v>
      </c>
      <c r="V656" t="s">
        <v>32</v>
      </c>
      <c r="W656" t="str">
        <f>IF(ISNUMBER(SEARCH("automatic", Churn_Data[[#This Row],[PaymentMethod]])), "Automatic", "Manual")</f>
        <v>Manual</v>
      </c>
      <c r="X656">
        <v>98.85</v>
      </c>
      <c r="Y656" t="str">
        <f>IF(Churn_Data[[#This Row],[tenure]]&lt;=12,"0-1 Year",IF(Churn_Data[[#This Row],[tenure]]&lt;=24,"1-2 Years",IF(Churn_Data[[#This Row],[tenure]]&lt;=36,"2-3 Years",IF(Churn_Data[[#This Row],[tenure]]&lt;=48,"3-4 Years",IF(Churn_Data[[#This Row],[tenure]]&lt;=60,"4-5 Years","5+ Years")))))</f>
        <v>2-3 Years</v>
      </c>
      <c r="Z656">
        <v>32</v>
      </c>
      <c r="AA656">
        <v>3089.6</v>
      </c>
      <c r="AB656">
        <f>IF(Churn_Data[[#This Row],[Churn]]="No",Churn_Data[[#This Row],[MonthlyCharges]],NA())</f>
        <v>98.85</v>
      </c>
      <c r="AC656">
        <f>IF(Churn_Data[[#This Row],[Churn]]="No",Churn_Data[[#This Row],[tenure]],NA())</f>
        <v>32</v>
      </c>
      <c r="AD656" t="e">
        <f>IF(Churn_Data[[#This Row],[Churn]]="Yes",Churn_Data[[#This Row],[MonthlyCharges]],NA())</f>
        <v>#N/A</v>
      </c>
      <c r="AE656" t="e">
        <f>IF(Churn_Data[[#This Row],[Churn]]="Yes",Churn_Data[[#This Row],[tenure]],NA())</f>
        <v>#N/A</v>
      </c>
      <c r="AF656">
        <v>3163.2</v>
      </c>
    </row>
    <row r="657" spans="1:32" x14ac:dyDescent="0.3">
      <c r="A657" t="s">
        <v>689</v>
      </c>
      <c r="B657" t="s">
        <v>23</v>
      </c>
      <c r="C657" t="str">
        <f>IF(Churn_Data[[#This Row],[SeniorCitizen]]=1,"Yes","No")</f>
        <v>No</v>
      </c>
      <c r="D657">
        <v>0</v>
      </c>
      <c r="E657" t="s">
        <v>24</v>
      </c>
      <c r="F657" t="s">
        <v>25</v>
      </c>
      <c r="G657" t="s">
        <v>24</v>
      </c>
      <c r="H657" t="s">
        <v>24</v>
      </c>
      <c r="I657" t="s">
        <v>26</v>
      </c>
      <c r="J657" t="str">
        <f>IF(Churn_Data[[#This Row],[InternetService]]&lt;&gt;"No","Yes","No")</f>
        <v>Yes</v>
      </c>
      <c r="K657" t="s">
        <v>25</v>
      </c>
      <c r="L657" t="s">
        <v>24</v>
      </c>
      <c r="M657" t="s">
        <v>25</v>
      </c>
      <c r="N657" t="s">
        <v>25</v>
      </c>
      <c r="O657" t="s">
        <v>24</v>
      </c>
      <c r="P657" t="s">
        <v>24</v>
      </c>
      <c r="Q657" t="s">
        <v>24</v>
      </c>
      <c r="R657">
        <f>IF(Churn_Data[[#This Row],[Churn]]="Yes",1,0)</f>
        <v>1</v>
      </c>
      <c r="S657" t="s">
        <v>24</v>
      </c>
      <c r="T657">
        <f>(Churn_Data[[#This Row],[OnlineSecurity]]="Yes")+(Churn_Data[[#This Row],[OnlineBackup]]="Yes")+(Churn_Data[[#This Row],[DeviceProtection]]="Yes")+(Churn_Data[[#This Row],[TechSupport]]="Yes")+(Churn_Data[[#This Row],[StreamingTV]]="Yes")+(Churn_Data[[#This Row],[StreamingMovies]]="Yes")</f>
        <v>3</v>
      </c>
      <c r="U657" t="s">
        <v>27</v>
      </c>
      <c r="V657" t="s">
        <v>32</v>
      </c>
      <c r="W657" t="str">
        <f>IF(ISNUMBER(SEARCH("automatic", Churn_Data[[#This Row],[PaymentMethod]])), "Automatic", "Manual")</f>
        <v>Manual</v>
      </c>
      <c r="X657">
        <v>102</v>
      </c>
      <c r="Y657" t="str">
        <f>IF(Churn_Data[[#This Row],[tenure]]&lt;=12,"0-1 Year",IF(Churn_Data[[#This Row],[tenure]]&lt;=24,"1-2 Years",IF(Churn_Data[[#This Row],[tenure]]&lt;=36,"2-3 Years",IF(Churn_Data[[#This Row],[tenure]]&lt;=48,"3-4 Years",IF(Churn_Data[[#This Row],[tenure]]&lt;=60,"4-5 Years","5+ Years")))))</f>
        <v>0-1 Year</v>
      </c>
      <c r="Z657">
        <v>11</v>
      </c>
      <c r="AA657">
        <v>1145.3499999999999</v>
      </c>
      <c r="AB657" t="e">
        <f>IF(Churn_Data[[#This Row],[Churn]]="No",Churn_Data[[#This Row],[MonthlyCharges]],NA())</f>
        <v>#N/A</v>
      </c>
      <c r="AC657" t="e">
        <f>IF(Churn_Data[[#This Row],[Churn]]="No",Churn_Data[[#This Row],[tenure]],NA())</f>
        <v>#N/A</v>
      </c>
      <c r="AD657">
        <f>IF(Churn_Data[[#This Row],[Churn]]="Yes",Churn_Data[[#This Row],[MonthlyCharges]],NA())</f>
        <v>102</v>
      </c>
      <c r="AE657">
        <f>IF(Churn_Data[[#This Row],[Churn]]="Yes",Churn_Data[[#This Row],[tenure]],NA())</f>
        <v>11</v>
      </c>
      <c r="AF657">
        <v>1122</v>
      </c>
    </row>
    <row r="658" spans="1:32" x14ac:dyDescent="0.3">
      <c r="A658" t="s">
        <v>690</v>
      </c>
      <c r="B658" t="s">
        <v>30</v>
      </c>
      <c r="C658" t="str">
        <f>IF(Churn_Data[[#This Row],[SeniorCitizen]]=1,"Yes","No")</f>
        <v>No</v>
      </c>
      <c r="D658">
        <v>0</v>
      </c>
      <c r="E658" t="s">
        <v>25</v>
      </c>
      <c r="F658" t="s">
        <v>25</v>
      </c>
      <c r="G658" t="s">
        <v>24</v>
      </c>
      <c r="H658" t="s">
        <v>24</v>
      </c>
      <c r="I658" t="s">
        <v>26</v>
      </c>
      <c r="J658" t="str">
        <f>IF(Churn_Data[[#This Row],[InternetService]]&lt;&gt;"No","Yes","No")</f>
        <v>Yes</v>
      </c>
      <c r="K658" t="s">
        <v>25</v>
      </c>
      <c r="L658" t="s">
        <v>24</v>
      </c>
      <c r="M658" t="s">
        <v>25</v>
      </c>
      <c r="N658" t="s">
        <v>25</v>
      </c>
      <c r="O658" t="s">
        <v>25</v>
      </c>
      <c r="P658" t="s">
        <v>25</v>
      </c>
      <c r="Q658" t="s">
        <v>25</v>
      </c>
      <c r="R658">
        <f>IF(Churn_Data[[#This Row],[Churn]]="Yes",1,0)</f>
        <v>0</v>
      </c>
      <c r="S658" t="s">
        <v>25</v>
      </c>
      <c r="T658">
        <f>(Churn_Data[[#This Row],[OnlineSecurity]]="Yes")+(Churn_Data[[#This Row],[OnlineBackup]]="Yes")+(Churn_Data[[#This Row],[DeviceProtection]]="Yes")+(Churn_Data[[#This Row],[TechSupport]]="Yes")+(Churn_Data[[#This Row],[StreamingTV]]="Yes")+(Churn_Data[[#This Row],[StreamingMovies]]="Yes")</f>
        <v>1</v>
      </c>
      <c r="U658" t="s">
        <v>27</v>
      </c>
      <c r="V658" t="s">
        <v>32</v>
      </c>
      <c r="W658" t="str">
        <f>IF(ISNUMBER(SEARCH("automatic", Churn_Data[[#This Row],[PaymentMethod]])), "Automatic", "Manual")</f>
        <v>Manual</v>
      </c>
      <c r="X658">
        <v>79.849999999999994</v>
      </c>
      <c r="Y658" t="str">
        <f>IF(Churn_Data[[#This Row],[tenure]]&lt;=12,"0-1 Year",IF(Churn_Data[[#This Row],[tenure]]&lt;=24,"1-2 Years",IF(Churn_Data[[#This Row],[tenure]]&lt;=36,"2-3 Years",IF(Churn_Data[[#This Row],[tenure]]&lt;=48,"3-4 Years",IF(Churn_Data[[#This Row],[tenure]]&lt;=60,"4-5 Years","5+ Years")))))</f>
        <v>0-1 Year</v>
      </c>
      <c r="Z658">
        <v>10</v>
      </c>
      <c r="AA658">
        <v>797.25</v>
      </c>
      <c r="AB658">
        <f>IF(Churn_Data[[#This Row],[Churn]]="No",Churn_Data[[#This Row],[MonthlyCharges]],NA())</f>
        <v>79.849999999999994</v>
      </c>
      <c r="AC658">
        <f>IF(Churn_Data[[#This Row],[Churn]]="No",Churn_Data[[#This Row],[tenure]],NA())</f>
        <v>10</v>
      </c>
      <c r="AD658" t="e">
        <f>IF(Churn_Data[[#This Row],[Churn]]="Yes",Churn_Data[[#This Row],[MonthlyCharges]],NA())</f>
        <v>#N/A</v>
      </c>
      <c r="AE658" t="e">
        <f>IF(Churn_Data[[#This Row],[Churn]]="Yes",Churn_Data[[#This Row],[tenure]],NA())</f>
        <v>#N/A</v>
      </c>
      <c r="AF658">
        <v>798.5</v>
      </c>
    </row>
    <row r="659" spans="1:32" x14ac:dyDescent="0.3">
      <c r="A659" t="s">
        <v>691</v>
      </c>
      <c r="B659" t="s">
        <v>30</v>
      </c>
      <c r="C659" t="str">
        <f>IF(Churn_Data[[#This Row],[SeniorCitizen]]=1,"Yes","No")</f>
        <v>Yes</v>
      </c>
      <c r="D659">
        <v>1</v>
      </c>
      <c r="E659" t="s">
        <v>24</v>
      </c>
      <c r="F659" t="s">
        <v>25</v>
      </c>
      <c r="G659" t="s">
        <v>24</v>
      </c>
      <c r="H659" t="s">
        <v>24</v>
      </c>
      <c r="I659" t="s">
        <v>26</v>
      </c>
      <c r="J659" t="str">
        <f>IF(Churn_Data[[#This Row],[InternetService]]&lt;&gt;"No","Yes","No")</f>
        <v>Yes</v>
      </c>
      <c r="K659" t="s">
        <v>25</v>
      </c>
      <c r="L659" t="s">
        <v>24</v>
      </c>
      <c r="M659" t="s">
        <v>25</v>
      </c>
      <c r="N659" t="s">
        <v>25</v>
      </c>
      <c r="O659" t="s">
        <v>24</v>
      </c>
      <c r="P659" t="s">
        <v>24</v>
      </c>
      <c r="Q659" t="s">
        <v>24</v>
      </c>
      <c r="R659">
        <f>IF(Churn_Data[[#This Row],[Churn]]="Yes",1,0)</f>
        <v>1</v>
      </c>
      <c r="S659" t="s">
        <v>24</v>
      </c>
      <c r="T659">
        <f>(Churn_Data[[#This Row],[OnlineSecurity]]="Yes")+(Churn_Data[[#This Row],[OnlineBackup]]="Yes")+(Churn_Data[[#This Row],[DeviceProtection]]="Yes")+(Churn_Data[[#This Row],[TechSupport]]="Yes")+(Churn_Data[[#This Row],[StreamingTV]]="Yes")+(Churn_Data[[#This Row],[StreamingMovies]]="Yes")</f>
        <v>3</v>
      </c>
      <c r="U659" t="s">
        <v>27</v>
      </c>
      <c r="V659" t="s">
        <v>32</v>
      </c>
      <c r="W659" t="str">
        <f>IF(ISNUMBER(SEARCH("automatic", Churn_Data[[#This Row],[PaymentMethod]])), "Automatic", "Manual")</f>
        <v>Manual</v>
      </c>
      <c r="X659">
        <v>101</v>
      </c>
      <c r="Y659" t="str">
        <f>IF(Churn_Data[[#This Row],[tenure]]&lt;=12,"0-1 Year",IF(Churn_Data[[#This Row],[tenure]]&lt;=24,"1-2 Years",IF(Churn_Data[[#This Row],[tenure]]&lt;=36,"2-3 Years",IF(Churn_Data[[#This Row],[tenure]]&lt;=48,"3-4 Years",IF(Churn_Data[[#This Row],[tenure]]&lt;=60,"4-5 Years","5+ Years")))))</f>
        <v>3-4 Years</v>
      </c>
      <c r="Z659">
        <v>43</v>
      </c>
      <c r="AA659">
        <v>4388.3999999999996</v>
      </c>
      <c r="AB659" t="e">
        <f>IF(Churn_Data[[#This Row],[Churn]]="No",Churn_Data[[#This Row],[MonthlyCharges]],NA())</f>
        <v>#N/A</v>
      </c>
      <c r="AC659" t="e">
        <f>IF(Churn_Data[[#This Row],[Churn]]="No",Churn_Data[[#This Row],[tenure]],NA())</f>
        <v>#N/A</v>
      </c>
      <c r="AD659">
        <f>IF(Churn_Data[[#This Row],[Churn]]="Yes",Churn_Data[[#This Row],[MonthlyCharges]],NA())</f>
        <v>101</v>
      </c>
      <c r="AE659">
        <f>IF(Churn_Data[[#This Row],[Churn]]="Yes",Churn_Data[[#This Row],[tenure]],NA())</f>
        <v>43</v>
      </c>
      <c r="AF659">
        <v>4343</v>
      </c>
    </row>
    <row r="660" spans="1:32" x14ac:dyDescent="0.3">
      <c r="A660" t="s">
        <v>692</v>
      </c>
      <c r="B660" t="s">
        <v>30</v>
      </c>
      <c r="C660" t="str">
        <f>IF(Churn_Data[[#This Row],[SeniorCitizen]]=1,"Yes","No")</f>
        <v>No</v>
      </c>
      <c r="D660">
        <v>0</v>
      </c>
      <c r="E660" t="s">
        <v>24</v>
      </c>
      <c r="F660" t="s">
        <v>25</v>
      </c>
      <c r="G660" t="s">
        <v>24</v>
      </c>
      <c r="H660" t="s">
        <v>24</v>
      </c>
      <c r="I660" t="s">
        <v>26</v>
      </c>
      <c r="J660" t="str">
        <f>IF(Churn_Data[[#This Row],[InternetService]]&lt;&gt;"No","Yes","No")</f>
        <v>Yes</v>
      </c>
      <c r="K660" t="s">
        <v>25</v>
      </c>
      <c r="L660" t="s">
        <v>24</v>
      </c>
      <c r="M660" t="s">
        <v>25</v>
      </c>
      <c r="N660" t="s">
        <v>25</v>
      </c>
      <c r="O660" t="s">
        <v>24</v>
      </c>
      <c r="P660" t="s">
        <v>24</v>
      </c>
      <c r="Q660" t="s">
        <v>24</v>
      </c>
      <c r="R660">
        <f>IF(Churn_Data[[#This Row],[Churn]]="Yes",1,0)</f>
        <v>1</v>
      </c>
      <c r="S660" t="s">
        <v>24</v>
      </c>
      <c r="T660">
        <f>(Churn_Data[[#This Row],[OnlineSecurity]]="Yes")+(Churn_Data[[#This Row],[OnlineBackup]]="Yes")+(Churn_Data[[#This Row],[DeviceProtection]]="Yes")+(Churn_Data[[#This Row],[TechSupport]]="Yes")+(Churn_Data[[#This Row],[StreamingTV]]="Yes")+(Churn_Data[[#This Row],[StreamingMovies]]="Yes")</f>
        <v>3</v>
      </c>
      <c r="U660" t="s">
        <v>27</v>
      </c>
      <c r="V660" t="s">
        <v>32</v>
      </c>
      <c r="W660" t="str">
        <f>IF(ISNUMBER(SEARCH("automatic", Churn_Data[[#This Row],[PaymentMethod]])), "Automatic", "Manual")</f>
        <v>Manual</v>
      </c>
      <c r="X660">
        <v>100.2</v>
      </c>
      <c r="Y660" t="str">
        <f>IF(Churn_Data[[#This Row],[tenure]]&lt;=12,"0-1 Year",IF(Churn_Data[[#This Row],[tenure]]&lt;=24,"1-2 Years",IF(Churn_Data[[#This Row],[tenure]]&lt;=36,"2-3 Years",IF(Churn_Data[[#This Row],[tenure]]&lt;=48,"3-4 Years",IF(Churn_Data[[#This Row],[tenure]]&lt;=60,"4-5 Years","5+ Years")))))</f>
        <v>0-1 Year</v>
      </c>
      <c r="Z660">
        <v>4</v>
      </c>
      <c r="AA660">
        <v>420.2</v>
      </c>
      <c r="AB660" t="e">
        <f>IF(Churn_Data[[#This Row],[Churn]]="No",Churn_Data[[#This Row],[MonthlyCharges]],NA())</f>
        <v>#N/A</v>
      </c>
      <c r="AC660" t="e">
        <f>IF(Churn_Data[[#This Row],[Churn]]="No",Churn_Data[[#This Row],[tenure]],NA())</f>
        <v>#N/A</v>
      </c>
      <c r="AD660">
        <f>IF(Churn_Data[[#This Row],[Churn]]="Yes",Churn_Data[[#This Row],[MonthlyCharges]],NA())</f>
        <v>100.2</v>
      </c>
      <c r="AE660">
        <f>IF(Churn_Data[[#This Row],[Churn]]="Yes",Churn_Data[[#This Row],[tenure]],NA())</f>
        <v>4</v>
      </c>
      <c r="AF660">
        <v>400.8</v>
      </c>
    </row>
    <row r="661" spans="1:32" x14ac:dyDescent="0.3">
      <c r="A661" t="s">
        <v>693</v>
      </c>
      <c r="B661" t="s">
        <v>30</v>
      </c>
      <c r="C661" t="str">
        <f>IF(Churn_Data[[#This Row],[SeniorCitizen]]=1,"Yes","No")</f>
        <v>Yes</v>
      </c>
      <c r="D661">
        <v>1</v>
      </c>
      <c r="E661" t="s">
        <v>24</v>
      </c>
      <c r="F661" t="s">
        <v>25</v>
      </c>
      <c r="G661" t="s">
        <v>24</v>
      </c>
      <c r="H661" t="s">
        <v>24</v>
      </c>
      <c r="I661" t="s">
        <v>26</v>
      </c>
      <c r="J661" t="str">
        <f>IF(Churn_Data[[#This Row],[InternetService]]&lt;&gt;"No","Yes","No")</f>
        <v>Yes</v>
      </c>
      <c r="K661" t="s">
        <v>25</v>
      </c>
      <c r="L661" t="s">
        <v>24</v>
      </c>
      <c r="M661" t="s">
        <v>25</v>
      </c>
      <c r="N661" t="s">
        <v>25</v>
      </c>
      <c r="O661" t="s">
        <v>24</v>
      </c>
      <c r="P661" t="s">
        <v>24</v>
      </c>
      <c r="Q661" t="s">
        <v>24</v>
      </c>
      <c r="R661">
        <f>IF(Churn_Data[[#This Row],[Churn]]="Yes",1,0)</f>
        <v>1</v>
      </c>
      <c r="S661" t="s">
        <v>24</v>
      </c>
      <c r="T661">
        <f>(Churn_Data[[#This Row],[OnlineSecurity]]="Yes")+(Churn_Data[[#This Row],[OnlineBackup]]="Yes")+(Churn_Data[[#This Row],[DeviceProtection]]="Yes")+(Churn_Data[[#This Row],[TechSupport]]="Yes")+(Churn_Data[[#This Row],[StreamingTV]]="Yes")+(Churn_Data[[#This Row],[StreamingMovies]]="Yes")</f>
        <v>3</v>
      </c>
      <c r="U661" t="s">
        <v>27</v>
      </c>
      <c r="V661" t="s">
        <v>32</v>
      </c>
      <c r="W661" t="str">
        <f>IF(ISNUMBER(SEARCH("automatic", Churn_Data[[#This Row],[PaymentMethod]])), "Automatic", "Manual")</f>
        <v>Manual</v>
      </c>
      <c r="X661">
        <v>96.5</v>
      </c>
      <c r="Y661" t="str">
        <f>IF(Churn_Data[[#This Row],[tenure]]&lt;=12,"0-1 Year",IF(Churn_Data[[#This Row],[tenure]]&lt;=24,"1-2 Years",IF(Churn_Data[[#This Row],[tenure]]&lt;=36,"2-3 Years",IF(Churn_Data[[#This Row],[tenure]]&lt;=48,"3-4 Years",IF(Churn_Data[[#This Row],[tenure]]&lt;=60,"4-5 Years","5+ Years")))))</f>
        <v>2-3 Years</v>
      </c>
      <c r="Z661">
        <v>36</v>
      </c>
      <c r="AA661">
        <v>3436.1</v>
      </c>
      <c r="AB661" t="e">
        <f>IF(Churn_Data[[#This Row],[Churn]]="No",Churn_Data[[#This Row],[MonthlyCharges]],NA())</f>
        <v>#N/A</v>
      </c>
      <c r="AC661" t="e">
        <f>IF(Churn_Data[[#This Row],[Churn]]="No",Churn_Data[[#This Row],[tenure]],NA())</f>
        <v>#N/A</v>
      </c>
      <c r="AD661">
        <f>IF(Churn_Data[[#This Row],[Churn]]="Yes",Churn_Data[[#This Row],[MonthlyCharges]],NA())</f>
        <v>96.5</v>
      </c>
      <c r="AE661">
        <f>IF(Churn_Data[[#This Row],[Churn]]="Yes",Churn_Data[[#This Row],[tenure]],NA())</f>
        <v>36</v>
      </c>
      <c r="AF661">
        <v>3474</v>
      </c>
    </row>
    <row r="662" spans="1:32" x14ac:dyDescent="0.3">
      <c r="A662" t="s">
        <v>694</v>
      </c>
      <c r="B662" t="s">
        <v>23</v>
      </c>
      <c r="C662" t="str">
        <f>IF(Churn_Data[[#This Row],[SeniorCitizen]]=1,"Yes","No")</f>
        <v>No</v>
      </c>
      <c r="D662">
        <v>0</v>
      </c>
      <c r="E662" t="s">
        <v>25</v>
      </c>
      <c r="F662" t="s">
        <v>25</v>
      </c>
      <c r="G662" t="s">
        <v>24</v>
      </c>
      <c r="H662" t="s">
        <v>24</v>
      </c>
      <c r="I662" t="s">
        <v>26</v>
      </c>
      <c r="J662" t="str">
        <f>IF(Churn_Data[[#This Row],[InternetService]]&lt;&gt;"No","Yes","No")</f>
        <v>Yes</v>
      </c>
      <c r="K662" t="s">
        <v>25</v>
      </c>
      <c r="L662" t="s">
        <v>24</v>
      </c>
      <c r="M662" t="s">
        <v>25</v>
      </c>
      <c r="N662" t="s">
        <v>25</v>
      </c>
      <c r="O662" t="s">
        <v>24</v>
      </c>
      <c r="P662" t="s">
        <v>24</v>
      </c>
      <c r="Q662" t="s">
        <v>24</v>
      </c>
      <c r="R662">
        <f>IF(Churn_Data[[#This Row],[Churn]]="Yes",1,0)</f>
        <v>1</v>
      </c>
      <c r="S662" t="s">
        <v>24</v>
      </c>
      <c r="T662">
        <f>(Churn_Data[[#This Row],[OnlineSecurity]]="Yes")+(Churn_Data[[#This Row],[OnlineBackup]]="Yes")+(Churn_Data[[#This Row],[DeviceProtection]]="Yes")+(Churn_Data[[#This Row],[TechSupport]]="Yes")+(Churn_Data[[#This Row],[StreamingTV]]="Yes")+(Churn_Data[[#This Row],[StreamingMovies]]="Yes")</f>
        <v>3</v>
      </c>
      <c r="U662" t="s">
        <v>27</v>
      </c>
      <c r="V662" t="s">
        <v>32</v>
      </c>
      <c r="W662" t="str">
        <f>IF(ISNUMBER(SEARCH("automatic", Churn_Data[[#This Row],[PaymentMethod]])), "Automatic", "Manual")</f>
        <v>Manual</v>
      </c>
      <c r="X662">
        <v>100.2</v>
      </c>
      <c r="Y662" t="str">
        <f>IF(Churn_Data[[#This Row],[tenure]]&lt;=12,"0-1 Year",IF(Churn_Data[[#This Row],[tenure]]&lt;=24,"1-2 Years",IF(Churn_Data[[#This Row],[tenure]]&lt;=36,"2-3 Years",IF(Churn_Data[[#This Row],[tenure]]&lt;=48,"3-4 Years",IF(Churn_Data[[#This Row],[tenure]]&lt;=60,"4-5 Years","5+ Years")))))</f>
        <v>2-3 Years</v>
      </c>
      <c r="Z662">
        <v>30</v>
      </c>
      <c r="AA662">
        <v>2983.8</v>
      </c>
      <c r="AB662" t="e">
        <f>IF(Churn_Data[[#This Row],[Churn]]="No",Churn_Data[[#This Row],[MonthlyCharges]],NA())</f>
        <v>#N/A</v>
      </c>
      <c r="AC662" t="e">
        <f>IF(Churn_Data[[#This Row],[Churn]]="No",Churn_Data[[#This Row],[tenure]],NA())</f>
        <v>#N/A</v>
      </c>
      <c r="AD662">
        <f>IF(Churn_Data[[#This Row],[Churn]]="Yes",Churn_Data[[#This Row],[MonthlyCharges]],NA())</f>
        <v>100.2</v>
      </c>
      <c r="AE662">
        <f>IF(Churn_Data[[#This Row],[Churn]]="Yes",Churn_Data[[#This Row],[tenure]],NA())</f>
        <v>30</v>
      </c>
      <c r="AF662">
        <v>3006</v>
      </c>
    </row>
    <row r="663" spans="1:32" x14ac:dyDescent="0.3">
      <c r="A663" t="s">
        <v>695</v>
      </c>
      <c r="B663" t="s">
        <v>30</v>
      </c>
      <c r="C663" t="str">
        <f>IF(Churn_Data[[#This Row],[SeniorCitizen]]=1,"Yes","No")</f>
        <v>No</v>
      </c>
      <c r="D663">
        <v>0</v>
      </c>
      <c r="E663" t="s">
        <v>25</v>
      </c>
      <c r="F663" t="s">
        <v>25</v>
      </c>
      <c r="G663" t="s">
        <v>24</v>
      </c>
      <c r="H663" t="s">
        <v>24</v>
      </c>
      <c r="I663" t="s">
        <v>26</v>
      </c>
      <c r="J663" t="str">
        <f>IF(Churn_Data[[#This Row],[InternetService]]&lt;&gt;"No","Yes","No")</f>
        <v>Yes</v>
      </c>
      <c r="K663" t="s">
        <v>25</v>
      </c>
      <c r="L663" t="s">
        <v>24</v>
      </c>
      <c r="M663" t="s">
        <v>25</v>
      </c>
      <c r="N663" t="s">
        <v>25</v>
      </c>
      <c r="O663" t="s">
        <v>24</v>
      </c>
      <c r="P663" t="s">
        <v>24</v>
      </c>
      <c r="Q663" t="s">
        <v>25</v>
      </c>
      <c r="R663">
        <f>IF(Churn_Data[[#This Row],[Churn]]="Yes",1,0)</f>
        <v>0</v>
      </c>
      <c r="S663" t="s">
        <v>24</v>
      </c>
      <c r="T663">
        <f>(Churn_Data[[#This Row],[OnlineSecurity]]="Yes")+(Churn_Data[[#This Row],[OnlineBackup]]="Yes")+(Churn_Data[[#This Row],[DeviceProtection]]="Yes")+(Churn_Data[[#This Row],[TechSupport]]="Yes")+(Churn_Data[[#This Row],[StreamingTV]]="Yes")+(Churn_Data[[#This Row],[StreamingMovies]]="Yes")</f>
        <v>3</v>
      </c>
      <c r="U663" t="s">
        <v>27</v>
      </c>
      <c r="V663" t="s">
        <v>32</v>
      </c>
      <c r="W663" t="str">
        <f>IF(ISNUMBER(SEARCH("automatic", Churn_Data[[#This Row],[PaymentMethod]])), "Automatic", "Manual")</f>
        <v>Manual</v>
      </c>
      <c r="X663">
        <v>100.65</v>
      </c>
      <c r="Y663" t="str">
        <f>IF(Churn_Data[[#This Row],[tenure]]&lt;=12,"0-1 Year",IF(Churn_Data[[#This Row],[tenure]]&lt;=24,"1-2 Years",IF(Churn_Data[[#This Row],[tenure]]&lt;=36,"2-3 Years",IF(Churn_Data[[#This Row],[tenure]]&lt;=48,"3-4 Years",IF(Churn_Data[[#This Row],[tenure]]&lt;=60,"4-5 Years","5+ Years")))))</f>
        <v>1-2 Years</v>
      </c>
      <c r="Z663">
        <v>22</v>
      </c>
      <c r="AA663">
        <v>2415.9499999999998</v>
      </c>
      <c r="AB663">
        <f>IF(Churn_Data[[#This Row],[Churn]]="No",Churn_Data[[#This Row],[MonthlyCharges]],NA())</f>
        <v>100.65</v>
      </c>
      <c r="AC663">
        <f>IF(Churn_Data[[#This Row],[Churn]]="No",Churn_Data[[#This Row],[tenure]],NA())</f>
        <v>22</v>
      </c>
      <c r="AD663" t="e">
        <f>IF(Churn_Data[[#This Row],[Churn]]="Yes",Churn_Data[[#This Row],[MonthlyCharges]],NA())</f>
        <v>#N/A</v>
      </c>
      <c r="AE663" t="e">
        <f>IF(Churn_Data[[#This Row],[Churn]]="Yes",Churn_Data[[#This Row],[tenure]],NA())</f>
        <v>#N/A</v>
      </c>
      <c r="AF663">
        <v>2214.3000000000002</v>
      </c>
    </row>
    <row r="664" spans="1:32" x14ac:dyDescent="0.3">
      <c r="A664" t="s">
        <v>696</v>
      </c>
      <c r="B664" t="s">
        <v>30</v>
      </c>
      <c r="C664" t="str">
        <f>IF(Churn_Data[[#This Row],[SeniorCitizen]]=1,"Yes","No")</f>
        <v>No</v>
      </c>
      <c r="D664">
        <v>0</v>
      </c>
      <c r="E664" t="s">
        <v>25</v>
      </c>
      <c r="F664" t="s">
        <v>25</v>
      </c>
      <c r="G664" t="s">
        <v>24</v>
      </c>
      <c r="H664" t="s">
        <v>24</v>
      </c>
      <c r="I664" t="s">
        <v>26</v>
      </c>
      <c r="J664" t="str">
        <f>IF(Churn_Data[[#This Row],[InternetService]]&lt;&gt;"No","Yes","No")</f>
        <v>Yes</v>
      </c>
      <c r="K664" t="s">
        <v>25</v>
      </c>
      <c r="L664" t="s">
        <v>24</v>
      </c>
      <c r="M664" t="s">
        <v>25</v>
      </c>
      <c r="N664" t="s">
        <v>25</v>
      </c>
      <c r="O664" t="s">
        <v>24</v>
      </c>
      <c r="P664" t="s">
        <v>24</v>
      </c>
      <c r="Q664" t="s">
        <v>24</v>
      </c>
      <c r="R664">
        <f>IF(Churn_Data[[#This Row],[Churn]]="Yes",1,0)</f>
        <v>1</v>
      </c>
      <c r="S664" t="s">
        <v>24</v>
      </c>
      <c r="T664">
        <f>(Churn_Data[[#This Row],[OnlineSecurity]]="Yes")+(Churn_Data[[#This Row],[OnlineBackup]]="Yes")+(Churn_Data[[#This Row],[DeviceProtection]]="Yes")+(Churn_Data[[#This Row],[TechSupport]]="Yes")+(Churn_Data[[#This Row],[StreamingTV]]="Yes")+(Churn_Data[[#This Row],[StreamingMovies]]="Yes")</f>
        <v>3</v>
      </c>
      <c r="U664" t="s">
        <v>27</v>
      </c>
      <c r="V664" t="s">
        <v>32</v>
      </c>
      <c r="W664" t="str">
        <f>IF(ISNUMBER(SEARCH("automatic", Churn_Data[[#This Row],[PaymentMethod]])), "Automatic", "Manual")</f>
        <v>Manual</v>
      </c>
      <c r="X664">
        <v>100.55</v>
      </c>
      <c r="Y664" t="str">
        <f>IF(Churn_Data[[#This Row],[tenure]]&lt;=12,"0-1 Year",IF(Churn_Data[[#This Row],[tenure]]&lt;=24,"1-2 Years",IF(Churn_Data[[#This Row],[tenure]]&lt;=36,"2-3 Years",IF(Churn_Data[[#This Row],[tenure]]&lt;=48,"3-4 Years",IF(Churn_Data[[#This Row],[tenure]]&lt;=60,"4-5 Years","5+ Years")))))</f>
        <v>1-2 Years</v>
      </c>
      <c r="Z664">
        <v>14</v>
      </c>
      <c r="AA664">
        <v>1415.55</v>
      </c>
      <c r="AB664" t="e">
        <f>IF(Churn_Data[[#This Row],[Churn]]="No",Churn_Data[[#This Row],[MonthlyCharges]],NA())</f>
        <v>#N/A</v>
      </c>
      <c r="AC664" t="e">
        <f>IF(Churn_Data[[#This Row],[Churn]]="No",Churn_Data[[#This Row],[tenure]],NA())</f>
        <v>#N/A</v>
      </c>
      <c r="AD664">
        <f>IF(Churn_Data[[#This Row],[Churn]]="Yes",Churn_Data[[#This Row],[MonthlyCharges]],NA())</f>
        <v>100.55</v>
      </c>
      <c r="AE664">
        <f>IF(Churn_Data[[#This Row],[Churn]]="Yes",Churn_Data[[#This Row],[tenure]],NA())</f>
        <v>14</v>
      </c>
      <c r="AF664">
        <v>1407.7</v>
      </c>
    </row>
    <row r="665" spans="1:32" x14ac:dyDescent="0.3">
      <c r="A665" t="s">
        <v>697</v>
      </c>
      <c r="B665" t="s">
        <v>30</v>
      </c>
      <c r="C665" t="str">
        <f>IF(Churn_Data[[#This Row],[SeniorCitizen]]=1,"Yes","No")</f>
        <v>Yes</v>
      </c>
      <c r="D665">
        <v>1</v>
      </c>
      <c r="E665" t="s">
        <v>24</v>
      </c>
      <c r="F665" t="s">
        <v>25</v>
      </c>
      <c r="G665" t="s">
        <v>24</v>
      </c>
      <c r="H665" t="s">
        <v>24</v>
      </c>
      <c r="I665" t="s">
        <v>26</v>
      </c>
      <c r="J665" t="str">
        <f>IF(Churn_Data[[#This Row],[InternetService]]&lt;&gt;"No","Yes","No")</f>
        <v>Yes</v>
      </c>
      <c r="K665" t="s">
        <v>25</v>
      </c>
      <c r="L665" t="s">
        <v>24</v>
      </c>
      <c r="M665" t="s">
        <v>25</v>
      </c>
      <c r="N665" t="s">
        <v>25</v>
      </c>
      <c r="O665" t="s">
        <v>24</v>
      </c>
      <c r="P665" t="s">
        <v>24</v>
      </c>
      <c r="Q665" t="s">
        <v>25</v>
      </c>
      <c r="R665">
        <f>IF(Churn_Data[[#This Row],[Churn]]="Yes",1,0)</f>
        <v>0</v>
      </c>
      <c r="S665" t="s">
        <v>24</v>
      </c>
      <c r="T665">
        <f>(Churn_Data[[#This Row],[OnlineSecurity]]="Yes")+(Churn_Data[[#This Row],[OnlineBackup]]="Yes")+(Churn_Data[[#This Row],[DeviceProtection]]="Yes")+(Churn_Data[[#This Row],[TechSupport]]="Yes")+(Churn_Data[[#This Row],[StreamingTV]]="Yes")+(Churn_Data[[#This Row],[StreamingMovies]]="Yes")</f>
        <v>3</v>
      </c>
      <c r="U665" t="s">
        <v>27</v>
      </c>
      <c r="V665" t="s">
        <v>32</v>
      </c>
      <c r="W665" t="str">
        <f>IF(ISNUMBER(SEARCH("automatic", Churn_Data[[#This Row],[PaymentMethod]])), "Automatic", "Manual")</f>
        <v>Manual</v>
      </c>
      <c r="X665">
        <v>98.9</v>
      </c>
      <c r="Y665" t="str">
        <f>IF(Churn_Data[[#This Row],[tenure]]&lt;=12,"0-1 Year",IF(Churn_Data[[#This Row],[tenure]]&lt;=24,"1-2 Years",IF(Churn_Data[[#This Row],[tenure]]&lt;=36,"2-3 Years",IF(Churn_Data[[#This Row],[tenure]]&lt;=48,"3-4 Years",IF(Churn_Data[[#This Row],[tenure]]&lt;=60,"4-5 Years","5+ Years")))))</f>
        <v>4-5 Years</v>
      </c>
      <c r="Z665">
        <v>58</v>
      </c>
      <c r="AA665">
        <v>5780.7</v>
      </c>
      <c r="AB665">
        <f>IF(Churn_Data[[#This Row],[Churn]]="No",Churn_Data[[#This Row],[MonthlyCharges]],NA())</f>
        <v>98.9</v>
      </c>
      <c r="AC665">
        <f>IF(Churn_Data[[#This Row],[Churn]]="No",Churn_Data[[#This Row],[tenure]],NA())</f>
        <v>58</v>
      </c>
      <c r="AD665" t="e">
        <f>IF(Churn_Data[[#This Row],[Churn]]="Yes",Churn_Data[[#This Row],[MonthlyCharges]],NA())</f>
        <v>#N/A</v>
      </c>
      <c r="AE665" t="e">
        <f>IF(Churn_Data[[#This Row],[Churn]]="Yes",Churn_Data[[#This Row],[tenure]],NA())</f>
        <v>#N/A</v>
      </c>
      <c r="AF665">
        <v>5736.2</v>
      </c>
    </row>
    <row r="666" spans="1:32" x14ac:dyDescent="0.3">
      <c r="A666" t="s">
        <v>698</v>
      </c>
      <c r="B666" t="s">
        <v>23</v>
      </c>
      <c r="C666" t="str">
        <f>IF(Churn_Data[[#This Row],[SeniorCitizen]]=1,"Yes","No")</f>
        <v>Yes</v>
      </c>
      <c r="D666">
        <v>1</v>
      </c>
      <c r="E666" t="s">
        <v>24</v>
      </c>
      <c r="F666" t="s">
        <v>25</v>
      </c>
      <c r="G666" t="s">
        <v>24</v>
      </c>
      <c r="H666" t="s">
        <v>24</v>
      </c>
      <c r="I666" t="s">
        <v>26</v>
      </c>
      <c r="J666" t="str">
        <f>IF(Churn_Data[[#This Row],[InternetService]]&lt;&gt;"No","Yes","No")</f>
        <v>Yes</v>
      </c>
      <c r="K666" t="s">
        <v>25</v>
      </c>
      <c r="L666" t="s">
        <v>24</v>
      </c>
      <c r="M666" t="s">
        <v>25</v>
      </c>
      <c r="N666" t="s">
        <v>25</v>
      </c>
      <c r="O666" t="s">
        <v>24</v>
      </c>
      <c r="P666" t="s">
        <v>24</v>
      </c>
      <c r="Q666" t="s">
        <v>24</v>
      </c>
      <c r="R666">
        <f>IF(Churn_Data[[#This Row],[Churn]]="Yes",1,0)</f>
        <v>1</v>
      </c>
      <c r="S666" t="s">
        <v>24</v>
      </c>
      <c r="T666">
        <f>(Churn_Data[[#This Row],[OnlineSecurity]]="Yes")+(Churn_Data[[#This Row],[OnlineBackup]]="Yes")+(Churn_Data[[#This Row],[DeviceProtection]]="Yes")+(Churn_Data[[#This Row],[TechSupport]]="Yes")+(Churn_Data[[#This Row],[StreamingTV]]="Yes")+(Churn_Data[[#This Row],[StreamingMovies]]="Yes")</f>
        <v>3</v>
      </c>
      <c r="U666" t="s">
        <v>27</v>
      </c>
      <c r="V666" t="s">
        <v>32</v>
      </c>
      <c r="W666" t="str">
        <f>IF(ISNUMBER(SEARCH("automatic", Churn_Data[[#This Row],[PaymentMethod]])), "Automatic", "Manual")</f>
        <v>Manual</v>
      </c>
      <c r="X666">
        <v>100.2</v>
      </c>
      <c r="Y666" t="str">
        <f>IF(Churn_Data[[#This Row],[tenure]]&lt;=12,"0-1 Year",IF(Churn_Data[[#This Row],[tenure]]&lt;=24,"1-2 Years",IF(Churn_Data[[#This Row],[tenure]]&lt;=36,"2-3 Years",IF(Churn_Data[[#This Row],[tenure]]&lt;=48,"3-4 Years",IF(Churn_Data[[#This Row],[tenure]]&lt;=60,"4-5 Years","5+ Years")))))</f>
        <v>5+ Years</v>
      </c>
      <c r="Z666">
        <v>68</v>
      </c>
      <c r="AA666">
        <v>6851.65</v>
      </c>
      <c r="AB666" t="e">
        <f>IF(Churn_Data[[#This Row],[Churn]]="No",Churn_Data[[#This Row],[MonthlyCharges]],NA())</f>
        <v>#N/A</v>
      </c>
      <c r="AC666" t="e">
        <f>IF(Churn_Data[[#This Row],[Churn]]="No",Churn_Data[[#This Row],[tenure]],NA())</f>
        <v>#N/A</v>
      </c>
      <c r="AD666">
        <f>IF(Churn_Data[[#This Row],[Churn]]="Yes",Churn_Data[[#This Row],[MonthlyCharges]],NA())</f>
        <v>100.2</v>
      </c>
      <c r="AE666">
        <f>IF(Churn_Data[[#This Row],[Churn]]="Yes",Churn_Data[[#This Row],[tenure]],NA())</f>
        <v>68</v>
      </c>
      <c r="AF666">
        <v>6813.6</v>
      </c>
    </row>
    <row r="667" spans="1:32" x14ac:dyDescent="0.3">
      <c r="A667" t="s">
        <v>699</v>
      </c>
      <c r="B667" t="s">
        <v>30</v>
      </c>
      <c r="C667" t="str">
        <f>IF(Churn_Data[[#This Row],[SeniorCitizen]]=1,"Yes","No")</f>
        <v>No</v>
      </c>
      <c r="D667">
        <v>0</v>
      </c>
      <c r="E667" t="s">
        <v>25</v>
      </c>
      <c r="F667" t="s">
        <v>25</v>
      </c>
      <c r="G667" t="s">
        <v>24</v>
      </c>
      <c r="H667" t="s">
        <v>24</v>
      </c>
      <c r="I667" t="s">
        <v>26</v>
      </c>
      <c r="J667" t="str">
        <f>IF(Churn_Data[[#This Row],[InternetService]]&lt;&gt;"No","Yes","No")</f>
        <v>Yes</v>
      </c>
      <c r="K667" t="s">
        <v>25</v>
      </c>
      <c r="L667" t="s">
        <v>24</v>
      </c>
      <c r="M667" t="s">
        <v>25</v>
      </c>
      <c r="N667" t="s">
        <v>25</v>
      </c>
      <c r="O667" t="s">
        <v>24</v>
      </c>
      <c r="P667" t="s">
        <v>24</v>
      </c>
      <c r="Q667" t="s">
        <v>25</v>
      </c>
      <c r="R667">
        <f>IF(Churn_Data[[#This Row],[Churn]]="Yes",1,0)</f>
        <v>0</v>
      </c>
      <c r="S667" t="s">
        <v>25</v>
      </c>
      <c r="T667">
        <f>(Churn_Data[[#This Row],[OnlineSecurity]]="Yes")+(Churn_Data[[#This Row],[OnlineBackup]]="Yes")+(Churn_Data[[#This Row],[DeviceProtection]]="Yes")+(Churn_Data[[#This Row],[TechSupport]]="Yes")+(Churn_Data[[#This Row],[StreamingTV]]="Yes")+(Churn_Data[[#This Row],[StreamingMovies]]="Yes")</f>
        <v>3</v>
      </c>
      <c r="U667" t="s">
        <v>27</v>
      </c>
      <c r="V667" t="s">
        <v>32</v>
      </c>
      <c r="W667" t="str">
        <f>IF(ISNUMBER(SEARCH("automatic", Churn_Data[[#This Row],[PaymentMethod]])), "Automatic", "Manual")</f>
        <v>Manual</v>
      </c>
      <c r="X667">
        <v>98.6</v>
      </c>
      <c r="Y667" t="str">
        <f>IF(Churn_Data[[#This Row],[tenure]]&lt;=12,"0-1 Year",IF(Churn_Data[[#This Row],[tenure]]&lt;=24,"1-2 Years",IF(Churn_Data[[#This Row],[tenure]]&lt;=36,"2-3 Years",IF(Churn_Data[[#This Row],[tenure]]&lt;=48,"3-4 Years",IF(Churn_Data[[#This Row],[tenure]]&lt;=60,"4-5 Years","5+ Years")))))</f>
        <v>4-5 Years</v>
      </c>
      <c r="Z667">
        <v>56</v>
      </c>
      <c r="AA667">
        <v>5581.05</v>
      </c>
      <c r="AB667">
        <f>IF(Churn_Data[[#This Row],[Churn]]="No",Churn_Data[[#This Row],[MonthlyCharges]],NA())</f>
        <v>98.6</v>
      </c>
      <c r="AC667">
        <f>IF(Churn_Data[[#This Row],[Churn]]="No",Churn_Data[[#This Row],[tenure]],NA())</f>
        <v>56</v>
      </c>
      <c r="AD667" t="e">
        <f>IF(Churn_Data[[#This Row],[Churn]]="Yes",Churn_Data[[#This Row],[MonthlyCharges]],NA())</f>
        <v>#N/A</v>
      </c>
      <c r="AE667" t="e">
        <f>IF(Churn_Data[[#This Row],[Churn]]="Yes",Churn_Data[[#This Row],[tenure]],NA())</f>
        <v>#N/A</v>
      </c>
      <c r="AF667">
        <v>5521.6</v>
      </c>
    </row>
    <row r="668" spans="1:32" x14ac:dyDescent="0.3">
      <c r="A668" t="s">
        <v>700</v>
      </c>
      <c r="B668" t="s">
        <v>30</v>
      </c>
      <c r="C668" t="str">
        <f>IF(Churn_Data[[#This Row],[SeniorCitizen]]=1,"Yes","No")</f>
        <v>Yes</v>
      </c>
      <c r="D668">
        <v>1</v>
      </c>
      <c r="E668" t="s">
        <v>25</v>
      </c>
      <c r="F668" t="s">
        <v>25</v>
      </c>
      <c r="G668" t="s">
        <v>24</v>
      </c>
      <c r="H668" t="s">
        <v>24</v>
      </c>
      <c r="I668" t="s">
        <v>26</v>
      </c>
      <c r="J668" t="str">
        <f>IF(Churn_Data[[#This Row],[InternetService]]&lt;&gt;"No","Yes","No")</f>
        <v>Yes</v>
      </c>
      <c r="K668" t="s">
        <v>25</v>
      </c>
      <c r="L668" t="s">
        <v>24</v>
      </c>
      <c r="M668" t="s">
        <v>25</v>
      </c>
      <c r="N668" t="s">
        <v>25</v>
      </c>
      <c r="O668" t="s">
        <v>25</v>
      </c>
      <c r="P668" t="s">
        <v>25</v>
      </c>
      <c r="Q668" t="s">
        <v>25</v>
      </c>
      <c r="R668">
        <f>IF(Churn_Data[[#This Row],[Churn]]="Yes",1,0)</f>
        <v>0</v>
      </c>
      <c r="S668" t="s">
        <v>24</v>
      </c>
      <c r="T668">
        <f>(Churn_Data[[#This Row],[OnlineSecurity]]="Yes")+(Churn_Data[[#This Row],[OnlineBackup]]="Yes")+(Churn_Data[[#This Row],[DeviceProtection]]="Yes")+(Churn_Data[[#This Row],[TechSupport]]="Yes")+(Churn_Data[[#This Row],[StreamingTV]]="Yes")+(Churn_Data[[#This Row],[StreamingMovies]]="Yes")</f>
        <v>1</v>
      </c>
      <c r="U668" t="s">
        <v>27</v>
      </c>
      <c r="V668" t="s">
        <v>32</v>
      </c>
      <c r="W668" t="str">
        <f>IF(ISNUMBER(SEARCH("automatic", Churn_Data[[#This Row],[PaymentMethod]])), "Automatic", "Manual")</f>
        <v>Manual</v>
      </c>
      <c r="X668">
        <v>80.5</v>
      </c>
      <c r="Y668" t="str">
        <f>IF(Churn_Data[[#This Row],[tenure]]&lt;=12,"0-1 Year",IF(Churn_Data[[#This Row],[tenure]]&lt;=24,"1-2 Years",IF(Churn_Data[[#This Row],[tenure]]&lt;=36,"2-3 Years",IF(Churn_Data[[#This Row],[tenure]]&lt;=48,"3-4 Years",IF(Churn_Data[[#This Row],[tenure]]&lt;=60,"4-5 Years","5+ Years")))))</f>
        <v>1-2 Years</v>
      </c>
      <c r="Z668">
        <v>24</v>
      </c>
      <c r="AA668">
        <v>2088.4499999999998</v>
      </c>
      <c r="AB668">
        <f>IF(Churn_Data[[#This Row],[Churn]]="No",Churn_Data[[#This Row],[MonthlyCharges]],NA())</f>
        <v>80.5</v>
      </c>
      <c r="AC668">
        <f>IF(Churn_Data[[#This Row],[Churn]]="No",Churn_Data[[#This Row],[tenure]],NA())</f>
        <v>24</v>
      </c>
      <c r="AD668" t="e">
        <f>IF(Churn_Data[[#This Row],[Churn]]="Yes",Churn_Data[[#This Row],[MonthlyCharges]],NA())</f>
        <v>#N/A</v>
      </c>
      <c r="AE668" t="e">
        <f>IF(Churn_Data[[#This Row],[Churn]]="Yes",Churn_Data[[#This Row],[tenure]],NA())</f>
        <v>#N/A</v>
      </c>
      <c r="AF668">
        <v>1932</v>
      </c>
    </row>
    <row r="669" spans="1:32" x14ac:dyDescent="0.3">
      <c r="A669" t="s">
        <v>701</v>
      </c>
      <c r="B669" t="s">
        <v>30</v>
      </c>
      <c r="C669" t="str">
        <f>IF(Churn_Data[[#This Row],[SeniorCitizen]]=1,"Yes","No")</f>
        <v>No</v>
      </c>
      <c r="D669">
        <v>0</v>
      </c>
      <c r="E669" t="s">
        <v>25</v>
      </c>
      <c r="F669" t="s">
        <v>25</v>
      </c>
      <c r="G669" t="s">
        <v>24</v>
      </c>
      <c r="H669" t="s">
        <v>24</v>
      </c>
      <c r="I669" t="s">
        <v>26</v>
      </c>
      <c r="J669" t="str">
        <f>IF(Churn_Data[[#This Row],[InternetService]]&lt;&gt;"No","Yes","No")</f>
        <v>Yes</v>
      </c>
      <c r="K669" t="s">
        <v>25</v>
      </c>
      <c r="L669" t="s">
        <v>24</v>
      </c>
      <c r="M669" t="s">
        <v>25</v>
      </c>
      <c r="N669" t="s">
        <v>25</v>
      </c>
      <c r="O669" t="s">
        <v>25</v>
      </c>
      <c r="P669" t="s">
        <v>24</v>
      </c>
      <c r="Q669" t="s">
        <v>24</v>
      </c>
      <c r="R669">
        <f>IF(Churn_Data[[#This Row],[Churn]]="Yes",1,0)</f>
        <v>1</v>
      </c>
      <c r="S669" t="s">
        <v>24</v>
      </c>
      <c r="T669">
        <f>(Churn_Data[[#This Row],[OnlineSecurity]]="Yes")+(Churn_Data[[#This Row],[OnlineBackup]]="Yes")+(Churn_Data[[#This Row],[DeviceProtection]]="Yes")+(Churn_Data[[#This Row],[TechSupport]]="Yes")+(Churn_Data[[#This Row],[StreamingTV]]="Yes")+(Churn_Data[[#This Row],[StreamingMovies]]="Yes")</f>
        <v>2</v>
      </c>
      <c r="U669" t="s">
        <v>27</v>
      </c>
      <c r="V669" t="s">
        <v>32</v>
      </c>
      <c r="W669" t="str">
        <f>IF(ISNUMBER(SEARCH("automatic", Churn_Data[[#This Row],[PaymentMethod]])), "Automatic", "Manual")</f>
        <v>Manual</v>
      </c>
      <c r="X669">
        <v>90.05</v>
      </c>
      <c r="Y669" t="str">
        <f>IF(Churn_Data[[#This Row],[tenure]]&lt;=12,"0-1 Year",IF(Churn_Data[[#This Row],[tenure]]&lt;=24,"1-2 Years",IF(Churn_Data[[#This Row],[tenure]]&lt;=36,"2-3 Years",IF(Churn_Data[[#This Row],[tenure]]&lt;=48,"3-4 Years",IF(Churn_Data[[#This Row],[tenure]]&lt;=60,"4-5 Years","5+ Years")))))</f>
        <v>0-1 Year</v>
      </c>
      <c r="Z669">
        <v>4</v>
      </c>
      <c r="AA669">
        <v>368.1</v>
      </c>
      <c r="AB669" t="e">
        <f>IF(Churn_Data[[#This Row],[Churn]]="No",Churn_Data[[#This Row],[MonthlyCharges]],NA())</f>
        <v>#N/A</v>
      </c>
      <c r="AC669" t="e">
        <f>IF(Churn_Data[[#This Row],[Churn]]="No",Churn_Data[[#This Row],[tenure]],NA())</f>
        <v>#N/A</v>
      </c>
      <c r="AD669">
        <f>IF(Churn_Data[[#This Row],[Churn]]="Yes",Churn_Data[[#This Row],[MonthlyCharges]],NA())</f>
        <v>90.05</v>
      </c>
      <c r="AE669">
        <f>IF(Churn_Data[[#This Row],[Churn]]="Yes",Churn_Data[[#This Row],[tenure]],NA())</f>
        <v>4</v>
      </c>
      <c r="AF669">
        <v>360.2</v>
      </c>
    </row>
    <row r="670" spans="1:32" x14ac:dyDescent="0.3">
      <c r="A670" t="s">
        <v>702</v>
      </c>
      <c r="B670" t="s">
        <v>30</v>
      </c>
      <c r="C670" t="str">
        <f>IF(Churn_Data[[#This Row],[SeniorCitizen]]=1,"Yes","No")</f>
        <v>Yes</v>
      </c>
      <c r="D670">
        <v>1</v>
      </c>
      <c r="E670" t="s">
        <v>25</v>
      </c>
      <c r="F670" t="s">
        <v>25</v>
      </c>
      <c r="G670" t="s">
        <v>24</v>
      </c>
      <c r="H670" t="s">
        <v>24</v>
      </c>
      <c r="I670" t="s">
        <v>26</v>
      </c>
      <c r="J670" t="str">
        <f>IF(Churn_Data[[#This Row],[InternetService]]&lt;&gt;"No","Yes","No")</f>
        <v>Yes</v>
      </c>
      <c r="K670" t="s">
        <v>25</v>
      </c>
      <c r="L670" t="s">
        <v>24</v>
      </c>
      <c r="M670" t="s">
        <v>25</v>
      </c>
      <c r="N670" t="s">
        <v>25</v>
      </c>
      <c r="O670" t="s">
        <v>24</v>
      </c>
      <c r="P670" t="s">
        <v>24</v>
      </c>
      <c r="Q670" t="s">
        <v>24</v>
      </c>
      <c r="R670">
        <f>IF(Churn_Data[[#This Row],[Churn]]="Yes",1,0)</f>
        <v>1</v>
      </c>
      <c r="S670" t="s">
        <v>24</v>
      </c>
      <c r="T670">
        <f>(Churn_Data[[#This Row],[OnlineSecurity]]="Yes")+(Churn_Data[[#This Row],[OnlineBackup]]="Yes")+(Churn_Data[[#This Row],[DeviceProtection]]="Yes")+(Churn_Data[[#This Row],[TechSupport]]="Yes")+(Churn_Data[[#This Row],[StreamingTV]]="Yes")+(Churn_Data[[#This Row],[StreamingMovies]]="Yes")</f>
        <v>3</v>
      </c>
      <c r="U670" t="s">
        <v>27</v>
      </c>
      <c r="V670" t="s">
        <v>32</v>
      </c>
      <c r="W670" t="str">
        <f>IF(ISNUMBER(SEARCH("automatic", Churn_Data[[#This Row],[PaymentMethod]])), "Automatic", "Manual")</f>
        <v>Manual</v>
      </c>
      <c r="X670">
        <v>101.25</v>
      </c>
      <c r="Y670" t="str">
        <f>IF(Churn_Data[[#This Row],[tenure]]&lt;=12,"0-1 Year",IF(Churn_Data[[#This Row],[tenure]]&lt;=24,"1-2 Years",IF(Churn_Data[[#This Row],[tenure]]&lt;=36,"2-3 Years",IF(Churn_Data[[#This Row],[tenure]]&lt;=48,"3-4 Years",IF(Churn_Data[[#This Row],[tenure]]&lt;=60,"4-5 Years","5+ Years")))))</f>
        <v>1-2 Years</v>
      </c>
      <c r="Z670">
        <v>24</v>
      </c>
      <c r="AA670">
        <v>2440.15</v>
      </c>
      <c r="AB670" t="e">
        <f>IF(Churn_Data[[#This Row],[Churn]]="No",Churn_Data[[#This Row],[MonthlyCharges]],NA())</f>
        <v>#N/A</v>
      </c>
      <c r="AC670" t="e">
        <f>IF(Churn_Data[[#This Row],[Churn]]="No",Churn_Data[[#This Row],[tenure]],NA())</f>
        <v>#N/A</v>
      </c>
      <c r="AD670">
        <f>IF(Churn_Data[[#This Row],[Churn]]="Yes",Churn_Data[[#This Row],[MonthlyCharges]],NA())</f>
        <v>101.25</v>
      </c>
      <c r="AE670">
        <f>IF(Churn_Data[[#This Row],[Churn]]="Yes",Churn_Data[[#This Row],[tenure]],NA())</f>
        <v>24</v>
      </c>
      <c r="AF670">
        <v>2430</v>
      </c>
    </row>
    <row r="671" spans="1:32" x14ac:dyDescent="0.3">
      <c r="A671" t="s">
        <v>703</v>
      </c>
      <c r="B671" t="s">
        <v>23</v>
      </c>
      <c r="C671" t="str">
        <f>IF(Churn_Data[[#This Row],[SeniorCitizen]]=1,"Yes","No")</f>
        <v>Yes</v>
      </c>
      <c r="D671">
        <v>1</v>
      </c>
      <c r="E671" t="s">
        <v>25</v>
      </c>
      <c r="F671" t="s">
        <v>25</v>
      </c>
      <c r="G671" t="s">
        <v>24</v>
      </c>
      <c r="H671" t="s">
        <v>24</v>
      </c>
      <c r="I671" t="s">
        <v>26</v>
      </c>
      <c r="J671" t="str">
        <f>IF(Churn_Data[[#This Row],[InternetService]]&lt;&gt;"No","Yes","No")</f>
        <v>Yes</v>
      </c>
      <c r="K671" t="s">
        <v>25</v>
      </c>
      <c r="L671" t="s">
        <v>24</v>
      </c>
      <c r="M671" t="s">
        <v>25</v>
      </c>
      <c r="N671" t="s">
        <v>25</v>
      </c>
      <c r="O671" t="s">
        <v>24</v>
      </c>
      <c r="P671" t="s">
        <v>24</v>
      </c>
      <c r="Q671" t="s">
        <v>24</v>
      </c>
      <c r="R671">
        <f>IF(Churn_Data[[#This Row],[Churn]]="Yes",1,0)</f>
        <v>1</v>
      </c>
      <c r="S671" t="s">
        <v>24</v>
      </c>
      <c r="T671">
        <f>(Churn_Data[[#This Row],[OnlineSecurity]]="Yes")+(Churn_Data[[#This Row],[OnlineBackup]]="Yes")+(Churn_Data[[#This Row],[DeviceProtection]]="Yes")+(Churn_Data[[#This Row],[TechSupport]]="Yes")+(Churn_Data[[#This Row],[StreamingTV]]="Yes")+(Churn_Data[[#This Row],[StreamingMovies]]="Yes")</f>
        <v>3</v>
      </c>
      <c r="U671" t="s">
        <v>27</v>
      </c>
      <c r="V671" t="s">
        <v>32</v>
      </c>
      <c r="W671" t="str">
        <f>IF(ISNUMBER(SEARCH("automatic", Churn_Data[[#This Row],[PaymentMethod]])), "Automatic", "Manual")</f>
        <v>Manual</v>
      </c>
      <c r="X671">
        <v>99.7</v>
      </c>
      <c r="Y671" t="str">
        <f>IF(Churn_Data[[#This Row],[tenure]]&lt;=12,"0-1 Year",IF(Churn_Data[[#This Row],[tenure]]&lt;=24,"1-2 Years",IF(Churn_Data[[#This Row],[tenure]]&lt;=36,"2-3 Years",IF(Churn_Data[[#This Row],[tenure]]&lt;=48,"3-4 Years",IF(Churn_Data[[#This Row],[tenure]]&lt;=60,"4-5 Years","5+ Years")))))</f>
        <v>2-3 Years</v>
      </c>
      <c r="Z671">
        <v>30</v>
      </c>
      <c r="AA671">
        <v>2967.35</v>
      </c>
      <c r="AB671" t="e">
        <f>IF(Churn_Data[[#This Row],[Churn]]="No",Churn_Data[[#This Row],[MonthlyCharges]],NA())</f>
        <v>#N/A</v>
      </c>
      <c r="AC671" t="e">
        <f>IF(Churn_Data[[#This Row],[Churn]]="No",Churn_Data[[#This Row],[tenure]],NA())</f>
        <v>#N/A</v>
      </c>
      <c r="AD671">
        <f>IF(Churn_Data[[#This Row],[Churn]]="Yes",Churn_Data[[#This Row],[MonthlyCharges]],NA())</f>
        <v>99.7</v>
      </c>
      <c r="AE671">
        <f>IF(Churn_Data[[#This Row],[Churn]]="Yes",Churn_Data[[#This Row],[tenure]],NA())</f>
        <v>30</v>
      </c>
      <c r="AF671">
        <v>2991</v>
      </c>
    </row>
    <row r="672" spans="1:32" x14ac:dyDescent="0.3">
      <c r="A672" t="s">
        <v>704</v>
      </c>
      <c r="B672" t="s">
        <v>23</v>
      </c>
      <c r="C672" t="str">
        <f>IF(Churn_Data[[#This Row],[SeniorCitizen]]=1,"Yes","No")</f>
        <v>No</v>
      </c>
      <c r="D672">
        <v>0</v>
      </c>
      <c r="E672" t="s">
        <v>25</v>
      </c>
      <c r="F672" t="s">
        <v>25</v>
      </c>
      <c r="G672" t="s">
        <v>24</v>
      </c>
      <c r="H672" t="s">
        <v>24</v>
      </c>
      <c r="I672" t="s">
        <v>26</v>
      </c>
      <c r="J672" t="str">
        <f>IF(Churn_Data[[#This Row],[InternetService]]&lt;&gt;"No","Yes","No")</f>
        <v>Yes</v>
      </c>
      <c r="K672" t="s">
        <v>25</v>
      </c>
      <c r="L672" t="s">
        <v>24</v>
      </c>
      <c r="M672" t="s">
        <v>25</v>
      </c>
      <c r="N672" t="s">
        <v>25</v>
      </c>
      <c r="O672" t="s">
        <v>25</v>
      </c>
      <c r="P672" t="s">
        <v>25</v>
      </c>
      <c r="Q672" t="s">
        <v>24</v>
      </c>
      <c r="R672">
        <f>IF(Churn_Data[[#This Row],[Churn]]="Yes",1,0)</f>
        <v>1</v>
      </c>
      <c r="S672" t="s">
        <v>24</v>
      </c>
      <c r="T672">
        <f>(Churn_Data[[#This Row],[OnlineSecurity]]="Yes")+(Churn_Data[[#This Row],[OnlineBackup]]="Yes")+(Churn_Data[[#This Row],[DeviceProtection]]="Yes")+(Churn_Data[[#This Row],[TechSupport]]="Yes")+(Churn_Data[[#This Row],[StreamingTV]]="Yes")+(Churn_Data[[#This Row],[StreamingMovies]]="Yes")</f>
        <v>1</v>
      </c>
      <c r="U672" t="s">
        <v>27</v>
      </c>
      <c r="V672" t="s">
        <v>32</v>
      </c>
      <c r="W672" t="str">
        <f>IF(ISNUMBER(SEARCH("automatic", Churn_Data[[#This Row],[PaymentMethod]])), "Automatic", "Manual")</f>
        <v>Manual</v>
      </c>
      <c r="X672">
        <v>79.75</v>
      </c>
      <c r="Y672" t="str">
        <f>IF(Churn_Data[[#This Row],[tenure]]&lt;=12,"0-1 Year",IF(Churn_Data[[#This Row],[tenure]]&lt;=24,"1-2 Years",IF(Churn_Data[[#This Row],[tenure]]&lt;=36,"2-3 Years",IF(Churn_Data[[#This Row],[tenure]]&lt;=48,"3-4 Years",IF(Churn_Data[[#This Row],[tenure]]&lt;=60,"4-5 Years","5+ Years")))))</f>
        <v>1-2 Years</v>
      </c>
      <c r="Z672">
        <v>15</v>
      </c>
      <c r="AA672">
        <v>1111.8499999999999</v>
      </c>
      <c r="AB672" t="e">
        <f>IF(Churn_Data[[#This Row],[Churn]]="No",Churn_Data[[#This Row],[MonthlyCharges]],NA())</f>
        <v>#N/A</v>
      </c>
      <c r="AC672" t="e">
        <f>IF(Churn_Data[[#This Row],[Churn]]="No",Churn_Data[[#This Row],[tenure]],NA())</f>
        <v>#N/A</v>
      </c>
      <c r="AD672">
        <f>IF(Churn_Data[[#This Row],[Churn]]="Yes",Churn_Data[[#This Row],[MonthlyCharges]],NA())</f>
        <v>79.75</v>
      </c>
      <c r="AE672">
        <f>IF(Churn_Data[[#This Row],[Churn]]="Yes",Churn_Data[[#This Row],[tenure]],NA())</f>
        <v>15</v>
      </c>
      <c r="AF672">
        <v>1196.25</v>
      </c>
    </row>
    <row r="673" spans="1:32" x14ac:dyDescent="0.3">
      <c r="A673" t="s">
        <v>705</v>
      </c>
      <c r="B673" t="s">
        <v>30</v>
      </c>
      <c r="C673" t="str">
        <f>IF(Churn_Data[[#This Row],[SeniorCitizen]]=1,"Yes","No")</f>
        <v>No</v>
      </c>
      <c r="D673">
        <v>0</v>
      </c>
      <c r="E673" t="s">
        <v>25</v>
      </c>
      <c r="F673" t="s">
        <v>25</v>
      </c>
      <c r="G673" t="s">
        <v>24</v>
      </c>
      <c r="H673" t="s">
        <v>24</v>
      </c>
      <c r="I673" t="s">
        <v>26</v>
      </c>
      <c r="J673" t="str">
        <f>IF(Churn_Data[[#This Row],[InternetService]]&lt;&gt;"No","Yes","No")</f>
        <v>Yes</v>
      </c>
      <c r="K673" t="s">
        <v>25</v>
      </c>
      <c r="L673" t="s">
        <v>24</v>
      </c>
      <c r="M673" t="s">
        <v>25</v>
      </c>
      <c r="N673" t="s">
        <v>25</v>
      </c>
      <c r="O673" t="s">
        <v>25</v>
      </c>
      <c r="P673" t="s">
        <v>25</v>
      </c>
      <c r="Q673" t="s">
        <v>25</v>
      </c>
      <c r="R673">
        <f>IF(Churn_Data[[#This Row],[Churn]]="Yes",1,0)</f>
        <v>0</v>
      </c>
      <c r="S673" t="s">
        <v>24</v>
      </c>
      <c r="T673">
        <f>(Churn_Data[[#This Row],[OnlineSecurity]]="Yes")+(Churn_Data[[#This Row],[OnlineBackup]]="Yes")+(Churn_Data[[#This Row],[DeviceProtection]]="Yes")+(Churn_Data[[#This Row],[TechSupport]]="Yes")+(Churn_Data[[#This Row],[StreamingTV]]="Yes")+(Churn_Data[[#This Row],[StreamingMovies]]="Yes")</f>
        <v>1</v>
      </c>
      <c r="U673" t="s">
        <v>27</v>
      </c>
      <c r="V673" t="s">
        <v>32</v>
      </c>
      <c r="W673" t="str">
        <f>IF(ISNUMBER(SEARCH("automatic", Churn_Data[[#This Row],[PaymentMethod]])), "Automatic", "Manual")</f>
        <v>Manual</v>
      </c>
      <c r="X673">
        <v>81.150000000000006</v>
      </c>
      <c r="Y673" t="str">
        <f>IF(Churn_Data[[#This Row],[tenure]]&lt;=12,"0-1 Year",IF(Churn_Data[[#This Row],[tenure]]&lt;=24,"1-2 Years",IF(Churn_Data[[#This Row],[tenure]]&lt;=36,"2-3 Years",IF(Churn_Data[[#This Row],[tenure]]&lt;=48,"3-4 Years",IF(Churn_Data[[#This Row],[tenure]]&lt;=60,"4-5 Years","5+ Years")))))</f>
        <v>2-3 Years</v>
      </c>
      <c r="Z673">
        <v>31</v>
      </c>
      <c r="AA673">
        <v>2640.55</v>
      </c>
      <c r="AB673">
        <f>IF(Churn_Data[[#This Row],[Churn]]="No",Churn_Data[[#This Row],[MonthlyCharges]],NA())</f>
        <v>81.150000000000006</v>
      </c>
      <c r="AC673">
        <f>IF(Churn_Data[[#This Row],[Churn]]="No",Churn_Data[[#This Row],[tenure]],NA())</f>
        <v>31</v>
      </c>
      <c r="AD673" t="e">
        <f>IF(Churn_Data[[#This Row],[Churn]]="Yes",Churn_Data[[#This Row],[MonthlyCharges]],NA())</f>
        <v>#N/A</v>
      </c>
      <c r="AE673" t="e">
        <f>IF(Churn_Data[[#This Row],[Churn]]="Yes",Churn_Data[[#This Row],[tenure]],NA())</f>
        <v>#N/A</v>
      </c>
      <c r="AF673">
        <v>2515.65</v>
      </c>
    </row>
    <row r="674" spans="1:32" x14ac:dyDescent="0.3">
      <c r="A674" t="s">
        <v>706</v>
      </c>
      <c r="B674" t="s">
        <v>23</v>
      </c>
      <c r="C674" t="str">
        <f>IF(Churn_Data[[#This Row],[SeniorCitizen]]=1,"Yes","No")</f>
        <v>Yes</v>
      </c>
      <c r="D674">
        <v>1</v>
      </c>
      <c r="E674" t="s">
        <v>25</v>
      </c>
      <c r="F674" t="s">
        <v>25</v>
      </c>
      <c r="G674" t="s">
        <v>24</v>
      </c>
      <c r="H674" t="s">
        <v>24</v>
      </c>
      <c r="I674" t="s">
        <v>26</v>
      </c>
      <c r="J674" t="str">
        <f>IF(Churn_Data[[#This Row],[InternetService]]&lt;&gt;"No","Yes","No")</f>
        <v>Yes</v>
      </c>
      <c r="K674" t="s">
        <v>25</v>
      </c>
      <c r="L674" t="s">
        <v>24</v>
      </c>
      <c r="M674" t="s">
        <v>25</v>
      </c>
      <c r="N674" t="s">
        <v>25</v>
      </c>
      <c r="O674" t="s">
        <v>25</v>
      </c>
      <c r="P674" t="s">
        <v>25</v>
      </c>
      <c r="Q674" t="s">
        <v>24</v>
      </c>
      <c r="R674">
        <f>IF(Churn_Data[[#This Row],[Churn]]="Yes",1,0)</f>
        <v>1</v>
      </c>
      <c r="S674" t="s">
        <v>24</v>
      </c>
      <c r="T674">
        <f>(Churn_Data[[#This Row],[OnlineSecurity]]="Yes")+(Churn_Data[[#This Row],[OnlineBackup]]="Yes")+(Churn_Data[[#This Row],[DeviceProtection]]="Yes")+(Churn_Data[[#This Row],[TechSupport]]="Yes")+(Churn_Data[[#This Row],[StreamingTV]]="Yes")+(Churn_Data[[#This Row],[StreamingMovies]]="Yes")</f>
        <v>1</v>
      </c>
      <c r="U674" t="s">
        <v>27</v>
      </c>
      <c r="V674" t="s">
        <v>32</v>
      </c>
      <c r="W674" t="str">
        <f>IF(ISNUMBER(SEARCH("automatic", Churn_Data[[#This Row],[PaymentMethod]])), "Automatic", "Manual")</f>
        <v>Manual</v>
      </c>
      <c r="X674">
        <v>79.5</v>
      </c>
      <c r="Y674" t="str">
        <f>IF(Churn_Data[[#This Row],[tenure]]&lt;=12,"0-1 Year",IF(Churn_Data[[#This Row],[tenure]]&lt;=24,"1-2 Years",IF(Churn_Data[[#This Row],[tenure]]&lt;=36,"2-3 Years",IF(Churn_Data[[#This Row],[tenure]]&lt;=48,"3-4 Years",IF(Churn_Data[[#This Row],[tenure]]&lt;=60,"4-5 Years","5+ Years")))))</f>
        <v>4-5 Years</v>
      </c>
      <c r="Z674">
        <v>54</v>
      </c>
      <c r="AA674">
        <v>4370.25</v>
      </c>
      <c r="AB674" t="e">
        <f>IF(Churn_Data[[#This Row],[Churn]]="No",Churn_Data[[#This Row],[MonthlyCharges]],NA())</f>
        <v>#N/A</v>
      </c>
      <c r="AC674" t="e">
        <f>IF(Churn_Data[[#This Row],[Churn]]="No",Churn_Data[[#This Row],[tenure]],NA())</f>
        <v>#N/A</v>
      </c>
      <c r="AD674">
        <f>IF(Churn_Data[[#This Row],[Churn]]="Yes",Churn_Data[[#This Row],[MonthlyCharges]],NA())</f>
        <v>79.5</v>
      </c>
      <c r="AE674">
        <f>IF(Churn_Data[[#This Row],[Churn]]="Yes",Churn_Data[[#This Row],[tenure]],NA())</f>
        <v>54</v>
      </c>
      <c r="AF674">
        <v>4293</v>
      </c>
    </row>
    <row r="675" spans="1:32" x14ac:dyDescent="0.3">
      <c r="A675" t="s">
        <v>707</v>
      </c>
      <c r="B675" t="s">
        <v>23</v>
      </c>
      <c r="C675" t="str">
        <f>IF(Churn_Data[[#This Row],[SeniorCitizen]]=1,"Yes","No")</f>
        <v>No</v>
      </c>
      <c r="D675">
        <v>0</v>
      </c>
      <c r="E675" t="s">
        <v>25</v>
      </c>
      <c r="F675" t="s">
        <v>25</v>
      </c>
      <c r="G675" t="s">
        <v>24</v>
      </c>
      <c r="H675" t="s">
        <v>24</v>
      </c>
      <c r="I675" t="s">
        <v>26</v>
      </c>
      <c r="J675" t="str">
        <f>IF(Churn_Data[[#This Row],[InternetService]]&lt;&gt;"No","Yes","No")</f>
        <v>Yes</v>
      </c>
      <c r="K675" t="s">
        <v>25</v>
      </c>
      <c r="L675" t="s">
        <v>24</v>
      </c>
      <c r="M675" t="s">
        <v>25</v>
      </c>
      <c r="N675" t="s">
        <v>25</v>
      </c>
      <c r="O675" t="s">
        <v>24</v>
      </c>
      <c r="P675" t="s">
        <v>24</v>
      </c>
      <c r="Q675" t="s">
        <v>24</v>
      </c>
      <c r="R675">
        <f>IF(Churn_Data[[#This Row],[Churn]]="Yes",1,0)</f>
        <v>1</v>
      </c>
      <c r="S675" t="s">
        <v>24</v>
      </c>
      <c r="T675">
        <f>(Churn_Data[[#This Row],[OnlineSecurity]]="Yes")+(Churn_Data[[#This Row],[OnlineBackup]]="Yes")+(Churn_Data[[#This Row],[DeviceProtection]]="Yes")+(Churn_Data[[#This Row],[TechSupport]]="Yes")+(Churn_Data[[#This Row],[StreamingTV]]="Yes")+(Churn_Data[[#This Row],[StreamingMovies]]="Yes")</f>
        <v>3</v>
      </c>
      <c r="U675" t="s">
        <v>27</v>
      </c>
      <c r="V675" t="s">
        <v>32</v>
      </c>
      <c r="W675" t="str">
        <f>IF(ISNUMBER(SEARCH("automatic", Churn_Data[[#This Row],[PaymentMethod]])), "Automatic", "Manual")</f>
        <v>Manual</v>
      </c>
      <c r="X675">
        <v>100.25</v>
      </c>
      <c r="Y675" t="str">
        <f>IF(Churn_Data[[#This Row],[tenure]]&lt;=12,"0-1 Year",IF(Churn_Data[[#This Row],[tenure]]&lt;=24,"1-2 Years",IF(Churn_Data[[#This Row],[tenure]]&lt;=36,"2-3 Years",IF(Churn_Data[[#This Row],[tenure]]&lt;=48,"3-4 Years",IF(Churn_Data[[#This Row],[tenure]]&lt;=60,"4-5 Years","5+ Years")))))</f>
        <v>2-3 Years</v>
      </c>
      <c r="Z675">
        <v>25</v>
      </c>
      <c r="AA675">
        <v>2387.75</v>
      </c>
      <c r="AB675" t="e">
        <f>IF(Churn_Data[[#This Row],[Churn]]="No",Churn_Data[[#This Row],[MonthlyCharges]],NA())</f>
        <v>#N/A</v>
      </c>
      <c r="AC675" t="e">
        <f>IF(Churn_Data[[#This Row],[Churn]]="No",Churn_Data[[#This Row],[tenure]],NA())</f>
        <v>#N/A</v>
      </c>
      <c r="AD675">
        <f>IF(Churn_Data[[#This Row],[Churn]]="Yes",Churn_Data[[#This Row],[MonthlyCharges]],NA())</f>
        <v>100.25</v>
      </c>
      <c r="AE675">
        <f>IF(Churn_Data[[#This Row],[Churn]]="Yes",Churn_Data[[#This Row],[tenure]],NA())</f>
        <v>25</v>
      </c>
      <c r="AF675">
        <v>2506.25</v>
      </c>
    </row>
    <row r="676" spans="1:32" x14ac:dyDescent="0.3">
      <c r="A676" t="s">
        <v>708</v>
      </c>
      <c r="B676" t="s">
        <v>30</v>
      </c>
      <c r="C676" t="str">
        <f>IF(Churn_Data[[#This Row],[SeniorCitizen]]=1,"Yes","No")</f>
        <v>No</v>
      </c>
      <c r="D676">
        <v>0</v>
      </c>
      <c r="E676" t="s">
        <v>25</v>
      </c>
      <c r="F676" t="s">
        <v>25</v>
      </c>
      <c r="G676" t="s">
        <v>24</v>
      </c>
      <c r="H676" t="s">
        <v>24</v>
      </c>
      <c r="I676" t="s">
        <v>26</v>
      </c>
      <c r="J676" t="str">
        <f>IF(Churn_Data[[#This Row],[InternetService]]&lt;&gt;"No","Yes","No")</f>
        <v>Yes</v>
      </c>
      <c r="K676" t="s">
        <v>25</v>
      </c>
      <c r="L676" t="s">
        <v>24</v>
      </c>
      <c r="M676" t="s">
        <v>25</v>
      </c>
      <c r="N676" t="s">
        <v>25</v>
      </c>
      <c r="O676" t="s">
        <v>25</v>
      </c>
      <c r="P676" t="s">
        <v>25</v>
      </c>
      <c r="Q676" t="s">
        <v>24</v>
      </c>
      <c r="R676">
        <f>IF(Churn_Data[[#This Row],[Churn]]="Yes",1,0)</f>
        <v>1</v>
      </c>
      <c r="S676" t="s">
        <v>24</v>
      </c>
      <c r="T676">
        <f>(Churn_Data[[#This Row],[OnlineSecurity]]="Yes")+(Churn_Data[[#This Row],[OnlineBackup]]="Yes")+(Churn_Data[[#This Row],[DeviceProtection]]="Yes")+(Churn_Data[[#This Row],[TechSupport]]="Yes")+(Churn_Data[[#This Row],[StreamingTV]]="Yes")+(Churn_Data[[#This Row],[StreamingMovies]]="Yes")</f>
        <v>1</v>
      </c>
      <c r="U676" t="s">
        <v>27</v>
      </c>
      <c r="V676" t="s">
        <v>32</v>
      </c>
      <c r="W676" t="str">
        <f>IF(ISNUMBER(SEARCH("automatic", Churn_Data[[#This Row],[PaymentMethod]])), "Automatic", "Manual")</f>
        <v>Manual</v>
      </c>
      <c r="X676">
        <v>80.650000000000006</v>
      </c>
      <c r="Y676" t="str">
        <f>IF(Churn_Data[[#This Row],[tenure]]&lt;=12,"0-1 Year",IF(Churn_Data[[#This Row],[tenure]]&lt;=24,"1-2 Years",IF(Churn_Data[[#This Row],[tenure]]&lt;=36,"2-3 Years",IF(Churn_Data[[#This Row],[tenure]]&lt;=48,"3-4 Years",IF(Churn_Data[[#This Row],[tenure]]&lt;=60,"4-5 Years","5+ Years")))))</f>
        <v>1-2 Years</v>
      </c>
      <c r="Z676">
        <v>18</v>
      </c>
      <c r="AA676">
        <v>1451.9</v>
      </c>
      <c r="AB676" t="e">
        <f>IF(Churn_Data[[#This Row],[Churn]]="No",Churn_Data[[#This Row],[MonthlyCharges]],NA())</f>
        <v>#N/A</v>
      </c>
      <c r="AC676" t="e">
        <f>IF(Churn_Data[[#This Row],[Churn]]="No",Churn_Data[[#This Row],[tenure]],NA())</f>
        <v>#N/A</v>
      </c>
      <c r="AD676">
        <f>IF(Churn_Data[[#This Row],[Churn]]="Yes",Churn_Data[[#This Row],[MonthlyCharges]],NA())</f>
        <v>80.650000000000006</v>
      </c>
      <c r="AE676">
        <f>IF(Churn_Data[[#This Row],[Churn]]="Yes",Churn_Data[[#This Row],[tenure]],NA())</f>
        <v>18</v>
      </c>
      <c r="AF676">
        <v>1451.7</v>
      </c>
    </row>
    <row r="677" spans="1:32" x14ac:dyDescent="0.3">
      <c r="A677" t="s">
        <v>709</v>
      </c>
      <c r="B677" t="s">
        <v>23</v>
      </c>
      <c r="C677" t="str">
        <f>IF(Churn_Data[[#This Row],[SeniorCitizen]]=1,"Yes","No")</f>
        <v>Yes</v>
      </c>
      <c r="D677">
        <v>1</v>
      </c>
      <c r="E677" t="s">
        <v>25</v>
      </c>
      <c r="F677" t="s">
        <v>25</v>
      </c>
      <c r="G677" t="s">
        <v>24</v>
      </c>
      <c r="H677" t="s">
        <v>24</v>
      </c>
      <c r="I677" t="s">
        <v>26</v>
      </c>
      <c r="J677" t="str">
        <f>IF(Churn_Data[[#This Row],[InternetService]]&lt;&gt;"No","Yes","No")</f>
        <v>Yes</v>
      </c>
      <c r="K677" t="s">
        <v>25</v>
      </c>
      <c r="L677" t="s">
        <v>24</v>
      </c>
      <c r="M677" t="s">
        <v>25</v>
      </c>
      <c r="N677" t="s">
        <v>25</v>
      </c>
      <c r="O677" t="s">
        <v>25</v>
      </c>
      <c r="P677" t="s">
        <v>24</v>
      </c>
      <c r="Q677" t="s">
        <v>24</v>
      </c>
      <c r="R677">
        <f>IF(Churn_Data[[#This Row],[Churn]]="Yes",1,0)</f>
        <v>1</v>
      </c>
      <c r="S677" t="s">
        <v>25</v>
      </c>
      <c r="T677">
        <f>(Churn_Data[[#This Row],[OnlineSecurity]]="Yes")+(Churn_Data[[#This Row],[OnlineBackup]]="Yes")+(Churn_Data[[#This Row],[DeviceProtection]]="Yes")+(Churn_Data[[#This Row],[TechSupport]]="Yes")+(Churn_Data[[#This Row],[StreamingTV]]="Yes")+(Churn_Data[[#This Row],[StreamingMovies]]="Yes")</f>
        <v>2</v>
      </c>
      <c r="U677" t="s">
        <v>27</v>
      </c>
      <c r="V677" t="s">
        <v>32</v>
      </c>
      <c r="W677" t="str">
        <f>IF(ISNUMBER(SEARCH("automatic", Churn_Data[[#This Row],[PaymentMethod]])), "Automatic", "Manual")</f>
        <v>Manual</v>
      </c>
      <c r="X677">
        <v>89.85</v>
      </c>
      <c r="Y677" t="str">
        <f>IF(Churn_Data[[#This Row],[tenure]]&lt;=12,"0-1 Year",IF(Churn_Data[[#This Row],[tenure]]&lt;=24,"1-2 Years",IF(Churn_Data[[#This Row],[tenure]]&lt;=36,"2-3 Years",IF(Churn_Data[[#This Row],[tenure]]&lt;=48,"3-4 Years",IF(Churn_Data[[#This Row],[tenure]]&lt;=60,"4-5 Years","5+ Years")))))</f>
        <v>1-2 Years</v>
      </c>
      <c r="Z677">
        <v>15</v>
      </c>
      <c r="AA677">
        <v>1424.95</v>
      </c>
      <c r="AB677" t="e">
        <f>IF(Churn_Data[[#This Row],[Churn]]="No",Churn_Data[[#This Row],[MonthlyCharges]],NA())</f>
        <v>#N/A</v>
      </c>
      <c r="AC677" t="e">
        <f>IF(Churn_Data[[#This Row],[Churn]]="No",Churn_Data[[#This Row],[tenure]],NA())</f>
        <v>#N/A</v>
      </c>
      <c r="AD677">
        <f>IF(Churn_Data[[#This Row],[Churn]]="Yes",Churn_Data[[#This Row],[MonthlyCharges]],NA())</f>
        <v>89.85</v>
      </c>
      <c r="AE677">
        <f>IF(Churn_Data[[#This Row],[Churn]]="Yes",Churn_Data[[#This Row],[tenure]],NA())</f>
        <v>15</v>
      </c>
      <c r="AF677">
        <v>1347.75</v>
      </c>
    </row>
    <row r="678" spans="1:32" x14ac:dyDescent="0.3">
      <c r="A678" t="s">
        <v>710</v>
      </c>
      <c r="B678" t="s">
        <v>23</v>
      </c>
      <c r="C678" t="str">
        <f>IF(Churn_Data[[#This Row],[SeniorCitizen]]=1,"Yes","No")</f>
        <v>No</v>
      </c>
      <c r="D678">
        <v>0</v>
      </c>
      <c r="E678" t="s">
        <v>24</v>
      </c>
      <c r="F678" t="s">
        <v>24</v>
      </c>
      <c r="G678" t="s">
        <v>24</v>
      </c>
      <c r="H678" t="s">
        <v>24</v>
      </c>
      <c r="I678" t="s">
        <v>26</v>
      </c>
      <c r="J678" t="str">
        <f>IF(Churn_Data[[#This Row],[InternetService]]&lt;&gt;"No","Yes","No")</f>
        <v>Yes</v>
      </c>
      <c r="K678" t="s">
        <v>25</v>
      </c>
      <c r="L678" t="s">
        <v>24</v>
      </c>
      <c r="M678" t="s">
        <v>25</v>
      </c>
      <c r="N678" t="s">
        <v>25</v>
      </c>
      <c r="O678" t="s">
        <v>25</v>
      </c>
      <c r="P678" t="s">
        <v>24</v>
      </c>
      <c r="Q678" t="s">
        <v>24</v>
      </c>
      <c r="R678">
        <f>IF(Churn_Data[[#This Row],[Churn]]="Yes",1,0)</f>
        <v>1</v>
      </c>
      <c r="S678" t="s">
        <v>24</v>
      </c>
      <c r="T678">
        <f>(Churn_Data[[#This Row],[OnlineSecurity]]="Yes")+(Churn_Data[[#This Row],[OnlineBackup]]="Yes")+(Churn_Data[[#This Row],[DeviceProtection]]="Yes")+(Churn_Data[[#This Row],[TechSupport]]="Yes")+(Churn_Data[[#This Row],[StreamingTV]]="Yes")+(Churn_Data[[#This Row],[StreamingMovies]]="Yes")</f>
        <v>2</v>
      </c>
      <c r="U678" t="s">
        <v>27</v>
      </c>
      <c r="V678" t="s">
        <v>32</v>
      </c>
      <c r="W678" t="str">
        <f>IF(ISNUMBER(SEARCH("automatic", Churn_Data[[#This Row],[PaymentMethod]])), "Automatic", "Manual")</f>
        <v>Manual</v>
      </c>
      <c r="X678">
        <v>91.15</v>
      </c>
      <c r="Y678" t="str">
        <f>IF(Churn_Data[[#This Row],[tenure]]&lt;=12,"0-1 Year",IF(Churn_Data[[#This Row],[tenure]]&lt;=24,"1-2 Years",IF(Churn_Data[[#This Row],[tenure]]&lt;=36,"2-3 Years",IF(Churn_Data[[#This Row],[tenure]]&lt;=48,"3-4 Years",IF(Churn_Data[[#This Row],[tenure]]&lt;=60,"4-5 Years","5+ Years")))))</f>
        <v>2-3 Years</v>
      </c>
      <c r="Z678">
        <v>31</v>
      </c>
      <c r="AA678">
        <v>2995.45</v>
      </c>
      <c r="AB678" t="e">
        <f>IF(Churn_Data[[#This Row],[Churn]]="No",Churn_Data[[#This Row],[MonthlyCharges]],NA())</f>
        <v>#N/A</v>
      </c>
      <c r="AC678" t="e">
        <f>IF(Churn_Data[[#This Row],[Churn]]="No",Churn_Data[[#This Row],[tenure]],NA())</f>
        <v>#N/A</v>
      </c>
      <c r="AD678">
        <f>IF(Churn_Data[[#This Row],[Churn]]="Yes",Churn_Data[[#This Row],[MonthlyCharges]],NA())</f>
        <v>91.15</v>
      </c>
      <c r="AE678">
        <f>IF(Churn_Data[[#This Row],[Churn]]="Yes",Churn_Data[[#This Row],[tenure]],NA())</f>
        <v>31</v>
      </c>
      <c r="AF678">
        <v>2825.65</v>
      </c>
    </row>
    <row r="679" spans="1:32" x14ac:dyDescent="0.3">
      <c r="A679" t="s">
        <v>711</v>
      </c>
      <c r="B679" t="s">
        <v>23</v>
      </c>
      <c r="C679" t="str">
        <f>IF(Churn_Data[[#This Row],[SeniorCitizen]]=1,"Yes","No")</f>
        <v>No</v>
      </c>
      <c r="D679">
        <v>0</v>
      </c>
      <c r="E679" t="s">
        <v>25</v>
      </c>
      <c r="F679" t="s">
        <v>25</v>
      </c>
      <c r="G679" t="s">
        <v>24</v>
      </c>
      <c r="H679" t="s">
        <v>24</v>
      </c>
      <c r="I679" t="s">
        <v>26</v>
      </c>
      <c r="J679" t="str">
        <f>IF(Churn_Data[[#This Row],[InternetService]]&lt;&gt;"No","Yes","No")</f>
        <v>Yes</v>
      </c>
      <c r="K679" t="s">
        <v>25</v>
      </c>
      <c r="L679" t="s">
        <v>24</v>
      </c>
      <c r="M679" t="s">
        <v>25</v>
      </c>
      <c r="N679" t="s">
        <v>25</v>
      </c>
      <c r="O679" t="s">
        <v>24</v>
      </c>
      <c r="P679" t="s">
        <v>25</v>
      </c>
      <c r="Q679" t="s">
        <v>24</v>
      </c>
      <c r="R679">
        <f>IF(Churn_Data[[#This Row],[Churn]]="Yes",1,0)</f>
        <v>1</v>
      </c>
      <c r="S679" t="s">
        <v>24</v>
      </c>
      <c r="T679">
        <f>(Churn_Data[[#This Row],[OnlineSecurity]]="Yes")+(Churn_Data[[#This Row],[OnlineBackup]]="Yes")+(Churn_Data[[#This Row],[DeviceProtection]]="Yes")+(Churn_Data[[#This Row],[TechSupport]]="Yes")+(Churn_Data[[#This Row],[StreamingTV]]="Yes")+(Churn_Data[[#This Row],[StreamingMovies]]="Yes")</f>
        <v>2</v>
      </c>
      <c r="U679" t="s">
        <v>27</v>
      </c>
      <c r="V679" t="s">
        <v>32</v>
      </c>
      <c r="W679" t="str">
        <f>IF(ISNUMBER(SEARCH("automatic", Churn_Data[[#This Row],[PaymentMethod]])), "Automatic", "Manual")</f>
        <v>Manual</v>
      </c>
      <c r="X679">
        <v>90.8</v>
      </c>
      <c r="Y679" t="str">
        <f>IF(Churn_Data[[#This Row],[tenure]]&lt;=12,"0-1 Year",IF(Churn_Data[[#This Row],[tenure]]&lt;=24,"1-2 Years",IF(Churn_Data[[#This Row],[tenure]]&lt;=36,"2-3 Years",IF(Churn_Data[[#This Row],[tenure]]&lt;=48,"3-4 Years",IF(Churn_Data[[#This Row],[tenure]]&lt;=60,"4-5 Years","5+ Years")))))</f>
        <v>0-1 Year</v>
      </c>
      <c r="Z679">
        <v>5</v>
      </c>
      <c r="AA679">
        <v>455.5</v>
      </c>
      <c r="AB679" t="e">
        <f>IF(Churn_Data[[#This Row],[Churn]]="No",Churn_Data[[#This Row],[MonthlyCharges]],NA())</f>
        <v>#N/A</v>
      </c>
      <c r="AC679" t="e">
        <f>IF(Churn_Data[[#This Row],[Churn]]="No",Churn_Data[[#This Row],[tenure]],NA())</f>
        <v>#N/A</v>
      </c>
      <c r="AD679">
        <f>IF(Churn_Data[[#This Row],[Churn]]="Yes",Churn_Data[[#This Row],[MonthlyCharges]],NA())</f>
        <v>90.8</v>
      </c>
      <c r="AE679">
        <f>IF(Churn_Data[[#This Row],[Churn]]="Yes",Churn_Data[[#This Row],[tenure]],NA())</f>
        <v>5</v>
      </c>
      <c r="AF679">
        <v>454</v>
      </c>
    </row>
    <row r="680" spans="1:32" x14ac:dyDescent="0.3">
      <c r="A680" t="s">
        <v>712</v>
      </c>
      <c r="B680" t="s">
        <v>23</v>
      </c>
      <c r="C680" t="str">
        <f>IF(Churn_Data[[#This Row],[SeniorCitizen]]=1,"Yes","No")</f>
        <v>No</v>
      </c>
      <c r="D680">
        <v>0</v>
      </c>
      <c r="E680" t="s">
        <v>25</v>
      </c>
      <c r="F680" t="s">
        <v>25</v>
      </c>
      <c r="G680" t="s">
        <v>24</v>
      </c>
      <c r="H680" t="s">
        <v>24</v>
      </c>
      <c r="I680" t="s">
        <v>26</v>
      </c>
      <c r="J680" t="str">
        <f>IF(Churn_Data[[#This Row],[InternetService]]&lt;&gt;"No","Yes","No")</f>
        <v>Yes</v>
      </c>
      <c r="K680" t="s">
        <v>25</v>
      </c>
      <c r="L680" t="s">
        <v>24</v>
      </c>
      <c r="M680" t="s">
        <v>25</v>
      </c>
      <c r="N680" t="s">
        <v>25</v>
      </c>
      <c r="O680" t="s">
        <v>25</v>
      </c>
      <c r="P680" t="s">
        <v>25</v>
      </c>
      <c r="Q680" t="s">
        <v>25</v>
      </c>
      <c r="R680">
        <f>IF(Churn_Data[[#This Row],[Churn]]="Yes",1,0)</f>
        <v>0</v>
      </c>
      <c r="S680" t="s">
        <v>25</v>
      </c>
      <c r="T680">
        <f>(Churn_Data[[#This Row],[OnlineSecurity]]="Yes")+(Churn_Data[[#This Row],[OnlineBackup]]="Yes")+(Churn_Data[[#This Row],[DeviceProtection]]="Yes")+(Churn_Data[[#This Row],[TechSupport]]="Yes")+(Churn_Data[[#This Row],[StreamingTV]]="Yes")+(Churn_Data[[#This Row],[StreamingMovies]]="Yes")</f>
        <v>1</v>
      </c>
      <c r="U680" t="s">
        <v>27</v>
      </c>
      <c r="V680" t="s">
        <v>32</v>
      </c>
      <c r="W680" t="str">
        <f>IF(ISNUMBER(SEARCH("automatic", Churn_Data[[#This Row],[PaymentMethod]])), "Automatic", "Manual")</f>
        <v>Manual</v>
      </c>
      <c r="X680">
        <v>79.55</v>
      </c>
      <c r="Y680" t="str">
        <f>IF(Churn_Data[[#This Row],[tenure]]&lt;=12,"0-1 Year",IF(Churn_Data[[#This Row],[tenure]]&lt;=24,"1-2 Years",IF(Churn_Data[[#This Row],[tenure]]&lt;=36,"2-3 Years",IF(Churn_Data[[#This Row],[tenure]]&lt;=48,"3-4 Years",IF(Churn_Data[[#This Row],[tenure]]&lt;=60,"4-5 Years","5+ Years")))))</f>
        <v>0-1 Year</v>
      </c>
      <c r="Z680">
        <v>2</v>
      </c>
      <c r="AA680">
        <v>151.75</v>
      </c>
      <c r="AB680">
        <f>IF(Churn_Data[[#This Row],[Churn]]="No",Churn_Data[[#This Row],[MonthlyCharges]],NA())</f>
        <v>79.55</v>
      </c>
      <c r="AC680">
        <f>IF(Churn_Data[[#This Row],[Churn]]="No",Churn_Data[[#This Row],[tenure]],NA())</f>
        <v>2</v>
      </c>
      <c r="AD680" t="e">
        <f>IF(Churn_Data[[#This Row],[Churn]]="Yes",Churn_Data[[#This Row],[MonthlyCharges]],NA())</f>
        <v>#N/A</v>
      </c>
      <c r="AE680" t="e">
        <f>IF(Churn_Data[[#This Row],[Churn]]="Yes",Churn_Data[[#This Row],[tenure]],NA())</f>
        <v>#N/A</v>
      </c>
      <c r="AF680">
        <v>159.1</v>
      </c>
    </row>
    <row r="681" spans="1:32" x14ac:dyDescent="0.3">
      <c r="A681" t="s">
        <v>713</v>
      </c>
      <c r="B681" t="s">
        <v>23</v>
      </c>
      <c r="C681" t="str">
        <f>IF(Churn_Data[[#This Row],[SeniorCitizen]]=1,"Yes","No")</f>
        <v>No</v>
      </c>
      <c r="D681">
        <v>0</v>
      </c>
      <c r="E681" t="s">
        <v>24</v>
      </c>
      <c r="F681" t="s">
        <v>25</v>
      </c>
      <c r="G681" t="s">
        <v>24</v>
      </c>
      <c r="H681" t="s">
        <v>24</v>
      </c>
      <c r="I681" t="s">
        <v>26</v>
      </c>
      <c r="J681" t="str">
        <f>IF(Churn_Data[[#This Row],[InternetService]]&lt;&gt;"No","Yes","No")</f>
        <v>Yes</v>
      </c>
      <c r="K681" t="s">
        <v>25</v>
      </c>
      <c r="L681" t="s">
        <v>24</v>
      </c>
      <c r="M681" t="s">
        <v>25</v>
      </c>
      <c r="N681" t="s">
        <v>25</v>
      </c>
      <c r="O681" t="s">
        <v>24</v>
      </c>
      <c r="P681" t="s">
        <v>25</v>
      </c>
      <c r="Q681" t="s">
        <v>24</v>
      </c>
      <c r="R681">
        <f>IF(Churn_Data[[#This Row],[Churn]]="Yes",1,0)</f>
        <v>1</v>
      </c>
      <c r="S681" t="s">
        <v>24</v>
      </c>
      <c r="T681">
        <f>(Churn_Data[[#This Row],[OnlineSecurity]]="Yes")+(Churn_Data[[#This Row],[OnlineBackup]]="Yes")+(Churn_Data[[#This Row],[DeviceProtection]]="Yes")+(Churn_Data[[#This Row],[TechSupport]]="Yes")+(Churn_Data[[#This Row],[StreamingTV]]="Yes")+(Churn_Data[[#This Row],[StreamingMovies]]="Yes")</f>
        <v>2</v>
      </c>
      <c r="U681" t="s">
        <v>27</v>
      </c>
      <c r="V681" t="s">
        <v>32</v>
      </c>
      <c r="W681" t="str">
        <f>IF(ISNUMBER(SEARCH("automatic", Churn_Data[[#This Row],[PaymentMethod]])), "Automatic", "Manual")</f>
        <v>Manual</v>
      </c>
      <c r="X681">
        <v>91.65</v>
      </c>
      <c r="Y681" t="str">
        <f>IF(Churn_Data[[#This Row],[tenure]]&lt;=12,"0-1 Year",IF(Churn_Data[[#This Row],[tenure]]&lt;=24,"1-2 Years",IF(Churn_Data[[#This Row],[tenure]]&lt;=36,"2-3 Years",IF(Churn_Data[[#This Row],[tenure]]&lt;=48,"3-4 Years",IF(Churn_Data[[#This Row],[tenure]]&lt;=60,"4-5 Years","5+ Years")))))</f>
        <v>0-1 Year</v>
      </c>
      <c r="Z681">
        <v>4</v>
      </c>
      <c r="AA681">
        <v>365.4</v>
      </c>
      <c r="AB681" t="e">
        <f>IF(Churn_Data[[#This Row],[Churn]]="No",Churn_Data[[#This Row],[MonthlyCharges]],NA())</f>
        <v>#N/A</v>
      </c>
      <c r="AC681" t="e">
        <f>IF(Churn_Data[[#This Row],[Churn]]="No",Churn_Data[[#This Row],[tenure]],NA())</f>
        <v>#N/A</v>
      </c>
      <c r="AD681">
        <f>IF(Churn_Data[[#This Row],[Churn]]="Yes",Churn_Data[[#This Row],[MonthlyCharges]],NA())</f>
        <v>91.65</v>
      </c>
      <c r="AE681">
        <f>IF(Churn_Data[[#This Row],[Churn]]="Yes",Churn_Data[[#This Row],[tenure]],NA())</f>
        <v>4</v>
      </c>
      <c r="AF681">
        <v>366.6</v>
      </c>
    </row>
    <row r="682" spans="1:32" x14ac:dyDescent="0.3">
      <c r="A682" t="s">
        <v>714</v>
      </c>
      <c r="B682" t="s">
        <v>23</v>
      </c>
      <c r="C682" t="str">
        <f>IF(Churn_Data[[#This Row],[SeniorCitizen]]=1,"Yes","No")</f>
        <v>No</v>
      </c>
      <c r="D682">
        <v>0</v>
      </c>
      <c r="E682" t="s">
        <v>25</v>
      </c>
      <c r="F682" t="s">
        <v>25</v>
      </c>
      <c r="G682" t="s">
        <v>24</v>
      </c>
      <c r="H682" t="s">
        <v>24</v>
      </c>
      <c r="I682" t="s">
        <v>26</v>
      </c>
      <c r="J682" t="str">
        <f>IF(Churn_Data[[#This Row],[InternetService]]&lt;&gt;"No","Yes","No")</f>
        <v>Yes</v>
      </c>
      <c r="K682" t="s">
        <v>25</v>
      </c>
      <c r="L682" t="s">
        <v>24</v>
      </c>
      <c r="M682" t="s">
        <v>25</v>
      </c>
      <c r="N682" t="s">
        <v>25</v>
      </c>
      <c r="O682" t="s">
        <v>25</v>
      </c>
      <c r="P682" t="s">
        <v>24</v>
      </c>
      <c r="Q682" t="s">
        <v>25</v>
      </c>
      <c r="R682">
        <f>IF(Churn_Data[[#This Row],[Churn]]="Yes",1,0)</f>
        <v>0</v>
      </c>
      <c r="S682" t="s">
        <v>24</v>
      </c>
      <c r="T682">
        <f>(Churn_Data[[#This Row],[OnlineSecurity]]="Yes")+(Churn_Data[[#This Row],[OnlineBackup]]="Yes")+(Churn_Data[[#This Row],[DeviceProtection]]="Yes")+(Churn_Data[[#This Row],[TechSupport]]="Yes")+(Churn_Data[[#This Row],[StreamingTV]]="Yes")+(Churn_Data[[#This Row],[StreamingMovies]]="Yes")</f>
        <v>2</v>
      </c>
      <c r="U682" t="s">
        <v>27</v>
      </c>
      <c r="V682" t="s">
        <v>32</v>
      </c>
      <c r="W682" t="str">
        <f>IF(ISNUMBER(SEARCH("automatic", Churn_Data[[#This Row],[PaymentMethod]])), "Automatic", "Manual")</f>
        <v>Manual</v>
      </c>
      <c r="X682">
        <v>89.15</v>
      </c>
      <c r="Y682" t="str">
        <f>IF(Churn_Data[[#This Row],[tenure]]&lt;=12,"0-1 Year",IF(Churn_Data[[#This Row],[tenure]]&lt;=24,"1-2 Years",IF(Churn_Data[[#This Row],[tenure]]&lt;=36,"2-3 Years",IF(Churn_Data[[#This Row],[tenure]]&lt;=48,"3-4 Years",IF(Churn_Data[[#This Row],[tenure]]&lt;=60,"4-5 Years","5+ Years")))))</f>
        <v>0-1 Year</v>
      </c>
      <c r="Z682">
        <v>12</v>
      </c>
      <c r="AA682">
        <v>1057.55</v>
      </c>
      <c r="AB682">
        <f>IF(Churn_Data[[#This Row],[Churn]]="No",Churn_Data[[#This Row],[MonthlyCharges]],NA())</f>
        <v>89.15</v>
      </c>
      <c r="AC682">
        <f>IF(Churn_Data[[#This Row],[Churn]]="No",Churn_Data[[#This Row],[tenure]],NA())</f>
        <v>12</v>
      </c>
      <c r="AD682" t="e">
        <f>IF(Churn_Data[[#This Row],[Churn]]="Yes",Churn_Data[[#This Row],[MonthlyCharges]],NA())</f>
        <v>#N/A</v>
      </c>
      <c r="AE682" t="e">
        <f>IF(Churn_Data[[#This Row],[Churn]]="Yes",Churn_Data[[#This Row],[tenure]],NA())</f>
        <v>#N/A</v>
      </c>
      <c r="AF682">
        <v>1069.8</v>
      </c>
    </row>
    <row r="683" spans="1:32" x14ac:dyDescent="0.3">
      <c r="A683" t="s">
        <v>715</v>
      </c>
      <c r="B683" t="s">
        <v>23</v>
      </c>
      <c r="C683" t="str">
        <f>IF(Churn_Data[[#This Row],[SeniorCitizen]]=1,"Yes","No")</f>
        <v>No</v>
      </c>
      <c r="D683">
        <v>0</v>
      </c>
      <c r="E683" t="s">
        <v>25</v>
      </c>
      <c r="F683" t="s">
        <v>25</v>
      </c>
      <c r="G683" t="s">
        <v>24</v>
      </c>
      <c r="H683" t="s">
        <v>24</v>
      </c>
      <c r="I683" t="s">
        <v>26</v>
      </c>
      <c r="J683" t="str">
        <f>IF(Churn_Data[[#This Row],[InternetService]]&lt;&gt;"No","Yes","No")</f>
        <v>Yes</v>
      </c>
      <c r="K683" t="s">
        <v>25</v>
      </c>
      <c r="L683" t="s">
        <v>24</v>
      </c>
      <c r="M683" t="s">
        <v>25</v>
      </c>
      <c r="N683" t="s">
        <v>25</v>
      </c>
      <c r="O683" t="s">
        <v>24</v>
      </c>
      <c r="P683" t="s">
        <v>24</v>
      </c>
      <c r="Q683" t="s">
        <v>24</v>
      </c>
      <c r="R683">
        <f>IF(Churn_Data[[#This Row],[Churn]]="Yes",1,0)</f>
        <v>1</v>
      </c>
      <c r="S683" t="s">
        <v>24</v>
      </c>
      <c r="T683">
        <f>(Churn_Data[[#This Row],[OnlineSecurity]]="Yes")+(Churn_Data[[#This Row],[OnlineBackup]]="Yes")+(Churn_Data[[#This Row],[DeviceProtection]]="Yes")+(Churn_Data[[#This Row],[TechSupport]]="Yes")+(Churn_Data[[#This Row],[StreamingTV]]="Yes")+(Churn_Data[[#This Row],[StreamingMovies]]="Yes")</f>
        <v>3</v>
      </c>
      <c r="U683" t="s">
        <v>27</v>
      </c>
      <c r="V683" t="s">
        <v>32</v>
      </c>
      <c r="W683" t="str">
        <f>IF(ISNUMBER(SEARCH("automatic", Churn_Data[[#This Row],[PaymentMethod]])), "Automatic", "Manual")</f>
        <v>Manual</v>
      </c>
      <c r="X683">
        <v>99.15</v>
      </c>
      <c r="Y683" t="str">
        <f>IF(Churn_Data[[#This Row],[tenure]]&lt;=12,"0-1 Year",IF(Churn_Data[[#This Row],[tenure]]&lt;=24,"1-2 Years",IF(Churn_Data[[#This Row],[tenure]]&lt;=36,"2-3 Years",IF(Churn_Data[[#This Row],[tenure]]&lt;=48,"3-4 Years",IF(Churn_Data[[#This Row],[tenure]]&lt;=60,"4-5 Years","5+ Years")))))</f>
        <v>2-3 Years</v>
      </c>
      <c r="Z683">
        <v>36</v>
      </c>
      <c r="AA683">
        <v>3615.6</v>
      </c>
      <c r="AB683" t="e">
        <f>IF(Churn_Data[[#This Row],[Churn]]="No",Churn_Data[[#This Row],[MonthlyCharges]],NA())</f>
        <v>#N/A</v>
      </c>
      <c r="AC683" t="e">
        <f>IF(Churn_Data[[#This Row],[Churn]]="No",Churn_Data[[#This Row],[tenure]],NA())</f>
        <v>#N/A</v>
      </c>
      <c r="AD683">
        <f>IF(Churn_Data[[#This Row],[Churn]]="Yes",Churn_Data[[#This Row],[MonthlyCharges]],NA())</f>
        <v>99.15</v>
      </c>
      <c r="AE683">
        <f>IF(Churn_Data[[#This Row],[Churn]]="Yes",Churn_Data[[#This Row],[tenure]],NA())</f>
        <v>36</v>
      </c>
      <c r="AF683">
        <v>3569.4</v>
      </c>
    </row>
    <row r="684" spans="1:32" x14ac:dyDescent="0.3">
      <c r="A684" t="s">
        <v>716</v>
      </c>
      <c r="B684" t="s">
        <v>30</v>
      </c>
      <c r="C684" t="str">
        <f>IF(Churn_Data[[#This Row],[SeniorCitizen]]=1,"Yes","No")</f>
        <v>No</v>
      </c>
      <c r="D684">
        <v>0</v>
      </c>
      <c r="E684" t="s">
        <v>25</v>
      </c>
      <c r="F684" t="s">
        <v>25</v>
      </c>
      <c r="G684" t="s">
        <v>24</v>
      </c>
      <c r="H684" t="s">
        <v>24</v>
      </c>
      <c r="I684" t="s">
        <v>26</v>
      </c>
      <c r="J684" t="str">
        <f>IF(Churn_Data[[#This Row],[InternetService]]&lt;&gt;"No","Yes","No")</f>
        <v>Yes</v>
      </c>
      <c r="K684" t="s">
        <v>25</v>
      </c>
      <c r="L684" t="s">
        <v>24</v>
      </c>
      <c r="M684" t="s">
        <v>25</v>
      </c>
      <c r="N684" t="s">
        <v>25</v>
      </c>
      <c r="O684" t="s">
        <v>25</v>
      </c>
      <c r="P684" t="s">
        <v>25</v>
      </c>
      <c r="Q684" t="s">
        <v>24</v>
      </c>
      <c r="R684">
        <f>IF(Churn_Data[[#This Row],[Churn]]="Yes",1,0)</f>
        <v>1</v>
      </c>
      <c r="S684" t="s">
        <v>24</v>
      </c>
      <c r="T684">
        <f>(Churn_Data[[#This Row],[OnlineSecurity]]="Yes")+(Churn_Data[[#This Row],[OnlineBackup]]="Yes")+(Churn_Data[[#This Row],[DeviceProtection]]="Yes")+(Churn_Data[[#This Row],[TechSupport]]="Yes")+(Churn_Data[[#This Row],[StreamingTV]]="Yes")+(Churn_Data[[#This Row],[StreamingMovies]]="Yes")</f>
        <v>1</v>
      </c>
      <c r="U684" t="s">
        <v>27</v>
      </c>
      <c r="V684" t="s">
        <v>32</v>
      </c>
      <c r="W684" t="str">
        <f>IF(ISNUMBER(SEARCH("automatic", Churn_Data[[#This Row],[PaymentMethod]])), "Automatic", "Manual")</f>
        <v>Manual</v>
      </c>
      <c r="X684">
        <v>82.35</v>
      </c>
      <c r="Y684" t="str">
        <f>IF(Churn_Data[[#This Row],[tenure]]&lt;=12,"0-1 Year",IF(Churn_Data[[#This Row],[tenure]]&lt;=24,"1-2 Years",IF(Churn_Data[[#This Row],[tenure]]&lt;=36,"2-3 Years",IF(Churn_Data[[#This Row],[tenure]]&lt;=48,"3-4 Years",IF(Churn_Data[[#This Row],[tenure]]&lt;=60,"4-5 Years","5+ Years")))))</f>
        <v>1-2 Years</v>
      </c>
      <c r="Z684">
        <v>21</v>
      </c>
      <c r="AA684">
        <v>1852.85</v>
      </c>
      <c r="AB684" t="e">
        <f>IF(Churn_Data[[#This Row],[Churn]]="No",Churn_Data[[#This Row],[MonthlyCharges]],NA())</f>
        <v>#N/A</v>
      </c>
      <c r="AC684" t="e">
        <f>IF(Churn_Data[[#This Row],[Churn]]="No",Churn_Data[[#This Row],[tenure]],NA())</f>
        <v>#N/A</v>
      </c>
      <c r="AD684">
        <f>IF(Churn_Data[[#This Row],[Churn]]="Yes",Churn_Data[[#This Row],[MonthlyCharges]],NA())</f>
        <v>82.35</v>
      </c>
      <c r="AE684">
        <f>IF(Churn_Data[[#This Row],[Churn]]="Yes",Churn_Data[[#This Row],[tenure]],NA())</f>
        <v>21</v>
      </c>
      <c r="AF684">
        <v>1729.35</v>
      </c>
    </row>
    <row r="685" spans="1:32" x14ac:dyDescent="0.3">
      <c r="A685" t="s">
        <v>717</v>
      </c>
      <c r="B685" t="s">
        <v>30</v>
      </c>
      <c r="C685" t="str">
        <f>IF(Churn_Data[[#This Row],[SeniorCitizen]]=1,"Yes","No")</f>
        <v>Yes</v>
      </c>
      <c r="D685">
        <v>1</v>
      </c>
      <c r="E685" t="s">
        <v>25</v>
      </c>
      <c r="F685" t="s">
        <v>25</v>
      </c>
      <c r="G685" t="s">
        <v>24</v>
      </c>
      <c r="H685" t="s">
        <v>24</v>
      </c>
      <c r="I685" t="s">
        <v>26</v>
      </c>
      <c r="J685" t="str">
        <f>IF(Churn_Data[[#This Row],[InternetService]]&lt;&gt;"No","Yes","No")</f>
        <v>Yes</v>
      </c>
      <c r="K685" t="s">
        <v>25</v>
      </c>
      <c r="L685" t="s">
        <v>24</v>
      </c>
      <c r="M685" t="s">
        <v>25</v>
      </c>
      <c r="N685" t="s">
        <v>25</v>
      </c>
      <c r="O685" t="s">
        <v>25</v>
      </c>
      <c r="P685" t="s">
        <v>25</v>
      </c>
      <c r="Q685" t="s">
        <v>24</v>
      </c>
      <c r="R685">
        <f>IF(Churn_Data[[#This Row],[Churn]]="Yes",1,0)</f>
        <v>1</v>
      </c>
      <c r="S685" t="s">
        <v>24</v>
      </c>
      <c r="T685">
        <f>(Churn_Data[[#This Row],[OnlineSecurity]]="Yes")+(Churn_Data[[#This Row],[OnlineBackup]]="Yes")+(Churn_Data[[#This Row],[DeviceProtection]]="Yes")+(Churn_Data[[#This Row],[TechSupport]]="Yes")+(Churn_Data[[#This Row],[StreamingTV]]="Yes")+(Churn_Data[[#This Row],[StreamingMovies]]="Yes")</f>
        <v>1</v>
      </c>
      <c r="U685" t="s">
        <v>27</v>
      </c>
      <c r="V685" t="s">
        <v>32</v>
      </c>
      <c r="W685" t="str">
        <f>IF(ISNUMBER(SEARCH("automatic", Churn_Data[[#This Row],[PaymentMethod]])), "Automatic", "Manual")</f>
        <v>Manual</v>
      </c>
      <c r="X685">
        <v>80.2</v>
      </c>
      <c r="Y685" t="str">
        <f>IF(Churn_Data[[#This Row],[tenure]]&lt;=12,"0-1 Year",IF(Churn_Data[[#This Row],[tenure]]&lt;=24,"1-2 Years",IF(Churn_Data[[#This Row],[tenure]]&lt;=36,"2-3 Years",IF(Churn_Data[[#This Row],[tenure]]&lt;=48,"3-4 Years",IF(Churn_Data[[#This Row],[tenure]]&lt;=60,"4-5 Years","5+ Years")))))</f>
        <v>1-2 Years</v>
      </c>
      <c r="Z685">
        <v>15</v>
      </c>
      <c r="AA685">
        <v>1217.25</v>
      </c>
      <c r="AB685" t="e">
        <f>IF(Churn_Data[[#This Row],[Churn]]="No",Churn_Data[[#This Row],[MonthlyCharges]],NA())</f>
        <v>#N/A</v>
      </c>
      <c r="AC685" t="e">
        <f>IF(Churn_Data[[#This Row],[Churn]]="No",Churn_Data[[#This Row],[tenure]],NA())</f>
        <v>#N/A</v>
      </c>
      <c r="AD685">
        <f>IF(Churn_Data[[#This Row],[Churn]]="Yes",Churn_Data[[#This Row],[MonthlyCharges]],NA())</f>
        <v>80.2</v>
      </c>
      <c r="AE685">
        <f>IF(Churn_Data[[#This Row],[Churn]]="Yes",Churn_Data[[#This Row],[tenure]],NA())</f>
        <v>15</v>
      </c>
      <c r="AF685">
        <v>1203</v>
      </c>
    </row>
    <row r="686" spans="1:32" x14ac:dyDescent="0.3">
      <c r="A686" t="s">
        <v>718</v>
      </c>
      <c r="B686" t="s">
        <v>23</v>
      </c>
      <c r="C686" t="str">
        <f>IF(Churn_Data[[#This Row],[SeniorCitizen]]=1,"Yes","No")</f>
        <v>No</v>
      </c>
      <c r="D686">
        <v>0</v>
      </c>
      <c r="E686" t="s">
        <v>25</v>
      </c>
      <c r="F686" t="s">
        <v>25</v>
      </c>
      <c r="G686" t="s">
        <v>24</v>
      </c>
      <c r="H686" t="s">
        <v>24</v>
      </c>
      <c r="I686" t="s">
        <v>26</v>
      </c>
      <c r="J686" t="str">
        <f>IF(Churn_Data[[#This Row],[InternetService]]&lt;&gt;"No","Yes","No")</f>
        <v>Yes</v>
      </c>
      <c r="K686" t="s">
        <v>25</v>
      </c>
      <c r="L686" t="s">
        <v>24</v>
      </c>
      <c r="M686" t="s">
        <v>25</v>
      </c>
      <c r="N686" t="s">
        <v>25</v>
      </c>
      <c r="O686" t="s">
        <v>24</v>
      </c>
      <c r="P686" t="s">
        <v>25</v>
      </c>
      <c r="Q686" t="s">
        <v>24</v>
      </c>
      <c r="R686">
        <f>IF(Churn_Data[[#This Row],[Churn]]="Yes",1,0)</f>
        <v>1</v>
      </c>
      <c r="S686" t="s">
        <v>24</v>
      </c>
      <c r="T686">
        <f>(Churn_Data[[#This Row],[OnlineSecurity]]="Yes")+(Churn_Data[[#This Row],[OnlineBackup]]="Yes")+(Churn_Data[[#This Row],[DeviceProtection]]="Yes")+(Churn_Data[[#This Row],[TechSupport]]="Yes")+(Churn_Data[[#This Row],[StreamingTV]]="Yes")+(Churn_Data[[#This Row],[StreamingMovies]]="Yes")</f>
        <v>2</v>
      </c>
      <c r="U686" t="s">
        <v>27</v>
      </c>
      <c r="V686" t="s">
        <v>32</v>
      </c>
      <c r="W686" t="str">
        <f>IF(ISNUMBER(SEARCH("automatic", Churn_Data[[#This Row],[PaymentMethod]])), "Automatic", "Manual")</f>
        <v>Manual</v>
      </c>
      <c r="X686">
        <v>90.1</v>
      </c>
      <c r="Y686" t="str">
        <f>IF(Churn_Data[[#This Row],[tenure]]&lt;=12,"0-1 Year",IF(Churn_Data[[#This Row],[tenure]]&lt;=24,"1-2 Years",IF(Churn_Data[[#This Row],[tenure]]&lt;=36,"2-3 Years",IF(Churn_Data[[#This Row],[tenure]]&lt;=48,"3-4 Years",IF(Churn_Data[[#This Row],[tenure]]&lt;=60,"4-5 Years","5+ Years")))))</f>
        <v>0-1 Year</v>
      </c>
      <c r="Z686">
        <v>6</v>
      </c>
      <c r="AA686">
        <v>521.29999999999995</v>
      </c>
      <c r="AB686" t="e">
        <f>IF(Churn_Data[[#This Row],[Churn]]="No",Churn_Data[[#This Row],[MonthlyCharges]],NA())</f>
        <v>#N/A</v>
      </c>
      <c r="AC686" t="e">
        <f>IF(Churn_Data[[#This Row],[Churn]]="No",Churn_Data[[#This Row],[tenure]],NA())</f>
        <v>#N/A</v>
      </c>
      <c r="AD686">
        <f>IF(Churn_Data[[#This Row],[Churn]]="Yes",Churn_Data[[#This Row],[MonthlyCharges]],NA())</f>
        <v>90.1</v>
      </c>
      <c r="AE686">
        <f>IF(Churn_Data[[#This Row],[Churn]]="Yes",Churn_Data[[#This Row],[tenure]],NA())</f>
        <v>6</v>
      </c>
      <c r="AF686">
        <v>540.6</v>
      </c>
    </row>
    <row r="687" spans="1:32" x14ac:dyDescent="0.3">
      <c r="A687" t="s">
        <v>719</v>
      </c>
      <c r="B687" t="s">
        <v>23</v>
      </c>
      <c r="C687" t="str">
        <f>IF(Churn_Data[[#This Row],[SeniorCitizen]]=1,"Yes","No")</f>
        <v>Yes</v>
      </c>
      <c r="D687">
        <v>1</v>
      </c>
      <c r="E687" t="s">
        <v>25</v>
      </c>
      <c r="F687" t="s">
        <v>25</v>
      </c>
      <c r="G687" t="s">
        <v>24</v>
      </c>
      <c r="H687" t="s">
        <v>24</v>
      </c>
      <c r="I687" t="s">
        <v>26</v>
      </c>
      <c r="J687" t="str">
        <f>IF(Churn_Data[[#This Row],[InternetService]]&lt;&gt;"No","Yes","No")</f>
        <v>Yes</v>
      </c>
      <c r="K687" t="s">
        <v>25</v>
      </c>
      <c r="L687" t="s">
        <v>24</v>
      </c>
      <c r="M687" t="s">
        <v>25</v>
      </c>
      <c r="N687" t="s">
        <v>25</v>
      </c>
      <c r="O687" t="s">
        <v>24</v>
      </c>
      <c r="P687" t="s">
        <v>25</v>
      </c>
      <c r="Q687" t="s">
        <v>24</v>
      </c>
      <c r="R687">
        <f>IF(Churn_Data[[#This Row],[Churn]]="Yes",1,0)</f>
        <v>1</v>
      </c>
      <c r="S687" t="s">
        <v>24</v>
      </c>
      <c r="T687">
        <f>(Churn_Data[[#This Row],[OnlineSecurity]]="Yes")+(Churn_Data[[#This Row],[OnlineBackup]]="Yes")+(Churn_Data[[#This Row],[DeviceProtection]]="Yes")+(Churn_Data[[#This Row],[TechSupport]]="Yes")+(Churn_Data[[#This Row],[StreamingTV]]="Yes")+(Churn_Data[[#This Row],[StreamingMovies]]="Yes")</f>
        <v>2</v>
      </c>
      <c r="U687" t="s">
        <v>27</v>
      </c>
      <c r="V687" t="s">
        <v>32</v>
      </c>
      <c r="W687" t="str">
        <f>IF(ISNUMBER(SEARCH("automatic", Churn_Data[[#This Row],[PaymentMethod]])), "Automatic", "Manual")</f>
        <v>Manual</v>
      </c>
      <c r="X687">
        <v>89.15</v>
      </c>
      <c r="Y687" t="str">
        <f>IF(Churn_Data[[#This Row],[tenure]]&lt;=12,"0-1 Year",IF(Churn_Data[[#This Row],[tenure]]&lt;=24,"1-2 Years",IF(Churn_Data[[#This Row],[tenure]]&lt;=36,"2-3 Years",IF(Churn_Data[[#This Row],[tenure]]&lt;=48,"3-4 Years",IF(Churn_Data[[#This Row],[tenure]]&lt;=60,"4-5 Years","5+ Years")))))</f>
        <v>2-3 Years</v>
      </c>
      <c r="Z687">
        <v>26</v>
      </c>
      <c r="AA687">
        <v>2277.65</v>
      </c>
      <c r="AB687" t="e">
        <f>IF(Churn_Data[[#This Row],[Churn]]="No",Churn_Data[[#This Row],[MonthlyCharges]],NA())</f>
        <v>#N/A</v>
      </c>
      <c r="AC687" t="e">
        <f>IF(Churn_Data[[#This Row],[Churn]]="No",Churn_Data[[#This Row],[tenure]],NA())</f>
        <v>#N/A</v>
      </c>
      <c r="AD687">
        <f>IF(Churn_Data[[#This Row],[Churn]]="Yes",Churn_Data[[#This Row],[MonthlyCharges]],NA())</f>
        <v>89.15</v>
      </c>
      <c r="AE687">
        <f>IF(Churn_Data[[#This Row],[Churn]]="Yes",Churn_Data[[#This Row],[tenure]],NA())</f>
        <v>26</v>
      </c>
      <c r="AF687">
        <v>2317.9</v>
      </c>
    </row>
    <row r="688" spans="1:32" x14ac:dyDescent="0.3">
      <c r="A688" t="s">
        <v>720</v>
      </c>
      <c r="B688" t="s">
        <v>23</v>
      </c>
      <c r="C688" t="str">
        <f>IF(Churn_Data[[#This Row],[SeniorCitizen]]=1,"Yes","No")</f>
        <v>No</v>
      </c>
      <c r="D688">
        <v>0</v>
      </c>
      <c r="E688" t="s">
        <v>24</v>
      </c>
      <c r="F688" t="s">
        <v>24</v>
      </c>
      <c r="G688" t="s">
        <v>24</v>
      </c>
      <c r="H688" t="s">
        <v>24</v>
      </c>
      <c r="I688" t="s">
        <v>26</v>
      </c>
      <c r="J688" t="str">
        <f>IF(Churn_Data[[#This Row],[InternetService]]&lt;&gt;"No","Yes","No")</f>
        <v>Yes</v>
      </c>
      <c r="K688" t="s">
        <v>25</v>
      </c>
      <c r="L688" t="s">
        <v>24</v>
      </c>
      <c r="M688" t="s">
        <v>25</v>
      </c>
      <c r="N688" t="s">
        <v>25</v>
      </c>
      <c r="O688" t="s">
        <v>24</v>
      </c>
      <c r="P688" t="s">
        <v>24</v>
      </c>
      <c r="Q688" t="s">
        <v>24</v>
      </c>
      <c r="R688">
        <f>IF(Churn_Data[[#This Row],[Churn]]="Yes",1,0)</f>
        <v>1</v>
      </c>
      <c r="S688" t="s">
        <v>24</v>
      </c>
      <c r="T688">
        <f>(Churn_Data[[#This Row],[OnlineSecurity]]="Yes")+(Churn_Data[[#This Row],[OnlineBackup]]="Yes")+(Churn_Data[[#This Row],[DeviceProtection]]="Yes")+(Churn_Data[[#This Row],[TechSupport]]="Yes")+(Churn_Data[[#This Row],[StreamingTV]]="Yes")+(Churn_Data[[#This Row],[StreamingMovies]]="Yes")</f>
        <v>3</v>
      </c>
      <c r="U688" t="s">
        <v>27</v>
      </c>
      <c r="V688" t="s">
        <v>32</v>
      </c>
      <c r="W688" t="str">
        <f>IF(ISNUMBER(SEARCH("automatic", Churn_Data[[#This Row],[PaymentMethod]])), "Automatic", "Manual")</f>
        <v>Manual</v>
      </c>
      <c r="X688">
        <v>97.95</v>
      </c>
      <c r="Y688" t="str">
        <f>IF(Churn_Data[[#This Row],[tenure]]&lt;=12,"0-1 Year",IF(Churn_Data[[#This Row],[tenure]]&lt;=24,"1-2 Years",IF(Churn_Data[[#This Row],[tenure]]&lt;=36,"2-3 Years",IF(Churn_Data[[#This Row],[tenure]]&lt;=48,"3-4 Years",IF(Churn_Data[[#This Row],[tenure]]&lt;=60,"4-5 Years","5+ Years")))))</f>
        <v>0-1 Year</v>
      </c>
      <c r="Z688">
        <v>4</v>
      </c>
      <c r="AA688">
        <v>384.5</v>
      </c>
      <c r="AB688" t="e">
        <f>IF(Churn_Data[[#This Row],[Churn]]="No",Churn_Data[[#This Row],[MonthlyCharges]],NA())</f>
        <v>#N/A</v>
      </c>
      <c r="AC688" t="e">
        <f>IF(Churn_Data[[#This Row],[Churn]]="No",Churn_Data[[#This Row],[tenure]],NA())</f>
        <v>#N/A</v>
      </c>
      <c r="AD688">
        <f>IF(Churn_Data[[#This Row],[Churn]]="Yes",Churn_Data[[#This Row],[MonthlyCharges]],NA())</f>
        <v>97.95</v>
      </c>
      <c r="AE688">
        <f>IF(Churn_Data[[#This Row],[Churn]]="Yes",Churn_Data[[#This Row],[tenure]],NA())</f>
        <v>4</v>
      </c>
      <c r="AF688">
        <v>391.8</v>
      </c>
    </row>
    <row r="689" spans="1:32" x14ac:dyDescent="0.3">
      <c r="A689" t="s">
        <v>721</v>
      </c>
      <c r="B689" t="s">
        <v>30</v>
      </c>
      <c r="C689" t="str">
        <f>IF(Churn_Data[[#This Row],[SeniorCitizen]]=1,"Yes","No")</f>
        <v>No</v>
      </c>
      <c r="D689">
        <v>0</v>
      </c>
      <c r="E689" t="s">
        <v>25</v>
      </c>
      <c r="F689" t="s">
        <v>25</v>
      </c>
      <c r="G689" t="s">
        <v>24</v>
      </c>
      <c r="H689" t="s">
        <v>24</v>
      </c>
      <c r="I689" t="s">
        <v>26</v>
      </c>
      <c r="J689" t="str">
        <f>IF(Churn_Data[[#This Row],[InternetService]]&lt;&gt;"No","Yes","No")</f>
        <v>Yes</v>
      </c>
      <c r="K689" t="s">
        <v>25</v>
      </c>
      <c r="L689" t="s">
        <v>24</v>
      </c>
      <c r="M689" t="s">
        <v>25</v>
      </c>
      <c r="N689" t="s">
        <v>25</v>
      </c>
      <c r="O689" t="s">
        <v>24</v>
      </c>
      <c r="P689" t="s">
        <v>24</v>
      </c>
      <c r="Q689" t="s">
        <v>24</v>
      </c>
      <c r="R689">
        <f>IF(Churn_Data[[#This Row],[Churn]]="Yes",1,0)</f>
        <v>1</v>
      </c>
      <c r="S689" t="s">
        <v>24</v>
      </c>
      <c r="T689">
        <f>(Churn_Data[[#This Row],[OnlineSecurity]]="Yes")+(Churn_Data[[#This Row],[OnlineBackup]]="Yes")+(Churn_Data[[#This Row],[DeviceProtection]]="Yes")+(Churn_Data[[#This Row],[TechSupport]]="Yes")+(Churn_Data[[#This Row],[StreamingTV]]="Yes")+(Churn_Data[[#This Row],[StreamingMovies]]="Yes")</f>
        <v>3</v>
      </c>
      <c r="U689" t="s">
        <v>27</v>
      </c>
      <c r="V689" t="s">
        <v>32</v>
      </c>
      <c r="W689" t="str">
        <f>IF(ISNUMBER(SEARCH("automatic", Churn_Data[[#This Row],[PaymentMethod]])), "Automatic", "Manual")</f>
        <v>Manual</v>
      </c>
      <c r="X689">
        <v>99.95</v>
      </c>
      <c r="Y689" t="str">
        <f>IF(Churn_Data[[#This Row],[tenure]]&lt;=12,"0-1 Year",IF(Churn_Data[[#This Row],[tenure]]&lt;=24,"1-2 Years",IF(Churn_Data[[#This Row],[tenure]]&lt;=36,"2-3 Years",IF(Churn_Data[[#This Row],[tenure]]&lt;=48,"3-4 Years",IF(Churn_Data[[#This Row],[tenure]]&lt;=60,"4-5 Years","5+ Years")))))</f>
        <v>1-2 Years</v>
      </c>
      <c r="Z689">
        <v>19</v>
      </c>
      <c r="AA689">
        <v>1931.75</v>
      </c>
      <c r="AB689" t="e">
        <f>IF(Churn_Data[[#This Row],[Churn]]="No",Churn_Data[[#This Row],[MonthlyCharges]],NA())</f>
        <v>#N/A</v>
      </c>
      <c r="AC689" t="e">
        <f>IF(Churn_Data[[#This Row],[Churn]]="No",Churn_Data[[#This Row],[tenure]],NA())</f>
        <v>#N/A</v>
      </c>
      <c r="AD689">
        <f>IF(Churn_Data[[#This Row],[Churn]]="Yes",Churn_Data[[#This Row],[MonthlyCharges]],NA())</f>
        <v>99.95</v>
      </c>
      <c r="AE689">
        <f>IF(Churn_Data[[#This Row],[Churn]]="Yes",Churn_Data[[#This Row],[tenure]],NA())</f>
        <v>19</v>
      </c>
      <c r="AF689">
        <v>1899.05</v>
      </c>
    </row>
    <row r="690" spans="1:32" x14ac:dyDescent="0.3">
      <c r="A690" t="s">
        <v>722</v>
      </c>
      <c r="B690" t="s">
        <v>30</v>
      </c>
      <c r="C690" t="str">
        <f>IF(Churn_Data[[#This Row],[SeniorCitizen]]=1,"Yes","No")</f>
        <v>No</v>
      </c>
      <c r="D690">
        <v>0</v>
      </c>
      <c r="E690" t="s">
        <v>24</v>
      </c>
      <c r="F690" t="s">
        <v>25</v>
      </c>
      <c r="G690" t="s">
        <v>24</v>
      </c>
      <c r="H690" t="s">
        <v>24</v>
      </c>
      <c r="I690" t="s">
        <v>26</v>
      </c>
      <c r="J690" t="str">
        <f>IF(Churn_Data[[#This Row],[InternetService]]&lt;&gt;"No","Yes","No")</f>
        <v>Yes</v>
      </c>
      <c r="K690" t="s">
        <v>25</v>
      </c>
      <c r="L690" t="s">
        <v>24</v>
      </c>
      <c r="M690" t="s">
        <v>25</v>
      </c>
      <c r="N690" t="s">
        <v>25</v>
      </c>
      <c r="O690" t="s">
        <v>25</v>
      </c>
      <c r="P690" t="s">
        <v>25</v>
      </c>
      <c r="Q690" t="s">
        <v>24</v>
      </c>
      <c r="R690">
        <f>IF(Churn_Data[[#This Row],[Churn]]="Yes",1,0)</f>
        <v>1</v>
      </c>
      <c r="S690" t="s">
        <v>24</v>
      </c>
      <c r="T690">
        <f>(Churn_Data[[#This Row],[OnlineSecurity]]="Yes")+(Churn_Data[[#This Row],[OnlineBackup]]="Yes")+(Churn_Data[[#This Row],[DeviceProtection]]="Yes")+(Churn_Data[[#This Row],[TechSupport]]="Yes")+(Churn_Data[[#This Row],[StreamingTV]]="Yes")+(Churn_Data[[#This Row],[StreamingMovies]]="Yes")</f>
        <v>1</v>
      </c>
      <c r="U690" t="s">
        <v>27</v>
      </c>
      <c r="V690" t="s">
        <v>32</v>
      </c>
      <c r="W690" t="str">
        <f>IF(ISNUMBER(SEARCH("automatic", Churn_Data[[#This Row],[PaymentMethod]])), "Automatic", "Manual")</f>
        <v>Manual</v>
      </c>
      <c r="X690">
        <v>81.3</v>
      </c>
      <c r="Y690" t="str">
        <f>IF(Churn_Data[[#This Row],[tenure]]&lt;=12,"0-1 Year",IF(Churn_Data[[#This Row],[tenure]]&lt;=24,"1-2 Years",IF(Churn_Data[[#This Row],[tenure]]&lt;=36,"2-3 Years",IF(Churn_Data[[#This Row],[tenure]]&lt;=48,"3-4 Years",IF(Churn_Data[[#This Row],[tenure]]&lt;=60,"4-5 Years","5+ Years")))))</f>
        <v>0-1 Year</v>
      </c>
      <c r="Z690">
        <v>5</v>
      </c>
      <c r="AA690">
        <v>416.3</v>
      </c>
      <c r="AB690" t="e">
        <f>IF(Churn_Data[[#This Row],[Churn]]="No",Churn_Data[[#This Row],[MonthlyCharges]],NA())</f>
        <v>#N/A</v>
      </c>
      <c r="AC690" t="e">
        <f>IF(Churn_Data[[#This Row],[Churn]]="No",Churn_Data[[#This Row],[tenure]],NA())</f>
        <v>#N/A</v>
      </c>
      <c r="AD690">
        <f>IF(Churn_Data[[#This Row],[Churn]]="Yes",Churn_Data[[#This Row],[MonthlyCharges]],NA())</f>
        <v>81.3</v>
      </c>
      <c r="AE690">
        <f>IF(Churn_Data[[#This Row],[Churn]]="Yes",Churn_Data[[#This Row],[tenure]],NA())</f>
        <v>5</v>
      </c>
      <c r="AF690">
        <v>406.5</v>
      </c>
    </row>
    <row r="691" spans="1:32" x14ac:dyDescent="0.3">
      <c r="A691" t="s">
        <v>723</v>
      </c>
      <c r="B691" t="s">
        <v>23</v>
      </c>
      <c r="C691" t="str">
        <f>IF(Churn_Data[[#This Row],[SeniorCitizen]]=1,"Yes","No")</f>
        <v>Yes</v>
      </c>
      <c r="D691">
        <v>1</v>
      </c>
      <c r="E691" t="s">
        <v>25</v>
      </c>
      <c r="F691" t="s">
        <v>25</v>
      </c>
      <c r="G691" t="s">
        <v>24</v>
      </c>
      <c r="H691" t="s">
        <v>24</v>
      </c>
      <c r="I691" t="s">
        <v>26</v>
      </c>
      <c r="J691" t="str">
        <f>IF(Churn_Data[[#This Row],[InternetService]]&lt;&gt;"No","Yes","No")</f>
        <v>Yes</v>
      </c>
      <c r="K691" t="s">
        <v>25</v>
      </c>
      <c r="L691" t="s">
        <v>24</v>
      </c>
      <c r="M691" t="s">
        <v>25</v>
      </c>
      <c r="N691" t="s">
        <v>25</v>
      </c>
      <c r="O691" t="s">
        <v>25</v>
      </c>
      <c r="P691" t="s">
        <v>25</v>
      </c>
      <c r="Q691" t="s">
        <v>24</v>
      </c>
      <c r="R691">
        <f>IF(Churn_Data[[#This Row],[Churn]]="Yes",1,0)</f>
        <v>1</v>
      </c>
      <c r="S691" t="s">
        <v>24</v>
      </c>
      <c r="T691">
        <f>(Churn_Data[[#This Row],[OnlineSecurity]]="Yes")+(Churn_Data[[#This Row],[OnlineBackup]]="Yes")+(Churn_Data[[#This Row],[DeviceProtection]]="Yes")+(Churn_Data[[#This Row],[TechSupport]]="Yes")+(Churn_Data[[#This Row],[StreamingTV]]="Yes")+(Churn_Data[[#This Row],[StreamingMovies]]="Yes")</f>
        <v>1</v>
      </c>
      <c r="U691" t="s">
        <v>27</v>
      </c>
      <c r="V691" t="s">
        <v>32</v>
      </c>
      <c r="W691" t="str">
        <f>IF(ISNUMBER(SEARCH("automatic", Churn_Data[[#This Row],[PaymentMethod]])), "Automatic", "Manual")</f>
        <v>Manual</v>
      </c>
      <c r="X691">
        <v>78.95</v>
      </c>
      <c r="Y691" t="str">
        <f>IF(Churn_Data[[#This Row],[tenure]]&lt;=12,"0-1 Year",IF(Churn_Data[[#This Row],[tenure]]&lt;=24,"1-2 Years",IF(Churn_Data[[#This Row],[tenure]]&lt;=36,"2-3 Years",IF(Churn_Data[[#This Row],[tenure]]&lt;=48,"3-4 Years",IF(Churn_Data[[#This Row],[tenure]]&lt;=60,"4-5 Years","5+ Years")))))</f>
        <v>1-2 Years</v>
      </c>
      <c r="Z691">
        <v>14</v>
      </c>
      <c r="AA691">
        <v>1101.8499999999999</v>
      </c>
      <c r="AB691" t="e">
        <f>IF(Churn_Data[[#This Row],[Churn]]="No",Churn_Data[[#This Row],[MonthlyCharges]],NA())</f>
        <v>#N/A</v>
      </c>
      <c r="AC691" t="e">
        <f>IF(Churn_Data[[#This Row],[Churn]]="No",Churn_Data[[#This Row],[tenure]],NA())</f>
        <v>#N/A</v>
      </c>
      <c r="AD691">
        <f>IF(Churn_Data[[#This Row],[Churn]]="Yes",Churn_Data[[#This Row],[MonthlyCharges]],NA())</f>
        <v>78.95</v>
      </c>
      <c r="AE691">
        <f>IF(Churn_Data[[#This Row],[Churn]]="Yes",Churn_Data[[#This Row],[tenure]],NA())</f>
        <v>14</v>
      </c>
      <c r="AF691">
        <v>1105.3</v>
      </c>
    </row>
    <row r="692" spans="1:32" x14ac:dyDescent="0.3">
      <c r="A692" t="s">
        <v>724</v>
      </c>
      <c r="B692" t="s">
        <v>23</v>
      </c>
      <c r="C692" t="str">
        <f>IF(Churn_Data[[#This Row],[SeniorCitizen]]=1,"Yes","No")</f>
        <v>No</v>
      </c>
      <c r="D692">
        <v>0</v>
      </c>
      <c r="E692" t="s">
        <v>25</v>
      </c>
      <c r="F692" t="s">
        <v>25</v>
      </c>
      <c r="G692" t="s">
        <v>24</v>
      </c>
      <c r="H692" t="s">
        <v>24</v>
      </c>
      <c r="I692" t="s">
        <v>26</v>
      </c>
      <c r="J692" t="str">
        <f>IF(Churn_Data[[#This Row],[InternetService]]&lt;&gt;"No","Yes","No")</f>
        <v>Yes</v>
      </c>
      <c r="K692" t="s">
        <v>25</v>
      </c>
      <c r="L692" t="s">
        <v>24</v>
      </c>
      <c r="M692" t="s">
        <v>25</v>
      </c>
      <c r="N692" t="s">
        <v>25</v>
      </c>
      <c r="O692" t="s">
        <v>24</v>
      </c>
      <c r="P692" t="s">
        <v>25</v>
      </c>
      <c r="Q692" t="s">
        <v>25</v>
      </c>
      <c r="R692">
        <f>IF(Churn_Data[[#This Row],[Churn]]="Yes",1,0)</f>
        <v>0</v>
      </c>
      <c r="S692" t="s">
        <v>24</v>
      </c>
      <c r="T692">
        <f>(Churn_Data[[#This Row],[OnlineSecurity]]="Yes")+(Churn_Data[[#This Row],[OnlineBackup]]="Yes")+(Churn_Data[[#This Row],[DeviceProtection]]="Yes")+(Churn_Data[[#This Row],[TechSupport]]="Yes")+(Churn_Data[[#This Row],[StreamingTV]]="Yes")+(Churn_Data[[#This Row],[StreamingMovies]]="Yes")</f>
        <v>2</v>
      </c>
      <c r="U692" t="s">
        <v>27</v>
      </c>
      <c r="V692" t="s">
        <v>32</v>
      </c>
      <c r="W692" t="str">
        <f>IF(ISNUMBER(SEARCH("automatic", Churn_Data[[#This Row],[PaymentMethod]])), "Automatic", "Manual")</f>
        <v>Manual</v>
      </c>
      <c r="X692">
        <v>89.75</v>
      </c>
      <c r="Y692" t="str">
        <f>IF(Churn_Data[[#This Row],[tenure]]&lt;=12,"0-1 Year",IF(Churn_Data[[#This Row],[tenure]]&lt;=24,"1-2 Years",IF(Churn_Data[[#This Row],[tenure]]&lt;=36,"2-3 Years",IF(Churn_Data[[#This Row],[tenure]]&lt;=48,"3-4 Years",IF(Churn_Data[[#This Row],[tenure]]&lt;=60,"4-5 Years","5+ Years")))))</f>
        <v>0-1 Year</v>
      </c>
      <c r="Z692">
        <v>6</v>
      </c>
      <c r="AA692">
        <v>552.65</v>
      </c>
      <c r="AB692">
        <f>IF(Churn_Data[[#This Row],[Churn]]="No",Churn_Data[[#This Row],[MonthlyCharges]],NA())</f>
        <v>89.75</v>
      </c>
      <c r="AC692">
        <f>IF(Churn_Data[[#This Row],[Churn]]="No",Churn_Data[[#This Row],[tenure]],NA())</f>
        <v>6</v>
      </c>
      <c r="AD692" t="e">
        <f>IF(Churn_Data[[#This Row],[Churn]]="Yes",Churn_Data[[#This Row],[MonthlyCharges]],NA())</f>
        <v>#N/A</v>
      </c>
      <c r="AE692" t="e">
        <f>IF(Churn_Data[[#This Row],[Churn]]="Yes",Churn_Data[[#This Row],[tenure]],NA())</f>
        <v>#N/A</v>
      </c>
      <c r="AF692">
        <v>538.5</v>
      </c>
    </row>
    <row r="693" spans="1:32" x14ac:dyDescent="0.3">
      <c r="A693" t="s">
        <v>725</v>
      </c>
      <c r="B693" t="s">
        <v>30</v>
      </c>
      <c r="C693" t="str">
        <f>IF(Churn_Data[[#This Row],[SeniorCitizen]]=1,"Yes","No")</f>
        <v>Yes</v>
      </c>
      <c r="D693">
        <v>1</v>
      </c>
      <c r="E693" t="s">
        <v>25</v>
      </c>
      <c r="F693" t="s">
        <v>25</v>
      </c>
      <c r="G693" t="s">
        <v>24</v>
      </c>
      <c r="H693" t="s">
        <v>24</v>
      </c>
      <c r="I693" t="s">
        <v>26</v>
      </c>
      <c r="J693" t="str">
        <f>IF(Churn_Data[[#This Row],[InternetService]]&lt;&gt;"No","Yes","No")</f>
        <v>Yes</v>
      </c>
      <c r="K693" t="s">
        <v>25</v>
      </c>
      <c r="L693" t="s">
        <v>24</v>
      </c>
      <c r="M693" t="s">
        <v>25</v>
      </c>
      <c r="N693" t="s">
        <v>25</v>
      </c>
      <c r="O693" t="s">
        <v>24</v>
      </c>
      <c r="P693" t="s">
        <v>25</v>
      </c>
      <c r="Q693" t="s">
        <v>24</v>
      </c>
      <c r="R693">
        <f>IF(Churn_Data[[#This Row],[Churn]]="Yes",1,0)</f>
        <v>1</v>
      </c>
      <c r="S693" t="s">
        <v>24</v>
      </c>
      <c r="T693">
        <f>(Churn_Data[[#This Row],[OnlineSecurity]]="Yes")+(Churn_Data[[#This Row],[OnlineBackup]]="Yes")+(Churn_Data[[#This Row],[DeviceProtection]]="Yes")+(Churn_Data[[#This Row],[TechSupport]]="Yes")+(Churn_Data[[#This Row],[StreamingTV]]="Yes")+(Churn_Data[[#This Row],[StreamingMovies]]="Yes")</f>
        <v>2</v>
      </c>
      <c r="U693" t="s">
        <v>27</v>
      </c>
      <c r="V693" t="s">
        <v>32</v>
      </c>
      <c r="W693" t="str">
        <f>IF(ISNUMBER(SEARCH("automatic", Churn_Data[[#This Row],[PaymentMethod]])), "Automatic", "Manual")</f>
        <v>Manual</v>
      </c>
      <c r="X693">
        <v>88.95</v>
      </c>
      <c r="Y693" t="str">
        <f>IF(Churn_Data[[#This Row],[tenure]]&lt;=12,"0-1 Year",IF(Churn_Data[[#This Row],[tenure]]&lt;=24,"1-2 Years",IF(Churn_Data[[#This Row],[tenure]]&lt;=36,"2-3 Years",IF(Churn_Data[[#This Row],[tenure]]&lt;=48,"3-4 Years",IF(Churn_Data[[#This Row],[tenure]]&lt;=60,"4-5 Years","5+ Years")))))</f>
        <v>2-3 Years</v>
      </c>
      <c r="Z693">
        <v>25</v>
      </c>
      <c r="AA693">
        <v>2291.1999999999998</v>
      </c>
      <c r="AB693" t="e">
        <f>IF(Churn_Data[[#This Row],[Churn]]="No",Churn_Data[[#This Row],[MonthlyCharges]],NA())</f>
        <v>#N/A</v>
      </c>
      <c r="AC693" t="e">
        <f>IF(Churn_Data[[#This Row],[Churn]]="No",Churn_Data[[#This Row],[tenure]],NA())</f>
        <v>#N/A</v>
      </c>
      <c r="AD693">
        <f>IF(Churn_Data[[#This Row],[Churn]]="Yes",Churn_Data[[#This Row],[MonthlyCharges]],NA())</f>
        <v>88.95</v>
      </c>
      <c r="AE693">
        <f>IF(Churn_Data[[#This Row],[Churn]]="Yes",Churn_Data[[#This Row],[tenure]],NA())</f>
        <v>25</v>
      </c>
      <c r="AF693">
        <v>2223.75</v>
      </c>
    </row>
    <row r="694" spans="1:32" x14ac:dyDescent="0.3">
      <c r="A694" t="s">
        <v>726</v>
      </c>
      <c r="B694" t="s">
        <v>23</v>
      </c>
      <c r="C694" t="str">
        <f>IF(Churn_Data[[#This Row],[SeniorCitizen]]=1,"Yes","No")</f>
        <v>No</v>
      </c>
      <c r="D694">
        <v>0</v>
      </c>
      <c r="E694" t="s">
        <v>24</v>
      </c>
      <c r="F694" t="s">
        <v>25</v>
      </c>
      <c r="G694" t="s">
        <v>24</v>
      </c>
      <c r="H694" t="s">
        <v>24</v>
      </c>
      <c r="I694" t="s">
        <v>26</v>
      </c>
      <c r="J694" t="str">
        <f>IF(Churn_Data[[#This Row],[InternetService]]&lt;&gt;"No","Yes","No")</f>
        <v>Yes</v>
      </c>
      <c r="K694" t="s">
        <v>25</v>
      </c>
      <c r="L694" t="s">
        <v>24</v>
      </c>
      <c r="M694" t="s">
        <v>25</v>
      </c>
      <c r="N694" t="s">
        <v>25</v>
      </c>
      <c r="O694" t="s">
        <v>24</v>
      </c>
      <c r="P694" t="s">
        <v>24</v>
      </c>
      <c r="Q694" t="s">
        <v>24</v>
      </c>
      <c r="R694">
        <f>IF(Churn_Data[[#This Row],[Churn]]="Yes",1,0)</f>
        <v>1</v>
      </c>
      <c r="S694" t="s">
        <v>25</v>
      </c>
      <c r="T694">
        <f>(Churn_Data[[#This Row],[OnlineSecurity]]="Yes")+(Churn_Data[[#This Row],[OnlineBackup]]="Yes")+(Churn_Data[[#This Row],[DeviceProtection]]="Yes")+(Churn_Data[[#This Row],[TechSupport]]="Yes")+(Churn_Data[[#This Row],[StreamingTV]]="Yes")+(Churn_Data[[#This Row],[StreamingMovies]]="Yes")</f>
        <v>3</v>
      </c>
      <c r="U694" t="s">
        <v>27</v>
      </c>
      <c r="V694" t="s">
        <v>32</v>
      </c>
      <c r="W694" t="str">
        <f>IF(ISNUMBER(SEARCH("automatic", Churn_Data[[#This Row],[PaymentMethod]])), "Automatic", "Manual")</f>
        <v>Manual</v>
      </c>
      <c r="X694">
        <v>101.1</v>
      </c>
      <c r="Y694" t="str">
        <f>IF(Churn_Data[[#This Row],[tenure]]&lt;=12,"0-1 Year",IF(Churn_Data[[#This Row],[tenure]]&lt;=24,"1-2 Years",IF(Churn_Data[[#This Row],[tenure]]&lt;=36,"2-3 Years",IF(Churn_Data[[#This Row],[tenure]]&lt;=48,"3-4 Years",IF(Churn_Data[[#This Row],[tenure]]&lt;=60,"4-5 Years","5+ Years")))))</f>
        <v>4-5 Years</v>
      </c>
      <c r="Z694">
        <v>59</v>
      </c>
      <c r="AA694">
        <v>6039.9</v>
      </c>
      <c r="AB694" t="e">
        <f>IF(Churn_Data[[#This Row],[Churn]]="No",Churn_Data[[#This Row],[MonthlyCharges]],NA())</f>
        <v>#N/A</v>
      </c>
      <c r="AC694" t="e">
        <f>IF(Churn_Data[[#This Row],[Churn]]="No",Churn_Data[[#This Row],[tenure]],NA())</f>
        <v>#N/A</v>
      </c>
      <c r="AD694">
        <f>IF(Churn_Data[[#This Row],[Churn]]="Yes",Churn_Data[[#This Row],[MonthlyCharges]],NA())</f>
        <v>101.1</v>
      </c>
      <c r="AE694">
        <f>IF(Churn_Data[[#This Row],[Churn]]="Yes",Churn_Data[[#This Row],[tenure]],NA())</f>
        <v>59</v>
      </c>
      <c r="AF694">
        <v>5964.9</v>
      </c>
    </row>
    <row r="695" spans="1:32" x14ac:dyDescent="0.3">
      <c r="A695" t="s">
        <v>727</v>
      </c>
      <c r="B695" t="s">
        <v>23</v>
      </c>
      <c r="C695" t="str">
        <f>IF(Churn_Data[[#This Row],[SeniorCitizen]]=1,"Yes","No")</f>
        <v>No</v>
      </c>
      <c r="D695">
        <v>0</v>
      </c>
      <c r="E695" t="s">
        <v>24</v>
      </c>
      <c r="F695" t="s">
        <v>25</v>
      </c>
      <c r="G695" t="s">
        <v>24</v>
      </c>
      <c r="H695" t="s">
        <v>24</v>
      </c>
      <c r="I695" t="s">
        <v>26</v>
      </c>
      <c r="J695" t="str">
        <f>IF(Churn_Data[[#This Row],[InternetService]]&lt;&gt;"No","Yes","No")</f>
        <v>Yes</v>
      </c>
      <c r="K695" t="s">
        <v>25</v>
      </c>
      <c r="L695" t="s">
        <v>24</v>
      </c>
      <c r="M695" t="s">
        <v>25</v>
      </c>
      <c r="N695" t="s">
        <v>25</v>
      </c>
      <c r="O695" t="s">
        <v>25</v>
      </c>
      <c r="P695" t="s">
        <v>24</v>
      </c>
      <c r="Q695" t="s">
        <v>25</v>
      </c>
      <c r="R695">
        <f>IF(Churn_Data[[#This Row],[Churn]]="Yes",1,0)</f>
        <v>0</v>
      </c>
      <c r="S695" t="s">
        <v>24</v>
      </c>
      <c r="T695">
        <f>(Churn_Data[[#This Row],[OnlineSecurity]]="Yes")+(Churn_Data[[#This Row],[OnlineBackup]]="Yes")+(Churn_Data[[#This Row],[DeviceProtection]]="Yes")+(Churn_Data[[#This Row],[TechSupport]]="Yes")+(Churn_Data[[#This Row],[StreamingTV]]="Yes")+(Churn_Data[[#This Row],[StreamingMovies]]="Yes")</f>
        <v>2</v>
      </c>
      <c r="U695" t="s">
        <v>27</v>
      </c>
      <c r="V695" t="s">
        <v>32</v>
      </c>
      <c r="W695" t="str">
        <f>IF(ISNUMBER(SEARCH("automatic", Churn_Data[[#This Row],[PaymentMethod]])), "Automatic", "Manual")</f>
        <v>Manual</v>
      </c>
      <c r="X695">
        <v>89.1</v>
      </c>
      <c r="Y695" t="str">
        <f>IF(Churn_Data[[#This Row],[tenure]]&lt;=12,"0-1 Year",IF(Churn_Data[[#This Row],[tenure]]&lt;=24,"1-2 Years",IF(Churn_Data[[#This Row],[tenure]]&lt;=36,"2-3 Years",IF(Churn_Data[[#This Row],[tenure]]&lt;=48,"3-4 Years",IF(Churn_Data[[#This Row],[tenure]]&lt;=60,"4-5 Years","5+ Years")))))</f>
        <v>1-2 Years</v>
      </c>
      <c r="Z695">
        <v>19</v>
      </c>
      <c r="AA695">
        <v>1620.8</v>
      </c>
      <c r="AB695">
        <f>IF(Churn_Data[[#This Row],[Churn]]="No",Churn_Data[[#This Row],[MonthlyCharges]],NA())</f>
        <v>89.1</v>
      </c>
      <c r="AC695">
        <f>IF(Churn_Data[[#This Row],[Churn]]="No",Churn_Data[[#This Row],[tenure]],NA())</f>
        <v>19</v>
      </c>
      <c r="AD695" t="e">
        <f>IF(Churn_Data[[#This Row],[Churn]]="Yes",Churn_Data[[#This Row],[MonthlyCharges]],NA())</f>
        <v>#N/A</v>
      </c>
      <c r="AE695" t="e">
        <f>IF(Churn_Data[[#This Row],[Churn]]="Yes",Churn_Data[[#This Row],[tenure]],NA())</f>
        <v>#N/A</v>
      </c>
      <c r="AF695">
        <v>1692.9</v>
      </c>
    </row>
    <row r="696" spans="1:32" x14ac:dyDescent="0.3">
      <c r="A696" t="s">
        <v>728</v>
      </c>
      <c r="B696" t="s">
        <v>30</v>
      </c>
      <c r="C696" t="str">
        <f>IF(Churn_Data[[#This Row],[SeniorCitizen]]=1,"Yes","No")</f>
        <v>No</v>
      </c>
      <c r="D696">
        <v>0</v>
      </c>
      <c r="E696" t="s">
        <v>25</v>
      </c>
      <c r="F696" t="s">
        <v>25</v>
      </c>
      <c r="G696" t="s">
        <v>24</v>
      </c>
      <c r="H696" t="s">
        <v>24</v>
      </c>
      <c r="I696" t="s">
        <v>26</v>
      </c>
      <c r="J696" t="str">
        <f>IF(Churn_Data[[#This Row],[InternetService]]&lt;&gt;"No","Yes","No")</f>
        <v>Yes</v>
      </c>
      <c r="K696" t="s">
        <v>25</v>
      </c>
      <c r="L696" t="s">
        <v>24</v>
      </c>
      <c r="M696" t="s">
        <v>25</v>
      </c>
      <c r="N696" t="s">
        <v>25</v>
      </c>
      <c r="O696" t="s">
        <v>25</v>
      </c>
      <c r="P696" t="s">
        <v>25</v>
      </c>
      <c r="Q696" t="s">
        <v>24</v>
      </c>
      <c r="R696">
        <f>IF(Churn_Data[[#This Row],[Churn]]="Yes",1,0)</f>
        <v>1</v>
      </c>
      <c r="S696" t="s">
        <v>24</v>
      </c>
      <c r="T696">
        <f>(Churn_Data[[#This Row],[OnlineSecurity]]="Yes")+(Churn_Data[[#This Row],[OnlineBackup]]="Yes")+(Churn_Data[[#This Row],[DeviceProtection]]="Yes")+(Churn_Data[[#This Row],[TechSupport]]="Yes")+(Churn_Data[[#This Row],[StreamingTV]]="Yes")+(Churn_Data[[#This Row],[StreamingMovies]]="Yes")</f>
        <v>1</v>
      </c>
      <c r="U696" t="s">
        <v>27</v>
      </c>
      <c r="V696" t="s">
        <v>32</v>
      </c>
      <c r="W696" t="str">
        <f>IF(ISNUMBER(SEARCH("automatic", Churn_Data[[#This Row],[PaymentMethod]])), "Automatic", "Manual")</f>
        <v>Manual</v>
      </c>
      <c r="X696">
        <v>77.849999999999994</v>
      </c>
      <c r="Y696" t="str">
        <f>IF(Churn_Data[[#This Row],[tenure]]&lt;=12,"0-1 Year",IF(Churn_Data[[#This Row],[tenure]]&lt;=24,"1-2 Years",IF(Churn_Data[[#This Row],[tenure]]&lt;=36,"2-3 Years",IF(Churn_Data[[#This Row],[tenure]]&lt;=48,"3-4 Years",IF(Churn_Data[[#This Row],[tenure]]&lt;=60,"4-5 Years","5+ Years")))))</f>
        <v>3-4 Years</v>
      </c>
      <c r="Z696">
        <v>43</v>
      </c>
      <c r="AA696">
        <v>3365.85</v>
      </c>
      <c r="AB696" t="e">
        <f>IF(Churn_Data[[#This Row],[Churn]]="No",Churn_Data[[#This Row],[MonthlyCharges]],NA())</f>
        <v>#N/A</v>
      </c>
      <c r="AC696" t="e">
        <f>IF(Churn_Data[[#This Row],[Churn]]="No",Churn_Data[[#This Row],[tenure]],NA())</f>
        <v>#N/A</v>
      </c>
      <c r="AD696">
        <f>IF(Churn_Data[[#This Row],[Churn]]="Yes",Churn_Data[[#This Row],[MonthlyCharges]],NA())</f>
        <v>77.849999999999994</v>
      </c>
      <c r="AE696">
        <f>IF(Churn_Data[[#This Row],[Churn]]="Yes",Churn_Data[[#This Row],[tenure]],NA())</f>
        <v>43</v>
      </c>
      <c r="AF696">
        <v>3347.55</v>
      </c>
    </row>
    <row r="697" spans="1:32" x14ac:dyDescent="0.3">
      <c r="A697" t="s">
        <v>729</v>
      </c>
      <c r="B697" t="s">
        <v>23</v>
      </c>
      <c r="C697" t="str">
        <f>IF(Churn_Data[[#This Row],[SeniorCitizen]]=1,"Yes","No")</f>
        <v>Yes</v>
      </c>
      <c r="D697">
        <v>1</v>
      </c>
      <c r="E697" t="s">
        <v>25</v>
      </c>
      <c r="F697" t="s">
        <v>25</v>
      </c>
      <c r="G697" t="s">
        <v>24</v>
      </c>
      <c r="H697" t="s">
        <v>24</v>
      </c>
      <c r="I697" t="s">
        <v>26</v>
      </c>
      <c r="J697" t="str">
        <f>IF(Churn_Data[[#This Row],[InternetService]]&lt;&gt;"No","Yes","No")</f>
        <v>Yes</v>
      </c>
      <c r="K697" t="s">
        <v>25</v>
      </c>
      <c r="L697" t="s">
        <v>24</v>
      </c>
      <c r="M697" t="s">
        <v>25</v>
      </c>
      <c r="N697" t="s">
        <v>25</v>
      </c>
      <c r="O697" t="s">
        <v>24</v>
      </c>
      <c r="P697" t="s">
        <v>24</v>
      </c>
      <c r="Q697" t="s">
        <v>24</v>
      </c>
      <c r="R697">
        <f>IF(Churn_Data[[#This Row],[Churn]]="Yes",1,0)</f>
        <v>1</v>
      </c>
      <c r="S697" t="s">
        <v>24</v>
      </c>
      <c r="T697">
        <f>(Churn_Data[[#This Row],[OnlineSecurity]]="Yes")+(Churn_Data[[#This Row],[OnlineBackup]]="Yes")+(Churn_Data[[#This Row],[DeviceProtection]]="Yes")+(Churn_Data[[#This Row],[TechSupport]]="Yes")+(Churn_Data[[#This Row],[StreamingTV]]="Yes")+(Churn_Data[[#This Row],[StreamingMovies]]="Yes")</f>
        <v>3</v>
      </c>
      <c r="U697" t="s">
        <v>27</v>
      </c>
      <c r="V697" t="s">
        <v>32</v>
      </c>
      <c r="W697" t="str">
        <f>IF(ISNUMBER(SEARCH("automatic", Churn_Data[[#This Row],[PaymentMethod]])), "Automatic", "Manual")</f>
        <v>Manual</v>
      </c>
      <c r="X697">
        <v>98.25</v>
      </c>
      <c r="Y697" t="str">
        <f>IF(Churn_Data[[#This Row],[tenure]]&lt;=12,"0-1 Year",IF(Churn_Data[[#This Row],[tenure]]&lt;=24,"1-2 Years",IF(Churn_Data[[#This Row],[tenure]]&lt;=36,"2-3 Years",IF(Churn_Data[[#This Row],[tenure]]&lt;=48,"3-4 Years",IF(Churn_Data[[#This Row],[tenure]]&lt;=60,"4-5 Years","5+ Years")))))</f>
        <v>0-1 Year</v>
      </c>
      <c r="Z697">
        <v>6</v>
      </c>
      <c r="AA697">
        <v>560.6</v>
      </c>
      <c r="AB697" t="e">
        <f>IF(Churn_Data[[#This Row],[Churn]]="No",Churn_Data[[#This Row],[MonthlyCharges]],NA())</f>
        <v>#N/A</v>
      </c>
      <c r="AC697" t="e">
        <f>IF(Churn_Data[[#This Row],[Churn]]="No",Churn_Data[[#This Row],[tenure]],NA())</f>
        <v>#N/A</v>
      </c>
      <c r="AD697">
        <f>IF(Churn_Data[[#This Row],[Churn]]="Yes",Churn_Data[[#This Row],[MonthlyCharges]],NA())</f>
        <v>98.25</v>
      </c>
      <c r="AE697">
        <f>IF(Churn_Data[[#This Row],[Churn]]="Yes",Churn_Data[[#This Row],[tenure]],NA())</f>
        <v>6</v>
      </c>
      <c r="AF697">
        <v>589.5</v>
      </c>
    </row>
    <row r="698" spans="1:32" x14ac:dyDescent="0.3">
      <c r="A698" t="s">
        <v>730</v>
      </c>
      <c r="B698" t="s">
        <v>30</v>
      </c>
      <c r="C698" t="str">
        <f>IF(Churn_Data[[#This Row],[SeniorCitizen]]=1,"Yes","No")</f>
        <v>No</v>
      </c>
      <c r="D698">
        <v>0</v>
      </c>
      <c r="E698" t="s">
        <v>25</v>
      </c>
      <c r="F698" t="s">
        <v>25</v>
      </c>
      <c r="G698" t="s">
        <v>24</v>
      </c>
      <c r="H698" t="s">
        <v>24</v>
      </c>
      <c r="I698" t="s">
        <v>26</v>
      </c>
      <c r="J698" t="str">
        <f>IF(Churn_Data[[#This Row],[InternetService]]&lt;&gt;"No","Yes","No")</f>
        <v>Yes</v>
      </c>
      <c r="K698" t="s">
        <v>25</v>
      </c>
      <c r="L698" t="s">
        <v>24</v>
      </c>
      <c r="M698" t="s">
        <v>25</v>
      </c>
      <c r="N698" t="s">
        <v>25</v>
      </c>
      <c r="O698" t="s">
        <v>25</v>
      </c>
      <c r="P698" t="s">
        <v>25</v>
      </c>
      <c r="Q698" t="s">
        <v>25</v>
      </c>
      <c r="R698">
        <f>IF(Churn_Data[[#This Row],[Churn]]="Yes",1,0)</f>
        <v>0</v>
      </c>
      <c r="S698" t="s">
        <v>24</v>
      </c>
      <c r="T698">
        <f>(Churn_Data[[#This Row],[OnlineSecurity]]="Yes")+(Churn_Data[[#This Row],[OnlineBackup]]="Yes")+(Churn_Data[[#This Row],[DeviceProtection]]="Yes")+(Churn_Data[[#This Row],[TechSupport]]="Yes")+(Churn_Data[[#This Row],[StreamingTV]]="Yes")+(Churn_Data[[#This Row],[StreamingMovies]]="Yes")</f>
        <v>1</v>
      </c>
      <c r="U698" t="s">
        <v>27</v>
      </c>
      <c r="V698" t="s">
        <v>32</v>
      </c>
      <c r="W698" t="str">
        <f>IF(ISNUMBER(SEARCH("automatic", Churn_Data[[#This Row],[PaymentMethod]])), "Automatic", "Manual")</f>
        <v>Manual</v>
      </c>
      <c r="X698">
        <v>79.45</v>
      </c>
      <c r="Y698" t="str">
        <f>IF(Churn_Data[[#This Row],[tenure]]&lt;=12,"0-1 Year",IF(Churn_Data[[#This Row],[tenure]]&lt;=24,"1-2 Years",IF(Churn_Data[[#This Row],[tenure]]&lt;=36,"2-3 Years",IF(Churn_Data[[#This Row],[tenure]]&lt;=48,"3-4 Years",IF(Churn_Data[[#This Row],[tenure]]&lt;=60,"4-5 Years","5+ Years")))))</f>
        <v>0-1 Year</v>
      </c>
      <c r="Z698">
        <v>2</v>
      </c>
      <c r="AA698">
        <v>145.15</v>
      </c>
      <c r="AB698">
        <f>IF(Churn_Data[[#This Row],[Churn]]="No",Churn_Data[[#This Row],[MonthlyCharges]],NA())</f>
        <v>79.45</v>
      </c>
      <c r="AC698">
        <f>IF(Churn_Data[[#This Row],[Churn]]="No",Churn_Data[[#This Row],[tenure]],NA())</f>
        <v>2</v>
      </c>
      <c r="AD698" t="e">
        <f>IF(Churn_Data[[#This Row],[Churn]]="Yes",Churn_Data[[#This Row],[MonthlyCharges]],NA())</f>
        <v>#N/A</v>
      </c>
      <c r="AE698" t="e">
        <f>IF(Churn_Data[[#This Row],[Churn]]="Yes",Churn_Data[[#This Row],[tenure]],NA())</f>
        <v>#N/A</v>
      </c>
      <c r="AF698">
        <v>158.9</v>
      </c>
    </row>
    <row r="699" spans="1:32" x14ac:dyDescent="0.3">
      <c r="A699" t="s">
        <v>731</v>
      </c>
      <c r="B699" t="s">
        <v>30</v>
      </c>
      <c r="C699" t="str">
        <f>IF(Churn_Data[[#This Row],[SeniorCitizen]]=1,"Yes","No")</f>
        <v>No</v>
      </c>
      <c r="D699">
        <v>0</v>
      </c>
      <c r="E699" t="s">
        <v>25</v>
      </c>
      <c r="F699" t="s">
        <v>24</v>
      </c>
      <c r="G699" t="s">
        <v>24</v>
      </c>
      <c r="H699" t="s">
        <v>24</v>
      </c>
      <c r="I699" t="s">
        <v>26</v>
      </c>
      <c r="J699" t="str">
        <f>IF(Churn_Data[[#This Row],[InternetService]]&lt;&gt;"No","Yes","No")</f>
        <v>Yes</v>
      </c>
      <c r="K699" t="s">
        <v>25</v>
      </c>
      <c r="L699" t="s">
        <v>24</v>
      </c>
      <c r="M699" t="s">
        <v>25</v>
      </c>
      <c r="N699" t="s">
        <v>25</v>
      </c>
      <c r="O699" t="s">
        <v>24</v>
      </c>
      <c r="P699" t="s">
        <v>24</v>
      </c>
      <c r="Q699" t="s">
        <v>24</v>
      </c>
      <c r="R699">
        <f>IF(Churn_Data[[#This Row],[Churn]]="Yes",1,0)</f>
        <v>1</v>
      </c>
      <c r="S699" t="s">
        <v>24</v>
      </c>
      <c r="T699">
        <f>(Churn_Data[[#This Row],[OnlineSecurity]]="Yes")+(Churn_Data[[#This Row],[OnlineBackup]]="Yes")+(Churn_Data[[#This Row],[DeviceProtection]]="Yes")+(Churn_Data[[#This Row],[TechSupport]]="Yes")+(Churn_Data[[#This Row],[StreamingTV]]="Yes")+(Churn_Data[[#This Row],[StreamingMovies]]="Yes")</f>
        <v>3</v>
      </c>
      <c r="U699" t="s">
        <v>27</v>
      </c>
      <c r="V699" t="s">
        <v>32</v>
      </c>
      <c r="W699" t="str">
        <f>IF(ISNUMBER(SEARCH("automatic", Churn_Data[[#This Row],[PaymentMethod]])), "Automatic", "Manual")</f>
        <v>Manual</v>
      </c>
      <c r="X699">
        <v>101.7</v>
      </c>
      <c r="Y699" t="str">
        <f>IF(Churn_Data[[#This Row],[tenure]]&lt;=12,"0-1 Year",IF(Churn_Data[[#This Row],[tenure]]&lt;=24,"1-2 Years",IF(Churn_Data[[#This Row],[tenure]]&lt;=36,"2-3 Years",IF(Churn_Data[[#This Row],[tenure]]&lt;=48,"3-4 Years",IF(Churn_Data[[#This Row],[tenure]]&lt;=60,"4-5 Years","5+ Years")))))</f>
        <v>0-1 Year</v>
      </c>
      <c r="Z699">
        <v>4</v>
      </c>
      <c r="AA699">
        <v>364.55</v>
      </c>
      <c r="AB699" t="e">
        <f>IF(Churn_Data[[#This Row],[Churn]]="No",Churn_Data[[#This Row],[MonthlyCharges]],NA())</f>
        <v>#N/A</v>
      </c>
      <c r="AC699" t="e">
        <f>IF(Churn_Data[[#This Row],[Churn]]="No",Churn_Data[[#This Row],[tenure]],NA())</f>
        <v>#N/A</v>
      </c>
      <c r="AD699">
        <f>IF(Churn_Data[[#This Row],[Churn]]="Yes",Churn_Data[[#This Row],[MonthlyCharges]],NA())</f>
        <v>101.7</v>
      </c>
      <c r="AE699">
        <f>IF(Churn_Data[[#This Row],[Churn]]="Yes",Churn_Data[[#This Row],[tenure]],NA())</f>
        <v>4</v>
      </c>
      <c r="AF699">
        <v>406.8</v>
      </c>
    </row>
    <row r="700" spans="1:32" x14ac:dyDescent="0.3">
      <c r="A700" t="s">
        <v>732</v>
      </c>
      <c r="B700" t="s">
        <v>23</v>
      </c>
      <c r="C700" t="str">
        <f>IF(Churn_Data[[#This Row],[SeniorCitizen]]=1,"Yes","No")</f>
        <v>No</v>
      </c>
      <c r="D700">
        <v>0</v>
      </c>
      <c r="E700" t="s">
        <v>25</v>
      </c>
      <c r="F700" t="s">
        <v>25</v>
      </c>
      <c r="G700" t="s">
        <v>24</v>
      </c>
      <c r="H700" t="s">
        <v>24</v>
      </c>
      <c r="I700" t="s">
        <v>26</v>
      </c>
      <c r="J700" t="str">
        <f>IF(Churn_Data[[#This Row],[InternetService]]&lt;&gt;"No","Yes","No")</f>
        <v>Yes</v>
      </c>
      <c r="K700" t="s">
        <v>25</v>
      </c>
      <c r="L700" t="s">
        <v>24</v>
      </c>
      <c r="M700" t="s">
        <v>25</v>
      </c>
      <c r="N700" t="s">
        <v>25</v>
      </c>
      <c r="O700" t="s">
        <v>24</v>
      </c>
      <c r="P700" t="s">
        <v>24</v>
      </c>
      <c r="Q700" t="s">
        <v>25</v>
      </c>
      <c r="R700">
        <f>IF(Churn_Data[[#This Row],[Churn]]="Yes",1,0)</f>
        <v>0</v>
      </c>
      <c r="S700" t="s">
        <v>24</v>
      </c>
      <c r="T700">
        <f>(Churn_Data[[#This Row],[OnlineSecurity]]="Yes")+(Churn_Data[[#This Row],[OnlineBackup]]="Yes")+(Churn_Data[[#This Row],[DeviceProtection]]="Yes")+(Churn_Data[[#This Row],[TechSupport]]="Yes")+(Churn_Data[[#This Row],[StreamingTV]]="Yes")+(Churn_Data[[#This Row],[StreamingMovies]]="Yes")</f>
        <v>3</v>
      </c>
      <c r="U700" t="s">
        <v>27</v>
      </c>
      <c r="V700" t="s">
        <v>32</v>
      </c>
      <c r="W700" t="str">
        <f>IF(ISNUMBER(SEARCH("automatic", Churn_Data[[#This Row],[PaymentMethod]])), "Automatic", "Manual")</f>
        <v>Manual</v>
      </c>
      <c r="X700">
        <v>100</v>
      </c>
      <c r="Y700" t="str">
        <f>IF(Churn_Data[[#This Row],[tenure]]&lt;=12,"0-1 Year",IF(Churn_Data[[#This Row],[tenure]]&lt;=24,"1-2 Years",IF(Churn_Data[[#This Row],[tenure]]&lt;=36,"2-3 Years",IF(Churn_Data[[#This Row],[tenure]]&lt;=48,"3-4 Years",IF(Churn_Data[[#This Row],[tenure]]&lt;=60,"4-5 Years","5+ Years")))))</f>
        <v>2-3 Years</v>
      </c>
      <c r="Z700">
        <v>33</v>
      </c>
      <c r="AA700">
        <v>3320.6</v>
      </c>
      <c r="AB700">
        <f>IF(Churn_Data[[#This Row],[Churn]]="No",Churn_Data[[#This Row],[MonthlyCharges]],NA())</f>
        <v>100</v>
      </c>
      <c r="AC700">
        <f>IF(Churn_Data[[#This Row],[Churn]]="No",Churn_Data[[#This Row],[tenure]],NA())</f>
        <v>33</v>
      </c>
      <c r="AD700" t="e">
        <f>IF(Churn_Data[[#This Row],[Churn]]="Yes",Churn_Data[[#This Row],[MonthlyCharges]],NA())</f>
        <v>#N/A</v>
      </c>
      <c r="AE700" t="e">
        <f>IF(Churn_Data[[#This Row],[Churn]]="Yes",Churn_Data[[#This Row],[tenure]],NA())</f>
        <v>#N/A</v>
      </c>
      <c r="AF700">
        <v>3300</v>
      </c>
    </row>
    <row r="701" spans="1:32" x14ac:dyDescent="0.3">
      <c r="A701" t="s">
        <v>733</v>
      </c>
      <c r="B701" t="s">
        <v>23</v>
      </c>
      <c r="C701" t="str">
        <f>IF(Churn_Data[[#This Row],[SeniorCitizen]]=1,"Yes","No")</f>
        <v>Yes</v>
      </c>
      <c r="D701">
        <v>1</v>
      </c>
      <c r="E701" t="s">
        <v>24</v>
      </c>
      <c r="F701" t="s">
        <v>25</v>
      </c>
      <c r="G701" t="s">
        <v>24</v>
      </c>
      <c r="H701" t="s">
        <v>24</v>
      </c>
      <c r="I701" t="s">
        <v>26</v>
      </c>
      <c r="J701" t="str">
        <f>IF(Churn_Data[[#This Row],[InternetService]]&lt;&gt;"No","Yes","No")</f>
        <v>Yes</v>
      </c>
      <c r="K701" t="s">
        <v>25</v>
      </c>
      <c r="L701" t="s">
        <v>24</v>
      </c>
      <c r="M701" t="s">
        <v>25</v>
      </c>
      <c r="N701" t="s">
        <v>25</v>
      </c>
      <c r="O701" t="s">
        <v>24</v>
      </c>
      <c r="P701" t="s">
        <v>24</v>
      </c>
      <c r="Q701" t="s">
        <v>24</v>
      </c>
      <c r="R701">
        <f>IF(Churn_Data[[#This Row],[Churn]]="Yes",1,0)</f>
        <v>1</v>
      </c>
      <c r="S701" t="s">
        <v>24</v>
      </c>
      <c r="T701">
        <f>(Churn_Data[[#This Row],[OnlineSecurity]]="Yes")+(Churn_Data[[#This Row],[OnlineBackup]]="Yes")+(Churn_Data[[#This Row],[DeviceProtection]]="Yes")+(Churn_Data[[#This Row],[TechSupport]]="Yes")+(Churn_Data[[#This Row],[StreamingTV]]="Yes")+(Churn_Data[[#This Row],[StreamingMovies]]="Yes")</f>
        <v>3</v>
      </c>
      <c r="U701" t="s">
        <v>27</v>
      </c>
      <c r="V701" t="s">
        <v>32</v>
      </c>
      <c r="W701" t="str">
        <f>IF(ISNUMBER(SEARCH("automatic", Churn_Data[[#This Row],[PaymentMethod]])), "Automatic", "Manual")</f>
        <v>Manual</v>
      </c>
      <c r="X701">
        <v>100.2</v>
      </c>
      <c r="Y701" t="str">
        <f>IF(Churn_Data[[#This Row],[tenure]]&lt;=12,"0-1 Year",IF(Churn_Data[[#This Row],[tenure]]&lt;=24,"1-2 Years",IF(Churn_Data[[#This Row],[tenure]]&lt;=36,"2-3 Years",IF(Churn_Data[[#This Row],[tenure]]&lt;=48,"3-4 Years",IF(Churn_Data[[#This Row],[tenure]]&lt;=60,"4-5 Years","5+ Years")))))</f>
        <v>1-2 Years</v>
      </c>
      <c r="Z701">
        <v>14</v>
      </c>
      <c r="AA701">
        <v>1369.8</v>
      </c>
      <c r="AB701" t="e">
        <f>IF(Churn_Data[[#This Row],[Churn]]="No",Churn_Data[[#This Row],[MonthlyCharges]],NA())</f>
        <v>#N/A</v>
      </c>
      <c r="AC701" t="e">
        <f>IF(Churn_Data[[#This Row],[Churn]]="No",Churn_Data[[#This Row],[tenure]],NA())</f>
        <v>#N/A</v>
      </c>
      <c r="AD701">
        <f>IF(Churn_Data[[#This Row],[Churn]]="Yes",Churn_Data[[#This Row],[MonthlyCharges]],NA())</f>
        <v>100.2</v>
      </c>
      <c r="AE701">
        <f>IF(Churn_Data[[#This Row],[Churn]]="Yes",Churn_Data[[#This Row],[tenure]],NA())</f>
        <v>14</v>
      </c>
      <c r="AF701">
        <v>1402.8</v>
      </c>
    </row>
    <row r="702" spans="1:32" x14ac:dyDescent="0.3">
      <c r="A702" t="s">
        <v>734</v>
      </c>
      <c r="B702" t="s">
        <v>30</v>
      </c>
      <c r="C702" t="str">
        <f>IF(Churn_Data[[#This Row],[SeniorCitizen]]=1,"Yes","No")</f>
        <v>No</v>
      </c>
      <c r="D702">
        <v>0</v>
      </c>
      <c r="E702" t="s">
        <v>25</v>
      </c>
      <c r="F702" t="s">
        <v>25</v>
      </c>
      <c r="G702" t="s">
        <v>24</v>
      </c>
      <c r="H702" t="s">
        <v>24</v>
      </c>
      <c r="I702" t="s">
        <v>26</v>
      </c>
      <c r="J702" t="str">
        <f>IF(Churn_Data[[#This Row],[InternetService]]&lt;&gt;"No","Yes","No")</f>
        <v>Yes</v>
      </c>
      <c r="K702" t="s">
        <v>25</v>
      </c>
      <c r="L702" t="s">
        <v>24</v>
      </c>
      <c r="M702" t="s">
        <v>25</v>
      </c>
      <c r="N702" t="s">
        <v>25</v>
      </c>
      <c r="O702" t="s">
        <v>24</v>
      </c>
      <c r="P702" t="s">
        <v>24</v>
      </c>
      <c r="Q702" t="s">
        <v>24</v>
      </c>
      <c r="R702">
        <f>IF(Churn_Data[[#This Row],[Churn]]="Yes",1,0)</f>
        <v>1</v>
      </c>
      <c r="S702" t="s">
        <v>24</v>
      </c>
      <c r="T702">
        <f>(Churn_Data[[#This Row],[OnlineSecurity]]="Yes")+(Churn_Data[[#This Row],[OnlineBackup]]="Yes")+(Churn_Data[[#This Row],[DeviceProtection]]="Yes")+(Churn_Data[[#This Row],[TechSupport]]="Yes")+(Churn_Data[[#This Row],[StreamingTV]]="Yes")+(Churn_Data[[#This Row],[StreamingMovies]]="Yes")</f>
        <v>3</v>
      </c>
      <c r="U702" t="s">
        <v>27</v>
      </c>
      <c r="V702" t="s">
        <v>32</v>
      </c>
      <c r="W702" t="str">
        <f>IF(ISNUMBER(SEARCH("automatic", Churn_Data[[#This Row],[PaymentMethod]])), "Automatic", "Manual")</f>
        <v>Manual</v>
      </c>
      <c r="X702">
        <v>101.4</v>
      </c>
      <c r="Y702" t="str">
        <f>IF(Churn_Data[[#This Row],[tenure]]&lt;=12,"0-1 Year",IF(Churn_Data[[#This Row],[tenure]]&lt;=24,"1-2 Years",IF(Churn_Data[[#This Row],[tenure]]&lt;=36,"2-3 Years",IF(Churn_Data[[#This Row],[tenure]]&lt;=48,"3-4 Years",IF(Churn_Data[[#This Row],[tenure]]&lt;=60,"4-5 Years","5+ Years")))))</f>
        <v>3-4 Years</v>
      </c>
      <c r="Z702">
        <v>43</v>
      </c>
      <c r="AA702">
        <v>4528</v>
      </c>
      <c r="AB702" t="e">
        <f>IF(Churn_Data[[#This Row],[Churn]]="No",Churn_Data[[#This Row],[MonthlyCharges]],NA())</f>
        <v>#N/A</v>
      </c>
      <c r="AC702" t="e">
        <f>IF(Churn_Data[[#This Row],[Churn]]="No",Churn_Data[[#This Row],[tenure]],NA())</f>
        <v>#N/A</v>
      </c>
      <c r="AD702">
        <f>IF(Churn_Data[[#This Row],[Churn]]="Yes",Churn_Data[[#This Row],[MonthlyCharges]],NA())</f>
        <v>101.4</v>
      </c>
      <c r="AE702">
        <f>IF(Churn_Data[[#This Row],[Churn]]="Yes",Churn_Data[[#This Row],[tenure]],NA())</f>
        <v>43</v>
      </c>
      <c r="AF702">
        <v>4360.2</v>
      </c>
    </row>
    <row r="703" spans="1:32" x14ac:dyDescent="0.3">
      <c r="A703" t="s">
        <v>735</v>
      </c>
      <c r="B703" t="s">
        <v>23</v>
      </c>
      <c r="C703" t="str">
        <f>IF(Churn_Data[[#This Row],[SeniorCitizen]]=1,"Yes","No")</f>
        <v>Yes</v>
      </c>
      <c r="D703">
        <v>1</v>
      </c>
      <c r="E703" t="s">
        <v>25</v>
      </c>
      <c r="F703" t="s">
        <v>25</v>
      </c>
      <c r="G703" t="s">
        <v>24</v>
      </c>
      <c r="H703" t="s">
        <v>24</v>
      </c>
      <c r="I703" t="s">
        <v>26</v>
      </c>
      <c r="J703" t="str">
        <f>IF(Churn_Data[[#This Row],[InternetService]]&lt;&gt;"No","Yes","No")</f>
        <v>Yes</v>
      </c>
      <c r="K703" t="s">
        <v>25</v>
      </c>
      <c r="L703" t="s">
        <v>24</v>
      </c>
      <c r="M703" t="s">
        <v>25</v>
      </c>
      <c r="N703" t="s">
        <v>25</v>
      </c>
      <c r="O703" t="s">
        <v>24</v>
      </c>
      <c r="P703" t="s">
        <v>25</v>
      </c>
      <c r="Q703" t="s">
        <v>24</v>
      </c>
      <c r="R703">
        <f>IF(Churn_Data[[#This Row],[Churn]]="Yes",1,0)</f>
        <v>1</v>
      </c>
      <c r="S703" t="s">
        <v>24</v>
      </c>
      <c r="T703">
        <f>(Churn_Data[[#This Row],[OnlineSecurity]]="Yes")+(Churn_Data[[#This Row],[OnlineBackup]]="Yes")+(Churn_Data[[#This Row],[DeviceProtection]]="Yes")+(Churn_Data[[#This Row],[TechSupport]]="Yes")+(Churn_Data[[#This Row],[StreamingTV]]="Yes")+(Churn_Data[[#This Row],[StreamingMovies]]="Yes")</f>
        <v>2</v>
      </c>
      <c r="U703" t="s">
        <v>27</v>
      </c>
      <c r="V703" t="s">
        <v>32</v>
      </c>
      <c r="W703" t="str">
        <f>IF(ISNUMBER(SEARCH("automatic", Churn_Data[[#This Row],[PaymentMethod]])), "Automatic", "Manual")</f>
        <v>Manual</v>
      </c>
      <c r="X703">
        <v>91.3</v>
      </c>
      <c r="Y703" t="str">
        <f>IF(Churn_Data[[#This Row],[tenure]]&lt;=12,"0-1 Year",IF(Churn_Data[[#This Row],[tenure]]&lt;=24,"1-2 Years",IF(Churn_Data[[#This Row],[tenure]]&lt;=36,"2-3 Years",IF(Churn_Data[[#This Row],[tenure]]&lt;=48,"3-4 Years",IF(Churn_Data[[#This Row],[tenure]]&lt;=60,"4-5 Years","5+ Years")))))</f>
        <v>0-1 Year</v>
      </c>
      <c r="Z703">
        <v>12</v>
      </c>
      <c r="AA703">
        <v>1094.5</v>
      </c>
      <c r="AB703" t="e">
        <f>IF(Churn_Data[[#This Row],[Churn]]="No",Churn_Data[[#This Row],[MonthlyCharges]],NA())</f>
        <v>#N/A</v>
      </c>
      <c r="AC703" t="e">
        <f>IF(Churn_Data[[#This Row],[Churn]]="No",Churn_Data[[#This Row],[tenure]],NA())</f>
        <v>#N/A</v>
      </c>
      <c r="AD703">
        <f>IF(Churn_Data[[#This Row],[Churn]]="Yes",Churn_Data[[#This Row],[MonthlyCharges]],NA())</f>
        <v>91.3</v>
      </c>
      <c r="AE703">
        <f>IF(Churn_Data[[#This Row],[Churn]]="Yes",Churn_Data[[#This Row],[tenure]],NA())</f>
        <v>12</v>
      </c>
      <c r="AF703">
        <v>1095.5999999999999</v>
      </c>
    </row>
    <row r="704" spans="1:32" x14ac:dyDescent="0.3">
      <c r="A704" t="s">
        <v>736</v>
      </c>
      <c r="B704" t="s">
        <v>30</v>
      </c>
      <c r="C704" t="str">
        <f>IF(Churn_Data[[#This Row],[SeniorCitizen]]=1,"Yes","No")</f>
        <v>Yes</v>
      </c>
      <c r="D704">
        <v>1</v>
      </c>
      <c r="E704" t="s">
        <v>25</v>
      </c>
      <c r="F704" t="s">
        <v>25</v>
      </c>
      <c r="G704" t="s">
        <v>24</v>
      </c>
      <c r="H704" t="s">
        <v>24</v>
      </c>
      <c r="I704" t="s">
        <v>26</v>
      </c>
      <c r="J704" t="str">
        <f>IF(Churn_Data[[#This Row],[InternetService]]&lt;&gt;"No","Yes","No")</f>
        <v>Yes</v>
      </c>
      <c r="K704" t="s">
        <v>25</v>
      </c>
      <c r="L704" t="s">
        <v>24</v>
      </c>
      <c r="M704" t="s">
        <v>25</v>
      </c>
      <c r="N704" t="s">
        <v>25</v>
      </c>
      <c r="O704" t="s">
        <v>25</v>
      </c>
      <c r="P704" t="s">
        <v>25</v>
      </c>
      <c r="Q704" t="s">
        <v>24</v>
      </c>
      <c r="R704">
        <f>IF(Churn_Data[[#This Row],[Churn]]="Yes",1,0)</f>
        <v>1</v>
      </c>
      <c r="S704" t="s">
        <v>24</v>
      </c>
      <c r="T704">
        <f>(Churn_Data[[#This Row],[OnlineSecurity]]="Yes")+(Churn_Data[[#This Row],[OnlineBackup]]="Yes")+(Churn_Data[[#This Row],[DeviceProtection]]="Yes")+(Churn_Data[[#This Row],[TechSupport]]="Yes")+(Churn_Data[[#This Row],[StreamingTV]]="Yes")+(Churn_Data[[#This Row],[StreamingMovies]]="Yes")</f>
        <v>1</v>
      </c>
      <c r="U704" t="s">
        <v>27</v>
      </c>
      <c r="V704" t="s">
        <v>32</v>
      </c>
      <c r="W704" t="str">
        <f>IF(ISNUMBER(SEARCH("automatic", Churn_Data[[#This Row],[PaymentMethod]])), "Automatic", "Manual")</f>
        <v>Manual</v>
      </c>
      <c r="X704">
        <v>81.45</v>
      </c>
      <c r="Y704" t="str">
        <f>IF(Churn_Data[[#This Row],[tenure]]&lt;=12,"0-1 Year",IF(Churn_Data[[#This Row],[tenure]]&lt;=24,"1-2 Years",IF(Churn_Data[[#This Row],[tenure]]&lt;=36,"2-3 Years",IF(Churn_Data[[#This Row],[tenure]]&lt;=48,"3-4 Years",IF(Churn_Data[[#This Row],[tenure]]&lt;=60,"4-5 Years","5+ Years")))))</f>
        <v>2-3 Years</v>
      </c>
      <c r="Z704">
        <v>27</v>
      </c>
      <c r="AA704">
        <v>2122.0500000000002</v>
      </c>
      <c r="AB704" t="e">
        <f>IF(Churn_Data[[#This Row],[Churn]]="No",Churn_Data[[#This Row],[MonthlyCharges]],NA())</f>
        <v>#N/A</v>
      </c>
      <c r="AC704" t="e">
        <f>IF(Churn_Data[[#This Row],[Churn]]="No",Churn_Data[[#This Row],[tenure]],NA())</f>
        <v>#N/A</v>
      </c>
      <c r="AD704">
        <f>IF(Churn_Data[[#This Row],[Churn]]="Yes",Churn_Data[[#This Row],[MonthlyCharges]],NA())</f>
        <v>81.45</v>
      </c>
      <c r="AE704">
        <f>IF(Churn_Data[[#This Row],[Churn]]="Yes",Churn_Data[[#This Row],[tenure]],NA())</f>
        <v>27</v>
      </c>
      <c r="AF704">
        <v>2199.15</v>
      </c>
    </row>
    <row r="705" spans="1:32" x14ac:dyDescent="0.3">
      <c r="A705" t="s">
        <v>737</v>
      </c>
      <c r="B705" t="s">
        <v>23</v>
      </c>
      <c r="C705" t="str">
        <f>IF(Churn_Data[[#This Row],[SeniorCitizen]]=1,"Yes","No")</f>
        <v>No</v>
      </c>
      <c r="D705">
        <v>0</v>
      </c>
      <c r="E705" t="s">
        <v>24</v>
      </c>
      <c r="F705" t="s">
        <v>24</v>
      </c>
      <c r="G705" t="s">
        <v>24</v>
      </c>
      <c r="H705" t="s">
        <v>24</v>
      </c>
      <c r="I705" t="s">
        <v>26</v>
      </c>
      <c r="J705" t="str">
        <f>IF(Churn_Data[[#This Row],[InternetService]]&lt;&gt;"No","Yes","No")</f>
        <v>Yes</v>
      </c>
      <c r="K705" t="s">
        <v>25</v>
      </c>
      <c r="L705" t="s">
        <v>24</v>
      </c>
      <c r="M705" t="s">
        <v>25</v>
      </c>
      <c r="N705" t="s">
        <v>25</v>
      </c>
      <c r="O705" t="s">
        <v>24</v>
      </c>
      <c r="P705" t="s">
        <v>24</v>
      </c>
      <c r="Q705" t="s">
        <v>25</v>
      </c>
      <c r="R705">
        <f>IF(Churn_Data[[#This Row],[Churn]]="Yes",1,0)</f>
        <v>0</v>
      </c>
      <c r="S705" t="s">
        <v>24</v>
      </c>
      <c r="T705">
        <f>(Churn_Data[[#This Row],[OnlineSecurity]]="Yes")+(Churn_Data[[#This Row],[OnlineBackup]]="Yes")+(Churn_Data[[#This Row],[DeviceProtection]]="Yes")+(Churn_Data[[#This Row],[TechSupport]]="Yes")+(Churn_Data[[#This Row],[StreamingTV]]="Yes")+(Churn_Data[[#This Row],[StreamingMovies]]="Yes")</f>
        <v>3</v>
      </c>
      <c r="U705" t="s">
        <v>27</v>
      </c>
      <c r="V705" t="s">
        <v>32</v>
      </c>
      <c r="W705" t="str">
        <f>IF(ISNUMBER(SEARCH("automatic", Churn_Data[[#This Row],[PaymentMethod]])), "Automatic", "Manual")</f>
        <v>Manual</v>
      </c>
      <c r="X705">
        <v>98.35</v>
      </c>
      <c r="Y705" t="str">
        <f>IF(Churn_Data[[#This Row],[tenure]]&lt;=12,"0-1 Year",IF(Churn_Data[[#This Row],[tenure]]&lt;=24,"1-2 Years",IF(Churn_Data[[#This Row],[tenure]]&lt;=36,"2-3 Years",IF(Churn_Data[[#This Row],[tenure]]&lt;=48,"3-4 Years",IF(Churn_Data[[#This Row],[tenure]]&lt;=60,"4-5 Years","5+ Years")))))</f>
        <v>4-5 Years</v>
      </c>
      <c r="Z705">
        <v>49</v>
      </c>
      <c r="AA705">
        <v>4889.2</v>
      </c>
      <c r="AB705">
        <f>IF(Churn_Data[[#This Row],[Churn]]="No",Churn_Data[[#This Row],[MonthlyCharges]],NA())</f>
        <v>98.35</v>
      </c>
      <c r="AC705">
        <f>IF(Churn_Data[[#This Row],[Churn]]="No",Churn_Data[[#This Row],[tenure]],NA())</f>
        <v>49</v>
      </c>
      <c r="AD705" t="e">
        <f>IF(Churn_Data[[#This Row],[Churn]]="Yes",Churn_Data[[#This Row],[MonthlyCharges]],NA())</f>
        <v>#N/A</v>
      </c>
      <c r="AE705" t="e">
        <f>IF(Churn_Data[[#This Row],[Churn]]="Yes",Churn_Data[[#This Row],[tenure]],NA())</f>
        <v>#N/A</v>
      </c>
      <c r="AF705">
        <v>4819.1499999999996</v>
      </c>
    </row>
    <row r="706" spans="1:32" x14ac:dyDescent="0.3">
      <c r="A706" t="s">
        <v>738</v>
      </c>
      <c r="B706" t="s">
        <v>30</v>
      </c>
      <c r="C706" t="str">
        <f>IF(Churn_Data[[#This Row],[SeniorCitizen]]=1,"Yes","No")</f>
        <v>No</v>
      </c>
      <c r="D706">
        <v>0</v>
      </c>
      <c r="E706" t="s">
        <v>24</v>
      </c>
      <c r="F706" t="s">
        <v>24</v>
      </c>
      <c r="G706" t="s">
        <v>24</v>
      </c>
      <c r="H706" t="s">
        <v>24</v>
      </c>
      <c r="I706" t="s">
        <v>26</v>
      </c>
      <c r="J706" t="str">
        <f>IF(Churn_Data[[#This Row],[InternetService]]&lt;&gt;"No","Yes","No")</f>
        <v>Yes</v>
      </c>
      <c r="K706" t="s">
        <v>25</v>
      </c>
      <c r="L706" t="s">
        <v>24</v>
      </c>
      <c r="M706" t="s">
        <v>25</v>
      </c>
      <c r="N706" t="s">
        <v>25</v>
      </c>
      <c r="O706" t="s">
        <v>25</v>
      </c>
      <c r="P706" t="s">
        <v>25</v>
      </c>
      <c r="Q706" t="s">
        <v>24</v>
      </c>
      <c r="R706">
        <f>IF(Churn_Data[[#This Row],[Churn]]="Yes",1,0)</f>
        <v>1</v>
      </c>
      <c r="S706" t="s">
        <v>24</v>
      </c>
      <c r="T706">
        <f>(Churn_Data[[#This Row],[OnlineSecurity]]="Yes")+(Churn_Data[[#This Row],[OnlineBackup]]="Yes")+(Churn_Data[[#This Row],[DeviceProtection]]="Yes")+(Churn_Data[[#This Row],[TechSupport]]="Yes")+(Churn_Data[[#This Row],[StreamingTV]]="Yes")+(Churn_Data[[#This Row],[StreamingMovies]]="Yes")</f>
        <v>1</v>
      </c>
      <c r="U706" t="s">
        <v>27</v>
      </c>
      <c r="V706" t="s">
        <v>32</v>
      </c>
      <c r="W706" t="str">
        <f>IF(ISNUMBER(SEARCH("automatic", Churn_Data[[#This Row],[PaymentMethod]])), "Automatic", "Manual")</f>
        <v>Manual</v>
      </c>
      <c r="X706">
        <v>80.150000000000006</v>
      </c>
      <c r="Y706" t="str">
        <f>IF(Churn_Data[[#This Row],[tenure]]&lt;=12,"0-1 Year",IF(Churn_Data[[#This Row],[tenure]]&lt;=24,"1-2 Years",IF(Churn_Data[[#This Row],[tenure]]&lt;=36,"2-3 Years",IF(Churn_Data[[#This Row],[tenure]]&lt;=48,"3-4 Years",IF(Churn_Data[[#This Row],[tenure]]&lt;=60,"4-5 Years","5+ Years")))))</f>
        <v>0-1 Year</v>
      </c>
      <c r="Z706">
        <v>5</v>
      </c>
      <c r="AA706">
        <v>385</v>
      </c>
      <c r="AB706" t="e">
        <f>IF(Churn_Data[[#This Row],[Churn]]="No",Churn_Data[[#This Row],[MonthlyCharges]],NA())</f>
        <v>#N/A</v>
      </c>
      <c r="AC706" t="e">
        <f>IF(Churn_Data[[#This Row],[Churn]]="No",Churn_Data[[#This Row],[tenure]],NA())</f>
        <v>#N/A</v>
      </c>
      <c r="AD706">
        <f>IF(Churn_Data[[#This Row],[Churn]]="Yes",Churn_Data[[#This Row],[MonthlyCharges]],NA())</f>
        <v>80.150000000000006</v>
      </c>
      <c r="AE706">
        <f>IF(Churn_Data[[#This Row],[Churn]]="Yes",Churn_Data[[#This Row],[tenure]],NA())</f>
        <v>5</v>
      </c>
      <c r="AF706">
        <v>400.75</v>
      </c>
    </row>
    <row r="707" spans="1:32" x14ac:dyDescent="0.3">
      <c r="A707" t="s">
        <v>739</v>
      </c>
      <c r="B707" t="s">
        <v>30</v>
      </c>
      <c r="C707" t="str">
        <f>IF(Churn_Data[[#This Row],[SeniorCitizen]]=1,"Yes","No")</f>
        <v>Yes</v>
      </c>
      <c r="D707">
        <v>1</v>
      </c>
      <c r="E707" t="s">
        <v>25</v>
      </c>
      <c r="F707" t="s">
        <v>25</v>
      </c>
      <c r="G707" t="s">
        <v>24</v>
      </c>
      <c r="H707" t="s">
        <v>24</v>
      </c>
      <c r="I707" t="s">
        <v>26</v>
      </c>
      <c r="J707" t="str">
        <f>IF(Churn_Data[[#This Row],[InternetService]]&lt;&gt;"No","Yes","No")</f>
        <v>Yes</v>
      </c>
      <c r="K707" t="s">
        <v>25</v>
      </c>
      <c r="L707" t="s">
        <v>24</v>
      </c>
      <c r="M707" t="s">
        <v>25</v>
      </c>
      <c r="N707" t="s">
        <v>25</v>
      </c>
      <c r="O707" t="s">
        <v>24</v>
      </c>
      <c r="P707" t="s">
        <v>25</v>
      </c>
      <c r="Q707" t="s">
        <v>24</v>
      </c>
      <c r="R707">
        <f>IF(Churn_Data[[#This Row],[Churn]]="Yes",1,0)</f>
        <v>1</v>
      </c>
      <c r="S707" t="s">
        <v>24</v>
      </c>
      <c r="T707">
        <f>(Churn_Data[[#This Row],[OnlineSecurity]]="Yes")+(Churn_Data[[#This Row],[OnlineBackup]]="Yes")+(Churn_Data[[#This Row],[DeviceProtection]]="Yes")+(Churn_Data[[#This Row],[TechSupport]]="Yes")+(Churn_Data[[#This Row],[StreamingTV]]="Yes")+(Churn_Data[[#This Row],[StreamingMovies]]="Yes")</f>
        <v>2</v>
      </c>
      <c r="U707" t="s">
        <v>27</v>
      </c>
      <c r="V707" t="s">
        <v>32</v>
      </c>
      <c r="W707" t="str">
        <f>IF(ISNUMBER(SEARCH("automatic", Churn_Data[[#This Row],[PaymentMethod]])), "Automatic", "Manual")</f>
        <v>Manual</v>
      </c>
      <c r="X707">
        <v>89.5</v>
      </c>
      <c r="Y707" t="str">
        <f>IF(Churn_Data[[#This Row],[tenure]]&lt;=12,"0-1 Year",IF(Churn_Data[[#This Row],[tenure]]&lt;=24,"1-2 Years",IF(Churn_Data[[#This Row],[tenure]]&lt;=36,"2-3 Years",IF(Churn_Data[[#This Row],[tenure]]&lt;=48,"3-4 Years",IF(Churn_Data[[#This Row],[tenure]]&lt;=60,"4-5 Years","5+ Years")))))</f>
        <v>2-3 Years</v>
      </c>
      <c r="Z707">
        <v>25</v>
      </c>
      <c r="AA707">
        <v>2196.15</v>
      </c>
      <c r="AB707" t="e">
        <f>IF(Churn_Data[[#This Row],[Churn]]="No",Churn_Data[[#This Row],[MonthlyCharges]],NA())</f>
        <v>#N/A</v>
      </c>
      <c r="AC707" t="e">
        <f>IF(Churn_Data[[#This Row],[Churn]]="No",Churn_Data[[#This Row],[tenure]],NA())</f>
        <v>#N/A</v>
      </c>
      <c r="AD707">
        <f>IF(Churn_Data[[#This Row],[Churn]]="Yes",Churn_Data[[#This Row],[MonthlyCharges]],NA())</f>
        <v>89.5</v>
      </c>
      <c r="AE707">
        <f>IF(Churn_Data[[#This Row],[Churn]]="Yes",Churn_Data[[#This Row],[tenure]],NA())</f>
        <v>25</v>
      </c>
      <c r="AF707">
        <v>2237.5</v>
      </c>
    </row>
    <row r="708" spans="1:32" x14ac:dyDescent="0.3">
      <c r="A708" t="s">
        <v>740</v>
      </c>
      <c r="B708" t="s">
        <v>23</v>
      </c>
      <c r="C708" t="str">
        <f>IF(Churn_Data[[#This Row],[SeniorCitizen]]=1,"Yes","No")</f>
        <v>Yes</v>
      </c>
      <c r="D708">
        <v>1</v>
      </c>
      <c r="E708" t="s">
        <v>24</v>
      </c>
      <c r="F708" t="s">
        <v>25</v>
      </c>
      <c r="G708" t="s">
        <v>24</v>
      </c>
      <c r="H708" t="s">
        <v>24</v>
      </c>
      <c r="I708" t="s">
        <v>26</v>
      </c>
      <c r="J708" t="str">
        <f>IF(Churn_Data[[#This Row],[InternetService]]&lt;&gt;"No","Yes","No")</f>
        <v>Yes</v>
      </c>
      <c r="K708" t="s">
        <v>25</v>
      </c>
      <c r="L708" t="s">
        <v>24</v>
      </c>
      <c r="M708" t="s">
        <v>25</v>
      </c>
      <c r="N708" t="s">
        <v>25</v>
      </c>
      <c r="O708" t="s">
        <v>24</v>
      </c>
      <c r="P708" t="s">
        <v>25</v>
      </c>
      <c r="Q708" t="s">
        <v>24</v>
      </c>
      <c r="R708">
        <f>IF(Churn_Data[[#This Row],[Churn]]="Yes",1,0)</f>
        <v>1</v>
      </c>
      <c r="S708" t="s">
        <v>24</v>
      </c>
      <c r="T708">
        <f>(Churn_Data[[#This Row],[OnlineSecurity]]="Yes")+(Churn_Data[[#This Row],[OnlineBackup]]="Yes")+(Churn_Data[[#This Row],[DeviceProtection]]="Yes")+(Churn_Data[[#This Row],[TechSupport]]="Yes")+(Churn_Data[[#This Row],[StreamingTV]]="Yes")+(Churn_Data[[#This Row],[StreamingMovies]]="Yes")</f>
        <v>2</v>
      </c>
      <c r="U708" t="s">
        <v>27</v>
      </c>
      <c r="V708" t="s">
        <v>32</v>
      </c>
      <c r="W708" t="str">
        <f>IF(ISNUMBER(SEARCH("automatic", Churn_Data[[#This Row],[PaymentMethod]])), "Automatic", "Manual")</f>
        <v>Manual</v>
      </c>
      <c r="X708">
        <v>88.05</v>
      </c>
      <c r="Y708" t="str">
        <f>IF(Churn_Data[[#This Row],[tenure]]&lt;=12,"0-1 Year",IF(Churn_Data[[#This Row],[tenure]]&lt;=24,"1-2 Years",IF(Churn_Data[[#This Row],[tenure]]&lt;=36,"2-3 Years",IF(Churn_Data[[#This Row],[tenure]]&lt;=48,"3-4 Years",IF(Churn_Data[[#This Row],[tenure]]&lt;=60,"4-5 Years","5+ Years")))))</f>
        <v>4-5 Years</v>
      </c>
      <c r="Z708">
        <v>50</v>
      </c>
      <c r="AA708">
        <v>4367.3500000000004</v>
      </c>
      <c r="AB708" t="e">
        <f>IF(Churn_Data[[#This Row],[Churn]]="No",Churn_Data[[#This Row],[MonthlyCharges]],NA())</f>
        <v>#N/A</v>
      </c>
      <c r="AC708" t="e">
        <f>IF(Churn_Data[[#This Row],[Churn]]="No",Churn_Data[[#This Row],[tenure]],NA())</f>
        <v>#N/A</v>
      </c>
      <c r="AD708">
        <f>IF(Churn_Data[[#This Row],[Churn]]="Yes",Churn_Data[[#This Row],[MonthlyCharges]],NA())</f>
        <v>88.05</v>
      </c>
      <c r="AE708">
        <f>IF(Churn_Data[[#This Row],[Churn]]="Yes",Churn_Data[[#This Row],[tenure]],NA())</f>
        <v>50</v>
      </c>
      <c r="AF708">
        <v>4402.5</v>
      </c>
    </row>
    <row r="709" spans="1:32" x14ac:dyDescent="0.3">
      <c r="A709" t="s">
        <v>741</v>
      </c>
      <c r="B709" t="s">
        <v>30</v>
      </c>
      <c r="C709" t="str">
        <f>IF(Churn_Data[[#This Row],[SeniorCitizen]]=1,"Yes","No")</f>
        <v>No</v>
      </c>
      <c r="D709">
        <v>0</v>
      </c>
      <c r="E709" t="s">
        <v>25</v>
      </c>
      <c r="F709" t="s">
        <v>25</v>
      </c>
      <c r="G709" t="s">
        <v>24</v>
      </c>
      <c r="H709" t="s">
        <v>24</v>
      </c>
      <c r="I709" t="s">
        <v>26</v>
      </c>
      <c r="J709" t="str">
        <f>IF(Churn_Data[[#This Row],[InternetService]]&lt;&gt;"No","Yes","No")</f>
        <v>Yes</v>
      </c>
      <c r="K709" t="s">
        <v>25</v>
      </c>
      <c r="L709" t="s">
        <v>24</v>
      </c>
      <c r="M709" t="s">
        <v>25</v>
      </c>
      <c r="N709" t="s">
        <v>25</v>
      </c>
      <c r="O709" t="s">
        <v>24</v>
      </c>
      <c r="P709" t="s">
        <v>25</v>
      </c>
      <c r="Q709" t="s">
        <v>25</v>
      </c>
      <c r="R709">
        <f>IF(Churn_Data[[#This Row],[Churn]]="Yes",1,0)</f>
        <v>0</v>
      </c>
      <c r="S709" t="s">
        <v>24</v>
      </c>
      <c r="T709">
        <f>(Churn_Data[[#This Row],[OnlineSecurity]]="Yes")+(Churn_Data[[#This Row],[OnlineBackup]]="Yes")+(Churn_Data[[#This Row],[DeviceProtection]]="Yes")+(Churn_Data[[#This Row],[TechSupport]]="Yes")+(Churn_Data[[#This Row],[StreamingTV]]="Yes")+(Churn_Data[[#This Row],[StreamingMovies]]="Yes")</f>
        <v>2</v>
      </c>
      <c r="U709" t="s">
        <v>27</v>
      </c>
      <c r="V709" t="s">
        <v>32</v>
      </c>
      <c r="W709" t="str">
        <f>IF(ISNUMBER(SEARCH("automatic", Churn_Data[[#This Row],[PaymentMethod]])), "Automatic", "Manual")</f>
        <v>Manual</v>
      </c>
      <c r="X709">
        <v>89.2</v>
      </c>
      <c r="Y709" t="str">
        <f>IF(Churn_Data[[#This Row],[tenure]]&lt;=12,"0-1 Year",IF(Churn_Data[[#This Row],[tenure]]&lt;=24,"1-2 Years",IF(Churn_Data[[#This Row],[tenure]]&lt;=36,"2-3 Years",IF(Churn_Data[[#This Row],[tenure]]&lt;=48,"3-4 Years",IF(Churn_Data[[#This Row],[tenure]]&lt;=60,"4-5 Years","5+ Years")))))</f>
        <v>3-4 Years</v>
      </c>
      <c r="Z709">
        <v>41</v>
      </c>
      <c r="AA709">
        <v>3645.75</v>
      </c>
      <c r="AB709">
        <f>IF(Churn_Data[[#This Row],[Churn]]="No",Churn_Data[[#This Row],[MonthlyCharges]],NA())</f>
        <v>89.2</v>
      </c>
      <c r="AC709">
        <f>IF(Churn_Data[[#This Row],[Churn]]="No",Churn_Data[[#This Row],[tenure]],NA())</f>
        <v>41</v>
      </c>
      <c r="AD709" t="e">
        <f>IF(Churn_Data[[#This Row],[Churn]]="Yes",Churn_Data[[#This Row],[MonthlyCharges]],NA())</f>
        <v>#N/A</v>
      </c>
      <c r="AE709" t="e">
        <f>IF(Churn_Data[[#This Row],[Churn]]="Yes",Churn_Data[[#This Row],[tenure]],NA())</f>
        <v>#N/A</v>
      </c>
      <c r="AF709">
        <v>3657.2</v>
      </c>
    </row>
    <row r="710" spans="1:32" x14ac:dyDescent="0.3">
      <c r="A710" t="s">
        <v>742</v>
      </c>
      <c r="B710" t="s">
        <v>23</v>
      </c>
      <c r="C710" t="str">
        <f>IF(Churn_Data[[#This Row],[SeniorCitizen]]=1,"Yes","No")</f>
        <v>No</v>
      </c>
      <c r="D710">
        <v>0</v>
      </c>
      <c r="E710" t="s">
        <v>25</v>
      </c>
      <c r="F710" t="s">
        <v>24</v>
      </c>
      <c r="G710" t="s">
        <v>24</v>
      </c>
      <c r="H710" t="s">
        <v>25</v>
      </c>
      <c r="I710" t="s">
        <v>120</v>
      </c>
      <c r="J710" t="str">
        <f>IF(Churn_Data[[#This Row],[InternetService]]&lt;&gt;"No","Yes","No")</f>
        <v>Yes</v>
      </c>
      <c r="K710" t="s">
        <v>25</v>
      </c>
      <c r="L710" t="s">
        <v>25</v>
      </c>
      <c r="M710" t="s">
        <v>25</v>
      </c>
      <c r="N710" t="s">
        <v>25</v>
      </c>
      <c r="O710" t="s">
        <v>24</v>
      </c>
      <c r="P710" t="s">
        <v>24</v>
      </c>
      <c r="Q710" t="s">
        <v>24</v>
      </c>
      <c r="R710">
        <f>IF(Churn_Data[[#This Row],[Churn]]="Yes",1,0)</f>
        <v>1</v>
      </c>
      <c r="S710" t="s">
        <v>24</v>
      </c>
      <c r="T710">
        <f>(Churn_Data[[#This Row],[OnlineSecurity]]="Yes")+(Churn_Data[[#This Row],[OnlineBackup]]="Yes")+(Churn_Data[[#This Row],[DeviceProtection]]="Yes")+(Churn_Data[[#This Row],[TechSupport]]="Yes")+(Churn_Data[[#This Row],[StreamingTV]]="Yes")+(Churn_Data[[#This Row],[StreamingMovies]]="Yes")</f>
        <v>2</v>
      </c>
      <c r="U710" t="s">
        <v>27</v>
      </c>
      <c r="V710" t="s">
        <v>28</v>
      </c>
      <c r="W710" t="str">
        <f>IF(ISNUMBER(SEARCH("automatic", Churn_Data[[#This Row],[PaymentMethod]])), "Automatic", "Manual")</f>
        <v>Manual</v>
      </c>
      <c r="X710">
        <v>64.7</v>
      </c>
      <c r="Y710" t="str">
        <f>IF(Churn_Data[[#This Row],[tenure]]&lt;=12,"0-1 Year",IF(Churn_Data[[#This Row],[tenure]]&lt;=24,"1-2 Years",IF(Churn_Data[[#This Row],[tenure]]&lt;=36,"2-3 Years",IF(Churn_Data[[#This Row],[tenure]]&lt;=48,"3-4 Years",IF(Churn_Data[[#This Row],[tenure]]&lt;=60,"4-5 Years","5+ Years")))))</f>
        <v>1-2 Years</v>
      </c>
      <c r="Z710">
        <v>17</v>
      </c>
      <c r="AA710">
        <v>1093.0999999999999</v>
      </c>
      <c r="AB710" t="e">
        <f>IF(Churn_Data[[#This Row],[Churn]]="No",Churn_Data[[#This Row],[MonthlyCharges]],NA())</f>
        <v>#N/A</v>
      </c>
      <c r="AC710" t="e">
        <f>IF(Churn_Data[[#This Row],[Churn]]="No",Churn_Data[[#This Row],[tenure]],NA())</f>
        <v>#N/A</v>
      </c>
      <c r="AD710">
        <f>IF(Churn_Data[[#This Row],[Churn]]="Yes",Churn_Data[[#This Row],[MonthlyCharges]],NA())</f>
        <v>64.7</v>
      </c>
      <c r="AE710">
        <f>IF(Churn_Data[[#This Row],[Churn]]="Yes",Churn_Data[[#This Row],[tenure]],NA())</f>
        <v>17</v>
      </c>
      <c r="AF710">
        <v>1099.9000000000001</v>
      </c>
    </row>
    <row r="711" spans="1:32" x14ac:dyDescent="0.3">
      <c r="A711" t="s">
        <v>743</v>
      </c>
      <c r="B711" t="s">
        <v>30</v>
      </c>
      <c r="C711" t="str">
        <f>IF(Churn_Data[[#This Row],[SeniorCitizen]]=1,"Yes","No")</f>
        <v>No</v>
      </c>
      <c r="D711">
        <v>0</v>
      </c>
      <c r="E711" t="s">
        <v>24</v>
      </c>
      <c r="F711" t="s">
        <v>25</v>
      </c>
      <c r="G711" t="s">
        <v>25</v>
      </c>
      <c r="H711" t="s">
        <v>189</v>
      </c>
      <c r="I711" t="s">
        <v>120</v>
      </c>
      <c r="J711" t="str">
        <f>IF(Churn_Data[[#This Row],[InternetService]]&lt;&gt;"No","Yes","No")</f>
        <v>Yes</v>
      </c>
      <c r="K711" t="s">
        <v>25</v>
      </c>
      <c r="L711" t="s">
        <v>25</v>
      </c>
      <c r="M711" t="s">
        <v>25</v>
      </c>
      <c r="N711" t="s">
        <v>25</v>
      </c>
      <c r="O711" t="s">
        <v>24</v>
      </c>
      <c r="P711" t="s">
        <v>25</v>
      </c>
      <c r="Q711" t="s">
        <v>25</v>
      </c>
      <c r="R711">
        <f>IF(Churn_Data[[#This Row],[Churn]]="Yes",1,0)</f>
        <v>0</v>
      </c>
      <c r="S711" t="s">
        <v>25</v>
      </c>
      <c r="T711">
        <f>(Churn_Data[[#This Row],[OnlineSecurity]]="Yes")+(Churn_Data[[#This Row],[OnlineBackup]]="Yes")+(Churn_Data[[#This Row],[DeviceProtection]]="Yes")+(Churn_Data[[#This Row],[TechSupport]]="Yes")+(Churn_Data[[#This Row],[StreamingTV]]="Yes")+(Churn_Data[[#This Row],[StreamingMovies]]="Yes")</f>
        <v>1</v>
      </c>
      <c r="U711" t="s">
        <v>27</v>
      </c>
      <c r="V711" t="s">
        <v>28</v>
      </c>
      <c r="W711" t="str">
        <f>IF(ISNUMBER(SEARCH("automatic", Churn_Data[[#This Row],[PaymentMethod]])), "Automatic", "Manual")</f>
        <v>Manual</v>
      </c>
      <c r="X711">
        <v>33.75</v>
      </c>
      <c r="Y711" t="str">
        <f>IF(Churn_Data[[#This Row],[tenure]]&lt;=12,"0-1 Year",IF(Churn_Data[[#This Row],[tenure]]&lt;=24,"1-2 Years",IF(Churn_Data[[#This Row],[tenure]]&lt;=36,"2-3 Years",IF(Churn_Data[[#This Row],[tenure]]&lt;=48,"3-4 Years",IF(Churn_Data[[#This Row],[tenure]]&lt;=60,"4-5 Years","5+ Years")))))</f>
        <v>2-3 Years</v>
      </c>
      <c r="Z711">
        <v>29</v>
      </c>
      <c r="AA711">
        <v>1009.25</v>
      </c>
      <c r="AB711">
        <f>IF(Churn_Data[[#This Row],[Churn]]="No",Churn_Data[[#This Row],[MonthlyCharges]],NA())</f>
        <v>33.75</v>
      </c>
      <c r="AC711">
        <f>IF(Churn_Data[[#This Row],[Churn]]="No",Churn_Data[[#This Row],[tenure]],NA())</f>
        <v>29</v>
      </c>
      <c r="AD711" t="e">
        <f>IF(Churn_Data[[#This Row],[Churn]]="Yes",Churn_Data[[#This Row],[MonthlyCharges]],NA())</f>
        <v>#N/A</v>
      </c>
      <c r="AE711" t="e">
        <f>IF(Churn_Data[[#This Row],[Churn]]="Yes",Churn_Data[[#This Row],[tenure]],NA())</f>
        <v>#N/A</v>
      </c>
      <c r="AF711">
        <v>978.75</v>
      </c>
    </row>
    <row r="712" spans="1:32" x14ac:dyDescent="0.3">
      <c r="A712" t="s">
        <v>744</v>
      </c>
      <c r="B712" t="s">
        <v>23</v>
      </c>
      <c r="C712" t="str">
        <f>IF(Churn_Data[[#This Row],[SeniorCitizen]]=1,"Yes","No")</f>
        <v>Yes</v>
      </c>
      <c r="D712">
        <v>1</v>
      </c>
      <c r="E712" t="s">
        <v>24</v>
      </c>
      <c r="F712" t="s">
        <v>24</v>
      </c>
      <c r="G712" t="s">
        <v>25</v>
      </c>
      <c r="H712" t="s">
        <v>189</v>
      </c>
      <c r="I712" t="s">
        <v>120</v>
      </c>
      <c r="J712" t="str">
        <f>IF(Churn_Data[[#This Row],[InternetService]]&lt;&gt;"No","Yes","No")</f>
        <v>Yes</v>
      </c>
      <c r="K712" t="s">
        <v>25</v>
      </c>
      <c r="L712" t="s">
        <v>25</v>
      </c>
      <c r="M712" t="s">
        <v>25</v>
      </c>
      <c r="N712" t="s">
        <v>25</v>
      </c>
      <c r="O712" t="s">
        <v>24</v>
      </c>
      <c r="P712" t="s">
        <v>25</v>
      </c>
      <c r="Q712" t="s">
        <v>25</v>
      </c>
      <c r="R712">
        <f>IF(Churn_Data[[#This Row],[Churn]]="Yes",1,0)</f>
        <v>0</v>
      </c>
      <c r="S712" t="s">
        <v>24</v>
      </c>
      <c r="T712">
        <f>(Churn_Data[[#This Row],[OnlineSecurity]]="Yes")+(Churn_Data[[#This Row],[OnlineBackup]]="Yes")+(Churn_Data[[#This Row],[DeviceProtection]]="Yes")+(Churn_Data[[#This Row],[TechSupport]]="Yes")+(Churn_Data[[#This Row],[StreamingTV]]="Yes")+(Churn_Data[[#This Row],[StreamingMovies]]="Yes")</f>
        <v>1</v>
      </c>
      <c r="U712" t="s">
        <v>27</v>
      </c>
      <c r="V712" t="s">
        <v>32</v>
      </c>
      <c r="W712" t="str">
        <f>IF(ISNUMBER(SEARCH("automatic", Churn_Data[[#This Row],[PaymentMethod]])), "Automatic", "Manual")</f>
        <v>Manual</v>
      </c>
      <c r="X712">
        <v>35.9</v>
      </c>
      <c r="Y712" t="str">
        <f>IF(Churn_Data[[#This Row],[tenure]]&lt;=12,"0-1 Year",IF(Churn_Data[[#This Row],[tenure]]&lt;=24,"1-2 Years",IF(Churn_Data[[#This Row],[tenure]]&lt;=36,"2-3 Years",IF(Churn_Data[[#This Row],[tenure]]&lt;=48,"3-4 Years",IF(Churn_Data[[#This Row],[tenure]]&lt;=60,"4-5 Years","5+ Years")))))</f>
        <v>2-3 Years</v>
      </c>
      <c r="Z712">
        <v>28</v>
      </c>
      <c r="AA712">
        <v>973.65</v>
      </c>
      <c r="AB712">
        <f>IF(Churn_Data[[#This Row],[Churn]]="No",Churn_Data[[#This Row],[MonthlyCharges]],NA())</f>
        <v>35.9</v>
      </c>
      <c r="AC712">
        <f>IF(Churn_Data[[#This Row],[Churn]]="No",Churn_Data[[#This Row],[tenure]],NA())</f>
        <v>28</v>
      </c>
      <c r="AD712" t="e">
        <f>IF(Churn_Data[[#This Row],[Churn]]="Yes",Churn_Data[[#This Row],[MonthlyCharges]],NA())</f>
        <v>#N/A</v>
      </c>
      <c r="AE712" t="e">
        <f>IF(Churn_Data[[#This Row],[Churn]]="Yes",Churn_Data[[#This Row],[tenure]],NA())</f>
        <v>#N/A</v>
      </c>
      <c r="AF712">
        <v>1005.2</v>
      </c>
    </row>
    <row r="713" spans="1:32" x14ac:dyDescent="0.3">
      <c r="A713" t="s">
        <v>745</v>
      </c>
      <c r="B713" t="s">
        <v>23</v>
      </c>
      <c r="C713" t="str">
        <f>IF(Churn_Data[[#This Row],[SeniorCitizen]]=1,"Yes","No")</f>
        <v>No</v>
      </c>
      <c r="D713">
        <v>0</v>
      </c>
      <c r="E713" t="s">
        <v>25</v>
      </c>
      <c r="F713" t="s">
        <v>25</v>
      </c>
      <c r="G713" t="s">
        <v>25</v>
      </c>
      <c r="H713" t="s">
        <v>189</v>
      </c>
      <c r="I713" t="s">
        <v>120</v>
      </c>
      <c r="J713" t="str">
        <f>IF(Churn_Data[[#This Row],[InternetService]]&lt;&gt;"No","Yes","No")</f>
        <v>Yes</v>
      </c>
      <c r="K713" t="s">
        <v>25</v>
      </c>
      <c r="L713" t="s">
        <v>25</v>
      </c>
      <c r="M713" t="s">
        <v>25</v>
      </c>
      <c r="N713" t="s">
        <v>25</v>
      </c>
      <c r="O713" t="s">
        <v>24</v>
      </c>
      <c r="P713" t="s">
        <v>24</v>
      </c>
      <c r="Q713" t="s">
        <v>25</v>
      </c>
      <c r="R713">
        <f>IF(Churn_Data[[#This Row],[Churn]]="Yes",1,0)</f>
        <v>0</v>
      </c>
      <c r="S713" t="s">
        <v>24</v>
      </c>
      <c r="T713">
        <f>(Churn_Data[[#This Row],[OnlineSecurity]]="Yes")+(Churn_Data[[#This Row],[OnlineBackup]]="Yes")+(Churn_Data[[#This Row],[DeviceProtection]]="Yes")+(Churn_Data[[#This Row],[TechSupport]]="Yes")+(Churn_Data[[#This Row],[StreamingTV]]="Yes")+(Churn_Data[[#This Row],[StreamingMovies]]="Yes")</f>
        <v>2</v>
      </c>
      <c r="U713" t="s">
        <v>27</v>
      </c>
      <c r="V713" t="s">
        <v>32</v>
      </c>
      <c r="W713" t="str">
        <f>IF(ISNUMBER(SEARCH("automatic", Churn_Data[[#This Row],[PaymentMethod]])), "Automatic", "Manual")</f>
        <v>Manual</v>
      </c>
      <c r="X713">
        <v>44.95</v>
      </c>
      <c r="Y713" t="str">
        <f>IF(Churn_Data[[#This Row],[tenure]]&lt;=12,"0-1 Year",IF(Churn_Data[[#This Row],[tenure]]&lt;=24,"1-2 Years",IF(Churn_Data[[#This Row],[tenure]]&lt;=36,"2-3 Years",IF(Churn_Data[[#This Row],[tenure]]&lt;=48,"3-4 Years",IF(Churn_Data[[#This Row],[tenure]]&lt;=60,"4-5 Years","5+ Years")))))</f>
        <v>1-2 Years</v>
      </c>
      <c r="Z713">
        <v>23</v>
      </c>
      <c r="AA713">
        <v>996.85</v>
      </c>
      <c r="AB713">
        <f>IF(Churn_Data[[#This Row],[Churn]]="No",Churn_Data[[#This Row],[MonthlyCharges]],NA())</f>
        <v>44.95</v>
      </c>
      <c r="AC713">
        <f>IF(Churn_Data[[#This Row],[Churn]]="No",Churn_Data[[#This Row],[tenure]],NA())</f>
        <v>23</v>
      </c>
      <c r="AD713" t="e">
        <f>IF(Churn_Data[[#This Row],[Churn]]="Yes",Churn_Data[[#This Row],[MonthlyCharges]],NA())</f>
        <v>#N/A</v>
      </c>
      <c r="AE713" t="e">
        <f>IF(Churn_Data[[#This Row],[Churn]]="Yes",Churn_Data[[#This Row],[tenure]],NA())</f>
        <v>#N/A</v>
      </c>
      <c r="AF713">
        <v>1033.8499999999999</v>
      </c>
    </row>
    <row r="714" spans="1:32" x14ac:dyDescent="0.3">
      <c r="A714" t="s">
        <v>746</v>
      </c>
      <c r="B714" t="s">
        <v>23</v>
      </c>
      <c r="C714" t="str">
        <f>IF(Churn_Data[[#This Row],[SeniorCitizen]]=1,"Yes","No")</f>
        <v>No</v>
      </c>
      <c r="D714">
        <v>0</v>
      </c>
      <c r="E714" t="s">
        <v>24</v>
      </c>
      <c r="F714" t="s">
        <v>24</v>
      </c>
      <c r="G714" t="s">
        <v>24</v>
      </c>
      <c r="H714" t="s">
        <v>25</v>
      </c>
      <c r="I714" t="s">
        <v>120</v>
      </c>
      <c r="J714" t="str">
        <f>IF(Churn_Data[[#This Row],[InternetService]]&lt;&gt;"No","Yes","No")</f>
        <v>Yes</v>
      </c>
      <c r="K714" t="s">
        <v>25</v>
      </c>
      <c r="L714" t="s">
        <v>25</v>
      </c>
      <c r="M714" t="s">
        <v>25</v>
      </c>
      <c r="N714" t="s">
        <v>25</v>
      </c>
      <c r="O714" t="s">
        <v>24</v>
      </c>
      <c r="P714" t="s">
        <v>25</v>
      </c>
      <c r="Q714" t="s">
        <v>24</v>
      </c>
      <c r="R714">
        <f>IF(Churn_Data[[#This Row],[Churn]]="Yes",1,0)</f>
        <v>1</v>
      </c>
      <c r="S714" t="s">
        <v>25</v>
      </c>
      <c r="T714">
        <f>(Churn_Data[[#This Row],[OnlineSecurity]]="Yes")+(Churn_Data[[#This Row],[OnlineBackup]]="Yes")+(Churn_Data[[#This Row],[DeviceProtection]]="Yes")+(Churn_Data[[#This Row],[TechSupport]]="Yes")+(Churn_Data[[#This Row],[StreamingTV]]="Yes")+(Churn_Data[[#This Row],[StreamingMovies]]="Yes")</f>
        <v>1</v>
      </c>
      <c r="U714" t="s">
        <v>27</v>
      </c>
      <c r="V714" t="s">
        <v>32</v>
      </c>
      <c r="W714" t="str">
        <f>IF(ISNUMBER(SEARCH("automatic", Churn_Data[[#This Row],[PaymentMethod]])), "Automatic", "Manual")</f>
        <v>Manual</v>
      </c>
      <c r="X714">
        <v>56.15</v>
      </c>
      <c r="Y714" t="str">
        <f>IF(Churn_Data[[#This Row],[tenure]]&lt;=12,"0-1 Year",IF(Churn_Data[[#This Row],[tenure]]&lt;=24,"1-2 Years",IF(Churn_Data[[#This Row],[tenure]]&lt;=36,"2-3 Years",IF(Churn_Data[[#This Row],[tenure]]&lt;=48,"3-4 Years",IF(Churn_Data[[#This Row],[tenure]]&lt;=60,"4-5 Years","5+ Years")))))</f>
        <v>3-4 Years</v>
      </c>
      <c r="Z714">
        <v>43</v>
      </c>
      <c r="AA714">
        <v>2499.3000000000002</v>
      </c>
      <c r="AB714" t="e">
        <f>IF(Churn_Data[[#This Row],[Churn]]="No",Churn_Data[[#This Row],[MonthlyCharges]],NA())</f>
        <v>#N/A</v>
      </c>
      <c r="AC714" t="e">
        <f>IF(Churn_Data[[#This Row],[Churn]]="No",Churn_Data[[#This Row],[tenure]],NA())</f>
        <v>#N/A</v>
      </c>
      <c r="AD714">
        <f>IF(Churn_Data[[#This Row],[Churn]]="Yes",Churn_Data[[#This Row],[MonthlyCharges]],NA())</f>
        <v>56.15</v>
      </c>
      <c r="AE714">
        <f>IF(Churn_Data[[#This Row],[Churn]]="Yes",Churn_Data[[#This Row],[tenure]],NA())</f>
        <v>43</v>
      </c>
      <c r="AF714">
        <v>2414.4499999999998</v>
      </c>
    </row>
    <row r="715" spans="1:32" x14ac:dyDescent="0.3">
      <c r="A715" t="s">
        <v>747</v>
      </c>
      <c r="B715" t="s">
        <v>23</v>
      </c>
      <c r="C715" t="str">
        <f>IF(Churn_Data[[#This Row],[SeniorCitizen]]=1,"Yes","No")</f>
        <v>No</v>
      </c>
      <c r="D715">
        <v>0</v>
      </c>
      <c r="E715" t="s">
        <v>25</v>
      </c>
      <c r="F715" t="s">
        <v>25</v>
      </c>
      <c r="G715" t="s">
        <v>25</v>
      </c>
      <c r="H715" t="s">
        <v>189</v>
      </c>
      <c r="I715" t="s">
        <v>120</v>
      </c>
      <c r="J715" t="str">
        <f>IF(Churn_Data[[#This Row],[InternetService]]&lt;&gt;"No","Yes","No")</f>
        <v>Yes</v>
      </c>
      <c r="K715" t="s">
        <v>25</v>
      </c>
      <c r="L715" t="s">
        <v>25</v>
      </c>
      <c r="M715" t="s">
        <v>25</v>
      </c>
      <c r="N715" t="s">
        <v>25</v>
      </c>
      <c r="O715" t="s">
        <v>24</v>
      </c>
      <c r="P715" t="s">
        <v>25</v>
      </c>
      <c r="Q715" t="s">
        <v>25</v>
      </c>
      <c r="R715">
        <f>IF(Churn_Data[[#This Row],[Churn]]="Yes",1,0)</f>
        <v>0</v>
      </c>
      <c r="S715" t="s">
        <v>24</v>
      </c>
      <c r="T715">
        <f>(Churn_Data[[#This Row],[OnlineSecurity]]="Yes")+(Churn_Data[[#This Row],[OnlineBackup]]="Yes")+(Churn_Data[[#This Row],[DeviceProtection]]="Yes")+(Churn_Data[[#This Row],[TechSupport]]="Yes")+(Churn_Data[[#This Row],[StreamingTV]]="Yes")+(Churn_Data[[#This Row],[StreamingMovies]]="Yes")</f>
        <v>1</v>
      </c>
      <c r="U715" t="s">
        <v>27</v>
      </c>
      <c r="V715" t="s">
        <v>28</v>
      </c>
      <c r="W715" t="str">
        <f>IF(ISNUMBER(SEARCH("automatic", Churn_Data[[#This Row],[PaymentMethod]])), "Automatic", "Manual")</f>
        <v>Manual</v>
      </c>
      <c r="X715">
        <v>35.799999999999997</v>
      </c>
      <c r="Y715" t="str">
        <f>IF(Churn_Data[[#This Row],[tenure]]&lt;=12,"0-1 Year",IF(Churn_Data[[#This Row],[tenure]]&lt;=24,"1-2 Years",IF(Churn_Data[[#This Row],[tenure]]&lt;=36,"2-3 Years",IF(Churn_Data[[#This Row],[tenure]]&lt;=48,"3-4 Years",IF(Churn_Data[[#This Row],[tenure]]&lt;=60,"4-5 Years","5+ Years")))))</f>
        <v>0-1 Year</v>
      </c>
      <c r="Z715">
        <v>11</v>
      </c>
      <c r="AA715">
        <v>363.15</v>
      </c>
      <c r="AB715">
        <f>IF(Churn_Data[[#This Row],[Churn]]="No",Churn_Data[[#This Row],[MonthlyCharges]],NA())</f>
        <v>35.799999999999997</v>
      </c>
      <c r="AC715">
        <f>IF(Churn_Data[[#This Row],[Churn]]="No",Churn_Data[[#This Row],[tenure]],NA())</f>
        <v>11</v>
      </c>
      <c r="AD715" t="e">
        <f>IF(Churn_Data[[#This Row],[Churn]]="Yes",Churn_Data[[#This Row],[MonthlyCharges]],NA())</f>
        <v>#N/A</v>
      </c>
      <c r="AE715" t="e">
        <f>IF(Churn_Data[[#This Row],[Churn]]="Yes",Churn_Data[[#This Row],[tenure]],NA())</f>
        <v>#N/A</v>
      </c>
      <c r="AF715">
        <v>393.8</v>
      </c>
    </row>
    <row r="716" spans="1:32" x14ac:dyDescent="0.3">
      <c r="A716" t="s">
        <v>748</v>
      </c>
      <c r="B716" t="s">
        <v>23</v>
      </c>
      <c r="C716" t="str">
        <f>IF(Churn_Data[[#This Row],[SeniorCitizen]]=1,"Yes","No")</f>
        <v>No</v>
      </c>
      <c r="D716">
        <v>0</v>
      </c>
      <c r="E716" t="s">
        <v>25</v>
      </c>
      <c r="F716" t="s">
        <v>25</v>
      </c>
      <c r="G716" t="s">
        <v>25</v>
      </c>
      <c r="H716" t="s">
        <v>189</v>
      </c>
      <c r="I716" t="s">
        <v>120</v>
      </c>
      <c r="J716" t="str">
        <f>IF(Churn_Data[[#This Row],[InternetService]]&lt;&gt;"No","Yes","No")</f>
        <v>Yes</v>
      </c>
      <c r="K716" t="s">
        <v>25</v>
      </c>
      <c r="L716" t="s">
        <v>25</v>
      </c>
      <c r="M716" t="s">
        <v>25</v>
      </c>
      <c r="N716" t="s">
        <v>25</v>
      </c>
      <c r="O716" t="s">
        <v>24</v>
      </c>
      <c r="P716" t="s">
        <v>24</v>
      </c>
      <c r="Q716" t="s">
        <v>25</v>
      </c>
      <c r="R716">
        <f>IF(Churn_Data[[#This Row],[Churn]]="Yes",1,0)</f>
        <v>0</v>
      </c>
      <c r="S716" t="s">
        <v>25</v>
      </c>
      <c r="T716">
        <f>(Churn_Data[[#This Row],[OnlineSecurity]]="Yes")+(Churn_Data[[#This Row],[OnlineBackup]]="Yes")+(Churn_Data[[#This Row],[DeviceProtection]]="Yes")+(Churn_Data[[#This Row],[TechSupport]]="Yes")+(Churn_Data[[#This Row],[StreamingTV]]="Yes")+(Churn_Data[[#This Row],[StreamingMovies]]="Yes")</f>
        <v>2</v>
      </c>
      <c r="U716" t="s">
        <v>27</v>
      </c>
      <c r="V716" t="s">
        <v>72</v>
      </c>
      <c r="W716" t="str">
        <f>IF(ISNUMBER(SEARCH("automatic", Churn_Data[[#This Row],[PaymentMethod]])), "Automatic", "Manual")</f>
        <v>Automatic</v>
      </c>
      <c r="X716">
        <v>45</v>
      </c>
      <c r="Y716" t="str">
        <f>IF(Churn_Data[[#This Row],[tenure]]&lt;=12,"0-1 Year",IF(Churn_Data[[#This Row],[tenure]]&lt;=24,"1-2 Years",IF(Churn_Data[[#This Row],[tenure]]&lt;=36,"2-3 Years",IF(Churn_Data[[#This Row],[tenure]]&lt;=48,"3-4 Years",IF(Churn_Data[[#This Row],[tenure]]&lt;=60,"4-5 Years","5+ Years")))))</f>
        <v>0-1 Year</v>
      </c>
      <c r="Z716">
        <v>6</v>
      </c>
      <c r="AA716">
        <v>298.7</v>
      </c>
      <c r="AB716">
        <f>IF(Churn_Data[[#This Row],[Churn]]="No",Churn_Data[[#This Row],[MonthlyCharges]],NA())</f>
        <v>45</v>
      </c>
      <c r="AC716">
        <f>IF(Churn_Data[[#This Row],[Churn]]="No",Churn_Data[[#This Row],[tenure]],NA())</f>
        <v>6</v>
      </c>
      <c r="AD716" t="e">
        <f>IF(Churn_Data[[#This Row],[Churn]]="Yes",Churn_Data[[#This Row],[MonthlyCharges]],NA())</f>
        <v>#N/A</v>
      </c>
      <c r="AE716" t="e">
        <f>IF(Churn_Data[[#This Row],[Churn]]="Yes",Churn_Data[[#This Row],[tenure]],NA())</f>
        <v>#N/A</v>
      </c>
      <c r="AF716">
        <v>270</v>
      </c>
    </row>
    <row r="717" spans="1:32" x14ac:dyDescent="0.3">
      <c r="A717" t="s">
        <v>749</v>
      </c>
      <c r="B717" t="s">
        <v>23</v>
      </c>
      <c r="C717" t="str">
        <f>IF(Churn_Data[[#This Row],[SeniorCitizen]]=1,"Yes","No")</f>
        <v>No</v>
      </c>
      <c r="D717">
        <v>0</v>
      </c>
      <c r="E717" t="s">
        <v>25</v>
      </c>
      <c r="F717" t="s">
        <v>25</v>
      </c>
      <c r="G717" t="s">
        <v>25</v>
      </c>
      <c r="H717" t="s">
        <v>189</v>
      </c>
      <c r="I717" t="s">
        <v>120</v>
      </c>
      <c r="J717" t="str">
        <f>IF(Churn_Data[[#This Row],[InternetService]]&lt;&gt;"No","Yes","No")</f>
        <v>Yes</v>
      </c>
      <c r="K717" t="s">
        <v>25</v>
      </c>
      <c r="L717" t="s">
        <v>25</v>
      </c>
      <c r="M717" t="s">
        <v>25</v>
      </c>
      <c r="N717" t="s">
        <v>25</v>
      </c>
      <c r="O717" t="s">
        <v>24</v>
      </c>
      <c r="P717" t="s">
        <v>25</v>
      </c>
      <c r="Q717" t="s">
        <v>25</v>
      </c>
      <c r="R717">
        <f>IF(Churn_Data[[#This Row],[Churn]]="Yes",1,0)</f>
        <v>0</v>
      </c>
      <c r="S717" t="s">
        <v>24</v>
      </c>
      <c r="T717">
        <f>(Churn_Data[[#This Row],[OnlineSecurity]]="Yes")+(Churn_Data[[#This Row],[OnlineBackup]]="Yes")+(Churn_Data[[#This Row],[DeviceProtection]]="Yes")+(Churn_Data[[#This Row],[TechSupport]]="Yes")+(Churn_Data[[#This Row],[StreamingTV]]="Yes")+(Churn_Data[[#This Row],[StreamingMovies]]="Yes")</f>
        <v>1</v>
      </c>
      <c r="U717" t="s">
        <v>27</v>
      </c>
      <c r="V717" t="s">
        <v>72</v>
      </c>
      <c r="W717" t="str">
        <f>IF(ISNUMBER(SEARCH("automatic", Churn_Data[[#This Row],[PaymentMethod]])), "Automatic", "Manual")</f>
        <v>Automatic</v>
      </c>
      <c r="X717">
        <v>34.799999999999997</v>
      </c>
      <c r="Y717" t="str">
        <f>IF(Churn_Data[[#This Row],[tenure]]&lt;=12,"0-1 Year",IF(Churn_Data[[#This Row],[tenure]]&lt;=24,"1-2 Years",IF(Churn_Data[[#This Row],[tenure]]&lt;=36,"2-3 Years",IF(Churn_Data[[#This Row],[tenure]]&lt;=48,"3-4 Years",IF(Churn_Data[[#This Row],[tenure]]&lt;=60,"4-5 Years","5+ Years")))))</f>
        <v>0-1 Year</v>
      </c>
      <c r="Z717">
        <v>3</v>
      </c>
      <c r="AA717">
        <v>113.95</v>
      </c>
      <c r="AB717">
        <f>IF(Churn_Data[[#This Row],[Churn]]="No",Churn_Data[[#This Row],[MonthlyCharges]],NA())</f>
        <v>34.799999999999997</v>
      </c>
      <c r="AC717">
        <f>IF(Churn_Data[[#This Row],[Churn]]="No",Churn_Data[[#This Row],[tenure]],NA())</f>
        <v>3</v>
      </c>
      <c r="AD717" t="e">
        <f>IF(Churn_Data[[#This Row],[Churn]]="Yes",Churn_Data[[#This Row],[MonthlyCharges]],NA())</f>
        <v>#N/A</v>
      </c>
      <c r="AE717" t="e">
        <f>IF(Churn_Data[[#This Row],[Churn]]="Yes",Churn_Data[[#This Row],[tenure]],NA())</f>
        <v>#N/A</v>
      </c>
      <c r="AF717">
        <v>104.4</v>
      </c>
    </row>
    <row r="718" spans="1:32" x14ac:dyDescent="0.3">
      <c r="A718" t="s">
        <v>750</v>
      </c>
      <c r="B718" t="s">
        <v>30</v>
      </c>
      <c r="C718" t="str">
        <f>IF(Churn_Data[[#This Row],[SeniorCitizen]]=1,"Yes","No")</f>
        <v>No</v>
      </c>
      <c r="D718">
        <v>0</v>
      </c>
      <c r="E718" t="s">
        <v>25</v>
      </c>
      <c r="F718" t="s">
        <v>25</v>
      </c>
      <c r="G718" t="s">
        <v>24</v>
      </c>
      <c r="H718" t="s">
        <v>25</v>
      </c>
      <c r="I718" t="s">
        <v>120</v>
      </c>
      <c r="J718" t="str">
        <f>IF(Churn_Data[[#This Row],[InternetService]]&lt;&gt;"No","Yes","No")</f>
        <v>Yes</v>
      </c>
      <c r="K718" t="s">
        <v>25</v>
      </c>
      <c r="L718" t="s">
        <v>25</v>
      </c>
      <c r="M718" t="s">
        <v>25</v>
      </c>
      <c r="N718" t="s">
        <v>25</v>
      </c>
      <c r="O718" t="s">
        <v>24</v>
      </c>
      <c r="P718" t="s">
        <v>25</v>
      </c>
      <c r="Q718" t="s">
        <v>25</v>
      </c>
      <c r="R718">
        <f>IF(Churn_Data[[#This Row],[Churn]]="Yes",1,0)</f>
        <v>0</v>
      </c>
      <c r="S718" t="s">
        <v>24</v>
      </c>
      <c r="T718">
        <f>(Churn_Data[[#This Row],[OnlineSecurity]]="Yes")+(Churn_Data[[#This Row],[OnlineBackup]]="Yes")+(Churn_Data[[#This Row],[DeviceProtection]]="Yes")+(Churn_Data[[#This Row],[TechSupport]]="Yes")+(Churn_Data[[#This Row],[StreamingTV]]="Yes")+(Churn_Data[[#This Row],[StreamingMovies]]="Yes")</f>
        <v>1</v>
      </c>
      <c r="U718" t="s">
        <v>27</v>
      </c>
      <c r="V718" t="s">
        <v>32</v>
      </c>
      <c r="W718" t="str">
        <f>IF(ISNUMBER(SEARCH("automatic", Churn_Data[[#This Row],[PaymentMethod]])), "Automatic", "Manual")</f>
        <v>Manual</v>
      </c>
      <c r="X718">
        <v>56.4</v>
      </c>
      <c r="Y718" t="str">
        <f>IF(Churn_Data[[#This Row],[tenure]]&lt;=12,"0-1 Year",IF(Churn_Data[[#This Row],[tenure]]&lt;=24,"1-2 Years",IF(Churn_Data[[#This Row],[tenure]]&lt;=36,"2-3 Years",IF(Churn_Data[[#This Row],[tenure]]&lt;=48,"3-4 Years",IF(Churn_Data[[#This Row],[tenure]]&lt;=60,"4-5 Years","5+ Years")))))</f>
        <v>0-1 Year</v>
      </c>
      <c r="Z718">
        <v>4</v>
      </c>
      <c r="AA718">
        <v>234.85</v>
      </c>
      <c r="AB718">
        <f>IF(Churn_Data[[#This Row],[Churn]]="No",Churn_Data[[#This Row],[MonthlyCharges]],NA())</f>
        <v>56.4</v>
      </c>
      <c r="AC718">
        <f>IF(Churn_Data[[#This Row],[Churn]]="No",Churn_Data[[#This Row],[tenure]],NA())</f>
        <v>4</v>
      </c>
      <c r="AD718" t="e">
        <f>IF(Churn_Data[[#This Row],[Churn]]="Yes",Churn_Data[[#This Row],[MonthlyCharges]],NA())</f>
        <v>#N/A</v>
      </c>
      <c r="AE718" t="e">
        <f>IF(Churn_Data[[#This Row],[Churn]]="Yes",Churn_Data[[#This Row],[tenure]],NA())</f>
        <v>#N/A</v>
      </c>
      <c r="AF718">
        <v>225.6</v>
      </c>
    </row>
    <row r="719" spans="1:32" x14ac:dyDescent="0.3">
      <c r="A719" t="s">
        <v>751</v>
      </c>
      <c r="B719" t="s">
        <v>23</v>
      </c>
      <c r="C719" t="str">
        <f>IF(Churn_Data[[#This Row],[SeniorCitizen]]=1,"Yes","No")</f>
        <v>No</v>
      </c>
      <c r="D719">
        <v>0</v>
      </c>
      <c r="E719" t="s">
        <v>25</v>
      </c>
      <c r="F719" t="s">
        <v>25</v>
      </c>
      <c r="G719" t="s">
        <v>24</v>
      </c>
      <c r="H719" t="s">
        <v>24</v>
      </c>
      <c r="I719" t="s">
        <v>120</v>
      </c>
      <c r="J719" t="str">
        <f>IF(Churn_Data[[#This Row],[InternetService]]&lt;&gt;"No","Yes","No")</f>
        <v>Yes</v>
      </c>
      <c r="K719" t="s">
        <v>25</v>
      </c>
      <c r="L719" t="s">
        <v>25</v>
      </c>
      <c r="M719" t="s">
        <v>25</v>
      </c>
      <c r="N719" t="s">
        <v>25</v>
      </c>
      <c r="O719" t="s">
        <v>24</v>
      </c>
      <c r="P719" t="s">
        <v>25</v>
      </c>
      <c r="Q719" t="s">
        <v>25</v>
      </c>
      <c r="R719">
        <f>IF(Churn_Data[[#This Row],[Churn]]="Yes",1,0)</f>
        <v>0</v>
      </c>
      <c r="S719" t="s">
        <v>24</v>
      </c>
      <c r="T719">
        <f>(Churn_Data[[#This Row],[OnlineSecurity]]="Yes")+(Churn_Data[[#This Row],[OnlineBackup]]="Yes")+(Churn_Data[[#This Row],[DeviceProtection]]="Yes")+(Churn_Data[[#This Row],[TechSupport]]="Yes")+(Churn_Data[[#This Row],[StreamingTV]]="Yes")+(Churn_Data[[#This Row],[StreamingMovies]]="Yes")</f>
        <v>1</v>
      </c>
      <c r="U719" t="s">
        <v>27</v>
      </c>
      <c r="V719" t="s">
        <v>32</v>
      </c>
      <c r="W719" t="str">
        <f>IF(ISNUMBER(SEARCH("automatic", Churn_Data[[#This Row],[PaymentMethod]])), "Automatic", "Manual")</f>
        <v>Manual</v>
      </c>
      <c r="X719">
        <v>60.25</v>
      </c>
      <c r="Y719" t="str">
        <f>IF(Churn_Data[[#This Row],[tenure]]&lt;=12,"0-1 Year",IF(Churn_Data[[#This Row],[tenure]]&lt;=24,"1-2 Years",IF(Churn_Data[[#This Row],[tenure]]&lt;=36,"2-3 Years",IF(Churn_Data[[#This Row],[tenure]]&lt;=48,"3-4 Years",IF(Churn_Data[[#This Row],[tenure]]&lt;=60,"4-5 Years","5+ Years")))))</f>
        <v>0-1 Year</v>
      </c>
      <c r="Z719">
        <v>3</v>
      </c>
      <c r="AA719">
        <v>170.5</v>
      </c>
      <c r="AB719">
        <f>IF(Churn_Data[[#This Row],[Churn]]="No",Churn_Data[[#This Row],[MonthlyCharges]],NA())</f>
        <v>60.25</v>
      </c>
      <c r="AC719">
        <f>IF(Churn_Data[[#This Row],[Churn]]="No",Churn_Data[[#This Row],[tenure]],NA())</f>
        <v>3</v>
      </c>
      <c r="AD719" t="e">
        <f>IF(Churn_Data[[#This Row],[Churn]]="Yes",Churn_Data[[#This Row],[MonthlyCharges]],NA())</f>
        <v>#N/A</v>
      </c>
      <c r="AE719" t="e">
        <f>IF(Churn_Data[[#This Row],[Churn]]="Yes",Churn_Data[[#This Row],[tenure]],NA())</f>
        <v>#N/A</v>
      </c>
      <c r="AF719">
        <v>180.75</v>
      </c>
    </row>
    <row r="720" spans="1:32" x14ac:dyDescent="0.3">
      <c r="A720" t="s">
        <v>752</v>
      </c>
      <c r="B720" t="s">
        <v>30</v>
      </c>
      <c r="C720" t="str">
        <f>IF(Churn_Data[[#This Row],[SeniorCitizen]]=1,"Yes","No")</f>
        <v>No</v>
      </c>
      <c r="D720">
        <v>0</v>
      </c>
      <c r="E720" t="s">
        <v>25</v>
      </c>
      <c r="F720" t="s">
        <v>25</v>
      </c>
      <c r="G720" t="s">
        <v>24</v>
      </c>
      <c r="H720" t="s">
        <v>25</v>
      </c>
      <c r="I720" t="s">
        <v>120</v>
      </c>
      <c r="J720" t="str">
        <f>IF(Churn_Data[[#This Row],[InternetService]]&lt;&gt;"No","Yes","No")</f>
        <v>Yes</v>
      </c>
      <c r="K720" t="s">
        <v>25</v>
      </c>
      <c r="L720" t="s">
        <v>25</v>
      </c>
      <c r="M720" t="s">
        <v>25</v>
      </c>
      <c r="N720" t="s">
        <v>25</v>
      </c>
      <c r="O720" t="s">
        <v>24</v>
      </c>
      <c r="P720" t="s">
        <v>25</v>
      </c>
      <c r="Q720" t="s">
        <v>25</v>
      </c>
      <c r="R720">
        <f>IF(Churn_Data[[#This Row],[Churn]]="Yes",1,0)</f>
        <v>0</v>
      </c>
      <c r="S720" t="s">
        <v>25</v>
      </c>
      <c r="T720">
        <f>(Churn_Data[[#This Row],[OnlineSecurity]]="Yes")+(Churn_Data[[#This Row],[OnlineBackup]]="Yes")+(Churn_Data[[#This Row],[DeviceProtection]]="Yes")+(Churn_Data[[#This Row],[TechSupport]]="Yes")+(Churn_Data[[#This Row],[StreamingTV]]="Yes")+(Churn_Data[[#This Row],[StreamingMovies]]="Yes")</f>
        <v>1</v>
      </c>
      <c r="U720" t="s">
        <v>27</v>
      </c>
      <c r="V720" t="s">
        <v>28</v>
      </c>
      <c r="W720" t="str">
        <f>IF(ISNUMBER(SEARCH("automatic", Churn_Data[[#This Row],[PaymentMethod]])), "Automatic", "Manual")</f>
        <v>Manual</v>
      </c>
      <c r="X720">
        <v>54.85</v>
      </c>
      <c r="Y720" t="str">
        <f>IF(Churn_Data[[#This Row],[tenure]]&lt;=12,"0-1 Year",IF(Churn_Data[[#This Row],[tenure]]&lt;=24,"1-2 Years",IF(Churn_Data[[#This Row],[tenure]]&lt;=36,"2-3 Years",IF(Churn_Data[[#This Row],[tenure]]&lt;=48,"3-4 Years",IF(Churn_Data[[#This Row],[tenure]]&lt;=60,"4-5 Years","5+ Years")))))</f>
        <v>0-1 Year</v>
      </c>
      <c r="Z720">
        <v>7</v>
      </c>
      <c r="AA720">
        <v>370.4</v>
      </c>
      <c r="AB720">
        <f>IF(Churn_Data[[#This Row],[Churn]]="No",Churn_Data[[#This Row],[MonthlyCharges]],NA())</f>
        <v>54.85</v>
      </c>
      <c r="AC720">
        <f>IF(Churn_Data[[#This Row],[Churn]]="No",Churn_Data[[#This Row],[tenure]],NA())</f>
        <v>7</v>
      </c>
      <c r="AD720" t="e">
        <f>IF(Churn_Data[[#This Row],[Churn]]="Yes",Churn_Data[[#This Row],[MonthlyCharges]],NA())</f>
        <v>#N/A</v>
      </c>
      <c r="AE720" t="e">
        <f>IF(Churn_Data[[#This Row],[Churn]]="Yes",Churn_Data[[#This Row],[tenure]],NA())</f>
        <v>#N/A</v>
      </c>
      <c r="AF720">
        <v>383.95</v>
      </c>
    </row>
    <row r="721" spans="1:32" x14ac:dyDescent="0.3">
      <c r="A721" t="s">
        <v>753</v>
      </c>
      <c r="B721" t="s">
        <v>23</v>
      </c>
      <c r="C721" t="str">
        <f>IF(Churn_Data[[#This Row],[SeniorCitizen]]=1,"Yes","No")</f>
        <v>No</v>
      </c>
      <c r="D721">
        <v>0</v>
      </c>
      <c r="E721" t="s">
        <v>24</v>
      </c>
      <c r="F721" t="s">
        <v>24</v>
      </c>
      <c r="G721" t="s">
        <v>24</v>
      </c>
      <c r="H721" t="s">
        <v>24</v>
      </c>
      <c r="I721" t="s">
        <v>120</v>
      </c>
      <c r="J721" t="str">
        <f>IF(Churn_Data[[#This Row],[InternetService]]&lt;&gt;"No","Yes","No")</f>
        <v>Yes</v>
      </c>
      <c r="K721" t="s">
        <v>25</v>
      </c>
      <c r="L721" t="s">
        <v>25</v>
      </c>
      <c r="M721" t="s">
        <v>25</v>
      </c>
      <c r="N721" t="s">
        <v>25</v>
      </c>
      <c r="O721" t="s">
        <v>24</v>
      </c>
      <c r="P721" t="s">
        <v>24</v>
      </c>
      <c r="Q721" t="s">
        <v>25</v>
      </c>
      <c r="R721">
        <f>IF(Churn_Data[[#This Row],[Churn]]="Yes",1,0)</f>
        <v>0</v>
      </c>
      <c r="S721" t="s">
        <v>24</v>
      </c>
      <c r="T721">
        <f>(Churn_Data[[#This Row],[OnlineSecurity]]="Yes")+(Churn_Data[[#This Row],[OnlineBackup]]="Yes")+(Churn_Data[[#This Row],[DeviceProtection]]="Yes")+(Churn_Data[[#This Row],[TechSupport]]="Yes")+(Churn_Data[[#This Row],[StreamingTV]]="Yes")+(Churn_Data[[#This Row],[StreamingMovies]]="Yes")</f>
        <v>2</v>
      </c>
      <c r="U721" t="s">
        <v>27</v>
      </c>
      <c r="V721" t="s">
        <v>72</v>
      </c>
      <c r="W721" t="str">
        <f>IF(ISNUMBER(SEARCH("automatic", Churn_Data[[#This Row],[PaymentMethod]])), "Automatic", "Manual")</f>
        <v>Automatic</v>
      </c>
      <c r="X721">
        <v>70.45</v>
      </c>
      <c r="Y721" t="str">
        <f>IF(Churn_Data[[#This Row],[tenure]]&lt;=12,"0-1 Year",IF(Churn_Data[[#This Row],[tenure]]&lt;=24,"1-2 Years",IF(Churn_Data[[#This Row],[tenure]]&lt;=36,"2-3 Years",IF(Churn_Data[[#This Row],[tenure]]&lt;=48,"3-4 Years",IF(Churn_Data[[#This Row],[tenure]]&lt;=60,"4-5 Years","5+ Years")))))</f>
        <v>5+ Years</v>
      </c>
      <c r="Z721">
        <v>62</v>
      </c>
      <c r="AA721">
        <v>4300.45</v>
      </c>
      <c r="AB721">
        <f>IF(Churn_Data[[#This Row],[Churn]]="No",Churn_Data[[#This Row],[MonthlyCharges]],NA())</f>
        <v>70.45</v>
      </c>
      <c r="AC721">
        <f>IF(Churn_Data[[#This Row],[Churn]]="No",Churn_Data[[#This Row],[tenure]],NA())</f>
        <v>62</v>
      </c>
      <c r="AD721" t="e">
        <f>IF(Churn_Data[[#This Row],[Churn]]="Yes",Churn_Data[[#This Row],[MonthlyCharges]],NA())</f>
        <v>#N/A</v>
      </c>
      <c r="AE721" t="e">
        <f>IF(Churn_Data[[#This Row],[Churn]]="Yes",Churn_Data[[#This Row],[tenure]],NA())</f>
        <v>#N/A</v>
      </c>
      <c r="AF721">
        <v>4367.8999999999996</v>
      </c>
    </row>
    <row r="722" spans="1:32" x14ac:dyDescent="0.3">
      <c r="A722" t="s">
        <v>754</v>
      </c>
      <c r="B722" t="s">
        <v>30</v>
      </c>
      <c r="C722" t="str">
        <f>IF(Churn_Data[[#This Row],[SeniorCitizen]]=1,"Yes","No")</f>
        <v>No</v>
      </c>
      <c r="D722">
        <v>0</v>
      </c>
      <c r="E722" t="s">
        <v>25</v>
      </c>
      <c r="F722" t="s">
        <v>24</v>
      </c>
      <c r="G722" t="s">
        <v>24</v>
      </c>
      <c r="H722" t="s">
        <v>25</v>
      </c>
      <c r="I722" t="s">
        <v>120</v>
      </c>
      <c r="J722" t="str">
        <f>IF(Churn_Data[[#This Row],[InternetService]]&lt;&gt;"No","Yes","No")</f>
        <v>Yes</v>
      </c>
      <c r="K722" t="s">
        <v>25</v>
      </c>
      <c r="L722" t="s">
        <v>25</v>
      </c>
      <c r="M722" t="s">
        <v>25</v>
      </c>
      <c r="N722" t="s">
        <v>25</v>
      </c>
      <c r="O722" t="s">
        <v>24</v>
      </c>
      <c r="P722" t="s">
        <v>25</v>
      </c>
      <c r="Q722" t="s">
        <v>24</v>
      </c>
      <c r="R722">
        <f>IF(Churn_Data[[#This Row],[Churn]]="Yes",1,0)</f>
        <v>1</v>
      </c>
      <c r="S722" t="s">
        <v>24</v>
      </c>
      <c r="T722">
        <f>(Churn_Data[[#This Row],[OnlineSecurity]]="Yes")+(Churn_Data[[#This Row],[OnlineBackup]]="Yes")+(Churn_Data[[#This Row],[DeviceProtection]]="Yes")+(Churn_Data[[#This Row],[TechSupport]]="Yes")+(Churn_Data[[#This Row],[StreamingTV]]="Yes")+(Churn_Data[[#This Row],[StreamingMovies]]="Yes")</f>
        <v>1</v>
      </c>
      <c r="U722" t="s">
        <v>27</v>
      </c>
      <c r="V722" t="s">
        <v>72</v>
      </c>
      <c r="W722" t="str">
        <f>IF(ISNUMBER(SEARCH("automatic", Churn_Data[[#This Row],[PaymentMethod]])), "Automatic", "Manual")</f>
        <v>Automatic</v>
      </c>
      <c r="X722">
        <v>54.7</v>
      </c>
      <c r="Y722" t="str">
        <f>IF(Churn_Data[[#This Row],[tenure]]&lt;=12,"0-1 Year",IF(Churn_Data[[#This Row],[tenure]]&lt;=24,"1-2 Years",IF(Churn_Data[[#This Row],[tenure]]&lt;=36,"2-3 Years",IF(Churn_Data[[#This Row],[tenure]]&lt;=48,"3-4 Years",IF(Churn_Data[[#This Row],[tenure]]&lt;=60,"4-5 Years","5+ Years")))))</f>
        <v>0-1 Year</v>
      </c>
      <c r="Z722">
        <v>3</v>
      </c>
      <c r="AA722">
        <v>169.45</v>
      </c>
      <c r="AB722" t="e">
        <f>IF(Churn_Data[[#This Row],[Churn]]="No",Churn_Data[[#This Row],[MonthlyCharges]],NA())</f>
        <v>#N/A</v>
      </c>
      <c r="AC722" t="e">
        <f>IF(Churn_Data[[#This Row],[Churn]]="No",Churn_Data[[#This Row],[tenure]],NA())</f>
        <v>#N/A</v>
      </c>
      <c r="AD722">
        <f>IF(Churn_Data[[#This Row],[Churn]]="Yes",Churn_Data[[#This Row],[MonthlyCharges]],NA())</f>
        <v>54.7</v>
      </c>
      <c r="AE722">
        <f>IF(Churn_Data[[#This Row],[Churn]]="Yes",Churn_Data[[#This Row],[tenure]],NA())</f>
        <v>3</v>
      </c>
      <c r="AF722">
        <v>164.1</v>
      </c>
    </row>
    <row r="723" spans="1:32" x14ac:dyDescent="0.3">
      <c r="A723" t="s">
        <v>755</v>
      </c>
      <c r="B723" t="s">
        <v>30</v>
      </c>
      <c r="C723" t="str">
        <f>IF(Churn_Data[[#This Row],[SeniorCitizen]]=1,"Yes","No")</f>
        <v>No</v>
      </c>
      <c r="D723">
        <v>0</v>
      </c>
      <c r="E723" t="s">
        <v>25</v>
      </c>
      <c r="F723" t="s">
        <v>25</v>
      </c>
      <c r="G723" t="s">
        <v>24</v>
      </c>
      <c r="H723" t="s">
        <v>25</v>
      </c>
      <c r="I723" t="s">
        <v>120</v>
      </c>
      <c r="J723" t="str">
        <f>IF(Churn_Data[[#This Row],[InternetService]]&lt;&gt;"No","Yes","No")</f>
        <v>Yes</v>
      </c>
      <c r="K723" t="s">
        <v>25</v>
      </c>
      <c r="L723" t="s">
        <v>25</v>
      </c>
      <c r="M723" t="s">
        <v>25</v>
      </c>
      <c r="N723" t="s">
        <v>25</v>
      </c>
      <c r="O723" t="s">
        <v>24</v>
      </c>
      <c r="P723" t="s">
        <v>24</v>
      </c>
      <c r="Q723" t="s">
        <v>25</v>
      </c>
      <c r="R723">
        <f>IF(Churn_Data[[#This Row],[Churn]]="Yes",1,0)</f>
        <v>0</v>
      </c>
      <c r="S723" t="s">
        <v>24</v>
      </c>
      <c r="T723">
        <f>(Churn_Data[[#This Row],[OnlineSecurity]]="Yes")+(Churn_Data[[#This Row],[OnlineBackup]]="Yes")+(Churn_Data[[#This Row],[DeviceProtection]]="Yes")+(Churn_Data[[#This Row],[TechSupport]]="Yes")+(Churn_Data[[#This Row],[StreamingTV]]="Yes")+(Churn_Data[[#This Row],[StreamingMovies]]="Yes")</f>
        <v>2</v>
      </c>
      <c r="U723" t="s">
        <v>27</v>
      </c>
      <c r="V723" t="s">
        <v>32</v>
      </c>
      <c r="W723" t="str">
        <f>IF(ISNUMBER(SEARCH("automatic", Churn_Data[[#This Row],[PaymentMethod]])), "Automatic", "Manual")</f>
        <v>Manual</v>
      </c>
      <c r="X723">
        <v>66.25</v>
      </c>
      <c r="Y723" t="str">
        <f>IF(Churn_Data[[#This Row],[tenure]]&lt;=12,"0-1 Year",IF(Churn_Data[[#This Row],[tenure]]&lt;=24,"1-2 Years",IF(Churn_Data[[#This Row],[tenure]]&lt;=36,"2-3 Years",IF(Churn_Data[[#This Row],[tenure]]&lt;=48,"3-4 Years",IF(Churn_Data[[#This Row],[tenure]]&lt;=60,"4-5 Years","5+ Years")))))</f>
        <v>0-1 Year</v>
      </c>
      <c r="Z723">
        <v>8</v>
      </c>
      <c r="AA723">
        <v>546.45000000000005</v>
      </c>
      <c r="AB723">
        <f>IF(Churn_Data[[#This Row],[Churn]]="No",Churn_Data[[#This Row],[MonthlyCharges]],NA())</f>
        <v>66.25</v>
      </c>
      <c r="AC723">
        <f>IF(Churn_Data[[#This Row],[Churn]]="No",Churn_Data[[#This Row],[tenure]],NA())</f>
        <v>8</v>
      </c>
      <c r="AD723" t="e">
        <f>IF(Churn_Data[[#This Row],[Churn]]="Yes",Churn_Data[[#This Row],[MonthlyCharges]],NA())</f>
        <v>#N/A</v>
      </c>
      <c r="AE723" t="e">
        <f>IF(Churn_Data[[#This Row],[Churn]]="Yes",Churn_Data[[#This Row],[tenure]],NA())</f>
        <v>#N/A</v>
      </c>
      <c r="AF723">
        <v>530</v>
      </c>
    </row>
    <row r="724" spans="1:32" x14ac:dyDescent="0.3">
      <c r="A724" t="s">
        <v>756</v>
      </c>
      <c r="B724" t="s">
        <v>30</v>
      </c>
      <c r="C724" t="str">
        <f>IF(Churn_Data[[#This Row],[SeniorCitizen]]=1,"Yes","No")</f>
        <v>No</v>
      </c>
      <c r="D724">
        <v>0</v>
      </c>
      <c r="E724" t="s">
        <v>25</v>
      </c>
      <c r="F724" t="s">
        <v>25</v>
      </c>
      <c r="G724" t="s">
        <v>25</v>
      </c>
      <c r="H724" t="s">
        <v>189</v>
      </c>
      <c r="I724" t="s">
        <v>120</v>
      </c>
      <c r="J724" t="str">
        <f>IF(Churn_Data[[#This Row],[InternetService]]&lt;&gt;"No","Yes","No")</f>
        <v>Yes</v>
      </c>
      <c r="K724" t="s">
        <v>25</v>
      </c>
      <c r="L724" t="s">
        <v>25</v>
      </c>
      <c r="M724" t="s">
        <v>25</v>
      </c>
      <c r="N724" t="s">
        <v>25</v>
      </c>
      <c r="O724" t="s">
        <v>24</v>
      </c>
      <c r="P724" t="s">
        <v>24</v>
      </c>
      <c r="Q724" t="s">
        <v>24</v>
      </c>
      <c r="R724">
        <f>IF(Churn_Data[[#This Row],[Churn]]="Yes",1,0)</f>
        <v>1</v>
      </c>
      <c r="S724" t="s">
        <v>24</v>
      </c>
      <c r="T724">
        <f>(Churn_Data[[#This Row],[OnlineSecurity]]="Yes")+(Churn_Data[[#This Row],[OnlineBackup]]="Yes")+(Churn_Data[[#This Row],[DeviceProtection]]="Yes")+(Churn_Data[[#This Row],[TechSupport]]="Yes")+(Churn_Data[[#This Row],[StreamingTV]]="Yes")+(Churn_Data[[#This Row],[StreamingMovies]]="Yes")</f>
        <v>2</v>
      </c>
      <c r="U724" t="s">
        <v>27</v>
      </c>
      <c r="V724" t="s">
        <v>32</v>
      </c>
      <c r="W724" t="str">
        <f>IF(ISNUMBER(SEARCH("automatic", Churn_Data[[#This Row],[PaymentMethod]])), "Automatic", "Manual")</f>
        <v>Manual</v>
      </c>
      <c r="X724">
        <v>45.4</v>
      </c>
      <c r="Y724" t="str">
        <f>IF(Churn_Data[[#This Row],[tenure]]&lt;=12,"0-1 Year",IF(Churn_Data[[#This Row],[tenure]]&lt;=24,"1-2 Years",IF(Churn_Data[[#This Row],[tenure]]&lt;=36,"2-3 Years",IF(Churn_Data[[#This Row],[tenure]]&lt;=48,"3-4 Years",IF(Churn_Data[[#This Row],[tenure]]&lt;=60,"4-5 Years","5+ Years")))))</f>
        <v>0-1 Year</v>
      </c>
      <c r="Z724">
        <v>9</v>
      </c>
      <c r="AA724">
        <v>418.8</v>
      </c>
      <c r="AB724" t="e">
        <f>IF(Churn_Data[[#This Row],[Churn]]="No",Churn_Data[[#This Row],[MonthlyCharges]],NA())</f>
        <v>#N/A</v>
      </c>
      <c r="AC724" t="e">
        <f>IF(Churn_Data[[#This Row],[Churn]]="No",Churn_Data[[#This Row],[tenure]],NA())</f>
        <v>#N/A</v>
      </c>
      <c r="AD724">
        <f>IF(Churn_Data[[#This Row],[Churn]]="Yes",Churn_Data[[#This Row],[MonthlyCharges]],NA())</f>
        <v>45.4</v>
      </c>
      <c r="AE724">
        <f>IF(Churn_Data[[#This Row],[Churn]]="Yes",Churn_Data[[#This Row],[tenure]],NA())</f>
        <v>9</v>
      </c>
      <c r="AF724">
        <v>408.6</v>
      </c>
    </row>
    <row r="725" spans="1:32" x14ac:dyDescent="0.3">
      <c r="A725" t="s">
        <v>757</v>
      </c>
      <c r="B725" t="s">
        <v>30</v>
      </c>
      <c r="C725" t="str">
        <f>IF(Churn_Data[[#This Row],[SeniorCitizen]]=1,"Yes","No")</f>
        <v>Yes</v>
      </c>
      <c r="D725">
        <v>1</v>
      </c>
      <c r="E725" t="s">
        <v>24</v>
      </c>
      <c r="F725" t="s">
        <v>25</v>
      </c>
      <c r="G725" t="s">
        <v>25</v>
      </c>
      <c r="H725" t="s">
        <v>189</v>
      </c>
      <c r="I725" t="s">
        <v>120</v>
      </c>
      <c r="J725" t="str">
        <f>IF(Churn_Data[[#This Row],[InternetService]]&lt;&gt;"No","Yes","No")</f>
        <v>Yes</v>
      </c>
      <c r="K725" t="s">
        <v>25</v>
      </c>
      <c r="L725" t="s">
        <v>25</v>
      </c>
      <c r="M725" t="s">
        <v>25</v>
      </c>
      <c r="N725" t="s">
        <v>25</v>
      </c>
      <c r="O725" t="s">
        <v>24</v>
      </c>
      <c r="P725" t="s">
        <v>24</v>
      </c>
      <c r="Q725" t="s">
        <v>24</v>
      </c>
      <c r="R725">
        <f>IF(Churn_Data[[#This Row],[Churn]]="Yes",1,0)</f>
        <v>1</v>
      </c>
      <c r="S725" t="s">
        <v>24</v>
      </c>
      <c r="T725">
        <f>(Churn_Data[[#This Row],[OnlineSecurity]]="Yes")+(Churn_Data[[#This Row],[OnlineBackup]]="Yes")+(Churn_Data[[#This Row],[DeviceProtection]]="Yes")+(Churn_Data[[#This Row],[TechSupport]]="Yes")+(Churn_Data[[#This Row],[StreamingTV]]="Yes")+(Churn_Data[[#This Row],[StreamingMovies]]="Yes")</f>
        <v>2</v>
      </c>
      <c r="U725" t="s">
        <v>27</v>
      </c>
      <c r="V725" t="s">
        <v>32</v>
      </c>
      <c r="W725" t="str">
        <f>IF(ISNUMBER(SEARCH("automatic", Churn_Data[[#This Row],[PaymentMethod]])), "Automatic", "Manual")</f>
        <v>Manual</v>
      </c>
      <c r="X725">
        <v>44.85</v>
      </c>
      <c r="Y725" t="str">
        <f>IF(Churn_Data[[#This Row],[tenure]]&lt;=12,"0-1 Year",IF(Churn_Data[[#This Row],[tenure]]&lt;=24,"1-2 Years",IF(Churn_Data[[#This Row],[tenure]]&lt;=36,"2-3 Years",IF(Churn_Data[[#This Row],[tenure]]&lt;=48,"3-4 Years",IF(Churn_Data[[#This Row],[tenure]]&lt;=60,"4-5 Years","5+ Years")))))</f>
        <v>4-5 Years</v>
      </c>
      <c r="Z725">
        <v>57</v>
      </c>
      <c r="AA725">
        <v>2572.9499999999998</v>
      </c>
      <c r="AB725" t="e">
        <f>IF(Churn_Data[[#This Row],[Churn]]="No",Churn_Data[[#This Row],[MonthlyCharges]],NA())</f>
        <v>#N/A</v>
      </c>
      <c r="AC725" t="e">
        <f>IF(Churn_Data[[#This Row],[Churn]]="No",Churn_Data[[#This Row],[tenure]],NA())</f>
        <v>#N/A</v>
      </c>
      <c r="AD725">
        <f>IF(Churn_Data[[#This Row],[Churn]]="Yes",Churn_Data[[#This Row],[MonthlyCharges]],NA())</f>
        <v>44.85</v>
      </c>
      <c r="AE725">
        <f>IF(Churn_Data[[#This Row],[Churn]]="Yes",Churn_Data[[#This Row],[tenure]],NA())</f>
        <v>57</v>
      </c>
      <c r="AF725">
        <v>2556.4499999999998</v>
      </c>
    </row>
    <row r="726" spans="1:32" x14ac:dyDescent="0.3">
      <c r="A726" t="s">
        <v>758</v>
      </c>
      <c r="B726" t="s">
        <v>23</v>
      </c>
      <c r="C726" t="str">
        <f>IF(Churn_Data[[#This Row],[SeniorCitizen]]=1,"Yes","No")</f>
        <v>No</v>
      </c>
      <c r="D726">
        <v>0</v>
      </c>
      <c r="E726" t="s">
        <v>24</v>
      </c>
      <c r="F726" t="s">
        <v>25</v>
      </c>
      <c r="G726" t="s">
        <v>25</v>
      </c>
      <c r="H726" t="s">
        <v>189</v>
      </c>
      <c r="I726" t="s">
        <v>120</v>
      </c>
      <c r="J726" t="str">
        <f>IF(Churn_Data[[#This Row],[InternetService]]&lt;&gt;"No","Yes","No")</f>
        <v>Yes</v>
      </c>
      <c r="K726" t="s">
        <v>25</v>
      </c>
      <c r="L726" t="s">
        <v>25</v>
      </c>
      <c r="M726" t="s">
        <v>25</v>
      </c>
      <c r="N726" t="s">
        <v>25</v>
      </c>
      <c r="O726" t="s">
        <v>24</v>
      </c>
      <c r="P726" t="s">
        <v>24</v>
      </c>
      <c r="Q726" t="s">
        <v>25</v>
      </c>
      <c r="R726">
        <f>IF(Churn_Data[[#This Row],[Churn]]="Yes",1,0)</f>
        <v>0</v>
      </c>
      <c r="S726" t="s">
        <v>24</v>
      </c>
      <c r="T726">
        <f>(Churn_Data[[#This Row],[OnlineSecurity]]="Yes")+(Churn_Data[[#This Row],[OnlineBackup]]="Yes")+(Churn_Data[[#This Row],[DeviceProtection]]="Yes")+(Churn_Data[[#This Row],[TechSupport]]="Yes")+(Churn_Data[[#This Row],[StreamingTV]]="Yes")+(Churn_Data[[#This Row],[StreamingMovies]]="Yes")</f>
        <v>2</v>
      </c>
      <c r="U726" t="s">
        <v>27</v>
      </c>
      <c r="V726" t="s">
        <v>32</v>
      </c>
      <c r="W726" t="str">
        <f>IF(ISNUMBER(SEARCH("automatic", Churn_Data[[#This Row],[PaymentMethod]])), "Automatic", "Manual")</f>
        <v>Manual</v>
      </c>
      <c r="X726">
        <v>43.95</v>
      </c>
      <c r="Y726" t="str">
        <f>IF(Churn_Data[[#This Row],[tenure]]&lt;=12,"0-1 Year",IF(Churn_Data[[#This Row],[tenure]]&lt;=24,"1-2 Years",IF(Churn_Data[[#This Row],[tenure]]&lt;=36,"2-3 Years",IF(Churn_Data[[#This Row],[tenure]]&lt;=48,"3-4 Years",IF(Churn_Data[[#This Row],[tenure]]&lt;=60,"4-5 Years","5+ Years")))))</f>
        <v>3-4 Years</v>
      </c>
      <c r="Z726">
        <v>46</v>
      </c>
      <c r="AA726">
        <v>2007.85</v>
      </c>
      <c r="AB726">
        <f>IF(Churn_Data[[#This Row],[Churn]]="No",Churn_Data[[#This Row],[MonthlyCharges]],NA())</f>
        <v>43.95</v>
      </c>
      <c r="AC726">
        <f>IF(Churn_Data[[#This Row],[Churn]]="No",Churn_Data[[#This Row],[tenure]],NA())</f>
        <v>46</v>
      </c>
      <c r="AD726" t="e">
        <f>IF(Churn_Data[[#This Row],[Churn]]="Yes",Churn_Data[[#This Row],[MonthlyCharges]],NA())</f>
        <v>#N/A</v>
      </c>
      <c r="AE726" t="e">
        <f>IF(Churn_Data[[#This Row],[Churn]]="Yes",Churn_Data[[#This Row],[tenure]],NA())</f>
        <v>#N/A</v>
      </c>
      <c r="AF726">
        <v>2021.7</v>
      </c>
    </row>
    <row r="727" spans="1:32" x14ac:dyDescent="0.3">
      <c r="A727" t="s">
        <v>759</v>
      </c>
      <c r="B727" t="s">
        <v>30</v>
      </c>
      <c r="C727" t="str">
        <f>IF(Churn_Data[[#This Row],[SeniorCitizen]]=1,"Yes","No")</f>
        <v>No</v>
      </c>
      <c r="D727">
        <v>0</v>
      </c>
      <c r="E727" t="s">
        <v>24</v>
      </c>
      <c r="F727" t="s">
        <v>24</v>
      </c>
      <c r="G727" t="s">
        <v>24</v>
      </c>
      <c r="H727" t="s">
        <v>24</v>
      </c>
      <c r="I727" t="s">
        <v>120</v>
      </c>
      <c r="J727" t="str">
        <f>IF(Churn_Data[[#This Row],[InternetService]]&lt;&gt;"No","Yes","No")</f>
        <v>Yes</v>
      </c>
      <c r="K727" t="s">
        <v>25</v>
      </c>
      <c r="L727" t="s">
        <v>25</v>
      </c>
      <c r="M727" t="s">
        <v>25</v>
      </c>
      <c r="N727" t="s">
        <v>25</v>
      </c>
      <c r="O727" t="s">
        <v>24</v>
      </c>
      <c r="P727" t="s">
        <v>25</v>
      </c>
      <c r="Q727" t="s">
        <v>25</v>
      </c>
      <c r="R727">
        <f>IF(Churn_Data[[#This Row],[Churn]]="Yes",1,0)</f>
        <v>0</v>
      </c>
      <c r="S727" t="s">
        <v>25</v>
      </c>
      <c r="T727">
        <f>(Churn_Data[[#This Row],[OnlineSecurity]]="Yes")+(Churn_Data[[#This Row],[OnlineBackup]]="Yes")+(Churn_Data[[#This Row],[DeviceProtection]]="Yes")+(Churn_Data[[#This Row],[TechSupport]]="Yes")+(Churn_Data[[#This Row],[StreamingTV]]="Yes")+(Churn_Data[[#This Row],[StreamingMovies]]="Yes")</f>
        <v>1</v>
      </c>
      <c r="U727" t="s">
        <v>27</v>
      </c>
      <c r="V727" t="s">
        <v>32</v>
      </c>
      <c r="W727" t="str">
        <f>IF(ISNUMBER(SEARCH("automatic", Churn_Data[[#This Row],[PaymentMethod]])), "Automatic", "Manual")</f>
        <v>Manual</v>
      </c>
      <c r="X727">
        <v>60.35</v>
      </c>
      <c r="Y727" t="str">
        <f>IF(Churn_Data[[#This Row],[tenure]]&lt;=12,"0-1 Year",IF(Churn_Data[[#This Row],[tenure]]&lt;=24,"1-2 Years",IF(Churn_Data[[#This Row],[tenure]]&lt;=36,"2-3 Years",IF(Churn_Data[[#This Row],[tenure]]&lt;=48,"3-4 Years",IF(Churn_Data[[#This Row],[tenure]]&lt;=60,"4-5 Years","5+ Years")))))</f>
        <v>2-3 Years</v>
      </c>
      <c r="Z727">
        <v>25</v>
      </c>
      <c r="AA727">
        <v>1404.65</v>
      </c>
      <c r="AB727">
        <f>IF(Churn_Data[[#This Row],[Churn]]="No",Churn_Data[[#This Row],[MonthlyCharges]],NA())</f>
        <v>60.35</v>
      </c>
      <c r="AC727">
        <f>IF(Churn_Data[[#This Row],[Churn]]="No",Churn_Data[[#This Row],[tenure]],NA())</f>
        <v>25</v>
      </c>
      <c r="AD727" t="e">
        <f>IF(Churn_Data[[#This Row],[Churn]]="Yes",Churn_Data[[#This Row],[MonthlyCharges]],NA())</f>
        <v>#N/A</v>
      </c>
      <c r="AE727" t="e">
        <f>IF(Churn_Data[[#This Row],[Churn]]="Yes",Churn_Data[[#This Row],[tenure]],NA())</f>
        <v>#N/A</v>
      </c>
      <c r="AF727">
        <v>1508.75</v>
      </c>
    </row>
    <row r="728" spans="1:32" x14ac:dyDescent="0.3">
      <c r="A728" t="s">
        <v>760</v>
      </c>
      <c r="B728" t="s">
        <v>23</v>
      </c>
      <c r="C728" t="str">
        <f>IF(Churn_Data[[#This Row],[SeniorCitizen]]=1,"Yes","No")</f>
        <v>No</v>
      </c>
      <c r="D728">
        <v>0</v>
      </c>
      <c r="E728" t="s">
        <v>24</v>
      </c>
      <c r="F728" t="s">
        <v>25</v>
      </c>
      <c r="G728" t="s">
        <v>25</v>
      </c>
      <c r="H728" t="s">
        <v>189</v>
      </c>
      <c r="I728" t="s">
        <v>120</v>
      </c>
      <c r="J728" t="str">
        <f>IF(Churn_Data[[#This Row],[InternetService]]&lt;&gt;"No","Yes","No")</f>
        <v>Yes</v>
      </c>
      <c r="K728" t="s">
        <v>25</v>
      </c>
      <c r="L728" t="s">
        <v>25</v>
      </c>
      <c r="M728" t="s">
        <v>25</v>
      </c>
      <c r="N728" t="s">
        <v>25</v>
      </c>
      <c r="O728" t="s">
        <v>24</v>
      </c>
      <c r="P728" t="s">
        <v>24</v>
      </c>
      <c r="Q728" t="s">
        <v>24</v>
      </c>
      <c r="R728">
        <f>IF(Churn_Data[[#This Row],[Churn]]="Yes",1,0)</f>
        <v>1</v>
      </c>
      <c r="S728" t="s">
        <v>25</v>
      </c>
      <c r="T728">
        <f>(Churn_Data[[#This Row],[OnlineSecurity]]="Yes")+(Churn_Data[[#This Row],[OnlineBackup]]="Yes")+(Churn_Data[[#This Row],[DeviceProtection]]="Yes")+(Churn_Data[[#This Row],[TechSupport]]="Yes")+(Churn_Data[[#This Row],[StreamingTV]]="Yes")+(Churn_Data[[#This Row],[StreamingMovies]]="Yes")</f>
        <v>2</v>
      </c>
      <c r="U728" t="s">
        <v>27</v>
      </c>
      <c r="V728" t="s">
        <v>32</v>
      </c>
      <c r="W728" t="str">
        <f>IF(ISNUMBER(SEARCH("automatic", Churn_Data[[#This Row],[PaymentMethod]])), "Automatic", "Manual")</f>
        <v>Manual</v>
      </c>
      <c r="X728">
        <v>44.6</v>
      </c>
      <c r="Y728" t="str">
        <f>IF(Churn_Data[[#This Row],[tenure]]&lt;=12,"0-1 Year",IF(Churn_Data[[#This Row],[tenure]]&lt;=24,"1-2 Years",IF(Churn_Data[[#This Row],[tenure]]&lt;=36,"2-3 Years",IF(Churn_Data[[#This Row],[tenure]]&lt;=48,"3-4 Years",IF(Churn_Data[[#This Row],[tenure]]&lt;=60,"4-5 Years","5+ Years")))))</f>
        <v>0-1 Year</v>
      </c>
      <c r="Z728">
        <v>2</v>
      </c>
      <c r="AA728">
        <v>97.1</v>
      </c>
      <c r="AB728" t="e">
        <f>IF(Churn_Data[[#This Row],[Churn]]="No",Churn_Data[[#This Row],[MonthlyCharges]],NA())</f>
        <v>#N/A</v>
      </c>
      <c r="AC728" t="e">
        <f>IF(Churn_Data[[#This Row],[Churn]]="No",Churn_Data[[#This Row],[tenure]],NA())</f>
        <v>#N/A</v>
      </c>
      <c r="AD728">
        <f>IF(Churn_Data[[#This Row],[Churn]]="Yes",Churn_Data[[#This Row],[MonthlyCharges]],NA())</f>
        <v>44.6</v>
      </c>
      <c r="AE728">
        <f>IF(Churn_Data[[#This Row],[Churn]]="Yes",Churn_Data[[#This Row],[tenure]],NA())</f>
        <v>2</v>
      </c>
      <c r="AF728">
        <v>89.2</v>
      </c>
    </row>
    <row r="729" spans="1:32" x14ac:dyDescent="0.3">
      <c r="A729" t="s">
        <v>761</v>
      </c>
      <c r="B729" t="s">
        <v>23</v>
      </c>
      <c r="C729" t="str">
        <f>IF(Churn_Data[[#This Row],[SeniorCitizen]]=1,"Yes","No")</f>
        <v>No</v>
      </c>
      <c r="D729">
        <v>0</v>
      </c>
      <c r="E729" t="s">
        <v>25</v>
      </c>
      <c r="F729" t="s">
        <v>25</v>
      </c>
      <c r="G729" t="s">
        <v>24</v>
      </c>
      <c r="H729" t="s">
        <v>25</v>
      </c>
      <c r="I729" t="s">
        <v>120</v>
      </c>
      <c r="J729" t="str">
        <f>IF(Churn_Data[[#This Row],[InternetService]]&lt;&gt;"No","Yes","No")</f>
        <v>Yes</v>
      </c>
      <c r="K729" t="s">
        <v>25</v>
      </c>
      <c r="L729" t="s">
        <v>25</v>
      </c>
      <c r="M729" t="s">
        <v>25</v>
      </c>
      <c r="N729" t="s">
        <v>25</v>
      </c>
      <c r="O729" t="s">
        <v>24</v>
      </c>
      <c r="P729" t="s">
        <v>24</v>
      </c>
      <c r="Q729" t="s">
        <v>25</v>
      </c>
      <c r="R729">
        <f>IF(Churn_Data[[#This Row],[Churn]]="Yes",1,0)</f>
        <v>0</v>
      </c>
      <c r="S729" t="s">
        <v>24</v>
      </c>
      <c r="T729">
        <f>(Churn_Data[[#This Row],[OnlineSecurity]]="Yes")+(Churn_Data[[#This Row],[OnlineBackup]]="Yes")+(Churn_Data[[#This Row],[DeviceProtection]]="Yes")+(Churn_Data[[#This Row],[TechSupport]]="Yes")+(Churn_Data[[#This Row],[StreamingTV]]="Yes")+(Churn_Data[[#This Row],[StreamingMovies]]="Yes")</f>
        <v>2</v>
      </c>
      <c r="U729" t="s">
        <v>27</v>
      </c>
      <c r="V729" t="s">
        <v>32</v>
      </c>
      <c r="W729" t="str">
        <f>IF(ISNUMBER(SEARCH("automatic", Churn_Data[[#This Row],[PaymentMethod]])), "Automatic", "Manual")</f>
        <v>Manual</v>
      </c>
      <c r="X729">
        <v>66.849999999999994</v>
      </c>
      <c r="Y729" t="str">
        <f>IF(Churn_Data[[#This Row],[tenure]]&lt;=12,"0-1 Year",IF(Churn_Data[[#This Row],[tenure]]&lt;=24,"1-2 Years",IF(Churn_Data[[#This Row],[tenure]]&lt;=36,"2-3 Years",IF(Churn_Data[[#This Row],[tenure]]&lt;=48,"3-4 Years",IF(Churn_Data[[#This Row],[tenure]]&lt;=60,"4-5 Years","5+ Years")))))</f>
        <v>0-1 Year</v>
      </c>
      <c r="Z729">
        <v>7</v>
      </c>
      <c r="AA729">
        <v>458.1</v>
      </c>
      <c r="AB729">
        <f>IF(Churn_Data[[#This Row],[Churn]]="No",Churn_Data[[#This Row],[MonthlyCharges]],NA())</f>
        <v>66.849999999999994</v>
      </c>
      <c r="AC729">
        <f>IF(Churn_Data[[#This Row],[Churn]]="No",Churn_Data[[#This Row],[tenure]],NA())</f>
        <v>7</v>
      </c>
      <c r="AD729" t="e">
        <f>IF(Churn_Data[[#This Row],[Churn]]="Yes",Churn_Data[[#This Row],[MonthlyCharges]],NA())</f>
        <v>#N/A</v>
      </c>
      <c r="AE729" t="e">
        <f>IF(Churn_Data[[#This Row],[Churn]]="Yes",Churn_Data[[#This Row],[tenure]],NA())</f>
        <v>#N/A</v>
      </c>
      <c r="AF729">
        <v>467.95</v>
      </c>
    </row>
    <row r="730" spans="1:32" x14ac:dyDescent="0.3">
      <c r="A730" t="s">
        <v>762</v>
      </c>
      <c r="B730" t="s">
        <v>30</v>
      </c>
      <c r="C730" t="str">
        <f>IF(Churn_Data[[#This Row],[SeniorCitizen]]=1,"Yes","No")</f>
        <v>No</v>
      </c>
      <c r="D730">
        <v>0</v>
      </c>
      <c r="E730" t="s">
        <v>25</v>
      </c>
      <c r="F730" t="s">
        <v>25</v>
      </c>
      <c r="G730" t="s">
        <v>24</v>
      </c>
      <c r="H730" t="s">
        <v>24</v>
      </c>
      <c r="I730" t="s">
        <v>120</v>
      </c>
      <c r="J730" t="str">
        <f>IF(Churn_Data[[#This Row],[InternetService]]&lt;&gt;"No","Yes","No")</f>
        <v>Yes</v>
      </c>
      <c r="K730" t="s">
        <v>25</v>
      </c>
      <c r="L730" t="s">
        <v>25</v>
      </c>
      <c r="M730" t="s">
        <v>25</v>
      </c>
      <c r="N730" t="s">
        <v>25</v>
      </c>
      <c r="O730" t="s">
        <v>24</v>
      </c>
      <c r="P730" t="s">
        <v>25</v>
      </c>
      <c r="Q730" t="s">
        <v>25</v>
      </c>
      <c r="R730">
        <f>IF(Churn_Data[[#This Row],[Churn]]="Yes",1,0)</f>
        <v>0</v>
      </c>
      <c r="S730" t="s">
        <v>24</v>
      </c>
      <c r="T730">
        <f>(Churn_Data[[#This Row],[OnlineSecurity]]="Yes")+(Churn_Data[[#This Row],[OnlineBackup]]="Yes")+(Churn_Data[[#This Row],[DeviceProtection]]="Yes")+(Churn_Data[[#This Row],[TechSupport]]="Yes")+(Churn_Data[[#This Row],[StreamingTV]]="Yes")+(Churn_Data[[#This Row],[StreamingMovies]]="Yes")</f>
        <v>1</v>
      </c>
      <c r="U730" t="s">
        <v>27</v>
      </c>
      <c r="V730" t="s">
        <v>32</v>
      </c>
      <c r="W730" t="str">
        <f>IF(ISNUMBER(SEARCH("automatic", Churn_Data[[#This Row],[PaymentMethod]])), "Automatic", "Manual")</f>
        <v>Manual</v>
      </c>
      <c r="X730">
        <v>59.25</v>
      </c>
      <c r="Y730" t="str">
        <f>IF(Churn_Data[[#This Row],[tenure]]&lt;=12,"0-1 Year",IF(Churn_Data[[#This Row],[tenure]]&lt;=24,"1-2 Years",IF(Churn_Data[[#This Row],[tenure]]&lt;=36,"2-3 Years",IF(Churn_Data[[#This Row],[tenure]]&lt;=48,"3-4 Years",IF(Churn_Data[[#This Row],[tenure]]&lt;=60,"4-5 Years","5+ Years")))))</f>
        <v>0-1 Year</v>
      </c>
      <c r="Z730">
        <v>8</v>
      </c>
      <c r="AA730">
        <v>436.6</v>
      </c>
      <c r="AB730">
        <f>IF(Churn_Data[[#This Row],[Churn]]="No",Churn_Data[[#This Row],[MonthlyCharges]],NA())</f>
        <v>59.25</v>
      </c>
      <c r="AC730">
        <f>IF(Churn_Data[[#This Row],[Churn]]="No",Churn_Data[[#This Row],[tenure]],NA())</f>
        <v>8</v>
      </c>
      <c r="AD730" t="e">
        <f>IF(Churn_Data[[#This Row],[Churn]]="Yes",Churn_Data[[#This Row],[MonthlyCharges]],NA())</f>
        <v>#N/A</v>
      </c>
      <c r="AE730" t="e">
        <f>IF(Churn_Data[[#This Row],[Churn]]="Yes",Churn_Data[[#This Row],[tenure]],NA())</f>
        <v>#N/A</v>
      </c>
      <c r="AF730">
        <v>474</v>
      </c>
    </row>
    <row r="731" spans="1:32" x14ac:dyDescent="0.3">
      <c r="A731" t="s">
        <v>763</v>
      </c>
      <c r="B731" t="s">
        <v>30</v>
      </c>
      <c r="C731" t="str">
        <f>IF(Churn_Data[[#This Row],[SeniorCitizen]]=1,"Yes","No")</f>
        <v>No</v>
      </c>
      <c r="D731">
        <v>0</v>
      </c>
      <c r="E731" t="s">
        <v>25</v>
      </c>
      <c r="F731" t="s">
        <v>25</v>
      </c>
      <c r="G731" t="s">
        <v>25</v>
      </c>
      <c r="H731" t="s">
        <v>189</v>
      </c>
      <c r="I731" t="s">
        <v>120</v>
      </c>
      <c r="J731" t="str">
        <f>IF(Churn_Data[[#This Row],[InternetService]]&lt;&gt;"No","Yes","No")</f>
        <v>Yes</v>
      </c>
      <c r="K731" t="s">
        <v>25</v>
      </c>
      <c r="L731" t="s">
        <v>25</v>
      </c>
      <c r="M731" t="s">
        <v>25</v>
      </c>
      <c r="N731" t="s">
        <v>25</v>
      </c>
      <c r="O731" t="s">
        <v>24</v>
      </c>
      <c r="P731" t="s">
        <v>24</v>
      </c>
      <c r="Q731" t="s">
        <v>24</v>
      </c>
      <c r="R731">
        <f>IF(Churn_Data[[#This Row],[Churn]]="Yes",1,0)</f>
        <v>1</v>
      </c>
      <c r="S731" t="s">
        <v>24</v>
      </c>
      <c r="T731">
        <f>(Churn_Data[[#This Row],[OnlineSecurity]]="Yes")+(Churn_Data[[#This Row],[OnlineBackup]]="Yes")+(Churn_Data[[#This Row],[DeviceProtection]]="Yes")+(Churn_Data[[#This Row],[TechSupport]]="Yes")+(Churn_Data[[#This Row],[StreamingTV]]="Yes")+(Churn_Data[[#This Row],[StreamingMovies]]="Yes")</f>
        <v>2</v>
      </c>
      <c r="U731" t="s">
        <v>27</v>
      </c>
      <c r="V731" t="s">
        <v>32</v>
      </c>
      <c r="W731" t="str">
        <f>IF(ISNUMBER(SEARCH("automatic", Churn_Data[[#This Row],[PaymentMethod]])), "Automatic", "Manual")</f>
        <v>Manual</v>
      </c>
      <c r="X731">
        <v>44.55</v>
      </c>
      <c r="Y731" t="str">
        <f>IF(Churn_Data[[#This Row],[tenure]]&lt;=12,"0-1 Year",IF(Churn_Data[[#This Row],[tenure]]&lt;=24,"1-2 Years",IF(Churn_Data[[#This Row],[tenure]]&lt;=36,"2-3 Years",IF(Churn_Data[[#This Row],[tenure]]&lt;=48,"3-4 Years",IF(Churn_Data[[#This Row],[tenure]]&lt;=60,"4-5 Years","5+ Years")))))</f>
        <v>0-1 Year</v>
      </c>
      <c r="Z731">
        <v>4</v>
      </c>
      <c r="AA731">
        <v>174.3</v>
      </c>
      <c r="AB731" t="e">
        <f>IF(Churn_Data[[#This Row],[Churn]]="No",Churn_Data[[#This Row],[MonthlyCharges]],NA())</f>
        <v>#N/A</v>
      </c>
      <c r="AC731" t="e">
        <f>IF(Churn_Data[[#This Row],[Churn]]="No",Churn_Data[[#This Row],[tenure]],NA())</f>
        <v>#N/A</v>
      </c>
      <c r="AD731">
        <f>IF(Churn_Data[[#This Row],[Churn]]="Yes",Churn_Data[[#This Row],[MonthlyCharges]],NA())</f>
        <v>44.55</v>
      </c>
      <c r="AE731">
        <f>IF(Churn_Data[[#This Row],[Churn]]="Yes",Churn_Data[[#This Row],[tenure]],NA())</f>
        <v>4</v>
      </c>
      <c r="AF731">
        <v>178.2</v>
      </c>
    </row>
    <row r="732" spans="1:32" x14ac:dyDescent="0.3">
      <c r="A732" t="s">
        <v>764</v>
      </c>
      <c r="B732" t="s">
        <v>23</v>
      </c>
      <c r="C732" t="str">
        <f>IF(Churn_Data[[#This Row],[SeniorCitizen]]=1,"Yes","No")</f>
        <v>No</v>
      </c>
      <c r="D732">
        <v>0</v>
      </c>
      <c r="E732" t="s">
        <v>25</v>
      </c>
      <c r="F732" t="s">
        <v>25</v>
      </c>
      <c r="G732" t="s">
        <v>24</v>
      </c>
      <c r="H732" t="s">
        <v>25</v>
      </c>
      <c r="I732" t="s">
        <v>120</v>
      </c>
      <c r="J732" t="str">
        <f>IF(Churn_Data[[#This Row],[InternetService]]&lt;&gt;"No","Yes","No")</f>
        <v>Yes</v>
      </c>
      <c r="K732" t="s">
        <v>25</v>
      </c>
      <c r="L732" t="s">
        <v>25</v>
      </c>
      <c r="M732" t="s">
        <v>25</v>
      </c>
      <c r="N732" t="s">
        <v>25</v>
      </c>
      <c r="O732" t="s">
        <v>24</v>
      </c>
      <c r="P732" t="s">
        <v>24</v>
      </c>
      <c r="Q732" t="s">
        <v>25</v>
      </c>
      <c r="R732">
        <f>IF(Churn_Data[[#This Row],[Churn]]="Yes",1,0)</f>
        <v>0</v>
      </c>
      <c r="S732" t="s">
        <v>24</v>
      </c>
      <c r="T732">
        <f>(Churn_Data[[#This Row],[OnlineSecurity]]="Yes")+(Churn_Data[[#This Row],[OnlineBackup]]="Yes")+(Churn_Data[[#This Row],[DeviceProtection]]="Yes")+(Churn_Data[[#This Row],[TechSupport]]="Yes")+(Churn_Data[[#This Row],[StreamingTV]]="Yes")+(Churn_Data[[#This Row],[StreamingMovies]]="Yes")</f>
        <v>2</v>
      </c>
      <c r="U732" t="s">
        <v>27</v>
      </c>
      <c r="V732" t="s">
        <v>32</v>
      </c>
      <c r="W732" t="str">
        <f>IF(ISNUMBER(SEARCH("automatic", Churn_Data[[#This Row],[PaymentMethod]])), "Automatic", "Manual")</f>
        <v>Manual</v>
      </c>
      <c r="X732">
        <v>64.900000000000006</v>
      </c>
      <c r="Y732" t="str">
        <f>IF(Churn_Data[[#This Row],[tenure]]&lt;=12,"0-1 Year",IF(Churn_Data[[#This Row],[tenure]]&lt;=24,"1-2 Years",IF(Churn_Data[[#This Row],[tenure]]&lt;=36,"2-3 Years",IF(Churn_Data[[#This Row],[tenure]]&lt;=48,"3-4 Years",IF(Churn_Data[[#This Row],[tenure]]&lt;=60,"4-5 Years","5+ Years")))))</f>
        <v>0-1 Year</v>
      </c>
      <c r="Z732">
        <v>11</v>
      </c>
      <c r="AA732">
        <v>716.1</v>
      </c>
      <c r="AB732">
        <f>IF(Churn_Data[[#This Row],[Churn]]="No",Churn_Data[[#This Row],[MonthlyCharges]],NA())</f>
        <v>64.900000000000006</v>
      </c>
      <c r="AC732">
        <f>IF(Churn_Data[[#This Row],[Churn]]="No",Churn_Data[[#This Row],[tenure]],NA())</f>
        <v>11</v>
      </c>
      <c r="AD732" t="e">
        <f>IF(Churn_Data[[#This Row],[Churn]]="Yes",Churn_Data[[#This Row],[MonthlyCharges]],NA())</f>
        <v>#N/A</v>
      </c>
      <c r="AE732" t="e">
        <f>IF(Churn_Data[[#This Row],[Churn]]="Yes",Churn_Data[[#This Row],[tenure]],NA())</f>
        <v>#N/A</v>
      </c>
      <c r="AF732">
        <v>713.9</v>
      </c>
    </row>
    <row r="733" spans="1:32" x14ac:dyDescent="0.3">
      <c r="A733" t="s">
        <v>765</v>
      </c>
      <c r="B733" t="s">
        <v>23</v>
      </c>
      <c r="C733" t="str">
        <f>IF(Churn_Data[[#This Row],[SeniorCitizen]]=1,"Yes","No")</f>
        <v>Yes</v>
      </c>
      <c r="D733">
        <v>1</v>
      </c>
      <c r="E733" t="s">
        <v>25</v>
      </c>
      <c r="F733" t="s">
        <v>25</v>
      </c>
      <c r="G733" t="s">
        <v>25</v>
      </c>
      <c r="H733" t="s">
        <v>189</v>
      </c>
      <c r="I733" t="s">
        <v>120</v>
      </c>
      <c r="J733" t="str">
        <f>IF(Churn_Data[[#This Row],[InternetService]]&lt;&gt;"No","Yes","No")</f>
        <v>Yes</v>
      </c>
      <c r="K733" t="s">
        <v>25</v>
      </c>
      <c r="L733" t="s">
        <v>25</v>
      </c>
      <c r="M733" t="s">
        <v>25</v>
      </c>
      <c r="N733" t="s">
        <v>25</v>
      </c>
      <c r="O733" t="s">
        <v>24</v>
      </c>
      <c r="P733" t="s">
        <v>24</v>
      </c>
      <c r="Q733" t="s">
        <v>25</v>
      </c>
      <c r="R733">
        <f>IF(Churn_Data[[#This Row],[Churn]]="Yes",1,0)</f>
        <v>0</v>
      </c>
      <c r="S733" t="s">
        <v>24</v>
      </c>
      <c r="T733">
        <f>(Churn_Data[[#This Row],[OnlineSecurity]]="Yes")+(Churn_Data[[#This Row],[OnlineBackup]]="Yes")+(Churn_Data[[#This Row],[DeviceProtection]]="Yes")+(Churn_Data[[#This Row],[TechSupport]]="Yes")+(Churn_Data[[#This Row],[StreamingTV]]="Yes")+(Churn_Data[[#This Row],[StreamingMovies]]="Yes")</f>
        <v>2</v>
      </c>
      <c r="U733" t="s">
        <v>27</v>
      </c>
      <c r="V733" t="s">
        <v>32</v>
      </c>
      <c r="W733" t="str">
        <f>IF(ISNUMBER(SEARCH("automatic", Churn_Data[[#This Row],[PaymentMethod]])), "Automatic", "Manual")</f>
        <v>Manual</v>
      </c>
      <c r="X733">
        <v>46.35</v>
      </c>
      <c r="Y733" t="str">
        <f>IF(Churn_Data[[#This Row],[tenure]]&lt;=12,"0-1 Year",IF(Churn_Data[[#This Row],[tenure]]&lt;=24,"1-2 Years",IF(Churn_Data[[#This Row],[tenure]]&lt;=36,"2-3 Years",IF(Churn_Data[[#This Row],[tenure]]&lt;=48,"3-4 Years",IF(Churn_Data[[#This Row],[tenure]]&lt;=60,"4-5 Years","5+ Years")))))</f>
        <v>1-2 Years</v>
      </c>
      <c r="Z733">
        <v>14</v>
      </c>
      <c r="AA733">
        <v>672.7</v>
      </c>
      <c r="AB733">
        <f>IF(Churn_Data[[#This Row],[Churn]]="No",Churn_Data[[#This Row],[MonthlyCharges]],NA())</f>
        <v>46.35</v>
      </c>
      <c r="AC733">
        <f>IF(Churn_Data[[#This Row],[Churn]]="No",Churn_Data[[#This Row],[tenure]],NA())</f>
        <v>14</v>
      </c>
      <c r="AD733" t="e">
        <f>IF(Churn_Data[[#This Row],[Churn]]="Yes",Churn_Data[[#This Row],[MonthlyCharges]],NA())</f>
        <v>#N/A</v>
      </c>
      <c r="AE733" t="e">
        <f>IF(Churn_Data[[#This Row],[Churn]]="Yes",Churn_Data[[#This Row],[tenure]],NA())</f>
        <v>#N/A</v>
      </c>
      <c r="AF733">
        <v>648.9</v>
      </c>
    </row>
    <row r="734" spans="1:32" x14ac:dyDescent="0.3">
      <c r="A734" t="s">
        <v>766</v>
      </c>
      <c r="B734" t="s">
        <v>30</v>
      </c>
      <c r="C734" t="str">
        <f>IF(Churn_Data[[#This Row],[SeniorCitizen]]=1,"Yes","No")</f>
        <v>No</v>
      </c>
      <c r="D734">
        <v>0</v>
      </c>
      <c r="E734" t="s">
        <v>25</v>
      </c>
      <c r="F734" t="s">
        <v>25</v>
      </c>
      <c r="G734" t="s">
        <v>24</v>
      </c>
      <c r="H734" t="s">
        <v>24</v>
      </c>
      <c r="I734" t="s">
        <v>120</v>
      </c>
      <c r="J734" t="str">
        <f>IF(Churn_Data[[#This Row],[InternetService]]&lt;&gt;"No","Yes","No")</f>
        <v>Yes</v>
      </c>
      <c r="K734" t="s">
        <v>25</v>
      </c>
      <c r="L734" t="s">
        <v>25</v>
      </c>
      <c r="M734" t="s">
        <v>25</v>
      </c>
      <c r="N734" t="s">
        <v>25</v>
      </c>
      <c r="O734" t="s">
        <v>24</v>
      </c>
      <c r="P734" t="s">
        <v>24</v>
      </c>
      <c r="Q734" t="s">
        <v>25</v>
      </c>
      <c r="R734">
        <f>IF(Churn_Data[[#This Row],[Churn]]="Yes",1,0)</f>
        <v>0</v>
      </c>
      <c r="S734" t="s">
        <v>25</v>
      </c>
      <c r="T734">
        <f>(Churn_Data[[#This Row],[OnlineSecurity]]="Yes")+(Churn_Data[[#This Row],[OnlineBackup]]="Yes")+(Churn_Data[[#This Row],[DeviceProtection]]="Yes")+(Churn_Data[[#This Row],[TechSupport]]="Yes")+(Churn_Data[[#This Row],[StreamingTV]]="Yes")+(Churn_Data[[#This Row],[StreamingMovies]]="Yes")</f>
        <v>2</v>
      </c>
      <c r="U734" t="s">
        <v>27</v>
      </c>
      <c r="V734" t="s">
        <v>28</v>
      </c>
      <c r="W734" t="str">
        <f>IF(ISNUMBER(SEARCH("automatic", Churn_Data[[#This Row],[PaymentMethod]])), "Automatic", "Manual")</f>
        <v>Manual</v>
      </c>
      <c r="X734">
        <v>69.599999999999994</v>
      </c>
      <c r="Y734" t="str">
        <f>IF(Churn_Data[[#This Row],[tenure]]&lt;=12,"0-1 Year",IF(Churn_Data[[#This Row],[tenure]]&lt;=24,"1-2 Years",IF(Churn_Data[[#This Row],[tenure]]&lt;=36,"2-3 Years",IF(Churn_Data[[#This Row],[tenure]]&lt;=48,"3-4 Years",IF(Churn_Data[[#This Row],[tenure]]&lt;=60,"4-5 Years","5+ Years")))))</f>
        <v>1-2 Years</v>
      </c>
      <c r="Z734">
        <v>19</v>
      </c>
      <c r="AA734">
        <v>1394.55</v>
      </c>
      <c r="AB734">
        <f>IF(Churn_Data[[#This Row],[Churn]]="No",Churn_Data[[#This Row],[MonthlyCharges]],NA())</f>
        <v>69.599999999999994</v>
      </c>
      <c r="AC734">
        <f>IF(Churn_Data[[#This Row],[Churn]]="No",Churn_Data[[#This Row],[tenure]],NA())</f>
        <v>19</v>
      </c>
      <c r="AD734" t="e">
        <f>IF(Churn_Data[[#This Row],[Churn]]="Yes",Churn_Data[[#This Row],[MonthlyCharges]],NA())</f>
        <v>#N/A</v>
      </c>
      <c r="AE734" t="e">
        <f>IF(Churn_Data[[#This Row],[Churn]]="Yes",Churn_Data[[#This Row],[tenure]],NA())</f>
        <v>#N/A</v>
      </c>
      <c r="AF734">
        <v>1322.4</v>
      </c>
    </row>
    <row r="735" spans="1:32" x14ac:dyDescent="0.3">
      <c r="A735" t="s">
        <v>767</v>
      </c>
      <c r="B735" t="s">
        <v>30</v>
      </c>
      <c r="C735" t="str">
        <f>IF(Churn_Data[[#This Row],[SeniorCitizen]]=1,"Yes","No")</f>
        <v>Yes</v>
      </c>
      <c r="D735">
        <v>1</v>
      </c>
      <c r="E735" t="s">
        <v>24</v>
      </c>
      <c r="F735" t="s">
        <v>25</v>
      </c>
      <c r="G735" t="s">
        <v>25</v>
      </c>
      <c r="H735" t="s">
        <v>189</v>
      </c>
      <c r="I735" t="s">
        <v>120</v>
      </c>
      <c r="J735" t="str">
        <f>IF(Churn_Data[[#This Row],[InternetService]]&lt;&gt;"No","Yes","No")</f>
        <v>Yes</v>
      </c>
      <c r="K735" t="s">
        <v>25</v>
      </c>
      <c r="L735" t="s">
        <v>25</v>
      </c>
      <c r="M735" t="s">
        <v>25</v>
      </c>
      <c r="N735" t="s">
        <v>25</v>
      </c>
      <c r="O735" t="s">
        <v>24</v>
      </c>
      <c r="P735" t="s">
        <v>25</v>
      </c>
      <c r="Q735" t="s">
        <v>24</v>
      </c>
      <c r="R735">
        <f>IF(Churn_Data[[#This Row],[Churn]]="Yes",1,0)</f>
        <v>1</v>
      </c>
      <c r="S735" t="s">
        <v>24</v>
      </c>
      <c r="T735">
        <f>(Churn_Data[[#This Row],[OnlineSecurity]]="Yes")+(Churn_Data[[#This Row],[OnlineBackup]]="Yes")+(Churn_Data[[#This Row],[DeviceProtection]]="Yes")+(Churn_Data[[#This Row],[TechSupport]]="Yes")+(Churn_Data[[#This Row],[StreamingTV]]="Yes")+(Churn_Data[[#This Row],[StreamingMovies]]="Yes")</f>
        <v>1</v>
      </c>
      <c r="U735" t="s">
        <v>27</v>
      </c>
      <c r="V735" t="s">
        <v>28</v>
      </c>
      <c r="W735" t="str">
        <f>IF(ISNUMBER(SEARCH("automatic", Churn_Data[[#This Row],[PaymentMethod]])), "Automatic", "Manual")</f>
        <v>Manual</v>
      </c>
      <c r="X735">
        <v>36.450000000000003</v>
      </c>
      <c r="Y735" t="str">
        <f>IF(Churn_Data[[#This Row],[tenure]]&lt;=12,"0-1 Year",IF(Churn_Data[[#This Row],[tenure]]&lt;=24,"1-2 Years",IF(Churn_Data[[#This Row],[tenure]]&lt;=36,"2-3 Years",IF(Churn_Data[[#This Row],[tenure]]&lt;=48,"3-4 Years",IF(Churn_Data[[#This Row],[tenure]]&lt;=60,"4-5 Years","5+ Years")))))</f>
        <v>0-1 Year</v>
      </c>
      <c r="Z735">
        <v>3</v>
      </c>
      <c r="AA735">
        <v>93.7</v>
      </c>
      <c r="AB735" t="e">
        <f>IF(Churn_Data[[#This Row],[Churn]]="No",Churn_Data[[#This Row],[MonthlyCharges]],NA())</f>
        <v>#N/A</v>
      </c>
      <c r="AC735" t="e">
        <f>IF(Churn_Data[[#This Row],[Churn]]="No",Churn_Data[[#This Row],[tenure]],NA())</f>
        <v>#N/A</v>
      </c>
      <c r="AD735">
        <f>IF(Churn_Data[[#This Row],[Churn]]="Yes",Churn_Data[[#This Row],[MonthlyCharges]],NA())</f>
        <v>36.450000000000003</v>
      </c>
      <c r="AE735">
        <f>IF(Churn_Data[[#This Row],[Churn]]="Yes",Churn_Data[[#This Row],[tenure]],NA())</f>
        <v>3</v>
      </c>
      <c r="AF735">
        <v>109.35</v>
      </c>
    </row>
    <row r="736" spans="1:32" x14ac:dyDescent="0.3">
      <c r="A736" t="s">
        <v>768</v>
      </c>
      <c r="B736" t="s">
        <v>30</v>
      </c>
      <c r="C736" t="str">
        <f>IF(Churn_Data[[#This Row],[SeniorCitizen]]=1,"Yes","No")</f>
        <v>No</v>
      </c>
      <c r="D736">
        <v>0</v>
      </c>
      <c r="E736" t="s">
        <v>24</v>
      </c>
      <c r="F736" t="s">
        <v>24</v>
      </c>
      <c r="G736" t="s">
        <v>24</v>
      </c>
      <c r="H736" t="s">
        <v>25</v>
      </c>
      <c r="I736" t="s">
        <v>120</v>
      </c>
      <c r="J736" t="str">
        <f>IF(Churn_Data[[#This Row],[InternetService]]&lt;&gt;"No","Yes","No")</f>
        <v>Yes</v>
      </c>
      <c r="K736" t="s">
        <v>25</v>
      </c>
      <c r="L736" t="s">
        <v>25</v>
      </c>
      <c r="M736" t="s">
        <v>25</v>
      </c>
      <c r="N736" t="s">
        <v>25</v>
      </c>
      <c r="O736" t="s">
        <v>24</v>
      </c>
      <c r="P736" t="s">
        <v>25</v>
      </c>
      <c r="Q736" t="s">
        <v>25</v>
      </c>
      <c r="R736">
        <f>IF(Churn_Data[[#This Row],[Churn]]="Yes",1,0)</f>
        <v>0</v>
      </c>
      <c r="S736" t="s">
        <v>24</v>
      </c>
      <c r="T736">
        <f>(Churn_Data[[#This Row],[OnlineSecurity]]="Yes")+(Churn_Data[[#This Row],[OnlineBackup]]="Yes")+(Churn_Data[[#This Row],[DeviceProtection]]="Yes")+(Churn_Data[[#This Row],[TechSupport]]="Yes")+(Churn_Data[[#This Row],[StreamingTV]]="Yes")+(Churn_Data[[#This Row],[StreamingMovies]]="Yes")</f>
        <v>1</v>
      </c>
      <c r="U736" t="s">
        <v>27</v>
      </c>
      <c r="V736" t="s">
        <v>28</v>
      </c>
      <c r="W736" t="str">
        <f>IF(ISNUMBER(SEARCH("automatic", Churn_Data[[#This Row],[PaymentMethod]])), "Automatic", "Manual")</f>
        <v>Manual</v>
      </c>
      <c r="X736">
        <v>56.3</v>
      </c>
      <c r="Y736" t="str">
        <f>IF(Churn_Data[[#This Row],[tenure]]&lt;=12,"0-1 Year",IF(Churn_Data[[#This Row],[tenure]]&lt;=24,"1-2 Years",IF(Churn_Data[[#This Row],[tenure]]&lt;=36,"2-3 Years",IF(Churn_Data[[#This Row],[tenure]]&lt;=48,"3-4 Years",IF(Churn_Data[[#This Row],[tenure]]&lt;=60,"4-5 Years","5+ Years")))))</f>
        <v>0-1 Year</v>
      </c>
      <c r="Z736">
        <v>12</v>
      </c>
      <c r="AA736">
        <v>628.65</v>
      </c>
      <c r="AB736">
        <f>IF(Churn_Data[[#This Row],[Churn]]="No",Churn_Data[[#This Row],[MonthlyCharges]],NA())</f>
        <v>56.3</v>
      </c>
      <c r="AC736">
        <f>IF(Churn_Data[[#This Row],[Churn]]="No",Churn_Data[[#This Row],[tenure]],NA())</f>
        <v>12</v>
      </c>
      <c r="AD736" t="e">
        <f>IF(Churn_Data[[#This Row],[Churn]]="Yes",Churn_Data[[#This Row],[MonthlyCharges]],NA())</f>
        <v>#N/A</v>
      </c>
      <c r="AE736" t="e">
        <f>IF(Churn_Data[[#This Row],[Churn]]="Yes",Churn_Data[[#This Row],[tenure]],NA())</f>
        <v>#N/A</v>
      </c>
      <c r="AF736">
        <v>675.6</v>
      </c>
    </row>
    <row r="737" spans="1:32" x14ac:dyDescent="0.3">
      <c r="A737" t="s">
        <v>769</v>
      </c>
      <c r="B737" t="s">
        <v>30</v>
      </c>
      <c r="C737" t="str">
        <f>IF(Churn_Data[[#This Row],[SeniorCitizen]]=1,"Yes","No")</f>
        <v>No</v>
      </c>
      <c r="D737">
        <v>0</v>
      </c>
      <c r="E737" t="s">
        <v>25</v>
      </c>
      <c r="F737" t="s">
        <v>25</v>
      </c>
      <c r="G737" t="s">
        <v>24</v>
      </c>
      <c r="H737" t="s">
        <v>25</v>
      </c>
      <c r="I737" t="s">
        <v>120</v>
      </c>
      <c r="J737" t="str">
        <f>IF(Churn_Data[[#This Row],[InternetService]]&lt;&gt;"No","Yes","No")</f>
        <v>Yes</v>
      </c>
      <c r="K737" t="s">
        <v>25</v>
      </c>
      <c r="L737" t="s">
        <v>25</v>
      </c>
      <c r="M737" t="s">
        <v>25</v>
      </c>
      <c r="N737" t="s">
        <v>25</v>
      </c>
      <c r="O737" t="s">
        <v>24</v>
      </c>
      <c r="P737" t="s">
        <v>25</v>
      </c>
      <c r="Q737" t="s">
        <v>24</v>
      </c>
      <c r="R737">
        <f>IF(Churn_Data[[#This Row],[Churn]]="Yes",1,0)</f>
        <v>1</v>
      </c>
      <c r="S737" t="s">
        <v>25</v>
      </c>
      <c r="T737">
        <f>(Churn_Data[[#This Row],[OnlineSecurity]]="Yes")+(Churn_Data[[#This Row],[OnlineBackup]]="Yes")+(Churn_Data[[#This Row],[DeviceProtection]]="Yes")+(Churn_Data[[#This Row],[TechSupport]]="Yes")+(Churn_Data[[#This Row],[StreamingTV]]="Yes")+(Churn_Data[[#This Row],[StreamingMovies]]="Yes")</f>
        <v>1</v>
      </c>
      <c r="U737" t="s">
        <v>27</v>
      </c>
      <c r="V737" t="s">
        <v>28</v>
      </c>
      <c r="W737" t="str">
        <f>IF(ISNUMBER(SEARCH("automatic", Churn_Data[[#This Row],[PaymentMethod]])), "Automatic", "Manual")</f>
        <v>Manual</v>
      </c>
      <c r="X737">
        <v>55.15</v>
      </c>
      <c r="Y737" t="str">
        <f>IF(Churn_Data[[#This Row],[tenure]]&lt;=12,"0-1 Year",IF(Churn_Data[[#This Row],[tenure]]&lt;=24,"1-2 Years",IF(Churn_Data[[#This Row],[tenure]]&lt;=36,"2-3 Years",IF(Churn_Data[[#This Row],[tenure]]&lt;=48,"3-4 Years",IF(Churn_Data[[#This Row],[tenure]]&lt;=60,"4-5 Years","5+ Years")))))</f>
        <v>0-1 Year</v>
      </c>
      <c r="Z737">
        <v>3</v>
      </c>
      <c r="AA737">
        <v>159.15</v>
      </c>
      <c r="AB737" t="e">
        <f>IF(Churn_Data[[#This Row],[Churn]]="No",Churn_Data[[#This Row],[MonthlyCharges]],NA())</f>
        <v>#N/A</v>
      </c>
      <c r="AC737" t="e">
        <f>IF(Churn_Data[[#This Row],[Churn]]="No",Churn_Data[[#This Row],[tenure]],NA())</f>
        <v>#N/A</v>
      </c>
      <c r="AD737">
        <f>IF(Churn_Data[[#This Row],[Churn]]="Yes",Churn_Data[[#This Row],[MonthlyCharges]],NA())</f>
        <v>55.15</v>
      </c>
      <c r="AE737">
        <f>IF(Churn_Data[[#This Row],[Churn]]="Yes",Churn_Data[[#This Row],[tenure]],NA())</f>
        <v>3</v>
      </c>
      <c r="AF737">
        <v>165.45</v>
      </c>
    </row>
    <row r="738" spans="1:32" x14ac:dyDescent="0.3">
      <c r="A738" t="s">
        <v>770</v>
      </c>
      <c r="B738" t="s">
        <v>30</v>
      </c>
      <c r="C738" t="str">
        <f>IF(Churn_Data[[#This Row],[SeniorCitizen]]=1,"Yes","No")</f>
        <v>No</v>
      </c>
      <c r="D738">
        <v>0</v>
      </c>
      <c r="E738" t="s">
        <v>25</v>
      </c>
      <c r="F738" t="s">
        <v>25</v>
      </c>
      <c r="G738" t="s">
        <v>24</v>
      </c>
      <c r="H738" t="s">
        <v>25</v>
      </c>
      <c r="I738" t="s">
        <v>120</v>
      </c>
      <c r="J738" t="str">
        <f>IF(Churn_Data[[#This Row],[InternetService]]&lt;&gt;"No","Yes","No")</f>
        <v>Yes</v>
      </c>
      <c r="K738" t="s">
        <v>25</v>
      </c>
      <c r="L738" t="s">
        <v>25</v>
      </c>
      <c r="M738" t="s">
        <v>25</v>
      </c>
      <c r="N738" t="s">
        <v>25</v>
      </c>
      <c r="O738" t="s">
        <v>24</v>
      </c>
      <c r="P738" t="s">
        <v>25</v>
      </c>
      <c r="Q738" t="s">
        <v>24</v>
      </c>
      <c r="R738">
        <f>IF(Churn_Data[[#This Row],[Churn]]="Yes",1,0)</f>
        <v>1</v>
      </c>
      <c r="S738" t="s">
        <v>25</v>
      </c>
      <c r="T738">
        <f>(Churn_Data[[#This Row],[OnlineSecurity]]="Yes")+(Churn_Data[[#This Row],[OnlineBackup]]="Yes")+(Churn_Data[[#This Row],[DeviceProtection]]="Yes")+(Churn_Data[[#This Row],[TechSupport]]="Yes")+(Churn_Data[[#This Row],[StreamingTV]]="Yes")+(Churn_Data[[#This Row],[StreamingMovies]]="Yes")</f>
        <v>1</v>
      </c>
      <c r="U738" t="s">
        <v>27</v>
      </c>
      <c r="V738" t="s">
        <v>72</v>
      </c>
      <c r="W738" t="str">
        <f>IF(ISNUMBER(SEARCH("automatic", Churn_Data[[#This Row],[PaymentMethod]])), "Automatic", "Manual")</f>
        <v>Automatic</v>
      </c>
      <c r="X738">
        <v>53.4</v>
      </c>
      <c r="Y738" t="str">
        <f>IF(Churn_Data[[#This Row],[tenure]]&lt;=12,"0-1 Year",IF(Churn_Data[[#This Row],[tenure]]&lt;=24,"1-2 Years",IF(Churn_Data[[#This Row],[tenure]]&lt;=36,"2-3 Years",IF(Churn_Data[[#This Row],[tenure]]&lt;=48,"3-4 Years",IF(Churn_Data[[#This Row],[tenure]]&lt;=60,"4-5 Years","5+ Years")))))</f>
        <v>0-1 Year</v>
      </c>
      <c r="Z738">
        <v>3</v>
      </c>
      <c r="AA738">
        <v>188.7</v>
      </c>
      <c r="AB738" t="e">
        <f>IF(Churn_Data[[#This Row],[Churn]]="No",Churn_Data[[#This Row],[MonthlyCharges]],NA())</f>
        <v>#N/A</v>
      </c>
      <c r="AC738" t="e">
        <f>IF(Churn_Data[[#This Row],[Churn]]="No",Churn_Data[[#This Row],[tenure]],NA())</f>
        <v>#N/A</v>
      </c>
      <c r="AD738">
        <f>IF(Churn_Data[[#This Row],[Churn]]="Yes",Churn_Data[[#This Row],[MonthlyCharges]],NA())</f>
        <v>53.4</v>
      </c>
      <c r="AE738">
        <f>IF(Churn_Data[[#This Row],[Churn]]="Yes",Churn_Data[[#This Row],[tenure]],NA())</f>
        <v>3</v>
      </c>
      <c r="AF738">
        <v>160.19999999999999</v>
      </c>
    </row>
    <row r="739" spans="1:32" x14ac:dyDescent="0.3">
      <c r="A739" t="s">
        <v>771</v>
      </c>
      <c r="B739" t="s">
        <v>23</v>
      </c>
      <c r="C739" t="str">
        <f>IF(Churn_Data[[#This Row],[SeniorCitizen]]=1,"Yes","No")</f>
        <v>No</v>
      </c>
      <c r="D739">
        <v>0</v>
      </c>
      <c r="E739" t="s">
        <v>25</v>
      </c>
      <c r="F739" t="s">
        <v>25</v>
      </c>
      <c r="G739" t="s">
        <v>25</v>
      </c>
      <c r="H739" t="s">
        <v>189</v>
      </c>
      <c r="I739" t="s">
        <v>120</v>
      </c>
      <c r="J739" t="str">
        <f>IF(Churn_Data[[#This Row],[InternetService]]&lt;&gt;"No","Yes","No")</f>
        <v>Yes</v>
      </c>
      <c r="K739" t="s">
        <v>25</v>
      </c>
      <c r="L739" t="s">
        <v>25</v>
      </c>
      <c r="M739" t="s">
        <v>25</v>
      </c>
      <c r="N739" t="s">
        <v>25</v>
      </c>
      <c r="O739" t="s">
        <v>24</v>
      </c>
      <c r="P739" t="s">
        <v>25</v>
      </c>
      <c r="Q739" t="s">
        <v>24</v>
      </c>
      <c r="R739">
        <f>IF(Churn_Data[[#This Row],[Churn]]="Yes",1,0)</f>
        <v>1</v>
      </c>
      <c r="S739" t="s">
        <v>25</v>
      </c>
      <c r="T739">
        <f>(Churn_Data[[#This Row],[OnlineSecurity]]="Yes")+(Churn_Data[[#This Row],[OnlineBackup]]="Yes")+(Churn_Data[[#This Row],[DeviceProtection]]="Yes")+(Churn_Data[[#This Row],[TechSupport]]="Yes")+(Churn_Data[[#This Row],[StreamingTV]]="Yes")+(Churn_Data[[#This Row],[StreamingMovies]]="Yes")</f>
        <v>1</v>
      </c>
      <c r="U739" t="s">
        <v>27</v>
      </c>
      <c r="V739" t="s">
        <v>72</v>
      </c>
      <c r="W739" t="str">
        <f>IF(ISNUMBER(SEARCH("automatic", Churn_Data[[#This Row],[PaymentMethod]])), "Automatic", "Manual")</f>
        <v>Automatic</v>
      </c>
      <c r="X739">
        <v>35.200000000000003</v>
      </c>
      <c r="Y739" t="str">
        <f>IF(Churn_Data[[#This Row],[tenure]]&lt;=12,"0-1 Year",IF(Churn_Data[[#This Row],[tenure]]&lt;=24,"1-2 Years",IF(Churn_Data[[#This Row],[tenure]]&lt;=36,"2-3 Years",IF(Churn_Data[[#This Row],[tenure]]&lt;=48,"3-4 Years",IF(Churn_Data[[#This Row],[tenure]]&lt;=60,"4-5 Years","5+ Years")))))</f>
        <v>0-1 Year</v>
      </c>
      <c r="Z739">
        <v>3</v>
      </c>
      <c r="AA739">
        <v>108.95</v>
      </c>
      <c r="AB739" t="e">
        <f>IF(Churn_Data[[#This Row],[Churn]]="No",Churn_Data[[#This Row],[MonthlyCharges]],NA())</f>
        <v>#N/A</v>
      </c>
      <c r="AC739" t="e">
        <f>IF(Churn_Data[[#This Row],[Churn]]="No",Churn_Data[[#This Row],[tenure]],NA())</f>
        <v>#N/A</v>
      </c>
      <c r="AD739">
        <f>IF(Churn_Data[[#This Row],[Churn]]="Yes",Churn_Data[[#This Row],[MonthlyCharges]],NA())</f>
        <v>35.200000000000003</v>
      </c>
      <c r="AE739">
        <f>IF(Churn_Data[[#This Row],[Churn]]="Yes",Churn_Data[[#This Row],[tenure]],NA())</f>
        <v>3</v>
      </c>
      <c r="AF739">
        <v>105.6</v>
      </c>
    </row>
    <row r="740" spans="1:32" x14ac:dyDescent="0.3">
      <c r="A740" t="s">
        <v>772</v>
      </c>
      <c r="B740" t="s">
        <v>30</v>
      </c>
      <c r="C740" t="str">
        <f>IF(Churn_Data[[#This Row],[SeniorCitizen]]=1,"Yes","No")</f>
        <v>No</v>
      </c>
      <c r="D740">
        <v>0</v>
      </c>
      <c r="E740" t="s">
        <v>24</v>
      </c>
      <c r="F740" t="s">
        <v>25</v>
      </c>
      <c r="G740" t="s">
        <v>25</v>
      </c>
      <c r="H740" t="s">
        <v>189</v>
      </c>
      <c r="I740" t="s">
        <v>120</v>
      </c>
      <c r="J740" t="str">
        <f>IF(Churn_Data[[#This Row],[InternetService]]&lt;&gt;"No","Yes","No")</f>
        <v>Yes</v>
      </c>
      <c r="K740" t="s">
        <v>25</v>
      </c>
      <c r="L740" t="s">
        <v>25</v>
      </c>
      <c r="M740" t="s">
        <v>25</v>
      </c>
      <c r="N740" t="s">
        <v>25</v>
      </c>
      <c r="O740" t="s">
        <v>24</v>
      </c>
      <c r="P740" t="s">
        <v>24</v>
      </c>
      <c r="Q740" t="s">
        <v>25</v>
      </c>
      <c r="R740">
        <f>IF(Churn_Data[[#This Row],[Churn]]="Yes",1,0)</f>
        <v>0</v>
      </c>
      <c r="S740" t="s">
        <v>24</v>
      </c>
      <c r="T740">
        <f>(Churn_Data[[#This Row],[OnlineSecurity]]="Yes")+(Churn_Data[[#This Row],[OnlineBackup]]="Yes")+(Churn_Data[[#This Row],[DeviceProtection]]="Yes")+(Churn_Data[[#This Row],[TechSupport]]="Yes")+(Churn_Data[[#This Row],[StreamingTV]]="Yes")+(Churn_Data[[#This Row],[StreamingMovies]]="Yes")</f>
        <v>2</v>
      </c>
      <c r="U740" t="s">
        <v>27</v>
      </c>
      <c r="V740" t="s">
        <v>32</v>
      </c>
      <c r="W740" t="str">
        <f>IF(ISNUMBER(SEARCH("automatic", Churn_Data[[#This Row],[PaymentMethod]])), "Automatic", "Manual")</f>
        <v>Manual</v>
      </c>
      <c r="X740">
        <v>45.9</v>
      </c>
      <c r="Y740" t="str">
        <f>IF(Churn_Data[[#This Row],[tenure]]&lt;=12,"0-1 Year",IF(Churn_Data[[#This Row],[tenure]]&lt;=24,"1-2 Years",IF(Churn_Data[[#This Row],[tenure]]&lt;=36,"2-3 Years",IF(Churn_Data[[#This Row],[tenure]]&lt;=48,"3-4 Years",IF(Churn_Data[[#This Row],[tenure]]&lt;=60,"4-5 Years","5+ Years")))))</f>
        <v>2-3 Years</v>
      </c>
      <c r="Z740">
        <v>29</v>
      </c>
      <c r="AA740">
        <v>1332.4</v>
      </c>
      <c r="AB740">
        <f>IF(Churn_Data[[#This Row],[Churn]]="No",Churn_Data[[#This Row],[MonthlyCharges]],NA())</f>
        <v>45.9</v>
      </c>
      <c r="AC740">
        <f>IF(Churn_Data[[#This Row],[Churn]]="No",Churn_Data[[#This Row],[tenure]],NA())</f>
        <v>29</v>
      </c>
      <c r="AD740" t="e">
        <f>IF(Churn_Data[[#This Row],[Churn]]="Yes",Churn_Data[[#This Row],[MonthlyCharges]],NA())</f>
        <v>#N/A</v>
      </c>
      <c r="AE740" t="e">
        <f>IF(Churn_Data[[#This Row],[Churn]]="Yes",Churn_Data[[#This Row],[tenure]],NA())</f>
        <v>#N/A</v>
      </c>
      <c r="AF740">
        <v>1331.1</v>
      </c>
    </row>
    <row r="741" spans="1:32" x14ac:dyDescent="0.3">
      <c r="A741" t="s">
        <v>773</v>
      </c>
      <c r="B741" t="s">
        <v>23</v>
      </c>
      <c r="C741" t="str">
        <f>IF(Churn_Data[[#This Row],[SeniorCitizen]]=1,"Yes","No")</f>
        <v>No</v>
      </c>
      <c r="D741">
        <v>0</v>
      </c>
      <c r="E741" t="s">
        <v>24</v>
      </c>
      <c r="F741" t="s">
        <v>24</v>
      </c>
      <c r="G741" t="s">
        <v>24</v>
      </c>
      <c r="H741" t="s">
        <v>25</v>
      </c>
      <c r="I741" t="s">
        <v>120</v>
      </c>
      <c r="J741" t="str">
        <f>IF(Churn_Data[[#This Row],[InternetService]]&lt;&gt;"No","Yes","No")</f>
        <v>Yes</v>
      </c>
      <c r="K741" t="s">
        <v>25</v>
      </c>
      <c r="L741" t="s">
        <v>25</v>
      </c>
      <c r="M741" t="s">
        <v>25</v>
      </c>
      <c r="N741" t="s">
        <v>25</v>
      </c>
      <c r="O741" t="s">
        <v>24</v>
      </c>
      <c r="P741" t="s">
        <v>24</v>
      </c>
      <c r="Q741" t="s">
        <v>24</v>
      </c>
      <c r="R741">
        <f>IF(Churn_Data[[#This Row],[Churn]]="Yes",1,0)</f>
        <v>1</v>
      </c>
      <c r="S741" t="s">
        <v>25</v>
      </c>
      <c r="T741">
        <f>(Churn_Data[[#This Row],[OnlineSecurity]]="Yes")+(Churn_Data[[#This Row],[OnlineBackup]]="Yes")+(Churn_Data[[#This Row],[DeviceProtection]]="Yes")+(Churn_Data[[#This Row],[TechSupport]]="Yes")+(Churn_Data[[#This Row],[StreamingTV]]="Yes")+(Churn_Data[[#This Row],[StreamingMovies]]="Yes")</f>
        <v>2</v>
      </c>
      <c r="U741" t="s">
        <v>27</v>
      </c>
      <c r="V741" t="s">
        <v>28</v>
      </c>
      <c r="W741" t="str">
        <f>IF(ISNUMBER(SEARCH("automatic", Churn_Data[[#This Row],[PaymentMethod]])), "Automatic", "Manual")</f>
        <v>Manual</v>
      </c>
      <c r="X741">
        <v>65.7</v>
      </c>
      <c r="Y741" t="str">
        <f>IF(Churn_Data[[#This Row],[tenure]]&lt;=12,"0-1 Year",IF(Churn_Data[[#This Row],[tenure]]&lt;=24,"1-2 Years",IF(Churn_Data[[#This Row],[tenure]]&lt;=36,"2-3 Years",IF(Churn_Data[[#This Row],[tenure]]&lt;=48,"3-4 Years",IF(Churn_Data[[#This Row],[tenure]]&lt;=60,"4-5 Years","5+ Years")))))</f>
        <v>0-1 Year</v>
      </c>
      <c r="Z741">
        <v>2</v>
      </c>
      <c r="AA741">
        <v>134.35</v>
      </c>
      <c r="AB741" t="e">
        <f>IF(Churn_Data[[#This Row],[Churn]]="No",Churn_Data[[#This Row],[MonthlyCharges]],NA())</f>
        <v>#N/A</v>
      </c>
      <c r="AC741" t="e">
        <f>IF(Churn_Data[[#This Row],[Churn]]="No",Churn_Data[[#This Row],[tenure]],NA())</f>
        <v>#N/A</v>
      </c>
      <c r="AD741">
        <f>IF(Churn_Data[[#This Row],[Churn]]="Yes",Churn_Data[[#This Row],[MonthlyCharges]],NA())</f>
        <v>65.7</v>
      </c>
      <c r="AE741">
        <f>IF(Churn_Data[[#This Row],[Churn]]="Yes",Churn_Data[[#This Row],[tenure]],NA())</f>
        <v>2</v>
      </c>
      <c r="AF741">
        <v>131.4</v>
      </c>
    </row>
    <row r="742" spans="1:32" x14ac:dyDescent="0.3">
      <c r="A742" t="s">
        <v>774</v>
      </c>
      <c r="B742" t="s">
        <v>23</v>
      </c>
      <c r="C742" t="str">
        <f>IF(Churn_Data[[#This Row],[SeniorCitizen]]=1,"Yes","No")</f>
        <v>No</v>
      </c>
      <c r="D742">
        <v>0</v>
      </c>
      <c r="E742" t="s">
        <v>25</v>
      </c>
      <c r="F742" t="s">
        <v>25</v>
      </c>
      <c r="G742" t="s">
        <v>24</v>
      </c>
      <c r="H742" t="s">
        <v>25</v>
      </c>
      <c r="I742" t="s">
        <v>120</v>
      </c>
      <c r="J742" t="str">
        <f>IF(Churn_Data[[#This Row],[InternetService]]&lt;&gt;"No","Yes","No")</f>
        <v>Yes</v>
      </c>
      <c r="K742" t="s">
        <v>25</v>
      </c>
      <c r="L742" t="s">
        <v>25</v>
      </c>
      <c r="M742" t="s">
        <v>25</v>
      </c>
      <c r="N742" t="s">
        <v>25</v>
      </c>
      <c r="O742" t="s">
        <v>24</v>
      </c>
      <c r="P742" t="s">
        <v>25</v>
      </c>
      <c r="Q742" t="s">
        <v>25</v>
      </c>
      <c r="R742">
        <f>IF(Churn_Data[[#This Row],[Churn]]="Yes",1,0)</f>
        <v>0</v>
      </c>
      <c r="S742" t="s">
        <v>24</v>
      </c>
      <c r="T742">
        <f>(Churn_Data[[#This Row],[OnlineSecurity]]="Yes")+(Churn_Data[[#This Row],[OnlineBackup]]="Yes")+(Churn_Data[[#This Row],[DeviceProtection]]="Yes")+(Churn_Data[[#This Row],[TechSupport]]="Yes")+(Churn_Data[[#This Row],[StreamingTV]]="Yes")+(Churn_Data[[#This Row],[StreamingMovies]]="Yes")</f>
        <v>1</v>
      </c>
      <c r="U742" t="s">
        <v>27</v>
      </c>
      <c r="V742" t="s">
        <v>32</v>
      </c>
      <c r="W742" t="str">
        <f>IF(ISNUMBER(SEARCH("automatic", Churn_Data[[#This Row],[PaymentMethod]])), "Automatic", "Manual")</f>
        <v>Manual</v>
      </c>
      <c r="X742">
        <v>54.2</v>
      </c>
      <c r="Y742" t="str">
        <f>IF(Churn_Data[[#This Row],[tenure]]&lt;=12,"0-1 Year",IF(Churn_Data[[#This Row],[tenure]]&lt;=24,"1-2 Years",IF(Churn_Data[[#This Row],[tenure]]&lt;=36,"2-3 Years",IF(Churn_Data[[#This Row],[tenure]]&lt;=48,"3-4 Years",IF(Churn_Data[[#This Row],[tenure]]&lt;=60,"4-5 Years","5+ Years")))))</f>
        <v>0-1 Year</v>
      </c>
      <c r="Z742">
        <v>3</v>
      </c>
      <c r="AA742">
        <v>140.4</v>
      </c>
      <c r="AB742">
        <f>IF(Churn_Data[[#This Row],[Churn]]="No",Churn_Data[[#This Row],[MonthlyCharges]],NA())</f>
        <v>54.2</v>
      </c>
      <c r="AC742">
        <f>IF(Churn_Data[[#This Row],[Churn]]="No",Churn_Data[[#This Row],[tenure]],NA())</f>
        <v>3</v>
      </c>
      <c r="AD742" t="e">
        <f>IF(Churn_Data[[#This Row],[Churn]]="Yes",Churn_Data[[#This Row],[MonthlyCharges]],NA())</f>
        <v>#N/A</v>
      </c>
      <c r="AE742" t="e">
        <f>IF(Churn_Data[[#This Row],[Churn]]="Yes",Churn_Data[[#This Row],[tenure]],NA())</f>
        <v>#N/A</v>
      </c>
      <c r="AF742">
        <v>162.6</v>
      </c>
    </row>
    <row r="743" spans="1:32" x14ac:dyDescent="0.3">
      <c r="A743" t="s">
        <v>775</v>
      </c>
      <c r="B743" t="s">
        <v>30</v>
      </c>
      <c r="C743" t="str">
        <f>IF(Churn_Data[[#This Row],[SeniorCitizen]]=1,"Yes","No")</f>
        <v>No</v>
      </c>
      <c r="D743">
        <v>0</v>
      </c>
      <c r="E743" t="s">
        <v>24</v>
      </c>
      <c r="F743" t="s">
        <v>25</v>
      </c>
      <c r="G743" t="s">
        <v>24</v>
      </c>
      <c r="H743" t="s">
        <v>25</v>
      </c>
      <c r="I743" t="s">
        <v>120</v>
      </c>
      <c r="J743" t="str">
        <f>IF(Churn_Data[[#This Row],[InternetService]]&lt;&gt;"No","Yes","No")</f>
        <v>Yes</v>
      </c>
      <c r="K743" t="s">
        <v>25</v>
      </c>
      <c r="L743" t="s">
        <v>25</v>
      </c>
      <c r="M743" t="s">
        <v>25</v>
      </c>
      <c r="N743" t="s">
        <v>25</v>
      </c>
      <c r="O743" t="s">
        <v>24</v>
      </c>
      <c r="P743" t="s">
        <v>25</v>
      </c>
      <c r="Q743" t="s">
        <v>25</v>
      </c>
      <c r="R743">
        <f>IF(Churn_Data[[#This Row],[Churn]]="Yes",1,0)</f>
        <v>0</v>
      </c>
      <c r="S743" t="s">
        <v>25</v>
      </c>
      <c r="T743">
        <f>(Churn_Data[[#This Row],[OnlineSecurity]]="Yes")+(Churn_Data[[#This Row],[OnlineBackup]]="Yes")+(Churn_Data[[#This Row],[DeviceProtection]]="Yes")+(Churn_Data[[#This Row],[TechSupport]]="Yes")+(Churn_Data[[#This Row],[StreamingTV]]="Yes")+(Churn_Data[[#This Row],[StreamingMovies]]="Yes")</f>
        <v>1</v>
      </c>
      <c r="U743" t="s">
        <v>27</v>
      </c>
      <c r="V743" t="s">
        <v>46</v>
      </c>
      <c r="W743" t="str">
        <f>IF(ISNUMBER(SEARCH("automatic", Churn_Data[[#This Row],[PaymentMethod]])), "Automatic", "Manual")</f>
        <v>Automatic</v>
      </c>
      <c r="X743">
        <v>54.6</v>
      </c>
      <c r="Y743" t="str">
        <f>IF(Churn_Data[[#This Row],[tenure]]&lt;=12,"0-1 Year",IF(Churn_Data[[#This Row],[tenure]]&lt;=24,"1-2 Years",IF(Churn_Data[[#This Row],[tenure]]&lt;=36,"2-3 Years",IF(Churn_Data[[#This Row],[tenure]]&lt;=48,"3-4 Years",IF(Churn_Data[[#This Row],[tenure]]&lt;=60,"4-5 Years","5+ Years")))))</f>
        <v>1-2 Years</v>
      </c>
      <c r="Z743">
        <v>21</v>
      </c>
      <c r="AA743">
        <v>1125.2</v>
      </c>
      <c r="AB743">
        <f>IF(Churn_Data[[#This Row],[Churn]]="No",Churn_Data[[#This Row],[MonthlyCharges]],NA())</f>
        <v>54.6</v>
      </c>
      <c r="AC743">
        <f>IF(Churn_Data[[#This Row],[Churn]]="No",Churn_Data[[#This Row],[tenure]],NA())</f>
        <v>21</v>
      </c>
      <c r="AD743" t="e">
        <f>IF(Churn_Data[[#This Row],[Churn]]="Yes",Churn_Data[[#This Row],[MonthlyCharges]],NA())</f>
        <v>#N/A</v>
      </c>
      <c r="AE743" t="e">
        <f>IF(Churn_Data[[#This Row],[Churn]]="Yes",Churn_Data[[#This Row],[tenure]],NA())</f>
        <v>#N/A</v>
      </c>
      <c r="AF743">
        <v>1146.5999999999999</v>
      </c>
    </row>
    <row r="744" spans="1:32" x14ac:dyDescent="0.3">
      <c r="A744" t="s">
        <v>776</v>
      </c>
      <c r="B744" t="s">
        <v>30</v>
      </c>
      <c r="C744" t="str">
        <f>IF(Churn_Data[[#This Row],[SeniorCitizen]]=1,"Yes","No")</f>
        <v>No</v>
      </c>
      <c r="D744">
        <v>0</v>
      </c>
      <c r="E744" t="s">
        <v>24</v>
      </c>
      <c r="F744" t="s">
        <v>25</v>
      </c>
      <c r="G744" t="s">
        <v>24</v>
      </c>
      <c r="H744" t="s">
        <v>24</v>
      </c>
      <c r="I744" t="s">
        <v>120</v>
      </c>
      <c r="J744" t="str">
        <f>IF(Churn_Data[[#This Row],[InternetService]]&lt;&gt;"No","Yes","No")</f>
        <v>Yes</v>
      </c>
      <c r="K744" t="s">
        <v>25</v>
      </c>
      <c r="L744" t="s">
        <v>25</v>
      </c>
      <c r="M744" t="s">
        <v>25</v>
      </c>
      <c r="N744" t="s">
        <v>25</v>
      </c>
      <c r="O744" t="s">
        <v>24</v>
      </c>
      <c r="P744" t="s">
        <v>25</v>
      </c>
      <c r="Q744" t="s">
        <v>25</v>
      </c>
      <c r="R744">
        <f>IF(Churn_Data[[#This Row],[Churn]]="Yes",1,0)</f>
        <v>0</v>
      </c>
      <c r="S744" t="s">
        <v>24</v>
      </c>
      <c r="T744">
        <f>(Churn_Data[[#This Row],[OnlineSecurity]]="Yes")+(Churn_Data[[#This Row],[OnlineBackup]]="Yes")+(Churn_Data[[#This Row],[DeviceProtection]]="Yes")+(Churn_Data[[#This Row],[TechSupport]]="Yes")+(Churn_Data[[#This Row],[StreamingTV]]="Yes")+(Churn_Data[[#This Row],[StreamingMovies]]="Yes")</f>
        <v>1</v>
      </c>
      <c r="U744" t="s">
        <v>27</v>
      </c>
      <c r="V744" t="s">
        <v>72</v>
      </c>
      <c r="W744" t="str">
        <f>IF(ISNUMBER(SEARCH("automatic", Churn_Data[[#This Row],[PaymentMethod]])), "Automatic", "Manual")</f>
        <v>Automatic</v>
      </c>
      <c r="X744">
        <v>59.05</v>
      </c>
      <c r="Y744" t="str">
        <f>IF(Churn_Data[[#This Row],[tenure]]&lt;=12,"0-1 Year",IF(Churn_Data[[#This Row],[tenure]]&lt;=24,"1-2 Years",IF(Churn_Data[[#This Row],[tenure]]&lt;=36,"2-3 Years",IF(Churn_Data[[#This Row],[tenure]]&lt;=48,"3-4 Years",IF(Churn_Data[[#This Row],[tenure]]&lt;=60,"4-5 Years","5+ Years")))))</f>
        <v>2-3 Years</v>
      </c>
      <c r="Z744">
        <v>31</v>
      </c>
      <c r="AA744">
        <v>1882.8</v>
      </c>
      <c r="AB744">
        <f>IF(Churn_Data[[#This Row],[Churn]]="No",Churn_Data[[#This Row],[MonthlyCharges]],NA())</f>
        <v>59.05</v>
      </c>
      <c r="AC744">
        <f>IF(Churn_Data[[#This Row],[Churn]]="No",Churn_Data[[#This Row],[tenure]],NA())</f>
        <v>31</v>
      </c>
      <c r="AD744" t="e">
        <f>IF(Churn_Data[[#This Row],[Churn]]="Yes",Churn_Data[[#This Row],[MonthlyCharges]],NA())</f>
        <v>#N/A</v>
      </c>
      <c r="AE744" t="e">
        <f>IF(Churn_Data[[#This Row],[Churn]]="Yes",Churn_Data[[#This Row],[tenure]],NA())</f>
        <v>#N/A</v>
      </c>
      <c r="AF744">
        <v>1830.55</v>
      </c>
    </row>
    <row r="745" spans="1:32" x14ac:dyDescent="0.3">
      <c r="A745" t="s">
        <v>777</v>
      </c>
      <c r="B745" t="s">
        <v>23</v>
      </c>
      <c r="C745" t="str">
        <f>IF(Churn_Data[[#This Row],[SeniorCitizen]]=1,"Yes","No")</f>
        <v>No</v>
      </c>
      <c r="D745">
        <v>0</v>
      </c>
      <c r="E745" t="s">
        <v>25</v>
      </c>
      <c r="F745" t="s">
        <v>25</v>
      </c>
      <c r="G745" t="s">
        <v>24</v>
      </c>
      <c r="H745" t="s">
        <v>25</v>
      </c>
      <c r="I745" t="s">
        <v>120</v>
      </c>
      <c r="J745" t="str">
        <f>IF(Churn_Data[[#This Row],[InternetService]]&lt;&gt;"No","Yes","No")</f>
        <v>Yes</v>
      </c>
      <c r="K745" t="s">
        <v>25</v>
      </c>
      <c r="L745" t="s">
        <v>25</v>
      </c>
      <c r="M745" t="s">
        <v>25</v>
      </c>
      <c r="N745" t="s">
        <v>25</v>
      </c>
      <c r="O745" t="s">
        <v>24</v>
      </c>
      <c r="P745" t="s">
        <v>25</v>
      </c>
      <c r="Q745" t="s">
        <v>25</v>
      </c>
      <c r="R745">
        <f>IF(Churn_Data[[#This Row],[Churn]]="Yes",1,0)</f>
        <v>0</v>
      </c>
      <c r="S745" t="s">
        <v>25</v>
      </c>
      <c r="T745">
        <f>(Churn_Data[[#This Row],[OnlineSecurity]]="Yes")+(Churn_Data[[#This Row],[OnlineBackup]]="Yes")+(Churn_Data[[#This Row],[DeviceProtection]]="Yes")+(Churn_Data[[#This Row],[TechSupport]]="Yes")+(Churn_Data[[#This Row],[StreamingTV]]="Yes")+(Churn_Data[[#This Row],[StreamingMovies]]="Yes")</f>
        <v>1</v>
      </c>
      <c r="U745" t="s">
        <v>27</v>
      </c>
      <c r="V745" t="s">
        <v>72</v>
      </c>
      <c r="W745" t="str">
        <f>IF(ISNUMBER(SEARCH("automatic", Churn_Data[[#This Row],[PaymentMethod]])), "Automatic", "Manual")</f>
        <v>Automatic</v>
      </c>
      <c r="X745">
        <v>55.5</v>
      </c>
      <c r="Y745" t="str">
        <f>IF(Churn_Data[[#This Row],[tenure]]&lt;=12,"0-1 Year",IF(Churn_Data[[#This Row],[tenure]]&lt;=24,"1-2 Years",IF(Churn_Data[[#This Row],[tenure]]&lt;=36,"2-3 Years",IF(Churn_Data[[#This Row],[tenure]]&lt;=48,"3-4 Years",IF(Churn_Data[[#This Row],[tenure]]&lt;=60,"4-5 Years","5+ Years")))))</f>
        <v>0-1 Year</v>
      </c>
      <c r="Z745">
        <v>4</v>
      </c>
      <c r="AA745">
        <v>227.35</v>
      </c>
      <c r="AB745">
        <f>IF(Churn_Data[[#This Row],[Churn]]="No",Churn_Data[[#This Row],[MonthlyCharges]],NA())</f>
        <v>55.5</v>
      </c>
      <c r="AC745">
        <f>IF(Churn_Data[[#This Row],[Churn]]="No",Churn_Data[[#This Row],[tenure]],NA())</f>
        <v>4</v>
      </c>
      <c r="AD745" t="e">
        <f>IF(Churn_Data[[#This Row],[Churn]]="Yes",Churn_Data[[#This Row],[MonthlyCharges]],NA())</f>
        <v>#N/A</v>
      </c>
      <c r="AE745" t="e">
        <f>IF(Churn_Data[[#This Row],[Churn]]="Yes",Churn_Data[[#This Row],[tenure]],NA())</f>
        <v>#N/A</v>
      </c>
      <c r="AF745">
        <v>222</v>
      </c>
    </row>
    <row r="746" spans="1:32" x14ac:dyDescent="0.3">
      <c r="A746" t="s">
        <v>778</v>
      </c>
      <c r="B746" t="s">
        <v>30</v>
      </c>
      <c r="C746" t="str">
        <f>IF(Churn_Data[[#This Row],[SeniorCitizen]]=1,"Yes","No")</f>
        <v>No</v>
      </c>
      <c r="D746">
        <v>0</v>
      </c>
      <c r="E746" t="s">
        <v>24</v>
      </c>
      <c r="F746" t="s">
        <v>24</v>
      </c>
      <c r="G746" t="s">
        <v>24</v>
      </c>
      <c r="H746" t="s">
        <v>25</v>
      </c>
      <c r="I746" t="s">
        <v>120</v>
      </c>
      <c r="J746" t="str">
        <f>IF(Churn_Data[[#This Row],[InternetService]]&lt;&gt;"No","Yes","No")</f>
        <v>Yes</v>
      </c>
      <c r="K746" t="s">
        <v>25</v>
      </c>
      <c r="L746" t="s">
        <v>25</v>
      </c>
      <c r="M746" t="s">
        <v>25</v>
      </c>
      <c r="N746" t="s">
        <v>25</v>
      </c>
      <c r="O746" t="s">
        <v>24</v>
      </c>
      <c r="P746" t="s">
        <v>25</v>
      </c>
      <c r="Q746" t="s">
        <v>25</v>
      </c>
      <c r="R746">
        <f>IF(Churn_Data[[#This Row],[Churn]]="Yes",1,0)</f>
        <v>0</v>
      </c>
      <c r="S746" t="s">
        <v>24</v>
      </c>
      <c r="T746">
        <f>(Churn_Data[[#This Row],[OnlineSecurity]]="Yes")+(Churn_Data[[#This Row],[OnlineBackup]]="Yes")+(Churn_Data[[#This Row],[DeviceProtection]]="Yes")+(Churn_Data[[#This Row],[TechSupport]]="Yes")+(Churn_Data[[#This Row],[StreamingTV]]="Yes")+(Churn_Data[[#This Row],[StreamingMovies]]="Yes")</f>
        <v>1</v>
      </c>
      <c r="U746" t="s">
        <v>27</v>
      </c>
      <c r="V746" t="s">
        <v>32</v>
      </c>
      <c r="W746" t="str">
        <f>IF(ISNUMBER(SEARCH("automatic", Churn_Data[[#This Row],[PaymentMethod]])), "Automatic", "Manual")</f>
        <v>Manual</v>
      </c>
      <c r="X746">
        <v>54.4</v>
      </c>
      <c r="Y746" t="str">
        <f>IF(Churn_Data[[#This Row],[tenure]]&lt;=12,"0-1 Year",IF(Churn_Data[[#This Row],[tenure]]&lt;=24,"1-2 Years",IF(Churn_Data[[#This Row],[tenure]]&lt;=36,"2-3 Years",IF(Churn_Data[[#This Row],[tenure]]&lt;=48,"3-4 Years",IF(Churn_Data[[#This Row],[tenure]]&lt;=60,"4-5 Years","5+ Years")))))</f>
        <v>0-1 Year</v>
      </c>
      <c r="Z746">
        <v>8</v>
      </c>
      <c r="AA746">
        <v>475.1</v>
      </c>
      <c r="AB746">
        <f>IF(Churn_Data[[#This Row],[Churn]]="No",Churn_Data[[#This Row],[MonthlyCharges]],NA())</f>
        <v>54.4</v>
      </c>
      <c r="AC746">
        <f>IF(Churn_Data[[#This Row],[Churn]]="No",Churn_Data[[#This Row],[tenure]],NA())</f>
        <v>8</v>
      </c>
      <c r="AD746" t="e">
        <f>IF(Churn_Data[[#This Row],[Churn]]="Yes",Churn_Data[[#This Row],[MonthlyCharges]],NA())</f>
        <v>#N/A</v>
      </c>
      <c r="AE746" t="e">
        <f>IF(Churn_Data[[#This Row],[Churn]]="Yes",Churn_Data[[#This Row],[tenure]],NA())</f>
        <v>#N/A</v>
      </c>
      <c r="AF746">
        <v>435.2</v>
      </c>
    </row>
    <row r="747" spans="1:32" x14ac:dyDescent="0.3">
      <c r="A747" t="s">
        <v>779</v>
      </c>
      <c r="B747" t="s">
        <v>30</v>
      </c>
      <c r="C747" t="str">
        <f>IF(Churn_Data[[#This Row],[SeniorCitizen]]=1,"Yes","No")</f>
        <v>No</v>
      </c>
      <c r="D747">
        <v>0</v>
      </c>
      <c r="E747" t="s">
        <v>25</v>
      </c>
      <c r="F747" t="s">
        <v>24</v>
      </c>
      <c r="G747" t="s">
        <v>24</v>
      </c>
      <c r="H747" t="s">
        <v>25</v>
      </c>
      <c r="I747" t="s">
        <v>120</v>
      </c>
      <c r="J747" t="str">
        <f>IF(Churn_Data[[#This Row],[InternetService]]&lt;&gt;"No","Yes","No")</f>
        <v>Yes</v>
      </c>
      <c r="K747" t="s">
        <v>25</v>
      </c>
      <c r="L747" t="s">
        <v>25</v>
      </c>
      <c r="M747" t="s">
        <v>25</v>
      </c>
      <c r="N747" t="s">
        <v>25</v>
      </c>
      <c r="O747" t="s">
        <v>24</v>
      </c>
      <c r="P747" t="s">
        <v>24</v>
      </c>
      <c r="Q747" t="s">
        <v>25</v>
      </c>
      <c r="R747">
        <f>IF(Churn_Data[[#This Row],[Churn]]="Yes",1,0)</f>
        <v>0</v>
      </c>
      <c r="S747" t="s">
        <v>25</v>
      </c>
      <c r="T747">
        <f>(Churn_Data[[#This Row],[OnlineSecurity]]="Yes")+(Churn_Data[[#This Row],[OnlineBackup]]="Yes")+(Churn_Data[[#This Row],[DeviceProtection]]="Yes")+(Churn_Data[[#This Row],[TechSupport]]="Yes")+(Churn_Data[[#This Row],[StreamingTV]]="Yes")+(Churn_Data[[#This Row],[StreamingMovies]]="Yes")</f>
        <v>2</v>
      </c>
      <c r="U747" t="s">
        <v>27</v>
      </c>
      <c r="V747" t="s">
        <v>72</v>
      </c>
      <c r="W747" t="str">
        <f>IF(ISNUMBER(SEARCH("automatic", Churn_Data[[#This Row],[PaymentMethod]])), "Automatic", "Manual")</f>
        <v>Automatic</v>
      </c>
      <c r="X747">
        <v>66.400000000000006</v>
      </c>
      <c r="Y747" t="str">
        <f>IF(Churn_Data[[#This Row],[tenure]]&lt;=12,"0-1 Year",IF(Churn_Data[[#This Row],[tenure]]&lt;=24,"1-2 Years",IF(Churn_Data[[#This Row],[tenure]]&lt;=36,"2-3 Years",IF(Churn_Data[[#This Row],[tenure]]&lt;=48,"3-4 Years",IF(Churn_Data[[#This Row],[tenure]]&lt;=60,"4-5 Years","5+ Years")))))</f>
        <v>1-2 Years</v>
      </c>
      <c r="Z747">
        <v>13</v>
      </c>
      <c r="AA747">
        <v>831.75</v>
      </c>
      <c r="AB747">
        <f>IF(Churn_Data[[#This Row],[Churn]]="No",Churn_Data[[#This Row],[MonthlyCharges]],NA())</f>
        <v>66.400000000000006</v>
      </c>
      <c r="AC747">
        <f>IF(Churn_Data[[#This Row],[Churn]]="No",Churn_Data[[#This Row],[tenure]],NA())</f>
        <v>13</v>
      </c>
      <c r="AD747" t="e">
        <f>IF(Churn_Data[[#This Row],[Churn]]="Yes",Churn_Data[[#This Row],[MonthlyCharges]],NA())</f>
        <v>#N/A</v>
      </c>
      <c r="AE747" t="e">
        <f>IF(Churn_Data[[#This Row],[Churn]]="Yes",Churn_Data[[#This Row],[tenure]],NA())</f>
        <v>#N/A</v>
      </c>
      <c r="AF747">
        <v>863.2</v>
      </c>
    </row>
    <row r="748" spans="1:32" x14ac:dyDescent="0.3">
      <c r="A748" t="s">
        <v>780</v>
      </c>
      <c r="B748" t="s">
        <v>23</v>
      </c>
      <c r="C748" t="str">
        <f>IF(Churn_Data[[#This Row],[SeniorCitizen]]=1,"Yes","No")</f>
        <v>Yes</v>
      </c>
      <c r="D748">
        <v>1</v>
      </c>
      <c r="E748" t="s">
        <v>25</v>
      </c>
      <c r="F748" t="s">
        <v>25</v>
      </c>
      <c r="G748" t="s">
        <v>25</v>
      </c>
      <c r="H748" t="s">
        <v>189</v>
      </c>
      <c r="I748" t="s">
        <v>120</v>
      </c>
      <c r="J748" t="str">
        <f>IF(Churn_Data[[#This Row],[InternetService]]&lt;&gt;"No","Yes","No")</f>
        <v>Yes</v>
      </c>
      <c r="K748" t="s">
        <v>25</v>
      </c>
      <c r="L748" t="s">
        <v>25</v>
      </c>
      <c r="M748" t="s">
        <v>25</v>
      </c>
      <c r="N748" t="s">
        <v>25</v>
      </c>
      <c r="O748" t="s">
        <v>24</v>
      </c>
      <c r="P748" t="s">
        <v>24</v>
      </c>
      <c r="Q748" t="s">
        <v>24</v>
      </c>
      <c r="R748">
        <f>IF(Churn_Data[[#This Row],[Churn]]="Yes",1,0)</f>
        <v>1</v>
      </c>
      <c r="S748" t="s">
        <v>25</v>
      </c>
      <c r="T748">
        <f>(Churn_Data[[#This Row],[OnlineSecurity]]="Yes")+(Churn_Data[[#This Row],[OnlineBackup]]="Yes")+(Churn_Data[[#This Row],[DeviceProtection]]="Yes")+(Churn_Data[[#This Row],[TechSupport]]="Yes")+(Churn_Data[[#This Row],[StreamingTV]]="Yes")+(Churn_Data[[#This Row],[StreamingMovies]]="Yes")</f>
        <v>2</v>
      </c>
      <c r="U748" t="s">
        <v>27</v>
      </c>
      <c r="V748" t="s">
        <v>32</v>
      </c>
      <c r="W748" t="str">
        <f>IF(ISNUMBER(SEARCH("automatic", Churn_Data[[#This Row],[PaymentMethod]])), "Automatic", "Manual")</f>
        <v>Manual</v>
      </c>
      <c r="X748">
        <v>45.7</v>
      </c>
      <c r="Y748" t="str">
        <f>IF(Churn_Data[[#This Row],[tenure]]&lt;=12,"0-1 Year",IF(Churn_Data[[#This Row],[tenure]]&lt;=24,"1-2 Years",IF(Churn_Data[[#This Row],[tenure]]&lt;=36,"2-3 Years",IF(Churn_Data[[#This Row],[tenure]]&lt;=48,"3-4 Years",IF(Churn_Data[[#This Row],[tenure]]&lt;=60,"4-5 Years","5+ Years")))))</f>
        <v>0-1 Year</v>
      </c>
      <c r="Z748">
        <v>5</v>
      </c>
      <c r="AA748">
        <v>198</v>
      </c>
      <c r="AB748" t="e">
        <f>IF(Churn_Data[[#This Row],[Churn]]="No",Churn_Data[[#This Row],[MonthlyCharges]],NA())</f>
        <v>#N/A</v>
      </c>
      <c r="AC748" t="e">
        <f>IF(Churn_Data[[#This Row],[Churn]]="No",Churn_Data[[#This Row],[tenure]],NA())</f>
        <v>#N/A</v>
      </c>
      <c r="AD748">
        <f>IF(Churn_Data[[#This Row],[Churn]]="Yes",Churn_Data[[#This Row],[MonthlyCharges]],NA())</f>
        <v>45.7</v>
      </c>
      <c r="AE748">
        <f>IF(Churn_Data[[#This Row],[Churn]]="Yes",Churn_Data[[#This Row],[tenure]],NA())</f>
        <v>5</v>
      </c>
      <c r="AF748">
        <v>228.5</v>
      </c>
    </row>
    <row r="749" spans="1:32" x14ac:dyDescent="0.3">
      <c r="A749" t="s">
        <v>781</v>
      </c>
      <c r="B749" t="s">
        <v>23</v>
      </c>
      <c r="C749" t="str">
        <f>IF(Churn_Data[[#This Row],[SeniorCitizen]]=1,"Yes","No")</f>
        <v>No</v>
      </c>
      <c r="D749">
        <v>0</v>
      </c>
      <c r="E749" t="s">
        <v>24</v>
      </c>
      <c r="F749" t="s">
        <v>25</v>
      </c>
      <c r="G749" t="s">
        <v>25</v>
      </c>
      <c r="H749" t="s">
        <v>189</v>
      </c>
      <c r="I749" t="s">
        <v>120</v>
      </c>
      <c r="J749" t="str">
        <f>IF(Churn_Data[[#This Row],[InternetService]]&lt;&gt;"No","Yes","No")</f>
        <v>Yes</v>
      </c>
      <c r="K749" t="s">
        <v>25</v>
      </c>
      <c r="L749" t="s">
        <v>25</v>
      </c>
      <c r="M749" t="s">
        <v>25</v>
      </c>
      <c r="N749" t="s">
        <v>25</v>
      </c>
      <c r="O749" t="s">
        <v>24</v>
      </c>
      <c r="P749" t="s">
        <v>25</v>
      </c>
      <c r="Q749" t="s">
        <v>24</v>
      </c>
      <c r="R749">
        <f>IF(Churn_Data[[#This Row],[Churn]]="Yes",1,0)</f>
        <v>1</v>
      </c>
      <c r="S749" t="s">
        <v>24</v>
      </c>
      <c r="T749">
        <f>(Churn_Data[[#This Row],[OnlineSecurity]]="Yes")+(Churn_Data[[#This Row],[OnlineBackup]]="Yes")+(Churn_Data[[#This Row],[DeviceProtection]]="Yes")+(Churn_Data[[#This Row],[TechSupport]]="Yes")+(Churn_Data[[#This Row],[StreamingTV]]="Yes")+(Churn_Data[[#This Row],[StreamingMovies]]="Yes")</f>
        <v>1</v>
      </c>
      <c r="U749" t="s">
        <v>27</v>
      </c>
      <c r="V749" t="s">
        <v>46</v>
      </c>
      <c r="W749" t="str">
        <f>IF(ISNUMBER(SEARCH("automatic", Churn_Data[[#This Row],[PaymentMethod]])), "Automatic", "Manual")</f>
        <v>Automatic</v>
      </c>
      <c r="X749">
        <v>34</v>
      </c>
      <c r="Y749" t="str">
        <f>IF(Churn_Data[[#This Row],[tenure]]&lt;=12,"0-1 Year",IF(Churn_Data[[#This Row],[tenure]]&lt;=24,"1-2 Years",IF(Churn_Data[[#This Row],[tenure]]&lt;=36,"2-3 Years",IF(Churn_Data[[#This Row],[tenure]]&lt;=48,"3-4 Years",IF(Churn_Data[[#This Row],[tenure]]&lt;=60,"4-5 Years","5+ Years")))))</f>
        <v>2-3 Years</v>
      </c>
      <c r="Z749">
        <v>25</v>
      </c>
      <c r="AA749">
        <v>853</v>
      </c>
      <c r="AB749" t="e">
        <f>IF(Churn_Data[[#This Row],[Churn]]="No",Churn_Data[[#This Row],[MonthlyCharges]],NA())</f>
        <v>#N/A</v>
      </c>
      <c r="AC749" t="e">
        <f>IF(Churn_Data[[#This Row],[Churn]]="No",Churn_Data[[#This Row],[tenure]],NA())</f>
        <v>#N/A</v>
      </c>
      <c r="AD749">
        <f>IF(Churn_Data[[#This Row],[Churn]]="Yes",Churn_Data[[#This Row],[MonthlyCharges]],NA())</f>
        <v>34</v>
      </c>
      <c r="AE749">
        <f>IF(Churn_Data[[#This Row],[Churn]]="Yes",Churn_Data[[#This Row],[tenure]],NA())</f>
        <v>25</v>
      </c>
      <c r="AF749">
        <v>850</v>
      </c>
    </row>
    <row r="750" spans="1:32" x14ac:dyDescent="0.3">
      <c r="A750" t="s">
        <v>782</v>
      </c>
      <c r="B750" t="s">
        <v>23</v>
      </c>
      <c r="C750" t="str">
        <f>IF(Churn_Data[[#This Row],[SeniorCitizen]]=1,"Yes","No")</f>
        <v>No</v>
      </c>
      <c r="D750">
        <v>0</v>
      </c>
      <c r="E750" t="s">
        <v>25</v>
      </c>
      <c r="F750" t="s">
        <v>25</v>
      </c>
      <c r="G750" t="s">
        <v>24</v>
      </c>
      <c r="H750" t="s">
        <v>25</v>
      </c>
      <c r="I750" t="s">
        <v>120</v>
      </c>
      <c r="J750" t="str">
        <f>IF(Churn_Data[[#This Row],[InternetService]]&lt;&gt;"No","Yes","No")</f>
        <v>Yes</v>
      </c>
      <c r="K750" t="s">
        <v>25</v>
      </c>
      <c r="L750" t="s">
        <v>25</v>
      </c>
      <c r="M750" t="s">
        <v>25</v>
      </c>
      <c r="N750" t="s">
        <v>25</v>
      </c>
      <c r="O750" t="s">
        <v>24</v>
      </c>
      <c r="P750" t="s">
        <v>24</v>
      </c>
      <c r="Q750" t="s">
        <v>24</v>
      </c>
      <c r="R750">
        <f>IF(Churn_Data[[#This Row],[Churn]]="Yes",1,0)</f>
        <v>1</v>
      </c>
      <c r="S750" t="s">
        <v>24</v>
      </c>
      <c r="T750">
        <f>(Churn_Data[[#This Row],[OnlineSecurity]]="Yes")+(Churn_Data[[#This Row],[OnlineBackup]]="Yes")+(Churn_Data[[#This Row],[DeviceProtection]]="Yes")+(Churn_Data[[#This Row],[TechSupport]]="Yes")+(Churn_Data[[#This Row],[StreamingTV]]="Yes")+(Churn_Data[[#This Row],[StreamingMovies]]="Yes")</f>
        <v>2</v>
      </c>
      <c r="U750" t="s">
        <v>27</v>
      </c>
      <c r="V750" t="s">
        <v>32</v>
      </c>
      <c r="W750" t="str">
        <f>IF(ISNUMBER(SEARCH("automatic", Churn_Data[[#This Row],[PaymentMethod]])), "Automatic", "Manual")</f>
        <v>Manual</v>
      </c>
      <c r="X750">
        <v>64.75</v>
      </c>
      <c r="Y750" t="str">
        <f>IF(Churn_Data[[#This Row],[tenure]]&lt;=12,"0-1 Year",IF(Churn_Data[[#This Row],[tenure]]&lt;=24,"1-2 Years",IF(Churn_Data[[#This Row],[tenure]]&lt;=36,"2-3 Years",IF(Churn_Data[[#This Row],[tenure]]&lt;=48,"3-4 Years",IF(Churn_Data[[#This Row],[tenure]]&lt;=60,"4-5 Years","5+ Years")))))</f>
        <v>3-4 Years</v>
      </c>
      <c r="Z750">
        <v>37</v>
      </c>
      <c r="AA750">
        <v>2345.1999999999998</v>
      </c>
      <c r="AB750" t="e">
        <f>IF(Churn_Data[[#This Row],[Churn]]="No",Churn_Data[[#This Row],[MonthlyCharges]],NA())</f>
        <v>#N/A</v>
      </c>
      <c r="AC750" t="e">
        <f>IF(Churn_Data[[#This Row],[Churn]]="No",Churn_Data[[#This Row],[tenure]],NA())</f>
        <v>#N/A</v>
      </c>
      <c r="AD750">
        <f>IF(Churn_Data[[#This Row],[Churn]]="Yes",Churn_Data[[#This Row],[MonthlyCharges]],NA())</f>
        <v>64.75</v>
      </c>
      <c r="AE750">
        <f>IF(Churn_Data[[#This Row],[Churn]]="Yes",Churn_Data[[#This Row],[tenure]],NA())</f>
        <v>37</v>
      </c>
      <c r="AF750">
        <v>2395.75</v>
      </c>
    </row>
    <row r="751" spans="1:32" x14ac:dyDescent="0.3">
      <c r="A751" t="s">
        <v>783</v>
      </c>
      <c r="B751" t="s">
        <v>30</v>
      </c>
      <c r="C751" t="str">
        <f>IF(Churn_Data[[#This Row],[SeniorCitizen]]=1,"Yes","No")</f>
        <v>No</v>
      </c>
      <c r="D751">
        <v>0</v>
      </c>
      <c r="E751" t="s">
        <v>25</v>
      </c>
      <c r="F751" t="s">
        <v>25</v>
      </c>
      <c r="G751" t="s">
        <v>24</v>
      </c>
      <c r="H751" t="s">
        <v>24</v>
      </c>
      <c r="I751" t="s">
        <v>120</v>
      </c>
      <c r="J751" t="str">
        <f>IF(Churn_Data[[#This Row],[InternetService]]&lt;&gt;"No","Yes","No")</f>
        <v>Yes</v>
      </c>
      <c r="K751" t="s">
        <v>25</v>
      </c>
      <c r="L751" t="s">
        <v>25</v>
      </c>
      <c r="M751" t="s">
        <v>25</v>
      </c>
      <c r="N751" t="s">
        <v>25</v>
      </c>
      <c r="O751" t="s">
        <v>24</v>
      </c>
      <c r="P751" t="s">
        <v>24</v>
      </c>
      <c r="Q751" t="s">
        <v>24</v>
      </c>
      <c r="R751">
        <f>IF(Churn_Data[[#This Row],[Churn]]="Yes",1,0)</f>
        <v>1</v>
      </c>
      <c r="S751" t="s">
        <v>24</v>
      </c>
      <c r="T751">
        <f>(Churn_Data[[#This Row],[OnlineSecurity]]="Yes")+(Churn_Data[[#This Row],[OnlineBackup]]="Yes")+(Churn_Data[[#This Row],[DeviceProtection]]="Yes")+(Churn_Data[[#This Row],[TechSupport]]="Yes")+(Churn_Data[[#This Row],[StreamingTV]]="Yes")+(Churn_Data[[#This Row],[StreamingMovies]]="Yes")</f>
        <v>2</v>
      </c>
      <c r="U751" t="s">
        <v>27</v>
      </c>
      <c r="V751" t="s">
        <v>72</v>
      </c>
      <c r="W751" t="str">
        <f>IF(ISNUMBER(SEARCH("automatic", Churn_Data[[#This Row],[PaymentMethod]])), "Automatic", "Manual")</f>
        <v>Automatic</v>
      </c>
      <c r="X751">
        <v>72.150000000000006</v>
      </c>
      <c r="Y751" t="str">
        <f>IF(Churn_Data[[#This Row],[tenure]]&lt;=12,"0-1 Year",IF(Churn_Data[[#This Row],[tenure]]&lt;=24,"1-2 Years",IF(Churn_Data[[#This Row],[tenure]]&lt;=36,"2-3 Years",IF(Churn_Data[[#This Row],[tenure]]&lt;=48,"3-4 Years",IF(Churn_Data[[#This Row],[tenure]]&lt;=60,"4-5 Years","5+ Years")))))</f>
        <v>0-1 Year</v>
      </c>
      <c r="Z751">
        <v>10</v>
      </c>
      <c r="AA751">
        <v>794.25</v>
      </c>
      <c r="AB751" t="e">
        <f>IF(Churn_Data[[#This Row],[Churn]]="No",Churn_Data[[#This Row],[MonthlyCharges]],NA())</f>
        <v>#N/A</v>
      </c>
      <c r="AC751" t="e">
        <f>IF(Churn_Data[[#This Row],[Churn]]="No",Churn_Data[[#This Row],[tenure]],NA())</f>
        <v>#N/A</v>
      </c>
      <c r="AD751">
        <f>IF(Churn_Data[[#This Row],[Churn]]="Yes",Churn_Data[[#This Row],[MonthlyCharges]],NA())</f>
        <v>72.150000000000006</v>
      </c>
      <c r="AE751">
        <f>IF(Churn_Data[[#This Row],[Churn]]="Yes",Churn_Data[[#This Row],[tenure]],NA())</f>
        <v>10</v>
      </c>
      <c r="AF751">
        <v>721.5</v>
      </c>
    </row>
    <row r="752" spans="1:32" x14ac:dyDescent="0.3">
      <c r="A752" t="s">
        <v>784</v>
      </c>
      <c r="B752" t="s">
        <v>30</v>
      </c>
      <c r="C752" t="str">
        <f>IF(Churn_Data[[#This Row],[SeniorCitizen]]=1,"Yes","No")</f>
        <v>No</v>
      </c>
      <c r="D752">
        <v>0</v>
      </c>
      <c r="E752" t="s">
        <v>25</v>
      </c>
      <c r="F752" t="s">
        <v>25</v>
      </c>
      <c r="G752" t="s">
        <v>25</v>
      </c>
      <c r="H752" t="s">
        <v>189</v>
      </c>
      <c r="I752" t="s">
        <v>120</v>
      </c>
      <c r="J752" t="str">
        <f>IF(Churn_Data[[#This Row],[InternetService]]&lt;&gt;"No","Yes","No")</f>
        <v>Yes</v>
      </c>
      <c r="K752" t="s">
        <v>25</v>
      </c>
      <c r="L752" t="s">
        <v>25</v>
      </c>
      <c r="M752" t="s">
        <v>25</v>
      </c>
      <c r="N752" t="s">
        <v>25</v>
      </c>
      <c r="O752" t="s">
        <v>24</v>
      </c>
      <c r="P752" t="s">
        <v>25</v>
      </c>
      <c r="Q752" t="s">
        <v>24</v>
      </c>
      <c r="R752">
        <f>IF(Churn_Data[[#This Row],[Churn]]="Yes",1,0)</f>
        <v>1</v>
      </c>
      <c r="S752" t="s">
        <v>24</v>
      </c>
      <c r="T752">
        <f>(Churn_Data[[#This Row],[OnlineSecurity]]="Yes")+(Churn_Data[[#This Row],[OnlineBackup]]="Yes")+(Churn_Data[[#This Row],[DeviceProtection]]="Yes")+(Churn_Data[[#This Row],[TechSupport]]="Yes")+(Churn_Data[[#This Row],[StreamingTV]]="Yes")+(Churn_Data[[#This Row],[StreamingMovies]]="Yes")</f>
        <v>1</v>
      </c>
      <c r="U752" t="s">
        <v>27</v>
      </c>
      <c r="V752" t="s">
        <v>72</v>
      </c>
      <c r="W752" t="str">
        <f>IF(ISNUMBER(SEARCH("automatic", Churn_Data[[#This Row],[PaymentMethod]])), "Automatic", "Manual")</f>
        <v>Automatic</v>
      </c>
      <c r="X752">
        <v>34.700000000000003</v>
      </c>
      <c r="Y752" t="str">
        <f>IF(Churn_Data[[#This Row],[tenure]]&lt;=12,"0-1 Year",IF(Churn_Data[[#This Row],[tenure]]&lt;=24,"1-2 Years",IF(Churn_Data[[#This Row],[tenure]]&lt;=36,"2-3 Years",IF(Churn_Data[[#This Row],[tenure]]&lt;=48,"3-4 Years",IF(Churn_Data[[#This Row],[tenure]]&lt;=60,"4-5 Years","5+ Years")))))</f>
        <v>0-1 Year</v>
      </c>
      <c r="Z752">
        <v>9</v>
      </c>
      <c r="AA752">
        <v>296.10000000000002</v>
      </c>
      <c r="AB752" t="e">
        <f>IF(Churn_Data[[#This Row],[Churn]]="No",Churn_Data[[#This Row],[MonthlyCharges]],NA())</f>
        <v>#N/A</v>
      </c>
      <c r="AC752" t="e">
        <f>IF(Churn_Data[[#This Row],[Churn]]="No",Churn_Data[[#This Row],[tenure]],NA())</f>
        <v>#N/A</v>
      </c>
      <c r="AD752">
        <f>IF(Churn_Data[[#This Row],[Churn]]="Yes",Churn_Data[[#This Row],[MonthlyCharges]],NA())</f>
        <v>34.700000000000003</v>
      </c>
      <c r="AE752">
        <f>IF(Churn_Data[[#This Row],[Churn]]="Yes",Churn_Data[[#This Row],[tenure]],NA())</f>
        <v>9</v>
      </c>
      <c r="AF752">
        <v>312.3</v>
      </c>
    </row>
    <row r="753" spans="1:32" x14ac:dyDescent="0.3">
      <c r="A753" t="s">
        <v>785</v>
      </c>
      <c r="B753" t="s">
        <v>30</v>
      </c>
      <c r="C753" t="str">
        <f>IF(Churn_Data[[#This Row],[SeniorCitizen]]=1,"Yes","No")</f>
        <v>No</v>
      </c>
      <c r="D753">
        <v>0</v>
      </c>
      <c r="E753" t="s">
        <v>24</v>
      </c>
      <c r="F753" t="s">
        <v>25</v>
      </c>
      <c r="G753" t="s">
        <v>25</v>
      </c>
      <c r="H753" t="s">
        <v>189</v>
      </c>
      <c r="I753" t="s">
        <v>120</v>
      </c>
      <c r="J753" t="str">
        <f>IF(Churn_Data[[#This Row],[InternetService]]&lt;&gt;"No","Yes","No")</f>
        <v>Yes</v>
      </c>
      <c r="K753" t="s">
        <v>25</v>
      </c>
      <c r="L753" t="s">
        <v>25</v>
      </c>
      <c r="M753" t="s">
        <v>25</v>
      </c>
      <c r="N753" t="s">
        <v>25</v>
      </c>
      <c r="O753" t="s">
        <v>24</v>
      </c>
      <c r="P753" t="s">
        <v>24</v>
      </c>
      <c r="Q753" t="s">
        <v>24</v>
      </c>
      <c r="R753">
        <f>IF(Churn_Data[[#This Row],[Churn]]="Yes",1,0)</f>
        <v>1</v>
      </c>
      <c r="S753" t="s">
        <v>25</v>
      </c>
      <c r="T753">
        <f>(Churn_Data[[#This Row],[OnlineSecurity]]="Yes")+(Churn_Data[[#This Row],[OnlineBackup]]="Yes")+(Churn_Data[[#This Row],[DeviceProtection]]="Yes")+(Churn_Data[[#This Row],[TechSupport]]="Yes")+(Churn_Data[[#This Row],[StreamingTV]]="Yes")+(Churn_Data[[#This Row],[StreamingMovies]]="Yes")</f>
        <v>2</v>
      </c>
      <c r="U753" t="s">
        <v>27</v>
      </c>
      <c r="V753" t="s">
        <v>32</v>
      </c>
      <c r="W753" t="str">
        <f>IF(ISNUMBER(SEARCH("automatic", Churn_Data[[#This Row],[PaymentMethod]])), "Automatic", "Manual")</f>
        <v>Manual</v>
      </c>
      <c r="X753">
        <v>46.35</v>
      </c>
      <c r="Y753" t="str">
        <f>IF(Churn_Data[[#This Row],[tenure]]&lt;=12,"0-1 Year",IF(Churn_Data[[#This Row],[tenure]]&lt;=24,"1-2 Years",IF(Churn_Data[[#This Row],[tenure]]&lt;=36,"2-3 Years",IF(Churn_Data[[#This Row],[tenure]]&lt;=48,"3-4 Years",IF(Churn_Data[[#This Row],[tenure]]&lt;=60,"4-5 Years","5+ Years")))))</f>
        <v>1-2 Years</v>
      </c>
      <c r="Z753">
        <v>14</v>
      </c>
      <c r="AA753">
        <v>667.7</v>
      </c>
      <c r="AB753" t="e">
        <f>IF(Churn_Data[[#This Row],[Churn]]="No",Churn_Data[[#This Row],[MonthlyCharges]],NA())</f>
        <v>#N/A</v>
      </c>
      <c r="AC753" t="e">
        <f>IF(Churn_Data[[#This Row],[Churn]]="No",Churn_Data[[#This Row],[tenure]],NA())</f>
        <v>#N/A</v>
      </c>
      <c r="AD753">
        <f>IF(Churn_Data[[#This Row],[Churn]]="Yes",Churn_Data[[#This Row],[MonthlyCharges]],NA())</f>
        <v>46.35</v>
      </c>
      <c r="AE753">
        <f>IF(Churn_Data[[#This Row],[Churn]]="Yes",Churn_Data[[#This Row],[tenure]],NA())</f>
        <v>14</v>
      </c>
      <c r="AF753">
        <v>648.9</v>
      </c>
    </row>
    <row r="754" spans="1:32" x14ac:dyDescent="0.3">
      <c r="A754" t="s">
        <v>786</v>
      </c>
      <c r="B754" t="s">
        <v>30</v>
      </c>
      <c r="C754" t="str">
        <f>IF(Churn_Data[[#This Row],[SeniorCitizen]]=1,"Yes","No")</f>
        <v>No</v>
      </c>
      <c r="D754">
        <v>0</v>
      </c>
      <c r="E754" t="s">
        <v>24</v>
      </c>
      <c r="F754" t="s">
        <v>25</v>
      </c>
      <c r="G754" t="s">
        <v>24</v>
      </c>
      <c r="H754" t="s">
        <v>25</v>
      </c>
      <c r="I754" t="s">
        <v>120</v>
      </c>
      <c r="J754" t="str">
        <f>IF(Churn_Data[[#This Row],[InternetService]]&lt;&gt;"No","Yes","No")</f>
        <v>Yes</v>
      </c>
      <c r="K754" t="s">
        <v>25</v>
      </c>
      <c r="L754" t="s">
        <v>25</v>
      </c>
      <c r="M754" t="s">
        <v>25</v>
      </c>
      <c r="N754" t="s">
        <v>25</v>
      </c>
      <c r="O754" t="s">
        <v>24</v>
      </c>
      <c r="P754" t="s">
        <v>25</v>
      </c>
      <c r="Q754" t="s">
        <v>25</v>
      </c>
      <c r="R754">
        <f>IF(Churn_Data[[#This Row],[Churn]]="Yes",1,0)</f>
        <v>0</v>
      </c>
      <c r="S754" t="s">
        <v>24</v>
      </c>
      <c r="T754">
        <f>(Churn_Data[[#This Row],[OnlineSecurity]]="Yes")+(Churn_Data[[#This Row],[OnlineBackup]]="Yes")+(Churn_Data[[#This Row],[DeviceProtection]]="Yes")+(Churn_Data[[#This Row],[TechSupport]]="Yes")+(Churn_Data[[#This Row],[StreamingTV]]="Yes")+(Churn_Data[[#This Row],[StreamingMovies]]="Yes")</f>
        <v>1</v>
      </c>
      <c r="U754" t="s">
        <v>27</v>
      </c>
      <c r="V754" t="s">
        <v>46</v>
      </c>
      <c r="W754" t="str">
        <f>IF(ISNUMBER(SEARCH("automatic", Churn_Data[[#This Row],[PaymentMethod]])), "Automatic", "Manual")</f>
        <v>Automatic</v>
      </c>
      <c r="X754">
        <v>55.05</v>
      </c>
      <c r="Y754" t="str">
        <f>IF(Churn_Data[[#This Row],[tenure]]&lt;=12,"0-1 Year",IF(Churn_Data[[#This Row],[tenure]]&lt;=24,"1-2 Years",IF(Churn_Data[[#This Row],[tenure]]&lt;=36,"2-3 Years",IF(Churn_Data[[#This Row],[tenure]]&lt;=48,"3-4 Years",IF(Churn_Data[[#This Row],[tenure]]&lt;=60,"4-5 Years","5+ Years")))))</f>
        <v>0-1 Year</v>
      </c>
      <c r="Z754">
        <v>11</v>
      </c>
      <c r="AA754">
        <v>608.15</v>
      </c>
      <c r="AB754">
        <f>IF(Churn_Data[[#This Row],[Churn]]="No",Churn_Data[[#This Row],[MonthlyCharges]],NA())</f>
        <v>55.05</v>
      </c>
      <c r="AC754">
        <f>IF(Churn_Data[[#This Row],[Churn]]="No",Churn_Data[[#This Row],[tenure]],NA())</f>
        <v>11</v>
      </c>
      <c r="AD754" t="e">
        <f>IF(Churn_Data[[#This Row],[Churn]]="Yes",Churn_Data[[#This Row],[MonthlyCharges]],NA())</f>
        <v>#N/A</v>
      </c>
      <c r="AE754" t="e">
        <f>IF(Churn_Data[[#This Row],[Churn]]="Yes",Churn_Data[[#This Row],[tenure]],NA())</f>
        <v>#N/A</v>
      </c>
      <c r="AF754">
        <v>605.54999999999995</v>
      </c>
    </row>
    <row r="755" spans="1:32" x14ac:dyDescent="0.3">
      <c r="A755" t="s">
        <v>787</v>
      </c>
      <c r="B755" t="s">
        <v>23</v>
      </c>
      <c r="C755" t="str">
        <f>IF(Churn_Data[[#This Row],[SeniorCitizen]]=1,"Yes","No")</f>
        <v>No</v>
      </c>
      <c r="D755">
        <v>0</v>
      </c>
      <c r="E755" t="s">
        <v>25</v>
      </c>
      <c r="F755" t="s">
        <v>25</v>
      </c>
      <c r="G755" t="s">
        <v>25</v>
      </c>
      <c r="H755" t="s">
        <v>189</v>
      </c>
      <c r="I755" t="s">
        <v>120</v>
      </c>
      <c r="J755" t="str">
        <f>IF(Churn_Data[[#This Row],[InternetService]]&lt;&gt;"No","Yes","No")</f>
        <v>Yes</v>
      </c>
      <c r="K755" t="s">
        <v>25</v>
      </c>
      <c r="L755" t="s">
        <v>25</v>
      </c>
      <c r="M755" t="s">
        <v>25</v>
      </c>
      <c r="N755" t="s">
        <v>25</v>
      </c>
      <c r="O755" t="s">
        <v>24</v>
      </c>
      <c r="P755" t="s">
        <v>24</v>
      </c>
      <c r="Q755" t="s">
        <v>25</v>
      </c>
      <c r="R755">
        <f>IF(Churn_Data[[#This Row],[Churn]]="Yes",1,0)</f>
        <v>0</v>
      </c>
      <c r="S755" t="s">
        <v>24</v>
      </c>
      <c r="T755">
        <f>(Churn_Data[[#This Row],[OnlineSecurity]]="Yes")+(Churn_Data[[#This Row],[OnlineBackup]]="Yes")+(Churn_Data[[#This Row],[DeviceProtection]]="Yes")+(Churn_Data[[#This Row],[TechSupport]]="Yes")+(Churn_Data[[#This Row],[StreamingTV]]="Yes")+(Churn_Data[[#This Row],[StreamingMovies]]="Yes")</f>
        <v>2</v>
      </c>
      <c r="U755" t="s">
        <v>27</v>
      </c>
      <c r="V755" t="s">
        <v>72</v>
      </c>
      <c r="W755" t="str">
        <f>IF(ISNUMBER(SEARCH("automatic", Churn_Data[[#This Row],[PaymentMethod]])), "Automatic", "Manual")</f>
        <v>Automatic</v>
      </c>
      <c r="X755">
        <v>44.85</v>
      </c>
      <c r="Y755" t="str">
        <f>IF(Churn_Data[[#This Row],[tenure]]&lt;=12,"0-1 Year",IF(Churn_Data[[#This Row],[tenure]]&lt;=24,"1-2 Years",IF(Churn_Data[[#This Row],[tenure]]&lt;=36,"2-3 Years",IF(Churn_Data[[#This Row],[tenure]]&lt;=48,"3-4 Years",IF(Churn_Data[[#This Row],[tenure]]&lt;=60,"4-5 Years","5+ Years")))))</f>
        <v>4-5 Years</v>
      </c>
      <c r="Z755">
        <v>56</v>
      </c>
      <c r="AA755">
        <v>2564.9499999999998</v>
      </c>
      <c r="AB755">
        <f>IF(Churn_Data[[#This Row],[Churn]]="No",Churn_Data[[#This Row],[MonthlyCharges]],NA())</f>
        <v>44.85</v>
      </c>
      <c r="AC755">
        <f>IF(Churn_Data[[#This Row],[Churn]]="No",Churn_Data[[#This Row],[tenure]],NA())</f>
        <v>56</v>
      </c>
      <c r="AD755" t="e">
        <f>IF(Churn_Data[[#This Row],[Churn]]="Yes",Churn_Data[[#This Row],[MonthlyCharges]],NA())</f>
        <v>#N/A</v>
      </c>
      <c r="AE755" t="e">
        <f>IF(Churn_Data[[#This Row],[Churn]]="Yes",Churn_Data[[#This Row],[tenure]],NA())</f>
        <v>#N/A</v>
      </c>
      <c r="AF755">
        <v>2511.6</v>
      </c>
    </row>
    <row r="756" spans="1:32" x14ac:dyDescent="0.3">
      <c r="A756" t="s">
        <v>788</v>
      </c>
      <c r="B756" t="s">
        <v>30</v>
      </c>
      <c r="C756" t="str">
        <f>IF(Churn_Data[[#This Row],[SeniorCitizen]]=1,"Yes","No")</f>
        <v>No</v>
      </c>
      <c r="D756">
        <v>0</v>
      </c>
      <c r="E756" t="s">
        <v>24</v>
      </c>
      <c r="F756" t="s">
        <v>25</v>
      </c>
      <c r="G756" t="s">
        <v>25</v>
      </c>
      <c r="H756" t="s">
        <v>189</v>
      </c>
      <c r="I756" t="s">
        <v>120</v>
      </c>
      <c r="J756" t="str">
        <f>IF(Churn_Data[[#This Row],[InternetService]]&lt;&gt;"No","Yes","No")</f>
        <v>Yes</v>
      </c>
      <c r="K756" t="s">
        <v>25</v>
      </c>
      <c r="L756" t="s">
        <v>25</v>
      </c>
      <c r="M756" t="s">
        <v>25</v>
      </c>
      <c r="N756" t="s">
        <v>25</v>
      </c>
      <c r="O756" t="s">
        <v>24</v>
      </c>
      <c r="P756" t="s">
        <v>24</v>
      </c>
      <c r="Q756" t="s">
        <v>25</v>
      </c>
      <c r="R756">
        <f>IF(Churn_Data[[#This Row],[Churn]]="Yes",1,0)</f>
        <v>0</v>
      </c>
      <c r="S756" t="s">
        <v>24</v>
      </c>
      <c r="T756">
        <f>(Churn_Data[[#This Row],[OnlineSecurity]]="Yes")+(Churn_Data[[#This Row],[OnlineBackup]]="Yes")+(Churn_Data[[#This Row],[DeviceProtection]]="Yes")+(Churn_Data[[#This Row],[TechSupport]]="Yes")+(Churn_Data[[#This Row],[StreamingTV]]="Yes")+(Churn_Data[[#This Row],[StreamingMovies]]="Yes")</f>
        <v>2</v>
      </c>
      <c r="U756" t="s">
        <v>27</v>
      </c>
      <c r="V756" t="s">
        <v>32</v>
      </c>
      <c r="W756" t="str">
        <f>IF(ISNUMBER(SEARCH("automatic", Churn_Data[[#This Row],[PaymentMethod]])), "Automatic", "Manual")</f>
        <v>Manual</v>
      </c>
      <c r="X756">
        <v>44.3</v>
      </c>
      <c r="Y756" t="str">
        <f>IF(Churn_Data[[#This Row],[tenure]]&lt;=12,"0-1 Year",IF(Churn_Data[[#This Row],[tenure]]&lt;=24,"1-2 Years",IF(Churn_Data[[#This Row],[tenure]]&lt;=36,"2-3 Years",IF(Churn_Data[[#This Row],[tenure]]&lt;=48,"3-4 Years",IF(Churn_Data[[#This Row],[tenure]]&lt;=60,"4-5 Years","5+ Years")))))</f>
        <v>4-5 Years</v>
      </c>
      <c r="Z756">
        <v>59</v>
      </c>
      <c r="AA756">
        <v>2666.75</v>
      </c>
      <c r="AB756">
        <f>IF(Churn_Data[[#This Row],[Churn]]="No",Churn_Data[[#This Row],[MonthlyCharges]],NA())</f>
        <v>44.3</v>
      </c>
      <c r="AC756">
        <f>IF(Churn_Data[[#This Row],[Churn]]="No",Churn_Data[[#This Row],[tenure]],NA())</f>
        <v>59</v>
      </c>
      <c r="AD756" t="e">
        <f>IF(Churn_Data[[#This Row],[Churn]]="Yes",Churn_Data[[#This Row],[MonthlyCharges]],NA())</f>
        <v>#N/A</v>
      </c>
      <c r="AE756" t="e">
        <f>IF(Churn_Data[[#This Row],[Churn]]="Yes",Churn_Data[[#This Row],[tenure]],NA())</f>
        <v>#N/A</v>
      </c>
      <c r="AF756">
        <v>2613.6999999999998</v>
      </c>
    </row>
    <row r="757" spans="1:32" x14ac:dyDescent="0.3">
      <c r="A757" t="s">
        <v>789</v>
      </c>
      <c r="B757" t="s">
        <v>23</v>
      </c>
      <c r="C757" t="str">
        <f>IF(Churn_Data[[#This Row],[SeniorCitizen]]=1,"Yes","No")</f>
        <v>No</v>
      </c>
      <c r="D757">
        <v>0</v>
      </c>
      <c r="E757" t="s">
        <v>24</v>
      </c>
      <c r="F757" t="s">
        <v>24</v>
      </c>
      <c r="G757" t="s">
        <v>24</v>
      </c>
      <c r="H757" t="s">
        <v>25</v>
      </c>
      <c r="I757" t="s">
        <v>120</v>
      </c>
      <c r="J757" t="str">
        <f>IF(Churn_Data[[#This Row],[InternetService]]&lt;&gt;"No","Yes","No")</f>
        <v>Yes</v>
      </c>
      <c r="K757" t="s">
        <v>25</v>
      </c>
      <c r="L757" t="s">
        <v>25</v>
      </c>
      <c r="M757" t="s">
        <v>25</v>
      </c>
      <c r="N757" t="s">
        <v>25</v>
      </c>
      <c r="O757" t="s">
        <v>24</v>
      </c>
      <c r="P757" t="s">
        <v>25</v>
      </c>
      <c r="Q757" t="s">
        <v>25</v>
      </c>
      <c r="R757">
        <f>IF(Churn_Data[[#This Row],[Churn]]="Yes",1,0)</f>
        <v>0</v>
      </c>
      <c r="S757" t="s">
        <v>25</v>
      </c>
      <c r="T757">
        <f>(Churn_Data[[#This Row],[OnlineSecurity]]="Yes")+(Churn_Data[[#This Row],[OnlineBackup]]="Yes")+(Churn_Data[[#This Row],[DeviceProtection]]="Yes")+(Churn_Data[[#This Row],[TechSupport]]="Yes")+(Churn_Data[[#This Row],[StreamingTV]]="Yes")+(Churn_Data[[#This Row],[StreamingMovies]]="Yes")</f>
        <v>1</v>
      </c>
      <c r="U757" t="s">
        <v>27</v>
      </c>
      <c r="V757" t="s">
        <v>32</v>
      </c>
      <c r="W757" t="str">
        <f>IF(ISNUMBER(SEARCH("automatic", Churn_Data[[#This Row],[PaymentMethod]])), "Automatic", "Manual")</f>
        <v>Manual</v>
      </c>
      <c r="X757">
        <v>54.85</v>
      </c>
      <c r="Y757" t="str">
        <f>IF(Churn_Data[[#This Row],[tenure]]&lt;=12,"0-1 Year",IF(Churn_Data[[#This Row],[tenure]]&lt;=24,"1-2 Years",IF(Churn_Data[[#This Row],[tenure]]&lt;=36,"2-3 Years",IF(Churn_Data[[#This Row],[tenure]]&lt;=48,"3-4 Years",IF(Churn_Data[[#This Row],[tenure]]&lt;=60,"4-5 Years","5+ Years")))))</f>
        <v>0-1 Year</v>
      </c>
      <c r="Z757">
        <v>6</v>
      </c>
      <c r="AA757">
        <v>355.1</v>
      </c>
      <c r="AB757">
        <f>IF(Churn_Data[[#This Row],[Churn]]="No",Churn_Data[[#This Row],[MonthlyCharges]],NA())</f>
        <v>54.85</v>
      </c>
      <c r="AC757">
        <f>IF(Churn_Data[[#This Row],[Churn]]="No",Churn_Data[[#This Row],[tenure]],NA())</f>
        <v>6</v>
      </c>
      <c r="AD757" t="e">
        <f>IF(Churn_Data[[#This Row],[Churn]]="Yes",Churn_Data[[#This Row],[MonthlyCharges]],NA())</f>
        <v>#N/A</v>
      </c>
      <c r="AE757" t="e">
        <f>IF(Churn_Data[[#This Row],[Churn]]="Yes",Churn_Data[[#This Row],[tenure]],NA())</f>
        <v>#N/A</v>
      </c>
      <c r="AF757">
        <v>329.1</v>
      </c>
    </row>
    <row r="758" spans="1:32" x14ac:dyDescent="0.3">
      <c r="A758" t="s">
        <v>790</v>
      </c>
      <c r="B758" t="s">
        <v>23</v>
      </c>
      <c r="C758" t="str">
        <f>IF(Churn_Data[[#This Row],[SeniorCitizen]]=1,"Yes","No")</f>
        <v>No</v>
      </c>
      <c r="D758">
        <v>0</v>
      </c>
      <c r="E758" t="s">
        <v>25</v>
      </c>
      <c r="F758" t="s">
        <v>25</v>
      </c>
      <c r="G758" t="s">
        <v>25</v>
      </c>
      <c r="H758" t="s">
        <v>189</v>
      </c>
      <c r="I758" t="s">
        <v>120</v>
      </c>
      <c r="J758" t="str">
        <f>IF(Churn_Data[[#This Row],[InternetService]]&lt;&gt;"No","Yes","No")</f>
        <v>Yes</v>
      </c>
      <c r="K758" t="s">
        <v>25</v>
      </c>
      <c r="L758" t="s">
        <v>25</v>
      </c>
      <c r="M758" t="s">
        <v>25</v>
      </c>
      <c r="N758" t="s">
        <v>25</v>
      </c>
      <c r="O758" t="s">
        <v>24</v>
      </c>
      <c r="P758" t="s">
        <v>24</v>
      </c>
      <c r="Q758" t="s">
        <v>24</v>
      </c>
      <c r="R758">
        <f>IF(Churn_Data[[#This Row],[Churn]]="Yes",1,0)</f>
        <v>1</v>
      </c>
      <c r="S758" t="s">
        <v>24</v>
      </c>
      <c r="T758">
        <f>(Churn_Data[[#This Row],[OnlineSecurity]]="Yes")+(Churn_Data[[#This Row],[OnlineBackup]]="Yes")+(Churn_Data[[#This Row],[DeviceProtection]]="Yes")+(Churn_Data[[#This Row],[TechSupport]]="Yes")+(Churn_Data[[#This Row],[StreamingTV]]="Yes")+(Churn_Data[[#This Row],[StreamingMovies]]="Yes")</f>
        <v>2</v>
      </c>
      <c r="U758" t="s">
        <v>27</v>
      </c>
      <c r="V758" t="s">
        <v>32</v>
      </c>
      <c r="W758" t="str">
        <f>IF(ISNUMBER(SEARCH("automatic", Churn_Data[[#This Row],[PaymentMethod]])), "Automatic", "Manual")</f>
        <v>Manual</v>
      </c>
      <c r="X758">
        <v>45.25</v>
      </c>
      <c r="Y758" t="str">
        <f>IF(Churn_Data[[#This Row],[tenure]]&lt;=12,"0-1 Year",IF(Churn_Data[[#This Row],[tenure]]&lt;=24,"1-2 Years",IF(Churn_Data[[#This Row],[tenure]]&lt;=36,"2-3 Years",IF(Churn_Data[[#This Row],[tenure]]&lt;=48,"3-4 Years",IF(Churn_Data[[#This Row],[tenure]]&lt;=60,"4-5 Years","5+ Years")))))</f>
        <v>0-1 Year</v>
      </c>
      <c r="Z758">
        <v>2</v>
      </c>
      <c r="AA758">
        <v>85.5</v>
      </c>
      <c r="AB758" t="e">
        <f>IF(Churn_Data[[#This Row],[Churn]]="No",Churn_Data[[#This Row],[MonthlyCharges]],NA())</f>
        <v>#N/A</v>
      </c>
      <c r="AC758" t="e">
        <f>IF(Churn_Data[[#This Row],[Churn]]="No",Churn_Data[[#This Row],[tenure]],NA())</f>
        <v>#N/A</v>
      </c>
      <c r="AD758">
        <f>IF(Churn_Data[[#This Row],[Churn]]="Yes",Churn_Data[[#This Row],[MonthlyCharges]],NA())</f>
        <v>45.25</v>
      </c>
      <c r="AE758">
        <f>IF(Churn_Data[[#This Row],[Churn]]="Yes",Churn_Data[[#This Row],[tenure]],NA())</f>
        <v>2</v>
      </c>
      <c r="AF758">
        <v>90.5</v>
      </c>
    </row>
    <row r="759" spans="1:32" x14ac:dyDescent="0.3">
      <c r="A759" t="s">
        <v>791</v>
      </c>
      <c r="B759" t="s">
        <v>23</v>
      </c>
      <c r="C759" t="str">
        <f>IF(Churn_Data[[#This Row],[SeniorCitizen]]=1,"Yes","No")</f>
        <v>Yes</v>
      </c>
      <c r="D759">
        <v>1</v>
      </c>
      <c r="E759" t="s">
        <v>24</v>
      </c>
      <c r="F759" t="s">
        <v>25</v>
      </c>
      <c r="G759" t="s">
        <v>25</v>
      </c>
      <c r="H759" t="s">
        <v>189</v>
      </c>
      <c r="I759" t="s">
        <v>120</v>
      </c>
      <c r="J759" t="str">
        <f>IF(Churn_Data[[#This Row],[InternetService]]&lt;&gt;"No","Yes","No")</f>
        <v>Yes</v>
      </c>
      <c r="K759" t="s">
        <v>25</v>
      </c>
      <c r="L759" t="s">
        <v>25</v>
      </c>
      <c r="M759" t="s">
        <v>25</v>
      </c>
      <c r="N759" t="s">
        <v>25</v>
      </c>
      <c r="O759" t="s">
        <v>24</v>
      </c>
      <c r="P759" t="s">
        <v>24</v>
      </c>
      <c r="Q759" t="s">
        <v>25</v>
      </c>
      <c r="R759">
        <f>IF(Churn_Data[[#This Row],[Churn]]="Yes",1,0)</f>
        <v>0</v>
      </c>
      <c r="S759" t="s">
        <v>25</v>
      </c>
      <c r="T759">
        <f>(Churn_Data[[#This Row],[OnlineSecurity]]="Yes")+(Churn_Data[[#This Row],[OnlineBackup]]="Yes")+(Churn_Data[[#This Row],[DeviceProtection]]="Yes")+(Churn_Data[[#This Row],[TechSupport]]="Yes")+(Churn_Data[[#This Row],[StreamingTV]]="Yes")+(Churn_Data[[#This Row],[StreamingMovies]]="Yes")</f>
        <v>2</v>
      </c>
      <c r="U759" t="s">
        <v>27</v>
      </c>
      <c r="V759" t="s">
        <v>32</v>
      </c>
      <c r="W759" t="str">
        <f>IF(ISNUMBER(SEARCH("automatic", Churn_Data[[#This Row],[PaymentMethod]])), "Automatic", "Manual")</f>
        <v>Manual</v>
      </c>
      <c r="X759">
        <v>45.3</v>
      </c>
      <c r="Y759" t="str">
        <f>IF(Churn_Data[[#This Row],[tenure]]&lt;=12,"0-1 Year",IF(Churn_Data[[#This Row],[tenure]]&lt;=24,"1-2 Years",IF(Churn_Data[[#This Row],[tenure]]&lt;=36,"2-3 Years",IF(Churn_Data[[#This Row],[tenure]]&lt;=48,"3-4 Years",IF(Churn_Data[[#This Row],[tenure]]&lt;=60,"4-5 Years","5+ Years")))))</f>
        <v>1-2 Years</v>
      </c>
      <c r="Z759">
        <v>13</v>
      </c>
      <c r="AA759">
        <v>528.45000000000005</v>
      </c>
      <c r="AB759">
        <f>IF(Churn_Data[[#This Row],[Churn]]="No",Churn_Data[[#This Row],[MonthlyCharges]],NA())</f>
        <v>45.3</v>
      </c>
      <c r="AC759">
        <f>IF(Churn_Data[[#This Row],[Churn]]="No",Churn_Data[[#This Row],[tenure]],NA())</f>
        <v>13</v>
      </c>
      <c r="AD759" t="e">
        <f>IF(Churn_Data[[#This Row],[Churn]]="Yes",Churn_Data[[#This Row],[MonthlyCharges]],NA())</f>
        <v>#N/A</v>
      </c>
      <c r="AE759" t="e">
        <f>IF(Churn_Data[[#This Row],[Churn]]="Yes",Churn_Data[[#This Row],[tenure]],NA())</f>
        <v>#N/A</v>
      </c>
      <c r="AF759">
        <v>588.9</v>
      </c>
    </row>
    <row r="760" spans="1:32" x14ac:dyDescent="0.3">
      <c r="A760" t="s">
        <v>792</v>
      </c>
      <c r="B760" t="s">
        <v>30</v>
      </c>
      <c r="C760" t="str">
        <f>IF(Churn_Data[[#This Row],[SeniorCitizen]]=1,"Yes","No")</f>
        <v>No</v>
      </c>
      <c r="D760">
        <v>0</v>
      </c>
      <c r="E760" t="s">
        <v>25</v>
      </c>
      <c r="F760" t="s">
        <v>25</v>
      </c>
      <c r="G760" t="s">
        <v>24</v>
      </c>
      <c r="H760" t="s">
        <v>25</v>
      </c>
      <c r="I760" t="s">
        <v>120</v>
      </c>
      <c r="J760" t="str">
        <f>IF(Churn_Data[[#This Row],[InternetService]]&lt;&gt;"No","Yes","No")</f>
        <v>Yes</v>
      </c>
      <c r="K760" t="s">
        <v>25</v>
      </c>
      <c r="L760" t="s">
        <v>25</v>
      </c>
      <c r="M760" t="s">
        <v>25</v>
      </c>
      <c r="N760" t="s">
        <v>25</v>
      </c>
      <c r="O760" t="s">
        <v>24</v>
      </c>
      <c r="P760" t="s">
        <v>25</v>
      </c>
      <c r="Q760" t="s">
        <v>24</v>
      </c>
      <c r="R760">
        <f>IF(Churn_Data[[#This Row],[Churn]]="Yes",1,0)</f>
        <v>1</v>
      </c>
      <c r="S760" t="s">
        <v>25</v>
      </c>
      <c r="T760">
        <f>(Churn_Data[[#This Row],[OnlineSecurity]]="Yes")+(Churn_Data[[#This Row],[OnlineBackup]]="Yes")+(Churn_Data[[#This Row],[DeviceProtection]]="Yes")+(Churn_Data[[#This Row],[TechSupport]]="Yes")+(Churn_Data[[#This Row],[StreamingTV]]="Yes")+(Churn_Data[[#This Row],[StreamingMovies]]="Yes")</f>
        <v>1</v>
      </c>
      <c r="U760" t="s">
        <v>27</v>
      </c>
      <c r="V760" t="s">
        <v>28</v>
      </c>
      <c r="W760" t="str">
        <f>IF(ISNUMBER(SEARCH("automatic", Churn_Data[[#This Row],[PaymentMethod]])), "Automatic", "Manual")</f>
        <v>Manual</v>
      </c>
      <c r="X760">
        <v>55</v>
      </c>
      <c r="Y760" t="str">
        <f>IF(Churn_Data[[#This Row],[tenure]]&lt;=12,"0-1 Year",IF(Churn_Data[[#This Row],[tenure]]&lt;=24,"1-2 Years",IF(Churn_Data[[#This Row],[tenure]]&lt;=36,"2-3 Years",IF(Churn_Data[[#This Row],[tenure]]&lt;=48,"3-4 Years",IF(Churn_Data[[#This Row],[tenure]]&lt;=60,"4-5 Years","5+ Years")))))</f>
        <v>2-3 Years</v>
      </c>
      <c r="Z760">
        <v>35</v>
      </c>
      <c r="AA760">
        <v>2010.55</v>
      </c>
      <c r="AB760" t="e">
        <f>IF(Churn_Data[[#This Row],[Churn]]="No",Churn_Data[[#This Row],[MonthlyCharges]],NA())</f>
        <v>#N/A</v>
      </c>
      <c r="AC760" t="e">
        <f>IF(Churn_Data[[#This Row],[Churn]]="No",Churn_Data[[#This Row],[tenure]],NA())</f>
        <v>#N/A</v>
      </c>
      <c r="AD760">
        <f>IF(Churn_Data[[#This Row],[Churn]]="Yes",Churn_Data[[#This Row],[MonthlyCharges]],NA())</f>
        <v>55</v>
      </c>
      <c r="AE760">
        <f>IF(Churn_Data[[#This Row],[Churn]]="Yes",Churn_Data[[#This Row],[tenure]],NA())</f>
        <v>35</v>
      </c>
      <c r="AF760">
        <v>1925</v>
      </c>
    </row>
    <row r="761" spans="1:32" x14ac:dyDescent="0.3">
      <c r="A761" t="s">
        <v>793</v>
      </c>
      <c r="B761" t="s">
        <v>23</v>
      </c>
      <c r="C761" t="str">
        <f>IF(Churn_Data[[#This Row],[SeniorCitizen]]=1,"Yes","No")</f>
        <v>No</v>
      </c>
      <c r="D761">
        <v>0</v>
      </c>
      <c r="E761" t="s">
        <v>24</v>
      </c>
      <c r="F761" t="s">
        <v>24</v>
      </c>
      <c r="G761" t="s">
        <v>24</v>
      </c>
      <c r="H761" t="s">
        <v>25</v>
      </c>
      <c r="I761" t="s">
        <v>120</v>
      </c>
      <c r="J761" t="str">
        <f>IF(Churn_Data[[#This Row],[InternetService]]&lt;&gt;"No","Yes","No")</f>
        <v>Yes</v>
      </c>
      <c r="K761" t="s">
        <v>25</v>
      </c>
      <c r="L761" t="s">
        <v>25</v>
      </c>
      <c r="M761" t="s">
        <v>25</v>
      </c>
      <c r="N761" t="s">
        <v>25</v>
      </c>
      <c r="O761" t="s">
        <v>24</v>
      </c>
      <c r="P761" t="s">
        <v>25</v>
      </c>
      <c r="Q761" t="s">
        <v>25</v>
      </c>
      <c r="R761">
        <f>IF(Churn_Data[[#This Row],[Churn]]="Yes",1,0)</f>
        <v>0</v>
      </c>
      <c r="S761" t="s">
        <v>25</v>
      </c>
      <c r="T761">
        <f>(Churn_Data[[#This Row],[OnlineSecurity]]="Yes")+(Churn_Data[[#This Row],[OnlineBackup]]="Yes")+(Churn_Data[[#This Row],[DeviceProtection]]="Yes")+(Churn_Data[[#This Row],[TechSupport]]="Yes")+(Churn_Data[[#This Row],[StreamingTV]]="Yes")+(Churn_Data[[#This Row],[StreamingMovies]]="Yes")</f>
        <v>1</v>
      </c>
      <c r="U761" t="s">
        <v>27</v>
      </c>
      <c r="V761" t="s">
        <v>28</v>
      </c>
      <c r="W761" t="str">
        <f>IF(ISNUMBER(SEARCH("automatic", Churn_Data[[#This Row],[PaymentMethod]])), "Automatic", "Manual")</f>
        <v>Manual</v>
      </c>
      <c r="X761">
        <v>55.95</v>
      </c>
      <c r="Y761" t="str">
        <f>IF(Churn_Data[[#This Row],[tenure]]&lt;=12,"0-1 Year",IF(Churn_Data[[#This Row],[tenure]]&lt;=24,"1-2 Years",IF(Churn_Data[[#This Row],[tenure]]&lt;=36,"2-3 Years",IF(Churn_Data[[#This Row],[tenure]]&lt;=48,"3-4 Years",IF(Churn_Data[[#This Row],[tenure]]&lt;=60,"4-5 Years","5+ Years")))))</f>
        <v>1-2 Years</v>
      </c>
      <c r="Z761">
        <v>18</v>
      </c>
      <c r="AA761">
        <v>1082.8</v>
      </c>
      <c r="AB761">
        <f>IF(Churn_Data[[#This Row],[Churn]]="No",Churn_Data[[#This Row],[MonthlyCharges]],NA())</f>
        <v>55.95</v>
      </c>
      <c r="AC761">
        <f>IF(Churn_Data[[#This Row],[Churn]]="No",Churn_Data[[#This Row],[tenure]],NA())</f>
        <v>18</v>
      </c>
      <c r="AD761" t="e">
        <f>IF(Churn_Data[[#This Row],[Churn]]="Yes",Churn_Data[[#This Row],[MonthlyCharges]],NA())</f>
        <v>#N/A</v>
      </c>
      <c r="AE761" t="e">
        <f>IF(Churn_Data[[#This Row],[Churn]]="Yes",Churn_Data[[#This Row],[tenure]],NA())</f>
        <v>#N/A</v>
      </c>
      <c r="AF761">
        <v>1007.1</v>
      </c>
    </row>
    <row r="762" spans="1:32" x14ac:dyDescent="0.3">
      <c r="A762" t="s">
        <v>794</v>
      </c>
      <c r="B762" t="s">
        <v>30</v>
      </c>
      <c r="C762" t="str">
        <f>IF(Churn_Data[[#This Row],[SeniorCitizen]]=1,"Yes","No")</f>
        <v>No</v>
      </c>
      <c r="D762">
        <v>0</v>
      </c>
      <c r="E762" t="s">
        <v>25</v>
      </c>
      <c r="F762" t="s">
        <v>24</v>
      </c>
      <c r="G762" t="s">
        <v>25</v>
      </c>
      <c r="H762" t="s">
        <v>189</v>
      </c>
      <c r="I762" t="s">
        <v>120</v>
      </c>
      <c r="J762" t="str">
        <f>IF(Churn_Data[[#This Row],[InternetService]]&lt;&gt;"No","Yes","No")</f>
        <v>Yes</v>
      </c>
      <c r="K762" t="s">
        <v>25</v>
      </c>
      <c r="L762" t="s">
        <v>25</v>
      </c>
      <c r="M762" t="s">
        <v>25</v>
      </c>
      <c r="N762" t="s">
        <v>25</v>
      </c>
      <c r="O762" t="s">
        <v>24</v>
      </c>
      <c r="P762" t="s">
        <v>24</v>
      </c>
      <c r="Q762" t="s">
        <v>25</v>
      </c>
      <c r="R762">
        <f>IF(Churn_Data[[#This Row],[Churn]]="Yes",1,0)</f>
        <v>0</v>
      </c>
      <c r="S762" t="s">
        <v>24</v>
      </c>
      <c r="T762">
        <f>(Churn_Data[[#This Row],[OnlineSecurity]]="Yes")+(Churn_Data[[#This Row],[OnlineBackup]]="Yes")+(Churn_Data[[#This Row],[DeviceProtection]]="Yes")+(Churn_Data[[#This Row],[TechSupport]]="Yes")+(Churn_Data[[#This Row],[StreamingTV]]="Yes")+(Churn_Data[[#This Row],[StreamingMovies]]="Yes")</f>
        <v>2</v>
      </c>
      <c r="U762" t="s">
        <v>27</v>
      </c>
      <c r="V762" t="s">
        <v>32</v>
      </c>
      <c r="W762" t="str">
        <f>IF(ISNUMBER(SEARCH("automatic", Churn_Data[[#This Row],[PaymentMethod]])), "Automatic", "Manual")</f>
        <v>Manual</v>
      </c>
      <c r="X762">
        <v>44.5</v>
      </c>
      <c r="Y762" t="str">
        <f>IF(Churn_Data[[#This Row],[tenure]]&lt;=12,"0-1 Year",IF(Churn_Data[[#This Row],[tenure]]&lt;=24,"1-2 Years",IF(Churn_Data[[#This Row],[tenure]]&lt;=36,"2-3 Years",IF(Churn_Data[[#This Row],[tenure]]&lt;=48,"3-4 Years",IF(Churn_Data[[#This Row],[tenure]]&lt;=60,"4-5 Years","5+ Years")))))</f>
        <v>2-3 Years</v>
      </c>
      <c r="Z762">
        <v>30</v>
      </c>
      <c r="AA762">
        <v>1307.8</v>
      </c>
      <c r="AB762">
        <f>IF(Churn_Data[[#This Row],[Churn]]="No",Churn_Data[[#This Row],[MonthlyCharges]],NA())</f>
        <v>44.5</v>
      </c>
      <c r="AC762">
        <f>IF(Churn_Data[[#This Row],[Churn]]="No",Churn_Data[[#This Row],[tenure]],NA())</f>
        <v>30</v>
      </c>
      <c r="AD762" t="e">
        <f>IF(Churn_Data[[#This Row],[Churn]]="Yes",Churn_Data[[#This Row],[MonthlyCharges]],NA())</f>
        <v>#N/A</v>
      </c>
      <c r="AE762" t="e">
        <f>IF(Churn_Data[[#This Row],[Churn]]="Yes",Churn_Data[[#This Row],[tenure]],NA())</f>
        <v>#N/A</v>
      </c>
      <c r="AF762">
        <v>1335</v>
      </c>
    </row>
    <row r="763" spans="1:32" x14ac:dyDescent="0.3">
      <c r="A763" t="s">
        <v>795</v>
      </c>
      <c r="B763" t="s">
        <v>30</v>
      </c>
      <c r="C763" t="str">
        <f>IF(Churn_Data[[#This Row],[SeniorCitizen]]=1,"Yes","No")</f>
        <v>No</v>
      </c>
      <c r="D763">
        <v>0</v>
      </c>
      <c r="E763" t="s">
        <v>25</v>
      </c>
      <c r="F763" t="s">
        <v>24</v>
      </c>
      <c r="G763" t="s">
        <v>24</v>
      </c>
      <c r="H763" t="s">
        <v>25</v>
      </c>
      <c r="I763" t="s">
        <v>120</v>
      </c>
      <c r="J763" t="str">
        <f>IF(Churn_Data[[#This Row],[InternetService]]&lt;&gt;"No","Yes","No")</f>
        <v>Yes</v>
      </c>
      <c r="K763" t="s">
        <v>25</v>
      </c>
      <c r="L763" t="s">
        <v>25</v>
      </c>
      <c r="M763" t="s">
        <v>25</v>
      </c>
      <c r="N763" t="s">
        <v>25</v>
      </c>
      <c r="O763" t="s">
        <v>24</v>
      </c>
      <c r="P763" t="s">
        <v>25</v>
      </c>
      <c r="Q763" t="s">
        <v>24</v>
      </c>
      <c r="R763">
        <f>IF(Churn_Data[[#This Row],[Churn]]="Yes",1,0)</f>
        <v>1</v>
      </c>
      <c r="S763" t="s">
        <v>25</v>
      </c>
      <c r="T763">
        <f>(Churn_Data[[#This Row],[OnlineSecurity]]="Yes")+(Churn_Data[[#This Row],[OnlineBackup]]="Yes")+(Churn_Data[[#This Row],[DeviceProtection]]="Yes")+(Churn_Data[[#This Row],[TechSupport]]="Yes")+(Churn_Data[[#This Row],[StreamingTV]]="Yes")+(Churn_Data[[#This Row],[StreamingMovies]]="Yes")</f>
        <v>1</v>
      </c>
      <c r="U763" t="s">
        <v>27</v>
      </c>
      <c r="V763" t="s">
        <v>32</v>
      </c>
      <c r="W763" t="str">
        <f>IF(ISNUMBER(SEARCH("automatic", Churn_Data[[#This Row],[PaymentMethod]])), "Automatic", "Manual")</f>
        <v>Manual</v>
      </c>
      <c r="X763">
        <v>55.35</v>
      </c>
      <c r="Y763" t="str">
        <f>IF(Churn_Data[[#This Row],[tenure]]&lt;=12,"0-1 Year",IF(Churn_Data[[#This Row],[tenure]]&lt;=24,"1-2 Years",IF(Churn_Data[[#This Row],[tenure]]&lt;=36,"2-3 Years",IF(Churn_Data[[#This Row],[tenure]]&lt;=48,"3-4 Years",IF(Churn_Data[[#This Row],[tenure]]&lt;=60,"4-5 Years","5+ Years")))))</f>
        <v>0-1 Year</v>
      </c>
      <c r="Z763">
        <v>9</v>
      </c>
      <c r="AA763">
        <v>449.75</v>
      </c>
      <c r="AB763" t="e">
        <f>IF(Churn_Data[[#This Row],[Churn]]="No",Churn_Data[[#This Row],[MonthlyCharges]],NA())</f>
        <v>#N/A</v>
      </c>
      <c r="AC763" t="e">
        <f>IF(Churn_Data[[#This Row],[Churn]]="No",Churn_Data[[#This Row],[tenure]],NA())</f>
        <v>#N/A</v>
      </c>
      <c r="AD763">
        <f>IF(Churn_Data[[#This Row],[Churn]]="Yes",Churn_Data[[#This Row],[MonthlyCharges]],NA())</f>
        <v>55.35</v>
      </c>
      <c r="AE763">
        <f>IF(Churn_Data[[#This Row],[Churn]]="Yes",Churn_Data[[#This Row],[tenure]],NA())</f>
        <v>9</v>
      </c>
      <c r="AF763">
        <v>498.15</v>
      </c>
    </row>
    <row r="764" spans="1:32" x14ac:dyDescent="0.3">
      <c r="A764" t="s">
        <v>796</v>
      </c>
      <c r="B764" t="s">
        <v>23</v>
      </c>
      <c r="C764" t="str">
        <f>IF(Churn_Data[[#This Row],[SeniorCitizen]]=1,"Yes","No")</f>
        <v>Yes</v>
      </c>
      <c r="D764">
        <v>1</v>
      </c>
      <c r="E764" t="s">
        <v>25</v>
      </c>
      <c r="F764" t="s">
        <v>25</v>
      </c>
      <c r="G764" t="s">
        <v>25</v>
      </c>
      <c r="H764" t="s">
        <v>189</v>
      </c>
      <c r="I764" t="s">
        <v>120</v>
      </c>
      <c r="J764" t="str">
        <f>IF(Churn_Data[[#This Row],[InternetService]]&lt;&gt;"No","Yes","No")</f>
        <v>Yes</v>
      </c>
      <c r="K764" t="s">
        <v>25</v>
      </c>
      <c r="L764" t="s">
        <v>25</v>
      </c>
      <c r="M764" t="s">
        <v>25</v>
      </c>
      <c r="N764" t="s">
        <v>25</v>
      </c>
      <c r="O764" t="s">
        <v>24</v>
      </c>
      <c r="P764" t="s">
        <v>24</v>
      </c>
      <c r="Q764" t="s">
        <v>25</v>
      </c>
      <c r="R764">
        <f>IF(Churn_Data[[#This Row],[Churn]]="Yes",1,0)</f>
        <v>0</v>
      </c>
      <c r="S764" t="s">
        <v>24</v>
      </c>
      <c r="T764">
        <f>(Churn_Data[[#This Row],[OnlineSecurity]]="Yes")+(Churn_Data[[#This Row],[OnlineBackup]]="Yes")+(Churn_Data[[#This Row],[DeviceProtection]]="Yes")+(Churn_Data[[#This Row],[TechSupport]]="Yes")+(Churn_Data[[#This Row],[StreamingTV]]="Yes")+(Churn_Data[[#This Row],[StreamingMovies]]="Yes")</f>
        <v>2</v>
      </c>
      <c r="U764" t="s">
        <v>27</v>
      </c>
      <c r="V764" t="s">
        <v>32</v>
      </c>
      <c r="W764" t="str">
        <f>IF(ISNUMBER(SEARCH("automatic", Churn_Data[[#This Row],[PaymentMethod]])), "Automatic", "Manual")</f>
        <v>Manual</v>
      </c>
      <c r="X764">
        <v>44.4</v>
      </c>
      <c r="Y764" t="str">
        <f>IF(Churn_Data[[#This Row],[tenure]]&lt;=12,"0-1 Year",IF(Churn_Data[[#This Row],[tenure]]&lt;=24,"1-2 Years",IF(Churn_Data[[#This Row],[tenure]]&lt;=36,"2-3 Years",IF(Churn_Data[[#This Row],[tenure]]&lt;=48,"3-4 Years",IF(Churn_Data[[#This Row],[tenure]]&lt;=60,"4-5 Years","5+ Years")))))</f>
        <v>0-1 Year</v>
      </c>
      <c r="Z764">
        <v>6</v>
      </c>
      <c r="AA764">
        <v>263.05</v>
      </c>
      <c r="AB764">
        <f>IF(Churn_Data[[#This Row],[Churn]]="No",Churn_Data[[#This Row],[MonthlyCharges]],NA())</f>
        <v>44.4</v>
      </c>
      <c r="AC764">
        <f>IF(Churn_Data[[#This Row],[Churn]]="No",Churn_Data[[#This Row],[tenure]],NA())</f>
        <v>6</v>
      </c>
      <c r="AD764" t="e">
        <f>IF(Churn_Data[[#This Row],[Churn]]="Yes",Churn_Data[[#This Row],[MonthlyCharges]],NA())</f>
        <v>#N/A</v>
      </c>
      <c r="AE764" t="e">
        <f>IF(Churn_Data[[#This Row],[Churn]]="Yes",Churn_Data[[#This Row],[tenure]],NA())</f>
        <v>#N/A</v>
      </c>
      <c r="AF764">
        <v>266.39999999999998</v>
      </c>
    </row>
    <row r="765" spans="1:32" x14ac:dyDescent="0.3">
      <c r="A765" t="s">
        <v>797</v>
      </c>
      <c r="B765" t="s">
        <v>23</v>
      </c>
      <c r="C765" t="str">
        <f>IF(Churn_Data[[#This Row],[SeniorCitizen]]=1,"Yes","No")</f>
        <v>No</v>
      </c>
      <c r="D765">
        <v>0</v>
      </c>
      <c r="E765" t="s">
        <v>24</v>
      </c>
      <c r="F765" t="s">
        <v>24</v>
      </c>
      <c r="G765" t="s">
        <v>24</v>
      </c>
      <c r="H765" t="s">
        <v>25</v>
      </c>
      <c r="I765" t="s">
        <v>120</v>
      </c>
      <c r="J765" t="str">
        <f>IF(Churn_Data[[#This Row],[InternetService]]&lt;&gt;"No","Yes","No")</f>
        <v>Yes</v>
      </c>
      <c r="K765" t="s">
        <v>25</v>
      </c>
      <c r="L765" t="s">
        <v>25</v>
      </c>
      <c r="M765" t="s">
        <v>25</v>
      </c>
      <c r="N765" t="s">
        <v>25</v>
      </c>
      <c r="O765" t="s">
        <v>25</v>
      </c>
      <c r="P765" t="s">
        <v>24</v>
      </c>
      <c r="Q765" t="s">
        <v>24</v>
      </c>
      <c r="R765">
        <f>IF(Churn_Data[[#This Row],[Churn]]="Yes",1,0)</f>
        <v>1</v>
      </c>
      <c r="S765" t="s">
        <v>25</v>
      </c>
      <c r="T765">
        <f>(Churn_Data[[#This Row],[OnlineSecurity]]="Yes")+(Churn_Data[[#This Row],[OnlineBackup]]="Yes")+(Churn_Data[[#This Row],[DeviceProtection]]="Yes")+(Churn_Data[[#This Row],[TechSupport]]="Yes")+(Churn_Data[[#This Row],[StreamingTV]]="Yes")+(Churn_Data[[#This Row],[StreamingMovies]]="Yes")</f>
        <v>1</v>
      </c>
      <c r="U765" t="s">
        <v>27</v>
      </c>
      <c r="V765" t="s">
        <v>32</v>
      </c>
      <c r="W765" t="str">
        <f>IF(ISNUMBER(SEARCH("automatic", Churn_Data[[#This Row],[PaymentMethod]])), "Automatic", "Manual")</f>
        <v>Manual</v>
      </c>
      <c r="X765">
        <v>55.95</v>
      </c>
      <c r="Y765" t="str">
        <f>IF(Churn_Data[[#This Row],[tenure]]&lt;=12,"0-1 Year",IF(Churn_Data[[#This Row],[tenure]]&lt;=24,"1-2 Years",IF(Churn_Data[[#This Row],[tenure]]&lt;=36,"2-3 Years",IF(Churn_Data[[#This Row],[tenure]]&lt;=48,"3-4 Years",IF(Churn_Data[[#This Row],[tenure]]&lt;=60,"4-5 Years","5+ Years")))))</f>
        <v>1-2 Years</v>
      </c>
      <c r="Z765">
        <v>13</v>
      </c>
      <c r="AA765">
        <v>734.35</v>
      </c>
      <c r="AB765" t="e">
        <f>IF(Churn_Data[[#This Row],[Churn]]="No",Churn_Data[[#This Row],[MonthlyCharges]],NA())</f>
        <v>#N/A</v>
      </c>
      <c r="AC765" t="e">
        <f>IF(Churn_Data[[#This Row],[Churn]]="No",Churn_Data[[#This Row],[tenure]],NA())</f>
        <v>#N/A</v>
      </c>
      <c r="AD765">
        <f>IF(Churn_Data[[#This Row],[Churn]]="Yes",Churn_Data[[#This Row],[MonthlyCharges]],NA())</f>
        <v>55.95</v>
      </c>
      <c r="AE765">
        <f>IF(Churn_Data[[#This Row],[Churn]]="Yes",Churn_Data[[#This Row],[tenure]],NA())</f>
        <v>13</v>
      </c>
      <c r="AF765">
        <v>727.35</v>
      </c>
    </row>
    <row r="766" spans="1:32" x14ac:dyDescent="0.3">
      <c r="A766" t="s">
        <v>798</v>
      </c>
      <c r="B766" t="s">
        <v>23</v>
      </c>
      <c r="C766" t="str">
        <f>IF(Churn_Data[[#This Row],[SeniorCitizen]]=1,"Yes","No")</f>
        <v>No</v>
      </c>
      <c r="D766">
        <v>0</v>
      </c>
      <c r="E766" t="s">
        <v>25</v>
      </c>
      <c r="F766" t="s">
        <v>25</v>
      </c>
      <c r="G766" t="s">
        <v>24</v>
      </c>
      <c r="H766" t="s">
        <v>24</v>
      </c>
      <c r="I766" t="s">
        <v>120</v>
      </c>
      <c r="J766" t="str">
        <f>IF(Churn_Data[[#This Row],[InternetService]]&lt;&gt;"No","Yes","No")</f>
        <v>Yes</v>
      </c>
      <c r="K766" t="s">
        <v>25</v>
      </c>
      <c r="L766" t="s">
        <v>25</v>
      </c>
      <c r="M766" t="s">
        <v>25</v>
      </c>
      <c r="N766" t="s">
        <v>25</v>
      </c>
      <c r="O766" t="s">
        <v>25</v>
      </c>
      <c r="P766" t="s">
        <v>24</v>
      </c>
      <c r="Q766" t="s">
        <v>25</v>
      </c>
      <c r="R766">
        <f>IF(Churn_Data[[#This Row],[Churn]]="Yes",1,0)</f>
        <v>0</v>
      </c>
      <c r="S766" t="s">
        <v>24</v>
      </c>
      <c r="T766">
        <f>(Churn_Data[[#This Row],[OnlineSecurity]]="Yes")+(Churn_Data[[#This Row],[OnlineBackup]]="Yes")+(Churn_Data[[#This Row],[DeviceProtection]]="Yes")+(Churn_Data[[#This Row],[TechSupport]]="Yes")+(Churn_Data[[#This Row],[StreamingTV]]="Yes")+(Churn_Data[[#This Row],[StreamingMovies]]="Yes")</f>
        <v>1</v>
      </c>
      <c r="U766" t="s">
        <v>27</v>
      </c>
      <c r="V766" t="s">
        <v>28</v>
      </c>
      <c r="W766" t="str">
        <f>IF(ISNUMBER(SEARCH("automatic", Churn_Data[[#This Row],[PaymentMethod]])), "Automatic", "Manual")</f>
        <v>Manual</v>
      </c>
      <c r="X766">
        <v>58.95</v>
      </c>
      <c r="Y766" t="str">
        <f>IF(Churn_Data[[#This Row],[tenure]]&lt;=12,"0-1 Year",IF(Churn_Data[[#This Row],[tenure]]&lt;=24,"1-2 Years",IF(Churn_Data[[#This Row],[tenure]]&lt;=36,"2-3 Years",IF(Churn_Data[[#This Row],[tenure]]&lt;=48,"3-4 Years",IF(Churn_Data[[#This Row],[tenure]]&lt;=60,"4-5 Years","5+ Years")))))</f>
        <v>0-1 Year</v>
      </c>
      <c r="Z766">
        <v>11</v>
      </c>
      <c r="AA766">
        <v>601.6</v>
      </c>
      <c r="AB766">
        <f>IF(Churn_Data[[#This Row],[Churn]]="No",Churn_Data[[#This Row],[MonthlyCharges]],NA())</f>
        <v>58.95</v>
      </c>
      <c r="AC766">
        <f>IF(Churn_Data[[#This Row],[Churn]]="No",Churn_Data[[#This Row],[tenure]],NA())</f>
        <v>11</v>
      </c>
      <c r="AD766" t="e">
        <f>IF(Churn_Data[[#This Row],[Churn]]="Yes",Churn_Data[[#This Row],[MonthlyCharges]],NA())</f>
        <v>#N/A</v>
      </c>
      <c r="AE766" t="e">
        <f>IF(Churn_Data[[#This Row],[Churn]]="Yes",Churn_Data[[#This Row],[tenure]],NA())</f>
        <v>#N/A</v>
      </c>
      <c r="AF766">
        <v>648.45000000000005</v>
      </c>
    </row>
    <row r="767" spans="1:32" x14ac:dyDescent="0.3">
      <c r="A767" t="s">
        <v>799</v>
      </c>
      <c r="B767" t="s">
        <v>30</v>
      </c>
      <c r="C767" t="str">
        <f>IF(Churn_Data[[#This Row],[SeniorCitizen]]=1,"Yes","No")</f>
        <v>Yes</v>
      </c>
      <c r="D767">
        <v>1</v>
      </c>
      <c r="E767" t="s">
        <v>24</v>
      </c>
      <c r="F767" t="s">
        <v>24</v>
      </c>
      <c r="G767" t="s">
        <v>25</v>
      </c>
      <c r="H767" t="s">
        <v>189</v>
      </c>
      <c r="I767" t="s">
        <v>120</v>
      </c>
      <c r="J767" t="str">
        <f>IF(Churn_Data[[#This Row],[InternetService]]&lt;&gt;"No","Yes","No")</f>
        <v>Yes</v>
      </c>
      <c r="K767" t="s">
        <v>25</v>
      </c>
      <c r="L767" t="s">
        <v>25</v>
      </c>
      <c r="M767" t="s">
        <v>25</v>
      </c>
      <c r="N767" t="s">
        <v>25</v>
      </c>
      <c r="O767" t="s">
        <v>25</v>
      </c>
      <c r="P767" t="s">
        <v>24</v>
      </c>
      <c r="Q767" t="s">
        <v>25</v>
      </c>
      <c r="R767">
        <f>IF(Churn_Data[[#This Row],[Churn]]="Yes",1,0)</f>
        <v>0</v>
      </c>
      <c r="S767" t="s">
        <v>24</v>
      </c>
      <c r="T767">
        <f>(Churn_Data[[#This Row],[OnlineSecurity]]="Yes")+(Churn_Data[[#This Row],[OnlineBackup]]="Yes")+(Churn_Data[[#This Row],[DeviceProtection]]="Yes")+(Churn_Data[[#This Row],[TechSupport]]="Yes")+(Churn_Data[[#This Row],[StreamingTV]]="Yes")+(Churn_Data[[#This Row],[StreamingMovies]]="Yes")</f>
        <v>1</v>
      </c>
      <c r="U767" t="s">
        <v>27</v>
      </c>
      <c r="V767" t="s">
        <v>46</v>
      </c>
      <c r="W767" t="str">
        <f>IF(ISNUMBER(SEARCH("automatic", Churn_Data[[#This Row],[PaymentMethod]])), "Automatic", "Manual")</f>
        <v>Automatic</v>
      </c>
      <c r="X767">
        <v>34.549999999999997</v>
      </c>
      <c r="Y767" t="str">
        <f>IF(Churn_Data[[#This Row],[tenure]]&lt;=12,"0-1 Year",IF(Churn_Data[[#This Row],[tenure]]&lt;=24,"1-2 Years",IF(Churn_Data[[#This Row],[tenure]]&lt;=36,"2-3 Years",IF(Churn_Data[[#This Row],[tenure]]&lt;=48,"3-4 Years",IF(Churn_Data[[#This Row],[tenure]]&lt;=60,"4-5 Years","5+ Years")))))</f>
        <v>0-1 Year</v>
      </c>
      <c r="Z767">
        <v>10</v>
      </c>
      <c r="AA767">
        <v>362.6</v>
      </c>
      <c r="AB767">
        <f>IF(Churn_Data[[#This Row],[Churn]]="No",Churn_Data[[#This Row],[MonthlyCharges]],NA())</f>
        <v>34.549999999999997</v>
      </c>
      <c r="AC767">
        <f>IF(Churn_Data[[#This Row],[Churn]]="No",Churn_Data[[#This Row],[tenure]],NA())</f>
        <v>10</v>
      </c>
      <c r="AD767" t="e">
        <f>IF(Churn_Data[[#This Row],[Churn]]="Yes",Churn_Data[[#This Row],[MonthlyCharges]],NA())</f>
        <v>#N/A</v>
      </c>
      <c r="AE767" t="e">
        <f>IF(Churn_Data[[#This Row],[Churn]]="Yes",Churn_Data[[#This Row],[tenure]],NA())</f>
        <v>#N/A</v>
      </c>
      <c r="AF767">
        <v>345.5</v>
      </c>
    </row>
    <row r="768" spans="1:32" x14ac:dyDescent="0.3">
      <c r="A768" t="s">
        <v>800</v>
      </c>
      <c r="B768" t="s">
        <v>23</v>
      </c>
      <c r="C768" t="str">
        <f>IF(Churn_Data[[#This Row],[SeniorCitizen]]=1,"Yes","No")</f>
        <v>No</v>
      </c>
      <c r="D768">
        <v>0</v>
      </c>
      <c r="E768" t="s">
        <v>25</v>
      </c>
      <c r="F768" t="s">
        <v>25</v>
      </c>
      <c r="G768" t="s">
        <v>25</v>
      </c>
      <c r="H768" t="s">
        <v>189</v>
      </c>
      <c r="I768" t="s">
        <v>120</v>
      </c>
      <c r="J768" t="str">
        <f>IF(Churn_Data[[#This Row],[InternetService]]&lt;&gt;"No","Yes","No")</f>
        <v>Yes</v>
      </c>
      <c r="K768" t="s">
        <v>25</v>
      </c>
      <c r="L768" t="s">
        <v>25</v>
      </c>
      <c r="M768" t="s">
        <v>25</v>
      </c>
      <c r="N768" t="s">
        <v>25</v>
      </c>
      <c r="O768" t="s">
        <v>25</v>
      </c>
      <c r="P768" t="s">
        <v>24</v>
      </c>
      <c r="Q768" t="s">
        <v>24</v>
      </c>
      <c r="R768">
        <f>IF(Churn_Data[[#This Row],[Churn]]="Yes",1,0)</f>
        <v>1</v>
      </c>
      <c r="S768" t="s">
        <v>24</v>
      </c>
      <c r="T768">
        <f>(Churn_Data[[#This Row],[OnlineSecurity]]="Yes")+(Churn_Data[[#This Row],[OnlineBackup]]="Yes")+(Churn_Data[[#This Row],[DeviceProtection]]="Yes")+(Churn_Data[[#This Row],[TechSupport]]="Yes")+(Churn_Data[[#This Row],[StreamingTV]]="Yes")+(Churn_Data[[#This Row],[StreamingMovies]]="Yes")</f>
        <v>1</v>
      </c>
      <c r="U768" t="s">
        <v>27</v>
      </c>
      <c r="V768" t="s">
        <v>32</v>
      </c>
      <c r="W768" t="str">
        <f>IF(ISNUMBER(SEARCH("automatic", Churn_Data[[#This Row],[PaymentMethod]])), "Automatic", "Manual")</f>
        <v>Manual</v>
      </c>
      <c r="X768">
        <v>34.700000000000003</v>
      </c>
      <c r="Y768" t="str">
        <f>IF(Churn_Data[[#This Row],[tenure]]&lt;=12,"0-1 Year",IF(Churn_Data[[#This Row],[tenure]]&lt;=24,"1-2 Years",IF(Churn_Data[[#This Row],[tenure]]&lt;=36,"2-3 Years",IF(Churn_Data[[#This Row],[tenure]]&lt;=48,"3-4 Years",IF(Churn_Data[[#This Row],[tenure]]&lt;=60,"4-5 Years","5+ Years")))))</f>
        <v>0-1 Year</v>
      </c>
      <c r="Z768">
        <v>2</v>
      </c>
      <c r="AA768">
        <v>62.25</v>
      </c>
      <c r="AB768" t="e">
        <f>IF(Churn_Data[[#This Row],[Churn]]="No",Churn_Data[[#This Row],[MonthlyCharges]],NA())</f>
        <v>#N/A</v>
      </c>
      <c r="AC768" t="e">
        <f>IF(Churn_Data[[#This Row],[Churn]]="No",Churn_Data[[#This Row],[tenure]],NA())</f>
        <v>#N/A</v>
      </c>
      <c r="AD768">
        <f>IF(Churn_Data[[#This Row],[Churn]]="Yes",Churn_Data[[#This Row],[MonthlyCharges]],NA())</f>
        <v>34.700000000000003</v>
      </c>
      <c r="AE768">
        <f>IF(Churn_Data[[#This Row],[Churn]]="Yes",Churn_Data[[#This Row],[tenure]],NA())</f>
        <v>2</v>
      </c>
      <c r="AF768">
        <v>69.400000000000006</v>
      </c>
    </row>
    <row r="769" spans="1:32" x14ac:dyDescent="0.3">
      <c r="A769" t="s">
        <v>801</v>
      </c>
      <c r="B769" t="s">
        <v>23</v>
      </c>
      <c r="C769" t="str">
        <f>IF(Churn_Data[[#This Row],[SeniorCitizen]]=1,"Yes","No")</f>
        <v>No</v>
      </c>
      <c r="D769">
        <v>0</v>
      </c>
      <c r="E769" t="s">
        <v>24</v>
      </c>
      <c r="F769" t="s">
        <v>24</v>
      </c>
      <c r="G769" t="s">
        <v>25</v>
      </c>
      <c r="H769" t="s">
        <v>189</v>
      </c>
      <c r="I769" t="s">
        <v>120</v>
      </c>
      <c r="J769" t="str">
        <f>IF(Churn_Data[[#This Row],[InternetService]]&lt;&gt;"No","Yes","No")</f>
        <v>Yes</v>
      </c>
      <c r="K769" t="s">
        <v>25</v>
      </c>
      <c r="L769" t="s">
        <v>25</v>
      </c>
      <c r="M769" t="s">
        <v>25</v>
      </c>
      <c r="N769" t="s">
        <v>25</v>
      </c>
      <c r="O769" t="s">
        <v>25</v>
      </c>
      <c r="P769" t="s">
        <v>24</v>
      </c>
      <c r="Q769" t="s">
        <v>25</v>
      </c>
      <c r="R769">
        <f>IF(Churn_Data[[#This Row],[Churn]]="Yes",1,0)</f>
        <v>0</v>
      </c>
      <c r="S769" t="s">
        <v>24</v>
      </c>
      <c r="T769">
        <f>(Churn_Data[[#This Row],[OnlineSecurity]]="Yes")+(Churn_Data[[#This Row],[OnlineBackup]]="Yes")+(Churn_Data[[#This Row],[DeviceProtection]]="Yes")+(Churn_Data[[#This Row],[TechSupport]]="Yes")+(Churn_Data[[#This Row],[StreamingTV]]="Yes")+(Churn_Data[[#This Row],[StreamingMovies]]="Yes")</f>
        <v>1</v>
      </c>
      <c r="U769" t="s">
        <v>27</v>
      </c>
      <c r="V769" t="s">
        <v>72</v>
      </c>
      <c r="W769" t="str">
        <f>IF(ISNUMBER(SEARCH("automatic", Churn_Data[[#This Row],[PaymentMethod]])), "Automatic", "Manual")</f>
        <v>Automatic</v>
      </c>
      <c r="X769">
        <v>35.5</v>
      </c>
      <c r="Y769" t="str">
        <f>IF(Churn_Data[[#This Row],[tenure]]&lt;=12,"0-1 Year",IF(Churn_Data[[#This Row],[tenure]]&lt;=24,"1-2 Years",IF(Churn_Data[[#This Row],[tenure]]&lt;=36,"2-3 Years",IF(Churn_Data[[#This Row],[tenure]]&lt;=48,"3-4 Years",IF(Churn_Data[[#This Row],[tenure]]&lt;=60,"4-5 Years","5+ Years")))))</f>
        <v>1-2 Years</v>
      </c>
      <c r="Z769">
        <v>16</v>
      </c>
      <c r="AA769">
        <v>552.70000000000005</v>
      </c>
      <c r="AB769">
        <f>IF(Churn_Data[[#This Row],[Churn]]="No",Churn_Data[[#This Row],[MonthlyCharges]],NA())</f>
        <v>35.5</v>
      </c>
      <c r="AC769">
        <f>IF(Churn_Data[[#This Row],[Churn]]="No",Churn_Data[[#This Row],[tenure]],NA())</f>
        <v>16</v>
      </c>
      <c r="AD769" t="e">
        <f>IF(Churn_Data[[#This Row],[Churn]]="Yes",Churn_Data[[#This Row],[MonthlyCharges]],NA())</f>
        <v>#N/A</v>
      </c>
      <c r="AE769" t="e">
        <f>IF(Churn_Data[[#This Row],[Churn]]="Yes",Churn_Data[[#This Row],[tenure]],NA())</f>
        <v>#N/A</v>
      </c>
      <c r="AF769">
        <v>568</v>
      </c>
    </row>
    <row r="770" spans="1:32" x14ac:dyDescent="0.3">
      <c r="A770" t="s">
        <v>802</v>
      </c>
      <c r="B770" t="s">
        <v>23</v>
      </c>
      <c r="C770" t="str">
        <f>IF(Churn_Data[[#This Row],[SeniorCitizen]]=1,"Yes","No")</f>
        <v>No</v>
      </c>
      <c r="D770">
        <v>0</v>
      </c>
      <c r="E770" t="s">
        <v>25</v>
      </c>
      <c r="F770" t="s">
        <v>24</v>
      </c>
      <c r="G770" t="s">
        <v>25</v>
      </c>
      <c r="H770" t="s">
        <v>189</v>
      </c>
      <c r="I770" t="s">
        <v>120</v>
      </c>
      <c r="J770" t="str">
        <f>IF(Churn_Data[[#This Row],[InternetService]]&lt;&gt;"No","Yes","No")</f>
        <v>Yes</v>
      </c>
      <c r="K770" t="s">
        <v>25</v>
      </c>
      <c r="L770" t="s">
        <v>25</v>
      </c>
      <c r="M770" t="s">
        <v>25</v>
      </c>
      <c r="N770" t="s">
        <v>25</v>
      </c>
      <c r="O770" t="s">
        <v>25</v>
      </c>
      <c r="P770" t="s">
        <v>24</v>
      </c>
      <c r="Q770" t="s">
        <v>24</v>
      </c>
      <c r="R770">
        <f>IF(Churn_Data[[#This Row],[Churn]]="Yes",1,0)</f>
        <v>1</v>
      </c>
      <c r="S770" t="s">
        <v>24</v>
      </c>
      <c r="T770">
        <f>(Churn_Data[[#This Row],[OnlineSecurity]]="Yes")+(Churn_Data[[#This Row],[OnlineBackup]]="Yes")+(Churn_Data[[#This Row],[DeviceProtection]]="Yes")+(Churn_Data[[#This Row],[TechSupport]]="Yes")+(Churn_Data[[#This Row],[StreamingTV]]="Yes")+(Churn_Data[[#This Row],[StreamingMovies]]="Yes")</f>
        <v>1</v>
      </c>
      <c r="U770" t="s">
        <v>27</v>
      </c>
      <c r="V770" t="s">
        <v>32</v>
      </c>
      <c r="W770" t="str">
        <f>IF(ISNUMBER(SEARCH("automatic", Churn_Data[[#This Row],[PaymentMethod]])), "Automatic", "Manual")</f>
        <v>Manual</v>
      </c>
      <c r="X770">
        <v>35</v>
      </c>
      <c r="Y770" t="str">
        <f>IF(Churn_Data[[#This Row],[tenure]]&lt;=12,"0-1 Year",IF(Churn_Data[[#This Row],[tenure]]&lt;=24,"1-2 Years",IF(Churn_Data[[#This Row],[tenure]]&lt;=36,"2-3 Years",IF(Churn_Data[[#This Row],[tenure]]&lt;=48,"3-4 Years",IF(Churn_Data[[#This Row],[tenure]]&lt;=60,"4-5 Years","5+ Years")))))</f>
        <v>1-2 Years</v>
      </c>
      <c r="Z770">
        <v>18</v>
      </c>
      <c r="AA770">
        <v>553</v>
      </c>
      <c r="AB770" t="e">
        <f>IF(Churn_Data[[#This Row],[Churn]]="No",Churn_Data[[#This Row],[MonthlyCharges]],NA())</f>
        <v>#N/A</v>
      </c>
      <c r="AC770" t="e">
        <f>IF(Churn_Data[[#This Row],[Churn]]="No",Churn_Data[[#This Row],[tenure]],NA())</f>
        <v>#N/A</v>
      </c>
      <c r="AD770">
        <f>IF(Churn_Data[[#This Row],[Churn]]="Yes",Churn_Data[[#This Row],[MonthlyCharges]],NA())</f>
        <v>35</v>
      </c>
      <c r="AE770">
        <f>IF(Churn_Data[[#This Row],[Churn]]="Yes",Churn_Data[[#This Row],[tenure]],NA())</f>
        <v>18</v>
      </c>
      <c r="AF770">
        <v>630</v>
      </c>
    </row>
    <row r="771" spans="1:32" x14ac:dyDescent="0.3">
      <c r="A771" t="s">
        <v>803</v>
      </c>
      <c r="B771" t="s">
        <v>23</v>
      </c>
      <c r="C771" t="str">
        <f>IF(Churn_Data[[#This Row],[SeniorCitizen]]=1,"Yes","No")</f>
        <v>No</v>
      </c>
      <c r="D771">
        <v>0</v>
      </c>
      <c r="E771" t="s">
        <v>25</v>
      </c>
      <c r="F771" t="s">
        <v>25</v>
      </c>
      <c r="G771" t="s">
        <v>24</v>
      </c>
      <c r="H771" t="s">
        <v>25</v>
      </c>
      <c r="I771" t="s">
        <v>120</v>
      </c>
      <c r="J771" t="str">
        <f>IF(Churn_Data[[#This Row],[InternetService]]&lt;&gt;"No","Yes","No")</f>
        <v>Yes</v>
      </c>
      <c r="K771" t="s">
        <v>25</v>
      </c>
      <c r="L771" t="s">
        <v>25</v>
      </c>
      <c r="M771" t="s">
        <v>25</v>
      </c>
      <c r="N771" t="s">
        <v>25</v>
      </c>
      <c r="O771" t="s">
        <v>25</v>
      </c>
      <c r="P771" t="s">
        <v>24</v>
      </c>
      <c r="Q771" t="s">
        <v>25</v>
      </c>
      <c r="R771">
        <f>IF(Churn_Data[[#This Row],[Churn]]="Yes",1,0)</f>
        <v>0</v>
      </c>
      <c r="S771" t="s">
        <v>24</v>
      </c>
      <c r="T771">
        <f>(Churn_Data[[#This Row],[OnlineSecurity]]="Yes")+(Churn_Data[[#This Row],[OnlineBackup]]="Yes")+(Churn_Data[[#This Row],[DeviceProtection]]="Yes")+(Churn_Data[[#This Row],[TechSupport]]="Yes")+(Churn_Data[[#This Row],[StreamingTV]]="Yes")+(Churn_Data[[#This Row],[StreamingMovies]]="Yes")</f>
        <v>1</v>
      </c>
      <c r="U771" t="s">
        <v>27</v>
      </c>
      <c r="V771" t="s">
        <v>32</v>
      </c>
      <c r="W771" t="str">
        <f>IF(ISNUMBER(SEARCH("automatic", Churn_Data[[#This Row],[PaymentMethod]])), "Automatic", "Manual")</f>
        <v>Manual</v>
      </c>
      <c r="X771">
        <v>56.2</v>
      </c>
      <c r="Y771" t="str">
        <f>IF(Churn_Data[[#This Row],[tenure]]&lt;=12,"0-1 Year",IF(Churn_Data[[#This Row],[tenure]]&lt;=24,"1-2 Years",IF(Churn_Data[[#This Row],[tenure]]&lt;=36,"2-3 Years",IF(Churn_Data[[#This Row],[tenure]]&lt;=48,"3-4 Years",IF(Churn_Data[[#This Row],[tenure]]&lt;=60,"4-5 Years","5+ Years")))))</f>
        <v>1-2 Years</v>
      </c>
      <c r="Z771">
        <v>19</v>
      </c>
      <c r="AA771">
        <v>1093.4000000000001</v>
      </c>
      <c r="AB771">
        <f>IF(Churn_Data[[#This Row],[Churn]]="No",Churn_Data[[#This Row],[MonthlyCharges]],NA())</f>
        <v>56.2</v>
      </c>
      <c r="AC771">
        <f>IF(Churn_Data[[#This Row],[Churn]]="No",Churn_Data[[#This Row],[tenure]],NA())</f>
        <v>19</v>
      </c>
      <c r="AD771" t="e">
        <f>IF(Churn_Data[[#This Row],[Churn]]="Yes",Churn_Data[[#This Row],[MonthlyCharges]],NA())</f>
        <v>#N/A</v>
      </c>
      <c r="AE771" t="e">
        <f>IF(Churn_Data[[#This Row],[Churn]]="Yes",Churn_Data[[#This Row],[tenure]],NA())</f>
        <v>#N/A</v>
      </c>
      <c r="AF771">
        <v>1067.8</v>
      </c>
    </row>
    <row r="772" spans="1:32" x14ac:dyDescent="0.3">
      <c r="A772" t="s">
        <v>804</v>
      </c>
      <c r="B772" t="s">
        <v>30</v>
      </c>
      <c r="C772" t="str">
        <f>IF(Churn_Data[[#This Row],[SeniorCitizen]]=1,"Yes","No")</f>
        <v>No</v>
      </c>
      <c r="D772">
        <v>0</v>
      </c>
      <c r="E772" t="s">
        <v>25</v>
      </c>
      <c r="F772" t="s">
        <v>25</v>
      </c>
      <c r="G772" t="s">
        <v>24</v>
      </c>
      <c r="H772" t="s">
        <v>25</v>
      </c>
      <c r="I772" t="s">
        <v>120</v>
      </c>
      <c r="J772" t="str">
        <f>IF(Churn_Data[[#This Row],[InternetService]]&lt;&gt;"No","Yes","No")</f>
        <v>Yes</v>
      </c>
      <c r="K772" t="s">
        <v>25</v>
      </c>
      <c r="L772" t="s">
        <v>25</v>
      </c>
      <c r="M772" t="s">
        <v>25</v>
      </c>
      <c r="N772" t="s">
        <v>25</v>
      </c>
      <c r="O772" t="s">
        <v>25</v>
      </c>
      <c r="P772" t="s">
        <v>24</v>
      </c>
      <c r="Q772" t="s">
        <v>25</v>
      </c>
      <c r="R772">
        <f>IF(Churn_Data[[#This Row],[Churn]]="Yes",1,0)</f>
        <v>0</v>
      </c>
      <c r="S772" t="s">
        <v>24</v>
      </c>
      <c r="T772">
        <f>(Churn_Data[[#This Row],[OnlineSecurity]]="Yes")+(Churn_Data[[#This Row],[OnlineBackup]]="Yes")+(Churn_Data[[#This Row],[DeviceProtection]]="Yes")+(Churn_Data[[#This Row],[TechSupport]]="Yes")+(Churn_Data[[#This Row],[StreamingTV]]="Yes")+(Churn_Data[[#This Row],[StreamingMovies]]="Yes")</f>
        <v>1</v>
      </c>
      <c r="U772" t="s">
        <v>27</v>
      </c>
      <c r="V772" t="s">
        <v>72</v>
      </c>
      <c r="W772" t="str">
        <f>IF(ISNUMBER(SEARCH("automatic", Churn_Data[[#This Row],[PaymentMethod]])), "Automatic", "Manual")</f>
        <v>Automatic</v>
      </c>
      <c r="X772">
        <v>54.75</v>
      </c>
      <c r="Y772" t="str">
        <f>IF(Churn_Data[[#This Row],[tenure]]&lt;=12,"0-1 Year",IF(Churn_Data[[#This Row],[tenure]]&lt;=24,"1-2 Years",IF(Churn_Data[[#This Row],[tenure]]&lt;=36,"2-3 Years",IF(Churn_Data[[#This Row],[tenure]]&lt;=48,"3-4 Years",IF(Churn_Data[[#This Row],[tenure]]&lt;=60,"4-5 Years","5+ Years")))))</f>
        <v>0-1 Year</v>
      </c>
      <c r="Z772">
        <v>8</v>
      </c>
      <c r="AA772">
        <v>438.05</v>
      </c>
      <c r="AB772">
        <f>IF(Churn_Data[[#This Row],[Churn]]="No",Churn_Data[[#This Row],[MonthlyCharges]],NA())</f>
        <v>54.75</v>
      </c>
      <c r="AC772">
        <f>IF(Churn_Data[[#This Row],[Churn]]="No",Churn_Data[[#This Row],[tenure]],NA())</f>
        <v>8</v>
      </c>
      <c r="AD772" t="e">
        <f>IF(Churn_Data[[#This Row],[Churn]]="Yes",Churn_Data[[#This Row],[MonthlyCharges]],NA())</f>
        <v>#N/A</v>
      </c>
      <c r="AE772" t="e">
        <f>IF(Churn_Data[[#This Row],[Churn]]="Yes",Churn_Data[[#This Row],[tenure]],NA())</f>
        <v>#N/A</v>
      </c>
      <c r="AF772">
        <v>438</v>
      </c>
    </row>
    <row r="773" spans="1:32" x14ac:dyDescent="0.3">
      <c r="A773" t="s">
        <v>805</v>
      </c>
      <c r="B773" t="s">
        <v>23</v>
      </c>
      <c r="C773" t="str">
        <f>IF(Churn_Data[[#This Row],[SeniorCitizen]]=1,"Yes","No")</f>
        <v>No</v>
      </c>
      <c r="D773">
        <v>0</v>
      </c>
      <c r="E773" t="s">
        <v>24</v>
      </c>
      <c r="F773" t="s">
        <v>25</v>
      </c>
      <c r="G773" t="s">
        <v>25</v>
      </c>
      <c r="H773" t="s">
        <v>189</v>
      </c>
      <c r="I773" t="s">
        <v>120</v>
      </c>
      <c r="J773" t="str">
        <f>IF(Churn_Data[[#This Row],[InternetService]]&lt;&gt;"No","Yes","No")</f>
        <v>Yes</v>
      </c>
      <c r="K773" t="s">
        <v>25</v>
      </c>
      <c r="L773" t="s">
        <v>25</v>
      </c>
      <c r="M773" t="s">
        <v>25</v>
      </c>
      <c r="N773" t="s">
        <v>25</v>
      </c>
      <c r="O773" t="s">
        <v>25</v>
      </c>
      <c r="P773" t="s">
        <v>24</v>
      </c>
      <c r="Q773" t="s">
        <v>24</v>
      </c>
      <c r="R773">
        <f>IF(Churn_Data[[#This Row],[Churn]]="Yes",1,0)</f>
        <v>1</v>
      </c>
      <c r="S773" t="s">
        <v>24</v>
      </c>
      <c r="T773">
        <f>(Churn_Data[[#This Row],[OnlineSecurity]]="Yes")+(Churn_Data[[#This Row],[OnlineBackup]]="Yes")+(Churn_Data[[#This Row],[DeviceProtection]]="Yes")+(Churn_Data[[#This Row],[TechSupport]]="Yes")+(Churn_Data[[#This Row],[StreamingTV]]="Yes")+(Churn_Data[[#This Row],[StreamingMovies]]="Yes")</f>
        <v>1</v>
      </c>
      <c r="U773" t="s">
        <v>27</v>
      </c>
      <c r="V773" t="s">
        <v>32</v>
      </c>
      <c r="W773" t="str">
        <f>IF(ISNUMBER(SEARCH("automatic", Churn_Data[[#This Row],[PaymentMethod]])), "Automatic", "Manual")</f>
        <v>Manual</v>
      </c>
      <c r="X773">
        <v>35.1</v>
      </c>
      <c r="Y773" t="str">
        <f>IF(Churn_Data[[#This Row],[tenure]]&lt;=12,"0-1 Year",IF(Churn_Data[[#This Row],[tenure]]&lt;=24,"1-2 Years",IF(Churn_Data[[#This Row],[tenure]]&lt;=36,"2-3 Years",IF(Churn_Data[[#This Row],[tenure]]&lt;=48,"3-4 Years",IF(Churn_Data[[#This Row],[tenure]]&lt;=60,"4-5 Years","5+ Years")))))</f>
        <v>0-1 Year</v>
      </c>
      <c r="Z773">
        <v>2</v>
      </c>
      <c r="AA773">
        <v>68.75</v>
      </c>
      <c r="AB773" t="e">
        <f>IF(Churn_Data[[#This Row],[Churn]]="No",Churn_Data[[#This Row],[MonthlyCharges]],NA())</f>
        <v>#N/A</v>
      </c>
      <c r="AC773" t="e">
        <f>IF(Churn_Data[[#This Row],[Churn]]="No",Churn_Data[[#This Row],[tenure]],NA())</f>
        <v>#N/A</v>
      </c>
      <c r="AD773">
        <f>IF(Churn_Data[[#This Row],[Churn]]="Yes",Churn_Data[[#This Row],[MonthlyCharges]],NA())</f>
        <v>35.1</v>
      </c>
      <c r="AE773">
        <f>IF(Churn_Data[[#This Row],[Churn]]="Yes",Churn_Data[[#This Row],[tenure]],NA())</f>
        <v>2</v>
      </c>
      <c r="AF773">
        <v>70.2</v>
      </c>
    </row>
    <row r="774" spans="1:32" x14ac:dyDescent="0.3">
      <c r="A774" t="s">
        <v>806</v>
      </c>
      <c r="B774" t="s">
        <v>30</v>
      </c>
      <c r="C774" t="str">
        <f>IF(Churn_Data[[#This Row],[SeniorCitizen]]=1,"Yes","No")</f>
        <v>No</v>
      </c>
      <c r="D774">
        <v>0</v>
      </c>
      <c r="E774" t="s">
        <v>25</v>
      </c>
      <c r="F774" t="s">
        <v>25</v>
      </c>
      <c r="G774" t="s">
        <v>24</v>
      </c>
      <c r="H774" t="s">
        <v>25</v>
      </c>
      <c r="I774" t="s">
        <v>120</v>
      </c>
      <c r="J774" t="str">
        <f>IF(Churn_Data[[#This Row],[InternetService]]&lt;&gt;"No","Yes","No")</f>
        <v>Yes</v>
      </c>
      <c r="K774" t="s">
        <v>25</v>
      </c>
      <c r="L774" t="s">
        <v>25</v>
      </c>
      <c r="M774" t="s">
        <v>25</v>
      </c>
      <c r="N774" t="s">
        <v>25</v>
      </c>
      <c r="O774" t="s">
        <v>25</v>
      </c>
      <c r="P774" t="s">
        <v>24</v>
      </c>
      <c r="Q774" t="s">
        <v>25</v>
      </c>
      <c r="R774">
        <f>IF(Churn_Data[[#This Row],[Churn]]="Yes",1,0)</f>
        <v>0</v>
      </c>
      <c r="S774" t="s">
        <v>25</v>
      </c>
      <c r="T774">
        <f>(Churn_Data[[#This Row],[OnlineSecurity]]="Yes")+(Churn_Data[[#This Row],[OnlineBackup]]="Yes")+(Churn_Data[[#This Row],[DeviceProtection]]="Yes")+(Churn_Data[[#This Row],[TechSupport]]="Yes")+(Churn_Data[[#This Row],[StreamingTV]]="Yes")+(Churn_Data[[#This Row],[StreamingMovies]]="Yes")</f>
        <v>1</v>
      </c>
      <c r="U774" t="s">
        <v>27</v>
      </c>
      <c r="V774" t="s">
        <v>28</v>
      </c>
      <c r="W774" t="str">
        <f>IF(ISNUMBER(SEARCH("automatic", Churn_Data[[#This Row],[PaymentMethod]])), "Automatic", "Manual")</f>
        <v>Manual</v>
      </c>
      <c r="X774">
        <v>54.65</v>
      </c>
      <c r="Y774" t="str">
        <f>IF(Churn_Data[[#This Row],[tenure]]&lt;=12,"0-1 Year",IF(Churn_Data[[#This Row],[tenure]]&lt;=24,"1-2 Years",IF(Churn_Data[[#This Row],[tenure]]&lt;=36,"2-3 Years",IF(Churn_Data[[#This Row],[tenure]]&lt;=48,"3-4 Years",IF(Churn_Data[[#This Row],[tenure]]&lt;=60,"4-5 Years","5+ Years")))))</f>
        <v>0-1 Year</v>
      </c>
      <c r="Z774">
        <v>3</v>
      </c>
      <c r="AA774">
        <v>189.1</v>
      </c>
      <c r="AB774">
        <f>IF(Churn_Data[[#This Row],[Churn]]="No",Churn_Data[[#This Row],[MonthlyCharges]],NA())</f>
        <v>54.65</v>
      </c>
      <c r="AC774">
        <f>IF(Churn_Data[[#This Row],[Churn]]="No",Churn_Data[[#This Row],[tenure]],NA())</f>
        <v>3</v>
      </c>
      <c r="AD774" t="e">
        <f>IF(Churn_Data[[#This Row],[Churn]]="Yes",Churn_Data[[#This Row],[MonthlyCharges]],NA())</f>
        <v>#N/A</v>
      </c>
      <c r="AE774" t="e">
        <f>IF(Churn_Data[[#This Row],[Churn]]="Yes",Churn_Data[[#This Row],[tenure]],NA())</f>
        <v>#N/A</v>
      </c>
      <c r="AF774">
        <v>163.95</v>
      </c>
    </row>
    <row r="775" spans="1:32" x14ac:dyDescent="0.3">
      <c r="A775" t="s">
        <v>807</v>
      </c>
      <c r="B775" t="s">
        <v>23</v>
      </c>
      <c r="C775" t="str">
        <f>IF(Churn_Data[[#This Row],[SeniorCitizen]]=1,"Yes","No")</f>
        <v>Yes</v>
      </c>
      <c r="D775">
        <v>1</v>
      </c>
      <c r="E775" t="s">
        <v>25</v>
      </c>
      <c r="F775" t="s">
        <v>25</v>
      </c>
      <c r="G775" t="s">
        <v>25</v>
      </c>
      <c r="H775" t="s">
        <v>189</v>
      </c>
      <c r="I775" t="s">
        <v>120</v>
      </c>
      <c r="J775" t="str">
        <f>IF(Churn_Data[[#This Row],[InternetService]]&lt;&gt;"No","Yes","No")</f>
        <v>Yes</v>
      </c>
      <c r="K775" t="s">
        <v>25</v>
      </c>
      <c r="L775" t="s">
        <v>25</v>
      </c>
      <c r="M775" t="s">
        <v>25</v>
      </c>
      <c r="N775" t="s">
        <v>25</v>
      </c>
      <c r="O775" t="s">
        <v>25</v>
      </c>
      <c r="P775" t="s">
        <v>24</v>
      </c>
      <c r="Q775" t="s">
        <v>24</v>
      </c>
      <c r="R775">
        <f>IF(Churn_Data[[#This Row],[Churn]]="Yes",1,0)</f>
        <v>1</v>
      </c>
      <c r="S775" t="s">
        <v>24</v>
      </c>
      <c r="T775">
        <f>(Churn_Data[[#This Row],[OnlineSecurity]]="Yes")+(Churn_Data[[#This Row],[OnlineBackup]]="Yes")+(Churn_Data[[#This Row],[DeviceProtection]]="Yes")+(Churn_Data[[#This Row],[TechSupport]]="Yes")+(Churn_Data[[#This Row],[StreamingTV]]="Yes")+(Churn_Data[[#This Row],[StreamingMovies]]="Yes")</f>
        <v>1</v>
      </c>
      <c r="U775" t="s">
        <v>27</v>
      </c>
      <c r="V775" t="s">
        <v>32</v>
      </c>
      <c r="W775" t="str">
        <f>IF(ISNUMBER(SEARCH("automatic", Churn_Data[[#This Row],[PaymentMethod]])), "Automatic", "Manual")</f>
        <v>Manual</v>
      </c>
      <c r="X775">
        <v>34.700000000000003</v>
      </c>
      <c r="Y775" t="str">
        <f>IF(Churn_Data[[#This Row],[tenure]]&lt;=12,"0-1 Year",IF(Churn_Data[[#This Row],[tenure]]&lt;=24,"1-2 Years",IF(Churn_Data[[#This Row],[tenure]]&lt;=36,"2-3 Years",IF(Churn_Data[[#This Row],[tenure]]&lt;=48,"3-4 Years",IF(Churn_Data[[#This Row],[tenure]]&lt;=60,"4-5 Years","5+ Years")))))</f>
        <v>0-1 Year</v>
      </c>
      <c r="Z775">
        <v>10</v>
      </c>
      <c r="AA775">
        <v>329.8</v>
      </c>
      <c r="AB775" t="e">
        <f>IF(Churn_Data[[#This Row],[Churn]]="No",Churn_Data[[#This Row],[MonthlyCharges]],NA())</f>
        <v>#N/A</v>
      </c>
      <c r="AC775" t="e">
        <f>IF(Churn_Data[[#This Row],[Churn]]="No",Churn_Data[[#This Row],[tenure]],NA())</f>
        <v>#N/A</v>
      </c>
      <c r="AD775">
        <f>IF(Churn_Data[[#This Row],[Churn]]="Yes",Churn_Data[[#This Row],[MonthlyCharges]],NA())</f>
        <v>34.700000000000003</v>
      </c>
      <c r="AE775">
        <f>IF(Churn_Data[[#This Row],[Churn]]="Yes",Churn_Data[[#This Row],[tenure]],NA())</f>
        <v>10</v>
      </c>
      <c r="AF775">
        <v>347</v>
      </c>
    </row>
    <row r="776" spans="1:32" x14ac:dyDescent="0.3">
      <c r="A776" t="s">
        <v>808</v>
      </c>
      <c r="B776" t="s">
        <v>30</v>
      </c>
      <c r="C776" t="str">
        <f>IF(Churn_Data[[#This Row],[SeniorCitizen]]=1,"Yes","No")</f>
        <v>No</v>
      </c>
      <c r="D776">
        <v>0</v>
      </c>
      <c r="E776" t="s">
        <v>25</v>
      </c>
      <c r="F776" t="s">
        <v>25</v>
      </c>
      <c r="G776" t="s">
        <v>25</v>
      </c>
      <c r="H776" t="s">
        <v>189</v>
      </c>
      <c r="I776" t="s">
        <v>120</v>
      </c>
      <c r="J776" t="str">
        <f>IF(Churn_Data[[#This Row],[InternetService]]&lt;&gt;"No","Yes","No")</f>
        <v>Yes</v>
      </c>
      <c r="K776" t="s">
        <v>25</v>
      </c>
      <c r="L776" t="s">
        <v>25</v>
      </c>
      <c r="M776" t="s">
        <v>25</v>
      </c>
      <c r="N776" t="s">
        <v>25</v>
      </c>
      <c r="O776" t="s">
        <v>25</v>
      </c>
      <c r="P776" t="s">
        <v>24</v>
      </c>
      <c r="Q776" t="s">
        <v>24</v>
      </c>
      <c r="R776">
        <f>IF(Churn_Data[[#This Row],[Churn]]="Yes",1,0)</f>
        <v>1</v>
      </c>
      <c r="S776" t="s">
        <v>24</v>
      </c>
      <c r="T776">
        <f>(Churn_Data[[#This Row],[OnlineSecurity]]="Yes")+(Churn_Data[[#This Row],[OnlineBackup]]="Yes")+(Churn_Data[[#This Row],[DeviceProtection]]="Yes")+(Churn_Data[[#This Row],[TechSupport]]="Yes")+(Churn_Data[[#This Row],[StreamingTV]]="Yes")+(Churn_Data[[#This Row],[StreamingMovies]]="Yes")</f>
        <v>1</v>
      </c>
      <c r="U776" t="s">
        <v>27</v>
      </c>
      <c r="V776" t="s">
        <v>28</v>
      </c>
      <c r="W776" t="str">
        <f>IF(ISNUMBER(SEARCH("automatic", Churn_Data[[#This Row],[PaymentMethod]])), "Automatic", "Manual")</f>
        <v>Manual</v>
      </c>
      <c r="X776">
        <v>33.9</v>
      </c>
      <c r="Y776" t="str">
        <f>IF(Churn_Data[[#This Row],[tenure]]&lt;=12,"0-1 Year",IF(Churn_Data[[#This Row],[tenure]]&lt;=24,"1-2 Years",IF(Churn_Data[[#This Row],[tenure]]&lt;=36,"2-3 Years",IF(Churn_Data[[#This Row],[tenure]]&lt;=48,"3-4 Years",IF(Churn_Data[[#This Row],[tenure]]&lt;=60,"4-5 Years","5+ Years")))))</f>
        <v>0-1 Year</v>
      </c>
      <c r="Z776">
        <v>10</v>
      </c>
      <c r="AA776">
        <v>298.45</v>
      </c>
      <c r="AB776" t="e">
        <f>IF(Churn_Data[[#This Row],[Churn]]="No",Churn_Data[[#This Row],[MonthlyCharges]],NA())</f>
        <v>#N/A</v>
      </c>
      <c r="AC776" t="e">
        <f>IF(Churn_Data[[#This Row],[Churn]]="No",Churn_Data[[#This Row],[tenure]],NA())</f>
        <v>#N/A</v>
      </c>
      <c r="AD776">
        <f>IF(Churn_Data[[#This Row],[Churn]]="Yes",Churn_Data[[#This Row],[MonthlyCharges]],NA())</f>
        <v>33.9</v>
      </c>
      <c r="AE776">
        <f>IF(Churn_Data[[#This Row],[Churn]]="Yes",Churn_Data[[#This Row],[tenure]],NA())</f>
        <v>10</v>
      </c>
      <c r="AF776">
        <v>339</v>
      </c>
    </row>
    <row r="777" spans="1:32" x14ac:dyDescent="0.3">
      <c r="A777" t="s">
        <v>809</v>
      </c>
      <c r="B777" t="s">
        <v>23</v>
      </c>
      <c r="C777" t="str">
        <f>IF(Churn_Data[[#This Row],[SeniorCitizen]]=1,"Yes","No")</f>
        <v>No</v>
      </c>
      <c r="D777">
        <v>0</v>
      </c>
      <c r="E777" t="s">
        <v>25</v>
      </c>
      <c r="F777" t="s">
        <v>25</v>
      </c>
      <c r="G777" t="s">
        <v>24</v>
      </c>
      <c r="H777" t="s">
        <v>25</v>
      </c>
      <c r="I777" t="s">
        <v>120</v>
      </c>
      <c r="J777" t="str">
        <f>IF(Churn_Data[[#This Row],[InternetService]]&lt;&gt;"No","Yes","No")</f>
        <v>Yes</v>
      </c>
      <c r="K777" t="s">
        <v>25</v>
      </c>
      <c r="L777" t="s">
        <v>25</v>
      </c>
      <c r="M777" t="s">
        <v>25</v>
      </c>
      <c r="N777" t="s">
        <v>25</v>
      </c>
      <c r="O777" t="s">
        <v>25</v>
      </c>
      <c r="P777" t="s">
        <v>24</v>
      </c>
      <c r="Q777" t="s">
        <v>24</v>
      </c>
      <c r="R777">
        <f>IF(Churn_Data[[#This Row],[Churn]]="Yes",1,0)</f>
        <v>1</v>
      </c>
      <c r="S777" t="s">
        <v>24</v>
      </c>
      <c r="T777">
        <f>(Churn_Data[[#This Row],[OnlineSecurity]]="Yes")+(Churn_Data[[#This Row],[OnlineBackup]]="Yes")+(Churn_Data[[#This Row],[DeviceProtection]]="Yes")+(Churn_Data[[#This Row],[TechSupport]]="Yes")+(Churn_Data[[#This Row],[StreamingTV]]="Yes")+(Churn_Data[[#This Row],[StreamingMovies]]="Yes")</f>
        <v>1</v>
      </c>
      <c r="U777" t="s">
        <v>27</v>
      </c>
      <c r="V777" t="s">
        <v>32</v>
      </c>
      <c r="W777" t="str">
        <f>IF(ISNUMBER(SEARCH("automatic", Churn_Data[[#This Row],[PaymentMethod]])), "Automatic", "Manual")</f>
        <v>Manual</v>
      </c>
      <c r="X777">
        <v>55.3</v>
      </c>
      <c r="Y777" t="str">
        <f>IF(Churn_Data[[#This Row],[tenure]]&lt;=12,"0-1 Year",IF(Churn_Data[[#This Row],[tenure]]&lt;=24,"1-2 Years",IF(Churn_Data[[#This Row],[tenure]]&lt;=36,"2-3 Years",IF(Churn_Data[[#This Row],[tenure]]&lt;=48,"3-4 Years",IF(Churn_Data[[#This Row],[tenure]]&lt;=60,"4-5 Years","5+ Years")))))</f>
        <v>0-1 Year</v>
      </c>
      <c r="Z777">
        <v>3</v>
      </c>
      <c r="AA777">
        <v>196.15</v>
      </c>
      <c r="AB777" t="e">
        <f>IF(Churn_Data[[#This Row],[Churn]]="No",Churn_Data[[#This Row],[MonthlyCharges]],NA())</f>
        <v>#N/A</v>
      </c>
      <c r="AC777" t="e">
        <f>IF(Churn_Data[[#This Row],[Churn]]="No",Churn_Data[[#This Row],[tenure]],NA())</f>
        <v>#N/A</v>
      </c>
      <c r="AD777">
        <f>IF(Churn_Data[[#This Row],[Churn]]="Yes",Churn_Data[[#This Row],[MonthlyCharges]],NA())</f>
        <v>55.3</v>
      </c>
      <c r="AE777">
        <f>IF(Churn_Data[[#This Row],[Churn]]="Yes",Churn_Data[[#This Row],[tenure]],NA())</f>
        <v>3</v>
      </c>
      <c r="AF777">
        <v>165.9</v>
      </c>
    </row>
    <row r="778" spans="1:32" x14ac:dyDescent="0.3">
      <c r="A778" t="s">
        <v>810</v>
      </c>
      <c r="B778" t="s">
        <v>30</v>
      </c>
      <c r="C778" t="str">
        <f>IF(Churn_Data[[#This Row],[SeniorCitizen]]=1,"Yes","No")</f>
        <v>No</v>
      </c>
      <c r="D778">
        <v>0</v>
      </c>
      <c r="E778" t="s">
        <v>25</v>
      </c>
      <c r="F778" t="s">
        <v>25</v>
      </c>
      <c r="G778" t="s">
        <v>24</v>
      </c>
      <c r="H778" t="s">
        <v>24</v>
      </c>
      <c r="I778" t="s">
        <v>120</v>
      </c>
      <c r="J778" t="str">
        <f>IF(Churn_Data[[#This Row],[InternetService]]&lt;&gt;"No","Yes","No")</f>
        <v>Yes</v>
      </c>
      <c r="K778" t="s">
        <v>25</v>
      </c>
      <c r="L778" t="s">
        <v>25</v>
      </c>
      <c r="M778" t="s">
        <v>25</v>
      </c>
      <c r="N778" t="s">
        <v>25</v>
      </c>
      <c r="O778" t="s">
        <v>25</v>
      </c>
      <c r="P778" t="s">
        <v>24</v>
      </c>
      <c r="Q778" t="s">
        <v>25</v>
      </c>
      <c r="R778">
        <f>IF(Churn_Data[[#This Row],[Churn]]="Yes",1,0)</f>
        <v>0</v>
      </c>
      <c r="S778" t="s">
        <v>25</v>
      </c>
      <c r="T778">
        <f>(Churn_Data[[#This Row],[OnlineSecurity]]="Yes")+(Churn_Data[[#This Row],[OnlineBackup]]="Yes")+(Churn_Data[[#This Row],[DeviceProtection]]="Yes")+(Churn_Data[[#This Row],[TechSupport]]="Yes")+(Churn_Data[[#This Row],[StreamingTV]]="Yes")+(Churn_Data[[#This Row],[StreamingMovies]]="Yes")</f>
        <v>1</v>
      </c>
      <c r="U778" t="s">
        <v>27</v>
      </c>
      <c r="V778" t="s">
        <v>28</v>
      </c>
      <c r="W778" t="str">
        <f>IF(ISNUMBER(SEARCH("automatic", Churn_Data[[#This Row],[PaymentMethod]])), "Automatic", "Manual")</f>
        <v>Manual</v>
      </c>
      <c r="X778">
        <v>59.9</v>
      </c>
      <c r="Y778" t="str">
        <f>IF(Churn_Data[[#This Row],[tenure]]&lt;=12,"0-1 Year",IF(Churn_Data[[#This Row],[tenure]]&lt;=24,"1-2 Years",IF(Churn_Data[[#This Row],[tenure]]&lt;=36,"2-3 Years",IF(Churn_Data[[#This Row],[tenure]]&lt;=48,"3-4 Years",IF(Churn_Data[[#This Row],[tenure]]&lt;=60,"4-5 Years","5+ Years")))))</f>
        <v>0-1 Year</v>
      </c>
      <c r="Z778">
        <v>9</v>
      </c>
      <c r="AA778">
        <v>542.4</v>
      </c>
      <c r="AB778">
        <f>IF(Churn_Data[[#This Row],[Churn]]="No",Churn_Data[[#This Row],[MonthlyCharges]],NA())</f>
        <v>59.9</v>
      </c>
      <c r="AC778">
        <f>IF(Churn_Data[[#This Row],[Churn]]="No",Churn_Data[[#This Row],[tenure]],NA())</f>
        <v>9</v>
      </c>
      <c r="AD778" t="e">
        <f>IF(Churn_Data[[#This Row],[Churn]]="Yes",Churn_Data[[#This Row],[MonthlyCharges]],NA())</f>
        <v>#N/A</v>
      </c>
      <c r="AE778" t="e">
        <f>IF(Churn_Data[[#This Row],[Churn]]="Yes",Churn_Data[[#This Row],[tenure]],NA())</f>
        <v>#N/A</v>
      </c>
      <c r="AF778">
        <v>539.1</v>
      </c>
    </row>
    <row r="779" spans="1:32" x14ac:dyDescent="0.3">
      <c r="A779" t="s">
        <v>811</v>
      </c>
      <c r="B779" t="s">
        <v>30</v>
      </c>
      <c r="C779" t="str">
        <f>IF(Churn_Data[[#This Row],[SeniorCitizen]]=1,"Yes","No")</f>
        <v>No</v>
      </c>
      <c r="D779">
        <v>0</v>
      </c>
      <c r="E779" t="s">
        <v>24</v>
      </c>
      <c r="F779" t="s">
        <v>24</v>
      </c>
      <c r="G779" t="s">
        <v>24</v>
      </c>
      <c r="H779" t="s">
        <v>24</v>
      </c>
      <c r="I779" t="s">
        <v>120</v>
      </c>
      <c r="J779" t="str">
        <f>IF(Churn_Data[[#This Row],[InternetService]]&lt;&gt;"No","Yes","No")</f>
        <v>Yes</v>
      </c>
      <c r="K779" t="s">
        <v>25</v>
      </c>
      <c r="L779" t="s">
        <v>25</v>
      </c>
      <c r="M779" t="s">
        <v>25</v>
      </c>
      <c r="N779" t="s">
        <v>25</v>
      </c>
      <c r="O779" t="s">
        <v>25</v>
      </c>
      <c r="P779" t="s">
        <v>24</v>
      </c>
      <c r="Q779" t="s">
        <v>25</v>
      </c>
      <c r="R779">
        <f>IF(Churn_Data[[#This Row],[Churn]]="Yes",1,0)</f>
        <v>0</v>
      </c>
      <c r="S779" t="s">
        <v>25</v>
      </c>
      <c r="T779">
        <f>(Churn_Data[[#This Row],[OnlineSecurity]]="Yes")+(Churn_Data[[#This Row],[OnlineBackup]]="Yes")+(Churn_Data[[#This Row],[DeviceProtection]]="Yes")+(Churn_Data[[#This Row],[TechSupport]]="Yes")+(Churn_Data[[#This Row],[StreamingTV]]="Yes")+(Churn_Data[[#This Row],[StreamingMovies]]="Yes")</f>
        <v>1</v>
      </c>
      <c r="U779" t="s">
        <v>27</v>
      </c>
      <c r="V779" t="s">
        <v>46</v>
      </c>
      <c r="W779" t="str">
        <f>IF(ISNUMBER(SEARCH("automatic", Churn_Data[[#This Row],[PaymentMethod]])), "Automatic", "Manual")</f>
        <v>Automatic</v>
      </c>
      <c r="X779">
        <v>59.7</v>
      </c>
      <c r="Y779" t="str">
        <f>IF(Churn_Data[[#This Row],[tenure]]&lt;=12,"0-1 Year",IF(Churn_Data[[#This Row],[tenure]]&lt;=24,"1-2 Years",IF(Churn_Data[[#This Row],[tenure]]&lt;=36,"2-3 Years",IF(Churn_Data[[#This Row],[tenure]]&lt;=48,"3-4 Years",IF(Churn_Data[[#This Row],[tenure]]&lt;=60,"4-5 Years","5+ Years")))))</f>
        <v>2-3 Years</v>
      </c>
      <c r="Z779">
        <v>31</v>
      </c>
      <c r="AA779">
        <v>1825.5</v>
      </c>
      <c r="AB779">
        <f>IF(Churn_Data[[#This Row],[Churn]]="No",Churn_Data[[#This Row],[MonthlyCharges]],NA())</f>
        <v>59.7</v>
      </c>
      <c r="AC779">
        <f>IF(Churn_Data[[#This Row],[Churn]]="No",Churn_Data[[#This Row],[tenure]],NA())</f>
        <v>31</v>
      </c>
      <c r="AD779" t="e">
        <f>IF(Churn_Data[[#This Row],[Churn]]="Yes",Churn_Data[[#This Row],[MonthlyCharges]],NA())</f>
        <v>#N/A</v>
      </c>
      <c r="AE779" t="e">
        <f>IF(Churn_Data[[#This Row],[Churn]]="Yes",Churn_Data[[#This Row],[tenure]],NA())</f>
        <v>#N/A</v>
      </c>
      <c r="AF779">
        <v>1850.7</v>
      </c>
    </row>
    <row r="780" spans="1:32" x14ac:dyDescent="0.3">
      <c r="A780" t="s">
        <v>812</v>
      </c>
      <c r="B780" t="s">
        <v>30</v>
      </c>
      <c r="C780" t="str">
        <f>IF(Churn_Data[[#This Row],[SeniorCitizen]]=1,"Yes","No")</f>
        <v>No</v>
      </c>
      <c r="D780">
        <v>0</v>
      </c>
      <c r="E780" t="s">
        <v>25</v>
      </c>
      <c r="F780" t="s">
        <v>25</v>
      </c>
      <c r="G780" t="s">
        <v>24</v>
      </c>
      <c r="H780" t="s">
        <v>25</v>
      </c>
      <c r="I780" t="s">
        <v>120</v>
      </c>
      <c r="J780" t="str">
        <f>IF(Churn_Data[[#This Row],[InternetService]]&lt;&gt;"No","Yes","No")</f>
        <v>Yes</v>
      </c>
      <c r="K780" t="s">
        <v>25</v>
      </c>
      <c r="L780" t="s">
        <v>25</v>
      </c>
      <c r="M780" t="s">
        <v>25</v>
      </c>
      <c r="N780" t="s">
        <v>25</v>
      </c>
      <c r="O780" t="s">
        <v>25</v>
      </c>
      <c r="P780" t="s">
        <v>24</v>
      </c>
      <c r="Q780" t="s">
        <v>25</v>
      </c>
      <c r="R780">
        <f>IF(Churn_Data[[#This Row],[Churn]]="Yes",1,0)</f>
        <v>0</v>
      </c>
      <c r="S780" t="s">
        <v>24</v>
      </c>
      <c r="T780">
        <f>(Churn_Data[[#This Row],[OnlineSecurity]]="Yes")+(Churn_Data[[#This Row],[OnlineBackup]]="Yes")+(Churn_Data[[#This Row],[DeviceProtection]]="Yes")+(Churn_Data[[#This Row],[TechSupport]]="Yes")+(Churn_Data[[#This Row],[StreamingTV]]="Yes")+(Churn_Data[[#This Row],[StreamingMovies]]="Yes")</f>
        <v>1</v>
      </c>
      <c r="U780" t="s">
        <v>27</v>
      </c>
      <c r="V780" t="s">
        <v>28</v>
      </c>
      <c r="W780" t="str">
        <f>IF(ISNUMBER(SEARCH("automatic", Churn_Data[[#This Row],[PaymentMethod]])), "Automatic", "Manual")</f>
        <v>Manual</v>
      </c>
      <c r="X780">
        <v>55.3</v>
      </c>
      <c r="Y780" t="str">
        <f>IF(Churn_Data[[#This Row],[tenure]]&lt;=12,"0-1 Year",IF(Churn_Data[[#This Row],[tenure]]&lt;=24,"1-2 Years",IF(Churn_Data[[#This Row],[tenure]]&lt;=36,"2-3 Years",IF(Churn_Data[[#This Row],[tenure]]&lt;=48,"3-4 Years",IF(Churn_Data[[#This Row],[tenure]]&lt;=60,"4-5 Years","5+ Years")))))</f>
        <v>0-1 Year</v>
      </c>
      <c r="Z780">
        <v>4</v>
      </c>
      <c r="AA780">
        <v>238.5</v>
      </c>
      <c r="AB780">
        <f>IF(Churn_Data[[#This Row],[Churn]]="No",Churn_Data[[#This Row],[MonthlyCharges]],NA())</f>
        <v>55.3</v>
      </c>
      <c r="AC780">
        <f>IF(Churn_Data[[#This Row],[Churn]]="No",Churn_Data[[#This Row],[tenure]],NA())</f>
        <v>4</v>
      </c>
      <c r="AD780" t="e">
        <f>IF(Churn_Data[[#This Row],[Churn]]="Yes",Churn_Data[[#This Row],[MonthlyCharges]],NA())</f>
        <v>#N/A</v>
      </c>
      <c r="AE780" t="e">
        <f>IF(Churn_Data[[#This Row],[Churn]]="Yes",Churn_Data[[#This Row],[tenure]],NA())</f>
        <v>#N/A</v>
      </c>
      <c r="AF780">
        <v>221.2</v>
      </c>
    </row>
    <row r="781" spans="1:32" x14ac:dyDescent="0.3">
      <c r="A781" t="s">
        <v>813</v>
      </c>
      <c r="B781" t="s">
        <v>23</v>
      </c>
      <c r="C781" t="str">
        <f>IF(Churn_Data[[#This Row],[SeniorCitizen]]=1,"Yes","No")</f>
        <v>No</v>
      </c>
      <c r="D781">
        <v>0</v>
      </c>
      <c r="E781" t="s">
        <v>25</v>
      </c>
      <c r="F781" t="s">
        <v>25</v>
      </c>
      <c r="G781" t="s">
        <v>24</v>
      </c>
      <c r="H781" t="s">
        <v>24</v>
      </c>
      <c r="I781" t="s">
        <v>120</v>
      </c>
      <c r="J781" t="str">
        <f>IF(Churn_Data[[#This Row],[InternetService]]&lt;&gt;"No","Yes","No")</f>
        <v>Yes</v>
      </c>
      <c r="K781" t="s">
        <v>25</v>
      </c>
      <c r="L781" t="s">
        <v>25</v>
      </c>
      <c r="M781" t="s">
        <v>25</v>
      </c>
      <c r="N781" t="s">
        <v>25</v>
      </c>
      <c r="O781" t="s">
        <v>25</v>
      </c>
      <c r="P781" t="s">
        <v>24</v>
      </c>
      <c r="Q781" t="s">
        <v>25</v>
      </c>
      <c r="R781">
        <f>IF(Churn_Data[[#This Row],[Churn]]="Yes",1,0)</f>
        <v>0</v>
      </c>
      <c r="S781" t="s">
        <v>24</v>
      </c>
      <c r="T781">
        <f>(Churn_Data[[#This Row],[OnlineSecurity]]="Yes")+(Churn_Data[[#This Row],[OnlineBackup]]="Yes")+(Churn_Data[[#This Row],[DeviceProtection]]="Yes")+(Churn_Data[[#This Row],[TechSupport]]="Yes")+(Churn_Data[[#This Row],[StreamingTV]]="Yes")+(Churn_Data[[#This Row],[StreamingMovies]]="Yes")</f>
        <v>1</v>
      </c>
      <c r="U781" t="s">
        <v>27</v>
      </c>
      <c r="V781" t="s">
        <v>46</v>
      </c>
      <c r="W781" t="str">
        <f>IF(ISNUMBER(SEARCH("automatic", Churn_Data[[#This Row],[PaymentMethod]])), "Automatic", "Manual")</f>
        <v>Automatic</v>
      </c>
      <c r="X781">
        <v>63.05</v>
      </c>
      <c r="Y781" t="str">
        <f>IF(Churn_Data[[#This Row],[tenure]]&lt;=12,"0-1 Year",IF(Churn_Data[[#This Row],[tenure]]&lt;=24,"1-2 Years",IF(Churn_Data[[#This Row],[tenure]]&lt;=36,"2-3 Years",IF(Churn_Data[[#This Row],[tenure]]&lt;=48,"3-4 Years",IF(Churn_Data[[#This Row],[tenure]]&lt;=60,"4-5 Years","5+ Years")))))</f>
        <v>1-2 Years</v>
      </c>
      <c r="Z781">
        <v>16</v>
      </c>
      <c r="AA781">
        <v>1067.05</v>
      </c>
      <c r="AB781">
        <f>IF(Churn_Data[[#This Row],[Churn]]="No",Churn_Data[[#This Row],[MonthlyCharges]],NA())</f>
        <v>63.05</v>
      </c>
      <c r="AC781">
        <f>IF(Churn_Data[[#This Row],[Churn]]="No",Churn_Data[[#This Row],[tenure]],NA())</f>
        <v>16</v>
      </c>
      <c r="AD781" t="e">
        <f>IF(Churn_Data[[#This Row],[Churn]]="Yes",Churn_Data[[#This Row],[MonthlyCharges]],NA())</f>
        <v>#N/A</v>
      </c>
      <c r="AE781" t="e">
        <f>IF(Churn_Data[[#This Row],[Churn]]="Yes",Churn_Data[[#This Row],[tenure]],NA())</f>
        <v>#N/A</v>
      </c>
      <c r="AF781">
        <v>1008.8</v>
      </c>
    </row>
    <row r="782" spans="1:32" x14ac:dyDescent="0.3">
      <c r="A782" t="s">
        <v>814</v>
      </c>
      <c r="B782" t="s">
        <v>30</v>
      </c>
      <c r="C782" t="str">
        <f>IF(Churn_Data[[#This Row],[SeniorCitizen]]=1,"Yes","No")</f>
        <v>Yes</v>
      </c>
      <c r="D782">
        <v>1</v>
      </c>
      <c r="E782" t="s">
        <v>25</v>
      </c>
      <c r="F782" t="s">
        <v>25</v>
      </c>
      <c r="G782" t="s">
        <v>25</v>
      </c>
      <c r="H782" t="s">
        <v>189</v>
      </c>
      <c r="I782" t="s">
        <v>120</v>
      </c>
      <c r="J782" t="str">
        <f>IF(Churn_Data[[#This Row],[InternetService]]&lt;&gt;"No","Yes","No")</f>
        <v>Yes</v>
      </c>
      <c r="K782" t="s">
        <v>25</v>
      </c>
      <c r="L782" t="s">
        <v>25</v>
      </c>
      <c r="M782" t="s">
        <v>25</v>
      </c>
      <c r="N782" t="s">
        <v>25</v>
      </c>
      <c r="O782" t="s">
        <v>25</v>
      </c>
      <c r="P782" t="s">
        <v>24</v>
      </c>
      <c r="Q782" t="s">
        <v>25</v>
      </c>
      <c r="R782">
        <f>IF(Churn_Data[[#This Row],[Churn]]="Yes",1,0)</f>
        <v>0</v>
      </c>
      <c r="S782" t="s">
        <v>24</v>
      </c>
      <c r="T782">
        <f>(Churn_Data[[#This Row],[OnlineSecurity]]="Yes")+(Churn_Data[[#This Row],[OnlineBackup]]="Yes")+(Churn_Data[[#This Row],[DeviceProtection]]="Yes")+(Churn_Data[[#This Row],[TechSupport]]="Yes")+(Churn_Data[[#This Row],[StreamingTV]]="Yes")+(Churn_Data[[#This Row],[StreamingMovies]]="Yes")</f>
        <v>1</v>
      </c>
      <c r="U782" t="s">
        <v>27</v>
      </c>
      <c r="V782" t="s">
        <v>46</v>
      </c>
      <c r="W782" t="str">
        <f>IF(ISNUMBER(SEARCH("automatic", Churn_Data[[#This Row],[PaymentMethod]])), "Automatic", "Manual")</f>
        <v>Automatic</v>
      </c>
      <c r="X782">
        <v>34.65</v>
      </c>
      <c r="Y782" t="str">
        <f>IF(Churn_Data[[#This Row],[tenure]]&lt;=12,"0-1 Year",IF(Churn_Data[[#This Row],[tenure]]&lt;=24,"1-2 Years",IF(Churn_Data[[#This Row],[tenure]]&lt;=36,"2-3 Years",IF(Churn_Data[[#This Row],[tenure]]&lt;=48,"3-4 Years",IF(Churn_Data[[#This Row],[tenure]]&lt;=60,"4-5 Years","5+ Years")))))</f>
        <v>1-2 Years</v>
      </c>
      <c r="Z782">
        <v>23</v>
      </c>
      <c r="AA782">
        <v>768.45</v>
      </c>
      <c r="AB782">
        <f>IF(Churn_Data[[#This Row],[Churn]]="No",Churn_Data[[#This Row],[MonthlyCharges]],NA())</f>
        <v>34.65</v>
      </c>
      <c r="AC782">
        <f>IF(Churn_Data[[#This Row],[Churn]]="No",Churn_Data[[#This Row],[tenure]],NA())</f>
        <v>23</v>
      </c>
      <c r="AD782" t="e">
        <f>IF(Churn_Data[[#This Row],[Churn]]="Yes",Churn_Data[[#This Row],[MonthlyCharges]],NA())</f>
        <v>#N/A</v>
      </c>
      <c r="AE782" t="e">
        <f>IF(Churn_Data[[#This Row],[Churn]]="Yes",Churn_Data[[#This Row],[tenure]],NA())</f>
        <v>#N/A</v>
      </c>
      <c r="AF782">
        <v>796.95</v>
      </c>
    </row>
    <row r="783" spans="1:32" x14ac:dyDescent="0.3">
      <c r="A783" t="s">
        <v>815</v>
      </c>
      <c r="B783" t="s">
        <v>23</v>
      </c>
      <c r="C783" t="str">
        <f>IF(Churn_Data[[#This Row],[SeniorCitizen]]=1,"Yes","No")</f>
        <v>Yes</v>
      </c>
      <c r="D783">
        <v>1</v>
      </c>
      <c r="E783" t="s">
        <v>25</v>
      </c>
      <c r="F783" t="s">
        <v>25</v>
      </c>
      <c r="G783" t="s">
        <v>24</v>
      </c>
      <c r="H783" t="s">
        <v>24</v>
      </c>
      <c r="I783" t="s">
        <v>120</v>
      </c>
      <c r="J783" t="str">
        <f>IF(Churn_Data[[#This Row],[InternetService]]&lt;&gt;"No","Yes","No")</f>
        <v>Yes</v>
      </c>
      <c r="K783" t="s">
        <v>25</v>
      </c>
      <c r="L783" t="s">
        <v>25</v>
      </c>
      <c r="M783" t="s">
        <v>25</v>
      </c>
      <c r="N783" t="s">
        <v>25</v>
      </c>
      <c r="O783" t="s">
        <v>25</v>
      </c>
      <c r="P783" t="s">
        <v>24</v>
      </c>
      <c r="Q783" t="s">
        <v>24</v>
      </c>
      <c r="R783">
        <f>IF(Churn_Data[[#This Row],[Churn]]="Yes",1,0)</f>
        <v>1</v>
      </c>
      <c r="S783" t="s">
        <v>24</v>
      </c>
      <c r="T783">
        <f>(Churn_Data[[#This Row],[OnlineSecurity]]="Yes")+(Churn_Data[[#This Row],[OnlineBackup]]="Yes")+(Churn_Data[[#This Row],[DeviceProtection]]="Yes")+(Churn_Data[[#This Row],[TechSupport]]="Yes")+(Churn_Data[[#This Row],[StreamingTV]]="Yes")+(Churn_Data[[#This Row],[StreamingMovies]]="Yes")</f>
        <v>1</v>
      </c>
      <c r="U783" t="s">
        <v>27</v>
      </c>
      <c r="V783" t="s">
        <v>28</v>
      </c>
      <c r="W783" t="str">
        <f>IF(ISNUMBER(SEARCH("automatic", Churn_Data[[#This Row],[PaymentMethod]])), "Automatic", "Manual")</f>
        <v>Manual</v>
      </c>
      <c r="X783">
        <v>61.6</v>
      </c>
      <c r="Y783" t="str">
        <f>IF(Churn_Data[[#This Row],[tenure]]&lt;=12,"0-1 Year",IF(Churn_Data[[#This Row],[tenure]]&lt;=24,"1-2 Years",IF(Churn_Data[[#This Row],[tenure]]&lt;=36,"2-3 Years",IF(Churn_Data[[#This Row],[tenure]]&lt;=48,"3-4 Years",IF(Churn_Data[[#This Row],[tenure]]&lt;=60,"4-5 Years","5+ Years")))))</f>
        <v>1-2 Years</v>
      </c>
      <c r="Z783">
        <v>20</v>
      </c>
      <c r="AA783">
        <v>1174.3499999999999</v>
      </c>
      <c r="AB783" t="e">
        <f>IF(Churn_Data[[#This Row],[Churn]]="No",Churn_Data[[#This Row],[MonthlyCharges]],NA())</f>
        <v>#N/A</v>
      </c>
      <c r="AC783" t="e">
        <f>IF(Churn_Data[[#This Row],[Churn]]="No",Churn_Data[[#This Row],[tenure]],NA())</f>
        <v>#N/A</v>
      </c>
      <c r="AD783">
        <f>IF(Churn_Data[[#This Row],[Churn]]="Yes",Churn_Data[[#This Row],[MonthlyCharges]],NA())</f>
        <v>61.6</v>
      </c>
      <c r="AE783">
        <f>IF(Churn_Data[[#This Row],[Churn]]="Yes",Churn_Data[[#This Row],[tenure]],NA())</f>
        <v>20</v>
      </c>
      <c r="AF783">
        <v>1232</v>
      </c>
    </row>
    <row r="784" spans="1:32" x14ac:dyDescent="0.3">
      <c r="A784" t="s">
        <v>816</v>
      </c>
      <c r="B784" t="s">
        <v>30</v>
      </c>
      <c r="C784" t="str">
        <f>IF(Churn_Data[[#This Row],[SeniorCitizen]]=1,"Yes","No")</f>
        <v>No</v>
      </c>
      <c r="D784">
        <v>0</v>
      </c>
      <c r="E784" t="s">
        <v>25</v>
      </c>
      <c r="F784" t="s">
        <v>24</v>
      </c>
      <c r="G784" t="s">
        <v>24</v>
      </c>
      <c r="H784" t="s">
        <v>25</v>
      </c>
      <c r="I784" t="s">
        <v>120</v>
      </c>
      <c r="J784" t="str">
        <f>IF(Churn_Data[[#This Row],[InternetService]]&lt;&gt;"No","Yes","No")</f>
        <v>Yes</v>
      </c>
      <c r="K784" t="s">
        <v>25</v>
      </c>
      <c r="L784" t="s">
        <v>25</v>
      </c>
      <c r="M784" t="s">
        <v>25</v>
      </c>
      <c r="N784" t="s">
        <v>25</v>
      </c>
      <c r="O784" t="s">
        <v>25</v>
      </c>
      <c r="P784" t="s">
        <v>24</v>
      </c>
      <c r="Q784" t="s">
        <v>25</v>
      </c>
      <c r="R784">
        <f>IF(Churn_Data[[#This Row],[Churn]]="Yes",1,0)</f>
        <v>0</v>
      </c>
      <c r="S784" t="s">
        <v>24</v>
      </c>
      <c r="T784">
        <f>(Churn_Data[[#This Row],[OnlineSecurity]]="Yes")+(Churn_Data[[#This Row],[OnlineBackup]]="Yes")+(Churn_Data[[#This Row],[DeviceProtection]]="Yes")+(Churn_Data[[#This Row],[TechSupport]]="Yes")+(Churn_Data[[#This Row],[StreamingTV]]="Yes")+(Churn_Data[[#This Row],[StreamingMovies]]="Yes")</f>
        <v>1</v>
      </c>
      <c r="U784" t="s">
        <v>27</v>
      </c>
      <c r="V784" t="s">
        <v>32</v>
      </c>
      <c r="W784" t="str">
        <f>IF(ISNUMBER(SEARCH("automatic", Churn_Data[[#This Row],[PaymentMethod]])), "Automatic", "Manual")</f>
        <v>Manual</v>
      </c>
      <c r="X784">
        <v>55.3</v>
      </c>
      <c r="Y784" t="str">
        <f>IF(Churn_Data[[#This Row],[tenure]]&lt;=12,"0-1 Year",IF(Churn_Data[[#This Row],[tenure]]&lt;=24,"1-2 Years",IF(Churn_Data[[#This Row],[tenure]]&lt;=36,"2-3 Years",IF(Churn_Data[[#This Row],[tenure]]&lt;=48,"3-4 Years",IF(Churn_Data[[#This Row],[tenure]]&lt;=60,"4-5 Years","5+ Years")))))</f>
        <v>0-1 Year</v>
      </c>
      <c r="Z784">
        <v>2</v>
      </c>
      <c r="AA784">
        <v>108.65</v>
      </c>
      <c r="AB784">
        <f>IF(Churn_Data[[#This Row],[Churn]]="No",Churn_Data[[#This Row],[MonthlyCharges]],NA())</f>
        <v>55.3</v>
      </c>
      <c r="AC784">
        <f>IF(Churn_Data[[#This Row],[Churn]]="No",Churn_Data[[#This Row],[tenure]],NA())</f>
        <v>2</v>
      </c>
      <c r="AD784" t="e">
        <f>IF(Churn_Data[[#This Row],[Churn]]="Yes",Churn_Data[[#This Row],[MonthlyCharges]],NA())</f>
        <v>#N/A</v>
      </c>
      <c r="AE784" t="e">
        <f>IF(Churn_Data[[#This Row],[Churn]]="Yes",Churn_Data[[#This Row],[tenure]],NA())</f>
        <v>#N/A</v>
      </c>
      <c r="AF784">
        <v>110.6</v>
      </c>
    </row>
    <row r="785" spans="1:32" x14ac:dyDescent="0.3">
      <c r="A785" t="s">
        <v>817</v>
      </c>
      <c r="B785" t="s">
        <v>23</v>
      </c>
      <c r="C785" t="str">
        <f>IF(Churn_Data[[#This Row],[SeniorCitizen]]=1,"Yes","No")</f>
        <v>No</v>
      </c>
      <c r="D785">
        <v>0</v>
      </c>
      <c r="E785" t="s">
        <v>25</v>
      </c>
      <c r="F785" t="s">
        <v>25</v>
      </c>
      <c r="G785" t="s">
        <v>25</v>
      </c>
      <c r="H785" t="s">
        <v>189</v>
      </c>
      <c r="I785" t="s">
        <v>120</v>
      </c>
      <c r="J785" t="str">
        <f>IF(Churn_Data[[#This Row],[InternetService]]&lt;&gt;"No","Yes","No")</f>
        <v>Yes</v>
      </c>
      <c r="K785" t="s">
        <v>25</v>
      </c>
      <c r="L785" t="s">
        <v>25</v>
      </c>
      <c r="M785" t="s">
        <v>25</v>
      </c>
      <c r="N785" t="s">
        <v>25</v>
      </c>
      <c r="O785" t="s">
        <v>25</v>
      </c>
      <c r="P785" t="s">
        <v>24</v>
      </c>
      <c r="Q785" t="s">
        <v>24</v>
      </c>
      <c r="R785">
        <f>IF(Churn_Data[[#This Row],[Churn]]="Yes",1,0)</f>
        <v>1</v>
      </c>
      <c r="S785" t="s">
        <v>24</v>
      </c>
      <c r="T785">
        <f>(Churn_Data[[#This Row],[OnlineSecurity]]="Yes")+(Churn_Data[[#This Row],[OnlineBackup]]="Yes")+(Churn_Data[[#This Row],[DeviceProtection]]="Yes")+(Churn_Data[[#This Row],[TechSupport]]="Yes")+(Churn_Data[[#This Row],[StreamingTV]]="Yes")+(Churn_Data[[#This Row],[StreamingMovies]]="Yes")</f>
        <v>1</v>
      </c>
      <c r="U785" t="s">
        <v>27</v>
      </c>
      <c r="V785" t="s">
        <v>32</v>
      </c>
      <c r="W785" t="str">
        <f>IF(ISNUMBER(SEARCH("automatic", Churn_Data[[#This Row],[PaymentMethod]])), "Automatic", "Manual")</f>
        <v>Manual</v>
      </c>
      <c r="X785">
        <v>35.1</v>
      </c>
      <c r="Y785" t="str">
        <f>IF(Churn_Data[[#This Row],[tenure]]&lt;=12,"0-1 Year",IF(Churn_Data[[#This Row],[tenure]]&lt;=24,"1-2 Years",IF(Churn_Data[[#This Row],[tenure]]&lt;=36,"2-3 Years",IF(Churn_Data[[#This Row],[tenure]]&lt;=48,"3-4 Years",IF(Churn_Data[[#This Row],[tenure]]&lt;=60,"4-5 Years","5+ Years")))))</f>
        <v>1-2 Years</v>
      </c>
      <c r="Z785">
        <v>13</v>
      </c>
      <c r="AA785">
        <v>446.1</v>
      </c>
      <c r="AB785" t="e">
        <f>IF(Churn_Data[[#This Row],[Churn]]="No",Churn_Data[[#This Row],[MonthlyCharges]],NA())</f>
        <v>#N/A</v>
      </c>
      <c r="AC785" t="e">
        <f>IF(Churn_Data[[#This Row],[Churn]]="No",Churn_Data[[#This Row],[tenure]],NA())</f>
        <v>#N/A</v>
      </c>
      <c r="AD785">
        <f>IF(Churn_Data[[#This Row],[Churn]]="Yes",Churn_Data[[#This Row],[MonthlyCharges]],NA())</f>
        <v>35.1</v>
      </c>
      <c r="AE785">
        <f>IF(Churn_Data[[#This Row],[Churn]]="Yes",Churn_Data[[#This Row],[tenure]],NA())</f>
        <v>13</v>
      </c>
      <c r="AF785">
        <v>456.3</v>
      </c>
    </row>
    <row r="786" spans="1:32" x14ac:dyDescent="0.3">
      <c r="A786" t="s">
        <v>818</v>
      </c>
      <c r="B786" t="s">
        <v>30</v>
      </c>
      <c r="C786" t="str">
        <f>IF(Churn_Data[[#This Row],[SeniorCitizen]]=1,"Yes","No")</f>
        <v>Yes</v>
      </c>
      <c r="D786">
        <v>1</v>
      </c>
      <c r="E786" t="s">
        <v>24</v>
      </c>
      <c r="F786" t="s">
        <v>25</v>
      </c>
      <c r="G786" t="s">
        <v>25</v>
      </c>
      <c r="H786" t="s">
        <v>189</v>
      </c>
      <c r="I786" t="s">
        <v>120</v>
      </c>
      <c r="J786" t="str">
        <f>IF(Churn_Data[[#This Row],[InternetService]]&lt;&gt;"No","Yes","No")</f>
        <v>Yes</v>
      </c>
      <c r="K786" t="s">
        <v>25</v>
      </c>
      <c r="L786" t="s">
        <v>25</v>
      </c>
      <c r="M786" t="s">
        <v>25</v>
      </c>
      <c r="N786" t="s">
        <v>25</v>
      </c>
      <c r="O786" t="s">
        <v>25</v>
      </c>
      <c r="P786" t="s">
        <v>24</v>
      </c>
      <c r="Q786" t="s">
        <v>24</v>
      </c>
      <c r="R786">
        <f>IF(Churn_Data[[#This Row],[Churn]]="Yes",1,0)</f>
        <v>1</v>
      </c>
      <c r="S786" t="s">
        <v>25</v>
      </c>
      <c r="T786">
        <f>(Churn_Data[[#This Row],[OnlineSecurity]]="Yes")+(Churn_Data[[#This Row],[OnlineBackup]]="Yes")+(Churn_Data[[#This Row],[DeviceProtection]]="Yes")+(Churn_Data[[#This Row],[TechSupport]]="Yes")+(Churn_Data[[#This Row],[StreamingTV]]="Yes")+(Churn_Data[[#This Row],[StreamingMovies]]="Yes")</f>
        <v>1</v>
      </c>
      <c r="U786" t="s">
        <v>27</v>
      </c>
      <c r="V786" t="s">
        <v>46</v>
      </c>
      <c r="W786" t="str">
        <f>IF(ISNUMBER(SEARCH("automatic", Churn_Data[[#This Row],[PaymentMethod]])), "Automatic", "Manual")</f>
        <v>Automatic</v>
      </c>
      <c r="X786">
        <v>36.5</v>
      </c>
      <c r="Y786" t="str">
        <f>IF(Churn_Data[[#This Row],[tenure]]&lt;=12,"0-1 Year",IF(Churn_Data[[#This Row],[tenure]]&lt;=24,"1-2 Years",IF(Churn_Data[[#This Row],[tenure]]&lt;=36,"2-3 Years",IF(Churn_Data[[#This Row],[tenure]]&lt;=48,"3-4 Years",IF(Churn_Data[[#This Row],[tenure]]&lt;=60,"4-5 Years","5+ Years")))))</f>
        <v>2-3 Years</v>
      </c>
      <c r="Z786">
        <v>27</v>
      </c>
      <c r="AA786">
        <v>1032</v>
      </c>
      <c r="AB786" t="e">
        <f>IF(Churn_Data[[#This Row],[Churn]]="No",Churn_Data[[#This Row],[MonthlyCharges]],NA())</f>
        <v>#N/A</v>
      </c>
      <c r="AC786" t="e">
        <f>IF(Churn_Data[[#This Row],[Churn]]="No",Churn_Data[[#This Row],[tenure]],NA())</f>
        <v>#N/A</v>
      </c>
      <c r="AD786">
        <f>IF(Churn_Data[[#This Row],[Churn]]="Yes",Churn_Data[[#This Row],[MonthlyCharges]],NA())</f>
        <v>36.5</v>
      </c>
      <c r="AE786">
        <f>IF(Churn_Data[[#This Row],[Churn]]="Yes",Churn_Data[[#This Row],[tenure]],NA())</f>
        <v>27</v>
      </c>
      <c r="AF786">
        <v>985.5</v>
      </c>
    </row>
    <row r="787" spans="1:32" x14ac:dyDescent="0.3">
      <c r="A787" t="s">
        <v>819</v>
      </c>
      <c r="B787" t="s">
        <v>23</v>
      </c>
      <c r="C787" t="str">
        <f>IF(Churn_Data[[#This Row],[SeniorCitizen]]=1,"Yes","No")</f>
        <v>No</v>
      </c>
      <c r="D787">
        <v>0</v>
      </c>
      <c r="E787" t="s">
        <v>25</v>
      </c>
      <c r="F787" t="s">
        <v>25</v>
      </c>
      <c r="G787" t="s">
        <v>24</v>
      </c>
      <c r="H787" t="s">
        <v>25</v>
      </c>
      <c r="I787" t="s">
        <v>120</v>
      </c>
      <c r="J787" t="str">
        <f>IF(Churn_Data[[#This Row],[InternetService]]&lt;&gt;"No","Yes","No")</f>
        <v>Yes</v>
      </c>
      <c r="K787" t="s">
        <v>25</v>
      </c>
      <c r="L787" t="s">
        <v>25</v>
      </c>
      <c r="M787" t="s">
        <v>25</v>
      </c>
      <c r="N787" t="s">
        <v>25</v>
      </c>
      <c r="O787" t="s">
        <v>25</v>
      </c>
      <c r="P787" t="s">
        <v>24</v>
      </c>
      <c r="Q787" t="s">
        <v>25</v>
      </c>
      <c r="R787">
        <f>IF(Churn_Data[[#This Row],[Churn]]="Yes",1,0)</f>
        <v>0</v>
      </c>
      <c r="S787" t="s">
        <v>24</v>
      </c>
      <c r="T787">
        <f>(Churn_Data[[#This Row],[OnlineSecurity]]="Yes")+(Churn_Data[[#This Row],[OnlineBackup]]="Yes")+(Churn_Data[[#This Row],[DeviceProtection]]="Yes")+(Churn_Data[[#This Row],[TechSupport]]="Yes")+(Churn_Data[[#This Row],[StreamingTV]]="Yes")+(Churn_Data[[#This Row],[StreamingMovies]]="Yes")</f>
        <v>1</v>
      </c>
      <c r="U787" t="s">
        <v>27</v>
      </c>
      <c r="V787" t="s">
        <v>32</v>
      </c>
      <c r="W787" t="str">
        <f>IF(ISNUMBER(SEARCH("automatic", Churn_Data[[#This Row],[PaymentMethod]])), "Automatic", "Manual")</f>
        <v>Manual</v>
      </c>
      <c r="X787">
        <v>55</v>
      </c>
      <c r="Y787" t="str">
        <f>IF(Churn_Data[[#This Row],[tenure]]&lt;=12,"0-1 Year",IF(Churn_Data[[#This Row],[tenure]]&lt;=24,"1-2 Years",IF(Churn_Data[[#This Row],[tenure]]&lt;=36,"2-3 Years",IF(Churn_Data[[#This Row],[tenure]]&lt;=48,"3-4 Years",IF(Churn_Data[[#This Row],[tenure]]&lt;=60,"4-5 Years","5+ Years")))))</f>
        <v>0-1 Year</v>
      </c>
      <c r="Z787">
        <v>6</v>
      </c>
      <c r="AA787">
        <v>340.4</v>
      </c>
      <c r="AB787">
        <f>IF(Churn_Data[[#This Row],[Churn]]="No",Churn_Data[[#This Row],[MonthlyCharges]],NA())</f>
        <v>55</v>
      </c>
      <c r="AC787">
        <f>IF(Churn_Data[[#This Row],[Churn]]="No",Churn_Data[[#This Row],[tenure]],NA())</f>
        <v>6</v>
      </c>
      <c r="AD787" t="e">
        <f>IF(Churn_Data[[#This Row],[Churn]]="Yes",Churn_Data[[#This Row],[MonthlyCharges]],NA())</f>
        <v>#N/A</v>
      </c>
      <c r="AE787" t="e">
        <f>IF(Churn_Data[[#This Row],[Churn]]="Yes",Churn_Data[[#This Row],[tenure]],NA())</f>
        <v>#N/A</v>
      </c>
      <c r="AF787">
        <v>330</v>
      </c>
    </row>
    <row r="788" spans="1:32" x14ac:dyDescent="0.3">
      <c r="A788" t="s">
        <v>820</v>
      </c>
      <c r="B788" t="s">
        <v>30</v>
      </c>
      <c r="C788" t="str">
        <f>IF(Churn_Data[[#This Row],[SeniorCitizen]]=1,"Yes","No")</f>
        <v>No</v>
      </c>
      <c r="D788">
        <v>0</v>
      </c>
      <c r="E788" t="s">
        <v>25</v>
      </c>
      <c r="F788" t="s">
        <v>25</v>
      </c>
      <c r="G788" t="s">
        <v>24</v>
      </c>
      <c r="H788" t="s">
        <v>25</v>
      </c>
      <c r="I788" t="s">
        <v>120</v>
      </c>
      <c r="J788" t="str">
        <f>IF(Churn_Data[[#This Row],[InternetService]]&lt;&gt;"No","Yes","No")</f>
        <v>Yes</v>
      </c>
      <c r="K788" t="s">
        <v>25</v>
      </c>
      <c r="L788" t="s">
        <v>25</v>
      </c>
      <c r="M788" t="s">
        <v>25</v>
      </c>
      <c r="N788" t="s">
        <v>25</v>
      </c>
      <c r="O788" t="s">
        <v>25</v>
      </c>
      <c r="P788" t="s">
        <v>24</v>
      </c>
      <c r="Q788" t="s">
        <v>24</v>
      </c>
      <c r="R788">
        <f>IF(Churn_Data[[#This Row],[Churn]]="Yes",1,0)</f>
        <v>1</v>
      </c>
      <c r="S788" t="s">
        <v>25</v>
      </c>
      <c r="T788">
        <f>(Churn_Data[[#This Row],[OnlineSecurity]]="Yes")+(Churn_Data[[#This Row],[OnlineBackup]]="Yes")+(Churn_Data[[#This Row],[DeviceProtection]]="Yes")+(Churn_Data[[#This Row],[TechSupport]]="Yes")+(Churn_Data[[#This Row],[StreamingTV]]="Yes")+(Churn_Data[[#This Row],[StreamingMovies]]="Yes")</f>
        <v>1</v>
      </c>
      <c r="U788" t="s">
        <v>27</v>
      </c>
      <c r="V788" t="s">
        <v>32</v>
      </c>
      <c r="W788" t="str">
        <f>IF(ISNUMBER(SEARCH("automatic", Churn_Data[[#This Row],[PaymentMethod]])), "Automatic", "Manual")</f>
        <v>Manual</v>
      </c>
      <c r="X788">
        <v>54.3</v>
      </c>
      <c r="Y788" t="str">
        <f>IF(Churn_Data[[#This Row],[tenure]]&lt;=12,"0-1 Year",IF(Churn_Data[[#This Row],[tenure]]&lt;=24,"1-2 Years",IF(Churn_Data[[#This Row],[tenure]]&lt;=36,"2-3 Years",IF(Churn_Data[[#This Row],[tenure]]&lt;=48,"3-4 Years",IF(Churn_Data[[#This Row],[tenure]]&lt;=60,"4-5 Years","5+ Years")))))</f>
        <v>0-1 Year</v>
      </c>
      <c r="Z788">
        <v>4</v>
      </c>
      <c r="AA788">
        <v>195.3</v>
      </c>
      <c r="AB788" t="e">
        <f>IF(Churn_Data[[#This Row],[Churn]]="No",Churn_Data[[#This Row],[MonthlyCharges]],NA())</f>
        <v>#N/A</v>
      </c>
      <c r="AC788" t="e">
        <f>IF(Churn_Data[[#This Row],[Churn]]="No",Churn_Data[[#This Row],[tenure]],NA())</f>
        <v>#N/A</v>
      </c>
      <c r="AD788">
        <f>IF(Churn_Data[[#This Row],[Churn]]="Yes",Churn_Data[[#This Row],[MonthlyCharges]],NA())</f>
        <v>54.3</v>
      </c>
      <c r="AE788">
        <f>IF(Churn_Data[[#This Row],[Churn]]="Yes",Churn_Data[[#This Row],[tenure]],NA())</f>
        <v>4</v>
      </c>
      <c r="AF788">
        <v>217.2</v>
      </c>
    </row>
    <row r="789" spans="1:32" x14ac:dyDescent="0.3">
      <c r="A789" t="s">
        <v>821</v>
      </c>
      <c r="B789" t="s">
        <v>30</v>
      </c>
      <c r="C789" t="str">
        <f>IF(Churn_Data[[#This Row],[SeniorCitizen]]=1,"Yes","No")</f>
        <v>No</v>
      </c>
      <c r="D789">
        <v>0</v>
      </c>
      <c r="E789" t="s">
        <v>25</v>
      </c>
      <c r="F789" t="s">
        <v>25</v>
      </c>
      <c r="G789" t="s">
        <v>24</v>
      </c>
      <c r="H789" t="s">
        <v>24</v>
      </c>
      <c r="I789" t="s">
        <v>120</v>
      </c>
      <c r="J789" t="str">
        <f>IF(Churn_Data[[#This Row],[InternetService]]&lt;&gt;"No","Yes","No")</f>
        <v>Yes</v>
      </c>
      <c r="K789" t="s">
        <v>25</v>
      </c>
      <c r="L789" t="s">
        <v>25</v>
      </c>
      <c r="M789" t="s">
        <v>25</v>
      </c>
      <c r="N789" t="s">
        <v>25</v>
      </c>
      <c r="O789" t="s">
        <v>25</v>
      </c>
      <c r="P789" t="s">
        <v>24</v>
      </c>
      <c r="Q789" t="s">
        <v>24</v>
      </c>
      <c r="R789">
        <f>IF(Churn_Data[[#This Row],[Churn]]="Yes",1,0)</f>
        <v>1</v>
      </c>
      <c r="S789" t="s">
        <v>25</v>
      </c>
      <c r="T789">
        <f>(Churn_Data[[#This Row],[OnlineSecurity]]="Yes")+(Churn_Data[[#This Row],[OnlineBackup]]="Yes")+(Churn_Data[[#This Row],[DeviceProtection]]="Yes")+(Churn_Data[[#This Row],[TechSupport]]="Yes")+(Churn_Data[[#This Row],[StreamingTV]]="Yes")+(Churn_Data[[#This Row],[StreamingMovies]]="Yes")</f>
        <v>1</v>
      </c>
      <c r="U789" t="s">
        <v>27</v>
      </c>
      <c r="V789" t="s">
        <v>46</v>
      </c>
      <c r="W789" t="str">
        <f>IF(ISNUMBER(SEARCH("automatic", Churn_Data[[#This Row],[PaymentMethod]])), "Automatic", "Manual")</f>
        <v>Automatic</v>
      </c>
      <c r="X789">
        <v>62.05</v>
      </c>
      <c r="Y789" t="str">
        <f>IF(Churn_Data[[#This Row],[tenure]]&lt;=12,"0-1 Year",IF(Churn_Data[[#This Row],[tenure]]&lt;=24,"1-2 Years",IF(Churn_Data[[#This Row],[tenure]]&lt;=36,"2-3 Years",IF(Churn_Data[[#This Row],[tenure]]&lt;=48,"3-4 Years",IF(Churn_Data[[#This Row],[tenure]]&lt;=60,"4-5 Years","5+ Years")))))</f>
        <v>0-1 Year</v>
      </c>
      <c r="Z789">
        <v>2</v>
      </c>
      <c r="AA789">
        <v>118.3</v>
      </c>
      <c r="AB789" t="e">
        <f>IF(Churn_Data[[#This Row],[Churn]]="No",Churn_Data[[#This Row],[MonthlyCharges]],NA())</f>
        <v>#N/A</v>
      </c>
      <c r="AC789" t="e">
        <f>IF(Churn_Data[[#This Row],[Churn]]="No",Churn_Data[[#This Row],[tenure]],NA())</f>
        <v>#N/A</v>
      </c>
      <c r="AD789">
        <f>IF(Churn_Data[[#This Row],[Churn]]="Yes",Churn_Data[[#This Row],[MonthlyCharges]],NA())</f>
        <v>62.05</v>
      </c>
      <c r="AE789">
        <f>IF(Churn_Data[[#This Row],[Churn]]="Yes",Churn_Data[[#This Row],[tenure]],NA())</f>
        <v>2</v>
      </c>
      <c r="AF789">
        <v>124.1</v>
      </c>
    </row>
    <row r="790" spans="1:32" x14ac:dyDescent="0.3">
      <c r="A790" t="s">
        <v>822</v>
      </c>
      <c r="B790" t="s">
        <v>30</v>
      </c>
      <c r="C790" t="str">
        <f>IF(Churn_Data[[#This Row],[SeniorCitizen]]=1,"Yes","No")</f>
        <v>No</v>
      </c>
      <c r="D790">
        <v>0</v>
      </c>
      <c r="E790" t="s">
        <v>25</v>
      </c>
      <c r="F790" t="s">
        <v>25</v>
      </c>
      <c r="G790" t="s">
        <v>24</v>
      </c>
      <c r="H790" t="s">
        <v>25</v>
      </c>
      <c r="I790" t="s">
        <v>120</v>
      </c>
      <c r="J790" t="str">
        <f>IF(Churn_Data[[#This Row],[InternetService]]&lt;&gt;"No","Yes","No")</f>
        <v>Yes</v>
      </c>
      <c r="K790" t="s">
        <v>25</v>
      </c>
      <c r="L790" t="s">
        <v>25</v>
      </c>
      <c r="M790" t="s">
        <v>25</v>
      </c>
      <c r="N790" t="s">
        <v>25</v>
      </c>
      <c r="O790" t="s">
        <v>25</v>
      </c>
      <c r="P790" t="s">
        <v>24</v>
      </c>
      <c r="Q790" t="s">
        <v>25</v>
      </c>
      <c r="R790">
        <f>IF(Churn_Data[[#This Row],[Churn]]="Yes",1,0)</f>
        <v>0</v>
      </c>
      <c r="S790" t="s">
        <v>24</v>
      </c>
      <c r="T790">
        <f>(Churn_Data[[#This Row],[OnlineSecurity]]="Yes")+(Churn_Data[[#This Row],[OnlineBackup]]="Yes")+(Churn_Data[[#This Row],[DeviceProtection]]="Yes")+(Churn_Data[[#This Row],[TechSupport]]="Yes")+(Churn_Data[[#This Row],[StreamingTV]]="Yes")+(Churn_Data[[#This Row],[StreamingMovies]]="Yes")</f>
        <v>1</v>
      </c>
      <c r="U790" t="s">
        <v>27</v>
      </c>
      <c r="V790" t="s">
        <v>32</v>
      </c>
      <c r="W790" t="str">
        <f>IF(ISNUMBER(SEARCH("automatic", Churn_Data[[#This Row],[PaymentMethod]])), "Automatic", "Manual")</f>
        <v>Manual</v>
      </c>
      <c r="X790">
        <v>55.9</v>
      </c>
      <c r="Y790" t="str">
        <f>IF(Churn_Data[[#This Row],[tenure]]&lt;=12,"0-1 Year",IF(Churn_Data[[#This Row],[tenure]]&lt;=24,"1-2 Years",IF(Churn_Data[[#This Row],[tenure]]&lt;=36,"2-3 Years",IF(Churn_Data[[#This Row],[tenure]]&lt;=48,"3-4 Years",IF(Churn_Data[[#This Row],[tenure]]&lt;=60,"4-5 Years","5+ Years")))))</f>
        <v>0-1 Year</v>
      </c>
      <c r="Z790">
        <v>4</v>
      </c>
      <c r="AA790">
        <v>238.5</v>
      </c>
      <c r="AB790">
        <f>IF(Churn_Data[[#This Row],[Churn]]="No",Churn_Data[[#This Row],[MonthlyCharges]],NA())</f>
        <v>55.9</v>
      </c>
      <c r="AC790">
        <f>IF(Churn_Data[[#This Row],[Churn]]="No",Churn_Data[[#This Row],[tenure]],NA())</f>
        <v>4</v>
      </c>
      <c r="AD790" t="e">
        <f>IF(Churn_Data[[#This Row],[Churn]]="Yes",Churn_Data[[#This Row],[MonthlyCharges]],NA())</f>
        <v>#N/A</v>
      </c>
      <c r="AE790" t="e">
        <f>IF(Churn_Data[[#This Row],[Churn]]="Yes",Churn_Data[[#This Row],[tenure]],NA())</f>
        <v>#N/A</v>
      </c>
      <c r="AF790">
        <v>223.6</v>
      </c>
    </row>
    <row r="791" spans="1:32" x14ac:dyDescent="0.3">
      <c r="A791" t="s">
        <v>823</v>
      </c>
      <c r="B791" t="s">
        <v>30</v>
      </c>
      <c r="C791" t="str">
        <f>IF(Churn_Data[[#This Row],[SeniorCitizen]]=1,"Yes","No")</f>
        <v>No</v>
      </c>
      <c r="D791">
        <v>0</v>
      </c>
      <c r="E791" t="s">
        <v>24</v>
      </c>
      <c r="F791" t="s">
        <v>25</v>
      </c>
      <c r="G791" t="s">
        <v>25</v>
      </c>
      <c r="H791" t="s">
        <v>189</v>
      </c>
      <c r="I791" t="s">
        <v>120</v>
      </c>
      <c r="J791" t="str">
        <f>IF(Churn_Data[[#This Row],[InternetService]]&lt;&gt;"No","Yes","No")</f>
        <v>Yes</v>
      </c>
      <c r="K791" t="s">
        <v>25</v>
      </c>
      <c r="L791" t="s">
        <v>25</v>
      </c>
      <c r="M791" t="s">
        <v>25</v>
      </c>
      <c r="N791" t="s">
        <v>25</v>
      </c>
      <c r="O791" t="s">
        <v>25</v>
      </c>
      <c r="P791" t="s">
        <v>24</v>
      </c>
      <c r="Q791" t="s">
        <v>24</v>
      </c>
      <c r="R791">
        <f>IF(Churn_Data[[#This Row],[Churn]]="Yes",1,0)</f>
        <v>1</v>
      </c>
      <c r="S791" t="s">
        <v>24</v>
      </c>
      <c r="T791">
        <f>(Churn_Data[[#This Row],[OnlineSecurity]]="Yes")+(Churn_Data[[#This Row],[OnlineBackup]]="Yes")+(Churn_Data[[#This Row],[DeviceProtection]]="Yes")+(Churn_Data[[#This Row],[TechSupport]]="Yes")+(Churn_Data[[#This Row],[StreamingTV]]="Yes")+(Churn_Data[[#This Row],[StreamingMovies]]="Yes")</f>
        <v>1</v>
      </c>
      <c r="U791" t="s">
        <v>27</v>
      </c>
      <c r="V791" t="s">
        <v>32</v>
      </c>
      <c r="W791" t="str">
        <f>IF(ISNUMBER(SEARCH("automatic", Churn_Data[[#This Row],[PaymentMethod]])), "Automatic", "Manual")</f>
        <v>Manual</v>
      </c>
      <c r="X791">
        <v>35.15</v>
      </c>
      <c r="Y791" t="str">
        <f>IF(Churn_Data[[#This Row],[tenure]]&lt;=12,"0-1 Year",IF(Churn_Data[[#This Row],[tenure]]&lt;=24,"1-2 Years",IF(Churn_Data[[#This Row],[tenure]]&lt;=36,"2-3 Years",IF(Churn_Data[[#This Row],[tenure]]&lt;=48,"3-4 Years",IF(Churn_Data[[#This Row],[tenure]]&lt;=60,"4-5 Years","5+ Years")))))</f>
        <v>0-1 Year</v>
      </c>
      <c r="Z791">
        <v>3</v>
      </c>
      <c r="AA791">
        <v>99.75</v>
      </c>
      <c r="AB791" t="e">
        <f>IF(Churn_Data[[#This Row],[Churn]]="No",Churn_Data[[#This Row],[MonthlyCharges]],NA())</f>
        <v>#N/A</v>
      </c>
      <c r="AC791" t="e">
        <f>IF(Churn_Data[[#This Row],[Churn]]="No",Churn_Data[[#This Row],[tenure]],NA())</f>
        <v>#N/A</v>
      </c>
      <c r="AD791">
        <f>IF(Churn_Data[[#This Row],[Churn]]="Yes",Churn_Data[[#This Row],[MonthlyCharges]],NA())</f>
        <v>35.15</v>
      </c>
      <c r="AE791">
        <f>IF(Churn_Data[[#This Row],[Churn]]="Yes",Churn_Data[[#This Row],[tenure]],NA())</f>
        <v>3</v>
      </c>
      <c r="AF791">
        <v>105.45</v>
      </c>
    </row>
    <row r="792" spans="1:32" x14ac:dyDescent="0.3">
      <c r="A792" t="s">
        <v>824</v>
      </c>
      <c r="B792" t="s">
        <v>30</v>
      </c>
      <c r="C792" t="str">
        <f>IF(Churn_Data[[#This Row],[SeniorCitizen]]=1,"Yes","No")</f>
        <v>No</v>
      </c>
      <c r="D792">
        <v>0</v>
      </c>
      <c r="E792" t="s">
        <v>25</v>
      </c>
      <c r="F792" t="s">
        <v>25</v>
      </c>
      <c r="G792" t="s">
        <v>24</v>
      </c>
      <c r="H792" t="s">
        <v>25</v>
      </c>
      <c r="I792" t="s">
        <v>120</v>
      </c>
      <c r="J792" t="str">
        <f>IF(Churn_Data[[#This Row],[InternetService]]&lt;&gt;"No","Yes","No")</f>
        <v>Yes</v>
      </c>
      <c r="K792" t="s">
        <v>25</v>
      </c>
      <c r="L792" t="s">
        <v>25</v>
      </c>
      <c r="M792" t="s">
        <v>25</v>
      </c>
      <c r="N792" t="s">
        <v>25</v>
      </c>
      <c r="O792" t="s">
        <v>25</v>
      </c>
      <c r="P792" t="s">
        <v>24</v>
      </c>
      <c r="Q792" t="s">
        <v>25</v>
      </c>
      <c r="R792">
        <f>IF(Churn_Data[[#This Row],[Churn]]="Yes",1,0)</f>
        <v>0</v>
      </c>
      <c r="S792" t="s">
        <v>24</v>
      </c>
      <c r="T792">
        <f>(Churn_Data[[#This Row],[OnlineSecurity]]="Yes")+(Churn_Data[[#This Row],[OnlineBackup]]="Yes")+(Churn_Data[[#This Row],[DeviceProtection]]="Yes")+(Churn_Data[[#This Row],[TechSupport]]="Yes")+(Churn_Data[[#This Row],[StreamingTV]]="Yes")+(Churn_Data[[#This Row],[StreamingMovies]]="Yes")</f>
        <v>1</v>
      </c>
      <c r="U792" t="s">
        <v>27</v>
      </c>
      <c r="V792" t="s">
        <v>46</v>
      </c>
      <c r="W792" t="str">
        <f>IF(ISNUMBER(SEARCH("automatic", Churn_Data[[#This Row],[PaymentMethod]])), "Automatic", "Manual")</f>
        <v>Automatic</v>
      </c>
      <c r="X792">
        <v>56.75</v>
      </c>
      <c r="Y792" t="str">
        <f>IF(Churn_Data[[#This Row],[tenure]]&lt;=12,"0-1 Year",IF(Churn_Data[[#This Row],[tenure]]&lt;=24,"1-2 Years",IF(Churn_Data[[#This Row],[tenure]]&lt;=36,"2-3 Years",IF(Churn_Data[[#This Row],[tenure]]&lt;=48,"3-4 Years",IF(Churn_Data[[#This Row],[tenure]]&lt;=60,"4-5 Years","5+ Years")))))</f>
        <v>0-1 Year</v>
      </c>
      <c r="Z792">
        <v>10</v>
      </c>
      <c r="AA792">
        <v>503.25</v>
      </c>
      <c r="AB792">
        <f>IF(Churn_Data[[#This Row],[Churn]]="No",Churn_Data[[#This Row],[MonthlyCharges]],NA())</f>
        <v>56.75</v>
      </c>
      <c r="AC792">
        <f>IF(Churn_Data[[#This Row],[Churn]]="No",Churn_Data[[#This Row],[tenure]],NA())</f>
        <v>10</v>
      </c>
      <c r="AD792" t="e">
        <f>IF(Churn_Data[[#This Row],[Churn]]="Yes",Churn_Data[[#This Row],[MonthlyCharges]],NA())</f>
        <v>#N/A</v>
      </c>
      <c r="AE792" t="e">
        <f>IF(Churn_Data[[#This Row],[Churn]]="Yes",Churn_Data[[#This Row],[tenure]],NA())</f>
        <v>#N/A</v>
      </c>
      <c r="AF792">
        <v>567.5</v>
      </c>
    </row>
    <row r="793" spans="1:32" x14ac:dyDescent="0.3">
      <c r="A793" t="s">
        <v>825</v>
      </c>
      <c r="B793" t="s">
        <v>30</v>
      </c>
      <c r="C793" t="str">
        <f>IF(Churn_Data[[#This Row],[SeniorCitizen]]=1,"Yes","No")</f>
        <v>No</v>
      </c>
      <c r="D793">
        <v>0</v>
      </c>
      <c r="E793" t="s">
        <v>25</v>
      </c>
      <c r="F793" t="s">
        <v>25</v>
      </c>
      <c r="G793" t="s">
        <v>25</v>
      </c>
      <c r="H793" t="s">
        <v>189</v>
      </c>
      <c r="I793" t="s">
        <v>120</v>
      </c>
      <c r="J793" t="str">
        <f>IF(Churn_Data[[#This Row],[InternetService]]&lt;&gt;"No","Yes","No")</f>
        <v>Yes</v>
      </c>
      <c r="K793" t="s">
        <v>25</v>
      </c>
      <c r="L793" t="s">
        <v>25</v>
      </c>
      <c r="M793" t="s">
        <v>25</v>
      </c>
      <c r="N793" t="s">
        <v>25</v>
      </c>
      <c r="O793" t="s">
        <v>25</v>
      </c>
      <c r="P793" t="s">
        <v>25</v>
      </c>
      <c r="Q793" t="s">
        <v>25</v>
      </c>
      <c r="R793">
        <f>IF(Churn_Data[[#This Row],[Churn]]="Yes",1,0)</f>
        <v>0</v>
      </c>
      <c r="S793" t="s">
        <v>25</v>
      </c>
      <c r="T793">
        <f>(Churn_Data[[#This Row],[OnlineSecurity]]="Yes")+(Churn_Data[[#This Row],[OnlineBackup]]="Yes")+(Churn_Data[[#This Row],[DeviceProtection]]="Yes")+(Churn_Data[[#This Row],[TechSupport]]="Yes")+(Churn_Data[[#This Row],[StreamingTV]]="Yes")+(Churn_Data[[#This Row],[StreamingMovies]]="Yes")</f>
        <v>0</v>
      </c>
      <c r="U793" t="s">
        <v>27</v>
      </c>
      <c r="V793" t="s">
        <v>28</v>
      </c>
      <c r="W793" t="str">
        <f>IF(ISNUMBER(SEARCH("automatic", Churn_Data[[#This Row],[PaymentMethod]])), "Automatic", "Manual")</f>
        <v>Manual</v>
      </c>
      <c r="X793">
        <v>24.3</v>
      </c>
      <c r="Y793" t="str">
        <f>IF(Churn_Data[[#This Row],[tenure]]&lt;=12,"0-1 Year",IF(Churn_Data[[#This Row],[tenure]]&lt;=24,"1-2 Years",IF(Churn_Data[[#This Row],[tenure]]&lt;=36,"2-3 Years",IF(Churn_Data[[#This Row],[tenure]]&lt;=48,"3-4 Years",IF(Churn_Data[[#This Row],[tenure]]&lt;=60,"4-5 Years","5+ Years")))))</f>
        <v>0-1 Year</v>
      </c>
      <c r="Z793">
        <v>5</v>
      </c>
      <c r="AA793">
        <v>100.2</v>
      </c>
      <c r="AB793">
        <f>IF(Churn_Data[[#This Row],[Churn]]="No",Churn_Data[[#This Row],[MonthlyCharges]],NA())</f>
        <v>24.3</v>
      </c>
      <c r="AC793">
        <f>IF(Churn_Data[[#This Row],[Churn]]="No",Churn_Data[[#This Row],[tenure]],NA())</f>
        <v>5</v>
      </c>
      <c r="AD793" t="e">
        <f>IF(Churn_Data[[#This Row],[Churn]]="Yes",Churn_Data[[#This Row],[MonthlyCharges]],NA())</f>
        <v>#N/A</v>
      </c>
      <c r="AE793" t="e">
        <f>IF(Churn_Data[[#This Row],[Churn]]="Yes",Churn_Data[[#This Row],[tenure]],NA())</f>
        <v>#N/A</v>
      </c>
      <c r="AF793">
        <v>121.5</v>
      </c>
    </row>
    <row r="794" spans="1:32" x14ac:dyDescent="0.3">
      <c r="A794" t="s">
        <v>826</v>
      </c>
      <c r="B794" t="s">
        <v>23</v>
      </c>
      <c r="C794" t="str">
        <f>IF(Churn_Data[[#This Row],[SeniorCitizen]]=1,"Yes","No")</f>
        <v>Yes</v>
      </c>
      <c r="D794">
        <v>1</v>
      </c>
      <c r="E794" t="s">
        <v>24</v>
      </c>
      <c r="F794" t="s">
        <v>25</v>
      </c>
      <c r="G794" t="s">
        <v>24</v>
      </c>
      <c r="H794" t="s">
        <v>24</v>
      </c>
      <c r="I794" t="s">
        <v>120</v>
      </c>
      <c r="J794" t="str">
        <f>IF(Churn_Data[[#This Row],[InternetService]]&lt;&gt;"No","Yes","No")</f>
        <v>Yes</v>
      </c>
      <c r="K794" t="s">
        <v>25</v>
      </c>
      <c r="L794" t="s">
        <v>25</v>
      </c>
      <c r="M794" t="s">
        <v>25</v>
      </c>
      <c r="N794" t="s">
        <v>25</v>
      </c>
      <c r="O794" t="s">
        <v>25</v>
      </c>
      <c r="P794" t="s">
        <v>25</v>
      </c>
      <c r="Q794" t="s">
        <v>25</v>
      </c>
      <c r="R794">
        <f>IF(Churn_Data[[#This Row],[Churn]]="Yes",1,0)</f>
        <v>0</v>
      </c>
      <c r="S794" t="s">
        <v>25</v>
      </c>
      <c r="T794">
        <f>(Churn_Data[[#This Row],[OnlineSecurity]]="Yes")+(Churn_Data[[#This Row],[OnlineBackup]]="Yes")+(Churn_Data[[#This Row],[DeviceProtection]]="Yes")+(Churn_Data[[#This Row],[TechSupport]]="Yes")+(Churn_Data[[#This Row],[StreamingTV]]="Yes")+(Churn_Data[[#This Row],[StreamingMovies]]="Yes")</f>
        <v>0</v>
      </c>
      <c r="U794" t="s">
        <v>27</v>
      </c>
      <c r="V794" t="s">
        <v>46</v>
      </c>
      <c r="W794" t="str">
        <f>IF(ISNUMBER(SEARCH("automatic", Churn_Data[[#This Row],[PaymentMethod]])), "Automatic", "Manual")</f>
        <v>Automatic</v>
      </c>
      <c r="X794">
        <v>51.65</v>
      </c>
      <c r="Y794" t="str">
        <f>IF(Churn_Data[[#This Row],[tenure]]&lt;=12,"0-1 Year",IF(Churn_Data[[#This Row],[tenure]]&lt;=24,"1-2 Years",IF(Churn_Data[[#This Row],[tenure]]&lt;=36,"2-3 Years",IF(Churn_Data[[#This Row],[tenure]]&lt;=48,"3-4 Years",IF(Churn_Data[[#This Row],[tenure]]&lt;=60,"4-5 Years","5+ Years")))))</f>
        <v>4-5 Years</v>
      </c>
      <c r="Z794">
        <v>55</v>
      </c>
      <c r="AA794">
        <v>2838.55</v>
      </c>
      <c r="AB794">
        <f>IF(Churn_Data[[#This Row],[Churn]]="No",Churn_Data[[#This Row],[MonthlyCharges]],NA())</f>
        <v>51.65</v>
      </c>
      <c r="AC794">
        <f>IF(Churn_Data[[#This Row],[Churn]]="No",Churn_Data[[#This Row],[tenure]],NA())</f>
        <v>55</v>
      </c>
      <c r="AD794" t="e">
        <f>IF(Churn_Data[[#This Row],[Churn]]="Yes",Churn_Data[[#This Row],[MonthlyCharges]],NA())</f>
        <v>#N/A</v>
      </c>
      <c r="AE794" t="e">
        <f>IF(Churn_Data[[#This Row],[Churn]]="Yes",Churn_Data[[#This Row],[tenure]],NA())</f>
        <v>#N/A</v>
      </c>
      <c r="AF794">
        <v>2840.75</v>
      </c>
    </row>
    <row r="795" spans="1:32" x14ac:dyDescent="0.3">
      <c r="A795" t="s">
        <v>827</v>
      </c>
      <c r="B795" t="s">
        <v>30</v>
      </c>
      <c r="C795" t="str">
        <f>IF(Churn_Data[[#This Row],[SeniorCitizen]]=1,"Yes","No")</f>
        <v>Yes</v>
      </c>
      <c r="D795">
        <v>1</v>
      </c>
      <c r="E795" t="s">
        <v>24</v>
      </c>
      <c r="F795" t="s">
        <v>25</v>
      </c>
      <c r="G795" t="s">
        <v>24</v>
      </c>
      <c r="H795" t="s">
        <v>24</v>
      </c>
      <c r="I795" t="s">
        <v>120</v>
      </c>
      <c r="J795" t="str">
        <f>IF(Churn_Data[[#This Row],[InternetService]]&lt;&gt;"No","Yes","No")</f>
        <v>Yes</v>
      </c>
      <c r="K795" t="s">
        <v>25</v>
      </c>
      <c r="L795" t="s">
        <v>25</v>
      </c>
      <c r="M795" t="s">
        <v>25</v>
      </c>
      <c r="N795" t="s">
        <v>25</v>
      </c>
      <c r="O795" t="s">
        <v>25</v>
      </c>
      <c r="P795" t="s">
        <v>25</v>
      </c>
      <c r="Q795" t="s">
        <v>25</v>
      </c>
      <c r="R795">
        <f>IF(Churn_Data[[#This Row],[Churn]]="Yes",1,0)</f>
        <v>0</v>
      </c>
      <c r="S795" t="s">
        <v>24</v>
      </c>
      <c r="T795">
        <f>(Churn_Data[[#This Row],[OnlineSecurity]]="Yes")+(Churn_Data[[#This Row],[OnlineBackup]]="Yes")+(Churn_Data[[#This Row],[DeviceProtection]]="Yes")+(Churn_Data[[#This Row],[TechSupport]]="Yes")+(Churn_Data[[#This Row],[StreamingTV]]="Yes")+(Churn_Data[[#This Row],[StreamingMovies]]="Yes")</f>
        <v>0</v>
      </c>
      <c r="U795" t="s">
        <v>27</v>
      </c>
      <c r="V795" t="s">
        <v>32</v>
      </c>
      <c r="W795" t="str">
        <f>IF(ISNUMBER(SEARCH("automatic", Churn_Data[[#This Row],[PaymentMethod]])), "Automatic", "Manual")</f>
        <v>Manual</v>
      </c>
      <c r="X795">
        <v>51.6</v>
      </c>
      <c r="Y795" t="str">
        <f>IF(Churn_Data[[#This Row],[tenure]]&lt;=12,"0-1 Year",IF(Churn_Data[[#This Row],[tenure]]&lt;=24,"1-2 Years",IF(Churn_Data[[#This Row],[tenure]]&lt;=36,"2-3 Years",IF(Churn_Data[[#This Row],[tenure]]&lt;=48,"3-4 Years",IF(Churn_Data[[#This Row],[tenure]]&lt;=60,"4-5 Years","5+ Years")))))</f>
        <v>2-3 Years</v>
      </c>
      <c r="Z795">
        <v>29</v>
      </c>
      <c r="AA795">
        <v>1442</v>
      </c>
      <c r="AB795">
        <f>IF(Churn_Data[[#This Row],[Churn]]="No",Churn_Data[[#This Row],[MonthlyCharges]],NA())</f>
        <v>51.6</v>
      </c>
      <c r="AC795">
        <f>IF(Churn_Data[[#This Row],[Churn]]="No",Churn_Data[[#This Row],[tenure]],NA())</f>
        <v>29</v>
      </c>
      <c r="AD795" t="e">
        <f>IF(Churn_Data[[#This Row],[Churn]]="Yes",Churn_Data[[#This Row],[MonthlyCharges]],NA())</f>
        <v>#N/A</v>
      </c>
      <c r="AE795" t="e">
        <f>IF(Churn_Data[[#This Row],[Churn]]="Yes",Churn_Data[[#This Row],[tenure]],NA())</f>
        <v>#N/A</v>
      </c>
      <c r="AF795">
        <v>1496.4</v>
      </c>
    </row>
    <row r="796" spans="1:32" x14ac:dyDescent="0.3">
      <c r="A796" t="s">
        <v>828</v>
      </c>
      <c r="B796" t="s">
        <v>23</v>
      </c>
      <c r="C796" t="str">
        <f>IF(Churn_Data[[#This Row],[SeniorCitizen]]=1,"Yes","No")</f>
        <v>No</v>
      </c>
      <c r="D796">
        <v>0</v>
      </c>
      <c r="E796" t="s">
        <v>25</v>
      </c>
      <c r="F796" t="s">
        <v>25</v>
      </c>
      <c r="G796" t="s">
        <v>24</v>
      </c>
      <c r="H796" t="s">
        <v>24</v>
      </c>
      <c r="I796" t="s">
        <v>120</v>
      </c>
      <c r="J796" t="str">
        <f>IF(Churn_Data[[#This Row],[InternetService]]&lt;&gt;"No","Yes","No")</f>
        <v>Yes</v>
      </c>
      <c r="K796" t="s">
        <v>25</v>
      </c>
      <c r="L796" t="s">
        <v>25</v>
      </c>
      <c r="M796" t="s">
        <v>25</v>
      </c>
      <c r="N796" t="s">
        <v>25</v>
      </c>
      <c r="O796" t="s">
        <v>25</v>
      </c>
      <c r="P796" t="s">
        <v>25</v>
      </c>
      <c r="Q796" t="s">
        <v>25</v>
      </c>
      <c r="R796">
        <f>IF(Churn_Data[[#This Row],[Churn]]="Yes",1,0)</f>
        <v>0</v>
      </c>
      <c r="S796" t="s">
        <v>25</v>
      </c>
      <c r="T796">
        <f>(Churn_Data[[#This Row],[OnlineSecurity]]="Yes")+(Churn_Data[[#This Row],[OnlineBackup]]="Yes")+(Churn_Data[[#This Row],[DeviceProtection]]="Yes")+(Churn_Data[[#This Row],[TechSupport]]="Yes")+(Churn_Data[[#This Row],[StreamingTV]]="Yes")+(Churn_Data[[#This Row],[StreamingMovies]]="Yes")</f>
        <v>0</v>
      </c>
      <c r="U796" t="s">
        <v>27</v>
      </c>
      <c r="V796" t="s">
        <v>28</v>
      </c>
      <c r="W796" t="str">
        <f>IF(ISNUMBER(SEARCH("automatic", Churn_Data[[#This Row],[PaymentMethod]])), "Automatic", "Manual")</f>
        <v>Manual</v>
      </c>
      <c r="X796">
        <v>48.85</v>
      </c>
      <c r="Y796" t="str">
        <f>IF(Churn_Data[[#This Row],[tenure]]&lt;=12,"0-1 Year",IF(Churn_Data[[#This Row],[tenure]]&lt;=24,"1-2 Years",IF(Churn_Data[[#This Row],[tenure]]&lt;=36,"2-3 Years",IF(Churn_Data[[#This Row],[tenure]]&lt;=48,"3-4 Years",IF(Churn_Data[[#This Row],[tenure]]&lt;=60,"4-5 Years","5+ Years")))))</f>
        <v>1-2 Years</v>
      </c>
      <c r="Z796">
        <v>15</v>
      </c>
      <c r="AA796">
        <v>631.4</v>
      </c>
      <c r="AB796">
        <f>IF(Churn_Data[[#This Row],[Churn]]="No",Churn_Data[[#This Row],[MonthlyCharges]],NA())</f>
        <v>48.85</v>
      </c>
      <c r="AC796">
        <f>IF(Churn_Data[[#This Row],[Churn]]="No",Churn_Data[[#This Row],[tenure]],NA())</f>
        <v>15</v>
      </c>
      <c r="AD796" t="e">
        <f>IF(Churn_Data[[#This Row],[Churn]]="Yes",Churn_Data[[#This Row],[MonthlyCharges]],NA())</f>
        <v>#N/A</v>
      </c>
      <c r="AE796" t="e">
        <f>IF(Churn_Data[[#This Row],[Churn]]="Yes",Churn_Data[[#This Row],[tenure]],NA())</f>
        <v>#N/A</v>
      </c>
      <c r="AF796">
        <v>732.75</v>
      </c>
    </row>
    <row r="797" spans="1:32" x14ac:dyDescent="0.3">
      <c r="A797" t="s">
        <v>829</v>
      </c>
      <c r="B797" t="s">
        <v>30</v>
      </c>
      <c r="C797" t="str">
        <f>IF(Churn_Data[[#This Row],[SeniorCitizen]]=1,"Yes","No")</f>
        <v>No</v>
      </c>
      <c r="D797">
        <v>0</v>
      </c>
      <c r="E797" t="s">
        <v>25</v>
      </c>
      <c r="F797" t="s">
        <v>25</v>
      </c>
      <c r="G797" t="s">
        <v>25</v>
      </c>
      <c r="H797" t="s">
        <v>189</v>
      </c>
      <c r="I797" t="s">
        <v>120</v>
      </c>
      <c r="J797" t="str">
        <f>IF(Churn_Data[[#This Row],[InternetService]]&lt;&gt;"No","Yes","No")</f>
        <v>Yes</v>
      </c>
      <c r="K797" t="s">
        <v>25</v>
      </c>
      <c r="L797" t="s">
        <v>25</v>
      </c>
      <c r="M797" t="s">
        <v>25</v>
      </c>
      <c r="N797" t="s">
        <v>25</v>
      </c>
      <c r="O797" t="s">
        <v>25</v>
      </c>
      <c r="P797" t="s">
        <v>25</v>
      </c>
      <c r="Q797" t="s">
        <v>25</v>
      </c>
      <c r="R797">
        <f>IF(Churn_Data[[#This Row],[Churn]]="Yes",1,0)</f>
        <v>0</v>
      </c>
      <c r="S797" t="s">
        <v>24</v>
      </c>
      <c r="T797">
        <f>(Churn_Data[[#This Row],[OnlineSecurity]]="Yes")+(Churn_Data[[#This Row],[OnlineBackup]]="Yes")+(Churn_Data[[#This Row],[DeviceProtection]]="Yes")+(Churn_Data[[#This Row],[TechSupport]]="Yes")+(Churn_Data[[#This Row],[StreamingTV]]="Yes")+(Churn_Data[[#This Row],[StreamingMovies]]="Yes")</f>
        <v>0</v>
      </c>
      <c r="U797" t="s">
        <v>27</v>
      </c>
      <c r="V797" t="s">
        <v>72</v>
      </c>
      <c r="W797" t="str">
        <f>IF(ISNUMBER(SEARCH("automatic", Churn_Data[[#This Row],[PaymentMethod]])), "Automatic", "Manual")</f>
        <v>Automatic</v>
      </c>
      <c r="X797">
        <v>25.25</v>
      </c>
      <c r="Y797" t="str">
        <f>IF(Churn_Data[[#This Row],[tenure]]&lt;=12,"0-1 Year",IF(Churn_Data[[#This Row],[tenure]]&lt;=24,"1-2 Years",IF(Churn_Data[[#This Row],[tenure]]&lt;=36,"2-3 Years",IF(Churn_Data[[#This Row],[tenure]]&lt;=48,"3-4 Years",IF(Churn_Data[[#This Row],[tenure]]&lt;=60,"4-5 Years","5+ Years")))))</f>
        <v>0-1 Year</v>
      </c>
      <c r="Z797">
        <v>8</v>
      </c>
      <c r="AA797">
        <v>186.3</v>
      </c>
      <c r="AB797">
        <f>IF(Churn_Data[[#This Row],[Churn]]="No",Churn_Data[[#This Row],[MonthlyCharges]],NA())</f>
        <v>25.25</v>
      </c>
      <c r="AC797">
        <f>IF(Churn_Data[[#This Row],[Churn]]="No",Churn_Data[[#This Row],[tenure]],NA())</f>
        <v>8</v>
      </c>
      <c r="AD797" t="e">
        <f>IF(Churn_Data[[#This Row],[Churn]]="Yes",Churn_Data[[#This Row],[MonthlyCharges]],NA())</f>
        <v>#N/A</v>
      </c>
      <c r="AE797" t="e">
        <f>IF(Churn_Data[[#This Row],[Churn]]="Yes",Churn_Data[[#This Row],[tenure]],NA())</f>
        <v>#N/A</v>
      </c>
      <c r="AF797">
        <v>202</v>
      </c>
    </row>
    <row r="798" spans="1:32" x14ac:dyDescent="0.3">
      <c r="A798" t="s">
        <v>830</v>
      </c>
      <c r="B798" t="s">
        <v>23</v>
      </c>
      <c r="C798" t="str">
        <f>IF(Churn_Data[[#This Row],[SeniorCitizen]]=1,"Yes","No")</f>
        <v>No</v>
      </c>
      <c r="D798">
        <v>0</v>
      </c>
      <c r="E798" t="s">
        <v>25</v>
      </c>
      <c r="F798" t="s">
        <v>25</v>
      </c>
      <c r="G798" t="s">
        <v>25</v>
      </c>
      <c r="H798" t="s">
        <v>189</v>
      </c>
      <c r="I798" t="s">
        <v>120</v>
      </c>
      <c r="J798" t="str">
        <f>IF(Churn_Data[[#This Row],[InternetService]]&lt;&gt;"No","Yes","No")</f>
        <v>Yes</v>
      </c>
      <c r="K798" t="s">
        <v>25</v>
      </c>
      <c r="L798" t="s">
        <v>25</v>
      </c>
      <c r="M798" t="s">
        <v>25</v>
      </c>
      <c r="N798" t="s">
        <v>25</v>
      </c>
      <c r="O798" t="s">
        <v>25</v>
      </c>
      <c r="P798" t="s">
        <v>25</v>
      </c>
      <c r="Q798" t="s">
        <v>24</v>
      </c>
      <c r="R798">
        <f>IF(Churn_Data[[#This Row],[Churn]]="Yes",1,0)</f>
        <v>1</v>
      </c>
      <c r="S798" t="s">
        <v>24</v>
      </c>
      <c r="T798">
        <f>(Churn_Data[[#This Row],[OnlineSecurity]]="Yes")+(Churn_Data[[#This Row],[OnlineBackup]]="Yes")+(Churn_Data[[#This Row],[DeviceProtection]]="Yes")+(Churn_Data[[#This Row],[TechSupport]]="Yes")+(Churn_Data[[#This Row],[StreamingTV]]="Yes")+(Churn_Data[[#This Row],[StreamingMovies]]="Yes")</f>
        <v>0</v>
      </c>
      <c r="U798" t="s">
        <v>27</v>
      </c>
      <c r="V798" t="s">
        <v>28</v>
      </c>
      <c r="W798" t="str">
        <f>IF(ISNUMBER(SEARCH("automatic", Churn_Data[[#This Row],[PaymentMethod]])), "Automatic", "Manual")</f>
        <v>Manual</v>
      </c>
      <c r="X798">
        <v>24.25</v>
      </c>
      <c r="Y798" t="str">
        <f>IF(Churn_Data[[#This Row],[tenure]]&lt;=12,"0-1 Year",IF(Churn_Data[[#This Row],[tenure]]&lt;=24,"1-2 Years",IF(Churn_Data[[#This Row],[tenure]]&lt;=36,"2-3 Years",IF(Churn_Data[[#This Row],[tenure]]&lt;=48,"3-4 Years",IF(Churn_Data[[#This Row],[tenure]]&lt;=60,"4-5 Years","5+ Years")))))</f>
        <v>0-1 Year</v>
      </c>
      <c r="Z798">
        <v>4</v>
      </c>
      <c r="AA798">
        <v>96.05</v>
      </c>
      <c r="AB798" t="e">
        <f>IF(Churn_Data[[#This Row],[Churn]]="No",Churn_Data[[#This Row],[MonthlyCharges]],NA())</f>
        <v>#N/A</v>
      </c>
      <c r="AC798" t="e">
        <f>IF(Churn_Data[[#This Row],[Churn]]="No",Churn_Data[[#This Row],[tenure]],NA())</f>
        <v>#N/A</v>
      </c>
      <c r="AD798">
        <f>IF(Churn_Data[[#This Row],[Churn]]="Yes",Churn_Data[[#This Row],[MonthlyCharges]],NA())</f>
        <v>24.25</v>
      </c>
      <c r="AE798">
        <f>IF(Churn_Data[[#This Row],[Churn]]="Yes",Churn_Data[[#This Row],[tenure]],NA())</f>
        <v>4</v>
      </c>
      <c r="AF798">
        <v>97</v>
      </c>
    </row>
    <row r="799" spans="1:32" x14ac:dyDescent="0.3">
      <c r="A799" t="s">
        <v>831</v>
      </c>
      <c r="B799" t="s">
        <v>30</v>
      </c>
      <c r="C799" t="str">
        <f>IF(Churn_Data[[#This Row],[SeniorCitizen]]=1,"Yes","No")</f>
        <v>No</v>
      </c>
      <c r="D799">
        <v>0</v>
      </c>
      <c r="E799" t="s">
        <v>24</v>
      </c>
      <c r="F799" t="s">
        <v>24</v>
      </c>
      <c r="G799" t="s">
        <v>25</v>
      </c>
      <c r="H799" t="s">
        <v>189</v>
      </c>
      <c r="I799" t="s">
        <v>120</v>
      </c>
      <c r="J799" t="str">
        <f>IF(Churn_Data[[#This Row],[InternetService]]&lt;&gt;"No","Yes","No")</f>
        <v>Yes</v>
      </c>
      <c r="K799" t="s">
        <v>25</v>
      </c>
      <c r="L799" t="s">
        <v>25</v>
      </c>
      <c r="M799" t="s">
        <v>25</v>
      </c>
      <c r="N799" t="s">
        <v>25</v>
      </c>
      <c r="O799" t="s">
        <v>25</v>
      </c>
      <c r="P799" t="s">
        <v>25</v>
      </c>
      <c r="Q799" t="s">
        <v>25</v>
      </c>
      <c r="R799">
        <f>IF(Churn_Data[[#This Row],[Churn]]="Yes",1,0)</f>
        <v>0</v>
      </c>
      <c r="S799" t="s">
        <v>25</v>
      </c>
      <c r="T799">
        <f>(Churn_Data[[#This Row],[OnlineSecurity]]="Yes")+(Churn_Data[[#This Row],[OnlineBackup]]="Yes")+(Churn_Data[[#This Row],[DeviceProtection]]="Yes")+(Churn_Data[[#This Row],[TechSupport]]="Yes")+(Churn_Data[[#This Row],[StreamingTV]]="Yes")+(Churn_Data[[#This Row],[StreamingMovies]]="Yes")</f>
        <v>0</v>
      </c>
      <c r="U799" t="s">
        <v>27</v>
      </c>
      <c r="V799" t="s">
        <v>72</v>
      </c>
      <c r="W799" t="str">
        <f>IF(ISNUMBER(SEARCH("automatic", Churn_Data[[#This Row],[PaymentMethod]])), "Automatic", "Manual")</f>
        <v>Automatic</v>
      </c>
      <c r="X799">
        <v>25.55</v>
      </c>
      <c r="Y799" t="str">
        <f>IF(Churn_Data[[#This Row],[tenure]]&lt;=12,"0-1 Year",IF(Churn_Data[[#This Row],[tenure]]&lt;=24,"1-2 Years",IF(Churn_Data[[#This Row],[tenure]]&lt;=36,"2-3 Years",IF(Churn_Data[[#This Row],[tenure]]&lt;=48,"3-4 Years",IF(Churn_Data[[#This Row],[tenure]]&lt;=60,"4-5 Years","5+ Years")))))</f>
        <v>1-2 Years</v>
      </c>
      <c r="Z799">
        <v>18</v>
      </c>
      <c r="AA799">
        <v>467.85</v>
      </c>
      <c r="AB799">
        <f>IF(Churn_Data[[#This Row],[Churn]]="No",Churn_Data[[#This Row],[MonthlyCharges]],NA())</f>
        <v>25.55</v>
      </c>
      <c r="AC799">
        <f>IF(Churn_Data[[#This Row],[Churn]]="No",Churn_Data[[#This Row],[tenure]],NA())</f>
        <v>18</v>
      </c>
      <c r="AD799" t="e">
        <f>IF(Churn_Data[[#This Row],[Churn]]="Yes",Churn_Data[[#This Row],[MonthlyCharges]],NA())</f>
        <v>#N/A</v>
      </c>
      <c r="AE799" t="e">
        <f>IF(Churn_Data[[#This Row],[Churn]]="Yes",Churn_Data[[#This Row],[tenure]],NA())</f>
        <v>#N/A</v>
      </c>
      <c r="AF799">
        <v>459.9</v>
      </c>
    </row>
    <row r="800" spans="1:32" x14ac:dyDescent="0.3">
      <c r="A800" t="s">
        <v>832</v>
      </c>
      <c r="B800" t="s">
        <v>30</v>
      </c>
      <c r="C800" t="str">
        <f>IF(Churn_Data[[#This Row],[SeniorCitizen]]=1,"Yes","No")</f>
        <v>No</v>
      </c>
      <c r="D800">
        <v>0</v>
      </c>
      <c r="E800" t="s">
        <v>25</v>
      </c>
      <c r="F800" t="s">
        <v>25</v>
      </c>
      <c r="G800" t="s">
        <v>25</v>
      </c>
      <c r="H800" t="s">
        <v>189</v>
      </c>
      <c r="I800" t="s">
        <v>120</v>
      </c>
      <c r="J800" t="str">
        <f>IF(Churn_Data[[#This Row],[InternetService]]&lt;&gt;"No","Yes","No")</f>
        <v>Yes</v>
      </c>
      <c r="K800" t="s">
        <v>25</v>
      </c>
      <c r="L800" t="s">
        <v>25</v>
      </c>
      <c r="M800" t="s">
        <v>25</v>
      </c>
      <c r="N800" t="s">
        <v>25</v>
      </c>
      <c r="O800" t="s">
        <v>25</v>
      </c>
      <c r="P800" t="s">
        <v>25</v>
      </c>
      <c r="Q800" t="s">
        <v>25</v>
      </c>
      <c r="R800">
        <f>IF(Churn_Data[[#This Row],[Churn]]="Yes",1,0)</f>
        <v>0</v>
      </c>
      <c r="S800" t="s">
        <v>24</v>
      </c>
      <c r="T800">
        <f>(Churn_Data[[#This Row],[OnlineSecurity]]="Yes")+(Churn_Data[[#This Row],[OnlineBackup]]="Yes")+(Churn_Data[[#This Row],[DeviceProtection]]="Yes")+(Churn_Data[[#This Row],[TechSupport]]="Yes")+(Churn_Data[[#This Row],[StreamingTV]]="Yes")+(Churn_Data[[#This Row],[StreamingMovies]]="Yes")</f>
        <v>0</v>
      </c>
      <c r="U800" t="s">
        <v>27</v>
      </c>
      <c r="V800" t="s">
        <v>28</v>
      </c>
      <c r="W800" t="str">
        <f>IF(ISNUMBER(SEARCH("automatic", Churn_Data[[#This Row],[PaymentMethod]])), "Automatic", "Manual")</f>
        <v>Manual</v>
      </c>
      <c r="X800">
        <v>24.6</v>
      </c>
      <c r="Y800" t="str">
        <f>IF(Churn_Data[[#This Row],[tenure]]&lt;=12,"0-1 Year",IF(Churn_Data[[#This Row],[tenure]]&lt;=24,"1-2 Years",IF(Churn_Data[[#This Row],[tenure]]&lt;=36,"2-3 Years",IF(Churn_Data[[#This Row],[tenure]]&lt;=48,"3-4 Years",IF(Churn_Data[[#This Row],[tenure]]&lt;=60,"4-5 Years","5+ Years")))))</f>
        <v>0-1 Year</v>
      </c>
      <c r="Z800">
        <v>9</v>
      </c>
      <c r="AA800">
        <v>190.1</v>
      </c>
      <c r="AB800">
        <f>IF(Churn_Data[[#This Row],[Churn]]="No",Churn_Data[[#This Row],[MonthlyCharges]],NA())</f>
        <v>24.6</v>
      </c>
      <c r="AC800">
        <f>IF(Churn_Data[[#This Row],[Churn]]="No",Churn_Data[[#This Row],[tenure]],NA())</f>
        <v>9</v>
      </c>
      <c r="AD800" t="e">
        <f>IF(Churn_Data[[#This Row],[Churn]]="Yes",Churn_Data[[#This Row],[MonthlyCharges]],NA())</f>
        <v>#N/A</v>
      </c>
      <c r="AE800" t="e">
        <f>IF(Churn_Data[[#This Row],[Churn]]="Yes",Churn_Data[[#This Row],[tenure]],NA())</f>
        <v>#N/A</v>
      </c>
      <c r="AF800">
        <v>221.4</v>
      </c>
    </row>
    <row r="801" spans="1:32" x14ac:dyDescent="0.3">
      <c r="A801" t="s">
        <v>833</v>
      </c>
      <c r="B801" t="s">
        <v>30</v>
      </c>
      <c r="C801" t="str">
        <f>IF(Churn_Data[[#This Row],[SeniorCitizen]]=1,"Yes","No")</f>
        <v>No</v>
      </c>
      <c r="D801">
        <v>0</v>
      </c>
      <c r="E801" t="s">
        <v>25</v>
      </c>
      <c r="F801" t="s">
        <v>25</v>
      </c>
      <c r="G801" t="s">
        <v>24</v>
      </c>
      <c r="H801" t="s">
        <v>24</v>
      </c>
      <c r="I801" t="s">
        <v>120</v>
      </c>
      <c r="J801" t="str">
        <f>IF(Churn_Data[[#This Row],[InternetService]]&lt;&gt;"No","Yes","No")</f>
        <v>Yes</v>
      </c>
      <c r="K801" t="s">
        <v>25</v>
      </c>
      <c r="L801" t="s">
        <v>25</v>
      </c>
      <c r="M801" t="s">
        <v>25</v>
      </c>
      <c r="N801" t="s">
        <v>25</v>
      </c>
      <c r="O801" t="s">
        <v>25</v>
      </c>
      <c r="P801" t="s">
        <v>25</v>
      </c>
      <c r="Q801" t="s">
        <v>25</v>
      </c>
      <c r="R801">
        <f>IF(Churn_Data[[#This Row],[Churn]]="Yes",1,0)</f>
        <v>0</v>
      </c>
      <c r="S801" t="s">
        <v>25</v>
      </c>
      <c r="T801">
        <f>(Churn_Data[[#This Row],[OnlineSecurity]]="Yes")+(Churn_Data[[#This Row],[OnlineBackup]]="Yes")+(Churn_Data[[#This Row],[DeviceProtection]]="Yes")+(Churn_Data[[#This Row],[TechSupport]]="Yes")+(Churn_Data[[#This Row],[StreamingTV]]="Yes")+(Churn_Data[[#This Row],[StreamingMovies]]="Yes")</f>
        <v>0</v>
      </c>
      <c r="U801" t="s">
        <v>27</v>
      </c>
      <c r="V801" t="s">
        <v>28</v>
      </c>
      <c r="W801" t="str">
        <f>IF(ISNUMBER(SEARCH("automatic", Churn_Data[[#This Row],[PaymentMethod]])), "Automatic", "Manual")</f>
        <v>Manual</v>
      </c>
      <c r="X801">
        <v>49</v>
      </c>
      <c r="Y801" t="str">
        <f>IF(Churn_Data[[#This Row],[tenure]]&lt;=12,"0-1 Year",IF(Churn_Data[[#This Row],[tenure]]&lt;=24,"1-2 Years",IF(Churn_Data[[#This Row],[tenure]]&lt;=36,"2-3 Years",IF(Churn_Data[[#This Row],[tenure]]&lt;=48,"3-4 Years",IF(Churn_Data[[#This Row],[tenure]]&lt;=60,"4-5 Years","5+ Years")))))</f>
        <v>2-3 Years</v>
      </c>
      <c r="Z801">
        <v>27</v>
      </c>
      <c r="AA801">
        <v>1291.3499999999999</v>
      </c>
      <c r="AB801">
        <f>IF(Churn_Data[[#This Row],[Churn]]="No",Churn_Data[[#This Row],[MonthlyCharges]],NA())</f>
        <v>49</v>
      </c>
      <c r="AC801">
        <f>IF(Churn_Data[[#This Row],[Churn]]="No",Churn_Data[[#This Row],[tenure]],NA())</f>
        <v>27</v>
      </c>
      <c r="AD801" t="e">
        <f>IF(Churn_Data[[#This Row],[Churn]]="Yes",Churn_Data[[#This Row],[MonthlyCharges]],NA())</f>
        <v>#N/A</v>
      </c>
      <c r="AE801" t="e">
        <f>IF(Churn_Data[[#This Row],[Churn]]="Yes",Churn_Data[[#This Row],[tenure]],NA())</f>
        <v>#N/A</v>
      </c>
      <c r="AF801">
        <v>1323</v>
      </c>
    </row>
    <row r="802" spans="1:32" x14ac:dyDescent="0.3">
      <c r="A802" t="s">
        <v>834</v>
      </c>
      <c r="B802" t="s">
        <v>23</v>
      </c>
      <c r="C802" t="str">
        <f>IF(Churn_Data[[#This Row],[SeniorCitizen]]=1,"Yes","No")</f>
        <v>No</v>
      </c>
      <c r="D802">
        <v>0</v>
      </c>
      <c r="E802" t="s">
        <v>24</v>
      </c>
      <c r="F802" t="s">
        <v>24</v>
      </c>
      <c r="G802" t="s">
        <v>24</v>
      </c>
      <c r="H802" t="s">
        <v>24</v>
      </c>
      <c r="I802" t="s">
        <v>120</v>
      </c>
      <c r="J802" t="str">
        <f>IF(Churn_Data[[#This Row],[InternetService]]&lt;&gt;"No","Yes","No")</f>
        <v>Yes</v>
      </c>
      <c r="K802" t="s">
        <v>25</v>
      </c>
      <c r="L802" t="s">
        <v>25</v>
      </c>
      <c r="M802" t="s">
        <v>25</v>
      </c>
      <c r="N802" t="s">
        <v>25</v>
      </c>
      <c r="O802" t="s">
        <v>25</v>
      </c>
      <c r="P802" t="s">
        <v>25</v>
      </c>
      <c r="Q802" t="s">
        <v>25</v>
      </c>
      <c r="R802">
        <f>IF(Churn_Data[[#This Row],[Churn]]="Yes",1,0)</f>
        <v>0</v>
      </c>
      <c r="S802" t="s">
        <v>24</v>
      </c>
      <c r="T802">
        <f>(Churn_Data[[#This Row],[OnlineSecurity]]="Yes")+(Churn_Data[[#This Row],[OnlineBackup]]="Yes")+(Churn_Data[[#This Row],[DeviceProtection]]="Yes")+(Churn_Data[[#This Row],[TechSupport]]="Yes")+(Churn_Data[[#This Row],[StreamingTV]]="Yes")+(Churn_Data[[#This Row],[StreamingMovies]]="Yes")</f>
        <v>0</v>
      </c>
      <c r="U802" t="s">
        <v>27</v>
      </c>
      <c r="V802" t="s">
        <v>72</v>
      </c>
      <c r="W802" t="str">
        <f>IF(ISNUMBER(SEARCH("automatic", Churn_Data[[#This Row],[PaymentMethod]])), "Automatic", "Manual")</f>
        <v>Automatic</v>
      </c>
      <c r="X802">
        <v>48.95</v>
      </c>
      <c r="Y802" t="str">
        <f>IF(Churn_Data[[#This Row],[tenure]]&lt;=12,"0-1 Year",IF(Churn_Data[[#This Row],[tenure]]&lt;=24,"1-2 Years",IF(Churn_Data[[#This Row],[tenure]]&lt;=36,"2-3 Years",IF(Churn_Data[[#This Row],[tenure]]&lt;=48,"3-4 Years",IF(Churn_Data[[#This Row],[tenure]]&lt;=60,"4-5 Years","5+ Years")))))</f>
        <v>0-1 Year</v>
      </c>
      <c r="Z802">
        <v>6</v>
      </c>
      <c r="AA802">
        <v>273.25</v>
      </c>
      <c r="AB802">
        <f>IF(Churn_Data[[#This Row],[Churn]]="No",Churn_Data[[#This Row],[MonthlyCharges]],NA())</f>
        <v>48.95</v>
      </c>
      <c r="AC802">
        <f>IF(Churn_Data[[#This Row],[Churn]]="No",Churn_Data[[#This Row],[tenure]],NA())</f>
        <v>6</v>
      </c>
      <c r="AD802" t="e">
        <f>IF(Churn_Data[[#This Row],[Churn]]="Yes",Churn_Data[[#This Row],[MonthlyCharges]],NA())</f>
        <v>#N/A</v>
      </c>
      <c r="AE802" t="e">
        <f>IF(Churn_Data[[#This Row],[Churn]]="Yes",Churn_Data[[#This Row],[tenure]],NA())</f>
        <v>#N/A</v>
      </c>
      <c r="AF802">
        <v>293.7</v>
      </c>
    </row>
    <row r="803" spans="1:32" x14ac:dyDescent="0.3">
      <c r="A803" t="s">
        <v>835</v>
      </c>
      <c r="B803" t="s">
        <v>23</v>
      </c>
      <c r="C803" t="str">
        <f>IF(Churn_Data[[#This Row],[SeniorCitizen]]=1,"Yes","No")</f>
        <v>No</v>
      </c>
      <c r="D803">
        <v>0</v>
      </c>
      <c r="E803" t="s">
        <v>25</v>
      </c>
      <c r="F803" t="s">
        <v>24</v>
      </c>
      <c r="G803" t="s">
        <v>24</v>
      </c>
      <c r="H803" t="s">
        <v>24</v>
      </c>
      <c r="I803" t="s">
        <v>120</v>
      </c>
      <c r="J803" t="str">
        <f>IF(Churn_Data[[#This Row],[InternetService]]&lt;&gt;"No","Yes","No")</f>
        <v>Yes</v>
      </c>
      <c r="K803" t="s">
        <v>25</v>
      </c>
      <c r="L803" t="s">
        <v>25</v>
      </c>
      <c r="M803" t="s">
        <v>25</v>
      </c>
      <c r="N803" t="s">
        <v>25</v>
      </c>
      <c r="O803" t="s">
        <v>25</v>
      </c>
      <c r="P803" t="s">
        <v>25</v>
      </c>
      <c r="Q803" t="s">
        <v>25</v>
      </c>
      <c r="R803">
        <f>IF(Churn_Data[[#This Row],[Churn]]="Yes",1,0)</f>
        <v>0</v>
      </c>
      <c r="S803" t="s">
        <v>25</v>
      </c>
      <c r="T803">
        <f>(Churn_Data[[#This Row],[OnlineSecurity]]="Yes")+(Churn_Data[[#This Row],[OnlineBackup]]="Yes")+(Churn_Data[[#This Row],[DeviceProtection]]="Yes")+(Churn_Data[[#This Row],[TechSupport]]="Yes")+(Churn_Data[[#This Row],[StreamingTV]]="Yes")+(Churn_Data[[#This Row],[StreamingMovies]]="Yes")</f>
        <v>0</v>
      </c>
      <c r="U803" t="s">
        <v>27</v>
      </c>
      <c r="V803" t="s">
        <v>28</v>
      </c>
      <c r="W803" t="str">
        <f>IF(ISNUMBER(SEARCH("automatic", Churn_Data[[#This Row],[PaymentMethod]])), "Automatic", "Manual")</f>
        <v>Manual</v>
      </c>
      <c r="X803">
        <v>50.15</v>
      </c>
      <c r="Y803" t="str">
        <f>IF(Churn_Data[[#This Row],[tenure]]&lt;=12,"0-1 Year",IF(Churn_Data[[#This Row],[tenure]]&lt;=24,"1-2 Years",IF(Churn_Data[[#This Row],[tenure]]&lt;=36,"2-3 Years",IF(Churn_Data[[#This Row],[tenure]]&lt;=48,"3-4 Years",IF(Churn_Data[[#This Row],[tenure]]&lt;=60,"4-5 Years","5+ Years")))))</f>
        <v>2-3 Years</v>
      </c>
      <c r="Z803">
        <v>35</v>
      </c>
      <c r="AA803">
        <v>1655.35</v>
      </c>
      <c r="AB803">
        <f>IF(Churn_Data[[#This Row],[Churn]]="No",Churn_Data[[#This Row],[MonthlyCharges]],NA())</f>
        <v>50.15</v>
      </c>
      <c r="AC803">
        <f>IF(Churn_Data[[#This Row],[Churn]]="No",Churn_Data[[#This Row],[tenure]],NA())</f>
        <v>35</v>
      </c>
      <c r="AD803" t="e">
        <f>IF(Churn_Data[[#This Row],[Churn]]="Yes",Churn_Data[[#This Row],[MonthlyCharges]],NA())</f>
        <v>#N/A</v>
      </c>
      <c r="AE803" t="e">
        <f>IF(Churn_Data[[#This Row],[Churn]]="Yes",Churn_Data[[#This Row],[tenure]],NA())</f>
        <v>#N/A</v>
      </c>
      <c r="AF803">
        <v>1755.25</v>
      </c>
    </row>
    <row r="804" spans="1:32" x14ac:dyDescent="0.3">
      <c r="A804" t="s">
        <v>836</v>
      </c>
      <c r="B804" t="s">
        <v>30</v>
      </c>
      <c r="C804" t="str">
        <f>IF(Churn_Data[[#This Row],[SeniorCitizen]]=1,"Yes","No")</f>
        <v>No</v>
      </c>
      <c r="D804">
        <v>0</v>
      </c>
      <c r="E804" t="s">
        <v>24</v>
      </c>
      <c r="F804" t="s">
        <v>25</v>
      </c>
      <c r="G804" t="s">
        <v>24</v>
      </c>
      <c r="H804" t="s">
        <v>24</v>
      </c>
      <c r="I804" t="s">
        <v>120</v>
      </c>
      <c r="J804" t="str">
        <f>IF(Churn_Data[[#This Row],[InternetService]]&lt;&gt;"No","Yes","No")</f>
        <v>Yes</v>
      </c>
      <c r="K804" t="s">
        <v>25</v>
      </c>
      <c r="L804" t="s">
        <v>25</v>
      </c>
      <c r="M804" t="s">
        <v>25</v>
      </c>
      <c r="N804" t="s">
        <v>25</v>
      </c>
      <c r="O804" t="s">
        <v>25</v>
      </c>
      <c r="P804" t="s">
        <v>25</v>
      </c>
      <c r="Q804" t="s">
        <v>25</v>
      </c>
      <c r="R804">
        <f>IF(Churn_Data[[#This Row],[Churn]]="Yes",1,0)</f>
        <v>0</v>
      </c>
      <c r="S804" t="s">
        <v>25</v>
      </c>
      <c r="T804">
        <f>(Churn_Data[[#This Row],[OnlineSecurity]]="Yes")+(Churn_Data[[#This Row],[OnlineBackup]]="Yes")+(Churn_Data[[#This Row],[DeviceProtection]]="Yes")+(Churn_Data[[#This Row],[TechSupport]]="Yes")+(Churn_Data[[#This Row],[StreamingTV]]="Yes")+(Churn_Data[[#This Row],[StreamingMovies]]="Yes")</f>
        <v>0</v>
      </c>
      <c r="U804" t="s">
        <v>27</v>
      </c>
      <c r="V804" t="s">
        <v>32</v>
      </c>
      <c r="W804" t="str">
        <f>IF(ISNUMBER(SEARCH("automatic", Churn_Data[[#This Row],[PaymentMethod]])), "Automatic", "Manual")</f>
        <v>Manual</v>
      </c>
      <c r="X804">
        <v>49.9</v>
      </c>
      <c r="Y804" t="str">
        <f>IF(Churn_Data[[#This Row],[tenure]]&lt;=12,"0-1 Year",IF(Churn_Data[[#This Row],[tenure]]&lt;=24,"1-2 Years",IF(Churn_Data[[#This Row],[tenure]]&lt;=36,"2-3 Years",IF(Churn_Data[[#This Row],[tenure]]&lt;=48,"3-4 Years",IF(Churn_Data[[#This Row],[tenure]]&lt;=60,"4-5 Years","5+ Years")))))</f>
        <v>2-3 Years</v>
      </c>
      <c r="Z804">
        <v>30</v>
      </c>
      <c r="AA804">
        <v>1441.95</v>
      </c>
      <c r="AB804">
        <f>IF(Churn_Data[[#This Row],[Churn]]="No",Churn_Data[[#This Row],[MonthlyCharges]],NA())</f>
        <v>49.9</v>
      </c>
      <c r="AC804">
        <f>IF(Churn_Data[[#This Row],[Churn]]="No",Churn_Data[[#This Row],[tenure]],NA())</f>
        <v>30</v>
      </c>
      <c r="AD804" t="e">
        <f>IF(Churn_Data[[#This Row],[Churn]]="Yes",Churn_Data[[#This Row],[MonthlyCharges]],NA())</f>
        <v>#N/A</v>
      </c>
      <c r="AE804" t="e">
        <f>IF(Churn_Data[[#This Row],[Churn]]="Yes",Churn_Data[[#This Row],[tenure]],NA())</f>
        <v>#N/A</v>
      </c>
      <c r="AF804">
        <v>1497</v>
      </c>
    </row>
    <row r="805" spans="1:32" x14ac:dyDescent="0.3">
      <c r="A805" t="s">
        <v>837</v>
      </c>
      <c r="B805" t="s">
        <v>30</v>
      </c>
      <c r="C805" t="str">
        <f>IF(Churn_Data[[#This Row],[SeniorCitizen]]=1,"Yes","No")</f>
        <v>No</v>
      </c>
      <c r="D805">
        <v>0</v>
      </c>
      <c r="E805" t="s">
        <v>25</v>
      </c>
      <c r="F805" t="s">
        <v>24</v>
      </c>
      <c r="G805" t="s">
        <v>25</v>
      </c>
      <c r="H805" t="s">
        <v>189</v>
      </c>
      <c r="I805" t="s">
        <v>120</v>
      </c>
      <c r="J805" t="str">
        <f>IF(Churn_Data[[#This Row],[InternetService]]&lt;&gt;"No","Yes","No")</f>
        <v>Yes</v>
      </c>
      <c r="K805" t="s">
        <v>25</v>
      </c>
      <c r="L805" t="s">
        <v>25</v>
      </c>
      <c r="M805" t="s">
        <v>25</v>
      </c>
      <c r="N805" t="s">
        <v>25</v>
      </c>
      <c r="O805" t="s">
        <v>25</v>
      </c>
      <c r="P805" t="s">
        <v>25</v>
      </c>
      <c r="Q805" t="s">
        <v>24</v>
      </c>
      <c r="R805">
        <f>IF(Churn_Data[[#This Row],[Churn]]="Yes",1,0)</f>
        <v>1</v>
      </c>
      <c r="S805" t="s">
        <v>25</v>
      </c>
      <c r="T805">
        <f>(Churn_Data[[#This Row],[OnlineSecurity]]="Yes")+(Churn_Data[[#This Row],[OnlineBackup]]="Yes")+(Churn_Data[[#This Row],[DeviceProtection]]="Yes")+(Churn_Data[[#This Row],[TechSupport]]="Yes")+(Churn_Data[[#This Row],[StreamingTV]]="Yes")+(Churn_Data[[#This Row],[StreamingMovies]]="Yes")</f>
        <v>0</v>
      </c>
      <c r="U805" t="s">
        <v>27</v>
      </c>
      <c r="V805" t="s">
        <v>28</v>
      </c>
      <c r="W805" t="str">
        <f>IF(ISNUMBER(SEARCH("automatic", Churn_Data[[#This Row],[PaymentMethod]])), "Automatic", "Manual")</f>
        <v>Manual</v>
      </c>
      <c r="X805">
        <v>25.5</v>
      </c>
      <c r="Y805" t="str">
        <f>IF(Churn_Data[[#This Row],[tenure]]&lt;=12,"0-1 Year",IF(Churn_Data[[#This Row],[tenure]]&lt;=24,"1-2 Years",IF(Churn_Data[[#This Row],[tenure]]&lt;=36,"2-3 Years",IF(Churn_Data[[#This Row],[tenure]]&lt;=48,"3-4 Years",IF(Churn_Data[[#This Row],[tenure]]&lt;=60,"4-5 Years","5+ Years")))))</f>
        <v>0-1 Year</v>
      </c>
      <c r="Z805">
        <v>8</v>
      </c>
      <c r="AA805">
        <v>215.2</v>
      </c>
      <c r="AB805" t="e">
        <f>IF(Churn_Data[[#This Row],[Churn]]="No",Churn_Data[[#This Row],[MonthlyCharges]],NA())</f>
        <v>#N/A</v>
      </c>
      <c r="AC805" t="e">
        <f>IF(Churn_Data[[#This Row],[Churn]]="No",Churn_Data[[#This Row],[tenure]],NA())</f>
        <v>#N/A</v>
      </c>
      <c r="AD805">
        <f>IF(Churn_Data[[#This Row],[Churn]]="Yes",Churn_Data[[#This Row],[MonthlyCharges]],NA())</f>
        <v>25.5</v>
      </c>
      <c r="AE805">
        <f>IF(Churn_Data[[#This Row],[Churn]]="Yes",Churn_Data[[#This Row],[tenure]],NA())</f>
        <v>8</v>
      </c>
      <c r="AF805">
        <v>204</v>
      </c>
    </row>
    <row r="806" spans="1:32" x14ac:dyDescent="0.3">
      <c r="A806" t="s">
        <v>838</v>
      </c>
      <c r="B806" t="s">
        <v>30</v>
      </c>
      <c r="C806" t="str">
        <f>IF(Churn_Data[[#This Row],[SeniorCitizen]]=1,"Yes","No")</f>
        <v>No</v>
      </c>
      <c r="D806">
        <v>0</v>
      </c>
      <c r="E806" t="s">
        <v>25</v>
      </c>
      <c r="F806" t="s">
        <v>25</v>
      </c>
      <c r="G806" t="s">
        <v>24</v>
      </c>
      <c r="H806" t="s">
        <v>24</v>
      </c>
      <c r="I806" t="s">
        <v>120</v>
      </c>
      <c r="J806" t="str">
        <f>IF(Churn_Data[[#This Row],[InternetService]]&lt;&gt;"No","Yes","No")</f>
        <v>Yes</v>
      </c>
      <c r="K806" t="s">
        <v>25</v>
      </c>
      <c r="L806" t="s">
        <v>25</v>
      </c>
      <c r="M806" t="s">
        <v>25</v>
      </c>
      <c r="N806" t="s">
        <v>25</v>
      </c>
      <c r="O806" t="s">
        <v>25</v>
      </c>
      <c r="P806" t="s">
        <v>25</v>
      </c>
      <c r="Q806" t="s">
        <v>24</v>
      </c>
      <c r="R806">
        <f>IF(Churn_Data[[#This Row],[Churn]]="Yes",1,0)</f>
        <v>1</v>
      </c>
      <c r="S806" t="s">
        <v>25</v>
      </c>
      <c r="T806">
        <f>(Churn_Data[[#This Row],[OnlineSecurity]]="Yes")+(Churn_Data[[#This Row],[OnlineBackup]]="Yes")+(Churn_Data[[#This Row],[DeviceProtection]]="Yes")+(Churn_Data[[#This Row],[TechSupport]]="Yes")+(Churn_Data[[#This Row],[StreamingTV]]="Yes")+(Churn_Data[[#This Row],[StreamingMovies]]="Yes")</f>
        <v>0</v>
      </c>
      <c r="U806" t="s">
        <v>27</v>
      </c>
      <c r="V806" t="s">
        <v>32</v>
      </c>
      <c r="W806" t="str">
        <f>IF(ISNUMBER(SEARCH("automatic", Churn_Data[[#This Row],[PaymentMethod]])), "Automatic", "Manual")</f>
        <v>Manual</v>
      </c>
      <c r="X806">
        <v>47.15</v>
      </c>
      <c r="Y806" t="str">
        <f>IF(Churn_Data[[#This Row],[tenure]]&lt;=12,"0-1 Year",IF(Churn_Data[[#This Row],[tenure]]&lt;=24,"1-2 Years",IF(Churn_Data[[#This Row],[tenure]]&lt;=36,"2-3 Years",IF(Churn_Data[[#This Row],[tenure]]&lt;=48,"3-4 Years",IF(Churn_Data[[#This Row],[tenure]]&lt;=60,"4-5 Years","5+ Years")))))</f>
        <v>0-1 Year</v>
      </c>
      <c r="Z806">
        <v>5</v>
      </c>
      <c r="AA806">
        <v>223.15</v>
      </c>
      <c r="AB806" t="e">
        <f>IF(Churn_Data[[#This Row],[Churn]]="No",Churn_Data[[#This Row],[MonthlyCharges]],NA())</f>
        <v>#N/A</v>
      </c>
      <c r="AC806" t="e">
        <f>IF(Churn_Data[[#This Row],[Churn]]="No",Churn_Data[[#This Row],[tenure]],NA())</f>
        <v>#N/A</v>
      </c>
      <c r="AD806">
        <f>IF(Churn_Data[[#This Row],[Churn]]="Yes",Churn_Data[[#This Row],[MonthlyCharges]],NA())</f>
        <v>47.15</v>
      </c>
      <c r="AE806">
        <f>IF(Churn_Data[[#This Row],[Churn]]="Yes",Churn_Data[[#This Row],[tenure]],NA())</f>
        <v>5</v>
      </c>
      <c r="AF806">
        <v>235.75</v>
      </c>
    </row>
    <row r="807" spans="1:32" x14ac:dyDescent="0.3">
      <c r="A807" t="s">
        <v>839</v>
      </c>
      <c r="B807" t="s">
        <v>23</v>
      </c>
      <c r="C807" t="str">
        <f>IF(Churn_Data[[#This Row],[SeniorCitizen]]=1,"Yes","No")</f>
        <v>No</v>
      </c>
      <c r="D807">
        <v>0</v>
      </c>
      <c r="E807" t="s">
        <v>24</v>
      </c>
      <c r="F807" t="s">
        <v>24</v>
      </c>
      <c r="G807" t="s">
        <v>24</v>
      </c>
      <c r="H807" t="s">
        <v>24</v>
      </c>
      <c r="I807" t="s">
        <v>120</v>
      </c>
      <c r="J807" t="str">
        <f>IF(Churn_Data[[#This Row],[InternetService]]&lt;&gt;"No","Yes","No")</f>
        <v>Yes</v>
      </c>
      <c r="K807" t="s">
        <v>25</v>
      </c>
      <c r="L807" t="s">
        <v>25</v>
      </c>
      <c r="M807" t="s">
        <v>25</v>
      </c>
      <c r="N807" t="s">
        <v>25</v>
      </c>
      <c r="O807" t="s">
        <v>25</v>
      </c>
      <c r="P807" t="s">
        <v>25</v>
      </c>
      <c r="Q807" t="s">
        <v>25</v>
      </c>
      <c r="R807">
        <f>IF(Churn_Data[[#This Row],[Churn]]="Yes",1,0)</f>
        <v>0</v>
      </c>
      <c r="S807" t="s">
        <v>25</v>
      </c>
      <c r="T807">
        <f>(Churn_Data[[#This Row],[OnlineSecurity]]="Yes")+(Churn_Data[[#This Row],[OnlineBackup]]="Yes")+(Churn_Data[[#This Row],[DeviceProtection]]="Yes")+(Churn_Data[[#This Row],[TechSupport]]="Yes")+(Churn_Data[[#This Row],[StreamingTV]]="Yes")+(Churn_Data[[#This Row],[StreamingMovies]]="Yes")</f>
        <v>0</v>
      </c>
      <c r="U807" t="s">
        <v>27</v>
      </c>
      <c r="V807" t="s">
        <v>28</v>
      </c>
      <c r="W807" t="str">
        <f>IF(ISNUMBER(SEARCH("automatic", Churn_Data[[#This Row],[PaymentMethod]])), "Automatic", "Manual")</f>
        <v>Manual</v>
      </c>
      <c r="X807">
        <v>49.9</v>
      </c>
      <c r="Y807" t="str">
        <f>IF(Churn_Data[[#This Row],[tenure]]&lt;=12,"0-1 Year",IF(Churn_Data[[#This Row],[tenure]]&lt;=24,"1-2 Years",IF(Churn_Data[[#This Row],[tenure]]&lt;=36,"2-3 Years",IF(Churn_Data[[#This Row],[tenure]]&lt;=48,"3-4 Years",IF(Churn_Data[[#This Row],[tenure]]&lt;=60,"4-5 Years","5+ Years")))))</f>
        <v>2-3 Years</v>
      </c>
      <c r="Z807">
        <v>28</v>
      </c>
      <c r="AA807">
        <v>1410.25</v>
      </c>
      <c r="AB807">
        <f>IF(Churn_Data[[#This Row],[Churn]]="No",Churn_Data[[#This Row],[MonthlyCharges]],NA())</f>
        <v>49.9</v>
      </c>
      <c r="AC807">
        <f>IF(Churn_Data[[#This Row],[Churn]]="No",Churn_Data[[#This Row],[tenure]],NA())</f>
        <v>28</v>
      </c>
      <c r="AD807" t="e">
        <f>IF(Churn_Data[[#This Row],[Churn]]="Yes",Churn_Data[[#This Row],[MonthlyCharges]],NA())</f>
        <v>#N/A</v>
      </c>
      <c r="AE807" t="e">
        <f>IF(Churn_Data[[#This Row],[Churn]]="Yes",Churn_Data[[#This Row],[tenure]],NA())</f>
        <v>#N/A</v>
      </c>
      <c r="AF807">
        <v>1397.2</v>
      </c>
    </row>
    <row r="808" spans="1:32" x14ac:dyDescent="0.3">
      <c r="A808" t="s">
        <v>840</v>
      </c>
      <c r="B808" t="s">
        <v>23</v>
      </c>
      <c r="C808" t="str">
        <f>IF(Churn_Data[[#This Row],[SeniorCitizen]]=1,"Yes","No")</f>
        <v>No</v>
      </c>
      <c r="D808">
        <v>0</v>
      </c>
      <c r="E808" t="s">
        <v>24</v>
      </c>
      <c r="F808" t="s">
        <v>24</v>
      </c>
      <c r="G808" t="s">
        <v>25</v>
      </c>
      <c r="H808" t="s">
        <v>189</v>
      </c>
      <c r="I808" t="s">
        <v>120</v>
      </c>
      <c r="J808" t="str">
        <f>IF(Churn_Data[[#This Row],[InternetService]]&lt;&gt;"No","Yes","No")</f>
        <v>Yes</v>
      </c>
      <c r="K808" t="s">
        <v>25</v>
      </c>
      <c r="L808" t="s">
        <v>25</v>
      </c>
      <c r="M808" t="s">
        <v>25</v>
      </c>
      <c r="N808" t="s">
        <v>25</v>
      </c>
      <c r="O808" t="s">
        <v>25</v>
      </c>
      <c r="P808" t="s">
        <v>25</v>
      </c>
      <c r="Q808" t="s">
        <v>25</v>
      </c>
      <c r="R808">
        <f>IF(Churn_Data[[#This Row],[Churn]]="Yes",1,0)</f>
        <v>0</v>
      </c>
      <c r="S808" t="s">
        <v>25</v>
      </c>
      <c r="T808">
        <f>(Churn_Data[[#This Row],[OnlineSecurity]]="Yes")+(Churn_Data[[#This Row],[OnlineBackup]]="Yes")+(Churn_Data[[#This Row],[DeviceProtection]]="Yes")+(Churn_Data[[#This Row],[TechSupport]]="Yes")+(Churn_Data[[#This Row],[StreamingTV]]="Yes")+(Churn_Data[[#This Row],[StreamingMovies]]="Yes")</f>
        <v>0</v>
      </c>
      <c r="U808" t="s">
        <v>27</v>
      </c>
      <c r="V808" t="s">
        <v>28</v>
      </c>
      <c r="W808" t="str">
        <f>IF(ISNUMBER(SEARCH("automatic", Churn_Data[[#This Row],[PaymentMethod]])), "Automatic", "Manual")</f>
        <v>Manual</v>
      </c>
      <c r="X808">
        <v>25.05</v>
      </c>
      <c r="Y808" t="str">
        <f>IF(Churn_Data[[#This Row],[tenure]]&lt;=12,"0-1 Year",IF(Churn_Data[[#This Row],[tenure]]&lt;=24,"1-2 Years",IF(Churn_Data[[#This Row],[tenure]]&lt;=36,"2-3 Years",IF(Churn_Data[[#This Row],[tenure]]&lt;=48,"3-4 Years",IF(Churn_Data[[#This Row],[tenure]]&lt;=60,"4-5 Years","5+ Years")))))</f>
        <v>0-1 Year</v>
      </c>
      <c r="Z808">
        <v>5</v>
      </c>
      <c r="AA808">
        <v>125.5</v>
      </c>
      <c r="AB808">
        <f>IF(Churn_Data[[#This Row],[Churn]]="No",Churn_Data[[#This Row],[MonthlyCharges]],NA())</f>
        <v>25.05</v>
      </c>
      <c r="AC808">
        <f>IF(Churn_Data[[#This Row],[Churn]]="No",Churn_Data[[#This Row],[tenure]],NA())</f>
        <v>5</v>
      </c>
      <c r="AD808" t="e">
        <f>IF(Churn_Data[[#This Row],[Churn]]="Yes",Churn_Data[[#This Row],[MonthlyCharges]],NA())</f>
        <v>#N/A</v>
      </c>
      <c r="AE808" t="e">
        <f>IF(Churn_Data[[#This Row],[Churn]]="Yes",Churn_Data[[#This Row],[tenure]],NA())</f>
        <v>#N/A</v>
      </c>
      <c r="AF808">
        <v>125.25</v>
      </c>
    </row>
    <row r="809" spans="1:32" x14ac:dyDescent="0.3">
      <c r="A809" t="s">
        <v>841</v>
      </c>
      <c r="B809" t="s">
        <v>23</v>
      </c>
      <c r="C809" t="str">
        <f>IF(Churn_Data[[#This Row],[SeniorCitizen]]=1,"Yes","No")</f>
        <v>No</v>
      </c>
      <c r="D809">
        <v>0</v>
      </c>
      <c r="E809" t="s">
        <v>25</v>
      </c>
      <c r="F809" t="s">
        <v>25</v>
      </c>
      <c r="G809" t="s">
        <v>24</v>
      </c>
      <c r="H809" t="s">
        <v>24</v>
      </c>
      <c r="I809" t="s">
        <v>120</v>
      </c>
      <c r="J809" t="str">
        <f>IF(Churn_Data[[#This Row],[InternetService]]&lt;&gt;"No","Yes","No")</f>
        <v>Yes</v>
      </c>
      <c r="K809" t="s">
        <v>25</v>
      </c>
      <c r="L809" t="s">
        <v>25</v>
      </c>
      <c r="M809" t="s">
        <v>25</v>
      </c>
      <c r="N809" t="s">
        <v>25</v>
      </c>
      <c r="O809" t="s">
        <v>25</v>
      </c>
      <c r="P809" t="s">
        <v>25</v>
      </c>
      <c r="Q809" t="s">
        <v>24</v>
      </c>
      <c r="R809">
        <f>IF(Churn_Data[[#This Row],[Churn]]="Yes",1,0)</f>
        <v>1</v>
      </c>
      <c r="S809" t="s">
        <v>24</v>
      </c>
      <c r="T809">
        <f>(Churn_Data[[#This Row],[OnlineSecurity]]="Yes")+(Churn_Data[[#This Row],[OnlineBackup]]="Yes")+(Churn_Data[[#This Row],[DeviceProtection]]="Yes")+(Churn_Data[[#This Row],[TechSupport]]="Yes")+(Churn_Data[[#This Row],[StreamingTV]]="Yes")+(Churn_Data[[#This Row],[StreamingMovies]]="Yes")</f>
        <v>0</v>
      </c>
      <c r="U809" t="s">
        <v>27</v>
      </c>
      <c r="V809" t="s">
        <v>32</v>
      </c>
      <c r="W809" t="str">
        <f>IF(ISNUMBER(SEARCH("automatic", Churn_Data[[#This Row],[PaymentMethod]])), "Automatic", "Manual")</f>
        <v>Manual</v>
      </c>
      <c r="X809">
        <v>49.4</v>
      </c>
      <c r="Y809" t="str">
        <f>IF(Churn_Data[[#This Row],[tenure]]&lt;=12,"0-1 Year",IF(Churn_Data[[#This Row],[tenure]]&lt;=24,"1-2 Years",IF(Churn_Data[[#This Row],[tenure]]&lt;=36,"2-3 Years",IF(Churn_Data[[#This Row],[tenure]]&lt;=48,"3-4 Years",IF(Churn_Data[[#This Row],[tenure]]&lt;=60,"4-5 Years","5+ Years")))))</f>
        <v>0-1 Year</v>
      </c>
      <c r="Z809">
        <v>2</v>
      </c>
      <c r="AA809">
        <v>106.55</v>
      </c>
      <c r="AB809" t="e">
        <f>IF(Churn_Data[[#This Row],[Churn]]="No",Churn_Data[[#This Row],[MonthlyCharges]],NA())</f>
        <v>#N/A</v>
      </c>
      <c r="AC809" t="e">
        <f>IF(Churn_Data[[#This Row],[Churn]]="No",Churn_Data[[#This Row],[tenure]],NA())</f>
        <v>#N/A</v>
      </c>
      <c r="AD809">
        <f>IF(Churn_Data[[#This Row],[Churn]]="Yes",Churn_Data[[#This Row],[MonthlyCharges]],NA())</f>
        <v>49.4</v>
      </c>
      <c r="AE809">
        <f>IF(Churn_Data[[#This Row],[Churn]]="Yes",Churn_Data[[#This Row],[tenure]],NA())</f>
        <v>2</v>
      </c>
      <c r="AF809">
        <v>98.8</v>
      </c>
    </row>
    <row r="810" spans="1:32" x14ac:dyDescent="0.3">
      <c r="A810" t="s">
        <v>842</v>
      </c>
      <c r="B810" t="s">
        <v>30</v>
      </c>
      <c r="C810" t="str">
        <f>IF(Churn_Data[[#This Row],[SeniorCitizen]]=1,"Yes","No")</f>
        <v>No</v>
      </c>
      <c r="D810">
        <v>0</v>
      </c>
      <c r="E810" t="s">
        <v>24</v>
      </c>
      <c r="F810" t="s">
        <v>25</v>
      </c>
      <c r="G810" t="s">
        <v>25</v>
      </c>
      <c r="H810" t="s">
        <v>189</v>
      </c>
      <c r="I810" t="s">
        <v>120</v>
      </c>
      <c r="J810" t="str">
        <f>IF(Churn_Data[[#This Row],[InternetService]]&lt;&gt;"No","Yes","No")</f>
        <v>Yes</v>
      </c>
      <c r="K810" t="s">
        <v>25</v>
      </c>
      <c r="L810" t="s">
        <v>25</v>
      </c>
      <c r="M810" t="s">
        <v>25</v>
      </c>
      <c r="N810" t="s">
        <v>25</v>
      </c>
      <c r="O810" t="s">
        <v>25</v>
      </c>
      <c r="P810" t="s">
        <v>25</v>
      </c>
      <c r="Q810" t="s">
        <v>24</v>
      </c>
      <c r="R810">
        <f>IF(Churn_Data[[#This Row],[Churn]]="Yes",1,0)</f>
        <v>1</v>
      </c>
      <c r="S810" t="s">
        <v>24</v>
      </c>
      <c r="T810">
        <f>(Churn_Data[[#This Row],[OnlineSecurity]]="Yes")+(Churn_Data[[#This Row],[OnlineBackup]]="Yes")+(Churn_Data[[#This Row],[DeviceProtection]]="Yes")+(Churn_Data[[#This Row],[TechSupport]]="Yes")+(Churn_Data[[#This Row],[StreamingTV]]="Yes")+(Churn_Data[[#This Row],[StreamingMovies]]="Yes")</f>
        <v>0</v>
      </c>
      <c r="U810" t="s">
        <v>27</v>
      </c>
      <c r="V810" t="s">
        <v>32</v>
      </c>
      <c r="W810" t="str">
        <f>IF(ISNUMBER(SEARCH("automatic", Churn_Data[[#This Row],[PaymentMethod]])), "Automatic", "Manual")</f>
        <v>Manual</v>
      </c>
      <c r="X810">
        <v>24.95</v>
      </c>
      <c r="Y810" t="str">
        <f>IF(Churn_Data[[#This Row],[tenure]]&lt;=12,"0-1 Year",IF(Churn_Data[[#This Row],[tenure]]&lt;=24,"1-2 Years",IF(Churn_Data[[#This Row],[tenure]]&lt;=36,"2-3 Years",IF(Churn_Data[[#This Row],[tenure]]&lt;=48,"3-4 Years",IF(Churn_Data[[#This Row],[tenure]]&lt;=60,"4-5 Years","5+ Years")))))</f>
        <v>0-1 Year</v>
      </c>
      <c r="Z810">
        <v>5</v>
      </c>
      <c r="AA810">
        <v>100.4</v>
      </c>
      <c r="AB810" t="e">
        <f>IF(Churn_Data[[#This Row],[Churn]]="No",Churn_Data[[#This Row],[MonthlyCharges]],NA())</f>
        <v>#N/A</v>
      </c>
      <c r="AC810" t="e">
        <f>IF(Churn_Data[[#This Row],[Churn]]="No",Churn_Data[[#This Row],[tenure]],NA())</f>
        <v>#N/A</v>
      </c>
      <c r="AD810">
        <f>IF(Churn_Data[[#This Row],[Churn]]="Yes",Churn_Data[[#This Row],[MonthlyCharges]],NA())</f>
        <v>24.95</v>
      </c>
      <c r="AE810">
        <f>IF(Churn_Data[[#This Row],[Churn]]="Yes",Churn_Data[[#This Row],[tenure]],NA())</f>
        <v>5</v>
      </c>
      <c r="AF810">
        <v>124.75</v>
      </c>
    </row>
    <row r="811" spans="1:32" x14ac:dyDescent="0.3">
      <c r="A811" t="s">
        <v>843</v>
      </c>
      <c r="B811" t="s">
        <v>23</v>
      </c>
      <c r="C811" t="str">
        <f>IF(Churn_Data[[#This Row],[SeniorCitizen]]=1,"Yes","No")</f>
        <v>No</v>
      </c>
      <c r="D811">
        <v>0</v>
      </c>
      <c r="E811" t="s">
        <v>24</v>
      </c>
      <c r="F811" t="s">
        <v>25</v>
      </c>
      <c r="G811" t="s">
        <v>24</v>
      </c>
      <c r="H811" t="s">
        <v>24</v>
      </c>
      <c r="I811" t="s">
        <v>120</v>
      </c>
      <c r="J811" t="str">
        <f>IF(Churn_Data[[#This Row],[InternetService]]&lt;&gt;"No","Yes","No")</f>
        <v>Yes</v>
      </c>
      <c r="K811" t="s">
        <v>25</v>
      </c>
      <c r="L811" t="s">
        <v>25</v>
      </c>
      <c r="M811" t="s">
        <v>25</v>
      </c>
      <c r="N811" t="s">
        <v>25</v>
      </c>
      <c r="O811" t="s">
        <v>25</v>
      </c>
      <c r="P811" t="s">
        <v>25</v>
      </c>
      <c r="Q811" t="s">
        <v>25</v>
      </c>
      <c r="R811">
        <f>IF(Churn_Data[[#This Row],[Churn]]="Yes",1,0)</f>
        <v>0</v>
      </c>
      <c r="S811" t="s">
        <v>24</v>
      </c>
      <c r="T811">
        <f>(Churn_Data[[#This Row],[OnlineSecurity]]="Yes")+(Churn_Data[[#This Row],[OnlineBackup]]="Yes")+(Churn_Data[[#This Row],[DeviceProtection]]="Yes")+(Churn_Data[[#This Row],[TechSupport]]="Yes")+(Churn_Data[[#This Row],[StreamingTV]]="Yes")+(Churn_Data[[#This Row],[StreamingMovies]]="Yes")</f>
        <v>0</v>
      </c>
      <c r="U811" t="s">
        <v>27</v>
      </c>
      <c r="V811" t="s">
        <v>72</v>
      </c>
      <c r="W811" t="str">
        <f>IF(ISNUMBER(SEARCH("automatic", Churn_Data[[#This Row],[PaymentMethod]])), "Automatic", "Manual")</f>
        <v>Automatic</v>
      </c>
      <c r="X811">
        <v>52.15</v>
      </c>
      <c r="Y811" t="str">
        <f>IF(Churn_Data[[#This Row],[tenure]]&lt;=12,"0-1 Year",IF(Churn_Data[[#This Row],[tenure]]&lt;=24,"1-2 Years",IF(Churn_Data[[#This Row],[tenure]]&lt;=36,"2-3 Years",IF(Churn_Data[[#This Row],[tenure]]&lt;=48,"3-4 Years",IF(Churn_Data[[#This Row],[tenure]]&lt;=60,"4-5 Years","5+ Years")))))</f>
        <v>4-5 Years</v>
      </c>
      <c r="Z811">
        <v>49</v>
      </c>
      <c r="AA811">
        <v>2583.75</v>
      </c>
      <c r="AB811">
        <f>IF(Churn_Data[[#This Row],[Churn]]="No",Churn_Data[[#This Row],[MonthlyCharges]],NA())</f>
        <v>52.15</v>
      </c>
      <c r="AC811">
        <f>IF(Churn_Data[[#This Row],[Churn]]="No",Churn_Data[[#This Row],[tenure]],NA())</f>
        <v>49</v>
      </c>
      <c r="AD811" t="e">
        <f>IF(Churn_Data[[#This Row],[Churn]]="Yes",Churn_Data[[#This Row],[MonthlyCharges]],NA())</f>
        <v>#N/A</v>
      </c>
      <c r="AE811" t="e">
        <f>IF(Churn_Data[[#This Row],[Churn]]="Yes",Churn_Data[[#This Row],[tenure]],NA())</f>
        <v>#N/A</v>
      </c>
      <c r="AF811">
        <v>2555.35</v>
      </c>
    </row>
    <row r="812" spans="1:32" x14ac:dyDescent="0.3">
      <c r="A812" t="s">
        <v>844</v>
      </c>
      <c r="B812" t="s">
        <v>30</v>
      </c>
      <c r="C812" t="str">
        <f>IF(Churn_Data[[#This Row],[SeniorCitizen]]=1,"Yes","No")</f>
        <v>No</v>
      </c>
      <c r="D812">
        <v>0</v>
      </c>
      <c r="E812" t="s">
        <v>24</v>
      </c>
      <c r="F812" t="s">
        <v>24</v>
      </c>
      <c r="G812" t="s">
        <v>25</v>
      </c>
      <c r="H812" t="s">
        <v>189</v>
      </c>
      <c r="I812" t="s">
        <v>120</v>
      </c>
      <c r="J812" t="str">
        <f>IF(Churn_Data[[#This Row],[InternetService]]&lt;&gt;"No","Yes","No")</f>
        <v>Yes</v>
      </c>
      <c r="K812" t="s">
        <v>25</v>
      </c>
      <c r="L812" t="s">
        <v>25</v>
      </c>
      <c r="M812" t="s">
        <v>25</v>
      </c>
      <c r="N812" t="s">
        <v>25</v>
      </c>
      <c r="O812" t="s">
        <v>25</v>
      </c>
      <c r="P812" t="s">
        <v>25</v>
      </c>
      <c r="Q812" t="s">
        <v>25</v>
      </c>
      <c r="R812">
        <f>IF(Churn_Data[[#This Row],[Churn]]="Yes",1,0)</f>
        <v>0</v>
      </c>
      <c r="S812" t="s">
        <v>24</v>
      </c>
      <c r="T812">
        <f>(Churn_Data[[#This Row],[OnlineSecurity]]="Yes")+(Churn_Data[[#This Row],[OnlineBackup]]="Yes")+(Churn_Data[[#This Row],[DeviceProtection]]="Yes")+(Churn_Data[[#This Row],[TechSupport]]="Yes")+(Churn_Data[[#This Row],[StreamingTV]]="Yes")+(Churn_Data[[#This Row],[StreamingMovies]]="Yes")</f>
        <v>0</v>
      </c>
      <c r="U812" t="s">
        <v>27</v>
      </c>
      <c r="V812" t="s">
        <v>32</v>
      </c>
      <c r="W812" t="str">
        <f>IF(ISNUMBER(SEARCH("automatic", Churn_Data[[#This Row],[PaymentMethod]])), "Automatic", "Manual")</f>
        <v>Manual</v>
      </c>
      <c r="X812">
        <v>26.05</v>
      </c>
      <c r="Y812" t="str">
        <f>IF(Churn_Data[[#This Row],[tenure]]&lt;=12,"0-1 Year",IF(Churn_Data[[#This Row],[tenure]]&lt;=24,"1-2 Years",IF(Churn_Data[[#This Row],[tenure]]&lt;=36,"2-3 Years",IF(Churn_Data[[#This Row],[tenure]]&lt;=48,"3-4 Years",IF(Churn_Data[[#This Row],[tenure]]&lt;=60,"4-5 Years","5+ Years")))))</f>
        <v>1-2 Years</v>
      </c>
      <c r="Z812">
        <v>21</v>
      </c>
      <c r="AA812">
        <v>565.75</v>
      </c>
      <c r="AB812">
        <f>IF(Churn_Data[[#This Row],[Churn]]="No",Churn_Data[[#This Row],[MonthlyCharges]],NA())</f>
        <v>26.05</v>
      </c>
      <c r="AC812">
        <f>IF(Churn_Data[[#This Row],[Churn]]="No",Churn_Data[[#This Row],[tenure]],NA())</f>
        <v>21</v>
      </c>
      <c r="AD812" t="e">
        <f>IF(Churn_Data[[#This Row],[Churn]]="Yes",Churn_Data[[#This Row],[MonthlyCharges]],NA())</f>
        <v>#N/A</v>
      </c>
      <c r="AE812" t="e">
        <f>IF(Churn_Data[[#This Row],[Churn]]="Yes",Churn_Data[[#This Row],[tenure]],NA())</f>
        <v>#N/A</v>
      </c>
      <c r="AF812">
        <v>547.04999999999995</v>
      </c>
    </row>
    <row r="813" spans="1:32" x14ac:dyDescent="0.3">
      <c r="A813" t="s">
        <v>845</v>
      </c>
      <c r="B813" t="s">
        <v>30</v>
      </c>
      <c r="C813" t="str">
        <f>IF(Churn_Data[[#This Row],[SeniorCitizen]]=1,"Yes","No")</f>
        <v>Yes</v>
      </c>
      <c r="D813">
        <v>1</v>
      </c>
      <c r="E813" t="s">
        <v>25</v>
      </c>
      <c r="F813" t="s">
        <v>25</v>
      </c>
      <c r="G813" t="s">
        <v>25</v>
      </c>
      <c r="H813" t="s">
        <v>189</v>
      </c>
      <c r="I813" t="s">
        <v>120</v>
      </c>
      <c r="J813" t="str">
        <f>IF(Churn_Data[[#This Row],[InternetService]]&lt;&gt;"No","Yes","No")</f>
        <v>Yes</v>
      </c>
      <c r="K813" t="s">
        <v>25</v>
      </c>
      <c r="L813" t="s">
        <v>25</v>
      </c>
      <c r="M813" t="s">
        <v>25</v>
      </c>
      <c r="N813" t="s">
        <v>25</v>
      </c>
      <c r="O813" t="s">
        <v>25</v>
      </c>
      <c r="P813" t="s">
        <v>25</v>
      </c>
      <c r="Q813" t="s">
        <v>24</v>
      </c>
      <c r="R813">
        <f>IF(Churn_Data[[#This Row],[Churn]]="Yes",1,0)</f>
        <v>1</v>
      </c>
      <c r="S813" t="s">
        <v>24</v>
      </c>
      <c r="T813">
        <f>(Churn_Data[[#This Row],[OnlineSecurity]]="Yes")+(Churn_Data[[#This Row],[OnlineBackup]]="Yes")+(Churn_Data[[#This Row],[DeviceProtection]]="Yes")+(Churn_Data[[#This Row],[TechSupport]]="Yes")+(Churn_Data[[#This Row],[StreamingTV]]="Yes")+(Churn_Data[[#This Row],[StreamingMovies]]="Yes")</f>
        <v>0</v>
      </c>
      <c r="U813" t="s">
        <v>27</v>
      </c>
      <c r="V813" t="s">
        <v>28</v>
      </c>
      <c r="W813" t="str">
        <f>IF(ISNUMBER(SEARCH("automatic", Churn_Data[[#This Row],[PaymentMethod]])), "Automatic", "Manual")</f>
        <v>Manual</v>
      </c>
      <c r="X813">
        <v>24.45</v>
      </c>
      <c r="Y813" t="str">
        <f>IF(Churn_Data[[#This Row],[tenure]]&lt;=12,"0-1 Year",IF(Churn_Data[[#This Row],[tenure]]&lt;=24,"1-2 Years",IF(Churn_Data[[#This Row],[tenure]]&lt;=36,"2-3 Years",IF(Churn_Data[[#This Row],[tenure]]&lt;=48,"3-4 Years",IF(Churn_Data[[#This Row],[tenure]]&lt;=60,"4-5 Years","5+ Years")))))</f>
        <v>0-1 Year</v>
      </c>
      <c r="Z813">
        <v>2</v>
      </c>
      <c r="AA813">
        <v>47.5</v>
      </c>
      <c r="AB813" t="e">
        <f>IF(Churn_Data[[#This Row],[Churn]]="No",Churn_Data[[#This Row],[MonthlyCharges]],NA())</f>
        <v>#N/A</v>
      </c>
      <c r="AC813" t="e">
        <f>IF(Churn_Data[[#This Row],[Churn]]="No",Churn_Data[[#This Row],[tenure]],NA())</f>
        <v>#N/A</v>
      </c>
      <c r="AD813">
        <f>IF(Churn_Data[[#This Row],[Churn]]="Yes",Churn_Data[[#This Row],[MonthlyCharges]],NA())</f>
        <v>24.45</v>
      </c>
      <c r="AE813">
        <f>IF(Churn_Data[[#This Row],[Churn]]="Yes",Churn_Data[[#This Row],[tenure]],NA())</f>
        <v>2</v>
      </c>
      <c r="AF813">
        <v>48.9</v>
      </c>
    </row>
    <row r="814" spans="1:32" x14ac:dyDescent="0.3">
      <c r="A814" t="s">
        <v>846</v>
      </c>
      <c r="B814" t="s">
        <v>30</v>
      </c>
      <c r="C814" t="str">
        <f>IF(Churn_Data[[#This Row],[SeniorCitizen]]=1,"Yes","No")</f>
        <v>No</v>
      </c>
      <c r="D814">
        <v>0</v>
      </c>
      <c r="E814" t="s">
        <v>25</v>
      </c>
      <c r="F814" t="s">
        <v>25</v>
      </c>
      <c r="G814" t="s">
        <v>24</v>
      </c>
      <c r="H814" t="s">
        <v>24</v>
      </c>
      <c r="I814" t="s">
        <v>120</v>
      </c>
      <c r="J814" t="str">
        <f>IF(Churn_Data[[#This Row],[InternetService]]&lt;&gt;"No","Yes","No")</f>
        <v>Yes</v>
      </c>
      <c r="K814" t="s">
        <v>25</v>
      </c>
      <c r="L814" t="s">
        <v>25</v>
      </c>
      <c r="M814" t="s">
        <v>25</v>
      </c>
      <c r="N814" t="s">
        <v>25</v>
      </c>
      <c r="O814" t="s">
        <v>25</v>
      </c>
      <c r="P814" t="s">
        <v>25</v>
      </c>
      <c r="Q814" t="s">
        <v>24</v>
      </c>
      <c r="R814">
        <f>IF(Churn_Data[[#This Row],[Churn]]="Yes",1,0)</f>
        <v>1</v>
      </c>
      <c r="S814" t="s">
        <v>25</v>
      </c>
      <c r="T814">
        <f>(Churn_Data[[#This Row],[OnlineSecurity]]="Yes")+(Churn_Data[[#This Row],[OnlineBackup]]="Yes")+(Churn_Data[[#This Row],[DeviceProtection]]="Yes")+(Churn_Data[[#This Row],[TechSupport]]="Yes")+(Churn_Data[[#This Row],[StreamingTV]]="Yes")+(Churn_Data[[#This Row],[StreamingMovies]]="Yes")</f>
        <v>0</v>
      </c>
      <c r="U814" t="s">
        <v>27</v>
      </c>
      <c r="V814" t="s">
        <v>28</v>
      </c>
      <c r="W814" t="str">
        <f>IF(ISNUMBER(SEARCH("automatic", Churn_Data[[#This Row],[PaymentMethod]])), "Automatic", "Manual")</f>
        <v>Manual</v>
      </c>
      <c r="X814">
        <v>50.4</v>
      </c>
      <c r="Y814" t="str">
        <f>IF(Churn_Data[[#This Row],[tenure]]&lt;=12,"0-1 Year",IF(Churn_Data[[#This Row],[tenure]]&lt;=24,"1-2 Years",IF(Churn_Data[[#This Row],[tenure]]&lt;=36,"2-3 Years",IF(Churn_Data[[#This Row],[tenure]]&lt;=48,"3-4 Years",IF(Churn_Data[[#This Row],[tenure]]&lt;=60,"4-5 Years","5+ Years")))))</f>
        <v>0-1 Year</v>
      </c>
      <c r="Z814">
        <v>4</v>
      </c>
      <c r="AA814">
        <v>206.6</v>
      </c>
      <c r="AB814" t="e">
        <f>IF(Churn_Data[[#This Row],[Churn]]="No",Churn_Data[[#This Row],[MonthlyCharges]],NA())</f>
        <v>#N/A</v>
      </c>
      <c r="AC814" t="e">
        <f>IF(Churn_Data[[#This Row],[Churn]]="No",Churn_Data[[#This Row],[tenure]],NA())</f>
        <v>#N/A</v>
      </c>
      <c r="AD814">
        <f>IF(Churn_Data[[#This Row],[Churn]]="Yes",Churn_Data[[#This Row],[MonthlyCharges]],NA())</f>
        <v>50.4</v>
      </c>
      <c r="AE814">
        <f>IF(Churn_Data[[#This Row],[Churn]]="Yes",Churn_Data[[#This Row],[tenure]],NA())</f>
        <v>4</v>
      </c>
      <c r="AF814">
        <v>201.6</v>
      </c>
    </row>
    <row r="815" spans="1:32" x14ac:dyDescent="0.3">
      <c r="A815" t="s">
        <v>847</v>
      </c>
      <c r="B815" t="s">
        <v>23</v>
      </c>
      <c r="C815" t="str">
        <f>IF(Churn_Data[[#This Row],[SeniorCitizen]]=1,"Yes","No")</f>
        <v>No</v>
      </c>
      <c r="D815">
        <v>0</v>
      </c>
      <c r="E815" t="s">
        <v>25</v>
      </c>
      <c r="F815" t="s">
        <v>25</v>
      </c>
      <c r="G815" t="s">
        <v>25</v>
      </c>
      <c r="H815" t="s">
        <v>189</v>
      </c>
      <c r="I815" t="s">
        <v>120</v>
      </c>
      <c r="J815" t="str">
        <f>IF(Churn_Data[[#This Row],[InternetService]]&lt;&gt;"No","Yes","No")</f>
        <v>Yes</v>
      </c>
      <c r="K815" t="s">
        <v>25</v>
      </c>
      <c r="L815" t="s">
        <v>25</v>
      </c>
      <c r="M815" t="s">
        <v>25</v>
      </c>
      <c r="N815" t="s">
        <v>25</v>
      </c>
      <c r="O815" t="s">
        <v>25</v>
      </c>
      <c r="P815" t="s">
        <v>25</v>
      </c>
      <c r="Q815" t="s">
        <v>25</v>
      </c>
      <c r="R815">
        <f>IF(Churn_Data[[#This Row],[Churn]]="Yes",1,0)</f>
        <v>0</v>
      </c>
      <c r="S815" t="s">
        <v>25</v>
      </c>
      <c r="T815">
        <f>(Churn_Data[[#This Row],[OnlineSecurity]]="Yes")+(Churn_Data[[#This Row],[OnlineBackup]]="Yes")+(Churn_Data[[#This Row],[DeviceProtection]]="Yes")+(Churn_Data[[#This Row],[TechSupport]]="Yes")+(Churn_Data[[#This Row],[StreamingTV]]="Yes")+(Churn_Data[[#This Row],[StreamingMovies]]="Yes")</f>
        <v>0</v>
      </c>
      <c r="U815" t="s">
        <v>27</v>
      </c>
      <c r="V815" t="s">
        <v>32</v>
      </c>
      <c r="W815" t="str">
        <f>IF(ISNUMBER(SEARCH("automatic", Churn_Data[[#This Row],[PaymentMethod]])), "Automatic", "Manual")</f>
        <v>Manual</v>
      </c>
      <c r="X815">
        <v>24.15</v>
      </c>
      <c r="Y815" t="str">
        <f>IF(Churn_Data[[#This Row],[tenure]]&lt;=12,"0-1 Year",IF(Churn_Data[[#This Row],[tenure]]&lt;=24,"1-2 Years",IF(Churn_Data[[#This Row],[tenure]]&lt;=36,"2-3 Years",IF(Churn_Data[[#This Row],[tenure]]&lt;=48,"3-4 Years",IF(Churn_Data[[#This Row],[tenure]]&lt;=60,"4-5 Years","5+ Years")))))</f>
        <v>2-3 Years</v>
      </c>
      <c r="Z815">
        <v>35</v>
      </c>
      <c r="AA815">
        <v>812.5</v>
      </c>
      <c r="AB815">
        <f>IF(Churn_Data[[#This Row],[Churn]]="No",Churn_Data[[#This Row],[MonthlyCharges]],NA())</f>
        <v>24.15</v>
      </c>
      <c r="AC815">
        <f>IF(Churn_Data[[#This Row],[Churn]]="No",Churn_Data[[#This Row],[tenure]],NA())</f>
        <v>35</v>
      </c>
      <c r="AD815" t="e">
        <f>IF(Churn_Data[[#This Row],[Churn]]="Yes",Churn_Data[[#This Row],[MonthlyCharges]],NA())</f>
        <v>#N/A</v>
      </c>
      <c r="AE815" t="e">
        <f>IF(Churn_Data[[#This Row],[Churn]]="Yes",Churn_Data[[#This Row],[tenure]],NA())</f>
        <v>#N/A</v>
      </c>
      <c r="AF815">
        <v>845.25</v>
      </c>
    </row>
    <row r="816" spans="1:32" x14ac:dyDescent="0.3">
      <c r="A816" t="s">
        <v>848</v>
      </c>
      <c r="B816" t="s">
        <v>30</v>
      </c>
      <c r="C816" t="str">
        <f>IF(Churn_Data[[#This Row],[SeniorCitizen]]=1,"Yes","No")</f>
        <v>No</v>
      </c>
      <c r="D816">
        <v>0</v>
      </c>
      <c r="E816" t="s">
        <v>25</v>
      </c>
      <c r="F816" t="s">
        <v>25</v>
      </c>
      <c r="G816" t="s">
        <v>24</v>
      </c>
      <c r="H816" t="s">
        <v>24</v>
      </c>
      <c r="I816" t="s">
        <v>120</v>
      </c>
      <c r="J816" t="str">
        <f>IF(Churn_Data[[#This Row],[InternetService]]&lt;&gt;"No","Yes","No")</f>
        <v>Yes</v>
      </c>
      <c r="K816" t="s">
        <v>25</v>
      </c>
      <c r="L816" t="s">
        <v>25</v>
      </c>
      <c r="M816" t="s">
        <v>25</v>
      </c>
      <c r="N816" t="s">
        <v>25</v>
      </c>
      <c r="O816" t="s">
        <v>25</v>
      </c>
      <c r="P816" t="s">
        <v>25</v>
      </c>
      <c r="Q816" t="s">
        <v>24</v>
      </c>
      <c r="R816">
        <f>IF(Churn_Data[[#This Row],[Churn]]="Yes",1,0)</f>
        <v>1</v>
      </c>
      <c r="S816" t="s">
        <v>25</v>
      </c>
      <c r="T816">
        <f>(Churn_Data[[#This Row],[OnlineSecurity]]="Yes")+(Churn_Data[[#This Row],[OnlineBackup]]="Yes")+(Churn_Data[[#This Row],[DeviceProtection]]="Yes")+(Churn_Data[[#This Row],[TechSupport]]="Yes")+(Churn_Data[[#This Row],[StreamingTV]]="Yes")+(Churn_Data[[#This Row],[StreamingMovies]]="Yes")</f>
        <v>0</v>
      </c>
      <c r="U816" t="s">
        <v>27</v>
      </c>
      <c r="V816" t="s">
        <v>32</v>
      </c>
      <c r="W816" t="str">
        <f>IF(ISNUMBER(SEARCH("automatic", Churn_Data[[#This Row],[PaymentMethod]])), "Automatic", "Manual")</f>
        <v>Manual</v>
      </c>
      <c r="X816">
        <v>51.55</v>
      </c>
      <c r="Y816" t="str">
        <f>IF(Churn_Data[[#This Row],[tenure]]&lt;=12,"0-1 Year",IF(Churn_Data[[#This Row],[tenure]]&lt;=24,"1-2 Years",IF(Churn_Data[[#This Row],[tenure]]&lt;=36,"2-3 Years",IF(Churn_Data[[#This Row],[tenure]]&lt;=48,"3-4 Years",IF(Churn_Data[[#This Row],[tenure]]&lt;=60,"4-5 Years","5+ Years")))))</f>
        <v>1-2 Years</v>
      </c>
      <c r="Z816">
        <v>15</v>
      </c>
      <c r="AA816">
        <v>765.5</v>
      </c>
      <c r="AB816" t="e">
        <f>IF(Churn_Data[[#This Row],[Churn]]="No",Churn_Data[[#This Row],[MonthlyCharges]],NA())</f>
        <v>#N/A</v>
      </c>
      <c r="AC816" t="e">
        <f>IF(Churn_Data[[#This Row],[Churn]]="No",Churn_Data[[#This Row],[tenure]],NA())</f>
        <v>#N/A</v>
      </c>
      <c r="AD816">
        <f>IF(Churn_Data[[#This Row],[Churn]]="Yes",Churn_Data[[#This Row],[MonthlyCharges]],NA())</f>
        <v>51.55</v>
      </c>
      <c r="AE816">
        <f>IF(Churn_Data[[#This Row],[Churn]]="Yes",Churn_Data[[#This Row],[tenure]],NA())</f>
        <v>15</v>
      </c>
      <c r="AF816">
        <v>773.25</v>
      </c>
    </row>
    <row r="817" spans="1:32" x14ac:dyDescent="0.3">
      <c r="A817" t="s">
        <v>849</v>
      </c>
      <c r="B817" t="s">
        <v>23</v>
      </c>
      <c r="C817" t="str">
        <f>IF(Churn_Data[[#This Row],[SeniorCitizen]]=1,"Yes","No")</f>
        <v>No</v>
      </c>
      <c r="D817">
        <v>0</v>
      </c>
      <c r="E817" t="s">
        <v>25</v>
      </c>
      <c r="F817" t="s">
        <v>25</v>
      </c>
      <c r="G817" t="s">
        <v>25</v>
      </c>
      <c r="H817" t="s">
        <v>189</v>
      </c>
      <c r="I817" t="s">
        <v>120</v>
      </c>
      <c r="J817" t="str">
        <f>IF(Churn_Data[[#This Row],[InternetService]]&lt;&gt;"No","Yes","No")</f>
        <v>Yes</v>
      </c>
      <c r="K817" t="s">
        <v>25</v>
      </c>
      <c r="L817" t="s">
        <v>25</v>
      </c>
      <c r="M817" t="s">
        <v>25</v>
      </c>
      <c r="N817" t="s">
        <v>25</v>
      </c>
      <c r="O817" t="s">
        <v>25</v>
      </c>
      <c r="P817" t="s">
        <v>25</v>
      </c>
      <c r="Q817" t="s">
        <v>25</v>
      </c>
      <c r="R817">
        <f>IF(Churn_Data[[#This Row],[Churn]]="Yes",1,0)</f>
        <v>0</v>
      </c>
      <c r="S817" t="s">
        <v>25</v>
      </c>
      <c r="T817">
        <f>(Churn_Data[[#This Row],[OnlineSecurity]]="Yes")+(Churn_Data[[#This Row],[OnlineBackup]]="Yes")+(Churn_Data[[#This Row],[DeviceProtection]]="Yes")+(Churn_Data[[#This Row],[TechSupport]]="Yes")+(Churn_Data[[#This Row],[StreamingTV]]="Yes")+(Churn_Data[[#This Row],[StreamingMovies]]="Yes")</f>
        <v>0</v>
      </c>
      <c r="U817" t="s">
        <v>27</v>
      </c>
      <c r="V817" t="s">
        <v>32</v>
      </c>
      <c r="W817" t="str">
        <f>IF(ISNUMBER(SEARCH("automatic", Churn_Data[[#This Row],[PaymentMethod]])), "Automatic", "Manual")</f>
        <v>Manual</v>
      </c>
      <c r="X817">
        <v>24.5</v>
      </c>
      <c r="Y817" t="str">
        <f>IF(Churn_Data[[#This Row],[tenure]]&lt;=12,"0-1 Year",IF(Churn_Data[[#This Row],[tenure]]&lt;=24,"1-2 Years",IF(Churn_Data[[#This Row],[tenure]]&lt;=36,"2-3 Years",IF(Churn_Data[[#This Row],[tenure]]&lt;=48,"3-4 Years",IF(Churn_Data[[#This Row],[tenure]]&lt;=60,"4-5 Years","5+ Years")))))</f>
        <v>0-1 Year</v>
      </c>
      <c r="Z817">
        <v>2</v>
      </c>
      <c r="AA817">
        <v>46.4</v>
      </c>
      <c r="AB817">
        <f>IF(Churn_Data[[#This Row],[Churn]]="No",Churn_Data[[#This Row],[MonthlyCharges]],NA())</f>
        <v>24.5</v>
      </c>
      <c r="AC817">
        <f>IF(Churn_Data[[#This Row],[Churn]]="No",Churn_Data[[#This Row],[tenure]],NA())</f>
        <v>2</v>
      </c>
      <c r="AD817" t="e">
        <f>IF(Churn_Data[[#This Row],[Churn]]="Yes",Churn_Data[[#This Row],[MonthlyCharges]],NA())</f>
        <v>#N/A</v>
      </c>
      <c r="AE817" t="e">
        <f>IF(Churn_Data[[#This Row],[Churn]]="Yes",Churn_Data[[#This Row],[tenure]],NA())</f>
        <v>#N/A</v>
      </c>
      <c r="AF817">
        <v>49</v>
      </c>
    </row>
    <row r="818" spans="1:32" x14ac:dyDescent="0.3">
      <c r="A818" t="s">
        <v>850</v>
      </c>
      <c r="B818" t="s">
        <v>23</v>
      </c>
      <c r="C818" t="str">
        <f>IF(Churn_Data[[#This Row],[SeniorCitizen]]=1,"Yes","No")</f>
        <v>No</v>
      </c>
      <c r="D818">
        <v>0</v>
      </c>
      <c r="E818" t="s">
        <v>24</v>
      </c>
      <c r="F818" t="s">
        <v>24</v>
      </c>
      <c r="G818" t="s">
        <v>25</v>
      </c>
      <c r="H818" t="s">
        <v>189</v>
      </c>
      <c r="I818" t="s">
        <v>120</v>
      </c>
      <c r="J818" t="str">
        <f>IF(Churn_Data[[#This Row],[InternetService]]&lt;&gt;"No","Yes","No")</f>
        <v>Yes</v>
      </c>
      <c r="K818" t="s">
        <v>25</v>
      </c>
      <c r="L818" t="s">
        <v>25</v>
      </c>
      <c r="M818" t="s">
        <v>25</v>
      </c>
      <c r="N818" t="s">
        <v>25</v>
      </c>
      <c r="O818" t="s">
        <v>25</v>
      </c>
      <c r="P818" t="s">
        <v>25</v>
      </c>
      <c r="Q818" t="s">
        <v>25</v>
      </c>
      <c r="R818">
        <f>IF(Churn_Data[[#This Row],[Churn]]="Yes",1,0)</f>
        <v>0</v>
      </c>
      <c r="S818" t="s">
        <v>24</v>
      </c>
      <c r="T818">
        <f>(Churn_Data[[#This Row],[OnlineSecurity]]="Yes")+(Churn_Data[[#This Row],[OnlineBackup]]="Yes")+(Churn_Data[[#This Row],[DeviceProtection]]="Yes")+(Churn_Data[[#This Row],[TechSupport]]="Yes")+(Churn_Data[[#This Row],[StreamingTV]]="Yes")+(Churn_Data[[#This Row],[StreamingMovies]]="Yes")</f>
        <v>0</v>
      </c>
      <c r="U818" t="s">
        <v>27</v>
      </c>
      <c r="V818" t="s">
        <v>28</v>
      </c>
      <c r="W818" t="str">
        <f>IF(ISNUMBER(SEARCH("automatic", Churn_Data[[#This Row],[PaymentMethod]])), "Automatic", "Manual")</f>
        <v>Manual</v>
      </c>
      <c r="X818">
        <v>24.85</v>
      </c>
      <c r="Y818" t="str">
        <f>IF(Churn_Data[[#This Row],[tenure]]&lt;=12,"0-1 Year",IF(Churn_Data[[#This Row],[tenure]]&lt;=24,"1-2 Years",IF(Churn_Data[[#This Row],[tenure]]&lt;=36,"2-3 Years",IF(Churn_Data[[#This Row],[tenure]]&lt;=48,"3-4 Years",IF(Churn_Data[[#This Row],[tenure]]&lt;=60,"4-5 Years","5+ Years")))))</f>
        <v>1-2 Years</v>
      </c>
      <c r="Z818">
        <v>19</v>
      </c>
      <c r="AA818">
        <v>434.8</v>
      </c>
      <c r="AB818">
        <f>IF(Churn_Data[[#This Row],[Churn]]="No",Churn_Data[[#This Row],[MonthlyCharges]],NA())</f>
        <v>24.85</v>
      </c>
      <c r="AC818">
        <f>IF(Churn_Data[[#This Row],[Churn]]="No",Churn_Data[[#This Row],[tenure]],NA())</f>
        <v>19</v>
      </c>
      <c r="AD818" t="e">
        <f>IF(Churn_Data[[#This Row],[Churn]]="Yes",Churn_Data[[#This Row],[MonthlyCharges]],NA())</f>
        <v>#N/A</v>
      </c>
      <c r="AE818" t="e">
        <f>IF(Churn_Data[[#This Row],[Churn]]="Yes",Churn_Data[[#This Row],[tenure]],NA())</f>
        <v>#N/A</v>
      </c>
      <c r="AF818">
        <v>472.15</v>
      </c>
    </row>
    <row r="819" spans="1:32" x14ac:dyDescent="0.3">
      <c r="A819" t="s">
        <v>851</v>
      </c>
      <c r="B819" t="s">
        <v>30</v>
      </c>
      <c r="C819" t="str">
        <f>IF(Churn_Data[[#This Row],[SeniorCitizen]]=1,"Yes","No")</f>
        <v>No</v>
      </c>
      <c r="D819">
        <v>0</v>
      </c>
      <c r="E819" t="s">
        <v>25</v>
      </c>
      <c r="F819" t="s">
        <v>25</v>
      </c>
      <c r="G819" t="s">
        <v>25</v>
      </c>
      <c r="H819" t="s">
        <v>189</v>
      </c>
      <c r="I819" t="s">
        <v>120</v>
      </c>
      <c r="J819" t="str">
        <f>IF(Churn_Data[[#This Row],[InternetService]]&lt;&gt;"No","Yes","No")</f>
        <v>Yes</v>
      </c>
      <c r="K819" t="s">
        <v>25</v>
      </c>
      <c r="L819" t="s">
        <v>25</v>
      </c>
      <c r="M819" t="s">
        <v>25</v>
      </c>
      <c r="N819" t="s">
        <v>25</v>
      </c>
      <c r="O819" t="s">
        <v>25</v>
      </c>
      <c r="P819" t="s">
        <v>25</v>
      </c>
      <c r="Q819" t="s">
        <v>25</v>
      </c>
      <c r="R819">
        <f>IF(Churn_Data[[#This Row],[Churn]]="Yes",1,0)</f>
        <v>0</v>
      </c>
      <c r="S819" t="s">
        <v>25</v>
      </c>
      <c r="T819">
        <f>(Churn_Data[[#This Row],[OnlineSecurity]]="Yes")+(Churn_Data[[#This Row],[OnlineBackup]]="Yes")+(Churn_Data[[#This Row],[DeviceProtection]]="Yes")+(Churn_Data[[#This Row],[TechSupport]]="Yes")+(Churn_Data[[#This Row],[StreamingTV]]="Yes")+(Churn_Data[[#This Row],[StreamingMovies]]="Yes")</f>
        <v>0</v>
      </c>
      <c r="U819" t="s">
        <v>27</v>
      </c>
      <c r="V819" t="s">
        <v>32</v>
      </c>
      <c r="W819" t="str">
        <f>IF(ISNUMBER(SEARCH("automatic", Churn_Data[[#This Row],[PaymentMethod]])), "Automatic", "Manual")</f>
        <v>Manual</v>
      </c>
      <c r="X819">
        <v>25.1</v>
      </c>
      <c r="Y819" t="str">
        <f>IF(Churn_Data[[#This Row],[tenure]]&lt;=12,"0-1 Year",IF(Churn_Data[[#This Row],[tenure]]&lt;=24,"1-2 Years",IF(Churn_Data[[#This Row],[tenure]]&lt;=36,"2-3 Years",IF(Churn_Data[[#This Row],[tenure]]&lt;=48,"3-4 Years",IF(Churn_Data[[#This Row],[tenure]]&lt;=60,"4-5 Years","5+ Years")))))</f>
        <v>0-1 Year</v>
      </c>
      <c r="Z819">
        <v>3</v>
      </c>
      <c r="AA819">
        <v>79.8</v>
      </c>
      <c r="AB819">
        <f>IF(Churn_Data[[#This Row],[Churn]]="No",Churn_Data[[#This Row],[MonthlyCharges]],NA())</f>
        <v>25.1</v>
      </c>
      <c r="AC819">
        <f>IF(Churn_Data[[#This Row],[Churn]]="No",Churn_Data[[#This Row],[tenure]],NA())</f>
        <v>3</v>
      </c>
      <c r="AD819" t="e">
        <f>IF(Churn_Data[[#This Row],[Churn]]="Yes",Churn_Data[[#This Row],[MonthlyCharges]],NA())</f>
        <v>#N/A</v>
      </c>
      <c r="AE819" t="e">
        <f>IF(Churn_Data[[#This Row],[Churn]]="Yes",Churn_Data[[#This Row],[tenure]],NA())</f>
        <v>#N/A</v>
      </c>
      <c r="AF819">
        <v>75.3</v>
      </c>
    </row>
    <row r="820" spans="1:32" x14ac:dyDescent="0.3">
      <c r="A820" t="s">
        <v>852</v>
      </c>
      <c r="B820" t="s">
        <v>30</v>
      </c>
      <c r="C820" t="str">
        <f>IF(Churn_Data[[#This Row],[SeniorCitizen]]=1,"Yes","No")</f>
        <v>No</v>
      </c>
      <c r="D820">
        <v>0</v>
      </c>
      <c r="E820" t="s">
        <v>25</v>
      </c>
      <c r="F820" t="s">
        <v>25</v>
      </c>
      <c r="G820" t="s">
        <v>25</v>
      </c>
      <c r="H820" t="s">
        <v>189</v>
      </c>
      <c r="I820" t="s">
        <v>120</v>
      </c>
      <c r="J820" t="str">
        <f>IF(Churn_Data[[#This Row],[InternetService]]&lt;&gt;"No","Yes","No")</f>
        <v>Yes</v>
      </c>
      <c r="K820" t="s">
        <v>25</v>
      </c>
      <c r="L820" t="s">
        <v>25</v>
      </c>
      <c r="M820" t="s">
        <v>25</v>
      </c>
      <c r="N820" t="s">
        <v>25</v>
      </c>
      <c r="O820" t="s">
        <v>25</v>
      </c>
      <c r="P820" t="s">
        <v>25</v>
      </c>
      <c r="Q820" t="s">
        <v>25</v>
      </c>
      <c r="R820">
        <f>IF(Churn_Data[[#This Row],[Churn]]="Yes",1,0)</f>
        <v>0</v>
      </c>
      <c r="S820" t="s">
        <v>25</v>
      </c>
      <c r="T820">
        <f>(Churn_Data[[#This Row],[OnlineSecurity]]="Yes")+(Churn_Data[[#This Row],[OnlineBackup]]="Yes")+(Churn_Data[[#This Row],[DeviceProtection]]="Yes")+(Churn_Data[[#This Row],[TechSupport]]="Yes")+(Churn_Data[[#This Row],[StreamingTV]]="Yes")+(Churn_Data[[#This Row],[StreamingMovies]]="Yes")</f>
        <v>0</v>
      </c>
      <c r="U820" t="s">
        <v>27</v>
      </c>
      <c r="V820" t="s">
        <v>28</v>
      </c>
      <c r="W820" t="str">
        <f>IF(ISNUMBER(SEARCH("automatic", Churn_Data[[#This Row],[PaymentMethod]])), "Automatic", "Manual")</f>
        <v>Manual</v>
      </c>
      <c r="X820">
        <v>24.3</v>
      </c>
      <c r="Y820" t="str">
        <f>IF(Churn_Data[[#This Row],[tenure]]&lt;=12,"0-1 Year",IF(Churn_Data[[#This Row],[tenure]]&lt;=24,"1-2 Years",IF(Churn_Data[[#This Row],[tenure]]&lt;=36,"2-3 Years",IF(Churn_Data[[#This Row],[tenure]]&lt;=48,"3-4 Years",IF(Churn_Data[[#This Row],[tenure]]&lt;=60,"4-5 Years","5+ Years")))))</f>
        <v>0-1 Year</v>
      </c>
      <c r="Z820">
        <v>2</v>
      </c>
      <c r="AA820">
        <v>38.450000000000003</v>
      </c>
      <c r="AB820">
        <f>IF(Churn_Data[[#This Row],[Churn]]="No",Churn_Data[[#This Row],[MonthlyCharges]],NA())</f>
        <v>24.3</v>
      </c>
      <c r="AC820">
        <f>IF(Churn_Data[[#This Row],[Churn]]="No",Churn_Data[[#This Row],[tenure]],NA())</f>
        <v>2</v>
      </c>
      <c r="AD820" t="e">
        <f>IF(Churn_Data[[#This Row],[Churn]]="Yes",Churn_Data[[#This Row],[MonthlyCharges]],NA())</f>
        <v>#N/A</v>
      </c>
      <c r="AE820" t="e">
        <f>IF(Churn_Data[[#This Row],[Churn]]="Yes",Churn_Data[[#This Row],[tenure]],NA())</f>
        <v>#N/A</v>
      </c>
      <c r="AF820">
        <v>48.6</v>
      </c>
    </row>
    <row r="821" spans="1:32" x14ac:dyDescent="0.3">
      <c r="A821" t="s">
        <v>853</v>
      </c>
      <c r="B821" t="s">
        <v>30</v>
      </c>
      <c r="C821" t="str">
        <f>IF(Churn_Data[[#This Row],[SeniorCitizen]]=1,"Yes","No")</f>
        <v>No</v>
      </c>
      <c r="D821">
        <v>0</v>
      </c>
      <c r="E821" t="s">
        <v>25</v>
      </c>
      <c r="F821" t="s">
        <v>25</v>
      </c>
      <c r="G821" t="s">
        <v>25</v>
      </c>
      <c r="H821" t="s">
        <v>189</v>
      </c>
      <c r="I821" t="s">
        <v>120</v>
      </c>
      <c r="J821" t="str">
        <f>IF(Churn_Data[[#This Row],[InternetService]]&lt;&gt;"No","Yes","No")</f>
        <v>Yes</v>
      </c>
      <c r="K821" t="s">
        <v>25</v>
      </c>
      <c r="L821" t="s">
        <v>25</v>
      </c>
      <c r="M821" t="s">
        <v>25</v>
      </c>
      <c r="N821" t="s">
        <v>25</v>
      </c>
      <c r="O821" t="s">
        <v>25</v>
      </c>
      <c r="P821" t="s">
        <v>25</v>
      </c>
      <c r="Q821" t="s">
        <v>25</v>
      </c>
      <c r="R821">
        <f>IF(Churn_Data[[#This Row],[Churn]]="Yes",1,0)</f>
        <v>0</v>
      </c>
      <c r="S821" t="s">
        <v>24</v>
      </c>
      <c r="T821">
        <f>(Churn_Data[[#This Row],[OnlineSecurity]]="Yes")+(Churn_Data[[#This Row],[OnlineBackup]]="Yes")+(Churn_Data[[#This Row],[DeviceProtection]]="Yes")+(Churn_Data[[#This Row],[TechSupport]]="Yes")+(Churn_Data[[#This Row],[StreamingTV]]="Yes")+(Churn_Data[[#This Row],[StreamingMovies]]="Yes")</f>
        <v>0</v>
      </c>
      <c r="U821" t="s">
        <v>27</v>
      </c>
      <c r="V821" t="s">
        <v>28</v>
      </c>
      <c r="W821" t="str">
        <f>IF(ISNUMBER(SEARCH("automatic", Churn_Data[[#This Row],[PaymentMethod]])), "Automatic", "Manual")</f>
        <v>Manual</v>
      </c>
      <c r="X821">
        <v>25.65</v>
      </c>
      <c r="Y821" t="str">
        <f>IF(Churn_Data[[#This Row],[tenure]]&lt;=12,"0-1 Year",IF(Churn_Data[[#This Row],[tenure]]&lt;=24,"1-2 Years",IF(Churn_Data[[#This Row],[tenure]]&lt;=36,"2-3 Years",IF(Churn_Data[[#This Row],[tenure]]&lt;=48,"3-4 Years",IF(Churn_Data[[#This Row],[tenure]]&lt;=60,"4-5 Years","5+ Years")))))</f>
        <v>1-2 Years</v>
      </c>
      <c r="Z821">
        <v>17</v>
      </c>
      <c r="AA821">
        <v>440.2</v>
      </c>
      <c r="AB821">
        <f>IF(Churn_Data[[#This Row],[Churn]]="No",Churn_Data[[#This Row],[MonthlyCharges]],NA())</f>
        <v>25.65</v>
      </c>
      <c r="AC821">
        <f>IF(Churn_Data[[#This Row],[Churn]]="No",Churn_Data[[#This Row],[tenure]],NA())</f>
        <v>17</v>
      </c>
      <c r="AD821" t="e">
        <f>IF(Churn_Data[[#This Row],[Churn]]="Yes",Churn_Data[[#This Row],[MonthlyCharges]],NA())</f>
        <v>#N/A</v>
      </c>
      <c r="AE821" t="e">
        <f>IF(Churn_Data[[#This Row],[Churn]]="Yes",Churn_Data[[#This Row],[tenure]],NA())</f>
        <v>#N/A</v>
      </c>
      <c r="AF821">
        <v>436.05</v>
      </c>
    </row>
    <row r="822" spans="1:32" x14ac:dyDescent="0.3">
      <c r="A822" t="s">
        <v>854</v>
      </c>
      <c r="B822" t="s">
        <v>23</v>
      </c>
      <c r="C822" t="str">
        <f>IF(Churn_Data[[#This Row],[SeniorCitizen]]=1,"Yes","No")</f>
        <v>No</v>
      </c>
      <c r="D822">
        <v>0</v>
      </c>
      <c r="E822" t="s">
        <v>24</v>
      </c>
      <c r="F822" t="s">
        <v>24</v>
      </c>
      <c r="G822" t="s">
        <v>24</v>
      </c>
      <c r="H822" t="s">
        <v>24</v>
      </c>
      <c r="I822" t="s">
        <v>120</v>
      </c>
      <c r="J822" t="str">
        <f>IF(Churn_Data[[#This Row],[InternetService]]&lt;&gt;"No","Yes","No")</f>
        <v>Yes</v>
      </c>
      <c r="K822" t="s">
        <v>25</v>
      </c>
      <c r="L822" t="s">
        <v>25</v>
      </c>
      <c r="M822" t="s">
        <v>25</v>
      </c>
      <c r="N822" t="s">
        <v>25</v>
      </c>
      <c r="O822" t="s">
        <v>25</v>
      </c>
      <c r="P822" t="s">
        <v>25</v>
      </c>
      <c r="Q822" t="s">
        <v>24</v>
      </c>
      <c r="R822">
        <f>IF(Churn_Data[[#This Row],[Churn]]="Yes",1,0)</f>
        <v>1</v>
      </c>
      <c r="S822" t="s">
        <v>25</v>
      </c>
      <c r="T822">
        <f>(Churn_Data[[#This Row],[OnlineSecurity]]="Yes")+(Churn_Data[[#This Row],[OnlineBackup]]="Yes")+(Churn_Data[[#This Row],[DeviceProtection]]="Yes")+(Churn_Data[[#This Row],[TechSupport]]="Yes")+(Churn_Data[[#This Row],[StreamingTV]]="Yes")+(Churn_Data[[#This Row],[StreamingMovies]]="Yes")</f>
        <v>0</v>
      </c>
      <c r="U822" t="s">
        <v>27</v>
      </c>
      <c r="V822" t="s">
        <v>28</v>
      </c>
      <c r="W822" t="str">
        <f>IF(ISNUMBER(SEARCH("automatic", Churn_Data[[#This Row],[PaymentMethod]])), "Automatic", "Manual")</f>
        <v>Manual</v>
      </c>
      <c r="X822">
        <v>50.85</v>
      </c>
      <c r="Y822" t="str">
        <f>IF(Churn_Data[[#This Row],[tenure]]&lt;=12,"0-1 Year",IF(Churn_Data[[#This Row],[tenure]]&lt;=24,"1-2 Years",IF(Churn_Data[[#This Row],[tenure]]&lt;=36,"2-3 Years",IF(Churn_Data[[#This Row],[tenure]]&lt;=48,"3-4 Years",IF(Churn_Data[[#This Row],[tenure]]&lt;=60,"4-5 Years","5+ Years")))))</f>
        <v>0-1 Year</v>
      </c>
      <c r="Z822">
        <v>4</v>
      </c>
      <c r="AA822">
        <v>239.55</v>
      </c>
      <c r="AB822" t="e">
        <f>IF(Churn_Data[[#This Row],[Churn]]="No",Churn_Data[[#This Row],[MonthlyCharges]],NA())</f>
        <v>#N/A</v>
      </c>
      <c r="AC822" t="e">
        <f>IF(Churn_Data[[#This Row],[Churn]]="No",Churn_Data[[#This Row],[tenure]],NA())</f>
        <v>#N/A</v>
      </c>
      <c r="AD822">
        <f>IF(Churn_Data[[#This Row],[Churn]]="Yes",Churn_Data[[#This Row],[MonthlyCharges]],NA())</f>
        <v>50.85</v>
      </c>
      <c r="AE822">
        <f>IF(Churn_Data[[#This Row],[Churn]]="Yes",Churn_Data[[#This Row],[tenure]],NA())</f>
        <v>4</v>
      </c>
      <c r="AF822">
        <v>203.4</v>
      </c>
    </row>
    <row r="823" spans="1:32" x14ac:dyDescent="0.3">
      <c r="A823" t="s">
        <v>855</v>
      </c>
      <c r="B823" t="s">
        <v>23</v>
      </c>
      <c r="C823" t="str">
        <f>IF(Churn_Data[[#This Row],[SeniorCitizen]]=1,"Yes","No")</f>
        <v>No</v>
      </c>
      <c r="D823">
        <v>0</v>
      </c>
      <c r="E823" t="s">
        <v>25</v>
      </c>
      <c r="F823" t="s">
        <v>25</v>
      </c>
      <c r="G823" t="s">
        <v>24</v>
      </c>
      <c r="H823" t="s">
        <v>24</v>
      </c>
      <c r="I823" t="s">
        <v>120</v>
      </c>
      <c r="J823" t="str">
        <f>IF(Churn_Data[[#This Row],[InternetService]]&lt;&gt;"No","Yes","No")</f>
        <v>Yes</v>
      </c>
      <c r="K823" t="s">
        <v>25</v>
      </c>
      <c r="L823" t="s">
        <v>25</v>
      </c>
      <c r="M823" t="s">
        <v>25</v>
      </c>
      <c r="N823" t="s">
        <v>25</v>
      </c>
      <c r="O823" t="s">
        <v>25</v>
      </c>
      <c r="P823" t="s">
        <v>25</v>
      </c>
      <c r="Q823" t="s">
        <v>25</v>
      </c>
      <c r="R823">
        <f>IF(Churn_Data[[#This Row],[Churn]]="Yes",1,0)</f>
        <v>0</v>
      </c>
      <c r="S823" t="s">
        <v>25</v>
      </c>
      <c r="T823">
        <f>(Churn_Data[[#This Row],[OnlineSecurity]]="Yes")+(Churn_Data[[#This Row],[OnlineBackup]]="Yes")+(Churn_Data[[#This Row],[DeviceProtection]]="Yes")+(Churn_Data[[#This Row],[TechSupport]]="Yes")+(Churn_Data[[#This Row],[StreamingTV]]="Yes")+(Churn_Data[[#This Row],[StreamingMovies]]="Yes")</f>
        <v>0</v>
      </c>
      <c r="U823" t="s">
        <v>27</v>
      </c>
      <c r="V823" t="s">
        <v>32</v>
      </c>
      <c r="W823" t="str">
        <f>IF(ISNUMBER(SEARCH("automatic", Churn_Data[[#This Row],[PaymentMethod]])), "Automatic", "Manual")</f>
        <v>Manual</v>
      </c>
      <c r="X823">
        <v>50.7</v>
      </c>
      <c r="Y823" t="str">
        <f>IF(Churn_Data[[#This Row],[tenure]]&lt;=12,"0-1 Year",IF(Churn_Data[[#This Row],[tenure]]&lt;=24,"1-2 Years",IF(Churn_Data[[#This Row],[tenure]]&lt;=36,"2-3 Years",IF(Churn_Data[[#This Row],[tenure]]&lt;=48,"3-4 Years",IF(Churn_Data[[#This Row],[tenure]]&lt;=60,"4-5 Years","5+ Years")))))</f>
        <v>0-1 Year</v>
      </c>
      <c r="Z823">
        <v>4</v>
      </c>
      <c r="AA823">
        <v>214.55</v>
      </c>
      <c r="AB823">
        <f>IF(Churn_Data[[#This Row],[Churn]]="No",Churn_Data[[#This Row],[MonthlyCharges]],NA())</f>
        <v>50.7</v>
      </c>
      <c r="AC823">
        <f>IF(Churn_Data[[#This Row],[Churn]]="No",Churn_Data[[#This Row],[tenure]],NA())</f>
        <v>4</v>
      </c>
      <c r="AD823" t="e">
        <f>IF(Churn_Data[[#This Row],[Churn]]="Yes",Churn_Data[[#This Row],[MonthlyCharges]],NA())</f>
        <v>#N/A</v>
      </c>
      <c r="AE823" t="e">
        <f>IF(Churn_Data[[#This Row],[Churn]]="Yes",Churn_Data[[#This Row],[tenure]],NA())</f>
        <v>#N/A</v>
      </c>
      <c r="AF823">
        <v>202.8</v>
      </c>
    </row>
    <row r="824" spans="1:32" x14ac:dyDescent="0.3">
      <c r="A824" t="s">
        <v>856</v>
      </c>
      <c r="B824" t="s">
        <v>30</v>
      </c>
      <c r="C824" t="str">
        <f>IF(Churn_Data[[#This Row],[SeniorCitizen]]=1,"Yes","No")</f>
        <v>No</v>
      </c>
      <c r="D824">
        <v>0</v>
      </c>
      <c r="E824" t="s">
        <v>25</v>
      </c>
      <c r="F824" t="s">
        <v>25</v>
      </c>
      <c r="G824" t="s">
        <v>25</v>
      </c>
      <c r="H824" t="s">
        <v>189</v>
      </c>
      <c r="I824" t="s">
        <v>120</v>
      </c>
      <c r="J824" t="str">
        <f>IF(Churn_Data[[#This Row],[InternetService]]&lt;&gt;"No","Yes","No")</f>
        <v>Yes</v>
      </c>
      <c r="K824" t="s">
        <v>25</v>
      </c>
      <c r="L824" t="s">
        <v>25</v>
      </c>
      <c r="M824" t="s">
        <v>25</v>
      </c>
      <c r="N824" t="s">
        <v>25</v>
      </c>
      <c r="O824" t="s">
        <v>25</v>
      </c>
      <c r="P824" t="s">
        <v>25</v>
      </c>
      <c r="Q824" t="s">
        <v>25</v>
      </c>
      <c r="R824">
        <f>IF(Churn_Data[[#This Row],[Churn]]="Yes",1,0)</f>
        <v>0</v>
      </c>
      <c r="S824" t="s">
        <v>24</v>
      </c>
      <c r="T824">
        <f>(Churn_Data[[#This Row],[OnlineSecurity]]="Yes")+(Churn_Data[[#This Row],[OnlineBackup]]="Yes")+(Churn_Data[[#This Row],[DeviceProtection]]="Yes")+(Churn_Data[[#This Row],[TechSupport]]="Yes")+(Churn_Data[[#This Row],[StreamingTV]]="Yes")+(Churn_Data[[#This Row],[StreamingMovies]]="Yes")</f>
        <v>0</v>
      </c>
      <c r="U824" t="s">
        <v>27</v>
      </c>
      <c r="V824" t="s">
        <v>32</v>
      </c>
      <c r="W824" t="str">
        <f>IF(ISNUMBER(SEARCH("automatic", Churn_Data[[#This Row],[PaymentMethod]])), "Automatic", "Manual")</f>
        <v>Manual</v>
      </c>
      <c r="X824">
        <v>24.95</v>
      </c>
      <c r="Y824" t="str">
        <f>IF(Churn_Data[[#This Row],[tenure]]&lt;=12,"0-1 Year",IF(Churn_Data[[#This Row],[tenure]]&lt;=24,"1-2 Years",IF(Churn_Data[[#This Row],[tenure]]&lt;=36,"2-3 Years",IF(Churn_Data[[#This Row],[tenure]]&lt;=48,"3-4 Years",IF(Churn_Data[[#This Row],[tenure]]&lt;=60,"4-5 Years","5+ Years")))))</f>
        <v>0-1 Year</v>
      </c>
      <c r="Z824">
        <v>9</v>
      </c>
      <c r="AA824">
        <v>190.25</v>
      </c>
      <c r="AB824">
        <f>IF(Churn_Data[[#This Row],[Churn]]="No",Churn_Data[[#This Row],[MonthlyCharges]],NA())</f>
        <v>24.95</v>
      </c>
      <c r="AC824">
        <f>IF(Churn_Data[[#This Row],[Churn]]="No",Churn_Data[[#This Row],[tenure]],NA())</f>
        <v>9</v>
      </c>
      <c r="AD824" t="e">
        <f>IF(Churn_Data[[#This Row],[Churn]]="Yes",Churn_Data[[#This Row],[MonthlyCharges]],NA())</f>
        <v>#N/A</v>
      </c>
      <c r="AE824" t="e">
        <f>IF(Churn_Data[[#This Row],[Churn]]="Yes",Churn_Data[[#This Row],[tenure]],NA())</f>
        <v>#N/A</v>
      </c>
      <c r="AF824">
        <v>224.55</v>
      </c>
    </row>
    <row r="825" spans="1:32" x14ac:dyDescent="0.3">
      <c r="A825" t="s">
        <v>857</v>
      </c>
      <c r="B825" t="s">
        <v>23</v>
      </c>
      <c r="C825" t="str">
        <f>IF(Churn_Data[[#This Row],[SeniorCitizen]]=1,"Yes","No")</f>
        <v>No</v>
      </c>
      <c r="D825">
        <v>0</v>
      </c>
      <c r="E825" t="s">
        <v>24</v>
      </c>
      <c r="F825" t="s">
        <v>24</v>
      </c>
      <c r="G825" t="s">
        <v>25</v>
      </c>
      <c r="H825" t="s">
        <v>189</v>
      </c>
      <c r="I825" t="s">
        <v>120</v>
      </c>
      <c r="J825" t="str">
        <f>IF(Churn_Data[[#This Row],[InternetService]]&lt;&gt;"No","Yes","No")</f>
        <v>Yes</v>
      </c>
      <c r="K825" t="s">
        <v>25</v>
      </c>
      <c r="L825" t="s">
        <v>25</v>
      </c>
      <c r="M825" t="s">
        <v>25</v>
      </c>
      <c r="N825" t="s">
        <v>25</v>
      </c>
      <c r="O825" t="s">
        <v>25</v>
      </c>
      <c r="P825" t="s">
        <v>25</v>
      </c>
      <c r="Q825" t="s">
        <v>24</v>
      </c>
      <c r="R825">
        <f>IF(Churn_Data[[#This Row],[Churn]]="Yes",1,0)</f>
        <v>1</v>
      </c>
      <c r="S825" t="s">
        <v>24</v>
      </c>
      <c r="T825">
        <f>(Churn_Data[[#This Row],[OnlineSecurity]]="Yes")+(Churn_Data[[#This Row],[OnlineBackup]]="Yes")+(Churn_Data[[#This Row],[DeviceProtection]]="Yes")+(Churn_Data[[#This Row],[TechSupport]]="Yes")+(Churn_Data[[#This Row],[StreamingTV]]="Yes")+(Churn_Data[[#This Row],[StreamingMovies]]="Yes")</f>
        <v>0</v>
      </c>
      <c r="U825" t="s">
        <v>27</v>
      </c>
      <c r="V825" t="s">
        <v>28</v>
      </c>
      <c r="W825" t="str">
        <f>IF(ISNUMBER(SEARCH("automatic", Churn_Data[[#This Row],[PaymentMethod]])), "Automatic", "Manual")</f>
        <v>Manual</v>
      </c>
      <c r="X825">
        <v>24.4</v>
      </c>
      <c r="Y825" t="str">
        <f>IF(Churn_Data[[#This Row],[tenure]]&lt;=12,"0-1 Year",IF(Churn_Data[[#This Row],[tenure]]&lt;=24,"1-2 Years",IF(Churn_Data[[#This Row],[tenure]]&lt;=36,"2-3 Years",IF(Churn_Data[[#This Row],[tenure]]&lt;=48,"3-4 Years",IF(Churn_Data[[#This Row],[tenure]]&lt;=60,"4-5 Years","5+ Years")))))</f>
        <v>0-1 Year</v>
      </c>
      <c r="Z825">
        <v>2</v>
      </c>
      <c r="AA825">
        <v>36.549999999999997</v>
      </c>
      <c r="AB825" t="e">
        <f>IF(Churn_Data[[#This Row],[Churn]]="No",Churn_Data[[#This Row],[MonthlyCharges]],NA())</f>
        <v>#N/A</v>
      </c>
      <c r="AC825" t="e">
        <f>IF(Churn_Data[[#This Row],[Churn]]="No",Churn_Data[[#This Row],[tenure]],NA())</f>
        <v>#N/A</v>
      </c>
      <c r="AD825">
        <f>IF(Churn_Data[[#This Row],[Churn]]="Yes",Churn_Data[[#This Row],[MonthlyCharges]],NA())</f>
        <v>24.4</v>
      </c>
      <c r="AE825">
        <f>IF(Churn_Data[[#This Row],[Churn]]="Yes",Churn_Data[[#This Row],[tenure]],NA())</f>
        <v>2</v>
      </c>
      <c r="AF825">
        <v>48.8</v>
      </c>
    </row>
    <row r="826" spans="1:32" x14ac:dyDescent="0.3">
      <c r="A826" t="s">
        <v>858</v>
      </c>
      <c r="B826" t="s">
        <v>23</v>
      </c>
      <c r="C826" t="str">
        <f>IF(Churn_Data[[#This Row],[SeniorCitizen]]=1,"Yes","No")</f>
        <v>No</v>
      </c>
      <c r="D826">
        <v>0</v>
      </c>
      <c r="E826" t="s">
        <v>25</v>
      </c>
      <c r="F826" t="s">
        <v>25</v>
      </c>
      <c r="G826" t="s">
        <v>24</v>
      </c>
      <c r="H826" t="s">
        <v>24</v>
      </c>
      <c r="I826" t="s">
        <v>120</v>
      </c>
      <c r="J826" t="str">
        <f>IF(Churn_Data[[#This Row],[InternetService]]&lt;&gt;"No","Yes","No")</f>
        <v>Yes</v>
      </c>
      <c r="K826" t="s">
        <v>25</v>
      </c>
      <c r="L826" t="s">
        <v>25</v>
      </c>
      <c r="M826" t="s">
        <v>25</v>
      </c>
      <c r="N826" t="s">
        <v>25</v>
      </c>
      <c r="O826" t="s">
        <v>25</v>
      </c>
      <c r="P826" t="s">
        <v>25</v>
      </c>
      <c r="Q826" t="s">
        <v>24</v>
      </c>
      <c r="R826">
        <f>IF(Churn_Data[[#This Row],[Churn]]="Yes",1,0)</f>
        <v>1</v>
      </c>
      <c r="S826" t="s">
        <v>24</v>
      </c>
      <c r="T826">
        <f>(Churn_Data[[#This Row],[OnlineSecurity]]="Yes")+(Churn_Data[[#This Row],[OnlineBackup]]="Yes")+(Churn_Data[[#This Row],[DeviceProtection]]="Yes")+(Churn_Data[[#This Row],[TechSupport]]="Yes")+(Churn_Data[[#This Row],[StreamingTV]]="Yes")+(Churn_Data[[#This Row],[StreamingMovies]]="Yes")</f>
        <v>0</v>
      </c>
      <c r="U826" t="s">
        <v>27</v>
      </c>
      <c r="V826" t="s">
        <v>28</v>
      </c>
      <c r="W826" t="str">
        <f>IF(ISNUMBER(SEARCH("automatic", Churn_Data[[#This Row],[PaymentMethod]])), "Automatic", "Manual")</f>
        <v>Manual</v>
      </c>
      <c r="X826">
        <v>50.6</v>
      </c>
      <c r="Y826" t="str">
        <f>IF(Churn_Data[[#This Row],[tenure]]&lt;=12,"0-1 Year",IF(Churn_Data[[#This Row],[tenure]]&lt;=24,"1-2 Years",IF(Churn_Data[[#This Row],[tenure]]&lt;=36,"2-3 Years",IF(Churn_Data[[#This Row],[tenure]]&lt;=48,"3-4 Years",IF(Churn_Data[[#This Row],[tenure]]&lt;=60,"4-5 Years","5+ Years")))))</f>
        <v>0-1 Year</v>
      </c>
      <c r="Z826">
        <v>5</v>
      </c>
      <c r="AA826">
        <v>249.95</v>
      </c>
      <c r="AB826" t="e">
        <f>IF(Churn_Data[[#This Row],[Churn]]="No",Churn_Data[[#This Row],[MonthlyCharges]],NA())</f>
        <v>#N/A</v>
      </c>
      <c r="AC826" t="e">
        <f>IF(Churn_Data[[#This Row],[Churn]]="No",Churn_Data[[#This Row],[tenure]],NA())</f>
        <v>#N/A</v>
      </c>
      <c r="AD826">
        <f>IF(Churn_Data[[#This Row],[Churn]]="Yes",Churn_Data[[#This Row],[MonthlyCharges]],NA())</f>
        <v>50.6</v>
      </c>
      <c r="AE826">
        <f>IF(Churn_Data[[#This Row],[Churn]]="Yes",Churn_Data[[#This Row],[tenure]],NA())</f>
        <v>5</v>
      </c>
      <c r="AF826">
        <v>253</v>
      </c>
    </row>
    <row r="827" spans="1:32" x14ac:dyDescent="0.3">
      <c r="A827" t="s">
        <v>859</v>
      </c>
      <c r="B827" t="s">
        <v>30</v>
      </c>
      <c r="C827" t="str">
        <f>IF(Churn_Data[[#This Row],[SeniorCitizen]]=1,"Yes","No")</f>
        <v>No</v>
      </c>
      <c r="D827">
        <v>0</v>
      </c>
      <c r="E827" t="s">
        <v>25</v>
      </c>
      <c r="F827" t="s">
        <v>25</v>
      </c>
      <c r="G827" t="s">
        <v>24</v>
      </c>
      <c r="H827" t="s">
        <v>24</v>
      </c>
      <c r="I827" t="s">
        <v>120</v>
      </c>
      <c r="J827" t="str">
        <f>IF(Churn_Data[[#This Row],[InternetService]]&lt;&gt;"No","Yes","No")</f>
        <v>Yes</v>
      </c>
      <c r="K827" t="s">
        <v>25</v>
      </c>
      <c r="L827" t="s">
        <v>25</v>
      </c>
      <c r="M827" t="s">
        <v>25</v>
      </c>
      <c r="N827" t="s">
        <v>25</v>
      </c>
      <c r="O827" t="s">
        <v>25</v>
      </c>
      <c r="P827" t="s">
        <v>25</v>
      </c>
      <c r="Q827" t="s">
        <v>25</v>
      </c>
      <c r="R827">
        <f>IF(Churn_Data[[#This Row],[Churn]]="Yes",1,0)</f>
        <v>0</v>
      </c>
      <c r="S827" t="s">
        <v>24</v>
      </c>
      <c r="T827">
        <f>(Churn_Data[[#This Row],[OnlineSecurity]]="Yes")+(Churn_Data[[#This Row],[OnlineBackup]]="Yes")+(Churn_Data[[#This Row],[DeviceProtection]]="Yes")+(Churn_Data[[#This Row],[TechSupport]]="Yes")+(Churn_Data[[#This Row],[StreamingTV]]="Yes")+(Churn_Data[[#This Row],[StreamingMovies]]="Yes")</f>
        <v>0</v>
      </c>
      <c r="U827" t="s">
        <v>27</v>
      </c>
      <c r="V827" t="s">
        <v>32</v>
      </c>
      <c r="W827" t="str">
        <f>IF(ISNUMBER(SEARCH("automatic", Churn_Data[[#This Row],[PaymentMethod]])), "Automatic", "Manual")</f>
        <v>Manual</v>
      </c>
      <c r="X827">
        <v>49</v>
      </c>
      <c r="Y827" t="str">
        <f>IF(Churn_Data[[#This Row],[tenure]]&lt;=12,"0-1 Year",IF(Churn_Data[[#This Row],[tenure]]&lt;=24,"1-2 Years",IF(Churn_Data[[#This Row],[tenure]]&lt;=36,"2-3 Years",IF(Churn_Data[[#This Row],[tenure]]&lt;=48,"3-4 Years",IF(Churn_Data[[#This Row],[tenure]]&lt;=60,"4-5 Years","5+ Years")))))</f>
        <v>1-2 Years</v>
      </c>
      <c r="Z827">
        <v>15</v>
      </c>
      <c r="AA827">
        <v>749.25</v>
      </c>
      <c r="AB827">
        <f>IF(Churn_Data[[#This Row],[Churn]]="No",Churn_Data[[#This Row],[MonthlyCharges]],NA())</f>
        <v>49</v>
      </c>
      <c r="AC827">
        <f>IF(Churn_Data[[#This Row],[Churn]]="No",Churn_Data[[#This Row],[tenure]],NA())</f>
        <v>15</v>
      </c>
      <c r="AD827" t="e">
        <f>IF(Churn_Data[[#This Row],[Churn]]="Yes",Churn_Data[[#This Row],[MonthlyCharges]],NA())</f>
        <v>#N/A</v>
      </c>
      <c r="AE827" t="e">
        <f>IF(Churn_Data[[#This Row],[Churn]]="Yes",Churn_Data[[#This Row],[tenure]],NA())</f>
        <v>#N/A</v>
      </c>
      <c r="AF827">
        <v>735</v>
      </c>
    </row>
    <row r="828" spans="1:32" x14ac:dyDescent="0.3">
      <c r="A828" t="s">
        <v>860</v>
      </c>
      <c r="B828" t="s">
        <v>30</v>
      </c>
      <c r="C828" t="str">
        <f>IF(Churn_Data[[#This Row],[SeniorCitizen]]=1,"Yes","No")</f>
        <v>No</v>
      </c>
      <c r="D828">
        <v>0</v>
      </c>
      <c r="E828" t="s">
        <v>25</v>
      </c>
      <c r="F828" t="s">
        <v>25</v>
      </c>
      <c r="G828" t="s">
        <v>24</v>
      </c>
      <c r="H828" t="s">
        <v>24</v>
      </c>
      <c r="I828" t="s">
        <v>120</v>
      </c>
      <c r="J828" t="str">
        <f>IF(Churn_Data[[#This Row],[InternetService]]&lt;&gt;"No","Yes","No")</f>
        <v>Yes</v>
      </c>
      <c r="K828" t="s">
        <v>25</v>
      </c>
      <c r="L828" t="s">
        <v>25</v>
      </c>
      <c r="M828" t="s">
        <v>25</v>
      </c>
      <c r="N828" t="s">
        <v>25</v>
      </c>
      <c r="O828" t="s">
        <v>25</v>
      </c>
      <c r="P828" t="s">
        <v>25</v>
      </c>
      <c r="Q828" t="s">
        <v>25</v>
      </c>
      <c r="R828">
        <f>IF(Churn_Data[[#This Row],[Churn]]="Yes",1,0)</f>
        <v>0</v>
      </c>
      <c r="S828" t="s">
        <v>25</v>
      </c>
      <c r="T828">
        <f>(Churn_Data[[#This Row],[OnlineSecurity]]="Yes")+(Churn_Data[[#This Row],[OnlineBackup]]="Yes")+(Churn_Data[[#This Row],[DeviceProtection]]="Yes")+(Churn_Data[[#This Row],[TechSupport]]="Yes")+(Churn_Data[[#This Row],[StreamingTV]]="Yes")+(Churn_Data[[#This Row],[StreamingMovies]]="Yes")</f>
        <v>0</v>
      </c>
      <c r="U828" t="s">
        <v>27</v>
      </c>
      <c r="V828" t="s">
        <v>46</v>
      </c>
      <c r="W828" t="str">
        <f>IF(ISNUMBER(SEARCH("automatic", Churn_Data[[#This Row],[PaymentMethod]])), "Automatic", "Manual")</f>
        <v>Automatic</v>
      </c>
      <c r="X828">
        <v>50.4</v>
      </c>
      <c r="Y828" t="str">
        <f>IF(Churn_Data[[#This Row],[tenure]]&lt;=12,"0-1 Year",IF(Churn_Data[[#This Row],[tenure]]&lt;=24,"1-2 Years",IF(Churn_Data[[#This Row],[tenure]]&lt;=36,"2-3 Years",IF(Churn_Data[[#This Row],[tenure]]&lt;=48,"3-4 Years",IF(Churn_Data[[#This Row],[tenure]]&lt;=60,"4-5 Years","5+ Years")))))</f>
        <v>0-1 Year</v>
      </c>
      <c r="Z828">
        <v>3</v>
      </c>
      <c r="AA828">
        <v>137.25</v>
      </c>
      <c r="AB828">
        <f>IF(Churn_Data[[#This Row],[Churn]]="No",Churn_Data[[#This Row],[MonthlyCharges]],NA())</f>
        <v>50.4</v>
      </c>
      <c r="AC828">
        <f>IF(Churn_Data[[#This Row],[Churn]]="No",Churn_Data[[#This Row],[tenure]],NA())</f>
        <v>3</v>
      </c>
      <c r="AD828" t="e">
        <f>IF(Churn_Data[[#This Row],[Churn]]="Yes",Churn_Data[[#This Row],[MonthlyCharges]],NA())</f>
        <v>#N/A</v>
      </c>
      <c r="AE828" t="e">
        <f>IF(Churn_Data[[#This Row],[Churn]]="Yes",Churn_Data[[#This Row],[tenure]],NA())</f>
        <v>#N/A</v>
      </c>
      <c r="AF828">
        <v>151.19999999999999</v>
      </c>
    </row>
    <row r="829" spans="1:32" x14ac:dyDescent="0.3">
      <c r="A829" t="s">
        <v>861</v>
      </c>
      <c r="B829" t="s">
        <v>23</v>
      </c>
      <c r="C829" t="str">
        <f>IF(Churn_Data[[#This Row],[SeniorCitizen]]=1,"Yes","No")</f>
        <v>No</v>
      </c>
      <c r="D829">
        <v>0</v>
      </c>
      <c r="E829" t="s">
        <v>25</v>
      </c>
      <c r="F829" t="s">
        <v>25</v>
      </c>
      <c r="G829" t="s">
        <v>24</v>
      </c>
      <c r="H829" t="s">
        <v>24</v>
      </c>
      <c r="I829" t="s">
        <v>120</v>
      </c>
      <c r="J829" t="str">
        <f>IF(Churn_Data[[#This Row],[InternetService]]&lt;&gt;"No","Yes","No")</f>
        <v>Yes</v>
      </c>
      <c r="K829" t="s">
        <v>25</v>
      </c>
      <c r="L829" t="s">
        <v>25</v>
      </c>
      <c r="M829" t="s">
        <v>25</v>
      </c>
      <c r="N829" t="s">
        <v>25</v>
      </c>
      <c r="O829" t="s">
        <v>25</v>
      </c>
      <c r="P829" t="s">
        <v>25</v>
      </c>
      <c r="Q829" t="s">
        <v>24</v>
      </c>
      <c r="R829">
        <f>IF(Churn_Data[[#This Row],[Churn]]="Yes",1,0)</f>
        <v>1</v>
      </c>
      <c r="S829" t="s">
        <v>24</v>
      </c>
      <c r="T829">
        <f>(Churn_Data[[#This Row],[OnlineSecurity]]="Yes")+(Churn_Data[[#This Row],[OnlineBackup]]="Yes")+(Churn_Data[[#This Row],[DeviceProtection]]="Yes")+(Churn_Data[[#This Row],[TechSupport]]="Yes")+(Churn_Data[[#This Row],[StreamingTV]]="Yes")+(Churn_Data[[#This Row],[StreamingMovies]]="Yes")</f>
        <v>0</v>
      </c>
      <c r="U829" t="s">
        <v>27</v>
      </c>
      <c r="V829" t="s">
        <v>32</v>
      </c>
      <c r="W829" t="str">
        <f>IF(ISNUMBER(SEARCH("automatic", Churn_Data[[#This Row],[PaymentMethod]])), "Automatic", "Manual")</f>
        <v>Manual</v>
      </c>
      <c r="X829">
        <v>49.1</v>
      </c>
      <c r="Y829" t="str">
        <f>IF(Churn_Data[[#This Row],[tenure]]&lt;=12,"0-1 Year",IF(Churn_Data[[#This Row],[tenure]]&lt;=24,"1-2 Years",IF(Churn_Data[[#This Row],[tenure]]&lt;=36,"2-3 Years",IF(Churn_Data[[#This Row],[tenure]]&lt;=48,"3-4 Years",IF(Churn_Data[[#This Row],[tenure]]&lt;=60,"4-5 Years","5+ Years")))))</f>
        <v>1-2 Years</v>
      </c>
      <c r="Z829">
        <v>15</v>
      </c>
      <c r="AA829">
        <v>679.55</v>
      </c>
      <c r="AB829" t="e">
        <f>IF(Churn_Data[[#This Row],[Churn]]="No",Churn_Data[[#This Row],[MonthlyCharges]],NA())</f>
        <v>#N/A</v>
      </c>
      <c r="AC829" t="e">
        <f>IF(Churn_Data[[#This Row],[Churn]]="No",Churn_Data[[#This Row],[tenure]],NA())</f>
        <v>#N/A</v>
      </c>
      <c r="AD829">
        <f>IF(Churn_Data[[#This Row],[Churn]]="Yes",Churn_Data[[#This Row],[MonthlyCharges]],NA())</f>
        <v>49.1</v>
      </c>
      <c r="AE829">
        <f>IF(Churn_Data[[#This Row],[Churn]]="Yes",Churn_Data[[#This Row],[tenure]],NA())</f>
        <v>15</v>
      </c>
      <c r="AF829">
        <v>736.5</v>
      </c>
    </row>
    <row r="830" spans="1:32" x14ac:dyDescent="0.3">
      <c r="A830" t="s">
        <v>862</v>
      </c>
      <c r="B830" t="s">
        <v>30</v>
      </c>
      <c r="C830" t="str">
        <f>IF(Churn_Data[[#This Row],[SeniorCitizen]]=1,"Yes","No")</f>
        <v>No</v>
      </c>
      <c r="D830">
        <v>0</v>
      </c>
      <c r="E830" t="s">
        <v>25</v>
      </c>
      <c r="F830" t="s">
        <v>24</v>
      </c>
      <c r="G830" t="s">
        <v>25</v>
      </c>
      <c r="H830" t="s">
        <v>189</v>
      </c>
      <c r="I830" t="s">
        <v>120</v>
      </c>
      <c r="J830" t="str">
        <f>IF(Churn_Data[[#This Row],[InternetService]]&lt;&gt;"No","Yes","No")</f>
        <v>Yes</v>
      </c>
      <c r="K830" t="s">
        <v>25</v>
      </c>
      <c r="L830" t="s">
        <v>25</v>
      </c>
      <c r="M830" t="s">
        <v>25</v>
      </c>
      <c r="N830" t="s">
        <v>25</v>
      </c>
      <c r="O830" t="s">
        <v>25</v>
      </c>
      <c r="P830" t="s">
        <v>25</v>
      </c>
      <c r="Q830" t="s">
        <v>25</v>
      </c>
      <c r="R830">
        <f>IF(Churn_Data[[#This Row],[Churn]]="Yes",1,0)</f>
        <v>0</v>
      </c>
      <c r="S830" t="s">
        <v>24</v>
      </c>
      <c r="T830">
        <f>(Churn_Data[[#This Row],[OnlineSecurity]]="Yes")+(Churn_Data[[#This Row],[OnlineBackup]]="Yes")+(Churn_Data[[#This Row],[DeviceProtection]]="Yes")+(Churn_Data[[#This Row],[TechSupport]]="Yes")+(Churn_Data[[#This Row],[StreamingTV]]="Yes")+(Churn_Data[[#This Row],[StreamingMovies]]="Yes")</f>
        <v>0</v>
      </c>
      <c r="U830" t="s">
        <v>27</v>
      </c>
      <c r="V830" t="s">
        <v>72</v>
      </c>
      <c r="W830" t="str">
        <f>IF(ISNUMBER(SEARCH("automatic", Churn_Data[[#This Row],[PaymentMethod]])), "Automatic", "Manual")</f>
        <v>Automatic</v>
      </c>
      <c r="X830">
        <v>25.35</v>
      </c>
      <c r="Y830" t="str">
        <f>IF(Churn_Data[[#This Row],[tenure]]&lt;=12,"0-1 Year",IF(Churn_Data[[#This Row],[tenure]]&lt;=24,"1-2 Years",IF(Churn_Data[[#This Row],[tenure]]&lt;=36,"2-3 Years",IF(Churn_Data[[#This Row],[tenure]]&lt;=48,"3-4 Years",IF(Churn_Data[[#This Row],[tenure]]&lt;=60,"4-5 Years","5+ Years")))))</f>
        <v>1-2 Years</v>
      </c>
      <c r="Z830">
        <v>19</v>
      </c>
      <c r="AA830">
        <v>566.1</v>
      </c>
      <c r="AB830">
        <f>IF(Churn_Data[[#This Row],[Churn]]="No",Churn_Data[[#This Row],[MonthlyCharges]],NA())</f>
        <v>25.35</v>
      </c>
      <c r="AC830">
        <f>IF(Churn_Data[[#This Row],[Churn]]="No",Churn_Data[[#This Row],[tenure]],NA())</f>
        <v>19</v>
      </c>
      <c r="AD830" t="e">
        <f>IF(Churn_Data[[#This Row],[Churn]]="Yes",Churn_Data[[#This Row],[MonthlyCharges]],NA())</f>
        <v>#N/A</v>
      </c>
      <c r="AE830" t="e">
        <f>IF(Churn_Data[[#This Row],[Churn]]="Yes",Churn_Data[[#This Row],[tenure]],NA())</f>
        <v>#N/A</v>
      </c>
      <c r="AF830">
        <v>481.65</v>
      </c>
    </row>
    <row r="831" spans="1:32" x14ac:dyDescent="0.3">
      <c r="A831" t="s">
        <v>863</v>
      </c>
      <c r="B831" t="s">
        <v>30</v>
      </c>
      <c r="C831" t="str">
        <f>IF(Churn_Data[[#This Row],[SeniorCitizen]]=1,"Yes","No")</f>
        <v>No</v>
      </c>
      <c r="D831">
        <v>0</v>
      </c>
      <c r="E831" t="s">
        <v>25</v>
      </c>
      <c r="F831" t="s">
        <v>25</v>
      </c>
      <c r="G831" t="s">
        <v>25</v>
      </c>
      <c r="H831" t="s">
        <v>189</v>
      </c>
      <c r="I831" t="s">
        <v>120</v>
      </c>
      <c r="J831" t="str">
        <f>IF(Churn_Data[[#This Row],[InternetService]]&lt;&gt;"No","Yes","No")</f>
        <v>Yes</v>
      </c>
      <c r="K831" t="s">
        <v>25</v>
      </c>
      <c r="L831" t="s">
        <v>25</v>
      </c>
      <c r="M831" t="s">
        <v>25</v>
      </c>
      <c r="N831" t="s">
        <v>25</v>
      </c>
      <c r="O831" t="s">
        <v>25</v>
      </c>
      <c r="P831" t="s">
        <v>25</v>
      </c>
      <c r="Q831" t="s">
        <v>25</v>
      </c>
      <c r="R831">
        <f>IF(Churn_Data[[#This Row],[Churn]]="Yes",1,0)</f>
        <v>0</v>
      </c>
      <c r="S831" t="s">
        <v>24</v>
      </c>
      <c r="T831">
        <f>(Churn_Data[[#This Row],[OnlineSecurity]]="Yes")+(Churn_Data[[#This Row],[OnlineBackup]]="Yes")+(Churn_Data[[#This Row],[DeviceProtection]]="Yes")+(Churn_Data[[#This Row],[TechSupport]]="Yes")+(Churn_Data[[#This Row],[StreamingTV]]="Yes")+(Churn_Data[[#This Row],[StreamingMovies]]="Yes")</f>
        <v>0</v>
      </c>
      <c r="U831" t="s">
        <v>27</v>
      </c>
      <c r="V831" t="s">
        <v>46</v>
      </c>
      <c r="W831" t="str">
        <f>IF(ISNUMBER(SEARCH("automatic", Churn_Data[[#This Row],[PaymentMethod]])), "Automatic", "Manual")</f>
        <v>Automatic</v>
      </c>
      <c r="X831">
        <v>25.15</v>
      </c>
      <c r="Y831" t="str">
        <f>IF(Churn_Data[[#This Row],[tenure]]&lt;=12,"0-1 Year",IF(Churn_Data[[#This Row],[tenure]]&lt;=24,"1-2 Years",IF(Churn_Data[[#This Row],[tenure]]&lt;=36,"2-3 Years",IF(Churn_Data[[#This Row],[tenure]]&lt;=48,"3-4 Years",IF(Churn_Data[[#This Row],[tenure]]&lt;=60,"4-5 Years","5+ Years")))))</f>
        <v>1-2 Years</v>
      </c>
      <c r="Z831">
        <v>19</v>
      </c>
      <c r="AA831">
        <v>468.35</v>
      </c>
      <c r="AB831">
        <f>IF(Churn_Data[[#This Row],[Churn]]="No",Churn_Data[[#This Row],[MonthlyCharges]],NA())</f>
        <v>25.15</v>
      </c>
      <c r="AC831">
        <f>IF(Churn_Data[[#This Row],[Churn]]="No",Churn_Data[[#This Row],[tenure]],NA())</f>
        <v>19</v>
      </c>
      <c r="AD831" t="e">
        <f>IF(Churn_Data[[#This Row],[Churn]]="Yes",Churn_Data[[#This Row],[MonthlyCharges]],NA())</f>
        <v>#N/A</v>
      </c>
      <c r="AE831" t="e">
        <f>IF(Churn_Data[[#This Row],[Churn]]="Yes",Churn_Data[[#This Row],[tenure]],NA())</f>
        <v>#N/A</v>
      </c>
      <c r="AF831">
        <v>477.85</v>
      </c>
    </row>
    <row r="832" spans="1:32" x14ac:dyDescent="0.3">
      <c r="A832" t="s">
        <v>864</v>
      </c>
      <c r="B832" t="s">
        <v>23</v>
      </c>
      <c r="C832" t="str">
        <f>IF(Churn_Data[[#This Row],[SeniorCitizen]]=1,"Yes","No")</f>
        <v>No</v>
      </c>
      <c r="D832">
        <v>0</v>
      </c>
      <c r="E832" t="s">
        <v>25</v>
      </c>
      <c r="F832" t="s">
        <v>25</v>
      </c>
      <c r="G832" t="s">
        <v>25</v>
      </c>
      <c r="H832" t="s">
        <v>189</v>
      </c>
      <c r="I832" t="s">
        <v>120</v>
      </c>
      <c r="J832" t="str">
        <f>IF(Churn_Data[[#This Row],[InternetService]]&lt;&gt;"No","Yes","No")</f>
        <v>Yes</v>
      </c>
      <c r="K832" t="s">
        <v>25</v>
      </c>
      <c r="L832" t="s">
        <v>25</v>
      </c>
      <c r="M832" t="s">
        <v>25</v>
      </c>
      <c r="N832" t="s">
        <v>25</v>
      </c>
      <c r="O832" t="s">
        <v>25</v>
      </c>
      <c r="P832" t="s">
        <v>25</v>
      </c>
      <c r="Q832" t="s">
        <v>24</v>
      </c>
      <c r="R832">
        <f>IF(Churn_Data[[#This Row],[Churn]]="Yes",1,0)</f>
        <v>1</v>
      </c>
      <c r="S832" t="s">
        <v>24</v>
      </c>
      <c r="T832">
        <f>(Churn_Data[[#This Row],[OnlineSecurity]]="Yes")+(Churn_Data[[#This Row],[OnlineBackup]]="Yes")+(Churn_Data[[#This Row],[DeviceProtection]]="Yes")+(Churn_Data[[#This Row],[TechSupport]]="Yes")+(Churn_Data[[#This Row],[StreamingTV]]="Yes")+(Churn_Data[[#This Row],[StreamingMovies]]="Yes")</f>
        <v>0</v>
      </c>
      <c r="U832" t="s">
        <v>27</v>
      </c>
      <c r="V832" t="s">
        <v>32</v>
      </c>
      <c r="W832" t="str">
        <f>IF(ISNUMBER(SEARCH("automatic", Churn_Data[[#This Row],[PaymentMethod]])), "Automatic", "Manual")</f>
        <v>Manual</v>
      </c>
      <c r="X832">
        <v>24.45</v>
      </c>
      <c r="Y832" t="str">
        <f>IF(Churn_Data[[#This Row],[tenure]]&lt;=12,"0-1 Year",IF(Churn_Data[[#This Row],[tenure]]&lt;=24,"1-2 Years",IF(Churn_Data[[#This Row],[tenure]]&lt;=36,"2-3 Years",IF(Churn_Data[[#This Row],[tenure]]&lt;=48,"3-4 Years",IF(Churn_Data[[#This Row],[tenure]]&lt;=60,"4-5 Years","5+ Years")))))</f>
        <v>0-1 Year</v>
      </c>
      <c r="Z832">
        <v>4</v>
      </c>
      <c r="AA832">
        <v>86.6</v>
      </c>
      <c r="AB832" t="e">
        <f>IF(Churn_Data[[#This Row],[Churn]]="No",Churn_Data[[#This Row],[MonthlyCharges]],NA())</f>
        <v>#N/A</v>
      </c>
      <c r="AC832" t="e">
        <f>IF(Churn_Data[[#This Row],[Churn]]="No",Churn_Data[[#This Row],[tenure]],NA())</f>
        <v>#N/A</v>
      </c>
      <c r="AD832">
        <f>IF(Churn_Data[[#This Row],[Churn]]="Yes",Churn_Data[[#This Row],[MonthlyCharges]],NA())</f>
        <v>24.45</v>
      </c>
      <c r="AE832">
        <f>IF(Churn_Data[[#This Row],[Churn]]="Yes",Churn_Data[[#This Row],[tenure]],NA())</f>
        <v>4</v>
      </c>
      <c r="AF832">
        <v>97.8</v>
      </c>
    </row>
    <row r="833" spans="1:32" x14ac:dyDescent="0.3">
      <c r="A833" t="s">
        <v>865</v>
      </c>
      <c r="B833" t="s">
        <v>23</v>
      </c>
      <c r="C833" t="str">
        <f>IF(Churn_Data[[#This Row],[SeniorCitizen]]=1,"Yes","No")</f>
        <v>No</v>
      </c>
      <c r="D833">
        <v>0</v>
      </c>
      <c r="E833" t="s">
        <v>25</v>
      </c>
      <c r="F833" t="s">
        <v>25</v>
      </c>
      <c r="G833" t="s">
        <v>25</v>
      </c>
      <c r="H833" t="s">
        <v>189</v>
      </c>
      <c r="I833" t="s">
        <v>120</v>
      </c>
      <c r="J833" t="str">
        <f>IF(Churn_Data[[#This Row],[InternetService]]&lt;&gt;"No","Yes","No")</f>
        <v>Yes</v>
      </c>
      <c r="K833" t="s">
        <v>25</v>
      </c>
      <c r="L833" t="s">
        <v>25</v>
      </c>
      <c r="M833" t="s">
        <v>25</v>
      </c>
      <c r="N833" t="s">
        <v>25</v>
      </c>
      <c r="O833" t="s">
        <v>25</v>
      </c>
      <c r="P833" t="s">
        <v>25</v>
      </c>
      <c r="Q833" t="s">
        <v>25</v>
      </c>
      <c r="R833">
        <f>IF(Churn_Data[[#This Row],[Churn]]="Yes",1,0)</f>
        <v>0</v>
      </c>
      <c r="S833" t="s">
        <v>25</v>
      </c>
      <c r="T833">
        <f>(Churn_Data[[#This Row],[OnlineSecurity]]="Yes")+(Churn_Data[[#This Row],[OnlineBackup]]="Yes")+(Churn_Data[[#This Row],[DeviceProtection]]="Yes")+(Churn_Data[[#This Row],[TechSupport]]="Yes")+(Churn_Data[[#This Row],[StreamingTV]]="Yes")+(Churn_Data[[#This Row],[StreamingMovies]]="Yes")</f>
        <v>0</v>
      </c>
      <c r="U833" t="s">
        <v>27</v>
      </c>
      <c r="V833" t="s">
        <v>46</v>
      </c>
      <c r="W833" t="str">
        <f>IF(ISNUMBER(SEARCH("automatic", Churn_Data[[#This Row],[PaymentMethod]])), "Automatic", "Manual")</f>
        <v>Automatic</v>
      </c>
      <c r="X833">
        <v>25.05</v>
      </c>
      <c r="Y833" t="str">
        <f>IF(Churn_Data[[#This Row],[tenure]]&lt;=12,"0-1 Year",IF(Churn_Data[[#This Row],[tenure]]&lt;=24,"1-2 Years",IF(Churn_Data[[#This Row],[tenure]]&lt;=36,"2-3 Years",IF(Churn_Data[[#This Row],[tenure]]&lt;=48,"3-4 Years",IF(Churn_Data[[#This Row],[tenure]]&lt;=60,"4-5 Years","5+ Years")))))</f>
        <v>0-1 Year</v>
      </c>
      <c r="Z833">
        <v>7</v>
      </c>
      <c r="AA833">
        <v>189.95</v>
      </c>
      <c r="AB833">
        <f>IF(Churn_Data[[#This Row],[Churn]]="No",Churn_Data[[#This Row],[MonthlyCharges]],NA())</f>
        <v>25.05</v>
      </c>
      <c r="AC833">
        <f>IF(Churn_Data[[#This Row],[Churn]]="No",Churn_Data[[#This Row],[tenure]],NA())</f>
        <v>7</v>
      </c>
      <c r="AD833" t="e">
        <f>IF(Churn_Data[[#This Row],[Churn]]="Yes",Churn_Data[[#This Row],[MonthlyCharges]],NA())</f>
        <v>#N/A</v>
      </c>
      <c r="AE833" t="e">
        <f>IF(Churn_Data[[#This Row],[Churn]]="Yes",Churn_Data[[#This Row],[tenure]],NA())</f>
        <v>#N/A</v>
      </c>
      <c r="AF833">
        <v>175.35</v>
      </c>
    </row>
    <row r="834" spans="1:32" x14ac:dyDescent="0.3">
      <c r="A834" t="s">
        <v>866</v>
      </c>
      <c r="B834" t="s">
        <v>23</v>
      </c>
      <c r="C834" t="str">
        <f>IF(Churn_Data[[#This Row],[SeniorCitizen]]=1,"Yes","No")</f>
        <v>No</v>
      </c>
      <c r="D834">
        <v>0</v>
      </c>
      <c r="E834" t="s">
        <v>24</v>
      </c>
      <c r="F834" t="s">
        <v>25</v>
      </c>
      <c r="G834" t="s">
        <v>25</v>
      </c>
      <c r="H834" t="s">
        <v>189</v>
      </c>
      <c r="I834" t="s">
        <v>120</v>
      </c>
      <c r="J834" t="str">
        <f>IF(Churn_Data[[#This Row],[InternetService]]&lt;&gt;"No","Yes","No")</f>
        <v>Yes</v>
      </c>
      <c r="K834" t="s">
        <v>25</v>
      </c>
      <c r="L834" t="s">
        <v>25</v>
      </c>
      <c r="M834" t="s">
        <v>25</v>
      </c>
      <c r="N834" t="s">
        <v>25</v>
      </c>
      <c r="O834" t="s">
        <v>25</v>
      </c>
      <c r="P834" t="s">
        <v>25</v>
      </c>
      <c r="Q834" t="s">
        <v>24</v>
      </c>
      <c r="R834">
        <f>IF(Churn_Data[[#This Row],[Churn]]="Yes",1,0)</f>
        <v>1</v>
      </c>
      <c r="S834" t="s">
        <v>24</v>
      </c>
      <c r="T834">
        <f>(Churn_Data[[#This Row],[OnlineSecurity]]="Yes")+(Churn_Data[[#This Row],[OnlineBackup]]="Yes")+(Churn_Data[[#This Row],[DeviceProtection]]="Yes")+(Churn_Data[[#This Row],[TechSupport]]="Yes")+(Churn_Data[[#This Row],[StreamingTV]]="Yes")+(Churn_Data[[#This Row],[StreamingMovies]]="Yes")</f>
        <v>0</v>
      </c>
      <c r="U834" t="s">
        <v>27</v>
      </c>
      <c r="V834" t="s">
        <v>32</v>
      </c>
      <c r="W834" t="str">
        <f>IF(ISNUMBER(SEARCH("automatic", Churn_Data[[#This Row],[PaymentMethod]])), "Automatic", "Manual")</f>
        <v>Manual</v>
      </c>
      <c r="X834">
        <v>24.45</v>
      </c>
      <c r="Y834" t="str">
        <f>IF(Churn_Data[[#This Row],[tenure]]&lt;=12,"0-1 Year",IF(Churn_Data[[#This Row],[tenure]]&lt;=24,"1-2 Years",IF(Churn_Data[[#This Row],[tenure]]&lt;=36,"2-3 Years",IF(Churn_Data[[#This Row],[tenure]]&lt;=48,"3-4 Years",IF(Churn_Data[[#This Row],[tenure]]&lt;=60,"4-5 Years","5+ Years")))))</f>
        <v>1-2 Years</v>
      </c>
      <c r="Z834">
        <v>20</v>
      </c>
      <c r="AA834">
        <v>482.8</v>
      </c>
      <c r="AB834" t="e">
        <f>IF(Churn_Data[[#This Row],[Churn]]="No",Churn_Data[[#This Row],[MonthlyCharges]],NA())</f>
        <v>#N/A</v>
      </c>
      <c r="AC834" t="e">
        <f>IF(Churn_Data[[#This Row],[Churn]]="No",Churn_Data[[#This Row],[tenure]],NA())</f>
        <v>#N/A</v>
      </c>
      <c r="AD834">
        <f>IF(Churn_Data[[#This Row],[Churn]]="Yes",Churn_Data[[#This Row],[MonthlyCharges]],NA())</f>
        <v>24.45</v>
      </c>
      <c r="AE834">
        <f>IF(Churn_Data[[#This Row],[Churn]]="Yes",Churn_Data[[#This Row],[tenure]],NA())</f>
        <v>20</v>
      </c>
      <c r="AF834">
        <v>489</v>
      </c>
    </row>
    <row r="835" spans="1:32" x14ac:dyDescent="0.3">
      <c r="A835" t="s">
        <v>867</v>
      </c>
      <c r="B835" t="s">
        <v>23</v>
      </c>
      <c r="C835" t="str">
        <f>IF(Churn_Data[[#This Row],[SeniorCitizen]]=1,"Yes","No")</f>
        <v>No</v>
      </c>
      <c r="D835">
        <v>0</v>
      </c>
      <c r="E835" t="s">
        <v>25</v>
      </c>
      <c r="F835" t="s">
        <v>25</v>
      </c>
      <c r="G835" t="s">
        <v>24</v>
      </c>
      <c r="H835" t="s">
        <v>24</v>
      </c>
      <c r="I835" t="s">
        <v>120</v>
      </c>
      <c r="J835" t="str">
        <f>IF(Churn_Data[[#This Row],[InternetService]]&lt;&gt;"No","Yes","No")</f>
        <v>Yes</v>
      </c>
      <c r="K835" t="s">
        <v>25</v>
      </c>
      <c r="L835" t="s">
        <v>25</v>
      </c>
      <c r="M835" t="s">
        <v>25</v>
      </c>
      <c r="N835" t="s">
        <v>25</v>
      </c>
      <c r="O835" t="s">
        <v>25</v>
      </c>
      <c r="P835" t="s">
        <v>25</v>
      </c>
      <c r="Q835" t="s">
        <v>25</v>
      </c>
      <c r="R835">
        <f>IF(Churn_Data[[#This Row],[Churn]]="Yes",1,0)</f>
        <v>0</v>
      </c>
      <c r="S835" t="s">
        <v>24</v>
      </c>
      <c r="T835">
        <f>(Churn_Data[[#This Row],[OnlineSecurity]]="Yes")+(Churn_Data[[#This Row],[OnlineBackup]]="Yes")+(Churn_Data[[#This Row],[DeviceProtection]]="Yes")+(Churn_Data[[#This Row],[TechSupport]]="Yes")+(Churn_Data[[#This Row],[StreamingTV]]="Yes")+(Churn_Data[[#This Row],[StreamingMovies]]="Yes")</f>
        <v>0</v>
      </c>
      <c r="U835" t="s">
        <v>27</v>
      </c>
      <c r="V835" t="s">
        <v>28</v>
      </c>
      <c r="W835" t="str">
        <f>IF(ISNUMBER(SEARCH("automatic", Churn_Data[[#This Row],[PaymentMethod]])), "Automatic", "Manual")</f>
        <v>Manual</v>
      </c>
      <c r="X835">
        <v>50.15</v>
      </c>
      <c r="Y835" t="str">
        <f>IF(Churn_Data[[#This Row],[tenure]]&lt;=12,"0-1 Year",IF(Churn_Data[[#This Row],[tenure]]&lt;=24,"1-2 Years",IF(Churn_Data[[#This Row],[tenure]]&lt;=36,"2-3 Years",IF(Churn_Data[[#This Row],[tenure]]&lt;=48,"3-4 Years",IF(Churn_Data[[#This Row],[tenure]]&lt;=60,"4-5 Years","5+ Years")))))</f>
        <v>3-4 Years</v>
      </c>
      <c r="Z835">
        <v>44</v>
      </c>
      <c r="AA835">
        <v>2139.1</v>
      </c>
      <c r="AB835">
        <f>IF(Churn_Data[[#This Row],[Churn]]="No",Churn_Data[[#This Row],[MonthlyCharges]],NA())</f>
        <v>50.15</v>
      </c>
      <c r="AC835">
        <f>IF(Churn_Data[[#This Row],[Churn]]="No",Churn_Data[[#This Row],[tenure]],NA())</f>
        <v>44</v>
      </c>
      <c r="AD835" t="e">
        <f>IF(Churn_Data[[#This Row],[Churn]]="Yes",Churn_Data[[#This Row],[MonthlyCharges]],NA())</f>
        <v>#N/A</v>
      </c>
      <c r="AE835" t="e">
        <f>IF(Churn_Data[[#This Row],[Churn]]="Yes",Churn_Data[[#This Row],[tenure]],NA())</f>
        <v>#N/A</v>
      </c>
      <c r="AF835">
        <v>2206.6</v>
      </c>
    </row>
    <row r="836" spans="1:32" x14ac:dyDescent="0.3">
      <c r="A836" t="s">
        <v>868</v>
      </c>
      <c r="B836" t="s">
        <v>30</v>
      </c>
      <c r="C836" t="str">
        <f>IF(Churn_Data[[#This Row],[SeniorCitizen]]=1,"Yes","No")</f>
        <v>No</v>
      </c>
      <c r="D836">
        <v>0</v>
      </c>
      <c r="E836" t="s">
        <v>25</v>
      </c>
      <c r="F836" t="s">
        <v>25</v>
      </c>
      <c r="G836" t="s">
        <v>25</v>
      </c>
      <c r="H836" t="s">
        <v>189</v>
      </c>
      <c r="I836" t="s">
        <v>120</v>
      </c>
      <c r="J836" t="str">
        <f>IF(Churn_Data[[#This Row],[InternetService]]&lt;&gt;"No","Yes","No")</f>
        <v>Yes</v>
      </c>
      <c r="K836" t="s">
        <v>25</v>
      </c>
      <c r="L836" t="s">
        <v>25</v>
      </c>
      <c r="M836" t="s">
        <v>25</v>
      </c>
      <c r="N836" t="s">
        <v>25</v>
      </c>
      <c r="O836" t="s">
        <v>25</v>
      </c>
      <c r="P836" t="s">
        <v>25</v>
      </c>
      <c r="Q836" t="s">
        <v>24</v>
      </c>
      <c r="R836">
        <f>IF(Churn_Data[[#This Row],[Churn]]="Yes",1,0)</f>
        <v>1</v>
      </c>
      <c r="S836" t="s">
        <v>24</v>
      </c>
      <c r="T836">
        <f>(Churn_Data[[#This Row],[OnlineSecurity]]="Yes")+(Churn_Data[[#This Row],[OnlineBackup]]="Yes")+(Churn_Data[[#This Row],[DeviceProtection]]="Yes")+(Churn_Data[[#This Row],[TechSupport]]="Yes")+(Churn_Data[[#This Row],[StreamingTV]]="Yes")+(Churn_Data[[#This Row],[StreamingMovies]]="Yes")</f>
        <v>0</v>
      </c>
      <c r="U836" t="s">
        <v>27</v>
      </c>
      <c r="V836" t="s">
        <v>32</v>
      </c>
      <c r="W836" t="str">
        <f>IF(ISNUMBER(SEARCH("automatic", Churn_Data[[#This Row],[PaymentMethod]])), "Automatic", "Manual")</f>
        <v>Manual</v>
      </c>
      <c r="X836">
        <v>25.05</v>
      </c>
      <c r="Y836" t="str">
        <f>IF(Churn_Data[[#This Row],[tenure]]&lt;=12,"0-1 Year",IF(Churn_Data[[#This Row],[tenure]]&lt;=24,"1-2 Years",IF(Churn_Data[[#This Row],[tenure]]&lt;=36,"2-3 Years",IF(Churn_Data[[#This Row],[tenure]]&lt;=48,"3-4 Years",IF(Churn_Data[[#This Row],[tenure]]&lt;=60,"4-5 Years","5+ Years")))))</f>
        <v>0-1 Year</v>
      </c>
      <c r="Z836">
        <v>2</v>
      </c>
      <c r="AA836">
        <v>56.35</v>
      </c>
      <c r="AB836" t="e">
        <f>IF(Churn_Data[[#This Row],[Churn]]="No",Churn_Data[[#This Row],[MonthlyCharges]],NA())</f>
        <v>#N/A</v>
      </c>
      <c r="AC836" t="e">
        <f>IF(Churn_Data[[#This Row],[Churn]]="No",Churn_Data[[#This Row],[tenure]],NA())</f>
        <v>#N/A</v>
      </c>
      <c r="AD836">
        <f>IF(Churn_Data[[#This Row],[Churn]]="Yes",Churn_Data[[#This Row],[MonthlyCharges]],NA())</f>
        <v>25.05</v>
      </c>
      <c r="AE836">
        <f>IF(Churn_Data[[#This Row],[Churn]]="Yes",Churn_Data[[#This Row],[tenure]],NA())</f>
        <v>2</v>
      </c>
      <c r="AF836">
        <v>50.1</v>
      </c>
    </row>
    <row r="837" spans="1:32" x14ac:dyDescent="0.3">
      <c r="A837" t="s">
        <v>869</v>
      </c>
      <c r="B837" t="s">
        <v>23</v>
      </c>
      <c r="C837" t="str">
        <f>IF(Churn_Data[[#This Row],[SeniorCitizen]]=1,"Yes","No")</f>
        <v>No</v>
      </c>
      <c r="D837">
        <v>0</v>
      </c>
      <c r="E837" t="s">
        <v>25</v>
      </c>
      <c r="F837" t="s">
        <v>25</v>
      </c>
      <c r="G837" t="s">
        <v>25</v>
      </c>
      <c r="H837" t="s">
        <v>189</v>
      </c>
      <c r="I837" t="s">
        <v>120</v>
      </c>
      <c r="J837" t="str">
        <f>IF(Churn_Data[[#This Row],[InternetService]]&lt;&gt;"No","Yes","No")</f>
        <v>Yes</v>
      </c>
      <c r="K837" t="s">
        <v>25</v>
      </c>
      <c r="L837" t="s">
        <v>25</v>
      </c>
      <c r="M837" t="s">
        <v>25</v>
      </c>
      <c r="N837" t="s">
        <v>25</v>
      </c>
      <c r="O837" t="s">
        <v>25</v>
      </c>
      <c r="P837" t="s">
        <v>25</v>
      </c>
      <c r="Q837" t="s">
        <v>24</v>
      </c>
      <c r="R837">
        <f>IF(Churn_Data[[#This Row],[Churn]]="Yes",1,0)</f>
        <v>1</v>
      </c>
      <c r="S837" t="s">
        <v>24</v>
      </c>
      <c r="T837">
        <f>(Churn_Data[[#This Row],[OnlineSecurity]]="Yes")+(Churn_Data[[#This Row],[OnlineBackup]]="Yes")+(Churn_Data[[#This Row],[DeviceProtection]]="Yes")+(Churn_Data[[#This Row],[TechSupport]]="Yes")+(Churn_Data[[#This Row],[StreamingTV]]="Yes")+(Churn_Data[[#This Row],[StreamingMovies]]="Yes")</f>
        <v>0</v>
      </c>
      <c r="U837" t="s">
        <v>27</v>
      </c>
      <c r="V837" t="s">
        <v>32</v>
      </c>
      <c r="W837" t="str">
        <f>IF(ISNUMBER(SEARCH("automatic", Churn_Data[[#This Row],[PaymentMethod]])), "Automatic", "Manual")</f>
        <v>Manual</v>
      </c>
      <c r="X837">
        <v>23.9</v>
      </c>
      <c r="Y837" t="str">
        <f>IF(Churn_Data[[#This Row],[tenure]]&lt;=12,"0-1 Year",IF(Churn_Data[[#This Row],[tenure]]&lt;=24,"1-2 Years",IF(Churn_Data[[#This Row],[tenure]]&lt;=36,"2-3 Years",IF(Churn_Data[[#This Row],[tenure]]&lt;=48,"3-4 Years",IF(Churn_Data[[#This Row],[tenure]]&lt;=60,"4-5 Years","5+ Years")))))</f>
        <v>1-2 Years</v>
      </c>
      <c r="Z837">
        <v>13</v>
      </c>
      <c r="AA837">
        <v>300.8</v>
      </c>
      <c r="AB837" t="e">
        <f>IF(Churn_Data[[#This Row],[Churn]]="No",Churn_Data[[#This Row],[MonthlyCharges]],NA())</f>
        <v>#N/A</v>
      </c>
      <c r="AC837" t="e">
        <f>IF(Churn_Data[[#This Row],[Churn]]="No",Churn_Data[[#This Row],[tenure]],NA())</f>
        <v>#N/A</v>
      </c>
      <c r="AD837">
        <f>IF(Churn_Data[[#This Row],[Churn]]="Yes",Churn_Data[[#This Row],[MonthlyCharges]],NA())</f>
        <v>23.9</v>
      </c>
      <c r="AE837">
        <f>IF(Churn_Data[[#This Row],[Churn]]="Yes",Churn_Data[[#This Row],[tenure]],NA())</f>
        <v>13</v>
      </c>
      <c r="AF837">
        <v>310.7</v>
      </c>
    </row>
    <row r="838" spans="1:32" x14ac:dyDescent="0.3">
      <c r="A838" t="s">
        <v>870</v>
      </c>
      <c r="B838" t="s">
        <v>23</v>
      </c>
      <c r="C838" t="str">
        <f>IF(Churn_Data[[#This Row],[SeniorCitizen]]=1,"Yes","No")</f>
        <v>Yes</v>
      </c>
      <c r="D838">
        <v>1</v>
      </c>
      <c r="E838" t="s">
        <v>25</v>
      </c>
      <c r="F838" t="s">
        <v>25</v>
      </c>
      <c r="G838" t="s">
        <v>25</v>
      </c>
      <c r="H838" t="s">
        <v>189</v>
      </c>
      <c r="I838" t="s">
        <v>120</v>
      </c>
      <c r="J838" t="str">
        <f>IF(Churn_Data[[#This Row],[InternetService]]&lt;&gt;"No","Yes","No")</f>
        <v>Yes</v>
      </c>
      <c r="K838" t="s">
        <v>25</v>
      </c>
      <c r="L838" t="s">
        <v>25</v>
      </c>
      <c r="M838" t="s">
        <v>25</v>
      </c>
      <c r="N838" t="s">
        <v>25</v>
      </c>
      <c r="O838" t="s">
        <v>25</v>
      </c>
      <c r="P838" t="s">
        <v>25</v>
      </c>
      <c r="Q838" t="s">
        <v>24</v>
      </c>
      <c r="R838">
        <f>IF(Churn_Data[[#This Row],[Churn]]="Yes",1,0)</f>
        <v>1</v>
      </c>
      <c r="S838" t="s">
        <v>25</v>
      </c>
      <c r="T838">
        <f>(Churn_Data[[#This Row],[OnlineSecurity]]="Yes")+(Churn_Data[[#This Row],[OnlineBackup]]="Yes")+(Churn_Data[[#This Row],[DeviceProtection]]="Yes")+(Churn_Data[[#This Row],[TechSupport]]="Yes")+(Churn_Data[[#This Row],[StreamingTV]]="Yes")+(Churn_Data[[#This Row],[StreamingMovies]]="Yes")</f>
        <v>0</v>
      </c>
      <c r="U838" t="s">
        <v>27</v>
      </c>
      <c r="V838" t="s">
        <v>32</v>
      </c>
      <c r="W838" t="str">
        <f>IF(ISNUMBER(SEARCH("automatic", Churn_Data[[#This Row],[PaymentMethod]])), "Automatic", "Manual")</f>
        <v>Manual</v>
      </c>
      <c r="X838">
        <v>24.35</v>
      </c>
      <c r="Y838" t="str">
        <f>IF(Churn_Data[[#This Row],[tenure]]&lt;=12,"0-1 Year",IF(Churn_Data[[#This Row],[tenure]]&lt;=24,"1-2 Years",IF(Churn_Data[[#This Row],[tenure]]&lt;=36,"2-3 Years",IF(Churn_Data[[#This Row],[tenure]]&lt;=48,"3-4 Years",IF(Churn_Data[[#This Row],[tenure]]&lt;=60,"4-5 Years","5+ Years")))))</f>
        <v>0-1 Year</v>
      </c>
      <c r="Z838">
        <v>2</v>
      </c>
      <c r="AA838">
        <v>41.85</v>
      </c>
      <c r="AB838" t="e">
        <f>IF(Churn_Data[[#This Row],[Churn]]="No",Churn_Data[[#This Row],[MonthlyCharges]],NA())</f>
        <v>#N/A</v>
      </c>
      <c r="AC838" t="e">
        <f>IF(Churn_Data[[#This Row],[Churn]]="No",Churn_Data[[#This Row],[tenure]],NA())</f>
        <v>#N/A</v>
      </c>
      <c r="AD838">
        <f>IF(Churn_Data[[#This Row],[Churn]]="Yes",Churn_Data[[#This Row],[MonthlyCharges]],NA())</f>
        <v>24.35</v>
      </c>
      <c r="AE838">
        <f>IF(Churn_Data[[#This Row],[Churn]]="Yes",Churn_Data[[#This Row],[tenure]],NA())</f>
        <v>2</v>
      </c>
      <c r="AF838">
        <v>48.7</v>
      </c>
    </row>
    <row r="839" spans="1:32" x14ac:dyDescent="0.3">
      <c r="A839" t="s">
        <v>871</v>
      </c>
      <c r="B839" t="s">
        <v>23</v>
      </c>
      <c r="C839" t="str">
        <f>IF(Churn_Data[[#This Row],[SeniorCitizen]]=1,"Yes","No")</f>
        <v>No</v>
      </c>
      <c r="D839">
        <v>0</v>
      </c>
      <c r="E839" t="s">
        <v>24</v>
      </c>
      <c r="F839" t="s">
        <v>25</v>
      </c>
      <c r="G839" t="s">
        <v>24</v>
      </c>
      <c r="H839" t="s">
        <v>24</v>
      </c>
      <c r="I839" t="s">
        <v>120</v>
      </c>
      <c r="J839" t="str">
        <f>IF(Churn_Data[[#This Row],[InternetService]]&lt;&gt;"No","Yes","No")</f>
        <v>Yes</v>
      </c>
      <c r="K839" t="s">
        <v>25</v>
      </c>
      <c r="L839" t="s">
        <v>25</v>
      </c>
      <c r="M839" t="s">
        <v>25</v>
      </c>
      <c r="N839" t="s">
        <v>25</v>
      </c>
      <c r="O839" t="s">
        <v>25</v>
      </c>
      <c r="P839" t="s">
        <v>25</v>
      </c>
      <c r="Q839" t="s">
        <v>25</v>
      </c>
      <c r="R839">
        <f>IF(Churn_Data[[#This Row],[Churn]]="Yes",1,0)</f>
        <v>0</v>
      </c>
      <c r="S839" t="s">
        <v>24</v>
      </c>
      <c r="T839">
        <f>(Churn_Data[[#This Row],[OnlineSecurity]]="Yes")+(Churn_Data[[#This Row],[OnlineBackup]]="Yes")+(Churn_Data[[#This Row],[DeviceProtection]]="Yes")+(Churn_Data[[#This Row],[TechSupport]]="Yes")+(Churn_Data[[#This Row],[StreamingTV]]="Yes")+(Churn_Data[[#This Row],[StreamingMovies]]="Yes")</f>
        <v>0</v>
      </c>
      <c r="U839" t="s">
        <v>27</v>
      </c>
      <c r="V839" t="s">
        <v>32</v>
      </c>
      <c r="W839" t="str">
        <f>IF(ISNUMBER(SEARCH("automatic", Churn_Data[[#This Row],[PaymentMethod]])), "Automatic", "Manual")</f>
        <v>Manual</v>
      </c>
      <c r="X839">
        <v>51.1</v>
      </c>
      <c r="Y839" t="str">
        <f>IF(Churn_Data[[#This Row],[tenure]]&lt;=12,"0-1 Year",IF(Churn_Data[[#This Row],[tenure]]&lt;=24,"1-2 Years",IF(Churn_Data[[#This Row],[tenure]]&lt;=36,"2-3 Years",IF(Churn_Data[[#This Row],[tenure]]&lt;=48,"3-4 Years",IF(Churn_Data[[#This Row],[tenure]]&lt;=60,"4-5 Years","5+ Years")))))</f>
        <v>1-2 Years</v>
      </c>
      <c r="Z839">
        <v>15</v>
      </c>
      <c r="AA839">
        <v>711.15</v>
      </c>
      <c r="AB839">
        <f>IF(Churn_Data[[#This Row],[Churn]]="No",Churn_Data[[#This Row],[MonthlyCharges]],NA())</f>
        <v>51.1</v>
      </c>
      <c r="AC839">
        <f>IF(Churn_Data[[#This Row],[Churn]]="No",Churn_Data[[#This Row],[tenure]],NA())</f>
        <v>15</v>
      </c>
      <c r="AD839" t="e">
        <f>IF(Churn_Data[[#This Row],[Churn]]="Yes",Churn_Data[[#This Row],[MonthlyCharges]],NA())</f>
        <v>#N/A</v>
      </c>
      <c r="AE839" t="e">
        <f>IF(Churn_Data[[#This Row],[Churn]]="Yes",Churn_Data[[#This Row],[tenure]],NA())</f>
        <v>#N/A</v>
      </c>
      <c r="AF839">
        <v>766.5</v>
      </c>
    </row>
    <row r="840" spans="1:32" x14ac:dyDescent="0.3">
      <c r="A840" t="s">
        <v>872</v>
      </c>
      <c r="B840" t="s">
        <v>23</v>
      </c>
      <c r="C840" t="str">
        <f>IF(Churn_Data[[#This Row],[SeniorCitizen]]=1,"Yes","No")</f>
        <v>No</v>
      </c>
      <c r="D840">
        <v>0</v>
      </c>
      <c r="E840" t="s">
        <v>24</v>
      </c>
      <c r="F840" t="s">
        <v>25</v>
      </c>
      <c r="G840" t="s">
        <v>24</v>
      </c>
      <c r="H840" t="s">
        <v>24</v>
      </c>
      <c r="I840" t="s">
        <v>120</v>
      </c>
      <c r="J840" t="str">
        <f>IF(Churn_Data[[#This Row],[InternetService]]&lt;&gt;"No","Yes","No")</f>
        <v>Yes</v>
      </c>
      <c r="K840" t="s">
        <v>25</v>
      </c>
      <c r="L840" t="s">
        <v>25</v>
      </c>
      <c r="M840" t="s">
        <v>25</v>
      </c>
      <c r="N840" t="s">
        <v>25</v>
      </c>
      <c r="O840" t="s">
        <v>25</v>
      </c>
      <c r="P840" t="s">
        <v>25</v>
      </c>
      <c r="Q840" t="s">
        <v>25</v>
      </c>
      <c r="R840">
        <f>IF(Churn_Data[[#This Row],[Churn]]="Yes",1,0)</f>
        <v>0</v>
      </c>
      <c r="S840" t="s">
        <v>25</v>
      </c>
      <c r="T840">
        <f>(Churn_Data[[#This Row],[OnlineSecurity]]="Yes")+(Churn_Data[[#This Row],[OnlineBackup]]="Yes")+(Churn_Data[[#This Row],[DeviceProtection]]="Yes")+(Churn_Data[[#This Row],[TechSupport]]="Yes")+(Churn_Data[[#This Row],[StreamingTV]]="Yes")+(Churn_Data[[#This Row],[StreamingMovies]]="Yes")</f>
        <v>0</v>
      </c>
      <c r="U840" t="s">
        <v>27</v>
      </c>
      <c r="V840" t="s">
        <v>32</v>
      </c>
      <c r="W840" t="str">
        <f>IF(ISNUMBER(SEARCH("automatic", Churn_Data[[#This Row],[PaymentMethod]])), "Automatic", "Manual")</f>
        <v>Manual</v>
      </c>
      <c r="X840">
        <v>50.35</v>
      </c>
      <c r="Y840" t="str">
        <f>IF(Churn_Data[[#This Row],[tenure]]&lt;=12,"0-1 Year",IF(Churn_Data[[#This Row],[tenure]]&lt;=24,"1-2 Years",IF(Churn_Data[[#This Row],[tenure]]&lt;=36,"2-3 Years",IF(Churn_Data[[#This Row],[tenure]]&lt;=48,"3-4 Years",IF(Churn_Data[[#This Row],[tenure]]&lt;=60,"4-5 Years","5+ Years")))))</f>
        <v>0-1 Year</v>
      </c>
      <c r="Z840">
        <v>6</v>
      </c>
      <c r="AA840">
        <v>314.55</v>
      </c>
      <c r="AB840">
        <f>IF(Churn_Data[[#This Row],[Churn]]="No",Churn_Data[[#This Row],[MonthlyCharges]],NA())</f>
        <v>50.35</v>
      </c>
      <c r="AC840">
        <f>IF(Churn_Data[[#This Row],[Churn]]="No",Churn_Data[[#This Row],[tenure]],NA())</f>
        <v>6</v>
      </c>
      <c r="AD840" t="e">
        <f>IF(Churn_Data[[#This Row],[Churn]]="Yes",Churn_Data[[#This Row],[MonthlyCharges]],NA())</f>
        <v>#N/A</v>
      </c>
      <c r="AE840" t="e">
        <f>IF(Churn_Data[[#This Row],[Churn]]="Yes",Churn_Data[[#This Row],[tenure]],NA())</f>
        <v>#N/A</v>
      </c>
      <c r="AF840">
        <v>302.10000000000002</v>
      </c>
    </row>
    <row r="841" spans="1:32" x14ac:dyDescent="0.3">
      <c r="A841" t="s">
        <v>873</v>
      </c>
      <c r="B841" t="s">
        <v>30</v>
      </c>
      <c r="C841" t="str">
        <f>IF(Churn_Data[[#This Row],[SeniorCitizen]]=1,"Yes","No")</f>
        <v>No</v>
      </c>
      <c r="D841">
        <v>0</v>
      </c>
      <c r="E841" t="s">
        <v>25</v>
      </c>
      <c r="F841" t="s">
        <v>25</v>
      </c>
      <c r="G841" t="s">
        <v>25</v>
      </c>
      <c r="H841" t="s">
        <v>189</v>
      </c>
      <c r="I841" t="s">
        <v>120</v>
      </c>
      <c r="J841" t="str">
        <f>IF(Churn_Data[[#This Row],[InternetService]]&lt;&gt;"No","Yes","No")</f>
        <v>Yes</v>
      </c>
      <c r="K841" t="s">
        <v>25</v>
      </c>
      <c r="L841" t="s">
        <v>25</v>
      </c>
      <c r="M841" t="s">
        <v>25</v>
      </c>
      <c r="N841" t="s">
        <v>25</v>
      </c>
      <c r="O841" t="s">
        <v>25</v>
      </c>
      <c r="P841" t="s">
        <v>25</v>
      </c>
      <c r="Q841" t="s">
        <v>24</v>
      </c>
      <c r="R841">
        <f>IF(Churn_Data[[#This Row],[Churn]]="Yes",1,0)</f>
        <v>1</v>
      </c>
      <c r="S841" t="s">
        <v>25</v>
      </c>
      <c r="T841">
        <f>(Churn_Data[[#This Row],[OnlineSecurity]]="Yes")+(Churn_Data[[#This Row],[OnlineBackup]]="Yes")+(Churn_Data[[#This Row],[DeviceProtection]]="Yes")+(Churn_Data[[#This Row],[TechSupport]]="Yes")+(Churn_Data[[#This Row],[StreamingTV]]="Yes")+(Churn_Data[[#This Row],[StreamingMovies]]="Yes")</f>
        <v>0</v>
      </c>
      <c r="U841" t="s">
        <v>27</v>
      </c>
      <c r="V841" t="s">
        <v>32</v>
      </c>
      <c r="W841" t="str">
        <f>IF(ISNUMBER(SEARCH("automatic", Churn_Data[[#This Row],[PaymentMethod]])), "Automatic", "Manual")</f>
        <v>Manual</v>
      </c>
      <c r="X841">
        <v>24.75</v>
      </c>
      <c r="Y841" t="str">
        <f>IF(Churn_Data[[#This Row],[tenure]]&lt;=12,"0-1 Year",IF(Churn_Data[[#This Row],[tenure]]&lt;=24,"1-2 Years",IF(Churn_Data[[#This Row],[tenure]]&lt;=36,"2-3 Years",IF(Churn_Data[[#This Row],[tenure]]&lt;=48,"3-4 Years",IF(Churn_Data[[#This Row],[tenure]]&lt;=60,"4-5 Years","5+ Years")))))</f>
        <v>0-1 Year</v>
      </c>
      <c r="Z841">
        <v>3</v>
      </c>
      <c r="AA841">
        <v>66.95</v>
      </c>
      <c r="AB841" t="e">
        <f>IF(Churn_Data[[#This Row],[Churn]]="No",Churn_Data[[#This Row],[MonthlyCharges]],NA())</f>
        <v>#N/A</v>
      </c>
      <c r="AC841" t="e">
        <f>IF(Churn_Data[[#This Row],[Churn]]="No",Churn_Data[[#This Row],[tenure]],NA())</f>
        <v>#N/A</v>
      </c>
      <c r="AD841">
        <f>IF(Churn_Data[[#This Row],[Churn]]="Yes",Churn_Data[[#This Row],[MonthlyCharges]],NA())</f>
        <v>24.75</v>
      </c>
      <c r="AE841">
        <f>IF(Churn_Data[[#This Row],[Churn]]="Yes",Churn_Data[[#This Row],[tenure]],NA())</f>
        <v>3</v>
      </c>
      <c r="AF841">
        <v>74.25</v>
      </c>
    </row>
    <row r="842" spans="1:32" x14ac:dyDescent="0.3">
      <c r="A842" t="s">
        <v>874</v>
      </c>
      <c r="B842" t="s">
        <v>23</v>
      </c>
      <c r="C842" t="str">
        <f>IF(Churn_Data[[#This Row],[SeniorCitizen]]=1,"Yes","No")</f>
        <v>Yes</v>
      </c>
      <c r="D842">
        <v>1</v>
      </c>
      <c r="E842" t="s">
        <v>25</v>
      </c>
      <c r="F842" t="s">
        <v>25</v>
      </c>
      <c r="G842" t="s">
        <v>24</v>
      </c>
      <c r="H842" t="s">
        <v>24</v>
      </c>
      <c r="I842" t="s">
        <v>120</v>
      </c>
      <c r="J842" t="str">
        <f>IF(Churn_Data[[#This Row],[InternetService]]&lt;&gt;"No","Yes","No")</f>
        <v>Yes</v>
      </c>
      <c r="K842" t="s">
        <v>25</v>
      </c>
      <c r="L842" t="s">
        <v>25</v>
      </c>
      <c r="M842" t="s">
        <v>25</v>
      </c>
      <c r="N842" t="s">
        <v>25</v>
      </c>
      <c r="O842" t="s">
        <v>25</v>
      </c>
      <c r="P842" t="s">
        <v>25</v>
      </c>
      <c r="Q842" t="s">
        <v>25</v>
      </c>
      <c r="R842">
        <f>IF(Churn_Data[[#This Row],[Churn]]="Yes",1,0)</f>
        <v>0</v>
      </c>
      <c r="S842" t="s">
        <v>25</v>
      </c>
      <c r="T842">
        <f>(Churn_Data[[#This Row],[OnlineSecurity]]="Yes")+(Churn_Data[[#This Row],[OnlineBackup]]="Yes")+(Churn_Data[[#This Row],[DeviceProtection]]="Yes")+(Churn_Data[[#This Row],[TechSupport]]="Yes")+(Churn_Data[[#This Row],[StreamingTV]]="Yes")+(Churn_Data[[#This Row],[StreamingMovies]]="Yes")</f>
        <v>0</v>
      </c>
      <c r="U842" t="s">
        <v>27</v>
      </c>
      <c r="V842" t="s">
        <v>28</v>
      </c>
      <c r="W842" t="str">
        <f>IF(ISNUMBER(SEARCH("automatic", Churn_Data[[#This Row],[PaymentMethod]])), "Automatic", "Manual")</f>
        <v>Manual</v>
      </c>
      <c r="X842">
        <v>48.75</v>
      </c>
      <c r="Y842" t="str">
        <f>IF(Churn_Data[[#This Row],[tenure]]&lt;=12,"0-1 Year",IF(Churn_Data[[#This Row],[tenure]]&lt;=24,"1-2 Years",IF(Churn_Data[[#This Row],[tenure]]&lt;=36,"2-3 Years",IF(Churn_Data[[#This Row],[tenure]]&lt;=48,"3-4 Years",IF(Churn_Data[[#This Row],[tenure]]&lt;=60,"4-5 Years","5+ Years")))))</f>
        <v>0-1 Year</v>
      </c>
      <c r="Z842">
        <v>4</v>
      </c>
      <c r="AA842">
        <v>179.85</v>
      </c>
      <c r="AB842">
        <f>IF(Churn_Data[[#This Row],[Churn]]="No",Churn_Data[[#This Row],[MonthlyCharges]],NA())</f>
        <v>48.75</v>
      </c>
      <c r="AC842">
        <f>IF(Churn_Data[[#This Row],[Churn]]="No",Churn_Data[[#This Row],[tenure]],NA())</f>
        <v>4</v>
      </c>
      <c r="AD842" t="e">
        <f>IF(Churn_Data[[#This Row],[Churn]]="Yes",Churn_Data[[#This Row],[MonthlyCharges]],NA())</f>
        <v>#N/A</v>
      </c>
      <c r="AE842" t="e">
        <f>IF(Churn_Data[[#This Row],[Churn]]="Yes",Churn_Data[[#This Row],[tenure]],NA())</f>
        <v>#N/A</v>
      </c>
      <c r="AF842">
        <v>195</v>
      </c>
    </row>
    <row r="843" spans="1:32" x14ac:dyDescent="0.3">
      <c r="A843" t="s">
        <v>875</v>
      </c>
      <c r="B843" t="s">
        <v>23</v>
      </c>
      <c r="C843" t="str">
        <f>IF(Churn_Data[[#This Row],[SeniorCitizen]]=1,"Yes","No")</f>
        <v>No</v>
      </c>
      <c r="D843">
        <v>0</v>
      </c>
      <c r="E843" t="s">
        <v>24</v>
      </c>
      <c r="F843" t="s">
        <v>24</v>
      </c>
      <c r="G843" t="s">
        <v>25</v>
      </c>
      <c r="H843" t="s">
        <v>189</v>
      </c>
      <c r="I843" t="s">
        <v>120</v>
      </c>
      <c r="J843" t="str">
        <f>IF(Churn_Data[[#This Row],[InternetService]]&lt;&gt;"No","Yes","No")</f>
        <v>Yes</v>
      </c>
      <c r="K843" t="s">
        <v>25</v>
      </c>
      <c r="L843" t="s">
        <v>25</v>
      </c>
      <c r="M843" t="s">
        <v>25</v>
      </c>
      <c r="N843" t="s">
        <v>25</v>
      </c>
      <c r="O843" t="s">
        <v>25</v>
      </c>
      <c r="P843" t="s">
        <v>25</v>
      </c>
      <c r="Q843" t="s">
        <v>25</v>
      </c>
      <c r="R843">
        <f>IF(Churn_Data[[#This Row],[Churn]]="Yes",1,0)</f>
        <v>0</v>
      </c>
      <c r="S843" t="s">
        <v>24</v>
      </c>
      <c r="T843">
        <f>(Churn_Data[[#This Row],[OnlineSecurity]]="Yes")+(Churn_Data[[#This Row],[OnlineBackup]]="Yes")+(Churn_Data[[#This Row],[DeviceProtection]]="Yes")+(Churn_Data[[#This Row],[TechSupport]]="Yes")+(Churn_Data[[#This Row],[StreamingTV]]="Yes")+(Churn_Data[[#This Row],[StreamingMovies]]="Yes")</f>
        <v>0</v>
      </c>
      <c r="U843" t="s">
        <v>27</v>
      </c>
      <c r="V843" t="s">
        <v>32</v>
      </c>
      <c r="W843" t="str">
        <f>IF(ISNUMBER(SEARCH("automatic", Churn_Data[[#This Row],[PaymentMethod]])), "Automatic", "Manual")</f>
        <v>Manual</v>
      </c>
      <c r="X843">
        <v>24.7</v>
      </c>
      <c r="Y843" t="str">
        <f>IF(Churn_Data[[#This Row],[tenure]]&lt;=12,"0-1 Year",IF(Churn_Data[[#This Row],[tenure]]&lt;=24,"1-2 Years",IF(Churn_Data[[#This Row],[tenure]]&lt;=36,"2-3 Years",IF(Churn_Data[[#This Row],[tenure]]&lt;=48,"3-4 Years",IF(Churn_Data[[#This Row],[tenure]]&lt;=60,"4-5 Years","5+ Years")))))</f>
        <v>0-1 Year</v>
      </c>
      <c r="Z843">
        <v>7</v>
      </c>
      <c r="AA843">
        <v>149.05000000000001</v>
      </c>
      <c r="AB843">
        <f>IF(Churn_Data[[#This Row],[Churn]]="No",Churn_Data[[#This Row],[MonthlyCharges]],NA())</f>
        <v>24.7</v>
      </c>
      <c r="AC843">
        <f>IF(Churn_Data[[#This Row],[Churn]]="No",Churn_Data[[#This Row],[tenure]],NA())</f>
        <v>7</v>
      </c>
      <c r="AD843" t="e">
        <f>IF(Churn_Data[[#This Row],[Churn]]="Yes",Churn_Data[[#This Row],[MonthlyCharges]],NA())</f>
        <v>#N/A</v>
      </c>
      <c r="AE843" t="e">
        <f>IF(Churn_Data[[#This Row],[Churn]]="Yes",Churn_Data[[#This Row],[tenure]],NA())</f>
        <v>#N/A</v>
      </c>
      <c r="AF843">
        <v>172.9</v>
      </c>
    </row>
    <row r="844" spans="1:32" x14ac:dyDescent="0.3">
      <c r="A844" t="s">
        <v>876</v>
      </c>
      <c r="B844" t="s">
        <v>30</v>
      </c>
      <c r="C844" t="str">
        <f>IF(Churn_Data[[#This Row],[SeniorCitizen]]=1,"Yes","No")</f>
        <v>No</v>
      </c>
      <c r="D844">
        <v>0</v>
      </c>
      <c r="E844" t="s">
        <v>24</v>
      </c>
      <c r="F844" t="s">
        <v>25</v>
      </c>
      <c r="G844" t="s">
        <v>25</v>
      </c>
      <c r="H844" t="s">
        <v>189</v>
      </c>
      <c r="I844" t="s">
        <v>120</v>
      </c>
      <c r="J844" t="str">
        <f>IF(Churn_Data[[#This Row],[InternetService]]&lt;&gt;"No","Yes","No")</f>
        <v>Yes</v>
      </c>
      <c r="K844" t="s">
        <v>25</v>
      </c>
      <c r="L844" t="s">
        <v>25</v>
      </c>
      <c r="M844" t="s">
        <v>25</v>
      </c>
      <c r="N844" t="s">
        <v>25</v>
      </c>
      <c r="O844" t="s">
        <v>25</v>
      </c>
      <c r="P844" t="s">
        <v>25</v>
      </c>
      <c r="Q844" t="s">
        <v>25</v>
      </c>
      <c r="R844">
        <f>IF(Churn_Data[[#This Row],[Churn]]="Yes",1,0)</f>
        <v>0</v>
      </c>
      <c r="S844" t="s">
        <v>24</v>
      </c>
      <c r="T844">
        <f>(Churn_Data[[#This Row],[OnlineSecurity]]="Yes")+(Churn_Data[[#This Row],[OnlineBackup]]="Yes")+(Churn_Data[[#This Row],[DeviceProtection]]="Yes")+(Churn_Data[[#This Row],[TechSupport]]="Yes")+(Churn_Data[[#This Row],[StreamingTV]]="Yes")+(Churn_Data[[#This Row],[StreamingMovies]]="Yes")</f>
        <v>0</v>
      </c>
      <c r="U844" t="s">
        <v>27</v>
      </c>
      <c r="V844" t="s">
        <v>72</v>
      </c>
      <c r="W844" t="str">
        <f>IF(ISNUMBER(SEARCH("automatic", Churn_Data[[#This Row],[PaymentMethod]])), "Automatic", "Manual")</f>
        <v>Automatic</v>
      </c>
      <c r="X844">
        <v>25.1</v>
      </c>
      <c r="Y844" t="str">
        <f>IF(Churn_Data[[#This Row],[tenure]]&lt;=12,"0-1 Year",IF(Churn_Data[[#This Row],[tenure]]&lt;=24,"1-2 Years",IF(Churn_Data[[#This Row],[tenure]]&lt;=36,"2-3 Years",IF(Churn_Data[[#This Row],[tenure]]&lt;=48,"3-4 Years",IF(Churn_Data[[#This Row],[tenure]]&lt;=60,"4-5 Years","5+ Years")))))</f>
        <v>3-4 Years</v>
      </c>
      <c r="Z844">
        <v>42</v>
      </c>
      <c r="AA844">
        <v>1097.1500000000001</v>
      </c>
      <c r="AB844">
        <f>IF(Churn_Data[[#This Row],[Churn]]="No",Churn_Data[[#This Row],[MonthlyCharges]],NA())</f>
        <v>25.1</v>
      </c>
      <c r="AC844">
        <f>IF(Churn_Data[[#This Row],[Churn]]="No",Churn_Data[[#This Row],[tenure]],NA())</f>
        <v>42</v>
      </c>
      <c r="AD844" t="e">
        <f>IF(Churn_Data[[#This Row],[Churn]]="Yes",Churn_Data[[#This Row],[MonthlyCharges]],NA())</f>
        <v>#N/A</v>
      </c>
      <c r="AE844" t="e">
        <f>IF(Churn_Data[[#This Row],[Churn]]="Yes",Churn_Data[[#This Row],[tenure]],NA())</f>
        <v>#N/A</v>
      </c>
      <c r="AF844">
        <v>1054.2</v>
      </c>
    </row>
    <row r="845" spans="1:32" x14ac:dyDescent="0.3">
      <c r="A845" t="s">
        <v>877</v>
      </c>
      <c r="B845" t="s">
        <v>23</v>
      </c>
      <c r="C845" t="str">
        <f>IF(Churn_Data[[#This Row],[SeniorCitizen]]=1,"Yes","No")</f>
        <v>No</v>
      </c>
      <c r="D845">
        <v>0</v>
      </c>
      <c r="E845" t="s">
        <v>25</v>
      </c>
      <c r="F845" t="s">
        <v>25</v>
      </c>
      <c r="G845" t="s">
        <v>25</v>
      </c>
      <c r="H845" t="s">
        <v>189</v>
      </c>
      <c r="I845" t="s">
        <v>120</v>
      </c>
      <c r="J845" t="str">
        <f>IF(Churn_Data[[#This Row],[InternetService]]&lt;&gt;"No","Yes","No")</f>
        <v>Yes</v>
      </c>
      <c r="K845" t="s">
        <v>25</v>
      </c>
      <c r="L845" t="s">
        <v>25</v>
      </c>
      <c r="M845" t="s">
        <v>25</v>
      </c>
      <c r="N845" t="s">
        <v>25</v>
      </c>
      <c r="O845" t="s">
        <v>25</v>
      </c>
      <c r="P845" t="s">
        <v>25</v>
      </c>
      <c r="Q845" t="s">
        <v>25</v>
      </c>
      <c r="R845">
        <f>IF(Churn_Data[[#This Row],[Churn]]="Yes",1,0)</f>
        <v>0</v>
      </c>
      <c r="S845" t="s">
        <v>25</v>
      </c>
      <c r="T845">
        <f>(Churn_Data[[#This Row],[OnlineSecurity]]="Yes")+(Churn_Data[[#This Row],[OnlineBackup]]="Yes")+(Churn_Data[[#This Row],[DeviceProtection]]="Yes")+(Churn_Data[[#This Row],[TechSupport]]="Yes")+(Churn_Data[[#This Row],[StreamingTV]]="Yes")+(Churn_Data[[#This Row],[StreamingMovies]]="Yes")</f>
        <v>0</v>
      </c>
      <c r="U845" t="s">
        <v>27</v>
      </c>
      <c r="V845" t="s">
        <v>72</v>
      </c>
      <c r="W845" t="str">
        <f>IF(ISNUMBER(SEARCH("automatic", Churn_Data[[#This Row],[PaymentMethod]])), "Automatic", "Manual")</f>
        <v>Automatic</v>
      </c>
      <c r="X845">
        <v>24.9</v>
      </c>
      <c r="Y845" t="str">
        <f>IF(Churn_Data[[#This Row],[tenure]]&lt;=12,"0-1 Year",IF(Churn_Data[[#This Row],[tenure]]&lt;=24,"1-2 Years",IF(Churn_Data[[#This Row],[tenure]]&lt;=36,"2-3 Years",IF(Churn_Data[[#This Row],[tenure]]&lt;=48,"3-4 Years",IF(Churn_Data[[#This Row],[tenure]]&lt;=60,"4-5 Years","5+ Years")))))</f>
        <v>1-2 Years</v>
      </c>
      <c r="Z845">
        <v>20</v>
      </c>
      <c r="AA845">
        <v>505.95</v>
      </c>
      <c r="AB845">
        <f>IF(Churn_Data[[#This Row],[Churn]]="No",Churn_Data[[#This Row],[MonthlyCharges]],NA())</f>
        <v>24.9</v>
      </c>
      <c r="AC845">
        <f>IF(Churn_Data[[#This Row],[Churn]]="No",Churn_Data[[#This Row],[tenure]],NA())</f>
        <v>20</v>
      </c>
      <c r="AD845" t="e">
        <f>IF(Churn_Data[[#This Row],[Churn]]="Yes",Churn_Data[[#This Row],[MonthlyCharges]],NA())</f>
        <v>#N/A</v>
      </c>
      <c r="AE845" t="e">
        <f>IF(Churn_Data[[#This Row],[Churn]]="Yes",Churn_Data[[#This Row],[tenure]],NA())</f>
        <v>#N/A</v>
      </c>
      <c r="AF845">
        <v>498</v>
      </c>
    </row>
    <row r="846" spans="1:32" x14ac:dyDescent="0.3">
      <c r="A846" t="s">
        <v>878</v>
      </c>
      <c r="B846" t="s">
        <v>23</v>
      </c>
      <c r="C846" t="str">
        <f>IF(Churn_Data[[#This Row],[SeniorCitizen]]=1,"Yes","No")</f>
        <v>No</v>
      </c>
      <c r="D846">
        <v>0</v>
      </c>
      <c r="E846" t="s">
        <v>24</v>
      </c>
      <c r="F846" t="s">
        <v>24</v>
      </c>
      <c r="G846" t="s">
        <v>24</v>
      </c>
      <c r="H846" t="s">
        <v>24</v>
      </c>
      <c r="I846" t="s">
        <v>120</v>
      </c>
      <c r="J846" t="str">
        <f>IF(Churn_Data[[#This Row],[InternetService]]&lt;&gt;"No","Yes","No")</f>
        <v>Yes</v>
      </c>
      <c r="K846" t="s">
        <v>25</v>
      </c>
      <c r="L846" t="s">
        <v>25</v>
      </c>
      <c r="M846" t="s">
        <v>25</v>
      </c>
      <c r="N846" t="s">
        <v>25</v>
      </c>
      <c r="O846" t="s">
        <v>25</v>
      </c>
      <c r="P846" t="s">
        <v>25</v>
      </c>
      <c r="Q846" t="s">
        <v>25</v>
      </c>
      <c r="R846">
        <f>IF(Churn_Data[[#This Row],[Churn]]="Yes",1,0)</f>
        <v>0</v>
      </c>
      <c r="S846" t="s">
        <v>25</v>
      </c>
      <c r="T846">
        <f>(Churn_Data[[#This Row],[OnlineSecurity]]="Yes")+(Churn_Data[[#This Row],[OnlineBackup]]="Yes")+(Churn_Data[[#This Row],[DeviceProtection]]="Yes")+(Churn_Data[[#This Row],[TechSupport]]="Yes")+(Churn_Data[[#This Row],[StreamingTV]]="Yes")+(Churn_Data[[#This Row],[StreamingMovies]]="Yes")</f>
        <v>0</v>
      </c>
      <c r="U846" t="s">
        <v>27</v>
      </c>
      <c r="V846" t="s">
        <v>32</v>
      </c>
      <c r="W846" t="str">
        <f>IF(ISNUMBER(SEARCH("automatic", Churn_Data[[#This Row],[PaymentMethod]])), "Automatic", "Manual")</f>
        <v>Manual</v>
      </c>
      <c r="X846">
        <v>48.8</v>
      </c>
      <c r="Y846" t="str">
        <f>IF(Churn_Data[[#This Row],[tenure]]&lt;=12,"0-1 Year",IF(Churn_Data[[#This Row],[tenure]]&lt;=24,"1-2 Years",IF(Churn_Data[[#This Row],[tenure]]&lt;=36,"2-3 Years",IF(Churn_Data[[#This Row],[tenure]]&lt;=48,"3-4 Years",IF(Churn_Data[[#This Row],[tenure]]&lt;=60,"4-5 Years","5+ Years")))))</f>
        <v>0-1 Year</v>
      </c>
      <c r="Z846">
        <v>7</v>
      </c>
      <c r="AA846">
        <v>349.8</v>
      </c>
      <c r="AB846">
        <f>IF(Churn_Data[[#This Row],[Churn]]="No",Churn_Data[[#This Row],[MonthlyCharges]],NA())</f>
        <v>48.8</v>
      </c>
      <c r="AC846">
        <f>IF(Churn_Data[[#This Row],[Churn]]="No",Churn_Data[[#This Row],[tenure]],NA())</f>
        <v>7</v>
      </c>
      <c r="AD846" t="e">
        <f>IF(Churn_Data[[#This Row],[Churn]]="Yes",Churn_Data[[#This Row],[MonthlyCharges]],NA())</f>
        <v>#N/A</v>
      </c>
      <c r="AE846" t="e">
        <f>IF(Churn_Data[[#This Row],[Churn]]="Yes",Churn_Data[[#This Row],[tenure]],NA())</f>
        <v>#N/A</v>
      </c>
      <c r="AF846">
        <v>341.6</v>
      </c>
    </row>
    <row r="847" spans="1:32" x14ac:dyDescent="0.3">
      <c r="A847" t="s">
        <v>879</v>
      </c>
      <c r="B847" t="s">
        <v>23</v>
      </c>
      <c r="C847" t="str">
        <f>IF(Churn_Data[[#This Row],[SeniorCitizen]]=1,"Yes","No")</f>
        <v>No</v>
      </c>
      <c r="D847">
        <v>0</v>
      </c>
      <c r="E847" t="s">
        <v>25</v>
      </c>
      <c r="F847" t="s">
        <v>25</v>
      </c>
      <c r="G847" t="s">
        <v>25</v>
      </c>
      <c r="H847" t="s">
        <v>189</v>
      </c>
      <c r="I847" t="s">
        <v>120</v>
      </c>
      <c r="J847" t="str">
        <f>IF(Churn_Data[[#This Row],[InternetService]]&lt;&gt;"No","Yes","No")</f>
        <v>Yes</v>
      </c>
      <c r="K847" t="s">
        <v>25</v>
      </c>
      <c r="L847" t="s">
        <v>25</v>
      </c>
      <c r="M847" t="s">
        <v>25</v>
      </c>
      <c r="N847" t="s">
        <v>25</v>
      </c>
      <c r="O847" t="s">
        <v>25</v>
      </c>
      <c r="P847" t="s">
        <v>25</v>
      </c>
      <c r="Q847" t="s">
        <v>24</v>
      </c>
      <c r="R847">
        <f>IF(Churn_Data[[#This Row],[Churn]]="Yes",1,0)</f>
        <v>1</v>
      </c>
      <c r="S847" t="s">
        <v>25</v>
      </c>
      <c r="T847">
        <f>(Churn_Data[[#This Row],[OnlineSecurity]]="Yes")+(Churn_Data[[#This Row],[OnlineBackup]]="Yes")+(Churn_Data[[#This Row],[DeviceProtection]]="Yes")+(Churn_Data[[#This Row],[TechSupport]]="Yes")+(Churn_Data[[#This Row],[StreamingTV]]="Yes")+(Churn_Data[[#This Row],[StreamingMovies]]="Yes")</f>
        <v>0</v>
      </c>
      <c r="U847" t="s">
        <v>27</v>
      </c>
      <c r="V847" t="s">
        <v>32</v>
      </c>
      <c r="W847" t="str">
        <f>IF(ISNUMBER(SEARCH("automatic", Churn_Data[[#This Row],[PaymentMethod]])), "Automatic", "Manual")</f>
        <v>Manual</v>
      </c>
      <c r="X847">
        <v>25.25</v>
      </c>
      <c r="Y847" t="str">
        <f>IF(Churn_Data[[#This Row],[tenure]]&lt;=12,"0-1 Year",IF(Churn_Data[[#This Row],[tenure]]&lt;=24,"1-2 Years",IF(Churn_Data[[#This Row],[tenure]]&lt;=36,"2-3 Years",IF(Churn_Data[[#This Row],[tenure]]&lt;=48,"3-4 Years",IF(Churn_Data[[#This Row],[tenure]]&lt;=60,"4-5 Years","5+ Years")))))</f>
        <v>0-1 Year</v>
      </c>
      <c r="Z847">
        <v>3</v>
      </c>
      <c r="AA847">
        <v>58.9</v>
      </c>
      <c r="AB847" t="e">
        <f>IF(Churn_Data[[#This Row],[Churn]]="No",Churn_Data[[#This Row],[MonthlyCharges]],NA())</f>
        <v>#N/A</v>
      </c>
      <c r="AC847" t="e">
        <f>IF(Churn_Data[[#This Row],[Churn]]="No",Churn_Data[[#This Row],[tenure]],NA())</f>
        <v>#N/A</v>
      </c>
      <c r="AD847">
        <f>IF(Churn_Data[[#This Row],[Churn]]="Yes",Churn_Data[[#This Row],[MonthlyCharges]],NA())</f>
        <v>25.25</v>
      </c>
      <c r="AE847">
        <f>IF(Churn_Data[[#This Row],[Churn]]="Yes",Churn_Data[[#This Row],[tenure]],NA())</f>
        <v>3</v>
      </c>
      <c r="AF847">
        <v>75.75</v>
      </c>
    </row>
    <row r="848" spans="1:32" x14ac:dyDescent="0.3">
      <c r="A848" t="s">
        <v>880</v>
      </c>
      <c r="B848" t="s">
        <v>30</v>
      </c>
      <c r="C848" t="str">
        <f>IF(Churn_Data[[#This Row],[SeniorCitizen]]=1,"Yes","No")</f>
        <v>No</v>
      </c>
      <c r="D848">
        <v>0</v>
      </c>
      <c r="E848" t="s">
        <v>24</v>
      </c>
      <c r="F848" t="s">
        <v>24</v>
      </c>
      <c r="G848" t="s">
        <v>24</v>
      </c>
      <c r="H848" t="s">
        <v>24</v>
      </c>
      <c r="I848" t="s">
        <v>120</v>
      </c>
      <c r="J848" t="str">
        <f>IF(Churn_Data[[#This Row],[InternetService]]&lt;&gt;"No","Yes","No")</f>
        <v>Yes</v>
      </c>
      <c r="K848" t="s">
        <v>25</v>
      </c>
      <c r="L848" t="s">
        <v>25</v>
      </c>
      <c r="M848" t="s">
        <v>25</v>
      </c>
      <c r="N848" t="s">
        <v>25</v>
      </c>
      <c r="O848" t="s">
        <v>25</v>
      </c>
      <c r="P848" t="s">
        <v>25</v>
      </c>
      <c r="Q848" t="s">
        <v>24</v>
      </c>
      <c r="R848">
        <f>IF(Churn_Data[[#This Row],[Churn]]="Yes",1,0)</f>
        <v>1</v>
      </c>
      <c r="S848" t="s">
        <v>24</v>
      </c>
      <c r="T848">
        <f>(Churn_Data[[#This Row],[OnlineSecurity]]="Yes")+(Churn_Data[[#This Row],[OnlineBackup]]="Yes")+(Churn_Data[[#This Row],[DeviceProtection]]="Yes")+(Churn_Data[[#This Row],[TechSupport]]="Yes")+(Churn_Data[[#This Row],[StreamingTV]]="Yes")+(Churn_Data[[#This Row],[StreamingMovies]]="Yes")</f>
        <v>0</v>
      </c>
      <c r="U848" t="s">
        <v>27</v>
      </c>
      <c r="V848" t="s">
        <v>32</v>
      </c>
      <c r="W848" t="str">
        <f>IF(ISNUMBER(SEARCH("automatic", Churn_Data[[#This Row],[PaymentMethod]])), "Automatic", "Manual")</f>
        <v>Manual</v>
      </c>
      <c r="X848">
        <v>50.9</v>
      </c>
      <c r="Y848" t="str">
        <f>IF(Churn_Data[[#This Row],[tenure]]&lt;=12,"0-1 Year",IF(Churn_Data[[#This Row],[tenure]]&lt;=24,"1-2 Years",IF(Churn_Data[[#This Row],[tenure]]&lt;=36,"2-3 Years",IF(Churn_Data[[#This Row],[tenure]]&lt;=48,"3-4 Years",IF(Churn_Data[[#This Row],[tenure]]&lt;=60,"4-5 Years","5+ Years")))))</f>
        <v>0-1 Year</v>
      </c>
      <c r="Z848">
        <v>4</v>
      </c>
      <c r="AA848">
        <v>225.6</v>
      </c>
      <c r="AB848" t="e">
        <f>IF(Churn_Data[[#This Row],[Churn]]="No",Churn_Data[[#This Row],[MonthlyCharges]],NA())</f>
        <v>#N/A</v>
      </c>
      <c r="AC848" t="e">
        <f>IF(Churn_Data[[#This Row],[Churn]]="No",Churn_Data[[#This Row],[tenure]],NA())</f>
        <v>#N/A</v>
      </c>
      <c r="AD848">
        <f>IF(Churn_Data[[#This Row],[Churn]]="Yes",Churn_Data[[#This Row],[MonthlyCharges]],NA())</f>
        <v>50.9</v>
      </c>
      <c r="AE848">
        <f>IF(Churn_Data[[#This Row],[Churn]]="Yes",Churn_Data[[#This Row],[tenure]],NA())</f>
        <v>4</v>
      </c>
      <c r="AF848">
        <v>203.6</v>
      </c>
    </row>
    <row r="849" spans="1:32" x14ac:dyDescent="0.3">
      <c r="A849" t="s">
        <v>881</v>
      </c>
      <c r="B849" t="s">
        <v>30</v>
      </c>
      <c r="C849" t="str">
        <f>IF(Churn_Data[[#This Row],[SeniorCitizen]]=1,"Yes","No")</f>
        <v>No</v>
      </c>
      <c r="D849">
        <v>0</v>
      </c>
      <c r="E849" t="s">
        <v>24</v>
      </c>
      <c r="F849" t="s">
        <v>24</v>
      </c>
      <c r="G849" t="s">
        <v>24</v>
      </c>
      <c r="H849" t="s">
        <v>24</v>
      </c>
      <c r="I849" t="s">
        <v>120</v>
      </c>
      <c r="J849" t="str">
        <f>IF(Churn_Data[[#This Row],[InternetService]]&lt;&gt;"No","Yes","No")</f>
        <v>Yes</v>
      </c>
      <c r="K849" t="s">
        <v>25</v>
      </c>
      <c r="L849" t="s">
        <v>25</v>
      </c>
      <c r="M849" t="s">
        <v>25</v>
      </c>
      <c r="N849" t="s">
        <v>25</v>
      </c>
      <c r="O849" t="s">
        <v>25</v>
      </c>
      <c r="P849" t="s">
        <v>25</v>
      </c>
      <c r="Q849" t="s">
        <v>25</v>
      </c>
      <c r="R849">
        <f>IF(Churn_Data[[#This Row],[Churn]]="Yes",1,0)</f>
        <v>0</v>
      </c>
      <c r="S849" t="s">
        <v>25</v>
      </c>
      <c r="T849">
        <f>(Churn_Data[[#This Row],[OnlineSecurity]]="Yes")+(Churn_Data[[#This Row],[OnlineBackup]]="Yes")+(Churn_Data[[#This Row],[DeviceProtection]]="Yes")+(Churn_Data[[#This Row],[TechSupport]]="Yes")+(Churn_Data[[#This Row],[StreamingTV]]="Yes")+(Churn_Data[[#This Row],[StreamingMovies]]="Yes")</f>
        <v>0</v>
      </c>
      <c r="U849" t="s">
        <v>27</v>
      </c>
      <c r="V849" t="s">
        <v>72</v>
      </c>
      <c r="W849" t="str">
        <f>IF(ISNUMBER(SEARCH("automatic", Churn_Data[[#This Row],[PaymentMethod]])), "Automatic", "Manual")</f>
        <v>Automatic</v>
      </c>
      <c r="X849">
        <v>50.1</v>
      </c>
      <c r="Y849" t="str">
        <f>IF(Churn_Data[[#This Row],[tenure]]&lt;=12,"0-1 Year",IF(Churn_Data[[#This Row],[tenure]]&lt;=24,"1-2 Years",IF(Churn_Data[[#This Row],[tenure]]&lt;=36,"2-3 Years",IF(Churn_Data[[#This Row],[tenure]]&lt;=48,"3-4 Years",IF(Churn_Data[[#This Row],[tenure]]&lt;=60,"4-5 Years","5+ Years")))))</f>
        <v>1-2 Years</v>
      </c>
      <c r="Z849">
        <v>19</v>
      </c>
      <c r="AA849">
        <v>910.45</v>
      </c>
      <c r="AB849">
        <f>IF(Churn_Data[[#This Row],[Churn]]="No",Churn_Data[[#This Row],[MonthlyCharges]],NA())</f>
        <v>50.1</v>
      </c>
      <c r="AC849">
        <f>IF(Churn_Data[[#This Row],[Churn]]="No",Churn_Data[[#This Row],[tenure]],NA())</f>
        <v>19</v>
      </c>
      <c r="AD849" t="e">
        <f>IF(Churn_Data[[#This Row],[Churn]]="Yes",Churn_Data[[#This Row],[MonthlyCharges]],NA())</f>
        <v>#N/A</v>
      </c>
      <c r="AE849" t="e">
        <f>IF(Churn_Data[[#This Row],[Churn]]="Yes",Churn_Data[[#This Row],[tenure]],NA())</f>
        <v>#N/A</v>
      </c>
      <c r="AF849">
        <v>951.9</v>
      </c>
    </row>
    <row r="850" spans="1:32" x14ac:dyDescent="0.3">
      <c r="A850" t="s">
        <v>882</v>
      </c>
      <c r="B850" t="s">
        <v>30</v>
      </c>
      <c r="C850" t="str">
        <f>IF(Churn_Data[[#This Row],[SeniorCitizen]]=1,"Yes","No")</f>
        <v>Yes</v>
      </c>
      <c r="D850">
        <v>1</v>
      </c>
      <c r="E850" t="s">
        <v>24</v>
      </c>
      <c r="F850" t="s">
        <v>25</v>
      </c>
      <c r="G850" t="s">
        <v>25</v>
      </c>
      <c r="H850" t="s">
        <v>189</v>
      </c>
      <c r="I850" t="s">
        <v>120</v>
      </c>
      <c r="J850" t="str">
        <f>IF(Churn_Data[[#This Row],[InternetService]]&lt;&gt;"No","Yes","No")</f>
        <v>Yes</v>
      </c>
      <c r="K850" t="s">
        <v>25</v>
      </c>
      <c r="L850" t="s">
        <v>25</v>
      </c>
      <c r="M850" t="s">
        <v>25</v>
      </c>
      <c r="N850" t="s">
        <v>25</v>
      </c>
      <c r="O850" t="s">
        <v>25</v>
      </c>
      <c r="P850" t="s">
        <v>25</v>
      </c>
      <c r="Q850" t="s">
        <v>25</v>
      </c>
      <c r="R850">
        <f>IF(Churn_Data[[#This Row],[Churn]]="Yes",1,0)</f>
        <v>0</v>
      </c>
      <c r="S850" t="s">
        <v>24</v>
      </c>
      <c r="T850">
        <f>(Churn_Data[[#This Row],[OnlineSecurity]]="Yes")+(Churn_Data[[#This Row],[OnlineBackup]]="Yes")+(Churn_Data[[#This Row],[DeviceProtection]]="Yes")+(Churn_Data[[#This Row],[TechSupport]]="Yes")+(Churn_Data[[#This Row],[StreamingTV]]="Yes")+(Churn_Data[[#This Row],[StreamingMovies]]="Yes")</f>
        <v>0</v>
      </c>
      <c r="U850" t="s">
        <v>27</v>
      </c>
      <c r="V850" t="s">
        <v>32</v>
      </c>
      <c r="W850" t="str">
        <f>IF(ISNUMBER(SEARCH("automatic", Churn_Data[[#This Row],[PaymentMethod]])), "Automatic", "Manual")</f>
        <v>Manual</v>
      </c>
      <c r="X850">
        <v>24.85</v>
      </c>
      <c r="Y850" t="str">
        <f>IF(Churn_Data[[#This Row],[tenure]]&lt;=12,"0-1 Year",IF(Churn_Data[[#This Row],[tenure]]&lt;=24,"1-2 Years",IF(Churn_Data[[#This Row],[tenure]]&lt;=36,"2-3 Years",IF(Churn_Data[[#This Row],[tenure]]&lt;=48,"3-4 Years",IF(Churn_Data[[#This Row],[tenure]]&lt;=60,"4-5 Years","5+ Years")))))</f>
        <v>3-4 Years</v>
      </c>
      <c r="Z850">
        <v>38</v>
      </c>
      <c r="AA850">
        <v>955.75</v>
      </c>
      <c r="AB850">
        <f>IF(Churn_Data[[#This Row],[Churn]]="No",Churn_Data[[#This Row],[MonthlyCharges]],NA())</f>
        <v>24.85</v>
      </c>
      <c r="AC850">
        <f>IF(Churn_Data[[#This Row],[Churn]]="No",Churn_Data[[#This Row],[tenure]],NA())</f>
        <v>38</v>
      </c>
      <c r="AD850" t="e">
        <f>IF(Churn_Data[[#This Row],[Churn]]="Yes",Churn_Data[[#This Row],[MonthlyCharges]],NA())</f>
        <v>#N/A</v>
      </c>
      <c r="AE850" t="e">
        <f>IF(Churn_Data[[#This Row],[Churn]]="Yes",Churn_Data[[#This Row],[tenure]],NA())</f>
        <v>#N/A</v>
      </c>
      <c r="AF850">
        <v>944.3</v>
      </c>
    </row>
    <row r="851" spans="1:32" x14ac:dyDescent="0.3">
      <c r="A851" t="s">
        <v>883</v>
      </c>
      <c r="B851" t="s">
        <v>23</v>
      </c>
      <c r="C851" t="str">
        <f>IF(Churn_Data[[#This Row],[SeniorCitizen]]=1,"Yes","No")</f>
        <v>No</v>
      </c>
      <c r="D851">
        <v>0</v>
      </c>
      <c r="E851" t="s">
        <v>25</v>
      </c>
      <c r="F851" t="s">
        <v>25</v>
      </c>
      <c r="G851" t="s">
        <v>24</v>
      </c>
      <c r="H851" t="s">
        <v>24</v>
      </c>
      <c r="I851" t="s">
        <v>120</v>
      </c>
      <c r="J851" t="str">
        <f>IF(Churn_Data[[#This Row],[InternetService]]&lt;&gt;"No","Yes","No")</f>
        <v>Yes</v>
      </c>
      <c r="K851" t="s">
        <v>25</v>
      </c>
      <c r="L851" t="s">
        <v>25</v>
      </c>
      <c r="M851" t="s">
        <v>25</v>
      </c>
      <c r="N851" t="s">
        <v>25</v>
      </c>
      <c r="O851" t="s">
        <v>25</v>
      </c>
      <c r="P851" t="s">
        <v>25</v>
      </c>
      <c r="Q851" t="s">
        <v>25</v>
      </c>
      <c r="R851">
        <f>IF(Churn_Data[[#This Row],[Churn]]="Yes",1,0)</f>
        <v>0</v>
      </c>
      <c r="S851" t="s">
        <v>24</v>
      </c>
      <c r="T851">
        <f>(Churn_Data[[#This Row],[OnlineSecurity]]="Yes")+(Churn_Data[[#This Row],[OnlineBackup]]="Yes")+(Churn_Data[[#This Row],[DeviceProtection]]="Yes")+(Churn_Data[[#This Row],[TechSupport]]="Yes")+(Churn_Data[[#This Row],[StreamingTV]]="Yes")+(Churn_Data[[#This Row],[StreamingMovies]]="Yes")</f>
        <v>0</v>
      </c>
      <c r="U851" t="s">
        <v>27</v>
      </c>
      <c r="V851" t="s">
        <v>32</v>
      </c>
      <c r="W851" t="str">
        <f>IF(ISNUMBER(SEARCH("automatic", Churn_Data[[#This Row],[PaymentMethod]])), "Automatic", "Manual")</f>
        <v>Manual</v>
      </c>
      <c r="X851">
        <v>50.3</v>
      </c>
      <c r="Y851" t="str">
        <f>IF(Churn_Data[[#This Row],[tenure]]&lt;=12,"0-1 Year",IF(Churn_Data[[#This Row],[tenure]]&lt;=24,"1-2 Years",IF(Churn_Data[[#This Row],[tenure]]&lt;=36,"2-3 Years",IF(Churn_Data[[#This Row],[tenure]]&lt;=48,"3-4 Years",IF(Churn_Data[[#This Row],[tenure]]&lt;=60,"4-5 Years","5+ Years")))))</f>
        <v>1-2 Years</v>
      </c>
      <c r="Z851">
        <v>18</v>
      </c>
      <c r="AA851">
        <v>913.3</v>
      </c>
      <c r="AB851">
        <f>IF(Churn_Data[[#This Row],[Churn]]="No",Churn_Data[[#This Row],[MonthlyCharges]],NA())</f>
        <v>50.3</v>
      </c>
      <c r="AC851">
        <f>IF(Churn_Data[[#This Row],[Churn]]="No",Churn_Data[[#This Row],[tenure]],NA())</f>
        <v>18</v>
      </c>
      <c r="AD851" t="e">
        <f>IF(Churn_Data[[#This Row],[Churn]]="Yes",Churn_Data[[#This Row],[MonthlyCharges]],NA())</f>
        <v>#N/A</v>
      </c>
      <c r="AE851" t="e">
        <f>IF(Churn_Data[[#This Row],[Churn]]="Yes",Churn_Data[[#This Row],[tenure]],NA())</f>
        <v>#N/A</v>
      </c>
      <c r="AF851">
        <v>905.4</v>
      </c>
    </row>
    <row r="852" spans="1:32" x14ac:dyDescent="0.3">
      <c r="A852" t="s">
        <v>884</v>
      </c>
      <c r="B852" t="s">
        <v>23</v>
      </c>
      <c r="C852" t="str">
        <f>IF(Churn_Data[[#This Row],[SeniorCitizen]]=1,"Yes","No")</f>
        <v>No</v>
      </c>
      <c r="D852">
        <v>0</v>
      </c>
      <c r="E852" t="s">
        <v>25</v>
      </c>
      <c r="F852" t="s">
        <v>24</v>
      </c>
      <c r="G852" t="s">
        <v>25</v>
      </c>
      <c r="H852" t="s">
        <v>189</v>
      </c>
      <c r="I852" t="s">
        <v>120</v>
      </c>
      <c r="J852" t="str">
        <f>IF(Churn_Data[[#This Row],[InternetService]]&lt;&gt;"No","Yes","No")</f>
        <v>Yes</v>
      </c>
      <c r="K852" t="s">
        <v>25</v>
      </c>
      <c r="L852" t="s">
        <v>25</v>
      </c>
      <c r="M852" t="s">
        <v>25</v>
      </c>
      <c r="N852" t="s">
        <v>25</v>
      </c>
      <c r="O852" t="s">
        <v>25</v>
      </c>
      <c r="P852" t="s">
        <v>25</v>
      </c>
      <c r="Q852" t="s">
        <v>25</v>
      </c>
      <c r="R852">
        <f>IF(Churn_Data[[#This Row],[Churn]]="Yes",1,0)</f>
        <v>0</v>
      </c>
      <c r="S852" t="s">
        <v>25</v>
      </c>
      <c r="T852">
        <f>(Churn_Data[[#This Row],[OnlineSecurity]]="Yes")+(Churn_Data[[#This Row],[OnlineBackup]]="Yes")+(Churn_Data[[#This Row],[DeviceProtection]]="Yes")+(Churn_Data[[#This Row],[TechSupport]]="Yes")+(Churn_Data[[#This Row],[StreamingTV]]="Yes")+(Churn_Data[[#This Row],[StreamingMovies]]="Yes")</f>
        <v>0</v>
      </c>
      <c r="U852" t="s">
        <v>27</v>
      </c>
      <c r="V852" t="s">
        <v>32</v>
      </c>
      <c r="W852" t="str">
        <f>IF(ISNUMBER(SEARCH("automatic", Churn_Data[[#This Row],[PaymentMethod]])), "Automatic", "Manual")</f>
        <v>Manual</v>
      </c>
      <c r="X852">
        <v>25.2</v>
      </c>
      <c r="Y852" t="str">
        <f>IF(Churn_Data[[#This Row],[tenure]]&lt;=12,"0-1 Year",IF(Churn_Data[[#This Row],[tenure]]&lt;=24,"1-2 Years",IF(Churn_Data[[#This Row],[tenure]]&lt;=36,"2-3 Years",IF(Churn_Data[[#This Row],[tenure]]&lt;=48,"3-4 Years",IF(Churn_Data[[#This Row],[tenure]]&lt;=60,"4-5 Years","5+ Years")))))</f>
        <v>0-1 Year</v>
      </c>
      <c r="Z852">
        <v>11</v>
      </c>
      <c r="AA852">
        <v>321.05</v>
      </c>
      <c r="AB852">
        <f>IF(Churn_Data[[#This Row],[Churn]]="No",Churn_Data[[#This Row],[MonthlyCharges]],NA())</f>
        <v>25.2</v>
      </c>
      <c r="AC852">
        <f>IF(Churn_Data[[#This Row],[Churn]]="No",Churn_Data[[#This Row],[tenure]],NA())</f>
        <v>11</v>
      </c>
      <c r="AD852" t="e">
        <f>IF(Churn_Data[[#This Row],[Churn]]="Yes",Churn_Data[[#This Row],[MonthlyCharges]],NA())</f>
        <v>#N/A</v>
      </c>
      <c r="AE852" t="e">
        <f>IF(Churn_Data[[#This Row],[Churn]]="Yes",Churn_Data[[#This Row],[tenure]],NA())</f>
        <v>#N/A</v>
      </c>
      <c r="AF852">
        <v>277.2</v>
      </c>
    </row>
    <row r="853" spans="1:32" x14ac:dyDescent="0.3">
      <c r="A853" t="s">
        <v>885</v>
      </c>
      <c r="B853" t="s">
        <v>30</v>
      </c>
      <c r="C853" t="str">
        <f>IF(Churn_Data[[#This Row],[SeniorCitizen]]=1,"Yes","No")</f>
        <v>No</v>
      </c>
      <c r="D853">
        <v>0</v>
      </c>
      <c r="E853" t="s">
        <v>25</v>
      </c>
      <c r="F853" t="s">
        <v>25</v>
      </c>
      <c r="G853" t="s">
        <v>25</v>
      </c>
      <c r="H853" t="s">
        <v>189</v>
      </c>
      <c r="I853" t="s">
        <v>120</v>
      </c>
      <c r="J853" t="str">
        <f>IF(Churn_Data[[#This Row],[InternetService]]&lt;&gt;"No","Yes","No")</f>
        <v>Yes</v>
      </c>
      <c r="K853" t="s">
        <v>25</v>
      </c>
      <c r="L853" t="s">
        <v>25</v>
      </c>
      <c r="M853" t="s">
        <v>25</v>
      </c>
      <c r="N853" t="s">
        <v>25</v>
      </c>
      <c r="O853" t="s">
        <v>25</v>
      </c>
      <c r="P853" t="s">
        <v>25</v>
      </c>
      <c r="Q853" t="s">
        <v>25</v>
      </c>
      <c r="R853">
        <f>IF(Churn_Data[[#This Row],[Churn]]="Yes",1,0)</f>
        <v>0</v>
      </c>
      <c r="S853" t="s">
        <v>25</v>
      </c>
      <c r="T853">
        <f>(Churn_Data[[#This Row],[OnlineSecurity]]="Yes")+(Churn_Data[[#This Row],[OnlineBackup]]="Yes")+(Churn_Data[[#This Row],[DeviceProtection]]="Yes")+(Churn_Data[[#This Row],[TechSupport]]="Yes")+(Churn_Data[[#This Row],[StreamingTV]]="Yes")+(Churn_Data[[#This Row],[StreamingMovies]]="Yes")</f>
        <v>0</v>
      </c>
      <c r="U853" t="s">
        <v>27</v>
      </c>
      <c r="V853" t="s">
        <v>72</v>
      </c>
      <c r="W853" t="str">
        <f>IF(ISNUMBER(SEARCH("automatic", Churn_Data[[#This Row],[PaymentMethod]])), "Automatic", "Manual")</f>
        <v>Automatic</v>
      </c>
      <c r="X853">
        <v>25.1</v>
      </c>
      <c r="Y853" t="str">
        <f>IF(Churn_Data[[#This Row],[tenure]]&lt;=12,"0-1 Year",IF(Churn_Data[[#This Row],[tenure]]&lt;=24,"1-2 Years",IF(Churn_Data[[#This Row],[tenure]]&lt;=36,"2-3 Years",IF(Churn_Data[[#This Row],[tenure]]&lt;=48,"3-4 Years",IF(Churn_Data[[#This Row],[tenure]]&lt;=60,"4-5 Years","5+ Years")))))</f>
        <v>1-2 Years</v>
      </c>
      <c r="Z853">
        <v>17</v>
      </c>
      <c r="AA853">
        <v>382.8</v>
      </c>
      <c r="AB853">
        <f>IF(Churn_Data[[#This Row],[Churn]]="No",Churn_Data[[#This Row],[MonthlyCharges]],NA())</f>
        <v>25.1</v>
      </c>
      <c r="AC853">
        <f>IF(Churn_Data[[#This Row],[Churn]]="No",Churn_Data[[#This Row],[tenure]],NA())</f>
        <v>17</v>
      </c>
      <c r="AD853" t="e">
        <f>IF(Churn_Data[[#This Row],[Churn]]="Yes",Churn_Data[[#This Row],[MonthlyCharges]],NA())</f>
        <v>#N/A</v>
      </c>
      <c r="AE853" t="e">
        <f>IF(Churn_Data[[#This Row],[Churn]]="Yes",Churn_Data[[#This Row],[tenure]],NA())</f>
        <v>#N/A</v>
      </c>
      <c r="AF853">
        <v>426.7</v>
      </c>
    </row>
    <row r="854" spans="1:32" x14ac:dyDescent="0.3">
      <c r="A854" t="s">
        <v>886</v>
      </c>
      <c r="B854" t="s">
        <v>30</v>
      </c>
      <c r="C854" t="str">
        <f>IF(Churn_Data[[#This Row],[SeniorCitizen]]=1,"Yes","No")</f>
        <v>No</v>
      </c>
      <c r="D854">
        <v>0</v>
      </c>
      <c r="E854" t="s">
        <v>25</v>
      </c>
      <c r="F854" t="s">
        <v>25</v>
      </c>
      <c r="G854" t="s">
        <v>24</v>
      </c>
      <c r="H854" t="s">
        <v>24</v>
      </c>
      <c r="I854" t="s">
        <v>120</v>
      </c>
      <c r="J854" t="str">
        <f>IF(Churn_Data[[#This Row],[InternetService]]&lt;&gt;"No","Yes","No")</f>
        <v>Yes</v>
      </c>
      <c r="K854" t="s">
        <v>25</v>
      </c>
      <c r="L854" t="s">
        <v>25</v>
      </c>
      <c r="M854" t="s">
        <v>25</v>
      </c>
      <c r="N854" t="s">
        <v>25</v>
      </c>
      <c r="O854" t="s">
        <v>25</v>
      </c>
      <c r="P854" t="s">
        <v>25</v>
      </c>
      <c r="Q854" t="s">
        <v>24</v>
      </c>
      <c r="R854">
        <f>IF(Churn_Data[[#This Row],[Churn]]="Yes",1,0)</f>
        <v>1</v>
      </c>
      <c r="S854" t="s">
        <v>25</v>
      </c>
      <c r="T854">
        <f>(Churn_Data[[#This Row],[OnlineSecurity]]="Yes")+(Churn_Data[[#This Row],[OnlineBackup]]="Yes")+(Churn_Data[[#This Row],[DeviceProtection]]="Yes")+(Churn_Data[[#This Row],[TechSupport]]="Yes")+(Churn_Data[[#This Row],[StreamingTV]]="Yes")+(Churn_Data[[#This Row],[StreamingMovies]]="Yes")</f>
        <v>0</v>
      </c>
      <c r="U854" t="s">
        <v>27</v>
      </c>
      <c r="V854" t="s">
        <v>72</v>
      </c>
      <c r="W854" t="str">
        <f>IF(ISNUMBER(SEARCH("automatic", Churn_Data[[#This Row],[PaymentMethod]])), "Automatic", "Manual")</f>
        <v>Automatic</v>
      </c>
      <c r="X854">
        <v>51.75</v>
      </c>
      <c r="Y854" t="str">
        <f>IF(Churn_Data[[#This Row],[tenure]]&lt;=12,"0-1 Year",IF(Churn_Data[[#This Row],[tenure]]&lt;=24,"1-2 Years",IF(Churn_Data[[#This Row],[tenure]]&lt;=36,"2-3 Years",IF(Churn_Data[[#This Row],[tenure]]&lt;=48,"3-4 Years",IF(Churn_Data[[#This Row],[tenure]]&lt;=60,"4-5 Years","5+ Years")))))</f>
        <v>0-1 Year</v>
      </c>
      <c r="Z854">
        <v>4</v>
      </c>
      <c r="AA854">
        <v>201.1</v>
      </c>
      <c r="AB854" t="e">
        <f>IF(Churn_Data[[#This Row],[Churn]]="No",Churn_Data[[#This Row],[MonthlyCharges]],NA())</f>
        <v>#N/A</v>
      </c>
      <c r="AC854" t="e">
        <f>IF(Churn_Data[[#This Row],[Churn]]="No",Churn_Data[[#This Row],[tenure]],NA())</f>
        <v>#N/A</v>
      </c>
      <c r="AD854">
        <f>IF(Churn_Data[[#This Row],[Churn]]="Yes",Churn_Data[[#This Row],[MonthlyCharges]],NA())</f>
        <v>51.75</v>
      </c>
      <c r="AE854">
        <f>IF(Churn_Data[[#This Row],[Churn]]="Yes",Churn_Data[[#This Row],[tenure]],NA())</f>
        <v>4</v>
      </c>
      <c r="AF854">
        <v>207</v>
      </c>
    </row>
    <row r="855" spans="1:32" x14ac:dyDescent="0.3">
      <c r="A855" t="s">
        <v>887</v>
      </c>
      <c r="B855" t="s">
        <v>30</v>
      </c>
      <c r="C855" t="str">
        <f>IF(Churn_Data[[#This Row],[SeniorCitizen]]=1,"Yes","No")</f>
        <v>No</v>
      </c>
      <c r="D855">
        <v>0</v>
      </c>
      <c r="E855" t="s">
        <v>24</v>
      </c>
      <c r="F855" t="s">
        <v>25</v>
      </c>
      <c r="G855" t="s">
        <v>25</v>
      </c>
      <c r="H855" t="s">
        <v>189</v>
      </c>
      <c r="I855" t="s">
        <v>120</v>
      </c>
      <c r="J855" t="str">
        <f>IF(Churn_Data[[#This Row],[InternetService]]&lt;&gt;"No","Yes","No")</f>
        <v>Yes</v>
      </c>
      <c r="K855" t="s">
        <v>25</v>
      </c>
      <c r="L855" t="s">
        <v>25</v>
      </c>
      <c r="M855" t="s">
        <v>25</v>
      </c>
      <c r="N855" t="s">
        <v>25</v>
      </c>
      <c r="O855" t="s">
        <v>25</v>
      </c>
      <c r="P855" t="s">
        <v>25</v>
      </c>
      <c r="Q855" t="s">
        <v>25</v>
      </c>
      <c r="R855">
        <f>IF(Churn_Data[[#This Row],[Churn]]="Yes",1,0)</f>
        <v>0</v>
      </c>
      <c r="S855" t="s">
        <v>25</v>
      </c>
      <c r="T855">
        <f>(Churn_Data[[#This Row],[OnlineSecurity]]="Yes")+(Churn_Data[[#This Row],[OnlineBackup]]="Yes")+(Churn_Data[[#This Row],[DeviceProtection]]="Yes")+(Churn_Data[[#This Row],[TechSupport]]="Yes")+(Churn_Data[[#This Row],[StreamingTV]]="Yes")+(Churn_Data[[#This Row],[StreamingMovies]]="Yes")</f>
        <v>0</v>
      </c>
      <c r="U855" t="s">
        <v>27</v>
      </c>
      <c r="V855" t="s">
        <v>28</v>
      </c>
      <c r="W855" t="str">
        <f>IF(ISNUMBER(SEARCH("automatic", Churn_Data[[#This Row],[PaymentMethod]])), "Automatic", "Manual")</f>
        <v>Manual</v>
      </c>
      <c r="X855">
        <v>25</v>
      </c>
      <c r="Y855" t="str">
        <f>IF(Churn_Data[[#This Row],[tenure]]&lt;=12,"0-1 Year",IF(Churn_Data[[#This Row],[tenure]]&lt;=24,"1-2 Years",IF(Churn_Data[[#This Row],[tenure]]&lt;=36,"2-3 Years",IF(Churn_Data[[#This Row],[tenure]]&lt;=48,"3-4 Years",IF(Churn_Data[[#This Row],[tenure]]&lt;=60,"4-5 Years","5+ Years")))))</f>
        <v>0-1 Year</v>
      </c>
      <c r="Z855">
        <v>3</v>
      </c>
      <c r="AA855">
        <v>78.25</v>
      </c>
      <c r="AB855">
        <f>IF(Churn_Data[[#This Row],[Churn]]="No",Churn_Data[[#This Row],[MonthlyCharges]],NA())</f>
        <v>25</v>
      </c>
      <c r="AC855">
        <f>IF(Churn_Data[[#This Row],[Churn]]="No",Churn_Data[[#This Row],[tenure]],NA())</f>
        <v>3</v>
      </c>
      <c r="AD855" t="e">
        <f>IF(Churn_Data[[#This Row],[Churn]]="Yes",Churn_Data[[#This Row],[MonthlyCharges]],NA())</f>
        <v>#N/A</v>
      </c>
      <c r="AE855" t="e">
        <f>IF(Churn_Data[[#This Row],[Churn]]="Yes",Churn_Data[[#This Row],[tenure]],NA())</f>
        <v>#N/A</v>
      </c>
      <c r="AF855">
        <v>75</v>
      </c>
    </row>
    <row r="856" spans="1:32" x14ac:dyDescent="0.3">
      <c r="A856" t="s">
        <v>888</v>
      </c>
      <c r="B856" t="s">
        <v>30</v>
      </c>
      <c r="C856" t="str">
        <f>IF(Churn_Data[[#This Row],[SeniorCitizen]]=1,"Yes","No")</f>
        <v>No</v>
      </c>
      <c r="D856">
        <v>0</v>
      </c>
      <c r="E856" t="s">
        <v>25</v>
      </c>
      <c r="F856" t="s">
        <v>25</v>
      </c>
      <c r="G856" t="s">
        <v>25</v>
      </c>
      <c r="H856" t="s">
        <v>189</v>
      </c>
      <c r="I856" t="s">
        <v>120</v>
      </c>
      <c r="J856" t="str">
        <f>IF(Churn_Data[[#This Row],[InternetService]]&lt;&gt;"No","Yes","No")</f>
        <v>Yes</v>
      </c>
      <c r="K856" t="s">
        <v>25</v>
      </c>
      <c r="L856" t="s">
        <v>25</v>
      </c>
      <c r="M856" t="s">
        <v>25</v>
      </c>
      <c r="N856" t="s">
        <v>25</v>
      </c>
      <c r="O856" t="s">
        <v>25</v>
      </c>
      <c r="P856" t="s">
        <v>25</v>
      </c>
      <c r="Q856" t="s">
        <v>25</v>
      </c>
      <c r="R856">
        <f>IF(Churn_Data[[#This Row],[Churn]]="Yes",1,0)</f>
        <v>0</v>
      </c>
      <c r="S856" t="s">
        <v>24</v>
      </c>
      <c r="T856">
        <f>(Churn_Data[[#This Row],[OnlineSecurity]]="Yes")+(Churn_Data[[#This Row],[OnlineBackup]]="Yes")+(Churn_Data[[#This Row],[DeviceProtection]]="Yes")+(Churn_Data[[#This Row],[TechSupport]]="Yes")+(Churn_Data[[#This Row],[StreamingTV]]="Yes")+(Churn_Data[[#This Row],[StreamingMovies]]="Yes")</f>
        <v>0</v>
      </c>
      <c r="U856" t="s">
        <v>27</v>
      </c>
      <c r="V856" t="s">
        <v>46</v>
      </c>
      <c r="W856" t="str">
        <f>IF(ISNUMBER(SEARCH("automatic", Churn_Data[[#This Row],[PaymentMethod]])), "Automatic", "Manual")</f>
        <v>Automatic</v>
      </c>
      <c r="X856">
        <v>25.05</v>
      </c>
      <c r="Y856" t="str">
        <f>IF(Churn_Data[[#This Row],[tenure]]&lt;=12,"0-1 Year",IF(Churn_Data[[#This Row],[tenure]]&lt;=24,"1-2 Years",IF(Churn_Data[[#This Row],[tenure]]&lt;=36,"2-3 Years",IF(Churn_Data[[#This Row],[tenure]]&lt;=48,"3-4 Years",IF(Churn_Data[[#This Row],[tenure]]&lt;=60,"4-5 Years","5+ Years")))))</f>
        <v>2-3 Years</v>
      </c>
      <c r="Z856">
        <v>34</v>
      </c>
      <c r="AA856">
        <v>852.7</v>
      </c>
      <c r="AB856">
        <f>IF(Churn_Data[[#This Row],[Churn]]="No",Churn_Data[[#This Row],[MonthlyCharges]],NA())</f>
        <v>25.05</v>
      </c>
      <c r="AC856">
        <f>IF(Churn_Data[[#This Row],[Churn]]="No",Churn_Data[[#This Row],[tenure]],NA())</f>
        <v>34</v>
      </c>
      <c r="AD856" t="e">
        <f>IF(Churn_Data[[#This Row],[Churn]]="Yes",Churn_Data[[#This Row],[MonthlyCharges]],NA())</f>
        <v>#N/A</v>
      </c>
      <c r="AE856" t="e">
        <f>IF(Churn_Data[[#This Row],[Churn]]="Yes",Churn_Data[[#This Row],[tenure]],NA())</f>
        <v>#N/A</v>
      </c>
      <c r="AF856">
        <v>851.7</v>
      </c>
    </row>
    <row r="857" spans="1:32" x14ac:dyDescent="0.3">
      <c r="A857" t="s">
        <v>889</v>
      </c>
      <c r="B857" t="s">
        <v>23</v>
      </c>
      <c r="C857" t="str">
        <f>IF(Churn_Data[[#This Row],[SeniorCitizen]]=1,"Yes","No")</f>
        <v>No</v>
      </c>
      <c r="D857">
        <v>0</v>
      </c>
      <c r="E857" t="s">
        <v>24</v>
      </c>
      <c r="F857" t="s">
        <v>25</v>
      </c>
      <c r="G857" t="s">
        <v>25</v>
      </c>
      <c r="H857" t="s">
        <v>189</v>
      </c>
      <c r="I857" t="s">
        <v>120</v>
      </c>
      <c r="J857" t="str">
        <f>IF(Churn_Data[[#This Row],[InternetService]]&lt;&gt;"No","Yes","No")</f>
        <v>Yes</v>
      </c>
      <c r="K857" t="s">
        <v>25</v>
      </c>
      <c r="L857" t="s">
        <v>25</v>
      </c>
      <c r="M857" t="s">
        <v>25</v>
      </c>
      <c r="N857" t="s">
        <v>25</v>
      </c>
      <c r="O857" t="s">
        <v>25</v>
      </c>
      <c r="P857" t="s">
        <v>25</v>
      </c>
      <c r="Q857" t="s">
        <v>25</v>
      </c>
      <c r="R857">
        <f>IF(Churn_Data[[#This Row],[Churn]]="Yes",1,0)</f>
        <v>0</v>
      </c>
      <c r="S857" t="s">
        <v>24</v>
      </c>
      <c r="T857">
        <f>(Churn_Data[[#This Row],[OnlineSecurity]]="Yes")+(Churn_Data[[#This Row],[OnlineBackup]]="Yes")+(Churn_Data[[#This Row],[DeviceProtection]]="Yes")+(Churn_Data[[#This Row],[TechSupport]]="Yes")+(Churn_Data[[#This Row],[StreamingTV]]="Yes")+(Churn_Data[[#This Row],[StreamingMovies]]="Yes")</f>
        <v>0</v>
      </c>
      <c r="U857" t="s">
        <v>27</v>
      </c>
      <c r="V857" t="s">
        <v>32</v>
      </c>
      <c r="W857" t="str">
        <f>IF(ISNUMBER(SEARCH("automatic", Churn_Data[[#This Row],[PaymentMethod]])), "Automatic", "Manual")</f>
        <v>Manual</v>
      </c>
      <c r="X857">
        <v>25.15</v>
      </c>
      <c r="Y857" t="str">
        <f>IF(Churn_Data[[#This Row],[tenure]]&lt;=12,"0-1 Year",IF(Churn_Data[[#This Row],[tenure]]&lt;=24,"1-2 Years",IF(Churn_Data[[#This Row],[tenure]]&lt;=36,"2-3 Years",IF(Churn_Data[[#This Row],[tenure]]&lt;=48,"3-4 Years",IF(Churn_Data[[#This Row],[tenure]]&lt;=60,"4-5 Years","5+ Years")))))</f>
        <v>0-1 Year</v>
      </c>
      <c r="Z857">
        <v>4</v>
      </c>
      <c r="AA857">
        <v>99.95</v>
      </c>
      <c r="AB857">
        <f>IF(Churn_Data[[#This Row],[Churn]]="No",Churn_Data[[#This Row],[MonthlyCharges]],NA())</f>
        <v>25.15</v>
      </c>
      <c r="AC857">
        <f>IF(Churn_Data[[#This Row],[Churn]]="No",Churn_Data[[#This Row],[tenure]],NA())</f>
        <v>4</v>
      </c>
      <c r="AD857" t="e">
        <f>IF(Churn_Data[[#This Row],[Churn]]="Yes",Churn_Data[[#This Row],[MonthlyCharges]],NA())</f>
        <v>#N/A</v>
      </c>
      <c r="AE857" t="e">
        <f>IF(Churn_Data[[#This Row],[Churn]]="Yes",Churn_Data[[#This Row],[tenure]],NA())</f>
        <v>#N/A</v>
      </c>
      <c r="AF857">
        <v>100.6</v>
      </c>
    </row>
    <row r="858" spans="1:32" x14ac:dyDescent="0.3">
      <c r="A858" t="s">
        <v>890</v>
      </c>
      <c r="B858" t="s">
        <v>23</v>
      </c>
      <c r="C858" t="str">
        <f>IF(Churn_Data[[#This Row],[SeniorCitizen]]=1,"Yes","No")</f>
        <v>No</v>
      </c>
      <c r="D858">
        <v>0</v>
      </c>
      <c r="E858" t="s">
        <v>25</v>
      </c>
      <c r="F858" t="s">
        <v>25</v>
      </c>
      <c r="G858" t="s">
        <v>24</v>
      </c>
      <c r="H858" t="s">
        <v>24</v>
      </c>
      <c r="I858" t="s">
        <v>120</v>
      </c>
      <c r="J858" t="str">
        <f>IF(Churn_Data[[#This Row],[InternetService]]&lt;&gt;"No","Yes","No")</f>
        <v>Yes</v>
      </c>
      <c r="K858" t="s">
        <v>25</v>
      </c>
      <c r="L858" t="s">
        <v>25</v>
      </c>
      <c r="M858" t="s">
        <v>25</v>
      </c>
      <c r="N858" t="s">
        <v>25</v>
      </c>
      <c r="O858" t="s">
        <v>25</v>
      </c>
      <c r="P858" t="s">
        <v>25</v>
      </c>
      <c r="Q858" t="s">
        <v>25</v>
      </c>
      <c r="R858">
        <f>IF(Churn_Data[[#This Row],[Churn]]="Yes",1,0)</f>
        <v>0</v>
      </c>
      <c r="S858" t="s">
        <v>24</v>
      </c>
      <c r="T858">
        <f>(Churn_Data[[#This Row],[OnlineSecurity]]="Yes")+(Churn_Data[[#This Row],[OnlineBackup]]="Yes")+(Churn_Data[[#This Row],[DeviceProtection]]="Yes")+(Churn_Data[[#This Row],[TechSupport]]="Yes")+(Churn_Data[[#This Row],[StreamingTV]]="Yes")+(Churn_Data[[#This Row],[StreamingMovies]]="Yes")</f>
        <v>0</v>
      </c>
      <c r="U858" t="s">
        <v>27</v>
      </c>
      <c r="V858" t="s">
        <v>28</v>
      </c>
      <c r="W858" t="str">
        <f>IF(ISNUMBER(SEARCH("automatic", Churn_Data[[#This Row],[PaymentMethod]])), "Automatic", "Manual")</f>
        <v>Manual</v>
      </c>
      <c r="X858">
        <v>48.8</v>
      </c>
      <c r="Y858" t="str">
        <f>IF(Churn_Data[[#This Row],[tenure]]&lt;=12,"0-1 Year",IF(Churn_Data[[#This Row],[tenure]]&lt;=24,"1-2 Years",IF(Churn_Data[[#This Row],[tenure]]&lt;=36,"2-3 Years",IF(Churn_Data[[#This Row],[tenure]]&lt;=48,"3-4 Years",IF(Churn_Data[[#This Row],[tenure]]&lt;=60,"4-5 Years","5+ Years")))))</f>
        <v>1-2 Years</v>
      </c>
      <c r="Z858">
        <v>15</v>
      </c>
      <c r="AA858">
        <v>720.1</v>
      </c>
      <c r="AB858">
        <f>IF(Churn_Data[[#This Row],[Churn]]="No",Churn_Data[[#This Row],[MonthlyCharges]],NA())</f>
        <v>48.8</v>
      </c>
      <c r="AC858">
        <f>IF(Churn_Data[[#This Row],[Churn]]="No",Churn_Data[[#This Row],[tenure]],NA())</f>
        <v>15</v>
      </c>
      <c r="AD858" t="e">
        <f>IF(Churn_Data[[#This Row],[Churn]]="Yes",Churn_Data[[#This Row],[MonthlyCharges]],NA())</f>
        <v>#N/A</v>
      </c>
      <c r="AE858" t="e">
        <f>IF(Churn_Data[[#This Row],[Churn]]="Yes",Churn_Data[[#This Row],[tenure]],NA())</f>
        <v>#N/A</v>
      </c>
      <c r="AF858">
        <v>732</v>
      </c>
    </row>
    <row r="859" spans="1:32" x14ac:dyDescent="0.3">
      <c r="A859" t="s">
        <v>891</v>
      </c>
      <c r="B859" t="s">
        <v>30</v>
      </c>
      <c r="C859" t="str">
        <f>IF(Churn_Data[[#This Row],[SeniorCitizen]]=1,"Yes","No")</f>
        <v>Yes</v>
      </c>
      <c r="D859">
        <v>1</v>
      </c>
      <c r="E859" t="s">
        <v>25</v>
      </c>
      <c r="F859" t="s">
        <v>25</v>
      </c>
      <c r="G859" t="s">
        <v>25</v>
      </c>
      <c r="H859" t="s">
        <v>189</v>
      </c>
      <c r="I859" t="s">
        <v>120</v>
      </c>
      <c r="J859" t="str">
        <f>IF(Churn_Data[[#This Row],[InternetService]]&lt;&gt;"No","Yes","No")</f>
        <v>Yes</v>
      </c>
      <c r="K859" t="s">
        <v>25</v>
      </c>
      <c r="L859" t="s">
        <v>25</v>
      </c>
      <c r="M859" t="s">
        <v>25</v>
      </c>
      <c r="N859" t="s">
        <v>25</v>
      </c>
      <c r="O859" t="s">
        <v>25</v>
      </c>
      <c r="P859" t="s">
        <v>25</v>
      </c>
      <c r="Q859" t="s">
        <v>24</v>
      </c>
      <c r="R859">
        <f>IF(Churn_Data[[#This Row],[Churn]]="Yes",1,0)</f>
        <v>1</v>
      </c>
      <c r="S859" t="s">
        <v>24</v>
      </c>
      <c r="T859">
        <f>(Churn_Data[[#This Row],[OnlineSecurity]]="Yes")+(Churn_Data[[#This Row],[OnlineBackup]]="Yes")+(Churn_Data[[#This Row],[DeviceProtection]]="Yes")+(Churn_Data[[#This Row],[TechSupport]]="Yes")+(Churn_Data[[#This Row],[StreamingTV]]="Yes")+(Churn_Data[[#This Row],[StreamingMovies]]="Yes")</f>
        <v>0</v>
      </c>
      <c r="U859" t="s">
        <v>27</v>
      </c>
      <c r="V859" t="s">
        <v>46</v>
      </c>
      <c r="W859" t="str">
        <f>IF(ISNUMBER(SEARCH("automatic", Churn_Data[[#This Row],[PaymentMethod]])), "Automatic", "Manual")</f>
        <v>Automatic</v>
      </c>
      <c r="X859">
        <v>25.2</v>
      </c>
      <c r="Y859" t="str">
        <f>IF(Churn_Data[[#This Row],[tenure]]&lt;=12,"0-1 Year",IF(Churn_Data[[#This Row],[tenure]]&lt;=24,"1-2 Years",IF(Churn_Data[[#This Row],[tenure]]&lt;=36,"2-3 Years",IF(Churn_Data[[#This Row],[tenure]]&lt;=48,"3-4 Years",IF(Churn_Data[[#This Row],[tenure]]&lt;=60,"4-5 Years","5+ Years")))))</f>
        <v>0-1 Year</v>
      </c>
      <c r="Z859">
        <v>4</v>
      </c>
      <c r="AA859">
        <v>102.5</v>
      </c>
      <c r="AB859" t="e">
        <f>IF(Churn_Data[[#This Row],[Churn]]="No",Churn_Data[[#This Row],[MonthlyCharges]],NA())</f>
        <v>#N/A</v>
      </c>
      <c r="AC859" t="e">
        <f>IF(Churn_Data[[#This Row],[Churn]]="No",Churn_Data[[#This Row],[tenure]],NA())</f>
        <v>#N/A</v>
      </c>
      <c r="AD859">
        <f>IF(Churn_Data[[#This Row],[Churn]]="Yes",Churn_Data[[#This Row],[MonthlyCharges]],NA())</f>
        <v>25.2</v>
      </c>
      <c r="AE859">
        <f>IF(Churn_Data[[#This Row],[Churn]]="Yes",Churn_Data[[#This Row],[tenure]],NA())</f>
        <v>4</v>
      </c>
      <c r="AF859">
        <v>100.8</v>
      </c>
    </row>
    <row r="860" spans="1:32" x14ac:dyDescent="0.3">
      <c r="A860" t="s">
        <v>892</v>
      </c>
      <c r="B860" t="s">
        <v>23</v>
      </c>
      <c r="C860" t="str">
        <f>IF(Churn_Data[[#This Row],[SeniorCitizen]]=1,"Yes","No")</f>
        <v>No</v>
      </c>
      <c r="D860">
        <v>0</v>
      </c>
      <c r="E860" t="s">
        <v>25</v>
      </c>
      <c r="F860" t="s">
        <v>24</v>
      </c>
      <c r="G860" t="s">
        <v>24</v>
      </c>
      <c r="H860" t="s">
        <v>24</v>
      </c>
      <c r="I860" t="s">
        <v>120</v>
      </c>
      <c r="J860" t="str">
        <f>IF(Churn_Data[[#This Row],[InternetService]]&lt;&gt;"No","Yes","No")</f>
        <v>Yes</v>
      </c>
      <c r="K860" t="s">
        <v>25</v>
      </c>
      <c r="L860" t="s">
        <v>25</v>
      </c>
      <c r="M860" t="s">
        <v>25</v>
      </c>
      <c r="N860" t="s">
        <v>25</v>
      </c>
      <c r="O860" t="s">
        <v>25</v>
      </c>
      <c r="P860" t="s">
        <v>25</v>
      </c>
      <c r="Q860" t="s">
        <v>25</v>
      </c>
      <c r="R860">
        <f>IF(Churn_Data[[#This Row],[Churn]]="Yes",1,0)</f>
        <v>0</v>
      </c>
      <c r="S860" t="s">
        <v>24</v>
      </c>
      <c r="T860">
        <f>(Churn_Data[[#This Row],[OnlineSecurity]]="Yes")+(Churn_Data[[#This Row],[OnlineBackup]]="Yes")+(Churn_Data[[#This Row],[DeviceProtection]]="Yes")+(Churn_Data[[#This Row],[TechSupport]]="Yes")+(Churn_Data[[#This Row],[StreamingTV]]="Yes")+(Churn_Data[[#This Row],[StreamingMovies]]="Yes")</f>
        <v>0</v>
      </c>
      <c r="U860" t="s">
        <v>27</v>
      </c>
      <c r="V860" t="s">
        <v>28</v>
      </c>
      <c r="W860" t="str">
        <f>IF(ISNUMBER(SEARCH("automatic", Churn_Data[[#This Row],[PaymentMethod]])), "Automatic", "Manual")</f>
        <v>Manual</v>
      </c>
      <c r="X860">
        <v>49.5</v>
      </c>
      <c r="Y860" t="str">
        <f>IF(Churn_Data[[#This Row],[tenure]]&lt;=12,"0-1 Year",IF(Churn_Data[[#This Row],[tenure]]&lt;=24,"1-2 Years",IF(Churn_Data[[#This Row],[tenure]]&lt;=36,"2-3 Years",IF(Churn_Data[[#This Row],[tenure]]&lt;=48,"3-4 Years",IF(Churn_Data[[#This Row],[tenure]]&lt;=60,"4-5 Years","5+ Years")))))</f>
        <v>2-3 Years</v>
      </c>
      <c r="Z860">
        <v>26</v>
      </c>
      <c r="AA860">
        <v>1265.6500000000001</v>
      </c>
      <c r="AB860">
        <f>IF(Churn_Data[[#This Row],[Churn]]="No",Churn_Data[[#This Row],[MonthlyCharges]],NA())</f>
        <v>49.5</v>
      </c>
      <c r="AC860">
        <f>IF(Churn_Data[[#This Row],[Churn]]="No",Churn_Data[[#This Row],[tenure]],NA())</f>
        <v>26</v>
      </c>
      <c r="AD860" t="e">
        <f>IF(Churn_Data[[#This Row],[Churn]]="Yes",Churn_Data[[#This Row],[MonthlyCharges]],NA())</f>
        <v>#N/A</v>
      </c>
      <c r="AE860" t="e">
        <f>IF(Churn_Data[[#This Row],[Churn]]="Yes",Churn_Data[[#This Row],[tenure]],NA())</f>
        <v>#N/A</v>
      </c>
      <c r="AF860">
        <v>1287</v>
      </c>
    </row>
    <row r="861" spans="1:32" x14ac:dyDescent="0.3">
      <c r="A861" t="s">
        <v>893</v>
      </c>
      <c r="B861" t="s">
        <v>23</v>
      </c>
      <c r="C861" t="str">
        <f>IF(Churn_Data[[#This Row],[SeniorCitizen]]=1,"Yes","No")</f>
        <v>No</v>
      </c>
      <c r="D861">
        <v>0</v>
      </c>
      <c r="E861" t="s">
        <v>25</v>
      </c>
      <c r="F861" t="s">
        <v>25</v>
      </c>
      <c r="G861" t="s">
        <v>24</v>
      </c>
      <c r="H861" t="s">
        <v>24</v>
      </c>
      <c r="I861" t="s">
        <v>120</v>
      </c>
      <c r="J861" t="str">
        <f>IF(Churn_Data[[#This Row],[InternetService]]&lt;&gt;"No","Yes","No")</f>
        <v>Yes</v>
      </c>
      <c r="K861" t="s">
        <v>25</v>
      </c>
      <c r="L861" t="s">
        <v>25</v>
      </c>
      <c r="M861" t="s">
        <v>25</v>
      </c>
      <c r="N861" t="s">
        <v>25</v>
      </c>
      <c r="O861" t="s">
        <v>25</v>
      </c>
      <c r="P861" t="s">
        <v>25</v>
      </c>
      <c r="Q861" t="s">
        <v>24</v>
      </c>
      <c r="R861">
        <f>IF(Churn_Data[[#This Row],[Churn]]="Yes",1,0)</f>
        <v>1</v>
      </c>
      <c r="S861" t="s">
        <v>24</v>
      </c>
      <c r="T861">
        <f>(Churn_Data[[#This Row],[OnlineSecurity]]="Yes")+(Churn_Data[[#This Row],[OnlineBackup]]="Yes")+(Churn_Data[[#This Row],[DeviceProtection]]="Yes")+(Churn_Data[[#This Row],[TechSupport]]="Yes")+(Churn_Data[[#This Row],[StreamingTV]]="Yes")+(Churn_Data[[#This Row],[StreamingMovies]]="Yes")</f>
        <v>0</v>
      </c>
      <c r="U861" t="s">
        <v>27</v>
      </c>
      <c r="V861" t="s">
        <v>28</v>
      </c>
      <c r="W861" t="str">
        <f>IF(ISNUMBER(SEARCH("automatic", Churn_Data[[#This Row],[PaymentMethod]])), "Automatic", "Manual")</f>
        <v>Manual</v>
      </c>
      <c r="X861">
        <v>50.65</v>
      </c>
      <c r="Y861" t="str">
        <f>IF(Churn_Data[[#This Row],[tenure]]&lt;=12,"0-1 Year",IF(Churn_Data[[#This Row],[tenure]]&lt;=24,"1-2 Years",IF(Churn_Data[[#This Row],[tenure]]&lt;=36,"2-3 Years",IF(Churn_Data[[#This Row],[tenure]]&lt;=48,"3-4 Years",IF(Churn_Data[[#This Row],[tenure]]&lt;=60,"4-5 Years","5+ Years")))))</f>
        <v>0-1 Year</v>
      </c>
      <c r="Z861">
        <v>3</v>
      </c>
      <c r="AA861">
        <v>151.30000000000001</v>
      </c>
      <c r="AB861" t="e">
        <f>IF(Churn_Data[[#This Row],[Churn]]="No",Churn_Data[[#This Row],[MonthlyCharges]],NA())</f>
        <v>#N/A</v>
      </c>
      <c r="AC861" t="e">
        <f>IF(Churn_Data[[#This Row],[Churn]]="No",Churn_Data[[#This Row],[tenure]],NA())</f>
        <v>#N/A</v>
      </c>
      <c r="AD861">
        <f>IF(Churn_Data[[#This Row],[Churn]]="Yes",Churn_Data[[#This Row],[MonthlyCharges]],NA())</f>
        <v>50.65</v>
      </c>
      <c r="AE861">
        <f>IF(Churn_Data[[#This Row],[Churn]]="Yes",Churn_Data[[#This Row],[tenure]],NA())</f>
        <v>3</v>
      </c>
      <c r="AF861">
        <v>151.94999999999999</v>
      </c>
    </row>
    <row r="862" spans="1:32" x14ac:dyDescent="0.3">
      <c r="A862" t="s">
        <v>894</v>
      </c>
      <c r="B862" t="s">
        <v>30</v>
      </c>
      <c r="C862" t="str">
        <f>IF(Churn_Data[[#This Row],[SeniorCitizen]]=1,"Yes","No")</f>
        <v>No</v>
      </c>
      <c r="D862">
        <v>0</v>
      </c>
      <c r="E862" t="s">
        <v>25</v>
      </c>
      <c r="F862" t="s">
        <v>25</v>
      </c>
      <c r="G862" t="s">
        <v>25</v>
      </c>
      <c r="H862" t="s">
        <v>189</v>
      </c>
      <c r="I862" t="s">
        <v>120</v>
      </c>
      <c r="J862" t="str">
        <f>IF(Churn_Data[[#This Row],[InternetService]]&lt;&gt;"No","Yes","No")</f>
        <v>Yes</v>
      </c>
      <c r="K862" t="s">
        <v>25</v>
      </c>
      <c r="L862" t="s">
        <v>25</v>
      </c>
      <c r="M862" t="s">
        <v>25</v>
      </c>
      <c r="N862" t="s">
        <v>25</v>
      </c>
      <c r="O862" t="s">
        <v>25</v>
      </c>
      <c r="P862" t="s">
        <v>25</v>
      </c>
      <c r="Q862" t="s">
        <v>25</v>
      </c>
      <c r="R862">
        <f>IF(Churn_Data[[#This Row],[Churn]]="Yes",1,0)</f>
        <v>0</v>
      </c>
      <c r="S862" t="s">
        <v>25</v>
      </c>
      <c r="T862">
        <f>(Churn_Data[[#This Row],[OnlineSecurity]]="Yes")+(Churn_Data[[#This Row],[OnlineBackup]]="Yes")+(Churn_Data[[#This Row],[DeviceProtection]]="Yes")+(Churn_Data[[#This Row],[TechSupport]]="Yes")+(Churn_Data[[#This Row],[StreamingTV]]="Yes")+(Churn_Data[[#This Row],[StreamingMovies]]="Yes")</f>
        <v>0</v>
      </c>
      <c r="U862" t="s">
        <v>27</v>
      </c>
      <c r="V862" t="s">
        <v>28</v>
      </c>
      <c r="W862" t="str">
        <f>IF(ISNUMBER(SEARCH("automatic", Churn_Data[[#This Row],[PaymentMethod]])), "Automatic", "Manual")</f>
        <v>Manual</v>
      </c>
      <c r="X862">
        <v>25.15</v>
      </c>
      <c r="Y862" t="str">
        <f>IF(Churn_Data[[#This Row],[tenure]]&lt;=12,"0-1 Year",IF(Churn_Data[[#This Row],[tenure]]&lt;=24,"1-2 Years",IF(Churn_Data[[#This Row],[tenure]]&lt;=36,"2-3 Years",IF(Churn_Data[[#This Row],[tenure]]&lt;=48,"3-4 Years",IF(Churn_Data[[#This Row],[tenure]]&lt;=60,"4-5 Years","5+ Years")))))</f>
        <v>1-2 Years</v>
      </c>
      <c r="Z862">
        <v>18</v>
      </c>
      <c r="AA862">
        <v>476.8</v>
      </c>
      <c r="AB862">
        <f>IF(Churn_Data[[#This Row],[Churn]]="No",Churn_Data[[#This Row],[MonthlyCharges]],NA())</f>
        <v>25.15</v>
      </c>
      <c r="AC862">
        <f>IF(Churn_Data[[#This Row],[Churn]]="No",Churn_Data[[#This Row],[tenure]],NA())</f>
        <v>18</v>
      </c>
      <c r="AD862" t="e">
        <f>IF(Churn_Data[[#This Row],[Churn]]="Yes",Churn_Data[[#This Row],[MonthlyCharges]],NA())</f>
        <v>#N/A</v>
      </c>
      <c r="AE862" t="e">
        <f>IF(Churn_Data[[#This Row],[Churn]]="Yes",Churn_Data[[#This Row],[tenure]],NA())</f>
        <v>#N/A</v>
      </c>
      <c r="AF862">
        <v>452.7</v>
      </c>
    </row>
    <row r="863" spans="1:32" x14ac:dyDescent="0.3">
      <c r="A863" t="s">
        <v>895</v>
      </c>
      <c r="B863" t="s">
        <v>30</v>
      </c>
      <c r="C863" t="str">
        <f>IF(Churn_Data[[#This Row],[SeniorCitizen]]=1,"Yes","No")</f>
        <v>No</v>
      </c>
      <c r="D863">
        <v>0</v>
      </c>
      <c r="E863" t="s">
        <v>25</v>
      </c>
      <c r="F863" t="s">
        <v>25</v>
      </c>
      <c r="G863" t="s">
        <v>25</v>
      </c>
      <c r="H863" t="s">
        <v>189</v>
      </c>
      <c r="I863" t="s">
        <v>120</v>
      </c>
      <c r="J863" t="str">
        <f>IF(Churn_Data[[#This Row],[InternetService]]&lt;&gt;"No","Yes","No")</f>
        <v>Yes</v>
      </c>
      <c r="K863" t="s">
        <v>25</v>
      </c>
      <c r="L863" t="s">
        <v>25</v>
      </c>
      <c r="M863" t="s">
        <v>25</v>
      </c>
      <c r="N863" t="s">
        <v>25</v>
      </c>
      <c r="O863" t="s">
        <v>25</v>
      </c>
      <c r="P863" t="s">
        <v>25</v>
      </c>
      <c r="Q863" t="s">
        <v>25</v>
      </c>
      <c r="R863">
        <f>IF(Churn_Data[[#This Row],[Churn]]="Yes",1,0)</f>
        <v>0</v>
      </c>
      <c r="S863" t="s">
        <v>24</v>
      </c>
      <c r="T863">
        <f>(Churn_Data[[#This Row],[OnlineSecurity]]="Yes")+(Churn_Data[[#This Row],[OnlineBackup]]="Yes")+(Churn_Data[[#This Row],[DeviceProtection]]="Yes")+(Churn_Data[[#This Row],[TechSupport]]="Yes")+(Churn_Data[[#This Row],[StreamingTV]]="Yes")+(Churn_Data[[#This Row],[StreamingMovies]]="Yes")</f>
        <v>0</v>
      </c>
      <c r="U863" t="s">
        <v>27</v>
      </c>
      <c r="V863" t="s">
        <v>72</v>
      </c>
      <c r="W863" t="str">
        <f>IF(ISNUMBER(SEARCH("automatic", Churn_Data[[#This Row],[PaymentMethod]])), "Automatic", "Manual")</f>
        <v>Automatic</v>
      </c>
      <c r="X863">
        <v>24.9</v>
      </c>
      <c r="Y863" t="str">
        <f>IF(Churn_Data[[#This Row],[tenure]]&lt;=12,"0-1 Year",IF(Churn_Data[[#This Row],[tenure]]&lt;=24,"1-2 Years",IF(Churn_Data[[#This Row],[tenure]]&lt;=36,"2-3 Years",IF(Churn_Data[[#This Row],[tenure]]&lt;=48,"3-4 Years",IF(Churn_Data[[#This Row],[tenure]]&lt;=60,"4-5 Years","5+ Years")))))</f>
        <v>0-1 Year</v>
      </c>
      <c r="Z863">
        <v>2</v>
      </c>
      <c r="AA863">
        <v>49.7</v>
      </c>
      <c r="AB863">
        <f>IF(Churn_Data[[#This Row],[Churn]]="No",Churn_Data[[#This Row],[MonthlyCharges]],NA())</f>
        <v>24.9</v>
      </c>
      <c r="AC863">
        <f>IF(Churn_Data[[#This Row],[Churn]]="No",Churn_Data[[#This Row],[tenure]],NA())</f>
        <v>2</v>
      </c>
      <c r="AD863" t="e">
        <f>IF(Churn_Data[[#This Row],[Churn]]="Yes",Churn_Data[[#This Row],[MonthlyCharges]],NA())</f>
        <v>#N/A</v>
      </c>
      <c r="AE863" t="e">
        <f>IF(Churn_Data[[#This Row],[Churn]]="Yes",Churn_Data[[#This Row],[tenure]],NA())</f>
        <v>#N/A</v>
      </c>
      <c r="AF863">
        <v>49.8</v>
      </c>
    </row>
    <row r="864" spans="1:32" x14ac:dyDescent="0.3">
      <c r="A864" t="s">
        <v>896</v>
      </c>
      <c r="B864" t="s">
        <v>23</v>
      </c>
      <c r="C864" t="str">
        <f>IF(Churn_Data[[#This Row],[SeniorCitizen]]=1,"Yes","No")</f>
        <v>No</v>
      </c>
      <c r="D864">
        <v>0</v>
      </c>
      <c r="E864" t="s">
        <v>24</v>
      </c>
      <c r="F864" t="s">
        <v>25</v>
      </c>
      <c r="G864" t="s">
        <v>24</v>
      </c>
      <c r="H864" t="s">
        <v>24</v>
      </c>
      <c r="I864" t="s">
        <v>120</v>
      </c>
      <c r="J864" t="str">
        <f>IF(Churn_Data[[#This Row],[InternetService]]&lt;&gt;"No","Yes","No")</f>
        <v>Yes</v>
      </c>
      <c r="K864" t="s">
        <v>25</v>
      </c>
      <c r="L864" t="s">
        <v>25</v>
      </c>
      <c r="M864" t="s">
        <v>25</v>
      </c>
      <c r="N864" t="s">
        <v>25</v>
      </c>
      <c r="O864" t="s">
        <v>25</v>
      </c>
      <c r="P864" t="s">
        <v>25</v>
      </c>
      <c r="Q864" t="s">
        <v>24</v>
      </c>
      <c r="R864">
        <f>IF(Churn_Data[[#This Row],[Churn]]="Yes",1,0)</f>
        <v>1</v>
      </c>
      <c r="S864" t="s">
        <v>24</v>
      </c>
      <c r="T864">
        <f>(Churn_Data[[#This Row],[OnlineSecurity]]="Yes")+(Churn_Data[[#This Row],[OnlineBackup]]="Yes")+(Churn_Data[[#This Row],[DeviceProtection]]="Yes")+(Churn_Data[[#This Row],[TechSupport]]="Yes")+(Churn_Data[[#This Row],[StreamingTV]]="Yes")+(Churn_Data[[#This Row],[StreamingMovies]]="Yes")</f>
        <v>0</v>
      </c>
      <c r="U864" t="s">
        <v>27</v>
      </c>
      <c r="V864" t="s">
        <v>32</v>
      </c>
      <c r="W864" t="str">
        <f>IF(ISNUMBER(SEARCH("automatic", Churn_Data[[#This Row],[PaymentMethod]])), "Automatic", "Manual")</f>
        <v>Manual</v>
      </c>
      <c r="X864">
        <v>50.25</v>
      </c>
      <c r="Y864" t="str">
        <f>IF(Churn_Data[[#This Row],[tenure]]&lt;=12,"0-1 Year",IF(Churn_Data[[#This Row],[tenure]]&lt;=24,"1-2 Years",IF(Churn_Data[[#This Row],[tenure]]&lt;=36,"2-3 Years",IF(Churn_Data[[#This Row],[tenure]]&lt;=48,"3-4 Years",IF(Churn_Data[[#This Row],[tenure]]&lt;=60,"4-5 Years","5+ Years")))))</f>
        <v>3-4 Years</v>
      </c>
      <c r="Z864">
        <v>42</v>
      </c>
      <c r="AA864">
        <v>2203.65</v>
      </c>
      <c r="AB864" t="e">
        <f>IF(Churn_Data[[#This Row],[Churn]]="No",Churn_Data[[#This Row],[MonthlyCharges]],NA())</f>
        <v>#N/A</v>
      </c>
      <c r="AC864" t="e">
        <f>IF(Churn_Data[[#This Row],[Churn]]="No",Churn_Data[[#This Row],[tenure]],NA())</f>
        <v>#N/A</v>
      </c>
      <c r="AD864">
        <f>IF(Churn_Data[[#This Row],[Churn]]="Yes",Churn_Data[[#This Row],[MonthlyCharges]],NA())</f>
        <v>50.25</v>
      </c>
      <c r="AE864">
        <f>IF(Churn_Data[[#This Row],[Churn]]="Yes",Churn_Data[[#This Row],[tenure]],NA())</f>
        <v>42</v>
      </c>
      <c r="AF864">
        <v>2110.5</v>
      </c>
    </row>
    <row r="865" spans="1:32" x14ac:dyDescent="0.3">
      <c r="A865" t="s">
        <v>897</v>
      </c>
      <c r="B865" t="s">
        <v>30</v>
      </c>
      <c r="C865" t="str">
        <f>IF(Churn_Data[[#This Row],[SeniorCitizen]]=1,"Yes","No")</f>
        <v>No</v>
      </c>
      <c r="D865">
        <v>0</v>
      </c>
      <c r="E865" t="s">
        <v>25</v>
      </c>
      <c r="F865" t="s">
        <v>25</v>
      </c>
      <c r="G865" t="s">
        <v>25</v>
      </c>
      <c r="H865" t="s">
        <v>189</v>
      </c>
      <c r="I865" t="s">
        <v>120</v>
      </c>
      <c r="J865" t="str">
        <f>IF(Churn_Data[[#This Row],[InternetService]]&lt;&gt;"No","Yes","No")</f>
        <v>Yes</v>
      </c>
      <c r="K865" t="s">
        <v>25</v>
      </c>
      <c r="L865" t="s">
        <v>25</v>
      </c>
      <c r="M865" t="s">
        <v>25</v>
      </c>
      <c r="N865" t="s">
        <v>25</v>
      </c>
      <c r="O865" t="s">
        <v>25</v>
      </c>
      <c r="P865" t="s">
        <v>25</v>
      </c>
      <c r="Q865" t="s">
        <v>25</v>
      </c>
      <c r="R865">
        <f>IF(Churn_Data[[#This Row],[Churn]]="Yes",1,0)</f>
        <v>0</v>
      </c>
      <c r="S865" t="s">
        <v>24</v>
      </c>
      <c r="T865">
        <f>(Churn_Data[[#This Row],[OnlineSecurity]]="Yes")+(Churn_Data[[#This Row],[OnlineBackup]]="Yes")+(Churn_Data[[#This Row],[DeviceProtection]]="Yes")+(Churn_Data[[#This Row],[TechSupport]]="Yes")+(Churn_Data[[#This Row],[StreamingTV]]="Yes")+(Churn_Data[[#This Row],[StreamingMovies]]="Yes")</f>
        <v>0</v>
      </c>
      <c r="U865" t="s">
        <v>27</v>
      </c>
      <c r="V865" t="s">
        <v>46</v>
      </c>
      <c r="W865" t="str">
        <f>IF(ISNUMBER(SEARCH("automatic", Churn_Data[[#This Row],[PaymentMethod]])), "Automatic", "Manual")</f>
        <v>Automatic</v>
      </c>
      <c r="X865">
        <v>25.15</v>
      </c>
      <c r="Y865" t="str">
        <f>IF(Churn_Data[[#This Row],[tenure]]&lt;=12,"0-1 Year",IF(Churn_Data[[#This Row],[tenure]]&lt;=24,"1-2 Years",IF(Churn_Data[[#This Row],[tenure]]&lt;=36,"2-3 Years",IF(Churn_Data[[#This Row],[tenure]]&lt;=48,"3-4 Years",IF(Churn_Data[[#This Row],[tenure]]&lt;=60,"4-5 Years","5+ Years")))))</f>
        <v>1-2 Years</v>
      </c>
      <c r="Z865">
        <v>13</v>
      </c>
      <c r="AA865">
        <v>331.85</v>
      </c>
      <c r="AB865">
        <f>IF(Churn_Data[[#This Row],[Churn]]="No",Churn_Data[[#This Row],[MonthlyCharges]],NA())</f>
        <v>25.15</v>
      </c>
      <c r="AC865">
        <f>IF(Churn_Data[[#This Row],[Churn]]="No",Churn_Data[[#This Row],[tenure]],NA())</f>
        <v>13</v>
      </c>
      <c r="AD865" t="e">
        <f>IF(Churn_Data[[#This Row],[Churn]]="Yes",Churn_Data[[#This Row],[MonthlyCharges]],NA())</f>
        <v>#N/A</v>
      </c>
      <c r="AE865" t="e">
        <f>IF(Churn_Data[[#This Row],[Churn]]="Yes",Churn_Data[[#This Row],[tenure]],NA())</f>
        <v>#N/A</v>
      </c>
      <c r="AF865">
        <v>326.95</v>
      </c>
    </row>
    <row r="866" spans="1:32" x14ac:dyDescent="0.3">
      <c r="A866" t="s">
        <v>898</v>
      </c>
      <c r="B866" t="s">
        <v>30</v>
      </c>
      <c r="C866" t="str">
        <f>IF(Churn_Data[[#This Row],[SeniorCitizen]]=1,"Yes","No")</f>
        <v>Yes</v>
      </c>
      <c r="D866">
        <v>1</v>
      </c>
      <c r="E866" t="s">
        <v>24</v>
      </c>
      <c r="F866" t="s">
        <v>25</v>
      </c>
      <c r="G866" t="s">
        <v>25</v>
      </c>
      <c r="H866" t="s">
        <v>189</v>
      </c>
      <c r="I866" t="s">
        <v>120</v>
      </c>
      <c r="J866" t="str">
        <f>IF(Churn_Data[[#This Row],[InternetService]]&lt;&gt;"No","Yes","No")</f>
        <v>Yes</v>
      </c>
      <c r="K866" t="s">
        <v>25</v>
      </c>
      <c r="L866" t="s">
        <v>25</v>
      </c>
      <c r="M866" t="s">
        <v>25</v>
      </c>
      <c r="N866" t="s">
        <v>25</v>
      </c>
      <c r="O866" t="s">
        <v>25</v>
      </c>
      <c r="P866" t="s">
        <v>25</v>
      </c>
      <c r="Q866" t="s">
        <v>25</v>
      </c>
      <c r="R866">
        <f>IF(Churn_Data[[#This Row],[Churn]]="Yes",1,0)</f>
        <v>0</v>
      </c>
      <c r="S866" t="s">
        <v>24</v>
      </c>
      <c r="T866">
        <f>(Churn_Data[[#This Row],[OnlineSecurity]]="Yes")+(Churn_Data[[#This Row],[OnlineBackup]]="Yes")+(Churn_Data[[#This Row],[DeviceProtection]]="Yes")+(Churn_Data[[#This Row],[TechSupport]]="Yes")+(Churn_Data[[#This Row],[StreamingTV]]="Yes")+(Churn_Data[[#This Row],[StreamingMovies]]="Yes")</f>
        <v>0</v>
      </c>
      <c r="U866" t="s">
        <v>27</v>
      </c>
      <c r="V866" t="s">
        <v>46</v>
      </c>
      <c r="W866" t="str">
        <f>IF(ISNUMBER(SEARCH("automatic", Churn_Data[[#This Row],[PaymentMethod]])), "Automatic", "Manual")</f>
        <v>Automatic</v>
      </c>
      <c r="X866">
        <v>24.95</v>
      </c>
      <c r="Y866" t="str">
        <f>IF(Churn_Data[[#This Row],[tenure]]&lt;=12,"0-1 Year",IF(Churn_Data[[#This Row],[tenure]]&lt;=24,"1-2 Years",IF(Churn_Data[[#This Row],[tenure]]&lt;=36,"2-3 Years",IF(Churn_Data[[#This Row],[tenure]]&lt;=48,"3-4 Years",IF(Churn_Data[[#This Row],[tenure]]&lt;=60,"4-5 Years","5+ Years")))))</f>
        <v>4-5 Years</v>
      </c>
      <c r="Z866">
        <v>54</v>
      </c>
      <c r="AA866">
        <v>1364.75</v>
      </c>
      <c r="AB866">
        <f>IF(Churn_Data[[#This Row],[Churn]]="No",Churn_Data[[#This Row],[MonthlyCharges]],NA())</f>
        <v>24.95</v>
      </c>
      <c r="AC866">
        <f>IF(Churn_Data[[#This Row],[Churn]]="No",Churn_Data[[#This Row],[tenure]],NA())</f>
        <v>54</v>
      </c>
      <c r="AD866" t="e">
        <f>IF(Churn_Data[[#This Row],[Churn]]="Yes",Churn_Data[[#This Row],[MonthlyCharges]],NA())</f>
        <v>#N/A</v>
      </c>
      <c r="AE866" t="e">
        <f>IF(Churn_Data[[#This Row],[Churn]]="Yes",Churn_Data[[#This Row],[tenure]],NA())</f>
        <v>#N/A</v>
      </c>
      <c r="AF866">
        <v>1347.3</v>
      </c>
    </row>
    <row r="867" spans="1:32" x14ac:dyDescent="0.3">
      <c r="A867" t="s">
        <v>899</v>
      </c>
      <c r="B867" t="s">
        <v>23</v>
      </c>
      <c r="C867" t="str">
        <f>IF(Churn_Data[[#This Row],[SeniorCitizen]]=1,"Yes","No")</f>
        <v>No</v>
      </c>
      <c r="D867">
        <v>0</v>
      </c>
      <c r="E867" t="s">
        <v>25</v>
      </c>
      <c r="F867" t="s">
        <v>25</v>
      </c>
      <c r="G867" t="s">
        <v>25</v>
      </c>
      <c r="H867" t="s">
        <v>189</v>
      </c>
      <c r="I867" t="s">
        <v>120</v>
      </c>
      <c r="J867" t="str">
        <f>IF(Churn_Data[[#This Row],[InternetService]]&lt;&gt;"No","Yes","No")</f>
        <v>Yes</v>
      </c>
      <c r="K867" t="s">
        <v>25</v>
      </c>
      <c r="L867" t="s">
        <v>25</v>
      </c>
      <c r="M867" t="s">
        <v>25</v>
      </c>
      <c r="N867" t="s">
        <v>25</v>
      </c>
      <c r="O867" t="s">
        <v>25</v>
      </c>
      <c r="P867" t="s">
        <v>25</v>
      </c>
      <c r="Q867" t="s">
        <v>24</v>
      </c>
      <c r="R867">
        <f>IF(Churn_Data[[#This Row],[Churn]]="Yes",1,0)</f>
        <v>1</v>
      </c>
      <c r="S867" t="s">
        <v>24</v>
      </c>
      <c r="T867">
        <f>(Churn_Data[[#This Row],[OnlineSecurity]]="Yes")+(Churn_Data[[#This Row],[OnlineBackup]]="Yes")+(Churn_Data[[#This Row],[DeviceProtection]]="Yes")+(Churn_Data[[#This Row],[TechSupport]]="Yes")+(Churn_Data[[#This Row],[StreamingTV]]="Yes")+(Churn_Data[[#This Row],[StreamingMovies]]="Yes")</f>
        <v>0</v>
      </c>
      <c r="U867" t="s">
        <v>27</v>
      </c>
      <c r="V867" t="s">
        <v>72</v>
      </c>
      <c r="W867" t="str">
        <f>IF(ISNUMBER(SEARCH("automatic", Churn_Data[[#This Row],[PaymentMethod]])), "Automatic", "Manual")</f>
        <v>Automatic</v>
      </c>
      <c r="X867">
        <v>25.1</v>
      </c>
      <c r="Y867" t="str">
        <f>IF(Churn_Data[[#This Row],[tenure]]&lt;=12,"0-1 Year",IF(Churn_Data[[#This Row],[tenure]]&lt;=24,"1-2 Years",IF(Churn_Data[[#This Row],[tenure]]&lt;=36,"2-3 Years",IF(Churn_Data[[#This Row],[tenure]]&lt;=48,"3-4 Years",IF(Churn_Data[[#This Row],[tenure]]&lt;=60,"4-5 Years","5+ Years")))))</f>
        <v>2-3 Years</v>
      </c>
      <c r="Z867">
        <v>29</v>
      </c>
      <c r="AA867">
        <v>712.85</v>
      </c>
      <c r="AB867" t="e">
        <f>IF(Churn_Data[[#This Row],[Churn]]="No",Churn_Data[[#This Row],[MonthlyCharges]],NA())</f>
        <v>#N/A</v>
      </c>
      <c r="AC867" t="e">
        <f>IF(Churn_Data[[#This Row],[Churn]]="No",Churn_Data[[#This Row],[tenure]],NA())</f>
        <v>#N/A</v>
      </c>
      <c r="AD867">
        <f>IF(Churn_Data[[#This Row],[Churn]]="Yes",Churn_Data[[#This Row],[MonthlyCharges]],NA())</f>
        <v>25.1</v>
      </c>
      <c r="AE867">
        <f>IF(Churn_Data[[#This Row],[Churn]]="Yes",Churn_Data[[#This Row],[tenure]],NA())</f>
        <v>29</v>
      </c>
      <c r="AF867">
        <v>727.9</v>
      </c>
    </row>
    <row r="868" spans="1:32" x14ac:dyDescent="0.3">
      <c r="A868" t="s">
        <v>900</v>
      </c>
      <c r="B868" t="s">
        <v>23</v>
      </c>
      <c r="C868" t="str">
        <f>IF(Churn_Data[[#This Row],[SeniorCitizen]]=1,"Yes","No")</f>
        <v>Yes</v>
      </c>
      <c r="D868">
        <v>1</v>
      </c>
      <c r="E868" t="s">
        <v>25</v>
      </c>
      <c r="F868" t="s">
        <v>25</v>
      </c>
      <c r="G868" t="s">
        <v>25</v>
      </c>
      <c r="H868" t="s">
        <v>189</v>
      </c>
      <c r="I868" t="s">
        <v>120</v>
      </c>
      <c r="J868" t="str">
        <f>IF(Churn_Data[[#This Row],[InternetService]]&lt;&gt;"No","Yes","No")</f>
        <v>Yes</v>
      </c>
      <c r="K868" t="s">
        <v>25</v>
      </c>
      <c r="L868" t="s">
        <v>25</v>
      </c>
      <c r="M868" t="s">
        <v>25</v>
      </c>
      <c r="N868" t="s">
        <v>25</v>
      </c>
      <c r="O868" t="s">
        <v>25</v>
      </c>
      <c r="P868" t="s">
        <v>25</v>
      </c>
      <c r="Q868" t="s">
        <v>24</v>
      </c>
      <c r="R868">
        <f>IF(Churn_Data[[#This Row],[Churn]]="Yes",1,0)</f>
        <v>1</v>
      </c>
      <c r="S868" t="s">
        <v>25</v>
      </c>
      <c r="T868">
        <f>(Churn_Data[[#This Row],[OnlineSecurity]]="Yes")+(Churn_Data[[#This Row],[OnlineBackup]]="Yes")+(Churn_Data[[#This Row],[DeviceProtection]]="Yes")+(Churn_Data[[#This Row],[TechSupport]]="Yes")+(Churn_Data[[#This Row],[StreamingTV]]="Yes")+(Churn_Data[[#This Row],[StreamingMovies]]="Yes")</f>
        <v>0</v>
      </c>
      <c r="U868" t="s">
        <v>27</v>
      </c>
      <c r="V868" t="s">
        <v>32</v>
      </c>
      <c r="W868" t="str">
        <f>IF(ISNUMBER(SEARCH("automatic", Churn_Data[[#This Row],[PaymentMethod]])), "Automatic", "Manual")</f>
        <v>Manual</v>
      </c>
      <c r="X868">
        <v>25.3</v>
      </c>
      <c r="Y868" t="str">
        <f>IF(Churn_Data[[#This Row],[tenure]]&lt;=12,"0-1 Year",IF(Churn_Data[[#This Row],[tenure]]&lt;=24,"1-2 Years",IF(Churn_Data[[#This Row],[tenure]]&lt;=36,"2-3 Years",IF(Churn_Data[[#This Row],[tenure]]&lt;=48,"3-4 Years",IF(Churn_Data[[#This Row],[tenure]]&lt;=60,"4-5 Years","5+ Years")))))</f>
        <v>0-1 Year</v>
      </c>
      <c r="Z868">
        <v>3</v>
      </c>
      <c r="AA868">
        <v>77.75</v>
      </c>
      <c r="AB868" t="e">
        <f>IF(Churn_Data[[#This Row],[Churn]]="No",Churn_Data[[#This Row],[MonthlyCharges]],NA())</f>
        <v>#N/A</v>
      </c>
      <c r="AC868" t="e">
        <f>IF(Churn_Data[[#This Row],[Churn]]="No",Churn_Data[[#This Row],[tenure]],NA())</f>
        <v>#N/A</v>
      </c>
      <c r="AD868">
        <f>IF(Churn_Data[[#This Row],[Churn]]="Yes",Churn_Data[[#This Row],[MonthlyCharges]],NA())</f>
        <v>25.3</v>
      </c>
      <c r="AE868">
        <f>IF(Churn_Data[[#This Row],[Churn]]="Yes",Churn_Data[[#This Row],[tenure]],NA())</f>
        <v>3</v>
      </c>
      <c r="AF868">
        <v>75.900000000000006</v>
      </c>
    </row>
    <row r="869" spans="1:32" x14ac:dyDescent="0.3">
      <c r="A869" t="s">
        <v>901</v>
      </c>
      <c r="B869" t="s">
        <v>30</v>
      </c>
      <c r="C869" t="str">
        <f>IF(Churn_Data[[#This Row],[SeniorCitizen]]=1,"Yes","No")</f>
        <v>No</v>
      </c>
      <c r="D869">
        <v>0</v>
      </c>
      <c r="E869" t="s">
        <v>25</v>
      </c>
      <c r="F869" t="s">
        <v>24</v>
      </c>
      <c r="G869" t="s">
        <v>25</v>
      </c>
      <c r="H869" t="s">
        <v>189</v>
      </c>
      <c r="I869" t="s">
        <v>120</v>
      </c>
      <c r="J869" t="str">
        <f>IF(Churn_Data[[#This Row],[InternetService]]&lt;&gt;"No","Yes","No")</f>
        <v>Yes</v>
      </c>
      <c r="K869" t="s">
        <v>25</v>
      </c>
      <c r="L869" t="s">
        <v>25</v>
      </c>
      <c r="M869" t="s">
        <v>25</v>
      </c>
      <c r="N869" t="s">
        <v>25</v>
      </c>
      <c r="O869" t="s">
        <v>25</v>
      </c>
      <c r="P869" t="s">
        <v>25</v>
      </c>
      <c r="Q869" t="s">
        <v>25</v>
      </c>
      <c r="R869">
        <f>IF(Churn_Data[[#This Row],[Churn]]="Yes",1,0)</f>
        <v>0</v>
      </c>
      <c r="S869" t="s">
        <v>25</v>
      </c>
      <c r="T869">
        <f>(Churn_Data[[#This Row],[OnlineSecurity]]="Yes")+(Churn_Data[[#This Row],[OnlineBackup]]="Yes")+(Churn_Data[[#This Row],[DeviceProtection]]="Yes")+(Churn_Data[[#This Row],[TechSupport]]="Yes")+(Churn_Data[[#This Row],[StreamingTV]]="Yes")+(Churn_Data[[#This Row],[StreamingMovies]]="Yes")</f>
        <v>0</v>
      </c>
      <c r="U869" t="s">
        <v>27</v>
      </c>
      <c r="V869" t="s">
        <v>72</v>
      </c>
      <c r="W869" t="str">
        <f>IF(ISNUMBER(SEARCH("automatic", Churn_Data[[#This Row],[PaymentMethod]])), "Automatic", "Manual")</f>
        <v>Automatic</v>
      </c>
      <c r="X869">
        <v>25</v>
      </c>
      <c r="Y869" t="str">
        <f>IF(Churn_Data[[#This Row],[tenure]]&lt;=12,"0-1 Year",IF(Churn_Data[[#This Row],[tenure]]&lt;=24,"1-2 Years",IF(Churn_Data[[#This Row],[tenure]]&lt;=36,"2-3 Years",IF(Churn_Data[[#This Row],[tenure]]&lt;=48,"3-4 Years",IF(Churn_Data[[#This Row],[tenure]]&lt;=60,"4-5 Years","5+ Years")))))</f>
        <v>2-3 Years</v>
      </c>
      <c r="Z869">
        <v>31</v>
      </c>
      <c r="AA869">
        <v>789.2</v>
      </c>
      <c r="AB869">
        <f>IF(Churn_Data[[#This Row],[Churn]]="No",Churn_Data[[#This Row],[MonthlyCharges]],NA())</f>
        <v>25</v>
      </c>
      <c r="AC869">
        <f>IF(Churn_Data[[#This Row],[Churn]]="No",Churn_Data[[#This Row],[tenure]],NA())</f>
        <v>31</v>
      </c>
      <c r="AD869" t="e">
        <f>IF(Churn_Data[[#This Row],[Churn]]="Yes",Churn_Data[[#This Row],[MonthlyCharges]],NA())</f>
        <v>#N/A</v>
      </c>
      <c r="AE869" t="e">
        <f>IF(Churn_Data[[#This Row],[Churn]]="Yes",Churn_Data[[#This Row],[tenure]],NA())</f>
        <v>#N/A</v>
      </c>
      <c r="AF869">
        <v>775</v>
      </c>
    </row>
    <row r="870" spans="1:32" x14ac:dyDescent="0.3">
      <c r="A870" t="s">
        <v>902</v>
      </c>
      <c r="B870" t="s">
        <v>23</v>
      </c>
      <c r="C870" t="str">
        <f>IF(Churn_Data[[#This Row],[SeniorCitizen]]=1,"Yes","No")</f>
        <v>Yes</v>
      </c>
      <c r="D870">
        <v>1</v>
      </c>
      <c r="E870" t="s">
        <v>25</v>
      </c>
      <c r="F870" t="s">
        <v>25</v>
      </c>
      <c r="G870" t="s">
        <v>24</v>
      </c>
      <c r="H870" t="s">
        <v>25</v>
      </c>
      <c r="I870" t="s">
        <v>120</v>
      </c>
      <c r="J870" t="str">
        <f>IF(Churn_Data[[#This Row],[InternetService]]&lt;&gt;"No","Yes","No")</f>
        <v>Yes</v>
      </c>
      <c r="K870" t="s">
        <v>25</v>
      </c>
      <c r="L870" t="s">
        <v>25</v>
      </c>
      <c r="M870" t="s">
        <v>25</v>
      </c>
      <c r="N870" t="s">
        <v>25</v>
      </c>
      <c r="O870" t="s">
        <v>25</v>
      </c>
      <c r="P870" t="s">
        <v>25</v>
      </c>
      <c r="Q870" t="s">
        <v>25</v>
      </c>
      <c r="R870">
        <f>IF(Churn_Data[[#This Row],[Churn]]="Yes",1,0)</f>
        <v>0</v>
      </c>
      <c r="S870" t="s">
        <v>24</v>
      </c>
      <c r="T870">
        <f>(Churn_Data[[#This Row],[OnlineSecurity]]="Yes")+(Churn_Data[[#This Row],[OnlineBackup]]="Yes")+(Churn_Data[[#This Row],[DeviceProtection]]="Yes")+(Churn_Data[[#This Row],[TechSupport]]="Yes")+(Churn_Data[[#This Row],[StreamingTV]]="Yes")+(Churn_Data[[#This Row],[StreamingMovies]]="Yes")</f>
        <v>0</v>
      </c>
      <c r="U870" t="s">
        <v>27</v>
      </c>
      <c r="V870" t="s">
        <v>32</v>
      </c>
      <c r="W870" t="str">
        <f>IF(ISNUMBER(SEARCH("automatic", Churn_Data[[#This Row],[PaymentMethod]])), "Automatic", "Manual")</f>
        <v>Manual</v>
      </c>
      <c r="X870">
        <v>44.3</v>
      </c>
      <c r="Y870" t="str">
        <f>IF(Churn_Data[[#This Row],[tenure]]&lt;=12,"0-1 Year",IF(Churn_Data[[#This Row],[tenure]]&lt;=24,"1-2 Years",IF(Churn_Data[[#This Row],[tenure]]&lt;=36,"2-3 Years",IF(Churn_Data[[#This Row],[tenure]]&lt;=48,"3-4 Years",IF(Churn_Data[[#This Row],[tenure]]&lt;=60,"4-5 Years","5+ Years")))))</f>
        <v>0-1 Year</v>
      </c>
      <c r="Z870">
        <v>2</v>
      </c>
      <c r="AA870">
        <v>89.3</v>
      </c>
      <c r="AB870">
        <f>IF(Churn_Data[[#This Row],[Churn]]="No",Churn_Data[[#This Row],[MonthlyCharges]],NA())</f>
        <v>44.3</v>
      </c>
      <c r="AC870">
        <f>IF(Churn_Data[[#This Row],[Churn]]="No",Churn_Data[[#This Row],[tenure]],NA())</f>
        <v>2</v>
      </c>
      <c r="AD870" t="e">
        <f>IF(Churn_Data[[#This Row],[Churn]]="Yes",Churn_Data[[#This Row],[MonthlyCharges]],NA())</f>
        <v>#N/A</v>
      </c>
      <c r="AE870" t="e">
        <f>IF(Churn_Data[[#This Row],[Churn]]="Yes",Churn_Data[[#This Row],[tenure]],NA())</f>
        <v>#N/A</v>
      </c>
      <c r="AF870">
        <v>88.6</v>
      </c>
    </row>
    <row r="871" spans="1:32" x14ac:dyDescent="0.3">
      <c r="A871" t="s">
        <v>903</v>
      </c>
      <c r="B871" t="s">
        <v>30</v>
      </c>
      <c r="C871" t="str">
        <f>IF(Churn_Data[[#This Row],[SeniorCitizen]]=1,"Yes","No")</f>
        <v>Yes</v>
      </c>
      <c r="D871">
        <v>1</v>
      </c>
      <c r="E871" t="s">
        <v>25</v>
      </c>
      <c r="F871" t="s">
        <v>25</v>
      </c>
      <c r="G871" t="s">
        <v>24</v>
      </c>
      <c r="H871" t="s">
        <v>25</v>
      </c>
      <c r="I871" t="s">
        <v>120</v>
      </c>
      <c r="J871" t="str">
        <f>IF(Churn_Data[[#This Row],[InternetService]]&lt;&gt;"No","Yes","No")</f>
        <v>Yes</v>
      </c>
      <c r="K871" t="s">
        <v>25</v>
      </c>
      <c r="L871" t="s">
        <v>25</v>
      </c>
      <c r="M871" t="s">
        <v>25</v>
      </c>
      <c r="N871" t="s">
        <v>25</v>
      </c>
      <c r="O871" t="s">
        <v>25</v>
      </c>
      <c r="P871" t="s">
        <v>25</v>
      </c>
      <c r="Q871" t="s">
        <v>24</v>
      </c>
      <c r="R871">
        <f>IF(Churn_Data[[#This Row],[Churn]]="Yes",1,0)</f>
        <v>1</v>
      </c>
      <c r="S871" t="s">
        <v>25</v>
      </c>
      <c r="T871">
        <f>(Churn_Data[[#This Row],[OnlineSecurity]]="Yes")+(Churn_Data[[#This Row],[OnlineBackup]]="Yes")+(Churn_Data[[#This Row],[DeviceProtection]]="Yes")+(Churn_Data[[#This Row],[TechSupport]]="Yes")+(Churn_Data[[#This Row],[StreamingTV]]="Yes")+(Churn_Data[[#This Row],[StreamingMovies]]="Yes")</f>
        <v>0</v>
      </c>
      <c r="U871" t="s">
        <v>27</v>
      </c>
      <c r="V871" t="s">
        <v>28</v>
      </c>
      <c r="W871" t="str">
        <f>IF(ISNUMBER(SEARCH("automatic", Churn_Data[[#This Row],[PaymentMethod]])), "Automatic", "Manual")</f>
        <v>Manual</v>
      </c>
      <c r="X871">
        <v>44.95</v>
      </c>
      <c r="Y871" t="str">
        <f>IF(Churn_Data[[#This Row],[tenure]]&lt;=12,"0-1 Year",IF(Churn_Data[[#This Row],[tenure]]&lt;=24,"1-2 Years",IF(Churn_Data[[#This Row],[tenure]]&lt;=36,"2-3 Years",IF(Churn_Data[[#This Row],[tenure]]&lt;=48,"3-4 Years",IF(Churn_Data[[#This Row],[tenure]]&lt;=60,"4-5 Years","5+ Years")))))</f>
        <v>0-1 Year</v>
      </c>
      <c r="Z871">
        <v>2</v>
      </c>
      <c r="AA871">
        <v>85.15</v>
      </c>
      <c r="AB871" t="e">
        <f>IF(Churn_Data[[#This Row],[Churn]]="No",Churn_Data[[#This Row],[MonthlyCharges]],NA())</f>
        <v>#N/A</v>
      </c>
      <c r="AC871" t="e">
        <f>IF(Churn_Data[[#This Row],[Churn]]="No",Churn_Data[[#This Row],[tenure]],NA())</f>
        <v>#N/A</v>
      </c>
      <c r="AD871">
        <f>IF(Churn_Data[[#This Row],[Churn]]="Yes",Churn_Data[[#This Row],[MonthlyCharges]],NA())</f>
        <v>44.95</v>
      </c>
      <c r="AE871">
        <f>IF(Churn_Data[[#This Row],[Churn]]="Yes",Churn_Data[[#This Row],[tenure]],NA())</f>
        <v>2</v>
      </c>
      <c r="AF871">
        <v>89.9</v>
      </c>
    </row>
    <row r="872" spans="1:32" x14ac:dyDescent="0.3">
      <c r="A872" t="s">
        <v>904</v>
      </c>
      <c r="B872" t="s">
        <v>23</v>
      </c>
      <c r="C872" t="str">
        <f>IF(Churn_Data[[#This Row],[SeniorCitizen]]=1,"Yes","No")</f>
        <v>Yes</v>
      </c>
      <c r="D872">
        <v>1</v>
      </c>
      <c r="E872" t="s">
        <v>25</v>
      </c>
      <c r="F872" t="s">
        <v>25</v>
      </c>
      <c r="G872" t="s">
        <v>24</v>
      </c>
      <c r="H872" t="s">
        <v>25</v>
      </c>
      <c r="I872" t="s">
        <v>120</v>
      </c>
      <c r="J872" t="str">
        <f>IF(Churn_Data[[#This Row],[InternetService]]&lt;&gt;"No","Yes","No")</f>
        <v>Yes</v>
      </c>
      <c r="K872" t="s">
        <v>25</v>
      </c>
      <c r="L872" t="s">
        <v>25</v>
      </c>
      <c r="M872" t="s">
        <v>25</v>
      </c>
      <c r="N872" t="s">
        <v>25</v>
      </c>
      <c r="O872" t="s">
        <v>25</v>
      </c>
      <c r="P872" t="s">
        <v>25</v>
      </c>
      <c r="Q872" t="s">
        <v>24</v>
      </c>
      <c r="R872">
        <f>IF(Churn_Data[[#This Row],[Churn]]="Yes",1,0)</f>
        <v>1</v>
      </c>
      <c r="S872" t="s">
        <v>25</v>
      </c>
      <c r="T872">
        <f>(Churn_Data[[#This Row],[OnlineSecurity]]="Yes")+(Churn_Data[[#This Row],[OnlineBackup]]="Yes")+(Churn_Data[[#This Row],[DeviceProtection]]="Yes")+(Churn_Data[[#This Row],[TechSupport]]="Yes")+(Churn_Data[[#This Row],[StreamingTV]]="Yes")+(Churn_Data[[#This Row],[StreamingMovies]]="Yes")</f>
        <v>0</v>
      </c>
      <c r="U872" t="s">
        <v>27</v>
      </c>
      <c r="V872" t="s">
        <v>32</v>
      </c>
      <c r="W872" t="str">
        <f>IF(ISNUMBER(SEARCH("automatic", Churn_Data[[#This Row],[PaymentMethod]])), "Automatic", "Manual")</f>
        <v>Manual</v>
      </c>
      <c r="X872">
        <v>45</v>
      </c>
      <c r="Y872" t="str">
        <f>IF(Churn_Data[[#This Row],[tenure]]&lt;=12,"0-1 Year",IF(Churn_Data[[#This Row],[tenure]]&lt;=24,"1-2 Years",IF(Churn_Data[[#This Row],[tenure]]&lt;=36,"2-3 Years",IF(Churn_Data[[#This Row],[tenure]]&lt;=48,"3-4 Years",IF(Churn_Data[[#This Row],[tenure]]&lt;=60,"4-5 Years","5+ Years")))))</f>
        <v>0-1 Year</v>
      </c>
      <c r="Z872">
        <v>3</v>
      </c>
      <c r="AA872">
        <v>127.1</v>
      </c>
      <c r="AB872" t="e">
        <f>IF(Churn_Data[[#This Row],[Churn]]="No",Churn_Data[[#This Row],[MonthlyCharges]],NA())</f>
        <v>#N/A</v>
      </c>
      <c r="AC872" t="e">
        <f>IF(Churn_Data[[#This Row],[Churn]]="No",Churn_Data[[#This Row],[tenure]],NA())</f>
        <v>#N/A</v>
      </c>
      <c r="AD872">
        <f>IF(Churn_Data[[#This Row],[Churn]]="Yes",Churn_Data[[#This Row],[MonthlyCharges]],NA())</f>
        <v>45</v>
      </c>
      <c r="AE872">
        <f>IF(Churn_Data[[#This Row],[Churn]]="Yes",Churn_Data[[#This Row],[tenure]],NA())</f>
        <v>3</v>
      </c>
      <c r="AF872">
        <v>135</v>
      </c>
    </row>
    <row r="873" spans="1:32" x14ac:dyDescent="0.3">
      <c r="A873" t="s">
        <v>905</v>
      </c>
      <c r="B873" t="s">
        <v>30</v>
      </c>
      <c r="C873" t="str">
        <f>IF(Churn_Data[[#This Row],[SeniorCitizen]]=1,"Yes","No")</f>
        <v>Yes</v>
      </c>
      <c r="D873">
        <v>1</v>
      </c>
      <c r="E873" t="s">
        <v>25</v>
      </c>
      <c r="F873" t="s">
        <v>25</v>
      </c>
      <c r="G873" t="s">
        <v>24</v>
      </c>
      <c r="H873" t="s">
        <v>25</v>
      </c>
      <c r="I873" t="s">
        <v>120</v>
      </c>
      <c r="J873" t="str">
        <f>IF(Churn_Data[[#This Row],[InternetService]]&lt;&gt;"No","Yes","No")</f>
        <v>Yes</v>
      </c>
      <c r="K873" t="s">
        <v>25</v>
      </c>
      <c r="L873" t="s">
        <v>25</v>
      </c>
      <c r="M873" t="s">
        <v>25</v>
      </c>
      <c r="N873" t="s">
        <v>25</v>
      </c>
      <c r="O873" t="s">
        <v>25</v>
      </c>
      <c r="P873" t="s">
        <v>25</v>
      </c>
      <c r="Q873" t="s">
        <v>24</v>
      </c>
      <c r="R873">
        <f>IF(Churn_Data[[#This Row],[Churn]]="Yes",1,0)</f>
        <v>1</v>
      </c>
      <c r="S873" t="s">
        <v>24</v>
      </c>
      <c r="T873">
        <f>(Churn_Data[[#This Row],[OnlineSecurity]]="Yes")+(Churn_Data[[#This Row],[OnlineBackup]]="Yes")+(Churn_Data[[#This Row],[DeviceProtection]]="Yes")+(Churn_Data[[#This Row],[TechSupport]]="Yes")+(Churn_Data[[#This Row],[StreamingTV]]="Yes")+(Churn_Data[[#This Row],[StreamingMovies]]="Yes")</f>
        <v>0</v>
      </c>
      <c r="U873" t="s">
        <v>27</v>
      </c>
      <c r="V873" t="s">
        <v>32</v>
      </c>
      <c r="W873" t="str">
        <f>IF(ISNUMBER(SEARCH("automatic", Churn_Data[[#This Row],[PaymentMethod]])), "Automatic", "Manual")</f>
        <v>Manual</v>
      </c>
      <c r="X873">
        <v>45.05</v>
      </c>
      <c r="Y873" t="str">
        <f>IF(Churn_Data[[#This Row],[tenure]]&lt;=12,"0-1 Year",IF(Churn_Data[[#This Row],[tenure]]&lt;=24,"1-2 Years",IF(Churn_Data[[#This Row],[tenure]]&lt;=36,"2-3 Years",IF(Churn_Data[[#This Row],[tenure]]&lt;=48,"3-4 Years",IF(Churn_Data[[#This Row],[tenure]]&lt;=60,"4-5 Years","5+ Years")))))</f>
        <v>1-2 Years</v>
      </c>
      <c r="Z873">
        <v>17</v>
      </c>
      <c r="AA873">
        <v>770.6</v>
      </c>
      <c r="AB873" t="e">
        <f>IF(Churn_Data[[#This Row],[Churn]]="No",Churn_Data[[#This Row],[MonthlyCharges]],NA())</f>
        <v>#N/A</v>
      </c>
      <c r="AC873" t="e">
        <f>IF(Churn_Data[[#This Row],[Churn]]="No",Churn_Data[[#This Row],[tenure]],NA())</f>
        <v>#N/A</v>
      </c>
      <c r="AD873">
        <f>IF(Churn_Data[[#This Row],[Churn]]="Yes",Churn_Data[[#This Row],[MonthlyCharges]],NA())</f>
        <v>45.05</v>
      </c>
      <c r="AE873">
        <f>IF(Churn_Data[[#This Row],[Churn]]="Yes",Churn_Data[[#This Row],[tenure]],NA())</f>
        <v>17</v>
      </c>
      <c r="AF873">
        <v>765.85</v>
      </c>
    </row>
    <row r="874" spans="1:32" x14ac:dyDescent="0.3">
      <c r="A874" t="s">
        <v>906</v>
      </c>
      <c r="B874" t="s">
        <v>30</v>
      </c>
      <c r="C874" t="str">
        <f>IF(Churn_Data[[#This Row],[SeniorCitizen]]=1,"Yes","No")</f>
        <v>Yes</v>
      </c>
      <c r="D874">
        <v>1</v>
      </c>
      <c r="E874" t="s">
        <v>25</v>
      </c>
      <c r="F874" t="s">
        <v>24</v>
      </c>
      <c r="G874" t="s">
        <v>24</v>
      </c>
      <c r="H874" t="s">
        <v>25</v>
      </c>
      <c r="I874" t="s">
        <v>120</v>
      </c>
      <c r="J874" t="str">
        <f>IF(Churn_Data[[#This Row],[InternetService]]&lt;&gt;"No","Yes","No")</f>
        <v>Yes</v>
      </c>
      <c r="K874" t="s">
        <v>25</v>
      </c>
      <c r="L874" t="s">
        <v>25</v>
      </c>
      <c r="M874" t="s">
        <v>25</v>
      </c>
      <c r="N874" t="s">
        <v>25</v>
      </c>
      <c r="O874" t="s">
        <v>25</v>
      </c>
      <c r="P874" t="s">
        <v>25</v>
      </c>
      <c r="Q874" t="s">
        <v>25</v>
      </c>
      <c r="R874">
        <f>IF(Churn_Data[[#This Row],[Churn]]="Yes",1,0)</f>
        <v>0</v>
      </c>
      <c r="S874" t="s">
        <v>24</v>
      </c>
      <c r="T874">
        <f>(Churn_Data[[#This Row],[OnlineSecurity]]="Yes")+(Churn_Data[[#This Row],[OnlineBackup]]="Yes")+(Churn_Data[[#This Row],[DeviceProtection]]="Yes")+(Churn_Data[[#This Row],[TechSupport]]="Yes")+(Churn_Data[[#This Row],[StreamingTV]]="Yes")+(Churn_Data[[#This Row],[StreamingMovies]]="Yes")</f>
        <v>0</v>
      </c>
      <c r="U874" t="s">
        <v>27</v>
      </c>
      <c r="V874" t="s">
        <v>28</v>
      </c>
      <c r="W874" t="str">
        <f>IF(ISNUMBER(SEARCH("automatic", Churn_Data[[#This Row],[PaymentMethod]])), "Automatic", "Manual")</f>
        <v>Manual</v>
      </c>
      <c r="X874">
        <v>45.75</v>
      </c>
      <c r="Y874" t="str">
        <f>IF(Churn_Data[[#This Row],[tenure]]&lt;=12,"0-1 Year",IF(Churn_Data[[#This Row],[tenure]]&lt;=24,"1-2 Years",IF(Churn_Data[[#This Row],[tenure]]&lt;=36,"2-3 Years",IF(Churn_Data[[#This Row],[tenure]]&lt;=48,"3-4 Years",IF(Churn_Data[[#This Row],[tenure]]&lt;=60,"4-5 Years","5+ Years")))))</f>
        <v>0-1 Year</v>
      </c>
      <c r="Z874">
        <v>7</v>
      </c>
      <c r="AA874">
        <v>344.2</v>
      </c>
      <c r="AB874">
        <f>IF(Churn_Data[[#This Row],[Churn]]="No",Churn_Data[[#This Row],[MonthlyCharges]],NA())</f>
        <v>45.75</v>
      </c>
      <c r="AC874">
        <f>IF(Churn_Data[[#This Row],[Churn]]="No",Churn_Data[[#This Row],[tenure]],NA())</f>
        <v>7</v>
      </c>
      <c r="AD874" t="e">
        <f>IF(Churn_Data[[#This Row],[Churn]]="Yes",Churn_Data[[#This Row],[MonthlyCharges]],NA())</f>
        <v>#N/A</v>
      </c>
      <c r="AE874" t="e">
        <f>IF(Churn_Data[[#This Row],[Churn]]="Yes",Churn_Data[[#This Row],[tenure]],NA())</f>
        <v>#N/A</v>
      </c>
      <c r="AF874">
        <v>320.25</v>
      </c>
    </row>
    <row r="875" spans="1:32" x14ac:dyDescent="0.3">
      <c r="A875" t="s">
        <v>907</v>
      </c>
      <c r="B875" t="s">
        <v>23</v>
      </c>
      <c r="C875" t="str">
        <f>IF(Churn_Data[[#This Row],[SeniorCitizen]]=1,"Yes","No")</f>
        <v>Yes</v>
      </c>
      <c r="D875">
        <v>1</v>
      </c>
      <c r="E875" t="s">
        <v>25</v>
      </c>
      <c r="F875" t="s">
        <v>25</v>
      </c>
      <c r="G875" t="s">
        <v>24</v>
      </c>
      <c r="H875" t="s">
        <v>25</v>
      </c>
      <c r="I875" t="s">
        <v>120</v>
      </c>
      <c r="J875" t="str">
        <f>IF(Churn_Data[[#This Row],[InternetService]]&lt;&gt;"No","Yes","No")</f>
        <v>Yes</v>
      </c>
      <c r="K875" t="s">
        <v>25</v>
      </c>
      <c r="L875" t="s">
        <v>25</v>
      </c>
      <c r="M875" t="s">
        <v>25</v>
      </c>
      <c r="N875" t="s">
        <v>25</v>
      </c>
      <c r="O875" t="s">
        <v>25</v>
      </c>
      <c r="P875" t="s">
        <v>25</v>
      </c>
      <c r="Q875" t="s">
        <v>25</v>
      </c>
      <c r="R875">
        <f>IF(Churn_Data[[#This Row],[Churn]]="Yes",1,0)</f>
        <v>0</v>
      </c>
      <c r="S875" t="s">
        <v>25</v>
      </c>
      <c r="T875">
        <f>(Churn_Data[[#This Row],[OnlineSecurity]]="Yes")+(Churn_Data[[#This Row],[OnlineBackup]]="Yes")+(Churn_Data[[#This Row],[DeviceProtection]]="Yes")+(Churn_Data[[#This Row],[TechSupport]]="Yes")+(Churn_Data[[#This Row],[StreamingTV]]="Yes")+(Churn_Data[[#This Row],[StreamingMovies]]="Yes")</f>
        <v>0</v>
      </c>
      <c r="U875" t="s">
        <v>27</v>
      </c>
      <c r="V875" t="s">
        <v>28</v>
      </c>
      <c r="W875" t="str">
        <f>IF(ISNUMBER(SEARCH("automatic", Churn_Data[[#This Row],[PaymentMethod]])), "Automatic", "Manual")</f>
        <v>Manual</v>
      </c>
      <c r="X875">
        <v>43.8</v>
      </c>
      <c r="Y875" t="str">
        <f>IF(Churn_Data[[#This Row],[tenure]]&lt;=12,"0-1 Year",IF(Churn_Data[[#This Row],[tenure]]&lt;=24,"1-2 Years",IF(Churn_Data[[#This Row],[tenure]]&lt;=36,"2-3 Years",IF(Churn_Data[[#This Row],[tenure]]&lt;=48,"3-4 Years",IF(Churn_Data[[#This Row],[tenure]]&lt;=60,"4-5 Years","5+ Years")))))</f>
        <v>4-5 Years</v>
      </c>
      <c r="Z875">
        <v>49</v>
      </c>
      <c r="AA875">
        <v>2106.0500000000002</v>
      </c>
      <c r="AB875">
        <f>IF(Churn_Data[[#This Row],[Churn]]="No",Churn_Data[[#This Row],[MonthlyCharges]],NA())</f>
        <v>43.8</v>
      </c>
      <c r="AC875">
        <f>IF(Churn_Data[[#This Row],[Churn]]="No",Churn_Data[[#This Row],[tenure]],NA())</f>
        <v>49</v>
      </c>
      <c r="AD875" t="e">
        <f>IF(Churn_Data[[#This Row],[Churn]]="Yes",Churn_Data[[#This Row],[MonthlyCharges]],NA())</f>
        <v>#N/A</v>
      </c>
      <c r="AE875" t="e">
        <f>IF(Churn_Data[[#This Row],[Churn]]="Yes",Churn_Data[[#This Row],[tenure]],NA())</f>
        <v>#N/A</v>
      </c>
      <c r="AF875">
        <v>2146.1999999999998</v>
      </c>
    </row>
    <row r="876" spans="1:32" x14ac:dyDescent="0.3">
      <c r="A876" t="s">
        <v>908</v>
      </c>
      <c r="B876" t="s">
        <v>30</v>
      </c>
      <c r="C876" t="str">
        <f>IF(Churn_Data[[#This Row],[SeniorCitizen]]=1,"Yes","No")</f>
        <v>Yes</v>
      </c>
      <c r="D876">
        <v>1</v>
      </c>
      <c r="E876" t="s">
        <v>25</v>
      </c>
      <c r="F876" t="s">
        <v>25</v>
      </c>
      <c r="G876" t="s">
        <v>24</v>
      </c>
      <c r="H876" t="s">
        <v>25</v>
      </c>
      <c r="I876" t="s">
        <v>120</v>
      </c>
      <c r="J876" t="str">
        <f>IF(Churn_Data[[#This Row],[InternetService]]&lt;&gt;"No","Yes","No")</f>
        <v>Yes</v>
      </c>
      <c r="K876" t="s">
        <v>25</v>
      </c>
      <c r="L876" t="s">
        <v>25</v>
      </c>
      <c r="M876" t="s">
        <v>25</v>
      </c>
      <c r="N876" t="s">
        <v>25</v>
      </c>
      <c r="O876" t="s">
        <v>25</v>
      </c>
      <c r="P876" t="s">
        <v>25</v>
      </c>
      <c r="Q876" t="s">
        <v>24</v>
      </c>
      <c r="R876">
        <f>IF(Churn_Data[[#This Row],[Churn]]="Yes",1,0)</f>
        <v>1</v>
      </c>
      <c r="S876" t="s">
        <v>24</v>
      </c>
      <c r="T876">
        <f>(Churn_Data[[#This Row],[OnlineSecurity]]="Yes")+(Churn_Data[[#This Row],[OnlineBackup]]="Yes")+(Churn_Data[[#This Row],[DeviceProtection]]="Yes")+(Churn_Data[[#This Row],[TechSupport]]="Yes")+(Churn_Data[[#This Row],[StreamingTV]]="Yes")+(Churn_Data[[#This Row],[StreamingMovies]]="Yes")</f>
        <v>0</v>
      </c>
      <c r="U876" t="s">
        <v>27</v>
      </c>
      <c r="V876" t="s">
        <v>32</v>
      </c>
      <c r="W876" t="str">
        <f>IF(ISNUMBER(SEARCH("automatic", Churn_Data[[#This Row],[PaymentMethod]])), "Automatic", "Manual")</f>
        <v>Manual</v>
      </c>
      <c r="X876">
        <v>44.15</v>
      </c>
      <c r="Y876" t="str">
        <f>IF(Churn_Data[[#This Row],[tenure]]&lt;=12,"0-1 Year",IF(Churn_Data[[#This Row],[tenure]]&lt;=24,"1-2 Years",IF(Churn_Data[[#This Row],[tenure]]&lt;=36,"2-3 Years",IF(Churn_Data[[#This Row],[tenure]]&lt;=48,"3-4 Years",IF(Churn_Data[[#This Row],[tenure]]&lt;=60,"4-5 Years","5+ Years")))))</f>
        <v>0-1 Year</v>
      </c>
      <c r="Z876">
        <v>2</v>
      </c>
      <c r="AA876">
        <v>92.65</v>
      </c>
      <c r="AB876" t="e">
        <f>IF(Churn_Data[[#This Row],[Churn]]="No",Churn_Data[[#This Row],[MonthlyCharges]],NA())</f>
        <v>#N/A</v>
      </c>
      <c r="AC876" t="e">
        <f>IF(Churn_Data[[#This Row],[Churn]]="No",Churn_Data[[#This Row],[tenure]],NA())</f>
        <v>#N/A</v>
      </c>
      <c r="AD876">
        <f>IF(Churn_Data[[#This Row],[Churn]]="Yes",Churn_Data[[#This Row],[MonthlyCharges]],NA())</f>
        <v>44.15</v>
      </c>
      <c r="AE876">
        <f>IF(Churn_Data[[#This Row],[Churn]]="Yes",Churn_Data[[#This Row],[tenure]],NA())</f>
        <v>2</v>
      </c>
      <c r="AF876">
        <v>88.3</v>
      </c>
    </row>
    <row r="877" spans="1:32" x14ac:dyDescent="0.3">
      <c r="A877" t="s">
        <v>909</v>
      </c>
      <c r="B877" t="s">
        <v>23</v>
      </c>
      <c r="C877" t="str">
        <f>IF(Churn_Data[[#This Row],[SeniorCitizen]]=1,"Yes","No")</f>
        <v>Yes</v>
      </c>
      <c r="D877">
        <v>1</v>
      </c>
      <c r="E877" t="s">
        <v>24</v>
      </c>
      <c r="F877" t="s">
        <v>24</v>
      </c>
      <c r="G877" t="s">
        <v>24</v>
      </c>
      <c r="H877" t="s">
        <v>25</v>
      </c>
      <c r="I877" t="s">
        <v>120</v>
      </c>
      <c r="J877" t="str">
        <f>IF(Churn_Data[[#This Row],[InternetService]]&lt;&gt;"No","Yes","No")</f>
        <v>Yes</v>
      </c>
      <c r="K877" t="s">
        <v>25</v>
      </c>
      <c r="L877" t="s">
        <v>25</v>
      </c>
      <c r="M877" t="s">
        <v>25</v>
      </c>
      <c r="N877" t="s">
        <v>25</v>
      </c>
      <c r="O877" t="s">
        <v>25</v>
      </c>
      <c r="P877" t="s">
        <v>25</v>
      </c>
      <c r="Q877" t="s">
        <v>24</v>
      </c>
      <c r="R877">
        <f>IF(Churn_Data[[#This Row],[Churn]]="Yes",1,0)</f>
        <v>1</v>
      </c>
      <c r="S877" t="s">
        <v>25</v>
      </c>
      <c r="T877">
        <f>(Churn_Data[[#This Row],[OnlineSecurity]]="Yes")+(Churn_Data[[#This Row],[OnlineBackup]]="Yes")+(Churn_Data[[#This Row],[DeviceProtection]]="Yes")+(Churn_Data[[#This Row],[TechSupport]]="Yes")+(Churn_Data[[#This Row],[StreamingTV]]="Yes")+(Churn_Data[[#This Row],[StreamingMovies]]="Yes")</f>
        <v>0</v>
      </c>
      <c r="U877" t="s">
        <v>27</v>
      </c>
      <c r="V877" t="s">
        <v>32</v>
      </c>
      <c r="W877" t="str">
        <f>IF(ISNUMBER(SEARCH("automatic", Churn_Data[[#This Row],[PaymentMethod]])), "Automatic", "Manual")</f>
        <v>Manual</v>
      </c>
      <c r="X877">
        <v>46</v>
      </c>
      <c r="Y877" t="str">
        <f>IF(Churn_Data[[#This Row],[tenure]]&lt;=12,"0-1 Year",IF(Churn_Data[[#This Row],[tenure]]&lt;=24,"1-2 Years",IF(Churn_Data[[#This Row],[tenure]]&lt;=36,"2-3 Years",IF(Churn_Data[[#This Row],[tenure]]&lt;=48,"3-4 Years",IF(Churn_Data[[#This Row],[tenure]]&lt;=60,"4-5 Years","5+ Years")))))</f>
        <v>0-1 Year</v>
      </c>
      <c r="Z877">
        <v>4</v>
      </c>
      <c r="AA877">
        <v>181.6</v>
      </c>
      <c r="AB877" t="e">
        <f>IF(Churn_Data[[#This Row],[Churn]]="No",Churn_Data[[#This Row],[MonthlyCharges]],NA())</f>
        <v>#N/A</v>
      </c>
      <c r="AC877" t="e">
        <f>IF(Churn_Data[[#This Row],[Churn]]="No",Churn_Data[[#This Row],[tenure]],NA())</f>
        <v>#N/A</v>
      </c>
      <c r="AD877">
        <f>IF(Churn_Data[[#This Row],[Churn]]="Yes",Churn_Data[[#This Row],[MonthlyCharges]],NA())</f>
        <v>46</v>
      </c>
      <c r="AE877">
        <f>IF(Churn_Data[[#This Row],[Churn]]="Yes",Churn_Data[[#This Row],[tenure]],NA())</f>
        <v>4</v>
      </c>
      <c r="AF877">
        <v>184</v>
      </c>
    </row>
    <row r="878" spans="1:32" x14ac:dyDescent="0.3">
      <c r="A878" t="s">
        <v>910</v>
      </c>
      <c r="B878" t="s">
        <v>30</v>
      </c>
      <c r="C878" t="str">
        <f>IF(Churn_Data[[#This Row],[SeniorCitizen]]=1,"Yes","No")</f>
        <v>Yes</v>
      </c>
      <c r="D878">
        <v>1</v>
      </c>
      <c r="E878" t="s">
        <v>25</v>
      </c>
      <c r="F878" t="s">
        <v>25</v>
      </c>
      <c r="G878" t="s">
        <v>24</v>
      </c>
      <c r="H878" t="s">
        <v>25</v>
      </c>
      <c r="I878" t="s">
        <v>120</v>
      </c>
      <c r="J878" t="str">
        <f>IF(Churn_Data[[#This Row],[InternetService]]&lt;&gt;"No","Yes","No")</f>
        <v>Yes</v>
      </c>
      <c r="K878" t="s">
        <v>25</v>
      </c>
      <c r="L878" t="s">
        <v>25</v>
      </c>
      <c r="M878" t="s">
        <v>25</v>
      </c>
      <c r="N878" t="s">
        <v>25</v>
      </c>
      <c r="O878" t="s">
        <v>25</v>
      </c>
      <c r="P878" t="s">
        <v>25</v>
      </c>
      <c r="Q878" t="s">
        <v>24</v>
      </c>
      <c r="R878">
        <f>IF(Churn_Data[[#This Row],[Churn]]="Yes",1,0)</f>
        <v>1</v>
      </c>
      <c r="S878" t="s">
        <v>24</v>
      </c>
      <c r="T878">
        <f>(Churn_Data[[#This Row],[OnlineSecurity]]="Yes")+(Churn_Data[[#This Row],[OnlineBackup]]="Yes")+(Churn_Data[[#This Row],[DeviceProtection]]="Yes")+(Churn_Data[[#This Row],[TechSupport]]="Yes")+(Churn_Data[[#This Row],[StreamingTV]]="Yes")+(Churn_Data[[#This Row],[StreamingMovies]]="Yes")</f>
        <v>0</v>
      </c>
      <c r="U878" t="s">
        <v>27</v>
      </c>
      <c r="V878" t="s">
        <v>32</v>
      </c>
      <c r="W878" t="str">
        <f>IF(ISNUMBER(SEARCH("automatic", Churn_Data[[#This Row],[PaymentMethod]])), "Automatic", "Manual")</f>
        <v>Manual</v>
      </c>
      <c r="X878">
        <v>44.7</v>
      </c>
      <c r="Y878" t="str">
        <f>IF(Churn_Data[[#This Row],[tenure]]&lt;=12,"0-1 Year",IF(Churn_Data[[#This Row],[tenure]]&lt;=24,"1-2 Years",IF(Churn_Data[[#This Row],[tenure]]&lt;=36,"2-3 Years",IF(Churn_Data[[#This Row],[tenure]]&lt;=48,"3-4 Years",IF(Churn_Data[[#This Row],[tenure]]&lt;=60,"4-5 Years","5+ Years")))))</f>
        <v>0-1 Year</v>
      </c>
      <c r="Z878">
        <v>2</v>
      </c>
      <c r="AA878">
        <v>93.7</v>
      </c>
      <c r="AB878" t="e">
        <f>IF(Churn_Data[[#This Row],[Churn]]="No",Churn_Data[[#This Row],[MonthlyCharges]],NA())</f>
        <v>#N/A</v>
      </c>
      <c r="AC878" t="e">
        <f>IF(Churn_Data[[#This Row],[Churn]]="No",Churn_Data[[#This Row],[tenure]],NA())</f>
        <v>#N/A</v>
      </c>
      <c r="AD878">
        <f>IF(Churn_Data[[#This Row],[Churn]]="Yes",Churn_Data[[#This Row],[MonthlyCharges]],NA())</f>
        <v>44.7</v>
      </c>
      <c r="AE878">
        <f>IF(Churn_Data[[#This Row],[Churn]]="Yes",Churn_Data[[#This Row],[tenure]],NA())</f>
        <v>2</v>
      </c>
      <c r="AF878">
        <v>89.4</v>
      </c>
    </row>
    <row r="879" spans="1:32" x14ac:dyDescent="0.3">
      <c r="A879" t="s">
        <v>911</v>
      </c>
      <c r="B879" t="s">
        <v>30</v>
      </c>
      <c r="C879" t="str">
        <f>IF(Churn_Data[[#This Row],[SeniorCitizen]]=1,"Yes","No")</f>
        <v>Yes</v>
      </c>
      <c r="D879">
        <v>1</v>
      </c>
      <c r="E879" t="s">
        <v>25</v>
      </c>
      <c r="F879" t="s">
        <v>25</v>
      </c>
      <c r="G879" t="s">
        <v>24</v>
      </c>
      <c r="H879" t="s">
        <v>25</v>
      </c>
      <c r="I879" t="s">
        <v>120</v>
      </c>
      <c r="J879" t="str">
        <f>IF(Churn_Data[[#This Row],[InternetService]]&lt;&gt;"No","Yes","No")</f>
        <v>Yes</v>
      </c>
      <c r="K879" t="s">
        <v>25</v>
      </c>
      <c r="L879" t="s">
        <v>25</v>
      </c>
      <c r="M879" t="s">
        <v>25</v>
      </c>
      <c r="N879" t="s">
        <v>25</v>
      </c>
      <c r="O879" t="s">
        <v>25</v>
      </c>
      <c r="P879" t="s">
        <v>25</v>
      </c>
      <c r="Q879" t="s">
        <v>25</v>
      </c>
      <c r="R879">
        <f>IF(Churn_Data[[#This Row],[Churn]]="Yes",1,0)</f>
        <v>0</v>
      </c>
      <c r="S879" t="s">
        <v>25</v>
      </c>
      <c r="T879">
        <f>(Churn_Data[[#This Row],[OnlineSecurity]]="Yes")+(Churn_Data[[#This Row],[OnlineBackup]]="Yes")+(Churn_Data[[#This Row],[DeviceProtection]]="Yes")+(Churn_Data[[#This Row],[TechSupport]]="Yes")+(Churn_Data[[#This Row],[StreamingTV]]="Yes")+(Churn_Data[[#This Row],[StreamingMovies]]="Yes")</f>
        <v>0</v>
      </c>
      <c r="U879" t="s">
        <v>27</v>
      </c>
      <c r="V879" t="s">
        <v>72</v>
      </c>
      <c r="W879" t="str">
        <f>IF(ISNUMBER(SEARCH("automatic", Churn_Data[[#This Row],[PaymentMethod]])), "Automatic", "Manual")</f>
        <v>Automatic</v>
      </c>
      <c r="X879">
        <v>44.7</v>
      </c>
      <c r="Y879" t="str">
        <f>IF(Churn_Data[[#This Row],[tenure]]&lt;=12,"0-1 Year",IF(Churn_Data[[#This Row],[tenure]]&lt;=24,"1-2 Years",IF(Churn_Data[[#This Row],[tenure]]&lt;=36,"2-3 Years",IF(Churn_Data[[#This Row],[tenure]]&lt;=48,"3-4 Years",IF(Churn_Data[[#This Row],[tenure]]&lt;=60,"4-5 Years","5+ Years")))))</f>
        <v>0-1 Year</v>
      </c>
      <c r="Z879">
        <v>6</v>
      </c>
      <c r="AA879">
        <v>276.5</v>
      </c>
      <c r="AB879">
        <f>IF(Churn_Data[[#This Row],[Churn]]="No",Churn_Data[[#This Row],[MonthlyCharges]],NA())</f>
        <v>44.7</v>
      </c>
      <c r="AC879">
        <f>IF(Churn_Data[[#This Row],[Churn]]="No",Churn_Data[[#This Row],[tenure]],NA())</f>
        <v>6</v>
      </c>
      <c r="AD879" t="e">
        <f>IF(Churn_Data[[#This Row],[Churn]]="Yes",Churn_Data[[#This Row],[MonthlyCharges]],NA())</f>
        <v>#N/A</v>
      </c>
      <c r="AE879" t="e">
        <f>IF(Churn_Data[[#This Row],[Churn]]="Yes",Churn_Data[[#This Row],[tenure]],NA())</f>
        <v>#N/A</v>
      </c>
      <c r="AF879">
        <v>268.2</v>
      </c>
    </row>
    <row r="880" spans="1:32" x14ac:dyDescent="0.3">
      <c r="A880" t="s">
        <v>912</v>
      </c>
      <c r="B880" t="s">
        <v>23</v>
      </c>
      <c r="C880" t="str">
        <f>IF(Churn_Data[[#This Row],[SeniorCitizen]]=1,"Yes","No")</f>
        <v>Yes</v>
      </c>
      <c r="D880">
        <v>1</v>
      </c>
      <c r="E880" t="s">
        <v>25</v>
      </c>
      <c r="F880" t="s">
        <v>25</v>
      </c>
      <c r="G880" t="s">
        <v>24</v>
      </c>
      <c r="H880" t="s">
        <v>25</v>
      </c>
      <c r="I880" t="s">
        <v>120</v>
      </c>
      <c r="J880" t="str">
        <f>IF(Churn_Data[[#This Row],[InternetService]]&lt;&gt;"No","Yes","No")</f>
        <v>Yes</v>
      </c>
      <c r="K880" t="s">
        <v>25</v>
      </c>
      <c r="L880" t="s">
        <v>25</v>
      </c>
      <c r="M880" t="s">
        <v>25</v>
      </c>
      <c r="N880" t="s">
        <v>25</v>
      </c>
      <c r="O880" t="s">
        <v>25</v>
      </c>
      <c r="P880" t="s">
        <v>25</v>
      </c>
      <c r="Q880" t="s">
        <v>25</v>
      </c>
      <c r="R880">
        <f>IF(Churn_Data[[#This Row],[Churn]]="Yes",1,0)</f>
        <v>0</v>
      </c>
      <c r="S880" t="s">
        <v>25</v>
      </c>
      <c r="T880">
        <f>(Churn_Data[[#This Row],[OnlineSecurity]]="Yes")+(Churn_Data[[#This Row],[OnlineBackup]]="Yes")+(Churn_Data[[#This Row],[DeviceProtection]]="Yes")+(Churn_Data[[#This Row],[TechSupport]]="Yes")+(Churn_Data[[#This Row],[StreamingTV]]="Yes")+(Churn_Data[[#This Row],[StreamingMovies]]="Yes")</f>
        <v>0</v>
      </c>
      <c r="U880" t="s">
        <v>27</v>
      </c>
      <c r="V880" t="s">
        <v>32</v>
      </c>
      <c r="W880" t="str">
        <f>IF(ISNUMBER(SEARCH("automatic", Churn_Data[[#This Row],[PaymentMethod]])), "Automatic", "Manual")</f>
        <v>Manual</v>
      </c>
      <c r="X880">
        <v>43.95</v>
      </c>
      <c r="Y880" t="str">
        <f>IF(Churn_Data[[#This Row],[tenure]]&lt;=12,"0-1 Year",IF(Churn_Data[[#This Row],[tenure]]&lt;=24,"1-2 Years",IF(Churn_Data[[#This Row],[tenure]]&lt;=36,"2-3 Years",IF(Churn_Data[[#This Row],[tenure]]&lt;=48,"3-4 Years",IF(Churn_Data[[#This Row],[tenure]]&lt;=60,"4-5 Years","5+ Years")))))</f>
        <v>0-1 Year</v>
      </c>
      <c r="Z880">
        <v>2</v>
      </c>
      <c r="AA880">
        <v>85.1</v>
      </c>
      <c r="AB880">
        <f>IF(Churn_Data[[#This Row],[Churn]]="No",Churn_Data[[#This Row],[MonthlyCharges]],NA())</f>
        <v>43.95</v>
      </c>
      <c r="AC880">
        <f>IF(Churn_Data[[#This Row],[Churn]]="No",Churn_Data[[#This Row],[tenure]],NA())</f>
        <v>2</v>
      </c>
      <c r="AD880" t="e">
        <f>IF(Churn_Data[[#This Row],[Churn]]="Yes",Churn_Data[[#This Row],[MonthlyCharges]],NA())</f>
        <v>#N/A</v>
      </c>
      <c r="AE880" t="e">
        <f>IF(Churn_Data[[#This Row],[Churn]]="Yes",Churn_Data[[#This Row],[tenure]],NA())</f>
        <v>#N/A</v>
      </c>
      <c r="AF880">
        <v>87.9</v>
      </c>
    </row>
    <row r="881" spans="1:32" x14ac:dyDescent="0.3">
      <c r="A881" t="s">
        <v>913</v>
      </c>
      <c r="B881" t="s">
        <v>30</v>
      </c>
      <c r="C881" t="str">
        <f>IF(Churn_Data[[#This Row],[SeniorCitizen]]=1,"Yes","No")</f>
        <v>No</v>
      </c>
      <c r="D881">
        <v>0</v>
      </c>
      <c r="E881" t="s">
        <v>25</v>
      </c>
      <c r="F881" t="s">
        <v>25</v>
      </c>
      <c r="G881" t="s">
        <v>24</v>
      </c>
      <c r="H881" t="s">
        <v>25</v>
      </c>
      <c r="I881" t="s">
        <v>120</v>
      </c>
      <c r="J881" t="str">
        <f>IF(Churn_Data[[#This Row],[InternetService]]&lt;&gt;"No","Yes","No")</f>
        <v>Yes</v>
      </c>
      <c r="K881" t="s">
        <v>25</v>
      </c>
      <c r="L881" t="s">
        <v>25</v>
      </c>
      <c r="M881" t="s">
        <v>25</v>
      </c>
      <c r="N881" t="s">
        <v>25</v>
      </c>
      <c r="O881" t="s">
        <v>25</v>
      </c>
      <c r="P881" t="s">
        <v>25</v>
      </c>
      <c r="Q881" t="s">
        <v>24</v>
      </c>
      <c r="R881">
        <f>IF(Churn_Data[[#This Row],[Churn]]="Yes",1,0)</f>
        <v>1</v>
      </c>
      <c r="S881" t="s">
        <v>25</v>
      </c>
      <c r="T881">
        <f>(Churn_Data[[#This Row],[OnlineSecurity]]="Yes")+(Churn_Data[[#This Row],[OnlineBackup]]="Yes")+(Churn_Data[[#This Row],[DeviceProtection]]="Yes")+(Churn_Data[[#This Row],[TechSupport]]="Yes")+(Churn_Data[[#This Row],[StreamingTV]]="Yes")+(Churn_Data[[#This Row],[StreamingMovies]]="Yes")</f>
        <v>0</v>
      </c>
      <c r="U881" t="s">
        <v>27</v>
      </c>
      <c r="V881" t="s">
        <v>32</v>
      </c>
      <c r="W881" t="str">
        <f>IF(ISNUMBER(SEARCH("automatic", Churn_Data[[#This Row],[PaymentMethod]])), "Automatic", "Manual")</f>
        <v>Manual</v>
      </c>
      <c r="X881">
        <v>44.35</v>
      </c>
      <c r="Y881" t="str">
        <f>IF(Churn_Data[[#This Row],[tenure]]&lt;=12,"0-1 Year",IF(Churn_Data[[#This Row],[tenure]]&lt;=24,"1-2 Years",IF(Churn_Data[[#This Row],[tenure]]&lt;=36,"2-3 Years",IF(Churn_Data[[#This Row],[tenure]]&lt;=48,"3-4 Years",IF(Churn_Data[[#This Row],[tenure]]&lt;=60,"4-5 Years","5+ Years")))))</f>
        <v>0-1 Year</v>
      </c>
      <c r="Z881">
        <v>2</v>
      </c>
      <c r="AA881">
        <v>81.25</v>
      </c>
      <c r="AB881" t="e">
        <f>IF(Churn_Data[[#This Row],[Churn]]="No",Churn_Data[[#This Row],[MonthlyCharges]],NA())</f>
        <v>#N/A</v>
      </c>
      <c r="AC881" t="e">
        <f>IF(Churn_Data[[#This Row],[Churn]]="No",Churn_Data[[#This Row],[tenure]],NA())</f>
        <v>#N/A</v>
      </c>
      <c r="AD881">
        <f>IF(Churn_Data[[#This Row],[Churn]]="Yes",Churn_Data[[#This Row],[MonthlyCharges]],NA())</f>
        <v>44.35</v>
      </c>
      <c r="AE881">
        <f>IF(Churn_Data[[#This Row],[Churn]]="Yes",Churn_Data[[#This Row],[tenure]],NA())</f>
        <v>2</v>
      </c>
      <c r="AF881">
        <v>88.7</v>
      </c>
    </row>
    <row r="882" spans="1:32" x14ac:dyDescent="0.3">
      <c r="A882" t="s">
        <v>914</v>
      </c>
      <c r="B882" t="s">
        <v>30</v>
      </c>
      <c r="C882" t="str">
        <f>IF(Churn_Data[[#This Row],[SeniorCitizen]]=1,"Yes","No")</f>
        <v>No</v>
      </c>
      <c r="D882">
        <v>0</v>
      </c>
      <c r="E882" t="s">
        <v>25</v>
      </c>
      <c r="F882" t="s">
        <v>25</v>
      </c>
      <c r="G882" t="s">
        <v>24</v>
      </c>
      <c r="H882" t="s">
        <v>25</v>
      </c>
      <c r="I882" t="s">
        <v>120</v>
      </c>
      <c r="J882" t="str">
        <f>IF(Churn_Data[[#This Row],[InternetService]]&lt;&gt;"No","Yes","No")</f>
        <v>Yes</v>
      </c>
      <c r="K882" t="s">
        <v>25</v>
      </c>
      <c r="L882" t="s">
        <v>25</v>
      </c>
      <c r="M882" t="s">
        <v>25</v>
      </c>
      <c r="N882" t="s">
        <v>25</v>
      </c>
      <c r="O882" t="s">
        <v>25</v>
      </c>
      <c r="P882" t="s">
        <v>25</v>
      </c>
      <c r="Q882" t="s">
        <v>24</v>
      </c>
      <c r="R882">
        <f>IF(Churn_Data[[#This Row],[Churn]]="Yes",1,0)</f>
        <v>1</v>
      </c>
      <c r="S882" t="s">
        <v>24</v>
      </c>
      <c r="T882">
        <f>(Churn_Data[[#This Row],[OnlineSecurity]]="Yes")+(Churn_Data[[#This Row],[OnlineBackup]]="Yes")+(Churn_Data[[#This Row],[DeviceProtection]]="Yes")+(Churn_Data[[#This Row],[TechSupport]]="Yes")+(Churn_Data[[#This Row],[StreamingTV]]="Yes")+(Churn_Data[[#This Row],[StreamingMovies]]="Yes")</f>
        <v>0</v>
      </c>
      <c r="U882" t="s">
        <v>27</v>
      </c>
      <c r="V882" t="s">
        <v>72</v>
      </c>
      <c r="W882" t="str">
        <f>IF(ISNUMBER(SEARCH("automatic", Churn_Data[[#This Row],[PaymentMethod]])), "Automatic", "Manual")</f>
        <v>Automatic</v>
      </c>
      <c r="X882">
        <v>46</v>
      </c>
      <c r="Y882" t="str">
        <f>IF(Churn_Data[[#This Row],[tenure]]&lt;=12,"0-1 Year",IF(Churn_Data[[#This Row],[tenure]]&lt;=24,"1-2 Years",IF(Churn_Data[[#This Row],[tenure]]&lt;=36,"2-3 Years",IF(Churn_Data[[#This Row],[tenure]]&lt;=48,"3-4 Years",IF(Churn_Data[[#This Row],[tenure]]&lt;=60,"4-5 Years","5+ Years")))))</f>
        <v>0-1 Year</v>
      </c>
      <c r="Z882">
        <v>2</v>
      </c>
      <c r="AA882">
        <v>84.5</v>
      </c>
      <c r="AB882" t="e">
        <f>IF(Churn_Data[[#This Row],[Churn]]="No",Churn_Data[[#This Row],[MonthlyCharges]],NA())</f>
        <v>#N/A</v>
      </c>
      <c r="AC882" t="e">
        <f>IF(Churn_Data[[#This Row],[Churn]]="No",Churn_Data[[#This Row],[tenure]],NA())</f>
        <v>#N/A</v>
      </c>
      <c r="AD882">
        <f>IF(Churn_Data[[#This Row],[Churn]]="Yes",Churn_Data[[#This Row],[MonthlyCharges]],NA())</f>
        <v>46</v>
      </c>
      <c r="AE882">
        <f>IF(Churn_Data[[#This Row],[Churn]]="Yes",Churn_Data[[#This Row],[tenure]],NA())</f>
        <v>2</v>
      </c>
      <c r="AF882">
        <v>92</v>
      </c>
    </row>
    <row r="883" spans="1:32" x14ac:dyDescent="0.3">
      <c r="A883" t="s">
        <v>915</v>
      </c>
      <c r="B883" t="s">
        <v>23</v>
      </c>
      <c r="C883" t="str">
        <f>IF(Churn_Data[[#This Row],[SeniorCitizen]]=1,"Yes","No")</f>
        <v>No</v>
      </c>
      <c r="D883">
        <v>0</v>
      </c>
      <c r="E883" t="s">
        <v>24</v>
      </c>
      <c r="F883" t="s">
        <v>25</v>
      </c>
      <c r="G883" t="s">
        <v>24</v>
      </c>
      <c r="H883" t="s">
        <v>25</v>
      </c>
      <c r="I883" t="s">
        <v>120</v>
      </c>
      <c r="J883" t="str">
        <f>IF(Churn_Data[[#This Row],[InternetService]]&lt;&gt;"No","Yes","No")</f>
        <v>Yes</v>
      </c>
      <c r="K883" t="s">
        <v>25</v>
      </c>
      <c r="L883" t="s">
        <v>25</v>
      </c>
      <c r="M883" t="s">
        <v>25</v>
      </c>
      <c r="N883" t="s">
        <v>25</v>
      </c>
      <c r="O883" t="s">
        <v>25</v>
      </c>
      <c r="P883" t="s">
        <v>25</v>
      </c>
      <c r="Q883" t="s">
        <v>24</v>
      </c>
      <c r="R883">
        <f>IF(Churn_Data[[#This Row],[Churn]]="Yes",1,0)</f>
        <v>1</v>
      </c>
      <c r="S883" t="s">
        <v>24</v>
      </c>
      <c r="T883">
        <f>(Churn_Data[[#This Row],[OnlineSecurity]]="Yes")+(Churn_Data[[#This Row],[OnlineBackup]]="Yes")+(Churn_Data[[#This Row],[DeviceProtection]]="Yes")+(Churn_Data[[#This Row],[TechSupport]]="Yes")+(Churn_Data[[#This Row],[StreamingTV]]="Yes")+(Churn_Data[[#This Row],[StreamingMovies]]="Yes")</f>
        <v>0</v>
      </c>
      <c r="U883" t="s">
        <v>27</v>
      </c>
      <c r="V883" t="s">
        <v>72</v>
      </c>
      <c r="W883" t="str">
        <f>IF(ISNUMBER(SEARCH("automatic", Churn_Data[[#This Row],[PaymentMethod]])), "Automatic", "Manual")</f>
        <v>Automatic</v>
      </c>
      <c r="X883">
        <v>44.6</v>
      </c>
      <c r="Y883" t="str">
        <f>IF(Churn_Data[[#This Row],[tenure]]&lt;=12,"0-1 Year",IF(Churn_Data[[#This Row],[tenure]]&lt;=24,"1-2 Years",IF(Churn_Data[[#This Row],[tenure]]&lt;=36,"2-3 Years",IF(Churn_Data[[#This Row],[tenure]]&lt;=48,"3-4 Years",IF(Churn_Data[[#This Row],[tenure]]&lt;=60,"4-5 Years","5+ Years")))))</f>
        <v>0-1 Year</v>
      </c>
      <c r="Z883">
        <v>2</v>
      </c>
      <c r="AA883">
        <v>80.55</v>
      </c>
      <c r="AB883" t="e">
        <f>IF(Churn_Data[[#This Row],[Churn]]="No",Churn_Data[[#This Row],[MonthlyCharges]],NA())</f>
        <v>#N/A</v>
      </c>
      <c r="AC883" t="e">
        <f>IF(Churn_Data[[#This Row],[Churn]]="No",Churn_Data[[#This Row],[tenure]],NA())</f>
        <v>#N/A</v>
      </c>
      <c r="AD883">
        <f>IF(Churn_Data[[#This Row],[Churn]]="Yes",Churn_Data[[#This Row],[MonthlyCharges]],NA())</f>
        <v>44.6</v>
      </c>
      <c r="AE883">
        <f>IF(Churn_Data[[#This Row],[Churn]]="Yes",Churn_Data[[#This Row],[tenure]],NA())</f>
        <v>2</v>
      </c>
      <c r="AF883">
        <v>89.2</v>
      </c>
    </row>
    <row r="884" spans="1:32" x14ac:dyDescent="0.3">
      <c r="A884" t="s">
        <v>916</v>
      </c>
      <c r="B884" t="s">
        <v>23</v>
      </c>
      <c r="C884" t="str">
        <f>IF(Churn_Data[[#This Row],[SeniorCitizen]]=1,"Yes","No")</f>
        <v>No</v>
      </c>
      <c r="D884">
        <v>0</v>
      </c>
      <c r="E884" t="s">
        <v>25</v>
      </c>
      <c r="F884" t="s">
        <v>25</v>
      </c>
      <c r="G884" t="s">
        <v>24</v>
      </c>
      <c r="H884" t="s">
        <v>25</v>
      </c>
      <c r="I884" t="s">
        <v>120</v>
      </c>
      <c r="J884" t="str">
        <f>IF(Churn_Data[[#This Row],[InternetService]]&lt;&gt;"No","Yes","No")</f>
        <v>Yes</v>
      </c>
      <c r="K884" t="s">
        <v>25</v>
      </c>
      <c r="L884" t="s">
        <v>25</v>
      </c>
      <c r="M884" t="s">
        <v>25</v>
      </c>
      <c r="N884" t="s">
        <v>25</v>
      </c>
      <c r="O884" t="s">
        <v>25</v>
      </c>
      <c r="P884" t="s">
        <v>25</v>
      </c>
      <c r="Q884" t="s">
        <v>25</v>
      </c>
      <c r="R884">
        <f>IF(Churn_Data[[#This Row],[Churn]]="Yes",1,0)</f>
        <v>0</v>
      </c>
      <c r="S884" t="s">
        <v>24</v>
      </c>
      <c r="T884">
        <f>(Churn_Data[[#This Row],[OnlineSecurity]]="Yes")+(Churn_Data[[#This Row],[OnlineBackup]]="Yes")+(Churn_Data[[#This Row],[DeviceProtection]]="Yes")+(Churn_Data[[#This Row],[TechSupport]]="Yes")+(Churn_Data[[#This Row],[StreamingTV]]="Yes")+(Churn_Data[[#This Row],[StreamingMovies]]="Yes")</f>
        <v>0</v>
      </c>
      <c r="U884" t="s">
        <v>27</v>
      </c>
      <c r="V884" t="s">
        <v>32</v>
      </c>
      <c r="W884" t="str">
        <f>IF(ISNUMBER(SEARCH("automatic", Churn_Data[[#This Row],[PaymentMethod]])), "Automatic", "Manual")</f>
        <v>Manual</v>
      </c>
      <c r="X884">
        <v>44.35</v>
      </c>
      <c r="Y884" t="str">
        <f>IF(Churn_Data[[#This Row],[tenure]]&lt;=12,"0-1 Year",IF(Churn_Data[[#This Row],[tenure]]&lt;=24,"1-2 Years",IF(Churn_Data[[#This Row],[tenure]]&lt;=36,"2-3 Years",IF(Churn_Data[[#This Row],[tenure]]&lt;=48,"3-4 Years",IF(Churn_Data[[#This Row],[tenure]]&lt;=60,"4-5 Years","5+ Years")))))</f>
        <v>1-2 Years</v>
      </c>
      <c r="Z884">
        <v>20</v>
      </c>
      <c r="AA884">
        <v>927.15</v>
      </c>
      <c r="AB884">
        <f>IF(Churn_Data[[#This Row],[Churn]]="No",Churn_Data[[#This Row],[MonthlyCharges]],NA())</f>
        <v>44.35</v>
      </c>
      <c r="AC884">
        <f>IF(Churn_Data[[#This Row],[Churn]]="No",Churn_Data[[#This Row],[tenure]],NA())</f>
        <v>20</v>
      </c>
      <c r="AD884" t="e">
        <f>IF(Churn_Data[[#This Row],[Churn]]="Yes",Churn_Data[[#This Row],[MonthlyCharges]],NA())</f>
        <v>#N/A</v>
      </c>
      <c r="AE884" t="e">
        <f>IF(Churn_Data[[#This Row],[Churn]]="Yes",Churn_Data[[#This Row],[tenure]],NA())</f>
        <v>#N/A</v>
      </c>
      <c r="AF884">
        <v>887</v>
      </c>
    </row>
    <row r="885" spans="1:32" x14ac:dyDescent="0.3">
      <c r="A885" t="s">
        <v>917</v>
      </c>
      <c r="B885" t="s">
        <v>30</v>
      </c>
      <c r="C885" t="str">
        <f>IF(Churn_Data[[#This Row],[SeniorCitizen]]=1,"Yes","No")</f>
        <v>No</v>
      </c>
      <c r="D885">
        <v>0</v>
      </c>
      <c r="E885" t="s">
        <v>25</v>
      </c>
      <c r="F885" t="s">
        <v>25</v>
      </c>
      <c r="G885" t="s">
        <v>24</v>
      </c>
      <c r="H885" t="s">
        <v>25</v>
      </c>
      <c r="I885" t="s">
        <v>120</v>
      </c>
      <c r="J885" t="str">
        <f>IF(Churn_Data[[#This Row],[InternetService]]&lt;&gt;"No","Yes","No")</f>
        <v>Yes</v>
      </c>
      <c r="K885" t="s">
        <v>25</v>
      </c>
      <c r="L885" t="s">
        <v>25</v>
      </c>
      <c r="M885" t="s">
        <v>25</v>
      </c>
      <c r="N885" t="s">
        <v>25</v>
      </c>
      <c r="O885" t="s">
        <v>25</v>
      </c>
      <c r="P885" t="s">
        <v>25</v>
      </c>
      <c r="Q885" t="s">
        <v>24</v>
      </c>
      <c r="R885">
        <f>IF(Churn_Data[[#This Row],[Churn]]="Yes",1,0)</f>
        <v>1</v>
      </c>
      <c r="S885" t="s">
        <v>24</v>
      </c>
      <c r="T885">
        <f>(Churn_Data[[#This Row],[OnlineSecurity]]="Yes")+(Churn_Data[[#This Row],[OnlineBackup]]="Yes")+(Churn_Data[[#This Row],[DeviceProtection]]="Yes")+(Churn_Data[[#This Row],[TechSupport]]="Yes")+(Churn_Data[[#This Row],[StreamingTV]]="Yes")+(Churn_Data[[#This Row],[StreamingMovies]]="Yes")</f>
        <v>0</v>
      </c>
      <c r="U885" t="s">
        <v>27</v>
      </c>
      <c r="V885" t="s">
        <v>72</v>
      </c>
      <c r="W885" t="str">
        <f>IF(ISNUMBER(SEARCH("automatic", Churn_Data[[#This Row],[PaymentMethod]])), "Automatic", "Manual")</f>
        <v>Automatic</v>
      </c>
      <c r="X885">
        <v>44.85</v>
      </c>
      <c r="Y885" t="str">
        <f>IF(Churn_Data[[#This Row],[tenure]]&lt;=12,"0-1 Year",IF(Churn_Data[[#This Row],[tenure]]&lt;=24,"1-2 Years",IF(Churn_Data[[#This Row],[tenure]]&lt;=36,"2-3 Years",IF(Churn_Data[[#This Row],[tenure]]&lt;=48,"3-4 Years",IF(Churn_Data[[#This Row],[tenure]]&lt;=60,"4-5 Years","5+ Years")))))</f>
        <v>0-1 Year</v>
      </c>
      <c r="Z885">
        <v>10</v>
      </c>
      <c r="AA885">
        <v>435.4</v>
      </c>
      <c r="AB885" t="e">
        <f>IF(Churn_Data[[#This Row],[Churn]]="No",Churn_Data[[#This Row],[MonthlyCharges]],NA())</f>
        <v>#N/A</v>
      </c>
      <c r="AC885" t="e">
        <f>IF(Churn_Data[[#This Row],[Churn]]="No",Churn_Data[[#This Row],[tenure]],NA())</f>
        <v>#N/A</v>
      </c>
      <c r="AD885">
        <f>IF(Churn_Data[[#This Row],[Churn]]="Yes",Churn_Data[[#This Row],[MonthlyCharges]],NA())</f>
        <v>44.85</v>
      </c>
      <c r="AE885">
        <f>IF(Churn_Data[[#This Row],[Churn]]="Yes",Churn_Data[[#This Row],[tenure]],NA())</f>
        <v>10</v>
      </c>
      <c r="AF885">
        <v>448.5</v>
      </c>
    </row>
    <row r="886" spans="1:32" x14ac:dyDescent="0.3">
      <c r="A886" t="s">
        <v>918</v>
      </c>
      <c r="B886" t="s">
        <v>30</v>
      </c>
      <c r="C886" t="str">
        <f>IF(Churn_Data[[#This Row],[SeniorCitizen]]=1,"Yes","No")</f>
        <v>No</v>
      </c>
      <c r="D886">
        <v>0</v>
      </c>
      <c r="E886" t="s">
        <v>25</v>
      </c>
      <c r="F886" t="s">
        <v>25</v>
      </c>
      <c r="G886" t="s">
        <v>24</v>
      </c>
      <c r="H886" t="s">
        <v>25</v>
      </c>
      <c r="I886" t="s">
        <v>120</v>
      </c>
      <c r="J886" t="str">
        <f>IF(Churn_Data[[#This Row],[InternetService]]&lt;&gt;"No","Yes","No")</f>
        <v>Yes</v>
      </c>
      <c r="K886" t="s">
        <v>25</v>
      </c>
      <c r="L886" t="s">
        <v>25</v>
      </c>
      <c r="M886" t="s">
        <v>25</v>
      </c>
      <c r="N886" t="s">
        <v>25</v>
      </c>
      <c r="O886" t="s">
        <v>25</v>
      </c>
      <c r="P886" t="s">
        <v>25</v>
      </c>
      <c r="Q886" t="s">
        <v>24</v>
      </c>
      <c r="R886">
        <f>IF(Churn_Data[[#This Row],[Churn]]="Yes",1,0)</f>
        <v>1</v>
      </c>
      <c r="S886" t="s">
        <v>24</v>
      </c>
      <c r="T886">
        <f>(Churn_Data[[#This Row],[OnlineSecurity]]="Yes")+(Churn_Data[[#This Row],[OnlineBackup]]="Yes")+(Churn_Data[[#This Row],[DeviceProtection]]="Yes")+(Churn_Data[[#This Row],[TechSupport]]="Yes")+(Churn_Data[[#This Row],[StreamingTV]]="Yes")+(Churn_Data[[#This Row],[StreamingMovies]]="Yes")</f>
        <v>0</v>
      </c>
      <c r="U886" t="s">
        <v>27</v>
      </c>
      <c r="V886" t="s">
        <v>46</v>
      </c>
      <c r="W886" t="str">
        <f>IF(ISNUMBER(SEARCH("automatic", Churn_Data[[#This Row],[PaymentMethod]])), "Automatic", "Manual")</f>
        <v>Automatic</v>
      </c>
      <c r="X886">
        <v>45.4</v>
      </c>
      <c r="Y886" t="str">
        <f>IF(Churn_Data[[#This Row],[tenure]]&lt;=12,"0-1 Year",IF(Churn_Data[[#This Row],[tenure]]&lt;=24,"1-2 Years",IF(Churn_Data[[#This Row],[tenure]]&lt;=36,"2-3 Years",IF(Churn_Data[[#This Row],[tenure]]&lt;=48,"3-4 Years",IF(Churn_Data[[#This Row],[tenure]]&lt;=60,"4-5 Years","5+ Years")))))</f>
        <v>0-1 Year</v>
      </c>
      <c r="Z886">
        <v>12</v>
      </c>
      <c r="AA886">
        <v>518.9</v>
      </c>
      <c r="AB886" t="e">
        <f>IF(Churn_Data[[#This Row],[Churn]]="No",Churn_Data[[#This Row],[MonthlyCharges]],NA())</f>
        <v>#N/A</v>
      </c>
      <c r="AC886" t="e">
        <f>IF(Churn_Data[[#This Row],[Churn]]="No",Churn_Data[[#This Row],[tenure]],NA())</f>
        <v>#N/A</v>
      </c>
      <c r="AD886">
        <f>IF(Churn_Data[[#This Row],[Churn]]="Yes",Churn_Data[[#This Row],[MonthlyCharges]],NA())</f>
        <v>45.4</v>
      </c>
      <c r="AE886">
        <f>IF(Churn_Data[[#This Row],[Churn]]="Yes",Churn_Data[[#This Row],[tenure]],NA())</f>
        <v>12</v>
      </c>
      <c r="AF886">
        <v>544.79999999999995</v>
      </c>
    </row>
    <row r="887" spans="1:32" x14ac:dyDescent="0.3">
      <c r="A887" t="s">
        <v>919</v>
      </c>
      <c r="B887" t="s">
        <v>23</v>
      </c>
      <c r="C887" t="str">
        <f>IF(Churn_Data[[#This Row],[SeniorCitizen]]=1,"Yes","No")</f>
        <v>No</v>
      </c>
      <c r="D887">
        <v>0</v>
      </c>
      <c r="E887" t="s">
        <v>25</v>
      </c>
      <c r="F887" t="s">
        <v>25</v>
      </c>
      <c r="G887" t="s">
        <v>24</v>
      </c>
      <c r="H887" t="s">
        <v>25</v>
      </c>
      <c r="I887" t="s">
        <v>120</v>
      </c>
      <c r="J887" t="str">
        <f>IF(Churn_Data[[#This Row],[InternetService]]&lt;&gt;"No","Yes","No")</f>
        <v>Yes</v>
      </c>
      <c r="K887" t="s">
        <v>25</v>
      </c>
      <c r="L887" t="s">
        <v>25</v>
      </c>
      <c r="M887" t="s">
        <v>25</v>
      </c>
      <c r="N887" t="s">
        <v>25</v>
      </c>
      <c r="O887" t="s">
        <v>25</v>
      </c>
      <c r="P887" t="s">
        <v>25</v>
      </c>
      <c r="Q887" t="s">
        <v>25</v>
      </c>
      <c r="R887">
        <f>IF(Churn_Data[[#This Row],[Churn]]="Yes",1,0)</f>
        <v>0</v>
      </c>
      <c r="S887" t="s">
        <v>25</v>
      </c>
      <c r="T887">
        <f>(Churn_Data[[#This Row],[OnlineSecurity]]="Yes")+(Churn_Data[[#This Row],[OnlineBackup]]="Yes")+(Churn_Data[[#This Row],[DeviceProtection]]="Yes")+(Churn_Data[[#This Row],[TechSupport]]="Yes")+(Churn_Data[[#This Row],[StreamingTV]]="Yes")+(Churn_Data[[#This Row],[StreamingMovies]]="Yes")</f>
        <v>0</v>
      </c>
      <c r="U887" t="s">
        <v>27</v>
      </c>
      <c r="V887" t="s">
        <v>28</v>
      </c>
      <c r="W887" t="str">
        <f>IF(ISNUMBER(SEARCH("automatic", Churn_Data[[#This Row],[PaymentMethod]])), "Automatic", "Manual")</f>
        <v>Manual</v>
      </c>
      <c r="X887">
        <v>45.25</v>
      </c>
      <c r="Y887" t="str">
        <f>IF(Churn_Data[[#This Row],[tenure]]&lt;=12,"0-1 Year",IF(Churn_Data[[#This Row],[tenure]]&lt;=24,"1-2 Years",IF(Churn_Data[[#This Row],[tenure]]&lt;=36,"2-3 Years",IF(Churn_Data[[#This Row],[tenure]]&lt;=48,"3-4 Years",IF(Churn_Data[[#This Row],[tenure]]&lt;=60,"4-5 Years","5+ Years")))))</f>
        <v>0-1 Year</v>
      </c>
      <c r="Z887">
        <v>10</v>
      </c>
      <c r="AA887">
        <v>428.7</v>
      </c>
      <c r="AB887">
        <f>IF(Churn_Data[[#This Row],[Churn]]="No",Churn_Data[[#This Row],[MonthlyCharges]],NA())</f>
        <v>45.25</v>
      </c>
      <c r="AC887">
        <f>IF(Churn_Data[[#This Row],[Churn]]="No",Churn_Data[[#This Row],[tenure]],NA())</f>
        <v>10</v>
      </c>
      <c r="AD887" t="e">
        <f>IF(Churn_Data[[#This Row],[Churn]]="Yes",Churn_Data[[#This Row],[MonthlyCharges]],NA())</f>
        <v>#N/A</v>
      </c>
      <c r="AE887" t="e">
        <f>IF(Churn_Data[[#This Row],[Churn]]="Yes",Churn_Data[[#This Row],[tenure]],NA())</f>
        <v>#N/A</v>
      </c>
      <c r="AF887">
        <v>452.5</v>
      </c>
    </row>
    <row r="888" spans="1:32" x14ac:dyDescent="0.3">
      <c r="A888" t="s">
        <v>920</v>
      </c>
      <c r="B888" t="s">
        <v>23</v>
      </c>
      <c r="C888" t="str">
        <f>IF(Churn_Data[[#This Row],[SeniorCitizen]]=1,"Yes","No")</f>
        <v>No</v>
      </c>
      <c r="D888">
        <v>0</v>
      </c>
      <c r="E888" t="s">
        <v>25</v>
      </c>
      <c r="F888" t="s">
        <v>25</v>
      </c>
      <c r="G888" t="s">
        <v>24</v>
      </c>
      <c r="H888" t="s">
        <v>25</v>
      </c>
      <c r="I888" t="s">
        <v>120</v>
      </c>
      <c r="J888" t="str">
        <f>IF(Churn_Data[[#This Row],[InternetService]]&lt;&gt;"No","Yes","No")</f>
        <v>Yes</v>
      </c>
      <c r="K888" t="s">
        <v>25</v>
      </c>
      <c r="L888" t="s">
        <v>25</v>
      </c>
      <c r="M888" t="s">
        <v>25</v>
      </c>
      <c r="N888" t="s">
        <v>25</v>
      </c>
      <c r="O888" t="s">
        <v>25</v>
      </c>
      <c r="P888" t="s">
        <v>25</v>
      </c>
      <c r="Q888" t="s">
        <v>24</v>
      </c>
      <c r="R888">
        <f>IF(Churn_Data[[#This Row],[Churn]]="Yes",1,0)</f>
        <v>1</v>
      </c>
      <c r="S888" t="s">
        <v>25</v>
      </c>
      <c r="T888">
        <f>(Churn_Data[[#This Row],[OnlineSecurity]]="Yes")+(Churn_Data[[#This Row],[OnlineBackup]]="Yes")+(Churn_Data[[#This Row],[DeviceProtection]]="Yes")+(Churn_Data[[#This Row],[TechSupport]]="Yes")+(Churn_Data[[#This Row],[StreamingTV]]="Yes")+(Churn_Data[[#This Row],[StreamingMovies]]="Yes")</f>
        <v>0</v>
      </c>
      <c r="U888" t="s">
        <v>27</v>
      </c>
      <c r="V888" t="s">
        <v>28</v>
      </c>
      <c r="W888" t="str">
        <f>IF(ISNUMBER(SEARCH("automatic", Churn_Data[[#This Row],[PaymentMethod]])), "Automatic", "Manual")</f>
        <v>Manual</v>
      </c>
      <c r="X888">
        <v>45.65</v>
      </c>
      <c r="Y888" t="str">
        <f>IF(Churn_Data[[#This Row],[tenure]]&lt;=12,"0-1 Year",IF(Churn_Data[[#This Row],[tenure]]&lt;=24,"1-2 Years",IF(Churn_Data[[#This Row],[tenure]]&lt;=36,"2-3 Years",IF(Churn_Data[[#This Row],[tenure]]&lt;=48,"3-4 Years",IF(Churn_Data[[#This Row],[tenure]]&lt;=60,"4-5 Years","5+ Years")))))</f>
        <v>0-1 Year</v>
      </c>
      <c r="Z888">
        <v>4</v>
      </c>
      <c r="AA888">
        <v>191.05</v>
      </c>
      <c r="AB888" t="e">
        <f>IF(Churn_Data[[#This Row],[Churn]]="No",Churn_Data[[#This Row],[MonthlyCharges]],NA())</f>
        <v>#N/A</v>
      </c>
      <c r="AC888" t="e">
        <f>IF(Churn_Data[[#This Row],[Churn]]="No",Churn_Data[[#This Row],[tenure]],NA())</f>
        <v>#N/A</v>
      </c>
      <c r="AD888">
        <f>IF(Churn_Data[[#This Row],[Churn]]="Yes",Churn_Data[[#This Row],[MonthlyCharges]],NA())</f>
        <v>45.65</v>
      </c>
      <c r="AE888">
        <f>IF(Churn_Data[[#This Row],[Churn]]="Yes",Churn_Data[[#This Row],[tenure]],NA())</f>
        <v>4</v>
      </c>
      <c r="AF888">
        <v>182.6</v>
      </c>
    </row>
    <row r="889" spans="1:32" x14ac:dyDescent="0.3">
      <c r="A889" t="s">
        <v>921</v>
      </c>
      <c r="B889" t="s">
        <v>30</v>
      </c>
      <c r="C889" t="str">
        <f>IF(Churn_Data[[#This Row],[SeniorCitizen]]=1,"Yes","No")</f>
        <v>No</v>
      </c>
      <c r="D889">
        <v>0</v>
      </c>
      <c r="E889" t="s">
        <v>25</v>
      </c>
      <c r="F889" t="s">
        <v>25</v>
      </c>
      <c r="G889" t="s">
        <v>24</v>
      </c>
      <c r="H889" t="s">
        <v>25</v>
      </c>
      <c r="I889" t="s">
        <v>120</v>
      </c>
      <c r="J889" t="str">
        <f>IF(Churn_Data[[#This Row],[InternetService]]&lt;&gt;"No","Yes","No")</f>
        <v>Yes</v>
      </c>
      <c r="K889" t="s">
        <v>25</v>
      </c>
      <c r="L889" t="s">
        <v>25</v>
      </c>
      <c r="M889" t="s">
        <v>25</v>
      </c>
      <c r="N889" t="s">
        <v>25</v>
      </c>
      <c r="O889" t="s">
        <v>25</v>
      </c>
      <c r="P889" t="s">
        <v>25</v>
      </c>
      <c r="Q889" t="s">
        <v>24</v>
      </c>
      <c r="R889">
        <f>IF(Churn_Data[[#This Row],[Churn]]="Yes",1,0)</f>
        <v>1</v>
      </c>
      <c r="S889" t="s">
        <v>24</v>
      </c>
      <c r="T889">
        <f>(Churn_Data[[#This Row],[OnlineSecurity]]="Yes")+(Churn_Data[[#This Row],[OnlineBackup]]="Yes")+(Churn_Data[[#This Row],[DeviceProtection]]="Yes")+(Churn_Data[[#This Row],[TechSupport]]="Yes")+(Churn_Data[[#This Row],[StreamingTV]]="Yes")+(Churn_Data[[#This Row],[StreamingMovies]]="Yes")</f>
        <v>0</v>
      </c>
      <c r="U889" t="s">
        <v>27</v>
      </c>
      <c r="V889" t="s">
        <v>32</v>
      </c>
      <c r="W889" t="str">
        <f>IF(ISNUMBER(SEARCH("automatic", Churn_Data[[#This Row],[PaymentMethod]])), "Automatic", "Manual")</f>
        <v>Manual</v>
      </c>
      <c r="X889">
        <v>45.35</v>
      </c>
      <c r="Y889" t="str">
        <f>IF(Churn_Data[[#This Row],[tenure]]&lt;=12,"0-1 Year",IF(Churn_Data[[#This Row],[tenure]]&lt;=24,"1-2 Years",IF(Churn_Data[[#This Row],[tenure]]&lt;=36,"2-3 Years",IF(Churn_Data[[#This Row],[tenure]]&lt;=48,"3-4 Years",IF(Churn_Data[[#This Row],[tenure]]&lt;=60,"4-5 Years","5+ Years")))))</f>
        <v>0-1 Year</v>
      </c>
      <c r="Z889">
        <v>3</v>
      </c>
      <c r="AA889">
        <v>141.5</v>
      </c>
      <c r="AB889" t="e">
        <f>IF(Churn_Data[[#This Row],[Churn]]="No",Churn_Data[[#This Row],[MonthlyCharges]],NA())</f>
        <v>#N/A</v>
      </c>
      <c r="AC889" t="e">
        <f>IF(Churn_Data[[#This Row],[Churn]]="No",Churn_Data[[#This Row],[tenure]],NA())</f>
        <v>#N/A</v>
      </c>
      <c r="AD889">
        <f>IF(Churn_Data[[#This Row],[Churn]]="Yes",Churn_Data[[#This Row],[MonthlyCharges]],NA())</f>
        <v>45.35</v>
      </c>
      <c r="AE889">
        <f>IF(Churn_Data[[#This Row],[Churn]]="Yes",Churn_Data[[#This Row],[tenure]],NA())</f>
        <v>3</v>
      </c>
      <c r="AF889">
        <v>136.05000000000001</v>
      </c>
    </row>
    <row r="890" spans="1:32" x14ac:dyDescent="0.3">
      <c r="A890" t="s">
        <v>922</v>
      </c>
      <c r="B890" t="s">
        <v>23</v>
      </c>
      <c r="C890" t="str">
        <f>IF(Churn_Data[[#This Row],[SeniorCitizen]]=1,"Yes","No")</f>
        <v>No</v>
      </c>
      <c r="D890">
        <v>0</v>
      </c>
      <c r="E890" t="s">
        <v>25</v>
      </c>
      <c r="F890" t="s">
        <v>25</v>
      </c>
      <c r="G890" t="s">
        <v>24</v>
      </c>
      <c r="H890" t="s">
        <v>25</v>
      </c>
      <c r="I890" t="s">
        <v>120</v>
      </c>
      <c r="J890" t="str">
        <f>IF(Churn_Data[[#This Row],[InternetService]]&lt;&gt;"No","Yes","No")</f>
        <v>Yes</v>
      </c>
      <c r="K890" t="s">
        <v>25</v>
      </c>
      <c r="L890" t="s">
        <v>25</v>
      </c>
      <c r="M890" t="s">
        <v>25</v>
      </c>
      <c r="N890" t="s">
        <v>25</v>
      </c>
      <c r="O890" t="s">
        <v>25</v>
      </c>
      <c r="P890" t="s">
        <v>25</v>
      </c>
      <c r="Q890" t="s">
        <v>25</v>
      </c>
      <c r="R890">
        <f>IF(Churn_Data[[#This Row],[Churn]]="Yes",1,0)</f>
        <v>0</v>
      </c>
      <c r="S890" t="s">
        <v>24</v>
      </c>
      <c r="T890">
        <f>(Churn_Data[[#This Row],[OnlineSecurity]]="Yes")+(Churn_Data[[#This Row],[OnlineBackup]]="Yes")+(Churn_Data[[#This Row],[DeviceProtection]]="Yes")+(Churn_Data[[#This Row],[TechSupport]]="Yes")+(Churn_Data[[#This Row],[StreamingTV]]="Yes")+(Churn_Data[[#This Row],[StreamingMovies]]="Yes")</f>
        <v>0</v>
      </c>
      <c r="U890" t="s">
        <v>27</v>
      </c>
      <c r="V890" t="s">
        <v>72</v>
      </c>
      <c r="W890" t="str">
        <f>IF(ISNUMBER(SEARCH("automatic", Churn_Data[[#This Row],[PaymentMethod]])), "Automatic", "Manual")</f>
        <v>Automatic</v>
      </c>
      <c r="X890">
        <v>44.05</v>
      </c>
      <c r="Y890" t="str">
        <f>IF(Churn_Data[[#This Row],[tenure]]&lt;=12,"0-1 Year",IF(Churn_Data[[#This Row],[tenure]]&lt;=24,"1-2 Years",IF(Churn_Data[[#This Row],[tenure]]&lt;=36,"2-3 Years",IF(Churn_Data[[#This Row],[tenure]]&lt;=48,"3-4 Years",IF(Churn_Data[[#This Row],[tenure]]&lt;=60,"4-5 Years","5+ Years")))))</f>
        <v>0-1 Year</v>
      </c>
      <c r="Z890">
        <v>5</v>
      </c>
      <c r="AA890">
        <v>202.15</v>
      </c>
      <c r="AB890">
        <f>IF(Churn_Data[[#This Row],[Churn]]="No",Churn_Data[[#This Row],[MonthlyCharges]],NA())</f>
        <v>44.05</v>
      </c>
      <c r="AC890">
        <f>IF(Churn_Data[[#This Row],[Churn]]="No",Churn_Data[[#This Row],[tenure]],NA())</f>
        <v>5</v>
      </c>
      <c r="AD890" t="e">
        <f>IF(Churn_Data[[#This Row],[Churn]]="Yes",Churn_Data[[#This Row],[MonthlyCharges]],NA())</f>
        <v>#N/A</v>
      </c>
      <c r="AE890" t="e">
        <f>IF(Churn_Data[[#This Row],[Churn]]="Yes",Churn_Data[[#This Row],[tenure]],NA())</f>
        <v>#N/A</v>
      </c>
      <c r="AF890">
        <v>220.25</v>
      </c>
    </row>
    <row r="891" spans="1:32" x14ac:dyDescent="0.3">
      <c r="A891" t="s">
        <v>923</v>
      </c>
      <c r="B891" t="s">
        <v>30</v>
      </c>
      <c r="C891" t="str">
        <f>IF(Churn_Data[[#This Row],[SeniorCitizen]]=1,"Yes","No")</f>
        <v>No</v>
      </c>
      <c r="D891">
        <v>0</v>
      </c>
      <c r="E891" t="s">
        <v>25</v>
      </c>
      <c r="F891" t="s">
        <v>25</v>
      </c>
      <c r="G891" t="s">
        <v>24</v>
      </c>
      <c r="H891" t="s">
        <v>25</v>
      </c>
      <c r="I891" t="s">
        <v>120</v>
      </c>
      <c r="J891" t="str">
        <f>IF(Churn_Data[[#This Row],[InternetService]]&lt;&gt;"No","Yes","No")</f>
        <v>Yes</v>
      </c>
      <c r="K891" t="s">
        <v>25</v>
      </c>
      <c r="L891" t="s">
        <v>25</v>
      </c>
      <c r="M891" t="s">
        <v>25</v>
      </c>
      <c r="N891" t="s">
        <v>25</v>
      </c>
      <c r="O891" t="s">
        <v>25</v>
      </c>
      <c r="P891" t="s">
        <v>25</v>
      </c>
      <c r="Q891" t="s">
        <v>24</v>
      </c>
      <c r="R891">
        <f>IF(Churn_Data[[#This Row],[Churn]]="Yes",1,0)</f>
        <v>1</v>
      </c>
      <c r="S891" t="s">
        <v>25</v>
      </c>
      <c r="T891">
        <f>(Churn_Data[[#This Row],[OnlineSecurity]]="Yes")+(Churn_Data[[#This Row],[OnlineBackup]]="Yes")+(Churn_Data[[#This Row],[DeviceProtection]]="Yes")+(Churn_Data[[#This Row],[TechSupport]]="Yes")+(Churn_Data[[#This Row],[StreamingTV]]="Yes")+(Churn_Data[[#This Row],[StreamingMovies]]="Yes")</f>
        <v>0</v>
      </c>
      <c r="U891" t="s">
        <v>27</v>
      </c>
      <c r="V891" t="s">
        <v>32</v>
      </c>
      <c r="W891" t="str">
        <f>IF(ISNUMBER(SEARCH("automatic", Churn_Data[[#This Row],[PaymentMethod]])), "Automatic", "Manual")</f>
        <v>Manual</v>
      </c>
      <c r="X891">
        <v>45.35</v>
      </c>
      <c r="Y891" t="str">
        <f>IF(Churn_Data[[#This Row],[tenure]]&lt;=12,"0-1 Year",IF(Churn_Data[[#This Row],[tenure]]&lt;=24,"1-2 Years",IF(Churn_Data[[#This Row],[tenure]]&lt;=36,"2-3 Years",IF(Churn_Data[[#This Row],[tenure]]&lt;=48,"3-4 Years",IF(Churn_Data[[#This Row],[tenure]]&lt;=60,"4-5 Years","5+ Years")))))</f>
        <v>0-1 Year</v>
      </c>
      <c r="Z891">
        <v>2</v>
      </c>
      <c r="AA891">
        <v>89.5</v>
      </c>
      <c r="AB891" t="e">
        <f>IF(Churn_Data[[#This Row],[Churn]]="No",Churn_Data[[#This Row],[MonthlyCharges]],NA())</f>
        <v>#N/A</v>
      </c>
      <c r="AC891" t="e">
        <f>IF(Churn_Data[[#This Row],[Churn]]="No",Churn_Data[[#This Row],[tenure]],NA())</f>
        <v>#N/A</v>
      </c>
      <c r="AD891">
        <f>IF(Churn_Data[[#This Row],[Churn]]="Yes",Churn_Data[[#This Row],[MonthlyCharges]],NA())</f>
        <v>45.35</v>
      </c>
      <c r="AE891">
        <f>IF(Churn_Data[[#This Row],[Churn]]="Yes",Churn_Data[[#This Row],[tenure]],NA())</f>
        <v>2</v>
      </c>
      <c r="AF891">
        <v>90.7</v>
      </c>
    </row>
    <row r="892" spans="1:32" x14ac:dyDescent="0.3">
      <c r="A892" t="s">
        <v>924</v>
      </c>
      <c r="B892" t="s">
        <v>23</v>
      </c>
      <c r="C892" t="str">
        <f>IF(Churn_Data[[#This Row],[SeniorCitizen]]=1,"Yes","No")</f>
        <v>No</v>
      </c>
      <c r="D892">
        <v>0</v>
      </c>
      <c r="E892" t="s">
        <v>24</v>
      </c>
      <c r="F892" t="s">
        <v>24</v>
      </c>
      <c r="G892" t="s">
        <v>24</v>
      </c>
      <c r="H892" t="s">
        <v>25</v>
      </c>
      <c r="I892" t="s">
        <v>120</v>
      </c>
      <c r="J892" t="str">
        <f>IF(Churn_Data[[#This Row],[InternetService]]&lt;&gt;"No","Yes","No")</f>
        <v>Yes</v>
      </c>
      <c r="K892" t="s">
        <v>25</v>
      </c>
      <c r="L892" t="s">
        <v>25</v>
      </c>
      <c r="M892" t="s">
        <v>25</v>
      </c>
      <c r="N892" t="s">
        <v>25</v>
      </c>
      <c r="O892" t="s">
        <v>25</v>
      </c>
      <c r="P892" t="s">
        <v>25</v>
      </c>
      <c r="Q892" t="s">
        <v>25</v>
      </c>
      <c r="R892">
        <f>IF(Churn_Data[[#This Row],[Churn]]="Yes",1,0)</f>
        <v>0</v>
      </c>
      <c r="S892" t="s">
        <v>25</v>
      </c>
      <c r="T892">
        <f>(Churn_Data[[#This Row],[OnlineSecurity]]="Yes")+(Churn_Data[[#This Row],[OnlineBackup]]="Yes")+(Churn_Data[[#This Row],[DeviceProtection]]="Yes")+(Churn_Data[[#This Row],[TechSupport]]="Yes")+(Churn_Data[[#This Row],[StreamingTV]]="Yes")+(Churn_Data[[#This Row],[StreamingMovies]]="Yes")</f>
        <v>0</v>
      </c>
      <c r="U892" t="s">
        <v>27</v>
      </c>
      <c r="V892" t="s">
        <v>28</v>
      </c>
      <c r="W892" t="str">
        <f>IF(ISNUMBER(SEARCH("automatic", Churn_Data[[#This Row],[PaymentMethod]])), "Automatic", "Manual")</f>
        <v>Manual</v>
      </c>
      <c r="X892">
        <v>44.8</v>
      </c>
      <c r="Y892" t="str">
        <f>IF(Churn_Data[[#This Row],[tenure]]&lt;=12,"0-1 Year",IF(Churn_Data[[#This Row],[tenure]]&lt;=24,"1-2 Years",IF(Churn_Data[[#This Row],[tenure]]&lt;=36,"2-3 Years",IF(Churn_Data[[#This Row],[tenure]]&lt;=48,"3-4 Years",IF(Churn_Data[[#This Row],[tenure]]&lt;=60,"4-5 Years","5+ Years")))))</f>
        <v>0-1 Year</v>
      </c>
      <c r="Z892">
        <v>5</v>
      </c>
      <c r="AA892">
        <v>220.45</v>
      </c>
      <c r="AB892">
        <f>IF(Churn_Data[[#This Row],[Churn]]="No",Churn_Data[[#This Row],[MonthlyCharges]],NA())</f>
        <v>44.8</v>
      </c>
      <c r="AC892">
        <f>IF(Churn_Data[[#This Row],[Churn]]="No",Churn_Data[[#This Row],[tenure]],NA())</f>
        <v>5</v>
      </c>
      <c r="AD892" t="e">
        <f>IF(Churn_Data[[#This Row],[Churn]]="Yes",Churn_Data[[#This Row],[MonthlyCharges]],NA())</f>
        <v>#N/A</v>
      </c>
      <c r="AE892" t="e">
        <f>IF(Churn_Data[[#This Row],[Churn]]="Yes",Churn_Data[[#This Row],[tenure]],NA())</f>
        <v>#N/A</v>
      </c>
      <c r="AF892">
        <v>224</v>
      </c>
    </row>
    <row r="893" spans="1:32" x14ac:dyDescent="0.3">
      <c r="A893" t="s">
        <v>925</v>
      </c>
      <c r="B893" t="s">
        <v>23</v>
      </c>
      <c r="C893" t="str">
        <f>IF(Churn_Data[[#This Row],[SeniorCitizen]]=1,"Yes","No")</f>
        <v>No</v>
      </c>
      <c r="D893">
        <v>0</v>
      </c>
      <c r="E893" t="s">
        <v>25</v>
      </c>
      <c r="F893" t="s">
        <v>25</v>
      </c>
      <c r="G893" t="s">
        <v>24</v>
      </c>
      <c r="H893" t="s">
        <v>25</v>
      </c>
      <c r="I893" t="s">
        <v>120</v>
      </c>
      <c r="J893" t="str">
        <f>IF(Churn_Data[[#This Row],[InternetService]]&lt;&gt;"No","Yes","No")</f>
        <v>Yes</v>
      </c>
      <c r="K893" t="s">
        <v>25</v>
      </c>
      <c r="L893" t="s">
        <v>25</v>
      </c>
      <c r="M893" t="s">
        <v>25</v>
      </c>
      <c r="N893" t="s">
        <v>25</v>
      </c>
      <c r="O893" t="s">
        <v>25</v>
      </c>
      <c r="P893" t="s">
        <v>25</v>
      </c>
      <c r="Q893" t="s">
        <v>25</v>
      </c>
      <c r="R893">
        <f>IF(Churn_Data[[#This Row],[Churn]]="Yes",1,0)</f>
        <v>0</v>
      </c>
      <c r="S893" t="s">
        <v>25</v>
      </c>
      <c r="T893">
        <f>(Churn_Data[[#This Row],[OnlineSecurity]]="Yes")+(Churn_Data[[#This Row],[OnlineBackup]]="Yes")+(Churn_Data[[#This Row],[DeviceProtection]]="Yes")+(Churn_Data[[#This Row],[TechSupport]]="Yes")+(Churn_Data[[#This Row],[StreamingTV]]="Yes")+(Churn_Data[[#This Row],[StreamingMovies]]="Yes")</f>
        <v>0</v>
      </c>
      <c r="U893" t="s">
        <v>27</v>
      </c>
      <c r="V893" t="s">
        <v>46</v>
      </c>
      <c r="W893" t="str">
        <f>IF(ISNUMBER(SEARCH("automatic", Churn_Data[[#This Row],[PaymentMethod]])), "Automatic", "Manual")</f>
        <v>Automatic</v>
      </c>
      <c r="X893">
        <v>43.8</v>
      </c>
      <c r="Y893" t="str">
        <f>IF(Churn_Data[[#This Row],[tenure]]&lt;=12,"0-1 Year",IF(Churn_Data[[#This Row],[tenure]]&lt;=24,"1-2 Years",IF(Churn_Data[[#This Row],[tenure]]&lt;=36,"2-3 Years",IF(Churn_Data[[#This Row],[tenure]]&lt;=48,"3-4 Years",IF(Churn_Data[[#This Row],[tenure]]&lt;=60,"4-5 Years","5+ Years")))))</f>
        <v>0-1 Year</v>
      </c>
      <c r="Z893">
        <v>12</v>
      </c>
      <c r="AA893">
        <v>540.95000000000005</v>
      </c>
      <c r="AB893">
        <f>IF(Churn_Data[[#This Row],[Churn]]="No",Churn_Data[[#This Row],[MonthlyCharges]],NA())</f>
        <v>43.8</v>
      </c>
      <c r="AC893">
        <f>IF(Churn_Data[[#This Row],[Churn]]="No",Churn_Data[[#This Row],[tenure]],NA())</f>
        <v>12</v>
      </c>
      <c r="AD893" t="e">
        <f>IF(Churn_Data[[#This Row],[Churn]]="Yes",Churn_Data[[#This Row],[MonthlyCharges]],NA())</f>
        <v>#N/A</v>
      </c>
      <c r="AE893" t="e">
        <f>IF(Churn_Data[[#This Row],[Churn]]="Yes",Churn_Data[[#This Row],[tenure]],NA())</f>
        <v>#N/A</v>
      </c>
      <c r="AF893">
        <v>525.6</v>
      </c>
    </row>
    <row r="894" spans="1:32" x14ac:dyDescent="0.3">
      <c r="A894" t="s">
        <v>926</v>
      </c>
      <c r="B894" t="s">
        <v>30</v>
      </c>
      <c r="C894" t="str">
        <f>IF(Churn_Data[[#This Row],[SeniorCitizen]]=1,"Yes","No")</f>
        <v>No</v>
      </c>
      <c r="D894">
        <v>0</v>
      </c>
      <c r="E894" t="s">
        <v>25</v>
      </c>
      <c r="F894" t="s">
        <v>25</v>
      </c>
      <c r="G894" t="s">
        <v>24</v>
      </c>
      <c r="H894" t="s">
        <v>25</v>
      </c>
      <c r="I894" t="s">
        <v>120</v>
      </c>
      <c r="J894" t="str">
        <f>IF(Churn_Data[[#This Row],[InternetService]]&lt;&gt;"No","Yes","No")</f>
        <v>Yes</v>
      </c>
      <c r="K894" t="s">
        <v>25</v>
      </c>
      <c r="L894" t="s">
        <v>25</v>
      </c>
      <c r="M894" t="s">
        <v>25</v>
      </c>
      <c r="N894" t="s">
        <v>25</v>
      </c>
      <c r="O894" t="s">
        <v>25</v>
      </c>
      <c r="P894" t="s">
        <v>25</v>
      </c>
      <c r="Q894" t="s">
        <v>24</v>
      </c>
      <c r="R894">
        <f>IF(Churn_Data[[#This Row],[Churn]]="Yes",1,0)</f>
        <v>1</v>
      </c>
      <c r="S894" t="s">
        <v>25</v>
      </c>
      <c r="T894">
        <f>(Churn_Data[[#This Row],[OnlineSecurity]]="Yes")+(Churn_Data[[#This Row],[OnlineBackup]]="Yes")+(Churn_Data[[#This Row],[DeviceProtection]]="Yes")+(Churn_Data[[#This Row],[TechSupport]]="Yes")+(Churn_Data[[#This Row],[StreamingTV]]="Yes")+(Churn_Data[[#This Row],[StreamingMovies]]="Yes")</f>
        <v>0</v>
      </c>
      <c r="U894" t="s">
        <v>27</v>
      </c>
      <c r="V894" t="s">
        <v>32</v>
      </c>
      <c r="W894" t="str">
        <f>IF(ISNUMBER(SEARCH("automatic", Churn_Data[[#This Row],[PaymentMethod]])), "Automatic", "Manual")</f>
        <v>Manual</v>
      </c>
      <c r="X894">
        <v>44.75</v>
      </c>
      <c r="Y894" t="str">
        <f>IF(Churn_Data[[#This Row],[tenure]]&lt;=12,"0-1 Year",IF(Churn_Data[[#This Row],[tenure]]&lt;=24,"1-2 Years",IF(Churn_Data[[#This Row],[tenure]]&lt;=36,"2-3 Years",IF(Churn_Data[[#This Row],[tenure]]&lt;=48,"3-4 Years",IF(Churn_Data[[#This Row],[tenure]]&lt;=60,"4-5 Years","5+ Years")))))</f>
        <v>0-1 Year</v>
      </c>
      <c r="Z894">
        <v>6</v>
      </c>
      <c r="AA894">
        <v>270.95</v>
      </c>
      <c r="AB894" t="e">
        <f>IF(Churn_Data[[#This Row],[Churn]]="No",Churn_Data[[#This Row],[MonthlyCharges]],NA())</f>
        <v>#N/A</v>
      </c>
      <c r="AC894" t="e">
        <f>IF(Churn_Data[[#This Row],[Churn]]="No",Churn_Data[[#This Row],[tenure]],NA())</f>
        <v>#N/A</v>
      </c>
      <c r="AD894">
        <f>IF(Churn_Data[[#This Row],[Churn]]="Yes",Churn_Data[[#This Row],[MonthlyCharges]],NA())</f>
        <v>44.75</v>
      </c>
      <c r="AE894">
        <f>IF(Churn_Data[[#This Row],[Churn]]="Yes",Churn_Data[[#This Row],[tenure]],NA())</f>
        <v>6</v>
      </c>
      <c r="AF894">
        <v>268.5</v>
      </c>
    </row>
    <row r="895" spans="1:32" x14ac:dyDescent="0.3">
      <c r="A895" t="s">
        <v>927</v>
      </c>
      <c r="B895" t="s">
        <v>23</v>
      </c>
      <c r="C895" t="str">
        <f>IF(Churn_Data[[#This Row],[SeniorCitizen]]=1,"Yes","No")</f>
        <v>No</v>
      </c>
      <c r="D895">
        <v>0</v>
      </c>
      <c r="E895" t="s">
        <v>24</v>
      </c>
      <c r="F895" t="s">
        <v>25</v>
      </c>
      <c r="G895" t="s">
        <v>24</v>
      </c>
      <c r="H895" t="s">
        <v>25</v>
      </c>
      <c r="I895" t="s">
        <v>120</v>
      </c>
      <c r="J895" t="str">
        <f>IF(Churn_Data[[#This Row],[InternetService]]&lt;&gt;"No","Yes","No")</f>
        <v>Yes</v>
      </c>
      <c r="K895" t="s">
        <v>25</v>
      </c>
      <c r="L895" t="s">
        <v>25</v>
      </c>
      <c r="M895" t="s">
        <v>25</v>
      </c>
      <c r="N895" t="s">
        <v>25</v>
      </c>
      <c r="O895" t="s">
        <v>25</v>
      </c>
      <c r="P895" t="s">
        <v>25</v>
      </c>
      <c r="Q895" t="s">
        <v>24</v>
      </c>
      <c r="R895">
        <f>IF(Churn_Data[[#This Row],[Churn]]="Yes",1,0)</f>
        <v>1</v>
      </c>
      <c r="S895" t="s">
        <v>24</v>
      </c>
      <c r="T895">
        <f>(Churn_Data[[#This Row],[OnlineSecurity]]="Yes")+(Churn_Data[[#This Row],[OnlineBackup]]="Yes")+(Churn_Data[[#This Row],[DeviceProtection]]="Yes")+(Churn_Data[[#This Row],[TechSupport]]="Yes")+(Churn_Data[[#This Row],[StreamingTV]]="Yes")+(Churn_Data[[#This Row],[StreamingMovies]]="Yes")</f>
        <v>0</v>
      </c>
      <c r="U895" t="s">
        <v>27</v>
      </c>
      <c r="V895" t="s">
        <v>32</v>
      </c>
      <c r="W895" t="str">
        <f>IF(ISNUMBER(SEARCH("automatic", Churn_Data[[#This Row],[PaymentMethod]])), "Automatic", "Manual")</f>
        <v>Manual</v>
      </c>
      <c r="X895">
        <v>44.05</v>
      </c>
      <c r="Y895" t="str">
        <f>IF(Churn_Data[[#This Row],[tenure]]&lt;=12,"0-1 Year",IF(Churn_Data[[#This Row],[tenure]]&lt;=24,"1-2 Years",IF(Churn_Data[[#This Row],[tenure]]&lt;=36,"2-3 Years",IF(Churn_Data[[#This Row],[tenure]]&lt;=48,"3-4 Years",IF(Churn_Data[[#This Row],[tenure]]&lt;=60,"4-5 Years","5+ Years")))))</f>
        <v>0-1 Year</v>
      </c>
      <c r="Z895">
        <v>11</v>
      </c>
      <c r="AA895">
        <v>483.7</v>
      </c>
      <c r="AB895" t="e">
        <f>IF(Churn_Data[[#This Row],[Churn]]="No",Churn_Data[[#This Row],[MonthlyCharges]],NA())</f>
        <v>#N/A</v>
      </c>
      <c r="AC895" t="e">
        <f>IF(Churn_Data[[#This Row],[Churn]]="No",Churn_Data[[#This Row],[tenure]],NA())</f>
        <v>#N/A</v>
      </c>
      <c r="AD895">
        <f>IF(Churn_Data[[#This Row],[Churn]]="Yes",Churn_Data[[#This Row],[MonthlyCharges]],NA())</f>
        <v>44.05</v>
      </c>
      <c r="AE895">
        <f>IF(Churn_Data[[#This Row],[Churn]]="Yes",Churn_Data[[#This Row],[tenure]],NA())</f>
        <v>11</v>
      </c>
      <c r="AF895">
        <v>484.55</v>
      </c>
    </row>
    <row r="896" spans="1:32" x14ac:dyDescent="0.3">
      <c r="A896" t="s">
        <v>928</v>
      </c>
      <c r="B896" t="s">
        <v>30</v>
      </c>
      <c r="C896" t="str">
        <f>IF(Churn_Data[[#This Row],[SeniorCitizen]]=1,"Yes","No")</f>
        <v>No</v>
      </c>
      <c r="D896">
        <v>0</v>
      </c>
      <c r="E896" t="s">
        <v>25</v>
      </c>
      <c r="F896" t="s">
        <v>25</v>
      </c>
      <c r="G896" t="s">
        <v>24</v>
      </c>
      <c r="H896" t="s">
        <v>25</v>
      </c>
      <c r="I896" t="s">
        <v>120</v>
      </c>
      <c r="J896" t="str">
        <f>IF(Churn_Data[[#This Row],[InternetService]]&lt;&gt;"No","Yes","No")</f>
        <v>Yes</v>
      </c>
      <c r="K896" t="s">
        <v>25</v>
      </c>
      <c r="L896" t="s">
        <v>25</v>
      </c>
      <c r="M896" t="s">
        <v>25</v>
      </c>
      <c r="N896" t="s">
        <v>25</v>
      </c>
      <c r="O896" t="s">
        <v>25</v>
      </c>
      <c r="P896" t="s">
        <v>25</v>
      </c>
      <c r="Q896" t="s">
        <v>24</v>
      </c>
      <c r="R896">
        <f>IF(Churn_Data[[#This Row],[Churn]]="Yes",1,0)</f>
        <v>1</v>
      </c>
      <c r="S896" t="s">
        <v>24</v>
      </c>
      <c r="T896">
        <f>(Churn_Data[[#This Row],[OnlineSecurity]]="Yes")+(Churn_Data[[#This Row],[OnlineBackup]]="Yes")+(Churn_Data[[#This Row],[DeviceProtection]]="Yes")+(Churn_Data[[#This Row],[TechSupport]]="Yes")+(Churn_Data[[#This Row],[StreamingTV]]="Yes")+(Churn_Data[[#This Row],[StreamingMovies]]="Yes")</f>
        <v>0</v>
      </c>
      <c r="U896" t="s">
        <v>27</v>
      </c>
      <c r="V896" t="s">
        <v>28</v>
      </c>
      <c r="W896" t="str">
        <f>IF(ISNUMBER(SEARCH("automatic", Churn_Data[[#This Row],[PaymentMethod]])), "Automatic", "Manual")</f>
        <v>Manual</v>
      </c>
      <c r="X896">
        <v>45</v>
      </c>
      <c r="Y896" t="str">
        <f>IF(Churn_Data[[#This Row],[tenure]]&lt;=12,"0-1 Year",IF(Churn_Data[[#This Row],[tenure]]&lt;=24,"1-2 Years",IF(Churn_Data[[#This Row],[tenure]]&lt;=36,"2-3 Years",IF(Churn_Data[[#This Row],[tenure]]&lt;=48,"3-4 Years",IF(Churn_Data[[#This Row],[tenure]]&lt;=60,"4-5 Years","5+ Years")))))</f>
        <v>0-1 Year</v>
      </c>
      <c r="Z896">
        <v>2</v>
      </c>
      <c r="AA896">
        <v>96.45</v>
      </c>
      <c r="AB896" t="e">
        <f>IF(Churn_Data[[#This Row],[Churn]]="No",Churn_Data[[#This Row],[MonthlyCharges]],NA())</f>
        <v>#N/A</v>
      </c>
      <c r="AC896" t="e">
        <f>IF(Churn_Data[[#This Row],[Churn]]="No",Churn_Data[[#This Row],[tenure]],NA())</f>
        <v>#N/A</v>
      </c>
      <c r="AD896">
        <f>IF(Churn_Data[[#This Row],[Churn]]="Yes",Churn_Data[[#This Row],[MonthlyCharges]],NA())</f>
        <v>45</v>
      </c>
      <c r="AE896">
        <f>IF(Churn_Data[[#This Row],[Churn]]="Yes",Churn_Data[[#This Row],[tenure]],NA())</f>
        <v>2</v>
      </c>
      <c r="AF896">
        <v>90</v>
      </c>
    </row>
    <row r="897" spans="1:32" x14ac:dyDescent="0.3">
      <c r="A897" t="s">
        <v>929</v>
      </c>
      <c r="B897" t="s">
        <v>30</v>
      </c>
      <c r="C897" t="str">
        <f>IF(Churn_Data[[#This Row],[SeniorCitizen]]=1,"Yes","No")</f>
        <v>No</v>
      </c>
      <c r="D897">
        <v>0</v>
      </c>
      <c r="E897" t="s">
        <v>25</v>
      </c>
      <c r="F897" t="s">
        <v>25</v>
      </c>
      <c r="G897" t="s">
        <v>24</v>
      </c>
      <c r="H897" t="s">
        <v>25</v>
      </c>
      <c r="I897" t="s">
        <v>120</v>
      </c>
      <c r="J897" t="str">
        <f>IF(Churn_Data[[#This Row],[InternetService]]&lt;&gt;"No","Yes","No")</f>
        <v>Yes</v>
      </c>
      <c r="K897" t="s">
        <v>25</v>
      </c>
      <c r="L897" t="s">
        <v>25</v>
      </c>
      <c r="M897" t="s">
        <v>25</v>
      </c>
      <c r="N897" t="s">
        <v>25</v>
      </c>
      <c r="O897" t="s">
        <v>25</v>
      </c>
      <c r="P897" t="s">
        <v>25</v>
      </c>
      <c r="Q897" t="s">
        <v>25</v>
      </c>
      <c r="R897">
        <f>IF(Churn_Data[[#This Row],[Churn]]="Yes",1,0)</f>
        <v>0</v>
      </c>
      <c r="S897" t="s">
        <v>25</v>
      </c>
      <c r="T897">
        <f>(Churn_Data[[#This Row],[OnlineSecurity]]="Yes")+(Churn_Data[[#This Row],[OnlineBackup]]="Yes")+(Churn_Data[[#This Row],[DeviceProtection]]="Yes")+(Churn_Data[[#This Row],[TechSupport]]="Yes")+(Churn_Data[[#This Row],[StreamingTV]]="Yes")+(Churn_Data[[#This Row],[StreamingMovies]]="Yes")</f>
        <v>0</v>
      </c>
      <c r="U897" t="s">
        <v>27</v>
      </c>
      <c r="V897" t="s">
        <v>28</v>
      </c>
      <c r="W897" t="str">
        <f>IF(ISNUMBER(SEARCH("automatic", Churn_Data[[#This Row],[PaymentMethod]])), "Automatic", "Manual")</f>
        <v>Manual</v>
      </c>
      <c r="X897">
        <v>43.55</v>
      </c>
      <c r="Y897" t="str">
        <f>IF(Churn_Data[[#This Row],[tenure]]&lt;=12,"0-1 Year",IF(Churn_Data[[#This Row],[tenure]]&lt;=24,"1-2 Years",IF(Churn_Data[[#This Row],[tenure]]&lt;=36,"2-3 Years",IF(Churn_Data[[#This Row],[tenure]]&lt;=48,"3-4 Years",IF(Churn_Data[[#This Row],[tenure]]&lt;=60,"4-5 Years","5+ Years")))))</f>
        <v>0-1 Year</v>
      </c>
      <c r="Z897">
        <v>8</v>
      </c>
      <c r="AA897">
        <v>335.4</v>
      </c>
      <c r="AB897">
        <f>IF(Churn_Data[[#This Row],[Churn]]="No",Churn_Data[[#This Row],[MonthlyCharges]],NA())</f>
        <v>43.55</v>
      </c>
      <c r="AC897">
        <f>IF(Churn_Data[[#This Row],[Churn]]="No",Churn_Data[[#This Row],[tenure]],NA())</f>
        <v>8</v>
      </c>
      <c r="AD897" t="e">
        <f>IF(Churn_Data[[#This Row],[Churn]]="Yes",Churn_Data[[#This Row],[MonthlyCharges]],NA())</f>
        <v>#N/A</v>
      </c>
      <c r="AE897" t="e">
        <f>IF(Churn_Data[[#This Row],[Churn]]="Yes",Churn_Data[[#This Row],[tenure]],NA())</f>
        <v>#N/A</v>
      </c>
      <c r="AF897">
        <v>348.4</v>
      </c>
    </row>
    <row r="898" spans="1:32" x14ac:dyDescent="0.3">
      <c r="A898" t="s">
        <v>930</v>
      </c>
      <c r="B898" t="s">
        <v>23</v>
      </c>
      <c r="C898" t="str">
        <f>IF(Churn_Data[[#This Row],[SeniorCitizen]]=1,"Yes","No")</f>
        <v>No</v>
      </c>
      <c r="D898">
        <v>0</v>
      </c>
      <c r="E898" t="s">
        <v>24</v>
      </c>
      <c r="F898" t="s">
        <v>24</v>
      </c>
      <c r="G898" t="s">
        <v>24</v>
      </c>
      <c r="H898" t="s">
        <v>25</v>
      </c>
      <c r="I898" t="s">
        <v>120</v>
      </c>
      <c r="J898" t="str">
        <f>IF(Churn_Data[[#This Row],[InternetService]]&lt;&gt;"No","Yes","No")</f>
        <v>Yes</v>
      </c>
      <c r="K898" t="s">
        <v>25</v>
      </c>
      <c r="L898" t="s">
        <v>25</v>
      </c>
      <c r="M898" t="s">
        <v>25</v>
      </c>
      <c r="N898" t="s">
        <v>25</v>
      </c>
      <c r="O898" t="s">
        <v>25</v>
      </c>
      <c r="P898" t="s">
        <v>25</v>
      </c>
      <c r="Q898" t="s">
        <v>25</v>
      </c>
      <c r="R898">
        <f>IF(Churn_Data[[#This Row],[Churn]]="Yes",1,0)</f>
        <v>0</v>
      </c>
      <c r="S898" t="s">
        <v>25</v>
      </c>
      <c r="T898">
        <f>(Churn_Data[[#This Row],[OnlineSecurity]]="Yes")+(Churn_Data[[#This Row],[OnlineBackup]]="Yes")+(Churn_Data[[#This Row],[DeviceProtection]]="Yes")+(Churn_Data[[#This Row],[TechSupport]]="Yes")+(Churn_Data[[#This Row],[StreamingTV]]="Yes")+(Churn_Data[[#This Row],[StreamingMovies]]="Yes")</f>
        <v>0</v>
      </c>
      <c r="U898" t="s">
        <v>27</v>
      </c>
      <c r="V898" t="s">
        <v>32</v>
      </c>
      <c r="W898" t="str">
        <f>IF(ISNUMBER(SEARCH("automatic", Churn_Data[[#This Row],[PaymentMethod]])), "Automatic", "Manual")</f>
        <v>Manual</v>
      </c>
      <c r="X898">
        <v>46.3</v>
      </c>
      <c r="Y898" t="str">
        <f>IF(Churn_Data[[#This Row],[tenure]]&lt;=12,"0-1 Year",IF(Churn_Data[[#This Row],[tenure]]&lt;=24,"1-2 Years",IF(Churn_Data[[#This Row],[tenure]]&lt;=36,"2-3 Years",IF(Churn_Data[[#This Row],[tenure]]&lt;=48,"3-4 Years",IF(Churn_Data[[#This Row],[tenure]]&lt;=60,"4-5 Years","5+ Years")))))</f>
        <v>1-2 Years</v>
      </c>
      <c r="Z898">
        <v>15</v>
      </c>
      <c r="AA898">
        <v>639.45000000000005</v>
      </c>
      <c r="AB898">
        <f>IF(Churn_Data[[#This Row],[Churn]]="No",Churn_Data[[#This Row],[MonthlyCharges]],NA())</f>
        <v>46.3</v>
      </c>
      <c r="AC898">
        <f>IF(Churn_Data[[#This Row],[Churn]]="No",Churn_Data[[#This Row],[tenure]],NA())</f>
        <v>15</v>
      </c>
      <c r="AD898" t="e">
        <f>IF(Churn_Data[[#This Row],[Churn]]="Yes",Churn_Data[[#This Row],[MonthlyCharges]],NA())</f>
        <v>#N/A</v>
      </c>
      <c r="AE898" t="e">
        <f>IF(Churn_Data[[#This Row],[Churn]]="Yes",Churn_Data[[#This Row],[tenure]],NA())</f>
        <v>#N/A</v>
      </c>
      <c r="AF898">
        <v>694.5</v>
      </c>
    </row>
    <row r="899" spans="1:32" x14ac:dyDescent="0.3">
      <c r="A899" t="s">
        <v>931</v>
      </c>
      <c r="B899" t="s">
        <v>23</v>
      </c>
      <c r="C899" t="str">
        <f>IF(Churn_Data[[#This Row],[SeniorCitizen]]=1,"Yes","No")</f>
        <v>No</v>
      </c>
      <c r="D899">
        <v>0</v>
      </c>
      <c r="E899" t="s">
        <v>24</v>
      </c>
      <c r="F899" t="s">
        <v>24</v>
      </c>
      <c r="G899" t="s">
        <v>24</v>
      </c>
      <c r="H899" t="s">
        <v>25</v>
      </c>
      <c r="I899" t="s">
        <v>120</v>
      </c>
      <c r="J899" t="str">
        <f>IF(Churn_Data[[#This Row],[InternetService]]&lt;&gt;"No","Yes","No")</f>
        <v>Yes</v>
      </c>
      <c r="K899" t="s">
        <v>25</v>
      </c>
      <c r="L899" t="s">
        <v>25</v>
      </c>
      <c r="M899" t="s">
        <v>25</v>
      </c>
      <c r="N899" t="s">
        <v>25</v>
      </c>
      <c r="O899" t="s">
        <v>25</v>
      </c>
      <c r="P899" t="s">
        <v>25</v>
      </c>
      <c r="Q899" t="s">
        <v>24</v>
      </c>
      <c r="R899">
        <f>IF(Churn_Data[[#This Row],[Churn]]="Yes",1,0)</f>
        <v>1</v>
      </c>
      <c r="S899" t="s">
        <v>25</v>
      </c>
      <c r="T899">
        <f>(Churn_Data[[#This Row],[OnlineSecurity]]="Yes")+(Churn_Data[[#This Row],[OnlineBackup]]="Yes")+(Churn_Data[[#This Row],[DeviceProtection]]="Yes")+(Churn_Data[[#This Row],[TechSupport]]="Yes")+(Churn_Data[[#This Row],[StreamingTV]]="Yes")+(Churn_Data[[#This Row],[StreamingMovies]]="Yes")</f>
        <v>0</v>
      </c>
      <c r="U899" t="s">
        <v>27</v>
      </c>
      <c r="V899" t="s">
        <v>28</v>
      </c>
      <c r="W899" t="str">
        <f>IF(ISNUMBER(SEARCH("automatic", Churn_Data[[#This Row],[PaymentMethod]])), "Automatic", "Manual")</f>
        <v>Manual</v>
      </c>
      <c r="X899">
        <v>44.3</v>
      </c>
      <c r="Y899" t="str">
        <f>IF(Churn_Data[[#This Row],[tenure]]&lt;=12,"0-1 Year",IF(Churn_Data[[#This Row],[tenure]]&lt;=24,"1-2 Years",IF(Churn_Data[[#This Row],[tenure]]&lt;=36,"2-3 Years",IF(Churn_Data[[#This Row],[tenure]]&lt;=48,"3-4 Years",IF(Churn_Data[[#This Row],[tenure]]&lt;=60,"4-5 Years","5+ Years")))))</f>
        <v>0-1 Year</v>
      </c>
      <c r="Z899">
        <v>3</v>
      </c>
      <c r="AA899">
        <v>134.5</v>
      </c>
      <c r="AB899" t="e">
        <f>IF(Churn_Data[[#This Row],[Churn]]="No",Churn_Data[[#This Row],[MonthlyCharges]],NA())</f>
        <v>#N/A</v>
      </c>
      <c r="AC899" t="e">
        <f>IF(Churn_Data[[#This Row],[Churn]]="No",Churn_Data[[#This Row],[tenure]],NA())</f>
        <v>#N/A</v>
      </c>
      <c r="AD899">
        <f>IF(Churn_Data[[#This Row],[Churn]]="Yes",Churn_Data[[#This Row],[MonthlyCharges]],NA())</f>
        <v>44.3</v>
      </c>
      <c r="AE899">
        <f>IF(Churn_Data[[#This Row],[Churn]]="Yes",Churn_Data[[#This Row],[tenure]],NA())</f>
        <v>3</v>
      </c>
      <c r="AF899">
        <v>132.9</v>
      </c>
    </row>
    <row r="900" spans="1:32" x14ac:dyDescent="0.3">
      <c r="A900" t="s">
        <v>932</v>
      </c>
      <c r="B900" t="s">
        <v>23</v>
      </c>
      <c r="C900" t="str">
        <f>IF(Churn_Data[[#This Row],[SeniorCitizen]]=1,"Yes","No")</f>
        <v>No</v>
      </c>
      <c r="D900">
        <v>0</v>
      </c>
      <c r="E900" t="s">
        <v>24</v>
      </c>
      <c r="F900" t="s">
        <v>25</v>
      </c>
      <c r="G900" t="s">
        <v>24</v>
      </c>
      <c r="H900" t="s">
        <v>25</v>
      </c>
      <c r="I900" t="s">
        <v>120</v>
      </c>
      <c r="J900" t="str">
        <f>IF(Churn_Data[[#This Row],[InternetService]]&lt;&gt;"No","Yes","No")</f>
        <v>Yes</v>
      </c>
      <c r="K900" t="s">
        <v>25</v>
      </c>
      <c r="L900" t="s">
        <v>25</v>
      </c>
      <c r="M900" t="s">
        <v>25</v>
      </c>
      <c r="N900" t="s">
        <v>25</v>
      </c>
      <c r="O900" t="s">
        <v>25</v>
      </c>
      <c r="P900" t="s">
        <v>25</v>
      </c>
      <c r="Q900" t="s">
        <v>25</v>
      </c>
      <c r="R900">
        <f>IF(Churn_Data[[#This Row],[Churn]]="Yes",1,0)</f>
        <v>0</v>
      </c>
      <c r="S900" t="s">
        <v>24</v>
      </c>
      <c r="T900">
        <f>(Churn_Data[[#This Row],[OnlineSecurity]]="Yes")+(Churn_Data[[#This Row],[OnlineBackup]]="Yes")+(Churn_Data[[#This Row],[DeviceProtection]]="Yes")+(Churn_Data[[#This Row],[TechSupport]]="Yes")+(Churn_Data[[#This Row],[StreamingTV]]="Yes")+(Churn_Data[[#This Row],[StreamingMovies]]="Yes")</f>
        <v>0</v>
      </c>
      <c r="U900" t="s">
        <v>27</v>
      </c>
      <c r="V900" t="s">
        <v>28</v>
      </c>
      <c r="W900" t="str">
        <f>IF(ISNUMBER(SEARCH("automatic", Churn_Data[[#This Row],[PaymentMethod]])), "Automatic", "Manual")</f>
        <v>Manual</v>
      </c>
      <c r="X900">
        <v>44.25</v>
      </c>
      <c r="Y900" t="str">
        <f>IF(Churn_Data[[#This Row],[tenure]]&lt;=12,"0-1 Year",IF(Churn_Data[[#This Row],[tenure]]&lt;=24,"1-2 Years",IF(Churn_Data[[#This Row],[tenure]]&lt;=36,"2-3 Years",IF(Churn_Data[[#This Row],[tenure]]&lt;=48,"3-4 Years",IF(Churn_Data[[#This Row],[tenure]]&lt;=60,"4-5 Years","5+ Years")))))</f>
        <v>0-1 Year</v>
      </c>
      <c r="Z900">
        <v>7</v>
      </c>
      <c r="AA900">
        <v>313.45</v>
      </c>
      <c r="AB900">
        <f>IF(Churn_Data[[#This Row],[Churn]]="No",Churn_Data[[#This Row],[MonthlyCharges]],NA())</f>
        <v>44.25</v>
      </c>
      <c r="AC900">
        <f>IF(Churn_Data[[#This Row],[Churn]]="No",Churn_Data[[#This Row],[tenure]],NA())</f>
        <v>7</v>
      </c>
      <c r="AD900" t="e">
        <f>IF(Churn_Data[[#This Row],[Churn]]="Yes",Churn_Data[[#This Row],[MonthlyCharges]],NA())</f>
        <v>#N/A</v>
      </c>
      <c r="AE900" t="e">
        <f>IF(Churn_Data[[#This Row],[Churn]]="Yes",Churn_Data[[#This Row],[tenure]],NA())</f>
        <v>#N/A</v>
      </c>
      <c r="AF900">
        <v>309.75</v>
      </c>
    </row>
    <row r="901" spans="1:32" x14ac:dyDescent="0.3">
      <c r="A901" t="s">
        <v>933</v>
      </c>
      <c r="B901" t="s">
        <v>23</v>
      </c>
      <c r="C901" t="str">
        <f>IF(Churn_Data[[#This Row],[SeniorCitizen]]=1,"Yes","No")</f>
        <v>No</v>
      </c>
      <c r="D901">
        <v>0</v>
      </c>
      <c r="E901" t="s">
        <v>25</v>
      </c>
      <c r="F901" t="s">
        <v>25</v>
      </c>
      <c r="G901" t="s">
        <v>24</v>
      </c>
      <c r="H901" t="s">
        <v>25</v>
      </c>
      <c r="I901" t="s">
        <v>120</v>
      </c>
      <c r="J901" t="str">
        <f>IF(Churn_Data[[#This Row],[InternetService]]&lt;&gt;"No","Yes","No")</f>
        <v>Yes</v>
      </c>
      <c r="K901" t="s">
        <v>25</v>
      </c>
      <c r="L901" t="s">
        <v>25</v>
      </c>
      <c r="M901" t="s">
        <v>25</v>
      </c>
      <c r="N901" t="s">
        <v>25</v>
      </c>
      <c r="O901" t="s">
        <v>25</v>
      </c>
      <c r="P901" t="s">
        <v>25</v>
      </c>
      <c r="Q901" t="s">
        <v>25</v>
      </c>
      <c r="R901">
        <f>IF(Churn_Data[[#This Row],[Churn]]="Yes",1,0)</f>
        <v>0</v>
      </c>
      <c r="S901" t="s">
        <v>24</v>
      </c>
      <c r="T901">
        <f>(Churn_Data[[#This Row],[OnlineSecurity]]="Yes")+(Churn_Data[[#This Row],[OnlineBackup]]="Yes")+(Churn_Data[[#This Row],[DeviceProtection]]="Yes")+(Churn_Data[[#This Row],[TechSupport]]="Yes")+(Churn_Data[[#This Row],[StreamingTV]]="Yes")+(Churn_Data[[#This Row],[StreamingMovies]]="Yes")</f>
        <v>0</v>
      </c>
      <c r="U901" t="s">
        <v>27</v>
      </c>
      <c r="V901" t="s">
        <v>32</v>
      </c>
      <c r="W901" t="str">
        <f>IF(ISNUMBER(SEARCH("automatic", Churn_Data[[#This Row],[PaymentMethod]])), "Automatic", "Manual")</f>
        <v>Manual</v>
      </c>
      <c r="X901">
        <v>45.4</v>
      </c>
      <c r="Y901" t="str">
        <f>IF(Churn_Data[[#This Row],[tenure]]&lt;=12,"0-1 Year",IF(Churn_Data[[#This Row],[tenure]]&lt;=24,"1-2 Years",IF(Churn_Data[[#This Row],[tenure]]&lt;=36,"2-3 Years",IF(Churn_Data[[#This Row],[tenure]]&lt;=48,"3-4 Years",IF(Churn_Data[[#This Row],[tenure]]&lt;=60,"4-5 Years","5+ Years")))))</f>
        <v>0-1 Year</v>
      </c>
      <c r="Z901">
        <v>2</v>
      </c>
      <c r="AA901">
        <v>80.95</v>
      </c>
      <c r="AB901">
        <f>IF(Churn_Data[[#This Row],[Churn]]="No",Churn_Data[[#This Row],[MonthlyCharges]],NA())</f>
        <v>45.4</v>
      </c>
      <c r="AC901">
        <f>IF(Churn_Data[[#This Row],[Churn]]="No",Churn_Data[[#This Row],[tenure]],NA())</f>
        <v>2</v>
      </c>
      <c r="AD901" t="e">
        <f>IF(Churn_Data[[#This Row],[Churn]]="Yes",Churn_Data[[#This Row],[MonthlyCharges]],NA())</f>
        <v>#N/A</v>
      </c>
      <c r="AE901" t="e">
        <f>IF(Churn_Data[[#This Row],[Churn]]="Yes",Churn_Data[[#This Row],[tenure]],NA())</f>
        <v>#N/A</v>
      </c>
      <c r="AF901">
        <v>90.8</v>
      </c>
    </row>
    <row r="902" spans="1:32" x14ac:dyDescent="0.3">
      <c r="A902" t="s">
        <v>934</v>
      </c>
      <c r="B902" t="s">
        <v>23</v>
      </c>
      <c r="C902" t="str">
        <f>IF(Churn_Data[[#This Row],[SeniorCitizen]]=1,"Yes","No")</f>
        <v>No</v>
      </c>
      <c r="D902">
        <v>0</v>
      </c>
      <c r="E902" t="s">
        <v>24</v>
      </c>
      <c r="F902" t="s">
        <v>25</v>
      </c>
      <c r="G902" t="s">
        <v>24</v>
      </c>
      <c r="H902" t="s">
        <v>25</v>
      </c>
      <c r="I902" t="s">
        <v>120</v>
      </c>
      <c r="J902" t="str">
        <f>IF(Churn_Data[[#This Row],[InternetService]]&lt;&gt;"No","Yes","No")</f>
        <v>Yes</v>
      </c>
      <c r="K902" t="s">
        <v>25</v>
      </c>
      <c r="L902" t="s">
        <v>25</v>
      </c>
      <c r="M902" t="s">
        <v>25</v>
      </c>
      <c r="N902" t="s">
        <v>25</v>
      </c>
      <c r="O902" t="s">
        <v>25</v>
      </c>
      <c r="P902" t="s">
        <v>25</v>
      </c>
      <c r="Q902" t="s">
        <v>25</v>
      </c>
      <c r="R902">
        <f>IF(Churn_Data[[#This Row],[Churn]]="Yes",1,0)</f>
        <v>0</v>
      </c>
      <c r="S902" t="s">
        <v>25</v>
      </c>
      <c r="T902">
        <f>(Churn_Data[[#This Row],[OnlineSecurity]]="Yes")+(Churn_Data[[#This Row],[OnlineBackup]]="Yes")+(Churn_Data[[#This Row],[DeviceProtection]]="Yes")+(Churn_Data[[#This Row],[TechSupport]]="Yes")+(Churn_Data[[#This Row],[StreamingTV]]="Yes")+(Churn_Data[[#This Row],[StreamingMovies]]="Yes")</f>
        <v>0</v>
      </c>
      <c r="U902" t="s">
        <v>27</v>
      </c>
      <c r="V902" t="s">
        <v>28</v>
      </c>
      <c r="W902" t="str">
        <f>IF(ISNUMBER(SEARCH("automatic", Churn_Data[[#This Row],[PaymentMethod]])), "Automatic", "Manual")</f>
        <v>Manual</v>
      </c>
      <c r="X902">
        <v>45.65</v>
      </c>
      <c r="Y902" t="str">
        <f>IF(Churn_Data[[#This Row],[tenure]]&lt;=12,"0-1 Year",IF(Churn_Data[[#This Row],[tenure]]&lt;=24,"1-2 Years",IF(Churn_Data[[#This Row],[tenure]]&lt;=36,"2-3 Years",IF(Churn_Data[[#This Row],[tenure]]&lt;=48,"3-4 Years",IF(Churn_Data[[#This Row],[tenure]]&lt;=60,"4-5 Years","5+ Years")))))</f>
        <v>0-1 Year</v>
      </c>
      <c r="Z902">
        <v>6</v>
      </c>
      <c r="AA902">
        <v>323.45</v>
      </c>
      <c r="AB902">
        <f>IF(Churn_Data[[#This Row],[Churn]]="No",Churn_Data[[#This Row],[MonthlyCharges]],NA())</f>
        <v>45.65</v>
      </c>
      <c r="AC902">
        <f>IF(Churn_Data[[#This Row],[Churn]]="No",Churn_Data[[#This Row],[tenure]],NA())</f>
        <v>6</v>
      </c>
      <c r="AD902" t="e">
        <f>IF(Churn_Data[[#This Row],[Churn]]="Yes",Churn_Data[[#This Row],[MonthlyCharges]],NA())</f>
        <v>#N/A</v>
      </c>
      <c r="AE902" t="e">
        <f>IF(Churn_Data[[#This Row],[Churn]]="Yes",Churn_Data[[#This Row],[tenure]],NA())</f>
        <v>#N/A</v>
      </c>
      <c r="AF902">
        <v>273.89999999999998</v>
      </c>
    </row>
    <row r="903" spans="1:32" x14ac:dyDescent="0.3">
      <c r="A903" t="s">
        <v>935</v>
      </c>
      <c r="B903" t="s">
        <v>30</v>
      </c>
      <c r="C903" t="str">
        <f>IF(Churn_Data[[#This Row],[SeniorCitizen]]=1,"Yes","No")</f>
        <v>No</v>
      </c>
      <c r="D903">
        <v>0</v>
      </c>
      <c r="E903" t="s">
        <v>25</v>
      </c>
      <c r="F903" t="s">
        <v>25</v>
      </c>
      <c r="G903" t="s">
        <v>24</v>
      </c>
      <c r="H903" t="s">
        <v>25</v>
      </c>
      <c r="I903" t="s">
        <v>120</v>
      </c>
      <c r="J903" t="str">
        <f>IF(Churn_Data[[#This Row],[InternetService]]&lt;&gt;"No","Yes","No")</f>
        <v>Yes</v>
      </c>
      <c r="K903" t="s">
        <v>25</v>
      </c>
      <c r="L903" t="s">
        <v>25</v>
      </c>
      <c r="M903" t="s">
        <v>25</v>
      </c>
      <c r="N903" t="s">
        <v>25</v>
      </c>
      <c r="O903" t="s">
        <v>25</v>
      </c>
      <c r="P903" t="s">
        <v>25</v>
      </c>
      <c r="Q903" t="s">
        <v>24</v>
      </c>
      <c r="R903">
        <f>IF(Churn_Data[[#This Row],[Churn]]="Yes",1,0)</f>
        <v>1</v>
      </c>
      <c r="S903" t="s">
        <v>24</v>
      </c>
      <c r="T903">
        <f>(Churn_Data[[#This Row],[OnlineSecurity]]="Yes")+(Churn_Data[[#This Row],[OnlineBackup]]="Yes")+(Churn_Data[[#This Row],[DeviceProtection]]="Yes")+(Churn_Data[[#This Row],[TechSupport]]="Yes")+(Churn_Data[[#This Row],[StreamingTV]]="Yes")+(Churn_Data[[#This Row],[StreamingMovies]]="Yes")</f>
        <v>0</v>
      </c>
      <c r="U903" t="s">
        <v>27</v>
      </c>
      <c r="V903" t="s">
        <v>32</v>
      </c>
      <c r="W903" t="str">
        <f>IF(ISNUMBER(SEARCH("automatic", Churn_Data[[#This Row],[PaymentMethod]])), "Automatic", "Manual")</f>
        <v>Manual</v>
      </c>
      <c r="X903">
        <v>45.55</v>
      </c>
      <c r="Y903" t="str">
        <f>IF(Churn_Data[[#This Row],[tenure]]&lt;=12,"0-1 Year",IF(Churn_Data[[#This Row],[tenure]]&lt;=24,"1-2 Years",IF(Churn_Data[[#This Row],[tenure]]&lt;=36,"2-3 Years",IF(Churn_Data[[#This Row],[tenure]]&lt;=48,"3-4 Years",IF(Churn_Data[[#This Row],[tenure]]&lt;=60,"4-5 Years","5+ Years")))))</f>
        <v>0-1 Year</v>
      </c>
      <c r="Z903">
        <v>10</v>
      </c>
      <c r="AA903">
        <v>402.6</v>
      </c>
      <c r="AB903" t="e">
        <f>IF(Churn_Data[[#This Row],[Churn]]="No",Churn_Data[[#This Row],[MonthlyCharges]],NA())</f>
        <v>#N/A</v>
      </c>
      <c r="AC903" t="e">
        <f>IF(Churn_Data[[#This Row],[Churn]]="No",Churn_Data[[#This Row],[tenure]],NA())</f>
        <v>#N/A</v>
      </c>
      <c r="AD903">
        <f>IF(Churn_Data[[#This Row],[Churn]]="Yes",Churn_Data[[#This Row],[MonthlyCharges]],NA())</f>
        <v>45.55</v>
      </c>
      <c r="AE903">
        <f>IF(Churn_Data[[#This Row],[Churn]]="Yes",Churn_Data[[#This Row],[tenure]],NA())</f>
        <v>10</v>
      </c>
      <c r="AF903">
        <v>455.5</v>
      </c>
    </row>
    <row r="904" spans="1:32" x14ac:dyDescent="0.3">
      <c r="A904" t="s">
        <v>936</v>
      </c>
      <c r="B904" t="s">
        <v>23</v>
      </c>
      <c r="C904" t="str">
        <f>IF(Churn_Data[[#This Row],[SeniorCitizen]]=1,"Yes","No")</f>
        <v>No</v>
      </c>
      <c r="D904">
        <v>0</v>
      </c>
      <c r="E904" t="s">
        <v>25</v>
      </c>
      <c r="F904" t="s">
        <v>25</v>
      </c>
      <c r="G904" t="s">
        <v>24</v>
      </c>
      <c r="H904" t="s">
        <v>25</v>
      </c>
      <c r="I904" t="s">
        <v>120</v>
      </c>
      <c r="J904" t="str">
        <f>IF(Churn_Data[[#This Row],[InternetService]]&lt;&gt;"No","Yes","No")</f>
        <v>Yes</v>
      </c>
      <c r="K904" t="s">
        <v>25</v>
      </c>
      <c r="L904" t="s">
        <v>25</v>
      </c>
      <c r="M904" t="s">
        <v>25</v>
      </c>
      <c r="N904" t="s">
        <v>25</v>
      </c>
      <c r="O904" t="s">
        <v>25</v>
      </c>
      <c r="P904" t="s">
        <v>25</v>
      </c>
      <c r="Q904" t="s">
        <v>25</v>
      </c>
      <c r="R904">
        <f>IF(Churn_Data[[#This Row],[Churn]]="Yes",1,0)</f>
        <v>0</v>
      </c>
      <c r="S904" t="s">
        <v>25</v>
      </c>
      <c r="T904">
        <f>(Churn_Data[[#This Row],[OnlineSecurity]]="Yes")+(Churn_Data[[#This Row],[OnlineBackup]]="Yes")+(Churn_Data[[#This Row],[DeviceProtection]]="Yes")+(Churn_Data[[#This Row],[TechSupport]]="Yes")+(Churn_Data[[#This Row],[StreamingTV]]="Yes")+(Churn_Data[[#This Row],[StreamingMovies]]="Yes")</f>
        <v>0</v>
      </c>
      <c r="U904" t="s">
        <v>27</v>
      </c>
      <c r="V904" t="s">
        <v>46</v>
      </c>
      <c r="W904" t="str">
        <f>IF(ISNUMBER(SEARCH("automatic", Churn_Data[[#This Row],[PaymentMethod]])), "Automatic", "Manual")</f>
        <v>Automatic</v>
      </c>
      <c r="X904">
        <v>44.95</v>
      </c>
      <c r="Y904" t="str">
        <f>IF(Churn_Data[[#This Row],[tenure]]&lt;=12,"0-1 Year",IF(Churn_Data[[#This Row],[tenure]]&lt;=24,"1-2 Years",IF(Churn_Data[[#This Row],[tenure]]&lt;=36,"2-3 Years",IF(Churn_Data[[#This Row],[tenure]]&lt;=48,"3-4 Years",IF(Churn_Data[[#This Row],[tenure]]&lt;=60,"4-5 Years","5+ Years")))))</f>
        <v>3-4 Years</v>
      </c>
      <c r="Z904">
        <v>46</v>
      </c>
      <c r="AA904">
        <v>2168.9</v>
      </c>
      <c r="AB904">
        <f>IF(Churn_Data[[#This Row],[Churn]]="No",Churn_Data[[#This Row],[MonthlyCharges]],NA())</f>
        <v>44.95</v>
      </c>
      <c r="AC904">
        <f>IF(Churn_Data[[#This Row],[Churn]]="No",Churn_Data[[#This Row],[tenure]],NA())</f>
        <v>46</v>
      </c>
      <c r="AD904" t="e">
        <f>IF(Churn_Data[[#This Row],[Churn]]="Yes",Churn_Data[[#This Row],[MonthlyCharges]],NA())</f>
        <v>#N/A</v>
      </c>
      <c r="AE904" t="e">
        <f>IF(Churn_Data[[#This Row],[Churn]]="Yes",Churn_Data[[#This Row],[tenure]],NA())</f>
        <v>#N/A</v>
      </c>
      <c r="AF904">
        <v>2067.6999999999998</v>
      </c>
    </row>
    <row r="905" spans="1:32" x14ac:dyDescent="0.3">
      <c r="A905" t="s">
        <v>937</v>
      </c>
      <c r="B905" t="s">
        <v>23</v>
      </c>
      <c r="C905" t="str">
        <f>IF(Churn_Data[[#This Row],[SeniorCitizen]]=1,"Yes","No")</f>
        <v>No</v>
      </c>
      <c r="D905">
        <v>0</v>
      </c>
      <c r="E905" t="s">
        <v>24</v>
      </c>
      <c r="F905" t="s">
        <v>25</v>
      </c>
      <c r="G905" t="s">
        <v>24</v>
      </c>
      <c r="H905" t="s">
        <v>25</v>
      </c>
      <c r="I905" t="s">
        <v>120</v>
      </c>
      <c r="J905" t="str">
        <f>IF(Churn_Data[[#This Row],[InternetService]]&lt;&gt;"No","Yes","No")</f>
        <v>Yes</v>
      </c>
      <c r="K905" t="s">
        <v>25</v>
      </c>
      <c r="L905" t="s">
        <v>25</v>
      </c>
      <c r="M905" t="s">
        <v>25</v>
      </c>
      <c r="N905" t="s">
        <v>25</v>
      </c>
      <c r="O905" t="s">
        <v>25</v>
      </c>
      <c r="P905" t="s">
        <v>25</v>
      </c>
      <c r="Q905" t="s">
        <v>25</v>
      </c>
      <c r="R905">
        <f>IF(Churn_Data[[#This Row],[Churn]]="Yes",1,0)</f>
        <v>0</v>
      </c>
      <c r="S905" t="s">
        <v>24</v>
      </c>
      <c r="T905">
        <f>(Churn_Data[[#This Row],[OnlineSecurity]]="Yes")+(Churn_Data[[#This Row],[OnlineBackup]]="Yes")+(Churn_Data[[#This Row],[DeviceProtection]]="Yes")+(Churn_Data[[#This Row],[TechSupport]]="Yes")+(Churn_Data[[#This Row],[StreamingTV]]="Yes")+(Churn_Data[[#This Row],[StreamingMovies]]="Yes")</f>
        <v>0</v>
      </c>
      <c r="U905" t="s">
        <v>27</v>
      </c>
      <c r="V905" t="s">
        <v>28</v>
      </c>
      <c r="W905" t="str">
        <f>IF(ISNUMBER(SEARCH("automatic", Churn_Data[[#This Row],[PaymentMethod]])), "Automatic", "Manual")</f>
        <v>Manual</v>
      </c>
      <c r="X905">
        <v>46.1</v>
      </c>
      <c r="Y905" t="str">
        <f>IF(Churn_Data[[#This Row],[tenure]]&lt;=12,"0-1 Year",IF(Churn_Data[[#This Row],[tenure]]&lt;=24,"1-2 Years",IF(Churn_Data[[#This Row],[tenure]]&lt;=36,"2-3 Years",IF(Churn_Data[[#This Row],[tenure]]&lt;=48,"3-4 Years",IF(Churn_Data[[#This Row],[tenure]]&lt;=60,"4-5 Years","5+ Years")))))</f>
        <v>0-1 Year</v>
      </c>
      <c r="Z905">
        <v>3</v>
      </c>
      <c r="AA905">
        <v>130.15</v>
      </c>
      <c r="AB905">
        <f>IF(Churn_Data[[#This Row],[Churn]]="No",Churn_Data[[#This Row],[MonthlyCharges]],NA())</f>
        <v>46.1</v>
      </c>
      <c r="AC905">
        <f>IF(Churn_Data[[#This Row],[Churn]]="No",Churn_Data[[#This Row],[tenure]],NA())</f>
        <v>3</v>
      </c>
      <c r="AD905" t="e">
        <f>IF(Churn_Data[[#This Row],[Churn]]="Yes",Churn_Data[[#This Row],[MonthlyCharges]],NA())</f>
        <v>#N/A</v>
      </c>
      <c r="AE905" t="e">
        <f>IF(Churn_Data[[#This Row],[Churn]]="Yes",Churn_Data[[#This Row],[tenure]],NA())</f>
        <v>#N/A</v>
      </c>
      <c r="AF905">
        <v>138.30000000000001</v>
      </c>
    </row>
    <row r="906" spans="1:32" x14ac:dyDescent="0.3">
      <c r="A906" t="s">
        <v>938</v>
      </c>
      <c r="B906" t="s">
        <v>30</v>
      </c>
      <c r="C906" t="str">
        <f>IF(Churn_Data[[#This Row],[SeniorCitizen]]=1,"Yes","No")</f>
        <v>No</v>
      </c>
      <c r="D906">
        <v>0</v>
      </c>
      <c r="E906" t="s">
        <v>25</v>
      </c>
      <c r="F906" t="s">
        <v>25</v>
      </c>
      <c r="G906" t="s">
        <v>24</v>
      </c>
      <c r="H906" t="s">
        <v>25</v>
      </c>
      <c r="I906" t="s">
        <v>120</v>
      </c>
      <c r="J906" t="str">
        <f>IF(Churn_Data[[#This Row],[InternetService]]&lt;&gt;"No","Yes","No")</f>
        <v>Yes</v>
      </c>
      <c r="K906" t="s">
        <v>25</v>
      </c>
      <c r="L906" t="s">
        <v>25</v>
      </c>
      <c r="M906" t="s">
        <v>25</v>
      </c>
      <c r="N906" t="s">
        <v>25</v>
      </c>
      <c r="O906" t="s">
        <v>25</v>
      </c>
      <c r="P906" t="s">
        <v>25</v>
      </c>
      <c r="Q906" t="s">
        <v>25</v>
      </c>
      <c r="R906">
        <f>IF(Churn_Data[[#This Row],[Churn]]="Yes",1,0)</f>
        <v>0</v>
      </c>
      <c r="S906" t="s">
        <v>24</v>
      </c>
      <c r="T906">
        <f>(Churn_Data[[#This Row],[OnlineSecurity]]="Yes")+(Churn_Data[[#This Row],[OnlineBackup]]="Yes")+(Churn_Data[[#This Row],[DeviceProtection]]="Yes")+(Churn_Data[[#This Row],[TechSupport]]="Yes")+(Churn_Data[[#This Row],[StreamingTV]]="Yes")+(Churn_Data[[#This Row],[StreamingMovies]]="Yes")</f>
        <v>0</v>
      </c>
      <c r="U906" t="s">
        <v>27</v>
      </c>
      <c r="V906" t="s">
        <v>72</v>
      </c>
      <c r="W906" t="str">
        <f>IF(ISNUMBER(SEARCH("automatic", Churn_Data[[#This Row],[PaymentMethod]])), "Automatic", "Manual")</f>
        <v>Automatic</v>
      </c>
      <c r="X906">
        <v>45.2</v>
      </c>
      <c r="Y906" t="str">
        <f>IF(Churn_Data[[#This Row],[tenure]]&lt;=12,"0-1 Year",IF(Churn_Data[[#This Row],[tenure]]&lt;=24,"1-2 Years",IF(Churn_Data[[#This Row],[tenure]]&lt;=36,"2-3 Years",IF(Churn_Data[[#This Row],[tenure]]&lt;=48,"3-4 Years",IF(Churn_Data[[#This Row],[tenure]]&lt;=60,"4-5 Years","5+ Years")))))</f>
        <v>3-4 Years</v>
      </c>
      <c r="Z906">
        <v>46</v>
      </c>
      <c r="AA906">
        <v>2065.15</v>
      </c>
      <c r="AB906">
        <f>IF(Churn_Data[[#This Row],[Churn]]="No",Churn_Data[[#This Row],[MonthlyCharges]],NA())</f>
        <v>45.2</v>
      </c>
      <c r="AC906">
        <f>IF(Churn_Data[[#This Row],[Churn]]="No",Churn_Data[[#This Row],[tenure]],NA())</f>
        <v>46</v>
      </c>
      <c r="AD906" t="e">
        <f>IF(Churn_Data[[#This Row],[Churn]]="Yes",Churn_Data[[#This Row],[MonthlyCharges]],NA())</f>
        <v>#N/A</v>
      </c>
      <c r="AE906" t="e">
        <f>IF(Churn_Data[[#This Row],[Churn]]="Yes",Churn_Data[[#This Row],[tenure]],NA())</f>
        <v>#N/A</v>
      </c>
      <c r="AF906">
        <v>2079.1999999999998</v>
      </c>
    </row>
    <row r="907" spans="1:32" x14ac:dyDescent="0.3">
      <c r="A907" t="s">
        <v>939</v>
      </c>
      <c r="B907" t="s">
        <v>30</v>
      </c>
      <c r="C907" t="str">
        <f>IF(Churn_Data[[#This Row],[SeniorCitizen]]=1,"Yes","No")</f>
        <v>No</v>
      </c>
      <c r="D907">
        <v>0</v>
      </c>
      <c r="E907" t="s">
        <v>25</v>
      </c>
      <c r="F907" t="s">
        <v>25</v>
      </c>
      <c r="G907" t="s">
        <v>24</v>
      </c>
      <c r="H907" t="s">
        <v>25</v>
      </c>
      <c r="I907" t="s">
        <v>120</v>
      </c>
      <c r="J907" t="str">
        <f>IF(Churn_Data[[#This Row],[InternetService]]&lt;&gt;"No","Yes","No")</f>
        <v>Yes</v>
      </c>
      <c r="K907" t="s">
        <v>25</v>
      </c>
      <c r="L907" t="s">
        <v>25</v>
      </c>
      <c r="M907" t="s">
        <v>25</v>
      </c>
      <c r="N907" t="s">
        <v>25</v>
      </c>
      <c r="O907" t="s">
        <v>25</v>
      </c>
      <c r="P907" t="s">
        <v>25</v>
      </c>
      <c r="Q907" t="s">
        <v>25</v>
      </c>
      <c r="R907">
        <f>IF(Churn_Data[[#This Row],[Churn]]="Yes",1,0)</f>
        <v>0</v>
      </c>
      <c r="S907" t="s">
        <v>25</v>
      </c>
      <c r="T907">
        <f>(Churn_Data[[#This Row],[OnlineSecurity]]="Yes")+(Churn_Data[[#This Row],[OnlineBackup]]="Yes")+(Churn_Data[[#This Row],[DeviceProtection]]="Yes")+(Churn_Data[[#This Row],[TechSupport]]="Yes")+(Churn_Data[[#This Row],[StreamingTV]]="Yes")+(Churn_Data[[#This Row],[StreamingMovies]]="Yes")</f>
        <v>0</v>
      </c>
      <c r="U907" t="s">
        <v>27</v>
      </c>
      <c r="V907" t="s">
        <v>28</v>
      </c>
      <c r="W907" t="str">
        <f>IF(ISNUMBER(SEARCH("automatic", Churn_Data[[#This Row],[PaymentMethod]])), "Automatic", "Manual")</f>
        <v>Manual</v>
      </c>
      <c r="X907">
        <v>44.55</v>
      </c>
      <c r="Y907" t="str">
        <f>IF(Churn_Data[[#This Row],[tenure]]&lt;=12,"0-1 Year",IF(Churn_Data[[#This Row],[tenure]]&lt;=24,"1-2 Years",IF(Churn_Data[[#This Row],[tenure]]&lt;=36,"2-3 Years",IF(Churn_Data[[#This Row],[tenure]]&lt;=48,"3-4 Years",IF(Churn_Data[[#This Row],[tenure]]&lt;=60,"4-5 Years","5+ Years")))))</f>
        <v>0-1 Year</v>
      </c>
      <c r="Z907">
        <v>4</v>
      </c>
      <c r="AA907">
        <v>220.75</v>
      </c>
      <c r="AB907">
        <f>IF(Churn_Data[[#This Row],[Churn]]="No",Churn_Data[[#This Row],[MonthlyCharges]],NA())</f>
        <v>44.55</v>
      </c>
      <c r="AC907">
        <f>IF(Churn_Data[[#This Row],[Churn]]="No",Churn_Data[[#This Row],[tenure]],NA())</f>
        <v>4</v>
      </c>
      <c r="AD907" t="e">
        <f>IF(Churn_Data[[#This Row],[Churn]]="Yes",Churn_Data[[#This Row],[MonthlyCharges]],NA())</f>
        <v>#N/A</v>
      </c>
      <c r="AE907" t="e">
        <f>IF(Churn_Data[[#This Row],[Churn]]="Yes",Churn_Data[[#This Row],[tenure]],NA())</f>
        <v>#N/A</v>
      </c>
      <c r="AF907">
        <v>178.2</v>
      </c>
    </row>
    <row r="908" spans="1:32" x14ac:dyDescent="0.3">
      <c r="A908" t="s">
        <v>940</v>
      </c>
      <c r="B908" t="s">
        <v>23</v>
      </c>
      <c r="C908" t="str">
        <f>IF(Churn_Data[[#This Row],[SeniorCitizen]]=1,"Yes","No")</f>
        <v>No</v>
      </c>
      <c r="D908">
        <v>0</v>
      </c>
      <c r="E908" t="s">
        <v>24</v>
      </c>
      <c r="F908" t="s">
        <v>25</v>
      </c>
      <c r="G908" t="s">
        <v>24</v>
      </c>
      <c r="H908" t="s">
        <v>25</v>
      </c>
      <c r="I908" t="s">
        <v>120</v>
      </c>
      <c r="J908" t="str">
        <f>IF(Churn_Data[[#This Row],[InternetService]]&lt;&gt;"No","Yes","No")</f>
        <v>Yes</v>
      </c>
      <c r="K908" t="s">
        <v>25</v>
      </c>
      <c r="L908" t="s">
        <v>25</v>
      </c>
      <c r="M908" t="s">
        <v>25</v>
      </c>
      <c r="N908" t="s">
        <v>25</v>
      </c>
      <c r="O908" t="s">
        <v>25</v>
      </c>
      <c r="P908" t="s">
        <v>25</v>
      </c>
      <c r="Q908" t="s">
        <v>25</v>
      </c>
      <c r="R908">
        <f>IF(Churn_Data[[#This Row],[Churn]]="Yes",1,0)</f>
        <v>0</v>
      </c>
      <c r="S908" t="s">
        <v>24</v>
      </c>
      <c r="T908">
        <f>(Churn_Data[[#This Row],[OnlineSecurity]]="Yes")+(Churn_Data[[#This Row],[OnlineBackup]]="Yes")+(Churn_Data[[#This Row],[DeviceProtection]]="Yes")+(Churn_Data[[#This Row],[TechSupport]]="Yes")+(Churn_Data[[#This Row],[StreamingTV]]="Yes")+(Churn_Data[[#This Row],[StreamingMovies]]="Yes")</f>
        <v>0</v>
      </c>
      <c r="U908" t="s">
        <v>27</v>
      </c>
      <c r="V908" t="s">
        <v>32</v>
      </c>
      <c r="W908" t="str">
        <f>IF(ISNUMBER(SEARCH("automatic", Churn_Data[[#This Row],[PaymentMethod]])), "Automatic", "Manual")</f>
        <v>Manual</v>
      </c>
      <c r="X908">
        <v>45</v>
      </c>
      <c r="Y908" t="str">
        <f>IF(Churn_Data[[#This Row],[tenure]]&lt;=12,"0-1 Year",IF(Churn_Data[[#This Row],[tenure]]&lt;=24,"1-2 Years",IF(Churn_Data[[#This Row],[tenure]]&lt;=36,"2-3 Years",IF(Churn_Data[[#This Row],[tenure]]&lt;=48,"3-4 Years",IF(Churn_Data[[#This Row],[tenure]]&lt;=60,"4-5 Years","5+ Years")))))</f>
        <v>0-1 Year</v>
      </c>
      <c r="Z908">
        <v>2</v>
      </c>
      <c r="AA908">
        <v>89.75</v>
      </c>
      <c r="AB908">
        <f>IF(Churn_Data[[#This Row],[Churn]]="No",Churn_Data[[#This Row],[MonthlyCharges]],NA())</f>
        <v>45</v>
      </c>
      <c r="AC908">
        <f>IF(Churn_Data[[#This Row],[Churn]]="No",Churn_Data[[#This Row],[tenure]],NA())</f>
        <v>2</v>
      </c>
      <c r="AD908" t="e">
        <f>IF(Churn_Data[[#This Row],[Churn]]="Yes",Churn_Data[[#This Row],[MonthlyCharges]],NA())</f>
        <v>#N/A</v>
      </c>
      <c r="AE908" t="e">
        <f>IF(Churn_Data[[#This Row],[Churn]]="Yes",Churn_Data[[#This Row],[tenure]],NA())</f>
        <v>#N/A</v>
      </c>
      <c r="AF908">
        <v>90</v>
      </c>
    </row>
    <row r="909" spans="1:32" x14ac:dyDescent="0.3">
      <c r="A909" t="s">
        <v>941</v>
      </c>
      <c r="B909" t="s">
        <v>30</v>
      </c>
      <c r="C909" t="str">
        <f>IF(Churn_Data[[#This Row],[SeniorCitizen]]=1,"Yes","No")</f>
        <v>No</v>
      </c>
      <c r="D909">
        <v>0</v>
      </c>
      <c r="E909" t="s">
        <v>25</v>
      </c>
      <c r="F909" t="s">
        <v>25</v>
      </c>
      <c r="G909" t="s">
        <v>24</v>
      </c>
      <c r="H909" t="s">
        <v>25</v>
      </c>
      <c r="I909" t="s">
        <v>120</v>
      </c>
      <c r="J909" t="str">
        <f>IF(Churn_Data[[#This Row],[InternetService]]&lt;&gt;"No","Yes","No")</f>
        <v>Yes</v>
      </c>
      <c r="K909" t="s">
        <v>25</v>
      </c>
      <c r="L909" t="s">
        <v>25</v>
      </c>
      <c r="M909" t="s">
        <v>25</v>
      </c>
      <c r="N909" t="s">
        <v>25</v>
      </c>
      <c r="O909" t="s">
        <v>25</v>
      </c>
      <c r="P909" t="s">
        <v>25</v>
      </c>
      <c r="Q909" t="s">
        <v>25</v>
      </c>
      <c r="R909">
        <f>IF(Churn_Data[[#This Row],[Churn]]="Yes",1,0)</f>
        <v>0</v>
      </c>
      <c r="S909" t="s">
        <v>25</v>
      </c>
      <c r="T909">
        <f>(Churn_Data[[#This Row],[OnlineSecurity]]="Yes")+(Churn_Data[[#This Row],[OnlineBackup]]="Yes")+(Churn_Data[[#This Row],[DeviceProtection]]="Yes")+(Churn_Data[[#This Row],[TechSupport]]="Yes")+(Churn_Data[[#This Row],[StreamingTV]]="Yes")+(Churn_Data[[#This Row],[StreamingMovies]]="Yes")</f>
        <v>0</v>
      </c>
      <c r="U909" t="s">
        <v>27</v>
      </c>
      <c r="V909" t="s">
        <v>28</v>
      </c>
      <c r="W909" t="str">
        <f>IF(ISNUMBER(SEARCH("automatic", Churn_Data[[#This Row],[PaymentMethod]])), "Automatic", "Manual")</f>
        <v>Manual</v>
      </c>
      <c r="X909">
        <v>45.45</v>
      </c>
      <c r="Y909" t="str">
        <f>IF(Churn_Data[[#This Row],[tenure]]&lt;=12,"0-1 Year",IF(Churn_Data[[#This Row],[tenure]]&lt;=24,"1-2 Years",IF(Churn_Data[[#This Row],[tenure]]&lt;=36,"2-3 Years",IF(Churn_Data[[#This Row],[tenure]]&lt;=48,"3-4 Years",IF(Churn_Data[[#This Row],[tenure]]&lt;=60,"4-5 Years","5+ Years")))))</f>
        <v>0-1 Year</v>
      </c>
      <c r="Z909">
        <v>3</v>
      </c>
      <c r="AA909">
        <v>141.69999999999999</v>
      </c>
      <c r="AB909">
        <f>IF(Churn_Data[[#This Row],[Churn]]="No",Churn_Data[[#This Row],[MonthlyCharges]],NA())</f>
        <v>45.45</v>
      </c>
      <c r="AC909">
        <f>IF(Churn_Data[[#This Row],[Churn]]="No",Churn_Data[[#This Row],[tenure]],NA())</f>
        <v>3</v>
      </c>
      <c r="AD909" t="e">
        <f>IF(Churn_Data[[#This Row],[Churn]]="Yes",Churn_Data[[#This Row],[MonthlyCharges]],NA())</f>
        <v>#N/A</v>
      </c>
      <c r="AE909" t="e">
        <f>IF(Churn_Data[[#This Row],[Churn]]="Yes",Churn_Data[[#This Row],[tenure]],NA())</f>
        <v>#N/A</v>
      </c>
      <c r="AF909">
        <v>136.35</v>
      </c>
    </row>
    <row r="910" spans="1:32" x14ac:dyDescent="0.3">
      <c r="A910" t="s">
        <v>942</v>
      </c>
      <c r="B910" t="s">
        <v>30</v>
      </c>
      <c r="C910" t="str">
        <f>IF(Churn_Data[[#This Row],[SeniorCitizen]]=1,"Yes","No")</f>
        <v>No</v>
      </c>
      <c r="D910">
        <v>0</v>
      </c>
      <c r="E910" t="s">
        <v>24</v>
      </c>
      <c r="F910" t="s">
        <v>24</v>
      </c>
      <c r="G910" t="s">
        <v>24</v>
      </c>
      <c r="H910" t="s">
        <v>25</v>
      </c>
      <c r="I910" t="s">
        <v>120</v>
      </c>
      <c r="J910" t="str">
        <f>IF(Churn_Data[[#This Row],[InternetService]]&lt;&gt;"No","Yes","No")</f>
        <v>Yes</v>
      </c>
      <c r="K910" t="s">
        <v>25</v>
      </c>
      <c r="L910" t="s">
        <v>25</v>
      </c>
      <c r="M910" t="s">
        <v>25</v>
      </c>
      <c r="N910" t="s">
        <v>25</v>
      </c>
      <c r="O910" t="s">
        <v>25</v>
      </c>
      <c r="P910" t="s">
        <v>25</v>
      </c>
      <c r="Q910" t="s">
        <v>24</v>
      </c>
      <c r="R910">
        <f>IF(Churn_Data[[#This Row],[Churn]]="Yes",1,0)</f>
        <v>1</v>
      </c>
      <c r="S910" t="s">
        <v>24</v>
      </c>
      <c r="T910">
        <f>(Churn_Data[[#This Row],[OnlineSecurity]]="Yes")+(Churn_Data[[#This Row],[OnlineBackup]]="Yes")+(Churn_Data[[#This Row],[DeviceProtection]]="Yes")+(Churn_Data[[#This Row],[TechSupport]]="Yes")+(Churn_Data[[#This Row],[StreamingTV]]="Yes")+(Churn_Data[[#This Row],[StreamingMovies]]="Yes")</f>
        <v>0</v>
      </c>
      <c r="U910" t="s">
        <v>27</v>
      </c>
      <c r="V910" t="s">
        <v>46</v>
      </c>
      <c r="W910" t="str">
        <f>IF(ISNUMBER(SEARCH("automatic", Churn_Data[[#This Row],[PaymentMethod]])), "Automatic", "Manual")</f>
        <v>Automatic</v>
      </c>
      <c r="X910">
        <v>44.6</v>
      </c>
      <c r="Y910" t="str">
        <f>IF(Churn_Data[[#This Row],[tenure]]&lt;=12,"0-1 Year",IF(Churn_Data[[#This Row],[tenure]]&lt;=24,"1-2 Years",IF(Churn_Data[[#This Row],[tenure]]&lt;=36,"2-3 Years",IF(Churn_Data[[#This Row],[tenure]]&lt;=48,"3-4 Years",IF(Churn_Data[[#This Row],[tenure]]&lt;=60,"4-5 Years","5+ Years")))))</f>
        <v>0-1 Year</v>
      </c>
      <c r="Z910">
        <v>6</v>
      </c>
      <c r="AA910">
        <v>260.8</v>
      </c>
      <c r="AB910" t="e">
        <f>IF(Churn_Data[[#This Row],[Churn]]="No",Churn_Data[[#This Row],[MonthlyCharges]],NA())</f>
        <v>#N/A</v>
      </c>
      <c r="AC910" t="e">
        <f>IF(Churn_Data[[#This Row],[Churn]]="No",Churn_Data[[#This Row],[tenure]],NA())</f>
        <v>#N/A</v>
      </c>
      <c r="AD910">
        <f>IF(Churn_Data[[#This Row],[Churn]]="Yes",Churn_Data[[#This Row],[MonthlyCharges]],NA())</f>
        <v>44.6</v>
      </c>
      <c r="AE910">
        <f>IF(Churn_Data[[#This Row],[Churn]]="Yes",Churn_Data[[#This Row],[tenure]],NA())</f>
        <v>6</v>
      </c>
      <c r="AF910">
        <v>267.60000000000002</v>
      </c>
    </row>
    <row r="911" spans="1:32" x14ac:dyDescent="0.3">
      <c r="A911" t="s">
        <v>943</v>
      </c>
      <c r="B911" t="s">
        <v>23</v>
      </c>
      <c r="C911" t="str">
        <f>IF(Churn_Data[[#This Row],[SeniorCitizen]]=1,"Yes","No")</f>
        <v>No</v>
      </c>
      <c r="D911">
        <v>0</v>
      </c>
      <c r="E911" t="s">
        <v>24</v>
      </c>
      <c r="F911" t="s">
        <v>25</v>
      </c>
      <c r="G911" t="s">
        <v>24</v>
      </c>
      <c r="H911" t="s">
        <v>25</v>
      </c>
      <c r="I911" t="s">
        <v>120</v>
      </c>
      <c r="J911" t="str">
        <f>IF(Churn_Data[[#This Row],[InternetService]]&lt;&gt;"No","Yes","No")</f>
        <v>Yes</v>
      </c>
      <c r="K911" t="s">
        <v>25</v>
      </c>
      <c r="L911" t="s">
        <v>25</v>
      </c>
      <c r="M911" t="s">
        <v>25</v>
      </c>
      <c r="N911" t="s">
        <v>25</v>
      </c>
      <c r="O911" t="s">
        <v>25</v>
      </c>
      <c r="P911" t="s">
        <v>25</v>
      </c>
      <c r="Q911" t="s">
        <v>25</v>
      </c>
      <c r="R911">
        <f>IF(Churn_Data[[#This Row],[Churn]]="Yes",1,0)</f>
        <v>0</v>
      </c>
      <c r="S911" t="s">
        <v>25</v>
      </c>
      <c r="T911">
        <f>(Churn_Data[[#This Row],[OnlineSecurity]]="Yes")+(Churn_Data[[#This Row],[OnlineBackup]]="Yes")+(Churn_Data[[#This Row],[DeviceProtection]]="Yes")+(Churn_Data[[#This Row],[TechSupport]]="Yes")+(Churn_Data[[#This Row],[StreamingTV]]="Yes")+(Churn_Data[[#This Row],[StreamingMovies]]="Yes")</f>
        <v>0</v>
      </c>
      <c r="U911" t="s">
        <v>27</v>
      </c>
      <c r="V911" t="s">
        <v>28</v>
      </c>
      <c r="W911" t="str">
        <f>IF(ISNUMBER(SEARCH("automatic", Churn_Data[[#This Row],[PaymentMethod]])), "Automatic", "Manual")</f>
        <v>Manual</v>
      </c>
      <c r="X911">
        <v>44.9</v>
      </c>
      <c r="Y911" t="str">
        <f>IF(Churn_Data[[#This Row],[tenure]]&lt;=12,"0-1 Year",IF(Churn_Data[[#This Row],[tenure]]&lt;=24,"1-2 Years",IF(Churn_Data[[#This Row],[tenure]]&lt;=36,"2-3 Years",IF(Churn_Data[[#This Row],[tenure]]&lt;=48,"3-4 Years",IF(Churn_Data[[#This Row],[tenure]]&lt;=60,"4-5 Years","5+ Years")))))</f>
        <v>1-2 Years</v>
      </c>
      <c r="Z911">
        <v>19</v>
      </c>
      <c r="AA911">
        <v>839.65</v>
      </c>
      <c r="AB911">
        <f>IF(Churn_Data[[#This Row],[Churn]]="No",Churn_Data[[#This Row],[MonthlyCharges]],NA())</f>
        <v>44.9</v>
      </c>
      <c r="AC911">
        <f>IF(Churn_Data[[#This Row],[Churn]]="No",Churn_Data[[#This Row],[tenure]],NA())</f>
        <v>19</v>
      </c>
      <c r="AD911" t="e">
        <f>IF(Churn_Data[[#This Row],[Churn]]="Yes",Churn_Data[[#This Row],[MonthlyCharges]],NA())</f>
        <v>#N/A</v>
      </c>
      <c r="AE911" t="e">
        <f>IF(Churn_Data[[#This Row],[Churn]]="Yes",Churn_Data[[#This Row],[tenure]],NA())</f>
        <v>#N/A</v>
      </c>
      <c r="AF911">
        <v>853.1</v>
      </c>
    </row>
    <row r="912" spans="1:32" x14ac:dyDescent="0.3">
      <c r="A912" t="s">
        <v>944</v>
      </c>
      <c r="B912" t="s">
        <v>23</v>
      </c>
      <c r="C912" t="str">
        <f>IF(Churn_Data[[#This Row],[SeniorCitizen]]=1,"Yes","No")</f>
        <v>No</v>
      </c>
      <c r="D912">
        <v>0</v>
      </c>
      <c r="E912" t="s">
        <v>25</v>
      </c>
      <c r="F912" t="s">
        <v>25</v>
      </c>
      <c r="G912" t="s">
        <v>24</v>
      </c>
      <c r="H912" t="s">
        <v>25</v>
      </c>
      <c r="I912" t="s">
        <v>120</v>
      </c>
      <c r="J912" t="str">
        <f>IF(Churn_Data[[#This Row],[InternetService]]&lt;&gt;"No","Yes","No")</f>
        <v>Yes</v>
      </c>
      <c r="K912" t="s">
        <v>25</v>
      </c>
      <c r="L912" t="s">
        <v>25</v>
      </c>
      <c r="M912" t="s">
        <v>25</v>
      </c>
      <c r="N912" t="s">
        <v>25</v>
      </c>
      <c r="O912" t="s">
        <v>25</v>
      </c>
      <c r="P912" t="s">
        <v>25</v>
      </c>
      <c r="Q912" t="s">
        <v>25</v>
      </c>
      <c r="R912">
        <f>IF(Churn_Data[[#This Row],[Churn]]="Yes",1,0)</f>
        <v>0</v>
      </c>
      <c r="S912" t="s">
        <v>25</v>
      </c>
      <c r="T912">
        <f>(Churn_Data[[#This Row],[OnlineSecurity]]="Yes")+(Churn_Data[[#This Row],[OnlineBackup]]="Yes")+(Churn_Data[[#This Row],[DeviceProtection]]="Yes")+(Churn_Data[[#This Row],[TechSupport]]="Yes")+(Churn_Data[[#This Row],[StreamingTV]]="Yes")+(Churn_Data[[#This Row],[StreamingMovies]]="Yes")</f>
        <v>0</v>
      </c>
      <c r="U912" t="s">
        <v>27</v>
      </c>
      <c r="V912" t="s">
        <v>32</v>
      </c>
      <c r="W912" t="str">
        <f>IF(ISNUMBER(SEARCH("automatic", Churn_Data[[#This Row],[PaymentMethod]])), "Automatic", "Manual")</f>
        <v>Manual</v>
      </c>
      <c r="X912">
        <v>44.45</v>
      </c>
      <c r="Y912" t="str">
        <f>IF(Churn_Data[[#This Row],[tenure]]&lt;=12,"0-1 Year",IF(Churn_Data[[#This Row],[tenure]]&lt;=24,"1-2 Years",IF(Churn_Data[[#This Row],[tenure]]&lt;=36,"2-3 Years",IF(Churn_Data[[#This Row],[tenure]]&lt;=48,"3-4 Years",IF(Churn_Data[[#This Row],[tenure]]&lt;=60,"4-5 Years","5+ Years")))))</f>
        <v>0-1 Year</v>
      </c>
      <c r="Z912">
        <v>2</v>
      </c>
      <c r="AA912">
        <v>82.7</v>
      </c>
      <c r="AB912">
        <f>IF(Churn_Data[[#This Row],[Churn]]="No",Churn_Data[[#This Row],[MonthlyCharges]],NA())</f>
        <v>44.45</v>
      </c>
      <c r="AC912">
        <f>IF(Churn_Data[[#This Row],[Churn]]="No",Churn_Data[[#This Row],[tenure]],NA())</f>
        <v>2</v>
      </c>
      <c r="AD912" t="e">
        <f>IF(Churn_Data[[#This Row],[Churn]]="Yes",Churn_Data[[#This Row],[MonthlyCharges]],NA())</f>
        <v>#N/A</v>
      </c>
      <c r="AE912" t="e">
        <f>IF(Churn_Data[[#This Row],[Churn]]="Yes",Churn_Data[[#This Row],[tenure]],NA())</f>
        <v>#N/A</v>
      </c>
      <c r="AF912">
        <v>88.9</v>
      </c>
    </row>
    <row r="913" spans="1:32" x14ac:dyDescent="0.3">
      <c r="A913" t="s">
        <v>945</v>
      </c>
      <c r="B913" t="s">
        <v>30</v>
      </c>
      <c r="C913" t="str">
        <f>IF(Churn_Data[[#This Row],[SeniorCitizen]]=1,"Yes","No")</f>
        <v>No</v>
      </c>
      <c r="D913">
        <v>0</v>
      </c>
      <c r="E913" t="s">
        <v>25</v>
      </c>
      <c r="F913" t="s">
        <v>25</v>
      </c>
      <c r="G913" t="s">
        <v>24</v>
      </c>
      <c r="H913" t="s">
        <v>25</v>
      </c>
      <c r="I913" t="s">
        <v>120</v>
      </c>
      <c r="J913" t="str">
        <f>IF(Churn_Data[[#This Row],[InternetService]]&lt;&gt;"No","Yes","No")</f>
        <v>Yes</v>
      </c>
      <c r="K913" t="s">
        <v>25</v>
      </c>
      <c r="L913" t="s">
        <v>25</v>
      </c>
      <c r="M913" t="s">
        <v>25</v>
      </c>
      <c r="N913" t="s">
        <v>25</v>
      </c>
      <c r="O913" t="s">
        <v>25</v>
      </c>
      <c r="P913" t="s">
        <v>25</v>
      </c>
      <c r="Q913" t="s">
        <v>24</v>
      </c>
      <c r="R913">
        <f>IF(Churn_Data[[#This Row],[Churn]]="Yes",1,0)</f>
        <v>1</v>
      </c>
      <c r="S913" t="s">
        <v>25</v>
      </c>
      <c r="T913">
        <f>(Churn_Data[[#This Row],[OnlineSecurity]]="Yes")+(Churn_Data[[#This Row],[OnlineBackup]]="Yes")+(Churn_Data[[#This Row],[DeviceProtection]]="Yes")+(Churn_Data[[#This Row],[TechSupport]]="Yes")+(Churn_Data[[#This Row],[StreamingTV]]="Yes")+(Churn_Data[[#This Row],[StreamingMovies]]="Yes")</f>
        <v>0</v>
      </c>
      <c r="U913" t="s">
        <v>27</v>
      </c>
      <c r="V913" t="s">
        <v>28</v>
      </c>
      <c r="W913" t="str">
        <f>IF(ISNUMBER(SEARCH("automatic", Churn_Data[[#This Row],[PaymentMethod]])), "Automatic", "Manual")</f>
        <v>Manual</v>
      </c>
      <c r="X913">
        <v>44.95</v>
      </c>
      <c r="Y913" t="str">
        <f>IF(Churn_Data[[#This Row],[tenure]]&lt;=12,"0-1 Year",IF(Churn_Data[[#This Row],[tenure]]&lt;=24,"1-2 Years",IF(Churn_Data[[#This Row],[tenure]]&lt;=36,"2-3 Years",IF(Churn_Data[[#This Row],[tenure]]&lt;=48,"3-4 Years",IF(Churn_Data[[#This Row],[tenure]]&lt;=60,"4-5 Years","5+ Years")))))</f>
        <v>0-1 Year</v>
      </c>
      <c r="Z913">
        <v>9</v>
      </c>
      <c r="AA913">
        <v>431</v>
      </c>
      <c r="AB913" t="e">
        <f>IF(Churn_Data[[#This Row],[Churn]]="No",Churn_Data[[#This Row],[MonthlyCharges]],NA())</f>
        <v>#N/A</v>
      </c>
      <c r="AC913" t="e">
        <f>IF(Churn_Data[[#This Row],[Churn]]="No",Churn_Data[[#This Row],[tenure]],NA())</f>
        <v>#N/A</v>
      </c>
      <c r="AD913">
        <f>IF(Churn_Data[[#This Row],[Churn]]="Yes",Churn_Data[[#This Row],[MonthlyCharges]],NA())</f>
        <v>44.95</v>
      </c>
      <c r="AE913">
        <f>IF(Churn_Data[[#This Row],[Churn]]="Yes",Churn_Data[[#This Row],[tenure]],NA())</f>
        <v>9</v>
      </c>
      <c r="AF913">
        <v>404.55</v>
      </c>
    </row>
    <row r="914" spans="1:32" x14ac:dyDescent="0.3">
      <c r="A914" t="s">
        <v>946</v>
      </c>
      <c r="B914" t="s">
        <v>30</v>
      </c>
      <c r="C914" t="str">
        <f>IF(Churn_Data[[#This Row],[SeniorCitizen]]=1,"Yes","No")</f>
        <v>No</v>
      </c>
      <c r="D914">
        <v>0</v>
      </c>
      <c r="E914" t="s">
        <v>25</v>
      </c>
      <c r="F914" t="s">
        <v>25</v>
      </c>
      <c r="G914" t="s">
        <v>24</v>
      </c>
      <c r="H914" t="s">
        <v>25</v>
      </c>
      <c r="I914" t="s">
        <v>120</v>
      </c>
      <c r="J914" t="str">
        <f>IF(Churn_Data[[#This Row],[InternetService]]&lt;&gt;"No","Yes","No")</f>
        <v>Yes</v>
      </c>
      <c r="K914" t="s">
        <v>25</v>
      </c>
      <c r="L914" t="s">
        <v>25</v>
      </c>
      <c r="M914" t="s">
        <v>25</v>
      </c>
      <c r="N914" t="s">
        <v>25</v>
      </c>
      <c r="O914" t="s">
        <v>25</v>
      </c>
      <c r="P914" t="s">
        <v>25</v>
      </c>
      <c r="Q914" t="s">
        <v>25</v>
      </c>
      <c r="R914">
        <f>IF(Churn_Data[[#This Row],[Churn]]="Yes",1,0)</f>
        <v>0</v>
      </c>
      <c r="S914" t="s">
        <v>25</v>
      </c>
      <c r="T914">
        <f>(Churn_Data[[#This Row],[OnlineSecurity]]="Yes")+(Churn_Data[[#This Row],[OnlineBackup]]="Yes")+(Churn_Data[[#This Row],[DeviceProtection]]="Yes")+(Churn_Data[[#This Row],[TechSupport]]="Yes")+(Churn_Data[[#This Row],[StreamingTV]]="Yes")+(Churn_Data[[#This Row],[StreamingMovies]]="Yes")</f>
        <v>0</v>
      </c>
      <c r="U914" t="s">
        <v>27</v>
      </c>
      <c r="V914" t="s">
        <v>46</v>
      </c>
      <c r="W914" t="str">
        <f>IF(ISNUMBER(SEARCH("automatic", Churn_Data[[#This Row],[PaymentMethod]])), "Automatic", "Manual")</f>
        <v>Automatic</v>
      </c>
      <c r="X914">
        <v>44.9</v>
      </c>
      <c r="Y914" t="str">
        <f>IF(Churn_Data[[#This Row],[tenure]]&lt;=12,"0-1 Year",IF(Churn_Data[[#This Row],[tenure]]&lt;=24,"1-2 Years",IF(Churn_Data[[#This Row],[tenure]]&lt;=36,"2-3 Years",IF(Churn_Data[[#This Row],[tenure]]&lt;=48,"3-4 Years",IF(Churn_Data[[#This Row],[tenure]]&lt;=60,"4-5 Years","5+ Years")))))</f>
        <v>0-1 Year</v>
      </c>
      <c r="Z914">
        <v>2</v>
      </c>
      <c r="AA914">
        <v>111.05</v>
      </c>
      <c r="AB914">
        <f>IF(Churn_Data[[#This Row],[Churn]]="No",Churn_Data[[#This Row],[MonthlyCharges]],NA())</f>
        <v>44.9</v>
      </c>
      <c r="AC914">
        <f>IF(Churn_Data[[#This Row],[Churn]]="No",Churn_Data[[#This Row],[tenure]],NA())</f>
        <v>2</v>
      </c>
      <c r="AD914" t="e">
        <f>IF(Churn_Data[[#This Row],[Churn]]="Yes",Churn_Data[[#This Row],[MonthlyCharges]],NA())</f>
        <v>#N/A</v>
      </c>
      <c r="AE914" t="e">
        <f>IF(Churn_Data[[#This Row],[Churn]]="Yes",Churn_Data[[#This Row],[tenure]],NA())</f>
        <v>#N/A</v>
      </c>
      <c r="AF914">
        <v>89.8</v>
      </c>
    </row>
    <row r="915" spans="1:32" x14ac:dyDescent="0.3">
      <c r="A915" t="s">
        <v>947</v>
      </c>
      <c r="B915" t="s">
        <v>30</v>
      </c>
      <c r="C915" t="str">
        <f>IF(Churn_Data[[#This Row],[SeniorCitizen]]=1,"Yes","No")</f>
        <v>No</v>
      </c>
      <c r="D915">
        <v>0</v>
      </c>
      <c r="E915" t="s">
        <v>25</v>
      </c>
      <c r="F915" t="s">
        <v>25</v>
      </c>
      <c r="G915" t="s">
        <v>24</v>
      </c>
      <c r="H915" t="s">
        <v>25</v>
      </c>
      <c r="I915" t="s">
        <v>120</v>
      </c>
      <c r="J915" t="str">
        <f>IF(Churn_Data[[#This Row],[InternetService]]&lt;&gt;"No","Yes","No")</f>
        <v>Yes</v>
      </c>
      <c r="K915" t="s">
        <v>25</v>
      </c>
      <c r="L915" t="s">
        <v>25</v>
      </c>
      <c r="M915" t="s">
        <v>25</v>
      </c>
      <c r="N915" t="s">
        <v>25</v>
      </c>
      <c r="O915" t="s">
        <v>25</v>
      </c>
      <c r="P915" t="s">
        <v>25</v>
      </c>
      <c r="Q915" t="s">
        <v>25</v>
      </c>
      <c r="R915">
        <f>IF(Churn_Data[[#This Row],[Churn]]="Yes",1,0)</f>
        <v>0</v>
      </c>
      <c r="S915" t="s">
        <v>24</v>
      </c>
      <c r="T915">
        <f>(Churn_Data[[#This Row],[OnlineSecurity]]="Yes")+(Churn_Data[[#This Row],[OnlineBackup]]="Yes")+(Churn_Data[[#This Row],[DeviceProtection]]="Yes")+(Churn_Data[[#This Row],[TechSupport]]="Yes")+(Churn_Data[[#This Row],[StreamingTV]]="Yes")+(Churn_Data[[#This Row],[StreamingMovies]]="Yes")</f>
        <v>0</v>
      </c>
      <c r="U915" t="s">
        <v>27</v>
      </c>
      <c r="V915" t="s">
        <v>32</v>
      </c>
      <c r="W915" t="str">
        <f>IF(ISNUMBER(SEARCH("automatic", Churn_Data[[#This Row],[PaymentMethod]])), "Automatic", "Manual")</f>
        <v>Manual</v>
      </c>
      <c r="X915">
        <v>45.9</v>
      </c>
      <c r="Y915" t="str">
        <f>IF(Churn_Data[[#This Row],[tenure]]&lt;=12,"0-1 Year",IF(Churn_Data[[#This Row],[tenure]]&lt;=24,"1-2 Years",IF(Churn_Data[[#This Row],[tenure]]&lt;=36,"2-3 Years",IF(Churn_Data[[#This Row],[tenure]]&lt;=48,"3-4 Years",IF(Churn_Data[[#This Row],[tenure]]&lt;=60,"4-5 Years","5+ Years")))))</f>
        <v>0-1 Year</v>
      </c>
      <c r="Z915">
        <v>4</v>
      </c>
      <c r="AA915">
        <v>199.75</v>
      </c>
      <c r="AB915">
        <f>IF(Churn_Data[[#This Row],[Churn]]="No",Churn_Data[[#This Row],[MonthlyCharges]],NA())</f>
        <v>45.9</v>
      </c>
      <c r="AC915">
        <f>IF(Churn_Data[[#This Row],[Churn]]="No",Churn_Data[[#This Row],[tenure]],NA())</f>
        <v>4</v>
      </c>
      <c r="AD915" t="e">
        <f>IF(Churn_Data[[#This Row],[Churn]]="Yes",Churn_Data[[#This Row],[MonthlyCharges]],NA())</f>
        <v>#N/A</v>
      </c>
      <c r="AE915" t="e">
        <f>IF(Churn_Data[[#This Row],[Churn]]="Yes",Churn_Data[[#This Row],[tenure]],NA())</f>
        <v>#N/A</v>
      </c>
      <c r="AF915">
        <v>183.6</v>
      </c>
    </row>
    <row r="916" spans="1:32" x14ac:dyDescent="0.3">
      <c r="A916" t="s">
        <v>948</v>
      </c>
      <c r="B916" t="s">
        <v>23</v>
      </c>
      <c r="C916" t="str">
        <f>IF(Churn_Data[[#This Row],[SeniorCitizen]]=1,"Yes","No")</f>
        <v>No</v>
      </c>
      <c r="D916">
        <v>0</v>
      </c>
      <c r="E916" t="s">
        <v>25</v>
      </c>
      <c r="F916" t="s">
        <v>25</v>
      </c>
      <c r="G916" t="s">
        <v>24</v>
      </c>
      <c r="H916" t="s">
        <v>25</v>
      </c>
      <c r="I916" t="s">
        <v>120</v>
      </c>
      <c r="J916" t="str">
        <f>IF(Churn_Data[[#This Row],[InternetService]]&lt;&gt;"No","Yes","No")</f>
        <v>Yes</v>
      </c>
      <c r="K916" t="s">
        <v>25</v>
      </c>
      <c r="L916" t="s">
        <v>25</v>
      </c>
      <c r="M916" t="s">
        <v>25</v>
      </c>
      <c r="N916" t="s">
        <v>25</v>
      </c>
      <c r="O916" t="s">
        <v>25</v>
      </c>
      <c r="P916" t="s">
        <v>25</v>
      </c>
      <c r="Q916" t="s">
        <v>24</v>
      </c>
      <c r="R916">
        <f>IF(Churn_Data[[#This Row],[Churn]]="Yes",1,0)</f>
        <v>1</v>
      </c>
      <c r="S916" t="s">
        <v>24</v>
      </c>
      <c r="T916">
        <f>(Churn_Data[[#This Row],[OnlineSecurity]]="Yes")+(Churn_Data[[#This Row],[OnlineBackup]]="Yes")+(Churn_Data[[#This Row],[DeviceProtection]]="Yes")+(Churn_Data[[#This Row],[TechSupport]]="Yes")+(Churn_Data[[#This Row],[StreamingTV]]="Yes")+(Churn_Data[[#This Row],[StreamingMovies]]="Yes")</f>
        <v>0</v>
      </c>
      <c r="U916" t="s">
        <v>27</v>
      </c>
      <c r="V916" t="s">
        <v>28</v>
      </c>
      <c r="W916" t="str">
        <f>IF(ISNUMBER(SEARCH("automatic", Churn_Data[[#This Row],[PaymentMethod]])), "Automatic", "Manual")</f>
        <v>Manual</v>
      </c>
      <c r="X916">
        <v>45.3</v>
      </c>
      <c r="Y916" t="str">
        <f>IF(Churn_Data[[#This Row],[tenure]]&lt;=12,"0-1 Year",IF(Churn_Data[[#This Row],[tenure]]&lt;=24,"1-2 Years",IF(Churn_Data[[#This Row],[tenure]]&lt;=36,"2-3 Years",IF(Churn_Data[[#This Row],[tenure]]&lt;=48,"3-4 Years",IF(Churn_Data[[#This Row],[tenure]]&lt;=60,"4-5 Years","5+ Years")))))</f>
        <v>0-1 Year</v>
      </c>
      <c r="Z916">
        <v>4</v>
      </c>
      <c r="AA916">
        <v>196.95</v>
      </c>
      <c r="AB916" t="e">
        <f>IF(Churn_Data[[#This Row],[Churn]]="No",Churn_Data[[#This Row],[MonthlyCharges]],NA())</f>
        <v>#N/A</v>
      </c>
      <c r="AC916" t="e">
        <f>IF(Churn_Data[[#This Row],[Churn]]="No",Churn_Data[[#This Row],[tenure]],NA())</f>
        <v>#N/A</v>
      </c>
      <c r="AD916">
        <f>IF(Churn_Data[[#This Row],[Churn]]="Yes",Churn_Data[[#This Row],[MonthlyCharges]],NA())</f>
        <v>45.3</v>
      </c>
      <c r="AE916">
        <f>IF(Churn_Data[[#This Row],[Churn]]="Yes",Churn_Data[[#This Row],[tenure]],NA())</f>
        <v>4</v>
      </c>
      <c r="AF916">
        <v>181.2</v>
      </c>
    </row>
    <row r="917" spans="1:32" x14ac:dyDescent="0.3">
      <c r="A917" t="s">
        <v>949</v>
      </c>
      <c r="B917" t="s">
        <v>30</v>
      </c>
      <c r="C917" t="str">
        <f>IF(Churn_Data[[#This Row],[SeniorCitizen]]=1,"Yes","No")</f>
        <v>No</v>
      </c>
      <c r="D917">
        <v>0</v>
      </c>
      <c r="E917" t="s">
        <v>25</v>
      </c>
      <c r="F917" t="s">
        <v>25</v>
      </c>
      <c r="G917" t="s">
        <v>24</v>
      </c>
      <c r="H917" t="s">
        <v>25</v>
      </c>
      <c r="I917" t="s">
        <v>120</v>
      </c>
      <c r="J917" t="str">
        <f>IF(Churn_Data[[#This Row],[InternetService]]&lt;&gt;"No","Yes","No")</f>
        <v>Yes</v>
      </c>
      <c r="K917" t="s">
        <v>25</v>
      </c>
      <c r="L917" t="s">
        <v>25</v>
      </c>
      <c r="M917" t="s">
        <v>25</v>
      </c>
      <c r="N917" t="s">
        <v>25</v>
      </c>
      <c r="O917" t="s">
        <v>25</v>
      </c>
      <c r="P917" t="s">
        <v>25</v>
      </c>
      <c r="Q917" t="s">
        <v>25</v>
      </c>
      <c r="R917">
        <f>IF(Churn_Data[[#This Row],[Churn]]="Yes",1,0)</f>
        <v>0</v>
      </c>
      <c r="S917" t="s">
        <v>24</v>
      </c>
      <c r="T917">
        <f>(Churn_Data[[#This Row],[OnlineSecurity]]="Yes")+(Churn_Data[[#This Row],[OnlineBackup]]="Yes")+(Churn_Data[[#This Row],[DeviceProtection]]="Yes")+(Churn_Data[[#This Row],[TechSupport]]="Yes")+(Churn_Data[[#This Row],[StreamingTV]]="Yes")+(Churn_Data[[#This Row],[StreamingMovies]]="Yes")</f>
        <v>0</v>
      </c>
      <c r="U917" t="s">
        <v>27</v>
      </c>
      <c r="V917" t="s">
        <v>46</v>
      </c>
      <c r="W917" t="str">
        <f>IF(ISNUMBER(SEARCH("automatic", Churn_Data[[#This Row],[PaymentMethod]])), "Automatic", "Manual")</f>
        <v>Automatic</v>
      </c>
      <c r="X917">
        <v>45</v>
      </c>
      <c r="Y917" t="str">
        <f>IF(Churn_Data[[#This Row],[tenure]]&lt;=12,"0-1 Year",IF(Churn_Data[[#This Row],[tenure]]&lt;=24,"1-2 Years",IF(Churn_Data[[#This Row],[tenure]]&lt;=36,"2-3 Years",IF(Churn_Data[[#This Row],[tenure]]&lt;=48,"3-4 Years",IF(Churn_Data[[#This Row],[tenure]]&lt;=60,"4-5 Years","5+ Years")))))</f>
        <v>1-2 Years</v>
      </c>
      <c r="Z917">
        <v>19</v>
      </c>
      <c r="AA917">
        <v>865.85</v>
      </c>
      <c r="AB917">
        <f>IF(Churn_Data[[#This Row],[Churn]]="No",Churn_Data[[#This Row],[MonthlyCharges]],NA())</f>
        <v>45</v>
      </c>
      <c r="AC917">
        <f>IF(Churn_Data[[#This Row],[Churn]]="No",Churn_Data[[#This Row],[tenure]],NA())</f>
        <v>19</v>
      </c>
      <c r="AD917" t="e">
        <f>IF(Churn_Data[[#This Row],[Churn]]="Yes",Churn_Data[[#This Row],[MonthlyCharges]],NA())</f>
        <v>#N/A</v>
      </c>
      <c r="AE917" t="e">
        <f>IF(Churn_Data[[#This Row],[Churn]]="Yes",Churn_Data[[#This Row],[tenure]],NA())</f>
        <v>#N/A</v>
      </c>
      <c r="AF917">
        <v>855</v>
      </c>
    </row>
    <row r="918" spans="1:32" x14ac:dyDescent="0.3">
      <c r="A918" t="s">
        <v>950</v>
      </c>
      <c r="B918" t="s">
        <v>30</v>
      </c>
      <c r="C918" t="str">
        <f>IF(Churn_Data[[#This Row],[SeniorCitizen]]=1,"Yes","No")</f>
        <v>No</v>
      </c>
      <c r="D918">
        <v>0</v>
      </c>
      <c r="E918" t="s">
        <v>25</v>
      </c>
      <c r="F918" t="s">
        <v>25</v>
      </c>
      <c r="G918" t="s">
        <v>24</v>
      </c>
      <c r="H918" t="s">
        <v>25</v>
      </c>
      <c r="I918" t="s">
        <v>120</v>
      </c>
      <c r="J918" t="str">
        <f>IF(Churn_Data[[#This Row],[InternetService]]&lt;&gt;"No","Yes","No")</f>
        <v>Yes</v>
      </c>
      <c r="K918" t="s">
        <v>25</v>
      </c>
      <c r="L918" t="s">
        <v>25</v>
      </c>
      <c r="M918" t="s">
        <v>25</v>
      </c>
      <c r="N918" t="s">
        <v>25</v>
      </c>
      <c r="O918" t="s">
        <v>25</v>
      </c>
      <c r="P918" t="s">
        <v>25</v>
      </c>
      <c r="Q918" t="s">
        <v>25</v>
      </c>
      <c r="R918">
        <f>IF(Churn_Data[[#This Row],[Churn]]="Yes",1,0)</f>
        <v>0</v>
      </c>
      <c r="S918" t="s">
        <v>24</v>
      </c>
      <c r="T918">
        <f>(Churn_Data[[#This Row],[OnlineSecurity]]="Yes")+(Churn_Data[[#This Row],[OnlineBackup]]="Yes")+(Churn_Data[[#This Row],[DeviceProtection]]="Yes")+(Churn_Data[[#This Row],[TechSupport]]="Yes")+(Churn_Data[[#This Row],[StreamingTV]]="Yes")+(Churn_Data[[#This Row],[StreamingMovies]]="Yes")</f>
        <v>0</v>
      </c>
      <c r="U918" t="s">
        <v>27</v>
      </c>
      <c r="V918" t="s">
        <v>46</v>
      </c>
      <c r="W918" t="str">
        <f>IF(ISNUMBER(SEARCH("automatic", Churn_Data[[#This Row],[PaymentMethod]])), "Automatic", "Manual")</f>
        <v>Automatic</v>
      </c>
      <c r="X918">
        <v>46.6</v>
      </c>
      <c r="Y918" t="str">
        <f>IF(Churn_Data[[#This Row],[tenure]]&lt;=12,"0-1 Year",IF(Churn_Data[[#This Row],[tenure]]&lt;=24,"1-2 Years",IF(Churn_Data[[#This Row],[tenure]]&lt;=36,"2-3 Years",IF(Churn_Data[[#This Row],[tenure]]&lt;=48,"3-4 Years",IF(Churn_Data[[#This Row],[tenure]]&lt;=60,"4-5 Years","5+ Years")))))</f>
        <v>0-1 Year</v>
      </c>
      <c r="Z918">
        <v>2</v>
      </c>
      <c r="AA918">
        <v>87.9</v>
      </c>
      <c r="AB918">
        <f>IF(Churn_Data[[#This Row],[Churn]]="No",Churn_Data[[#This Row],[MonthlyCharges]],NA())</f>
        <v>46.6</v>
      </c>
      <c r="AC918">
        <f>IF(Churn_Data[[#This Row],[Churn]]="No",Churn_Data[[#This Row],[tenure]],NA())</f>
        <v>2</v>
      </c>
      <c r="AD918" t="e">
        <f>IF(Churn_Data[[#This Row],[Churn]]="Yes",Churn_Data[[#This Row],[MonthlyCharges]],NA())</f>
        <v>#N/A</v>
      </c>
      <c r="AE918" t="e">
        <f>IF(Churn_Data[[#This Row],[Churn]]="Yes",Churn_Data[[#This Row],[tenure]],NA())</f>
        <v>#N/A</v>
      </c>
      <c r="AF918">
        <v>93.2</v>
      </c>
    </row>
    <row r="919" spans="1:32" x14ac:dyDescent="0.3">
      <c r="A919" t="s">
        <v>951</v>
      </c>
      <c r="B919" t="s">
        <v>30</v>
      </c>
      <c r="C919" t="str">
        <f>IF(Churn_Data[[#This Row],[SeniorCitizen]]=1,"Yes","No")</f>
        <v>No</v>
      </c>
      <c r="D919">
        <v>0</v>
      </c>
      <c r="E919" t="s">
        <v>25</v>
      </c>
      <c r="F919" t="s">
        <v>25</v>
      </c>
      <c r="G919" t="s">
        <v>24</v>
      </c>
      <c r="H919" t="s">
        <v>25</v>
      </c>
      <c r="I919" t="s">
        <v>120</v>
      </c>
      <c r="J919" t="str">
        <f>IF(Churn_Data[[#This Row],[InternetService]]&lt;&gt;"No","Yes","No")</f>
        <v>Yes</v>
      </c>
      <c r="K919" t="s">
        <v>25</v>
      </c>
      <c r="L919" t="s">
        <v>25</v>
      </c>
      <c r="M919" t="s">
        <v>25</v>
      </c>
      <c r="N919" t="s">
        <v>25</v>
      </c>
      <c r="O919" t="s">
        <v>25</v>
      </c>
      <c r="P919" t="s">
        <v>25</v>
      </c>
      <c r="Q919" t="s">
        <v>24</v>
      </c>
      <c r="R919">
        <f>IF(Churn_Data[[#This Row],[Churn]]="Yes",1,0)</f>
        <v>1</v>
      </c>
      <c r="S919" t="s">
        <v>24</v>
      </c>
      <c r="T919">
        <f>(Churn_Data[[#This Row],[OnlineSecurity]]="Yes")+(Churn_Data[[#This Row],[OnlineBackup]]="Yes")+(Churn_Data[[#This Row],[DeviceProtection]]="Yes")+(Churn_Data[[#This Row],[TechSupport]]="Yes")+(Churn_Data[[#This Row],[StreamingTV]]="Yes")+(Churn_Data[[#This Row],[StreamingMovies]]="Yes")</f>
        <v>0</v>
      </c>
      <c r="U919" t="s">
        <v>27</v>
      </c>
      <c r="V919" t="s">
        <v>32</v>
      </c>
      <c r="W919" t="str">
        <f>IF(ISNUMBER(SEARCH("automatic", Churn_Data[[#This Row],[PaymentMethod]])), "Automatic", "Manual")</f>
        <v>Manual</v>
      </c>
      <c r="X919">
        <v>43.3</v>
      </c>
      <c r="Y919" t="str">
        <f>IF(Churn_Data[[#This Row],[tenure]]&lt;=12,"0-1 Year",IF(Churn_Data[[#This Row],[tenure]]&lt;=24,"1-2 Years",IF(Churn_Data[[#This Row],[tenure]]&lt;=36,"2-3 Years",IF(Churn_Data[[#This Row],[tenure]]&lt;=48,"3-4 Years",IF(Churn_Data[[#This Row],[tenure]]&lt;=60,"4-5 Years","5+ Years")))))</f>
        <v>0-1 Year</v>
      </c>
      <c r="Z919">
        <v>3</v>
      </c>
      <c r="AA919">
        <v>123.65</v>
      </c>
      <c r="AB919" t="e">
        <f>IF(Churn_Data[[#This Row],[Churn]]="No",Churn_Data[[#This Row],[MonthlyCharges]],NA())</f>
        <v>#N/A</v>
      </c>
      <c r="AC919" t="e">
        <f>IF(Churn_Data[[#This Row],[Churn]]="No",Churn_Data[[#This Row],[tenure]],NA())</f>
        <v>#N/A</v>
      </c>
      <c r="AD919">
        <f>IF(Churn_Data[[#This Row],[Churn]]="Yes",Churn_Data[[#This Row],[MonthlyCharges]],NA())</f>
        <v>43.3</v>
      </c>
      <c r="AE919">
        <f>IF(Churn_Data[[#This Row],[Churn]]="Yes",Churn_Data[[#This Row],[tenure]],NA())</f>
        <v>3</v>
      </c>
      <c r="AF919">
        <v>129.9</v>
      </c>
    </row>
    <row r="920" spans="1:32" x14ac:dyDescent="0.3">
      <c r="A920" t="s">
        <v>952</v>
      </c>
      <c r="B920" t="s">
        <v>30</v>
      </c>
      <c r="C920" t="str">
        <f>IF(Churn_Data[[#This Row],[SeniorCitizen]]=1,"Yes","No")</f>
        <v>No</v>
      </c>
      <c r="D920">
        <v>0</v>
      </c>
      <c r="E920" t="s">
        <v>25</v>
      </c>
      <c r="F920" t="s">
        <v>25</v>
      </c>
      <c r="G920" t="s">
        <v>24</v>
      </c>
      <c r="H920" t="s">
        <v>25</v>
      </c>
      <c r="I920" t="s">
        <v>120</v>
      </c>
      <c r="J920" t="str">
        <f>IF(Churn_Data[[#This Row],[InternetService]]&lt;&gt;"No","Yes","No")</f>
        <v>Yes</v>
      </c>
      <c r="K920" t="s">
        <v>25</v>
      </c>
      <c r="L920" t="s">
        <v>25</v>
      </c>
      <c r="M920" t="s">
        <v>25</v>
      </c>
      <c r="N920" t="s">
        <v>25</v>
      </c>
      <c r="O920" t="s">
        <v>25</v>
      </c>
      <c r="P920" t="s">
        <v>25</v>
      </c>
      <c r="Q920" t="s">
        <v>24</v>
      </c>
      <c r="R920">
        <f>IF(Churn_Data[[#This Row],[Churn]]="Yes",1,0)</f>
        <v>1</v>
      </c>
      <c r="S920" t="s">
        <v>24</v>
      </c>
      <c r="T920">
        <f>(Churn_Data[[#This Row],[OnlineSecurity]]="Yes")+(Churn_Data[[#This Row],[OnlineBackup]]="Yes")+(Churn_Data[[#This Row],[DeviceProtection]]="Yes")+(Churn_Data[[#This Row],[TechSupport]]="Yes")+(Churn_Data[[#This Row],[StreamingTV]]="Yes")+(Churn_Data[[#This Row],[StreamingMovies]]="Yes")</f>
        <v>0</v>
      </c>
      <c r="U920" t="s">
        <v>27</v>
      </c>
      <c r="V920" t="s">
        <v>28</v>
      </c>
      <c r="W920" t="str">
        <f>IF(ISNUMBER(SEARCH("automatic", Churn_Data[[#This Row],[PaymentMethod]])), "Automatic", "Manual")</f>
        <v>Manual</v>
      </c>
      <c r="X920">
        <v>45.15</v>
      </c>
      <c r="Y920" t="str">
        <f>IF(Churn_Data[[#This Row],[tenure]]&lt;=12,"0-1 Year",IF(Churn_Data[[#This Row],[tenure]]&lt;=24,"1-2 Years",IF(Churn_Data[[#This Row],[tenure]]&lt;=36,"2-3 Years",IF(Churn_Data[[#This Row],[tenure]]&lt;=48,"3-4 Years",IF(Churn_Data[[#This Row],[tenure]]&lt;=60,"4-5 Years","5+ Years")))))</f>
        <v>0-1 Year</v>
      </c>
      <c r="Z920">
        <v>8</v>
      </c>
      <c r="AA920">
        <v>438.4</v>
      </c>
      <c r="AB920" t="e">
        <f>IF(Churn_Data[[#This Row],[Churn]]="No",Churn_Data[[#This Row],[MonthlyCharges]],NA())</f>
        <v>#N/A</v>
      </c>
      <c r="AC920" t="e">
        <f>IF(Churn_Data[[#This Row],[Churn]]="No",Churn_Data[[#This Row],[tenure]],NA())</f>
        <v>#N/A</v>
      </c>
      <c r="AD920">
        <f>IF(Churn_Data[[#This Row],[Churn]]="Yes",Churn_Data[[#This Row],[MonthlyCharges]],NA())</f>
        <v>45.15</v>
      </c>
      <c r="AE920">
        <f>IF(Churn_Data[[#This Row],[Churn]]="Yes",Churn_Data[[#This Row],[tenure]],NA())</f>
        <v>8</v>
      </c>
      <c r="AF920">
        <v>361.2</v>
      </c>
    </row>
    <row r="921" spans="1:32" x14ac:dyDescent="0.3">
      <c r="A921" t="s">
        <v>953</v>
      </c>
      <c r="B921" t="s">
        <v>30</v>
      </c>
      <c r="C921" t="str">
        <f>IF(Churn_Data[[#This Row],[SeniorCitizen]]=1,"Yes","No")</f>
        <v>No</v>
      </c>
      <c r="D921">
        <v>0</v>
      </c>
      <c r="E921" t="s">
        <v>25</v>
      </c>
      <c r="F921" t="s">
        <v>25</v>
      </c>
      <c r="G921" t="s">
        <v>24</v>
      </c>
      <c r="H921" t="s">
        <v>25</v>
      </c>
      <c r="I921" t="s">
        <v>120</v>
      </c>
      <c r="J921" t="str">
        <f>IF(Churn_Data[[#This Row],[InternetService]]&lt;&gt;"No","Yes","No")</f>
        <v>Yes</v>
      </c>
      <c r="K921" t="s">
        <v>25</v>
      </c>
      <c r="L921" t="s">
        <v>25</v>
      </c>
      <c r="M921" t="s">
        <v>25</v>
      </c>
      <c r="N921" t="s">
        <v>25</v>
      </c>
      <c r="O921" t="s">
        <v>25</v>
      </c>
      <c r="P921" t="s">
        <v>25</v>
      </c>
      <c r="Q921" t="s">
        <v>25</v>
      </c>
      <c r="R921">
        <f>IF(Churn_Data[[#This Row],[Churn]]="Yes",1,0)</f>
        <v>0</v>
      </c>
      <c r="S921" t="s">
        <v>25</v>
      </c>
      <c r="T921">
        <f>(Churn_Data[[#This Row],[OnlineSecurity]]="Yes")+(Churn_Data[[#This Row],[OnlineBackup]]="Yes")+(Churn_Data[[#This Row],[DeviceProtection]]="Yes")+(Churn_Data[[#This Row],[TechSupport]]="Yes")+(Churn_Data[[#This Row],[StreamingTV]]="Yes")+(Churn_Data[[#This Row],[StreamingMovies]]="Yes")</f>
        <v>0</v>
      </c>
      <c r="U921" t="s">
        <v>27</v>
      </c>
      <c r="V921" t="s">
        <v>28</v>
      </c>
      <c r="W921" t="str">
        <f>IF(ISNUMBER(SEARCH("automatic", Churn_Data[[#This Row],[PaymentMethod]])), "Automatic", "Manual")</f>
        <v>Manual</v>
      </c>
      <c r="X921">
        <v>43.9</v>
      </c>
      <c r="Y921" t="str">
        <f>IF(Churn_Data[[#This Row],[tenure]]&lt;=12,"0-1 Year",IF(Churn_Data[[#This Row],[tenure]]&lt;=24,"1-2 Years",IF(Churn_Data[[#This Row],[tenure]]&lt;=36,"2-3 Years",IF(Churn_Data[[#This Row],[tenure]]&lt;=48,"3-4 Years",IF(Churn_Data[[#This Row],[tenure]]&lt;=60,"4-5 Years","5+ Years")))))</f>
        <v>0-1 Year</v>
      </c>
      <c r="Z921">
        <v>7</v>
      </c>
      <c r="AA921">
        <v>278.39999999999998</v>
      </c>
      <c r="AB921">
        <f>IF(Churn_Data[[#This Row],[Churn]]="No",Churn_Data[[#This Row],[MonthlyCharges]],NA())</f>
        <v>43.9</v>
      </c>
      <c r="AC921">
        <f>IF(Churn_Data[[#This Row],[Churn]]="No",Churn_Data[[#This Row],[tenure]],NA())</f>
        <v>7</v>
      </c>
      <c r="AD921" t="e">
        <f>IF(Churn_Data[[#This Row],[Churn]]="Yes",Churn_Data[[#This Row],[MonthlyCharges]],NA())</f>
        <v>#N/A</v>
      </c>
      <c r="AE921" t="e">
        <f>IF(Churn_Data[[#This Row],[Churn]]="Yes",Churn_Data[[#This Row],[tenure]],NA())</f>
        <v>#N/A</v>
      </c>
      <c r="AF921">
        <v>307.3</v>
      </c>
    </row>
    <row r="922" spans="1:32" x14ac:dyDescent="0.3">
      <c r="A922" t="s">
        <v>954</v>
      </c>
      <c r="B922" t="s">
        <v>30</v>
      </c>
      <c r="C922" t="str">
        <f>IF(Churn_Data[[#This Row],[SeniorCitizen]]=1,"Yes","No")</f>
        <v>No</v>
      </c>
      <c r="D922">
        <v>0</v>
      </c>
      <c r="E922" t="s">
        <v>25</v>
      </c>
      <c r="F922" t="s">
        <v>25</v>
      </c>
      <c r="G922" t="s">
        <v>24</v>
      </c>
      <c r="H922" t="s">
        <v>25</v>
      </c>
      <c r="I922" t="s">
        <v>120</v>
      </c>
      <c r="J922" t="str">
        <f>IF(Churn_Data[[#This Row],[InternetService]]&lt;&gt;"No","Yes","No")</f>
        <v>Yes</v>
      </c>
      <c r="K922" t="s">
        <v>25</v>
      </c>
      <c r="L922" t="s">
        <v>25</v>
      </c>
      <c r="M922" t="s">
        <v>25</v>
      </c>
      <c r="N922" t="s">
        <v>25</v>
      </c>
      <c r="O922" t="s">
        <v>25</v>
      </c>
      <c r="P922" t="s">
        <v>25</v>
      </c>
      <c r="Q922" t="s">
        <v>24</v>
      </c>
      <c r="R922">
        <f>IF(Churn_Data[[#This Row],[Churn]]="Yes",1,0)</f>
        <v>1</v>
      </c>
      <c r="S922" t="s">
        <v>25</v>
      </c>
      <c r="T922">
        <f>(Churn_Data[[#This Row],[OnlineSecurity]]="Yes")+(Churn_Data[[#This Row],[OnlineBackup]]="Yes")+(Churn_Data[[#This Row],[DeviceProtection]]="Yes")+(Churn_Data[[#This Row],[TechSupport]]="Yes")+(Churn_Data[[#This Row],[StreamingTV]]="Yes")+(Churn_Data[[#This Row],[StreamingMovies]]="Yes")</f>
        <v>0</v>
      </c>
      <c r="U922" t="s">
        <v>27</v>
      </c>
      <c r="V922" t="s">
        <v>28</v>
      </c>
      <c r="W922" t="str">
        <f>IF(ISNUMBER(SEARCH("automatic", Churn_Data[[#This Row],[PaymentMethod]])), "Automatic", "Manual")</f>
        <v>Manual</v>
      </c>
      <c r="X922">
        <v>45.85</v>
      </c>
      <c r="Y922" t="str">
        <f>IF(Churn_Data[[#This Row],[tenure]]&lt;=12,"0-1 Year",IF(Churn_Data[[#This Row],[tenure]]&lt;=24,"1-2 Years",IF(Churn_Data[[#This Row],[tenure]]&lt;=36,"2-3 Years",IF(Churn_Data[[#This Row],[tenure]]&lt;=48,"3-4 Years",IF(Churn_Data[[#This Row],[tenure]]&lt;=60,"4-5 Years","5+ Years")))))</f>
        <v>0-1 Year</v>
      </c>
      <c r="Z922">
        <v>2</v>
      </c>
      <c r="AA922">
        <v>81</v>
      </c>
      <c r="AB922" t="e">
        <f>IF(Churn_Data[[#This Row],[Churn]]="No",Churn_Data[[#This Row],[MonthlyCharges]],NA())</f>
        <v>#N/A</v>
      </c>
      <c r="AC922" t="e">
        <f>IF(Churn_Data[[#This Row],[Churn]]="No",Churn_Data[[#This Row],[tenure]],NA())</f>
        <v>#N/A</v>
      </c>
      <c r="AD922">
        <f>IF(Churn_Data[[#This Row],[Churn]]="Yes",Churn_Data[[#This Row],[MonthlyCharges]],NA())</f>
        <v>45.85</v>
      </c>
      <c r="AE922">
        <f>IF(Churn_Data[[#This Row],[Churn]]="Yes",Churn_Data[[#This Row],[tenure]],NA())</f>
        <v>2</v>
      </c>
      <c r="AF922">
        <v>91.7</v>
      </c>
    </row>
    <row r="923" spans="1:32" x14ac:dyDescent="0.3">
      <c r="A923" t="s">
        <v>955</v>
      </c>
      <c r="B923" t="s">
        <v>23</v>
      </c>
      <c r="C923" t="str">
        <f>IF(Churn_Data[[#This Row],[SeniorCitizen]]=1,"Yes","No")</f>
        <v>No</v>
      </c>
      <c r="D923">
        <v>0</v>
      </c>
      <c r="E923" t="s">
        <v>25</v>
      </c>
      <c r="F923" t="s">
        <v>25</v>
      </c>
      <c r="G923" t="s">
        <v>24</v>
      </c>
      <c r="H923" t="s">
        <v>25</v>
      </c>
      <c r="I923" t="s">
        <v>120</v>
      </c>
      <c r="J923" t="str">
        <f>IF(Churn_Data[[#This Row],[InternetService]]&lt;&gt;"No","Yes","No")</f>
        <v>Yes</v>
      </c>
      <c r="K923" t="s">
        <v>25</v>
      </c>
      <c r="L923" t="s">
        <v>25</v>
      </c>
      <c r="M923" t="s">
        <v>25</v>
      </c>
      <c r="N923" t="s">
        <v>25</v>
      </c>
      <c r="O923" t="s">
        <v>25</v>
      </c>
      <c r="P923" t="s">
        <v>25</v>
      </c>
      <c r="Q923" t="s">
        <v>24</v>
      </c>
      <c r="R923">
        <f>IF(Churn_Data[[#This Row],[Churn]]="Yes",1,0)</f>
        <v>1</v>
      </c>
      <c r="S923" t="s">
        <v>25</v>
      </c>
      <c r="T923">
        <f>(Churn_Data[[#This Row],[OnlineSecurity]]="Yes")+(Churn_Data[[#This Row],[OnlineBackup]]="Yes")+(Churn_Data[[#This Row],[DeviceProtection]]="Yes")+(Churn_Data[[#This Row],[TechSupport]]="Yes")+(Churn_Data[[#This Row],[StreamingTV]]="Yes")+(Churn_Data[[#This Row],[StreamingMovies]]="Yes")</f>
        <v>0</v>
      </c>
      <c r="U923" t="s">
        <v>27</v>
      </c>
      <c r="V923" t="s">
        <v>32</v>
      </c>
      <c r="W923" t="str">
        <f>IF(ISNUMBER(SEARCH("automatic", Churn_Data[[#This Row],[PaymentMethod]])), "Automatic", "Manual")</f>
        <v>Manual</v>
      </c>
      <c r="X923">
        <v>45.15</v>
      </c>
      <c r="Y923" t="str">
        <f>IF(Churn_Data[[#This Row],[tenure]]&lt;=12,"0-1 Year",IF(Churn_Data[[#This Row],[tenure]]&lt;=24,"1-2 Years",IF(Churn_Data[[#This Row],[tenure]]&lt;=36,"2-3 Years",IF(Churn_Data[[#This Row],[tenure]]&lt;=48,"3-4 Years",IF(Churn_Data[[#This Row],[tenure]]&lt;=60,"4-5 Years","5+ Years")))))</f>
        <v>0-1 Year</v>
      </c>
      <c r="Z923">
        <v>9</v>
      </c>
      <c r="AA923">
        <v>416.45</v>
      </c>
      <c r="AB923" t="e">
        <f>IF(Churn_Data[[#This Row],[Churn]]="No",Churn_Data[[#This Row],[MonthlyCharges]],NA())</f>
        <v>#N/A</v>
      </c>
      <c r="AC923" t="e">
        <f>IF(Churn_Data[[#This Row],[Churn]]="No",Churn_Data[[#This Row],[tenure]],NA())</f>
        <v>#N/A</v>
      </c>
      <c r="AD923">
        <f>IF(Churn_Data[[#This Row],[Churn]]="Yes",Churn_Data[[#This Row],[MonthlyCharges]],NA())</f>
        <v>45.15</v>
      </c>
      <c r="AE923">
        <f>IF(Churn_Data[[#This Row],[Churn]]="Yes",Churn_Data[[#This Row],[tenure]],NA())</f>
        <v>9</v>
      </c>
      <c r="AF923">
        <v>406.35</v>
      </c>
    </row>
    <row r="924" spans="1:32" x14ac:dyDescent="0.3">
      <c r="A924" t="s">
        <v>956</v>
      </c>
      <c r="B924" t="s">
        <v>23</v>
      </c>
      <c r="C924" t="str">
        <f>IF(Churn_Data[[#This Row],[SeniorCitizen]]=1,"Yes","No")</f>
        <v>No</v>
      </c>
      <c r="D924">
        <v>0</v>
      </c>
      <c r="E924" t="s">
        <v>24</v>
      </c>
      <c r="F924" t="s">
        <v>24</v>
      </c>
      <c r="G924" t="s">
        <v>24</v>
      </c>
      <c r="H924" t="s">
        <v>25</v>
      </c>
      <c r="I924" t="s">
        <v>120</v>
      </c>
      <c r="J924" t="str">
        <f>IF(Churn_Data[[#This Row],[InternetService]]&lt;&gt;"No","Yes","No")</f>
        <v>Yes</v>
      </c>
      <c r="K924" t="s">
        <v>25</v>
      </c>
      <c r="L924" t="s">
        <v>25</v>
      </c>
      <c r="M924" t="s">
        <v>25</v>
      </c>
      <c r="N924" t="s">
        <v>25</v>
      </c>
      <c r="O924" t="s">
        <v>25</v>
      </c>
      <c r="P924" t="s">
        <v>25</v>
      </c>
      <c r="Q924" t="s">
        <v>25</v>
      </c>
      <c r="R924">
        <f>IF(Churn_Data[[#This Row],[Churn]]="Yes",1,0)</f>
        <v>0</v>
      </c>
      <c r="S924" t="s">
        <v>24</v>
      </c>
      <c r="T924">
        <f>(Churn_Data[[#This Row],[OnlineSecurity]]="Yes")+(Churn_Data[[#This Row],[OnlineBackup]]="Yes")+(Churn_Data[[#This Row],[DeviceProtection]]="Yes")+(Churn_Data[[#This Row],[TechSupport]]="Yes")+(Churn_Data[[#This Row],[StreamingTV]]="Yes")+(Churn_Data[[#This Row],[StreamingMovies]]="Yes")</f>
        <v>0</v>
      </c>
      <c r="U924" t="s">
        <v>27</v>
      </c>
      <c r="V924" t="s">
        <v>32</v>
      </c>
      <c r="W924" t="str">
        <f>IF(ISNUMBER(SEARCH("automatic", Churn_Data[[#This Row],[PaymentMethod]])), "Automatic", "Manual")</f>
        <v>Manual</v>
      </c>
      <c r="X924">
        <v>45.45</v>
      </c>
      <c r="Y924" t="str">
        <f>IF(Churn_Data[[#This Row],[tenure]]&lt;=12,"0-1 Year",IF(Churn_Data[[#This Row],[tenure]]&lt;=24,"1-2 Years",IF(Churn_Data[[#This Row],[tenure]]&lt;=36,"2-3 Years",IF(Churn_Data[[#This Row],[tenure]]&lt;=48,"3-4 Years",IF(Churn_Data[[#This Row],[tenure]]&lt;=60,"4-5 Years","5+ Years")))))</f>
        <v>0-1 Year</v>
      </c>
      <c r="Z924">
        <v>8</v>
      </c>
      <c r="AA924">
        <v>411.75</v>
      </c>
      <c r="AB924">
        <f>IF(Churn_Data[[#This Row],[Churn]]="No",Churn_Data[[#This Row],[MonthlyCharges]],NA())</f>
        <v>45.45</v>
      </c>
      <c r="AC924">
        <f>IF(Churn_Data[[#This Row],[Churn]]="No",Churn_Data[[#This Row],[tenure]],NA())</f>
        <v>8</v>
      </c>
      <c r="AD924" t="e">
        <f>IF(Churn_Data[[#This Row],[Churn]]="Yes",Churn_Data[[#This Row],[MonthlyCharges]],NA())</f>
        <v>#N/A</v>
      </c>
      <c r="AE924" t="e">
        <f>IF(Churn_Data[[#This Row],[Churn]]="Yes",Churn_Data[[#This Row],[tenure]],NA())</f>
        <v>#N/A</v>
      </c>
      <c r="AF924">
        <v>363.6</v>
      </c>
    </row>
    <row r="925" spans="1:32" x14ac:dyDescent="0.3">
      <c r="A925" t="s">
        <v>957</v>
      </c>
      <c r="B925" t="s">
        <v>23</v>
      </c>
      <c r="C925" t="str">
        <f>IF(Churn_Data[[#This Row],[SeniorCitizen]]=1,"Yes","No")</f>
        <v>No</v>
      </c>
      <c r="D925">
        <v>0</v>
      </c>
      <c r="E925" t="s">
        <v>25</v>
      </c>
      <c r="F925" t="s">
        <v>25</v>
      </c>
      <c r="G925" t="s">
        <v>24</v>
      </c>
      <c r="H925" t="s">
        <v>25</v>
      </c>
      <c r="I925" t="s">
        <v>120</v>
      </c>
      <c r="J925" t="str">
        <f>IF(Churn_Data[[#This Row],[InternetService]]&lt;&gt;"No","Yes","No")</f>
        <v>Yes</v>
      </c>
      <c r="K925" t="s">
        <v>25</v>
      </c>
      <c r="L925" t="s">
        <v>25</v>
      </c>
      <c r="M925" t="s">
        <v>25</v>
      </c>
      <c r="N925" t="s">
        <v>25</v>
      </c>
      <c r="O925" t="s">
        <v>25</v>
      </c>
      <c r="P925" t="s">
        <v>25</v>
      </c>
      <c r="Q925" t="s">
        <v>25</v>
      </c>
      <c r="R925">
        <f>IF(Churn_Data[[#This Row],[Churn]]="Yes",1,0)</f>
        <v>0</v>
      </c>
      <c r="S925" t="s">
        <v>24</v>
      </c>
      <c r="T925">
        <f>(Churn_Data[[#This Row],[OnlineSecurity]]="Yes")+(Churn_Data[[#This Row],[OnlineBackup]]="Yes")+(Churn_Data[[#This Row],[DeviceProtection]]="Yes")+(Churn_Data[[#This Row],[TechSupport]]="Yes")+(Churn_Data[[#This Row],[StreamingTV]]="Yes")+(Churn_Data[[#This Row],[StreamingMovies]]="Yes")</f>
        <v>0</v>
      </c>
      <c r="U925" t="s">
        <v>27</v>
      </c>
      <c r="V925" t="s">
        <v>32</v>
      </c>
      <c r="W925" t="str">
        <f>IF(ISNUMBER(SEARCH("automatic", Churn_Data[[#This Row],[PaymentMethod]])), "Automatic", "Manual")</f>
        <v>Manual</v>
      </c>
      <c r="X925">
        <v>43.75</v>
      </c>
      <c r="Y925" t="str">
        <f>IF(Churn_Data[[#This Row],[tenure]]&lt;=12,"0-1 Year",IF(Churn_Data[[#This Row],[tenure]]&lt;=24,"1-2 Years",IF(Churn_Data[[#This Row],[tenure]]&lt;=36,"2-3 Years",IF(Churn_Data[[#This Row],[tenure]]&lt;=48,"3-4 Years",IF(Churn_Data[[#This Row],[tenure]]&lt;=60,"4-5 Years","5+ Years")))))</f>
        <v>0-1 Year</v>
      </c>
      <c r="Z925">
        <v>9</v>
      </c>
      <c r="AA925">
        <v>405.7</v>
      </c>
      <c r="AB925">
        <f>IF(Churn_Data[[#This Row],[Churn]]="No",Churn_Data[[#This Row],[MonthlyCharges]],NA())</f>
        <v>43.75</v>
      </c>
      <c r="AC925">
        <f>IF(Churn_Data[[#This Row],[Churn]]="No",Churn_Data[[#This Row],[tenure]],NA())</f>
        <v>9</v>
      </c>
      <c r="AD925" t="e">
        <f>IF(Churn_Data[[#This Row],[Churn]]="Yes",Churn_Data[[#This Row],[MonthlyCharges]],NA())</f>
        <v>#N/A</v>
      </c>
      <c r="AE925" t="e">
        <f>IF(Churn_Data[[#This Row],[Churn]]="Yes",Churn_Data[[#This Row],[tenure]],NA())</f>
        <v>#N/A</v>
      </c>
      <c r="AF925">
        <v>393.75</v>
      </c>
    </row>
    <row r="926" spans="1:32" x14ac:dyDescent="0.3">
      <c r="A926" t="s">
        <v>958</v>
      </c>
      <c r="B926" t="s">
        <v>30</v>
      </c>
      <c r="C926" t="str">
        <f>IF(Churn_Data[[#This Row],[SeniorCitizen]]=1,"Yes","No")</f>
        <v>No</v>
      </c>
      <c r="D926">
        <v>0</v>
      </c>
      <c r="E926" t="s">
        <v>25</v>
      </c>
      <c r="F926" t="s">
        <v>25</v>
      </c>
      <c r="G926" t="s">
        <v>24</v>
      </c>
      <c r="H926" t="s">
        <v>25</v>
      </c>
      <c r="I926" t="s">
        <v>120</v>
      </c>
      <c r="J926" t="str">
        <f>IF(Churn_Data[[#This Row],[InternetService]]&lt;&gt;"No","Yes","No")</f>
        <v>Yes</v>
      </c>
      <c r="K926" t="s">
        <v>25</v>
      </c>
      <c r="L926" t="s">
        <v>25</v>
      </c>
      <c r="M926" t="s">
        <v>25</v>
      </c>
      <c r="N926" t="s">
        <v>25</v>
      </c>
      <c r="O926" t="s">
        <v>25</v>
      </c>
      <c r="P926" t="s">
        <v>25</v>
      </c>
      <c r="Q926" t="s">
        <v>25</v>
      </c>
      <c r="R926">
        <f>IF(Churn_Data[[#This Row],[Churn]]="Yes",1,0)</f>
        <v>0</v>
      </c>
      <c r="S926" t="s">
        <v>24</v>
      </c>
      <c r="T926">
        <f>(Churn_Data[[#This Row],[OnlineSecurity]]="Yes")+(Churn_Data[[#This Row],[OnlineBackup]]="Yes")+(Churn_Data[[#This Row],[DeviceProtection]]="Yes")+(Churn_Data[[#This Row],[TechSupport]]="Yes")+(Churn_Data[[#This Row],[StreamingTV]]="Yes")+(Churn_Data[[#This Row],[StreamingMovies]]="Yes")</f>
        <v>0</v>
      </c>
      <c r="U926" t="s">
        <v>27</v>
      </c>
      <c r="V926" t="s">
        <v>72</v>
      </c>
      <c r="W926" t="str">
        <f>IF(ISNUMBER(SEARCH("automatic", Churn_Data[[#This Row],[PaymentMethod]])), "Automatic", "Manual")</f>
        <v>Automatic</v>
      </c>
      <c r="X926">
        <v>44.8</v>
      </c>
      <c r="Y926" t="str">
        <f>IF(Churn_Data[[#This Row],[tenure]]&lt;=12,"0-1 Year",IF(Churn_Data[[#This Row],[tenure]]&lt;=24,"1-2 Years",IF(Churn_Data[[#This Row],[tenure]]&lt;=36,"2-3 Years",IF(Churn_Data[[#This Row],[tenure]]&lt;=48,"3-4 Years",IF(Churn_Data[[#This Row],[tenure]]&lt;=60,"4-5 Years","5+ Years")))))</f>
        <v>0-1 Year</v>
      </c>
      <c r="Z926">
        <v>4</v>
      </c>
      <c r="AA926">
        <v>176.2</v>
      </c>
      <c r="AB926">
        <f>IF(Churn_Data[[#This Row],[Churn]]="No",Churn_Data[[#This Row],[MonthlyCharges]],NA())</f>
        <v>44.8</v>
      </c>
      <c r="AC926">
        <f>IF(Churn_Data[[#This Row],[Churn]]="No",Churn_Data[[#This Row],[tenure]],NA())</f>
        <v>4</v>
      </c>
      <c r="AD926" t="e">
        <f>IF(Churn_Data[[#This Row],[Churn]]="Yes",Churn_Data[[#This Row],[MonthlyCharges]],NA())</f>
        <v>#N/A</v>
      </c>
      <c r="AE926" t="e">
        <f>IF(Churn_Data[[#This Row],[Churn]]="Yes",Churn_Data[[#This Row],[tenure]],NA())</f>
        <v>#N/A</v>
      </c>
      <c r="AF926">
        <v>179.2</v>
      </c>
    </row>
    <row r="927" spans="1:32" x14ac:dyDescent="0.3">
      <c r="A927" t="s">
        <v>959</v>
      </c>
      <c r="B927" t="s">
        <v>30</v>
      </c>
      <c r="C927" t="str">
        <f>IF(Churn_Data[[#This Row],[SeniorCitizen]]=1,"Yes","No")</f>
        <v>No</v>
      </c>
      <c r="D927">
        <v>0</v>
      </c>
      <c r="E927" t="s">
        <v>24</v>
      </c>
      <c r="F927" t="s">
        <v>24</v>
      </c>
      <c r="G927" t="s">
        <v>24</v>
      </c>
      <c r="H927" t="s">
        <v>25</v>
      </c>
      <c r="I927" t="s">
        <v>120</v>
      </c>
      <c r="J927" t="str">
        <f>IF(Churn_Data[[#This Row],[InternetService]]&lt;&gt;"No","Yes","No")</f>
        <v>Yes</v>
      </c>
      <c r="K927" t="s">
        <v>25</v>
      </c>
      <c r="L927" t="s">
        <v>25</v>
      </c>
      <c r="M927" t="s">
        <v>25</v>
      </c>
      <c r="N927" t="s">
        <v>25</v>
      </c>
      <c r="O927" t="s">
        <v>25</v>
      </c>
      <c r="P927" t="s">
        <v>25</v>
      </c>
      <c r="Q927" t="s">
        <v>25</v>
      </c>
      <c r="R927">
        <f>IF(Churn_Data[[#This Row],[Churn]]="Yes",1,0)</f>
        <v>0</v>
      </c>
      <c r="S927" t="s">
        <v>25</v>
      </c>
      <c r="T927">
        <f>(Churn_Data[[#This Row],[OnlineSecurity]]="Yes")+(Churn_Data[[#This Row],[OnlineBackup]]="Yes")+(Churn_Data[[#This Row],[DeviceProtection]]="Yes")+(Churn_Data[[#This Row],[TechSupport]]="Yes")+(Churn_Data[[#This Row],[StreamingTV]]="Yes")+(Churn_Data[[#This Row],[StreamingMovies]]="Yes")</f>
        <v>0</v>
      </c>
      <c r="U927" t="s">
        <v>27</v>
      </c>
      <c r="V927" t="s">
        <v>46</v>
      </c>
      <c r="W927" t="str">
        <f>IF(ISNUMBER(SEARCH("automatic", Churn_Data[[#This Row],[PaymentMethod]])), "Automatic", "Manual")</f>
        <v>Automatic</v>
      </c>
      <c r="X927">
        <v>44.65</v>
      </c>
      <c r="Y927" t="str">
        <f>IF(Churn_Data[[#This Row],[tenure]]&lt;=12,"0-1 Year",IF(Churn_Data[[#This Row],[tenure]]&lt;=24,"1-2 Years",IF(Churn_Data[[#This Row],[tenure]]&lt;=36,"2-3 Years",IF(Churn_Data[[#This Row],[tenure]]&lt;=48,"3-4 Years",IF(Churn_Data[[#This Row],[tenure]]&lt;=60,"4-5 Years","5+ Years")))))</f>
        <v>0-1 Year</v>
      </c>
      <c r="Z927">
        <v>8</v>
      </c>
      <c r="AA927">
        <v>369.15</v>
      </c>
      <c r="AB927">
        <f>IF(Churn_Data[[#This Row],[Churn]]="No",Churn_Data[[#This Row],[MonthlyCharges]],NA())</f>
        <v>44.65</v>
      </c>
      <c r="AC927">
        <f>IF(Churn_Data[[#This Row],[Churn]]="No",Churn_Data[[#This Row],[tenure]],NA())</f>
        <v>8</v>
      </c>
      <c r="AD927" t="e">
        <f>IF(Churn_Data[[#This Row],[Churn]]="Yes",Churn_Data[[#This Row],[MonthlyCharges]],NA())</f>
        <v>#N/A</v>
      </c>
      <c r="AE927" t="e">
        <f>IF(Churn_Data[[#This Row],[Churn]]="Yes",Churn_Data[[#This Row],[tenure]],NA())</f>
        <v>#N/A</v>
      </c>
      <c r="AF927">
        <v>357.2</v>
      </c>
    </row>
    <row r="928" spans="1:32" x14ac:dyDescent="0.3">
      <c r="A928" t="s">
        <v>960</v>
      </c>
      <c r="B928" t="s">
        <v>30</v>
      </c>
      <c r="C928" t="str">
        <f>IF(Churn_Data[[#This Row],[SeniorCitizen]]=1,"Yes","No")</f>
        <v>No</v>
      </c>
      <c r="D928">
        <v>0</v>
      </c>
      <c r="E928" t="s">
        <v>24</v>
      </c>
      <c r="F928" t="s">
        <v>24</v>
      </c>
      <c r="G928" t="s">
        <v>24</v>
      </c>
      <c r="H928" t="s">
        <v>25</v>
      </c>
      <c r="I928" t="s">
        <v>120</v>
      </c>
      <c r="J928" t="str">
        <f>IF(Churn_Data[[#This Row],[InternetService]]&lt;&gt;"No","Yes","No")</f>
        <v>Yes</v>
      </c>
      <c r="K928" t="s">
        <v>25</v>
      </c>
      <c r="L928" t="s">
        <v>25</v>
      </c>
      <c r="M928" t="s">
        <v>25</v>
      </c>
      <c r="N928" t="s">
        <v>25</v>
      </c>
      <c r="O928" t="s">
        <v>25</v>
      </c>
      <c r="P928" t="s">
        <v>25</v>
      </c>
      <c r="Q928" t="s">
        <v>25</v>
      </c>
      <c r="R928">
        <f>IF(Churn_Data[[#This Row],[Churn]]="Yes",1,0)</f>
        <v>0</v>
      </c>
      <c r="S928" t="s">
        <v>25</v>
      </c>
      <c r="T928">
        <f>(Churn_Data[[#This Row],[OnlineSecurity]]="Yes")+(Churn_Data[[#This Row],[OnlineBackup]]="Yes")+(Churn_Data[[#This Row],[DeviceProtection]]="Yes")+(Churn_Data[[#This Row],[TechSupport]]="Yes")+(Churn_Data[[#This Row],[StreamingTV]]="Yes")+(Churn_Data[[#This Row],[StreamingMovies]]="Yes")</f>
        <v>0</v>
      </c>
      <c r="U928" t="s">
        <v>27</v>
      </c>
      <c r="V928" t="s">
        <v>32</v>
      </c>
      <c r="W928" t="str">
        <f>IF(ISNUMBER(SEARCH("automatic", Churn_Data[[#This Row],[PaymentMethod]])), "Automatic", "Manual")</f>
        <v>Manual</v>
      </c>
      <c r="X928">
        <v>44.75</v>
      </c>
      <c r="Y928" t="str">
        <f>IF(Churn_Data[[#This Row],[tenure]]&lt;=12,"0-1 Year",IF(Churn_Data[[#This Row],[tenure]]&lt;=24,"1-2 Years",IF(Churn_Data[[#This Row],[tenure]]&lt;=36,"2-3 Years",IF(Churn_Data[[#This Row],[tenure]]&lt;=48,"3-4 Years",IF(Churn_Data[[#This Row],[tenure]]&lt;=60,"4-5 Years","5+ Years")))))</f>
        <v>0-1 Year</v>
      </c>
      <c r="Z928">
        <v>7</v>
      </c>
      <c r="AA928">
        <v>333.65</v>
      </c>
      <c r="AB928">
        <f>IF(Churn_Data[[#This Row],[Churn]]="No",Churn_Data[[#This Row],[MonthlyCharges]],NA())</f>
        <v>44.75</v>
      </c>
      <c r="AC928">
        <f>IF(Churn_Data[[#This Row],[Churn]]="No",Churn_Data[[#This Row],[tenure]],NA())</f>
        <v>7</v>
      </c>
      <c r="AD928" t="e">
        <f>IF(Churn_Data[[#This Row],[Churn]]="Yes",Churn_Data[[#This Row],[MonthlyCharges]],NA())</f>
        <v>#N/A</v>
      </c>
      <c r="AE928" t="e">
        <f>IF(Churn_Data[[#This Row],[Churn]]="Yes",Churn_Data[[#This Row],[tenure]],NA())</f>
        <v>#N/A</v>
      </c>
      <c r="AF928">
        <v>313.25</v>
      </c>
    </row>
    <row r="929" spans="1:32" x14ac:dyDescent="0.3">
      <c r="A929" t="s">
        <v>961</v>
      </c>
      <c r="B929" t="s">
        <v>30</v>
      </c>
      <c r="C929" t="str">
        <f>IF(Churn_Data[[#This Row],[SeniorCitizen]]=1,"Yes","No")</f>
        <v>No</v>
      </c>
      <c r="D929">
        <v>0</v>
      </c>
      <c r="E929" t="s">
        <v>25</v>
      </c>
      <c r="F929" t="s">
        <v>25</v>
      </c>
      <c r="G929" t="s">
        <v>24</v>
      </c>
      <c r="H929" t="s">
        <v>25</v>
      </c>
      <c r="I929" t="s">
        <v>120</v>
      </c>
      <c r="J929" t="str">
        <f>IF(Churn_Data[[#This Row],[InternetService]]&lt;&gt;"No","Yes","No")</f>
        <v>Yes</v>
      </c>
      <c r="K929" t="s">
        <v>25</v>
      </c>
      <c r="L929" t="s">
        <v>25</v>
      </c>
      <c r="M929" t="s">
        <v>25</v>
      </c>
      <c r="N929" t="s">
        <v>25</v>
      </c>
      <c r="O929" t="s">
        <v>25</v>
      </c>
      <c r="P929" t="s">
        <v>25</v>
      </c>
      <c r="Q929" t="s">
        <v>25</v>
      </c>
      <c r="R929">
        <f>IF(Churn_Data[[#This Row],[Churn]]="Yes",1,0)</f>
        <v>0</v>
      </c>
      <c r="S929" t="s">
        <v>25</v>
      </c>
      <c r="T929">
        <f>(Churn_Data[[#This Row],[OnlineSecurity]]="Yes")+(Churn_Data[[#This Row],[OnlineBackup]]="Yes")+(Churn_Data[[#This Row],[DeviceProtection]]="Yes")+(Churn_Data[[#This Row],[TechSupport]]="Yes")+(Churn_Data[[#This Row],[StreamingTV]]="Yes")+(Churn_Data[[#This Row],[StreamingMovies]]="Yes")</f>
        <v>0</v>
      </c>
      <c r="U929" t="s">
        <v>27</v>
      </c>
      <c r="V929" t="s">
        <v>72</v>
      </c>
      <c r="W929" t="str">
        <f>IF(ISNUMBER(SEARCH("automatic", Churn_Data[[#This Row],[PaymentMethod]])), "Automatic", "Manual")</f>
        <v>Automatic</v>
      </c>
      <c r="X929">
        <v>45.2</v>
      </c>
      <c r="Y929" t="str">
        <f>IF(Churn_Data[[#This Row],[tenure]]&lt;=12,"0-1 Year",IF(Churn_Data[[#This Row],[tenure]]&lt;=24,"1-2 Years",IF(Churn_Data[[#This Row],[tenure]]&lt;=36,"2-3 Years",IF(Churn_Data[[#This Row],[tenure]]&lt;=48,"3-4 Years",IF(Churn_Data[[#This Row],[tenure]]&lt;=60,"4-5 Years","5+ Years")))))</f>
        <v>0-1 Year</v>
      </c>
      <c r="Z929">
        <v>11</v>
      </c>
      <c r="AA929">
        <v>492</v>
      </c>
      <c r="AB929">
        <f>IF(Churn_Data[[#This Row],[Churn]]="No",Churn_Data[[#This Row],[MonthlyCharges]],NA())</f>
        <v>45.2</v>
      </c>
      <c r="AC929">
        <f>IF(Churn_Data[[#This Row],[Churn]]="No",Churn_Data[[#This Row],[tenure]],NA())</f>
        <v>11</v>
      </c>
      <c r="AD929" t="e">
        <f>IF(Churn_Data[[#This Row],[Churn]]="Yes",Churn_Data[[#This Row],[MonthlyCharges]],NA())</f>
        <v>#N/A</v>
      </c>
      <c r="AE929" t="e">
        <f>IF(Churn_Data[[#This Row],[Churn]]="Yes",Churn_Data[[#This Row],[tenure]],NA())</f>
        <v>#N/A</v>
      </c>
      <c r="AF929">
        <v>497.2</v>
      </c>
    </row>
    <row r="930" spans="1:32" x14ac:dyDescent="0.3">
      <c r="A930" t="s">
        <v>962</v>
      </c>
      <c r="B930" t="s">
        <v>30</v>
      </c>
      <c r="C930" t="str">
        <f>IF(Churn_Data[[#This Row],[SeniorCitizen]]=1,"Yes","No")</f>
        <v>No</v>
      </c>
      <c r="D930">
        <v>0</v>
      </c>
      <c r="E930" t="s">
        <v>25</v>
      </c>
      <c r="F930" t="s">
        <v>24</v>
      </c>
      <c r="G930" t="s">
        <v>24</v>
      </c>
      <c r="H930" t="s">
        <v>25</v>
      </c>
      <c r="I930" t="s">
        <v>120</v>
      </c>
      <c r="J930" t="str">
        <f>IF(Churn_Data[[#This Row],[InternetService]]&lt;&gt;"No","Yes","No")</f>
        <v>Yes</v>
      </c>
      <c r="K930" t="s">
        <v>25</v>
      </c>
      <c r="L930" t="s">
        <v>25</v>
      </c>
      <c r="M930" t="s">
        <v>25</v>
      </c>
      <c r="N930" t="s">
        <v>25</v>
      </c>
      <c r="O930" t="s">
        <v>25</v>
      </c>
      <c r="P930" t="s">
        <v>25</v>
      </c>
      <c r="Q930" t="s">
        <v>25</v>
      </c>
      <c r="R930">
        <f>IF(Churn_Data[[#This Row],[Churn]]="Yes",1,0)</f>
        <v>0</v>
      </c>
      <c r="S930" t="s">
        <v>25</v>
      </c>
      <c r="T930">
        <f>(Churn_Data[[#This Row],[OnlineSecurity]]="Yes")+(Churn_Data[[#This Row],[OnlineBackup]]="Yes")+(Churn_Data[[#This Row],[DeviceProtection]]="Yes")+(Churn_Data[[#This Row],[TechSupport]]="Yes")+(Churn_Data[[#This Row],[StreamingTV]]="Yes")+(Churn_Data[[#This Row],[StreamingMovies]]="Yes")</f>
        <v>0</v>
      </c>
      <c r="U930" t="s">
        <v>27</v>
      </c>
      <c r="V930" t="s">
        <v>28</v>
      </c>
      <c r="W930" t="str">
        <f>IF(ISNUMBER(SEARCH("automatic", Churn_Data[[#This Row],[PaymentMethod]])), "Automatic", "Manual")</f>
        <v>Manual</v>
      </c>
      <c r="X930">
        <v>45.65</v>
      </c>
      <c r="Y930" t="str">
        <f>IF(Churn_Data[[#This Row],[tenure]]&lt;=12,"0-1 Year",IF(Churn_Data[[#This Row],[tenure]]&lt;=24,"1-2 Years",IF(Churn_Data[[#This Row],[tenure]]&lt;=36,"2-3 Years",IF(Churn_Data[[#This Row],[tenure]]&lt;=48,"3-4 Years",IF(Churn_Data[[#This Row],[tenure]]&lt;=60,"4-5 Years","5+ Years")))))</f>
        <v>1-2 Years</v>
      </c>
      <c r="Z930">
        <v>21</v>
      </c>
      <c r="AA930">
        <v>985.05</v>
      </c>
      <c r="AB930">
        <f>IF(Churn_Data[[#This Row],[Churn]]="No",Churn_Data[[#This Row],[MonthlyCharges]],NA())</f>
        <v>45.65</v>
      </c>
      <c r="AC930">
        <f>IF(Churn_Data[[#This Row],[Churn]]="No",Churn_Data[[#This Row],[tenure]],NA())</f>
        <v>21</v>
      </c>
      <c r="AD930" t="e">
        <f>IF(Churn_Data[[#This Row],[Churn]]="Yes",Churn_Data[[#This Row],[MonthlyCharges]],NA())</f>
        <v>#N/A</v>
      </c>
      <c r="AE930" t="e">
        <f>IF(Churn_Data[[#This Row],[Churn]]="Yes",Churn_Data[[#This Row],[tenure]],NA())</f>
        <v>#N/A</v>
      </c>
      <c r="AF930">
        <v>958.65</v>
      </c>
    </row>
    <row r="931" spans="1:32" x14ac:dyDescent="0.3">
      <c r="A931" t="s">
        <v>963</v>
      </c>
      <c r="B931" t="s">
        <v>30</v>
      </c>
      <c r="C931" t="str">
        <f>IF(Churn_Data[[#This Row],[SeniorCitizen]]=1,"Yes","No")</f>
        <v>No</v>
      </c>
      <c r="D931">
        <v>0</v>
      </c>
      <c r="E931" t="s">
        <v>25</v>
      </c>
      <c r="F931" t="s">
        <v>25</v>
      </c>
      <c r="G931" t="s">
        <v>24</v>
      </c>
      <c r="H931" t="s">
        <v>25</v>
      </c>
      <c r="I931" t="s">
        <v>120</v>
      </c>
      <c r="J931" t="str">
        <f>IF(Churn_Data[[#This Row],[InternetService]]&lt;&gt;"No","Yes","No")</f>
        <v>Yes</v>
      </c>
      <c r="K931" t="s">
        <v>25</v>
      </c>
      <c r="L931" t="s">
        <v>25</v>
      </c>
      <c r="M931" t="s">
        <v>25</v>
      </c>
      <c r="N931" t="s">
        <v>25</v>
      </c>
      <c r="O931" t="s">
        <v>25</v>
      </c>
      <c r="P931" t="s">
        <v>25</v>
      </c>
      <c r="Q931" t="s">
        <v>25</v>
      </c>
      <c r="R931">
        <f>IF(Churn_Data[[#This Row],[Churn]]="Yes",1,0)</f>
        <v>0</v>
      </c>
      <c r="S931" t="s">
        <v>25</v>
      </c>
      <c r="T931">
        <f>(Churn_Data[[#This Row],[OnlineSecurity]]="Yes")+(Churn_Data[[#This Row],[OnlineBackup]]="Yes")+(Churn_Data[[#This Row],[DeviceProtection]]="Yes")+(Churn_Data[[#This Row],[TechSupport]]="Yes")+(Churn_Data[[#This Row],[StreamingTV]]="Yes")+(Churn_Data[[#This Row],[StreamingMovies]]="Yes")</f>
        <v>0</v>
      </c>
      <c r="U931" t="s">
        <v>27</v>
      </c>
      <c r="V931" t="s">
        <v>28</v>
      </c>
      <c r="W931" t="str">
        <f>IF(ISNUMBER(SEARCH("automatic", Churn_Data[[#This Row],[PaymentMethod]])), "Automatic", "Manual")</f>
        <v>Manual</v>
      </c>
      <c r="X931">
        <v>46</v>
      </c>
      <c r="Y931" t="str">
        <f>IF(Churn_Data[[#This Row],[tenure]]&lt;=12,"0-1 Year",IF(Churn_Data[[#This Row],[tenure]]&lt;=24,"1-2 Years",IF(Churn_Data[[#This Row],[tenure]]&lt;=36,"2-3 Years",IF(Churn_Data[[#This Row],[tenure]]&lt;=48,"3-4 Years",IF(Churn_Data[[#This Row],[tenure]]&lt;=60,"4-5 Years","5+ Years")))))</f>
        <v>0-1 Year</v>
      </c>
      <c r="Z931">
        <v>10</v>
      </c>
      <c r="AA931">
        <v>492.1</v>
      </c>
      <c r="AB931">
        <f>IF(Churn_Data[[#This Row],[Churn]]="No",Churn_Data[[#This Row],[MonthlyCharges]],NA())</f>
        <v>46</v>
      </c>
      <c r="AC931">
        <f>IF(Churn_Data[[#This Row],[Churn]]="No",Churn_Data[[#This Row],[tenure]],NA())</f>
        <v>10</v>
      </c>
      <c r="AD931" t="e">
        <f>IF(Churn_Data[[#This Row],[Churn]]="Yes",Churn_Data[[#This Row],[MonthlyCharges]],NA())</f>
        <v>#N/A</v>
      </c>
      <c r="AE931" t="e">
        <f>IF(Churn_Data[[#This Row],[Churn]]="Yes",Churn_Data[[#This Row],[tenure]],NA())</f>
        <v>#N/A</v>
      </c>
      <c r="AF931">
        <v>460</v>
      </c>
    </row>
    <row r="932" spans="1:32" x14ac:dyDescent="0.3">
      <c r="A932" t="s">
        <v>964</v>
      </c>
      <c r="B932" t="s">
        <v>30</v>
      </c>
      <c r="C932" t="str">
        <f>IF(Churn_Data[[#This Row],[SeniorCitizen]]=1,"Yes","No")</f>
        <v>No</v>
      </c>
      <c r="D932">
        <v>0</v>
      </c>
      <c r="E932" t="s">
        <v>24</v>
      </c>
      <c r="F932" t="s">
        <v>25</v>
      </c>
      <c r="G932" t="s">
        <v>24</v>
      </c>
      <c r="H932" t="s">
        <v>25</v>
      </c>
      <c r="I932" t="s">
        <v>120</v>
      </c>
      <c r="J932" t="str">
        <f>IF(Churn_Data[[#This Row],[InternetService]]&lt;&gt;"No","Yes","No")</f>
        <v>Yes</v>
      </c>
      <c r="K932" t="s">
        <v>25</v>
      </c>
      <c r="L932" t="s">
        <v>25</v>
      </c>
      <c r="M932" t="s">
        <v>25</v>
      </c>
      <c r="N932" t="s">
        <v>25</v>
      </c>
      <c r="O932" t="s">
        <v>25</v>
      </c>
      <c r="P932" t="s">
        <v>25</v>
      </c>
      <c r="Q932" t="s">
        <v>25</v>
      </c>
      <c r="R932">
        <f>IF(Churn_Data[[#This Row],[Churn]]="Yes",1,0)</f>
        <v>0</v>
      </c>
      <c r="S932" t="s">
        <v>24</v>
      </c>
      <c r="T932">
        <f>(Churn_Data[[#This Row],[OnlineSecurity]]="Yes")+(Churn_Data[[#This Row],[OnlineBackup]]="Yes")+(Churn_Data[[#This Row],[DeviceProtection]]="Yes")+(Churn_Data[[#This Row],[TechSupport]]="Yes")+(Churn_Data[[#This Row],[StreamingTV]]="Yes")+(Churn_Data[[#This Row],[StreamingMovies]]="Yes")</f>
        <v>0</v>
      </c>
      <c r="U932" t="s">
        <v>27</v>
      </c>
      <c r="V932" t="s">
        <v>72</v>
      </c>
      <c r="W932" t="str">
        <f>IF(ISNUMBER(SEARCH("automatic", Churn_Data[[#This Row],[PaymentMethod]])), "Automatic", "Manual")</f>
        <v>Automatic</v>
      </c>
      <c r="X932">
        <v>44.55</v>
      </c>
      <c r="Y932" t="str">
        <f>IF(Churn_Data[[#This Row],[tenure]]&lt;=12,"0-1 Year",IF(Churn_Data[[#This Row],[tenure]]&lt;=24,"1-2 Years",IF(Churn_Data[[#This Row],[tenure]]&lt;=36,"2-3 Years",IF(Churn_Data[[#This Row],[tenure]]&lt;=48,"3-4 Years",IF(Churn_Data[[#This Row],[tenure]]&lt;=60,"4-5 Years","5+ Years")))))</f>
        <v>2-3 Years</v>
      </c>
      <c r="Z932">
        <v>33</v>
      </c>
      <c r="AA932">
        <v>1462.6</v>
      </c>
      <c r="AB932">
        <f>IF(Churn_Data[[#This Row],[Churn]]="No",Churn_Data[[#This Row],[MonthlyCharges]],NA())</f>
        <v>44.55</v>
      </c>
      <c r="AC932">
        <f>IF(Churn_Data[[#This Row],[Churn]]="No",Churn_Data[[#This Row],[tenure]],NA())</f>
        <v>33</v>
      </c>
      <c r="AD932" t="e">
        <f>IF(Churn_Data[[#This Row],[Churn]]="Yes",Churn_Data[[#This Row],[MonthlyCharges]],NA())</f>
        <v>#N/A</v>
      </c>
      <c r="AE932" t="e">
        <f>IF(Churn_Data[[#This Row],[Churn]]="Yes",Churn_Data[[#This Row],[tenure]],NA())</f>
        <v>#N/A</v>
      </c>
      <c r="AF932">
        <v>1470.15</v>
      </c>
    </row>
    <row r="933" spans="1:32" x14ac:dyDescent="0.3">
      <c r="A933" t="s">
        <v>965</v>
      </c>
      <c r="B933" t="s">
        <v>30</v>
      </c>
      <c r="C933" t="str">
        <f>IF(Churn_Data[[#This Row],[SeniorCitizen]]=1,"Yes","No")</f>
        <v>No</v>
      </c>
      <c r="D933">
        <v>0</v>
      </c>
      <c r="E933" t="s">
        <v>25</v>
      </c>
      <c r="F933" t="s">
        <v>25</v>
      </c>
      <c r="G933" t="s">
        <v>24</v>
      </c>
      <c r="H933" t="s">
        <v>25</v>
      </c>
      <c r="I933" t="s">
        <v>120</v>
      </c>
      <c r="J933" t="str">
        <f>IF(Churn_Data[[#This Row],[InternetService]]&lt;&gt;"No","Yes","No")</f>
        <v>Yes</v>
      </c>
      <c r="K933" t="s">
        <v>25</v>
      </c>
      <c r="L933" t="s">
        <v>25</v>
      </c>
      <c r="M933" t="s">
        <v>25</v>
      </c>
      <c r="N933" t="s">
        <v>25</v>
      </c>
      <c r="O933" t="s">
        <v>25</v>
      </c>
      <c r="P933" t="s">
        <v>25</v>
      </c>
      <c r="Q933" t="s">
        <v>25</v>
      </c>
      <c r="R933">
        <f>IF(Churn_Data[[#This Row],[Churn]]="Yes",1,0)</f>
        <v>0</v>
      </c>
      <c r="S933" t="s">
        <v>24</v>
      </c>
      <c r="T933">
        <f>(Churn_Data[[#This Row],[OnlineSecurity]]="Yes")+(Churn_Data[[#This Row],[OnlineBackup]]="Yes")+(Churn_Data[[#This Row],[DeviceProtection]]="Yes")+(Churn_Data[[#This Row],[TechSupport]]="Yes")+(Churn_Data[[#This Row],[StreamingTV]]="Yes")+(Churn_Data[[#This Row],[StreamingMovies]]="Yes")</f>
        <v>0</v>
      </c>
      <c r="U933" t="s">
        <v>27</v>
      </c>
      <c r="V933" t="s">
        <v>46</v>
      </c>
      <c r="W933" t="str">
        <f>IF(ISNUMBER(SEARCH("automatic", Churn_Data[[#This Row],[PaymentMethod]])), "Automatic", "Manual")</f>
        <v>Automatic</v>
      </c>
      <c r="X933">
        <v>44.65</v>
      </c>
      <c r="Y933" t="str">
        <f>IF(Churn_Data[[#This Row],[tenure]]&lt;=12,"0-1 Year",IF(Churn_Data[[#This Row],[tenure]]&lt;=24,"1-2 Years",IF(Churn_Data[[#This Row],[tenure]]&lt;=36,"2-3 Years",IF(Churn_Data[[#This Row],[tenure]]&lt;=48,"3-4 Years",IF(Churn_Data[[#This Row],[tenure]]&lt;=60,"4-5 Years","5+ Years")))))</f>
        <v>0-1 Year</v>
      </c>
      <c r="Z933">
        <v>7</v>
      </c>
      <c r="AA933">
        <v>322.5</v>
      </c>
      <c r="AB933">
        <f>IF(Churn_Data[[#This Row],[Churn]]="No",Churn_Data[[#This Row],[MonthlyCharges]],NA())</f>
        <v>44.65</v>
      </c>
      <c r="AC933">
        <f>IF(Churn_Data[[#This Row],[Churn]]="No",Churn_Data[[#This Row],[tenure]],NA())</f>
        <v>7</v>
      </c>
      <c r="AD933" t="e">
        <f>IF(Churn_Data[[#This Row],[Churn]]="Yes",Churn_Data[[#This Row],[MonthlyCharges]],NA())</f>
        <v>#N/A</v>
      </c>
      <c r="AE933" t="e">
        <f>IF(Churn_Data[[#This Row],[Churn]]="Yes",Churn_Data[[#This Row],[tenure]],NA())</f>
        <v>#N/A</v>
      </c>
      <c r="AF933">
        <v>312.55</v>
      </c>
    </row>
    <row r="934" spans="1:32" x14ac:dyDescent="0.3">
      <c r="A934" t="s">
        <v>966</v>
      </c>
      <c r="B934" t="s">
        <v>30</v>
      </c>
      <c r="C934" t="str">
        <f>IF(Churn_Data[[#This Row],[SeniorCitizen]]=1,"Yes","No")</f>
        <v>No</v>
      </c>
      <c r="D934">
        <v>0</v>
      </c>
      <c r="E934" t="s">
        <v>24</v>
      </c>
      <c r="F934" t="s">
        <v>24</v>
      </c>
      <c r="G934" t="s">
        <v>24</v>
      </c>
      <c r="H934" t="s">
        <v>25</v>
      </c>
      <c r="I934" t="s">
        <v>120</v>
      </c>
      <c r="J934" t="str">
        <f>IF(Churn_Data[[#This Row],[InternetService]]&lt;&gt;"No","Yes","No")</f>
        <v>Yes</v>
      </c>
      <c r="K934" t="s">
        <v>25</v>
      </c>
      <c r="L934" t="s">
        <v>25</v>
      </c>
      <c r="M934" t="s">
        <v>25</v>
      </c>
      <c r="N934" t="s">
        <v>25</v>
      </c>
      <c r="O934" t="s">
        <v>25</v>
      </c>
      <c r="P934" t="s">
        <v>25</v>
      </c>
      <c r="Q934" t="s">
        <v>25</v>
      </c>
      <c r="R934">
        <f>IF(Churn_Data[[#This Row],[Churn]]="Yes",1,0)</f>
        <v>0</v>
      </c>
      <c r="S934" t="s">
        <v>25</v>
      </c>
      <c r="T934">
        <f>(Churn_Data[[#This Row],[OnlineSecurity]]="Yes")+(Churn_Data[[#This Row],[OnlineBackup]]="Yes")+(Churn_Data[[#This Row],[DeviceProtection]]="Yes")+(Churn_Data[[#This Row],[TechSupport]]="Yes")+(Churn_Data[[#This Row],[StreamingTV]]="Yes")+(Churn_Data[[#This Row],[StreamingMovies]]="Yes")</f>
        <v>0</v>
      </c>
      <c r="U934" t="s">
        <v>27</v>
      </c>
      <c r="V934" t="s">
        <v>28</v>
      </c>
      <c r="W934" t="str">
        <f>IF(ISNUMBER(SEARCH("automatic", Churn_Data[[#This Row],[PaymentMethod]])), "Automatic", "Manual")</f>
        <v>Manual</v>
      </c>
      <c r="X934">
        <v>45.25</v>
      </c>
      <c r="Y934" t="str">
        <f>IF(Churn_Data[[#This Row],[tenure]]&lt;=12,"0-1 Year",IF(Churn_Data[[#This Row],[tenure]]&lt;=24,"1-2 Years",IF(Churn_Data[[#This Row],[tenure]]&lt;=36,"2-3 Years",IF(Churn_Data[[#This Row],[tenure]]&lt;=48,"3-4 Years",IF(Churn_Data[[#This Row],[tenure]]&lt;=60,"4-5 Years","5+ Years")))))</f>
        <v>0-1 Year</v>
      </c>
      <c r="Z934">
        <v>4</v>
      </c>
      <c r="AA934">
        <v>155.35</v>
      </c>
      <c r="AB934">
        <f>IF(Churn_Data[[#This Row],[Churn]]="No",Churn_Data[[#This Row],[MonthlyCharges]],NA())</f>
        <v>45.25</v>
      </c>
      <c r="AC934">
        <f>IF(Churn_Data[[#This Row],[Churn]]="No",Churn_Data[[#This Row],[tenure]],NA())</f>
        <v>4</v>
      </c>
      <c r="AD934" t="e">
        <f>IF(Churn_Data[[#This Row],[Churn]]="Yes",Churn_Data[[#This Row],[MonthlyCharges]],NA())</f>
        <v>#N/A</v>
      </c>
      <c r="AE934" t="e">
        <f>IF(Churn_Data[[#This Row],[Churn]]="Yes",Churn_Data[[#This Row],[tenure]],NA())</f>
        <v>#N/A</v>
      </c>
      <c r="AF934">
        <v>181</v>
      </c>
    </row>
    <row r="935" spans="1:32" x14ac:dyDescent="0.3">
      <c r="A935" t="s">
        <v>967</v>
      </c>
      <c r="B935" t="s">
        <v>23</v>
      </c>
      <c r="C935" t="str">
        <f>IF(Churn_Data[[#This Row],[SeniorCitizen]]=1,"Yes","No")</f>
        <v>No</v>
      </c>
      <c r="D935">
        <v>0</v>
      </c>
      <c r="E935" t="s">
        <v>25</v>
      </c>
      <c r="F935" t="s">
        <v>25</v>
      </c>
      <c r="G935" t="s">
        <v>24</v>
      </c>
      <c r="H935" t="s">
        <v>25</v>
      </c>
      <c r="I935" t="s">
        <v>120</v>
      </c>
      <c r="J935" t="str">
        <f>IF(Churn_Data[[#This Row],[InternetService]]&lt;&gt;"No","Yes","No")</f>
        <v>Yes</v>
      </c>
      <c r="K935" t="s">
        <v>25</v>
      </c>
      <c r="L935" t="s">
        <v>25</v>
      </c>
      <c r="M935" t="s">
        <v>25</v>
      </c>
      <c r="N935" t="s">
        <v>25</v>
      </c>
      <c r="O935" t="s">
        <v>25</v>
      </c>
      <c r="P935" t="s">
        <v>25</v>
      </c>
      <c r="Q935" t="s">
        <v>25</v>
      </c>
      <c r="R935">
        <f>IF(Churn_Data[[#This Row],[Churn]]="Yes",1,0)</f>
        <v>0</v>
      </c>
      <c r="S935" t="s">
        <v>25</v>
      </c>
      <c r="T935">
        <f>(Churn_Data[[#This Row],[OnlineSecurity]]="Yes")+(Churn_Data[[#This Row],[OnlineBackup]]="Yes")+(Churn_Data[[#This Row],[DeviceProtection]]="Yes")+(Churn_Data[[#This Row],[TechSupport]]="Yes")+(Churn_Data[[#This Row],[StreamingTV]]="Yes")+(Churn_Data[[#This Row],[StreamingMovies]]="Yes")</f>
        <v>0</v>
      </c>
      <c r="U935" t="s">
        <v>27</v>
      </c>
      <c r="V935" t="s">
        <v>28</v>
      </c>
      <c r="W935" t="str">
        <f>IF(ISNUMBER(SEARCH("automatic", Churn_Data[[#This Row],[PaymentMethod]])), "Automatic", "Manual")</f>
        <v>Manual</v>
      </c>
      <c r="X935">
        <v>44.45</v>
      </c>
      <c r="Y935" t="str">
        <f>IF(Churn_Data[[#This Row],[tenure]]&lt;=12,"0-1 Year",IF(Churn_Data[[#This Row],[tenure]]&lt;=24,"1-2 Years",IF(Churn_Data[[#This Row],[tenure]]&lt;=36,"2-3 Years",IF(Churn_Data[[#This Row],[tenure]]&lt;=48,"3-4 Years",IF(Churn_Data[[#This Row],[tenure]]&lt;=60,"4-5 Years","5+ Years")))))</f>
        <v>0-1 Year</v>
      </c>
      <c r="Z935">
        <v>8</v>
      </c>
      <c r="AA935">
        <v>369.3</v>
      </c>
      <c r="AB935">
        <f>IF(Churn_Data[[#This Row],[Churn]]="No",Churn_Data[[#This Row],[MonthlyCharges]],NA())</f>
        <v>44.45</v>
      </c>
      <c r="AC935">
        <f>IF(Churn_Data[[#This Row],[Churn]]="No",Churn_Data[[#This Row],[tenure]],NA())</f>
        <v>8</v>
      </c>
      <c r="AD935" t="e">
        <f>IF(Churn_Data[[#This Row],[Churn]]="Yes",Churn_Data[[#This Row],[MonthlyCharges]],NA())</f>
        <v>#N/A</v>
      </c>
      <c r="AE935" t="e">
        <f>IF(Churn_Data[[#This Row],[Churn]]="Yes",Churn_Data[[#This Row],[tenure]],NA())</f>
        <v>#N/A</v>
      </c>
      <c r="AF935">
        <v>355.6</v>
      </c>
    </row>
    <row r="936" spans="1:32" x14ac:dyDescent="0.3">
      <c r="A936" t="s">
        <v>968</v>
      </c>
      <c r="B936" t="s">
        <v>30</v>
      </c>
      <c r="C936" t="str">
        <f>IF(Churn_Data[[#This Row],[SeniorCitizen]]=1,"Yes","No")</f>
        <v>No</v>
      </c>
      <c r="D936">
        <v>0</v>
      </c>
      <c r="E936" t="s">
        <v>25</v>
      </c>
      <c r="F936" t="s">
        <v>24</v>
      </c>
      <c r="G936" t="s">
        <v>24</v>
      </c>
      <c r="H936" t="s">
        <v>25</v>
      </c>
      <c r="I936" t="s">
        <v>120</v>
      </c>
      <c r="J936" t="str">
        <f>IF(Churn_Data[[#This Row],[InternetService]]&lt;&gt;"No","Yes","No")</f>
        <v>Yes</v>
      </c>
      <c r="K936" t="s">
        <v>25</v>
      </c>
      <c r="L936" t="s">
        <v>25</v>
      </c>
      <c r="M936" t="s">
        <v>25</v>
      </c>
      <c r="N936" t="s">
        <v>25</v>
      </c>
      <c r="O936" t="s">
        <v>25</v>
      </c>
      <c r="P936" t="s">
        <v>25</v>
      </c>
      <c r="Q936" t="s">
        <v>25</v>
      </c>
      <c r="R936">
        <f>IF(Churn_Data[[#This Row],[Churn]]="Yes",1,0)</f>
        <v>0</v>
      </c>
      <c r="S936" t="s">
        <v>25</v>
      </c>
      <c r="T936">
        <f>(Churn_Data[[#This Row],[OnlineSecurity]]="Yes")+(Churn_Data[[#This Row],[OnlineBackup]]="Yes")+(Churn_Data[[#This Row],[DeviceProtection]]="Yes")+(Churn_Data[[#This Row],[TechSupport]]="Yes")+(Churn_Data[[#This Row],[StreamingTV]]="Yes")+(Churn_Data[[#This Row],[StreamingMovies]]="Yes")</f>
        <v>0</v>
      </c>
      <c r="U936" t="s">
        <v>27</v>
      </c>
      <c r="V936" t="s">
        <v>28</v>
      </c>
      <c r="W936" t="str">
        <f>IF(ISNUMBER(SEARCH("automatic", Churn_Data[[#This Row],[PaymentMethod]])), "Automatic", "Manual")</f>
        <v>Manual</v>
      </c>
      <c r="X936">
        <v>44</v>
      </c>
      <c r="Y936" t="str">
        <f>IF(Churn_Data[[#This Row],[tenure]]&lt;=12,"0-1 Year",IF(Churn_Data[[#This Row],[tenure]]&lt;=24,"1-2 Years",IF(Churn_Data[[#This Row],[tenure]]&lt;=36,"2-3 Years",IF(Churn_Data[[#This Row],[tenure]]&lt;=48,"3-4 Years",IF(Churn_Data[[#This Row],[tenure]]&lt;=60,"4-5 Years","5+ Years")))))</f>
        <v>1-2 Years</v>
      </c>
      <c r="Z936">
        <v>13</v>
      </c>
      <c r="AA936">
        <v>659.35</v>
      </c>
      <c r="AB936">
        <f>IF(Churn_Data[[#This Row],[Churn]]="No",Churn_Data[[#This Row],[MonthlyCharges]],NA())</f>
        <v>44</v>
      </c>
      <c r="AC936">
        <f>IF(Churn_Data[[#This Row],[Churn]]="No",Churn_Data[[#This Row],[tenure]],NA())</f>
        <v>13</v>
      </c>
      <c r="AD936" t="e">
        <f>IF(Churn_Data[[#This Row],[Churn]]="Yes",Churn_Data[[#This Row],[MonthlyCharges]],NA())</f>
        <v>#N/A</v>
      </c>
      <c r="AE936" t="e">
        <f>IF(Churn_Data[[#This Row],[Churn]]="Yes",Churn_Data[[#This Row],[tenure]],NA())</f>
        <v>#N/A</v>
      </c>
      <c r="AF936">
        <v>572</v>
      </c>
    </row>
    <row r="937" spans="1:32" x14ac:dyDescent="0.3">
      <c r="A937" t="s">
        <v>969</v>
      </c>
      <c r="B937" t="s">
        <v>23</v>
      </c>
      <c r="C937" t="str">
        <f>IF(Churn_Data[[#This Row],[SeniorCitizen]]=1,"Yes","No")</f>
        <v>No</v>
      </c>
      <c r="D937">
        <v>0</v>
      </c>
      <c r="E937" t="s">
        <v>25</v>
      </c>
      <c r="F937" t="s">
        <v>25</v>
      </c>
      <c r="G937" t="s">
        <v>24</v>
      </c>
      <c r="H937" t="s">
        <v>25</v>
      </c>
      <c r="I937" t="s">
        <v>120</v>
      </c>
      <c r="J937" t="str">
        <f>IF(Churn_Data[[#This Row],[InternetService]]&lt;&gt;"No","Yes","No")</f>
        <v>Yes</v>
      </c>
      <c r="K937" t="s">
        <v>25</v>
      </c>
      <c r="L937" t="s">
        <v>25</v>
      </c>
      <c r="M937" t="s">
        <v>25</v>
      </c>
      <c r="N937" t="s">
        <v>25</v>
      </c>
      <c r="O937" t="s">
        <v>25</v>
      </c>
      <c r="P937" t="s">
        <v>25</v>
      </c>
      <c r="Q937" t="s">
        <v>25</v>
      </c>
      <c r="R937">
        <f>IF(Churn_Data[[#This Row],[Churn]]="Yes",1,0)</f>
        <v>0</v>
      </c>
      <c r="S937" t="s">
        <v>24</v>
      </c>
      <c r="T937">
        <f>(Churn_Data[[#This Row],[OnlineSecurity]]="Yes")+(Churn_Data[[#This Row],[OnlineBackup]]="Yes")+(Churn_Data[[#This Row],[DeviceProtection]]="Yes")+(Churn_Data[[#This Row],[TechSupport]]="Yes")+(Churn_Data[[#This Row],[StreamingTV]]="Yes")+(Churn_Data[[#This Row],[StreamingMovies]]="Yes")</f>
        <v>0</v>
      </c>
      <c r="U937" t="s">
        <v>27</v>
      </c>
      <c r="V937" t="s">
        <v>28</v>
      </c>
      <c r="W937" t="str">
        <f>IF(ISNUMBER(SEARCH("automatic", Churn_Data[[#This Row],[PaymentMethod]])), "Automatic", "Manual")</f>
        <v>Manual</v>
      </c>
      <c r="X937">
        <v>45.85</v>
      </c>
      <c r="Y937" t="str">
        <f>IF(Churn_Data[[#This Row],[tenure]]&lt;=12,"0-1 Year",IF(Churn_Data[[#This Row],[tenure]]&lt;=24,"1-2 Years",IF(Churn_Data[[#This Row],[tenure]]&lt;=36,"2-3 Years",IF(Churn_Data[[#This Row],[tenure]]&lt;=48,"3-4 Years",IF(Churn_Data[[#This Row],[tenure]]&lt;=60,"4-5 Years","5+ Years")))))</f>
        <v>0-1 Year</v>
      </c>
      <c r="Z937">
        <v>2</v>
      </c>
      <c r="AA937">
        <v>105.6</v>
      </c>
      <c r="AB937">
        <f>IF(Churn_Data[[#This Row],[Churn]]="No",Churn_Data[[#This Row],[MonthlyCharges]],NA())</f>
        <v>45.85</v>
      </c>
      <c r="AC937">
        <f>IF(Churn_Data[[#This Row],[Churn]]="No",Churn_Data[[#This Row],[tenure]],NA())</f>
        <v>2</v>
      </c>
      <c r="AD937" t="e">
        <f>IF(Churn_Data[[#This Row],[Churn]]="Yes",Churn_Data[[#This Row],[MonthlyCharges]],NA())</f>
        <v>#N/A</v>
      </c>
      <c r="AE937" t="e">
        <f>IF(Churn_Data[[#This Row],[Churn]]="Yes",Churn_Data[[#This Row],[tenure]],NA())</f>
        <v>#N/A</v>
      </c>
      <c r="AF937">
        <v>91.7</v>
      </c>
    </row>
    <row r="938" spans="1:32" x14ac:dyDescent="0.3">
      <c r="A938" t="s">
        <v>970</v>
      </c>
      <c r="B938" t="s">
        <v>30</v>
      </c>
      <c r="C938" t="str">
        <f>IF(Churn_Data[[#This Row],[SeniorCitizen]]=1,"Yes","No")</f>
        <v>No</v>
      </c>
      <c r="D938">
        <v>0</v>
      </c>
      <c r="E938" t="s">
        <v>25</v>
      </c>
      <c r="F938" t="s">
        <v>25</v>
      </c>
      <c r="G938" t="s">
        <v>24</v>
      </c>
      <c r="H938" t="s">
        <v>25</v>
      </c>
      <c r="I938" t="s">
        <v>120</v>
      </c>
      <c r="J938" t="str">
        <f>IF(Churn_Data[[#This Row],[InternetService]]&lt;&gt;"No","Yes","No")</f>
        <v>Yes</v>
      </c>
      <c r="K938" t="s">
        <v>25</v>
      </c>
      <c r="L938" t="s">
        <v>25</v>
      </c>
      <c r="M938" t="s">
        <v>25</v>
      </c>
      <c r="N938" t="s">
        <v>25</v>
      </c>
      <c r="O938" t="s">
        <v>25</v>
      </c>
      <c r="P938" t="s">
        <v>25</v>
      </c>
      <c r="Q938" t="s">
        <v>24</v>
      </c>
      <c r="R938">
        <f>IF(Churn_Data[[#This Row],[Churn]]="Yes",1,0)</f>
        <v>1</v>
      </c>
      <c r="S938" t="s">
        <v>24</v>
      </c>
      <c r="T938">
        <f>(Churn_Data[[#This Row],[OnlineSecurity]]="Yes")+(Churn_Data[[#This Row],[OnlineBackup]]="Yes")+(Churn_Data[[#This Row],[DeviceProtection]]="Yes")+(Churn_Data[[#This Row],[TechSupport]]="Yes")+(Churn_Data[[#This Row],[StreamingTV]]="Yes")+(Churn_Data[[#This Row],[StreamingMovies]]="Yes")</f>
        <v>0</v>
      </c>
      <c r="U938" t="s">
        <v>27</v>
      </c>
      <c r="V938" t="s">
        <v>32</v>
      </c>
      <c r="W938" t="str">
        <f>IF(ISNUMBER(SEARCH("automatic", Churn_Data[[#This Row],[PaymentMethod]])), "Automatic", "Manual")</f>
        <v>Manual</v>
      </c>
      <c r="X938">
        <v>45.15</v>
      </c>
      <c r="Y938" t="str">
        <f>IF(Churn_Data[[#This Row],[tenure]]&lt;=12,"0-1 Year",IF(Churn_Data[[#This Row],[tenure]]&lt;=24,"1-2 Years",IF(Churn_Data[[#This Row],[tenure]]&lt;=36,"2-3 Years",IF(Churn_Data[[#This Row],[tenure]]&lt;=48,"3-4 Years",IF(Churn_Data[[#This Row],[tenure]]&lt;=60,"4-5 Years","5+ Years")))))</f>
        <v>0-1 Year</v>
      </c>
      <c r="Z938">
        <v>2</v>
      </c>
      <c r="AA938">
        <v>98.5</v>
      </c>
      <c r="AB938" t="e">
        <f>IF(Churn_Data[[#This Row],[Churn]]="No",Churn_Data[[#This Row],[MonthlyCharges]],NA())</f>
        <v>#N/A</v>
      </c>
      <c r="AC938" t="e">
        <f>IF(Churn_Data[[#This Row],[Churn]]="No",Churn_Data[[#This Row],[tenure]],NA())</f>
        <v>#N/A</v>
      </c>
      <c r="AD938">
        <f>IF(Churn_Data[[#This Row],[Churn]]="Yes",Churn_Data[[#This Row],[MonthlyCharges]],NA())</f>
        <v>45.15</v>
      </c>
      <c r="AE938">
        <f>IF(Churn_Data[[#This Row],[Churn]]="Yes",Churn_Data[[#This Row],[tenure]],NA())</f>
        <v>2</v>
      </c>
      <c r="AF938">
        <v>90.3</v>
      </c>
    </row>
    <row r="939" spans="1:32" x14ac:dyDescent="0.3">
      <c r="A939" t="s">
        <v>971</v>
      </c>
      <c r="B939" t="s">
        <v>23</v>
      </c>
      <c r="C939" t="str">
        <f>IF(Churn_Data[[#This Row],[SeniorCitizen]]=1,"Yes","No")</f>
        <v>No</v>
      </c>
      <c r="D939">
        <v>0</v>
      </c>
      <c r="E939" t="s">
        <v>25</v>
      </c>
      <c r="F939" t="s">
        <v>25</v>
      </c>
      <c r="G939" t="s">
        <v>24</v>
      </c>
      <c r="H939" t="s">
        <v>25</v>
      </c>
      <c r="I939" t="s">
        <v>120</v>
      </c>
      <c r="J939" t="str">
        <f>IF(Churn_Data[[#This Row],[InternetService]]&lt;&gt;"No","Yes","No")</f>
        <v>Yes</v>
      </c>
      <c r="K939" t="s">
        <v>25</v>
      </c>
      <c r="L939" t="s">
        <v>25</v>
      </c>
      <c r="M939" t="s">
        <v>25</v>
      </c>
      <c r="N939" t="s">
        <v>25</v>
      </c>
      <c r="O939" t="s">
        <v>25</v>
      </c>
      <c r="P939" t="s">
        <v>25</v>
      </c>
      <c r="Q939" t="s">
        <v>24</v>
      </c>
      <c r="R939">
        <f>IF(Churn_Data[[#This Row],[Churn]]="Yes",1,0)</f>
        <v>1</v>
      </c>
      <c r="S939" t="s">
        <v>24</v>
      </c>
      <c r="T939">
        <f>(Churn_Data[[#This Row],[OnlineSecurity]]="Yes")+(Churn_Data[[#This Row],[OnlineBackup]]="Yes")+(Churn_Data[[#This Row],[DeviceProtection]]="Yes")+(Churn_Data[[#This Row],[TechSupport]]="Yes")+(Churn_Data[[#This Row],[StreamingTV]]="Yes")+(Churn_Data[[#This Row],[StreamingMovies]]="Yes")</f>
        <v>0</v>
      </c>
      <c r="U939" t="s">
        <v>27</v>
      </c>
      <c r="V939" t="s">
        <v>28</v>
      </c>
      <c r="W939" t="str">
        <f>IF(ISNUMBER(SEARCH("automatic", Churn_Data[[#This Row],[PaymentMethod]])), "Automatic", "Manual")</f>
        <v>Manual</v>
      </c>
      <c r="X939">
        <v>46</v>
      </c>
      <c r="Y939" t="str">
        <f>IF(Churn_Data[[#This Row],[tenure]]&lt;=12,"0-1 Year",IF(Churn_Data[[#This Row],[tenure]]&lt;=24,"1-2 Years",IF(Churn_Data[[#This Row],[tenure]]&lt;=36,"2-3 Years",IF(Churn_Data[[#This Row],[tenure]]&lt;=48,"3-4 Years",IF(Churn_Data[[#This Row],[tenure]]&lt;=60,"4-5 Years","5+ Years")))))</f>
        <v>0-1 Year</v>
      </c>
      <c r="Z939">
        <v>4</v>
      </c>
      <c r="AA939">
        <v>193.6</v>
      </c>
      <c r="AB939" t="e">
        <f>IF(Churn_Data[[#This Row],[Churn]]="No",Churn_Data[[#This Row],[MonthlyCharges]],NA())</f>
        <v>#N/A</v>
      </c>
      <c r="AC939" t="e">
        <f>IF(Churn_Data[[#This Row],[Churn]]="No",Churn_Data[[#This Row],[tenure]],NA())</f>
        <v>#N/A</v>
      </c>
      <c r="AD939">
        <f>IF(Churn_Data[[#This Row],[Churn]]="Yes",Churn_Data[[#This Row],[MonthlyCharges]],NA())</f>
        <v>46</v>
      </c>
      <c r="AE939">
        <f>IF(Churn_Data[[#This Row],[Churn]]="Yes",Churn_Data[[#This Row],[tenure]],NA())</f>
        <v>4</v>
      </c>
      <c r="AF939">
        <v>184</v>
      </c>
    </row>
    <row r="940" spans="1:32" x14ac:dyDescent="0.3">
      <c r="A940" t="s">
        <v>972</v>
      </c>
      <c r="B940" t="s">
        <v>23</v>
      </c>
      <c r="C940" t="str">
        <f>IF(Churn_Data[[#This Row],[SeniorCitizen]]=1,"Yes","No")</f>
        <v>No</v>
      </c>
      <c r="D940">
        <v>0</v>
      </c>
      <c r="E940" t="s">
        <v>25</v>
      </c>
      <c r="F940" t="s">
        <v>25</v>
      </c>
      <c r="G940" t="s">
        <v>24</v>
      </c>
      <c r="H940" t="s">
        <v>25</v>
      </c>
      <c r="I940" t="s">
        <v>120</v>
      </c>
      <c r="J940" t="str">
        <f>IF(Churn_Data[[#This Row],[InternetService]]&lt;&gt;"No","Yes","No")</f>
        <v>Yes</v>
      </c>
      <c r="K940" t="s">
        <v>25</v>
      </c>
      <c r="L940" t="s">
        <v>25</v>
      </c>
      <c r="M940" t="s">
        <v>25</v>
      </c>
      <c r="N940" t="s">
        <v>25</v>
      </c>
      <c r="O940" t="s">
        <v>25</v>
      </c>
      <c r="P940" t="s">
        <v>25</v>
      </c>
      <c r="Q940" t="s">
        <v>25</v>
      </c>
      <c r="R940">
        <f>IF(Churn_Data[[#This Row],[Churn]]="Yes",1,0)</f>
        <v>0</v>
      </c>
      <c r="S940" t="s">
        <v>24</v>
      </c>
      <c r="T940">
        <f>(Churn_Data[[#This Row],[OnlineSecurity]]="Yes")+(Churn_Data[[#This Row],[OnlineBackup]]="Yes")+(Churn_Data[[#This Row],[DeviceProtection]]="Yes")+(Churn_Data[[#This Row],[TechSupport]]="Yes")+(Churn_Data[[#This Row],[StreamingTV]]="Yes")+(Churn_Data[[#This Row],[StreamingMovies]]="Yes")</f>
        <v>0</v>
      </c>
      <c r="U940" t="s">
        <v>27</v>
      </c>
      <c r="V940" t="s">
        <v>46</v>
      </c>
      <c r="W940" t="str">
        <f>IF(ISNUMBER(SEARCH("automatic", Churn_Data[[#This Row],[PaymentMethod]])), "Automatic", "Manual")</f>
        <v>Automatic</v>
      </c>
      <c r="X940">
        <v>45</v>
      </c>
      <c r="Y940" t="str">
        <f>IF(Churn_Data[[#This Row],[tenure]]&lt;=12,"0-1 Year",IF(Churn_Data[[#This Row],[tenure]]&lt;=24,"1-2 Years",IF(Churn_Data[[#This Row],[tenure]]&lt;=36,"2-3 Years",IF(Churn_Data[[#This Row],[tenure]]&lt;=48,"3-4 Years",IF(Churn_Data[[#This Row],[tenure]]&lt;=60,"4-5 Years","5+ Years")))))</f>
        <v>0-1 Year</v>
      </c>
      <c r="Z940">
        <v>12</v>
      </c>
      <c r="AA940">
        <v>524.35</v>
      </c>
      <c r="AB940">
        <f>IF(Churn_Data[[#This Row],[Churn]]="No",Churn_Data[[#This Row],[MonthlyCharges]],NA())</f>
        <v>45</v>
      </c>
      <c r="AC940">
        <f>IF(Churn_Data[[#This Row],[Churn]]="No",Churn_Data[[#This Row],[tenure]],NA())</f>
        <v>12</v>
      </c>
      <c r="AD940" t="e">
        <f>IF(Churn_Data[[#This Row],[Churn]]="Yes",Churn_Data[[#This Row],[MonthlyCharges]],NA())</f>
        <v>#N/A</v>
      </c>
      <c r="AE940" t="e">
        <f>IF(Churn_Data[[#This Row],[Churn]]="Yes",Churn_Data[[#This Row],[tenure]],NA())</f>
        <v>#N/A</v>
      </c>
      <c r="AF940">
        <v>540</v>
      </c>
    </row>
    <row r="941" spans="1:32" x14ac:dyDescent="0.3">
      <c r="A941" t="s">
        <v>973</v>
      </c>
      <c r="B941" t="s">
        <v>30</v>
      </c>
      <c r="C941" t="str">
        <f>IF(Churn_Data[[#This Row],[SeniorCitizen]]=1,"Yes","No")</f>
        <v>No</v>
      </c>
      <c r="D941">
        <v>0</v>
      </c>
      <c r="E941" t="s">
        <v>25</v>
      </c>
      <c r="F941" t="s">
        <v>25</v>
      </c>
      <c r="G941" t="s">
        <v>24</v>
      </c>
      <c r="H941" t="s">
        <v>25</v>
      </c>
      <c r="I941" t="s">
        <v>120</v>
      </c>
      <c r="J941" t="str">
        <f>IF(Churn_Data[[#This Row],[InternetService]]&lt;&gt;"No","Yes","No")</f>
        <v>Yes</v>
      </c>
      <c r="K941" t="s">
        <v>25</v>
      </c>
      <c r="L941" t="s">
        <v>25</v>
      </c>
      <c r="M941" t="s">
        <v>25</v>
      </c>
      <c r="N941" t="s">
        <v>25</v>
      </c>
      <c r="O941" t="s">
        <v>25</v>
      </c>
      <c r="P941" t="s">
        <v>25</v>
      </c>
      <c r="Q941" t="s">
        <v>24</v>
      </c>
      <c r="R941">
        <f>IF(Churn_Data[[#This Row],[Churn]]="Yes",1,0)</f>
        <v>1</v>
      </c>
      <c r="S941" t="s">
        <v>25</v>
      </c>
      <c r="T941">
        <f>(Churn_Data[[#This Row],[OnlineSecurity]]="Yes")+(Churn_Data[[#This Row],[OnlineBackup]]="Yes")+(Churn_Data[[#This Row],[DeviceProtection]]="Yes")+(Churn_Data[[#This Row],[TechSupport]]="Yes")+(Churn_Data[[#This Row],[StreamingTV]]="Yes")+(Churn_Data[[#This Row],[StreamingMovies]]="Yes")</f>
        <v>0</v>
      </c>
      <c r="U941" t="s">
        <v>27</v>
      </c>
      <c r="V941" t="s">
        <v>28</v>
      </c>
      <c r="W941" t="str">
        <f>IF(ISNUMBER(SEARCH("automatic", Churn_Data[[#This Row],[PaymentMethod]])), "Automatic", "Manual")</f>
        <v>Manual</v>
      </c>
      <c r="X941">
        <v>44.65</v>
      </c>
      <c r="Y941" t="str">
        <f>IF(Churn_Data[[#This Row],[tenure]]&lt;=12,"0-1 Year",IF(Churn_Data[[#This Row],[tenure]]&lt;=24,"1-2 Years",IF(Churn_Data[[#This Row],[tenure]]&lt;=36,"2-3 Years",IF(Churn_Data[[#This Row],[tenure]]&lt;=48,"3-4 Years",IF(Churn_Data[[#This Row],[tenure]]&lt;=60,"4-5 Years","5+ Years")))))</f>
        <v>0-1 Year</v>
      </c>
      <c r="Z941">
        <v>2</v>
      </c>
      <c r="AA941">
        <v>74.900000000000006</v>
      </c>
      <c r="AB941" t="e">
        <f>IF(Churn_Data[[#This Row],[Churn]]="No",Churn_Data[[#This Row],[MonthlyCharges]],NA())</f>
        <v>#N/A</v>
      </c>
      <c r="AC941" t="e">
        <f>IF(Churn_Data[[#This Row],[Churn]]="No",Churn_Data[[#This Row],[tenure]],NA())</f>
        <v>#N/A</v>
      </c>
      <c r="AD941">
        <f>IF(Churn_Data[[#This Row],[Churn]]="Yes",Churn_Data[[#This Row],[MonthlyCharges]],NA())</f>
        <v>44.65</v>
      </c>
      <c r="AE941">
        <f>IF(Churn_Data[[#This Row],[Churn]]="Yes",Churn_Data[[#This Row],[tenure]],NA())</f>
        <v>2</v>
      </c>
      <c r="AF941">
        <v>89.3</v>
      </c>
    </row>
    <row r="942" spans="1:32" x14ac:dyDescent="0.3">
      <c r="A942" t="s">
        <v>974</v>
      </c>
      <c r="B942" t="s">
        <v>30</v>
      </c>
      <c r="C942" t="str">
        <f>IF(Churn_Data[[#This Row],[SeniorCitizen]]=1,"Yes","No")</f>
        <v>No</v>
      </c>
      <c r="D942">
        <v>0</v>
      </c>
      <c r="E942" t="s">
        <v>24</v>
      </c>
      <c r="F942" t="s">
        <v>25</v>
      </c>
      <c r="G942" t="s">
        <v>24</v>
      </c>
      <c r="H942" t="s">
        <v>25</v>
      </c>
      <c r="I942" t="s">
        <v>120</v>
      </c>
      <c r="J942" t="str">
        <f>IF(Churn_Data[[#This Row],[InternetService]]&lt;&gt;"No","Yes","No")</f>
        <v>Yes</v>
      </c>
      <c r="K942" t="s">
        <v>25</v>
      </c>
      <c r="L942" t="s">
        <v>25</v>
      </c>
      <c r="M942" t="s">
        <v>25</v>
      </c>
      <c r="N942" t="s">
        <v>25</v>
      </c>
      <c r="O942" t="s">
        <v>25</v>
      </c>
      <c r="P942" t="s">
        <v>25</v>
      </c>
      <c r="Q942" t="s">
        <v>25</v>
      </c>
      <c r="R942">
        <f>IF(Churn_Data[[#This Row],[Churn]]="Yes",1,0)</f>
        <v>0</v>
      </c>
      <c r="S942" t="s">
        <v>24</v>
      </c>
      <c r="T942">
        <f>(Churn_Data[[#This Row],[OnlineSecurity]]="Yes")+(Churn_Data[[#This Row],[OnlineBackup]]="Yes")+(Churn_Data[[#This Row],[DeviceProtection]]="Yes")+(Churn_Data[[#This Row],[TechSupport]]="Yes")+(Churn_Data[[#This Row],[StreamingTV]]="Yes")+(Churn_Data[[#This Row],[StreamingMovies]]="Yes")</f>
        <v>0</v>
      </c>
      <c r="U942" t="s">
        <v>27</v>
      </c>
      <c r="V942" t="s">
        <v>46</v>
      </c>
      <c r="W942" t="str">
        <f>IF(ISNUMBER(SEARCH("automatic", Churn_Data[[#This Row],[PaymentMethod]])), "Automatic", "Manual")</f>
        <v>Automatic</v>
      </c>
      <c r="X942">
        <v>44.35</v>
      </c>
      <c r="Y942" t="str">
        <f>IF(Churn_Data[[#This Row],[tenure]]&lt;=12,"0-1 Year",IF(Churn_Data[[#This Row],[tenure]]&lt;=24,"1-2 Years",IF(Churn_Data[[#This Row],[tenure]]&lt;=36,"2-3 Years",IF(Churn_Data[[#This Row],[tenure]]&lt;=48,"3-4 Years",IF(Churn_Data[[#This Row],[tenure]]&lt;=60,"4-5 Years","5+ Years")))))</f>
        <v>1-2 Years</v>
      </c>
      <c r="Z942">
        <v>18</v>
      </c>
      <c r="AA942">
        <v>768.05</v>
      </c>
      <c r="AB942">
        <f>IF(Churn_Data[[#This Row],[Churn]]="No",Churn_Data[[#This Row],[MonthlyCharges]],NA())</f>
        <v>44.35</v>
      </c>
      <c r="AC942">
        <f>IF(Churn_Data[[#This Row],[Churn]]="No",Churn_Data[[#This Row],[tenure]],NA())</f>
        <v>18</v>
      </c>
      <c r="AD942" t="e">
        <f>IF(Churn_Data[[#This Row],[Churn]]="Yes",Churn_Data[[#This Row],[MonthlyCharges]],NA())</f>
        <v>#N/A</v>
      </c>
      <c r="AE942" t="e">
        <f>IF(Churn_Data[[#This Row],[Churn]]="Yes",Churn_Data[[#This Row],[tenure]],NA())</f>
        <v>#N/A</v>
      </c>
      <c r="AF942">
        <v>798.3</v>
      </c>
    </row>
    <row r="943" spans="1:32" x14ac:dyDescent="0.3">
      <c r="A943" t="s">
        <v>975</v>
      </c>
      <c r="B943" t="s">
        <v>23</v>
      </c>
      <c r="C943" t="str">
        <f>IF(Churn_Data[[#This Row],[SeniorCitizen]]=1,"Yes","No")</f>
        <v>No</v>
      </c>
      <c r="D943">
        <v>0</v>
      </c>
      <c r="E943" t="s">
        <v>24</v>
      </c>
      <c r="F943" t="s">
        <v>24</v>
      </c>
      <c r="G943" t="s">
        <v>24</v>
      </c>
      <c r="H943" t="s">
        <v>25</v>
      </c>
      <c r="I943" t="s">
        <v>120</v>
      </c>
      <c r="J943" t="str">
        <f>IF(Churn_Data[[#This Row],[InternetService]]&lt;&gt;"No","Yes","No")</f>
        <v>Yes</v>
      </c>
      <c r="K943" t="s">
        <v>25</v>
      </c>
      <c r="L943" t="s">
        <v>25</v>
      </c>
      <c r="M943" t="s">
        <v>25</v>
      </c>
      <c r="N943" t="s">
        <v>25</v>
      </c>
      <c r="O943" t="s">
        <v>25</v>
      </c>
      <c r="P943" t="s">
        <v>25</v>
      </c>
      <c r="Q943" t="s">
        <v>25</v>
      </c>
      <c r="R943">
        <f>IF(Churn_Data[[#This Row],[Churn]]="Yes",1,0)</f>
        <v>0</v>
      </c>
      <c r="S943" t="s">
        <v>25</v>
      </c>
      <c r="T943">
        <f>(Churn_Data[[#This Row],[OnlineSecurity]]="Yes")+(Churn_Data[[#This Row],[OnlineBackup]]="Yes")+(Churn_Data[[#This Row],[DeviceProtection]]="Yes")+(Churn_Data[[#This Row],[TechSupport]]="Yes")+(Churn_Data[[#This Row],[StreamingTV]]="Yes")+(Churn_Data[[#This Row],[StreamingMovies]]="Yes")</f>
        <v>0</v>
      </c>
      <c r="U943" t="s">
        <v>27</v>
      </c>
      <c r="V943" t="s">
        <v>28</v>
      </c>
      <c r="W943" t="str">
        <f>IF(ISNUMBER(SEARCH("automatic", Churn_Data[[#This Row],[PaymentMethod]])), "Automatic", "Manual")</f>
        <v>Manual</v>
      </c>
      <c r="X943">
        <v>45.5</v>
      </c>
      <c r="Y943" t="str">
        <f>IF(Churn_Data[[#This Row],[tenure]]&lt;=12,"0-1 Year",IF(Churn_Data[[#This Row],[tenure]]&lt;=24,"1-2 Years",IF(Churn_Data[[#This Row],[tenure]]&lt;=36,"2-3 Years",IF(Churn_Data[[#This Row],[tenure]]&lt;=48,"3-4 Years",IF(Churn_Data[[#This Row],[tenure]]&lt;=60,"4-5 Years","5+ Years")))))</f>
        <v>0-1 Year</v>
      </c>
      <c r="Z943">
        <v>6</v>
      </c>
      <c r="AA943">
        <v>285.2</v>
      </c>
      <c r="AB943">
        <f>IF(Churn_Data[[#This Row],[Churn]]="No",Churn_Data[[#This Row],[MonthlyCharges]],NA())</f>
        <v>45.5</v>
      </c>
      <c r="AC943">
        <f>IF(Churn_Data[[#This Row],[Churn]]="No",Churn_Data[[#This Row],[tenure]],NA())</f>
        <v>6</v>
      </c>
      <c r="AD943" t="e">
        <f>IF(Churn_Data[[#This Row],[Churn]]="Yes",Churn_Data[[#This Row],[MonthlyCharges]],NA())</f>
        <v>#N/A</v>
      </c>
      <c r="AE943" t="e">
        <f>IF(Churn_Data[[#This Row],[Churn]]="Yes",Churn_Data[[#This Row],[tenure]],NA())</f>
        <v>#N/A</v>
      </c>
      <c r="AF943">
        <v>273</v>
      </c>
    </row>
    <row r="944" spans="1:32" x14ac:dyDescent="0.3">
      <c r="A944" t="s">
        <v>976</v>
      </c>
      <c r="B944" t="s">
        <v>30</v>
      </c>
      <c r="C944" t="str">
        <f>IF(Churn_Data[[#This Row],[SeniorCitizen]]=1,"Yes","No")</f>
        <v>No</v>
      </c>
      <c r="D944">
        <v>0</v>
      </c>
      <c r="E944" t="s">
        <v>25</v>
      </c>
      <c r="F944" t="s">
        <v>24</v>
      </c>
      <c r="G944" t="s">
        <v>24</v>
      </c>
      <c r="H944" t="s">
        <v>25</v>
      </c>
      <c r="I944" t="s">
        <v>120</v>
      </c>
      <c r="J944" t="str">
        <f>IF(Churn_Data[[#This Row],[InternetService]]&lt;&gt;"No","Yes","No")</f>
        <v>Yes</v>
      </c>
      <c r="K944" t="s">
        <v>25</v>
      </c>
      <c r="L944" t="s">
        <v>25</v>
      </c>
      <c r="M944" t="s">
        <v>25</v>
      </c>
      <c r="N944" t="s">
        <v>25</v>
      </c>
      <c r="O944" t="s">
        <v>25</v>
      </c>
      <c r="P944" t="s">
        <v>25</v>
      </c>
      <c r="Q944" t="s">
        <v>25</v>
      </c>
      <c r="R944">
        <f>IF(Churn_Data[[#This Row],[Churn]]="Yes",1,0)</f>
        <v>0</v>
      </c>
      <c r="S944" t="s">
        <v>24</v>
      </c>
      <c r="T944">
        <f>(Churn_Data[[#This Row],[OnlineSecurity]]="Yes")+(Churn_Data[[#This Row],[OnlineBackup]]="Yes")+(Churn_Data[[#This Row],[DeviceProtection]]="Yes")+(Churn_Data[[#This Row],[TechSupport]]="Yes")+(Churn_Data[[#This Row],[StreamingTV]]="Yes")+(Churn_Data[[#This Row],[StreamingMovies]]="Yes")</f>
        <v>0</v>
      </c>
      <c r="U944" t="s">
        <v>27</v>
      </c>
      <c r="V944" t="s">
        <v>72</v>
      </c>
      <c r="W944" t="str">
        <f>IF(ISNUMBER(SEARCH("automatic", Churn_Data[[#This Row],[PaymentMethod]])), "Automatic", "Manual")</f>
        <v>Automatic</v>
      </c>
      <c r="X944">
        <v>45.65</v>
      </c>
      <c r="Y944" t="str">
        <f>IF(Churn_Data[[#This Row],[tenure]]&lt;=12,"0-1 Year",IF(Churn_Data[[#This Row],[tenure]]&lt;=24,"1-2 Years",IF(Churn_Data[[#This Row],[tenure]]&lt;=36,"2-3 Years",IF(Churn_Data[[#This Row],[tenure]]&lt;=48,"3-4 Years",IF(Churn_Data[[#This Row],[tenure]]&lt;=60,"4-5 Years","5+ Years")))))</f>
        <v>1-2 Years</v>
      </c>
      <c r="Z944">
        <v>18</v>
      </c>
      <c r="AA944">
        <v>747.2</v>
      </c>
      <c r="AB944">
        <f>IF(Churn_Data[[#This Row],[Churn]]="No",Churn_Data[[#This Row],[MonthlyCharges]],NA())</f>
        <v>45.65</v>
      </c>
      <c r="AC944">
        <f>IF(Churn_Data[[#This Row],[Churn]]="No",Churn_Data[[#This Row],[tenure]],NA())</f>
        <v>18</v>
      </c>
      <c r="AD944" t="e">
        <f>IF(Churn_Data[[#This Row],[Churn]]="Yes",Churn_Data[[#This Row],[MonthlyCharges]],NA())</f>
        <v>#N/A</v>
      </c>
      <c r="AE944" t="e">
        <f>IF(Churn_Data[[#This Row],[Churn]]="Yes",Churn_Data[[#This Row],[tenure]],NA())</f>
        <v>#N/A</v>
      </c>
      <c r="AF944">
        <v>821.7</v>
      </c>
    </row>
    <row r="945" spans="1:32" x14ac:dyDescent="0.3">
      <c r="A945" t="s">
        <v>977</v>
      </c>
      <c r="B945" t="s">
        <v>23</v>
      </c>
      <c r="C945" t="str">
        <f>IF(Churn_Data[[#This Row],[SeniorCitizen]]=1,"Yes","No")</f>
        <v>No</v>
      </c>
      <c r="D945">
        <v>0</v>
      </c>
      <c r="E945" t="s">
        <v>24</v>
      </c>
      <c r="F945" t="s">
        <v>25</v>
      </c>
      <c r="G945" t="s">
        <v>24</v>
      </c>
      <c r="H945" t="s">
        <v>25</v>
      </c>
      <c r="I945" t="s">
        <v>120</v>
      </c>
      <c r="J945" t="str">
        <f>IF(Churn_Data[[#This Row],[InternetService]]&lt;&gt;"No","Yes","No")</f>
        <v>Yes</v>
      </c>
      <c r="K945" t="s">
        <v>25</v>
      </c>
      <c r="L945" t="s">
        <v>25</v>
      </c>
      <c r="M945" t="s">
        <v>25</v>
      </c>
      <c r="N945" t="s">
        <v>25</v>
      </c>
      <c r="O945" t="s">
        <v>25</v>
      </c>
      <c r="P945" t="s">
        <v>25</v>
      </c>
      <c r="Q945" t="s">
        <v>25</v>
      </c>
      <c r="R945">
        <f>IF(Churn_Data[[#This Row],[Churn]]="Yes",1,0)</f>
        <v>0</v>
      </c>
      <c r="S945" t="s">
        <v>25</v>
      </c>
      <c r="T945">
        <f>(Churn_Data[[#This Row],[OnlineSecurity]]="Yes")+(Churn_Data[[#This Row],[OnlineBackup]]="Yes")+(Churn_Data[[#This Row],[DeviceProtection]]="Yes")+(Churn_Data[[#This Row],[TechSupport]]="Yes")+(Churn_Data[[#This Row],[StreamingTV]]="Yes")+(Churn_Data[[#This Row],[StreamingMovies]]="Yes")</f>
        <v>0</v>
      </c>
      <c r="U945" t="s">
        <v>27</v>
      </c>
      <c r="V945" t="s">
        <v>46</v>
      </c>
      <c r="W945" t="str">
        <f>IF(ISNUMBER(SEARCH("automatic", Churn_Data[[#This Row],[PaymentMethod]])), "Automatic", "Manual")</f>
        <v>Automatic</v>
      </c>
      <c r="X945">
        <v>45.9</v>
      </c>
      <c r="Y945" t="str">
        <f>IF(Churn_Data[[#This Row],[tenure]]&lt;=12,"0-1 Year",IF(Churn_Data[[#This Row],[tenure]]&lt;=24,"1-2 Years",IF(Churn_Data[[#This Row],[tenure]]&lt;=36,"2-3 Years",IF(Churn_Data[[#This Row],[tenure]]&lt;=48,"3-4 Years",IF(Churn_Data[[#This Row],[tenure]]&lt;=60,"4-5 Years","5+ Years")))))</f>
        <v>0-1 Year</v>
      </c>
      <c r="Z945">
        <v>12</v>
      </c>
      <c r="AA945">
        <v>505.95</v>
      </c>
      <c r="AB945">
        <f>IF(Churn_Data[[#This Row],[Churn]]="No",Churn_Data[[#This Row],[MonthlyCharges]],NA())</f>
        <v>45.9</v>
      </c>
      <c r="AC945">
        <f>IF(Churn_Data[[#This Row],[Churn]]="No",Churn_Data[[#This Row],[tenure]],NA())</f>
        <v>12</v>
      </c>
      <c r="AD945" t="e">
        <f>IF(Churn_Data[[#This Row],[Churn]]="Yes",Churn_Data[[#This Row],[MonthlyCharges]],NA())</f>
        <v>#N/A</v>
      </c>
      <c r="AE945" t="e">
        <f>IF(Churn_Data[[#This Row],[Churn]]="Yes",Churn_Data[[#This Row],[tenure]],NA())</f>
        <v>#N/A</v>
      </c>
      <c r="AF945">
        <v>550.79999999999995</v>
      </c>
    </row>
    <row r="946" spans="1:32" x14ac:dyDescent="0.3">
      <c r="A946" t="s">
        <v>978</v>
      </c>
      <c r="B946" t="s">
        <v>30</v>
      </c>
      <c r="C946" t="str">
        <f>IF(Churn_Data[[#This Row],[SeniorCitizen]]=1,"Yes","No")</f>
        <v>No</v>
      </c>
      <c r="D946">
        <v>0</v>
      </c>
      <c r="E946" t="s">
        <v>24</v>
      </c>
      <c r="F946" t="s">
        <v>24</v>
      </c>
      <c r="G946" t="s">
        <v>24</v>
      </c>
      <c r="H946" t="s">
        <v>25</v>
      </c>
      <c r="I946" t="s">
        <v>120</v>
      </c>
      <c r="J946" t="str">
        <f>IF(Churn_Data[[#This Row],[InternetService]]&lt;&gt;"No","Yes","No")</f>
        <v>Yes</v>
      </c>
      <c r="K946" t="s">
        <v>25</v>
      </c>
      <c r="L946" t="s">
        <v>25</v>
      </c>
      <c r="M946" t="s">
        <v>25</v>
      </c>
      <c r="N946" t="s">
        <v>25</v>
      </c>
      <c r="O946" t="s">
        <v>25</v>
      </c>
      <c r="P946" t="s">
        <v>25</v>
      </c>
      <c r="Q946" t="s">
        <v>25</v>
      </c>
      <c r="R946">
        <f>IF(Churn_Data[[#This Row],[Churn]]="Yes",1,0)</f>
        <v>0</v>
      </c>
      <c r="S946" t="s">
        <v>25</v>
      </c>
      <c r="T946">
        <f>(Churn_Data[[#This Row],[OnlineSecurity]]="Yes")+(Churn_Data[[#This Row],[OnlineBackup]]="Yes")+(Churn_Data[[#This Row],[DeviceProtection]]="Yes")+(Churn_Data[[#This Row],[TechSupport]]="Yes")+(Churn_Data[[#This Row],[StreamingTV]]="Yes")+(Churn_Data[[#This Row],[StreamingMovies]]="Yes")</f>
        <v>0</v>
      </c>
      <c r="U946" t="s">
        <v>27</v>
      </c>
      <c r="V946" t="s">
        <v>32</v>
      </c>
      <c r="W946" t="str">
        <f>IF(ISNUMBER(SEARCH("automatic", Churn_Data[[#This Row],[PaymentMethod]])), "Automatic", "Manual")</f>
        <v>Manual</v>
      </c>
      <c r="X946">
        <v>44.8</v>
      </c>
      <c r="Y946" t="str">
        <f>IF(Churn_Data[[#This Row],[tenure]]&lt;=12,"0-1 Year",IF(Churn_Data[[#This Row],[tenure]]&lt;=24,"1-2 Years",IF(Churn_Data[[#This Row],[tenure]]&lt;=36,"2-3 Years",IF(Churn_Data[[#This Row],[tenure]]&lt;=48,"3-4 Years",IF(Churn_Data[[#This Row],[tenure]]&lt;=60,"4-5 Years","5+ Years")))))</f>
        <v>0-1 Year</v>
      </c>
      <c r="Z946">
        <v>4</v>
      </c>
      <c r="AA946">
        <v>169.65</v>
      </c>
      <c r="AB946">
        <f>IF(Churn_Data[[#This Row],[Churn]]="No",Churn_Data[[#This Row],[MonthlyCharges]],NA())</f>
        <v>44.8</v>
      </c>
      <c r="AC946">
        <f>IF(Churn_Data[[#This Row],[Churn]]="No",Churn_Data[[#This Row],[tenure]],NA())</f>
        <v>4</v>
      </c>
      <c r="AD946" t="e">
        <f>IF(Churn_Data[[#This Row],[Churn]]="Yes",Churn_Data[[#This Row],[MonthlyCharges]],NA())</f>
        <v>#N/A</v>
      </c>
      <c r="AE946" t="e">
        <f>IF(Churn_Data[[#This Row],[Churn]]="Yes",Churn_Data[[#This Row],[tenure]],NA())</f>
        <v>#N/A</v>
      </c>
      <c r="AF946">
        <v>179.2</v>
      </c>
    </row>
    <row r="947" spans="1:32" x14ac:dyDescent="0.3">
      <c r="A947" t="s">
        <v>979</v>
      </c>
      <c r="B947" t="s">
        <v>30</v>
      </c>
      <c r="C947" t="str">
        <f>IF(Churn_Data[[#This Row],[SeniorCitizen]]=1,"Yes","No")</f>
        <v>No</v>
      </c>
      <c r="D947">
        <v>0</v>
      </c>
      <c r="E947" t="s">
        <v>25</v>
      </c>
      <c r="F947" t="s">
        <v>25</v>
      </c>
      <c r="G947" t="s">
        <v>24</v>
      </c>
      <c r="H947" t="s">
        <v>25</v>
      </c>
      <c r="I947" t="s">
        <v>120</v>
      </c>
      <c r="J947" t="str">
        <f>IF(Churn_Data[[#This Row],[InternetService]]&lt;&gt;"No","Yes","No")</f>
        <v>Yes</v>
      </c>
      <c r="K947" t="s">
        <v>25</v>
      </c>
      <c r="L947" t="s">
        <v>25</v>
      </c>
      <c r="M947" t="s">
        <v>25</v>
      </c>
      <c r="N947" t="s">
        <v>25</v>
      </c>
      <c r="O947" t="s">
        <v>25</v>
      </c>
      <c r="P947" t="s">
        <v>25</v>
      </c>
      <c r="Q947" t="s">
        <v>25</v>
      </c>
      <c r="R947">
        <f>IF(Churn_Data[[#This Row],[Churn]]="Yes",1,0)</f>
        <v>0</v>
      </c>
      <c r="S947" t="s">
        <v>24</v>
      </c>
      <c r="T947">
        <f>(Churn_Data[[#This Row],[OnlineSecurity]]="Yes")+(Churn_Data[[#This Row],[OnlineBackup]]="Yes")+(Churn_Data[[#This Row],[DeviceProtection]]="Yes")+(Churn_Data[[#This Row],[TechSupport]]="Yes")+(Churn_Data[[#This Row],[StreamingTV]]="Yes")+(Churn_Data[[#This Row],[StreamingMovies]]="Yes")</f>
        <v>0</v>
      </c>
      <c r="U947" t="s">
        <v>27</v>
      </c>
      <c r="V947" t="s">
        <v>28</v>
      </c>
      <c r="W947" t="str">
        <f>IF(ISNUMBER(SEARCH("automatic", Churn_Data[[#This Row],[PaymentMethod]])), "Automatic", "Manual")</f>
        <v>Manual</v>
      </c>
      <c r="X947">
        <v>44.4</v>
      </c>
      <c r="Y947" t="str">
        <f>IF(Churn_Data[[#This Row],[tenure]]&lt;=12,"0-1 Year",IF(Churn_Data[[#This Row],[tenure]]&lt;=24,"1-2 Years",IF(Churn_Data[[#This Row],[tenure]]&lt;=36,"2-3 Years",IF(Churn_Data[[#This Row],[tenure]]&lt;=48,"3-4 Years",IF(Churn_Data[[#This Row],[tenure]]&lt;=60,"4-5 Years","5+ Years")))))</f>
        <v>0-1 Year</v>
      </c>
      <c r="Z947">
        <v>9</v>
      </c>
      <c r="AA947">
        <v>348.15</v>
      </c>
      <c r="AB947">
        <f>IF(Churn_Data[[#This Row],[Churn]]="No",Churn_Data[[#This Row],[MonthlyCharges]],NA())</f>
        <v>44.4</v>
      </c>
      <c r="AC947">
        <f>IF(Churn_Data[[#This Row],[Churn]]="No",Churn_Data[[#This Row],[tenure]],NA())</f>
        <v>9</v>
      </c>
      <c r="AD947" t="e">
        <f>IF(Churn_Data[[#This Row],[Churn]]="Yes",Churn_Data[[#This Row],[MonthlyCharges]],NA())</f>
        <v>#N/A</v>
      </c>
      <c r="AE947" t="e">
        <f>IF(Churn_Data[[#This Row],[Churn]]="Yes",Churn_Data[[#This Row],[tenure]],NA())</f>
        <v>#N/A</v>
      </c>
      <c r="AF947">
        <v>399.6</v>
      </c>
    </row>
    <row r="948" spans="1:32" x14ac:dyDescent="0.3">
      <c r="A948" t="s">
        <v>980</v>
      </c>
      <c r="B948" t="s">
        <v>30</v>
      </c>
      <c r="C948" t="str">
        <f>IF(Churn_Data[[#This Row],[SeniorCitizen]]=1,"Yes","No")</f>
        <v>No</v>
      </c>
      <c r="D948">
        <v>0</v>
      </c>
      <c r="E948" t="s">
        <v>25</v>
      </c>
      <c r="F948" t="s">
        <v>25</v>
      </c>
      <c r="G948" t="s">
        <v>24</v>
      </c>
      <c r="H948" t="s">
        <v>25</v>
      </c>
      <c r="I948" t="s">
        <v>120</v>
      </c>
      <c r="J948" t="str">
        <f>IF(Churn_Data[[#This Row],[InternetService]]&lt;&gt;"No","Yes","No")</f>
        <v>Yes</v>
      </c>
      <c r="K948" t="s">
        <v>25</v>
      </c>
      <c r="L948" t="s">
        <v>25</v>
      </c>
      <c r="M948" t="s">
        <v>25</v>
      </c>
      <c r="N948" t="s">
        <v>25</v>
      </c>
      <c r="O948" t="s">
        <v>25</v>
      </c>
      <c r="P948" t="s">
        <v>25</v>
      </c>
      <c r="Q948" t="s">
        <v>25</v>
      </c>
      <c r="R948">
        <f>IF(Churn_Data[[#This Row],[Churn]]="Yes",1,0)</f>
        <v>0</v>
      </c>
      <c r="S948" t="s">
        <v>24</v>
      </c>
      <c r="T948">
        <f>(Churn_Data[[#This Row],[OnlineSecurity]]="Yes")+(Churn_Data[[#This Row],[OnlineBackup]]="Yes")+(Churn_Data[[#This Row],[DeviceProtection]]="Yes")+(Churn_Data[[#This Row],[TechSupport]]="Yes")+(Churn_Data[[#This Row],[StreamingTV]]="Yes")+(Churn_Data[[#This Row],[StreamingMovies]]="Yes")</f>
        <v>0</v>
      </c>
      <c r="U948" t="s">
        <v>27</v>
      </c>
      <c r="V948" t="s">
        <v>72</v>
      </c>
      <c r="W948" t="str">
        <f>IF(ISNUMBER(SEARCH("automatic", Churn_Data[[#This Row],[PaymentMethod]])), "Automatic", "Manual")</f>
        <v>Automatic</v>
      </c>
      <c r="X948">
        <v>45.8</v>
      </c>
      <c r="Y948" t="str">
        <f>IF(Churn_Data[[#This Row],[tenure]]&lt;=12,"0-1 Year",IF(Churn_Data[[#This Row],[tenure]]&lt;=24,"1-2 Years",IF(Churn_Data[[#This Row],[tenure]]&lt;=36,"2-3 Years",IF(Churn_Data[[#This Row],[tenure]]&lt;=48,"3-4 Years",IF(Churn_Data[[#This Row],[tenure]]&lt;=60,"4-5 Years","5+ Years")))))</f>
        <v>0-1 Year</v>
      </c>
      <c r="Z948">
        <v>10</v>
      </c>
      <c r="AA948">
        <v>436.2</v>
      </c>
      <c r="AB948">
        <f>IF(Churn_Data[[#This Row],[Churn]]="No",Churn_Data[[#This Row],[MonthlyCharges]],NA())</f>
        <v>45.8</v>
      </c>
      <c r="AC948">
        <f>IF(Churn_Data[[#This Row],[Churn]]="No",Churn_Data[[#This Row],[tenure]],NA())</f>
        <v>10</v>
      </c>
      <c r="AD948" t="e">
        <f>IF(Churn_Data[[#This Row],[Churn]]="Yes",Churn_Data[[#This Row],[MonthlyCharges]],NA())</f>
        <v>#N/A</v>
      </c>
      <c r="AE948" t="e">
        <f>IF(Churn_Data[[#This Row],[Churn]]="Yes",Churn_Data[[#This Row],[tenure]],NA())</f>
        <v>#N/A</v>
      </c>
      <c r="AF948">
        <v>458</v>
      </c>
    </row>
    <row r="949" spans="1:32" x14ac:dyDescent="0.3">
      <c r="A949" t="s">
        <v>981</v>
      </c>
      <c r="B949" t="s">
        <v>30</v>
      </c>
      <c r="C949" t="str">
        <f>IF(Churn_Data[[#This Row],[SeniorCitizen]]=1,"Yes","No")</f>
        <v>No</v>
      </c>
      <c r="D949">
        <v>0</v>
      </c>
      <c r="E949" t="s">
        <v>25</v>
      </c>
      <c r="F949" t="s">
        <v>25</v>
      </c>
      <c r="G949" t="s">
        <v>24</v>
      </c>
      <c r="H949" t="s">
        <v>25</v>
      </c>
      <c r="I949" t="s">
        <v>120</v>
      </c>
      <c r="J949" t="str">
        <f>IF(Churn_Data[[#This Row],[InternetService]]&lt;&gt;"No","Yes","No")</f>
        <v>Yes</v>
      </c>
      <c r="K949" t="s">
        <v>25</v>
      </c>
      <c r="L949" t="s">
        <v>25</v>
      </c>
      <c r="M949" t="s">
        <v>25</v>
      </c>
      <c r="N949" t="s">
        <v>25</v>
      </c>
      <c r="O949" t="s">
        <v>25</v>
      </c>
      <c r="P949" t="s">
        <v>25</v>
      </c>
      <c r="Q949" t="s">
        <v>25</v>
      </c>
      <c r="R949">
        <f>IF(Churn_Data[[#This Row],[Churn]]="Yes",1,0)</f>
        <v>0</v>
      </c>
      <c r="S949" t="s">
        <v>25</v>
      </c>
      <c r="T949">
        <f>(Churn_Data[[#This Row],[OnlineSecurity]]="Yes")+(Churn_Data[[#This Row],[OnlineBackup]]="Yes")+(Churn_Data[[#This Row],[DeviceProtection]]="Yes")+(Churn_Data[[#This Row],[TechSupport]]="Yes")+(Churn_Data[[#This Row],[StreamingTV]]="Yes")+(Churn_Data[[#This Row],[StreamingMovies]]="Yes")</f>
        <v>0</v>
      </c>
      <c r="U949" t="s">
        <v>27</v>
      </c>
      <c r="V949" t="s">
        <v>32</v>
      </c>
      <c r="W949" t="str">
        <f>IF(ISNUMBER(SEARCH("automatic", Churn_Data[[#This Row],[PaymentMethod]])), "Automatic", "Manual")</f>
        <v>Manual</v>
      </c>
      <c r="X949">
        <v>45.45</v>
      </c>
      <c r="Y949" t="str">
        <f>IF(Churn_Data[[#This Row],[tenure]]&lt;=12,"0-1 Year",IF(Churn_Data[[#This Row],[tenure]]&lt;=24,"1-2 Years",IF(Churn_Data[[#This Row],[tenure]]&lt;=36,"2-3 Years",IF(Churn_Data[[#This Row],[tenure]]&lt;=48,"3-4 Years",IF(Churn_Data[[#This Row],[tenure]]&lt;=60,"4-5 Years","5+ Years")))))</f>
        <v>2-3 Years</v>
      </c>
      <c r="Z949">
        <v>26</v>
      </c>
      <c r="AA949">
        <v>1233.1500000000001</v>
      </c>
      <c r="AB949">
        <f>IF(Churn_Data[[#This Row],[Churn]]="No",Churn_Data[[#This Row],[MonthlyCharges]],NA())</f>
        <v>45.45</v>
      </c>
      <c r="AC949">
        <f>IF(Churn_Data[[#This Row],[Churn]]="No",Churn_Data[[#This Row],[tenure]],NA())</f>
        <v>26</v>
      </c>
      <c r="AD949" t="e">
        <f>IF(Churn_Data[[#This Row],[Churn]]="Yes",Churn_Data[[#This Row],[MonthlyCharges]],NA())</f>
        <v>#N/A</v>
      </c>
      <c r="AE949" t="e">
        <f>IF(Churn_Data[[#This Row],[Churn]]="Yes",Churn_Data[[#This Row],[tenure]],NA())</f>
        <v>#N/A</v>
      </c>
      <c r="AF949">
        <v>1181.7</v>
      </c>
    </row>
    <row r="950" spans="1:32" x14ac:dyDescent="0.3">
      <c r="A950" t="s">
        <v>982</v>
      </c>
      <c r="B950" t="s">
        <v>23</v>
      </c>
      <c r="C950" t="str">
        <f>IF(Churn_Data[[#This Row],[SeniorCitizen]]=1,"Yes","No")</f>
        <v>No</v>
      </c>
      <c r="D950">
        <v>0</v>
      </c>
      <c r="E950" t="s">
        <v>25</v>
      </c>
      <c r="F950" t="s">
        <v>25</v>
      </c>
      <c r="G950" t="s">
        <v>24</v>
      </c>
      <c r="H950" t="s">
        <v>25</v>
      </c>
      <c r="I950" t="s">
        <v>120</v>
      </c>
      <c r="J950" t="str">
        <f>IF(Churn_Data[[#This Row],[InternetService]]&lt;&gt;"No","Yes","No")</f>
        <v>Yes</v>
      </c>
      <c r="K950" t="s">
        <v>25</v>
      </c>
      <c r="L950" t="s">
        <v>25</v>
      </c>
      <c r="M950" t="s">
        <v>25</v>
      </c>
      <c r="N950" t="s">
        <v>25</v>
      </c>
      <c r="O950" t="s">
        <v>25</v>
      </c>
      <c r="P950" t="s">
        <v>25</v>
      </c>
      <c r="Q950" t="s">
        <v>25</v>
      </c>
      <c r="R950">
        <f>IF(Churn_Data[[#This Row],[Churn]]="Yes",1,0)</f>
        <v>0</v>
      </c>
      <c r="S950" t="s">
        <v>25</v>
      </c>
      <c r="T950">
        <f>(Churn_Data[[#This Row],[OnlineSecurity]]="Yes")+(Churn_Data[[#This Row],[OnlineBackup]]="Yes")+(Churn_Data[[#This Row],[DeviceProtection]]="Yes")+(Churn_Data[[#This Row],[TechSupport]]="Yes")+(Churn_Data[[#This Row],[StreamingTV]]="Yes")+(Churn_Data[[#This Row],[StreamingMovies]]="Yes")</f>
        <v>0</v>
      </c>
      <c r="U950" t="s">
        <v>27</v>
      </c>
      <c r="V950" t="s">
        <v>28</v>
      </c>
      <c r="W950" t="str">
        <f>IF(ISNUMBER(SEARCH("automatic", Churn_Data[[#This Row],[PaymentMethod]])), "Automatic", "Manual")</f>
        <v>Manual</v>
      </c>
      <c r="X950">
        <v>44.75</v>
      </c>
      <c r="Y950" t="str">
        <f>IF(Churn_Data[[#This Row],[tenure]]&lt;=12,"0-1 Year",IF(Churn_Data[[#This Row],[tenure]]&lt;=24,"1-2 Years",IF(Churn_Data[[#This Row],[tenure]]&lt;=36,"2-3 Years",IF(Churn_Data[[#This Row],[tenure]]&lt;=48,"3-4 Years",IF(Churn_Data[[#This Row],[tenure]]&lt;=60,"4-5 Years","5+ Years")))))</f>
        <v>0-1 Year</v>
      </c>
      <c r="Z950">
        <v>3</v>
      </c>
      <c r="AA950">
        <v>148.05000000000001</v>
      </c>
      <c r="AB950">
        <f>IF(Churn_Data[[#This Row],[Churn]]="No",Churn_Data[[#This Row],[MonthlyCharges]],NA())</f>
        <v>44.75</v>
      </c>
      <c r="AC950">
        <f>IF(Churn_Data[[#This Row],[Churn]]="No",Churn_Data[[#This Row],[tenure]],NA())</f>
        <v>3</v>
      </c>
      <c r="AD950" t="e">
        <f>IF(Churn_Data[[#This Row],[Churn]]="Yes",Churn_Data[[#This Row],[MonthlyCharges]],NA())</f>
        <v>#N/A</v>
      </c>
      <c r="AE950" t="e">
        <f>IF(Churn_Data[[#This Row],[Churn]]="Yes",Churn_Data[[#This Row],[tenure]],NA())</f>
        <v>#N/A</v>
      </c>
      <c r="AF950">
        <v>134.25</v>
      </c>
    </row>
    <row r="951" spans="1:32" x14ac:dyDescent="0.3">
      <c r="A951" t="s">
        <v>983</v>
      </c>
      <c r="B951" t="s">
        <v>23</v>
      </c>
      <c r="C951" t="str">
        <f>IF(Churn_Data[[#This Row],[SeniorCitizen]]=1,"Yes","No")</f>
        <v>No</v>
      </c>
      <c r="D951">
        <v>0</v>
      </c>
      <c r="E951" t="s">
        <v>25</v>
      </c>
      <c r="F951" t="s">
        <v>24</v>
      </c>
      <c r="G951" t="s">
        <v>24</v>
      </c>
      <c r="H951" t="s">
        <v>25</v>
      </c>
      <c r="I951" t="s">
        <v>120</v>
      </c>
      <c r="J951" t="str">
        <f>IF(Churn_Data[[#This Row],[InternetService]]&lt;&gt;"No","Yes","No")</f>
        <v>Yes</v>
      </c>
      <c r="K951" t="s">
        <v>25</v>
      </c>
      <c r="L951" t="s">
        <v>25</v>
      </c>
      <c r="M951" t="s">
        <v>25</v>
      </c>
      <c r="N951" t="s">
        <v>25</v>
      </c>
      <c r="O951" t="s">
        <v>25</v>
      </c>
      <c r="P951" t="s">
        <v>25</v>
      </c>
      <c r="Q951" t="s">
        <v>24</v>
      </c>
      <c r="R951">
        <f>IF(Churn_Data[[#This Row],[Churn]]="Yes",1,0)</f>
        <v>1</v>
      </c>
      <c r="S951" t="s">
        <v>25</v>
      </c>
      <c r="T951">
        <f>(Churn_Data[[#This Row],[OnlineSecurity]]="Yes")+(Churn_Data[[#This Row],[OnlineBackup]]="Yes")+(Churn_Data[[#This Row],[DeviceProtection]]="Yes")+(Churn_Data[[#This Row],[TechSupport]]="Yes")+(Churn_Data[[#This Row],[StreamingTV]]="Yes")+(Churn_Data[[#This Row],[StreamingMovies]]="Yes")</f>
        <v>0</v>
      </c>
      <c r="U951" t="s">
        <v>27</v>
      </c>
      <c r="V951" t="s">
        <v>28</v>
      </c>
      <c r="W951" t="str">
        <f>IF(ISNUMBER(SEARCH("automatic", Churn_Data[[#This Row],[PaymentMethod]])), "Automatic", "Manual")</f>
        <v>Manual</v>
      </c>
      <c r="X951">
        <v>46</v>
      </c>
      <c r="Y951" t="str">
        <f>IF(Churn_Data[[#This Row],[tenure]]&lt;=12,"0-1 Year",IF(Churn_Data[[#This Row],[tenure]]&lt;=24,"1-2 Years",IF(Churn_Data[[#This Row],[tenure]]&lt;=36,"2-3 Years",IF(Churn_Data[[#This Row],[tenure]]&lt;=48,"3-4 Years",IF(Churn_Data[[#This Row],[tenure]]&lt;=60,"4-5 Years","5+ Years")))))</f>
        <v>0-1 Year</v>
      </c>
      <c r="Z951">
        <v>5</v>
      </c>
      <c r="AA951">
        <v>221.7</v>
      </c>
      <c r="AB951" t="e">
        <f>IF(Churn_Data[[#This Row],[Churn]]="No",Churn_Data[[#This Row],[MonthlyCharges]],NA())</f>
        <v>#N/A</v>
      </c>
      <c r="AC951" t="e">
        <f>IF(Churn_Data[[#This Row],[Churn]]="No",Churn_Data[[#This Row],[tenure]],NA())</f>
        <v>#N/A</v>
      </c>
      <c r="AD951">
        <f>IF(Churn_Data[[#This Row],[Churn]]="Yes",Churn_Data[[#This Row],[MonthlyCharges]],NA())</f>
        <v>46</v>
      </c>
      <c r="AE951">
        <f>IF(Churn_Data[[#This Row],[Churn]]="Yes",Churn_Data[[#This Row],[tenure]],NA())</f>
        <v>5</v>
      </c>
      <c r="AF951">
        <v>230</v>
      </c>
    </row>
    <row r="952" spans="1:32" x14ac:dyDescent="0.3">
      <c r="A952" t="s">
        <v>984</v>
      </c>
      <c r="B952" t="s">
        <v>23</v>
      </c>
      <c r="C952" t="str">
        <f>IF(Churn_Data[[#This Row],[SeniorCitizen]]=1,"Yes","No")</f>
        <v>No</v>
      </c>
      <c r="D952">
        <v>0</v>
      </c>
      <c r="E952" t="s">
        <v>25</v>
      </c>
      <c r="F952" t="s">
        <v>25</v>
      </c>
      <c r="G952" t="s">
        <v>24</v>
      </c>
      <c r="H952" t="s">
        <v>25</v>
      </c>
      <c r="I952" t="s">
        <v>120</v>
      </c>
      <c r="J952" t="str">
        <f>IF(Churn_Data[[#This Row],[InternetService]]&lt;&gt;"No","Yes","No")</f>
        <v>Yes</v>
      </c>
      <c r="K952" t="s">
        <v>25</v>
      </c>
      <c r="L952" t="s">
        <v>25</v>
      </c>
      <c r="M952" t="s">
        <v>25</v>
      </c>
      <c r="N952" t="s">
        <v>25</v>
      </c>
      <c r="O952" t="s">
        <v>25</v>
      </c>
      <c r="P952" t="s">
        <v>25</v>
      </c>
      <c r="Q952" t="s">
        <v>25</v>
      </c>
      <c r="R952">
        <f>IF(Churn_Data[[#This Row],[Churn]]="Yes",1,0)</f>
        <v>0</v>
      </c>
      <c r="S952" t="s">
        <v>25</v>
      </c>
      <c r="T952">
        <f>(Churn_Data[[#This Row],[OnlineSecurity]]="Yes")+(Churn_Data[[#This Row],[OnlineBackup]]="Yes")+(Churn_Data[[#This Row],[DeviceProtection]]="Yes")+(Churn_Data[[#This Row],[TechSupport]]="Yes")+(Churn_Data[[#This Row],[StreamingTV]]="Yes")+(Churn_Data[[#This Row],[StreamingMovies]]="Yes")</f>
        <v>0</v>
      </c>
      <c r="U952" t="s">
        <v>27</v>
      </c>
      <c r="V952" t="s">
        <v>32</v>
      </c>
      <c r="W952" t="str">
        <f>IF(ISNUMBER(SEARCH("automatic", Churn_Data[[#This Row],[PaymentMethod]])), "Automatic", "Manual")</f>
        <v>Manual</v>
      </c>
      <c r="X952">
        <v>45.55</v>
      </c>
      <c r="Y952" t="str">
        <f>IF(Churn_Data[[#This Row],[tenure]]&lt;=12,"0-1 Year",IF(Churn_Data[[#This Row],[tenure]]&lt;=24,"1-2 Years",IF(Churn_Data[[#This Row],[tenure]]&lt;=36,"2-3 Years",IF(Churn_Data[[#This Row],[tenure]]&lt;=48,"3-4 Years",IF(Churn_Data[[#This Row],[tenure]]&lt;=60,"4-5 Years","5+ Years")))))</f>
        <v>0-1 Year</v>
      </c>
      <c r="Z952">
        <v>2</v>
      </c>
      <c r="AA952">
        <v>84.4</v>
      </c>
      <c r="AB952">
        <f>IF(Churn_Data[[#This Row],[Churn]]="No",Churn_Data[[#This Row],[MonthlyCharges]],NA())</f>
        <v>45.55</v>
      </c>
      <c r="AC952">
        <f>IF(Churn_Data[[#This Row],[Churn]]="No",Churn_Data[[#This Row],[tenure]],NA())</f>
        <v>2</v>
      </c>
      <c r="AD952" t="e">
        <f>IF(Churn_Data[[#This Row],[Churn]]="Yes",Churn_Data[[#This Row],[MonthlyCharges]],NA())</f>
        <v>#N/A</v>
      </c>
      <c r="AE952" t="e">
        <f>IF(Churn_Data[[#This Row],[Churn]]="Yes",Churn_Data[[#This Row],[tenure]],NA())</f>
        <v>#N/A</v>
      </c>
      <c r="AF952">
        <v>91.1</v>
      </c>
    </row>
    <row r="953" spans="1:32" x14ac:dyDescent="0.3">
      <c r="A953" t="s">
        <v>985</v>
      </c>
      <c r="B953" t="s">
        <v>23</v>
      </c>
      <c r="C953" t="str">
        <f>IF(Churn_Data[[#This Row],[SeniorCitizen]]=1,"Yes","No")</f>
        <v>No</v>
      </c>
      <c r="D953">
        <v>0</v>
      </c>
      <c r="E953" t="s">
        <v>25</v>
      </c>
      <c r="F953" t="s">
        <v>25</v>
      </c>
      <c r="G953" t="s">
        <v>24</v>
      </c>
      <c r="H953" t="s">
        <v>25</v>
      </c>
      <c r="I953" t="s">
        <v>120</v>
      </c>
      <c r="J953" t="str">
        <f>IF(Churn_Data[[#This Row],[InternetService]]&lt;&gt;"No","Yes","No")</f>
        <v>Yes</v>
      </c>
      <c r="K953" t="s">
        <v>25</v>
      </c>
      <c r="L953" t="s">
        <v>25</v>
      </c>
      <c r="M953" t="s">
        <v>25</v>
      </c>
      <c r="N953" t="s">
        <v>25</v>
      </c>
      <c r="O953" t="s">
        <v>25</v>
      </c>
      <c r="P953" t="s">
        <v>25</v>
      </c>
      <c r="Q953" t="s">
        <v>25</v>
      </c>
      <c r="R953">
        <f>IF(Churn_Data[[#This Row],[Churn]]="Yes",1,0)</f>
        <v>0</v>
      </c>
      <c r="S953" t="s">
        <v>25</v>
      </c>
      <c r="T953">
        <f>(Churn_Data[[#This Row],[OnlineSecurity]]="Yes")+(Churn_Data[[#This Row],[OnlineBackup]]="Yes")+(Churn_Data[[#This Row],[DeviceProtection]]="Yes")+(Churn_Data[[#This Row],[TechSupport]]="Yes")+(Churn_Data[[#This Row],[StreamingTV]]="Yes")+(Churn_Data[[#This Row],[StreamingMovies]]="Yes")</f>
        <v>0</v>
      </c>
      <c r="U953" t="s">
        <v>27</v>
      </c>
      <c r="V953" t="s">
        <v>32</v>
      </c>
      <c r="W953" t="str">
        <f>IF(ISNUMBER(SEARCH("automatic", Churn_Data[[#This Row],[PaymentMethod]])), "Automatic", "Manual")</f>
        <v>Manual</v>
      </c>
      <c r="X953">
        <v>44.6</v>
      </c>
      <c r="Y953" t="str">
        <f>IF(Churn_Data[[#This Row],[tenure]]&lt;=12,"0-1 Year",IF(Churn_Data[[#This Row],[tenure]]&lt;=24,"1-2 Years",IF(Churn_Data[[#This Row],[tenure]]&lt;=36,"2-3 Years",IF(Churn_Data[[#This Row],[tenure]]&lt;=48,"3-4 Years",IF(Churn_Data[[#This Row],[tenure]]&lt;=60,"4-5 Years","5+ Years")))))</f>
        <v>0-1 Year</v>
      </c>
      <c r="Z953">
        <v>3</v>
      </c>
      <c r="AA953">
        <v>122.7</v>
      </c>
      <c r="AB953">
        <f>IF(Churn_Data[[#This Row],[Churn]]="No",Churn_Data[[#This Row],[MonthlyCharges]],NA())</f>
        <v>44.6</v>
      </c>
      <c r="AC953">
        <f>IF(Churn_Data[[#This Row],[Churn]]="No",Churn_Data[[#This Row],[tenure]],NA())</f>
        <v>3</v>
      </c>
      <c r="AD953" t="e">
        <f>IF(Churn_Data[[#This Row],[Churn]]="Yes",Churn_Data[[#This Row],[MonthlyCharges]],NA())</f>
        <v>#N/A</v>
      </c>
      <c r="AE953" t="e">
        <f>IF(Churn_Data[[#This Row],[Churn]]="Yes",Churn_Data[[#This Row],[tenure]],NA())</f>
        <v>#N/A</v>
      </c>
      <c r="AF953">
        <v>133.80000000000001</v>
      </c>
    </row>
    <row r="954" spans="1:32" x14ac:dyDescent="0.3">
      <c r="A954" t="s">
        <v>986</v>
      </c>
      <c r="B954" t="s">
        <v>23</v>
      </c>
      <c r="C954" t="str">
        <f>IF(Churn_Data[[#This Row],[SeniorCitizen]]=1,"Yes","No")</f>
        <v>No</v>
      </c>
      <c r="D954">
        <v>0</v>
      </c>
      <c r="E954" t="s">
        <v>25</v>
      </c>
      <c r="F954" t="s">
        <v>25</v>
      </c>
      <c r="G954" t="s">
        <v>24</v>
      </c>
      <c r="H954" t="s">
        <v>25</v>
      </c>
      <c r="I954" t="s">
        <v>120</v>
      </c>
      <c r="J954" t="str">
        <f>IF(Churn_Data[[#This Row],[InternetService]]&lt;&gt;"No","Yes","No")</f>
        <v>Yes</v>
      </c>
      <c r="K954" t="s">
        <v>25</v>
      </c>
      <c r="L954" t="s">
        <v>25</v>
      </c>
      <c r="M954" t="s">
        <v>25</v>
      </c>
      <c r="N954" t="s">
        <v>25</v>
      </c>
      <c r="O954" t="s">
        <v>25</v>
      </c>
      <c r="P954" t="s">
        <v>25</v>
      </c>
      <c r="Q954" t="s">
        <v>25</v>
      </c>
      <c r="R954">
        <f>IF(Churn_Data[[#This Row],[Churn]]="Yes",1,0)</f>
        <v>0</v>
      </c>
      <c r="S954" t="s">
        <v>24</v>
      </c>
      <c r="T954">
        <f>(Churn_Data[[#This Row],[OnlineSecurity]]="Yes")+(Churn_Data[[#This Row],[OnlineBackup]]="Yes")+(Churn_Data[[#This Row],[DeviceProtection]]="Yes")+(Churn_Data[[#This Row],[TechSupport]]="Yes")+(Churn_Data[[#This Row],[StreamingTV]]="Yes")+(Churn_Data[[#This Row],[StreamingMovies]]="Yes")</f>
        <v>0</v>
      </c>
      <c r="U954" t="s">
        <v>27</v>
      </c>
      <c r="V954" t="s">
        <v>28</v>
      </c>
      <c r="W954" t="str">
        <f>IF(ISNUMBER(SEARCH("automatic", Churn_Data[[#This Row],[PaymentMethod]])), "Automatic", "Manual")</f>
        <v>Manual</v>
      </c>
      <c r="X954">
        <v>44.65</v>
      </c>
      <c r="Y954" t="str">
        <f>IF(Churn_Data[[#This Row],[tenure]]&lt;=12,"0-1 Year",IF(Churn_Data[[#This Row],[tenure]]&lt;=24,"1-2 Years",IF(Churn_Data[[#This Row],[tenure]]&lt;=36,"2-3 Years",IF(Churn_Data[[#This Row],[tenure]]&lt;=48,"3-4 Years",IF(Churn_Data[[#This Row],[tenure]]&lt;=60,"4-5 Years","5+ Years")))))</f>
        <v>0-1 Year</v>
      </c>
      <c r="Z954">
        <v>11</v>
      </c>
      <c r="AA954">
        <v>472.25</v>
      </c>
      <c r="AB954">
        <f>IF(Churn_Data[[#This Row],[Churn]]="No",Churn_Data[[#This Row],[MonthlyCharges]],NA())</f>
        <v>44.65</v>
      </c>
      <c r="AC954">
        <f>IF(Churn_Data[[#This Row],[Churn]]="No",Churn_Data[[#This Row],[tenure]],NA())</f>
        <v>11</v>
      </c>
      <c r="AD954" t="e">
        <f>IF(Churn_Data[[#This Row],[Churn]]="Yes",Churn_Data[[#This Row],[MonthlyCharges]],NA())</f>
        <v>#N/A</v>
      </c>
      <c r="AE954" t="e">
        <f>IF(Churn_Data[[#This Row],[Churn]]="Yes",Churn_Data[[#This Row],[tenure]],NA())</f>
        <v>#N/A</v>
      </c>
      <c r="AF954">
        <v>491.15</v>
      </c>
    </row>
    <row r="955" spans="1:32" x14ac:dyDescent="0.3">
      <c r="A955" t="s">
        <v>987</v>
      </c>
      <c r="B955" t="s">
        <v>23</v>
      </c>
      <c r="C955" t="str">
        <f>IF(Churn_Data[[#This Row],[SeniorCitizen]]=1,"Yes","No")</f>
        <v>No</v>
      </c>
      <c r="D955">
        <v>0</v>
      </c>
      <c r="E955" t="s">
        <v>25</v>
      </c>
      <c r="F955" t="s">
        <v>24</v>
      </c>
      <c r="G955" t="s">
        <v>24</v>
      </c>
      <c r="H955" t="s">
        <v>25</v>
      </c>
      <c r="I955" t="s">
        <v>120</v>
      </c>
      <c r="J955" t="str">
        <f>IF(Churn_Data[[#This Row],[InternetService]]&lt;&gt;"No","Yes","No")</f>
        <v>Yes</v>
      </c>
      <c r="K955" t="s">
        <v>25</v>
      </c>
      <c r="L955" t="s">
        <v>25</v>
      </c>
      <c r="M955" t="s">
        <v>25</v>
      </c>
      <c r="N955" t="s">
        <v>25</v>
      </c>
      <c r="O955" t="s">
        <v>25</v>
      </c>
      <c r="P955" t="s">
        <v>25</v>
      </c>
      <c r="Q955" t="s">
        <v>25</v>
      </c>
      <c r="R955">
        <f>IF(Churn_Data[[#This Row],[Churn]]="Yes",1,0)</f>
        <v>0</v>
      </c>
      <c r="S955" t="s">
        <v>25</v>
      </c>
      <c r="T955">
        <f>(Churn_Data[[#This Row],[OnlineSecurity]]="Yes")+(Churn_Data[[#This Row],[OnlineBackup]]="Yes")+(Churn_Data[[#This Row],[DeviceProtection]]="Yes")+(Churn_Data[[#This Row],[TechSupport]]="Yes")+(Churn_Data[[#This Row],[StreamingTV]]="Yes")+(Churn_Data[[#This Row],[StreamingMovies]]="Yes")</f>
        <v>0</v>
      </c>
      <c r="U955" t="s">
        <v>27</v>
      </c>
      <c r="V955" t="s">
        <v>46</v>
      </c>
      <c r="W955" t="str">
        <f>IF(ISNUMBER(SEARCH("automatic", Churn_Data[[#This Row],[PaymentMethod]])), "Automatic", "Manual")</f>
        <v>Automatic</v>
      </c>
      <c r="X955">
        <v>45.2</v>
      </c>
      <c r="Y955" t="str">
        <f>IF(Churn_Data[[#This Row],[tenure]]&lt;=12,"0-1 Year",IF(Churn_Data[[#This Row],[tenure]]&lt;=24,"1-2 Years",IF(Churn_Data[[#This Row],[tenure]]&lt;=36,"2-3 Years",IF(Churn_Data[[#This Row],[tenure]]&lt;=48,"3-4 Years",IF(Churn_Data[[#This Row],[tenure]]&lt;=60,"4-5 Years","5+ Years")))))</f>
        <v>3-4 Years</v>
      </c>
      <c r="Z955">
        <v>41</v>
      </c>
      <c r="AA955">
        <v>1841.9</v>
      </c>
      <c r="AB955">
        <f>IF(Churn_Data[[#This Row],[Churn]]="No",Churn_Data[[#This Row],[MonthlyCharges]],NA())</f>
        <v>45.2</v>
      </c>
      <c r="AC955">
        <f>IF(Churn_Data[[#This Row],[Churn]]="No",Churn_Data[[#This Row],[tenure]],NA())</f>
        <v>41</v>
      </c>
      <c r="AD955" t="e">
        <f>IF(Churn_Data[[#This Row],[Churn]]="Yes",Churn_Data[[#This Row],[MonthlyCharges]],NA())</f>
        <v>#N/A</v>
      </c>
      <c r="AE955" t="e">
        <f>IF(Churn_Data[[#This Row],[Churn]]="Yes",Churn_Data[[#This Row],[tenure]],NA())</f>
        <v>#N/A</v>
      </c>
      <c r="AF955">
        <v>1853.2</v>
      </c>
    </row>
    <row r="956" spans="1:32" x14ac:dyDescent="0.3">
      <c r="A956" t="s">
        <v>988</v>
      </c>
      <c r="B956" t="s">
        <v>30</v>
      </c>
      <c r="C956" t="str">
        <f>IF(Churn_Data[[#This Row],[SeniorCitizen]]=1,"Yes","No")</f>
        <v>No</v>
      </c>
      <c r="D956">
        <v>0</v>
      </c>
      <c r="E956" t="s">
        <v>24</v>
      </c>
      <c r="F956" t="s">
        <v>25</v>
      </c>
      <c r="G956" t="s">
        <v>24</v>
      </c>
      <c r="H956" t="s">
        <v>25</v>
      </c>
      <c r="I956" t="s">
        <v>120</v>
      </c>
      <c r="J956" t="str">
        <f>IF(Churn_Data[[#This Row],[InternetService]]&lt;&gt;"No","Yes","No")</f>
        <v>Yes</v>
      </c>
      <c r="K956" t="s">
        <v>25</v>
      </c>
      <c r="L956" t="s">
        <v>25</v>
      </c>
      <c r="M956" t="s">
        <v>25</v>
      </c>
      <c r="N956" t="s">
        <v>25</v>
      </c>
      <c r="O956" t="s">
        <v>25</v>
      </c>
      <c r="P956" t="s">
        <v>25</v>
      </c>
      <c r="Q956" t="s">
        <v>25</v>
      </c>
      <c r="R956">
        <f>IF(Churn_Data[[#This Row],[Churn]]="Yes",1,0)</f>
        <v>0</v>
      </c>
      <c r="S956" t="s">
        <v>24</v>
      </c>
      <c r="T956">
        <f>(Churn_Data[[#This Row],[OnlineSecurity]]="Yes")+(Churn_Data[[#This Row],[OnlineBackup]]="Yes")+(Churn_Data[[#This Row],[DeviceProtection]]="Yes")+(Churn_Data[[#This Row],[TechSupport]]="Yes")+(Churn_Data[[#This Row],[StreamingTV]]="Yes")+(Churn_Data[[#This Row],[StreamingMovies]]="Yes")</f>
        <v>0</v>
      </c>
      <c r="U956" t="s">
        <v>27</v>
      </c>
      <c r="V956" t="s">
        <v>46</v>
      </c>
      <c r="W956" t="str">
        <f>IF(ISNUMBER(SEARCH("automatic", Churn_Data[[#This Row],[PaymentMethod]])), "Automatic", "Manual")</f>
        <v>Automatic</v>
      </c>
      <c r="X956">
        <v>45.9</v>
      </c>
      <c r="Y956" t="str">
        <f>IF(Churn_Data[[#This Row],[tenure]]&lt;=12,"0-1 Year",IF(Churn_Data[[#This Row],[tenure]]&lt;=24,"1-2 Years",IF(Churn_Data[[#This Row],[tenure]]&lt;=36,"2-3 Years",IF(Churn_Data[[#This Row],[tenure]]&lt;=48,"3-4 Years",IF(Churn_Data[[#This Row],[tenure]]&lt;=60,"4-5 Years","5+ Years")))))</f>
        <v>0-1 Year</v>
      </c>
      <c r="Z956">
        <v>11</v>
      </c>
      <c r="AA956">
        <v>521.9</v>
      </c>
      <c r="AB956">
        <f>IF(Churn_Data[[#This Row],[Churn]]="No",Churn_Data[[#This Row],[MonthlyCharges]],NA())</f>
        <v>45.9</v>
      </c>
      <c r="AC956">
        <f>IF(Churn_Data[[#This Row],[Churn]]="No",Churn_Data[[#This Row],[tenure]],NA())</f>
        <v>11</v>
      </c>
      <c r="AD956" t="e">
        <f>IF(Churn_Data[[#This Row],[Churn]]="Yes",Churn_Data[[#This Row],[MonthlyCharges]],NA())</f>
        <v>#N/A</v>
      </c>
      <c r="AE956" t="e">
        <f>IF(Churn_Data[[#This Row],[Churn]]="Yes",Churn_Data[[#This Row],[tenure]],NA())</f>
        <v>#N/A</v>
      </c>
      <c r="AF956">
        <v>504.9</v>
      </c>
    </row>
    <row r="957" spans="1:32" x14ac:dyDescent="0.3">
      <c r="A957" t="s">
        <v>989</v>
      </c>
      <c r="B957" t="s">
        <v>23</v>
      </c>
      <c r="C957" t="str">
        <f>IF(Churn_Data[[#This Row],[SeniorCitizen]]=1,"Yes","No")</f>
        <v>No</v>
      </c>
      <c r="D957">
        <v>0</v>
      </c>
      <c r="E957" t="s">
        <v>25</v>
      </c>
      <c r="F957" t="s">
        <v>24</v>
      </c>
      <c r="G957" t="s">
        <v>24</v>
      </c>
      <c r="H957" t="s">
        <v>25</v>
      </c>
      <c r="I957" t="s">
        <v>120</v>
      </c>
      <c r="J957" t="str">
        <f>IF(Churn_Data[[#This Row],[InternetService]]&lt;&gt;"No","Yes","No")</f>
        <v>Yes</v>
      </c>
      <c r="K957" t="s">
        <v>25</v>
      </c>
      <c r="L957" t="s">
        <v>25</v>
      </c>
      <c r="M957" t="s">
        <v>25</v>
      </c>
      <c r="N957" t="s">
        <v>25</v>
      </c>
      <c r="O957" t="s">
        <v>25</v>
      </c>
      <c r="P957" t="s">
        <v>25</v>
      </c>
      <c r="Q957" t="s">
        <v>24</v>
      </c>
      <c r="R957">
        <f>IF(Churn_Data[[#This Row],[Churn]]="Yes",1,0)</f>
        <v>1</v>
      </c>
      <c r="S957" t="s">
        <v>24</v>
      </c>
      <c r="T957">
        <f>(Churn_Data[[#This Row],[OnlineSecurity]]="Yes")+(Churn_Data[[#This Row],[OnlineBackup]]="Yes")+(Churn_Data[[#This Row],[DeviceProtection]]="Yes")+(Churn_Data[[#This Row],[TechSupport]]="Yes")+(Churn_Data[[#This Row],[StreamingTV]]="Yes")+(Churn_Data[[#This Row],[StreamingMovies]]="Yes")</f>
        <v>0</v>
      </c>
      <c r="U957" t="s">
        <v>27</v>
      </c>
      <c r="V957" t="s">
        <v>32</v>
      </c>
      <c r="W957" t="str">
        <f>IF(ISNUMBER(SEARCH("automatic", Churn_Data[[#This Row],[PaymentMethod]])), "Automatic", "Manual")</f>
        <v>Manual</v>
      </c>
      <c r="X957">
        <v>44.55</v>
      </c>
      <c r="Y957" t="str">
        <f>IF(Churn_Data[[#This Row],[tenure]]&lt;=12,"0-1 Year",IF(Churn_Data[[#This Row],[tenure]]&lt;=24,"1-2 Years",IF(Churn_Data[[#This Row],[tenure]]&lt;=36,"2-3 Years",IF(Churn_Data[[#This Row],[tenure]]&lt;=48,"3-4 Years",IF(Churn_Data[[#This Row],[tenure]]&lt;=60,"4-5 Years","5+ Years")))))</f>
        <v>0-1 Year</v>
      </c>
      <c r="Z957">
        <v>12</v>
      </c>
      <c r="AA957">
        <v>480.6</v>
      </c>
      <c r="AB957" t="e">
        <f>IF(Churn_Data[[#This Row],[Churn]]="No",Churn_Data[[#This Row],[MonthlyCharges]],NA())</f>
        <v>#N/A</v>
      </c>
      <c r="AC957" t="e">
        <f>IF(Churn_Data[[#This Row],[Churn]]="No",Churn_Data[[#This Row],[tenure]],NA())</f>
        <v>#N/A</v>
      </c>
      <c r="AD957">
        <f>IF(Churn_Data[[#This Row],[Churn]]="Yes",Churn_Data[[#This Row],[MonthlyCharges]],NA())</f>
        <v>44.55</v>
      </c>
      <c r="AE957">
        <f>IF(Churn_Data[[#This Row],[Churn]]="Yes",Churn_Data[[#This Row],[tenure]],NA())</f>
        <v>12</v>
      </c>
      <c r="AF957">
        <v>534.6</v>
      </c>
    </row>
    <row r="958" spans="1:32" x14ac:dyDescent="0.3">
      <c r="A958" t="s">
        <v>990</v>
      </c>
      <c r="B958" t="s">
        <v>30</v>
      </c>
      <c r="C958" t="str">
        <f>IF(Churn_Data[[#This Row],[SeniorCitizen]]=1,"Yes","No")</f>
        <v>No</v>
      </c>
      <c r="D958">
        <v>0</v>
      </c>
      <c r="E958" t="s">
        <v>25</v>
      </c>
      <c r="F958" t="s">
        <v>25</v>
      </c>
      <c r="G958" t="s">
        <v>24</v>
      </c>
      <c r="H958" t="s">
        <v>25</v>
      </c>
      <c r="I958" t="s">
        <v>120</v>
      </c>
      <c r="J958" t="str">
        <f>IF(Churn_Data[[#This Row],[InternetService]]&lt;&gt;"No","Yes","No")</f>
        <v>Yes</v>
      </c>
      <c r="K958" t="s">
        <v>25</v>
      </c>
      <c r="L958" t="s">
        <v>25</v>
      </c>
      <c r="M958" t="s">
        <v>25</v>
      </c>
      <c r="N958" t="s">
        <v>25</v>
      </c>
      <c r="O958" t="s">
        <v>25</v>
      </c>
      <c r="P958" t="s">
        <v>25</v>
      </c>
      <c r="Q958" t="s">
        <v>24</v>
      </c>
      <c r="R958">
        <f>IF(Churn_Data[[#This Row],[Churn]]="Yes",1,0)</f>
        <v>1</v>
      </c>
      <c r="S958" t="s">
        <v>25</v>
      </c>
      <c r="T958">
        <f>(Churn_Data[[#This Row],[OnlineSecurity]]="Yes")+(Churn_Data[[#This Row],[OnlineBackup]]="Yes")+(Churn_Data[[#This Row],[DeviceProtection]]="Yes")+(Churn_Data[[#This Row],[TechSupport]]="Yes")+(Churn_Data[[#This Row],[StreamingTV]]="Yes")+(Churn_Data[[#This Row],[StreamingMovies]]="Yes")</f>
        <v>0</v>
      </c>
      <c r="U958" t="s">
        <v>27</v>
      </c>
      <c r="V958" t="s">
        <v>46</v>
      </c>
      <c r="W958" t="str">
        <f>IF(ISNUMBER(SEARCH("automatic", Churn_Data[[#This Row],[PaymentMethod]])), "Automatic", "Manual")</f>
        <v>Automatic</v>
      </c>
      <c r="X958">
        <v>46.05</v>
      </c>
      <c r="Y958" t="str">
        <f>IF(Churn_Data[[#This Row],[tenure]]&lt;=12,"0-1 Year",IF(Churn_Data[[#This Row],[tenure]]&lt;=24,"1-2 Years",IF(Churn_Data[[#This Row],[tenure]]&lt;=36,"2-3 Years",IF(Churn_Data[[#This Row],[tenure]]&lt;=48,"3-4 Years",IF(Churn_Data[[#This Row],[tenure]]&lt;=60,"4-5 Years","5+ Years")))))</f>
        <v>0-1 Year</v>
      </c>
      <c r="Z958">
        <v>2</v>
      </c>
      <c r="AA958">
        <v>80.349999999999994</v>
      </c>
      <c r="AB958" t="e">
        <f>IF(Churn_Data[[#This Row],[Churn]]="No",Churn_Data[[#This Row],[MonthlyCharges]],NA())</f>
        <v>#N/A</v>
      </c>
      <c r="AC958" t="e">
        <f>IF(Churn_Data[[#This Row],[Churn]]="No",Churn_Data[[#This Row],[tenure]],NA())</f>
        <v>#N/A</v>
      </c>
      <c r="AD958">
        <f>IF(Churn_Data[[#This Row],[Churn]]="Yes",Churn_Data[[#This Row],[MonthlyCharges]],NA())</f>
        <v>46.05</v>
      </c>
      <c r="AE958">
        <f>IF(Churn_Data[[#This Row],[Churn]]="Yes",Churn_Data[[#This Row],[tenure]],NA())</f>
        <v>2</v>
      </c>
      <c r="AF958">
        <v>92.1</v>
      </c>
    </row>
    <row r="959" spans="1:32" x14ac:dyDescent="0.3">
      <c r="A959" t="s">
        <v>991</v>
      </c>
      <c r="B959" t="s">
        <v>23</v>
      </c>
      <c r="C959" t="str">
        <f>IF(Churn_Data[[#This Row],[SeniorCitizen]]=1,"Yes","No")</f>
        <v>No</v>
      </c>
      <c r="D959">
        <v>0</v>
      </c>
      <c r="E959" t="s">
        <v>25</v>
      </c>
      <c r="F959" t="s">
        <v>25</v>
      </c>
      <c r="G959" t="s">
        <v>24</v>
      </c>
      <c r="H959" t="s">
        <v>25</v>
      </c>
      <c r="I959" t="s">
        <v>120</v>
      </c>
      <c r="J959" t="str">
        <f>IF(Churn_Data[[#This Row],[InternetService]]&lt;&gt;"No","Yes","No")</f>
        <v>Yes</v>
      </c>
      <c r="K959" t="s">
        <v>25</v>
      </c>
      <c r="L959" t="s">
        <v>25</v>
      </c>
      <c r="M959" t="s">
        <v>25</v>
      </c>
      <c r="N959" t="s">
        <v>25</v>
      </c>
      <c r="O959" t="s">
        <v>25</v>
      </c>
      <c r="P959" t="s">
        <v>25</v>
      </c>
      <c r="Q959" t="s">
        <v>25</v>
      </c>
      <c r="R959">
        <f>IF(Churn_Data[[#This Row],[Churn]]="Yes",1,0)</f>
        <v>0</v>
      </c>
      <c r="S959" t="s">
        <v>24</v>
      </c>
      <c r="T959">
        <f>(Churn_Data[[#This Row],[OnlineSecurity]]="Yes")+(Churn_Data[[#This Row],[OnlineBackup]]="Yes")+(Churn_Data[[#This Row],[DeviceProtection]]="Yes")+(Churn_Data[[#This Row],[TechSupport]]="Yes")+(Churn_Data[[#This Row],[StreamingTV]]="Yes")+(Churn_Data[[#This Row],[StreamingMovies]]="Yes")</f>
        <v>0</v>
      </c>
      <c r="U959" t="s">
        <v>27</v>
      </c>
      <c r="V959" t="s">
        <v>28</v>
      </c>
      <c r="W959" t="str">
        <f>IF(ISNUMBER(SEARCH("automatic", Churn_Data[[#This Row],[PaymentMethod]])), "Automatic", "Manual")</f>
        <v>Manual</v>
      </c>
      <c r="X959">
        <v>45.25</v>
      </c>
      <c r="Y959" t="str">
        <f>IF(Churn_Data[[#This Row],[tenure]]&lt;=12,"0-1 Year",IF(Churn_Data[[#This Row],[tenure]]&lt;=24,"1-2 Years",IF(Churn_Data[[#This Row],[tenure]]&lt;=36,"2-3 Years",IF(Churn_Data[[#This Row],[tenure]]&lt;=48,"3-4 Years",IF(Churn_Data[[#This Row],[tenure]]&lt;=60,"4-5 Years","5+ Years")))))</f>
        <v>0-1 Year</v>
      </c>
      <c r="Z959">
        <v>2</v>
      </c>
      <c r="AA959">
        <v>74.2</v>
      </c>
      <c r="AB959">
        <f>IF(Churn_Data[[#This Row],[Churn]]="No",Churn_Data[[#This Row],[MonthlyCharges]],NA())</f>
        <v>45.25</v>
      </c>
      <c r="AC959">
        <f>IF(Churn_Data[[#This Row],[Churn]]="No",Churn_Data[[#This Row],[tenure]],NA())</f>
        <v>2</v>
      </c>
      <c r="AD959" t="e">
        <f>IF(Churn_Data[[#This Row],[Churn]]="Yes",Churn_Data[[#This Row],[MonthlyCharges]],NA())</f>
        <v>#N/A</v>
      </c>
      <c r="AE959" t="e">
        <f>IF(Churn_Data[[#This Row],[Churn]]="Yes",Churn_Data[[#This Row],[tenure]],NA())</f>
        <v>#N/A</v>
      </c>
      <c r="AF959">
        <v>90.5</v>
      </c>
    </row>
    <row r="960" spans="1:32" x14ac:dyDescent="0.3">
      <c r="A960" t="s">
        <v>992</v>
      </c>
      <c r="B960" t="s">
        <v>23</v>
      </c>
      <c r="C960" t="str">
        <f>IF(Churn_Data[[#This Row],[SeniorCitizen]]=1,"Yes","No")</f>
        <v>No</v>
      </c>
      <c r="D960">
        <v>0</v>
      </c>
      <c r="E960" t="s">
        <v>24</v>
      </c>
      <c r="F960" t="s">
        <v>24</v>
      </c>
      <c r="G960" t="s">
        <v>24</v>
      </c>
      <c r="H960" t="s">
        <v>25</v>
      </c>
      <c r="I960" t="s">
        <v>120</v>
      </c>
      <c r="J960" t="str">
        <f>IF(Churn_Data[[#This Row],[InternetService]]&lt;&gt;"No","Yes","No")</f>
        <v>Yes</v>
      </c>
      <c r="K960" t="s">
        <v>25</v>
      </c>
      <c r="L960" t="s">
        <v>25</v>
      </c>
      <c r="M960" t="s">
        <v>25</v>
      </c>
      <c r="N960" t="s">
        <v>25</v>
      </c>
      <c r="O960" t="s">
        <v>25</v>
      </c>
      <c r="P960" t="s">
        <v>25</v>
      </c>
      <c r="Q960" t="s">
        <v>25</v>
      </c>
      <c r="R960">
        <f>IF(Churn_Data[[#This Row],[Churn]]="Yes",1,0)</f>
        <v>0</v>
      </c>
      <c r="S960" t="s">
        <v>24</v>
      </c>
      <c r="T960">
        <f>(Churn_Data[[#This Row],[OnlineSecurity]]="Yes")+(Churn_Data[[#This Row],[OnlineBackup]]="Yes")+(Churn_Data[[#This Row],[DeviceProtection]]="Yes")+(Churn_Data[[#This Row],[TechSupport]]="Yes")+(Churn_Data[[#This Row],[StreamingTV]]="Yes")+(Churn_Data[[#This Row],[StreamingMovies]]="Yes")</f>
        <v>0</v>
      </c>
      <c r="U960" t="s">
        <v>27</v>
      </c>
      <c r="V960" t="s">
        <v>32</v>
      </c>
      <c r="W960" t="str">
        <f>IF(ISNUMBER(SEARCH("automatic", Churn_Data[[#This Row],[PaymentMethod]])), "Automatic", "Manual")</f>
        <v>Manual</v>
      </c>
      <c r="X960">
        <v>44.95</v>
      </c>
      <c r="Y960" t="str">
        <f>IF(Churn_Data[[#This Row],[tenure]]&lt;=12,"0-1 Year",IF(Churn_Data[[#This Row],[tenure]]&lt;=24,"1-2 Years",IF(Churn_Data[[#This Row],[tenure]]&lt;=36,"2-3 Years",IF(Churn_Data[[#This Row],[tenure]]&lt;=48,"3-4 Years",IF(Churn_Data[[#This Row],[tenure]]&lt;=60,"4-5 Years","5+ Years")))))</f>
        <v>1-2 Years</v>
      </c>
      <c r="Z960">
        <v>21</v>
      </c>
      <c r="AA960">
        <v>926.25</v>
      </c>
      <c r="AB960">
        <f>IF(Churn_Data[[#This Row],[Churn]]="No",Churn_Data[[#This Row],[MonthlyCharges]],NA())</f>
        <v>44.95</v>
      </c>
      <c r="AC960">
        <f>IF(Churn_Data[[#This Row],[Churn]]="No",Churn_Data[[#This Row],[tenure]],NA())</f>
        <v>21</v>
      </c>
      <c r="AD960" t="e">
        <f>IF(Churn_Data[[#This Row],[Churn]]="Yes",Churn_Data[[#This Row],[MonthlyCharges]],NA())</f>
        <v>#N/A</v>
      </c>
      <c r="AE960" t="e">
        <f>IF(Churn_Data[[#This Row],[Churn]]="Yes",Churn_Data[[#This Row],[tenure]],NA())</f>
        <v>#N/A</v>
      </c>
      <c r="AF960">
        <v>943.95</v>
      </c>
    </row>
    <row r="961" spans="1:32" x14ac:dyDescent="0.3">
      <c r="A961" t="s">
        <v>993</v>
      </c>
      <c r="B961" t="s">
        <v>30</v>
      </c>
      <c r="C961" t="str">
        <f>IF(Churn_Data[[#This Row],[SeniorCitizen]]=1,"Yes","No")</f>
        <v>No</v>
      </c>
      <c r="D961">
        <v>0</v>
      </c>
      <c r="E961" t="s">
        <v>24</v>
      </c>
      <c r="F961" t="s">
        <v>24</v>
      </c>
      <c r="G961" t="s">
        <v>24</v>
      </c>
      <c r="H961" t="s">
        <v>25</v>
      </c>
      <c r="I961" t="s">
        <v>120</v>
      </c>
      <c r="J961" t="str">
        <f>IF(Churn_Data[[#This Row],[InternetService]]&lt;&gt;"No","Yes","No")</f>
        <v>Yes</v>
      </c>
      <c r="K961" t="s">
        <v>25</v>
      </c>
      <c r="L961" t="s">
        <v>25</v>
      </c>
      <c r="M961" t="s">
        <v>25</v>
      </c>
      <c r="N961" t="s">
        <v>25</v>
      </c>
      <c r="O961" t="s">
        <v>25</v>
      </c>
      <c r="P961" t="s">
        <v>25</v>
      </c>
      <c r="Q961" t="s">
        <v>25</v>
      </c>
      <c r="R961">
        <f>IF(Churn_Data[[#This Row],[Churn]]="Yes",1,0)</f>
        <v>0</v>
      </c>
      <c r="S961" t="s">
        <v>24</v>
      </c>
      <c r="T961">
        <f>(Churn_Data[[#This Row],[OnlineSecurity]]="Yes")+(Churn_Data[[#This Row],[OnlineBackup]]="Yes")+(Churn_Data[[#This Row],[DeviceProtection]]="Yes")+(Churn_Data[[#This Row],[TechSupport]]="Yes")+(Churn_Data[[#This Row],[StreamingTV]]="Yes")+(Churn_Data[[#This Row],[StreamingMovies]]="Yes")</f>
        <v>0</v>
      </c>
      <c r="U961" t="s">
        <v>27</v>
      </c>
      <c r="V961" t="s">
        <v>32</v>
      </c>
      <c r="W961" t="str">
        <f>IF(ISNUMBER(SEARCH("automatic", Churn_Data[[#This Row],[PaymentMethod]])), "Automatic", "Manual")</f>
        <v>Manual</v>
      </c>
      <c r="X961">
        <v>44.5</v>
      </c>
      <c r="Y961" t="str">
        <f>IF(Churn_Data[[#This Row],[tenure]]&lt;=12,"0-1 Year",IF(Churn_Data[[#This Row],[tenure]]&lt;=24,"1-2 Years",IF(Churn_Data[[#This Row],[tenure]]&lt;=36,"2-3 Years",IF(Churn_Data[[#This Row],[tenure]]&lt;=48,"3-4 Years",IF(Churn_Data[[#This Row],[tenure]]&lt;=60,"4-5 Years","5+ Years")))))</f>
        <v>0-1 Year</v>
      </c>
      <c r="Z961">
        <v>2</v>
      </c>
      <c r="AA961">
        <v>90.05</v>
      </c>
      <c r="AB961">
        <f>IF(Churn_Data[[#This Row],[Churn]]="No",Churn_Data[[#This Row],[MonthlyCharges]],NA())</f>
        <v>44.5</v>
      </c>
      <c r="AC961">
        <f>IF(Churn_Data[[#This Row],[Churn]]="No",Churn_Data[[#This Row],[tenure]],NA())</f>
        <v>2</v>
      </c>
      <c r="AD961" t="e">
        <f>IF(Churn_Data[[#This Row],[Churn]]="Yes",Churn_Data[[#This Row],[MonthlyCharges]],NA())</f>
        <v>#N/A</v>
      </c>
      <c r="AE961" t="e">
        <f>IF(Churn_Data[[#This Row],[Churn]]="Yes",Churn_Data[[#This Row],[tenure]],NA())</f>
        <v>#N/A</v>
      </c>
      <c r="AF961">
        <v>89</v>
      </c>
    </row>
    <row r="962" spans="1:32" x14ac:dyDescent="0.3">
      <c r="A962" t="s">
        <v>994</v>
      </c>
      <c r="B962" t="s">
        <v>30</v>
      </c>
      <c r="C962" t="str">
        <f>IF(Churn_Data[[#This Row],[SeniorCitizen]]=1,"Yes","No")</f>
        <v>No</v>
      </c>
      <c r="D962">
        <v>0</v>
      </c>
      <c r="E962" t="s">
        <v>24</v>
      </c>
      <c r="F962" t="s">
        <v>24</v>
      </c>
      <c r="G962" t="s">
        <v>24</v>
      </c>
      <c r="H962" t="s">
        <v>25</v>
      </c>
      <c r="I962" t="s">
        <v>120</v>
      </c>
      <c r="J962" t="str">
        <f>IF(Churn_Data[[#This Row],[InternetService]]&lt;&gt;"No","Yes","No")</f>
        <v>Yes</v>
      </c>
      <c r="K962" t="s">
        <v>25</v>
      </c>
      <c r="L962" t="s">
        <v>25</v>
      </c>
      <c r="M962" t="s">
        <v>25</v>
      </c>
      <c r="N962" t="s">
        <v>25</v>
      </c>
      <c r="O962" t="s">
        <v>25</v>
      </c>
      <c r="P962" t="s">
        <v>25</v>
      </c>
      <c r="Q962" t="s">
        <v>25</v>
      </c>
      <c r="R962">
        <f>IF(Churn_Data[[#This Row],[Churn]]="Yes",1,0)</f>
        <v>0</v>
      </c>
      <c r="S962" t="s">
        <v>25</v>
      </c>
      <c r="T962">
        <f>(Churn_Data[[#This Row],[OnlineSecurity]]="Yes")+(Churn_Data[[#This Row],[OnlineBackup]]="Yes")+(Churn_Data[[#This Row],[DeviceProtection]]="Yes")+(Churn_Data[[#This Row],[TechSupport]]="Yes")+(Churn_Data[[#This Row],[StreamingTV]]="Yes")+(Churn_Data[[#This Row],[StreamingMovies]]="Yes")</f>
        <v>0</v>
      </c>
      <c r="U962" t="s">
        <v>27</v>
      </c>
      <c r="V962" t="s">
        <v>46</v>
      </c>
      <c r="W962" t="str">
        <f>IF(ISNUMBER(SEARCH("automatic", Churn_Data[[#This Row],[PaymentMethod]])), "Automatic", "Manual")</f>
        <v>Automatic</v>
      </c>
      <c r="X962">
        <v>44.8</v>
      </c>
      <c r="Y962" t="str">
        <f>IF(Churn_Data[[#This Row],[tenure]]&lt;=12,"0-1 Year",IF(Churn_Data[[#This Row],[tenure]]&lt;=24,"1-2 Years",IF(Churn_Data[[#This Row],[tenure]]&lt;=36,"2-3 Years",IF(Churn_Data[[#This Row],[tenure]]&lt;=48,"3-4 Years",IF(Churn_Data[[#This Row],[tenure]]&lt;=60,"4-5 Years","5+ Years")))))</f>
        <v>1-2 Years</v>
      </c>
      <c r="Z962">
        <v>13</v>
      </c>
      <c r="AA962">
        <v>559.20000000000005</v>
      </c>
      <c r="AB962">
        <f>IF(Churn_Data[[#This Row],[Churn]]="No",Churn_Data[[#This Row],[MonthlyCharges]],NA())</f>
        <v>44.8</v>
      </c>
      <c r="AC962">
        <f>IF(Churn_Data[[#This Row],[Churn]]="No",Churn_Data[[#This Row],[tenure]],NA())</f>
        <v>13</v>
      </c>
      <c r="AD962" t="e">
        <f>IF(Churn_Data[[#This Row],[Churn]]="Yes",Churn_Data[[#This Row],[MonthlyCharges]],NA())</f>
        <v>#N/A</v>
      </c>
      <c r="AE962" t="e">
        <f>IF(Churn_Data[[#This Row],[Churn]]="Yes",Churn_Data[[#This Row],[tenure]],NA())</f>
        <v>#N/A</v>
      </c>
      <c r="AF962">
        <v>582.4</v>
      </c>
    </row>
    <row r="963" spans="1:32" x14ac:dyDescent="0.3">
      <c r="A963" t="s">
        <v>995</v>
      </c>
      <c r="B963" t="s">
        <v>23</v>
      </c>
      <c r="C963" t="str">
        <f>IF(Churn_Data[[#This Row],[SeniorCitizen]]=1,"Yes","No")</f>
        <v>No</v>
      </c>
      <c r="D963">
        <v>0</v>
      </c>
      <c r="E963" t="s">
        <v>25</v>
      </c>
      <c r="F963" t="s">
        <v>25</v>
      </c>
      <c r="G963" t="s">
        <v>24</v>
      </c>
      <c r="H963" t="s">
        <v>25</v>
      </c>
      <c r="I963" t="s">
        <v>120</v>
      </c>
      <c r="J963" t="str">
        <f>IF(Churn_Data[[#This Row],[InternetService]]&lt;&gt;"No","Yes","No")</f>
        <v>Yes</v>
      </c>
      <c r="K963" t="s">
        <v>25</v>
      </c>
      <c r="L963" t="s">
        <v>25</v>
      </c>
      <c r="M963" t="s">
        <v>25</v>
      </c>
      <c r="N963" t="s">
        <v>25</v>
      </c>
      <c r="O963" t="s">
        <v>25</v>
      </c>
      <c r="P963" t="s">
        <v>25</v>
      </c>
      <c r="Q963" t="s">
        <v>25</v>
      </c>
      <c r="R963">
        <f>IF(Churn_Data[[#This Row],[Churn]]="Yes",1,0)</f>
        <v>0</v>
      </c>
      <c r="S963" t="s">
        <v>24</v>
      </c>
      <c r="T963">
        <f>(Churn_Data[[#This Row],[OnlineSecurity]]="Yes")+(Churn_Data[[#This Row],[OnlineBackup]]="Yes")+(Churn_Data[[#This Row],[DeviceProtection]]="Yes")+(Churn_Data[[#This Row],[TechSupport]]="Yes")+(Churn_Data[[#This Row],[StreamingTV]]="Yes")+(Churn_Data[[#This Row],[StreamingMovies]]="Yes")</f>
        <v>0</v>
      </c>
      <c r="U963" t="s">
        <v>27</v>
      </c>
      <c r="V963" t="s">
        <v>32</v>
      </c>
      <c r="W963" t="str">
        <f>IF(ISNUMBER(SEARCH("automatic", Churn_Data[[#This Row],[PaymentMethod]])), "Automatic", "Manual")</f>
        <v>Manual</v>
      </c>
      <c r="X963">
        <v>45.05</v>
      </c>
      <c r="Y963" t="str">
        <f>IF(Churn_Data[[#This Row],[tenure]]&lt;=12,"0-1 Year",IF(Churn_Data[[#This Row],[tenure]]&lt;=24,"1-2 Years",IF(Churn_Data[[#This Row],[tenure]]&lt;=36,"2-3 Years",IF(Churn_Data[[#This Row],[tenure]]&lt;=48,"3-4 Years",IF(Churn_Data[[#This Row],[tenure]]&lt;=60,"4-5 Years","5+ Years")))))</f>
        <v>0-1 Year</v>
      </c>
      <c r="Z963">
        <v>12</v>
      </c>
      <c r="AA963">
        <v>523.1</v>
      </c>
      <c r="AB963">
        <f>IF(Churn_Data[[#This Row],[Churn]]="No",Churn_Data[[#This Row],[MonthlyCharges]],NA())</f>
        <v>45.05</v>
      </c>
      <c r="AC963">
        <f>IF(Churn_Data[[#This Row],[Churn]]="No",Churn_Data[[#This Row],[tenure]],NA())</f>
        <v>12</v>
      </c>
      <c r="AD963" t="e">
        <f>IF(Churn_Data[[#This Row],[Churn]]="Yes",Churn_Data[[#This Row],[MonthlyCharges]],NA())</f>
        <v>#N/A</v>
      </c>
      <c r="AE963" t="e">
        <f>IF(Churn_Data[[#This Row],[Churn]]="Yes",Churn_Data[[#This Row],[tenure]],NA())</f>
        <v>#N/A</v>
      </c>
      <c r="AF963">
        <v>540.6</v>
      </c>
    </row>
    <row r="964" spans="1:32" x14ac:dyDescent="0.3">
      <c r="A964" t="s">
        <v>996</v>
      </c>
      <c r="B964" t="s">
        <v>23</v>
      </c>
      <c r="C964" t="str">
        <f>IF(Churn_Data[[#This Row],[SeniorCitizen]]=1,"Yes","No")</f>
        <v>No</v>
      </c>
      <c r="D964">
        <v>0</v>
      </c>
      <c r="E964" t="s">
        <v>25</v>
      </c>
      <c r="F964" t="s">
        <v>25</v>
      </c>
      <c r="G964" t="s">
        <v>24</v>
      </c>
      <c r="H964" t="s">
        <v>25</v>
      </c>
      <c r="I964" t="s">
        <v>120</v>
      </c>
      <c r="J964" t="str">
        <f>IF(Churn_Data[[#This Row],[InternetService]]&lt;&gt;"No","Yes","No")</f>
        <v>Yes</v>
      </c>
      <c r="K964" t="s">
        <v>25</v>
      </c>
      <c r="L964" t="s">
        <v>25</v>
      </c>
      <c r="M964" t="s">
        <v>25</v>
      </c>
      <c r="N964" t="s">
        <v>25</v>
      </c>
      <c r="O964" t="s">
        <v>25</v>
      </c>
      <c r="P964" t="s">
        <v>25</v>
      </c>
      <c r="Q964" t="s">
        <v>24</v>
      </c>
      <c r="R964">
        <f>IF(Churn_Data[[#This Row],[Churn]]="Yes",1,0)</f>
        <v>1</v>
      </c>
      <c r="S964" t="s">
        <v>24</v>
      </c>
      <c r="T964">
        <f>(Churn_Data[[#This Row],[OnlineSecurity]]="Yes")+(Churn_Data[[#This Row],[OnlineBackup]]="Yes")+(Churn_Data[[#This Row],[DeviceProtection]]="Yes")+(Churn_Data[[#This Row],[TechSupport]]="Yes")+(Churn_Data[[#This Row],[StreamingTV]]="Yes")+(Churn_Data[[#This Row],[StreamingMovies]]="Yes")</f>
        <v>0</v>
      </c>
      <c r="U964" t="s">
        <v>27</v>
      </c>
      <c r="V964" t="s">
        <v>46</v>
      </c>
      <c r="W964" t="str">
        <f>IF(ISNUMBER(SEARCH("automatic", Churn_Data[[#This Row],[PaymentMethod]])), "Automatic", "Manual")</f>
        <v>Automatic</v>
      </c>
      <c r="X964">
        <v>44.2</v>
      </c>
      <c r="Y964" t="str">
        <f>IF(Churn_Data[[#This Row],[tenure]]&lt;=12,"0-1 Year",IF(Churn_Data[[#This Row],[tenure]]&lt;=24,"1-2 Years",IF(Churn_Data[[#This Row],[tenure]]&lt;=36,"2-3 Years",IF(Churn_Data[[#This Row],[tenure]]&lt;=48,"3-4 Years",IF(Churn_Data[[#This Row],[tenure]]&lt;=60,"4-5 Years","5+ Years")))))</f>
        <v>0-1 Year</v>
      </c>
      <c r="Z964">
        <v>9</v>
      </c>
      <c r="AA964">
        <v>403.35</v>
      </c>
      <c r="AB964" t="e">
        <f>IF(Churn_Data[[#This Row],[Churn]]="No",Churn_Data[[#This Row],[MonthlyCharges]],NA())</f>
        <v>#N/A</v>
      </c>
      <c r="AC964" t="e">
        <f>IF(Churn_Data[[#This Row],[Churn]]="No",Churn_Data[[#This Row],[tenure]],NA())</f>
        <v>#N/A</v>
      </c>
      <c r="AD964">
        <f>IF(Churn_Data[[#This Row],[Churn]]="Yes",Churn_Data[[#This Row],[MonthlyCharges]],NA())</f>
        <v>44.2</v>
      </c>
      <c r="AE964">
        <f>IF(Churn_Data[[#This Row],[Churn]]="Yes",Churn_Data[[#This Row],[tenure]],NA())</f>
        <v>9</v>
      </c>
      <c r="AF964">
        <v>397.8</v>
      </c>
    </row>
    <row r="965" spans="1:32" x14ac:dyDescent="0.3">
      <c r="A965" t="s">
        <v>997</v>
      </c>
      <c r="B965" t="s">
        <v>30</v>
      </c>
      <c r="C965" t="str">
        <f>IF(Churn_Data[[#This Row],[SeniorCitizen]]=1,"Yes","No")</f>
        <v>No</v>
      </c>
      <c r="D965">
        <v>0</v>
      </c>
      <c r="E965" t="s">
        <v>25</v>
      </c>
      <c r="F965" t="s">
        <v>25</v>
      </c>
      <c r="G965" t="s">
        <v>24</v>
      </c>
      <c r="H965" t="s">
        <v>24</v>
      </c>
      <c r="I965" t="s">
        <v>26</v>
      </c>
      <c r="J965" t="str">
        <f>IF(Churn_Data[[#This Row],[InternetService]]&lt;&gt;"No","Yes","No")</f>
        <v>Yes</v>
      </c>
      <c r="K965" t="s">
        <v>25</v>
      </c>
      <c r="L965" t="s">
        <v>25</v>
      </c>
      <c r="M965" t="s">
        <v>25</v>
      </c>
      <c r="N965" t="s">
        <v>25</v>
      </c>
      <c r="O965" t="s">
        <v>24</v>
      </c>
      <c r="P965" t="s">
        <v>24</v>
      </c>
      <c r="Q965" t="s">
        <v>24</v>
      </c>
      <c r="R965">
        <f>IF(Churn_Data[[#This Row],[Churn]]="Yes",1,0)</f>
        <v>1</v>
      </c>
      <c r="S965" t="s">
        <v>25</v>
      </c>
      <c r="T965">
        <f>(Churn_Data[[#This Row],[OnlineSecurity]]="Yes")+(Churn_Data[[#This Row],[OnlineBackup]]="Yes")+(Churn_Data[[#This Row],[DeviceProtection]]="Yes")+(Churn_Data[[#This Row],[TechSupport]]="Yes")+(Churn_Data[[#This Row],[StreamingTV]]="Yes")+(Churn_Data[[#This Row],[StreamingMovies]]="Yes")</f>
        <v>2</v>
      </c>
      <c r="U965" t="s">
        <v>27</v>
      </c>
      <c r="V965" t="s">
        <v>28</v>
      </c>
      <c r="W965" t="str">
        <f>IF(ISNUMBER(SEARCH("automatic", Churn_Data[[#This Row],[PaymentMethod]])), "Automatic", "Manual")</f>
        <v>Manual</v>
      </c>
      <c r="X965">
        <v>95</v>
      </c>
      <c r="Y965" t="str">
        <f>IF(Churn_Data[[#This Row],[tenure]]&lt;=12,"0-1 Year",IF(Churn_Data[[#This Row],[tenure]]&lt;=24,"1-2 Years",IF(Churn_Data[[#This Row],[tenure]]&lt;=36,"2-3 Years",IF(Churn_Data[[#This Row],[tenure]]&lt;=48,"3-4 Years",IF(Churn_Data[[#This Row],[tenure]]&lt;=60,"4-5 Years","5+ Years")))))</f>
        <v>0-1 Year</v>
      </c>
      <c r="Z965">
        <v>7</v>
      </c>
      <c r="AA965">
        <v>655.5</v>
      </c>
      <c r="AB965" t="e">
        <f>IF(Churn_Data[[#This Row],[Churn]]="No",Churn_Data[[#This Row],[MonthlyCharges]],NA())</f>
        <v>#N/A</v>
      </c>
      <c r="AC965" t="e">
        <f>IF(Churn_Data[[#This Row],[Churn]]="No",Churn_Data[[#This Row],[tenure]],NA())</f>
        <v>#N/A</v>
      </c>
      <c r="AD965">
        <f>IF(Churn_Data[[#This Row],[Churn]]="Yes",Churn_Data[[#This Row],[MonthlyCharges]],NA())</f>
        <v>95</v>
      </c>
      <c r="AE965">
        <f>IF(Churn_Data[[#This Row],[Churn]]="Yes",Churn_Data[[#This Row],[tenure]],NA())</f>
        <v>7</v>
      </c>
      <c r="AF965">
        <v>665</v>
      </c>
    </row>
    <row r="966" spans="1:32" x14ac:dyDescent="0.3">
      <c r="A966" t="s">
        <v>998</v>
      </c>
      <c r="B966" t="s">
        <v>23</v>
      </c>
      <c r="C966" t="str">
        <f>IF(Churn_Data[[#This Row],[SeniorCitizen]]=1,"Yes","No")</f>
        <v>No</v>
      </c>
      <c r="D966">
        <v>0</v>
      </c>
      <c r="E966" t="s">
        <v>24</v>
      </c>
      <c r="F966" t="s">
        <v>24</v>
      </c>
      <c r="G966" t="s">
        <v>24</v>
      </c>
      <c r="H966" t="s">
        <v>25</v>
      </c>
      <c r="I966" t="s">
        <v>26</v>
      </c>
      <c r="J966" t="str">
        <f>IF(Churn_Data[[#This Row],[InternetService]]&lt;&gt;"No","Yes","No")</f>
        <v>Yes</v>
      </c>
      <c r="K966" t="s">
        <v>25</v>
      </c>
      <c r="L966" t="s">
        <v>25</v>
      </c>
      <c r="M966" t="s">
        <v>25</v>
      </c>
      <c r="N966" t="s">
        <v>25</v>
      </c>
      <c r="O966" t="s">
        <v>25</v>
      </c>
      <c r="P966" t="s">
        <v>24</v>
      </c>
      <c r="Q966" t="s">
        <v>25</v>
      </c>
      <c r="R966">
        <f>IF(Churn_Data[[#This Row],[Churn]]="Yes",1,0)</f>
        <v>0</v>
      </c>
      <c r="S966" t="s">
        <v>24</v>
      </c>
      <c r="T966">
        <f>(Churn_Data[[#This Row],[OnlineSecurity]]="Yes")+(Churn_Data[[#This Row],[OnlineBackup]]="Yes")+(Churn_Data[[#This Row],[DeviceProtection]]="Yes")+(Churn_Data[[#This Row],[TechSupport]]="Yes")+(Churn_Data[[#This Row],[StreamingTV]]="Yes")+(Churn_Data[[#This Row],[StreamingMovies]]="Yes")</f>
        <v>1</v>
      </c>
      <c r="U966" t="s">
        <v>27</v>
      </c>
      <c r="V966" t="s">
        <v>46</v>
      </c>
      <c r="W966" t="str">
        <f>IF(ISNUMBER(SEARCH("automatic", Churn_Data[[#This Row],[PaymentMethod]])), "Automatic", "Manual")</f>
        <v>Automatic</v>
      </c>
      <c r="X966">
        <v>80.900000000000006</v>
      </c>
      <c r="Y966" t="str">
        <f>IF(Churn_Data[[#This Row],[tenure]]&lt;=12,"0-1 Year",IF(Churn_Data[[#This Row],[tenure]]&lt;=24,"1-2 Years",IF(Churn_Data[[#This Row],[tenure]]&lt;=36,"2-3 Years",IF(Churn_Data[[#This Row],[tenure]]&lt;=48,"3-4 Years",IF(Churn_Data[[#This Row],[tenure]]&lt;=60,"4-5 Years","5+ Years")))))</f>
        <v>1-2 Years</v>
      </c>
      <c r="Z966">
        <v>14</v>
      </c>
      <c r="AA966">
        <v>1152.8</v>
      </c>
      <c r="AB966">
        <f>IF(Churn_Data[[#This Row],[Churn]]="No",Churn_Data[[#This Row],[MonthlyCharges]],NA())</f>
        <v>80.900000000000006</v>
      </c>
      <c r="AC966">
        <f>IF(Churn_Data[[#This Row],[Churn]]="No",Churn_Data[[#This Row],[tenure]],NA())</f>
        <v>14</v>
      </c>
      <c r="AD966" t="e">
        <f>IF(Churn_Data[[#This Row],[Churn]]="Yes",Churn_Data[[#This Row],[MonthlyCharges]],NA())</f>
        <v>#N/A</v>
      </c>
      <c r="AE966" t="e">
        <f>IF(Churn_Data[[#This Row],[Churn]]="Yes",Churn_Data[[#This Row],[tenure]],NA())</f>
        <v>#N/A</v>
      </c>
      <c r="AF966">
        <v>1132.5999999999999</v>
      </c>
    </row>
    <row r="967" spans="1:32" x14ac:dyDescent="0.3">
      <c r="A967" t="s">
        <v>999</v>
      </c>
      <c r="B967" t="s">
        <v>30</v>
      </c>
      <c r="C967" t="str">
        <f>IF(Churn_Data[[#This Row],[SeniorCitizen]]=1,"Yes","No")</f>
        <v>No</v>
      </c>
      <c r="D967">
        <v>0</v>
      </c>
      <c r="E967" t="s">
        <v>25</v>
      </c>
      <c r="F967" t="s">
        <v>25</v>
      </c>
      <c r="G967" t="s">
        <v>24</v>
      </c>
      <c r="H967" t="s">
        <v>24</v>
      </c>
      <c r="I967" t="s">
        <v>26</v>
      </c>
      <c r="J967" t="str">
        <f>IF(Churn_Data[[#This Row],[InternetService]]&lt;&gt;"No","Yes","No")</f>
        <v>Yes</v>
      </c>
      <c r="K967" t="s">
        <v>25</v>
      </c>
      <c r="L967" t="s">
        <v>25</v>
      </c>
      <c r="M967" t="s">
        <v>25</v>
      </c>
      <c r="N967" t="s">
        <v>25</v>
      </c>
      <c r="O967" t="s">
        <v>25</v>
      </c>
      <c r="P967" t="s">
        <v>24</v>
      </c>
      <c r="Q967" t="s">
        <v>24</v>
      </c>
      <c r="R967">
        <f>IF(Churn_Data[[#This Row],[Churn]]="Yes",1,0)</f>
        <v>1</v>
      </c>
      <c r="S967" t="s">
        <v>25</v>
      </c>
      <c r="T967">
        <f>(Churn_Data[[#This Row],[OnlineSecurity]]="Yes")+(Churn_Data[[#This Row],[OnlineBackup]]="Yes")+(Churn_Data[[#This Row],[DeviceProtection]]="Yes")+(Churn_Data[[#This Row],[TechSupport]]="Yes")+(Churn_Data[[#This Row],[StreamingTV]]="Yes")+(Churn_Data[[#This Row],[StreamingMovies]]="Yes")</f>
        <v>1</v>
      </c>
      <c r="U967" t="s">
        <v>27</v>
      </c>
      <c r="V967" t="s">
        <v>46</v>
      </c>
      <c r="W967" t="str">
        <f>IF(ISNUMBER(SEARCH("automatic", Churn_Data[[#This Row],[PaymentMethod]])), "Automatic", "Manual")</f>
        <v>Automatic</v>
      </c>
      <c r="X967">
        <v>84.5</v>
      </c>
      <c r="Y967" t="str">
        <f>IF(Churn_Data[[#This Row],[tenure]]&lt;=12,"0-1 Year",IF(Churn_Data[[#This Row],[tenure]]&lt;=24,"1-2 Years",IF(Churn_Data[[#This Row],[tenure]]&lt;=36,"2-3 Years",IF(Churn_Data[[#This Row],[tenure]]&lt;=48,"3-4 Years",IF(Churn_Data[[#This Row],[tenure]]&lt;=60,"4-5 Years","5+ Years")))))</f>
        <v>0-1 Year</v>
      </c>
      <c r="Z967">
        <v>8</v>
      </c>
      <c r="AA967">
        <v>662.65</v>
      </c>
      <c r="AB967" t="e">
        <f>IF(Churn_Data[[#This Row],[Churn]]="No",Churn_Data[[#This Row],[MonthlyCharges]],NA())</f>
        <v>#N/A</v>
      </c>
      <c r="AC967" t="e">
        <f>IF(Churn_Data[[#This Row],[Churn]]="No",Churn_Data[[#This Row],[tenure]],NA())</f>
        <v>#N/A</v>
      </c>
      <c r="AD967">
        <f>IF(Churn_Data[[#This Row],[Churn]]="Yes",Churn_Data[[#This Row],[MonthlyCharges]],NA())</f>
        <v>84.5</v>
      </c>
      <c r="AE967">
        <f>IF(Churn_Data[[#This Row],[Churn]]="Yes",Churn_Data[[#This Row],[tenure]],NA())</f>
        <v>8</v>
      </c>
      <c r="AF967">
        <v>676</v>
      </c>
    </row>
    <row r="968" spans="1:32" x14ac:dyDescent="0.3">
      <c r="A968" t="s">
        <v>1000</v>
      </c>
      <c r="B968" t="s">
        <v>23</v>
      </c>
      <c r="C968" t="str">
        <f>IF(Churn_Data[[#This Row],[SeniorCitizen]]=1,"Yes","No")</f>
        <v>No</v>
      </c>
      <c r="D968">
        <v>0</v>
      </c>
      <c r="E968" t="s">
        <v>25</v>
      </c>
      <c r="F968" t="s">
        <v>25</v>
      </c>
      <c r="G968" t="s">
        <v>24</v>
      </c>
      <c r="H968" t="s">
        <v>25</v>
      </c>
      <c r="I968" t="s">
        <v>26</v>
      </c>
      <c r="J968" t="str">
        <f>IF(Churn_Data[[#This Row],[InternetService]]&lt;&gt;"No","Yes","No")</f>
        <v>Yes</v>
      </c>
      <c r="K968" t="s">
        <v>25</v>
      </c>
      <c r="L968" t="s">
        <v>25</v>
      </c>
      <c r="M968" t="s">
        <v>25</v>
      </c>
      <c r="N968" t="s">
        <v>25</v>
      </c>
      <c r="O968" t="s">
        <v>25</v>
      </c>
      <c r="P968" t="s">
        <v>24</v>
      </c>
      <c r="Q968" t="s">
        <v>24</v>
      </c>
      <c r="R968">
        <f>IF(Churn_Data[[#This Row],[Churn]]="Yes",1,0)</f>
        <v>1</v>
      </c>
      <c r="S968" t="s">
        <v>24</v>
      </c>
      <c r="T968">
        <f>(Churn_Data[[#This Row],[OnlineSecurity]]="Yes")+(Churn_Data[[#This Row],[OnlineBackup]]="Yes")+(Churn_Data[[#This Row],[DeviceProtection]]="Yes")+(Churn_Data[[#This Row],[TechSupport]]="Yes")+(Churn_Data[[#This Row],[StreamingTV]]="Yes")+(Churn_Data[[#This Row],[StreamingMovies]]="Yes")</f>
        <v>1</v>
      </c>
      <c r="U968" t="s">
        <v>27</v>
      </c>
      <c r="V968" t="s">
        <v>46</v>
      </c>
      <c r="W968" t="str">
        <f>IF(ISNUMBER(SEARCH("automatic", Churn_Data[[#This Row],[PaymentMethod]])), "Automatic", "Manual")</f>
        <v>Automatic</v>
      </c>
      <c r="X968">
        <v>80.25</v>
      </c>
      <c r="Y968" t="str">
        <f>IF(Churn_Data[[#This Row],[tenure]]&lt;=12,"0-1 Year",IF(Churn_Data[[#This Row],[tenure]]&lt;=24,"1-2 Years",IF(Churn_Data[[#This Row],[tenure]]&lt;=36,"2-3 Years",IF(Churn_Data[[#This Row],[tenure]]&lt;=48,"3-4 Years",IF(Churn_Data[[#This Row],[tenure]]&lt;=60,"4-5 Years","5+ Years")))))</f>
        <v>0-1 Year</v>
      </c>
      <c r="Z968">
        <v>10</v>
      </c>
      <c r="AA968">
        <v>846</v>
      </c>
      <c r="AB968" t="e">
        <f>IF(Churn_Data[[#This Row],[Churn]]="No",Churn_Data[[#This Row],[MonthlyCharges]],NA())</f>
        <v>#N/A</v>
      </c>
      <c r="AC968" t="e">
        <f>IF(Churn_Data[[#This Row],[Churn]]="No",Churn_Data[[#This Row],[tenure]],NA())</f>
        <v>#N/A</v>
      </c>
      <c r="AD968">
        <f>IF(Churn_Data[[#This Row],[Churn]]="Yes",Churn_Data[[#This Row],[MonthlyCharges]],NA())</f>
        <v>80.25</v>
      </c>
      <c r="AE968">
        <f>IF(Churn_Data[[#This Row],[Churn]]="Yes",Churn_Data[[#This Row],[tenure]],NA())</f>
        <v>10</v>
      </c>
      <c r="AF968">
        <v>802.5</v>
      </c>
    </row>
    <row r="969" spans="1:32" x14ac:dyDescent="0.3">
      <c r="A969" t="s">
        <v>1001</v>
      </c>
      <c r="B969" t="s">
        <v>23</v>
      </c>
      <c r="C969" t="str">
        <f>IF(Churn_Data[[#This Row],[SeniorCitizen]]=1,"Yes","No")</f>
        <v>No</v>
      </c>
      <c r="D969">
        <v>0</v>
      </c>
      <c r="E969" t="s">
        <v>25</v>
      </c>
      <c r="F969" t="s">
        <v>25</v>
      </c>
      <c r="G969" t="s">
        <v>24</v>
      </c>
      <c r="H969" t="s">
        <v>24</v>
      </c>
      <c r="I969" t="s">
        <v>26</v>
      </c>
      <c r="J969" t="str">
        <f>IF(Churn_Data[[#This Row],[InternetService]]&lt;&gt;"No","Yes","No")</f>
        <v>Yes</v>
      </c>
      <c r="K969" t="s">
        <v>25</v>
      </c>
      <c r="L969" t="s">
        <v>25</v>
      </c>
      <c r="M969" t="s">
        <v>25</v>
      </c>
      <c r="N969" t="s">
        <v>25</v>
      </c>
      <c r="O969" t="s">
        <v>24</v>
      </c>
      <c r="P969" t="s">
        <v>24</v>
      </c>
      <c r="Q969" t="s">
        <v>25</v>
      </c>
      <c r="R969">
        <f>IF(Churn_Data[[#This Row],[Churn]]="Yes",1,0)</f>
        <v>0</v>
      </c>
      <c r="S969" t="s">
        <v>24</v>
      </c>
      <c r="T969">
        <f>(Churn_Data[[#This Row],[OnlineSecurity]]="Yes")+(Churn_Data[[#This Row],[OnlineBackup]]="Yes")+(Churn_Data[[#This Row],[DeviceProtection]]="Yes")+(Churn_Data[[#This Row],[TechSupport]]="Yes")+(Churn_Data[[#This Row],[StreamingTV]]="Yes")+(Churn_Data[[#This Row],[StreamingMovies]]="Yes")</f>
        <v>2</v>
      </c>
      <c r="U969" t="s">
        <v>27</v>
      </c>
      <c r="V969" t="s">
        <v>46</v>
      </c>
      <c r="W969" t="str">
        <f>IF(ISNUMBER(SEARCH("automatic", Churn_Data[[#This Row],[PaymentMethod]])), "Automatic", "Manual")</f>
        <v>Automatic</v>
      </c>
      <c r="X969">
        <v>95.6</v>
      </c>
      <c r="Y969" t="str">
        <f>IF(Churn_Data[[#This Row],[tenure]]&lt;=12,"0-1 Year",IF(Churn_Data[[#This Row],[tenure]]&lt;=24,"1-2 Years",IF(Churn_Data[[#This Row],[tenure]]&lt;=36,"2-3 Years",IF(Churn_Data[[#This Row],[tenure]]&lt;=48,"3-4 Years",IF(Churn_Data[[#This Row],[tenure]]&lt;=60,"4-5 Years","5+ Years")))))</f>
        <v>2-3 Years</v>
      </c>
      <c r="Z969">
        <v>27</v>
      </c>
      <c r="AA969">
        <v>2595.25</v>
      </c>
      <c r="AB969">
        <f>IF(Churn_Data[[#This Row],[Churn]]="No",Churn_Data[[#This Row],[MonthlyCharges]],NA())</f>
        <v>95.6</v>
      </c>
      <c r="AC969">
        <f>IF(Churn_Data[[#This Row],[Churn]]="No",Churn_Data[[#This Row],[tenure]],NA())</f>
        <v>27</v>
      </c>
      <c r="AD969" t="e">
        <f>IF(Churn_Data[[#This Row],[Churn]]="Yes",Churn_Data[[#This Row],[MonthlyCharges]],NA())</f>
        <v>#N/A</v>
      </c>
      <c r="AE969" t="e">
        <f>IF(Churn_Data[[#This Row],[Churn]]="Yes",Churn_Data[[#This Row],[tenure]],NA())</f>
        <v>#N/A</v>
      </c>
      <c r="AF969">
        <v>2581.1999999999998</v>
      </c>
    </row>
    <row r="970" spans="1:32" x14ac:dyDescent="0.3">
      <c r="A970" t="s">
        <v>1002</v>
      </c>
      <c r="B970" t="s">
        <v>30</v>
      </c>
      <c r="C970" t="str">
        <f>IF(Churn_Data[[#This Row],[SeniorCitizen]]=1,"Yes","No")</f>
        <v>No</v>
      </c>
      <c r="D970">
        <v>0</v>
      </c>
      <c r="E970" t="s">
        <v>24</v>
      </c>
      <c r="F970" t="s">
        <v>24</v>
      </c>
      <c r="G970" t="s">
        <v>24</v>
      </c>
      <c r="H970" t="s">
        <v>24</v>
      </c>
      <c r="I970" t="s">
        <v>26</v>
      </c>
      <c r="J970" t="str">
        <f>IF(Churn_Data[[#This Row],[InternetService]]&lt;&gt;"No","Yes","No")</f>
        <v>Yes</v>
      </c>
      <c r="K970" t="s">
        <v>25</v>
      </c>
      <c r="L970" t="s">
        <v>25</v>
      </c>
      <c r="M970" t="s">
        <v>25</v>
      </c>
      <c r="N970" t="s">
        <v>25</v>
      </c>
      <c r="O970" t="s">
        <v>25</v>
      </c>
      <c r="P970" t="s">
        <v>24</v>
      </c>
      <c r="Q970" t="s">
        <v>25</v>
      </c>
      <c r="R970">
        <f>IF(Churn_Data[[#This Row],[Churn]]="Yes",1,0)</f>
        <v>0</v>
      </c>
      <c r="S970" t="s">
        <v>25</v>
      </c>
      <c r="T970">
        <f>(Churn_Data[[#This Row],[OnlineSecurity]]="Yes")+(Churn_Data[[#This Row],[OnlineBackup]]="Yes")+(Churn_Data[[#This Row],[DeviceProtection]]="Yes")+(Churn_Data[[#This Row],[TechSupport]]="Yes")+(Churn_Data[[#This Row],[StreamingTV]]="Yes")+(Churn_Data[[#This Row],[StreamingMovies]]="Yes")</f>
        <v>1</v>
      </c>
      <c r="U970" t="s">
        <v>27</v>
      </c>
      <c r="V970" t="s">
        <v>46</v>
      </c>
      <c r="W970" t="str">
        <f>IF(ISNUMBER(SEARCH("automatic", Churn_Data[[#This Row],[PaymentMethod]])), "Automatic", "Manual")</f>
        <v>Automatic</v>
      </c>
      <c r="X970">
        <v>85.5</v>
      </c>
      <c r="Y970" t="str">
        <f>IF(Churn_Data[[#This Row],[tenure]]&lt;=12,"0-1 Year",IF(Churn_Data[[#This Row],[tenure]]&lt;=24,"1-2 Years",IF(Churn_Data[[#This Row],[tenure]]&lt;=36,"2-3 Years",IF(Churn_Data[[#This Row],[tenure]]&lt;=48,"3-4 Years",IF(Churn_Data[[#This Row],[tenure]]&lt;=60,"4-5 Years","5+ Years")))))</f>
        <v>4-5 Years</v>
      </c>
      <c r="Z970">
        <v>55</v>
      </c>
      <c r="AA970">
        <v>4713.3999999999996</v>
      </c>
      <c r="AB970">
        <f>IF(Churn_Data[[#This Row],[Churn]]="No",Churn_Data[[#This Row],[MonthlyCharges]],NA())</f>
        <v>85.5</v>
      </c>
      <c r="AC970">
        <f>IF(Churn_Data[[#This Row],[Churn]]="No",Churn_Data[[#This Row],[tenure]],NA())</f>
        <v>55</v>
      </c>
      <c r="AD970" t="e">
        <f>IF(Churn_Data[[#This Row],[Churn]]="Yes",Churn_Data[[#This Row],[MonthlyCharges]],NA())</f>
        <v>#N/A</v>
      </c>
      <c r="AE970" t="e">
        <f>IF(Churn_Data[[#This Row],[Churn]]="Yes",Churn_Data[[#This Row],[tenure]],NA())</f>
        <v>#N/A</v>
      </c>
      <c r="AF970">
        <v>4702.5</v>
      </c>
    </row>
    <row r="971" spans="1:32" x14ac:dyDescent="0.3">
      <c r="A971" t="s">
        <v>1003</v>
      </c>
      <c r="B971" t="s">
        <v>30</v>
      </c>
      <c r="C971" t="str">
        <f>IF(Churn_Data[[#This Row],[SeniorCitizen]]=1,"Yes","No")</f>
        <v>No</v>
      </c>
      <c r="D971">
        <v>0</v>
      </c>
      <c r="E971" t="s">
        <v>25</v>
      </c>
      <c r="F971" t="s">
        <v>25</v>
      </c>
      <c r="G971" t="s">
        <v>24</v>
      </c>
      <c r="H971" t="s">
        <v>24</v>
      </c>
      <c r="I971" t="s">
        <v>26</v>
      </c>
      <c r="J971" t="str">
        <f>IF(Churn_Data[[#This Row],[InternetService]]&lt;&gt;"No","Yes","No")</f>
        <v>Yes</v>
      </c>
      <c r="K971" t="s">
        <v>25</v>
      </c>
      <c r="L971" t="s">
        <v>25</v>
      </c>
      <c r="M971" t="s">
        <v>25</v>
      </c>
      <c r="N971" t="s">
        <v>25</v>
      </c>
      <c r="O971" t="s">
        <v>25</v>
      </c>
      <c r="P971" t="s">
        <v>24</v>
      </c>
      <c r="Q971" t="s">
        <v>25</v>
      </c>
      <c r="R971">
        <f>IF(Churn_Data[[#This Row],[Churn]]="Yes",1,0)</f>
        <v>0</v>
      </c>
      <c r="S971" t="s">
        <v>25</v>
      </c>
      <c r="T971">
        <f>(Churn_Data[[#This Row],[OnlineSecurity]]="Yes")+(Churn_Data[[#This Row],[OnlineBackup]]="Yes")+(Churn_Data[[#This Row],[DeviceProtection]]="Yes")+(Churn_Data[[#This Row],[TechSupport]]="Yes")+(Churn_Data[[#This Row],[StreamingTV]]="Yes")+(Churn_Data[[#This Row],[StreamingMovies]]="Yes")</f>
        <v>1</v>
      </c>
      <c r="U971" t="s">
        <v>27</v>
      </c>
      <c r="V971" t="s">
        <v>46</v>
      </c>
      <c r="W971" t="str">
        <f>IF(ISNUMBER(SEARCH("automatic", Churn_Data[[#This Row],[PaymentMethod]])), "Automatic", "Manual")</f>
        <v>Automatic</v>
      </c>
      <c r="X971">
        <v>83.4</v>
      </c>
      <c r="Y971" t="str">
        <f>IF(Churn_Data[[#This Row],[tenure]]&lt;=12,"0-1 Year",IF(Churn_Data[[#This Row],[tenure]]&lt;=24,"1-2 Years",IF(Churn_Data[[#This Row],[tenure]]&lt;=36,"2-3 Years",IF(Churn_Data[[#This Row],[tenure]]&lt;=48,"3-4 Years",IF(Churn_Data[[#This Row],[tenure]]&lt;=60,"4-5 Years","5+ Years")))))</f>
        <v>4-5 Years</v>
      </c>
      <c r="Z971">
        <v>51</v>
      </c>
      <c r="AA971">
        <v>4149.45</v>
      </c>
      <c r="AB971">
        <f>IF(Churn_Data[[#This Row],[Churn]]="No",Churn_Data[[#This Row],[MonthlyCharges]],NA())</f>
        <v>83.4</v>
      </c>
      <c r="AC971">
        <f>IF(Churn_Data[[#This Row],[Churn]]="No",Churn_Data[[#This Row],[tenure]],NA())</f>
        <v>51</v>
      </c>
      <c r="AD971" t="e">
        <f>IF(Churn_Data[[#This Row],[Churn]]="Yes",Churn_Data[[#This Row],[MonthlyCharges]],NA())</f>
        <v>#N/A</v>
      </c>
      <c r="AE971" t="e">
        <f>IF(Churn_Data[[#This Row],[Churn]]="Yes",Churn_Data[[#This Row],[tenure]],NA())</f>
        <v>#N/A</v>
      </c>
      <c r="AF971">
        <v>4253.3999999999996</v>
      </c>
    </row>
    <row r="972" spans="1:32" x14ac:dyDescent="0.3">
      <c r="A972" t="s">
        <v>1004</v>
      </c>
      <c r="B972" t="s">
        <v>30</v>
      </c>
      <c r="C972" t="str">
        <f>IF(Churn_Data[[#This Row],[SeniorCitizen]]=1,"Yes","No")</f>
        <v>No</v>
      </c>
      <c r="D972">
        <v>0</v>
      </c>
      <c r="E972" t="s">
        <v>25</v>
      </c>
      <c r="F972" t="s">
        <v>25</v>
      </c>
      <c r="G972" t="s">
        <v>24</v>
      </c>
      <c r="H972" t="s">
        <v>24</v>
      </c>
      <c r="I972" t="s">
        <v>26</v>
      </c>
      <c r="J972" t="str">
        <f>IF(Churn_Data[[#This Row],[InternetService]]&lt;&gt;"No","Yes","No")</f>
        <v>Yes</v>
      </c>
      <c r="K972" t="s">
        <v>25</v>
      </c>
      <c r="L972" t="s">
        <v>25</v>
      </c>
      <c r="M972" t="s">
        <v>25</v>
      </c>
      <c r="N972" t="s">
        <v>25</v>
      </c>
      <c r="O972" t="s">
        <v>25</v>
      </c>
      <c r="P972" t="s">
        <v>24</v>
      </c>
      <c r="Q972" t="s">
        <v>25</v>
      </c>
      <c r="R972">
        <f>IF(Churn_Data[[#This Row],[Churn]]="Yes",1,0)</f>
        <v>0</v>
      </c>
      <c r="S972" t="s">
        <v>24</v>
      </c>
      <c r="T972">
        <f>(Churn_Data[[#This Row],[OnlineSecurity]]="Yes")+(Churn_Data[[#This Row],[OnlineBackup]]="Yes")+(Churn_Data[[#This Row],[DeviceProtection]]="Yes")+(Churn_Data[[#This Row],[TechSupport]]="Yes")+(Churn_Data[[#This Row],[StreamingTV]]="Yes")+(Churn_Data[[#This Row],[StreamingMovies]]="Yes")</f>
        <v>1</v>
      </c>
      <c r="U972" t="s">
        <v>27</v>
      </c>
      <c r="V972" t="s">
        <v>46</v>
      </c>
      <c r="W972" t="str">
        <f>IF(ISNUMBER(SEARCH("automatic", Churn_Data[[#This Row],[PaymentMethod]])), "Automatic", "Manual")</f>
        <v>Automatic</v>
      </c>
      <c r="X972">
        <v>85.65</v>
      </c>
      <c r="Y972" t="str">
        <f>IF(Churn_Data[[#This Row],[tenure]]&lt;=12,"0-1 Year",IF(Churn_Data[[#This Row],[tenure]]&lt;=24,"1-2 Years",IF(Churn_Data[[#This Row],[tenure]]&lt;=36,"2-3 Years",IF(Churn_Data[[#This Row],[tenure]]&lt;=48,"3-4 Years",IF(Churn_Data[[#This Row],[tenure]]&lt;=60,"4-5 Years","5+ Years")))))</f>
        <v>2-3 Years</v>
      </c>
      <c r="Z972">
        <v>32</v>
      </c>
      <c r="AA972">
        <v>2664.3</v>
      </c>
      <c r="AB972">
        <f>IF(Churn_Data[[#This Row],[Churn]]="No",Churn_Data[[#This Row],[MonthlyCharges]],NA())</f>
        <v>85.65</v>
      </c>
      <c r="AC972">
        <f>IF(Churn_Data[[#This Row],[Churn]]="No",Churn_Data[[#This Row],[tenure]],NA())</f>
        <v>32</v>
      </c>
      <c r="AD972" t="e">
        <f>IF(Churn_Data[[#This Row],[Churn]]="Yes",Churn_Data[[#This Row],[MonthlyCharges]],NA())</f>
        <v>#N/A</v>
      </c>
      <c r="AE972" t="e">
        <f>IF(Churn_Data[[#This Row],[Churn]]="Yes",Churn_Data[[#This Row],[tenure]],NA())</f>
        <v>#N/A</v>
      </c>
      <c r="AF972">
        <v>2740.8</v>
      </c>
    </row>
    <row r="973" spans="1:32" x14ac:dyDescent="0.3">
      <c r="A973" t="s">
        <v>1005</v>
      </c>
      <c r="B973" t="s">
        <v>30</v>
      </c>
      <c r="C973" t="str">
        <f>IF(Churn_Data[[#This Row],[SeniorCitizen]]=1,"Yes","No")</f>
        <v>Yes</v>
      </c>
      <c r="D973">
        <v>1</v>
      </c>
      <c r="E973" t="s">
        <v>24</v>
      </c>
      <c r="F973" t="s">
        <v>25</v>
      </c>
      <c r="G973" t="s">
        <v>24</v>
      </c>
      <c r="H973" t="s">
        <v>24</v>
      </c>
      <c r="I973" t="s">
        <v>26</v>
      </c>
      <c r="J973" t="str">
        <f>IF(Churn_Data[[#This Row],[InternetService]]&lt;&gt;"No","Yes","No")</f>
        <v>Yes</v>
      </c>
      <c r="K973" t="s">
        <v>25</v>
      </c>
      <c r="L973" t="s">
        <v>25</v>
      </c>
      <c r="M973" t="s">
        <v>25</v>
      </c>
      <c r="N973" t="s">
        <v>25</v>
      </c>
      <c r="O973" t="s">
        <v>24</v>
      </c>
      <c r="P973" t="s">
        <v>24</v>
      </c>
      <c r="Q973" t="s">
        <v>24</v>
      </c>
      <c r="R973">
        <f>IF(Churn_Data[[#This Row],[Churn]]="Yes",1,0)</f>
        <v>1</v>
      </c>
      <c r="S973" t="s">
        <v>24</v>
      </c>
      <c r="T973">
        <f>(Churn_Data[[#This Row],[OnlineSecurity]]="Yes")+(Churn_Data[[#This Row],[OnlineBackup]]="Yes")+(Churn_Data[[#This Row],[DeviceProtection]]="Yes")+(Churn_Data[[#This Row],[TechSupport]]="Yes")+(Churn_Data[[#This Row],[StreamingTV]]="Yes")+(Churn_Data[[#This Row],[StreamingMovies]]="Yes")</f>
        <v>2</v>
      </c>
      <c r="U973" t="s">
        <v>27</v>
      </c>
      <c r="V973" t="s">
        <v>46</v>
      </c>
      <c r="W973" t="str">
        <f>IF(ISNUMBER(SEARCH("automatic", Churn_Data[[#This Row],[PaymentMethod]])), "Automatic", "Manual")</f>
        <v>Automatic</v>
      </c>
      <c r="X973">
        <v>95.6</v>
      </c>
      <c r="Y973" t="str">
        <f>IF(Churn_Data[[#This Row],[tenure]]&lt;=12,"0-1 Year",IF(Churn_Data[[#This Row],[tenure]]&lt;=24,"1-2 Years",IF(Churn_Data[[#This Row],[tenure]]&lt;=36,"2-3 Years",IF(Churn_Data[[#This Row],[tenure]]&lt;=48,"3-4 Years",IF(Churn_Data[[#This Row],[tenure]]&lt;=60,"4-5 Years","5+ Years")))))</f>
        <v>0-1 Year</v>
      </c>
      <c r="Z973">
        <v>7</v>
      </c>
      <c r="AA973">
        <v>644.35</v>
      </c>
      <c r="AB973" t="e">
        <f>IF(Churn_Data[[#This Row],[Churn]]="No",Churn_Data[[#This Row],[MonthlyCharges]],NA())</f>
        <v>#N/A</v>
      </c>
      <c r="AC973" t="e">
        <f>IF(Churn_Data[[#This Row],[Churn]]="No",Churn_Data[[#This Row],[tenure]],NA())</f>
        <v>#N/A</v>
      </c>
      <c r="AD973">
        <f>IF(Churn_Data[[#This Row],[Churn]]="Yes",Churn_Data[[#This Row],[MonthlyCharges]],NA())</f>
        <v>95.6</v>
      </c>
      <c r="AE973">
        <f>IF(Churn_Data[[#This Row],[Churn]]="Yes",Churn_Data[[#This Row],[tenure]],NA())</f>
        <v>7</v>
      </c>
      <c r="AF973">
        <v>669.2</v>
      </c>
    </row>
    <row r="974" spans="1:32" x14ac:dyDescent="0.3">
      <c r="A974" t="s">
        <v>1006</v>
      </c>
      <c r="B974" t="s">
        <v>30</v>
      </c>
      <c r="C974" t="str">
        <f>IF(Churn_Data[[#This Row],[SeniorCitizen]]=1,"Yes","No")</f>
        <v>No</v>
      </c>
      <c r="D974">
        <v>0</v>
      </c>
      <c r="E974" t="s">
        <v>25</v>
      </c>
      <c r="F974" t="s">
        <v>25</v>
      </c>
      <c r="G974" t="s">
        <v>24</v>
      </c>
      <c r="H974" t="s">
        <v>24</v>
      </c>
      <c r="I974" t="s">
        <v>26</v>
      </c>
      <c r="J974" t="str">
        <f>IF(Churn_Data[[#This Row],[InternetService]]&lt;&gt;"No","Yes","No")</f>
        <v>Yes</v>
      </c>
      <c r="K974" t="s">
        <v>25</v>
      </c>
      <c r="L974" t="s">
        <v>25</v>
      </c>
      <c r="M974" t="s">
        <v>25</v>
      </c>
      <c r="N974" t="s">
        <v>25</v>
      </c>
      <c r="O974" t="s">
        <v>24</v>
      </c>
      <c r="P974" t="s">
        <v>24</v>
      </c>
      <c r="Q974" t="s">
        <v>24</v>
      </c>
      <c r="R974">
        <f>IF(Churn_Data[[#This Row],[Churn]]="Yes",1,0)</f>
        <v>1</v>
      </c>
      <c r="S974" t="s">
        <v>24</v>
      </c>
      <c r="T974">
        <f>(Churn_Data[[#This Row],[OnlineSecurity]]="Yes")+(Churn_Data[[#This Row],[OnlineBackup]]="Yes")+(Churn_Data[[#This Row],[DeviceProtection]]="Yes")+(Churn_Data[[#This Row],[TechSupport]]="Yes")+(Churn_Data[[#This Row],[StreamingTV]]="Yes")+(Churn_Data[[#This Row],[StreamingMovies]]="Yes")</f>
        <v>2</v>
      </c>
      <c r="U974" t="s">
        <v>27</v>
      </c>
      <c r="V974" t="s">
        <v>72</v>
      </c>
      <c r="W974" t="str">
        <f>IF(ISNUMBER(SEARCH("automatic", Churn_Data[[#This Row],[PaymentMethod]])), "Automatic", "Manual")</f>
        <v>Automatic</v>
      </c>
      <c r="X974">
        <v>94.65</v>
      </c>
      <c r="Y974" t="str">
        <f>IF(Churn_Data[[#This Row],[tenure]]&lt;=12,"0-1 Year",IF(Churn_Data[[#This Row],[tenure]]&lt;=24,"1-2 Years",IF(Churn_Data[[#This Row],[tenure]]&lt;=36,"2-3 Years",IF(Churn_Data[[#This Row],[tenure]]&lt;=48,"3-4 Years",IF(Churn_Data[[#This Row],[tenure]]&lt;=60,"4-5 Years","5+ Years")))))</f>
        <v>1-2 Years</v>
      </c>
      <c r="Z974">
        <v>22</v>
      </c>
      <c r="AA974">
        <v>2104.5500000000002</v>
      </c>
      <c r="AB974" t="e">
        <f>IF(Churn_Data[[#This Row],[Churn]]="No",Churn_Data[[#This Row],[MonthlyCharges]],NA())</f>
        <v>#N/A</v>
      </c>
      <c r="AC974" t="e">
        <f>IF(Churn_Data[[#This Row],[Churn]]="No",Churn_Data[[#This Row],[tenure]],NA())</f>
        <v>#N/A</v>
      </c>
      <c r="AD974">
        <f>IF(Churn_Data[[#This Row],[Churn]]="Yes",Churn_Data[[#This Row],[MonthlyCharges]],NA())</f>
        <v>94.65</v>
      </c>
      <c r="AE974">
        <f>IF(Churn_Data[[#This Row],[Churn]]="Yes",Churn_Data[[#This Row],[tenure]],NA())</f>
        <v>22</v>
      </c>
      <c r="AF974">
        <v>2082.3000000000002</v>
      </c>
    </row>
    <row r="975" spans="1:32" x14ac:dyDescent="0.3">
      <c r="A975" t="s">
        <v>1007</v>
      </c>
      <c r="B975" t="s">
        <v>30</v>
      </c>
      <c r="C975" t="str">
        <f>IF(Churn_Data[[#This Row],[SeniorCitizen]]=1,"Yes","No")</f>
        <v>No</v>
      </c>
      <c r="D975">
        <v>0</v>
      </c>
      <c r="E975" t="s">
        <v>25</v>
      </c>
      <c r="F975" t="s">
        <v>25</v>
      </c>
      <c r="G975" t="s">
        <v>24</v>
      </c>
      <c r="H975" t="s">
        <v>25</v>
      </c>
      <c r="I975" t="s">
        <v>26</v>
      </c>
      <c r="J975" t="str">
        <f>IF(Churn_Data[[#This Row],[InternetService]]&lt;&gt;"No","Yes","No")</f>
        <v>Yes</v>
      </c>
      <c r="K975" t="s">
        <v>25</v>
      </c>
      <c r="L975" t="s">
        <v>25</v>
      </c>
      <c r="M975" t="s">
        <v>25</v>
      </c>
      <c r="N975" t="s">
        <v>25</v>
      </c>
      <c r="O975" t="s">
        <v>25</v>
      </c>
      <c r="P975" t="s">
        <v>24</v>
      </c>
      <c r="Q975" t="s">
        <v>25</v>
      </c>
      <c r="R975">
        <f>IF(Churn_Data[[#This Row],[Churn]]="Yes",1,0)</f>
        <v>0</v>
      </c>
      <c r="S975" t="s">
        <v>24</v>
      </c>
      <c r="T975">
        <f>(Churn_Data[[#This Row],[OnlineSecurity]]="Yes")+(Churn_Data[[#This Row],[OnlineBackup]]="Yes")+(Churn_Data[[#This Row],[DeviceProtection]]="Yes")+(Churn_Data[[#This Row],[TechSupport]]="Yes")+(Churn_Data[[#This Row],[StreamingTV]]="Yes")+(Churn_Data[[#This Row],[StreamingMovies]]="Yes")</f>
        <v>1</v>
      </c>
      <c r="U975" t="s">
        <v>27</v>
      </c>
      <c r="V975" t="s">
        <v>72</v>
      </c>
      <c r="W975" t="str">
        <f>IF(ISNUMBER(SEARCH("automatic", Churn_Data[[#This Row],[PaymentMethod]])), "Automatic", "Manual")</f>
        <v>Automatic</v>
      </c>
      <c r="X975">
        <v>79.849999999999994</v>
      </c>
      <c r="Y975" t="str">
        <f>IF(Churn_Data[[#This Row],[tenure]]&lt;=12,"0-1 Year",IF(Churn_Data[[#This Row],[tenure]]&lt;=24,"1-2 Years",IF(Churn_Data[[#This Row],[tenure]]&lt;=36,"2-3 Years",IF(Churn_Data[[#This Row],[tenure]]&lt;=48,"3-4 Years",IF(Churn_Data[[#This Row],[tenure]]&lt;=60,"4-5 Years","5+ Years")))))</f>
        <v>1-2 Years</v>
      </c>
      <c r="Z975">
        <v>24</v>
      </c>
      <c r="AA975">
        <v>2001</v>
      </c>
      <c r="AB975">
        <f>IF(Churn_Data[[#This Row],[Churn]]="No",Churn_Data[[#This Row],[MonthlyCharges]],NA())</f>
        <v>79.849999999999994</v>
      </c>
      <c r="AC975">
        <f>IF(Churn_Data[[#This Row],[Churn]]="No",Churn_Data[[#This Row],[tenure]],NA())</f>
        <v>24</v>
      </c>
      <c r="AD975" t="e">
        <f>IF(Churn_Data[[#This Row],[Churn]]="Yes",Churn_Data[[#This Row],[MonthlyCharges]],NA())</f>
        <v>#N/A</v>
      </c>
      <c r="AE975" t="e">
        <f>IF(Churn_Data[[#This Row],[Churn]]="Yes",Churn_Data[[#This Row],[tenure]],NA())</f>
        <v>#N/A</v>
      </c>
      <c r="AF975">
        <v>1916.4</v>
      </c>
    </row>
    <row r="976" spans="1:32" x14ac:dyDescent="0.3">
      <c r="A976" t="s">
        <v>1008</v>
      </c>
      <c r="B976" t="s">
        <v>30</v>
      </c>
      <c r="C976" t="str">
        <f>IF(Churn_Data[[#This Row],[SeniorCitizen]]=1,"Yes","No")</f>
        <v>Yes</v>
      </c>
      <c r="D976">
        <v>1</v>
      </c>
      <c r="E976" t="s">
        <v>25</v>
      </c>
      <c r="F976" t="s">
        <v>25</v>
      </c>
      <c r="G976" t="s">
        <v>24</v>
      </c>
      <c r="H976" t="s">
        <v>25</v>
      </c>
      <c r="I976" t="s">
        <v>26</v>
      </c>
      <c r="J976" t="str">
        <f>IF(Churn_Data[[#This Row],[InternetService]]&lt;&gt;"No","Yes","No")</f>
        <v>Yes</v>
      </c>
      <c r="K976" t="s">
        <v>25</v>
      </c>
      <c r="L976" t="s">
        <v>25</v>
      </c>
      <c r="M976" t="s">
        <v>25</v>
      </c>
      <c r="N976" t="s">
        <v>25</v>
      </c>
      <c r="O976" t="s">
        <v>24</v>
      </c>
      <c r="P976" t="s">
        <v>24</v>
      </c>
      <c r="Q976" t="s">
        <v>24</v>
      </c>
      <c r="R976">
        <f>IF(Churn_Data[[#This Row],[Churn]]="Yes",1,0)</f>
        <v>1</v>
      </c>
      <c r="S976" t="s">
        <v>25</v>
      </c>
      <c r="T976">
        <f>(Churn_Data[[#This Row],[OnlineSecurity]]="Yes")+(Churn_Data[[#This Row],[OnlineBackup]]="Yes")+(Churn_Data[[#This Row],[DeviceProtection]]="Yes")+(Churn_Data[[#This Row],[TechSupport]]="Yes")+(Churn_Data[[#This Row],[StreamingTV]]="Yes")+(Churn_Data[[#This Row],[StreamingMovies]]="Yes")</f>
        <v>2</v>
      </c>
      <c r="U976" t="s">
        <v>27</v>
      </c>
      <c r="V976" t="s">
        <v>72</v>
      </c>
      <c r="W976" t="str">
        <f>IF(ISNUMBER(SEARCH("automatic", Churn_Data[[#This Row],[PaymentMethod]])), "Automatic", "Manual")</f>
        <v>Automatic</v>
      </c>
      <c r="X976">
        <v>90.45</v>
      </c>
      <c r="Y976" t="str">
        <f>IF(Churn_Data[[#This Row],[tenure]]&lt;=12,"0-1 Year",IF(Churn_Data[[#This Row],[tenure]]&lt;=24,"1-2 Years",IF(Churn_Data[[#This Row],[tenure]]&lt;=36,"2-3 Years",IF(Churn_Data[[#This Row],[tenure]]&lt;=48,"3-4 Years",IF(Churn_Data[[#This Row],[tenure]]&lt;=60,"4-5 Years","5+ Years")))))</f>
        <v>1-2 Years</v>
      </c>
      <c r="Z976">
        <v>14</v>
      </c>
      <c r="AA976">
        <v>1266.0999999999999</v>
      </c>
      <c r="AB976" t="e">
        <f>IF(Churn_Data[[#This Row],[Churn]]="No",Churn_Data[[#This Row],[MonthlyCharges]],NA())</f>
        <v>#N/A</v>
      </c>
      <c r="AC976" t="e">
        <f>IF(Churn_Data[[#This Row],[Churn]]="No",Churn_Data[[#This Row],[tenure]],NA())</f>
        <v>#N/A</v>
      </c>
      <c r="AD976">
        <f>IF(Churn_Data[[#This Row],[Churn]]="Yes",Churn_Data[[#This Row],[MonthlyCharges]],NA())</f>
        <v>90.45</v>
      </c>
      <c r="AE976">
        <f>IF(Churn_Data[[#This Row],[Churn]]="Yes",Churn_Data[[#This Row],[tenure]],NA())</f>
        <v>14</v>
      </c>
      <c r="AF976">
        <v>1266.3</v>
      </c>
    </row>
    <row r="977" spans="1:32" x14ac:dyDescent="0.3">
      <c r="A977" t="s">
        <v>1009</v>
      </c>
      <c r="B977" t="s">
        <v>30</v>
      </c>
      <c r="C977" t="str">
        <f>IF(Churn_Data[[#This Row],[SeniorCitizen]]=1,"Yes","No")</f>
        <v>No</v>
      </c>
      <c r="D977">
        <v>0</v>
      </c>
      <c r="E977" t="s">
        <v>24</v>
      </c>
      <c r="F977" t="s">
        <v>25</v>
      </c>
      <c r="G977" t="s">
        <v>24</v>
      </c>
      <c r="H977" t="s">
        <v>24</v>
      </c>
      <c r="I977" t="s">
        <v>26</v>
      </c>
      <c r="J977" t="str">
        <f>IF(Churn_Data[[#This Row],[InternetService]]&lt;&gt;"No","Yes","No")</f>
        <v>Yes</v>
      </c>
      <c r="K977" t="s">
        <v>25</v>
      </c>
      <c r="L977" t="s">
        <v>25</v>
      </c>
      <c r="M977" t="s">
        <v>25</v>
      </c>
      <c r="N977" t="s">
        <v>25</v>
      </c>
      <c r="O977" t="s">
        <v>24</v>
      </c>
      <c r="P977" t="s">
        <v>24</v>
      </c>
      <c r="Q977" t="s">
        <v>24</v>
      </c>
      <c r="R977">
        <f>IF(Churn_Data[[#This Row],[Churn]]="Yes",1,0)</f>
        <v>1</v>
      </c>
      <c r="S977" t="s">
        <v>24</v>
      </c>
      <c r="T977">
        <f>(Churn_Data[[#This Row],[OnlineSecurity]]="Yes")+(Churn_Data[[#This Row],[OnlineBackup]]="Yes")+(Churn_Data[[#This Row],[DeviceProtection]]="Yes")+(Churn_Data[[#This Row],[TechSupport]]="Yes")+(Churn_Data[[#This Row],[StreamingTV]]="Yes")+(Churn_Data[[#This Row],[StreamingMovies]]="Yes")</f>
        <v>2</v>
      </c>
      <c r="U977" t="s">
        <v>27</v>
      </c>
      <c r="V977" t="s">
        <v>46</v>
      </c>
      <c r="W977" t="str">
        <f>IF(ISNUMBER(SEARCH("automatic", Churn_Data[[#This Row],[PaymentMethod]])), "Automatic", "Manual")</f>
        <v>Automatic</v>
      </c>
      <c r="X977">
        <v>97.1</v>
      </c>
      <c r="Y977" t="str">
        <f>IF(Churn_Data[[#This Row],[tenure]]&lt;=12,"0-1 Year",IF(Churn_Data[[#This Row],[tenure]]&lt;=24,"1-2 Years",IF(Churn_Data[[#This Row],[tenure]]&lt;=36,"2-3 Years",IF(Churn_Data[[#This Row],[tenure]]&lt;=48,"3-4 Years",IF(Churn_Data[[#This Row],[tenure]]&lt;=60,"4-5 Years","5+ Years")))))</f>
        <v>3-4 Years</v>
      </c>
      <c r="Z977">
        <v>40</v>
      </c>
      <c r="AA977">
        <v>3706.95</v>
      </c>
      <c r="AB977" t="e">
        <f>IF(Churn_Data[[#This Row],[Churn]]="No",Churn_Data[[#This Row],[MonthlyCharges]],NA())</f>
        <v>#N/A</v>
      </c>
      <c r="AC977" t="e">
        <f>IF(Churn_Data[[#This Row],[Churn]]="No",Churn_Data[[#This Row],[tenure]],NA())</f>
        <v>#N/A</v>
      </c>
      <c r="AD977">
        <f>IF(Churn_Data[[#This Row],[Churn]]="Yes",Churn_Data[[#This Row],[MonthlyCharges]],NA())</f>
        <v>97.1</v>
      </c>
      <c r="AE977">
        <f>IF(Churn_Data[[#This Row],[Churn]]="Yes",Churn_Data[[#This Row],[tenure]],NA())</f>
        <v>40</v>
      </c>
      <c r="AF977">
        <v>3884</v>
      </c>
    </row>
    <row r="978" spans="1:32" x14ac:dyDescent="0.3">
      <c r="A978" t="s">
        <v>1010</v>
      </c>
      <c r="B978" t="s">
        <v>30</v>
      </c>
      <c r="C978" t="str">
        <f>IF(Churn_Data[[#This Row],[SeniorCitizen]]=1,"Yes","No")</f>
        <v>No</v>
      </c>
      <c r="D978">
        <v>0</v>
      </c>
      <c r="E978" t="s">
        <v>24</v>
      </c>
      <c r="F978" t="s">
        <v>24</v>
      </c>
      <c r="G978" t="s">
        <v>24</v>
      </c>
      <c r="H978" t="s">
        <v>25</v>
      </c>
      <c r="I978" t="s">
        <v>26</v>
      </c>
      <c r="J978" t="str">
        <f>IF(Churn_Data[[#This Row],[InternetService]]&lt;&gt;"No","Yes","No")</f>
        <v>Yes</v>
      </c>
      <c r="K978" t="s">
        <v>25</v>
      </c>
      <c r="L978" t="s">
        <v>25</v>
      </c>
      <c r="M978" t="s">
        <v>25</v>
      </c>
      <c r="N978" t="s">
        <v>25</v>
      </c>
      <c r="O978" t="s">
        <v>24</v>
      </c>
      <c r="P978" t="s">
        <v>24</v>
      </c>
      <c r="Q978" t="s">
        <v>24</v>
      </c>
      <c r="R978">
        <f>IF(Churn_Data[[#This Row],[Churn]]="Yes",1,0)</f>
        <v>1</v>
      </c>
      <c r="S978" t="s">
        <v>24</v>
      </c>
      <c r="T978">
        <f>(Churn_Data[[#This Row],[OnlineSecurity]]="Yes")+(Churn_Data[[#This Row],[OnlineBackup]]="Yes")+(Churn_Data[[#This Row],[DeviceProtection]]="Yes")+(Churn_Data[[#This Row],[TechSupport]]="Yes")+(Churn_Data[[#This Row],[StreamingTV]]="Yes")+(Churn_Data[[#This Row],[StreamingMovies]]="Yes")</f>
        <v>2</v>
      </c>
      <c r="U978" t="s">
        <v>27</v>
      </c>
      <c r="V978" t="s">
        <v>46</v>
      </c>
      <c r="W978" t="str">
        <f>IF(ISNUMBER(SEARCH("automatic", Churn_Data[[#This Row],[PaymentMethod]])), "Automatic", "Manual")</f>
        <v>Automatic</v>
      </c>
      <c r="X978">
        <v>89.55</v>
      </c>
      <c r="Y978" t="str">
        <f>IF(Churn_Data[[#This Row],[tenure]]&lt;=12,"0-1 Year",IF(Churn_Data[[#This Row],[tenure]]&lt;=24,"1-2 Years",IF(Churn_Data[[#This Row],[tenure]]&lt;=36,"2-3 Years",IF(Churn_Data[[#This Row],[tenure]]&lt;=48,"3-4 Years",IF(Churn_Data[[#This Row],[tenure]]&lt;=60,"4-5 Years","5+ Years")))))</f>
        <v>0-1 Year</v>
      </c>
      <c r="Z978">
        <v>2</v>
      </c>
      <c r="AA978">
        <v>185.55</v>
      </c>
      <c r="AB978" t="e">
        <f>IF(Churn_Data[[#This Row],[Churn]]="No",Churn_Data[[#This Row],[MonthlyCharges]],NA())</f>
        <v>#N/A</v>
      </c>
      <c r="AC978" t="e">
        <f>IF(Churn_Data[[#This Row],[Churn]]="No",Churn_Data[[#This Row],[tenure]],NA())</f>
        <v>#N/A</v>
      </c>
      <c r="AD978">
        <f>IF(Churn_Data[[#This Row],[Churn]]="Yes",Churn_Data[[#This Row],[MonthlyCharges]],NA())</f>
        <v>89.55</v>
      </c>
      <c r="AE978">
        <f>IF(Churn_Data[[#This Row],[Churn]]="Yes",Churn_Data[[#This Row],[tenure]],NA())</f>
        <v>2</v>
      </c>
      <c r="AF978">
        <v>179.1</v>
      </c>
    </row>
    <row r="979" spans="1:32" x14ac:dyDescent="0.3">
      <c r="A979" t="s">
        <v>1011</v>
      </c>
      <c r="B979" t="s">
        <v>23</v>
      </c>
      <c r="C979" t="str">
        <f>IF(Churn_Data[[#This Row],[SeniorCitizen]]=1,"Yes","No")</f>
        <v>Yes</v>
      </c>
      <c r="D979">
        <v>1</v>
      </c>
      <c r="E979" t="s">
        <v>25</v>
      </c>
      <c r="F979" t="s">
        <v>25</v>
      </c>
      <c r="G979" t="s">
        <v>24</v>
      </c>
      <c r="H979" t="s">
        <v>25</v>
      </c>
      <c r="I979" t="s">
        <v>26</v>
      </c>
      <c r="J979" t="str">
        <f>IF(Churn_Data[[#This Row],[InternetService]]&lt;&gt;"No","Yes","No")</f>
        <v>Yes</v>
      </c>
      <c r="K979" t="s">
        <v>25</v>
      </c>
      <c r="L979" t="s">
        <v>25</v>
      </c>
      <c r="M979" t="s">
        <v>25</v>
      </c>
      <c r="N979" t="s">
        <v>25</v>
      </c>
      <c r="O979" t="s">
        <v>24</v>
      </c>
      <c r="P979" t="s">
        <v>24</v>
      </c>
      <c r="Q979" t="s">
        <v>24</v>
      </c>
      <c r="R979">
        <f>IF(Churn_Data[[#This Row],[Churn]]="Yes",1,0)</f>
        <v>1</v>
      </c>
      <c r="S979" t="s">
        <v>25</v>
      </c>
      <c r="T979">
        <f>(Churn_Data[[#This Row],[OnlineSecurity]]="Yes")+(Churn_Data[[#This Row],[OnlineBackup]]="Yes")+(Churn_Data[[#This Row],[DeviceProtection]]="Yes")+(Churn_Data[[#This Row],[TechSupport]]="Yes")+(Churn_Data[[#This Row],[StreamingTV]]="Yes")+(Churn_Data[[#This Row],[StreamingMovies]]="Yes")</f>
        <v>2</v>
      </c>
      <c r="U979" t="s">
        <v>27</v>
      </c>
      <c r="V979" t="s">
        <v>46</v>
      </c>
      <c r="W979" t="str">
        <f>IF(ISNUMBER(SEARCH("automatic", Churn_Data[[#This Row],[PaymentMethod]])), "Automatic", "Manual")</f>
        <v>Automatic</v>
      </c>
      <c r="X979">
        <v>89.7</v>
      </c>
      <c r="Y979" t="str">
        <f>IF(Churn_Data[[#This Row],[tenure]]&lt;=12,"0-1 Year",IF(Churn_Data[[#This Row],[tenure]]&lt;=24,"1-2 Years",IF(Churn_Data[[#This Row],[tenure]]&lt;=36,"2-3 Years",IF(Churn_Data[[#This Row],[tenure]]&lt;=48,"3-4 Years",IF(Churn_Data[[#This Row],[tenure]]&lt;=60,"4-5 Years","5+ Years")))))</f>
        <v>0-1 Year</v>
      </c>
      <c r="Z979">
        <v>11</v>
      </c>
      <c r="AA979">
        <v>1047.7</v>
      </c>
      <c r="AB979" t="e">
        <f>IF(Churn_Data[[#This Row],[Churn]]="No",Churn_Data[[#This Row],[MonthlyCharges]],NA())</f>
        <v>#N/A</v>
      </c>
      <c r="AC979" t="e">
        <f>IF(Churn_Data[[#This Row],[Churn]]="No",Churn_Data[[#This Row],[tenure]],NA())</f>
        <v>#N/A</v>
      </c>
      <c r="AD979">
        <f>IF(Churn_Data[[#This Row],[Churn]]="Yes",Churn_Data[[#This Row],[MonthlyCharges]],NA())</f>
        <v>89.7</v>
      </c>
      <c r="AE979">
        <f>IF(Churn_Data[[#This Row],[Churn]]="Yes",Churn_Data[[#This Row],[tenure]],NA())</f>
        <v>11</v>
      </c>
      <c r="AF979">
        <v>986.7</v>
      </c>
    </row>
    <row r="980" spans="1:32" x14ac:dyDescent="0.3">
      <c r="A980" t="s">
        <v>1012</v>
      </c>
      <c r="B980" t="s">
        <v>30</v>
      </c>
      <c r="C980" t="str">
        <f>IF(Churn_Data[[#This Row],[SeniorCitizen]]=1,"Yes","No")</f>
        <v>No</v>
      </c>
      <c r="D980">
        <v>0</v>
      </c>
      <c r="E980" t="s">
        <v>25</v>
      </c>
      <c r="F980" t="s">
        <v>25</v>
      </c>
      <c r="G980" t="s">
        <v>24</v>
      </c>
      <c r="H980" t="s">
        <v>24</v>
      </c>
      <c r="I980" t="s">
        <v>26</v>
      </c>
      <c r="J980" t="str">
        <f>IF(Churn_Data[[#This Row],[InternetService]]&lt;&gt;"No","Yes","No")</f>
        <v>Yes</v>
      </c>
      <c r="K980" t="s">
        <v>25</v>
      </c>
      <c r="L980" t="s">
        <v>25</v>
      </c>
      <c r="M980" t="s">
        <v>25</v>
      </c>
      <c r="N980" t="s">
        <v>25</v>
      </c>
      <c r="O980" t="s">
        <v>25</v>
      </c>
      <c r="P980" t="s">
        <v>24</v>
      </c>
      <c r="Q980" t="s">
        <v>24</v>
      </c>
      <c r="R980">
        <f>IF(Churn_Data[[#This Row],[Churn]]="Yes",1,0)</f>
        <v>1</v>
      </c>
      <c r="S980" t="s">
        <v>24</v>
      </c>
      <c r="T980">
        <f>(Churn_Data[[#This Row],[OnlineSecurity]]="Yes")+(Churn_Data[[#This Row],[OnlineBackup]]="Yes")+(Churn_Data[[#This Row],[DeviceProtection]]="Yes")+(Churn_Data[[#This Row],[TechSupport]]="Yes")+(Churn_Data[[#This Row],[StreamingTV]]="Yes")+(Churn_Data[[#This Row],[StreamingMovies]]="Yes")</f>
        <v>1</v>
      </c>
      <c r="U980" t="s">
        <v>27</v>
      </c>
      <c r="V980" t="s">
        <v>46</v>
      </c>
      <c r="W980" t="str">
        <f>IF(ISNUMBER(SEARCH("automatic", Churn_Data[[#This Row],[PaymentMethod]])), "Automatic", "Manual")</f>
        <v>Automatic</v>
      </c>
      <c r="X980">
        <v>86</v>
      </c>
      <c r="Y980" t="str">
        <f>IF(Churn_Data[[#This Row],[tenure]]&lt;=12,"0-1 Year",IF(Churn_Data[[#This Row],[tenure]]&lt;=24,"1-2 Years",IF(Churn_Data[[#This Row],[tenure]]&lt;=36,"2-3 Years",IF(Churn_Data[[#This Row],[tenure]]&lt;=48,"3-4 Years",IF(Churn_Data[[#This Row],[tenure]]&lt;=60,"4-5 Years","5+ Years")))))</f>
        <v>1-2 Years</v>
      </c>
      <c r="Z980">
        <v>19</v>
      </c>
      <c r="AA980">
        <v>1532.45</v>
      </c>
      <c r="AB980" t="e">
        <f>IF(Churn_Data[[#This Row],[Churn]]="No",Churn_Data[[#This Row],[MonthlyCharges]],NA())</f>
        <v>#N/A</v>
      </c>
      <c r="AC980" t="e">
        <f>IF(Churn_Data[[#This Row],[Churn]]="No",Churn_Data[[#This Row],[tenure]],NA())</f>
        <v>#N/A</v>
      </c>
      <c r="AD980">
        <f>IF(Churn_Data[[#This Row],[Churn]]="Yes",Churn_Data[[#This Row],[MonthlyCharges]],NA())</f>
        <v>86</v>
      </c>
      <c r="AE980">
        <f>IF(Churn_Data[[#This Row],[Churn]]="Yes",Churn_Data[[#This Row],[tenure]],NA())</f>
        <v>19</v>
      </c>
      <c r="AF980">
        <v>1634</v>
      </c>
    </row>
    <row r="981" spans="1:32" x14ac:dyDescent="0.3">
      <c r="A981" t="s">
        <v>1013</v>
      </c>
      <c r="B981" t="s">
        <v>30</v>
      </c>
      <c r="C981" t="str">
        <f>IF(Churn_Data[[#This Row],[SeniorCitizen]]=1,"Yes","No")</f>
        <v>Yes</v>
      </c>
      <c r="D981">
        <v>1</v>
      </c>
      <c r="E981" t="s">
        <v>24</v>
      </c>
      <c r="F981" t="s">
        <v>25</v>
      </c>
      <c r="G981" t="s">
        <v>24</v>
      </c>
      <c r="H981" t="s">
        <v>24</v>
      </c>
      <c r="I981" t="s">
        <v>26</v>
      </c>
      <c r="J981" t="str">
        <f>IF(Churn_Data[[#This Row],[InternetService]]&lt;&gt;"No","Yes","No")</f>
        <v>Yes</v>
      </c>
      <c r="K981" t="s">
        <v>25</v>
      </c>
      <c r="L981" t="s">
        <v>25</v>
      </c>
      <c r="M981" t="s">
        <v>25</v>
      </c>
      <c r="N981" t="s">
        <v>25</v>
      </c>
      <c r="O981" t="s">
        <v>25</v>
      </c>
      <c r="P981" t="s">
        <v>24</v>
      </c>
      <c r="Q981" t="s">
        <v>24</v>
      </c>
      <c r="R981">
        <f>IF(Churn_Data[[#This Row],[Churn]]="Yes",1,0)</f>
        <v>1</v>
      </c>
      <c r="S981" t="s">
        <v>24</v>
      </c>
      <c r="T981">
        <f>(Churn_Data[[#This Row],[OnlineSecurity]]="Yes")+(Churn_Data[[#This Row],[OnlineBackup]]="Yes")+(Churn_Data[[#This Row],[DeviceProtection]]="Yes")+(Churn_Data[[#This Row],[TechSupport]]="Yes")+(Churn_Data[[#This Row],[StreamingTV]]="Yes")+(Churn_Data[[#This Row],[StreamingMovies]]="Yes")</f>
        <v>1</v>
      </c>
      <c r="U981" t="s">
        <v>27</v>
      </c>
      <c r="V981" t="s">
        <v>46</v>
      </c>
      <c r="W981" t="str">
        <f>IF(ISNUMBER(SEARCH("automatic", Churn_Data[[#This Row],[PaymentMethod]])), "Automatic", "Manual")</f>
        <v>Automatic</v>
      </c>
      <c r="X981">
        <v>85.6</v>
      </c>
      <c r="Y981" t="str">
        <f>IF(Churn_Data[[#This Row],[tenure]]&lt;=12,"0-1 Year",IF(Churn_Data[[#This Row],[tenure]]&lt;=24,"1-2 Years",IF(Churn_Data[[#This Row],[tenure]]&lt;=36,"2-3 Years",IF(Churn_Data[[#This Row],[tenure]]&lt;=48,"3-4 Years",IF(Churn_Data[[#This Row],[tenure]]&lt;=60,"4-5 Years","5+ Years")))))</f>
        <v>1-2 Years</v>
      </c>
      <c r="Z981">
        <v>15</v>
      </c>
      <c r="AA981">
        <v>1345.55</v>
      </c>
      <c r="AB981" t="e">
        <f>IF(Churn_Data[[#This Row],[Churn]]="No",Churn_Data[[#This Row],[MonthlyCharges]],NA())</f>
        <v>#N/A</v>
      </c>
      <c r="AC981" t="e">
        <f>IF(Churn_Data[[#This Row],[Churn]]="No",Churn_Data[[#This Row],[tenure]],NA())</f>
        <v>#N/A</v>
      </c>
      <c r="AD981">
        <f>IF(Churn_Data[[#This Row],[Churn]]="Yes",Churn_Data[[#This Row],[MonthlyCharges]],NA())</f>
        <v>85.6</v>
      </c>
      <c r="AE981">
        <f>IF(Churn_Data[[#This Row],[Churn]]="Yes",Churn_Data[[#This Row],[tenure]],NA())</f>
        <v>15</v>
      </c>
      <c r="AF981">
        <v>1284</v>
      </c>
    </row>
    <row r="982" spans="1:32" x14ac:dyDescent="0.3">
      <c r="A982" t="s">
        <v>1014</v>
      </c>
      <c r="B982" t="s">
        <v>30</v>
      </c>
      <c r="C982" t="str">
        <f>IF(Churn_Data[[#This Row],[SeniorCitizen]]=1,"Yes","No")</f>
        <v>Yes</v>
      </c>
      <c r="D982">
        <v>1</v>
      </c>
      <c r="E982" t="s">
        <v>25</v>
      </c>
      <c r="F982" t="s">
        <v>25</v>
      </c>
      <c r="G982" t="s">
        <v>24</v>
      </c>
      <c r="H982" t="s">
        <v>24</v>
      </c>
      <c r="I982" t="s">
        <v>26</v>
      </c>
      <c r="J982" t="str">
        <f>IF(Churn_Data[[#This Row],[InternetService]]&lt;&gt;"No","Yes","No")</f>
        <v>Yes</v>
      </c>
      <c r="K982" t="s">
        <v>25</v>
      </c>
      <c r="L982" t="s">
        <v>25</v>
      </c>
      <c r="M982" t="s">
        <v>25</v>
      </c>
      <c r="N982" t="s">
        <v>25</v>
      </c>
      <c r="O982" t="s">
        <v>25</v>
      </c>
      <c r="P982" t="s">
        <v>24</v>
      </c>
      <c r="Q982" t="s">
        <v>24</v>
      </c>
      <c r="R982">
        <f>IF(Churn_Data[[#This Row],[Churn]]="Yes",1,0)</f>
        <v>1</v>
      </c>
      <c r="S982" t="s">
        <v>24</v>
      </c>
      <c r="T982">
        <f>(Churn_Data[[#This Row],[OnlineSecurity]]="Yes")+(Churn_Data[[#This Row],[OnlineBackup]]="Yes")+(Churn_Data[[#This Row],[DeviceProtection]]="Yes")+(Churn_Data[[#This Row],[TechSupport]]="Yes")+(Churn_Data[[#This Row],[StreamingTV]]="Yes")+(Churn_Data[[#This Row],[StreamingMovies]]="Yes")</f>
        <v>1</v>
      </c>
      <c r="U982" t="s">
        <v>27</v>
      </c>
      <c r="V982" t="s">
        <v>72</v>
      </c>
      <c r="W982" t="str">
        <f>IF(ISNUMBER(SEARCH("automatic", Churn_Data[[#This Row],[PaymentMethod]])), "Automatic", "Manual")</f>
        <v>Automatic</v>
      </c>
      <c r="X982">
        <v>84.4</v>
      </c>
      <c r="Y982" t="str">
        <f>IF(Churn_Data[[#This Row],[tenure]]&lt;=12,"0-1 Year",IF(Churn_Data[[#This Row],[tenure]]&lt;=24,"1-2 Years",IF(Churn_Data[[#This Row],[tenure]]&lt;=36,"2-3 Years",IF(Churn_Data[[#This Row],[tenure]]&lt;=48,"3-4 Years",IF(Churn_Data[[#This Row],[tenure]]&lt;=60,"4-5 Years","5+ Years")))))</f>
        <v>0-1 Year</v>
      </c>
      <c r="Z982">
        <v>9</v>
      </c>
      <c r="AA982">
        <v>732.5</v>
      </c>
      <c r="AB982" t="e">
        <f>IF(Churn_Data[[#This Row],[Churn]]="No",Churn_Data[[#This Row],[MonthlyCharges]],NA())</f>
        <v>#N/A</v>
      </c>
      <c r="AC982" t="e">
        <f>IF(Churn_Data[[#This Row],[Churn]]="No",Churn_Data[[#This Row],[tenure]],NA())</f>
        <v>#N/A</v>
      </c>
      <c r="AD982">
        <f>IF(Churn_Data[[#This Row],[Churn]]="Yes",Churn_Data[[#This Row],[MonthlyCharges]],NA())</f>
        <v>84.4</v>
      </c>
      <c r="AE982">
        <f>IF(Churn_Data[[#This Row],[Churn]]="Yes",Churn_Data[[#This Row],[tenure]],NA())</f>
        <v>9</v>
      </c>
      <c r="AF982">
        <v>759.6</v>
      </c>
    </row>
    <row r="983" spans="1:32" x14ac:dyDescent="0.3">
      <c r="A983" t="s">
        <v>1015</v>
      </c>
      <c r="B983" t="s">
        <v>23</v>
      </c>
      <c r="C983" t="str">
        <f>IF(Churn_Data[[#This Row],[SeniorCitizen]]=1,"Yes","No")</f>
        <v>No</v>
      </c>
      <c r="D983">
        <v>0</v>
      </c>
      <c r="E983" t="s">
        <v>25</v>
      </c>
      <c r="F983" t="s">
        <v>25</v>
      </c>
      <c r="G983" t="s">
        <v>24</v>
      </c>
      <c r="H983" t="s">
        <v>24</v>
      </c>
      <c r="I983" t="s">
        <v>26</v>
      </c>
      <c r="J983" t="str">
        <f>IF(Churn_Data[[#This Row],[InternetService]]&lt;&gt;"No","Yes","No")</f>
        <v>Yes</v>
      </c>
      <c r="K983" t="s">
        <v>25</v>
      </c>
      <c r="L983" t="s">
        <v>25</v>
      </c>
      <c r="M983" t="s">
        <v>25</v>
      </c>
      <c r="N983" t="s">
        <v>25</v>
      </c>
      <c r="O983" t="s">
        <v>24</v>
      </c>
      <c r="P983" t="s">
        <v>24</v>
      </c>
      <c r="Q983" t="s">
        <v>24</v>
      </c>
      <c r="R983">
        <f>IF(Churn_Data[[#This Row],[Churn]]="Yes",1,0)</f>
        <v>1</v>
      </c>
      <c r="S983" t="s">
        <v>25</v>
      </c>
      <c r="T983">
        <f>(Churn_Data[[#This Row],[OnlineSecurity]]="Yes")+(Churn_Data[[#This Row],[OnlineBackup]]="Yes")+(Churn_Data[[#This Row],[DeviceProtection]]="Yes")+(Churn_Data[[#This Row],[TechSupport]]="Yes")+(Churn_Data[[#This Row],[StreamingTV]]="Yes")+(Churn_Data[[#This Row],[StreamingMovies]]="Yes")</f>
        <v>2</v>
      </c>
      <c r="U983" t="s">
        <v>27</v>
      </c>
      <c r="V983" t="s">
        <v>46</v>
      </c>
      <c r="W983" t="str">
        <f>IF(ISNUMBER(SEARCH("automatic", Churn_Data[[#This Row],[PaymentMethod]])), "Automatic", "Manual")</f>
        <v>Automatic</v>
      </c>
      <c r="X983">
        <v>96.05</v>
      </c>
      <c r="Y983" t="str">
        <f>IF(Churn_Data[[#This Row],[tenure]]&lt;=12,"0-1 Year",IF(Churn_Data[[#This Row],[tenure]]&lt;=24,"1-2 Years",IF(Churn_Data[[#This Row],[tenure]]&lt;=36,"2-3 Years",IF(Churn_Data[[#This Row],[tenure]]&lt;=48,"3-4 Years",IF(Churn_Data[[#This Row],[tenure]]&lt;=60,"4-5 Years","5+ Years")))))</f>
        <v>3-4 Years</v>
      </c>
      <c r="Z983">
        <v>46</v>
      </c>
      <c r="AA983">
        <v>4399.5</v>
      </c>
      <c r="AB983" t="e">
        <f>IF(Churn_Data[[#This Row],[Churn]]="No",Churn_Data[[#This Row],[MonthlyCharges]],NA())</f>
        <v>#N/A</v>
      </c>
      <c r="AC983" t="e">
        <f>IF(Churn_Data[[#This Row],[Churn]]="No",Churn_Data[[#This Row],[tenure]],NA())</f>
        <v>#N/A</v>
      </c>
      <c r="AD983">
        <f>IF(Churn_Data[[#This Row],[Churn]]="Yes",Churn_Data[[#This Row],[MonthlyCharges]],NA())</f>
        <v>96.05</v>
      </c>
      <c r="AE983">
        <f>IF(Churn_Data[[#This Row],[Churn]]="Yes",Churn_Data[[#This Row],[tenure]],NA())</f>
        <v>46</v>
      </c>
      <c r="AF983">
        <v>4418.3</v>
      </c>
    </row>
    <row r="984" spans="1:32" x14ac:dyDescent="0.3">
      <c r="A984" t="s">
        <v>1016</v>
      </c>
      <c r="B984" t="s">
        <v>23</v>
      </c>
      <c r="C984" t="str">
        <f>IF(Churn_Data[[#This Row],[SeniorCitizen]]=1,"Yes","No")</f>
        <v>No</v>
      </c>
      <c r="D984">
        <v>0</v>
      </c>
      <c r="E984" t="s">
        <v>24</v>
      </c>
      <c r="F984" t="s">
        <v>24</v>
      </c>
      <c r="G984" t="s">
        <v>24</v>
      </c>
      <c r="H984" t="s">
        <v>24</v>
      </c>
      <c r="I984" t="s">
        <v>26</v>
      </c>
      <c r="J984" t="str">
        <f>IF(Churn_Data[[#This Row],[InternetService]]&lt;&gt;"No","Yes","No")</f>
        <v>Yes</v>
      </c>
      <c r="K984" t="s">
        <v>25</v>
      </c>
      <c r="L984" t="s">
        <v>25</v>
      </c>
      <c r="M984" t="s">
        <v>25</v>
      </c>
      <c r="N984" t="s">
        <v>25</v>
      </c>
      <c r="O984" t="s">
        <v>25</v>
      </c>
      <c r="P984" t="s">
        <v>24</v>
      </c>
      <c r="Q984" t="s">
        <v>24</v>
      </c>
      <c r="R984">
        <f>IF(Churn_Data[[#This Row],[Churn]]="Yes",1,0)</f>
        <v>1</v>
      </c>
      <c r="S984" t="s">
        <v>24</v>
      </c>
      <c r="T984">
        <f>(Churn_Data[[#This Row],[OnlineSecurity]]="Yes")+(Churn_Data[[#This Row],[OnlineBackup]]="Yes")+(Churn_Data[[#This Row],[DeviceProtection]]="Yes")+(Churn_Data[[#This Row],[TechSupport]]="Yes")+(Churn_Data[[#This Row],[StreamingTV]]="Yes")+(Churn_Data[[#This Row],[StreamingMovies]]="Yes")</f>
        <v>1</v>
      </c>
      <c r="U984" t="s">
        <v>27</v>
      </c>
      <c r="V984" t="s">
        <v>46</v>
      </c>
      <c r="W984" t="str">
        <f>IF(ISNUMBER(SEARCH("automatic", Churn_Data[[#This Row],[PaymentMethod]])), "Automatic", "Manual")</f>
        <v>Automatic</v>
      </c>
      <c r="X984">
        <v>84.75</v>
      </c>
      <c r="Y984" t="str">
        <f>IF(Churn_Data[[#This Row],[tenure]]&lt;=12,"0-1 Year",IF(Churn_Data[[#This Row],[tenure]]&lt;=24,"1-2 Years",IF(Churn_Data[[#This Row],[tenure]]&lt;=36,"2-3 Years",IF(Churn_Data[[#This Row],[tenure]]&lt;=48,"3-4 Years",IF(Churn_Data[[#This Row],[tenure]]&lt;=60,"4-5 Years","5+ Years")))))</f>
        <v>0-1 Year</v>
      </c>
      <c r="Z984">
        <v>3</v>
      </c>
      <c r="AA984">
        <v>264.85000000000002</v>
      </c>
      <c r="AB984" t="e">
        <f>IF(Churn_Data[[#This Row],[Churn]]="No",Churn_Data[[#This Row],[MonthlyCharges]],NA())</f>
        <v>#N/A</v>
      </c>
      <c r="AC984" t="e">
        <f>IF(Churn_Data[[#This Row],[Churn]]="No",Churn_Data[[#This Row],[tenure]],NA())</f>
        <v>#N/A</v>
      </c>
      <c r="AD984">
        <f>IF(Churn_Data[[#This Row],[Churn]]="Yes",Churn_Data[[#This Row],[MonthlyCharges]],NA())</f>
        <v>84.75</v>
      </c>
      <c r="AE984">
        <f>IF(Churn_Data[[#This Row],[Churn]]="Yes",Churn_Data[[#This Row],[tenure]],NA())</f>
        <v>3</v>
      </c>
      <c r="AF984">
        <v>254.25</v>
      </c>
    </row>
    <row r="985" spans="1:32" x14ac:dyDescent="0.3">
      <c r="A985" t="s">
        <v>1017</v>
      </c>
      <c r="B985" t="s">
        <v>23</v>
      </c>
      <c r="C985" t="str">
        <f>IF(Churn_Data[[#This Row],[SeniorCitizen]]=1,"Yes","No")</f>
        <v>No</v>
      </c>
      <c r="D985">
        <v>0</v>
      </c>
      <c r="E985" t="s">
        <v>25</v>
      </c>
      <c r="F985" t="s">
        <v>25</v>
      </c>
      <c r="G985" t="s">
        <v>24</v>
      </c>
      <c r="H985" t="s">
        <v>25</v>
      </c>
      <c r="I985" t="s">
        <v>26</v>
      </c>
      <c r="J985" t="str">
        <f>IF(Churn_Data[[#This Row],[InternetService]]&lt;&gt;"No","Yes","No")</f>
        <v>Yes</v>
      </c>
      <c r="K985" t="s">
        <v>25</v>
      </c>
      <c r="L985" t="s">
        <v>25</v>
      </c>
      <c r="M985" t="s">
        <v>25</v>
      </c>
      <c r="N985" t="s">
        <v>25</v>
      </c>
      <c r="O985" t="s">
        <v>25</v>
      </c>
      <c r="P985" t="s">
        <v>24</v>
      </c>
      <c r="Q985" t="s">
        <v>24</v>
      </c>
      <c r="R985">
        <f>IF(Churn_Data[[#This Row],[Churn]]="Yes",1,0)</f>
        <v>1</v>
      </c>
      <c r="S985" t="s">
        <v>25</v>
      </c>
      <c r="T985">
        <f>(Churn_Data[[#This Row],[OnlineSecurity]]="Yes")+(Churn_Data[[#This Row],[OnlineBackup]]="Yes")+(Churn_Data[[#This Row],[DeviceProtection]]="Yes")+(Churn_Data[[#This Row],[TechSupport]]="Yes")+(Churn_Data[[#This Row],[StreamingTV]]="Yes")+(Churn_Data[[#This Row],[StreamingMovies]]="Yes")</f>
        <v>1</v>
      </c>
      <c r="U985" t="s">
        <v>27</v>
      </c>
      <c r="V985" t="s">
        <v>46</v>
      </c>
      <c r="W985" t="str">
        <f>IF(ISNUMBER(SEARCH("automatic", Churn_Data[[#This Row],[PaymentMethod]])), "Automatic", "Manual")</f>
        <v>Automatic</v>
      </c>
      <c r="X985">
        <v>78.099999999999994</v>
      </c>
      <c r="Y985" t="str">
        <f>IF(Churn_Data[[#This Row],[tenure]]&lt;=12,"0-1 Year",IF(Churn_Data[[#This Row],[tenure]]&lt;=24,"1-2 Years",IF(Churn_Data[[#This Row],[tenure]]&lt;=36,"2-3 Years",IF(Churn_Data[[#This Row],[tenure]]&lt;=48,"3-4 Years",IF(Churn_Data[[#This Row],[tenure]]&lt;=60,"4-5 Years","5+ Years")))))</f>
        <v>0-1 Year</v>
      </c>
      <c r="Z985">
        <v>12</v>
      </c>
      <c r="AA985">
        <v>947.3</v>
      </c>
      <c r="AB985" t="e">
        <f>IF(Churn_Data[[#This Row],[Churn]]="No",Churn_Data[[#This Row],[MonthlyCharges]],NA())</f>
        <v>#N/A</v>
      </c>
      <c r="AC985" t="e">
        <f>IF(Churn_Data[[#This Row],[Churn]]="No",Churn_Data[[#This Row],[tenure]],NA())</f>
        <v>#N/A</v>
      </c>
      <c r="AD985">
        <f>IF(Churn_Data[[#This Row],[Churn]]="Yes",Churn_Data[[#This Row],[MonthlyCharges]],NA())</f>
        <v>78.099999999999994</v>
      </c>
      <c r="AE985">
        <f>IF(Churn_Data[[#This Row],[Churn]]="Yes",Churn_Data[[#This Row],[tenure]],NA())</f>
        <v>12</v>
      </c>
      <c r="AF985">
        <v>937.2</v>
      </c>
    </row>
    <row r="986" spans="1:32" x14ac:dyDescent="0.3">
      <c r="A986" t="s">
        <v>1018</v>
      </c>
      <c r="B986" t="s">
        <v>23</v>
      </c>
      <c r="C986" t="str">
        <f>IF(Churn_Data[[#This Row],[SeniorCitizen]]=1,"Yes","No")</f>
        <v>No</v>
      </c>
      <c r="D986">
        <v>0</v>
      </c>
      <c r="E986" t="s">
        <v>24</v>
      </c>
      <c r="F986" t="s">
        <v>24</v>
      </c>
      <c r="G986" t="s">
        <v>24</v>
      </c>
      <c r="H986" t="s">
        <v>24</v>
      </c>
      <c r="I986" t="s">
        <v>26</v>
      </c>
      <c r="J986" t="str">
        <f>IF(Churn_Data[[#This Row],[InternetService]]&lt;&gt;"No","Yes","No")</f>
        <v>Yes</v>
      </c>
      <c r="K986" t="s">
        <v>25</v>
      </c>
      <c r="L986" t="s">
        <v>25</v>
      </c>
      <c r="M986" t="s">
        <v>25</v>
      </c>
      <c r="N986" t="s">
        <v>25</v>
      </c>
      <c r="O986" t="s">
        <v>24</v>
      </c>
      <c r="P986" t="s">
        <v>24</v>
      </c>
      <c r="Q986" t="s">
        <v>25</v>
      </c>
      <c r="R986">
        <f>IF(Churn_Data[[#This Row],[Churn]]="Yes",1,0)</f>
        <v>0</v>
      </c>
      <c r="S986" t="s">
        <v>24</v>
      </c>
      <c r="T986">
        <f>(Churn_Data[[#This Row],[OnlineSecurity]]="Yes")+(Churn_Data[[#This Row],[OnlineBackup]]="Yes")+(Churn_Data[[#This Row],[DeviceProtection]]="Yes")+(Churn_Data[[#This Row],[TechSupport]]="Yes")+(Churn_Data[[#This Row],[StreamingTV]]="Yes")+(Churn_Data[[#This Row],[StreamingMovies]]="Yes")</f>
        <v>2</v>
      </c>
      <c r="U986" t="s">
        <v>27</v>
      </c>
      <c r="V986" t="s">
        <v>46</v>
      </c>
      <c r="W986" t="str">
        <f>IF(ISNUMBER(SEARCH("automatic", Churn_Data[[#This Row],[PaymentMethod]])), "Automatic", "Manual")</f>
        <v>Automatic</v>
      </c>
      <c r="X986">
        <v>95.4</v>
      </c>
      <c r="Y986" t="str">
        <f>IF(Churn_Data[[#This Row],[tenure]]&lt;=12,"0-1 Year",IF(Churn_Data[[#This Row],[tenure]]&lt;=24,"1-2 Years",IF(Churn_Data[[#This Row],[tenure]]&lt;=36,"2-3 Years",IF(Churn_Data[[#This Row],[tenure]]&lt;=48,"3-4 Years",IF(Churn_Data[[#This Row],[tenure]]&lt;=60,"4-5 Years","5+ Years")))))</f>
        <v>4-5 Years</v>
      </c>
      <c r="Z986">
        <v>49</v>
      </c>
      <c r="AA986">
        <v>4613.95</v>
      </c>
      <c r="AB986">
        <f>IF(Churn_Data[[#This Row],[Churn]]="No",Churn_Data[[#This Row],[MonthlyCharges]],NA())</f>
        <v>95.4</v>
      </c>
      <c r="AC986">
        <f>IF(Churn_Data[[#This Row],[Churn]]="No",Churn_Data[[#This Row],[tenure]],NA())</f>
        <v>49</v>
      </c>
      <c r="AD986" t="e">
        <f>IF(Churn_Data[[#This Row],[Churn]]="Yes",Churn_Data[[#This Row],[MonthlyCharges]],NA())</f>
        <v>#N/A</v>
      </c>
      <c r="AE986" t="e">
        <f>IF(Churn_Data[[#This Row],[Churn]]="Yes",Churn_Data[[#This Row],[tenure]],NA())</f>
        <v>#N/A</v>
      </c>
      <c r="AF986">
        <v>4674.6000000000004</v>
      </c>
    </row>
    <row r="987" spans="1:32" x14ac:dyDescent="0.3">
      <c r="A987" t="s">
        <v>1019</v>
      </c>
      <c r="B987" t="s">
        <v>23</v>
      </c>
      <c r="C987" t="str">
        <f>IF(Churn_Data[[#This Row],[SeniorCitizen]]=1,"Yes","No")</f>
        <v>No</v>
      </c>
      <c r="D987">
        <v>0</v>
      </c>
      <c r="E987" t="s">
        <v>24</v>
      </c>
      <c r="F987" t="s">
        <v>25</v>
      </c>
      <c r="G987" t="s">
        <v>24</v>
      </c>
      <c r="H987" t="s">
        <v>24</v>
      </c>
      <c r="I987" t="s">
        <v>26</v>
      </c>
      <c r="J987" t="str">
        <f>IF(Churn_Data[[#This Row],[InternetService]]&lt;&gt;"No","Yes","No")</f>
        <v>Yes</v>
      </c>
      <c r="K987" t="s">
        <v>25</v>
      </c>
      <c r="L987" t="s">
        <v>25</v>
      </c>
      <c r="M987" t="s">
        <v>25</v>
      </c>
      <c r="N987" t="s">
        <v>25</v>
      </c>
      <c r="O987" t="s">
        <v>25</v>
      </c>
      <c r="P987" t="s">
        <v>24</v>
      </c>
      <c r="Q987" t="s">
        <v>24</v>
      </c>
      <c r="R987">
        <f>IF(Churn_Data[[#This Row],[Churn]]="Yes",1,0)</f>
        <v>1</v>
      </c>
      <c r="S987" t="s">
        <v>24</v>
      </c>
      <c r="T987">
        <f>(Churn_Data[[#This Row],[OnlineSecurity]]="Yes")+(Churn_Data[[#This Row],[OnlineBackup]]="Yes")+(Churn_Data[[#This Row],[DeviceProtection]]="Yes")+(Churn_Data[[#This Row],[TechSupport]]="Yes")+(Churn_Data[[#This Row],[StreamingTV]]="Yes")+(Churn_Data[[#This Row],[StreamingMovies]]="Yes")</f>
        <v>1</v>
      </c>
      <c r="U987" t="s">
        <v>27</v>
      </c>
      <c r="V987" t="s">
        <v>72</v>
      </c>
      <c r="W987" t="str">
        <f>IF(ISNUMBER(SEARCH("automatic", Churn_Data[[#This Row],[PaymentMethod]])), "Automatic", "Manual")</f>
        <v>Automatic</v>
      </c>
      <c r="X987">
        <v>85.2</v>
      </c>
      <c r="Y987" t="str">
        <f>IF(Churn_Data[[#This Row],[tenure]]&lt;=12,"0-1 Year",IF(Churn_Data[[#This Row],[tenure]]&lt;=24,"1-2 Years",IF(Churn_Data[[#This Row],[tenure]]&lt;=36,"2-3 Years",IF(Churn_Data[[#This Row],[tenure]]&lt;=48,"3-4 Years",IF(Churn_Data[[#This Row],[tenure]]&lt;=60,"4-5 Years","5+ Years")))))</f>
        <v>0-1 Year</v>
      </c>
      <c r="Z987">
        <v>8</v>
      </c>
      <c r="AA987">
        <v>627.4</v>
      </c>
      <c r="AB987" t="e">
        <f>IF(Churn_Data[[#This Row],[Churn]]="No",Churn_Data[[#This Row],[MonthlyCharges]],NA())</f>
        <v>#N/A</v>
      </c>
      <c r="AC987" t="e">
        <f>IF(Churn_Data[[#This Row],[Churn]]="No",Churn_Data[[#This Row],[tenure]],NA())</f>
        <v>#N/A</v>
      </c>
      <c r="AD987">
        <f>IF(Churn_Data[[#This Row],[Churn]]="Yes",Churn_Data[[#This Row],[MonthlyCharges]],NA())</f>
        <v>85.2</v>
      </c>
      <c r="AE987">
        <f>IF(Churn_Data[[#This Row],[Churn]]="Yes",Churn_Data[[#This Row],[tenure]],NA())</f>
        <v>8</v>
      </c>
      <c r="AF987">
        <v>681.6</v>
      </c>
    </row>
    <row r="988" spans="1:32" x14ac:dyDescent="0.3">
      <c r="A988" t="s">
        <v>1020</v>
      </c>
      <c r="B988" t="s">
        <v>23</v>
      </c>
      <c r="C988" t="str">
        <f>IF(Churn_Data[[#This Row],[SeniorCitizen]]=1,"Yes","No")</f>
        <v>No</v>
      </c>
      <c r="D988">
        <v>0</v>
      </c>
      <c r="E988" t="s">
        <v>24</v>
      </c>
      <c r="F988" t="s">
        <v>24</v>
      </c>
      <c r="G988" t="s">
        <v>24</v>
      </c>
      <c r="H988" t="s">
        <v>24</v>
      </c>
      <c r="I988" t="s">
        <v>26</v>
      </c>
      <c r="J988" t="str">
        <f>IF(Churn_Data[[#This Row],[InternetService]]&lt;&gt;"No","Yes","No")</f>
        <v>Yes</v>
      </c>
      <c r="K988" t="s">
        <v>25</v>
      </c>
      <c r="L988" t="s">
        <v>25</v>
      </c>
      <c r="M988" t="s">
        <v>25</v>
      </c>
      <c r="N988" t="s">
        <v>25</v>
      </c>
      <c r="O988" t="s">
        <v>25</v>
      </c>
      <c r="P988" t="s">
        <v>24</v>
      </c>
      <c r="Q988" t="s">
        <v>24</v>
      </c>
      <c r="R988">
        <f>IF(Churn_Data[[#This Row],[Churn]]="Yes",1,0)</f>
        <v>1</v>
      </c>
      <c r="S988" t="s">
        <v>25</v>
      </c>
      <c r="T988">
        <f>(Churn_Data[[#This Row],[OnlineSecurity]]="Yes")+(Churn_Data[[#This Row],[OnlineBackup]]="Yes")+(Churn_Data[[#This Row],[DeviceProtection]]="Yes")+(Churn_Data[[#This Row],[TechSupport]]="Yes")+(Churn_Data[[#This Row],[StreamingTV]]="Yes")+(Churn_Data[[#This Row],[StreamingMovies]]="Yes")</f>
        <v>1</v>
      </c>
      <c r="U988" t="s">
        <v>27</v>
      </c>
      <c r="V988" t="s">
        <v>72</v>
      </c>
      <c r="W988" t="str">
        <f>IF(ISNUMBER(SEARCH("automatic", Churn_Data[[#This Row],[PaymentMethod]])), "Automatic", "Manual")</f>
        <v>Automatic</v>
      </c>
      <c r="X988">
        <v>86.15</v>
      </c>
      <c r="Y988" t="str">
        <f>IF(Churn_Data[[#This Row],[tenure]]&lt;=12,"0-1 Year",IF(Churn_Data[[#This Row],[tenure]]&lt;=24,"1-2 Years",IF(Churn_Data[[#This Row],[tenure]]&lt;=36,"2-3 Years",IF(Churn_Data[[#This Row],[tenure]]&lt;=48,"3-4 Years",IF(Churn_Data[[#This Row],[tenure]]&lt;=60,"4-5 Years","5+ Years")))))</f>
        <v>2-3 Years</v>
      </c>
      <c r="Z988">
        <v>33</v>
      </c>
      <c r="AA988">
        <v>2745.7</v>
      </c>
      <c r="AB988" t="e">
        <f>IF(Churn_Data[[#This Row],[Churn]]="No",Churn_Data[[#This Row],[MonthlyCharges]],NA())</f>
        <v>#N/A</v>
      </c>
      <c r="AC988" t="e">
        <f>IF(Churn_Data[[#This Row],[Churn]]="No",Churn_Data[[#This Row],[tenure]],NA())</f>
        <v>#N/A</v>
      </c>
      <c r="AD988">
        <f>IF(Churn_Data[[#This Row],[Churn]]="Yes",Churn_Data[[#This Row],[MonthlyCharges]],NA())</f>
        <v>86.15</v>
      </c>
      <c r="AE988">
        <f>IF(Churn_Data[[#This Row],[Churn]]="Yes",Churn_Data[[#This Row],[tenure]],NA())</f>
        <v>33</v>
      </c>
      <c r="AF988">
        <v>2842.95</v>
      </c>
    </row>
    <row r="989" spans="1:32" x14ac:dyDescent="0.3">
      <c r="A989" t="s">
        <v>1021</v>
      </c>
      <c r="B989" t="s">
        <v>23</v>
      </c>
      <c r="C989" t="str">
        <f>IF(Churn_Data[[#This Row],[SeniorCitizen]]=1,"Yes","No")</f>
        <v>Yes</v>
      </c>
      <c r="D989">
        <v>1</v>
      </c>
      <c r="E989" t="s">
        <v>24</v>
      </c>
      <c r="F989" t="s">
        <v>24</v>
      </c>
      <c r="G989" t="s">
        <v>24</v>
      </c>
      <c r="H989" t="s">
        <v>24</v>
      </c>
      <c r="I989" t="s">
        <v>26</v>
      </c>
      <c r="J989" t="str">
        <f>IF(Churn_Data[[#This Row],[InternetService]]&lt;&gt;"No","Yes","No")</f>
        <v>Yes</v>
      </c>
      <c r="K989" t="s">
        <v>25</v>
      </c>
      <c r="L989" t="s">
        <v>25</v>
      </c>
      <c r="M989" t="s">
        <v>25</v>
      </c>
      <c r="N989" t="s">
        <v>25</v>
      </c>
      <c r="O989" t="s">
        <v>24</v>
      </c>
      <c r="P989" t="s">
        <v>24</v>
      </c>
      <c r="Q989" t="s">
        <v>24</v>
      </c>
      <c r="R989">
        <f>IF(Churn_Data[[#This Row],[Churn]]="Yes",1,0)</f>
        <v>1</v>
      </c>
      <c r="S989" t="s">
        <v>24</v>
      </c>
      <c r="T989">
        <f>(Churn_Data[[#This Row],[OnlineSecurity]]="Yes")+(Churn_Data[[#This Row],[OnlineBackup]]="Yes")+(Churn_Data[[#This Row],[DeviceProtection]]="Yes")+(Churn_Data[[#This Row],[TechSupport]]="Yes")+(Churn_Data[[#This Row],[StreamingTV]]="Yes")+(Churn_Data[[#This Row],[StreamingMovies]]="Yes")</f>
        <v>2</v>
      </c>
      <c r="U989" t="s">
        <v>27</v>
      </c>
      <c r="V989" t="s">
        <v>72</v>
      </c>
      <c r="W989" t="str">
        <f>IF(ISNUMBER(SEARCH("automatic", Churn_Data[[#This Row],[PaymentMethod]])), "Automatic", "Manual")</f>
        <v>Automatic</v>
      </c>
      <c r="X989">
        <v>94.55</v>
      </c>
      <c r="Y989" t="str">
        <f>IF(Churn_Data[[#This Row],[tenure]]&lt;=12,"0-1 Year",IF(Churn_Data[[#This Row],[tenure]]&lt;=24,"1-2 Years",IF(Churn_Data[[#This Row],[tenure]]&lt;=36,"2-3 Years",IF(Churn_Data[[#This Row],[tenure]]&lt;=48,"3-4 Years",IF(Churn_Data[[#This Row],[tenure]]&lt;=60,"4-5 Years","5+ Years")))))</f>
        <v>3-4 Years</v>
      </c>
      <c r="Z989">
        <v>40</v>
      </c>
      <c r="AA989">
        <v>3640.45</v>
      </c>
      <c r="AB989" t="e">
        <f>IF(Churn_Data[[#This Row],[Churn]]="No",Churn_Data[[#This Row],[MonthlyCharges]],NA())</f>
        <v>#N/A</v>
      </c>
      <c r="AC989" t="e">
        <f>IF(Churn_Data[[#This Row],[Churn]]="No",Churn_Data[[#This Row],[tenure]],NA())</f>
        <v>#N/A</v>
      </c>
      <c r="AD989">
        <f>IF(Churn_Data[[#This Row],[Churn]]="Yes",Churn_Data[[#This Row],[MonthlyCharges]],NA())</f>
        <v>94.55</v>
      </c>
      <c r="AE989">
        <f>IF(Churn_Data[[#This Row],[Churn]]="Yes",Churn_Data[[#This Row],[tenure]],NA())</f>
        <v>40</v>
      </c>
      <c r="AF989">
        <v>3782</v>
      </c>
    </row>
    <row r="990" spans="1:32" x14ac:dyDescent="0.3">
      <c r="A990" t="s">
        <v>1022</v>
      </c>
      <c r="B990" t="s">
        <v>30</v>
      </c>
      <c r="C990" t="str">
        <f>IF(Churn_Data[[#This Row],[SeniorCitizen]]=1,"Yes","No")</f>
        <v>No</v>
      </c>
      <c r="D990">
        <v>0</v>
      </c>
      <c r="E990" t="s">
        <v>24</v>
      </c>
      <c r="F990" t="s">
        <v>25</v>
      </c>
      <c r="G990" t="s">
        <v>24</v>
      </c>
      <c r="H990" t="s">
        <v>24</v>
      </c>
      <c r="I990" t="s">
        <v>26</v>
      </c>
      <c r="J990" t="str">
        <f>IF(Churn_Data[[#This Row],[InternetService]]&lt;&gt;"No","Yes","No")</f>
        <v>Yes</v>
      </c>
      <c r="K990" t="s">
        <v>25</v>
      </c>
      <c r="L990" t="s">
        <v>25</v>
      </c>
      <c r="M990" t="s">
        <v>25</v>
      </c>
      <c r="N990" t="s">
        <v>25</v>
      </c>
      <c r="O990" t="s">
        <v>25</v>
      </c>
      <c r="P990" t="s">
        <v>24</v>
      </c>
      <c r="Q990" t="s">
        <v>25</v>
      </c>
      <c r="R990">
        <f>IF(Churn_Data[[#This Row],[Churn]]="Yes",1,0)</f>
        <v>0</v>
      </c>
      <c r="S990" t="s">
        <v>24</v>
      </c>
      <c r="T990">
        <f>(Churn_Data[[#This Row],[OnlineSecurity]]="Yes")+(Churn_Data[[#This Row],[OnlineBackup]]="Yes")+(Churn_Data[[#This Row],[DeviceProtection]]="Yes")+(Churn_Data[[#This Row],[TechSupport]]="Yes")+(Churn_Data[[#This Row],[StreamingTV]]="Yes")+(Churn_Data[[#This Row],[StreamingMovies]]="Yes")</f>
        <v>1</v>
      </c>
      <c r="U990" t="s">
        <v>27</v>
      </c>
      <c r="V990" t="s">
        <v>46</v>
      </c>
      <c r="W990" t="str">
        <f>IF(ISNUMBER(SEARCH("automatic", Churn_Data[[#This Row],[PaymentMethod]])), "Automatic", "Manual")</f>
        <v>Automatic</v>
      </c>
      <c r="X990">
        <v>85.65</v>
      </c>
      <c r="Y990" t="str">
        <f>IF(Churn_Data[[#This Row],[tenure]]&lt;=12,"0-1 Year",IF(Churn_Data[[#This Row],[tenure]]&lt;=24,"1-2 Years",IF(Churn_Data[[#This Row],[tenure]]&lt;=36,"2-3 Years",IF(Churn_Data[[#This Row],[tenure]]&lt;=48,"3-4 Years",IF(Churn_Data[[#This Row],[tenure]]&lt;=60,"4-5 Years","5+ Years")))))</f>
        <v>0-1 Year</v>
      </c>
      <c r="Z990">
        <v>8</v>
      </c>
      <c r="AA990">
        <v>659.45</v>
      </c>
      <c r="AB990">
        <f>IF(Churn_Data[[#This Row],[Churn]]="No",Churn_Data[[#This Row],[MonthlyCharges]],NA())</f>
        <v>85.65</v>
      </c>
      <c r="AC990">
        <f>IF(Churn_Data[[#This Row],[Churn]]="No",Churn_Data[[#This Row],[tenure]],NA())</f>
        <v>8</v>
      </c>
      <c r="AD990" t="e">
        <f>IF(Churn_Data[[#This Row],[Churn]]="Yes",Churn_Data[[#This Row],[MonthlyCharges]],NA())</f>
        <v>#N/A</v>
      </c>
      <c r="AE990" t="e">
        <f>IF(Churn_Data[[#This Row],[Churn]]="Yes",Churn_Data[[#This Row],[tenure]],NA())</f>
        <v>#N/A</v>
      </c>
      <c r="AF990">
        <v>685.2</v>
      </c>
    </row>
    <row r="991" spans="1:32" x14ac:dyDescent="0.3">
      <c r="A991" t="s">
        <v>1023</v>
      </c>
      <c r="B991" t="s">
        <v>30</v>
      </c>
      <c r="C991" t="str">
        <f>IF(Churn_Data[[#This Row],[SeniorCitizen]]=1,"Yes","No")</f>
        <v>Yes</v>
      </c>
      <c r="D991">
        <v>1</v>
      </c>
      <c r="E991" t="s">
        <v>24</v>
      </c>
      <c r="F991" t="s">
        <v>25</v>
      </c>
      <c r="G991" t="s">
        <v>24</v>
      </c>
      <c r="H991" t="s">
        <v>24</v>
      </c>
      <c r="I991" t="s">
        <v>26</v>
      </c>
      <c r="J991" t="str">
        <f>IF(Churn_Data[[#This Row],[InternetService]]&lt;&gt;"No","Yes","No")</f>
        <v>Yes</v>
      </c>
      <c r="K991" t="s">
        <v>25</v>
      </c>
      <c r="L991" t="s">
        <v>25</v>
      </c>
      <c r="M991" t="s">
        <v>25</v>
      </c>
      <c r="N991" t="s">
        <v>25</v>
      </c>
      <c r="O991" t="s">
        <v>24</v>
      </c>
      <c r="P991" t="s">
        <v>24</v>
      </c>
      <c r="Q991" t="s">
        <v>24</v>
      </c>
      <c r="R991">
        <f>IF(Churn_Data[[#This Row],[Churn]]="Yes",1,0)</f>
        <v>1</v>
      </c>
      <c r="S991" t="s">
        <v>24</v>
      </c>
      <c r="T991">
        <f>(Churn_Data[[#This Row],[OnlineSecurity]]="Yes")+(Churn_Data[[#This Row],[OnlineBackup]]="Yes")+(Churn_Data[[#This Row],[DeviceProtection]]="Yes")+(Churn_Data[[#This Row],[TechSupport]]="Yes")+(Churn_Data[[#This Row],[StreamingTV]]="Yes")+(Churn_Data[[#This Row],[StreamingMovies]]="Yes")</f>
        <v>2</v>
      </c>
      <c r="U991" t="s">
        <v>27</v>
      </c>
      <c r="V991" t="s">
        <v>46</v>
      </c>
      <c r="W991" t="str">
        <f>IF(ISNUMBER(SEARCH("automatic", Churn_Data[[#This Row],[PaymentMethod]])), "Automatic", "Manual")</f>
        <v>Automatic</v>
      </c>
      <c r="X991">
        <v>93.85</v>
      </c>
      <c r="Y991" t="str">
        <f>IF(Churn_Data[[#This Row],[tenure]]&lt;=12,"0-1 Year",IF(Churn_Data[[#This Row],[tenure]]&lt;=24,"1-2 Years",IF(Churn_Data[[#This Row],[tenure]]&lt;=36,"2-3 Years",IF(Churn_Data[[#This Row],[tenure]]&lt;=48,"3-4 Years",IF(Churn_Data[[#This Row],[tenure]]&lt;=60,"4-5 Years","5+ Years")))))</f>
        <v>4-5 Years</v>
      </c>
      <c r="Z991">
        <v>59</v>
      </c>
      <c r="AA991">
        <v>5574.75</v>
      </c>
      <c r="AB991" t="e">
        <f>IF(Churn_Data[[#This Row],[Churn]]="No",Churn_Data[[#This Row],[MonthlyCharges]],NA())</f>
        <v>#N/A</v>
      </c>
      <c r="AC991" t="e">
        <f>IF(Churn_Data[[#This Row],[Churn]]="No",Churn_Data[[#This Row],[tenure]],NA())</f>
        <v>#N/A</v>
      </c>
      <c r="AD991">
        <f>IF(Churn_Data[[#This Row],[Churn]]="Yes",Churn_Data[[#This Row],[MonthlyCharges]],NA())</f>
        <v>93.85</v>
      </c>
      <c r="AE991">
        <f>IF(Churn_Data[[#This Row],[Churn]]="Yes",Churn_Data[[#This Row],[tenure]],NA())</f>
        <v>59</v>
      </c>
      <c r="AF991">
        <v>5537.15</v>
      </c>
    </row>
    <row r="992" spans="1:32" x14ac:dyDescent="0.3">
      <c r="A992" t="s">
        <v>1024</v>
      </c>
      <c r="B992" t="s">
        <v>30</v>
      </c>
      <c r="C992" t="str">
        <f>IF(Churn_Data[[#This Row],[SeniorCitizen]]=1,"Yes","No")</f>
        <v>Yes</v>
      </c>
      <c r="D992">
        <v>1</v>
      </c>
      <c r="E992" t="s">
        <v>24</v>
      </c>
      <c r="F992" t="s">
        <v>25</v>
      </c>
      <c r="G992" t="s">
        <v>24</v>
      </c>
      <c r="H992" t="s">
        <v>24</v>
      </c>
      <c r="I992" t="s">
        <v>26</v>
      </c>
      <c r="J992" t="str">
        <f>IF(Churn_Data[[#This Row],[InternetService]]&lt;&gt;"No","Yes","No")</f>
        <v>Yes</v>
      </c>
      <c r="K992" t="s">
        <v>25</v>
      </c>
      <c r="L992" t="s">
        <v>25</v>
      </c>
      <c r="M992" t="s">
        <v>25</v>
      </c>
      <c r="N992" t="s">
        <v>25</v>
      </c>
      <c r="O992" t="s">
        <v>25</v>
      </c>
      <c r="P992" t="s">
        <v>24</v>
      </c>
      <c r="Q992" t="s">
        <v>24</v>
      </c>
      <c r="R992">
        <f>IF(Churn_Data[[#This Row],[Churn]]="Yes",1,0)</f>
        <v>1</v>
      </c>
      <c r="S992" t="s">
        <v>24</v>
      </c>
      <c r="T992">
        <f>(Churn_Data[[#This Row],[OnlineSecurity]]="Yes")+(Churn_Data[[#This Row],[OnlineBackup]]="Yes")+(Churn_Data[[#This Row],[DeviceProtection]]="Yes")+(Churn_Data[[#This Row],[TechSupport]]="Yes")+(Churn_Data[[#This Row],[StreamingTV]]="Yes")+(Churn_Data[[#This Row],[StreamingMovies]]="Yes")</f>
        <v>1</v>
      </c>
      <c r="U992" t="s">
        <v>27</v>
      </c>
      <c r="V992" t="s">
        <v>72</v>
      </c>
      <c r="W992" t="str">
        <f>IF(ISNUMBER(SEARCH("automatic", Churn_Data[[#This Row],[PaymentMethod]])), "Automatic", "Manual")</f>
        <v>Automatic</v>
      </c>
      <c r="X992">
        <v>85.25</v>
      </c>
      <c r="Y992" t="str">
        <f>IF(Churn_Data[[#This Row],[tenure]]&lt;=12,"0-1 Year",IF(Churn_Data[[#This Row],[tenure]]&lt;=24,"1-2 Years",IF(Churn_Data[[#This Row],[tenure]]&lt;=36,"2-3 Years",IF(Churn_Data[[#This Row],[tenure]]&lt;=48,"3-4 Years",IF(Churn_Data[[#This Row],[tenure]]&lt;=60,"4-5 Years","5+ Years")))))</f>
        <v>2-3 Years</v>
      </c>
      <c r="Z992">
        <v>36</v>
      </c>
      <c r="AA992">
        <v>3132.75</v>
      </c>
      <c r="AB992" t="e">
        <f>IF(Churn_Data[[#This Row],[Churn]]="No",Churn_Data[[#This Row],[MonthlyCharges]],NA())</f>
        <v>#N/A</v>
      </c>
      <c r="AC992" t="e">
        <f>IF(Churn_Data[[#This Row],[Churn]]="No",Churn_Data[[#This Row],[tenure]],NA())</f>
        <v>#N/A</v>
      </c>
      <c r="AD992">
        <f>IF(Churn_Data[[#This Row],[Churn]]="Yes",Churn_Data[[#This Row],[MonthlyCharges]],NA())</f>
        <v>85.25</v>
      </c>
      <c r="AE992">
        <f>IF(Churn_Data[[#This Row],[Churn]]="Yes",Churn_Data[[#This Row],[tenure]],NA())</f>
        <v>36</v>
      </c>
      <c r="AF992">
        <v>3069</v>
      </c>
    </row>
    <row r="993" spans="1:32" x14ac:dyDescent="0.3">
      <c r="A993" t="s">
        <v>1025</v>
      </c>
      <c r="B993" t="s">
        <v>30</v>
      </c>
      <c r="C993" t="str">
        <f>IF(Churn_Data[[#This Row],[SeniorCitizen]]=1,"Yes","No")</f>
        <v>No</v>
      </c>
      <c r="D993">
        <v>0</v>
      </c>
      <c r="E993" t="s">
        <v>24</v>
      </c>
      <c r="F993" t="s">
        <v>25</v>
      </c>
      <c r="G993" t="s">
        <v>24</v>
      </c>
      <c r="H993" t="s">
        <v>24</v>
      </c>
      <c r="I993" t="s">
        <v>26</v>
      </c>
      <c r="J993" t="str">
        <f>IF(Churn_Data[[#This Row],[InternetService]]&lt;&gt;"No","Yes","No")</f>
        <v>Yes</v>
      </c>
      <c r="K993" t="s">
        <v>25</v>
      </c>
      <c r="L993" t="s">
        <v>25</v>
      </c>
      <c r="M993" t="s">
        <v>25</v>
      </c>
      <c r="N993" t="s">
        <v>25</v>
      </c>
      <c r="O993" t="s">
        <v>24</v>
      </c>
      <c r="P993" t="s">
        <v>24</v>
      </c>
      <c r="Q993" t="s">
        <v>24</v>
      </c>
      <c r="R993">
        <f>IF(Churn_Data[[#This Row],[Churn]]="Yes",1,0)</f>
        <v>1</v>
      </c>
      <c r="S993" t="s">
        <v>24</v>
      </c>
      <c r="T993">
        <f>(Churn_Data[[#This Row],[OnlineSecurity]]="Yes")+(Churn_Data[[#This Row],[OnlineBackup]]="Yes")+(Churn_Data[[#This Row],[DeviceProtection]]="Yes")+(Churn_Data[[#This Row],[TechSupport]]="Yes")+(Churn_Data[[#This Row],[StreamingTV]]="Yes")+(Churn_Data[[#This Row],[StreamingMovies]]="Yes")</f>
        <v>2</v>
      </c>
      <c r="U993" t="s">
        <v>27</v>
      </c>
      <c r="V993" t="s">
        <v>72</v>
      </c>
      <c r="W993" t="str">
        <f>IF(ISNUMBER(SEARCH("automatic", Churn_Data[[#This Row],[PaymentMethod]])), "Automatic", "Manual")</f>
        <v>Automatic</v>
      </c>
      <c r="X993">
        <v>94.05</v>
      </c>
      <c r="Y993" t="str">
        <f>IF(Churn_Data[[#This Row],[tenure]]&lt;=12,"0-1 Year",IF(Churn_Data[[#This Row],[tenure]]&lt;=24,"1-2 Years",IF(Churn_Data[[#This Row],[tenure]]&lt;=36,"2-3 Years",IF(Churn_Data[[#This Row],[tenure]]&lt;=48,"3-4 Years",IF(Churn_Data[[#This Row],[tenure]]&lt;=60,"4-5 Years","5+ Years")))))</f>
        <v>2-3 Years</v>
      </c>
      <c r="Z993">
        <v>30</v>
      </c>
      <c r="AA993">
        <v>2866.45</v>
      </c>
      <c r="AB993" t="e">
        <f>IF(Churn_Data[[#This Row],[Churn]]="No",Churn_Data[[#This Row],[MonthlyCharges]],NA())</f>
        <v>#N/A</v>
      </c>
      <c r="AC993" t="e">
        <f>IF(Churn_Data[[#This Row],[Churn]]="No",Churn_Data[[#This Row],[tenure]],NA())</f>
        <v>#N/A</v>
      </c>
      <c r="AD993">
        <f>IF(Churn_Data[[#This Row],[Churn]]="Yes",Churn_Data[[#This Row],[MonthlyCharges]],NA())</f>
        <v>94.05</v>
      </c>
      <c r="AE993">
        <f>IF(Churn_Data[[#This Row],[Churn]]="Yes",Churn_Data[[#This Row],[tenure]],NA())</f>
        <v>30</v>
      </c>
      <c r="AF993">
        <v>2821.5</v>
      </c>
    </row>
    <row r="994" spans="1:32" x14ac:dyDescent="0.3">
      <c r="A994" t="s">
        <v>1026</v>
      </c>
      <c r="B994" t="s">
        <v>30</v>
      </c>
      <c r="C994" t="str">
        <f>IF(Churn_Data[[#This Row],[SeniorCitizen]]=1,"Yes","No")</f>
        <v>Yes</v>
      </c>
      <c r="D994">
        <v>1</v>
      </c>
      <c r="E994" t="s">
        <v>25</v>
      </c>
      <c r="F994" t="s">
        <v>25</v>
      </c>
      <c r="G994" t="s">
        <v>24</v>
      </c>
      <c r="H994" t="s">
        <v>24</v>
      </c>
      <c r="I994" t="s">
        <v>26</v>
      </c>
      <c r="J994" t="str">
        <f>IF(Churn_Data[[#This Row],[InternetService]]&lt;&gt;"No","Yes","No")</f>
        <v>Yes</v>
      </c>
      <c r="K994" t="s">
        <v>25</v>
      </c>
      <c r="L994" t="s">
        <v>25</v>
      </c>
      <c r="M994" t="s">
        <v>25</v>
      </c>
      <c r="N994" t="s">
        <v>25</v>
      </c>
      <c r="O994" t="s">
        <v>24</v>
      </c>
      <c r="P994" t="s">
        <v>24</v>
      </c>
      <c r="Q994" t="s">
        <v>24</v>
      </c>
      <c r="R994">
        <f>IF(Churn_Data[[#This Row],[Churn]]="Yes",1,0)</f>
        <v>1</v>
      </c>
      <c r="S994" t="s">
        <v>24</v>
      </c>
      <c r="T994">
        <f>(Churn_Data[[#This Row],[OnlineSecurity]]="Yes")+(Churn_Data[[#This Row],[OnlineBackup]]="Yes")+(Churn_Data[[#This Row],[DeviceProtection]]="Yes")+(Churn_Data[[#This Row],[TechSupport]]="Yes")+(Churn_Data[[#This Row],[StreamingTV]]="Yes")+(Churn_Data[[#This Row],[StreamingMovies]]="Yes")</f>
        <v>2</v>
      </c>
      <c r="U994" t="s">
        <v>27</v>
      </c>
      <c r="V994" t="s">
        <v>46</v>
      </c>
      <c r="W994" t="str">
        <f>IF(ISNUMBER(SEARCH("automatic", Churn_Data[[#This Row],[PaymentMethod]])), "Automatic", "Manual")</f>
        <v>Automatic</v>
      </c>
      <c r="X994">
        <v>95.65</v>
      </c>
      <c r="Y994" t="str">
        <f>IF(Churn_Data[[#This Row],[tenure]]&lt;=12,"0-1 Year",IF(Churn_Data[[#This Row],[tenure]]&lt;=24,"1-2 Years",IF(Churn_Data[[#This Row],[tenure]]&lt;=36,"2-3 Years",IF(Churn_Data[[#This Row],[tenure]]&lt;=48,"3-4 Years",IF(Churn_Data[[#This Row],[tenure]]&lt;=60,"4-5 Years","5+ Years")))))</f>
        <v>3-4 Years</v>
      </c>
      <c r="Z994">
        <v>39</v>
      </c>
      <c r="AA994">
        <v>3759.05</v>
      </c>
      <c r="AB994" t="e">
        <f>IF(Churn_Data[[#This Row],[Churn]]="No",Churn_Data[[#This Row],[MonthlyCharges]],NA())</f>
        <v>#N/A</v>
      </c>
      <c r="AC994" t="e">
        <f>IF(Churn_Data[[#This Row],[Churn]]="No",Churn_Data[[#This Row],[tenure]],NA())</f>
        <v>#N/A</v>
      </c>
      <c r="AD994">
        <f>IF(Churn_Data[[#This Row],[Churn]]="Yes",Churn_Data[[#This Row],[MonthlyCharges]],NA())</f>
        <v>95.65</v>
      </c>
      <c r="AE994">
        <f>IF(Churn_Data[[#This Row],[Churn]]="Yes",Churn_Data[[#This Row],[tenure]],NA())</f>
        <v>39</v>
      </c>
      <c r="AF994">
        <v>3730.35</v>
      </c>
    </row>
    <row r="995" spans="1:32" x14ac:dyDescent="0.3">
      <c r="A995" t="s">
        <v>1027</v>
      </c>
      <c r="B995" t="s">
        <v>30</v>
      </c>
      <c r="C995" t="str">
        <f>IF(Churn_Data[[#This Row],[SeniorCitizen]]=1,"Yes","No")</f>
        <v>No</v>
      </c>
      <c r="D995">
        <v>0</v>
      </c>
      <c r="E995" t="s">
        <v>25</v>
      </c>
      <c r="F995" t="s">
        <v>25</v>
      </c>
      <c r="G995" t="s">
        <v>24</v>
      </c>
      <c r="H995" t="s">
        <v>24</v>
      </c>
      <c r="I995" t="s">
        <v>26</v>
      </c>
      <c r="J995" t="str">
        <f>IF(Churn_Data[[#This Row],[InternetService]]&lt;&gt;"No","Yes","No")</f>
        <v>Yes</v>
      </c>
      <c r="K995" t="s">
        <v>25</v>
      </c>
      <c r="L995" t="s">
        <v>25</v>
      </c>
      <c r="M995" t="s">
        <v>25</v>
      </c>
      <c r="N995" t="s">
        <v>25</v>
      </c>
      <c r="O995" t="s">
        <v>24</v>
      </c>
      <c r="P995" t="s">
        <v>24</v>
      </c>
      <c r="Q995" t="s">
        <v>24</v>
      </c>
      <c r="R995">
        <f>IF(Churn_Data[[#This Row],[Churn]]="Yes",1,0)</f>
        <v>1</v>
      </c>
      <c r="S995" t="s">
        <v>24</v>
      </c>
      <c r="T995">
        <f>(Churn_Data[[#This Row],[OnlineSecurity]]="Yes")+(Churn_Data[[#This Row],[OnlineBackup]]="Yes")+(Churn_Data[[#This Row],[DeviceProtection]]="Yes")+(Churn_Data[[#This Row],[TechSupport]]="Yes")+(Churn_Data[[#This Row],[StreamingTV]]="Yes")+(Churn_Data[[#This Row],[StreamingMovies]]="Yes")</f>
        <v>2</v>
      </c>
      <c r="U995" t="s">
        <v>27</v>
      </c>
      <c r="V995" t="s">
        <v>46</v>
      </c>
      <c r="W995" t="str">
        <f>IF(ISNUMBER(SEARCH("automatic", Churn_Data[[#This Row],[PaymentMethod]])), "Automatic", "Manual")</f>
        <v>Automatic</v>
      </c>
      <c r="X995">
        <v>94.85</v>
      </c>
      <c r="Y995" t="str">
        <f>IF(Churn_Data[[#This Row],[tenure]]&lt;=12,"0-1 Year",IF(Churn_Data[[#This Row],[tenure]]&lt;=24,"1-2 Years",IF(Churn_Data[[#This Row],[tenure]]&lt;=36,"2-3 Years",IF(Churn_Data[[#This Row],[tenure]]&lt;=48,"3-4 Years",IF(Churn_Data[[#This Row],[tenure]]&lt;=60,"4-5 Years","5+ Years")))))</f>
        <v>0-1 Year</v>
      </c>
      <c r="Z995">
        <v>5</v>
      </c>
      <c r="AA995">
        <v>462.8</v>
      </c>
      <c r="AB995" t="e">
        <f>IF(Churn_Data[[#This Row],[Churn]]="No",Churn_Data[[#This Row],[MonthlyCharges]],NA())</f>
        <v>#N/A</v>
      </c>
      <c r="AC995" t="e">
        <f>IF(Churn_Data[[#This Row],[Churn]]="No",Churn_Data[[#This Row],[tenure]],NA())</f>
        <v>#N/A</v>
      </c>
      <c r="AD995">
        <f>IF(Churn_Data[[#This Row],[Churn]]="Yes",Churn_Data[[#This Row],[MonthlyCharges]],NA())</f>
        <v>94.85</v>
      </c>
      <c r="AE995">
        <f>IF(Churn_Data[[#This Row],[Churn]]="Yes",Churn_Data[[#This Row],[tenure]],NA())</f>
        <v>5</v>
      </c>
      <c r="AF995">
        <v>474.25</v>
      </c>
    </row>
    <row r="996" spans="1:32" x14ac:dyDescent="0.3">
      <c r="A996" t="s">
        <v>1028</v>
      </c>
      <c r="B996" t="s">
        <v>30</v>
      </c>
      <c r="C996" t="str">
        <f>IF(Churn_Data[[#This Row],[SeniorCitizen]]=1,"Yes","No")</f>
        <v>No</v>
      </c>
      <c r="D996">
        <v>0</v>
      </c>
      <c r="E996" t="s">
        <v>25</v>
      </c>
      <c r="F996" t="s">
        <v>25</v>
      </c>
      <c r="G996" t="s">
        <v>24</v>
      </c>
      <c r="H996" t="s">
        <v>24</v>
      </c>
      <c r="I996" t="s">
        <v>26</v>
      </c>
      <c r="J996" t="str">
        <f>IF(Churn_Data[[#This Row],[InternetService]]&lt;&gt;"No","Yes","No")</f>
        <v>Yes</v>
      </c>
      <c r="K996" t="s">
        <v>25</v>
      </c>
      <c r="L996" t="s">
        <v>25</v>
      </c>
      <c r="M996" t="s">
        <v>25</v>
      </c>
      <c r="N996" t="s">
        <v>25</v>
      </c>
      <c r="O996" t="s">
        <v>24</v>
      </c>
      <c r="P996" t="s">
        <v>24</v>
      </c>
      <c r="Q996" t="s">
        <v>24</v>
      </c>
      <c r="R996">
        <f>IF(Churn_Data[[#This Row],[Churn]]="Yes",1,0)</f>
        <v>1</v>
      </c>
      <c r="S996" t="s">
        <v>24</v>
      </c>
      <c r="T996">
        <f>(Churn_Data[[#This Row],[OnlineSecurity]]="Yes")+(Churn_Data[[#This Row],[OnlineBackup]]="Yes")+(Churn_Data[[#This Row],[DeviceProtection]]="Yes")+(Churn_Data[[#This Row],[TechSupport]]="Yes")+(Churn_Data[[#This Row],[StreamingTV]]="Yes")+(Churn_Data[[#This Row],[StreamingMovies]]="Yes")</f>
        <v>2</v>
      </c>
      <c r="U996" t="s">
        <v>27</v>
      </c>
      <c r="V996" t="s">
        <v>46</v>
      </c>
      <c r="W996" t="str">
        <f>IF(ISNUMBER(SEARCH("automatic", Churn_Data[[#This Row],[PaymentMethod]])), "Automatic", "Manual")</f>
        <v>Automatic</v>
      </c>
      <c r="X996">
        <v>94.7</v>
      </c>
      <c r="Y996" t="str">
        <f>IF(Churn_Data[[#This Row],[tenure]]&lt;=12,"0-1 Year",IF(Churn_Data[[#This Row],[tenure]]&lt;=24,"1-2 Years",IF(Churn_Data[[#This Row],[tenure]]&lt;=36,"2-3 Years",IF(Churn_Data[[#This Row],[tenure]]&lt;=48,"3-4 Years",IF(Churn_Data[[#This Row],[tenure]]&lt;=60,"4-5 Years","5+ Years")))))</f>
        <v>2-3 Years</v>
      </c>
      <c r="Z996">
        <v>25</v>
      </c>
      <c r="AA996">
        <v>2362.1</v>
      </c>
      <c r="AB996" t="e">
        <f>IF(Churn_Data[[#This Row],[Churn]]="No",Churn_Data[[#This Row],[MonthlyCharges]],NA())</f>
        <v>#N/A</v>
      </c>
      <c r="AC996" t="e">
        <f>IF(Churn_Data[[#This Row],[Churn]]="No",Churn_Data[[#This Row],[tenure]],NA())</f>
        <v>#N/A</v>
      </c>
      <c r="AD996">
        <f>IF(Churn_Data[[#This Row],[Churn]]="Yes",Churn_Data[[#This Row],[MonthlyCharges]],NA())</f>
        <v>94.7</v>
      </c>
      <c r="AE996">
        <f>IF(Churn_Data[[#This Row],[Churn]]="Yes",Churn_Data[[#This Row],[tenure]],NA())</f>
        <v>25</v>
      </c>
      <c r="AF996">
        <v>2367.5</v>
      </c>
    </row>
    <row r="997" spans="1:32" x14ac:dyDescent="0.3">
      <c r="A997" t="s">
        <v>1029</v>
      </c>
      <c r="B997" t="s">
        <v>30</v>
      </c>
      <c r="C997" t="str">
        <f>IF(Churn_Data[[#This Row],[SeniorCitizen]]=1,"Yes","No")</f>
        <v>No</v>
      </c>
      <c r="D997">
        <v>0</v>
      </c>
      <c r="E997" t="s">
        <v>25</v>
      </c>
      <c r="F997" t="s">
        <v>25</v>
      </c>
      <c r="G997" t="s">
        <v>24</v>
      </c>
      <c r="H997" t="s">
        <v>25</v>
      </c>
      <c r="I997" t="s">
        <v>26</v>
      </c>
      <c r="J997" t="str">
        <f>IF(Churn_Data[[#This Row],[InternetService]]&lt;&gt;"No","Yes","No")</f>
        <v>Yes</v>
      </c>
      <c r="K997" t="s">
        <v>25</v>
      </c>
      <c r="L997" t="s">
        <v>25</v>
      </c>
      <c r="M997" t="s">
        <v>25</v>
      </c>
      <c r="N997" t="s">
        <v>25</v>
      </c>
      <c r="O997" t="s">
        <v>25</v>
      </c>
      <c r="P997" t="s">
        <v>24</v>
      </c>
      <c r="Q997" t="s">
        <v>25</v>
      </c>
      <c r="R997">
        <f>IF(Churn_Data[[#This Row],[Churn]]="Yes",1,0)</f>
        <v>0</v>
      </c>
      <c r="S997" t="s">
        <v>24</v>
      </c>
      <c r="T997">
        <f>(Churn_Data[[#This Row],[OnlineSecurity]]="Yes")+(Churn_Data[[#This Row],[OnlineBackup]]="Yes")+(Churn_Data[[#This Row],[DeviceProtection]]="Yes")+(Churn_Data[[#This Row],[TechSupport]]="Yes")+(Churn_Data[[#This Row],[StreamingTV]]="Yes")+(Churn_Data[[#This Row],[StreamingMovies]]="Yes")</f>
        <v>1</v>
      </c>
      <c r="U997" t="s">
        <v>27</v>
      </c>
      <c r="V997" t="s">
        <v>46</v>
      </c>
      <c r="W997" t="str">
        <f>IF(ISNUMBER(SEARCH("automatic", Churn_Data[[#This Row],[PaymentMethod]])), "Automatic", "Manual")</f>
        <v>Automatic</v>
      </c>
      <c r="X997">
        <v>79.95</v>
      </c>
      <c r="Y997" t="str">
        <f>IF(Churn_Data[[#This Row],[tenure]]&lt;=12,"0-1 Year",IF(Churn_Data[[#This Row],[tenure]]&lt;=24,"1-2 Years",IF(Churn_Data[[#This Row],[tenure]]&lt;=36,"2-3 Years",IF(Churn_Data[[#This Row],[tenure]]&lt;=48,"3-4 Years",IF(Churn_Data[[#This Row],[tenure]]&lt;=60,"4-5 Years","5+ Years")))))</f>
        <v>0-1 Year</v>
      </c>
      <c r="Z997">
        <v>12</v>
      </c>
      <c r="AA997">
        <v>1043.4000000000001</v>
      </c>
      <c r="AB997">
        <f>IF(Churn_Data[[#This Row],[Churn]]="No",Churn_Data[[#This Row],[MonthlyCharges]],NA())</f>
        <v>79.95</v>
      </c>
      <c r="AC997">
        <f>IF(Churn_Data[[#This Row],[Churn]]="No",Churn_Data[[#This Row],[tenure]],NA())</f>
        <v>12</v>
      </c>
      <c r="AD997" t="e">
        <f>IF(Churn_Data[[#This Row],[Churn]]="Yes",Churn_Data[[#This Row],[MonthlyCharges]],NA())</f>
        <v>#N/A</v>
      </c>
      <c r="AE997" t="e">
        <f>IF(Churn_Data[[#This Row],[Churn]]="Yes",Churn_Data[[#This Row],[tenure]],NA())</f>
        <v>#N/A</v>
      </c>
      <c r="AF997">
        <v>959.4</v>
      </c>
    </row>
    <row r="998" spans="1:32" x14ac:dyDescent="0.3">
      <c r="A998" t="s">
        <v>1030</v>
      </c>
      <c r="B998" t="s">
        <v>30</v>
      </c>
      <c r="C998" t="str">
        <f>IF(Churn_Data[[#This Row],[SeniorCitizen]]=1,"Yes","No")</f>
        <v>No</v>
      </c>
      <c r="D998">
        <v>0</v>
      </c>
      <c r="E998" t="s">
        <v>24</v>
      </c>
      <c r="F998" t="s">
        <v>25</v>
      </c>
      <c r="G998" t="s">
        <v>24</v>
      </c>
      <c r="H998" t="s">
        <v>25</v>
      </c>
      <c r="I998" t="s">
        <v>26</v>
      </c>
      <c r="J998" t="str">
        <f>IF(Churn_Data[[#This Row],[InternetService]]&lt;&gt;"No","Yes","No")</f>
        <v>Yes</v>
      </c>
      <c r="K998" t="s">
        <v>25</v>
      </c>
      <c r="L998" t="s">
        <v>25</v>
      </c>
      <c r="M998" t="s">
        <v>25</v>
      </c>
      <c r="N998" t="s">
        <v>25</v>
      </c>
      <c r="O998" t="s">
        <v>24</v>
      </c>
      <c r="P998" t="s">
        <v>24</v>
      </c>
      <c r="Q998" t="s">
        <v>24</v>
      </c>
      <c r="R998">
        <f>IF(Churn_Data[[#This Row],[Churn]]="Yes",1,0)</f>
        <v>1</v>
      </c>
      <c r="S998" t="s">
        <v>24</v>
      </c>
      <c r="T998">
        <f>(Churn_Data[[#This Row],[OnlineSecurity]]="Yes")+(Churn_Data[[#This Row],[OnlineBackup]]="Yes")+(Churn_Data[[#This Row],[DeviceProtection]]="Yes")+(Churn_Data[[#This Row],[TechSupport]]="Yes")+(Churn_Data[[#This Row],[StreamingTV]]="Yes")+(Churn_Data[[#This Row],[StreamingMovies]]="Yes")</f>
        <v>2</v>
      </c>
      <c r="U998" t="s">
        <v>27</v>
      </c>
      <c r="V998" t="s">
        <v>28</v>
      </c>
      <c r="W998" t="str">
        <f>IF(ISNUMBER(SEARCH("automatic", Churn_Data[[#This Row],[PaymentMethod]])), "Automatic", "Manual")</f>
        <v>Manual</v>
      </c>
      <c r="X998">
        <v>89</v>
      </c>
      <c r="Y998" t="str">
        <f>IF(Churn_Data[[#This Row],[tenure]]&lt;=12,"0-1 Year",IF(Churn_Data[[#This Row],[tenure]]&lt;=24,"1-2 Years",IF(Churn_Data[[#This Row],[tenure]]&lt;=36,"2-3 Years",IF(Churn_Data[[#This Row],[tenure]]&lt;=48,"3-4 Years",IF(Churn_Data[[#This Row],[tenure]]&lt;=60,"4-5 Years","5+ Years")))))</f>
        <v>1-2 Years</v>
      </c>
      <c r="Z998">
        <v>20</v>
      </c>
      <c r="AA998">
        <v>1820.45</v>
      </c>
      <c r="AB998" t="e">
        <f>IF(Churn_Data[[#This Row],[Churn]]="No",Churn_Data[[#This Row],[MonthlyCharges]],NA())</f>
        <v>#N/A</v>
      </c>
      <c r="AC998" t="e">
        <f>IF(Churn_Data[[#This Row],[Churn]]="No",Churn_Data[[#This Row],[tenure]],NA())</f>
        <v>#N/A</v>
      </c>
      <c r="AD998">
        <f>IF(Churn_Data[[#This Row],[Churn]]="Yes",Churn_Data[[#This Row],[MonthlyCharges]],NA())</f>
        <v>89</v>
      </c>
      <c r="AE998">
        <f>IF(Churn_Data[[#This Row],[Churn]]="Yes",Churn_Data[[#This Row],[tenure]],NA())</f>
        <v>20</v>
      </c>
      <c r="AF998">
        <v>1780</v>
      </c>
    </row>
    <row r="999" spans="1:32" x14ac:dyDescent="0.3">
      <c r="A999" t="s">
        <v>1031</v>
      </c>
      <c r="B999" t="s">
        <v>30</v>
      </c>
      <c r="C999" t="str">
        <f>IF(Churn_Data[[#This Row],[SeniorCitizen]]=1,"Yes","No")</f>
        <v>Yes</v>
      </c>
      <c r="D999">
        <v>1</v>
      </c>
      <c r="E999" t="s">
        <v>24</v>
      </c>
      <c r="F999" t="s">
        <v>25</v>
      </c>
      <c r="G999" t="s">
        <v>24</v>
      </c>
      <c r="H999" t="s">
        <v>25</v>
      </c>
      <c r="I999" t="s">
        <v>26</v>
      </c>
      <c r="J999" t="str">
        <f>IF(Churn_Data[[#This Row],[InternetService]]&lt;&gt;"No","Yes","No")</f>
        <v>Yes</v>
      </c>
      <c r="K999" t="s">
        <v>25</v>
      </c>
      <c r="L999" t="s">
        <v>25</v>
      </c>
      <c r="M999" t="s">
        <v>25</v>
      </c>
      <c r="N999" t="s">
        <v>25</v>
      </c>
      <c r="O999" t="s">
        <v>25</v>
      </c>
      <c r="P999" t="s">
        <v>24</v>
      </c>
      <c r="Q999" t="s">
        <v>24</v>
      </c>
      <c r="R999">
        <f>IF(Churn_Data[[#This Row],[Churn]]="Yes",1,0)</f>
        <v>1</v>
      </c>
      <c r="S999" t="s">
        <v>25</v>
      </c>
      <c r="T999">
        <f>(Churn_Data[[#This Row],[OnlineSecurity]]="Yes")+(Churn_Data[[#This Row],[OnlineBackup]]="Yes")+(Churn_Data[[#This Row],[DeviceProtection]]="Yes")+(Churn_Data[[#This Row],[TechSupport]]="Yes")+(Churn_Data[[#This Row],[StreamingTV]]="Yes")+(Churn_Data[[#This Row],[StreamingMovies]]="Yes")</f>
        <v>1</v>
      </c>
      <c r="U999" t="s">
        <v>27</v>
      </c>
      <c r="V999" t="s">
        <v>46</v>
      </c>
      <c r="W999" t="str">
        <f>IF(ISNUMBER(SEARCH("automatic", Churn_Data[[#This Row],[PaymentMethod]])), "Automatic", "Manual")</f>
        <v>Automatic</v>
      </c>
      <c r="X999">
        <v>81.5</v>
      </c>
      <c r="Y999" t="str">
        <f>IF(Churn_Data[[#This Row],[tenure]]&lt;=12,"0-1 Year",IF(Churn_Data[[#This Row],[tenure]]&lt;=24,"1-2 Years",IF(Churn_Data[[#This Row],[tenure]]&lt;=36,"2-3 Years",IF(Churn_Data[[#This Row],[tenure]]&lt;=48,"3-4 Years",IF(Churn_Data[[#This Row],[tenure]]&lt;=60,"4-5 Years","5+ Years")))))</f>
        <v>1-2 Years</v>
      </c>
      <c r="Z999">
        <v>17</v>
      </c>
      <c r="AA999">
        <v>1329.2</v>
      </c>
      <c r="AB999" t="e">
        <f>IF(Churn_Data[[#This Row],[Churn]]="No",Churn_Data[[#This Row],[MonthlyCharges]],NA())</f>
        <v>#N/A</v>
      </c>
      <c r="AC999" t="e">
        <f>IF(Churn_Data[[#This Row],[Churn]]="No",Churn_Data[[#This Row],[tenure]],NA())</f>
        <v>#N/A</v>
      </c>
      <c r="AD999">
        <f>IF(Churn_Data[[#This Row],[Churn]]="Yes",Churn_Data[[#This Row],[MonthlyCharges]],NA())</f>
        <v>81.5</v>
      </c>
      <c r="AE999">
        <f>IF(Churn_Data[[#This Row],[Churn]]="Yes",Churn_Data[[#This Row],[tenure]],NA())</f>
        <v>17</v>
      </c>
      <c r="AF999">
        <v>1385.5</v>
      </c>
    </row>
    <row r="1000" spans="1:32" x14ac:dyDescent="0.3">
      <c r="A1000" t="s">
        <v>1032</v>
      </c>
      <c r="B1000" t="s">
        <v>23</v>
      </c>
      <c r="C1000" t="str">
        <f>IF(Churn_Data[[#This Row],[SeniorCitizen]]=1,"Yes","No")</f>
        <v>No</v>
      </c>
      <c r="D1000">
        <v>0</v>
      </c>
      <c r="E1000" t="s">
        <v>24</v>
      </c>
      <c r="F1000" t="s">
        <v>24</v>
      </c>
      <c r="G1000" t="s">
        <v>24</v>
      </c>
      <c r="H1000" t="s">
        <v>25</v>
      </c>
      <c r="I1000" t="s">
        <v>26</v>
      </c>
      <c r="J1000" t="str">
        <f>IF(Churn_Data[[#This Row],[InternetService]]&lt;&gt;"No","Yes","No")</f>
        <v>Yes</v>
      </c>
      <c r="K1000" t="s">
        <v>25</v>
      </c>
      <c r="L1000" t="s">
        <v>25</v>
      </c>
      <c r="M1000" t="s">
        <v>25</v>
      </c>
      <c r="N1000" t="s">
        <v>25</v>
      </c>
      <c r="O1000" t="s">
        <v>24</v>
      </c>
      <c r="P1000" t="s">
        <v>24</v>
      </c>
      <c r="Q1000" t="s">
        <v>25</v>
      </c>
      <c r="R1000">
        <f>IF(Churn_Data[[#This Row],[Churn]]="Yes",1,0)</f>
        <v>0</v>
      </c>
      <c r="S1000" t="s">
        <v>24</v>
      </c>
      <c r="T1000">
        <f>(Churn_Data[[#This Row],[OnlineSecurity]]="Yes")+(Churn_Data[[#This Row],[OnlineBackup]]="Yes")+(Churn_Data[[#This Row],[DeviceProtection]]="Yes")+(Churn_Data[[#This Row],[TechSupport]]="Yes")+(Churn_Data[[#This Row],[StreamingTV]]="Yes")+(Churn_Data[[#This Row],[StreamingMovies]]="Yes")</f>
        <v>2</v>
      </c>
      <c r="U1000" t="s">
        <v>27</v>
      </c>
      <c r="V1000" t="s">
        <v>72</v>
      </c>
      <c r="W1000" t="str">
        <f>IF(ISNUMBER(SEARCH("automatic", Churn_Data[[#This Row],[PaymentMethod]])), "Automatic", "Manual")</f>
        <v>Automatic</v>
      </c>
      <c r="X1000">
        <v>87.8</v>
      </c>
      <c r="Y1000" t="str">
        <f>IF(Churn_Data[[#This Row],[tenure]]&lt;=12,"0-1 Year",IF(Churn_Data[[#This Row],[tenure]]&lt;=24,"1-2 Years",IF(Churn_Data[[#This Row],[tenure]]&lt;=36,"2-3 Years",IF(Churn_Data[[#This Row],[tenure]]&lt;=48,"3-4 Years",IF(Churn_Data[[#This Row],[tenure]]&lt;=60,"4-5 Years","5+ Years")))))</f>
        <v>2-3 Years</v>
      </c>
      <c r="Z1000">
        <v>29</v>
      </c>
      <c r="AA1000">
        <v>2621.75</v>
      </c>
      <c r="AB1000">
        <f>IF(Churn_Data[[#This Row],[Churn]]="No",Churn_Data[[#This Row],[MonthlyCharges]],NA())</f>
        <v>87.8</v>
      </c>
      <c r="AC1000">
        <f>IF(Churn_Data[[#This Row],[Churn]]="No",Churn_Data[[#This Row],[tenure]],NA())</f>
        <v>29</v>
      </c>
      <c r="AD1000" t="e">
        <f>IF(Churn_Data[[#This Row],[Churn]]="Yes",Churn_Data[[#This Row],[MonthlyCharges]],NA())</f>
        <v>#N/A</v>
      </c>
      <c r="AE1000" t="e">
        <f>IF(Churn_Data[[#This Row],[Churn]]="Yes",Churn_Data[[#This Row],[tenure]],NA())</f>
        <v>#N/A</v>
      </c>
      <c r="AF1000">
        <v>2546.1999999999998</v>
      </c>
    </row>
    <row r="1001" spans="1:32" x14ac:dyDescent="0.3">
      <c r="A1001" t="s">
        <v>1033</v>
      </c>
      <c r="B1001" t="s">
        <v>23</v>
      </c>
      <c r="C1001" t="str">
        <f>IF(Churn_Data[[#This Row],[SeniorCitizen]]=1,"Yes","No")</f>
        <v>No</v>
      </c>
      <c r="D1001">
        <v>0</v>
      </c>
      <c r="E1001" t="s">
        <v>25</v>
      </c>
      <c r="F1001" t="s">
        <v>25</v>
      </c>
      <c r="G1001" t="s">
        <v>24</v>
      </c>
      <c r="H1001" t="s">
        <v>25</v>
      </c>
      <c r="I1001" t="s">
        <v>26</v>
      </c>
      <c r="J1001" t="str">
        <f>IF(Churn_Data[[#This Row],[InternetService]]&lt;&gt;"No","Yes","No")</f>
        <v>Yes</v>
      </c>
      <c r="K1001" t="s">
        <v>25</v>
      </c>
      <c r="L1001" t="s">
        <v>25</v>
      </c>
      <c r="M1001" t="s">
        <v>25</v>
      </c>
      <c r="N1001" t="s">
        <v>25</v>
      </c>
      <c r="O1001" t="s">
        <v>24</v>
      </c>
      <c r="P1001" t="s">
        <v>24</v>
      </c>
      <c r="Q1001" t="s">
        <v>24</v>
      </c>
      <c r="R1001">
        <f>IF(Churn_Data[[#This Row],[Churn]]="Yes",1,0)</f>
        <v>1</v>
      </c>
      <c r="S1001" t="s">
        <v>24</v>
      </c>
      <c r="T1001">
        <f>(Churn_Data[[#This Row],[OnlineSecurity]]="Yes")+(Churn_Data[[#This Row],[OnlineBackup]]="Yes")+(Churn_Data[[#This Row],[DeviceProtection]]="Yes")+(Churn_Data[[#This Row],[TechSupport]]="Yes")+(Churn_Data[[#This Row],[StreamingTV]]="Yes")+(Churn_Data[[#This Row],[StreamingMovies]]="Yes")</f>
        <v>2</v>
      </c>
      <c r="U1001" t="s">
        <v>27</v>
      </c>
      <c r="V1001" t="s">
        <v>46</v>
      </c>
      <c r="W1001" t="str">
        <f>IF(ISNUMBER(SEARCH("automatic", Churn_Data[[#This Row],[PaymentMethod]])), "Automatic", "Manual")</f>
        <v>Automatic</v>
      </c>
      <c r="X1001">
        <v>88.8</v>
      </c>
      <c r="Y1001" t="str">
        <f>IF(Churn_Data[[#This Row],[tenure]]&lt;=12,"0-1 Year",IF(Churn_Data[[#This Row],[tenure]]&lt;=24,"1-2 Years",IF(Churn_Data[[#This Row],[tenure]]&lt;=36,"2-3 Years",IF(Churn_Data[[#This Row],[tenure]]&lt;=48,"3-4 Years",IF(Churn_Data[[#This Row],[tenure]]&lt;=60,"4-5 Years","5+ Years")))))</f>
        <v>2-3 Years</v>
      </c>
      <c r="Z1001">
        <v>26</v>
      </c>
      <c r="AA1001">
        <v>2274.35</v>
      </c>
      <c r="AB1001" t="e">
        <f>IF(Churn_Data[[#This Row],[Churn]]="No",Churn_Data[[#This Row],[MonthlyCharges]],NA())</f>
        <v>#N/A</v>
      </c>
      <c r="AC1001" t="e">
        <f>IF(Churn_Data[[#This Row],[Churn]]="No",Churn_Data[[#This Row],[tenure]],NA())</f>
        <v>#N/A</v>
      </c>
      <c r="AD1001">
        <f>IF(Churn_Data[[#This Row],[Churn]]="Yes",Churn_Data[[#This Row],[MonthlyCharges]],NA())</f>
        <v>88.8</v>
      </c>
      <c r="AE1001">
        <f>IF(Churn_Data[[#This Row],[Churn]]="Yes",Churn_Data[[#This Row],[tenure]],NA())</f>
        <v>26</v>
      </c>
      <c r="AF1001">
        <v>2308.8000000000002</v>
      </c>
    </row>
    <row r="1002" spans="1:32" x14ac:dyDescent="0.3">
      <c r="A1002" t="s">
        <v>1034</v>
      </c>
      <c r="B1002" t="s">
        <v>30</v>
      </c>
      <c r="C1002" t="str">
        <f>IF(Churn_Data[[#This Row],[SeniorCitizen]]=1,"Yes","No")</f>
        <v>No</v>
      </c>
      <c r="D1002">
        <v>0</v>
      </c>
      <c r="E1002" t="s">
        <v>25</v>
      </c>
      <c r="F1002" t="s">
        <v>25</v>
      </c>
      <c r="G1002" t="s">
        <v>24</v>
      </c>
      <c r="H1002" t="s">
        <v>24</v>
      </c>
      <c r="I1002" t="s">
        <v>26</v>
      </c>
      <c r="J1002" t="str">
        <f>IF(Churn_Data[[#This Row],[InternetService]]&lt;&gt;"No","Yes","No")</f>
        <v>Yes</v>
      </c>
      <c r="K1002" t="s">
        <v>25</v>
      </c>
      <c r="L1002" t="s">
        <v>25</v>
      </c>
      <c r="M1002" t="s">
        <v>25</v>
      </c>
      <c r="N1002" t="s">
        <v>25</v>
      </c>
      <c r="O1002" t="s">
        <v>25</v>
      </c>
      <c r="P1002" t="s">
        <v>24</v>
      </c>
      <c r="Q1002" t="s">
        <v>24</v>
      </c>
      <c r="R1002">
        <f>IF(Churn_Data[[#This Row],[Churn]]="Yes",1,0)</f>
        <v>1</v>
      </c>
      <c r="S1002" t="s">
        <v>24</v>
      </c>
      <c r="T1002">
        <f>(Churn_Data[[#This Row],[OnlineSecurity]]="Yes")+(Churn_Data[[#This Row],[OnlineBackup]]="Yes")+(Churn_Data[[#This Row],[DeviceProtection]]="Yes")+(Churn_Data[[#This Row],[TechSupport]]="Yes")+(Churn_Data[[#This Row],[StreamingTV]]="Yes")+(Churn_Data[[#This Row],[StreamingMovies]]="Yes")</f>
        <v>1</v>
      </c>
      <c r="U1002" t="s">
        <v>27</v>
      </c>
      <c r="V1002" t="s">
        <v>28</v>
      </c>
      <c r="W1002" t="str">
        <f>IF(ISNUMBER(SEARCH("automatic", Churn_Data[[#This Row],[PaymentMethod]])), "Automatic", "Manual")</f>
        <v>Manual</v>
      </c>
      <c r="X1002">
        <v>85.2</v>
      </c>
      <c r="Y1002" t="str">
        <f>IF(Churn_Data[[#This Row],[tenure]]&lt;=12,"0-1 Year",IF(Churn_Data[[#This Row],[tenure]]&lt;=24,"1-2 Years",IF(Churn_Data[[#This Row],[tenure]]&lt;=36,"2-3 Years",IF(Churn_Data[[#This Row],[tenure]]&lt;=48,"3-4 Years",IF(Churn_Data[[#This Row],[tenure]]&lt;=60,"4-5 Years","5+ Years")))))</f>
        <v>0-1 Year</v>
      </c>
      <c r="Z1002">
        <v>7</v>
      </c>
      <c r="AA1002">
        <v>602.54999999999995</v>
      </c>
      <c r="AB1002" t="e">
        <f>IF(Churn_Data[[#This Row],[Churn]]="No",Churn_Data[[#This Row],[MonthlyCharges]],NA())</f>
        <v>#N/A</v>
      </c>
      <c r="AC1002" t="e">
        <f>IF(Churn_Data[[#This Row],[Churn]]="No",Churn_Data[[#This Row],[tenure]],NA())</f>
        <v>#N/A</v>
      </c>
      <c r="AD1002">
        <f>IF(Churn_Data[[#This Row],[Churn]]="Yes",Churn_Data[[#This Row],[MonthlyCharges]],NA())</f>
        <v>85.2</v>
      </c>
      <c r="AE1002">
        <f>IF(Churn_Data[[#This Row],[Churn]]="Yes",Churn_Data[[#This Row],[tenure]],NA())</f>
        <v>7</v>
      </c>
      <c r="AF1002">
        <v>596.4</v>
      </c>
    </row>
    <row r="1003" spans="1:32" x14ac:dyDescent="0.3">
      <c r="A1003" t="s">
        <v>1035</v>
      </c>
      <c r="B1003" t="s">
        <v>23</v>
      </c>
      <c r="C1003" t="str">
        <f>IF(Churn_Data[[#This Row],[SeniorCitizen]]=1,"Yes","No")</f>
        <v>Yes</v>
      </c>
      <c r="D1003">
        <v>1</v>
      </c>
      <c r="E1003" t="s">
        <v>25</v>
      </c>
      <c r="F1003" t="s">
        <v>25</v>
      </c>
      <c r="G1003" t="s">
        <v>24</v>
      </c>
      <c r="H1003" t="s">
        <v>24</v>
      </c>
      <c r="I1003" t="s">
        <v>26</v>
      </c>
      <c r="J1003" t="str">
        <f>IF(Churn_Data[[#This Row],[InternetService]]&lt;&gt;"No","Yes","No")</f>
        <v>Yes</v>
      </c>
      <c r="K1003" t="s">
        <v>25</v>
      </c>
      <c r="L1003" t="s">
        <v>25</v>
      </c>
      <c r="M1003" t="s">
        <v>25</v>
      </c>
      <c r="N1003" t="s">
        <v>25</v>
      </c>
      <c r="O1003" t="s">
        <v>25</v>
      </c>
      <c r="P1003" t="s">
        <v>24</v>
      </c>
      <c r="Q1003" t="s">
        <v>24</v>
      </c>
      <c r="R1003">
        <f>IF(Churn_Data[[#This Row],[Churn]]="Yes",1,0)</f>
        <v>1</v>
      </c>
      <c r="S1003" t="s">
        <v>24</v>
      </c>
      <c r="T1003">
        <f>(Churn_Data[[#This Row],[OnlineSecurity]]="Yes")+(Churn_Data[[#This Row],[OnlineBackup]]="Yes")+(Churn_Data[[#This Row],[DeviceProtection]]="Yes")+(Churn_Data[[#This Row],[TechSupport]]="Yes")+(Churn_Data[[#This Row],[StreamingTV]]="Yes")+(Churn_Data[[#This Row],[StreamingMovies]]="Yes")</f>
        <v>1</v>
      </c>
      <c r="U1003" t="s">
        <v>27</v>
      </c>
      <c r="V1003" t="s">
        <v>72</v>
      </c>
      <c r="W1003" t="str">
        <f>IF(ISNUMBER(SEARCH("automatic", Churn_Data[[#This Row],[PaymentMethod]])), "Automatic", "Manual")</f>
        <v>Automatic</v>
      </c>
      <c r="X1003">
        <v>84.8</v>
      </c>
      <c r="Y1003" t="str">
        <f>IF(Churn_Data[[#This Row],[tenure]]&lt;=12,"0-1 Year",IF(Churn_Data[[#This Row],[tenure]]&lt;=24,"1-2 Years",IF(Churn_Data[[#This Row],[tenure]]&lt;=36,"2-3 Years",IF(Churn_Data[[#This Row],[tenure]]&lt;=48,"3-4 Years",IF(Churn_Data[[#This Row],[tenure]]&lt;=60,"4-5 Years","5+ Years")))))</f>
        <v>0-1 Year</v>
      </c>
      <c r="Z1003">
        <v>11</v>
      </c>
      <c r="AA1003">
        <v>906.85</v>
      </c>
      <c r="AB1003" t="e">
        <f>IF(Churn_Data[[#This Row],[Churn]]="No",Churn_Data[[#This Row],[MonthlyCharges]],NA())</f>
        <v>#N/A</v>
      </c>
      <c r="AC1003" t="e">
        <f>IF(Churn_Data[[#This Row],[Churn]]="No",Churn_Data[[#This Row],[tenure]],NA())</f>
        <v>#N/A</v>
      </c>
      <c r="AD1003">
        <f>IF(Churn_Data[[#This Row],[Churn]]="Yes",Churn_Data[[#This Row],[MonthlyCharges]],NA())</f>
        <v>84.8</v>
      </c>
      <c r="AE1003">
        <f>IF(Churn_Data[[#This Row],[Churn]]="Yes",Churn_Data[[#This Row],[tenure]],NA())</f>
        <v>11</v>
      </c>
      <c r="AF1003">
        <v>932.8</v>
      </c>
    </row>
    <row r="1004" spans="1:32" x14ac:dyDescent="0.3">
      <c r="A1004" t="s">
        <v>1036</v>
      </c>
      <c r="B1004" t="s">
        <v>23</v>
      </c>
      <c r="C1004" t="str">
        <f>IF(Churn_Data[[#This Row],[SeniorCitizen]]=1,"Yes","No")</f>
        <v>No</v>
      </c>
      <c r="D1004">
        <v>0</v>
      </c>
      <c r="E1004" t="s">
        <v>25</v>
      </c>
      <c r="F1004" t="s">
        <v>25</v>
      </c>
      <c r="G1004" t="s">
        <v>24</v>
      </c>
      <c r="H1004" t="s">
        <v>25</v>
      </c>
      <c r="I1004" t="s">
        <v>26</v>
      </c>
      <c r="J1004" t="str">
        <f>IF(Churn_Data[[#This Row],[InternetService]]&lt;&gt;"No","Yes","No")</f>
        <v>Yes</v>
      </c>
      <c r="K1004" t="s">
        <v>25</v>
      </c>
      <c r="L1004" t="s">
        <v>25</v>
      </c>
      <c r="M1004" t="s">
        <v>25</v>
      </c>
      <c r="N1004" t="s">
        <v>25</v>
      </c>
      <c r="O1004" t="s">
        <v>24</v>
      </c>
      <c r="P1004" t="s">
        <v>24</v>
      </c>
      <c r="Q1004" t="s">
        <v>25</v>
      </c>
      <c r="R1004">
        <f>IF(Churn_Data[[#This Row],[Churn]]="Yes",1,0)</f>
        <v>0</v>
      </c>
      <c r="S1004" t="s">
        <v>24</v>
      </c>
      <c r="T1004">
        <f>(Churn_Data[[#This Row],[OnlineSecurity]]="Yes")+(Churn_Data[[#This Row],[OnlineBackup]]="Yes")+(Churn_Data[[#This Row],[DeviceProtection]]="Yes")+(Churn_Data[[#This Row],[TechSupport]]="Yes")+(Churn_Data[[#This Row],[StreamingTV]]="Yes")+(Churn_Data[[#This Row],[StreamingMovies]]="Yes")</f>
        <v>2</v>
      </c>
      <c r="U1004" t="s">
        <v>27</v>
      </c>
      <c r="V1004" t="s">
        <v>28</v>
      </c>
      <c r="W1004" t="str">
        <f>IF(ISNUMBER(SEARCH("automatic", Churn_Data[[#This Row],[PaymentMethod]])), "Automatic", "Manual")</f>
        <v>Manual</v>
      </c>
      <c r="X1004">
        <v>88.4</v>
      </c>
      <c r="Y1004" t="str">
        <f>IF(Churn_Data[[#This Row],[tenure]]&lt;=12,"0-1 Year",IF(Churn_Data[[#This Row],[tenure]]&lt;=24,"1-2 Years",IF(Churn_Data[[#This Row],[tenure]]&lt;=36,"2-3 Years",IF(Churn_Data[[#This Row],[tenure]]&lt;=48,"3-4 Years",IF(Churn_Data[[#This Row],[tenure]]&lt;=60,"4-5 Years","5+ Years")))))</f>
        <v>0-1 Year</v>
      </c>
      <c r="Z1004">
        <v>9</v>
      </c>
      <c r="AA1004">
        <v>788.6</v>
      </c>
      <c r="AB1004">
        <f>IF(Churn_Data[[#This Row],[Churn]]="No",Churn_Data[[#This Row],[MonthlyCharges]],NA())</f>
        <v>88.4</v>
      </c>
      <c r="AC1004">
        <f>IF(Churn_Data[[#This Row],[Churn]]="No",Churn_Data[[#This Row],[tenure]],NA())</f>
        <v>9</v>
      </c>
      <c r="AD1004" t="e">
        <f>IF(Churn_Data[[#This Row],[Churn]]="Yes",Churn_Data[[#This Row],[MonthlyCharges]],NA())</f>
        <v>#N/A</v>
      </c>
      <c r="AE1004" t="e">
        <f>IF(Churn_Data[[#This Row],[Churn]]="Yes",Churn_Data[[#This Row],[tenure]],NA())</f>
        <v>#N/A</v>
      </c>
      <c r="AF1004">
        <v>795.6</v>
      </c>
    </row>
    <row r="1005" spans="1:32" x14ac:dyDescent="0.3">
      <c r="A1005" t="s">
        <v>1037</v>
      </c>
      <c r="B1005" t="s">
        <v>23</v>
      </c>
      <c r="C1005" t="str">
        <f>IF(Churn_Data[[#This Row],[SeniorCitizen]]=1,"Yes","No")</f>
        <v>No</v>
      </c>
      <c r="D1005">
        <v>0</v>
      </c>
      <c r="E1005" t="s">
        <v>24</v>
      </c>
      <c r="F1005" t="s">
        <v>25</v>
      </c>
      <c r="G1005" t="s">
        <v>24</v>
      </c>
      <c r="H1005" t="s">
        <v>24</v>
      </c>
      <c r="I1005" t="s">
        <v>26</v>
      </c>
      <c r="J1005" t="str">
        <f>IF(Churn_Data[[#This Row],[InternetService]]&lt;&gt;"No","Yes","No")</f>
        <v>Yes</v>
      </c>
      <c r="K1005" t="s">
        <v>25</v>
      </c>
      <c r="L1005" t="s">
        <v>25</v>
      </c>
      <c r="M1005" t="s">
        <v>25</v>
      </c>
      <c r="N1005" t="s">
        <v>25</v>
      </c>
      <c r="O1005" t="s">
        <v>24</v>
      </c>
      <c r="P1005" t="s">
        <v>24</v>
      </c>
      <c r="Q1005" t="s">
        <v>25</v>
      </c>
      <c r="R1005">
        <f>IF(Churn_Data[[#This Row],[Churn]]="Yes",1,0)</f>
        <v>0</v>
      </c>
      <c r="S1005" t="s">
        <v>25</v>
      </c>
      <c r="T1005">
        <f>(Churn_Data[[#This Row],[OnlineSecurity]]="Yes")+(Churn_Data[[#This Row],[OnlineBackup]]="Yes")+(Churn_Data[[#This Row],[DeviceProtection]]="Yes")+(Churn_Data[[#This Row],[TechSupport]]="Yes")+(Churn_Data[[#This Row],[StreamingTV]]="Yes")+(Churn_Data[[#This Row],[StreamingMovies]]="Yes")</f>
        <v>2</v>
      </c>
      <c r="U1005" t="s">
        <v>27</v>
      </c>
      <c r="V1005" t="s">
        <v>72</v>
      </c>
      <c r="W1005" t="str">
        <f>IF(ISNUMBER(SEARCH("automatic", Churn_Data[[#This Row],[PaymentMethod]])), "Automatic", "Manual")</f>
        <v>Automatic</v>
      </c>
      <c r="X1005">
        <v>95</v>
      </c>
      <c r="Y1005" t="str">
        <f>IF(Churn_Data[[#This Row],[tenure]]&lt;=12,"0-1 Year",IF(Churn_Data[[#This Row],[tenure]]&lt;=24,"1-2 Years",IF(Churn_Data[[#This Row],[tenure]]&lt;=36,"2-3 Years",IF(Churn_Data[[#This Row],[tenure]]&lt;=48,"3-4 Years",IF(Churn_Data[[#This Row],[tenure]]&lt;=60,"4-5 Years","5+ Years")))))</f>
        <v>2-3 Years</v>
      </c>
      <c r="Z1005">
        <v>27</v>
      </c>
      <c r="AA1005">
        <v>2462.5500000000002</v>
      </c>
      <c r="AB1005">
        <f>IF(Churn_Data[[#This Row],[Churn]]="No",Churn_Data[[#This Row],[MonthlyCharges]],NA())</f>
        <v>95</v>
      </c>
      <c r="AC1005">
        <f>IF(Churn_Data[[#This Row],[Churn]]="No",Churn_Data[[#This Row],[tenure]],NA())</f>
        <v>27</v>
      </c>
      <c r="AD1005" t="e">
        <f>IF(Churn_Data[[#This Row],[Churn]]="Yes",Churn_Data[[#This Row],[MonthlyCharges]],NA())</f>
        <v>#N/A</v>
      </c>
      <c r="AE1005" t="e">
        <f>IF(Churn_Data[[#This Row],[Churn]]="Yes",Churn_Data[[#This Row],[tenure]],NA())</f>
        <v>#N/A</v>
      </c>
      <c r="AF1005">
        <v>2565</v>
      </c>
    </row>
    <row r="1006" spans="1:32" x14ac:dyDescent="0.3">
      <c r="A1006" t="s">
        <v>1038</v>
      </c>
      <c r="B1006" t="s">
        <v>23</v>
      </c>
      <c r="C1006" t="str">
        <f>IF(Churn_Data[[#This Row],[SeniorCitizen]]=1,"Yes","No")</f>
        <v>No</v>
      </c>
      <c r="D1006">
        <v>0</v>
      </c>
      <c r="E1006" t="s">
        <v>25</v>
      </c>
      <c r="F1006" t="s">
        <v>25</v>
      </c>
      <c r="G1006" t="s">
        <v>24</v>
      </c>
      <c r="H1006" t="s">
        <v>24</v>
      </c>
      <c r="I1006" t="s">
        <v>26</v>
      </c>
      <c r="J1006" t="str">
        <f>IF(Churn_Data[[#This Row],[InternetService]]&lt;&gt;"No","Yes","No")</f>
        <v>Yes</v>
      </c>
      <c r="K1006" t="s">
        <v>25</v>
      </c>
      <c r="L1006" t="s">
        <v>25</v>
      </c>
      <c r="M1006" t="s">
        <v>25</v>
      </c>
      <c r="N1006" t="s">
        <v>25</v>
      </c>
      <c r="O1006" t="s">
        <v>24</v>
      </c>
      <c r="P1006" t="s">
        <v>24</v>
      </c>
      <c r="Q1006" t="s">
        <v>24</v>
      </c>
      <c r="R1006">
        <f>IF(Churn_Data[[#This Row],[Churn]]="Yes",1,0)</f>
        <v>1</v>
      </c>
      <c r="S1006" t="s">
        <v>24</v>
      </c>
      <c r="T1006">
        <f>(Churn_Data[[#This Row],[OnlineSecurity]]="Yes")+(Churn_Data[[#This Row],[OnlineBackup]]="Yes")+(Churn_Data[[#This Row],[DeviceProtection]]="Yes")+(Churn_Data[[#This Row],[TechSupport]]="Yes")+(Churn_Data[[#This Row],[StreamingTV]]="Yes")+(Churn_Data[[#This Row],[StreamingMovies]]="Yes")</f>
        <v>2</v>
      </c>
      <c r="U1006" t="s">
        <v>27</v>
      </c>
      <c r="V1006" t="s">
        <v>46</v>
      </c>
      <c r="W1006" t="str">
        <f>IF(ISNUMBER(SEARCH("automatic", Churn_Data[[#This Row],[PaymentMethod]])), "Automatic", "Manual")</f>
        <v>Automatic</v>
      </c>
      <c r="X1006">
        <v>93.55</v>
      </c>
      <c r="Y1006" t="str">
        <f>IF(Churn_Data[[#This Row],[tenure]]&lt;=12,"0-1 Year",IF(Churn_Data[[#This Row],[tenure]]&lt;=24,"1-2 Years",IF(Churn_Data[[#This Row],[tenure]]&lt;=36,"2-3 Years",IF(Churn_Data[[#This Row],[tenure]]&lt;=48,"3-4 Years",IF(Churn_Data[[#This Row],[tenure]]&lt;=60,"4-5 Years","5+ Years")))))</f>
        <v>0-1 Year</v>
      </c>
      <c r="Z1006">
        <v>6</v>
      </c>
      <c r="AA1006">
        <v>536.4</v>
      </c>
      <c r="AB1006" t="e">
        <f>IF(Churn_Data[[#This Row],[Churn]]="No",Churn_Data[[#This Row],[MonthlyCharges]],NA())</f>
        <v>#N/A</v>
      </c>
      <c r="AC1006" t="e">
        <f>IF(Churn_Data[[#This Row],[Churn]]="No",Churn_Data[[#This Row],[tenure]],NA())</f>
        <v>#N/A</v>
      </c>
      <c r="AD1006">
        <f>IF(Churn_Data[[#This Row],[Churn]]="Yes",Churn_Data[[#This Row],[MonthlyCharges]],NA())</f>
        <v>93.55</v>
      </c>
      <c r="AE1006">
        <f>IF(Churn_Data[[#This Row],[Churn]]="Yes",Churn_Data[[#This Row],[tenure]],NA())</f>
        <v>6</v>
      </c>
      <c r="AF1006">
        <v>561.29999999999995</v>
      </c>
    </row>
    <row r="1007" spans="1:32" x14ac:dyDescent="0.3">
      <c r="A1007" t="s">
        <v>1039</v>
      </c>
      <c r="B1007" t="s">
        <v>30</v>
      </c>
      <c r="C1007" t="str">
        <f>IF(Churn_Data[[#This Row],[SeniorCitizen]]=1,"Yes","No")</f>
        <v>Yes</v>
      </c>
      <c r="D1007">
        <v>1</v>
      </c>
      <c r="E1007" t="s">
        <v>24</v>
      </c>
      <c r="F1007" t="s">
        <v>25</v>
      </c>
      <c r="G1007" t="s">
        <v>24</v>
      </c>
      <c r="H1007" t="s">
        <v>24</v>
      </c>
      <c r="I1007" t="s">
        <v>26</v>
      </c>
      <c r="J1007" t="str">
        <f>IF(Churn_Data[[#This Row],[InternetService]]&lt;&gt;"No","Yes","No")</f>
        <v>Yes</v>
      </c>
      <c r="K1007" t="s">
        <v>25</v>
      </c>
      <c r="L1007" t="s">
        <v>25</v>
      </c>
      <c r="M1007" t="s">
        <v>25</v>
      </c>
      <c r="N1007" t="s">
        <v>25</v>
      </c>
      <c r="O1007" t="s">
        <v>24</v>
      </c>
      <c r="P1007" t="s">
        <v>24</v>
      </c>
      <c r="Q1007" t="s">
        <v>25</v>
      </c>
      <c r="R1007">
        <f>IF(Churn_Data[[#This Row],[Churn]]="Yes",1,0)</f>
        <v>0</v>
      </c>
      <c r="S1007" t="s">
        <v>24</v>
      </c>
      <c r="T1007">
        <f>(Churn_Data[[#This Row],[OnlineSecurity]]="Yes")+(Churn_Data[[#This Row],[OnlineBackup]]="Yes")+(Churn_Data[[#This Row],[DeviceProtection]]="Yes")+(Churn_Data[[#This Row],[TechSupport]]="Yes")+(Churn_Data[[#This Row],[StreamingTV]]="Yes")+(Churn_Data[[#This Row],[StreamingMovies]]="Yes")</f>
        <v>2</v>
      </c>
      <c r="U1007" t="s">
        <v>27</v>
      </c>
      <c r="V1007" t="s">
        <v>72</v>
      </c>
      <c r="W1007" t="str">
        <f>IF(ISNUMBER(SEARCH("automatic", Churn_Data[[#This Row],[PaymentMethod]])), "Automatic", "Manual")</f>
        <v>Automatic</v>
      </c>
      <c r="X1007">
        <v>94.65</v>
      </c>
      <c r="Y1007" t="str">
        <f>IF(Churn_Data[[#This Row],[tenure]]&lt;=12,"0-1 Year",IF(Churn_Data[[#This Row],[tenure]]&lt;=24,"1-2 Years",IF(Churn_Data[[#This Row],[tenure]]&lt;=36,"2-3 Years",IF(Churn_Data[[#This Row],[tenure]]&lt;=48,"3-4 Years",IF(Churn_Data[[#This Row],[tenure]]&lt;=60,"4-5 Years","5+ Years")))))</f>
        <v>5+ Years</v>
      </c>
      <c r="Z1007">
        <v>67</v>
      </c>
      <c r="AA1007">
        <v>6079</v>
      </c>
      <c r="AB1007">
        <f>IF(Churn_Data[[#This Row],[Churn]]="No",Churn_Data[[#This Row],[MonthlyCharges]],NA())</f>
        <v>94.65</v>
      </c>
      <c r="AC1007">
        <f>IF(Churn_Data[[#This Row],[Churn]]="No",Churn_Data[[#This Row],[tenure]],NA())</f>
        <v>67</v>
      </c>
      <c r="AD1007" t="e">
        <f>IF(Churn_Data[[#This Row],[Churn]]="Yes",Churn_Data[[#This Row],[MonthlyCharges]],NA())</f>
        <v>#N/A</v>
      </c>
      <c r="AE1007" t="e">
        <f>IF(Churn_Data[[#This Row],[Churn]]="Yes",Churn_Data[[#This Row],[tenure]],NA())</f>
        <v>#N/A</v>
      </c>
      <c r="AF1007">
        <v>6341.55</v>
      </c>
    </row>
    <row r="1008" spans="1:32" x14ac:dyDescent="0.3">
      <c r="A1008" t="s">
        <v>1040</v>
      </c>
      <c r="B1008" t="s">
        <v>23</v>
      </c>
      <c r="C1008" t="str">
        <f>IF(Churn_Data[[#This Row],[SeniorCitizen]]=1,"Yes","No")</f>
        <v>Yes</v>
      </c>
      <c r="D1008">
        <v>1</v>
      </c>
      <c r="E1008" t="s">
        <v>25</v>
      </c>
      <c r="F1008" t="s">
        <v>25</v>
      </c>
      <c r="G1008" t="s">
        <v>24</v>
      </c>
      <c r="H1008" t="s">
        <v>24</v>
      </c>
      <c r="I1008" t="s">
        <v>26</v>
      </c>
      <c r="J1008" t="str">
        <f>IF(Churn_Data[[#This Row],[InternetService]]&lt;&gt;"No","Yes","No")</f>
        <v>Yes</v>
      </c>
      <c r="K1008" t="s">
        <v>25</v>
      </c>
      <c r="L1008" t="s">
        <v>25</v>
      </c>
      <c r="M1008" t="s">
        <v>25</v>
      </c>
      <c r="N1008" t="s">
        <v>25</v>
      </c>
      <c r="O1008" t="s">
        <v>25</v>
      </c>
      <c r="P1008" t="s">
        <v>24</v>
      </c>
      <c r="Q1008" t="s">
        <v>24</v>
      </c>
      <c r="R1008">
        <f>IF(Churn_Data[[#This Row],[Churn]]="Yes",1,0)</f>
        <v>1</v>
      </c>
      <c r="S1008" t="s">
        <v>24</v>
      </c>
      <c r="T1008">
        <f>(Churn_Data[[#This Row],[OnlineSecurity]]="Yes")+(Churn_Data[[#This Row],[OnlineBackup]]="Yes")+(Churn_Data[[#This Row],[DeviceProtection]]="Yes")+(Churn_Data[[#This Row],[TechSupport]]="Yes")+(Churn_Data[[#This Row],[StreamingTV]]="Yes")+(Churn_Data[[#This Row],[StreamingMovies]]="Yes")</f>
        <v>1</v>
      </c>
      <c r="U1008" t="s">
        <v>27</v>
      </c>
      <c r="V1008" t="s">
        <v>72</v>
      </c>
      <c r="W1008" t="str">
        <f>IF(ISNUMBER(SEARCH("automatic", Churn_Data[[#This Row],[PaymentMethod]])), "Automatic", "Manual")</f>
        <v>Automatic</v>
      </c>
      <c r="X1008">
        <v>85.8</v>
      </c>
      <c r="Y1008" t="str">
        <f>IF(Churn_Data[[#This Row],[tenure]]&lt;=12,"0-1 Year",IF(Churn_Data[[#This Row],[tenure]]&lt;=24,"1-2 Years",IF(Churn_Data[[#This Row],[tenure]]&lt;=36,"2-3 Years",IF(Churn_Data[[#This Row],[tenure]]&lt;=48,"3-4 Years",IF(Churn_Data[[#This Row],[tenure]]&lt;=60,"4-5 Years","5+ Years")))))</f>
        <v>1-2 Years</v>
      </c>
      <c r="Z1008">
        <v>20</v>
      </c>
      <c r="AA1008">
        <v>1727.5</v>
      </c>
      <c r="AB1008" t="e">
        <f>IF(Churn_Data[[#This Row],[Churn]]="No",Churn_Data[[#This Row],[MonthlyCharges]],NA())</f>
        <v>#N/A</v>
      </c>
      <c r="AC1008" t="e">
        <f>IF(Churn_Data[[#This Row],[Churn]]="No",Churn_Data[[#This Row],[tenure]],NA())</f>
        <v>#N/A</v>
      </c>
      <c r="AD1008">
        <f>IF(Churn_Data[[#This Row],[Churn]]="Yes",Churn_Data[[#This Row],[MonthlyCharges]],NA())</f>
        <v>85.8</v>
      </c>
      <c r="AE1008">
        <f>IF(Churn_Data[[#This Row],[Churn]]="Yes",Churn_Data[[#This Row],[tenure]],NA())</f>
        <v>20</v>
      </c>
      <c r="AF1008">
        <v>1716</v>
      </c>
    </row>
    <row r="1009" spans="1:32" x14ac:dyDescent="0.3">
      <c r="A1009" t="s">
        <v>1041</v>
      </c>
      <c r="B1009" t="s">
        <v>30</v>
      </c>
      <c r="C1009" t="str">
        <f>IF(Churn_Data[[#This Row],[SeniorCitizen]]=1,"Yes","No")</f>
        <v>No</v>
      </c>
      <c r="D1009">
        <v>0</v>
      </c>
      <c r="E1009" t="s">
        <v>25</v>
      </c>
      <c r="F1009" t="s">
        <v>25</v>
      </c>
      <c r="G1009" t="s">
        <v>24</v>
      </c>
      <c r="H1009" t="s">
        <v>25</v>
      </c>
      <c r="I1009" t="s">
        <v>26</v>
      </c>
      <c r="J1009" t="str">
        <f>IF(Churn_Data[[#This Row],[InternetService]]&lt;&gt;"No","Yes","No")</f>
        <v>Yes</v>
      </c>
      <c r="K1009" t="s">
        <v>25</v>
      </c>
      <c r="L1009" t="s">
        <v>25</v>
      </c>
      <c r="M1009" t="s">
        <v>25</v>
      </c>
      <c r="N1009" t="s">
        <v>25</v>
      </c>
      <c r="O1009" t="s">
        <v>24</v>
      </c>
      <c r="P1009" t="s">
        <v>24</v>
      </c>
      <c r="Q1009" t="s">
        <v>25</v>
      </c>
      <c r="R1009">
        <f>IF(Churn_Data[[#This Row],[Churn]]="Yes",1,0)</f>
        <v>0</v>
      </c>
      <c r="S1009" t="s">
        <v>25</v>
      </c>
      <c r="T1009">
        <f>(Churn_Data[[#This Row],[OnlineSecurity]]="Yes")+(Churn_Data[[#This Row],[OnlineBackup]]="Yes")+(Churn_Data[[#This Row],[DeviceProtection]]="Yes")+(Churn_Data[[#This Row],[TechSupport]]="Yes")+(Churn_Data[[#This Row],[StreamingTV]]="Yes")+(Churn_Data[[#This Row],[StreamingMovies]]="Yes")</f>
        <v>2</v>
      </c>
      <c r="U1009" t="s">
        <v>27</v>
      </c>
      <c r="V1009" t="s">
        <v>28</v>
      </c>
      <c r="W1009" t="str">
        <f>IF(ISNUMBER(SEARCH("automatic", Churn_Data[[#This Row],[PaymentMethod]])), "Automatic", "Manual")</f>
        <v>Manual</v>
      </c>
      <c r="X1009">
        <v>90.7</v>
      </c>
      <c r="Y1009" t="str">
        <f>IF(Churn_Data[[#This Row],[tenure]]&lt;=12,"0-1 Year",IF(Churn_Data[[#This Row],[tenure]]&lt;=24,"1-2 Years",IF(Churn_Data[[#This Row],[tenure]]&lt;=36,"2-3 Years",IF(Churn_Data[[#This Row],[tenure]]&lt;=48,"3-4 Years",IF(Churn_Data[[#This Row],[tenure]]&lt;=60,"4-5 Years","5+ Years")))))</f>
        <v>0-1 Year</v>
      </c>
      <c r="Z1009">
        <v>3</v>
      </c>
      <c r="AA1009">
        <v>237.65</v>
      </c>
      <c r="AB1009">
        <f>IF(Churn_Data[[#This Row],[Churn]]="No",Churn_Data[[#This Row],[MonthlyCharges]],NA())</f>
        <v>90.7</v>
      </c>
      <c r="AC1009">
        <f>IF(Churn_Data[[#This Row],[Churn]]="No",Churn_Data[[#This Row],[tenure]],NA())</f>
        <v>3</v>
      </c>
      <c r="AD1009" t="e">
        <f>IF(Churn_Data[[#This Row],[Churn]]="Yes",Churn_Data[[#This Row],[MonthlyCharges]],NA())</f>
        <v>#N/A</v>
      </c>
      <c r="AE1009" t="e">
        <f>IF(Churn_Data[[#This Row],[Churn]]="Yes",Churn_Data[[#This Row],[tenure]],NA())</f>
        <v>#N/A</v>
      </c>
      <c r="AF1009">
        <v>272.10000000000002</v>
      </c>
    </row>
    <row r="1010" spans="1:32" x14ac:dyDescent="0.3">
      <c r="A1010" t="s">
        <v>1042</v>
      </c>
      <c r="B1010" t="s">
        <v>23</v>
      </c>
      <c r="C1010" t="str">
        <f>IF(Churn_Data[[#This Row],[SeniorCitizen]]=1,"Yes","No")</f>
        <v>No</v>
      </c>
      <c r="D1010">
        <v>0</v>
      </c>
      <c r="E1010" t="s">
        <v>25</v>
      </c>
      <c r="F1010" t="s">
        <v>25</v>
      </c>
      <c r="G1010" t="s">
        <v>24</v>
      </c>
      <c r="H1010" t="s">
        <v>25</v>
      </c>
      <c r="I1010" t="s">
        <v>26</v>
      </c>
      <c r="J1010" t="str">
        <f>IF(Churn_Data[[#This Row],[InternetService]]&lt;&gt;"No","Yes","No")</f>
        <v>Yes</v>
      </c>
      <c r="K1010" t="s">
        <v>25</v>
      </c>
      <c r="L1010" t="s">
        <v>25</v>
      </c>
      <c r="M1010" t="s">
        <v>25</v>
      </c>
      <c r="N1010" t="s">
        <v>25</v>
      </c>
      <c r="O1010" t="s">
        <v>24</v>
      </c>
      <c r="P1010" t="s">
        <v>24</v>
      </c>
      <c r="Q1010" t="s">
        <v>24</v>
      </c>
      <c r="R1010">
        <f>IF(Churn_Data[[#This Row],[Churn]]="Yes",1,0)</f>
        <v>1</v>
      </c>
      <c r="S1010" t="s">
        <v>24</v>
      </c>
      <c r="T1010">
        <f>(Churn_Data[[#This Row],[OnlineSecurity]]="Yes")+(Churn_Data[[#This Row],[OnlineBackup]]="Yes")+(Churn_Data[[#This Row],[DeviceProtection]]="Yes")+(Churn_Data[[#This Row],[TechSupport]]="Yes")+(Churn_Data[[#This Row],[StreamingTV]]="Yes")+(Churn_Data[[#This Row],[StreamingMovies]]="Yes")</f>
        <v>2</v>
      </c>
      <c r="U1010" t="s">
        <v>27</v>
      </c>
      <c r="V1010" t="s">
        <v>28</v>
      </c>
      <c r="W1010" t="str">
        <f>IF(ISNUMBER(SEARCH("automatic", Churn_Data[[#This Row],[PaymentMethod]])), "Automatic", "Manual")</f>
        <v>Manual</v>
      </c>
      <c r="X1010">
        <v>89.8</v>
      </c>
      <c r="Y1010" t="str">
        <f>IF(Churn_Data[[#This Row],[tenure]]&lt;=12,"0-1 Year",IF(Churn_Data[[#This Row],[tenure]]&lt;=24,"1-2 Years",IF(Churn_Data[[#This Row],[tenure]]&lt;=36,"2-3 Years",IF(Churn_Data[[#This Row],[tenure]]&lt;=48,"3-4 Years",IF(Churn_Data[[#This Row],[tenure]]&lt;=60,"4-5 Years","5+ Years")))))</f>
        <v>1-2 Years</v>
      </c>
      <c r="Z1010">
        <v>14</v>
      </c>
      <c r="AA1010">
        <v>1129.0999999999999</v>
      </c>
      <c r="AB1010" t="e">
        <f>IF(Churn_Data[[#This Row],[Churn]]="No",Churn_Data[[#This Row],[MonthlyCharges]],NA())</f>
        <v>#N/A</v>
      </c>
      <c r="AC1010" t="e">
        <f>IF(Churn_Data[[#This Row],[Churn]]="No",Churn_Data[[#This Row],[tenure]],NA())</f>
        <v>#N/A</v>
      </c>
      <c r="AD1010">
        <f>IF(Churn_Data[[#This Row],[Churn]]="Yes",Churn_Data[[#This Row],[MonthlyCharges]],NA())</f>
        <v>89.8</v>
      </c>
      <c r="AE1010">
        <f>IF(Churn_Data[[#This Row],[Churn]]="Yes",Churn_Data[[#This Row],[tenure]],NA())</f>
        <v>14</v>
      </c>
      <c r="AF1010">
        <v>1257.2</v>
      </c>
    </row>
    <row r="1011" spans="1:32" x14ac:dyDescent="0.3">
      <c r="A1011" t="s">
        <v>1043</v>
      </c>
      <c r="B1011" t="s">
        <v>30</v>
      </c>
      <c r="C1011" t="str">
        <f>IF(Churn_Data[[#This Row],[SeniorCitizen]]=1,"Yes","No")</f>
        <v>Yes</v>
      </c>
      <c r="D1011">
        <v>1</v>
      </c>
      <c r="E1011" t="s">
        <v>25</v>
      </c>
      <c r="F1011" t="s">
        <v>25</v>
      </c>
      <c r="G1011" t="s">
        <v>24</v>
      </c>
      <c r="H1011" t="s">
        <v>24</v>
      </c>
      <c r="I1011" t="s">
        <v>26</v>
      </c>
      <c r="J1011" t="str">
        <f>IF(Churn_Data[[#This Row],[InternetService]]&lt;&gt;"No","Yes","No")</f>
        <v>Yes</v>
      </c>
      <c r="K1011" t="s">
        <v>25</v>
      </c>
      <c r="L1011" t="s">
        <v>25</v>
      </c>
      <c r="M1011" t="s">
        <v>25</v>
      </c>
      <c r="N1011" t="s">
        <v>25</v>
      </c>
      <c r="O1011" t="s">
        <v>24</v>
      </c>
      <c r="P1011" t="s">
        <v>24</v>
      </c>
      <c r="Q1011" t="s">
        <v>25</v>
      </c>
      <c r="R1011">
        <f>IF(Churn_Data[[#This Row],[Churn]]="Yes",1,0)</f>
        <v>0</v>
      </c>
      <c r="S1011" t="s">
        <v>24</v>
      </c>
      <c r="T1011">
        <f>(Churn_Data[[#This Row],[OnlineSecurity]]="Yes")+(Churn_Data[[#This Row],[OnlineBackup]]="Yes")+(Churn_Data[[#This Row],[DeviceProtection]]="Yes")+(Churn_Data[[#This Row],[TechSupport]]="Yes")+(Churn_Data[[#This Row],[StreamingTV]]="Yes")+(Churn_Data[[#This Row],[StreamingMovies]]="Yes")</f>
        <v>2</v>
      </c>
      <c r="U1011" t="s">
        <v>27</v>
      </c>
      <c r="V1011" t="s">
        <v>46</v>
      </c>
      <c r="W1011" t="str">
        <f>IF(ISNUMBER(SEARCH("automatic", Churn_Data[[#This Row],[PaymentMethod]])), "Automatic", "Manual")</f>
        <v>Automatic</v>
      </c>
      <c r="X1011">
        <v>93.9</v>
      </c>
      <c r="Y1011" t="str">
        <f>IF(Churn_Data[[#This Row],[tenure]]&lt;=12,"0-1 Year",IF(Churn_Data[[#This Row],[tenure]]&lt;=24,"1-2 Years",IF(Churn_Data[[#This Row],[tenure]]&lt;=36,"2-3 Years",IF(Churn_Data[[#This Row],[tenure]]&lt;=48,"3-4 Years",IF(Churn_Data[[#This Row],[tenure]]&lt;=60,"4-5 Years","5+ Years")))))</f>
        <v>3-4 Years</v>
      </c>
      <c r="Z1011">
        <v>45</v>
      </c>
      <c r="AA1011">
        <v>4200.25</v>
      </c>
      <c r="AB1011">
        <f>IF(Churn_Data[[#This Row],[Churn]]="No",Churn_Data[[#This Row],[MonthlyCharges]],NA())</f>
        <v>93.9</v>
      </c>
      <c r="AC1011">
        <f>IF(Churn_Data[[#This Row],[Churn]]="No",Churn_Data[[#This Row],[tenure]],NA())</f>
        <v>45</v>
      </c>
      <c r="AD1011" t="e">
        <f>IF(Churn_Data[[#This Row],[Churn]]="Yes",Churn_Data[[#This Row],[MonthlyCharges]],NA())</f>
        <v>#N/A</v>
      </c>
      <c r="AE1011" t="e">
        <f>IF(Churn_Data[[#This Row],[Churn]]="Yes",Churn_Data[[#This Row],[tenure]],NA())</f>
        <v>#N/A</v>
      </c>
      <c r="AF1011">
        <v>4225.5</v>
      </c>
    </row>
    <row r="1012" spans="1:32" x14ac:dyDescent="0.3">
      <c r="A1012" t="s">
        <v>1044</v>
      </c>
      <c r="B1012" t="s">
        <v>23</v>
      </c>
      <c r="C1012" t="str">
        <f>IF(Churn_Data[[#This Row],[SeniorCitizen]]=1,"Yes","No")</f>
        <v>No</v>
      </c>
      <c r="D1012">
        <v>0</v>
      </c>
      <c r="E1012" t="s">
        <v>25</v>
      </c>
      <c r="F1012" t="s">
        <v>24</v>
      </c>
      <c r="G1012" t="s">
        <v>24</v>
      </c>
      <c r="H1012" t="s">
        <v>24</v>
      </c>
      <c r="I1012" t="s">
        <v>26</v>
      </c>
      <c r="J1012" t="str">
        <f>IF(Churn_Data[[#This Row],[InternetService]]&lt;&gt;"No","Yes","No")</f>
        <v>Yes</v>
      </c>
      <c r="K1012" t="s">
        <v>25</v>
      </c>
      <c r="L1012" t="s">
        <v>25</v>
      </c>
      <c r="M1012" t="s">
        <v>25</v>
      </c>
      <c r="N1012" t="s">
        <v>25</v>
      </c>
      <c r="O1012" t="s">
        <v>24</v>
      </c>
      <c r="P1012" t="s">
        <v>24</v>
      </c>
      <c r="Q1012" t="s">
        <v>24</v>
      </c>
      <c r="R1012">
        <f>IF(Churn_Data[[#This Row],[Churn]]="Yes",1,0)</f>
        <v>1</v>
      </c>
      <c r="S1012" t="s">
        <v>24</v>
      </c>
      <c r="T1012">
        <f>(Churn_Data[[#This Row],[OnlineSecurity]]="Yes")+(Churn_Data[[#This Row],[OnlineBackup]]="Yes")+(Churn_Data[[#This Row],[DeviceProtection]]="Yes")+(Churn_Data[[#This Row],[TechSupport]]="Yes")+(Churn_Data[[#This Row],[StreamingTV]]="Yes")+(Churn_Data[[#This Row],[StreamingMovies]]="Yes")</f>
        <v>2</v>
      </c>
      <c r="U1012" t="s">
        <v>27</v>
      </c>
      <c r="V1012" t="s">
        <v>46</v>
      </c>
      <c r="W1012" t="str">
        <f>IF(ISNUMBER(SEARCH("automatic", Churn_Data[[#This Row],[PaymentMethod]])), "Automatic", "Manual")</f>
        <v>Automatic</v>
      </c>
      <c r="X1012">
        <v>94.2</v>
      </c>
      <c r="Y1012" t="str">
        <f>IF(Churn_Data[[#This Row],[tenure]]&lt;=12,"0-1 Year",IF(Churn_Data[[#This Row],[tenure]]&lt;=24,"1-2 Years",IF(Churn_Data[[#This Row],[tenure]]&lt;=36,"2-3 Years",IF(Churn_Data[[#This Row],[tenure]]&lt;=48,"3-4 Years",IF(Churn_Data[[#This Row],[tenure]]&lt;=60,"4-5 Years","5+ Years")))))</f>
        <v>0-1 Year</v>
      </c>
      <c r="Z1012">
        <v>2</v>
      </c>
      <c r="AA1012">
        <v>193.8</v>
      </c>
      <c r="AB1012" t="e">
        <f>IF(Churn_Data[[#This Row],[Churn]]="No",Churn_Data[[#This Row],[MonthlyCharges]],NA())</f>
        <v>#N/A</v>
      </c>
      <c r="AC1012" t="e">
        <f>IF(Churn_Data[[#This Row],[Churn]]="No",Churn_Data[[#This Row],[tenure]],NA())</f>
        <v>#N/A</v>
      </c>
      <c r="AD1012">
        <f>IF(Churn_Data[[#This Row],[Churn]]="Yes",Churn_Data[[#This Row],[MonthlyCharges]],NA())</f>
        <v>94.2</v>
      </c>
      <c r="AE1012">
        <f>IF(Churn_Data[[#This Row],[Churn]]="Yes",Churn_Data[[#This Row],[tenure]],NA())</f>
        <v>2</v>
      </c>
      <c r="AF1012">
        <v>188.4</v>
      </c>
    </row>
    <row r="1013" spans="1:32" x14ac:dyDescent="0.3">
      <c r="A1013" t="s">
        <v>1045</v>
      </c>
      <c r="B1013" t="s">
        <v>30</v>
      </c>
      <c r="C1013" t="str">
        <f>IF(Churn_Data[[#This Row],[SeniorCitizen]]=1,"Yes","No")</f>
        <v>No</v>
      </c>
      <c r="D1013">
        <v>0</v>
      </c>
      <c r="E1013" t="s">
        <v>25</v>
      </c>
      <c r="F1013" t="s">
        <v>25</v>
      </c>
      <c r="G1013" t="s">
        <v>24</v>
      </c>
      <c r="H1013" t="s">
        <v>25</v>
      </c>
      <c r="I1013" t="s">
        <v>26</v>
      </c>
      <c r="J1013" t="str">
        <f>IF(Churn_Data[[#This Row],[InternetService]]&lt;&gt;"No","Yes","No")</f>
        <v>Yes</v>
      </c>
      <c r="K1013" t="s">
        <v>25</v>
      </c>
      <c r="L1013" t="s">
        <v>25</v>
      </c>
      <c r="M1013" t="s">
        <v>25</v>
      </c>
      <c r="N1013" t="s">
        <v>25</v>
      </c>
      <c r="O1013" t="s">
        <v>25</v>
      </c>
      <c r="P1013" t="s">
        <v>24</v>
      </c>
      <c r="Q1013" t="s">
        <v>25</v>
      </c>
      <c r="R1013">
        <f>IF(Churn_Data[[#This Row],[Churn]]="Yes",1,0)</f>
        <v>0</v>
      </c>
      <c r="S1013" t="s">
        <v>25</v>
      </c>
      <c r="T1013">
        <f>(Churn_Data[[#This Row],[OnlineSecurity]]="Yes")+(Churn_Data[[#This Row],[OnlineBackup]]="Yes")+(Churn_Data[[#This Row],[DeviceProtection]]="Yes")+(Churn_Data[[#This Row],[TechSupport]]="Yes")+(Churn_Data[[#This Row],[StreamingTV]]="Yes")+(Churn_Data[[#This Row],[StreamingMovies]]="Yes")</f>
        <v>1</v>
      </c>
      <c r="U1013" t="s">
        <v>27</v>
      </c>
      <c r="V1013" t="s">
        <v>28</v>
      </c>
      <c r="W1013" t="str">
        <f>IF(ISNUMBER(SEARCH("automatic", Churn_Data[[#This Row],[PaymentMethod]])), "Automatic", "Manual")</f>
        <v>Manual</v>
      </c>
      <c r="X1013">
        <v>78.75</v>
      </c>
      <c r="Y1013" t="str">
        <f>IF(Churn_Data[[#This Row],[tenure]]&lt;=12,"0-1 Year",IF(Churn_Data[[#This Row],[tenure]]&lt;=24,"1-2 Years",IF(Churn_Data[[#This Row],[tenure]]&lt;=36,"2-3 Years",IF(Churn_Data[[#This Row],[tenure]]&lt;=48,"3-4 Years",IF(Churn_Data[[#This Row],[tenure]]&lt;=60,"4-5 Years","5+ Years")))))</f>
        <v>0-1 Year</v>
      </c>
      <c r="Z1013">
        <v>5</v>
      </c>
      <c r="AA1013">
        <v>426.35</v>
      </c>
      <c r="AB1013">
        <f>IF(Churn_Data[[#This Row],[Churn]]="No",Churn_Data[[#This Row],[MonthlyCharges]],NA())</f>
        <v>78.75</v>
      </c>
      <c r="AC1013">
        <f>IF(Churn_Data[[#This Row],[Churn]]="No",Churn_Data[[#This Row],[tenure]],NA())</f>
        <v>5</v>
      </c>
      <c r="AD1013" t="e">
        <f>IF(Churn_Data[[#This Row],[Churn]]="Yes",Churn_Data[[#This Row],[MonthlyCharges]],NA())</f>
        <v>#N/A</v>
      </c>
      <c r="AE1013" t="e">
        <f>IF(Churn_Data[[#This Row],[Churn]]="Yes",Churn_Data[[#This Row],[tenure]],NA())</f>
        <v>#N/A</v>
      </c>
      <c r="AF1013">
        <v>393.75</v>
      </c>
    </row>
    <row r="1014" spans="1:32" x14ac:dyDescent="0.3">
      <c r="A1014" t="s">
        <v>1046</v>
      </c>
      <c r="B1014" t="s">
        <v>23</v>
      </c>
      <c r="C1014" t="str">
        <f>IF(Churn_Data[[#This Row],[SeniorCitizen]]=1,"Yes","No")</f>
        <v>No</v>
      </c>
      <c r="D1014">
        <v>0</v>
      </c>
      <c r="E1014" t="s">
        <v>25</v>
      </c>
      <c r="F1014" t="s">
        <v>25</v>
      </c>
      <c r="G1014" t="s">
        <v>24</v>
      </c>
      <c r="H1014" t="s">
        <v>24</v>
      </c>
      <c r="I1014" t="s">
        <v>26</v>
      </c>
      <c r="J1014" t="str">
        <f>IF(Churn_Data[[#This Row],[InternetService]]&lt;&gt;"No","Yes","No")</f>
        <v>Yes</v>
      </c>
      <c r="K1014" t="s">
        <v>25</v>
      </c>
      <c r="L1014" t="s">
        <v>25</v>
      </c>
      <c r="M1014" t="s">
        <v>25</v>
      </c>
      <c r="N1014" t="s">
        <v>25</v>
      </c>
      <c r="O1014" t="s">
        <v>24</v>
      </c>
      <c r="P1014" t="s">
        <v>24</v>
      </c>
      <c r="Q1014" t="s">
        <v>24</v>
      </c>
      <c r="R1014">
        <f>IF(Churn_Data[[#This Row],[Churn]]="Yes",1,0)</f>
        <v>1</v>
      </c>
      <c r="S1014" t="s">
        <v>24</v>
      </c>
      <c r="T1014">
        <f>(Churn_Data[[#This Row],[OnlineSecurity]]="Yes")+(Churn_Data[[#This Row],[OnlineBackup]]="Yes")+(Churn_Data[[#This Row],[DeviceProtection]]="Yes")+(Churn_Data[[#This Row],[TechSupport]]="Yes")+(Churn_Data[[#This Row],[StreamingTV]]="Yes")+(Churn_Data[[#This Row],[StreamingMovies]]="Yes")</f>
        <v>2</v>
      </c>
      <c r="U1014" t="s">
        <v>27</v>
      </c>
      <c r="V1014" t="s">
        <v>28</v>
      </c>
      <c r="W1014" t="str">
        <f>IF(ISNUMBER(SEARCH("automatic", Churn_Data[[#This Row],[PaymentMethod]])), "Automatic", "Manual")</f>
        <v>Manual</v>
      </c>
      <c r="X1014">
        <v>93.9</v>
      </c>
      <c r="Y1014" t="str">
        <f>IF(Churn_Data[[#This Row],[tenure]]&lt;=12,"0-1 Year",IF(Churn_Data[[#This Row],[tenure]]&lt;=24,"1-2 Years",IF(Churn_Data[[#This Row],[tenure]]&lt;=36,"2-3 Years",IF(Churn_Data[[#This Row],[tenure]]&lt;=48,"3-4 Years",IF(Churn_Data[[#This Row],[tenure]]&lt;=60,"4-5 Years","5+ Years")))))</f>
        <v>0-1 Year</v>
      </c>
      <c r="Z1014">
        <v>5</v>
      </c>
      <c r="AA1014">
        <v>486.85</v>
      </c>
      <c r="AB1014" t="e">
        <f>IF(Churn_Data[[#This Row],[Churn]]="No",Churn_Data[[#This Row],[MonthlyCharges]],NA())</f>
        <v>#N/A</v>
      </c>
      <c r="AC1014" t="e">
        <f>IF(Churn_Data[[#This Row],[Churn]]="No",Churn_Data[[#This Row],[tenure]],NA())</f>
        <v>#N/A</v>
      </c>
      <c r="AD1014">
        <f>IF(Churn_Data[[#This Row],[Churn]]="Yes",Churn_Data[[#This Row],[MonthlyCharges]],NA())</f>
        <v>93.9</v>
      </c>
      <c r="AE1014">
        <f>IF(Churn_Data[[#This Row],[Churn]]="Yes",Churn_Data[[#This Row],[tenure]],NA())</f>
        <v>5</v>
      </c>
      <c r="AF1014">
        <v>469.5</v>
      </c>
    </row>
    <row r="1015" spans="1:32" x14ac:dyDescent="0.3">
      <c r="A1015" t="s">
        <v>1047</v>
      </c>
      <c r="B1015" t="s">
        <v>23</v>
      </c>
      <c r="C1015" t="str">
        <f>IF(Churn_Data[[#This Row],[SeniorCitizen]]=1,"Yes","No")</f>
        <v>Yes</v>
      </c>
      <c r="D1015">
        <v>1</v>
      </c>
      <c r="E1015" t="s">
        <v>24</v>
      </c>
      <c r="F1015" t="s">
        <v>25</v>
      </c>
      <c r="G1015" t="s">
        <v>24</v>
      </c>
      <c r="H1015" t="s">
        <v>24</v>
      </c>
      <c r="I1015" t="s">
        <v>26</v>
      </c>
      <c r="J1015" t="str">
        <f>IF(Churn_Data[[#This Row],[InternetService]]&lt;&gt;"No","Yes","No")</f>
        <v>Yes</v>
      </c>
      <c r="K1015" t="s">
        <v>25</v>
      </c>
      <c r="L1015" t="s">
        <v>25</v>
      </c>
      <c r="M1015" t="s">
        <v>25</v>
      </c>
      <c r="N1015" t="s">
        <v>25</v>
      </c>
      <c r="O1015" t="s">
        <v>25</v>
      </c>
      <c r="P1015" t="s">
        <v>24</v>
      </c>
      <c r="Q1015" t="s">
        <v>24</v>
      </c>
      <c r="R1015">
        <f>IF(Churn_Data[[#This Row],[Churn]]="Yes",1,0)</f>
        <v>1</v>
      </c>
      <c r="S1015" t="s">
        <v>24</v>
      </c>
      <c r="T1015">
        <f>(Churn_Data[[#This Row],[OnlineSecurity]]="Yes")+(Churn_Data[[#This Row],[OnlineBackup]]="Yes")+(Churn_Data[[#This Row],[DeviceProtection]]="Yes")+(Churn_Data[[#This Row],[TechSupport]]="Yes")+(Churn_Data[[#This Row],[StreamingTV]]="Yes")+(Churn_Data[[#This Row],[StreamingMovies]]="Yes")</f>
        <v>1</v>
      </c>
      <c r="U1015" t="s">
        <v>27</v>
      </c>
      <c r="V1015" t="s">
        <v>72</v>
      </c>
      <c r="W1015" t="str">
        <f>IF(ISNUMBER(SEARCH("automatic", Churn_Data[[#This Row],[PaymentMethod]])), "Automatic", "Manual")</f>
        <v>Automatic</v>
      </c>
      <c r="X1015">
        <v>85.35</v>
      </c>
      <c r="Y1015" t="str">
        <f>IF(Churn_Data[[#This Row],[tenure]]&lt;=12,"0-1 Year",IF(Churn_Data[[#This Row],[tenure]]&lt;=24,"1-2 Years",IF(Churn_Data[[#This Row],[tenure]]&lt;=36,"2-3 Years",IF(Churn_Data[[#This Row],[tenure]]&lt;=48,"3-4 Years",IF(Churn_Data[[#This Row],[tenure]]&lt;=60,"4-5 Years","5+ Years")))))</f>
        <v>1-2 Years</v>
      </c>
      <c r="Z1015">
        <v>16</v>
      </c>
      <c r="AA1015">
        <v>1375.15</v>
      </c>
      <c r="AB1015" t="e">
        <f>IF(Churn_Data[[#This Row],[Churn]]="No",Churn_Data[[#This Row],[MonthlyCharges]],NA())</f>
        <v>#N/A</v>
      </c>
      <c r="AC1015" t="e">
        <f>IF(Churn_Data[[#This Row],[Churn]]="No",Churn_Data[[#This Row],[tenure]],NA())</f>
        <v>#N/A</v>
      </c>
      <c r="AD1015">
        <f>IF(Churn_Data[[#This Row],[Churn]]="Yes",Churn_Data[[#This Row],[MonthlyCharges]],NA())</f>
        <v>85.35</v>
      </c>
      <c r="AE1015">
        <f>IF(Churn_Data[[#This Row],[Churn]]="Yes",Churn_Data[[#This Row],[tenure]],NA())</f>
        <v>16</v>
      </c>
      <c r="AF1015">
        <v>1365.6</v>
      </c>
    </row>
    <row r="1016" spans="1:32" x14ac:dyDescent="0.3">
      <c r="A1016" t="s">
        <v>1048</v>
      </c>
      <c r="B1016" t="s">
        <v>23</v>
      </c>
      <c r="C1016" t="str">
        <f>IF(Churn_Data[[#This Row],[SeniorCitizen]]=1,"Yes","No")</f>
        <v>No</v>
      </c>
      <c r="D1016">
        <v>0</v>
      </c>
      <c r="E1016" t="s">
        <v>25</v>
      </c>
      <c r="F1016" t="s">
        <v>25</v>
      </c>
      <c r="G1016" t="s">
        <v>24</v>
      </c>
      <c r="H1016" t="s">
        <v>24</v>
      </c>
      <c r="I1016" t="s">
        <v>26</v>
      </c>
      <c r="J1016" t="str">
        <f>IF(Churn_Data[[#This Row],[InternetService]]&lt;&gt;"No","Yes","No")</f>
        <v>Yes</v>
      </c>
      <c r="K1016" t="s">
        <v>25</v>
      </c>
      <c r="L1016" t="s">
        <v>25</v>
      </c>
      <c r="M1016" t="s">
        <v>25</v>
      </c>
      <c r="N1016" t="s">
        <v>25</v>
      </c>
      <c r="O1016" t="s">
        <v>24</v>
      </c>
      <c r="P1016" t="s">
        <v>24</v>
      </c>
      <c r="Q1016" t="s">
        <v>24</v>
      </c>
      <c r="R1016">
        <f>IF(Churn_Data[[#This Row],[Churn]]="Yes",1,0)</f>
        <v>1</v>
      </c>
      <c r="S1016" t="s">
        <v>24</v>
      </c>
      <c r="T1016">
        <f>(Churn_Data[[#This Row],[OnlineSecurity]]="Yes")+(Churn_Data[[#This Row],[OnlineBackup]]="Yes")+(Churn_Data[[#This Row],[DeviceProtection]]="Yes")+(Churn_Data[[#This Row],[TechSupport]]="Yes")+(Churn_Data[[#This Row],[StreamingTV]]="Yes")+(Churn_Data[[#This Row],[StreamingMovies]]="Yes")</f>
        <v>2</v>
      </c>
      <c r="U1016" t="s">
        <v>27</v>
      </c>
      <c r="V1016" t="s">
        <v>28</v>
      </c>
      <c r="W1016" t="str">
        <f>IF(ISNUMBER(SEARCH("automatic", Churn_Data[[#This Row],[PaymentMethod]])), "Automatic", "Manual")</f>
        <v>Manual</v>
      </c>
      <c r="X1016">
        <v>94.55</v>
      </c>
      <c r="Y1016" t="str">
        <f>IF(Churn_Data[[#This Row],[tenure]]&lt;=12,"0-1 Year",IF(Churn_Data[[#This Row],[tenure]]&lt;=24,"1-2 Years",IF(Churn_Data[[#This Row],[tenure]]&lt;=36,"2-3 Years",IF(Churn_Data[[#This Row],[tenure]]&lt;=48,"3-4 Years",IF(Churn_Data[[#This Row],[tenure]]&lt;=60,"4-5 Years","5+ Years")))))</f>
        <v>2-3 Years</v>
      </c>
      <c r="Z1016">
        <v>27</v>
      </c>
      <c r="AA1016">
        <v>2724.6</v>
      </c>
      <c r="AB1016" t="e">
        <f>IF(Churn_Data[[#This Row],[Churn]]="No",Churn_Data[[#This Row],[MonthlyCharges]],NA())</f>
        <v>#N/A</v>
      </c>
      <c r="AC1016" t="e">
        <f>IF(Churn_Data[[#This Row],[Churn]]="No",Churn_Data[[#This Row],[tenure]],NA())</f>
        <v>#N/A</v>
      </c>
      <c r="AD1016">
        <f>IF(Churn_Data[[#This Row],[Churn]]="Yes",Churn_Data[[#This Row],[MonthlyCharges]],NA())</f>
        <v>94.55</v>
      </c>
      <c r="AE1016">
        <f>IF(Churn_Data[[#This Row],[Churn]]="Yes",Churn_Data[[#This Row],[tenure]],NA())</f>
        <v>27</v>
      </c>
      <c r="AF1016">
        <v>2552.85</v>
      </c>
    </row>
    <row r="1017" spans="1:32" x14ac:dyDescent="0.3">
      <c r="A1017" t="s">
        <v>1049</v>
      </c>
      <c r="B1017" t="s">
        <v>30</v>
      </c>
      <c r="C1017" t="str">
        <f>IF(Churn_Data[[#This Row],[SeniorCitizen]]=1,"Yes","No")</f>
        <v>No</v>
      </c>
      <c r="D1017">
        <v>0</v>
      </c>
      <c r="E1017" t="s">
        <v>24</v>
      </c>
      <c r="F1017" t="s">
        <v>25</v>
      </c>
      <c r="G1017" t="s">
        <v>24</v>
      </c>
      <c r="H1017" t="s">
        <v>25</v>
      </c>
      <c r="I1017" t="s">
        <v>26</v>
      </c>
      <c r="J1017" t="str">
        <f>IF(Churn_Data[[#This Row],[InternetService]]&lt;&gt;"No","Yes","No")</f>
        <v>Yes</v>
      </c>
      <c r="K1017" t="s">
        <v>25</v>
      </c>
      <c r="L1017" t="s">
        <v>25</v>
      </c>
      <c r="M1017" t="s">
        <v>25</v>
      </c>
      <c r="N1017" t="s">
        <v>25</v>
      </c>
      <c r="O1017" t="s">
        <v>24</v>
      </c>
      <c r="P1017" t="s">
        <v>24</v>
      </c>
      <c r="Q1017" t="s">
        <v>25</v>
      </c>
      <c r="R1017">
        <f>IF(Churn_Data[[#This Row],[Churn]]="Yes",1,0)</f>
        <v>0</v>
      </c>
      <c r="S1017" t="s">
        <v>25</v>
      </c>
      <c r="T1017">
        <f>(Churn_Data[[#This Row],[OnlineSecurity]]="Yes")+(Churn_Data[[#This Row],[OnlineBackup]]="Yes")+(Churn_Data[[#This Row],[DeviceProtection]]="Yes")+(Churn_Data[[#This Row],[TechSupport]]="Yes")+(Churn_Data[[#This Row],[StreamingTV]]="Yes")+(Churn_Data[[#This Row],[StreamingMovies]]="Yes")</f>
        <v>2</v>
      </c>
      <c r="U1017" t="s">
        <v>27</v>
      </c>
      <c r="V1017" t="s">
        <v>28</v>
      </c>
      <c r="W1017" t="str">
        <f>IF(ISNUMBER(SEARCH("automatic", Churn_Data[[#This Row],[PaymentMethod]])), "Automatic", "Manual")</f>
        <v>Manual</v>
      </c>
      <c r="X1017">
        <v>89.7</v>
      </c>
      <c r="Y1017" t="str">
        <f>IF(Churn_Data[[#This Row],[tenure]]&lt;=12,"0-1 Year",IF(Churn_Data[[#This Row],[tenure]]&lt;=24,"1-2 Years",IF(Churn_Data[[#This Row],[tenure]]&lt;=36,"2-3 Years",IF(Churn_Data[[#This Row],[tenure]]&lt;=48,"3-4 Years",IF(Churn_Data[[#This Row],[tenure]]&lt;=60,"4-5 Years","5+ Years")))))</f>
        <v>4-5 Years</v>
      </c>
      <c r="Z1017">
        <v>56</v>
      </c>
      <c r="AA1017">
        <v>4952.95</v>
      </c>
      <c r="AB1017">
        <f>IF(Churn_Data[[#This Row],[Churn]]="No",Churn_Data[[#This Row],[MonthlyCharges]],NA())</f>
        <v>89.7</v>
      </c>
      <c r="AC1017">
        <f>IF(Churn_Data[[#This Row],[Churn]]="No",Churn_Data[[#This Row],[tenure]],NA())</f>
        <v>56</v>
      </c>
      <c r="AD1017" t="e">
        <f>IF(Churn_Data[[#This Row],[Churn]]="Yes",Churn_Data[[#This Row],[MonthlyCharges]],NA())</f>
        <v>#N/A</v>
      </c>
      <c r="AE1017" t="e">
        <f>IF(Churn_Data[[#This Row],[Churn]]="Yes",Churn_Data[[#This Row],[tenure]],NA())</f>
        <v>#N/A</v>
      </c>
      <c r="AF1017">
        <v>5023.2</v>
      </c>
    </row>
    <row r="1018" spans="1:32" x14ac:dyDescent="0.3">
      <c r="A1018" t="s">
        <v>1050</v>
      </c>
      <c r="B1018" t="s">
        <v>30</v>
      </c>
      <c r="C1018" t="str">
        <f>IF(Churn_Data[[#This Row],[SeniorCitizen]]=1,"Yes","No")</f>
        <v>Yes</v>
      </c>
      <c r="D1018">
        <v>1</v>
      </c>
      <c r="E1018" t="s">
        <v>25</v>
      </c>
      <c r="F1018" t="s">
        <v>25</v>
      </c>
      <c r="G1018" t="s">
        <v>24</v>
      </c>
      <c r="H1018" t="s">
        <v>24</v>
      </c>
      <c r="I1018" t="s">
        <v>26</v>
      </c>
      <c r="J1018" t="str">
        <f>IF(Churn_Data[[#This Row],[InternetService]]&lt;&gt;"No","Yes","No")</f>
        <v>Yes</v>
      </c>
      <c r="K1018" t="s">
        <v>25</v>
      </c>
      <c r="L1018" t="s">
        <v>25</v>
      </c>
      <c r="M1018" t="s">
        <v>25</v>
      </c>
      <c r="N1018" t="s">
        <v>25</v>
      </c>
      <c r="O1018" t="s">
        <v>24</v>
      </c>
      <c r="P1018" t="s">
        <v>24</v>
      </c>
      <c r="Q1018" t="s">
        <v>24</v>
      </c>
      <c r="R1018">
        <f>IF(Churn_Data[[#This Row],[Churn]]="Yes",1,0)</f>
        <v>1</v>
      </c>
      <c r="S1018" t="s">
        <v>24</v>
      </c>
      <c r="T1018">
        <f>(Churn_Data[[#This Row],[OnlineSecurity]]="Yes")+(Churn_Data[[#This Row],[OnlineBackup]]="Yes")+(Churn_Data[[#This Row],[DeviceProtection]]="Yes")+(Churn_Data[[#This Row],[TechSupport]]="Yes")+(Churn_Data[[#This Row],[StreamingTV]]="Yes")+(Churn_Data[[#This Row],[StreamingMovies]]="Yes")</f>
        <v>2</v>
      </c>
      <c r="U1018" t="s">
        <v>27</v>
      </c>
      <c r="V1018" t="s">
        <v>72</v>
      </c>
      <c r="W1018" t="str">
        <f>IF(ISNUMBER(SEARCH("automatic", Churn_Data[[#This Row],[PaymentMethod]])), "Automatic", "Manual")</f>
        <v>Automatic</v>
      </c>
      <c r="X1018">
        <v>96.15</v>
      </c>
      <c r="Y1018" t="str">
        <f>IF(Churn_Data[[#This Row],[tenure]]&lt;=12,"0-1 Year",IF(Churn_Data[[#This Row],[tenure]]&lt;=24,"1-2 Years",IF(Churn_Data[[#This Row],[tenure]]&lt;=36,"2-3 Years",IF(Churn_Data[[#This Row],[tenure]]&lt;=48,"3-4 Years",IF(Churn_Data[[#This Row],[tenure]]&lt;=60,"4-5 Years","5+ Years")))))</f>
        <v>2-3 Years</v>
      </c>
      <c r="Z1018">
        <v>32</v>
      </c>
      <c r="AA1018">
        <v>3019.25</v>
      </c>
      <c r="AB1018" t="e">
        <f>IF(Churn_Data[[#This Row],[Churn]]="No",Churn_Data[[#This Row],[MonthlyCharges]],NA())</f>
        <v>#N/A</v>
      </c>
      <c r="AC1018" t="e">
        <f>IF(Churn_Data[[#This Row],[Churn]]="No",Churn_Data[[#This Row],[tenure]],NA())</f>
        <v>#N/A</v>
      </c>
      <c r="AD1018">
        <f>IF(Churn_Data[[#This Row],[Churn]]="Yes",Churn_Data[[#This Row],[MonthlyCharges]],NA())</f>
        <v>96.15</v>
      </c>
      <c r="AE1018">
        <f>IF(Churn_Data[[#This Row],[Churn]]="Yes",Churn_Data[[#This Row],[tenure]],NA())</f>
        <v>32</v>
      </c>
      <c r="AF1018">
        <v>3076.8</v>
      </c>
    </row>
    <row r="1019" spans="1:32" x14ac:dyDescent="0.3">
      <c r="A1019" t="s">
        <v>1051</v>
      </c>
      <c r="B1019" t="s">
        <v>23</v>
      </c>
      <c r="C1019" t="str">
        <f>IF(Churn_Data[[#This Row],[SeniorCitizen]]=1,"Yes","No")</f>
        <v>Yes</v>
      </c>
      <c r="D1019">
        <v>1</v>
      </c>
      <c r="E1019" t="s">
        <v>25</v>
      </c>
      <c r="F1019" t="s">
        <v>25</v>
      </c>
      <c r="G1019" t="s">
        <v>24</v>
      </c>
      <c r="H1019" t="s">
        <v>24</v>
      </c>
      <c r="I1019" t="s">
        <v>26</v>
      </c>
      <c r="J1019" t="str">
        <f>IF(Churn_Data[[#This Row],[InternetService]]&lt;&gt;"No","Yes","No")</f>
        <v>Yes</v>
      </c>
      <c r="K1019" t="s">
        <v>25</v>
      </c>
      <c r="L1019" t="s">
        <v>25</v>
      </c>
      <c r="M1019" t="s">
        <v>25</v>
      </c>
      <c r="N1019" t="s">
        <v>25</v>
      </c>
      <c r="O1019" t="s">
        <v>24</v>
      </c>
      <c r="P1019" t="s">
        <v>24</v>
      </c>
      <c r="Q1019" t="s">
        <v>25</v>
      </c>
      <c r="R1019">
        <f>IF(Churn_Data[[#This Row],[Churn]]="Yes",1,0)</f>
        <v>0</v>
      </c>
      <c r="S1019" t="s">
        <v>24</v>
      </c>
      <c r="T1019">
        <f>(Churn_Data[[#This Row],[OnlineSecurity]]="Yes")+(Churn_Data[[#This Row],[OnlineBackup]]="Yes")+(Churn_Data[[#This Row],[DeviceProtection]]="Yes")+(Churn_Data[[#This Row],[TechSupport]]="Yes")+(Churn_Data[[#This Row],[StreamingTV]]="Yes")+(Churn_Data[[#This Row],[StreamingMovies]]="Yes")</f>
        <v>2</v>
      </c>
      <c r="U1019" t="s">
        <v>27</v>
      </c>
      <c r="V1019" t="s">
        <v>46</v>
      </c>
      <c r="W1019" t="str">
        <f>IF(ISNUMBER(SEARCH("automatic", Churn_Data[[#This Row],[PaymentMethod]])), "Automatic", "Manual")</f>
        <v>Automatic</v>
      </c>
      <c r="X1019">
        <v>95.4</v>
      </c>
      <c r="Y1019" t="str">
        <f>IF(Churn_Data[[#This Row],[tenure]]&lt;=12,"0-1 Year",IF(Churn_Data[[#This Row],[tenure]]&lt;=24,"1-2 Years",IF(Churn_Data[[#This Row],[tenure]]&lt;=36,"2-3 Years",IF(Churn_Data[[#This Row],[tenure]]&lt;=48,"3-4 Years",IF(Churn_Data[[#This Row],[tenure]]&lt;=60,"4-5 Years","5+ Years")))))</f>
        <v>1-2 Years</v>
      </c>
      <c r="Z1019">
        <v>21</v>
      </c>
      <c r="AA1019">
        <v>2025.1</v>
      </c>
      <c r="AB1019">
        <f>IF(Churn_Data[[#This Row],[Churn]]="No",Churn_Data[[#This Row],[MonthlyCharges]],NA())</f>
        <v>95.4</v>
      </c>
      <c r="AC1019">
        <f>IF(Churn_Data[[#This Row],[Churn]]="No",Churn_Data[[#This Row],[tenure]],NA())</f>
        <v>21</v>
      </c>
      <c r="AD1019" t="e">
        <f>IF(Churn_Data[[#This Row],[Churn]]="Yes",Churn_Data[[#This Row],[MonthlyCharges]],NA())</f>
        <v>#N/A</v>
      </c>
      <c r="AE1019" t="e">
        <f>IF(Churn_Data[[#This Row],[Churn]]="Yes",Churn_Data[[#This Row],[tenure]],NA())</f>
        <v>#N/A</v>
      </c>
      <c r="AF1019">
        <v>2003.4</v>
      </c>
    </row>
    <row r="1020" spans="1:32" x14ac:dyDescent="0.3">
      <c r="A1020" t="s">
        <v>1052</v>
      </c>
      <c r="B1020" t="s">
        <v>23</v>
      </c>
      <c r="C1020" t="str">
        <f>IF(Churn_Data[[#This Row],[SeniorCitizen]]=1,"Yes","No")</f>
        <v>No</v>
      </c>
      <c r="D1020">
        <v>0</v>
      </c>
      <c r="E1020" t="s">
        <v>25</v>
      </c>
      <c r="F1020" t="s">
        <v>25</v>
      </c>
      <c r="G1020" t="s">
        <v>24</v>
      </c>
      <c r="H1020" t="s">
        <v>25</v>
      </c>
      <c r="I1020" t="s">
        <v>26</v>
      </c>
      <c r="J1020" t="str">
        <f>IF(Churn_Data[[#This Row],[InternetService]]&lt;&gt;"No","Yes","No")</f>
        <v>Yes</v>
      </c>
      <c r="K1020" t="s">
        <v>25</v>
      </c>
      <c r="L1020" t="s">
        <v>25</v>
      </c>
      <c r="M1020" t="s">
        <v>25</v>
      </c>
      <c r="N1020" t="s">
        <v>25</v>
      </c>
      <c r="O1020" t="s">
        <v>24</v>
      </c>
      <c r="P1020" t="s">
        <v>24</v>
      </c>
      <c r="Q1020" t="s">
        <v>24</v>
      </c>
      <c r="R1020">
        <f>IF(Churn_Data[[#This Row],[Churn]]="Yes",1,0)</f>
        <v>1</v>
      </c>
      <c r="S1020" t="s">
        <v>24</v>
      </c>
      <c r="T1020">
        <f>(Churn_Data[[#This Row],[OnlineSecurity]]="Yes")+(Churn_Data[[#This Row],[OnlineBackup]]="Yes")+(Churn_Data[[#This Row],[DeviceProtection]]="Yes")+(Churn_Data[[#This Row],[TechSupport]]="Yes")+(Churn_Data[[#This Row],[StreamingTV]]="Yes")+(Churn_Data[[#This Row],[StreamingMovies]]="Yes")</f>
        <v>2</v>
      </c>
      <c r="U1020" t="s">
        <v>27</v>
      </c>
      <c r="V1020" t="s">
        <v>46</v>
      </c>
      <c r="W1020" t="str">
        <f>IF(ISNUMBER(SEARCH("automatic", Churn_Data[[#This Row],[PaymentMethod]])), "Automatic", "Manual")</f>
        <v>Automatic</v>
      </c>
      <c r="X1020">
        <v>90.8</v>
      </c>
      <c r="Y1020" t="str">
        <f>IF(Churn_Data[[#This Row],[tenure]]&lt;=12,"0-1 Year",IF(Churn_Data[[#This Row],[tenure]]&lt;=24,"1-2 Years",IF(Churn_Data[[#This Row],[tenure]]&lt;=36,"2-3 Years",IF(Churn_Data[[#This Row],[tenure]]&lt;=48,"3-4 Years",IF(Churn_Data[[#This Row],[tenure]]&lt;=60,"4-5 Years","5+ Years")))))</f>
        <v>0-1 Year</v>
      </c>
      <c r="Z1020">
        <v>9</v>
      </c>
      <c r="AA1020">
        <v>809.75</v>
      </c>
      <c r="AB1020" t="e">
        <f>IF(Churn_Data[[#This Row],[Churn]]="No",Churn_Data[[#This Row],[MonthlyCharges]],NA())</f>
        <v>#N/A</v>
      </c>
      <c r="AC1020" t="e">
        <f>IF(Churn_Data[[#This Row],[Churn]]="No",Churn_Data[[#This Row],[tenure]],NA())</f>
        <v>#N/A</v>
      </c>
      <c r="AD1020">
        <f>IF(Churn_Data[[#This Row],[Churn]]="Yes",Churn_Data[[#This Row],[MonthlyCharges]],NA())</f>
        <v>90.8</v>
      </c>
      <c r="AE1020">
        <f>IF(Churn_Data[[#This Row],[Churn]]="Yes",Churn_Data[[#This Row],[tenure]],NA())</f>
        <v>9</v>
      </c>
      <c r="AF1020">
        <v>817.2</v>
      </c>
    </row>
    <row r="1021" spans="1:32" x14ac:dyDescent="0.3">
      <c r="A1021" t="s">
        <v>1053</v>
      </c>
      <c r="B1021" t="s">
        <v>30</v>
      </c>
      <c r="C1021" t="str">
        <f>IF(Churn_Data[[#This Row],[SeniorCitizen]]=1,"Yes","No")</f>
        <v>Yes</v>
      </c>
      <c r="D1021">
        <v>1</v>
      </c>
      <c r="E1021" t="s">
        <v>25</v>
      </c>
      <c r="F1021" t="s">
        <v>25</v>
      </c>
      <c r="G1021" t="s">
        <v>24</v>
      </c>
      <c r="H1021" t="s">
        <v>25</v>
      </c>
      <c r="I1021" t="s">
        <v>26</v>
      </c>
      <c r="J1021" t="str">
        <f>IF(Churn_Data[[#This Row],[InternetService]]&lt;&gt;"No","Yes","No")</f>
        <v>Yes</v>
      </c>
      <c r="K1021" t="s">
        <v>25</v>
      </c>
      <c r="L1021" t="s">
        <v>25</v>
      </c>
      <c r="M1021" t="s">
        <v>25</v>
      </c>
      <c r="N1021" t="s">
        <v>25</v>
      </c>
      <c r="O1021" t="s">
        <v>25</v>
      </c>
      <c r="P1021" t="s">
        <v>24</v>
      </c>
      <c r="Q1021" t="s">
        <v>25</v>
      </c>
      <c r="R1021">
        <f>IF(Churn_Data[[#This Row],[Churn]]="Yes",1,0)</f>
        <v>0</v>
      </c>
      <c r="S1021" t="s">
        <v>24</v>
      </c>
      <c r="T1021">
        <f>(Churn_Data[[#This Row],[OnlineSecurity]]="Yes")+(Churn_Data[[#This Row],[OnlineBackup]]="Yes")+(Churn_Data[[#This Row],[DeviceProtection]]="Yes")+(Churn_Data[[#This Row],[TechSupport]]="Yes")+(Churn_Data[[#This Row],[StreamingTV]]="Yes")+(Churn_Data[[#This Row],[StreamingMovies]]="Yes")</f>
        <v>1</v>
      </c>
      <c r="U1021" t="s">
        <v>27</v>
      </c>
      <c r="V1021" t="s">
        <v>72</v>
      </c>
      <c r="W1021" t="str">
        <f>IF(ISNUMBER(SEARCH("automatic", Churn_Data[[#This Row],[PaymentMethod]])), "Automatic", "Manual")</f>
        <v>Automatic</v>
      </c>
      <c r="X1021">
        <v>79.150000000000006</v>
      </c>
      <c r="Y1021" t="str">
        <f>IF(Churn_Data[[#This Row],[tenure]]&lt;=12,"0-1 Year",IF(Churn_Data[[#This Row],[tenure]]&lt;=24,"1-2 Years",IF(Churn_Data[[#This Row],[tenure]]&lt;=36,"2-3 Years",IF(Churn_Data[[#This Row],[tenure]]&lt;=48,"3-4 Years",IF(Churn_Data[[#This Row],[tenure]]&lt;=60,"4-5 Years","5+ Years")))))</f>
        <v>0-1 Year</v>
      </c>
      <c r="Z1021">
        <v>11</v>
      </c>
      <c r="AA1021">
        <v>827.7</v>
      </c>
      <c r="AB1021">
        <f>IF(Churn_Data[[#This Row],[Churn]]="No",Churn_Data[[#This Row],[MonthlyCharges]],NA())</f>
        <v>79.150000000000006</v>
      </c>
      <c r="AC1021">
        <f>IF(Churn_Data[[#This Row],[Churn]]="No",Churn_Data[[#This Row],[tenure]],NA())</f>
        <v>11</v>
      </c>
      <c r="AD1021" t="e">
        <f>IF(Churn_Data[[#This Row],[Churn]]="Yes",Churn_Data[[#This Row],[MonthlyCharges]],NA())</f>
        <v>#N/A</v>
      </c>
      <c r="AE1021" t="e">
        <f>IF(Churn_Data[[#This Row],[Churn]]="Yes",Churn_Data[[#This Row],[tenure]],NA())</f>
        <v>#N/A</v>
      </c>
      <c r="AF1021">
        <v>870.65</v>
      </c>
    </row>
    <row r="1022" spans="1:32" x14ac:dyDescent="0.3">
      <c r="A1022" t="s">
        <v>1054</v>
      </c>
      <c r="B1022" t="s">
        <v>30</v>
      </c>
      <c r="C1022" t="str">
        <f>IF(Churn_Data[[#This Row],[SeniorCitizen]]=1,"Yes","No")</f>
        <v>No</v>
      </c>
      <c r="D1022">
        <v>0</v>
      </c>
      <c r="E1022" t="s">
        <v>24</v>
      </c>
      <c r="F1022" t="s">
        <v>25</v>
      </c>
      <c r="G1022" t="s">
        <v>24</v>
      </c>
      <c r="H1022" t="s">
        <v>24</v>
      </c>
      <c r="I1022" t="s">
        <v>26</v>
      </c>
      <c r="J1022" t="str">
        <f>IF(Churn_Data[[#This Row],[InternetService]]&lt;&gt;"No","Yes","No")</f>
        <v>Yes</v>
      </c>
      <c r="K1022" t="s">
        <v>25</v>
      </c>
      <c r="L1022" t="s">
        <v>25</v>
      </c>
      <c r="M1022" t="s">
        <v>25</v>
      </c>
      <c r="N1022" t="s">
        <v>25</v>
      </c>
      <c r="O1022" t="s">
        <v>24</v>
      </c>
      <c r="P1022" t="s">
        <v>24</v>
      </c>
      <c r="Q1022" t="s">
        <v>25</v>
      </c>
      <c r="R1022">
        <f>IF(Churn_Data[[#This Row],[Churn]]="Yes",1,0)</f>
        <v>0</v>
      </c>
      <c r="S1022" t="s">
        <v>24</v>
      </c>
      <c r="T1022">
        <f>(Churn_Data[[#This Row],[OnlineSecurity]]="Yes")+(Churn_Data[[#This Row],[OnlineBackup]]="Yes")+(Churn_Data[[#This Row],[DeviceProtection]]="Yes")+(Churn_Data[[#This Row],[TechSupport]]="Yes")+(Churn_Data[[#This Row],[StreamingTV]]="Yes")+(Churn_Data[[#This Row],[StreamingMovies]]="Yes")</f>
        <v>2</v>
      </c>
      <c r="U1022" t="s">
        <v>27</v>
      </c>
      <c r="V1022" t="s">
        <v>46</v>
      </c>
      <c r="W1022" t="str">
        <f>IF(ISNUMBER(SEARCH("automatic", Churn_Data[[#This Row],[PaymentMethod]])), "Automatic", "Manual")</f>
        <v>Automatic</v>
      </c>
      <c r="X1022">
        <v>95</v>
      </c>
      <c r="Y1022" t="str">
        <f>IF(Churn_Data[[#This Row],[tenure]]&lt;=12,"0-1 Year",IF(Churn_Data[[#This Row],[tenure]]&lt;=24,"1-2 Years",IF(Churn_Data[[#This Row],[tenure]]&lt;=36,"2-3 Years",IF(Churn_Data[[#This Row],[tenure]]&lt;=48,"3-4 Years",IF(Churn_Data[[#This Row],[tenure]]&lt;=60,"4-5 Years","5+ Years")))))</f>
        <v>2-3 Years</v>
      </c>
      <c r="Z1022">
        <v>36</v>
      </c>
      <c r="AA1022">
        <v>3440.25</v>
      </c>
      <c r="AB1022">
        <f>IF(Churn_Data[[#This Row],[Churn]]="No",Churn_Data[[#This Row],[MonthlyCharges]],NA())</f>
        <v>95</v>
      </c>
      <c r="AC1022">
        <f>IF(Churn_Data[[#This Row],[Churn]]="No",Churn_Data[[#This Row],[tenure]],NA())</f>
        <v>36</v>
      </c>
      <c r="AD1022" t="e">
        <f>IF(Churn_Data[[#This Row],[Churn]]="Yes",Churn_Data[[#This Row],[MonthlyCharges]],NA())</f>
        <v>#N/A</v>
      </c>
      <c r="AE1022" t="e">
        <f>IF(Churn_Data[[#This Row],[Churn]]="Yes",Churn_Data[[#This Row],[tenure]],NA())</f>
        <v>#N/A</v>
      </c>
      <c r="AF1022">
        <v>3420</v>
      </c>
    </row>
    <row r="1023" spans="1:32" x14ac:dyDescent="0.3">
      <c r="A1023" t="s">
        <v>1055</v>
      </c>
      <c r="B1023" t="s">
        <v>23</v>
      </c>
      <c r="C1023" t="str">
        <f>IF(Churn_Data[[#This Row],[SeniorCitizen]]=1,"Yes","No")</f>
        <v>No</v>
      </c>
      <c r="D1023">
        <v>0</v>
      </c>
      <c r="E1023" t="s">
        <v>25</v>
      </c>
      <c r="F1023" t="s">
        <v>25</v>
      </c>
      <c r="G1023" t="s">
        <v>24</v>
      </c>
      <c r="H1023" t="s">
        <v>24</v>
      </c>
      <c r="I1023" t="s">
        <v>26</v>
      </c>
      <c r="J1023" t="str">
        <f>IF(Churn_Data[[#This Row],[InternetService]]&lt;&gt;"No","Yes","No")</f>
        <v>Yes</v>
      </c>
      <c r="K1023" t="s">
        <v>25</v>
      </c>
      <c r="L1023" t="s">
        <v>25</v>
      </c>
      <c r="M1023" t="s">
        <v>25</v>
      </c>
      <c r="N1023" t="s">
        <v>25</v>
      </c>
      <c r="O1023" t="s">
        <v>25</v>
      </c>
      <c r="P1023" t="s">
        <v>24</v>
      </c>
      <c r="Q1023" t="s">
        <v>25</v>
      </c>
      <c r="R1023">
        <f>IF(Churn_Data[[#This Row],[Churn]]="Yes",1,0)</f>
        <v>0</v>
      </c>
      <c r="S1023" t="s">
        <v>25</v>
      </c>
      <c r="T1023">
        <f>(Churn_Data[[#This Row],[OnlineSecurity]]="Yes")+(Churn_Data[[#This Row],[OnlineBackup]]="Yes")+(Churn_Data[[#This Row],[DeviceProtection]]="Yes")+(Churn_Data[[#This Row],[TechSupport]]="Yes")+(Churn_Data[[#This Row],[StreamingTV]]="Yes")+(Churn_Data[[#This Row],[StreamingMovies]]="Yes")</f>
        <v>1</v>
      </c>
      <c r="U1023" t="s">
        <v>27</v>
      </c>
      <c r="V1023" t="s">
        <v>46</v>
      </c>
      <c r="W1023" t="str">
        <f>IF(ISNUMBER(SEARCH("automatic", Churn_Data[[#This Row],[PaymentMethod]])), "Automatic", "Manual")</f>
        <v>Automatic</v>
      </c>
      <c r="X1023">
        <v>83.85</v>
      </c>
      <c r="Y1023" t="str">
        <f>IF(Churn_Data[[#This Row],[tenure]]&lt;=12,"0-1 Year",IF(Churn_Data[[#This Row],[tenure]]&lt;=24,"1-2 Years",IF(Churn_Data[[#This Row],[tenure]]&lt;=36,"2-3 Years",IF(Churn_Data[[#This Row],[tenure]]&lt;=48,"3-4 Years",IF(Churn_Data[[#This Row],[tenure]]&lt;=60,"4-5 Years","5+ Years")))))</f>
        <v>3-4 Years</v>
      </c>
      <c r="Z1023">
        <v>40</v>
      </c>
      <c r="AA1023">
        <v>3532.25</v>
      </c>
      <c r="AB1023">
        <f>IF(Churn_Data[[#This Row],[Churn]]="No",Churn_Data[[#This Row],[MonthlyCharges]],NA())</f>
        <v>83.85</v>
      </c>
      <c r="AC1023">
        <f>IF(Churn_Data[[#This Row],[Churn]]="No",Churn_Data[[#This Row],[tenure]],NA())</f>
        <v>40</v>
      </c>
      <c r="AD1023" t="e">
        <f>IF(Churn_Data[[#This Row],[Churn]]="Yes",Churn_Data[[#This Row],[MonthlyCharges]],NA())</f>
        <v>#N/A</v>
      </c>
      <c r="AE1023" t="e">
        <f>IF(Churn_Data[[#This Row],[Churn]]="Yes",Churn_Data[[#This Row],[tenure]],NA())</f>
        <v>#N/A</v>
      </c>
      <c r="AF1023">
        <v>3354</v>
      </c>
    </row>
    <row r="1024" spans="1:32" x14ac:dyDescent="0.3">
      <c r="A1024" t="s">
        <v>1056</v>
      </c>
      <c r="B1024" t="s">
        <v>23</v>
      </c>
      <c r="C1024" t="str">
        <f>IF(Churn_Data[[#This Row],[SeniorCitizen]]=1,"Yes","No")</f>
        <v>Yes</v>
      </c>
      <c r="D1024">
        <v>1</v>
      </c>
      <c r="E1024" t="s">
        <v>25</v>
      </c>
      <c r="F1024" t="s">
        <v>25</v>
      </c>
      <c r="G1024" t="s">
        <v>24</v>
      </c>
      <c r="H1024" t="s">
        <v>24</v>
      </c>
      <c r="I1024" t="s">
        <v>26</v>
      </c>
      <c r="J1024" t="str">
        <f>IF(Churn_Data[[#This Row],[InternetService]]&lt;&gt;"No","Yes","No")</f>
        <v>Yes</v>
      </c>
      <c r="K1024" t="s">
        <v>25</v>
      </c>
      <c r="L1024" t="s">
        <v>25</v>
      </c>
      <c r="M1024" t="s">
        <v>25</v>
      </c>
      <c r="N1024" t="s">
        <v>25</v>
      </c>
      <c r="O1024" t="s">
        <v>24</v>
      </c>
      <c r="P1024" t="s">
        <v>24</v>
      </c>
      <c r="Q1024" t="s">
        <v>24</v>
      </c>
      <c r="R1024">
        <f>IF(Churn_Data[[#This Row],[Churn]]="Yes",1,0)</f>
        <v>1</v>
      </c>
      <c r="S1024" t="s">
        <v>24</v>
      </c>
      <c r="T1024">
        <f>(Churn_Data[[#This Row],[OnlineSecurity]]="Yes")+(Churn_Data[[#This Row],[OnlineBackup]]="Yes")+(Churn_Data[[#This Row],[DeviceProtection]]="Yes")+(Churn_Data[[#This Row],[TechSupport]]="Yes")+(Churn_Data[[#This Row],[StreamingTV]]="Yes")+(Churn_Data[[#This Row],[StreamingMovies]]="Yes")</f>
        <v>2</v>
      </c>
      <c r="U1024" t="s">
        <v>27</v>
      </c>
      <c r="V1024" t="s">
        <v>46</v>
      </c>
      <c r="W1024" t="str">
        <f>IF(ISNUMBER(SEARCH("automatic", Churn_Data[[#This Row],[PaymentMethod]])), "Automatic", "Manual")</f>
        <v>Automatic</v>
      </c>
      <c r="X1024">
        <v>95.15</v>
      </c>
      <c r="Y1024" t="str">
        <f>IF(Churn_Data[[#This Row],[tenure]]&lt;=12,"0-1 Year",IF(Churn_Data[[#This Row],[tenure]]&lt;=24,"1-2 Years",IF(Churn_Data[[#This Row],[tenure]]&lt;=36,"2-3 Years",IF(Churn_Data[[#This Row],[tenure]]&lt;=48,"3-4 Years",IF(Churn_Data[[#This Row],[tenure]]&lt;=60,"4-5 Years","5+ Years")))))</f>
        <v>0-1 Year</v>
      </c>
      <c r="Z1024">
        <v>11</v>
      </c>
      <c r="AA1024">
        <v>997.65</v>
      </c>
      <c r="AB1024" t="e">
        <f>IF(Churn_Data[[#This Row],[Churn]]="No",Churn_Data[[#This Row],[MonthlyCharges]],NA())</f>
        <v>#N/A</v>
      </c>
      <c r="AC1024" t="e">
        <f>IF(Churn_Data[[#This Row],[Churn]]="No",Churn_Data[[#This Row],[tenure]],NA())</f>
        <v>#N/A</v>
      </c>
      <c r="AD1024">
        <f>IF(Churn_Data[[#This Row],[Churn]]="Yes",Churn_Data[[#This Row],[MonthlyCharges]],NA())</f>
        <v>95.15</v>
      </c>
      <c r="AE1024">
        <f>IF(Churn_Data[[#This Row],[Churn]]="Yes",Churn_Data[[#This Row],[tenure]],NA())</f>
        <v>11</v>
      </c>
      <c r="AF1024">
        <v>1046.6500000000001</v>
      </c>
    </row>
    <row r="1025" spans="1:32" x14ac:dyDescent="0.3">
      <c r="A1025" t="s">
        <v>1057</v>
      </c>
      <c r="B1025" t="s">
        <v>30</v>
      </c>
      <c r="C1025" t="str">
        <f>IF(Churn_Data[[#This Row],[SeniorCitizen]]=1,"Yes","No")</f>
        <v>Yes</v>
      </c>
      <c r="D1025">
        <v>1</v>
      </c>
      <c r="E1025" t="s">
        <v>25</v>
      </c>
      <c r="F1025" t="s">
        <v>25</v>
      </c>
      <c r="G1025" t="s">
        <v>24</v>
      </c>
      <c r="H1025" t="s">
        <v>25</v>
      </c>
      <c r="I1025" t="s">
        <v>26</v>
      </c>
      <c r="J1025" t="str">
        <f>IF(Churn_Data[[#This Row],[InternetService]]&lt;&gt;"No","Yes","No")</f>
        <v>Yes</v>
      </c>
      <c r="K1025" t="s">
        <v>25</v>
      </c>
      <c r="L1025" t="s">
        <v>25</v>
      </c>
      <c r="M1025" t="s">
        <v>25</v>
      </c>
      <c r="N1025" t="s">
        <v>25</v>
      </c>
      <c r="O1025" t="s">
        <v>24</v>
      </c>
      <c r="P1025" t="s">
        <v>24</v>
      </c>
      <c r="Q1025" t="s">
        <v>24</v>
      </c>
      <c r="R1025">
        <f>IF(Churn_Data[[#This Row],[Churn]]="Yes",1,0)</f>
        <v>1</v>
      </c>
      <c r="S1025" t="s">
        <v>24</v>
      </c>
      <c r="T1025">
        <f>(Churn_Data[[#This Row],[OnlineSecurity]]="Yes")+(Churn_Data[[#This Row],[OnlineBackup]]="Yes")+(Churn_Data[[#This Row],[DeviceProtection]]="Yes")+(Churn_Data[[#This Row],[TechSupport]]="Yes")+(Churn_Data[[#This Row],[StreamingTV]]="Yes")+(Churn_Data[[#This Row],[StreamingMovies]]="Yes")</f>
        <v>2</v>
      </c>
      <c r="U1025" t="s">
        <v>27</v>
      </c>
      <c r="V1025" t="s">
        <v>28</v>
      </c>
      <c r="W1025" t="str">
        <f>IF(ISNUMBER(SEARCH("automatic", Churn_Data[[#This Row],[PaymentMethod]])), "Automatic", "Manual")</f>
        <v>Manual</v>
      </c>
      <c r="X1025">
        <v>89.55</v>
      </c>
      <c r="Y1025" t="str">
        <f>IF(Churn_Data[[#This Row],[tenure]]&lt;=12,"0-1 Year",IF(Churn_Data[[#This Row],[tenure]]&lt;=24,"1-2 Years",IF(Churn_Data[[#This Row],[tenure]]&lt;=36,"2-3 Years",IF(Churn_Data[[#This Row],[tenure]]&lt;=48,"3-4 Years",IF(Churn_Data[[#This Row],[tenure]]&lt;=60,"4-5 Years","5+ Years")))))</f>
        <v>3-4 Years</v>
      </c>
      <c r="Z1025">
        <v>43</v>
      </c>
      <c r="AA1025">
        <v>3856.75</v>
      </c>
      <c r="AB1025" t="e">
        <f>IF(Churn_Data[[#This Row],[Churn]]="No",Churn_Data[[#This Row],[MonthlyCharges]],NA())</f>
        <v>#N/A</v>
      </c>
      <c r="AC1025" t="e">
        <f>IF(Churn_Data[[#This Row],[Churn]]="No",Churn_Data[[#This Row],[tenure]],NA())</f>
        <v>#N/A</v>
      </c>
      <c r="AD1025">
        <f>IF(Churn_Data[[#This Row],[Churn]]="Yes",Churn_Data[[#This Row],[MonthlyCharges]],NA())</f>
        <v>89.55</v>
      </c>
      <c r="AE1025">
        <f>IF(Churn_Data[[#This Row],[Churn]]="Yes",Churn_Data[[#This Row],[tenure]],NA())</f>
        <v>43</v>
      </c>
      <c r="AF1025">
        <v>3850.65</v>
      </c>
    </row>
    <row r="1026" spans="1:32" x14ac:dyDescent="0.3">
      <c r="A1026" t="s">
        <v>1058</v>
      </c>
      <c r="B1026" t="s">
        <v>23</v>
      </c>
      <c r="C1026" t="str">
        <f>IF(Churn_Data[[#This Row],[SeniorCitizen]]=1,"Yes","No")</f>
        <v>Yes</v>
      </c>
      <c r="D1026">
        <v>1</v>
      </c>
      <c r="E1026" t="s">
        <v>25</v>
      </c>
      <c r="F1026" t="s">
        <v>25</v>
      </c>
      <c r="G1026" t="s">
        <v>24</v>
      </c>
      <c r="H1026" t="s">
        <v>25</v>
      </c>
      <c r="I1026" t="s">
        <v>26</v>
      </c>
      <c r="J1026" t="str">
        <f>IF(Churn_Data[[#This Row],[InternetService]]&lt;&gt;"No","Yes","No")</f>
        <v>Yes</v>
      </c>
      <c r="K1026" t="s">
        <v>25</v>
      </c>
      <c r="L1026" t="s">
        <v>25</v>
      </c>
      <c r="M1026" t="s">
        <v>25</v>
      </c>
      <c r="N1026" t="s">
        <v>25</v>
      </c>
      <c r="O1026" t="s">
        <v>25</v>
      </c>
      <c r="P1026" t="s">
        <v>24</v>
      </c>
      <c r="Q1026" t="s">
        <v>24</v>
      </c>
      <c r="R1026">
        <f>IF(Churn_Data[[#This Row],[Churn]]="Yes",1,0)</f>
        <v>1</v>
      </c>
      <c r="S1026" t="s">
        <v>24</v>
      </c>
      <c r="T1026">
        <f>(Churn_Data[[#This Row],[OnlineSecurity]]="Yes")+(Churn_Data[[#This Row],[OnlineBackup]]="Yes")+(Churn_Data[[#This Row],[DeviceProtection]]="Yes")+(Churn_Data[[#This Row],[TechSupport]]="Yes")+(Churn_Data[[#This Row],[StreamingTV]]="Yes")+(Churn_Data[[#This Row],[StreamingMovies]]="Yes")</f>
        <v>1</v>
      </c>
      <c r="U1026" t="s">
        <v>27</v>
      </c>
      <c r="V1026" t="s">
        <v>46</v>
      </c>
      <c r="W1026" t="str">
        <f>IF(ISNUMBER(SEARCH("automatic", Churn_Data[[#This Row],[PaymentMethod]])), "Automatic", "Manual")</f>
        <v>Automatic</v>
      </c>
      <c r="X1026">
        <v>79.75</v>
      </c>
      <c r="Y1026" t="str">
        <f>IF(Churn_Data[[#This Row],[tenure]]&lt;=12,"0-1 Year",IF(Churn_Data[[#This Row],[tenure]]&lt;=24,"1-2 Years",IF(Churn_Data[[#This Row],[tenure]]&lt;=36,"2-3 Years",IF(Churn_Data[[#This Row],[tenure]]&lt;=48,"3-4 Years",IF(Churn_Data[[#This Row],[tenure]]&lt;=60,"4-5 Years","5+ Years")))))</f>
        <v>0-1 Year</v>
      </c>
      <c r="Z1026">
        <v>2</v>
      </c>
      <c r="AA1026">
        <v>159.4</v>
      </c>
      <c r="AB1026" t="e">
        <f>IF(Churn_Data[[#This Row],[Churn]]="No",Churn_Data[[#This Row],[MonthlyCharges]],NA())</f>
        <v>#N/A</v>
      </c>
      <c r="AC1026" t="e">
        <f>IF(Churn_Data[[#This Row],[Churn]]="No",Churn_Data[[#This Row],[tenure]],NA())</f>
        <v>#N/A</v>
      </c>
      <c r="AD1026">
        <f>IF(Churn_Data[[#This Row],[Churn]]="Yes",Churn_Data[[#This Row],[MonthlyCharges]],NA())</f>
        <v>79.75</v>
      </c>
      <c r="AE1026">
        <f>IF(Churn_Data[[#This Row],[Churn]]="Yes",Churn_Data[[#This Row],[tenure]],NA())</f>
        <v>2</v>
      </c>
      <c r="AF1026">
        <v>159.5</v>
      </c>
    </row>
    <row r="1027" spans="1:32" x14ac:dyDescent="0.3">
      <c r="A1027" t="s">
        <v>1059</v>
      </c>
      <c r="B1027" t="s">
        <v>30</v>
      </c>
      <c r="C1027" t="str">
        <f>IF(Churn_Data[[#This Row],[SeniorCitizen]]=1,"Yes","No")</f>
        <v>Yes</v>
      </c>
      <c r="D1027">
        <v>1</v>
      </c>
      <c r="E1027" t="s">
        <v>24</v>
      </c>
      <c r="F1027" t="s">
        <v>25</v>
      </c>
      <c r="G1027" t="s">
        <v>24</v>
      </c>
      <c r="H1027" t="s">
        <v>25</v>
      </c>
      <c r="I1027" t="s">
        <v>26</v>
      </c>
      <c r="J1027" t="str">
        <f>IF(Churn_Data[[#This Row],[InternetService]]&lt;&gt;"No","Yes","No")</f>
        <v>Yes</v>
      </c>
      <c r="K1027" t="s">
        <v>25</v>
      </c>
      <c r="L1027" t="s">
        <v>25</v>
      </c>
      <c r="M1027" t="s">
        <v>25</v>
      </c>
      <c r="N1027" t="s">
        <v>25</v>
      </c>
      <c r="O1027" t="s">
        <v>24</v>
      </c>
      <c r="P1027" t="s">
        <v>24</v>
      </c>
      <c r="Q1027" t="s">
        <v>25</v>
      </c>
      <c r="R1027">
        <f>IF(Churn_Data[[#This Row],[Churn]]="Yes",1,0)</f>
        <v>0</v>
      </c>
      <c r="S1027" t="s">
        <v>24</v>
      </c>
      <c r="T1027">
        <f>(Churn_Data[[#This Row],[OnlineSecurity]]="Yes")+(Churn_Data[[#This Row],[OnlineBackup]]="Yes")+(Churn_Data[[#This Row],[DeviceProtection]]="Yes")+(Churn_Data[[#This Row],[TechSupport]]="Yes")+(Churn_Data[[#This Row],[StreamingTV]]="Yes")+(Churn_Data[[#This Row],[StreamingMovies]]="Yes")</f>
        <v>2</v>
      </c>
      <c r="U1027" t="s">
        <v>27</v>
      </c>
      <c r="V1027" t="s">
        <v>46</v>
      </c>
      <c r="W1027" t="str">
        <f>IF(ISNUMBER(SEARCH("automatic", Churn_Data[[#This Row],[PaymentMethod]])), "Automatic", "Manual")</f>
        <v>Automatic</v>
      </c>
      <c r="X1027">
        <v>89.75</v>
      </c>
      <c r="Y1027" t="str">
        <f>IF(Churn_Data[[#This Row],[tenure]]&lt;=12,"0-1 Year",IF(Churn_Data[[#This Row],[tenure]]&lt;=24,"1-2 Years",IF(Churn_Data[[#This Row],[tenure]]&lt;=36,"2-3 Years",IF(Churn_Data[[#This Row],[tenure]]&lt;=48,"3-4 Years",IF(Churn_Data[[#This Row],[tenure]]&lt;=60,"4-5 Years","5+ Years")))))</f>
        <v>1-2 Years</v>
      </c>
      <c r="Z1027">
        <v>22</v>
      </c>
      <c r="AA1027">
        <v>1938.9</v>
      </c>
      <c r="AB1027">
        <f>IF(Churn_Data[[#This Row],[Churn]]="No",Churn_Data[[#This Row],[MonthlyCharges]],NA())</f>
        <v>89.75</v>
      </c>
      <c r="AC1027">
        <f>IF(Churn_Data[[#This Row],[Churn]]="No",Churn_Data[[#This Row],[tenure]],NA())</f>
        <v>22</v>
      </c>
      <c r="AD1027" t="e">
        <f>IF(Churn_Data[[#This Row],[Churn]]="Yes",Churn_Data[[#This Row],[MonthlyCharges]],NA())</f>
        <v>#N/A</v>
      </c>
      <c r="AE1027" t="e">
        <f>IF(Churn_Data[[#This Row],[Churn]]="Yes",Churn_Data[[#This Row],[tenure]],NA())</f>
        <v>#N/A</v>
      </c>
      <c r="AF1027">
        <v>1974.5</v>
      </c>
    </row>
    <row r="1028" spans="1:32" x14ac:dyDescent="0.3">
      <c r="A1028" t="s">
        <v>1060</v>
      </c>
      <c r="B1028" t="s">
        <v>30</v>
      </c>
      <c r="C1028" t="str">
        <f>IF(Churn_Data[[#This Row],[SeniorCitizen]]=1,"Yes","No")</f>
        <v>Yes</v>
      </c>
      <c r="D1028">
        <v>1</v>
      </c>
      <c r="E1028" t="s">
        <v>24</v>
      </c>
      <c r="F1028" t="s">
        <v>25</v>
      </c>
      <c r="G1028" t="s">
        <v>24</v>
      </c>
      <c r="H1028" t="s">
        <v>25</v>
      </c>
      <c r="I1028" t="s">
        <v>26</v>
      </c>
      <c r="J1028" t="str">
        <f>IF(Churn_Data[[#This Row],[InternetService]]&lt;&gt;"No","Yes","No")</f>
        <v>Yes</v>
      </c>
      <c r="K1028" t="s">
        <v>25</v>
      </c>
      <c r="L1028" t="s">
        <v>25</v>
      </c>
      <c r="M1028" t="s">
        <v>25</v>
      </c>
      <c r="N1028" t="s">
        <v>25</v>
      </c>
      <c r="O1028" t="s">
        <v>25</v>
      </c>
      <c r="P1028" t="s">
        <v>24</v>
      </c>
      <c r="Q1028" t="s">
        <v>24</v>
      </c>
      <c r="R1028">
        <f>IF(Churn_Data[[#This Row],[Churn]]="Yes",1,0)</f>
        <v>1</v>
      </c>
      <c r="S1028" t="s">
        <v>24</v>
      </c>
      <c r="T1028">
        <f>(Churn_Data[[#This Row],[OnlineSecurity]]="Yes")+(Churn_Data[[#This Row],[OnlineBackup]]="Yes")+(Churn_Data[[#This Row],[DeviceProtection]]="Yes")+(Churn_Data[[#This Row],[TechSupport]]="Yes")+(Churn_Data[[#This Row],[StreamingTV]]="Yes")+(Churn_Data[[#This Row],[StreamingMovies]]="Yes")</f>
        <v>1</v>
      </c>
      <c r="U1028" t="s">
        <v>27</v>
      </c>
      <c r="V1028" t="s">
        <v>72</v>
      </c>
      <c r="W1028" t="str">
        <f>IF(ISNUMBER(SEARCH("automatic", Churn_Data[[#This Row],[PaymentMethod]])), "Automatic", "Manual")</f>
        <v>Automatic</v>
      </c>
      <c r="X1028">
        <v>80.3</v>
      </c>
      <c r="Y1028" t="str">
        <f>IF(Churn_Data[[#This Row],[tenure]]&lt;=12,"0-1 Year",IF(Churn_Data[[#This Row],[tenure]]&lt;=24,"1-2 Years",IF(Churn_Data[[#This Row],[tenure]]&lt;=36,"2-3 Years",IF(Churn_Data[[#This Row],[tenure]]&lt;=48,"3-4 Years",IF(Churn_Data[[#This Row],[tenure]]&lt;=60,"4-5 Years","5+ Years")))))</f>
        <v>2-3 Years</v>
      </c>
      <c r="Z1028">
        <v>32</v>
      </c>
      <c r="AA1028">
        <v>2483.0500000000002</v>
      </c>
      <c r="AB1028" t="e">
        <f>IF(Churn_Data[[#This Row],[Churn]]="No",Churn_Data[[#This Row],[MonthlyCharges]],NA())</f>
        <v>#N/A</v>
      </c>
      <c r="AC1028" t="e">
        <f>IF(Churn_Data[[#This Row],[Churn]]="No",Churn_Data[[#This Row],[tenure]],NA())</f>
        <v>#N/A</v>
      </c>
      <c r="AD1028">
        <f>IF(Churn_Data[[#This Row],[Churn]]="Yes",Churn_Data[[#This Row],[MonthlyCharges]],NA())</f>
        <v>80.3</v>
      </c>
      <c r="AE1028">
        <f>IF(Churn_Data[[#This Row],[Churn]]="Yes",Churn_Data[[#This Row],[tenure]],NA())</f>
        <v>32</v>
      </c>
      <c r="AF1028">
        <v>2569.6</v>
      </c>
    </row>
    <row r="1029" spans="1:32" x14ac:dyDescent="0.3">
      <c r="A1029" t="s">
        <v>1061</v>
      </c>
      <c r="B1029" t="s">
        <v>23</v>
      </c>
      <c r="C1029" t="str">
        <f>IF(Churn_Data[[#This Row],[SeniorCitizen]]=1,"Yes","No")</f>
        <v>No</v>
      </c>
      <c r="D1029">
        <v>0</v>
      </c>
      <c r="E1029" t="s">
        <v>25</v>
      </c>
      <c r="F1029" t="s">
        <v>25</v>
      </c>
      <c r="G1029" t="s">
        <v>24</v>
      </c>
      <c r="H1029" t="s">
        <v>24</v>
      </c>
      <c r="I1029" t="s">
        <v>26</v>
      </c>
      <c r="J1029" t="str">
        <f>IF(Churn_Data[[#This Row],[InternetService]]&lt;&gt;"No","Yes","No")</f>
        <v>Yes</v>
      </c>
      <c r="K1029" t="s">
        <v>25</v>
      </c>
      <c r="L1029" t="s">
        <v>25</v>
      </c>
      <c r="M1029" t="s">
        <v>25</v>
      </c>
      <c r="N1029" t="s">
        <v>25</v>
      </c>
      <c r="O1029" t="s">
        <v>24</v>
      </c>
      <c r="P1029" t="s">
        <v>24</v>
      </c>
      <c r="Q1029" t="s">
        <v>24</v>
      </c>
      <c r="R1029">
        <f>IF(Churn_Data[[#This Row],[Churn]]="Yes",1,0)</f>
        <v>1</v>
      </c>
      <c r="S1029" t="s">
        <v>25</v>
      </c>
      <c r="T1029">
        <f>(Churn_Data[[#This Row],[OnlineSecurity]]="Yes")+(Churn_Data[[#This Row],[OnlineBackup]]="Yes")+(Churn_Data[[#This Row],[DeviceProtection]]="Yes")+(Churn_Data[[#This Row],[TechSupport]]="Yes")+(Churn_Data[[#This Row],[StreamingTV]]="Yes")+(Churn_Data[[#This Row],[StreamingMovies]]="Yes")</f>
        <v>2</v>
      </c>
      <c r="U1029" t="s">
        <v>27</v>
      </c>
      <c r="V1029" t="s">
        <v>46</v>
      </c>
      <c r="W1029" t="str">
        <f>IF(ISNUMBER(SEARCH("automatic", Churn_Data[[#This Row],[PaymentMethod]])), "Automatic", "Manual")</f>
        <v>Automatic</v>
      </c>
      <c r="X1029">
        <v>95.65</v>
      </c>
      <c r="Y1029" t="str">
        <f>IF(Churn_Data[[#This Row],[tenure]]&lt;=12,"0-1 Year",IF(Churn_Data[[#This Row],[tenure]]&lt;=24,"1-2 Years",IF(Churn_Data[[#This Row],[tenure]]&lt;=36,"2-3 Years",IF(Churn_Data[[#This Row],[tenure]]&lt;=48,"3-4 Years",IF(Churn_Data[[#This Row],[tenure]]&lt;=60,"4-5 Years","5+ Years")))))</f>
        <v>0-1 Year</v>
      </c>
      <c r="Z1029">
        <v>8</v>
      </c>
      <c r="AA1029">
        <v>778.1</v>
      </c>
      <c r="AB1029" t="e">
        <f>IF(Churn_Data[[#This Row],[Churn]]="No",Churn_Data[[#This Row],[MonthlyCharges]],NA())</f>
        <v>#N/A</v>
      </c>
      <c r="AC1029" t="e">
        <f>IF(Churn_Data[[#This Row],[Churn]]="No",Churn_Data[[#This Row],[tenure]],NA())</f>
        <v>#N/A</v>
      </c>
      <c r="AD1029">
        <f>IF(Churn_Data[[#This Row],[Churn]]="Yes",Churn_Data[[#This Row],[MonthlyCharges]],NA())</f>
        <v>95.65</v>
      </c>
      <c r="AE1029">
        <f>IF(Churn_Data[[#This Row],[Churn]]="Yes",Churn_Data[[#This Row],[tenure]],NA())</f>
        <v>8</v>
      </c>
      <c r="AF1029">
        <v>765.2</v>
      </c>
    </row>
    <row r="1030" spans="1:32" x14ac:dyDescent="0.3">
      <c r="A1030" t="s">
        <v>1062</v>
      </c>
      <c r="B1030" t="s">
        <v>23</v>
      </c>
      <c r="C1030" t="str">
        <f>IF(Churn_Data[[#This Row],[SeniorCitizen]]=1,"Yes","No")</f>
        <v>No</v>
      </c>
      <c r="D1030">
        <v>0</v>
      </c>
      <c r="E1030" t="s">
        <v>25</v>
      </c>
      <c r="F1030" t="s">
        <v>25</v>
      </c>
      <c r="G1030" t="s">
        <v>24</v>
      </c>
      <c r="H1030" t="s">
        <v>24</v>
      </c>
      <c r="I1030" t="s">
        <v>26</v>
      </c>
      <c r="J1030" t="str">
        <f>IF(Churn_Data[[#This Row],[InternetService]]&lt;&gt;"No","Yes","No")</f>
        <v>Yes</v>
      </c>
      <c r="K1030" t="s">
        <v>25</v>
      </c>
      <c r="L1030" t="s">
        <v>25</v>
      </c>
      <c r="M1030" t="s">
        <v>25</v>
      </c>
      <c r="N1030" t="s">
        <v>25</v>
      </c>
      <c r="O1030" t="s">
        <v>24</v>
      </c>
      <c r="P1030" t="s">
        <v>25</v>
      </c>
      <c r="Q1030" t="s">
        <v>25</v>
      </c>
      <c r="R1030">
        <f>IF(Churn_Data[[#This Row],[Churn]]="Yes",1,0)</f>
        <v>0</v>
      </c>
      <c r="S1030" t="s">
        <v>24</v>
      </c>
      <c r="T1030">
        <f>(Churn_Data[[#This Row],[OnlineSecurity]]="Yes")+(Churn_Data[[#This Row],[OnlineBackup]]="Yes")+(Churn_Data[[#This Row],[DeviceProtection]]="Yes")+(Churn_Data[[#This Row],[TechSupport]]="Yes")+(Churn_Data[[#This Row],[StreamingTV]]="Yes")+(Churn_Data[[#This Row],[StreamingMovies]]="Yes")</f>
        <v>1</v>
      </c>
      <c r="U1030" t="s">
        <v>27</v>
      </c>
      <c r="V1030" t="s">
        <v>46</v>
      </c>
      <c r="W1030" t="str">
        <f>IF(ISNUMBER(SEARCH("automatic", Churn_Data[[#This Row],[PaymentMethod]])), "Automatic", "Manual")</f>
        <v>Automatic</v>
      </c>
      <c r="X1030">
        <v>84.15</v>
      </c>
      <c r="Y1030" t="str">
        <f>IF(Churn_Data[[#This Row],[tenure]]&lt;=12,"0-1 Year",IF(Churn_Data[[#This Row],[tenure]]&lt;=24,"1-2 Years",IF(Churn_Data[[#This Row],[tenure]]&lt;=36,"2-3 Years",IF(Churn_Data[[#This Row],[tenure]]&lt;=48,"3-4 Years",IF(Churn_Data[[#This Row],[tenure]]&lt;=60,"4-5 Years","5+ Years")))))</f>
        <v>1-2 Years</v>
      </c>
      <c r="Z1030">
        <v>22</v>
      </c>
      <c r="AA1030">
        <v>1821.95</v>
      </c>
      <c r="AB1030">
        <f>IF(Churn_Data[[#This Row],[Churn]]="No",Churn_Data[[#This Row],[MonthlyCharges]],NA())</f>
        <v>84.15</v>
      </c>
      <c r="AC1030">
        <f>IF(Churn_Data[[#This Row],[Churn]]="No",Churn_Data[[#This Row],[tenure]],NA())</f>
        <v>22</v>
      </c>
      <c r="AD1030" t="e">
        <f>IF(Churn_Data[[#This Row],[Churn]]="Yes",Churn_Data[[#This Row],[MonthlyCharges]],NA())</f>
        <v>#N/A</v>
      </c>
      <c r="AE1030" t="e">
        <f>IF(Churn_Data[[#This Row],[Churn]]="Yes",Churn_Data[[#This Row],[tenure]],NA())</f>
        <v>#N/A</v>
      </c>
      <c r="AF1030">
        <v>1851.3</v>
      </c>
    </row>
    <row r="1031" spans="1:32" x14ac:dyDescent="0.3">
      <c r="A1031" t="s">
        <v>1063</v>
      </c>
      <c r="B1031" t="s">
        <v>30</v>
      </c>
      <c r="C1031" t="str">
        <f>IF(Churn_Data[[#This Row],[SeniorCitizen]]=1,"Yes","No")</f>
        <v>No</v>
      </c>
      <c r="D1031">
        <v>0</v>
      </c>
      <c r="E1031" t="s">
        <v>25</v>
      </c>
      <c r="F1031" t="s">
        <v>24</v>
      </c>
      <c r="G1031" t="s">
        <v>24</v>
      </c>
      <c r="H1031" t="s">
        <v>25</v>
      </c>
      <c r="I1031" t="s">
        <v>26</v>
      </c>
      <c r="J1031" t="str">
        <f>IF(Churn_Data[[#This Row],[InternetService]]&lt;&gt;"No","Yes","No")</f>
        <v>Yes</v>
      </c>
      <c r="K1031" t="s">
        <v>25</v>
      </c>
      <c r="L1031" t="s">
        <v>25</v>
      </c>
      <c r="M1031" t="s">
        <v>25</v>
      </c>
      <c r="N1031" t="s">
        <v>25</v>
      </c>
      <c r="O1031" t="s">
        <v>24</v>
      </c>
      <c r="P1031" t="s">
        <v>25</v>
      </c>
      <c r="Q1031" t="s">
        <v>25</v>
      </c>
      <c r="R1031">
        <f>IF(Churn_Data[[#This Row],[Churn]]="Yes",1,0)</f>
        <v>0</v>
      </c>
      <c r="S1031" t="s">
        <v>24</v>
      </c>
      <c r="T1031">
        <f>(Churn_Data[[#This Row],[OnlineSecurity]]="Yes")+(Churn_Data[[#This Row],[OnlineBackup]]="Yes")+(Churn_Data[[#This Row],[DeviceProtection]]="Yes")+(Churn_Data[[#This Row],[TechSupport]]="Yes")+(Churn_Data[[#This Row],[StreamingTV]]="Yes")+(Churn_Data[[#This Row],[StreamingMovies]]="Yes")</f>
        <v>1</v>
      </c>
      <c r="U1031" t="s">
        <v>27</v>
      </c>
      <c r="V1031" t="s">
        <v>72</v>
      </c>
      <c r="W1031" t="str">
        <f>IF(ISNUMBER(SEARCH("automatic", Churn_Data[[#This Row],[PaymentMethod]])), "Automatic", "Manual")</f>
        <v>Automatic</v>
      </c>
      <c r="X1031">
        <v>78.3</v>
      </c>
      <c r="Y1031" t="str">
        <f>IF(Churn_Data[[#This Row],[tenure]]&lt;=12,"0-1 Year",IF(Churn_Data[[#This Row],[tenure]]&lt;=24,"1-2 Years",IF(Churn_Data[[#This Row],[tenure]]&lt;=36,"2-3 Years",IF(Churn_Data[[#This Row],[tenure]]&lt;=48,"3-4 Years",IF(Churn_Data[[#This Row],[tenure]]&lt;=60,"4-5 Years","5+ Years")))))</f>
        <v>1-2 Years</v>
      </c>
      <c r="Z1031">
        <v>13</v>
      </c>
      <c r="AA1031">
        <v>1033.95</v>
      </c>
      <c r="AB1031">
        <f>IF(Churn_Data[[#This Row],[Churn]]="No",Churn_Data[[#This Row],[MonthlyCharges]],NA())</f>
        <v>78.3</v>
      </c>
      <c r="AC1031">
        <f>IF(Churn_Data[[#This Row],[Churn]]="No",Churn_Data[[#This Row],[tenure]],NA())</f>
        <v>13</v>
      </c>
      <c r="AD1031" t="e">
        <f>IF(Churn_Data[[#This Row],[Churn]]="Yes",Churn_Data[[#This Row],[MonthlyCharges]],NA())</f>
        <v>#N/A</v>
      </c>
      <c r="AE1031" t="e">
        <f>IF(Churn_Data[[#This Row],[Churn]]="Yes",Churn_Data[[#This Row],[tenure]],NA())</f>
        <v>#N/A</v>
      </c>
      <c r="AF1031">
        <v>1017.9</v>
      </c>
    </row>
    <row r="1032" spans="1:32" x14ac:dyDescent="0.3">
      <c r="A1032" t="s">
        <v>1064</v>
      </c>
      <c r="B1032" t="s">
        <v>23</v>
      </c>
      <c r="C1032" t="str">
        <f>IF(Churn_Data[[#This Row],[SeniorCitizen]]=1,"Yes","No")</f>
        <v>No</v>
      </c>
      <c r="D1032">
        <v>0</v>
      </c>
      <c r="E1032" t="s">
        <v>25</v>
      </c>
      <c r="F1032" t="s">
        <v>25</v>
      </c>
      <c r="G1032" t="s">
        <v>24</v>
      </c>
      <c r="H1032" t="s">
        <v>25</v>
      </c>
      <c r="I1032" t="s">
        <v>26</v>
      </c>
      <c r="J1032" t="str">
        <f>IF(Churn_Data[[#This Row],[InternetService]]&lt;&gt;"No","Yes","No")</f>
        <v>Yes</v>
      </c>
      <c r="K1032" t="s">
        <v>25</v>
      </c>
      <c r="L1032" t="s">
        <v>25</v>
      </c>
      <c r="M1032" t="s">
        <v>25</v>
      </c>
      <c r="N1032" t="s">
        <v>25</v>
      </c>
      <c r="O1032" t="s">
        <v>24</v>
      </c>
      <c r="P1032" t="s">
        <v>25</v>
      </c>
      <c r="Q1032" t="s">
        <v>25</v>
      </c>
      <c r="R1032">
        <f>IF(Churn_Data[[#This Row],[Churn]]="Yes",1,0)</f>
        <v>0</v>
      </c>
      <c r="S1032" t="s">
        <v>24</v>
      </c>
      <c r="T1032">
        <f>(Churn_Data[[#This Row],[OnlineSecurity]]="Yes")+(Churn_Data[[#This Row],[OnlineBackup]]="Yes")+(Churn_Data[[#This Row],[DeviceProtection]]="Yes")+(Churn_Data[[#This Row],[TechSupport]]="Yes")+(Churn_Data[[#This Row],[StreamingTV]]="Yes")+(Churn_Data[[#This Row],[StreamingMovies]]="Yes")</f>
        <v>1</v>
      </c>
      <c r="U1032" t="s">
        <v>27</v>
      </c>
      <c r="V1032" t="s">
        <v>46</v>
      </c>
      <c r="W1032" t="str">
        <f>IF(ISNUMBER(SEARCH("automatic", Churn_Data[[#This Row],[PaymentMethod]])), "Automatic", "Manual")</f>
        <v>Automatic</v>
      </c>
      <c r="X1032">
        <v>80</v>
      </c>
      <c r="Y1032" t="str">
        <f>IF(Churn_Data[[#This Row],[tenure]]&lt;=12,"0-1 Year",IF(Churn_Data[[#This Row],[tenure]]&lt;=24,"1-2 Years",IF(Churn_Data[[#This Row],[tenure]]&lt;=36,"2-3 Years",IF(Churn_Data[[#This Row],[tenure]]&lt;=48,"3-4 Years",IF(Churn_Data[[#This Row],[tenure]]&lt;=60,"4-5 Years","5+ Years")))))</f>
        <v>0-1 Year</v>
      </c>
      <c r="Z1032">
        <v>8</v>
      </c>
      <c r="AA1032">
        <v>624.6</v>
      </c>
      <c r="AB1032">
        <f>IF(Churn_Data[[#This Row],[Churn]]="No",Churn_Data[[#This Row],[MonthlyCharges]],NA())</f>
        <v>80</v>
      </c>
      <c r="AC1032">
        <f>IF(Churn_Data[[#This Row],[Churn]]="No",Churn_Data[[#This Row],[tenure]],NA())</f>
        <v>8</v>
      </c>
      <c r="AD1032" t="e">
        <f>IF(Churn_Data[[#This Row],[Churn]]="Yes",Churn_Data[[#This Row],[MonthlyCharges]],NA())</f>
        <v>#N/A</v>
      </c>
      <c r="AE1032" t="e">
        <f>IF(Churn_Data[[#This Row],[Churn]]="Yes",Churn_Data[[#This Row],[tenure]],NA())</f>
        <v>#N/A</v>
      </c>
      <c r="AF1032">
        <v>640</v>
      </c>
    </row>
    <row r="1033" spans="1:32" x14ac:dyDescent="0.3">
      <c r="A1033" t="s">
        <v>1065</v>
      </c>
      <c r="B1033" t="s">
        <v>30</v>
      </c>
      <c r="C1033" t="str">
        <f>IF(Churn_Data[[#This Row],[SeniorCitizen]]=1,"Yes","No")</f>
        <v>No</v>
      </c>
      <c r="D1033">
        <v>0</v>
      </c>
      <c r="E1033" t="s">
        <v>25</v>
      </c>
      <c r="F1033" t="s">
        <v>25</v>
      </c>
      <c r="G1033" t="s">
        <v>24</v>
      </c>
      <c r="H1033" t="s">
        <v>24</v>
      </c>
      <c r="I1033" t="s">
        <v>26</v>
      </c>
      <c r="J1033" t="str">
        <f>IF(Churn_Data[[#This Row],[InternetService]]&lt;&gt;"No","Yes","No")</f>
        <v>Yes</v>
      </c>
      <c r="K1033" t="s">
        <v>25</v>
      </c>
      <c r="L1033" t="s">
        <v>25</v>
      </c>
      <c r="M1033" t="s">
        <v>25</v>
      </c>
      <c r="N1033" t="s">
        <v>25</v>
      </c>
      <c r="O1033" t="s">
        <v>24</v>
      </c>
      <c r="P1033" t="s">
        <v>25</v>
      </c>
      <c r="Q1033" t="s">
        <v>24</v>
      </c>
      <c r="R1033">
        <f>IF(Churn_Data[[#This Row],[Churn]]="Yes",1,0)</f>
        <v>1</v>
      </c>
      <c r="S1033" t="s">
        <v>24</v>
      </c>
      <c r="T1033">
        <f>(Churn_Data[[#This Row],[OnlineSecurity]]="Yes")+(Churn_Data[[#This Row],[OnlineBackup]]="Yes")+(Churn_Data[[#This Row],[DeviceProtection]]="Yes")+(Churn_Data[[#This Row],[TechSupport]]="Yes")+(Churn_Data[[#This Row],[StreamingTV]]="Yes")+(Churn_Data[[#This Row],[StreamingMovies]]="Yes")</f>
        <v>1</v>
      </c>
      <c r="U1033" t="s">
        <v>27</v>
      </c>
      <c r="V1033" t="s">
        <v>46</v>
      </c>
      <c r="W1033" t="str">
        <f>IF(ISNUMBER(SEARCH("automatic", Churn_Data[[#This Row],[PaymentMethod]])), "Automatic", "Manual")</f>
        <v>Automatic</v>
      </c>
      <c r="X1033">
        <v>86.05</v>
      </c>
      <c r="Y1033" t="str">
        <f>IF(Churn_Data[[#This Row],[tenure]]&lt;=12,"0-1 Year",IF(Churn_Data[[#This Row],[tenure]]&lt;=24,"1-2 Years",IF(Churn_Data[[#This Row],[tenure]]&lt;=36,"2-3 Years",IF(Churn_Data[[#This Row],[tenure]]&lt;=48,"3-4 Years",IF(Churn_Data[[#This Row],[tenure]]&lt;=60,"4-5 Years","5+ Years")))))</f>
        <v>0-1 Year</v>
      </c>
      <c r="Z1033">
        <v>10</v>
      </c>
      <c r="AA1033">
        <v>834.1</v>
      </c>
      <c r="AB1033" t="e">
        <f>IF(Churn_Data[[#This Row],[Churn]]="No",Churn_Data[[#This Row],[MonthlyCharges]],NA())</f>
        <v>#N/A</v>
      </c>
      <c r="AC1033" t="e">
        <f>IF(Churn_Data[[#This Row],[Churn]]="No",Churn_Data[[#This Row],[tenure]],NA())</f>
        <v>#N/A</v>
      </c>
      <c r="AD1033">
        <f>IF(Churn_Data[[#This Row],[Churn]]="Yes",Churn_Data[[#This Row],[MonthlyCharges]],NA())</f>
        <v>86.05</v>
      </c>
      <c r="AE1033">
        <f>IF(Churn_Data[[#This Row],[Churn]]="Yes",Churn_Data[[#This Row],[tenure]],NA())</f>
        <v>10</v>
      </c>
      <c r="AF1033">
        <v>860.5</v>
      </c>
    </row>
    <row r="1034" spans="1:32" x14ac:dyDescent="0.3">
      <c r="A1034" t="s">
        <v>1066</v>
      </c>
      <c r="B1034" t="s">
        <v>23</v>
      </c>
      <c r="C1034" t="str">
        <f>IF(Churn_Data[[#This Row],[SeniorCitizen]]=1,"Yes","No")</f>
        <v>No</v>
      </c>
      <c r="D1034">
        <v>0</v>
      </c>
      <c r="E1034" t="s">
        <v>25</v>
      </c>
      <c r="F1034" t="s">
        <v>25</v>
      </c>
      <c r="G1034" t="s">
        <v>24</v>
      </c>
      <c r="H1034" t="s">
        <v>24</v>
      </c>
      <c r="I1034" t="s">
        <v>26</v>
      </c>
      <c r="J1034" t="str">
        <f>IF(Churn_Data[[#This Row],[InternetService]]&lt;&gt;"No","Yes","No")</f>
        <v>Yes</v>
      </c>
      <c r="K1034" t="s">
        <v>25</v>
      </c>
      <c r="L1034" t="s">
        <v>25</v>
      </c>
      <c r="M1034" t="s">
        <v>25</v>
      </c>
      <c r="N1034" t="s">
        <v>25</v>
      </c>
      <c r="O1034" t="s">
        <v>24</v>
      </c>
      <c r="P1034" t="s">
        <v>25</v>
      </c>
      <c r="Q1034" t="s">
        <v>25</v>
      </c>
      <c r="R1034">
        <f>IF(Churn_Data[[#This Row],[Churn]]="Yes",1,0)</f>
        <v>0</v>
      </c>
      <c r="S1034" t="s">
        <v>24</v>
      </c>
      <c r="T1034">
        <f>(Churn_Data[[#This Row],[OnlineSecurity]]="Yes")+(Churn_Data[[#This Row],[OnlineBackup]]="Yes")+(Churn_Data[[#This Row],[DeviceProtection]]="Yes")+(Churn_Data[[#This Row],[TechSupport]]="Yes")+(Churn_Data[[#This Row],[StreamingTV]]="Yes")+(Churn_Data[[#This Row],[StreamingMovies]]="Yes")</f>
        <v>1</v>
      </c>
      <c r="U1034" t="s">
        <v>27</v>
      </c>
      <c r="V1034" t="s">
        <v>28</v>
      </c>
      <c r="W1034" t="str">
        <f>IF(ISNUMBER(SEARCH("automatic", Churn_Data[[#This Row],[PaymentMethod]])), "Automatic", "Manual")</f>
        <v>Manual</v>
      </c>
      <c r="X1034">
        <v>84.6</v>
      </c>
      <c r="Y1034" t="str">
        <f>IF(Churn_Data[[#This Row],[tenure]]&lt;=12,"0-1 Year",IF(Churn_Data[[#This Row],[tenure]]&lt;=24,"1-2 Years",IF(Churn_Data[[#This Row],[tenure]]&lt;=36,"2-3 Years",IF(Churn_Data[[#This Row],[tenure]]&lt;=48,"3-4 Years",IF(Churn_Data[[#This Row],[tenure]]&lt;=60,"4-5 Years","5+ Years")))))</f>
        <v>2-3 Years</v>
      </c>
      <c r="Z1034">
        <v>25</v>
      </c>
      <c r="AA1034">
        <v>2088.0500000000002</v>
      </c>
      <c r="AB1034">
        <f>IF(Churn_Data[[#This Row],[Churn]]="No",Churn_Data[[#This Row],[MonthlyCharges]],NA())</f>
        <v>84.6</v>
      </c>
      <c r="AC1034">
        <f>IF(Churn_Data[[#This Row],[Churn]]="No",Churn_Data[[#This Row],[tenure]],NA())</f>
        <v>25</v>
      </c>
      <c r="AD1034" t="e">
        <f>IF(Churn_Data[[#This Row],[Churn]]="Yes",Churn_Data[[#This Row],[MonthlyCharges]],NA())</f>
        <v>#N/A</v>
      </c>
      <c r="AE1034" t="e">
        <f>IF(Churn_Data[[#This Row],[Churn]]="Yes",Churn_Data[[#This Row],[tenure]],NA())</f>
        <v>#N/A</v>
      </c>
      <c r="AF1034">
        <v>2115</v>
      </c>
    </row>
    <row r="1035" spans="1:32" x14ac:dyDescent="0.3">
      <c r="A1035" t="s">
        <v>1067</v>
      </c>
      <c r="B1035" t="s">
        <v>30</v>
      </c>
      <c r="C1035" t="str">
        <f>IF(Churn_Data[[#This Row],[SeniorCitizen]]=1,"Yes","No")</f>
        <v>Yes</v>
      </c>
      <c r="D1035">
        <v>1</v>
      </c>
      <c r="E1035" t="s">
        <v>25</v>
      </c>
      <c r="F1035" t="s">
        <v>25</v>
      </c>
      <c r="G1035" t="s">
        <v>24</v>
      </c>
      <c r="H1035" t="s">
        <v>24</v>
      </c>
      <c r="I1035" t="s">
        <v>26</v>
      </c>
      <c r="J1035" t="str">
        <f>IF(Churn_Data[[#This Row],[InternetService]]&lt;&gt;"No","Yes","No")</f>
        <v>Yes</v>
      </c>
      <c r="K1035" t="s">
        <v>25</v>
      </c>
      <c r="L1035" t="s">
        <v>25</v>
      </c>
      <c r="M1035" t="s">
        <v>25</v>
      </c>
      <c r="N1035" t="s">
        <v>25</v>
      </c>
      <c r="O1035" t="s">
        <v>24</v>
      </c>
      <c r="P1035" t="s">
        <v>25</v>
      </c>
      <c r="Q1035" t="s">
        <v>25</v>
      </c>
      <c r="R1035">
        <f>IF(Churn_Data[[#This Row],[Churn]]="Yes",1,0)</f>
        <v>0</v>
      </c>
      <c r="S1035" t="s">
        <v>24</v>
      </c>
      <c r="T1035">
        <f>(Churn_Data[[#This Row],[OnlineSecurity]]="Yes")+(Churn_Data[[#This Row],[OnlineBackup]]="Yes")+(Churn_Data[[#This Row],[DeviceProtection]]="Yes")+(Churn_Data[[#This Row],[TechSupport]]="Yes")+(Churn_Data[[#This Row],[StreamingTV]]="Yes")+(Churn_Data[[#This Row],[StreamingMovies]]="Yes")</f>
        <v>1</v>
      </c>
      <c r="U1035" t="s">
        <v>27</v>
      </c>
      <c r="V1035" t="s">
        <v>72</v>
      </c>
      <c r="W1035" t="str">
        <f>IF(ISNUMBER(SEARCH("automatic", Churn_Data[[#This Row],[PaymentMethod]])), "Automatic", "Manual")</f>
        <v>Automatic</v>
      </c>
      <c r="X1035">
        <v>86.05</v>
      </c>
      <c r="Y1035" t="str">
        <f>IF(Churn_Data[[#This Row],[tenure]]&lt;=12,"0-1 Year",IF(Churn_Data[[#This Row],[tenure]]&lt;=24,"1-2 Years",IF(Churn_Data[[#This Row],[tenure]]&lt;=36,"2-3 Years",IF(Churn_Data[[#This Row],[tenure]]&lt;=48,"3-4 Years",IF(Churn_Data[[#This Row],[tenure]]&lt;=60,"4-5 Years","5+ Years")))))</f>
        <v>3-4 Years</v>
      </c>
      <c r="Z1035">
        <v>47</v>
      </c>
      <c r="AA1035">
        <v>3865.6</v>
      </c>
      <c r="AB1035">
        <f>IF(Churn_Data[[#This Row],[Churn]]="No",Churn_Data[[#This Row],[MonthlyCharges]],NA())</f>
        <v>86.05</v>
      </c>
      <c r="AC1035">
        <f>IF(Churn_Data[[#This Row],[Churn]]="No",Churn_Data[[#This Row],[tenure]],NA())</f>
        <v>47</v>
      </c>
      <c r="AD1035" t="e">
        <f>IF(Churn_Data[[#This Row],[Churn]]="Yes",Churn_Data[[#This Row],[MonthlyCharges]],NA())</f>
        <v>#N/A</v>
      </c>
      <c r="AE1035" t="e">
        <f>IF(Churn_Data[[#This Row],[Churn]]="Yes",Churn_Data[[#This Row],[tenure]],NA())</f>
        <v>#N/A</v>
      </c>
      <c r="AF1035">
        <v>4044.35</v>
      </c>
    </row>
    <row r="1036" spans="1:32" x14ac:dyDescent="0.3">
      <c r="A1036" t="s">
        <v>1068</v>
      </c>
      <c r="B1036" t="s">
        <v>23</v>
      </c>
      <c r="C1036" t="str">
        <f>IF(Churn_Data[[#This Row],[SeniorCitizen]]=1,"Yes","No")</f>
        <v>Yes</v>
      </c>
      <c r="D1036">
        <v>1</v>
      </c>
      <c r="E1036" t="s">
        <v>25</v>
      </c>
      <c r="F1036" t="s">
        <v>25</v>
      </c>
      <c r="G1036" t="s">
        <v>24</v>
      </c>
      <c r="H1036" t="s">
        <v>25</v>
      </c>
      <c r="I1036" t="s">
        <v>26</v>
      </c>
      <c r="J1036" t="str">
        <f>IF(Churn_Data[[#This Row],[InternetService]]&lt;&gt;"No","Yes","No")</f>
        <v>Yes</v>
      </c>
      <c r="K1036" t="s">
        <v>25</v>
      </c>
      <c r="L1036" t="s">
        <v>25</v>
      </c>
      <c r="M1036" t="s">
        <v>25</v>
      </c>
      <c r="N1036" t="s">
        <v>25</v>
      </c>
      <c r="O1036" t="s">
        <v>24</v>
      </c>
      <c r="P1036" t="s">
        <v>25</v>
      </c>
      <c r="Q1036" t="s">
        <v>25</v>
      </c>
      <c r="R1036">
        <f>IF(Churn_Data[[#This Row],[Churn]]="Yes",1,0)</f>
        <v>0</v>
      </c>
      <c r="S1036" t="s">
        <v>25</v>
      </c>
      <c r="T1036">
        <f>(Churn_Data[[#This Row],[OnlineSecurity]]="Yes")+(Churn_Data[[#This Row],[OnlineBackup]]="Yes")+(Churn_Data[[#This Row],[DeviceProtection]]="Yes")+(Churn_Data[[#This Row],[TechSupport]]="Yes")+(Churn_Data[[#This Row],[StreamingTV]]="Yes")+(Churn_Data[[#This Row],[StreamingMovies]]="Yes")</f>
        <v>1</v>
      </c>
      <c r="U1036" t="s">
        <v>27</v>
      </c>
      <c r="V1036" t="s">
        <v>46</v>
      </c>
      <c r="W1036" t="str">
        <f>IF(ISNUMBER(SEARCH("automatic", Churn_Data[[#This Row],[PaymentMethod]])), "Automatic", "Manual")</f>
        <v>Automatic</v>
      </c>
      <c r="X1036">
        <v>80.7</v>
      </c>
      <c r="Y1036" t="str">
        <f>IF(Churn_Data[[#This Row],[tenure]]&lt;=12,"0-1 Year",IF(Churn_Data[[#This Row],[tenure]]&lt;=24,"1-2 Years",IF(Churn_Data[[#This Row],[tenure]]&lt;=36,"2-3 Years",IF(Churn_Data[[#This Row],[tenure]]&lt;=48,"3-4 Years",IF(Churn_Data[[#This Row],[tenure]]&lt;=60,"4-5 Years","5+ Years")))))</f>
        <v>1-2 Years</v>
      </c>
      <c r="Z1036">
        <v>20</v>
      </c>
      <c r="AA1036">
        <v>1614.2</v>
      </c>
      <c r="AB1036">
        <f>IF(Churn_Data[[#This Row],[Churn]]="No",Churn_Data[[#This Row],[MonthlyCharges]],NA())</f>
        <v>80.7</v>
      </c>
      <c r="AC1036">
        <f>IF(Churn_Data[[#This Row],[Churn]]="No",Churn_Data[[#This Row],[tenure]],NA())</f>
        <v>20</v>
      </c>
      <c r="AD1036" t="e">
        <f>IF(Churn_Data[[#This Row],[Churn]]="Yes",Churn_Data[[#This Row],[MonthlyCharges]],NA())</f>
        <v>#N/A</v>
      </c>
      <c r="AE1036" t="e">
        <f>IF(Churn_Data[[#This Row],[Churn]]="Yes",Churn_Data[[#This Row],[tenure]],NA())</f>
        <v>#N/A</v>
      </c>
      <c r="AF1036">
        <v>1614</v>
      </c>
    </row>
    <row r="1037" spans="1:32" x14ac:dyDescent="0.3">
      <c r="A1037" t="s">
        <v>1069</v>
      </c>
      <c r="B1037" t="s">
        <v>23</v>
      </c>
      <c r="C1037" t="str">
        <f>IF(Churn_Data[[#This Row],[SeniorCitizen]]=1,"Yes","No")</f>
        <v>No</v>
      </c>
      <c r="D1037">
        <v>0</v>
      </c>
      <c r="E1037" t="s">
        <v>24</v>
      </c>
      <c r="F1037" t="s">
        <v>24</v>
      </c>
      <c r="G1037" t="s">
        <v>24</v>
      </c>
      <c r="H1037" t="s">
        <v>25</v>
      </c>
      <c r="I1037" t="s">
        <v>26</v>
      </c>
      <c r="J1037" t="str">
        <f>IF(Churn_Data[[#This Row],[InternetService]]&lt;&gt;"No","Yes","No")</f>
        <v>Yes</v>
      </c>
      <c r="K1037" t="s">
        <v>25</v>
      </c>
      <c r="L1037" t="s">
        <v>25</v>
      </c>
      <c r="M1037" t="s">
        <v>25</v>
      </c>
      <c r="N1037" t="s">
        <v>25</v>
      </c>
      <c r="O1037" t="s">
        <v>24</v>
      </c>
      <c r="P1037" t="s">
        <v>25</v>
      </c>
      <c r="Q1037" t="s">
        <v>24</v>
      </c>
      <c r="R1037">
        <f>IF(Churn_Data[[#This Row],[Churn]]="Yes",1,0)</f>
        <v>1</v>
      </c>
      <c r="S1037" t="s">
        <v>24</v>
      </c>
      <c r="T1037">
        <f>(Churn_Data[[#This Row],[OnlineSecurity]]="Yes")+(Churn_Data[[#This Row],[OnlineBackup]]="Yes")+(Churn_Data[[#This Row],[DeviceProtection]]="Yes")+(Churn_Data[[#This Row],[TechSupport]]="Yes")+(Churn_Data[[#This Row],[StreamingTV]]="Yes")+(Churn_Data[[#This Row],[StreamingMovies]]="Yes")</f>
        <v>1</v>
      </c>
      <c r="U1037" t="s">
        <v>27</v>
      </c>
      <c r="V1037" t="s">
        <v>72</v>
      </c>
      <c r="W1037" t="str">
        <f>IF(ISNUMBER(SEARCH("automatic", Churn_Data[[#This Row],[PaymentMethod]])), "Automatic", "Manual")</f>
        <v>Automatic</v>
      </c>
      <c r="X1037">
        <v>77.95</v>
      </c>
      <c r="Y1037" t="str">
        <f>IF(Churn_Data[[#This Row],[tenure]]&lt;=12,"0-1 Year",IF(Churn_Data[[#This Row],[tenure]]&lt;=24,"1-2 Years",IF(Churn_Data[[#This Row],[tenure]]&lt;=36,"2-3 Years",IF(Churn_Data[[#This Row],[tenure]]&lt;=48,"3-4 Years",IF(Churn_Data[[#This Row],[tenure]]&lt;=60,"4-5 Years","5+ Years")))))</f>
        <v>3-4 Years</v>
      </c>
      <c r="Z1037">
        <v>42</v>
      </c>
      <c r="AA1037">
        <v>3384</v>
      </c>
      <c r="AB1037" t="e">
        <f>IF(Churn_Data[[#This Row],[Churn]]="No",Churn_Data[[#This Row],[MonthlyCharges]],NA())</f>
        <v>#N/A</v>
      </c>
      <c r="AC1037" t="e">
        <f>IF(Churn_Data[[#This Row],[Churn]]="No",Churn_Data[[#This Row],[tenure]],NA())</f>
        <v>#N/A</v>
      </c>
      <c r="AD1037">
        <f>IF(Churn_Data[[#This Row],[Churn]]="Yes",Churn_Data[[#This Row],[MonthlyCharges]],NA())</f>
        <v>77.95</v>
      </c>
      <c r="AE1037">
        <f>IF(Churn_Data[[#This Row],[Churn]]="Yes",Churn_Data[[#This Row],[tenure]],NA())</f>
        <v>42</v>
      </c>
      <c r="AF1037">
        <v>3273.9</v>
      </c>
    </row>
    <row r="1038" spans="1:32" x14ac:dyDescent="0.3">
      <c r="A1038" t="s">
        <v>1070</v>
      </c>
      <c r="B1038" t="s">
        <v>30</v>
      </c>
      <c r="C1038" t="str">
        <f>IF(Churn_Data[[#This Row],[SeniorCitizen]]=1,"Yes","No")</f>
        <v>No</v>
      </c>
      <c r="D1038">
        <v>0</v>
      </c>
      <c r="E1038" t="s">
        <v>24</v>
      </c>
      <c r="F1038" t="s">
        <v>24</v>
      </c>
      <c r="G1038" t="s">
        <v>24</v>
      </c>
      <c r="H1038" t="s">
        <v>25</v>
      </c>
      <c r="I1038" t="s">
        <v>26</v>
      </c>
      <c r="J1038" t="str">
        <f>IF(Churn_Data[[#This Row],[InternetService]]&lt;&gt;"No","Yes","No")</f>
        <v>Yes</v>
      </c>
      <c r="K1038" t="s">
        <v>25</v>
      </c>
      <c r="L1038" t="s">
        <v>25</v>
      </c>
      <c r="M1038" t="s">
        <v>25</v>
      </c>
      <c r="N1038" t="s">
        <v>25</v>
      </c>
      <c r="O1038" t="s">
        <v>24</v>
      </c>
      <c r="P1038" t="s">
        <v>25</v>
      </c>
      <c r="Q1038" t="s">
        <v>24</v>
      </c>
      <c r="R1038">
        <f>IF(Churn_Data[[#This Row],[Churn]]="Yes",1,0)</f>
        <v>1</v>
      </c>
      <c r="S1038" t="s">
        <v>24</v>
      </c>
      <c r="T1038">
        <f>(Churn_Data[[#This Row],[OnlineSecurity]]="Yes")+(Churn_Data[[#This Row],[OnlineBackup]]="Yes")+(Churn_Data[[#This Row],[DeviceProtection]]="Yes")+(Churn_Data[[#This Row],[TechSupport]]="Yes")+(Churn_Data[[#This Row],[StreamingTV]]="Yes")+(Churn_Data[[#This Row],[StreamingMovies]]="Yes")</f>
        <v>1</v>
      </c>
      <c r="U1038" t="s">
        <v>27</v>
      </c>
      <c r="V1038" t="s">
        <v>46</v>
      </c>
      <c r="W1038" t="str">
        <f>IF(ISNUMBER(SEARCH("automatic", Churn_Data[[#This Row],[PaymentMethod]])), "Automatic", "Manual")</f>
        <v>Automatic</v>
      </c>
      <c r="X1038">
        <v>79.5</v>
      </c>
      <c r="Y1038" t="str">
        <f>IF(Churn_Data[[#This Row],[tenure]]&lt;=12,"0-1 Year",IF(Churn_Data[[#This Row],[tenure]]&lt;=24,"1-2 Years",IF(Churn_Data[[#This Row],[tenure]]&lt;=36,"2-3 Years",IF(Churn_Data[[#This Row],[tenure]]&lt;=48,"3-4 Years",IF(Churn_Data[[#This Row],[tenure]]&lt;=60,"4-5 Years","5+ Years")))))</f>
        <v>0-1 Year</v>
      </c>
      <c r="Z1038">
        <v>11</v>
      </c>
      <c r="AA1038">
        <v>868.5</v>
      </c>
      <c r="AB1038" t="e">
        <f>IF(Churn_Data[[#This Row],[Churn]]="No",Churn_Data[[#This Row],[MonthlyCharges]],NA())</f>
        <v>#N/A</v>
      </c>
      <c r="AC1038" t="e">
        <f>IF(Churn_Data[[#This Row],[Churn]]="No",Churn_Data[[#This Row],[tenure]],NA())</f>
        <v>#N/A</v>
      </c>
      <c r="AD1038">
        <f>IF(Churn_Data[[#This Row],[Churn]]="Yes",Churn_Data[[#This Row],[MonthlyCharges]],NA())</f>
        <v>79.5</v>
      </c>
      <c r="AE1038">
        <f>IF(Churn_Data[[#This Row],[Churn]]="Yes",Churn_Data[[#This Row],[tenure]],NA())</f>
        <v>11</v>
      </c>
      <c r="AF1038">
        <v>874.5</v>
      </c>
    </row>
    <row r="1039" spans="1:32" x14ac:dyDescent="0.3">
      <c r="A1039" t="s">
        <v>1071</v>
      </c>
      <c r="B1039" t="s">
        <v>23</v>
      </c>
      <c r="C1039" t="str">
        <f>IF(Churn_Data[[#This Row],[SeniorCitizen]]=1,"Yes","No")</f>
        <v>No</v>
      </c>
      <c r="D1039">
        <v>0</v>
      </c>
      <c r="E1039" t="s">
        <v>25</v>
      </c>
      <c r="F1039" t="s">
        <v>24</v>
      </c>
      <c r="G1039" t="s">
        <v>24</v>
      </c>
      <c r="H1039" t="s">
        <v>24</v>
      </c>
      <c r="I1039" t="s">
        <v>26</v>
      </c>
      <c r="J1039" t="str">
        <f>IF(Churn_Data[[#This Row],[InternetService]]&lt;&gt;"No","Yes","No")</f>
        <v>Yes</v>
      </c>
      <c r="K1039" t="s">
        <v>25</v>
      </c>
      <c r="L1039" t="s">
        <v>25</v>
      </c>
      <c r="M1039" t="s">
        <v>25</v>
      </c>
      <c r="N1039" t="s">
        <v>25</v>
      </c>
      <c r="O1039" t="s">
        <v>24</v>
      </c>
      <c r="P1039" t="s">
        <v>25</v>
      </c>
      <c r="Q1039" t="s">
        <v>24</v>
      </c>
      <c r="R1039">
        <f>IF(Churn_Data[[#This Row],[Churn]]="Yes",1,0)</f>
        <v>1</v>
      </c>
      <c r="S1039" t="s">
        <v>24</v>
      </c>
      <c r="T1039">
        <f>(Churn_Data[[#This Row],[OnlineSecurity]]="Yes")+(Churn_Data[[#This Row],[OnlineBackup]]="Yes")+(Churn_Data[[#This Row],[DeviceProtection]]="Yes")+(Churn_Data[[#This Row],[TechSupport]]="Yes")+(Churn_Data[[#This Row],[StreamingTV]]="Yes")+(Churn_Data[[#This Row],[StreamingMovies]]="Yes")</f>
        <v>1</v>
      </c>
      <c r="U1039" t="s">
        <v>27</v>
      </c>
      <c r="V1039" t="s">
        <v>72</v>
      </c>
      <c r="W1039" t="str">
        <f>IF(ISNUMBER(SEARCH("automatic", Churn_Data[[#This Row],[PaymentMethod]])), "Automatic", "Manual")</f>
        <v>Automatic</v>
      </c>
      <c r="X1039">
        <v>86.55</v>
      </c>
      <c r="Y1039" t="str">
        <f>IF(Churn_Data[[#This Row],[tenure]]&lt;=12,"0-1 Year",IF(Churn_Data[[#This Row],[tenure]]&lt;=24,"1-2 Years",IF(Churn_Data[[#This Row],[tenure]]&lt;=36,"2-3 Years",IF(Churn_Data[[#This Row],[tenure]]&lt;=48,"3-4 Years",IF(Churn_Data[[#This Row],[tenure]]&lt;=60,"4-5 Years","5+ Years")))))</f>
        <v>2-3 Years</v>
      </c>
      <c r="Z1039">
        <v>31</v>
      </c>
      <c r="AA1039">
        <v>2697.4</v>
      </c>
      <c r="AB1039" t="e">
        <f>IF(Churn_Data[[#This Row],[Churn]]="No",Churn_Data[[#This Row],[MonthlyCharges]],NA())</f>
        <v>#N/A</v>
      </c>
      <c r="AC1039" t="e">
        <f>IF(Churn_Data[[#This Row],[Churn]]="No",Churn_Data[[#This Row],[tenure]],NA())</f>
        <v>#N/A</v>
      </c>
      <c r="AD1039">
        <f>IF(Churn_Data[[#This Row],[Churn]]="Yes",Churn_Data[[#This Row],[MonthlyCharges]],NA())</f>
        <v>86.55</v>
      </c>
      <c r="AE1039">
        <f>IF(Churn_Data[[#This Row],[Churn]]="Yes",Churn_Data[[#This Row],[tenure]],NA())</f>
        <v>31</v>
      </c>
      <c r="AF1039">
        <v>2683.05</v>
      </c>
    </row>
    <row r="1040" spans="1:32" x14ac:dyDescent="0.3">
      <c r="A1040" t="s">
        <v>1072</v>
      </c>
      <c r="B1040" t="s">
        <v>23</v>
      </c>
      <c r="C1040" t="str">
        <f>IF(Churn_Data[[#This Row],[SeniorCitizen]]=1,"Yes","No")</f>
        <v>Yes</v>
      </c>
      <c r="D1040">
        <v>1</v>
      </c>
      <c r="E1040" t="s">
        <v>24</v>
      </c>
      <c r="F1040" t="s">
        <v>24</v>
      </c>
      <c r="G1040" t="s">
        <v>24</v>
      </c>
      <c r="H1040" t="s">
        <v>24</v>
      </c>
      <c r="I1040" t="s">
        <v>26</v>
      </c>
      <c r="J1040" t="str">
        <f>IF(Churn_Data[[#This Row],[InternetService]]&lt;&gt;"No","Yes","No")</f>
        <v>Yes</v>
      </c>
      <c r="K1040" t="s">
        <v>25</v>
      </c>
      <c r="L1040" t="s">
        <v>25</v>
      </c>
      <c r="M1040" t="s">
        <v>25</v>
      </c>
      <c r="N1040" t="s">
        <v>25</v>
      </c>
      <c r="O1040" t="s">
        <v>24</v>
      </c>
      <c r="P1040" t="s">
        <v>25</v>
      </c>
      <c r="Q1040" t="s">
        <v>25</v>
      </c>
      <c r="R1040">
        <f>IF(Churn_Data[[#This Row],[Churn]]="Yes",1,0)</f>
        <v>0</v>
      </c>
      <c r="S1040" t="s">
        <v>25</v>
      </c>
      <c r="T1040">
        <f>(Churn_Data[[#This Row],[OnlineSecurity]]="Yes")+(Churn_Data[[#This Row],[OnlineBackup]]="Yes")+(Churn_Data[[#This Row],[DeviceProtection]]="Yes")+(Churn_Data[[#This Row],[TechSupport]]="Yes")+(Churn_Data[[#This Row],[StreamingTV]]="Yes")+(Churn_Data[[#This Row],[StreamingMovies]]="Yes")</f>
        <v>1</v>
      </c>
      <c r="U1040" t="s">
        <v>27</v>
      </c>
      <c r="V1040" t="s">
        <v>46</v>
      </c>
      <c r="W1040" t="str">
        <f>IF(ISNUMBER(SEARCH("automatic", Churn_Data[[#This Row],[PaymentMethod]])), "Automatic", "Manual")</f>
        <v>Automatic</v>
      </c>
      <c r="X1040">
        <v>85.35</v>
      </c>
      <c r="Y1040" t="str">
        <f>IF(Churn_Data[[#This Row],[tenure]]&lt;=12,"0-1 Year",IF(Churn_Data[[#This Row],[tenure]]&lt;=24,"1-2 Years",IF(Churn_Data[[#This Row],[tenure]]&lt;=36,"2-3 Years",IF(Churn_Data[[#This Row],[tenure]]&lt;=48,"3-4 Years",IF(Churn_Data[[#This Row],[tenure]]&lt;=60,"4-5 Years","5+ Years")))))</f>
        <v>1-2 Years</v>
      </c>
      <c r="Z1040">
        <v>22</v>
      </c>
      <c r="AA1040">
        <v>1961.6</v>
      </c>
      <c r="AB1040">
        <f>IF(Churn_Data[[#This Row],[Churn]]="No",Churn_Data[[#This Row],[MonthlyCharges]],NA())</f>
        <v>85.35</v>
      </c>
      <c r="AC1040">
        <f>IF(Churn_Data[[#This Row],[Churn]]="No",Churn_Data[[#This Row],[tenure]],NA())</f>
        <v>22</v>
      </c>
      <c r="AD1040" t="e">
        <f>IF(Churn_Data[[#This Row],[Churn]]="Yes",Churn_Data[[#This Row],[MonthlyCharges]],NA())</f>
        <v>#N/A</v>
      </c>
      <c r="AE1040" t="e">
        <f>IF(Churn_Data[[#This Row],[Churn]]="Yes",Churn_Data[[#This Row],[tenure]],NA())</f>
        <v>#N/A</v>
      </c>
      <c r="AF1040">
        <v>1877.7</v>
      </c>
    </row>
    <row r="1041" spans="1:32" x14ac:dyDescent="0.3">
      <c r="A1041" t="s">
        <v>1073</v>
      </c>
      <c r="B1041" t="s">
        <v>30</v>
      </c>
      <c r="C1041" t="str">
        <f>IF(Churn_Data[[#This Row],[SeniorCitizen]]=1,"Yes","No")</f>
        <v>Yes</v>
      </c>
      <c r="D1041">
        <v>1</v>
      </c>
      <c r="E1041" t="s">
        <v>24</v>
      </c>
      <c r="F1041" t="s">
        <v>25</v>
      </c>
      <c r="G1041" t="s">
        <v>24</v>
      </c>
      <c r="H1041" t="s">
        <v>24</v>
      </c>
      <c r="I1041" t="s">
        <v>26</v>
      </c>
      <c r="J1041" t="str">
        <f>IF(Churn_Data[[#This Row],[InternetService]]&lt;&gt;"No","Yes","No")</f>
        <v>Yes</v>
      </c>
      <c r="K1041" t="s">
        <v>25</v>
      </c>
      <c r="L1041" t="s">
        <v>25</v>
      </c>
      <c r="M1041" t="s">
        <v>25</v>
      </c>
      <c r="N1041" t="s">
        <v>25</v>
      </c>
      <c r="O1041" t="s">
        <v>24</v>
      </c>
      <c r="P1041" t="s">
        <v>25</v>
      </c>
      <c r="Q1041" t="s">
        <v>25</v>
      </c>
      <c r="R1041">
        <f>IF(Churn_Data[[#This Row],[Churn]]="Yes",1,0)</f>
        <v>0</v>
      </c>
      <c r="S1041" t="s">
        <v>24</v>
      </c>
      <c r="T1041">
        <f>(Churn_Data[[#This Row],[OnlineSecurity]]="Yes")+(Churn_Data[[#This Row],[OnlineBackup]]="Yes")+(Churn_Data[[#This Row],[DeviceProtection]]="Yes")+(Churn_Data[[#This Row],[TechSupport]]="Yes")+(Churn_Data[[#This Row],[StreamingTV]]="Yes")+(Churn_Data[[#This Row],[StreamingMovies]]="Yes")</f>
        <v>1</v>
      </c>
      <c r="U1041" t="s">
        <v>27</v>
      </c>
      <c r="V1041" t="s">
        <v>72</v>
      </c>
      <c r="W1041" t="str">
        <f>IF(ISNUMBER(SEARCH("automatic", Churn_Data[[#This Row],[PaymentMethod]])), "Automatic", "Manual")</f>
        <v>Automatic</v>
      </c>
      <c r="X1041">
        <v>85.05</v>
      </c>
      <c r="Y1041" t="str">
        <f>IF(Churn_Data[[#This Row],[tenure]]&lt;=12,"0-1 Year",IF(Churn_Data[[#This Row],[tenure]]&lt;=24,"1-2 Years",IF(Churn_Data[[#This Row],[tenure]]&lt;=36,"2-3 Years",IF(Churn_Data[[#This Row],[tenure]]&lt;=48,"3-4 Years",IF(Churn_Data[[#This Row],[tenure]]&lt;=60,"4-5 Years","5+ Years")))))</f>
        <v>1-2 Years</v>
      </c>
      <c r="Z1041">
        <v>16</v>
      </c>
      <c r="AA1041">
        <v>1391.15</v>
      </c>
      <c r="AB1041">
        <f>IF(Churn_Data[[#This Row],[Churn]]="No",Churn_Data[[#This Row],[MonthlyCharges]],NA())</f>
        <v>85.05</v>
      </c>
      <c r="AC1041">
        <f>IF(Churn_Data[[#This Row],[Churn]]="No",Churn_Data[[#This Row],[tenure]],NA())</f>
        <v>16</v>
      </c>
      <c r="AD1041" t="e">
        <f>IF(Churn_Data[[#This Row],[Churn]]="Yes",Churn_Data[[#This Row],[MonthlyCharges]],NA())</f>
        <v>#N/A</v>
      </c>
      <c r="AE1041" t="e">
        <f>IF(Churn_Data[[#This Row],[Churn]]="Yes",Churn_Data[[#This Row],[tenure]],NA())</f>
        <v>#N/A</v>
      </c>
      <c r="AF1041">
        <v>1360.8</v>
      </c>
    </row>
    <row r="1042" spans="1:32" x14ac:dyDescent="0.3">
      <c r="A1042" t="s">
        <v>1074</v>
      </c>
      <c r="B1042" t="s">
        <v>23</v>
      </c>
      <c r="C1042" t="str">
        <f>IF(Churn_Data[[#This Row],[SeniorCitizen]]=1,"Yes","No")</f>
        <v>Yes</v>
      </c>
      <c r="D1042">
        <v>1</v>
      </c>
      <c r="E1042" t="s">
        <v>25</v>
      </c>
      <c r="F1042" t="s">
        <v>25</v>
      </c>
      <c r="G1042" t="s">
        <v>24</v>
      </c>
      <c r="H1042" t="s">
        <v>25</v>
      </c>
      <c r="I1042" t="s">
        <v>26</v>
      </c>
      <c r="J1042" t="str">
        <f>IF(Churn_Data[[#This Row],[InternetService]]&lt;&gt;"No","Yes","No")</f>
        <v>Yes</v>
      </c>
      <c r="K1042" t="s">
        <v>25</v>
      </c>
      <c r="L1042" t="s">
        <v>25</v>
      </c>
      <c r="M1042" t="s">
        <v>25</v>
      </c>
      <c r="N1042" t="s">
        <v>25</v>
      </c>
      <c r="O1042" t="s">
        <v>24</v>
      </c>
      <c r="P1042" t="s">
        <v>25</v>
      </c>
      <c r="Q1042" t="s">
        <v>25</v>
      </c>
      <c r="R1042">
        <f>IF(Churn_Data[[#This Row],[Churn]]="Yes",1,0)</f>
        <v>0</v>
      </c>
      <c r="S1042" t="s">
        <v>25</v>
      </c>
      <c r="T1042">
        <f>(Churn_Data[[#This Row],[OnlineSecurity]]="Yes")+(Churn_Data[[#This Row],[OnlineBackup]]="Yes")+(Churn_Data[[#This Row],[DeviceProtection]]="Yes")+(Churn_Data[[#This Row],[TechSupport]]="Yes")+(Churn_Data[[#This Row],[StreamingTV]]="Yes")+(Churn_Data[[#This Row],[StreamingMovies]]="Yes")</f>
        <v>1</v>
      </c>
      <c r="U1042" t="s">
        <v>27</v>
      </c>
      <c r="V1042" t="s">
        <v>28</v>
      </c>
      <c r="W1042" t="str">
        <f>IF(ISNUMBER(SEARCH("automatic", Churn_Data[[#This Row],[PaymentMethod]])), "Automatic", "Manual")</f>
        <v>Manual</v>
      </c>
      <c r="X1042">
        <v>81.5</v>
      </c>
      <c r="Y1042" t="str">
        <f>IF(Churn_Data[[#This Row],[tenure]]&lt;=12,"0-1 Year",IF(Churn_Data[[#This Row],[tenure]]&lt;=24,"1-2 Years",IF(Churn_Data[[#This Row],[tenure]]&lt;=36,"2-3 Years",IF(Churn_Data[[#This Row],[tenure]]&lt;=48,"3-4 Years",IF(Churn_Data[[#This Row],[tenure]]&lt;=60,"4-5 Years","5+ Years")))))</f>
        <v>0-1 Year</v>
      </c>
      <c r="Z1042">
        <v>2</v>
      </c>
      <c r="AA1042">
        <v>162.55000000000001</v>
      </c>
      <c r="AB1042">
        <f>IF(Churn_Data[[#This Row],[Churn]]="No",Churn_Data[[#This Row],[MonthlyCharges]],NA())</f>
        <v>81.5</v>
      </c>
      <c r="AC1042">
        <f>IF(Churn_Data[[#This Row],[Churn]]="No",Churn_Data[[#This Row],[tenure]],NA())</f>
        <v>2</v>
      </c>
      <c r="AD1042" t="e">
        <f>IF(Churn_Data[[#This Row],[Churn]]="Yes",Churn_Data[[#This Row],[MonthlyCharges]],NA())</f>
        <v>#N/A</v>
      </c>
      <c r="AE1042" t="e">
        <f>IF(Churn_Data[[#This Row],[Churn]]="Yes",Churn_Data[[#This Row],[tenure]],NA())</f>
        <v>#N/A</v>
      </c>
      <c r="AF1042">
        <v>163</v>
      </c>
    </row>
    <row r="1043" spans="1:32" x14ac:dyDescent="0.3">
      <c r="A1043" t="s">
        <v>1075</v>
      </c>
      <c r="B1043" t="s">
        <v>23</v>
      </c>
      <c r="C1043" t="str">
        <f>IF(Churn_Data[[#This Row],[SeniorCitizen]]=1,"Yes","No")</f>
        <v>No</v>
      </c>
      <c r="D1043">
        <v>0</v>
      </c>
      <c r="E1043" t="s">
        <v>25</v>
      </c>
      <c r="F1043" t="s">
        <v>25</v>
      </c>
      <c r="G1043" t="s">
        <v>24</v>
      </c>
      <c r="H1043" t="s">
        <v>25</v>
      </c>
      <c r="I1043" t="s">
        <v>26</v>
      </c>
      <c r="J1043" t="str">
        <f>IF(Churn_Data[[#This Row],[InternetService]]&lt;&gt;"No","Yes","No")</f>
        <v>Yes</v>
      </c>
      <c r="K1043" t="s">
        <v>25</v>
      </c>
      <c r="L1043" t="s">
        <v>25</v>
      </c>
      <c r="M1043" t="s">
        <v>25</v>
      </c>
      <c r="N1043" t="s">
        <v>25</v>
      </c>
      <c r="O1043" t="s">
        <v>24</v>
      </c>
      <c r="P1043" t="s">
        <v>25</v>
      </c>
      <c r="Q1043" t="s">
        <v>24</v>
      </c>
      <c r="R1043">
        <f>IF(Churn_Data[[#This Row],[Churn]]="Yes",1,0)</f>
        <v>1</v>
      </c>
      <c r="S1043" t="s">
        <v>24</v>
      </c>
      <c r="T1043">
        <f>(Churn_Data[[#This Row],[OnlineSecurity]]="Yes")+(Churn_Data[[#This Row],[OnlineBackup]]="Yes")+(Churn_Data[[#This Row],[DeviceProtection]]="Yes")+(Churn_Data[[#This Row],[TechSupport]]="Yes")+(Churn_Data[[#This Row],[StreamingTV]]="Yes")+(Churn_Data[[#This Row],[StreamingMovies]]="Yes")</f>
        <v>1</v>
      </c>
      <c r="U1043" t="s">
        <v>27</v>
      </c>
      <c r="V1043" t="s">
        <v>46</v>
      </c>
      <c r="W1043" t="str">
        <f>IF(ISNUMBER(SEARCH("automatic", Churn_Data[[#This Row],[PaymentMethod]])), "Automatic", "Manual")</f>
        <v>Automatic</v>
      </c>
      <c r="X1043">
        <v>80.099999999999994</v>
      </c>
      <c r="Y1043" t="str">
        <f>IF(Churn_Data[[#This Row],[tenure]]&lt;=12,"0-1 Year",IF(Churn_Data[[#This Row],[tenure]]&lt;=24,"1-2 Years",IF(Churn_Data[[#This Row],[tenure]]&lt;=36,"2-3 Years",IF(Churn_Data[[#This Row],[tenure]]&lt;=48,"3-4 Years",IF(Churn_Data[[#This Row],[tenure]]&lt;=60,"4-5 Years","5+ Years")))))</f>
        <v>0-1 Year</v>
      </c>
      <c r="Z1043">
        <v>8</v>
      </c>
      <c r="AA1043">
        <v>679.3</v>
      </c>
      <c r="AB1043" t="e">
        <f>IF(Churn_Data[[#This Row],[Churn]]="No",Churn_Data[[#This Row],[MonthlyCharges]],NA())</f>
        <v>#N/A</v>
      </c>
      <c r="AC1043" t="e">
        <f>IF(Churn_Data[[#This Row],[Churn]]="No",Churn_Data[[#This Row],[tenure]],NA())</f>
        <v>#N/A</v>
      </c>
      <c r="AD1043">
        <f>IF(Churn_Data[[#This Row],[Churn]]="Yes",Churn_Data[[#This Row],[MonthlyCharges]],NA())</f>
        <v>80.099999999999994</v>
      </c>
      <c r="AE1043">
        <f>IF(Churn_Data[[#This Row],[Churn]]="Yes",Churn_Data[[#This Row],[tenure]],NA())</f>
        <v>8</v>
      </c>
      <c r="AF1043">
        <v>640.79999999999995</v>
      </c>
    </row>
    <row r="1044" spans="1:32" x14ac:dyDescent="0.3">
      <c r="A1044" t="s">
        <v>1076</v>
      </c>
      <c r="B1044" t="s">
        <v>30</v>
      </c>
      <c r="C1044" t="str">
        <f>IF(Churn_Data[[#This Row],[SeniorCitizen]]=1,"Yes","No")</f>
        <v>Yes</v>
      </c>
      <c r="D1044">
        <v>1</v>
      </c>
      <c r="E1044" t="s">
        <v>24</v>
      </c>
      <c r="F1044" t="s">
        <v>24</v>
      </c>
      <c r="G1044" t="s">
        <v>24</v>
      </c>
      <c r="H1044" t="s">
        <v>25</v>
      </c>
      <c r="I1044" t="s">
        <v>26</v>
      </c>
      <c r="J1044" t="str">
        <f>IF(Churn_Data[[#This Row],[InternetService]]&lt;&gt;"No","Yes","No")</f>
        <v>Yes</v>
      </c>
      <c r="K1044" t="s">
        <v>25</v>
      </c>
      <c r="L1044" t="s">
        <v>25</v>
      </c>
      <c r="M1044" t="s">
        <v>25</v>
      </c>
      <c r="N1044" t="s">
        <v>25</v>
      </c>
      <c r="O1044" t="s">
        <v>24</v>
      </c>
      <c r="P1044" t="s">
        <v>25</v>
      </c>
      <c r="Q1044" t="s">
        <v>24</v>
      </c>
      <c r="R1044">
        <f>IF(Churn_Data[[#This Row],[Churn]]="Yes",1,0)</f>
        <v>1</v>
      </c>
      <c r="S1044" t="s">
        <v>24</v>
      </c>
      <c r="T1044">
        <f>(Churn_Data[[#This Row],[OnlineSecurity]]="Yes")+(Churn_Data[[#This Row],[OnlineBackup]]="Yes")+(Churn_Data[[#This Row],[DeviceProtection]]="Yes")+(Churn_Data[[#This Row],[TechSupport]]="Yes")+(Churn_Data[[#This Row],[StreamingTV]]="Yes")+(Churn_Data[[#This Row],[StreamingMovies]]="Yes")</f>
        <v>1</v>
      </c>
      <c r="U1044" t="s">
        <v>27</v>
      </c>
      <c r="V1044" t="s">
        <v>72</v>
      </c>
      <c r="W1044" t="str">
        <f>IF(ISNUMBER(SEARCH("automatic", Churn_Data[[#This Row],[PaymentMethod]])), "Automatic", "Manual")</f>
        <v>Automatic</v>
      </c>
      <c r="X1044">
        <v>80.45</v>
      </c>
      <c r="Y1044" t="str">
        <f>IF(Churn_Data[[#This Row],[tenure]]&lt;=12,"0-1 Year",IF(Churn_Data[[#This Row],[tenure]]&lt;=24,"1-2 Years",IF(Churn_Data[[#This Row],[tenure]]&lt;=36,"2-3 Years",IF(Churn_Data[[#This Row],[tenure]]&lt;=48,"3-4 Years",IF(Churn_Data[[#This Row],[tenure]]&lt;=60,"4-5 Years","5+ Years")))))</f>
        <v>0-1 Year</v>
      </c>
      <c r="Z1044">
        <v>8</v>
      </c>
      <c r="AA1044">
        <v>583.45000000000005</v>
      </c>
      <c r="AB1044" t="e">
        <f>IF(Churn_Data[[#This Row],[Churn]]="No",Churn_Data[[#This Row],[MonthlyCharges]],NA())</f>
        <v>#N/A</v>
      </c>
      <c r="AC1044" t="e">
        <f>IF(Churn_Data[[#This Row],[Churn]]="No",Churn_Data[[#This Row],[tenure]],NA())</f>
        <v>#N/A</v>
      </c>
      <c r="AD1044">
        <f>IF(Churn_Data[[#This Row],[Churn]]="Yes",Churn_Data[[#This Row],[MonthlyCharges]],NA())</f>
        <v>80.45</v>
      </c>
      <c r="AE1044">
        <f>IF(Churn_Data[[#This Row],[Churn]]="Yes",Churn_Data[[#This Row],[tenure]],NA())</f>
        <v>8</v>
      </c>
      <c r="AF1044">
        <v>643.6</v>
      </c>
    </row>
    <row r="1045" spans="1:32" x14ac:dyDescent="0.3">
      <c r="A1045" t="s">
        <v>1077</v>
      </c>
      <c r="B1045" t="s">
        <v>23</v>
      </c>
      <c r="C1045" t="str">
        <f>IF(Churn_Data[[#This Row],[SeniorCitizen]]=1,"Yes","No")</f>
        <v>Yes</v>
      </c>
      <c r="D1045">
        <v>1</v>
      </c>
      <c r="E1045" t="s">
        <v>24</v>
      </c>
      <c r="F1045" t="s">
        <v>25</v>
      </c>
      <c r="G1045" t="s">
        <v>24</v>
      </c>
      <c r="H1045" t="s">
        <v>24</v>
      </c>
      <c r="I1045" t="s">
        <v>26</v>
      </c>
      <c r="J1045" t="str">
        <f>IF(Churn_Data[[#This Row],[InternetService]]&lt;&gt;"No","Yes","No")</f>
        <v>Yes</v>
      </c>
      <c r="K1045" t="s">
        <v>25</v>
      </c>
      <c r="L1045" t="s">
        <v>25</v>
      </c>
      <c r="M1045" t="s">
        <v>25</v>
      </c>
      <c r="N1045" t="s">
        <v>25</v>
      </c>
      <c r="O1045" t="s">
        <v>24</v>
      </c>
      <c r="P1045" t="s">
        <v>25</v>
      </c>
      <c r="Q1045" t="s">
        <v>24</v>
      </c>
      <c r="R1045">
        <f>IF(Churn_Data[[#This Row],[Churn]]="Yes",1,0)</f>
        <v>1</v>
      </c>
      <c r="S1045" t="s">
        <v>24</v>
      </c>
      <c r="T1045">
        <f>(Churn_Data[[#This Row],[OnlineSecurity]]="Yes")+(Churn_Data[[#This Row],[OnlineBackup]]="Yes")+(Churn_Data[[#This Row],[DeviceProtection]]="Yes")+(Churn_Data[[#This Row],[TechSupport]]="Yes")+(Churn_Data[[#This Row],[StreamingTV]]="Yes")+(Churn_Data[[#This Row],[StreamingMovies]]="Yes")</f>
        <v>1</v>
      </c>
      <c r="U1045" t="s">
        <v>27</v>
      </c>
      <c r="V1045" t="s">
        <v>72</v>
      </c>
      <c r="W1045" t="str">
        <f>IF(ISNUMBER(SEARCH("automatic", Churn_Data[[#This Row],[PaymentMethod]])), "Automatic", "Manual")</f>
        <v>Automatic</v>
      </c>
      <c r="X1045">
        <v>85.95</v>
      </c>
      <c r="Y1045" t="str">
        <f>IF(Churn_Data[[#This Row],[tenure]]&lt;=12,"0-1 Year",IF(Churn_Data[[#This Row],[tenure]]&lt;=24,"1-2 Years",IF(Churn_Data[[#This Row],[tenure]]&lt;=36,"2-3 Years",IF(Churn_Data[[#This Row],[tenure]]&lt;=48,"3-4 Years",IF(Churn_Data[[#This Row],[tenure]]&lt;=60,"4-5 Years","5+ Years")))))</f>
        <v>2-3 Years</v>
      </c>
      <c r="Z1045">
        <v>32</v>
      </c>
      <c r="AA1045">
        <v>2628.6</v>
      </c>
      <c r="AB1045" t="e">
        <f>IF(Churn_Data[[#This Row],[Churn]]="No",Churn_Data[[#This Row],[MonthlyCharges]],NA())</f>
        <v>#N/A</v>
      </c>
      <c r="AC1045" t="e">
        <f>IF(Churn_Data[[#This Row],[Churn]]="No",Churn_Data[[#This Row],[tenure]],NA())</f>
        <v>#N/A</v>
      </c>
      <c r="AD1045">
        <f>IF(Churn_Data[[#This Row],[Churn]]="Yes",Churn_Data[[#This Row],[MonthlyCharges]],NA())</f>
        <v>85.95</v>
      </c>
      <c r="AE1045">
        <f>IF(Churn_Data[[#This Row],[Churn]]="Yes",Churn_Data[[#This Row],[tenure]],NA())</f>
        <v>32</v>
      </c>
      <c r="AF1045">
        <v>2750.4</v>
      </c>
    </row>
    <row r="1046" spans="1:32" x14ac:dyDescent="0.3">
      <c r="A1046" t="s">
        <v>1078</v>
      </c>
      <c r="B1046" t="s">
        <v>23</v>
      </c>
      <c r="C1046" t="str">
        <f>IF(Churn_Data[[#This Row],[SeniorCitizen]]=1,"Yes","No")</f>
        <v>Yes</v>
      </c>
      <c r="D1046">
        <v>1</v>
      </c>
      <c r="E1046" t="s">
        <v>25</v>
      </c>
      <c r="F1046" t="s">
        <v>25</v>
      </c>
      <c r="G1046" t="s">
        <v>24</v>
      </c>
      <c r="H1046" t="s">
        <v>24</v>
      </c>
      <c r="I1046" t="s">
        <v>26</v>
      </c>
      <c r="J1046" t="str">
        <f>IF(Churn_Data[[#This Row],[InternetService]]&lt;&gt;"No","Yes","No")</f>
        <v>Yes</v>
      </c>
      <c r="K1046" t="s">
        <v>25</v>
      </c>
      <c r="L1046" t="s">
        <v>25</v>
      </c>
      <c r="M1046" t="s">
        <v>25</v>
      </c>
      <c r="N1046" t="s">
        <v>25</v>
      </c>
      <c r="O1046" t="s">
        <v>24</v>
      </c>
      <c r="P1046" t="s">
        <v>25</v>
      </c>
      <c r="Q1046" t="s">
        <v>24</v>
      </c>
      <c r="R1046">
        <f>IF(Churn_Data[[#This Row],[Churn]]="Yes",1,0)</f>
        <v>1</v>
      </c>
      <c r="S1046" t="s">
        <v>24</v>
      </c>
      <c r="T1046">
        <f>(Churn_Data[[#This Row],[OnlineSecurity]]="Yes")+(Churn_Data[[#This Row],[OnlineBackup]]="Yes")+(Churn_Data[[#This Row],[DeviceProtection]]="Yes")+(Churn_Data[[#This Row],[TechSupport]]="Yes")+(Churn_Data[[#This Row],[StreamingTV]]="Yes")+(Churn_Data[[#This Row],[StreamingMovies]]="Yes")</f>
        <v>1</v>
      </c>
      <c r="U1046" t="s">
        <v>27</v>
      </c>
      <c r="V1046" t="s">
        <v>72</v>
      </c>
      <c r="W1046" t="str">
        <f>IF(ISNUMBER(SEARCH("automatic", Churn_Data[[#This Row],[PaymentMethod]])), "Automatic", "Manual")</f>
        <v>Automatic</v>
      </c>
      <c r="X1046">
        <v>83.15</v>
      </c>
      <c r="Y1046" t="str">
        <f>IF(Churn_Data[[#This Row],[tenure]]&lt;=12,"0-1 Year",IF(Churn_Data[[#This Row],[tenure]]&lt;=24,"1-2 Years",IF(Churn_Data[[#This Row],[tenure]]&lt;=36,"2-3 Years",IF(Churn_Data[[#This Row],[tenure]]&lt;=48,"3-4 Years",IF(Churn_Data[[#This Row],[tenure]]&lt;=60,"4-5 Years","5+ Years")))))</f>
        <v>0-1 Year</v>
      </c>
      <c r="Z1046">
        <v>5</v>
      </c>
      <c r="AA1046">
        <v>446.05</v>
      </c>
      <c r="AB1046" t="e">
        <f>IF(Churn_Data[[#This Row],[Churn]]="No",Churn_Data[[#This Row],[MonthlyCharges]],NA())</f>
        <v>#N/A</v>
      </c>
      <c r="AC1046" t="e">
        <f>IF(Churn_Data[[#This Row],[Churn]]="No",Churn_Data[[#This Row],[tenure]],NA())</f>
        <v>#N/A</v>
      </c>
      <c r="AD1046">
        <f>IF(Churn_Data[[#This Row],[Churn]]="Yes",Churn_Data[[#This Row],[MonthlyCharges]],NA())</f>
        <v>83.15</v>
      </c>
      <c r="AE1046">
        <f>IF(Churn_Data[[#This Row],[Churn]]="Yes",Churn_Data[[#This Row],[tenure]],NA())</f>
        <v>5</v>
      </c>
      <c r="AF1046">
        <v>415.75</v>
      </c>
    </row>
    <row r="1047" spans="1:32" x14ac:dyDescent="0.3">
      <c r="A1047" t="s">
        <v>1079</v>
      </c>
      <c r="B1047" t="s">
        <v>30</v>
      </c>
      <c r="C1047" t="str">
        <f>IF(Churn_Data[[#This Row],[SeniorCitizen]]=1,"Yes","No")</f>
        <v>No</v>
      </c>
      <c r="D1047">
        <v>0</v>
      </c>
      <c r="E1047" t="s">
        <v>25</v>
      </c>
      <c r="F1047" t="s">
        <v>25</v>
      </c>
      <c r="G1047" t="s">
        <v>24</v>
      </c>
      <c r="H1047" t="s">
        <v>24</v>
      </c>
      <c r="I1047" t="s">
        <v>26</v>
      </c>
      <c r="J1047" t="str">
        <f>IF(Churn_Data[[#This Row],[InternetService]]&lt;&gt;"No","Yes","No")</f>
        <v>Yes</v>
      </c>
      <c r="K1047" t="s">
        <v>25</v>
      </c>
      <c r="L1047" t="s">
        <v>25</v>
      </c>
      <c r="M1047" t="s">
        <v>25</v>
      </c>
      <c r="N1047" t="s">
        <v>25</v>
      </c>
      <c r="O1047" t="s">
        <v>24</v>
      </c>
      <c r="P1047" t="s">
        <v>25</v>
      </c>
      <c r="Q1047" t="s">
        <v>25</v>
      </c>
      <c r="R1047">
        <f>IF(Churn_Data[[#This Row],[Churn]]="Yes",1,0)</f>
        <v>0</v>
      </c>
      <c r="S1047" t="s">
        <v>25</v>
      </c>
      <c r="T1047">
        <f>(Churn_Data[[#This Row],[OnlineSecurity]]="Yes")+(Churn_Data[[#This Row],[OnlineBackup]]="Yes")+(Churn_Data[[#This Row],[DeviceProtection]]="Yes")+(Churn_Data[[#This Row],[TechSupport]]="Yes")+(Churn_Data[[#This Row],[StreamingTV]]="Yes")+(Churn_Data[[#This Row],[StreamingMovies]]="Yes")</f>
        <v>1</v>
      </c>
      <c r="U1047" t="s">
        <v>27</v>
      </c>
      <c r="V1047" t="s">
        <v>46</v>
      </c>
      <c r="W1047" t="str">
        <f>IF(ISNUMBER(SEARCH("automatic", Churn_Data[[#This Row],[PaymentMethod]])), "Automatic", "Manual")</f>
        <v>Automatic</v>
      </c>
      <c r="X1047">
        <v>84.3</v>
      </c>
      <c r="Y1047" t="str">
        <f>IF(Churn_Data[[#This Row],[tenure]]&lt;=12,"0-1 Year",IF(Churn_Data[[#This Row],[tenure]]&lt;=24,"1-2 Years",IF(Churn_Data[[#This Row],[tenure]]&lt;=36,"2-3 Years",IF(Churn_Data[[#This Row],[tenure]]&lt;=48,"3-4 Years",IF(Churn_Data[[#This Row],[tenure]]&lt;=60,"4-5 Years","5+ Years")))))</f>
        <v>1-2 Years</v>
      </c>
      <c r="Z1047">
        <v>18</v>
      </c>
      <c r="AA1047">
        <v>1537.9</v>
      </c>
      <c r="AB1047">
        <f>IF(Churn_Data[[#This Row],[Churn]]="No",Churn_Data[[#This Row],[MonthlyCharges]],NA())</f>
        <v>84.3</v>
      </c>
      <c r="AC1047">
        <f>IF(Churn_Data[[#This Row],[Churn]]="No",Churn_Data[[#This Row],[tenure]],NA())</f>
        <v>18</v>
      </c>
      <c r="AD1047" t="e">
        <f>IF(Churn_Data[[#This Row],[Churn]]="Yes",Churn_Data[[#This Row],[MonthlyCharges]],NA())</f>
        <v>#N/A</v>
      </c>
      <c r="AE1047" t="e">
        <f>IF(Churn_Data[[#This Row],[Churn]]="Yes",Churn_Data[[#This Row],[tenure]],NA())</f>
        <v>#N/A</v>
      </c>
      <c r="AF1047">
        <v>1517.4</v>
      </c>
    </row>
    <row r="1048" spans="1:32" x14ac:dyDescent="0.3">
      <c r="A1048" t="s">
        <v>1080</v>
      </c>
      <c r="B1048" t="s">
        <v>23</v>
      </c>
      <c r="C1048" t="str">
        <f>IF(Churn_Data[[#This Row],[SeniorCitizen]]=1,"Yes","No")</f>
        <v>No</v>
      </c>
      <c r="D1048">
        <v>0</v>
      </c>
      <c r="E1048" t="s">
        <v>24</v>
      </c>
      <c r="F1048" t="s">
        <v>24</v>
      </c>
      <c r="G1048" t="s">
        <v>24</v>
      </c>
      <c r="H1048" t="s">
        <v>24</v>
      </c>
      <c r="I1048" t="s">
        <v>26</v>
      </c>
      <c r="J1048" t="str">
        <f>IF(Churn_Data[[#This Row],[InternetService]]&lt;&gt;"No","Yes","No")</f>
        <v>Yes</v>
      </c>
      <c r="K1048" t="s">
        <v>25</v>
      </c>
      <c r="L1048" t="s">
        <v>25</v>
      </c>
      <c r="M1048" t="s">
        <v>25</v>
      </c>
      <c r="N1048" t="s">
        <v>25</v>
      </c>
      <c r="O1048" t="s">
        <v>24</v>
      </c>
      <c r="P1048" t="s">
        <v>25</v>
      </c>
      <c r="Q1048" t="s">
        <v>24</v>
      </c>
      <c r="R1048">
        <f>IF(Churn_Data[[#This Row],[Churn]]="Yes",1,0)</f>
        <v>1</v>
      </c>
      <c r="S1048" t="s">
        <v>24</v>
      </c>
      <c r="T1048">
        <f>(Churn_Data[[#This Row],[OnlineSecurity]]="Yes")+(Churn_Data[[#This Row],[OnlineBackup]]="Yes")+(Churn_Data[[#This Row],[DeviceProtection]]="Yes")+(Churn_Data[[#This Row],[TechSupport]]="Yes")+(Churn_Data[[#This Row],[StreamingTV]]="Yes")+(Churn_Data[[#This Row],[StreamingMovies]]="Yes")</f>
        <v>1</v>
      </c>
      <c r="U1048" t="s">
        <v>27</v>
      </c>
      <c r="V1048" t="s">
        <v>46</v>
      </c>
      <c r="W1048" t="str">
        <f>IF(ISNUMBER(SEARCH("automatic", Churn_Data[[#This Row],[PaymentMethod]])), "Automatic", "Manual")</f>
        <v>Automatic</v>
      </c>
      <c r="X1048">
        <v>85.35</v>
      </c>
      <c r="Y1048" t="str">
        <f>IF(Churn_Data[[#This Row],[tenure]]&lt;=12,"0-1 Year",IF(Churn_Data[[#This Row],[tenure]]&lt;=24,"1-2 Years",IF(Churn_Data[[#This Row],[tenure]]&lt;=36,"2-3 Years",IF(Churn_Data[[#This Row],[tenure]]&lt;=48,"3-4 Years",IF(Churn_Data[[#This Row],[tenure]]&lt;=60,"4-5 Years","5+ Years")))))</f>
        <v>0-1 Year</v>
      </c>
      <c r="Z1048">
        <v>9</v>
      </c>
      <c r="AA1048">
        <v>754.65</v>
      </c>
      <c r="AB1048" t="e">
        <f>IF(Churn_Data[[#This Row],[Churn]]="No",Churn_Data[[#This Row],[MonthlyCharges]],NA())</f>
        <v>#N/A</v>
      </c>
      <c r="AC1048" t="e">
        <f>IF(Churn_Data[[#This Row],[Churn]]="No",Churn_Data[[#This Row],[tenure]],NA())</f>
        <v>#N/A</v>
      </c>
      <c r="AD1048">
        <f>IF(Churn_Data[[#This Row],[Churn]]="Yes",Churn_Data[[#This Row],[MonthlyCharges]],NA())</f>
        <v>85.35</v>
      </c>
      <c r="AE1048">
        <f>IF(Churn_Data[[#This Row],[Churn]]="Yes",Churn_Data[[#This Row],[tenure]],NA())</f>
        <v>9</v>
      </c>
      <c r="AF1048">
        <v>768.15</v>
      </c>
    </row>
    <row r="1049" spans="1:32" x14ac:dyDescent="0.3">
      <c r="A1049" t="s">
        <v>1081</v>
      </c>
      <c r="B1049" t="s">
        <v>23</v>
      </c>
      <c r="C1049" t="str">
        <f>IF(Churn_Data[[#This Row],[SeniorCitizen]]=1,"Yes","No")</f>
        <v>No</v>
      </c>
      <c r="D1049">
        <v>0</v>
      </c>
      <c r="E1049" t="s">
        <v>24</v>
      </c>
      <c r="F1049" t="s">
        <v>24</v>
      </c>
      <c r="G1049" t="s">
        <v>24</v>
      </c>
      <c r="H1049" t="s">
        <v>24</v>
      </c>
      <c r="I1049" t="s">
        <v>26</v>
      </c>
      <c r="J1049" t="str">
        <f>IF(Churn_Data[[#This Row],[InternetService]]&lt;&gt;"No","Yes","No")</f>
        <v>Yes</v>
      </c>
      <c r="K1049" t="s">
        <v>25</v>
      </c>
      <c r="L1049" t="s">
        <v>25</v>
      </c>
      <c r="M1049" t="s">
        <v>25</v>
      </c>
      <c r="N1049" t="s">
        <v>25</v>
      </c>
      <c r="O1049" t="s">
        <v>24</v>
      </c>
      <c r="P1049" t="s">
        <v>25</v>
      </c>
      <c r="Q1049" t="s">
        <v>24</v>
      </c>
      <c r="R1049">
        <f>IF(Churn_Data[[#This Row],[Churn]]="Yes",1,0)</f>
        <v>1</v>
      </c>
      <c r="S1049" t="s">
        <v>24</v>
      </c>
      <c r="T1049">
        <f>(Churn_Data[[#This Row],[OnlineSecurity]]="Yes")+(Churn_Data[[#This Row],[OnlineBackup]]="Yes")+(Churn_Data[[#This Row],[DeviceProtection]]="Yes")+(Churn_Data[[#This Row],[TechSupport]]="Yes")+(Churn_Data[[#This Row],[StreamingTV]]="Yes")+(Churn_Data[[#This Row],[StreamingMovies]]="Yes")</f>
        <v>1</v>
      </c>
      <c r="U1049" t="s">
        <v>27</v>
      </c>
      <c r="V1049" t="s">
        <v>46</v>
      </c>
      <c r="W1049" t="str">
        <f>IF(ISNUMBER(SEARCH("automatic", Churn_Data[[#This Row],[PaymentMethod]])), "Automatic", "Manual")</f>
        <v>Automatic</v>
      </c>
      <c r="X1049">
        <v>84.4</v>
      </c>
      <c r="Y1049" t="str">
        <f>IF(Churn_Data[[#This Row],[tenure]]&lt;=12,"0-1 Year",IF(Churn_Data[[#This Row],[tenure]]&lt;=24,"1-2 Years",IF(Churn_Data[[#This Row],[tenure]]&lt;=36,"2-3 Years",IF(Churn_Data[[#This Row],[tenure]]&lt;=48,"3-4 Years",IF(Churn_Data[[#This Row],[tenure]]&lt;=60,"4-5 Years","5+ Years")))))</f>
        <v>4-5 Years</v>
      </c>
      <c r="Z1049">
        <v>50</v>
      </c>
      <c r="AA1049">
        <v>4116.1499999999996</v>
      </c>
      <c r="AB1049" t="e">
        <f>IF(Churn_Data[[#This Row],[Churn]]="No",Churn_Data[[#This Row],[MonthlyCharges]],NA())</f>
        <v>#N/A</v>
      </c>
      <c r="AC1049" t="e">
        <f>IF(Churn_Data[[#This Row],[Churn]]="No",Churn_Data[[#This Row],[tenure]],NA())</f>
        <v>#N/A</v>
      </c>
      <c r="AD1049">
        <f>IF(Churn_Data[[#This Row],[Churn]]="Yes",Churn_Data[[#This Row],[MonthlyCharges]],NA())</f>
        <v>84.4</v>
      </c>
      <c r="AE1049">
        <f>IF(Churn_Data[[#This Row],[Churn]]="Yes",Churn_Data[[#This Row],[tenure]],NA())</f>
        <v>50</v>
      </c>
      <c r="AF1049">
        <v>4220</v>
      </c>
    </row>
    <row r="1050" spans="1:32" x14ac:dyDescent="0.3">
      <c r="A1050" t="s">
        <v>1082</v>
      </c>
      <c r="B1050" t="s">
        <v>23</v>
      </c>
      <c r="C1050" t="str">
        <f>IF(Churn_Data[[#This Row],[SeniorCitizen]]=1,"Yes","No")</f>
        <v>No</v>
      </c>
      <c r="D1050">
        <v>0</v>
      </c>
      <c r="E1050" t="s">
        <v>24</v>
      </c>
      <c r="F1050" t="s">
        <v>25</v>
      </c>
      <c r="G1050" t="s">
        <v>24</v>
      </c>
      <c r="H1050" t="s">
        <v>24</v>
      </c>
      <c r="I1050" t="s">
        <v>26</v>
      </c>
      <c r="J1050" t="str">
        <f>IF(Churn_Data[[#This Row],[InternetService]]&lt;&gt;"No","Yes","No")</f>
        <v>Yes</v>
      </c>
      <c r="K1050" t="s">
        <v>25</v>
      </c>
      <c r="L1050" t="s">
        <v>25</v>
      </c>
      <c r="M1050" t="s">
        <v>25</v>
      </c>
      <c r="N1050" t="s">
        <v>25</v>
      </c>
      <c r="O1050" t="s">
        <v>24</v>
      </c>
      <c r="P1050" t="s">
        <v>25</v>
      </c>
      <c r="Q1050" t="s">
        <v>25</v>
      </c>
      <c r="R1050">
        <f>IF(Churn_Data[[#This Row],[Churn]]="Yes",1,0)</f>
        <v>0</v>
      </c>
      <c r="S1050" t="s">
        <v>24</v>
      </c>
      <c r="T1050">
        <f>(Churn_Data[[#This Row],[OnlineSecurity]]="Yes")+(Churn_Data[[#This Row],[OnlineBackup]]="Yes")+(Churn_Data[[#This Row],[DeviceProtection]]="Yes")+(Churn_Data[[#This Row],[TechSupport]]="Yes")+(Churn_Data[[#This Row],[StreamingTV]]="Yes")+(Churn_Data[[#This Row],[StreamingMovies]]="Yes")</f>
        <v>1</v>
      </c>
      <c r="U1050" t="s">
        <v>27</v>
      </c>
      <c r="V1050" t="s">
        <v>46</v>
      </c>
      <c r="W1050" t="str">
        <f>IF(ISNUMBER(SEARCH("automatic", Churn_Data[[#This Row],[PaymentMethod]])), "Automatic", "Manual")</f>
        <v>Automatic</v>
      </c>
      <c r="X1050">
        <v>85.6</v>
      </c>
      <c r="Y1050" t="str">
        <f>IF(Churn_Data[[#This Row],[tenure]]&lt;=12,"0-1 Year",IF(Churn_Data[[#This Row],[tenure]]&lt;=24,"1-2 Years",IF(Churn_Data[[#This Row],[tenure]]&lt;=36,"2-3 Years",IF(Churn_Data[[#This Row],[tenure]]&lt;=48,"3-4 Years",IF(Churn_Data[[#This Row],[tenure]]&lt;=60,"4-5 Years","5+ Years")))))</f>
        <v>4-5 Years</v>
      </c>
      <c r="Z1050">
        <v>56</v>
      </c>
      <c r="AA1050">
        <v>4902.8</v>
      </c>
      <c r="AB1050">
        <f>IF(Churn_Data[[#This Row],[Churn]]="No",Churn_Data[[#This Row],[MonthlyCharges]],NA())</f>
        <v>85.6</v>
      </c>
      <c r="AC1050">
        <f>IF(Churn_Data[[#This Row],[Churn]]="No",Churn_Data[[#This Row],[tenure]],NA())</f>
        <v>56</v>
      </c>
      <c r="AD1050" t="e">
        <f>IF(Churn_Data[[#This Row],[Churn]]="Yes",Churn_Data[[#This Row],[MonthlyCharges]],NA())</f>
        <v>#N/A</v>
      </c>
      <c r="AE1050" t="e">
        <f>IF(Churn_Data[[#This Row],[Churn]]="Yes",Churn_Data[[#This Row],[tenure]],NA())</f>
        <v>#N/A</v>
      </c>
      <c r="AF1050">
        <v>4793.6000000000004</v>
      </c>
    </row>
    <row r="1051" spans="1:32" x14ac:dyDescent="0.3">
      <c r="A1051" t="s">
        <v>1083</v>
      </c>
      <c r="B1051" t="s">
        <v>23</v>
      </c>
      <c r="C1051" t="str">
        <f>IF(Churn_Data[[#This Row],[SeniorCitizen]]=1,"Yes","No")</f>
        <v>No</v>
      </c>
      <c r="D1051">
        <v>0</v>
      </c>
      <c r="E1051" t="s">
        <v>24</v>
      </c>
      <c r="F1051" t="s">
        <v>25</v>
      </c>
      <c r="G1051" t="s">
        <v>24</v>
      </c>
      <c r="H1051" t="s">
        <v>25</v>
      </c>
      <c r="I1051" t="s">
        <v>26</v>
      </c>
      <c r="J1051" t="str">
        <f>IF(Churn_Data[[#This Row],[InternetService]]&lt;&gt;"No","Yes","No")</f>
        <v>Yes</v>
      </c>
      <c r="K1051" t="s">
        <v>25</v>
      </c>
      <c r="L1051" t="s">
        <v>25</v>
      </c>
      <c r="M1051" t="s">
        <v>25</v>
      </c>
      <c r="N1051" t="s">
        <v>25</v>
      </c>
      <c r="O1051" t="s">
        <v>24</v>
      </c>
      <c r="P1051" t="s">
        <v>25</v>
      </c>
      <c r="Q1051" t="s">
        <v>25</v>
      </c>
      <c r="R1051">
        <f>IF(Churn_Data[[#This Row],[Churn]]="Yes",1,0)</f>
        <v>0</v>
      </c>
      <c r="S1051" t="s">
        <v>24</v>
      </c>
      <c r="T1051">
        <f>(Churn_Data[[#This Row],[OnlineSecurity]]="Yes")+(Churn_Data[[#This Row],[OnlineBackup]]="Yes")+(Churn_Data[[#This Row],[DeviceProtection]]="Yes")+(Churn_Data[[#This Row],[TechSupport]]="Yes")+(Churn_Data[[#This Row],[StreamingTV]]="Yes")+(Churn_Data[[#This Row],[StreamingMovies]]="Yes")</f>
        <v>1</v>
      </c>
      <c r="U1051" t="s">
        <v>27</v>
      </c>
      <c r="V1051" t="s">
        <v>72</v>
      </c>
      <c r="W1051" t="str">
        <f>IF(ISNUMBER(SEARCH("automatic", Churn_Data[[#This Row],[PaymentMethod]])), "Automatic", "Manual")</f>
        <v>Automatic</v>
      </c>
      <c r="X1051">
        <v>80</v>
      </c>
      <c r="Y1051" t="str">
        <f>IF(Churn_Data[[#This Row],[tenure]]&lt;=12,"0-1 Year",IF(Churn_Data[[#This Row],[tenure]]&lt;=24,"1-2 Years",IF(Churn_Data[[#This Row],[tenure]]&lt;=36,"2-3 Years",IF(Churn_Data[[#This Row],[tenure]]&lt;=48,"3-4 Years",IF(Churn_Data[[#This Row],[tenure]]&lt;=60,"4-5 Years","5+ Years")))))</f>
        <v>1-2 Years</v>
      </c>
      <c r="Z1051">
        <v>22</v>
      </c>
      <c r="AA1051">
        <v>1706.45</v>
      </c>
      <c r="AB1051">
        <f>IF(Churn_Data[[#This Row],[Churn]]="No",Churn_Data[[#This Row],[MonthlyCharges]],NA())</f>
        <v>80</v>
      </c>
      <c r="AC1051">
        <f>IF(Churn_Data[[#This Row],[Churn]]="No",Churn_Data[[#This Row],[tenure]],NA())</f>
        <v>22</v>
      </c>
      <c r="AD1051" t="e">
        <f>IF(Churn_Data[[#This Row],[Churn]]="Yes",Churn_Data[[#This Row],[MonthlyCharges]],NA())</f>
        <v>#N/A</v>
      </c>
      <c r="AE1051" t="e">
        <f>IF(Churn_Data[[#This Row],[Churn]]="Yes",Churn_Data[[#This Row],[tenure]],NA())</f>
        <v>#N/A</v>
      </c>
      <c r="AF1051">
        <v>1760</v>
      </c>
    </row>
    <row r="1052" spans="1:32" x14ac:dyDescent="0.3">
      <c r="A1052" t="s">
        <v>1084</v>
      </c>
      <c r="B1052" t="s">
        <v>23</v>
      </c>
      <c r="C1052" t="str">
        <f>IF(Churn_Data[[#This Row],[SeniorCitizen]]=1,"Yes","No")</f>
        <v>No</v>
      </c>
      <c r="D1052">
        <v>0</v>
      </c>
      <c r="E1052" t="s">
        <v>25</v>
      </c>
      <c r="F1052" t="s">
        <v>25</v>
      </c>
      <c r="G1052" t="s">
        <v>24</v>
      </c>
      <c r="H1052" t="s">
        <v>25</v>
      </c>
      <c r="I1052" t="s">
        <v>26</v>
      </c>
      <c r="J1052" t="str">
        <f>IF(Churn_Data[[#This Row],[InternetService]]&lt;&gt;"No","Yes","No")</f>
        <v>Yes</v>
      </c>
      <c r="K1052" t="s">
        <v>25</v>
      </c>
      <c r="L1052" t="s">
        <v>25</v>
      </c>
      <c r="M1052" t="s">
        <v>25</v>
      </c>
      <c r="N1052" t="s">
        <v>25</v>
      </c>
      <c r="O1052" t="s">
        <v>24</v>
      </c>
      <c r="P1052" t="s">
        <v>25</v>
      </c>
      <c r="Q1052" t="s">
        <v>24</v>
      </c>
      <c r="R1052">
        <f>IF(Churn_Data[[#This Row],[Churn]]="Yes",1,0)</f>
        <v>1</v>
      </c>
      <c r="S1052" t="s">
        <v>24</v>
      </c>
      <c r="T1052">
        <f>(Churn_Data[[#This Row],[OnlineSecurity]]="Yes")+(Churn_Data[[#This Row],[OnlineBackup]]="Yes")+(Churn_Data[[#This Row],[DeviceProtection]]="Yes")+(Churn_Data[[#This Row],[TechSupport]]="Yes")+(Churn_Data[[#This Row],[StreamingTV]]="Yes")+(Churn_Data[[#This Row],[StreamingMovies]]="Yes")</f>
        <v>1</v>
      </c>
      <c r="U1052" t="s">
        <v>27</v>
      </c>
      <c r="V1052" t="s">
        <v>28</v>
      </c>
      <c r="W1052" t="str">
        <f>IF(ISNUMBER(SEARCH("automatic", Churn_Data[[#This Row],[PaymentMethod]])), "Automatic", "Manual")</f>
        <v>Manual</v>
      </c>
      <c r="X1052">
        <v>79.650000000000006</v>
      </c>
      <c r="Y1052" t="str">
        <f>IF(Churn_Data[[#This Row],[tenure]]&lt;=12,"0-1 Year",IF(Churn_Data[[#This Row],[tenure]]&lt;=24,"1-2 Years",IF(Churn_Data[[#This Row],[tenure]]&lt;=36,"2-3 Years",IF(Churn_Data[[#This Row],[tenure]]&lt;=48,"3-4 Years",IF(Churn_Data[[#This Row],[tenure]]&lt;=60,"4-5 Years","5+ Years")))))</f>
        <v>0-1 Year</v>
      </c>
      <c r="Z1052">
        <v>2</v>
      </c>
      <c r="AA1052">
        <v>152.69999999999999</v>
      </c>
      <c r="AB1052" t="e">
        <f>IF(Churn_Data[[#This Row],[Churn]]="No",Churn_Data[[#This Row],[MonthlyCharges]],NA())</f>
        <v>#N/A</v>
      </c>
      <c r="AC1052" t="e">
        <f>IF(Churn_Data[[#This Row],[Churn]]="No",Churn_Data[[#This Row],[tenure]],NA())</f>
        <v>#N/A</v>
      </c>
      <c r="AD1052">
        <f>IF(Churn_Data[[#This Row],[Churn]]="Yes",Churn_Data[[#This Row],[MonthlyCharges]],NA())</f>
        <v>79.650000000000006</v>
      </c>
      <c r="AE1052">
        <f>IF(Churn_Data[[#This Row],[Churn]]="Yes",Churn_Data[[#This Row],[tenure]],NA())</f>
        <v>2</v>
      </c>
      <c r="AF1052">
        <v>159.30000000000001</v>
      </c>
    </row>
    <row r="1053" spans="1:32" x14ac:dyDescent="0.3">
      <c r="A1053" t="s">
        <v>1085</v>
      </c>
      <c r="B1053" t="s">
        <v>23</v>
      </c>
      <c r="C1053" t="str">
        <f>IF(Churn_Data[[#This Row],[SeniorCitizen]]=1,"Yes","No")</f>
        <v>No</v>
      </c>
      <c r="D1053">
        <v>0</v>
      </c>
      <c r="E1053" t="s">
        <v>25</v>
      </c>
      <c r="F1053" t="s">
        <v>25</v>
      </c>
      <c r="G1053" t="s">
        <v>24</v>
      </c>
      <c r="H1053" t="s">
        <v>25</v>
      </c>
      <c r="I1053" t="s">
        <v>26</v>
      </c>
      <c r="J1053" t="str">
        <f>IF(Churn_Data[[#This Row],[InternetService]]&lt;&gt;"No","Yes","No")</f>
        <v>Yes</v>
      </c>
      <c r="K1053" t="s">
        <v>25</v>
      </c>
      <c r="L1053" t="s">
        <v>25</v>
      </c>
      <c r="M1053" t="s">
        <v>25</v>
      </c>
      <c r="N1053" t="s">
        <v>25</v>
      </c>
      <c r="O1053" t="s">
        <v>24</v>
      </c>
      <c r="P1053" t="s">
        <v>25</v>
      </c>
      <c r="Q1053" t="s">
        <v>25</v>
      </c>
      <c r="R1053">
        <f>IF(Churn_Data[[#This Row],[Churn]]="Yes",1,0)</f>
        <v>0</v>
      </c>
      <c r="S1053" t="s">
        <v>24</v>
      </c>
      <c r="T1053">
        <f>(Churn_Data[[#This Row],[OnlineSecurity]]="Yes")+(Churn_Data[[#This Row],[OnlineBackup]]="Yes")+(Churn_Data[[#This Row],[DeviceProtection]]="Yes")+(Churn_Data[[#This Row],[TechSupport]]="Yes")+(Churn_Data[[#This Row],[StreamingTV]]="Yes")+(Churn_Data[[#This Row],[StreamingMovies]]="Yes")</f>
        <v>1</v>
      </c>
      <c r="U1053" t="s">
        <v>27</v>
      </c>
      <c r="V1053" t="s">
        <v>28</v>
      </c>
      <c r="W1053" t="str">
        <f>IF(ISNUMBER(SEARCH("automatic", Churn_Data[[#This Row],[PaymentMethod]])), "Automatic", "Manual")</f>
        <v>Manual</v>
      </c>
      <c r="X1053">
        <v>81.900000000000006</v>
      </c>
      <c r="Y1053" t="str">
        <f>IF(Churn_Data[[#This Row],[tenure]]&lt;=12,"0-1 Year",IF(Churn_Data[[#This Row],[tenure]]&lt;=24,"1-2 Years",IF(Churn_Data[[#This Row],[tenure]]&lt;=36,"2-3 Years",IF(Churn_Data[[#This Row],[tenure]]&lt;=48,"3-4 Years",IF(Churn_Data[[#This Row],[tenure]]&lt;=60,"4-5 Years","5+ Years")))))</f>
        <v>1-2 Years</v>
      </c>
      <c r="Z1053">
        <v>13</v>
      </c>
      <c r="AA1053">
        <v>1028.9000000000001</v>
      </c>
      <c r="AB1053">
        <f>IF(Churn_Data[[#This Row],[Churn]]="No",Churn_Data[[#This Row],[MonthlyCharges]],NA())</f>
        <v>81.900000000000006</v>
      </c>
      <c r="AC1053">
        <f>IF(Churn_Data[[#This Row],[Churn]]="No",Churn_Data[[#This Row],[tenure]],NA())</f>
        <v>13</v>
      </c>
      <c r="AD1053" t="e">
        <f>IF(Churn_Data[[#This Row],[Churn]]="Yes",Churn_Data[[#This Row],[MonthlyCharges]],NA())</f>
        <v>#N/A</v>
      </c>
      <c r="AE1053" t="e">
        <f>IF(Churn_Data[[#This Row],[Churn]]="Yes",Churn_Data[[#This Row],[tenure]],NA())</f>
        <v>#N/A</v>
      </c>
      <c r="AF1053">
        <v>1064.7</v>
      </c>
    </row>
    <row r="1054" spans="1:32" x14ac:dyDescent="0.3">
      <c r="A1054" t="s">
        <v>1086</v>
      </c>
      <c r="B1054" t="s">
        <v>23</v>
      </c>
      <c r="C1054" t="str">
        <f>IF(Churn_Data[[#This Row],[SeniorCitizen]]=1,"Yes","No")</f>
        <v>No</v>
      </c>
      <c r="D1054">
        <v>0</v>
      </c>
      <c r="E1054" t="s">
        <v>25</v>
      </c>
      <c r="F1054" t="s">
        <v>25</v>
      </c>
      <c r="G1054" t="s">
        <v>24</v>
      </c>
      <c r="H1054" t="s">
        <v>25</v>
      </c>
      <c r="I1054" t="s">
        <v>26</v>
      </c>
      <c r="J1054" t="str">
        <f>IF(Churn_Data[[#This Row],[InternetService]]&lt;&gt;"No","Yes","No")</f>
        <v>Yes</v>
      </c>
      <c r="K1054" t="s">
        <v>25</v>
      </c>
      <c r="L1054" t="s">
        <v>25</v>
      </c>
      <c r="M1054" t="s">
        <v>25</v>
      </c>
      <c r="N1054" t="s">
        <v>25</v>
      </c>
      <c r="O1054" t="s">
        <v>24</v>
      </c>
      <c r="P1054" t="s">
        <v>25</v>
      </c>
      <c r="Q1054" t="s">
        <v>24</v>
      </c>
      <c r="R1054">
        <f>IF(Churn_Data[[#This Row],[Churn]]="Yes",1,0)</f>
        <v>1</v>
      </c>
      <c r="S1054" t="s">
        <v>24</v>
      </c>
      <c r="T1054">
        <f>(Churn_Data[[#This Row],[OnlineSecurity]]="Yes")+(Churn_Data[[#This Row],[OnlineBackup]]="Yes")+(Churn_Data[[#This Row],[DeviceProtection]]="Yes")+(Churn_Data[[#This Row],[TechSupport]]="Yes")+(Churn_Data[[#This Row],[StreamingTV]]="Yes")+(Churn_Data[[#This Row],[StreamingMovies]]="Yes")</f>
        <v>1</v>
      </c>
      <c r="U1054" t="s">
        <v>27</v>
      </c>
      <c r="V1054" t="s">
        <v>28</v>
      </c>
      <c r="W1054" t="str">
        <f>IF(ISNUMBER(SEARCH("automatic", Churn_Data[[#This Row],[PaymentMethod]])), "Automatic", "Manual")</f>
        <v>Manual</v>
      </c>
      <c r="X1054">
        <v>80.3</v>
      </c>
      <c r="Y1054" t="str">
        <f>IF(Churn_Data[[#This Row],[tenure]]&lt;=12,"0-1 Year",IF(Churn_Data[[#This Row],[tenure]]&lt;=24,"1-2 Years",IF(Churn_Data[[#This Row],[tenure]]&lt;=36,"2-3 Years",IF(Churn_Data[[#This Row],[tenure]]&lt;=48,"3-4 Years",IF(Churn_Data[[#This Row],[tenure]]&lt;=60,"4-5 Years","5+ Years")))))</f>
        <v>0-1 Year</v>
      </c>
      <c r="Z1054">
        <v>7</v>
      </c>
      <c r="AA1054">
        <v>526.70000000000005</v>
      </c>
      <c r="AB1054" t="e">
        <f>IF(Churn_Data[[#This Row],[Churn]]="No",Churn_Data[[#This Row],[MonthlyCharges]],NA())</f>
        <v>#N/A</v>
      </c>
      <c r="AC1054" t="e">
        <f>IF(Churn_Data[[#This Row],[Churn]]="No",Churn_Data[[#This Row],[tenure]],NA())</f>
        <v>#N/A</v>
      </c>
      <c r="AD1054">
        <f>IF(Churn_Data[[#This Row],[Churn]]="Yes",Churn_Data[[#This Row],[MonthlyCharges]],NA())</f>
        <v>80.3</v>
      </c>
      <c r="AE1054">
        <f>IF(Churn_Data[[#This Row],[Churn]]="Yes",Churn_Data[[#This Row],[tenure]],NA())</f>
        <v>7</v>
      </c>
      <c r="AF1054">
        <v>562.1</v>
      </c>
    </row>
    <row r="1055" spans="1:32" x14ac:dyDescent="0.3">
      <c r="A1055" t="s">
        <v>1087</v>
      </c>
      <c r="B1055" t="s">
        <v>30</v>
      </c>
      <c r="C1055" t="str">
        <f>IF(Churn_Data[[#This Row],[SeniorCitizen]]=1,"Yes","No")</f>
        <v>No</v>
      </c>
      <c r="D1055">
        <v>0</v>
      </c>
      <c r="E1055" t="s">
        <v>25</v>
      </c>
      <c r="F1055" t="s">
        <v>25</v>
      </c>
      <c r="G1055" t="s">
        <v>24</v>
      </c>
      <c r="H1055" t="s">
        <v>24</v>
      </c>
      <c r="I1055" t="s">
        <v>26</v>
      </c>
      <c r="J1055" t="str">
        <f>IF(Churn_Data[[#This Row],[InternetService]]&lt;&gt;"No","Yes","No")</f>
        <v>Yes</v>
      </c>
      <c r="K1055" t="s">
        <v>25</v>
      </c>
      <c r="L1055" t="s">
        <v>25</v>
      </c>
      <c r="M1055" t="s">
        <v>25</v>
      </c>
      <c r="N1055" t="s">
        <v>25</v>
      </c>
      <c r="O1055" t="s">
        <v>24</v>
      </c>
      <c r="P1055" t="s">
        <v>25</v>
      </c>
      <c r="Q1055" t="s">
        <v>24</v>
      </c>
      <c r="R1055">
        <f>IF(Churn_Data[[#This Row],[Churn]]="Yes",1,0)</f>
        <v>1</v>
      </c>
      <c r="S1055" t="s">
        <v>25</v>
      </c>
      <c r="T1055">
        <f>(Churn_Data[[#This Row],[OnlineSecurity]]="Yes")+(Churn_Data[[#This Row],[OnlineBackup]]="Yes")+(Churn_Data[[#This Row],[DeviceProtection]]="Yes")+(Churn_Data[[#This Row],[TechSupport]]="Yes")+(Churn_Data[[#This Row],[StreamingTV]]="Yes")+(Churn_Data[[#This Row],[StreamingMovies]]="Yes")</f>
        <v>1</v>
      </c>
      <c r="U1055" t="s">
        <v>27</v>
      </c>
      <c r="V1055" t="s">
        <v>46</v>
      </c>
      <c r="W1055" t="str">
        <f>IF(ISNUMBER(SEARCH("automatic", Churn_Data[[#This Row],[PaymentMethod]])), "Automatic", "Manual")</f>
        <v>Automatic</v>
      </c>
      <c r="X1055">
        <v>85.45</v>
      </c>
      <c r="Y1055" t="str">
        <f>IF(Churn_Data[[#This Row],[tenure]]&lt;=12,"0-1 Year",IF(Churn_Data[[#This Row],[tenure]]&lt;=24,"1-2 Years",IF(Churn_Data[[#This Row],[tenure]]&lt;=36,"2-3 Years",IF(Churn_Data[[#This Row],[tenure]]&lt;=48,"3-4 Years",IF(Churn_Data[[#This Row],[tenure]]&lt;=60,"4-5 Years","5+ Years")))))</f>
        <v>4-5 Years</v>
      </c>
      <c r="Z1055">
        <v>53</v>
      </c>
      <c r="AA1055">
        <v>4517.25</v>
      </c>
      <c r="AB1055" t="e">
        <f>IF(Churn_Data[[#This Row],[Churn]]="No",Churn_Data[[#This Row],[MonthlyCharges]],NA())</f>
        <v>#N/A</v>
      </c>
      <c r="AC1055" t="e">
        <f>IF(Churn_Data[[#This Row],[Churn]]="No",Churn_Data[[#This Row],[tenure]],NA())</f>
        <v>#N/A</v>
      </c>
      <c r="AD1055">
        <f>IF(Churn_Data[[#This Row],[Churn]]="Yes",Churn_Data[[#This Row],[MonthlyCharges]],NA())</f>
        <v>85.45</v>
      </c>
      <c r="AE1055">
        <f>IF(Churn_Data[[#This Row],[Churn]]="Yes",Churn_Data[[#This Row],[tenure]],NA())</f>
        <v>53</v>
      </c>
      <c r="AF1055">
        <v>4528.8500000000004</v>
      </c>
    </row>
    <row r="1056" spans="1:32" x14ac:dyDescent="0.3">
      <c r="A1056" t="s">
        <v>1088</v>
      </c>
      <c r="B1056" t="s">
        <v>23</v>
      </c>
      <c r="C1056" t="str">
        <f>IF(Churn_Data[[#This Row],[SeniorCitizen]]=1,"Yes","No")</f>
        <v>No</v>
      </c>
      <c r="D1056">
        <v>0</v>
      </c>
      <c r="E1056" t="s">
        <v>25</v>
      </c>
      <c r="F1056" t="s">
        <v>25</v>
      </c>
      <c r="G1056" t="s">
        <v>24</v>
      </c>
      <c r="H1056" t="s">
        <v>25</v>
      </c>
      <c r="I1056" t="s">
        <v>26</v>
      </c>
      <c r="J1056" t="str">
        <f>IF(Churn_Data[[#This Row],[InternetService]]&lt;&gt;"No","Yes","No")</f>
        <v>Yes</v>
      </c>
      <c r="K1056" t="s">
        <v>25</v>
      </c>
      <c r="L1056" t="s">
        <v>25</v>
      </c>
      <c r="M1056" t="s">
        <v>25</v>
      </c>
      <c r="N1056" t="s">
        <v>25</v>
      </c>
      <c r="O1056" t="s">
        <v>24</v>
      </c>
      <c r="P1056" t="s">
        <v>25</v>
      </c>
      <c r="Q1056" t="s">
        <v>24</v>
      </c>
      <c r="R1056">
        <f>IF(Churn_Data[[#This Row],[Churn]]="Yes",1,0)</f>
        <v>1</v>
      </c>
      <c r="S1056" t="s">
        <v>24</v>
      </c>
      <c r="T1056">
        <f>(Churn_Data[[#This Row],[OnlineSecurity]]="Yes")+(Churn_Data[[#This Row],[OnlineBackup]]="Yes")+(Churn_Data[[#This Row],[DeviceProtection]]="Yes")+(Churn_Data[[#This Row],[TechSupport]]="Yes")+(Churn_Data[[#This Row],[StreamingTV]]="Yes")+(Churn_Data[[#This Row],[StreamingMovies]]="Yes")</f>
        <v>1</v>
      </c>
      <c r="U1056" t="s">
        <v>27</v>
      </c>
      <c r="V1056" t="s">
        <v>72</v>
      </c>
      <c r="W1056" t="str">
        <f>IF(ISNUMBER(SEARCH("automatic", Churn_Data[[#This Row],[PaymentMethod]])), "Automatic", "Manual")</f>
        <v>Automatic</v>
      </c>
      <c r="X1056">
        <v>81</v>
      </c>
      <c r="Y1056" t="str">
        <f>IF(Churn_Data[[#This Row],[tenure]]&lt;=12,"0-1 Year",IF(Churn_Data[[#This Row],[tenure]]&lt;=24,"1-2 Years",IF(Churn_Data[[#This Row],[tenure]]&lt;=36,"2-3 Years",IF(Churn_Data[[#This Row],[tenure]]&lt;=48,"3-4 Years",IF(Churn_Data[[#This Row],[tenure]]&lt;=60,"4-5 Years","5+ Years")))))</f>
        <v>0-1 Year</v>
      </c>
      <c r="Z1056">
        <v>5</v>
      </c>
      <c r="AA1056">
        <v>389.6</v>
      </c>
      <c r="AB1056" t="e">
        <f>IF(Churn_Data[[#This Row],[Churn]]="No",Churn_Data[[#This Row],[MonthlyCharges]],NA())</f>
        <v>#N/A</v>
      </c>
      <c r="AC1056" t="e">
        <f>IF(Churn_Data[[#This Row],[Churn]]="No",Churn_Data[[#This Row],[tenure]],NA())</f>
        <v>#N/A</v>
      </c>
      <c r="AD1056">
        <f>IF(Churn_Data[[#This Row],[Churn]]="Yes",Churn_Data[[#This Row],[MonthlyCharges]],NA())</f>
        <v>81</v>
      </c>
      <c r="AE1056">
        <f>IF(Churn_Data[[#This Row],[Churn]]="Yes",Churn_Data[[#This Row],[tenure]],NA())</f>
        <v>5</v>
      </c>
      <c r="AF1056">
        <v>405</v>
      </c>
    </row>
    <row r="1057" spans="1:32" x14ac:dyDescent="0.3">
      <c r="A1057" t="s">
        <v>1089</v>
      </c>
      <c r="B1057" t="s">
        <v>30</v>
      </c>
      <c r="C1057" t="str">
        <f>IF(Churn_Data[[#This Row],[SeniorCitizen]]=1,"Yes","No")</f>
        <v>No</v>
      </c>
      <c r="D1057">
        <v>0</v>
      </c>
      <c r="E1057" t="s">
        <v>25</v>
      </c>
      <c r="F1057" t="s">
        <v>25</v>
      </c>
      <c r="G1057" t="s">
        <v>24</v>
      </c>
      <c r="H1057" t="s">
        <v>25</v>
      </c>
      <c r="I1057" t="s">
        <v>26</v>
      </c>
      <c r="J1057" t="str">
        <f>IF(Churn_Data[[#This Row],[InternetService]]&lt;&gt;"No","Yes","No")</f>
        <v>Yes</v>
      </c>
      <c r="K1057" t="s">
        <v>25</v>
      </c>
      <c r="L1057" t="s">
        <v>25</v>
      </c>
      <c r="M1057" t="s">
        <v>25</v>
      </c>
      <c r="N1057" t="s">
        <v>25</v>
      </c>
      <c r="O1057" t="s">
        <v>24</v>
      </c>
      <c r="P1057" t="s">
        <v>25</v>
      </c>
      <c r="Q1057" t="s">
        <v>24</v>
      </c>
      <c r="R1057">
        <f>IF(Churn_Data[[#This Row],[Churn]]="Yes",1,0)</f>
        <v>1</v>
      </c>
      <c r="S1057" t="s">
        <v>24</v>
      </c>
      <c r="T1057">
        <f>(Churn_Data[[#This Row],[OnlineSecurity]]="Yes")+(Churn_Data[[#This Row],[OnlineBackup]]="Yes")+(Churn_Data[[#This Row],[DeviceProtection]]="Yes")+(Churn_Data[[#This Row],[TechSupport]]="Yes")+(Churn_Data[[#This Row],[StreamingTV]]="Yes")+(Churn_Data[[#This Row],[StreamingMovies]]="Yes")</f>
        <v>1</v>
      </c>
      <c r="U1057" t="s">
        <v>27</v>
      </c>
      <c r="V1057" t="s">
        <v>72</v>
      </c>
      <c r="W1057" t="str">
        <f>IF(ISNUMBER(SEARCH("automatic", Churn_Data[[#This Row],[PaymentMethod]])), "Automatic", "Manual")</f>
        <v>Automatic</v>
      </c>
      <c r="X1057">
        <v>80.5</v>
      </c>
      <c r="Y1057" t="str">
        <f>IF(Churn_Data[[#This Row],[tenure]]&lt;=12,"0-1 Year",IF(Churn_Data[[#This Row],[tenure]]&lt;=24,"1-2 Years",IF(Churn_Data[[#This Row],[tenure]]&lt;=36,"2-3 Years",IF(Churn_Data[[#This Row],[tenure]]&lt;=48,"3-4 Years",IF(Churn_Data[[#This Row],[tenure]]&lt;=60,"4-5 Years","5+ Years")))))</f>
        <v>0-1 Year</v>
      </c>
      <c r="Z1057">
        <v>6</v>
      </c>
      <c r="AA1057">
        <v>463.05</v>
      </c>
      <c r="AB1057" t="e">
        <f>IF(Churn_Data[[#This Row],[Churn]]="No",Churn_Data[[#This Row],[MonthlyCharges]],NA())</f>
        <v>#N/A</v>
      </c>
      <c r="AC1057" t="e">
        <f>IF(Churn_Data[[#This Row],[Churn]]="No",Churn_Data[[#This Row],[tenure]],NA())</f>
        <v>#N/A</v>
      </c>
      <c r="AD1057">
        <f>IF(Churn_Data[[#This Row],[Churn]]="Yes",Churn_Data[[#This Row],[MonthlyCharges]],NA())</f>
        <v>80.5</v>
      </c>
      <c r="AE1057">
        <f>IF(Churn_Data[[#This Row],[Churn]]="Yes",Churn_Data[[#This Row],[tenure]],NA())</f>
        <v>6</v>
      </c>
      <c r="AF1057">
        <v>483</v>
      </c>
    </row>
    <row r="1058" spans="1:32" x14ac:dyDescent="0.3">
      <c r="A1058" t="s">
        <v>1090</v>
      </c>
      <c r="B1058" t="s">
        <v>30</v>
      </c>
      <c r="C1058" t="str">
        <f>IF(Churn_Data[[#This Row],[SeniorCitizen]]=1,"Yes","No")</f>
        <v>Yes</v>
      </c>
      <c r="D1058">
        <v>1</v>
      </c>
      <c r="E1058" t="s">
        <v>24</v>
      </c>
      <c r="F1058" t="s">
        <v>25</v>
      </c>
      <c r="G1058" t="s">
        <v>24</v>
      </c>
      <c r="H1058" t="s">
        <v>24</v>
      </c>
      <c r="I1058" t="s">
        <v>26</v>
      </c>
      <c r="J1058" t="str">
        <f>IF(Churn_Data[[#This Row],[InternetService]]&lt;&gt;"No","Yes","No")</f>
        <v>Yes</v>
      </c>
      <c r="K1058" t="s">
        <v>25</v>
      </c>
      <c r="L1058" t="s">
        <v>25</v>
      </c>
      <c r="M1058" t="s">
        <v>25</v>
      </c>
      <c r="N1058" t="s">
        <v>25</v>
      </c>
      <c r="O1058" t="s">
        <v>24</v>
      </c>
      <c r="P1058" t="s">
        <v>25</v>
      </c>
      <c r="Q1058" t="s">
        <v>24</v>
      </c>
      <c r="R1058">
        <f>IF(Churn_Data[[#This Row],[Churn]]="Yes",1,0)</f>
        <v>1</v>
      </c>
      <c r="S1058" t="s">
        <v>24</v>
      </c>
      <c r="T1058">
        <f>(Churn_Data[[#This Row],[OnlineSecurity]]="Yes")+(Churn_Data[[#This Row],[OnlineBackup]]="Yes")+(Churn_Data[[#This Row],[DeviceProtection]]="Yes")+(Churn_Data[[#This Row],[TechSupport]]="Yes")+(Churn_Data[[#This Row],[StreamingTV]]="Yes")+(Churn_Data[[#This Row],[StreamingMovies]]="Yes")</f>
        <v>1</v>
      </c>
      <c r="U1058" t="s">
        <v>27</v>
      </c>
      <c r="V1058" t="s">
        <v>28</v>
      </c>
      <c r="W1058" t="str">
        <f>IF(ISNUMBER(SEARCH("automatic", Churn_Data[[#This Row],[PaymentMethod]])), "Automatic", "Manual")</f>
        <v>Manual</v>
      </c>
      <c r="X1058">
        <v>86.85</v>
      </c>
      <c r="Y1058" t="str">
        <f>IF(Churn_Data[[#This Row],[tenure]]&lt;=12,"0-1 Year",IF(Churn_Data[[#This Row],[tenure]]&lt;=24,"1-2 Years",IF(Churn_Data[[#This Row],[tenure]]&lt;=36,"2-3 Years",IF(Churn_Data[[#This Row],[tenure]]&lt;=48,"3-4 Years",IF(Churn_Data[[#This Row],[tenure]]&lt;=60,"4-5 Years","5+ Years")))))</f>
        <v>0-1 Year</v>
      </c>
      <c r="Z1058">
        <v>2</v>
      </c>
      <c r="AA1058">
        <v>156.35</v>
      </c>
      <c r="AB1058" t="e">
        <f>IF(Churn_Data[[#This Row],[Churn]]="No",Churn_Data[[#This Row],[MonthlyCharges]],NA())</f>
        <v>#N/A</v>
      </c>
      <c r="AC1058" t="e">
        <f>IF(Churn_Data[[#This Row],[Churn]]="No",Churn_Data[[#This Row],[tenure]],NA())</f>
        <v>#N/A</v>
      </c>
      <c r="AD1058">
        <f>IF(Churn_Data[[#This Row],[Churn]]="Yes",Churn_Data[[#This Row],[MonthlyCharges]],NA())</f>
        <v>86.85</v>
      </c>
      <c r="AE1058">
        <f>IF(Churn_Data[[#This Row],[Churn]]="Yes",Churn_Data[[#This Row],[tenure]],NA())</f>
        <v>2</v>
      </c>
      <c r="AF1058">
        <v>173.7</v>
      </c>
    </row>
    <row r="1059" spans="1:32" x14ac:dyDescent="0.3">
      <c r="A1059" t="s">
        <v>1091</v>
      </c>
      <c r="B1059" t="s">
        <v>23</v>
      </c>
      <c r="C1059" t="str">
        <f>IF(Churn_Data[[#This Row],[SeniorCitizen]]=1,"Yes","No")</f>
        <v>No</v>
      </c>
      <c r="D1059">
        <v>0</v>
      </c>
      <c r="E1059" t="s">
        <v>25</v>
      </c>
      <c r="F1059" t="s">
        <v>25</v>
      </c>
      <c r="G1059" t="s">
        <v>24</v>
      </c>
      <c r="H1059" t="s">
        <v>25</v>
      </c>
      <c r="I1059" t="s">
        <v>26</v>
      </c>
      <c r="J1059" t="str">
        <f>IF(Churn_Data[[#This Row],[InternetService]]&lt;&gt;"No","Yes","No")</f>
        <v>Yes</v>
      </c>
      <c r="K1059" t="s">
        <v>25</v>
      </c>
      <c r="L1059" t="s">
        <v>25</v>
      </c>
      <c r="M1059" t="s">
        <v>25</v>
      </c>
      <c r="N1059" t="s">
        <v>25</v>
      </c>
      <c r="O1059" t="s">
        <v>24</v>
      </c>
      <c r="P1059" t="s">
        <v>25</v>
      </c>
      <c r="Q1059" t="s">
        <v>24</v>
      </c>
      <c r="R1059">
        <f>IF(Churn_Data[[#This Row],[Churn]]="Yes",1,0)</f>
        <v>1</v>
      </c>
      <c r="S1059" t="s">
        <v>24</v>
      </c>
      <c r="T1059">
        <f>(Churn_Data[[#This Row],[OnlineSecurity]]="Yes")+(Churn_Data[[#This Row],[OnlineBackup]]="Yes")+(Churn_Data[[#This Row],[DeviceProtection]]="Yes")+(Churn_Data[[#This Row],[TechSupport]]="Yes")+(Churn_Data[[#This Row],[StreamingTV]]="Yes")+(Churn_Data[[#This Row],[StreamingMovies]]="Yes")</f>
        <v>1</v>
      </c>
      <c r="U1059" t="s">
        <v>27</v>
      </c>
      <c r="V1059" t="s">
        <v>46</v>
      </c>
      <c r="W1059" t="str">
        <f>IF(ISNUMBER(SEARCH("automatic", Churn_Data[[#This Row],[PaymentMethod]])), "Automatic", "Manual")</f>
        <v>Automatic</v>
      </c>
      <c r="X1059">
        <v>77.650000000000006</v>
      </c>
      <c r="Y1059" t="str">
        <f>IF(Churn_Data[[#This Row],[tenure]]&lt;=12,"0-1 Year",IF(Churn_Data[[#This Row],[tenure]]&lt;=24,"1-2 Years",IF(Churn_Data[[#This Row],[tenure]]&lt;=36,"2-3 Years",IF(Churn_Data[[#This Row],[tenure]]&lt;=48,"3-4 Years",IF(Churn_Data[[#This Row],[tenure]]&lt;=60,"4-5 Years","5+ Years")))))</f>
        <v>0-1 Year</v>
      </c>
      <c r="Z1059">
        <v>9</v>
      </c>
      <c r="AA1059">
        <v>714.15</v>
      </c>
      <c r="AB1059" t="e">
        <f>IF(Churn_Data[[#This Row],[Churn]]="No",Churn_Data[[#This Row],[MonthlyCharges]],NA())</f>
        <v>#N/A</v>
      </c>
      <c r="AC1059" t="e">
        <f>IF(Churn_Data[[#This Row],[Churn]]="No",Churn_Data[[#This Row],[tenure]],NA())</f>
        <v>#N/A</v>
      </c>
      <c r="AD1059">
        <f>IF(Churn_Data[[#This Row],[Churn]]="Yes",Churn_Data[[#This Row],[MonthlyCharges]],NA())</f>
        <v>77.650000000000006</v>
      </c>
      <c r="AE1059">
        <f>IF(Churn_Data[[#This Row],[Churn]]="Yes",Churn_Data[[#This Row],[tenure]],NA())</f>
        <v>9</v>
      </c>
      <c r="AF1059">
        <v>698.85</v>
      </c>
    </row>
    <row r="1060" spans="1:32" x14ac:dyDescent="0.3">
      <c r="A1060" t="s">
        <v>1092</v>
      </c>
      <c r="B1060" t="s">
        <v>30</v>
      </c>
      <c r="C1060" t="str">
        <f>IF(Churn_Data[[#This Row],[SeniorCitizen]]=1,"Yes","No")</f>
        <v>No</v>
      </c>
      <c r="D1060">
        <v>0</v>
      </c>
      <c r="E1060" t="s">
        <v>25</v>
      </c>
      <c r="F1060" t="s">
        <v>25</v>
      </c>
      <c r="G1060" t="s">
        <v>24</v>
      </c>
      <c r="H1060" t="s">
        <v>25</v>
      </c>
      <c r="I1060" t="s">
        <v>26</v>
      </c>
      <c r="J1060" t="str">
        <f>IF(Churn_Data[[#This Row],[InternetService]]&lt;&gt;"No","Yes","No")</f>
        <v>Yes</v>
      </c>
      <c r="K1060" t="s">
        <v>25</v>
      </c>
      <c r="L1060" t="s">
        <v>25</v>
      </c>
      <c r="M1060" t="s">
        <v>25</v>
      </c>
      <c r="N1060" t="s">
        <v>25</v>
      </c>
      <c r="O1060" t="s">
        <v>24</v>
      </c>
      <c r="P1060" t="s">
        <v>25</v>
      </c>
      <c r="Q1060" t="s">
        <v>25</v>
      </c>
      <c r="R1060">
        <f>IF(Churn_Data[[#This Row],[Churn]]="Yes",1,0)</f>
        <v>0</v>
      </c>
      <c r="S1060" t="s">
        <v>24</v>
      </c>
      <c r="T1060">
        <f>(Churn_Data[[#This Row],[OnlineSecurity]]="Yes")+(Churn_Data[[#This Row],[OnlineBackup]]="Yes")+(Churn_Data[[#This Row],[DeviceProtection]]="Yes")+(Churn_Data[[#This Row],[TechSupport]]="Yes")+(Churn_Data[[#This Row],[StreamingTV]]="Yes")+(Churn_Data[[#This Row],[StreamingMovies]]="Yes")</f>
        <v>1</v>
      </c>
      <c r="U1060" t="s">
        <v>27</v>
      </c>
      <c r="V1060" t="s">
        <v>28</v>
      </c>
      <c r="W1060" t="str">
        <f>IF(ISNUMBER(SEARCH("automatic", Churn_Data[[#This Row],[PaymentMethod]])), "Automatic", "Manual")</f>
        <v>Manual</v>
      </c>
      <c r="X1060">
        <v>80.099999999999994</v>
      </c>
      <c r="Y1060" t="str">
        <f>IF(Churn_Data[[#This Row],[tenure]]&lt;=12,"0-1 Year",IF(Churn_Data[[#This Row],[tenure]]&lt;=24,"1-2 Years",IF(Churn_Data[[#This Row],[tenure]]&lt;=36,"2-3 Years",IF(Churn_Data[[#This Row],[tenure]]&lt;=48,"3-4 Years",IF(Churn_Data[[#This Row],[tenure]]&lt;=60,"4-5 Years","5+ Years")))))</f>
        <v>0-1 Year</v>
      </c>
      <c r="Z1060">
        <v>5</v>
      </c>
      <c r="AA1060">
        <v>398.55</v>
      </c>
      <c r="AB1060">
        <f>IF(Churn_Data[[#This Row],[Churn]]="No",Churn_Data[[#This Row],[MonthlyCharges]],NA())</f>
        <v>80.099999999999994</v>
      </c>
      <c r="AC1060">
        <f>IF(Churn_Data[[#This Row],[Churn]]="No",Churn_Data[[#This Row],[tenure]],NA())</f>
        <v>5</v>
      </c>
      <c r="AD1060" t="e">
        <f>IF(Churn_Data[[#This Row],[Churn]]="Yes",Churn_Data[[#This Row],[MonthlyCharges]],NA())</f>
        <v>#N/A</v>
      </c>
      <c r="AE1060" t="e">
        <f>IF(Churn_Data[[#This Row],[Churn]]="Yes",Churn_Data[[#This Row],[tenure]],NA())</f>
        <v>#N/A</v>
      </c>
      <c r="AF1060">
        <v>400.5</v>
      </c>
    </row>
    <row r="1061" spans="1:32" x14ac:dyDescent="0.3">
      <c r="A1061" t="s">
        <v>1093</v>
      </c>
      <c r="B1061" t="s">
        <v>23</v>
      </c>
      <c r="C1061" t="str">
        <f>IF(Churn_Data[[#This Row],[SeniorCitizen]]=1,"Yes","No")</f>
        <v>No</v>
      </c>
      <c r="D1061">
        <v>0</v>
      </c>
      <c r="E1061" t="s">
        <v>24</v>
      </c>
      <c r="F1061" t="s">
        <v>24</v>
      </c>
      <c r="G1061" t="s">
        <v>24</v>
      </c>
      <c r="H1061" t="s">
        <v>25</v>
      </c>
      <c r="I1061" t="s">
        <v>26</v>
      </c>
      <c r="J1061" t="str">
        <f>IF(Churn_Data[[#This Row],[InternetService]]&lt;&gt;"No","Yes","No")</f>
        <v>Yes</v>
      </c>
      <c r="K1061" t="s">
        <v>25</v>
      </c>
      <c r="L1061" t="s">
        <v>25</v>
      </c>
      <c r="M1061" t="s">
        <v>25</v>
      </c>
      <c r="N1061" t="s">
        <v>25</v>
      </c>
      <c r="O1061" t="s">
        <v>24</v>
      </c>
      <c r="P1061" t="s">
        <v>25</v>
      </c>
      <c r="Q1061" t="s">
        <v>25</v>
      </c>
      <c r="R1061">
        <f>IF(Churn_Data[[#This Row],[Churn]]="Yes",1,0)</f>
        <v>0</v>
      </c>
      <c r="S1061" t="s">
        <v>24</v>
      </c>
      <c r="T1061">
        <f>(Churn_Data[[#This Row],[OnlineSecurity]]="Yes")+(Churn_Data[[#This Row],[OnlineBackup]]="Yes")+(Churn_Data[[#This Row],[DeviceProtection]]="Yes")+(Churn_Data[[#This Row],[TechSupport]]="Yes")+(Churn_Data[[#This Row],[StreamingTV]]="Yes")+(Churn_Data[[#This Row],[StreamingMovies]]="Yes")</f>
        <v>1</v>
      </c>
      <c r="U1061" t="s">
        <v>27</v>
      </c>
      <c r="V1061" t="s">
        <v>28</v>
      </c>
      <c r="W1061" t="str">
        <f>IF(ISNUMBER(SEARCH("automatic", Churn_Data[[#This Row],[PaymentMethod]])), "Automatic", "Manual")</f>
        <v>Manual</v>
      </c>
      <c r="X1061">
        <v>78.900000000000006</v>
      </c>
      <c r="Y1061" t="str">
        <f>IF(Churn_Data[[#This Row],[tenure]]&lt;=12,"0-1 Year",IF(Churn_Data[[#This Row],[tenure]]&lt;=24,"1-2 Years",IF(Churn_Data[[#This Row],[tenure]]&lt;=36,"2-3 Years",IF(Churn_Data[[#This Row],[tenure]]&lt;=48,"3-4 Years",IF(Churn_Data[[#This Row],[tenure]]&lt;=60,"4-5 Years","5+ Years")))))</f>
        <v>0-1 Year</v>
      </c>
      <c r="Z1061">
        <v>4</v>
      </c>
      <c r="AA1061">
        <v>299.75</v>
      </c>
      <c r="AB1061">
        <f>IF(Churn_Data[[#This Row],[Churn]]="No",Churn_Data[[#This Row],[MonthlyCharges]],NA())</f>
        <v>78.900000000000006</v>
      </c>
      <c r="AC1061">
        <f>IF(Churn_Data[[#This Row],[Churn]]="No",Churn_Data[[#This Row],[tenure]],NA())</f>
        <v>4</v>
      </c>
      <c r="AD1061" t="e">
        <f>IF(Churn_Data[[#This Row],[Churn]]="Yes",Churn_Data[[#This Row],[MonthlyCharges]],NA())</f>
        <v>#N/A</v>
      </c>
      <c r="AE1061" t="e">
        <f>IF(Churn_Data[[#This Row],[Churn]]="Yes",Churn_Data[[#This Row],[tenure]],NA())</f>
        <v>#N/A</v>
      </c>
      <c r="AF1061">
        <v>315.60000000000002</v>
      </c>
    </row>
    <row r="1062" spans="1:32" x14ac:dyDescent="0.3">
      <c r="A1062" t="s">
        <v>1094</v>
      </c>
      <c r="B1062" t="s">
        <v>30</v>
      </c>
      <c r="C1062" t="str">
        <f>IF(Churn_Data[[#This Row],[SeniorCitizen]]=1,"Yes","No")</f>
        <v>No</v>
      </c>
      <c r="D1062">
        <v>0</v>
      </c>
      <c r="E1062" t="s">
        <v>25</v>
      </c>
      <c r="F1062" t="s">
        <v>25</v>
      </c>
      <c r="G1062" t="s">
        <v>24</v>
      </c>
      <c r="H1062" t="s">
        <v>25</v>
      </c>
      <c r="I1062" t="s">
        <v>26</v>
      </c>
      <c r="J1062" t="str">
        <f>IF(Churn_Data[[#This Row],[InternetService]]&lt;&gt;"No","Yes","No")</f>
        <v>Yes</v>
      </c>
      <c r="K1062" t="s">
        <v>25</v>
      </c>
      <c r="L1062" t="s">
        <v>25</v>
      </c>
      <c r="M1062" t="s">
        <v>25</v>
      </c>
      <c r="N1062" t="s">
        <v>25</v>
      </c>
      <c r="O1062" t="s">
        <v>24</v>
      </c>
      <c r="P1062" t="s">
        <v>25</v>
      </c>
      <c r="Q1062" t="s">
        <v>25</v>
      </c>
      <c r="R1062">
        <f>IF(Churn_Data[[#This Row],[Churn]]="Yes",1,0)</f>
        <v>0</v>
      </c>
      <c r="S1062" t="s">
        <v>24</v>
      </c>
      <c r="T1062">
        <f>(Churn_Data[[#This Row],[OnlineSecurity]]="Yes")+(Churn_Data[[#This Row],[OnlineBackup]]="Yes")+(Churn_Data[[#This Row],[DeviceProtection]]="Yes")+(Churn_Data[[#This Row],[TechSupport]]="Yes")+(Churn_Data[[#This Row],[StreamingTV]]="Yes")+(Churn_Data[[#This Row],[StreamingMovies]]="Yes")</f>
        <v>1</v>
      </c>
      <c r="U1062" t="s">
        <v>27</v>
      </c>
      <c r="V1062" t="s">
        <v>46</v>
      </c>
      <c r="W1062" t="str">
        <f>IF(ISNUMBER(SEARCH("automatic", Churn_Data[[#This Row],[PaymentMethod]])), "Automatic", "Manual")</f>
        <v>Automatic</v>
      </c>
      <c r="X1062">
        <v>78.7</v>
      </c>
      <c r="Y1062" t="str">
        <f>IF(Churn_Data[[#This Row],[tenure]]&lt;=12,"0-1 Year",IF(Churn_Data[[#This Row],[tenure]]&lt;=24,"1-2 Years",IF(Churn_Data[[#This Row],[tenure]]&lt;=36,"2-3 Years",IF(Churn_Data[[#This Row],[tenure]]&lt;=48,"3-4 Years",IF(Churn_Data[[#This Row],[tenure]]&lt;=60,"4-5 Years","5+ Years")))))</f>
        <v>1-2 Years</v>
      </c>
      <c r="Z1062">
        <v>19</v>
      </c>
      <c r="AA1062">
        <v>1495.1</v>
      </c>
      <c r="AB1062">
        <f>IF(Churn_Data[[#This Row],[Churn]]="No",Churn_Data[[#This Row],[MonthlyCharges]],NA())</f>
        <v>78.7</v>
      </c>
      <c r="AC1062">
        <f>IF(Churn_Data[[#This Row],[Churn]]="No",Churn_Data[[#This Row],[tenure]],NA())</f>
        <v>19</v>
      </c>
      <c r="AD1062" t="e">
        <f>IF(Churn_Data[[#This Row],[Churn]]="Yes",Churn_Data[[#This Row],[MonthlyCharges]],NA())</f>
        <v>#N/A</v>
      </c>
      <c r="AE1062" t="e">
        <f>IF(Churn_Data[[#This Row],[Churn]]="Yes",Churn_Data[[#This Row],[tenure]],NA())</f>
        <v>#N/A</v>
      </c>
      <c r="AF1062">
        <v>1495.3</v>
      </c>
    </row>
    <row r="1063" spans="1:32" x14ac:dyDescent="0.3">
      <c r="A1063" t="s">
        <v>1095</v>
      </c>
      <c r="B1063" t="s">
        <v>23</v>
      </c>
      <c r="C1063" t="str">
        <f>IF(Churn_Data[[#This Row],[SeniorCitizen]]=1,"Yes","No")</f>
        <v>No</v>
      </c>
      <c r="D1063">
        <v>0</v>
      </c>
      <c r="E1063" t="s">
        <v>25</v>
      </c>
      <c r="F1063" t="s">
        <v>25</v>
      </c>
      <c r="G1063" t="s">
        <v>24</v>
      </c>
      <c r="H1063" t="s">
        <v>25</v>
      </c>
      <c r="I1063" t="s">
        <v>26</v>
      </c>
      <c r="J1063" t="str">
        <f>IF(Churn_Data[[#This Row],[InternetService]]&lt;&gt;"No","Yes","No")</f>
        <v>Yes</v>
      </c>
      <c r="K1063" t="s">
        <v>25</v>
      </c>
      <c r="L1063" t="s">
        <v>25</v>
      </c>
      <c r="M1063" t="s">
        <v>25</v>
      </c>
      <c r="N1063" t="s">
        <v>25</v>
      </c>
      <c r="O1063" t="s">
        <v>25</v>
      </c>
      <c r="P1063" t="s">
        <v>25</v>
      </c>
      <c r="Q1063" t="s">
        <v>24</v>
      </c>
      <c r="R1063">
        <f>IF(Churn_Data[[#This Row],[Churn]]="Yes",1,0)</f>
        <v>1</v>
      </c>
      <c r="S1063" t="s">
        <v>24</v>
      </c>
      <c r="T1063">
        <f>(Churn_Data[[#This Row],[OnlineSecurity]]="Yes")+(Churn_Data[[#This Row],[OnlineBackup]]="Yes")+(Churn_Data[[#This Row],[DeviceProtection]]="Yes")+(Churn_Data[[#This Row],[TechSupport]]="Yes")+(Churn_Data[[#This Row],[StreamingTV]]="Yes")+(Churn_Data[[#This Row],[StreamingMovies]]="Yes")</f>
        <v>0</v>
      </c>
      <c r="U1063" t="s">
        <v>27</v>
      </c>
      <c r="V1063" t="s">
        <v>46</v>
      </c>
      <c r="W1063" t="str">
        <f>IF(ISNUMBER(SEARCH("automatic", Churn_Data[[#This Row],[PaymentMethod]])), "Automatic", "Manual")</f>
        <v>Automatic</v>
      </c>
      <c r="X1063">
        <v>70.900000000000006</v>
      </c>
      <c r="Y1063" t="str">
        <f>IF(Churn_Data[[#This Row],[tenure]]&lt;=12,"0-1 Year",IF(Churn_Data[[#This Row],[tenure]]&lt;=24,"1-2 Years",IF(Churn_Data[[#This Row],[tenure]]&lt;=36,"2-3 Years",IF(Churn_Data[[#This Row],[tenure]]&lt;=48,"3-4 Years",IF(Churn_Data[[#This Row],[tenure]]&lt;=60,"4-5 Years","5+ Years")))))</f>
        <v>0-1 Year</v>
      </c>
      <c r="Z1063">
        <v>4</v>
      </c>
      <c r="AA1063">
        <v>273</v>
      </c>
      <c r="AB1063" t="e">
        <f>IF(Churn_Data[[#This Row],[Churn]]="No",Churn_Data[[#This Row],[MonthlyCharges]],NA())</f>
        <v>#N/A</v>
      </c>
      <c r="AC1063" t="e">
        <f>IF(Churn_Data[[#This Row],[Churn]]="No",Churn_Data[[#This Row],[tenure]],NA())</f>
        <v>#N/A</v>
      </c>
      <c r="AD1063">
        <f>IF(Churn_Data[[#This Row],[Churn]]="Yes",Churn_Data[[#This Row],[MonthlyCharges]],NA())</f>
        <v>70.900000000000006</v>
      </c>
      <c r="AE1063">
        <f>IF(Churn_Data[[#This Row],[Churn]]="Yes",Churn_Data[[#This Row],[tenure]],NA())</f>
        <v>4</v>
      </c>
      <c r="AF1063">
        <v>283.60000000000002</v>
      </c>
    </row>
    <row r="1064" spans="1:32" x14ac:dyDescent="0.3">
      <c r="A1064" t="s">
        <v>1096</v>
      </c>
      <c r="B1064" t="s">
        <v>23</v>
      </c>
      <c r="C1064" t="str">
        <f>IF(Churn_Data[[#This Row],[SeniorCitizen]]=1,"Yes","No")</f>
        <v>Yes</v>
      </c>
      <c r="D1064">
        <v>1</v>
      </c>
      <c r="E1064" t="s">
        <v>25</v>
      </c>
      <c r="F1064" t="s">
        <v>25</v>
      </c>
      <c r="G1064" t="s">
        <v>24</v>
      </c>
      <c r="H1064" t="s">
        <v>24</v>
      </c>
      <c r="I1064" t="s">
        <v>26</v>
      </c>
      <c r="J1064" t="str">
        <f>IF(Churn_Data[[#This Row],[InternetService]]&lt;&gt;"No","Yes","No")</f>
        <v>Yes</v>
      </c>
      <c r="K1064" t="s">
        <v>25</v>
      </c>
      <c r="L1064" t="s">
        <v>25</v>
      </c>
      <c r="M1064" t="s">
        <v>25</v>
      </c>
      <c r="N1064" t="s">
        <v>25</v>
      </c>
      <c r="O1064" t="s">
        <v>25</v>
      </c>
      <c r="P1064" t="s">
        <v>25</v>
      </c>
      <c r="Q1064" t="s">
        <v>24</v>
      </c>
      <c r="R1064">
        <f>IF(Churn_Data[[#This Row],[Churn]]="Yes",1,0)</f>
        <v>1</v>
      </c>
      <c r="S1064" t="s">
        <v>24</v>
      </c>
      <c r="T1064">
        <f>(Churn_Data[[#This Row],[OnlineSecurity]]="Yes")+(Churn_Data[[#This Row],[OnlineBackup]]="Yes")+(Churn_Data[[#This Row],[DeviceProtection]]="Yes")+(Churn_Data[[#This Row],[TechSupport]]="Yes")+(Churn_Data[[#This Row],[StreamingTV]]="Yes")+(Churn_Data[[#This Row],[StreamingMovies]]="Yes")</f>
        <v>0</v>
      </c>
      <c r="U1064" t="s">
        <v>27</v>
      </c>
      <c r="V1064" t="s">
        <v>28</v>
      </c>
      <c r="W1064" t="str">
        <f>IF(ISNUMBER(SEARCH("automatic", Churn_Data[[#This Row],[PaymentMethod]])), "Automatic", "Manual")</f>
        <v>Manual</v>
      </c>
      <c r="X1064">
        <v>74.45</v>
      </c>
      <c r="Y1064" t="str">
        <f>IF(Churn_Data[[#This Row],[tenure]]&lt;=12,"0-1 Year",IF(Churn_Data[[#This Row],[tenure]]&lt;=24,"1-2 Years",IF(Churn_Data[[#This Row],[tenure]]&lt;=36,"2-3 Years",IF(Churn_Data[[#This Row],[tenure]]&lt;=48,"3-4 Years",IF(Churn_Data[[#This Row],[tenure]]&lt;=60,"4-5 Years","5+ Years")))))</f>
        <v>1-2 Years</v>
      </c>
      <c r="Z1064">
        <v>15</v>
      </c>
      <c r="AA1064">
        <v>1145.7</v>
      </c>
      <c r="AB1064" t="e">
        <f>IF(Churn_Data[[#This Row],[Churn]]="No",Churn_Data[[#This Row],[MonthlyCharges]],NA())</f>
        <v>#N/A</v>
      </c>
      <c r="AC1064" t="e">
        <f>IF(Churn_Data[[#This Row],[Churn]]="No",Churn_Data[[#This Row],[tenure]],NA())</f>
        <v>#N/A</v>
      </c>
      <c r="AD1064">
        <f>IF(Churn_Data[[#This Row],[Churn]]="Yes",Churn_Data[[#This Row],[MonthlyCharges]],NA())</f>
        <v>74.45</v>
      </c>
      <c r="AE1064">
        <f>IF(Churn_Data[[#This Row],[Churn]]="Yes",Churn_Data[[#This Row],[tenure]],NA())</f>
        <v>15</v>
      </c>
      <c r="AF1064">
        <v>1116.75</v>
      </c>
    </row>
    <row r="1065" spans="1:32" x14ac:dyDescent="0.3">
      <c r="A1065" t="s">
        <v>1097</v>
      </c>
      <c r="B1065" t="s">
        <v>30</v>
      </c>
      <c r="C1065" t="str">
        <f>IF(Churn_Data[[#This Row],[SeniorCitizen]]=1,"Yes","No")</f>
        <v>No</v>
      </c>
      <c r="D1065">
        <v>0</v>
      </c>
      <c r="E1065" t="s">
        <v>25</v>
      </c>
      <c r="F1065" t="s">
        <v>25</v>
      </c>
      <c r="G1065" t="s">
        <v>24</v>
      </c>
      <c r="H1065" t="s">
        <v>25</v>
      </c>
      <c r="I1065" t="s">
        <v>26</v>
      </c>
      <c r="J1065" t="str">
        <f>IF(Churn_Data[[#This Row],[InternetService]]&lt;&gt;"No","Yes","No")</f>
        <v>Yes</v>
      </c>
      <c r="K1065" t="s">
        <v>25</v>
      </c>
      <c r="L1065" t="s">
        <v>25</v>
      </c>
      <c r="M1065" t="s">
        <v>25</v>
      </c>
      <c r="N1065" t="s">
        <v>25</v>
      </c>
      <c r="O1065" t="s">
        <v>25</v>
      </c>
      <c r="P1065" t="s">
        <v>25</v>
      </c>
      <c r="Q1065" t="s">
        <v>25</v>
      </c>
      <c r="R1065">
        <f>IF(Churn_Data[[#This Row],[Churn]]="Yes",1,0)</f>
        <v>0</v>
      </c>
      <c r="S1065" t="s">
        <v>25</v>
      </c>
      <c r="T1065">
        <f>(Churn_Data[[#This Row],[OnlineSecurity]]="Yes")+(Churn_Data[[#This Row],[OnlineBackup]]="Yes")+(Churn_Data[[#This Row],[DeviceProtection]]="Yes")+(Churn_Data[[#This Row],[TechSupport]]="Yes")+(Churn_Data[[#This Row],[StreamingTV]]="Yes")+(Churn_Data[[#This Row],[StreamingMovies]]="Yes")</f>
        <v>0</v>
      </c>
      <c r="U1065" t="s">
        <v>27</v>
      </c>
      <c r="V1065" t="s">
        <v>72</v>
      </c>
      <c r="W1065" t="str">
        <f>IF(ISNUMBER(SEARCH("automatic", Churn_Data[[#This Row],[PaymentMethod]])), "Automatic", "Manual")</f>
        <v>Automatic</v>
      </c>
      <c r="X1065">
        <v>68.849999999999994</v>
      </c>
      <c r="Y1065" t="str">
        <f>IF(Churn_Data[[#This Row],[tenure]]&lt;=12,"0-1 Year",IF(Churn_Data[[#This Row],[tenure]]&lt;=24,"1-2 Years",IF(Churn_Data[[#This Row],[tenure]]&lt;=36,"2-3 Years",IF(Churn_Data[[#This Row],[tenure]]&lt;=48,"3-4 Years",IF(Churn_Data[[#This Row],[tenure]]&lt;=60,"4-5 Years","5+ Years")))))</f>
        <v>3-4 Years</v>
      </c>
      <c r="Z1065">
        <v>44</v>
      </c>
      <c r="AA1065">
        <v>2958.95</v>
      </c>
      <c r="AB1065">
        <f>IF(Churn_Data[[#This Row],[Churn]]="No",Churn_Data[[#This Row],[MonthlyCharges]],NA())</f>
        <v>68.849999999999994</v>
      </c>
      <c r="AC1065">
        <f>IF(Churn_Data[[#This Row],[Churn]]="No",Churn_Data[[#This Row],[tenure]],NA())</f>
        <v>44</v>
      </c>
      <c r="AD1065" t="e">
        <f>IF(Churn_Data[[#This Row],[Churn]]="Yes",Churn_Data[[#This Row],[MonthlyCharges]],NA())</f>
        <v>#N/A</v>
      </c>
      <c r="AE1065" t="e">
        <f>IF(Churn_Data[[#This Row],[Churn]]="Yes",Churn_Data[[#This Row],[tenure]],NA())</f>
        <v>#N/A</v>
      </c>
      <c r="AF1065">
        <v>3029.4</v>
      </c>
    </row>
    <row r="1066" spans="1:32" x14ac:dyDescent="0.3">
      <c r="A1066" t="s">
        <v>1098</v>
      </c>
      <c r="B1066" t="s">
        <v>23</v>
      </c>
      <c r="C1066" t="str">
        <f>IF(Churn_Data[[#This Row],[SeniorCitizen]]=1,"Yes","No")</f>
        <v>Yes</v>
      </c>
      <c r="D1066">
        <v>1</v>
      </c>
      <c r="E1066" t="s">
        <v>24</v>
      </c>
      <c r="F1066" t="s">
        <v>25</v>
      </c>
      <c r="G1066" t="s">
        <v>24</v>
      </c>
      <c r="H1066" t="s">
        <v>25</v>
      </c>
      <c r="I1066" t="s">
        <v>26</v>
      </c>
      <c r="J1066" t="str">
        <f>IF(Churn_Data[[#This Row],[InternetService]]&lt;&gt;"No","Yes","No")</f>
        <v>Yes</v>
      </c>
      <c r="K1066" t="s">
        <v>25</v>
      </c>
      <c r="L1066" t="s">
        <v>25</v>
      </c>
      <c r="M1066" t="s">
        <v>25</v>
      </c>
      <c r="N1066" t="s">
        <v>25</v>
      </c>
      <c r="O1066" t="s">
        <v>25</v>
      </c>
      <c r="P1066" t="s">
        <v>25</v>
      </c>
      <c r="Q1066" t="s">
        <v>25</v>
      </c>
      <c r="R1066">
        <f>IF(Churn_Data[[#This Row],[Churn]]="Yes",1,0)</f>
        <v>0</v>
      </c>
      <c r="S1066" t="s">
        <v>24</v>
      </c>
      <c r="T1066">
        <f>(Churn_Data[[#This Row],[OnlineSecurity]]="Yes")+(Churn_Data[[#This Row],[OnlineBackup]]="Yes")+(Churn_Data[[#This Row],[DeviceProtection]]="Yes")+(Churn_Data[[#This Row],[TechSupport]]="Yes")+(Churn_Data[[#This Row],[StreamingTV]]="Yes")+(Churn_Data[[#This Row],[StreamingMovies]]="Yes")</f>
        <v>0</v>
      </c>
      <c r="U1066" t="s">
        <v>27</v>
      </c>
      <c r="V1066" t="s">
        <v>46</v>
      </c>
      <c r="W1066" t="str">
        <f>IF(ISNUMBER(SEARCH("automatic", Churn_Data[[#This Row],[PaymentMethod]])), "Automatic", "Manual")</f>
        <v>Automatic</v>
      </c>
      <c r="X1066">
        <v>70.650000000000006</v>
      </c>
      <c r="Y1066" t="str">
        <f>IF(Churn_Data[[#This Row],[tenure]]&lt;=12,"0-1 Year",IF(Churn_Data[[#This Row],[tenure]]&lt;=24,"1-2 Years",IF(Churn_Data[[#This Row],[tenure]]&lt;=36,"2-3 Years",IF(Churn_Data[[#This Row],[tenure]]&lt;=48,"3-4 Years",IF(Churn_Data[[#This Row],[tenure]]&lt;=60,"4-5 Years","5+ Years")))))</f>
        <v>3-4 Years</v>
      </c>
      <c r="Z1066">
        <v>48</v>
      </c>
      <c r="AA1066">
        <v>3545.05</v>
      </c>
      <c r="AB1066">
        <f>IF(Churn_Data[[#This Row],[Churn]]="No",Churn_Data[[#This Row],[MonthlyCharges]],NA())</f>
        <v>70.650000000000006</v>
      </c>
      <c r="AC1066">
        <f>IF(Churn_Data[[#This Row],[Churn]]="No",Churn_Data[[#This Row],[tenure]],NA())</f>
        <v>48</v>
      </c>
      <c r="AD1066" t="e">
        <f>IF(Churn_Data[[#This Row],[Churn]]="Yes",Churn_Data[[#This Row],[MonthlyCharges]],NA())</f>
        <v>#N/A</v>
      </c>
      <c r="AE1066" t="e">
        <f>IF(Churn_Data[[#This Row],[Churn]]="Yes",Churn_Data[[#This Row],[tenure]],NA())</f>
        <v>#N/A</v>
      </c>
      <c r="AF1066">
        <v>3391.2</v>
      </c>
    </row>
    <row r="1067" spans="1:32" x14ac:dyDescent="0.3">
      <c r="A1067" t="s">
        <v>1099</v>
      </c>
      <c r="B1067" t="s">
        <v>23</v>
      </c>
      <c r="C1067" t="str">
        <f>IF(Churn_Data[[#This Row],[SeniorCitizen]]=1,"Yes","No")</f>
        <v>No</v>
      </c>
      <c r="D1067">
        <v>0</v>
      </c>
      <c r="E1067" t="s">
        <v>25</v>
      </c>
      <c r="F1067" t="s">
        <v>25</v>
      </c>
      <c r="G1067" t="s">
        <v>24</v>
      </c>
      <c r="H1067" t="s">
        <v>25</v>
      </c>
      <c r="I1067" t="s">
        <v>26</v>
      </c>
      <c r="J1067" t="str">
        <f>IF(Churn_Data[[#This Row],[InternetService]]&lt;&gt;"No","Yes","No")</f>
        <v>Yes</v>
      </c>
      <c r="K1067" t="s">
        <v>25</v>
      </c>
      <c r="L1067" t="s">
        <v>25</v>
      </c>
      <c r="M1067" t="s">
        <v>25</v>
      </c>
      <c r="N1067" t="s">
        <v>25</v>
      </c>
      <c r="O1067" t="s">
        <v>25</v>
      </c>
      <c r="P1067" t="s">
        <v>25</v>
      </c>
      <c r="Q1067" t="s">
        <v>25</v>
      </c>
      <c r="R1067">
        <f>IF(Churn_Data[[#This Row],[Churn]]="Yes",1,0)</f>
        <v>0</v>
      </c>
      <c r="S1067" t="s">
        <v>24</v>
      </c>
      <c r="T1067">
        <f>(Churn_Data[[#This Row],[OnlineSecurity]]="Yes")+(Churn_Data[[#This Row],[OnlineBackup]]="Yes")+(Churn_Data[[#This Row],[DeviceProtection]]="Yes")+(Churn_Data[[#This Row],[TechSupport]]="Yes")+(Churn_Data[[#This Row],[StreamingTV]]="Yes")+(Churn_Data[[#This Row],[StreamingMovies]]="Yes")</f>
        <v>0</v>
      </c>
      <c r="U1067" t="s">
        <v>27</v>
      </c>
      <c r="V1067" t="s">
        <v>46</v>
      </c>
      <c r="W1067" t="str">
        <f>IF(ISNUMBER(SEARCH("automatic", Churn_Data[[#This Row],[PaymentMethod]])), "Automatic", "Manual")</f>
        <v>Automatic</v>
      </c>
      <c r="X1067">
        <v>69.849999999999994</v>
      </c>
      <c r="Y1067" t="str">
        <f>IF(Churn_Data[[#This Row],[tenure]]&lt;=12,"0-1 Year",IF(Churn_Data[[#This Row],[tenure]]&lt;=24,"1-2 Years",IF(Churn_Data[[#This Row],[tenure]]&lt;=36,"2-3 Years",IF(Churn_Data[[#This Row],[tenure]]&lt;=48,"3-4 Years",IF(Churn_Data[[#This Row],[tenure]]&lt;=60,"4-5 Years","5+ Years")))))</f>
        <v>0-1 Year</v>
      </c>
      <c r="Z1067">
        <v>7</v>
      </c>
      <c r="AA1067">
        <v>515.45000000000005</v>
      </c>
      <c r="AB1067">
        <f>IF(Churn_Data[[#This Row],[Churn]]="No",Churn_Data[[#This Row],[MonthlyCharges]],NA())</f>
        <v>69.849999999999994</v>
      </c>
      <c r="AC1067">
        <f>IF(Churn_Data[[#This Row],[Churn]]="No",Churn_Data[[#This Row],[tenure]],NA())</f>
        <v>7</v>
      </c>
      <c r="AD1067" t="e">
        <f>IF(Churn_Data[[#This Row],[Churn]]="Yes",Churn_Data[[#This Row],[MonthlyCharges]],NA())</f>
        <v>#N/A</v>
      </c>
      <c r="AE1067" t="e">
        <f>IF(Churn_Data[[#This Row],[Churn]]="Yes",Churn_Data[[#This Row],[tenure]],NA())</f>
        <v>#N/A</v>
      </c>
      <c r="AF1067">
        <v>488.95</v>
      </c>
    </row>
    <row r="1068" spans="1:32" x14ac:dyDescent="0.3">
      <c r="A1068" t="s">
        <v>1100</v>
      </c>
      <c r="B1068" t="s">
        <v>30</v>
      </c>
      <c r="C1068" t="str">
        <f>IF(Churn_Data[[#This Row],[SeniorCitizen]]=1,"Yes","No")</f>
        <v>No</v>
      </c>
      <c r="D1068">
        <v>0</v>
      </c>
      <c r="E1068" t="s">
        <v>25</v>
      </c>
      <c r="F1068" t="s">
        <v>25</v>
      </c>
      <c r="G1068" t="s">
        <v>24</v>
      </c>
      <c r="H1068" t="s">
        <v>24</v>
      </c>
      <c r="I1068" t="s">
        <v>26</v>
      </c>
      <c r="J1068" t="str">
        <f>IF(Churn_Data[[#This Row],[InternetService]]&lt;&gt;"No","Yes","No")</f>
        <v>Yes</v>
      </c>
      <c r="K1068" t="s">
        <v>25</v>
      </c>
      <c r="L1068" t="s">
        <v>25</v>
      </c>
      <c r="M1068" t="s">
        <v>25</v>
      </c>
      <c r="N1068" t="s">
        <v>25</v>
      </c>
      <c r="O1068" t="s">
        <v>25</v>
      </c>
      <c r="P1068" t="s">
        <v>25</v>
      </c>
      <c r="Q1068" t="s">
        <v>25</v>
      </c>
      <c r="R1068">
        <f>IF(Churn_Data[[#This Row],[Churn]]="Yes",1,0)</f>
        <v>0</v>
      </c>
      <c r="S1068" t="s">
        <v>24</v>
      </c>
      <c r="T1068">
        <f>(Churn_Data[[#This Row],[OnlineSecurity]]="Yes")+(Churn_Data[[#This Row],[OnlineBackup]]="Yes")+(Churn_Data[[#This Row],[DeviceProtection]]="Yes")+(Churn_Data[[#This Row],[TechSupport]]="Yes")+(Churn_Data[[#This Row],[StreamingTV]]="Yes")+(Churn_Data[[#This Row],[StreamingMovies]]="Yes")</f>
        <v>0</v>
      </c>
      <c r="U1068" t="s">
        <v>27</v>
      </c>
      <c r="V1068" t="s">
        <v>46</v>
      </c>
      <c r="W1068" t="str">
        <f>IF(ISNUMBER(SEARCH("automatic", Churn_Data[[#This Row],[PaymentMethod]])), "Automatic", "Manual")</f>
        <v>Automatic</v>
      </c>
      <c r="X1068">
        <v>75.599999999999994</v>
      </c>
      <c r="Y1068" t="str">
        <f>IF(Churn_Data[[#This Row],[tenure]]&lt;=12,"0-1 Year",IF(Churn_Data[[#This Row],[tenure]]&lt;=24,"1-2 Years",IF(Churn_Data[[#This Row],[tenure]]&lt;=36,"2-3 Years",IF(Churn_Data[[#This Row],[tenure]]&lt;=48,"3-4 Years",IF(Churn_Data[[#This Row],[tenure]]&lt;=60,"4-5 Years","5+ Years")))))</f>
        <v>1-2 Years</v>
      </c>
      <c r="Z1068">
        <v>18</v>
      </c>
      <c r="AA1068">
        <v>1395.05</v>
      </c>
      <c r="AB1068">
        <f>IF(Churn_Data[[#This Row],[Churn]]="No",Churn_Data[[#This Row],[MonthlyCharges]],NA())</f>
        <v>75.599999999999994</v>
      </c>
      <c r="AC1068">
        <f>IF(Churn_Data[[#This Row],[Churn]]="No",Churn_Data[[#This Row],[tenure]],NA())</f>
        <v>18</v>
      </c>
      <c r="AD1068" t="e">
        <f>IF(Churn_Data[[#This Row],[Churn]]="Yes",Churn_Data[[#This Row],[MonthlyCharges]],NA())</f>
        <v>#N/A</v>
      </c>
      <c r="AE1068" t="e">
        <f>IF(Churn_Data[[#This Row],[Churn]]="Yes",Churn_Data[[#This Row],[tenure]],NA())</f>
        <v>#N/A</v>
      </c>
      <c r="AF1068">
        <v>1360.8</v>
      </c>
    </row>
    <row r="1069" spans="1:32" x14ac:dyDescent="0.3">
      <c r="A1069" t="s">
        <v>1101</v>
      </c>
      <c r="B1069" t="s">
        <v>23</v>
      </c>
      <c r="C1069" t="str">
        <f>IF(Churn_Data[[#This Row],[SeniorCitizen]]=1,"Yes","No")</f>
        <v>No</v>
      </c>
      <c r="D1069">
        <v>0</v>
      </c>
      <c r="E1069" t="s">
        <v>25</v>
      </c>
      <c r="F1069" t="s">
        <v>24</v>
      </c>
      <c r="G1069" t="s">
        <v>24</v>
      </c>
      <c r="H1069" t="s">
        <v>25</v>
      </c>
      <c r="I1069" t="s">
        <v>26</v>
      </c>
      <c r="J1069" t="str">
        <f>IF(Churn_Data[[#This Row],[InternetService]]&lt;&gt;"No","Yes","No")</f>
        <v>Yes</v>
      </c>
      <c r="K1069" t="s">
        <v>25</v>
      </c>
      <c r="L1069" t="s">
        <v>25</v>
      </c>
      <c r="M1069" t="s">
        <v>25</v>
      </c>
      <c r="N1069" t="s">
        <v>25</v>
      </c>
      <c r="O1069" t="s">
        <v>25</v>
      </c>
      <c r="P1069" t="s">
        <v>25</v>
      </c>
      <c r="Q1069" t="s">
        <v>24</v>
      </c>
      <c r="R1069">
        <f>IF(Churn_Data[[#This Row],[Churn]]="Yes",1,0)</f>
        <v>1</v>
      </c>
      <c r="S1069" t="s">
        <v>25</v>
      </c>
      <c r="T1069">
        <f>(Churn_Data[[#This Row],[OnlineSecurity]]="Yes")+(Churn_Data[[#This Row],[OnlineBackup]]="Yes")+(Churn_Data[[#This Row],[DeviceProtection]]="Yes")+(Churn_Data[[#This Row],[TechSupport]]="Yes")+(Churn_Data[[#This Row],[StreamingTV]]="Yes")+(Churn_Data[[#This Row],[StreamingMovies]]="Yes")</f>
        <v>0</v>
      </c>
      <c r="U1069" t="s">
        <v>27</v>
      </c>
      <c r="V1069" t="s">
        <v>46</v>
      </c>
      <c r="W1069" t="str">
        <f>IF(ISNUMBER(SEARCH("automatic", Churn_Data[[#This Row],[PaymentMethod]])), "Automatic", "Manual")</f>
        <v>Automatic</v>
      </c>
      <c r="X1069">
        <v>69</v>
      </c>
      <c r="Y1069" t="str">
        <f>IF(Churn_Data[[#This Row],[tenure]]&lt;=12,"0-1 Year",IF(Churn_Data[[#This Row],[tenure]]&lt;=24,"1-2 Years",IF(Churn_Data[[#This Row],[tenure]]&lt;=36,"2-3 Years",IF(Churn_Data[[#This Row],[tenure]]&lt;=48,"3-4 Years",IF(Churn_Data[[#This Row],[tenure]]&lt;=60,"4-5 Years","5+ Years")))))</f>
        <v>1-2 Years</v>
      </c>
      <c r="Z1069">
        <v>15</v>
      </c>
      <c r="AA1069">
        <v>994.8</v>
      </c>
      <c r="AB1069" t="e">
        <f>IF(Churn_Data[[#This Row],[Churn]]="No",Churn_Data[[#This Row],[MonthlyCharges]],NA())</f>
        <v>#N/A</v>
      </c>
      <c r="AC1069" t="e">
        <f>IF(Churn_Data[[#This Row],[Churn]]="No",Churn_Data[[#This Row],[tenure]],NA())</f>
        <v>#N/A</v>
      </c>
      <c r="AD1069">
        <f>IF(Churn_Data[[#This Row],[Churn]]="Yes",Churn_Data[[#This Row],[MonthlyCharges]],NA())</f>
        <v>69</v>
      </c>
      <c r="AE1069">
        <f>IF(Churn_Data[[#This Row],[Churn]]="Yes",Churn_Data[[#This Row],[tenure]],NA())</f>
        <v>15</v>
      </c>
      <c r="AF1069">
        <v>1035</v>
      </c>
    </row>
    <row r="1070" spans="1:32" x14ac:dyDescent="0.3">
      <c r="A1070" t="s">
        <v>1102</v>
      </c>
      <c r="B1070" t="s">
        <v>23</v>
      </c>
      <c r="C1070" t="str">
        <f>IF(Churn_Data[[#This Row],[SeniorCitizen]]=1,"Yes","No")</f>
        <v>No</v>
      </c>
      <c r="D1070">
        <v>0</v>
      </c>
      <c r="E1070" t="s">
        <v>25</v>
      </c>
      <c r="F1070" t="s">
        <v>25</v>
      </c>
      <c r="G1070" t="s">
        <v>24</v>
      </c>
      <c r="H1070" t="s">
        <v>24</v>
      </c>
      <c r="I1070" t="s">
        <v>26</v>
      </c>
      <c r="J1070" t="str">
        <f>IF(Churn_Data[[#This Row],[InternetService]]&lt;&gt;"No","Yes","No")</f>
        <v>Yes</v>
      </c>
      <c r="K1070" t="s">
        <v>25</v>
      </c>
      <c r="L1070" t="s">
        <v>25</v>
      </c>
      <c r="M1070" t="s">
        <v>25</v>
      </c>
      <c r="N1070" t="s">
        <v>25</v>
      </c>
      <c r="O1070" t="s">
        <v>25</v>
      </c>
      <c r="P1070" t="s">
        <v>25</v>
      </c>
      <c r="Q1070" t="s">
        <v>24</v>
      </c>
      <c r="R1070">
        <f>IF(Churn_Data[[#This Row],[Churn]]="Yes",1,0)</f>
        <v>1</v>
      </c>
      <c r="S1070" t="s">
        <v>25</v>
      </c>
      <c r="T1070">
        <f>(Churn_Data[[#This Row],[OnlineSecurity]]="Yes")+(Churn_Data[[#This Row],[OnlineBackup]]="Yes")+(Churn_Data[[#This Row],[DeviceProtection]]="Yes")+(Churn_Data[[#This Row],[TechSupport]]="Yes")+(Churn_Data[[#This Row],[StreamingTV]]="Yes")+(Churn_Data[[#This Row],[StreamingMovies]]="Yes")</f>
        <v>0</v>
      </c>
      <c r="U1070" t="s">
        <v>27</v>
      </c>
      <c r="V1070" t="s">
        <v>46</v>
      </c>
      <c r="W1070" t="str">
        <f>IF(ISNUMBER(SEARCH("automatic", Churn_Data[[#This Row],[PaymentMethod]])), "Automatic", "Manual")</f>
        <v>Automatic</v>
      </c>
      <c r="X1070">
        <v>75.599999999999994</v>
      </c>
      <c r="Y1070" t="str">
        <f>IF(Churn_Data[[#This Row],[tenure]]&lt;=12,"0-1 Year",IF(Churn_Data[[#This Row],[tenure]]&lt;=24,"1-2 Years",IF(Churn_Data[[#This Row],[tenure]]&lt;=36,"2-3 Years",IF(Churn_Data[[#This Row],[tenure]]&lt;=48,"3-4 Years",IF(Churn_Data[[#This Row],[tenure]]&lt;=60,"4-5 Years","5+ Years")))))</f>
        <v>1-2 Years</v>
      </c>
      <c r="Z1070">
        <v>23</v>
      </c>
      <c r="AA1070">
        <v>1758.6</v>
      </c>
      <c r="AB1070" t="e">
        <f>IF(Churn_Data[[#This Row],[Churn]]="No",Churn_Data[[#This Row],[MonthlyCharges]],NA())</f>
        <v>#N/A</v>
      </c>
      <c r="AC1070" t="e">
        <f>IF(Churn_Data[[#This Row],[Churn]]="No",Churn_Data[[#This Row],[tenure]],NA())</f>
        <v>#N/A</v>
      </c>
      <c r="AD1070">
        <f>IF(Churn_Data[[#This Row],[Churn]]="Yes",Churn_Data[[#This Row],[MonthlyCharges]],NA())</f>
        <v>75.599999999999994</v>
      </c>
      <c r="AE1070">
        <f>IF(Churn_Data[[#This Row],[Churn]]="Yes",Churn_Data[[#This Row],[tenure]],NA())</f>
        <v>23</v>
      </c>
      <c r="AF1070">
        <v>1738.8</v>
      </c>
    </row>
    <row r="1071" spans="1:32" x14ac:dyDescent="0.3">
      <c r="A1071" t="s">
        <v>1103</v>
      </c>
      <c r="B1071" t="s">
        <v>30</v>
      </c>
      <c r="C1071" t="str">
        <f>IF(Churn_Data[[#This Row],[SeniorCitizen]]=1,"Yes","No")</f>
        <v>Yes</v>
      </c>
      <c r="D1071">
        <v>1</v>
      </c>
      <c r="E1071" t="s">
        <v>25</v>
      </c>
      <c r="F1071" t="s">
        <v>25</v>
      </c>
      <c r="G1071" t="s">
        <v>24</v>
      </c>
      <c r="H1071" t="s">
        <v>25</v>
      </c>
      <c r="I1071" t="s">
        <v>26</v>
      </c>
      <c r="J1071" t="str">
        <f>IF(Churn_Data[[#This Row],[InternetService]]&lt;&gt;"No","Yes","No")</f>
        <v>Yes</v>
      </c>
      <c r="K1071" t="s">
        <v>25</v>
      </c>
      <c r="L1071" t="s">
        <v>25</v>
      </c>
      <c r="M1071" t="s">
        <v>25</v>
      </c>
      <c r="N1071" t="s">
        <v>25</v>
      </c>
      <c r="O1071" t="s">
        <v>25</v>
      </c>
      <c r="P1071" t="s">
        <v>25</v>
      </c>
      <c r="Q1071" t="s">
        <v>25</v>
      </c>
      <c r="R1071">
        <f>IF(Churn_Data[[#This Row],[Churn]]="Yes",1,0)</f>
        <v>0</v>
      </c>
      <c r="S1071" t="s">
        <v>25</v>
      </c>
      <c r="T1071">
        <f>(Churn_Data[[#This Row],[OnlineSecurity]]="Yes")+(Churn_Data[[#This Row],[OnlineBackup]]="Yes")+(Churn_Data[[#This Row],[DeviceProtection]]="Yes")+(Churn_Data[[#This Row],[TechSupport]]="Yes")+(Churn_Data[[#This Row],[StreamingTV]]="Yes")+(Churn_Data[[#This Row],[StreamingMovies]]="Yes")</f>
        <v>0</v>
      </c>
      <c r="U1071" t="s">
        <v>27</v>
      </c>
      <c r="V1071" t="s">
        <v>72</v>
      </c>
      <c r="W1071" t="str">
        <f>IF(ISNUMBER(SEARCH("automatic", Churn_Data[[#This Row],[PaymentMethod]])), "Automatic", "Manual")</f>
        <v>Automatic</v>
      </c>
      <c r="X1071">
        <v>70</v>
      </c>
      <c r="Y1071" t="str">
        <f>IF(Churn_Data[[#This Row],[tenure]]&lt;=12,"0-1 Year",IF(Churn_Data[[#This Row],[tenure]]&lt;=24,"1-2 Years",IF(Churn_Data[[#This Row],[tenure]]&lt;=36,"2-3 Years",IF(Churn_Data[[#This Row],[tenure]]&lt;=48,"3-4 Years",IF(Churn_Data[[#This Row],[tenure]]&lt;=60,"4-5 Years","5+ Years")))))</f>
        <v>1-2 Years</v>
      </c>
      <c r="Z1071">
        <v>24</v>
      </c>
      <c r="AA1071">
        <v>1732.6</v>
      </c>
      <c r="AB1071">
        <f>IF(Churn_Data[[#This Row],[Churn]]="No",Churn_Data[[#This Row],[MonthlyCharges]],NA())</f>
        <v>70</v>
      </c>
      <c r="AC1071">
        <f>IF(Churn_Data[[#This Row],[Churn]]="No",Churn_Data[[#This Row],[tenure]],NA())</f>
        <v>24</v>
      </c>
      <c r="AD1071" t="e">
        <f>IF(Churn_Data[[#This Row],[Churn]]="Yes",Churn_Data[[#This Row],[MonthlyCharges]],NA())</f>
        <v>#N/A</v>
      </c>
      <c r="AE1071" t="e">
        <f>IF(Churn_Data[[#This Row],[Churn]]="Yes",Churn_Data[[#This Row],[tenure]],NA())</f>
        <v>#N/A</v>
      </c>
      <c r="AF1071">
        <v>1680</v>
      </c>
    </row>
    <row r="1072" spans="1:32" x14ac:dyDescent="0.3">
      <c r="A1072" t="s">
        <v>1104</v>
      </c>
      <c r="B1072" t="s">
        <v>23</v>
      </c>
      <c r="C1072" t="str">
        <f>IF(Churn_Data[[#This Row],[SeniorCitizen]]=1,"Yes","No")</f>
        <v>No</v>
      </c>
      <c r="D1072">
        <v>0</v>
      </c>
      <c r="E1072" t="s">
        <v>25</v>
      </c>
      <c r="F1072" t="s">
        <v>25</v>
      </c>
      <c r="G1072" t="s">
        <v>24</v>
      </c>
      <c r="H1072" t="s">
        <v>25</v>
      </c>
      <c r="I1072" t="s">
        <v>26</v>
      </c>
      <c r="J1072" t="str">
        <f>IF(Churn_Data[[#This Row],[InternetService]]&lt;&gt;"No","Yes","No")</f>
        <v>Yes</v>
      </c>
      <c r="K1072" t="s">
        <v>25</v>
      </c>
      <c r="L1072" t="s">
        <v>25</v>
      </c>
      <c r="M1072" t="s">
        <v>25</v>
      </c>
      <c r="N1072" t="s">
        <v>25</v>
      </c>
      <c r="O1072" t="s">
        <v>25</v>
      </c>
      <c r="P1072" t="s">
        <v>25</v>
      </c>
      <c r="Q1072" t="s">
        <v>24</v>
      </c>
      <c r="R1072">
        <f>IF(Churn_Data[[#This Row],[Churn]]="Yes",1,0)</f>
        <v>1</v>
      </c>
      <c r="S1072" t="s">
        <v>24</v>
      </c>
      <c r="T1072">
        <f>(Churn_Data[[#This Row],[OnlineSecurity]]="Yes")+(Churn_Data[[#This Row],[OnlineBackup]]="Yes")+(Churn_Data[[#This Row],[DeviceProtection]]="Yes")+(Churn_Data[[#This Row],[TechSupport]]="Yes")+(Churn_Data[[#This Row],[StreamingTV]]="Yes")+(Churn_Data[[#This Row],[StreamingMovies]]="Yes")</f>
        <v>0</v>
      </c>
      <c r="U1072" t="s">
        <v>27</v>
      </c>
      <c r="V1072" t="s">
        <v>46</v>
      </c>
      <c r="W1072" t="str">
        <f>IF(ISNUMBER(SEARCH("automatic", Churn_Data[[#This Row],[PaymentMethod]])), "Automatic", "Manual")</f>
        <v>Automatic</v>
      </c>
      <c r="X1072">
        <v>69.55</v>
      </c>
      <c r="Y1072" t="str">
        <f>IF(Churn_Data[[#This Row],[tenure]]&lt;=12,"0-1 Year",IF(Churn_Data[[#This Row],[tenure]]&lt;=24,"1-2 Years",IF(Churn_Data[[#This Row],[tenure]]&lt;=36,"2-3 Years",IF(Churn_Data[[#This Row],[tenure]]&lt;=48,"3-4 Years",IF(Churn_Data[[#This Row],[tenure]]&lt;=60,"4-5 Years","5+ Years")))))</f>
        <v>0-1 Year</v>
      </c>
      <c r="Z1072">
        <v>3</v>
      </c>
      <c r="AA1072">
        <v>222.3</v>
      </c>
      <c r="AB1072" t="e">
        <f>IF(Churn_Data[[#This Row],[Churn]]="No",Churn_Data[[#This Row],[MonthlyCharges]],NA())</f>
        <v>#N/A</v>
      </c>
      <c r="AC1072" t="e">
        <f>IF(Churn_Data[[#This Row],[Churn]]="No",Churn_Data[[#This Row],[tenure]],NA())</f>
        <v>#N/A</v>
      </c>
      <c r="AD1072">
        <f>IF(Churn_Data[[#This Row],[Churn]]="Yes",Churn_Data[[#This Row],[MonthlyCharges]],NA())</f>
        <v>69.55</v>
      </c>
      <c r="AE1072">
        <f>IF(Churn_Data[[#This Row],[Churn]]="Yes",Churn_Data[[#This Row],[tenure]],NA())</f>
        <v>3</v>
      </c>
      <c r="AF1072">
        <v>208.65</v>
      </c>
    </row>
    <row r="1073" spans="1:32" x14ac:dyDescent="0.3">
      <c r="A1073" t="s">
        <v>1105</v>
      </c>
      <c r="B1073" t="s">
        <v>23</v>
      </c>
      <c r="C1073" t="str">
        <f>IF(Churn_Data[[#This Row],[SeniorCitizen]]=1,"Yes","No")</f>
        <v>No</v>
      </c>
      <c r="D1073">
        <v>0</v>
      </c>
      <c r="E1073" t="s">
        <v>25</v>
      </c>
      <c r="F1073" t="s">
        <v>25</v>
      </c>
      <c r="G1073" t="s">
        <v>24</v>
      </c>
      <c r="H1073" t="s">
        <v>24</v>
      </c>
      <c r="I1073" t="s">
        <v>26</v>
      </c>
      <c r="J1073" t="str">
        <f>IF(Churn_Data[[#This Row],[InternetService]]&lt;&gt;"No","Yes","No")</f>
        <v>Yes</v>
      </c>
      <c r="K1073" t="s">
        <v>25</v>
      </c>
      <c r="L1073" t="s">
        <v>25</v>
      </c>
      <c r="M1073" t="s">
        <v>25</v>
      </c>
      <c r="N1073" t="s">
        <v>25</v>
      </c>
      <c r="O1073" t="s">
        <v>25</v>
      </c>
      <c r="P1073" t="s">
        <v>25</v>
      </c>
      <c r="Q1073" t="s">
        <v>24</v>
      </c>
      <c r="R1073">
        <f>IF(Churn_Data[[#This Row],[Churn]]="Yes",1,0)</f>
        <v>1</v>
      </c>
      <c r="S1073" t="s">
        <v>24</v>
      </c>
      <c r="T1073">
        <f>(Churn_Data[[#This Row],[OnlineSecurity]]="Yes")+(Churn_Data[[#This Row],[OnlineBackup]]="Yes")+(Churn_Data[[#This Row],[DeviceProtection]]="Yes")+(Churn_Data[[#This Row],[TechSupport]]="Yes")+(Churn_Data[[#This Row],[StreamingTV]]="Yes")+(Churn_Data[[#This Row],[StreamingMovies]]="Yes")</f>
        <v>0</v>
      </c>
      <c r="U1073" t="s">
        <v>27</v>
      </c>
      <c r="V1073" t="s">
        <v>72</v>
      </c>
      <c r="W1073" t="str">
        <f>IF(ISNUMBER(SEARCH("automatic", Churn_Data[[#This Row],[PaymentMethod]])), "Automatic", "Manual")</f>
        <v>Automatic</v>
      </c>
      <c r="X1073">
        <v>75.099999999999994</v>
      </c>
      <c r="Y1073" t="str">
        <f>IF(Churn_Data[[#This Row],[tenure]]&lt;=12,"0-1 Year",IF(Churn_Data[[#This Row],[tenure]]&lt;=24,"1-2 Years",IF(Churn_Data[[#This Row],[tenure]]&lt;=36,"2-3 Years",IF(Churn_Data[[#This Row],[tenure]]&lt;=48,"3-4 Years",IF(Churn_Data[[#This Row],[tenure]]&lt;=60,"4-5 Years","5+ Years")))))</f>
        <v>0-1 Year</v>
      </c>
      <c r="Z1073">
        <v>3</v>
      </c>
      <c r="AA1073">
        <v>270.7</v>
      </c>
      <c r="AB1073" t="e">
        <f>IF(Churn_Data[[#This Row],[Churn]]="No",Churn_Data[[#This Row],[MonthlyCharges]],NA())</f>
        <v>#N/A</v>
      </c>
      <c r="AC1073" t="e">
        <f>IF(Churn_Data[[#This Row],[Churn]]="No",Churn_Data[[#This Row],[tenure]],NA())</f>
        <v>#N/A</v>
      </c>
      <c r="AD1073">
        <f>IF(Churn_Data[[#This Row],[Churn]]="Yes",Churn_Data[[#This Row],[MonthlyCharges]],NA())</f>
        <v>75.099999999999994</v>
      </c>
      <c r="AE1073">
        <f>IF(Churn_Data[[#This Row],[Churn]]="Yes",Churn_Data[[#This Row],[tenure]],NA())</f>
        <v>3</v>
      </c>
      <c r="AF1073">
        <v>225.3</v>
      </c>
    </row>
    <row r="1074" spans="1:32" x14ac:dyDescent="0.3">
      <c r="A1074" t="s">
        <v>1106</v>
      </c>
      <c r="B1074" t="s">
        <v>23</v>
      </c>
      <c r="C1074" t="str">
        <f>IF(Churn_Data[[#This Row],[SeniorCitizen]]=1,"Yes","No")</f>
        <v>No</v>
      </c>
      <c r="D1074">
        <v>0</v>
      </c>
      <c r="E1074" t="s">
        <v>25</v>
      </c>
      <c r="F1074" t="s">
        <v>25</v>
      </c>
      <c r="G1074" t="s">
        <v>24</v>
      </c>
      <c r="H1074" t="s">
        <v>24</v>
      </c>
      <c r="I1074" t="s">
        <v>26</v>
      </c>
      <c r="J1074" t="str">
        <f>IF(Churn_Data[[#This Row],[InternetService]]&lt;&gt;"No","Yes","No")</f>
        <v>Yes</v>
      </c>
      <c r="K1074" t="s">
        <v>25</v>
      </c>
      <c r="L1074" t="s">
        <v>25</v>
      </c>
      <c r="M1074" t="s">
        <v>25</v>
      </c>
      <c r="N1074" t="s">
        <v>25</v>
      </c>
      <c r="O1074" t="s">
        <v>25</v>
      </c>
      <c r="P1074" t="s">
        <v>25</v>
      </c>
      <c r="Q1074" t="s">
        <v>24</v>
      </c>
      <c r="R1074">
        <f>IF(Churn_Data[[#This Row],[Churn]]="Yes",1,0)</f>
        <v>1</v>
      </c>
      <c r="S1074" t="s">
        <v>25</v>
      </c>
      <c r="T1074">
        <f>(Churn_Data[[#This Row],[OnlineSecurity]]="Yes")+(Churn_Data[[#This Row],[OnlineBackup]]="Yes")+(Churn_Data[[#This Row],[DeviceProtection]]="Yes")+(Churn_Data[[#This Row],[TechSupport]]="Yes")+(Churn_Data[[#This Row],[StreamingTV]]="Yes")+(Churn_Data[[#This Row],[StreamingMovies]]="Yes")</f>
        <v>0</v>
      </c>
      <c r="U1074" t="s">
        <v>27</v>
      </c>
      <c r="V1074" t="s">
        <v>46</v>
      </c>
      <c r="W1074" t="str">
        <f>IF(ISNUMBER(SEARCH("automatic", Churn_Data[[#This Row],[PaymentMethod]])), "Automatic", "Manual")</f>
        <v>Automatic</v>
      </c>
      <c r="X1074">
        <v>74.400000000000006</v>
      </c>
      <c r="Y1074" t="str">
        <f>IF(Churn_Data[[#This Row],[tenure]]&lt;=12,"0-1 Year",IF(Churn_Data[[#This Row],[tenure]]&lt;=24,"1-2 Years",IF(Churn_Data[[#This Row],[tenure]]&lt;=36,"2-3 Years",IF(Churn_Data[[#This Row],[tenure]]&lt;=48,"3-4 Years",IF(Churn_Data[[#This Row],[tenure]]&lt;=60,"4-5 Years","5+ Years")))))</f>
        <v>0-1 Year</v>
      </c>
      <c r="Z1074">
        <v>3</v>
      </c>
      <c r="AA1074">
        <v>215.8</v>
      </c>
      <c r="AB1074" t="e">
        <f>IF(Churn_Data[[#This Row],[Churn]]="No",Churn_Data[[#This Row],[MonthlyCharges]],NA())</f>
        <v>#N/A</v>
      </c>
      <c r="AC1074" t="e">
        <f>IF(Churn_Data[[#This Row],[Churn]]="No",Churn_Data[[#This Row],[tenure]],NA())</f>
        <v>#N/A</v>
      </c>
      <c r="AD1074">
        <f>IF(Churn_Data[[#This Row],[Churn]]="Yes",Churn_Data[[#This Row],[MonthlyCharges]],NA())</f>
        <v>74.400000000000006</v>
      </c>
      <c r="AE1074">
        <f>IF(Churn_Data[[#This Row],[Churn]]="Yes",Churn_Data[[#This Row],[tenure]],NA())</f>
        <v>3</v>
      </c>
      <c r="AF1074">
        <v>223.2</v>
      </c>
    </row>
    <row r="1075" spans="1:32" x14ac:dyDescent="0.3">
      <c r="A1075" t="s">
        <v>1107</v>
      </c>
      <c r="B1075" t="s">
        <v>23</v>
      </c>
      <c r="C1075" t="str">
        <f>IF(Churn_Data[[#This Row],[SeniorCitizen]]=1,"Yes","No")</f>
        <v>No</v>
      </c>
      <c r="D1075">
        <v>0</v>
      </c>
      <c r="E1075" t="s">
        <v>25</v>
      </c>
      <c r="F1075" t="s">
        <v>25</v>
      </c>
      <c r="G1075" t="s">
        <v>24</v>
      </c>
      <c r="H1075" t="s">
        <v>25</v>
      </c>
      <c r="I1075" t="s">
        <v>26</v>
      </c>
      <c r="J1075" t="str">
        <f>IF(Churn_Data[[#This Row],[InternetService]]&lt;&gt;"No","Yes","No")</f>
        <v>Yes</v>
      </c>
      <c r="K1075" t="s">
        <v>25</v>
      </c>
      <c r="L1075" t="s">
        <v>25</v>
      </c>
      <c r="M1075" t="s">
        <v>25</v>
      </c>
      <c r="N1075" t="s">
        <v>25</v>
      </c>
      <c r="O1075" t="s">
        <v>25</v>
      </c>
      <c r="P1075" t="s">
        <v>25</v>
      </c>
      <c r="Q1075" t="s">
        <v>24</v>
      </c>
      <c r="R1075">
        <f>IF(Churn_Data[[#This Row],[Churn]]="Yes",1,0)</f>
        <v>1</v>
      </c>
      <c r="S1075" t="s">
        <v>24</v>
      </c>
      <c r="T1075">
        <f>(Churn_Data[[#This Row],[OnlineSecurity]]="Yes")+(Churn_Data[[#This Row],[OnlineBackup]]="Yes")+(Churn_Data[[#This Row],[DeviceProtection]]="Yes")+(Churn_Data[[#This Row],[TechSupport]]="Yes")+(Churn_Data[[#This Row],[StreamingTV]]="Yes")+(Churn_Data[[#This Row],[StreamingMovies]]="Yes")</f>
        <v>0</v>
      </c>
      <c r="U1075" t="s">
        <v>27</v>
      </c>
      <c r="V1075" t="s">
        <v>72</v>
      </c>
      <c r="W1075" t="str">
        <f>IF(ISNUMBER(SEARCH("automatic", Churn_Data[[#This Row],[PaymentMethod]])), "Automatic", "Manual")</f>
        <v>Automatic</v>
      </c>
      <c r="X1075">
        <v>70</v>
      </c>
      <c r="Y1075" t="str">
        <f>IF(Churn_Data[[#This Row],[tenure]]&lt;=12,"0-1 Year",IF(Churn_Data[[#This Row],[tenure]]&lt;=24,"1-2 Years",IF(Churn_Data[[#This Row],[tenure]]&lt;=36,"2-3 Years",IF(Churn_Data[[#This Row],[tenure]]&lt;=48,"3-4 Years",IF(Churn_Data[[#This Row],[tenure]]&lt;=60,"4-5 Years","5+ Years")))))</f>
        <v>2-3 Years</v>
      </c>
      <c r="Z1075">
        <v>34</v>
      </c>
      <c r="AA1075">
        <v>2416.1</v>
      </c>
      <c r="AB1075" t="e">
        <f>IF(Churn_Data[[#This Row],[Churn]]="No",Churn_Data[[#This Row],[MonthlyCharges]],NA())</f>
        <v>#N/A</v>
      </c>
      <c r="AC1075" t="e">
        <f>IF(Churn_Data[[#This Row],[Churn]]="No",Churn_Data[[#This Row],[tenure]],NA())</f>
        <v>#N/A</v>
      </c>
      <c r="AD1075">
        <f>IF(Churn_Data[[#This Row],[Churn]]="Yes",Churn_Data[[#This Row],[MonthlyCharges]],NA())</f>
        <v>70</v>
      </c>
      <c r="AE1075">
        <f>IF(Churn_Data[[#This Row],[Churn]]="Yes",Churn_Data[[#This Row],[tenure]],NA())</f>
        <v>34</v>
      </c>
      <c r="AF1075">
        <v>2380</v>
      </c>
    </row>
    <row r="1076" spans="1:32" x14ac:dyDescent="0.3">
      <c r="A1076" t="s">
        <v>1108</v>
      </c>
      <c r="B1076" t="s">
        <v>30</v>
      </c>
      <c r="C1076" t="str">
        <f>IF(Churn_Data[[#This Row],[SeniorCitizen]]=1,"Yes","No")</f>
        <v>No</v>
      </c>
      <c r="D1076">
        <v>0</v>
      </c>
      <c r="E1076" t="s">
        <v>24</v>
      </c>
      <c r="F1076" t="s">
        <v>24</v>
      </c>
      <c r="G1076" t="s">
        <v>24</v>
      </c>
      <c r="H1076" t="s">
        <v>25</v>
      </c>
      <c r="I1076" t="s">
        <v>26</v>
      </c>
      <c r="J1076" t="str">
        <f>IF(Churn_Data[[#This Row],[InternetService]]&lt;&gt;"No","Yes","No")</f>
        <v>Yes</v>
      </c>
      <c r="K1076" t="s">
        <v>25</v>
      </c>
      <c r="L1076" t="s">
        <v>25</v>
      </c>
      <c r="M1076" t="s">
        <v>25</v>
      </c>
      <c r="N1076" t="s">
        <v>25</v>
      </c>
      <c r="O1076" t="s">
        <v>25</v>
      </c>
      <c r="P1076" t="s">
        <v>25</v>
      </c>
      <c r="Q1076" t="s">
        <v>25</v>
      </c>
      <c r="R1076">
        <f>IF(Churn_Data[[#This Row],[Churn]]="Yes",1,0)</f>
        <v>0</v>
      </c>
      <c r="S1076" t="s">
        <v>24</v>
      </c>
      <c r="T1076">
        <f>(Churn_Data[[#This Row],[OnlineSecurity]]="Yes")+(Churn_Data[[#This Row],[OnlineBackup]]="Yes")+(Churn_Data[[#This Row],[DeviceProtection]]="Yes")+(Churn_Data[[#This Row],[TechSupport]]="Yes")+(Churn_Data[[#This Row],[StreamingTV]]="Yes")+(Churn_Data[[#This Row],[StreamingMovies]]="Yes")</f>
        <v>0</v>
      </c>
      <c r="U1076" t="s">
        <v>27</v>
      </c>
      <c r="V1076" t="s">
        <v>28</v>
      </c>
      <c r="W1076" t="str">
        <f>IF(ISNUMBER(SEARCH("automatic", Churn_Data[[#This Row],[PaymentMethod]])), "Automatic", "Manual")</f>
        <v>Manual</v>
      </c>
      <c r="X1076">
        <v>69.55</v>
      </c>
      <c r="Y1076" t="str">
        <f>IF(Churn_Data[[#This Row],[tenure]]&lt;=12,"0-1 Year",IF(Churn_Data[[#This Row],[tenure]]&lt;=24,"1-2 Years",IF(Churn_Data[[#This Row],[tenure]]&lt;=36,"2-3 Years",IF(Churn_Data[[#This Row],[tenure]]&lt;=48,"3-4 Years",IF(Churn_Data[[#This Row],[tenure]]&lt;=60,"4-5 Years","5+ Years")))))</f>
        <v>0-1 Year</v>
      </c>
      <c r="Z1076">
        <v>4</v>
      </c>
      <c r="AA1076">
        <v>284.89999999999998</v>
      </c>
      <c r="AB1076">
        <f>IF(Churn_Data[[#This Row],[Churn]]="No",Churn_Data[[#This Row],[MonthlyCharges]],NA())</f>
        <v>69.55</v>
      </c>
      <c r="AC1076">
        <f>IF(Churn_Data[[#This Row],[Churn]]="No",Churn_Data[[#This Row],[tenure]],NA())</f>
        <v>4</v>
      </c>
      <c r="AD1076" t="e">
        <f>IF(Churn_Data[[#This Row],[Churn]]="Yes",Churn_Data[[#This Row],[MonthlyCharges]],NA())</f>
        <v>#N/A</v>
      </c>
      <c r="AE1076" t="e">
        <f>IF(Churn_Data[[#This Row],[Churn]]="Yes",Churn_Data[[#This Row],[tenure]],NA())</f>
        <v>#N/A</v>
      </c>
      <c r="AF1076">
        <v>278.2</v>
      </c>
    </row>
    <row r="1077" spans="1:32" x14ac:dyDescent="0.3">
      <c r="A1077" t="s">
        <v>1109</v>
      </c>
      <c r="B1077" t="s">
        <v>30</v>
      </c>
      <c r="C1077" t="str">
        <f>IF(Churn_Data[[#This Row],[SeniorCitizen]]=1,"Yes","No")</f>
        <v>No</v>
      </c>
      <c r="D1077">
        <v>0</v>
      </c>
      <c r="E1077" t="s">
        <v>25</v>
      </c>
      <c r="F1077" t="s">
        <v>25</v>
      </c>
      <c r="G1077" t="s">
        <v>24</v>
      </c>
      <c r="H1077" t="s">
        <v>25</v>
      </c>
      <c r="I1077" t="s">
        <v>26</v>
      </c>
      <c r="J1077" t="str">
        <f>IF(Churn_Data[[#This Row],[InternetService]]&lt;&gt;"No","Yes","No")</f>
        <v>Yes</v>
      </c>
      <c r="K1077" t="s">
        <v>25</v>
      </c>
      <c r="L1077" t="s">
        <v>25</v>
      </c>
      <c r="M1077" t="s">
        <v>25</v>
      </c>
      <c r="N1077" t="s">
        <v>25</v>
      </c>
      <c r="O1077" t="s">
        <v>25</v>
      </c>
      <c r="P1077" t="s">
        <v>25</v>
      </c>
      <c r="Q1077" t="s">
        <v>25</v>
      </c>
      <c r="R1077">
        <f>IF(Churn_Data[[#This Row],[Churn]]="Yes",1,0)</f>
        <v>0</v>
      </c>
      <c r="S1077" t="s">
        <v>24</v>
      </c>
      <c r="T1077">
        <f>(Churn_Data[[#This Row],[OnlineSecurity]]="Yes")+(Churn_Data[[#This Row],[OnlineBackup]]="Yes")+(Churn_Data[[#This Row],[DeviceProtection]]="Yes")+(Churn_Data[[#This Row],[TechSupport]]="Yes")+(Churn_Data[[#This Row],[StreamingTV]]="Yes")+(Churn_Data[[#This Row],[StreamingMovies]]="Yes")</f>
        <v>0</v>
      </c>
      <c r="U1077" t="s">
        <v>27</v>
      </c>
      <c r="V1077" t="s">
        <v>28</v>
      </c>
      <c r="W1077" t="str">
        <f>IF(ISNUMBER(SEARCH("automatic", Churn_Data[[#This Row],[PaymentMethod]])), "Automatic", "Manual")</f>
        <v>Manual</v>
      </c>
      <c r="X1077">
        <v>70.349999999999994</v>
      </c>
      <c r="Y1077" t="str">
        <f>IF(Churn_Data[[#This Row],[tenure]]&lt;=12,"0-1 Year",IF(Churn_Data[[#This Row],[tenure]]&lt;=24,"1-2 Years",IF(Churn_Data[[#This Row],[tenure]]&lt;=36,"2-3 Years",IF(Churn_Data[[#This Row],[tenure]]&lt;=48,"3-4 Years",IF(Churn_Data[[#This Row],[tenure]]&lt;=60,"4-5 Years","5+ Years")))))</f>
        <v>3-4 Years</v>
      </c>
      <c r="Z1077">
        <v>37</v>
      </c>
      <c r="AA1077">
        <v>2552.9</v>
      </c>
      <c r="AB1077">
        <f>IF(Churn_Data[[#This Row],[Churn]]="No",Churn_Data[[#This Row],[MonthlyCharges]],NA())</f>
        <v>70.349999999999994</v>
      </c>
      <c r="AC1077">
        <f>IF(Churn_Data[[#This Row],[Churn]]="No",Churn_Data[[#This Row],[tenure]],NA())</f>
        <v>37</v>
      </c>
      <c r="AD1077" t="e">
        <f>IF(Churn_Data[[#This Row],[Churn]]="Yes",Churn_Data[[#This Row],[MonthlyCharges]],NA())</f>
        <v>#N/A</v>
      </c>
      <c r="AE1077" t="e">
        <f>IF(Churn_Data[[#This Row],[Churn]]="Yes",Churn_Data[[#This Row],[tenure]],NA())</f>
        <v>#N/A</v>
      </c>
      <c r="AF1077">
        <v>2602.9499999999998</v>
      </c>
    </row>
    <row r="1078" spans="1:32" x14ac:dyDescent="0.3">
      <c r="A1078" t="s">
        <v>1110</v>
      </c>
      <c r="B1078" t="s">
        <v>23</v>
      </c>
      <c r="C1078" t="str">
        <f>IF(Churn_Data[[#This Row],[SeniorCitizen]]=1,"Yes","No")</f>
        <v>No</v>
      </c>
      <c r="D1078">
        <v>0</v>
      </c>
      <c r="E1078" t="s">
        <v>24</v>
      </c>
      <c r="F1078" t="s">
        <v>24</v>
      </c>
      <c r="G1078" t="s">
        <v>24</v>
      </c>
      <c r="H1078" t="s">
        <v>25</v>
      </c>
      <c r="I1078" t="s">
        <v>26</v>
      </c>
      <c r="J1078" t="str">
        <f>IF(Churn_Data[[#This Row],[InternetService]]&lt;&gt;"No","Yes","No")</f>
        <v>Yes</v>
      </c>
      <c r="K1078" t="s">
        <v>25</v>
      </c>
      <c r="L1078" t="s">
        <v>25</v>
      </c>
      <c r="M1078" t="s">
        <v>25</v>
      </c>
      <c r="N1078" t="s">
        <v>25</v>
      </c>
      <c r="O1078" t="s">
        <v>25</v>
      </c>
      <c r="P1078" t="s">
        <v>25</v>
      </c>
      <c r="Q1078" t="s">
        <v>25</v>
      </c>
      <c r="R1078">
        <f>IF(Churn_Data[[#This Row],[Churn]]="Yes",1,0)</f>
        <v>0</v>
      </c>
      <c r="S1078" t="s">
        <v>24</v>
      </c>
      <c r="T1078">
        <f>(Churn_Data[[#This Row],[OnlineSecurity]]="Yes")+(Churn_Data[[#This Row],[OnlineBackup]]="Yes")+(Churn_Data[[#This Row],[DeviceProtection]]="Yes")+(Churn_Data[[#This Row],[TechSupport]]="Yes")+(Churn_Data[[#This Row],[StreamingTV]]="Yes")+(Churn_Data[[#This Row],[StreamingMovies]]="Yes")</f>
        <v>0</v>
      </c>
      <c r="U1078" t="s">
        <v>27</v>
      </c>
      <c r="V1078" t="s">
        <v>46</v>
      </c>
      <c r="W1078" t="str">
        <f>IF(ISNUMBER(SEARCH("automatic", Churn_Data[[#This Row],[PaymentMethod]])), "Automatic", "Manual")</f>
        <v>Automatic</v>
      </c>
      <c r="X1078">
        <v>69.75</v>
      </c>
      <c r="Y1078" t="str">
        <f>IF(Churn_Data[[#This Row],[tenure]]&lt;=12,"0-1 Year",IF(Churn_Data[[#This Row],[tenure]]&lt;=24,"1-2 Years",IF(Churn_Data[[#This Row],[tenure]]&lt;=36,"2-3 Years",IF(Churn_Data[[#This Row],[tenure]]&lt;=48,"3-4 Years",IF(Churn_Data[[#This Row],[tenure]]&lt;=60,"4-5 Years","5+ Years")))))</f>
        <v>4-5 Years</v>
      </c>
      <c r="Z1078">
        <v>50</v>
      </c>
      <c r="AA1078">
        <v>3557.7</v>
      </c>
      <c r="AB1078">
        <f>IF(Churn_Data[[#This Row],[Churn]]="No",Churn_Data[[#This Row],[MonthlyCharges]],NA())</f>
        <v>69.75</v>
      </c>
      <c r="AC1078">
        <f>IF(Churn_Data[[#This Row],[Churn]]="No",Churn_Data[[#This Row],[tenure]],NA())</f>
        <v>50</v>
      </c>
      <c r="AD1078" t="e">
        <f>IF(Churn_Data[[#This Row],[Churn]]="Yes",Churn_Data[[#This Row],[MonthlyCharges]],NA())</f>
        <v>#N/A</v>
      </c>
      <c r="AE1078" t="e">
        <f>IF(Churn_Data[[#This Row],[Churn]]="Yes",Churn_Data[[#This Row],[tenure]],NA())</f>
        <v>#N/A</v>
      </c>
      <c r="AF1078">
        <v>3487.5</v>
      </c>
    </row>
    <row r="1079" spans="1:32" x14ac:dyDescent="0.3">
      <c r="A1079" t="s">
        <v>1111</v>
      </c>
      <c r="B1079" t="s">
        <v>30</v>
      </c>
      <c r="C1079" t="str">
        <f>IF(Churn_Data[[#This Row],[SeniorCitizen]]=1,"Yes","No")</f>
        <v>No</v>
      </c>
      <c r="D1079">
        <v>0</v>
      </c>
      <c r="E1079" t="s">
        <v>24</v>
      </c>
      <c r="F1079" t="s">
        <v>24</v>
      </c>
      <c r="G1079" t="s">
        <v>24</v>
      </c>
      <c r="H1079" t="s">
        <v>25</v>
      </c>
      <c r="I1079" t="s">
        <v>26</v>
      </c>
      <c r="J1079" t="str">
        <f>IF(Churn_Data[[#This Row],[InternetService]]&lt;&gt;"No","Yes","No")</f>
        <v>Yes</v>
      </c>
      <c r="K1079" t="s">
        <v>25</v>
      </c>
      <c r="L1079" t="s">
        <v>25</v>
      </c>
      <c r="M1079" t="s">
        <v>25</v>
      </c>
      <c r="N1079" t="s">
        <v>25</v>
      </c>
      <c r="O1079" t="s">
        <v>25</v>
      </c>
      <c r="P1079" t="s">
        <v>25</v>
      </c>
      <c r="Q1079" t="s">
        <v>24</v>
      </c>
      <c r="R1079">
        <f>IF(Churn_Data[[#This Row],[Churn]]="Yes",1,0)</f>
        <v>1</v>
      </c>
      <c r="S1079" t="s">
        <v>24</v>
      </c>
      <c r="T1079">
        <f>(Churn_Data[[#This Row],[OnlineSecurity]]="Yes")+(Churn_Data[[#This Row],[OnlineBackup]]="Yes")+(Churn_Data[[#This Row],[DeviceProtection]]="Yes")+(Churn_Data[[#This Row],[TechSupport]]="Yes")+(Churn_Data[[#This Row],[StreamingTV]]="Yes")+(Churn_Data[[#This Row],[StreamingMovies]]="Yes")</f>
        <v>0</v>
      </c>
      <c r="U1079" t="s">
        <v>27</v>
      </c>
      <c r="V1079" t="s">
        <v>46</v>
      </c>
      <c r="W1079" t="str">
        <f>IF(ISNUMBER(SEARCH("automatic", Churn_Data[[#This Row],[PaymentMethod]])), "Automatic", "Manual")</f>
        <v>Automatic</v>
      </c>
      <c r="X1079">
        <v>69.75</v>
      </c>
      <c r="Y1079" t="str">
        <f>IF(Churn_Data[[#This Row],[tenure]]&lt;=12,"0-1 Year",IF(Churn_Data[[#This Row],[tenure]]&lt;=24,"1-2 Years",IF(Churn_Data[[#This Row],[tenure]]&lt;=36,"2-3 Years",IF(Churn_Data[[#This Row],[tenure]]&lt;=48,"3-4 Years",IF(Churn_Data[[#This Row],[tenure]]&lt;=60,"4-5 Years","5+ Years")))))</f>
        <v>2-3 Years</v>
      </c>
      <c r="Z1079">
        <v>32</v>
      </c>
      <c r="AA1079">
        <v>2347.9</v>
      </c>
      <c r="AB1079" t="e">
        <f>IF(Churn_Data[[#This Row],[Churn]]="No",Churn_Data[[#This Row],[MonthlyCharges]],NA())</f>
        <v>#N/A</v>
      </c>
      <c r="AC1079" t="e">
        <f>IF(Churn_Data[[#This Row],[Churn]]="No",Churn_Data[[#This Row],[tenure]],NA())</f>
        <v>#N/A</v>
      </c>
      <c r="AD1079">
        <f>IF(Churn_Data[[#This Row],[Churn]]="Yes",Churn_Data[[#This Row],[MonthlyCharges]],NA())</f>
        <v>69.75</v>
      </c>
      <c r="AE1079">
        <f>IF(Churn_Data[[#This Row],[Churn]]="Yes",Churn_Data[[#This Row],[tenure]],NA())</f>
        <v>32</v>
      </c>
      <c r="AF1079">
        <v>2232</v>
      </c>
    </row>
    <row r="1080" spans="1:32" x14ac:dyDescent="0.3">
      <c r="A1080" t="s">
        <v>1112</v>
      </c>
      <c r="B1080" t="s">
        <v>23</v>
      </c>
      <c r="C1080" t="str">
        <f>IF(Churn_Data[[#This Row],[SeniorCitizen]]=1,"Yes","No")</f>
        <v>No</v>
      </c>
      <c r="D1080">
        <v>0</v>
      </c>
      <c r="E1080" t="s">
        <v>25</v>
      </c>
      <c r="F1080" t="s">
        <v>25</v>
      </c>
      <c r="G1080" t="s">
        <v>24</v>
      </c>
      <c r="H1080" t="s">
        <v>25</v>
      </c>
      <c r="I1080" t="s">
        <v>26</v>
      </c>
      <c r="J1080" t="str">
        <f>IF(Churn_Data[[#This Row],[InternetService]]&lt;&gt;"No","Yes","No")</f>
        <v>Yes</v>
      </c>
      <c r="K1080" t="s">
        <v>25</v>
      </c>
      <c r="L1080" t="s">
        <v>25</v>
      </c>
      <c r="M1080" t="s">
        <v>25</v>
      </c>
      <c r="N1080" t="s">
        <v>25</v>
      </c>
      <c r="O1080" t="s">
        <v>25</v>
      </c>
      <c r="P1080" t="s">
        <v>25</v>
      </c>
      <c r="Q1080" t="s">
        <v>24</v>
      </c>
      <c r="R1080">
        <f>IF(Churn_Data[[#This Row],[Churn]]="Yes",1,0)</f>
        <v>1</v>
      </c>
      <c r="S1080" t="s">
        <v>25</v>
      </c>
      <c r="T1080">
        <f>(Churn_Data[[#This Row],[OnlineSecurity]]="Yes")+(Churn_Data[[#This Row],[OnlineBackup]]="Yes")+(Churn_Data[[#This Row],[DeviceProtection]]="Yes")+(Churn_Data[[#This Row],[TechSupport]]="Yes")+(Churn_Data[[#This Row],[StreamingTV]]="Yes")+(Churn_Data[[#This Row],[StreamingMovies]]="Yes")</f>
        <v>0</v>
      </c>
      <c r="U1080" t="s">
        <v>27</v>
      </c>
      <c r="V1080" t="s">
        <v>46</v>
      </c>
      <c r="W1080" t="str">
        <f>IF(ISNUMBER(SEARCH("automatic", Churn_Data[[#This Row],[PaymentMethod]])), "Automatic", "Manual")</f>
        <v>Automatic</v>
      </c>
      <c r="X1080">
        <v>69.75</v>
      </c>
      <c r="Y1080" t="str">
        <f>IF(Churn_Data[[#This Row],[tenure]]&lt;=12,"0-1 Year",IF(Churn_Data[[#This Row],[tenure]]&lt;=24,"1-2 Years",IF(Churn_Data[[#This Row],[tenure]]&lt;=36,"2-3 Years",IF(Churn_Data[[#This Row],[tenure]]&lt;=48,"3-4 Years",IF(Churn_Data[[#This Row],[tenure]]&lt;=60,"4-5 Years","5+ Years")))))</f>
        <v>0-1 Year</v>
      </c>
      <c r="Z1080">
        <v>2</v>
      </c>
      <c r="AA1080">
        <v>144.55000000000001</v>
      </c>
      <c r="AB1080" t="e">
        <f>IF(Churn_Data[[#This Row],[Churn]]="No",Churn_Data[[#This Row],[MonthlyCharges]],NA())</f>
        <v>#N/A</v>
      </c>
      <c r="AC1080" t="e">
        <f>IF(Churn_Data[[#This Row],[Churn]]="No",Churn_Data[[#This Row],[tenure]],NA())</f>
        <v>#N/A</v>
      </c>
      <c r="AD1080">
        <f>IF(Churn_Data[[#This Row],[Churn]]="Yes",Churn_Data[[#This Row],[MonthlyCharges]],NA())</f>
        <v>69.75</v>
      </c>
      <c r="AE1080">
        <f>IF(Churn_Data[[#This Row],[Churn]]="Yes",Churn_Data[[#This Row],[tenure]],NA())</f>
        <v>2</v>
      </c>
      <c r="AF1080">
        <v>139.5</v>
      </c>
    </row>
    <row r="1081" spans="1:32" x14ac:dyDescent="0.3">
      <c r="A1081" t="s">
        <v>1113</v>
      </c>
      <c r="B1081" t="s">
        <v>23</v>
      </c>
      <c r="C1081" t="str">
        <f>IF(Churn_Data[[#This Row],[SeniorCitizen]]=1,"Yes","No")</f>
        <v>No</v>
      </c>
      <c r="D1081">
        <v>0</v>
      </c>
      <c r="E1081" t="s">
        <v>25</v>
      </c>
      <c r="F1081" t="s">
        <v>25</v>
      </c>
      <c r="G1081" t="s">
        <v>24</v>
      </c>
      <c r="H1081" t="s">
        <v>24</v>
      </c>
      <c r="I1081" t="s">
        <v>26</v>
      </c>
      <c r="J1081" t="str">
        <f>IF(Churn_Data[[#This Row],[InternetService]]&lt;&gt;"No","Yes","No")</f>
        <v>Yes</v>
      </c>
      <c r="K1081" t="s">
        <v>25</v>
      </c>
      <c r="L1081" t="s">
        <v>25</v>
      </c>
      <c r="M1081" t="s">
        <v>25</v>
      </c>
      <c r="N1081" t="s">
        <v>25</v>
      </c>
      <c r="O1081" t="s">
        <v>25</v>
      </c>
      <c r="P1081" t="s">
        <v>25</v>
      </c>
      <c r="Q1081" t="s">
        <v>25</v>
      </c>
      <c r="R1081">
        <f>IF(Churn_Data[[#This Row],[Churn]]="Yes",1,0)</f>
        <v>0</v>
      </c>
      <c r="S1081" t="s">
        <v>24</v>
      </c>
      <c r="T1081">
        <f>(Churn_Data[[#This Row],[OnlineSecurity]]="Yes")+(Churn_Data[[#This Row],[OnlineBackup]]="Yes")+(Churn_Data[[#This Row],[DeviceProtection]]="Yes")+(Churn_Data[[#This Row],[TechSupport]]="Yes")+(Churn_Data[[#This Row],[StreamingTV]]="Yes")+(Churn_Data[[#This Row],[StreamingMovies]]="Yes")</f>
        <v>0</v>
      </c>
      <c r="U1081" t="s">
        <v>27</v>
      </c>
      <c r="V1081" t="s">
        <v>72</v>
      </c>
      <c r="W1081" t="str">
        <f>IF(ISNUMBER(SEARCH("automatic", Churn_Data[[#This Row],[PaymentMethod]])), "Automatic", "Manual")</f>
        <v>Automatic</v>
      </c>
      <c r="X1081">
        <v>74.75</v>
      </c>
      <c r="Y1081" t="str">
        <f>IF(Churn_Data[[#This Row],[tenure]]&lt;=12,"0-1 Year",IF(Churn_Data[[#This Row],[tenure]]&lt;=24,"1-2 Years",IF(Churn_Data[[#This Row],[tenure]]&lt;=36,"2-3 Years",IF(Churn_Data[[#This Row],[tenure]]&lt;=48,"3-4 Years",IF(Churn_Data[[#This Row],[tenure]]&lt;=60,"4-5 Years","5+ Years")))))</f>
        <v>1-2 Years</v>
      </c>
      <c r="Z1081">
        <v>16</v>
      </c>
      <c r="AA1081">
        <v>1129.3499999999999</v>
      </c>
      <c r="AB1081">
        <f>IF(Churn_Data[[#This Row],[Churn]]="No",Churn_Data[[#This Row],[MonthlyCharges]],NA())</f>
        <v>74.75</v>
      </c>
      <c r="AC1081">
        <f>IF(Churn_Data[[#This Row],[Churn]]="No",Churn_Data[[#This Row],[tenure]],NA())</f>
        <v>16</v>
      </c>
      <c r="AD1081" t="e">
        <f>IF(Churn_Data[[#This Row],[Churn]]="Yes",Churn_Data[[#This Row],[MonthlyCharges]],NA())</f>
        <v>#N/A</v>
      </c>
      <c r="AE1081" t="e">
        <f>IF(Churn_Data[[#This Row],[Churn]]="Yes",Churn_Data[[#This Row],[tenure]],NA())</f>
        <v>#N/A</v>
      </c>
      <c r="AF1081">
        <v>1196</v>
      </c>
    </row>
    <row r="1082" spans="1:32" x14ac:dyDescent="0.3">
      <c r="A1082" t="s">
        <v>1114</v>
      </c>
      <c r="B1082" t="s">
        <v>30</v>
      </c>
      <c r="C1082" t="str">
        <f>IF(Churn_Data[[#This Row],[SeniorCitizen]]=1,"Yes","No")</f>
        <v>No</v>
      </c>
      <c r="D1082">
        <v>0</v>
      </c>
      <c r="E1082" t="s">
        <v>25</v>
      </c>
      <c r="F1082" t="s">
        <v>25</v>
      </c>
      <c r="G1082" t="s">
        <v>24</v>
      </c>
      <c r="H1082" t="s">
        <v>25</v>
      </c>
      <c r="I1082" t="s">
        <v>26</v>
      </c>
      <c r="J1082" t="str">
        <f>IF(Churn_Data[[#This Row],[InternetService]]&lt;&gt;"No","Yes","No")</f>
        <v>Yes</v>
      </c>
      <c r="K1082" t="s">
        <v>25</v>
      </c>
      <c r="L1082" t="s">
        <v>25</v>
      </c>
      <c r="M1082" t="s">
        <v>25</v>
      </c>
      <c r="N1082" t="s">
        <v>25</v>
      </c>
      <c r="O1082" t="s">
        <v>25</v>
      </c>
      <c r="P1082" t="s">
        <v>25</v>
      </c>
      <c r="Q1082" t="s">
        <v>25</v>
      </c>
      <c r="R1082">
        <f>IF(Churn_Data[[#This Row],[Churn]]="Yes",1,0)</f>
        <v>0</v>
      </c>
      <c r="S1082" t="s">
        <v>25</v>
      </c>
      <c r="T1082">
        <f>(Churn_Data[[#This Row],[OnlineSecurity]]="Yes")+(Churn_Data[[#This Row],[OnlineBackup]]="Yes")+(Churn_Data[[#This Row],[DeviceProtection]]="Yes")+(Churn_Data[[#This Row],[TechSupport]]="Yes")+(Churn_Data[[#This Row],[StreamingTV]]="Yes")+(Churn_Data[[#This Row],[StreamingMovies]]="Yes")</f>
        <v>0</v>
      </c>
      <c r="U1082" t="s">
        <v>27</v>
      </c>
      <c r="V1082" t="s">
        <v>72</v>
      </c>
      <c r="W1082" t="str">
        <f>IF(ISNUMBER(SEARCH("automatic", Churn_Data[[#This Row],[PaymentMethod]])), "Automatic", "Manual")</f>
        <v>Automatic</v>
      </c>
      <c r="X1082">
        <v>70.55</v>
      </c>
      <c r="Y1082" t="str">
        <f>IF(Churn_Data[[#This Row],[tenure]]&lt;=12,"0-1 Year",IF(Churn_Data[[#This Row],[tenure]]&lt;=24,"1-2 Years",IF(Churn_Data[[#This Row],[tenure]]&lt;=36,"2-3 Years",IF(Churn_Data[[#This Row],[tenure]]&lt;=48,"3-4 Years",IF(Churn_Data[[#This Row],[tenure]]&lt;=60,"4-5 Years","5+ Years")))))</f>
        <v>1-2 Years</v>
      </c>
      <c r="Z1082">
        <v>20</v>
      </c>
      <c r="AA1082">
        <v>1493.55</v>
      </c>
      <c r="AB1082">
        <f>IF(Churn_Data[[#This Row],[Churn]]="No",Churn_Data[[#This Row],[MonthlyCharges]],NA())</f>
        <v>70.55</v>
      </c>
      <c r="AC1082">
        <f>IF(Churn_Data[[#This Row],[Churn]]="No",Churn_Data[[#This Row],[tenure]],NA())</f>
        <v>20</v>
      </c>
      <c r="AD1082" t="e">
        <f>IF(Churn_Data[[#This Row],[Churn]]="Yes",Churn_Data[[#This Row],[MonthlyCharges]],NA())</f>
        <v>#N/A</v>
      </c>
      <c r="AE1082" t="e">
        <f>IF(Churn_Data[[#This Row],[Churn]]="Yes",Churn_Data[[#This Row],[tenure]],NA())</f>
        <v>#N/A</v>
      </c>
      <c r="AF1082">
        <v>1411</v>
      </c>
    </row>
    <row r="1083" spans="1:32" x14ac:dyDescent="0.3">
      <c r="A1083" t="s">
        <v>1115</v>
      </c>
      <c r="B1083" t="s">
        <v>30</v>
      </c>
      <c r="C1083" t="str">
        <f>IF(Churn_Data[[#This Row],[SeniorCitizen]]=1,"Yes","No")</f>
        <v>Yes</v>
      </c>
      <c r="D1083">
        <v>1</v>
      </c>
      <c r="E1083" t="s">
        <v>24</v>
      </c>
      <c r="F1083" t="s">
        <v>24</v>
      </c>
      <c r="G1083" t="s">
        <v>24</v>
      </c>
      <c r="H1083" t="s">
        <v>24</v>
      </c>
      <c r="I1083" t="s">
        <v>26</v>
      </c>
      <c r="J1083" t="str">
        <f>IF(Churn_Data[[#This Row],[InternetService]]&lt;&gt;"No","Yes","No")</f>
        <v>Yes</v>
      </c>
      <c r="K1083" t="s">
        <v>25</v>
      </c>
      <c r="L1083" t="s">
        <v>25</v>
      </c>
      <c r="M1083" t="s">
        <v>25</v>
      </c>
      <c r="N1083" t="s">
        <v>25</v>
      </c>
      <c r="O1083" t="s">
        <v>25</v>
      </c>
      <c r="P1083" t="s">
        <v>25</v>
      </c>
      <c r="Q1083" t="s">
        <v>25</v>
      </c>
      <c r="R1083">
        <f>IF(Churn_Data[[#This Row],[Churn]]="Yes",1,0)</f>
        <v>0</v>
      </c>
      <c r="S1083" t="s">
        <v>24</v>
      </c>
      <c r="T1083">
        <f>(Churn_Data[[#This Row],[OnlineSecurity]]="Yes")+(Churn_Data[[#This Row],[OnlineBackup]]="Yes")+(Churn_Data[[#This Row],[DeviceProtection]]="Yes")+(Churn_Data[[#This Row],[TechSupport]]="Yes")+(Churn_Data[[#This Row],[StreamingTV]]="Yes")+(Churn_Data[[#This Row],[StreamingMovies]]="Yes")</f>
        <v>0</v>
      </c>
      <c r="U1083" t="s">
        <v>27</v>
      </c>
      <c r="V1083" t="s">
        <v>72</v>
      </c>
      <c r="W1083" t="str">
        <f>IF(ISNUMBER(SEARCH("automatic", Churn_Data[[#This Row],[PaymentMethod]])), "Automatic", "Manual")</f>
        <v>Automatic</v>
      </c>
      <c r="X1083">
        <v>75.2</v>
      </c>
      <c r="Y1083" t="str">
        <f>IF(Churn_Data[[#This Row],[tenure]]&lt;=12,"0-1 Year",IF(Churn_Data[[#This Row],[tenure]]&lt;=24,"1-2 Years",IF(Churn_Data[[#This Row],[tenure]]&lt;=36,"2-3 Years",IF(Churn_Data[[#This Row],[tenure]]&lt;=48,"3-4 Years",IF(Churn_Data[[#This Row],[tenure]]&lt;=60,"4-5 Years","5+ Years")))))</f>
        <v>0-1 Year</v>
      </c>
      <c r="Z1083">
        <v>11</v>
      </c>
      <c r="AA1083">
        <v>775.3</v>
      </c>
      <c r="AB1083">
        <f>IF(Churn_Data[[#This Row],[Churn]]="No",Churn_Data[[#This Row],[MonthlyCharges]],NA())</f>
        <v>75.2</v>
      </c>
      <c r="AC1083">
        <f>IF(Churn_Data[[#This Row],[Churn]]="No",Churn_Data[[#This Row],[tenure]],NA())</f>
        <v>11</v>
      </c>
      <c r="AD1083" t="e">
        <f>IF(Churn_Data[[#This Row],[Churn]]="Yes",Churn_Data[[#This Row],[MonthlyCharges]],NA())</f>
        <v>#N/A</v>
      </c>
      <c r="AE1083" t="e">
        <f>IF(Churn_Data[[#This Row],[Churn]]="Yes",Churn_Data[[#This Row],[tenure]],NA())</f>
        <v>#N/A</v>
      </c>
      <c r="AF1083">
        <v>827.2</v>
      </c>
    </row>
    <row r="1084" spans="1:32" x14ac:dyDescent="0.3">
      <c r="A1084" t="s">
        <v>1116</v>
      </c>
      <c r="B1084" t="s">
        <v>23</v>
      </c>
      <c r="C1084" t="str">
        <f>IF(Churn_Data[[#This Row],[SeniorCitizen]]=1,"Yes","No")</f>
        <v>No</v>
      </c>
      <c r="D1084">
        <v>0</v>
      </c>
      <c r="E1084" t="s">
        <v>25</v>
      </c>
      <c r="F1084" t="s">
        <v>25</v>
      </c>
      <c r="G1084" t="s">
        <v>24</v>
      </c>
      <c r="H1084" t="s">
        <v>24</v>
      </c>
      <c r="I1084" t="s">
        <v>26</v>
      </c>
      <c r="J1084" t="str">
        <f>IF(Churn_Data[[#This Row],[InternetService]]&lt;&gt;"No","Yes","No")</f>
        <v>Yes</v>
      </c>
      <c r="K1084" t="s">
        <v>25</v>
      </c>
      <c r="L1084" t="s">
        <v>25</v>
      </c>
      <c r="M1084" t="s">
        <v>25</v>
      </c>
      <c r="N1084" t="s">
        <v>25</v>
      </c>
      <c r="O1084" t="s">
        <v>25</v>
      </c>
      <c r="P1084" t="s">
        <v>25</v>
      </c>
      <c r="Q1084" t="s">
        <v>25</v>
      </c>
      <c r="R1084">
        <f>IF(Churn_Data[[#This Row],[Churn]]="Yes",1,0)</f>
        <v>0</v>
      </c>
      <c r="S1084" t="s">
        <v>24</v>
      </c>
      <c r="T1084">
        <f>(Churn_Data[[#This Row],[OnlineSecurity]]="Yes")+(Churn_Data[[#This Row],[OnlineBackup]]="Yes")+(Churn_Data[[#This Row],[DeviceProtection]]="Yes")+(Churn_Data[[#This Row],[TechSupport]]="Yes")+(Churn_Data[[#This Row],[StreamingTV]]="Yes")+(Churn_Data[[#This Row],[StreamingMovies]]="Yes")</f>
        <v>0</v>
      </c>
      <c r="U1084" t="s">
        <v>27</v>
      </c>
      <c r="V1084" t="s">
        <v>72</v>
      </c>
      <c r="W1084" t="str">
        <f>IF(ISNUMBER(SEARCH("automatic", Churn_Data[[#This Row],[PaymentMethod]])), "Automatic", "Manual")</f>
        <v>Automatic</v>
      </c>
      <c r="X1084">
        <v>75.2</v>
      </c>
      <c r="Y1084" t="str">
        <f>IF(Churn_Data[[#This Row],[tenure]]&lt;=12,"0-1 Year",IF(Churn_Data[[#This Row],[tenure]]&lt;=24,"1-2 Years",IF(Churn_Data[[#This Row],[tenure]]&lt;=36,"2-3 Years",IF(Churn_Data[[#This Row],[tenure]]&lt;=48,"3-4 Years",IF(Churn_Data[[#This Row],[tenure]]&lt;=60,"4-5 Years","5+ Years")))))</f>
        <v>0-1 Year</v>
      </c>
      <c r="Z1084">
        <v>9</v>
      </c>
      <c r="AA1084">
        <v>633.85</v>
      </c>
      <c r="AB1084">
        <f>IF(Churn_Data[[#This Row],[Churn]]="No",Churn_Data[[#This Row],[MonthlyCharges]],NA())</f>
        <v>75.2</v>
      </c>
      <c r="AC1084">
        <f>IF(Churn_Data[[#This Row],[Churn]]="No",Churn_Data[[#This Row],[tenure]],NA())</f>
        <v>9</v>
      </c>
      <c r="AD1084" t="e">
        <f>IF(Churn_Data[[#This Row],[Churn]]="Yes",Churn_Data[[#This Row],[MonthlyCharges]],NA())</f>
        <v>#N/A</v>
      </c>
      <c r="AE1084" t="e">
        <f>IF(Churn_Data[[#This Row],[Churn]]="Yes",Churn_Data[[#This Row],[tenure]],NA())</f>
        <v>#N/A</v>
      </c>
      <c r="AF1084">
        <v>676.8</v>
      </c>
    </row>
    <row r="1085" spans="1:32" x14ac:dyDescent="0.3">
      <c r="A1085" t="s">
        <v>1117</v>
      </c>
      <c r="B1085" t="s">
        <v>30</v>
      </c>
      <c r="C1085" t="str">
        <f>IF(Churn_Data[[#This Row],[SeniorCitizen]]=1,"Yes","No")</f>
        <v>No</v>
      </c>
      <c r="D1085">
        <v>0</v>
      </c>
      <c r="E1085" t="s">
        <v>25</v>
      </c>
      <c r="F1085" t="s">
        <v>25</v>
      </c>
      <c r="G1085" t="s">
        <v>24</v>
      </c>
      <c r="H1085" t="s">
        <v>25</v>
      </c>
      <c r="I1085" t="s">
        <v>26</v>
      </c>
      <c r="J1085" t="str">
        <f>IF(Churn_Data[[#This Row],[InternetService]]&lt;&gt;"No","Yes","No")</f>
        <v>Yes</v>
      </c>
      <c r="K1085" t="s">
        <v>25</v>
      </c>
      <c r="L1085" t="s">
        <v>25</v>
      </c>
      <c r="M1085" t="s">
        <v>25</v>
      </c>
      <c r="N1085" t="s">
        <v>25</v>
      </c>
      <c r="O1085" t="s">
        <v>25</v>
      </c>
      <c r="P1085" t="s">
        <v>25</v>
      </c>
      <c r="Q1085" t="s">
        <v>25</v>
      </c>
      <c r="R1085">
        <f>IF(Churn_Data[[#This Row],[Churn]]="Yes",1,0)</f>
        <v>0</v>
      </c>
      <c r="S1085" t="s">
        <v>25</v>
      </c>
      <c r="T1085">
        <f>(Churn_Data[[#This Row],[OnlineSecurity]]="Yes")+(Churn_Data[[#This Row],[OnlineBackup]]="Yes")+(Churn_Data[[#This Row],[DeviceProtection]]="Yes")+(Churn_Data[[#This Row],[TechSupport]]="Yes")+(Churn_Data[[#This Row],[StreamingTV]]="Yes")+(Churn_Data[[#This Row],[StreamingMovies]]="Yes")</f>
        <v>0</v>
      </c>
      <c r="U1085" t="s">
        <v>27</v>
      </c>
      <c r="V1085" t="s">
        <v>28</v>
      </c>
      <c r="W1085" t="str">
        <f>IF(ISNUMBER(SEARCH("automatic", Churn_Data[[#This Row],[PaymentMethod]])), "Automatic", "Manual")</f>
        <v>Manual</v>
      </c>
      <c r="X1085">
        <v>70.150000000000006</v>
      </c>
      <c r="Y1085" t="str">
        <f>IF(Churn_Data[[#This Row],[tenure]]&lt;=12,"0-1 Year",IF(Churn_Data[[#This Row],[tenure]]&lt;=24,"1-2 Years",IF(Churn_Data[[#This Row],[tenure]]&lt;=36,"2-3 Years",IF(Churn_Data[[#This Row],[tenure]]&lt;=48,"3-4 Years",IF(Churn_Data[[#This Row],[tenure]]&lt;=60,"4-5 Years","5+ Years")))))</f>
        <v>0-1 Year</v>
      </c>
      <c r="Z1085">
        <v>10</v>
      </c>
      <c r="AA1085">
        <v>735.5</v>
      </c>
      <c r="AB1085">
        <f>IF(Churn_Data[[#This Row],[Churn]]="No",Churn_Data[[#This Row],[MonthlyCharges]],NA())</f>
        <v>70.150000000000006</v>
      </c>
      <c r="AC1085">
        <f>IF(Churn_Data[[#This Row],[Churn]]="No",Churn_Data[[#This Row],[tenure]],NA())</f>
        <v>10</v>
      </c>
      <c r="AD1085" t="e">
        <f>IF(Churn_Data[[#This Row],[Churn]]="Yes",Churn_Data[[#This Row],[MonthlyCharges]],NA())</f>
        <v>#N/A</v>
      </c>
      <c r="AE1085" t="e">
        <f>IF(Churn_Data[[#This Row],[Churn]]="Yes",Churn_Data[[#This Row],[tenure]],NA())</f>
        <v>#N/A</v>
      </c>
      <c r="AF1085">
        <v>701.5</v>
      </c>
    </row>
    <row r="1086" spans="1:32" x14ac:dyDescent="0.3">
      <c r="A1086" t="s">
        <v>1118</v>
      </c>
      <c r="B1086" t="s">
        <v>30</v>
      </c>
      <c r="C1086" t="str">
        <f>IF(Churn_Data[[#This Row],[SeniorCitizen]]=1,"Yes","No")</f>
        <v>No</v>
      </c>
      <c r="D1086">
        <v>0</v>
      </c>
      <c r="E1086" t="s">
        <v>25</v>
      </c>
      <c r="F1086" t="s">
        <v>25</v>
      </c>
      <c r="G1086" t="s">
        <v>24</v>
      </c>
      <c r="H1086" t="s">
        <v>25</v>
      </c>
      <c r="I1086" t="s">
        <v>26</v>
      </c>
      <c r="J1086" t="str">
        <f>IF(Churn_Data[[#This Row],[InternetService]]&lt;&gt;"No","Yes","No")</f>
        <v>Yes</v>
      </c>
      <c r="K1086" t="s">
        <v>25</v>
      </c>
      <c r="L1086" t="s">
        <v>25</v>
      </c>
      <c r="M1086" t="s">
        <v>25</v>
      </c>
      <c r="N1086" t="s">
        <v>25</v>
      </c>
      <c r="O1086" t="s">
        <v>25</v>
      </c>
      <c r="P1086" t="s">
        <v>25</v>
      </c>
      <c r="Q1086" t="s">
        <v>25</v>
      </c>
      <c r="R1086">
        <f>IF(Churn_Data[[#This Row],[Churn]]="Yes",1,0)</f>
        <v>0</v>
      </c>
      <c r="S1086" t="s">
        <v>25</v>
      </c>
      <c r="T1086">
        <f>(Churn_Data[[#This Row],[OnlineSecurity]]="Yes")+(Churn_Data[[#This Row],[OnlineBackup]]="Yes")+(Churn_Data[[#This Row],[DeviceProtection]]="Yes")+(Churn_Data[[#This Row],[TechSupport]]="Yes")+(Churn_Data[[#This Row],[StreamingTV]]="Yes")+(Churn_Data[[#This Row],[StreamingMovies]]="Yes")</f>
        <v>0</v>
      </c>
      <c r="U1086" t="s">
        <v>27</v>
      </c>
      <c r="V1086" t="s">
        <v>28</v>
      </c>
      <c r="W1086" t="str">
        <f>IF(ISNUMBER(SEARCH("automatic", Churn_Data[[#This Row],[PaymentMethod]])), "Automatic", "Manual")</f>
        <v>Manual</v>
      </c>
      <c r="X1086">
        <v>70.7</v>
      </c>
      <c r="Y1086" t="str">
        <f>IF(Churn_Data[[#This Row],[tenure]]&lt;=12,"0-1 Year",IF(Churn_Data[[#This Row],[tenure]]&lt;=24,"1-2 Years",IF(Churn_Data[[#This Row],[tenure]]&lt;=36,"2-3 Years",IF(Churn_Data[[#This Row],[tenure]]&lt;=48,"3-4 Years",IF(Churn_Data[[#This Row],[tenure]]&lt;=60,"4-5 Years","5+ Years")))))</f>
        <v>0-1 Year</v>
      </c>
      <c r="Z1086">
        <v>2</v>
      </c>
      <c r="AA1086">
        <v>129.19999999999999</v>
      </c>
      <c r="AB1086">
        <f>IF(Churn_Data[[#This Row],[Churn]]="No",Churn_Data[[#This Row],[MonthlyCharges]],NA())</f>
        <v>70.7</v>
      </c>
      <c r="AC1086">
        <f>IF(Churn_Data[[#This Row],[Churn]]="No",Churn_Data[[#This Row],[tenure]],NA())</f>
        <v>2</v>
      </c>
      <c r="AD1086" t="e">
        <f>IF(Churn_Data[[#This Row],[Churn]]="Yes",Churn_Data[[#This Row],[MonthlyCharges]],NA())</f>
        <v>#N/A</v>
      </c>
      <c r="AE1086" t="e">
        <f>IF(Churn_Data[[#This Row],[Churn]]="Yes",Churn_Data[[#This Row],[tenure]],NA())</f>
        <v>#N/A</v>
      </c>
      <c r="AF1086">
        <v>141.4</v>
      </c>
    </row>
    <row r="1087" spans="1:32" x14ac:dyDescent="0.3">
      <c r="A1087" t="s">
        <v>1119</v>
      </c>
      <c r="B1087" t="s">
        <v>30</v>
      </c>
      <c r="C1087" t="str">
        <f>IF(Churn_Data[[#This Row],[SeniorCitizen]]=1,"Yes","No")</f>
        <v>No</v>
      </c>
      <c r="D1087">
        <v>0</v>
      </c>
      <c r="E1087" t="s">
        <v>24</v>
      </c>
      <c r="F1087" t="s">
        <v>24</v>
      </c>
      <c r="G1087" t="s">
        <v>24</v>
      </c>
      <c r="H1087" t="s">
        <v>24</v>
      </c>
      <c r="I1087" t="s">
        <v>26</v>
      </c>
      <c r="J1087" t="str">
        <f>IF(Churn_Data[[#This Row],[InternetService]]&lt;&gt;"No","Yes","No")</f>
        <v>Yes</v>
      </c>
      <c r="K1087" t="s">
        <v>25</v>
      </c>
      <c r="L1087" t="s">
        <v>25</v>
      </c>
      <c r="M1087" t="s">
        <v>25</v>
      </c>
      <c r="N1087" t="s">
        <v>25</v>
      </c>
      <c r="O1087" t="s">
        <v>25</v>
      </c>
      <c r="P1087" t="s">
        <v>25</v>
      </c>
      <c r="Q1087" t="s">
        <v>24</v>
      </c>
      <c r="R1087">
        <f>IF(Churn_Data[[#This Row],[Churn]]="Yes",1,0)</f>
        <v>1</v>
      </c>
      <c r="S1087" t="s">
        <v>24</v>
      </c>
      <c r="T1087">
        <f>(Churn_Data[[#This Row],[OnlineSecurity]]="Yes")+(Churn_Data[[#This Row],[OnlineBackup]]="Yes")+(Churn_Data[[#This Row],[DeviceProtection]]="Yes")+(Churn_Data[[#This Row],[TechSupport]]="Yes")+(Churn_Data[[#This Row],[StreamingTV]]="Yes")+(Churn_Data[[#This Row],[StreamingMovies]]="Yes")</f>
        <v>0</v>
      </c>
      <c r="U1087" t="s">
        <v>27</v>
      </c>
      <c r="V1087" t="s">
        <v>72</v>
      </c>
      <c r="W1087" t="str">
        <f>IF(ISNUMBER(SEARCH("automatic", Churn_Data[[#This Row],[PaymentMethod]])), "Automatic", "Manual")</f>
        <v>Automatic</v>
      </c>
      <c r="X1087">
        <v>74.400000000000006</v>
      </c>
      <c r="Y1087" t="str">
        <f>IF(Churn_Data[[#This Row],[tenure]]&lt;=12,"0-1 Year",IF(Churn_Data[[#This Row],[tenure]]&lt;=24,"1-2 Years",IF(Churn_Data[[#This Row],[tenure]]&lt;=36,"2-3 Years",IF(Churn_Data[[#This Row],[tenure]]&lt;=48,"3-4 Years",IF(Churn_Data[[#This Row],[tenure]]&lt;=60,"4-5 Years","5+ Years")))))</f>
        <v>1-2 Years</v>
      </c>
      <c r="Z1087">
        <v>13</v>
      </c>
      <c r="AA1087">
        <v>896.75</v>
      </c>
      <c r="AB1087" t="e">
        <f>IF(Churn_Data[[#This Row],[Churn]]="No",Churn_Data[[#This Row],[MonthlyCharges]],NA())</f>
        <v>#N/A</v>
      </c>
      <c r="AC1087" t="e">
        <f>IF(Churn_Data[[#This Row],[Churn]]="No",Churn_Data[[#This Row],[tenure]],NA())</f>
        <v>#N/A</v>
      </c>
      <c r="AD1087">
        <f>IF(Churn_Data[[#This Row],[Churn]]="Yes",Churn_Data[[#This Row],[MonthlyCharges]],NA())</f>
        <v>74.400000000000006</v>
      </c>
      <c r="AE1087">
        <f>IF(Churn_Data[[#This Row],[Churn]]="Yes",Churn_Data[[#This Row],[tenure]],NA())</f>
        <v>13</v>
      </c>
      <c r="AF1087">
        <v>967.2</v>
      </c>
    </row>
    <row r="1088" spans="1:32" x14ac:dyDescent="0.3">
      <c r="A1088" t="s">
        <v>1120</v>
      </c>
      <c r="B1088" t="s">
        <v>23</v>
      </c>
      <c r="C1088" t="str">
        <f>IF(Churn_Data[[#This Row],[SeniorCitizen]]=1,"Yes","No")</f>
        <v>No</v>
      </c>
      <c r="D1088">
        <v>0</v>
      </c>
      <c r="E1088" t="s">
        <v>25</v>
      </c>
      <c r="F1088" t="s">
        <v>25</v>
      </c>
      <c r="G1088" t="s">
        <v>24</v>
      </c>
      <c r="H1088" t="s">
        <v>24</v>
      </c>
      <c r="I1088" t="s">
        <v>26</v>
      </c>
      <c r="J1088" t="str">
        <f>IF(Churn_Data[[#This Row],[InternetService]]&lt;&gt;"No","Yes","No")</f>
        <v>Yes</v>
      </c>
      <c r="K1088" t="s">
        <v>25</v>
      </c>
      <c r="L1088" t="s">
        <v>25</v>
      </c>
      <c r="M1088" t="s">
        <v>25</v>
      </c>
      <c r="N1088" t="s">
        <v>25</v>
      </c>
      <c r="O1088" t="s">
        <v>25</v>
      </c>
      <c r="P1088" t="s">
        <v>25</v>
      </c>
      <c r="Q1088" t="s">
        <v>25</v>
      </c>
      <c r="R1088">
        <f>IF(Churn_Data[[#This Row],[Churn]]="Yes",1,0)</f>
        <v>0</v>
      </c>
      <c r="S1088" t="s">
        <v>24</v>
      </c>
      <c r="T1088">
        <f>(Churn_Data[[#This Row],[OnlineSecurity]]="Yes")+(Churn_Data[[#This Row],[OnlineBackup]]="Yes")+(Churn_Data[[#This Row],[DeviceProtection]]="Yes")+(Churn_Data[[#This Row],[TechSupport]]="Yes")+(Churn_Data[[#This Row],[StreamingTV]]="Yes")+(Churn_Data[[#This Row],[StreamingMovies]]="Yes")</f>
        <v>0</v>
      </c>
      <c r="U1088" t="s">
        <v>27</v>
      </c>
      <c r="V1088" t="s">
        <v>72</v>
      </c>
      <c r="W1088" t="str">
        <f>IF(ISNUMBER(SEARCH("automatic", Churn_Data[[#This Row],[PaymentMethod]])), "Automatic", "Manual")</f>
        <v>Automatic</v>
      </c>
      <c r="X1088">
        <v>74.599999999999994</v>
      </c>
      <c r="Y1088" t="str">
        <f>IF(Churn_Data[[#This Row],[tenure]]&lt;=12,"0-1 Year",IF(Churn_Data[[#This Row],[tenure]]&lt;=24,"1-2 Years",IF(Churn_Data[[#This Row],[tenure]]&lt;=36,"2-3 Years",IF(Churn_Data[[#This Row],[tenure]]&lt;=48,"3-4 Years",IF(Churn_Data[[#This Row],[tenure]]&lt;=60,"4-5 Years","5+ Years")))))</f>
        <v>0-1 Year</v>
      </c>
      <c r="Z1088">
        <v>8</v>
      </c>
      <c r="AA1088">
        <v>548.9</v>
      </c>
      <c r="AB1088">
        <f>IF(Churn_Data[[#This Row],[Churn]]="No",Churn_Data[[#This Row],[MonthlyCharges]],NA())</f>
        <v>74.599999999999994</v>
      </c>
      <c r="AC1088">
        <f>IF(Churn_Data[[#This Row],[Churn]]="No",Churn_Data[[#This Row],[tenure]],NA())</f>
        <v>8</v>
      </c>
      <c r="AD1088" t="e">
        <f>IF(Churn_Data[[#This Row],[Churn]]="Yes",Churn_Data[[#This Row],[MonthlyCharges]],NA())</f>
        <v>#N/A</v>
      </c>
      <c r="AE1088" t="e">
        <f>IF(Churn_Data[[#This Row],[Churn]]="Yes",Churn_Data[[#This Row],[tenure]],NA())</f>
        <v>#N/A</v>
      </c>
      <c r="AF1088">
        <v>596.79999999999995</v>
      </c>
    </row>
    <row r="1089" spans="1:32" x14ac:dyDescent="0.3">
      <c r="A1089" t="s">
        <v>1121</v>
      </c>
      <c r="B1089" t="s">
        <v>30</v>
      </c>
      <c r="C1089" t="str">
        <f>IF(Churn_Data[[#This Row],[SeniorCitizen]]=1,"Yes","No")</f>
        <v>No</v>
      </c>
      <c r="D1089">
        <v>0</v>
      </c>
      <c r="E1089" t="s">
        <v>25</v>
      </c>
      <c r="F1089" t="s">
        <v>25</v>
      </c>
      <c r="G1089" t="s">
        <v>24</v>
      </c>
      <c r="H1089" t="s">
        <v>25</v>
      </c>
      <c r="I1089" t="s">
        <v>26</v>
      </c>
      <c r="J1089" t="str">
        <f>IF(Churn_Data[[#This Row],[InternetService]]&lt;&gt;"No","Yes","No")</f>
        <v>Yes</v>
      </c>
      <c r="K1089" t="s">
        <v>25</v>
      </c>
      <c r="L1089" t="s">
        <v>25</v>
      </c>
      <c r="M1089" t="s">
        <v>25</v>
      </c>
      <c r="N1089" t="s">
        <v>25</v>
      </c>
      <c r="O1089" t="s">
        <v>25</v>
      </c>
      <c r="P1089" t="s">
        <v>25</v>
      </c>
      <c r="Q1089" t="s">
        <v>25</v>
      </c>
      <c r="R1089">
        <f>IF(Churn_Data[[#This Row],[Churn]]="Yes",1,0)</f>
        <v>0</v>
      </c>
      <c r="S1089" t="s">
        <v>24</v>
      </c>
      <c r="T1089">
        <f>(Churn_Data[[#This Row],[OnlineSecurity]]="Yes")+(Churn_Data[[#This Row],[OnlineBackup]]="Yes")+(Churn_Data[[#This Row],[DeviceProtection]]="Yes")+(Churn_Data[[#This Row],[TechSupport]]="Yes")+(Churn_Data[[#This Row],[StreamingTV]]="Yes")+(Churn_Data[[#This Row],[StreamingMovies]]="Yes")</f>
        <v>0</v>
      </c>
      <c r="U1089" t="s">
        <v>27</v>
      </c>
      <c r="V1089" t="s">
        <v>28</v>
      </c>
      <c r="W1089" t="str">
        <f>IF(ISNUMBER(SEARCH("automatic", Churn_Data[[#This Row],[PaymentMethod]])), "Automatic", "Manual")</f>
        <v>Manual</v>
      </c>
      <c r="X1089">
        <v>69.7</v>
      </c>
      <c r="Y1089" t="str">
        <f>IF(Churn_Data[[#This Row],[tenure]]&lt;=12,"0-1 Year",IF(Churn_Data[[#This Row],[tenure]]&lt;=24,"1-2 Years",IF(Churn_Data[[#This Row],[tenure]]&lt;=36,"2-3 Years",IF(Churn_Data[[#This Row],[tenure]]&lt;=48,"3-4 Years",IF(Churn_Data[[#This Row],[tenure]]&lt;=60,"4-5 Years","5+ Years")))))</f>
        <v>1-2 Years</v>
      </c>
      <c r="Z1089">
        <v>22</v>
      </c>
      <c r="AA1089">
        <v>1490.4</v>
      </c>
      <c r="AB1089">
        <f>IF(Churn_Data[[#This Row],[Churn]]="No",Churn_Data[[#This Row],[MonthlyCharges]],NA())</f>
        <v>69.7</v>
      </c>
      <c r="AC1089">
        <f>IF(Churn_Data[[#This Row],[Churn]]="No",Churn_Data[[#This Row],[tenure]],NA())</f>
        <v>22</v>
      </c>
      <c r="AD1089" t="e">
        <f>IF(Churn_Data[[#This Row],[Churn]]="Yes",Churn_Data[[#This Row],[MonthlyCharges]],NA())</f>
        <v>#N/A</v>
      </c>
      <c r="AE1089" t="e">
        <f>IF(Churn_Data[[#This Row],[Churn]]="Yes",Churn_Data[[#This Row],[tenure]],NA())</f>
        <v>#N/A</v>
      </c>
      <c r="AF1089">
        <v>1533.4</v>
      </c>
    </row>
    <row r="1090" spans="1:32" x14ac:dyDescent="0.3">
      <c r="A1090" t="s">
        <v>1122</v>
      </c>
      <c r="B1090" t="s">
        <v>30</v>
      </c>
      <c r="C1090" t="str">
        <f>IF(Churn_Data[[#This Row],[SeniorCitizen]]=1,"Yes","No")</f>
        <v>No</v>
      </c>
      <c r="D1090">
        <v>0</v>
      </c>
      <c r="E1090" t="s">
        <v>24</v>
      </c>
      <c r="F1090" t="s">
        <v>24</v>
      </c>
      <c r="G1090" t="s">
        <v>24</v>
      </c>
      <c r="H1090" t="s">
        <v>24</v>
      </c>
      <c r="I1090" t="s">
        <v>26</v>
      </c>
      <c r="J1090" t="str">
        <f>IF(Churn_Data[[#This Row],[InternetService]]&lt;&gt;"No","Yes","No")</f>
        <v>Yes</v>
      </c>
      <c r="K1090" t="s">
        <v>25</v>
      </c>
      <c r="L1090" t="s">
        <v>25</v>
      </c>
      <c r="M1090" t="s">
        <v>25</v>
      </c>
      <c r="N1090" t="s">
        <v>25</v>
      </c>
      <c r="O1090" t="s">
        <v>25</v>
      </c>
      <c r="P1090" t="s">
        <v>25</v>
      </c>
      <c r="Q1090" t="s">
        <v>25</v>
      </c>
      <c r="R1090">
        <f>IF(Churn_Data[[#This Row],[Churn]]="Yes",1,0)</f>
        <v>0</v>
      </c>
      <c r="S1090" t="s">
        <v>25</v>
      </c>
      <c r="T1090">
        <f>(Churn_Data[[#This Row],[OnlineSecurity]]="Yes")+(Churn_Data[[#This Row],[OnlineBackup]]="Yes")+(Churn_Data[[#This Row],[DeviceProtection]]="Yes")+(Churn_Data[[#This Row],[TechSupport]]="Yes")+(Churn_Data[[#This Row],[StreamingTV]]="Yes")+(Churn_Data[[#This Row],[StreamingMovies]]="Yes")</f>
        <v>0</v>
      </c>
      <c r="U1090" t="s">
        <v>27</v>
      </c>
      <c r="V1090" t="s">
        <v>46</v>
      </c>
      <c r="W1090" t="str">
        <f>IF(ISNUMBER(SEARCH("automatic", Churn_Data[[#This Row],[PaymentMethod]])), "Automatic", "Manual")</f>
        <v>Automatic</v>
      </c>
      <c r="X1090">
        <v>74.349999999999994</v>
      </c>
      <c r="Y1090" t="str">
        <f>IF(Churn_Data[[#This Row],[tenure]]&lt;=12,"0-1 Year",IF(Churn_Data[[#This Row],[tenure]]&lt;=24,"1-2 Years",IF(Churn_Data[[#This Row],[tenure]]&lt;=36,"2-3 Years",IF(Churn_Data[[#This Row],[tenure]]&lt;=48,"3-4 Years",IF(Churn_Data[[#This Row],[tenure]]&lt;=60,"4-5 Years","5+ Years")))))</f>
        <v>4-5 Years</v>
      </c>
      <c r="Z1090">
        <v>60</v>
      </c>
      <c r="AA1090">
        <v>4453.3</v>
      </c>
      <c r="AB1090">
        <f>IF(Churn_Data[[#This Row],[Churn]]="No",Churn_Data[[#This Row],[MonthlyCharges]],NA())</f>
        <v>74.349999999999994</v>
      </c>
      <c r="AC1090">
        <f>IF(Churn_Data[[#This Row],[Churn]]="No",Churn_Data[[#This Row],[tenure]],NA())</f>
        <v>60</v>
      </c>
      <c r="AD1090" t="e">
        <f>IF(Churn_Data[[#This Row],[Churn]]="Yes",Churn_Data[[#This Row],[MonthlyCharges]],NA())</f>
        <v>#N/A</v>
      </c>
      <c r="AE1090" t="e">
        <f>IF(Churn_Data[[#This Row],[Churn]]="Yes",Churn_Data[[#This Row],[tenure]],NA())</f>
        <v>#N/A</v>
      </c>
      <c r="AF1090">
        <v>4461</v>
      </c>
    </row>
    <row r="1091" spans="1:32" x14ac:dyDescent="0.3">
      <c r="A1091" t="s">
        <v>1123</v>
      </c>
      <c r="B1091" t="s">
        <v>30</v>
      </c>
      <c r="C1091" t="str">
        <f>IF(Churn_Data[[#This Row],[SeniorCitizen]]=1,"Yes","No")</f>
        <v>No</v>
      </c>
      <c r="D1091">
        <v>0</v>
      </c>
      <c r="E1091" t="s">
        <v>25</v>
      </c>
      <c r="F1091" t="s">
        <v>25</v>
      </c>
      <c r="G1091" t="s">
        <v>24</v>
      </c>
      <c r="H1091" t="s">
        <v>25</v>
      </c>
      <c r="I1091" t="s">
        <v>26</v>
      </c>
      <c r="J1091" t="str">
        <f>IF(Churn_Data[[#This Row],[InternetService]]&lt;&gt;"No","Yes","No")</f>
        <v>Yes</v>
      </c>
      <c r="K1091" t="s">
        <v>25</v>
      </c>
      <c r="L1091" t="s">
        <v>25</v>
      </c>
      <c r="M1091" t="s">
        <v>25</v>
      </c>
      <c r="N1091" t="s">
        <v>25</v>
      </c>
      <c r="O1091" t="s">
        <v>25</v>
      </c>
      <c r="P1091" t="s">
        <v>25</v>
      </c>
      <c r="Q1091" t="s">
        <v>25</v>
      </c>
      <c r="R1091">
        <f>IF(Churn_Data[[#This Row],[Churn]]="Yes",1,0)</f>
        <v>0</v>
      </c>
      <c r="S1091" t="s">
        <v>25</v>
      </c>
      <c r="T1091">
        <f>(Churn_Data[[#This Row],[OnlineSecurity]]="Yes")+(Churn_Data[[#This Row],[OnlineBackup]]="Yes")+(Churn_Data[[#This Row],[DeviceProtection]]="Yes")+(Churn_Data[[#This Row],[TechSupport]]="Yes")+(Churn_Data[[#This Row],[StreamingTV]]="Yes")+(Churn_Data[[#This Row],[StreamingMovies]]="Yes")</f>
        <v>0</v>
      </c>
      <c r="U1091" t="s">
        <v>27</v>
      </c>
      <c r="V1091" t="s">
        <v>46</v>
      </c>
      <c r="W1091" t="str">
        <f>IF(ISNUMBER(SEARCH("automatic", Churn_Data[[#This Row],[PaymentMethod]])), "Automatic", "Manual")</f>
        <v>Automatic</v>
      </c>
      <c r="X1091">
        <v>70.7</v>
      </c>
      <c r="Y1091" t="str">
        <f>IF(Churn_Data[[#This Row],[tenure]]&lt;=12,"0-1 Year",IF(Churn_Data[[#This Row],[tenure]]&lt;=24,"1-2 Years",IF(Churn_Data[[#This Row],[tenure]]&lt;=36,"2-3 Years",IF(Churn_Data[[#This Row],[tenure]]&lt;=48,"3-4 Years",IF(Churn_Data[[#This Row],[tenure]]&lt;=60,"4-5 Years","5+ Years")))))</f>
        <v>0-1 Year</v>
      </c>
      <c r="Z1091">
        <v>8</v>
      </c>
      <c r="AA1091">
        <v>553.4</v>
      </c>
      <c r="AB1091">
        <f>IF(Churn_Data[[#This Row],[Churn]]="No",Churn_Data[[#This Row],[MonthlyCharges]],NA())</f>
        <v>70.7</v>
      </c>
      <c r="AC1091">
        <f>IF(Churn_Data[[#This Row],[Churn]]="No",Churn_Data[[#This Row],[tenure]],NA())</f>
        <v>8</v>
      </c>
      <c r="AD1091" t="e">
        <f>IF(Churn_Data[[#This Row],[Churn]]="Yes",Churn_Data[[#This Row],[MonthlyCharges]],NA())</f>
        <v>#N/A</v>
      </c>
      <c r="AE1091" t="e">
        <f>IF(Churn_Data[[#This Row],[Churn]]="Yes",Churn_Data[[#This Row],[tenure]],NA())</f>
        <v>#N/A</v>
      </c>
      <c r="AF1091">
        <v>565.6</v>
      </c>
    </row>
    <row r="1092" spans="1:32" x14ac:dyDescent="0.3">
      <c r="A1092" t="s">
        <v>1124</v>
      </c>
      <c r="B1092" t="s">
        <v>30</v>
      </c>
      <c r="C1092" t="str">
        <f>IF(Churn_Data[[#This Row],[SeniorCitizen]]=1,"Yes","No")</f>
        <v>No</v>
      </c>
      <c r="D1092">
        <v>0</v>
      </c>
      <c r="E1092" t="s">
        <v>25</v>
      </c>
      <c r="F1092" t="s">
        <v>25</v>
      </c>
      <c r="G1092" t="s">
        <v>24</v>
      </c>
      <c r="H1092" t="s">
        <v>24</v>
      </c>
      <c r="I1092" t="s">
        <v>26</v>
      </c>
      <c r="J1092" t="str">
        <f>IF(Churn_Data[[#This Row],[InternetService]]&lt;&gt;"No","Yes","No")</f>
        <v>Yes</v>
      </c>
      <c r="K1092" t="s">
        <v>25</v>
      </c>
      <c r="L1092" t="s">
        <v>25</v>
      </c>
      <c r="M1092" t="s">
        <v>25</v>
      </c>
      <c r="N1092" t="s">
        <v>25</v>
      </c>
      <c r="O1092" t="s">
        <v>25</v>
      </c>
      <c r="P1092" t="s">
        <v>25</v>
      </c>
      <c r="Q1092" t="s">
        <v>24</v>
      </c>
      <c r="R1092">
        <f>IF(Churn_Data[[#This Row],[Churn]]="Yes",1,0)</f>
        <v>1</v>
      </c>
      <c r="S1092" t="s">
        <v>24</v>
      </c>
      <c r="T1092">
        <f>(Churn_Data[[#This Row],[OnlineSecurity]]="Yes")+(Churn_Data[[#This Row],[OnlineBackup]]="Yes")+(Churn_Data[[#This Row],[DeviceProtection]]="Yes")+(Churn_Data[[#This Row],[TechSupport]]="Yes")+(Churn_Data[[#This Row],[StreamingTV]]="Yes")+(Churn_Data[[#This Row],[StreamingMovies]]="Yes")</f>
        <v>0</v>
      </c>
      <c r="U1092" t="s">
        <v>27</v>
      </c>
      <c r="V1092" t="s">
        <v>46</v>
      </c>
      <c r="W1092" t="str">
        <f>IF(ISNUMBER(SEARCH("automatic", Churn_Data[[#This Row],[PaymentMethod]])), "Automatic", "Manual")</f>
        <v>Automatic</v>
      </c>
      <c r="X1092">
        <v>75.900000000000006</v>
      </c>
      <c r="Y1092" t="str">
        <f>IF(Churn_Data[[#This Row],[tenure]]&lt;=12,"0-1 Year",IF(Churn_Data[[#This Row],[tenure]]&lt;=24,"1-2 Years",IF(Churn_Data[[#This Row],[tenure]]&lt;=36,"2-3 Years",IF(Churn_Data[[#This Row],[tenure]]&lt;=48,"3-4 Years",IF(Churn_Data[[#This Row],[tenure]]&lt;=60,"4-5 Years","5+ Years")))))</f>
        <v>0-1 Year</v>
      </c>
      <c r="Z1092">
        <v>5</v>
      </c>
      <c r="AA1092">
        <v>357.75</v>
      </c>
      <c r="AB1092" t="e">
        <f>IF(Churn_Data[[#This Row],[Churn]]="No",Churn_Data[[#This Row],[MonthlyCharges]],NA())</f>
        <v>#N/A</v>
      </c>
      <c r="AC1092" t="e">
        <f>IF(Churn_Data[[#This Row],[Churn]]="No",Churn_Data[[#This Row],[tenure]],NA())</f>
        <v>#N/A</v>
      </c>
      <c r="AD1092">
        <f>IF(Churn_Data[[#This Row],[Churn]]="Yes",Churn_Data[[#This Row],[MonthlyCharges]],NA())</f>
        <v>75.900000000000006</v>
      </c>
      <c r="AE1092">
        <f>IF(Churn_Data[[#This Row],[Churn]]="Yes",Churn_Data[[#This Row],[tenure]],NA())</f>
        <v>5</v>
      </c>
      <c r="AF1092">
        <v>379.5</v>
      </c>
    </row>
    <row r="1093" spans="1:32" x14ac:dyDescent="0.3">
      <c r="A1093" t="s">
        <v>1125</v>
      </c>
      <c r="B1093" t="s">
        <v>30</v>
      </c>
      <c r="C1093" t="str">
        <f>IF(Churn_Data[[#This Row],[SeniorCitizen]]=1,"Yes","No")</f>
        <v>Yes</v>
      </c>
      <c r="D1093">
        <v>1</v>
      </c>
      <c r="E1093" t="s">
        <v>24</v>
      </c>
      <c r="F1093" t="s">
        <v>25</v>
      </c>
      <c r="G1093" t="s">
        <v>24</v>
      </c>
      <c r="H1093" t="s">
        <v>24</v>
      </c>
      <c r="I1093" t="s">
        <v>26</v>
      </c>
      <c r="J1093" t="str">
        <f>IF(Churn_Data[[#This Row],[InternetService]]&lt;&gt;"No","Yes","No")</f>
        <v>Yes</v>
      </c>
      <c r="K1093" t="s">
        <v>25</v>
      </c>
      <c r="L1093" t="s">
        <v>25</v>
      </c>
      <c r="M1093" t="s">
        <v>25</v>
      </c>
      <c r="N1093" t="s">
        <v>25</v>
      </c>
      <c r="O1093" t="s">
        <v>25</v>
      </c>
      <c r="P1093" t="s">
        <v>25</v>
      </c>
      <c r="Q1093" t="s">
        <v>24</v>
      </c>
      <c r="R1093">
        <f>IF(Churn_Data[[#This Row],[Churn]]="Yes",1,0)</f>
        <v>1</v>
      </c>
      <c r="S1093" t="s">
        <v>24</v>
      </c>
      <c r="T1093">
        <f>(Churn_Data[[#This Row],[OnlineSecurity]]="Yes")+(Churn_Data[[#This Row],[OnlineBackup]]="Yes")+(Churn_Data[[#This Row],[DeviceProtection]]="Yes")+(Churn_Data[[#This Row],[TechSupport]]="Yes")+(Churn_Data[[#This Row],[StreamingTV]]="Yes")+(Churn_Data[[#This Row],[StreamingMovies]]="Yes")</f>
        <v>0</v>
      </c>
      <c r="U1093" t="s">
        <v>27</v>
      </c>
      <c r="V1093" t="s">
        <v>28</v>
      </c>
      <c r="W1093" t="str">
        <f>IF(ISNUMBER(SEARCH("automatic", Churn_Data[[#This Row],[PaymentMethod]])), "Automatic", "Manual")</f>
        <v>Manual</v>
      </c>
      <c r="X1093">
        <v>74.400000000000006</v>
      </c>
      <c r="Y1093" t="str">
        <f>IF(Churn_Data[[#This Row],[tenure]]&lt;=12,"0-1 Year",IF(Churn_Data[[#This Row],[tenure]]&lt;=24,"1-2 Years",IF(Churn_Data[[#This Row],[tenure]]&lt;=36,"2-3 Years",IF(Churn_Data[[#This Row],[tenure]]&lt;=48,"3-4 Years",IF(Churn_Data[[#This Row],[tenure]]&lt;=60,"4-5 Years","5+ Years")))))</f>
        <v>0-1 Year</v>
      </c>
      <c r="Z1093">
        <v>7</v>
      </c>
      <c r="AA1093">
        <v>527.9</v>
      </c>
      <c r="AB1093" t="e">
        <f>IF(Churn_Data[[#This Row],[Churn]]="No",Churn_Data[[#This Row],[MonthlyCharges]],NA())</f>
        <v>#N/A</v>
      </c>
      <c r="AC1093" t="e">
        <f>IF(Churn_Data[[#This Row],[Churn]]="No",Churn_Data[[#This Row],[tenure]],NA())</f>
        <v>#N/A</v>
      </c>
      <c r="AD1093">
        <f>IF(Churn_Data[[#This Row],[Churn]]="Yes",Churn_Data[[#This Row],[MonthlyCharges]],NA())</f>
        <v>74.400000000000006</v>
      </c>
      <c r="AE1093">
        <f>IF(Churn_Data[[#This Row],[Churn]]="Yes",Churn_Data[[#This Row],[tenure]],NA())</f>
        <v>7</v>
      </c>
      <c r="AF1093">
        <v>520.79999999999995</v>
      </c>
    </row>
    <row r="1094" spans="1:32" x14ac:dyDescent="0.3">
      <c r="A1094" t="s">
        <v>1126</v>
      </c>
      <c r="B1094" t="s">
        <v>30</v>
      </c>
      <c r="C1094" t="str">
        <f>IF(Churn_Data[[#This Row],[SeniorCitizen]]=1,"Yes","No")</f>
        <v>Yes</v>
      </c>
      <c r="D1094">
        <v>1</v>
      </c>
      <c r="E1094" t="s">
        <v>24</v>
      </c>
      <c r="F1094" t="s">
        <v>25</v>
      </c>
      <c r="G1094" t="s">
        <v>24</v>
      </c>
      <c r="H1094" t="s">
        <v>25</v>
      </c>
      <c r="I1094" t="s">
        <v>26</v>
      </c>
      <c r="J1094" t="str">
        <f>IF(Churn_Data[[#This Row],[InternetService]]&lt;&gt;"No","Yes","No")</f>
        <v>Yes</v>
      </c>
      <c r="K1094" t="s">
        <v>25</v>
      </c>
      <c r="L1094" t="s">
        <v>25</v>
      </c>
      <c r="M1094" t="s">
        <v>25</v>
      </c>
      <c r="N1094" t="s">
        <v>25</v>
      </c>
      <c r="O1094" t="s">
        <v>25</v>
      </c>
      <c r="P1094" t="s">
        <v>25</v>
      </c>
      <c r="Q1094" t="s">
        <v>24</v>
      </c>
      <c r="R1094">
        <f>IF(Churn_Data[[#This Row],[Churn]]="Yes",1,0)</f>
        <v>1</v>
      </c>
      <c r="S1094" t="s">
        <v>24</v>
      </c>
      <c r="T1094">
        <f>(Churn_Data[[#This Row],[OnlineSecurity]]="Yes")+(Churn_Data[[#This Row],[OnlineBackup]]="Yes")+(Churn_Data[[#This Row],[DeviceProtection]]="Yes")+(Churn_Data[[#This Row],[TechSupport]]="Yes")+(Churn_Data[[#This Row],[StreamingTV]]="Yes")+(Churn_Data[[#This Row],[StreamingMovies]]="Yes")</f>
        <v>0</v>
      </c>
      <c r="U1094" t="s">
        <v>27</v>
      </c>
      <c r="V1094" t="s">
        <v>28</v>
      </c>
      <c r="W1094" t="str">
        <f>IF(ISNUMBER(SEARCH("automatic", Churn_Data[[#This Row],[PaymentMethod]])), "Automatic", "Manual")</f>
        <v>Manual</v>
      </c>
      <c r="X1094">
        <v>70.099999999999994</v>
      </c>
      <c r="Y1094" t="str">
        <f>IF(Churn_Data[[#This Row],[tenure]]&lt;=12,"0-1 Year",IF(Churn_Data[[#This Row],[tenure]]&lt;=24,"1-2 Years",IF(Churn_Data[[#This Row],[tenure]]&lt;=36,"2-3 Years",IF(Churn_Data[[#This Row],[tenure]]&lt;=48,"3-4 Years",IF(Churn_Data[[#This Row],[tenure]]&lt;=60,"4-5 Years","5+ Years")))))</f>
        <v>0-1 Year</v>
      </c>
      <c r="Z1094">
        <v>7</v>
      </c>
      <c r="AA1094">
        <v>467.55</v>
      </c>
      <c r="AB1094" t="e">
        <f>IF(Churn_Data[[#This Row],[Churn]]="No",Churn_Data[[#This Row],[MonthlyCharges]],NA())</f>
        <v>#N/A</v>
      </c>
      <c r="AC1094" t="e">
        <f>IF(Churn_Data[[#This Row],[Churn]]="No",Churn_Data[[#This Row],[tenure]],NA())</f>
        <v>#N/A</v>
      </c>
      <c r="AD1094">
        <f>IF(Churn_Data[[#This Row],[Churn]]="Yes",Churn_Data[[#This Row],[MonthlyCharges]],NA())</f>
        <v>70.099999999999994</v>
      </c>
      <c r="AE1094">
        <f>IF(Churn_Data[[#This Row],[Churn]]="Yes",Churn_Data[[#This Row],[tenure]],NA())</f>
        <v>7</v>
      </c>
      <c r="AF1094">
        <v>490.7</v>
      </c>
    </row>
    <row r="1095" spans="1:32" x14ac:dyDescent="0.3">
      <c r="A1095" t="s">
        <v>1127</v>
      </c>
      <c r="B1095" t="s">
        <v>30</v>
      </c>
      <c r="C1095" t="str">
        <f>IF(Churn_Data[[#This Row],[SeniorCitizen]]=1,"Yes","No")</f>
        <v>Yes</v>
      </c>
      <c r="D1095">
        <v>1</v>
      </c>
      <c r="E1095" t="s">
        <v>25</v>
      </c>
      <c r="F1095" t="s">
        <v>25</v>
      </c>
      <c r="G1095" t="s">
        <v>24</v>
      </c>
      <c r="H1095" t="s">
        <v>25</v>
      </c>
      <c r="I1095" t="s">
        <v>26</v>
      </c>
      <c r="J1095" t="str">
        <f>IF(Churn_Data[[#This Row],[InternetService]]&lt;&gt;"No","Yes","No")</f>
        <v>Yes</v>
      </c>
      <c r="K1095" t="s">
        <v>25</v>
      </c>
      <c r="L1095" t="s">
        <v>25</v>
      </c>
      <c r="M1095" t="s">
        <v>25</v>
      </c>
      <c r="N1095" t="s">
        <v>25</v>
      </c>
      <c r="O1095" t="s">
        <v>25</v>
      </c>
      <c r="P1095" t="s">
        <v>25</v>
      </c>
      <c r="Q1095" t="s">
        <v>25</v>
      </c>
      <c r="R1095">
        <f>IF(Churn_Data[[#This Row],[Churn]]="Yes",1,0)</f>
        <v>0</v>
      </c>
      <c r="S1095" t="s">
        <v>24</v>
      </c>
      <c r="T1095">
        <f>(Churn_Data[[#This Row],[OnlineSecurity]]="Yes")+(Churn_Data[[#This Row],[OnlineBackup]]="Yes")+(Churn_Data[[#This Row],[DeviceProtection]]="Yes")+(Churn_Data[[#This Row],[TechSupport]]="Yes")+(Churn_Data[[#This Row],[StreamingTV]]="Yes")+(Churn_Data[[#This Row],[StreamingMovies]]="Yes")</f>
        <v>0</v>
      </c>
      <c r="U1095" t="s">
        <v>27</v>
      </c>
      <c r="V1095" t="s">
        <v>28</v>
      </c>
      <c r="W1095" t="str">
        <f>IF(ISNUMBER(SEARCH("automatic", Churn_Data[[#This Row],[PaymentMethod]])), "Automatic", "Manual")</f>
        <v>Manual</v>
      </c>
      <c r="X1095">
        <v>71.45</v>
      </c>
      <c r="Y1095" t="str">
        <f>IF(Churn_Data[[#This Row],[tenure]]&lt;=12,"0-1 Year",IF(Churn_Data[[#This Row],[tenure]]&lt;=24,"1-2 Years",IF(Churn_Data[[#This Row],[tenure]]&lt;=36,"2-3 Years",IF(Churn_Data[[#This Row],[tenure]]&lt;=48,"3-4 Years",IF(Churn_Data[[#This Row],[tenure]]&lt;=60,"4-5 Years","5+ Years")))))</f>
        <v>0-1 Year</v>
      </c>
      <c r="Z1095">
        <v>5</v>
      </c>
      <c r="AA1095">
        <v>371.6</v>
      </c>
      <c r="AB1095">
        <f>IF(Churn_Data[[#This Row],[Churn]]="No",Churn_Data[[#This Row],[MonthlyCharges]],NA())</f>
        <v>71.45</v>
      </c>
      <c r="AC1095">
        <f>IF(Churn_Data[[#This Row],[Churn]]="No",Churn_Data[[#This Row],[tenure]],NA())</f>
        <v>5</v>
      </c>
      <c r="AD1095" t="e">
        <f>IF(Churn_Data[[#This Row],[Churn]]="Yes",Churn_Data[[#This Row],[MonthlyCharges]],NA())</f>
        <v>#N/A</v>
      </c>
      <c r="AE1095" t="e">
        <f>IF(Churn_Data[[#This Row],[Churn]]="Yes",Churn_Data[[#This Row],[tenure]],NA())</f>
        <v>#N/A</v>
      </c>
      <c r="AF1095">
        <v>357.25</v>
      </c>
    </row>
    <row r="1096" spans="1:32" x14ac:dyDescent="0.3">
      <c r="A1096" t="s">
        <v>1128</v>
      </c>
      <c r="B1096" t="s">
        <v>30</v>
      </c>
      <c r="C1096" t="str">
        <f>IF(Churn_Data[[#This Row],[SeniorCitizen]]=1,"Yes","No")</f>
        <v>No</v>
      </c>
      <c r="D1096">
        <v>0</v>
      </c>
      <c r="E1096" t="s">
        <v>24</v>
      </c>
      <c r="F1096" t="s">
        <v>25</v>
      </c>
      <c r="G1096" t="s">
        <v>24</v>
      </c>
      <c r="H1096" t="s">
        <v>25</v>
      </c>
      <c r="I1096" t="s">
        <v>26</v>
      </c>
      <c r="J1096" t="str">
        <f>IF(Churn_Data[[#This Row],[InternetService]]&lt;&gt;"No","Yes","No")</f>
        <v>Yes</v>
      </c>
      <c r="K1096" t="s">
        <v>25</v>
      </c>
      <c r="L1096" t="s">
        <v>25</v>
      </c>
      <c r="M1096" t="s">
        <v>25</v>
      </c>
      <c r="N1096" t="s">
        <v>25</v>
      </c>
      <c r="O1096" t="s">
        <v>25</v>
      </c>
      <c r="P1096" t="s">
        <v>25</v>
      </c>
      <c r="Q1096" t="s">
        <v>24</v>
      </c>
      <c r="R1096">
        <f>IF(Churn_Data[[#This Row],[Churn]]="Yes",1,0)</f>
        <v>1</v>
      </c>
      <c r="S1096" t="s">
        <v>24</v>
      </c>
      <c r="T1096">
        <f>(Churn_Data[[#This Row],[OnlineSecurity]]="Yes")+(Churn_Data[[#This Row],[OnlineBackup]]="Yes")+(Churn_Data[[#This Row],[DeviceProtection]]="Yes")+(Churn_Data[[#This Row],[TechSupport]]="Yes")+(Churn_Data[[#This Row],[StreamingTV]]="Yes")+(Churn_Data[[#This Row],[StreamingMovies]]="Yes")</f>
        <v>0</v>
      </c>
      <c r="U1096" t="s">
        <v>27</v>
      </c>
      <c r="V1096" t="s">
        <v>46</v>
      </c>
      <c r="W1096" t="str">
        <f>IF(ISNUMBER(SEARCH("automatic", Churn_Data[[#This Row],[PaymentMethod]])), "Automatic", "Manual")</f>
        <v>Automatic</v>
      </c>
      <c r="X1096">
        <v>70.400000000000006</v>
      </c>
      <c r="Y1096" t="str">
        <f>IF(Churn_Data[[#This Row],[tenure]]&lt;=12,"0-1 Year",IF(Churn_Data[[#This Row],[tenure]]&lt;=24,"1-2 Years",IF(Churn_Data[[#This Row],[tenure]]&lt;=36,"2-3 Years",IF(Churn_Data[[#This Row],[tenure]]&lt;=48,"3-4 Years",IF(Churn_Data[[#This Row],[tenure]]&lt;=60,"4-5 Years","5+ Years")))))</f>
        <v>1-2 Years</v>
      </c>
      <c r="Z1096">
        <v>17</v>
      </c>
      <c r="AA1096">
        <v>1214.05</v>
      </c>
      <c r="AB1096" t="e">
        <f>IF(Churn_Data[[#This Row],[Churn]]="No",Churn_Data[[#This Row],[MonthlyCharges]],NA())</f>
        <v>#N/A</v>
      </c>
      <c r="AC1096" t="e">
        <f>IF(Churn_Data[[#This Row],[Churn]]="No",Churn_Data[[#This Row],[tenure]],NA())</f>
        <v>#N/A</v>
      </c>
      <c r="AD1096">
        <f>IF(Churn_Data[[#This Row],[Churn]]="Yes",Churn_Data[[#This Row],[MonthlyCharges]],NA())</f>
        <v>70.400000000000006</v>
      </c>
      <c r="AE1096">
        <f>IF(Churn_Data[[#This Row],[Churn]]="Yes",Churn_Data[[#This Row],[tenure]],NA())</f>
        <v>17</v>
      </c>
      <c r="AF1096">
        <v>1196.8</v>
      </c>
    </row>
    <row r="1097" spans="1:32" x14ac:dyDescent="0.3">
      <c r="A1097" t="s">
        <v>1129</v>
      </c>
      <c r="B1097" t="s">
        <v>30</v>
      </c>
      <c r="C1097" t="str">
        <f>IF(Churn_Data[[#This Row],[SeniorCitizen]]=1,"Yes","No")</f>
        <v>Yes</v>
      </c>
      <c r="D1097">
        <v>1</v>
      </c>
      <c r="E1097" t="s">
        <v>25</v>
      </c>
      <c r="F1097" t="s">
        <v>25</v>
      </c>
      <c r="G1097" t="s">
        <v>24</v>
      </c>
      <c r="H1097" t="s">
        <v>24</v>
      </c>
      <c r="I1097" t="s">
        <v>26</v>
      </c>
      <c r="J1097" t="str">
        <f>IF(Churn_Data[[#This Row],[InternetService]]&lt;&gt;"No","Yes","No")</f>
        <v>Yes</v>
      </c>
      <c r="K1097" t="s">
        <v>25</v>
      </c>
      <c r="L1097" t="s">
        <v>25</v>
      </c>
      <c r="M1097" t="s">
        <v>25</v>
      </c>
      <c r="N1097" t="s">
        <v>25</v>
      </c>
      <c r="O1097" t="s">
        <v>25</v>
      </c>
      <c r="P1097" t="s">
        <v>25</v>
      </c>
      <c r="Q1097" t="s">
        <v>24</v>
      </c>
      <c r="R1097">
        <f>IF(Churn_Data[[#This Row],[Churn]]="Yes",1,0)</f>
        <v>1</v>
      </c>
      <c r="S1097" t="s">
        <v>24</v>
      </c>
      <c r="T1097">
        <f>(Churn_Data[[#This Row],[OnlineSecurity]]="Yes")+(Churn_Data[[#This Row],[OnlineBackup]]="Yes")+(Churn_Data[[#This Row],[DeviceProtection]]="Yes")+(Churn_Data[[#This Row],[TechSupport]]="Yes")+(Churn_Data[[#This Row],[StreamingTV]]="Yes")+(Churn_Data[[#This Row],[StreamingMovies]]="Yes")</f>
        <v>0</v>
      </c>
      <c r="U1097" t="s">
        <v>27</v>
      </c>
      <c r="V1097" t="s">
        <v>72</v>
      </c>
      <c r="W1097" t="str">
        <f>IF(ISNUMBER(SEARCH("automatic", Churn_Data[[#This Row],[PaymentMethod]])), "Automatic", "Manual")</f>
        <v>Automatic</v>
      </c>
      <c r="X1097">
        <v>74.2</v>
      </c>
      <c r="Y1097" t="str">
        <f>IF(Churn_Data[[#This Row],[tenure]]&lt;=12,"0-1 Year",IF(Churn_Data[[#This Row],[tenure]]&lt;=24,"1-2 Years",IF(Churn_Data[[#This Row],[tenure]]&lt;=36,"2-3 Years",IF(Churn_Data[[#This Row],[tenure]]&lt;=48,"3-4 Years",IF(Churn_Data[[#This Row],[tenure]]&lt;=60,"4-5 Years","5+ Years")))))</f>
        <v>1-2 Years</v>
      </c>
      <c r="Z1097">
        <v>15</v>
      </c>
      <c r="AA1097">
        <v>1133.9000000000001</v>
      </c>
      <c r="AB1097" t="e">
        <f>IF(Churn_Data[[#This Row],[Churn]]="No",Churn_Data[[#This Row],[MonthlyCharges]],NA())</f>
        <v>#N/A</v>
      </c>
      <c r="AC1097" t="e">
        <f>IF(Churn_Data[[#This Row],[Churn]]="No",Churn_Data[[#This Row],[tenure]],NA())</f>
        <v>#N/A</v>
      </c>
      <c r="AD1097">
        <f>IF(Churn_Data[[#This Row],[Churn]]="Yes",Churn_Data[[#This Row],[MonthlyCharges]],NA())</f>
        <v>74.2</v>
      </c>
      <c r="AE1097">
        <f>IF(Churn_Data[[#This Row],[Churn]]="Yes",Churn_Data[[#This Row],[tenure]],NA())</f>
        <v>15</v>
      </c>
      <c r="AF1097">
        <v>1113</v>
      </c>
    </row>
    <row r="1098" spans="1:32" x14ac:dyDescent="0.3">
      <c r="A1098" t="s">
        <v>1130</v>
      </c>
      <c r="B1098" t="s">
        <v>30</v>
      </c>
      <c r="C1098" t="str">
        <f>IF(Churn_Data[[#This Row],[SeniorCitizen]]=1,"Yes","No")</f>
        <v>No</v>
      </c>
      <c r="D1098">
        <v>0</v>
      </c>
      <c r="E1098" t="s">
        <v>25</v>
      </c>
      <c r="F1098" t="s">
        <v>25</v>
      </c>
      <c r="G1098" t="s">
        <v>24</v>
      </c>
      <c r="H1098" t="s">
        <v>24</v>
      </c>
      <c r="I1098" t="s">
        <v>26</v>
      </c>
      <c r="J1098" t="str">
        <f>IF(Churn_Data[[#This Row],[InternetService]]&lt;&gt;"No","Yes","No")</f>
        <v>Yes</v>
      </c>
      <c r="K1098" t="s">
        <v>25</v>
      </c>
      <c r="L1098" t="s">
        <v>25</v>
      </c>
      <c r="M1098" t="s">
        <v>25</v>
      </c>
      <c r="N1098" t="s">
        <v>25</v>
      </c>
      <c r="O1098" t="s">
        <v>25</v>
      </c>
      <c r="P1098" t="s">
        <v>25</v>
      </c>
      <c r="Q1098" t="s">
        <v>24</v>
      </c>
      <c r="R1098">
        <f>IF(Churn_Data[[#This Row],[Churn]]="Yes",1,0)</f>
        <v>1</v>
      </c>
      <c r="S1098" t="s">
        <v>25</v>
      </c>
      <c r="T1098">
        <f>(Churn_Data[[#This Row],[OnlineSecurity]]="Yes")+(Churn_Data[[#This Row],[OnlineBackup]]="Yes")+(Churn_Data[[#This Row],[DeviceProtection]]="Yes")+(Churn_Data[[#This Row],[TechSupport]]="Yes")+(Churn_Data[[#This Row],[StreamingTV]]="Yes")+(Churn_Data[[#This Row],[StreamingMovies]]="Yes")</f>
        <v>0</v>
      </c>
      <c r="U1098" t="s">
        <v>27</v>
      </c>
      <c r="V1098" t="s">
        <v>72</v>
      </c>
      <c r="W1098" t="str">
        <f>IF(ISNUMBER(SEARCH("automatic", Churn_Data[[#This Row],[PaymentMethod]])), "Automatic", "Manual")</f>
        <v>Automatic</v>
      </c>
      <c r="X1098">
        <v>75.349999999999994</v>
      </c>
      <c r="Y1098" t="str">
        <f>IF(Churn_Data[[#This Row],[tenure]]&lt;=12,"0-1 Year",IF(Churn_Data[[#This Row],[tenure]]&lt;=24,"1-2 Years",IF(Churn_Data[[#This Row],[tenure]]&lt;=36,"2-3 Years",IF(Churn_Data[[#This Row],[tenure]]&lt;=48,"3-4 Years",IF(Churn_Data[[#This Row],[tenure]]&lt;=60,"4-5 Years","5+ Years")))))</f>
        <v>2-3 Years</v>
      </c>
      <c r="Z1098">
        <v>35</v>
      </c>
      <c r="AA1098">
        <v>2636.05</v>
      </c>
      <c r="AB1098" t="e">
        <f>IF(Churn_Data[[#This Row],[Churn]]="No",Churn_Data[[#This Row],[MonthlyCharges]],NA())</f>
        <v>#N/A</v>
      </c>
      <c r="AC1098" t="e">
        <f>IF(Churn_Data[[#This Row],[Churn]]="No",Churn_Data[[#This Row],[tenure]],NA())</f>
        <v>#N/A</v>
      </c>
      <c r="AD1098">
        <f>IF(Churn_Data[[#This Row],[Churn]]="Yes",Churn_Data[[#This Row],[MonthlyCharges]],NA())</f>
        <v>75.349999999999994</v>
      </c>
      <c r="AE1098">
        <f>IF(Churn_Data[[#This Row],[Churn]]="Yes",Churn_Data[[#This Row],[tenure]],NA())</f>
        <v>35</v>
      </c>
      <c r="AF1098">
        <v>2637.25</v>
      </c>
    </row>
    <row r="1099" spans="1:32" x14ac:dyDescent="0.3">
      <c r="A1099" t="s">
        <v>1131</v>
      </c>
      <c r="B1099" t="s">
        <v>30</v>
      </c>
      <c r="C1099" t="str">
        <f>IF(Churn_Data[[#This Row],[SeniorCitizen]]=1,"Yes","No")</f>
        <v>Yes</v>
      </c>
      <c r="D1099">
        <v>1</v>
      </c>
      <c r="E1099" t="s">
        <v>25</v>
      </c>
      <c r="F1099" t="s">
        <v>25</v>
      </c>
      <c r="G1099" t="s">
        <v>24</v>
      </c>
      <c r="H1099" t="s">
        <v>25</v>
      </c>
      <c r="I1099" t="s">
        <v>26</v>
      </c>
      <c r="J1099" t="str">
        <f>IF(Churn_Data[[#This Row],[InternetService]]&lt;&gt;"No","Yes","No")</f>
        <v>Yes</v>
      </c>
      <c r="K1099" t="s">
        <v>25</v>
      </c>
      <c r="L1099" t="s">
        <v>25</v>
      </c>
      <c r="M1099" t="s">
        <v>25</v>
      </c>
      <c r="N1099" t="s">
        <v>25</v>
      </c>
      <c r="O1099" t="s">
        <v>25</v>
      </c>
      <c r="P1099" t="s">
        <v>25</v>
      </c>
      <c r="Q1099" t="s">
        <v>25</v>
      </c>
      <c r="R1099">
        <f>IF(Churn_Data[[#This Row],[Churn]]="Yes",1,0)</f>
        <v>0</v>
      </c>
      <c r="S1099" t="s">
        <v>24</v>
      </c>
      <c r="T1099">
        <f>(Churn_Data[[#This Row],[OnlineSecurity]]="Yes")+(Churn_Data[[#This Row],[OnlineBackup]]="Yes")+(Churn_Data[[#This Row],[DeviceProtection]]="Yes")+(Churn_Data[[#This Row],[TechSupport]]="Yes")+(Churn_Data[[#This Row],[StreamingTV]]="Yes")+(Churn_Data[[#This Row],[StreamingMovies]]="Yes")</f>
        <v>0</v>
      </c>
      <c r="U1099" t="s">
        <v>27</v>
      </c>
      <c r="V1099" t="s">
        <v>72</v>
      </c>
      <c r="W1099" t="str">
        <f>IF(ISNUMBER(SEARCH("automatic", Churn_Data[[#This Row],[PaymentMethod]])), "Automatic", "Manual")</f>
        <v>Automatic</v>
      </c>
      <c r="X1099">
        <v>69.95</v>
      </c>
      <c r="Y1099" t="str">
        <f>IF(Churn_Data[[#This Row],[tenure]]&lt;=12,"0-1 Year",IF(Churn_Data[[#This Row],[tenure]]&lt;=24,"1-2 Years",IF(Churn_Data[[#This Row],[tenure]]&lt;=36,"2-3 Years",IF(Churn_Data[[#This Row],[tenure]]&lt;=48,"3-4 Years",IF(Churn_Data[[#This Row],[tenure]]&lt;=60,"4-5 Years","5+ Years")))))</f>
        <v>0-1 Year</v>
      </c>
      <c r="Z1099">
        <v>8</v>
      </c>
      <c r="AA1099">
        <v>562.70000000000005</v>
      </c>
      <c r="AB1099">
        <f>IF(Churn_Data[[#This Row],[Churn]]="No",Churn_Data[[#This Row],[MonthlyCharges]],NA())</f>
        <v>69.95</v>
      </c>
      <c r="AC1099">
        <f>IF(Churn_Data[[#This Row],[Churn]]="No",Churn_Data[[#This Row],[tenure]],NA())</f>
        <v>8</v>
      </c>
      <c r="AD1099" t="e">
        <f>IF(Churn_Data[[#This Row],[Churn]]="Yes",Churn_Data[[#This Row],[MonthlyCharges]],NA())</f>
        <v>#N/A</v>
      </c>
      <c r="AE1099" t="e">
        <f>IF(Churn_Data[[#This Row],[Churn]]="Yes",Churn_Data[[#This Row],[tenure]],NA())</f>
        <v>#N/A</v>
      </c>
      <c r="AF1099">
        <v>559.6</v>
      </c>
    </row>
    <row r="1100" spans="1:32" x14ac:dyDescent="0.3">
      <c r="A1100" t="s">
        <v>1132</v>
      </c>
      <c r="B1100" t="s">
        <v>30</v>
      </c>
      <c r="C1100" t="str">
        <f>IF(Churn_Data[[#This Row],[SeniorCitizen]]=1,"Yes","No")</f>
        <v>No</v>
      </c>
      <c r="D1100">
        <v>0</v>
      </c>
      <c r="E1100" t="s">
        <v>25</v>
      </c>
      <c r="F1100" t="s">
        <v>25</v>
      </c>
      <c r="G1100" t="s">
        <v>24</v>
      </c>
      <c r="H1100" t="s">
        <v>25</v>
      </c>
      <c r="I1100" t="s">
        <v>26</v>
      </c>
      <c r="J1100" t="str">
        <f>IF(Churn_Data[[#This Row],[InternetService]]&lt;&gt;"No","Yes","No")</f>
        <v>Yes</v>
      </c>
      <c r="K1100" t="s">
        <v>25</v>
      </c>
      <c r="L1100" t="s">
        <v>25</v>
      </c>
      <c r="M1100" t="s">
        <v>25</v>
      </c>
      <c r="N1100" t="s">
        <v>25</v>
      </c>
      <c r="O1100" t="s">
        <v>25</v>
      </c>
      <c r="P1100" t="s">
        <v>25</v>
      </c>
      <c r="Q1100" t="s">
        <v>24</v>
      </c>
      <c r="R1100">
        <f>IF(Churn_Data[[#This Row],[Churn]]="Yes",1,0)</f>
        <v>1</v>
      </c>
      <c r="S1100" t="s">
        <v>25</v>
      </c>
      <c r="T1100">
        <f>(Churn_Data[[#This Row],[OnlineSecurity]]="Yes")+(Churn_Data[[#This Row],[OnlineBackup]]="Yes")+(Churn_Data[[#This Row],[DeviceProtection]]="Yes")+(Churn_Data[[#This Row],[TechSupport]]="Yes")+(Churn_Data[[#This Row],[StreamingTV]]="Yes")+(Churn_Data[[#This Row],[StreamingMovies]]="Yes")</f>
        <v>0</v>
      </c>
      <c r="U1100" t="s">
        <v>27</v>
      </c>
      <c r="V1100" t="s">
        <v>72</v>
      </c>
      <c r="W1100" t="str">
        <f>IF(ISNUMBER(SEARCH("automatic", Churn_Data[[#This Row],[PaymentMethod]])), "Automatic", "Manual")</f>
        <v>Automatic</v>
      </c>
      <c r="X1100">
        <v>70.7</v>
      </c>
      <c r="Y1100" t="str">
        <f>IF(Churn_Data[[#This Row],[tenure]]&lt;=12,"0-1 Year",IF(Churn_Data[[#This Row],[tenure]]&lt;=24,"1-2 Years",IF(Churn_Data[[#This Row],[tenure]]&lt;=36,"2-3 Years",IF(Churn_Data[[#This Row],[tenure]]&lt;=48,"3-4 Years",IF(Churn_Data[[#This Row],[tenure]]&lt;=60,"4-5 Years","5+ Years")))))</f>
        <v>0-1 Year</v>
      </c>
      <c r="Z1100">
        <v>2</v>
      </c>
      <c r="AA1100">
        <v>140.69999999999999</v>
      </c>
      <c r="AB1100" t="e">
        <f>IF(Churn_Data[[#This Row],[Churn]]="No",Churn_Data[[#This Row],[MonthlyCharges]],NA())</f>
        <v>#N/A</v>
      </c>
      <c r="AC1100" t="e">
        <f>IF(Churn_Data[[#This Row],[Churn]]="No",Churn_Data[[#This Row],[tenure]],NA())</f>
        <v>#N/A</v>
      </c>
      <c r="AD1100">
        <f>IF(Churn_Data[[#This Row],[Churn]]="Yes",Churn_Data[[#This Row],[MonthlyCharges]],NA())</f>
        <v>70.7</v>
      </c>
      <c r="AE1100">
        <f>IF(Churn_Data[[#This Row],[Churn]]="Yes",Churn_Data[[#This Row],[tenure]],NA())</f>
        <v>2</v>
      </c>
      <c r="AF1100">
        <v>141.4</v>
      </c>
    </row>
    <row r="1101" spans="1:32" x14ac:dyDescent="0.3">
      <c r="A1101" t="s">
        <v>1133</v>
      </c>
      <c r="B1101" t="s">
        <v>23</v>
      </c>
      <c r="C1101" t="str">
        <f>IF(Churn_Data[[#This Row],[SeniorCitizen]]=1,"Yes","No")</f>
        <v>No</v>
      </c>
      <c r="D1101">
        <v>0</v>
      </c>
      <c r="E1101" t="s">
        <v>25</v>
      </c>
      <c r="F1101" t="s">
        <v>25</v>
      </c>
      <c r="G1101" t="s">
        <v>24</v>
      </c>
      <c r="H1101" t="s">
        <v>25</v>
      </c>
      <c r="I1101" t="s">
        <v>26</v>
      </c>
      <c r="J1101" t="str">
        <f>IF(Churn_Data[[#This Row],[InternetService]]&lt;&gt;"No","Yes","No")</f>
        <v>Yes</v>
      </c>
      <c r="K1101" t="s">
        <v>25</v>
      </c>
      <c r="L1101" t="s">
        <v>25</v>
      </c>
      <c r="M1101" t="s">
        <v>25</v>
      </c>
      <c r="N1101" t="s">
        <v>25</v>
      </c>
      <c r="O1101" t="s">
        <v>25</v>
      </c>
      <c r="P1101" t="s">
        <v>25</v>
      </c>
      <c r="Q1101" t="s">
        <v>24</v>
      </c>
      <c r="R1101">
        <f>IF(Churn_Data[[#This Row],[Churn]]="Yes",1,0)</f>
        <v>1</v>
      </c>
      <c r="S1101" t="s">
        <v>24</v>
      </c>
      <c r="T1101">
        <f>(Churn_Data[[#This Row],[OnlineSecurity]]="Yes")+(Churn_Data[[#This Row],[OnlineBackup]]="Yes")+(Churn_Data[[#This Row],[DeviceProtection]]="Yes")+(Churn_Data[[#This Row],[TechSupport]]="Yes")+(Churn_Data[[#This Row],[StreamingTV]]="Yes")+(Churn_Data[[#This Row],[StreamingMovies]]="Yes")</f>
        <v>0</v>
      </c>
      <c r="U1101" t="s">
        <v>27</v>
      </c>
      <c r="V1101" t="s">
        <v>72</v>
      </c>
      <c r="W1101" t="str">
        <f>IF(ISNUMBER(SEARCH("automatic", Churn_Data[[#This Row],[PaymentMethod]])), "Automatic", "Manual")</f>
        <v>Automatic</v>
      </c>
      <c r="X1101">
        <v>70.05</v>
      </c>
      <c r="Y1101" t="str">
        <f>IF(Churn_Data[[#This Row],[tenure]]&lt;=12,"0-1 Year",IF(Churn_Data[[#This Row],[tenure]]&lt;=24,"1-2 Years",IF(Churn_Data[[#This Row],[tenure]]&lt;=36,"2-3 Years",IF(Churn_Data[[#This Row],[tenure]]&lt;=48,"3-4 Years",IF(Churn_Data[[#This Row],[tenure]]&lt;=60,"4-5 Years","5+ Years")))))</f>
        <v>0-1 Year</v>
      </c>
      <c r="Z1101">
        <v>4</v>
      </c>
      <c r="AA1101">
        <v>266.89999999999998</v>
      </c>
      <c r="AB1101" t="e">
        <f>IF(Churn_Data[[#This Row],[Churn]]="No",Churn_Data[[#This Row],[MonthlyCharges]],NA())</f>
        <v>#N/A</v>
      </c>
      <c r="AC1101" t="e">
        <f>IF(Churn_Data[[#This Row],[Churn]]="No",Churn_Data[[#This Row],[tenure]],NA())</f>
        <v>#N/A</v>
      </c>
      <c r="AD1101">
        <f>IF(Churn_Data[[#This Row],[Churn]]="Yes",Churn_Data[[#This Row],[MonthlyCharges]],NA())</f>
        <v>70.05</v>
      </c>
      <c r="AE1101">
        <f>IF(Churn_Data[[#This Row],[Churn]]="Yes",Churn_Data[[#This Row],[tenure]],NA())</f>
        <v>4</v>
      </c>
      <c r="AF1101">
        <v>280.2</v>
      </c>
    </row>
    <row r="1102" spans="1:32" x14ac:dyDescent="0.3">
      <c r="A1102" t="s">
        <v>1134</v>
      </c>
      <c r="B1102" t="s">
        <v>30</v>
      </c>
      <c r="C1102" t="str">
        <f>IF(Churn_Data[[#This Row],[SeniorCitizen]]=1,"Yes","No")</f>
        <v>Yes</v>
      </c>
      <c r="D1102">
        <v>1</v>
      </c>
      <c r="E1102" t="s">
        <v>25</v>
      </c>
      <c r="F1102" t="s">
        <v>25</v>
      </c>
      <c r="G1102" t="s">
        <v>24</v>
      </c>
      <c r="H1102" t="s">
        <v>24</v>
      </c>
      <c r="I1102" t="s">
        <v>26</v>
      </c>
      <c r="J1102" t="str">
        <f>IF(Churn_Data[[#This Row],[InternetService]]&lt;&gt;"No","Yes","No")</f>
        <v>Yes</v>
      </c>
      <c r="K1102" t="s">
        <v>25</v>
      </c>
      <c r="L1102" t="s">
        <v>25</v>
      </c>
      <c r="M1102" t="s">
        <v>25</v>
      </c>
      <c r="N1102" t="s">
        <v>25</v>
      </c>
      <c r="O1102" t="s">
        <v>25</v>
      </c>
      <c r="P1102" t="s">
        <v>25</v>
      </c>
      <c r="Q1102" t="s">
        <v>25</v>
      </c>
      <c r="R1102">
        <f>IF(Churn_Data[[#This Row],[Churn]]="Yes",1,0)</f>
        <v>0</v>
      </c>
      <c r="S1102" t="s">
        <v>24</v>
      </c>
      <c r="T1102">
        <f>(Churn_Data[[#This Row],[OnlineSecurity]]="Yes")+(Churn_Data[[#This Row],[OnlineBackup]]="Yes")+(Churn_Data[[#This Row],[DeviceProtection]]="Yes")+(Churn_Data[[#This Row],[TechSupport]]="Yes")+(Churn_Data[[#This Row],[StreamingTV]]="Yes")+(Churn_Data[[#This Row],[StreamingMovies]]="Yes")</f>
        <v>0</v>
      </c>
      <c r="U1102" t="s">
        <v>27</v>
      </c>
      <c r="V1102" t="s">
        <v>46</v>
      </c>
      <c r="W1102" t="str">
        <f>IF(ISNUMBER(SEARCH("automatic", Churn_Data[[#This Row],[PaymentMethod]])), "Automatic", "Manual")</f>
        <v>Automatic</v>
      </c>
      <c r="X1102">
        <v>72.95</v>
      </c>
      <c r="Y1102" t="str">
        <f>IF(Churn_Data[[#This Row],[tenure]]&lt;=12,"0-1 Year",IF(Churn_Data[[#This Row],[tenure]]&lt;=24,"1-2 Years",IF(Churn_Data[[#This Row],[tenure]]&lt;=36,"2-3 Years",IF(Churn_Data[[#This Row],[tenure]]&lt;=48,"3-4 Years",IF(Churn_Data[[#This Row],[tenure]]&lt;=60,"4-5 Years","5+ Years")))))</f>
        <v>4-5 Years</v>
      </c>
      <c r="Z1102">
        <v>52</v>
      </c>
      <c r="AA1102">
        <v>3829.75</v>
      </c>
      <c r="AB1102">
        <f>IF(Churn_Data[[#This Row],[Churn]]="No",Churn_Data[[#This Row],[MonthlyCharges]],NA())</f>
        <v>72.95</v>
      </c>
      <c r="AC1102">
        <f>IF(Churn_Data[[#This Row],[Churn]]="No",Churn_Data[[#This Row],[tenure]],NA())</f>
        <v>52</v>
      </c>
      <c r="AD1102" t="e">
        <f>IF(Churn_Data[[#This Row],[Churn]]="Yes",Churn_Data[[#This Row],[MonthlyCharges]],NA())</f>
        <v>#N/A</v>
      </c>
      <c r="AE1102" t="e">
        <f>IF(Churn_Data[[#This Row],[Churn]]="Yes",Churn_Data[[#This Row],[tenure]],NA())</f>
        <v>#N/A</v>
      </c>
      <c r="AF1102">
        <v>3793.4</v>
      </c>
    </row>
    <row r="1103" spans="1:32" x14ac:dyDescent="0.3">
      <c r="A1103" t="s">
        <v>1135</v>
      </c>
      <c r="B1103" t="s">
        <v>23</v>
      </c>
      <c r="C1103" t="str">
        <f>IF(Churn_Data[[#This Row],[SeniorCitizen]]=1,"Yes","No")</f>
        <v>Yes</v>
      </c>
      <c r="D1103">
        <v>1</v>
      </c>
      <c r="E1103" t="s">
        <v>24</v>
      </c>
      <c r="F1103" t="s">
        <v>24</v>
      </c>
      <c r="G1103" t="s">
        <v>24</v>
      </c>
      <c r="H1103" t="s">
        <v>25</v>
      </c>
      <c r="I1103" t="s">
        <v>26</v>
      </c>
      <c r="J1103" t="str">
        <f>IF(Churn_Data[[#This Row],[InternetService]]&lt;&gt;"No","Yes","No")</f>
        <v>Yes</v>
      </c>
      <c r="K1103" t="s">
        <v>25</v>
      </c>
      <c r="L1103" t="s">
        <v>25</v>
      </c>
      <c r="M1103" t="s">
        <v>25</v>
      </c>
      <c r="N1103" t="s">
        <v>25</v>
      </c>
      <c r="O1103" t="s">
        <v>25</v>
      </c>
      <c r="P1103" t="s">
        <v>25</v>
      </c>
      <c r="Q1103" t="s">
        <v>24</v>
      </c>
      <c r="R1103">
        <f>IF(Churn_Data[[#This Row],[Churn]]="Yes",1,0)</f>
        <v>1</v>
      </c>
      <c r="S1103" t="s">
        <v>25</v>
      </c>
      <c r="T1103">
        <f>(Churn_Data[[#This Row],[OnlineSecurity]]="Yes")+(Churn_Data[[#This Row],[OnlineBackup]]="Yes")+(Churn_Data[[#This Row],[DeviceProtection]]="Yes")+(Churn_Data[[#This Row],[TechSupport]]="Yes")+(Churn_Data[[#This Row],[StreamingTV]]="Yes")+(Churn_Data[[#This Row],[StreamingMovies]]="Yes")</f>
        <v>0</v>
      </c>
      <c r="U1103" t="s">
        <v>27</v>
      </c>
      <c r="V1103" t="s">
        <v>46</v>
      </c>
      <c r="W1103" t="str">
        <f>IF(ISNUMBER(SEARCH("automatic", Churn_Data[[#This Row],[PaymentMethod]])), "Automatic", "Manual")</f>
        <v>Automatic</v>
      </c>
      <c r="X1103">
        <v>70.55</v>
      </c>
      <c r="Y1103" t="str">
        <f>IF(Churn_Data[[#This Row],[tenure]]&lt;=12,"0-1 Year",IF(Churn_Data[[#This Row],[tenure]]&lt;=24,"1-2 Years",IF(Churn_Data[[#This Row],[tenure]]&lt;=36,"2-3 Years",IF(Churn_Data[[#This Row],[tenure]]&lt;=48,"3-4 Years",IF(Churn_Data[[#This Row],[tenure]]&lt;=60,"4-5 Years","5+ Years")))))</f>
        <v>3-4 Years</v>
      </c>
      <c r="Z1103">
        <v>47</v>
      </c>
      <c r="AA1103">
        <v>3309.25</v>
      </c>
      <c r="AB1103" t="e">
        <f>IF(Churn_Data[[#This Row],[Churn]]="No",Churn_Data[[#This Row],[MonthlyCharges]],NA())</f>
        <v>#N/A</v>
      </c>
      <c r="AC1103" t="e">
        <f>IF(Churn_Data[[#This Row],[Churn]]="No",Churn_Data[[#This Row],[tenure]],NA())</f>
        <v>#N/A</v>
      </c>
      <c r="AD1103">
        <f>IF(Churn_Data[[#This Row],[Churn]]="Yes",Churn_Data[[#This Row],[MonthlyCharges]],NA())</f>
        <v>70.55</v>
      </c>
      <c r="AE1103">
        <f>IF(Churn_Data[[#This Row],[Churn]]="Yes",Churn_Data[[#This Row],[tenure]],NA())</f>
        <v>47</v>
      </c>
      <c r="AF1103">
        <v>3315.85</v>
      </c>
    </row>
    <row r="1104" spans="1:32" x14ac:dyDescent="0.3">
      <c r="A1104" t="s">
        <v>1136</v>
      </c>
      <c r="B1104" t="s">
        <v>30</v>
      </c>
      <c r="C1104" t="str">
        <f>IF(Churn_Data[[#This Row],[SeniorCitizen]]=1,"Yes","No")</f>
        <v>No</v>
      </c>
      <c r="D1104">
        <v>0</v>
      </c>
      <c r="E1104" t="s">
        <v>25</v>
      </c>
      <c r="F1104" t="s">
        <v>25</v>
      </c>
      <c r="G1104" t="s">
        <v>24</v>
      </c>
      <c r="H1104" t="s">
        <v>25</v>
      </c>
      <c r="I1104" t="s">
        <v>26</v>
      </c>
      <c r="J1104" t="str">
        <f>IF(Churn_Data[[#This Row],[InternetService]]&lt;&gt;"No","Yes","No")</f>
        <v>Yes</v>
      </c>
      <c r="K1104" t="s">
        <v>25</v>
      </c>
      <c r="L1104" t="s">
        <v>25</v>
      </c>
      <c r="M1104" t="s">
        <v>25</v>
      </c>
      <c r="N1104" t="s">
        <v>25</v>
      </c>
      <c r="O1104" t="s">
        <v>25</v>
      </c>
      <c r="P1104" t="s">
        <v>25</v>
      </c>
      <c r="Q1104" t="s">
        <v>24</v>
      </c>
      <c r="R1104">
        <f>IF(Churn_Data[[#This Row],[Churn]]="Yes",1,0)</f>
        <v>1</v>
      </c>
      <c r="S1104" t="s">
        <v>25</v>
      </c>
      <c r="T1104">
        <f>(Churn_Data[[#This Row],[OnlineSecurity]]="Yes")+(Churn_Data[[#This Row],[OnlineBackup]]="Yes")+(Churn_Data[[#This Row],[DeviceProtection]]="Yes")+(Churn_Data[[#This Row],[TechSupport]]="Yes")+(Churn_Data[[#This Row],[StreamingTV]]="Yes")+(Churn_Data[[#This Row],[StreamingMovies]]="Yes")</f>
        <v>0</v>
      </c>
      <c r="U1104" t="s">
        <v>27</v>
      </c>
      <c r="V1104" t="s">
        <v>28</v>
      </c>
      <c r="W1104" t="str">
        <f>IF(ISNUMBER(SEARCH("automatic", Churn_Data[[#This Row],[PaymentMethod]])), "Automatic", "Manual")</f>
        <v>Manual</v>
      </c>
      <c r="X1104">
        <v>70.95</v>
      </c>
      <c r="Y1104" t="str">
        <f>IF(Churn_Data[[#This Row],[tenure]]&lt;=12,"0-1 Year",IF(Churn_Data[[#This Row],[tenure]]&lt;=24,"1-2 Years",IF(Churn_Data[[#This Row],[tenure]]&lt;=36,"2-3 Years",IF(Churn_Data[[#This Row],[tenure]]&lt;=48,"3-4 Years",IF(Churn_Data[[#This Row],[tenure]]&lt;=60,"4-5 Years","5+ Years")))))</f>
        <v>2-3 Years</v>
      </c>
      <c r="Z1104">
        <v>25</v>
      </c>
      <c r="AA1104">
        <v>1767.35</v>
      </c>
      <c r="AB1104" t="e">
        <f>IF(Churn_Data[[#This Row],[Churn]]="No",Churn_Data[[#This Row],[MonthlyCharges]],NA())</f>
        <v>#N/A</v>
      </c>
      <c r="AC1104" t="e">
        <f>IF(Churn_Data[[#This Row],[Churn]]="No",Churn_Data[[#This Row],[tenure]],NA())</f>
        <v>#N/A</v>
      </c>
      <c r="AD1104">
        <f>IF(Churn_Data[[#This Row],[Churn]]="Yes",Churn_Data[[#This Row],[MonthlyCharges]],NA())</f>
        <v>70.95</v>
      </c>
      <c r="AE1104">
        <f>IF(Churn_Data[[#This Row],[Churn]]="Yes",Churn_Data[[#This Row],[tenure]],NA())</f>
        <v>25</v>
      </c>
      <c r="AF1104">
        <v>1773.75</v>
      </c>
    </row>
    <row r="1105" spans="1:32" x14ac:dyDescent="0.3">
      <c r="A1105" t="s">
        <v>1137</v>
      </c>
      <c r="B1105" t="s">
        <v>23</v>
      </c>
      <c r="C1105" t="str">
        <f>IF(Churn_Data[[#This Row],[SeniorCitizen]]=1,"Yes","No")</f>
        <v>No</v>
      </c>
      <c r="D1105">
        <v>0</v>
      </c>
      <c r="E1105" t="s">
        <v>25</v>
      </c>
      <c r="F1105" t="s">
        <v>25</v>
      </c>
      <c r="G1105" t="s">
        <v>24</v>
      </c>
      <c r="H1105" t="s">
        <v>24</v>
      </c>
      <c r="I1105" t="s">
        <v>26</v>
      </c>
      <c r="J1105" t="str">
        <f>IF(Churn_Data[[#This Row],[InternetService]]&lt;&gt;"No","Yes","No")</f>
        <v>Yes</v>
      </c>
      <c r="K1105" t="s">
        <v>25</v>
      </c>
      <c r="L1105" t="s">
        <v>25</v>
      </c>
      <c r="M1105" t="s">
        <v>25</v>
      </c>
      <c r="N1105" t="s">
        <v>25</v>
      </c>
      <c r="O1105" t="s">
        <v>25</v>
      </c>
      <c r="P1105" t="s">
        <v>25</v>
      </c>
      <c r="Q1105" t="s">
        <v>24</v>
      </c>
      <c r="R1105">
        <f>IF(Churn_Data[[#This Row],[Churn]]="Yes",1,0)</f>
        <v>1</v>
      </c>
      <c r="S1105" t="s">
        <v>25</v>
      </c>
      <c r="T1105">
        <f>(Churn_Data[[#This Row],[OnlineSecurity]]="Yes")+(Churn_Data[[#This Row],[OnlineBackup]]="Yes")+(Churn_Data[[#This Row],[DeviceProtection]]="Yes")+(Churn_Data[[#This Row],[TechSupport]]="Yes")+(Churn_Data[[#This Row],[StreamingTV]]="Yes")+(Churn_Data[[#This Row],[StreamingMovies]]="Yes")</f>
        <v>0</v>
      </c>
      <c r="U1105" t="s">
        <v>27</v>
      </c>
      <c r="V1105" t="s">
        <v>28</v>
      </c>
      <c r="W1105" t="str">
        <f>IF(ISNUMBER(SEARCH("automatic", Churn_Data[[#This Row],[PaymentMethod]])), "Automatic", "Manual")</f>
        <v>Manual</v>
      </c>
      <c r="X1105">
        <v>75.45</v>
      </c>
      <c r="Y1105" t="str">
        <f>IF(Churn_Data[[#This Row],[tenure]]&lt;=12,"0-1 Year",IF(Churn_Data[[#This Row],[tenure]]&lt;=24,"1-2 Years",IF(Churn_Data[[#This Row],[tenure]]&lt;=36,"2-3 Years",IF(Churn_Data[[#This Row],[tenure]]&lt;=48,"3-4 Years",IF(Churn_Data[[#This Row],[tenure]]&lt;=60,"4-5 Years","5+ Years")))))</f>
        <v>0-1 Year</v>
      </c>
      <c r="Z1105">
        <v>7</v>
      </c>
      <c r="AA1105">
        <v>480.75</v>
      </c>
      <c r="AB1105" t="e">
        <f>IF(Churn_Data[[#This Row],[Churn]]="No",Churn_Data[[#This Row],[MonthlyCharges]],NA())</f>
        <v>#N/A</v>
      </c>
      <c r="AC1105" t="e">
        <f>IF(Churn_Data[[#This Row],[Churn]]="No",Churn_Data[[#This Row],[tenure]],NA())</f>
        <v>#N/A</v>
      </c>
      <c r="AD1105">
        <f>IF(Churn_Data[[#This Row],[Churn]]="Yes",Churn_Data[[#This Row],[MonthlyCharges]],NA())</f>
        <v>75.45</v>
      </c>
      <c r="AE1105">
        <f>IF(Churn_Data[[#This Row],[Churn]]="Yes",Churn_Data[[#This Row],[tenure]],NA())</f>
        <v>7</v>
      </c>
      <c r="AF1105">
        <v>528.15</v>
      </c>
    </row>
    <row r="1106" spans="1:32" x14ac:dyDescent="0.3">
      <c r="A1106" t="s">
        <v>1138</v>
      </c>
      <c r="B1106" t="s">
        <v>30</v>
      </c>
      <c r="C1106" t="str">
        <f>IF(Churn_Data[[#This Row],[SeniorCitizen]]=1,"Yes","No")</f>
        <v>Yes</v>
      </c>
      <c r="D1106">
        <v>1</v>
      </c>
      <c r="E1106" t="s">
        <v>25</v>
      </c>
      <c r="F1106" t="s">
        <v>25</v>
      </c>
      <c r="G1106" t="s">
        <v>24</v>
      </c>
      <c r="H1106" t="s">
        <v>25</v>
      </c>
      <c r="I1106" t="s">
        <v>26</v>
      </c>
      <c r="J1106" t="str">
        <f>IF(Churn_Data[[#This Row],[InternetService]]&lt;&gt;"No","Yes","No")</f>
        <v>Yes</v>
      </c>
      <c r="K1106" t="s">
        <v>25</v>
      </c>
      <c r="L1106" t="s">
        <v>25</v>
      </c>
      <c r="M1106" t="s">
        <v>25</v>
      </c>
      <c r="N1106" t="s">
        <v>25</v>
      </c>
      <c r="O1106" t="s">
        <v>25</v>
      </c>
      <c r="P1106" t="s">
        <v>25</v>
      </c>
      <c r="Q1106" t="s">
        <v>24</v>
      </c>
      <c r="R1106">
        <f>IF(Churn_Data[[#This Row],[Churn]]="Yes",1,0)</f>
        <v>1</v>
      </c>
      <c r="S1106" t="s">
        <v>24</v>
      </c>
      <c r="T1106">
        <f>(Churn_Data[[#This Row],[OnlineSecurity]]="Yes")+(Churn_Data[[#This Row],[OnlineBackup]]="Yes")+(Churn_Data[[#This Row],[DeviceProtection]]="Yes")+(Churn_Data[[#This Row],[TechSupport]]="Yes")+(Churn_Data[[#This Row],[StreamingTV]]="Yes")+(Churn_Data[[#This Row],[StreamingMovies]]="Yes")</f>
        <v>0</v>
      </c>
      <c r="U1106" t="s">
        <v>27</v>
      </c>
      <c r="V1106" t="s">
        <v>28</v>
      </c>
      <c r="W1106" t="str">
        <f>IF(ISNUMBER(SEARCH("automatic", Churn_Data[[#This Row],[PaymentMethod]])), "Automatic", "Manual")</f>
        <v>Manual</v>
      </c>
      <c r="X1106">
        <v>70.25</v>
      </c>
      <c r="Y1106" t="str">
        <f>IF(Churn_Data[[#This Row],[tenure]]&lt;=12,"0-1 Year",IF(Churn_Data[[#This Row],[tenure]]&lt;=24,"1-2 Years",IF(Churn_Data[[#This Row],[tenure]]&lt;=36,"2-3 Years",IF(Churn_Data[[#This Row],[tenure]]&lt;=48,"3-4 Years",IF(Churn_Data[[#This Row],[tenure]]&lt;=60,"4-5 Years","5+ Years")))))</f>
        <v>0-1 Year</v>
      </c>
      <c r="Z1106">
        <v>5</v>
      </c>
      <c r="AA1106">
        <v>331.9</v>
      </c>
      <c r="AB1106" t="e">
        <f>IF(Churn_Data[[#This Row],[Churn]]="No",Churn_Data[[#This Row],[MonthlyCharges]],NA())</f>
        <v>#N/A</v>
      </c>
      <c r="AC1106" t="e">
        <f>IF(Churn_Data[[#This Row],[Churn]]="No",Churn_Data[[#This Row],[tenure]],NA())</f>
        <v>#N/A</v>
      </c>
      <c r="AD1106">
        <f>IF(Churn_Data[[#This Row],[Churn]]="Yes",Churn_Data[[#This Row],[MonthlyCharges]],NA())</f>
        <v>70.25</v>
      </c>
      <c r="AE1106">
        <f>IF(Churn_Data[[#This Row],[Churn]]="Yes",Churn_Data[[#This Row],[tenure]],NA())</f>
        <v>5</v>
      </c>
      <c r="AF1106">
        <v>351.25</v>
      </c>
    </row>
    <row r="1107" spans="1:32" x14ac:dyDescent="0.3">
      <c r="A1107" t="s">
        <v>1139</v>
      </c>
      <c r="B1107" t="s">
        <v>30</v>
      </c>
      <c r="C1107" t="str">
        <f>IF(Churn_Data[[#This Row],[SeniorCitizen]]=1,"Yes","No")</f>
        <v>No</v>
      </c>
      <c r="D1107">
        <v>0</v>
      </c>
      <c r="E1107" t="s">
        <v>25</v>
      </c>
      <c r="F1107" t="s">
        <v>24</v>
      </c>
      <c r="G1107" t="s">
        <v>24</v>
      </c>
      <c r="H1107" t="s">
        <v>24</v>
      </c>
      <c r="I1107" t="s">
        <v>26</v>
      </c>
      <c r="J1107" t="str">
        <f>IF(Churn_Data[[#This Row],[InternetService]]&lt;&gt;"No","Yes","No")</f>
        <v>Yes</v>
      </c>
      <c r="K1107" t="s">
        <v>25</v>
      </c>
      <c r="L1107" t="s">
        <v>25</v>
      </c>
      <c r="M1107" t="s">
        <v>25</v>
      </c>
      <c r="N1107" t="s">
        <v>25</v>
      </c>
      <c r="O1107" t="s">
        <v>25</v>
      </c>
      <c r="P1107" t="s">
        <v>25</v>
      </c>
      <c r="Q1107" t="s">
        <v>24</v>
      </c>
      <c r="R1107">
        <f>IF(Churn_Data[[#This Row],[Churn]]="Yes",1,0)</f>
        <v>1</v>
      </c>
      <c r="S1107" t="s">
        <v>25</v>
      </c>
      <c r="T1107">
        <f>(Churn_Data[[#This Row],[OnlineSecurity]]="Yes")+(Churn_Data[[#This Row],[OnlineBackup]]="Yes")+(Churn_Data[[#This Row],[DeviceProtection]]="Yes")+(Churn_Data[[#This Row],[TechSupport]]="Yes")+(Churn_Data[[#This Row],[StreamingTV]]="Yes")+(Churn_Data[[#This Row],[StreamingMovies]]="Yes")</f>
        <v>0</v>
      </c>
      <c r="U1107" t="s">
        <v>27</v>
      </c>
      <c r="V1107" t="s">
        <v>72</v>
      </c>
      <c r="W1107" t="str">
        <f>IF(ISNUMBER(SEARCH("automatic", Churn_Data[[#This Row],[PaymentMethod]])), "Automatic", "Manual")</f>
        <v>Automatic</v>
      </c>
      <c r="X1107">
        <v>75.2</v>
      </c>
      <c r="Y1107" t="str">
        <f>IF(Churn_Data[[#This Row],[tenure]]&lt;=12,"0-1 Year",IF(Churn_Data[[#This Row],[tenure]]&lt;=24,"1-2 Years",IF(Churn_Data[[#This Row],[tenure]]&lt;=36,"2-3 Years",IF(Churn_Data[[#This Row],[tenure]]&lt;=48,"3-4 Years",IF(Churn_Data[[#This Row],[tenure]]&lt;=60,"4-5 Years","5+ Years")))))</f>
        <v>4-5 Years</v>
      </c>
      <c r="Z1107">
        <v>49</v>
      </c>
      <c r="AA1107">
        <v>3678.3</v>
      </c>
      <c r="AB1107" t="e">
        <f>IF(Churn_Data[[#This Row],[Churn]]="No",Churn_Data[[#This Row],[MonthlyCharges]],NA())</f>
        <v>#N/A</v>
      </c>
      <c r="AC1107" t="e">
        <f>IF(Churn_Data[[#This Row],[Churn]]="No",Churn_Data[[#This Row],[tenure]],NA())</f>
        <v>#N/A</v>
      </c>
      <c r="AD1107">
        <f>IF(Churn_Data[[#This Row],[Churn]]="Yes",Churn_Data[[#This Row],[MonthlyCharges]],NA())</f>
        <v>75.2</v>
      </c>
      <c r="AE1107">
        <f>IF(Churn_Data[[#This Row],[Churn]]="Yes",Churn_Data[[#This Row],[tenure]],NA())</f>
        <v>49</v>
      </c>
      <c r="AF1107">
        <v>3684.8</v>
      </c>
    </row>
    <row r="1108" spans="1:32" x14ac:dyDescent="0.3">
      <c r="A1108" t="s">
        <v>1140</v>
      </c>
      <c r="B1108" t="s">
        <v>23</v>
      </c>
      <c r="C1108" t="str">
        <f>IF(Churn_Data[[#This Row],[SeniorCitizen]]=1,"Yes","No")</f>
        <v>No</v>
      </c>
      <c r="D1108">
        <v>0</v>
      </c>
      <c r="E1108" t="s">
        <v>25</v>
      </c>
      <c r="F1108" t="s">
        <v>25</v>
      </c>
      <c r="G1108" t="s">
        <v>24</v>
      </c>
      <c r="H1108" t="s">
        <v>24</v>
      </c>
      <c r="I1108" t="s">
        <v>26</v>
      </c>
      <c r="J1108" t="str">
        <f>IF(Churn_Data[[#This Row],[InternetService]]&lt;&gt;"No","Yes","No")</f>
        <v>Yes</v>
      </c>
      <c r="K1108" t="s">
        <v>25</v>
      </c>
      <c r="L1108" t="s">
        <v>25</v>
      </c>
      <c r="M1108" t="s">
        <v>25</v>
      </c>
      <c r="N1108" t="s">
        <v>25</v>
      </c>
      <c r="O1108" t="s">
        <v>25</v>
      </c>
      <c r="P1108" t="s">
        <v>25</v>
      </c>
      <c r="Q1108" t="s">
        <v>25</v>
      </c>
      <c r="R1108">
        <f>IF(Churn_Data[[#This Row],[Churn]]="Yes",1,0)</f>
        <v>0</v>
      </c>
      <c r="S1108" t="s">
        <v>24</v>
      </c>
      <c r="T1108">
        <f>(Churn_Data[[#This Row],[OnlineSecurity]]="Yes")+(Churn_Data[[#This Row],[OnlineBackup]]="Yes")+(Churn_Data[[#This Row],[DeviceProtection]]="Yes")+(Churn_Data[[#This Row],[TechSupport]]="Yes")+(Churn_Data[[#This Row],[StreamingTV]]="Yes")+(Churn_Data[[#This Row],[StreamingMovies]]="Yes")</f>
        <v>0</v>
      </c>
      <c r="U1108" t="s">
        <v>27</v>
      </c>
      <c r="V1108" t="s">
        <v>28</v>
      </c>
      <c r="W1108" t="str">
        <f>IF(ISNUMBER(SEARCH("automatic", Churn_Data[[#This Row],[PaymentMethod]])), "Automatic", "Manual")</f>
        <v>Manual</v>
      </c>
      <c r="X1108">
        <v>75.75</v>
      </c>
      <c r="Y1108" t="str">
        <f>IF(Churn_Data[[#This Row],[tenure]]&lt;=12,"0-1 Year",IF(Churn_Data[[#This Row],[tenure]]&lt;=24,"1-2 Years",IF(Churn_Data[[#This Row],[tenure]]&lt;=36,"2-3 Years",IF(Churn_Data[[#This Row],[tenure]]&lt;=48,"3-4 Years",IF(Churn_Data[[#This Row],[tenure]]&lt;=60,"4-5 Years","5+ Years")))))</f>
        <v>0-1 Year</v>
      </c>
      <c r="Z1108">
        <v>10</v>
      </c>
      <c r="AA1108">
        <v>777.3</v>
      </c>
      <c r="AB1108">
        <f>IF(Churn_Data[[#This Row],[Churn]]="No",Churn_Data[[#This Row],[MonthlyCharges]],NA())</f>
        <v>75.75</v>
      </c>
      <c r="AC1108">
        <f>IF(Churn_Data[[#This Row],[Churn]]="No",Churn_Data[[#This Row],[tenure]],NA())</f>
        <v>10</v>
      </c>
      <c r="AD1108" t="e">
        <f>IF(Churn_Data[[#This Row],[Churn]]="Yes",Churn_Data[[#This Row],[MonthlyCharges]],NA())</f>
        <v>#N/A</v>
      </c>
      <c r="AE1108" t="e">
        <f>IF(Churn_Data[[#This Row],[Churn]]="Yes",Churn_Data[[#This Row],[tenure]],NA())</f>
        <v>#N/A</v>
      </c>
      <c r="AF1108">
        <v>757.5</v>
      </c>
    </row>
    <row r="1109" spans="1:32" x14ac:dyDescent="0.3">
      <c r="A1109" t="s">
        <v>1141</v>
      </c>
      <c r="B1109" t="s">
        <v>30</v>
      </c>
      <c r="C1109" t="str">
        <f>IF(Churn_Data[[#This Row],[SeniorCitizen]]=1,"Yes","No")</f>
        <v>No</v>
      </c>
      <c r="D1109">
        <v>0</v>
      </c>
      <c r="E1109" t="s">
        <v>25</v>
      </c>
      <c r="F1109" t="s">
        <v>25</v>
      </c>
      <c r="G1109" t="s">
        <v>24</v>
      </c>
      <c r="H1109" t="s">
        <v>25</v>
      </c>
      <c r="I1109" t="s">
        <v>26</v>
      </c>
      <c r="J1109" t="str">
        <f>IF(Churn_Data[[#This Row],[InternetService]]&lt;&gt;"No","Yes","No")</f>
        <v>Yes</v>
      </c>
      <c r="K1109" t="s">
        <v>25</v>
      </c>
      <c r="L1109" t="s">
        <v>25</v>
      </c>
      <c r="M1109" t="s">
        <v>25</v>
      </c>
      <c r="N1109" t="s">
        <v>25</v>
      </c>
      <c r="O1109" t="s">
        <v>25</v>
      </c>
      <c r="P1109" t="s">
        <v>25</v>
      </c>
      <c r="Q1109" t="s">
        <v>25</v>
      </c>
      <c r="R1109">
        <f>IF(Churn_Data[[#This Row],[Churn]]="Yes",1,0)</f>
        <v>0</v>
      </c>
      <c r="S1109" t="s">
        <v>24</v>
      </c>
      <c r="T1109">
        <f>(Churn_Data[[#This Row],[OnlineSecurity]]="Yes")+(Churn_Data[[#This Row],[OnlineBackup]]="Yes")+(Churn_Data[[#This Row],[DeviceProtection]]="Yes")+(Churn_Data[[#This Row],[TechSupport]]="Yes")+(Churn_Data[[#This Row],[StreamingTV]]="Yes")+(Churn_Data[[#This Row],[StreamingMovies]]="Yes")</f>
        <v>0</v>
      </c>
      <c r="U1109" t="s">
        <v>27</v>
      </c>
      <c r="V1109" t="s">
        <v>72</v>
      </c>
      <c r="W1109" t="str">
        <f>IF(ISNUMBER(SEARCH("automatic", Churn_Data[[#This Row],[PaymentMethod]])), "Automatic", "Manual")</f>
        <v>Automatic</v>
      </c>
      <c r="X1109">
        <v>69.95</v>
      </c>
      <c r="Y1109" t="str">
        <f>IF(Churn_Data[[#This Row],[tenure]]&lt;=12,"0-1 Year",IF(Churn_Data[[#This Row],[tenure]]&lt;=24,"1-2 Years",IF(Churn_Data[[#This Row],[tenure]]&lt;=36,"2-3 Years",IF(Churn_Data[[#This Row],[tenure]]&lt;=48,"3-4 Years",IF(Churn_Data[[#This Row],[tenure]]&lt;=60,"4-5 Years","5+ Years")))))</f>
        <v>1-2 Years</v>
      </c>
      <c r="Z1109">
        <v>16</v>
      </c>
      <c r="AA1109">
        <v>1205.5</v>
      </c>
      <c r="AB1109">
        <f>IF(Churn_Data[[#This Row],[Churn]]="No",Churn_Data[[#This Row],[MonthlyCharges]],NA())</f>
        <v>69.95</v>
      </c>
      <c r="AC1109">
        <f>IF(Churn_Data[[#This Row],[Churn]]="No",Churn_Data[[#This Row],[tenure]],NA())</f>
        <v>16</v>
      </c>
      <c r="AD1109" t="e">
        <f>IF(Churn_Data[[#This Row],[Churn]]="Yes",Churn_Data[[#This Row],[MonthlyCharges]],NA())</f>
        <v>#N/A</v>
      </c>
      <c r="AE1109" t="e">
        <f>IF(Churn_Data[[#This Row],[Churn]]="Yes",Churn_Data[[#This Row],[tenure]],NA())</f>
        <v>#N/A</v>
      </c>
      <c r="AF1109">
        <v>1119.2</v>
      </c>
    </row>
    <row r="1110" spans="1:32" x14ac:dyDescent="0.3">
      <c r="A1110" t="s">
        <v>1142</v>
      </c>
      <c r="B1110" t="s">
        <v>23</v>
      </c>
      <c r="C1110" t="str">
        <f>IF(Churn_Data[[#This Row],[SeniorCitizen]]=1,"Yes","No")</f>
        <v>No</v>
      </c>
      <c r="D1110">
        <v>0</v>
      </c>
      <c r="E1110" t="s">
        <v>25</v>
      </c>
      <c r="F1110" t="s">
        <v>25</v>
      </c>
      <c r="G1110" t="s">
        <v>24</v>
      </c>
      <c r="H1110" t="s">
        <v>25</v>
      </c>
      <c r="I1110" t="s">
        <v>26</v>
      </c>
      <c r="J1110" t="str">
        <f>IF(Churn_Data[[#This Row],[InternetService]]&lt;&gt;"No","Yes","No")</f>
        <v>Yes</v>
      </c>
      <c r="K1110" t="s">
        <v>25</v>
      </c>
      <c r="L1110" t="s">
        <v>25</v>
      </c>
      <c r="M1110" t="s">
        <v>25</v>
      </c>
      <c r="N1110" t="s">
        <v>25</v>
      </c>
      <c r="O1110" t="s">
        <v>25</v>
      </c>
      <c r="P1110" t="s">
        <v>25</v>
      </c>
      <c r="Q1110" t="s">
        <v>25</v>
      </c>
      <c r="R1110">
        <f>IF(Churn_Data[[#This Row],[Churn]]="Yes",1,0)</f>
        <v>0</v>
      </c>
      <c r="S1110" t="s">
        <v>25</v>
      </c>
      <c r="T1110">
        <f>(Churn_Data[[#This Row],[OnlineSecurity]]="Yes")+(Churn_Data[[#This Row],[OnlineBackup]]="Yes")+(Churn_Data[[#This Row],[DeviceProtection]]="Yes")+(Churn_Data[[#This Row],[TechSupport]]="Yes")+(Churn_Data[[#This Row],[StreamingTV]]="Yes")+(Churn_Data[[#This Row],[StreamingMovies]]="Yes")</f>
        <v>0</v>
      </c>
      <c r="U1110" t="s">
        <v>27</v>
      </c>
      <c r="V1110" t="s">
        <v>72</v>
      </c>
      <c r="W1110" t="str">
        <f>IF(ISNUMBER(SEARCH("automatic", Churn_Data[[#This Row],[PaymentMethod]])), "Automatic", "Manual")</f>
        <v>Automatic</v>
      </c>
      <c r="X1110">
        <v>70.55</v>
      </c>
      <c r="Y1110" t="str">
        <f>IF(Churn_Data[[#This Row],[tenure]]&lt;=12,"0-1 Year",IF(Churn_Data[[#This Row],[tenure]]&lt;=24,"1-2 Years",IF(Churn_Data[[#This Row],[tenure]]&lt;=36,"2-3 Years",IF(Churn_Data[[#This Row],[tenure]]&lt;=48,"3-4 Years",IF(Churn_Data[[#This Row],[tenure]]&lt;=60,"4-5 Years","5+ Years")))))</f>
        <v>0-1 Year</v>
      </c>
      <c r="Z1110">
        <v>6</v>
      </c>
      <c r="AA1110">
        <v>433.95</v>
      </c>
      <c r="AB1110">
        <f>IF(Churn_Data[[#This Row],[Churn]]="No",Churn_Data[[#This Row],[MonthlyCharges]],NA())</f>
        <v>70.55</v>
      </c>
      <c r="AC1110">
        <f>IF(Churn_Data[[#This Row],[Churn]]="No",Churn_Data[[#This Row],[tenure]],NA())</f>
        <v>6</v>
      </c>
      <c r="AD1110" t="e">
        <f>IF(Churn_Data[[#This Row],[Churn]]="Yes",Churn_Data[[#This Row],[MonthlyCharges]],NA())</f>
        <v>#N/A</v>
      </c>
      <c r="AE1110" t="e">
        <f>IF(Churn_Data[[#This Row],[Churn]]="Yes",Churn_Data[[#This Row],[tenure]],NA())</f>
        <v>#N/A</v>
      </c>
      <c r="AF1110">
        <v>423.3</v>
      </c>
    </row>
    <row r="1111" spans="1:32" x14ac:dyDescent="0.3">
      <c r="A1111" t="s">
        <v>1143</v>
      </c>
      <c r="B1111" t="s">
        <v>30</v>
      </c>
      <c r="C1111" t="str">
        <f>IF(Churn_Data[[#This Row],[SeniorCitizen]]=1,"Yes","No")</f>
        <v>No</v>
      </c>
      <c r="D1111">
        <v>0</v>
      </c>
      <c r="E1111" t="s">
        <v>25</v>
      </c>
      <c r="F1111" t="s">
        <v>25</v>
      </c>
      <c r="G1111" t="s">
        <v>24</v>
      </c>
      <c r="H1111" t="s">
        <v>24</v>
      </c>
      <c r="I1111" t="s">
        <v>26</v>
      </c>
      <c r="J1111" t="str">
        <f>IF(Churn_Data[[#This Row],[InternetService]]&lt;&gt;"No","Yes","No")</f>
        <v>Yes</v>
      </c>
      <c r="K1111" t="s">
        <v>25</v>
      </c>
      <c r="L1111" t="s">
        <v>25</v>
      </c>
      <c r="M1111" t="s">
        <v>25</v>
      </c>
      <c r="N1111" t="s">
        <v>25</v>
      </c>
      <c r="O1111" t="s">
        <v>25</v>
      </c>
      <c r="P1111" t="s">
        <v>25</v>
      </c>
      <c r="Q1111" t="s">
        <v>24</v>
      </c>
      <c r="R1111">
        <f>IF(Churn_Data[[#This Row],[Churn]]="Yes",1,0)</f>
        <v>1</v>
      </c>
      <c r="S1111" t="s">
        <v>24</v>
      </c>
      <c r="T1111">
        <f>(Churn_Data[[#This Row],[OnlineSecurity]]="Yes")+(Churn_Data[[#This Row],[OnlineBackup]]="Yes")+(Churn_Data[[#This Row],[DeviceProtection]]="Yes")+(Churn_Data[[#This Row],[TechSupport]]="Yes")+(Churn_Data[[#This Row],[StreamingTV]]="Yes")+(Churn_Data[[#This Row],[StreamingMovies]]="Yes")</f>
        <v>0</v>
      </c>
      <c r="U1111" t="s">
        <v>27</v>
      </c>
      <c r="V1111" t="s">
        <v>28</v>
      </c>
      <c r="W1111" t="str">
        <f>IF(ISNUMBER(SEARCH("automatic", Churn_Data[[#This Row],[PaymentMethod]])), "Automatic", "Manual")</f>
        <v>Manual</v>
      </c>
      <c r="X1111">
        <v>74.150000000000006</v>
      </c>
      <c r="Y1111" t="str">
        <f>IF(Churn_Data[[#This Row],[tenure]]&lt;=12,"0-1 Year",IF(Churn_Data[[#This Row],[tenure]]&lt;=24,"1-2 Years",IF(Churn_Data[[#This Row],[tenure]]&lt;=36,"2-3 Years",IF(Churn_Data[[#This Row],[tenure]]&lt;=48,"3-4 Years",IF(Churn_Data[[#This Row],[tenure]]&lt;=60,"4-5 Years","5+ Years")))))</f>
        <v>0-1 Year</v>
      </c>
      <c r="Z1111">
        <v>10</v>
      </c>
      <c r="AA1111">
        <v>811.8</v>
      </c>
      <c r="AB1111" t="e">
        <f>IF(Churn_Data[[#This Row],[Churn]]="No",Churn_Data[[#This Row],[MonthlyCharges]],NA())</f>
        <v>#N/A</v>
      </c>
      <c r="AC1111" t="e">
        <f>IF(Churn_Data[[#This Row],[Churn]]="No",Churn_Data[[#This Row],[tenure]],NA())</f>
        <v>#N/A</v>
      </c>
      <c r="AD1111">
        <f>IF(Churn_Data[[#This Row],[Churn]]="Yes",Churn_Data[[#This Row],[MonthlyCharges]],NA())</f>
        <v>74.150000000000006</v>
      </c>
      <c r="AE1111">
        <f>IF(Churn_Data[[#This Row],[Churn]]="Yes",Churn_Data[[#This Row],[tenure]],NA())</f>
        <v>10</v>
      </c>
      <c r="AF1111">
        <v>741.5</v>
      </c>
    </row>
    <row r="1112" spans="1:32" x14ac:dyDescent="0.3">
      <c r="A1112" t="s">
        <v>1144</v>
      </c>
      <c r="B1112" t="s">
        <v>23</v>
      </c>
      <c r="C1112" t="str">
        <f>IF(Churn_Data[[#This Row],[SeniorCitizen]]=1,"Yes","No")</f>
        <v>Yes</v>
      </c>
      <c r="D1112">
        <v>1</v>
      </c>
      <c r="E1112" t="s">
        <v>25</v>
      </c>
      <c r="F1112" t="s">
        <v>25</v>
      </c>
      <c r="G1112" t="s">
        <v>24</v>
      </c>
      <c r="H1112" t="s">
        <v>24</v>
      </c>
      <c r="I1112" t="s">
        <v>26</v>
      </c>
      <c r="J1112" t="str">
        <f>IF(Churn_Data[[#This Row],[InternetService]]&lt;&gt;"No","Yes","No")</f>
        <v>Yes</v>
      </c>
      <c r="K1112" t="s">
        <v>25</v>
      </c>
      <c r="L1112" t="s">
        <v>25</v>
      </c>
      <c r="M1112" t="s">
        <v>25</v>
      </c>
      <c r="N1112" t="s">
        <v>25</v>
      </c>
      <c r="O1112" t="s">
        <v>25</v>
      </c>
      <c r="P1112" t="s">
        <v>25</v>
      </c>
      <c r="Q1112" t="s">
        <v>24</v>
      </c>
      <c r="R1112">
        <f>IF(Churn_Data[[#This Row],[Churn]]="Yes",1,0)</f>
        <v>1</v>
      </c>
      <c r="S1112" t="s">
        <v>24</v>
      </c>
      <c r="T1112">
        <f>(Churn_Data[[#This Row],[OnlineSecurity]]="Yes")+(Churn_Data[[#This Row],[OnlineBackup]]="Yes")+(Churn_Data[[#This Row],[DeviceProtection]]="Yes")+(Churn_Data[[#This Row],[TechSupport]]="Yes")+(Churn_Data[[#This Row],[StreamingTV]]="Yes")+(Churn_Data[[#This Row],[StreamingMovies]]="Yes")</f>
        <v>0</v>
      </c>
      <c r="U1112" t="s">
        <v>27</v>
      </c>
      <c r="V1112" t="s">
        <v>28</v>
      </c>
      <c r="W1112" t="str">
        <f>IF(ISNUMBER(SEARCH("automatic", Churn_Data[[#This Row],[PaymentMethod]])), "Automatic", "Manual")</f>
        <v>Manual</v>
      </c>
      <c r="X1112">
        <v>75.45</v>
      </c>
      <c r="Y1112" t="str">
        <f>IF(Churn_Data[[#This Row],[tenure]]&lt;=12,"0-1 Year",IF(Churn_Data[[#This Row],[tenure]]&lt;=24,"1-2 Years",IF(Churn_Data[[#This Row],[tenure]]&lt;=36,"2-3 Years",IF(Churn_Data[[#This Row],[tenure]]&lt;=48,"3-4 Years",IF(Churn_Data[[#This Row],[tenure]]&lt;=60,"4-5 Years","5+ Years")))))</f>
        <v>0-1 Year</v>
      </c>
      <c r="Z1112">
        <v>2</v>
      </c>
      <c r="AA1112">
        <v>158.4</v>
      </c>
      <c r="AB1112" t="e">
        <f>IF(Churn_Data[[#This Row],[Churn]]="No",Churn_Data[[#This Row],[MonthlyCharges]],NA())</f>
        <v>#N/A</v>
      </c>
      <c r="AC1112" t="e">
        <f>IF(Churn_Data[[#This Row],[Churn]]="No",Churn_Data[[#This Row],[tenure]],NA())</f>
        <v>#N/A</v>
      </c>
      <c r="AD1112">
        <f>IF(Churn_Data[[#This Row],[Churn]]="Yes",Churn_Data[[#This Row],[MonthlyCharges]],NA())</f>
        <v>75.45</v>
      </c>
      <c r="AE1112">
        <f>IF(Churn_Data[[#This Row],[Churn]]="Yes",Churn_Data[[#This Row],[tenure]],NA())</f>
        <v>2</v>
      </c>
      <c r="AF1112">
        <v>150.9</v>
      </c>
    </row>
    <row r="1113" spans="1:32" x14ac:dyDescent="0.3">
      <c r="A1113" t="s">
        <v>1145</v>
      </c>
      <c r="B1113" t="s">
        <v>30</v>
      </c>
      <c r="C1113" t="str">
        <f>IF(Churn_Data[[#This Row],[SeniorCitizen]]=1,"Yes","No")</f>
        <v>No</v>
      </c>
      <c r="D1113">
        <v>0</v>
      </c>
      <c r="E1113" t="s">
        <v>25</v>
      </c>
      <c r="F1113" t="s">
        <v>25</v>
      </c>
      <c r="G1113" t="s">
        <v>24</v>
      </c>
      <c r="H1113" t="s">
        <v>25</v>
      </c>
      <c r="I1113" t="s">
        <v>26</v>
      </c>
      <c r="J1113" t="str">
        <f>IF(Churn_Data[[#This Row],[InternetService]]&lt;&gt;"No","Yes","No")</f>
        <v>Yes</v>
      </c>
      <c r="K1113" t="s">
        <v>25</v>
      </c>
      <c r="L1113" t="s">
        <v>25</v>
      </c>
      <c r="M1113" t="s">
        <v>25</v>
      </c>
      <c r="N1113" t="s">
        <v>25</v>
      </c>
      <c r="O1113" t="s">
        <v>25</v>
      </c>
      <c r="P1113" t="s">
        <v>25</v>
      </c>
      <c r="Q1113" t="s">
        <v>25</v>
      </c>
      <c r="R1113">
        <f>IF(Churn_Data[[#This Row],[Churn]]="Yes",1,0)</f>
        <v>0</v>
      </c>
      <c r="S1113" t="s">
        <v>24</v>
      </c>
      <c r="T1113">
        <f>(Churn_Data[[#This Row],[OnlineSecurity]]="Yes")+(Churn_Data[[#This Row],[OnlineBackup]]="Yes")+(Churn_Data[[#This Row],[DeviceProtection]]="Yes")+(Churn_Data[[#This Row],[TechSupport]]="Yes")+(Churn_Data[[#This Row],[StreamingTV]]="Yes")+(Churn_Data[[#This Row],[StreamingMovies]]="Yes")</f>
        <v>0</v>
      </c>
      <c r="U1113" t="s">
        <v>27</v>
      </c>
      <c r="V1113" t="s">
        <v>72</v>
      </c>
      <c r="W1113" t="str">
        <f>IF(ISNUMBER(SEARCH("automatic", Churn_Data[[#This Row],[PaymentMethod]])), "Automatic", "Manual")</f>
        <v>Automatic</v>
      </c>
      <c r="X1113">
        <v>71.3</v>
      </c>
      <c r="Y1113" t="str">
        <f>IF(Churn_Data[[#This Row],[tenure]]&lt;=12,"0-1 Year",IF(Churn_Data[[#This Row],[tenure]]&lt;=24,"1-2 Years",IF(Churn_Data[[#This Row],[tenure]]&lt;=36,"2-3 Years",IF(Churn_Data[[#This Row],[tenure]]&lt;=48,"3-4 Years",IF(Churn_Data[[#This Row],[tenure]]&lt;=60,"4-5 Years","5+ Years")))))</f>
        <v>0-1 Year</v>
      </c>
      <c r="Z1113">
        <v>2</v>
      </c>
      <c r="AA1113">
        <v>157.75</v>
      </c>
      <c r="AB1113">
        <f>IF(Churn_Data[[#This Row],[Churn]]="No",Churn_Data[[#This Row],[MonthlyCharges]],NA())</f>
        <v>71.3</v>
      </c>
      <c r="AC1113">
        <f>IF(Churn_Data[[#This Row],[Churn]]="No",Churn_Data[[#This Row],[tenure]],NA())</f>
        <v>2</v>
      </c>
      <c r="AD1113" t="e">
        <f>IF(Churn_Data[[#This Row],[Churn]]="Yes",Churn_Data[[#This Row],[MonthlyCharges]],NA())</f>
        <v>#N/A</v>
      </c>
      <c r="AE1113" t="e">
        <f>IF(Churn_Data[[#This Row],[Churn]]="Yes",Churn_Data[[#This Row],[tenure]],NA())</f>
        <v>#N/A</v>
      </c>
      <c r="AF1113">
        <v>142.6</v>
      </c>
    </row>
    <row r="1114" spans="1:32" x14ac:dyDescent="0.3">
      <c r="A1114" t="s">
        <v>1146</v>
      </c>
      <c r="B1114" t="s">
        <v>30</v>
      </c>
      <c r="C1114" t="str">
        <f>IF(Churn_Data[[#This Row],[SeniorCitizen]]=1,"Yes","No")</f>
        <v>No</v>
      </c>
      <c r="D1114">
        <v>0</v>
      </c>
      <c r="E1114" t="s">
        <v>25</v>
      </c>
      <c r="F1114" t="s">
        <v>25</v>
      </c>
      <c r="G1114" t="s">
        <v>24</v>
      </c>
      <c r="H1114" t="s">
        <v>24</v>
      </c>
      <c r="I1114" t="s">
        <v>26</v>
      </c>
      <c r="J1114" t="str">
        <f>IF(Churn_Data[[#This Row],[InternetService]]&lt;&gt;"No","Yes","No")</f>
        <v>Yes</v>
      </c>
      <c r="K1114" t="s">
        <v>25</v>
      </c>
      <c r="L1114" t="s">
        <v>25</v>
      </c>
      <c r="M1114" t="s">
        <v>25</v>
      </c>
      <c r="N1114" t="s">
        <v>25</v>
      </c>
      <c r="O1114" t="s">
        <v>25</v>
      </c>
      <c r="P1114" t="s">
        <v>25</v>
      </c>
      <c r="Q1114" t="s">
        <v>24</v>
      </c>
      <c r="R1114">
        <f>IF(Churn_Data[[#This Row],[Churn]]="Yes",1,0)</f>
        <v>1</v>
      </c>
      <c r="S1114" t="s">
        <v>24</v>
      </c>
      <c r="T1114">
        <f>(Churn_Data[[#This Row],[OnlineSecurity]]="Yes")+(Churn_Data[[#This Row],[OnlineBackup]]="Yes")+(Churn_Data[[#This Row],[DeviceProtection]]="Yes")+(Churn_Data[[#This Row],[TechSupport]]="Yes")+(Churn_Data[[#This Row],[StreamingTV]]="Yes")+(Churn_Data[[#This Row],[StreamingMovies]]="Yes")</f>
        <v>0</v>
      </c>
      <c r="U1114" t="s">
        <v>27</v>
      </c>
      <c r="V1114" t="s">
        <v>72</v>
      </c>
      <c r="W1114" t="str">
        <f>IF(ISNUMBER(SEARCH("automatic", Churn_Data[[#This Row],[PaymentMethod]])), "Automatic", "Manual")</f>
        <v>Automatic</v>
      </c>
      <c r="X1114">
        <v>73.25</v>
      </c>
      <c r="Y1114" t="str">
        <f>IF(Churn_Data[[#This Row],[tenure]]&lt;=12,"0-1 Year",IF(Churn_Data[[#This Row],[tenure]]&lt;=24,"1-2 Years",IF(Churn_Data[[#This Row],[tenure]]&lt;=36,"2-3 Years",IF(Churn_Data[[#This Row],[tenure]]&lt;=48,"3-4 Years",IF(Churn_Data[[#This Row],[tenure]]&lt;=60,"4-5 Years","5+ Years")))))</f>
        <v>0-1 Year</v>
      </c>
      <c r="Z1114">
        <v>2</v>
      </c>
      <c r="AA1114">
        <v>131.05000000000001</v>
      </c>
      <c r="AB1114" t="e">
        <f>IF(Churn_Data[[#This Row],[Churn]]="No",Churn_Data[[#This Row],[MonthlyCharges]],NA())</f>
        <v>#N/A</v>
      </c>
      <c r="AC1114" t="e">
        <f>IF(Churn_Data[[#This Row],[Churn]]="No",Churn_Data[[#This Row],[tenure]],NA())</f>
        <v>#N/A</v>
      </c>
      <c r="AD1114">
        <f>IF(Churn_Data[[#This Row],[Churn]]="Yes",Churn_Data[[#This Row],[MonthlyCharges]],NA())</f>
        <v>73.25</v>
      </c>
      <c r="AE1114">
        <f>IF(Churn_Data[[#This Row],[Churn]]="Yes",Churn_Data[[#This Row],[tenure]],NA())</f>
        <v>2</v>
      </c>
      <c r="AF1114">
        <v>146.5</v>
      </c>
    </row>
    <row r="1115" spans="1:32" x14ac:dyDescent="0.3">
      <c r="A1115" t="s">
        <v>1147</v>
      </c>
      <c r="B1115" t="s">
        <v>30</v>
      </c>
      <c r="C1115" t="str">
        <f>IF(Churn_Data[[#This Row],[SeniorCitizen]]=1,"Yes","No")</f>
        <v>No</v>
      </c>
      <c r="D1115">
        <v>0</v>
      </c>
      <c r="E1115" t="s">
        <v>25</v>
      </c>
      <c r="F1115" t="s">
        <v>25</v>
      </c>
      <c r="G1115" t="s">
        <v>24</v>
      </c>
      <c r="H1115" t="s">
        <v>25</v>
      </c>
      <c r="I1115" t="s">
        <v>26</v>
      </c>
      <c r="J1115" t="str">
        <f>IF(Churn_Data[[#This Row],[InternetService]]&lt;&gt;"No","Yes","No")</f>
        <v>Yes</v>
      </c>
      <c r="K1115" t="s">
        <v>25</v>
      </c>
      <c r="L1115" t="s">
        <v>25</v>
      </c>
      <c r="M1115" t="s">
        <v>25</v>
      </c>
      <c r="N1115" t="s">
        <v>25</v>
      </c>
      <c r="O1115" t="s">
        <v>25</v>
      </c>
      <c r="P1115" t="s">
        <v>25</v>
      </c>
      <c r="Q1115" t="s">
        <v>24</v>
      </c>
      <c r="R1115">
        <f>IF(Churn_Data[[#This Row],[Churn]]="Yes",1,0)</f>
        <v>1</v>
      </c>
      <c r="S1115" t="s">
        <v>24</v>
      </c>
      <c r="T1115">
        <f>(Churn_Data[[#This Row],[OnlineSecurity]]="Yes")+(Churn_Data[[#This Row],[OnlineBackup]]="Yes")+(Churn_Data[[#This Row],[DeviceProtection]]="Yes")+(Churn_Data[[#This Row],[TechSupport]]="Yes")+(Churn_Data[[#This Row],[StreamingTV]]="Yes")+(Churn_Data[[#This Row],[StreamingMovies]]="Yes")</f>
        <v>0</v>
      </c>
      <c r="U1115" t="s">
        <v>27</v>
      </c>
      <c r="V1115" t="s">
        <v>28</v>
      </c>
      <c r="W1115" t="str">
        <f>IF(ISNUMBER(SEARCH("automatic", Churn_Data[[#This Row],[PaymentMethod]])), "Automatic", "Manual")</f>
        <v>Manual</v>
      </c>
      <c r="X1115">
        <v>70.099999999999994</v>
      </c>
      <c r="Y1115" t="str">
        <f>IF(Churn_Data[[#This Row],[tenure]]&lt;=12,"0-1 Year",IF(Churn_Data[[#This Row],[tenure]]&lt;=24,"1-2 Years",IF(Churn_Data[[#This Row],[tenure]]&lt;=36,"2-3 Years",IF(Churn_Data[[#This Row],[tenure]]&lt;=48,"3-4 Years",IF(Churn_Data[[#This Row],[tenure]]&lt;=60,"4-5 Years","5+ Years")))))</f>
        <v>0-1 Year</v>
      </c>
      <c r="Z1115">
        <v>8</v>
      </c>
      <c r="AA1115">
        <v>551.35</v>
      </c>
      <c r="AB1115" t="e">
        <f>IF(Churn_Data[[#This Row],[Churn]]="No",Churn_Data[[#This Row],[MonthlyCharges]],NA())</f>
        <v>#N/A</v>
      </c>
      <c r="AC1115" t="e">
        <f>IF(Churn_Data[[#This Row],[Churn]]="No",Churn_Data[[#This Row],[tenure]],NA())</f>
        <v>#N/A</v>
      </c>
      <c r="AD1115">
        <f>IF(Churn_Data[[#This Row],[Churn]]="Yes",Churn_Data[[#This Row],[MonthlyCharges]],NA())</f>
        <v>70.099999999999994</v>
      </c>
      <c r="AE1115">
        <f>IF(Churn_Data[[#This Row],[Churn]]="Yes",Churn_Data[[#This Row],[tenure]],NA())</f>
        <v>8</v>
      </c>
      <c r="AF1115">
        <v>560.79999999999995</v>
      </c>
    </row>
    <row r="1116" spans="1:32" x14ac:dyDescent="0.3">
      <c r="A1116" t="s">
        <v>1148</v>
      </c>
      <c r="B1116" t="s">
        <v>23</v>
      </c>
      <c r="C1116" t="str">
        <f>IF(Churn_Data[[#This Row],[SeniorCitizen]]=1,"Yes","No")</f>
        <v>Yes</v>
      </c>
      <c r="D1116">
        <v>1</v>
      </c>
      <c r="E1116" t="s">
        <v>25</v>
      </c>
      <c r="F1116" t="s">
        <v>25</v>
      </c>
      <c r="G1116" t="s">
        <v>24</v>
      </c>
      <c r="H1116" t="s">
        <v>25</v>
      </c>
      <c r="I1116" t="s">
        <v>26</v>
      </c>
      <c r="J1116" t="str">
        <f>IF(Churn_Data[[#This Row],[InternetService]]&lt;&gt;"No","Yes","No")</f>
        <v>Yes</v>
      </c>
      <c r="K1116" t="s">
        <v>25</v>
      </c>
      <c r="L1116" t="s">
        <v>25</v>
      </c>
      <c r="M1116" t="s">
        <v>25</v>
      </c>
      <c r="N1116" t="s">
        <v>25</v>
      </c>
      <c r="O1116" t="s">
        <v>25</v>
      </c>
      <c r="P1116" t="s">
        <v>25</v>
      </c>
      <c r="Q1116" t="s">
        <v>24</v>
      </c>
      <c r="R1116">
        <f>IF(Churn_Data[[#This Row],[Churn]]="Yes",1,0)</f>
        <v>1</v>
      </c>
      <c r="S1116" t="s">
        <v>24</v>
      </c>
      <c r="T1116">
        <f>(Churn_Data[[#This Row],[OnlineSecurity]]="Yes")+(Churn_Data[[#This Row],[OnlineBackup]]="Yes")+(Churn_Data[[#This Row],[DeviceProtection]]="Yes")+(Churn_Data[[#This Row],[TechSupport]]="Yes")+(Churn_Data[[#This Row],[StreamingTV]]="Yes")+(Churn_Data[[#This Row],[StreamingMovies]]="Yes")</f>
        <v>0</v>
      </c>
      <c r="U1116" t="s">
        <v>27</v>
      </c>
      <c r="V1116" t="s">
        <v>46</v>
      </c>
      <c r="W1116" t="str">
        <f>IF(ISNUMBER(SEARCH("automatic", Churn_Data[[#This Row],[PaymentMethod]])), "Automatic", "Manual")</f>
        <v>Automatic</v>
      </c>
      <c r="X1116">
        <v>70.2</v>
      </c>
      <c r="Y1116" t="str">
        <f>IF(Churn_Data[[#This Row],[tenure]]&lt;=12,"0-1 Year",IF(Churn_Data[[#This Row],[tenure]]&lt;=24,"1-2 Years",IF(Churn_Data[[#This Row],[tenure]]&lt;=36,"2-3 Years",IF(Churn_Data[[#This Row],[tenure]]&lt;=48,"3-4 Years",IF(Churn_Data[[#This Row],[tenure]]&lt;=60,"4-5 Years","5+ Years")))))</f>
        <v>0-1 Year</v>
      </c>
      <c r="Z1116">
        <v>2</v>
      </c>
      <c r="AA1116">
        <v>115.95</v>
      </c>
      <c r="AB1116" t="e">
        <f>IF(Churn_Data[[#This Row],[Churn]]="No",Churn_Data[[#This Row],[MonthlyCharges]],NA())</f>
        <v>#N/A</v>
      </c>
      <c r="AC1116" t="e">
        <f>IF(Churn_Data[[#This Row],[Churn]]="No",Churn_Data[[#This Row],[tenure]],NA())</f>
        <v>#N/A</v>
      </c>
      <c r="AD1116">
        <f>IF(Churn_Data[[#This Row],[Churn]]="Yes",Churn_Data[[#This Row],[MonthlyCharges]],NA())</f>
        <v>70.2</v>
      </c>
      <c r="AE1116">
        <f>IF(Churn_Data[[#This Row],[Churn]]="Yes",Churn_Data[[#This Row],[tenure]],NA())</f>
        <v>2</v>
      </c>
      <c r="AF1116">
        <v>140.4</v>
      </c>
    </row>
    <row r="1117" spans="1:32" x14ac:dyDescent="0.3">
      <c r="A1117" t="s">
        <v>1149</v>
      </c>
      <c r="B1117" t="s">
        <v>30</v>
      </c>
      <c r="C1117" t="str">
        <f>IF(Churn_Data[[#This Row],[SeniorCitizen]]=1,"Yes","No")</f>
        <v>Yes</v>
      </c>
      <c r="D1117">
        <v>1</v>
      </c>
      <c r="E1117" t="s">
        <v>24</v>
      </c>
      <c r="F1117" t="s">
        <v>25</v>
      </c>
      <c r="G1117" t="s">
        <v>24</v>
      </c>
      <c r="H1117" t="s">
        <v>25</v>
      </c>
      <c r="I1117" t="s">
        <v>26</v>
      </c>
      <c r="J1117" t="str">
        <f>IF(Churn_Data[[#This Row],[InternetService]]&lt;&gt;"No","Yes","No")</f>
        <v>Yes</v>
      </c>
      <c r="K1117" t="s">
        <v>25</v>
      </c>
      <c r="L1117" t="s">
        <v>25</v>
      </c>
      <c r="M1117" t="s">
        <v>25</v>
      </c>
      <c r="N1117" t="s">
        <v>25</v>
      </c>
      <c r="O1117" t="s">
        <v>25</v>
      </c>
      <c r="P1117" t="s">
        <v>25</v>
      </c>
      <c r="Q1117" t="s">
        <v>25</v>
      </c>
      <c r="R1117">
        <f>IF(Churn_Data[[#This Row],[Churn]]="Yes",1,0)</f>
        <v>0</v>
      </c>
      <c r="S1117" t="s">
        <v>24</v>
      </c>
      <c r="T1117">
        <f>(Churn_Data[[#This Row],[OnlineSecurity]]="Yes")+(Churn_Data[[#This Row],[OnlineBackup]]="Yes")+(Churn_Data[[#This Row],[DeviceProtection]]="Yes")+(Churn_Data[[#This Row],[TechSupport]]="Yes")+(Churn_Data[[#This Row],[StreamingTV]]="Yes")+(Churn_Data[[#This Row],[StreamingMovies]]="Yes")</f>
        <v>0</v>
      </c>
      <c r="U1117" t="s">
        <v>27</v>
      </c>
      <c r="V1117" t="s">
        <v>46</v>
      </c>
      <c r="W1117" t="str">
        <f>IF(ISNUMBER(SEARCH("automatic", Churn_Data[[#This Row],[PaymentMethod]])), "Automatic", "Manual")</f>
        <v>Automatic</v>
      </c>
      <c r="X1117">
        <v>72.25</v>
      </c>
      <c r="Y1117" t="str">
        <f>IF(Churn_Data[[#This Row],[tenure]]&lt;=12,"0-1 Year",IF(Churn_Data[[#This Row],[tenure]]&lt;=24,"1-2 Years",IF(Churn_Data[[#This Row],[tenure]]&lt;=36,"2-3 Years",IF(Churn_Data[[#This Row],[tenure]]&lt;=48,"3-4 Years",IF(Churn_Data[[#This Row],[tenure]]&lt;=60,"4-5 Years","5+ Years")))))</f>
        <v>3-4 Years</v>
      </c>
      <c r="Z1117">
        <v>37</v>
      </c>
      <c r="AA1117">
        <v>2575.4499999999998</v>
      </c>
      <c r="AB1117">
        <f>IF(Churn_Data[[#This Row],[Churn]]="No",Churn_Data[[#This Row],[MonthlyCharges]],NA())</f>
        <v>72.25</v>
      </c>
      <c r="AC1117">
        <f>IF(Churn_Data[[#This Row],[Churn]]="No",Churn_Data[[#This Row],[tenure]],NA())</f>
        <v>37</v>
      </c>
      <c r="AD1117" t="e">
        <f>IF(Churn_Data[[#This Row],[Churn]]="Yes",Churn_Data[[#This Row],[MonthlyCharges]],NA())</f>
        <v>#N/A</v>
      </c>
      <c r="AE1117" t="e">
        <f>IF(Churn_Data[[#This Row],[Churn]]="Yes",Churn_Data[[#This Row],[tenure]],NA())</f>
        <v>#N/A</v>
      </c>
      <c r="AF1117">
        <v>2673.25</v>
      </c>
    </row>
    <row r="1118" spans="1:32" x14ac:dyDescent="0.3">
      <c r="A1118" t="s">
        <v>1150</v>
      </c>
      <c r="B1118" t="s">
        <v>30</v>
      </c>
      <c r="C1118" t="str">
        <f>IF(Churn_Data[[#This Row],[SeniorCitizen]]=1,"Yes","No")</f>
        <v>No</v>
      </c>
      <c r="D1118">
        <v>0</v>
      </c>
      <c r="E1118" t="s">
        <v>25</v>
      </c>
      <c r="F1118" t="s">
        <v>25</v>
      </c>
      <c r="G1118" t="s">
        <v>24</v>
      </c>
      <c r="H1118" t="s">
        <v>24</v>
      </c>
      <c r="I1118" t="s">
        <v>26</v>
      </c>
      <c r="J1118" t="str">
        <f>IF(Churn_Data[[#This Row],[InternetService]]&lt;&gt;"No","Yes","No")</f>
        <v>Yes</v>
      </c>
      <c r="K1118" t="s">
        <v>25</v>
      </c>
      <c r="L1118" t="s">
        <v>25</v>
      </c>
      <c r="M1118" t="s">
        <v>25</v>
      </c>
      <c r="N1118" t="s">
        <v>25</v>
      </c>
      <c r="O1118" t="s">
        <v>25</v>
      </c>
      <c r="P1118" t="s">
        <v>25</v>
      </c>
      <c r="Q1118" t="s">
        <v>25</v>
      </c>
      <c r="R1118">
        <f>IF(Churn_Data[[#This Row],[Churn]]="Yes",1,0)</f>
        <v>0</v>
      </c>
      <c r="S1118" t="s">
        <v>24</v>
      </c>
      <c r="T1118">
        <f>(Churn_Data[[#This Row],[OnlineSecurity]]="Yes")+(Churn_Data[[#This Row],[OnlineBackup]]="Yes")+(Churn_Data[[#This Row],[DeviceProtection]]="Yes")+(Churn_Data[[#This Row],[TechSupport]]="Yes")+(Churn_Data[[#This Row],[StreamingTV]]="Yes")+(Churn_Data[[#This Row],[StreamingMovies]]="Yes")</f>
        <v>0</v>
      </c>
      <c r="U1118" t="s">
        <v>27</v>
      </c>
      <c r="V1118" t="s">
        <v>72</v>
      </c>
      <c r="W1118" t="str">
        <f>IF(ISNUMBER(SEARCH("automatic", Churn_Data[[#This Row],[PaymentMethod]])), "Automatic", "Manual")</f>
        <v>Automatic</v>
      </c>
      <c r="X1118">
        <v>75.349999999999994</v>
      </c>
      <c r="Y1118" t="str">
        <f>IF(Churn_Data[[#This Row],[tenure]]&lt;=12,"0-1 Year",IF(Churn_Data[[#This Row],[tenure]]&lt;=24,"1-2 Years",IF(Churn_Data[[#This Row],[tenure]]&lt;=36,"2-3 Years",IF(Churn_Data[[#This Row],[tenure]]&lt;=48,"3-4 Years",IF(Churn_Data[[#This Row],[tenure]]&lt;=60,"4-5 Years","5+ Years")))))</f>
        <v>3-4 Years</v>
      </c>
      <c r="Z1118">
        <v>43</v>
      </c>
      <c r="AA1118">
        <v>3161.4</v>
      </c>
      <c r="AB1118">
        <f>IF(Churn_Data[[#This Row],[Churn]]="No",Churn_Data[[#This Row],[MonthlyCharges]],NA())</f>
        <v>75.349999999999994</v>
      </c>
      <c r="AC1118">
        <f>IF(Churn_Data[[#This Row],[Churn]]="No",Churn_Data[[#This Row],[tenure]],NA())</f>
        <v>43</v>
      </c>
      <c r="AD1118" t="e">
        <f>IF(Churn_Data[[#This Row],[Churn]]="Yes",Churn_Data[[#This Row],[MonthlyCharges]],NA())</f>
        <v>#N/A</v>
      </c>
      <c r="AE1118" t="e">
        <f>IF(Churn_Data[[#This Row],[Churn]]="Yes",Churn_Data[[#This Row],[tenure]],NA())</f>
        <v>#N/A</v>
      </c>
      <c r="AF1118">
        <v>3240.05</v>
      </c>
    </row>
    <row r="1119" spans="1:32" x14ac:dyDescent="0.3">
      <c r="A1119" t="s">
        <v>1151</v>
      </c>
      <c r="B1119" t="s">
        <v>23</v>
      </c>
      <c r="C1119" t="str">
        <f>IF(Churn_Data[[#This Row],[SeniorCitizen]]=1,"Yes","No")</f>
        <v>No</v>
      </c>
      <c r="D1119">
        <v>0</v>
      </c>
      <c r="E1119" t="s">
        <v>25</v>
      </c>
      <c r="F1119" t="s">
        <v>25</v>
      </c>
      <c r="G1119" t="s">
        <v>24</v>
      </c>
      <c r="H1119" t="s">
        <v>24</v>
      </c>
      <c r="I1119" t="s">
        <v>26</v>
      </c>
      <c r="J1119" t="str">
        <f>IF(Churn_Data[[#This Row],[InternetService]]&lt;&gt;"No","Yes","No")</f>
        <v>Yes</v>
      </c>
      <c r="K1119" t="s">
        <v>25</v>
      </c>
      <c r="L1119" t="s">
        <v>25</v>
      </c>
      <c r="M1119" t="s">
        <v>25</v>
      </c>
      <c r="N1119" t="s">
        <v>25</v>
      </c>
      <c r="O1119" t="s">
        <v>25</v>
      </c>
      <c r="P1119" t="s">
        <v>25</v>
      </c>
      <c r="Q1119" t="s">
        <v>24</v>
      </c>
      <c r="R1119">
        <f>IF(Churn_Data[[#This Row],[Churn]]="Yes",1,0)</f>
        <v>1</v>
      </c>
      <c r="S1119" t="s">
        <v>24</v>
      </c>
      <c r="T1119">
        <f>(Churn_Data[[#This Row],[OnlineSecurity]]="Yes")+(Churn_Data[[#This Row],[OnlineBackup]]="Yes")+(Churn_Data[[#This Row],[DeviceProtection]]="Yes")+(Churn_Data[[#This Row],[TechSupport]]="Yes")+(Churn_Data[[#This Row],[StreamingTV]]="Yes")+(Churn_Data[[#This Row],[StreamingMovies]]="Yes")</f>
        <v>0</v>
      </c>
      <c r="U1119" t="s">
        <v>27</v>
      </c>
      <c r="V1119" t="s">
        <v>28</v>
      </c>
      <c r="W1119" t="str">
        <f>IF(ISNUMBER(SEARCH("automatic", Churn_Data[[#This Row],[PaymentMethod]])), "Automatic", "Manual")</f>
        <v>Manual</v>
      </c>
      <c r="X1119">
        <v>75</v>
      </c>
      <c r="Y1119" t="str">
        <f>IF(Churn_Data[[#This Row],[tenure]]&lt;=12,"0-1 Year",IF(Churn_Data[[#This Row],[tenure]]&lt;=24,"1-2 Years",IF(Churn_Data[[#This Row],[tenure]]&lt;=36,"2-3 Years",IF(Churn_Data[[#This Row],[tenure]]&lt;=48,"3-4 Years",IF(Churn_Data[[#This Row],[tenure]]&lt;=60,"4-5 Years","5+ Years")))))</f>
        <v>1-2 Years</v>
      </c>
      <c r="Z1119">
        <v>13</v>
      </c>
      <c r="AA1119">
        <v>999.45</v>
      </c>
      <c r="AB1119" t="e">
        <f>IF(Churn_Data[[#This Row],[Churn]]="No",Churn_Data[[#This Row],[MonthlyCharges]],NA())</f>
        <v>#N/A</v>
      </c>
      <c r="AC1119" t="e">
        <f>IF(Churn_Data[[#This Row],[Churn]]="No",Churn_Data[[#This Row],[tenure]],NA())</f>
        <v>#N/A</v>
      </c>
      <c r="AD1119">
        <f>IF(Churn_Data[[#This Row],[Churn]]="Yes",Churn_Data[[#This Row],[MonthlyCharges]],NA())</f>
        <v>75</v>
      </c>
      <c r="AE1119">
        <f>IF(Churn_Data[[#This Row],[Churn]]="Yes",Churn_Data[[#This Row],[tenure]],NA())</f>
        <v>13</v>
      </c>
      <c r="AF1119">
        <v>975</v>
      </c>
    </row>
    <row r="1120" spans="1:32" x14ac:dyDescent="0.3">
      <c r="A1120" t="s">
        <v>1152</v>
      </c>
      <c r="B1120" t="s">
        <v>30</v>
      </c>
      <c r="C1120" t="str">
        <f>IF(Churn_Data[[#This Row],[SeniorCitizen]]=1,"Yes","No")</f>
        <v>No</v>
      </c>
      <c r="D1120">
        <v>0</v>
      </c>
      <c r="E1120" t="s">
        <v>24</v>
      </c>
      <c r="F1120" t="s">
        <v>24</v>
      </c>
      <c r="G1120" t="s">
        <v>24</v>
      </c>
      <c r="H1120" t="s">
        <v>24</v>
      </c>
      <c r="I1120" t="s">
        <v>26</v>
      </c>
      <c r="J1120" t="str">
        <f>IF(Churn_Data[[#This Row],[InternetService]]&lt;&gt;"No","Yes","No")</f>
        <v>Yes</v>
      </c>
      <c r="K1120" t="s">
        <v>25</v>
      </c>
      <c r="L1120" t="s">
        <v>25</v>
      </c>
      <c r="M1120" t="s">
        <v>25</v>
      </c>
      <c r="N1120" t="s">
        <v>25</v>
      </c>
      <c r="O1120" t="s">
        <v>25</v>
      </c>
      <c r="P1120" t="s">
        <v>25</v>
      </c>
      <c r="Q1120" t="s">
        <v>25</v>
      </c>
      <c r="R1120">
        <f>IF(Churn_Data[[#This Row],[Churn]]="Yes",1,0)</f>
        <v>0</v>
      </c>
      <c r="S1120" t="s">
        <v>24</v>
      </c>
      <c r="T1120">
        <f>(Churn_Data[[#This Row],[OnlineSecurity]]="Yes")+(Churn_Data[[#This Row],[OnlineBackup]]="Yes")+(Churn_Data[[#This Row],[DeviceProtection]]="Yes")+(Churn_Data[[#This Row],[TechSupport]]="Yes")+(Churn_Data[[#This Row],[StreamingTV]]="Yes")+(Churn_Data[[#This Row],[StreamingMovies]]="Yes")</f>
        <v>0</v>
      </c>
      <c r="U1120" t="s">
        <v>27</v>
      </c>
      <c r="V1120" t="s">
        <v>46</v>
      </c>
      <c r="W1120" t="str">
        <f>IF(ISNUMBER(SEARCH("automatic", Churn_Data[[#This Row],[PaymentMethod]])), "Automatic", "Manual")</f>
        <v>Automatic</v>
      </c>
      <c r="X1120">
        <v>75.75</v>
      </c>
      <c r="Y1120" t="str">
        <f>IF(Churn_Data[[#This Row],[tenure]]&lt;=12,"0-1 Year",IF(Churn_Data[[#This Row],[tenure]]&lt;=24,"1-2 Years",IF(Churn_Data[[#This Row],[tenure]]&lt;=36,"2-3 Years",IF(Churn_Data[[#This Row],[tenure]]&lt;=48,"3-4 Years",IF(Churn_Data[[#This Row],[tenure]]&lt;=60,"4-5 Years","5+ Years")))))</f>
        <v>2-3 Years</v>
      </c>
      <c r="Z1120">
        <v>27</v>
      </c>
      <c r="AA1120">
        <v>1929</v>
      </c>
      <c r="AB1120">
        <f>IF(Churn_Data[[#This Row],[Churn]]="No",Churn_Data[[#This Row],[MonthlyCharges]],NA())</f>
        <v>75.75</v>
      </c>
      <c r="AC1120">
        <f>IF(Churn_Data[[#This Row],[Churn]]="No",Churn_Data[[#This Row],[tenure]],NA())</f>
        <v>27</v>
      </c>
      <c r="AD1120" t="e">
        <f>IF(Churn_Data[[#This Row],[Churn]]="Yes",Churn_Data[[#This Row],[MonthlyCharges]],NA())</f>
        <v>#N/A</v>
      </c>
      <c r="AE1120" t="e">
        <f>IF(Churn_Data[[#This Row],[Churn]]="Yes",Churn_Data[[#This Row],[tenure]],NA())</f>
        <v>#N/A</v>
      </c>
      <c r="AF1120">
        <v>2045.25</v>
      </c>
    </row>
    <row r="1121" spans="1:32" x14ac:dyDescent="0.3">
      <c r="A1121" t="s">
        <v>1153</v>
      </c>
      <c r="B1121" t="s">
        <v>30</v>
      </c>
      <c r="C1121" t="str">
        <f>IF(Churn_Data[[#This Row],[SeniorCitizen]]=1,"Yes","No")</f>
        <v>No</v>
      </c>
      <c r="D1121">
        <v>0</v>
      </c>
      <c r="E1121" t="s">
        <v>25</v>
      </c>
      <c r="F1121" t="s">
        <v>25</v>
      </c>
      <c r="G1121" t="s">
        <v>24</v>
      </c>
      <c r="H1121" t="s">
        <v>24</v>
      </c>
      <c r="I1121" t="s">
        <v>26</v>
      </c>
      <c r="J1121" t="str">
        <f>IF(Churn_Data[[#This Row],[InternetService]]&lt;&gt;"No","Yes","No")</f>
        <v>Yes</v>
      </c>
      <c r="K1121" t="s">
        <v>25</v>
      </c>
      <c r="L1121" t="s">
        <v>25</v>
      </c>
      <c r="M1121" t="s">
        <v>25</v>
      </c>
      <c r="N1121" t="s">
        <v>25</v>
      </c>
      <c r="O1121" t="s">
        <v>25</v>
      </c>
      <c r="P1121" t="s">
        <v>25</v>
      </c>
      <c r="Q1121" t="s">
        <v>25</v>
      </c>
      <c r="R1121">
        <f>IF(Churn_Data[[#This Row],[Churn]]="Yes",1,0)</f>
        <v>0</v>
      </c>
      <c r="S1121" t="s">
        <v>25</v>
      </c>
      <c r="T1121">
        <f>(Churn_Data[[#This Row],[OnlineSecurity]]="Yes")+(Churn_Data[[#This Row],[OnlineBackup]]="Yes")+(Churn_Data[[#This Row],[DeviceProtection]]="Yes")+(Churn_Data[[#This Row],[TechSupport]]="Yes")+(Churn_Data[[#This Row],[StreamingTV]]="Yes")+(Churn_Data[[#This Row],[StreamingMovies]]="Yes")</f>
        <v>0</v>
      </c>
      <c r="U1121" t="s">
        <v>27</v>
      </c>
      <c r="V1121" t="s">
        <v>46</v>
      </c>
      <c r="W1121" t="str">
        <f>IF(ISNUMBER(SEARCH("automatic", Churn_Data[[#This Row],[PaymentMethod]])), "Automatic", "Manual")</f>
        <v>Automatic</v>
      </c>
      <c r="X1121">
        <v>72.8</v>
      </c>
      <c r="Y1121" t="str">
        <f>IF(Churn_Data[[#This Row],[tenure]]&lt;=12,"0-1 Year",IF(Churn_Data[[#This Row],[tenure]]&lt;=24,"1-2 Years",IF(Churn_Data[[#This Row],[tenure]]&lt;=36,"2-3 Years",IF(Churn_Data[[#This Row],[tenure]]&lt;=48,"3-4 Years",IF(Churn_Data[[#This Row],[tenure]]&lt;=60,"4-5 Years","5+ Years")))))</f>
        <v>3-4 Years</v>
      </c>
      <c r="Z1121">
        <v>46</v>
      </c>
      <c r="AA1121">
        <v>3249.4</v>
      </c>
      <c r="AB1121">
        <f>IF(Churn_Data[[#This Row],[Churn]]="No",Churn_Data[[#This Row],[MonthlyCharges]],NA())</f>
        <v>72.8</v>
      </c>
      <c r="AC1121">
        <f>IF(Churn_Data[[#This Row],[Churn]]="No",Churn_Data[[#This Row],[tenure]],NA())</f>
        <v>46</v>
      </c>
      <c r="AD1121" t="e">
        <f>IF(Churn_Data[[#This Row],[Churn]]="Yes",Churn_Data[[#This Row],[MonthlyCharges]],NA())</f>
        <v>#N/A</v>
      </c>
      <c r="AE1121" t="e">
        <f>IF(Churn_Data[[#This Row],[Churn]]="Yes",Churn_Data[[#This Row],[tenure]],NA())</f>
        <v>#N/A</v>
      </c>
      <c r="AF1121">
        <v>3348.8</v>
      </c>
    </row>
    <row r="1122" spans="1:32" x14ac:dyDescent="0.3">
      <c r="A1122" t="s">
        <v>1154</v>
      </c>
      <c r="B1122" t="s">
        <v>30</v>
      </c>
      <c r="C1122" t="str">
        <f>IF(Churn_Data[[#This Row],[SeniorCitizen]]=1,"Yes","No")</f>
        <v>No</v>
      </c>
      <c r="D1122">
        <v>0</v>
      </c>
      <c r="E1122" t="s">
        <v>24</v>
      </c>
      <c r="F1122" t="s">
        <v>24</v>
      </c>
      <c r="G1122" t="s">
        <v>24</v>
      </c>
      <c r="H1122" t="s">
        <v>25</v>
      </c>
      <c r="I1122" t="s">
        <v>26</v>
      </c>
      <c r="J1122" t="str">
        <f>IF(Churn_Data[[#This Row],[InternetService]]&lt;&gt;"No","Yes","No")</f>
        <v>Yes</v>
      </c>
      <c r="K1122" t="s">
        <v>25</v>
      </c>
      <c r="L1122" t="s">
        <v>25</v>
      </c>
      <c r="M1122" t="s">
        <v>25</v>
      </c>
      <c r="N1122" t="s">
        <v>25</v>
      </c>
      <c r="O1122" t="s">
        <v>25</v>
      </c>
      <c r="P1122" t="s">
        <v>25</v>
      </c>
      <c r="Q1122" t="s">
        <v>25</v>
      </c>
      <c r="R1122">
        <f>IF(Churn_Data[[#This Row],[Churn]]="Yes",1,0)</f>
        <v>0</v>
      </c>
      <c r="S1122" t="s">
        <v>25</v>
      </c>
      <c r="T1122">
        <f>(Churn_Data[[#This Row],[OnlineSecurity]]="Yes")+(Churn_Data[[#This Row],[OnlineBackup]]="Yes")+(Churn_Data[[#This Row],[DeviceProtection]]="Yes")+(Churn_Data[[#This Row],[TechSupport]]="Yes")+(Churn_Data[[#This Row],[StreamingTV]]="Yes")+(Churn_Data[[#This Row],[StreamingMovies]]="Yes")</f>
        <v>0</v>
      </c>
      <c r="U1122" t="s">
        <v>27</v>
      </c>
      <c r="V1122" t="s">
        <v>28</v>
      </c>
      <c r="W1122" t="str">
        <f>IF(ISNUMBER(SEARCH("automatic", Churn_Data[[#This Row],[PaymentMethod]])), "Automatic", "Manual")</f>
        <v>Manual</v>
      </c>
      <c r="X1122">
        <v>69.95</v>
      </c>
      <c r="Y1122" t="str">
        <f>IF(Churn_Data[[#This Row],[tenure]]&lt;=12,"0-1 Year",IF(Churn_Data[[#This Row],[tenure]]&lt;=24,"1-2 Years",IF(Churn_Data[[#This Row],[tenure]]&lt;=36,"2-3 Years",IF(Churn_Data[[#This Row],[tenure]]&lt;=48,"3-4 Years",IF(Churn_Data[[#This Row],[tenure]]&lt;=60,"4-5 Years","5+ Years")))))</f>
        <v>0-1 Year</v>
      </c>
      <c r="Z1122">
        <v>2</v>
      </c>
      <c r="AA1122">
        <v>143.9</v>
      </c>
      <c r="AB1122">
        <f>IF(Churn_Data[[#This Row],[Churn]]="No",Churn_Data[[#This Row],[MonthlyCharges]],NA())</f>
        <v>69.95</v>
      </c>
      <c r="AC1122">
        <f>IF(Churn_Data[[#This Row],[Churn]]="No",Churn_Data[[#This Row],[tenure]],NA())</f>
        <v>2</v>
      </c>
      <c r="AD1122" t="e">
        <f>IF(Churn_Data[[#This Row],[Churn]]="Yes",Churn_Data[[#This Row],[MonthlyCharges]],NA())</f>
        <v>#N/A</v>
      </c>
      <c r="AE1122" t="e">
        <f>IF(Churn_Data[[#This Row],[Churn]]="Yes",Churn_Data[[#This Row],[tenure]],NA())</f>
        <v>#N/A</v>
      </c>
      <c r="AF1122">
        <v>139.9</v>
      </c>
    </row>
    <row r="1123" spans="1:32" x14ac:dyDescent="0.3">
      <c r="A1123" t="s">
        <v>1155</v>
      </c>
      <c r="B1123" t="s">
        <v>30</v>
      </c>
      <c r="C1123" t="str">
        <f>IF(Churn_Data[[#This Row],[SeniorCitizen]]=1,"Yes","No")</f>
        <v>No</v>
      </c>
      <c r="D1123">
        <v>0</v>
      </c>
      <c r="E1123" t="s">
        <v>24</v>
      </c>
      <c r="F1123" t="s">
        <v>25</v>
      </c>
      <c r="G1123" t="s">
        <v>24</v>
      </c>
      <c r="H1123" t="s">
        <v>24</v>
      </c>
      <c r="I1123" t="s">
        <v>26</v>
      </c>
      <c r="J1123" t="str">
        <f>IF(Churn_Data[[#This Row],[InternetService]]&lt;&gt;"No","Yes","No")</f>
        <v>Yes</v>
      </c>
      <c r="K1123" t="s">
        <v>25</v>
      </c>
      <c r="L1123" t="s">
        <v>25</v>
      </c>
      <c r="M1123" t="s">
        <v>25</v>
      </c>
      <c r="N1123" t="s">
        <v>25</v>
      </c>
      <c r="O1123" t="s">
        <v>25</v>
      </c>
      <c r="P1123" t="s">
        <v>25</v>
      </c>
      <c r="Q1123" t="s">
        <v>24</v>
      </c>
      <c r="R1123">
        <f>IF(Churn_Data[[#This Row],[Churn]]="Yes",1,0)</f>
        <v>1</v>
      </c>
      <c r="S1123" t="s">
        <v>24</v>
      </c>
      <c r="T1123">
        <f>(Churn_Data[[#This Row],[OnlineSecurity]]="Yes")+(Churn_Data[[#This Row],[OnlineBackup]]="Yes")+(Churn_Data[[#This Row],[DeviceProtection]]="Yes")+(Churn_Data[[#This Row],[TechSupport]]="Yes")+(Churn_Data[[#This Row],[StreamingTV]]="Yes")+(Churn_Data[[#This Row],[StreamingMovies]]="Yes")</f>
        <v>0</v>
      </c>
      <c r="U1123" t="s">
        <v>27</v>
      </c>
      <c r="V1123" t="s">
        <v>46</v>
      </c>
      <c r="W1123" t="str">
        <f>IF(ISNUMBER(SEARCH("automatic", Churn_Data[[#This Row],[PaymentMethod]])), "Automatic", "Manual")</f>
        <v>Automatic</v>
      </c>
      <c r="X1123">
        <v>73.849999999999994</v>
      </c>
      <c r="Y1123" t="str">
        <f>IF(Churn_Data[[#This Row],[tenure]]&lt;=12,"0-1 Year",IF(Churn_Data[[#This Row],[tenure]]&lt;=24,"1-2 Years",IF(Churn_Data[[#This Row],[tenure]]&lt;=36,"2-3 Years",IF(Churn_Data[[#This Row],[tenure]]&lt;=48,"3-4 Years",IF(Churn_Data[[#This Row],[tenure]]&lt;=60,"4-5 Years","5+ Years")))))</f>
        <v>1-2 Years</v>
      </c>
      <c r="Z1123">
        <v>16</v>
      </c>
      <c r="AA1123">
        <v>1284.2</v>
      </c>
      <c r="AB1123" t="e">
        <f>IF(Churn_Data[[#This Row],[Churn]]="No",Churn_Data[[#This Row],[MonthlyCharges]],NA())</f>
        <v>#N/A</v>
      </c>
      <c r="AC1123" t="e">
        <f>IF(Churn_Data[[#This Row],[Churn]]="No",Churn_Data[[#This Row],[tenure]],NA())</f>
        <v>#N/A</v>
      </c>
      <c r="AD1123">
        <f>IF(Churn_Data[[#This Row],[Churn]]="Yes",Churn_Data[[#This Row],[MonthlyCharges]],NA())</f>
        <v>73.849999999999994</v>
      </c>
      <c r="AE1123">
        <f>IF(Churn_Data[[#This Row],[Churn]]="Yes",Churn_Data[[#This Row],[tenure]],NA())</f>
        <v>16</v>
      </c>
      <c r="AF1123">
        <v>1181.5999999999999</v>
      </c>
    </row>
    <row r="1124" spans="1:32" x14ac:dyDescent="0.3">
      <c r="A1124" t="s">
        <v>1156</v>
      </c>
      <c r="B1124" t="s">
        <v>23</v>
      </c>
      <c r="C1124" t="str">
        <f>IF(Churn_Data[[#This Row],[SeniorCitizen]]=1,"Yes","No")</f>
        <v>No</v>
      </c>
      <c r="D1124">
        <v>0</v>
      </c>
      <c r="E1124" t="s">
        <v>25</v>
      </c>
      <c r="F1124" t="s">
        <v>25</v>
      </c>
      <c r="G1124" t="s">
        <v>24</v>
      </c>
      <c r="H1124" t="s">
        <v>25</v>
      </c>
      <c r="I1124" t="s">
        <v>26</v>
      </c>
      <c r="J1124" t="str">
        <f>IF(Churn_Data[[#This Row],[InternetService]]&lt;&gt;"No","Yes","No")</f>
        <v>Yes</v>
      </c>
      <c r="K1124" t="s">
        <v>25</v>
      </c>
      <c r="L1124" t="s">
        <v>25</v>
      </c>
      <c r="M1124" t="s">
        <v>25</v>
      </c>
      <c r="N1124" t="s">
        <v>25</v>
      </c>
      <c r="O1124" t="s">
        <v>25</v>
      </c>
      <c r="P1124" t="s">
        <v>25</v>
      </c>
      <c r="Q1124" t="s">
        <v>24</v>
      </c>
      <c r="R1124">
        <f>IF(Churn_Data[[#This Row],[Churn]]="Yes",1,0)</f>
        <v>1</v>
      </c>
      <c r="S1124" t="s">
        <v>24</v>
      </c>
      <c r="T1124">
        <f>(Churn_Data[[#This Row],[OnlineSecurity]]="Yes")+(Churn_Data[[#This Row],[OnlineBackup]]="Yes")+(Churn_Data[[#This Row],[DeviceProtection]]="Yes")+(Churn_Data[[#This Row],[TechSupport]]="Yes")+(Churn_Data[[#This Row],[StreamingTV]]="Yes")+(Churn_Data[[#This Row],[StreamingMovies]]="Yes")</f>
        <v>0</v>
      </c>
      <c r="U1124" t="s">
        <v>27</v>
      </c>
      <c r="V1124" t="s">
        <v>72</v>
      </c>
      <c r="W1124" t="str">
        <f>IF(ISNUMBER(SEARCH("automatic", Churn_Data[[#This Row],[PaymentMethod]])), "Automatic", "Manual")</f>
        <v>Automatic</v>
      </c>
      <c r="X1124">
        <v>71</v>
      </c>
      <c r="Y1124" t="str">
        <f>IF(Churn_Data[[#This Row],[tenure]]&lt;=12,"0-1 Year",IF(Churn_Data[[#This Row],[tenure]]&lt;=24,"1-2 Years",IF(Churn_Data[[#This Row],[tenure]]&lt;=36,"2-3 Years",IF(Churn_Data[[#This Row],[tenure]]&lt;=48,"3-4 Years",IF(Churn_Data[[#This Row],[tenure]]&lt;=60,"4-5 Years","5+ Years")))))</f>
        <v>1-2 Years</v>
      </c>
      <c r="Z1124">
        <v>14</v>
      </c>
      <c r="AA1124">
        <v>914</v>
      </c>
      <c r="AB1124" t="e">
        <f>IF(Churn_Data[[#This Row],[Churn]]="No",Churn_Data[[#This Row],[MonthlyCharges]],NA())</f>
        <v>#N/A</v>
      </c>
      <c r="AC1124" t="e">
        <f>IF(Churn_Data[[#This Row],[Churn]]="No",Churn_Data[[#This Row],[tenure]],NA())</f>
        <v>#N/A</v>
      </c>
      <c r="AD1124">
        <f>IF(Churn_Data[[#This Row],[Churn]]="Yes",Churn_Data[[#This Row],[MonthlyCharges]],NA())</f>
        <v>71</v>
      </c>
      <c r="AE1124">
        <f>IF(Churn_Data[[#This Row],[Churn]]="Yes",Churn_Data[[#This Row],[tenure]],NA())</f>
        <v>14</v>
      </c>
      <c r="AF1124">
        <v>994</v>
      </c>
    </row>
    <row r="1125" spans="1:32" x14ac:dyDescent="0.3">
      <c r="A1125" t="s">
        <v>1157</v>
      </c>
      <c r="B1125" t="s">
        <v>23</v>
      </c>
      <c r="C1125" t="str">
        <f>IF(Churn_Data[[#This Row],[SeniorCitizen]]=1,"Yes","No")</f>
        <v>No</v>
      </c>
      <c r="D1125">
        <v>0</v>
      </c>
      <c r="E1125" t="s">
        <v>25</v>
      </c>
      <c r="F1125" t="s">
        <v>25</v>
      </c>
      <c r="G1125" t="s">
        <v>24</v>
      </c>
      <c r="H1125" t="s">
        <v>24</v>
      </c>
      <c r="I1125" t="s">
        <v>26</v>
      </c>
      <c r="J1125" t="str">
        <f>IF(Churn_Data[[#This Row],[InternetService]]&lt;&gt;"No","Yes","No")</f>
        <v>Yes</v>
      </c>
      <c r="K1125" t="s">
        <v>25</v>
      </c>
      <c r="L1125" t="s">
        <v>25</v>
      </c>
      <c r="M1125" t="s">
        <v>25</v>
      </c>
      <c r="N1125" t="s">
        <v>25</v>
      </c>
      <c r="O1125" t="s">
        <v>25</v>
      </c>
      <c r="P1125" t="s">
        <v>25</v>
      </c>
      <c r="Q1125" t="s">
        <v>25</v>
      </c>
      <c r="R1125">
        <f>IF(Churn_Data[[#This Row],[Churn]]="Yes",1,0)</f>
        <v>0</v>
      </c>
      <c r="S1125" t="s">
        <v>24</v>
      </c>
      <c r="T1125">
        <f>(Churn_Data[[#This Row],[OnlineSecurity]]="Yes")+(Churn_Data[[#This Row],[OnlineBackup]]="Yes")+(Churn_Data[[#This Row],[DeviceProtection]]="Yes")+(Churn_Data[[#This Row],[TechSupport]]="Yes")+(Churn_Data[[#This Row],[StreamingTV]]="Yes")+(Churn_Data[[#This Row],[StreamingMovies]]="Yes")</f>
        <v>0</v>
      </c>
      <c r="U1125" t="s">
        <v>27</v>
      </c>
      <c r="V1125" t="s">
        <v>72</v>
      </c>
      <c r="W1125" t="str">
        <f>IF(ISNUMBER(SEARCH("automatic", Churn_Data[[#This Row],[PaymentMethod]])), "Automatic", "Manual")</f>
        <v>Automatic</v>
      </c>
      <c r="X1125">
        <v>76</v>
      </c>
      <c r="Y1125" t="str">
        <f>IF(Churn_Data[[#This Row],[tenure]]&lt;=12,"0-1 Year",IF(Churn_Data[[#This Row],[tenure]]&lt;=24,"1-2 Years",IF(Churn_Data[[#This Row],[tenure]]&lt;=36,"2-3 Years",IF(Churn_Data[[#This Row],[tenure]]&lt;=48,"3-4 Years",IF(Churn_Data[[#This Row],[tenure]]&lt;=60,"4-5 Years","5+ Years")))))</f>
        <v>2-3 Years</v>
      </c>
      <c r="Z1125">
        <v>29</v>
      </c>
      <c r="AA1125">
        <v>2215.25</v>
      </c>
      <c r="AB1125">
        <f>IF(Churn_Data[[#This Row],[Churn]]="No",Churn_Data[[#This Row],[MonthlyCharges]],NA())</f>
        <v>76</v>
      </c>
      <c r="AC1125">
        <f>IF(Churn_Data[[#This Row],[Churn]]="No",Churn_Data[[#This Row],[tenure]],NA())</f>
        <v>29</v>
      </c>
      <c r="AD1125" t="e">
        <f>IF(Churn_Data[[#This Row],[Churn]]="Yes",Churn_Data[[#This Row],[MonthlyCharges]],NA())</f>
        <v>#N/A</v>
      </c>
      <c r="AE1125" t="e">
        <f>IF(Churn_Data[[#This Row],[Churn]]="Yes",Churn_Data[[#This Row],[tenure]],NA())</f>
        <v>#N/A</v>
      </c>
      <c r="AF1125">
        <v>2204</v>
      </c>
    </row>
    <row r="1126" spans="1:32" x14ac:dyDescent="0.3">
      <c r="A1126" t="s">
        <v>1158</v>
      </c>
      <c r="B1126" t="s">
        <v>30</v>
      </c>
      <c r="C1126" t="str">
        <f>IF(Churn_Data[[#This Row],[SeniorCitizen]]=1,"Yes","No")</f>
        <v>Yes</v>
      </c>
      <c r="D1126">
        <v>1</v>
      </c>
      <c r="E1126" t="s">
        <v>24</v>
      </c>
      <c r="F1126" t="s">
        <v>25</v>
      </c>
      <c r="G1126" t="s">
        <v>24</v>
      </c>
      <c r="H1126" t="s">
        <v>25</v>
      </c>
      <c r="I1126" t="s">
        <v>26</v>
      </c>
      <c r="J1126" t="str">
        <f>IF(Churn_Data[[#This Row],[InternetService]]&lt;&gt;"No","Yes","No")</f>
        <v>Yes</v>
      </c>
      <c r="K1126" t="s">
        <v>25</v>
      </c>
      <c r="L1126" t="s">
        <v>25</v>
      </c>
      <c r="M1126" t="s">
        <v>25</v>
      </c>
      <c r="N1126" t="s">
        <v>25</v>
      </c>
      <c r="O1126" t="s">
        <v>25</v>
      </c>
      <c r="P1126" t="s">
        <v>25</v>
      </c>
      <c r="Q1126" t="s">
        <v>25</v>
      </c>
      <c r="R1126">
        <f>IF(Churn_Data[[#This Row],[Churn]]="Yes",1,0)</f>
        <v>0</v>
      </c>
      <c r="S1126" t="s">
        <v>25</v>
      </c>
      <c r="T1126">
        <f>(Churn_Data[[#This Row],[OnlineSecurity]]="Yes")+(Churn_Data[[#This Row],[OnlineBackup]]="Yes")+(Churn_Data[[#This Row],[DeviceProtection]]="Yes")+(Churn_Data[[#This Row],[TechSupport]]="Yes")+(Churn_Data[[#This Row],[StreamingTV]]="Yes")+(Churn_Data[[#This Row],[StreamingMovies]]="Yes")</f>
        <v>0</v>
      </c>
      <c r="U1126" t="s">
        <v>27</v>
      </c>
      <c r="V1126" t="s">
        <v>72</v>
      </c>
      <c r="W1126" t="str">
        <f>IF(ISNUMBER(SEARCH("automatic", Churn_Data[[#This Row],[PaymentMethod]])), "Automatic", "Manual")</f>
        <v>Automatic</v>
      </c>
      <c r="X1126">
        <v>71.55</v>
      </c>
      <c r="Y1126" t="str">
        <f>IF(Churn_Data[[#This Row],[tenure]]&lt;=12,"0-1 Year",IF(Churn_Data[[#This Row],[tenure]]&lt;=24,"1-2 Years",IF(Churn_Data[[#This Row],[tenure]]&lt;=36,"2-3 Years",IF(Churn_Data[[#This Row],[tenure]]&lt;=48,"3-4 Years",IF(Churn_Data[[#This Row],[tenure]]&lt;=60,"4-5 Years","5+ Years")))))</f>
        <v>2-3 Years</v>
      </c>
      <c r="Z1126">
        <v>34</v>
      </c>
      <c r="AA1126">
        <v>2427.35</v>
      </c>
      <c r="AB1126">
        <f>IF(Churn_Data[[#This Row],[Churn]]="No",Churn_Data[[#This Row],[MonthlyCharges]],NA())</f>
        <v>71.55</v>
      </c>
      <c r="AC1126">
        <f>IF(Churn_Data[[#This Row],[Churn]]="No",Churn_Data[[#This Row],[tenure]],NA())</f>
        <v>34</v>
      </c>
      <c r="AD1126" t="e">
        <f>IF(Churn_Data[[#This Row],[Churn]]="Yes",Churn_Data[[#This Row],[MonthlyCharges]],NA())</f>
        <v>#N/A</v>
      </c>
      <c r="AE1126" t="e">
        <f>IF(Churn_Data[[#This Row],[Churn]]="Yes",Churn_Data[[#This Row],[tenure]],NA())</f>
        <v>#N/A</v>
      </c>
      <c r="AF1126">
        <v>2432.6999999999998</v>
      </c>
    </row>
    <row r="1127" spans="1:32" x14ac:dyDescent="0.3">
      <c r="A1127" t="s">
        <v>1159</v>
      </c>
      <c r="B1127" t="s">
        <v>30</v>
      </c>
      <c r="C1127" t="str">
        <f>IF(Churn_Data[[#This Row],[SeniorCitizen]]=1,"Yes","No")</f>
        <v>Yes</v>
      </c>
      <c r="D1127">
        <v>1</v>
      </c>
      <c r="E1127" t="s">
        <v>25</v>
      </c>
      <c r="F1127" t="s">
        <v>25</v>
      </c>
      <c r="G1127" t="s">
        <v>24</v>
      </c>
      <c r="H1127" t="s">
        <v>24</v>
      </c>
      <c r="I1127" t="s">
        <v>26</v>
      </c>
      <c r="J1127" t="str">
        <f>IF(Churn_Data[[#This Row],[InternetService]]&lt;&gt;"No","Yes","No")</f>
        <v>Yes</v>
      </c>
      <c r="K1127" t="s">
        <v>25</v>
      </c>
      <c r="L1127" t="s">
        <v>25</v>
      </c>
      <c r="M1127" t="s">
        <v>25</v>
      </c>
      <c r="N1127" t="s">
        <v>25</v>
      </c>
      <c r="O1127" t="s">
        <v>25</v>
      </c>
      <c r="P1127" t="s">
        <v>25</v>
      </c>
      <c r="Q1127" t="s">
        <v>25</v>
      </c>
      <c r="R1127">
        <f>IF(Churn_Data[[#This Row],[Churn]]="Yes",1,0)</f>
        <v>0</v>
      </c>
      <c r="S1127" t="s">
        <v>24</v>
      </c>
      <c r="T1127">
        <f>(Churn_Data[[#This Row],[OnlineSecurity]]="Yes")+(Churn_Data[[#This Row],[OnlineBackup]]="Yes")+(Churn_Data[[#This Row],[DeviceProtection]]="Yes")+(Churn_Data[[#This Row],[TechSupport]]="Yes")+(Churn_Data[[#This Row],[StreamingTV]]="Yes")+(Churn_Data[[#This Row],[StreamingMovies]]="Yes")</f>
        <v>0</v>
      </c>
      <c r="U1127" t="s">
        <v>27</v>
      </c>
      <c r="V1127" t="s">
        <v>72</v>
      </c>
      <c r="W1127" t="str">
        <f>IF(ISNUMBER(SEARCH("automatic", Churn_Data[[#This Row],[PaymentMethod]])), "Automatic", "Manual")</f>
        <v>Automatic</v>
      </c>
      <c r="X1127">
        <v>73.3</v>
      </c>
      <c r="Y1127" t="str">
        <f>IF(Churn_Data[[#This Row],[tenure]]&lt;=12,"0-1 Year",IF(Churn_Data[[#This Row],[tenure]]&lt;=24,"1-2 Years",IF(Churn_Data[[#This Row],[tenure]]&lt;=36,"2-3 Years",IF(Churn_Data[[#This Row],[tenure]]&lt;=48,"3-4 Years",IF(Churn_Data[[#This Row],[tenure]]&lt;=60,"4-5 Years","5+ Years")))))</f>
        <v>0-1 Year</v>
      </c>
      <c r="Z1127">
        <v>12</v>
      </c>
      <c r="AA1127">
        <v>828.05</v>
      </c>
      <c r="AB1127">
        <f>IF(Churn_Data[[#This Row],[Churn]]="No",Churn_Data[[#This Row],[MonthlyCharges]],NA())</f>
        <v>73.3</v>
      </c>
      <c r="AC1127">
        <f>IF(Churn_Data[[#This Row],[Churn]]="No",Churn_Data[[#This Row],[tenure]],NA())</f>
        <v>12</v>
      </c>
      <c r="AD1127" t="e">
        <f>IF(Churn_Data[[#This Row],[Churn]]="Yes",Churn_Data[[#This Row],[MonthlyCharges]],NA())</f>
        <v>#N/A</v>
      </c>
      <c r="AE1127" t="e">
        <f>IF(Churn_Data[[#This Row],[Churn]]="Yes",Churn_Data[[#This Row],[tenure]],NA())</f>
        <v>#N/A</v>
      </c>
      <c r="AF1127">
        <v>879.6</v>
      </c>
    </row>
    <row r="1128" spans="1:32" x14ac:dyDescent="0.3">
      <c r="A1128" t="s">
        <v>1160</v>
      </c>
      <c r="B1128" t="s">
        <v>30</v>
      </c>
      <c r="C1128" t="str">
        <f>IF(Churn_Data[[#This Row],[SeniorCitizen]]=1,"Yes","No")</f>
        <v>No</v>
      </c>
      <c r="D1128">
        <v>0</v>
      </c>
      <c r="E1128" t="s">
        <v>25</v>
      </c>
      <c r="F1128" t="s">
        <v>25</v>
      </c>
      <c r="G1128" t="s">
        <v>24</v>
      </c>
      <c r="H1128" t="s">
        <v>25</v>
      </c>
      <c r="I1128" t="s">
        <v>26</v>
      </c>
      <c r="J1128" t="str">
        <f>IF(Churn_Data[[#This Row],[InternetService]]&lt;&gt;"No","Yes","No")</f>
        <v>Yes</v>
      </c>
      <c r="K1128" t="s">
        <v>25</v>
      </c>
      <c r="L1128" t="s">
        <v>25</v>
      </c>
      <c r="M1128" t="s">
        <v>25</v>
      </c>
      <c r="N1128" t="s">
        <v>25</v>
      </c>
      <c r="O1128" t="s">
        <v>25</v>
      </c>
      <c r="P1128" t="s">
        <v>25</v>
      </c>
      <c r="Q1128" t="s">
        <v>25</v>
      </c>
      <c r="R1128">
        <f>IF(Churn_Data[[#This Row],[Churn]]="Yes",1,0)</f>
        <v>0</v>
      </c>
      <c r="S1128" t="s">
        <v>24</v>
      </c>
      <c r="T1128">
        <f>(Churn_Data[[#This Row],[OnlineSecurity]]="Yes")+(Churn_Data[[#This Row],[OnlineBackup]]="Yes")+(Churn_Data[[#This Row],[DeviceProtection]]="Yes")+(Churn_Data[[#This Row],[TechSupport]]="Yes")+(Churn_Data[[#This Row],[StreamingTV]]="Yes")+(Churn_Data[[#This Row],[StreamingMovies]]="Yes")</f>
        <v>0</v>
      </c>
      <c r="U1128" t="s">
        <v>27</v>
      </c>
      <c r="V1128" t="s">
        <v>28</v>
      </c>
      <c r="W1128" t="str">
        <f>IF(ISNUMBER(SEARCH("automatic", Churn_Data[[#This Row],[PaymentMethod]])), "Automatic", "Manual")</f>
        <v>Manual</v>
      </c>
      <c r="X1128">
        <v>70.3</v>
      </c>
      <c r="Y1128" t="str">
        <f>IF(Churn_Data[[#This Row],[tenure]]&lt;=12,"0-1 Year",IF(Churn_Data[[#This Row],[tenure]]&lt;=24,"1-2 Years",IF(Churn_Data[[#This Row],[tenure]]&lt;=36,"2-3 Years",IF(Churn_Data[[#This Row],[tenure]]&lt;=48,"3-4 Years",IF(Churn_Data[[#This Row],[tenure]]&lt;=60,"4-5 Years","5+ Years")))))</f>
        <v>0-1 Year</v>
      </c>
      <c r="Z1128">
        <v>3</v>
      </c>
      <c r="AA1128">
        <v>220.4</v>
      </c>
      <c r="AB1128">
        <f>IF(Churn_Data[[#This Row],[Churn]]="No",Churn_Data[[#This Row],[MonthlyCharges]],NA())</f>
        <v>70.3</v>
      </c>
      <c r="AC1128">
        <f>IF(Churn_Data[[#This Row],[Churn]]="No",Churn_Data[[#This Row],[tenure]],NA())</f>
        <v>3</v>
      </c>
      <c r="AD1128" t="e">
        <f>IF(Churn_Data[[#This Row],[Churn]]="Yes",Churn_Data[[#This Row],[MonthlyCharges]],NA())</f>
        <v>#N/A</v>
      </c>
      <c r="AE1128" t="e">
        <f>IF(Churn_Data[[#This Row],[Churn]]="Yes",Churn_Data[[#This Row],[tenure]],NA())</f>
        <v>#N/A</v>
      </c>
      <c r="AF1128">
        <v>210.9</v>
      </c>
    </row>
    <row r="1129" spans="1:32" x14ac:dyDescent="0.3">
      <c r="A1129" t="s">
        <v>1161</v>
      </c>
      <c r="B1129" t="s">
        <v>23</v>
      </c>
      <c r="C1129" t="str">
        <f>IF(Churn_Data[[#This Row],[SeniorCitizen]]=1,"Yes","No")</f>
        <v>No</v>
      </c>
      <c r="D1129">
        <v>0</v>
      </c>
      <c r="E1129" t="s">
        <v>25</v>
      </c>
      <c r="F1129" t="s">
        <v>25</v>
      </c>
      <c r="G1129" t="s">
        <v>24</v>
      </c>
      <c r="H1129" t="s">
        <v>25</v>
      </c>
      <c r="I1129" t="s">
        <v>26</v>
      </c>
      <c r="J1129" t="str">
        <f>IF(Churn_Data[[#This Row],[InternetService]]&lt;&gt;"No","Yes","No")</f>
        <v>Yes</v>
      </c>
      <c r="K1129" t="s">
        <v>25</v>
      </c>
      <c r="L1129" t="s">
        <v>25</v>
      </c>
      <c r="M1129" t="s">
        <v>25</v>
      </c>
      <c r="N1129" t="s">
        <v>25</v>
      </c>
      <c r="O1129" t="s">
        <v>25</v>
      </c>
      <c r="P1129" t="s">
        <v>25</v>
      </c>
      <c r="Q1129" t="s">
        <v>25</v>
      </c>
      <c r="R1129">
        <f>IF(Churn_Data[[#This Row],[Churn]]="Yes",1,0)</f>
        <v>0</v>
      </c>
      <c r="S1129" t="s">
        <v>24</v>
      </c>
      <c r="T1129">
        <f>(Churn_Data[[#This Row],[OnlineSecurity]]="Yes")+(Churn_Data[[#This Row],[OnlineBackup]]="Yes")+(Churn_Data[[#This Row],[DeviceProtection]]="Yes")+(Churn_Data[[#This Row],[TechSupport]]="Yes")+(Churn_Data[[#This Row],[StreamingTV]]="Yes")+(Churn_Data[[#This Row],[StreamingMovies]]="Yes")</f>
        <v>0</v>
      </c>
      <c r="U1129" t="s">
        <v>27</v>
      </c>
      <c r="V1129" t="s">
        <v>28</v>
      </c>
      <c r="W1129" t="str">
        <f>IF(ISNUMBER(SEARCH("automatic", Churn_Data[[#This Row],[PaymentMethod]])), "Automatic", "Manual")</f>
        <v>Manual</v>
      </c>
      <c r="X1129">
        <v>69.900000000000006</v>
      </c>
      <c r="Y1129" t="str">
        <f>IF(Churn_Data[[#This Row],[tenure]]&lt;=12,"0-1 Year",IF(Churn_Data[[#This Row],[tenure]]&lt;=24,"1-2 Years",IF(Churn_Data[[#This Row],[tenure]]&lt;=36,"2-3 Years",IF(Churn_Data[[#This Row],[tenure]]&lt;=48,"3-4 Years",IF(Churn_Data[[#This Row],[tenure]]&lt;=60,"4-5 Years","5+ Years")))))</f>
        <v>0-1 Year</v>
      </c>
      <c r="Z1129">
        <v>7</v>
      </c>
      <c r="AA1129">
        <v>497.3</v>
      </c>
      <c r="AB1129">
        <f>IF(Churn_Data[[#This Row],[Churn]]="No",Churn_Data[[#This Row],[MonthlyCharges]],NA())</f>
        <v>69.900000000000006</v>
      </c>
      <c r="AC1129">
        <f>IF(Churn_Data[[#This Row],[Churn]]="No",Churn_Data[[#This Row],[tenure]],NA())</f>
        <v>7</v>
      </c>
      <c r="AD1129" t="e">
        <f>IF(Churn_Data[[#This Row],[Churn]]="Yes",Churn_Data[[#This Row],[MonthlyCharges]],NA())</f>
        <v>#N/A</v>
      </c>
      <c r="AE1129" t="e">
        <f>IF(Churn_Data[[#This Row],[Churn]]="Yes",Churn_Data[[#This Row],[tenure]],NA())</f>
        <v>#N/A</v>
      </c>
      <c r="AF1129">
        <v>489.3</v>
      </c>
    </row>
    <row r="1130" spans="1:32" x14ac:dyDescent="0.3">
      <c r="A1130" t="s">
        <v>1162</v>
      </c>
      <c r="B1130" t="s">
        <v>23</v>
      </c>
      <c r="C1130" t="str">
        <f>IF(Churn_Data[[#This Row],[SeniorCitizen]]=1,"Yes","No")</f>
        <v>No</v>
      </c>
      <c r="D1130">
        <v>0</v>
      </c>
      <c r="E1130" t="s">
        <v>24</v>
      </c>
      <c r="F1130" t="s">
        <v>25</v>
      </c>
      <c r="G1130" t="s">
        <v>24</v>
      </c>
      <c r="H1130" t="s">
        <v>25</v>
      </c>
      <c r="I1130" t="s">
        <v>26</v>
      </c>
      <c r="J1130" t="str">
        <f>IF(Churn_Data[[#This Row],[InternetService]]&lt;&gt;"No","Yes","No")</f>
        <v>Yes</v>
      </c>
      <c r="K1130" t="s">
        <v>25</v>
      </c>
      <c r="L1130" t="s">
        <v>25</v>
      </c>
      <c r="M1130" t="s">
        <v>25</v>
      </c>
      <c r="N1130" t="s">
        <v>25</v>
      </c>
      <c r="O1130" t="s">
        <v>25</v>
      </c>
      <c r="P1130" t="s">
        <v>25</v>
      </c>
      <c r="Q1130" t="s">
        <v>25</v>
      </c>
      <c r="R1130">
        <f>IF(Churn_Data[[#This Row],[Churn]]="Yes",1,0)</f>
        <v>0</v>
      </c>
      <c r="S1130" t="s">
        <v>24</v>
      </c>
      <c r="T1130">
        <f>(Churn_Data[[#This Row],[OnlineSecurity]]="Yes")+(Churn_Data[[#This Row],[OnlineBackup]]="Yes")+(Churn_Data[[#This Row],[DeviceProtection]]="Yes")+(Churn_Data[[#This Row],[TechSupport]]="Yes")+(Churn_Data[[#This Row],[StreamingTV]]="Yes")+(Churn_Data[[#This Row],[StreamingMovies]]="Yes")</f>
        <v>0</v>
      </c>
      <c r="U1130" t="s">
        <v>27</v>
      </c>
      <c r="V1130" t="s">
        <v>46</v>
      </c>
      <c r="W1130" t="str">
        <f>IF(ISNUMBER(SEARCH("automatic", Churn_Data[[#This Row],[PaymentMethod]])), "Automatic", "Manual")</f>
        <v>Automatic</v>
      </c>
      <c r="X1130">
        <v>69.8</v>
      </c>
      <c r="Y1130" t="str">
        <f>IF(Churn_Data[[#This Row],[tenure]]&lt;=12,"0-1 Year",IF(Churn_Data[[#This Row],[tenure]]&lt;=24,"1-2 Years",IF(Churn_Data[[#This Row],[tenure]]&lt;=36,"2-3 Years",IF(Churn_Data[[#This Row],[tenure]]&lt;=48,"3-4 Years",IF(Churn_Data[[#This Row],[tenure]]&lt;=60,"4-5 Years","5+ Years")))))</f>
        <v>1-2 Years</v>
      </c>
      <c r="Z1130">
        <v>20</v>
      </c>
      <c r="AA1130">
        <v>1540.35</v>
      </c>
      <c r="AB1130">
        <f>IF(Churn_Data[[#This Row],[Churn]]="No",Churn_Data[[#This Row],[MonthlyCharges]],NA())</f>
        <v>69.8</v>
      </c>
      <c r="AC1130">
        <f>IF(Churn_Data[[#This Row],[Churn]]="No",Churn_Data[[#This Row],[tenure]],NA())</f>
        <v>20</v>
      </c>
      <c r="AD1130" t="e">
        <f>IF(Churn_Data[[#This Row],[Churn]]="Yes",Churn_Data[[#This Row],[MonthlyCharges]],NA())</f>
        <v>#N/A</v>
      </c>
      <c r="AE1130" t="e">
        <f>IF(Churn_Data[[#This Row],[Churn]]="Yes",Churn_Data[[#This Row],[tenure]],NA())</f>
        <v>#N/A</v>
      </c>
      <c r="AF1130">
        <v>1396</v>
      </c>
    </row>
    <row r="1131" spans="1:32" x14ac:dyDescent="0.3">
      <c r="A1131" t="s">
        <v>1163</v>
      </c>
      <c r="B1131" t="s">
        <v>23</v>
      </c>
      <c r="C1131" t="str">
        <f>IF(Churn_Data[[#This Row],[SeniorCitizen]]=1,"Yes","No")</f>
        <v>No</v>
      </c>
      <c r="D1131">
        <v>0</v>
      </c>
      <c r="E1131" t="s">
        <v>24</v>
      </c>
      <c r="F1131" t="s">
        <v>24</v>
      </c>
      <c r="G1131" t="s">
        <v>24</v>
      </c>
      <c r="H1131" t="s">
        <v>24</v>
      </c>
      <c r="I1131" t="s">
        <v>26</v>
      </c>
      <c r="J1131" t="str">
        <f>IF(Churn_Data[[#This Row],[InternetService]]&lt;&gt;"No","Yes","No")</f>
        <v>Yes</v>
      </c>
      <c r="K1131" t="s">
        <v>25</v>
      </c>
      <c r="L1131" t="s">
        <v>25</v>
      </c>
      <c r="M1131" t="s">
        <v>25</v>
      </c>
      <c r="N1131" t="s">
        <v>25</v>
      </c>
      <c r="O1131" t="s">
        <v>25</v>
      </c>
      <c r="P1131" t="s">
        <v>25</v>
      </c>
      <c r="Q1131" t="s">
        <v>25</v>
      </c>
      <c r="R1131">
        <f>IF(Churn_Data[[#This Row],[Churn]]="Yes",1,0)</f>
        <v>0</v>
      </c>
      <c r="S1131" t="s">
        <v>24</v>
      </c>
      <c r="T1131">
        <f>(Churn_Data[[#This Row],[OnlineSecurity]]="Yes")+(Churn_Data[[#This Row],[OnlineBackup]]="Yes")+(Churn_Data[[#This Row],[DeviceProtection]]="Yes")+(Churn_Data[[#This Row],[TechSupport]]="Yes")+(Churn_Data[[#This Row],[StreamingTV]]="Yes")+(Churn_Data[[#This Row],[StreamingMovies]]="Yes")</f>
        <v>0</v>
      </c>
      <c r="U1131" t="s">
        <v>27</v>
      </c>
      <c r="V1131" t="s">
        <v>46</v>
      </c>
      <c r="W1131" t="str">
        <f>IF(ISNUMBER(SEARCH("automatic", Churn_Data[[#This Row],[PaymentMethod]])), "Automatic", "Manual")</f>
        <v>Automatic</v>
      </c>
      <c r="X1131">
        <v>75.8</v>
      </c>
      <c r="Y1131" t="str">
        <f>IF(Churn_Data[[#This Row],[tenure]]&lt;=12,"0-1 Year",IF(Churn_Data[[#This Row],[tenure]]&lt;=24,"1-2 Years",IF(Churn_Data[[#This Row],[tenure]]&lt;=36,"2-3 Years",IF(Churn_Data[[#This Row],[tenure]]&lt;=48,"3-4 Years",IF(Churn_Data[[#This Row],[tenure]]&lt;=60,"4-5 Years","5+ Years")))))</f>
        <v>1-2 Years</v>
      </c>
      <c r="Z1131">
        <v>22</v>
      </c>
      <c r="AA1131">
        <v>1615.1</v>
      </c>
      <c r="AB1131">
        <f>IF(Churn_Data[[#This Row],[Churn]]="No",Churn_Data[[#This Row],[MonthlyCharges]],NA())</f>
        <v>75.8</v>
      </c>
      <c r="AC1131">
        <f>IF(Churn_Data[[#This Row],[Churn]]="No",Churn_Data[[#This Row],[tenure]],NA())</f>
        <v>22</v>
      </c>
      <c r="AD1131" t="e">
        <f>IF(Churn_Data[[#This Row],[Churn]]="Yes",Churn_Data[[#This Row],[MonthlyCharges]],NA())</f>
        <v>#N/A</v>
      </c>
      <c r="AE1131" t="e">
        <f>IF(Churn_Data[[#This Row],[Churn]]="Yes",Churn_Data[[#This Row],[tenure]],NA())</f>
        <v>#N/A</v>
      </c>
      <c r="AF1131">
        <v>1667.6</v>
      </c>
    </row>
    <row r="1132" spans="1:32" x14ac:dyDescent="0.3">
      <c r="A1132" t="s">
        <v>1164</v>
      </c>
      <c r="B1132" t="s">
        <v>23</v>
      </c>
      <c r="C1132" t="str">
        <f>IF(Churn_Data[[#This Row],[SeniorCitizen]]=1,"Yes","No")</f>
        <v>No</v>
      </c>
      <c r="D1132">
        <v>0</v>
      </c>
      <c r="E1132" t="s">
        <v>25</v>
      </c>
      <c r="F1132" t="s">
        <v>25</v>
      </c>
      <c r="G1132" t="s">
        <v>24</v>
      </c>
      <c r="H1132" t="s">
        <v>24</v>
      </c>
      <c r="I1132" t="s">
        <v>26</v>
      </c>
      <c r="J1132" t="str">
        <f>IF(Churn_Data[[#This Row],[InternetService]]&lt;&gt;"No","Yes","No")</f>
        <v>Yes</v>
      </c>
      <c r="K1132" t="s">
        <v>25</v>
      </c>
      <c r="L1132" t="s">
        <v>25</v>
      </c>
      <c r="M1132" t="s">
        <v>25</v>
      </c>
      <c r="N1132" t="s">
        <v>25</v>
      </c>
      <c r="O1132" t="s">
        <v>25</v>
      </c>
      <c r="P1132" t="s">
        <v>25</v>
      </c>
      <c r="Q1132" t="s">
        <v>24</v>
      </c>
      <c r="R1132">
        <f>IF(Churn_Data[[#This Row],[Churn]]="Yes",1,0)</f>
        <v>1</v>
      </c>
      <c r="S1132" t="s">
        <v>25</v>
      </c>
      <c r="T1132">
        <f>(Churn_Data[[#This Row],[OnlineSecurity]]="Yes")+(Churn_Data[[#This Row],[OnlineBackup]]="Yes")+(Churn_Data[[#This Row],[DeviceProtection]]="Yes")+(Churn_Data[[#This Row],[TechSupport]]="Yes")+(Churn_Data[[#This Row],[StreamingTV]]="Yes")+(Churn_Data[[#This Row],[StreamingMovies]]="Yes")</f>
        <v>0</v>
      </c>
      <c r="U1132" t="s">
        <v>27</v>
      </c>
      <c r="V1132" t="s">
        <v>72</v>
      </c>
      <c r="W1132" t="str">
        <f>IF(ISNUMBER(SEARCH("automatic", Churn_Data[[#This Row],[PaymentMethod]])), "Automatic", "Manual")</f>
        <v>Automatic</v>
      </c>
      <c r="X1132">
        <v>74.900000000000006</v>
      </c>
      <c r="Y1132" t="str">
        <f>IF(Churn_Data[[#This Row],[tenure]]&lt;=12,"0-1 Year",IF(Churn_Data[[#This Row],[tenure]]&lt;=24,"1-2 Years",IF(Churn_Data[[#This Row],[tenure]]&lt;=36,"2-3 Years",IF(Churn_Data[[#This Row],[tenure]]&lt;=48,"3-4 Years",IF(Churn_Data[[#This Row],[tenure]]&lt;=60,"4-5 Years","5+ Years")))))</f>
        <v>0-1 Year</v>
      </c>
      <c r="Z1132">
        <v>2</v>
      </c>
      <c r="AA1132">
        <v>147.15</v>
      </c>
      <c r="AB1132" t="e">
        <f>IF(Churn_Data[[#This Row],[Churn]]="No",Churn_Data[[#This Row],[MonthlyCharges]],NA())</f>
        <v>#N/A</v>
      </c>
      <c r="AC1132" t="e">
        <f>IF(Churn_Data[[#This Row],[Churn]]="No",Churn_Data[[#This Row],[tenure]],NA())</f>
        <v>#N/A</v>
      </c>
      <c r="AD1132">
        <f>IF(Churn_Data[[#This Row],[Churn]]="Yes",Churn_Data[[#This Row],[MonthlyCharges]],NA())</f>
        <v>74.900000000000006</v>
      </c>
      <c r="AE1132">
        <f>IF(Churn_Data[[#This Row],[Churn]]="Yes",Churn_Data[[#This Row],[tenure]],NA())</f>
        <v>2</v>
      </c>
      <c r="AF1132">
        <v>149.80000000000001</v>
      </c>
    </row>
    <row r="1133" spans="1:32" x14ac:dyDescent="0.3">
      <c r="A1133" t="s">
        <v>1165</v>
      </c>
      <c r="B1133" t="s">
        <v>30</v>
      </c>
      <c r="C1133" t="str">
        <f>IF(Churn_Data[[#This Row],[SeniorCitizen]]=1,"Yes","No")</f>
        <v>Yes</v>
      </c>
      <c r="D1133">
        <v>1</v>
      </c>
      <c r="E1133" t="s">
        <v>25</v>
      </c>
      <c r="F1133" t="s">
        <v>25</v>
      </c>
      <c r="G1133" t="s">
        <v>24</v>
      </c>
      <c r="H1133" t="s">
        <v>25</v>
      </c>
      <c r="I1133" t="s">
        <v>26</v>
      </c>
      <c r="J1133" t="str">
        <f>IF(Churn_Data[[#This Row],[InternetService]]&lt;&gt;"No","Yes","No")</f>
        <v>Yes</v>
      </c>
      <c r="K1133" t="s">
        <v>25</v>
      </c>
      <c r="L1133" t="s">
        <v>25</v>
      </c>
      <c r="M1133" t="s">
        <v>25</v>
      </c>
      <c r="N1133" t="s">
        <v>25</v>
      </c>
      <c r="O1133" t="s">
        <v>25</v>
      </c>
      <c r="P1133" t="s">
        <v>25</v>
      </c>
      <c r="Q1133" t="s">
        <v>25</v>
      </c>
      <c r="R1133">
        <f>IF(Churn_Data[[#This Row],[Churn]]="Yes",1,0)</f>
        <v>0</v>
      </c>
      <c r="S1133" t="s">
        <v>25</v>
      </c>
      <c r="T1133">
        <f>(Churn_Data[[#This Row],[OnlineSecurity]]="Yes")+(Churn_Data[[#This Row],[OnlineBackup]]="Yes")+(Churn_Data[[#This Row],[DeviceProtection]]="Yes")+(Churn_Data[[#This Row],[TechSupport]]="Yes")+(Churn_Data[[#This Row],[StreamingTV]]="Yes")+(Churn_Data[[#This Row],[StreamingMovies]]="Yes")</f>
        <v>0</v>
      </c>
      <c r="U1133" t="s">
        <v>27</v>
      </c>
      <c r="V1133" t="s">
        <v>72</v>
      </c>
      <c r="W1133" t="str">
        <f>IF(ISNUMBER(SEARCH("automatic", Churn_Data[[#This Row],[PaymentMethod]])), "Automatic", "Manual")</f>
        <v>Automatic</v>
      </c>
      <c r="X1133">
        <v>69.150000000000006</v>
      </c>
      <c r="Y1133" t="str">
        <f>IF(Churn_Data[[#This Row],[tenure]]&lt;=12,"0-1 Year",IF(Churn_Data[[#This Row],[tenure]]&lt;=24,"1-2 Years",IF(Churn_Data[[#This Row],[tenure]]&lt;=36,"2-3 Years",IF(Churn_Data[[#This Row],[tenure]]&lt;=48,"3-4 Years",IF(Churn_Data[[#This Row],[tenure]]&lt;=60,"4-5 Years","5+ Years")))))</f>
        <v>2-3 Years</v>
      </c>
      <c r="Z1133">
        <v>34</v>
      </c>
      <c r="AA1133">
        <v>2275.1</v>
      </c>
      <c r="AB1133">
        <f>IF(Churn_Data[[#This Row],[Churn]]="No",Churn_Data[[#This Row],[MonthlyCharges]],NA())</f>
        <v>69.150000000000006</v>
      </c>
      <c r="AC1133">
        <f>IF(Churn_Data[[#This Row],[Churn]]="No",Churn_Data[[#This Row],[tenure]],NA())</f>
        <v>34</v>
      </c>
      <c r="AD1133" t="e">
        <f>IF(Churn_Data[[#This Row],[Churn]]="Yes",Churn_Data[[#This Row],[MonthlyCharges]],NA())</f>
        <v>#N/A</v>
      </c>
      <c r="AE1133" t="e">
        <f>IF(Churn_Data[[#This Row],[Churn]]="Yes",Churn_Data[[#This Row],[tenure]],NA())</f>
        <v>#N/A</v>
      </c>
      <c r="AF1133">
        <v>2351.1</v>
      </c>
    </row>
    <row r="1134" spans="1:32" x14ac:dyDescent="0.3">
      <c r="A1134" t="s">
        <v>1166</v>
      </c>
      <c r="B1134" t="s">
        <v>30</v>
      </c>
      <c r="C1134" t="str">
        <f>IF(Churn_Data[[#This Row],[SeniorCitizen]]=1,"Yes","No")</f>
        <v>No</v>
      </c>
      <c r="D1134">
        <v>0</v>
      </c>
      <c r="E1134" t="s">
        <v>25</v>
      </c>
      <c r="F1134" t="s">
        <v>25</v>
      </c>
      <c r="G1134" t="s">
        <v>24</v>
      </c>
      <c r="H1134" t="s">
        <v>25</v>
      </c>
      <c r="I1134" t="s">
        <v>26</v>
      </c>
      <c r="J1134" t="str">
        <f>IF(Churn_Data[[#This Row],[InternetService]]&lt;&gt;"No","Yes","No")</f>
        <v>Yes</v>
      </c>
      <c r="K1134" t="s">
        <v>25</v>
      </c>
      <c r="L1134" t="s">
        <v>25</v>
      </c>
      <c r="M1134" t="s">
        <v>25</v>
      </c>
      <c r="N1134" t="s">
        <v>25</v>
      </c>
      <c r="O1134" t="s">
        <v>25</v>
      </c>
      <c r="P1134" t="s">
        <v>25</v>
      </c>
      <c r="Q1134" t="s">
        <v>25</v>
      </c>
      <c r="R1134">
        <f>IF(Churn_Data[[#This Row],[Churn]]="Yes",1,0)</f>
        <v>0</v>
      </c>
      <c r="S1134" t="s">
        <v>25</v>
      </c>
      <c r="T1134">
        <f>(Churn_Data[[#This Row],[OnlineSecurity]]="Yes")+(Churn_Data[[#This Row],[OnlineBackup]]="Yes")+(Churn_Data[[#This Row],[DeviceProtection]]="Yes")+(Churn_Data[[#This Row],[TechSupport]]="Yes")+(Churn_Data[[#This Row],[StreamingTV]]="Yes")+(Churn_Data[[#This Row],[StreamingMovies]]="Yes")</f>
        <v>0</v>
      </c>
      <c r="U1134" t="s">
        <v>27</v>
      </c>
      <c r="V1134" t="s">
        <v>28</v>
      </c>
      <c r="W1134" t="str">
        <f>IF(ISNUMBER(SEARCH("automatic", Churn_Data[[#This Row],[PaymentMethod]])), "Automatic", "Manual")</f>
        <v>Manual</v>
      </c>
      <c r="X1134">
        <v>70.05</v>
      </c>
      <c r="Y1134" t="str">
        <f>IF(Churn_Data[[#This Row],[tenure]]&lt;=12,"0-1 Year",IF(Churn_Data[[#This Row],[tenure]]&lt;=24,"1-2 Years",IF(Churn_Data[[#This Row],[tenure]]&lt;=36,"2-3 Years",IF(Churn_Data[[#This Row],[tenure]]&lt;=48,"3-4 Years",IF(Churn_Data[[#This Row],[tenure]]&lt;=60,"4-5 Years","5+ Years")))))</f>
        <v>0-1 Year</v>
      </c>
      <c r="Z1134">
        <v>9</v>
      </c>
      <c r="AA1134">
        <v>657.5</v>
      </c>
      <c r="AB1134">
        <f>IF(Churn_Data[[#This Row],[Churn]]="No",Churn_Data[[#This Row],[MonthlyCharges]],NA())</f>
        <v>70.05</v>
      </c>
      <c r="AC1134">
        <f>IF(Churn_Data[[#This Row],[Churn]]="No",Churn_Data[[#This Row],[tenure]],NA())</f>
        <v>9</v>
      </c>
      <c r="AD1134" t="e">
        <f>IF(Churn_Data[[#This Row],[Churn]]="Yes",Churn_Data[[#This Row],[MonthlyCharges]],NA())</f>
        <v>#N/A</v>
      </c>
      <c r="AE1134" t="e">
        <f>IF(Churn_Data[[#This Row],[Churn]]="Yes",Churn_Data[[#This Row],[tenure]],NA())</f>
        <v>#N/A</v>
      </c>
      <c r="AF1134">
        <v>630.45000000000005</v>
      </c>
    </row>
    <row r="1135" spans="1:32" x14ac:dyDescent="0.3">
      <c r="A1135" t="s">
        <v>1167</v>
      </c>
      <c r="B1135" t="s">
        <v>23</v>
      </c>
      <c r="C1135" t="str">
        <f>IF(Churn_Data[[#This Row],[SeniorCitizen]]=1,"Yes","No")</f>
        <v>Yes</v>
      </c>
      <c r="D1135">
        <v>1</v>
      </c>
      <c r="E1135" t="s">
        <v>25</v>
      </c>
      <c r="F1135" t="s">
        <v>25</v>
      </c>
      <c r="G1135" t="s">
        <v>24</v>
      </c>
      <c r="H1135" t="s">
        <v>24</v>
      </c>
      <c r="I1135" t="s">
        <v>26</v>
      </c>
      <c r="J1135" t="str">
        <f>IF(Churn_Data[[#This Row],[InternetService]]&lt;&gt;"No","Yes","No")</f>
        <v>Yes</v>
      </c>
      <c r="K1135" t="s">
        <v>25</v>
      </c>
      <c r="L1135" t="s">
        <v>25</v>
      </c>
      <c r="M1135" t="s">
        <v>25</v>
      </c>
      <c r="N1135" t="s">
        <v>25</v>
      </c>
      <c r="O1135" t="s">
        <v>25</v>
      </c>
      <c r="P1135" t="s">
        <v>25</v>
      </c>
      <c r="Q1135" t="s">
        <v>25</v>
      </c>
      <c r="R1135">
        <f>IF(Churn_Data[[#This Row],[Churn]]="Yes",1,0)</f>
        <v>0</v>
      </c>
      <c r="S1135" t="s">
        <v>24</v>
      </c>
      <c r="T1135">
        <f>(Churn_Data[[#This Row],[OnlineSecurity]]="Yes")+(Churn_Data[[#This Row],[OnlineBackup]]="Yes")+(Churn_Data[[#This Row],[DeviceProtection]]="Yes")+(Churn_Data[[#This Row],[TechSupport]]="Yes")+(Churn_Data[[#This Row],[StreamingTV]]="Yes")+(Churn_Data[[#This Row],[StreamingMovies]]="Yes")</f>
        <v>0</v>
      </c>
      <c r="U1135" t="s">
        <v>27</v>
      </c>
      <c r="V1135" t="s">
        <v>46</v>
      </c>
      <c r="W1135" t="str">
        <f>IF(ISNUMBER(SEARCH("automatic", Churn_Data[[#This Row],[PaymentMethod]])), "Automatic", "Manual")</f>
        <v>Automatic</v>
      </c>
      <c r="X1135">
        <v>74.900000000000006</v>
      </c>
      <c r="Y1135" t="str">
        <f>IF(Churn_Data[[#This Row],[tenure]]&lt;=12,"0-1 Year",IF(Churn_Data[[#This Row],[tenure]]&lt;=24,"1-2 Years",IF(Churn_Data[[#This Row],[tenure]]&lt;=36,"2-3 Years",IF(Churn_Data[[#This Row],[tenure]]&lt;=48,"3-4 Years",IF(Churn_Data[[#This Row],[tenure]]&lt;=60,"4-5 Years","5+ Years")))))</f>
        <v>2-3 Years</v>
      </c>
      <c r="Z1135">
        <v>36</v>
      </c>
      <c r="AA1135">
        <v>2659.45</v>
      </c>
      <c r="AB1135">
        <f>IF(Churn_Data[[#This Row],[Churn]]="No",Churn_Data[[#This Row],[MonthlyCharges]],NA())</f>
        <v>74.900000000000006</v>
      </c>
      <c r="AC1135">
        <f>IF(Churn_Data[[#This Row],[Churn]]="No",Churn_Data[[#This Row],[tenure]],NA())</f>
        <v>36</v>
      </c>
      <c r="AD1135" t="e">
        <f>IF(Churn_Data[[#This Row],[Churn]]="Yes",Churn_Data[[#This Row],[MonthlyCharges]],NA())</f>
        <v>#N/A</v>
      </c>
      <c r="AE1135" t="e">
        <f>IF(Churn_Data[[#This Row],[Churn]]="Yes",Churn_Data[[#This Row],[tenure]],NA())</f>
        <v>#N/A</v>
      </c>
      <c r="AF1135">
        <v>2696.4</v>
      </c>
    </row>
    <row r="1136" spans="1:32" x14ac:dyDescent="0.3">
      <c r="A1136" t="s">
        <v>1168</v>
      </c>
      <c r="B1136" t="s">
        <v>30</v>
      </c>
      <c r="C1136" t="str">
        <f>IF(Churn_Data[[#This Row],[SeniorCitizen]]=1,"Yes","No")</f>
        <v>Yes</v>
      </c>
      <c r="D1136">
        <v>1</v>
      </c>
      <c r="E1136" t="s">
        <v>25</v>
      </c>
      <c r="F1136" t="s">
        <v>25</v>
      </c>
      <c r="G1136" t="s">
        <v>24</v>
      </c>
      <c r="H1136" t="s">
        <v>24</v>
      </c>
      <c r="I1136" t="s">
        <v>26</v>
      </c>
      <c r="J1136" t="str">
        <f>IF(Churn_Data[[#This Row],[InternetService]]&lt;&gt;"No","Yes","No")</f>
        <v>Yes</v>
      </c>
      <c r="K1136" t="s">
        <v>25</v>
      </c>
      <c r="L1136" t="s">
        <v>25</v>
      </c>
      <c r="M1136" t="s">
        <v>25</v>
      </c>
      <c r="N1136" t="s">
        <v>25</v>
      </c>
      <c r="O1136" t="s">
        <v>25</v>
      </c>
      <c r="P1136" t="s">
        <v>25</v>
      </c>
      <c r="Q1136" t="s">
        <v>24</v>
      </c>
      <c r="R1136">
        <f>IF(Churn_Data[[#This Row],[Churn]]="Yes",1,0)</f>
        <v>1</v>
      </c>
      <c r="S1136" t="s">
        <v>25</v>
      </c>
      <c r="T1136">
        <f>(Churn_Data[[#This Row],[OnlineSecurity]]="Yes")+(Churn_Data[[#This Row],[OnlineBackup]]="Yes")+(Churn_Data[[#This Row],[DeviceProtection]]="Yes")+(Churn_Data[[#This Row],[TechSupport]]="Yes")+(Churn_Data[[#This Row],[StreamingTV]]="Yes")+(Churn_Data[[#This Row],[StreamingMovies]]="Yes")</f>
        <v>0</v>
      </c>
      <c r="U1136" t="s">
        <v>27</v>
      </c>
      <c r="V1136" t="s">
        <v>28</v>
      </c>
      <c r="W1136" t="str">
        <f>IF(ISNUMBER(SEARCH("automatic", Churn_Data[[#This Row],[PaymentMethod]])), "Automatic", "Manual")</f>
        <v>Manual</v>
      </c>
      <c r="X1136">
        <v>73.75</v>
      </c>
      <c r="Y1136" t="str">
        <f>IF(Churn_Data[[#This Row],[tenure]]&lt;=12,"0-1 Year",IF(Churn_Data[[#This Row],[tenure]]&lt;=24,"1-2 Years",IF(Churn_Data[[#This Row],[tenure]]&lt;=36,"2-3 Years",IF(Churn_Data[[#This Row],[tenure]]&lt;=48,"3-4 Years",IF(Churn_Data[[#This Row],[tenure]]&lt;=60,"4-5 Years","5+ Years")))))</f>
        <v>0-1 Year</v>
      </c>
      <c r="Z1136">
        <v>7</v>
      </c>
      <c r="AA1136">
        <v>545.15</v>
      </c>
      <c r="AB1136" t="e">
        <f>IF(Churn_Data[[#This Row],[Churn]]="No",Churn_Data[[#This Row],[MonthlyCharges]],NA())</f>
        <v>#N/A</v>
      </c>
      <c r="AC1136" t="e">
        <f>IF(Churn_Data[[#This Row],[Churn]]="No",Churn_Data[[#This Row],[tenure]],NA())</f>
        <v>#N/A</v>
      </c>
      <c r="AD1136">
        <f>IF(Churn_Data[[#This Row],[Churn]]="Yes",Churn_Data[[#This Row],[MonthlyCharges]],NA())</f>
        <v>73.75</v>
      </c>
      <c r="AE1136">
        <f>IF(Churn_Data[[#This Row],[Churn]]="Yes",Churn_Data[[#This Row],[tenure]],NA())</f>
        <v>7</v>
      </c>
      <c r="AF1136">
        <v>516.25</v>
      </c>
    </row>
    <row r="1137" spans="1:32" x14ac:dyDescent="0.3">
      <c r="A1137" t="s">
        <v>1169</v>
      </c>
      <c r="B1137" t="s">
        <v>30</v>
      </c>
      <c r="C1137" t="str">
        <f>IF(Churn_Data[[#This Row],[SeniorCitizen]]=1,"Yes","No")</f>
        <v>No</v>
      </c>
      <c r="D1137">
        <v>0</v>
      </c>
      <c r="E1137" t="s">
        <v>25</v>
      </c>
      <c r="F1137" t="s">
        <v>25</v>
      </c>
      <c r="G1137" t="s">
        <v>24</v>
      </c>
      <c r="H1137" t="s">
        <v>25</v>
      </c>
      <c r="I1137" t="s">
        <v>26</v>
      </c>
      <c r="J1137" t="str">
        <f>IF(Churn_Data[[#This Row],[InternetService]]&lt;&gt;"No","Yes","No")</f>
        <v>Yes</v>
      </c>
      <c r="K1137" t="s">
        <v>25</v>
      </c>
      <c r="L1137" t="s">
        <v>25</v>
      </c>
      <c r="M1137" t="s">
        <v>25</v>
      </c>
      <c r="N1137" t="s">
        <v>25</v>
      </c>
      <c r="O1137" t="s">
        <v>25</v>
      </c>
      <c r="P1137" t="s">
        <v>25</v>
      </c>
      <c r="Q1137" t="s">
        <v>25</v>
      </c>
      <c r="R1137">
        <f>IF(Churn_Data[[#This Row],[Churn]]="Yes",1,0)</f>
        <v>0</v>
      </c>
      <c r="S1137" t="s">
        <v>25</v>
      </c>
      <c r="T1137">
        <f>(Churn_Data[[#This Row],[OnlineSecurity]]="Yes")+(Churn_Data[[#This Row],[OnlineBackup]]="Yes")+(Churn_Data[[#This Row],[DeviceProtection]]="Yes")+(Churn_Data[[#This Row],[TechSupport]]="Yes")+(Churn_Data[[#This Row],[StreamingTV]]="Yes")+(Churn_Data[[#This Row],[StreamingMovies]]="Yes")</f>
        <v>0</v>
      </c>
      <c r="U1137" t="s">
        <v>27</v>
      </c>
      <c r="V1137" t="s">
        <v>46</v>
      </c>
      <c r="W1137" t="str">
        <f>IF(ISNUMBER(SEARCH("automatic", Churn_Data[[#This Row],[PaymentMethod]])), "Automatic", "Manual")</f>
        <v>Automatic</v>
      </c>
      <c r="X1137">
        <v>69.150000000000006</v>
      </c>
      <c r="Y1137" t="str">
        <f>IF(Churn_Data[[#This Row],[tenure]]&lt;=12,"0-1 Year",IF(Churn_Data[[#This Row],[tenure]]&lt;=24,"1-2 Years",IF(Churn_Data[[#This Row],[tenure]]&lt;=36,"2-3 Years",IF(Churn_Data[[#This Row],[tenure]]&lt;=48,"3-4 Years",IF(Churn_Data[[#This Row],[tenure]]&lt;=60,"4-5 Years","5+ Years")))))</f>
        <v>0-1 Year</v>
      </c>
      <c r="Z1137">
        <v>7</v>
      </c>
      <c r="AA1137">
        <v>488.65</v>
      </c>
      <c r="AB1137">
        <f>IF(Churn_Data[[#This Row],[Churn]]="No",Churn_Data[[#This Row],[MonthlyCharges]],NA())</f>
        <v>69.150000000000006</v>
      </c>
      <c r="AC1137">
        <f>IF(Churn_Data[[#This Row],[Churn]]="No",Churn_Data[[#This Row],[tenure]],NA())</f>
        <v>7</v>
      </c>
      <c r="AD1137" t="e">
        <f>IF(Churn_Data[[#This Row],[Churn]]="Yes",Churn_Data[[#This Row],[MonthlyCharges]],NA())</f>
        <v>#N/A</v>
      </c>
      <c r="AE1137" t="e">
        <f>IF(Churn_Data[[#This Row],[Churn]]="Yes",Churn_Data[[#This Row],[tenure]],NA())</f>
        <v>#N/A</v>
      </c>
      <c r="AF1137">
        <v>484.05</v>
      </c>
    </row>
    <row r="1138" spans="1:32" x14ac:dyDescent="0.3">
      <c r="A1138" t="s">
        <v>1170</v>
      </c>
      <c r="B1138" t="s">
        <v>30</v>
      </c>
      <c r="C1138" t="str">
        <f>IF(Churn_Data[[#This Row],[SeniorCitizen]]=1,"Yes","No")</f>
        <v>Yes</v>
      </c>
      <c r="D1138">
        <v>1</v>
      </c>
      <c r="E1138" t="s">
        <v>25</v>
      </c>
      <c r="F1138" t="s">
        <v>25</v>
      </c>
      <c r="G1138" t="s">
        <v>24</v>
      </c>
      <c r="H1138" t="s">
        <v>24</v>
      </c>
      <c r="I1138" t="s">
        <v>26</v>
      </c>
      <c r="J1138" t="str">
        <f>IF(Churn_Data[[#This Row],[InternetService]]&lt;&gt;"No","Yes","No")</f>
        <v>Yes</v>
      </c>
      <c r="K1138" t="s">
        <v>25</v>
      </c>
      <c r="L1138" t="s">
        <v>25</v>
      </c>
      <c r="M1138" t="s">
        <v>25</v>
      </c>
      <c r="N1138" t="s">
        <v>25</v>
      </c>
      <c r="O1138" t="s">
        <v>25</v>
      </c>
      <c r="P1138" t="s">
        <v>25</v>
      </c>
      <c r="Q1138" t="s">
        <v>25</v>
      </c>
      <c r="R1138">
        <f>IF(Churn_Data[[#This Row],[Churn]]="Yes",1,0)</f>
        <v>0</v>
      </c>
      <c r="S1138" t="s">
        <v>24</v>
      </c>
      <c r="T1138">
        <f>(Churn_Data[[#This Row],[OnlineSecurity]]="Yes")+(Churn_Data[[#This Row],[OnlineBackup]]="Yes")+(Churn_Data[[#This Row],[DeviceProtection]]="Yes")+(Churn_Data[[#This Row],[TechSupport]]="Yes")+(Churn_Data[[#This Row],[StreamingTV]]="Yes")+(Churn_Data[[#This Row],[StreamingMovies]]="Yes")</f>
        <v>0</v>
      </c>
      <c r="U1138" t="s">
        <v>27</v>
      </c>
      <c r="V1138" t="s">
        <v>46</v>
      </c>
      <c r="W1138" t="str">
        <f>IF(ISNUMBER(SEARCH("automatic", Churn_Data[[#This Row],[PaymentMethod]])), "Automatic", "Manual")</f>
        <v>Automatic</v>
      </c>
      <c r="X1138">
        <v>74.45</v>
      </c>
      <c r="Y1138" t="str">
        <f>IF(Churn_Data[[#This Row],[tenure]]&lt;=12,"0-1 Year",IF(Churn_Data[[#This Row],[tenure]]&lt;=24,"1-2 Years",IF(Churn_Data[[#This Row],[tenure]]&lt;=36,"2-3 Years",IF(Churn_Data[[#This Row],[tenure]]&lt;=48,"3-4 Years",IF(Churn_Data[[#This Row],[tenure]]&lt;=60,"4-5 Years","5+ Years")))))</f>
        <v>1-2 Years</v>
      </c>
      <c r="Z1138">
        <v>16</v>
      </c>
      <c r="AA1138">
        <v>1261.3499999999999</v>
      </c>
      <c r="AB1138">
        <f>IF(Churn_Data[[#This Row],[Churn]]="No",Churn_Data[[#This Row],[MonthlyCharges]],NA())</f>
        <v>74.45</v>
      </c>
      <c r="AC1138">
        <f>IF(Churn_Data[[#This Row],[Churn]]="No",Churn_Data[[#This Row],[tenure]],NA())</f>
        <v>16</v>
      </c>
      <c r="AD1138" t="e">
        <f>IF(Churn_Data[[#This Row],[Churn]]="Yes",Churn_Data[[#This Row],[MonthlyCharges]],NA())</f>
        <v>#N/A</v>
      </c>
      <c r="AE1138" t="e">
        <f>IF(Churn_Data[[#This Row],[Churn]]="Yes",Churn_Data[[#This Row],[tenure]],NA())</f>
        <v>#N/A</v>
      </c>
      <c r="AF1138">
        <v>1191.2</v>
      </c>
    </row>
    <row r="1139" spans="1:32" x14ac:dyDescent="0.3">
      <c r="A1139" t="s">
        <v>1171</v>
      </c>
      <c r="B1139" t="s">
        <v>23</v>
      </c>
      <c r="C1139" t="str">
        <f>IF(Churn_Data[[#This Row],[SeniorCitizen]]=1,"Yes","No")</f>
        <v>No</v>
      </c>
      <c r="D1139">
        <v>0</v>
      </c>
      <c r="E1139" t="s">
        <v>25</v>
      </c>
      <c r="F1139" t="s">
        <v>25</v>
      </c>
      <c r="G1139" t="s">
        <v>24</v>
      </c>
      <c r="H1139" t="s">
        <v>24</v>
      </c>
      <c r="I1139" t="s">
        <v>26</v>
      </c>
      <c r="J1139" t="str">
        <f>IF(Churn_Data[[#This Row],[InternetService]]&lt;&gt;"No","Yes","No")</f>
        <v>Yes</v>
      </c>
      <c r="K1139" t="s">
        <v>25</v>
      </c>
      <c r="L1139" t="s">
        <v>25</v>
      </c>
      <c r="M1139" t="s">
        <v>25</v>
      </c>
      <c r="N1139" t="s">
        <v>25</v>
      </c>
      <c r="O1139" t="s">
        <v>25</v>
      </c>
      <c r="P1139" t="s">
        <v>25</v>
      </c>
      <c r="Q1139" t="s">
        <v>24</v>
      </c>
      <c r="R1139">
        <f>IF(Churn_Data[[#This Row],[Churn]]="Yes",1,0)</f>
        <v>1</v>
      </c>
      <c r="S1139" t="s">
        <v>24</v>
      </c>
      <c r="T1139">
        <f>(Churn_Data[[#This Row],[OnlineSecurity]]="Yes")+(Churn_Data[[#This Row],[OnlineBackup]]="Yes")+(Churn_Data[[#This Row],[DeviceProtection]]="Yes")+(Churn_Data[[#This Row],[TechSupport]]="Yes")+(Churn_Data[[#This Row],[StreamingTV]]="Yes")+(Churn_Data[[#This Row],[StreamingMovies]]="Yes")</f>
        <v>0</v>
      </c>
      <c r="U1139" t="s">
        <v>27</v>
      </c>
      <c r="V1139" t="s">
        <v>46</v>
      </c>
      <c r="W1139" t="str">
        <f>IF(ISNUMBER(SEARCH("automatic", Churn_Data[[#This Row],[PaymentMethod]])), "Automatic", "Manual")</f>
        <v>Automatic</v>
      </c>
      <c r="X1139">
        <v>74.95</v>
      </c>
      <c r="Y1139" t="str">
        <f>IF(Churn_Data[[#This Row],[tenure]]&lt;=12,"0-1 Year",IF(Churn_Data[[#This Row],[tenure]]&lt;=24,"1-2 Years",IF(Churn_Data[[#This Row],[tenure]]&lt;=36,"2-3 Years",IF(Churn_Data[[#This Row],[tenure]]&lt;=48,"3-4 Years",IF(Churn_Data[[#This Row],[tenure]]&lt;=60,"4-5 Years","5+ Years")))))</f>
        <v>2-3 Years</v>
      </c>
      <c r="Z1139">
        <v>26</v>
      </c>
      <c r="AA1139">
        <v>1834.95</v>
      </c>
      <c r="AB1139" t="e">
        <f>IF(Churn_Data[[#This Row],[Churn]]="No",Churn_Data[[#This Row],[MonthlyCharges]],NA())</f>
        <v>#N/A</v>
      </c>
      <c r="AC1139" t="e">
        <f>IF(Churn_Data[[#This Row],[Churn]]="No",Churn_Data[[#This Row],[tenure]],NA())</f>
        <v>#N/A</v>
      </c>
      <c r="AD1139">
        <f>IF(Churn_Data[[#This Row],[Churn]]="Yes",Churn_Data[[#This Row],[MonthlyCharges]],NA())</f>
        <v>74.95</v>
      </c>
      <c r="AE1139">
        <f>IF(Churn_Data[[#This Row],[Churn]]="Yes",Churn_Data[[#This Row],[tenure]],NA())</f>
        <v>26</v>
      </c>
      <c r="AF1139">
        <v>1948.7</v>
      </c>
    </row>
    <row r="1140" spans="1:32" x14ac:dyDescent="0.3">
      <c r="A1140" t="s">
        <v>1172</v>
      </c>
      <c r="B1140" t="s">
        <v>23</v>
      </c>
      <c r="C1140" t="str">
        <f>IF(Churn_Data[[#This Row],[SeniorCitizen]]=1,"Yes","No")</f>
        <v>No</v>
      </c>
      <c r="D1140">
        <v>0</v>
      </c>
      <c r="E1140" t="s">
        <v>25</v>
      </c>
      <c r="F1140" t="s">
        <v>25</v>
      </c>
      <c r="G1140" t="s">
        <v>24</v>
      </c>
      <c r="H1140" t="s">
        <v>24</v>
      </c>
      <c r="I1140" t="s">
        <v>26</v>
      </c>
      <c r="J1140" t="str">
        <f>IF(Churn_Data[[#This Row],[InternetService]]&lt;&gt;"No","Yes","No")</f>
        <v>Yes</v>
      </c>
      <c r="K1140" t="s">
        <v>25</v>
      </c>
      <c r="L1140" t="s">
        <v>25</v>
      </c>
      <c r="M1140" t="s">
        <v>25</v>
      </c>
      <c r="N1140" t="s">
        <v>25</v>
      </c>
      <c r="O1140" t="s">
        <v>25</v>
      </c>
      <c r="P1140" t="s">
        <v>25</v>
      </c>
      <c r="Q1140" t="s">
        <v>24</v>
      </c>
      <c r="R1140">
        <f>IF(Churn_Data[[#This Row],[Churn]]="Yes",1,0)</f>
        <v>1</v>
      </c>
      <c r="S1140" t="s">
        <v>24</v>
      </c>
      <c r="T1140">
        <f>(Churn_Data[[#This Row],[OnlineSecurity]]="Yes")+(Churn_Data[[#This Row],[OnlineBackup]]="Yes")+(Churn_Data[[#This Row],[DeviceProtection]]="Yes")+(Churn_Data[[#This Row],[TechSupport]]="Yes")+(Churn_Data[[#This Row],[StreamingTV]]="Yes")+(Churn_Data[[#This Row],[StreamingMovies]]="Yes")</f>
        <v>0</v>
      </c>
      <c r="U1140" t="s">
        <v>27</v>
      </c>
      <c r="V1140" t="s">
        <v>46</v>
      </c>
      <c r="W1140" t="str">
        <f>IF(ISNUMBER(SEARCH("automatic", Churn_Data[[#This Row],[PaymentMethod]])), "Automatic", "Manual")</f>
        <v>Automatic</v>
      </c>
      <c r="X1140">
        <v>75.099999999999994</v>
      </c>
      <c r="Y1140" t="str">
        <f>IF(Churn_Data[[#This Row],[tenure]]&lt;=12,"0-1 Year",IF(Churn_Data[[#This Row],[tenure]]&lt;=24,"1-2 Years",IF(Churn_Data[[#This Row],[tenure]]&lt;=36,"2-3 Years",IF(Churn_Data[[#This Row],[tenure]]&lt;=48,"3-4 Years",IF(Churn_Data[[#This Row],[tenure]]&lt;=60,"4-5 Years","5+ Years")))))</f>
        <v>0-1 Year</v>
      </c>
      <c r="Z1140">
        <v>7</v>
      </c>
      <c r="AA1140">
        <v>552.95000000000005</v>
      </c>
      <c r="AB1140" t="e">
        <f>IF(Churn_Data[[#This Row],[Churn]]="No",Churn_Data[[#This Row],[MonthlyCharges]],NA())</f>
        <v>#N/A</v>
      </c>
      <c r="AC1140" t="e">
        <f>IF(Churn_Data[[#This Row],[Churn]]="No",Churn_Data[[#This Row],[tenure]],NA())</f>
        <v>#N/A</v>
      </c>
      <c r="AD1140">
        <f>IF(Churn_Data[[#This Row],[Churn]]="Yes",Churn_Data[[#This Row],[MonthlyCharges]],NA())</f>
        <v>75.099999999999994</v>
      </c>
      <c r="AE1140">
        <f>IF(Churn_Data[[#This Row],[Churn]]="Yes",Churn_Data[[#This Row],[tenure]],NA())</f>
        <v>7</v>
      </c>
      <c r="AF1140">
        <v>525.70000000000005</v>
      </c>
    </row>
    <row r="1141" spans="1:32" x14ac:dyDescent="0.3">
      <c r="A1141" t="s">
        <v>1173</v>
      </c>
      <c r="B1141" t="s">
        <v>30</v>
      </c>
      <c r="C1141" t="str">
        <f>IF(Churn_Data[[#This Row],[SeniorCitizen]]=1,"Yes","No")</f>
        <v>No</v>
      </c>
      <c r="D1141">
        <v>0</v>
      </c>
      <c r="E1141" t="s">
        <v>25</v>
      </c>
      <c r="F1141" t="s">
        <v>25</v>
      </c>
      <c r="G1141" t="s">
        <v>24</v>
      </c>
      <c r="H1141" t="s">
        <v>24</v>
      </c>
      <c r="I1141" t="s">
        <v>26</v>
      </c>
      <c r="J1141" t="str">
        <f>IF(Churn_Data[[#This Row],[InternetService]]&lt;&gt;"No","Yes","No")</f>
        <v>Yes</v>
      </c>
      <c r="K1141" t="s">
        <v>25</v>
      </c>
      <c r="L1141" t="s">
        <v>25</v>
      </c>
      <c r="M1141" t="s">
        <v>25</v>
      </c>
      <c r="N1141" t="s">
        <v>25</v>
      </c>
      <c r="O1141" t="s">
        <v>25</v>
      </c>
      <c r="P1141" t="s">
        <v>25</v>
      </c>
      <c r="Q1141" t="s">
        <v>25</v>
      </c>
      <c r="R1141">
        <f>IF(Churn_Data[[#This Row],[Churn]]="Yes",1,0)</f>
        <v>0</v>
      </c>
      <c r="S1141" t="s">
        <v>24</v>
      </c>
      <c r="T1141">
        <f>(Churn_Data[[#This Row],[OnlineSecurity]]="Yes")+(Churn_Data[[#This Row],[OnlineBackup]]="Yes")+(Churn_Data[[#This Row],[DeviceProtection]]="Yes")+(Churn_Data[[#This Row],[TechSupport]]="Yes")+(Churn_Data[[#This Row],[StreamingTV]]="Yes")+(Churn_Data[[#This Row],[StreamingMovies]]="Yes")</f>
        <v>0</v>
      </c>
      <c r="U1141" t="s">
        <v>27</v>
      </c>
      <c r="V1141" t="s">
        <v>72</v>
      </c>
      <c r="W1141" t="str">
        <f>IF(ISNUMBER(SEARCH("automatic", Churn_Data[[#This Row],[PaymentMethod]])), "Automatic", "Manual")</f>
        <v>Automatic</v>
      </c>
      <c r="X1141">
        <v>73.150000000000006</v>
      </c>
      <c r="Y1141" t="str">
        <f>IF(Churn_Data[[#This Row],[tenure]]&lt;=12,"0-1 Year",IF(Churn_Data[[#This Row],[tenure]]&lt;=24,"1-2 Years",IF(Churn_Data[[#This Row],[tenure]]&lt;=36,"2-3 Years",IF(Churn_Data[[#This Row],[tenure]]&lt;=48,"3-4 Years",IF(Churn_Data[[#This Row],[tenure]]&lt;=60,"4-5 Years","5+ Years")))))</f>
        <v>3-4 Years</v>
      </c>
      <c r="Z1141">
        <v>39</v>
      </c>
      <c r="AA1141">
        <v>2730.85</v>
      </c>
      <c r="AB1141">
        <f>IF(Churn_Data[[#This Row],[Churn]]="No",Churn_Data[[#This Row],[MonthlyCharges]],NA())</f>
        <v>73.150000000000006</v>
      </c>
      <c r="AC1141">
        <f>IF(Churn_Data[[#This Row],[Churn]]="No",Churn_Data[[#This Row],[tenure]],NA())</f>
        <v>39</v>
      </c>
      <c r="AD1141" t="e">
        <f>IF(Churn_Data[[#This Row],[Churn]]="Yes",Churn_Data[[#This Row],[MonthlyCharges]],NA())</f>
        <v>#N/A</v>
      </c>
      <c r="AE1141" t="e">
        <f>IF(Churn_Data[[#This Row],[Churn]]="Yes",Churn_Data[[#This Row],[tenure]],NA())</f>
        <v>#N/A</v>
      </c>
      <c r="AF1141">
        <v>2852.85</v>
      </c>
    </row>
    <row r="1142" spans="1:32" x14ac:dyDescent="0.3">
      <c r="A1142" t="s">
        <v>1174</v>
      </c>
      <c r="B1142" t="s">
        <v>30</v>
      </c>
      <c r="C1142" t="str">
        <f>IF(Churn_Data[[#This Row],[SeniorCitizen]]=1,"Yes","No")</f>
        <v>Yes</v>
      </c>
      <c r="D1142">
        <v>1</v>
      </c>
      <c r="E1142" t="s">
        <v>25</v>
      </c>
      <c r="F1142" t="s">
        <v>25</v>
      </c>
      <c r="G1142" t="s">
        <v>24</v>
      </c>
      <c r="H1142" t="s">
        <v>24</v>
      </c>
      <c r="I1142" t="s">
        <v>26</v>
      </c>
      <c r="J1142" t="str">
        <f>IF(Churn_Data[[#This Row],[InternetService]]&lt;&gt;"No","Yes","No")</f>
        <v>Yes</v>
      </c>
      <c r="K1142" t="s">
        <v>25</v>
      </c>
      <c r="L1142" t="s">
        <v>25</v>
      </c>
      <c r="M1142" t="s">
        <v>25</v>
      </c>
      <c r="N1142" t="s">
        <v>25</v>
      </c>
      <c r="O1142" t="s">
        <v>25</v>
      </c>
      <c r="P1142" t="s">
        <v>25</v>
      </c>
      <c r="Q1142" t="s">
        <v>25</v>
      </c>
      <c r="R1142">
        <f>IF(Churn_Data[[#This Row],[Churn]]="Yes",1,0)</f>
        <v>0</v>
      </c>
      <c r="S1142" t="s">
        <v>24</v>
      </c>
      <c r="T1142">
        <f>(Churn_Data[[#This Row],[OnlineSecurity]]="Yes")+(Churn_Data[[#This Row],[OnlineBackup]]="Yes")+(Churn_Data[[#This Row],[DeviceProtection]]="Yes")+(Churn_Data[[#This Row],[TechSupport]]="Yes")+(Churn_Data[[#This Row],[StreamingTV]]="Yes")+(Churn_Data[[#This Row],[StreamingMovies]]="Yes")</f>
        <v>0</v>
      </c>
      <c r="U1142" t="s">
        <v>27</v>
      </c>
      <c r="V1142" t="s">
        <v>28</v>
      </c>
      <c r="W1142" t="str">
        <f>IF(ISNUMBER(SEARCH("automatic", Churn_Data[[#This Row],[PaymentMethod]])), "Automatic", "Manual")</f>
        <v>Manual</v>
      </c>
      <c r="X1142">
        <v>72.599999999999994</v>
      </c>
      <c r="Y1142" t="str">
        <f>IF(Churn_Data[[#This Row],[tenure]]&lt;=12,"0-1 Year",IF(Churn_Data[[#This Row],[tenure]]&lt;=24,"1-2 Years",IF(Churn_Data[[#This Row],[tenure]]&lt;=36,"2-3 Years",IF(Churn_Data[[#This Row],[tenure]]&lt;=48,"3-4 Years",IF(Churn_Data[[#This Row],[tenure]]&lt;=60,"4-5 Years","5+ Years")))))</f>
        <v>0-1 Year</v>
      </c>
      <c r="Z1142">
        <v>2</v>
      </c>
      <c r="AA1142">
        <v>154.30000000000001</v>
      </c>
      <c r="AB1142">
        <f>IF(Churn_Data[[#This Row],[Churn]]="No",Churn_Data[[#This Row],[MonthlyCharges]],NA())</f>
        <v>72.599999999999994</v>
      </c>
      <c r="AC1142">
        <f>IF(Churn_Data[[#This Row],[Churn]]="No",Churn_Data[[#This Row],[tenure]],NA())</f>
        <v>2</v>
      </c>
      <c r="AD1142" t="e">
        <f>IF(Churn_Data[[#This Row],[Churn]]="Yes",Churn_Data[[#This Row],[MonthlyCharges]],NA())</f>
        <v>#N/A</v>
      </c>
      <c r="AE1142" t="e">
        <f>IF(Churn_Data[[#This Row],[Churn]]="Yes",Churn_Data[[#This Row],[tenure]],NA())</f>
        <v>#N/A</v>
      </c>
      <c r="AF1142">
        <v>145.19999999999999</v>
      </c>
    </row>
    <row r="1143" spans="1:32" x14ac:dyDescent="0.3">
      <c r="A1143" t="s">
        <v>1175</v>
      </c>
      <c r="B1143" t="s">
        <v>23</v>
      </c>
      <c r="C1143" t="str">
        <f>IF(Churn_Data[[#This Row],[SeniorCitizen]]=1,"Yes","No")</f>
        <v>Yes</v>
      </c>
      <c r="D1143">
        <v>1</v>
      </c>
      <c r="E1143" t="s">
        <v>25</v>
      </c>
      <c r="F1143" t="s">
        <v>25</v>
      </c>
      <c r="G1143" t="s">
        <v>24</v>
      </c>
      <c r="H1143" t="s">
        <v>25</v>
      </c>
      <c r="I1143" t="s">
        <v>26</v>
      </c>
      <c r="J1143" t="str">
        <f>IF(Churn_Data[[#This Row],[InternetService]]&lt;&gt;"No","Yes","No")</f>
        <v>Yes</v>
      </c>
      <c r="K1143" t="s">
        <v>25</v>
      </c>
      <c r="L1143" t="s">
        <v>25</v>
      </c>
      <c r="M1143" t="s">
        <v>25</v>
      </c>
      <c r="N1143" t="s">
        <v>25</v>
      </c>
      <c r="O1143" t="s">
        <v>25</v>
      </c>
      <c r="P1143" t="s">
        <v>25</v>
      </c>
      <c r="Q1143" t="s">
        <v>24</v>
      </c>
      <c r="R1143">
        <f>IF(Churn_Data[[#This Row],[Churn]]="Yes",1,0)</f>
        <v>1</v>
      </c>
      <c r="S1143" t="s">
        <v>24</v>
      </c>
      <c r="T1143">
        <f>(Churn_Data[[#This Row],[OnlineSecurity]]="Yes")+(Churn_Data[[#This Row],[OnlineBackup]]="Yes")+(Churn_Data[[#This Row],[DeviceProtection]]="Yes")+(Churn_Data[[#This Row],[TechSupport]]="Yes")+(Churn_Data[[#This Row],[StreamingTV]]="Yes")+(Churn_Data[[#This Row],[StreamingMovies]]="Yes")</f>
        <v>0</v>
      </c>
      <c r="U1143" t="s">
        <v>27</v>
      </c>
      <c r="V1143" t="s">
        <v>28</v>
      </c>
      <c r="W1143" t="str">
        <f>IF(ISNUMBER(SEARCH("automatic", Churn_Data[[#This Row],[PaymentMethod]])), "Automatic", "Manual")</f>
        <v>Manual</v>
      </c>
      <c r="X1143">
        <v>69.05</v>
      </c>
      <c r="Y1143" t="str">
        <f>IF(Churn_Data[[#This Row],[tenure]]&lt;=12,"0-1 Year",IF(Churn_Data[[#This Row],[tenure]]&lt;=24,"1-2 Years",IF(Churn_Data[[#This Row],[tenure]]&lt;=36,"2-3 Years",IF(Churn_Data[[#This Row],[tenure]]&lt;=48,"3-4 Years",IF(Churn_Data[[#This Row],[tenure]]&lt;=60,"4-5 Years","5+ Years")))))</f>
        <v>0-1 Year</v>
      </c>
      <c r="Z1143">
        <v>5</v>
      </c>
      <c r="AA1143">
        <v>318.5</v>
      </c>
      <c r="AB1143" t="e">
        <f>IF(Churn_Data[[#This Row],[Churn]]="No",Churn_Data[[#This Row],[MonthlyCharges]],NA())</f>
        <v>#N/A</v>
      </c>
      <c r="AC1143" t="e">
        <f>IF(Churn_Data[[#This Row],[Churn]]="No",Churn_Data[[#This Row],[tenure]],NA())</f>
        <v>#N/A</v>
      </c>
      <c r="AD1143">
        <f>IF(Churn_Data[[#This Row],[Churn]]="Yes",Churn_Data[[#This Row],[MonthlyCharges]],NA())</f>
        <v>69.05</v>
      </c>
      <c r="AE1143">
        <f>IF(Churn_Data[[#This Row],[Churn]]="Yes",Churn_Data[[#This Row],[tenure]],NA())</f>
        <v>5</v>
      </c>
      <c r="AF1143">
        <v>345.25</v>
      </c>
    </row>
    <row r="1144" spans="1:32" x14ac:dyDescent="0.3">
      <c r="A1144" t="s">
        <v>1176</v>
      </c>
      <c r="B1144" t="s">
        <v>30</v>
      </c>
      <c r="C1144" t="str">
        <f>IF(Churn_Data[[#This Row],[SeniorCitizen]]=1,"Yes","No")</f>
        <v>Yes</v>
      </c>
      <c r="D1144">
        <v>1</v>
      </c>
      <c r="E1144" t="s">
        <v>24</v>
      </c>
      <c r="F1144" t="s">
        <v>25</v>
      </c>
      <c r="G1144" t="s">
        <v>24</v>
      </c>
      <c r="H1144" t="s">
        <v>24</v>
      </c>
      <c r="I1144" t="s">
        <v>26</v>
      </c>
      <c r="J1144" t="str">
        <f>IF(Churn_Data[[#This Row],[InternetService]]&lt;&gt;"No","Yes","No")</f>
        <v>Yes</v>
      </c>
      <c r="K1144" t="s">
        <v>25</v>
      </c>
      <c r="L1144" t="s">
        <v>25</v>
      </c>
      <c r="M1144" t="s">
        <v>25</v>
      </c>
      <c r="N1144" t="s">
        <v>25</v>
      </c>
      <c r="O1144" t="s">
        <v>25</v>
      </c>
      <c r="P1144" t="s">
        <v>25</v>
      </c>
      <c r="Q1144" t="s">
        <v>25</v>
      </c>
      <c r="R1144">
        <f>IF(Churn_Data[[#This Row],[Churn]]="Yes",1,0)</f>
        <v>0</v>
      </c>
      <c r="S1144" t="s">
        <v>25</v>
      </c>
      <c r="T1144">
        <f>(Churn_Data[[#This Row],[OnlineSecurity]]="Yes")+(Churn_Data[[#This Row],[OnlineBackup]]="Yes")+(Churn_Data[[#This Row],[DeviceProtection]]="Yes")+(Churn_Data[[#This Row],[TechSupport]]="Yes")+(Churn_Data[[#This Row],[StreamingTV]]="Yes")+(Churn_Data[[#This Row],[StreamingMovies]]="Yes")</f>
        <v>0</v>
      </c>
      <c r="U1144" t="s">
        <v>27</v>
      </c>
      <c r="V1144" t="s">
        <v>28</v>
      </c>
      <c r="W1144" t="str">
        <f>IF(ISNUMBER(SEARCH("automatic", Churn_Data[[#This Row],[PaymentMethod]])), "Automatic", "Manual")</f>
        <v>Manual</v>
      </c>
      <c r="X1144">
        <v>77.900000000000006</v>
      </c>
      <c r="Y1144" t="str">
        <f>IF(Churn_Data[[#This Row],[tenure]]&lt;=12,"0-1 Year",IF(Churn_Data[[#This Row],[tenure]]&lt;=24,"1-2 Years",IF(Churn_Data[[#This Row],[tenure]]&lt;=36,"2-3 Years",IF(Churn_Data[[#This Row],[tenure]]&lt;=48,"3-4 Years",IF(Churn_Data[[#This Row],[tenure]]&lt;=60,"4-5 Years","5+ Years")))))</f>
        <v>2-3 Years</v>
      </c>
      <c r="Z1144">
        <v>30</v>
      </c>
      <c r="AA1144">
        <v>2351.4499999999998</v>
      </c>
      <c r="AB1144">
        <f>IF(Churn_Data[[#This Row],[Churn]]="No",Churn_Data[[#This Row],[MonthlyCharges]],NA())</f>
        <v>77.900000000000006</v>
      </c>
      <c r="AC1144">
        <f>IF(Churn_Data[[#This Row],[Churn]]="No",Churn_Data[[#This Row],[tenure]],NA())</f>
        <v>30</v>
      </c>
      <c r="AD1144" t="e">
        <f>IF(Churn_Data[[#This Row],[Churn]]="Yes",Churn_Data[[#This Row],[MonthlyCharges]],NA())</f>
        <v>#N/A</v>
      </c>
      <c r="AE1144" t="e">
        <f>IF(Churn_Data[[#This Row],[Churn]]="Yes",Churn_Data[[#This Row],[tenure]],NA())</f>
        <v>#N/A</v>
      </c>
      <c r="AF1144">
        <v>2337</v>
      </c>
    </row>
    <row r="1145" spans="1:32" x14ac:dyDescent="0.3">
      <c r="A1145" t="s">
        <v>1177</v>
      </c>
      <c r="B1145" t="s">
        <v>30</v>
      </c>
      <c r="C1145" t="str">
        <f>IF(Churn_Data[[#This Row],[SeniorCitizen]]=1,"Yes","No")</f>
        <v>Yes</v>
      </c>
      <c r="D1145">
        <v>1</v>
      </c>
      <c r="E1145" t="s">
        <v>24</v>
      </c>
      <c r="F1145" t="s">
        <v>25</v>
      </c>
      <c r="G1145" t="s">
        <v>24</v>
      </c>
      <c r="H1145" t="s">
        <v>25</v>
      </c>
      <c r="I1145" t="s">
        <v>26</v>
      </c>
      <c r="J1145" t="str">
        <f>IF(Churn_Data[[#This Row],[InternetService]]&lt;&gt;"No","Yes","No")</f>
        <v>Yes</v>
      </c>
      <c r="K1145" t="s">
        <v>25</v>
      </c>
      <c r="L1145" t="s">
        <v>25</v>
      </c>
      <c r="M1145" t="s">
        <v>25</v>
      </c>
      <c r="N1145" t="s">
        <v>25</v>
      </c>
      <c r="O1145" t="s">
        <v>25</v>
      </c>
      <c r="P1145" t="s">
        <v>25</v>
      </c>
      <c r="Q1145" t="s">
        <v>25</v>
      </c>
      <c r="R1145">
        <f>IF(Churn_Data[[#This Row],[Churn]]="Yes",1,0)</f>
        <v>0</v>
      </c>
      <c r="S1145" t="s">
        <v>25</v>
      </c>
      <c r="T1145">
        <f>(Churn_Data[[#This Row],[OnlineSecurity]]="Yes")+(Churn_Data[[#This Row],[OnlineBackup]]="Yes")+(Churn_Data[[#This Row],[DeviceProtection]]="Yes")+(Churn_Data[[#This Row],[TechSupport]]="Yes")+(Churn_Data[[#This Row],[StreamingTV]]="Yes")+(Churn_Data[[#This Row],[StreamingMovies]]="Yes")</f>
        <v>0</v>
      </c>
      <c r="U1145" t="s">
        <v>27</v>
      </c>
      <c r="V1145" t="s">
        <v>46</v>
      </c>
      <c r="W1145" t="str">
        <f>IF(ISNUMBER(SEARCH("automatic", Churn_Data[[#This Row],[PaymentMethod]])), "Automatic", "Manual")</f>
        <v>Automatic</v>
      </c>
      <c r="X1145">
        <v>70.45</v>
      </c>
      <c r="Y1145" t="str">
        <f>IF(Churn_Data[[#This Row],[tenure]]&lt;=12,"0-1 Year",IF(Churn_Data[[#This Row],[tenure]]&lt;=24,"1-2 Years",IF(Churn_Data[[#This Row],[tenure]]&lt;=36,"2-3 Years",IF(Churn_Data[[#This Row],[tenure]]&lt;=48,"3-4 Years",IF(Churn_Data[[#This Row],[tenure]]&lt;=60,"4-5 Years","5+ Years")))))</f>
        <v>1-2 Years</v>
      </c>
      <c r="Z1145">
        <v>13</v>
      </c>
      <c r="AA1145">
        <v>849.1</v>
      </c>
      <c r="AB1145">
        <f>IF(Churn_Data[[#This Row],[Churn]]="No",Churn_Data[[#This Row],[MonthlyCharges]],NA())</f>
        <v>70.45</v>
      </c>
      <c r="AC1145">
        <f>IF(Churn_Data[[#This Row],[Churn]]="No",Churn_Data[[#This Row],[tenure]],NA())</f>
        <v>13</v>
      </c>
      <c r="AD1145" t="e">
        <f>IF(Churn_Data[[#This Row],[Churn]]="Yes",Churn_Data[[#This Row],[MonthlyCharges]],NA())</f>
        <v>#N/A</v>
      </c>
      <c r="AE1145" t="e">
        <f>IF(Churn_Data[[#This Row],[Churn]]="Yes",Churn_Data[[#This Row],[tenure]],NA())</f>
        <v>#N/A</v>
      </c>
      <c r="AF1145">
        <v>915.85</v>
      </c>
    </row>
    <row r="1146" spans="1:32" x14ac:dyDescent="0.3">
      <c r="A1146" t="s">
        <v>1178</v>
      </c>
      <c r="B1146" t="s">
        <v>23</v>
      </c>
      <c r="C1146" t="str">
        <f>IF(Churn_Data[[#This Row],[SeniorCitizen]]=1,"Yes","No")</f>
        <v>No</v>
      </c>
      <c r="D1146">
        <v>0</v>
      </c>
      <c r="E1146" t="s">
        <v>24</v>
      </c>
      <c r="F1146" t="s">
        <v>25</v>
      </c>
      <c r="G1146" t="s">
        <v>24</v>
      </c>
      <c r="H1146" t="s">
        <v>25</v>
      </c>
      <c r="I1146" t="s">
        <v>26</v>
      </c>
      <c r="J1146" t="str">
        <f>IF(Churn_Data[[#This Row],[InternetService]]&lt;&gt;"No","Yes","No")</f>
        <v>Yes</v>
      </c>
      <c r="K1146" t="s">
        <v>25</v>
      </c>
      <c r="L1146" t="s">
        <v>25</v>
      </c>
      <c r="M1146" t="s">
        <v>25</v>
      </c>
      <c r="N1146" t="s">
        <v>25</v>
      </c>
      <c r="O1146" t="s">
        <v>25</v>
      </c>
      <c r="P1146" t="s">
        <v>25</v>
      </c>
      <c r="Q1146" t="s">
        <v>25</v>
      </c>
      <c r="R1146">
        <f>IF(Churn_Data[[#This Row],[Churn]]="Yes",1,0)</f>
        <v>0</v>
      </c>
      <c r="S1146" t="s">
        <v>25</v>
      </c>
      <c r="T1146">
        <f>(Churn_Data[[#This Row],[OnlineSecurity]]="Yes")+(Churn_Data[[#This Row],[OnlineBackup]]="Yes")+(Churn_Data[[#This Row],[DeviceProtection]]="Yes")+(Churn_Data[[#This Row],[TechSupport]]="Yes")+(Churn_Data[[#This Row],[StreamingTV]]="Yes")+(Churn_Data[[#This Row],[StreamingMovies]]="Yes")</f>
        <v>0</v>
      </c>
      <c r="U1146" t="s">
        <v>27</v>
      </c>
      <c r="V1146" t="s">
        <v>28</v>
      </c>
      <c r="W1146" t="str">
        <f>IF(ISNUMBER(SEARCH("automatic", Churn_Data[[#This Row],[PaymentMethod]])), "Automatic", "Manual")</f>
        <v>Manual</v>
      </c>
      <c r="X1146">
        <v>69.150000000000006</v>
      </c>
      <c r="Y1146" t="str">
        <f>IF(Churn_Data[[#This Row],[tenure]]&lt;=12,"0-1 Year",IF(Churn_Data[[#This Row],[tenure]]&lt;=24,"1-2 Years",IF(Churn_Data[[#This Row],[tenure]]&lt;=36,"2-3 Years",IF(Churn_Data[[#This Row],[tenure]]&lt;=48,"3-4 Years",IF(Churn_Data[[#This Row],[tenure]]&lt;=60,"4-5 Years","5+ Years")))))</f>
        <v>4-5 Years</v>
      </c>
      <c r="Z1146">
        <v>51</v>
      </c>
      <c r="AA1146">
        <v>3649.6</v>
      </c>
      <c r="AB1146">
        <f>IF(Churn_Data[[#This Row],[Churn]]="No",Churn_Data[[#This Row],[MonthlyCharges]],NA())</f>
        <v>69.150000000000006</v>
      </c>
      <c r="AC1146">
        <f>IF(Churn_Data[[#This Row],[Churn]]="No",Churn_Data[[#This Row],[tenure]],NA())</f>
        <v>51</v>
      </c>
      <c r="AD1146" t="e">
        <f>IF(Churn_Data[[#This Row],[Churn]]="Yes",Churn_Data[[#This Row],[MonthlyCharges]],NA())</f>
        <v>#N/A</v>
      </c>
      <c r="AE1146" t="e">
        <f>IF(Churn_Data[[#This Row],[Churn]]="Yes",Churn_Data[[#This Row],[tenure]],NA())</f>
        <v>#N/A</v>
      </c>
      <c r="AF1146">
        <v>3526.65</v>
      </c>
    </row>
    <row r="1147" spans="1:32" x14ac:dyDescent="0.3">
      <c r="A1147" t="s">
        <v>1179</v>
      </c>
      <c r="B1147" t="s">
        <v>23</v>
      </c>
      <c r="C1147" t="str">
        <f>IF(Churn_Data[[#This Row],[SeniorCitizen]]=1,"Yes","No")</f>
        <v>No</v>
      </c>
      <c r="D1147">
        <v>0</v>
      </c>
      <c r="E1147" t="s">
        <v>25</v>
      </c>
      <c r="F1147" t="s">
        <v>25</v>
      </c>
      <c r="G1147" t="s">
        <v>24</v>
      </c>
      <c r="H1147" t="s">
        <v>25</v>
      </c>
      <c r="I1147" t="s">
        <v>26</v>
      </c>
      <c r="J1147" t="str">
        <f>IF(Churn_Data[[#This Row],[InternetService]]&lt;&gt;"No","Yes","No")</f>
        <v>Yes</v>
      </c>
      <c r="K1147" t="s">
        <v>25</v>
      </c>
      <c r="L1147" t="s">
        <v>25</v>
      </c>
      <c r="M1147" t="s">
        <v>25</v>
      </c>
      <c r="N1147" t="s">
        <v>25</v>
      </c>
      <c r="O1147" t="s">
        <v>25</v>
      </c>
      <c r="P1147" t="s">
        <v>25</v>
      </c>
      <c r="Q1147" t="s">
        <v>25</v>
      </c>
      <c r="R1147">
        <f>IF(Churn_Data[[#This Row],[Churn]]="Yes",1,0)</f>
        <v>0</v>
      </c>
      <c r="S1147" t="s">
        <v>24</v>
      </c>
      <c r="T1147">
        <f>(Churn_Data[[#This Row],[OnlineSecurity]]="Yes")+(Churn_Data[[#This Row],[OnlineBackup]]="Yes")+(Churn_Data[[#This Row],[DeviceProtection]]="Yes")+(Churn_Data[[#This Row],[TechSupport]]="Yes")+(Churn_Data[[#This Row],[StreamingTV]]="Yes")+(Churn_Data[[#This Row],[StreamingMovies]]="Yes")</f>
        <v>0</v>
      </c>
      <c r="U1147" t="s">
        <v>27</v>
      </c>
      <c r="V1147" t="s">
        <v>46</v>
      </c>
      <c r="W1147" t="str">
        <f>IF(ISNUMBER(SEARCH("automatic", Churn_Data[[#This Row],[PaymentMethod]])), "Automatic", "Manual")</f>
        <v>Automatic</v>
      </c>
      <c r="X1147">
        <v>70.400000000000006</v>
      </c>
      <c r="Y1147" t="str">
        <f>IF(Churn_Data[[#This Row],[tenure]]&lt;=12,"0-1 Year",IF(Churn_Data[[#This Row],[tenure]]&lt;=24,"1-2 Years",IF(Churn_Data[[#This Row],[tenure]]&lt;=36,"2-3 Years",IF(Churn_Data[[#This Row],[tenure]]&lt;=48,"3-4 Years",IF(Churn_Data[[#This Row],[tenure]]&lt;=60,"4-5 Years","5+ Years")))))</f>
        <v>2-3 Years</v>
      </c>
      <c r="Z1147">
        <v>33</v>
      </c>
      <c r="AA1147">
        <v>2406.1</v>
      </c>
      <c r="AB1147">
        <f>IF(Churn_Data[[#This Row],[Churn]]="No",Churn_Data[[#This Row],[MonthlyCharges]],NA())</f>
        <v>70.400000000000006</v>
      </c>
      <c r="AC1147">
        <f>IF(Churn_Data[[#This Row],[Churn]]="No",Churn_Data[[#This Row],[tenure]],NA())</f>
        <v>33</v>
      </c>
      <c r="AD1147" t="e">
        <f>IF(Churn_Data[[#This Row],[Churn]]="Yes",Churn_Data[[#This Row],[MonthlyCharges]],NA())</f>
        <v>#N/A</v>
      </c>
      <c r="AE1147" t="e">
        <f>IF(Churn_Data[[#This Row],[Churn]]="Yes",Churn_Data[[#This Row],[tenure]],NA())</f>
        <v>#N/A</v>
      </c>
      <c r="AF1147">
        <v>2323.1999999999998</v>
      </c>
    </row>
    <row r="1148" spans="1:32" x14ac:dyDescent="0.3">
      <c r="A1148" t="s">
        <v>1180</v>
      </c>
      <c r="B1148" t="s">
        <v>30</v>
      </c>
      <c r="C1148" t="str">
        <f>IF(Churn_Data[[#This Row],[SeniorCitizen]]=1,"Yes","No")</f>
        <v>Yes</v>
      </c>
      <c r="D1148">
        <v>1</v>
      </c>
      <c r="E1148" t="s">
        <v>24</v>
      </c>
      <c r="F1148" t="s">
        <v>25</v>
      </c>
      <c r="G1148" t="s">
        <v>24</v>
      </c>
      <c r="H1148" t="s">
        <v>25</v>
      </c>
      <c r="I1148" t="s">
        <v>26</v>
      </c>
      <c r="J1148" t="str">
        <f>IF(Churn_Data[[#This Row],[InternetService]]&lt;&gt;"No","Yes","No")</f>
        <v>Yes</v>
      </c>
      <c r="K1148" t="s">
        <v>25</v>
      </c>
      <c r="L1148" t="s">
        <v>25</v>
      </c>
      <c r="M1148" t="s">
        <v>25</v>
      </c>
      <c r="N1148" t="s">
        <v>25</v>
      </c>
      <c r="O1148" t="s">
        <v>25</v>
      </c>
      <c r="P1148" t="s">
        <v>25</v>
      </c>
      <c r="Q1148" t="s">
        <v>24</v>
      </c>
      <c r="R1148">
        <f>IF(Churn_Data[[#This Row],[Churn]]="Yes",1,0)</f>
        <v>1</v>
      </c>
      <c r="S1148" t="s">
        <v>24</v>
      </c>
      <c r="T1148">
        <f>(Churn_Data[[#This Row],[OnlineSecurity]]="Yes")+(Churn_Data[[#This Row],[OnlineBackup]]="Yes")+(Churn_Data[[#This Row],[DeviceProtection]]="Yes")+(Churn_Data[[#This Row],[TechSupport]]="Yes")+(Churn_Data[[#This Row],[StreamingTV]]="Yes")+(Churn_Data[[#This Row],[StreamingMovies]]="Yes")</f>
        <v>0</v>
      </c>
      <c r="U1148" t="s">
        <v>27</v>
      </c>
      <c r="V1148" t="s">
        <v>46</v>
      </c>
      <c r="W1148" t="str">
        <f>IF(ISNUMBER(SEARCH("automatic", Churn_Data[[#This Row],[PaymentMethod]])), "Automatic", "Manual")</f>
        <v>Automatic</v>
      </c>
      <c r="X1148">
        <v>71.8</v>
      </c>
      <c r="Y1148" t="str">
        <f>IF(Churn_Data[[#This Row],[tenure]]&lt;=12,"0-1 Year",IF(Churn_Data[[#This Row],[tenure]]&lt;=24,"1-2 Years",IF(Churn_Data[[#This Row],[tenure]]&lt;=36,"2-3 Years",IF(Churn_Data[[#This Row],[tenure]]&lt;=48,"3-4 Years",IF(Churn_Data[[#This Row],[tenure]]&lt;=60,"4-5 Years","5+ Years")))))</f>
        <v>1-2 Years</v>
      </c>
      <c r="Z1148">
        <v>16</v>
      </c>
      <c r="AA1148">
        <v>1167.8</v>
      </c>
      <c r="AB1148" t="e">
        <f>IF(Churn_Data[[#This Row],[Churn]]="No",Churn_Data[[#This Row],[MonthlyCharges]],NA())</f>
        <v>#N/A</v>
      </c>
      <c r="AC1148" t="e">
        <f>IF(Churn_Data[[#This Row],[Churn]]="No",Churn_Data[[#This Row],[tenure]],NA())</f>
        <v>#N/A</v>
      </c>
      <c r="AD1148">
        <f>IF(Churn_Data[[#This Row],[Churn]]="Yes",Churn_Data[[#This Row],[MonthlyCharges]],NA())</f>
        <v>71.8</v>
      </c>
      <c r="AE1148">
        <f>IF(Churn_Data[[#This Row],[Churn]]="Yes",Churn_Data[[#This Row],[tenure]],NA())</f>
        <v>16</v>
      </c>
      <c r="AF1148">
        <v>1148.8</v>
      </c>
    </row>
    <row r="1149" spans="1:32" x14ac:dyDescent="0.3">
      <c r="A1149" t="s">
        <v>1181</v>
      </c>
      <c r="B1149" t="s">
        <v>23</v>
      </c>
      <c r="C1149" t="str">
        <f>IF(Churn_Data[[#This Row],[SeniorCitizen]]=1,"Yes","No")</f>
        <v>No</v>
      </c>
      <c r="D1149">
        <v>0</v>
      </c>
      <c r="E1149" t="s">
        <v>24</v>
      </c>
      <c r="F1149" t="s">
        <v>25</v>
      </c>
      <c r="G1149" t="s">
        <v>24</v>
      </c>
      <c r="H1149" t="s">
        <v>25</v>
      </c>
      <c r="I1149" t="s">
        <v>26</v>
      </c>
      <c r="J1149" t="str">
        <f>IF(Churn_Data[[#This Row],[InternetService]]&lt;&gt;"No","Yes","No")</f>
        <v>Yes</v>
      </c>
      <c r="K1149" t="s">
        <v>25</v>
      </c>
      <c r="L1149" t="s">
        <v>25</v>
      </c>
      <c r="M1149" t="s">
        <v>25</v>
      </c>
      <c r="N1149" t="s">
        <v>25</v>
      </c>
      <c r="O1149" t="s">
        <v>25</v>
      </c>
      <c r="P1149" t="s">
        <v>25</v>
      </c>
      <c r="Q1149" t="s">
        <v>25</v>
      </c>
      <c r="R1149">
        <f>IF(Churn_Data[[#This Row],[Churn]]="Yes",1,0)</f>
        <v>0</v>
      </c>
      <c r="S1149" t="s">
        <v>24</v>
      </c>
      <c r="T1149">
        <f>(Churn_Data[[#This Row],[OnlineSecurity]]="Yes")+(Churn_Data[[#This Row],[OnlineBackup]]="Yes")+(Churn_Data[[#This Row],[DeviceProtection]]="Yes")+(Churn_Data[[#This Row],[TechSupport]]="Yes")+(Churn_Data[[#This Row],[StreamingTV]]="Yes")+(Churn_Data[[#This Row],[StreamingMovies]]="Yes")</f>
        <v>0</v>
      </c>
      <c r="U1149" t="s">
        <v>27</v>
      </c>
      <c r="V1149" t="s">
        <v>46</v>
      </c>
      <c r="W1149" t="str">
        <f>IF(ISNUMBER(SEARCH("automatic", Churn_Data[[#This Row],[PaymentMethod]])), "Automatic", "Manual")</f>
        <v>Automatic</v>
      </c>
      <c r="X1149">
        <v>69.2</v>
      </c>
      <c r="Y1149" t="str">
        <f>IF(Churn_Data[[#This Row],[tenure]]&lt;=12,"0-1 Year",IF(Churn_Data[[#This Row],[tenure]]&lt;=24,"1-2 Years",IF(Churn_Data[[#This Row],[tenure]]&lt;=36,"2-3 Years",IF(Churn_Data[[#This Row],[tenure]]&lt;=48,"3-4 Years",IF(Churn_Data[[#This Row],[tenure]]&lt;=60,"4-5 Years","5+ Years")))))</f>
        <v>0-1 Year</v>
      </c>
      <c r="Z1149">
        <v>7</v>
      </c>
      <c r="AA1149">
        <v>477.55</v>
      </c>
      <c r="AB1149">
        <f>IF(Churn_Data[[#This Row],[Churn]]="No",Churn_Data[[#This Row],[MonthlyCharges]],NA())</f>
        <v>69.2</v>
      </c>
      <c r="AC1149">
        <f>IF(Churn_Data[[#This Row],[Churn]]="No",Churn_Data[[#This Row],[tenure]],NA())</f>
        <v>7</v>
      </c>
      <c r="AD1149" t="e">
        <f>IF(Churn_Data[[#This Row],[Churn]]="Yes",Churn_Data[[#This Row],[MonthlyCharges]],NA())</f>
        <v>#N/A</v>
      </c>
      <c r="AE1149" t="e">
        <f>IF(Churn_Data[[#This Row],[Churn]]="Yes",Churn_Data[[#This Row],[tenure]],NA())</f>
        <v>#N/A</v>
      </c>
      <c r="AF1149">
        <v>484.4</v>
      </c>
    </row>
    <row r="1150" spans="1:32" x14ac:dyDescent="0.3">
      <c r="A1150" t="s">
        <v>1182</v>
      </c>
      <c r="B1150" t="s">
        <v>30</v>
      </c>
      <c r="C1150" t="str">
        <f>IF(Churn_Data[[#This Row],[SeniorCitizen]]=1,"Yes","No")</f>
        <v>No</v>
      </c>
      <c r="D1150">
        <v>0</v>
      </c>
      <c r="E1150" t="s">
        <v>24</v>
      </c>
      <c r="F1150" t="s">
        <v>24</v>
      </c>
      <c r="G1150" t="s">
        <v>24</v>
      </c>
      <c r="H1150" t="s">
        <v>25</v>
      </c>
      <c r="I1150" t="s">
        <v>26</v>
      </c>
      <c r="J1150" t="str">
        <f>IF(Churn_Data[[#This Row],[InternetService]]&lt;&gt;"No","Yes","No")</f>
        <v>Yes</v>
      </c>
      <c r="K1150" t="s">
        <v>25</v>
      </c>
      <c r="L1150" t="s">
        <v>25</v>
      </c>
      <c r="M1150" t="s">
        <v>25</v>
      </c>
      <c r="N1150" t="s">
        <v>25</v>
      </c>
      <c r="O1150" t="s">
        <v>25</v>
      </c>
      <c r="P1150" t="s">
        <v>25</v>
      </c>
      <c r="Q1150" t="s">
        <v>24</v>
      </c>
      <c r="R1150">
        <f>IF(Churn_Data[[#This Row],[Churn]]="Yes",1,0)</f>
        <v>1</v>
      </c>
      <c r="S1150" t="s">
        <v>24</v>
      </c>
      <c r="T1150">
        <f>(Churn_Data[[#This Row],[OnlineSecurity]]="Yes")+(Churn_Data[[#This Row],[OnlineBackup]]="Yes")+(Churn_Data[[#This Row],[DeviceProtection]]="Yes")+(Churn_Data[[#This Row],[TechSupport]]="Yes")+(Churn_Data[[#This Row],[StreamingTV]]="Yes")+(Churn_Data[[#This Row],[StreamingMovies]]="Yes")</f>
        <v>0</v>
      </c>
      <c r="U1150" t="s">
        <v>27</v>
      </c>
      <c r="V1150" t="s">
        <v>46</v>
      </c>
      <c r="W1150" t="str">
        <f>IF(ISNUMBER(SEARCH("automatic", Churn_Data[[#This Row],[PaymentMethod]])), "Automatic", "Manual")</f>
        <v>Automatic</v>
      </c>
      <c r="X1150">
        <v>69.95</v>
      </c>
      <c r="Y1150" t="str">
        <f>IF(Churn_Data[[#This Row],[tenure]]&lt;=12,"0-1 Year",IF(Churn_Data[[#This Row],[tenure]]&lt;=24,"1-2 Years",IF(Churn_Data[[#This Row],[tenure]]&lt;=36,"2-3 Years",IF(Churn_Data[[#This Row],[tenure]]&lt;=48,"3-4 Years",IF(Churn_Data[[#This Row],[tenure]]&lt;=60,"4-5 Years","5+ Years")))))</f>
        <v>0-1 Year</v>
      </c>
      <c r="Z1150">
        <v>7</v>
      </c>
      <c r="AA1150">
        <v>529.5</v>
      </c>
      <c r="AB1150" t="e">
        <f>IF(Churn_Data[[#This Row],[Churn]]="No",Churn_Data[[#This Row],[MonthlyCharges]],NA())</f>
        <v>#N/A</v>
      </c>
      <c r="AC1150" t="e">
        <f>IF(Churn_Data[[#This Row],[Churn]]="No",Churn_Data[[#This Row],[tenure]],NA())</f>
        <v>#N/A</v>
      </c>
      <c r="AD1150">
        <f>IF(Churn_Data[[#This Row],[Churn]]="Yes",Churn_Data[[#This Row],[MonthlyCharges]],NA())</f>
        <v>69.95</v>
      </c>
      <c r="AE1150">
        <f>IF(Churn_Data[[#This Row],[Churn]]="Yes",Churn_Data[[#This Row],[tenure]],NA())</f>
        <v>7</v>
      </c>
      <c r="AF1150">
        <v>489.65</v>
      </c>
    </row>
    <row r="1151" spans="1:32" x14ac:dyDescent="0.3">
      <c r="A1151" t="s">
        <v>1183</v>
      </c>
      <c r="B1151" t="s">
        <v>23</v>
      </c>
      <c r="C1151" t="str">
        <f>IF(Churn_Data[[#This Row],[SeniorCitizen]]=1,"Yes","No")</f>
        <v>No</v>
      </c>
      <c r="D1151">
        <v>0</v>
      </c>
      <c r="E1151" t="s">
        <v>24</v>
      </c>
      <c r="F1151" t="s">
        <v>25</v>
      </c>
      <c r="G1151" t="s">
        <v>24</v>
      </c>
      <c r="H1151" t="s">
        <v>24</v>
      </c>
      <c r="I1151" t="s">
        <v>26</v>
      </c>
      <c r="J1151" t="str">
        <f>IF(Churn_Data[[#This Row],[InternetService]]&lt;&gt;"No","Yes","No")</f>
        <v>Yes</v>
      </c>
      <c r="K1151" t="s">
        <v>25</v>
      </c>
      <c r="L1151" t="s">
        <v>25</v>
      </c>
      <c r="M1151" t="s">
        <v>25</v>
      </c>
      <c r="N1151" t="s">
        <v>25</v>
      </c>
      <c r="O1151" t="s">
        <v>25</v>
      </c>
      <c r="P1151" t="s">
        <v>25</v>
      </c>
      <c r="Q1151" t="s">
        <v>24</v>
      </c>
      <c r="R1151">
        <f>IF(Churn_Data[[#This Row],[Churn]]="Yes",1,0)</f>
        <v>1</v>
      </c>
      <c r="S1151" t="s">
        <v>24</v>
      </c>
      <c r="T1151">
        <f>(Churn_Data[[#This Row],[OnlineSecurity]]="Yes")+(Churn_Data[[#This Row],[OnlineBackup]]="Yes")+(Churn_Data[[#This Row],[DeviceProtection]]="Yes")+(Churn_Data[[#This Row],[TechSupport]]="Yes")+(Churn_Data[[#This Row],[StreamingTV]]="Yes")+(Churn_Data[[#This Row],[StreamingMovies]]="Yes")</f>
        <v>0</v>
      </c>
      <c r="U1151" t="s">
        <v>27</v>
      </c>
      <c r="V1151" t="s">
        <v>72</v>
      </c>
      <c r="W1151" t="str">
        <f>IF(ISNUMBER(SEARCH("automatic", Churn_Data[[#This Row],[PaymentMethod]])), "Automatic", "Manual")</f>
        <v>Automatic</v>
      </c>
      <c r="X1151">
        <v>74.75</v>
      </c>
      <c r="Y1151" t="str">
        <f>IF(Churn_Data[[#This Row],[tenure]]&lt;=12,"0-1 Year",IF(Churn_Data[[#This Row],[tenure]]&lt;=24,"1-2 Years",IF(Churn_Data[[#This Row],[tenure]]&lt;=36,"2-3 Years",IF(Churn_Data[[#This Row],[tenure]]&lt;=48,"3-4 Years",IF(Churn_Data[[#This Row],[tenure]]&lt;=60,"4-5 Years","5+ Years")))))</f>
        <v>0-1 Year</v>
      </c>
      <c r="Z1151">
        <v>3</v>
      </c>
      <c r="AA1151">
        <v>229.5</v>
      </c>
      <c r="AB1151" t="e">
        <f>IF(Churn_Data[[#This Row],[Churn]]="No",Churn_Data[[#This Row],[MonthlyCharges]],NA())</f>
        <v>#N/A</v>
      </c>
      <c r="AC1151" t="e">
        <f>IF(Churn_Data[[#This Row],[Churn]]="No",Churn_Data[[#This Row],[tenure]],NA())</f>
        <v>#N/A</v>
      </c>
      <c r="AD1151">
        <f>IF(Churn_Data[[#This Row],[Churn]]="Yes",Churn_Data[[#This Row],[MonthlyCharges]],NA())</f>
        <v>74.75</v>
      </c>
      <c r="AE1151">
        <f>IF(Churn_Data[[#This Row],[Churn]]="Yes",Churn_Data[[#This Row],[tenure]],NA())</f>
        <v>3</v>
      </c>
      <c r="AF1151">
        <v>224.25</v>
      </c>
    </row>
    <row r="1152" spans="1:32" x14ac:dyDescent="0.3">
      <c r="A1152" t="s">
        <v>1184</v>
      </c>
      <c r="B1152" t="s">
        <v>30</v>
      </c>
      <c r="C1152" t="str">
        <f>IF(Churn_Data[[#This Row],[SeniorCitizen]]=1,"Yes","No")</f>
        <v>No</v>
      </c>
      <c r="D1152">
        <v>0</v>
      </c>
      <c r="E1152" t="s">
        <v>25</v>
      </c>
      <c r="F1152" t="s">
        <v>25</v>
      </c>
      <c r="G1152" t="s">
        <v>24</v>
      </c>
      <c r="H1152" t="s">
        <v>25</v>
      </c>
      <c r="I1152" t="s">
        <v>26</v>
      </c>
      <c r="J1152" t="str">
        <f>IF(Churn_Data[[#This Row],[InternetService]]&lt;&gt;"No","Yes","No")</f>
        <v>Yes</v>
      </c>
      <c r="K1152" t="s">
        <v>25</v>
      </c>
      <c r="L1152" t="s">
        <v>25</v>
      </c>
      <c r="M1152" t="s">
        <v>25</v>
      </c>
      <c r="N1152" t="s">
        <v>25</v>
      </c>
      <c r="O1152" t="s">
        <v>25</v>
      </c>
      <c r="P1152" t="s">
        <v>25</v>
      </c>
      <c r="Q1152" t="s">
        <v>25</v>
      </c>
      <c r="R1152">
        <f>IF(Churn_Data[[#This Row],[Churn]]="Yes",1,0)</f>
        <v>0</v>
      </c>
      <c r="S1152" t="s">
        <v>24</v>
      </c>
      <c r="T1152">
        <f>(Churn_Data[[#This Row],[OnlineSecurity]]="Yes")+(Churn_Data[[#This Row],[OnlineBackup]]="Yes")+(Churn_Data[[#This Row],[DeviceProtection]]="Yes")+(Churn_Data[[#This Row],[TechSupport]]="Yes")+(Churn_Data[[#This Row],[StreamingTV]]="Yes")+(Churn_Data[[#This Row],[StreamingMovies]]="Yes")</f>
        <v>0</v>
      </c>
      <c r="U1152" t="s">
        <v>27</v>
      </c>
      <c r="V1152" t="s">
        <v>28</v>
      </c>
      <c r="W1152" t="str">
        <f>IF(ISNUMBER(SEARCH("automatic", Churn_Data[[#This Row],[PaymentMethod]])), "Automatic", "Manual")</f>
        <v>Manual</v>
      </c>
      <c r="X1152">
        <v>69.599999999999994</v>
      </c>
      <c r="Y1152" t="str">
        <f>IF(Churn_Data[[#This Row],[tenure]]&lt;=12,"0-1 Year",IF(Churn_Data[[#This Row],[tenure]]&lt;=24,"1-2 Years",IF(Churn_Data[[#This Row],[tenure]]&lt;=36,"2-3 Years",IF(Churn_Data[[#This Row],[tenure]]&lt;=48,"3-4 Years",IF(Churn_Data[[#This Row],[tenure]]&lt;=60,"4-5 Years","5+ Years")))))</f>
        <v>0-1 Year</v>
      </c>
      <c r="Z1152">
        <v>3</v>
      </c>
      <c r="AA1152">
        <v>207.4</v>
      </c>
      <c r="AB1152">
        <f>IF(Churn_Data[[#This Row],[Churn]]="No",Churn_Data[[#This Row],[MonthlyCharges]],NA())</f>
        <v>69.599999999999994</v>
      </c>
      <c r="AC1152">
        <f>IF(Churn_Data[[#This Row],[Churn]]="No",Churn_Data[[#This Row],[tenure]],NA())</f>
        <v>3</v>
      </c>
      <c r="AD1152" t="e">
        <f>IF(Churn_Data[[#This Row],[Churn]]="Yes",Churn_Data[[#This Row],[MonthlyCharges]],NA())</f>
        <v>#N/A</v>
      </c>
      <c r="AE1152" t="e">
        <f>IF(Churn_Data[[#This Row],[Churn]]="Yes",Churn_Data[[#This Row],[tenure]],NA())</f>
        <v>#N/A</v>
      </c>
      <c r="AF1152">
        <v>208.8</v>
      </c>
    </row>
    <row r="1153" spans="1:32" x14ac:dyDescent="0.3">
      <c r="A1153" t="s">
        <v>1185</v>
      </c>
      <c r="B1153" t="s">
        <v>23</v>
      </c>
      <c r="C1153" t="str">
        <f>IF(Churn_Data[[#This Row],[SeniorCitizen]]=1,"Yes","No")</f>
        <v>No</v>
      </c>
      <c r="D1153">
        <v>0</v>
      </c>
      <c r="E1153" t="s">
        <v>24</v>
      </c>
      <c r="F1153" t="s">
        <v>25</v>
      </c>
      <c r="G1153" t="s">
        <v>24</v>
      </c>
      <c r="H1153" t="s">
        <v>25</v>
      </c>
      <c r="I1153" t="s">
        <v>26</v>
      </c>
      <c r="J1153" t="str">
        <f>IF(Churn_Data[[#This Row],[InternetService]]&lt;&gt;"No","Yes","No")</f>
        <v>Yes</v>
      </c>
      <c r="K1153" t="s">
        <v>25</v>
      </c>
      <c r="L1153" t="s">
        <v>25</v>
      </c>
      <c r="M1153" t="s">
        <v>25</v>
      </c>
      <c r="N1153" t="s">
        <v>25</v>
      </c>
      <c r="O1153" t="s">
        <v>25</v>
      </c>
      <c r="P1153" t="s">
        <v>25</v>
      </c>
      <c r="Q1153" t="s">
        <v>25</v>
      </c>
      <c r="R1153">
        <f>IF(Churn_Data[[#This Row],[Churn]]="Yes",1,0)</f>
        <v>0</v>
      </c>
      <c r="S1153" t="s">
        <v>24</v>
      </c>
      <c r="T1153">
        <f>(Churn_Data[[#This Row],[OnlineSecurity]]="Yes")+(Churn_Data[[#This Row],[OnlineBackup]]="Yes")+(Churn_Data[[#This Row],[DeviceProtection]]="Yes")+(Churn_Data[[#This Row],[TechSupport]]="Yes")+(Churn_Data[[#This Row],[StreamingTV]]="Yes")+(Churn_Data[[#This Row],[StreamingMovies]]="Yes")</f>
        <v>0</v>
      </c>
      <c r="U1153" t="s">
        <v>27</v>
      </c>
      <c r="V1153" t="s">
        <v>72</v>
      </c>
      <c r="W1153" t="str">
        <f>IF(ISNUMBER(SEARCH("automatic", Churn_Data[[#This Row],[PaymentMethod]])), "Automatic", "Manual")</f>
        <v>Automatic</v>
      </c>
      <c r="X1153">
        <v>70.400000000000006</v>
      </c>
      <c r="Y1153" t="str">
        <f>IF(Churn_Data[[#This Row],[tenure]]&lt;=12,"0-1 Year",IF(Churn_Data[[#This Row],[tenure]]&lt;=24,"1-2 Years",IF(Churn_Data[[#This Row],[tenure]]&lt;=36,"2-3 Years",IF(Churn_Data[[#This Row],[tenure]]&lt;=48,"3-4 Years",IF(Churn_Data[[#This Row],[tenure]]&lt;=60,"4-5 Years","5+ Years")))))</f>
        <v>0-1 Year</v>
      </c>
      <c r="Z1153">
        <v>2</v>
      </c>
      <c r="AA1153">
        <v>154.80000000000001</v>
      </c>
      <c r="AB1153">
        <f>IF(Churn_Data[[#This Row],[Churn]]="No",Churn_Data[[#This Row],[MonthlyCharges]],NA())</f>
        <v>70.400000000000006</v>
      </c>
      <c r="AC1153">
        <f>IF(Churn_Data[[#This Row],[Churn]]="No",Churn_Data[[#This Row],[tenure]],NA())</f>
        <v>2</v>
      </c>
      <c r="AD1153" t="e">
        <f>IF(Churn_Data[[#This Row],[Churn]]="Yes",Churn_Data[[#This Row],[MonthlyCharges]],NA())</f>
        <v>#N/A</v>
      </c>
      <c r="AE1153" t="e">
        <f>IF(Churn_Data[[#This Row],[Churn]]="Yes",Churn_Data[[#This Row],[tenure]],NA())</f>
        <v>#N/A</v>
      </c>
      <c r="AF1153">
        <v>140.80000000000001</v>
      </c>
    </row>
    <row r="1154" spans="1:32" x14ac:dyDescent="0.3">
      <c r="A1154" t="s">
        <v>1186</v>
      </c>
      <c r="B1154" t="s">
        <v>30</v>
      </c>
      <c r="C1154" t="str">
        <f>IF(Churn_Data[[#This Row],[SeniorCitizen]]=1,"Yes","No")</f>
        <v>Yes</v>
      </c>
      <c r="D1154">
        <v>1</v>
      </c>
      <c r="E1154" t="s">
        <v>25</v>
      </c>
      <c r="F1154" t="s">
        <v>25</v>
      </c>
      <c r="G1154" t="s">
        <v>24</v>
      </c>
      <c r="H1154" t="s">
        <v>25</v>
      </c>
      <c r="I1154" t="s">
        <v>26</v>
      </c>
      <c r="J1154" t="str">
        <f>IF(Churn_Data[[#This Row],[InternetService]]&lt;&gt;"No","Yes","No")</f>
        <v>Yes</v>
      </c>
      <c r="K1154" t="s">
        <v>25</v>
      </c>
      <c r="L1154" t="s">
        <v>25</v>
      </c>
      <c r="M1154" t="s">
        <v>25</v>
      </c>
      <c r="N1154" t="s">
        <v>25</v>
      </c>
      <c r="O1154" t="s">
        <v>25</v>
      </c>
      <c r="P1154" t="s">
        <v>25</v>
      </c>
      <c r="Q1154" t="s">
        <v>24</v>
      </c>
      <c r="R1154">
        <f>IF(Churn_Data[[#This Row],[Churn]]="Yes",1,0)</f>
        <v>1</v>
      </c>
      <c r="S1154" t="s">
        <v>25</v>
      </c>
      <c r="T1154">
        <f>(Churn_Data[[#This Row],[OnlineSecurity]]="Yes")+(Churn_Data[[#This Row],[OnlineBackup]]="Yes")+(Churn_Data[[#This Row],[DeviceProtection]]="Yes")+(Churn_Data[[#This Row],[TechSupport]]="Yes")+(Churn_Data[[#This Row],[StreamingTV]]="Yes")+(Churn_Data[[#This Row],[StreamingMovies]]="Yes")</f>
        <v>0</v>
      </c>
      <c r="U1154" t="s">
        <v>27</v>
      </c>
      <c r="V1154" t="s">
        <v>72</v>
      </c>
      <c r="W1154" t="str">
        <f>IF(ISNUMBER(SEARCH("automatic", Churn_Data[[#This Row],[PaymentMethod]])), "Automatic", "Manual")</f>
        <v>Automatic</v>
      </c>
      <c r="X1154">
        <v>71.3</v>
      </c>
      <c r="Y1154" t="str">
        <f>IF(Churn_Data[[#This Row],[tenure]]&lt;=12,"0-1 Year",IF(Churn_Data[[#This Row],[tenure]]&lt;=24,"1-2 Years",IF(Churn_Data[[#This Row],[tenure]]&lt;=36,"2-3 Years",IF(Churn_Data[[#This Row],[tenure]]&lt;=48,"3-4 Years",IF(Churn_Data[[#This Row],[tenure]]&lt;=60,"4-5 Years","5+ Years")))))</f>
        <v>1-2 Years</v>
      </c>
      <c r="Z1154">
        <v>20</v>
      </c>
      <c r="AA1154">
        <v>1389.2</v>
      </c>
      <c r="AB1154" t="e">
        <f>IF(Churn_Data[[#This Row],[Churn]]="No",Churn_Data[[#This Row],[MonthlyCharges]],NA())</f>
        <v>#N/A</v>
      </c>
      <c r="AC1154" t="e">
        <f>IF(Churn_Data[[#This Row],[Churn]]="No",Churn_Data[[#This Row],[tenure]],NA())</f>
        <v>#N/A</v>
      </c>
      <c r="AD1154">
        <f>IF(Churn_Data[[#This Row],[Churn]]="Yes",Churn_Data[[#This Row],[MonthlyCharges]],NA())</f>
        <v>71.3</v>
      </c>
      <c r="AE1154">
        <f>IF(Churn_Data[[#This Row],[Churn]]="Yes",Churn_Data[[#This Row],[tenure]],NA())</f>
        <v>20</v>
      </c>
      <c r="AF1154">
        <v>1426</v>
      </c>
    </row>
    <row r="1155" spans="1:32" x14ac:dyDescent="0.3">
      <c r="A1155" t="s">
        <v>1187</v>
      </c>
      <c r="B1155" t="s">
        <v>23</v>
      </c>
      <c r="C1155" t="str">
        <f>IF(Churn_Data[[#This Row],[SeniorCitizen]]=1,"Yes","No")</f>
        <v>No</v>
      </c>
      <c r="D1155">
        <v>0</v>
      </c>
      <c r="E1155" t="s">
        <v>25</v>
      </c>
      <c r="F1155" t="s">
        <v>25</v>
      </c>
      <c r="G1155" t="s">
        <v>24</v>
      </c>
      <c r="H1155" t="s">
        <v>25</v>
      </c>
      <c r="I1155" t="s">
        <v>26</v>
      </c>
      <c r="J1155" t="str">
        <f>IF(Churn_Data[[#This Row],[InternetService]]&lt;&gt;"No","Yes","No")</f>
        <v>Yes</v>
      </c>
      <c r="K1155" t="s">
        <v>25</v>
      </c>
      <c r="L1155" t="s">
        <v>25</v>
      </c>
      <c r="M1155" t="s">
        <v>25</v>
      </c>
      <c r="N1155" t="s">
        <v>25</v>
      </c>
      <c r="O1155" t="s">
        <v>25</v>
      </c>
      <c r="P1155" t="s">
        <v>25</v>
      </c>
      <c r="Q1155" t="s">
        <v>24</v>
      </c>
      <c r="R1155">
        <f>IF(Churn_Data[[#This Row],[Churn]]="Yes",1,0)</f>
        <v>1</v>
      </c>
      <c r="S1155" t="s">
        <v>25</v>
      </c>
      <c r="T1155">
        <f>(Churn_Data[[#This Row],[OnlineSecurity]]="Yes")+(Churn_Data[[#This Row],[OnlineBackup]]="Yes")+(Churn_Data[[#This Row],[DeviceProtection]]="Yes")+(Churn_Data[[#This Row],[TechSupport]]="Yes")+(Churn_Data[[#This Row],[StreamingTV]]="Yes")+(Churn_Data[[#This Row],[StreamingMovies]]="Yes")</f>
        <v>0</v>
      </c>
      <c r="U1155" t="s">
        <v>27</v>
      </c>
      <c r="V1155" t="s">
        <v>46</v>
      </c>
      <c r="W1155" t="str">
        <f>IF(ISNUMBER(SEARCH("automatic", Churn_Data[[#This Row],[PaymentMethod]])), "Automatic", "Manual")</f>
        <v>Automatic</v>
      </c>
      <c r="X1155">
        <v>70</v>
      </c>
      <c r="Y1155" t="str">
        <f>IF(Churn_Data[[#This Row],[tenure]]&lt;=12,"0-1 Year",IF(Churn_Data[[#This Row],[tenure]]&lt;=24,"1-2 Years",IF(Churn_Data[[#This Row],[tenure]]&lt;=36,"2-3 Years",IF(Churn_Data[[#This Row],[tenure]]&lt;=48,"3-4 Years",IF(Churn_Data[[#This Row],[tenure]]&lt;=60,"4-5 Years","5+ Years")))))</f>
        <v>0-1 Year</v>
      </c>
      <c r="Z1155">
        <v>2</v>
      </c>
      <c r="AA1155">
        <v>153.05000000000001</v>
      </c>
      <c r="AB1155" t="e">
        <f>IF(Churn_Data[[#This Row],[Churn]]="No",Churn_Data[[#This Row],[MonthlyCharges]],NA())</f>
        <v>#N/A</v>
      </c>
      <c r="AC1155" t="e">
        <f>IF(Churn_Data[[#This Row],[Churn]]="No",Churn_Data[[#This Row],[tenure]],NA())</f>
        <v>#N/A</v>
      </c>
      <c r="AD1155">
        <f>IF(Churn_Data[[#This Row],[Churn]]="Yes",Churn_Data[[#This Row],[MonthlyCharges]],NA())</f>
        <v>70</v>
      </c>
      <c r="AE1155">
        <f>IF(Churn_Data[[#This Row],[Churn]]="Yes",Churn_Data[[#This Row],[tenure]],NA())</f>
        <v>2</v>
      </c>
      <c r="AF1155">
        <v>140</v>
      </c>
    </row>
    <row r="1156" spans="1:32" x14ac:dyDescent="0.3">
      <c r="A1156" t="s">
        <v>1188</v>
      </c>
      <c r="B1156" t="s">
        <v>23</v>
      </c>
      <c r="C1156" t="str">
        <f>IF(Churn_Data[[#This Row],[SeniorCitizen]]=1,"Yes","No")</f>
        <v>No</v>
      </c>
      <c r="D1156">
        <v>0</v>
      </c>
      <c r="E1156" t="s">
        <v>25</v>
      </c>
      <c r="F1156" t="s">
        <v>25</v>
      </c>
      <c r="G1156" t="s">
        <v>24</v>
      </c>
      <c r="H1156" t="s">
        <v>25</v>
      </c>
      <c r="I1156" t="s">
        <v>26</v>
      </c>
      <c r="J1156" t="str">
        <f>IF(Churn_Data[[#This Row],[InternetService]]&lt;&gt;"No","Yes","No")</f>
        <v>Yes</v>
      </c>
      <c r="K1156" t="s">
        <v>25</v>
      </c>
      <c r="L1156" t="s">
        <v>25</v>
      </c>
      <c r="M1156" t="s">
        <v>25</v>
      </c>
      <c r="N1156" t="s">
        <v>25</v>
      </c>
      <c r="O1156" t="s">
        <v>25</v>
      </c>
      <c r="P1156" t="s">
        <v>25</v>
      </c>
      <c r="Q1156" t="s">
        <v>25</v>
      </c>
      <c r="R1156">
        <f>IF(Churn_Data[[#This Row],[Churn]]="Yes",1,0)</f>
        <v>0</v>
      </c>
      <c r="S1156" t="s">
        <v>25</v>
      </c>
      <c r="T1156">
        <f>(Churn_Data[[#This Row],[OnlineSecurity]]="Yes")+(Churn_Data[[#This Row],[OnlineBackup]]="Yes")+(Churn_Data[[#This Row],[DeviceProtection]]="Yes")+(Churn_Data[[#This Row],[TechSupport]]="Yes")+(Churn_Data[[#This Row],[StreamingTV]]="Yes")+(Churn_Data[[#This Row],[StreamingMovies]]="Yes")</f>
        <v>0</v>
      </c>
      <c r="U1156" t="s">
        <v>27</v>
      </c>
      <c r="V1156" t="s">
        <v>46</v>
      </c>
      <c r="W1156" t="str">
        <f>IF(ISNUMBER(SEARCH("automatic", Churn_Data[[#This Row],[PaymentMethod]])), "Automatic", "Manual")</f>
        <v>Automatic</v>
      </c>
      <c r="X1156">
        <v>70.5</v>
      </c>
      <c r="Y1156" t="str">
        <f>IF(Churn_Data[[#This Row],[tenure]]&lt;=12,"0-1 Year",IF(Churn_Data[[#This Row],[tenure]]&lt;=24,"1-2 Years",IF(Churn_Data[[#This Row],[tenure]]&lt;=36,"2-3 Years",IF(Churn_Data[[#This Row],[tenure]]&lt;=48,"3-4 Years",IF(Churn_Data[[#This Row],[tenure]]&lt;=60,"4-5 Years","5+ Years")))))</f>
        <v>1-2 Years</v>
      </c>
      <c r="Z1156">
        <v>17</v>
      </c>
      <c r="AA1156">
        <v>1165.5999999999999</v>
      </c>
      <c r="AB1156">
        <f>IF(Churn_Data[[#This Row],[Churn]]="No",Churn_Data[[#This Row],[MonthlyCharges]],NA())</f>
        <v>70.5</v>
      </c>
      <c r="AC1156">
        <f>IF(Churn_Data[[#This Row],[Churn]]="No",Churn_Data[[#This Row],[tenure]],NA())</f>
        <v>17</v>
      </c>
      <c r="AD1156" t="e">
        <f>IF(Churn_Data[[#This Row],[Churn]]="Yes",Churn_Data[[#This Row],[MonthlyCharges]],NA())</f>
        <v>#N/A</v>
      </c>
      <c r="AE1156" t="e">
        <f>IF(Churn_Data[[#This Row],[Churn]]="Yes",Churn_Data[[#This Row],[tenure]],NA())</f>
        <v>#N/A</v>
      </c>
      <c r="AF1156">
        <v>1198.5</v>
      </c>
    </row>
    <row r="1157" spans="1:32" x14ac:dyDescent="0.3">
      <c r="A1157" t="s">
        <v>1189</v>
      </c>
      <c r="B1157" t="s">
        <v>30</v>
      </c>
      <c r="C1157" t="str">
        <f>IF(Churn_Data[[#This Row],[SeniorCitizen]]=1,"Yes","No")</f>
        <v>Yes</v>
      </c>
      <c r="D1157">
        <v>1</v>
      </c>
      <c r="E1157" t="s">
        <v>25</v>
      </c>
      <c r="F1157" t="s">
        <v>25</v>
      </c>
      <c r="G1157" t="s">
        <v>24</v>
      </c>
      <c r="H1157" t="s">
        <v>24</v>
      </c>
      <c r="I1157" t="s">
        <v>26</v>
      </c>
      <c r="J1157" t="str">
        <f>IF(Churn_Data[[#This Row],[InternetService]]&lt;&gt;"No","Yes","No")</f>
        <v>Yes</v>
      </c>
      <c r="K1157" t="s">
        <v>25</v>
      </c>
      <c r="L1157" t="s">
        <v>25</v>
      </c>
      <c r="M1157" t="s">
        <v>25</v>
      </c>
      <c r="N1157" t="s">
        <v>25</v>
      </c>
      <c r="O1157" t="s">
        <v>25</v>
      </c>
      <c r="P1157" t="s">
        <v>25</v>
      </c>
      <c r="Q1157" t="s">
        <v>25</v>
      </c>
      <c r="R1157">
        <f>IF(Churn_Data[[#This Row],[Churn]]="Yes",1,0)</f>
        <v>0</v>
      </c>
      <c r="S1157" t="s">
        <v>24</v>
      </c>
      <c r="T1157">
        <f>(Churn_Data[[#This Row],[OnlineSecurity]]="Yes")+(Churn_Data[[#This Row],[OnlineBackup]]="Yes")+(Churn_Data[[#This Row],[DeviceProtection]]="Yes")+(Churn_Data[[#This Row],[TechSupport]]="Yes")+(Churn_Data[[#This Row],[StreamingTV]]="Yes")+(Churn_Data[[#This Row],[StreamingMovies]]="Yes")</f>
        <v>0</v>
      </c>
      <c r="U1157" t="s">
        <v>27</v>
      </c>
      <c r="V1157" t="s">
        <v>28</v>
      </c>
      <c r="W1157" t="str">
        <f>IF(ISNUMBER(SEARCH("automatic", Churn_Data[[#This Row],[PaymentMethod]])), "Automatic", "Manual")</f>
        <v>Manual</v>
      </c>
      <c r="X1157">
        <v>75.7</v>
      </c>
      <c r="Y1157" t="str">
        <f>IF(Churn_Data[[#This Row],[tenure]]&lt;=12,"0-1 Year",IF(Churn_Data[[#This Row],[tenure]]&lt;=24,"1-2 Years",IF(Churn_Data[[#This Row],[tenure]]&lt;=36,"2-3 Years",IF(Churn_Data[[#This Row],[tenure]]&lt;=48,"3-4 Years",IF(Churn_Data[[#This Row],[tenure]]&lt;=60,"4-5 Years","5+ Years")))))</f>
        <v>5+ Years</v>
      </c>
      <c r="Z1157">
        <v>67</v>
      </c>
      <c r="AA1157">
        <v>5060.8500000000004</v>
      </c>
      <c r="AB1157">
        <f>IF(Churn_Data[[#This Row],[Churn]]="No",Churn_Data[[#This Row],[MonthlyCharges]],NA())</f>
        <v>75.7</v>
      </c>
      <c r="AC1157">
        <f>IF(Churn_Data[[#This Row],[Churn]]="No",Churn_Data[[#This Row],[tenure]],NA())</f>
        <v>67</v>
      </c>
      <c r="AD1157" t="e">
        <f>IF(Churn_Data[[#This Row],[Churn]]="Yes",Churn_Data[[#This Row],[MonthlyCharges]],NA())</f>
        <v>#N/A</v>
      </c>
      <c r="AE1157" t="e">
        <f>IF(Churn_Data[[#This Row],[Churn]]="Yes",Churn_Data[[#This Row],[tenure]],NA())</f>
        <v>#N/A</v>
      </c>
      <c r="AF1157">
        <v>5071.8999999999996</v>
      </c>
    </row>
    <row r="1158" spans="1:32" x14ac:dyDescent="0.3">
      <c r="A1158" t="s">
        <v>1190</v>
      </c>
      <c r="B1158" t="s">
        <v>30</v>
      </c>
      <c r="C1158" t="str">
        <f>IF(Churn_Data[[#This Row],[SeniorCitizen]]=1,"Yes","No")</f>
        <v>No</v>
      </c>
      <c r="D1158">
        <v>0</v>
      </c>
      <c r="E1158" t="s">
        <v>25</v>
      </c>
      <c r="F1158" t="s">
        <v>25</v>
      </c>
      <c r="G1158" t="s">
        <v>24</v>
      </c>
      <c r="H1158" t="s">
        <v>24</v>
      </c>
      <c r="I1158" t="s">
        <v>26</v>
      </c>
      <c r="J1158" t="str">
        <f>IF(Churn_Data[[#This Row],[InternetService]]&lt;&gt;"No","Yes","No")</f>
        <v>Yes</v>
      </c>
      <c r="K1158" t="s">
        <v>25</v>
      </c>
      <c r="L1158" t="s">
        <v>25</v>
      </c>
      <c r="M1158" t="s">
        <v>25</v>
      </c>
      <c r="N1158" t="s">
        <v>25</v>
      </c>
      <c r="O1158" t="s">
        <v>25</v>
      </c>
      <c r="P1158" t="s">
        <v>25</v>
      </c>
      <c r="Q1158" t="s">
        <v>25</v>
      </c>
      <c r="R1158">
        <f>IF(Churn_Data[[#This Row],[Churn]]="Yes",1,0)</f>
        <v>0</v>
      </c>
      <c r="S1158" t="s">
        <v>25</v>
      </c>
      <c r="T1158">
        <f>(Churn_Data[[#This Row],[OnlineSecurity]]="Yes")+(Churn_Data[[#This Row],[OnlineBackup]]="Yes")+(Churn_Data[[#This Row],[DeviceProtection]]="Yes")+(Churn_Data[[#This Row],[TechSupport]]="Yes")+(Churn_Data[[#This Row],[StreamingTV]]="Yes")+(Churn_Data[[#This Row],[StreamingMovies]]="Yes")</f>
        <v>0</v>
      </c>
      <c r="U1158" t="s">
        <v>27</v>
      </c>
      <c r="V1158" t="s">
        <v>28</v>
      </c>
      <c r="W1158" t="str">
        <f>IF(ISNUMBER(SEARCH("automatic", Churn_Data[[#This Row],[PaymentMethod]])), "Automatic", "Manual")</f>
        <v>Manual</v>
      </c>
      <c r="X1158">
        <v>75.3</v>
      </c>
      <c r="Y1158" t="str">
        <f>IF(Churn_Data[[#This Row],[tenure]]&lt;=12,"0-1 Year",IF(Churn_Data[[#This Row],[tenure]]&lt;=24,"1-2 Years",IF(Churn_Data[[#This Row],[tenure]]&lt;=36,"2-3 Years",IF(Churn_Data[[#This Row],[tenure]]&lt;=48,"3-4 Years",IF(Churn_Data[[#This Row],[tenure]]&lt;=60,"4-5 Years","5+ Years")))))</f>
        <v>1-2 Years</v>
      </c>
      <c r="Z1158">
        <v>21</v>
      </c>
      <c r="AA1158">
        <v>1570.7</v>
      </c>
      <c r="AB1158">
        <f>IF(Churn_Data[[#This Row],[Churn]]="No",Churn_Data[[#This Row],[MonthlyCharges]],NA())</f>
        <v>75.3</v>
      </c>
      <c r="AC1158">
        <f>IF(Churn_Data[[#This Row],[Churn]]="No",Churn_Data[[#This Row],[tenure]],NA())</f>
        <v>21</v>
      </c>
      <c r="AD1158" t="e">
        <f>IF(Churn_Data[[#This Row],[Churn]]="Yes",Churn_Data[[#This Row],[MonthlyCharges]],NA())</f>
        <v>#N/A</v>
      </c>
      <c r="AE1158" t="e">
        <f>IF(Churn_Data[[#This Row],[Churn]]="Yes",Churn_Data[[#This Row],[tenure]],NA())</f>
        <v>#N/A</v>
      </c>
      <c r="AF1158">
        <v>1581.3</v>
      </c>
    </row>
    <row r="1159" spans="1:32" x14ac:dyDescent="0.3">
      <c r="A1159" t="s">
        <v>1191</v>
      </c>
      <c r="B1159" t="s">
        <v>30</v>
      </c>
      <c r="C1159" t="str">
        <f>IF(Churn_Data[[#This Row],[SeniorCitizen]]=1,"Yes","No")</f>
        <v>No</v>
      </c>
      <c r="D1159">
        <v>0</v>
      </c>
      <c r="E1159" t="s">
        <v>25</v>
      </c>
      <c r="F1159" t="s">
        <v>25</v>
      </c>
      <c r="G1159" t="s">
        <v>24</v>
      </c>
      <c r="H1159" t="s">
        <v>24</v>
      </c>
      <c r="I1159" t="s">
        <v>26</v>
      </c>
      <c r="J1159" t="str">
        <f>IF(Churn_Data[[#This Row],[InternetService]]&lt;&gt;"No","Yes","No")</f>
        <v>Yes</v>
      </c>
      <c r="K1159" t="s">
        <v>25</v>
      </c>
      <c r="L1159" t="s">
        <v>25</v>
      </c>
      <c r="M1159" t="s">
        <v>25</v>
      </c>
      <c r="N1159" t="s">
        <v>25</v>
      </c>
      <c r="O1159" t="s">
        <v>25</v>
      </c>
      <c r="P1159" t="s">
        <v>25</v>
      </c>
      <c r="Q1159" t="s">
        <v>24</v>
      </c>
      <c r="R1159">
        <f>IF(Churn_Data[[#This Row],[Churn]]="Yes",1,0)</f>
        <v>1</v>
      </c>
      <c r="S1159" t="s">
        <v>24</v>
      </c>
      <c r="T1159">
        <f>(Churn_Data[[#This Row],[OnlineSecurity]]="Yes")+(Churn_Data[[#This Row],[OnlineBackup]]="Yes")+(Churn_Data[[#This Row],[DeviceProtection]]="Yes")+(Churn_Data[[#This Row],[TechSupport]]="Yes")+(Churn_Data[[#This Row],[StreamingTV]]="Yes")+(Churn_Data[[#This Row],[StreamingMovies]]="Yes")</f>
        <v>0</v>
      </c>
      <c r="U1159" t="s">
        <v>27</v>
      </c>
      <c r="V1159" t="s">
        <v>46</v>
      </c>
      <c r="W1159" t="str">
        <f>IF(ISNUMBER(SEARCH("automatic", Churn_Data[[#This Row],[PaymentMethod]])), "Automatic", "Manual")</f>
        <v>Automatic</v>
      </c>
      <c r="X1159">
        <v>72.2</v>
      </c>
      <c r="Y1159" t="str">
        <f>IF(Churn_Data[[#This Row],[tenure]]&lt;=12,"0-1 Year",IF(Churn_Data[[#This Row],[tenure]]&lt;=24,"1-2 Years",IF(Churn_Data[[#This Row],[tenure]]&lt;=36,"2-3 Years",IF(Churn_Data[[#This Row],[tenure]]&lt;=48,"3-4 Years",IF(Churn_Data[[#This Row],[tenure]]&lt;=60,"4-5 Years","5+ Years")))))</f>
        <v>0-1 Year</v>
      </c>
      <c r="Z1159">
        <v>4</v>
      </c>
      <c r="AA1159">
        <v>305.55</v>
      </c>
      <c r="AB1159" t="e">
        <f>IF(Churn_Data[[#This Row],[Churn]]="No",Churn_Data[[#This Row],[MonthlyCharges]],NA())</f>
        <v>#N/A</v>
      </c>
      <c r="AC1159" t="e">
        <f>IF(Churn_Data[[#This Row],[Churn]]="No",Churn_Data[[#This Row],[tenure]],NA())</f>
        <v>#N/A</v>
      </c>
      <c r="AD1159">
        <f>IF(Churn_Data[[#This Row],[Churn]]="Yes",Churn_Data[[#This Row],[MonthlyCharges]],NA())</f>
        <v>72.2</v>
      </c>
      <c r="AE1159">
        <f>IF(Churn_Data[[#This Row],[Churn]]="Yes",Churn_Data[[#This Row],[tenure]],NA())</f>
        <v>4</v>
      </c>
      <c r="AF1159">
        <v>288.8</v>
      </c>
    </row>
    <row r="1160" spans="1:32" x14ac:dyDescent="0.3">
      <c r="A1160" t="s">
        <v>1192</v>
      </c>
      <c r="B1160" t="s">
        <v>30</v>
      </c>
      <c r="C1160" t="str">
        <f>IF(Churn_Data[[#This Row],[SeniorCitizen]]=1,"Yes","No")</f>
        <v>Yes</v>
      </c>
      <c r="D1160">
        <v>1</v>
      </c>
      <c r="E1160" t="s">
        <v>24</v>
      </c>
      <c r="F1160" t="s">
        <v>25</v>
      </c>
      <c r="G1160" t="s">
        <v>24</v>
      </c>
      <c r="H1160" t="s">
        <v>24</v>
      </c>
      <c r="I1160" t="s">
        <v>26</v>
      </c>
      <c r="J1160" t="str">
        <f>IF(Churn_Data[[#This Row],[InternetService]]&lt;&gt;"No","Yes","No")</f>
        <v>Yes</v>
      </c>
      <c r="K1160" t="s">
        <v>25</v>
      </c>
      <c r="L1160" t="s">
        <v>25</v>
      </c>
      <c r="M1160" t="s">
        <v>25</v>
      </c>
      <c r="N1160" t="s">
        <v>25</v>
      </c>
      <c r="O1160" t="s">
        <v>25</v>
      </c>
      <c r="P1160" t="s">
        <v>25</v>
      </c>
      <c r="Q1160" t="s">
        <v>25</v>
      </c>
      <c r="R1160">
        <f>IF(Churn_Data[[#This Row],[Churn]]="Yes",1,0)</f>
        <v>0</v>
      </c>
      <c r="S1160" t="s">
        <v>25</v>
      </c>
      <c r="T1160">
        <f>(Churn_Data[[#This Row],[OnlineSecurity]]="Yes")+(Churn_Data[[#This Row],[OnlineBackup]]="Yes")+(Churn_Data[[#This Row],[DeviceProtection]]="Yes")+(Churn_Data[[#This Row],[TechSupport]]="Yes")+(Churn_Data[[#This Row],[StreamingTV]]="Yes")+(Churn_Data[[#This Row],[StreamingMovies]]="Yes")</f>
        <v>0</v>
      </c>
      <c r="U1160" t="s">
        <v>27</v>
      </c>
      <c r="V1160" t="s">
        <v>46</v>
      </c>
      <c r="W1160" t="str">
        <f>IF(ISNUMBER(SEARCH("automatic", Churn_Data[[#This Row],[PaymentMethod]])), "Automatic", "Manual")</f>
        <v>Automatic</v>
      </c>
      <c r="X1160">
        <v>74</v>
      </c>
      <c r="Y1160" t="str">
        <f>IF(Churn_Data[[#This Row],[tenure]]&lt;=12,"0-1 Year",IF(Churn_Data[[#This Row],[tenure]]&lt;=24,"1-2 Years",IF(Churn_Data[[#This Row],[tenure]]&lt;=36,"2-3 Years",IF(Churn_Data[[#This Row],[tenure]]&lt;=48,"3-4 Years",IF(Churn_Data[[#This Row],[tenure]]&lt;=60,"4-5 Years","5+ Years")))))</f>
        <v>4-5 Years</v>
      </c>
      <c r="Z1160">
        <v>54</v>
      </c>
      <c r="AA1160">
        <v>3919.15</v>
      </c>
      <c r="AB1160">
        <f>IF(Churn_Data[[#This Row],[Churn]]="No",Churn_Data[[#This Row],[MonthlyCharges]],NA())</f>
        <v>74</v>
      </c>
      <c r="AC1160">
        <f>IF(Churn_Data[[#This Row],[Churn]]="No",Churn_Data[[#This Row],[tenure]],NA())</f>
        <v>54</v>
      </c>
      <c r="AD1160" t="e">
        <f>IF(Churn_Data[[#This Row],[Churn]]="Yes",Churn_Data[[#This Row],[MonthlyCharges]],NA())</f>
        <v>#N/A</v>
      </c>
      <c r="AE1160" t="e">
        <f>IF(Churn_Data[[#This Row],[Churn]]="Yes",Churn_Data[[#This Row],[tenure]],NA())</f>
        <v>#N/A</v>
      </c>
      <c r="AF1160">
        <v>3996</v>
      </c>
    </row>
    <row r="1161" spans="1:32" x14ac:dyDescent="0.3">
      <c r="A1161" t="s">
        <v>1193</v>
      </c>
      <c r="B1161" t="s">
        <v>23</v>
      </c>
      <c r="C1161" t="str">
        <f>IF(Churn_Data[[#This Row],[SeniorCitizen]]=1,"Yes","No")</f>
        <v>No</v>
      </c>
      <c r="D1161">
        <v>0</v>
      </c>
      <c r="E1161" t="s">
        <v>25</v>
      </c>
      <c r="F1161" t="s">
        <v>25</v>
      </c>
      <c r="G1161" t="s">
        <v>24</v>
      </c>
      <c r="H1161" t="s">
        <v>24</v>
      </c>
      <c r="I1161" t="s">
        <v>26</v>
      </c>
      <c r="J1161" t="str">
        <f>IF(Churn_Data[[#This Row],[InternetService]]&lt;&gt;"No","Yes","No")</f>
        <v>Yes</v>
      </c>
      <c r="K1161" t="s">
        <v>25</v>
      </c>
      <c r="L1161" t="s">
        <v>25</v>
      </c>
      <c r="M1161" t="s">
        <v>25</v>
      </c>
      <c r="N1161" t="s">
        <v>25</v>
      </c>
      <c r="O1161" t="s">
        <v>25</v>
      </c>
      <c r="P1161" t="s">
        <v>25</v>
      </c>
      <c r="Q1161" t="s">
        <v>25</v>
      </c>
      <c r="R1161">
        <f>IF(Churn_Data[[#This Row],[Churn]]="Yes",1,0)</f>
        <v>0</v>
      </c>
      <c r="S1161" t="s">
        <v>24</v>
      </c>
      <c r="T1161">
        <f>(Churn_Data[[#This Row],[OnlineSecurity]]="Yes")+(Churn_Data[[#This Row],[OnlineBackup]]="Yes")+(Churn_Data[[#This Row],[DeviceProtection]]="Yes")+(Churn_Data[[#This Row],[TechSupport]]="Yes")+(Churn_Data[[#This Row],[StreamingTV]]="Yes")+(Churn_Data[[#This Row],[StreamingMovies]]="Yes")</f>
        <v>0</v>
      </c>
      <c r="U1161" t="s">
        <v>27</v>
      </c>
      <c r="V1161" t="s">
        <v>28</v>
      </c>
      <c r="W1161" t="str">
        <f>IF(ISNUMBER(SEARCH("automatic", Churn_Data[[#This Row],[PaymentMethod]])), "Automatic", "Manual")</f>
        <v>Manual</v>
      </c>
      <c r="X1161">
        <v>73.849999999999994</v>
      </c>
      <c r="Y1161" t="str">
        <f>IF(Churn_Data[[#This Row],[tenure]]&lt;=12,"0-1 Year",IF(Churn_Data[[#This Row],[tenure]]&lt;=24,"1-2 Years",IF(Churn_Data[[#This Row],[tenure]]&lt;=36,"2-3 Years",IF(Churn_Data[[#This Row],[tenure]]&lt;=48,"3-4 Years",IF(Churn_Data[[#This Row],[tenure]]&lt;=60,"4-5 Years","5+ Years")))))</f>
        <v>0-1 Year</v>
      </c>
      <c r="Z1161">
        <v>6</v>
      </c>
      <c r="AA1161">
        <v>401.3</v>
      </c>
      <c r="AB1161">
        <f>IF(Churn_Data[[#This Row],[Churn]]="No",Churn_Data[[#This Row],[MonthlyCharges]],NA())</f>
        <v>73.849999999999994</v>
      </c>
      <c r="AC1161">
        <f>IF(Churn_Data[[#This Row],[Churn]]="No",Churn_Data[[#This Row],[tenure]],NA())</f>
        <v>6</v>
      </c>
      <c r="AD1161" t="e">
        <f>IF(Churn_Data[[#This Row],[Churn]]="Yes",Churn_Data[[#This Row],[MonthlyCharges]],NA())</f>
        <v>#N/A</v>
      </c>
      <c r="AE1161" t="e">
        <f>IF(Churn_Data[[#This Row],[Churn]]="Yes",Churn_Data[[#This Row],[tenure]],NA())</f>
        <v>#N/A</v>
      </c>
      <c r="AF1161">
        <v>443.1</v>
      </c>
    </row>
    <row r="1162" spans="1:32" x14ac:dyDescent="0.3">
      <c r="A1162" t="s">
        <v>1194</v>
      </c>
      <c r="B1162" t="s">
        <v>23</v>
      </c>
      <c r="C1162" t="str">
        <f>IF(Churn_Data[[#This Row],[SeniorCitizen]]=1,"Yes","No")</f>
        <v>Yes</v>
      </c>
      <c r="D1162">
        <v>1</v>
      </c>
      <c r="E1162" t="s">
        <v>24</v>
      </c>
      <c r="F1162" t="s">
        <v>25</v>
      </c>
      <c r="G1162" t="s">
        <v>24</v>
      </c>
      <c r="H1162" t="s">
        <v>24</v>
      </c>
      <c r="I1162" t="s">
        <v>26</v>
      </c>
      <c r="J1162" t="str">
        <f>IF(Churn_Data[[#This Row],[InternetService]]&lt;&gt;"No","Yes","No")</f>
        <v>Yes</v>
      </c>
      <c r="K1162" t="s">
        <v>25</v>
      </c>
      <c r="L1162" t="s">
        <v>25</v>
      </c>
      <c r="M1162" t="s">
        <v>25</v>
      </c>
      <c r="N1162" t="s">
        <v>25</v>
      </c>
      <c r="O1162" t="s">
        <v>25</v>
      </c>
      <c r="P1162" t="s">
        <v>25</v>
      </c>
      <c r="Q1162" t="s">
        <v>24</v>
      </c>
      <c r="R1162">
        <f>IF(Churn_Data[[#This Row],[Churn]]="Yes",1,0)</f>
        <v>1</v>
      </c>
      <c r="S1162" t="s">
        <v>24</v>
      </c>
      <c r="T1162">
        <f>(Churn_Data[[#This Row],[OnlineSecurity]]="Yes")+(Churn_Data[[#This Row],[OnlineBackup]]="Yes")+(Churn_Data[[#This Row],[DeviceProtection]]="Yes")+(Churn_Data[[#This Row],[TechSupport]]="Yes")+(Churn_Data[[#This Row],[StreamingTV]]="Yes")+(Churn_Data[[#This Row],[StreamingMovies]]="Yes")</f>
        <v>0</v>
      </c>
      <c r="U1162" t="s">
        <v>27</v>
      </c>
      <c r="V1162" t="s">
        <v>46</v>
      </c>
      <c r="W1162" t="str">
        <f>IF(ISNUMBER(SEARCH("automatic", Churn_Data[[#This Row],[PaymentMethod]])), "Automatic", "Manual")</f>
        <v>Automatic</v>
      </c>
      <c r="X1162">
        <v>74.95</v>
      </c>
      <c r="Y1162" t="str">
        <f>IF(Churn_Data[[#This Row],[tenure]]&lt;=12,"0-1 Year",IF(Churn_Data[[#This Row],[tenure]]&lt;=24,"1-2 Years",IF(Churn_Data[[#This Row],[tenure]]&lt;=36,"2-3 Years",IF(Churn_Data[[#This Row],[tenure]]&lt;=48,"3-4 Years",IF(Churn_Data[[#This Row],[tenure]]&lt;=60,"4-5 Years","5+ Years")))))</f>
        <v>3-4 Years</v>
      </c>
      <c r="Z1162">
        <v>38</v>
      </c>
      <c r="AA1162">
        <v>2869.85</v>
      </c>
      <c r="AB1162" t="e">
        <f>IF(Churn_Data[[#This Row],[Churn]]="No",Churn_Data[[#This Row],[MonthlyCharges]],NA())</f>
        <v>#N/A</v>
      </c>
      <c r="AC1162" t="e">
        <f>IF(Churn_Data[[#This Row],[Churn]]="No",Churn_Data[[#This Row],[tenure]],NA())</f>
        <v>#N/A</v>
      </c>
      <c r="AD1162">
        <f>IF(Churn_Data[[#This Row],[Churn]]="Yes",Churn_Data[[#This Row],[MonthlyCharges]],NA())</f>
        <v>74.95</v>
      </c>
      <c r="AE1162">
        <f>IF(Churn_Data[[#This Row],[Churn]]="Yes",Churn_Data[[#This Row],[tenure]],NA())</f>
        <v>38</v>
      </c>
      <c r="AF1162">
        <v>2848.1</v>
      </c>
    </row>
    <row r="1163" spans="1:32" x14ac:dyDescent="0.3">
      <c r="A1163" t="s">
        <v>1195</v>
      </c>
      <c r="B1163" t="s">
        <v>30</v>
      </c>
      <c r="C1163" t="str">
        <f>IF(Churn_Data[[#This Row],[SeniorCitizen]]=1,"Yes","No")</f>
        <v>No</v>
      </c>
      <c r="D1163">
        <v>0</v>
      </c>
      <c r="E1163" t="s">
        <v>24</v>
      </c>
      <c r="F1163" t="s">
        <v>25</v>
      </c>
      <c r="G1163" t="s">
        <v>24</v>
      </c>
      <c r="H1163" t="s">
        <v>25</v>
      </c>
      <c r="I1163" t="s">
        <v>26</v>
      </c>
      <c r="J1163" t="str">
        <f>IF(Churn_Data[[#This Row],[InternetService]]&lt;&gt;"No","Yes","No")</f>
        <v>Yes</v>
      </c>
      <c r="K1163" t="s">
        <v>25</v>
      </c>
      <c r="L1163" t="s">
        <v>25</v>
      </c>
      <c r="M1163" t="s">
        <v>25</v>
      </c>
      <c r="N1163" t="s">
        <v>25</v>
      </c>
      <c r="O1163" t="s">
        <v>25</v>
      </c>
      <c r="P1163" t="s">
        <v>25</v>
      </c>
      <c r="Q1163" t="s">
        <v>25</v>
      </c>
      <c r="R1163">
        <f>IF(Churn_Data[[#This Row],[Churn]]="Yes",1,0)</f>
        <v>0</v>
      </c>
      <c r="S1163" t="s">
        <v>24</v>
      </c>
      <c r="T1163">
        <f>(Churn_Data[[#This Row],[OnlineSecurity]]="Yes")+(Churn_Data[[#This Row],[OnlineBackup]]="Yes")+(Churn_Data[[#This Row],[DeviceProtection]]="Yes")+(Churn_Data[[#This Row],[TechSupport]]="Yes")+(Churn_Data[[#This Row],[StreamingTV]]="Yes")+(Churn_Data[[#This Row],[StreamingMovies]]="Yes")</f>
        <v>0</v>
      </c>
      <c r="U1163" t="s">
        <v>27</v>
      </c>
      <c r="V1163" t="s">
        <v>46</v>
      </c>
      <c r="W1163" t="str">
        <f>IF(ISNUMBER(SEARCH("automatic", Churn_Data[[#This Row],[PaymentMethod]])), "Automatic", "Manual")</f>
        <v>Automatic</v>
      </c>
      <c r="X1163">
        <v>68.599999999999994</v>
      </c>
      <c r="Y1163" t="str">
        <f>IF(Churn_Data[[#This Row],[tenure]]&lt;=12,"0-1 Year",IF(Churn_Data[[#This Row],[tenure]]&lt;=24,"1-2 Years",IF(Churn_Data[[#This Row],[tenure]]&lt;=36,"2-3 Years",IF(Churn_Data[[#This Row],[tenure]]&lt;=48,"3-4 Years",IF(Churn_Data[[#This Row],[tenure]]&lt;=60,"4-5 Years","5+ Years")))))</f>
        <v>1-2 Years</v>
      </c>
      <c r="Z1163">
        <v>15</v>
      </c>
      <c r="AA1163">
        <v>1108.5999999999999</v>
      </c>
      <c r="AB1163">
        <f>IF(Churn_Data[[#This Row],[Churn]]="No",Churn_Data[[#This Row],[MonthlyCharges]],NA())</f>
        <v>68.599999999999994</v>
      </c>
      <c r="AC1163">
        <f>IF(Churn_Data[[#This Row],[Churn]]="No",Churn_Data[[#This Row],[tenure]],NA())</f>
        <v>15</v>
      </c>
      <c r="AD1163" t="e">
        <f>IF(Churn_Data[[#This Row],[Churn]]="Yes",Churn_Data[[#This Row],[MonthlyCharges]],NA())</f>
        <v>#N/A</v>
      </c>
      <c r="AE1163" t="e">
        <f>IF(Churn_Data[[#This Row],[Churn]]="Yes",Churn_Data[[#This Row],[tenure]],NA())</f>
        <v>#N/A</v>
      </c>
      <c r="AF1163">
        <v>1029</v>
      </c>
    </row>
    <row r="1164" spans="1:32" x14ac:dyDescent="0.3">
      <c r="A1164" t="s">
        <v>1196</v>
      </c>
      <c r="B1164" t="s">
        <v>23</v>
      </c>
      <c r="C1164" t="str">
        <f>IF(Churn_Data[[#This Row],[SeniorCitizen]]=1,"Yes","No")</f>
        <v>No</v>
      </c>
      <c r="D1164">
        <v>0</v>
      </c>
      <c r="E1164" t="s">
        <v>25</v>
      </c>
      <c r="F1164" t="s">
        <v>25</v>
      </c>
      <c r="G1164" t="s">
        <v>24</v>
      </c>
      <c r="H1164" t="s">
        <v>25</v>
      </c>
      <c r="I1164" t="s">
        <v>26</v>
      </c>
      <c r="J1164" t="str">
        <f>IF(Churn_Data[[#This Row],[InternetService]]&lt;&gt;"No","Yes","No")</f>
        <v>Yes</v>
      </c>
      <c r="K1164" t="s">
        <v>25</v>
      </c>
      <c r="L1164" t="s">
        <v>25</v>
      </c>
      <c r="M1164" t="s">
        <v>25</v>
      </c>
      <c r="N1164" t="s">
        <v>25</v>
      </c>
      <c r="O1164" t="s">
        <v>25</v>
      </c>
      <c r="P1164" t="s">
        <v>25</v>
      </c>
      <c r="Q1164" t="s">
        <v>25</v>
      </c>
      <c r="R1164">
        <f>IF(Churn_Data[[#This Row],[Churn]]="Yes",1,0)</f>
        <v>0</v>
      </c>
      <c r="S1164" t="s">
        <v>24</v>
      </c>
      <c r="T1164">
        <f>(Churn_Data[[#This Row],[OnlineSecurity]]="Yes")+(Churn_Data[[#This Row],[OnlineBackup]]="Yes")+(Churn_Data[[#This Row],[DeviceProtection]]="Yes")+(Churn_Data[[#This Row],[TechSupport]]="Yes")+(Churn_Data[[#This Row],[StreamingTV]]="Yes")+(Churn_Data[[#This Row],[StreamingMovies]]="Yes")</f>
        <v>0</v>
      </c>
      <c r="U1164" t="s">
        <v>27</v>
      </c>
      <c r="V1164" t="s">
        <v>72</v>
      </c>
      <c r="W1164" t="str">
        <f>IF(ISNUMBER(SEARCH("automatic", Churn_Data[[#This Row],[PaymentMethod]])), "Automatic", "Manual")</f>
        <v>Automatic</v>
      </c>
      <c r="X1164">
        <v>69.05</v>
      </c>
      <c r="Y1164" t="str">
        <f>IF(Churn_Data[[#This Row],[tenure]]&lt;=12,"0-1 Year",IF(Churn_Data[[#This Row],[tenure]]&lt;=24,"1-2 Years",IF(Churn_Data[[#This Row],[tenure]]&lt;=36,"2-3 Years",IF(Churn_Data[[#This Row],[tenure]]&lt;=48,"3-4 Years",IF(Churn_Data[[#This Row],[tenure]]&lt;=60,"4-5 Years","5+ Years")))))</f>
        <v>2-3 Years</v>
      </c>
      <c r="Z1164">
        <v>26</v>
      </c>
      <c r="AA1164">
        <v>1815.65</v>
      </c>
      <c r="AB1164">
        <f>IF(Churn_Data[[#This Row],[Churn]]="No",Churn_Data[[#This Row],[MonthlyCharges]],NA())</f>
        <v>69.05</v>
      </c>
      <c r="AC1164">
        <f>IF(Churn_Data[[#This Row],[Churn]]="No",Churn_Data[[#This Row],[tenure]],NA())</f>
        <v>26</v>
      </c>
      <c r="AD1164" t="e">
        <f>IF(Churn_Data[[#This Row],[Churn]]="Yes",Churn_Data[[#This Row],[MonthlyCharges]],NA())</f>
        <v>#N/A</v>
      </c>
      <c r="AE1164" t="e">
        <f>IF(Churn_Data[[#This Row],[Churn]]="Yes",Churn_Data[[#This Row],[tenure]],NA())</f>
        <v>#N/A</v>
      </c>
      <c r="AF1164">
        <v>1795.3</v>
      </c>
    </row>
    <row r="1165" spans="1:32" x14ac:dyDescent="0.3">
      <c r="A1165" t="s">
        <v>1197</v>
      </c>
      <c r="B1165" t="s">
        <v>23</v>
      </c>
      <c r="C1165" t="str">
        <f>IF(Churn_Data[[#This Row],[SeniorCitizen]]=1,"Yes","No")</f>
        <v>No</v>
      </c>
      <c r="D1165">
        <v>0</v>
      </c>
      <c r="E1165" t="s">
        <v>25</v>
      </c>
      <c r="F1165" t="s">
        <v>25</v>
      </c>
      <c r="G1165" t="s">
        <v>24</v>
      </c>
      <c r="H1165" t="s">
        <v>24</v>
      </c>
      <c r="I1165" t="s">
        <v>26</v>
      </c>
      <c r="J1165" t="str">
        <f>IF(Churn_Data[[#This Row],[InternetService]]&lt;&gt;"No","Yes","No")</f>
        <v>Yes</v>
      </c>
      <c r="K1165" t="s">
        <v>25</v>
      </c>
      <c r="L1165" t="s">
        <v>25</v>
      </c>
      <c r="M1165" t="s">
        <v>25</v>
      </c>
      <c r="N1165" t="s">
        <v>25</v>
      </c>
      <c r="O1165" t="s">
        <v>25</v>
      </c>
      <c r="P1165" t="s">
        <v>25</v>
      </c>
      <c r="Q1165" t="s">
        <v>25</v>
      </c>
      <c r="R1165">
        <f>IF(Churn_Data[[#This Row],[Churn]]="Yes",1,0)</f>
        <v>0</v>
      </c>
      <c r="S1165" t="s">
        <v>24</v>
      </c>
      <c r="T1165">
        <f>(Churn_Data[[#This Row],[OnlineSecurity]]="Yes")+(Churn_Data[[#This Row],[OnlineBackup]]="Yes")+(Churn_Data[[#This Row],[DeviceProtection]]="Yes")+(Churn_Data[[#This Row],[TechSupport]]="Yes")+(Churn_Data[[#This Row],[StreamingTV]]="Yes")+(Churn_Data[[#This Row],[StreamingMovies]]="Yes")</f>
        <v>0</v>
      </c>
      <c r="U1165" t="s">
        <v>27</v>
      </c>
      <c r="V1165" t="s">
        <v>28</v>
      </c>
      <c r="W1165" t="str">
        <f>IF(ISNUMBER(SEARCH("automatic", Churn_Data[[#This Row],[PaymentMethod]])), "Automatic", "Manual")</f>
        <v>Manual</v>
      </c>
      <c r="X1165">
        <v>74.900000000000006</v>
      </c>
      <c r="Y1165" t="str">
        <f>IF(Churn_Data[[#This Row],[tenure]]&lt;=12,"0-1 Year",IF(Churn_Data[[#This Row],[tenure]]&lt;=24,"1-2 Years",IF(Churn_Data[[#This Row],[tenure]]&lt;=36,"2-3 Years",IF(Churn_Data[[#This Row],[tenure]]&lt;=48,"3-4 Years",IF(Churn_Data[[#This Row],[tenure]]&lt;=60,"4-5 Years","5+ Years")))))</f>
        <v>0-1 Year</v>
      </c>
      <c r="Z1165">
        <v>2</v>
      </c>
      <c r="AA1165">
        <v>136.05000000000001</v>
      </c>
      <c r="AB1165">
        <f>IF(Churn_Data[[#This Row],[Churn]]="No",Churn_Data[[#This Row],[MonthlyCharges]],NA())</f>
        <v>74.900000000000006</v>
      </c>
      <c r="AC1165">
        <f>IF(Churn_Data[[#This Row],[Churn]]="No",Churn_Data[[#This Row],[tenure]],NA())</f>
        <v>2</v>
      </c>
      <c r="AD1165" t="e">
        <f>IF(Churn_Data[[#This Row],[Churn]]="Yes",Churn_Data[[#This Row],[MonthlyCharges]],NA())</f>
        <v>#N/A</v>
      </c>
      <c r="AE1165" t="e">
        <f>IF(Churn_Data[[#This Row],[Churn]]="Yes",Churn_Data[[#This Row],[tenure]],NA())</f>
        <v>#N/A</v>
      </c>
      <c r="AF1165">
        <v>149.80000000000001</v>
      </c>
    </row>
    <row r="1166" spans="1:32" x14ac:dyDescent="0.3">
      <c r="A1166" t="s">
        <v>1198</v>
      </c>
      <c r="B1166" t="s">
        <v>23</v>
      </c>
      <c r="C1166" t="str">
        <f>IF(Churn_Data[[#This Row],[SeniorCitizen]]=1,"Yes","No")</f>
        <v>No</v>
      </c>
      <c r="D1166">
        <v>0</v>
      </c>
      <c r="E1166" t="s">
        <v>25</v>
      </c>
      <c r="F1166" t="s">
        <v>25</v>
      </c>
      <c r="G1166" t="s">
        <v>24</v>
      </c>
      <c r="H1166" t="s">
        <v>25</v>
      </c>
      <c r="I1166" t="s">
        <v>26</v>
      </c>
      <c r="J1166" t="str">
        <f>IF(Churn_Data[[#This Row],[InternetService]]&lt;&gt;"No","Yes","No")</f>
        <v>Yes</v>
      </c>
      <c r="K1166" t="s">
        <v>25</v>
      </c>
      <c r="L1166" t="s">
        <v>25</v>
      </c>
      <c r="M1166" t="s">
        <v>25</v>
      </c>
      <c r="N1166" t="s">
        <v>25</v>
      </c>
      <c r="O1166" t="s">
        <v>25</v>
      </c>
      <c r="P1166" t="s">
        <v>25</v>
      </c>
      <c r="Q1166" t="s">
        <v>24</v>
      </c>
      <c r="R1166">
        <f>IF(Churn_Data[[#This Row],[Churn]]="Yes",1,0)</f>
        <v>1</v>
      </c>
      <c r="S1166" t="s">
        <v>24</v>
      </c>
      <c r="T1166">
        <f>(Churn_Data[[#This Row],[OnlineSecurity]]="Yes")+(Churn_Data[[#This Row],[OnlineBackup]]="Yes")+(Churn_Data[[#This Row],[DeviceProtection]]="Yes")+(Churn_Data[[#This Row],[TechSupport]]="Yes")+(Churn_Data[[#This Row],[StreamingTV]]="Yes")+(Churn_Data[[#This Row],[StreamingMovies]]="Yes")</f>
        <v>0</v>
      </c>
      <c r="U1166" t="s">
        <v>27</v>
      </c>
      <c r="V1166" t="s">
        <v>28</v>
      </c>
      <c r="W1166" t="str">
        <f>IF(ISNUMBER(SEARCH("automatic", Churn_Data[[#This Row],[PaymentMethod]])), "Automatic", "Manual")</f>
        <v>Manual</v>
      </c>
      <c r="X1166">
        <v>69.25</v>
      </c>
      <c r="Y1166" t="str">
        <f>IF(Churn_Data[[#This Row],[tenure]]&lt;=12,"0-1 Year",IF(Churn_Data[[#This Row],[tenure]]&lt;=24,"1-2 Years",IF(Churn_Data[[#This Row],[tenure]]&lt;=36,"2-3 Years",IF(Churn_Data[[#This Row],[tenure]]&lt;=48,"3-4 Years",IF(Churn_Data[[#This Row],[tenure]]&lt;=60,"4-5 Years","5+ Years")))))</f>
        <v>0-1 Year</v>
      </c>
      <c r="Z1166">
        <v>6</v>
      </c>
      <c r="AA1166">
        <v>418.4</v>
      </c>
      <c r="AB1166" t="e">
        <f>IF(Churn_Data[[#This Row],[Churn]]="No",Churn_Data[[#This Row],[MonthlyCharges]],NA())</f>
        <v>#N/A</v>
      </c>
      <c r="AC1166" t="e">
        <f>IF(Churn_Data[[#This Row],[Churn]]="No",Churn_Data[[#This Row],[tenure]],NA())</f>
        <v>#N/A</v>
      </c>
      <c r="AD1166">
        <f>IF(Churn_Data[[#This Row],[Churn]]="Yes",Churn_Data[[#This Row],[MonthlyCharges]],NA())</f>
        <v>69.25</v>
      </c>
      <c r="AE1166">
        <f>IF(Churn_Data[[#This Row],[Churn]]="Yes",Churn_Data[[#This Row],[tenure]],NA())</f>
        <v>6</v>
      </c>
      <c r="AF1166">
        <v>415.5</v>
      </c>
    </row>
    <row r="1167" spans="1:32" x14ac:dyDescent="0.3">
      <c r="A1167" t="s">
        <v>1199</v>
      </c>
      <c r="B1167" t="s">
        <v>30</v>
      </c>
      <c r="C1167" t="str">
        <f>IF(Churn_Data[[#This Row],[SeniorCitizen]]=1,"Yes","No")</f>
        <v>No</v>
      </c>
      <c r="D1167">
        <v>0</v>
      </c>
      <c r="E1167" t="s">
        <v>25</v>
      </c>
      <c r="F1167" t="s">
        <v>25</v>
      </c>
      <c r="G1167" t="s">
        <v>24</v>
      </c>
      <c r="H1167" t="s">
        <v>24</v>
      </c>
      <c r="I1167" t="s">
        <v>26</v>
      </c>
      <c r="J1167" t="str">
        <f>IF(Churn_Data[[#This Row],[InternetService]]&lt;&gt;"No","Yes","No")</f>
        <v>Yes</v>
      </c>
      <c r="K1167" t="s">
        <v>25</v>
      </c>
      <c r="L1167" t="s">
        <v>25</v>
      </c>
      <c r="M1167" t="s">
        <v>25</v>
      </c>
      <c r="N1167" t="s">
        <v>25</v>
      </c>
      <c r="O1167" t="s">
        <v>25</v>
      </c>
      <c r="P1167" t="s">
        <v>25</v>
      </c>
      <c r="Q1167" t="s">
        <v>25</v>
      </c>
      <c r="R1167">
        <f>IF(Churn_Data[[#This Row],[Churn]]="Yes",1,0)</f>
        <v>0</v>
      </c>
      <c r="S1167" t="s">
        <v>25</v>
      </c>
      <c r="T1167">
        <f>(Churn_Data[[#This Row],[OnlineSecurity]]="Yes")+(Churn_Data[[#This Row],[OnlineBackup]]="Yes")+(Churn_Data[[#This Row],[DeviceProtection]]="Yes")+(Churn_Data[[#This Row],[TechSupport]]="Yes")+(Churn_Data[[#This Row],[StreamingTV]]="Yes")+(Churn_Data[[#This Row],[StreamingMovies]]="Yes")</f>
        <v>0</v>
      </c>
      <c r="U1167" t="s">
        <v>27</v>
      </c>
      <c r="V1167" t="s">
        <v>28</v>
      </c>
      <c r="W1167" t="str">
        <f>IF(ISNUMBER(SEARCH("automatic", Churn_Data[[#This Row],[PaymentMethod]])), "Automatic", "Manual")</f>
        <v>Manual</v>
      </c>
      <c r="X1167">
        <v>74.150000000000006</v>
      </c>
      <c r="Y1167" t="str">
        <f>IF(Churn_Data[[#This Row],[tenure]]&lt;=12,"0-1 Year",IF(Churn_Data[[#This Row],[tenure]]&lt;=24,"1-2 Years",IF(Churn_Data[[#This Row],[tenure]]&lt;=36,"2-3 Years",IF(Churn_Data[[#This Row],[tenure]]&lt;=48,"3-4 Years",IF(Churn_Data[[#This Row],[tenure]]&lt;=60,"4-5 Years","5+ Years")))))</f>
        <v>1-2 Years</v>
      </c>
      <c r="Z1167">
        <v>18</v>
      </c>
      <c r="AA1167">
        <v>1387</v>
      </c>
      <c r="AB1167">
        <f>IF(Churn_Data[[#This Row],[Churn]]="No",Churn_Data[[#This Row],[MonthlyCharges]],NA())</f>
        <v>74.150000000000006</v>
      </c>
      <c r="AC1167">
        <f>IF(Churn_Data[[#This Row],[Churn]]="No",Churn_Data[[#This Row],[tenure]],NA())</f>
        <v>18</v>
      </c>
      <c r="AD1167" t="e">
        <f>IF(Churn_Data[[#This Row],[Churn]]="Yes",Churn_Data[[#This Row],[MonthlyCharges]],NA())</f>
        <v>#N/A</v>
      </c>
      <c r="AE1167" t="e">
        <f>IF(Churn_Data[[#This Row],[Churn]]="Yes",Churn_Data[[#This Row],[tenure]],NA())</f>
        <v>#N/A</v>
      </c>
      <c r="AF1167">
        <v>1334.7</v>
      </c>
    </row>
    <row r="1168" spans="1:32" x14ac:dyDescent="0.3">
      <c r="A1168" t="s">
        <v>1200</v>
      </c>
      <c r="B1168" t="s">
        <v>23</v>
      </c>
      <c r="C1168" t="str">
        <f>IF(Churn_Data[[#This Row],[SeniorCitizen]]=1,"Yes","No")</f>
        <v>No</v>
      </c>
      <c r="D1168">
        <v>0</v>
      </c>
      <c r="E1168" t="s">
        <v>24</v>
      </c>
      <c r="F1168" t="s">
        <v>24</v>
      </c>
      <c r="G1168" t="s">
        <v>24</v>
      </c>
      <c r="H1168" t="s">
        <v>25</v>
      </c>
      <c r="I1168" t="s">
        <v>26</v>
      </c>
      <c r="J1168" t="str">
        <f>IF(Churn_Data[[#This Row],[InternetService]]&lt;&gt;"No","Yes","No")</f>
        <v>Yes</v>
      </c>
      <c r="K1168" t="s">
        <v>25</v>
      </c>
      <c r="L1168" t="s">
        <v>25</v>
      </c>
      <c r="M1168" t="s">
        <v>25</v>
      </c>
      <c r="N1168" t="s">
        <v>25</v>
      </c>
      <c r="O1168" t="s">
        <v>25</v>
      </c>
      <c r="P1168" t="s">
        <v>25</v>
      </c>
      <c r="Q1168" t="s">
        <v>25</v>
      </c>
      <c r="R1168">
        <f>IF(Churn_Data[[#This Row],[Churn]]="Yes",1,0)</f>
        <v>0</v>
      </c>
      <c r="S1168" t="s">
        <v>25</v>
      </c>
      <c r="T1168">
        <f>(Churn_Data[[#This Row],[OnlineSecurity]]="Yes")+(Churn_Data[[#This Row],[OnlineBackup]]="Yes")+(Churn_Data[[#This Row],[DeviceProtection]]="Yes")+(Churn_Data[[#This Row],[TechSupport]]="Yes")+(Churn_Data[[#This Row],[StreamingTV]]="Yes")+(Churn_Data[[#This Row],[StreamingMovies]]="Yes")</f>
        <v>0</v>
      </c>
      <c r="U1168" t="s">
        <v>27</v>
      </c>
      <c r="V1168" t="s">
        <v>72</v>
      </c>
      <c r="W1168" t="str">
        <f>IF(ISNUMBER(SEARCH("automatic", Churn_Data[[#This Row],[PaymentMethod]])), "Automatic", "Manual")</f>
        <v>Automatic</v>
      </c>
      <c r="X1168">
        <v>69.95</v>
      </c>
      <c r="Y1168" t="str">
        <f>IF(Churn_Data[[#This Row],[tenure]]&lt;=12,"0-1 Year",IF(Churn_Data[[#This Row],[tenure]]&lt;=24,"1-2 Years",IF(Churn_Data[[#This Row],[tenure]]&lt;=36,"2-3 Years",IF(Churn_Data[[#This Row],[tenure]]&lt;=48,"3-4 Years",IF(Churn_Data[[#This Row],[tenure]]&lt;=60,"4-5 Years","5+ Years")))))</f>
        <v>0-1 Year</v>
      </c>
      <c r="Z1168">
        <v>5</v>
      </c>
      <c r="AA1168">
        <v>320.39999999999998</v>
      </c>
      <c r="AB1168">
        <f>IF(Churn_Data[[#This Row],[Churn]]="No",Churn_Data[[#This Row],[MonthlyCharges]],NA())</f>
        <v>69.95</v>
      </c>
      <c r="AC1168">
        <f>IF(Churn_Data[[#This Row],[Churn]]="No",Churn_Data[[#This Row],[tenure]],NA())</f>
        <v>5</v>
      </c>
      <c r="AD1168" t="e">
        <f>IF(Churn_Data[[#This Row],[Churn]]="Yes",Churn_Data[[#This Row],[MonthlyCharges]],NA())</f>
        <v>#N/A</v>
      </c>
      <c r="AE1168" t="e">
        <f>IF(Churn_Data[[#This Row],[Churn]]="Yes",Churn_Data[[#This Row],[tenure]],NA())</f>
        <v>#N/A</v>
      </c>
      <c r="AF1168">
        <v>349.75</v>
      </c>
    </row>
    <row r="1169" spans="1:32" x14ac:dyDescent="0.3">
      <c r="A1169" t="s">
        <v>1201</v>
      </c>
      <c r="B1169" t="s">
        <v>30</v>
      </c>
      <c r="C1169" t="str">
        <f>IF(Churn_Data[[#This Row],[SeniorCitizen]]=1,"Yes","No")</f>
        <v>Yes</v>
      </c>
      <c r="D1169">
        <v>1</v>
      </c>
      <c r="E1169" t="s">
        <v>25</v>
      </c>
      <c r="F1169" t="s">
        <v>25</v>
      </c>
      <c r="G1169" t="s">
        <v>24</v>
      </c>
      <c r="H1169" t="s">
        <v>24</v>
      </c>
      <c r="I1169" t="s">
        <v>26</v>
      </c>
      <c r="J1169" t="str">
        <f>IF(Churn_Data[[#This Row],[InternetService]]&lt;&gt;"No","Yes","No")</f>
        <v>Yes</v>
      </c>
      <c r="K1169" t="s">
        <v>25</v>
      </c>
      <c r="L1169" t="s">
        <v>25</v>
      </c>
      <c r="M1169" t="s">
        <v>25</v>
      </c>
      <c r="N1169" t="s">
        <v>25</v>
      </c>
      <c r="O1169" t="s">
        <v>25</v>
      </c>
      <c r="P1169" t="s">
        <v>25</v>
      </c>
      <c r="Q1169" t="s">
        <v>24</v>
      </c>
      <c r="R1169">
        <f>IF(Churn_Data[[#This Row],[Churn]]="Yes",1,0)</f>
        <v>1</v>
      </c>
      <c r="S1169" t="s">
        <v>24</v>
      </c>
      <c r="T1169">
        <f>(Churn_Data[[#This Row],[OnlineSecurity]]="Yes")+(Churn_Data[[#This Row],[OnlineBackup]]="Yes")+(Churn_Data[[#This Row],[DeviceProtection]]="Yes")+(Churn_Data[[#This Row],[TechSupport]]="Yes")+(Churn_Data[[#This Row],[StreamingTV]]="Yes")+(Churn_Data[[#This Row],[StreamingMovies]]="Yes")</f>
        <v>0</v>
      </c>
      <c r="U1169" t="s">
        <v>27</v>
      </c>
      <c r="V1169" t="s">
        <v>28</v>
      </c>
      <c r="W1169" t="str">
        <f>IF(ISNUMBER(SEARCH("automatic", Churn_Data[[#This Row],[PaymentMethod]])), "Automatic", "Manual")</f>
        <v>Manual</v>
      </c>
      <c r="X1169">
        <v>74.849999999999994</v>
      </c>
      <c r="Y1169" t="str">
        <f>IF(Churn_Data[[#This Row],[tenure]]&lt;=12,"0-1 Year",IF(Churn_Data[[#This Row],[tenure]]&lt;=24,"1-2 Years",IF(Churn_Data[[#This Row],[tenure]]&lt;=36,"2-3 Years",IF(Churn_Data[[#This Row],[tenure]]&lt;=48,"3-4 Years",IF(Churn_Data[[#This Row],[tenure]]&lt;=60,"4-5 Years","5+ Years")))))</f>
        <v>0-1 Year</v>
      </c>
      <c r="Z1169">
        <v>2</v>
      </c>
      <c r="AA1169">
        <v>156.4</v>
      </c>
      <c r="AB1169" t="e">
        <f>IF(Churn_Data[[#This Row],[Churn]]="No",Churn_Data[[#This Row],[MonthlyCharges]],NA())</f>
        <v>#N/A</v>
      </c>
      <c r="AC1169" t="e">
        <f>IF(Churn_Data[[#This Row],[Churn]]="No",Churn_Data[[#This Row],[tenure]],NA())</f>
        <v>#N/A</v>
      </c>
      <c r="AD1169">
        <f>IF(Churn_Data[[#This Row],[Churn]]="Yes",Churn_Data[[#This Row],[MonthlyCharges]],NA())</f>
        <v>74.849999999999994</v>
      </c>
      <c r="AE1169">
        <f>IF(Churn_Data[[#This Row],[Churn]]="Yes",Churn_Data[[#This Row],[tenure]],NA())</f>
        <v>2</v>
      </c>
      <c r="AF1169">
        <v>149.69999999999999</v>
      </c>
    </row>
    <row r="1170" spans="1:32" x14ac:dyDescent="0.3">
      <c r="A1170" t="s">
        <v>1202</v>
      </c>
      <c r="B1170" t="s">
        <v>30</v>
      </c>
      <c r="C1170" t="str">
        <f>IF(Churn_Data[[#This Row],[SeniorCitizen]]=1,"Yes","No")</f>
        <v>No</v>
      </c>
      <c r="D1170">
        <v>0</v>
      </c>
      <c r="E1170" t="s">
        <v>25</v>
      </c>
      <c r="F1170" t="s">
        <v>25</v>
      </c>
      <c r="G1170" t="s">
        <v>24</v>
      </c>
      <c r="H1170" t="s">
        <v>24</v>
      </c>
      <c r="I1170" t="s">
        <v>26</v>
      </c>
      <c r="J1170" t="str">
        <f>IF(Churn_Data[[#This Row],[InternetService]]&lt;&gt;"No","Yes","No")</f>
        <v>Yes</v>
      </c>
      <c r="K1170" t="s">
        <v>25</v>
      </c>
      <c r="L1170" t="s">
        <v>25</v>
      </c>
      <c r="M1170" t="s">
        <v>25</v>
      </c>
      <c r="N1170" t="s">
        <v>25</v>
      </c>
      <c r="O1170" t="s">
        <v>25</v>
      </c>
      <c r="P1170" t="s">
        <v>25</v>
      </c>
      <c r="Q1170" t="s">
        <v>24</v>
      </c>
      <c r="R1170">
        <f>IF(Churn_Data[[#This Row],[Churn]]="Yes",1,0)</f>
        <v>1</v>
      </c>
      <c r="S1170" t="s">
        <v>24</v>
      </c>
      <c r="T1170">
        <f>(Churn_Data[[#This Row],[OnlineSecurity]]="Yes")+(Churn_Data[[#This Row],[OnlineBackup]]="Yes")+(Churn_Data[[#This Row],[DeviceProtection]]="Yes")+(Churn_Data[[#This Row],[TechSupport]]="Yes")+(Churn_Data[[#This Row],[StreamingTV]]="Yes")+(Churn_Data[[#This Row],[StreamingMovies]]="Yes")</f>
        <v>0</v>
      </c>
      <c r="U1170" t="s">
        <v>27</v>
      </c>
      <c r="V1170" t="s">
        <v>28</v>
      </c>
      <c r="W1170" t="str">
        <f>IF(ISNUMBER(SEARCH("automatic", Churn_Data[[#This Row],[PaymentMethod]])), "Automatic", "Manual")</f>
        <v>Manual</v>
      </c>
      <c r="X1170">
        <v>76</v>
      </c>
      <c r="Y1170" t="str">
        <f>IF(Churn_Data[[#This Row],[tenure]]&lt;=12,"0-1 Year",IF(Churn_Data[[#This Row],[tenure]]&lt;=24,"1-2 Years",IF(Churn_Data[[#This Row],[tenure]]&lt;=36,"2-3 Years",IF(Churn_Data[[#This Row],[tenure]]&lt;=48,"3-4 Years",IF(Churn_Data[[#This Row],[tenure]]&lt;=60,"4-5 Years","5+ Years")))))</f>
        <v>1-2 Years</v>
      </c>
      <c r="Z1170">
        <v>15</v>
      </c>
      <c r="AA1170">
        <v>1130.8499999999999</v>
      </c>
      <c r="AB1170" t="e">
        <f>IF(Churn_Data[[#This Row],[Churn]]="No",Churn_Data[[#This Row],[MonthlyCharges]],NA())</f>
        <v>#N/A</v>
      </c>
      <c r="AC1170" t="e">
        <f>IF(Churn_Data[[#This Row],[Churn]]="No",Churn_Data[[#This Row],[tenure]],NA())</f>
        <v>#N/A</v>
      </c>
      <c r="AD1170">
        <f>IF(Churn_Data[[#This Row],[Churn]]="Yes",Churn_Data[[#This Row],[MonthlyCharges]],NA())</f>
        <v>76</v>
      </c>
      <c r="AE1170">
        <f>IF(Churn_Data[[#This Row],[Churn]]="Yes",Churn_Data[[#This Row],[tenure]],NA())</f>
        <v>15</v>
      </c>
      <c r="AF1170">
        <v>1140</v>
      </c>
    </row>
    <row r="1171" spans="1:32" x14ac:dyDescent="0.3">
      <c r="A1171" t="s">
        <v>1203</v>
      </c>
      <c r="B1171" t="s">
        <v>30</v>
      </c>
      <c r="C1171" t="str">
        <f>IF(Churn_Data[[#This Row],[SeniorCitizen]]=1,"Yes","No")</f>
        <v>No</v>
      </c>
      <c r="D1171">
        <v>0</v>
      </c>
      <c r="E1171" t="s">
        <v>24</v>
      </c>
      <c r="F1171" t="s">
        <v>24</v>
      </c>
      <c r="G1171" t="s">
        <v>24</v>
      </c>
      <c r="H1171" t="s">
        <v>24</v>
      </c>
      <c r="I1171" t="s">
        <v>26</v>
      </c>
      <c r="J1171" t="str">
        <f>IF(Churn_Data[[#This Row],[InternetService]]&lt;&gt;"No","Yes","No")</f>
        <v>Yes</v>
      </c>
      <c r="K1171" t="s">
        <v>25</v>
      </c>
      <c r="L1171" t="s">
        <v>25</v>
      </c>
      <c r="M1171" t="s">
        <v>25</v>
      </c>
      <c r="N1171" t="s">
        <v>25</v>
      </c>
      <c r="O1171" t="s">
        <v>25</v>
      </c>
      <c r="P1171" t="s">
        <v>25</v>
      </c>
      <c r="Q1171" t="s">
        <v>24</v>
      </c>
      <c r="R1171">
        <f>IF(Churn_Data[[#This Row],[Churn]]="Yes",1,0)</f>
        <v>1</v>
      </c>
      <c r="S1171" t="s">
        <v>24</v>
      </c>
      <c r="T1171">
        <f>(Churn_Data[[#This Row],[OnlineSecurity]]="Yes")+(Churn_Data[[#This Row],[OnlineBackup]]="Yes")+(Churn_Data[[#This Row],[DeviceProtection]]="Yes")+(Churn_Data[[#This Row],[TechSupport]]="Yes")+(Churn_Data[[#This Row],[StreamingTV]]="Yes")+(Churn_Data[[#This Row],[StreamingMovies]]="Yes")</f>
        <v>0</v>
      </c>
      <c r="U1171" t="s">
        <v>27</v>
      </c>
      <c r="V1171" t="s">
        <v>46</v>
      </c>
      <c r="W1171" t="str">
        <f>IF(ISNUMBER(SEARCH("automatic", Churn_Data[[#This Row],[PaymentMethod]])), "Automatic", "Manual")</f>
        <v>Automatic</v>
      </c>
      <c r="X1171">
        <v>74.900000000000006</v>
      </c>
      <c r="Y1171" t="str">
        <f>IF(Churn_Data[[#This Row],[tenure]]&lt;=12,"0-1 Year",IF(Churn_Data[[#This Row],[tenure]]&lt;=24,"1-2 Years",IF(Churn_Data[[#This Row],[tenure]]&lt;=36,"2-3 Years",IF(Churn_Data[[#This Row],[tenure]]&lt;=48,"3-4 Years",IF(Churn_Data[[#This Row],[tenure]]&lt;=60,"4-5 Years","5+ Years")))))</f>
        <v>1-2 Years</v>
      </c>
      <c r="Z1171">
        <v>15</v>
      </c>
      <c r="AA1171">
        <v>1107.25</v>
      </c>
      <c r="AB1171" t="e">
        <f>IF(Churn_Data[[#This Row],[Churn]]="No",Churn_Data[[#This Row],[MonthlyCharges]],NA())</f>
        <v>#N/A</v>
      </c>
      <c r="AC1171" t="e">
        <f>IF(Churn_Data[[#This Row],[Churn]]="No",Churn_Data[[#This Row],[tenure]],NA())</f>
        <v>#N/A</v>
      </c>
      <c r="AD1171">
        <f>IF(Churn_Data[[#This Row],[Churn]]="Yes",Churn_Data[[#This Row],[MonthlyCharges]],NA())</f>
        <v>74.900000000000006</v>
      </c>
      <c r="AE1171">
        <f>IF(Churn_Data[[#This Row],[Churn]]="Yes",Churn_Data[[#This Row],[tenure]],NA())</f>
        <v>15</v>
      </c>
      <c r="AF1171">
        <v>1123.5</v>
      </c>
    </row>
    <row r="1172" spans="1:32" x14ac:dyDescent="0.3">
      <c r="A1172" t="s">
        <v>1204</v>
      </c>
      <c r="B1172" t="s">
        <v>30</v>
      </c>
      <c r="C1172" t="str">
        <f>IF(Churn_Data[[#This Row],[SeniorCitizen]]=1,"Yes","No")</f>
        <v>No</v>
      </c>
      <c r="D1172">
        <v>0</v>
      </c>
      <c r="E1172" t="s">
        <v>25</v>
      </c>
      <c r="F1172" t="s">
        <v>25</v>
      </c>
      <c r="G1172" t="s">
        <v>24</v>
      </c>
      <c r="H1172" t="s">
        <v>25</v>
      </c>
      <c r="I1172" t="s">
        <v>26</v>
      </c>
      <c r="J1172" t="str">
        <f>IF(Churn_Data[[#This Row],[InternetService]]&lt;&gt;"No","Yes","No")</f>
        <v>Yes</v>
      </c>
      <c r="K1172" t="s">
        <v>25</v>
      </c>
      <c r="L1172" t="s">
        <v>25</v>
      </c>
      <c r="M1172" t="s">
        <v>25</v>
      </c>
      <c r="N1172" t="s">
        <v>25</v>
      </c>
      <c r="O1172" t="s">
        <v>25</v>
      </c>
      <c r="P1172" t="s">
        <v>25</v>
      </c>
      <c r="Q1172" t="s">
        <v>24</v>
      </c>
      <c r="R1172">
        <f>IF(Churn_Data[[#This Row],[Churn]]="Yes",1,0)</f>
        <v>1</v>
      </c>
      <c r="S1172" t="s">
        <v>24</v>
      </c>
      <c r="T1172">
        <f>(Churn_Data[[#This Row],[OnlineSecurity]]="Yes")+(Churn_Data[[#This Row],[OnlineBackup]]="Yes")+(Churn_Data[[#This Row],[DeviceProtection]]="Yes")+(Churn_Data[[#This Row],[TechSupport]]="Yes")+(Churn_Data[[#This Row],[StreamingTV]]="Yes")+(Churn_Data[[#This Row],[StreamingMovies]]="Yes")</f>
        <v>0</v>
      </c>
      <c r="U1172" t="s">
        <v>27</v>
      </c>
      <c r="V1172" t="s">
        <v>72</v>
      </c>
      <c r="W1172" t="str">
        <f>IF(ISNUMBER(SEARCH("automatic", Churn_Data[[#This Row],[PaymentMethod]])), "Automatic", "Manual")</f>
        <v>Automatic</v>
      </c>
      <c r="X1172">
        <v>69.8</v>
      </c>
      <c r="Y1172" t="str">
        <f>IF(Churn_Data[[#This Row],[tenure]]&lt;=12,"0-1 Year",IF(Churn_Data[[#This Row],[tenure]]&lt;=24,"1-2 Years",IF(Churn_Data[[#This Row],[tenure]]&lt;=36,"2-3 Years",IF(Churn_Data[[#This Row],[tenure]]&lt;=48,"3-4 Years",IF(Churn_Data[[#This Row],[tenure]]&lt;=60,"4-5 Years","5+ Years")))))</f>
        <v>0-1 Year</v>
      </c>
      <c r="Z1172">
        <v>2</v>
      </c>
      <c r="AA1172">
        <v>134.69999999999999</v>
      </c>
      <c r="AB1172" t="e">
        <f>IF(Churn_Data[[#This Row],[Churn]]="No",Churn_Data[[#This Row],[MonthlyCharges]],NA())</f>
        <v>#N/A</v>
      </c>
      <c r="AC1172" t="e">
        <f>IF(Churn_Data[[#This Row],[Churn]]="No",Churn_Data[[#This Row],[tenure]],NA())</f>
        <v>#N/A</v>
      </c>
      <c r="AD1172">
        <f>IF(Churn_Data[[#This Row],[Churn]]="Yes",Churn_Data[[#This Row],[MonthlyCharges]],NA())</f>
        <v>69.8</v>
      </c>
      <c r="AE1172">
        <f>IF(Churn_Data[[#This Row],[Churn]]="Yes",Churn_Data[[#This Row],[tenure]],NA())</f>
        <v>2</v>
      </c>
      <c r="AF1172">
        <v>139.6</v>
      </c>
    </row>
    <row r="1173" spans="1:32" x14ac:dyDescent="0.3">
      <c r="A1173" t="s">
        <v>1205</v>
      </c>
      <c r="B1173" t="s">
        <v>23</v>
      </c>
      <c r="C1173" t="str">
        <f>IF(Churn_Data[[#This Row],[SeniorCitizen]]=1,"Yes","No")</f>
        <v>No</v>
      </c>
      <c r="D1173">
        <v>0</v>
      </c>
      <c r="E1173" t="s">
        <v>24</v>
      </c>
      <c r="F1173" t="s">
        <v>25</v>
      </c>
      <c r="G1173" t="s">
        <v>24</v>
      </c>
      <c r="H1173" t="s">
        <v>24</v>
      </c>
      <c r="I1173" t="s">
        <v>26</v>
      </c>
      <c r="J1173" t="str">
        <f>IF(Churn_Data[[#This Row],[InternetService]]&lt;&gt;"No","Yes","No")</f>
        <v>Yes</v>
      </c>
      <c r="K1173" t="s">
        <v>25</v>
      </c>
      <c r="L1173" t="s">
        <v>25</v>
      </c>
      <c r="M1173" t="s">
        <v>25</v>
      </c>
      <c r="N1173" t="s">
        <v>25</v>
      </c>
      <c r="O1173" t="s">
        <v>25</v>
      </c>
      <c r="P1173" t="s">
        <v>25</v>
      </c>
      <c r="Q1173" t="s">
        <v>24</v>
      </c>
      <c r="R1173">
        <f>IF(Churn_Data[[#This Row],[Churn]]="Yes",1,0)</f>
        <v>1</v>
      </c>
      <c r="S1173" t="s">
        <v>24</v>
      </c>
      <c r="T1173">
        <f>(Churn_Data[[#This Row],[OnlineSecurity]]="Yes")+(Churn_Data[[#This Row],[OnlineBackup]]="Yes")+(Churn_Data[[#This Row],[DeviceProtection]]="Yes")+(Churn_Data[[#This Row],[TechSupport]]="Yes")+(Churn_Data[[#This Row],[StreamingTV]]="Yes")+(Churn_Data[[#This Row],[StreamingMovies]]="Yes")</f>
        <v>0</v>
      </c>
      <c r="U1173" t="s">
        <v>27</v>
      </c>
      <c r="V1173" t="s">
        <v>72</v>
      </c>
      <c r="W1173" t="str">
        <f>IF(ISNUMBER(SEARCH("automatic", Churn_Data[[#This Row],[PaymentMethod]])), "Automatic", "Manual")</f>
        <v>Automatic</v>
      </c>
      <c r="X1173">
        <v>74.099999999999994</v>
      </c>
      <c r="Y1173" t="str">
        <f>IF(Churn_Data[[#This Row],[tenure]]&lt;=12,"0-1 Year",IF(Churn_Data[[#This Row],[tenure]]&lt;=24,"1-2 Years",IF(Churn_Data[[#This Row],[tenure]]&lt;=36,"2-3 Years",IF(Churn_Data[[#This Row],[tenure]]&lt;=48,"3-4 Years",IF(Churn_Data[[#This Row],[tenure]]&lt;=60,"4-5 Years","5+ Years")))))</f>
        <v>0-1 Year</v>
      </c>
      <c r="Z1173">
        <v>3</v>
      </c>
      <c r="AA1173">
        <v>228</v>
      </c>
      <c r="AB1173" t="e">
        <f>IF(Churn_Data[[#This Row],[Churn]]="No",Churn_Data[[#This Row],[MonthlyCharges]],NA())</f>
        <v>#N/A</v>
      </c>
      <c r="AC1173" t="e">
        <f>IF(Churn_Data[[#This Row],[Churn]]="No",Churn_Data[[#This Row],[tenure]],NA())</f>
        <v>#N/A</v>
      </c>
      <c r="AD1173">
        <f>IF(Churn_Data[[#This Row],[Churn]]="Yes",Churn_Data[[#This Row],[MonthlyCharges]],NA())</f>
        <v>74.099999999999994</v>
      </c>
      <c r="AE1173">
        <f>IF(Churn_Data[[#This Row],[Churn]]="Yes",Churn_Data[[#This Row],[tenure]],NA())</f>
        <v>3</v>
      </c>
      <c r="AF1173">
        <v>222.3</v>
      </c>
    </row>
    <row r="1174" spans="1:32" x14ac:dyDescent="0.3">
      <c r="A1174" t="s">
        <v>1206</v>
      </c>
      <c r="B1174" t="s">
        <v>30</v>
      </c>
      <c r="C1174" t="str">
        <f>IF(Churn_Data[[#This Row],[SeniorCitizen]]=1,"Yes","No")</f>
        <v>No</v>
      </c>
      <c r="D1174">
        <v>0</v>
      </c>
      <c r="E1174" t="s">
        <v>25</v>
      </c>
      <c r="F1174" t="s">
        <v>25</v>
      </c>
      <c r="G1174" t="s">
        <v>24</v>
      </c>
      <c r="H1174" t="s">
        <v>24</v>
      </c>
      <c r="I1174" t="s">
        <v>26</v>
      </c>
      <c r="J1174" t="str">
        <f>IF(Churn_Data[[#This Row],[InternetService]]&lt;&gt;"No","Yes","No")</f>
        <v>Yes</v>
      </c>
      <c r="K1174" t="s">
        <v>25</v>
      </c>
      <c r="L1174" t="s">
        <v>25</v>
      </c>
      <c r="M1174" t="s">
        <v>25</v>
      </c>
      <c r="N1174" t="s">
        <v>25</v>
      </c>
      <c r="O1174" t="s">
        <v>25</v>
      </c>
      <c r="P1174" t="s">
        <v>25</v>
      </c>
      <c r="Q1174" t="s">
        <v>24</v>
      </c>
      <c r="R1174">
        <f>IF(Churn_Data[[#This Row],[Churn]]="Yes",1,0)</f>
        <v>1</v>
      </c>
      <c r="S1174" t="s">
        <v>25</v>
      </c>
      <c r="T1174">
        <f>(Churn_Data[[#This Row],[OnlineSecurity]]="Yes")+(Churn_Data[[#This Row],[OnlineBackup]]="Yes")+(Churn_Data[[#This Row],[DeviceProtection]]="Yes")+(Churn_Data[[#This Row],[TechSupport]]="Yes")+(Churn_Data[[#This Row],[StreamingTV]]="Yes")+(Churn_Data[[#This Row],[StreamingMovies]]="Yes")</f>
        <v>0</v>
      </c>
      <c r="U1174" t="s">
        <v>27</v>
      </c>
      <c r="V1174" t="s">
        <v>28</v>
      </c>
      <c r="W1174" t="str">
        <f>IF(ISNUMBER(SEARCH("automatic", Churn_Data[[#This Row],[PaymentMethod]])), "Automatic", "Manual")</f>
        <v>Manual</v>
      </c>
      <c r="X1174">
        <v>75</v>
      </c>
      <c r="Y1174" t="str">
        <f>IF(Churn_Data[[#This Row],[tenure]]&lt;=12,"0-1 Year",IF(Churn_Data[[#This Row],[tenure]]&lt;=24,"1-2 Years",IF(Churn_Data[[#This Row],[tenure]]&lt;=36,"2-3 Years",IF(Churn_Data[[#This Row],[tenure]]&lt;=48,"3-4 Years",IF(Churn_Data[[#This Row],[tenure]]&lt;=60,"4-5 Years","5+ Years")))))</f>
        <v>0-1 Year</v>
      </c>
      <c r="Z1174">
        <v>3</v>
      </c>
      <c r="AA1174">
        <v>209.1</v>
      </c>
      <c r="AB1174" t="e">
        <f>IF(Churn_Data[[#This Row],[Churn]]="No",Churn_Data[[#This Row],[MonthlyCharges]],NA())</f>
        <v>#N/A</v>
      </c>
      <c r="AC1174" t="e">
        <f>IF(Churn_Data[[#This Row],[Churn]]="No",Churn_Data[[#This Row],[tenure]],NA())</f>
        <v>#N/A</v>
      </c>
      <c r="AD1174">
        <f>IF(Churn_Data[[#This Row],[Churn]]="Yes",Churn_Data[[#This Row],[MonthlyCharges]],NA())</f>
        <v>75</v>
      </c>
      <c r="AE1174">
        <f>IF(Churn_Data[[#This Row],[Churn]]="Yes",Churn_Data[[#This Row],[tenure]],NA())</f>
        <v>3</v>
      </c>
      <c r="AF1174">
        <v>225</v>
      </c>
    </row>
    <row r="1175" spans="1:32" x14ac:dyDescent="0.3">
      <c r="A1175" t="s">
        <v>1207</v>
      </c>
      <c r="B1175" t="s">
        <v>30</v>
      </c>
      <c r="C1175" t="str">
        <f>IF(Churn_Data[[#This Row],[SeniorCitizen]]=1,"Yes","No")</f>
        <v>No</v>
      </c>
      <c r="D1175">
        <v>0</v>
      </c>
      <c r="E1175" t="s">
        <v>25</v>
      </c>
      <c r="F1175" t="s">
        <v>25</v>
      </c>
      <c r="G1175" t="s">
        <v>24</v>
      </c>
      <c r="H1175" t="s">
        <v>25</v>
      </c>
      <c r="I1175" t="s">
        <v>26</v>
      </c>
      <c r="J1175" t="str">
        <f>IF(Churn_Data[[#This Row],[InternetService]]&lt;&gt;"No","Yes","No")</f>
        <v>Yes</v>
      </c>
      <c r="K1175" t="s">
        <v>25</v>
      </c>
      <c r="L1175" t="s">
        <v>25</v>
      </c>
      <c r="M1175" t="s">
        <v>25</v>
      </c>
      <c r="N1175" t="s">
        <v>25</v>
      </c>
      <c r="O1175" t="s">
        <v>25</v>
      </c>
      <c r="P1175" t="s">
        <v>25</v>
      </c>
      <c r="Q1175" t="s">
        <v>25</v>
      </c>
      <c r="R1175">
        <f>IF(Churn_Data[[#This Row],[Churn]]="Yes",1,0)</f>
        <v>0</v>
      </c>
      <c r="S1175" t="s">
        <v>24</v>
      </c>
      <c r="T1175">
        <f>(Churn_Data[[#This Row],[OnlineSecurity]]="Yes")+(Churn_Data[[#This Row],[OnlineBackup]]="Yes")+(Churn_Data[[#This Row],[DeviceProtection]]="Yes")+(Churn_Data[[#This Row],[TechSupport]]="Yes")+(Churn_Data[[#This Row],[StreamingTV]]="Yes")+(Churn_Data[[#This Row],[StreamingMovies]]="Yes")</f>
        <v>0</v>
      </c>
      <c r="U1175" t="s">
        <v>27</v>
      </c>
      <c r="V1175" t="s">
        <v>28</v>
      </c>
      <c r="W1175" t="str">
        <f>IF(ISNUMBER(SEARCH("automatic", Churn_Data[[#This Row],[PaymentMethod]])), "Automatic", "Manual")</f>
        <v>Manual</v>
      </c>
      <c r="X1175">
        <v>69.05</v>
      </c>
      <c r="Y1175" t="str">
        <f>IF(Churn_Data[[#This Row],[tenure]]&lt;=12,"0-1 Year",IF(Churn_Data[[#This Row],[tenure]]&lt;=24,"1-2 Years",IF(Churn_Data[[#This Row],[tenure]]&lt;=36,"2-3 Years",IF(Churn_Data[[#This Row],[tenure]]&lt;=48,"3-4 Years",IF(Churn_Data[[#This Row],[tenure]]&lt;=60,"4-5 Years","5+ Years")))))</f>
        <v>2-3 Years</v>
      </c>
      <c r="Z1175">
        <v>27</v>
      </c>
      <c r="AA1175">
        <v>1793.25</v>
      </c>
      <c r="AB1175">
        <f>IF(Churn_Data[[#This Row],[Churn]]="No",Churn_Data[[#This Row],[MonthlyCharges]],NA())</f>
        <v>69.05</v>
      </c>
      <c r="AC1175">
        <f>IF(Churn_Data[[#This Row],[Churn]]="No",Churn_Data[[#This Row],[tenure]],NA())</f>
        <v>27</v>
      </c>
      <c r="AD1175" t="e">
        <f>IF(Churn_Data[[#This Row],[Churn]]="Yes",Churn_Data[[#This Row],[MonthlyCharges]],NA())</f>
        <v>#N/A</v>
      </c>
      <c r="AE1175" t="e">
        <f>IF(Churn_Data[[#This Row],[Churn]]="Yes",Churn_Data[[#This Row],[tenure]],NA())</f>
        <v>#N/A</v>
      </c>
      <c r="AF1175">
        <v>1864.35</v>
      </c>
    </row>
    <row r="1176" spans="1:32" x14ac:dyDescent="0.3">
      <c r="A1176" t="s">
        <v>1208</v>
      </c>
      <c r="B1176" t="s">
        <v>23</v>
      </c>
      <c r="C1176" t="str">
        <f>IF(Churn_Data[[#This Row],[SeniorCitizen]]=1,"Yes","No")</f>
        <v>No</v>
      </c>
      <c r="D1176">
        <v>0</v>
      </c>
      <c r="E1176" t="s">
        <v>25</v>
      </c>
      <c r="F1176" t="s">
        <v>25</v>
      </c>
      <c r="G1176" t="s">
        <v>24</v>
      </c>
      <c r="H1176" t="s">
        <v>25</v>
      </c>
      <c r="I1176" t="s">
        <v>26</v>
      </c>
      <c r="J1176" t="str">
        <f>IF(Churn_Data[[#This Row],[InternetService]]&lt;&gt;"No","Yes","No")</f>
        <v>Yes</v>
      </c>
      <c r="K1176" t="s">
        <v>25</v>
      </c>
      <c r="L1176" t="s">
        <v>25</v>
      </c>
      <c r="M1176" t="s">
        <v>25</v>
      </c>
      <c r="N1176" t="s">
        <v>25</v>
      </c>
      <c r="O1176" t="s">
        <v>25</v>
      </c>
      <c r="P1176" t="s">
        <v>25</v>
      </c>
      <c r="Q1176" t="s">
        <v>25</v>
      </c>
      <c r="R1176">
        <f>IF(Churn_Data[[#This Row],[Churn]]="Yes",1,0)</f>
        <v>0</v>
      </c>
      <c r="S1176" t="s">
        <v>24</v>
      </c>
      <c r="T1176">
        <f>(Churn_Data[[#This Row],[OnlineSecurity]]="Yes")+(Churn_Data[[#This Row],[OnlineBackup]]="Yes")+(Churn_Data[[#This Row],[DeviceProtection]]="Yes")+(Churn_Data[[#This Row],[TechSupport]]="Yes")+(Churn_Data[[#This Row],[StreamingTV]]="Yes")+(Churn_Data[[#This Row],[StreamingMovies]]="Yes")</f>
        <v>0</v>
      </c>
      <c r="U1176" t="s">
        <v>27</v>
      </c>
      <c r="V1176" t="s">
        <v>28</v>
      </c>
      <c r="W1176" t="str">
        <f>IF(ISNUMBER(SEARCH("automatic", Churn_Data[[#This Row],[PaymentMethod]])), "Automatic", "Manual")</f>
        <v>Manual</v>
      </c>
      <c r="X1176">
        <v>70.150000000000006</v>
      </c>
      <c r="Y1176" t="str">
        <f>IF(Churn_Data[[#This Row],[tenure]]&lt;=12,"0-1 Year",IF(Churn_Data[[#This Row],[tenure]]&lt;=24,"1-2 Years",IF(Churn_Data[[#This Row],[tenure]]&lt;=36,"2-3 Years",IF(Churn_Data[[#This Row],[tenure]]&lt;=48,"3-4 Years",IF(Churn_Data[[#This Row],[tenure]]&lt;=60,"4-5 Years","5+ Years")))))</f>
        <v>1-2 Years</v>
      </c>
      <c r="Z1176">
        <v>13</v>
      </c>
      <c r="AA1176">
        <v>886.7</v>
      </c>
      <c r="AB1176">
        <f>IF(Churn_Data[[#This Row],[Churn]]="No",Churn_Data[[#This Row],[MonthlyCharges]],NA())</f>
        <v>70.150000000000006</v>
      </c>
      <c r="AC1176">
        <f>IF(Churn_Data[[#This Row],[Churn]]="No",Churn_Data[[#This Row],[tenure]],NA())</f>
        <v>13</v>
      </c>
      <c r="AD1176" t="e">
        <f>IF(Churn_Data[[#This Row],[Churn]]="Yes",Churn_Data[[#This Row],[MonthlyCharges]],NA())</f>
        <v>#N/A</v>
      </c>
      <c r="AE1176" t="e">
        <f>IF(Churn_Data[[#This Row],[Churn]]="Yes",Churn_Data[[#This Row],[tenure]],NA())</f>
        <v>#N/A</v>
      </c>
      <c r="AF1176">
        <v>911.95</v>
      </c>
    </row>
    <row r="1177" spans="1:32" x14ac:dyDescent="0.3">
      <c r="A1177" t="s">
        <v>1209</v>
      </c>
      <c r="B1177" t="s">
        <v>30</v>
      </c>
      <c r="C1177" t="str">
        <f>IF(Churn_Data[[#This Row],[SeniorCitizen]]=1,"Yes","No")</f>
        <v>No</v>
      </c>
      <c r="D1177">
        <v>0</v>
      </c>
      <c r="E1177" t="s">
        <v>25</v>
      </c>
      <c r="F1177" t="s">
        <v>25</v>
      </c>
      <c r="G1177" t="s">
        <v>24</v>
      </c>
      <c r="H1177" t="s">
        <v>24</v>
      </c>
      <c r="I1177" t="s">
        <v>26</v>
      </c>
      <c r="J1177" t="str">
        <f>IF(Churn_Data[[#This Row],[InternetService]]&lt;&gt;"No","Yes","No")</f>
        <v>Yes</v>
      </c>
      <c r="K1177" t="s">
        <v>25</v>
      </c>
      <c r="L1177" t="s">
        <v>25</v>
      </c>
      <c r="M1177" t="s">
        <v>25</v>
      </c>
      <c r="N1177" t="s">
        <v>25</v>
      </c>
      <c r="O1177" t="s">
        <v>25</v>
      </c>
      <c r="P1177" t="s">
        <v>25</v>
      </c>
      <c r="Q1177" t="s">
        <v>25</v>
      </c>
      <c r="R1177">
        <f>IF(Churn_Data[[#This Row],[Churn]]="Yes",1,0)</f>
        <v>0</v>
      </c>
      <c r="S1177" t="s">
        <v>24</v>
      </c>
      <c r="T1177">
        <f>(Churn_Data[[#This Row],[OnlineSecurity]]="Yes")+(Churn_Data[[#This Row],[OnlineBackup]]="Yes")+(Churn_Data[[#This Row],[DeviceProtection]]="Yes")+(Churn_Data[[#This Row],[TechSupport]]="Yes")+(Churn_Data[[#This Row],[StreamingTV]]="Yes")+(Churn_Data[[#This Row],[StreamingMovies]]="Yes")</f>
        <v>0</v>
      </c>
      <c r="U1177" t="s">
        <v>27</v>
      </c>
      <c r="V1177" t="s">
        <v>46</v>
      </c>
      <c r="W1177" t="str">
        <f>IF(ISNUMBER(SEARCH("automatic", Churn_Data[[#This Row],[PaymentMethod]])), "Automatic", "Manual")</f>
        <v>Automatic</v>
      </c>
      <c r="X1177">
        <v>74.599999999999994</v>
      </c>
      <c r="Y1177" t="str">
        <f>IF(Churn_Data[[#This Row],[tenure]]&lt;=12,"0-1 Year",IF(Churn_Data[[#This Row],[tenure]]&lt;=24,"1-2 Years",IF(Churn_Data[[#This Row],[tenure]]&lt;=36,"2-3 Years",IF(Churn_Data[[#This Row],[tenure]]&lt;=48,"3-4 Years",IF(Churn_Data[[#This Row],[tenure]]&lt;=60,"4-5 Years","5+ Years")))))</f>
        <v>4-5 Years</v>
      </c>
      <c r="Z1177">
        <v>49</v>
      </c>
      <c r="AA1177">
        <v>3720.35</v>
      </c>
      <c r="AB1177">
        <f>IF(Churn_Data[[#This Row],[Churn]]="No",Churn_Data[[#This Row],[MonthlyCharges]],NA())</f>
        <v>74.599999999999994</v>
      </c>
      <c r="AC1177">
        <f>IF(Churn_Data[[#This Row],[Churn]]="No",Churn_Data[[#This Row],[tenure]],NA())</f>
        <v>49</v>
      </c>
      <c r="AD1177" t="e">
        <f>IF(Churn_Data[[#This Row],[Churn]]="Yes",Churn_Data[[#This Row],[MonthlyCharges]],NA())</f>
        <v>#N/A</v>
      </c>
      <c r="AE1177" t="e">
        <f>IF(Churn_Data[[#This Row],[Churn]]="Yes",Churn_Data[[#This Row],[tenure]],NA())</f>
        <v>#N/A</v>
      </c>
      <c r="AF1177">
        <v>3655.4</v>
      </c>
    </row>
    <row r="1178" spans="1:32" x14ac:dyDescent="0.3">
      <c r="A1178" t="s">
        <v>1210</v>
      </c>
      <c r="B1178" t="s">
        <v>30</v>
      </c>
      <c r="C1178" t="str">
        <f>IF(Churn_Data[[#This Row],[SeniorCitizen]]=1,"Yes","No")</f>
        <v>No</v>
      </c>
      <c r="D1178">
        <v>0</v>
      </c>
      <c r="E1178" t="s">
        <v>25</v>
      </c>
      <c r="F1178" t="s">
        <v>24</v>
      </c>
      <c r="G1178" t="s">
        <v>24</v>
      </c>
      <c r="H1178" t="s">
        <v>24</v>
      </c>
      <c r="I1178" t="s">
        <v>26</v>
      </c>
      <c r="J1178" t="str">
        <f>IF(Churn_Data[[#This Row],[InternetService]]&lt;&gt;"No","Yes","No")</f>
        <v>Yes</v>
      </c>
      <c r="K1178" t="s">
        <v>25</v>
      </c>
      <c r="L1178" t="s">
        <v>25</v>
      </c>
      <c r="M1178" t="s">
        <v>25</v>
      </c>
      <c r="N1178" t="s">
        <v>25</v>
      </c>
      <c r="O1178" t="s">
        <v>25</v>
      </c>
      <c r="P1178" t="s">
        <v>25</v>
      </c>
      <c r="Q1178" t="s">
        <v>24</v>
      </c>
      <c r="R1178">
        <f>IF(Churn_Data[[#This Row],[Churn]]="Yes",1,0)</f>
        <v>1</v>
      </c>
      <c r="S1178" t="s">
        <v>24</v>
      </c>
      <c r="T1178">
        <f>(Churn_Data[[#This Row],[OnlineSecurity]]="Yes")+(Churn_Data[[#This Row],[OnlineBackup]]="Yes")+(Churn_Data[[#This Row],[DeviceProtection]]="Yes")+(Churn_Data[[#This Row],[TechSupport]]="Yes")+(Churn_Data[[#This Row],[StreamingTV]]="Yes")+(Churn_Data[[#This Row],[StreamingMovies]]="Yes")</f>
        <v>0</v>
      </c>
      <c r="U1178" t="s">
        <v>27</v>
      </c>
      <c r="V1178" t="s">
        <v>72</v>
      </c>
      <c r="W1178" t="str">
        <f>IF(ISNUMBER(SEARCH("automatic", Churn_Data[[#This Row],[PaymentMethod]])), "Automatic", "Manual")</f>
        <v>Automatic</v>
      </c>
      <c r="X1178">
        <v>73.75</v>
      </c>
      <c r="Y1178" t="str">
        <f>IF(Churn_Data[[#This Row],[tenure]]&lt;=12,"0-1 Year",IF(Churn_Data[[#This Row],[tenure]]&lt;=24,"1-2 Years",IF(Churn_Data[[#This Row],[tenure]]&lt;=36,"2-3 Years",IF(Churn_Data[[#This Row],[tenure]]&lt;=48,"3-4 Years",IF(Churn_Data[[#This Row],[tenure]]&lt;=60,"4-5 Years","5+ Years")))))</f>
        <v>0-1 Year</v>
      </c>
      <c r="Z1178">
        <v>12</v>
      </c>
      <c r="AA1178">
        <v>871.4</v>
      </c>
      <c r="AB1178" t="e">
        <f>IF(Churn_Data[[#This Row],[Churn]]="No",Churn_Data[[#This Row],[MonthlyCharges]],NA())</f>
        <v>#N/A</v>
      </c>
      <c r="AC1178" t="e">
        <f>IF(Churn_Data[[#This Row],[Churn]]="No",Churn_Data[[#This Row],[tenure]],NA())</f>
        <v>#N/A</v>
      </c>
      <c r="AD1178">
        <f>IF(Churn_Data[[#This Row],[Churn]]="Yes",Churn_Data[[#This Row],[MonthlyCharges]],NA())</f>
        <v>73.75</v>
      </c>
      <c r="AE1178">
        <f>IF(Churn_Data[[#This Row],[Churn]]="Yes",Churn_Data[[#This Row],[tenure]],NA())</f>
        <v>12</v>
      </c>
      <c r="AF1178">
        <v>885</v>
      </c>
    </row>
    <row r="1179" spans="1:32" x14ac:dyDescent="0.3">
      <c r="A1179" t="s">
        <v>1211</v>
      </c>
      <c r="B1179" t="s">
        <v>23</v>
      </c>
      <c r="C1179" t="str">
        <f>IF(Churn_Data[[#This Row],[SeniorCitizen]]=1,"Yes","No")</f>
        <v>No</v>
      </c>
      <c r="D1179">
        <v>0</v>
      </c>
      <c r="E1179" t="s">
        <v>25</v>
      </c>
      <c r="F1179" t="s">
        <v>25</v>
      </c>
      <c r="G1179" t="s">
        <v>24</v>
      </c>
      <c r="H1179" t="s">
        <v>25</v>
      </c>
      <c r="I1179" t="s">
        <v>26</v>
      </c>
      <c r="J1179" t="str">
        <f>IF(Churn_Data[[#This Row],[InternetService]]&lt;&gt;"No","Yes","No")</f>
        <v>Yes</v>
      </c>
      <c r="K1179" t="s">
        <v>25</v>
      </c>
      <c r="L1179" t="s">
        <v>25</v>
      </c>
      <c r="M1179" t="s">
        <v>25</v>
      </c>
      <c r="N1179" t="s">
        <v>25</v>
      </c>
      <c r="O1179" t="s">
        <v>25</v>
      </c>
      <c r="P1179" t="s">
        <v>25</v>
      </c>
      <c r="Q1179" t="s">
        <v>24</v>
      </c>
      <c r="R1179">
        <f>IF(Churn_Data[[#This Row],[Churn]]="Yes",1,0)</f>
        <v>1</v>
      </c>
      <c r="S1179" t="s">
        <v>25</v>
      </c>
      <c r="T1179">
        <f>(Churn_Data[[#This Row],[OnlineSecurity]]="Yes")+(Churn_Data[[#This Row],[OnlineBackup]]="Yes")+(Churn_Data[[#This Row],[DeviceProtection]]="Yes")+(Churn_Data[[#This Row],[TechSupport]]="Yes")+(Churn_Data[[#This Row],[StreamingTV]]="Yes")+(Churn_Data[[#This Row],[StreamingMovies]]="Yes")</f>
        <v>0</v>
      </c>
      <c r="U1179" t="s">
        <v>27</v>
      </c>
      <c r="V1179" t="s">
        <v>46</v>
      </c>
      <c r="W1179" t="str">
        <f>IF(ISNUMBER(SEARCH("automatic", Churn_Data[[#This Row],[PaymentMethod]])), "Automatic", "Manual")</f>
        <v>Automatic</v>
      </c>
      <c r="X1179">
        <v>70.25</v>
      </c>
      <c r="Y1179" t="str">
        <f>IF(Churn_Data[[#This Row],[tenure]]&lt;=12,"0-1 Year",IF(Churn_Data[[#This Row],[tenure]]&lt;=24,"1-2 Years",IF(Churn_Data[[#This Row],[tenure]]&lt;=36,"2-3 Years",IF(Churn_Data[[#This Row],[tenure]]&lt;=48,"3-4 Years",IF(Churn_Data[[#This Row],[tenure]]&lt;=60,"4-5 Years","5+ Years")))))</f>
        <v>3-4 Years</v>
      </c>
      <c r="Z1179">
        <v>41</v>
      </c>
      <c r="AA1179">
        <v>2868.05</v>
      </c>
      <c r="AB1179" t="e">
        <f>IF(Churn_Data[[#This Row],[Churn]]="No",Churn_Data[[#This Row],[MonthlyCharges]],NA())</f>
        <v>#N/A</v>
      </c>
      <c r="AC1179" t="e">
        <f>IF(Churn_Data[[#This Row],[Churn]]="No",Churn_Data[[#This Row],[tenure]],NA())</f>
        <v>#N/A</v>
      </c>
      <c r="AD1179">
        <f>IF(Churn_Data[[#This Row],[Churn]]="Yes",Churn_Data[[#This Row],[MonthlyCharges]],NA())</f>
        <v>70.25</v>
      </c>
      <c r="AE1179">
        <f>IF(Churn_Data[[#This Row],[Churn]]="Yes",Churn_Data[[#This Row],[tenure]],NA())</f>
        <v>41</v>
      </c>
      <c r="AF1179">
        <v>2880.25</v>
      </c>
    </row>
    <row r="1180" spans="1:32" x14ac:dyDescent="0.3">
      <c r="A1180" t="s">
        <v>1212</v>
      </c>
      <c r="B1180" t="s">
        <v>23</v>
      </c>
      <c r="C1180" t="str">
        <f>IF(Churn_Data[[#This Row],[SeniorCitizen]]=1,"Yes","No")</f>
        <v>No</v>
      </c>
      <c r="D1180">
        <v>0</v>
      </c>
      <c r="E1180" t="s">
        <v>24</v>
      </c>
      <c r="F1180" t="s">
        <v>25</v>
      </c>
      <c r="G1180" t="s">
        <v>24</v>
      </c>
      <c r="H1180" t="s">
        <v>24</v>
      </c>
      <c r="I1180" t="s">
        <v>26</v>
      </c>
      <c r="J1180" t="str">
        <f>IF(Churn_Data[[#This Row],[InternetService]]&lt;&gt;"No","Yes","No")</f>
        <v>Yes</v>
      </c>
      <c r="K1180" t="s">
        <v>25</v>
      </c>
      <c r="L1180" t="s">
        <v>25</v>
      </c>
      <c r="M1180" t="s">
        <v>25</v>
      </c>
      <c r="N1180" t="s">
        <v>25</v>
      </c>
      <c r="O1180" t="s">
        <v>25</v>
      </c>
      <c r="P1180" t="s">
        <v>25</v>
      </c>
      <c r="Q1180" t="s">
        <v>24</v>
      </c>
      <c r="R1180">
        <f>IF(Churn_Data[[#This Row],[Churn]]="Yes",1,0)</f>
        <v>1</v>
      </c>
      <c r="S1180" t="s">
        <v>24</v>
      </c>
      <c r="T1180">
        <f>(Churn_Data[[#This Row],[OnlineSecurity]]="Yes")+(Churn_Data[[#This Row],[OnlineBackup]]="Yes")+(Churn_Data[[#This Row],[DeviceProtection]]="Yes")+(Churn_Data[[#This Row],[TechSupport]]="Yes")+(Churn_Data[[#This Row],[StreamingTV]]="Yes")+(Churn_Data[[#This Row],[StreamingMovies]]="Yes")</f>
        <v>0</v>
      </c>
      <c r="U1180" t="s">
        <v>27</v>
      </c>
      <c r="V1180" t="s">
        <v>72</v>
      </c>
      <c r="W1180" t="str">
        <f>IF(ISNUMBER(SEARCH("automatic", Churn_Data[[#This Row],[PaymentMethod]])), "Automatic", "Manual")</f>
        <v>Automatic</v>
      </c>
      <c r="X1180">
        <v>75.150000000000006</v>
      </c>
      <c r="Y1180" t="str">
        <f>IF(Churn_Data[[#This Row],[tenure]]&lt;=12,"0-1 Year",IF(Churn_Data[[#This Row],[tenure]]&lt;=24,"1-2 Years",IF(Churn_Data[[#This Row],[tenure]]&lt;=36,"2-3 Years",IF(Churn_Data[[#This Row],[tenure]]&lt;=48,"3-4 Years",IF(Churn_Data[[#This Row],[tenure]]&lt;=60,"4-5 Years","5+ Years")))))</f>
        <v>0-1 Year</v>
      </c>
      <c r="Z1180">
        <v>3</v>
      </c>
      <c r="AA1180">
        <v>216.75</v>
      </c>
      <c r="AB1180" t="e">
        <f>IF(Churn_Data[[#This Row],[Churn]]="No",Churn_Data[[#This Row],[MonthlyCharges]],NA())</f>
        <v>#N/A</v>
      </c>
      <c r="AC1180" t="e">
        <f>IF(Churn_Data[[#This Row],[Churn]]="No",Churn_Data[[#This Row],[tenure]],NA())</f>
        <v>#N/A</v>
      </c>
      <c r="AD1180">
        <f>IF(Churn_Data[[#This Row],[Churn]]="Yes",Churn_Data[[#This Row],[MonthlyCharges]],NA())</f>
        <v>75.150000000000006</v>
      </c>
      <c r="AE1180">
        <f>IF(Churn_Data[[#This Row],[Churn]]="Yes",Churn_Data[[#This Row],[tenure]],NA())</f>
        <v>3</v>
      </c>
      <c r="AF1180">
        <v>225.45</v>
      </c>
    </row>
    <row r="1181" spans="1:32" x14ac:dyDescent="0.3">
      <c r="A1181" t="s">
        <v>1213</v>
      </c>
      <c r="B1181" t="s">
        <v>23</v>
      </c>
      <c r="C1181" t="str">
        <f>IF(Churn_Data[[#This Row],[SeniorCitizen]]=1,"Yes","No")</f>
        <v>No</v>
      </c>
      <c r="D1181">
        <v>0</v>
      </c>
      <c r="E1181" t="s">
        <v>24</v>
      </c>
      <c r="F1181" t="s">
        <v>25</v>
      </c>
      <c r="G1181" t="s">
        <v>24</v>
      </c>
      <c r="H1181" t="s">
        <v>24</v>
      </c>
      <c r="I1181" t="s">
        <v>26</v>
      </c>
      <c r="J1181" t="str">
        <f>IF(Churn_Data[[#This Row],[InternetService]]&lt;&gt;"No","Yes","No")</f>
        <v>Yes</v>
      </c>
      <c r="K1181" t="s">
        <v>25</v>
      </c>
      <c r="L1181" t="s">
        <v>25</v>
      </c>
      <c r="M1181" t="s">
        <v>25</v>
      </c>
      <c r="N1181" t="s">
        <v>25</v>
      </c>
      <c r="O1181" t="s">
        <v>25</v>
      </c>
      <c r="P1181" t="s">
        <v>25</v>
      </c>
      <c r="Q1181" t="s">
        <v>24</v>
      </c>
      <c r="R1181">
        <f>IF(Churn_Data[[#This Row],[Churn]]="Yes",1,0)</f>
        <v>1</v>
      </c>
      <c r="S1181" t="s">
        <v>24</v>
      </c>
      <c r="T1181">
        <f>(Churn_Data[[#This Row],[OnlineSecurity]]="Yes")+(Churn_Data[[#This Row],[OnlineBackup]]="Yes")+(Churn_Data[[#This Row],[DeviceProtection]]="Yes")+(Churn_Data[[#This Row],[TechSupport]]="Yes")+(Churn_Data[[#This Row],[StreamingTV]]="Yes")+(Churn_Data[[#This Row],[StreamingMovies]]="Yes")</f>
        <v>0</v>
      </c>
      <c r="U1181" t="s">
        <v>27</v>
      </c>
      <c r="V1181" t="s">
        <v>72</v>
      </c>
      <c r="W1181" t="str">
        <f>IF(ISNUMBER(SEARCH("automatic", Churn_Data[[#This Row],[PaymentMethod]])), "Automatic", "Manual")</f>
        <v>Automatic</v>
      </c>
      <c r="X1181">
        <v>75.400000000000006</v>
      </c>
      <c r="Y1181" t="str">
        <f>IF(Churn_Data[[#This Row],[tenure]]&lt;=12,"0-1 Year",IF(Churn_Data[[#This Row],[tenure]]&lt;=24,"1-2 Years",IF(Churn_Data[[#This Row],[tenure]]&lt;=36,"2-3 Years",IF(Churn_Data[[#This Row],[tenure]]&lt;=48,"3-4 Years",IF(Churn_Data[[#This Row],[tenure]]&lt;=60,"4-5 Years","5+ Years")))))</f>
        <v>1-2 Years</v>
      </c>
      <c r="Z1181">
        <v>24</v>
      </c>
      <c r="AA1181">
        <v>1747.85</v>
      </c>
      <c r="AB1181" t="e">
        <f>IF(Churn_Data[[#This Row],[Churn]]="No",Churn_Data[[#This Row],[MonthlyCharges]],NA())</f>
        <v>#N/A</v>
      </c>
      <c r="AC1181" t="e">
        <f>IF(Churn_Data[[#This Row],[Churn]]="No",Churn_Data[[#This Row],[tenure]],NA())</f>
        <v>#N/A</v>
      </c>
      <c r="AD1181">
        <f>IF(Churn_Data[[#This Row],[Churn]]="Yes",Churn_Data[[#This Row],[MonthlyCharges]],NA())</f>
        <v>75.400000000000006</v>
      </c>
      <c r="AE1181">
        <f>IF(Churn_Data[[#This Row],[Churn]]="Yes",Churn_Data[[#This Row],[tenure]],NA())</f>
        <v>24</v>
      </c>
      <c r="AF1181">
        <v>1809.6</v>
      </c>
    </row>
    <row r="1182" spans="1:32" x14ac:dyDescent="0.3">
      <c r="A1182" t="s">
        <v>1214</v>
      </c>
      <c r="B1182" t="s">
        <v>23</v>
      </c>
      <c r="C1182" t="str">
        <f>IF(Churn_Data[[#This Row],[SeniorCitizen]]=1,"Yes","No")</f>
        <v>Yes</v>
      </c>
      <c r="D1182">
        <v>1</v>
      </c>
      <c r="E1182" t="s">
        <v>25</v>
      </c>
      <c r="F1182" t="s">
        <v>25</v>
      </c>
      <c r="G1182" t="s">
        <v>24</v>
      </c>
      <c r="H1182" t="s">
        <v>24</v>
      </c>
      <c r="I1182" t="s">
        <v>26</v>
      </c>
      <c r="J1182" t="str">
        <f>IF(Churn_Data[[#This Row],[InternetService]]&lt;&gt;"No","Yes","No")</f>
        <v>Yes</v>
      </c>
      <c r="K1182" t="s">
        <v>25</v>
      </c>
      <c r="L1182" t="s">
        <v>25</v>
      </c>
      <c r="M1182" t="s">
        <v>25</v>
      </c>
      <c r="N1182" t="s">
        <v>25</v>
      </c>
      <c r="O1182" t="s">
        <v>25</v>
      </c>
      <c r="P1182" t="s">
        <v>25</v>
      </c>
      <c r="Q1182" t="s">
        <v>24</v>
      </c>
      <c r="R1182">
        <f>IF(Churn_Data[[#This Row],[Churn]]="Yes",1,0)</f>
        <v>1</v>
      </c>
      <c r="S1182" t="s">
        <v>24</v>
      </c>
      <c r="T1182">
        <f>(Churn_Data[[#This Row],[OnlineSecurity]]="Yes")+(Churn_Data[[#This Row],[OnlineBackup]]="Yes")+(Churn_Data[[#This Row],[DeviceProtection]]="Yes")+(Churn_Data[[#This Row],[TechSupport]]="Yes")+(Churn_Data[[#This Row],[StreamingTV]]="Yes")+(Churn_Data[[#This Row],[StreamingMovies]]="Yes")</f>
        <v>0</v>
      </c>
      <c r="U1182" t="s">
        <v>27</v>
      </c>
      <c r="V1182" t="s">
        <v>46</v>
      </c>
      <c r="W1182" t="str">
        <f>IF(ISNUMBER(SEARCH("automatic", Churn_Data[[#This Row],[PaymentMethod]])), "Automatic", "Manual")</f>
        <v>Automatic</v>
      </c>
      <c r="X1182">
        <v>74.400000000000006</v>
      </c>
      <c r="Y1182" t="str">
        <f>IF(Churn_Data[[#This Row],[tenure]]&lt;=12,"0-1 Year",IF(Churn_Data[[#This Row],[tenure]]&lt;=24,"1-2 Years",IF(Churn_Data[[#This Row],[tenure]]&lt;=36,"2-3 Years",IF(Churn_Data[[#This Row],[tenure]]&lt;=48,"3-4 Years",IF(Churn_Data[[#This Row],[tenure]]&lt;=60,"4-5 Years","5+ Years")))))</f>
        <v>1-2 Years</v>
      </c>
      <c r="Z1182">
        <v>22</v>
      </c>
      <c r="AA1182">
        <v>1692.6</v>
      </c>
      <c r="AB1182" t="e">
        <f>IF(Churn_Data[[#This Row],[Churn]]="No",Churn_Data[[#This Row],[MonthlyCharges]],NA())</f>
        <v>#N/A</v>
      </c>
      <c r="AC1182" t="e">
        <f>IF(Churn_Data[[#This Row],[Churn]]="No",Churn_Data[[#This Row],[tenure]],NA())</f>
        <v>#N/A</v>
      </c>
      <c r="AD1182">
        <f>IF(Churn_Data[[#This Row],[Churn]]="Yes",Churn_Data[[#This Row],[MonthlyCharges]],NA())</f>
        <v>74.400000000000006</v>
      </c>
      <c r="AE1182">
        <f>IF(Churn_Data[[#This Row],[Churn]]="Yes",Churn_Data[[#This Row],[tenure]],NA())</f>
        <v>22</v>
      </c>
      <c r="AF1182">
        <v>1636.8</v>
      </c>
    </row>
    <row r="1183" spans="1:32" x14ac:dyDescent="0.3">
      <c r="A1183" t="s">
        <v>1215</v>
      </c>
      <c r="B1183" t="s">
        <v>23</v>
      </c>
      <c r="C1183" t="str">
        <f>IF(Churn_Data[[#This Row],[SeniorCitizen]]=1,"Yes","No")</f>
        <v>Yes</v>
      </c>
      <c r="D1183">
        <v>1</v>
      </c>
      <c r="E1183" t="s">
        <v>25</v>
      </c>
      <c r="F1183" t="s">
        <v>25</v>
      </c>
      <c r="G1183" t="s">
        <v>24</v>
      </c>
      <c r="H1183" t="s">
        <v>24</v>
      </c>
      <c r="I1183" t="s">
        <v>26</v>
      </c>
      <c r="J1183" t="str">
        <f>IF(Churn_Data[[#This Row],[InternetService]]&lt;&gt;"No","Yes","No")</f>
        <v>Yes</v>
      </c>
      <c r="K1183" t="s">
        <v>25</v>
      </c>
      <c r="L1183" t="s">
        <v>25</v>
      </c>
      <c r="M1183" t="s">
        <v>25</v>
      </c>
      <c r="N1183" t="s">
        <v>25</v>
      </c>
      <c r="O1183" t="s">
        <v>25</v>
      </c>
      <c r="P1183" t="s">
        <v>25</v>
      </c>
      <c r="Q1183" t="s">
        <v>24</v>
      </c>
      <c r="R1183">
        <f>IF(Churn_Data[[#This Row],[Churn]]="Yes",1,0)</f>
        <v>1</v>
      </c>
      <c r="S1183" t="s">
        <v>24</v>
      </c>
      <c r="T1183">
        <f>(Churn_Data[[#This Row],[OnlineSecurity]]="Yes")+(Churn_Data[[#This Row],[OnlineBackup]]="Yes")+(Churn_Data[[#This Row],[DeviceProtection]]="Yes")+(Churn_Data[[#This Row],[TechSupport]]="Yes")+(Churn_Data[[#This Row],[StreamingTV]]="Yes")+(Churn_Data[[#This Row],[StreamingMovies]]="Yes")</f>
        <v>0</v>
      </c>
      <c r="U1183" t="s">
        <v>27</v>
      </c>
      <c r="V1183" t="s">
        <v>72</v>
      </c>
      <c r="W1183" t="str">
        <f>IF(ISNUMBER(SEARCH("automatic", Churn_Data[[#This Row],[PaymentMethod]])), "Automatic", "Manual")</f>
        <v>Automatic</v>
      </c>
      <c r="X1183">
        <v>75.05</v>
      </c>
      <c r="Y1183" t="str">
        <f>IF(Churn_Data[[#This Row],[tenure]]&lt;=12,"0-1 Year",IF(Churn_Data[[#This Row],[tenure]]&lt;=24,"1-2 Years",IF(Churn_Data[[#This Row],[tenure]]&lt;=36,"2-3 Years",IF(Churn_Data[[#This Row],[tenure]]&lt;=48,"3-4 Years",IF(Churn_Data[[#This Row],[tenure]]&lt;=60,"4-5 Years","5+ Years")))))</f>
        <v>0-1 Year</v>
      </c>
      <c r="Z1183">
        <v>3</v>
      </c>
      <c r="AA1183">
        <v>256.25</v>
      </c>
      <c r="AB1183" t="e">
        <f>IF(Churn_Data[[#This Row],[Churn]]="No",Churn_Data[[#This Row],[MonthlyCharges]],NA())</f>
        <v>#N/A</v>
      </c>
      <c r="AC1183" t="e">
        <f>IF(Churn_Data[[#This Row],[Churn]]="No",Churn_Data[[#This Row],[tenure]],NA())</f>
        <v>#N/A</v>
      </c>
      <c r="AD1183">
        <f>IF(Churn_Data[[#This Row],[Churn]]="Yes",Churn_Data[[#This Row],[MonthlyCharges]],NA())</f>
        <v>75.05</v>
      </c>
      <c r="AE1183">
        <f>IF(Churn_Data[[#This Row],[Churn]]="Yes",Churn_Data[[#This Row],[tenure]],NA())</f>
        <v>3</v>
      </c>
      <c r="AF1183">
        <v>225.15</v>
      </c>
    </row>
    <row r="1184" spans="1:32" x14ac:dyDescent="0.3">
      <c r="A1184" t="s">
        <v>1216</v>
      </c>
      <c r="B1184" t="s">
        <v>30</v>
      </c>
      <c r="C1184" t="str">
        <f>IF(Churn_Data[[#This Row],[SeniorCitizen]]=1,"Yes","No")</f>
        <v>No</v>
      </c>
      <c r="D1184">
        <v>0</v>
      </c>
      <c r="E1184" t="s">
        <v>25</v>
      </c>
      <c r="F1184" t="s">
        <v>25</v>
      </c>
      <c r="G1184" t="s">
        <v>24</v>
      </c>
      <c r="H1184" t="s">
        <v>25</v>
      </c>
      <c r="I1184" t="s">
        <v>26</v>
      </c>
      <c r="J1184" t="str">
        <f>IF(Churn_Data[[#This Row],[InternetService]]&lt;&gt;"No","Yes","No")</f>
        <v>Yes</v>
      </c>
      <c r="K1184" t="s">
        <v>25</v>
      </c>
      <c r="L1184" t="s">
        <v>25</v>
      </c>
      <c r="M1184" t="s">
        <v>25</v>
      </c>
      <c r="N1184" t="s">
        <v>25</v>
      </c>
      <c r="O1184" t="s">
        <v>25</v>
      </c>
      <c r="P1184" t="s">
        <v>25</v>
      </c>
      <c r="Q1184" t="s">
        <v>25</v>
      </c>
      <c r="R1184">
        <f>IF(Churn_Data[[#This Row],[Churn]]="Yes",1,0)</f>
        <v>0</v>
      </c>
      <c r="S1184" t="s">
        <v>24</v>
      </c>
      <c r="T1184">
        <f>(Churn_Data[[#This Row],[OnlineSecurity]]="Yes")+(Churn_Data[[#This Row],[OnlineBackup]]="Yes")+(Churn_Data[[#This Row],[DeviceProtection]]="Yes")+(Churn_Data[[#This Row],[TechSupport]]="Yes")+(Churn_Data[[#This Row],[StreamingTV]]="Yes")+(Churn_Data[[#This Row],[StreamingMovies]]="Yes")</f>
        <v>0</v>
      </c>
      <c r="U1184" t="s">
        <v>27</v>
      </c>
      <c r="V1184" t="s">
        <v>72</v>
      </c>
      <c r="W1184" t="str">
        <f>IF(ISNUMBER(SEARCH("automatic", Churn_Data[[#This Row],[PaymentMethod]])), "Automatic", "Manual")</f>
        <v>Automatic</v>
      </c>
      <c r="X1184">
        <v>69.5</v>
      </c>
      <c r="Y1184" t="str">
        <f>IF(Churn_Data[[#This Row],[tenure]]&lt;=12,"0-1 Year",IF(Churn_Data[[#This Row],[tenure]]&lt;=24,"1-2 Years",IF(Churn_Data[[#This Row],[tenure]]&lt;=36,"2-3 Years",IF(Churn_Data[[#This Row],[tenure]]&lt;=48,"3-4 Years",IF(Churn_Data[[#This Row],[tenure]]&lt;=60,"4-5 Years","5+ Years")))))</f>
        <v>3-4 Years</v>
      </c>
      <c r="Z1184">
        <v>38</v>
      </c>
      <c r="AA1184">
        <v>2625.25</v>
      </c>
      <c r="AB1184">
        <f>IF(Churn_Data[[#This Row],[Churn]]="No",Churn_Data[[#This Row],[MonthlyCharges]],NA())</f>
        <v>69.5</v>
      </c>
      <c r="AC1184">
        <f>IF(Churn_Data[[#This Row],[Churn]]="No",Churn_Data[[#This Row],[tenure]],NA())</f>
        <v>38</v>
      </c>
      <c r="AD1184" t="e">
        <f>IF(Churn_Data[[#This Row],[Churn]]="Yes",Churn_Data[[#This Row],[MonthlyCharges]],NA())</f>
        <v>#N/A</v>
      </c>
      <c r="AE1184" t="e">
        <f>IF(Churn_Data[[#This Row],[Churn]]="Yes",Churn_Data[[#This Row],[tenure]],NA())</f>
        <v>#N/A</v>
      </c>
      <c r="AF1184">
        <v>2641</v>
      </c>
    </row>
    <row r="1185" spans="1:32" x14ac:dyDescent="0.3">
      <c r="A1185" t="s">
        <v>1217</v>
      </c>
      <c r="B1185" t="s">
        <v>30</v>
      </c>
      <c r="C1185" t="str">
        <f>IF(Churn_Data[[#This Row],[SeniorCitizen]]=1,"Yes","No")</f>
        <v>Yes</v>
      </c>
      <c r="D1185">
        <v>1</v>
      </c>
      <c r="E1185" t="s">
        <v>24</v>
      </c>
      <c r="F1185" t="s">
        <v>25</v>
      </c>
      <c r="G1185" t="s">
        <v>24</v>
      </c>
      <c r="H1185" t="s">
        <v>24</v>
      </c>
      <c r="I1185" t="s">
        <v>26</v>
      </c>
      <c r="J1185" t="str">
        <f>IF(Churn_Data[[#This Row],[InternetService]]&lt;&gt;"No","Yes","No")</f>
        <v>Yes</v>
      </c>
      <c r="K1185" t="s">
        <v>25</v>
      </c>
      <c r="L1185" t="s">
        <v>25</v>
      </c>
      <c r="M1185" t="s">
        <v>25</v>
      </c>
      <c r="N1185" t="s">
        <v>25</v>
      </c>
      <c r="O1185" t="s">
        <v>25</v>
      </c>
      <c r="P1185" t="s">
        <v>25</v>
      </c>
      <c r="Q1185" t="s">
        <v>24</v>
      </c>
      <c r="R1185">
        <f>IF(Churn_Data[[#This Row],[Churn]]="Yes",1,0)</f>
        <v>1</v>
      </c>
      <c r="S1185" t="s">
        <v>24</v>
      </c>
      <c r="T1185">
        <f>(Churn_Data[[#This Row],[OnlineSecurity]]="Yes")+(Churn_Data[[#This Row],[OnlineBackup]]="Yes")+(Churn_Data[[#This Row],[DeviceProtection]]="Yes")+(Churn_Data[[#This Row],[TechSupport]]="Yes")+(Churn_Data[[#This Row],[StreamingTV]]="Yes")+(Churn_Data[[#This Row],[StreamingMovies]]="Yes")</f>
        <v>0</v>
      </c>
      <c r="U1185" t="s">
        <v>27</v>
      </c>
      <c r="V1185" t="s">
        <v>28</v>
      </c>
      <c r="W1185" t="str">
        <f>IF(ISNUMBER(SEARCH("automatic", Churn_Data[[#This Row],[PaymentMethod]])), "Automatic", "Manual")</f>
        <v>Manual</v>
      </c>
      <c r="X1185">
        <v>74.400000000000006</v>
      </c>
      <c r="Y1185" t="str">
        <f>IF(Churn_Data[[#This Row],[tenure]]&lt;=12,"0-1 Year",IF(Churn_Data[[#This Row],[tenure]]&lt;=24,"1-2 Years",IF(Churn_Data[[#This Row],[tenure]]&lt;=36,"2-3 Years",IF(Churn_Data[[#This Row],[tenure]]&lt;=48,"3-4 Years",IF(Churn_Data[[#This Row],[tenure]]&lt;=60,"4-5 Years","5+ Years")))))</f>
        <v>0-1 Year</v>
      </c>
      <c r="Z1185">
        <v>4</v>
      </c>
      <c r="AA1185">
        <v>306.60000000000002</v>
      </c>
      <c r="AB1185" t="e">
        <f>IF(Churn_Data[[#This Row],[Churn]]="No",Churn_Data[[#This Row],[MonthlyCharges]],NA())</f>
        <v>#N/A</v>
      </c>
      <c r="AC1185" t="e">
        <f>IF(Churn_Data[[#This Row],[Churn]]="No",Churn_Data[[#This Row],[tenure]],NA())</f>
        <v>#N/A</v>
      </c>
      <c r="AD1185">
        <f>IF(Churn_Data[[#This Row],[Churn]]="Yes",Churn_Data[[#This Row],[MonthlyCharges]],NA())</f>
        <v>74.400000000000006</v>
      </c>
      <c r="AE1185">
        <f>IF(Churn_Data[[#This Row],[Churn]]="Yes",Churn_Data[[#This Row],[tenure]],NA())</f>
        <v>4</v>
      </c>
      <c r="AF1185">
        <v>297.60000000000002</v>
      </c>
    </row>
    <row r="1186" spans="1:32" x14ac:dyDescent="0.3">
      <c r="A1186" t="s">
        <v>1218</v>
      </c>
      <c r="B1186" t="s">
        <v>23</v>
      </c>
      <c r="C1186" t="str">
        <f>IF(Churn_Data[[#This Row],[SeniorCitizen]]=1,"Yes","No")</f>
        <v>No</v>
      </c>
      <c r="D1186">
        <v>0</v>
      </c>
      <c r="E1186" t="s">
        <v>25</v>
      </c>
      <c r="F1186" t="s">
        <v>25</v>
      </c>
      <c r="G1186" t="s">
        <v>24</v>
      </c>
      <c r="H1186" t="s">
        <v>25</v>
      </c>
      <c r="I1186" t="s">
        <v>26</v>
      </c>
      <c r="J1186" t="str">
        <f>IF(Churn_Data[[#This Row],[InternetService]]&lt;&gt;"No","Yes","No")</f>
        <v>Yes</v>
      </c>
      <c r="K1186" t="s">
        <v>25</v>
      </c>
      <c r="L1186" t="s">
        <v>25</v>
      </c>
      <c r="M1186" t="s">
        <v>25</v>
      </c>
      <c r="N1186" t="s">
        <v>25</v>
      </c>
      <c r="O1186" t="s">
        <v>24</v>
      </c>
      <c r="P1186" t="s">
        <v>25</v>
      </c>
      <c r="Q1186" t="s">
        <v>24</v>
      </c>
      <c r="R1186">
        <f>IF(Churn_Data[[#This Row],[Churn]]="Yes",1,0)</f>
        <v>1</v>
      </c>
      <c r="S1186" t="s">
        <v>24</v>
      </c>
      <c r="T1186">
        <f>(Churn_Data[[#This Row],[OnlineSecurity]]="Yes")+(Churn_Data[[#This Row],[OnlineBackup]]="Yes")+(Churn_Data[[#This Row],[DeviceProtection]]="Yes")+(Churn_Data[[#This Row],[TechSupport]]="Yes")+(Churn_Data[[#This Row],[StreamingTV]]="Yes")+(Churn_Data[[#This Row],[StreamingMovies]]="Yes")</f>
        <v>1</v>
      </c>
      <c r="U1186" t="s">
        <v>27</v>
      </c>
      <c r="V1186" t="s">
        <v>32</v>
      </c>
      <c r="W1186" t="str">
        <f>IF(ISNUMBER(SEARCH("automatic", Churn_Data[[#This Row],[PaymentMethod]])), "Automatic", "Manual")</f>
        <v>Manual</v>
      </c>
      <c r="X1186">
        <v>80.650000000000006</v>
      </c>
      <c r="Y1186" t="str">
        <f>IF(Churn_Data[[#This Row],[tenure]]&lt;=12,"0-1 Year",IF(Churn_Data[[#This Row],[tenure]]&lt;=24,"1-2 Years",IF(Churn_Data[[#This Row],[tenure]]&lt;=36,"2-3 Years",IF(Churn_Data[[#This Row],[tenure]]&lt;=48,"3-4 Years",IF(Churn_Data[[#This Row],[tenure]]&lt;=60,"4-5 Years","5+ Years")))))</f>
        <v>0-1 Year</v>
      </c>
      <c r="Z1186">
        <v>2</v>
      </c>
      <c r="AA1186">
        <v>144.15</v>
      </c>
      <c r="AB1186" t="e">
        <f>IF(Churn_Data[[#This Row],[Churn]]="No",Churn_Data[[#This Row],[MonthlyCharges]],NA())</f>
        <v>#N/A</v>
      </c>
      <c r="AC1186" t="e">
        <f>IF(Churn_Data[[#This Row],[Churn]]="No",Churn_Data[[#This Row],[tenure]],NA())</f>
        <v>#N/A</v>
      </c>
      <c r="AD1186">
        <f>IF(Churn_Data[[#This Row],[Churn]]="Yes",Churn_Data[[#This Row],[MonthlyCharges]],NA())</f>
        <v>80.650000000000006</v>
      </c>
      <c r="AE1186">
        <f>IF(Churn_Data[[#This Row],[Churn]]="Yes",Churn_Data[[#This Row],[tenure]],NA())</f>
        <v>2</v>
      </c>
      <c r="AF1186">
        <v>161.30000000000001</v>
      </c>
    </row>
    <row r="1187" spans="1:32" x14ac:dyDescent="0.3">
      <c r="A1187" t="s">
        <v>1219</v>
      </c>
      <c r="B1187" t="s">
        <v>23</v>
      </c>
      <c r="C1187" t="str">
        <f>IF(Churn_Data[[#This Row],[SeniorCitizen]]=1,"Yes","No")</f>
        <v>Yes</v>
      </c>
      <c r="D1187">
        <v>1</v>
      </c>
      <c r="E1187" t="s">
        <v>25</v>
      </c>
      <c r="F1187" t="s">
        <v>25</v>
      </c>
      <c r="G1187" t="s">
        <v>24</v>
      </c>
      <c r="H1187" t="s">
        <v>25</v>
      </c>
      <c r="I1187" t="s">
        <v>26</v>
      </c>
      <c r="J1187" t="str">
        <f>IF(Churn_Data[[#This Row],[InternetService]]&lt;&gt;"No","Yes","No")</f>
        <v>Yes</v>
      </c>
      <c r="K1187" t="s">
        <v>25</v>
      </c>
      <c r="L1187" t="s">
        <v>25</v>
      </c>
      <c r="M1187" t="s">
        <v>25</v>
      </c>
      <c r="N1187" t="s">
        <v>25</v>
      </c>
      <c r="O1187" t="s">
        <v>24</v>
      </c>
      <c r="P1187" t="s">
        <v>24</v>
      </c>
      <c r="Q1187" t="s">
        <v>25</v>
      </c>
      <c r="R1187">
        <f>IF(Churn_Data[[#This Row],[Churn]]="Yes",1,0)</f>
        <v>0</v>
      </c>
      <c r="S1187" t="s">
        <v>24</v>
      </c>
      <c r="T1187">
        <f>(Churn_Data[[#This Row],[OnlineSecurity]]="Yes")+(Churn_Data[[#This Row],[OnlineBackup]]="Yes")+(Churn_Data[[#This Row],[DeviceProtection]]="Yes")+(Churn_Data[[#This Row],[TechSupport]]="Yes")+(Churn_Data[[#This Row],[StreamingTV]]="Yes")+(Churn_Data[[#This Row],[StreamingMovies]]="Yes")</f>
        <v>2</v>
      </c>
      <c r="U1187" t="s">
        <v>27</v>
      </c>
      <c r="V1187" t="s">
        <v>32</v>
      </c>
      <c r="W1187" t="str">
        <f>IF(ISNUMBER(SEARCH("automatic", Churn_Data[[#This Row],[PaymentMethod]])), "Automatic", "Manual")</f>
        <v>Manual</v>
      </c>
      <c r="X1187">
        <v>89.35</v>
      </c>
      <c r="Y1187" t="str">
        <f>IF(Churn_Data[[#This Row],[tenure]]&lt;=12,"0-1 Year",IF(Churn_Data[[#This Row],[tenure]]&lt;=24,"1-2 Years",IF(Churn_Data[[#This Row],[tenure]]&lt;=36,"2-3 Years",IF(Churn_Data[[#This Row],[tenure]]&lt;=48,"3-4 Years",IF(Churn_Data[[#This Row],[tenure]]&lt;=60,"4-5 Years","5+ Years")))))</f>
        <v>0-1 Year</v>
      </c>
      <c r="Z1187">
        <v>6</v>
      </c>
      <c r="AA1187">
        <v>567.79999999999995</v>
      </c>
      <c r="AB1187">
        <f>IF(Churn_Data[[#This Row],[Churn]]="No",Churn_Data[[#This Row],[MonthlyCharges]],NA())</f>
        <v>89.35</v>
      </c>
      <c r="AC1187">
        <f>IF(Churn_Data[[#This Row],[Churn]]="No",Churn_Data[[#This Row],[tenure]],NA())</f>
        <v>6</v>
      </c>
      <c r="AD1187" t="e">
        <f>IF(Churn_Data[[#This Row],[Churn]]="Yes",Churn_Data[[#This Row],[MonthlyCharges]],NA())</f>
        <v>#N/A</v>
      </c>
      <c r="AE1187" t="e">
        <f>IF(Churn_Data[[#This Row],[Churn]]="Yes",Churn_Data[[#This Row],[tenure]],NA())</f>
        <v>#N/A</v>
      </c>
      <c r="AF1187">
        <v>536.1</v>
      </c>
    </row>
    <row r="1188" spans="1:32" x14ac:dyDescent="0.3">
      <c r="A1188" t="s">
        <v>1220</v>
      </c>
      <c r="B1188" t="s">
        <v>30</v>
      </c>
      <c r="C1188" t="str">
        <f>IF(Churn_Data[[#This Row],[SeniorCitizen]]=1,"Yes","No")</f>
        <v>No</v>
      </c>
      <c r="D1188">
        <v>0</v>
      </c>
      <c r="E1188" t="s">
        <v>25</v>
      </c>
      <c r="F1188" t="s">
        <v>25</v>
      </c>
      <c r="G1188" t="s">
        <v>24</v>
      </c>
      <c r="H1188" t="s">
        <v>25</v>
      </c>
      <c r="I1188" t="s">
        <v>26</v>
      </c>
      <c r="J1188" t="str">
        <f>IF(Churn_Data[[#This Row],[InternetService]]&lt;&gt;"No","Yes","No")</f>
        <v>Yes</v>
      </c>
      <c r="K1188" t="s">
        <v>25</v>
      </c>
      <c r="L1188" t="s">
        <v>25</v>
      </c>
      <c r="M1188" t="s">
        <v>25</v>
      </c>
      <c r="N1188" t="s">
        <v>25</v>
      </c>
      <c r="O1188" t="s">
        <v>24</v>
      </c>
      <c r="P1188" t="s">
        <v>25</v>
      </c>
      <c r="Q1188" t="s">
        <v>24</v>
      </c>
      <c r="R1188">
        <f>IF(Churn_Data[[#This Row],[Churn]]="Yes",1,0)</f>
        <v>1</v>
      </c>
      <c r="S1188" t="s">
        <v>24</v>
      </c>
      <c r="T1188">
        <f>(Churn_Data[[#This Row],[OnlineSecurity]]="Yes")+(Churn_Data[[#This Row],[OnlineBackup]]="Yes")+(Churn_Data[[#This Row],[DeviceProtection]]="Yes")+(Churn_Data[[#This Row],[TechSupport]]="Yes")+(Churn_Data[[#This Row],[StreamingTV]]="Yes")+(Churn_Data[[#This Row],[StreamingMovies]]="Yes")</f>
        <v>1</v>
      </c>
      <c r="U1188" t="s">
        <v>27</v>
      </c>
      <c r="V1188" t="s">
        <v>32</v>
      </c>
      <c r="W1188" t="str">
        <f>IF(ISNUMBER(SEARCH("automatic", Churn_Data[[#This Row],[PaymentMethod]])), "Automatic", "Manual")</f>
        <v>Manual</v>
      </c>
      <c r="X1188">
        <v>80.599999999999994</v>
      </c>
      <c r="Y1188" t="str">
        <f>IF(Churn_Data[[#This Row],[tenure]]&lt;=12,"0-1 Year",IF(Churn_Data[[#This Row],[tenure]]&lt;=24,"1-2 Years",IF(Churn_Data[[#This Row],[tenure]]&lt;=36,"2-3 Years",IF(Churn_Data[[#This Row],[tenure]]&lt;=48,"3-4 Years",IF(Churn_Data[[#This Row],[tenure]]&lt;=60,"4-5 Years","5+ Years")))))</f>
        <v>0-1 Year</v>
      </c>
      <c r="Z1188">
        <v>5</v>
      </c>
      <c r="AA1188">
        <v>415.55</v>
      </c>
      <c r="AB1188" t="e">
        <f>IF(Churn_Data[[#This Row],[Churn]]="No",Churn_Data[[#This Row],[MonthlyCharges]],NA())</f>
        <v>#N/A</v>
      </c>
      <c r="AC1188" t="e">
        <f>IF(Churn_Data[[#This Row],[Churn]]="No",Churn_Data[[#This Row],[tenure]],NA())</f>
        <v>#N/A</v>
      </c>
      <c r="AD1188">
        <f>IF(Churn_Data[[#This Row],[Churn]]="Yes",Churn_Data[[#This Row],[MonthlyCharges]],NA())</f>
        <v>80.599999999999994</v>
      </c>
      <c r="AE1188">
        <f>IF(Churn_Data[[#This Row],[Churn]]="Yes",Churn_Data[[#This Row],[tenure]],NA())</f>
        <v>5</v>
      </c>
      <c r="AF1188">
        <v>403</v>
      </c>
    </row>
    <row r="1189" spans="1:32" x14ac:dyDescent="0.3">
      <c r="A1189" t="s">
        <v>1221</v>
      </c>
      <c r="B1189" t="s">
        <v>23</v>
      </c>
      <c r="C1189" t="str">
        <f>IF(Churn_Data[[#This Row],[SeniorCitizen]]=1,"Yes","No")</f>
        <v>No</v>
      </c>
      <c r="D1189">
        <v>0</v>
      </c>
      <c r="E1189" t="s">
        <v>25</v>
      </c>
      <c r="F1189" t="s">
        <v>25</v>
      </c>
      <c r="G1189" t="s">
        <v>24</v>
      </c>
      <c r="H1189" t="s">
        <v>25</v>
      </c>
      <c r="I1189" t="s">
        <v>26</v>
      </c>
      <c r="J1189" t="str">
        <f>IF(Churn_Data[[#This Row],[InternetService]]&lt;&gt;"No","Yes","No")</f>
        <v>Yes</v>
      </c>
      <c r="K1189" t="s">
        <v>25</v>
      </c>
      <c r="L1189" t="s">
        <v>25</v>
      </c>
      <c r="M1189" t="s">
        <v>25</v>
      </c>
      <c r="N1189" t="s">
        <v>25</v>
      </c>
      <c r="O1189" t="s">
        <v>24</v>
      </c>
      <c r="P1189" t="s">
        <v>24</v>
      </c>
      <c r="Q1189" t="s">
        <v>24</v>
      </c>
      <c r="R1189">
        <f>IF(Churn_Data[[#This Row],[Churn]]="Yes",1,0)</f>
        <v>1</v>
      </c>
      <c r="S1189" t="s">
        <v>24</v>
      </c>
      <c r="T1189">
        <f>(Churn_Data[[#This Row],[OnlineSecurity]]="Yes")+(Churn_Data[[#This Row],[OnlineBackup]]="Yes")+(Churn_Data[[#This Row],[DeviceProtection]]="Yes")+(Churn_Data[[#This Row],[TechSupport]]="Yes")+(Churn_Data[[#This Row],[StreamingTV]]="Yes")+(Churn_Data[[#This Row],[StreamingMovies]]="Yes")</f>
        <v>2</v>
      </c>
      <c r="U1189" t="s">
        <v>27</v>
      </c>
      <c r="V1189" t="s">
        <v>32</v>
      </c>
      <c r="W1189" t="str">
        <f>IF(ISNUMBER(SEARCH("automatic", Churn_Data[[#This Row],[PaymentMethod]])), "Automatic", "Manual")</f>
        <v>Manual</v>
      </c>
      <c r="X1189">
        <v>90.4</v>
      </c>
      <c r="Y1189" t="str">
        <f>IF(Churn_Data[[#This Row],[tenure]]&lt;=12,"0-1 Year",IF(Churn_Data[[#This Row],[tenure]]&lt;=24,"1-2 Years",IF(Churn_Data[[#This Row],[tenure]]&lt;=36,"2-3 Years",IF(Churn_Data[[#This Row],[tenure]]&lt;=48,"3-4 Years",IF(Churn_Data[[#This Row],[tenure]]&lt;=60,"4-5 Years","5+ Years")))))</f>
        <v>0-1 Year</v>
      </c>
      <c r="Z1189">
        <v>2</v>
      </c>
      <c r="AA1189">
        <v>168.2</v>
      </c>
      <c r="AB1189" t="e">
        <f>IF(Churn_Data[[#This Row],[Churn]]="No",Churn_Data[[#This Row],[MonthlyCharges]],NA())</f>
        <v>#N/A</v>
      </c>
      <c r="AC1189" t="e">
        <f>IF(Churn_Data[[#This Row],[Churn]]="No",Churn_Data[[#This Row],[tenure]],NA())</f>
        <v>#N/A</v>
      </c>
      <c r="AD1189">
        <f>IF(Churn_Data[[#This Row],[Churn]]="Yes",Churn_Data[[#This Row],[MonthlyCharges]],NA())</f>
        <v>90.4</v>
      </c>
      <c r="AE1189">
        <f>IF(Churn_Data[[#This Row],[Churn]]="Yes",Churn_Data[[#This Row],[tenure]],NA())</f>
        <v>2</v>
      </c>
      <c r="AF1189">
        <v>180.8</v>
      </c>
    </row>
    <row r="1190" spans="1:32" x14ac:dyDescent="0.3">
      <c r="A1190" t="s">
        <v>1222</v>
      </c>
      <c r="B1190" t="s">
        <v>23</v>
      </c>
      <c r="C1190" t="str">
        <f>IF(Churn_Data[[#This Row],[SeniorCitizen]]=1,"Yes","No")</f>
        <v>Yes</v>
      </c>
      <c r="D1190">
        <v>1</v>
      </c>
      <c r="E1190" t="s">
        <v>25</v>
      </c>
      <c r="F1190" t="s">
        <v>25</v>
      </c>
      <c r="G1190" t="s">
        <v>24</v>
      </c>
      <c r="H1190" t="s">
        <v>25</v>
      </c>
      <c r="I1190" t="s">
        <v>26</v>
      </c>
      <c r="J1190" t="str">
        <f>IF(Churn_Data[[#This Row],[InternetService]]&lt;&gt;"No","Yes","No")</f>
        <v>Yes</v>
      </c>
      <c r="K1190" t="s">
        <v>25</v>
      </c>
      <c r="L1190" t="s">
        <v>25</v>
      </c>
      <c r="M1190" t="s">
        <v>25</v>
      </c>
      <c r="N1190" t="s">
        <v>25</v>
      </c>
      <c r="O1190" t="s">
        <v>24</v>
      </c>
      <c r="P1190" t="s">
        <v>24</v>
      </c>
      <c r="Q1190" t="s">
        <v>25</v>
      </c>
      <c r="R1190">
        <f>IF(Churn_Data[[#This Row],[Churn]]="Yes",1,0)</f>
        <v>0</v>
      </c>
      <c r="S1190" t="s">
        <v>24</v>
      </c>
      <c r="T1190">
        <f>(Churn_Data[[#This Row],[OnlineSecurity]]="Yes")+(Churn_Data[[#This Row],[OnlineBackup]]="Yes")+(Churn_Data[[#This Row],[DeviceProtection]]="Yes")+(Churn_Data[[#This Row],[TechSupport]]="Yes")+(Churn_Data[[#This Row],[StreamingTV]]="Yes")+(Churn_Data[[#This Row],[StreamingMovies]]="Yes")</f>
        <v>2</v>
      </c>
      <c r="U1190" t="s">
        <v>27</v>
      </c>
      <c r="V1190" t="s">
        <v>32</v>
      </c>
      <c r="W1190" t="str">
        <f>IF(ISNUMBER(SEARCH("automatic", Churn_Data[[#This Row],[PaymentMethod]])), "Automatic", "Manual")</f>
        <v>Manual</v>
      </c>
      <c r="X1190">
        <v>89.15</v>
      </c>
      <c r="Y1190" t="str">
        <f>IF(Churn_Data[[#This Row],[tenure]]&lt;=12,"0-1 Year",IF(Churn_Data[[#This Row],[tenure]]&lt;=24,"1-2 Years",IF(Churn_Data[[#This Row],[tenure]]&lt;=36,"2-3 Years",IF(Churn_Data[[#This Row],[tenure]]&lt;=48,"3-4 Years",IF(Churn_Data[[#This Row],[tenure]]&lt;=60,"4-5 Years","5+ Years")))))</f>
        <v>0-1 Year</v>
      </c>
      <c r="Z1190">
        <v>7</v>
      </c>
      <c r="AA1190">
        <v>574.35</v>
      </c>
      <c r="AB1190">
        <f>IF(Churn_Data[[#This Row],[Churn]]="No",Churn_Data[[#This Row],[MonthlyCharges]],NA())</f>
        <v>89.15</v>
      </c>
      <c r="AC1190">
        <f>IF(Churn_Data[[#This Row],[Churn]]="No",Churn_Data[[#This Row],[tenure]],NA())</f>
        <v>7</v>
      </c>
      <c r="AD1190" t="e">
        <f>IF(Churn_Data[[#This Row],[Churn]]="Yes",Churn_Data[[#This Row],[MonthlyCharges]],NA())</f>
        <v>#N/A</v>
      </c>
      <c r="AE1190" t="e">
        <f>IF(Churn_Data[[#This Row],[Churn]]="Yes",Churn_Data[[#This Row],[tenure]],NA())</f>
        <v>#N/A</v>
      </c>
      <c r="AF1190">
        <v>624.04999999999995</v>
      </c>
    </row>
    <row r="1191" spans="1:32" x14ac:dyDescent="0.3">
      <c r="A1191" t="s">
        <v>1223</v>
      </c>
      <c r="B1191" t="s">
        <v>30</v>
      </c>
      <c r="C1191" t="str">
        <f>IF(Churn_Data[[#This Row],[SeniorCitizen]]=1,"Yes","No")</f>
        <v>No</v>
      </c>
      <c r="D1191">
        <v>0</v>
      </c>
      <c r="E1191" t="s">
        <v>25</v>
      </c>
      <c r="F1191" t="s">
        <v>25</v>
      </c>
      <c r="G1191" t="s">
        <v>24</v>
      </c>
      <c r="H1191" t="s">
        <v>25</v>
      </c>
      <c r="I1191" t="s">
        <v>26</v>
      </c>
      <c r="J1191" t="str">
        <f>IF(Churn_Data[[#This Row],[InternetService]]&lt;&gt;"No","Yes","No")</f>
        <v>Yes</v>
      </c>
      <c r="K1191" t="s">
        <v>25</v>
      </c>
      <c r="L1191" t="s">
        <v>25</v>
      </c>
      <c r="M1191" t="s">
        <v>25</v>
      </c>
      <c r="N1191" t="s">
        <v>25</v>
      </c>
      <c r="O1191" t="s">
        <v>24</v>
      </c>
      <c r="P1191" t="s">
        <v>25</v>
      </c>
      <c r="Q1191" t="s">
        <v>25</v>
      </c>
      <c r="R1191">
        <f>IF(Churn_Data[[#This Row],[Churn]]="Yes",1,0)</f>
        <v>0</v>
      </c>
      <c r="S1191" t="s">
        <v>24</v>
      </c>
      <c r="T1191">
        <f>(Churn_Data[[#This Row],[OnlineSecurity]]="Yes")+(Churn_Data[[#This Row],[OnlineBackup]]="Yes")+(Churn_Data[[#This Row],[DeviceProtection]]="Yes")+(Churn_Data[[#This Row],[TechSupport]]="Yes")+(Churn_Data[[#This Row],[StreamingTV]]="Yes")+(Churn_Data[[#This Row],[StreamingMovies]]="Yes")</f>
        <v>1</v>
      </c>
      <c r="U1191" t="s">
        <v>27</v>
      </c>
      <c r="V1191" t="s">
        <v>32</v>
      </c>
      <c r="W1191" t="str">
        <f>IF(ISNUMBER(SEARCH("automatic", Churn_Data[[#This Row],[PaymentMethod]])), "Automatic", "Manual")</f>
        <v>Manual</v>
      </c>
      <c r="X1191">
        <v>79.95</v>
      </c>
      <c r="Y1191" t="str">
        <f>IF(Churn_Data[[#This Row],[tenure]]&lt;=12,"0-1 Year",IF(Churn_Data[[#This Row],[tenure]]&lt;=24,"1-2 Years",IF(Churn_Data[[#This Row],[tenure]]&lt;=36,"2-3 Years",IF(Churn_Data[[#This Row],[tenure]]&lt;=48,"3-4 Years",IF(Churn_Data[[#This Row],[tenure]]&lt;=60,"4-5 Years","5+ Years")))))</f>
        <v>0-1 Year</v>
      </c>
      <c r="Z1191">
        <v>2</v>
      </c>
      <c r="AA1191">
        <v>174.45</v>
      </c>
      <c r="AB1191">
        <f>IF(Churn_Data[[#This Row],[Churn]]="No",Churn_Data[[#This Row],[MonthlyCharges]],NA())</f>
        <v>79.95</v>
      </c>
      <c r="AC1191">
        <f>IF(Churn_Data[[#This Row],[Churn]]="No",Churn_Data[[#This Row],[tenure]],NA())</f>
        <v>2</v>
      </c>
      <c r="AD1191" t="e">
        <f>IF(Churn_Data[[#This Row],[Churn]]="Yes",Churn_Data[[#This Row],[MonthlyCharges]],NA())</f>
        <v>#N/A</v>
      </c>
      <c r="AE1191" t="e">
        <f>IF(Churn_Data[[#This Row],[Churn]]="Yes",Churn_Data[[#This Row],[tenure]],NA())</f>
        <v>#N/A</v>
      </c>
      <c r="AF1191">
        <v>159.9</v>
      </c>
    </row>
    <row r="1192" spans="1:32" x14ac:dyDescent="0.3">
      <c r="A1192" t="s">
        <v>1224</v>
      </c>
      <c r="B1192" t="s">
        <v>23</v>
      </c>
      <c r="C1192" t="str">
        <f>IF(Churn_Data[[#This Row],[SeniorCitizen]]=1,"Yes","No")</f>
        <v>No</v>
      </c>
      <c r="D1192">
        <v>0</v>
      </c>
      <c r="E1192" t="s">
        <v>24</v>
      </c>
      <c r="F1192" t="s">
        <v>24</v>
      </c>
      <c r="G1192" t="s">
        <v>24</v>
      </c>
      <c r="H1192" t="s">
        <v>25</v>
      </c>
      <c r="I1192" t="s">
        <v>26</v>
      </c>
      <c r="J1192" t="str">
        <f>IF(Churn_Data[[#This Row],[InternetService]]&lt;&gt;"No","Yes","No")</f>
        <v>Yes</v>
      </c>
      <c r="K1192" t="s">
        <v>25</v>
      </c>
      <c r="L1192" t="s">
        <v>25</v>
      </c>
      <c r="M1192" t="s">
        <v>25</v>
      </c>
      <c r="N1192" t="s">
        <v>25</v>
      </c>
      <c r="O1192" t="s">
        <v>24</v>
      </c>
      <c r="P1192" t="s">
        <v>25</v>
      </c>
      <c r="Q1192" t="s">
        <v>25</v>
      </c>
      <c r="R1192">
        <f>IF(Churn_Data[[#This Row],[Churn]]="Yes",1,0)</f>
        <v>0</v>
      </c>
      <c r="S1192" t="s">
        <v>24</v>
      </c>
      <c r="T1192">
        <f>(Churn_Data[[#This Row],[OnlineSecurity]]="Yes")+(Churn_Data[[#This Row],[OnlineBackup]]="Yes")+(Churn_Data[[#This Row],[DeviceProtection]]="Yes")+(Churn_Data[[#This Row],[TechSupport]]="Yes")+(Churn_Data[[#This Row],[StreamingTV]]="Yes")+(Churn_Data[[#This Row],[StreamingMovies]]="Yes")</f>
        <v>1</v>
      </c>
      <c r="U1192" t="s">
        <v>27</v>
      </c>
      <c r="V1192" t="s">
        <v>32</v>
      </c>
      <c r="W1192" t="str">
        <f>IF(ISNUMBER(SEARCH("automatic", Churn_Data[[#This Row],[PaymentMethod]])), "Automatic", "Manual")</f>
        <v>Manual</v>
      </c>
      <c r="X1192">
        <v>80.849999999999994</v>
      </c>
      <c r="Y1192" t="str">
        <f>IF(Churn_Data[[#This Row],[tenure]]&lt;=12,"0-1 Year",IF(Churn_Data[[#This Row],[tenure]]&lt;=24,"1-2 Years",IF(Churn_Data[[#This Row],[tenure]]&lt;=36,"2-3 Years",IF(Churn_Data[[#This Row],[tenure]]&lt;=48,"3-4 Years",IF(Churn_Data[[#This Row],[tenure]]&lt;=60,"4-5 Years","5+ Years")))))</f>
        <v>0-1 Year</v>
      </c>
      <c r="Z1192">
        <v>5</v>
      </c>
      <c r="AA1192">
        <v>356.1</v>
      </c>
      <c r="AB1192">
        <f>IF(Churn_Data[[#This Row],[Churn]]="No",Churn_Data[[#This Row],[MonthlyCharges]],NA())</f>
        <v>80.849999999999994</v>
      </c>
      <c r="AC1192">
        <f>IF(Churn_Data[[#This Row],[Churn]]="No",Churn_Data[[#This Row],[tenure]],NA())</f>
        <v>5</v>
      </c>
      <c r="AD1192" t="e">
        <f>IF(Churn_Data[[#This Row],[Churn]]="Yes",Churn_Data[[#This Row],[MonthlyCharges]],NA())</f>
        <v>#N/A</v>
      </c>
      <c r="AE1192" t="e">
        <f>IF(Churn_Data[[#This Row],[Churn]]="Yes",Churn_Data[[#This Row],[tenure]],NA())</f>
        <v>#N/A</v>
      </c>
      <c r="AF1192">
        <v>404.25</v>
      </c>
    </row>
    <row r="1193" spans="1:32" x14ac:dyDescent="0.3">
      <c r="A1193" t="s">
        <v>1225</v>
      </c>
      <c r="B1193" t="s">
        <v>23</v>
      </c>
      <c r="C1193" t="str">
        <f>IF(Churn_Data[[#This Row],[SeniorCitizen]]=1,"Yes","No")</f>
        <v>No</v>
      </c>
      <c r="D1193">
        <v>0</v>
      </c>
      <c r="E1193" t="s">
        <v>25</v>
      </c>
      <c r="F1193" t="s">
        <v>25</v>
      </c>
      <c r="G1193" t="s">
        <v>24</v>
      </c>
      <c r="H1193" t="s">
        <v>25</v>
      </c>
      <c r="I1193" t="s">
        <v>26</v>
      </c>
      <c r="J1193" t="str">
        <f>IF(Churn_Data[[#This Row],[InternetService]]&lt;&gt;"No","Yes","No")</f>
        <v>Yes</v>
      </c>
      <c r="K1193" t="s">
        <v>25</v>
      </c>
      <c r="L1193" t="s">
        <v>25</v>
      </c>
      <c r="M1193" t="s">
        <v>25</v>
      </c>
      <c r="N1193" t="s">
        <v>25</v>
      </c>
      <c r="O1193" t="s">
        <v>24</v>
      </c>
      <c r="P1193" t="s">
        <v>24</v>
      </c>
      <c r="Q1193" t="s">
        <v>24</v>
      </c>
      <c r="R1193">
        <f>IF(Churn_Data[[#This Row],[Churn]]="Yes",1,0)</f>
        <v>1</v>
      </c>
      <c r="S1193" t="s">
        <v>25</v>
      </c>
      <c r="T1193">
        <f>(Churn_Data[[#This Row],[OnlineSecurity]]="Yes")+(Churn_Data[[#This Row],[OnlineBackup]]="Yes")+(Churn_Data[[#This Row],[DeviceProtection]]="Yes")+(Churn_Data[[#This Row],[TechSupport]]="Yes")+(Churn_Data[[#This Row],[StreamingTV]]="Yes")+(Churn_Data[[#This Row],[StreamingMovies]]="Yes")</f>
        <v>2</v>
      </c>
      <c r="U1193" t="s">
        <v>27</v>
      </c>
      <c r="V1193" t="s">
        <v>32</v>
      </c>
      <c r="W1193" t="str">
        <f>IF(ISNUMBER(SEARCH("automatic", Churn_Data[[#This Row],[PaymentMethod]])), "Automatic", "Manual")</f>
        <v>Manual</v>
      </c>
      <c r="X1193">
        <v>89.25</v>
      </c>
      <c r="Y1193" t="str">
        <f>IF(Churn_Data[[#This Row],[tenure]]&lt;=12,"0-1 Year",IF(Churn_Data[[#This Row],[tenure]]&lt;=24,"1-2 Years",IF(Churn_Data[[#This Row],[tenure]]&lt;=36,"2-3 Years",IF(Churn_Data[[#This Row],[tenure]]&lt;=48,"3-4 Years",IF(Churn_Data[[#This Row],[tenure]]&lt;=60,"4-5 Years","5+ Years")))))</f>
        <v>1-2 Years</v>
      </c>
      <c r="Z1193">
        <v>22</v>
      </c>
      <c r="AA1193">
        <v>1907.85</v>
      </c>
      <c r="AB1193" t="e">
        <f>IF(Churn_Data[[#This Row],[Churn]]="No",Churn_Data[[#This Row],[MonthlyCharges]],NA())</f>
        <v>#N/A</v>
      </c>
      <c r="AC1193" t="e">
        <f>IF(Churn_Data[[#This Row],[Churn]]="No",Churn_Data[[#This Row],[tenure]],NA())</f>
        <v>#N/A</v>
      </c>
      <c r="AD1193">
        <f>IF(Churn_Data[[#This Row],[Churn]]="Yes",Churn_Data[[#This Row],[MonthlyCharges]],NA())</f>
        <v>89.25</v>
      </c>
      <c r="AE1193">
        <f>IF(Churn_Data[[#This Row],[Churn]]="Yes",Churn_Data[[#This Row],[tenure]],NA())</f>
        <v>22</v>
      </c>
      <c r="AF1193">
        <v>1963.5</v>
      </c>
    </row>
    <row r="1194" spans="1:32" x14ac:dyDescent="0.3">
      <c r="A1194" t="s">
        <v>1226</v>
      </c>
      <c r="B1194" t="s">
        <v>23</v>
      </c>
      <c r="C1194" t="str">
        <f>IF(Churn_Data[[#This Row],[SeniorCitizen]]=1,"Yes","No")</f>
        <v>Yes</v>
      </c>
      <c r="D1194">
        <v>1</v>
      </c>
      <c r="E1194" t="s">
        <v>25</v>
      </c>
      <c r="F1194" t="s">
        <v>25</v>
      </c>
      <c r="G1194" t="s">
        <v>24</v>
      </c>
      <c r="H1194" t="s">
        <v>25</v>
      </c>
      <c r="I1194" t="s">
        <v>26</v>
      </c>
      <c r="J1194" t="str">
        <f>IF(Churn_Data[[#This Row],[InternetService]]&lt;&gt;"No","Yes","No")</f>
        <v>Yes</v>
      </c>
      <c r="K1194" t="s">
        <v>25</v>
      </c>
      <c r="L1194" t="s">
        <v>25</v>
      </c>
      <c r="M1194" t="s">
        <v>25</v>
      </c>
      <c r="N1194" t="s">
        <v>25</v>
      </c>
      <c r="O1194" t="s">
        <v>24</v>
      </c>
      <c r="P1194" t="s">
        <v>25</v>
      </c>
      <c r="Q1194" t="s">
        <v>24</v>
      </c>
      <c r="R1194">
        <f>IF(Churn_Data[[#This Row],[Churn]]="Yes",1,0)</f>
        <v>1</v>
      </c>
      <c r="S1194" t="s">
        <v>24</v>
      </c>
      <c r="T1194">
        <f>(Churn_Data[[#This Row],[OnlineSecurity]]="Yes")+(Churn_Data[[#This Row],[OnlineBackup]]="Yes")+(Churn_Data[[#This Row],[DeviceProtection]]="Yes")+(Churn_Data[[#This Row],[TechSupport]]="Yes")+(Churn_Data[[#This Row],[StreamingTV]]="Yes")+(Churn_Data[[#This Row],[StreamingMovies]]="Yes")</f>
        <v>1</v>
      </c>
      <c r="U1194" t="s">
        <v>27</v>
      </c>
      <c r="V1194" t="s">
        <v>32</v>
      </c>
      <c r="W1194" t="str">
        <f>IF(ISNUMBER(SEARCH("automatic", Churn_Data[[#This Row],[PaymentMethod]])), "Automatic", "Manual")</f>
        <v>Manual</v>
      </c>
      <c r="X1194">
        <v>78.849999999999994</v>
      </c>
      <c r="Y1194" t="str">
        <f>IF(Churn_Data[[#This Row],[tenure]]&lt;=12,"0-1 Year",IF(Churn_Data[[#This Row],[tenure]]&lt;=24,"1-2 Years",IF(Churn_Data[[#This Row],[tenure]]&lt;=36,"2-3 Years",IF(Churn_Data[[#This Row],[tenure]]&lt;=48,"3-4 Years",IF(Churn_Data[[#This Row],[tenure]]&lt;=60,"4-5 Years","5+ Years")))))</f>
        <v>0-1 Year</v>
      </c>
      <c r="Z1194">
        <v>4</v>
      </c>
      <c r="AA1194">
        <v>292.8</v>
      </c>
      <c r="AB1194" t="e">
        <f>IF(Churn_Data[[#This Row],[Churn]]="No",Churn_Data[[#This Row],[MonthlyCharges]],NA())</f>
        <v>#N/A</v>
      </c>
      <c r="AC1194" t="e">
        <f>IF(Churn_Data[[#This Row],[Churn]]="No",Churn_Data[[#This Row],[tenure]],NA())</f>
        <v>#N/A</v>
      </c>
      <c r="AD1194">
        <f>IF(Churn_Data[[#This Row],[Churn]]="Yes",Churn_Data[[#This Row],[MonthlyCharges]],NA())</f>
        <v>78.849999999999994</v>
      </c>
      <c r="AE1194">
        <f>IF(Churn_Data[[#This Row],[Churn]]="Yes",Churn_Data[[#This Row],[tenure]],NA())</f>
        <v>4</v>
      </c>
      <c r="AF1194">
        <v>315.39999999999998</v>
      </c>
    </row>
    <row r="1195" spans="1:32" x14ac:dyDescent="0.3">
      <c r="A1195" t="s">
        <v>1227</v>
      </c>
      <c r="B1195" t="s">
        <v>23</v>
      </c>
      <c r="C1195" t="str">
        <f>IF(Churn_Data[[#This Row],[SeniorCitizen]]=1,"Yes","No")</f>
        <v>Yes</v>
      </c>
      <c r="D1195">
        <v>1</v>
      </c>
      <c r="E1195" t="s">
        <v>24</v>
      </c>
      <c r="F1195" t="s">
        <v>25</v>
      </c>
      <c r="G1195" t="s">
        <v>24</v>
      </c>
      <c r="H1195" t="s">
        <v>25</v>
      </c>
      <c r="I1195" t="s">
        <v>26</v>
      </c>
      <c r="J1195" t="str">
        <f>IF(Churn_Data[[#This Row],[InternetService]]&lt;&gt;"No","Yes","No")</f>
        <v>Yes</v>
      </c>
      <c r="K1195" t="s">
        <v>25</v>
      </c>
      <c r="L1195" t="s">
        <v>25</v>
      </c>
      <c r="M1195" t="s">
        <v>25</v>
      </c>
      <c r="N1195" t="s">
        <v>25</v>
      </c>
      <c r="O1195" t="s">
        <v>24</v>
      </c>
      <c r="P1195" t="s">
        <v>25</v>
      </c>
      <c r="Q1195" t="s">
        <v>24</v>
      </c>
      <c r="R1195">
        <f>IF(Churn_Data[[#This Row],[Churn]]="Yes",1,0)</f>
        <v>1</v>
      </c>
      <c r="S1195" t="s">
        <v>24</v>
      </c>
      <c r="T1195">
        <f>(Churn_Data[[#This Row],[OnlineSecurity]]="Yes")+(Churn_Data[[#This Row],[OnlineBackup]]="Yes")+(Churn_Data[[#This Row],[DeviceProtection]]="Yes")+(Churn_Data[[#This Row],[TechSupport]]="Yes")+(Churn_Data[[#This Row],[StreamingTV]]="Yes")+(Churn_Data[[#This Row],[StreamingMovies]]="Yes")</f>
        <v>1</v>
      </c>
      <c r="U1195" t="s">
        <v>27</v>
      </c>
      <c r="V1195" t="s">
        <v>32</v>
      </c>
      <c r="W1195" t="str">
        <f>IF(ISNUMBER(SEARCH("automatic", Churn_Data[[#This Row],[PaymentMethod]])), "Automatic", "Manual")</f>
        <v>Manual</v>
      </c>
      <c r="X1195">
        <v>80.400000000000006</v>
      </c>
      <c r="Y1195" t="str">
        <f>IF(Churn_Data[[#This Row],[tenure]]&lt;=12,"0-1 Year",IF(Churn_Data[[#This Row],[tenure]]&lt;=24,"1-2 Years",IF(Churn_Data[[#This Row],[tenure]]&lt;=36,"2-3 Years",IF(Churn_Data[[#This Row],[tenure]]&lt;=48,"3-4 Years",IF(Churn_Data[[#This Row],[tenure]]&lt;=60,"4-5 Years","5+ Years")))))</f>
        <v>0-1 Year</v>
      </c>
      <c r="Z1195">
        <v>3</v>
      </c>
      <c r="AA1195">
        <v>224.05</v>
      </c>
      <c r="AB1195" t="e">
        <f>IF(Churn_Data[[#This Row],[Churn]]="No",Churn_Data[[#This Row],[MonthlyCharges]],NA())</f>
        <v>#N/A</v>
      </c>
      <c r="AC1195" t="e">
        <f>IF(Churn_Data[[#This Row],[Churn]]="No",Churn_Data[[#This Row],[tenure]],NA())</f>
        <v>#N/A</v>
      </c>
      <c r="AD1195">
        <f>IF(Churn_Data[[#This Row],[Churn]]="Yes",Churn_Data[[#This Row],[MonthlyCharges]],NA())</f>
        <v>80.400000000000006</v>
      </c>
      <c r="AE1195">
        <f>IF(Churn_Data[[#This Row],[Churn]]="Yes",Churn_Data[[#This Row],[tenure]],NA())</f>
        <v>3</v>
      </c>
      <c r="AF1195">
        <v>241.2</v>
      </c>
    </row>
    <row r="1196" spans="1:32" x14ac:dyDescent="0.3">
      <c r="A1196" t="s">
        <v>1228</v>
      </c>
      <c r="B1196" t="s">
        <v>30</v>
      </c>
      <c r="C1196" t="str">
        <f>IF(Churn_Data[[#This Row],[SeniorCitizen]]=1,"Yes","No")</f>
        <v>No</v>
      </c>
      <c r="D1196">
        <v>0</v>
      </c>
      <c r="E1196" t="s">
        <v>24</v>
      </c>
      <c r="F1196" t="s">
        <v>24</v>
      </c>
      <c r="G1196" t="s">
        <v>24</v>
      </c>
      <c r="H1196" t="s">
        <v>25</v>
      </c>
      <c r="I1196" t="s">
        <v>26</v>
      </c>
      <c r="J1196" t="str">
        <f>IF(Churn_Data[[#This Row],[InternetService]]&lt;&gt;"No","Yes","No")</f>
        <v>Yes</v>
      </c>
      <c r="K1196" t="s">
        <v>25</v>
      </c>
      <c r="L1196" t="s">
        <v>25</v>
      </c>
      <c r="M1196" t="s">
        <v>25</v>
      </c>
      <c r="N1196" t="s">
        <v>25</v>
      </c>
      <c r="O1196" t="s">
        <v>24</v>
      </c>
      <c r="P1196" t="s">
        <v>25</v>
      </c>
      <c r="Q1196" t="s">
        <v>24</v>
      </c>
      <c r="R1196">
        <f>IF(Churn_Data[[#This Row],[Churn]]="Yes",1,0)</f>
        <v>1</v>
      </c>
      <c r="S1196" t="s">
        <v>25</v>
      </c>
      <c r="T1196">
        <f>(Churn_Data[[#This Row],[OnlineSecurity]]="Yes")+(Churn_Data[[#This Row],[OnlineBackup]]="Yes")+(Churn_Data[[#This Row],[DeviceProtection]]="Yes")+(Churn_Data[[#This Row],[TechSupport]]="Yes")+(Churn_Data[[#This Row],[StreamingTV]]="Yes")+(Churn_Data[[#This Row],[StreamingMovies]]="Yes")</f>
        <v>1</v>
      </c>
      <c r="U1196" t="s">
        <v>27</v>
      </c>
      <c r="V1196" t="s">
        <v>32</v>
      </c>
      <c r="W1196" t="str">
        <f>IF(ISNUMBER(SEARCH("automatic", Churn_Data[[#This Row],[PaymentMethod]])), "Automatic", "Manual")</f>
        <v>Manual</v>
      </c>
      <c r="X1196">
        <v>78.3</v>
      </c>
      <c r="Y1196" t="str">
        <f>IF(Churn_Data[[#This Row],[tenure]]&lt;=12,"0-1 Year",IF(Churn_Data[[#This Row],[tenure]]&lt;=24,"1-2 Years",IF(Churn_Data[[#This Row],[tenure]]&lt;=36,"2-3 Years",IF(Churn_Data[[#This Row],[tenure]]&lt;=48,"3-4 Years",IF(Churn_Data[[#This Row],[tenure]]&lt;=60,"4-5 Years","5+ Years")))))</f>
        <v>2-3 Years</v>
      </c>
      <c r="Z1196">
        <v>34</v>
      </c>
      <c r="AA1196">
        <v>2564.3000000000002</v>
      </c>
      <c r="AB1196" t="e">
        <f>IF(Churn_Data[[#This Row],[Churn]]="No",Churn_Data[[#This Row],[MonthlyCharges]],NA())</f>
        <v>#N/A</v>
      </c>
      <c r="AC1196" t="e">
        <f>IF(Churn_Data[[#This Row],[Churn]]="No",Churn_Data[[#This Row],[tenure]],NA())</f>
        <v>#N/A</v>
      </c>
      <c r="AD1196">
        <f>IF(Churn_Data[[#This Row],[Churn]]="Yes",Churn_Data[[#This Row],[MonthlyCharges]],NA())</f>
        <v>78.3</v>
      </c>
      <c r="AE1196">
        <f>IF(Churn_Data[[#This Row],[Churn]]="Yes",Churn_Data[[#This Row],[tenure]],NA())</f>
        <v>34</v>
      </c>
      <c r="AF1196">
        <v>2662.2</v>
      </c>
    </row>
    <row r="1197" spans="1:32" x14ac:dyDescent="0.3">
      <c r="A1197" t="s">
        <v>1229</v>
      </c>
      <c r="B1197" t="s">
        <v>30</v>
      </c>
      <c r="C1197" t="str">
        <f>IF(Churn_Data[[#This Row],[SeniorCitizen]]=1,"Yes","No")</f>
        <v>Yes</v>
      </c>
      <c r="D1197">
        <v>1</v>
      </c>
      <c r="E1197" t="s">
        <v>24</v>
      </c>
      <c r="F1197" t="s">
        <v>25</v>
      </c>
      <c r="G1197" t="s">
        <v>24</v>
      </c>
      <c r="H1197" t="s">
        <v>25</v>
      </c>
      <c r="I1197" t="s">
        <v>26</v>
      </c>
      <c r="J1197" t="str">
        <f>IF(Churn_Data[[#This Row],[InternetService]]&lt;&gt;"No","Yes","No")</f>
        <v>Yes</v>
      </c>
      <c r="K1197" t="s">
        <v>25</v>
      </c>
      <c r="L1197" t="s">
        <v>25</v>
      </c>
      <c r="M1197" t="s">
        <v>25</v>
      </c>
      <c r="N1197" t="s">
        <v>25</v>
      </c>
      <c r="O1197" t="s">
        <v>24</v>
      </c>
      <c r="P1197" t="s">
        <v>24</v>
      </c>
      <c r="Q1197" t="s">
        <v>25</v>
      </c>
      <c r="R1197">
        <f>IF(Churn_Data[[#This Row],[Churn]]="Yes",1,0)</f>
        <v>0</v>
      </c>
      <c r="S1197" t="s">
        <v>24</v>
      </c>
      <c r="T1197">
        <f>(Churn_Data[[#This Row],[OnlineSecurity]]="Yes")+(Churn_Data[[#This Row],[OnlineBackup]]="Yes")+(Churn_Data[[#This Row],[DeviceProtection]]="Yes")+(Churn_Data[[#This Row],[TechSupport]]="Yes")+(Churn_Data[[#This Row],[StreamingTV]]="Yes")+(Churn_Data[[#This Row],[StreamingMovies]]="Yes")</f>
        <v>2</v>
      </c>
      <c r="U1197" t="s">
        <v>27</v>
      </c>
      <c r="V1197" t="s">
        <v>32</v>
      </c>
      <c r="W1197" t="str">
        <f>IF(ISNUMBER(SEARCH("automatic", Churn_Data[[#This Row],[PaymentMethod]])), "Automatic", "Manual")</f>
        <v>Manual</v>
      </c>
      <c r="X1197">
        <v>90.45</v>
      </c>
      <c r="Y1197" t="str">
        <f>IF(Churn_Data[[#This Row],[tenure]]&lt;=12,"0-1 Year",IF(Churn_Data[[#This Row],[tenure]]&lt;=24,"1-2 Years",IF(Churn_Data[[#This Row],[tenure]]&lt;=36,"2-3 Years",IF(Churn_Data[[#This Row],[tenure]]&lt;=48,"3-4 Years",IF(Churn_Data[[#This Row],[tenure]]&lt;=60,"4-5 Years","5+ Years")))))</f>
        <v>1-2 Years</v>
      </c>
      <c r="Z1197">
        <v>23</v>
      </c>
      <c r="AA1197">
        <v>2117.25</v>
      </c>
      <c r="AB1197">
        <f>IF(Churn_Data[[#This Row],[Churn]]="No",Churn_Data[[#This Row],[MonthlyCharges]],NA())</f>
        <v>90.45</v>
      </c>
      <c r="AC1197">
        <f>IF(Churn_Data[[#This Row],[Churn]]="No",Churn_Data[[#This Row],[tenure]],NA())</f>
        <v>23</v>
      </c>
      <c r="AD1197" t="e">
        <f>IF(Churn_Data[[#This Row],[Churn]]="Yes",Churn_Data[[#This Row],[MonthlyCharges]],NA())</f>
        <v>#N/A</v>
      </c>
      <c r="AE1197" t="e">
        <f>IF(Churn_Data[[#This Row],[Churn]]="Yes",Churn_Data[[#This Row],[tenure]],NA())</f>
        <v>#N/A</v>
      </c>
      <c r="AF1197">
        <v>2080.35</v>
      </c>
    </row>
    <row r="1198" spans="1:32" x14ac:dyDescent="0.3">
      <c r="A1198" t="s">
        <v>1230</v>
      </c>
      <c r="B1198" t="s">
        <v>30</v>
      </c>
      <c r="C1198" t="str">
        <f>IF(Churn_Data[[#This Row],[SeniorCitizen]]=1,"Yes","No")</f>
        <v>Yes</v>
      </c>
      <c r="D1198">
        <v>1</v>
      </c>
      <c r="E1198" t="s">
        <v>24</v>
      </c>
      <c r="F1198" t="s">
        <v>25</v>
      </c>
      <c r="G1198" t="s">
        <v>24</v>
      </c>
      <c r="H1198" t="s">
        <v>25</v>
      </c>
      <c r="I1198" t="s">
        <v>26</v>
      </c>
      <c r="J1198" t="str">
        <f>IF(Churn_Data[[#This Row],[InternetService]]&lt;&gt;"No","Yes","No")</f>
        <v>Yes</v>
      </c>
      <c r="K1198" t="s">
        <v>25</v>
      </c>
      <c r="L1198" t="s">
        <v>25</v>
      </c>
      <c r="M1198" t="s">
        <v>25</v>
      </c>
      <c r="N1198" t="s">
        <v>25</v>
      </c>
      <c r="O1198" t="s">
        <v>24</v>
      </c>
      <c r="P1198" t="s">
        <v>24</v>
      </c>
      <c r="Q1198" t="s">
        <v>24</v>
      </c>
      <c r="R1198">
        <f>IF(Churn_Data[[#This Row],[Churn]]="Yes",1,0)</f>
        <v>1</v>
      </c>
      <c r="S1198" t="s">
        <v>24</v>
      </c>
      <c r="T1198">
        <f>(Churn_Data[[#This Row],[OnlineSecurity]]="Yes")+(Churn_Data[[#This Row],[OnlineBackup]]="Yes")+(Churn_Data[[#This Row],[DeviceProtection]]="Yes")+(Churn_Data[[#This Row],[TechSupport]]="Yes")+(Churn_Data[[#This Row],[StreamingTV]]="Yes")+(Churn_Data[[#This Row],[StreamingMovies]]="Yes")</f>
        <v>2</v>
      </c>
      <c r="U1198" t="s">
        <v>27</v>
      </c>
      <c r="V1198" t="s">
        <v>32</v>
      </c>
      <c r="W1198" t="str">
        <f>IF(ISNUMBER(SEARCH("automatic", Churn_Data[[#This Row],[PaymentMethod]])), "Automatic", "Manual")</f>
        <v>Manual</v>
      </c>
      <c r="X1198">
        <v>89.5</v>
      </c>
      <c r="Y1198" t="str">
        <f>IF(Churn_Data[[#This Row],[tenure]]&lt;=12,"0-1 Year",IF(Churn_Data[[#This Row],[tenure]]&lt;=24,"1-2 Years",IF(Churn_Data[[#This Row],[tenure]]&lt;=36,"2-3 Years",IF(Churn_Data[[#This Row],[tenure]]&lt;=48,"3-4 Years",IF(Churn_Data[[#This Row],[tenure]]&lt;=60,"4-5 Years","5+ Years")))))</f>
        <v>0-1 Year</v>
      </c>
      <c r="Z1198">
        <v>7</v>
      </c>
      <c r="AA1198">
        <v>676.7</v>
      </c>
      <c r="AB1198" t="e">
        <f>IF(Churn_Data[[#This Row],[Churn]]="No",Churn_Data[[#This Row],[MonthlyCharges]],NA())</f>
        <v>#N/A</v>
      </c>
      <c r="AC1198" t="e">
        <f>IF(Churn_Data[[#This Row],[Churn]]="No",Churn_Data[[#This Row],[tenure]],NA())</f>
        <v>#N/A</v>
      </c>
      <c r="AD1198">
        <f>IF(Churn_Data[[#This Row],[Churn]]="Yes",Churn_Data[[#This Row],[MonthlyCharges]],NA())</f>
        <v>89.5</v>
      </c>
      <c r="AE1198">
        <f>IF(Churn_Data[[#This Row],[Churn]]="Yes",Churn_Data[[#This Row],[tenure]],NA())</f>
        <v>7</v>
      </c>
      <c r="AF1198">
        <v>626.5</v>
      </c>
    </row>
    <row r="1199" spans="1:32" x14ac:dyDescent="0.3">
      <c r="A1199" t="s">
        <v>1231</v>
      </c>
      <c r="B1199" t="s">
        <v>30</v>
      </c>
      <c r="C1199" t="str">
        <f>IF(Churn_Data[[#This Row],[SeniorCitizen]]=1,"Yes","No")</f>
        <v>No</v>
      </c>
      <c r="D1199">
        <v>0</v>
      </c>
      <c r="E1199" t="s">
        <v>24</v>
      </c>
      <c r="F1199" t="s">
        <v>25</v>
      </c>
      <c r="G1199" t="s">
        <v>24</v>
      </c>
      <c r="H1199" t="s">
        <v>25</v>
      </c>
      <c r="I1199" t="s">
        <v>26</v>
      </c>
      <c r="J1199" t="str">
        <f>IF(Churn_Data[[#This Row],[InternetService]]&lt;&gt;"No","Yes","No")</f>
        <v>Yes</v>
      </c>
      <c r="K1199" t="s">
        <v>25</v>
      </c>
      <c r="L1199" t="s">
        <v>25</v>
      </c>
      <c r="M1199" t="s">
        <v>25</v>
      </c>
      <c r="N1199" t="s">
        <v>25</v>
      </c>
      <c r="O1199" t="s">
        <v>24</v>
      </c>
      <c r="P1199" t="s">
        <v>25</v>
      </c>
      <c r="Q1199" t="s">
        <v>24</v>
      </c>
      <c r="R1199">
        <f>IF(Churn_Data[[#This Row],[Churn]]="Yes",1,0)</f>
        <v>1</v>
      </c>
      <c r="S1199" t="s">
        <v>24</v>
      </c>
      <c r="T1199">
        <f>(Churn_Data[[#This Row],[OnlineSecurity]]="Yes")+(Churn_Data[[#This Row],[OnlineBackup]]="Yes")+(Churn_Data[[#This Row],[DeviceProtection]]="Yes")+(Churn_Data[[#This Row],[TechSupport]]="Yes")+(Churn_Data[[#This Row],[StreamingTV]]="Yes")+(Churn_Data[[#This Row],[StreamingMovies]]="Yes")</f>
        <v>1</v>
      </c>
      <c r="U1199" t="s">
        <v>27</v>
      </c>
      <c r="V1199" t="s">
        <v>32</v>
      </c>
      <c r="W1199" t="str">
        <f>IF(ISNUMBER(SEARCH("automatic", Churn_Data[[#This Row],[PaymentMethod]])), "Automatic", "Manual")</f>
        <v>Manual</v>
      </c>
      <c r="X1199">
        <v>79.95</v>
      </c>
      <c r="Y1199" t="str">
        <f>IF(Churn_Data[[#This Row],[tenure]]&lt;=12,"0-1 Year",IF(Churn_Data[[#This Row],[tenure]]&lt;=24,"1-2 Years",IF(Churn_Data[[#This Row],[tenure]]&lt;=36,"2-3 Years",IF(Churn_Data[[#This Row],[tenure]]&lt;=48,"3-4 Years",IF(Churn_Data[[#This Row],[tenure]]&lt;=60,"4-5 Years","5+ Years")))))</f>
        <v>0-1 Year</v>
      </c>
      <c r="Z1199">
        <v>10</v>
      </c>
      <c r="AA1199">
        <v>857.2</v>
      </c>
      <c r="AB1199" t="e">
        <f>IF(Churn_Data[[#This Row],[Churn]]="No",Churn_Data[[#This Row],[MonthlyCharges]],NA())</f>
        <v>#N/A</v>
      </c>
      <c r="AC1199" t="e">
        <f>IF(Churn_Data[[#This Row],[Churn]]="No",Churn_Data[[#This Row],[tenure]],NA())</f>
        <v>#N/A</v>
      </c>
      <c r="AD1199">
        <f>IF(Churn_Data[[#This Row],[Churn]]="Yes",Churn_Data[[#This Row],[MonthlyCharges]],NA())</f>
        <v>79.95</v>
      </c>
      <c r="AE1199">
        <f>IF(Churn_Data[[#This Row],[Churn]]="Yes",Churn_Data[[#This Row],[tenure]],NA())</f>
        <v>10</v>
      </c>
      <c r="AF1199">
        <v>799.5</v>
      </c>
    </row>
    <row r="1200" spans="1:32" x14ac:dyDescent="0.3">
      <c r="A1200" t="s">
        <v>1232</v>
      </c>
      <c r="B1200" t="s">
        <v>30</v>
      </c>
      <c r="C1200" t="str">
        <f>IF(Churn_Data[[#This Row],[SeniorCitizen]]=1,"Yes","No")</f>
        <v>No</v>
      </c>
      <c r="D1200">
        <v>0</v>
      </c>
      <c r="E1200" t="s">
        <v>25</v>
      </c>
      <c r="F1200" t="s">
        <v>25</v>
      </c>
      <c r="G1200" t="s">
        <v>24</v>
      </c>
      <c r="H1200" t="s">
        <v>25</v>
      </c>
      <c r="I1200" t="s">
        <v>26</v>
      </c>
      <c r="J1200" t="str">
        <f>IF(Churn_Data[[#This Row],[InternetService]]&lt;&gt;"No","Yes","No")</f>
        <v>Yes</v>
      </c>
      <c r="K1200" t="s">
        <v>25</v>
      </c>
      <c r="L1200" t="s">
        <v>25</v>
      </c>
      <c r="M1200" t="s">
        <v>25</v>
      </c>
      <c r="N1200" t="s">
        <v>25</v>
      </c>
      <c r="O1200" t="s">
        <v>24</v>
      </c>
      <c r="P1200" t="s">
        <v>24</v>
      </c>
      <c r="Q1200" t="s">
        <v>24</v>
      </c>
      <c r="R1200">
        <f>IF(Churn_Data[[#This Row],[Churn]]="Yes",1,0)</f>
        <v>1</v>
      </c>
      <c r="S1200" t="s">
        <v>24</v>
      </c>
      <c r="T1200">
        <f>(Churn_Data[[#This Row],[OnlineSecurity]]="Yes")+(Churn_Data[[#This Row],[OnlineBackup]]="Yes")+(Churn_Data[[#This Row],[DeviceProtection]]="Yes")+(Churn_Data[[#This Row],[TechSupport]]="Yes")+(Churn_Data[[#This Row],[StreamingTV]]="Yes")+(Churn_Data[[#This Row],[StreamingMovies]]="Yes")</f>
        <v>2</v>
      </c>
      <c r="U1200" t="s">
        <v>27</v>
      </c>
      <c r="V1200" t="s">
        <v>32</v>
      </c>
      <c r="W1200" t="str">
        <f>IF(ISNUMBER(SEARCH("automatic", Churn_Data[[#This Row],[PaymentMethod]])), "Automatic", "Manual")</f>
        <v>Manual</v>
      </c>
      <c r="X1200">
        <v>90.25</v>
      </c>
      <c r="Y1200" t="str">
        <f>IF(Churn_Data[[#This Row],[tenure]]&lt;=12,"0-1 Year",IF(Churn_Data[[#This Row],[tenure]]&lt;=24,"1-2 Years",IF(Churn_Data[[#This Row],[tenure]]&lt;=36,"2-3 Years",IF(Churn_Data[[#This Row],[tenure]]&lt;=48,"3-4 Years",IF(Churn_Data[[#This Row],[tenure]]&lt;=60,"4-5 Years","5+ Years")))))</f>
        <v>2-3 Years</v>
      </c>
      <c r="Z1200">
        <v>30</v>
      </c>
      <c r="AA1200">
        <v>2755.35</v>
      </c>
      <c r="AB1200" t="e">
        <f>IF(Churn_Data[[#This Row],[Churn]]="No",Churn_Data[[#This Row],[MonthlyCharges]],NA())</f>
        <v>#N/A</v>
      </c>
      <c r="AC1200" t="e">
        <f>IF(Churn_Data[[#This Row],[Churn]]="No",Churn_Data[[#This Row],[tenure]],NA())</f>
        <v>#N/A</v>
      </c>
      <c r="AD1200">
        <f>IF(Churn_Data[[#This Row],[Churn]]="Yes",Churn_Data[[#This Row],[MonthlyCharges]],NA())</f>
        <v>90.25</v>
      </c>
      <c r="AE1200">
        <f>IF(Churn_Data[[#This Row],[Churn]]="Yes",Churn_Data[[#This Row],[tenure]],NA())</f>
        <v>30</v>
      </c>
      <c r="AF1200">
        <v>2707.5</v>
      </c>
    </row>
    <row r="1201" spans="1:32" x14ac:dyDescent="0.3">
      <c r="A1201" t="s">
        <v>1233</v>
      </c>
      <c r="B1201" t="s">
        <v>23</v>
      </c>
      <c r="C1201" t="str">
        <f>IF(Churn_Data[[#This Row],[SeniorCitizen]]=1,"Yes","No")</f>
        <v>No</v>
      </c>
      <c r="D1201">
        <v>0</v>
      </c>
      <c r="E1201" t="s">
        <v>25</v>
      </c>
      <c r="F1201" t="s">
        <v>25</v>
      </c>
      <c r="G1201" t="s">
        <v>24</v>
      </c>
      <c r="H1201" t="s">
        <v>25</v>
      </c>
      <c r="I1201" t="s">
        <v>26</v>
      </c>
      <c r="J1201" t="str">
        <f>IF(Churn_Data[[#This Row],[InternetService]]&lt;&gt;"No","Yes","No")</f>
        <v>Yes</v>
      </c>
      <c r="K1201" t="s">
        <v>25</v>
      </c>
      <c r="L1201" t="s">
        <v>25</v>
      </c>
      <c r="M1201" t="s">
        <v>25</v>
      </c>
      <c r="N1201" t="s">
        <v>25</v>
      </c>
      <c r="O1201" t="s">
        <v>24</v>
      </c>
      <c r="P1201" t="s">
        <v>25</v>
      </c>
      <c r="Q1201" t="s">
        <v>24</v>
      </c>
      <c r="R1201">
        <f>IF(Churn_Data[[#This Row],[Churn]]="Yes",1,0)</f>
        <v>1</v>
      </c>
      <c r="S1201" t="s">
        <v>24</v>
      </c>
      <c r="T1201">
        <f>(Churn_Data[[#This Row],[OnlineSecurity]]="Yes")+(Churn_Data[[#This Row],[OnlineBackup]]="Yes")+(Churn_Data[[#This Row],[DeviceProtection]]="Yes")+(Churn_Data[[#This Row],[TechSupport]]="Yes")+(Churn_Data[[#This Row],[StreamingTV]]="Yes")+(Churn_Data[[#This Row],[StreamingMovies]]="Yes")</f>
        <v>1</v>
      </c>
      <c r="U1201" t="s">
        <v>27</v>
      </c>
      <c r="V1201" t="s">
        <v>32</v>
      </c>
      <c r="W1201" t="str">
        <f>IF(ISNUMBER(SEARCH("automatic", Churn_Data[[#This Row],[PaymentMethod]])), "Automatic", "Manual")</f>
        <v>Manual</v>
      </c>
      <c r="X1201">
        <v>78.900000000000006</v>
      </c>
      <c r="Y1201" t="str">
        <f>IF(Churn_Data[[#This Row],[tenure]]&lt;=12,"0-1 Year",IF(Churn_Data[[#This Row],[tenure]]&lt;=24,"1-2 Years",IF(Churn_Data[[#This Row],[tenure]]&lt;=36,"2-3 Years",IF(Churn_Data[[#This Row],[tenure]]&lt;=48,"3-4 Years",IF(Churn_Data[[#This Row],[tenure]]&lt;=60,"4-5 Years","5+ Years")))))</f>
        <v>2-3 Years</v>
      </c>
      <c r="Z1201">
        <v>29</v>
      </c>
      <c r="AA1201">
        <v>2384.15</v>
      </c>
      <c r="AB1201" t="e">
        <f>IF(Churn_Data[[#This Row],[Churn]]="No",Churn_Data[[#This Row],[MonthlyCharges]],NA())</f>
        <v>#N/A</v>
      </c>
      <c r="AC1201" t="e">
        <f>IF(Churn_Data[[#This Row],[Churn]]="No",Churn_Data[[#This Row],[tenure]],NA())</f>
        <v>#N/A</v>
      </c>
      <c r="AD1201">
        <f>IF(Churn_Data[[#This Row],[Churn]]="Yes",Churn_Data[[#This Row],[MonthlyCharges]],NA())</f>
        <v>78.900000000000006</v>
      </c>
      <c r="AE1201">
        <f>IF(Churn_Data[[#This Row],[Churn]]="Yes",Churn_Data[[#This Row],[tenure]],NA())</f>
        <v>29</v>
      </c>
      <c r="AF1201">
        <v>2288.1</v>
      </c>
    </row>
    <row r="1202" spans="1:32" x14ac:dyDescent="0.3">
      <c r="A1202" t="s">
        <v>1234</v>
      </c>
      <c r="B1202" t="s">
        <v>30</v>
      </c>
      <c r="C1202" t="str">
        <f>IF(Churn_Data[[#This Row],[SeniorCitizen]]=1,"Yes","No")</f>
        <v>Yes</v>
      </c>
      <c r="D1202">
        <v>1</v>
      </c>
      <c r="E1202" t="s">
        <v>25</v>
      </c>
      <c r="F1202" t="s">
        <v>25</v>
      </c>
      <c r="G1202" t="s">
        <v>24</v>
      </c>
      <c r="H1202" t="s">
        <v>25</v>
      </c>
      <c r="I1202" t="s">
        <v>26</v>
      </c>
      <c r="J1202" t="str">
        <f>IF(Churn_Data[[#This Row],[InternetService]]&lt;&gt;"No","Yes","No")</f>
        <v>Yes</v>
      </c>
      <c r="K1202" t="s">
        <v>25</v>
      </c>
      <c r="L1202" t="s">
        <v>25</v>
      </c>
      <c r="M1202" t="s">
        <v>25</v>
      </c>
      <c r="N1202" t="s">
        <v>25</v>
      </c>
      <c r="O1202" t="s">
        <v>24</v>
      </c>
      <c r="P1202" t="s">
        <v>24</v>
      </c>
      <c r="Q1202" t="s">
        <v>24</v>
      </c>
      <c r="R1202">
        <f>IF(Churn_Data[[#This Row],[Churn]]="Yes",1,0)</f>
        <v>1</v>
      </c>
      <c r="S1202" t="s">
        <v>24</v>
      </c>
      <c r="T1202">
        <f>(Churn_Data[[#This Row],[OnlineSecurity]]="Yes")+(Churn_Data[[#This Row],[OnlineBackup]]="Yes")+(Churn_Data[[#This Row],[DeviceProtection]]="Yes")+(Churn_Data[[#This Row],[TechSupport]]="Yes")+(Churn_Data[[#This Row],[StreamingTV]]="Yes")+(Churn_Data[[#This Row],[StreamingMovies]]="Yes")</f>
        <v>2</v>
      </c>
      <c r="U1202" t="s">
        <v>27</v>
      </c>
      <c r="V1202" t="s">
        <v>32</v>
      </c>
      <c r="W1202" t="str">
        <f>IF(ISNUMBER(SEARCH("automatic", Churn_Data[[#This Row],[PaymentMethod]])), "Automatic", "Manual")</f>
        <v>Manual</v>
      </c>
      <c r="X1202">
        <v>90.5</v>
      </c>
      <c r="Y1202" t="str">
        <f>IF(Churn_Data[[#This Row],[tenure]]&lt;=12,"0-1 Year",IF(Churn_Data[[#This Row],[tenure]]&lt;=24,"1-2 Years",IF(Churn_Data[[#This Row],[tenure]]&lt;=36,"2-3 Years",IF(Churn_Data[[#This Row],[tenure]]&lt;=48,"3-4 Years",IF(Churn_Data[[#This Row],[tenure]]&lt;=60,"4-5 Years","5+ Years")))))</f>
        <v>1-2 Years</v>
      </c>
      <c r="Z1202">
        <v>13</v>
      </c>
      <c r="AA1202">
        <v>1201.1500000000001</v>
      </c>
      <c r="AB1202" t="e">
        <f>IF(Churn_Data[[#This Row],[Churn]]="No",Churn_Data[[#This Row],[MonthlyCharges]],NA())</f>
        <v>#N/A</v>
      </c>
      <c r="AC1202" t="e">
        <f>IF(Churn_Data[[#This Row],[Churn]]="No",Churn_Data[[#This Row],[tenure]],NA())</f>
        <v>#N/A</v>
      </c>
      <c r="AD1202">
        <f>IF(Churn_Data[[#This Row],[Churn]]="Yes",Churn_Data[[#This Row],[MonthlyCharges]],NA())</f>
        <v>90.5</v>
      </c>
      <c r="AE1202">
        <f>IF(Churn_Data[[#This Row],[Churn]]="Yes",Churn_Data[[#This Row],[tenure]],NA())</f>
        <v>13</v>
      </c>
      <c r="AF1202">
        <v>1176.5</v>
      </c>
    </row>
    <row r="1203" spans="1:32" x14ac:dyDescent="0.3">
      <c r="A1203" t="s">
        <v>1235</v>
      </c>
      <c r="B1203" t="s">
        <v>30</v>
      </c>
      <c r="C1203" t="str">
        <f>IF(Churn_Data[[#This Row],[SeniorCitizen]]=1,"Yes","No")</f>
        <v>No</v>
      </c>
      <c r="D1203">
        <v>0</v>
      </c>
      <c r="E1203" t="s">
        <v>25</v>
      </c>
      <c r="F1203" t="s">
        <v>25</v>
      </c>
      <c r="G1203" t="s">
        <v>24</v>
      </c>
      <c r="H1203" t="s">
        <v>25</v>
      </c>
      <c r="I1203" t="s">
        <v>26</v>
      </c>
      <c r="J1203" t="str">
        <f>IF(Churn_Data[[#This Row],[InternetService]]&lt;&gt;"No","Yes","No")</f>
        <v>Yes</v>
      </c>
      <c r="K1203" t="s">
        <v>25</v>
      </c>
      <c r="L1203" t="s">
        <v>25</v>
      </c>
      <c r="M1203" t="s">
        <v>25</v>
      </c>
      <c r="N1203" t="s">
        <v>25</v>
      </c>
      <c r="O1203" t="s">
        <v>24</v>
      </c>
      <c r="P1203" t="s">
        <v>25</v>
      </c>
      <c r="Q1203" t="s">
        <v>24</v>
      </c>
      <c r="R1203">
        <f>IF(Churn_Data[[#This Row],[Churn]]="Yes",1,0)</f>
        <v>1</v>
      </c>
      <c r="S1203" t="s">
        <v>25</v>
      </c>
      <c r="T1203">
        <f>(Churn_Data[[#This Row],[OnlineSecurity]]="Yes")+(Churn_Data[[#This Row],[OnlineBackup]]="Yes")+(Churn_Data[[#This Row],[DeviceProtection]]="Yes")+(Churn_Data[[#This Row],[TechSupport]]="Yes")+(Churn_Data[[#This Row],[StreamingTV]]="Yes")+(Churn_Data[[#This Row],[StreamingMovies]]="Yes")</f>
        <v>1</v>
      </c>
      <c r="U1203" t="s">
        <v>27</v>
      </c>
      <c r="V1203" t="s">
        <v>32</v>
      </c>
      <c r="W1203" t="str">
        <f>IF(ISNUMBER(SEARCH("automatic", Churn_Data[[#This Row],[PaymentMethod]])), "Automatic", "Manual")</f>
        <v>Manual</v>
      </c>
      <c r="X1203">
        <v>79</v>
      </c>
      <c r="Y1203" t="str">
        <f>IF(Churn_Data[[#This Row],[tenure]]&lt;=12,"0-1 Year",IF(Churn_Data[[#This Row],[tenure]]&lt;=24,"1-2 Years",IF(Churn_Data[[#This Row],[tenure]]&lt;=36,"2-3 Years",IF(Churn_Data[[#This Row],[tenure]]&lt;=48,"3-4 Years",IF(Churn_Data[[#This Row],[tenure]]&lt;=60,"4-5 Years","5+ Years")))))</f>
        <v>0-1 Year</v>
      </c>
      <c r="Z1203">
        <v>2</v>
      </c>
      <c r="AA1203">
        <v>143.65</v>
      </c>
      <c r="AB1203" t="e">
        <f>IF(Churn_Data[[#This Row],[Churn]]="No",Churn_Data[[#This Row],[MonthlyCharges]],NA())</f>
        <v>#N/A</v>
      </c>
      <c r="AC1203" t="e">
        <f>IF(Churn_Data[[#This Row],[Churn]]="No",Churn_Data[[#This Row],[tenure]],NA())</f>
        <v>#N/A</v>
      </c>
      <c r="AD1203">
        <f>IF(Churn_Data[[#This Row],[Churn]]="Yes",Churn_Data[[#This Row],[MonthlyCharges]],NA())</f>
        <v>79</v>
      </c>
      <c r="AE1203">
        <f>IF(Churn_Data[[#This Row],[Churn]]="Yes",Churn_Data[[#This Row],[tenure]],NA())</f>
        <v>2</v>
      </c>
      <c r="AF1203">
        <v>158</v>
      </c>
    </row>
    <row r="1204" spans="1:32" x14ac:dyDescent="0.3">
      <c r="A1204" t="s">
        <v>1236</v>
      </c>
      <c r="B1204" t="s">
        <v>30</v>
      </c>
      <c r="C1204" t="str">
        <f>IF(Churn_Data[[#This Row],[SeniorCitizen]]=1,"Yes","No")</f>
        <v>No</v>
      </c>
      <c r="D1204">
        <v>0</v>
      </c>
      <c r="E1204" t="s">
        <v>25</v>
      </c>
      <c r="F1204" t="s">
        <v>25</v>
      </c>
      <c r="G1204" t="s">
        <v>24</v>
      </c>
      <c r="H1204" t="s">
        <v>25</v>
      </c>
      <c r="I1204" t="s">
        <v>26</v>
      </c>
      <c r="J1204" t="str">
        <f>IF(Churn_Data[[#This Row],[InternetService]]&lt;&gt;"No","Yes","No")</f>
        <v>Yes</v>
      </c>
      <c r="K1204" t="s">
        <v>25</v>
      </c>
      <c r="L1204" t="s">
        <v>25</v>
      </c>
      <c r="M1204" t="s">
        <v>25</v>
      </c>
      <c r="N1204" t="s">
        <v>25</v>
      </c>
      <c r="O1204" t="s">
        <v>24</v>
      </c>
      <c r="P1204" t="s">
        <v>24</v>
      </c>
      <c r="Q1204" t="s">
        <v>25</v>
      </c>
      <c r="R1204">
        <f>IF(Churn_Data[[#This Row],[Churn]]="Yes",1,0)</f>
        <v>0</v>
      </c>
      <c r="S1204" t="s">
        <v>24</v>
      </c>
      <c r="T1204">
        <f>(Churn_Data[[#This Row],[OnlineSecurity]]="Yes")+(Churn_Data[[#This Row],[OnlineBackup]]="Yes")+(Churn_Data[[#This Row],[DeviceProtection]]="Yes")+(Churn_Data[[#This Row],[TechSupport]]="Yes")+(Churn_Data[[#This Row],[StreamingTV]]="Yes")+(Churn_Data[[#This Row],[StreamingMovies]]="Yes")</f>
        <v>2</v>
      </c>
      <c r="U1204" t="s">
        <v>27</v>
      </c>
      <c r="V1204" t="s">
        <v>32</v>
      </c>
      <c r="W1204" t="str">
        <f>IF(ISNUMBER(SEARCH("automatic", Churn_Data[[#This Row],[PaymentMethod]])), "Automatic", "Manual")</f>
        <v>Manual</v>
      </c>
      <c r="X1204">
        <v>92</v>
      </c>
      <c r="Y1204" t="str">
        <f>IF(Churn_Data[[#This Row],[tenure]]&lt;=12,"0-1 Year",IF(Churn_Data[[#This Row],[tenure]]&lt;=24,"1-2 Years",IF(Churn_Data[[#This Row],[tenure]]&lt;=36,"2-3 Years",IF(Churn_Data[[#This Row],[tenure]]&lt;=48,"3-4 Years",IF(Churn_Data[[#This Row],[tenure]]&lt;=60,"4-5 Years","5+ Years")))))</f>
        <v>0-1 Year</v>
      </c>
      <c r="Z1204">
        <v>3</v>
      </c>
      <c r="AA1204">
        <v>266.8</v>
      </c>
      <c r="AB1204">
        <f>IF(Churn_Data[[#This Row],[Churn]]="No",Churn_Data[[#This Row],[MonthlyCharges]],NA())</f>
        <v>92</v>
      </c>
      <c r="AC1204">
        <f>IF(Churn_Data[[#This Row],[Churn]]="No",Churn_Data[[#This Row],[tenure]],NA())</f>
        <v>3</v>
      </c>
      <c r="AD1204" t="e">
        <f>IF(Churn_Data[[#This Row],[Churn]]="Yes",Churn_Data[[#This Row],[MonthlyCharges]],NA())</f>
        <v>#N/A</v>
      </c>
      <c r="AE1204" t="e">
        <f>IF(Churn_Data[[#This Row],[Churn]]="Yes",Churn_Data[[#This Row],[tenure]],NA())</f>
        <v>#N/A</v>
      </c>
      <c r="AF1204">
        <v>276</v>
      </c>
    </row>
    <row r="1205" spans="1:32" x14ac:dyDescent="0.3">
      <c r="A1205" t="s">
        <v>1237</v>
      </c>
      <c r="B1205" t="s">
        <v>23</v>
      </c>
      <c r="C1205" t="str">
        <f>IF(Churn_Data[[#This Row],[SeniorCitizen]]=1,"Yes","No")</f>
        <v>No</v>
      </c>
      <c r="D1205">
        <v>0</v>
      </c>
      <c r="E1205" t="s">
        <v>24</v>
      </c>
      <c r="F1205" t="s">
        <v>25</v>
      </c>
      <c r="G1205" t="s">
        <v>24</v>
      </c>
      <c r="H1205" t="s">
        <v>25</v>
      </c>
      <c r="I1205" t="s">
        <v>26</v>
      </c>
      <c r="J1205" t="str">
        <f>IF(Churn_Data[[#This Row],[InternetService]]&lt;&gt;"No","Yes","No")</f>
        <v>Yes</v>
      </c>
      <c r="K1205" t="s">
        <v>25</v>
      </c>
      <c r="L1205" t="s">
        <v>25</v>
      </c>
      <c r="M1205" t="s">
        <v>25</v>
      </c>
      <c r="N1205" t="s">
        <v>25</v>
      </c>
      <c r="O1205" t="s">
        <v>24</v>
      </c>
      <c r="P1205" t="s">
        <v>25</v>
      </c>
      <c r="Q1205" t="s">
        <v>24</v>
      </c>
      <c r="R1205">
        <f>IF(Churn_Data[[#This Row],[Churn]]="Yes",1,0)</f>
        <v>1</v>
      </c>
      <c r="S1205" t="s">
        <v>24</v>
      </c>
      <c r="T1205">
        <f>(Churn_Data[[#This Row],[OnlineSecurity]]="Yes")+(Churn_Data[[#This Row],[OnlineBackup]]="Yes")+(Churn_Data[[#This Row],[DeviceProtection]]="Yes")+(Churn_Data[[#This Row],[TechSupport]]="Yes")+(Churn_Data[[#This Row],[StreamingTV]]="Yes")+(Churn_Data[[#This Row],[StreamingMovies]]="Yes")</f>
        <v>1</v>
      </c>
      <c r="U1205" t="s">
        <v>27</v>
      </c>
      <c r="V1205" t="s">
        <v>32</v>
      </c>
      <c r="W1205" t="str">
        <f>IF(ISNUMBER(SEARCH("automatic", Churn_Data[[#This Row],[PaymentMethod]])), "Automatic", "Manual")</f>
        <v>Manual</v>
      </c>
      <c r="X1205">
        <v>81.099999999999994</v>
      </c>
      <c r="Y1205" t="str">
        <f>IF(Churn_Data[[#This Row],[tenure]]&lt;=12,"0-1 Year",IF(Churn_Data[[#This Row],[tenure]]&lt;=24,"1-2 Years",IF(Churn_Data[[#This Row],[tenure]]&lt;=36,"2-3 Years",IF(Churn_Data[[#This Row],[tenure]]&lt;=48,"3-4 Years",IF(Churn_Data[[#This Row],[tenure]]&lt;=60,"4-5 Years","5+ Years")))))</f>
        <v>0-1 Year</v>
      </c>
      <c r="Z1205">
        <v>7</v>
      </c>
      <c r="AA1205">
        <v>576.65</v>
      </c>
      <c r="AB1205" t="e">
        <f>IF(Churn_Data[[#This Row],[Churn]]="No",Churn_Data[[#This Row],[MonthlyCharges]],NA())</f>
        <v>#N/A</v>
      </c>
      <c r="AC1205" t="e">
        <f>IF(Churn_Data[[#This Row],[Churn]]="No",Churn_Data[[#This Row],[tenure]],NA())</f>
        <v>#N/A</v>
      </c>
      <c r="AD1205">
        <f>IF(Churn_Data[[#This Row],[Churn]]="Yes",Churn_Data[[#This Row],[MonthlyCharges]],NA())</f>
        <v>81.099999999999994</v>
      </c>
      <c r="AE1205">
        <f>IF(Churn_Data[[#This Row],[Churn]]="Yes",Churn_Data[[#This Row],[tenure]],NA())</f>
        <v>7</v>
      </c>
      <c r="AF1205">
        <v>567.70000000000005</v>
      </c>
    </row>
    <row r="1206" spans="1:32" x14ac:dyDescent="0.3">
      <c r="A1206" t="s">
        <v>1238</v>
      </c>
      <c r="B1206" t="s">
        <v>23</v>
      </c>
      <c r="C1206" t="str">
        <f>IF(Churn_Data[[#This Row],[SeniorCitizen]]=1,"Yes","No")</f>
        <v>No</v>
      </c>
      <c r="D1206">
        <v>0</v>
      </c>
      <c r="E1206" t="s">
        <v>24</v>
      </c>
      <c r="F1206" t="s">
        <v>25</v>
      </c>
      <c r="G1206" t="s">
        <v>24</v>
      </c>
      <c r="H1206" t="s">
        <v>25</v>
      </c>
      <c r="I1206" t="s">
        <v>26</v>
      </c>
      <c r="J1206" t="str">
        <f>IF(Churn_Data[[#This Row],[InternetService]]&lt;&gt;"No","Yes","No")</f>
        <v>Yes</v>
      </c>
      <c r="K1206" t="s">
        <v>25</v>
      </c>
      <c r="L1206" t="s">
        <v>25</v>
      </c>
      <c r="M1206" t="s">
        <v>25</v>
      </c>
      <c r="N1206" t="s">
        <v>25</v>
      </c>
      <c r="O1206" t="s">
        <v>24</v>
      </c>
      <c r="P1206" t="s">
        <v>24</v>
      </c>
      <c r="Q1206" t="s">
        <v>24</v>
      </c>
      <c r="R1206">
        <f>IF(Churn_Data[[#This Row],[Churn]]="Yes",1,0)</f>
        <v>1</v>
      </c>
      <c r="S1206" t="s">
        <v>25</v>
      </c>
      <c r="T1206">
        <f>(Churn_Data[[#This Row],[OnlineSecurity]]="Yes")+(Churn_Data[[#This Row],[OnlineBackup]]="Yes")+(Churn_Data[[#This Row],[DeviceProtection]]="Yes")+(Churn_Data[[#This Row],[TechSupport]]="Yes")+(Churn_Data[[#This Row],[StreamingTV]]="Yes")+(Churn_Data[[#This Row],[StreamingMovies]]="Yes")</f>
        <v>2</v>
      </c>
      <c r="U1206" t="s">
        <v>27</v>
      </c>
      <c r="V1206" t="s">
        <v>32</v>
      </c>
      <c r="W1206" t="str">
        <f>IF(ISNUMBER(SEARCH("automatic", Churn_Data[[#This Row],[PaymentMethod]])), "Automatic", "Manual")</f>
        <v>Manual</v>
      </c>
      <c r="X1206">
        <v>88.15</v>
      </c>
      <c r="Y1206" t="str">
        <f>IF(Churn_Data[[#This Row],[tenure]]&lt;=12,"0-1 Year",IF(Churn_Data[[#This Row],[tenure]]&lt;=24,"1-2 Years",IF(Churn_Data[[#This Row],[tenure]]&lt;=36,"2-3 Years",IF(Churn_Data[[#This Row],[tenure]]&lt;=48,"3-4 Years",IF(Churn_Data[[#This Row],[tenure]]&lt;=60,"4-5 Years","5+ Years")))))</f>
        <v>1-2 Years</v>
      </c>
      <c r="Z1206">
        <v>15</v>
      </c>
      <c r="AA1206">
        <v>1390.6</v>
      </c>
      <c r="AB1206" t="e">
        <f>IF(Churn_Data[[#This Row],[Churn]]="No",Churn_Data[[#This Row],[MonthlyCharges]],NA())</f>
        <v>#N/A</v>
      </c>
      <c r="AC1206" t="e">
        <f>IF(Churn_Data[[#This Row],[Churn]]="No",Churn_Data[[#This Row],[tenure]],NA())</f>
        <v>#N/A</v>
      </c>
      <c r="AD1206">
        <f>IF(Churn_Data[[#This Row],[Churn]]="Yes",Churn_Data[[#This Row],[MonthlyCharges]],NA())</f>
        <v>88.15</v>
      </c>
      <c r="AE1206">
        <f>IF(Churn_Data[[#This Row],[Churn]]="Yes",Churn_Data[[#This Row],[tenure]],NA())</f>
        <v>15</v>
      </c>
      <c r="AF1206">
        <v>1322.25</v>
      </c>
    </row>
    <row r="1207" spans="1:32" x14ac:dyDescent="0.3">
      <c r="A1207" t="s">
        <v>1239</v>
      </c>
      <c r="B1207" t="s">
        <v>23</v>
      </c>
      <c r="C1207" t="str">
        <f>IF(Churn_Data[[#This Row],[SeniorCitizen]]=1,"Yes","No")</f>
        <v>No</v>
      </c>
      <c r="D1207">
        <v>0</v>
      </c>
      <c r="E1207" t="s">
        <v>24</v>
      </c>
      <c r="F1207" t="s">
        <v>24</v>
      </c>
      <c r="G1207" t="s">
        <v>24</v>
      </c>
      <c r="H1207" t="s">
        <v>25</v>
      </c>
      <c r="I1207" t="s">
        <v>26</v>
      </c>
      <c r="J1207" t="str">
        <f>IF(Churn_Data[[#This Row],[InternetService]]&lt;&gt;"No","Yes","No")</f>
        <v>Yes</v>
      </c>
      <c r="K1207" t="s">
        <v>25</v>
      </c>
      <c r="L1207" t="s">
        <v>25</v>
      </c>
      <c r="M1207" t="s">
        <v>25</v>
      </c>
      <c r="N1207" t="s">
        <v>25</v>
      </c>
      <c r="O1207" t="s">
        <v>24</v>
      </c>
      <c r="P1207" t="s">
        <v>24</v>
      </c>
      <c r="Q1207" t="s">
        <v>24</v>
      </c>
      <c r="R1207">
        <f>IF(Churn_Data[[#This Row],[Churn]]="Yes",1,0)</f>
        <v>1</v>
      </c>
      <c r="S1207" t="s">
        <v>24</v>
      </c>
      <c r="T1207">
        <f>(Churn_Data[[#This Row],[OnlineSecurity]]="Yes")+(Churn_Data[[#This Row],[OnlineBackup]]="Yes")+(Churn_Data[[#This Row],[DeviceProtection]]="Yes")+(Churn_Data[[#This Row],[TechSupport]]="Yes")+(Churn_Data[[#This Row],[StreamingTV]]="Yes")+(Churn_Data[[#This Row],[StreamingMovies]]="Yes")</f>
        <v>2</v>
      </c>
      <c r="U1207" t="s">
        <v>27</v>
      </c>
      <c r="V1207" t="s">
        <v>32</v>
      </c>
      <c r="W1207" t="str">
        <f>IF(ISNUMBER(SEARCH("automatic", Churn_Data[[#This Row],[PaymentMethod]])), "Automatic", "Manual")</f>
        <v>Manual</v>
      </c>
      <c r="X1207">
        <v>90.8</v>
      </c>
      <c r="Y1207" t="str">
        <f>IF(Churn_Data[[#This Row],[tenure]]&lt;=12,"0-1 Year",IF(Churn_Data[[#This Row],[tenure]]&lt;=24,"1-2 Years",IF(Churn_Data[[#This Row],[tenure]]&lt;=36,"2-3 Years",IF(Churn_Data[[#This Row],[tenure]]&lt;=48,"3-4 Years",IF(Churn_Data[[#This Row],[tenure]]&lt;=60,"4-5 Years","5+ Years")))))</f>
        <v>2-3 Years</v>
      </c>
      <c r="Z1207">
        <v>26</v>
      </c>
      <c r="AA1207">
        <v>2361.8000000000002</v>
      </c>
      <c r="AB1207" t="e">
        <f>IF(Churn_Data[[#This Row],[Churn]]="No",Churn_Data[[#This Row],[MonthlyCharges]],NA())</f>
        <v>#N/A</v>
      </c>
      <c r="AC1207" t="e">
        <f>IF(Churn_Data[[#This Row],[Churn]]="No",Churn_Data[[#This Row],[tenure]],NA())</f>
        <v>#N/A</v>
      </c>
      <c r="AD1207">
        <f>IF(Churn_Data[[#This Row],[Churn]]="Yes",Churn_Data[[#This Row],[MonthlyCharges]],NA())</f>
        <v>90.8</v>
      </c>
      <c r="AE1207">
        <f>IF(Churn_Data[[#This Row],[Churn]]="Yes",Churn_Data[[#This Row],[tenure]],NA())</f>
        <v>26</v>
      </c>
      <c r="AF1207">
        <v>2360.8000000000002</v>
      </c>
    </row>
    <row r="1208" spans="1:32" x14ac:dyDescent="0.3">
      <c r="A1208" t="s">
        <v>1240</v>
      </c>
      <c r="B1208" t="s">
        <v>30</v>
      </c>
      <c r="C1208" t="str">
        <f>IF(Churn_Data[[#This Row],[SeniorCitizen]]=1,"Yes","No")</f>
        <v>No</v>
      </c>
      <c r="D1208">
        <v>0</v>
      </c>
      <c r="E1208" t="s">
        <v>24</v>
      </c>
      <c r="F1208" t="s">
        <v>24</v>
      </c>
      <c r="G1208" t="s">
        <v>24</v>
      </c>
      <c r="H1208" t="s">
        <v>25</v>
      </c>
      <c r="I1208" t="s">
        <v>26</v>
      </c>
      <c r="J1208" t="str">
        <f>IF(Churn_Data[[#This Row],[InternetService]]&lt;&gt;"No","Yes","No")</f>
        <v>Yes</v>
      </c>
      <c r="K1208" t="s">
        <v>25</v>
      </c>
      <c r="L1208" t="s">
        <v>25</v>
      </c>
      <c r="M1208" t="s">
        <v>25</v>
      </c>
      <c r="N1208" t="s">
        <v>25</v>
      </c>
      <c r="O1208" t="s">
        <v>24</v>
      </c>
      <c r="P1208" t="s">
        <v>25</v>
      </c>
      <c r="Q1208" t="s">
        <v>24</v>
      </c>
      <c r="R1208">
        <f>IF(Churn_Data[[#This Row],[Churn]]="Yes",1,0)</f>
        <v>1</v>
      </c>
      <c r="S1208" t="s">
        <v>25</v>
      </c>
      <c r="T1208">
        <f>(Churn_Data[[#This Row],[OnlineSecurity]]="Yes")+(Churn_Data[[#This Row],[OnlineBackup]]="Yes")+(Churn_Data[[#This Row],[DeviceProtection]]="Yes")+(Churn_Data[[#This Row],[TechSupport]]="Yes")+(Churn_Data[[#This Row],[StreamingTV]]="Yes")+(Churn_Data[[#This Row],[StreamingMovies]]="Yes")</f>
        <v>1</v>
      </c>
      <c r="U1208" t="s">
        <v>27</v>
      </c>
      <c r="V1208" t="s">
        <v>32</v>
      </c>
      <c r="W1208" t="str">
        <f>IF(ISNUMBER(SEARCH("automatic", Churn_Data[[#This Row],[PaymentMethod]])), "Automatic", "Manual")</f>
        <v>Manual</v>
      </c>
      <c r="X1208">
        <v>80.849999999999994</v>
      </c>
      <c r="Y1208" t="str">
        <f>IF(Churn_Data[[#This Row],[tenure]]&lt;=12,"0-1 Year",IF(Churn_Data[[#This Row],[tenure]]&lt;=24,"1-2 Years",IF(Churn_Data[[#This Row],[tenure]]&lt;=36,"2-3 Years",IF(Churn_Data[[#This Row],[tenure]]&lt;=48,"3-4 Years",IF(Churn_Data[[#This Row],[tenure]]&lt;=60,"4-5 Years","5+ Years")))))</f>
        <v>1-2 Years</v>
      </c>
      <c r="Z1208">
        <v>17</v>
      </c>
      <c r="AA1208">
        <v>1400.85</v>
      </c>
      <c r="AB1208" t="e">
        <f>IF(Churn_Data[[#This Row],[Churn]]="No",Churn_Data[[#This Row],[MonthlyCharges]],NA())</f>
        <v>#N/A</v>
      </c>
      <c r="AC1208" t="e">
        <f>IF(Churn_Data[[#This Row],[Churn]]="No",Churn_Data[[#This Row],[tenure]],NA())</f>
        <v>#N/A</v>
      </c>
      <c r="AD1208">
        <f>IF(Churn_Data[[#This Row],[Churn]]="Yes",Churn_Data[[#This Row],[MonthlyCharges]],NA())</f>
        <v>80.849999999999994</v>
      </c>
      <c r="AE1208">
        <f>IF(Churn_Data[[#This Row],[Churn]]="Yes",Churn_Data[[#This Row],[tenure]],NA())</f>
        <v>17</v>
      </c>
      <c r="AF1208">
        <v>1374.45</v>
      </c>
    </row>
    <row r="1209" spans="1:32" x14ac:dyDescent="0.3">
      <c r="A1209" t="s">
        <v>1241</v>
      </c>
      <c r="B1209" t="s">
        <v>30</v>
      </c>
      <c r="C1209" t="str">
        <f>IF(Churn_Data[[#This Row],[SeniorCitizen]]=1,"Yes","No")</f>
        <v>Yes</v>
      </c>
      <c r="D1209">
        <v>1</v>
      </c>
      <c r="E1209" t="s">
        <v>25</v>
      </c>
      <c r="F1209" t="s">
        <v>25</v>
      </c>
      <c r="G1209" t="s">
        <v>24</v>
      </c>
      <c r="H1209" t="s">
        <v>25</v>
      </c>
      <c r="I1209" t="s">
        <v>26</v>
      </c>
      <c r="J1209" t="str">
        <f>IF(Churn_Data[[#This Row],[InternetService]]&lt;&gt;"No","Yes","No")</f>
        <v>Yes</v>
      </c>
      <c r="K1209" t="s">
        <v>25</v>
      </c>
      <c r="L1209" t="s">
        <v>25</v>
      </c>
      <c r="M1209" t="s">
        <v>25</v>
      </c>
      <c r="N1209" t="s">
        <v>25</v>
      </c>
      <c r="O1209" t="s">
        <v>24</v>
      </c>
      <c r="P1209" t="s">
        <v>24</v>
      </c>
      <c r="Q1209" t="s">
        <v>25</v>
      </c>
      <c r="R1209">
        <f>IF(Churn_Data[[#This Row],[Churn]]="Yes",1,0)</f>
        <v>0</v>
      </c>
      <c r="S1209" t="s">
        <v>25</v>
      </c>
      <c r="T1209">
        <f>(Churn_Data[[#This Row],[OnlineSecurity]]="Yes")+(Churn_Data[[#This Row],[OnlineBackup]]="Yes")+(Churn_Data[[#This Row],[DeviceProtection]]="Yes")+(Churn_Data[[#This Row],[TechSupport]]="Yes")+(Churn_Data[[#This Row],[StreamingTV]]="Yes")+(Churn_Data[[#This Row],[StreamingMovies]]="Yes")</f>
        <v>2</v>
      </c>
      <c r="U1209" t="s">
        <v>27</v>
      </c>
      <c r="V1209" t="s">
        <v>32</v>
      </c>
      <c r="W1209" t="str">
        <f>IF(ISNUMBER(SEARCH("automatic", Churn_Data[[#This Row],[PaymentMethod]])), "Automatic", "Manual")</f>
        <v>Manual</v>
      </c>
      <c r="X1209">
        <v>89.95</v>
      </c>
      <c r="Y1209" t="str">
        <f>IF(Churn_Data[[#This Row],[tenure]]&lt;=12,"0-1 Year",IF(Churn_Data[[#This Row],[tenure]]&lt;=24,"1-2 Years",IF(Churn_Data[[#This Row],[tenure]]&lt;=36,"2-3 Years",IF(Churn_Data[[#This Row],[tenure]]&lt;=48,"3-4 Years",IF(Churn_Data[[#This Row],[tenure]]&lt;=60,"4-5 Years","5+ Years")))))</f>
        <v>1-2 Years</v>
      </c>
      <c r="Z1209">
        <v>20</v>
      </c>
      <c r="AA1209">
        <v>1648.45</v>
      </c>
      <c r="AB1209">
        <f>IF(Churn_Data[[#This Row],[Churn]]="No",Churn_Data[[#This Row],[MonthlyCharges]],NA())</f>
        <v>89.95</v>
      </c>
      <c r="AC1209">
        <f>IF(Churn_Data[[#This Row],[Churn]]="No",Churn_Data[[#This Row],[tenure]],NA())</f>
        <v>20</v>
      </c>
      <c r="AD1209" t="e">
        <f>IF(Churn_Data[[#This Row],[Churn]]="Yes",Churn_Data[[#This Row],[MonthlyCharges]],NA())</f>
        <v>#N/A</v>
      </c>
      <c r="AE1209" t="e">
        <f>IF(Churn_Data[[#This Row],[Churn]]="Yes",Churn_Data[[#This Row],[tenure]],NA())</f>
        <v>#N/A</v>
      </c>
      <c r="AF1209">
        <v>1799</v>
      </c>
    </row>
    <row r="1210" spans="1:32" x14ac:dyDescent="0.3">
      <c r="A1210" t="s">
        <v>1242</v>
      </c>
      <c r="B1210" t="s">
        <v>23</v>
      </c>
      <c r="C1210" t="str">
        <f>IF(Churn_Data[[#This Row],[SeniorCitizen]]=1,"Yes","No")</f>
        <v>No</v>
      </c>
      <c r="D1210">
        <v>0</v>
      </c>
      <c r="E1210" t="s">
        <v>25</v>
      </c>
      <c r="F1210" t="s">
        <v>25</v>
      </c>
      <c r="G1210" t="s">
        <v>24</v>
      </c>
      <c r="H1210" t="s">
        <v>25</v>
      </c>
      <c r="I1210" t="s">
        <v>26</v>
      </c>
      <c r="J1210" t="str">
        <f>IF(Churn_Data[[#This Row],[InternetService]]&lt;&gt;"No","Yes","No")</f>
        <v>Yes</v>
      </c>
      <c r="K1210" t="s">
        <v>25</v>
      </c>
      <c r="L1210" t="s">
        <v>25</v>
      </c>
      <c r="M1210" t="s">
        <v>25</v>
      </c>
      <c r="N1210" t="s">
        <v>25</v>
      </c>
      <c r="O1210" t="s">
        <v>24</v>
      </c>
      <c r="P1210" t="s">
        <v>25</v>
      </c>
      <c r="Q1210" t="s">
        <v>24</v>
      </c>
      <c r="R1210">
        <f>IF(Churn_Data[[#This Row],[Churn]]="Yes",1,0)</f>
        <v>1</v>
      </c>
      <c r="S1210" t="s">
        <v>24</v>
      </c>
      <c r="T1210">
        <f>(Churn_Data[[#This Row],[OnlineSecurity]]="Yes")+(Churn_Data[[#This Row],[OnlineBackup]]="Yes")+(Churn_Data[[#This Row],[DeviceProtection]]="Yes")+(Churn_Data[[#This Row],[TechSupport]]="Yes")+(Churn_Data[[#This Row],[StreamingTV]]="Yes")+(Churn_Data[[#This Row],[StreamingMovies]]="Yes")</f>
        <v>1</v>
      </c>
      <c r="U1210" t="s">
        <v>27</v>
      </c>
      <c r="V1210" t="s">
        <v>32</v>
      </c>
      <c r="W1210" t="str">
        <f>IF(ISNUMBER(SEARCH("automatic", Churn_Data[[#This Row],[PaymentMethod]])), "Automatic", "Manual")</f>
        <v>Manual</v>
      </c>
      <c r="X1210">
        <v>80.2</v>
      </c>
      <c r="Y1210" t="str">
        <f>IF(Churn_Data[[#This Row],[tenure]]&lt;=12,"0-1 Year",IF(Churn_Data[[#This Row],[tenure]]&lt;=24,"1-2 Years",IF(Churn_Data[[#This Row],[tenure]]&lt;=36,"2-3 Years",IF(Churn_Data[[#This Row],[tenure]]&lt;=48,"3-4 Years",IF(Churn_Data[[#This Row],[tenure]]&lt;=60,"4-5 Years","5+ Years")))))</f>
        <v>0-1 Year</v>
      </c>
      <c r="Z1210">
        <v>2</v>
      </c>
      <c r="AA1210">
        <v>146.05000000000001</v>
      </c>
      <c r="AB1210" t="e">
        <f>IF(Churn_Data[[#This Row],[Churn]]="No",Churn_Data[[#This Row],[MonthlyCharges]],NA())</f>
        <v>#N/A</v>
      </c>
      <c r="AC1210" t="e">
        <f>IF(Churn_Data[[#This Row],[Churn]]="No",Churn_Data[[#This Row],[tenure]],NA())</f>
        <v>#N/A</v>
      </c>
      <c r="AD1210">
        <f>IF(Churn_Data[[#This Row],[Churn]]="Yes",Churn_Data[[#This Row],[MonthlyCharges]],NA())</f>
        <v>80.2</v>
      </c>
      <c r="AE1210">
        <f>IF(Churn_Data[[#This Row],[Churn]]="Yes",Churn_Data[[#This Row],[tenure]],NA())</f>
        <v>2</v>
      </c>
      <c r="AF1210">
        <v>160.4</v>
      </c>
    </row>
    <row r="1211" spans="1:32" x14ac:dyDescent="0.3">
      <c r="A1211" t="s">
        <v>1243</v>
      </c>
      <c r="B1211" t="s">
        <v>23</v>
      </c>
      <c r="C1211" t="str">
        <f>IF(Churn_Data[[#This Row],[SeniorCitizen]]=1,"Yes","No")</f>
        <v>Yes</v>
      </c>
      <c r="D1211">
        <v>1</v>
      </c>
      <c r="E1211" t="s">
        <v>25</v>
      </c>
      <c r="F1211" t="s">
        <v>25</v>
      </c>
      <c r="G1211" t="s">
        <v>24</v>
      </c>
      <c r="H1211" t="s">
        <v>25</v>
      </c>
      <c r="I1211" t="s">
        <v>26</v>
      </c>
      <c r="J1211" t="str">
        <f>IF(Churn_Data[[#This Row],[InternetService]]&lt;&gt;"No","Yes","No")</f>
        <v>Yes</v>
      </c>
      <c r="K1211" t="s">
        <v>25</v>
      </c>
      <c r="L1211" t="s">
        <v>25</v>
      </c>
      <c r="M1211" t="s">
        <v>25</v>
      </c>
      <c r="N1211" t="s">
        <v>25</v>
      </c>
      <c r="O1211" t="s">
        <v>24</v>
      </c>
      <c r="P1211" t="s">
        <v>24</v>
      </c>
      <c r="Q1211" t="s">
        <v>25</v>
      </c>
      <c r="R1211">
        <f>IF(Churn_Data[[#This Row],[Churn]]="Yes",1,0)</f>
        <v>0</v>
      </c>
      <c r="S1211" t="s">
        <v>24</v>
      </c>
      <c r="T1211">
        <f>(Churn_Data[[#This Row],[OnlineSecurity]]="Yes")+(Churn_Data[[#This Row],[OnlineBackup]]="Yes")+(Churn_Data[[#This Row],[DeviceProtection]]="Yes")+(Churn_Data[[#This Row],[TechSupport]]="Yes")+(Churn_Data[[#This Row],[StreamingTV]]="Yes")+(Churn_Data[[#This Row],[StreamingMovies]]="Yes")</f>
        <v>2</v>
      </c>
      <c r="U1211" t="s">
        <v>27</v>
      </c>
      <c r="V1211" t="s">
        <v>32</v>
      </c>
      <c r="W1211" t="str">
        <f>IF(ISNUMBER(SEARCH("automatic", Churn_Data[[#This Row],[PaymentMethod]])), "Automatic", "Manual")</f>
        <v>Manual</v>
      </c>
      <c r="X1211">
        <v>91.55</v>
      </c>
      <c r="Y1211" t="str">
        <f>IF(Churn_Data[[#This Row],[tenure]]&lt;=12,"0-1 Year",IF(Churn_Data[[#This Row],[tenure]]&lt;=24,"1-2 Years",IF(Churn_Data[[#This Row],[tenure]]&lt;=36,"2-3 Years",IF(Churn_Data[[#This Row],[tenure]]&lt;=48,"3-4 Years",IF(Churn_Data[[#This Row],[tenure]]&lt;=60,"4-5 Years","5+ Years")))))</f>
        <v>3-4 Years</v>
      </c>
      <c r="Z1211">
        <v>40</v>
      </c>
      <c r="AA1211">
        <v>3673.6</v>
      </c>
      <c r="AB1211">
        <f>IF(Churn_Data[[#This Row],[Churn]]="No",Churn_Data[[#This Row],[MonthlyCharges]],NA())</f>
        <v>91.55</v>
      </c>
      <c r="AC1211">
        <f>IF(Churn_Data[[#This Row],[Churn]]="No",Churn_Data[[#This Row],[tenure]],NA())</f>
        <v>40</v>
      </c>
      <c r="AD1211" t="e">
        <f>IF(Churn_Data[[#This Row],[Churn]]="Yes",Churn_Data[[#This Row],[MonthlyCharges]],NA())</f>
        <v>#N/A</v>
      </c>
      <c r="AE1211" t="e">
        <f>IF(Churn_Data[[#This Row],[Churn]]="Yes",Churn_Data[[#This Row],[tenure]],NA())</f>
        <v>#N/A</v>
      </c>
      <c r="AF1211">
        <v>3662</v>
      </c>
    </row>
    <row r="1212" spans="1:32" x14ac:dyDescent="0.3">
      <c r="A1212" t="s">
        <v>1244</v>
      </c>
      <c r="B1212" t="s">
        <v>30</v>
      </c>
      <c r="C1212" t="str">
        <f>IF(Churn_Data[[#This Row],[SeniorCitizen]]=1,"Yes","No")</f>
        <v>No</v>
      </c>
      <c r="D1212">
        <v>0</v>
      </c>
      <c r="E1212" t="s">
        <v>24</v>
      </c>
      <c r="F1212" t="s">
        <v>24</v>
      </c>
      <c r="G1212" t="s">
        <v>24</v>
      </c>
      <c r="H1212" t="s">
        <v>25</v>
      </c>
      <c r="I1212" t="s">
        <v>26</v>
      </c>
      <c r="J1212" t="str">
        <f>IF(Churn_Data[[#This Row],[InternetService]]&lt;&gt;"No","Yes","No")</f>
        <v>Yes</v>
      </c>
      <c r="K1212" t="s">
        <v>25</v>
      </c>
      <c r="L1212" t="s">
        <v>25</v>
      </c>
      <c r="M1212" t="s">
        <v>25</v>
      </c>
      <c r="N1212" t="s">
        <v>25</v>
      </c>
      <c r="O1212" t="s">
        <v>24</v>
      </c>
      <c r="P1212" t="s">
        <v>24</v>
      </c>
      <c r="Q1212" t="s">
        <v>25</v>
      </c>
      <c r="R1212">
        <f>IF(Churn_Data[[#This Row],[Churn]]="Yes",1,0)</f>
        <v>0</v>
      </c>
      <c r="S1212" t="s">
        <v>25</v>
      </c>
      <c r="T1212">
        <f>(Churn_Data[[#This Row],[OnlineSecurity]]="Yes")+(Churn_Data[[#This Row],[OnlineBackup]]="Yes")+(Churn_Data[[#This Row],[DeviceProtection]]="Yes")+(Churn_Data[[#This Row],[TechSupport]]="Yes")+(Churn_Data[[#This Row],[StreamingTV]]="Yes")+(Churn_Data[[#This Row],[StreamingMovies]]="Yes")</f>
        <v>2</v>
      </c>
      <c r="U1212" t="s">
        <v>27</v>
      </c>
      <c r="V1212" t="s">
        <v>32</v>
      </c>
      <c r="W1212" t="str">
        <f>IF(ISNUMBER(SEARCH("automatic", Churn_Data[[#This Row],[PaymentMethod]])), "Automatic", "Manual")</f>
        <v>Manual</v>
      </c>
      <c r="X1212">
        <v>90.6</v>
      </c>
      <c r="Y1212" t="str">
        <f>IF(Churn_Data[[#This Row],[tenure]]&lt;=12,"0-1 Year",IF(Churn_Data[[#This Row],[tenure]]&lt;=24,"1-2 Years",IF(Churn_Data[[#This Row],[tenure]]&lt;=36,"2-3 Years",IF(Churn_Data[[#This Row],[tenure]]&lt;=48,"3-4 Years",IF(Churn_Data[[#This Row],[tenure]]&lt;=60,"4-5 Years","5+ Years")))))</f>
        <v>0-1 Year</v>
      </c>
      <c r="Z1212">
        <v>11</v>
      </c>
      <c r="AA1212">
        <v>1020.2</v>
      </c>
      <c r="AB1212">
        <f>IF(Churn_Data[[#This Row],[Churn]]="No",Churn_Data[[#This Row],[MonthlyCharges]],NA())</f>
        <v>90.6</v>
      </c>
      <c r="AC1212">
        <f>IF(Churn_Data[[#This Row],[Churn]]="No",Churn_Data[[#This Row],[tenure]],NA())</f>
        <v>11</v>
      </c>
      <c r="AD1212" t="e">
        <f>IF(Churn_Data[[#This Row],[Churn]]="Yes",Churn_Data[[#This Row],[MonthlyCharges]],NA())</f>
        <v>#N/A</v>
      </c>
      <c r="AE1212" t="e">
        <f>IF(Churn_Data[[#This Row],[Churn]]="Yes",Churn_Data[[#This Row],[tenure]],NA())</f>
        <v>#N/A</v>
      </c>
      <c r="AF1212">
        <v>996.6</v>
      </c>
    </row>
    <row r="1213" spans="1:32" x14ac:dyDescent="0.3">
      <c r="A1213" t="s">
        <v>1245</v>
      </c>
      <c r="B1213" t="s">
        <v>30</v>
      </c>
      <c r="C1213" t="str">
        <f>IF(Churn_Data[[#This Row],[SeniorCitizen]]=1,"Yes","No")</f>
        <v>No</v>
      </c>
      <c r="D1213">
        <v>0</v>
      </c>
      <c r="E1213" t="s">
        <v>25</v>
      </c>
      <c r="F1213" t="s">
        <v>25</v>
      </c>
      <c r="G1213" t="s">
        <v>24</v>
      </c>
      <c r="H1213" t="s">
        <v>25</v>
      </c>
      <c r="I1213" t="s">
        <v>26</v>
      </c>
      <c r="J1213" t="str">
        <f>IF(Churn_Data[[#This Row],[InternetService]]&lt;&gt;"No","Yes","No")</f>
        <v>Yes</v>
      </c>
      <c r="K1213" t="s">
        <v>25</v>
      </c>
      <c r="L1213" t="s">
        <v>25</v>
      </c>
      <c r="M1213" t="s">
        <v>25</v>
      </c>
      <c r="N1213" t="s">
        <v>25</v>
      </c>
      <c r="O1213" t="s">
        <v>24</v>
      </c>
      <c r="P1213" t="s">
        <v>24</v>
      </c>
      <c r="Q1213" t="s">
        <v>24</v>
      </c>
      <c r="R1213">
        <f>IF(Churn_Data[[#This Row],[Churn]]="Yes",1,0)</f>
        <v>1</v>
      </c>
      <c r="S1213" t="s">
        <v>24</v>
      </c>
      <c r="T1213">
        <f>(Churn_Data[[#This Row],[OnlineSecurity]]="Yes")+(Churn_Data[[#This Row],[OnlineBackup]]="Yes")+(Churn_Data[[#This Row],[DeviceProtection]]="Yes")+(Churn_Data[[#This Row],[TechSupport]]="Yes")+(Churn_Data[[#This Row],[StreamingTV]]="Yes")+(Churn_Data[[#This Row],[StreamingMovies]]="Yes")</f>
        <v>2</v>
      </c>
      <c r="U1213" t="s">
        <v>27</v>
      </c>
      <c r="V1213" t="s">
        <v>32</v>
      </c>
      <c r="W1213" t="str">
        <f>IF(ISNUMBER(SEARCH("automatic", Churn_Data[[#This Row],[PaymentMethod]])), "Automatic", "Manual")</f>
        <v>Manual</v>
      </c>
      <c r="X1213">
        <v>90.35</v>
      </c>
      <c r="Y1213" t="str">
        <f>IF(Churn_Data[[#This Row],[tenure]]&lt;=12,"0-1 Year",IF(Churn_Data[[#This Row],[tenure]]&lt;=24,"1-2 Years",IF(Churn_Data[[#This Row],[tenure]]&lt;=36,"2-3 Years",IF(Churn_Data[[#This Row],[tenure]]&lt;=48,"3-4 Years",IF(Churn_Data[[#This Row],[tenure]]&lt;=60,"4-5 Years","5+ Years")))))</f>
        <v>1-2 Years</v>
      </c>
      <c r="Z1213">
        <v>24</v>
      </c>
      <c r="AA1213">
        <v>2238.5</v>
      </c>
      <c r="AB1213" t="e">
        <f>IF(Churn_Data[[#This Row],[Churn]]="No",Churn_Data[[#This Row],[MonthlyCharges]],NA())</f>
        <v>#N/A</v>
      </c>
      <c r="AC1213" t="e">
        <f>IF(Churn_Data[[#This Row],[Churn]]="No",Churn_Data[[#This Row],[tenure]],NA())</f>
        <v>#N/A</v>
      </c>
      <c r="AD1213">
        <f>IF(Churn_Data[[#This Row],[Churn]]="Yes",Churn_Data[[#This Row],[MonthlyCharges]],NA())</f>
        <v>90.35</v>
      </c>
      <c r="AE1213">
        <f>IF(Churn_Data[[#This Row],[Churn]]="Yes",Churn_Data[[#This Row],[tenure]],NA())</f>
        <v>24</v>
      </c>
      <c r="AF1213">
        <v>2168.4</v>
      </c>
    </row>
    <row r="1214" spans="1:32" x14ac:dyDescent="0.3">
      <c r="A1214" t="s">
        <v>1246</v>
      </c>
      <c r="B1214" t="s">
        <v>30</v>
      </c>
      <c r="C1214" t="str">
        <f>IF(Churn_Data[[#This Row],[SeniorCitizen]]=1,"Yes","No")</f>
        <v>Yes</v>
      </c>
      <c r="D1214">
        <v>1</v>
      </c>
      <c r="E1214" t="s">
        <v>25</v>
      </c>
      <c r="F1214" t="s">
        <v>25</v>
      </c>
      <c r="G1214" t="s">
        <v>24</v>
      </c>
      <c r="H1214" t="s">
        <v>25</v>
      </c>
      <c r="I1214" t="s">
        <v>26</v>
      </c>
      <c r="J1214" t="str">
        <f>IF(Churn_Data[[#This Row],[InternetService]]&lt;&gt;"No","Yes","No")</f>
        <v>Yes</v>
      </c>
      <c r="K1214" t="s">
        <v>25</v>
      </c>
      <c r="L1214" t="s">
        <v>25</v>
      </c>
      <c r="M1214" t="s">
        <v>25</v>
      </c>
      <c r="N1214" t="s">
        <v>25</v>
      </c>
      <c r="O1214" t="s">
        <v>24</v>
      </c>
      <c r="P1214" t="s">
        <v>24</v>
      </c>
      <c r="Q1214" t="s">
        <v>24</v>
      </c>
      <c r="R1214">
        <f>IF(Churn_Data[[#This Row],[Churn]]="Yes",1,0)</f>
        <v>1</v>
      </c>
      <c r="S1214" t="s">
        <v>24</v>
      </c>
      <c r="T1214">
        <f>(Churn_Data[[#This Row],[OnlineSecurity]]="Yes")+(Churn_Data[[#This Row],[OnlineBackup]]="Yes")+(Churn_Data[[#This Row],[DeviceProtection]]="Yes")+(Churn_Data[[#This Row],[TechSupport]]="Yes")+(Churn_Data[[#This Row],[StreamingTV]]="Yes")+(Churn_Data[[#This Row],[StreamingMovies]]="Yes")</f>
        <v>2</v>
      </c>
      <c r="U1214" t="s">
        <v>27</v>
      </c>
      <c r="V1214" t="s">
        <v>32</v>
      </c>
      <c r="W1214" t="str">
        <f>IF(ISNUMBER(SEARCH("automatic", Churn_Data[[#This Row],[PaymentMethod]])), "Automatic", "Manual")</f>
        <v>Manual</v>
      </c>
      <c r="X1214">
        <v>89.5</v>
      </c>
      <c r="Y1214" t="str">
        <f>IF(Churn_Data[[#This Row],[tenure]]&lt;=12,"0-1 Year",IF(Churn_Data[[#This Row],[tenure]]&lt;=24,"1-2 Years",IF(Churn_Data[[#This Row],[tenure]]&lt;=36,"2-3 Years",IF(Churn_Data[[#This Row],[tenure]]&lt;=48,"3-4 Years",IF(Churn_Data[[#This Row],[tenure]]&lt;=60,"4-5 Years","5+ Years")))))</f>
        <v>0-1 Year</v>
      </c>
      <c r="Z1214">
        <v>5</v>
      </c>
      <c r="AA1214">
        <v>477.7</v>
      </c>
      <c r="AB1214" t="e">
        <f>IF(Churn_Data[[#This Row],[Churn]]="No",Churn_Data[[#This Row],[MonthlyCharges]],NA())</f>
        <v>#N/A</v>
      </c>
      <c r="AC1214" t="e">
        <f>IF(Churn_Data[[#This Row],[Churn]]="No",Churn_Data[[#This Row],[tenure]],NA())</f>
        <v>#N/A</v>
      </c>
      <c r="AD1214">
        <f>IF(Churn_Data[[#This Row],[Churn]]="Yes",Churn_Data[[#This Row],[MonthlyCharges]],NA())</f>
        <v>89.5</v>
      </c>
      <c r="AE1214">
        <f>IF(Churn_Data[[#This Row],[Churn]]="Yes",Churn_Data[[#This Row],[tenure]],NA())</f>
        <v>5</v>
      </c>
      <c r="AF1214">
        <v>447.5</v>
      </c>
    </row>
    <row r="1215" spans="1:32" x14ac:dyDescent="0.3">
      <c r="A1215" t="s">
        <v>1247</v>
      </c>
      <c r="B1215" t="s">
        <v>23</v>
      </c>
      <c r="C1215" t="str">
        <f>IF(Churn_Data[[#This Row],[SeniorCitizen]]=1,"Yes","No")</f>
        <v>No</v>
      </c>
      <c r="D1215">
        <v>0</v>
      </c>
      <c r="E1215" t="s">
        <v>25</v>
      </c>
      <c r="F1215" t="s">
        <v>25</v>
      </c>
      <c r="G1215" t="s">
        <v>24</v>
      </c>
      <c r="H1215" t="s">
        <v>25</v>
      </c>
      <c r="I1215" t="s">
        <v>26</v>
      </c>
      <c r="J1215" t="str">
        <f>IF(Churn_Data[[#This Row],[InternetService]]&lt;&gt;"No","Yes","No")</f>
        <v>Yes</v>
      </c>
      <c r="K1215" t="s">
        <v>25</v>
      </c>
      <c r="L1215" t="s">
        <v>25</v>
      </c>
      <c r="M1215" t="s">
        <v>25</v>
      </c>
      <c r="N1215" t="s">
        <v>25</v>
      </c>
      <c r="O1215" t="s">
        <v>24</v>
      </c>
      <c r="P1215" t="s">
        <v>24</v>
      </c>
      <c r="Q1215" t="s">
        <v>24</v>
      </c>
      <c r="R1215">
        <f>IF(Churn_Data[[#This Row],[Churn]]="Yes",1,0)</f>
        <v>1</v>
      </c>
      <c r="S1215" t="s">
        <v>24</v>
      </c>
      <c r="T1215">
        <f>(Churn_Data[[#This Row],[OnlineSecurity]]="Yes")+(Churn_Data[[#This Row],[OnlineBackup]]="Yes")+(Churn_Data[[#This Row],[DeviceProtection]]="Yes")+(Churn_Data[[#This Row],[TechSupport]]="Yes")+(Churn_Data[[#This Row],[StreamingTV]]="Yes")+(Churn_Data[[#This Row],[StreamingMovies]]="Yes")</f>
        <v>2</v>
      </c>
      <c r="U1215" t="s">
        <v>27</v>
      </c>
      <c r="V1215" t="s">
        <v>32</v>
      </c>
      <c r="W1215" t="str">
        <f>IF(ISNUMBER(SEARCH("automatic", Churn_Data[[#This Row],[PaymentMethod]])), "Automatic", "Manual")</f>
        <v>Manual</v>
      </c>
      <c r="X1215">
        <v>91.1</v>
      </c>
      <c r="Y1215" t="str">
        <f>IF(Churn_Data[[#This Row],[tenure]]&lt;=12,"0-1 Year",IF(Churn_Data[[#This Row],[tenure]]&lt;=24,"1-2 Years",IF(Churn_Data[[#This Row],[tenure]]&lt;=36,"2-3 Years",IF(Churn_Data[[#This Row],[tenure]]&lt;=48,"3-4 Years",IF(Churn_Data[[#This Row],[tenure]]&lt;=60,"4-5 Years","5+ Years")))))</f>
        <v>0-1 Year</v>
      </c>
      <c r="Z1215">
        <v>6</v>
      </c>
      <c r="AA1215">
        <v>455.3</v>
      </c>
      <c r="AB1215" t="e">
        <f>IF(Churn_Data[[#This Row],[Churn]]="No",Churn_Data[[#This Row],[MonthlyCharges]],NA())</f>
        <v>#N/A</v>
      </c>
      <c r="AC1215" t="e">
        <f>IF(Churn_Data[[#This Row],[Churn]]="No",Churn_Data[[#This Row],[tenure]],NA())</f>
        <v>#N/A</v>
      </c>
      <c r="AD1215">
        <f>IF(Churn_Data[[#This Row],[Churn]]="Yes",Churn_Data[[#This Row],[MonthlyCharges]],NA())</f>
        <v>91.1</v>
      </c>
      <c r="AE1215">
        <f>IF(Churn_Data[[#This Row],[Churn]]="Yes",Churn_Data[[#This Row],[tenure]],NA())</f>
        <v>6</v>
      </c>
      <c r="AF1215">
        <v>546.6</v>
      </c>
    </row>
    <row r="1216" spans="1:32" x14ac:dyDescent="0.3">
      <c r="A1216" t="s">
        <v>1248</v>
      </c>
      <c r="B1216" t="s">
        <v>30</v>
      </c>
      <c r="C1216" t="str">
        <f>IF(Churn_Data[[#This Row],[SeniorCitizen]]=1,"Yes","No")</f>
        <v>No</v>
      </c>
      <c r="D1216">
        <v>0</v>
      </c>
      <c r="E1216" t="s">
        <v>25</v>
      </c>
      <c r="F1216" t="s">
        <v>25</v>
      </c>
      <c r="G1216" t="s">
        <v>24</v>
      </c>
      <c r="H1216" t="s">
        <v>25</v>
      </c>
      <c r="I1216" t="s">
        <v>26</v>
      </c>
      <c r="J1216" t="str">
        <f>IF(Churn_Data[[#This Row],[InternetService]]&lt;&gt;"No","Yes","No")</f>
        <v>Yes</v>
      </c>
      <c r="K1216" t="s">
        <v>25</v>
      </c>
      <c r="L1216" t="s">
        <v>25</v>
      </c>
      <c r="M1216" t="s">
        <v>25</v>
      </c>
      <c r="N1216" t="s">
        <v>25</v>
      </c>
      <c r="O1216" t="s">
        <v>24</v>
      </c>
      <c r="P1216" t="s">
        <v>25</v>
      </c>
      <c r="Q1216" t="s">
        <v>24</v>
      </c>
      <c r="R1216">
        <f>IF(Churn_Data[[#This Row],[Churn]]="Yes",1,0)</f>
        <v>1</v>
      </c>
      <c r="S1216" t="s">
        <v>25</v>
      </c>
      <c r="T1216">
        <f>(Churn_Data[[#This Row],[OnlineSecurity]]="Yes")+(Churn_Data[[#This Row],[OnlineBackup]]="Yes")+(Churn_Data[[#This Row],[DeviceProtection]]="Yes")+(Churn_Data[[#This Row],[TechSupport]]="Yes")+(Churn_Data[[#This Row],[StreamingTV]]="Yes")+(Churn_Data[[#This Row],[StreamingMovies]]="Yes")</f>
        <v>1</v>
      </c>
      <c r="U1216" t="s">
        <v>27</v>
      </c>
      <c r="V1216" t="s">
        <v>32</v>
      </c>
      <c r="W1216" t="str">
        <f>IF(ISNUMBER(SEARCH("automatic", Churn_Data[[#This Row],[PaymentMethod]])), "Automatic", "Manual")</f>
        <v>Manual</v>
      </c>
      <c r="X1216">
        <v>77.849999999999994</v>
      </c>
      <c r="Y1216" t="str">
        <f>IF(Churn_Data[[#This Row],[tenure]]&lt;=12,"0-1 Year",IF(Churn_Data[[#This Row],[tenure]]&lt;=24,"1-2 Years",IF(Churn_Data[[#This Row],[tenure]]&lt;=36,"2-3 Years",IF(Churn_Data[[#This Row],[tenure]]&lt;=48,"3-4 Years",IF(Churn_Data[[#This Row],[tenure]]&lt;=60,"4-5 Years","5+ Years")))))</f>
        <v>0-1 Year</v>
      </c>
      <c r="Z1216">
        <v>4</v>
      </c>
      <c r="AA1216">
        <v>299.2</v>
      </c>
      <c r="AB1216" t="e">
        <f>IF(Churn_Data[[#This Row],[Churn]]="No",Churn_Data[[#This Row],[MonthlyCharges]],NA())</f>
        <v>#N/A</v>
      </c>
      <c r="AC1216" t="e">
        <f>IF(Churn_Data[[#This Row],[Churn]]="No",Churn_Data[[#This Row],[tenure]],NA())</f>
        <v>#N/A</v>
      </c>
      <c r="AD1216">
        <f>IF(Churn_Data[[#This Row],[Churn]]="Yes",Churn_Data[[#This Row],[MonthlyCharges]],NA())</f>
        <v>77.849999999999994</v>
      </c>
      <c r="AE1216">
        <f>IF(Churn_Data[[#This Row],[Churn]]="Yes",Churn_Data[[#This Row],[tenure]],NA())</f>
        <v>4</v>
      </c>
      <c r="AF1216">
        <v>311.39999999999998</v>
      </c>
    </row>
    <row r="1217" spans="1:32" x14ac:dyDescent="0.3">
      <c r="A1217" t="s">
        <v>1249</v>
      </c>
      <c r="B1217" t="s">
        <v>30</v>
      </c>
      <c r="C1217" t="str">
        <f>IF(Churn_Data[[#This Row],[SeniorCitizen]]=1,"Yes","No")</f>
        <v>No</v>
      </c>
      <c r="D1217">
        <v>0</v>
      </c>
      <c r="E1217" t="s">
        <v>25</v>
      </c>
      <c r="F1217" t="s">
        <v>25</v>
      </c>
      <c r="G1217" t="s">
        <v>24</v>
      </c>
      <c r="H1217" t="s">
        <v>25</v>
      </c>
      <c r="I1217" t="s">
        <v>26</v>
      </c>
      <c r="J1217" t="str">
        <f>IF(Churn_Data[[#This Row],[InternetService]]&lt;&gt;"No","Yes","No")</f>
        <v>Yes</v>
      </c>
      <c r="K1217" t="s">
        <v>25</v>
      </c>
      <c r="L1217" t="s">
        <v>25</v>
      </c>
      <c r="M1217" t="s">
        <v>25</v>
      </c>
      <c r="N1217" t="s">
        <v>25</v>
      </c>
      <c r="O1217" t="s">
        <v>24</v>
      </c>
      <c r="P1217" t="s">
        <v>24</v>
      </c>
      <c r="Q1217" t="s">
        <v>24</v>
      </c>
      <c r="R1217">
        <f>IF(Churn_Data[[#This Row],[Churn]]="Yes",1,0)</f>
        <v>1</v>
      </c>
      <c r="S1217" t="s">
        <v>24</v>
      </c>
      <c r="T1217">
        <f>(Churn_Data[[#This Row],[OnlineSecurity]]="Yes")+(Churn_Data[[#This Row],[OnlineBackup]]="Yes")+(Churn_Data[[#This Row],[DeviceProtection]]="Yes")+(Churn_Data[[#This Row],[TechSupport]]="Yes")+(Churn_Data[[#This Row],[StreamingTV]]="Yes")+(Churn_Data[[#This Row],[StreamingMovies]]="Yes")</f>
        <v>2</v>
      </c>
      <c r="U1217" t="s">
        <v>27</v>
      </c>
      <c r="V1217" t="s">
        <v>32</v>
      </c>
      <c r="W1217" t="str">
        <f>IF(ISNUMBER(SEARCH("automatic", Churn_Data[[#This Row],[PaymentMethod]])), "Automatic", "Manual")</f>
        <v>Manual</v>
      </c>
      <c r="X1217">
        <v>89.5</v>
      </c>
      <c r="Y1217" t="str">
        <f>IF(Churn_Data[[#This Row],[tenure]]&lt;=12,"0-1 Year",IF(Churn_Data[[#This Row],[tenure]]&lt;=24,"1-2 Years",IF(Churn_Data[[#This Row],[tenure]]&lt;=36,"2-3 Years",IF(Churn_Data[[#This Row],[tenure]]&lt;=48,"3-4 Years",IF(Churn_Data[[#This Row],[tenure]]&lt;=60,"4-5 Years","5+ Years")))))</f>
        <v>0-1 Year</v>
      </c>
      <c r="Z1217">
        <v>10</v>
      </c>
      <c r="AA1217">
        <v>863.1</v>
      </c>
      <c r="AB1217" t="e">
        <f>IF(Churn_Data[[#This Row],[Churn]]="No",Churn_Data[[#This Row],[MonthlyCharges]],NA())</f>
        <v>#N/A</v>
      </c>
      <c r="AC1217" t="e">
        <f>IF(Churn_Data[[#This Row],[Churn]]="No",Churn_Data[[#This Row],[tenure]],NA())</f>
        <v>#N/A</v>
      </c>
      <c r="AD1217">
        <f>IF(Churn_Data[[#This Row],[Churn]]="Yes",Churn_Data[[#This Row],[MonthlyCharges]],NA())</f>
        <v>89.5</v>
      </c>
      <c r="AE1217">
        <f>IF(Churn_Data[[#This Row],[Churn]]="Yes",Churn_Data[[#This Row],[tenure]],NA())</f>
        <v>10</v>
      </c>
      <c r="AF1217">
        <v>895</v>
      </c>
    </row>
    <row r="1218" spans="1:32" x14ac:dyDescent="0.3">
      <c r="A1218" t="s">
        <v>1250</v>
      </c>
      <c r="B1218" t="s">
        <v>30</v>
      </c>
      <c r="C1218" t="str">
        <f>IF(Churn_Data[[#This Row],[SeniorCitizen]]=1,"Yes","No")</f>
        <v>Yes</v>
      </c>
      <c r="D1218">
        <v>1</v>
      </c>
      <c r="E1218" t="s">
        <v>25</v>
      </c>
      <c r="F1218" t="s">
        <v>25</v>
      </c>
      <c r="G1218" t="s">
        <v>24</v>
      </c>
      <c r="H1218" t="s">
        <v>25</v>
      </c>
      <c r="I1218" t="s">
        <v>26</v>
      </c>
      <c r="J1218" t="str">
        <f>IF(Churn_Data[[#This Row],[InternetService]]&lt;&gt;"No","Yes","No")</f>
        <v>Yes</v>
      </c>
      <c r="K1218" t="s">
        <v>25</v>
      </c>
      <c r="L1218" t="s">
        <v>25</v>
      </c>
      <c r="M1218" t="s">
        <v>25</v>
      </c>
      <c r="N1218" t="s">
        <v>25</v>
      </c>
      <c r="O1218" t="s">
        <v>24</v>
      </c>
      <c r="P1218" t="s">
        <v>24</v>
      </c>
      <c r="Q1218" t="s">
        <v>24</v>
      </c>
      <c r="R1218">
        <f>IF(Churn_Data[[#This Row],[Churn]]="Yes",1,0)</f>
        <v>1</v>
      </c>
      <c r="S1218" t="s">
        <v>24</v>
      </c>
      <c r="T1218">
        <f>(Churn_Data[[#This Row],[OnlineSecurity]]="Yes")+(Churn_Data[[#This Row],[OnlineBackup]]="Yes")+(Churn_Data[[#This Row],[DeviceProtection]]="Yes")+(Churn_Data[[#This Row],[TechSupport]]="Yes")+(Churn_Data[[#This Row],[StreamingTV]]="Yes")+(Churn_Data[[#This Row],[StreamingMovies]]="Yes")</f>
        <v>2</v>
      </c>
      <c r="U1218" t="s">
        <v>27</v>
      </c>
      <c r="V1218" t="s">
        <v>32</v>
      </c>
      <c r="W1218" t="str">
        <f>IF(ISNUMBER(SEARCH("automatic", Churn_Data[[#This Row],[PaymentMethod]])), "Automatic", "Manual")</f>
        <v>Manual</v>
      </c>
      <c r="X1218">
        <v>91.4</v>
      </c>
      <c r="Y1218" t="str">
        <f>IF(Churn_Data[[#This Row],[tenure]]&lt;=12,"0-1 Year",IF(Churn_Data[[#This Row],[tenure]]&lt;=24,"1-2 Years",IF(Churn_Data[[#This Row],[tenure]]&lt;=36,"2-3 Years",IF(Churn_Data[[#This Row],[tenure]]&lt;=48,"3-4 Years",IF(Churn_Data[[#This Row],[tenure]]&lt;=60,"4-5 Years","5+ Years")))))</f>
        <v>0-1 Year</v>
      </c>
      <c r="Z1218">
        <v>5</v>
      </c>
      <c r="AA1218">
        <v>449.75</v>
      </c>
      <c r="AB1218" t="e">
        <f>IF(Churn_Data[[#This Row],[Churn]]="No",Churn_Data[[#This Row],[MonthlyCharges]],NA())</f>
        <v>#N/A</v>
      </c>
      <c r="AC1218" t="e">
        <f>IF(Churn_Data[[#This Row],[Churn]]="No",Churn_Data[[#This Row],[tenure]],NA())</f>
        <v>#N/A</v>
      </c>
      <c r="AD1218">
        <f>IF(Churn_Data[[#This Row],[Churn]]="Yes",Churn_Data[[#This Row],[MonthlyCharges]],NA())</f>
        <v>91.4</v>
      </c>
      <c r="AE1218">
        <f>IF(Churn_Data[[#This Row],[Churn]]="Yes",Churn_Data[[#This Row],[tenure]],NA())</f>
        <v>5</v>
      </c>
      <c r="AF1218">
        <v>457</v>
      </c>
    </row>
    <row r="1219" spans="1:32" x14ac:dyDescent="0.3">
      <c r="A1219" t="s">
        <v>1251</v>
      </c>
      <c r="B1219" t="s">
        <v>23</v>
      </c>
      <c r="C1219" t="str">
        <f>IF(Churn_Data[[#This Row],[SeniorCitizen]]=1,"Yes","No")</f>
        <v>Yes</v>
      </c>
      <c r="D1219">
        <v>1</v>
      </c>
      <c r="E1219" t="s">
        <v>25</v>
      </c>
      <c r="F1219" t="s">
        <v>25</v>
      </c>
      <c r="G1219" t="s">
        <v>24</v>
      </c>
      <c r="H1219" t="s">
        <v>25</v>
      </c>
      <c r="I1219" t="s">
        <v>26</v>
      </c>
      <c r="J1219" t="str">
        <f>IF(Churn_Data[[#This Row],[InternetService]]&lt;&gt;"No","Yes","No")</f>
        <v>Yes</v>
      </c>
      <c r="K1219" t="s">
        <v>25</v>
      </c>
      <c r="L1219" t="s">
        <v>25</v>
      </c>
      <c r="M1219" t="s">
        <v>25</v>
      </c>
      <c r="N1219" t="s">
        <v>25</v>
      </c>
      <c r="O1219" t="s">
        <v>24</v>
      </c>
      <c r="P1219" t="s">
        <v>24</v>
      </c>
      <c r="Q1219" t="s">
        <v>25</v>
      </c>
      <c r="R1219">
        <f>IF(Churn_Data[[#This Row],[Churn]]="Yes",1,0)</f>
        <v>0</v>
      </c>
      <c r="S1219" t="s">
        <v>24</v>
      </c>
      <c r="T1219">
        <f>(Churn_Data[[#This Row],[OnlineSecurity]]="Yes")+(Churn_Data[[#This Row],[OnlineBackup]]="Yes")+(Churn_Data[[#This Row],[DeviceProtection]]="Yes")+(Churn_Data[[#This Row],[TechSupport]]="Yes")+(Churn_Data[[#This Row],[StreamingTV]]="Yes")+(Churn_Data[[#This Row],[StreamingMovies]]="Yes")</f>
        <v>2</v>
      </c>
      <c r="U1219" t="s">
        <v>27</v>
      </c>
      <c r="V1219" t="s">
        <v>32</v>
      </c>
      <c r="W1219" t="str">
        <f>IF(ISNUMBER(SEARCH("automatic", Churn_Data[[#This Row],[PaymentMethod]])), "Automatic", "Manual")</f>
        <v>Manual</v>
      </c>
      <c r="X1219">
        <v>91.5</v>
      </c>
      <c r="Y1219" t="str">
        <f>IF(Churn_Data[[#This Row],[tenure]]&lt;=12,"0-1 Year",IF(Churn_Data[[#This Row],[tenure]]&lt;=24,"1-2 Years",IF(Churn_Data[[#This Row],[tenure]]&lt;=36,"2-3 Years",IF(Churn_Data[[#This Row],[tenure]]&lt;=48,"3-4 Years",IF(Churn_Data[[#This Row],[tenure]]&lt;=60,"4-5 Years","5+ Years")))))</f>
        <v>1-2 Years</v>
      </c>
      <c r="Z1219">
        <v>15</v>
      </c>
      <c r="AA1219">
        <v>1400.3</v>
      </c>
      <c r="AB1219">
        <f>IF(Churn_Data[[#This Row],[Churn]]="No",Churn_Data[[#This Row],[MonthlyCharges]],NA())</f>
        <v>91.5</v>
      </c>
      <c r="AC1219">
        <f>IF(Churn_Data[[#This Row],[Churn]]="No",Churn_Data[[#This Row],[tenure]],NA())</f>
        <v>15</v>
      </c>
      <c r="AD1219" t="e">
        <f>IF(Churn_Data[[#This Row],[Churn]]="Yes",Churn_Data[[#This Row],[MonthlyCharges]],NA())</f>
        <v>#N/A</v>
      </c>
      <c r="AE1219" t="e">
        <f>IF(Churn_Data[[#This Row],[Churn]]="Yes",Churn_Data[[#This Row],[tenure]],NA())</f>
        <v>#N/A</v>
      </c>
      <c r="AF1219">
        <v>1372.5</v>
      </c>
    </row>
    <row r="1220" spans="1:32" x14ac:dyDescent="0.3">
      <c r="A1220" t="s">
        <v>1252</v>
      </c>
      <c r="B1220" t="s">
        <v>23</v>
      </c>
      <c r="C1220" t="str">
        <f>IF(Churn_Data[[#This Row],[SeniorCitizen]]=1,"Yes","No")</f>
        <v>No</v>
      </c>
      <c r="D1220">
        <v>0</v>
      </c>
      <c r="E1220" t="s">
        <v>25</v>
      </c>
      <c r="F1220" t="s">
        <v>25</v>
      </c>
      <c r="G1220" t="s">
        <v>24</v>
      </c>
      <c r="H1220" t="s">
        <v>25</v>
      </c>
      <c r="I1220" t="s">
        <v>26</v>
      </c>
      <c r="J1220" t="str">
        <f>IF(Churn_Data[[#This Row],[InternetService]]&lt;&gt;"No","Yes","No")</f>
        <v>Yes</v>
      </c>
      <c r="K1220" t="s">
        <v>25</v>
      </c>
      <c r="L1220" t="s">
        <v>25</v>
      </c>
      <c r="M1220" t="s">
        <v>25</v>
      </c>
      <c r="N1220" t="s">
        <v>25</v>
      </c>
      <c r="O1220" t="s">
        <v>24</v>
      </c>
      <c r="P1220" t="s">
        <v>25</v>
      </c>
      <c r="Q1220" t="s">
        <v>25</v>
      </c>
      <c r="R1220">
        <f>IF(Churn_Data[[#This Row],[Churn]]="Yes",1,0)</f>
        <v>0</v>
      </c>
      <c r="S1220" t="s">
        <v>24</v>
      </c>
      <c r="T1220">
        <f>(Churn_Data[[#This Row],[OnlineSecurity]]="Yes")+(Churn_Data[[#This Row],[OnlineBackup]]="Yes")+(Churn_Data[[#This Row],[DeviceProtection]]="Yes")+(Churn_Data[[#This Row],[TechSupport]]="Yes")+(Churn_Data[[#This Row],[StreamingTV]]="Yes")+(Churn_Data[[#This Row],[StreamingMovies]]="Yes")</f>
        <v>1</v>
      </c>
      <c r="U1220" t="s">
        <v>27</v>
      </c>
      <c r="V1220" t="s">
        <v>32</v>
      </c>
      <c r="W1220" t="str">
        <f>IF(ISNUMBER(SEARCH("automatic", Churn_Data[[#This Row],[PaymentMethod]])), "Automatic", "Manual")</f>
        <v>Manual</v>
      </c>
      <c r="X1220">
        <v>80.5</v>
      </c>
      <c r="Y1220" t="str">
        <f>IF(Churn_Data[[#This Row],[tenure]]&lt;=12,"0-1 Year",IF(Churn_Data[[#This Row],[tenure]]&lt;=24,"1-2 Years",IF(Churn_Data[[#This Row],[tenure]]&lt;=36,"2-3 Years",IF(Churn_Data[[#This Row],[tenure]]&lt;=48,"3-4 Years",IF(Churn_Data[[#This Row],[tenure]]&lt;=60,"4-5 Years","5+ Years")))))</f>
        <v>0-1 Year</v>
      </c>
      <c r="Z1220">
        <v>3</v>
      </c>
      <c r="AA1220">
        <v>232.35</v>
      </c>
      <c r="AB1220">
        <f>IF(Churn_Data[[#This Row],[Churn]]="No",Churn_Data[[#This Row],[MonthlyCharges]],NA())</f>
        <v>80.5</v>
      </c>
      <c r="AC1220">
        <f>IF(Churn_Data[[#This Row],[Churn]]="No",Churn_Data[[#This Row],[tenure]],NA())</f>
        <v>3</v>
      </c>
      <c r="AD1220" t="e">
        <f>IF(Churn_Data[[#This Row],[Churn]]="Yes",Churn_Data[[#This Row],[MonthlyCharges]],NA())</f>
        <v>#N/A</v>
      </c>
      <c r="AE1220" t="e">
        <f>IF(Churn_Data[[#This Row],[Churn]]="Yes",Churn_Data[[#This Row],[tenure]],NA())</f>
        <v>#N/A</v>
      </c>
      <c r="AF1220">
        <v>241.5</v>
      </c>
    </row>
    <row r="1221" spans="1:32" x14ac:dyDescent="0.3">
      <c r="A1221" t="s">
        <v>1253</v>
      </c>
      <c r="B1221" t="s">
        <v>30</v>
      </c>
      <c r="C1221" t="str">
        <f>IF(Churn_Data[[#This Row],[SeniorCitizen]]=1,"Yes","No")</f>
        <v>No</v>
      </c>
      <c r="D1221">
        <v>0</v>
      </c>
      <c r="E1221" t="s">
        <v>24</v>
      </c>
      <c r="F1221" t="s">
        <v>25</v>
      </c>
      <c r="G1221" t="s">
        <v>24</v>
      </c>
      <c r="H1221" t="s">
        <v>25</v>
      </c>
      <c r="I1221" t="s">
        <v>26</v>
      </c>
      <c r="J1221" t="str">
        <f>IF(Churn_Data[[#This Row],[InternetService]]&lt;&gt;"No","Yes","No")</f>
        <v>Yes</v>
      </c>
      <c r="K1221" t="s">
        <v>25</v>
      </c>
      <c r="L1221" t="s">
        <v>25</v>
      </c>
      <c r="M1221" t="s">
        <v>25</v>
      </c>
      <c r="N1221" t="s">
        <v>25</v>
      </c>
      <c r="O1221" t="s">
        <v>24</v>
      </c>
      <c r="P1221" t="s">
        <v>25</v>
      </c>
      <c r="Q1221" t="s">
        <v>24</v>
      </c>
      <c r="R1221">
        <f>IF(Churn_Data[[#This Row],[Churn]]="Yes",1,0)</f>
        <v>1</v>
      </c>
      <c r="S1221" t="s">
        <v>24</v>
      </c>
      <c r="T1221">
        <f>(Churn_Data[[#This Row],[OnlineSecurity]]="Yes")+(Churn_Data[[#This Row],[OnlineBackup]]="Yes")+(Churn_Data[[#This Row],[DeviceProtection]]="Yes")+(Churn_Data[[#This Row],[TechSupport]]="Yes")+(Churn_Data[[#This Row],[StreamingTV]]="Yes")+(Churn_Data[[#This Row],[StreamingMovies]]="Yes")</f>
        <v>1</v>
      </c>
      <c r="U1221" t="s">
        <v>27</v>
      </c>
      <c r="V1221" t="s">
        <v>32</v>
      </c>
      <c r="W1221" t="str">
        <f>IF(ISNUMBER(SEARCH("automatic", Churn_Data[[#This Row],[PaymentMethod]])), "Automatic", "Manual")</f>
        <v>Manual</v>
      </c>
      <c r="X1221">
        <v>80.349999999999994</v>
      </c>
      <c r="Y1221" t="str">
        <f>IF(Churn_Data[[#This Row],[tenure]]&lt;=12,"0-1 Year",IF(Churn_Data[[#This Row],[tenure]]&lt;=24,"1-2 Years",IF(Churn_Data[[#This Row],[tenure]]&lt;=36,"2-3 Years",IF(Churn_Data[[#This Row],[tenure]]&lt;=48,"3-4 Years",IF(Churn_Data[[#This Row],[tenure]]&lt;=60,"4-5 Years","5+ Years")))))</f>
        <v>0-1 Year</v>
      </c>
      <c r="Z1221">
        <v>4</v>
      </c>
      <c r="AA1221">
        <v>307.39999999999998</v>
      </c>
      <c r="AB1221" t="e">
        <f>IF(Churn_Data[[#This Row],[Churn]]="No",Churn_Data[[#This Row],[MonthlyCharges]],NA())</f>
        <v>#N/A</v>
      </c>
      <c r="AC1221" t="e">
        <f>IF(Churn_Data[[#This Row],[Churn]]="No",Churn_Data[[#This Row],[tenure]],NA())</f>
        <v>#N/A</v>
      </c>
      <c r="AD1221">
        <f>IF(Churn_Data[[#This Row],[Churn]]="Yes",Churn_Data[[#This Row],[MonthlyCharges]],NA())</f>
        <v>80.349999999999994</v>
      </c>
      <c r="AE1221">
        <f>IF(Churn_Data[[#This Row],[Churn]]="Yes",Churn_Data[[#This Row],[tenure]],NA())</f>
        <v>4</v>
      </c>
      <c r="AF1221">
        <v>321.39999999999998</v>
      </c>
    </row>
    <row r="1222" spans="1:32" x14ac:dyDescent="0.3">
      <c r="A1222" t="s">
        <v>1254</v>
      </c>
      <c r="B1222" t="s">
        <v>23</v>
      </c>
      <c r="C1222" t="str">
        <f>IF(Churn_Data[[#This Row],[SeniorCitizen]]=1,"Yes","No")</f>
        <v>Yes</v>
      </c>
      <c r="D1222">
        <v>1</v>
      </c>
      <c r="E1222" t="s">
        <v>25</v>
      </c>
      <c r="F1222" t="s">
        <v>25</v>
      </c>
      <c r="G1222" t="s">
        <v>24</v>
      </c>
      <c r="H1222" t="s">
        <v>25</v>
      </c>
      <c r="I1222" t="s">
        <v>26</v>
      </c>
      <c r="J1222" t="str">
        <f>IF(Churn_Data[[#This Row],[InternetService]]&lt;&gt;"No","Yes","No")</f>
        <v>Yes</v>
      </c>
      <c r="K1222" t="s">
        <v>25</v>
      </c>
      <c r="L1222" t="s">
        <v>25</v>
      </c>
      <c r="M1222" t="s">
        <v>25</v>
      </c>
      <c r="N1222" t="s">
        <v>25</v>
      </c>
      <c r="O1222" t="s">
        <v>24</v>
      </c>
      <c r="P1222" t="s">
        <v>24</v>
      </c>
      <c r="Q1222" t="s">
        <v>24</v>
      </c>
      <c r="R1222">
        <f>IF(Churn_Data[[#This Row],[Churn]]="Yes",1,0)</f>
        <v>1</v>
      </c>
      <c r="S1222" t="s">
        <v>24</v>
      </c>
      <c r="T1222">
        <f>(Churn_Data[[#This Row],[OnlineSecurity]]="Yes")+(Churn_Data[[#This Row],[OnlineBackup]]="Yes")+(Churn_Data[[#This Row],[DeviceProtection]]="Yes")+(Churn_Data[[#This Row],[TechSupport]]="Yes")+(Churn_Data[[#This Row],[StreamingTV]]="Yes")+(Churn_Data[[#This Row],[StreamingMovies]]="Yes")</f>
        <v>2</v>
      </c>
      <c r="U1222" t="s">
        <v>27</v>
      </c>
      <c r="V1222" t="s">
        <v>32</v>
      </c>
      <c r="W1222" t="str">
        <f>IF(ISNUMBER(SEARCH("automatic", Churn_Data[[#This Row],[PaymentMethod]])), "Automatic", "Manual")</f>
        <v>Manual</v>
      </c>
      <c r="X1222">
        <v>91.25</v>
      </c>
      <c r="Y1222" t="str">
        <f>IF(Churn_Data[[#This Row],[tenure]]&lt;=12,"0-1 Year",IF(Churn_Data[[#This Row],[tenure]]&lt;=24,"1-2 Years",IF(Churn_Data[[#This Row],[tenure]]&lt;=36,"2-3 Years",IF(Churn_Data[[#This Row],[tenure]]&lt;=48,"3-4 Years",IF(Churn_Data[[#This Row],[tenure]]&lt;=60,"4-5 Years","5+ Years")))))</f>
        <v>2-3 Years</v>
      </c>
      <c r="Z1222">
        <v>26</v>
      </c>
      <c r="AA1222">
        <v>2351.8000000000002</v>
      </c>
      <c r="AB1222" t="e">
        <f>IF(Churn_Data[[#This Row],[Churn]]="No",Churn_Data[[#This Row],[MonthlyCharges]],NA())</f>
        <v>#N/A</v>
      </c>
      <c r="AC1222" t="e">
        <f>IF(Churn_Data[[#This Row],[Churn]]="No",Churn_Data[[#This Row],[tenure]],NA())</f>
        <v>#N/A</v>
      </c>
      <c r="AD1222">
        <f>IF(Churn_Data[[#This Row],[Churn]]="Yes",Churn_Data[[#This Row],[MonthlyCharges]],NA())</f>
        <v>91.25</v>
      </c>
      <c r="AE1222">
        <f>IF(Churn_Data[[#This Row],[Churn]]="Yes",Churn_Data[[#This Row],[tenure]],NA())</f>
        <v>26</v>
      </c>
      <c r="AF1222">
        <v>2372.5</v>
      </c>
    </row>
    <row r="1223" spans="1:32" x14ac:dyDescent="0.3">
      <c r="A1223" t="s">
        <v>1255</v>
      </c>
      <c r="B1223" t="s">
        <v>30</v>
      </c>
      <c r="C1223" t="str">
        <f>IF(Churn_Data[[#This Row],[SeniorCitizen]]=1,"Yes","No")</f>
        <v>No</v>
      </c>
      <c r="D1223">
        <v>0</v>
      </c>
      <c r="E1223" t="s">
        <v>25</v>
      </c>
      <c r="F1223" t="s">
        <v>25</v>
      </c>
      <c r="G1223" t="s">
        <v>24</v>
      </c>
      <c r="H1223" t="s">
        <v>25</v>
      </c>
      <c r="I1223" t="s">
        <v>26</v>
      </c>
      <c r="J1223" t="str">
        <f>IF(Churn_Data[[#This Row],[InternetService]]&lt;&gt;"No","Yes","No")</f>
        <v>Yes</v>
      </c>
      <c r="K1223" t="s">
        <v>25</v>
      </c>
      <c r="L1223" t="s">
        <v>25</v>
      </c>
      <c r="M1223" t="s">
        <v>25</v>
      </c>
      <c r="N1223" t="s">
        <v>25</v>
      </c>
      <c r="O1223" t="s">
        <v>24</v>
      </c>
      <c r="P1223" t="s">
        <v>25</v>
      </c>
      <c r="Q1223" t="s">
        <v>25</v>
      </c>
      <c r="R1223">
        <f>IF(Churn_Data[[#This Row],[Churn]]="Yes",1,0)</f>
        <v>0</v>
      </c>
      <c r="S1223" t="s">
        <v>24</v>
      </c>
      <c r="T1223">
        <f>(Churn_Data[[#This Row],[OnlineSecurity]]="Yes")+(Churn_Data[[#This Row],[OnlineBackup]]="Yes")+(Churn_Data[[#This Row],[DeviceProtection]]="Yes")+(Churn_Data[[#This Row],[TechSupport]]="Yes")+(Churn_Data[[#This Row],[StreamingTV]]="Yes")+(Churn_Data[[#This Row],[StreamingMovies]]="Yes")</f>
        <v>1</v>
      </c>
      <c r="U1223" t="s">
        <v>27</v>
      </c>
      <c r="V1223" t="s">
        <v>32</v>
      </c>
      <c r="W1223" t="str">
        <f>IF(ISNUMBER(SEARCH("automatic", Churn_Data[[#This Row],[PaymentMethod]])), "Automatic", "Manual")</f>
        <v>Manual</v>
      </c>
      <c r="X1223">
        <v>81.45</v>
      </c>
      <c r="Y1223" t="str">
        <f>IF(Churn_Data[[#This Row],[tenure]]&lt;=12,"0-1 Year",IF(Churn_Data[[#This Row],[tenure]]&lt;=24,"1-2 Years",IF(Churn_Data[[#This Row],[tenure]]&lt;=36,"2-3 Years",IF(Churn_Data[[#This Row],[tenure]]&lt;=48,"3-4 Years",IF(Churn_Data[[#This Row],[tenure]]&lt;=60,"4-5 Years","5+ Years")))))</f>
        <v>0-1 Year</v>
      </c>
      <c r="Z1223">
        <v>12</v>
      </c>
      <c r="AA1223">
        <v>912</v>
      </c>
      <c r="AB1223">
        <f>IF(Churn_Data[[#This Row],[Churn]]="No",Churn_Data[[#This Row],[MonthlyCharges]],NA())</f>
        <v>81.45</v>
      </c>
      <c r="AC1223">
        <f>IF(Churn_Data[[#This Row],[Churn]]="No",Churn_Data[[#This Row],[tenure]],NA())</f>
        <v>12</v>
      </c>
      <c r="AD1223" t="e">
        <f>IF(Churn_Data[[#This Row],[Churn]]="Yes",Churn_Data[[#This Row],[MonthlyCharges]],NA())</f>
        <v>#N/A</v>
      </c>
      <c r="AE1223" t="e">
        <f>IF(Churn_Data[[#This Row],[Churn]]="Yes",Churn_Data[[#This Row],[tenure]],NA())</f>
        <v>#N/A</v>
      </c>
      <c r="AF1223">
        <v>977.4</v>
      </c>
    </row>
    <row r="1224" spans="1:32" x14ac:dyDescent="0.3">
      <c r="A1224" t="s">
        <v>1256</v>
      </c>
      <c r="B1224" t="s">
        <v>30</v>
      </c>
      <c r="C1224" t="str">
        <f>IF(Churn_Data[[#This Row],[SeniorCitizen]]=1,"Yes","No")</f>
        <v>No</v>
      </c>
      <c r="D1224">
        <v>0</v>
      </c>
      <c r="E1224" t="s">
        <v>24</v>
      </c>
      <c r="F1224" t="s">
        <v>24</v>
      </c>
      <c r="G1224" t="s">
        <v>24</v>
      </c>
      <c r="H1224" t="s">
        <v>25</v>
      </c>
      <c r="I1224" t="s">
        <v>26</v>
      </c>
      <c r="J1224" t="str">
        <f>IF(Churn_Data[[#This Row],[InternetService]]&lt;&gt;"No","Yes","No")</f>
        <v>Yes</v>
      </c>
      <c r="K1224" t="s">
        <v>25</v>
      </c>
      <c r="L1224" t="s">
        <v>25</v>
      </c>
      <c r="M1224" t="s">
        <v>25</v>
      </c>
      <c r="N1224" t="s">
        <v>25</v>
      </c>
      <c r="O1224" t="s">
        <v>24</v>
      </c>
      <c r="P1224" t="s">
        <v>24</v>
      </c>
      <c r="Q1224" t="s">
        <v>24</v>
      </c>
      <c r="R1224">
        <f>IF(Churn_Data[[#This Row],[Churn]]="Yes",1,0)</f>
        <v>1</v>
      </c>
      <c r="S1224" t="s">
        <v>24</v>
      </c>
      <c r="T1224">
        <f>(Churn_Data[[#This Row],[OnlineSecurity]]="Yes")+(Churn_Data[[#This Row],[OnlineBackup]]="Yes")+(Churn_Data[[#This Row],[DeviceProtection]]="Yes")+(Churn_Data[[#This Row],[TechSupport]]="Yes")+(Churn_Data[[#This Row],[StreamingTV]]="Yes")+(Churn_Data[[#This Row],[StreamingMovies]]="Yes")</f>
        <v>2</v>
      </c>
      <c r="U1224" t="s">
        <v>27</v>
      </c>
      <c r="V1224" t="s">
        <v>32</v>
      </c>
      <c r="W1224" t="str">
        <f>IF(ISNUMBER(SEARCH("automatic", Churn_Data[[#This Row],[PaymentMethod]])), "Automatic", "Manual")</f>
        <v>Manual</v>
      </c>
      <c r="X1224">
        <v>90.2</v>
      </c>
      <c r="Y1224" t="str">
        <f>IF(Churn_Data[[#This Row],[tenure]]&lt;=12,"0-1 Year",IF(Churn_Data[[#This Row],[tenure]]&lt;=24,"1-2 Years",IF(Churn_Data[[#This Row],[tenure]]&lt;=36,"2-3 Years",IF(Churn_Data[[#This Row],[tenure]]&lt;=48,"3-4 Years",IF(Churn_Data[[#This Row],[tenure]]&lt;=60,"4-5 Years","5+ Years")))))</f>
        <v>1-2 Years</v>
      </c>
      <c r="Z1224">
        <v>20</v>
      </c>
      <c r="AA1224">
        <v>1776.55</v>
      </c>
      <c r="AB1224" t="e">
        <f>IF(Churn_Data[[#This Row],[Churn]]="No",Churn_Data[[#This Row],[MonthlyCharges]],NA())</f>
        <v>#N/A</v>
      </c>
      <c r="AC1224" t="e">
        <f>IF(Churn_Data[[#This Row],[Churn]]="No",Churn_Data[[#This Row],[tenure]],NA())</f>
        <v>#N/A</v>
      </c>
      <c r="AD1224">
        <f>IF(Churn_Data[[#This Row],[Churn]]="Yes",Churn_Data[[#This Row],[MonthlyCharges]],NA())</f>
        <v>90.2</v>
      </c>
      <c r="AE1224">
        <f>IF(Churn_Data[[#This Row],[Churn]]="Yes",Churn_Data[[#This Row],[tenure]],NA())</f>
        <v>20</v>
      </c>
      <c r="AF1224">
        <v>1804</v>
      </c>
    </row>
    <row r="1225" spans="1:32" x14ac:dyDescent="0.3">
      <c r="A1225" t="s">
        <v>1257</v>
      </c>
      <c r="B1225" t="s">
        <v>30</v>
      </c>
      <c r="C1225" t="str">
        <f>IF(Churn_Data[[#This Row],[SeniorCitizen]]=1,"Yes","No")</f>
        <v>No</v>
      </c>
      <c r="D1225">
        <v>0</v>
      </c>
      <c r="E1225" t="s">
        <v>25</v>
      </c>
      <c r="F1225" t="s">
        <v>25</v>
      </c>
      <c r="G1225" t="s">
        <v>24</v>
      </c>
      <c r="H1225" t="s">
        <v>25</v>
      </c>
      <c r="I1225" t="s">
        <v>26</v>
      </c>
      <c r="J1225" t="str">
        <f>IF(Churn_Data[[#This Row],[InternetService]]&lt;&gt;"No","Yes","No")</f>
        <v>Yes</v>
      </c>
      <c r="K1225" t="s">
        <v>25</v>
      </c>
      <c r="L1225" t="s">
        <v>25</v>
      </c>
      <c r="M1225" t="s">
        <v>25</v>
      </c>
      <c r="N1225" t="s">
        <v>25</v>
      </c>
      <c r="O1225" t="s">
        <v>24</v>
      </c>
      <c r="P1225" t="s">
        <v>24</v>
      </c>
      <c r="Q1225" t="s">
        <v>25</v>
      </c>
      <c r="R1225">
        <f>IF(Churn_Data[[#This Row],[Churn]]="Yes",1,0)</f>
        <v>0</v>
      </c>
      <c r="S1225" t="s">
        <v>24</v>
      </c>
      <c r="T1225">
        <f>(Churn_Data[[#This Row],[OnlineSecurity]]="Yes")+(Churn_Data[[#This Row],[OnlineBackup]]="Yes")+(Churn_Data[[#This Row],[DeviceProtection]]="Yes")+(Churn_Data[[#This Row],[TechSupport]]="Yes")+(Churn_Data[[#This Row],[StreamingTV]]="Yes")+(Churn_Data[[#This Row],[StreamingMovies]]="Yes")</f>
        <v>2</v>
      </c>
      <c r="U1225" t="s">
        <v>27</v>
      </c>
      <c r="V1225" t="s">
        <v>32</v>
      </c>
      <c r="W1225" t="str">
        <f>IF(ISNUMBER(SEARCH("automatic", Churn_Data[[#This Row],[PaymentMethod]])), "Automatic", "Manual")</f>
        <v>Manual</v>
      </c>
      <c r="X1225">
        <v>92.9</v>
      </c>
      <c r="Y1225" t="str">
        <f>IF(Churn_Data[[#This Row],[tenure]]&lt;=12,"0-1 Year",IF(Churn_Data[[#This Row],[tenure]]&lt;=24,"1-2 Years",IF(Churn_Data[[#This Row],[tenure]]&lt;=36,"2-3 Years",IF(Churn_Data[[#This Row],[tenure]]&lt;=48,"3-4 Years",IF(Churn_Data[[#This Row],[tenure]]&lt;=60,"4-5 Years","5+ Years")))))</f>
        <v>1-2 Years</v>
      </c>
      <c r="Z1225">
        <v>14</v>
      </c>
      <c r="AA1225">
        <v>1337.45</v>
      </c>
      <c r="AB1225">
        <f>IF(Churn_Data[[#This Row],[Churn]]="No",Churn_Data[[#This Row],[MonthlyCharges]],NA())</f>
        <v>92.9</v>
      </c>
      <c r="AC1225">
        <f>IF(Churn_Data[[#This Row],[Churn]]="No",Churn_Data[[#This Row],[tenure]],NA())</f>
        <v>14</v>
      </c>
      <c r="AD1225" t="e">
        <f>IF(Churn_Data[[#This Row],[Churn]]="Yes",Churn_Data[[#This Row],[MonthlyCharges]],NA())</f>
        <v>#N/A</v>
      </c>
      <c r="AE1225" t="e">
        <f>IF(Churn_Data[[#This Row],[Churn]]="Yes",Churn_Data[[#This Row],[tenure]],NA())</f>
        <v>#N/A</v>
      </c>
      <c r="AF1225">
        <v>1300.5999999999999</v>
      </c>
    </row>
    <row r="1226" spans="1:32" x14ac:dyDescent="0.3">
      <c r="A1226" t="s">
        <v>1258</v>
      </c>
      <c r="B1226" t="s">
        <v>30</v>
      </c>
      <c r="C1226" t="str">
        <f>IF(Churn_Data[[#This Row],[SeniorCitizen]]=1,"Yes","No")</f>
        <v>Yes</v>
      </c>
      <c r="D1226">
        <v>1</v>
      </c>
      <c r="E1226" t="s">
        <v>24</v>
      </c>
      <c r="F1226" t="s">
        <v>25</v>
      </c>
      <c r="G1226" t="s">
        <v>24</v>
      </c>
      <c r="H1226" t="s">
        <v>25</v>
      </c>
      <c r="I1226" t="s">
        <v>26</v>
      </c>
      <c r="J1226" t="str">
        <f>IF(Churn_Data[[#This Row],[InternetService]]&lt;&gt;"No","Yes","No")</f>
        <v>Yes</v>
      </c>
      <c r="K1226" t="s">
        <v>25</v>
      </c>
      <c r="L1226" t="s">
        <v>25</v>
      </c>
      <c r="M1226" t="s">
        <v>25</v>
      </c>
      <c r="N1226" t="s">
        <v>25</v>
      </c>
      <c r="O1226" t="s">
        <v>24</v>
      </c>
      <c r="P1226" t="s">
        <v>24</v>
      </c>
      <c r="Q1226" t="s">
        <v>25</v>
      </c>
      <c r="R1226">
        <f>IF(Churn_Data[[#This Row],[Churn]]="Yes",1,0)</f>
        <v>0</v>
      </c>
      <c r="S1226" t="s">
        <v>24</v>
      </c>
      <c r="T1226">
        <f>(Churn_Data[[#This Row],[OnlineSecurity]]="Yes")+(Churn_Data[[#This Row],[OnlineBackup]]="Yes")+(Churn_Data[[#This Row],[DeviceProtection]]="Yes")+(Churn_Data[[#This Row],[TechSupport]]="Yes")+(Churn_Data[[#This Row],[StreamingTV]]="Yes")+(Churn_Data[[#This Row],[StreamingMovies]]="Yes")</f>
        <v>2</v>
      </c>
      <c r="U1226" t="s">
        <v>27</v>
      </c>
      <c r="V1226" t="s">
        <v>32</v>
      </c>
      <c r="W1226" t="str">
        <f>IF(ISNUMBER(SEARCH("automatic", Churn_Data[[#This Row],[PaymentMethod]])), "Automatic", "Manual")</f>
        <v>Manual</v>
      </c>
      <c r="X1226">
        <v>89</v>
      </c>
      <c r="Y1226" t="str">
        <f>IF(Churn_Data[[#This Row],[tenure]]&lt;=12,"0-1 Year",IF(Churn_Data[[#This Row],[tenure]]&lt;=24,"1-2 Years",IF(Churn_Data[[#This Row],[tenure]]&lt;=36,"2-3 Years",IF(Churn_Data[[#This Row],[tenure]]&lt;=48,"3-4 Years",IF(Churn_Data[[#This Row],[tenure]]&lt;=60,"4-5 Years","5+ Years")))))</f>
        <v>0-1 Year</v>
      </c>
      <c r="Z1226">
        <v>7</v>
      </c>
      <c r="AA1226">
        <v>605.45000000000005</v>
      </c>
      <c r="AB1226">
        <f>IF(Churn_Data[[#This Row],[Churn]]="No",Churn_Data[[#This Row],[MonthlyCharges]],NA())</f>
        <v>89</v>
      </c>
      <c r="AC1226">
        <f>IF(Churn_Data[[#This Row],[Churn]]="No",Churn_Data[[#This Row],[tenure]],NA())</f>
        <v>7</v>
      </c>
      <c r="AD1226" t="e">
        <f>IF(Churn_Data[[#This Row],[Churn]]="Yes",Churn_Data[[#This Row],[MonthlyCharges]],NA())</f>
        <v>#N/A</v>
      </c>
      <c r="AE1226" t="e">
        <f>IF(Churn_Data[[#This Row],[Churn]]="Yes",Churn_Data[[#This Row],[tenure]],NA())</f>
        <v>#N/A</v>
      </c>
      <c r="AF1226">
        <v>623</v>
      </c>
    </row>
    <row r="1227" spans="1:32" x14ac:dyDescent="0.3">
      <c r="A1227" t="s">
        <v>1259</v>
      </c>
      <c r="B1227" t="s">
        <v>23</v>
      </c>
      <c r="C1227" t="str">
        <f>IF(Churn_Data[[#This Row],[SeniorCitizen]]=1,"Yes","No")</f>
        <v>Yes</v>
      </c>
      <c r="D1227">
        <v>1</v>
      </c>
      <c r="E1227" t="s">
        <v>25</v>
      </c>
      <c r="F1227" t="s">
        <v>25</v>
      </c>
      <c r="G1227" t="s">
        <v>24</v>
      </c>
      <c r="H1227" t="s">
        <v>25</v>
      </c>
      <c r="I1227" t="s">
        <v>26</v>
      </c>
      <c r="J1227" t="str">
        <f>IF(Churn_Data[[#This Row],[InternetService]]&lt;&gt;"No","Yes","No")</f>
        <v>Yes</v>
      </c>
      <c r="K1227" t="s">
        <v>25</v>
      </c>
      <c r="L1227" t="s">
        <v>25</v>
      </c>
      <c r="M1227" t="s">
        <v>25</v>
      </c>
      <c r="N1227" t="s">
        <v>25</v>
      </c>
      <c r="O1227" t="s">
        <v>24</v>
      </c>
      <c r="P1227" t="s">
        <v>24</v>
      </c>
      <c r="Q1227" t="s">
        <v>25</v>
      </c>
      <c r="R1227">
        <f>IF(Churn_Data[[#This Row],[Churn]]="Yes",1,0)</f>
        <v>0</v>
      </c>
      <c r="S1227" t="s">
        <v>25</v>
      </c>
      <c r="T1227">
        <f>(Churn_Data[[#This Row],[OnlineSecurity]]="Yes")+(Churn_Data[[#This Row],[OnlineBackup]]="Yes")+(Churn_Data[[#This Row],[DeviceProtection]]="Yes")+(Churn_Data[[#This Row],[TechSupport]]="Yes")+(Churn_Data[[#This Row],[StreamingTV]]="Yes")+(Churn_Data[[#This Row],[StreamingMovies]]="Yes")</f>
        <v>2</v>
      </c>
      <c r="U1227" t="s">
        <v>27</v>
      </c>
      <c r="V1227" t="s">
        <v>32</v>
      </c>
      <c r="W1227" t="str">
        <f>IF(ISNUMBER(SEARCH("automatic", Churn_Data[[#This Row],[PaymentMethod]])), "Automatic", "Manual")</f>
        <v>Manual</v>
      </c>
      <c r="X1227">
        <v>90.95</v>
      </c>
      <c r="Y1227" t="str">
        <f>IF(Churn_Data[[#This Row],[tenure]]&lt;=12,"0-1 Year",IF(Churn_Data[[#This Row],[tenure]]&lt;=24,"1-2 Years",IF(Churn_Data[[#This Row],[tenure]]&lt;=36,"2-3 Years",IF(Churn_Data[[#This Row],[tenure]]&lt;=48,"3-4 Years",IF(Churn_Data[[#This Row],[tenure]]&lt;=60,"4-5 Years","5+ Years")))))</f>
        <v>2-3 Years</v>
      </c>
      <c r="Z1227">
        <v>32</v>
      </c>
      <c r="AA1227">
        <v>2897.95</v>
      </c>
      <c r="AB1227">
        <f>IF(Churn_Data[[#This Row],[Churn]]="No",Churn_Data[[#This Row],[MonthlyCharges]],NA())</f>
        <v>90.95</v>
      </c>
      <c r="AC1227">
        <f>IF(Churn_Data[[#This Row],[Churn]]="No",Churn_Data[[#This Row],[tenure]],NA())</f>
        <v>32</v>
      </c>
      <c r="AD1227" t="e">
        <f>IF(Churn_Data[[#This Row],[Churn]]="Yes",Churn_Data[[#This Row],[MonthlyCharges]],NA())</f>
        <v>#N/A</v>
      </c>
      <c r="AE1227" t="e">
        <f>IF(Churn_Data[[#This Row],[Churn]]="Yes",Churn_Data[[#This Row],[tenure]],NA())</f>
        <v>#N/A</v>
      </c>
      <c r="AF1227">
        <v>2910.4</v>
      </c>
    </row>
    <row r="1228" spans="1:32" x14ac:dyDescent="0.3">
      <c r="A1228" t="s">
        <v>1260</v>
      </c>
      <c r="B1228" t="s">
        <v>23</v>
      </c>
      <c r="C1228" t="str">
        <f>IF(Churn_Data[[#This Row],[SeniorCitizen]]=1,"Yes","No")</f>
        <v>Yes</v>
      </c>
      <c r="D1228">
        <v>1</v>
      </c>
      <c r="E1228" t="s">
        <v>25</v>
      </c>
      <c r="F1228" t="s">
        <v>25</v>
      </c>
      <c r="G1228" t="s">
        <v>24</v>
      </c>
      <c r="H1228" t="s">
        <v>25</v>
      </c>
      <c r="I1228" t="s">
        <v>26</v>
      </c>
      <c r="J1228" t="str">
        <f>IF(Churn_Data[[#This Row],[InternetService]]&lt;&gt;"No","Yes","No")</f>
        <v>Yes</v>
      </c>
      <c r="K1228" t="s">
        <v>25</v>
      </c>
      <c r="L1228" t="s">
        <v>25</v>
      </c>
      <c r="M1228" t="s">
        <v>25</v>
      </c>
      <c r="N1228" t="s">
        <v>25</v>
      </c>
      <c r="O1228" t="s">
        <v>24</v>
      </c>
      <c r="P1228" t="s">
        <v>25</v>
      </c>
      <c r="Q1228" t="s">
        <v>24</v>
      </c>
      <c r="R1228">
        <f>IF(Churn_Data[[#This Row],[Churn]]="Yes",1,0)</f>
        <v>1</v>
      </c>
      <c r="S1228" t="s">
        <v>24</v>
      </c>
      <c r="T1228">
        <f>(Churn_Data[[#This Row],[OnlineSecurity]]="Yes")+(Churn_Data[[#This Row],[OnlineBackup]]="Yes")+(Churn_Data[[#This Row],[DeviceProtection]]="Yes")+(Churn_Data[[#This Row],[TechSupport]]="Yes")+(Churn_Data[[#This Row],[StreamingTV]]="Yes")+(Churn_Data[[#This Row],[StreamingMovies]]="Yes")</f>
        <v>1</v>
      </c>
      <c r="U1228" t="s">
        <v>27</v>
      </c>
      <c r="V1228" t="s">
        <v>32</v>
      </c>
      <c r="W1228" t="str">
        <f>IF(ISNUMBER(SEARCH("automatic", Churn_Data[[#This Row],[PaymentMethod]])), "Automatic", "Manual")</f>
        <v>Manual</v>
      </c>
      <c r="X1228">
        <v>80.849999999999994</v>
      </c>
      <c r="Y1228" t="str">
        <f>IF(Churn_Data[[#This Row],[tenure]]&lt;=12,"0-1 Year",IF(Churn_Data[[#This Row],[tenure]]&lt;=24,"1-2 Years",IF(Churn_Data[[#This Row],[tenure]]&lt;=36,"2-3 Years",IF(Churn_Data[[#This Row],[tenure]]&lt;=48,"3-4 Years",IF(Churn_Data[[#This Row],[tenure]]&lt;=60,"4-5 Years","5+ Years")))))</f>
        <v>0-1 Year</v>
      </c>
      <c r="Z1228">
        <v>9</v>
      </c>
      <c r="AA1228">
        <v>751.65</v>
      </c>
      <c r="AB1228" t="e">
        <f>IF(Churn_Data[[#This Row],[Churn]]="No",Churn_Data[[#This Row],[MonthlyCharges]],NA())</f>
        <v>#N/A</v>
      </c>
      <c r="AC1228" t="e">
        <f>IF(Churn_Data[[#This Row],[Churn]]="No",Churn_Data[[#This Row],[tenure]],NA())</f>
        <v>#N/A</v>
      </c>
      <c r="AD1228">
        <f>IF(Churn_Data[[#This Row],[Churn]]="Yes",Churn_Data[[#This Row],[MonthlyCharges]],NA())</f>
        <v>80.849999999999994</v>
      </c>
      <c r="AE1228">
        <f>IF(Churn_Data[[#This Row],[Churn]]="Yes",Churn_Data[[#This Row],[tenure]],NA())</f>
        <v>9</v>
      </c>
      <c r="AF1228">
        <v>727.65</v>
      </c>
    </row>
    <row r="1229" spans="1:32" x14ac:dyDescent="0.3">
      <c r="A1229" t="s">
        <v>1261</v>
      </c>
      <c r="B1229" t="s">
        <v>30</v>
      </c>
      <c r="C1229" t="str">
        <f>IF(Churn_Data[[#This Row],[SeniorCitizen]]=1,"Yes","No")</f>
        <v>No</v>
      </c>
      <c r="D1229">
        <v>0</v>
      </c>
      <c r="E1229" t="s">
        <v>25</v>
      </c>
      <c r="F1229" t="s">
        <v>25</v>
      </c>
      <c r="G1229" t="s">
        <v>24</v>
      </c>
      <c r="H1229" t="s">
        <v>25</v>
      </c>
      <c r="I1229" t="s">
        <v>26</v>
      </c>
      <c r="J1229" t="str">
        <f>IF(Churn_Data[[#This Row],[InternetService]]&lt;&gt;"No","Yes","No")</f>
        <v>Yes</v>
      </c>
      <c r="K1229" t="s">
        <v>25</v>
      </c>
      <c r="L1229" t="s">
        <v>25</v>
      </c>
      <c r="M1229" t="s">
        <v>25</v>
      </c>
      <c r="N1229" t="s">
        <v>25</v>
      </c>
      <c r="O1229" t="s">
        <v>24</v>
      </c>
      <c r="P1229" t="s">
        <v>25</v>
      </c>
      <c r="Q1229" t="s">
        <v>24</v>
      </c>
      <c r="R1229">
        <f>IF(Churn_Data[[#This Row],[Churn]]="Yes",1,0)</f>
        <v>1</v>
      </c>
      <c r="S1229" t="s">
        <v>24</v>
      </c>
      <c r="T1229">
        <f>(Churn_Data[[#This Row],[OnlineSecurity]]="Yes")+(Churn_Data[[#This Row],[OnlineBackup]]="Yes")+(Churn_Data[[#This Row],[DeviceProtection]]="Yes")+(Churn_Data[[#This Row],[TechSupport]]="Yes")+(Churn_Data[[#This Row],[StreamingTV]]="Yes")+(Churn_Data[[#This Row],[StreamingMovies]]="Yes")</f>
        <v>1</v>
      </c>
      <c r="U1229" t="s">
        <v>27</v>
      </c>
      <c r="V1229" t="s">
        <v>32</v>
      </c>
      <c r="W1229" t="str">
        <f>IF(ISNUMBER(SEARCH("automatic", Churn_Data[[#This Row],[PaymentMethod]])), "Automatic", "Manual")</f>
        <v>Manual</v>
      </c>
      <c r="X1229">
        <v>78.5</v>
      </c>
      <c r="Y1229" t="str">
        <f>IF(Churn_Data[[#This Row],[tenure]]&lt;=12,"0-1 Year",IF(Churn_Data[[#This Row],[tenure]]&lt;=24,"1-2 Years",IF(Churn_Data[[#This Row],[tenure]]&lt;=36,"2-3 Years",IF(Churn_Data[[#This Row],[tenure]]&lt;=48,"3-4 Years",IF(Churn_Data[[#This Row],[tenure]]&lt;=60,"4-5 Years","5+ Years")))))</f>
        <v>0-1 Year</v>
      </c>
      <c r="Z1229">
        <v>3</v>
      </c>
      <c r="AA1229">
        <v>242.05</v>
      </c>
      <c r="AB1229" t="e">
        <f>IF(Churn_Data[[#This Row],[Churn]]="No",Churn_Data[[#This Row],[MonthlyCharges]],NA())</f>
        <v>#N/A</v>
      </c>
      <c r="AC1229" t="e">
        <f>IF(Churn_Data[[#This Row],[Churn]]="No",Churn_Data[[#This Row],[tenure]],NA())</f>
        <v>#N/A</v>
      </c>
      <c r="AD1229">
        <f>IF(Churn_Data[[#This Row],[Churn]]="Yes",Churn_Data[[#This Row],[MonthlyCharges]],NA())</f>
        <v>78.5</v>
      </c>
      <c r="AE1229">
        <f>IF(Churn_Data[[#This Row],[Churn]]="Yes",Churn_Data[[#This Row],[tenure]],NA())</f>
        <v>3</v>
      </c>
      <c r="AF1229">
        <v>235.5</v>
      </c>
    </row>
    <row r="1230" spans="1:32" x14ac:dyDescent="0.3">
      <c r="A1230" t="s">
        <v>1262</v>
      </c>
      <c r="B1230" t="s">
        <v>30</v>
      </c>
      <c r="C1230" t="str">
        <f>IF(Churn_Data[[#This Row],[SeniorCitizen]]=1,"Yes","No")</f>
        <v>Yes</v>
      </c>
      <c r="D1230">
        <v>1</v>
      </c>
      <c r="E1230" t="s">
        <v>25</v>
      </c>
      <c r="F1230" t="s">
        <v>25</v>
      </c>
      <c r="G1230" t="s">
        <v>24</v>
      </c>
      <c r="H1230" t="s">
        <v>25</v>
      </c>
      <c r="I1230" t="s">
        <v>26</v>
      </c>
      <c r="J1230" t="str">
        <f>IF(Churn_Data[[#This Row],[InternetService]]&lt;&gt;"No","Yes","No")</f>
        <v>Yes</v>
      </c>
      <c r="K1230" t="s">
        <v>25</v>
      </c>
      <c r="L1230" t="s">
        <v>25</v>
      </c>
      <c r="M1230" t="s">
        <v>25</v>
      </c>
      <c r="N1230" t="s">
        <v>25</v>
      </c>
      <c r="O1230" t="s">
        <v>24</v>
      </c>
      <c r="P1230" t="s">
        <v>25</v>
      </c>
      <c r="Q1230" t="s">
        <v>24</v>
      </c>
      <c r="R1230">
        <f>IF(Churn_Data[[#This Row],[Churn]]="Yes",1,0)</f>
        <v>1</v>
      </c>
      <c r="S1230" t="s">
        <v>24</v>
      </c>
      <c r="T1230">
        <f>(Churn_Data[[#This Row],[OnlineSecurity]]="Yes")+(Churn_Data[[#This Row],[OnlineBackup]]="Yes")+(Churn_Data[[#This Row],[DeviceProtection]]="Yes")+(Churn_Data[[#This Row],[TechSupport]]="Yes")+(Churn_Data[[#This Row],[StreamingTV]]="Yes")+(Churn_Data[[#This Row],[StreamingMovies]]="Yes")</f>
        <v>1</v>
      </c>
      <c r="U1230" t="s">
        <v>27</v>
      </c>
      <c r="V1230" t="s">
        <v>32</v>
      </c>
      <c r="W1230" t="str">
        <f>IF(ISNUMBER(SEARCH("automatic", Churn_Data[[#This Row],[PaymentMethod]])), "Automatic", "Manual")</f>
        <v>Manual</v>
      </c>
      <c r="X1230">
        <v>79.900000000000006</v>
      </c>
      <c r="Y1230" t="str">
        <f>IF(Churn_Data[[#This Row],[tenure]]&lt;=12,"0-1 Year",IF(Churn_Data[[#This Row],[tenure]]&lt;=24,"1-2 Years",IF(Churn_Data[[#This Row],[tenure]]&lt;=36,"2-3 Years",IF(Churn_Data[[#This Row],[tenure]]&lt;=48,"3-4 Years",IF(Churn_Data[[#This Row],[tenure]]&lt;=60,"4-5 Years","5+ Years")))))</f>
        <v>0-1 Year</v>
      </c>
      <c r="Z1230">
        <v>3</v>
      </c>
      <c r="AA1230">
        <v>260.89999999999998</v>
      </c>
      <c r="AB1230" t="e">
        <f>IF(Churn_Data[[#This Row],[Churn]]="No",Churn_Data[[#This Row],[MonthlyCharges]],NA())</f>
        <v>#N/A</v>
      </c>
      <c r="AC1230" t="e">
        <f>IF(Churn_Data[[#This Row],[Churn]]="No",Churn_Data[[#This Row],[tenure]],NA())</f>
        <v>#N/A</v>
      </c>
      <c r="AD1230">
        <f>IF(Churn_Data[[#This Row],[Churn]]="Yes",Churn_Data[[#This Row],[MonthlyCharges]],NA())</f>
        <v>79.900000000000006</v>
      </c>
      <c r="AE1230">
        <f>IF(Churn_Data[[#This Row],[Churn]]="Yes",Churn_Data[[#This Row],[tenure]],NA())</f>
        <v>3</v>
      </c>
      <c r="AF1230">
        <v>239.7</v>
      </c>
    </row>
    <row r="1231" spans="1:32" x14ac:dyDescent="0.3">
      <c r="A1231" t="s">
        <v>1263</v>
      </c>
      <c r="B1231" t="s">
        <v>30</v>
      </c>
      <c r="C1231" t="str">
        <f>IF(Churn_Data[[#This Row],[SeniorCitizen]]=1,"Yes","No")</f>
        <v>No</v>
      </c>
      <c r="D1231">
        <v>0</v>
      </c>
      <c r="E1231" t="s">
        <v>24</v>
      </c>
      <c r="F1231" t="s">
        <v>25</v>
      </c>
      <c r="G1231" t="s">
        <v>24</v>
      </c>
      <c r="H1231" t="s">
        <v>25</v>
      </c>
      <c r="I1231" t="s">
        <v>26</v>
      </c>
      <c r="J1231" t="str">
        <f>IF(Churn_Data[[#This Row],[InternetService]]&lt;&gt;"No","Yes","No")</f>
        <v>Yes</v>
      </c>
      <c r="K1231" t="s">
        <v>25</v>
      </c>
      <c r="L1231" t="s">
        <v>25</v>
      </c>
      <c r="M1231" t="s">
        <v>25</v>
      </c>
      <c r="N1231" t="s">
        <v>25</v>
      </c>
      <c r="O1231" t="s">
        <v>24</v>
      </c>
      <c r="P1231" t="s">
        <v>24</v>
      </c>
      <c r="Q1231" t="s">
        <v>25</v>
      </c>
      <c r="R1231">
        <f>IF(Churn_Data[[#This Row],[Churn]]="Yes",1,0)</f>
        <v>0</v>
      </c>
      <c r="S1231" t="s">
        <v>25</v>
      </c>
      <c r="T1231">
        <f>(Churn_Data[[#This Row],[OnlineSecurity]]="Yes")+(Churn_Data[[#This Row],[OnlineBackup]]="Yes")+(Churn_Data[[#This Row],[DeviceProtection]]="Yes")+(Churn_Data[[#This Row],[TechSupport]]="Yes")+(Churn_Data[[#This Row],[StreamingTV]]="Yes")+(Churn_Data[[#This Row],[StreamingMovies]]="Yes")</f>
        <v>2</v>
      </c>
      <c r="U1231" t="s">
        <v>27</v>
      </c>
      <c r="V1231" t="s">
        <v>32</v>
      </c>
      <c r="W1231" t="str">
        <f>IF(ISNUMBER(SEARCH("automatic", Churn_Data[[#This Row],[PaymentMethod]])), "Automatic", "Manual")</f>
        <v>Manual</v>
      </c>
      <c r="X1231">
        <v>91.25</v>
      </c>
      <c r="Y1231" t="str">
        <f>IF(Churn_Data[[#This Row],[tenure]]&lt;=12,"0-1 Year",IF(Churn_Data[[#This Row],[tenure]]&lt;=24,"1-2 Years",IF(Churn_Data[[#This Row],[tenure]]&lt;=36,"2-3 Years",IF(Churn_Data[[#This Row],[tenure]]&lt;=48,"3-4 Years",IF(Churn_Data[[#This Row],[tenure]]&lt;=60,"4-5 Years","5+ Years")))))</f>
        <v>2-3 Years</v>
      </c>
      <c r="Z1231">
        <v>33</v>
      </c>
      <c r="AA1231">
        <v>2964.05</v>
      </c>
      <c r="AB1231">
        <f>IF(Churn_Data[[#This Row],[Churn]]="No",Churn_Data[[#This Row],[MonthlyCharges]],NA())</f>
        <v>91.25</v>
      </c>
      <c r="AC1231">
        <f>IF(Churn_Data[[#This Row],[Churn]]="No",Churn_Data[[#This Row],[tenure]],NA())</f>
        <v>33</v>
      </c>
      <c r="AD1231" t="e">
        <f>IF(Churn_Data[[#This Row],[Churn]]="Yes",Churn_Data[[#This Row],[MonthlyCharges]],NA())</f>
        <v>#N/A</v>
      </c>
      <c r="AE1231" t="e">
        <f>IF(Churn_Data[[#This Row],[Churn]]="Yes",Churn_Data[[#This Row],[tenure]],NA())</f>
        <v>#N/A</v>
      </c>
      <c r="AF1231">
        <v>3011.25</v>
      </c>
    </row>
    <row r="1232" spans="1:32" x14ac:dyDescent="0.3">
      <c r="A1232" t="s">
        <v>1264</v>
      </c>
      <c r="B1232" t="s">
        <v>23</v>
      </c>
      <c r="C1232" t="str">
        <f>IF(Churn_Data[[#This Row],[SeniorCitizen]]=1,"Yes","No")</f>
        <v>No</v>
      </c>
      <c r="D1232">
        <v>0</v>
      </c>
      <c r="E1232" t="s">
        <v>25</v>
      </c>
      <c r="F1232" t="s">
        <v>25</v>
      </c>
      <c r="G1232" t="s">
        <v>24</v>
      </c>
      <c r="H1232" t="s">
        <v>25</v>
      </c>
      <c r="I1232" t="s">
        <v>26</v>
      </c>
      <c r="J1232" t="str">
        <f>IF(Churn_Data[[#This Row],[InternetService]]&lt;&gt;"No","Yes","No")</f>
        <v>Yes</v>
      </c>
      <c r="K1232" t="s">
        <v>25</v>
      </c>
      <c r="L1232" t="s">
        <v>25</v>
      </c>
      <c r="M1232" t="s">
        <v>25</v>
      </c>
      <c r="N1232" t="s">
        <v>25</v>
      </c>
      <c r="O1232" t="s">
        <v>24</v>
      </c>
      <c r="P1232" t="s">
        <v>25</v>
      </c>
      <c r="Q1232" t="s">
        <v>24</v>
      </c>
      <c r="R1232">
        <f>IF(Churn_Data[[#This Row],[Churn]]="Yes",1,0)</f>
        <v>1</v>
      </c>
      <c r="S1232" t="s">
        <v>24</v>
      </c>
      <c r="T1232">
        <f>(Churn_Data[[#This Row],[OnlineSecurity]]="Yes")+(Churn_Data[[#This Row],[OnlineBackup]]="Yes")+(Churn_Data[[#This Row],[DeviceProtection]]="Yes")+(Churn_Data[[#This Row],[TechSupport]]="Yes")+(Churn_Data[[#This Row],[StreamingTV]]="Yes")+(Churn_Data[[#This Row],[StreamingMovies]]="Yes")</f>
        <v>1</v>
      </c>
      <c r="U1232" t="s">
        <v>27</v>
      </c>
      <c r="V1232" t="s">
        <v>32</v>
      </c>
      <c r="W1232" t="str">
        <f>IF(ISNUMBER(SEARCH("automatic", Churn_Data[[#This Row],[PaymentMethod]])), "Automatic", "Manual")</f>
        <v>Manual</v>
      </c>
      <c r="X1232">
        <v>79.400000000000006</v>
      </c>
      <c r="Y1232" t="str">
        <f>IF(Churn_Data[[#This Row],[tenure]]&lt;=12,"0-1 Year",IF(Churn_Data[[#This Row],[tenure]]&lt;=24,"1-2 Years",IF(Churn_Data[[#This Row],[tenure]]&lt;=36,"2-3 Years",IF(Churn_Data[[#This Row],[tenure]]&lt;=48,"3-4 Years",IF(Churn_Data[[#This Row],[tenure]]&lt;=60,"4-5 Years","5+ Years")))))</f>
        <v>0-1 Year</v>
      </c>
      <c r="Z1232">
        <v>3</v>
      </c>
      <c r="AA1232">
        <v>244.65</v>
      </c>
      <c r="AB1232" t="e">
        <f>IF(Churn_Data[[#This Row],[Churn]]="No",Churn_Data[[#This Row],[MonthlyCharges]],NA())</f>
        <v>#N/A</v>
      </c>
      <c r="AC1232" t="e">
        <f>IF(Churn_Data[[#This Row],[Churn]]="No",Churn_Data[[#This Row],[tenure]],NA())</f>
        <v>#N/A</v>
      </c>
      <c r="AD1232">
        <f>IF(Churn_Data[[#This Row],[Churn]]="Yes",Churn_Data[[#This Row],[MonthlyCharges]],NA())</f>
        <v>79.400000000000006</v>
      </c>
      <c r="AE1232">
        <f>IF(Churn_Data[[#This Row],[Churn]]="Yes",Churn_Data[[#This Row],[tenure]],NA())</f>
        <v>3</v>
      </c>
      <c r="AF1232">
        <v>238.2</v>
      </c>
    </row>
    <row r="1233" spans="1:32" x14ac:dyDescent="0.3">
      <c r="A1233" t="s">
        <v>1265</v>
      </c>
      <c r="B1233" t="s">
        <v>23</v>
      </c>
      <c r="C1233" t="str">
        <f>IF(Churn_Data[[#This Row],[SeniorCitizen]]=1,"Yes","No")</f>
        <v>No</v>
      </c>
      <c r="D1233">
        <v>0</v>
      </c>
      <c r="E1233" t="s">
        <v>25</v>
      </c>
      <c r="F1233" t="s">
        <v>24</v>
      </c>
      <c r="G1233" t="s">
        <v>24</v>
      </c>
      <c r="H1233" t="s">
        <v>25</v>
      </c>
      <c r="I1233" t="s">
        <v>26</v>
      </c>
      <c r="J1233" t="str">
        <f>IF(Churn_Data[[#This Row],[InternetService]]&lt;&gt;"No","Yes","No")</f>
        <v>Yes</v>
      </c>
      <c r="K1233" t="s">
        <v>25</v>
      </c>
      <c r="L1233" t="s">
        <v>25</v>
      </c>
      <c r="M1233" t="s">
        <v>25</v>
      </c>
      <c r="N1233" t="s">
        <v>25</v>
      </c>
      <c r="O1233" t="s">
        <v>24</v>
      </c>
      <c r="P1233" t="s">
        <v>25</v>
      </c>
      <c r="Q1233" t="s">
        <v>24</v>
      </c>
      <c r="R1233">
        <f>IF(Churn_Data[[#This Row],[Churn]]="Yes",1,0)</f>
        <v>1</v>
      </c>
      <c r="S1233" t="s">
        <v>24</v>
      </c>
      <c r="T1233">
        <f>(Churn_Data[[#This Row],[OnlineSecurity]]="Yes")+(Churn_Data[[#This Row],[OnlineBackup]]="Yes")+(Churn_Data[[#This Row],[DeviceProtection]]="Yes")+(Churn_Data[[#This Row],[TechSupport]]="Yes")+(Churn_Data[[#This Row],[StreamingTV]]="Yes")+(Churn_Data[[#This Row],[StreamingMovies]]="Yes")</f>
        <v>1</v>
      </c>
      <c r="U1233" t="s">
        <v>27</v>
      </c>
      <c r="V1233" t="s">
        <v>32</v>
      </c>
      <c r="W1233" t="str">
        <f>IF(ISNUMBER(SEARCH("automatic", Churn_Data[[#This Row],[PaymentMethod]])), "Automatic", "Manual")</f>
        <v>Manual</v>
      </c>
      <c r="X1233">
        <v>81</v>
      </c>
      <c r="Y1233" t="str">
        <f>IF(Churn_Data[[#This Row],[tenure]]&lt;=12,"0-1 Year",IF(Churn_Data[[#This Row],[tenure]]&lt;=24,"1-2 Years",IF(Churn_Data[[#This Row],[tenure]]&lt;=36,"2-3 Years",IF(Churn_Data[[#This Row],[tenure]]&lt;=48,"3-4 Years",IF(Churn_Data[[#This Row],[tenure]]&lt;=60,"4-5 Years","5+ Years")))))</f>
        <v>1-2 Years</v>
      </c>
      <c r="Z1233">
        <v>16</v>
      </c>
      <c r="AA1233">
        <v>1312.15</v>
      </c>
      <c r="AB1233" t="e">
        <f>IF(Churn_Data[[#This Row],[Churn]]="No",Churn_Data[[#This Row],[MonthlyCharges]],NA())</f>
        <v>#N/A</v>
      </c>
      <c r="AC1233" t="e">
        <f>IF(Churn_Data[[#This Row],[Churn]]="No",Churn_Data[[#This Row],[tenure]],NA())</f>
        <v>#N/A</v>
      </c>
      <c r="AD1233">
        <f>IF(Churn_Data[[#This Row],[Churn]]="Yes",Churn_Data[[#This Row],[MonthlyCharges]],NA())</f>
        <v>81</v>
      </c>
      <c r="AE1233">
        <f>IF(Churn_Data[[#This Row],[Churn]]="Yes",Churn_Data[[#This Row],[tenure]],NA())</f>
        <v>16</v>
      </c>
      <c r="AF1233">
        <v>1296</v>
      </c>
    </row>
    <row r="1234" spans="1:32" x14ac:dyDescent="0.3">
      <c r="A1234" t="s">
        <v>1266</v>
      </c>
      <c r="B1234" t="s">
        <v>30</v>
      </c>
      <c r="C1234" t="str">
        <f>IF(Churn_Data[[#This Row],[SeniorCitizen]]=1,"Yes","No")</f>
        <v>No</v>
      </c>
      <c r="D1234">
        <v>0</v>
      </c>
      <c r="E1234" t="s">
        <v>25</v>
      </c>
      <c r="F1234" t="s">
        <v>25</v>
      </c>
      <c r="G1234" t="s">
        <v>24</v>
      </c>
      <c r="H1234" t="s">
        <v>25</v>
      </c>
      <c r="I1234" t="s">
        <v>26</v>
      </c>
      <c r="J1234" t="str">
        <f>IF(Churn_Data[[#This Row],[InternetService]]&lt;&gt;"No","Yes","No")</f>
        <v>Yes</v>
      </c>
      <c r="K1234" t="s">
        <v>25</v>
      </c>
      <c r="L1234" t="s">
        <v>25</v>
      </c>
      <c r="M1234" t="s">
        <v>25</v>
      </c>
      <c r="N1234" t="s">
        <v>25</v>
      </c>
      <c r="O1234" t="s">
        <v>24</v>
      </c>
      <c r="P1234" t="s">
        <v>25</v>
      </c>
      <c r="Q1234" t="s">
        <v>24</v>
      </c>
      <c r="R1234">
        <f>IF(Churn_Data[[#This Row],[Churn]]="Yes",1,0)</f>
        <v>1</v>
      </c>
      <c r="S1234" t="s">
        <v>24</v>
      </c>
      <c r="T1234">
        <f>(Churn_Data[[#This Row],[OnlineSecurity]]="Yes")+(Churn_Data[[#This Row],[OnlineBackup]]="Yes")+(Churn_Data[[#This Row],[DeviceProtection]]="Yes")+(Churn_Data[[#This Row],[TechSupport]]="Yes")+(Churn_Data[[#This Row],[StreamingTV]]="Yes")+(Churn_Data[[#This Row],[StreamingMovies]]="Yes")</f>
        <v>1</v>
      </c>
      <c r="U1234" t="s">
        <v>27</v>
      </c>
      <c r="V1234" t="s">
        <v>32</v>
      </c>
      <c r="W1234" t="str">
        <f>IF(ISNUMBER(SEARCH("automatic", Churn_Data[[#This Row],[PaymentMethod]])), "Automatic", "Manual")</f>
        <v>Manual</v>
      </c>
      <c r="X1234">
        <v>81</v>
      </c>
      <c r="Y1234" t="str">
        <f>IF(Churn_Data[[#This Row],[tenure]]&lt;=12,"0-1 Year",IF(Churn_Data[[#This Row],[tenure]]&lt;=24,"1-2 Years",IF(Churn_Data[[#This Row],[tenure]]&lt;=36,"2-3 Years",IF(Churn_Data[[#This Row],[tenure]]&lt;=48,"3-4 Years",IF(Churn_Data[[#This Row],[tenure]]&lt;=60,"4-5 Years","5+ Years")))))</f>
        <v>0-1 Year</v>
      </c>
      <c r="Z1234">
        <v>4</v>
      </c>
      <c r="AA1234">
        <v>340.85</v>
      </c>
      <c r="AB1234" t="e">
        <f>IF(Churn_Data[[#This Row],[Churn]]="No",Churn_Data[[#This Row],[MonthlyCharges]],NA())</f>
        <v>#N/A</v>
      </c>
      <c r="AC1234" t="e">
        <f>IF(Churn_Data[[#This Row],[Churn]]="No",Churn_Data[[#This Row],[tenure]],NA())</f>
        <v>#N/A</v>
      </c>
      <c r="AD1234">
        <f>IF(Churn_Data[[#This Row],[Churn]]="Yes",Churn_Data[[#This Row],[MonthlyCharges]],NA())</f>
        <v>81</v>
      </c>
      <c r="AE1234">
        <f>IF(Churn_Data[[#This Row],[Churn]]="Yes",Churn_Data[[#This Row],[tenure]],NA())</f>
        <v>4</v>
      </c>
      <c r="AF1234">
        <v>324</v>
      </c>
    </row>
    <row r="1235" spans="1:32" x14ac:dyDescent="0.3">
      <c r="A1235" t="s">
        <v>1267</v>
      </c>
      <c r="B1235" t="s">
        <v>30</v>
      </c>
      <c r="C1235" t="str">
        <f>IF(Churn_Data[[#This Row],[SeniorCitizen]]=1,"Yes","No")</f>
        <v>No</v>
      </c>
      <c r="D1235">
        <v>0</v>
      </c>
      <c r="E1235" t="s">
        <v>25</v>
      </c>
      <c r="F1235" t="s">
        <v>25</v>
      </c>
      <c r="G1235" t="s">
        <v>24</v>
      </c>
      <c r="H1235" t="s">
        <v>25</v>
      </c>
      <c r="I1235" t="s">
        <v>26</v>
      </c>
      <c r="J1235" t="str">
        <f>IF(Churn_Data[[#This Row],[InternetService]]&lt;&gt;"No","Yes","No")</f>
        <v>Yes</v>
      </c>
      <c r="K1235" t="s">
        <v>25</v>
      </c>
      <c r="L1235" t="s">
        <v>25</v>
      </c>
      <c r="M1235" t="s">
        <v>25</v>
      </c>
      <c r="N1235" t="s">
        <v>25</v>
      </c>
      <c r="O1235" t="s">
        <v>24</v>
      </c>
      <c r="P1235" t="s">
        <v>25</v>
      </c>
      <c r="Q1235" t="s">
        <v>25</v>
      </c>
      <c r="R1235">
        <f>IF(Churn_Data[[#This Row],[Churn]]="Yes",1,0)</f>
        <v>0</v>
      </c>
      <c r="S1235" t="s">
        <v>25</v>
      </c>
      <c r="T1235">
        <f>(Churn_Data[[#This Row],[OnlineSecurity]]="Yes")+(Churn_Data[[#This Row],[OnlineBackup]]="Yes")+(Churn_Data[[#This Row],[DeviceProtection]]="Yes")+(Churn_Data[[#This Row],[TechSupport]]="Yes")+(Churn_Data[[#This Row],[StreamingTV]]="Yes")+(Churn_Data[[#This Row],[StreamingMovies]]="Yes")</f>
        <v>1</v>
      </c>
      <c r="U1235" t="s">
        <v>27</v>
      </c>
      <c r="V1235" t="s">
        <v>32</v>
      </c>
      <c r="W1235" t="str">
        <f>IF(ISNUMBER(SEARCH("automatic", Churn_Data[[#This Row],[PaymentMethod]])), "Automatic", "Manual")</f>
        <v>Manual</v>
      </c>
      <c r="X1235">
        <v>78.8</v>
      </c>
      <c r="Y1235" t="str">
        <f>IF(Churn_Data[[#This Row],[tenure]]&lt;=12,"0-1 Year",IF(Churn_Data[[#This Row],[tenure]]&lt;=24,"1-2 Years",IF(Churn_Data[[#This Row],[tenure]]&lt;=36,"2-3 Years",IF(Churn_Data[[#This Row],[tenure]]&lt;=48,"3-4 Years",IF(Churn_Data[[#This Row],[tenure]]&lt;=60,"4-5 Years","5+ Years")))))</f>
        <v>1-2 Years</v>
      </c>
      <c r="Z1235">
        <v>20</v>
      </c>
      <c r="AA1235">
        <v>1641.3</v>
      </c>
      <c r="AB1235">
        <f>IF(Churn_Data[[#This Row],[Churn]]="No",Churn_Data[[#This Row],[MonthlyCharges]],NA())</f>
        <v>78.8</v>
      </c>
      <c r="AC1235">
        <f>IF(Churn_Data[[#This Row],[Churn]]="No",Churn_Data[[#This Row],[tenure]],NA())</f>
        <v>20</v>
      </c>
      <c r="AD1235" t="e">
        <f>IF(Churn_Data[[#This Row],[Churn]]="Yes",Churn_Data[[#This Row],[MonthlyCharges]],NA())</f>
        <v>#N/A</v>
      </c>
      <c r="AE1235" t="e">
        <f>IF(Churn_Data[[#This Row],[Churn]]="Yes",Churn_Data[[#This Row],[tenure]],NA())</f>
        <v>#N/A</v>
      </c>
      <c r="AF1235">
        <v>1576</v>
      </c>
    </row>
    <row r="1236" spans="1:32" x14ac:dyDescent="0.3">
      <c r="A1236" t="s">
        <v>1268</v>
      </c>
      <c r="B1236" t="s">
        <v>23</v>
      </c>
      <c r="C1236" t="str">
        <f>IF(Churn_Data[[#This Row],[SeniorCitizen]]=1,"Yes","No")</f>
        <v>No</v>
      </c>
      <c r="D1236">
        <v>0</v>
      </c>
      <c r="E1236" t="s">
        <v>25</v>
      </c>
      <c r="F1236" t="s">
        <v>25</v>
      </c>
      <c r="G1236" t="s">
        <v>24</v>
      </c>
      <c r="H1236" t="s">
        <v>25</v>
      </c>
      <c r="I1236" t="s">
        <v>26</v>
      </c>
      <c r="J1236" t="str">
        <f>IF(Churn_Data[[#This Row],[InternetService]]&lt;&gt;"No","Yes","No")</f>
        <v>Yes</v>
      </c>
      <c r="K1236" t="s">
        <v>25</v>
      </c>
      <c r="L1236" t="s">
        <v>25</v>
      </c>
      <c r="M1236" t="s">
        <v>25</v>
      </c>
      <c r="N1236" t="s">
        <v>25</v>
      </c>
      <c r="O1236" t="s">
        <v>24</v>
      </c>
      <c r="P1236" t="s">
        <v>25</v>
      </c>
      <c r="Q1236" t="s">
        <v>24</v>
      </c>
      <c r="R1236">
        <f>IF(Churn_Data[[#This Row],[Churn]]="Yes",1,0)</f>
        <v>1</v>
      </c>
      <c r="S1236" t="s">
        <v>24</v>
      </c>
      <c r="T1236">
        <f>(Churn_Data[[#This Row],[OnlineSecurity]]="Yes")+(Churn_Data[[#This Row],[OnlineBackup]]="Yes")+(Churn_Data[[#This Row],[DeviceProtection]]="Yes")+(Churn_Data[[#This Row],[TechSupport]]="Yes")+(Churn_Data[[#This Row],[StreamingTV]]="Yes")+(Churn_Data[[#This Row],[StreamingMovies]]="Yes")</f>
        <v>1</v>
      </c>
      <c r="U1236" t="s">
        <v>27</v>
      </c>
      <c r="V1236" t="s">
        <v>32</v>
      </c>
      <c r="W1236" t="str">
        <f>IF(ISNUMBER(SEARCH("automatic", Churn_Data[[#This Row],[PaymentMethod]])), "Automatic", "Manual")</f>
        <v>Manual</v>
      </c>
      <c r="X1236">
        <v>79.75</v>
      </c>
      <c r="Y1236" t="str">
        <f>IF(Churn_Data[[#This Row],[tenure]]&lt;=12,"0-1 Year",IF(Churn_Data[[#This Row],[tenure]]&lt;=24,"1-2 Years",IF(Churn_Data[[#This Row],[tenure]]&lt;=36,"2-3 Years",IF(Churn_Data[[#This Row],[tenure]]&lt;=48,"3-4 Years",IF(Churn_Data[[#This Row],[tenure]]&lt;=60,"4-5 Years","5+ Years")))))</f>
        <v>0-1 Year</v>
      </c>
      <c r="Z1236">
        <v>2</v>
      </c>
      <c r="AA1236">
        <v>164.5</v>
      </c>
      <c r="AB1236" t="e">
        <f>IF(Churn_Data[[#This Row],[Churn]]="No",Churn_Data[[#This Row],[MonthlyCharges]],NA())</f>
        <v>#N/A</v>
      </c>
      <c r="AC1236" t="e">
        <f>IF(Churn_Data[[#This Row],[Churn]]="No",Churn_Data[[#This Row],[tenure]],NA())</f>
        <v>#N/A</v>
      </c>
      <c r="AD1236">
        <f>IF(Churn_Data[[#This Row],[Churn]]="Yes",Churn_Data[[#This Row],[MonthlyCharges]],NA())</f>
        <v>79.75</v>
      </c>
      <c r="AE1236">
        <f>IF(Churn_Data[[#This Row],[Churn]]="Yes",Churn_Data[[#This Row],[tenure]],NA())</f>
        <v>2</v>
      </c>
      <c r="AF1236">
        <v>159.5</v>
      </c>
    </row>
    <row r="1237" spans="1:32" x14ac:dyDescent="0.3">
      <c r="A1237" t="s">
        <v>1269</v>
      </c>
      <c r="B1237" t="s">
        <v>23</v>
      </c>
      <c r="C1237" t="str">
        <f>IF(Churn_Data[[#This Row],[SeniorCitizen]]=1,"Yes","No")</f>
        <v>No</v>
      </c>
      <c r="D1237">
        <v>0</v>
      </c>
      <c r="E1237" t="s">
        <v>25</v>
      </c>
      <c r="F1237" t="s">
        <v>25</v>
      </c>
      <c r="G1237" t="s">
        <v>24</v>
      </c>
      <c r="H1237" t="s">
        <v>25</v>
      </c>
      <c r="I1237" t="s">
        <v>26</v>
      </c>
      <c r="J1237" t="str">
        <f>IF(Churn_Data[[#This Row],[InternetService]]&lt;&gt;"No","Yes","No")</f>
        <v>Yes</v>
      </c>
      <c r="K1237" t="s">
        <v>25</v>
      </c>
      <c r="L1237" t="s">
        <v>25</v>
      </c>
      <c r="M1237" t="s">
        <v>25</v>
      </c>
      <c r="N1237" t="s">
        <v>25</v>
      </c>
      <c r="O1237" t="s">
        <v>24</v>
      </c>
      <c r="P1237" t="s">
        <v>24</v>
      </c>
      <c r="Q1237" t="s">
        <v>24</v>
      </c>
      <c r="R1237">
        <f>IF(Churn_Data[[#This Row],[Churn]]="Yes",1,0)</f>
        <v>1</v>
      </c>
      <c r="S1237" t="s">
        <v>25</v>
      </c>
      <c r="T1237">
        <f>(Churn_Data[[#This Row],[OnlineSecurity]]="Yes")+(Churn_Data[[#This Row],[OnlineBackup]]="Yes")+(Churn_Data[[#This Row],[DeviceProtection]]="Yes")+(Churn_Data[[#This Row],[TechSupport]]="Yes")+(Churn_Data[[#This Row],[StreamingTV]]="Yes")+(Churn_Data[[#This Row],[StreamingMovies]]="Yes")</f>
        <v>2</v>
      </c>
      <c r="U1237" t="s">
        <v>27</v>
      </c>
      <c r="V1237" t="s">
        <v>32</v>
      </c>
      <c r="W1237" t="str">
        <f>IF(ISNUMBER(SEARCH("automatic", Churn_Data[[#This Row],[PaymentMethod]])), "Automatic", "Manual")</f>
        <v>Manual</v>
      </c>
      <c r="X1237">
        <v>89.3</v>
      </c>
      <c r="Y1237" t="str">
        <f>IF(Churn_Data[[#This Row],[tenure]]&lt;=12,"0-1 Year",IF(Churn_Data[[#This Row],[tenure]]&lt;=24,"1-2 Years",IF(Churn_Data[[#This Row],[tenure]]&lt;=36,"2-3 Years",IF(Churn_Data[[#This Row],[tenure]]&lt;=48,"3-4 Years",IF(Churn_Data[[#This Row],[tenure]]&lt;=60,"4-5 Years","5+ Years")))))</f>
        <v>0-1 Year</v>
      </c>
      <c r="Z1237">
        <v>6</v>
      </c>
      <c r="AA1237">
        <v>577.6</v>
      </c>
      <c r="AB1237" t="e">
        <f>IF(Churn_Data[[#This Row],[Churn]]="No",Churn_Data[[#This Row],[MonthlyCharges]],NA())</f>
        <v>#N/A</v>
      </c>
      <c r="AC1237" t="e">
        <f>IF(Churn_Data[[#This Row],[Churn]]="No",Churn_Data[[#This Row],[tenure]],NA())</f>
        <v>#N/A</v>
      </c>
      <c r="AD1237">
        <f>IF(Churn_Data[[#This Row],[Churn]]="Yes",Churn_Data[[#This Row],[MonthlyCharges]],NA())</f>
        <v>89.3</v>
      </c>
      <c r="AE1237">
        <f>IF(Churn_Data[[#This Row],[Churn]]="Yes",Churn_Data[[#This Row],[tenure]],NA())</f>
        <v>6</v>
      </c>
      <c r="AF1237">
        <v>535.79999999999995</v>
      </c>
    </row>
    <row r="1238" spans="1:32" x14ac:dyDescent="0.3">
      <c r="A1238" t="s">
        <v>1270</v>
      </c>
      <c r="B1238" t="s">
        <v>23</v>
      </c>
      <c r="C1238" t="str">
        <f>IF(Churn_Data[[#This Row],[SeniorCitizen]]=1,"Yes","No")</f>
        <v>No</v>
      </c>
      <c r="D1238">
        <v>0</v>
      </c>
      <c r="E1238" t="s">
        <v>24</v>
      </c>
      <c r="F1238" t="s">
        <v>24</v>
      </c>
      <c r="G1238" t="s">
        <v>24</v>
      </c>
      <c r="H1238" t="s">
        <v>25</v>
      </c>
      <c r="I1238" t="s">
        <v>26</v>
      </c>
      <c r="J1238" t="str">
        <f>IF(Churn_Data[[#This Row],[InternetService]]&lt;&gt;"No","Yes","No")</f>
        <v>Yes</v>
      </c>
      <c r="K1238" t="s">
        <v>25</v>
      </c>
      <c r="L1238" t="s">
        <v>25</v>
      </c>
      <c r="M1238" t="s">
        <v>25</v>
      </c>
      <c r="N1238" t="s">
        <v>25</v>
      </c>
      <c r="O1238" t="s">
        <v>24</v>
      </c>
      <c r="P1238" t="s">
        <v>24</v>
      </c>
      <c r="Q1238" t="s">
        <v>24</v>
      </c>
      <c r="R1238">
        <f>IF(Churn_Data[[#This Row],[Churn]]="Yes",1,0)</f>
        <v>1</v>
      </c>
      <c r="S1238" t="s">
        <v>25</v>
      </c>
      <c r="T1238">
        <f>(Churn_Data[[#This Row],[OnlineSecurity]]="Yes")+(Churn_Data[[#This Row],[OnlineBackup]]="Yes")+(Churn_Data[[#This Row],[DeviceProtection]]="Yes")+(Churn_Data[[#This Row],[TechSupport]]="Yes")+(Churn_Data[[#This Row],[StreamingTV]]="Yes")+(Churn_Data[[#This Row],[StreamingMovies]]="Yes")</f>
        <v>2</v>
      </c>
      <c r="U1238" t="s">
        <v>27</v>
      </c>
      <c r="V1238" t="s">
        <v>32</v>
      </c>
      <c r="W1238" t="str">
        <f>IF(ISNUMBER(SEARCH("automatic", Churn_Data[[#This Row],[PaymentMethod]])), "Automatic", "Manual")</f>
        <v>Manual</v>
      </c>
      <c r="X1238">
        <v>88.35</v>
      </c>
      <c r="Y1238" t="str">
        <f>IF(Churn_Data[[#This Row],[tenure]]&lt;=12,"0-1 Year",IF(Churn_Data[[#This Row],[tenure]]&lt;=24,"1-2 Years",IF(Churn_Data[[#This Row],[tenure]]&lt;=36,"2-3 Years",IF(Churn_Data[[#This Row],[tenure]]&lt;=48,"3-4 Years",IF(Churn_Data[[#This Row],[tenure]]&lt;=60,"4-5 Years","5+ Years")))))</f>
        <v>1-2 Years</v>
      </c>
      <c r="Z1238">
        <v>13</v>
      </c>
      <c r="AA1238">
        <v>1222.8</v>
      </c>
      <c r="AB1238" t="e">
        <f>IF(Churn_Data[[#This Row],[Churn]]="No",Churn_Data[[#This Row],[MonthlyCharges]],NA())</f>
        <v>#N/A</v>
      </c>
      <c r="AC1238" t="e">
        <f>IF(Churn_Data[[#This Row],[Churn]]="No",Churn_Data[[#This Row],[tenure]],NA())</f>
        <v>#N/A</v>
      </c>
      <c r="AD1238">
        <f>IF(Churn_Data[[#This Row],[Churn]]="Yes",Churn_Data[[#This Row],[MonthlyCharges]],NA())</f>
        <v>88.35</v>
      </c>
      <c r="AE1238">
        <f>IF(Churn_Data[[#This Row],[Churn]]="Yes",Churn_Data[[#This Row],[tenure]],NA())</f>
        <v>13</v>
      </c>
      <c r="AF1238">
        <v>1148.55</v>
      </c>
    </row>
    <row r="1239" spans="1:32" x14ac:dyDescent="0.3">
      <c r="A1239" t="s">
        <v>1271</v>
      </c>
      <c r="B1239" t="s">
        <v>30</v>
      </c>
      <c r="C1239" t="str">
        <f>IF(Churn_Data[[#This Row],[SeniorCitizen]]=1,"Yes","No")</f>
        <v>No</v>
      </c>
      <c r="D1239">
        <v>0</v>
      </c>
      <c r="E1239" t="s">
        <v>25</v>
      </c>
      <c r="F1239" t="s">
        <v>25</v>
      </c>
      <c r="G1239" t="s">
        <v>24</v>
      </c>
      <c r="H1239" t="s">
        <v>25</v>
      </c>
      <c r="I1239" t="s">
        <v>26</v>
      </c>
      <c r="J1239" t="str">
        <f>IF(Churn_Data[[#This Row],[InternetService]]&lt;&gt;"No","Yes","No")</f>
        <v>Yes</v>
      </c>
      <c r="K1239" t="s">
        <v>25</v>
      </c>
      <c r="L1239" t="s">
        <v>25</v>
      </c>
      <c r="M1239" t="s">
        <v>25</v>
      </c>
      <c r="N1239" t="s">
        <v>25</v>
      </c>
      <c r="O1239" t="s">
        <v>24</v>
      </c>
      <c r="P1239" t="s">
        <v>25</v>
      </c>
      <c r="Q1239" t="s">
        <v>24</v>
      </c>
      <c r="R1239">
        <f>IF(Churn_Data[[#This Row],[Churn]]="Yes",1,0)</f>
        <v>1</v>
      </c>
      <c r="S1239" t="s">
        <v>24</v>
      </c>
      <c r="T1239">
        <f>(Churn_Data[[#This Row],[OnlineSecurity]]="Yes")+(Churn_Data[[#This Row],[OnlineBackup]]="Yes")+(Churn_Data[[#This Row],[DeviceProtection]]="Yes")+(Churn_Data[[#This Row],[TechSupport]]="Yes")+(Churn_Data[[#This Row],[StreamingTV]]="Yes")+(Churn_Data[[#This Row],[StreamingMovies]]="Yes")</f>
        <v>1</v>
      </c>
      <c r="U1239" t="s">
        <v>27</v>
      </c>
      <c r="V1239" t="s">
        <v>32</v>
      </c>
      <c r="W1239" t="str">
        <f>IF(ISNUMBER(SEARCH("automatic", Churn_Data[[#This Row],[PaymentMethod]])), "Automatic", "Manual")</f>
        <v>Manual</v>
      </c>
      <c r="X1239">
        <v>80.25</v>
      </c>
      <c r="Y1239" t="str">
        <f>IF(Churn_Data[[#This Row],[tenure]]&lt;=12,"0-1 Year",IF(Churn_Data[[#This Row],[tenure]]&lt;=24,"1-2 Years",IF(Churn_Data[[#This Row],[tenure]]&lt;=36,"2-3 Years",IF(Churn_Data[[#This Row],[tenure]]&lt;=48,"3-4 Years",IF(Churn_Data[[#This Row],[tenure]]&lt;=60,"4-5 Years","5+ Years")))))</f>
        <v>0-1 Year</v>
      </c>
      <c r="Z1239">
        <v>2</v>
      </c>
      <c r="AA1239">
        <v>144.55000000000001</v>
      </c>
      <c r="AB1239" t="e">
        <f>IF(Churn_Data[[#This Row],[Churn]]="No",Churn_Data[[#This Row],[MonthlyCharges]],NA())</f>
        <v>#N/A</v>
      </c>
      <c r="AC1239" t="e">
        <f>IF(Churn_Data[[#This Row],[Churn]]="No",Churn_Data[[#This Row],[tenure]],NA())</f>
        <v>#N/A</v>
      </c>
      <c r="AD1239">
        <f>IF(Churn_Data[[#This Row],[Churn]]="Yes",Churn_Data[[#This Row],[MonthlyCharges]],NA())</f>
        <v>80.25</v>
      </c>
      <c r="AE1239">
        <f>IF(Churn_Data[[#This Row],[Churn]]="Yes",Churn_Data[[#This Row],[tenure]],NA())</f>
        <v>2</v>
      </c>
      <c r="AF1239">
        <v>160.5</v>
      </c>
    </row>
    <row r="1240" spans="1:32" x14ac:dyDescent="0.3">
      <c r="A1240" t="s">
        <v>1272</v>
      </c>
      <c r="B1240" t="s">
        <v>23</v>
      </c>
      <c r="C1240" t="str">
        <f>IF(Churn_Data[[#This Row],[SeniorCitizen]]=1,"Yes","No")</f>
        <v>No</v>
      </c>
      <c r="D1240">
        <v>0</v>
      </c>
      <c r="E1240" t="s">
        <v>24</v>
      </c>
      <c r="F1240" t="s">
        <v>25</v>
      </c>
      <c r="G1240" t="s">
        <v>24</v>
      </c>
      <c r="H1240" t="s">
        <v>25</v>
      </c>
      <c r="I1240" t="s">
        <v>26</v>
      </c>
      <c r="J1240" t="str">
        <f>IF(Churn_Data[[#This Row],[InternetService]]&lt;&gt;"No","Yes","No")</f>
        <v>Yes</v>
      </c>
      <c r="K1240" t="s">
        <v>25</v>
      </c>
      <c r="L1240" t="s">
        <v>25</v>
      </c>
      <c r="M1240" t="s">
        <v>25</v>
      </c>
      <c r="N1240" t="s">
        <v>25</v>
      </c>
      <c r="O1240" t="s">
        <v>24</v>
      </c>
      <c r="P1240" t="s">
        <v>24</v>
      </c>
      <c r="Q1240" t="s">
        <v>24</v>
      </c>
      <c r="R1240">
        <f>IF(Churn_Data[[#This Row],[Churn]]="Yes",1,0)</f>
        <v>1</v>
      </c>
      <c r="S1240" t="s">
        <v>25</v>
      </c>
      <c r="T1240">
        <f>(Churn_Data[[#This Row],[OnlineSecurity]]="Yes")+(Churn_Data[[#This Row],[OnlineBackup]]="Yes")+(Churn_Data[[#This Row],[DeviceProtection]]="Yes")+(Churn_Data[[#This Row],[TechSupport]]="Yes")+(Churn_Data[[#This Row],[StreamingTV]]="Yes")+(Churn_Data[[#This Row],[StreamingMovies]]="Yes")</f>
        <v>2</v>
      </c>
      <c r="U1240" t="s">
        <v>27</v>
      </c>
      <c r="V1240" t="s">
        <v>32</v>
      </c>
      <c r="W1240" t="str">
        <f>IF(ISNUMBER(SEARCH("automatic", Churn_Data[[#This Row],[PaymentMethod]])), "Automatic", "Manual")</f>
        <v>Manual</v>
      </c>
      <c r="X1240">
        <v>89.45</v>
      </c>
      <c r="Y1240" t="str">
        <f>IF(Churn_Data[[#This Row],[tenure]]&lt;=12,"0-1 Year",IF(Churn_Data[[#This Row],[tenure]]&lt;=24,"1-2 Years",IF(Churn_Data[[#This Row],[tenure]]&lt;=36,"2-3 Years",IF(Churn_Data[[#This Row],[tenure]]&lt;=48,"3-4 Years",IF(Churn_Data[[#This Row],[tenure]]&lt;=60,"4-5 Years","5+ Years")))))</f>
        <v>0-1 Year</v>
      </c>
      <c r="Z1240">
        <v>9</v>
      </c>
      <c r="AA1240">
        <v>853.1</v>
      </c>
      <c r="AB1240" t="e">
        <f>IF(Churn_Data[[#This Row],[Churn]]="No",Churn_Data[[#This Row],[MonthlyCharges]],NA())</f>
        <v>#N/A</v>
      </c>
      <c r="AC1240" t="e">
        <f>IF(Churn_Data[[#This Row],[Churn]]="No",Churn_Data[[#This Row],[tenure]],NA())</f>
        <v>#N/A</v>
      </c>
      <c r="AD1240">
        <f>IF(Churn_Data[[#This Row],[Churn]]="Yes",Churn_Data[[#This Row],[MonthlyCharges]],NA())</f>
        <v>89.45</v>
      </c>
      <c r="AE1240">
        <f>IF(Churn_Data[[#This Row],[Churn]]="Yes",Churn_Data[[#This Row],[tenure]],NA())</f>
        <v>9</v>
      </c>
      <c r="AF1240">
        <v>805.05</v>
      </c>
    </row>
    <row r="1241" spans="1:32" x14ac:dyDescent="0.3">
      <c r="A1241" t="s">
        <v>1273</v>
      </c>
      <c r="B1241" t="s">
        <v>23</v>
      </c>
      <c r="C1241" t="str">
        <f>IF(Churn_Data[[#This Row],[SeniorCitizen]]=1,"Yes","No")</f>
        <v>No</v>
      </c>
      <c r="D1241">
        <v>0</v>
      </c>
      <c r="E1241" t="s">
        <v>24</v>
      </c>
      <c r="F1241" t="s">
        <v>24</v>
      </c>
      <c r="G1241" t="s">
        <v>24</v>
      </c>
      <c r="H1241" t="s">
        <v>25</v>
      </c>
      <c r="I1241" t="s">
        <v>26</v>
      </c>
      <c r="J1241" t="str">
        <f>IF(Churn_Data[[#This Row],[InternetService]]&lt;&gt;"No","Yes","No")</f>
        <v>Yes</v>
      </c>
      <c r="K1241" t="s">
        <v>25</v>
      </c>
      <c r="L1241" t="s">
        <v>25</v>
      </c>
      <c r="M1241" t="s">
        <v>25</v>
      </c>
      <c r="N1241" t="s">
        <v>25</v>
      </c>
      <c r="O1241" t="s">
        <v>24</v>
      </c>
      <c r="P1241" t="s">
        <v>24</v>
      </c>
      <c r="Q1241" t="s">
        <v>25</v>
      </c>
      <c r="R1241">
        <f>IF(Churn_Data[[#This Row],[Churn]]="Yes",1,0)</f>
        <v>0</v>
      </c>
      <c r="S1241" t="s">
        <v>24</v>
      </c>
      <c r="T1241">
        <f>(Churn_Data[[#This Row],[OnlineSecurity]]="Yes")+(Churn_Data[[#This Row],[OnlineBackup]]="Yes")+(Churn_Data[[#This Row],[DeviceProtection]]="Yes")+(Churn_Data[[#This Row],[TechSupport]]="Yes")+(Churn_Data[[#This Row],[StreamingTV]]="Yes")+(Churn_Data[[#This Row],[StreamingMovies]]="Yes")</f>
        <v>2</v>
      </c>
      <c r="U1241" t="s">
        <v>27</v>
      </c>
      <c r="V1241" t="s">
        <v>32</v>
      </c>
      <c r="W1241" t="str">
        <f>IF(ISNUMBER(SEARCH("automatic", Churn_Data[[#This Row],[PaymentMethod]])), "Automatic", "Manual")</f>
        <v>Manual</v>
      </c>
      <c r="X1241">
        <v>88.85</v>
      </c>
      <c r="Y1241" t="str">
        <f>IF(Churn_Data[[#This Row],[tenure]]&lt;=12,"0-1 Year",IF(Churn_Data[[#This Row],[tenure]]&lt;=24,"1-2 Years",IF(Churn_Data[[#This Row],[tenure]]&lt;=36,"2-3 Years",IF(Churn_Data[[#This Row],[tenure]]&lt;=48,"3-4 Years",IF(Churn_Data[[#This Row],[tenure]]&lt;=60,"4-5 Years","5+ Years")))))</f>
        <v>0-1 Year</v>
      </c>
      <c r="Z1241">
        <v>10</v>
      </c>
      <c r="AA1241">
        <v>929.45</v>
      </c>
      <c r="AB1241">
        <f>IF(Churn_Data[[#This Row],[Churn]]="No",Churn_Data[[#This Row],[MonthlyCharges]],NA())</f>
        <v>88.85</v>
      </c>
      <c r="AC1241">
        <f>IF(Churn_Data[[#This Row],[Churn]]="No",Churn_Data[[#This Row],[tenure]],NA())</f>
        <v>10</v>
      </c>
      <c r="AD1241" t="e">
        <f>IF(Churn_Data[[#This Row],[Churn]]="Yes",Churn_Data[[#This Row],[MonthlyCharges]],NA())</f>
        <v>#N/A</v>
      </c>
      <c r="AE1241" t="e">
        <f>IF(Churn_Data[[#This Row],[Churn]]="Yes",Churn_Data[[#This Row],[tenure]],NA())</f>
        <v>#N/A</v>
      </c>
      <c r="AF1241">
        <v>888.5</v>
      </c>
    </row>
    <row r="1242" spans="1:32" x14ac:dyDescent="0.3">
      <c r="A1242" t="s">
        <v>1274</v>
      </c>
      <c r="B1242" t="s">
        <v>23</v>
      </c>
      <c r="C1242" t="str">
        <f>IF(Churn_Data[[#This Row],[SeniorCitizen]]=1,"Yes","No")</f>
        <v>No</v>
      </c>
      <c r="D1242">
        <v>0</v>
      </c>
      <c r="E1242" t="s">
        <v>25</v>
      </c>
      <c r="F1242" t="s">
        <v>25</v>
      </c>
      <c r="G1242" t="s">
        <v>24</v>
      </c>
      <c r="H1242" t="s">
        <v>25</v>
      </c>
      <c r="I1242" t="s">
        <v>26</v>
      </c>
      <c r="J1242" t="str">
        <f>IF(Churn_Data[[#This Row],[InternetService]]&lt;&gt;"No","Yes","No")</f>
        <v>Yes</v>
      </c>
      <c r="K1242" t="s">
        <v>25</v>
      </c>
      <c r="L1242" t="s">
        <v>25</v>
      </c>
      <c r="M1242" t="s">
        <v>25</v>
      </c>
      <c r="N1242" t="s">
        <v>25</v>
      </c>
      <c r="O1242" t="s">
        <v>24</v>
      </c>
      <c r="P1242" t="s">
        <v>25</v>
      </c>
      <c r="Q1242" t="s">
        <v>24</v>
      </c>
      <c r="R1242">
        <f>IF(Churn_Data[[#This Row],[Churn]]="Yes",1,0)</f>
        <v>1</v>
      </c>
      <c r="S1242" t="s">
        <v>24</v>
      </c>
      <c r="T1242">
        <f>(Churn_Data[[#This Row],[OnlineSecurity]]="Yes")+(Churn_Data[[#This Row],[OnlineBackup]]="Yes")+(Churn_Data[[#This Row],[DeviceProtection]]="Yes")+(Churn_Data[[#This Row],[TechSupport]]="Yes")+(Churn_Data[[#This Row],[StreamingTV]]="Yes")+(Churn_Data[[#This Row],[StreamingMovies]]="Yes")</f>
        <v>1</v>
      </c>
      <c r="U1242" t="s">
        <v>27</v>
      </c>
      <c r="V1242" t="s">
        <v>32</v>
      </c>
      <c r="W1242" t="str">
        <f>IF(ISNUMBER(SEARCH("automatic", Churn_Data[[#This Row],[PaymentMethod]])), "Automatic", "Manual")</f>
        <v>Manual</v>
      </c>
      <c r="X1242">
        <v>79.7</v>
      </c>
      <c r="Y1242" t="str">
        <f>IF(Churn_Data[[#This Row],[tenure]]&lt;=12,"0-1 Year",IF(Churn_Data[[#This Row],[tenure]]&lt;=24,"1-2 Years",IF(Churn_Data[[#This Row],[tenure]]&lt;=36,"2-3 Years",IF(Churn_Data[[#This Row],[tenure]]&lt;=48,"3-4 Years",IF(Churn_Data[[#This Row],[tenure]]&lt;=60,"4-5 Years","5+ Years")))))</f>
        <v>0-1 Year</v>
      </c>
      <c r="Z1242">
        <v>7</v>
      </c>
      <c r="AA1242">
        <v>586.04999999999995</v>
      </c>
      <c r="AB1242" t="e">
        <f>IF(Churn_Data[[#This Row],[Churn]]="No",Churn_Data[[#This Row],[MonthlyCharges]],NA())</f>
        <v>#N/A</v>
      </c>
      <c r="AC1242" t="e">
        <f>IF(Churn_Data[[#This Row],[Churn]]="No",Churn_Data[[#This Row],[tenure]],NA())</f>
        <v>#N/A</v>
      </c>
      <c r="AD1242">
        <f>IF(Churn_Data[[#This Row],[Churn]]="Yes",Churn_Data[[#This Row],[MonthlyCharges]],NA())</f>
        <v>79.7</v>
      </c>
      <c r="AE1242">
        <f>IF(Churn_Data[[#This Row],[Churn]]="Yes",Churn_Data[[#This Row],[tenure]],NA())</f>
        <v>7</v>
      </c>
      <c r="AF1242">
        <v>557.9</v>
      </c>
    </row>
    <row r="1243" spans="1:32" x14ac:dyDescent="0.3">
      <c r="A1243" t="s">
        <v>1275</v>
      </c>
      <c r="B1243" t="s">
        <v>23</v>
      </c>
      <c r="C1243" t="str">
        <f>IF(Churn_Data[[#This Row],[SeniorCitizen]]=1,"Yes","No")</f>
        <v>No</v>
      </c>
      <c r="D1243">
        <v>0</v>
      </c>
      <c r="E1243" t="s">
        <v>25</v>
      </c>
      <c r="F1243" t="s">
        <v>25</v>
      </c>
      <c r="G1243" t="s">
        <v>24</v>
      </c>
      <c r="H1243" t="s">
        <v>25</v>
      </c>
      <c r="I1243" t="s">
        <v>26</v>
      </c>
      <c r="J1243" t="str">
        <f>IF(Churn_Data[[#This Row],[InternetService]]&lt;&gt;"No","Yes","No")</f>
        <v>Yes</v>
      </c>
      <c r="K1243" t="s">
        <v>25</v>
      </c>
      <c r="L1243" t="s">
        <v>25</v>
      </c>
      <c r="M1243" t="s">
        <v>25</v>
      </c>
      <c r="N1243" t="s">
        <v>25</v>
      </c>
      <c r="O1243" t="s">
        <v>24</v>
      </c>
      <c r="P1243" t="s">
        <v>24</v>
      </c>
      <c r="Q1243" t="s">
        <v>24</v>
      </c>
      <c r="R1243">
        <f>IF(Churn_Data[[#This Row],[Churn]]="Yes",1,0)</f>
        <v>1</v>
      </c>
      <c r="S1243" t="s">
        <v>24</v>
      </c>
      <c r="T1243">
        <f>(Churn_Data[[#This Row],[OnlineSecurity]]="Yes")+(Churn_Data[[#This Row],[OnlineBackup]]="Yes")+(Churn_Data[[#This Row],[DeviceProtection]]="Yes")+(Churn_Data[[#This Row],[TechSupport]]="Yes")+(Churn_Data[[#This Row],[StreamingTV]]="Yes")+(Churn_Data[[#This Row],[StreamingMovies]]="Yes")</f>
        <v>2</v>
      </c>
      <c r="U1243" t="s">
        <v>27</v>
      </c>
      <c r="V1243" t="s">
        <v>32</v>
      </c>
      <c r="W1243" t="str">
        <f>IF(ISNUMBER(SEARCH("automatic", Churn_Data[[#This Row],[PaymentMethod]])), "Automatic", "Manual")</f>
        <v>Manual</v>
      </c>
      <c r="X1243">
        <v>89.45</v>
      </c>
      <c r="Y1243" t="str">
        <f>IF(Churn_Data[[#This Row],[tenure]]&lt;=12,"0-1 Year",IF(Churn_Data[[#This Row],[tenure]]&lt;=24,"1-2 Years",IF(Churn_Data[[#This Row],[tenure]]&lt;=36,"2-3 Years",IF(Churn_Data[[#This Row],[tenure]]&lt;=48,"3-4 Years",IF(Churn_Data[[#This Row],[tenure]]&lt;=60,"4-5 Years","5+ Years")))))</f>
        <v>0-1 Year</v>
      </c>
      <c r="Z1243">
        <v>3</v>
      </c>
      <c r="AA1243">
        <v>240.45</v>
      </c>
      <c r="AB1243" t="e">
        <f>IF(Churn_Data[[#This Row],[Churn]]="No",Churn_Data[[#This Row],[MonthlyCharges]],NA())</f>
        <v>#N/A</v>
      </c>
      <c r="AC1243" t="e">
        <f>IF(Churn_Data[[#This Row],[Churn]]="No",Churn_Data[[#This Row],[tenure]],NA())</f>
        <v>#N/A</v>
      </c>
      <c r="AD1243">
        <f>IF(Churn_Data[[#This Row],[Churn]]="Yes",Churn_Data[[#This Row],[MonthlyCharges]],NA())</f>
        <v>89.45</v>
      </c>
      <c r="AE1243">
        <f>IF(Churn_Data[[#This Row],[Churn]]="Yes",Churn_Data[[#This Row],[tenure]],NA())</f>
        <v>3</v>
      </c>
      <c r="AF1243">
        <v>268.35000000000002</v>
      </c>
    </row>
    <row r="1244" spans="1:32" x14ac:dyDescent="0.3">
      <c r="A1244" t="s">
        <v>1276</v>
      </c>
      <c r="B1244" t="s">
        <v>23</v>
      </c>
      <c r="C1244" t="str">
        <f>IF(Churn_Data[[#This Row],[SeniorCitizen]]=1,"Yes","No")</f>
        <v>No</v>
      </c>
      <c r="D1244">
        <v>0</v>
      </c>
      <c r="E1244" t="s">
        <v>25</v>
      </c>
      <c r="F1244" t="s">
        <v>25</v>
      </c>
      <c r="G1244" t="s">
        <v>24</v>
      </c>
      <c r="H1244" t="s">
        <v>25</v>
      </c>
      <c r="I1244" t="s">
        <v>26</v>
      </c>
      <c r="J1244" t="str">
        <f>IF(Churn_Data[[#This Row],[InternetService]]&lt;&gt;"No","Yes","No")</f>
        <v>Yes</v>
      </c>
      <c r="K1244" t="s">
        <v>25</v>
      </c>
      <c r="L1244" t="s">
        <v>25</v>
      </c>
      <c r="M1244" t="s">
        <v>25</v>
      </c>
      <c r="N1244" t="s">
        <v>25</v>
      </c>
      <c r="O1244" t="s">
        <v>24</v>
      </c>
      <c r="P1244" t="s">
        <v>25</v>
      </c>
      <c r="Q1244" t="s">
        <v>25</v>
      </c>
      <c r="R1244">
        <f>IF(Churn_Data[[#This Row],[Churn]]="Yes",1,0)</f>
        <v>0</v>
      </c>
      <c r="S1244" t="s">
        <v>25</v>
      </c>
      <c r="T1244">
        <f>(Churn_Data[[#This Row],[OnlineSecurity]]="Yes")+(Churn_Data[[#This Row],[OnlineBackup]]="Yes")+(Churn_Data[[#This Row],[DeviceProtection]]="Yes")+(Churn_Data[[#This Row],[TechSupport]]="Yes")+(Churn_Data[[#This Row],[StreamingTV]]="Yes")+(Churn_Data[[#This Row],[StreamingMovies]]="Yes")</f>
        <v>1</v>
      </c>
      <c r="U1244" t="s">
        <v>27</v>
      </c>
      <c r="V1244" t="s">
        <v>32</v>
      </c>
      <c r="W1244" t="str">
        <f>IF(ISNUMBER(SEARCH("automatic", Churn_Data[[#This Row],[PaymentMethod]])), "Automatic", "Manual")</f>
        <v>Manual</v>
      </c>
      <c r="X1244">
        <v>80.2</v>
      </c>
      <c r="Y1244" t="str">
        <f>IF(Churn_Data[[#This Row],[tenure]]&lt;=12,"0-1 Year",IF(Churn_Data[[#This Row],[tenure]]&lt;=24,"1-2 Years",IF(Churn_Data[[#This Row],[tenure]]&lt;=36,"2-3 Years",IF(Churn_Data[[#This Row],[tenure]]&lt;=48,"3-4 Years",IF(Churn_Data[[#This Row],[tenure]]&lt;=60,"4-5 Years","5+ Years")))))</f>
        <v>0-1 Year</v>
      </c>
      <c r="Z1244">
        <v>5</v>
      </c>
      <c r="AA1244">
        <v>384.25</v>
      </c>
      <c r="AB1244">
        <f>IF(Churn_Data[[#This Row],[Churn]]="No",Churn_Data[[#This Row],[MonthlyCharges]],NA())</f>
        <v>80.2</v>
      </c>
      <c r="AC1244">
        <f>IF(Churn_Data[[#This Row],[Churn]]="No",Churn_Data[[#This Row],[tenure]],NA())</f>
        <v>5</v>
      </c>
      <c r="AD1244" t="e">
        <f>IF(Churn_Data[[#This Row],[Churn]]="Yes",Churn_Data[[#This Row],[MonthlyCharges]],NA())</f>
        <v>#N/A</v>
      </c>
      <c r="AE1244" t="e">
        <f>IF(Churn_Data[[#This Row],[Churn]]="Yes",Churn_Data[[#This Row],[tenure]],NA())</f>
        <v>#N/A</v>
      </c>
      <c r="AF1244">
        <v>401</v>
      </c>
    </row>
    <row r="1245" spans="1:32" x14ac:dyDescent="0.3">
      <c r="A1245" t="s">
        <v>1277</v>
      </c>
      <c r="B1245" t="s">
        <v>30</v>
      </c>
      <c r="C1245" t="str">
        <f>IF(Churn_Data[[#This Row],[SeniorCitizen]]=1,"Yes","No")</f>
        <v>No</v>
      </c>
      <c r="D1245">
        <v>0</v>
      </c>
      <c r="E1245" t="s">
        <v>25</v>
      </c>
      <c r="F1245" t="s">
        <v>25</v>
      </c>
      <c r="G1245" t="s">
        <v>24</v>
      </c>
      <c r="H1245" t="s">
        <v>25</v>
      </c>
      <c r="I1245" t="s">
        <v>26</v>
      </c>
      <c r="J1245" t="str">
        <f>IF(Churn_Data[[#This Row],[InternetService]]&lt;&gt;"No","Yes","No")</f>
        <v>Yes</v>
      </c>
      <c r="K1245" t="s">
        <v>25</v>
      </c>
      <c r="L1245" t="s">
        <v>25</v>
      </c>
      <c r="M1245" t="s">
        <v>25</v>
      </c>
      <c r="N1245" t="s">
        <v>25</v>
      </c>
      <c r="O1245" t="s">
        <v>24</v>
      </c>
      <c r="P1245" t="s">
        <v>24</v>
      </c>
      <c r="Q1245" t="s">
        <v>24</v>
      </c>
      <c r="R1245">
        <f>IF(Churn_Data[[#This Row],[Churn]]="Yes",1,0)</f>
        <v>1</v>
      </c>
      <c r="S1245" t="s">
        <v>24</v>
      </c>
      <c r="T1245">
        <f>(Churn_Data[[#This Row],[OnlineSecurity]]="Yes")+(Churn_Data[[#This Row],[OnlineBackup]]="Yes")+(Churn_Data[[#This Row],[DeviceProtection]]="Yes")+(Churn_Data[[#This Row],[TechSupport]]="Yes")+(Churn_Data[[#This Row],[StreamingTV]]="Yes")+(Churn_Data[[#This Row],[StreamingMovies]]="Yes")</f>
        <v>2</v>
      </c>
      <c r="U1245" t="s">
        <v>27</v>
      </c>
      <c r="V1245" t="s">
        <v>32</v>
      </c>
      <c r="W1245" t="str">
        <f>IF(ISNUMBER(SEARCH("automatic", Churn_Data[[#This Row],[PaymentMethod]])), "Automatic", "Manual")</f>
        <v>Manual</v>
      </c>
      <c r="X1245">
        <v>88.45</v>
      </c>
      <c r="Y1245" t="str">
        <f>IF(Churn_Data[[#This Row],[tenure]]&lt;=12,"0-1 Year",IF(Churn_Data[[#This Row],[tenure]]&lt;=24,"1-2 Years",IF(Churn_Data[[#This Row],[tenure]]&lt;=36,"2-3 Years",IF(Churn_Data[[#This Row],[tenure]]&lt;=48,"3-4 Years",IF(Churn_Data[[#This Row],[tenure]]&lt;=60,"4-5 Years","5+ Years")))))</f>
        <v>0-1 Year</v>
      </c>
      <c r="Z1245">
        <v>4</v>
      </c>
      <c r="AA1245">
        <v>370.65</v>
      </c>
      <c r="AB1245" t="e">
        <f>IF(Churn_Data[[#This Row],[Churn]]="No",Churn_Data[[#This Row],[MonthlyCharges]],NA())</f>
        <v>#N/A</v>
      </c>
      <c r="AC1245" t="e">
        <f>IF(Churn_Data[[#This Row],[Churn]]="No",Churn_Data[[#This Row],[tenure]],NA())</f>
        <v>#N/A</v>
      </c>
      <c r="AD1245">
        <f>IF(Churn_Data[[#This Row],[Churn]]="Yes",Churn_Data[[#This Row],[MonthlyCharges]],NA())</f>
        <v>88.45</v>
      </c>
      <c r="AE1245">
        <f>IF(Churn_Data[[#This Row],[Churn]]="Yes",Churn_Data[[#This Row],[tenure]],NA())</f>
        <v>4</v>
      </c>
      <c r="AF1245">
        <v>353.8</v>
      </c>
    </row>
    <row r="1246" spans="1:32" x14ac:dyDescent="0.3">
      <c r="A1246" t="s">
        <v>1278</v>
      </c>
      <c r="B1246" t="s">
        <v>23</v>
      </c>
      <c r="C1246" t="str">
        <f>IF(Churn_Data[[#This Row],[SeniorCitizen]]=1,"Yes","No")</f>
        <v>No</v>
      </c>
      <c r="D1246">
        <v>0</v>
      </c>
      <c r="E1246" t="s">
        <v>25</v>
      </c>
      <c r="F1246" t="s">
        <v>25</v>
      </c>
      <c r="G1246" t="s">
        <v>24</v>
      </c>
      <c r="H1246" t="s">
        <v>25</v>
      </c>
      <c r="I1246" t="s">
        <v>26</v>
      </c>
      <c r="J1246" t="str">
        <f>IF(Churn_Data[[#This Row],[InternetService]]&lt;&gt;"No","Yes","No")</f>
        <v>Yes</v>
      </c>
      <c r="K1246" t="s">
        <v>25</v>
      </c>
      <c r="L1246" t="s">
        <v>25</v>
      </c>
      <c r="M1246" t="s">
        <v>25</v>
      </c>
      <c r="N1246" t="s">
        <v>25</v>
      </c>
      <c r="O1246" t="s">
        <v>24</v>
      </c>
      <c r="P1246" t="s">
        <v>25</v>
      </c>
      <c r="Q1246" t="s">
        <v>24</v>
      </c>
      <c r="R1246">
        <f>IF(Churn_Data[[#This Row],[Churn]]="Yes",1,0)</f>
        <v>1</v>
      </c>
      <c r="S1246" t="s">
        <v>24</v>
      </c>
      <c r="T1246">
        <f>(Churn_Data[[#This Row],[OnlineSecurity]]="Yes")+(Churn_Data[[#This Row],[OnlineBackup]]="Yes")+(Churn_Data[[#This Row],[DeviceProtection]]="Yes")+(Churn_Data[[#This Row],[TechSupport]]="Yes")+(Churn_Data[[#This Row],[StreamingTV]]="Yes")+(Churn_Data[[#This Row],[StreamingMovies]]="Yes")</f>
        <v>1</v>
      </c>
      <c r="U1246" t="s">
        <v>27</v>
      </c>
      <c r="V1246" t="s">
        <v>32</v>
      </c>
      <c r="W1246" t="str">
        <f>IF(ISNUMBER(SEARCH("automatic", Churn_Data[[#This Row],[PaymentMethod]])), "Automatic", "Manual")</f>
        <v>Manual</v>
      </c>
      <c r="X1246">
        <v>79</v>
      </c>
      <c r="Y1246" t="str">
        <f>IF(Churn_Data[[#This Row],[tenure]]&lt;=12,"0-1 Year",IF(Churn_Data[[#This Row],[tenure]]&lt;=24,"1-2 Years",IF(Churn_Data[[#This Row],[tenure]]&lt;=36,"2-3 Years",IF(Churn_Data[[#This Row],[tenure]]&lt;=48,"3-4 Years",IF(Churn_Data[[#This Row],[tenure]]&lt;=60,"4-5 Years","5+ Years")))))</f>
        <v>0-1 Year</v>
      </c>
      <c r="Z1246">
        <v>7</v>
      </c>
      <c r="AA1246">
        <v>522.95000000000005</v>
      </c>
      <c r="AB1246" t="e">
        <f>IF(Churn_Data[[#This Row],[Churn]]="No",Churn_Data[[#This Row],[MonthlyCharges]],NA())</f>
        <v>#N/A</v>
      </c>
      <c r="AC1246" t="e">
        <f>IF(Churn_Data[[#This Row],[Churn]]="No",Churn_Data[[#This Row],[tenure]],NA())</f>
        <v>#N/A</v>
      </c>
      <c r="AD1246">
        <f>IF(Churn_Data[[#This Row],[Churn]]="Yes",Churn_Data[[#This Row],[MonthlyCharges]],NA())</f>
        <v>79</v>
      </c>
      <c r="AE1246">
        <f>IF(Churn_Data[[#This Row],[Churn]]="Yes",Churn_Data[[#This Row],[tenure]],NA())</f>
        <v>7</v>
      </c>
      <c r="AF1246">
        <v>553</v>
      </c>
    </row>
    <row r="1247" spans="1:32" x14ac:dyDescent="0.3">
      <c r="A1247" t="s">
        <v>1279</v>
      </c>
      <c r="B1247" t="s">
        <v>30</v>
      </c>
      <c r="C1247" t="str">
        <f>IF(Churn_Data[[#This Row],[SeniorCitizen]]=1,"Yes","No")</f>
        <v>No</v>
      </c>
      <c r="D1247">
        <v>0</v>
      </c>
      <c r="E1247" t="s">
        <v>25</v>
      </c>
      <c r="F1247" t="s">
        <v>25</v>
      </c>
      <c r="G1247" t="s">
        <v>24</v>
      </c>
      <c r="H1247" t="s">
        <v>25</v>
      </c>
      <c r="I1247" t="s">
        <v>26</v>
      </c>
      <c r="J1247" t="str">
        <f>IF(Churn_Data[[#This Row],[InternetService]]&lt;&gt;"No","Yes","No")</f>
        <v>Yes</v>
      </c>
      <c r="K1247" t="s">
        <v>25</v>
      </c>
      <c r="L1247" t="s">
        <v>25</v>
      </c>
      <c r="M1247" t="s">
        <v>25</v>
      </c>
      <c r="N1247" t="s">
        <v>25</v>
      </c>
      <c r="O1247" t="s">
        <v>24</v>
      </c>
      <c r="P1247" t="s">
        <v>24</v>
      </c>
      <c r="Q1247" t="s">
        <v>25</v>
      </c>
      <c r="R1247">
        <f>IF(Churn_Data[[#This Row],[Churn]]="Yes",1,0)</f>
        <v>0</v>
      </c>
      <c r="S1247" t="s">
        <v>25</v>
      </c>
      <c r="T1247">
        <f>(Churn_Data[[#This Row],[OnlineSecurity]]="Yes")+(Churn_Data[[#This Row],[OnlineBackup]]="Yes")+(Churn_Data[[#This Row],[DeviceProtection]]="Yes")+(Churn_Data[[#This Row],[TechSupport]]="Yes")+(Churn_Data[[#This Row],[StreamingTV]]="Yes")+(Churn_Data[[#This Row],[StreamingMovies]]="Yes")</f>
        <v>2</v>
      </c>
      <c r="U1247" t="s">
        <v>27</v>
      </c>
      <c r="V1247" t="s">
        <v>32</v>
      </c>
      <c r="W1247" t="str">
        <f>IF(ISNUMBER(SEARCH("automatic", Churn_Data[[#This Row],[PaymentMethod]])), "Automatic", "Manual")</f>
        <v>Manual</v>
      </c>
      <c r="X1247">
        <v>91.05</v>
      </c>
      <c r="Y1247" t="str">
        <f>IF(Churn_Data[[#This Row],[tenure]]&lt;=12,"0-1 Year",IF(Churn_Data[[#This Row],[tenure]]&lt;=24,"1-2 Years",IF(Churn_Data[[#This Row],[tenure]]&lt;=36,"2-3 Years",IF(Churn_Data[[#This Row],[tenure]]&lt;=48,"3-4 Years",IF(Churn_Data[[#This Row],[tenure]]&lt;=60,"4-5 Years","5+ Years")))))</f>
        <v>2-3 Years</v>
      </c>
      <c r="Z1247">
        <v>32</v>
      </c>
      <c r="AA1247">
        <v>2871.5</v>
      </c>
      <c r="AB1247">
        <f>IF(Churn_Data[[#This Row],[Churn]]="No",Churn_Data[[#This Row],[MonthlyCharges]],NA())</f>
        <v>91.05</v>
      </c>
      <c r="AC1247">
        <f>IF(Churn_Data[[#This Row],[Churn]]="No",Churn_Data[[#This Row],[tenure]],NA())</f>
        <v>32</v>
      </c>
      <c r="AD1247" t="e">
        <f>IF(Churn_Data[[#This Row],[Churn]]="Yes",Churn_Data[[#This Row],[MonthlyCharges]],NA())</f>
        <v>#N/A</v>
      </c>
      <c r="AE1247" t="e">
        <f>IF(Churn_Data[[#This Row],[Churn]]="Yes",Churn_Data[[#This Row],[tenure]],NA())</f>
        <v>#N/A</v>
      </c>
      <c r="AF1247">
        <v>2913.6</v>
      </c>
    </row>
    <row r="1248" spans="1:32" x14ac:dyDescent="0.3">
      <c r="A1248" t="s">
        <v>1280</v>
      </c>
      <c r="B1248" t="s">
        <v>23</v>
      </c>
      <c r="C1248" t="str">
        <f>IF(Churn_Data[[#This Row],[SeniorCitizen]]=1,"Yes","No")</f>
        <v>No</v>
      </c>
      <c r="D1248">
        <v>0</v>
      </c>
      <c r="E1248" t="s">
        <v>25</v>
      </c>
      <c r="F1248" t="s">
        <v>25</v>
      </c>
      <c r="G1248" t="s">
        <v>24</v>
      </c>
      <c r="H1248" t="s">
        <v>25</v>
      </c>
      <c r="I1248" t="s">
        <v>26</v>
      </c>
      <c r="J1248" t="str">
        <f>IF(Churn_Data[[#This Row],[InternetService]]&lt;&gt;"No","Yes","No")</f>
        <v>Yes</v>
      </c>
      <c r="K1248" t="s">
        <v>25</v>
      </c>
      <c r="L1248" t="s">
        <v>25</v>
      </c>
      <c r="M1248" t="s">
        <v>25</v>
      </c>
      <c r="N1248" t="s">
        <v>25</v>
      </c>
      <c r="O1248" t="s">
        <v>24</v>
      </c>
      <c r="P1248" t="s">
        <v>25</v>
      </c>
      <c r="Q1248" t="s">
        <v>24</v>
      </c>
      <c r="R1248">
        <f>IF(Churn_Data[[#This Row],[Churn]]="Yes",1,0)</f>
        <v>1</v>
      </c>
      <c r="S1248" t="s">
        <v>24</v>
      </c>
      <c r="T1248">
        <f>(Churn_Data[[#This Row],[OnlineSecurity]]="Yes")+(Churn_Data[[#This Row],[OnlineBackup]]="Yes")+(Churn_Data[[#This Row],[DeviceProtection]]="Yes")+(Churn_Data[[#This Row],[TechSupport]]="Yes")+(Churn_Data[[#This Row],[StreamingTV]]="Yes")+(Churn_Data[[#This Row],[StreamingMovies]]="Yes")</f>
        <v>1</v>
      </c>
      <c r="U1248" t="s">
        <v>27</v>
      </c>
      <c r="V1248" t="s">
        <v>32</v>
      </c>
      <c r="W1248" t="str">
        <f>IF(ISNUMBER(SEARCH("automatic", Churn_Data[[#This Row],[PaymentMethod]])), "Automatic", "Manual")</f>
        <v>Manual</v>
      </c>
      <c r="X1248">
        <v>79</v>
      </c>
      <c r="Y1248" t="str">
        <f>IF(Churn_Data[[#This Row],[tenure]]&lt;=12,"0-1 Year",IF(Churn_Data[[#This Row],[tenure]]&lt;=24,"1-2 Years",IF(Churn_Data[[#This Row],[tenure]]&lt;=36,"2-3 Years",IF(Churn_Data[[#This Row],[tenure]]&lt;=48,"3-4 Years",IF(Churn_Data[[#This Row],[tenure]]&lt;=60,"4-5 Years","5+ Years")))))</f>
        <v>0-1 Year</v>
      </c>
      <c r="Z1248">
        <v>4</v>
      </c>
      <c r="AA1248">
        <v>303.14999999999998</v>
      </c>
      <c r="AB1248" t="e">
        <f>IF(Churn_Data[[#This Row],[Churn]]="No",Churn_Data[[#This Row],[MonthlyCharges]],NA())</f>
        <v>#N/A</v>
      </c>
      <c r="AC1248" t="e">
        <f>IF(Churn_Data[[#This Row],[Churn]]="No",Churn_Data[[#This Row],[tenure]],NA())</f>
        <v>#N/A</v>
      </c>
      <c r="AD1248">
        <f>IF(Churn_Data[[#This Row],[Churn]]="Yes",Churn_Data[[#This Row],[MonthlyCharges]],NA())</f>
        <v>79</v>
      </c>
      <c r="AE1248">
        <f>IF(Churn_Data[[#This Row],[Churn]]="Yes",Churn_Data[[#This Row],[tenure]],NA())</f>
        <v>4</v>
      </c>
      <c r="AF1248">
        <v>316</v>
      </c>
    </row>
    <row r="1249" spans="1:32" x14ac:dyDescent="0.3">
      <c r="A1249" t="s">
        <v>1281</v>
      </c>
      <c r="B1249" t="s">
        <v>30</v>
      </c>
      <c r="C1249" t="str">
        <f>IF(Churn_Data[[#This Row],[SeniorCitizen]]=1,"Yes","No")</f>
        <v>No</v>
      </c>
      <c r="D1249">
        <v>0</v>
      </c>
      <c r="E1249" t="s">
        <v>25</v>
      </c>
      <c r="F1249" t="s">
        <v>25</v>
      </c>
      <c r="G1249" t="s">
        <v>24</v>
      </c>
      <c r="H1249" t="s">
        <v>25</v>
      </c>
      <c r="I1249" t="s">
        <v>26</v>
      </c>
      <c r="J1249" t="str">
        <f>IF(Churn_Data[[#This Row],[InternetService]]&lt;&gt;"No","Yes","No")</f>
        <v>Yes</v>
      </c>
      <c r="K1249" t="s">
        <v>25</v>
      </c>
      <c r="L1249" t="s">
        <v>25</v>
      </c>
      <c r="M1249" t="s">
        <v>25</v>
      </c>
      <c r="N1249" t="s">
        <v>25</v>
      </c>
      <c r="O1249" t="s">
        <v>24</v>
      </c>
      <c r="P1249" t="s">
        <v>25</v>
      </c>
      <c r="Q1249" t="s">
        <v>24</v>
      </c>
      <c r="R1249">
        <f>IF(Churn_Data[[#This Row],[Churn]]="Yes",1,0)</f>
        <v>1</v>
      </c>
      <c r="S1249" t="s">
        <v>25</v>
      </c>
      <c r="T1249">
        <f>(Churn_Data[[#This Row],[OnlineSecurity]]="Yes")+(Churn_Data[[#This Row],[OnlineBackup]]="Yes")+(Churn_Data[[#This Row],[DeviceProtection]]="Yes")+(Churn_Data[[#This Row],[TechSupport]]="Yes")+(Churn_Data[[#This Row],[StreamingTV]]="Yes")+(Churn_Data[[#This Row],[StreamingMovies]]="Yes")</f>
        <v>1</v>
      </c>
      <c r="U1249" t="s">
        <v>27</v>
      </c>
      <c r="V1249" t="s">
        <v>32</v>
      </c>
      <c r="W1249" t="str">
        <f>IF(ISNUMBER(SEARCH("automatic", Churn_Data[[#This Row],[PaymentMethod]])), "Automatic", "Manual")</f>
        <v>Manual</v>
      </c>
      <c r="X1249">
        <v>79.25</v>
      </c>
      <c r="Y1249" t="str">
        <f>IF(Churn_Data[[#This Row],[tenure]]&lt;=12,"0-1 Year",IF(Churn_Data[[#This Row],[tenure]]&lt;=24,"1-2 Years",IF(Churn_Data[[#This Row],[tenure]]&lt;=36,"2-3 Years",IF(Churn_Data[[#This Row],[tenure]]&lt;=48,"3-4 Years",IF(Churn_Data[[#This Row],[tenure]]&lt;=60,"4-5 Years","5+ Years")))))</f>
        <v>0-1 Year</v>
      </c>
      <c r="Z1249">
        <v>3</v>
      </c>
      <c r="AA1249">
        <v>267.60000000000002</v>
      </c>
      <c r="AB1249" t="e">
        <f>IF(Churn_Data[[#This Row],[Churn]]="No",Churn_Data[[#This Row],[MonthlyCharges]],NA())</f>
        <v>#N/A</v>
      </c>
      <c r="AC1249" t="e">
        <f>IF(Churn_Data[[#This Row],[Churn]]="No",Churn_Data[[#This Row],[tenure]],NA())</f>
        <v>#N/A</v>
      </c>
      <c r="AD1249">
        <f>IF(Churn_Data[[#This Row],[Churn]]="Yes",Churn_Data[[#This Row],[MonthlyCharges]],NA())</f>
        <v>79.25</v>
      </c>
      <c r="AE1249">
        <f>IF(Churn_Data[[#This Row],[Churn]]="Yes",Churn_Data[[#This Row],[tenure]],NA())</f>
        <v>3</v>
      </c>
      <c r="AF1249">
        <v>237.75</v>
      </c>
    </row>
    <row r="1250" spans="1:32" x14ac:dyDescent="0.3">
      <c r="A1250" t="s">
        <v>1282</v>
      </c>
      <c r="B1250" t="s">
        <v>30</v>
      </c>
      <c r="C1250" t="str">
        <f>IF(Churn_Data[[#This Row],[SeniorCitizen]]=1,"Yes","No")</f>
        <v>Yes</v>
      </c>
      <c r="D1250">
        <v>1</v>
      </c>
      <c r="E1250" t="s">
        <v>25</v>
      </c>
      <c r="F1250" t="s">
        <v>25</v>
      </c>
      <c r="G1250" t="s">
        <v>24</v>
      </c>
      <c r="H1250" t="s">
        <v>25</v>
      </c>
      <c r="I1250" t="s">
        <v>26</v>
      </c>
      <c r="J1250" t="str">
        <f>IF(Churn_Data[[#This Row],[InternetService]]&lt;&gt;"No","Yes","No")</f>
        <v>Yes</v>
      </c>
      <c r="K1250" t="s">
        <v>25</v>
      </c>
      <c r="L1250" t="s">
        <v>25</v>
      </c>
      <c r="M1250" t="s">
        <v>25</v>
      </c>
      <c r="N1250" t="s">
        <v>25</v>
      </c>
      <c r="O1250" t="s">
        <v>24</v>
      </c>
      <c r="P1250" t="s">
        <v>25</v>
      </c>
      <c r="Q1250" t="s">
        <v>25</v>
      </c>
      <c r="R1250">
        <f>IF(Churn_Data[[#This Row],[Churn]]="Yes",1,0)</f>
        <v>0</v>
      </c>
      <c r="S1250" t="s">
        <v>24</v>
      </c>
      <c r="T1250">
        <f>(Churn_Data[[#This Row],[OnlineSecurity]]="Yes")+(Churn_Data[[#This Row],[OnlineBackup]]="Yes")+(Churn_Data[[#This Row],[DeviceProtection]]="Yes")+(Churn_Data[[#This Row],[TechSupport]]="Yes")+(Churn_Data[[#This Row],[StreamingTV]]="Yes")+(Churn_Data[[#This Row],[StreamingMovies]]="Yes")</f>
        <v>1</v>
      </c>
      <c r="U1250" t="s">
        <v>27</v>
      </c>
      <c r="V1250" t="s">
        <v>32</v>
      </c>
      <c r="W1250" t="str">
        <f>IF(ISNUMBER(SEARCH("automatic", Churn_Data[[#This Row],[PaymentMethod]])), "Automatic", "Manual")</f>
        <v>Manual</v>
      </c>
      <c r="X1250">
        <v>79.7</v>
      </c>
      <c r="Y1250" t="str">
        <f>IF(Churn_Data[[#This Row],[tenure]]&lt;=12,"0-1 Year",IF(Churn_Data[[#This Row],[tenure]]&lt;=24,"1-2 Years",IF(Churn_Data[[#This Row],[tenure]]&lt;=36,"2-3 Years",IF(Churn_Data[[#This Row],[tenure]]&lt;=48,"3-4 Years",IF(Churn_Data[[#This Row],[tenure]]&lt;=60,"4-5 Years","5+ Years")))))</f>
        <v>0-1 Year</v>
      </c>
      <c r="Z1250">
        <v>6</v>
      </c>
      <c r="AA1250">
        <v>497.6</v>
      </c>
      <c r="AB1250">
        <f>IF(Churn_Data[[#This Row],[Churn]]="No",Churn_Data[[#This Row],[MonthlyCharges]],NA())</f>
        <v>79.7</v>
      </c>
      <c r="AC1250">
        <f>IF(Churn_Data[[#This Row],[Churn]]="No",Churn_Data[[#This Row],[tenure]],NA())</f>
        <v>6</v>
      </c>
      <c r="AD1250" t="e">
        <f>IF(Churn_Data[[#This Row],[Churn]]="Yes",Churn_Data[[#This Row],[MonthlyCharges]],NA())</f>
        <v>#N/A</v>
      </c>
      <c r="AE1250" t="e">
        <f>IF(Churn_Data[[#This Row],[Churn]]="Yes",Churn_Data[[#This Row],[tenure]],NA())</f>
        <v>#N/A</v>
      </c>
      <c r="AF1250">
        <v>478.2</v>
      </c>
    </row>
    <row r="1251" spans="1:32" x14ac:dyDescent="0.3">
      <c r="A1251" t="s">
        <v>1283</v>
      </c>
      <c r="B1251" t="s">
        <v>30</v>
      </c>
      <c r="C1251" t="str">
        <f>IF(Churn_Data[[#This Row],[SeniorCitizen]]=1,"Yes","No")</f>
        <v>No</v>
      </c>
      <c r="D1251">
        <v>0</v>
      </c>
      <c r="E1251" t="s">
        <v>25</v>
      </c>
      <c r="F1251" t="s">
        <v>25</v>
      </c>
      <c r="G1251" t="s">
        <v>24</v>
      </c>
      <c r="H1251" t="s">
        <v>25</v>
      </c>
      <c r="I1251" t="s">
        <v>26</v>
      </c>
      <c r="J1251" t="str">
        <f>IF(Churn_Data[[#This Row],[InternetService]]&lt;&gt;"No","Yes","No")</f>
        <v>Yes</v>
      </c>
      <c r="K1251" t="s">
        <v>25</v>
      </c>
      <c r="L1251" t="s">
        <v>25</v>
      </c>
      <c r="M1251" t="s">
        <v>25</v>
      </c>
      <c r="N1251" t="s">
        <v>25</v>
      </c>
      <c r="O1251" t="s">
        <v>24</v>
      </c>
      <c r="P1251" t="s">
        <v>24</v>
      </c>
      <c r="Q1251" t="s">
        <v>24</v>
      </c>
      <c r="R1251">
        <f>IF(Churn_Data[[#This Row],[Churn]]="Yes",1,0)</f>
        <v>1</v>
      </c>
      <c r="S1251" t="s">
        <v>24</v>
      </c>
      <c r="T1251">
        <f>(Churn_Data[[#This Row],[OnlineSecurity]]="Yes")+(Churn_Data[[#This Row],[OnlineBackup]]="Yes")+(Churn_Data[[#This Row],[DeviceProtection]]="Yes")+(Churn_Data[[#This Row],[TechSupport]]="Yes")+(Churn_Data[[#This Row],[StreamingTV]]="Yes")+(Churn_Data[[#This Row],[StreamingMovies]]="Yes")</f>
        <v>2</v>
      </c>
      <c r="U1251" t="s">
        <v>27</v>
      </c>
      <c r="V1251" t="s">
        <v>32</v>
      </c>
      <c r="W1251" t="str">
        <f>IF(ISNUMBER(SEARCH("automatic", Churn_Data[[#This Row],[PaymentMethod]])), "Automatic", "Manual")</f>
        <v>Manual</v>
      </c>
      <c r="X1251">
        <v>91.1</v>
      </c>
      <c r="Y1251" t="str">
        <f>IF(Churn_Data[[#This Row],[tenure]]&lt;=12,"0-1 Year",IF(Churn_Data[[#This Row],[tenure]]&lt;=24,"1-2 Years",IF(Churn_Data[[#This Row],[tenure]]&lt;=36,"2-3 Years",IF(Churn_Data[[#This Row],[tenure]]&lt;=48,"3-4 Years",IF(Churn_Data[[#This Row],[tenure]]&lt;=60,"4-5 Years","5+ Years")))))</f>
        <v>1-2 Years</v>
      </c>
      <c r="Z1251">
        <v>13</v>
      </c>
      <c r="AA1251">
        <v>1135.7</v>
      </c>
      <c r="AB1251" t="e">
        <f>IF(Churn_Data[[#This Row],[Churn]]="No",Churn_Data[[#This Row],[MonthlyCharges]],NA())</f>
        <v>#N/A</v>
      </c>
      <c r="AC1251" t="e">
        <f>IF(Churn_Data[[#This Row],[Churn]]="No",Churn_Data[[#This Row],[tenure]],NA())</f>
        <v>#N/A</v>
      </c>
      <c r="AD1251">
        <f>IF(Churn_Data[[#This Row],[Churn]]="Yes",Churn_Data[[#This Row],[MonthlyCharges]],NA())</f>
        <v>91.1</v>
      </c>
      <c r="AE1251">
        <f>IF(Churn_Data[[#This Row],[Churn]]="Yes",Churn_Data[[#This Row],[tenure]],NA())</f>
        <v>13</v>
      </c>
      <c r="AF1251">
        <v>1184.3</v>
      </c>
    </row>
    <row r="1252" spans="1:32" x14ac:dyDescent="0.3">
      <c r="A1252" t="s">
        <v>1284</v>
      </c>
      <c r="B1252" t="s">
        <v>23</v>
      </c>
      <c r="C1252" t="str">
        <f>IF(Churn_Data[[#This Row],[SeniorCitizen]]=1,"Yes","No")</f>
        <v>No</v>
      </c>
      <c r="D1252">
        <v>0</v>
      </c>
      <c r="E1252" t="s">
        <v>25</v>
      </c>
      <c r="F1252" t="s">
        <v>25</v>
      </c>
      <c r="G1252" t="s">
        <v>24</v>
      </c>
      <c r="H1252" t="s">
        <v>25</v>
      </c>
      <c r="I1252" t="s">
        <v>26</v>
      </c>
      <c r="J1252" t="str">
        <f>IF(Churn_Data[[#This Row],[InternetService]]&lt;&gt;"No","Yes","No")</f>
        <v>Yes</v>
      </c>
      <c r="K1252" t="s">
        <v>25</v>
      </c>
      <c r="L1252" t="s">
        <v>25</v>
      </c>
      <c r="M1252" t="s">
        <v>25</v>
      </c>
      <c r="N1252" t="s">
        <v>25</v>
      </c>
      <c r="O1252" t="s">
        <v>24</v>
      </c>
      <c r="P1252" t="s">
        <v>24</v>
      </c>
      <c r="Q1252" t="s">
        <v>24</v>
      </c>
      <c r="R1252">
        <f>IF(Churn_Data[[#This Row],[Churn]]="Yes",1,0)</f>
        <v>1</v>
      </c>
      <c r="S1252" t="s">
        <v>24</v>
      </c>
      <c r="T1252">
        <f>(Churn_Data[[#This Row],[OnlineSecurity]]="Yes")+(Churn_Data[[#This Row],[OnlineBackup]]="Yes")+(Churn_Data[[#This Row],[DeviceProtection]]="Yes")+(Churn_Data[[#This Row],[TechSupport]]="Yes")+(Churn_Data[[#This Row],[StreamingTV]]="Yes")+(Churn_Data[[#This Row],[StreamingMovies]]="Yes")</f>
        <v>2</v>
      </c>
      <c r="U1252" t="s">
        <v>27</v>
      </c>
      <c r="V1252" t="s">
        <v>32</v>
      </c>
      <c r="W1252" t="str">
        <f>IF(ISNUMBER(SEARCH("automatic", Churn_Data[[#This Row],[PaymentMethod]])), "Automatic", "Manual")</f>
        <v>Manual</v>
      </c>
      <c r="X1252">
        <v>89.5</v>
      </c>
      <c r="Y1252" t="str">
        <f>IF(Churn_Data[[#This Row],[tenure]]&lt;=12,"0-1 Year",IF(Churn_Data[[#This Row],[tenure]]&lt;=24,"1-2 Years",IF(Churn_Data[[#This Row],[tenure]]&lt;=36,"2-3 Years",IF(Churn_Data[[#This Row],[tenure]]&lt;=48,"3-4 Years",IF(Churn_Data[[#This Row],[tenure]]&lt;=60,"4-5 Years","5+ Years")))))</f>
        <v>0-1 Year</v>
      </c>
      <c r="Z1252">
        <v>6</v>
      </c>
      <c r="AA1252">
        <v>573.29999999999995</v>
      </c>
      <c r="AB1252" t="e">
        <f>IF(Churn_Data[[#This Row],[Churn]]="No",Churn_Data[[#This Row],[MonthlyCharges]],NA())</f>
        <v>#N/A</v>
      </c>
      <c r="AC1252" t="e">
        <f>IF(Churn_Data[[#This Row],[Churn]]="No",Churn_Data[[#This Row],[tenure]],NA())</f>
        <v>#N/A</v>
      </c>
      <c r="AD1252">
        <f>IF(Churn_Data[[#This Row],[Churn]]="Yes",Churn_Data[[#This Row],[MonthlyCharges]],NA())</f>
        <v>89.5</v>
      </c>
      <c r="AE1252">
        <f>IF(Churn_Data[[#This Row],[Churn]]="Yes",Churn_Data[[#This Row],[tenure]],NA())</f>
        <v>6</v>
      </c>
      <c r="AF1252">
        <v>537</v>
      </c>
    </row>
    <row r="1253" spans="1:32" x14ac:dyDescent="0.3">
      <c r="A1253" t="s">
        <v>1285</v>
      </c>
      <c r="B1253" t="s">
        <v>23</v>
      </c>
      <c r="C1253" t="str">
        <f>IF(Churn_Data[[#This Row],[SeniorCitizen]]=1,"Yes","No")</f>
        <v>No</v>
      </c>
      <c r="D1253">
        <v>0</v>
      </c>
      <c r="E1253" t="s">
        <v>24</v>
      </c>
      <c r="F1253" t="s">
        <v>24</v>
      </c>
      <c r="G1253" t="s">
        <v>24</v>
      </c>
      <c r="H1253" t="s">
        <v>25</v>
      </c>
      <c r="I1253" t="s">
        <v>26</v>
      </c>
      <c r="J1253" t="str">
        <f>IF(Churn_Data[[#This Row],[InternetService]]&lt;&gt;"No","Yes","No")</f>
        <v>Yes</v>
      </c>
      <c r="K1253" t="s">
        <v>25</v>
      </c>
      <c r="L1253" t="s">
        <v>25</v>
      </c>
      <c r="M1253" t="s">
        <v>25</v>
      </c>
      <c r="N1253" t="s">
        <v>25</v>
      </c>
      <c r="O1253" t="s">
        <v>24</v>
      </c>
      <c r="P1253" t="s">
        <v>25</v>
      </c>
      <c r="Q1253" t="s">
        <v>25</v>
      </c>
      <c r="R1253">
        <f>IF(Churn_Data[[#This Row],[Churn]]="Yes",1,0)</f>
        <v>0</v>
      </c>
      <c r="S1253" t="s">
        <v>24</v>
      </c>
      <c r="T1253">
        <f>(Churn_Data[[#This Row],[OnlineSecurity]]="Yes")+(Churn_Data[[#This Row],[OnlineBackup]]="Yes")+(Churn_Data[[#This Row],[DeviceProtection]]="Yes")+(Churn_Data[[#This Row],[TechSupport]]="Yes")+(Churn_Data[[#This Row],[StreamingTV]]="Yes")+(Churn_Data[[#This Row],[StreamingMovies]]="Yes")</f>
        <v>1</v>
      </c>
      <c r="U1253" t="s">
        <v>27</v>
      </c>
      <c r="V1253" t="s">
        <v>32</v>
      </c>
      <c r="W1253" t="str">
        <f>IF(ISNUMBER(SEARCH("automatic", Churn_Data[[#This Row],[PaymentMethod]])), "Automatic", "Manual")</f>
        <v>Manual</v>
      </c>
      <c r="X1253">
        <v>80.7</v>
      </c>
      <c r="Y1253" t="str">
        <f>IF(Churn_Data[[#This Row],[tenure]]&lt;=12,"0-1 Year",IF(Churn_Data[[#This Row],[tenure]]&lt;=24,"1-2 Years",IF(Churn_Data[[#This Row],[tenure]]&lt;=36,"2-3 Years",IF(Churn_Data[[#This Row],[tenure]]&lt;=48,"3-4 Years",IF(Churn_Data[[#This Row],[tenure]]&lt;=60,"4-5 Years","5+ Years")))))</f>
        <v>0-1 Year</v>
      </c>
      <c r="Z1253">
        <v>3</v>
      </c>
      <c r="AA1253">
        <v>239.45</v>
      </c>
      <c r="AB1253">
        <f>IF(Churn_Data[[#This Row],[Churn]]="No",Churn_Data[[#This Row],[MonthlyCharges]],NA())</f>
        <v>80.7</v>
      </c>
      <c r="AC1253">
        <f>IF(Churn_Data[[#This Row],[Churn]]="No",Churn_Data[[#This Row],[tenure]],NA())</f>
        <v>3</v>
      </c>
      <c r="AD1253" t="e">
        <f>IF(Churn_Data[[#This Row],[Churn]]="Yes",Churn_Data[[#This Row],[MonthlyCharges]],NA())</f>
        <v>#N/A</v>
      </c>
      <c r="AE1253" t="e">
        <f>IF(Churn_Data[[#This Row],[Churn]]="Yes",Churn_Data[[#This Row],[tenure]],NA())</f>
        <v>#N/A</v>
      </c>
      <c r="AF1253">
        <v>242.1</v>
      </c>
    </row>
    <row r="1254" spans="1:32" x14ac:dyDescent="0.3">
      <c r="A1254" t="s">
        <v>1286</v>
      </c>
      <c r="B1254" t="s">
        <v>30</v>
      </c>
      <c r="C1254" t="str">
        <f>IF(Churn_Data[[#This Row],[SeniorCitizen]]=1,"Yes","No")</f>
        <v>No</v>
      </c>
      <c r="D1254">
        <v>0</v>
      </c>
      <c r="E1254" t="s">
        <v>25</v>
      </c>
      <c r="F1254" t="s">
        <v>25</v>
      </c>
      <c r="G1254" t="s">
        <v>24</v>
      </c>
      <c r="H1254" t="s">
        <v>24</v>
      </c>
      <c r="I1254" t="s">
        <v>26</v>
      </c>
      <c r="J1254" t="str">
        <f>IF(Churn_Data[[#This Row],[InternetService]]&lt;&gt;"No","Yes","No")</f>
        <v>Yes</v>
      </c>
      <c r="K1254" t="s">
        <v>25</v>
      </c>
      <c r="L1254" t="s">
        <v>25</v>
      </c>
      <c r="M1254" t="s">
        <v>25</v>
      </c>
      <c r="N1254" t="s">
        <v>25</v>
      </c>
      <c r="O1254" t="s">
        <v>24</v>
      </c>
      <c r="P1254" t="s">
        <v>25</v>
      </c>
      <c r="Q1254" t="s">
        <v>24</v>
      </c>
      <c r="R1254">
        <f>IF(Churn_Data[[#This Row],[Churn]]="Yes",1,0)</f>
        <v>1</v>
      </c>
      <c r="S1254" t="s">
        <v>24</v>
      </c>
      <c r="T1254">
        <f>(Churn_Data[[#This Row],[OnlineSecurity]]="Yes")+(Churn_Data[[#This Row],[OnlineBackup]]="Yes")+(Churn_Data[[#This Row],[DeviceProtection]]="Yes")+(Churn_Data[[#This Row],[TechSupport]]="Yes")+(Churn_Data[[#This Row],[StreamingTV]]="Yes")+(Churn_Data[[#This Row],[StreamingMovies]]="Yes")</f>
        <v>1</v>
      </c>
      <c r="U1254" t="s">
        <v>27</v>
      </c>
      <c r="V1254" t="s">
        <v>32</v>
      </c>
      <c r="W1254" t="str">
        <f>IF(ISNUMBER(SEARCH("automatic", Churn_Data[[#This Row],[PaymentMethod]])), "Automatic", "Manual")</f>
        <v>Manual</v>
      </c>
      <c r="X1254">
        <v>85.65</v>
      </c>
      <c r="Y1254" t="str">
        <f>IF(Churn_Data[[#This Row],[tenure]]&lt;=12,"0-1 Year",IF(Churn_Data[[#This Row],[tenure]]&lt;=24,"1-2 Years",IF(Churn_Data[[#This Row],[tenure]]&lt;=36,"2-3 Years",IF(Churn_Data[[#This Row],[tenure]]&lt;=48,"3-4 Years",IF(Churn_Data[[#This Row],[tenure]]&lt;=60,"4-5 Years","5+ Years")))))</f>
        <v>0-1 Year</v>
      </c>
      <c r="Z1254">
        <v>2</v>
      </c>
      <c r="AA1254">
        <v>181.5</v>
      </c>
      <c r="AB1254" t="e">
        <f>IF(Churn_Data[[#This Row],[Churn]]="No",Churn_Data[[#This Row],[MonthlyCharges]],NA())</f>
        <v>#N/A</v>
      </c>
      <c r="AC1254" t="e">
        <f>IF(Churn_Data[[#This Row],[Churn]]="No",Churn_Data[[#This Row],[tenure]],NA())</f>
        <v>#N/A</v>
      </c>
      <c r="AD1254">
        <f>IF(Churn_Data[[#This Row],[Churn]]="Yes",Churn_Data[[#This Row],[MonthlyCharges]],NA())</f>
        <v>85.65</v>
      </c>
      <c r="AE1254">
        <f>IF(Churn_Data[[#This Row],[Churn]]="Yes",Churn_Data[[#This Row],[tenure]],NA())</f>
        <v>2</v>
      </c>
      <c r="AF1254">
        <v>171.3</v>
      </c>
    </row>
    <row r="1255" spans="1:32" x14ac:dyDescent="0.3">
      <c r="A1255" t="s">
        <v>1287</v>
      </c>
      <c r="B1255" t="s">
        <v>30</v>
      </c>
      <c r="C1255" t="str">
        <f>IF(Churn_Data[[#This Row],[SeniorCitizen]]=1,"Yes","No")</f>
        <v>No</v>
      </c>
      <c r="D1255">
        <v>0</v>
      </c>
      <c r="E1255" t="s">
        <v>25</v>
      </c>
      <c r="F1255" t="s">
        <v>25</v>
      </c>
      <c r="G1255" t="s">
        <v>24</v>
      </c>
      <c r="H1255" t="s">
        <v>24</v>
      </c>
      <c r="I1255" t="s">
        <v>26</v>
      </c>
      <c r="J1255" t="str">
        <f>IF(Churn_Data[[#This Row],[InternetService]]&lt;&gt;"No","Yes","No")</f>
        <v>Yes</v>
      </c>
      <c r="K1255" t="s">
        <v>25</v>
      </c>
      <c r="L1255" t="s">
        <v>25</v>
      </c>
      <c r="M1255" t="s">
        <v>25</v>
      </c>
      <c r="N1255" t="s">
        <v>25</v>
      </c>
      <c r="O1255" t="s">
        <v>24</v>
      </c>
      <c r="P1255" t="s">
        <v>25</v>
      </c>
      <c r="Q1255" t="s">
        <v>25</v>
      </c>
      <c r="R1255">
        <f>IF(Churn_Data[[#This Row],[Churn]]="Yes",1,0)</f>
        <v>0</v>
      </c>
      <c r="S1255" t="s">
        <v>25</v>
      </c>
      <c r="T1255">
        <f>(Churn_Data[[#This Row],[OnlineSecurity]]="Yes")+(Churn_Data[[#This Row],[OnlineBackup]]="Yes")+(Churn_Data[[#This Row],[DeviceProtection]]="Yes")+(Churn_Data[[#This Row],[TechSupport]]="Yes")+(Churn_Data[[#This Row],[StreamingTV]]="Yes")+(Churn_Data[[#This Row],[StreamingMovies]]="Yes")</f>
        <v>1</v>
      </c>
      <c r="U1255" t="s">
        <v>27</v>
      </c>
      <c r="V1255" t="s">
        <v>32</v>
      </c>
      <c r="W1255" t="str">
        <f>IF(ISNUMBER(SEARCH("automatic", Churn_Data[[#This Row],[PaymentMethod]])), "Automatic", "Manual")</f>
        <v>Manual</v>
      </c>
      <c r="X1255">
        <v>83.15</v>
      </c>
      <c r="Y1255" t="str">
        <f>IF(Churn_Data[[#This Row],[tenure]]&lt;=12,"0-1 Year",IF(Churn_Data[[#This Row],[tenure]]&lt;=24,"1-2 Years",IF(Churn_Data[[#This Row],[tenure]]&lt;=36,"2-3 Years",IF(Churn_Data[[#This Row],[tenure]]&lt;=48,"3-4 Years",IF(Churn_Data[[#This Row],[tenure]]&lt;=60,"4-5 Years","5+ Years")))))</f>
        <v>2-3 Years</v>
      </c>
      <c r="Z1255">
        <v>35</v>
      </c>
      <c r="AA1255">
        <v>2848.45</v>
      </c>
      <c r="AB1255">
        <f>IF(Churn_Data[[#This Row],[Churn]]="No",Churn_Data[[#This Row],[MonthlyCharges]],NA())</f>
        <v>83.15</v>
      </c>
      <c r="AC1255">
        <f>IF(Churn_Data[[#This Row],[Churn]]="No",Churn_Data[[#This Row],[tenure]],NA())</f>
        <v>35</v>
      </c>
      <c r="AD1255" t="e">
        <f>IF(Churn_Data[[#This Row],[Churn]]="Yes",Churn_Data[[#This Row],[MonthlyCharges]],NA())</f>
        <v>#N/A</v>
      </c>
      <c r="AE1255" t="e">
        <f>IF(Churn_Data[[#This Row],[Churn]]="Yes",Churn_Data[[#This Row],[tenure]],NA())</f>
        <v>#N/A</v>
      </c>
      <c r="AF1255">
        <v>2910.25</v>
      </c>
    </row>
    <row r="1256" spans="1:32" x14ac:dyDescent="0.3">
      <c r="A1256" t="s">
        <v>1288</v>
      </c>
      <c r="B1256" t="s">
        <v>23</v>
      </c>
      <c r="C1256" t="str">
        <f>IF(Churn_Data[[#This Row],[SeniorCitizen]]=1,"Yes","No")</f>
        <v>Yes</v>
      </c>
      <c r="D1256">
        <v>1</v>
      </c>
      <c r="E1256" t="s">
        <v>24</v>
      </c>
      <c r="F1256" t="s">
        <v>25</v>
      </c>
      <c r="G1256" t="s">
        <v>24</v>
      </c>
      <c r="H1256" t="s">
        <v>24</v>
      </c>
      <c r="I1256" t="s">
        <v>26</v>
      </c>
      <c r="J1256" t="str">
        <f>IF(Churn_Data[[#This Row],[InternetService]]&lt;&gt;"No","Yes","No")</f>
        <v>Yes</v>
      </c>
      <c r="K1256" t="s">
        <v>25</v>
      </c>
      <c r="L1256" t="s">
        <v>25</v>
      </c>
      <c r="M1256" t="s">
        <v>25</v>
      </c>
      <c r="N1256" t="s">
        <v>25</v>
      </c>
      <c r="O1256" t="s">
        <v>24</v>
      </c>
      <c r="P1256" t="s">
        <v>25</v>
      </c>
      <c r="Q1256" t="s">
        <v>25</v>
      </c>
      <c r="R1256">
        <f>IF(Churn_Data[[#This Row],[Churn]]="Yes",1,0)</f>
        <v>0</v>
      </c>
      <c r="S1256" t="s">
        <v>24</v>
      </c>
      <c r="T1256">
        <f>(Churn_Data[[#This Row],[OnlineSecurity]]="Yes")+(Churn_Data[[#This Row],[OnlineBackup]]="Yes")+(Churn_Data[[#This Row],[DeviceProtection]]="Yes")+(Churn_Data[[#This Row],[TechSupport]]="Yes")+(Churn_Data[[#This Row],[StreamingTV]]="Yes")+(Churn_Data[[#This Row],[StreamingMovies]]="Yes")</f>
        <v>1</v>
      </c>
      <c r="U1256" t="s">
        <v>27</v>
      </c>
      <c r="V1256" t="s">
        <v>32</v>
      </c>
      <c r="W1256" t="str">
        <f>IF(ISNUMBER(SEARCH("automatic", Churn_Data[[#This Row],[PaymentMethod]])), "Automatic", "Manual")</f>
        <v>Manual</v>
      </c>
      <c r="X1256">
        <v>83.25</v>
      </c>
      <c r="Y1256" t="str">
        <f>IF(Churn_Data[[#This Row],[tenure]]&lt;=12,"0-1 Year",IF(Churn_Data[[#This Row],[tenure]]&lt;=24,"1-2 Years",IF(Churn_Data[[#This Row],[tenure]]&lt;=36,"2-3 Years",IF(Churn_Data[[#This Row],[tenure]]&lt;=48,"3-4 Years",IF(Churn_Data[[#This Row],[tenure]]&lt;=60,"4-5 Years","5+ Years")))))</f>
        <v>0-1 Year</v>
      </c>
      <c r="Z1256">
        <v>4</v>
      </c>
      <c r="AA1256">
        <v>308.05</v>
      </c>
      <c r="AB1256">
        <f>IF(Churn_Data[[#This Row],[Churn]]="No",Churn_Data[[#This Row],[MonthlyCharges]],NA())</f>
        <v>83.25</v>
      </c>
      <c r="AC1256">
        <f>IF(Churn_Data[[#This Row],[Churn]]="No",Churn_Data[[#This Row],[tenure]],NA())</f>
        <v>4</v>
      </c>
      <c r="AD1256" t="e">
        <f>IF(Churn_Data[[#This Row],[Churn]]="Yes",Churn_Data[[#This Row],[MonthlyCharges]],NA())</f>
        <v>#N/A</v>
      </c>
      <c r="AE1256" t="e">
        <f>IF(Churn_Data[[#This Row],[Churn]]="Yes",Churn_Data[[#This Row],[tenure]],NA())</f>
        <v>#N/A</v>
      </c>
      <c r="AF1256">
        <v>333</v>
      </c>
    </row>
    <row r="1257" spans="1:32" x14ac:dyDescent="0.3">
      <c r="A1257" t="s">
        <v>1289</v>
      </c>
      <c r="B1257" t="s">
        <v>30</v>
      </c>
      <c r="C1257" t="str">
        <f>IF(Churn_Data[[#This Row],[SeniorCitizen]]=1,"Yes","No")</f>
        <v>No</v>
      </c>
      <c r="D1257">
        <v>0</v>
      </c>
      <c r="E1257" t="s">
        <v>24</v>
      </c>
      <c r="F1257" t="s">
        <v>24</v>
      </c>
      <c r="G1257" t="s">
        <v>24</v>
      </c>
      <c r="H1257" t="s">
        <v>24</v>
      </c>
      <c r="I1257" t="s">
        <v>26</v>
      </c>
      <c r="J1257" t="str">
        <f>IF(Churn_Data[[#This Row],[InternetService]]&lt;&gt;"No","Yes","No")</f>
        <v>Yes</v>
      </c>
      <c r="K1257" t="s">
        <v>25</v>
      </c>
      <c r="L1257" t="s">
        <v>25</v>
      </c>
      <c r="M1257" t="s">
        <v>25</v>
      </c>
      <c r="N1257" t="s">
        <v>25</v>
      </c>
      <c r="O1257" t="s">
        <v>24</v>
      </c>
      <c r="P1257" t="s">
        <v>25</v>
      </c>
      <c r="Q1257" t="s">
        <v>24</v>
      </c>
      <c r="R1257">
        <f>IF(Churn_Data[[#This Row],[Churn]]="Yes",1,0)</f>
        <v>1</v>
      </c>
      <c r="S1257" t="s">
        <v>24</v>
      </c>
      <c r="T1257">
        <f>(Churn_Data[[#This Row],[OnlineSecurity]]="Yes")+(Churn_Data[[#This Row],[OnlineBackup]]="Yes")+(Churn_Data[[#This Row],[DeviceProtection]]="Yes")+(Churn_Data[[#This Row],[TechSupport]]="Yes")+(Churn_Data[[#This Row],[StreamingTV]]="Yes")+(Churn_Data[[#This Row],[StreamingMovies]]="Yes")</f>
        <v>1</v>
      </c>
      <c r="U1257" t="s">
        <v>27</v>
      </c>
      <c r="V1257" t="s">
        <v>32</v>
      </c>
      <c r="W1257" t="str">
        <f>IF(ISNUMBER(SEARCH("automatic", Churn_Data[[#This Row],[PaymentMethod]])), "Automatic", "Manual")</f>
        <v>Manual</v>
      </c>
      <c r="X1257">
        <v>83.75</v>
      </c>
      <c r="Y1257" t="str">
        <f>IF(Churn_Data[[#This Row],[tenure]]&lt;=12,"0-1 Year",IF(Churn_Data[[#This Row],[tenure]]&lt;=24,"1-2 Years",IF(Churn_Data[[#This Row],[tenure]]&lt;=36,"2-3 Years",IF(Churn_Data[[#This Row],[tenure]]&lt;=48,"3-4 Years",IF(Churn_Data[[#This Row],[tenure]]&lt;=60,"4-5 Years","5+ Years")))))</f>
        <v>2-3 Years</v>
      </c>
      <c r="Z1257">
        <v>26</v>
      </c>
      <c r="AA1257">
        <v>2070.6</v>
      </c>
      <c r="AB1257" t="e">
        <f>IF(Churn_Data[[#This Row],[Churn]]="No",Churn_Data[[#This Row],[MonthlyCharges]],NA())</f>
        <v>#N/A</v>
      </c>
      <c r="AC1257" t="e">
        <f>IF(Churn_Data[[#This Row],[Churn]]="No",Churn_Data[[#This Row],[tenure]],NA())</f>
        <v>#N/A</v>
      </c>
      <c r="AD1257">
        <f>IF(Churn_Data[[#This Row],[Churn]]="Yes",Churn_Data[[#This Row],[MonthlyCharges]],NA())</f>
        <v>83.75</v>
      </c>
      <c r="AE1257">
        <f>IF(Churn_Data[[#This Row],[Churn]]="Yes",Churn_Data[[#This Row],[tenure]],NA())</f>
        <v>26</v>
      </c>
      <c r="AF1257">
        <v>2177.5</v>
      </c>
    </row>
    <row r="1258" spans="1:32" x14ac:dyDescent="0.3">
      <c r="A1258" t="s">
        <v>1290</v>
      </c>
      <c r="B1258" t="s">
        <v>30</v>
      </c>
      <c r="C1258" t="str">
        <f>IF(Churn_Data[[#This Row],[SeniorCitizen]]=1,"Yes","No")</f>
        <v>Yes</v>
      </c>
      <c r="D1258">
        <v>1</v>
      </c>
      <c r="E1258" t="s">
        <v>25</v>
      </c>
      <c r="F1258" t="s">
        <v>25</v>
      </c>
      <c r="G1258" t="s">
        <v>24</v>
      </c>
      <c r="H1258" t="s">
        <v>24</v>
      </c>
      <c r="I1258" t="s">
        <v>26</v>
      </c>
      <c r="J1258" t="str">
        <f>IF(Churn_Data[[#This Row],[InternetService]]&lt;&gt;"No","Yes","No")</f>
        <v>Yes</v>
      </c>
      <c r="K1258" t="s">
        <v>25</v>
      </c>
      <c r="L1258" t="s">
        <v>25</v>
      </c>
      <c r="M1258" t="s">
        <v>25</v>
      </c>
      <c r="N1258" t="s">
        <v>25</v>
      </c>
      <c r="O1258" t="s">
        <v>24</v>
      </c>
      <c r="P1258" t="s">
        <v>25</v>
      </c>
      <c r="Q1258" t="s">
        <v>24</v>
      </c>
      <c r="R1258">
        <f>IF(Churn_Data[[#This Row],[Churn]]="Yes",1,0)</f>
        <v>1</v>
      </c>
      <c r="S1258" t="s">
        <v>24</v>
      </c>
      <c r="T1258">
        <f>(Churn_Data[[#This Row],[OnlineSecurity]]="Yes")+(Churn_Data[[#This Row],[OnlineBackup]]="Yes")+(Churn_Data[[#This Row],[DeviceProtection]]="Yes")+(Churn_Data[[#This Row],[TechSupport]]="Yes")+(Churn_Data[[#This Row],[StreamingTV]]="Yes")+(Churn_Data[[#This Row],[StreamingMovies]]="Yes")</f>
        <v>1</v>
      </c>
      <c r="U1258" t="s">
        <v>27</v>
      </c>
      <c r="V1258" t="s">
        <v>32</v>
      </c>
      <c r="W1258" t="str">
        <f>IF(ISNUMBER(SEARCH("automatic", Churn_Data[[#This Row],[PaymentMethod]])), "Automatic", "Manual")</f>
        <v>Manual</v>
      </c>
      <c r="X1258">
        <v>86.6</v>
      </c>
      <c r="Y1258" t="str">
        <f>IF(Churn_Data[[#This Row],[tenure]]&lt;=12,"0-1 Year",IF(Churn_Data[[#This Row],[tenure]]&lt;=24,"1-2 Years",IF(Churn_Data[[#This Row],[tenure]]&lt;=36,"2-3 Years",IF(Churn_Data[[#This Row],[tenure]]&lt;=48,"3-4 Years",IF(Churn_Data[[#This Row],[tenure]]&lt;=60,"4-5 Years","5+ Years")))))</f>
        <v>1-2 Years</v>
      </c>
      <c r="Z1258">
        <v>16</v>
      </c>
      <c r="AA1258">
        <v>1281</v>
      </c>
      <c r="AB1258" t="e">
        <f>IF(Churn_Data[[#This Row],[Churn]]="No",Churn_Data[[#This Row],[MonthlyCharges]],NA())</f>
        <v>#N/A</v>
      </c>
      <c r="AC1258" t="e">
        <f>IF(Churn_Data[[#This Row],[Churn]]="No",Churn_Data[[#This Row],[tenure]],NA())</f>
        <v>#N/A</v>
      </c>
      <c r="AD1258">
        <f>IF(Churn_Data[[#This Row],[Churn]]="Yes",Churn_Data[[#This Row],[MonthlyCharges]],NA())</f>
        <v>86.6</v>
      </c>
      <c r="AE1258">
        <f>IF(Churn_Data[[#This Row],[Churn]]="Yes",Churn_Data[[#This Row],[tenure]],NA())</f>
        <v>16</v>
      </c>
      <c r="AF1258">
        <v>1385.6</v>
      </c>
    </row>
    <row r="1259" spans="1:32" x14ac:dyDescent="0.3">
      <c r="A1259" t="s">
        <v>1291</v>
      </c>
      <c r="B1259" t="s">
        <v>23</v>
      </c>
      <c r="C1259" t="str">
        <f>IF(Churn_Data[[#This Row],[SeniorCitizen]]=1,"Yes","No")</f>
        <v>No</v>
      </c>
      <c r="D1259">
        <v>0</v>
      </c>
      <c r="E1259" t="s">
        <v>25</v>
      </c>
      <c r="F1259" t="s">
        <v>25</v>
      </c>
      <c r="G1259" t="s">
        <v>24</v>
      </c>
      <c r="H1259" t="s">
        <v>24</v>
      </c>
      <c r="I1259" t="s">
        <v>26</v>
      </c>
      <c r="J1259" t="str">
        <f>IF(Churn_Data[[#This Row],[InternetService]]&lt;&gt;"No","Yes","No")</f>
        <v>Yes</v>
      </c>
      <c r="K1259" t="s">
        <v>25</v>
      </c>
      <c r="L1259" t="s">
        <v>25</v>
      </c>
      <c r="M1259" t="s">
        <v>25</v>
      </c>
      <c r="N1259" t="s">
        <v>25</v>
      </c>
      <c r="O1259" t="s">
        <v>24</v>
      </c>
      <c r="P1259" t="s">
        <v>25</v>
      </c>
      <c r="Q1259" t="s">
        <v>24</v>
      </c>
      <c r="R1259">
        <f>IF(Churn_Data[[#This Row],[Churn]]="Yes",1,0)</f>
        <v>1</v>
      </c>
      <c r="S1259" t="s">
        <v>24</v>
      </c>
      <c r="T1259">
        <f>(Churn_Data[[#This Row],[OnlineSecurity]]="Yes")+(Churn_Data[[#This Row],[OnlineBackup]]="Yes")+(Churn_Data[[#This Row],[DeviceProtection]]="Yes")+(Churn_Data[[#This Row],[TechSupport]]="Yes")+(Churn_Data[[#This Row],[StreamingTV]]="Yes")+(Churn_Data[[#This Row],[StreamingMovies]]="Yes")</f>
        <v>1</v>
      </c>
      <c r="U1259" t="s">
        <v>27</v>
      </c>
      <c r="V1259" t="s">
        <v>32</v>
      </c>
      <c r="W1259" t="str">
        <f>IF(ISNUMBER(SEARCH("automatic", Churn_Data[[#This Row],[PaymentMethod]])), "Automatic", "Manual")</f>
        <v>Manual</v>
      </c>
      <c r="X1259">
        <v>85.2</v>
      </c>
      <c r="Y1259" t="str">
        <f>IF(Churn_Data[[#This Row],[tenure]]&lt;=12,"0-1 Year",IF(Churn_Data[[#This Row],[tenure]]&lt;=24,"1-2 Years",IF(Churn_Data[[#This Row],[tenure]]&lt;=36,"2-3 Years",IF(Churn_Data[[#This Row],[tenure]]&lt;=48,"3-4 Years",IF(Churn_Data[[#This Row],[tenure]]&lt;=60,"4-5 Years","5+ Years")))))</f>
        <v>1-2 Years</v>
      </c>
      <c r="Z1259">
        <v>18</v>
      </c>
      <c r="AA1259">
        <v>1553.9</v>
      </c>
      <c r="AB1259" t="e">
        <f>IF(Churn_Data[[#This Row],[Churn]]="No",Churn_Data[[#This Row],[MonthlyCharges]],NA())</f>
        <v>#N/A</v>
      </c>
      <c r="AC1259" t="e">
        <f>IF(Churn_Data[[#This Row],[Churn]]="No",Churn_Data[[#This Row],[tenure]],NA())</f>
        <v>#N/A</v>
      </c>
      <c r="AD1259">
        <f>IF(Churn_Data[[#This Row],[Churn]]="Yes",Churn_Data[[#This Row],[MonthlyCharges]],NA())</f>
        <v>85.2</v>
      </c>
      <c r="AE1259">
        <f>IF(Churn_Data[[#This Row],[Churn]]="Yes",Churn_Data[[#This Row],[tenure]],NA())</f>
        <v>18</v>
      </c>
      <c r="AF1259">
        <v>1533.6</v>
      </c>
    </row>
    <row r="1260" spans="1:32" x14ac:dyDescent="0.3">
      <c r="A1260" t="s">
        <v>1292</v>
      </c>
      <c r="B1260" t="s">
        <v>30</v>
      </c>
      <c r="C1260" t="str">
        <f>IF(Churn_Data[[#This Row],[SeniorCitizen]]=1,"Yes","No")</f>
        <v>No</v>
      </c>
      <c r="D1260">
        <v>0</v>
      </c>
      <c r="E1260" t="s">
        <v>24</v>
      </c>
      <c r="F1260" t="s">
        <v>25</v>
      </c>
      <c r="G1260" t="s">
        <v>24</v>
      </c>
      <c r="H1260" t="s">
        <v>24</v>
      </c>
      <c r="I1260" t="s">
        <v>26</v>
      </c>
      <c r="J1260" t="str">
        <f>IF(Churn_Data[[#This Row],[InternetService]]&lt;&gt;"No","Yes","No")</f>
        <v>Yes</v>
      </c>
      <c r="K1260" t="s">
        <v>25</v>
      </c>
      <c r="L1260" t="s">
        <v>25</v>
      </c>
      <c r="M1260" t="s">
        <v>25</v>
      </c>
      <c r="N1260" t="s">
        <v>25</v>
      </c>
      <c r="O1260" t="s">
        <v>24</v>
      </c>
      <c r="P1260" t="s">
        <v>25</v>
      </c>
      <c r="Q1260" t="s">
        <v>24</v>
      </c>
      <c r="R1260">
        <f>IF(Churn_Data[[#This Row],[Churn]]="Yes",1,0)</f>
        <v>1</v>
      </c>
      <c r="S1260" t="s">
        <v>24</v>
      </c>
      <c r="T1260">
        <f>(Churn_Data[[#This Row],[OnlineSecurity]]="Yes")+(Churn_Data[[#This Row],[OnlineBackup]]="Yes")+(Churn_Data[[#This Row],[DeviceProtection]]="Yes")+(Churn_Data[[#This Row],[TechSupport]]="Yes")+(Churn_Data[[#This Row],[StreamingTV]]="Yes")+(Churn_Data[[#This Row],[StreamingMovies]]="Yes")</f>
        <v>1</v>
      </c>
      <c r="U1260" t="s">
        <v>27</v>
      </c>
      <c r="V1260" t="s">
        <v>32</v>
      </c>
      <c r="W1260" t="str">
        <f>IF(ISNUMBER(SEARCH("automatic", Churn_Data[[#This Row],[PaymentMethod]])), "Automatic", "Manual")</f>
        <v>Manual</v>
      </c>
      <c r="X1260">
        <v>85.6</v>
      </c>
      <c r="Y1260" t="str">
        <f>IF(Churn_Data[[#This Row],[tenure]]&lt;=12,"0-1 Year",IF(Churn_Data[[#This Row],[tenure]]&lt;=24,"1-2 Years",IF(Churn_Data[[#This Row],[tenure]]&lt;=36,"2-3 Years",IF(Churn_Data[[#This Row],[tenure]]&lt;=48,"3-4 Years",IF(Churn_Data[[#This Row],[tenure]]&lt;=60,"4-5 Years","5+ Years")))))</f>
        <v>0-1 Year</v>
      </c>
      <c r="Z1260">
        <v>10</v>
      </c>
      <c r="AA1260">
        <v>813.85</v>
      </c>
      <c r="AB1260" t="e">
        <f>IF(Churn_Data[[#This Row],[Churn]]="No",Churn_Data[[#This Row],[MonthlyCharges]],NA())</f>
        <v>#N/A</v>
      </c>
      <c r="AC1260" t="e">
        <f>IF(Churn_Data[[#This Row],[Churn]]="No",Churn_Data[[#This Row],[tenure]],NA())</f>
        <v>#N/A</v>
      </c>
      <c r="AD1260">
        <f>IF(Churn_Data[[#This Row],[Churn]]="Yes",Churn_Data[[#This Row],[MonthlyCharges]],NA())</f>
        <v>85.6</v>
      </c>
      <c r="AE1260">
        <f>IF(Churn_Data[[#This Row],[Churn]]="Yes",Churn_Data[[#This Row],[tenure]],NA())</f>
        <v>10</v>
      </c>
      <c r="AF1260">
        <v>856</v>
      </c>
    </row>
    <row r="1261" spans="1:32" x14ac:dyDescent="0.3">
      <c r="A1261" t="s">
        <v>1293</v>
      </c>
      <c r="B1261" t="s">
        <v>23</v>
      </c>
      <c r="C1261" t="str">
        <f>IF(Churn_Data[[#This Row],[SeniorCitizen]]=1,"Yes","No")</f>
        <v>No</v>
      </c>
      <c r="D1261">
        <v>0</v>
      </c>
      <c r="E1261" t="s">
        <v>24</v>
      </c>
      <c r="F1261" t="s">
        <v>24</v>
      </c>
      <c r="G1261" t="s">
        <v>24</v>
      </c>
      <c r="H1261" t="s">
        <v>24</v>
      </c>
      <c r="I1261" t="s">
        <v>26</v>
      </c>
      <c r="J1261" t="str">
        <f>IF(Churn_Data[[#This Row],[InternetService]]&lt;&gt;"No","Yes","No")</f>
        <v>Yes</v>
      </c>
      <c r="K1261" t="s">
        <v>25</v>
      </c>
      <c r="L1261" t="s">
        <v>25</v>
      </c>
      <c r="M1261" t="s">
        <v>25</v>
      </c>
      <c r="N1261" t="s">
        <v>25</v>
      </c>
      <c r="O1261" t="s">
        <v>24</v>
      </c>
      <c r="P1261" t="s">
        <v>25</v>
      </c>
      <c r="Q1261" t="s">
        <v>25</v>
      </c>
      <c r="R1261">
        <f>IF(Churn_Data[[#This Row],[Churn]]="Yes",1,0)</f>
        <v>0</v>
      </c>
      <c r="S1261" t="s">
        <v>24</v>
      </c>
      <c r="T1261">
        <f>(Churn_Data[[#This Row],[OnlineSecurity]]="Yes")+(Churn_Data[[#This Row],[OnlineBackup]]="Yes")+(Churn_Data[[#This Row],[DeviceProtection]]="Yes")+(Churn_Data[[#This Row],[TechSupport]]="Yes")+(Churn_Data[[#This Row],[StreamingTV]]="Yes")+(Churn_Data[[#This Row],[StreamingMovies]]="Yes")</f>
        <v>1</v>
      </c>
      <c r="U1261" t="s">
        <v>27</v>
      </c>
      <c r="V1261" t="s">
        <v>32</v>
      </c>
      <c r="W1261" t="str">
        <f>IF(ISNUMBER(SEARCH("automatic", Churn_Data[[#This Row],[PaymentMethod]])), "Automatic", "Manual")</f>
        <v>Manual</v>
      </c>
      <c r="X1261">
        <v>84.8</v>
      </c>
      <c r="Y1261" t="str">
        <f>IF(Churn_Data[[#This Row],[tenure]]&lt;=12,"0-1 Year",IF(Churn_Data[[#This Row],[tenure]]&lt;=24,"1-2 Years",IF(Churn_Data[[#This Row],[tenure]]&lt;=36,"2-3 Years",IF(Churn_Data[[#This Row],[tenure]]&lt;=48,"3-4 Years",IF(Churn_Data[[#This Row],[tenure]]&lt;=60,"4-5 Years","5+ Years")))))</f>
        <v>1-2 Years</v>
      </c>
      <c r="Z1261">
        <v>14</v>
      </c>
      <c r="AA1261">
        <v>1203.9000000000001</v>
      </c>
      <c r="AB1261">
        <f>IF(Churn_Data[[#This Row],[Churn]]="No",Churn_Data[[#This Row],[MonthlyCharges]],NA())</f>
        <v>84.8</v>
      </c>
      <c r="AC1261">
        <f>IF(Churn_Data[[#This Row],[Churn]]="No",Churn_Data[[#This Row],[tenure]],NA())</f>
        <v>14</v>
      </c>
      <c r="AD1261" t="e">
        <f>IF(Churn_Data[[#This Row],[Churn]]="Yes",Churn_Data[[#This Row],[MonthlyCharges]],NA())</f>
        <v>#N/A</v>
      </c>
      <c r="AE1261" t="e">
        <f>IF(Churn_Data[[#This Row],[Churn]]="Yes",Churn_Data[[#This Row],[tenure]],NA())</f>
        <v>#N/A</v>
      </c>
      <c r="AF1261">
        <v>1187.2</v>
      </c>
    </row>
    <row r="1262" spans="1:32" x14ac:dyDescent="0.3">
      <c r="A1262" t="s">
        <v>1294</v>
      </c>
      <c r="B1262" t="s">
        <v>23</v>
      </c>
      <c r="C1262" t="str">
        <f>IF(Churn_Data[[#This Row],[SeniorCitizen]]=1,"Yes","No")</f>
        <v>No</v>
      </c>
      <c r="D1262">
        <v>0</v>
      </c>
      <c r="E1262" t="s">
        <v>25</v>
      </c>
      <c r="F1262" t="s">
        <v>25</v>
      </c>
      <c r="G1262" t="s">
        <v>24</v>
      </c>
      <c r="H1262" t="s">
        <v>24</v>
      </c>
      <c r="I1262" t="s">
        <v>26</v>
      </c>
      <c r="J1262" t="str">
        <f>IF(Churn_Data[[#This Row],[InternetService]]&lt;&gt;"No","Yes","No")</f>
        <v>Yes</v>
      </c>
      <c r="K1262" t="s">
        <v>25</v>
      </c>
      <c r="L1262" t="s">
        <v>25</v>
      </c>
      <c r="M1262" t="s">
        <v>25</v>
      </c>
      <c r="N1262" t="s">
        <v>25</v>
      </c>
      <c r="O1262" t="s">
        <v>24</v>
      </c>
      <c r="P1262" t="s">
        <v>25</v>
      </c>
      <c r="Q1262" t="s">
        <v>24</v>
      </c>
      <c r="R1262">
        <f>IF(Churn_Data[[#This Row],[Churn]]="Yes",1,0)</f>
        <v>1</v>
      </c>
      <c r="S1262" t="s">
        <v>24</v>
      </c>
      <c r="T1262">
        <f>(Churn_Data[[#This Row],[OnlineSecurity]]="Yes")+(Churn_Data[[#This Row],[OnlineBackup]]="Yes")+(Churn_Data[[#This Row],[DeviceProtection]]="Yes")+(Churn_Data[[#This Row],[TechSupport]]="Yes")+(Churn_Data[[#This Row],[StreamingTV]]="Yes")+(Churn_Data[[#This Row],[StreamingMovies]]="Yes")</f>
        <v>1</v>
      </c>
      <c r="U1262" t="s">
        <v>27</v>
      </c>
      <c r="V1262" t="s">
        <v>32</v>
      </c>
      <c r="W1262" t="str">
        <f>IF(ISNUMBER(SEARCH("automatic", Churn_Data[[#This Row],[PaymentMethod]])), "Automatic", "Manual")</f>
        <v>Manual</v>
      </c>
      <c r="X1262">
        <v>86.45</v>
      </c>
      <c r="Y1262" t="str">
        <f>IF(Churn_Data[[#This Row],[tenure]]&lt;=12,"0-1 Year",IF(Churn_Data[[#This Row],[tenure]]&lt;=24,"1-2 Years",IF(Churn_Data[[#This Row],[tenure]]&lt;=36,"2-3 Years",IF(Churn_Data[[#This Row],[tenure]]&lt;=48,"3-4 Years",IF(Churn_Data[[#This Row],[tenure]]&lt;=60,"4-5 Years","5+ Years")))))</f>
        <v>2-3 Years</v>
      </c>
      <c r="Z1262">
        <v>35</v>
      </c>
      <c r="AA1262">
        <v>3029.1</v>
      </c>
      <c r="AB1262" t="e">
        <f>IF(Churn_Data[[#This Row],[Churn]]="No",Churn_Data[[#This Row],[MonthlyCharges]],NA())</f>
        <v>#N/A</v>
      </c>
      <c r="AC1262" t="e">
        <f>IF(Churn_Data[[#This Row],[Churn]]="No",Churn_Data[[#This Row],[tenure]],NA())</f>
        <v>#N/A</v>
      </c>
      <c r="AD1262">
        <f>IF(Churn_Data[[#This Row],[Churn]]="Yes",Churn_Data[[#This Row],[MonthlyCharges]],NA())</f>
        <v>86.45</v>
      </c>
      <c r="AE1262">
        <f>IF(Churn_Data[[#This Row],[Churn]]="Yes",Churn_Data[[#This Row],[tenure]],NA())</f>
        <v>35</v>
      </c>
      <c r="AF1262">
        <v>3025.75</v>
      </c>
    </row>
    <row r="1263" spans="1:32" x14ac:dyDescent="0.3">
      <c r="A1263" t="s">
        <v>1295</v>
      </c>
      <c r="B1263" t="s">
        <v>23</v>
      </c>
      <c r="C1263" t="str">
        <f>IF(Churn_Data[[#This Row],[SeniorCitizen]]=1,"Yes","No")</f>
        <v>Yes</v>
      </c>
      <c r="D1263">
        <v>1</v>
      </c>
      <c r="E1263" t="s">
        <v>25</v>
      </c>
      <c r="F1263" t="s">
        <v>25</v>
      </c>
      <c r="G1263" t="s">
        <v>24</v>
      </c>
      <c r="H1263" t="s">
        <v>24</v>
      </c>
      <c r="I1263" t="s">
        <v>26</v>
      </c>
      <c r="J1263" t="str">
        <f>IF(Churn_Data[[#This Row],[InternetService]]&lt;&gt;"No","Yes","No")</f>
        <v>Yes</v>
      </c>
      <c r="K1263" t="s">
        <v>25</v>
      </c>
      <c r="L1263" t="s">
        <v>25</v>
      </c>
      <c r="M1263" t="s">
        <v>25</v>
      </c>
      <c r="N1263" t="s">
        <v>25</v>
      </c>
      <c r="O1263" t="s">
        <v>24</v>
      </c>
      <c r="P1263" t="s">
        <v>25</v>
      </c>
      <c r="Q1263" t="s">
        <v>24</v>
      </c>
      <c r="R1263">
        <f>IF(Churn_Data[[#This Row],[Churn]]="Yes",1,0)</f>
        <v>1</v>
      </c>
      <c r="S1263" t="s">
        <v>24</v>
      </c>
      <c r="T1263">
        <f>(Churn_Data[[#This Row],[OnlineSecurity]]="Yes")+(Churn_Data[[#This Row],[OnlineBackup]]="Yes")+(Churn_Data[[#This Row],[DeviceProtection]]="Yes")+(Churn_Data[[#This Row],[TechSupport]]="Yes")+(Churn_Data[[#This Row],[StreamingTV]]="Yes")+(Churn_Data[[#This Row],[StreamingMovies]]="Yes")</f>
        <v>1</v>
      </c>
      <c r="U1263" t="s">
        <v>27</v>
      </c>
      <c r="V1263" t="s">
        <v>32</v>
      </c>
      <c r="W1263" t="str">
        <f>IF(ISNUMBER(SEARCH("automatic", Churn_Data[[#This Row],[PaymentMethod]])), "Automatic", "Manual")</f>
        <v>Manual</v>
      </c>
      <c r="X1263">
        <v>84.65</v>
      </c>
      <c r="Y1263" t="str">
        <f>IF(Churn_Data[[#This Row],[tenure]]&lt;=12,"0-1 Year",IF(Churn_Data[[#This Row],[tenure]]&lt;=24,"1-2 Years",IF(Churn_Data[[#This Row],[tenure]]&lt;=36,"2-3 Years",IF(Churn_Data[[#This Row],[tenure]]&lt;=48,"3-4 Years",IF(Churn_Data[[#This Row],[tenure]]&lt;=60,"4-5 Years","5+ Years")))))</f>
        <v>3-4 Years</v>
      </c>
      <c r="Z1263">
        <v>42</v>
      </c>
      <c r="AA1263">
        <v>3541.35</v>
      </c>
      <c r="AB1263" t="e">
        <f>IF(Churn_Data[[#This Row],[Churn]]="No",Churn_Data[[#This Row],[MonthlyCharges]],NA())</f>
        <v>#N/A</v>
      </c>
      <c r="AC1263" t="e">
        <f>IF(Churn_Data[[#This Row],[Churn]]="No",Churn_Data[[#This Row],[tenure]],NA())</f>
        <v>#N/A</v>
      </c>
      <c r="AD1263">
        <f>IF(Churn_Data[[#This Row],[Churn]]="Yes",Churn_Data[[#This Row],[MonthlyCharges]],NA())</f>
        <v>84.65</v>
      </c>
      <c r="AE1263">
        <f>IF(Churn_Data[[#This Row],[Churn]]="Yes",Churn_Data[[#This Row],[tenure]],NA())</f>
        <v>42</v>
      </c>
      <c r="AF1263">
        <v>3555.3</v>
      </c>
    </row>
    <row r="1264" spans="1:32" x14ac:dyDescent="0.3">
      <c r="A1264" t="s">
        <v>1296</v>
      </c>
      <c r="B1264" t="s">
        <v>23</v>
      </c>
      <c r="C1264" t="str">
        <f>IF(Churn_Data[[#This Row],[SeniorCitizen]]=1,"Yes","No")</f>
        <v>Yes</v>
      </c>
      <c r="D1264">
        <v>1</v>
      </c>
      <c r="E1264" t="s">
        <v>25</v>
      </c>
      <c r="F1264" t="s">
        <v>25</v>
      </c>
      <c r="G1264" t="s">
        <v>24</v>
      </c>
      <c r="H1264" t="s">
        <v>24</v>
      </c>
      <c r="I1264" t="s">
        <v>26</v>
      </c>
      <c r="J1264" t="str">
        <f>IF(Churn_Data[[#This Row],[InternetService]]&lt;&gt;"No","Yes","No")</f>
        <v>Yes</v>
      </c>
      <c r="K1264" t="s">
        <v>25</v>
      </c>
      <c r="L1264" t="s">
        <v>25</v>
      </c>
      <c r="M1264" t="s">
        <v>25</v>
      </c>
      <c r="N1264" t="s">
        <v>25</v>
      </c>
      <c r="O1264" t="s">
        <v>24</v>
      </c>
      <c r="P1264" t="s">
        <v>25</v>
      </c>
      <c r="Q1264" t="s">
        <v>24</v>
      </c>
      <c r="R1264">
        <f>IF(Churn_Data[[#This Row],[Churn]]="Yes",1,0)</f>
        <v>1</v>
      </c>
      <c r="S1264" t="s">
        <v>24</v>
      </c>
      <c r="T1264">
        <f>(Churn_Data[[#This Row],[OnlineSecurity]]="Yes")+(Churn_Data[[#This Row],[OnlineBackup]]="Yes")+(Churn_Data[[#This Row],[DeviceProtection]]="Yes")+(Churn_Data[[#This Row],[TechSupport]]="Yes")+(Churn_Data[[#This Row],[StreamingTV]]="Yes")+(Churn_Data[[#This Row],[StreamingMovies]]="Yes")</f>
        <v>1</v>
      </c>
      <c r="U1264" t="s">
        <v>27</v>
      </c>
      <c r="V1264" t="s">
        <v>32</v>
      </c>
      <c r="W1264" t="str">
        <f>IF(ISNUMBER(SEARCH("automatic", Churn_Data[[#This Row],[PaymentMethod]])), "Automatic", "Manual")</f>
        <v>Manual</v>
      </c>
      <c r="X1264">
        <v>84.75</v>
      </c>
      <c r="Y1264" t="str">
        <f>IF(Churn_Data[[#This Row],[tenure]]&lt;=12,"0-1 Year",IF(Churn_Data[[#This Row],[tenure]]&lt;=24,"1-2 Years",IF(Churn_Data[[#This Row],[tenure]]&lt;=36,"2-3 Years",IF(Churn_Data[[#This Row],[tenure]]&lt;=48,"3-4 Years",IF(Churn_Data[[#This Row],[tenure]]&lt;=60,"4-5 Years","5+ Years")))))</f>
        <v>1-2 Years</v>
      </c>
      <c r="Z1264">
        <v>16</v>
      </c>
      <c r="AA1264">
        <v>1350.15</v>
      </c>
      <c r="AB1264" t="e">
        <f>IF(Churn_Data[[#This Row],[Churn]]="No",Churn_Data[[#This Row],[MonthlyCharges]],NA())</f>
        <v>#N/A</v>
      </c>
      <c r="AC1264" t="e">
        <f>IF(Churn_Data[[#This Row],[Churn]]="No",Churn_Data[[#This Row],[tenure]],NA())</f>
        <v>#N/A</v>
      </c>
      <c r="AD1264">
        <f>IF(Churn_Data[[#This Row],[Churn]]="Yes",Churn_Data[[#This Row],[MonthlyCharges]],NA())</f>
        <v>84.75</v>
      </c>
      <c r="AE1264">
        <f>IF(Churn_Data[[#This Row],[Churn]]="Yes",Churn_Data[[#This Row],[tenure]],NA())</f>
        <v>16</v>
      </c>
      <c r="AF1264">
        <v>1356</v>
      </c>
    </row>
    <row r="1265" spans="1:32" x14ac:dyDescent="0.3">
      <c r="A1265" t="s">
        <v>1297</v>
      </c>
      <c r="B1265" t="s">
        <v>23</v>
      </c>
      <c r="C1265" t="str">
        <f>IF(Churn_Data[[#This Row],[SeniorCitizen]]=1,"Yes","No")</f>
        <v>No</v>
      </c>
      <c r="D1265">
        <v>0</v>
      </c>
      <c r="E1265" t="s">
        <v>25</v>
      </c>
      <c r="F1265" t="s">
        <v>25</v>
      </c>
      <c r="G1265" t="s">
        <v>24</v>
      </c>
      <c r="H1265" t="s">
        <v>24</v>
      </c>
      <c r="I1265" t="s">
        <v>26</v>
      </c>
      <c r="J1265" t="str">
        <f>IF(Churn_Data[[#This Row],[InternetService]]&lt;&gt;"No","Yes","No")</f>
        <v>Yes</v>
      </c>
      <c r="K1265" t="s">
        <v>25</v>
      </c>
      <c r="L1265" t="s">
        <v>25</v>
      </c>
      <c r="M1265" t="s">
        <v>25</v>
      </c>
      <c r="N1265" t="s">
        <v>25</v>
      </c>
      <c r="O1265" t="s">
        <v>24</v>
      </c>
      <c r="P1265" t="s">
        <v>25</v>
      </c>
      <c r="Q1265" t="s">
        <v>25</v>
      </c>
      <c r="R1265">
        <f>IF(Churn_Data[[#This Row],[Churn]]="Yes",1,0)</f>
        <v>0</v>
      </c>
      <c r="S1265" t="s">
        <v>25</v>
      </c>
      <c r="T1265">
        <f>(Churn_Data[[#This Row],[OnlineSecurity]]="Yes")+(Churn_Data[[#This Row],[OnlineBackup]]="Yes")+(Churn_Data[[#This Row],[DeviceProtection]]="Yes")+(Churn_Data[[#This Row],[TechSupport]]="Yes")+(Churn_Data[[#This Row],[StreamingTV]]="Yes")+(Churn_Data[[#This Row],[StreamingMovies]]="Yes")</f>
        <v>1</v>
      </c>
      <c r="U1265" t="s">
        <v>27</v>
      </c>
      <c r="V1265" t="s">
        <v>32</v>
      </c>
      <c r="W1265" t="str">
        <f>IF(ISNUMBER(SEARCH("automatic", Churn_Data[[#This Row],[PaymentMethod]])), "Automatic", "Manual")</f>
        <v>Manual</v>
      </c>
      <c r="X1265">
        <v>85.35</v>
      </c>
      <c r="Y1265" t="str">
        <f>IF(Churn_Data[[#This Row],[tenure]]&lt;=12,"0-1 Year",IF(Churn_Data[[#This Row],[tenure]]&lt;=24,"1-2 Years",IF(Churn_Data[[#This Row],[tenure]]&lt;=36,"2-3 Years",IF(Churn_Data[[#This Row],[tenure]]&lt;=48,"3-4 Years",IF(Churn_Data[[#This Row],[tenure]]&lt;=60,"4-5 Years","5+ Years")))))</f>
        <v>2-3 Years</v>
      </c>
      <c r="Z1265">
        <v>34</v>
      </c>
      <c r="AA1265">
        <v>2896.6</v>
      </c>
      <c r="AB1265">
        <f>IF(Churn_Data[[#This Row],[Churn]]="No",Churn_Data[[#This Row],[MonthlyCharges]],NA())</f>
        <v>85.35</v>
      </c>
      <c r="AC1265">
        <f>IF(Churn_Data[[#This Row],[Churn]]="No",Churn_Data[[#This Row],[tenure]],NA())</f>
        <v>34</v>
      </c>
      <c r="AD1265" t="e">
        <f>IF(Churn_Data[[#This Row],[Churn]]="Yes",Churn_Data[[#This Row],[MonthlyCharges]],NA())</f>
        <v>#N/A</v>
      </c>
      <c r="AE1265" t="e">
        <f>IF(Churn_Data[[#This Row],[Churn]]="Yes",Churn_Data[[#This Row],[tenure]],NA())</f>
        <v>#N/A</v>
      </c>
      <c r="AF1265">
        <v>2901.9</v>
      </c>
    </row>
    <row r="1266" spans="1:32" x14ac:dyDescent="0.3">
      <c r="A1266" t="s">
        <v>1298</v>
      </c>
      <c r="B1266" t="s">
        <v>23</v>
      </c>
      <c r="C1266" t="str">
        <f>IF(Churn_Data[[#This Row],[SeniorCitizen]]=1,"Yes","No")</f>
        <v>No</v>
      </c>
      <c r="D1266">
        <v>0</v>
      </c>
      <c r="E1266" t="s">
        <v>25</v>
      </c>
      <c r="F1266" t="s">
        <v>25</v>
      </c>
      <c r="G1266" t="s">
        <v>24</v>
      </c>
      <c r="H1266" t="s">
        <v>24</v>
      </c>
      <c r="I1266" t="s">
        <v>26</v>
      </c>
      <c r="J1266" t="str">
        <f>IF(Churn_Data[[#This Row],[InternetService]]&lt;&gt;"No","Yes","No")</f>
        <v>Yes</v>
      </c>
      <c r="K1266" t="s">
        <v>25</v>
      </c>
      <c r="L1266" t="s">
        <v>25</v>
      </c>
      <c r="M1266" t="s">
        <v>25</v>
      </c>
      <c r="N1266" t="s">
        <v>25</v>
      </c>
      <c r="O1266" t="s">
        <v>24</v>
      </c>
      <c r="P1266" t="s">
        <v>25</v>
      </c>
      <c r="Q1266" t="s">
        <v>24</v>
      </c>
      <c r="R1266">
        <f>IF(Churn_Data[[#This Row],[Churn]]="Yes",1,0)</f>
        <v>1</v>
      </c>
      <c r="S1266" t="s">
        <v>24</v>
      </c>
      <c r="T1266">
        <f>(Churn_Data[[#This Row],[OnlineSecurity]]="Yes")+(Churn_Data[[#This Row],[OnlineBackup]]="Yes")+(Churn_Data[[#This Row],[DeviceProtection]]="Yes")+(Churn_Data[[#This Row],[TechSupport]]="Yes")+(Churn_Data[[#This Row],[StreamingTV]]="Yes")+(Churn_Data[[#This Row],[StreamingMovies]]="Yes")</f>
        <v>1</v>
      </c>
      <c r="U1266" t="s">
        <v>27</v>
      </c>
      <c r="V1266" t="s">
        <v>32</v>
      </c>
      <c r="W1266" t="str">
        <f>IF(ISNUMBER(SEARCH("automatic", Churn_Data[[#This Row],[PaymentMethod]])), "Automatic", "Manual")</f>
        <v>Manual</v>
      </c>
      <c r="X1266">
        <v>85.65</v>
      </c>
      <c r="Y1266" t="str">
        <f>IF(Churn_Data[[#This Row],[tenure]]&lt;=12,"0-1 Year",IF(Churn_Data[[#This Row],[tenure]]&lt;=24,"1-2 Years",IF(Churn_Data[[#This Row],[tenure]]&lt;=36,"2-3 Years",IF(Churn_Data[[#This Row],[tenure]]&lt;=48,"3-4 Years",IF(Churn_Data[[#This Row],[tenure]]&lt;=60,"4-5 Years","5+ Years")))))</f>
        <v>0-1 Year</v>
      </c>
      <c r="Z1266">
        <v>4</v>
      </c>
      <c r="AA1266">
        <v>321.64999999999998</v>
      </c>
      <c r="AB1266" t="e">
        <f>IF(Churn_Data[[#This Row],[Churn]]="No",Churn_Data[[#This Row],[MonthlyCharges]],NA())</f>
        <v>#N/A</v>
      </c>
      <c r="AC1266" t="e">
        <f>IF(Churn_Data[[#This Row],[Churn]]="No",Churn_Data[[#This Row],[tenure]],NA())</f>
        <v>#N/A</v>
      </c>
      <c r="AD1266">
        <f>IF(Churn_Data[[#This Row],[Churn]]="Yes",Churn_Data[[#This Row],[MonthlyCharges]],NA())</f>
        <v>85.65</v>
      </c>
      <c r="AE1266">
        <f>IF(Churn_Data[[#This Row],[Churn]]="Yes",Churn_Data[[#This Row],[tenure]],NA())</f>
        <v>4</v>
      </c>
      <c r="AF1266">
        <v>342.6</v>
      </c>
    </row>
    <row r="1267" spans="1:32" x14ac:dyDescent="0.3">
      <c r="A1267" t="s">
        <v>1299</v>
      </c>
      <c r="B1267" t="s">
        <v>23</v>
      </c>
      <c r="C1267" t="str">
        <f>IF(Churn_Data[[#This Row],[SeniorCitizen]]=1,"Yes","No")</f>
        <v>No</v>
      </c>
      <c r="D1267">
        <v>0</v>
      </c>
      <c r="E1267" t="s">
        <v>25</v>
      </c>
      <c r="F1267" t="s">
        <v>25</v>
      </c>
      <c r="G1267" t="s">
        <v>24</v>
      </c>
      <c r="H1267" t="s">
        <v>24</v>
      </c>
      <c r="I1267" t="s">
        <v>26</v>
      </c>
      <c r="J1267" t="str">
        <f>IF(Churn_Data[[#This Row],[InternetService]]&lt;&gt;"No","Yes","No")</f>
        <v>Yes</v>
      </c>
      <c r="K1267" t="s">
        <v>25</v>
      </c>
      <c r="L1267" t="s">
        <v>25</v>
      </c>
      <c r="M1267" t="s">
        <v>25</v>
      </c>
      <c r="N1267" t="s">
        <v>25</v>
      </c>
      <c r="O1267" t="s">
        <v>24</v>
      </c>
      <c r="P1267" t="s">
        <v>25</v>
      </c>
      <c r="Q1267" t="s">
        <v>25</v>
      </c>
      <c r="R1267">
        <f>IF(Churn_Data[[#This Row],[Churn]]="Yes",1,0)</f>
        <v>0</v>
      </c>
      <c r="S1267" t="s">
        <v>24</v>
      </c>
      <c r="T1267">
        <f>(Churn_Data[[#This Row],[OnlineSecurity]]="Yes")+(Churn_Data[[#This Row],[OnlineBackup]]="Yes")+(Churn_Data[[#This Row],[DeviceProtection]]="Yes")+(Churn_Data[[#This Row],[TechSupport]]="Yes")+(Churn_Data[[#This Row],[StreamingTV]]="Yes")+(Churn_Data[[#This Row],[StreamingMovies]]="Yes")</f>
        <v>1</v>
      </c>
      <c r="U1267" t="s">
        <v>27</v>
      </c>
      <c r="V1267" t="s">
        <v>32</v>
      </c>
      <c r="W1267" t="str">
        <f>IF(ISNUMBER(SEARCH("automatic", Churn_Data[[#This Row],[PaymentMethod]])), "Automatic", "Manual")</f>
        <v>Manual</v>
      </c>
      <c r="X1267">
        <v>84</v>
      </c>
      <c r="Y1267" t="str">
        <f>IF(Churn_Data[[#This Row],[tenure]]&lt;=12,"0-1 Year",IF(Churn_Data[[#This Row],[tenure]]&lt;=24,"1-2 Years",IF(Churn_Data[[#This Row],[tenure]]&lt;=36,"2-3 Years",IF(Churn_Data[[#This Row],[tenure]]&lt;=48,"3-4 Years",IF(Churn_Data[[#This Row],[tenure]]&lt;=60,"4-5 Years","5+ Years")))))</f>
        <v>0-1 Year</v>
      </c>
      <c r="Z1267">
        <v>5</v>
      </c>
      <c r="AA1267">
        <v>424.75</v>
      </c>
      <c r="AB1267">
        <f>IF(Churn_Data[[#This Row],[Churn]]="No",Churn_Data[[#This Row],[MonthlyCharges]],NA())</f>
        <v>84</v>
      </c>
      <c r="AC1267">
        <f>IF(Churn_Data[[#This Row],[Churn]]="No",Churn_Data[[#This Row],[tenure]],NA())</f>
        <v>5</v>
      </c>
      <c r="AD1267" t="e">
        <f>IF(Churn_Data[[#This Row],[Churn]]="Yes",Churn_Data[[#This Row],[MonthlyCharges]],NA())</f>
        <v>#N/A</v>
      </c>
      <c r="AE1267" t="e">
        <f>IF(Churn_Data[[#This Row],[Churn]]="Yes",Churn_Data[[#This Row],[tenure]],NA())</f>
        <v>#N/A</v>
      </c>
      <c r="AF1267">
        <v>420</v>
      </c>
    </row>
    <row r="1268" spans="1:32" x14ac:dyDescent="0.3">
      <c r="A1268" t="s">
        <v>1300</v>
      </c>
      <c r="B1268" t="s">
        <v>30</v>
      </c>
      <c r="C1268" t="str">
        <f>IF(Churn_Data[[#This Row],[SeniorCitizen]]=1,"Yes","No")</f>
        <v>Yes</v>
      </c>
      <c r="D1268">
        <v>1</v>
      </c>
      <c r="E1268" t="s">
        <v>25</v>
      </c>
      <c r="F1268" t="s">
        <v>25</v>
      </c>
      <c r="G1268" t="s">
        <v>24</v>
      </c>
      <c r="H1268" t="s">
        <v>24</v>
      </c>
      <c r="I1268" t="s">
        <v>26</v>
      </c>
      <c r="J1268" t="str">
        <f>IF(Churn_Data[[#This Row],[InternetService]]&lt;&gt;"No","Yes","No")</f>
        <v>Yes</v>
      </c>
      <c r="K1268" t="s">
        <v>25</v>
      </c>
      <c r="L1268" t="s">
        <v>25</v>
      </c>
      <c r="M1268" t="s">
        <v>25</v>
      </c>
      <c r="N1268" t="s">
        <v>25</v>
      </c>
      <c r="O1268" t="s">
        <v>24</v>
      </c>
      <c r="P1268" t="s">
        <v>25</v>
      </c>
      <c r="Q1268" t="s">
        <v>24</v>
      </c>
      <c r="R1268">
        <f>IF(Churn_Data[[#This Row],[Churn]]="Yes",1,0)</f>
        <v>1</v>
      </c>
      <c r="S1268" t="s">
        <v>24</v>
      </c>
      <c r="T1268">
        <f>(Churn_Data[[#This Row],[OnlineSecurity]]="Yes")+(Churn_Data[[#This Row],[OnlineBackup]]="Yes")+(Churn_Data[[#This Row],[DeviceProtection]]="Yes")+(Churn_Data[[#This Row],[TechSupport]]="Yes")+(Churn_Data[[#This Row],[StreamingTV]]="Yes")+(Churn_Data[[#This Row],[StreamingMovies]]="Yes")</f>
        <v>1</v>
      </c>
      <c r="U1268" t="s">
        <v>27</v>
      </c>
      <c r="V1268" t="s">
        <v>32</v>
      </c>
      <c r="W1268" t="str">
        <f>IF(ISNUMBER(SEARCH("automatic", Churn_Data[[#This Row],[PaymentMethod]])), "Automatic", "Manual")</f>
        <v>Manual</v>
      </c>
      <c r="X1268">
        <v>84.8</v>
      </c>
      <c r="Y1268" t="str">
        <f>IF(Churn_Data[[#This Row],[tenure]]&lt;=12,"0-1 Year",IF(Churn_Data[[#This Row],[tenure]]&lt;=24,"1-2 Years",IF(Churn_Data[[#This Row],[tenure]]&lt;=36,"2-3 Years",IF(Churn_Data[[#This Row],[tenure]]&lt;=48,"3-4 Years",IF(Churn_Data[[#This Row],[tenure]]&lt;=60,"4-5 Years","5+ Years")))))</f>
        <v>0-1 Year</v>
      </c>
      <c r="Z1268">
        <v>7</v>
      </c>
      <c r="AA1268">
        <v>546.95000000000005</v>
      </c>
      <c r="AB1268" t="e">
        <f>IF(Churn_Data[[#This Row],[Churn]]="No",Churn_Data[[#This Row],[MonthlyCharges]],NA())</f>
        <v>#N/A</v>
      </c>
      <c r="AC1268" t="e">
        <f>IF(Churn_Data[[#This Row],[Churn]]="No",Churn_Data[[#This Row],[tenure]],NA())</f>
        <v>#N/A</v>
      </c>
      <c r="AD1268">
        <f>IF(Churn_Data[[#This Row],[Churn]]="Yes",Churn_Data[[#This Row],[MonthlyCharges]],NA())</f>
        <v>84.8</v>
      </c>
      <c r="AE1268">
        <f>IF(Churn_Data[[#This Row],[Churn]]="Yes",Churn_Data[[#This Row],[tenure]],NA())</f>
        <v>7</v>
      </c>
      <c r="AF1268">
        <v>593.6</v>
      </c>
    </row>
    <row r="1269" spans="1:32" x14ac:dyDescent="0.3">
      <c r="A1269" t="s">
        <v>1301</v>
      </c>
      <c r="B1269" t="s">
        <v>30</v>
      </c>
      <c r="C1269" t="str">
        <f>IF(Churn_Data[[#This Row],[SeniorCitizen]]=1,"Yes","No")</f>
        <v>No</v>
      </c>
      <c r="D1269">
        <v>0</v>
      </c>
      <c r="E1269" t="s">
        <v>25</v>
      </c>
      <c r="F1269" t="s">
        <v>25</v>
      </c>
      <c r="G1269" t="s">
        <v>24</v>
      </c>
      <c r="H1269" t="s">
        <v>24</v>
      </c>
      <c r="I1269" t="s">
        <v>26</v>
      </c>
      <c r="J1269" t="str">
        <f>IF(Churn_Data[[#This Row],[InternetService]]&lt;&gt;"No","Yes","No")</f>
        <v>Yes</v>
      </c>
      <c r="K1269" t="s">
        <v>25</v>
      </c>
      <c r="L1269" t="s">
        <v>25</v>
      </c>
      <c r="M1269" t="s">
        <v>25</v>
      </c>
      <c r="N1269" t="s">
        <v>25</v>
      </c>
      <c r="O1269" t="s">
        <v>24</v>
      </c>
      <c r="P1269" t="s">
        <v>25</v>
      </c>
      <c r="Q1269" t="s">
        <v>24</v>
      </c>
      <c r="R1269">
        <f>IF(Churn_Data[[#This Row],[Churn]]="Yes",1,0)</f>
        <v>1</v>
      </c>
      <c r="S1269" t="s">
        <v>24</v>
      </c>
      <c r="T1269">
        <f>(Churn_Data[[#This Row],[OnlineSecurity]]="Yes")+(Churn_Data[[#This Row],[OnlineBackup]]="Yes")+(Churn_Data[[#This Row],[DeviceProtection]]="Yes")+(Churn_Data[[#This Row],[TechSupport]]="Yes")+(Churn_Data[[#This Row],[StreamingTV]]="Yes")+(Churn_Data[[#This Row],[StreamingMovies]]="Yes")</f>
        <v>1</v>
      </c>
      <c r="U1269" t="s">
        <v>27</v>
      </c>
      <c r="V1269" t="s">
        <v>32</v>
      </c>
      <c r="W1269" t="str">
        <f>IF(ISNUMBER(SEARCH("automatic", Churn_Data[[#This Row],[PaymentMethod]])), "Automatic", "Manual")</f>
        <v>Manual</v>
      </c>
      <c r="X1269">
        <v>85.35</v>
      </c>
      <c r="Y1269" t="str">
        <f>IF(Churn_Data[[#This Row],[tenure]]&lt;=12,"0-1 Year",IF(Churn_Data[[#This Row],[tenure]]&lt;=24,"1-2 Years",IF(Churn_Data[[#This Row],[tenure]]&lt;=36,"2-3 Years",IF(Churn_Data[[#This Row],[tenure]]&lt;=48,"3-4 Years",IF(Churn_Data[[#This Row],[tenure]]&lt;=60,"4-5 Years","5+ Years")))))</f>
        <v>0-1 Year</v>
      </c>
      <c r="Z1269">
        <v>9</v>
      </c>
      <c r="AA1269">
        <v>758.6</v>
      </c>
      <c r="AB1269" t="e">
        <f>IF(Churn_Data[[#This Row],[Churn]]="No",Churn_Data[[#This Row],[MonthlyCharges]],NA())</f>
        <v>#N/A</v>
      </c>
      <c r="AC1269" t="e">
        <f>IF(Churn_Data[[#This Row],[Churn]]="No",Churn_Data[[#This Row],[tenure]],NA())</f>
        <v>#N/A</v>
      </c>
      <c r="AD1269">
        <f>IF(Churn_Data[[#This Row],[Churn]]="Yes",Churn_Data[[#This Row],[MonthlyCharges]],NA())</f>
        <v>85.35</v>
      </c>
      <c r="AE1269">
        <f>IF(Churn_Data[[#This Row],[Churn]]="Yes",Churn_Data[[#This Row],[tenure]],NA())</f>
        <v>9</v>
      </c>
      <c r="AF1269">
        <v>768.15</v>
      </c>
    </row>
    <row r="1270" spans="1:32" x14ac:dyDescent="0.3">
      <c r="A1270" t="s">
        <v>1302</v>
      </c>
      <c r="B1270" t="s">
        <v>30</v>
      </c>
      <c r="C1270" t="str">
        <f>IF(Churn_Data[[#This Row],[SeniorCitizen]]=1,"Yes","No")</f>
        <v>No</v>
      </c>
      <c r="D1270">
        <v>0</v>
      </c>
      <c r="E1270" t="s">
        <v>24</v>
      </c>
      <c r="F1270" t="s">
        <v>25</v>
      </c>
      <c r="G1270" t="s">
        <v>24</v>
      </c>
      <c r="H1270" t="s">
        <v>24</v>
      </c>
      <c r="I1270" t="s">
        <v>26</v>
      </c>
      <c r="J1270" t="str">
        <f>IF(Churn_Data[[#This Row],[InternetService]]&lt;&gt;"No","Yes","No")</f>
        <v>Yes</v>
      </c>
      <c r="K1270" t="s">
        <v>25</v>
      </c>
      <c r="L1270" t="s">
        <v>25</v>
      </c>
      <c r="M1270" t="s">
        <v>25</v>
      </c>
      <c r="N1270" t="s">
        <v>25</v>
      </c>
      <c r="O1270" t="s">
        <v>24</v>
      </c>
      <c r="P1270" t="s">
        <v>25</v>
      </c>
      <c r="Q1270" t="s">
        <v>24</v>
      </c>
      <c r="R1270">
        <f>IF(Churn_Data[[#This Row],[Churn]]="Yes",1,0)</f>
        <v>1</v>
      </c>
      <c r="S1270" t="s">
        <v>24</v>
      </c>
      <c r="T1270">
        <f>(Churn_Data[[#This Row],[OnlineSecurity]]="Yes")+(Churn_Data[[#This Row],[OnlineBackup]]="Yes")+(Churn_Data[[#This Row],[DeviceProtection]]="Yes")+(Churn_Data[[#This Row],[TechSupport]]="Yes")+(Churn_Data[[#This Row],[StreamingTV]]="Yes")+(Churn_Data[[#This Row],[StreamingMovies]]="Yes")</f>
        <v>1</v>
      </c>
      <c r="U1270" t="s">
        <v>27</v>
      </c>
      <c r="V1270" t="s">
        <v>32</v>
      </c>
      <c r="W1270" t="str">
        <f>IF(ISNUMBER(SEARCH("automatic", Churn_Data[[#This Row],[PaymentMethod]])), "Automatic", "Manual")</f>
        <v>Manual</v>
      </c>
      <c r="X1270">
        <v>86.1</v>
      </c>
      <c r="Y1270" t="str">
        <f>IF(Churn_Data[[#This Row],[tenure]]&lt;=12,"0-1 Year",IF(Churn_Data[[#This Row],[tenure]]&lt;=24,"1-2 Years",IF(Churn_Data[[#This Row],[tenure]]&lt;=36,"2-3 Years",IF(Churn_Data[[#This Row],[tenure]]&lt;=48,"3-4 Years",IF(Churn_Data[[#This Row],[tenure]]&lt;=60,"4-5 Years","5+ Years")))))</f>
        <v>1-2 Years</v>
      </c>
      <c r="Z1270">
        <v>14</v>
      </c>
      <c r="AA1270">
        <v>1235.55</v>
      </c>
      <c r="AB1270" t="e">
        <f>IF(Churn_Data[[#This Row],[Churn]]="No",Churn_Data[[#This Row],[MonthlyCharges]],NA())</f>
        <v>#N/A</v>
      </c>
      <c r="AC1270" t="e">
        <f>IF(Churn_Data[[#This Row],[Churn]]="No",Churn_Data[[#This Row],[tenure]],NA())</f>
        <v>#N/A</v>
      </c>
      <c r="AD1270">
        <f>IF(Churn_Data[[#This Row],[Churn]]="Yes",Churn_Data[[#This Row],[MonthlyCharges]],NA())</f>
        <v>86.1</v>
      </c>
      <c r="AE1270">
        <f>IF(Churn_Data[[#This Row],[Churn]]="Yes",Churn_Data[[#This Row],[tenure]],NA())</f>
        <v>14</v>
      </c>
      <c r="AF1270">
        <v>1205.4000000000001</v>
      </c>
    </row>
    <row r="1271" spans="1:32" x14ac:dyDescent="0.3">
      <c r="A1271" t="s">
        <v>1303</v>
      </c>
      <c r="B1271" t="s">
        <v>30</v>
      </c>
      <c r="C1271" t="str">
        <f>IF(Churn_Data[[#This Row],[SeniorCitizen]]=1,"Yes","No")</f>
        <v>No</v>
      </c>
      <c r="D1271">
        <v>0</v>
      </c>
      <c r="E1271" t="s">
        <v>25</v>
      </c>
      <c r="F1271" t="s">
        <v>25</v>
      </c>
      <c r="G1271" t="s">
        <v>24</v>
      </c>
      <c r="H1271" t="s">
        <v>24</v>
      </c>
      <c r="I1271" t="s">
        <v>26</v>
      </c>
      <c r="J1271" t="str">
        <f>IF(Churn_Data[[#This Row],[InternetService]]&lt;&gt;"No","Yes","No")</f>
        <v>Yes</v>
      </c>
      <c r="K1271" t="s">
        <v>25</v>
      </c>
      <c r="L1271" t="s">
        <v>25</v>
      </c>
      <c r="M1271" t="s">
        <v>25</v>
      </c>
      <c r="N1271" t="s">
        <v>25</v>
      </c>
      <c r="O1271" t="s">
        <v>24</v>
      </c>
      <c r="P1271" t="s">
        <v>25</v>
      </c>
      <c r="Q1271" t="s">
        <v>24</v>
      </c>
      <c r="R1271">
        <f>IF(Churn_Data[[#This Row],[Churn]]="Yes",1,0)</f>
        <v>1</v>
      </c>
      <c r="S1271" t="s">
        <v>24</v>
      </c>
      <c r="T1271">
        <f>(Churn_Data[[#This Row],[OnlineSecurity]]="Yes")+(Churn_Data[[#This Row],[OnlineBackup]]="Yes")+(Churn_Data[[#This Row],[DeviceProtection]]="Yes")+(Churn_Data[[#This Row],[TechSupport]]="Yes")+(Churn_Data[[#This Row],[StreamingTV]]="Yes")+(Churn_Data[[#This Row],[StreamingMovies]]="Yes")</f>
        <v>1</v>
      </c>
      <c r="U1271" t="s">
        <v>27</v>
      </c>
      <c r="V1271" t="s">
        <v>32</v>
      </c>
      <c r="W1271" t="str">
        <f>IF(ISNUMBER(SEARCH("automatic", Churn_Data[[#This Row],[PaymentMethod]])), "Automatic", "Manual")</f>
        <v>Manual</v>
      </c>
      <c r="X1271">
        <v>84.45</v>
      </c>
      <c r="Y1271" t="str">
        <f>IF(Churn_Data[[#This Row],[tenure]]&lt;=12,"0-1 Year",IF(Churn_Data[[#This Row],[tenure]]&lt;=24,"1-2 Years",IF(Churn_Data[[#This Row],[tenure]]&lt;=36,"2-3 Years",IF(Churn_Data[[#This Row],[tenure]]&lt;=48,"3-4 Years",IF(Churn_Data[[#This Row],[tenure]]&lt;=60,"4-5 Years","5+ Years")))))</f>
        <v>0-1 Year</v>
      </c>
      <c r="Z1271">
        <v>12</v>
      </c>
      <c r="AA1271">
        <v>1059.55</v>
      </c>
      <c r="AB1271" t="e">
        <f>IF(Churn_Data[[#This Row],[Churn]]="No",Churn_Data[[#This Row],[MonthlyCharges]],NA())</f>
        <v>#N/A</v>
      </c>
      <c r="AC1271" t="e">
        <f>IF(Churn_Data[[#This Row],[Churn]]="No",Churn_Data[[#This Row],[tenure]],NA())</f>
        <v>#N/A</v>
      </c>
      <c r="AD1271">
        <f>IF(Churn_Data[[#This Row],[Churn]]="Yes",Churn_Data[[#This Row],[MonthlyCharges]],NA())</f>
        <v>84.45</v>
      </c>
      <c r="AE1271">
        <f>IF(Churn_Data[[#This Row],[Churn]]="Yes",Churn_Data[[#This Row],[tenure]],NA())</f>
        <v>12</v>
      </c>
      <c r="AF1271">
        <v>1013.4</v>
      </c>
    </row>
    <row r="1272" spans="1:32" x14ac:dyDescent="0.3">
      <c r="A1272" t="s">
        <v>1304</v>
      </c>
      <c r="B1272" t="s">
        <v>23</v>
      </c>
      <c r="C1272" t="str">
        <f>IF(Churn_Data[[#This Row],[SeniorCitizen]]=1,"Yes","No")</f>
        <v>No</v>
      </c>
      <c r="D1272">
        <v>0</v>
      </c>
      <c r="E1272" t="s">
        <v>24</v>
      </c>
      <c r="F1272" t="s">
        <v>25</v>
      </c>
      <c r="G1272" t="s">
        <v>24</v>
      </c>
      <c r="H1272" t="s">
        <v>24</v>
      </c>
      <c r="I1272" t="s">
        <v>26</v>
      </c>
      <c r="J1272" t="str">
        <f>IF(Churn_Data[[#This Row],[InternetService]]&lt;&gt;"No","Yes","No")</f>
        <v>Yes</v>
      </c>
      <c r="K1272" t="s">
        <v>25</v>
      </c>
      <c r="L1272" t="s">
        <v>25</v>
      </c>
      <c r="M1272" t="s">
        <v>25</v>
      </c>
      <c r="N1272" t="s">
        <v>25</v>
      </c>
      <c r="O1272" t="s">
        <v>24</v>
      </c>
      <c r="P1272" t="s">
        <v>25</v>
      </c>
      <c r="Q1272" t="s">
        <v>24</v>
      </c>
      <c r="R1272">
        <f>IF(Churn_Data[[#This Row],[Churn]]="Yes",1,0)</f>
        <v>1</v>
      </c>
      <c r="S1272" t="s">
        <v>24</v>
      </c>
      <c r="T1272">
        <f>(Churn_Data[[#This Row],[OnlineSecurity]]="Yes")+(Churn_Data[[#This Row],[OnlineBackup]]="Yes")+(Churn_Data[[#This Row],[DeviceProtection]]="Yes")+(Churn_Data[[#This Row],[TechSupport]]="Yes")+(Churn_Data[[#This Row],[StreamingTV]]="Yes")+(Churn_Data[[#This Row],[StreamingMovies]]="Yes")</f>
        <v>1</v>
      </c>
      <c r="U1272" t="s">
        <v>27</v>
      </c>
      <c r="V1272" t="s">
        <v>32</v>
      </c>
      <c r="W1272" t="str">
        <f>IF(ISNUMBER(SEARCH("automatic", Churn_Data[[#This Row],[PaymentMethod]])), "Automatic", "Manual")</f>
        <v>Manual</v>
      </c>
      <c r="X1272">
        <v>84.95</v>
      </c>
      <c r="Y1272" t="str">
        <f>IF(Churn_Data[[#This Row],[tenure]]&lt;=12,"0-1 Year",IF(Churn_Data[[#This Row],[tenure]]&lt;=24,"1-2 Years",IF(Churn_Data[[#This Row],[tenure]]&lt;=36,"2-3 Years",IF(Churn_Data[[#This Row],[tenure]]&lt;=48,"3-4 Years",IF(Churn_Data[[#This Row],[tenure]]&lt;=60,"4-5 Years","5+ Years")))))</f>
        <v>1-2 Years</v>
      </c>
      <c r="Z1272">
        <v>16</v>
      </c>
      <c r="AA1272">
        <v>1378.25</v>
      </c>
      <c r="AB1272" t="e">
        <f>IF(Churn_Data[[#This Row],[Churn]]="No",Churn_Data[[#This Row],[MonthlyCharges]],NA())</f>
        <v>#N/A</v>
      </c>
      <c r="AC1272" t="e">
        <f>IF(Churn_Data[[#This Row],[Churn]]="No",Churn_Data[[#This Row],[tenure]],NA())</f>
        <v>#N/A</v>
      </c>
      <c r="AD1272">
        <f>IF(Churn_Data[[#This Row],[Churn]]="Yes",Churn_Data[[#This Row],[MonthlyCharges]],NA())</f>
        <v>84.95</v>
      </c>
      <c r="AE1272">
        <f>IF(Churn_Data[[#This Row],[Churn]]="Yes",Churn_Data[[#This Row],[tenure]],NA())</f>
        <v>16</v>
      </c>
      <c r="AF1272">
        <v>1359.2</v>
      </c>
    </row>
    <row r="1273" spans="1:32" x14ac:dyDescent="0.3">
      <c r="A1273" t="s">
        <v>1305</v>
      </c>
      <c r="B1273" t="s">
        <v>23</v>
      </c>
      <c r="C1273" t="str">
        <f>IF(Churn_Data[[#This Row],[SeniorCitizen]]=1,"Yes","No")</f>
        <v>Yes</v>
      </c>
      <c r="D1273">
        <v>1</v>
      </c>
      <c r="E1273" t="s">
        <v>25</v>
      </c>
      <c r="F1273" t="s">
        <v>25</v>
      </c>
      <c r="G1273" t="s">
        <v>24</v>
      </c>
      <c r="H1273" t="s">
        <v>24</v>
      </c>
      <c r="I1273" t="s">
        <v>26</v>
      </c>
      <c r="J1273" t="str">
        <f>IF(Churn_Data[[#This Row],[InternetService]]&lt;&gt;"No","Yes","No")</f>
        <v>Yes</v>
      </c>
      <c r="K1273" t="s">
        <v>25</v>
      </c>
      <c r="L1273" t="s">
        <v>25</v>
      </c>
      <c r="M1273" t="s">
        <v>25</v>
      </c>
      <c r="N1273" t="s">
        <v>25</v>
      </c>
      <c r="O1273" t="s">
        <v>24</v>
      </c>
      <c r="P1273" t="s">
        <v>25</v>
      </c>
      <c r="Q1273" t="s">
        <v>24</v>
      </c>
      <c r="R1273">
        <f>IF(Churn_Data[[#This Row],[Churn]]="Yes",1,0)</f>
        <v>1</v>
      </c>
      <c r="S1273" t="s">
        <v>24</v>
      </c>
      <c r="T1273">
        <f>(Churn_Data[[#This Row],[OnlineSecurity]]="Yes")+(Churn_Data[[#This Row],[OnlineBackup]]="Yes")+(Churn_Data[[#This Row],[DeviceProtection]]="Yes")+(Churn_Data[[#This Row],[TechSupport]]="Yes")+(Churn_Data[[#This Row],[StreamingTV]]="Yes")+(Churn_Data[[#This Row],[StreamingMovies]]="Yes")</f>
        <v>1</v>
      </c>
      <c r="U1273" t="s">
        <v>27</v>
      </c>
      <c r="V1273" t="s">
        <v>32</v>
      </c>
      <c r="W1273" t="str">
        <f>IF(ISNUMBER(SEARCH("automatic", Churn_Data[[#This Row],[PaymentMethod]])), "Automatic", "Manual")</f>
        <v>Manual</v>
      </c>
      <c r="X1273">
        <v>85.55</v>
      </c>
      <c r="Y1273" t="str">
        <f>IF(Churn_Data[[#This Row],[tenure]]&lt;=12,"0-1 Year",IF(Churn_Data[[#This Row],[tenure]]&lt;=24,"1-2 Years",IF(Churn_Data[[#This Row],[tenure]]&lt;=36,"2-3 Years",IF(Churn_Data[[#This Row],[tenure]]&lt;=48,"3-4 Years",IF(Churn_Data[[#This Row],[tenure]]&lt;=60,"4-5 Years","5+ Years")))))</f>
        <v>0-1 Year</v>
      </c>
      <c r="Z1273">
        <v>2</v>
      </c>
      <c r="AA1273">
        <v>187.45</v>
      </c>
      <c r="AB1273" t="e">
        <f>IF(Churn_Data[[#This Row],[Churn]]="No",Churn_Data[[#This Row],[MonthlyCharges]],NA())</f>
        <v>#N/A</v>
      </c>
      <c r="AC1273" t="e">
        <f>IF(Churn_Data[[#This Row],[Churn]]="No",Churn_Data[[#This Row],[tenure]],NA())</f>
        <v>#N/A</v>
      </c>
      <c r="AD1273">
        <f>IF(Churn_Data[[#This Row],[Churn]]="Yes",Churn_Data[[#This Row],[MonthlyCharges]],NA())</f>
        <v>85.55</v>
      </c>
      <c r="AE1273">
        <f>IF(Churn_Data[[#This Row],[Churn]]="Yes",Churn_Data[[#This Row],[tenure]],NA())</f>
        <v>2</v>
      </c>
      <c r="AF1273">
        <v>171.1</v>
      </c>
    </row>
    <row r="1274" spans="1:32" x14ac:dyDescent="0.3">
      <c r="A1274" t="s">
        <v>1306</v>
      </c>
      <c r="B1274" t="s">
        <v>23</v>
      </c>
      <c r="C1274" t="str">
        <f>IF(Churn_Data[[#This Row],[SeniorCitizen]]=1,"Yes","No")</f>
        <v>No</v>
      </c>
      <c r="D1274">
        <v>0</v>
      </c>
      <c r="E1274" t="s">
        <v>25</v>
      </c>
      <c r="F1274" t="s">
        <v>25</v>
      </c>
      <c r="G1274" t="s">
        <v>24</v>
      </c>
      <c r="H1274" t="s">
        <v>24</v>
      </c>
      <c r="I1274" t="s">
        <v>26</v>
      </c>
      <c r="J1274" t="str">
        <f>IF(Churn_Data[[#This Row],[InternetService]]&lt;&gt;"No","Yes","No")</f>
        <v>Yes</v>
      </c>
      <c r="K1274" t="s">
        <v>25</v>
      </c>
      <c r="L1274" t="s">
        <v>25</v>
      </c>
      <c r="M1274" t="s">
        <v>25</v>
      </c>
      <c r="N1274" t="s">
        <v>25</v>
      </c>
      <c r="O1274" t="s">
        <v>24</v>
      </c>
      <c r="P1274" t="s">
        <v>25</v>
      </c>
      <c r="Q1274" t="s">
        <v>24</v>
      </c>
      <c r="R1274">
        <f>IF(Churn_Data[[#This Row],[Churn]]="Yes",1,0)</f>
        <v>1</v>
      </c>
      <c r="S1274" t="s">
        <v>24</v>
      </c>
      <c r="T1274">
        <f>(Churn_Data[[#This Row],[OnlineSecurity]]="Yes")+(Churn_Data[[#This Row],[OnlineBackup]]="Yes")+(Churn_Data[[#This Row],[DeviceProtection]]="Yes")+(Churn_Data[[#This Row],[TechSupport]]="Yes")+(Churn_Data[[#This Row],[StreamingTV]]="Yes")+(Churn_Data[[#This Row],[StreamingMovies]]="Yes")</f>
        <v>1</v>
      </c>
      <c r="U1274" t="s">
        <v>27</v>
      </c>
      <c r="V1274" t="s">
        <v>32</v>
      </c>
      <c r="W1274" t="str">
        <f>IF(ISNUMBER(SEARCH("automatic", Churn_Data[[#This Row],[PaymentMethod]])), "Automatic", "Manual")</f>
        <v>Manual</v>
      </c>
      <c r="X1274">
        <v>87.05</v>
      </c>
      <c r="Y1274" t="str">
        <f>IF(Churn_Data[[#This Row],[tenure]]&lt;=12,"0-1 Year",IF(Churn_Data[[#This Row],[tenure]]&lt;=24,"1-2 Years",IF(Churn_Data[[#This Row],[tenure]]&lt;=36,"2-3 Years",IF(Churn_Data[[#This Row],[tenure]]&lt;=48,"3-4 Years",IF(Churn_Data[[#This Row],[tenure]]&lt;=60,"4-5 Years","5+ Years")))))</f>
        <v>0-1 Year</v>
      </c>
      <c r="Z1274">
        <v>8</v>
      </c>
      <c r="AA1274">
        <v>762.1</v>
      </c>
      <c r="AB1274" t="e">
        <f>IF(Churn_Data[[#This Row],[Churn]]="No",Churn_Data[[#This Row],[MonthlyCharges]],NA())</f>
        <v>#N/A</v>
      </c>
      <c r="AC1274" t="e">
        <f>IF(Churn_Data[[#This Row],[Churn]]="No",Churn_Data[[#This Row],[tenure]],NA())</f>
        <v>#N/A</v>
      </c>
      <c r="AD1274">
        <f>IF(Churn_Data[[#This Row],[Churn]]="Yes",Churn_Data[[#This Row],[MonthlyCharges]],NA())</f>
        <v>87.05</v>
      </c>
      <c r="AE1274">
        <f>IF(Churn_Data[[#This Row],[Churn]]="Yes",Churn_Data[[#This Row],[tenure]],NA())</f>
        <v>8</v>
      </c>
      <c r="AF1274">
        <v>696.4</v>
      </c>
    </row>
    <row r="1275" spans="1:32" x14ac:dyDescent="0.3">
      <c r="A1275" t="s">
        <v>1307</v>
      </c>
      <c r="B1275" t="s">
        <v>30</v>
      </c>
      <c r="C1275" t="str">
        <f>IF(Churn_Data[[#This Row],[SeniorCitizen]]=1,"Yes","No")</f>
        <v>No</v>
      </c>
      <c r="D1275">
        <v>0</v>
      </c>
      <c r="E1275" t="s">
        <v>25</v>
      </c>
      <c r="F1275" t="s">
        <v>25</v>
      </c>
      <c r="G1275" t="s">
        <v>24</v>
      </c>
      <c r="H1275" t="s">
        <v>24</v>
      </c>
      <c r="I1275" t="s">
        <v>26</v>
      </c>
      <c r="J1275" t="str">
        <f>IF(Churn_Data[[#This Row],[InternetService]]&lt;&gt;"No","Yes","No")</f>
        <v>Yes</v>
      </c>
      <c r="K1275" t="s">
        <v>25</v>
      </c>
      <c r="L1275" t="s">
        <v>25</v>
      </c>
      <c r="M1275" t="s">
        <v>25</v>
      </c>
      <c r="N1275" t="s">
        <v>25</v>
      </c>
      <c r="O1275" t="s">
        <v>24</v>
      </c>
      <c r="P1275" t="s">
        <v>25</v>
      </c>
      <c r="Q1275" t="s">
        <v>25</v>
      </c>
      <c r="R1275">
        <f>IF(Churn_Data[[#This Row],[Churn]]="Yes",1,0)</f>
        <v>0</v>
      </c>
      <c r="S1275" t="s">
        <v>24</v>
      </c>
      <c r="T1275">
        <f>(Churn_Data[[#This Row],[OnlineSecurity]]="Yes")+(Churn_Data[[#This Row],[OnlineBackup]]="Yes")+(Churn_Data[[#This Row],[DeviceProtection]]="Yes")+(Churn_Data[[#This Row],[TechSupport]]="Yes")+(Churn_Data[[#This Row],[StreamingTV]]="Yes")+(Churn_Data[[#This Row],[StreamingMovies]]="Yes")</f>
        <v>1</v>
      </c>
      <c r="U1275" t="s">
        <v>27</v>
      </c>
      <c r="V1275" t="s">
        <v>32</v>
      </c>
      <c r="W1275" t="str">
        <f>IF(ISNUMBER(SEARCH("automatic", Churn_Data[[#This Row],[PaymentMethod]])), "Automatic", "Manual")</f>
        <v>Manual</v>
      </c>
      <c r="X1275">
        <v>84.9</v>
      </c>
      <c r="Y1275" t="str">
        <f>IF(Churn_Data[[#This Row],[tenure]]&lt;=12,"0-1 Year",IF(Churn_Data[[#This Row],[tenure]]&lt;=24,"1-2 Years",IF(Churn_Data[[#This Row],[tenure]]&lt;=36,"2-3 Years",IF(Churn_Data[[#This Row],[tenure]]&lt;=48,"3-4 Years",IF(Churn_Data[[#This Row],[tenure]]&lt;=60,"4-5 Years","5+ Years")))))</f>
        <v>3-4 Years</v>
      </c>
      <c r="Z1275">
        <v>40</v>
      </c>
      <c r="AA1275">
        <v>3369.05</v>
      </c>
      <c r="AB1275">
        <f>IF(Churn_Data[[#This Row],[Churn]]="No",Churn_Data[[#This Row],[MonthlyCharges]],NA())</f>
        <v>84.9</v>
      </c>
      <c r="AC1275">
        <f>IF(Churn_Data[[#This Row],[Churn]]="No",Churn_Data[[#This Row],[tenure]],NA())</f>
        <v>40</v>
      </c>
      <c r="AD1275" t="e">
        <f>IF(Churn_Data[[#This Row],[Churn]]="Yes",Churn_Data[[#This Row],[MonthlyCharges]],NA())</f>
        <v>#N/A</v>
      </c>
      <c r="AE1275" t="e">
        <f>IF(Churn_Data[[#This Row],[Churn]]="Yes",Churn_Data[[#This Row],[tenure]],NA())</f>
        <v>#N/A</v>
      </c>
      <c r="AF1275">
        <v>3396</v>
      </c>
    </row>
    <row r="1276" spans="1:32" x14ac:dyDescent="0.3">
      <c r="A1276" t="s">
        <v>1308</v>
      </c>
      <c r="B1276" t="s">
        <v>30</v>
      </c>
      <c r="C1276" t="str">
        <f>IF(Churn_Data[[#This Row],[SeniorCitizen]]=1,"Yes","No")</f>
        <v>Yes</v>
      </c>
      <c r="D1276">
        <v>1</v>
      </c>
      <c r="E1276" t="s">
        <v>25</v>
      </c>
      <c r="F1276" t="s">
        <v>25</v>
      </c>
      <c r="G1276" t="s">
        <v>24</v>
      </c>
      <c r="H1276" t="s">
        <v>24</v>
      </c>
      <c r="I1276" t="s">
        <v>26</v>
      </c>
      <c r="J1276" t="str">
        <f>IF(Churn_Data[[#This Row],[InternetService]]&lt;&gt;"No","Yes","No")</f>
        <v>Yes</v>
      </c>
      <c r="K1276" t="s">
        <v>25</v>
      </c>
      <c r="L1276" t="s">
        <v>25</v>
      </c>
      <c r="M1276" t="s">
        <v>25</v>
      </c>
      <c r="N1276" t="s">
        <v>25</v>
      </c>
      <c r="O1276" t="s">
        <v>24</v>
      </c>
      <c r="P1276" t="s">
        <v>25</v>
      </c>
      <c r="Q1276" t="s">
        <v>25</v>
      </c>
      <c r="R1276">
        <f>IF(Churn_Data[[#This Row],[Churn]]="Yes",1,0)</f>
        <v>0</v>
      </c>
      <c r="S1276" t="s">
        <v>24</v>
      </c>
      <c r="T1276">
        <f>(Churn_Data[[#This Row],[OnlineSecurity]]="Yes")+(Churn_Data[[#This Row],[OnlineBackup]]="Yes")+(Churn_Data[[#This Row],[DeviceProtection]]="Yes")+(Churn_Data[[#This Row],[TechSupport]]="Yes")+(Churn_Data[[#This Row],[StreamingTV]]="Yes")+(Churn_Data[[#This Row],[StreamingMovies]]="Yes")</f>
        <v>1</v>
      </c>
      <c r="U1276" t="s">
        <v>27</v>
      </c>
      <c r="V1276" t="s">
        <v>32</v>
      </c>
      <c r="W1276" t="str">
        <f>IF(ISNUMBER(SEARCH("automatic", Churn_Data[[#This Row],[PaymentMethod]])), "Automatic", "Manual")</f>
        <v>Manual</v>
      </c>
      <c r="X1276">
        <v>84.85</v>
      </c>
      <c r="Y1276" t="str">
        <f>IF(Churn_Data[[#This Row],[tenure]]&lt;=12,"0-1 Year",IF(Churn_Data[[#This Row],[tenure]]&lt;=24,"1-2 Years",IF(Churn_Data[[#This Row],[tenure]]&lt;=36,"2-3 Years",IF(Churn_Data[[#This Row],[tenure]]&lt;=48,"3-4 Years",IF(Churn_Data[[#This Row],[tenure]]&lt;=60,"4-5 Years","5+ Years")))))</f>
        <v>3-4 Years</v>
      </c>
      <c r="Z1276">
        <v>43</v>
      </c>
      <c r="AA1276">
        <v>3645.6</v>
      </c>
      <c r="AB1276">
        <f>IF(Churn_Data[[#This Row],[Churn]]="No",Churn_Data[[#This Row],[MonthlyCharges]],NA())</f>
        <v>84.85</v>
      </c>
      <c r="AC1276">
        <f>IF(Churn_Data[[#This Row],[Churn]]="No",Churn_Data[[#This Row],[tenure]],NA())</f>
        <v>43</v>
      </c>
      <c r="AD1276" t="e">
        <f>IF(Churn_Data[[#This Row],[Churn]]="Yes",Churn_Data[[#This Row],[MonthlyCharges]],NA())</f>
        <v>#N/A</v>
      </c>
      <c r="AE1276" t="e">
        <f>IF(Churn_Data[[#This Row],[Churn]]="Yes",Churn_Data[[#This Row],[tenure]],NA())</f>
        <v>#N/A</v>
      </c>
      <c r="AF1276">
        <v>3648.55</v>
      </c>
    </row>
    <row r="1277" spans="1:32" x14ac:dyDescent="0.3">
      <c r="A1277" t="s">
        <v>1309</v>
      </c>
      <c r="B1277" t="s">
        <v>30</v>
      </c>
      <c r="C1277" t="str">
        <f>IF(Churn_Data[[#This Row],[SeniorCitizen]]=1,"Yes","No")</f>
        <v>No</v>
      </c>
      <c r="D1277">
        <v>0</v>
      </c>
      <c r="E1277" t="s">
        <v>25</v>
      </c>
      <c r="F1277" t="s">
        <v>25</v>
      </c>
      <c r="G1277" t="s">
        <v>24</v>
      </c>
      <c r="H1277" t="s">
        <v>24</v>
      </c>
      <c r="I1277" t="s">
        <v>26</v>
      </c>
      <c r="J1277" t="str">
        <f>IF(Churn_Data[[#This Row],[InternetService]]&lt;&gt;"No","Yes","No")</f>
        <v>Yes</v>
      </c>
      <c r="K1277" t="s">
        <v>25</v>
      </c>
      <c r="L1277" t="s">
        <v>25</v>
      </c>
      <c r="M1277" t="s">
        <v>25</v>
      </c>
      <c r="N1277" t="s">
        <v>25</v>
      </c>
      <c r="O1277" t="s">
        <v>24</v>
      </c>
      <c r="P1277" t="s">
        <v>25</v>
      </c>
      <c r="Q1277" t="s">
        <v>24</v>
      </c>
      <c r="R1277">
        <f>IF(Churn_Data[[#This Row],[Churn]]="Yes",1,0)</f>
        <v>1</v>
      </c>
      <c r="S1277" t="s">
        <v>24</v>
      </c>
      <c r="T1277">
        <f>(Churn_Data[[#This Row],[OnlineSecurity]]="Yes")+(Churn_Data[[#This Row],[OnlineBackup]]="Yes")+(Churn_Data[[#This Row],[DeviceProtection]]="Yes")+(Churn_Data[[#This Row],[TechSupport]]="Yes")+(Churn_Data[[#This Row],[StreamingTV]]="Yes")+(Churn_Data[[#This Row],[StreamingMovies]]="Yes")</f>
        <v>1</v>
      </c>
      <c r="U1277" t="s">
        <v>27</v>
      </c>
      <c r="V1277" t="s">
        <v>32</v>
      </c>
      <c r="W1277" t="str">
        <f>IF(ISNUMBER(SEARCH("automatic", Churn_Data[[#This Row],[PaymentMethod]])), "Automatic", "Manual")</f>
        <v>Manual</v>
      </c>
      <c r="X1277">
        <v>85.25</v>
      </c>
      <c r="Y1277" t="str">
        <f>IF(Churn_Data[[#This Row],[tenure]]&lt;=12,"0-1 Year",IF(Churn_Data[[#This Row],[tenure]]&lt;=24,"1-2 Years",IF(Churn_Data[[#This Row],[tenure]]&lt;=36,"2-3 Years",IF(Churn_Data[[#This Row],[tenure]]&lt;=48,"3-4 Years",IF(Churn_Data[[#This Row],[tenure]]&lt;=60,"4-5 Years","5+ Years")))))</f>
        <v>1-2 Years</v>
      </c>
      <c r="Z1277">
        <v>20</v>
      </c>
      <c r="AA1277">
        <v>1734.5</v>
      </c>
      <c r="AB1277" t="e">
        <f>IF(Churn_Data[[#This Row],[Churn]]="No",Churn_Data[[#This Row],[MonthlyCharges]],NA())</f>
        <v>#N/A</v>
      </c>
      <c r="AC1277" t="e">
        <f>IF(Churn_Data[[#This Row],[Churn]]="No",Churn_Data[[#This Row],[tenure]],NA())</f>
        <v>#N/A</v>
      </c>
      <c r="AD1277">
        <f>IF(Churn_Data[[#This Row],[Churn]]="Yes",Churn_Data[[#This Row],[MonthlyCharges]],NA())</f>
        <v>85.25</v>
      </c>
      <c r="AE1277">
        <f>IF(Churn_Data[[#This Row],[Churn]]="Yes",Churn_Data[[#This Row],[tenure]],NA())</f>
        <v>20</v>
      </c>
      <c r="AF1277">
        <v>1705</v>
      </c>
    </row>
    <row r="1278" spans="1:32" x14ac:dyDescent="0.3">
      <c r="A1278" t="s">
        <v>1310</v>
      </c>
      <c r="B1278" t="s">
        <v>23</v>
      </c>
      <c r="C1278" t="str">
        <f>IF(Churn_Data[[#This Row],[SeniorCitizen]]=1,"Yes","No")</f>
        <v>No</v>
      </c>
      <c r="D1278">
        <v>0</v>
      </c>
      <c r="E1278" t="s">
        <v>24</v>
      </c>
      <c r="F1278" t="s">
        <v>25</v>
      </c>
      <c r="G1278" t="s">
        <v>24</v>
      </c>
      <c r="H1278" t="s">
        <v>24</v>
      </c>
      <c r="I1278" t="s">
        <v>26</v>
      </c>
      <c r="J1278" t="str">
        <f>IF(Churn_Data[[#This Row],[InternetService]]&lt;&gt;"No","Yes","No")</f>
        <v>Yes</v>
      </c>
      <c r="K1278" t="s">
        <v>25</v>
      </c>
      <c r="L1278" t="s">
        <v>25</v>
      </c>
      <c r="M1278" t="s">
        <v>25</v>
      </c>
      <c r="N1278" t="s">
        <v>25</v>
      </c>
      <c r="O1278" t="s">
        <v>24</v>
      </c>
      <c r="P1278" t="s">
        <v>25</v>
      </c>
      <c r="Q1278" t="s">
        <v>25</v>
      </c>
      <c r="R1278">
        <f>IF(Churn_Data[[#This Row],[Churn]]="Yes",1,0)</f>
        <v>0</v>
      </c>
      <c r="S1278" t="s">
        <v>24</v>
      </c>
      <c r="T1278">
        <f>(Churn_Data[[#This Row],[OnlineSecurity]]="Yes")+(Churn_Data[[#This Row],[OnlineBackup]]="Yes")+(Churn_Data[[#This Row],[DeviceProtection]]="Yes")+(Churn_Data[[#This Row],[TechSupport]]="Yes")+(Churn_Data[[#This Row],[StreamingTV]]="Yes")+(Churn_Data[[#This Row],[StreamingMovies]]="Yes")</f>
        <v>1</v>
      </c>
      <c r="U1278" t="s">
        <v>27</v>
      </c>
      <c r="V1278" t="s">
        <v>32</v>
      </c>
      <c r="W1278" t="str">
        <f>IF(ISNUMBER(SEARCH("automatic", Churn_Data[[#This Row],[PaymentMethod]])), "Automatic", "Manual")</f>
        <v>Manual</v>
      </c>
      <c r="X1278">
        <v>84.05</v>
      </c>
      <c r="Y1278" t="str">
        <f>IF(Churn_Data[[#This Row],[tenure]]&lt;=12,"0-1 Year",IF(Churn_Data[[#This Row],[tenure]]&lt;=24,"1-2 Years",IF(Churn_Data[[#This Row],[tenure]]&lt;=36,"2-3 Years",IF(Churn_Data[[#This Row],[tenure]]&lt;=48,"3-4 Years",IF(Churn_Data[[#This Row],[tenure]]&lt;=60,"4-5 Years","5+ Years")))))</f>
        <v>0-1 Year</v>
      </c>
      <c r="Z1278">
        <v>2</v>
      </c>
      <c r="AA1278">
        <v>134.05000000000001</v>
      </c>
      <c r="AB1278">
        <f>IF(Churn_Data[[#This Row],[Churn]]="No",Churn_Data[[#This Row],[MonthlyCharges]],NA())</f>
        <v>84.05</v>
      </c>
      <c r="AC1278">
        <f>IF(Churn_Data[[#This Row],[Churn]]="No",Churn_Data[[#This Row],[tenure]],NA())</f>
        <v>2</v>
      </c>
      <c r="AD1278" t="e">
        <f>IF(Churn_Data[[#This Row],[Churn]]="Yes",Churn_Data[[#This Row],[MonthlyCharges]],NA())</f>
        <v>#N/A</v>
      </c>
      <c r="AE1278" t="e">
        <f>IF(Churn_Data[[#This Row],[Churn]]="Yes",Churn_Data[[#This Row],[tenure]],NA())</f>
        <v>#N/A</v>
      </c>
      <c r="AF1278">
        <v>168.1</v>
      </c>
    </row>
    <row r="1279" spans="1:32" x14ac:dyDescent="0.3">
      <c r="A1279" t="s">
        <v>1311</v>
      </c>
      <c r="B1279" t="s">
        <v>23</v>
      </c>
      <c r="C1279" t="str">
        <f>IF(Churn_Data[[#This Row],[SeniorCitizen]]=1,"Yes","No")</f>
        <v>No</v>
      </c>
      <c r="D1279">
        <v>0</v>
      </c>
      <c r="E1279" t="s">
        <v>25</v>
      </c>
      <c r="F1279" t="s">
        <v>24</v>
      </c>
      <c r="G1279" t="s">
        <v>24</v>
      </c>
      <c r="H1279" t="s">
        <v>24</v>
      </c>
      <c r="I1279" t="s">
        <v>26</v>
      </c>
      <c r="J1279" t="str">
        <f>IF(Churn_Data[[#This Row],[InternetService]]&lt;&gt;"No","Yes","No")</f>
        <v>Yes</v>
      </c>
      <c r="K1279" t="s">
        <v>25</v>
      </c>
      <c r="L1279" t="s">
        <v>25</v>
      </c>
      <c r="M1279" t="s">
        <v>25</v>
      </c>
      <c r="N1279" t="s">
        <v>25</v>
      </c>
      <c r="O1279" t="s">
        <v>24</v>
      </c>
      <c r="P1279" t="s">
        <v>25</v>
      </c>
      <c r="Q1279" t="s">
        <v>25</v>
      </c>
      <c r="R1279">
        <f>IF(Churn_Data[[#This Row],[Churn]]="Yes",1,0)</f>
        <v>0</v>
      </c>
      <c r="S1279" t="s">
        <v>24</v>
      </c>
      <c r="T1279">
        <f>(Churn_Data[[#This Row],[OnlineSecurity]]="Yes")+(Churn_Data[[#This Row],[OnlineBackup]]="Yes")+(Churn_Data[[#This Row],[DeviceProtection]]="Yes")+(Churn_Data[[#This Row],[TechSupport]]="Yes")+(Churn_Data[[#This Row],[StreamingTV]]="Yes")+(Churn_Data[[#This Row],[StreamingMovies]]="Yes")</f>
        <v>1</v>
      </c>
      <c r="U1279" t="s">
        <v>27</v>
      </c>
      <c r="V1279" t="s">
        <v>32</v>
      </c>
      <c r="W1279" t="str">
        <f>IF(ISNUMBER(SEARCH("automatic", Churn_Data[[#This Row],[PaymentMethod]])), "Automatic", "Manual")</f>
        <v>Manual</v>
      </c>
      <c r="X1279">
        <v>84.05</v>
      </c>
      <c r="Y1279" t="str">
        <f>IF(Churn_Data[[#This Row],[tenure]]&lt;=12,"0-1 Year",IF(Churn_Data[[#This Row],[tenure]]&lt;=24,"1-2 Years",IF(Churn_Data[[#This Row],[tenure]]&lt;=36,"2-3 Years",IF(Churn_Data[[#This Row],[tenure]]&lt;=48,"3-4 Years",IF(Churn_Data[[#This Row],[tenure]]&lt;=60,"4-5 Years","5+ Years")))))</f>
        <v>0-1 Year</v>
      </c>
      <c r="Z1279">
        <v>12</v>
      </c>
      <c r="AA1279">
        <v>966.55</v>
      </c>
      <c r="AB1279">
        <f>IF(Churn_Data[[#This Row],[Churn]]="No",Churn_Data[[#This Row],[MonthlyCharges]],NA())</f>
        <v>84.05</v>
      </c>
      <c r="AC1279">
        <f>IF(Churn_Data[[#This Row],[Churn]]="No",Churn_Data[[#This Row],[tenure]],NA())</f>
        <v>12</v>
      </c>
      <c r="AD1279" t="e">
        <f>IF(Churn_Data[[#This Row],[Churn]]="Yes",Churn_Data[[#This Row],[MonthlyCharges]],NA())</f>
        <v>#N/A</v>
      </c>
      <c r="AE1279" t="e">
        <f>IF(Churn_Data[[#This Row],[Churn]]="Yes",Churn_Data[[#This Row],[tenure]],NA())</f>
        <v>#N/A</v>
      </c>
      <c r="AF1279">
        <v>1008.6</v>
      </c>
    </row>
    <row r="1280" spans="1:32" x14ac:dyDescent="0.3">
      <c r="A1280" t="s">
        <v>1312</v>
      </c>
      <c r="B1280" t="s">
        <v>30</v>
      </c>
      <c r="C1280" t="str">
        <f>IF(Churn_Data[[#This Row],[SeniorCitizen]]=1,"Yes","No")</f>
        <v>Yes</v>
      </c>
      <c r="D1280">
        <v>1</v>
      </c>
      <c r="E1280" t="s">
        <v>25</v>
      </c>
      <c r="F1280" t="s">
        <v>25</v>
      </c>
      <c r="G1280" t="s">
        <v>24</v>
      </c>
      <c r="H1280" t="s">
        <v>24</v>
      </c>
      <c r="I1280" t="s">
        <v>26</v>
      </c>
      <c r="J1280" t="str">
        <f>IF(Churn_Data[[#This Row],[InternetService]]&lt;&gt;"No","Yes","No")</f>
        <v>Yes</v>
      </c>
      <c r="K1280" t="s">
        <v>25</v>
      </c>
      <c r="L1280" t="s">
        <v>25</v>
      </c>
      <c r="M1280" t="s">
        <v>25</v>
      </c>
      <c r="N1280" t="s">
        <v>25</v>
      </c>
      <c r="O1280" t="s">
        <v>24</v>
      </c>
      <c r="P1280" t="s">
        <v>25</v>
      </c>
      <c r="Q1280" t="s">
        <v>25</v>
      </c>
      <c r="R1280">
        <f>IF(Churn_Data[[#This Row],[Churn]]="Yes",1,0)</f>
        <v>0</v>
      </c>
      <c r="S1280" t="s">
        <v>24</v>
      </c>
      <c r="T1280">
        <f>(Churn_Data[[#This Row],[OnlineSecurity]]="Yes")+(Churn_Data[[#This Row],[OnlineBackup]]="Yes")+(Churn_Data[[#This Row],[DeviceProtection]]="Yes")+(Churn_Data[[#This Row],[TechSupport]]="Yes")+(Churn_Data[[#This Row],[StreamingTV]]="Yes")+(Churn_Data[[#This Row],[StreamingMovies]]="Yes")</f>
        <v>1</v>
      </c>
      <c r="U1280" t="s">
        <v>27</v>
      </c>
      <c r="V1280" t="s">
        <v>32</v>
      </c>
      <c r="W1280" t="str">
        <f>IF(ISNUMBER(SEARCH("automatic", Churn_Data[[#This Row],[PaymentMethod]])), "Automatic", "Manual")</f>
        <v>Manual</v>
      </c>
      <c r="X1280">
        <v>84.35</v>
      </c>
      <c r="Y1280" t="str">
        <f>IF(Churn_Data[[#This Row],[tenure]]&lt;=12,"0-1 Year",IF(Churn_Data[[#This Row],[tenure]]&lt;=24,"1-2 Years",IF(Churn_Data[[#This Row],[tenure]]&lt;=36,"2-3 Years",IF(Churn_Data[[#This Row],[tenure]]&lt;=48,"3-4 Years",IF(Churn_Data[[#This Row],[tenure]]&lt;=60,"4-5 Years","5+ Years")))))</f>
        <v>1-2 Years</v>
      </c>
      <c r="Z1280">
        <v>20</v>
      </c>
      <c r="AA1280">
        <v>1745.2</v>
      </c>
      <c r="AB1280">
        <f>IF(Churn_Data[[#This Row],[Churn]]="No",Churn_Data[[#This Row],[MonthlyCharges]],NA())</f>
        <v>84.35</v>
      </c>
      <c r="AC1280">
        <f>IF(Churn_Data[[#This Row],[Churn]]="No",Churn_Data[[#This Row],[tenure]],NA())</f>
        <v>20</v>
      </c>
      <c r="AD1280" t="e">
        <f>IF(Churn_Data[[#This Row],[Churn]]="Yes",Churn_Data[[#This Row],[MonthlyCharges]],NA())</f>
        <v>#N/A</v>
      </c>
      <c r="AE1280" t="e">
        <f>IF(Churn_Data[[#This Row],[Churn]]="Yes",Churn_Data[[#This Row],[tenure]],NA())</f>
        <v>#N/A</v>
      </c>
      <c r="AF1280">
        <v>1687</v>
      </c>
    </row>
    <row r="1281" spans="1:32" x14ac:dyDescent="0.3">
      <c r="A1281" t="s">
        <v>1313</v>
      </c>
      <c r="B1281" t="s">
        <v>30</v>
      </c>
      <c r="C1281" t="str">
        <f>IF(Churn_Data[[#This Row],[SeniorCitizen]]=1,"Yes","No")</f>
        <v>Yes</v>
      </c>
      <c r="D1281">
        <v>1</v>
      </c>
      <c r="E1281" t="s">
        <v>24</v>
      </c>
      <c r="F1281" t="s">
        <v>25</v>
      </c>
      <c r="G1281" t="s">
        <v>24</v>
      </c>
      <c r="H1281" t="s">
        <v>24</v>
      </c>
      <c r="I1281" t="s">
        <v>26</v>
      </c>
      <c r="J1281" t="str">
        <f>IF(Churn_Data[[#This Row],[InternetService]]&lt;&gt;"No","Yes","No")</f>
        <v>Yes</v>
      </c>
      <c r="K1281" t="s">
        <v>25</v>
      </c>
      <c r="L1281" t="s">
        <v>25</v>
      </c>
      <c r="M1281" t="s">
        <v>25</v>
      </c>
      <c r="N1281" t="s">
        <v>25</v>
      </c>
      <c r="O1281" t="s">
        <v>24</v>
      </c>
      <c r="P1281" t="s">
        <v>25</v>
      </c>
      <c r="Q1281" t="s">
        <v>24</v>
      </c>
      <c r="R1281">
        <f>IF(Churn_Data[[#This Row],[Churn]]="Yes",1,0)</f>
        <v>1</v>
      </c>
      <c r="S1281" t="s">
        <v>24</v>
      </c>
      <c r="T1281">
        <f>(Churn_Data[[#This Row],[OnlineSecurity]]="Yes")+(Churn_Data[[#This Row],[OnlineBackup]]="Yes")+(Churn_Data[[#This Row],[DeviceProtection]]="Yes")+(Churn_Data[[#This Row],[TechSupport]]="Yes")+(Churn_Data[[#This Row],[StreamingTV]]="Yes")+(Churn_Data[[#This Row],[StreamingMovies]]="Yes")</f>
        <v>1</v>
      </c>
      <c r="U1281" t="s">
        <v>27</v>
      </c>
      <c r="V1281" t="s">
        <v>32</v>
      </c>
      <c r="W1281" t="str">
        <f>IF(ISNUMBER(SEARCH("automatic", Churn_Data[[#This Row],[PaymentMethod]])), "Automatic", "Manual")</f>
        <v>Manual</v>
      </c>
      <c r="X1281">
        <v>85.7</v>
      </c>
      <c r="Y1281" t="str">
        <f>IF(Churn_Data[[#This Row],[tenure]]&lt;=12,"0-1 Year",IF(Churn_Data[[#This Row],[tenure]]&lt;=24,"1-2 Years",IF(Churn_Data[[#This Row],[tenure]]&lt;=36,"2-3 Years",IF(Churn_Data[[#This Row],[tenure]]&lt;=48,"3-4 Years",IF(Churn_Data[[#This Row],[tenure]]&lt;=60,"4-5 Years","5+ Years")))))</f>
        <v>3-4 Years</v>
      </c>
      <c r="Z1281">
        <v>37</v>
      </c>
      <c r="AA1281">
        <v>3171.15</v>
      </c>
      <c r="AB1281" t="e">
        <f>IF(Churn_Data[[#This Row],[Churn]]="No",Churn_Data[[#This Row],[MonthlyCharges]],NA())</f>
        <v>#N/A</v>
      </c>
      <c r="AC1281" t="e">
        <f>IF(Churn_Data[[#This Row],[Churn]]="No",Churn_Data[[#This Row],[tenure]],NA())</f>
        <v>#N/A</v>
      </c>
      <c r="AD1281">
        <f>IF(Churn_Data[[#This Row],[Churn]]="Yes",Churn_Data[[#This Row],[MonthlyCharges]],NA())</f>
        <v>85.7</v>
      </c>
      <c r="AE1281">
        <f>IF(Churn_Data[[#This Row],[Churn]]="Yes",Churn_Data[[#This Row],[tenure]],NA())</f>
        <v>37</v>
      </c>
      <c r="AF1281">
        <v>3170.9</v>
      </c>
    </row>
    <row r="1282" spans="1:32" x14ac:dyDescent="0.3">
      <c r="A1282" t="s">
        <v>1314</v>
      </c>
      <c r="B1282" t="s">
        <v>30</v>
      </c>
      <c r="C1282" t="str">
        <f>IF(Churn_Data[[#This Row],[SeniorCitizen]]=1,"Yes","No")</f>
        <v>No</v>
      </c>
      <c r="D1282">
        <v>0</v>
      </c>
      <c r="E1282" t="s">
        <v>24</v>
      </c>
      <c r="F1282" t="s">
        <v>24</v>
      </c>
      <c r="G1282" t="s">
        <v>24</v>
      </c>
      <c r="H1282" t="s">
        <v>24</v>
      </c>
      <c r="I1282" t="s">
        <v>26</v>
      </c>
      <c r="J1282" t="str">
        <f>IF(Churn_Data[[#This Row],[InternetService]]&lt;&gt;"No","Yes","No")</f>
        <v>Yes</v>
      </c>
      <c r="K1282" t="s">
        <v>25</v>
      </c>
      <c r="L1282" t="s">
        <v>25</v>
      </c>
      <c r="M1282" t="s">
        <v>25</v>
      </c>
      <c r="N1282" t="s">
        <v>25</v>
      </c>
      <c r="O1282" t="s">
        <v>24</v>
      </c>
      <c r="P1282" t="s">
        <v>25</v>
      </c>
      <c r="Q1282" t="s">
        <v>25</v>
      </c>
      <c r="R1282">
        <f>IF(Churn_Data[[#This Row],[Churn]]="Yes",1,0)</f>
        <v>0</v>
      </c>
      <c r="S1282" t="s">
        <v>25</v>
      </c>
      <c r="T1282">
        <f>(Churn_Data[[#This Row],[OnlineSecurity]]="Yes")+(Churn_Data[[#This Row],[OnlineBackup]]="Yes")+(Churn_Data[[#This Row],[DeviceProtection]]="Yes")+(Churn_Data[[#This Row],[TechSupport]]="Yes")+(Churn_Data[[#This Row],[StreamingTV]]="Yes")+(Churn_Data[[#This Row],[StreamingMovies]]="Yes")</f>
        <v>1</v>
      </c>
      <c r="U1282" t="s">
        <v>27</v>
      </c>
      <c r="V1282" t="s">
        <v>32</v>
      </c>
      <c r="W1282" t="str">
        <f>IF(ISNUMBER(SEARCH("automatic", Churn_Data[[#This Row],[PaymentMethod]])), "Automatic", "Manual")</f>
        <v>Manual</v>
      </c>
      <c r="X1282">
        <v>85.45</v>
      </c>
      <c r="Y1282" t="str">
        <f>IF(Churn_Data[[#This Row],[tenure]]&lt;=12,"0-1 Year",IF(Churn_Data[[#This Row],[tenure]]&lt;=24,"1-2 Years",IF(Churn_Data[[#This Row],[tenure]]&lt;=36,"2-3 Years",IF(Churn_Data[[#This Row],[tenure]]&lt;=48,"3-4 Years",IF(Churn_Data[[#This Row],[tenure]]&lt;=60,"4-5 Years","5+ Years")))))</f>
        <v>2-3 Years</v>
      </c>
      <c r="Z1282">
        <v>30</v>
      </c>
      <c r="AA1282">
        <v>2509.9499999999998</v>
      </c>
      <c r="AB1282">
        <f>IF(Churn_Data[[#This Row],[Churn]]="No",Churn_Data[[#This Row],[MonthlyCharges]],NA())</f>
        <v>85.45</v>
      </c>
      <c r="AC1282">
        <f>IF(Churn_Data[[#This Row],[Churn]]="No",Churn_Data[[#This Row],[tenure]],NA())</f>
        <v>30</v>
      </c>
      <c r="AD1282" t="e">
        <f>IF(Churn_Data[[#This Row],[Churn]]="Yes",Churn_Data[[#This Row],[MonthlyCharges]],NA())</f>
        <v>#N/A</v>
      </c>
      <c r="AE1282" t="e">
        <f>IF(Churn_Data[[#This Row],[Churn]]="Yes",Churn_Data[[#This Row],[tenure]],NA())</f>
        <v>#N/A</v>
      </c>
      <c r="AF1282">
        <v>2563.5</v>
      </c>
    </row>
    <row r="1283" spans="1:32" x14ac:dyDescent="0.3">
      <c r="A1283" t="s">
        <v>1315</v>
      </c>
      <c r="B1283" t="s">
        <v>23</v>
      </c>
      <c r="C1283" t="str">
        <f>IF(Churn_Data[[#This Row],[SeniorCitizen]]=1,"Yes","No")</f>
        <v>No</v>
      </c>
      <c r="D1283">
        <v>0</v>
      </c>
      <c r="E1283" t="s">
        <v>24</v>
      </c>
      <c r="F1283" t="s">
        <v>24</v>
      </c>
      <c r="G1283" t="s">
        <v>24</v>
      </c>
      <c r="H1283" t="s">
        <v>24</v>
      </c>
      <c r="I1283" t="s">
        <v>26</v>
      </c>
      <c r="J1283" t="str">
        <f>IF(Churn_Data[[#This Row],[InternetService]]&lt;&gt;"No","Yes","No")</f>
        <v>Yes</v>
      </c>
      <c r="K1283" t="s">
        <v>25</v>
      </c>
      <c r="L1283" t="s">
        <v>25</v>
      </c>
      <c r="M1283" t="s">
        <v>25</v>
      </c>
      <c r="N1283" t="s">
        <v>25</v>
      </c>
      <c r="O1283" t="s">
        <v>24</v>
      </c>
      <c r="P1283" t="s">
        <v>25</v>
      </c>
      <c r="Q1283" t="s">
        <v>25</v>
      </c>
      <c r="R1283">
        <f>IF(Churn_Data[[#This Row],[Churn]]="Yes",1,0)</f>
        <v>0</v>
      </c>
      <c r="S1283" t="s">
        <v>24</v>
      </c>
      <c r="T1283">
        <f>(Churn_Data[[#This Row],[OnlineSecurity]]="Yes")+(Churn_Data[[#This Row],[OnlineBackup]]="Yes")+(Churn_Data[[#This Row],[DeviceProtection]]="Yes")+(Churn_Data[[#This Row],[TechSupport]]="Yes")+(Churn_Data[[#This Row],[StreamingTV]]="Yes")+(Churn_Data[[#This Row],[StreamingMovies]]="Yes")</f>
        <v>1</v>
      </c>
      <c r="U1283" t="s">
        <v>27</v>
      </c>
      <c r="V1283" t="s">
        <v>32</v>
      </c>
      <c r="W1283" t="str">
        <f>IF(ISNUMBER(SEARCH("automatic", Churn_Data[[#This Row],[PaymentMethod]])), "Automatic", "Manual")</f>
        <v>Manual</v>
      </c>
      <c r="X1283">
        <v>83.75</v>
      </c>
      <c r="Y1283" t="str">
        <f>IF(Churn_Data[[#This Row],[tenure]]&lt;=12,"0-1 Year",IF(Churn_Data[[#This Row],[tenure]]&lt;=24,"1-2 Years",IF(Churn_Data[[#This Row],[tenure]]&lt;=36,"2-3 Years",IF(Churn_Data[[#This Row],[tenure]]&lt;=48,"3-4 Years",IF(Churn_Data[[#This Row],[tenure]]&lt;=60,"4-5 Years","5+ Years")))))</f>
        <v>1-2 Years</v>
      </c>
      <c r="Z1283">
        <v>23</v>
      </c>
      <c r="AA1283">
        <v>1849.95</v>
      </c>
      <c r="AB1283">
        <f>IF(Churn_Data[[#This Row],[Churn]]="No",Churn_Data[[#This Row],[MonthlyCharges]],NA())</f>
        <v>83.75</v>
      </c>
      <c r="AC1283">
        <f>IF(Churn_Data[[#This Row],[Churn]]="No",Churn_Data[[#This Row],[tenure]],NA())</f>
        <v>23</v>
      </c>
      <c r="AD1283" t="e">
        <f>IF(Churn_Data[[#This Row],[Churn]]="Yes",Churn_Data[[#This Row],[MonthlyCharges]],NA())</f>
        <v>#N/A</v>
      </c>
      <c r="AE1283" t="e">
        <f>IF(Churn_Data[[#This Row],[Churn]]="Yes",Churn_Data[[#This Row],[tenure]],NA())</f>
        <v>#N/A</v>
      </c>
      <c r="AF1283">
        <v>1926.25</v>
      </c>
    </row>
    <row r="1284" spans="1:32" x14ac:dyDescent="0.3">
      <c r="A1284" t="s">
        <v>1316</v>
      </c>
      <c r="B1284" t="s">
        <v>23</v>
      </c>
      <c r="C1284" t="str">
        <f>IF(Churn_Data[[#This Row],[SeniorCitizen]]=1,"Yes","No")</f>
        <v>No</v>
      </c>
      <c r="D1284">
        <v>0</v>
      </c>
      <c r="E1284" t="s">
        <v>24</v>
      </c>
      <c r="F1284" t="s">
        <v>25</v>
      </c>
      <c r="G1284" t="s">
        <v>24</v>
      </c>
      <c r="H1284" t="s">
        <v>24</v>
      </c>
      <c r="I1284" t="s">
        <v>26</v>
      </c>
      <c r="J1284" t="str">
        <f>IF(Churn_Data[[#This Row],[InternetService]]&lt;&gt;"No","Yes","No")</f>
        <v>Yes</v>
      </c>
      <c r="K1284" t="s">
        <v>25</v>
      </c>
      <c r="L1284" t="s">
        <v>25</v>
      </c>
      <c r="M1284" t="s">
        <v>25</v>
      </c>
      <c r="N1284" t="s">
        <v>25</v>
      </c>
      <c r="O1284" t="s">
        <v>24</v>
      </c>
      <c r="P1284" t="s">
        <v>25</v>
      </c>
      <c r="Q1284" t="s">
        <v>25</v>
      </c>
      <c r="R1284">
        <f>IF(Churn_Data[[#This Row],[Churn]]="Yes",1,0)</f>
        <v>0</v>
      </c>
      <c r="S1284" t="s">
        <v>24</v>
      </c>
      <c r="T1284">
        <f>(Churn_Data[[#This Row],[OnlineSecurity]]="Yes")+(Churn_Data[[#This Row],[OnlineBackup]]="Yes")+(Churn_Data[[#This Row],[DeviceProtection]]="Yes")+(Churn_Data[[#This Row],[TechSupport]]="Yes")+(Churn_Data[[#This Row],[StreamingTV]]="Yes")+(Churn_Data[[#This Row],[StreamingMovies]]="Yes")</f>
        <v>1</v>
      </c>
      <c r="U1284" t="s">
        <v>27</v>
      </c>
      <c r="V1284" t="s">
        <v>32</v>
      </c>
      <c r="W1284" t="str">
        <f>IF(ISNUMBER(SEARCH("automatic", Churn_Data[[#This Row],[PaymentMethod]])), "Automatic", "Manual")</f>
        <v>Manual</v>
      </c>
      <c r="X1284">
        <v>86.85</v>
      </c>
      <c r="Y1284" t="str">
        <f>IF(Churn_Data[[#This Row],[tenure]]&lt;=12,"0-1 Year",IF(Churn_Data[[#This Row],[tenure]]&lt;=24,"1-2 Years",IF(Churn_Data[[#This Row],[tenure]]&lt;=36,"2-3 Years",IF(Churn_Data[[#This Row],[tenure]]&lt;=48,"3-4 Years",IF(Churn_Data[[#This Row],[tenure]]&lt;=60,"4-5 Years","5+ Years")))))</f>
        <v>1-2 Years</v>
      </c>
      <c r="Z1284">
        <v>19</v>
      </c>
      <c r="AA1284">
        <v>1564.4</v>
      </c>
      <c r="AB1284">
        <f>IF(Churn_Data[[#This Row],[Churn]]="No",Churn_Data[[#This Row],[MonthlyCharges]],NA())</f>
        <v>86.85</v>
      </c>
      <c r="AC1284">
        <f>IF(Churn_Data[[#This Row],[Churn]]="No",Churn_Data[[#This Row],[tenure]],NA())</f>
        <v>19</v>
      </c>
      <c r="AD1284" t="e">
        <f>IF(Churn_Data[[#This Row],[Churn]]="Yes",Churn_Data[[#This Row],[MonthlyCharges]],NA())</f>
        <v>#N/A</v>
      </c>
      <c r="AE1284" t="e">
        <f>IF(Churn_Data[[#This Row],[Churn]]="Yes",Churn_Data[[#This Row],[tenure]],NA())</f>
        <v>#N/A</v>
      </c>
      <c r="AF1284">
        <v>1650.15</v>
      </c>
    </row>
    <row r="1285" spans="1:32" x14ac:dyDescent="0.3">
      <c r="A1285" t="s">
        <v>1317</v>
      </c>
      <c r="B1285" t="s">
        <v>23</v>
      </c>
      <c r="C1285" t="str">
        <f>IF(Churn_Data[[#This Row],[SeniorCitizen]]=1,"Yes","No")</f>
        <v>No</v>
      </c>
      <c r="D1285">
        <v>0</v>
      </c>
      <c r="E1285" t="s">
        <v>25</v>
      </c>
      <c r="F1285" t="s">
        <v>25</v>
      </c>
      <c r="G1285" t="s">
        <v>24</v>
      </c>
      <c r="H1285" t="s">
        <v>24</v>
      </c>
      <c r="I1285" t="s">
        <v>26</v>
      </c>
      <c r="J1285" t="str">
        <f>IF(Churn_Data[[#This Row],[InternetService]]&lt;&gt;"No","Yes","No")</f>
        <v>Yes</v>
      </c>
      <c r="K1285" t="s">
        <v>25</v>
      </c>
      <c r="L1285" t="s">
        <v>25</v>
      </c>
      <c r="M1285" t="s">
        <v>25</v>
      </c>
      <c r="N1285" t="s">
        <v>25</v>
      </c>
      <c r="O1285" t="s">
        <v>24</v>
      </c>
      <c r="P1285" t="s">
        <v>25</v>
      </c>
      <c r="Q1285" t="s">
        <v>24</v>
      </c>
      <c r="R1285">
        <f>IF(Churn_Data[[#This Row],[Churn]]="Yes",1,0)</f>
        <v>1</v>
      </c>
      <c r="S1285" t="s">
        <v>24</v>
      </c>
      <c r="T1285">
        <f>(Churn_Data[[#This Row],[OnlineSecurity]]="Yes")+(Churn_Data[[#This Row],[OnlineBackup]]="Yes")+(Churn_Data[[#This Row],[DeviceProtection]]="Yes")+(Churn_Data[[#This Row],[TechSupport]]="Yes")+(Churn_Data[[#This Row],[StreamingTV]]="Yes")+(Churn_Data[[#This Row],[StreamingMovies]]="Yes")</f>
        <v>1</v>
      </c>
      <c r="U1285" t="s">
        <v>27</v>
      </c>
      <c r="V1285" t="s">
        <v>32</v>
      </c>
      <c r="W1285" t="str">
        <f>IF(ISNUMBER(SEARCH("automatic", Churn_Data[[#This Row],[PaymentMethod]])), "Automatic", "Manual")</f>
        <v>Manual</v>
      </c>
      <c r="X1285">
        <v>85.2</v>
      </c>
      <c r="Y1285" t="str">
        <f>IF(Churn_Data[[#This Row],[tenure]]&lt;=12,"0-1 Year",IF(Churn_Data[[#This Row],[tenure]]&lt;=24,"1-2 Years",IF(Churn_Data[[#This Row],[tenure]]&lt;=36,"2-3 Years",IF(Churn_Data[[#This Row],[tenure]]&lt;=48,"3-4 Years",IF(Churn_Data[[#This Row],[tenure]]&lt;=60,"4-5 Years","5+ Years")))))</f>
        <v>0-1 Year</v>
      </c>
      <c r="Z1285">
        <v>5</v>
      </c>
      <c r="AA1285">
        <v>474.8</v>
      </c>
      <c r="AB1285" t="e">
        <f>IF(Churn_Data[[#This Row],[Churn]]="No",Churn_Data[[#This Row],[MonthlyCharges]],NA())</f>
        <v>#N/A</v>
      </c>
      <c r="AC1285" t="e">
        <f>IF(Churn_Data[[#This Row],[Churn]]="No",Churn_Data[[#This Row],[tenure]],NA())</f>
        <v>#N/A</v>
      </c>
      <c r="AD1285">
        <f>IF(Churn_Data[[#This Row],[Churn]]="Yes",Churn_Data[[#This Row],[MonthlyCharges]],NA())</f>
        <v>85.2</v>
      </c>
      <c r="AE1285">
        <f>IF(Churn_Data[[#This Row],[Churn]]="Yes",Churn_Data[[#This Row],[tenure]],NA())</f>
        <v>5</v>
      </c>
      <c r="AF1285">
        <v>426</v>
      </c>
    </row>
    <row r="1286" spans="1:32" x14ac:dyDescent="0.3">
      <c r="A1286" t="s">
        <v>1318</v>
      </c>
      <c r="B1286" t="s">
        <v>30</v>
      </c>
      <c r="C1286" t="str">
        <f>IF(Churn_Data[[#This Row],[SeniorCitizen]]=1,"Yes","No")</f>
        <v>No</v>
      </c>
      <c r="D1286">
        <v>0</v>
      </c>
      <c r="E1286" t="s">
        <v>24</v>
      </c>
      <c r="F1286" t="s">
        <v>24</v>
      </c>
      <c r="G1286" t="s">
        <v>24</v>
      </c>
      <c r="H1286" t="s">
        <v>24</v>
      </c>
      <c r="I1286" t="s">
        <v>26</v>
      </c>
      <c r="J1286" t="str">
        <f>IF(Churn_Data[[#This Row],[InternetService]]&lt;&gt;"No","Yes","No")</f>
        <v>Yes</v>
      </c>
      <c r="K1286" t="s">
        <v>25</v>
      </c>
      <c r="L1286" t="s">
        <v>25</v>
      </c>
      <c r="M1286" t="s">
        <v>25</v>
      </c>
      <c r="N1286" t="s">
        <v>25</v>
      </c>
      <c r="O1286" t="s">
        <v>24</v>
      </c>
      <c r="P1286" t="s">
        <v>25</v>
      </c>
      <c r="Q1286" t="s">
        <v>24</v>
      </c>
      <c r="R1286">
        <f>IF(Churn_Data[[#This Row],[Churn]]="Yes",1,0)</f>
        <v>1</v>
      </c>
      <c r="S1286" t="s">
        <v>25</v>
      </c>
      <c r="T1286">
        <f>(Churn_Data[[#This Row],[OnlineSecurity]]="Yes")+(Churn_Data[[#This Row],[OnlineBackup]]="Yes")+(Churn_Data[[#This Row],[DeviceProtection]]="Yes")+(Churn_Data[[#This Row],[TechSupport]]="Yes")+(Churn_Data[[#This Row],[StreamingTV]]="Yes")+(Churn_Data[[#This Row],[StreamingMovies]]="Yes")</f>
        <v>1</v>
      </c>
      <c r="U1286" t="s">
        <v>27</v>
      </c>
      <c r="V1286" t="s">
        <v>32</v>
      </c>
      <c r="W1286" t="str">
        <f>IF(ISNUMBER(SEARCH("automatic", Churn_Data[[#This Row],[PaymentMethod]])), "Automatic", "Manual")</f>
        <v>Manual</v>
      </c>
      <c r="X1286">
        <v>84.5</v>
      </c>
      <c r="Y1286" t="str">
        <f>IF(Churn_Data[[#This Row],[tenure]]&lt;=12,"0-1 Year",IF(Churn_Data[[#This Row],[tenure]]&lt;=24,"1-2 Years",IF(Churn_Data[[#This Row],[tenure]]&lt;=36,"2-3 Years",IF(Churn_Data[[#This Row],[tenure]]&lt;=48,"3-4 Years",IF(Churn_Data[[#This Row],[tenure]]&lt;=60,"4-5 Years","5+ Years")))))</f>
        <v>4-5 Years</v>
      </c>
      <c r="Z1286">
        <v>49</v>
      </c>
      <c r="AA1286">
        <v>4254.8500000000004</v>
      </c>
      <c r="AB1286" t="e">
        <f>IF(Churn_Data[[#This Row],[Churn]]="No",Churn_Data[[#This Row],[MonthlyCharges]],NA())</f>
        <v>#N/A</v>
      </c>
      <c r="AC1286" t="e">
        <f>IF(Churn_Data[[#This Row],[Churn]]="No",Churn_Data[[#This Row],[tenure]],NA())</f>
        <v>#N/A</v>
      </c>
      <c r="AD1286">
        <f>IF(Churn_Data[[#This Row],[Churn]]="Yes",Churn_Data[[#This Row],[MonthlyCharges]],NA())</f>
        <v>84.5</v>
      </c>
      <c r="AE1286">
        <f>IF(Churn_Data[[#This Row],[Churn]]="Yes",Churn_Data[[#This Row],[tenure]],NA())</f>
        <v>49</v>
      </c>
      <c r="AF1286">
        <v>4140.5</v>
      </c>
    </row>
    <row r="1287" spans="1:32" x14ac:dyDescent="0.3">
      <c r="A1287" t="s">
        <v>1319</v>
      </c>
      <c r="B1287" t="s">
        <v>30</v>
      </c>
      <c r="C1287" t="str">
        <f>IF(Churn_Data[[#This Row],[SeniorCitizen]]=1,"Yes","No")</f>
        <v>No</v>
      </c>
      <c r="D1287">
        <v>0</v>
      </c>
      <c r="E1287" t="s">
        <v>24</v>
      </c>
      <c r="F1287" t="s">
        <v>25</v>
      </c>
      <c r="G1287" t="s">
        <v>24</v>
      </c>
      <c r="H1287" t="s">
        <v>24</v>
      </c>
      <c r="I1287" t="s">
        <v>26</v>
      </c>
      <c r="J1287" t="str">
        <f>IF(Churn_Data[[#This Row],[InternetService]]&lt;&gt;"No","Yes","No")</f>
        <v>Yes</v>
      </c>
      <c r="K1287" t="s">
        <v>25</v>
      </c>
      <c r="L1287" t="s">
        <v>25</v>
      </c>
      <c r="M1287" t="s">
        <v>25</v>
      </c>
      <c r="N1287" t="s">
        <v>25</v>
      </c>
      <c r="O1287" t="s">
        <v>24</v>
      </c>
      <c r="P1287" t="s">
        <v>25</v>
      </c>
      <c r="Q1287" t="s">
        <v>24</v>
      </c>
      <c r="R1287">
        <f>IF(Churn_Data[[#This Row],[Churn]]="Yes",1,0)</f>
        <v>1</v>
      </c>
      <c r="S1287" t="s">
        <v>24</v>
      </c>
      <c r="T1287">
        <f>(Churn_Data[[#This Row],[OnlineSecurity]]="Yes")+(Churn_Data[[#This Row],[OnlineBackup]]="Yes")+(Churn_Data[[#This Row],[DeviceProtection]]="Yes")+(Churn_Data[[#This Row],[TechSupport]]="Yes")+(Churn_Data[[#This Row],[StreamingTV]]="Yes")+(Churn_Data[[#This Row],[StreamingMovies]]="Yes")</f>
        <v>1</v>
      </c>
      <c r="U1287" t="s">
        <v>27</v>
      </c>
      <c r="V1287" t="s">
        <v>32</v>
      </c>
      <c r="W1287" t="str">
        <f>IF(ISNUMBER(SEARCH("automatic", Churn_Data[[#This Row],[PaymentMethod]])), "Automatic", "Manual")</f>
        <v>Manual</v>
      </c>
      <c r="X1287">
        <v>82.85</v>
      </c>
      <c r="Y1287" t="str">
        <f>IF(Churn_Data[[#This Row],[tenure]]&lt;=12,"0-1 Year",IF(Churn_Data[[#This Row],[tenure]]&lt;=24,"1-2 Years",IF(Churn_Data[[#This Row],[tenure]]&lt;=36,"2-3 Years",IF(Churn_Data[[#This Row],[tenure]]&lt;=48,"3-4 Years",IF(Churn_Data[[#This Row],[tenure]]&lt;=60,"4-5 Years","5+ Years")))))</f>
        <v>0-1 Year</v>
      </c>
      <c r="Z1287">
        <v>6</v>
      </c>
      <c r="AA1287">
        <v>460.25</v>
      </c>
      <c r="AB1287" t="e">
        <f>IF(Churn_Data[[#This Row],[Churn]]="No",Churn_Data[[#This Row],[MonthlyCharges]],NA())</f>
        <v>#N/A</v>
      </c>
      <c r="AC1287" t="e">
        <f>IF(Churn_Data[[#This Row],[Churn]]="No",Churn_Data[[#This Row],[tenure]],NA())</f>
        <v>#N/A</v>
      </c>
      <c r="AD1287">
        <f>IF(Churn_Data[[#This Row],[Churn]]="Yes",Churn_Data[[#This Row],[MonthlyCharges]],NA())</f>
        <v>82.85</v>
      </c>
      <c r="AE1287">
        <f>IF(Churn_Data[[#This Row],[Churn]]="Yes",Churn_Data[[#This Row],[tenure]],NA())</f>
        <v>6</v>
      </c>
      <c r="AF1287">
        <v>497.1</v>
      </c>
    </row>
    <row r="1288" spans="1:32" x14ac:dyDescent="0.3">
      <c r="A1288" t="s">
        <v>1320</v>
      </c>
      <c r="B1288" t="s">
        <v>23</v>
      </c>
      <c r="C1288" t="str">
        <f>IF(Churn_Data[[#This Row],[SeniorCitizen]]=1,"Yes","No")</f>
        <v>No</v>
      </c>
      <c r="D1288">
        <v>0</v>
      </c>
      <c r="E1288" t="s">
        <v>24</v>
      </c>
      <c r="F1288" t="s">
        <v>25</v>
      </c>
      <c r="G1288" t="s">
        <v>24</v>
      </c>
      <c r="H1288" t="s">
        <v>24</v>
      </c>
      <c r="I1288" t="s">
        <v>26</v>
      </c>
      <c r="J1288" t="str">
        <f>IF(Churn_Data[[#This Row],[InternetService]]&lt;&gt;"No","Yes","No")</f>
        <v>Yes</v>
      </c>
      <c r="K1288" t="s">
        <v>25</v>
      </c>
      <c r="L1288" t="s">
        <v>25</v>
      </c>
      <c r="M1288" t="s">
        <v>25</v>
      </c>
      <c r="N1288" t="s">
        <v>25</v>
      </c>
      <c r="O1288" t="s">
        <v>24</v>
      </c>
      <c r="P1288" t="s">
        <v>25</v>
      </c>
      <c r="Q1288" t="s">
        <v>24</v>
      </c>
      <c r="R1288">
        <f>IF(Churn_Data[[#This Row],[Churn]]="Yes",1,0)</f>
        <v>1</v>
      </c>
      <c r="S1288" t="s">
        <v>24</v>
      </c>
      <c r="T1288">
        <f>(Churn_Data[[#This Row],[OnlineSecurity]]="Yes")+(Churn_Data[[#This Row],[OnlineBackup]]="Yes")+(Churn_Data[[#This Row],[DeviceProtection]]="Yes")+(Churn_Data[[#This Row],[TechSupport]]="Yes")+(Churn_Data[[#This Row],[StreamingTV]]="Yes")+(Churn_Data[[#This Row],[StreamingMovies]]="Yes")</f>
        <v>1</v>
      </c>
      <c r="U1288" t="s">
        <v>27</v>
      </c>
      <c r="V1288" t="s">
        <v>32</v>
      </c>
      <c r="W1288" t="str">
        <f>IF(ISNUMBER(SEARCH("automatic", Churn_Data[[#This Row],[PaymentMethod]])), "Automatic", "Manual")</f>
        <v>Manual</v>
      </c>
      <c r="X1288">
        <v>86.5</v>
      </c>
      <c r="Y1288" t="str">
        <f>IF(Churn_Data[[#This Row],[tenure]]&lt;=12,"0-1 Year",IF(Churn_Data[[#This Row],[tenure]]&lt;=24,"1-2 Years",IF(Churn_Data[[#This Row],[tenure]]&lt;=36,"2-3 Years",IF(Churn_Data[[#This Row],[tenure]]&lt;=48,"3-4 Years",IF(Churn_Data[[#This Row],[tenure]]&lt;=60,"4-5 Years","5+ Years")))))</f>
        <v>0-1 Year</v>
      </c>
      <c r="Z1288">
        <v>7</v>
      </c>
      <c r="AA1288">
        <v>582.5</v>
      </c>
      <c r="AB1288" t="e">
        <f>IF(Churn_Data[[#This Row],[Churn]]="No",Churn_Data[[#This Row],[MonthlyCharges]],NA())</f>
        <v>#N/A</v>
      </c>
      <c r="AC1288" t="e">
        <f>IF(Churn_Data[[#This Row],[Churn]]="No",Churn_Data[[#This Row],[tenure]],NA())</f>
        <v>#N/A</v>
      </c>
      <c r="AD1288">
        <f>IF(Churn_Data[[#This Row],[Churn]]="Yes",Churn_Data[[#This Row],[MonthlyCharges]],NA())</f>
        <v>86.5</v>
      </c>
      <c r="AE1288">
        <f>IF(Churn_Data[[#This Row],[Churn]]="Yes",Churn_Data[[#This Row],[tenure]],NA())</f>
        <v>7</v>
      </c>
      <c r="AF1288">
        <v>605.5</v>
      </c>
    </row>
    <row r="1289" spans="1:32" x14ac:dyDescent="0.3">
      <c r="A1289" t="s">
        <v>1321</v>
      </c>
      <c r="B1289" t="s">
        <v>30</v>
      </c>
      <c r="C1289" t="str">
        <f>IF(Churn_Data[[#This Row],[SeniorCitizen]]=1,"Yes","No")</f>
        <v>No</v>
      </c>
      <c r="D1289">
        <v>0</v>
      </c>
      <c r="E1289" t="s">
        <v>25</v>
      </c>
      <c r="F1289" t="s">
        <v>25</v>
      </c>
      <c r="G1289" t="s">
        <v>24</v>
      </c>
      <c r="H1289" t="s">
        <v>24</v>
      </c>
      <c r="I1289" t="s">
        <v>26</v>
      </c>
      <c r="J1289" t="str">
        <f>IF(Churn_Data[[#This Row],[InternetService]]&lt;&gt;"No","Yes","No")</f>
        <v>Yes</v>
      </c>
      <c r="K1289" t="s">
        <v>25</v>
      </c>
      <c r="L1289" t="s">
        <v>25</v>
      </c>
      <c r="M1289" t="s">
        <v>25</v>
      </c>
      <c r="N1289" t="s">
        <v>25</v>
      </c>
      <c r="O1289" t="s">
        <v>24</v>
      </c>
      <c r="P1289" t="s">
        <v>25</v>
      </c>
      <c r="Q1289" t="s">
        <v>25</v>
      </c>
      <c r="R1289">
        <f>IF(Churn_Data[[#This Row],[Churn]]="Yes",1,0)</f>
        <v>0</v>
      </c>
      <c r="S1289" t="s">
        <v>24</v>
      </c>
      <c r="T1289">
        <f>(Churn_Data[[#This Row],[OnlineSecurity]]="Yes")+(Churn_Data[[#This Row],[OnlineBackup]]="Yes")+(Churn_Data[[#This Row],[DeviceProtection]]="Yes")+(Churn_Data[[#This Row],[TechSupport]]="Yes")+(Churn_Data[[#This Row],[StreamingTV]]="Yes")+(Churn_Data[[#This Row],[StreamingMovies]]="Yes")</f>
        <v>1</v>
      </c>
      <c r="U1289" t="s">
        <v>27</v>
      </c>
      <c r="V1289" t="s">
        <v>32</v>
      </c>
      <c r="W1289" t="str">
        <f>IF(ISNUMBER(SEARCH("automatic", Churn_Data[[#This Row],[PaymentMethod]])), "Automatic", "Manual")</f>
        <v>Manual</v>
      </c>
      <c r="X1289">
        <v>85.5</v>
      </c>
      <c r="Y1289" t="str">
        <f>IF(Churn_Data[[#This Row],[tenure]]&lt;=12,"0-1 Year",IF(Churn_Data[[#This Row],[tenure]]&lt;=24,"1-2 Years",IF(Churn_Data[[#This Row],[tenure]]&lt;=36,"2-3 Years",IF(Churn_Data[[#This Row],[tenure]]&lt;=48,"3-4 Years",IF(Churn_Data[[#This Row],[tenure]]&lt;=60,"4-5 Years","5+ Years")))))</f>
        <v>0-1 Year</v>
      </c>
      <c r="Z1289">
        <v>9</v>
      </c>
      <c r="AA1289">
        <v>791.7</v>
      </c>
      <c r="AB1289">
        <f>IF(Churn_Data[[#This Row],[Churn]]="No",Churn_Data[[#This Row],[MonthlyCharges]],NA())</f>
        <v>85.5</v>
      </c>
      <c r="AC1289">
        <f>IF(Churn_Data[[#This Row],[Churn]]="No",Churn_Data[[#This Row],[tenure]],NA())</f>
        <v>9</v>
      </c>
      <c r="AD1289" t="e">
        <f>IF(Churn_Data[[#This Row],[Churn]]="Yes",Churn_Data[[#This Row],[MonthlyCharges]],NA())</f>
        <v>#N/A</v>
      </c>
      <c r="AE1289" t="e">
        <f>IF(Churn_Data[[#This Row],[Churn]]="Yes",Churn_Data[[#This Row],[tenure]],NA())</f>
        <v>#N/A</v>
      </c>
      <c r="AF1289">
        <v>769.5</v>
      </c>
    </row>
    <row r="1290" spans="1:32" x14ac:dyDescent="0.3">
      <c r="A1290" t="s">
        <v>1322</v>
      </c>
      <c r="B1290" t="s">
        <v>30</v>
      </c>
      <c r="C1290" t="str">
        <f>IF(Churn_Data[[#This Row],[SeniorCitizen]]=1,"Yes","No")</f>
        <v>Yes</v>
      </c>
      <c r="D1290">
        <v>1</v>
      </c>
      <c r="E1290" t="s">
        <v>25</v>
      </c>
      <c r="F1290" t="s">
        <v>25</v>
      </c>
      <c r="G1290" t="s">
        <v>24</v>
      </c>
      <c r="H1290" t="s">
        <v>24</v>
      </c>
      <c r="I1290" t="s">
        <v>26</v>
      </c>
      <c r="J1290" t="str">
        <f>IF(Churn_Data[[#This Row],[InternetService]]&lt;&gt;"No","Yes","No")</f>
        <v>Yes</v>
      </c>
      <c r="K1290" t="s">
        <v>25</v>
      </c>
      <c r="L1290" t="s">
        <v>25</v>
      </c>
      <c r="M1290" t="s">
        <v>25</v>
      </c>
      <c r="N1290" t="s">
        <v>25</v>
      </c>
      <c r="O1290" t="s">
        <v>24</v>
      </c>
      <c r="P1290" t="s">
        <v>24</v>
      </c>
      <c r="Q1290" t="s">
        <v>24</v>
      </c>
      <c r="R1290">
        <f>IF(Churn_Data[[#This Row],[Churn]]="Yes",1,0)</f>
        <v>1</v>
      </c>
      <c r="S1290" t="s">
        <v>24</v>
      </c>
      <c r="T1290">
        <f>(Churn_Data[[#This Row],[OnlineSecurity]]="Yes")+(Churn_Data[[#This Row],[OnlineBackup]]="Yes")+(Churn_Data[[#This Row],[DeviceProtection]]="Yes")+(Churn_Data[[#This Row],[TechSupport]]="Yes")+(Churn_Data[[#This Row],[StreamingTV]]="Yes")+(Churn_Data[[#This Row],[StreamingMovies]]="Yes")</f>
        <v>2</v>
      </c>
      <c r="U1290" t="s">
        <v>27</v>
      </c>
      <c r="V1290" t="s">
        <v>32</v>
      </c>
      <c r="W1290" t="str">
        <f>IF(ISNUMBER(SEARCH("automatic", Churn_Data[[#This Row],[PaymentMethod]])), "Automatic", "Manual")</f>
        <v>Manual</v>
      </c>
      <c r="X1290">
        <v>95.45</v>
      </c>
      <c r="Y1290" t="str">
        <f>IF(Churn_Data[[#This Row],[tenure]]&lt;=12,"0-1 Year",IF(Churn_Data[[#This Row],[tenure]]&lt;=24,"1-2 Years",IF(Churn_Data[[#This Row],[tenure]]&lt;=36,"2-3 Years",IF(Churn_Data[[#This Row],[tenure]]&lt;=48,"3-4 Years",IF(Churn_Data[[#This Row],[tenure]]&lt;=60,"4-5 Years","5+ Years")))))</f>
        <v>1-2 Years</v>
      </c>
      <c r="Z1290">
        <v>18</v>
      </c>
      <c r="AA1290">
        <v>1752.55</v>
      </c>
      <c r="AB1290" t="e">
        <f>IF(Churn_Data[[#This Row],[Churn]]="No",Churn_Data[[#This Row],[MonthlyCharges]],NA())</f>
        <v>#N/A</v>
      </c>
      <c r="AC1290" t="e">
        <f>IF(Churn_Data[[#This Row],[Churn]]="No",Churn_Data[[#This Row],[tenure]],NA())</f>
        <v>#N/A</v>
      </c>
      <c r="AD1290">
        <f>IF(Churn_Data[[#This Row],[Churn]]="Yes",Churn_Data[[#This Row],[MonthlyCharges]],NA())</f>
        <v>95.45</v>
      </c>
      <c r="AE1290">
        <f>IF(Churn_Data[[#This Row],[Churn]]="Yes",Churn_Data[[#This Row],[tenure]],NA())</f>
        <v>18</v>
      </c>
      <c r="AF1290">
        <v>1718.1</v>
      </c>
    </row>
    <row r="1291" spans="1:32" x14ac:dyDescent="0.3">
      <c r="A1291" t="s">
        <v>1323</v>
      </c>
      <c r="B1291" t="s">
        <v>23</v>
      </c>
      <c r="C1291" t="str">
        <f>IF(Churn_Data[[#This Row],[SeniorCitizen]]=1,"Yes","No")</f>
        <v>No</v>
      </c>
      <c r="D1291">
        <v>0</v>
      </c>
      <c r="E1291" t="s">
        <v>25</v>
      </c>
      <c r="F1291" t="s">
        <v>25</v>
      </c>
      <c r="G1291" t="s">
        <v>24</v>
      </c>
      <c r="H1291" t="s">
        <v>24</v>
      </c>
      <c r="I1291" t="s">
        <v>26</v>
      </c>
      <c r="J1291" t="str">
        <f>IF(Churn_Data[[#This Row],[InternetService]]&lt;&gt;"No","Yes","No")</f>
        <v>Yes</v>
      </c>
      <c r="K1291" t="s">
        <v>25</v>
      </c>
      <c r="L1291" t="s">
        <v>25</v>
      </c>
      <c r="M1291" t="s">
        <v>25</v>
      </c>
      <c r="N1291" t="s">
        <v>25</v>
      </c>
      <c r="O1291" t="s">
        <v>24</v>
      </c>
      <c r="P1291" t="s">
        <v>24</v>
      </c>
      <c r="Q1291" t="s">
        <v>24</v>
      </c>
      <c r="R1291">
        <f>IF(Churn_Data[[#This Row],[Churn]]="Yes",1,0)</f>
        <v>1</v>
      </c>
      <c r="S1291" t="s">
        <v>25</v>
      </c>
      <c r="T1291">
        <f>(Churn_Data[[#This Row],[OnlineSecurity]]="Yes")+(Churn_Data[[#This Row],[OnlineBackup]]="Yes")+(Churn_Data[[#This Row],[DeviceProtection]]="Yes")+(Churn_Data[[#This Row],[TechSupport]]="Yes")+(Churn_Data[[#This Row],[StreamingTV]]="Yes")+(Churn_Data[[#This Row],[StreamingMovies]]="Yes")</f>
        <v>2</v>
      </c>
      <c r="U1291" t="s">
        <v>27</v>
      </c>
      <c r="V1291" t="s">
        <v>32</v>
      </c>
      <c r="W1291" t="str">
        <f>IF(ISNUMBER(SEARCH("automatic", Churn_Data[[#This Row],[PaymentMethod]])), "Automatic", "Manual")</f>
        <v>Manual</v>
      </c>
      <c r="X1291">
        <v>94.4</v>
      </c>
      <c r="Y1291" t="str">
        <f>IF(Churn_Data[[#This Row],[tenure]]&lt;=12,"0-1 Year",IF(Churn_Data[[#This Row],[tenure]]&lt;=24,"1-2 Years",IF(Churn_Data[[#This Row],[tenure]]&lt;=36,"2-3 Years",IF(Churn_Data[[#This Row],[tenure]]&lt;=48,"3-4 Years",IF(Churn_Data[[#This Row],[tenure]]&lt;=60,"4-5 Years","5+ Years")))))</f>
        <v>0-1 Year</v>
      </c>
      <c r="Z1291">
        <v>9</v>
      </c>
      <c r="AA1291">
        <v>857.25</v>
      </c>
      <c r="AB1291" t="e">
        <f>IF(Churn_Data[[#This Row],[Churn]]="No",Churn_Data[[#This Row],[MonthlyCharges]],NA())</f>
        <v>#N/A</v>
      </c>
      <c r="AC1291" t="e">
        <f>IF(Churn_Data[[#This Row],[Churn]]="No",Churn_Data[[#This Row],[tenure]],NA())</f>
        <v>#N/A</v>
      </c>
      <c r="AD1291">
        <f>IF(Churn_Data[[#This Row],[Churn]]="Yes",Churn_Data[[#This Row],[MonthlyCharges]],NA())</f>
        <v>94.4</v>
      </c>
      <c r="AE1291">
        <f>IF(Churn_Data[[#This Row],[Churn]]="Yes",Churn_Data[[#This Row],[tenure]],NA())</f>
        <v>9</v>
      </c>
      <c r="AF1291">
        <v>849.6</v>
      </c>
    </row>
    <row r="1292" spans="1:32" x14ac:dyDescent="0.3">
      <c r="A1292" t="s">
        <v>1324</v>
      </c>
      <c r="B1292" t="s">
        <v>23</v>
      </c>
      <c r="C1292" t="str">
        <f>IF(Churn_Data[[#This Row],[SeniorCitizen]]=1,"Yes","No")</f>
        <v>Yes</v>
      </c>
      <c r="D1292">
        <v>1</v>
      </c>
      <c r="E1292" t="s">
        <v>25</v>
      </c>
      <c r="F1292" t="s">
        <v>25</v>
      </c>
      <c r="G1292" t="s">
        <v>24</v>
      </c>
      <c r="H1292" t="s">
        <v>24</v>
      </c>
      <c r="I1292" t="s">
        <v>26</v>
      </c>
      <c r="J1292" t="str">
        <f>IF(Churn_Data[[#This Row],[InternetService]]&lt;&gt;"No","Yes","No")</f>
        <v>Yes</v>
      </c>
      <c r="K1292" t="s">
        <v>25</v>
      </c>
      <c r="L1292" t="s">
        <v>25</v>
      </c>
      <c r="M1292" t="s">
        <v>25</v>
      </c>
      <c r="N1292" t="s">
        <v>25</v>
      </c>
      <c r="O1292" t="s">
        <v>24</v>
      </c>
      <c r="P1292" t="s">
        <v>24</v>
      </c>
      <c r="Q1292" t="s">
        <v>24</v>
      </c>
      <c r="R1292">
        <f>IF(Churn_Data[[#This Row],[Churn]]="Yes",1,0)</f>
        <v>1</v>
      </c>
      <c r="S1292" t="s">
        <v>24</v>
      </c>
      <c r="T1292">
        <f>(Churn_Data[[#This Row],[OnlineSecurity]]="Yes")+(Churn_Data[[#This Row],[OnlineBackup]]="Yes")+(Churn_Data[[#This Row],[DeviceProtection]]="Yes")+(Churn_Data[[#This Row],[TechSupport]]="Yes")+(Churn_Data[[#This Row],[StreamingTV]]="Yes")+(Churn_Data[[#This Row],[StreamingMovies]]="Yes")</f>
        <v>2</v>
      </c>
      <c r="U1292" t="s">
        <v>27</v>
      </c>
      <c r="V1292" t="s">
        <v>32</v>
      </c>
      <c r="W1292" t="str">
        <f>IF(ISNUMBER(SEARCH("automatic", Churn_Data[[#This Row],[PaymentMethod]])), "Automatic", "Manual")</f>
        <v>Manual</v>
      </c>
      <c r="X1292">
        <v>95.45</v>
      </c>
      <c r="Y1292" t="str">
        <f>IF(Churn_Data[[#This Row],[tenure]]&lt;=12,"0-1 Year",IF(Churn_Data[[#This Row],[tenure]]&lt;=24,"1-2 Years",IF(Churn_Data[[#This Row],[tenure]]&lt;=36,"2-3 Years",IF(Churn_Data[[#This Row],[tenure]]&lt;=48,"3-4 Years",IF(Churn_Data[[#This Row],[tenure]]&lt;=60,"4-5 Years","5+ Years")))))</f>
        <v>0-1 Year</v>
      </c>
      <c r="Z1292">
        <v>4</v>
      </c>
      <c r="AA1292">
        <v>396.1</v>
      </c>
      <c r="AB1292" t="e">
        <f>IF(Churn_Data[[#This Row],[Churn]]="No",Churn_Data[[#This Row],[MonthlyCharges]],NA())</f>
        <v>#N/A</v>
      </c>
      <c r="AC1292" t="e">
        <f>IF(Churn_Data[[#This Row],[Churn]]="No",Churn_Data[[#This Row],[tenure]],NA())</f>
        <v>#N/A</v>
      </c>
      <c r="AD1292">
        <f>IF(Churn_Data[[#This Row],[Churn]]="Yes",Churn_Data[[#This Row],[MonthlyCharges]],NA())</f>
        <v>95.45</v>
      </c>
      <c r="AE1292">
        <f>IF(Churn_Data[[#This Row],[Churn]]="Yes",Churn_Data[[#This Row],[tenure]],NA())</f>
        <v>4</v>
      </c>
      <c r="AF1292">
        <v>381.8</v>
      </c>
    </row>
    <row r="1293" spans="1:32" x14ac:dyDescent="0.3">
      <c r="A1293" t="s">
        <v>1325</v>
      </c>
      <c r="B1293" t="s">
        <v>23</v>
      </c>
      <c r="C1293" t="str">
        <f>IF(Churn_Data[[#This Row],[SeniorCitizen]]=1,"Yes","No")</f>
        <v>Yes</v>
      </c>
      <c r="D1293">
        <v>1</v>
      </c>
      <c r="E1293" t="s">
        <v>24</v>
      </c>
      <c r="F1293" t="s">
        <v>25</v>
      </c>
      <c r="G1293" t="s">
        <v>24</v>
      </c>
      <c r="H1293" t="s">
        <v>24</v>
      </c>
      <c r="I1293" t="s">
        <v>26</v>
      </c>
      <c r="J1293" t="str">
        <f>IF(Churn_Data[[#This Row],[InternetService]]&lt;&gt;"No","Yes","No")</f>
        <v>Yes</v>
      </c>
      <c r="K1293" t="s">
        <v>25</v>
      </c>
      <c r="L1293" t="s">
        <v>25</v>
      </c>
      <c r="M1293" t="s">
        <v>25</v>
      </c>
      <c r="N1293" t="s">
        <v>25</v>
      </c>
      <c r="O1293" t="s">
        <v>24</v>
      </c>
      <c r="P1293" t="s">
        <v>24</v>
      </c>
      <c r="Q1293" t="s">
        <v>25</v>
      </c>
      <c r="R1293">
        <f>IF(Churn_Data[[#This Row],[Churn]]="Yes",1,0)</f>
        <v>0</v>
      </c>
      <c r="S1293" t="s">
        <v>24</v>
      </c>
      <c r="T1293">
        <f>(Churn_Data[[#This Row],[OnlineSecurity]]="Yes")+(Churn_Data[[#This Row],[OnlineBackup]]="Yes")+(Churn_Data[[#This Row],[DeviceProtection]]="Yes")+(Churn_Data[[#This Row],[TechSupport]]="Yes")+(Churn_Data[[#This Row],[StreamingTV]]="Yes")+(Churn_Data[[#This Row],[StreamingMovies]]="Yes")</f>
        <v>2</v>
      </c>
      <c r="U1293" t="s">
        <v>27</v>
      </c>
      <c r="V1293" t="s">
        <v>32</v>
      </c>
      <c r="W1293" t="str">
        <f>IF(ISNUMBER(SEARCH("automatic", Churn_Data[[#This Row],[PaymentMethod]])), "Automatic", "Manual")</f>
        <v>Manual</v>
      </c>
      <c r="X1293">
        <v>95.05</v>
      </c>
      <c r="Y1293" t="str">
        <f>IF(Churn_Data[[#This Row],[tenure]]&lt;=12,"0-1 Year",IF(Churn_Data[[#This Row],[tenure]]&lt;=24,"1-2 Years",IF(Churn_Data[[#This Row],[tenure]]&lt;=36,"2-3 Years",IF(Churn_Data[[#This Row],[tenure]]&lt;=48,"3-4 Years",IF(Churn_Data[[#This Row],[tenure]]&lt;=60,"4-5 Years","5+ Years")))))</f>
        <v>3-4 Years</v>
      </c>
      <c r="Z1293">
        <v>42</v>
      </c>
      <c r="AA1293">
        <v>3944.5</v>
      </c>
      <c r="AB1293">
        <f>IF(Churn_Data[[#This Row],[Churn]]="No",Churn_Data[[#This Row],[MonthlyCharges]],NA())</f>
        <v>95.05</v>
      </c>
      <c r="AC1293">
        <f>IF(Churn_Data[[#This Row],[Churn]]="No",Churn_Data[[#This Row],[tenure]],NA())</f>
        <v>42</v>
      </c>
      <c r="AD1293" t="e">
        <f>IF(Churn_Data[[#This Row],[Churn]]="Yes",Churn_Data[[#This Row],[MonthlyCharges]],NA())</f>
        <v>#N/A</v>
      </c>
      <c r="AE1293" t="e">
        <f>IF(Churn_Data[[#This Row],[Churn]]="Yes",Churn_Data[[#This Row],[tenure]],NA())</f>
        <v>#N/A</v>
      </c>
      <c r="AF1293">
        <v>3992.1</v>
      </c>
    </row>
    <row r="1294" spans="1:32" x14ac:dyDescent="0.3">
      <c r="A1294" t="s">
        <v>1326</v>
      </c>
      <c r="B1294" t="s">
        <v>30</v>
      </c>
      <c r="C1294" t="str">
        <f>IF(Churn_Data[[#This Row],[SeniorCitizen]]=1,"Yes","No")</f>
        <v>Yes</v>
      </c>
      <c r="D1294">
        <v>1</v>
      </c>
      <c r="E1294" t="s">
        <v>24</v>
      </c>
      <c r="F1294" t="s">
        <v>25</v>
      </c>
      <c r="G1294" t="s">
        <v>24</v>
      </c>
      <c r="H1294" t="s">
        <v>24</v>
      </c>
      <c r="I1294" t="s">
        <v>26</v>
      </c>
      <c r="J1294" t="str">
        <f>IF(Churn_Data[[#This Row],[InternetService]]&lt;&gt;"No","Yes","No")</f>
        <v>Yes</v>
      </c>
      <c r="K1294" t="s">
        <v>25</v>
      </c>
      <c r="L1294" t="s">
        <v>25</v>
      </c>
      <c r="M1294" t="s">
        <v>25</v>
      </c>
      <c r="N1294" t="s">
        <v>25</v>
      </c>
      <c r="O1294" t="s">
        <v>24</v>
      </c>
      <c r="P1294" t="s">
        <v>24</v>
      </c>
      <c r="Q1294" t="s">
        <v>24</v>
      </c>
      <c r="R1294">
        <f>IF(Churn_Data[[#This Row],[Churn]]="Yes",1,0)</f>
        <v>1</v>
      </c>
      <c r="S1294" t="s">
        <v>24</v>
      </c>
      <c r="T1294">
        <f>(Churn_Data[[#This Row],[OnlineSecurity]]="Yes")+(Churn_Data[[#This Row],[OnlineBackup]]="Yes")+(Churn_Data[[#This Row],[DeviceProtection]]="Yes")+(Churn_Data[[#This Row],[TechSupport]]="Yes")+(Churn_Data[[#This Row],[StreamingTV]]="Yes")+(Churn_Data[[#This Row],[StreamingMovies]]="Yes")</f>
        <v>2</v>
      </c>
      <c r="U1294" t="s">
        <v>27</v>
      </c>
      <c r="V1294" t="s">
        <v>32</v>
      </c>
      <c r="W1294" t="str">
        <f>IF(ISNUMBER(SEARCH("automatic", Churn_Data[[#This Row],[PaymentMethod]])), "Automatic", "Manual")</f>
        <v>Manual</v>
      </c>
      <c r="X1294">
        <v>94.55</v>
      </c>
      <c r="Y1294" t="str">
        <f>IF(Churn_Data[[#This Row],[tenure]]&lt;=12,"0-1 Year",IF(Churn_Data[[#This Row],[tenure]]&lt;=24,"1-2 Years",IF(Churn_Data[[#This Row],[tenure]]&lt;=36,"2-3 Years",IF(Churn_Data[[#This Row],[tenure]]&lt;=48,"3-4 Years",IF(Churn_Data[[#This Row],[tenure]]&lt;=60,"4-5 Years","5+ Years")))))</f>
        <v>1-2 Years</v>
      </c>
      <c r="Z1294">
        <v>20</v>
      </c>
      <c r="AA1294">
        <v>1899.65</v>
      </c>
      <c r="AB1294" t="e">
        <f>IF(Churn_Data[[#This Row],[Churn]]="No",Churn_Data[[#This Row],[MonthlyCharges]],NA())</f>
        <v>#N/A</v>
      </c>
      <c r="AC1294" t="e">
        <f>IF(Churn_Data[[#This Row],[Churn]]="No",Churn_Data[[#This Row],[tenure]],NA())</f>
        <v>#N/A</v>
      </c>
      <c r="AD1294">
        <f>IF(Churn_Data[[#This Row],[Churn]]="Yes",Churn_Data[[#This Row],[MonthlyCharges]],NA())</f>
        <v>94.55</v>
      </c>
      <c r="AE1294">
        <f>IF(Churn_Data[[#This Row],[Churn]]="Yes",Churn_Data[[#This Row],[tenure]],NA())</f>
        <v>20</v>
      </c>
      <c r="AF1294">
        <v>1891</v>
      </c>
    </row>
    <row r="1295" spans="1:32" x14ac:dyDescent="0.3">
      <c r="A1295" t="s">
        <v>1327</v>
      </c>
      <c r="B1295" t="s">
        <v>30</v>
      </c>
      <c r="C1295" t="str">
        <f>IF(Churn_Data[[#This Row],[SeniorCitizen]]=1,"Yes","No")</f>
        <v>Yes</v>
      </c>
      <c r="D1295">
        <v>1</v>
      </c>
      <c r="E1295" t="s">
        <v>24</v>
      </c>
      <c r="F1295" t="s">
        <v>25</v>
      </c>
      <c r="G1295" t="s">
        <v>24</v>
      </c>
      <c r="H1295" t="s">
        <v>24</v>
      </c>
      <c r="I1295" t="s">
        <v>26</v>
      </c>
      <c r="J1295" t="str">
        <f>IF(Churn_Data[[#This Row],[InternetService]]&lt;&gt;"No","Yes","No")</f>
        <v>Yes</v>
      </c>
      <c r="K1295" t="s">
        <v>25</v>
      </c>
      <c r="L1295" t="s">
        <v>25</v>
      </c>
      <c r="M1295" t="s">
        <v>25</v>
      </c>
      <c r="N1295" t="s">
        <v>25</v>
      </c>
      <c r="O1295" t="s">
        <v>24</v>
      </c>
      <c r="P1295" t="s">
        <v>24</v>
      </c>
      <c r="Q1295" t="s">
        <v>24</v>
      </c>
      <c r="R1295">
        <f>IF(Churn_Data[[#This Row],[Churn]]="Yes",1,0)</f>
        <v>1</v>
      </c>
      <c r="S1295" t="s">
        <v>24</v>
      </c>
      <c r="T1295">
        <f>(Churn_Data[[#This Row],[OnlineSecurity]]="Yes")+(Churn_Data[[#This Row],[OnlineBackup]]="Yes")+(Churn_Data[[#This Row],[DeviceProtection]]="Yes")+(Churn_Data[[#This Row],[TechSupport]]="Yes")+(Churn_Data[[#This Row],[StreamingTV]]="Yes")+(Churn_Data[[#This Row],[StreamingMovies]]="Yes")</f>
        <v>2</v>
      </c>
      <c r="U1295" t="s">
        <v>27</v>
      </c>
      <c r="V1295" t="s">
        <v>32</v>
      </c>
      <c r="W1295" t="str">
        <f>IF(ISNUMBER(SEARCH("automatic", Churn_Data[[#This Row],[PaymentMethod]])), "Automatic", "Manual")</f>
        <v>Manual</v>
      </c>
      <c r="X1295">
        <v>94.5</v>
      </c>
      <c r="Y1295" t="str">
        <f>IF(Churn_Data[[#This Row],[tenure]]&lt;=12,"0-1 Year",IF(Churn_Data[[#This Row],[tenure]]&lt;=24,"1-2 Years",IF(Churn_Data[[#This Row],[tenure]]&lt;=36,"2-3 Years",IF(Churn_Data[[#This Row],[tenure]]&lt;=48,"3-4 Years",IF(Churn_Data[[#This Row],[tenure]]&lt;=60,"4-5 Years","5+ Years")))))</f>
        <v>2-3 Years</v>
      </c>
      <c r="Z1295">
        <v>33</v>
      </c>
      <c r="AA1295">
        <v>3105.55</v>
      </c>
      <c r="AB1295" t="e">
        <f>IF(Churn_Data[[#This Row],[Churn]]="No",Churn_Data[[#This Row],[MonthlyCharges]],NA())</f>
        <v>#N/A</v>
      </c>
      <c r="AC1295" t="e">
        <f>IF(Churn_Data[[#This Row],[Churn]]="No",Churn_Data[[#This Row],[tenure]],NA())</f>
        <v>#N/A</v>
      </c>
      <c r="AD1295">
        <f>IF(Churn_Data[[#This Row],[Churn]]="Yes",Churn_Data[[#This Row],[MonthlyCharges]],NA())</f>
        <v>94.5</v>
      </c>
      <c r="AE1295">
        <f>IF(Churn_Data[[#This Row],[Churn]]="Yes",Churn_Data[[#This Row],[tenure]],NA())</f>
        <v>33</v>
      </c>
      <c r="AF1295">
        <v>3118.5</v>
      </c>
    </row>
    <row r="1296" spans="1:32" x14ac:dyDescent="0.3">
      <c r="A1296" t="s">
        <v>1328</v>
      </c>
      <c r="B1296" t="s">
        <v>30</v>
      </c>
      <c r="C1296" t="str">
        <f>IF(Churn_Data[[#This Row],[SeniorCitizen]]=1,"Yes","No")</f>
        <v>No</v>
      </c>
      <c r="D1296">
        <v>0</v>
      </c>
      <c r="E1296" t="s">
        <v>25</v>
      </c>
      <c r="F1296" t="s">
        <v>25</v>
      </c>
      <c r="G1296" t="s">
        <v>24</v>
      </c>
      <c r="H1296" t="s">
        <v>24</v>
      </c>
      <c r="I1296" t="s">
        <v>26</v>
      </c>
      <c r="J1296" t="str">
        <f>IF(Churn_Data[[#This Row],[InternetService]]&lt;&gt;"No","Yes","No")</f>
        <v>Yes</v>
      </c>
      <c r="K1296" t="s">
        <v>25</v>
      </c>
      <c r="L1296" t="s">
        <v>25</v>
      </c>
      <c r="M1296" t="s">
        <v>25</v>
      </c>
      <c r="N1296" t="s">
        <v>25</v>
      </c>
      <c r="O1296" t="s">
        <v>24</v>
      </c>
      <c r="P1296" t="s">
        <v>24</v>
      </c>
      <c r="Q1296" t="s">
        <v>24</v>
      </c>
      <c r="R1296">
        <f>IF(Churn_Data[[#This Row],[Churn]]="Yes",1,0)</f>
        <v>1</v>
      </c>
      <c r="S1296" t="s">
        <v>24</v>
      </c>
      <c r="T1296">
        <f>(Churn_Data[[#This Row],[OnlineSecurity]]="Yes")+(Churn_Data[[#This Row],[OnlineBackup]]="Yes")+(Churn_Data[[#This Row],[DeviceProtection]]="Yes")+(Churn_Data[[#This Row],[TechSupport]]="Yes")+(Churn_Data[[#This Row],[StreamingTV]]="Yes")+(Churn_Data[[#This Row],[StreamingMovies]]="Yes")</f>
        <v>2</v>
      </c>
      <c r="U1296" t="s">
        <v>27</v>
      </c>
      <c r="V1296" t="s">
        <v>32</v>
      </c>
      <c r="W1296" t="str">
        <f>IF(ISNUMBER(SEARCH("automatic", Churn_Data[[#This Row],[PaymentMethod]])), "Automatic", "Manual")</f>
        <v>Manual</v>
      </c>
      <c r="X1296">
        <v>93.35</v>
      </c>
      <c r="Y1296" t="str">
        <f>IF(Churn_Data[[#This Row],[tenure]]&lt;=12,"0-1 Year",IF(Churn_Data[[#This Row],[tenure]]&lt;=24,"1-2 Years",IF(Churn_Data[[#This Row],[tenure]]&lt;=36,"2-3 Years",IF(Churn_Data[[#This Row],[tenure]]&lt;=48,"3-4 Years",IF(Churn_Data[[#This Row],[tenure]]&lt;=60,"4-5 Years","5+ Years")))))</f>
        <v>1-2 Years</v>
      </c>
      <c r="Z1296">
        <v>15</v>
      </c>
      <c r="AA1296">
        <v>1444.65</v>
      </c>
      <c r="AB1296" t="e">
        <f>IF(Churn_Data[[#This Row],[Churn]]="No",Churn_Data[[#This Row],[MonthlyCharges]],NA())</f>
        <v>#N/A</v>
      </c>
      <c r="AC1296" t="e">
        <f>IF(Churn_Data[[#This Row],[Churn]]="No",Churn_Data[[#This Row],[tenure]],NA())</f>
        <v>#N/A</v>
      </c>
      <c r="AD1296">
        <f>IF(Churn_Data[[#This Row],[Churn]]="Yes",Churn_Data[[#This Row],[MonthlyCharges]],NA())</f>
        <v>93.35</v>
      </c>
      <c r="AE1296">
        <f>IF(Churn_Data[[#This Row],[Churn]]="Yes",Churn_Data[[#This Row],[tenure]],NA())</f>
        <v>15</v>
      </c>
      <c r="AF1296">
        <v>1400.25</v>
      </c>
    </row>
    <row r="1297" spans="1:32" x14ac:dyDescent="0.3">
      <c r="A1297" t="s">
        <v>1329</v>
      </c>
      <c r="B1297" t="s">
        <v>30</v>
      </c>
      <c r="C1297" t="str">
        <f>IF(Churn_Data[[#This Row],[SeniorCitizen]]=1,"Yes","No")</f>
        <v>No</v>
      </c>
      <c r="D1297">
        <v>0</v>
      </c>
      <c r="E1297" t="s">
        <v>25</v>
      </c>
      <c r="F1297" t="s">
        <v>25</v>
      </c>
      <c r="G1297" t="s">
        <v>24</v>
      </c>
      <c r="H1297" t="s">
        <v>24</v>
      </c>
      <c r="I1297" t="s">
        <v>26</v>
      </c>
      <c r="J1297" t="str">
        <f>IF(Churn_Data[[#This Row],[InternetService]]&lt;&gt;"No","Yes","No")</f>
        <v>Yes</v>
      </c>
      <c r="K1297" t="s">
        <v>25</v>
      </c>
      <c r="L1297" t="s">
        <v>25</v>
      </c>
      <c r="M1297" t="s">
        <v>25</v>
      </c>
      <c r="N1297" t="s">
        <v>25</v>
      </c>
      <c r="O1297" t="s">
        <v>24</v>
      </c>
      <c r="P1297" t="s">
        <v>24</v>
      </c>
      <c r="Q1297" t="s">
        <v>25</v>
      </c>
      <c r="R1297">
        <f>IF(Churn_Data[[#This Row],[Churn]]="Yes",1,0)</f>
        <v>0</v>
      </c>
      <c r="S1297" t="s">
        <v>24</v>
      </c>
      <c r="T1297">
        <f>(Churn_Data[[#This Row],[OnlineSecurity]]="Yes")+(Churn_Data[[#This Row],[OnlineBackup]]="Yes")+(Churn_Data[[#This Row],[DeviceProtection]]="Yes")+(Churn_Data[[#This Row],[TechSupport]]="Yes")+(Churn_Data[[#This Row],[StreamingTV]]="Yes")+(Churn_Data[[#This Row],[StreamingMovies]]="Yes")</f>
        <v>2</v>
      </c>
      <c r="U1297" t="s">
        <v>27</v>
      </c>
      <c r="V1297" t="s">
        <v>32</v>
      </c>
      <c r="W1297" t="str">
        <f>IF(ISNUMBER(SEARCH("automatic", Churn_Data[[#This Row],[PaymentMethod]])), "Automatic", "Manual")</f>
        <v>Manual</v>
      </c>
      <c r="X1297">
        <v>95.1</v>
      </c>
      <c r="Y1297" t="str">
        <f>IF(Churn_Data[[#This Row],[tenure]]&lt;=12,"0-1 Year",IF(Churn_Data[[#This Row],[tenure]]&lt;=24,"1-2 Years",IF(Churn_Data[[#This Row],[tenure]]&lt;=36,"2-3 Years",IF(Churn_Data[[#This Row],[tenure]]&lt;=48,"3-4 Years",IF(Churn_Data[[#This Row],[tenure]]&lt;=60,"4-5 Years","5+ Years")))))</f>
        <v>1-2 Years</v>
      </c>
      <c r="Z1297">
        <v>22</v>
      </c>
      <c r="AA1297">
        <v>2162.6</v>
      </c>
      <c r="AB1297">
        <f>IF(Churn_Data[[#This Row],[Churn]]="No",Churn_Data[[#This Row],[MonthlyCharges]],NA())</f>
        <v>95.1</v>
      </c>
      <c r="AC1297">
        <f>IF(Churn_Data[[#This Row],[Churn]]="No",Churn_Data[[#This Row],[tenure]],NA())</f>
        <v>22</v>
      </c>
      <c r="AD1297" t="e">
        <f>IF(Churn_Data[[#This Row],[Churn]]="Yes",Churn_Data[[#This Row],[MonthlyCharges]],NA())</f>
        <v>#N/A</v>
      </c>
      <c r="AE1297" t="e">
        <f>IF(Churn_Data[[#This Row],[Churn]]="Yes",Churn_Data[[#This Row],[tenure]],NA())</f>
        <v>#N/A</v>
      </c>
      <c r="AF1297">
        <v>2092.1999999999998</v>
      </c>
    </row>
    <row r="1298" spans="1:32" x14ac:dyDescent="0.3">
      <c r="A1298" t="s">
        <v>1330</v>
      </c>
      <c r="B1298" t="s">
        <v>23</v>
      </c>
      <c r="C1298" t="str">
        <f>IF(Churn_Data[[#This Row],[SeniorCitizen]]=1,"Yes","No")</f>
        <v>No</v>
      </c>
      <c r="D1298">
        <v>0</v>
      </c>
      <c r="E1298" t="s">
        <v>25</v>
      </c>
      <c r="F1298" t="s">
        <v>25</v>
      </c>
      <c r="G1298" t="s">
        <v>24</v>
      </c>
      <c r="H1298" t="s">
        <v>24</v>
      </c>
      <c r="I1298" t="s">
        <v>26</v>
      </c>
      <c r="J1298" t="str">
        <f>IF(Churn_Data[[#This Row],[InternetService]]&lt;&gt;"No","Yes","No")</f>
        <v>Yes</v>
      </c>
      <c r="K1298" t="s">
        <v>25</v>
      </c>
      <c r="L1298" t="s">
        <v>25</v>
      </c>
      <c r="M1298" t="s">
        <v>25</v>
      </c>
      <c r="N1298" t="s">
        <v>25</v>
      </c>
      <c r="O1298" t="s">
        <v>24</v>
      </c>
      <c r="P1298" t="s">
        <v>24</v>
      </c>
      <c r="Q1298" t="s">
        <v>24</v>
      </c>
      <c r="R1298">
        <f>IF(Churn_Data[[#This Row],[Churn]]="Yes",1,0)</f>
        <v>1</v>
      </c>
      <c r="S1298" t="s">
        <v>24</v>
      </c>
      <c r="T1298">
        <f>(Churn_Data[[#This Row],[OnlineSecurity]]="Yes")+(Churn_Data[[#This Row],[OnlineBackup]]="Yes")+(Churn_Data[[#This Row],[DeviceProtection]]="Yes")+(Churn_Data[[#This Row],[TechSupport]]="Yes")+(Churn_Data[[#This Row],[StreamingTV]]="Yes")+(Churn_Data[[#This Row],[StreamingMovies]]="Yes")</f>
        <v>2</v>
      </c>
      <c r="U1298" t="s">
        <v>27</v>
      </c>
      <c r="V1298" t="s">
        <v>32</v>
      </c>
      <c r="W1298" t="str">
        <f>IF(ISNUMBER(SEARCH("automatic", Churn_Data[[#This Row],[PaymentMethod]])), "Automatic", "Manual")</f>
        <v>Manual</v>
      </c>
      <c r="X1298">
        <v>96</v>
      </c>
      <c r="Y1298" t="str">
        <f>IF(Churn_Data[[#This Row],[tenure]]&lt;=12,"0-1 Year",IF(Churn_Data[[#This Row],[tenure]]&lt;=24,"1-2 Years",IF(Churn_Data[[#This Row],[tenure]]&lt;=36,"2-3 Years",IF(Churn_Data[[#This Row],[tenure]]&lt;=48,"3-4 Years",IF(Churn_Data[[#This Row],[tenure]]&lt;=60,"4-5 Years","5+ Years")))))</f>
        <v>0-1 Year</v>
      </c>
      <c r="Z1298">
        <v>2</v>
      </c>
      <c r="AA1298">
        <v>174.8</v>
      </c>
      <c r="AB1298" t="e">
        <f>IF(Churn_Data[[#This Row],[Churn]]="No",Churn_Data[[#This Row],[MonthlyCharges]],NA())</f>
        <v>#N/A</v>
      </c>
      <c r="AC1298" t="e">
        <f>IF(Churn_Data[[#This Row],[Churn]]="No",Churn_Data[[#This Row],[tenure]],NA())</f>
        <v>#N/A</v>
      </c>
      <c r="AD1298">
        <f>IF(Churn_Data[[#This Row],[Churn]]="Yes",Churn_Data[[#This Row],[MonthlyCharges]],NA())</f>
        <v>96</v>
      </c>
      <c r="AE1298">
        <f>IF(Churn_Data[[#This Row],[Churn]]="Yes",Churn_Data[[#This Row],[tenure]],NA())</f>
        <v>2</v>
      </c>
      <c r="AF1298">
        <v>192</v>
      </c>
    </row>
    <row r="1299" spans="1:32" x14ac:dyDescent="0.3">
      <c r="A1299" t="s">
        <v>1331</v>
      </c>
      <c r="B1299" t="s">
        <v>23</v>
      </c>
      <c r="C1299" t="str">
        <f>IF(Churn_Data[[#This Row],[SeniorCitizen]]=1,"Yes","No")</f>
        <v>Yes</v>
      </c>
      <c r="D1299">
        <v>1</v>
      </c>
      <c r="E1299" t="s">
        <v>25</v>
      </c>
      <c r="F1299" t="s">
        <v>25</v>
      </c>
      <c r="G1299" t="s">
        <v>24</v>
      </c>
      <c r="H1299" t="s">
        <v>24</v>
      </c>
      <c r="I1299" t="s">
        <v>26</v>
      </c>
      <c r="J1299" t="str">
        <f>IF(Churn_Data[[#This Row],[InternetService]]&lt;&gt;"No","Yes","No")</f>
        <v>Yes</v>
      </c>
      <c r="K1299" t="s">
        <v>25</v>
      </c>
      <c r="L1299" t="s">
        <v>25</v>
      </c>
      <c r="M1299" t="s">
        <v>25</v>
      </c>
      <c r="N1299" t="s">
        <v>25</v>
      </c>
      <c r="O1299" t="s">
        <v>24</v>
      </c>
      <c r="P1299" t="s">
        <v>24</v>
      </c>
      <c r="Q1299" t="s">
        <v>24</v>
      </c>
      <c r="R1299">
        <f>IF(Churn_Data[[#This Row],[Churn]]="Yes",1,0)</f>
        <v>1</v>
      </c>
      <c r="S1299" t="s">
        <v>24</v>
      </c>
      <c r="T1299">
        <f>(Churn_Data[[#This Row],[OnlineSecurity]]="Yes")+(Churn_Data[[#This Row],[OnlineBackup]]="Yes")+(Churn_Data[[#This Row],[DeviceProtection]]="Yes")+(Churn_Data[[#This Row],[TechSupport]]="Yes")+(Churn_Data[[#This Row],[StreamingTV]]="Yes")+(Churn_Data[[#This Row],[StreamingMovies]]="Yes")</f>
        <v>2</v>
      </c>
      <c r="U1299" t="s">
        <v>27</v>
      </c>
      <c r="V1299" t="s">
        <v>32</v>
      </c>
      <c r="W1299" t="str">
        <f>IF(ISNUMBER(SEARCH("automatic", Churn_Data[[#This Row],[PaymentMethod]])), "Automatic", "Manual")</f>
        <v>Manual</v>
      </c>
      <c r="X1299">
        <v>94.3</v>
      </c>
      <c r="Y1299" t="str">
        <f>IF(Churn_Data[[#This Row],[tenure]]&lt;=12,"0-1 Year",IF(Churn_Data[[#This Row],[tenure]]&lt;=24,"1-2 Years",IF(Churn_Data[[#This Row],[tenure]]&lt;=36,"2-3 Years",IF(Churn_Data[[#This Row],[tenure]]&lt;=48,"3-4 Years",IF(Churn_Data[[#This Row],[tenure]]&lt;=60,"4-5 Years","5+ Years")))))</f>
        <v>0-1 Year</v>
      </c>
      <c r="Z1299">
        <v>4</v>
      </c>
      <c r="AA1299">
        <v>424.45</v>
      </c>
      <c r="AB1299" t="e">
        <f>IF(Churn_Data[[#This Row],[Churn]]="No",Churn_Data[[#This Row],[MonthlyCharges]],NA())</f>
        <v>#N/A</v>
      </c>
      <c r="AC1299" t="e">
        <f>IF(Churn_Data[[#This Row],[Churn]]="No",Churn_Data[[#This Row],[tenure]],NA())</f>
        <v>#N/A</v>
      </c>
      <c r="AD1299">
        <f>IF(Churn_Data[[#This Row],[Churn]]="Yes",Churn_Data[[#This Row],[MonthlyCharges]],NA())</f>
        <v>94.3</v>
      </c>
      <c r="AE1299">
        <f>IF(Churn_Data[[#This Row],[Churn]]="Yes",Churn_Data[[#This Row],[tenure]],NA())</f>
        <v>4</v>
      </c>
      <c r="AF1299">
        <v>377.2</v>
      </c>
    </row>
    <row r="1300" spans="1:32" x14ac:dyDescent="0.3">
      <c r="A1300" t="s">
        <v>1332</v>
      </c>
      <c r="B1300" t="s">
        <v>23</v>
      </c>
      <c r="C1300" t="str">
        <f>IF(Churn_Data[[#This Row],[SeniorCitizen]]=1,"Yes","No")</f>
        <v>No</v>
      </c>
      <c r="D1300">
        <v>0</v>
      </c>
      <c r="E1300" t="s">
        <v>25</v>
      </c>
      <c r="F1300" t="s">
        <v>25</v>
      </c>
      <c r="G1300" t="s">
        <v>24</v>
      </c>
      <c r="H1300" t="s">
        <v>24</v>
      </c>
      <c r="I1300" t="s">
        <v>26</v>
      </c>
      <c r="J1300" t="str">
        <f>IF(Churn_Data[[#This Row],[InternetService]]&lt;&gt;"No","Yes","No")</f>
        <v>Yes</v>
      </c>
      <c r="K1300" t="s">
        <v>25</v>
      </c>
      <c r="L1300" t="s">
        <v>25</v>
      </c>
      <c r="M1300" t="s">
        <v>25</v>
      </c>
      <c r="N1300" t="s">
        <v>25</v>
      </c>
      <c r="O1300" t="s">
        <v>24</v>
      </c>
      <c r="P1300" t="s">
        <v>24</v>
      </c>
      <c r="Q1300" t="s">
        <v>24</v>
      </c>
      <c r="R1300">
        <f>IF(Churn_Data[[#This Row],[Churn]]="Yes",1,0)</f>
        <v>1</v>
      </c>
      <c r="S1300" t="s">
        <v>24</v>
      </c>
      <c r="T1300">
        <f>(Churn_Data[[#This Row],[OnlineSecurity]]="Yes")+(Churn_Data[[#This Row],[OnlineBackup]]="Yes")+(Churn_Data[[#This Row],[DeviceProtection]]="Yes")+(Churn_Data[[#This Row],[TechSupport]]="Yes")+(Churn_Data[[#This Row],[StreamingTV]]="Yes")+(Churn_Data[[#This Row],[StreamingMovies]]="Yes")</f>
        <v>2</v>
      </c>
      <c r="U1300" t="s">
        <v>27</v>
      </c>
      <c r="V1300" t="s">
        <v>32</v>
      </c>
      <c r="W1300" t="str">
        <f>IF(ISNUMBER(SEARCH("automatic", Churn_Data[[#This Row],[PaymentMethod]])), "Automatic", "Manual")</f>
        <v>Manual</v>
      </c>
      <c r="X1300">
        <v>95.15</v>
      </c>
      <c r="Y1300" t="str">
        <f>IF(Churn_Data[[#This Row],[tenure]]&lt;=12,"0-1 Year",IF(Churn_Data[[#This Row],[tenure]]&lt;=24,"1-2 Years",IF(Churn_Data[[#This Row],[tenure]]&lt;=36,"2-3 Years",IF(Churn_Data[[#This Row],[tenure]]&lt;=48,"3-4 Years",IF(Churn_Data[[#This Row],[tenure]]&lt;=60,"4-5 Years","5+ Years")))))</f>
        <v>0-1 Year</v>
      </c>
      <c r="Z1300">
        <v>2</v>
      </c>
      <c r="AA1300">
        <v>196.9</v>
      </c>
      <c r="AB1300" t="e">
        <f>IF(Churn_Data[[#This Row],[Churn]]="No",Churn_Data[[#This Row],[MonthlyCharges]],NA())</f>
        <v>#N/A</v>
      </c>
      <c r="AC1300" t="e">
        <f>IF(Churn_Data[[#This Row],[Churn]]="No",Churn_Data[[#This Row],[tenure]],NA())</f>
        <v>#N/A</v>
      </c>
      <c r="AD1300">
        <f>IF(Churn_Data[[#This Row],[Churn]]="Yes",Churn_Data[[#This Row],[MonthlyCharges]],NA())</f>
        <v>95.15</v>
      </c>
      <c r="AE1300">
        <f>IF(Churn_Data[[#This Row],[Churn]]="Yes",Churn_Data[[#This Row],[tenure]],NA())</f>
        <v>2</v>
      </c>
      <c r="AF1300">
        <v>190.3</v>
      </c>
    </row>
    <row r="1301" spans="1:32" x14ac:dyDescent="0.3">
      <c r="A1301" t="s">
        <v>1333</v>
      </c>
      <c r="B1301" t="s">
        <v>23</v>
      </c>
      <c r="C1301" t="str">
        <f>IF(Churn_Data[[#This Row],[SeniorCitizen]]=1,"Yes","No")</f>
        <v>Yes</v>
      </c>
      <c r="D1301">
        <v>1</v>
      </c>
      <c r="E1301" t="s">
        <v>25</v>
      </c>
      <c r="F1301" t="s">
        <v>25</v>
      </c>
      <c r="G1301" t="s">
        <v>24</v>
      </c>
      <c r="H1301" t="s">
        <v>24</v>
      </c>
      <c r="I1301" t="s">
        <v>26</v>
      </c>
      <c r="J1301" t="str">
        <f>IF(Churn_Data[[#This Row],[InternetService]]&lt;&gt;"No","Yes","No")</f>
        <v>Yes</v>
      </c>
      <c r="K1301" t="s">
        <v>25</v>
      </c>
      <c r="L1301" t="s">
        <v>25</v>
      </c>
      <c r="M1301" t="s">
        <v>25</v>
      </c>
      <c r="N1301" t="s">
        <v>25</v>
      </c>
      <c r="O1301" t="s">
        <v>24</v>
      </c>
      <c r="P1301" t="s">
        <v>24</v>
      </c>
      <c r="Q1301" t="s">
        <v>24</v>
      </c>
      <c r="R1301">
        <f>IF(Churn_Data[[#This Row],[Churn]]="Yes",1,0)</f>
        <v>1</v>
      </c>
      <c r="S1301" t="s">
        <v>24</v>
      </c>
      <c r="T1301">
        <f>(Churn_Data[[#This Row],[OnlineSecurity]]="Yes")+(Churn_Data[[#This Row],[OnlineBackup]]="Yes")+(Churn_Data[[#This Row],[DeviceProtection]]="Yes")+(Churn_Data[[#This Row],[TechSupport]]="Yes")+(Churn_Data[[#This Row],[StreamingTV]]="Yes")+(Churn_Data[[#This Row],[StreamingMovies]]="Yes")</f>
        <v>2</v>
      </c>
      <c r="U1301" t="s">
        <v>27</v>
      </c>
      <c r="V1301" t="s">
        <v>32</v>
      </c>
      <c r="W1301" t="str">
        <f>IF(ISNUMBER(SEARCH("automatic", Churn_Data[[#This Row],[PaymentMethod]])), "Automatic", "Manual")</f>
        <v>Manual</v>
      </c>
      <c r="X1301">
        <v>96.15</v>
      </c>
      <c r="Y1301" t="str">
        <f>IF(Churn_Data[[#This Row],[tenure]]&lt;=12,"0-1 Year",IF(Churn_Data[[#This Row],[tenure]]&lt;=24,"1-2 Years",IF(Churn_Data[[#This Row],[tenure]]&lt;=36,"2-3 Years",IF(Churn_Data[[#This Row],[tenure]]&lt;=48,"3-4 Years",IF(Churn_Data[[#This Row],[tenure]]&lt;=60,"4-5 Years","5+ Years")))))</f>
        <v>1-2 Years</v>
      </c>
      <c r="Z1301">
        <v>16</v>
      </c>
      <c r="AA1301">
        <v>1529.2</v>
      </c>
      <c r="AB1301" t="e">
        <f>IF(Churn_Data[[#This Row],[Churn]]="No",Churn_Data[[#This Row],[MonthlyCharges]],NA())</f>
        <v>#N/A</v>
      </c>
      <c r="AC1301" t="e">
        <f>IF(Churn_Data[[#This Row],[Churn]]="No",Churn_Data[[#This Row],[tenure]],NA())</f>
        <v>#N/A</v>
      </c>
      <c r="AD1301">
        <f>IF(Churn_Data[[#This Row],[Churn]]="Yes",Churn_Data[[#This Row],[MonthlyCharges]],NA())</f>
        <v>96.15</v>
      </c>
      <c r="AE1301">
        <f>IF(Churn_Data[[#This Row],[Churn]]="Yes",Churn_Data[[#This Row],[tenure]],NA())</f>
        <v>16</v>
      </c>
      <c r="AF1301">
        <v>1538.4</v>
      </c>
    </row>
    <row r="1302" spans="1:32" x14ac:dyDescent="0.3">
      <c r="A1302" t="s">
        <v>1334</v>
      </c>
      <c r="B1302" t="s">
        <v>23</v>
      </c>
      <c r="C1302" t="str">
        <f>IF(Churn_Data[[#This Row],[SeniorCitizen]]=1,"Yes","No")</f>
        <v>No</v>
      </c>
      <c r="D1302">
        <v>0</v>
      </c>
      <c r="E1302" t="s">
        <v>24</v>
      </c>
      <c r="F1302" t="s">
        <v>25</v>
      </c>
      <c r="G1302" t="s">
        <v>24</v>
      </c>
      <c r="H1302" t="s">
        <v>24</v>
      </c>
      <c r="I1302" t="s">
        <v>26</v>
      </c>
      <c r="J1302" t="str">
        <f>IF(Churn_Data[[#This Row],[InternetService]]&lt;&gt;"No","Yes","No")</f>
        <v>Yes</v>
      </c>
      <c r="K1302" t="s">
        <v>25</v>
      </c>
      <c r="L1302" t="s">
        <v>25</v>
      </c>
      <c r="M1302" t="s">
        <v>25</v>
      </c>
      <c r="N1302" t="s">
        <v>25</v>
      </c>
      <c r="O1302" t="s">
        <v>24</v>
      </c>
      <c r="P1302" t="s">
        <v>24</v>
      </c>
      <c r="Q1302" t="s">
        <v>24</v>
      </c>
      <c r="R1302">
        <f>IF(Churn_Data[[#This Row],[Churn]]="Yes",1,0)</f>
        <v>1</v>
      </c>
      <c r="S1302" t="s">
        <v>24</v>
      </c>
      <c r="T1302">
        <f>(Churn_Data[[#This Row],[OnlineSecurity]]="Yes")+(Churn_Data[[#This Row],[OnlineBackup]]="Yes")+(Churn_Data[[#This Row],[DeviceProtection]]="Yes")+(Churn_Data[[#This Row],[TechSupport]]="Yes")+(Churn_Data[[#This Row],[StreamingTV]]="Yes")+(Churn_Data[[#This Row],[StreamingMovies]]="Yes")</f>
        <v>2</v>
      </c>
      <c r="U1302" t="s">
        <v>27</v>
      </c>
      <c r="V1302" t="s">
        <v>32</v>
      </c>
      <c r="W1302" t="str">
        <f>IF(ISNUMBER(SEARCH("automatic", Churn_Data[[#This Row],[PaymentMethod]])), "Automatic", "Manual")</f>
        <v>Manual</v>
      </c>
      <c r="X1302">
        <v>97.65</v>
      </c>
      <c r="Y1302" t="str">
        <f>IF(Churn_Data[[#This Row],[tenure]]&lt;=12,"0-1 Year",IF(Churn_Data[[#This Row],[tenure]]&lt;=24,"1-2 Years",IF(Churn_Data[[#This Row],[tenure]]&lt;=36,"2-3 Years",IF(Churn_Data[[#This Row],[tenure]]&lt;=48,"3-4 Years",IF(Churn_Data[[#This Row],[tenure]]&lt;=60,"4-5 Years","5+ Years")))))</f>
        <v>2-3 Years</v>
      </c>
      <c r="Z1302">
        <v>34</v>
      </c>
      <c r="AA1302">
        <v>3207.55</v>
      </c>
      <c r="AB1302" t="e">
        <f>IF(Churn_Data[[#This Row],[Churn]]="No",Churn_Data[[#This Row],[MonthlyCharges]],NA())</f>
        <v>#N/A</v>
      </c>
      <c r="AC1302" t="e">
        <f>IF(Churn_Data[[#This Row],[Churn]]="No",Churn_Data[[#This Row],[tenure]],NA())</f>
        <v>#N/A</v>
      </c>
      <c r="AD1302">
        <f>IF(Churn_Data[[#This Row],[Churn]]="Yes",Churn_Data[[#This Row],[MonthlyCharges]],NA())</f>
        <v>97.65</v>
      </c>
      <c r="AE1302">
        <f>IF(Churn_Data[[#This Row],[Churn]]="Yes",Churn_Data[[#This Row],[tenure]],NA())</f>
        <v>34</v>
      </c>
      <c r="AF1302">
        <v>3320.1</v>
      </c>
    </row>
    <row r="1303" spans="1:32" x14ac:dyDescent="0.3">
      <c r="A1303" t="s">
        <v>1335</v>
      </c>
      <c r="B1303" t="s">
        <v>23</v>
      </c>
      <c r="C1303" t="str">
        <f>IF(Churn_Data[[#This Row],[SeniorCitizen]]=1,"Yes","No")</f>
        <v>No</v>
      </c>
      <c r="D1303">
        <v>0</v>
      </c>
      <c r="E1303" t="s">
        <v>25</v>
      </c>
      <c r="F1303" t="s">
        <v>25</v>
      </c>
      <c r="G1303" t="s">
        <v>24</v>
      </c>
      <c r="H1303" t="s">
        <v>24</v>
      </c>
      <c r="I1303" t="s">
        <v>26</v>
      </c>
      <c r="J1303" t="str">
        <f>IF(Churn_Data[[#This Row],[InternetService]]&lt;&gt;"No","Yes","No")</f>
        <v>Yes</v>
      </c>
      <c r="K1303" t="s">
        <v>25</v>
      </c>
      <c r="L1303" t="s">
        <v>25</v>
      </c>
      <c r="M1303" t="s">
        <v>25</v>
      </c>
      <c r="N1303" t="s">
        <v>25</v>
      </c>
      <c r="O1303" t="s">
        <v>24</v>
      </c>
      <c r="P1303" t="s">
        <v>24</v>
      </c>
      <c r="Q1303" t="s">
        <v>24</v>
      </c>
      <c r="R1303">
        <f>IF(Churn_Data[[#This Row],[Churn]]="Yes",1,0)</f>
        <v>1</v>
      </c>
      <c r="S1303" t="s">
        <v>24</v>
      </c>
      <c r="T1303">
        <f>(Churn_Data[[#This Row],[OnlineSecurity]]="Yes")+(Churn_Data[[#This Row],[OnlineBackup]]="Yes")+(Churn_Data[[#This Row],[DeviceProtection]]="Yes")+(Churn_Data[[#This Row],[TechSupport]]="Yes")+(Churn_Data[[#This Row],[StreamingTV]]="Yes")+(Churn_Data[[#This Row],[StreamingMovies]]="Yes")</f>
        <v>2</v>
      </c>
      <c r="U1303" t="s">
        <v>27</v>
      </c>
      <c r="V1303" t="s">
        <v>32</v>
      </c>
      <c r="W1303" t="str">
        <f>IF(ISNUMBER(SEARCH("automatic", Churn_Data[[#This Row],[PaymentMethod]])), "Automatic", "Manual")</f>
        <v>Manual</v>
      </c>
      <c r="X1303">
        <v>94.75</v>
      </c>
      <c r="Y1303" t="str">
        <f>IF(Churn_Data[[#This Row],[tenure]]&lt;=12,"0-1 Year",IF(Churn_Data[[#This Row],[tenure]]&lt;=24,"1-2 Years",IF(Churn_Data[[#This Row],[tenure]]&lt;=36,"2-3 Years",IF(Churn_Data[[#This Row],[tenure]]&lt;=48,"3-4 Years",IF(Churn_Data[[#This Row],[tenure]]&lt;=60,"4-5 Years","5+ Years")))))</f>
        <v>0-1 Year</v>
      </c>
      <c r="Z1303">
        <v>9</v>
      </c>
      <c r="AA1303">
        <v>889.9</v>
      </c>
      <c r="AB1303" t="e">
        <f>IF(Churn_Data[[#This Row],[Churn]]="No",Churn_Data[[#This Row],[MonthlyCharges]],NA())</f>
        <v>#N/A</v>
      </c>
      <c r="AC1303" t="e">
        <f>IF(Churn_Data[[#This Row],[Churn]]="No",Churn_Data[[#This Row],[tenure]],NA())</f>
        <v>#N/A</v>
      </c>
      <c r="AD1303">
        <f>IF(Churn_Data[[#This Row],[Churn]]="Yes",Churn_Data[[#This Row],[MonthlyCharges]],NA())</f>
        <v>94.75</v>
      </c>
      <c r="AE1303">
        <f>IF(Churn_Data[[#This Row],[Churn]]="Yes",Churn_Data[[#This Row],[tenure]],NA())</f>
        <v>9</v>
      </c>
      <c r="AF1303">
        <v>852.75</v>
      </c>
    </row>
    <row r="1304" spans="1:32" x14ac:dyDescent="0.3">
      <c r="A1304" t="s">
        <v>1336</v>
      </c>
      <c r="B1304" t="s">
        <v>23</v>
      </c>
      <c r="C1304" t="str">
        <f>IF(Churn_Data[[#This Row],[SeniorCitizen]]=1,"Yes","No")</f>
        <v>Yes</v>
      </c>
      <c r="D1304">
        <v>1</v>
      </c>
      <c r="E1304" t="s">
        <v>25</v>
      </c>
      <c r="F1304" t="s">
        <v>25</v>
      </c>
      <c r="G1304" t="s">
        <v>24</v>
      </c>
      <c r="H1304" t="s">
        <v>24</v>
      </c>
      <c r="I1304" t="s">
        <v>26</v>
      </c>
      <c r="J1304" t="str">
        <f>IF(Churn_Data[[#This Row],[InternetService]]&lt;&gt;"No","Yes","No")</f>
        <v>Yes</v>
      </c>
      <c r="K1304" t="s">
        <v>25</v>
      </c>
      <c r="L1304" t="s">
        <v>25</v>
      </c>
      <c r="M1304" t="s">
        <v>25</v>
      </c>
      <c r="N1304" t="s">
        <v>25</v>
      </c>
      <c r="O1304" t="s">
        <v>24</v>
      </c>
      <c r="P1304" t="s">
        <v>24</v>
      </c>
      <c r="Q1304" t="s">
        <v>24</v>
      </c>
      <c r="R1304">
        <f>IF(Churn_Data[[#This Row],[Churn]]="Yes",1,0)</f>
        <v>1</v>
      </c>
      <c r="S1304" t="s">
        <v>24</v>
      </c>
      <c r="T1304">
        <f>(Churn_Data[[#This Row],[OnlineSecurity]]="Yes")+(Churn_Data[[#This Row],[OnlineBackup]]="Yes")+(Churn_Data[[#This Row],[DeviceProtection]]="Yes")+(Churn_Data[[#This Row],[TechSupport]]="Yes")+(Churn_Data[[#This Row],[StreamingTV]]="Yes")+(Churn_Data[[#This Row],[StreamingMovies]]="Yes")</f>
        <v>2</v>
      </c>
      <c r="U1304" t="s">
        <v>27</v>
      </c>
      <c r="V1304" t="s">
        <v>32</v>
      </c>
      <c r="W1304" t="str">
        <f>IF(ISNUMBER(SEARCH("automatic", Churn_Data[[#This Row],[PaymentMethod]])), "Automatic", "Manual")</f>
        <v>Manual</v>
      </c>
      <c r="X1304">
        <v>95.05</v>
      </c>
      <c r="Y1304" t="str">
        <f>IF(Churn_Data[[#This Row],[tenure]]&lt;=12,"0-1 Year",IF(Churn_Data[[#This Row],[tenure]]&lt;=24,"1-2 Years",IF(Churn_Data[[#This Row],[tenure]]&lt;=36,"2-3 Years",IF(Churn_Data[[#This Row],[tenure]]&lt;=48,"3-4 Years",IF(Churn_Data[[#This Row],[tenure]]&lt;=60,"4-5 Years","5+ Years")))))</f>
        <v>1-2 Years</v>
      </c>
      <c r="Z1304">
        <v>13</v>
      </c>
      <c r="AA1304">
        <v>1290</v>
      </c>
      <c r="AB1304" t="e">
        <f>IF(Churn_Data[[#This Row],[Churn]]="No",Churn_Data[[#This Row],[MonthlyCharges]],NA())</f>
        <v>#N/A</v>
      </c>
      <c r="AC1304" t="e">
        <f>IF(Churn_Data[[#This Row],[Churn]]="No",Churn_Data[[#This Row],[tenure]],NA())</f>
        <v>#N/A</v>
      </c>
      <c r="AD1304">
        <f>IF(Churn_Data[[#This Row],[Churn]]="Yes",Churn_Data[[#This Row],[MonthlyCharges]],NA())</f>
        <v>95.05</v>
      </c>
      <c r="AE1304">
        <f>IF(Churn_Data[[#This Row],[Churn]]="Yes",Churn_Data[[#This Row],[tenure]],NA())</f>
        <v>13</v>
      </c>
      <c r="AF1304">
        <v>1235.6500000000001</v>
      </c>
    </row>
    <row r="1305" spans="1:32" x14ac:dyDescent="0.3">
      <c r="A1305" t="s">
        <v>1337</v>
      </c>
      <c r="B1305" t="s">
        <v>23</v>
      </c>
      <c r="C1305" t="str">
        <f>IF(Churn_Data[[#This Row],[SeniorCitizen]]=1,"Yes","No")</f>
        <v>Yes</v>
      </c>
      <c r="D1305">
        <v>1</v>
      </c>
      <c r="E1305" t="s">
        <v>25</v>
      </c>
      <c r="F1305" t="s">
        <v>25</v>
      </c>
      <c r="G1305" t="s">
        <v>24</v>
      </c>
      <c r="H1305" t="s">
        <v>24</v>
      </c>
      <c r="I1305" t="s">
        <v>26</v>
      </c>
      <c r="J1305" t="str">
        <f>IF(Churn_Data[[#This Row],[InternetService]]&lt;&gt;"No","Yes","No")</f>
        <v>Yes</v>
      </c>
      <c r="K1305" t="s">
        <v>25</v>
      </c>
      <c r="L1305" t="s">
        <v>25</v>
      </c>
      <c r="M1305" t="s">
        <v>25</v>
      </c>
      <c r="N1305" t="s">
        <v>25</v>
      </c>
      <c r="O1305" t="s">
        <v>24</v>
      </c>
      <c r="P1305" t="s">
        <v>24</v>
      </c>
      <c r="Q1305" t="s">
        <v>24</v>
      </c>
      <c r="R1305">
        <f>IF(Churn_Data[[#This Row],[Churn]]="Yes",1,0)</f>
        <v>1</v>
      </c>
      <c r="S1305" t="s">
        <v>24</v>
      </c>
      <c r="T1305">
        <f>(Churn_Data[[#This Row],[OnlineSecurity]]="Yes")+(Churn_Data[[#This Row],[OnlineBackup]]="Yes")+(Churn_Data[[#This Row],[DeviceProtection]]="Yes")+(Churn_Data[[#This Row],[TechSupport]]="Yes")+(Churn_Data[[#This Row],[StreamingTV]]="Yes")+(Churn_Data[[#This Row],[StreamingMovies]]="Yes")</f>
        <v>2</v>
      </c>
      <c r="U1305" t="s">
        <v>27</v>
      </c>
      <c r="V1305" t="s">
        <v>32</v>
      </c>
      <c r="W1305" t="str">
        <f>IF(ISNUMBER(SEARCH("automatic", Churn_Data[[#This Row],[PaymentMethod]])), "Automatic", "Manual")</f>
        <v>Manual</v>
      </c>
      <c r="X1305">
        <v>93.85</v>
      </c>
      <c r="Y1305" t="str">
        <f>IF(Churn_Data[[#This Row],[tenure]]&lt;=12,"0-1 Year",IF(Churn_Data[[#This Row],[tenure]]&lt;=24,"1-2 Years",IF(Churn_Data[[#This Row],[tenure]]&lt;=36,"2-3 Years",IF(Churn_Data[[#This Row],[tenure]]&lt;=48,"3-4 Years",IF(Churn_Data[[#This Row],[tenure]]&lt;=60,"4-5 Years","5+ Years")))))</f>
        <v>0-1 Year</v>
      </c>
      <c r="Z1305">
        <v>2</v>
      </c>
      <c r="AA1305">
        <v>170.85</v>
      </c>
      <c r="AB1305" t="e">
        <f>IF(Churn_Data[[#This Row],[Churn]]="No",Churn_Data[[#This Row],[MonthlyCharges]],NA())</f>
        <v>#N/A</v>
      </c>
      <c r="AC1305" t="e">
        <f>IF(Churn_Data[[#This Row],[Churn]]="No",Churn_Data[[#This Row],[tenure]],NA())</f>
        <v>#N/A</v>
      </c>
      <c r="AD1305">
        <f>IF(Churn_Data[[#This Row],[Churn]]="Yes",Churn_Data[[#This Row],[MonthlyCharges]],NA())</f>
        <v>93.85</v>
      </c>
      <c r="AE1305">
        <f>IF(Churn_Data[[#This Row],[Churn]]="Yes",Churn_Data[[#This Row],[tenure]],NA())</f>
        <v>2</v>
      </c>
      <c r="AF1305">
        <v>187.7</v>
      </c>
    </row>
    <row r="1306" spans="1:32" x14ac:dyDescent="0.3">
      <c r="A1306" t="s">
        <v>1338</v>
      </c>
      <c r="B1306" t="s">
        <v>30</v>
      </c>
      <c r="C1306" t="str">
        <f>IF(Churn_Data[[#This Row],[SeniorCitizen]]=1,"Yes","No")</f>
        <v>Yes</v>
      </c>
      <c r="D1306">
        <v>1</v>
      </c>
      <c r="E1306" t="s">
        <v>25</v>
      </c>
      <c r="F1306" t="s">
        <v>25</v>
      </c>
      <c r="G1306" t="s">
        <v>24</v>
      </c>
      <c r="H1306" t="s">
        <v>24</v>
      </c>
      <c r="I1306" t="s">
        <v>26</v>
      </c>
      <c r="J1306" t="str">
        <f>IF(Churn_Data[[#This Row],[InternetService]]&lt;&gt;"No","Yes","No")</f>
        <v>Yes</v>
      </c>
      <c r="K1306" t="s">
        <v>25</v>
      </c>
      <c r="L1306" t="s">
        <v>25</v>
      </c>
      <c r="M1306" t="s">
        <v>25</v>
      </c>
      <c r="N1306" t="s">
        <v>25</v>
      </c>
      <c r="O1306" t="s">
        <v>24</v>
      </c>
      <c r="P1306" t="s">
        <v>24</v>
      </c>
      <c r="Q1306" t="s">
        <v>24</v>
      </c>
      <c r="R1306">
        <f>IF(Churn_Data[[#This Row],[Churn]]="Yes",1,0)</f>
        <v>1</v>
      </c>
      <c r="S1306" t="s">
        <v>24</v>
      </c>
      <c r="T1306">
        <f>(Churn_Data[[#This Row],[OnlineSecurity]]="Yes")+(Churn_Data[[#This Row],[OnlineBackup]]="Yes")+(Churn_Data[[#This Row],[DeviceProtection]]="Yes")+(Churn_Data[[#This Row],[TechSupport]]="Yes")+(Churn_Data[[#This Row],[StreamingTV]]="Yes")+(Churn_Data[[#This Row],[StreamingMovies]]="Yes")</f>
        <v>2</v>
      </c>
      <c r="U1306" t="s">
        <v>27</v>
      </c>
      <c r="V1306" t="s">
        <v>32</v>
      </c>
      <c r="W1306" t="str">
        <f>IF(ISNUMBER(SEARCH("automatic", Churn_Data[[#This Row],[PaymentMethod]])), "Automatic", "Manual")</f>
        <v>Manual</v>
      </c>
      <c r="X1306">
        <v>96.7</v>
      </c>
      <c r="Y1306" t="str">
        <f>IF(Churn_Data[[#This Row],[tenure]]&lt;=12,"0-1 Year",IF(Churn_Data[[#This Row],[tenure]]&lt;=24,"1-2 Years",IF(Churn_Data[[#This Row],[tenure]]&lt;=36,"2-3 Years",IF(Churn_Data[[#This Row],[tenure]]&lt;=48,"3-4 Years",IF(Churn_Data[[#This Row],[tenure]]&lt;=60,"4-5 Years","5+ Years")))))</f>
        <v>1-2 Years</v>
      </c>
      <c r="Z1306">
        <v>22</v>
      </c>
      <c r="AA1306">
        <v>2082.9499999999998</v>
      </c>
      <c r="AB1306" t="e">
        <f>IF(Churn_Data[[#This Row],[Churn]]="No",Churn_Data[[#This Row],[MonthlyCharges]],NA())</f>
        <v>#N/A</v>
      </c>
      <c r="AC1306" t="e">
        <f>IF(Churn_Data[[#This Row],[Churn]]="No",Churn_Data[[#This Row],[tenure]],NA())</f>
        <v>#N/A</v>
      </c>
      <c r="AD1306">
        <f>IF(Churn_Data[[#This Row],[Churn]]="Yes",Churn_Data[[#This Row],[MonthlyCharges]],NA())</f>
        <v>96.7</v>
      </c>
      <c r="AE1306">
        <f>IF(Churn_Data[[#This Row],[Churn]]="Yes",Churn_Data[[#This Row],[tenure]],NA())</f>
        <v>22</v>
      </c>
      <c r="AF1306">
        <v>2127.4</v>
      </c>
    </row>
    <row r="1307" spans="1:32" x14ac:dyDescent="0.3">
      <c r="A1307" t="s">
        <v>1339</v>
      </c>
      <c r="B1307" t="s">
        <v>23</v>
      </c>
      <c r="C1307" t="str">
        <f>IF(Churn_Data[[#This Row],[SeniorCitizen]]=1,"Yes","No")</f>
        <v>No</v>
      </c>
      <c r="D1307">
        <v>0</v>
      </c>
      <c r="E1307" t="s">
        <v>24</v>
      </c>
      <c r="F1307" t="s">
        <v>25</v>
      </c>
      <c r="G1307" t="s">
        <v>24</v>
      </c>
      <c r="H1307" t="s">
        <v>24</v>
      </c>
      <c r="I1307" t="s">
        <v>26</v>
      </c>
      <c r="J1307" t="str">
        <f>IF(Churn_Data[[#This Row],[InternetService]]&lt;&gt;"No","Yes","No")</f>
        <v>Yes</v>
      </c>
      <c r="K1307" t="s">
        <v>25</v>
      </c>
      <c r="L1307" t="s">
        <v>25</v>
      </c>
      <c r="M1307" t="s">
        <v>25</v>
      </c>
      <c r="N1307" t="s">
        <v>25</v>
      </c>
      <c r="O1307" t="s">
        <v>24</v>
      </c>
      <c r="P1307" t="s">
        <v>24</v>
      </c>
      <c r="Q1307" t="s">
        <v>25</v>
      </c>
      <c r="R1307">
        <f>IF(Churn_Data[[#This Row],[Churn]]="Yes",1,0)</f>
        <v>0</v>
      </c>
      <c r="S1307" t="s">
        <v>25</v>
      </c>
      <c r="T1307">
        <f>(Churn_Data[[#This Row],[OnlineSecurity]]="Yes")+(Churn_Data[[#This Row],[OnlineBackup]]="Yes")+(Churn_Data[[#This Row],[DeviceProtection]]="Yes")+(Churn_Data[[#This Row],[TechSupport]]="Yes")+(Churn_Data[[#This Row],[StreamingTV]]="Yes")+(Churn_Data[[#This Row],[StreamingMovies]]="Yes")</f>
        <v>2</v>
      </c>
      <c r="U1307" t="s">
        <v>27</v>
      </c>
      <c r="V1307" t="s">
        <v>32</v>
      </c>
      <c r="W1307" t="str">
        <f>IF(ISNUMBER(SEARCH("automatic", Churn_Data[[#This Row],[PaymentMethod]])), "Automatic", "Manual")</f>
        <v>Manual</v>
      </c>
      <c r="X1307">
        <v>92.6</v>
      </c>
      <c r="Y1307" t="str">
        <f>IF(Churn_Data[[#This Row],[tenure]]&lt;=12,"0-1 Year",IF(Churn_Data[[#This Row],[tenure]]&lt;=24,"1-2 Years",IF(Churn_Data[[#This Row],[tenure]]&lt;=36,"2-3 Years",IF(Churn_Data[[#This Row],[tenure]]&lt;=48,"3-4 Years",IF(Churn_Data[[#This Row],[tenure]]&lt;=60,"4-5 Years","5+ Years")))))</f>
        <v>1-2 Years</v>
      </c>
      <c r="Z1307">
        <v>17</v>
      </c>
      <c r="AA1307">
        <v>1579.7</v>
      </c>
      <c r="AB1307">
        <f>IF(Churn_Data[[#This Row],[Churn]]="No",Churn_Data[[#This Row],[MonthlyCharges]],NA())</f>
        <v>92.6</v>
      </c>
      <c r="AC1307">
        <f>IF(Churn_Data[[#This Row],[Churn]]="No",Churn_Data[[#This Row],[tenure]],NA())</f>
        <v>17</v>
      </c>
      <c r="AD1307" t="e">
        <f>IF(Churn_Data[[#This Row],[Churn]]="Yes",Churn_Data[[#This Row],[MonthlyCharges]],NA())</f>
        <v>#N/A</v>
      </c>
      <c r="AE1307" t="e">
        <f>IF(Churn_Data[[#This Row],[Churn]]="Yes",Churn_Data[[#This Row],[tenure]],NA())</f>
        <v>#N/A</v>
      </c>
      <c r="AF1307">
        <v>1574.2</v>
      </c>
    </row>
    <row r="1308" spans="1:32" x14ac:dyDescent="0.3">
      <c r="A1308" t="s">
        <v>1340</v>
      </c>
      <c r="B1308" t="s">
        <v>30</v>
      </c>
      <c r="C1308" t="str">
        <f>IF(Churn_Data[[#This Row],[SeniorCitizen]]=1,"Yes","No")</f>
        <v>Yes</v>
      </c>
      <c r="D1308">
        <v>1</v>
      </c>
      <c r="E1308" t="s">
        <v>25</v>
      </c>
      <c r="F1308" t="s">
        <v>25</v>
      </c>
      <c r="G1308" t="s">
        <v>24</v>
      </c>
      <c r="H1308" t="s">
        <v>24</v>
      </c>
      <c r="I1308" t="s">
        <v>26</v>
      </c>
      <c r="J1308" t="str">
        <f>IF(Churn_Data[[#This Row],[InternetService]]&lt;&gt;"No","Yes","No")</f>
        <v>Yes</v>
      </c>
      <c r="K1308" t="s">
        <v>25</v>
      </c>
      <c r="L1308" t="s">
        <v>25</v>
      </c>
      <c r="M1308" t="s">
        <v>25</v>
      </c>
      <c r="N1308" t="s">
        <v>25</v>
      </c>
      <c r="O1308" t="s">
        <v>24</v>
      </c>
      <c r="P1308" t="s">
        <v>24</v>
      </c>
      <c r="Q1308" t="s">
        <v>24</v>
      </c>
      <c r="R1308">
        <f>IF(Churn_Data[[#This Row],[Churn]]="Yes",1,0)</f>
        <v>1</v>
      </c>
      <c r="S1308" t="s">
        <v>24</v>
      </c>
      <c r="T1308">
        <f>(Churn_Data[[#This Row],[OnlineSecurity]]="Yes")+(Churn_Data[[#This Row],[OnlineBackup]]="Yes")+(Churn_Data[[#This Row],[DeviceProtection]]="Yes")+(Churn_Data[[#This Row],[TechSupport]]="Yes")+(Churn_Data[[#This Row],[StreamingTV]]="Yes")+(Churn_Data[[#This Row],[StreamingMovies]]="Yes")</f>
        <v>2</v>
      </c>
      <c r="U1308" t="s">
        <v>27</v>
      </c>
      <c r="V1308" t="s">
        <v>32</v>
      </c>
      <c r="W1308" t="str">
        <f>IF(ISNUMBER(SEARCH("automatic", Churn_Data[[#This Row],[PaymentMethod]])), "Automatic", "Manual")</f>
        <v>Manual</v>
      </c>
      <c r="X1308">
        <v>95.35</v>
      </c>
      <c r="Y1308" t="str">
        <f>IF(Churn_Data[[#This Row],[tenure]]&lt;=12,"0-1 Year",IF(Churn_Data[[#This Row],[tenure]]&lt;=24,"1-2 Years",IF(Churn_Data[[#This Row],[tenure]]&lt;=36,"2-3 Years",IF(Churn_Data[[#This Row],[tenure]]&lt;=48,"3-4 Years",IF(Churn_Data[[#This Row],[tenure]]&lt;=60,"4-5 Years","5+ Years")))))</f>
        <v>0-1 Year</v>
      </c>
      <c r="Z1308">
        <v>10</v>
      </c>
      <c r="AA1308">
        <v>898.35</v>
      </c>
      <c r="AB1308" t="e">
        <f>IF(Churn_Data[[#This Row],[Churn]]="No",Churn_Data[[#This Row],[MonthlyCharges]],NA())</f>
        <v>#N/A</v>
      </c>
      <c r="AC1308" t="e">
        <f>IF(Churn_Data[[#This Row],[Churn]]="No",Churn_Data[[#This Row],[tenure]],NA())</f>
        <v>#N/A</v>
      </c>
      <c r="AD1308">
        <f>IF(Churn_Data[[#This Row],[Churn]]="Yes",Churn_Data[[#This Row],[MonthlyCharges]],NA())</f>
        <v>95.35</v>
      </c>
      <c r="AE1308">
        <f>IF(Churn_Data[[#This Row],[Churn]]="Yes",Churn_Data[[#This Row],[tenure]],NA())</f>
        <v>10</v>
      </c>
      <c r="AF1308">
        <v>953.5</v>
      </c>
    </row>
    <row r="1309" spans="1:32" x14ac:dyDescent="0.3">
      <c r="A1309" t="s">
        <v>1341</v>
      </c>
      <c r="B1309" t="s">
        <v>30</v>
      </c>
      <c r="C1309" t="str">
        <f>IF(Churn_Data[[#This Row],[SeniorCitizen]]=1,"Yes","No")</f>
        <v>No</v>
      </c>
      <c r="D1309">
        <v>0</v>
      </c>
      <c r="E1309" t="s">
        <v>24</v>
      </c>
      <c r="F1309" t="s">
        <v>25</v>
      </c>
      <c r="G1309" t="s">
        <v>24</v>
      </c>
      <c r="H1309" t="s">
        <v>24</v>
      </c>
      <c r="I1309" t="s">
        <v>26</v>
      </c>
      <c r="J1309" t="str">
        <f>IF(Churn_Data[[#This Row],[InternetService]]&lt;&gt;"No","Yes","No")</f>
        <v>Yes</v>
      </c>
      <c r="K1309" t="s">
        <v>25</v>
      </c>
      <c r="L1309" t="s">
        <v>25</v>
      </c>
      <c r="M1309" t="s">
        <v>25</v>
      </c>
      <c r="N1309" t="s">
        <v>25</v>
      </c>
      <c r="O1309" t="s">
        <v>24</v>
      </c>
      <c r="P1309" t="s">
        <v>24</v>
      </c>
      <c r="Q1309" t="s">
        <v>24</v>
      </c>
      <c r="R1309">
        <f>IF(Churn_Data[[#This Row],[Churn]]="Yes",1,0)</f>
        <v>1</v>
      </c>
      <c r="S1309" t="s">
        <v>24</v>
      </c>
      <c r="T1309">
        <f>(Churn_Data[[#This Row],[OnlineSecurity]]="Yes")+(Churn_Data[[#This Row],[OnlineBackup]]="Yes")+(Churn_Data[[#This Row],[DeviceProtection]]="Yes")+(Churn_Data[[#This Row],[TechSupport]]="Yes")+(Churn_Data[[#This Row],[StreamingTV]]="Yes")+(Churn_Data[[#This Row],[StreamingMovies]]="Yes")</f>
        <v>2</v>
      </c>
      <c r="U1309" t="s">
        <v>27</v>
      </c>
      <c r="V1309" t="s">
        <v>32</v>
      </c>
      <c r="W1309" t="str">
        <f>IF(ISNUMBER(SEARCH("automatic", Churn_Data[[#This Row],[PaymentMethod]])), "Automatic", "Manual")</f>
        <v>Manual</v>
      </c>
      <c r="X1309">
        <v>94.65</v>
      </c>
      <c r="Y1309" t="str">
        <f>IF(Churn_Data[[#This Row],[tenure]]&lt;=12,"0-1 Year",IF(Churn_Data[[#This Row],[tenure]]&lt;=24,"1-2 Years",IF(Churn_Data[[#This Row],[tenure]]&lt;=36,"2-3 Years",IF(Churn_Data[[#This Row],[tenure]]&lt;=48,"3-4 Years",IF(Churn_Data[[#This Row],[tenure]]&lt;=60,"4-5 Years","5+ Years")))))</f>
        <v>4-5 Years</v>
      </c>
      <c r="Z1309">
        <v>51</v>
      </c>
      <c r="AA1309">
        <v>4812.75</v>
      </c>
      <c r="AB1309" t="e">
        <f>IF(Churn_Data[[#This Row],[Churn]]="No",Churn_Data[[#This Row],[MonthlyCharges]],NA())</f>
        <v>#N/A</v>
      </c>
      <c r="AC1309" t="e">
        <f>IF(Churn_Data[[#This Row],[Churn]]="No",Churn_Data[[#This Row],[tenure]],NA())</f>
        <v>#N/A</v>
      </c>
      <c r="AD1309">
        <f>IF(Churn_Data[[#This Row],[Churn]]="Yes",Churn_Data[[#This Row],[MonthlyCharges]],NA())</f>
        <v>94.65</v>
      </c>
      <c r="AE1309">
        <f>IF(Churn_Data[[#This Row],[Churn]]="Yes",Churn_Data[[#This Row],[tenure]],NA())</f>
        <v>51</v>
      </c>
      <c r="AF1309">
        <v>4827.1499999999996</v>
      </c>
    </row>
    <row r="1310" spans="1:32" x14ac:dyDescent="0.3">
      <c r="A1310" t="s">
        <v>1342</v>
      </c>
      <c r="B1310" t="s">
        <v>23</v>
      </c>
      <c r="C1310" t="str">
        <f>IF(Churn_Data[[#This Row],[SeniorCitizen]]=1,"Yes","No")</f>
        <v>No</v>
      </c>
      <c r="D1310">
        <v>0</v>
      </c>
      <c r="E1310" t="s">
        <v>24</v>
      </c>
      <c r="F1310" t="s">
        <v>25</v>
      </c>
      <c r="G1310" t="s">
        <v>24</v>
      </c>
      <c r="H1310" t="s">
        <v>24</v>
      </c>
      <c r="I1310" t="s">
        <v>26</v>
      </c>
      <c r="J1310" t="str">
        <f>IF(Churn_Data[[#This Row],[InternetService]]&lt;&gt;"No","Yes","No")</f>
        <v>Yes</v>
      </c>
      <c r="K1310" t="s">
        <v>25</v>
      </c>
      <c r="L1310" t="s">
        <v>25</v>
      </c>
      <c r="M1310" t="s">
        <v>25</v>
      </c>
      <c r="N1310" t="s">
        <v>25</v>
      </c>
      <c r="O1310" t="s">
        <v>24</v>
      </c>
      <c r="P1310" t="s">
        <v>24</v>
      </c>
      <c r="Q1310" t="s">
        <v>25</v>
      </c>
      <c r="R1310">
        <f>IF(Churn_Data[[#This Row],[Churn]]="Yes",1,0)</f>
        <v>0</v>
      </c>
      <c r="S1310" t="s">
        <v>25</v>
      </c>
      <c r="T1310">
        <f>(Churn_Data[[#This Row],[OnlineSecurity]]="Yes")+(Churn_Data[[#This Row],[OnlineBackup]]="Yes")+(Churn_Data[[#This Row],[DeviceProtection]]="Yes")+(Churn_Data[[#This Row],[TechSupport]]="Yes")+(Churn_Data[[#This Row],[StreamingTV]]="Yes")+(Churn_Data[[#This Row],[StreamingMovies]]="Yes")</f>
        <v>2</v>
      </c>
      <c r="U1310" t="s">
        <v>27</v>
      </c>
      <c r="V1310" t="s">
        <v>32</v>
      </c>
      <c r="W1310" t="str">
        <f>IF(ISNUMBER(SEARCH("automatic", Churn_Data[[#This Row],[PaymentMethod]])), "Automatic", "Manual")</f>
        <v>Manual</v>
      </c>
      <c r="X1310">
        <v>94.9</v>
      </c>
      <c r="Y1310" t="str">
        <f>IF(Churn_Data[[#This Row],[tenure]]&lt;=12,"0-1 Year",IF(Churn_Data[[#This Row],[tenure]]&lt;=24,"1-2 Years",IF(Churn_Data[[#This Row],[tenure]]&lt;=36,"2-3 Years",IF(Churn_Data[[#This Row],[tenure]]&lt;=48,"3-4 Years",IF(Churn_Data[[#This Row],[tenure]]&lt;=60,"4-5 Years","5+ Years")))))</f>
        <v>0-1 Year</v>
      </c>
      <c r="Z1310">
        <v>3</v>
      </c>
      <c r="AA1310">
        <v>273.2</v>
      </c>
      <c r="AB1310">
        <f>IF(Churn_Data[[#This Row],[Churn]]="No",Churn_Data[[#This Row],[MonthlyCharges]],NA())</f>
        <v>94.9</v>
      </c>
      <c r="AC1310">
        <f>IF(Churn_Data[[#This Row],[Churn]]="No",Churn_Data[[#This Row],[tenure]],NA())</f>
        <v>3</v>
      </c>
      <c r="AD1310" t="e">
        <f>IF(Churn_Data[[#This Row],[Churn]]="Yes",Churn_Data[[#This Row],[MonthlyCharges]],NA())</f>
        <v>#N/A</v>
      </c>
      <c r="AE1310" t="e">
        <f>IF(Churn_Data[[#This Row],[Churn]]="Yes",Churn_Data[[#This Row],[tenure]],NA())</f>
        <v>#N/A</v>
      </c>
      <c r="AF1310">
        <v>284.7</v>
      </c>
    </row>
    <row r="1311" spans="1:32" x14ac:dyDescent="0.3">
      <c r="A1311" t="s">
        <v>1343</v>
      </c>
      <c r="B1311" t="s">
        <v>23</v>
      </c>
      <c r="C1311" t="str">
        <f>IF(Churn_Data[[#This Row],[SeniorCitizen]]=1,"Yes","No")</f>
        <v>Yes</v>
      </c>
      <c r="D1311">
        <v>1</v>
      </c>
      <c r="E1311" t="s">
        <v>25</v>
      </c>
      <c r="F1311" t="s">
        <v>25</v>
      </c>
      <c r="G1311" t="s">
        <v>24</v>
      </c>
      <c r="H1311" t="s">
        <v>24</v>
      </c>
      <c r="I1311" t="s">
        <v>26</v>
      </c>
      <c r="J1311" t="str">
        <f>IF(Churn_Data[[#This Row],[InternetService]]&lt;&gt;"No","Yes","No")</f>
        <v>Yes</v>
      </c>
      <c r="K1311" t="s">
        <v>25</v>
      </c>
      <c r="L1311" t="s">
        <v>25</v>
      </c>
      <c r="M1311" t="s">
        <v>25</v>
      </c>
      <c r="N1311" t="s">
        <v>25</v>
      </c>
      <c r="O1311" t="s">
        <v>24</v>
      </c>
      <c r="P1311" t="s">
        <v>24</v>
      </c>
      <c r="Q1311" t="s">
        <v>25</v>
      </c>
      <c r="R1311">
        <f>IF(Churn_Data[[#This Row],[Churn]]="Yes",1,0)</f>
        <v>0</v>
      </c>
      <c r="S1311" t="s">
        <v>24</v>
      </c>
      <c r="T1311">
        <f>(Churn_Data[[#This Row],[OnlineSecurity]]="Yes")+(Churn_Data[[#This Row],[OnlineBackup]]="Yes")+(Churn_Data[[#This Row],[DeviceProtection]]="Yes")+(Churn_Data[[#This Row],[TechSupport]]="Yes")+(Churn_Data[[#This Row],[StreamingTV]]="Yes")+(Churn_Data[[#This Row],[StreamingMovies]]="Yes")</f>
        <v>2</v>
      </c>
      <c r="U1311" t="s">
        <v>27</v>
      </c>
      <c r="V1311" t="s">
        <v>32</v>
      </c>
      <c r="W1311" t="str">
        <f>IF(ISNUMBER(SEARCH("automatic", Churn_Data[[#This Row],[PaymentMethod]])), "Automatic", "Manual")</f>
        <v>Manual</v>
      </c>
      <c r="X1311">
        <v>94.2</v>
      </c>
      <c r="Y1311" t="str">
        <f>IF(Churn_Data[[#This Row],[tenure]]&lt;=12,"0-1 Year",IF(Churn_Data[[#This Row],[tenure]]&lt;=24,"1-2 Years",IF(Churn_Data[[#This Row],[tenure]]&lt;=36,"2-3 Years",IF(Churn_Data[[#This Row],[tenure]]&lt;=48,"3-4 Years",IF(Churn_Data[[#This Row],[tenure]]&lt;=60,"4-5 Years","5+ Years")))))</f>
        <v>1-2 Years</v>
      </c>
      <c r="Z1311">
        <v>17</v>
      </c>
      <c r="AA1311">
        <v>1608.15</v>
      </c>
      <c r="AB1311">
        <f>IF(Churn_Data[[#This Row],[Churn]]="No",Churn_Data[[#This Row],[MonthlyCharges]],NA())</f>
        <v>94.2</v>
      </c>
      <c r="AC1311">
        <f>IF(Churn_Data[[#This Row],[Churn]]="No",Churn_Data[[#This Row],[tenure]],NA())</f>
        <v>17</v>
      </c>
      <c r="AD1311" t="e">
        <f>IF(Churn_Data[[#This Row],[Churn]]="Yes",Churn_Data[[#This Row],[MonthlyCharges]],NA())</f>
        <v>#N/A</v>
      </c>
      <c r="AE1311" t="e">
        <f>IF(Churn_Data[[#This Row],[Churn]]="Yes",Churn_Data[[#This Row],[tenure]],NA())</f>
        <v>#N/A</v>
      </c>
      <c r="AF1311">
        <v>1601.4</v>
      </c>
    </row>
    <row r="1312" spans="1:32" x14ac:dyDescent="0.3">
      <c r="A1312" t="s">
        <v>1344</v>
      </c>
      <c r="B1312" t="s">
        <v>23</v>
      </c>
      <c r="C1312" t="str">
        <f>IF(Churn_Data[[#This Row],[SeniorCitizen]]=1,"Yes","No")</f>
        <v>Yes</v>
      </c>
      <c r="D1312">
        <v>1</v>
      </c>
      <c r="E1312" t="s">
        <v>24</v>
      </c>
      <c r="F1312" t="s">
        <v>25</v>
      </c>
      <c r="G1312" t="s">
        <v>24</v>
      </c>
      <c r="H1312" t="s">
        <v>24</v>
      </c>
      <c r="I1312" t="s">
        <v>26</v>
      </c>
      <c r="J1312" t="str">
        <f>IF(Churn_Data[[#This Row],[InternetService]]&lt;&gt;"No","Yes","No")</f>
        <v>Yes</v>
      </c>
      <c r="K1312" t="s">
        <v>25</v>
      </c>
      <c r="L1312" t="s">
        <v>25</v>
      </c>
      <c r="M1312" t="s">
        <v>25</v>
      </c>
      <c r="N1312" t="s">
        <v>25</v>
      </c>
      <c r="O1312" t="s">
        <v>24</v>
      </c>
      <c r="P1312" t="s">
        <v>24</v>
      </c>
      <c r="Q1312" t="s">
        <v>24</v>
      </c>
      <c r="R1312">
        <f>IF(Churn_Data[[#This Row],[Churn]]="Yes",1,0)</f>
        <v>1</v>
      </c>
      <c r="S1312" t="s">
        <v>24</v>
      </c>
      <c r="T1312">
        <f>(Churn_Data[[#This Row],[OnlineSecurity]]="Yes")+(Churn_Data[[#This Row],[OnlineBackup]]="Yes")+(Churn_Data[[#This Row],[DeviceProtection]]="Yes")+(Churn_Data[[#This Row],[TechSupport]]="Yes")+(Churn_Data[[#This Row],[StreamingTV]]="Yes")+(Churn_Data[[#This Row],[StreamingMovies]]="Yes")</f>
        <v>2</v>
      </c>
      <c r="U1312" t="s">
        <v>27</v>
      </c>
      <c r="V1312" t="s">
        <v>32</v>
      </c>
      <c r="W1312" t="str">
        <f>IF(ISNUMBER(SEARCH("automatic", Churn_Data[[#This Row],[PaymentMethod]])), "Automatic", "Manual")</f>
        <v>Manual</v>
      </c>
      <c r="X1312">
        <v>93.2</v>
      </c>
      <c r="Y1312" t="str">
        <f>IF(Churn_Data[[#This Row],[tenure]]&lt;=12,"0-1 Year",IF(Churn_Data[[#This Row],[tenure]]&lt;=24,"1-2 Years",IF(Churn_Data[[#This Row],[tenure]]&lt;=36,"2-3 Years",IF(Churn_Data[[#This Row],[tenure]]&lt;=48,"3-4 Years",IF(Churn_Data[[#This Row],[tenure]]&lt;=60,"4-5 Years","5+ Years")))))</f>
        <v>2-3 Years</v>
      </c>
      <c r="Z1312">
        <v>32</v>
      </c>
      <c r="AA1312">
        <v>2931</v>
      </c>
      <c r="AB1312" t="e">
        <f>IF(Churn_Data[[#This Row],[Churn]]="No",Churn_Data[[#This Row],[MonthlyCharges]],NA())</f>
        <v>#N/A</v>
      </c>
      <c r="AC1312" t="e">
        <f>IF(Churn_Data[[#This Row],[Churn]]="No",Churn_Data[[#This Row],[tenure]],NA())</f>
        <v>#N/A</v>
      </c>
      <c r="AD1312">
        <f>IF(Churn_Data[[#This Row],[Churn]]="Yes",Churn_Data[[#This Row],[MonthlyCharges]],NA())</f>
        <v>93.2</v>
      </c>
      <c r="AE1312">
        <f>IF(Churn_Data[[#This Row],[Churn]]="Yes",Churn_Data[[#This Row],[tenure]],NA())</f>
        <v>32</v>
      </c>
      <c r="AF1312">
        <v>2982.4</v>
      </c>
    </row>
    <row r="1313" spans="1:32" x14ac:dyDescent="0.3">
      <c r="A1313" t="s">
        <v>1345</v>
      </c>
      <c r="B1313" t="s">
        <v>30</v>
      </c>
      <c r="C1313" t="str">
        <f>IF(Churn_Data[[#This Row],[SeniorCitizen]]=1,"Yes","No")</f>
        <v>Yes</v>
      </c>
      <c r="D1313">
        <v>1</v>
      </c>
      <c r="E1313" t="s">
        <v>24</v>
      </c>
      <c r="F1313" t="s">
        <v>25</v>
      </c>
      <c r="G1313" t="s">
        <v>24</v>
      </c>
      <c r="H1313" t="s">
        <v>24</v>
      </c>
      <c r="I1313" t="s">
        <v>26</v>
      </c>
      <c r="J1313" t="str">
        <f>IF(Churn_Data[[#This Row],[InternetService]]&lt;&gt;"No","Yes","No")</f>
        <v>Yes</v>
      </c>
      <c r="K1313" t="s">
        <v>25</v>
      </c>
      <c r="L1313" t="s">
        <v>25</v>
      </c>
      <c r="M1313" t="s">
        <v>25</v>
      </c>
      <c r="N1313" t="s">
        <v>25</v>
      </c>
      <c r="O1313" t="s">
        <v>24</v>
      </c>
      <c r="P1313" t="s">
        <v>24</v>
      </c>
      <c r="Q1313" t="s">
        <v>24</v>
      </c>
      <c r="R1313">
        <f>IF(Churn_Data[[#This Row],[Churn]]="Yes",1,0)</f>
        <v>1</v>
      </c>
      <c r="S1313" t="s">
        <v>24</v>
      </c>
      <c r="T1313">
        <f>(Churn_Data[[#This Row],[OnlineSecurity]]="Yes")+(Churn_Data[[#This Row],[OnlineBackup]]="Yes")+(Churn_Data[[#This Row],[DeviceProtection]]="Yes")+(Churn_Data[[#This Row],[TechSupport]]="Yes")+(Churn_Data[[#This Row],[StreamingTV]]="Yes")+(Churn_Data[[#This Row],[StreamingMovies]]="Yes")</f>
        <v>2</v>
      </c>
      <c r="U1313" t="s">
        <v>27</v>
      </c>
      <c r="V1313" t="s">
        <v>32</v>
      </c>
      <c r="W1313" t="str">
        <f>IF(ISNUMBER(SEARCH("automatic", Churn_Data[[#This Row],[PaymentMethod]])), "Automatic", "Manual")</f>
        <v>Manual</v>
      </c>
      <c r="X1313">
        <v>95.25</v>
      </c>
      <c r="Y1313" t="str">
        <f>IF(Churn_Data[[#This Row],[tenure]]&lt;=12,"0-1 Year",IF(Churn_Data[[#This Row],[tenure]]&lt;=24,"1-2 Years",IF(Churn_Data[[#This Row],[tenure]]&lt;=36,"2-3 Years",IF(Churn_Data[[#This Row],[tenure]]&lt;=48,"3-4 Years",IF(Churn_Data[[#This Row],[tenure]]&lt;=60,"4-5 Years","5+ Years")))))</f>
        <v>1-2 Years</v>
      </c>
      <c r="Z1313">
        <v>13</v>
      </c>
      <c r="AA1313">
        <v>1233.6500000000001</v>
      </c>
      <c r="AB1313" t="e">
        <f>IF(Churn_Data[[#This Row],[Churn]]="No",Churn_Data[[#This Row],[MonthlyCharges]],NA())</f>
        <v>#N/A</v>
      </c>
      <c r="AC1313" t="e">
        <f>IF(Churn_Data[[#This Row],[Churn]]="No",Churn_Data[[#This Row],[tenure]],NA())</f>
        <v>#N/A</v>
      </c>
      <c r="AD1313">
        <f>IF(Churn_Data[[#This Row],[Churn]]="Yes",Churn_Data[[#This Row],[MonthlyCharges]],NA())</f>
        <v>95.25</v>
      </c>
      <c r="AE1313">
        <f>IF(Churn_Data[[#This Row],[Churn]]="Yes",Churn_Data[[#This Row],[tenure]],NA())</f>
        <v>13</v>
      </c>
      <c r="AF1313">
        <v>1238.25</v>
      </c>
    </row>
    <row r="1314" spans="1:32" x14ac:dyDescent="0.3">
      <c r="A1314" t="s">
        <v>1346</v>
      </c>
      <c r="B1314" t="s">
        <v>23</v>
      </c>
      <c r="C1314" t="str">
        <f>IF(Churn_Data[[#This Row],[SeniorCitizen]]=1,"Yes","No")</f>
        <v>Yes</v>
      </c>
      <c r="D1314">
        <v>1</v>
      </c>
      <c r="E1314" t="s">
        <v>25</v>
      </c>
      <c r="F1314" t="s">
        <v>25</v>
      </c>
      <c r="G1314" t="s">
        <v>24</v>
      </c>
      <c r="H1314" t="s">
        <v>24</v>
      </c>
      <c r="I1314" t="s">
        <v>26</v>
      </c>
      <c r="J1314" t="str">
        <f>IF(Churn_Data[[#This Row],[InternetService]]&lt;&gt;"No","Yes","No")</f>
        <v>Yes</v>
      </c>
      <c r="K1314" t="s">
        <v>25</v>
      </c>
      <c r="L1314" t="s">
        <v>25</v>
      </c>
      <c r="M1314" t="s">
        <v>25</v>
      </c>
      <c r="N1314" t="s">
        <v>25</v>
      </c>
      <c r="O1314" t="s">
        <v>24</v>
      </c>
      <c r="P1314" t="s">
        <v>24</v>
      </c>
      <c r="Q1314" t="s">
        <v>24</v>
      </c>
      <c r="R1314">
        <f>IF(Churn_Data[[#This Row],[Churn]]="Yes",1,0)</f>
        <v>1</v>
      </c>
      <c r="S1314" t="s">
        <v>24</v>
      </c>
      <c r="T1314">
        <f>(Churn_Data[[#This Row],[OnlineSecurity]]="Yes")+(Churn_Data[[#This Row],[OnlineBackup]]="Yes")+(Churn_Data[[#This Row],[DeviceProtection]]="Yes")+(Churn_Data[[#This Row],[TechSupport]]="Yes")+(Churn_Data[[#This Row],[StreamingTV]]="Yes")+(Churn_Data[[#This Row],[StreamingMovies]]="Yes")</f>
        <v>2</v>
      </c>
      <c r="U1314" t="s">
        <v>27</v>
      </c>
      <c r="V1314" t="s">
        <v>32</v>
      </c>
      <c r="W1314" t="str">
        <f>IF(ISNUMBER(SEARCH("automatic", Churn_Data[[#This Row],[PaymentMethod]])), "Automatic", "Manual")</f>
        <v>Manual</v>
      </c>
      <c r="X1314">
        <v>94.25</v>
      </c>
      <c r="Y1314" t="str">
        <f>IF(Churn_Data[[#This Row],[tenure]]&lt;=12,"0-1 Year",IF(Churn_Data[[#This Row],[tenure]]&lt;=24,"1-2 Years",IF(Churn_Data[[#This Row],[tenure]]&lt;=36,"2-3 Years",IF(Churn_Data[[#This Row],[tenure]]&lt;=48,"3-4 Years",IF(Churn_Data[[#This Row],[tenure]]&lt;=60,"4-5 Years","5+ Years")))))</f>
        <v>1-2 Years</v>
      </c>
      <c r="Z1314">
        <v>21</v>
      </c>
      <c r="AA1314">
        <v>1973.75</v>
      </c>
      <c r="AB1314" t="e">
        <f>IF(Churn_Data[[#This Row],[Churn]]="No",Churn_Data[[#This Row],[MonthlyCharges]],NA())</f>
        <v>#N/A</v>
      </c>
      <c r="AC1314" t="e">
        <f>IF(Churn_Data[[#This Row],[Churn]]="No",Churn_Data[[#This Row],[tenure]],NA())</f>
        <v>#N/A</v>
      </c>
      <c r="AD1314">
        <f>IF(Churn_Data[[#This Row],[Churn]]="Yes",Churn_Data[[#This Row],[MonthlyCharges]],NA())</f>
        <v>94.25</v>
      </c>
      <c r="AE1314">
        <f>IF(Churn_Data[[#This Row],[Churn]]="Yes",Churn_Data[[#This Row],[tenure]],NA())</f>
        <v>21</v>
      </c>
      <c r="AF1314">
        <v>1979.25</v>
      </c>
    </row>
    <row r="1315" spans="1:32" x14ac:dyDescent="0.3">
      <c r="A1315" t="s">
        <v>1347</v>
      </c>
      <c r="B1315" t="s">
        <v>23</v>
      </c>
      <c r="C1315" t="str">
        <f>IF(Churn_Data[[#This Row],[SeniorCitizen]]=1,"Yes","No")</f>
        <v>Yes</v>
      </c>
      <c r="D1315">
        <v>1</v>
      </c>
      <c r="E1315" t="s">
        <v>25</v>
      </c>
      <c r="F1315" t="s">
        <v>25</v>
      </c>
      <c r="G1315" t="s">
        <v>24</v>
      </c>
      <c r="H1315" t="s">
        <v>24</v>
      </c>
      <c r="I1315" t="s">
        <v>26</v>
      </c>
      <c r="J1315" t="str">
        <f>IF(Churn_Data[[#This Row],[InternetService]]&lt;&gt;"No","Yes","No")</f>
        <v>Yes</v>
      </c>
      <c r="K1315" t="s">
        <v>25</v>
      </c>
      <c r="L1315" t="s">
        <v>25</v>
      </c>
      <c r="M1315" t="s">
        <v>25</v>
      </c>
      <c r="N1315" t="s">
        <v>25</v>
      </c>
      <c r="O1315" t="s">
        <v>24</v>
      </c>
      <c r="P1315" t="s">
        <v>24</v>
      </c>
      <c r="Q1315" t="s">
        <v>24</v>
      </c>
      <c r="R1315">
        <f>IF(Churn_Data[[#This Row],[Churn]]="Yes",1,0)</f>
        <v>1</v>
      </c>
      <c r="S1315" t="s">
        <v>24</v>
      </c>
      <c r="T1315">
        <f>(Churn_Data[[#This Row],[OnlineSecurity]]="Yes")+(Churn_Data[[#This Row],[OnlineBackup]]="Yes")+(Churn_Data[[#This Row],[DeviceProtection]]="Yes")+(Churn_Data[[#This Row],[TechSupport]]="Yes")+(Churn_Data[[#This Row],[StreamingTV]]="Yes")+(Churn_Data[[#This Row],[StreamingMovies]]="Yes")</f>
        <v>2</v>
      </c>
      <c r="U1315" t="s">
        <v>27</v>
      </c>
      <c r="V1315" t="s">
        <v>32</v>
      </c>
      <c r="W1315" t="str">
        <f>IF(ISNUMBER(SEARCH("automatic", Churn_Data[[#This Row],[PaymentMethod]])), "Automatic", "Manual")</f>
        <v>Manual</v>
      </c>
      <c r="X1315">
        <v>96.4</v>
      </c>
      <c r="Y1315" t="str">
        <f>IF(Churn_Data[[#This Row],[tenure]]&lt;=12,"0-1 Year",IF(Churn_Data[[#This Row],[tenure]]&lt;=24,"1-2 Years",IF(Churn_Data[[#This Row],[tenure]]&lt;=36,"2-3 Years",IF(Churn_Data[[#This Row],[tenure]]&lt;=48,"3-4 Years",IF(Churn_Data[[#This Row],[tenure]]&lt;=60,"4-5 Years","5+ Years")))))</f>
        <v>1-2 Years</v>
      </c>
      <c r="Z1315">
        <v>16</v>
      </c>
      <c r="AA1315">
        <v>1581.2</v>
      </c>
      <c r="AB1315" t="e">
        <f>IF(Churn_Data[[#This Row],[Churn]]="No",Churn_Data[[#This Row],[MonthlyCharges]],NA())</f>
        <v>#N/A</v>
      </c>
      <c r="AC1315" t="e">
        <f>IF(Churn_Data[[#This Row],[Churn]]="No",Churn_Data[[#This Row],[tenure]],NA())</f>
        <v>#N/A</v>
      </c>
      <c r="AD1315">
        <f>IF(Churn_Data[[#This Row],[Churn]]="Yes",Churn_Data[[#This Row],[MonthlyCharges]],NA())</f>
        <v>96.4</v>
      </c>
      <c r="AE1315">
        <f>IF(Churn_Data[[#This Row],[Churn]]="Yes",Churn_Data[[#This Row],[tenure]],NA())</f>
        <v>16</v>
      </c>
      <c r="AF1315">
        <v>1542.4</v>
      </c>
    </row>
    <row r="1316" spans="1:32" x14ac:dyDescent="0.3">
      <c r="A1316" t="s">
        <v>1348</v>
      </c>
      <c r="B1316" t="s">
        <v>30</v>
      </c>
      <c r="C1316" t="str">
        <f>IF(Churn_Data[[#This Row],[SeniorCitizen]]=1,"Yes","No")</f>
        <v>No</v>
      </c>
      <c r="D1316">
        <v>0</v>
      </c>
      <c r="E1316" t="s">
        <v>24</v>
      </c>
      <c r="F1316" t="s">
        <v>24</v>
      </c>
      <c r="G1316" t="s">
        <v>24</v>
      </c>
      <c r="H1316" t="s">
        <v>24</v>
      </c>
      <c r="I1316" t="s">
        <v>26</v>
      </c>
      <c r="J1316" t="str">
        <f>IF(Churn_Data[[#This Row],[InternetService]]&lt;&gt;"No","Yes","No")</f>
        <v>Yes</v>
      </c>
      <c r="K1316" t="s">
        <v>25</v>
      </c>
      <c r="L1316" t="s">
        <v>25</v>
      </c>
      <c r="M1316" t="s">
        <v>25</v>
      </c>
      <c r="N1316" t="s">
        <v>25</v>
      </c>
      <c r="O1316" t="s">
        <v>24</v>
      </c>
      <c r="P1316" t="s">
        <v>24</v>
      </c>
      <c r="Q1316" t="s">
        <v>24</v>
      </c>
      <c r="R1316">
        <f>IF(Churn_Data[[#This Row],[Churn]]="Yes",1,0)</f>
        <v>1</v>
      </c>
      <c r="S1316" t="s">
        <v>24</v>
      </c>
      <c r="T1316">
        <f>(Churn_Data[[#This Row],[OnlineSecurity]]="Yes")+(Churn_Data[[#This Row],[OnlineBackup]]="Yes")+(Churn_Data[[#This Row],[DeviceProtection]]="Yes")+(Churn_Data[[#This Row],[TechSupport]]="Yes")+(Churn_Data[[#This Row],[StreamingTV]]="Yes")+(Churn_Data[[#This Row],[StreamingMovies]]="Yes")</f>
        <v>2</v>
      </c>
      <c r="U1316" t="s">
        <v>27</v>
      </c>
      <c r="V1316" t="s">
        <v>32</v>
      </c>
      <c r="W1316" t="str">
        <f>IF(ISNUMBER(SEARCH("automatic", Churn_Data[[#This Row],[PaymentMethod]])), "Automatic", "Manual")</f>
        <v>Manual</v>
      </c>
      <c r="X1316">
        <v>92.55</v>
      </c>
      <c r="Y1316" t="str">
        <f>IF(Churn_Data[[#This Row],[tenure]]&lt;=12,"0-1 Year",IF(Churn_Data[[#This Row],[tenure]]&lt;=24,"1-2 Years",IF(Churn_Data[[#This Row],[tenure]]&lt;=36,"2-3 Years",IF(Churn_Data[[#This Row],[tenure]]&lt;=48,"3-4 Years",IF(Churn_Data[[#This Row],[tenure]]&lt;=60,"4-5 Years","5+ Years")))))</f>
        <v>1-2 Years</v>
      </c>
      <c r="Z1316">
        <v>17</v>
      </c>
      <c r="AA1316">
        <v>1515.1</v>
      </c>
      <c r="AB1316" t="e">
        <f>IF(Churn_Data[[#This Row],[Churn]]="No",Churn_Data[[#This Row],[MonthlyCharges]],NA())</f>
        <v>#N/A</v>
      </c>
      <c r="AC1316" t="e">
        <f>IF(Churn_Data[[#This Row],[Churn]]="No",Churn_Data[[#This Row],[tenure]],NA())</f>
        <v>#N/A</v>
      </c>
      <c r="AD1316">
        <f>IF(Churn_Data[[#This Row],[Churn]]="Yes",Churn_Data[[#This Row],[MonthlyCharges]],NA())</f>
        <v>92.55</v>
      </c>
      <c r="AE1316">
        <f>IF(Churn_Data[[#This Row],[Churn]]="Yes",Churn_Data[[#This Row],[tenure]],NA())</f>
        <v>17</v>
      </c>
      <c r="AF1316">
        <v>1573.35</v>
      </c>
    </row>
    <row r="1317" spans="1:32" x14ac:dyDescent="0.3">
      <c r="A1317" t="s">
        <v>1349</v>
      </c>
      <c r="B1317" t="s">
        <v>30</v>
      </c>
      <c r="C1317" t="str">
        <f>IF(Churn_Data[[#This Row],[SeniorCitizen]]=1,"Yes","No")</f>
        <v>No</v>
      </c>
      <c r="D1317">
        <v>0</v>
      </c>
      <c r="E1317" t="s">
        <v>25</v>
      </c>
      <c r="F1317" t="s">
        <v>25</v>
      </c>
      <c r="G1317" t="s">
        <v>24</v>
      </c>
      <c r="H1317" t="s">
        <v>24</v>
      </c>
      <c r="I1317" t="s">
        <v>26</v>
      </c>
      <c r="J1317" t="str">
        <f>IF(Churn_Data[[#This Row],[InternetService]]&lt;&gt;"No","Yes","No")</f>
        <v>Yes</v>
      </c>
      <c r="K1317" t="s">
        <v>25</v>
      </c>
      <c r="L1317" t="s">
        <v>25</v>
      </c>
      <c r="M1317" t="s">
        <v>25</v>
      </c>
      <c r="N1317" t="s">
        <v>25</v>
      </c>
      <c r="O1317" t="s">
        <v>24</v>
      </c>
      <c r="P1317" t="s">
        <v>24</v>
      </c>
      <c r="Q1317" t="s">
        <v>24</v>
      </c>
      <c r="R1317">
        <f>IF(Churn_Data[[#This Row],[Churn]]="Yes",1,0)</f>
        <v>1</v>
      </c>
      <c r="S1317" t="s">
        <v>24</v>
      </c>
      <c r="T1317">
        <f>(Churn_Data[[#This Row],[OnlineSecurity]]="Yes")+(Churn_Data[[#This Row],[OnlineBackup]]="Yes")+(Churn_Data[[#This Row],[DeviceProtection]]="Yes")+(Churn_Data[[#This Row],[TechSupport]]="Yes")+(Churn_Data[[#This Row],[StreamingTV]]="Yes")+(Churn_Data[[#This Row],[StreamingMovies]]="Yes")</f>
        <v>2</v>
      </c>
      <c r="U1317" t="s">
        <v>27</v>
      </c>
      <c r="V1317" t="s">
        <v>32</v>
      </c>
      <c r="W1317" t="str">
        <f>IF(ISNUMBER(SEARCH("automatic", Churn_Data[[#This Row],[PaymentMethod]])), "Automatic", "Manual")</f>
        <v>Manual</v>
      </c>
      <c r="X1317">
        <v>95.5</v>
      </c>
      <c r="Y1317" t="str">
        <f>IF(Churn_Data[[#This Row],[tenure]]&lt;=12,"0-1 Year",IF(Churn_Data[[#This Row],[tenure]]&lt;=24,"1-2 Years",IF(Churn_Data[[#This Row],[tenure]]&lt;=36,"2-3 Years",IF(Churn_Data[[#This Row],[tenure]]&lt;=48,"3-4 Years",IF(Churn_Data[[#This Row],[tenure]]&lt;=60,"4-5 Years","5+ Years")))))</f>
        <v>0-1 Year</v>
      </c>
      <c r="Z1317">
        <v>9</v>
      </c>
      <c r="AA1317">
        <v>829.1</v>
      </c>
      <c r="AB1317" t="e">
        <f>IF(Churn_Data[[#This Row],[Churn]]="No",Churn_Data[[#This Row],[MonthlyCharges]],NA())</f>
        <v>#N/A</v>
      </c>
      <c r="AC1317" t="e">
        <f>IF(Churn_Data[[#This Row],[Churn]]="No",Churn_Data[[#This Row],[tenure]],NA())</f>
        <v>#N/A</v>
      </c>
      <c r="AD1317">
        <f>IF(Churn_Data[[#This Row],[Churn]]="Yes",Churn_Data[[#This Row],[MonthlyCharges]],NA())</f>
        <v>95.5</v>
      </c>
      <c r="AE1317">
        <f>IF(Churn_Data[[#This Row],[Churn]]="Yes",Churn_Data[[#This Row],[tenure]],NA())</f>
        <v>9</v>
      </c>
      <c r="AF1317">
        <v>859.5</v>
      </c>
    </row>
    <row r="1318" spans="1:32" x14ac:dyDescent="0.3">
      <c r="A1318" t="s">
        <v>1350</v>
      </c>
      <c r="B1318" t="s">
        <v>30</v>
      </c>
      <c r="C1318" t="str">
        <f>IF(Churn_Data[[#This Row],[SeniorCitizen]]=1,"Yes","No")</f>
        <v>No</v>
      </c>
      <c r="D1318">
        <v>0</v>
      </c>
      <c r="E1318" t="s">
        <v>25</v>
      </c>
      <c r="F1318" t="s">
        <v>25</v>
      </c>
      <c r="G1318" t="s">
        <v>24</v>
      </c>
      <c r="H1318" t="s">
        <v>24</v>
      </c>
      <c r="I1318" t="s">
        <v>26</v>
      </c>
      <c r="J1318" t="str">
        <f>IF(Churn_Data[[#This Row],[InternetService]]&lt;&gt;"No","Yes","No")</f>
        <v>Yes</v>
      </c>
      <c r="K1318" t="s">
        <v>25</v>
      </c>
      <c r="L1318" t="s">
        <v>25</v>
      </c>
      <c r="M1318" t="s">
        <v>25</v>
      </c>
      <c r="N1318" t="s">
        <v>25</v>
      </c>
      <c r="O1318" t="s">
        <v>24</v>
      </c>
      <c r="P1318" t="s">
        <v>24</v>
      </c>
      <c r="Q1318" t="s">
        <v>24</v>
      </c>
      <c r="R1318">
        <f>IF(Churn_Data[[#This Row],[Churn]]="Yes",1,0)</f>
        <v>1</v>
      </c>
      <c r="S1318" t="s">
        <v>24</v>
      </c>
      <c r="T1318">
        <f>(Churn_Data[[#This Row],[OnlineSecurity]]="Yes")+(Churn_Data[[#This Row],[OnlineBackup]]="Yes")+(Churn_Data[[#This Row],[DeviceProtection]]="Yes")+(Churn_Data[[#This Row],[TechSupport]]="Yes")+(Churn_Data[[#This Row],[StreamingTV]]="Yes")+(Churn_Data[[#This Row],[StreamingMovies]]="Yes")</f>
        <v>2</v>
      </c>
      <c r="U1318" t="s">
        <v>27</v>
      </c>
      <c r="V1318" t="s">
        <v>32</v>
      </c>
      <c r="W1318" t="str">
        <f>IF(ISNUMBER(SEARCH("automatic", Churn_Data[[#This Row],[PaymentMethod]])), "Automatic", "Manual")</f>
        <v>Manual</v>
      </c>
      <c r="X1318">
        <v>93.85</v>
      </c>
      <c r="Y1318" t="str">
        <f>IF(Churn_Data[[#This Row],[tenure]]&lt;=12,"0-1 Year",IF(Churn_Data[[#This Row],[tenure]]&lt;=24,"1-2 Years",IF(Churn_Data[[#This Row],[tenure]]&lt;=36,"2-3 Years",IF(Churn_Data[[#This Row],[tenure]]&lt;=48,"3-4 Years",IF(Churn_Data[[#This Row],[tenure]]&lt;=60,"4-5 Years","5+ Years")))))</f>
        <v>0-1 Year</v>
      </c>
      <c r="Z1318">
        <v>7</v>
      </c>
      <c r="AA1318">
        <v>635.6</v>
      </c>
      <c r="AB1318" t="e">
        <f>IF(Churn_Data[[#This Row],[Churn]]="No",Churn_Data[[#This Row],[MonthlyCharges]],NA())</f>
        <v>#N/A</v>
      </c>
      <c r="AC1318" t="e">
        <f>IF(Churn_Data[[#This Row],[Churn]]="No",Churn_Data[[#This Row],[tenure]],NA())</f>
        <v>#N/A</v>
      </c>
      <c r="AD1318">
        <f>IF(Churn_Data[[#This Row],[Churn]]="Yes",Churn_Data[[#This Row],[MonthlyCharges]],NA())</f>
        <v>93.85</v>
      </c>
      <c r="AE1318">
        <f>IF(Churn_Data[[#This Row],[Churn]]="Yes",Churn_Data[[#This Row],[tenure]],NA())</f>
        <v>7</v>
      </c>
      <c r="AF1318">
        <v>656.95</v>
      </c>
    </row>
    <row r="1319" spans="1:32" x14ac:dyDescent="0.3">
      <c r="A1319" t="s">
        <v>1351</v>
      </c>
      <c r="B1319" t="s">
        <v>30</v>
      </c>
      <c r="C1319" t="str">
        <f>IF(Churn_Data[[#This Row],[SeniorCitizen]]=1,"Yes","No")</f>
        <v>No</v>
      </c>
      <c r="D1319">
        <v>0</v>
      </c>
      <c r="E1319" t="s">
        <v>24</v>
      </c>
      <c r="F1319" t="s">
        <v>25</v>
      </c>
      <c r="G1319" t="s">
        <v>24</v>
      </c>
      <c r="H1319" t="s">
        <v>24</v>
      </c>
      <c r="I1319" t="s">
        <v>26</v>
      </c>
      <c r="J1319" t="str">
        <f>IF(Churn_Data[[#This Row],[InternetService]]&lt;&gt;"No","Yes","No")</f>
        <v>Yes</v>
      </c>
      <c r="K1319" t="s">
        <v>25</v>
      </c>
      <c r="L1319" t="s">
        <v>25</v>
      </c>
      <c r="M1319" t="s">
        <v>25</v>
      </c>
      <c r="N1319" t="s">
        <v>25</v>
      </c>
      <c r="O1319" t="s">
        <v>24</v>
      </c>
      <c r="P1319" t="s">
        <v>24</v>
      </c>
      <c r="Q1319" t="s">
        <v>25</v>
      </c>
      <c r="R1319">
        <f>IF(Churn_Data[[#This Row],[Churn]]="Yes",1,0)</f>
        <v>0</v>
      </c>
      <c r="S1319" t="s">
        <v>24</v>
      </c>
      <c r="T1319">
        <f>(Churn_Data[[#This Row],[OnlineSecurity]]="Yes")+(Churn_Data[[#This Row],[OnlineBackup]]="Yes")+(Churn_Data[[#This Row],[DeviceProtection]]="Yes")+(Churn_Data[[#This Row],[TechSupport]]="Yes")+(Churn_Data[[#This Row],[StreamingTV]]="Yes")+(Churn_Data[[#This Row],[StreamingMovies]]="Yes")</f>
        <v>2</v>
      </c>
      <c r="U1319" t="s">
        <v>27</v>
      </c>
      <c r="V1319" t="s">
        <v>32</v>
      </c>
      <c r="W1319" t="str">
        <f>IF(ISNUMBER(SEARCH("automatic", Churn_Data[[#This Row],[PaymentMethod]])), "Automatic", "Manual")</f>
        <v>Manual</v>
      </c>
      <c r="X1319">
        <v>95.4</v>
      </c>
      <c r="Y1319" t="str">
        <f>IF(Churn_Data[[#This Row],[tenure]]&lt;=12,"0-1 Year",IF(Churn_Data[[#This Row],[tenure]]&lt;=24,"1-2 Years",IF(Churn_Data[[#This Row],[tenure]]&lt;=36,"2-3 Years",IF(Churn_Data[[#This Row],[tenure]]&lt;=48,"3-4 Years",IF(Churn_Data[[#This Row],[tenure]]&lt;=60,"4-5 Years","5+ Years")))))</f>
        <v>2-3 Years</v>
      </c>
      <c r="Z1319">
        <v>36</v>
      </c>
      <c r="AA1319">
        <v>3474.2</v>
      </c>
      <c r="AB1319">
        <f>IF(Churn_Data[[#This Row],[Churn]]="No",Churn_Data[[#This Row],[MonthlyCharges]],NA())</f>
        <v>95.4</v>
      </c>
      <c r="AC1319">
        <f>IF(Churn_Data[[#This Row],[Churn]]="No",Churn_Data[[#This Row],[tenure]],NA())</f>
        <v>36</v>
      </c>
      <c r="AD1319" t="e">
        <f>IF(Churn_Data[[#This Row],[Churn]]="Yes",Churn_Data[[#This Row],[MonthlyCharges]],NA())</f>
        <v>#N/A</v>
      </c>
      <c r="AE1319" t="e">
        <f>IF(Churn_Data[[#This Row],[Churn]]="Yes",Churn_Data[[#This Row],[tenure]],NA())</f>
        <v>#N/A</v>
      </c>
      <c r="AF1319">
        <v>3434.4</v>
      </c>
    </row>
    <row r="1320" spans="1:32" x14ac:dyDescent="0.3">
      <c r="A1320" t="s">
        <v>1352</v>
      </c>
      <c r="B1320" t="s">
        <v>30</v>
      </c>
      <c r="C1320" t="str">
        <f>IF(Churn_Data[[#This Row],[SeniorCitizen]]=1,"Yes","No")</f>
        <v>Yes</v>
      </c>
      <c r="D1320">
        <v>1</v>
      </c>
      <c r="E1320" t="s">
        <v>25</v>
      </c>
      <c r="F1320" t="s">
        <v>25</v>
      </c>
      <c r="G1320" t="s">
        <v>24</v>
      </c>
      <c r="H1320" t="s">
        <v>24</v>
      </c>
      <c r="I1320" t="s">
        <v>26</v>
      </c>
      <c r="J1320" t="str">
        <f>IF(Churn_Data[[#This Row],[InternetService]]&lt;&gt;"No","Yes","No")</f>
        <v>Yes</v>
      </c>
      <c r="K1320" t="s">
        <v>25</v>
      </c>
      <c r="L1320" t="s">
        <v>25</v>
      </c>
      <c r="M1320" t="s">
        <v>25</v>
      </c>
      <c r="N1320" t="s">
        <v>25</v>
      </c>
      <c r="O1320" t="s">
        <v>24</v>
      </c>
      <c r="P1320" t="s">
        <v>24</v>
      </c>
      <c r="Q1320" t="s">
        <v>25</v>
      </c>
      <c r="R1320">
        <f>IF(Churn_Data[[#This Row],[Churn]]="Yes",1,0)</f>
        <v>0</v>
      </c>
      <c r="S1320" t="s">
        <v>24</v>
      </c>
      <c r="T1320">
        <f>(Churn_Data[[#This Row],[OnlineSecurity]]="Yes")+(Churn_Data[[#This Row],[OnlineBackup]]="Yes")+(Churn_Data[[#This Row],[DeviceProtection]]="Yes")+(Churn_Data[[#This Row],[TechSupport]]="Yes")+(Churn_Data[[#This Row],[StreamingTV]]="Yes")+(Churn_Data[[#This Row],[StreamingMovies]]="Yes")</f>
        <v>2</v>
      </c>
      <c r="U1320" t="s">
        <v>27</v>
      </c>
      <c r="V1320" t="s">
        <v>32</v>
      </c>
      <c r="W1320" t="str">
        <f>IF(ISNUMBER(SEARCH("automatic", Churn_Data[[#This Row],[PaymentMethod]])), "Automatic", "Manual")</f>
        <v>Manual</v>
      </c>
      <c r="X1320">
        <v>94.85</v>
      </c>
      <c r="Y1320" t="str">
        <f>IF(Churn_Data[[#This Row],[tenure]]&lt;=12,"0-1 Year",IF(Churn_Data[[#This Row],[tenure]]&lt;=24,"1-2 Years",IF(Churn_Data[[#This Row],[tenure]]&lt;=36,"2-3 Years",IF(Churn_Data[[#This Row],[tenure]]&lt;=48,"3-4 Years",IF(Churn_Data[[#This Row],[tenure]]&lt;=60,"4-5 Years","5+ Years")))))</f>
        <v>0-1 Year</v>
      </c>
      <c r="Z1320">
        <v>3</v>
      </c>
      <c r="AA1320">
        <v>335.75</v>
      </c>
      <c r="AB1320">
        <f>IF(Churn_Data[[#This Row],[Churn]]="No",Churn_Data[[#This Row],[MonthlyCharges]],NA())</f>
        <v>94.85</v>
      </c>
      <c r="AC1320">
        <f>IF(Churn_Data[[#This Row],[Churn]]="No",Churn_Data[[#This Row],[tenure]],NA())</f>
        <v>3</v>
      </c>
      <c r="AD1320" t="e">
        <f>IF(Churn_Data[[#This Row],[Churn]]="Yes",Churn_Data[[#This Row],[MonthlyCharges]],NA())</f>
        <v>#N/A</v>
      </c>
      <c r="AE1320" t="e">
        <f>IF(Churn_Data[[#This Row],[Churn]]="Yes",Churn_Data[[#This Row],[tenure]],NA())</f>
        <v>#N/A</v>
      </c>
      <c r="AF1320">
        <v>284.55</v>
      </c>
    </row>
    <row r="1321" spans="1:32" x14ac:dyDescent="0.3">
      <c r="A1321" t="s">
        <v>1353</v>
      </c>
      <c r="B1321" t="s">
        <v>23</v>
      </c>
      <c r="C1321" t="str">
        <f>IF(Churn_Data[[#This Row],[SeniorCitizen]]=1,"Yes","No")</f>
        <v>No</v>
      </c>
      <c r="D1321">
        <v>0</v>
      </c>
      <c r="E1321" t="s">
        <v>25</v>
      </c>
      <c r="F1321" t="s">
        <v>25</v>
      </c>
      <c r="G1321" t="s">
        <v>24</v>
      </c>
      <c r="H1321" t="s">
        <v>24</v>
      </c>
      <c r="I1321" t="s">
        <v>26</v>
      </c>
      <c r="J1321" t="str">
        <f>IF(Churn_Data[[#This Row],[InternetService]]&lt;&gt;"No","Yes","No")</f>
        <v>Yes</v>
      </c>
      <c r="K1321" t="s">
        <v>25</v>
      </c>
      <c r="L1321" t="s">
        <v>25</v>
      </c>
      <c r="M1321" t="s">
        <v>25</v>
      </c>
      <c r="N1321" t="s">
        <v>25</v>
      </c>
      <c r="O1321" t="s">
        <v>24</v>
      </c>
      <c r="P1321" t="s">
        <v>24</v>
      </c>
      <c r="Q1321" t="s">
        <v>24</v>
      </c>
      <c r="R1321">
        <f>IF(Churn_Data[[#This Row],[Churn]]="Yes",1,0)</f>
        <v>1</v>
      </c>
      <c r="S1321" t="s">
        <v>24</v>
      </c>
      <c r="T1321">
        <f>(Churn_Data[[#This Row],[OnlineSecurity]]="Yes")+(Churn_Data[[#This Row],[OnlineBackup]]="Yes")+(Churn_Data[[#This Row],[DeviceProtection]]="Yes")+(Churn_Data[[#This Row],[TechSupport]]="Yes")+(Churn_Data[[#This Row],[StreamingTV]]="Yes")+(Churn_Data[[#This Row],[StreamingMovies]]="Yes")</f>
        <v>2</v>
      </c>
      <c r="U1321" t="s">
        <v>27</v>
      </c>
      <c r="V1321" t="s">
        <v>32</v>
      </c>
      <c r="W1321" t="str">
        <f>IF(ISNUMBER(SEARCH("automatic", Churn_Data[[#This Row],[PaymentMethod]])), "Automatic", "Manual")</f>
        <v>Manual</v>
      </c>
      <c r="X1321">
        <v>94.2</v>
      </c>
      <c r="Y1321" t="str">
        <f>IF(Churn_Data[[#This Row],[tenure]]&lt;=12,"0-1 Year",IF(Churn_Data[[#This Row],[tenure]]&lt;=24,"1-2 Years",IF(Churn_Data[[#This Row],[tenure]]&lt;=36,"2-3 Years",IF(Churn_Data[[#This Row],[tenure]]&lt;=48,"3-4 Years",IF(Churn_Data[[#This Row],[tenure]]&lt;=60,"4-5 Years","5+ Years")))))</f>
        <v>0-1 Year</v>
      </c>
      <c r="Z1321">
        <v>12</v>
      </c>
      <c r="AA1321">
        <v>1046.0999999999999</v>
      </c>
      <c r="AB1321" t="e">
        <f>IF(Churn_Data[[#This Row],[Churn]]="No",Churn_Data[[#This Row],[MonthlyCharges]],NA())</f>
        <v>#N/A</v>
      </c>
      <c r="AC1321" t="e">
        <f>IF(Churn_Data[[#This Row],[Churn]]="No",Churn_Data[[#This Row],[tenure]],NA())</f>
        <v>#N/A</v>
      </c>
      <c r="AD1321">
        <f>IF(Churn_Data[[#This Row],[Churn]]="Yes",Churn_Data[[#This Row],[MonthlyCharges]],NA())</f>
        <v>94.2</v>
      </c>
      <c r="AE1321">
        <f>IF(Churn_Data[[#This Row],[Churn]]="Yes",Churn_Data[[#This Row],[tenure]],NA())</f>
        <v>12</v>
      </c>
      <c r="AF1321">
        <v>1130.4000000000001</v>
      </c>
    </row>
    <row r="1322" spans="1:32" x14ac:dyDescent="0.3">
      <c r="A1322" t="s">
        <v>1354</v>
      </c>
      <c r="B1322" t="s">
        <v>30</v>
      </c>
      <c r="C1322" t="str">
        <f>IF(Churn_Data[[#This Row],[SeniorCitizen]]=1,"Yes","No")</f>
        <v>Yes</v>
      </c>
      <c r="D1322">
        <v>1</v>
      </c>
      <c r="E1322" t="s">
        <v>25</v>
      </c>
      <c r="F1322" t="s">
        <v>25</v>
      </c>
      <c r="G1322" t="s">
        <v>24</v>
      </c>
      <c r="H1322" t="s">
        <v>24</v>
      </c>
      <c r="I1322" t="s">
        <v>26</v>
      </c>
      <c r="J1322" t="str">
        <f>IF(Churn_Data[[#This Row],[InternetService]]&lt;&gt;"No","Yes","No")</f>
        <v>Yes</v>
      </c>
      <c r="K1322" t="s">
        <v>25</v>
      </c>
      <c r="L1322" t="s">
        <v>25</v>
      </c>
      <c r="M1322" t="s">
        <v>25</v>
      </c>
      <c r="N1322" t="s">
        <v>25</v>
      </c>
      <c r="O1322" t="s">
        <v>24</v>
      </c>
      <c r="P1322" t="s">
        <v>24</v>
      </c>
      <c r="Q1322" t="s">
        <v>24</v>
      </c>
      <c r="R1322">
        <f>IF(Churn_Data[[#This Row],[Churn]]="Yes",1,0)</f>
        <v>1</v>
      </c>
      <c r="S1322" t="s">
        <v>24</v>
      </c>
      <c r="T1322">
        <f>(Churn_Data[[#This Row],[OnlineSecurity]]="Yes")+(Churn_Data[[#This Row],[OnlineBackup]]="Yes")+(Churn_Data[[#This Row],[DeviceProtection]]="Yes")+(Churn_Data[[#This Row],[TechSupport]]="Yes")+(Churn_Data[[#This Row],[StreamingTV]]="Yes")+(Churn_Data[[#This Row],[StreamingMovies]]="Yes")</f>
        <v>2</v>
      </c>
      <c r="U1322" t="s">
        <v>27</v>
      </c>
      <c r="V1322" t="s">
        <v>32</v>
      </c>
      <c r="W1322" t="str">
        <f>IF(ISNUMBER(SEARCH("automatic", Churn_Data[[#This Row],[PaymentMethod]])), "Automatic", "Manual")</f>
        <v>Manual</v>
      </c>
      <c r="X1322">
        <v>95.45</v>
      </c>
      <c r="Y1322" t="str">
        <f>IF(Churn_Data[[#This Row],[tenure]]&lt;=12,"0-1 Year",IF(Churn_Data[[#This Row],[tenure]]&lt;=24,"1-2 Years",IF(Churn_Data[[#This Row],[tenure]]&lt;=36,"2-3 Years",IF(Churn_Data[[#This Row],[tenure]]&lt;=48,"3-4 Years",IF(Churn_Data[[#This Row],[tenure]]&lt;=60,"4-5 Years","5+ Years")))))</f>
        <v>2-3 Years</v>
      </c>
      <c r="Z1322">
        <v>35</v>
      </c>
      <c r="AA1322">
        <v>3474.05</v>
      </c>
      <c r="AB1322" t="e">
        <f>IF(Churn_Data[[#This Row],[Churn]]="No",Churn_Data[[#This Row],[MonthlyCharges]],NA())</f>
        <v>#N/A</v>
      </c>
      <c r="AC1322" t="e">
        <f>IF(Churn_Data[[#This Row],[Churn]]="No",Churn_Data[[#This Row],[tenure]],NA())</f>
        <v>#N/A</v>
      </c>
      <c r="AD1322">
        <f>IF(Churn_Data[[#This Row],[Churn]]="Yes",Churn_Data[[#This Row],[MonthlyCharges]],NA())</f>
        <v>95.45</v>
      </c>
      <c r="AE1322">
        <f>IF(Churn_Data[[#This Row],[Churn]]="Yes",Churn_Data[[#This Row],[tenure]],NA())</f>
        <v>35</v>
      </c>
      <c r="AF1322">
        <v>3340.75</v>
      </c>
    </row>
    <row r="1323" spans="1:32" x14ac:dyDescent="0.3">
      <c r="A1323" t="s">
        <v>1355</v>
      </c>
      <c r="B1323" t="s">
        <v>30</v>
      </c>
      <c r="C1323" t="str">
        <f>IF(Churn_Data[[#This Row],[SeniorCitizen]]=1,"Yes","No")</f>
        <v>Yes</v>
      </c>
      <c r="D1323">
        <v>1</v>
      </c>
      <c r="E1323" t="s">
        <v>25</v>
      </c>
      <c r="F1323" t="s">
        <v>25</v>
      </c>
      <c r="G1323" t="s">
        <v>24</v>
      </c>
      <c r="H1323" t="s">
        <v>24</v>
      </c>
      <c r="I1323" t="s">
        <v>26</v>
      </c>
      <c r="J1323" t="str">
        <f>IF(Churn_Data[[#This Row],[InternetService]]&lt;&gt;"No","Yes","No")</f>
        <v>Yes</v>
      </c>
      <c r="K1323" t="s">
        <v>25</v>
      </c>
      <c r="L1323" t="s">
        <v>25</v>
      </c>
      <c r="M1323" t="s">
        <v>25</v>
      </c>
      <c r="N1323" t="s">
        <v>25</v>
      </c>
      <c r="O1323" t="s">
        <v>24</v>
      </c>
      <c r="P1323" t="s">
        <v>24</v>
      </c>
      <c r="Q1323" t="s">
        <v>25</v>
      </c>
      <c r="R1323">
        <f>IF(Churn_Data[[#This Row],[Churn]]="Yes",1,0)</f>
        <v>0</v>
      </c>
      <c r="S1323" t="s">
        <v>25</v>
      </c>
      <c r="T1323">
        <f>(Churn_Data[[#This Row],[OnlineSecurity]]="Yes")+(Churn_Data[[#This Row],[OnlineBackup]]="Yes")+(Churn_Data[[#This Row],[DeviceProtection]]="Yes")+(Churn_Data[[#This Row],[TechSupport]]="Yes")+(Churn_Data[[#This Row],[StreamingTV]]="Yes")+(Churn_Data[[#This Row],[StreamingMovies]]="Yes")</f>
        <v>2</v>
      </c>
      <c r="U1323" t="s">
        <v>27</v>
      </c>
      <c r="V1323" t="s">
        <v>32</v>
      </c>
      <c r="W1323" t="str">
        <f>IF(ISNUMBER(SEARCH("automatic", Churn_Data[[#This Row],[PaymentMethod]])), "Automatic", "Manual")</f>
        <v>Manual</v>
      </c>
      <c r="X1323">
        <v>94.75</v>
      </c>
      <c r="Y1323" t="str">
        <f>IF(Churn_Data[[#This Row],[tenure]]&lt;=12,"0-1 Year",IF(Churn_Data[[#This Row],[tenure]]&lt;=24,"1-2 Years",IF(Churn_Data[[#This Row],[tenure]]&lt;=36,"2-3 Years",IF(Churn_Data[[#This Row],[tenure]]&lt;=48,"3-4 Years",IF(Churn_Data[[#This Row],[tenure]]&lt;=60,"4-5 Years","5+ Years")))))</f>
        <v>3-4 Years</v>
      </c>
      <c r="Z1323">
        <v>38</v>
      </c>
      <c r="AA1323">
        <v>3653</v>
      </c>
      <c r="AB1323">
        <f>IF(Churn_Data[[#This Row],[Churn]]="No",Churn_Data[[#This Row],[MonthlyCharges]],NA())</f>
        <v>94.75</v>
      </c>
      <c r="AC1323">
        <f>IF(Churn_Data[[#This Row],[Churn]]="No",Churn_Data[[#This Row],[tenure]],NA())</f>
        <v>38</v>
      </c>
      <c r="AD1323" t="e">
        <f>IF(Churn_Data[[#This Row],[Churn]]="Yes",Churn_Data[[#This Row],[MonthlyCharges]],NA())</f>
        <v>#N/A</v>
      </c>
      <c r="AE1323" t="e">
        <f>IF(Churn_Data[[#This Row],[Churn]]="Yes",Churn_Data[[#This Row],[tenure]],NA())</f>
        <v>#N/A</v>
      </c>
      <c r="AF1323">
        <v>3600.5</v>
      </c>
    </row>
    <row r="1324" spans="1:32" x14ac:dyDescent="0.3">
      <c r="A1324" t="s">
        <v>1356</v>
      </c>
      <c r="B1324" t="s">
        <v>30</v>
      </c>
      <c r="C1324" t="str">
        <f>IF(Churn_Data[[#This Row],[SeniorCitizen]]=1,"Yes","No")</f>
        <v>No</v>
      </c>
      <c r="D1324">
        <v>0</v>
      </c>
      <c r="E1324" t="s">
        <v>25</v>
      </c>
      <c r="F1324" t="s">
        <v>25</v>
      </c>
      <c r="G1324" t="s">
        <v>24</v>
      </c>
      <c r="H1324" t="s">
        <v>24</v>
      </c>
      <c r="I1324" t="s">
        <v>26</v>
      </c>
      <c r="J1324" t="str">
        <f>IF(Churn_Data[[#This Row],[InternetService]]&lt;&gt;"No","Yes","No")</f>
        <v>Yes</v>
      </c>
      <c r="K1324" t="s">
        <v>25</v>
      </c>
      <c r="L1324" t="s">
        <v>25</v>
      </c>
      <c r="M1324" t="s">
        <v>25</v>
      </c>
      <c r="N1324" t="s">
        <v>25</v>
      </c>
      <c r="O1324" t="s">
        <v>24</v>
      </c>
      <c r="P1324" t="s">
        <v>24</v>
      </c>
      <c r="Q1324" t="s">
        <v>24</v>
      </c>
      <c r="R1324">
        <f>IF(Churn_Data[[#This Row],[Churn]]="Yes",1,0)</f>
        <v>1</v>
      </c>
      <c r="S1324" t="s">
        <v>24</v>
      </c>
      <c r="T1324">
        <f>(Churn_Data[[#This Row],[OnlineSecurity]]="Yes")+(Churn_Data[[#This Row],[OnlineBackup]]="Yes")+(Churn_Data[[#This Row],[DeviceProtection]]="Yes")+(Churn_Data[[#This Row],[TechSupport]]="Yes")+(Churn_Data[[#This Row],[StreamingTV]]="Yes")+(Churn_Data[[#This Row],[StreamingMovies]]="Yes")</f>
        <v>2</v>
      </c>
      <c r="U1324" t="s">
        <v>27</v>
      </c>
      <c r="V1324" t="s">
        <v>32</v>
      </c>
      <c r="W1324" t="str">
        <f>IF(ISNUMBER(SEARCH("automatic", Churn_Data[[#This Row],[PaymentMethod]])), "Automatic", "Manual")</f>
        <v>Manual</v>
      </c>
      <c r="X1324">
        <v>96.05</v>
      </c>
      <c r="Y1324" t="str">
        <f>IF(Churn_Data[[#This Row],[tenure]]&lt;=12,"0-1 Year",IF(Churn_Data[[#This Row],[tenure]]&lt;=24,"1-2 Years",IF(Churn_Data[[#This Row],[tenure]]&lt;=36,"2-3 Years",IF(Churn_Data[[#This Row],[tenure]]&lt;=48,"3-4 Years",IF(Churn_Data[[#This Row],[tenure]]&lt;=60,"4-5 Years","5+ Years")))))</f>
        <v>0-1 Year</v>
      </c>
      <c r="Z1324">
        <v>12</v>
      </c>
      <c r="AA1324">
        <v>1148.0999999999999</v>
      </c>
      <c r="AB1324" t="e">
        <f>IF(Churn_Data[[#This Row],[Churn]]="No",Churn_Data[[#This Row],[MonthlyCharges]],NA())</f>
        <v>#N/A</v>
      </c>
      <c r="AC1324" t="e">
        <f>IF(Churn_Data[[#This Row],[Churn]]="No",Churn_Data[[#This Row],[tenure]],NA())</f>
        <v>#N/A</v>
      </c>
      <c r="AD1324">
        <f>IF(Churn_Data[[#This Row],[Churn]]="Yes",Churn_Data[[#This Row],[MonthlyCharges]],NA())</f>
        <v>96.05</v>
      </c>
      <c r="AE1324">
        <f>IF(Churn_Data[[#This Row],[Churn]]="Yes",Churn_Data[[#This Row],[tenure]],NA())</f>
        <v>12</v>
      </c>
      <c r="AF1324">
        <v>1152.5999999999999</v>
      </c>
    </row>
    <row r="1325" spans="1:32" x14ac:dyDescent="0.3">
      <c r="A1325" t="s">
        <v>1357</v>
      </c>
      <c r="B1325" t="s">
        <v>23</v>
      </c>
      <c r="C1325" t="str">
        <f>IF(Churn_Data[[#This Row],[SeniorCitizen]]=1,"Yes","No")</f>
        <v>No</v>
      </c>
      <c r="D1325">
        <v>0</v>
      </c>
      <c r="E1325" t="s">
        <v>24</v>
      </c>
      <c r="F1325" t="s">
        <v>25</v>
      </c>
      <c r="G1325" t="s">
        <v>24</v>
      </c>
      <c r="H1325" t="s">
        <v>24</v>
      </c>
      <c r="I1325" t="s">
        <v>26</v>
      </c>
      <c r="J1325" t="str">
        <f>IF(Churn_Data[[#This Row],[InternetService]]&lt;&gt;"No","Yes","No")</f>
        <v>Yes</v>
      </c>
      <c r="K1325" t="s">
        <v>25</v>
      </c>
      <c r="L1325" t="s">
        <v>25</v>
      </c>
      <c r="M1325" t="s">
        <v>25</v>
      </c>
      <c r="N1325" t="s">
        <v>25</v>
      </c>
      <c r="O1325" t="s">
        <v>24</v>
      </c>
      <c r="P1325" t="s">
        <v>24</v>
      </c>
      <c r="Q1325" t="s">
        <v>25</v>
      </c>
      <c r="R1325">
        <f>IF(Churn_Data[[#This Row],[Churn]]="Yes",1,0)</f>
        <v>0</v>
      </c>
      <c r="S1325" t="s">
        <v>24</v>
      </c>
      <c r="T1325">
        <f>(Churn_Data[[#This Row],[OnlineSecurity]]="Yes")+(Churn_Data[[#This Row],[OnlineBackup]]="Yes")+(Churn_Data[[#This Row],[DeviceProtection]]="Yes")+(Churn_Data[[#This Row],[TechSupport]]="Yes")+(Churn_Data[[#This Row],[StreamingTV]]="Yes")+(Churn_Data[[#This Row],[StreamingMovies]]="Yes")</f>
        <v>2</v>
      </c>
      <c r="U1325" t="s">
        <v>27</v>
      </c>
      <c r="V1325" t="s">
        <v>32</v>
      </c>
      <c r="W1325" t="str">
        <f>IF(ISNUMBER(SEARCH("automatic", Churn_Data[[#This Row],[PaymentMethod]])), "Automatic", "Manual")</f>
        <v>Manual</v>
      </c>
      <c r="X1325">
        <v>94.3</v>
      </c>
      <c r="Y1325" t="str">
        <f>IF(Churn_Data[[#This Row],[tenure]]&lt;=12,"0-1 Year",IF(Churn_Data[[#This Row],[tenure]]&lt;=24,"1-2 Years",IF(Churn_Data[[#This Row],[tenure]]&lt;=36,"2-3 Years",IF(Churn_Data[[#This Row],[tenure]]&lt;=48,"3-4 Years",IF(Churn_Data[[#This Row],[tenure]]&lt;=60,"4-5 Years","5+ Years")))))</f>
        <v>1-2 Years</v>
      </c>
      <c r="Z1325">
        <v>21</v>
      </c>
      <c r="AA1325">
        <v>1948.35</v>
      </c>
      <c r="AB1325">
        <f>IF(Churn_Data[[#This Row],[Churn]]="No",Churn_Data[[#This Row],[MonthlyCharges]],NA())</f>
        <v>94.3</v>
      </c>
      <c r="AC1325">
        <f>IF(Churn_Data[[#This Row],[Churn]]="No",Churn_Data[[#This Row],[tenure]],NA())</f>
        <v>21</v>
      </c>
      <c r="AD1325" t="e">
        <f>IF(Churn_Data[[#This Row],[Churn]]="Yes",Churn_Data[[#This Row],[MonthlyCharges]],NA())</f>
        <v>#N/A</v>
      </c>
      <c r="AE1325" t="e">
        <f>IF(Churn_Data[[#This Row],[Churn]]="Yes",Churn_Data[[#This Row],[tenure]],NA())</f>
        <v>#N/A</v>
      </c>
      <c r="AF1325">
        <v>1980.3</v>
      </c>
    </row>
    <row r="1326" spans="1:32" x14ac:dyDescent="0.3">
      <c r="A1326" t="s">
        <v>1358</v>
      </c>
      <c r="B1326" t="s">
        <v>30</v>
      </c>
      <c r="C1326" t="str">
        <f>IF(Churn_Data[[#This Row],[SeniorCitizen]]=1,"Yes","No")</f>
        <v>No</v>
      </c>
      <c r="D1326">
        <v>0</v>
      </c>
      <c r="E1326" t="s">
        <v>24</v>
      </c>
      <c r="F1326" t="s">
        <v>25</v>
      </c>
      <c r="G1326" t="s">
        <v>24</v>
      </c>
      <c r="H1326" t="s">
        <v>24</v>
      </c>
      <c r="I1326" t="s">
        <v>26</v>
      </c>
      <c r="J1326" t="str">
        <f>IF(Churn_Data[[#This Row],[InternetService]]&lt;&gt;"No","Yes","No")</f>
        <v>Yes</v>
      </c>
      <c r="K1326" t="s">
        <v>25</v>
      </c>
      <c r="L1326" t="s">
        <v>25</v>
      </c>
      <c r="M1326" t="s">
        <v>25</v>
      </c>
      <c r="N1326" t="s">
        <v>25</v>
      </c>
      <c r="O1326" t="s">
        <v>24</v>
      </c>
      <c r="P1326" t="s">
        <v>24</v>
      </c>
      <c r="Q1326" t="s">
        <v>24</v>
      </c>
      <c r="R1326">
        <f>IF(Churn_Data[[#This Row],[Churn]]="Yes",1,0)</f>
        <v>1</v>
      </c>
      <c r="S1326" t="s">
        <v>24</v>
      </c>
      <c r="T1326">
        <f>(Churn_Data[[#This Row],[OnlineSecurity]]="Yes")+(Churn_Data[[#This Row],[OnlineBackup]]="Yes")+(Churn_Data[[#This Row],[DeviceProtection]]="Yes")+(Churn_Data[[#This Row],[TechSupport]]="Yes")+(Churn_Data[[#This Row],[StreamingTV]]="Yes")+(Churn_Data[[#This Row],[StreamingMovies]]="Yes")</f>
        <v>2</v>
      </c>
      <c r="U1326" t="s">
        <v>27</v>
      </c>
      <c r="V1326" t="s">
        <v>32</v>
      </c>
      <c r="W1326" t="str">
        <f>IF(ISNUMBER(SEARCH("automatic", Churn_Data[[#This Row],[PaymentMethod]])), "Automatic", "Manual")</f>
        <v>Manual</v>
      </c>
      <c r="X1326">
        <v>94.7</v>
      </c>
      <c r="Y1326" t="str">
        <f>IF(Churn_Data[[#This Row],[tenure]]&lt;=12,"0-1 Year",IF(Churn_Data[[#This Row],[tenure]]&lt;=24,"1-2 Years",IF(Churn_Data[[#This Row],[tenure]]&lt;=36,"2-3 Years",IF(Churn_Data[[#This Row],[tenure]]&lt;=48,"3-4 Years",IF(Churn_Data[[#This Row],[tenure]]&lt;=60,"4-5 Years","5+ Years")))))</f>
        <v>1-2 Years</v>
      </c>
      <c r="Z1326">
        <v>18</v>
      </c>
      <c r="AA1326">
        <v>1687.95</v>
      </c>
      <c r="AB1326" t="e">
        <f>IF(Churn_Data[[#This Row],[Churn]]="No",Churn_Data[[#This Row],[MonthlyCharges]],NA())</f>
        <v>#N/A</v>
      </c>
      <c r="AC1326" t="e">
        <f>IF(Churn_Data[[#This Row],[Churn]]="No",Churn_Data[[#This Row],[tenure]],NA())</f>
        <v>#N/A</v>
      </c>
      <c r="AD1326">
        <f>IF(Churn_Data[[#This Row],[Churn]]="Yes",Churn_Data[[#This Row],[MonthlyCharges]],NA())</f>
        <v>94.7</v>
      </c>
      <c r="AE1326">
        <f>IF(Churn_Data[[#This Row],[Churn]]="Yes",Churn_Data[[#This Row],[tenure]],NA())</f>
        <v>18</v>
      </c>
      <c r="AF1326">
        <v>1704.6</v>
      </c>
    </row>
    <row r="1327" spans="1:32" x14ac:dyDescent="0.3">
      <c r="A1327" t="s">
        <v>1359</v>
      </c>
      <c r="B1327" t="s">
        <v>23</v>
      </c>
      <c r="C1327" t="str">
        <f>IF(Churn_Data[[#This Row],[SeniorCitizen]]=1,"Yes","No")</f>
        <v>No</v>
      </c>
      <c r="D1327">
        <v>0</v>
      </c>
      <c r="E1327" t="s">
        <v>25</v>
      </c>
      <c r="F1327" t="s">
        <v>25</v>
      </c>
      <c r="G1327" t="s">
        <v>24</v>
      </c>
      <c r="H1327" t="s">
        <v>24</v>
      </c>
      <c r="I1327" t="s">
        <v>26</v>
      </c>
      <c r="J1327" t="str">
        <f>IF(Churn_Data[[#This Row],[InternetService]]&lt;&gt;"No","Yes","No")</f>
        <v>Yes</v>
      </c>
      <c r="K1327" t="s">
        <v>25</v>
      </c>
      <c r="L1327" t="s">
        <v>25</v>
      </c>
      <c r="M1327" t="s">
        <v>25</v>
      </c>
      <c r="N1327" t="s">
        <v>25</v>
      </c>
      <c r="O1327" t="s">
        <v>24</v>
      </c>
      <c r="P1327" t="s">
        <v>24</v>
      </c>
      <c r="Q1327" t="s">
        <v>25</v>
      </c>
      <c r="R1327">
        <f>IF(Churn_Data[[#This Row],[Churn]]="Yes",1,0)</f>
        <v>0</v>
      </c>
      <c r="S1327" t="s">
        <v>24</v>
      </c>
      <c r="T1327">
        <f>(Churn_Data[[#This Row],[OnlineSecurity]]="Yes")+(Churn_Data[[#This Row],[OnlineBackup]]="Yes")+(Churn_Data[[#This Row],[DeviceProtection]]="Yes")+(Churn_Data[[#This Row],[TechSupport]]="Yes")+(Churn_Data[[#This Row],[StreamingTV]]="Yes")+(Churn_Data[[#This Row],[StreamingMovies]]="Yes")</f>
        <v>2</v>
      </c>
      <c r="U1327" t="s">
        <v>27</v>
      </c>
      <c r="V1327" t="s">
        <v>32</v>
      </c>
      <c r="W1327" t="str">
        <f>IF(ISNUMBER(SEARCH("automatic", Churn_Data[[#This Row],[PaymentMethod]])), "Automatic", "Manual")</f>
        <v>Manual</v>
      </c>
      <c r="X1327">
        <v>95.7</v>
      </c>
      <c r="Y1327" t="str">
        <f>IF(Churn_Data[[#This Row],[tenure]]&lt;=12,"0-1 Year",IF(Churn_Data[[#This Row],[tenure]]&lt;=24,"1-2 Years",IF(Churn_Data[[#This Row],[tenure]]&lt;=36,"2-3 Years",IF(Churn_Data[[#This Row],[tenure]]&lt;=48,"3-4 Years",IF(Churn_Data[[#This Row],[tenure]]&lt;=60,"4-5 Years","5+ Years")))))</f>
        <v>4-5 Years</v>
      </c>
      <c r="Z1327">
        <v>50</v>
      </c>
      <c r="AA1327">
        <v>4729.75</v>
      </c>
      <c r="AB1327">
        <f>IF(Churn_Data[[#This Row],[Churn]]="No",Churn_Data[[#This Row],[MonthlyCharges]],NA())</f>
        <v>95.7</v>
      </c>
      <c r="AC1327">
        <f>IF(Churn_Data[[#This Row],[Churn]]="No",Churn_Data[[#This Row],[tenure]],NA())</f>
        <v>50</v>
      </c>
      <c r="AD1327" t="e">
        <f>IF(Churn_Data[[#This Row],[Churn]]="Yes",Churn_Data[[#This Row],[MonthlyCharges]],NA())</f>
        <v>#N/A</v>
      </c>
      <c r="AE1327" t="e">
        <f>IF(Churn_Data[[#This Row],[Churn]]="Yes",Churn_Data[[#This Row],[tenure]],NA())</f>
        <v>#N/A</v>
      </c>
      <c r="AF1327">
        <v>4785</v>
      </c>
    </row>
    <row r="1328" spans="1:32" x14ac:dyDescent="0.3">
      <c r="A1328" t="s">
        <v>1360</v>
      </c>
      <c r="B1328" t="s">
        <v>23</v>
      </c>
      <c r="C1328" t="str">
        <f>IF(Churn_Data[[#This Row],[SeniorCitizen]]=1,"Yes","No")</f>
        <v>No</v>
      </c>
      <c r="D1328">
        <v>0</v>
      </c>
      <c r="E1328" t="s">
        <v>25</v>
      </c>
      <c r="F1328" t="s">
        <v>25</v>
      </c>
      <c r="G1328" t="s">
        <v>24</v>
      </c>
      <c r="H1328" t="s">
        <v>24</v>
      </c>
      <c r="I1328" t="s">
        <v>26</v>
      </c>
      <c r="J1328" t="str">
        <f>IF(Churn_Data[[#This Row],[InternetService]]&lt;&gt;"No","Yes","No")</f>
        <v>Yes</v>
      </c>
      <c r="K1328" t="s">
        <v>25</v>
      </c>
      <c r="L1328" t="s">
        <v>25</v>
      </c>
      <c r="M1328" t="s">
        <v>25</v>
      </c>
      <c r="N1328" t="s">
        <v>25</v>
      </c>
      <c r="O1328" t="s">
        <v>24</v>
      </c>
      <c r="P1328" t="s">
        <v>24</v>
      </c>
      <c r="Q1328" t="s">
        <v>24</v>
      </c>
      <c r="R1328">
        <f>IF(Churn_Data[[#This Row],[Churn]]="Yes",1,0)</f>
        <v>1</v>
      </c>
      <c r="S1328" t="s">
        <v>24</v>
      </c>
      <c r="T1328">
        <f>(Churn_Data[[#This Row],[OnlineSecurity]]="Yes")+(Churn_Data[[#This Row],[OnlineBackup]]="Yes")+(Churn_Data[[#This Row],[DeviceProtection]]="Yes")+(Churn_Data[[#This Row],[TechSupport]]="Yes")+(Churn_Data[[#This Row],[StreamingTV]]="Yes")+(Churn_Data[[#This Row],[StreamingMovies]]="Yes")</f>
        <v>2</v>
      </c>
      <c r="U1328" t="s">
        <v>27</v>
      </c>
      <c r="V1328" t="s">
        <v>32</v>
      </c>
      <c r="W1328" t="str">
        <f>IF(ISNUMBER(SEARCH("automatic", Churn_Data[[#This Row],[PaymentMethod]])), "Automatic", "Manual")</f>
        <v>Manual</v>
      </c>
      <c r="X1328">
        <v>96.6</v>
      </c>
      <c r="Y1328" t="str">
        <f>IF(Churn_Data[[#This Row],[tenure]]&lt;=12,"0-1 Year",IF(Churn_Data[[#This Row],[tenure]]&lt;=24,"1-2 Years",IF(Churn_Data[[#This Row],[tenure]]&lt;=36,"2-3 Years",IF(Churn_Data[[#This Row],[tenure]]&lt;=48,"3-4 Years",IF(Churn_Data[[#This Row],[tenure]]&lt;=60,"4-5 Years","5+ Years")))))</f>
        <v>0-1 Year</v>
      </c>
      <c r="Z1328">
        <v>3</v>
      </c>
      <c r="AA1328">
        <v>291.89999999999998</v>
      </c>
      <c r="AB1328" t="e">
        <f>IF(Churn_Data[[#This Row],[Churn]]="No",Churn_Data[[#This Row],[MonthlyCharges]],NA())</f>
        <v>#N/A</v>
      </c>
      <c r="AC1328" t="e">
        <f>IF(Churn_Data[[#This Row],[Churn]]="No",Churn_Data[[#This Row],[tenure]],NA())</f>
        <v>#N/A</v>
      </c>
      <c r="AD1328">
        <f>IF(Churn_Data[[#This Row],[Churn]]="Yes",Churn_Data[[#This Row],[MonthlyCharges]],NA())</f>
        <v>96.6</v>
      </c>
      <c r="AE1328">
        <f>IF(Churn_Data[[#This Row],[Churn]]="Yes",Churn_Data[[#This Row],[tenure]],NA())</f>
        <v>3</v>
      </c>
      <c r="AF1328">
        <v>289.8</v>
      </c>
    </row>
    <row r="1329" spans="1:32" x14ac:dyDescent="0.3">
      <c r="A1329" t="s">
        <v>1361</v>
      </c>
      <c r="B1329" t="s">
        <v>30</v>
      </c>
      <c r="C1329" t="str">
        <f>IF(Churn_Data[[#This Row],[SeniorCitizen]]=1,"Yes","No")</f>
        <v>Yes</v>
      </c>
      <c r="D1329">
        <v>1</v>
      </c>
      <c r="E1329" t="s">
        <v>25</v>
      </c>
      <c r="F1329" t="s">
        <v>25</v>
      </c>
      <c r="G1329" t="s">
        <v>24</v>
      </c>
      <c r="H1329" t="s">
        <v>24</v>
      </c>
      <c r="I1329" t="s">
        <v>26</v>
      </c>
      <c r="J1329" t="str">
        <f>IF(Churn_Data[[#This Row],[InternetService]]&lt;&gt;"No","Yes","No")</f>
        <v>Yes</v>
      </c>
      <c r="K1329" t="s">
        <v>25</v>
      </c>
      <c r="L1329" t="s">
        <v>25</v>
      </c>
      <c r="M1329" t="s">
        <v>25</v>
      </c>
      <c r="N1329" t="s">
        <v>25</v>
      </c>
      <c r="O1329" t="s">
        <v>24</v>
      </c>
      <c r="P1329" t="s">
        <v>24</v>
      </c>
      <c r="Q1329" t="s">
        <v>24</v>
      </c>
      <c r="R1329">
        <f>IF(Churn_Data[[#This Row],[Churn]]="Yes",1,0)</f>
        <v>1</v>
      </c>
      <c r="S1329" t="s">
        <v>24</v>
      </c>
      <c r="T1329">
        <f>(Churn_Data[[#This Row],[OnlineSecurity]]="Yes")+(Churn_Data[[#This Row],[OnlineBackup]]="Yes")+(Churn_Data[[#This Row],[DeviceProtection]]="Yes")+(Churn_Data[[#This Row],[TechSupport]]="Yes")+(Churn_Data[[#This Row],[StreamingTV]]="Yes")+(Churn_Data[[#This Row],[StreamingMovies]]="Yes")</f>
        <v>2</v>
      </c>
      <c r="U1329" t="s">
        <v>27</v>
      </c>
      <c r="V1329" t="s">
        <v>32</v>
      </c>
      <c r="W1329" t="str">
        <f>IF(ISNUMBER(SEARCH("automatic", Churn_Data[[#This Row],[PaymentMethod]])), "Automatic", "Manual")</f>
        <v>Manual</v>
      </c>
      <c r="X1329">
        <v>93.85</v>
      </c>
      <c r="Y1329" t="str">
        <f>IF(Churn_Data[[#This Row],[tenure]]&lt;=12,"0-1 Year",IF(Churn_Data[[#This Row],[tenure]]&lt;=24,"1-2 Years",IF(Churn_Data[[#This Row],[tenure]]&lt;=36,"2-3 Years",IF(Churn_Data[[#This Row],[tenure]]&lt;=48,"3-4 Years",IF(Churn_Data[[#This Row],[tenure]]&lt;=60,"4-5 Years","5+ Years")))))</f>
        <v>0-1 Year</v>
      </c>
      <c r="Z1329">
        <v>2</v>
      </c>
      <c r="AA1329">
        <v>196.75</v>
      </c>
      <c r="AB1329" t="e">
        <f>IF(Churn_Data[[#This Row],[Churn]]="No",Churn_Data[[#This Row],[MonthlyCharges]],NA())</f>
        <v>#N/A</v>
      </c>
      <c r="AC1329" t="e">
        <f>IF(Churn_Data[[#This Row],[Churn]]="No",Churn_Data[[#This Row],[tenure]],NA())</f>
        <v>#N/A</v>
      </c>
      <c r="AD1329">
        <f>IF(Churn_Data[[#This Row],[Churn]]="Yes",Churn_Data[[#This Row],[MonthlyCharges]],NA())</f>
        <v>93.85</v>
      </c>
      <c r="AE1329">
        <f>IF(Churn_Data[[#This Row],[Churn]]="Yes",Churn_Data[[#This Row],[tenure]],NA())</f>
        <v>2</v>
      </c>
      <c r="AF1329">
        <v>187.7</v>
      </c>
    </row>
    <row r="1330" spans="1:32" x14ac:dyDescent="0.3">
      <c r="A1330" t="s">
        <v>1362</v>
      </c>
      <c r="B1330" t="s">
        <v>30</v>
      </c>
      <c r="C1330" t="str">
        <f>IF(Churn_Data[[#This Row],[SeniorCitizen]]=1,"Yes","No")</f>
        <v>Yes</v>
      </c>
      <c r="D1330">
        <v>1</v>
      </c>
      <c r="E1330" t="s">
        <v>25</v>
      </c>
      <c r="F1330" t="s">
        <v>25</v>
      </c>
      <c r="G1330" t="s">
        <v>24</v>
      </c>
      <c r="H1330" t="s">
        <v>24</v>
      </c>
      <c r="I1330" t="s">
        <v>26</v>
      </c>
      <c r="J1330" t="str">
        <f>IF(Churn_Data[[#This Row],[InternetService]]&lt;&gt;"No","Yes","No")</f>
        <v>Yes</v>
      </c>
      <c r="K1330" t="s">
        <v>25</v>
      </c>
      <c r="L1330" t="s">
        <v>25</v>
      </c>
      <c r="M1330" t="s">
        <v>25</v>
      </c>
      <c r="N1330" t="s">
        <v>25</v>
      </c>
      <c r="O1330" t="s">
        <v>24</v>
      </c>
      <c r="P1330" t="s">
        <v>24</v>
      </c>
      <c r="Q1330" t="s">
        <v>24</v>
      </c>
      <c r="R1330">
        <f>IF(Churn_Data[[#This Row],[Churn]]="Yes",1,0)</f>
        <v>1</v>
      </c>
      <c r="S1330" t="s">
        <v>24</v>
      </c>
      <c r="T1330">
        <f>(Churn_Data[[#This Row],[OnlineSecurity]]="Yes")+(Churn_Data[[#This Row],[OnlineBackup]]="Yes")+(Churn_Data[[#This Row],[DeviceProtection]]="Yes")+(Churn_Data[[#This Row],[TechSupport]]="Yes")+(Churn_Data[[#This Row],[StreamingTV]]="Yes")+(Churn_Data[[#This Row],[StreamingMovies]]="Yes")</f>
        <v>2</v>
      </c>
      <c r="U1330" t="s">
        <v>27</v>
      </c>
      <c r="V1330" t="s">
        <v>32</v>
      </c>
      <c r="W1330" t="str">
        <f>IF(ISNUMBER(SEARCH("automatic", Churn_Data[[#This Row],[PaymentMethod]])), "Automatic", "Manual")</f>
        <v>Manual</v>
      </c>
      <c r="X1330">
        <v>96.2</v>
      </c>
      <c r="Y1330" t="str">
        <f>IF(Churn_Data[[#This Row],[tenure]]&lt;=12,"0-1 Year",IF(Churn_Data[[#This Row],[tenure]]&lt;=24,"1-2 Years",IF(Churn_Data[[#This Row],[tenure]]&lt;=36,"2-3 Years",IF(Churn_Data[[#This Row],[tenure]]&lt;=48,"3-4 Years",IF(Churn_Data[[#This Row],[tenure]]&lt;=60,"4-5 Years","5+ Years")))))</f>
        <v>4-5 Years</v>
      </c>
      <c r="Z1330">
        <v>49</v>
      </c>
      <c r="AA1330">
        <v>4718.25</v>
      </c>
      <c r="AB1330" t="e">
        <f>IF(Churn_Data[[#This Row],[Churn]]="No",Churn_Data[[#This Row],[MonthlyCharges]],NA())</f>
        <v>#N/A</v>
      </c>
      <c r="AC1330" t="e">
        <f>IF(Churn_Data[[#This Row],[Churn]]="No",Churn_Data[[#This Row],[tenure]],NA())</f>
        <v>#N/A</v>
      </c>
      <c r="AD1330">
        <f>IF(Churn_Data[[#This Row],[Churn]]="Yes",Churn_Data[[#This Row],[MonthlyCharges]],NA())</f>
        <v>96.2</v>
      </c>
      <c r="AE1330">
        <f>IF(Churn_Data[[#This Row],[Churn]]="Yes",Churn_Data[[#This Row],[tenure]],NA())</f>
        <v>49</v>
      </c>
      <c r="AF1330">
        <v>4713.8</v>
      </c>
    </row>
    <row r="1331" spans="1:32" x14ac:dyDescent="0.3">
      <c r="A1331" t="s">
        <v>1363</v>
      </c>
      <c r="B1331" t="s">
        <v>30</v>
      </c>
      <c r="C1331" t="str">
        <f>IF(Churn_Data[[#This Row],[SeniorCitizen]]=1,"Yes","No")</f>
        <v>Yes</v>
      </c>
      <c r="D1331">
        <v>1</v>
      </c>
      <c r="E1331" t="s">
        <v>24</v>
      </c>
      <c r="F1331" t="s">
        <v>25</v>
      </c>
      <c r="G1331" t="s">
        <v>24</v>
      </c>
      <c r="H1331" t="s">
        <v>24</v>
      </c>
      <c r="I1331" t="s">
        <v>26</v>
      </c>
      <c r="J1331" t="str">
        <f>IF(Churn_Data[[#This Row],[InternetService]]&lt;&gt;"No","Yes","No")</f>
        <v>Yes</v>
      </c>
      <c r="K1331" t="s">
        <v>25</v>
      </c>
      <c r="L1331" t="s">
        <v>25</v>
      </c>
      <c r="M1331" t="s">
        <v>25</v>
      </c>
      <c r="N1331" t="s">
        <v>25</v>
      </c>
      <c r="O1331" t="s">
        <v>24</v>
      </c>
      <c r="P1331" t="s">
        <v>24</v>
      </c>
      <c r="Q1331" t="s">
        <v>25</v>
      </c>
      <c r="R1331">
        <f>IF(Churn_Data[[#This Row],[Churn]]="Yes",1,0)</f>
        <v>0</v>
      </c>
      <c r="S1331" t="s">
        <v>24</v>
      </c>
      <c r="T1331">
        <f>(Churn_Data[[#This Row],[OnlineSecurity]]="Yes")+(Churn_Data[[#This Row],[OnlineBackup]]="Yes")+(Churn_Data[[#This Row],[DeviceProtection]]="Yes")+(Churn_Data[[#This Row],[TechSupport]]="Yes")+(Churn_Data[[#This Row],[StreamingTV]]="Yes")+(Churn_Data[[#This Row],[StreamingMovies]]="Yes")</f>
        <v>2</v>
      </c>
      <c r="U1331" t="s">
        <v>27</v>
      </c>
      <c r="V1331" t="s">
        <v>32</v>
      </c>
      <c r="W1331" t="str">
        <f>IF(ISNUMBER(SEARCH("automatic", Churn_Data[[#This Row],[PaymentMethod]])), "Automatic", "Manual")</f>
        <v>Manual</v>
      </c>
      <c r="X1331">
        <v>94.8</v>
      </c>
      <c r="Y1331" t="str">
        <f>IF(Churn_Data[[#This Row],[tenure]]&lt;=12,"0-1 Year",IF(Churn_Data[[#This Row],[tenure]]&lt;=24,"1-2 Years",IF(Churn_Data[[#This Row],[tenure]]&lt;=36,"2-3 Years",IF(Churn_Data[[#This Row],[tenure]]&lt;=48,"3-4 Years",IF(Churn_Data[[#This Row],[tenure]]&lt;=60,"4-5 Years","5+ Years")))))</f>
        <v>1-2 Years</v>
      </c>
      <c r="Z1331">
        <v>17</v>
      </c>
      <c r="AA1331">
        <v>1563.9</v>
      </c>
      <c r="AB1331">
        <f>IF(Churn_Data[[#This Row],[Churn]]="No",Churn_Data[[#This Row],[MonthlyCharges]],NA())</f>
        <v>94.8</v>
      </c>
      <c r="AC1331">
        <f>IF(Churn_Data[[#This Row],[Churn]]="No",Churn_Data[[#This Row],[tenure]],NA())</f>
        <v>17</v>
      </c>
      <c r="AD1331" t="e">
        <f>IF(Churn_Data[[#This Row],[Churn]]="Yes",Churn_Data[[#This Row],[MonthlyCharges]],NA())</f>
        <v>#N/A</v>
      </c>
      <c r="AE1331" t="e">
        <f>IF(Churn_Data[[#This Row],[Churn]]="Yes",Churn_Data[[#This Row],[tenure]],NA())</f>
        <v>#N/A</v>
      </c>
      <c r="AF1331">
        <v>1611.6</v>
      </c>
    </row>
    <row r="1332" spans="1:32" x14ac:dyDescent="0.3">
      <c r="A1332" t="s">
        <v>1364</v>
      </c>
      <c r="B1332" t="s">
        <v>30</v>
      </c>
      <c r="C1332" t="str">
        <f>IF(Churn_Data[[#This Row],[SeniorCitizen]]=1,"Yes","No")</f>
        <v>No</v>
      </c>
      <c r="D1332">
        <v>0</v>
      </c>
      <c r="E1332" t="s">
        <v>25</v>
      </c>
      <c r="F1332" t="s">
        <v>25</v>
      </c>
      <c r="G1332" t="s">
        <v>24</v>
      </c>
      <c r="H1332" t="s">
        <v>24</v>
      </c>
      <c r="I1332" t="s">
        <v>26</v>
      </c>
      <c r="J1332" t="str">
        <f>IF(Churn_Data[[#This Row],[InternetService]]&lt;&gt;"No","Yes","No")</f>
        <v>Yes</v>
      </c>
      <c r="K1332" t="s">
        <v>25</v>
      </c>
      <c r="L1332" t="s">
        <v>25</v>
      </c>
      <c r="M1332" t="s">
        <v>25</v>
      </c>
      <c r="N1332" t="s">
        <v>25</v>
      </c>
      <c r="O1332" t="s">
        <v>24</v>
      </c>
      <c r="P1332" t="s">
        <v>24</v>
      </c>
      <c r="Q1332" t="s">
        <v>25</v>
      </c>
      <c r="R1332">
        <f>IF(Churn_Data[[#This Row],[Churn]]="Yes",1,0)</f>
        <v>0</v>
      </c>
      <c r="S1332" t="s">
        <v>24</v>
      </c>
      <c r="T1332">
        <f>(Churn_Data[[#This Row],[OnlineSecurity]]="Yes")+(Churn_Data[[#This Row],[OnlineBackup]]="Yes")+(Churn_Data[[#This Row],[DeviceProtection]]="Yes")+(Churn_Data[[#This Row],[TechSupport]]="Yes")+(Churn_Data[[#This Row],[StreamingTV]]="Yes")+(Churn_Data[[#This Row],[StreamingMovies]]="Yes")</f>
        <v>2</v>
      </c>
      <c r="U1332" t="s">
        <v>27</v>
      </c>
      <c r="V1332" t="s">
        <v>32</v>
      </c>
      <c r="W1332" t="str">
        <f>IF(ISNUMBER(SEARCH("automatic", Churn_Data[[#This Row],[PaymentMethod]])), "Automatic", "Manual")</f>
        <v>Manual</v>
      </c>
      <c r="X1332">
        <v>94.1</v>
      </c>
      <c r="Y1332" t="str">
        <f>IF(Churn_Data[[#This Row],[tenure]]&lt;=12,"0-1 Year",IF(Churn_Data[[#This Row],[tenure]]&lt;=24,"1-2 Years",IF(Churn_Data[[#This Row],[tenure]]&lt;=36,"2-3 Years",IF(Churn_Data[[#This Row],[tenure]]&lt;=48,"3-4 Years",IF(Churn_Data[[#This Row],[tenure]]&lt;=60,"4-5 Years","5+ Years")))))</f>
        <v>0-1 Year</v>
      </c>
      <c r="Z1332">
        <v>7</v>
      </c>
      <c r="AA1332">
        <v>701.3</v>
      </c>
      <c r="AB1332">
        <f>IF(Churn_Data[[#This Row],[Churn]]="No",Churn_Data[[#This Row],[MonthlyCharges]],NA())</f>
        <v>94.1</v>
      </c>
      <c r="AC1332">
        <f>IF(Churn_Data[[#This Row],[Churn]]="No",Churn_Data[[#This Row],[tenure]],NA())</f>
        <v>7</v>
      </c>
      <c r="AD1332" t="e">
        <f>IF(Churn_Data[[#This Row],[Churn]]="Yes",Churn_Data[[#This Row],[MonthlyCharges]],NA())</f>
        <v>#N/A</v>
      </c>
      <c r="AE1332" t="e">
        <f>IF(Churn_Data[[#This Row],[Churn]]="Yes",Churn_Data[[#This Row],[tenure]],NA())</f>
        <v>#N/A</v>
      </c>
      <c r="AF1332">
        <v>658.7</v>
      </c>
    </row>
    <row r="1333" spans="1:32" x14ac:dyDescent="0.3">
      <c r="A1333" t="s">
        <v>1365</v>
      </c>
      <c r="B1333" t="s">
        <v>23</v>
      </c>
      <c r="C1333" t="str">
        <f>IF(Churn_Data[[#This Row],[SeniorCitizen]]=1,"Yes","No")</f>
        <v>Yes</v>
      </c>
      <c r="D1333">
        <v>1</v>
      </c>
      <c r="E1333" t="s">
        <v>24</v>
      </c>
      <c r="F1333" t="s">
        <v>24</v>
      </c>
      <c r="G1333" t="s">
        <v>24</v>
      </c>
      <c r="H1333" t="s">
        <v>24</v>
      </c>
      <c r="I1333" t="s">
        <v>26</v>
      </c>
      <c r="J1333" t="str">
        <f>IF(Churn_Data[[#This Row],[InternetService]]&lt;&gt;"No","Yes","No")</f>
        <v>Yes</v>
      </c>
      <c r="K1333" t="s">
        <v>25</v>
      </c>
      <c r="L1333" t="s">
        <v>25</v>
      </c>
      <c r="M1333" t="s">
        <v>25</v>
      </c>
      <c r="N1333" t="s">
        <v>25</v>
      </c>
      <c r="O1333" t="s">
        <v>24</v>
      </c>
      <c r="P1333" t="s">
        <v>24</v>
      </c>
      <c r="Q1333" t="s">
        <v>25</v>
      </c>
      <c r="R1333">
        <f>IF(Churn_Data[[#This Row],[Churn]]="Yes",1,0)</f>
        <v>0</v>
      </c>
      <c r="S1333" t="s">
        <v>24</v>
      </c>
      <c r="T1333">
        <f>(Churn_Data[[#This Row],[OnlineSecurity]]="Yes")+(Churn_Data[[#This Row],[OnlineBackup]]="Yes")+(Churn_Data[[#This Row],[DeviceProtection]]="Yes")+(Churn_Data[[#This Row],[TechSupport]]="Yes")+(Churn_Data[[#This Row],[StreamingTV]]="Yes")+(Churn_Data[[#This Row],[StreamingMovies]]="Yes")</f>
        <v>2</v>
      </c>
      <c r="U1333" t="s">
        <v>27</v>
      </c>
      <c r="V1333" t="s">
        <v>32</v>
      </c>
      <c r="W1333" t="str">
        <f>IF(ISNUMBER(SEARCH("automatic", Churn_Data[[#This Row],[PaymentMethod]])), "Automatic", "Manual")</f>
        <v>Manual</v>
      </c>
      <c r="X1333">
        <v>95.8</v>
      </c>
      <c r="Y1333" t="str">
        <f>IF(Churn_Data[[#This Row],[tenure]]&lt;=12,"0-1 Year",IF(Churn_Data[[#This Row],[tenure]]&lt;=24,"1-2 Years",IF(Churn_Data[[#This Row],[tenure]]&lt;=36,"2-3 Years",IF(Churn_Data[[#This Row],[tenure]]&lt;=48,"3-4 Years",IF(Churn_Data[[#This Row],[tenure]]&lt;=60,"4-5 Years","5+ Years")))))</f>
        <v>1-2 Years</v>
      </c>
      <c r="Z1333">
        <v>14</v>
      </c>
      <c r="AA1333">
        <v>1346.3</v>
      </c>
      <c r="AB1333">
        <f>IF(Churn_Data[[#This Row],[Churn]]="No",Churn_Data[[#This Row],[MonthlyCharges]],NA())</f>
        <v>95.8</v>
      </c>
      <c r="AC1333">
        <f>IF(Churn_Data[[#This Row],[Churn]]="No",Churn_Data[[#This Row],[tenure]],NA())</f>
        <v>14</v>
      </c>
      <c r="AD1333" t="e">
        <f>IF(Churn_Data[[#This Row],[Churn]]="Yes",Churn_Data[[#This Row],[MonthlyCharges]],NA())</f>
        <v>#N/A</v>
      </c>
      <c r="AE1333" t="e">
        <f>IF(Churn_Data[[#This Row],[Churn]]="Yes",Churn_Data[[#This Row],[tenure]],NA())</f>
        <v>#N/A</v>
      </c>
      <c r="AF1333">
        <v>1341.2</v>
      </c>
    </row>
    <row r="1334" spans="1:32" x14ac:dyDescent="0.3">
      <c r="A1334" t="s">
        <v>1366</v>
      </c>
      <c r="B1334" t="s">
        <v>23</v>
      </c>
      <c r="C1334" t="str">
        <f>IF(Churn_Data[[#This Row],[SeniorCitizen]]=1,"Yes","No")</f>
        <v>Yes</v>
      </c>
      <c r="D1334">
        <v>1</v>
      </c>
      <c r="E1334" t="s">
        <v>24</v>
      </c>
      <c r="F1334" t="s">
        <v>25</v>
      </c>
      <c r="G1334" t="s">
        <v>24</v>
      </c>
      <c r="H1334" t="s">
        <v>24</v>
      </c>
      <c r="I1334" t="s">
        <v>26</v>
      </c>
      <c r="J1334" t="str">
        <f>IF(Churn_Data[[#This Row],[InternetService]]&lt;&gt;"No","Yes","No")</f>
        <v>Yes</v>
      </c>
      <c r="K1334" t="s">
        <v>25</v>
      </c>
      <c r="L1334" t="s">
        <v>25</v>
      </c>
      <c r="M1334" t="s">
        <v>25</v>
      </c>
      <c r="N1334" t="s">
        <v>25</v>
      </c>
      <c r="O1334" t="s">
        <v>24</v>
      </c>
      <c r="P1334" t="s">
        <v>24</v>
      </c>
      <c r="Q1334" t="s">
        <v>24</v>
      </c>
      <c r="R1334">
        <f>IF(Churn_Data[[#This Row],[Churn]]="Yes",1,0)</f>
        <v>1</v>
      </c>
      <c r="S1334" t="s">
        <v>24</v>
      </c>
      <c r="T1334">
        <f>(Churn_Data[[#This Row],[OnlineSecurity]]="Yes")+(Churn_Data[[#This Row],[OnlineBackup]]="Yes")+(Churn_Data[[#This Row],[DeviceProtection]]="Yes")+(Churn_Data[[#This Row],[TechSupport]]="Yes")+(Churn_Data[[#This Row],[StreamingTV]]="Yes")+(Churn_Data[[#This Row],[StreamingMovies]]="Yes")</f>
        <v>2</v>
      </c>
      <c r="U1334" t="s">
        <v>27</v>
      </c>
      <c r="V1334" t="s">
        <v>32</v>
      </c>
      <c r="W1334" t="str">
        <f>IF(ISNUMBER(SEARCH("automatic", Churn_Data[[#This Row],[PaymentMethod]])), "Automatic", "Manual")</f>
        <v>Manual</v>
      </c>
      <c r="X1334">
        <v>93.55</v>
      </c>
      <c r="Y1334" t="str">
        <f>IF(Churn_Data[[#This Row],[tenure]]&lt;=12,"0-1 Year",IF(Churn_Data[[#This Row],[tenure]]&lt;=24,"1-2 Years",IF(Churn_Data[[#This Row],[tenure]]&lt;=36,"2-3 Years",IF(Churn_Data[[#This Row],[tenure]]&lt;=48,"3-4 Years",IF(Churn_Data[[#This Row],[tenure]]&lt;=60,"4-5 Years","5+ Years")))))</f>
        <v>1-2 Years</v>
      </c>
      <c r="Z1334">
        <v>24</v>
      </c>
      <c r="AA1334">
        <v>2264.0500000000002</v>
      </c>
      <c r="AB1334" t="e">
        <f>IF(Churn_Data[[#This Row],[Churn]]="No",Churn_Data[[#This Row],[MonthlyCharges]],NA())</f>
        <v>#N/A</v>
      </c>
      <c r="AC1334" t="e">
        <f>IF(Churn_Data[[#This Row],[Churn]]="No",Churn_Data[[#This Row],[tenure]],NA())</f>
        <v>#N/A</v>
      </c>
      <c r="AD1334">
        <f>IF(Churn_Data[[#This Row],[Churn]]="Yes",Churn_Data[[#This Row],[MonthlyCharges]],NA())</f>
        <v>93.55</v>
      </c>
      <c r="AE1334">
        <f>IF(Churn_Data[[#This Row],[Churn]]="Yes",Churn_Data[[#This Row],[tenure]],NA())</f>
        <v>24</v>
      </c>
      <c r="AF1334">
        <v>2245.1999999999998</v>
      </c>
    </row>
    <row r="1335" spans="1:32" x14ac:dyDescent="0.3">
      <c r="A1335" t="s">
        <v>1367</v>
      </c>
      <c r="B1335" t="s">
        <v>23</v>
      </c>
      <c r="C1335" t="str">
        <f>IF(Churn_Data[[#This Row],[SeniorCitizen]]=1,"Yes","No")</f>
        <v>Yes</v>
      </c>
      <c r="D1335">
        <v>1</v>
      </c>
      <c r="E1335" t="s">
        <v>24</v>
      </c>
      <c r="F1335" t="s">
        <v>25</v>
      </c>
      <c r="G1335" t="s">
        <v>24</v>
      </c>
      <c r="H1335" t="s">
        <v>24</v>
      </c>
      <c r="I1335" t="s">
        <v>26</v>
      </c>
      <c r="J1335" t="str">
        <f>IF(Churn_Data[[#This Row],[InternetService]]&lt;&gt;"No","Yes","No")</f>
        <v>Yes</v>
      </c>
      <c r="K1335" t="s">
        <v>25</v>
      </c>
      <c r="L1335" t="s">
        <v>25</v>
      </c>
      <c r="M1335" t="s">
        <v>25</v>
      </c>
      <c r="N1335" t="s">
        <v>25</v>
      </c>
      <c r="O1335" t="s">
        <v>24</v>
      </c>
      <c r="P1335" t="s">
        <v>24</v>
      </c>
      <c r="Q1335" t="s">
        <v>25</v>
      </c>
      <c r="R1335">
        <f>IF(Churn_Data[[#This Row],[Churn]]="Yes",1,0)</f>
        <v>0</v>
      </c>
      <c r="S1335" t="s">
        <v>24</v>
      </c>
      <c r="T1335">
        <f>(Churn_Data[[#This Row],[OnlineSecurity]]="Yes")+(Churn_Data[[#This Row],[OnlineBackup]]="Yes")+(Churn_Data[[#This Row],[DeviceProtection]]="Yes")+(Churn_Data[[#This Row],[TechSupport]]="Yes")+(Churn_Data[[#This Row],[StreamingTV]]="Yes")+(Churn_Data[[#This Row],[StreamingMovies]]="Yes")</f>
        <v>2</v>
      </c>
      <c r="U1335" t="s">
        <v>27</v>
      </c>
      <c r="V1335" t="s">
        <v>32</v>
      </c>
      <c r="W1335" t="str">
        <f>IF(ISNUMBER(SEARCH("automatic", Churn_Data[[#This Row],[PaymentMethod]])), "Automatic", "Manual")</f>
        <v>Manual</v>
      </c>
      <c r="X1335">
        <v>94.95</v>
      </c>
      <c r="Y1335" t="str">
        <f>IF(Churn_Data[[#This Row],[tenure]]&lt;=12,"0-1 Year",IF(Churn_Data[[#This Row],[tenure]]&lt;=24,"1-2 Years",IF(Churn_Data[[#This Row],[tenure]]&lt;=36,"2-3 Years",IF(Churn_Data[[#This Row],[tenure]]&lt;=48,"3-4 Years",IF(Churn_Data[[#This Row],[tenure]]&lt;=60,"4-5 Years","5+ Years")))))</f>
        <v>1-2 Years</v>
      </c>
      <c r="Z1335">
        <v>19</v>
      </c>
      <c r="AA1335">
        <v>1760.25</v>
      </c>
      <c r="AB1335">
        <f>IF(Churn_Data[[#This Row],[Churn]]="No",Churn_Data[[#This Row],[MonthlyCharges]],NA())</f>
        <v>94.95</v>
      </c>
      <c r="AC1335">
        <f>IF(Churn_Data[[#This Row],[Churn]]="No",Churn_Data[[#This Row],[tenure]],NA())</f>
        <v>19</v>
      </c>
      <c r="AD1335" t="e">
        <f>IF(Churn_Data[[#This Row],[Churn]]="Yes",Churn_Data[[#This Row],[MonthlyCharges]],NA())</f>
        <v>#N/A</v>
      </c>
      <c r="AE1335" t="e">
        <f>IF(Churn_Data[[#This Row],[Churn]]="Yes",Churn_Data[[#This Row],[tenure]],NA())</f>
        <v>#N/A</v>
      </c>
      <c r="AF1335">
        <v>1804.05</v>
      </c>
    </row>
    <row r="1336" spans="1:32" x14ac:dyDescent="0.3">
      <c r="A1336" t="s">
        <v>1368</v>
      </c>
      <c r="B1336" t="s">
        <v>23</v>
      </c>
      <c r="C1336" t="str">
        <f>IF(Churn_Data[[#This Row],[SeniorCitizen]]=1,"Yes","No")</f>
        <v>Yes</v>
      </c>
      <c r="D1336">
        <v>1</v>
      </c>
      <c r="E1336" t="s">
        <v>25</v>
      </c>
      <c r="F1336" t="s">
        <v>25</v>
      </c>
      <c r="G1336" t="s">
        <v>24</v>
      </c>
      <c r="H1336" t="s">
        <v>24</v>
      </c>
      <c r="I1336" t="s">
        <v>26</v>
      </c>
      <c r="J1336" t="str">
        <f>IF(Churn_Data[[#This Row],[InternetService]]&lt;&gt;"No","Yes","No")</f>
        <v>Yes</v>
      </c>
      <c r="K1336" t="s">
        <v>25</v>
      </c>
      <c r="L1336" t="s">
        <v>25</v>
      </c>
      <c r="M1336" t="s">
        <v>25</v>
      </c>
      <c r="N1336" t="s">
        <v>25</v>
      </c>
      <c r="O1336" t="s">
        <v>24</v>
      </c>
      <c r="P1336" t="s">
        <v>24</v>
      </c>
      <c r="Q1336" t="s">
        <v>24</v>
      </c>
      <c r="R1336">
        <f>IF(Churn_Data[[#This Row],[Churn]]="Yes",1,0)</f>
        <v>1</v>
      </c>
      <c r="S1336" t="s">
        <v>24</v>
      </c>
      <c r="T1336">
        <f>(Churn_Data[[#This Row],[OnlineSecurity]]="Yes")+(Churn_Data[[#This Row],[OnlineBackup]]="Yes")+(Churn_Data[[#This Row],[DeviceProtection]]="Yes")+(Churn_Data[[#This Row],[TechSupport]]="Yes")+(Churn_Data[[#This Row],[StreamingTV]]="Yes")+(Churn_Data[[#This Row],[StreamingMovies]]="Yes")</f>
        <v>2</v>
      </c>
      <c r="U1336" t="s">
        <v>27</v>
      </c>
      <c r="V1336" t="s">
        <v>32</v>
      </c>
      <c r="W1336" t="str">
        <f>IF(ISNUMBER(SEARCH("automatic", Churn_Data[[#This Row],[PaymentMethod]])), "Automatic", "Manual")</f>
        <v>Manual</v>
      </c>
      <c r="X1336">
        <v>96.55</v>
      </c>
      <c r="Y1336" t="str">
        <f>IF(Churn_Data[[#This Row],[tenure]]&lt;=12,"0-1 Year",IF(Churn_Data[[#This Row],[tenure]]&lt;=24,"1-2 Years",IF(Churn_Data[[#This Row],[tenure]]&lt;=36,"2-3 Years",IF(Churn_Data[[#This Row],[tenure]]&lt;=48,"3-4 Years",IF(Churn_Data[[#This Row],[tenure]]&lt;=60,"4-5 Years","5+ Years")))))</f>
        <v>3-4 Years</v>
      </c>
      <c r="Z1336">
        <v>37</v>
      </c>
      <c r="AA1336">
        <v>3580.3</v>
      </c>
      <c r="AB1336" t="e">
        <f>IF(Churn_Data[[#This Row],[Churn]]="No",Churn_Data[[#This Row],[MonthlyCharges]],NA())</f>
        <v>#N/A</v>
      </c>
      <c r="AC1336" t="e">
        <f>IF(Churn_Data[[#This Row],[Churn]]="No",Churn_Data[[#This Row],[tenure]],NA())</f>
        <v>#N/A</v>
      </c>
      <c r="AD1336">
        <f>IF(Churn_Data[[#This Row],[Churn]]="Yes",Churn_Data[[#This Row],[MonthlyCharges]],NA())</f>
        <v>96.55</v>
      </c>
      <c r="AE1336">
        <f>IF(Churn_Data[[#This Row],[Churn]]="Yes",Churn_Data[[#This Row],[tenure]],NA())</f>
        <v>37</v>
      </c>
      <c r="AF1336">
        <v>3572.35</v>
      </c>
    </row>
    <row r="1337" spans="1:32" x14ac:dyDescent="0.3">
      <c r="A1337" t="s">
        <v>1369</v>
      </c>
      <c r="B1337" t="s">
        <v>30</v>
      </c>
      <c r="C1337" t="str">
        <f>IF(Churn_Data[[#This Row],[SeniorCitizen]]=1,"Yes","No")</f>
        <v>No</v>
      </c>
      <c r="D1337">
        <v>0</v>
      </c>
      <c r="E1337" t="s">
        <v>25</v>
      </c>
      <c r="F1337" t="s">
        <v>25</v>
      </c>
      <c r="G1337" t="s">
        <v>24</v>
      </c>
      <c r="H1337" t="s">
        <v>24</v>
      </c>
      <c r="I1337" t="s">
        <v>26</v>
      </c>
      <c r="J1337" t="str">
        <f>IF(Churn_Data[[#This Row],[InternetService]]&lt;&gt;"No","Yes","No")</f>
        <v>Yes</v>
      </c>
      <c r="K1337" t="s">
        <v>25</v>
      </c>
      <c r="L1337" t="s">
        <v>25</v>
      </c>
      <c r="M1337" t="s">
        <v>25</v>
      </c>
      <c r="N1337" t="s">
        <v>25</v>
      </c>
      <c r="O1337" t="s">
        <v>24</v>
      </c>
      <c r="P1337" t="s">
        <v>24</v>
      </c>
      <c r="Q1337" t="s">
        <v>24</v>
      </c>
      <c r="R1337">
        <f>IF(Churn_Data[[#This Row],[Churn]]="Yes",1,0)</f>
        <v>1</v>
      </c>
      <c r="S1337" t="s">
        <v>24</v>
      </c>
      <c r="T1337">
        <f>(Churn_Data[[#This Row],[OnlineSecurity]]="Yes")+(Churn_Data[[#This Row],[OnlineBackup]]="Yes")+(Churn_Data[[#This Row],[DeviceProtection]]="Yes")+(Churn_Data[[#This Row],[TechSupport]]="Yes")+(Churn_Data[[#This Row],[StreamingTV]]="Yes")+(Churn_Data[[#This Row],[StreamingMovies]]="Yes")</f>
        <v>2</v>
      </c>
      <c r="U1337" t="s">
        <v>27</v>
      </c>
      <c r="V1337" t="s">
        <v>32</v>
      </c>
      <c r="W1337" t="str">
        <f>IF(ISNUMBER(SEARCH("automatic", Churn_Data[[#This Row],[PaymentMethod]])), "Automatic", "Manual")</f>
        <v>Manual</v>
      </c>
      <c r="X1337">
        <v>96.8</v>
      </c>
      <c r="Y1337" t="str">
        <f>IF(Churn_Data[[#This Row],[tenure]]&lt;=12,"0-1 Year",IF(Churn_Data[[#This Row],[tenure]]&lt;=24,"1-2 Years",IF(Churn_Data[[#This Row],[tenure]]&lt;=36,"2-3 Years",IF(Churn_Data[[#This Row],[tenure]]&lt;=48,"3-4 Years",IF(Churn_Data[[#This Row],[tenure]]&lt;=60,"4-5 Years","5+ Years")))))</f>
        <v>4-5 Years</v>
      </c>
      <c r="Z1337">
        <v>55</v>
      </c>
      <c r="AA1337">
        <v>5283.95</v>
      </c>
      <c r="AB1337" t="e">
        <f>IF(Churn_Data[[#This Row],[Churn]]="No",Churn_Data[[#This Row],[MonthlyCharges]],NA())</f>
        <v>#N/A</v>
      </c>
      <c r="AC1337" t="e">
        <f>IF(Churn_Data[[#This Row],[Churn]]="No",Churn_Data[[#This Row],[tenure]],NA())</f>
        <v>#N/A</v>
      </c>
      <c r="AD1337">
        <f>IF(Churn_Data[[#This Row],[Churn]]="Yes",Churn_Data[[#This Row],[MonthlyCharges]],NA())</f>
        <v>96.8</v>
      </c>
      <c r="AE1337">
        <f>IF(Churn_Data[[#This Row],[Churn]]="Yes",Churn_Data[[#This Row],[tenure]],NA())</f>
        <v>55</v>
      </c>
      <c r="AF1337">
        <v>5324</v>
      </c>
    </row>
    <row r="1338" spans="1:32" x14ac:dyDescent="0.3">
      <c r="A1338" t="s">
        <v>1370</v>
      </c>
      <c r="B1338" t="s">
        <v>30</v>
      </c>
      <c r="C1338" t="str">
        <f>IF(Churn_Data[[#This Row],[SeniorCitizen]]=1,"Yes","No")</f>
        <v>Yes</v>
      </c>
      <c r="D1338">
        <v>1</v>
      </c>
      <c r="E1338" t="s">
        <v>25</v>
      </c>
      <c r="F1338" t="s">
        <v>25</v>
      </c>
      <c r="G1338" t="s">
        <v>24</v>
      </c>
      <c r="H1338" t="s">
        <v>24</v>
      </c>
      <c r="I1338" t="s">
        <v>26</v>
      </c>
      <c r="J1338" t="str">
        <f>IF(Churn_Data[[#This Row],[InternetService]]&lt;&gt;"No","Yes","No")</f>
        <v>Yes</v>
      </c>
      <c r="K1338" t="s">
        <v>25</v>
      </c>
      <c r="L1338" t="s">
        <v>25</v>
      </c>
      <c r="M1338" t="s">
        <v>25</v>
      </c>
      <c r="N1338" t="s">
        <v>25</v>
      </c>
      <c r="O1338" t="s">
        <v>24</v>
      </c>
      <c r="P1338" t="s">
        <v>24</v>
      </c>
      <c r="Q1338" t="s">
        <v>25</v>
      </c>
      <c r="R1338">
        <f>IF(Churn_Data[[#This Row],[Churn]]="Yes",1,0)</f>
        <v>0</v>
      </c>
      <c r="S1338" t="s">
        <v>24</v>
      </c>
      <c r="T1338">
        <f>(Churn_Data[[#This Row],[OnlineSecurity]]="Yes")+(Churn_Data[[#This Row],[OnlineBackup]]="Yes")+(Churn_Data[[#This Row],[DeviceProtection]]="Yes")+(Churn_Data[[#This Row],[TechSupport]]="Yes")+(Churn_Data[[#This Row],[StreamingTV]]="Yes")+(Churn_Data[[#This Row],[StreamingMovies]]="Yes")</f>
        <v>2</v>
      </c>
      <c r="U1338" t="s">
        <v>27</v>
      </c>
      <c r="V1338" t="s">
        <v>32</v>
      </c>
      <c r="W1338" t="str">
        <f>IF(ISNUMBER(SEARCH("automatic", Churn_Data[[#This Row],[PaymentMethod]])), "Automatic", "Manual")</f>
        <v>Manual</v>
      </c>
      <c r="X1338">
        <v>93.6</v>
      </c>
      <c r="Y1338" t="str">
        <f>IF(Churn_Data[[#This Row],[tenure]]&lt;=12,"0-1 Year",IF(Churn_Data[[#This Row],[tenure]]&lt;=24,"1-2 Years",IF(Churn_Data[[#This Row],[tenure]]&lt;=36,"2-3 Years",IF(Churn_Data[[#This Row],[tenure]]&lt;=48,"3-4 Years",IF(Churn_Data[[#This Row],[tenure]]&lt;=60,"4-5 Years","5+ Years")))))</f>
        <v>2-3 Years</v>
      </c>
      <c r="Z1338">
        <v>26</v>
      </c>
      <c r="AA1338">
        <v>2404.1</v>
      </c>
      <c r="AB1338">
        <f>IF(Churn_Data[[#This Row],[Churn]]="No",Churn_Data[[#This Row],[MonthlyCharges]],NA())</f>
        <v>93.6</v>
      </c>
      <c r="AC1338">
        <f>IF(Churn_Data[[#This Row],[Churn]]="No",Churn_Data[[#This Row],[tenure]],NA())</f>
        <v>26</v>
      </c>
      <c r="AD1338" t="e">
        <f>IF(Churn_Data[[#This Row],[Churn]]="Yes",Churn_Data[[#This Row],[MonthlyCharges]],NA())</f>
        <v>#N/A</v>
      </c>
      <c r="AE1338" t="e">
        <f>IF(Churn_Data[[#This Row],[Churn]]="Yes",Churn_Data[[#This Row],[tenure]],NA())</f>
        <v>#N/A</v>
      </c>
      <c r="AF1338">
        <v>2433.6</v>
      </c>
    </row>
    <row r="1339" spans="1:32" x14ac:dyDescent="0.3">
      <c r="A1339" t="s">
        <v>1371</v>
      </c>
      <c r="B1339" t="s">
        <v>30</v>
      </c>
      <c r="C1339" t="str">
        <f>IF(Churn_Data[[#This Row],[SeniorCitizen]]=1,"Yes","No")</f>
        <v>No</v>
      </c>
      <c r="D1339">
        <v>0</v>
      </c>
      <c r="E1339" t="s">
        <v>25</v>
      </c>
      <c r="F1339" t="s">
        <v>25</v>
      </c>
      <c r="G1339" t="s">
        <v>24</v>
      </c>
      <c r="H1339" t="s">
        <v>24</v>
      </c>
      <c r="I1339" t="s">
        <v>26</v>
      </c>
      <c r="J1339" t="str">
        <f>IF(Churn_Data[[#This Row],[InternetService]]&lt;&gt;"No","Yes","No")</f>
        <v>Yes</v>
      </c>
      <c r="K1339" t="s">
        <v>25</v>
      </c>
      <c r="L1339" t="s">
        <v>25</v>
      </c>
      <c r="M1339" t="s">
        <v>25</v>
      </c>
      <c r="N1339" t="s">
        <v>25</v>
      </c>
      <c r="O1339" t="s">
        <v>24</v>
      </c>
      <c r="P1339" t="s">
        <v>24</v>
      </c>
      <c r="Q1339" t="s">
        <v>25</v>
      </c>
      <c r="R1339">
        <f>IF(Churn_Data[[#This Row],[Churn]]="Yes",1,0)</f>
        <v>0</v>
      </c>
      <c r="S1339" t="s">
        <v>24</v>
      </c>
      <c r="T1339">
        <f>(Churn_Data[[#This Row],[OnlineSecurity]]="Yes")+(Churn_Data[[#This Row],[OnlineBackup]]="Yes")+(Churn_Data[[#This Row],[DeviceProtection]]="Yes")+(Churn_Data[[#This Row],[TechSupport]]="Yes")+(Churn_Data[[#This Row],[StreamingTV]]="Yes")+(Churn_Data[[#This Row],[StreamingMovies]]="Yes")</f>
        <v>2</v>
      </c>
      <c r="U1339" t="s">
        <v>27</v>
      </c>
      <c r="V1339" t="s">
        <v>32</v>
      </c>
      <c r="W1339" t="str">
        <f>IF(ISNUMBER(SEARCH("automatic", Churn_Data[[#This Row],[PaymentMethod]])), "Automatic", "Manual")</f>
        <v>Manual</v>
      </c>
      <c r="X1339">
        <v>94.1</v>
      </c>
      <c r="Y1339" t="str">
        <f>IF(Churn_Data[[#This Row],[tenure]]&lt;=12,"0-1 Year",IF(Churn_Data[[#This Row],[tenure]]&lt;=24,"1-2 Years",IF(Churn_Data[[#This Row],[tenure]]&lt;=36,"2-3 Years",IF(Churn_Data[[#This Row],[tenure]]&lt;=48,"3-4 Years",IF(Churn_Data[[#This Row],[tenure]]&lt;=60,"4-5 Years","5+ Years")))))</f>
        <v>1-2 Years</v>
      </c>
      <c r="Z1339">
        <v>24</v>
      </c>
      <c r="AA1339">
        <v>2322.85</v>
      </c>
      <c r="AB1339">
        <f>IF(Churn_Data[[#This Row],[Churn]]="No",Churn_Data[[#This Row],[MonthlyCharges]],NA())</f>
        <v>94.1</v>
      </c>
      <c r="AC1339">
        <f>IF(Churn_Data[[#This Row],[Churn]]="No",Churn_Data[[#This Row],[tenure]],NA())</f>
        <v>24</v>
      </c>
      <c r="AD1339" t="e">
        <f>IF(Churn_Data[[#This Row],[Churn]]="Yes",Churn_Data[[#This Row],[MonthlyCharges]],NA())</f>
        <v>#N/A</v>
      </c>
      <c r="AE1339" t="e">
        <f>IF(Churn_Data[[#This Row],[Churn]]="Yes",Churn_Data[[#This Row],[tenure]],NA())</f>
        <v>#N/A</v>
      </c>
      <c r="AF1339">
        <v>2258.4</v>
      </c>
    </row>
    <row r="1340" spans="1:32" x14ac:dyDescent="0.3">
      <c r="A1340" t="s">
        <v>1372</v>
      </c>
      <c r="B1340" t="s">
        <v>30</v>
      </c>
      <c r="C1340" t="str">
        <f>IF(Churn_Data[[#This Row],[SeniorCitizen]]=1,"Yes","No")</f>
        <v>Yes</v>
      </c>
      <c r="D1340">
        <v>1</v>
      </c>
      <c r="E1340" t="s">
        <v>25</v>
      </c>
      <c r="F1340" t="s">
        <v>25</v>
      </c>
      <c r="G1340" t="s">
        <v>24</v>
      </c>
      <c r="H1340" t="s">
        <v>24</v>
      </c>
      <c r="I1340" t="s">
        <v>26</v>
      </c>
      <c r="J1340" t="str">
        <f>IF(Churn_Data[[#This Row],[InternetService]]&lt;&gt;"No","Yes","No")</f>
        <v>Yes</v>
      </c>
      <c r="K1340" t="s">
        <v>25</v>
      </c>
      <c r="L1340" t="s">
        <v>25</v>
      </c>
      <c r="M1340" t="s">
        <v>25</v>
      </c>
      <c r="N1340" t="s">
        <v>25</v>
      </c>
      <c r="O1340" t="s">
        <v>24</v>
      </c>
      <c r="P1340" t="s">
        <v>24</v>
      </c>
      <c r="Q1340" t="s">
        <v>24</v>
      </c>
      <c r="R1340">
        <f>IF(Churn_Data[[#This Row],[Churn]]="Yes",1,0)</f>
        <v>1</v>
      </c>
      <c r="S1340" t="s">
        <v>24</v>
      </c>
      <c r="T1340">
        <f>(Churn_Data[[#This Row],[OnlineSecurity]]="Yes")+(Churn_Data[[#This Row],[OnlineBackup]]="Yes")+(Churn_Data[[#This Row],[DeviceProtection]]="Yes")+(Churn_Data[[#This Row],[TechSupport]]="Yes")+(Churn_Data[[#This Row],[StreamingTV]]="Yes")+(Churn_Data[[#This Row],[StreamingMovies]]="Yes")</f>
        <v>2</v>
      </c>
      <c r="U1340" t="s">
        <v>27</v>
      </c>
      <c r="V1340" t="s">
        <v>32</v>
      </c>
      <c r="W1340" t="str">
        <f>IF(ISNUMBER(SEARCH("automatic", Churn_Data[[#This Row],[PaymentMethod]])), "Automatic", "Manual")</f>
        <v>Manual</v>
      </c>
      <c r="X1340">
        <v>95.7</v>
      </c>
      <c r="Y1340" t="str">
        <f>IF(Churn_Data[[#This Row],[tenure]]&lt;=12,"0-1 Year",IF(Churn_Data[[#This Row],[tenure]]&lt;=24,"1-2 Years",IF(Churn_Data[[#This Row],[tenure]]&lt;=36,"2-3 Years",IF(Churn_Data[[#This Row],[tenure]]&lt;=48,"3-4 Years",IF(Churn_Data[[#This Row],[tenure]]&lt;=60,"4-5 Years","5+ Years")))))</f>
        <v>4-5 Years</v>
      </c>
      <c r="Z1340">
        <v>50</v>
      </c>
      <c r="AA1340">
        <v>4816.7</v>
      </c>
      <c r="AB1340" t="e">
        <f>IF(Churn_Data[[#This Row],[Churn]]="No",Churn_Data[[#This Row],[MonthlyCharges]],NA())</f>
        <v>#N/A</v>
      </c>
      <c r="AC1340" t="e">
        <f>IF(Churn_Data[[#This Row],[Churn]]="No",Churn_Data[[#This Row],[tenure]],NA())</f>
        <v>#N/A</v>
      </c>
      <c r="AD1340">
        <f>IF(Churn_Data[[#This Row],[Churn]]="Yes",Churn_Data[[#This Row],[MonthlyCharges]],NA())</f>
        <v>95.7</v>
      </c>
      <c r="AE1340">
        <f>IF(Churn_Data[[#This Row],[Churn]]="Yes",Churn_Data[[#This Row],[tenure]],NA())</f>
        <v>50</v>
      </c>
      <c r="AF1340">
        <v>4785</v>
      </c>
    </row>
    <row r="1341" spans="1:32" x14ac:dyDescent="0.3">
      <c r="A1341" t="s">
        <v>1373</v>
      </c>
      <c r="B1341" t="s">
        <v>30</v>
      </c>
      <c r="C1341" t="str">
        <f>IF(Churn_Data[[#This Row],[SeniorCitizen]]=1,"Yes","No")</f>
        <v>Yes</v>
      </c>
      <c r="D1341">
        <v>1</v>
      </c>
      <c r="E1341" t="s">
        <v>25</v>
      </c>
      <c r="F1341" t="s">
        <v>25</v>
      </c>
      <c r="G1341" t="s">
        <v>24</v>
      </c>
      <c r="H1341" t="s">
        <v>24</v>
      </c>
      <c r="I1341" t="s">
        <v>26</v>
      </c>
      <c r="J1341" t="str">
        <f>IF(Churn_Data[[#This Row],[InternetService]]&lt;&gt;"No","Yes","No")</f>
        <v>Yes</v>
      </c>
      <c r="K1341" t="s">
        <v>25</v>
      </c>
      <c r="L1341" t="s">
        <v>25</v>
      </c>
      <c r="M1341" t="s">
        <v>25</v>
      </c>
      <c r="N1341" t="s">
        <v>25</v>
      </c>
      <c r="O1341" t="s">
        <v>24</v>
      </c>
      <c r="P1341" t="s">
        <v>24</v>
      </c>
      <c r="Q1341" t="s">
        <v>25</v>
      </c>
      <c r="R1341">
        <f>IF(Churn_Data[[#This Row],[Churn]]="Yes",1,0)</f>
        <v>0</v>
      </c>
      <c r="S1341" t="s">
        <v>24</v>
      </c>
      <c r="T1341">
        <f>(Churn_Data[[#This Row],[OnlineSecurity]]="Yes")+(Churn_Data[[#This Row],[OnlineBackup]]="Yes")+(Churn_Data[[#This Row],[DeviceProtection]]="Yes")+(Churn_Data[[#This Row],[TechSupport]]="Yes")+(Churn_Data[[#This Row],[StreamingTV]]="Yes")+(Churn_Data[[#This Row],[StreamingMovies]]="Yes")</f>
        <v>2</v>
      </c>
      <c r="U1341" t="s">
        <v>27</v>
      </c>
      <c r="V1341" t="s">
        <v>32</v>
      </c>
      <c r="W1341" t="str">
        <f>IF(ISNUMBER(SEARCH("automatic", Churn_Data[[#This Row],[PaymentMethod]])), "Automatic", "Manual")</f>
        <v>Manual</v>
      </c>
      <c r="X1341">
        <v>95.6</v>
      </c>
      <c r="Y1341" t="str">
        <f>IF(Churn_Data[[#This Row],[tenure]]&lt;=12,"0-1 Year",IF(Churn_Data[[#This Row],[tenure]]&lt;=24,"1-2 Years",IF(Churn_Data[[#This Row],[tenure]]&lt;=36,"2-3 Years",IF(Churn_Data[[#This Row],[tenure]]&lt;=48,"3-4 Years",IF(Churn_Data[[#This Row],[tenure]]&lt;=60,"4-5 Years","5+ Years")))))</f>
        <v>1-2 Years</v>
      </c>
      <c r="Z1341">
        <v>14</v>
      </c>
      <c r="AA1341">
        <v>1273.3</v>
      </c>
      <c r="AB1341">
        <f>IF(Churn_Data[[#This Row],[Churn]]="No",Churn_Data[[#This Row],[MonthlyCharges]],NA())</f>
        <v>95.6</v>
      </c>
      <c r="AC1341">
        <f>IF(Churn_Data[[#This Row],[Churn]]="No",Churn_Data[[#This Row],[tenure]],NA())</f>
        <v>14</v>
      </c>
      <c r="AD1341" t="e">
        <f>IF(Churn_Data[[#This Row],[Churn]]="Yes",Churn_Data[[#This Row],[MonthlyCharges]],NA())</f>
        <v>#N/A</v>
      </c>
      <c r="AE1341" t="e">
        <f>IF(Churn_Data[[#This Row],[Churn]]="Yes",Churn_Data[[#This Row],[tenure]],NA())</f>
        <v>#N/A</v>
      </c>
      <c r="AF1341">
        <v>1338.4</v>
      </c>
    </row>
    <row r="1342" spans="1:32" x14ac:dyDescent="0.3">
      <c r="A1342" t="s">
        <v>1374</v>
      </c>
      <c r="B1342" t="s">
        <v>23</v>
      </c>
      <c r="C1342" t="str">
        <f>IF(Churn_Data[[#This Row],[SeniorCitizen]]=1,"Yes","No")</f>
        <v>No</v>
      </c>
      <c r="D1342">
        <v>0</v>
      </c>
      <c r="E1342" t="s">
        <v>24</v>
      </c>
      <c r="F1342" t="s">
        <v>25</v>
      </c>
      <c r="G1342" t="s">
        <v>24</v>
      </c>
      <c r="H1342" t="s">
        <v>24</v>
      </c>
      <c r="I1342" t="s">
        <v>26</v>
      </c>
      <c r="J1342" t="str">
        <f>IF(Churn_Data[[#This Row],[InternetService]]&lt;&gt;"No","Yes","No")</f>
        <v>Yes</v>
      </c>
      <c r="K1342" t="s">
        <v>25</v>
      </c>
      <c r="L1342" t="s">
        <v>25</v>
      </c>
      <c r="M1342" t="s">
        <v>25</v>
      </c>
      <c r="N1342" t="s">
        <v>25</v>
      </c>
      <c r="O1342" t="s">
        <v>24</v>
      </c>
      <c r="P1342" t="s">
        <v>24</v>
      </c>
      <c r="Q1342" t="s">
        <v>24</v>
      </c>
      <c r="R1342">
        <f>IF(Churn_Data[[#This Row],[Churn]]="Yes",1,0)</f>
        <v>1</v>
      </c>
      <c r="S1342" t="s">
        <v>24</v>
      </c>
      <c r="T1342">
        <f>(Churn_Data[[#This Row],[OnlineSecurity]]="Yes")+(Churn_Data[[#This Row],[OnlineBackup]]="Yes")+(Churn_Data[[#This Row],[DeviceProtection]]="Yes")+(Churn_Data[[#This Row],[TechSupport]]="Yes")+(Churn_Data[[#This Row],[StreamingTV]]="Yes")+(Churn_Data[[#This Row],[StreamingMovies]]="Yes")</f>
        <v>2</v>
      </c>
      <c r="U1342" t="s">
        <v>27</v>
      </c>
      <c r="V1342" t="s">
        <v>32</v>
      </c>
      <c r="W1342" t="str">
        <f>IF(ISNUMBER(SEARCH("automatic", Churn_Data[[#This Row],[PaymentMethod]])), "Automatic", "Manual")</f>
        <v>Manual</v>
      </c>
      <c r="X1342">
        <v>94</v>
      </c>
      <c r="Y1342" t="str">
        <f>IF(Churn_Data[[#This Row],[tenure]]&lt;=12,"0-1 Year",IF(Churn_Data[[#This Row],[tenure]]&lt;=24,"1-2 Years",IF(Churn_Data[[#This Row],[tenure]]&lt;=36,"2-3 Years",IF(Churn_Data[[#This Row],[tenure]]&lt;=48,"3-4 Years",IF(Churn_Data[[#This Row],[tenure]]&lt;=60,"4-5 Years","5+ Years")))))</f>
        <v>0-1 Year</v>
      </c>
      <c r="Z1342">
        <v>11</v>
      </c>
      <c r="AA1342">
        <v>1078.9000000000001</v>
      </c>
      <c r="AB1342" t="e">
        <f>IF(Churn_Data[[#This Row],[Churn]]="No",Churn_Data[[#This Row],[MonthlyCharges]],NA())</f>
        <v>#N/A</v>
      </c>
      <c r="AC1342" t="e">
        <f>IF(Churn_Data[[#This Row],[Churn]]="No",Churn_Data[[#This Row],[tenure]],NA())</f>
        <v>#N/A</v>
      </c>
      <c r="AD1342">
        <f>IF(Churn_Data[[#This Row],[Churn]]="Yes",Churn_Data[[#This Row],[MonthlyCharges]],NA())</f>
        <v>94</v>
      </c>
      <c r="AE1342">
        <f>IF(Churn_Data[[#This Row],[Churn]]="Yes",Churn_Data[[#This Row],[tenure]],NA())</f>
        <v>11</v>
      </c>
      <c r="AF1342">
        <v>1034</v>
      </c>
    </row>
    <row r="1343" spans="1:32" x14ac:dyDescent="0.3">
      <c r="A1343" t="s">
        <v>1375</v>
      </c>
      <c r="B1343" t="s">
        <v>23</v>
      </c>
      <c r="C1343" t="str">
        <f>IF(Churn_Data[[#This Row],[SeniorCitizen]]=1,"Yes","No")</f>
        <v>No</v>
      </c>
      <c r="D1343">
        <v>0</v>
      </c>
      <c r="E1343" t="s">
        <v>24</v>
      </c>
      <c r="F1343" t="s">
        <v>25</v>
      </c>
      <c r="G1343" t="s">
        <v>24</v>
      </c>
      <c r="H1343" t="s">
        <v>24</v>
      </c>
      <c r="I1343" t="s">
        <v>26</v>
      </c>
      <c r="J1343" t="str">
        <f>IF(Churn_Data[[#This Row],[InternetService]]&lt;&gt;"No","Yes","No")</f>
        <v>Yes</v>
      </c>
      <c r="K1343" t="s">
        <v>25</v>
      </c>
      <c r="L1343" t="s">
        <v>25</v>
      </c>
      <c r="M1343" t="s">
        <v>25</v>
      </c>
      <c r="N1343" t="s">
        <v>25</v>
      </c>
      <c r="O1343" t="s">
        <v>24</v>
      </c>
      <c r="P1343" t="s">
        <v>24</v>
      </c>
      <c r="Q1343" t="s">
        <v>24</v>
      </c>
      <c r="R1343">
        <f>IF(Churn_Data[[#This Row],[Churn]]="Yes",1,0)</f>
        <v>1</v>
      </c>
      <c r="S1343" t="s">
        <v>24</v>
      </c>
      <c r="T1343">
        <f>(Churn_Data[[#This Row],[OnlineSecurity]]="Yes")+(Churn_Data[[#This Row],[OnlineBackup]]="Yes")+(Churn_Data[[#This Row],[DeviceProtection]]="Yes")+(Churn_Data[[#This Row],[TechSupport]]="Yes")+(Churn_Data[[#This Row],[StreamingTV]]="Yes")+(Churn_Data[[#This Row],[StreamingMovies]]="Yes")</f>
        <v>2</v>
      </c>
      <c r="U1343" t="s">
        <v>27</v>
      </c>
      <c r="V1343" t="s">
        <v>32</v>
      </c>
      <c r="W1343" t="str">
        <f>IF(ISNUMBER(SEARCH("automatic", Churn_Data[[#This Row],[PaymentMethod]])), "Automatic", "Manual")</f>
        <v>Manual</v>
      </c>
      <c r="X1343">
        <v>96.1</v>
      </c>
      <c r="Y1343" t="str">
        <f>IF(Churn_Data[[#This Row],[tenure]]&lt;=12,"0-1 Year",IF(Churn_Data[[#This Row],[tenure]]&lt;=24,"1-2 Years",IF(Churn_Data[[#This Row],[tenure]]&lt;=36,"2-3 Years",IF(Churn_Data[[#This Row],[tenure]]&lt;=48,"3-4 Years",IF(Churn_Data[[#This Row],[tenure]]&lt;=60,"4-5 Years","5+ Years")))))</f>
        <v>3-4 Years</v>
      </c>
      <c r="Z1343">
        <v>44</v>
      </c>
      <c r="AA1343">
        <v>4364.1000000000004</v>
      </c>
      <c r="AB1343" t="e">
        <f>IF(Churn_Data[[#This Row],[Churn]]="No",Churn_Data[[#This Row],[MonthlyCharges]],NA())</f>
        <v>#N/A</v>
      </c>
      <c r="AC1343" t="e">
        <f>IF(Churn_Data[[#This Row],[Churn]]="No",Churn_Data[[#This Row],[tenure]],NA())</f>
        <v>#N/A</v>
      </c>
      <c r="AD1343">
        <f>IF(Churn_Data[[#This Row],[Churn]]="Yes",Churn_Data[[#This Row],[MonthlyCharges]],NA())</f>
        <v>96.1</v>
      </c>
      <c r="AE1343">
        <f>IF(Churn_Data[[#This Row],[Churn]]="Yes",Churn_Data[[#This Row],[tenure]],NA())</f>
        <v>44</v>
      </c>
      <c r="AF1343">
        <v>4228.3999999999996</v>
      </c>
    </row>
    <row r="1344" spans="1:32" x14ac:dyDescent="0.3">
      <c r="A1344" t="s">
        <v>1376</v>
      </c>
      <c r="B1344" t="s">
        <v>23</v>
      </c>
      <c r="C1344" t="str">
        <f>IF(Churn_Data[[#This Row],[SeniorCitizen]]=1,"Yes","No")</f>
        <v>Yes</v>
      </c>
      <c r="D1344">
        <v>1</v>
      </c>
      <c r="E1344" t="s">
        <v>24</v>
      </c>
      <c r="F1344" t="s">
        <v>25</v>
      </c>
      <c r="G1344" t="s">
        <v>24</v>
      </c>
      <c r="H1344" t="s">
        <v>24</v>
      </c>
      <c r="I1344" t="s">
        <v>26</v>
      </c>
      <c r="J1344" t="str">
        <f>IF(Churn_Data[[#This Row],[InternetService]]&lt;&gt;"No","Yes","No")</f>
        <v>Yes</v>
      </c>
      <c r="K1344" t="s">
        <v>25</v>
      </c>
      <c r="L1344" t="s">
        <v>25</v>
      </c>
      <c r="M1344" t="s">
        <v>25</v>
      </c>
      <c r="N1344" t="s">
        <v>25</v>
      </c>
      <c r="O1344" t="s">
        <v>24</v>
      </c>
      <c r="P1344" t="s">
        <v>24</v>
      </c>
      <c r="Q1344" t="s">
        <v>25</v>
      </c>
      <c r="R1344">
        <f>IF(Churn_Data[[#This Row],[Churn]]="Yes",1,0)</f>
        <v>0</v>
      </c>
      <c r="S1344" t="s">
        <v>24</v>
      </c>
      <c r="T1344">
        <f>(Churn_Data[[#This Row],[OnlineSecurity]]="Yes")+(Churn_Data[[#This Row],[OnlineBackup]]="Yes")+(Churn_Data[[#This Row],[DeviceProtection]]="Yes")+(Churn_Data[[#This Row],[TechSupport]]="Yes")+(Churn_Data[[#This Row],[StreamingTV]]="Yes")+(Churn_Data[[#This Row],[StreamingMovies]]="Yes")</f>
        <v>2</v>
      </c>
      <c r="U1344" t="s">
        <v>27</v>
      </c>
      <c r="V1344" t="s">
        <v>32</v>
      </c>
      <c r="W1344" t="str">
        <f>IF(ISNUMBER(SEARCH("automatic", Churn_Data[[#This Row],[PaymentMethod]])), "Automatic", "Manual")</f>
        <v>Manual</v>
      </c>
      <c r="X1344">
        <v>92.55</v>
      </c>
      <c r="Y1344" t="str">
        <f>IF(Churn_Data[[#This Row],[tenure]]&lt;=12,"0-1 Year",IF(Churn_Data[[#This Row],[tenure]]&lt;=24,"1-2 Years",IF(Churn_Data[[#This Row],[tenure]]&lt;=36,"2-3 Years",IF(Churn_Data[[#This Row],[tenure]]&lt;=48,"3-4 Years",IF(Churn_Data[[#This Row],[tenure]]&lt;=60,"4-5 Years","5+ Years")))))</f>
        <v>1-2 Years</v>
      </c>
      <c r="Z1344">
        <v>17</v>
      </c>
      <c r="AA1344">
        <v>1614.7</v>
      </c>
      <c r="AB1344">
        <f>IF(Churn_Data[[#This Row],[Churn]]="No",Churn_Data[[#This Row],[MonthlyCharges]],NA())</f>
        <v>92.55</v>
      </c>
      <c r="AC1344">
        <f>IF(Churn_Data[[#This Row],[Churn]]="No",Churn_Data[[#This Row],[tenure]],NA())</f>
        <v>17</v>
      </c>
      <c r="AD1344" t="e">
        <f>IF(Churn_Data[[#This Row],[Churn]]="Yes",Churn_Data[[#This Row],[MonthlyCharges]],NA())</f>
        <v>#N/A</v>
      </c>
      <c r="AE1344" t="e">
        <f>IF(Churn_Data[[#This Row],[Churn]]="Yes",Churn_Data[[#This Row],[tenure]],NA())</f>
        <v>#N/A</v>
      </c>
      <c r="AF1344">
        <v>1573.35</v>
      </c>
    </row>
    <row r="1345" spans="1:32" x14ac:dyDescent="0.3">
      <c r="A1345" t="s">
        <v>1377</v>
      </c>
      <c r="B1345" t="s">
        <v>30</v>
      </c>
      <c r="C1345" t="str">
        <f>IF(Churn_Data[[#This Row],[SeniorCitizen]]=1,"Yes","No")</f>
        <v>No</v>
      </c>
      <c r="D1345">
        <v>0</v>
      </c>
      <c r="E1345" t="s">
        <v>25</v>
      </c>
      <c r="F1345" t="s">
        <v>25</v>
      </c>
      <c r="G1345" t="s">
        <v>24</v>
      </c>
      <c r="H1345" t="s">
        <v>24</v>
      </c>
      <c r="I1345" t="s">
        <v>26</v>
      </c>
      <c r="J1345" t="str">
        <f>IF(Churn_Data[[#This Row],[InternetService]]&lt;&gt;"No","Yes","No")</f>
        <v>Yes</v>
      </c>
      <c r="K1345" t="s">
        <v>25</v>
      </c>
      <c r="L1345" t="s">
        <v>25</v>
      </c>
      <c r="M1345" t="s">
        <v>25</v>
      </c>
      <c r="N1345" t="s">
        <v>25</v>
      </c>
      <c r="O1345" t="s">
        <v>24</v>
      </c>
      <c r="P1345" t="s">
        <v>24</v>
      </c>
      <c r="Q1345" t="s">
        <v>25</v>
      </c>
      <c r="R1345">
        <f>IF(Churn_Data[[#This Row],[Churn]]="Yes",1,0)</f>
        <v>0</v>
      </c>
      <c r="S1345" t="s">
        <v>25</v>
      </c>
      <c r="T1345">
        <f>(Churn_Data[[#This Row],[OnlineSecurity]]="Yes")+(Churn_Data[[#This Row],[OnlineBackup]]="Yes")+(Churn_Data[[#This Row],[DeviceProtection]]="Yes")+(Churn_Data[[#This Row],[TechSupport]]="Yes")+(Churn_Data[[#This Row],[StreamingTV]]="Yes")+(Churn_Data[[#This Row],[StreamingMovies]]="Yes")</f>
        <v>2</v>
      </c>
      <c r="U1345" t="s">
        <v>27</v>
      </c>
      <c r="V1345" t="s">
        <v>32</v>
      </c>
      <c r="W1345" t="str">
        <f>IF(ISNUMBER(SEARCH("automatic", Churn_Data[[#This Row],[PaymentMethod]])), "Automatic", "Manual")</f>
        <v>Manual</v>
      </c>
      <c r="X1345">
        <v>96.2</v>
      </c>
      <c r="Y1345" t="str">
        <f>IF(Churn_Data[[#This Row],[tenure]]&lt;=12,"0-1 Year",IF(Churn_Data[[#This Row],[tenure]]&lt;=24,"1-2 Years",IF(Churn_Data[[#This Row],[tenure]]&lt;=36,"2-3 Years",IF(Churn_Data[[#This Row],[tenure]]&lt;=48,"3-4 Years",IF(Churn_Data[[#This Row],[tenure]]&lt;=60,"4-5 Years","5+ Years")))))</f>
        <v>0-1 Year</v>
      </c>
      <c r="Z1345">
        <v>7</v>
      </c>
      <c r="AA1345">
        <v>639.70000000000005</v>
      </c>
      <c r="AB1345">
        <f>IF(Churn_Data[[#This Row],[Churn]]="No",Churn_Data[[#This Row],[MonthlyCharges]],NA())</f>
        <v>96.2</v>
      </c>
      <c r="AC1345">
        <f>IF(Churn_Data[[#This Row],[Churn]]="No",Churn_Data[[#This Row],[tenure]],NA())</f>
        <v>7</v>
      </c>
      <c r="AD1345" t="e">
        <f>IF(Churn_Data[[#This Row],[Churn]]="Yes",Churn_Data[[#This Row],[MonthlyCharges]],NA())</f>
        <v>#N/A</v>
      </c>
      <c r="AE1345" t="e">
        <f>IF(Churn_Data[[#This Row],[Churn]]="Yes",Churn_Data[[#This Row],[tenure]],NA())</f>
        <v>#N/A</v>
      </c>
      <c r="AF1345">
        <v>673.4</v>
      </c>
    </row>
    <row r="1346" spans="1:32" x14ac:dyDescent="0.3">
      <c r="A1346" t="s">
        <v>1378</v>
      </c>
      <c r="B1346" t="s">
        <v>30</v>
      </c>
      <c r="C1346" t="str">
        <f>IF(Churn_Data[[#This Row],[SeniorCitizen]]=1,"Yes","No")</f>
        <v>No</v>
      </c>
      <c r="D1346">
        <v>0</v>
      </c>
      <c r="E1346" t="s">
        <v>25</v>
      </c>
      <c r="F1346" t="s">
        <v>25</v>
      </c>
      <c r="G1346" t="s">
        <v>24</v>
      </c>
      <c r="H1346" t="s">
        <v>24</v>
      </c>
      <c r="I1346" t="s">
        <v>26</v>
      </c>
      <c r="J1346" t="str">
        <f>IF(Churn_Data[[#This Row],[InternetService]]&lt;&gt;"No","Yes","No")</f>
        <v>Yes</v>
      </c>
      <c r="K1346" t="s">
        <v>25</v>
      </c>
      <c r="L1346" t="s">
        <v>25</v>
      </c>
      <c r="M1346" t="s">
        <v>25</v>
      </c>
      <c r="N1346" t="s">
        <v>25</v>
      </c>
      <c r="O1346" t="s">
        <v>24</v>
      </c>
      <c r="P1346" t="s">
        <v>24</v>
      </c>
      <c r="Q1346" t="s">
        <v>25</v>
      </c>
      <c r="R1346">
        <f>IF(Churn_Data[[#This Row],[Churn]]="Yes",1,0)</f>
        <v>0</v>
      </c>
      <c r="S1346" t="s">
        <v>25</v>
      </c>
      <c r="T1346">
        <f>(Churn_Data[[#This Row],[OnlineSecurity]]="Yes")+(Churn_Data[[#This Row],[OnlineBackup]]="Yes")+(Churn_Data[[#This Row],[DeviceProtection]]="Yes")+(Churn_Data[[#This Row],[TechSupport]]="Yes")+(Churn_Data[[#This Row],[StreamingTV]]="Yes")+(Churn_Data[[#This Row],[StreamingMovies]]="Yes")</f>
        <v>2</v>
      </c>
      <c r="U1346" t="s">
        <v>27</v>
      </c>
      <c r="V1346" t="s">
        <v>32</v>
      </c>
      <c r="W1346" t="str">
        <f>IF(ISNUMBER(SEARCH("automatic", Churn_Data[[#This Row],[PaymentMethod]])), "Automatic", "Manual")</f>
        <v>Manual</v>
      </c>
      <c r="X1346">
        <v>94.55</v>
      </c>
      <c r="Y1346" t="str">
        <f>IF(Churn_Data[[#This Row],[tenure]]&lt;=12,"0-1 Year",IF(Churn_Data[[#This Row],[tenure]]&lt;=24,"1-2 Years",IF(Churn_Data[[#This Row],[tenure]]&lt;=36,"2-3 Years",IF(Churn_Data[[#This Row],[tenure]]&lt;=48,"3-4 Years",IF(Churn_Data[[#This Row],[tenure]]&lt;=60,"4-5 Years","5+ Years")))))</f>
        <v>0-1 Year</v>
      </c>
      <c r="Z1346">
        <v>12</v>
      </c>
      <c r="AA1346">
        <v>1173.55</v>
      </c>
      <c r="AB1346">
        <f>IF(Churn_Data[[#This Row],[Churn]]="No",Churn_Data[[#This Row],[MonthlyCharges]],NA())</f>
        <v>94.55</v>
      </c>
      <c r="AC1346">
        <f>IF(Churn_Data[[#This Row],[Churn]]="No",Churn_Data[[#This Row],[tenure]],NA())</f>
        <v>12</v>
      </c>
      <c r="AD1346" t="e">
        <f>IF(Churn_Data[[#This Row],[Churn]]="Yes",Churn_Data[[#This Row],[MonthlyCharges]],NA())</f>
        <v>#N/A</v>
      </c>
      <c r="AE1346" t="e">
        <f>IF(Churn_Data[[#This Row],[Churn]]="Yes",Churn_Data[[#This Row],[tenure]],NA())</f>
        <v>#N/A</v>
      </c>
      <c r="AF1346">
        <v>1134.5999999999999</v>
      </c>
    </row>
    <row r="1347" spans="1:32" x14ac:dyDescent="0.3">
      <c r="A1347" t="s">
        <v>1379</v>
      </c>
      <c r="B1347" t="s">
        <v>23</v>
      </c>
      <c r="C1347" t="str">
        <f>IF(Churn_Data[[#This Row],[SeniorCitizen]]=1,"Yes","No")</f>
        <v>No</v>
      </c>
      <c r="D1347">
        <v>0</v>
      </c>
      <c r="E1347" t="s">
        <v>24</v>
      </c>
      <c r="F1347" t="s">
        <v>25</v>
      </c>
      <c r="G1347" t="s">
        <v>24</v>
      </c>
      <c r="H1347" t="s">
        <v>24</v>
      </c>
      <c r="I1347" t="s">
        <v>26</v>
      </c>
      <c r="J1347" t="str">
        <f>IF(Churn_Data[[#This Row],[InternetService]]&lt;&gt;"No","Yes","No")</f>
        <v>Yes</v>
      </c>
      <c r="K1347" t="s">
        <v>25</v>
      </c>
      <c r="L1347" t="s">
        <v>25</v>
      </c>
      <c r="M1347" t="s">
        <v>25</v>
      </c>
      <c r="N1347" t="s">
        <v>25</v>
      </c>
      <c r="O1347" t="s">
        <v>24</v>
      </c>
      <c r="P1347" t="s">
        <v>24</v>
      </c>
      <c r="Q1347" t="s">
        <v>24</v>
      </c>
      <c r="R1347">
        <f>IF(Churn_Data[[#This Row],[Churn]]="Yes",1,0)</f>
        <v>1</v>
      </c>
      <c r="S1347" t="s">
        <v>24</v>
      </c>
      <c r="T1347">
        <f>(Churn_Data[[#This Row],[OnlineSecurity]]="Yes")+(Churn_Data[[#This Row],[OnlineBackup]]="Yes")+(Churn_Data[[#This Row],[DeviceProtection]]="Yes")+(Churn_Data[[#This Row],[TechSupport]]="Yes")+(Churn_Data[[#This Row],[StreamingTV]]="Yes")+(Churn_Data[[#This Row],[StreamingMovies]]="Yes")</f>
        <v>2</v>
      </c>
      <c r="U1347" t="s">
        <v>27</v>
      </c>
      <c r="V1347" t="s">
        <v>32</v>
      </c>
      <c r="W1347" t="str">
        <f>IF(ISNUMBER(SEARCH("automatic", Churn_Data[[#This Row],[PaymentMethod]])), "Automatic", "Manual")</f>
        <v>Manual</v>
      </c>
      <c r="X1347">
        <v>95.2</v>
      </c>
      <c r="Y1347" t="str">
        <f>IF(Churn_Data[[#This Row],[tenure]]&lt;=12,"0-1 Year",IF(Churn_Data[[#This Row],[tenure]]&lt;=24,"1-2 Years",IF(Churn_Data[[#This Row],[tenure]]&lt;=36,"2-3 Years",IF(Churn_Data[[#This Row],[tenure]]&lt;=48,"3-4 Years",IF(Churn_Data[[#This Row],[tenure]]&lt;=60,"4-5 Years","5+ Years")))))</f>
        <v>0-1 Year</v>
      </c>
      <c r="Z1347">
        <v>3</v>
      </c>
      <c r="AA1347">
        <v>292.85000000000002</v>
      </c>
      <c r="AB1347" t="e">
        <f>IF(Churn_Data[[#This Row],[Churn]]="No",Churn_Data[[#This Row],[MonthlyCharges]],NA())</f>
        <v>#N/A</v>
      </c>
      <c r="AC1347" t="e">
        <f>IF(Churn_Data[[#This Row],[Churn]]="No",Churn_Data[[#This Row],[tenure]],NA())</f>
        <v>#N/A</v>
      </c>
      <c r="AD1347">
        <f>IF(Churn_Data[[#This Row],[Churn]]="Yes",Churn_Data[[#This Row],[MonthlyCharges]],NA())</f>
        <v>95.2</v>
      </c>
      <c r="AE1347">
        <f>IF(Churn_Data[[#This Row],[Churn]]="Yes",Churn_Data[[#This Row],[tenure]],NA())</f>
        <v>3</v>
      </c>
      <c r="AF1347">
        <v>285.60000000000002</v>
      </c>
    </row>
    <row r="1348" spans="1:32" x14ac:dyDescent="0.3">
      <c r="A1348" t="s">
        <v>1380</v>
      </c>
      <c r="B1348" t="s">
        <v>30</v>
      </c>
      <c r="C1348" t="str">
        <f>IF(Churn_Data[[#This Row],[SeniorCitizen]]=1,"Yes","No")</f>
        <v>No</v>
      </c>
      <c r="D1348">
        <v>0</v>
      </c>
      <c r="E1348" t="s">
        <v>24</v>
      </c>
      <c r="F1348" t="s">
        <v>25</v>
      </c>
      <c r="G1348" t="s">
        <v>24</v>
      </c>
      <c r="H1348" t="s">
        <v>24</v>
      </c>
      <c r="I1348" t="s">
        <v>26</v>
      </c>
      <c r="J1348" t="str">
        <f>IF(Churn_Data[[#This Row],[InternetService]]&lt;&gt;"No","Yes","No")</f>
        <v>Yes</v>
      </c>
      <c r="K1348" t="s">
        <v>25</v>
      </c>
      <c r="L1348" t="s">
        <v>25</v>
      </c>
      <c r="M1348" t="s">
        <v>25</v>
      </c>
      <c r="N1348" t="s">
        <v>25</v>
      </c>
      <c r="O1348" t="s">
        <v>24</v>
      </c>
      <c r="P1348" t="s">
        <v>24</v>
      </c>
      <c r="Q1348" t="s">
        <v>25</v>
      </c>
      <c r="R1348">
        <f>IF(Churn_Data[[#This Row],[Churn]]="Yes",1,0)</f>
        <v>0</v>
      </c>
      <c r="S1348" t="s">
        <v>24</v>
      </c>
      <c r="T1348">
        <f>(Churn_Data[[#This Row],[OnlineSecurity]]="Yes")+(Churn_Data[[#This Row],[OnlineBackup]]="Yes")+(Churn_Data[[#This Row],[DeviceProtection]]="Yes")+(Churn_Data[[#This Row],[TechSupport]]="Yes")+(Churn_Data[[#This Row],[StreamingTV]]="Yes")+(Churn_Data[[#This Row],[StreamingMovies]]="Yes")</f>
        <v>2</v>
      </c>
      <c r="U1348" t="s">
        <v>27</v>
      </c>
      <c r="V1348" t="s">
        <v>32</v>
      </c>
      <c r="W1348" t="str">
        <f>IF(ISNUMBER(SEARCH("automatic", Churn_Data[[#This Row],[PaymentMethod]])), "Automatic", "Manual")</f>
        <v>Manual</v>
      </c>
      <c r="X1348">
        <v>94.75</v>
      </c>
      <c r="Y1348" t="str">
        <f>IF(Churn_Data[[#This Row],[tenure]]&lt;=12,"0-1 Year",IF(Churn_Data[[#This Row],[tenure]]&lt;=24,"1-2 Years",IF(Churn_Data[[#This Row],[tenure]]&lt;=36,"2-3 Years",IF(Churn_Data[[#This Row],[tenure]]&lt;=48,"3-4 Years",IF(Churn_Data[[#This Row],[tenure]]&lt;=60,"4-5 Years","5+ Years")))))</f>
        <v>1-2 Years</v>
      </c>
      <c r="Z1348">
        <v>18</v>
      </c>
      <c r="AA1348">
        <v>1691.9</v>
      </c>
      <c r="AB1348">
        <f>IF(Churn_Data[[#This Row],[Churn]]="No",Churn_Data[[#This Row],[MonthlyCharges]],NA())</f>
        <v>94.75</v>
      </c>
      <c r="AC1348">
        <f>IF(Churn_Data[[#This Row],[Churn]]="No",Churn_Data[[#This Row],[tenure]],NA())</f>
        <v>18</v>
      </c>
      <c r="AD1348" t="e">
        <f>IF(Churn_Data[[#This Row],[Churn]]="Yes",Churn_Data[[#This Row],[MonthlyCharges]],NA())</f>
        <v>#N/A</v>
      </c>
      <c r="AE1348" t="e">
        <f>IF(Churn_Data[[#This Row],[Churn]]="Yes",Churn_Data[[#This Row],[tenure]],NA())</f>
        <v>#N/A</v>
      </c>
      <c r="AF1348">
        <v>1705.5</v>
      </c>
    </row>
    <row r="1349" spans="1:32" x14ac:dyDescent="0.3">
      <c r="A1349" t="s">
        <v>1381</v>
      </c>
      <c r="B1349" t="s">
        <v>30</v>
      </c>
      <c r="C1349" t="str">
        <f>IF(Churn_Data[[#This Row],[SeniorCitizen]]=1,"Yes","No")</f>
        <v>No</v>
      </c>
      <c r="D1349">
        <v>0</v>
      </c>
      <c r="E1349" t="s">
        <v>24</v>
      </c>
      <c r="F1349" t="s">
        <v>25</v>
      </c>
      <c r="G1349" t="s">
        <v>24</v>
      </c>
      <c r="H1349" t="s">
        <v>24</v>
      </c>
      <c r="I1349" t="s">
        <v>26</v>
      </c>
      <c r="J1349" t="str">
        <f>IF(Churn_Data[[#This Row],[InternetService]]&lt;&gt;"No","Yes","No")</f>
        <v>Yes</v>
      </c>
      <c r="K1349" t="s">
        <v>25</v>
      </c>
      <c r="L1349" t="s">
        <v>25</v>
      </c>
      <c r="M1349" t="s">
        <v>25</v>
      </c>
      <c r="N1349" t="s">
        <v>25</v>
      </c>
      <c r="O1349" t="s">
        <v>24</v>
      </c>
      <c r="P1349" t="s">
        <v>24</v>
      </c>
      <c r="Q1349" t="s">
        <v>25</v>
      </c>
      <c r="R1349">
        <f>IF(Churn_Data[[#This Row],[Churn]]="Yes",1,0)</f>
        <v>0</v>
      </c>
      <c r="S1349" t="s">
        <v>24</v>
      </c>
      <c r="T1349">
        <f>(Churn_Data[[#This Row],[OnlineSecurity]]="Yes")+(Churn_Data[[#This Row],[OnlineBackup]]="Yes")+(Churn_Data[[#This Row],[DeviceProtection]]="Yes")+(Churn_Data[[#This Row],[TechSupport]]="Yes")+(Churn_Data[[#This Row],[StreamingTV]]="Yes")+(Churn_Data[[#This Row],[StreamingMovies]]="Yes")</f>
        <v>2</v>
      </c>
      <c r="U1349" t="s">
        <v>27</v>
      </c>
      <c r="V1349" t="s">
        <v>32</v>
      </c>
      <c r="W1349" t="str">
        <f>IF(ISNUMBER(SEARCH("automatic", Churn_Data[[#This Row],[PaymentMethod]])), "Automatic", "Manual")</f>
        <v>Manual</v>
      </c>
      <c r="X1349">
        <v>93</v>
      </c>
      <c r="Y1349" t="str">
        <f>IF(Churn_Data[[#This Row],[tenure]]&lt;=12,"0-1 Year",IF(Churn_Data[[#This Row],[tenure]]&lt;=24,"1-2 Years",IF(Churn_Data[[#This Row],[tenure]]&lt;=36,"2-3 Years",IF(Churn_Data[[#This Row],[tenure]]&lt;=48,"3-4 Years",IF(Churn_Data[[#This Row],[tenure]]&lt;=60,"4-5 Years","5+ Years")))))</f>
        <v>1-2 Years</v>
      </c>
      <c r="Z1349">
        <v>24</v>
      </c>
      <c r="AA1349">
        <v>2248.0500000000002</v>
      </c>
      <c r="AB1349">
        <f>IF(Churn_Data[[#This Row],[Churn]]="No",Churn_Data[[#This Row],[MonthlyCharges]],NA())</f>
        <v>93</v>
      </c>
      <c r="AC1349">
        <f>IF(Churn_Data[[#This Row],[Churn]]="No",Churn_Data[[#This Row],[tenure]],NA())</f>
        <v>24</v>
      </c>
      <c r="AD1349" t="e">
        <f>IF(Churn_Data[[#This Row],[Churn]]="Yes",Churn_Data[[#This Row],[MonthlyCharges]],NA())</f>
        <v>#N/A</v>
      </c>
      <c r="AE1349" t="e">
        <f>IF(Churn_Data[[#This Row],[Churn]]="Yes",Churn_Data[[#This Row],[tenure]],NA())</f>
        <v>#N/A</v>
      </c>
      <c r="AF1349">
        <v>2232</v>
      </c>
    </row>
    <row r="1350" spans="1:32" x14ac:dyDescent="0.3">
      <c r="A1350" t="s">
        <v>1382</v>
      </c>
      <c r="B1350" t="s">
        <v>23</v>
      </c>
      <c r="C1350" t="str">
        <f>IF(Churn_Data[[#This Row],[SeniorCitizen]]=1,"Yes","No")</f>
        <v>No</v>
      </c>
      <c r="D1350">
        <v>0</v>
      </c>
      <c r="E1350" t="s">
        <v>24</v>
      </c>
      <c r="F1350" t="s">
        <v>24</v>
      </c>
      <c r="G1350" t="s">
        <v>24</v>
      </c>
      <c r="H1350" t="s">
        <v>24</v>
      </c>
      <c r="I1350" t="s">
        <v>26</v>
      </c>
      <c r="J1350" t="str">
        <f>IF(Churn_Data[[#This Row],[InternetService]]&lt;&gt;"No","Yes","No")</f>
        <v>Yes</v>
      </c>
      <c r="K1350" t="s">
        <v>25</v>
      </c>
      <c r="L1350" t="s">
        <v>25</v>
      </c>
      <c r="M1350" t="s">
        <v>25</v>
      </c>
      <c r="N1350" t="s">
        <v>25</v>
      </c>
      <c r="O1350" t="s">
        <v>24</v>
      </c>
      <c r="P1350" t="s">
        <v>24</v>
      </c>
      <c r="Q1350" t="s">
        <v>25</v>
      </c>
      <c r="R1350">
        <f>IF(Churn_Data[[#This Row],[Churn]]="Yes",1,0)</f>
        <v>0</v>
      </c>
      <c r="S1350" t="s">
        <v>24</v>
      </c>
      <c r="T1350">
        <f>(Churn_Data[[#This Row],[OnlineSecurity]]="Yes")+(Churn_Data[[#This Row],[OnlineBackup]]="Yes")+(Churn_Data[[#This Row],[DeviceProtection]]="Yes")+(Churn_Data[[#This Row],[TechSupport]]="Yes")+(Churn_Data[[#This Row],[StreamingTV]]="Yes")+(Churn_Data[[#This Row],[StreamingMovies]]="Yes")</f>
        <v>2</v>
      </c>
      <c r="U1350" t="s">
        <v>27</v>
      </c>
      <c r="V1350" t="s">
        <v>32</v>
      </c>
      <c r="W1350" t="str">
        <f>IF(ISNUMBER(SEARCH("automatic", Churn_Data[[#This Row],[PaymentMethod]])), "Automatic", "Manual")</f>
        <v>Manual</v>
      </c>
      <c r="X1350">
        <v>95.25</v>
      </c>
      <c r="Y1350" t="str">
        <f>IF(Churn_Data[[#This Row],[tenure]]&lt;=12,"0-1 Year",IF(Churn_Data[[#This Row],[tenure]]&lt;=24,"1-2 Years",IF(Churn_Data[[#This Row],[tenure]]&lt;=36,"2-3 Years",IF(Churn_Data[[#This Row],[tenure]]&lt;=48,"3-4 Years",IF(Churn_Data[[#This Row],[tenure]]&lt;=60,"4-5 Years","5+ Years")))))</f>
        <v>3-4 Years</v>
      </c>
      <c r="Z1350">
        <v>37</v>
      </c>
      <c r="AA1350">
        <v>3314.15</v>
      </c>
      <c r="AB1350">
        <f>IF(Churn_Data[[#This Row],[Churn]]="No",Churn_Data[[#This Row],[MonthlyCharges]],NA())</f>
        <v>95.25</v>
      </c>
      <c r="AC1350">
        <f>IF(Churn_Data[[#This Row],[Churn]]="No",Churn_Data[[#This Row],[tenure]],NA())</f>
        <v>37</v>
      </c>
      <c r="AD1350" t="e">
        <f>IF(Churn_Data[[#This Row],[Churn]]="Yes",Churn_Data[[#This Row],[MonthlyCharges]],NA())</f>
        <v>#N/A</v>
      </c>
      <c r="AE1350" t="e">
        <f>IF(Churn_Data[[#This Row],[Churn]]="Yes",Churn_Data[[#This Row],[tenure]],NA())</f>
        <v>#N/A</v>
      </c>
      <c r="AF1350">
        <v>3524.25</v>
      </c>
    </row>
    <row r="1351" spans="1:32" x14ac:dyDescent="0.3">
      <c r="A1351" t="s">
        <v>1383</v>
      </c>
      <c r="B1351" t="s">
        <v>23</v>
      </c>
      <c r="C1351" t="str">
        <f>IF(Churn_Data[[#This Row],[SeniorCitizen]]=1,"Yes","No")</f>
        <v>No</v>
      </c>
      <c r="D1351">
        <v>0</v>
      </c>
      <c r="E1351" t="s">
        <v>25</v>
      </c>
      <c r="F1351" t="s">
        <v>25</v>
      </c>
      <c r="G1351" t="s">
        <v>24</v>
      </c>
      <c r="H1351" t="s">
        <v>24</v>
      </c>
      <c r="I1351" t="s">
        <v>26</v>
      </c>
      <c r="J1351" t="str">
        <f>IF(Churn_Data[[#This Row],[InternetService]]&lt;&gt;"No","Yes","No")</f>
        <v>Yes</v>
      </c>
      <c r="K1351" t="s">
        <v>25</v>
      </c>
      <c r="L1351" t="s">
        <v>25</v>
      </c>
      <c r="M1351" t="s">
        <v>25</v>
      </c>
      <c r="N1351" t="s">
        <v>25</v>
      </c>
      <c r="O1351" t="s">
        <v>24</v>
      </c>
      <c r="P1351" t="s">
        <v>24</v>
      </c>
      <c r="Q1351" t="s">
        <v>24</v>
      </c>
      <c r="R1351">
        <f>IF(Churn_Data[[#This Row],[Churn]]="Yes",1,0)</f>
        <v>1</v>
      </c>
      <c r="S1351" t="s">
        <v>24</v>
      </c>
      <c r="T1351">
        <f>(Churn_Data[[#This Row],[OnlineSecurity]]="Yes")+(Churn_Data[[#This Row],[OnlineBackup]]="Yes")+(Churn_Data[[#This Row],[DeviceProtection]]="Yes")+(Churn_Data[[#This Row],[TechSupport]]="Yes")+(Churn_Data[[#This Row],[StreamingTV]]="Yes")+(Churn_Data[[#This Row],[StreamingMovies]]="Yes")</f>
        <v>2</v>
      </c>
      <c r="U1351" t="s">
        <v>27</v>
      </c>
      <c r="V1351" t="s">
        <v>32</v>
      </c>
      <c r="W1351" t="str">
        <f>IF(ISNUMBER(SEARCH("automatic", Churn_Data[[#This Row],[PaymentMethod]])), "Automatic", "Manual")</f>
        <v>Manual</v>
      </c>
      <c r="X1351">
        <v>97.35</v>
      </c>
      <c r="Y1351" t="str">
        <f>IF(Churn_Data[[#This Row],[tenure]]&lt;=12,"0-1 Year",IF(Churn_Data[[#This Row],[tenure]]&lt;=24,"1-2 Years",IF(Churn_Data[[#This Row],[tenure]]&lt;=36,"2-3 Years",IF(Churn_Data[[#This Row],[tenure]]&lt;=48,"3-4 Years",IF(Churn_Data[[#This Row],[tenure]]&lt;=60,"4-5 Years","5+ Years")))))</f>
        <v>1-2 Years</v>
      </c>
      <c r="Z1351">
        <v>21</v>
      </c>
      <c r="AA1351">
        <v>2119.5</v>
      </c>
      <c r="AB1351" t="e">
        <f>IF(Churn_Data[[#This Row],[Churn]]="No",Churn_Data[[#This Row],[MonthlyCharges]],NA())</f>
        <v>#N/A</v>
      </c>
      <c r="AC1351" t="e">
        <f>IF(Churn_Data[[#This Row],[Churn]]="No",Churn_Data[[#This Row],[tenure]],NA())</f>
        <v>#N/A</v>
      </c>
      <c r="AD1351">
        <f>IF(Churn_Data[[#This Row],[Churn]]="Yes",Churn_Data[[#This Row],[MonthlyCharges]],NA())</f>
        <v>97.35</v>
      </c>
      <c r="AE1351">
        <f>IF(Churn_Data[[#This Row],[Churn]]="Yes",Churn_Data[[#This Row],[tenure]],NA())</f>
        <v>21</v>
      </c>
      <c r="AF1351">
        <v>2044.35</v>
      </c>
    </row>
    <row r="1352" spans="1:32" x14ac:dyDescent="0.3">
      <c r="A1352" t="s">
        <v>1384</v>
      </c>
      <c r="B1352" t="s">
        <v>23</v>
      </c>
      <c r="C1352" t="str">
        <f>IF(Churn_Data[[#This Row],[SeniorCitizen]]=1,"Yes","No")</f>
        <v>No</v>
      </c>
      <c r="D1352">
        <v>0</v>
      </c>
      <c r="E1352" t="s">
        <v>24</v>
      </c>
      <c r="F1352" t="s">
        <v>24</v>
      </c>
      <c r="G1352" t="s">
        <v>24</v>
      </c>
      <c r="H1352" t="s">
        <v>24</v>
      </c>
      <c r="I1352" t="s">
        <v>26</v>
      </c>
      <c r="J1352" t="str">
        <f>IF(Churn_Data[[#This Row],[InternetService]]&lt;&gt;"No","Yes","No")</f>
        <v>Yes</v>
      </c>
      <c r="K1352" t="s">
        <v>25</v>
      </c>
      <c r="L1352" t="s">
        <v>25</v>
      </c>
      <c r="M1352" t="s">
        <v>25</v>
      </c>
      <c r="N1352" t="s">
        <v>25</v>
      </c>
      <c r="O1352" t="s">
        <v>24</v>
      </c>
      <c r="P1352" t="s">
        <v>24</v>
      </c>
      <c r="Q1352" t="s">
        <v>24</v>
      </c>
      <c r="R1352">
        <f>IF(Churn_Data[[#This Row],[Churn]]="Yes",1,0)</f>
        <v>1</v>
      </c>
      <c r="S1352" t="s">
        <v>24</v>
      </c>
      <c r="T1352">
        <f>(Churn_Data[[#This Row],[OnlineSecurity]]="Yes")+(Churn_Data[[#This Row],[OnlineBackup]]="Yes")+(Churn_Data[[#This Row],[DeviceProtection]]="Yes")+(Churn_Data[[#This Row],[TechSupport]]="Yes")+(Churn_Data[[#This Row],[StreamingTV]]="Yes")+(Churn_Data[[#This Row],[StreamingMovies]]="Yes")</f>
        <v>2</v>
      </c>
      <c r="U1352" t="s">
        <v>27</v>
      </c>
      <c r="V1352" t="s">
        <v>32</v>
      </c>
      <c r="W1352" t="str">
        <f>IF(ISNUMBER(SEARCH("automatic", Churn_Data[[#This Row],[PaymentMethod]])), "Automatic", "Manual")</f>
        <v>Manual</v>
      </c>
      <c r="X1352">
        <v>95.6</v>
      </c>
      <c r="Y1352" t="str">
        <f>IF(Churn_Data[[#This Row],[tenure]]&lt;=12,"0-1 Year",IF(Churn_Data[[#This Row],[tenure]]&lt;=24,"1-2 Years",IF(Churn_Data[[#This Row],[tenure]]&lt;=36,"2-3 Years",IF(Churn_Data[[#This Row],[tenure]]&lt;=48,"3-4 Years",IF(Churn_Data[[#This Row],[tenure]]&lt;=60,"4-5 Years","5+ Years")))))</f>
        <v>4-5 Years</v>
      </c>
      <c r="Z1352">
        <v>49</v>
      </c>
      <c r="AA1352">
        <v>4783.5</v>
      </c>
      <c r="AB1352" t="e">
        <f>IF(Churn_Data[[#This Row],[Churn]]="No",Churn_Data[[#This Row],[MonthlyCharges]],NA())</f>
        <v>#N/A</v>
      </c>
      <c r="AC1352" t="e">
        <f>IF(Churn_Data[[#This Row],[Churn]]="No",Churn_Data[[#This Row],[tenure]],NA())</f>
        <v>#N/A</v>
      </c>
      <c r="AD1352">
        <f>IF(Churn_Data[[#This Row],[Churn]]="Yes",Churn_Data[[#This Row],[MonthlyCharges]],NA())</f>
        <v>95.6</v>
      </c>
      <c r="AE1352">
        <f>IF(Churn_Data[[#This Row],[Churn]]="Yes",Churn_Data[[#This Row],[tenure]],NA())</f>
        <v>49</v>
      </c>
      <c r="AF1352">
        <v>4684.3999999999996</v>
      </c>
    </row>
    <row r="1353" spans="1:32" x14ac:dyDescent="0.3">
      <c r="A1353" t="s">
        <v>1385</v>
      </c>
      <c r="B1353" t="s">
        <v>30</v>
      </c>
      <c r="C1353" t="str">
        <f>IF(Churn_Data[[#This Row],[SeniorCitizen]]=1,"Yes","No")</f>
        <v>Yes</v>
      </c>
      <c r="D1353">
        <v>1</v>
      </c>
      <c r="E1353" t="s">
        <v>24</v>
      </c>
      <c r="F1353" t="s">
        <v>25</v>
      </c>
      <c r="G1353" t="s">
        <v>24</v>
      </c>
      <c r="H1353" t="s">
        <v>24</v>
      </c>
      <c r="I1353" t="s">
        <v>26</v>
      </c>
      <c r="J1353" t="str">
        <f>IF(Churn_Data[[#This Row],[InternetService]]&lt;&gt;"No","Yes","No")</f>
        <v>Yes</v>
      </c>
      <c r="K1353" t="s">
        <v>25</v>
      </c>
      <c r="L1353" t="s">
        <v>25</v>
      </c>
      <c r="M1353" t="s">
        <v>25</v>
      </c>
      <c r="N1353" t="s">
        <v>25</v>
      </c>
      <c r="O1353" t="s">
        <v>24</v>
      </c>
      <c r="P1353" t="s">
        <v>24</v>
      </c>
      <c r="Q1353" t="s">
        <v>24</v>
      </c>
      <c r="R1353">
        <f>IF(Churn_Data[[#This Row],[Churn]]="Yes",1,0)</f>
        <v>1</v>
      </c>
      <c r="S1353" t="s">
        <v>24</v>
      </c>
      <c r="T1353">
        <f>(Churn_Data[[#This Row],[OnlineSecurity]]="Yes")+(Churn_Data[[#This Row],[OnlineBackup]]="Yes")+(Churn_Data[[#This Row],[DeviceProtection]]="Yes")+(Churn_Data[[#This Row],[TechSupport]]="Yes")+(Churn_Data[[#This Row],[StreamingTV]]="Yes")+(Churn_Data[[#This Row],[StreamingMovies]]="Yes")</f>
        <v>2</v>
      </c>
      <c r="U1353" t="s">
        <v>27</v>
      </c>
      <c r="V1353" t="s">
        <v>32</v>
      </c>
      <c r="W1353" t="str">
        <f>IF(ISNUMBER(SEARCH("automatic", Churn_Data[[#This Row],[PaymentMethod]])), "Automatic", "Manual")</f>
        <v>Manual</v>
      </c>
      <c r="X1353">
        <v>94.6</v>
      </c>
      <c r="Y1353" t="str">
        <f>IF(Churn_Data[[#This Row],[tenure]]&lt;=12,"0-1 Year",IF(Churn_Data[[#This Row],[tenure]]&lt;=24,"1-2 Years",IF(Churn_Data[[#This Row],[tenure]]&lt;=36,"2-3 Years",IF(Churn_Data[[#This Row],[tenure]]&lt;=48,"3-4 Years",IF(Churn_Data[[#This Row],[tenure]]&lt;=60,"4-5 Years","5+ Years")))))</f>
        <v>0-1 Year</v>
      </c>
      <c r="Z1353">
        <v>3</v>
      </c>
      <c r="AA1353">
        <v>279.55</v>
      </c>
      <c r="AB1353" t="e">
        <f>IF(Churn_Data[[#This Row],[Churn]]="No",Churn_Data[[#This Row],[MonthlyCharges]],NA())</f>
        <v>#N/A</v>
      </c>
      <c r="AC1353" t="e">
        <f>IF(Churn_Data[[#This Row],[Churn]]="No",Churn_Data[[#This Row],[tenure]],NA())</f>
        <v>#N/A</v>
      </c>
      <c r="AD1353">
        <f>IF(Churn_Data[[#This Row],[Churn]]="Yes",Churn_Data[[#This Row],[MonthlyCharges]],NA())</f>
        <v>94.6</v>
      </c>
      <c r="AE1353">
        <f>IF(Churn_Data[[#This Row],[Churn]]="Yes",Churn_Data[[#This Row],[tenure]],NA())</f>
        <v>3</v>
      </c>
      <c r="AF1353">
        <v>283.8</v>
      </c>
    </row>
    <row r="1354" spans="1:32" x14ac:dyDescent="0.3">
      <c r="A1354" t="s">
        <v>1386</v>
      </c>
      <c r="B1354" t="s">
        <v>30</v>
      </c>
      <c r="C1354" t="str">
        <f>IF(Churn_Data[[#This Row],[SeniorCitizen]]=1,"Yes","No")</f>
        <v>Yes</v>
      </c>
      <c r="D1354">
        <v>1</v>
      </c>
      <c r="E1354" t="s">
        <v>24</v>
      </c>
      <c r="F1354" t="s">
        <v>25</v>
      </c>
      <c r="G1354" t="s">
        <v>24</v>
      </c>
      <c r="H1354" t="s">
        <v>24</v>
      </c>
      <c r="I1354" t="s">
        <v>26</v>
      </c>
      <c r="J1354" t="str">
        <f>IF(Churn_Data[[#This Row],[InternetService]]&lt;&gt;"No","Yes","No")</f>
        <v>Yes</v>
      </c>
      <c r="K1354" t="s">
        <v>25</v>
      </c>
      <c r="L1354" t="s">
        <v>25</v>
      </c>
      <c r="M1354" t="s">
        <v>25</v>
      </c>
      <c r="N1354" t="s">
        <v>25</v>
      </c>
      <c r="O1354" t="s">
        <v>24</v>
      </c>
      <c r="P1354" t="s">
        <v>24</v>
      </c>
      <c r="Q1354" t="s">
        <v>24</v>
      </c>
      <c r="R1354">
        <f>IF(Churn_Data[[#This Row],[Churn]]="Yes",1,0)</f>
        <v>1</v>
      </c>
      <c r="S1354" t="s">
        <v>24</v>
      </c>
      <c r="T1354">
        <f>(Churn_Data[[#This Row],[OnlineSecurity]]="Yes")+(Churn_Data[[#This Row],[OnlineBackup]]="Yes")+(Churn_Data[[#This Row],[DeviceProtection]]="Yes")+(Churn_Data[[#This Row],[TechSupport]]="Yes")+(Churn_Data[[#This Row],[StreamingTV]]="Yes")+(Churn_Data[[#This Row],[StreamingMovies]]="Yes")</f>
        <v>2</v>
      </c>
      <c r="U1354" t="s">
        <v>27</v>
      </c>
      <c r="V1354" t="s">
        <v>32</v>
      </c>
      <c r="W1354" t="str">
        <f>IF(ISNUMBER(SEARCH("automatic", Churn_Data[[#This Row],[PaymentMethod]])), "Automatic", "Manual")</f>
        <v>Manual</v>
      </c>
      <c r="X1354">
        <v>94.45</v>
      </c>
      <c r="Y1354" t="str">
        <f>IF(Churn_Data[[#This Row],[tenure]]&lt;=12,"0-1 Year",IF(Churn_Data[[#This Row],[tenure]]&lt;=24,"1-2 Years",IF(Churn_Data[[#This Row],[tenure]]&lt;=36,"2-3 Years",IF(Churn_Data[[#This Row],[tenure]]&lt;=48,"3-4 Years",IF(Churn_Data[[#This Row],[tenure]]&lt;=60,"4-5 Years","5+ Years")))))</f>
        <v>2-3 Years</v>
      </c>
      <c r="Z1354">
        <v>29</v>
      </c>
      <c r="AA1354">
        <v>2653.65</v>
      </c>
      <c r="AB1354" t="e">
        <f>IF(Churn_Data[[#This Row],[Churn]]="No",Churn_Data[[#This Row],[MonthlyCharges]],NA())</f>
        <v>#N/A</v>
      </c>
      <c r="AC1354" t="e">
        <f>IF(Churn_Data[[#This Row],[Churn]]="No",Churn_Data[[#This Row],[tenure]],NA())</f>
        <v>#N/A</v>
      </c>
      <c r="AD1354">
        <f>IF(Churn_Data[[#This Row],[Churn]]="Yes",Churn_Data[[#This Row],[MonthlyCharges]],NA())</f>
        <v>94.45</v>
      </c>
      <c r="AE1354">
        <f>IF(Churn_Data[[#This Row],[Churn]]="Yes",Churn_Data[[#This Row],[tenure]],NA())</f>
        <v>29</v>
      </c>
      <c r="AF1354">
        <v>2739.05</v>
      </c>
    </row>
    <row r="1355" spans="1:32" x14ac:dyDescent="0.3">
      <c r="A1355" t="s">
        <v>1387</v>
      </c>
      <c r="B1355" t="s">
        <v>23</v>
      </c>
      <c r="C1355" t="str">
        <f>IF(Churn_Data[[#This Row],[SeniorCitizen]]=1,"Yes","No")</f>
        <v>No</v>
      </c>
      <c r="D1355">
        <v>0</v>
      </c>
      <c r="E1355" t="s">
        <v>25</v>
      </c>
      <c r="F1355" t="s">
        <v>25</v>
      </c>
      <c r="G1355" t="s">
        <v>24</v>
      </c>
      <c r="H1355" t="s">
        <v>24</v>
      </c>
      <c r="I1355" t="s">
        <v>26</v>
      </c>
      <c r="J1355" t="str">
        <f>IF(Churn_Data[[#This Row],[InternetService]]&lt;&gt;"No","Yes","No")</f>
        <v>Yes</v>
      </c>
      <c r="K1355" t="s">
        <v>25</v>
      </c>
      <c r="L1355" t="s">
        <v>25</v>
      </c>
      <c r="M1355" t="s">
        <v>25</v>
      </c>
      <c r="N1355" t="s">
        <v>25</v>
      </c>
      <c r="O1355" t="s">
        <v>24</v>
      </c>
      <c r="P1355" t="s">
        <v>24</v>
      </c>
      <c r="Q1355" t="s">
        <v>25</v>
      </c>
      <c r="R1355">
        <f>IF(Churn_Data[[#This Row],[Churn]]="Yes",1,0)</f>
        <v>0</v>
      </c>
      <c r="S1355" t="s">
        <v>24</v>
      </c>
      <c r="T1355">
        <f>(Churn_Data[[#This Row],[OnlineSecurity]]="Yes")+(Churn_Data[[#This Row],[OnlineBackup]]="Yes")+(Churn_Data[[#This Row],[DeviceProtection]]="Yes")+(Churn_Data[[#This Row],[TechSupport]]="Yes")+(Churn_Data[[#This Row],[StreamingTV]]="Yes")+(Churn_Data[[#This Row],[StreamingMovies]]="Yes")</f>
        <v>2</v>
      </c>
      <c r="U1355" t="s">
        <v>27</v>
      </c>
      <c r="V1355" t="s">
        <v>32</v>
      </c>
      <c r="W1355" t="str">
        <f>IF(ISNUMBER(SEARCH("automatic", Churn_Data[[#This Row],[PaymentMethod]])), "Automatic", "Manual")</f>
        <v>Manual</v>
      </c>
      <c r="X1355">
        <v>93.5</v>
      </c>
      <c r="Y1355" t="str">
        <f>IF(Churn_Data[[#This Row],[tenure]]&lt;=12,"0-1 Year",IF(Churn_Data[[#This Row],[tenure]]&lt;=24,"1-2 Years",IF(Churn_Data[[#This Row],[tenure]]&lt;=36,"2-3 Years",IF(Churn_Data[[#This Row],[tenure]]&lt;=48,"3-4 Years",IF(Churn_Data[[#This Row],[tenure]]&lt;=60,"4-5 Years","5+ Years")))))</f>
        <v>1-2 Years</v>
      </c>
      <c r="Z1355">
        <v>23</v>
      </c>
      <c r="AA1355">
        <v>2341.5500000000002</v>
      </c>
      <c r="AB1355">
        <f>IF(Churn_Data[[#This Row],[Churn]]="No",Churn_Data[[#This Row],[MonthlyCharges]],NA())</f>
        <v>93.5</v>
      </c>
      <c r="AC1355">
        <f>IF(Churn_Data[[#This Row],[Churn]]="No",Churn_Data[[#This Row],[tenure]],NA())</f>
        <v>23</v>
      </c>
      <c r="AD1355" t="e">
        <f>IF(Churn_Data[[#This Row],[Churn]]="Yes",Churn_Data[[#This Row],[MonthlyCharges]],NA())</f>
        <v>#N/A</v>
      </c>
      <c r="AE1355" t="e">
        <f>IF(Churn_Data[[#This Row],[Churn]]="Yes",Churn_Data[[#This Row],[tenure]],NA())</f>
        <v>#N/A</v>
      </c>
      <c r="AF1355">
        <v>2150.5</v>
      </c>
    </row>
    <row r="1356" spans="1:32" x14ac:dyDescent="0.3">
      <c r="A1356" t="s">
        <v>1388</v>
      </c>
      <c r="B1356" t="s">
        <v>30</v>
      </c>
      <c r="C1356" t="str">
        <f>IF(Churn_Data[[#This Row],[SeniorCitizen]]=1,"Yes","No")</f>
        <v>Yes</v>
      </c>
      <c r="D1356">
        <v>1</v>
      </c>
      <c r="E1356" t="s">
        <v>25</v>
      </c>
      <c r="F1356" t="s">
        <v>25</v>
      </c>
      <c r="G1356" t="s">
        <v>24</v>
      </c>
      <c r="H1356" t="s">
        <v>24</v>
      </c>
      <c r="I1356" t="s">
        <v>26</v>
      </c>
      <c r="J1356" t="str">
        <f>IF(Churn_Data[[#This Row],[InternetService]]&lt;&gt;"No","Yes","No")</f>
        <v>Yes</v>
      </c>
      <c r="K1356" t="s">
        <v>25</v>
      </c>
      <c r="L1356" t="s">
        <v>25</v>
      </c>
      <c r="M1356" t="s">
        <v>25</v>
      </c>
      <c r="N1356" t="s">
        <v>25</v>
      </c>
      <c r="O1356" t="s">
        <v>24</v>
      </c>
      <c r="P1356" t="s">
        <v>24</v>
      </c>
      <c r="Q1356" t="s">
        <v>24</v>
      </c>
      <c r="R1356">
        <f>IF(Churn_Data[[#This Row],[Churn]]="Yes",1,0)</f>
        <v>1</v>
      </c>
      <c r="S1356" t="s">
        <v>24</v>
      </c>
      <c r="T1356">
        <f>(Churn_Data[[#This Row],[OnlineSecurity]]="Yes")+(Churn_Data[[#This Row],[OnlineBackup]]="Yes")+(Churn_Data[[#This Row],[DeviceProtection]]="Yes")+(Churn_Data[[#This Row],[TechSupport]]="Yes")+(Churn_Data[[#This Row],[StreamingTV]]="Yes")+(Churn_Data[[#This Row],[StreamingMovies]]="Yes")</f>
        <v>2</v>
      </c>
      <c r="U1356" t="s">
        <v>27</v>
      </c>
      <c r="V1356" t="s">
        <v>32</v>
      </c>
      <c r="W1356" t="str">
        <f>IF(ISNUMBER(SEARCH("automatic", Churn_Data[[#This Row],[PaymentMethod]])), "Automatic", "Manual")</f>
        <v>Manual</v>
      </c>
      <c r="X1356">
        <v>94</v>
      </c>
      <c r="Y1356" t="str">
        <f>IF(Churn_Data[[#This Row],[tenure]]&lt;=12,"0-1 Year",IF(Churn_Data[[#This Row],[tenure]]&lt;=24,"1-2 Years",IF(Churn_Data[[#This Row],[tenure]]&lt;=36,"2-3 Years",IF(Churn_Data[[#This Row],[tenure]]&lt;=48,"3-4 Years",IF(Churn_Data[[#This Row],[tenure]]&lt;=60,"4-5 Years","5+ Years")))))</f>
        <v>0-1 Year</v>
      </c>
      <c r="Z1356">
        <v>2</v>
      </c>
      <c r="AA1356">
        <v>181.7</v>
      </c>
      <c r="AB1356" t="e">
        <f>IF(Churn_Data[[#This Row],[Churn]]="No",Churn_Data[[#This Row],[MonthlyCharges]],NA())</f>
        <v>#N/A</v>
      </c>
      <c r="AC1356" t="e">
        <f>IF(Churn_Data[[#This Row],[Churn]]="No",Churn_Data[[#This Row],[tenure]],NA())</f>
        <v>#N/A</v>
      </c>
      <c r="AD1356">
        <f>IF(Churn_Data[[#This Row],[Churn]]="Yes",Churn_Data[[#This Row],[MonthlyCharges]],NA())</f>
        <v>94</v>
      </c>
      <c r="AE1356">
        <f>IF(Churn_Data[[#This Row],[Churn]]="Yes",Churn_Data[[#This Row],[tenure]],NA())</f>
        <v>2</v>
      </c>
      <c r="AF1356">
        <v>188</v>
      </c>
    </row>
    <row r="1357" spans="1:32" x14ac:dyDescent="0.3">
      <c r="A1357" t="s">
        <v>1389</v>
      </c>
      <c r="B1357" t="s">
        <v>23</v>
      </c>
      <c r="C1357" t="str">
        <f>IF(Churn_Data[[#This Row],[SeniorCitizen]]=1,"Yes","No")</f>
        <v>No</v>
      </c>
      <c r="D1357">
        <v>0</v>
      </c>
      <c r="E1357" t="s">
        <v>24</v>
      </c>
      <c r="F1357" t="s">
        <v>24</v>
      </c>
      <c r="G1357" t="s">
        <v>24</v>
      </c>
      <c r="H1357" t="s">
        <v>24</v>
      </c>
      <c r="I1357" t="s">
        <v>26</v>
      </c>
      <c r="J1357" t="str">
        <f>IF(Churn_Data[[#This Row],[InternetService]]&lt;&gt;"No","Yes","No")</f>
        <v>Yes</v>
      </c>
      <c r="K1357" t="s">
        <v>25</v>
      </c>
      <c r="L1357" t="s">
        <v>25</v>
      </c>
      <c r="M1357" t="s">
        <v>25</v>
      </c>
      <c r="N1357" t="s">
        <v>25</v>
      </c>
      <c r="O1357" t="s">
        <v>24</v>
      </c>
      <c r="P1357" t="s">
        <v>24</v>
      </c>
      <c r="Q1357" t="s">
        <v>24</v>
      </c>
      <c r="R1357">
        <f>IF(Churn_Data[[#This Row],[Churn]]="Yes",1,0)</f>
        <v>1</v>
      </c>
      <c r="S1357" t="s">
        <v>24</v>
      </c>
      <c r="T1357">
        <f>(Churn_Data[[#This Row],[OnlineSecurity]]="Yes")+(Churn_Data[[#This Row],[OnlineBackup]]="Yes")+(Churn_Data[[#This Row],[DeviceProtection]]="Yes")+(Churn_Data[[#This Row],[TechSupport]]="Yes")+(Churn_Data[[#This Row],[StreamingTV]]="Yes")+(Churn_Data[[#This Row],[StreamingMovies]]="Yes")</f>
        <v>2</v>
      </c>
      <c r="U1357" t="s">
        <v>27</v>
      </c>
      <c r="V1357" t="s">
        <v>32</v>
      </c>
      <c r="W1357" t="str">
        <f>IF(ISNUMBER(SEARCH("automatic", Churn_Data[[#This Row],[PaymentMethod]])), "Automatic", "Manual")</f>
        <v>Manual</v>
      </c>
      <c r="X1357">
        <v>94.2</v>
      </c>
      <c r="Y1357" t="str">
        <f>IF(Churn_Data[[#This Row],[tenure]]&lt;=12,"0-1 Year",IF(Churn_Data[[#This Row],[tenure]]&lt;=24,"1-2 Years",IF(Churn_Data[[#This Row],[tenure]]&lt;=36,"2-3 Years",IF(Churn_Data[[#This Row],[tenure]]&lt;=48,"3-4 Years",IF(Churn_Data[[#This Row],[tenure]]&lt;=60,"4-5 Years","5+ Years")))))</f>
        <v>3-4 Years</v>
      </c>
      <c r="Z1357">
        <v>42</v>
      </c>
      <c r="AA1357">
        <v>4186.3</v>
      </c>
      <c r="AB1357" t="e">
        <f>IF(Churn_Data[[#This Row],[Churn]]="No",Churn_Data[[#This Row],[MonthlyCharges]],NA())</f>
        <v>#N/A</v>
      </c>
      <c r="AC1357" t="e">
        <f>IF(Churn_Data[[#This Row],[Churn]]="No",Churn_Data[[#This Row],[tenure]],NA())</f>
        <v>#N/A</v>
      </c>
      <c r="AD1357">
        <f>IF(Churn_Data[[#This Row],[Churn]]="Yes",Churn_Data[[#This Row],[MonthlyCharges]],NA())</f>
        <v>94.2</v>
      </c>
      <c r="AE1357">
        <f>IF(Churn_Data[[#This Row],[Churn]]="Yes",Churn_Data[[#This Row],[tenure]],NA())</f>
        <v>42</v>
      </c>
      <c r="AF1357">
        <v>3956.4</v>
      </c>
    </row>
    <row r="1358" spans="1:32" x14ac:dyDescent="0.3">
      <c r="A1358" t="s">
        <v>1390</v>
      </c>
      <c r="B1358" t="s">
        <v>30</v>
      </c>
      <c r="C1358" t="str">
        <f>IF(Churn_Data[[#This Row],[SeniorCitizen]]=1,"Yes","No")</f>
        <v>No</v>
      </c>
      <c r="D1358">
        <v>0</v>
      </c>
      <c r="E1358" t="s">
        <v>25</v>
      </c>
      <c r="F1358" t="s">
        <v>24</v>
      </c>
      <c r="G1358" t="s">
        <v>24</v>
      </c>
      <c r="H1358" t="s">
        <v>24</v>
      </c>
      <c r="I1358" t="s">
        <v>26</v>
      </c>
      <c r="J1358" t="str">
        <f>IF(Churn_Data[[#This Row],[InternetService]]&lt;&gt;"No","Yes","No")</f>
        <v>Yes</v>
      </c>
      <c r="K1358" t="s">
        <v>25</v>
      </c>
      <c r="L1358" t="s">
        <v>25</v>
      </c>
      <c r="M1358" t="s">
        <v>25</v>
      </c>
      <c r="N1358" t="s">
        <v>25</v>
      </c>
      <c r="O1358" t="s">
        <v>24</v>
      </c>
      <c r="P1358" t="s">
        <v>24</v>
      </c>
      <c r="Q1358" t="s">
        <v>24</v>
      </c>
      <c r="R1358">
        <f>IF(Churn_Data[[#This Row],[Churn]]="Yes",1,0)</f>
        <v>1</v>
      </c>
      <c r="S1358" t="s">
        <v>25</v>
      </c>
      <c r="T1358">
        <f>(Churn_Data[[#This Row],[OnlineSecurity]]="Yes")+(Churn_Data[[#This Row],[OnlineBackup]]="Yes")+(Churn_Data[[#This Row],[DeviceProtection]]="Yes")+(Churn_Data[[#This Row],[TechSupport]]="Yes")+(Churn_Data[[#This Row],[StreamingTV]]="Yes")+(Churn_Data[[#This Row],[StreamingMovies]]="Yes")</f>
        <v>2</v>
      </c>
      <c r="U1358" t="s">
        <v>27</v>
      </c>
      <c r="V1358" t="s">
        <v>32</v>
      </c>
      <c r="W1358" t="str">
        <f>IF(ISNUMBER(SEARCH("automatic", Churn_Data[[#This Row],[PaymentMethod]])), "Automatic", "Manual")</f>
        <v>Manual</v>
      </c>
      <c r="X1358">
        <v>95.2</v>
      </c>
      <c r="Y1358" t="str">
        <f>IF(Churn_Data[[#This Row],[tenure]]&lt;=12,"0-1 Year",IF(Churn_Data[[#This Row],[tenure]]&lt;=24,"1-2 Years",IF(Churn_Data[[#This Row],[tenure]]&lt;=36,"2-3 Years",IF(Churn_Data[[#This Row],[tenure]]&lt;=48,"3-4 Years",IF(Churn_Data[[#This Row],[tenure]]&lt;=60,"4-5 Years","5+ Years")))))</f>
        <v>0-1 Year</v>
      </c>
      <c r="Z1358">
        <v>10</v>
      </c>
      <c r="AA1358">
        <v>930.4</v>
      </c>
      <c r="AB1358" t="e">
        <f>IF(Churn_Data[[#This Row],[Churn]]="No",Churn_Data[[#This Row],[MonthlyCharges]],NA())</f>
        <v>#N/A</v>
      </c>
      <c r="AC1358" t="e">
        <f>IF(Churn_Data[[#This Row],[Churn]]="No",Churn_Data[[#This Row],[tenure]],NA())</f>
        <v>#N/A</v>
      </c>
      <c r="AD1358">
        <f>IF(Churn_Data[[#This Row],[Churn]]="Yes",Churn_Data[[#This Row],[MonthlyCharges]],NA())</f>
        <v>95.2</v>
      </c>
      <c r="AE1358">
        <f>IF(Churn_Data[[#This Row],[Churn]]="Yes",Churn_Data[[#This Row],[tenure]],NA())</f>
        <v>10</v>
      </c>
      <c r="AF1358">
        <v>952</v>
      </c>
    </row>
    <row r="1359" spans="1:32" x14ac:dyDescent="0.3">
      <c r="A1359" t="s">
        <v>1391</v>
      </c>
      <c r="B1359" t="s">
        <v>30</v>
      </c>
      <c r="C1359" t="str">
        <f>IF(Churn_Data[[#This Row],[SeniorCitizen]]=1,"Yes","No")</f>
        <v>Yes</v>
      </c>
      <c r="D1359">
        <v>1</v>
      </c>
      <c r="E1359" t="s">
        <v>24</v>
      </c>
      <c r="F1359" t="s">
        <v>25</v>
      </c>
      <c r="G1359" t="s">
        <v>24</v>
      </c>
      <c r="H1359" t="s">
        <v>24</v>
      </c>
      <c r="I1359" t="s">
        <v>26</v>
      </c>
      <c r="J1359" t="str">
        <f>IF(Churn_Data[[#This Row],[InternetService]]&lt;&gt;"No","Yes","No")</f>
        <v>Yes</v>
      </c>
      <c r="K1359" t="s">
        <v>25</v>
      </c>
      <c r="L1359" t="s">
        <v>25</v>
      </c>
      <c r="M1359" t="s">
        <v>25</v>
      </c>
      <c r="N1359" t="s">
        <v>25</v>
      </c>
      <c r="O1359" t="s">
        <v>24</v>
      </c>
      <c r="P1359" t="s">
        <v>24</v>
      </c>
      <c r="Q1359" t="s">
        <v>24</v>
      </c>
      <c r="R1359">
        <f>IF(Churn_Data[[#This Row],[Churn]]="Yes",1,0)</f>
        <v>1</v>
      </c>
      <c r="S1359" t="s">
        <v>24</v>
      </c>
      <c r="T1359">
        <f>(Churn_Data[[#This Row],[OnlineSecurity]]="Yes")+(Churn_Data[[#This Row],[OnlineBackup]]="Yes")+(Churn_Data[[#This Row],[DeviceProtection]]="Yes")+(Churn_Data[[#This Row],[TechSupport]]="Yes")+(Churn_Data[[#This Row],[StreamingTV]]="Yes")+(Churn_Data[[#This Row],[StreamingMovies]]="Yes")</f>
        <v>2</v>
      </c>
      <c r="U1359" t="s">
        <v>27</v>
      </c>
      <c r="V1359" t="s">
        <v>32</v>
      </c>
      <c r="W1359" t="str">
        <f>IF(ISNUMBER(SEARCH("automatic", Churn_Data[[#This Row],[PaymentMethod]])), "Automatic", "Manual")</f>
        <v>Manual</v>
      </c>
      <c r="X1359">
        <v>92.5</v>
      </c>
      <c r="Y1359" t="str">
        <f>IF(Churn_Data[[#This Row],[tenure]]&lt;=12,"0-1 Year",IF(Churn_Data[[#This Row],[tenure]]&lt;=24,"1-2 Years",IF(Churn_Data[[#This Row],[tenure]]&lt;=36,"2-3 Years",IF(Churn_Data[[#This Row],[tenure]]&lt;=48,"3-4 Years",IF(Churn_Data[[#This Row],[tenure]]&lt;=60,"4-5 Years","5+ Years")))))</f>
        <v>3-4 Years</v>
      </c>
      <c r="Z1359">
        <v>37</v>
      </c>
      <c r="AA1359">
        <v>3473.4</v>
      </c>
      <c r="AB1359" t="e">
        <f>IF(Churn_Data[[#This Row],[Churn]]="No",Churn_Data[[#This Row],[MonthlyCharges]],NA())</f>
        <v>#N/A</v>
      </c>
      <c r="AC1359" t="e">
        <f>IF(Churn_Data[[#This Row],[Churn]]="No",Churn_Data[[#This Row],[tenure]],NA())</f>
        <v>#N/A</v>
      </c>
      <c r="AD1359">
        <f>IF(Churn_Data[[#This Row],[Churn]]="Yes",Churn_Data[[#This Row],[MonthlyCharges]],NA())</f>
        <v>92.5</v>
      </c>
      <c r="AE1359">
        <f>IF(Churn_Data[[#This Row],[Churn]]="Yes",Churn_Data[[#This Row],[tenure]],NA())</f>
        <v>37</v>
      </c>
      <c r="AF1359">
        <v>3422.5</v>
      </c>
    </row>
    <row r="1360" spans="1:32" x14ac:dyDescent="0.3">
      <c r="A1360" t="s">
        <v>1392</v>
      </c>
      <c r="B1360" t="s">
        <v>23</v>
      </c>
      <c r="C1360" t="str">
        <f>IF(Churn_Data[[#This Row],[SeniorCitizen]]=1,"Yes","No")</f>
        <v>No</v>
      </c>
      <c r="D1360">
        <v>0</v>
      </c>
      <c r="E1360" t="s">
        <v>24</v>
      </c>
      <c r="F1360" t="s">
        <v>24</v>
      </c>
      <c r="G1360" t="s">
        <v>24</v>
      </c>
      <c r="H1360" t="s">
        <v>24</v>
      </c>
      <c r="I1360" t="s">
        <v>26</v>
      </c>
      <c r="J1360" t="str">
        <f>IF(Churn_Data[[#This Row],[InternetService]]&lt;&gt;"No","Yes","No")</f>
        <v>Yes</v>
      </c>
      <c r="K1360" t="s">
        <v>25</v>
      </c>
      <c r="L1360" t="s">
        <v>25</v>
      </c>
      <c r="M1360" t="s">
        <v>25</v>
      </c>
      <c r="N1360" t="s">
        <v>25</v>
      </c>
      <c r="O1360" t="s">
        <v>25</v>
      </c>
      <c r="P1360" t="s">
        <v>24</v>
      </c>
      <c r="Q1360" t="s">
        <v>25</v>
      </c>
      <c r="R1360">
        <f>IF(Churn_Data[[#This Row],[Churn]]="Yes",1,0)</f>
        <v>0</v>
      </c>
      <c r="S1360" t="s">
        <v>25</v>
      </c>
      <c r="T1360">
        <f>(Churn_Data[[#This Row],[OnlineSecurity]]="Yes")+(Churn_Data[[#This Row],[OnlineBackup]]="Yes")+(Churn_Data[[#This Row],[DeviceProtection]]="Yes")+(Churn_Data[[#This Row],[TechSupport]]="Yes")+(Churn_Data[[#This Row],[StreamingTV]]="Yes")+(Churn_Data[[#This Row],[StreamingMovies]]="Yes")</f>
        <v>1</v>
      </c>
      <c r="U1360" t="s">
        <v>27</v>
      </c>
      <c r="V1360" t="s">
        <v>32</v>
      </c>
      <c r="W1360" t="str">
        <f>IF(ISNUMBER(SEARCH("automatic", Churn_Data[[#This Row],[PaymentMethod]])), "Automatic", "Manual")</f>
        <v>Manual</v>
      </c>
      <c r="X1360">
        <v>85.95</v>
      </c>
      <c r="Y1360" t="str">
        <f>IF(Churn_Data[[#This Row],[tenure]]&lt;=12,"0-1 Year",IF(Churn_Data[[#This Row],[tenure]]&lt;=24,"1-2 Years",IF(Churn_Data[[#This Row],[tenure]]&lt;=36,"2-3 Years",IF(Churn_Data[[#This Row],[tenure]]&lt;=48,"3-4 Years",IF(Churn_Data[[#This Row],[tenure]]&lt;=60,"4-5 Years","5+ Years")))))</f>
        <v>0-1 Year</v>
      </c>
      <c r="Z1360">
        <v>10</v>
      </c>
      <c r="AA1360">
        <v>858.6</v>
      </c>
      <c r="AB1360">
        <f>IF(Churn_Data[[#This Row],[Churn]]="No",Churn_Data[[#This Row],[MonthlyCharges]],NA())</f>
        <v>85.95</v>
      </c>
      <c r="AC1360">
        <f>IF(Churn_Data[[#This Row],[Churn]]="No",Churn_Data[[#This Row],[tenure]],NA())</f>
        <v>10</v>
      </c>
      <c r="AD1360" t="e">
        <f>IF(Churn_Data[[#This Row],[Churn]]="Yes",Churn_Data[[#This Row],[MonthlyCharges]],NA())</f>
        <v>#N/A</v>
      </c>
      <c r="AE1360" t="e">
        <f>IF(Churn_Data[[#This Row],[Churn]]="Yes",Churn_Data[[#This Row],[tenure]],NA())</f>
        <v>#N/A</v>
      </c>
      <c r="AF1360">
        <v>859.5</v>
      </c>
    </row>
    <row r="1361" spans="1:32" x14ac:dyDescent="0.3">
      <c r="A1361" t="s">
        <v>1393</v>
      </c>
      <c r="B1361" t="s">
        <v>23</v>
      </c>
      <c r="C1361" t="str">
        <f>IF(Churn_Data[[#This Row],[SeniorCitizen]]=1,"Yes","No")</f>
        <v>No</v>
      </c>
      <c r="D1361">
        <v>0</v>
      </c>
      <c r="E1361" t="s">
        <v>24</v>
      </c>
      <c r="F1361" t="s">
        <v>24</v>
      </c>
      <c r="G1361" t="s">
        <v>24</v>
      </c>
      <c r="H1361" t="s">
        <v>25</v>
      </c>
      <c r="I1361" t="s">
        <v>26</v>
      </c>
      <c r="J1361" t="str">
        <f>IF(Churn_Data[[#This Row],[InternetService]]&lt;&gt;"No","Yes","No")</f>
        <v>Yes</v>
      </c>
      <c r="K1361" t="s">
        <v>25</v>
      </c>
      <c r="L1361" t="s">
        <v>25</v>
      </c>
      <c r="M1361" t="s">
        <v>25</v>
      </c>
      <c r="N1361" t="s">
        <v>25</v>
      </c>
      <c r="O1361" t="s">
        <v>25</v>
      </c>
      <c r="P1361" t="s">
        <v>24</v>
      </c>
      <c r="Q1361" t="s">
        <v>24</v>
      </c>
      <c r="R1361">
        <f>IF(Churn_Data[[#This Row],[Churn]]="Yes",1,0)</f>
        <v>1</v>
      </c>
      <c r="S1361" t="s">
        <v>24</v>
      </c>
      <c r="T1361">
        <f>(Churn_Data[[#This Row],[OnlineSecurity]]="Yes")+(Churn_Data[[#This Row],[OnlineBackup]]="Yes")+(Churn_Data[[#This Row],[DeviceProtection]]="Yes")+(Churn_Data[[#This Row],[TechSupport]]="Yes")+(Churn_Data[[#This Row],[StreamingTV]]="Yes")+(Churn_Data[[#This Row],[StreamingMovies]]="Yes")</f>
        <v>1</v>
      </c>
      <c r="U1361" t="s">
        <v>27</v>
      </c>
      <c r="V1361" t="s">
        <v>32</v>
      </c>
      <c r="W1361" t="str">
        <f>IF(ISNUMBER(SEARCH("automatic", Churn_Data[[#This Row],[PaymentMethod]])), "Automatic", "Manual")</f>
        <v>Manual</v>
      </c>
      <c r="X1361">
        <v>81.05</v>
      </c>
      <c r="Y1361" t="str">
        <f>IF(Churn_Data[[#This Row],[tenure]]&lt;=12,"0-1 Year",IF(Churn_Data[[#This Row],[tenure]]&lt;=24,"1-2 Years",IF(Churn_Data[[#This Row],[tenure]]&lt;=36,"2-3 Years",IF(Churn_Data[[#This Row],[tenure]]&lt;=48,"3-4 Years",IF(Churn_Data[[#This Row],[tenure]]&lt;=60,"4-5 Years","5+ Years")))))</f>
        <v>2-3 Years</v>
      </c>
      <c r="Z1361">
        <v>28</v>
      </c>
      <c r="AA1361">
        <v>2227.1</v>
      </c>
      <c r="AB1361" t="e">
        <f>IF(Churn_Data[[#This Row],[Churn]]="No",Churn_Data[[#This Row],[MonthlyCharges]],NA())</f>
        <v>#N/A</v>
      </c>
      <c r="AC1361" t="e">
        <f>IF(Churn_Data[[#This Row],[Churn]]="No",Churn_Data[[#This Row],[tenure]],NA())</f>
        <v>#N/A</v>
      </c>
      <c r="AD1361">
        <f>IF(Churn_Data[[#This Row],[Churn]]="Yes",Churn_Data[[#This Row],[MonthlyCharges]],NA())</f>
        <v>81.05</v>
      </c>
      <c r="AE1361">
        <f>IF(Churn_Data[[#This Row],[Churn]]="Yes",Churn_Data[[#This Row],[tenure]],NA())</f>
        <v>28</v>
      </c>
      <c r="AF1361">
        <v>2269.4</v>
      </c>
    </row>
    <row r="1362" spans="1:32" x14ac:dyDescent="0.3">
      <c r="A1362" t="s">
        <v>1394</v>
      </c>
      <c r="B1362" t="s">
        <v>23</v>
      </c>
      <c r="C1362" t="str">
        <f>IF(Churn_Data[[#This Row],[SeniorCitizen]]=1,"Yes","No")</f>
        <v>No</v>
      </c>
      <c r="D1362">
        <v>0</v>
      </c>
      <c r="E1362" t="s">
        <v>24</v>
      </c>
      <c r="F1362" t="s">
        <v>24</v>
      </c>
      <c r="G1362" t="s">
        <v>24</v>
      </c>
      <c r="H1362" t="s">
        <v>24</v>
      </c>
      <c r="I1362" t="s">
        <v>26</v>
      </c>
      <c r="J1362" t="str">
        <f>IF(Churn_Data[[#This Row],[InternetService]]&lt;&gt;"No","Yes","No")</f>
        <v>Yes</v>
      </c>
      <c r="K1362" t="s">
        <v>25</v>
      </c>
      <c r="L1362" t="s">
        <v>25</v>
      </c>
      <c r="M1362" t="s">
        <v>25</v>
      </c>
      <c r="N1362" t="s">
        <v>25</v>
      </c>
      <c r="O1362" t="s">
        <v>25</v>
      </c>
      <c r="P1362" t="s">
        <v>24</v>
      </c>
      <c r="Q1362" t="s">
        <v>24</v>
      </c>
      <c r="R1362">
        <f>IF(Churn_Data[[#This Row],[Churn]]="Yes",1,0)</f>
        <v>1</v>
      </c>
      <c r="S1362" t="s">
        <v>24</v>
      </c>
      <c r="T1362">
        <f>(Churn_Data[[#This Row],[OnlineSecurity]]="Yes")+(Churn_Data[[#This Row],[OnlineBackup]]="Yes")+(Churn_Data[[#This Row],[DeviceProtection]]="Yes")+(Churn_Data[[#This Row],[TechSupport]]="Yes")+(Churn_Data[[#This Row],[StreamingTV]]="Yes")+(Churn_Data[[#This Row],[StreamingMovies]]="Yes")</f>
        <v>1</v>
      </c>
      <c r="U1362" t="s">
        <v>27</v>
      </c>
      <c r="V1362" t="s">
        <v>32</v>
      </c>
      <c r="W1362" t="str">
        <f>IF(ISNUMBER(SEARCH("automatic", Churn_Data[[#This Row],[PaymentMethod]])), "Automatic", "Manual")</f>
        <v>Manual</v>
      </c>
      <c r="X1362">
        <v>85.95</v>
      </c>
      <c r="Y1362" t="str">
        <f>IF(Churn_Data[[#This Row],[tenure]]&lt;=12,"0-1 Year",IF(Churn_Data[[#This Row],[tenure]]&lt;=24,"1-2 Years",IF(Churn_Data[[#This Row],[tenure]]&lt;=36,"2-3 Years",IF(Churn_Data[[#This Row],[tenure]]&lt;=48,"3-4 Years",IF(Churn_Data[[#This Row],[tenure]]&lt;=60,"4-5 Years","5+ Years")))))</f>
        <v>0-1 Year</v>
      </c>
      <c r="Z1362">
        <v>4</v>
      </c>
      <c r="AA1362">
        <v>381.3</v>
      </c>
      <c r="AB1362" t="e">
        <f>IF(Churn_Data[[#This Row],[Churn]]="No",Churn_Data[[#This Row],[MonthlyCharges]],NA())</f>
        <v>#N/A</v>
      </c>
      <c r="AC1362" t="e">
        <f>IF(Churn_Data[[#This Row],[Churn]]="No",Churn_Data[[#This Row],[tenure]],NA())</f>
        <v>#N/A</v>
      </c>
      <c r="AD1362">
        <f>IF(Churn_Data[[#This Row],[Churn]]="Yes",Churn_Data[[#This Row],[MonthlyCharges]],NA())</f>
        <v>85.95</v>
      </c>
      <c r="AE1362">
        <f>IF(Churn_Data[[#This Row],[Churn]]="Yes",Churn_Data[[#This Row],[tenure]],NA())</f>
        <v>4</v>
      </c>
      <c r="AF1362">
        <v>343.8</v>
      </c>
    </row>
    <row r="1363" spans="1:32" x14ac:dyDescent="0.3">
      <c r="A1363" t="s">
        <v>1395</v>
      </c>
      <c r="B1363" t="s">
        <v>23</v>
      </c>
      <c r="C1363" t="str">
        <f>IF(Churn_Data[[#This Row],[SeniorCitizen]]=1,"Yes","No")</f>
        <v>No</v>
      </c>
      <c r="D1363">
        <v>0</v>
      </c>
      <c r="E1363" t="s">
        <v>24</v>
      </c>
      <c r="F1363" t="s">
        <v>24</v>
      </c>
      <c r="G1363" t="s">
        <v>24</v>
      </c>
      <c r="H1363" t="s">
        <v>25</v>
      </c>
      <c r="I1363" t="s">
        <v>26</v>
      </c>
      <c r="J1363" t="str">
        <f>IF(Churn_Data[[#This Row],[InternetService]]&lt;&gt;"No","Yes","No")</f>
        <v>Yes</v>
      </c>
      <c r="K1363" t="s">
        <v>25</v>
      </c>
      <c r="L1363" t="s">
        <v>25</v>
      </c>
      <c r="M1363" t="s">
        <v>25</v>
      </c>
      <c r="N1363" t="s">
        <v>25</v>
      </c>
      <c r="O1363" t="s">
        <v>25</v>
      </c>
      <c r="P1363" t="s">
        <v>24</v>
      </c>
      <c r="Q1363" t="s">
        <v>24</v>
      </c>
      <c r="R1363">
        <f>IF(Churn_Data[[#This Row],[Churn]]="Yes",1,0)</f>
        <v>1</v>
      </c>
      <c r="S1363" t="s">
        <v>24</v>
      </c>
      <c r="T1363">
        <f>(Churn_Data[[#This Row],[OnlineSecurity]]="Yes")+(Churn_Data[[#This Row],[OnlineBackup]]="Yes")+(Churn_Data[[#This Row],[DeviceProtection]]="Yes")+(Churn_Data[[#This Row],[TechSupport]]="Yes")+(Churn_Data[[#This Row],[StreamingTV]]="Yes")+(Churn_Data[[#This Row],[StreamingMovies]]="Yes")</f>
        <v>1</v>
      </c>
      <c r="U1363" t="s">
        <v>27</v>
      </c>
      <c r="V1363" t="s">
        <v>32</v>
      </c>
      <c r="W1363" t="str">
        <f>IF(ISNUMBER(SEARCH("automatic", Churn_Data[[#This Row],[PaymentMethod]])), "Automatic", "Manual")</f>
        <v>Manual</v>
      </c>
      <c r="X1363">
        <v>80.3</v>
      </c>
      <c r="Y1363" t="str">
        <f>IF(Churn_Data[[#This Row],[tenure]]&lt;=12,"0-1 Year",IF(Churn_Data[[#This Row],[tenure]]&lt;=24,"1-2 Years",IF(Churn_Data[[#This Row],[tenure]]&lt;=36,"2-3 Years",IF(Churn_Data[[#This Row],[tenure]]&lt;=48,"3-4 Years",IF(Churn_Data[[#This Row],[tenure]]&lt;=60,"4-5 Years","5+ Years")))))</f>
        <v>0-1 Year</v>
      </c>
      <c r="Z1363">
        <v>3</v>
      </c>
      <c r="AA1363">
        <v>250.05</v>
      </c>
      <c r="AB1363" t="e">
        <f>IF(Churn_Data[[#This Row],[Churn]]="No",Churn_Data[[#This Row],[MonthlyCharges]],NA())</f>
        <v>#N/A</v>
      </c>
      <c r="AC1363" t="e">
        <f>IF(Churn_Data[[#This Row],[Churn]]="No",Churn_Data[[#This Row],[tenure]],NA())</f>
        <v>#N/A</v>
      </c>
      <c r="AD1363">
        <f>IF(Churn_Data[[#This Row],[Churn]]="Yes",Churn_Data[[#This Row],[MonthlyCharges]],NA())</f>
        <v>80.3</v>
      </c>
      <c r="AE1363">
        <f>IF(Churn_Data[[#This Row],[Churn]]="Yes",Churn_Data[[#This Row],[tenure]],NA())</f>
        <v>3</v>
      </c>
      <c r="AF1363">
        <v>240.9</v>
      </c>
    </row>
    <row r="1364" spans="1:32" x14ac:dyDescent="0.3">
      <c r="A1364" t="s">
        <v>1396</v>
      </c>
      <c r="B1364" t="s">
        <v>23</v>
      </c>
      <c r="C1364" t="str">
        <f>IF(Churn_Data[[#This Row],[SeniorCitizen]]=1,"Yes","No")</f>
        <v>No</v>
      </c>
      <c r="D1364">
        <v>0</v>
      </c>
      <c r="E1364" t="s">
        <v>24</v>
      </c>
      <c r="F1364" t="s">
        <v>24</v>
      </c>
      <c r="G1364" t="s">
        <v>24</v>
      </c>
      <c r="H1364" t="s">
        <v>24</v>
      </c>
      <c r="I1364" t="s">
        <v>26</v>
      </c>
      <c r="J1364" t="str">
        <f>IF(Churn_Data[[#This Row],[InternetService]]&lt;&gt;"No","Yes","No")</f>
        <v>Yes</v>
      </c>
      <c r="K1364" t="s">
        <v>25</v>
      </c>
      <c r="L1364" t="s">
        <v>25</v>
      </c>
      <c r="M1364" t="s">
        <v>25</v>
      </c>
      <c r="N1364" t="s">
        <v>25</v>
      </c>
      <c r="O1364" t="s">
        <v>25</v>
      </c>
      <c r="P1364" t="s">
        <v>24</v>
      </c>
      <c r="Q1364" t="s">
        <v>25</v>
      </c>
      <c r="R1364">
        <f>IF(Churn_Data[[#This Row],[Churn]]="Yes",1,0)</f>
        <v>0</v>
      </c>
      <c r="S1364" t="s">
        <v>25</v>
      </c>
      <c r="T1364">
        <f>(Churn_Data[[#This Row],[OnlineSecurity]]="Yes")+(Churn_Data[[#This Row],[OnlineBackup]]="Yes")+(Churn_Data[[#This Row],[DeviceProtection]]="Yes")+(Churn_Data[[#This Row],[TechSupport]]="Yes")+(Churn_Data[[#This Row],[StreamingTV]]="Yes")+(Churn_Data[[#This Row],[StreamingMovies]]="Yes")</f>
        <v>1</v>
      </c>
      <c r="U1364" t="s">
        <v>27</v>
      </c>
      <c r="V1364" t="s">
        <v>32</v>
      </c>
      <c r="W1364" t="str">
        <f>IF(ISNUMBER(SEARCH("automatic", Churn_Data[[#This Row],[PaymentMethod]])), "Automatic", "Manual")</f>
        <v>Manual</v>
      </c>
      <c r="X1364">
        <v>85.6</v>
      </c>
      <c r="Y1364" t="str">
        <f>IF(Churn_Data[[#This Row],[tenure]]&lt;=12,"0-1 Year",IF(Churn_Data[[#This Row],[tenure]]&lt;=24,"1-2 Years",IF(Churn_Data[[#This Row],[tenure]]&lt;=36,"2-3 Years",IF(Churn_Data[[#This Row],[tenure]]&lt;=48,"3-4 Years",IF(Churn_Data[[#This Row],[tenure]]&lt;=60,"4-5 Years","5+ Years")))))</f>
        <v>1-2 Years</v>
      </c>
      <c r="Z1364">
        <v>23</v>
      </c>
      <c r="AA1364">
        <v>1868.4</v>
      </c>
      <c r="AB1364">
        <f>IF(Churn_Data[[#This Row],[Churn]]="No",Churn_Data[[#This Row],[MonthlyCharges]],NA())</f>
        <v>85.6</v>
      </c>
      <c r="AC1364">
        <f>IF(Churn_Data[[#This Row],[Churn]]="No",Churn_Data[[#This Row],[tenure]],NA())</f>
        <v>23</v>
      </c>
      <c r="AD1364" t="e">
        <f>IF(Churn_Data[[#This Row],[Churn]]="Yes",Churn_Data[[#This Row],[MonthlyCharges]],NA())</f>
        <v>#N/A</v>
      </c>
      <c r="AE1364" t="e">
        <f>IF(Churn_Data[[#This Row],[Churn]]="Yes",Churn_Data[[#This Row],[tenure]],NA())</f>
        <v>#N/A</v>
      </c>
      <c r="AF1364">
        <v>1968.8</v>
      </c>
    </row>
    <row r="1365" spans="1:32" x14ac:dyDescent="0.3">
      <c r="A1365" t="s">
        <v>1397</v>
      </c>
      <c r="B1365" t="s">
        <v>23</v>
      </c>
      <c r="C1365" t="str">
        <f>IF(Churn_Data[[#This Row],[SeniorCitizen]]=1,"Yes","No")</f>
        <v>No</v>
      </c>
      <c r="D1365">
        <v>0</v>
      </c>
      <c r="E1365" t="s">
        <v>24</v>
      </c>
      <c r="F1365" t="s">
        <v>24</v>
      </c>
      <c r="G1365" t="s">
        <v>24</v>
      </c>
      <c r="H1365" t="s">
        <v>25</v>
      </c>
      <c r="I1365" t="s">
        <v>26</v>
      </c>
      <c r="J1365" t="str">
        <f>IF(Churn_Data[[#This Row],[InternetService]]&lt;&gt;"No","Yes","No")</f>
        <v>Yes</v>
      </c>
      <c r="K1365" t="s">
        <v>25</v>
      </c>
      <c r="L1365" t="s">
        <v>25</v>
      </c>
      <c r="M1365" t="s">
        <v>25</v>
      </c>
      <c r="N1365" t="s">
        <v>25</v>
      </c>
      <c r="O1365" t="s">
        <v>25</v>
      </c>
      <c r="P1365" t="s">
        <v>24</v>
      </c>
      <c r="Q1365" t="s">
        <v>25</v>
      </c>
      <c r="R1365">
        <f>IF(Churn_Data[[#This Row],[Churn]]="Yes",1,0)</f>
        <v>0</v>
      </c>
      <c r="S1365" t="s">
        <v>24</v>
      </c>
      <c r="T1365">
        <f>(Churn_Data[[#This Row],[OnlineSecurity]]="Yes")+(Churn_Data[[#This Row],[OnlineBackup]]="Yes")+(Churn_Data[[#This Row],[DeviceProtection]]="Yes")+(Churn_Data[[#This Row],[TechSupport]]="Yes")+(Churn_Data[[#This Row],[StreamingTV]]="Yes")+(Churn_Data[[#This Row],[StreamingMovies]]="Yes")</f>
        <v>1</v>
      </c>
      <c r="U1365" t="s">
        <v>27</v>
      </c>
      <c r="V1365" t="s">
        <v>32</v>
      </c>
      <c r="W1365" t="str">
        <f>IF(ISNUMBER(SEARCH("automatic", Churn_Data[[#This Row],[PaymentMethod]])), "Automatic", "Manual")</f>
        <v>Manual</v>
      </c>
      <c r="X1365">
        <v>80.150000000000006</v>
      </c>
      <c r="Y1365" t="str">
        <f>IF(Churn_Data[[#This Row],[tenure]]&lt;=12,"0-1 Year",IF(Churn_Data[[#This Row],[tenure]]&lt;=24,"1-2 Years",IF(Churn_Data[[#This Row],[tenure]]&lt;=36,"2-3 Years",IF(Churn_Data[[#This Row],[tenure]]&lt;=48,"3-4 Years",IF(Churn_Data[[#This Row],[tenure]]&lt;=60,"4-5 Years","5+ Years")))))</f>
        <v>1-2 Years</v>
      </c>
      <c r="Z1365">
        <v>22</v>
      </c>
      <c r="AA1365">
        <v>1790.65</v>
      </c>
      <c r="AB1365">
        <f>IF(Churn_Data[[#This Row],[Churn]]="No",Churn_Data[[#This Row],[MonthlyCharges]],NA())</f>
        <v>80.150000000000006</v>
      </c>
      <c r="AC1365">
        <f>IF(Churn_Data[[#This Row],[Churn]]="No",Churn_Data[[#This Row],[tenure]],NA())</f>
        <v>22</v>
      </c>
      <c r="AD1365" t="e">
        <f>IF(Churn_Data[[#This Row],[Churn]]="Yes",Churn_Data[[#This Row],[MonthlyCharges]],NA())</f>
        <v>#N/A</v>
      </c>
      <c r="AE1365" t="e">
        <f>IF(Churn_Data[[#This Row],[Churn]]="Yes",Churn_Data[[#This Row],[tenure]],NA())</f>
        <v>#N/A</v>
      </c>
      <c r="AF1365">
        <v>1763.3</v>
      </c>
    </row>
    <row r="1366" spans="1:32" x14ac:dyDescent="0.3">
      <c r="A1366" t="s">
        <v>1398</v>
      </c>
      <c r="B1366" t="s">
        <v>23</v>
      </c>
      <c r="C1366" t="str">
        <f>IF(Churn_Data[[#This Row],[SeniorCitizen]]=1,"Yes","No")</f>
        <v>No</v>
      </c>
      <c r="D1366">
        <v>0</v>
      </c>
      <c r="E1366" t="s">
        <v>25</v>
      </c>
      <c r="F1366" t="s">
        <v>24</v>
      </c>
      <c r="G1366" t="s">
        <v>24</v>
      </c>
      <c r="H1366" t="s">
        <v>24</v>
      </c>
      <c r="I1366" t="s">
        <v>26</v>
      </c>
      <c r="J1366" t="str">
        <f>IF(Churn_Data[[#This Row],[InternetService]]&lt;&gt;"No","Yes","No")</f>
        <v>Yes</v>
      </c>
      <c r="K1366" t="s">
        <v>25</v>
      </c>
      <c r="L1366" t="s">
        <v>25</v>
      </c>
      <c r="M1366" t="s">
        <v>25</v>
      </c>
      <c r="N1366" t="s">
        <v>25</v>
      </c>
      <c r="O1366" t="s">
        <v>25</v>
      </c>
      <c r="P1366" t="s">
        <v>24</v>
      </c>
      <c r="Q1366" t="s">
        <v>25</v>
      </c>
      <c r="R1366">
        <f>IF(Churn_Data[[#This Row],[Churn]]="Yes",1,0)</f>
        <v>0</v>
      </c>
      <c r="S1366" t="s">
        <v>24</v>
      </c>
      <c r="T1366">
        <f>(Churn_Data[[#This Row],[OnlineSecurity]]="Yes")+(Churn_Data[[#This Row],[OnlineBackup]]="Yes")+(Churn_Data[[#This Row],[DeviceProtection]]="Yes")+(Churn_Data[[#This Row],[TechSupport]]="Yes")+(Churn_Data[[#This Row],[StreamingTV]]="Yes")+(Churn_Data[[#This Row],[StreamingMovies]]="Yes")</f>
        <v>1</v>
      </c>
      <c r="U1366" t="s">
        <v>27</v>
      </c>
      <c r="V1366" t="s">
        <v>32</v>
      </c>
      <c r="W1366" t="str">
        <f>IF(ISNUMBER(SEARCH("automatic", Churn_Data[[#This Row],[PaymentMethod]])), "Automatic", "Manual")</f>
        <v>Manual</v>
      </c>
      <c r="X1366">
        <v>84.75</v>
      </c>
      <c r="Y1366" t="str">
        <f>IF(Churn_Data[[#This Row],[tenure]]&lt;=12,"0-1 Year",IF(Churn_Data[[#This Row],[tenure]]&lt;=24,"1-2 Years",IF(Churn_Data[[#This Row],[tenure]]&lt;=36,"2-3 Years",IF(Churn_Data[[#This Row],[tenure]]&lt;=48,"3-4 Years",IF(Churn_Data[[#This Row],[tenure]]&lt;=60,"4-5 Years","5+ Years")))))</f>
        <v>1-2 Years</v>
      </c>
      <c r="Z1366">
        <v>22</v>
      </c>
      <c r="AA1366">
        <v>1816.75</v>
      </c>
      <c r="AB1366">
        <f>IF(Churn_Data[[#This Row],[Churn]]="No",Churn_Data[[#This Row],[MonthlyCharges]],NA())</f>
        <v>84.75</v>
      </c>
      <c r="AC1366">
        <f>IF(Churn_Data[[#This Row],[Churn]]="No",Churn_Data[[#This Row],[tenure]],NA())</f>
        <v>22</v>
      </c>
      <c r="AD1366" t="e">
        <f>IF(Churn_Data[[#This Row],[Churn]]="Yes",Churn_Data[[#This Row],[MonthlyCharges]],NA())</f>
        <v>#N/A</v>
      </c>
      <c r="AE1366" t="e">
        <f>IF(Churn_Data[[#This Row],[Churn]]="Yes",Churn_Data[[#This Row],[tenure]],NA())</f>
        <v>#N/A</v>
      </c>
      <c r="AF1366">
        <v>1864.5</v>
      </c>
    </row>
    <row r="1367" spans="1:32" x14ac:dyDescent="0.3">
      <c r="A1367" t="s">
        <v>1399</v>
      </c>
      <c r="B1367" t="s">
        <v>23</v>
      </c>
      <c r="C1367" t="str">
        <f>IF(Churn_Data[[#This Row],[SeniorCitizen]]=1,"Yes","No")</f>
        <v>No</v>
      </c>
      <c r="D1367">
        <v>0</v>
      </c>
      <c r="E1367" t="s">
        <v>24</v>
      </c>
      <c r="F1367" t="s">
        <v>24</v>
      </c>
      <c r="G1367" t="s">
        <v>24</v>
      </c>
      <c r="H1367" t="s">
        <v>25</v>
      </c>
      <c r="I1367" t="s">
        <v>26</v>
      </c>
      <c r="J1367" t="str">
        <f>IF(Churn_Data[[#This Row],[InternetService]]&lt;&gt;"No","Yes","No")</f>
        <v>Yes</v>
      </c>
      <c r="K1367" t="s">
        <v>25</v>
      </c>
      <c r="L1367" t="s">
        <v>25</v>
      </c>
      <c r="M1367" t="s">
        <v>25</v>
      </c>
      <c r="N1367" t="s">
        <v>25</v>
      </c>
      <c r="O1367" t="s">
        <v>25</v>
      </c>
      <c r="P1367" t="s">
        <v>24</v>
      </c>
      <c r="Q1367" t="s">
        <v>24</v>
      </c>
      <c r="R1367">
        <f>IF(Churn_Data[[#This Row],[Churn]]="Yes",1,0)</f>
        <v>1</v>
      </c>
      <c r="S1367" t="s">
        <v>25</v>
      </c>
      <c r="T1367">
        <f>(Churn_Data[[#This Row],[OnlineSecurity]]="Yes")+(Churn_Data[[#This Row],[OnlineBackup]]="Yes")+(Churn_Data[[#This Row],[DeviceProtection]]="Yes")+(Churn_Data[[#This Row],[TechSupport]]="Yes")+(Churn_Data[[#This Row],[StreamingTV]]="Yes")+(Churn_Data[[#This Row],[StreamingMovies]]="Yes")</f>
        <v>1</v>
      </c>
      <c r="U1367" t="s">
        <v>27</v>
      </c>
      <c r="V1367" t="s">
        <v>32</v>
      </c>
      <c r="W1367" t="str">
        <f>IF(ISNUMBER(SEARCH("automatic", Churn_Data[[#This Row],[PaymentMethod]])), "Automatic", "Manual")</f>
        <v>Manual</v>
      </c>
      <c r="X1367">
        <v>80.849999999999994</v>
      </c>
      <c r="Y1367" t="str">
        <f>IF(Churn_Data[[#This Row],[tenure]]&lt;=12,"0-1 Year",IF(Churn_Data[[#This Row],[tenure]]&lt;=24,"1-2 Years",IF(Churn_Data[[#This Row],[tenure]]&lt;=36,"2-3 Years",IF(Churn_Data[[#This Row],[tenure]]&lt;=48,"3-4 Years",IF(Churn_Data[[#This Row],[tenure]]&lt;=60,"4-5 Years","5+ Years")))))</f>
        <v>0-1 Year</v>
      </c>
      <c r="Z1367">
        <v>4</v>
      </c>
      <c r="AA1367">
        <v>302.75</v>
      </c>
      <c r="AB1367" t="e">
        <f>IF(Churn_Data[[#This Row],[Churn]]="No",Churn_Data[[#This Row],[MonthlyCharges]],NA())</f>
        <v>#N/A</v>
      </c>
      <c r="AC1367" t="e">
        <f>IF(Churn_Data[[#This Row],[Churn]]="No",Churn_Data[[#This Row],[tenure]],NA())</f>
        <v>#N/A</v>
      </c>
      <c r="AD1367">
        <f>IF(Churn_Data[[#This Row],[Churn]]="Yes",Churn_Data[[#This Row],[MonthlyCharges]],NA())</f>
        <v>80.849999999999994</v>
      </c>
      <c r="AE1367">
        <f>IF(Churn_Data[[#This Row],[Churn]]="Yes",Churn_Data[[#This Row],[tenure]],NA())</f>
        <v>4</v>
      </c>
      <c r="AF1367">
        <v>323.39999999999998</v>
      </c>
    </row>
    <row r="1368" spans="1:32" x14ac:dyDescent="0.3">
      <c r="A1368" t="s">
        <v>1400</v>
      </c>
      <c r="B1368" t="s">
        <v>30</v>
      </c>
      <c r="C1368" t="str">
        <f>IF(Churn_Data[[#This Row],[SeniorCitizen]]=1,"Yes","No")</f>
        <v>No</v>
      </c>
      <c r="D1368">
        <v>0</v>
      </c>
      <c r="E1368" t="s">
        <v>25</v>
      </c>
      <c r="F1368" t="s">
        <v>24</v>
      </c>
      <c r="G1368" t="s">
        <v>24</v>
      </c>
      <c r="H1368" t="s">
        <v>24</v>
      </c>
      <c r="I1368" t="s">
        <v>26</v>
      </c>
      <c r="J1368" t="str">
        <f>IF(Churn_Data[[#This Row],[InternetService]]&lt;&gt;"No","Yes","No")</f>
        <v>Yes</v>
      </c>
      <c r="K1368" t="s">
        <v>25</v>
      </c>
      <c r="L1368" t="s">
        <v>25</v>
      </c>
      <c r="M1368" t="s">
        <v>25</v>
      </c>
      <c r="N1368" t="s">
        <v>25</v>
      </c>
      <c r="O1368" t="s">
        <v>25</v>
      </c>
      <c r="P1368" t="s">
        <v>24</v>
      </c>
      <c r="Q1368" t="s">
        <v>25</v>
      </c>
      <c r="R1368">
        <f>IF(Churn_Data[[#This Row],[Churn]]="Yes",1,0)</f>
        <v>0</v>
      </c>
      <c r="S1368" t="s">
        <v>25</v>
      </c>
      <c r="T1368">
        <f>(Churn_Data[[#This Row],[OnlineSecurity]]="Yes")+(Churn_Data[[#This Row],[OnlineBackup]]="Yes")+(Churn_Data[[#This Row],[DeviceProtection]]="Yes")+(Churn_Data[[#This Row],[TechSupport]]="Yes")+(Churn_Data[[#This Row],[StreamingTV]]="Yes")+(Churn_Data[[#This Row],[StreamingMovies]]="Yes")</f>
        <v>1</v>
      </c>
      <c r="U1368" t="s">
        <v>27</v>
      </c>
      <c r="V1368" t="s">
        <v>32</v>
      </c>
      <c r="W1368" t="str">
        <f>IF(ISNUMBER(SEARCH("automatic", Churn_Data[[#This Row],[PaymentMethod]])), "Automatic", "Manual")</f>
        <v>Manual</v>
      </c>
      <c r="X1368">
        <v>86.2</v>
      </c>
      <c r="Y1368" t="str">
        <f>IF(Churn_Data[[#This Row],[tenure]]&lt;=12,"0-1 Year",IF(Churn_Data[[#This Row],[tenure]]&lt;=24,"1-2 Years",IF(Churn_Data[[#This Row],[tenure]]&lt;=36,"2-3 Years",IF(Churn_Data[[#This Row],[tenure]]&lt;=48,"3-4 Years",IF(Churn_Data[[#This Row],[tenure]]&lt;=60,"4-5 Years","5+ Years")))))</f>
        <v>0-1 Year</v>
      </c>
      <c r="Z1368">
        <v>11</v>
      </c>
      <c r="AA1368">
        <v>893.2</v>
      </c>
      <c r="AB1368">
        <f>IF(Churn_Data[[#This Row],[Churn]]="No",Churn_Data[[#This Row],[MonthlyCharges]],NA())</f>
        <v>86.2</v>
      </c>
      <c r="AC1368">
        <f>IF(Churn_Data[[#This Row],[Churn]]="No",Churn_Data[[#This Row],[tenure]],NA())</f>
        <v>11</v>
      </c>
      <c r="AD1368" t="e">
        <f>IF(Churn_Data[[#This Row],[Churn]]="Yes",Churn_Data[[#This Row],[MonthlyCharges]],NA())</f>
        <v>#N/A</v>
      </c>
      <c r="AE1368" t="e">
        <f>IF(Churn_Data[[#This Row],[Churn]]="Yes",Churn_Data[[#This Row],[tenure]],NA())</f>
        <v>#N/A</v>
      </c>
      <c r="AF1368">
        <v>948.2</v>
      </c>
    </row>
    <row r="1369" spans="1:32" x14ac:dyDescent="0.3">
      <c r="A1369" t="s">
        <v>1401</v>
      </c>
      <c r="B1369" t="s">
        <v>30</v>
      </c>
      <c r="C1369" t="str">
        <f>IF(Churn_Data[[#This Row],[SeniorCitizen]]=1,"Yes","No")</f>
        <v>No</v>
      </c>
      <c r="D1369">
        <v>0</v>
      </c>
      <c r="E1369" t="s">
        <v>24</v>
      </c>
      <c r="F1369" t="s">
        <v>24</v>
      </c>
      <c r="G1369" t="s">
        <v>24</v>
      </c>
      <c r="H1369" t="s">
        <v>24</v>
      </c>
      <c r="I1369" t="s">
        <v>26</v>
      </c>
      <c r="J1369" t="str">
        <f>IF(Churn_Data[[#This Row],[InternetService]]&lt;&gt;"No","Yes","No")</f>
        <v>Yes</v>
      </c>
      <c r="K1369" t="s">
        <v>25</v>
      </c>
      <c r="L1369" t="s">
        <v>25</v>
      </c>
      <c r="M1369" t="s">
        <v>25</v>
      </c>
      <c r="N1369" t="s">
        <v>25</v>
      </c>
      <c r="O1369" t="s">
        <v>25</v>
      </c>
      <c r="P1369" t="s">
        <v>24</v>
      </c>
      <c r="Q1369" t="s">
        <v>24</v>
      </c>
      <c r="R1369">
        <f>IF(Churn_Data[[#This Row],[Churn]]="Yes",1,0)</f>
        <v>1</v>
      </c>
      <c r="S1369" t="s">
        <v>24</v>
      </c>
      <c r="T1369">
        <f>(Churn_Data[[#This Row],[OnlineSecurity]]="Yes")+(Churn_Data[[#This Row],[OnlineBackup]]="Yes")+(Churn_Data[[#This Row],[DeviceProtection]]="Yes")+(Churn_Data[[#This Row],[TechSupport]]="Yes")+(Churn_Data[[#This Row],[StreamingTV]]="Yes")+(Churn_Data[[#This Row],[StreamingMovies]]="Yes")</f>
        <v>1</v>
      </c>
      <c r="U1369" t="s">
        <v>27</v>
      </c>
      <c r="V1369" t="s">
        <v>32</v>
      </c>
      <c r="W1369" t="str">
        <f>IF(ISNUMBER(SEARCH("automatic", Churn_Data[[#This Row],[PaymentMethod]])), "Automatic", "Manual")</f>
        <v>Manual</v>
      </c>
      <c r="X1369">
        <v>83.65</v>
      </c>
      <c r="Y1369" t="str">
        <f>IF(Churn_Data[[#This Row],[tenure]]&lt;=12,"0-1 Year",IF(Churn_Data[[#This Row],[tenure]]&lt;=24,"1-2 Years",IF(Churn_Data[[#This Row],[tenure]]&lt;=36,"2-3 Years",IF(Churn_Data[[#This Row],[tenure]]&lt;=48,"3-4 Years",IF(Churn_Data[[#This Row],[tenure]]&lt;=60,"4-5 Years","5+ Years")))))</f>
        <v>1-2 Years</v>
      </c>
      <c r="Z1369">
        <v>19</v>
      </c>
      <c r="AA1369">
        <v>1465.75</v>
      </c>
      <c r="AB1369" t="e">
        <f>IF(Churn_Data[[#This Row],[Churn]]="No",Churn_Data[[#This Row],[MonthlyCharges]],NA())</f>
        <v>#N/A</v>
      </c>
      <c r="AC1369" t="e">
        <f>IF(Churn_Data[[#This Row],[Churn]]="No",Churn_Data[[#This Row],[tenure]],NA())</f>
        <v>#N/A</v>
      </c>
      <c r="AD1369">
        <f>IF(Churn_Data[[#This Row],[Churn]]="Yes",Churn_Data[[#This Row],[MonthlyCharges]],NA())</f>
        <v>83.65</v>
      </c>
      <c r="AE1369">
        <f>IF(Churn_Data[[#This Row],[Churn]]="Yes",Churn_Data[[#This Row],[tenure]],NA())</f>
        <v>19</v>
      </c>
      <c r="AF1369">
        <v>1589.35</v>
      </c>
    </row>
    <row r="1370" spans="1:32" x14ac:dyDescent="0.3">
      <c r="A1370" t="s">
        <v>1402</v>
      </c>
      <c r="B1370" t="s">
        <v>23</v>
      </c>
      <c r="C1370" t="str">
        <f>IF(Churn_Data[[#This Row],[SeniorCitizen]]=1,"Yes","No")</f>
        <v>No</v>
      </c>
      <c r="D1370">
        <v>0</v>
      </c>
      <c r="E1370" t="s">
        <v>24</v>
      </c>
      <c r="F1370" t="s">
        <v>24</v>
      </c>
      <c r="G1370" t="s">
        <v>24</v>
      </c>
      <c r="H1370" t="s">
        <v>24</v>
      </c>
      <c r="I1370" t="s">
        <v>26</v>
      </c>
      <c r="J1370" t="str">
        <f>IF(Churn_Data[[#This Row],[InternetService]]&lt;&gt;"No","Yes","No")</f>
        <v>Yes</v>
      </c>
      <c r="K1370" t="s">
        <v>25</v>
      </c>
      <c r="L1370" t="s">
        <v>25</v>
      </c>
      <c r="M1370" t="s">
        <v>25</v>
      </c>
      <c r="N1370" t="s">
        <v>25</v>
      </c>
      <c r="O1370" t="s">
        <v>25</v>
      </c>
      <c r="P1370" t="s">
        <v>24</v>
      </c>
      <c r="Q1370" t="s">
        <v>24</v>
      </c>
      <c r="R1370">
        <f>IF(Churn_Data[[#This Row],[Churn]]="Yes",1,0)</f>
        <v>1</v>
      </c>
      <c r="S1370" t="s">
        <v>24</v>
      </c>
      <c r="T1370">
        <f>(Churn_Data[[#This Row],[OnlineSecurity]]="Yes")+(Churn_Data[[#This Row],[OnlineBackup]]="Yes")+(Churn_Data[[#This Row],[DeviceProtection]]="Yes")+(Churn_Data[[#This Row],[TechSupport]]="Yes")+(Churn_Data[[#This Row],[StreamingTV]]="Yes")+(Churn_Data[[#This Row],[StreamingMovies]]="Yes")</f>
        <v>1</v>
      </c>
      <c r="U1370" t="s">
        <v>27</v>
      </c>
      <c r="V1370" t="s">
        <v>32</v>
      </c>
      <c r="W1370" t="str">
        <f>IF(ISNUMBER(SEARCH("automatic", Churn_Data[[#This Row],[PaymentMethod]])), "Automatic", "Manual")</f>
        <v>Manual</v>
      </c>
      <c r="X1370">
        <v>85.45</v>
      </c>
      <c r="Y1370" t="str">
        <f>IF(Churn_Data[[#This Row],[tenure]]&lt;=12,"0-1 Year",IF(Churn_Data[[#This Row],[tenure]]&lt;=24,"1-2 Years",IF(Churn_Data[[#This Row],[tenure]]&lt;=36,"2-3 Years",IF(Churn_Data[[#This Row],[tenure]]&lt;=48,"3-4 Years",IF(Churn_Data[[#This Row],[tenure]]&lt;=60,"4-5 Years","5+ Years")))))</f>
        <v>1-2 Years</v>
      </c>
      <c r="Z1370">
        <v>17</v>
      </c>
      <c r="AA1370">
        <v>1451.6</v>
      </c>
      <c r="AB1370" t="e">
        <f>IF(Churn_Data[[#This Row],[Churn]]="No",Churn_Data[[#This Row],[MonthlyCharges]],NA())</f>
        <v>#N/A</v>
      </c>
      <c r="AC1370" t="e">
        <f>IF(Churn_Data[[#This Row],[Churn]]="No",Churn_Data[[#This Row],[tenure]],NA())</f>
        <v>#N/A</v>
      </c>
      <c r="AD1370">
        <f>IF(Churn_Data[[#This Row],[Churn]]="Yes",Churn_Data[[#This Row],[MonthlyCharges]],NA())</f>
        <v>85.45</v>
      </c>
      <c r="AE1370">
        <f>IF(Churn_Data[[#This Row],[Churn]]="Yes",Churn_Data[[#This Row],[tenure]],NA())</f>
        <v>17</v>
      </c>
      <c r="AF1370">
        <v>1452.65</v>
      </c>
    </row>
    <row r="1371" spans="1:32" x14ac:dyDescent="0.3">
      <c r="A1371" t="s">
        <v>1403</v>
      </c>
      <c r="B1371" t="s">
        <v>23</v>
      </c>
      <c r="C1371" t="str">
        <f>IF(Churn_Data[[#This Row],[SeniorCitizen]]=1,"Yes","No")</f>
        <v>No</v>
      </c>
      <c r="D1371">
        <v>0</v>
      </c>
      <c r="E1371" t="s">
        <v>25</v>
      </c>
      <c r="F1371" t="s">
        <v>25</v>
      </c>
      <c r="G1371" t="s">
        <v>24</v>
      </c>
      <c r="H1371" t="s">
        <v>24</v>
      </c>
      <c r="I1371" t="s">
        <v>26</v>
      </c>
      <c r="J1371" t="str">
        <f>IF(Churn_Data[[#This Row],[InternetService]]&lt;&gt;"No","Yes","No")</f>
        <v>Yes</v>
      </c>
      <c r="K1371" t="s">
        <v>25</v>
      </c>
      <c r="L1371" t="s">
        <v>25</v>
      </c>
      <c r="M1371" t="s">
        <v>25</v>
      </c>
      <c r="N1371" t="s">
        <v>25</v>
      </c>
      <c r="O1371" t="s">
        <v>25</v>
      </c>
      <c r="P1371" t="s">
        <v>24</v>
      </c>
      <c r="Q1371" t="s">
        <v>25</v>
      </c>
      <c r="R1371">
        <f>IF(Churn_Data[[#This Row],[Churn]]="Yes",1,0)</f>
        <v>0</v>
      </c>
      <c r="S1371" t="s">
        <v>24</v>
      </c>
      <c r="T1371">
        <f>(Churn_Data[[#This Row],[OnlineSecurity]]="Yes")+(Churn_Data[[#This Row],[OnlineBackup]]="Yes")+(Churn_Data[[#This Row],[DeviceProtection]]="Yes")+(Churn_Data[[#This Row],[TechSupport]]="Yes")+(Churn_Data[[#This Row],[StreamingTV]]="Yes")+(Churn_Data[[#This Row],[StreamingMovies]]="Yes")</f>
        <v>1</v>
      </c>
      <c r="U1371" t="s">
        <v>27</v>
      </c>
      <c r="V1371" t="s">
        <v>32</v>
      </c>
      <c r="W1371" t="str">
        <f>IF(ISNUMBER(SEARCH("automatic", Churn_Data[[#This Row],[PaymentMethod]])), "Automatic", "Manual")</f>
        <v>Manual</v>
      </c>
      <c r="X1371">
        <v>84.5</v>
      </c>
      <c r="Y1371" t="str">
        <f>IF(Churn_Data[[#This Row],[tenure]]&lt;=12,"0-1 Year",IF(Churn_Data[[#This Row],[tenure]]&lt;=24,"1-2 Years",IF(Churn_Data[[#This Row],[tenure]]&lt;=36,"2-3 Years",IF(Churn_Data[[#This Row],[tenure]]&lt;=48,"3-4 Years",IF(Churn_Data[[#This Row],[tenure]]&lt;=60,"4-5 Years","5+ Years")))))</f>
        <v>4-5 Years</v>
      </c>
      <c r="Z1371">
        <v>49</v>
      </c>
      <c r="AA1371">
        <v>3906.7</v>
      </c>
      <c r="AB1371">
        <f>IF(Churn_Data[[#This Row],[Churn]]="No",Churn_Data[[#This Row],[MonthlyCharges]],NA())</f>
        <v>84.5</v>
      </c>
      <c r="AC1371">
        <f>IF(Churn_Data[[#This Row],[Churn]]="No",Churn_Data[[#This Row],[tenure]],NA())</f>
        <v>49</v>
      </c>
      <c r="AD1371" t="e">
        <f>IF(Churn_Data[[#This Row],[Churn]]="Yes",Churn_Data[[#This Row],[MonthlyCharges]],NA())</f>
        <v>#N/A</v>
      </c>
      <c r="AE1371" t="e">
        <f>IF(Churn_Data[[#This Row],[Churn]]="Yes",Churn_Data[[#This Row],[tenure]],NA())</f>
        <v>#N/A</v>
      </c>
      <c r="AF1371">
        <v>4140.5</v>
      </c>
    </row>
    <row r="1372" spans="1:32" x14ac:dyDescent="0.3">
      <c r="A1372" t="s">
        <v>1404</v>
      </c>
      <c r="B1372" t="s">
        <v>23</v>
      </c>
      <c r="C1372" t="str">
        <f>IF(Churn_Data[[#This Row],[SeniorCitizen]]=1,"Yes","No")</f>
        <v>No</v>
      </c>
      <c r="D1372">
        <v>0</v>
      </c>
      <c r="E1372" t="s">
        <v>25</v>
      </c>
      <c r="F1372" t="s">
        <v>25</v>
      </c>
      <c r="G1372" t="s">
        <v>24</v>
      </c>
      <c r="H1372" t="s">
        <v>24</v>
      </c>
      <c r="I1372" t="s">
        <v>26</v>
      </c>
      <c r="J1372" t="str">
        <f>IF(Churn_Data[[#This Row],[InternetService]]&lt;&gt;"No","Yes","No")</f>
        <v>Yes</v>
      </c>
      <c r="K1372" t="s">
        <v>25</v>
      </c>
      <c r="L1372" t="s">
        <v>25</v>
      </c>
      <c r="M1372" t="s">
        <v>25</v>
      </c>
      <c r="N1372" t="s">
        <v>25</v>
      </c>
      <c r="O1372" t="s">
        <v>25</v>
      </c>
      <c r="P1372" t="s">
        <v>24</v>
      </c>
      <c r="Q1372" t="s">
        <v>25</v>
      </c>
      <c r="R1372">
        <f>IF(Churn_Data[[#This Row],[Churn]]="Yes",1,0)</f>
        <v>0</v>
      </c>
      <c r="S1372" t="s">
        <v>24</v>
      </c>
      <c r="T1372">
        <f>(Churn_Data[[#This Row],[OnlineSecurity]]="Yes")+(Churn_Data[[#This Row],[OnlineBackup]]="Yes")+(Churn_Data[[#This Row],[DeviceProtection]]="Yes")+(Churn_Data[[#This Row],[TechSupport]]="Yes")+(Churn_Data[[#This Row],[StreamingTV]]="Yes")+(Churn_Data[[#This Row],[StreamingMovies]]="Yes")</f>
        <v>1</v>
      </c>
      <c r="U1372" t="s">
        <v>27</v>
      </c>
      <c r="V1372" t="s">
        <v>32</v>
      </c>
      <c r="W1372" t="str">
        <f>IF(ISNUMBER(SEARCH("automatic", Churn_Data[[#This Row],[PaymentMethod]])), "Automatic", "Manual")</f>
        <v>Manual</v>
      </c>
      <c r="X1372">
        <v>85.95</v>
      </c>
      <c r="Y1372" t="str">
        <f>IF(Churn_Data[[#This Row],[tenure]]&lt;=12,"0-1 Year",IF(Churn_Data[[#This Row],[tenure]]&lt;=24,"1-2 Years",IF(Churn_Data[[#This Row],[tenure]]&lt;=36,"2-3 Years",IF(Churn_Data[[#This Row],[tenure]]&lt;=48,"3-4 Years",IF(Churn_Data[[#This Row],[tenure]]&lt;=60,"4-5 Years","5+ Years")))))</f>
        <v>1-2 Years</v>
      </c>
      <c r="Z1372">
        <v>13</v>
      </c>
      <c r="AA1372">
        <v>1215.6500000000001</v>
      </c>
      <c r="AB1372">
        <f>IF(Churn_Data[[#This Row],[Churn]]="No",Churn_Data[[#This Row],[MonthlyCharges]],NA())</f>
        <v>85.95</v>
      </c>
      <c r="AC1372">
        <f>IF(Churn_Data[[#This Row],[Churn]]="No",Churn_Data[[#This Row],[tenure]],NA())</f>
        <v>13</v>
      </c>
      <c r="AD1372" t="e">
        <f>IF(Churn_Data[[#This Row],[Churn]]="Yes",Churn_Data[[#This Row],[MonthlyCharges]],NA())</f>
        <v>#N/A</v>
      </c>
      <c r="AE1372" t="e">
        <f>IF(Churn_Data[[#This Row],[Churn]]="Yes",Churn_Data[[#This Row],[tenure]],NA())</f>
        <v>#N/A</v>
      </c>
      <c r="AF1372">
        <v>1117.3499999999999</v>
      </c>
    </row>
    <row r="1373" spans="1:32" x14ac:dyDescent="0.3">
      <c r="A1373" t="s">
        <v>1405</v>
      </c>
      <c r="B1373" t="s">
        <v>30</v>
      </c>
      <c r="C1373" t="str">
        <f>IF(Churn_Data[[#This Row],[SeniorCitizen]]=1,"Yes","No")</f>
        <v>Yes</v>
      </c>
      <c r="D1373">
        <v>1</v>
      </c>
      <c r="E1373" t="s">
        <v>24</v>
      </c>
      <c r="F1373" t="s">
        <v>25</v>
      </c>
      <c r="G1373" t="s">
        <v>24</v>
      </c>
      <c r="H1373" t="s">
        <v>24</v>
      </c>
      <c r="I1373" t="s">
        <v>26</v>
      </c>
      <c r="J1373" t="str">
        <f>IF(Churn_Data[[#This Row],[InternetService]]&lt;&gt;"No","Yes","No")</f>
        <v>Yes</v>
      </c>
      <c r="K1373" t="s">
        <v>25</v>
      </c>
      <c r="L1373" t="s">
        <v>25</v>
      </c>
      <c r="M1373" t="s">
        <v>25</v>
      </c>
      <c r="N1373" t="s">
        <v>25</v>
      </c>
      <c r="O1373" t="s">
        <v>25</v>
      </c>
      <c r="P1373" t="s">
        <v>24</v>
      </c>
      <c r="Q1373" t="s">
        <v>25</v>
      </c>
      <c r="R1373">
        <f>IF(Churn_Data[[#This Row],[Churn]]="Yes",1,0)</f>
        <v>0</v>
      </c>
      <c r="S1373" t="s">
        <v>25</v>
      </c>
      <c r="T1373">
        <f>(Churn_Data[[#This Row],[OnlineSecurity]]="Yes")+(Churn_Data[[#This Row],[OnlineBackup]]="Yes")+(Churn_Data[[#This Row],[DeviceProtection]]="Yes")+(Churn_Data[[#This Row],[TechSupport]]="Yes")+(Churn_Data[[#This Row],[StreamingTV]]="Yes")+(Churn_Data[[#This Row],[StreamingMovies]]="Yes")</f>
        <v>1</v>
      </c>
      <c r="U1373" t="s">
        <v>27</v>
      </c>
      <c r="V1373" t="s">
        <v>32</v>
      </c>
      <c r="W1373" t="str">
        <f>IF(ISNUMBER(SEARCH("automatic", Churn_Data[[#This Row],[PaymentMethod]])), "Automatic", "Manual")</f>
        <v>Manual</v>
      </c>
      <c r="X1373">
        <v>86.8</v>
      </c>
      <c r="Y1373" t="str">
        <f>IF(Churn_Data[[#This Row],[tenure]]&lt;=12,"0-1 Year",IF(Churn_Data[[#This Row],[tenure]]&lt;=24,"1-2 Years",IF(Churn_Data[[#This Row],[tenure]]&lt;=36,"2-3 Years",IF(Churn_Data[[#This Row],[tenure]]&lt;=48,"3-4 Years",IF(Churn_Data[[#This Row],[tenure]]&lt;=60,"4-5 Years","5+ Years")))))</f>
        <v>1-2 Years</v>
      </c>
      <c r="Z1373">
        <v>23</v>
      </c>
      <c r="AA1373">
        <v>1975.85</v>
      </c>
      <c r="AB1373">
        <f>IF(Churn_Data[[#This Row],[Churn]]="No",Churn_Data[[#This Row],[MonthlyCharges]],NA())</f>
        <v>86.8</v>
      </c>
      <c r="AC1373">
        <f>IF(Churn_Data[[#This Row],[Churn]]="No",Churn_Data[[#This Row],[tenure]],NA())</f>
        <v>23</v>
      </c>
      <c r="AD1373" t="e">
        <f>IF(Churn_Data[[#This Row],[Churn]]="Yes",Churn_Data[[#This Row],[MonthlyCharges]],NA())</f>
        <v>#N/A</v>
      </c>
      <c r="AE1373" t="e">
        <f>IF(Churn_Data[[#This Row],[Churn]]="Yes",Churn_Data[[#This Row],[tenure]],NA())</f>
        <v>#N/A</v>
      </c>
      <c r="AF1373">
        <v>1996.4</v>
      </c>
    </row>
    <row r="1374" spans="1:32" x14ac:dyDescent="0.3">
      <c r="A1374" t="s">
        <v>1406</v>
      </c>
      <c r="B1374" t="s">
        <v>23</v>
      </c>
      <c r="C1374" t="str">
        <f>IF(Churn_Data[[#This Row],[SeniorCitizen]]=1,"Yes","No")</f>
        <v>No</v>
      </c>
      <c r="D1374">
        <v>0</v>
      </c>
      <c r="E1374" t="s">
        <v>24</v>
      </c>
      <c r="F1374" t="s">
        <v>25</v>
      </c>
      <c r="G1374" t="s">
        <v>24</v>
      </c>
      <c r="H1374" t="s">
        <v>25</v>
      </c>
      <c r="I1374" t="s">
        <v>26</v>
      </c>
      <c r="J1374" t="str">
        <f>IF(Churn_Data[[#This Row],[InternetService]]&lt;&gt;"No","Yes","No")</f>
        <v>Yes</v>
      </c>
      <c r="K1374" t="s">
        <v>25</v>
      </c>
      <c r="L1374" t="s">
        <v>25</v>
      </c>
      <c r="M1374" t="s">
        <v>25</v>
      </c>
      <c r="N1374" t="s">
        <v>25</v>
      </c>
      <c r="O1374" t="s">
        <v>25</v>
      </c>
      <c r="P1374" t="s">
        <v>24</v>
      </c>
      <c r="Q1374" t="s">
        <v>25</v>
      </c>
      <c r="R1374">
        <f>IF(Churn_Data[[#This Row],[Churn]]="Yes",1,0)</f>
        <v>0</v>
      </c>
      <c r="S1374" t="s">
        <v>25</v>
      </c>
      <c r="T1374">
        <f>(Churn_Data[[#This Row],[OnlineSecurity]]="Yes")+(Churn_Data[[#This Row],[OnlineBackup]]="Yes")+(Churn_Data[[#This Row],[DeviceProtection]]="Yes")+(Churn_Data[[#This Row],[TechSupport]]="Yes")+(Churn_Data[[#This Row],[StreamingTV]]="Yes")+(Churn_Data[[#This Row],[StreamingMovies]]="Yes")</f>
        <v>1</v>
      </c>
      <c r="U1374" t="s">
        <v>27</v>
      </c>
      <c r="V1374" t="s">
        <v>32</v>
      </c>
      <c r="W1374" t="str">
        <f>IF(ISNUMBER(SEARCH("automatic", Churn_Data[[#This Row],[PaymentMethod]])), "Automatic", "Manual")</f>
        <v>Manual</v>
      </c>
      <c r="X1374">
        <v>80.400000000000006</v>
      </c>
      <c r="Y1374" t="str">
        <f>IF(Churn_Data[[#This Row],[tenure]]&lt;=12,"0-1 Year",IF(Churn_Data[[#This Row],[tenure]]&lt;=24,"1-2 Years",IF(Churn_Data[[#This Row],[tenure]]&lt;=36,"2-3 Years",IF(Churn_Data[[#This Row],[tenure]]&lt;=48,"3-4 Years",IF(Churn_Data[[#This Row],[tenure]]&lt;=60,"4-5 Years","5+ Years")))))</f>
        <v>2-3 Years</v>
      </c>
      <c r="Z1374">
        <v>36</v>
      </c>
      <c r="AA1374">
        <v>2937.65</v>
      </c>
      <c r="AB1374">
        <f>IF(Churn_Data[[#This Row],[Churn]]="No",Churn_Data[[#This Row],[MonthlyCharges]],NA())</f>
        <v>80.400000000000006</v>
      </c>
      <c r="AC1374">
        <f>IF(Churn_Data[[#This Row],[Churn]]="No",Churn_Data[[#This Row],[tenure]],NA())</f>
        <v>36</v>
      </c>
      <c r="AD1374" t="e">
        <f>IF(Churn_Data[[#This Row],[Churn]]="Yes",Churn_Data[[#This Row],[MonthlyCharges]],NA())</f>
        <v>#N/A</v>
      </c>
      <c r="AE1374" t="e">
        <f>IF(Churn_Data[[#This Row],[Churn]]="Yes",Churn_Data[[#This Row],[tenure]],NA())</f>
        <v>#N/A</v>
      </c>
      <c r="AF1374">
        <v>2894.4</v>
      </c>
    </row>
    <row r="1375" spans="1:32" x14ac:dyDescent="0.3">
      <c r="A1375" t="s">
        <v>1407</v>
      </c>
      <c r="B1375" t="s">
        <v>23</v>
      </c>
      <c r="C1375" t="str">
        <f>IF(Churn_Data[[#This Row],[SeniorCitizen]]=1,"Yes","No")</f>
        <v>Yes</v>
      </c>
      <c r="D1375">
        <v>1</v>
      </c>
      <c r="E1375" t="s">
        <v>25</v>
      </c>
      <c r="F1375" t="s">
        <v>25</v>
      </c>
      <c r="G1375" t="s">
        <v>24</v>
      </c>
      <c r="H1375" t="s">
        <v>25</v>
      </c>
      <c r="I1375" t="s">
        <v>26</v>
      </c>
      <c r="J1375" t="str">
        <f>IF(Churn_Data[[#This Row],[InternetService]]&lt;&gt;"No","Yes","No")</f>
        <v>Yes</v>
      </c>
      <c r="K1375" t="s">
        <v>25</v>
      </c>
      <c r="L1375" t="s">
        <v>25</v>
      </c>
      <c r="M1375" t="s">
        <v>25</v>
      </c>
      <c r="N1375" t="s">
        <v>25</v>
      </c>
      <c r="O1375" t="s">
        <v>25</v>
      </c>
      <c r="P1375" t="s">
        <v>24</v>
      </c>
      <c r="Q1375" t="s">
        <v>25</v>
      </c>
      <c r="R1375">
        <f>IF(Churn_Data[[#This Row],[Churn]]="Yes",1,0)</f>
        <v>0</v>
      </c>
      <c r="S1375" t="s">
        <v>24</v>
      </c>
      <c r="T1375">
        <f>(Churn_Data[[#This Row],[OnlineSecurity]]="Yes")+(Churn_Data[[#This Row],[OnlineBackup]]="Yes")+(Churn_Data[[#This Row],[DeviceProtection]]="Yes")+(Churn_Data[[#This Row],[TechSupport]]="Yes")+(Churn_Data[[#This Row],[StreamingTV]]="Yes")+(Churn_Data[[#This Row],[StreamingMovies]]="Yes")</f>
        <v>1</v>
      </c>
      <c r="U1375" t="s">
        <v>27</v>
      </c>
      <c r="V1375" t="s">
        <v>32</v>
      </c>
      <c r="W1375" t="str">
        <f>IF(ISNUMBER(SEARCH("automatic", Churn_Data[[#This Row],[PaymentMethod]])), "Automatic", "Manual")</f>
        <v>Manual</v>
      </c>
      <c r="X1375">
        <v>81.45</v>
      </c>
      <c r="Y1375" t="str">
        <f>IF(Churn_Data[[#This Row],[tenure]]&lt;=12,"0-1 Year",IF(Churn_Data[[#This Row],[tenure]]&lt;=24,"1-2 Years",IF(Churn_Data[[#This Row],[tenure]]&lt;=36,"2-3 Years",IF(Churn_Data[[#This Row],[tenure]]&lt;=48,"3-4 Years",IF(Churn_Data[[#This Row],[tenure]]&lt;=60,"4-5 Years","5+ Years")))))</f>
        <v>1-2 Years</v>
      </c>
      <c r="Z1375">
        <v>20</v>
      </c>
      <c r="AA1375">
        <v>1671.6</v>
      </c>
      <c r="AB1375">
        <f>IF(Churn_Data[[#This Row],[Churn]]="No",Churn_Data[[#This Row],[MonthlyCharges]],NA())</f>
        <v>81.45</v>
      </c>
      <c r="AC1375">
        <f>IF(Churn_Data[[#This Row],[Churn]]="No",Churn_Data[[#This Row],[tenure]],NA())</f>
        <v>20</v>
      </c>
      <c r="AD1375" t="e">
        <f>IF(Churn_Data[[#This Row],[Churn]]="Yes",Churn_Data[[#This Row],[MonthlyCharges]],NA())</f>
        <v>#N/A</v>
      </c>
      <c r="AE1375" t="e">
        <f>IF(Churn_Data[[#This Row],[Churn]]="Yes",Churn_Data[[#This Row],[tenure]],NA())</f>
        <v>#N/A</v>
      </c>
      <c r="AF1375">
        <v>1629</v>
      </c>
    </row>
    <row r="1376" spans="1:32" x14ac:dyDescent="0.3">
      <c r="A1376" t="s">
        <v>1408</v>
      </c>
      <c r="B1376" t="s">
        <v>30</v>
      </c>
      <c r="C1376" t="str">
        <f>IF(Churn_Data[[#This Row],[SeniorCitizen]]=1,"Yes","No")</f>
        <v>No</v>
      </c>
      <c r="D1376">
        <v>0</v>
      </c>
      <c r="E1376" t="s">
        <v>24</v>
      </c>
      <c r="F1376" t="s">
        <v>25</v>
      </c>
      <c r="G1376" t="s">
        <v>24</v>
      </c>
      <c r="H1376" t="s">
        <v>24</v>
      </c>
      <c r="I1376" t="s">
        <v>26</v>
      </c>
      <c r="J1376" t="str">
        <f>IF(Churn_Data[[#This Row],[InternetService]]&lt;&gt;"No","Yes","No")</f>
        <v>Yes</v>
      </c>
      <c r="K1376" t="s">
        <v>25</v>
      </c>
      <c r="L1376" t="s">
        <v>25</v>
      </c>
      <c r="M1376" t="s">
        <v>25</v>
      </c>
      <c r="N1376" t="s">
        <v>25</v>
      </c>
      <c r="O1376" t="s">
        <v>25</v>
      </c>
      <c r="P1376" t="s">
        <v>24</v>
      </c>
      <c r="Q1376" t="s">
        <v>24</v>
      </c>
      <c r="R1376">
        <f>IF(Churn_Data[[#This Row],[Churn]]="Yes",1,0)</f>
        <v>1</v>
      </c>
      <c r="S1376" t="s">
        <v>24</v>
      </c>
      <c r="T1376">
        <f>(Churn_Data[[#This Row],[OnlineSecurity]]="Yes")+(Churn_Data[[#This Row],[OnlineBackup]]="Yes")+(Churn_Data[[#This Row],[DeviceProtection]]="Yes")+(Churn_Data[[#This Row],[TechSupport]]="Yes")+(Churn_Data[[#This Row],[StreamingTV]]="Yes")+(Churn_Data[[#This Row],[StreamingMovies]]="Yes")</f>
        <v>1</v>
      </c>
      <c r="U1376" t="s">
        <v>27</v>
      </c>
      <c r="V1376" t="s">
        <v>32</v>
      </c>
      <c r="W1376" t="str">
        <f>IF(ISNUMBER(SEARCH("automatic", Churn_Data[[#This Row],[PaymentMethod]])), "Automatic", "Manual")</f>
        <v>Manual</v>
      </c>
      <c r="X1376">
        <v>85.25</v>
      </c>
      <c r="Y1376" t="str">
        <f>IF(Churn_Data[[#This Row],[tenure]]&lt;=12,"0-1 Year",IF(Churn_Data[[#This Row],[tenure]]&lt;=24,"1-2 Years",IF(Churn_Data[[#This Row],[tenure]]&lt;=36,"2-3 Years",IF(Churn_Data[[#This Row],[tenure]]&lt;=48,"3-4 Years",IF(Churn_Data[[#This Row],[tenure]]&lt;=60,"4-5 Years","5+ Years")))))</f>
        <v>0-1 Year</v>
      </c>
      <c r="Z1376">
        <v>10</v>
      </c>
      <c r="AA1376">
        <v>855.3</v>
      </c>
      <c r="AB1376" t="e">
        <f>IF(Churn_Data[[#This Row],[Churn]]="No",Churn_Data[[#This Row],[MonthlyCharges]],NA())</f>
        <v>#N/A</v>
      </c>
      <c r="AC1376" t="e">
        <f>IF(Churn_Data[[#This Row],[Churn]]="No",Churn_Data[[#This Row],[tenure]],NA())</f>
        <v>#N/A</v>
      </c>
      <c r="AD1376">
        <f>IF(Churn_Data[[#This Row],[Churn]]="Yes",Churn_Data[[#This Row],[MonthlyCharges]],NA())</f>
        <v>85.25</v>
      </c>
      <c r="AE1376">
        <f>IF(Churn_Data[[#This Row],[Churn]]="Yes",Churn_Data[[#This Row],[tenure]],NA())</f>
        <v>10</v>
      </c>
      <c r="AF1376">
        <v>852.5</v>
      </c>
    </row>
    <row r="1377" spans="1:32" x14ac:dyDescent="0.3">
      <c r="A1377" t="s">
        <v>1409</v>
      </c>
      <c r="B1377" t="s">
        <v>30</v>
      </c>
      <c r="C1377" t="str">
        <f>IF(Churn_Data[[#This Row],[SeniorCitizen]]=1,"Yes","No")</f>
        <v>No</v>
      </c>
      <c r="D1377">
        <v>0</v>
      </c>
      <c r="E1377" t="s">
        <v>25</v>
      </c>
      <c r="F1377" t="s">
        <v>25</v>
      </c>
      <c r="G1377" t="s">
        <v>24</v>
      </c>
      <c r="H1377" t="s">
        <v>24</v>
      </c>
      <c r="I1377" t="s">
        <v>26</v>
      </c>
      <c r="J1377" t="str">
        <f>IF(Churn_Data[[#This Row],[InternetService]]&lt;&gt;"No","Yes","No")</f>
        <v>Yes</v>
      </c>
      <c r="K1377" t="s">
        <v>25</v>
      </c>
      <c r="L1377" t="s">
        <v>25</v>
      </c>
      <c r="M1377" t="s">
        <v>25</v>
      </c>
      <c r="N1377" t="s">
        <v>25</v>
      </c>
      <c r="O1377" t="s">
        <v>25</v>
      </c>
      <c r="P1377" t="s">
        <v>24</v>
      </c>
      <c r="Q1377" t="s">
        <v>25</v>
      </c>
      <c r="R1377">
        <f>IF(Churn_Data[[#This Row],[Churn]]="Yes",1,0)</f>
        <v>0</v>
      </c>
      <c r="S1377" t="s">
        <v>24</v>
      </c>
      <c r="T1377">
        <f>(Churn_Data[[#This Row],[OnlineSecurity]]="Yes")+(Churn_Data[[#This Row],[OnlineBackup]]="Yes")+(Churn_Data[[#This Row],[DeviceProtection]]="Yes")+(Churn_Data[[#This Row],[TechSupport]]="Yes")+(Churn_Data[[#This Row],[StreamingTV]]="Yes")+(Churn_Data[[#This Row],[StreamingMovies]]="Yes")</f>
        <v>1</v>
      </c>
      <c r="U1377" t="s">
        <v>27</v>
      </c>
      <c r="V1377" t="s">
        <v>32</v>
      </c>
      <c r="W1377" t="str">
        <f>IF(ISNUMBER(SEARCH("automatic", Churn_Data[[#This Row],[PaymentMethod]])), "Automatic", "Manual")</f>
        <v>Manual</v>
      </c>
      <c r="X1377">
        <v>84.9</v>
      </c>
      <c r="Y1377" t="str">
        <f>IF(Churn_Data[[#This Row],[tenure]]&lt;=12,"0-1 Year",IF(Churn_Data[[#This Row],[tenure]]&lt;=24,"1-2 Years",IF(Churn_Data[[#This Row],[tenure]]&lt;=36,"2-3 Years",IF(Churn_Data[[#This Row],[tenure]]&lt;=48,"3-4 Years",IF(Churn_Data[[#This Row],[tenure]]&lt;=60,"4-5 Years","5+ Years")))))</f>
        <v>2-3 Years</v>
      </c>
      <c r="Z1377">
        <v>29</v>
      </c>
      <c r="AA1377">
        <v>2516.1999999999998</v>
      </c>
      <c r="AB1377">
        <f>IF(Churn_Data[[#This Row],[Churn]]="No",Churn_Data[[#This Row],[MonthlyCharges]],NA())</f>
        <v>84.9</v>
      </c>
      <c r="AC1377">
        <f>IF(Churn_Data[[#This Row],[Churn]]="No",Churn_Data[[#This Row],[tenure]],NA())</f>
        <v>29</v>
      </c>
      <c r="AD1377" t="e">
        <f>IF(Churn_Data[[#This Row],[Churn]]="Yes",Churn_Data[[#This Row],[MonthlyCharges]],NA())</f>
        <v>#N/A</v>
      </c>
      <c r="AE1377" t="e">
        <f>IF(Churn_Data[[#This Row],[Churn]]="Yes",Churn_Data[[#This Row],[tenure]],NA())</f>
        <v>#N/A</v>
      </c>
      <c r="AF1377">
        <v>2462.1</v>
      </c>
    </row>
    <row r="1378" spans="1:32" x14ac:dyDescent="0.3">
      <c r="A1378" t="s">
        <v>1410</v>
      </c>
      <c r="B1378" t="s">
        <v>23</v>
      </c>
      <c r="C1378" t="str">
        <f>IF(Churn_Data[[#This Row],[SeniorCitizen]]=1,"Yes","No")</f>
        <v>Yes</v>
      </c>
      <c r="D1378">
        <v>1</v>
      </c>
      <c r="E1378" t="s">
        <v>25</v>
      </c>
      <c r="F1378" t="s">
        <v>25</v>
      </c>
      <c r="G1378" t="s">
        <v>24</v>
      </c>
      <c r="H1378" t="s">
        <v>24</v>
      </c>
      <c r="I1378" t="s">
        <v>26</v>
      </c>
      <c r="J1378" t="str">
        <f>IF(Churn_Data[[#This Row],[InternetService]]&lt;&gt;"No","Yes","No")</f>
        <v>Yes</v>
      </c>
      <c r="K1378" t="s">
        <v>25</v>
      </c>
      <c r="L1378" t="s">
        <v>25</v>
      </c>
      <c r="M1378" t="s">
        <v>25</v>
      </c>
      <c r="N1378" t="s">
        <v>25</v>
      </c>
      <c r="O1378" t="s">
        <v>25</v>
      </c>
      <c r="P1378" t="s">
        <v>24</v>
      </c>
      <c r="Q1378" t="s">
        <v>24</v>
      </c>
      <c r="R1378">
        <f>IF(Churn_Data[[#This Row],[Churn]]="Yes",1,0)</f>
        <v>1</v>
      </c>
      <c r="S1378" t="s">
        <v>24</v>
      </c>
      <c r="T1378">
        <f>(Churn_Data[[#This Row],[OnlineSecurity]]="Yes")+(Churn_Data[[#This Row],[OnlineBackup]]="Yes")+(Churn_Data[[#This Row],[DeviceProtection]]="Yes")+(Churn_Data[[#This Row],[TechSupport]]="Yes")+(Churn_Data[[#This Row],[StreamingTV]]="Yes")+(Churn_Data[[#This Row],[StreamingMovies]]="Yes")</f>
        <v>1</v>
      </c>
      <c r="U1378" t="s">
        <v>27</v>
      </c>
      <c r="V1378" t="s">
        <v>32</v>
      </c>
      <c r="W1378" t="str">
        <f>IF(ISNUMBER(SEARCH("automatic", Churn_Data[[#This Row],[PaymentMethod]])), "Automatic", "Manual")</f>
        <v>Manual</v>
      </c>
      <c r="X1378">
        <v>84.6</v>
      </c>
      <c r="Y1378" t="str">
        <f>IF(Churn_Data[[#This Row],[tenure]]&lt;=12,"0-1 Year",IF(Churn_Data[[#This Row],[tenure]]&lt;=24,"1-2 Years",IF(Churn_Data[[#This Row],[tenure]]&lt;=36,"2-3 Years",IF(Churn_Data[[#This Row],[tenure]]&lt;=48,"3-4 Years",IF(Churn_Data[[#This Row],[tenure]]&lt;=60,"4-5 Years","5+ Years")))))</f>
        <v>0-1 Year</v>
      </c>
      <c r="Z1378">
        <v>4</v>
      </c>
      <c r="AA1378">
        <v>360.1</v>
      </c>
      <c r="AB1378" t="e">
        <f>IF(Churn_Data[[#This Row],[Churn]]="No",Churn_Data[[#This Row],[MonthlyCharges]],NA())</f>
        <v>#N/A</v>
      </c>
      <c r="AC1378" t="e">
        <f>IF(Churn_Data[[#This Row],[Churn]]="No",Churn_Data[[#This Row],[tenure]],NA())</f>
        <v>#N/A</v>
      </c>
      <c r="AD1378">
        <f>IF(Churn_Data[[#This Row],[Churn]]="Yes",Churn_Data[[#This Row],[MonthlyCharges]],NA())</f>
        <v>84.6</v>
      </c>
      <c r="AE1378">
        <f>IF(Churn_Data[[#This Row],[Churn]]="Yes",Churn_Data[[#This Row],[tenure]],NA())</f>
        <v>4</v>
      </c>
      <c r="AF1378">
        <v>338.4</v>
      </c>
    </row>
    <row r="1379" spans="1:32" x14ac:dyDescent="0.3">
      <c r="A1379" t="s">
        <v>1411</v>
      </c>
      <c r="B1379" t="s">
        <v>23</v>
      </c>
      <c r="C1379" t="str">
        <f>IF(Churn_Data[[#This Row],[SeniorCitizen]]=1,"Yes","No")</f>
        <v>No</v>
      </c>
      <c r="D1379">
        <v>0</v>
      </c>
      <c r="E1379" t="s">
        <v>25</v>
      </c>
      <c r="F1379" t="s">
        <v>25</v>
      </c>
      <c r="G1379" t="s">
        <v>24</v>
      </c>
      <c r="H1379" t="s">
        <v>25</v>
      </c>
      <c r="I1379" t="s">
        <v>26</v>
      </c>
      <c r="J1379" t="str">
        <f>IF(Churn_Data[[#This Row],[InternetService]]&lt;&gt;"No","Yes","No")</f>
        <v>Yes</v>
      </c>
      <c r="K1379" t="s">
        <v>25</v>
      </c>
      <c r="L1379" t="s">
        <v>25</v>
      </c>
      <c r="M1379" t="s">
        <v>25</v>
      </c>
      <c r="N1379" t="s">
        <v>25</v>
      </c>
      <c r="O1379" t="s">
        <v>25</v>
      </c>
      <c r="P1379" t="s">
        <v>24</v>
      </c>
      <c r="Q1379" t="s">
        <v>24</v>
      </c>
      <c r="R1379">
        <f>IF(Churn_Data[[#This Row],[Churn]]="Yes",1,0)</f>
        <v>1</v>
      </c>
      <c r="S1379" t="s">
        <v>24</v>
      </c>
      <c r="T1379">
        <f>(Churn_Data[[#This Row],[OnlineSecurity]]="Yes")+(Churn_Data[[#This Row],[OnlineBackup]]="Yes")+(Churn_Data[[#This Row],[DeviceProtection]]="Yes")+(Churn_Data[[#This Row],[TechSupport]]="Yes")+(Churn_Data[[#This Row],[StreamingTV]]="Yes")+(Churn_Data[[#This Row],[StreamingMovies]]="Yes")</f>
        <v>1</v>
      </c>
      <c r="U1379" t="s">
        <v>27</v>
      </c>
      <c r="V1379" t="s">
        <v>32</v>
      </c>
      <c r="W1379" t="str">
        <f>IF(ISNUMBER(SEARCH("automatic", Churn_Data[[#This Row],[PaymentMethod]])), "Automatic", "Manual")</f>
        <v>Manual</v>
      </c>
      <c r="X1379">
        <v>80</v>
      </c>
      <c r="Y1379" t="str">
        <f>IF(Churn_Data[[#This Row],[tenure]]&lt;=12,"0-1 Year",IF(Churn_Data[[#This Row],[tenure]]&lt;=24,"1-2 Years",IF(Churn_Data[[#This Row],[tenure]]&lt;=36,"2-3 Years",IF(Churn_Data[[#This Row],[tenure]]&lt;=48,"3-4 Years",IF(Churn_Data[[#This Row],[tenure]]&lt;=60,"4-5 Years","5+ Years")))))</f>
        <v>0-1 Year</v>
      </c>
      <c r="Z1379">
        <v>5</v>
      </c>
      <c r="AA1379">
        <v>412.5</v>
      </c>
      <c r="AB1379" t="e">
        <f>IF(Churn_Data[[#This Row],[Churn]]="No",Churn_Data[[#This Row],[MonthlyCharges]],NA())</f>
        <v>#N/A</v>
      </c>
      <c r="AC1379" t="e">
        <f>IF(Churn_Data[[#This Row],[Churn]]="No",Churn_Data[[#This Row],[tenure]],NA())</f>
        <v>#N/A</v>
      </c>
      <c r="AD1379">
        <f>IF(Churn_Data[[#This Row],[Churn]]="Yes",Churn_Data[[#This Row],[MonthlyCharges]],NA())</f>
        <v>80</v>
      </c>
      <c r="AE1379">
        <f>IF(Churn_Data[[#This Row],[Churn]]="Yes",Churn_Data[[#This Row],[tenure]],NA())</f>
        <v>5</v>
      </c>
      <c r="AF1379">
        <v>400</v>
      </c>
    </row>
    <row r="1380" spans="1:32" x14ac:dyDescent="0.3">
      <c r="A1380" t="s">
        <v>1412</v>
      </c>
      <c r="B1380" t="s">
        <v>30</v>
      </c>
      <c r="C1380" t="str">
        <f>IF(Churn_Data[[#This Row],[SeniorCitizen]]=1,"Yes","No")</f>
        <v>No</v>
      </c>
      <c r="D1380">
        <v>0</v>
      </c>
      <c r="E1380" t="s">
        <v>25</v>
      </c>
      <c r="F1380" t="s">
        <v>25</v>
      </c>
      <c r="G1380" t="s">
        <v>24</v>
      </c>
      <c r="H1380" t="s">
        <v>25</v>
      </c>
      <c r="I1380" t="s">
        <v>26</v>
      </c>
      <c r="J1380" t="str">
        <f>IF(Churn_Data[[#This Row],[InternetService]]&lt;&gt;"No","Yes","No")</f>
        <v>Yes</v>
      </c>
      <c r="K1380" t="s">
        <v>25</v>
      </c>
      <c r="L1380" t="s">
        <v>25</v>
      </c>
      <c r="M1380" t="s">
        <v>25</v>
      </c>
      <c r="N1380" t="s">
        <v>25</v>
      </c>
      <c r="O1380" t="s">
        <v>25</v>
      </c>
      <c r="P1380" t="s">
        <v>24</v>
      </c>
      <c r="Q1380" t="s">
        <v>24</v>
      </c>
      <c r="R1380">
        <f>IF(Churn_Data[[#This Row],[Churn]]="Yes",1,0)</f>
        <v>1</v>
      </c>
      <c r="S1380" t="s">
        <v>24</v>
      </c>
      <c r="T1380">
        <f>(Churn_Data[[#This Row],[OnlineSecurity]]="Yes")+(Churn_Data[[#This Row],[OnlineBackup]]="Yes")+(Churn_Data[[#This Row],[DeviceProtection]]="Yes")+(Churn_Data[[#This Row],[TechSupport]]="Yes")+(Churn_Data[[#This Row],[StreamingTV]]="Yes")+(Churn_Data[[#This Row],[StreamingMovies]]="Yes")</f>
        <v>1</v>
      </c>
      <c r="U1380" t="s">
        <v>27</v>
      </c>
      <c r="V1380" t="s">
        <v>32</v>
      </c>
      <c r="W1380" t="str">
        <f>IF(ISNUMBER(SEARCH("automatic", Churn_Data[[#This Row],[PaymentMethod]])), "Automatic", "Manual")</f>
        <v>Manual</v>
      </c>
      <c r="X1380">
        <v>80.95</v>
      </c>
      <c r="Y1380" t="str">
        <f>IF(Churn_Data[[#This Row],[tenure]]&lt;=12,"0-1 Year",IF(Churn_Data[[#This Row],[tenure]]&lt;=24,"1-2 Years",IF(Churn_Data[[#This Row],[tenure]]&lt;=36,"2-3 Years",IF(Churn_Data[[#This Row],[tenure]]&lt;=48,"3-4 Years",IF(Churn_Data[[#This Row],[tenure]]&lt;=60,"4-5 Years","5+ Years")))))</f>
        <v>0-1 Year</v>
      </c>
      <c r="Z1380">
        <v>2</v>
      </c>
      <c r="AA1380">
        <v>171.15</v>
      </c>
      <c r="AB1380" t="e">
        <f>IF(Churn_Data[[#This Row],[Churn]]="No",Churn_Data[[#This Row],[MonthlyCharges]],NA())</f>
        <v>#N/A</v>
      </c>
      <c r="AC1380" t="e">
        <f>IF(Churn_Data[[#This Row],[Churn]]="No",Churn_Data[[#This Row],[tenure]],NA())</f>
        <v>#N/A</v>
      </c>
      <c r="AD1380">
        <f>IF(Churn_Data[[#This Row],[Churn]]="Yes",Churn_Data[[#This Row],[MonthlyCharges]],NA())</f>
        <v>80.95</v>
      </c>
      <c r="AE1380">
        <f>IF(Churn_Data[[#This Row],[Churn]]="Yes",Churn_Data[[#This Row],[tenure]],NA())</f>
        <v>2</v>
      </c>
      <c r="AF1380">
        <v>161.9</v>
      </c>
    </row>
    <row r="1381" spans="1:32" x14ac:dyDescent="0.3">
      <c r="A1381" t="s">
        <v>1413</v>
      </c>
      <c r="B1381" t="s">
        <v>23</v>
      </c>
      <c r="C1381" t="str">
        <f>IF(Churn_Data[[#This Row],[SeniorCitizen]]=1,"Yes","No")</f>
        <v>No</v>
      </c>
      <c r="D1381">
        <v>0</v>
      </c>
      <c r="E1381" t="s">
        <v>24</v>
      </c>
      <c r="F1381" t="s">
        <v>25</v>
      </c>
      <c r="G1381" t="s">
        <v>24</v>
      </c>
      <c r="H1381" t="s">
        <v>25</v>
      </c>
      <c r="I1381" t="s">
        <v>26</v>
      </c>
      <c r="J1381" t="str">
        <f>IF(Churn_Data[[#This Row],[InternetService]]&lt;&gt;"No","Yes","No")</f>
        <v>Yes</v>
      </c>
      <c r="K1381" t="s">
        <v>25</v>
      </c>
      <c r="L1381" t="s">
        <v>25</v>
      </c>
      <c r="M1381" t="s">
        <v>25</v>
      </c>
      <c r="N1381" t="s">
        <v>25</v>
      </c>
      <c r="O1381" t="s">
        <v>25</v>
      </c>
      <c r="P1381" t="s">
        <v>24</v>
      </c>
      <c r="Q1381" t="s">
        <v>25</v>
      </c>
      <c r="R1381">
        <f>IF(Churn_Data[[#This Row],[Churn]]="Yes",1,0)</f>
        <v>0</v>
      </c>
      <c r="S1381" t="s">
        <v>24</v>
      </c>
      <c r="T1381">
        <f>(Churn_Data[[#This Row],[OnlineSecurity]]="Yes")+(Churn_Data[[#This Row],[OnlineBackup]]="Yes")+(Churn_Data[[#This Row],[DeviceProtection]]="Yes")+(Churn_Data[[#This Row],[TechSupport]]="Yes")+(Churn_Data[[#This Row],[StreamingTV]]="Yes")+(Churn_Data[[#This Row],[StreamingMovies]]="Yes")</f>
        <v>1</v>
      </c>
      <c r="U1381" t="s">
        <v>27</v>
      </c>
      <c r="V1381" t="s">
        <v>32</v>
      </c>
      <c r="W1381" t="str">
        <f>IF(ISNUMBER(SEARCH("automatic", Churn_Data[[#This Row],[PaymentMethod]])), "Automatic", "Manual")</f>
        <v>Manual</v>
      </c>
      <c r="X1381">
        <v>79.75</v>
      </c>
      <c r="Y1381" t="str">
        <f>IF(Churn_Data[[#This Row],[tenure]]&lt;=12,"0-1 Year",IF(Churn_Data[[#This Row],[tenure]]&lt;=24,"1-2 Years",IF(Churn_Data[[#This Row],[tenure]]&lt;=36,"2-3 Years",IF(Churn_Data[[#This Row],[tenure]]&lt;=48,"3-4 Years",IF(Churn_Data[[#This Row],[tenure]]&lt;=60,"4-5 Years","5+ Years")))))</f>
        <v>0-1 Year</v>
      </c>
      <c r="Z1381">
        <v>9</v>
      </c>
      <c r="AA1381">
        <v>769.1</v>
      </c>
      <c r="AB1381">
        <f>IF(Churn_Data[[#This Row],[Churn]]="No",Churn_Data[[#This Row],[MonthlyCharges]],NA())</f>
        <v>79.75</v>
      </c>
      <c r="AC1381">
        <f>IF(Churn_Data[[#This Row],[Churn]]="No",Churn_Data[[#This Row],[tenure]],NA())</f>
        <v>9</v>
      </c>
      <c r="AD1381" t="e">
        <f>IF(Churn_Data[[#This Row],[Churn]]="Yes",Churn_Data[[#This Row],[MonthlyCharges]],NA())</f>
        <v>#N/A</v>
      </c>
      <c r="AE1381" t="e">
        <f>IF(Churn_Data[[#This Row],[Churn]]="Yes",Churn_Data[[#This Row],[tenure]],NA())</f>
        <v>#N/A</v>
      </c>
      <c r="AF1381">
        <v>717.75</v>
      </c>
    </row>
    <row r="1382" spans="1:32" x14ac:dyDescent="0.3">
      <c r="A1382" t="s">
        <v>1414</v>
      </c>
      <c r="B1382" t="s">
        <v>23</v>
      </c>
      <c r="C1382" t="str">
        <f>IF(Churn_Data[[#This Row],[SeniorCitizen]]=1,"Yes","No")</f>
        <v>No</v>
      </c>
      <c r="D1382">
        <v>0</v>
      </c>
      <c r="E1382" t="s">
        <v>25</v>
      </c>
      <c r="F1382" t="s">
        <v>25</v>
      </c>
      <c r="G1382" t="s">
        <v>24</v>
      </c>
      <c r="H1382" t="s">
        <v>25</v>
      </c>
      <c r="I1382" t="s">
        <v>26</v>
      </c>
      <c r="J1382" t="str">
        <f>IF(Churn_Data[[#This Row],[InternetService]]&lt;&gt;"No","Yes","No")</f>
        <v>Yes</v>
      </c>
      <c r="K1382" t="s">
        <v>25</v>
      </c>
      <c r="L1382" t="s">
        <v>25</v>
      </c>
      <c r="M1382" t="s">
        <v>25</v>
      </c>
      <c r="N1382" t="s">
        <v>25</v>
      </c>
      <c r="O1382" t="s">
        <v>25</v>
      </c>
      <c r="P1382" t="s">
        <v>24</v>
      </c>
      <c r="Q1382" t="s">
        <v>24</v>
      </c>
      <c r="R1382">
        <f>IF(Churn_Data[[#This Row],[Churn]]="Yes",1,0)</f>
        <v>1</v>
      </c>
      <c r="S1382" t="s">
        <v>24</v>
      </c>
      <c r="T1382">
        <f>(Churn_Data[[#This Row],[OnlineSecurity]]="Yes")+(Churn_Data[[#This Row],[OnlineBackup]]="Yes")+(Churn_Data[[#This Row],[DeviceProtection]]="Yes")+(Churn_Data[[#This Row],[TechSupport]]="Yes")+(Churn_Data[[#This Row],[StreamingTV]]="Yes")+(Churn_Data[[#This Row],[StreamingMovies]]="Yes")</f>
        <v>1</v>
      </c>
      <c r="U1382" t="s">
        <v>27</v>
      </c>
      <c r="V1382" t="s">
        <v>32</v>
      </c>
      <c r="W1382" t="str">
        <f>IF(ISNUMBER(SEARCH("automatic", Churn_Data[[#This Row],[PaymentMethod]])), "Automatic", "Manual")</f>
        <v>Manual</v>
      </c>
      <c r="X1382">
        <v>79.3</v>
      </c>
      <c r="Y1382" t="str">
        <f>IF(Churn_Data[[#This Row],[tenure]]&lt;=12,"0-1 Year",IF(Churn_Data[[#This Row],[tenure]]&lt;=24,"1-2 Years",IF(Churn_Data[[#This Row],[tenure]]&lt;=36,"2-3 Years",IF(Churn_Data[[#This Row],[tenure]]&lt;=48,"3-4 Years",IF(Churn_Data[[#This Row],[tenure]]&lt;=60,"4-5 Years","5+ Years")))))</f>
        <v>0-1 Year</v>
      </c>
      <c r="Z1382">
        <v>7</v>
      </c>
      <c r="AA1382">
        <v>523.15</v>
      </c>
      <c r="AB1382" t="e">
        <f>IF(Churn_Data[[#This Row],[Churn]]="No",Churn_Data[[#This Row],[MonthlyCharges]],NA())</f>
        <v>#N/A</v>
      </c>
      <c r="AC1382" t="e">
        <f>IF(Churn_Data[[#This Row],[Churn]]="No",Churn_Data[[#This Row],[tenure]],NA())</f>
        <v>#N/A</v>
      </c>
      <c r="AD1382">
        <f>IF(Churn_Data[[#This Row],[Churn]]="Yes",Churn_Data[[#This Row],[MonthlyCharges]],NA())</f>
        <v>79.3</v>
      </c>
      <c r="AE1382">
        <f>IF(Churn_Data[[#This Row],[Churn]]="Yes",Churn_Data[[#This Row],[tenure]],NA())</f>
        <v>7</v>
      </c>
      <c r="AF1382">
        <v>555.1</v>
      </c>
    </row>
    <row r="1383" spans="1:32" x14ac:dyDescent="0.3">
      <c r="A1383" t="s">
        <v>1415</v>
      </c>
      <c r="B1383" t="s">
        <v>30</v>
      </c>
      <c r="C1383" t="str">
        <f>IF(Churn_Data[[#This Row],[SeniorCitizen]]=1,"Yes","No")</f>
        <v>Yes</v>
      </c>
      <c r="D1383">
        <v>1</v>
      </c>
      <c r="E1383" t="s">
        <v>24</v>
      </c>
      <c r="F1383" t="s">
        <v>25</v>
      </c>
      <c r="G1383" t="s">
        <v>24</v>
      </c>
      <c r="H1383" t="s">
        <v>25</v>
      </c>
      <c r="I1383" t="s">
        <v>26</v>
      </c>
      <c r="J1383" t="str">
        <f>IF(Churn_Data[[#This Row],[InternetService]]&lt;&gt;"No","Yes","No")</f>
        <v>Yes</v>
      </c>
      <c r="K1383" t="s">
        <v>25</v>
      </c>
      <c r="L1383" t="s">
        <v>25</v>
      </c>
      <c r="M1383" t="s">
        <v>25</v>
      </c>
      <c r="N1383" t="s">
        <v>25</v>
      </c>
      <c r="O1383" t="s">
        <v>25</v>
      </c>
      <c r="P1383" t="s">
        <v>24</v>
      </c>
      <c r="Q1383" t="s">
        <v>24</v>
      </c>
      <c r="R1383">
        <f>IF(Churn_Data[[#This Row],[Churn]]="Yes",1,0)</f>
        <v>1</v>
      </c>
      <c r="S1383" t="s">
        <v>24</v>
      </c>
      <c r="T1383">
        <f>(Churn_Data[[#This Row],[OnlineSecurity]]="Yes")+(Churn_Data[[#This Row],[OnlineBackup]]="Yes")+(Churn_Data[[#This Row],[DeviceProtection]]="Yes")+(Churn_Data[[#This Row],[TechSupport]]="Yes")+(Churn_Data[[#This Row],[StreamingTV]]="Yes")+(Churn_Data[[#This Row],[StreamingMovies]]="Yes")</f>
        <v>1</v>
      </c>
      <c r="U1383" t="s">
        <v>27</v>
      </c>
      <c r="V1383" t="s">
        <v>32</v>
      </c>
      <c r="W1383" t="str">
        <f>IF(ISNUMBER(SEARCH("automatic", Churn_Data[[#This Row],[PaymentMethod]])), "Automatic", "Manual")</f>
        <v>Manual</v>
      </c>
      <c r="X1383">
        <v>80.45</v>
      </c>
      <c r="Y1383" t="str">
        <f>IF(Churn_Data[[#This Row],[tenure]]&lt;=12,"0-1 Year",IF(Churn_Data[[#This Row],[tenure]]&lt;=24,"1-2 Years",IF(Churn_Data[[#This Row],[tenure]]&lt;=36,"2-3 Years",IF(Churn_Data[[#This Row],[tenure]]&lt;=48,"3-4 Years",IF(Churn_Data[[#This Row],[tenure]]&lt;=60,"4-5 Years","5+ Years")))))</f>
        <v>0-1 Year</v>
      </c>
      <c r="Z1383">
        <v>12</v>
      </c>
      <c r="AA1383">
        <v>950.2</v>
      </c>
      <c r="AB1383" t="e">
        <f>IF(Churn_Data[[#This Row],[Churn]]="No",Churn_Data[[#This Row],[MonthlyCharges]],NA())</f>
        <v>#N/A</v>
      </c>
      <c r="AC1383" t="e">
        <f>IF(Churn_Data[[#This Row],[Churn]]="No",Churn_Data[[#This Row],[tenure]],NA())</f>
        <v>#N/A</v>
      </c>
      <c r="AD1383">
        <f>IF(Churn_Data[[#This Row],[Churn]]="Yes",Churn_Data[[#This Row],[MonthlyCharges]],NA())</f>
        <v>80.45</v>
      </c>
      <c r="AE1383">
        <f>IF(Churn_Data[[#This Row],[Churn]]="Yes",Churn_Data[[#This Row],[tenure]],NA())</f>
        <v>12</v>
      </c>
      <c r="AF1383">
        <v>965.4</v>
      </c>
    </row>
    <row r="1384" spans="1:32" x14ac:dyDescent="0.3">
      <c r="A1384" t="s">
        <v>1416</v>
      </c>
      <c r="B1384" t="s">
        <v>30</v>
      </c>
      <c r="C1384" t="str">
        <f>IF(Churn_Data[[#This Row],[SeniorCitizen]]=1,"Yes","No")</f>
        <v>No</v>
      </c>
      <c r="D1384">
        <v>0</v>
      </c>
      <c r="E1384" t="s">
        <v>25</v>
      </c>
      <c r="F1384" t="s">
        <v>25</v>
      </c>
      <c r="G1384" t="s">
        <v>24</v>
      </c>
      <c r="H1384" t="s">
        <v>24</v>
      </c>
      <c r="I1384" t="s">
        <v>26</v>
      </c>
      <c r="J1384" t="str">
        <f>IF(Churn_Data[[#This Row],[InternetService]]&lt;&gt;"No","Yes","No")</f>
        <v>Yes</v>
      </c>
      <c r="K1384" t="s">
        <v>25</v>
      </c>
      <c r="L1384" t="s">
        <v>25</v>
      </c>
      <c r="M1384" t="s">
        <v>25</v>
      </c>
      <c r="N1384" t="s">
        <v>25</v>
      </c>
      <c r="O1384" t="s">
        <v>25</v>
      </c>
      <c r="P1384" t="s">
        <v>24</v>
      </c>
      <c r="Q1384" t="s">
        <v>24</v>
      </c>
      <c r="R1384">
        <f>IF(Churn_Data[[#This Row],[Churn]]="Yes",1,0)</f>
        <v>1</v>
      </c>
      <c r="S1384" t="s">
        <v>24</v>
      </c>
      <c r="T1384">
        <f>(Churn_Data[[#This Row],[OnlineSecurity]]="Yes")+(Churn_Data[[#This Row],[OnlineBackup]]="Yes")+(Churn_Data[[#This Row],[DeviceProtection]]="Yes")+(Churn_Data[[#This Row],[TechSupport]]="Yes")+(Churn_Data[[#This Row],[StreamingTV]]="Yes")+(Churn_Data[[#This Row],[StreamingMovies]]="Yes")</f>
        <v>1</v>
      </c>
      <c r="U1384" t="s">
        <v>27</v>
      </c>
      <c r="V1384" t="s">
        <v>32</v>
      </c>
      <c r="W1384" t="str">
        <f>IF(ISNUMBER(SEARCH("automatic", Churn_Data[[#This Row],[PaymentMethod]])), "Automatic", "Manual")</f>
        <v>Manual</v>
      </c>
      <c r="X1384">
        <v>85.3</v>
      </c>
      <c r="Y1384" t="str">
        <f>IF(Churn_Data[[#This Row],[tenure]]&lt;=12,"0-1 Year",IF(Churn_Data[[#This Row],[tenure]]&lt;=24,"1-2 Years",IF(Churn_Data[[#This Row],[tenure]]&lt;=36,"2-3 Years",IF(Churn_Data[[#This Row],[tenure]]&lt;=48,"3-4 Years",IF(Churn_Data[[#This Row],[tenure]]&lt;=60,"4-5 Years","5+ Years")))))</f>
        <v>0-1 Year</v>
      </c>
      <c r="Z1384">
        <v>3</v>
      </c>
      <c r="AA1384">
        <v>264.8</v>
      </c>
      <c r="AB1384" t="e">
        <f>IF(Churn_Data[[#This Row],[Churn]]="No",Churn_Data[[#This Row],[MonthlyCharges]],NA())</f>
        <v>#N/A</v>
      </c>
      <c r="AC1384" t="e">
        <f>IF(Churn_Data[[#This Row],[Churn]]="No",Churn_Data[[#This Row],[tenure]],NA())</f>
        <v>#N/A</v>
      </c>
      <c r="AD1384">
        <f>IF(Churn_Data[[#This Row],[Churn]]="Yes",Churn_Data[[#This Row],[MonthlyCharges]],NA())</f>
        <v>85.3</v>
      </c>
      <c r="AE1384">
        <f>IF(Churn_Data[[#This Row],[Churn]]="Yes",Churn_Data[[#This Row],[tenure]],NA())</f>
        <v>3</v>
      </c>
      <c r="AF1384">
        <v>255.9</v>
      </c>
    </row>
    <row r="1385" spans="1:32" x14ac:dyDescent="0.3">
      <c r="A1385" t="s">
        <v>1417</v>
      </c>
      <c r="B1385" t="s">
        <v>30</v>
      </c>
      <c r="C1385" t="str">
        <f>IF(Churn_Data[[#This Row],[SeniorCitizen]]=1,"Yes","No")</f>
        <v>Yes</v>
      </c>
      <c r="D1385">
        <v>1</v>
      </c>
      <c r="E1385" t="s">
        <v>24</v>
      </c>
      <c r="F1385" t="s">
        <v>25</v>
      </c>
      <c r="G1385" t="s">
        <v>24</v>
      </c>
      <c r="H1385" t="s">
        <v>24</v>
      </c>
      <c r="I1385" t="s">
        <v>26</v>
      </c>
      <c r="J1385" t="str">
        <f>IF(Churn_Data[[#This Row],[InternetService]]&lt;&gt;"No","Yes","No")</f>
        <v>Yes</v>
      </c>
      <c r="K1385" t="s">
        <v>25</v>
      </c>
      <c r="L1385" t="s">
        <v>25</v>
      </c>
      <c r="M1385" t="s">
        <v>25</v>
      </c>
      <c r="N1385" t="s">
        <v>25</v>
      </c>
      <c r="O1385" t="s">
        <v>25</v>
      </c>
      <c r="P1385" t="s">
        <v>24</v>
      </c>
      <c r="Q1385" t="s">
        <v>24</v>
      </c>
      <c r="R1385">
        <f>IF(Churn_Data[[#This Row],[Churn]]="Yes",1,0)</f>
        <v>1</v>
      </c>
      <c r="S1385" t="s">
        <v>24</v>
      </c>
      <c r="T1385">
        <f>(Churn_Data[[#This Row],[OnlineSecurity]]="Yes")+(Churn_Data[[#This Row],[OnlineBackup]]="Yes")+(Churn_Data[[#This Row],[DeviceProtection]]="Yes")+(Churn_Data[[#This Row],[TechSupport]]="Yes")+(Churn_Data[[#This Row],[StreamingTV]]="Yes")+(Churn_Data[[#This Row],[StreamingMovies]]="Yes")</f>
        <v>1</v>
      </c>
      <c r="U1385" t="s">
        <v>27</v>
      </c>
      <c r="V1385" t="s">
        <v>32</v>
      </c>
      <c r="W1385" t="str">
        <f>IF(ISNUMBER(SEARCH("automatic", Churn_Data[[#This Row],[PaymentMethod]])), "Automatic", "Manual")</f>
        <v>Manual</v>
      </c>
      <c r="X1385">
        <v>85</v>
      </c>
      <c r="Y1385" t="str">
        <f>IF(Churn_Data[[#This Row],[tenure]]&lt;=12,"0-1 Year",IF(Churn_Data[[#This Row],[tenure]]&lt;=24,"1-2 Years",IF(Churn_Data[[#This Row],[tenure]]&lt;=36,"2-3 Years",IF(Churn_Data[[#This Row],[tenure]]&lt;=48,"3-4 Years",IF(Churn_Data[[#This Row],[tenure]]&lt;=60,"4-5 Years","5+ Years")))))</f>
        <v>2-3 Years</v>
      </c>
      <c r="Z1385">
        <v>32</v>
      </c>
      <c r="AA1385">
        <v>2642.05</v>
      </c>
      <c r="AB1385" t="e">
        <f>IF(Churn_Data[[#This Row],[Churn]]="No",Churn_Data[[#This Row],[MonthlyCharges]],NA())</f>
        <v>#N/A</v>
      </c>
      <c r="AC1385" t="e">
        <f>IF(Churn_Data[[#This Row],[Churn]]="No",Churn_Data[[#This Row],[tenure]],NA())</f>
        <v>#N/A</v>
      </c>
      <c r="AD1385">
        <f>IF(Churn_Data[[#This Row],[Churn]]="Yes",Churn_Data[[#This Row],[MonthlyCharges]],NA())</f>
        <v>85</v>
      </c>
      <c r="AE1385">
        <f>IF(Churn_Data[[#This Row],[Churn]]="Yes",Churn_Data[[#This Row],[tenure]],NA())</f>
        <v>32</v>
      </c>
      <c r="AF1385">
        <v>2720</v>
      </c>
    </row>
    <row r="1386" spans="1:32" x14ac:dyDescent="0.3">
      <c r="A1386" t="s">
        <v>1418</v>
      </c>
      <c r="B1386" t="s">
        <v>30</v>
      </c>
      <c r="C1386" t="str">
        <f>IF(Churn_Data[[#This Row],[SeniorCitizen]]=1,"Yes","No")</f>
        <v>Yes</v>
      </c>
      <c r="D1386">
        <v>1</v>
      </c>
      <c r="E1386" t="s">
        <v>24</v>
      </c>
      <c r="F1386" t="s">
        <v>25</v>
      </c>
      <c r="G1386" t="s">
        <v>24</v>
      </c>
      <c r="H1386" t="s">
        <v>24</v>
      </c>
      <c r="I1386" t="s">
        <v>26</v>
      </c>
      <c r="J1386" t="str">
        <f>IF(Churn_Data[[#This Row],[InternetService]]&lt;&gt;"No","Yes","No")</f>
        <v>Yes</v>
      </c>
      <c r="K1386" t="s">
        <v>25</v>
      </c>
      <c r="L1386" t="s">
        <v>25</v>
      </c>
      <c r="M1386" t="s">
        <v>25</v>
      </c>
      <c r="N1386" t="s">
        <v>25</v>
      </c>
      <c r="O1386" t="s">
        <v>25</v>
      </c>
      <c r="P1386" t="s">
        <v>24</v>
      </c>
      <c r="Q1386" t="s">
        <v>24</v>
      </c>
      <c r="R1386">
        <f>IF(Churn_Data[[#This Row],[Churn]]="Yes",1,0)</f>
        <v>1</v>
      </c>
      <c r="S1386" t="s">
        <v>25</v>
      </c>
      <c r="T1386">
        <f>(Churn_Data[[#This Row],[OnlineSecurity]]="Yes")+(Churn_Data[[#This Row],[OnlineBackup]]="Yes")+(Churn_Data[[#This Row],[DeviceProtection]]="Yes")+(Churn_Data[[#This Row],[TechSupport]]="Yes")+(Churn_Data[[#This Row],[StreamingTV]]="Yes")+(Churn_Data[[#This Row],[StreamingMovies]]="Yes")</f>
        <v>1</v>
      </c>
      <c r="U1386" t="s">
        <v>27</v>
      </c>
      <c r="V1386" t="s">
        <v>32</v>
      </c>
      <c r="W1386" t="str">
        <f>IF(ISNUMBER(SEARCH("automatic", Churn_Data[[#This Row],[PaymentMethod]])), "Automatic", "Manual")</f>
        <v>Manual</v>
      </c>
      <c r="X1386">
        <v>85.3</v>
      </c>
      <c r="Y1386" t="str">
        <f>IF(Churn_Data[[#This Row],[tenure]]&lt;=12,"0-1 Year",IF(Churn_Data[[#This Row],[tenure]]&lt;=24,"1-2 Years",IF(Churn_Data[[#This Row],[tenure]]&lt;=36,"2-3 Years",IF(Churn_Data[[#This Row],[tenure]]&lt;=48,"3-4 Years",IF(Churn_Data[[#This Row],[tenure]]&lt;=60,"4-5 Years","5+ Years")))))</f>
        <v>2-3 Years</v>
      </c>
      <c r="Z1386">
        <v>32</v>
      </c>
      <c r="AA1386">
        <v>2661.1</v>
      </c>
      <c r="AB1386" t="e">
        <f>IF(Churn_Data[[#This Row],[Churn]]="No",Churn_Data[[#This Row],[MonthlyCharges]],NA())</f>
        <v>#N/A</v>
      </c>
      <c r="AC1386" t="e">
        <f>IF(Churn_Data[[#This Row],[Churn]]="No",Churn_Data[[#This Row],[tenure]],NA())</f>
        <v>#N/A</v>
      </c>
      <c r="AD1386">
        <f>IF(Churn_Data[[#This Row],[Churn]]="Yes",Churn_Data[[#This Row],[MonthlyCharges]],NA())</f>
        <v>85.3</v>
      </c>
      <c r="AE1386">
        <f>IF(Churn_Data[[#This Row],[Churn]]="Yes",Churn_Data[[#This Row],[tenure]],NA())</f>
        <v>32</v>
      </c>
      <c r="AF1386">
        <v>2729.6</v>
      </c>
    </row>
    <row r="1387" spans="1:32" x14ac:dyDescent="0.3">
      <c r="A1387" t="s">
        <v>1419</v>
      </c>
      <c r="B1387" t="s">
        <v>30</v>
      </c>
      <c r="C1387" t="str">
        <f>IF(Churn_Data[[#This Row],[SeniorCitizen]]=1,"Yes","No")</f>
        <v>No</v>
      </c>
      <c r="D1387">
        <v>0</v>
      </c>
      <c r="E1387" t="s">
        <v>25</v>
      </c>
      <c r="F1387" t="s">
        <v>25</v>
      </c>
      <c r="G1387" t="s">
        <v>24</v>
      </c>
      <c r="H1387" t="s">
        <v>24</v>
      </c>
      <c r="I1387" t="s">
        <v>26</v>
      </c>
      <c r="J1387" t="str">
        <f>IF(Churn_Data[[#This Row],[InternetService]]&lt;&gt;"No","Yes","No")</f>
        <v>Yes</v>
      </c>
      <c r="K1387" t="s">
        <v>25</v>
      </c>
      <c r="L1387" t="s">
        <v>25</v>
      </c>
      <c r="M1387" t="s">
        <v>25</v>
      </c>
      <c r="N1387" t="s">
        <v>25</v>
      </c>
      <c r="O1387" t="s">
        <v>25</v>
      </c>
      <c r="P1387" t="s">
        <v>24</v>
      </c>
      <c r="Q1387" t="s">
        <v>24</v>
      </c>
      <c r="R1387">
        <f>IF(Churn_Data[[#This Row],[Churn]]="Yes",1,0)</f>
        <v>1</v>
      </c>
      <c r="S1387" t="s">
        <v>24</v>
      </c>
      <c r="T1387">
        <f>(Churn_Data[[#This Row],[OnlineSecurity]]="Yes")+(Churn_Data[[#This Row],[OnlineBackup]]="Yes")+(Churn_Data[[#This Row],[DeviceProtection]]="Yes")+(Churn_Data[[#This Row],[TechSupport]]="Yes")+(Churn_Data[[#This Row],[StreamingTV]]="Yes")+(Churn_Data[[#This Row],[StreamingMovies]]="Yes")</f>
        <v>1</v>
      </c>
      <c r="U1387" t="s">
        <v>27</v>
      </c>
      <c r="V1387" t="s">
        <v>32</v>
      </c>
      <c r="W1387" t="str">
        <f>IF(ISNUMBER(SEARCH("automatic", Churn_Data[[#This Row],[PaymentMethod]])), "Automatic", "Manual")</f>
        <v>Manual</v>
      </c>
      <c r="X1387">
        <v>86</v>
      </c>
      <c r="Y1387" t="str">
        <f>IF(Churn_Data[[#This Row],[tenure]]&lt;=12,"0-1 Year",IF(Churn_Data[[#This Row],[tenure]]&lt;=24,"1-2 Years",IF(Churn_Data[[#This Row],[tenure]]&lt;=36,"2-3 Years",IF(Churn_Data[[#This Row],[tenure]]&lt;=48,"3-4 Years",IF(Churn_Data[[#This Row],[tenure]]&lt;=60,"4-5 Years","5+ Years")))))</f>
        <v>0-1 Year</v>
      </c>
      <c r="Z1387">
        <v>2</v>
      </c>
      <c r="AA1387">
        <v>165.45</v>
      </c>
      <c r="AB1387" t="e">
        <f>IF(Churn_Data[[#This Row],[Churn]]="No",Churn_Data[[#This Row],[MonthlyCharges]],NA())</f>
        <v>#N/A</v>
      </c>
      <c r="AC1387" t="e">
        <f>IF(Churn_Data[[#This Row],[Churn]]="No",Churn_Data[[#This Row],[tenure]],NA())</f>
        <v>#N/A</v>
      </c>
      <c r="AD1387">
        <f>IF(Churn_Data[[#This Row],[Churn]]="Yes",Churn_Data[[#This Row],[MonthlyCharges]],NA())</f>
        <v>86</v>
      </c>
      <c r="AE1387">
        <f>IF(Churn_Data[[#This Row],[Churn]]="Yes",Churn_Data[[#This Row],[tenure]],NA())</f>
        <v>2</v>
      </c>
      <c r="AF1387">
        <v>172</v>
      </c>
    </row>
    <row r="1388" spans="1:32" x14ac:dyDescent="0.3">
      <c r="A1388" t="s">
        <v>1420</v>
      </c>
      <c r="B1388" t="s">
        <v>23</v>
      </c>
      <c r="C1388" t="str">
        <f>IF(Churn_Data[[#This Row],[SeniorCitizen]]=1,"Yes","No")</f>
        <v>Yes</v>
      </c>
      <c r="D1388">
        <v>1</v>
      </c>
      <c r="E1388" t="s">
        <v>25</v>
      </c>
      <c r="F1388" t="s">
        <v>25</v>
      </c>
      <c r="G1388" t="s">
        <v>24</v>
      </c>
      <c r="H1388" t="s">
        <v>25</v>
      </c>
      <c r="I1388" t="s">
        <v>26</v>
      </c>
      <c r="J1388" t="str">
        <f>IF(Churn_Data[[#This Row],[InternetService]]&lt;&gt;"No","Yes","No")</f>
        <v>Yes</v>
      </c>
      <c r="K1388" t="s">
        <v>25</v>
      </c>
      <c r="L1388" t="s">
        <v>25</v>
      </c>
      <c r="M1388" t="s">
        <v>25</v>
      </c>
      <c r="N1388" t="s">
        <v>25</v>
      </c>
      <c r="O1388" t="s">
        <v>25</v>
      </c>
      <c r="P1388" t="s">
        <v>24</v>
      </c>
      <c r="Q1388" t="s">
        <v>24</v>
      </c>
      <c r="R1388">
        <f>IF(Churn_Data[[#This Row],[Churn]]="Yes",1,0)</f>
        <v>1</v>
      </c>
      <c r="S1388" t="s">
        <v>25</v>
      </c>
      <c r="T1388">
        <f>(Churn_Data[[#This Row],[OnlineSecurity]]="Yes")+(Churn_Data[[#This Row],[OnlineBackup]]="Yes")+(Churn_Data[[#This Row],[DeviceProtection]]="Yes")+(Churn_Data[[#This Row],[TechSupport]]="Yes")+(Churn_Data[[#This Row],[StreamingTV]]="Yes")+(Churn_Data[[#This Row],[StreamingMovies]]="Yes")</f>
        <v>1</v>
      </c>
      <c r="U1388" t="s">
        <v>27</v>
      </c>
      <c r="V1388" t="s">
        <v>32</v>
      </c>
      <c r="W1388" t="str">
        <f>IF(ISNUMBER(SEARCH("automatic", Churn_Data[[#This Row],[PaymentMethod]])), "Automatic", "Manual")</f>
        <v>Manual</v>
      </c>
      <c r="X1388">
        <v>78.95</v>
      </c>
      <c r="Y1388" t="str">
        <f>IF(Churn_Data[[#This Row],[tenure]]&lt;=12,"0-1 Year",IF(Churn_Data[[#This Row],[tenure]]&lt;=24,"1-2 Years",IF(Churn_Data[[#This Row],[tenure]]&lt;=36,"2-3 Years",IF(Churn_Data[[#This Row],[tenure]]&lt;=48,"3-4 Years",IF(Churn_Data[[#This Row],[tenure]]&lt;=60,"4-5 Years","5+ Years")))))</f>
        <v>0-1 Year</v>
      </c>
      <c r="Z1388">
        <v>5</v>
      </c>
      <c r="AA1388">
        <v>378.4</v>
      </c>
      <c r="AB1388" t="e">
        <f>IF(Churn_Data[[#This Row],[Churn]]="No",Churn_Data[[#This Row],[MonthlyCharges]],NA())</f>
        <v>#N/A</v>
      </c>
      <c r="AC1388" t="e">
        <f>IF(Churn_Data[[#This Row],[Churn]]="No",Churn_Data[[#This Row],[tenure]],NA())</f>
        <v>#N/A</v>
      </c>
      <c r="AD1388">
        <f>IF(Churn_Data[[#This Row],[Churn]]="Yes",Churn_Data[[#This Row],[MonthlyCharges]],NA())</f>
        <v>78.95</v>
      </c>
      <c r="AE1388">
        <f>IF(Churn_Data[[#This Row],[Churn]]="Yes",Churn_Data[[#This Row],[tenure]],NA())</f>
        <v>5</v>
      </c>
      <c r="AF1388">
        <v>394.75</v>
      </c>
    </row>
    <row r="1389" spans="1:32" x14ac:dyDescent="0.3">
      <c r="A1389" t="s">
        <v>1421</v>
      </c>
      <c r="B1389" t="s">
        <v>23</v>
      </c>
      <c r="C1389" t="str">
        <f>IF(Churn_Data[[#This Row],[SeniorCitizen]]=1,"Yes","No")</f>
        <v>No</v>
      </c>
      <c r="D1389">
        <v>0</v>
      </c>
      <c r="E1389" t="s">
        <v>25</v>
      </c>
      <c r="F1389" t="s">
        <v>25</v>
      </c>
      <c r="G1389" t="s">
        <v>24</v>
      </c>
      <c r="H1389" t="s">
        <v>25</v>
      </c>
      <c r="I1389" t="s">
        <v>26</v>
      </c>
      <c r="J1389" t="str">
        <f>IF(Churn_Data[[#This Row],[InternetService]]&lt;&gt;"No","Yes","No")</f>
        <v>Yes</v>
      </c>
      <c r="K1389" t="s">
        <v>25</v>
      </c>
      <c r="L1389" t="s">
        <v>25</v>
      </c>
      <c r="M1389" t="s">
        <v>25</v>
      </c>
      <c r="N1389" t="s">
        <v>25</v>
      </c>
      <c r="O1389" t="s">
        <v>25</v>
      </c>
      <c r="P1389" t="s">
        <v>24</v>
      </c>
      <c r="Q1389" t="s">
        <v>24</v>
      </c>
      <c r="R1389">
        <f>IF(Churn_Data[[#This Row],[Churn]]="Yes",1,0)</f>
        <v>1</v>
      </c>
      <c r="S1389" t="s">
        <v>25</v>
      </c>
      <c r="T1389">
        <f>(Churn_Data[[#This Row],[OnlineSecurity]]="Yes")+(Churn_Data[[#This Row],[OnlineBackup]]="Yes")+(Churn_Data[[#This Row],[DeviceProtection]]="Yes")+(Churn_Data[[#This Row],[TechSupport]]="Yes")+(Churn_Data[[#This Row],[StreamingTV]]="Yes")+(Churn_Data[[#This Row],[StreamingMovies]]="Yes")</f>
        <v>1</v>
      </c>
      <c r="U1389" t="s">
        <v>27</v>
      </c>
      <c r="V1389" t="s">
        <v>32</v>
      </c>
      <c r="W1389" t="str">
        <f>IF(ISNUMBER(SEARCH("automatic", Churn_Data[[#This Row],[PaymentMethod]])), "Automatic", "Manual")</f>
        <v>Manual</v>
      </c>
      <c r="X1389">
        <v>80.75</v>
      </c>
      <c r="Y1389" t="str">
        <f>IF(Churn_Data[[#This Row],[tenure]]&lt;=12,"0-1 Year",IF(Churn_Data[[#This Row],[tenure]]&lt;=24,"1-2 Years",IF(Churn_Data[[#This Row],[tenure]]&lt;=36,"2-3 Years",IF(Churn_Data[[#This Row],[tenure]]&lt;=48,"3-4 Years",IF(Churn_Data[[#This Row],[tenure]]&lt;=60,"4-5 Years","5+ Years")))))</f>
        <v>0-1 Year</v>
      </c>
      <c r="Z1389">
        <v>2</v>
      </c>
      <c r="AA1389">
        <v>159.44999999999999</v>
      </c>
      <c r="AB1389" t="e">
        <f>IF(Churn_Data[[#This Row],[Churn]]="No",Churn_Data[[#This Row],[MonthlyCharges]],NA())</f>
        <v>#N/A</v>
      </c>
      <c r="AC1389" t="e">
        <f>IF(Churn_Data[[#This Row],[Churn]]="No",Churn_Data[[#This Row],[tenure]],NA())</f>
        <v>#N/A</v>
      </c>
      <c r="AD1389">
        <f>IF(Churn_Data[[#This Row],[Churn]]="Yes",Churn_Data[[#This Row],[MonthlyCharges]],NA())</f>
        <v>80.75</v>
      </c>
      <c r="AE1389">
        <f>IF(Churn_Data[[#This Row],[Churn]]="Yes",Churn_Data[[#This Row],[tenure]],NA())</f>
        <v>2</v>
      </c>
      <c r="AF1389">
        <v>161.5</v>
      </c>
    </row>
    <row r="1390" spans="1:32" x14ac:dyDescent="0.3">
      <c r="A1390" t="s">
        <v>1422</v>
      </c>
      <c r="B1390" t="s">
        <v>30</v>
      </c>
      <c r="C1390" t="str">
        <f>IF(Churn_Data[[#This Row],[SeniorCitizen]]=1,"Yes","No")</f>
        <v>No</v>
      </c>
      <c r="D1390">
        <v>0</v>
      </c>
      <c r="E1390" t="s">
        <v>25</v>
      </c>
      <c r="F1390" t="s">
        <v>25</v>
      </c>
      <c r="G1390" t="s">
        <v>24</v>
      </c>
      <c r="H1390" t="s">
        <v>25</v>
      </c>
      <c r="I1390" t="s">
        <v>26</v>
      </c>
      <c r="J1390" t="str">
        <f>IF(Churn_Data[[#This Row],[InternetService]]&lt;&gt;"No","Yes","No")</f>
        <v>Yes</v>
      </c>
      <c r="K1390" t="s">
        <v>25</v>
      </c>
      <c r="L1390" t="s">
        <v>25</v>
      </c>
      <c r="M1390" t="s">
        <v>25</v>
      </c>
      <c r="N1390" t="s">
        <v>25</v>
      </c>
      <c r="O1390" t="s">
        <v>25</v>
      </c>
      <c r="P1390" t="s">
        <v>24</v>
      </c>
      <c r="Q1390" t="s">
        <v>24</v>
      </c>
      <c r="R1390">
        <f>IF(Churn_Data[[#This Row],[Churn]]="Yes",1,0)</f>
        <v>1</v>
      </c>
      <c r="S1390" t="s">
        <v>24</v>
      </c>
      <c r="T1390">
        <f>(Churn_Data[[#This Row],[OnlineSecurity]]="Yes")+(Churn_Data[[#This Row],[OnlineBackup]]="Yes")+(Churn_Data[[#This Row],[DeviceProtection]]="Yes")+(Churn_Data[[#This Row],[TechSupport]]="Yes")+(Churn_Data[[#This Row],[StreamingTV]]="Yes")+(Churn_Data[[#This Row],[StreamingMovies]]="Yes")</f>
        <v>1</v>
      </c>
      <c r="U1390" t="s">
        <v>27</v>
      </c>
      <c r="V1390" t="s">
        <v>32</v>
      </c>
      <c r="W1390" t="str">
        <f>IF(ISNUMBER(SEARCH("automatic", Churn_Data[[#This Row],[PaymentMethod]])), "Automatic", "Manual")</f>
        <v>Manual</v>
      </c>
      <c r="X1390">
        <v>80.2</v>
      </c>
      <c r="Y1390" t="str">
        <f>IF(Churn_Data[[#This Row],[tenure]]&lt;=12,"0-1 Year",IF(Churn_Data[[#This Row],[tenure]]&lt;=24,"1-2 Years",IF(Churn_Data[[#This Row],[tenure]]&lt;=36,"2-3 Years",IF(Churn_Data[[#This Row],[tenure]]&lt;=48,"3-4 Years",IF(Churn_Data[[#This Row],[tenure]]&lt;=60,"4-5 Years","5+ Years")))))</f>
        <v>0-1 Year</v>
      </c>
      <c r="Z1390">
        <v>2</v>
      </c>
      <c r="AA1390">
        <v>181.1</v>
      </c>
      <c r="AB1390" t="e">
        <f>IF(Churn_Data[[#This Row],[Churn]]="No",Churn_Data[[#This Row],[MonthlyCharges]],NA())</f>
        <v>#N/A</v>
      </c>
      <c r="AC1390" t="e">
        <f>IF(Churn_Data[[#This Row],[Churn]]="No",Churn_Data[[#This Row],[tenure]],NA())</f>
        <v>#N/A</v>
      </c>
      <c r="AD1390">
        <f>IF(Churn_Data[[#This Row],[Churn]]="Yes",Churn_Data[[#This Row],[MonthlyCharges]],NA())</f>
        <v>80.2</v>
      </c>
      <c r="AE1390">
        <f>IF(Churn_Data[[#This Row],[Churn]]="Yes",Churn_Data[[#This Row],[tenure]],NA())</f>
        <v>2</v>
      </c>
      <c r="AF1390">
        <v>160.4</v>
      </c>
    </row>
    <row r="1391" spans="1:32" x14ac:dyDescent="0.3">
      <c r="A1391" t="s">
        <v>1423</v>
      </c>
      <c r="B1391" t="s">
        <v>23</v>
      </c>
      <c r="C1391" t="str">
        <f>IF(Churn_Data[[#This Row],[SeniorCitizen]]=1,"Yes","No")</f>
        <v>No</v>
      </c>
      <c r="D1391">
        <v>0</v>
      </c>
      <c r="E1391" t="s">
        <v>25</v>
      </c>
      <c r="F1391" t="s">
        <v>25</v>
      </c>
      <c r="G1391" t="s">
        <v>24</v>
      </c>
      <c r="H1391" t="s">
        <v>24</v>
      </c>
      <c r="I1391" t="s">
        <v>26</v>
      </c>
      <c r="J1391" t="str">
        <f>IF(Churn_Data[[#This Row],[InternetService]]&lt;&gt;"No","Yes","No")</f>
        <v>Yes</v>
      </c>
      <c r="K1391" t="s">
        <v>25</v>
      </c>
      <c r="L1391" t="s">
        <v>25</v>
      </c>
      <c r="M1391" t="s">
        <v>25</v>
      </c>
      <c r="N1391" t="s">
        <v>25</v>
      </c>
      <c r="O1391" t="s">
        <v>25</v>
      </c>
      <c r="P1391" t="s">
        <v>24</v>
      </c>
      <c r="Q1391" t="s">
        <v>24</v>
      </c>
      <c r="R1391">
        <f>IF(Churn_Data[[#This Row],[Churn]]="Yes",1,0)</f>
        <v>1</v>
      </c>
      <c r="S1391" t="s">
        <v>25</v>
      </c>
      <c r="T1391">
        <f>(Churn_Data[[#This Row],[OnlineSecurity]]="Yes")+(Churn_Data[[#This Row],[OnlineBackup]]="Yes")+(Churn_Data[[#This Row],[DeviceProtection]]="Yes")+(Churn_Data[[#This Row],[TechSupport]]="Yes")+(Churn_Data[[#This Row],[StreamingTV]]="Yes")+(Churn_Data[[#This Row],[StreamingMovies]]="Yes")</f>
        <v>1</v>
      </c>
      <c r="U1391" t="s">
        <v>27</v>
      </c>
      <c r="V1391" t="s">
        <v>32</v>
      </c>
      <c r="W1391" t="str">
        <f>IF(ISNUMBER(SEARCH("automatic", Churn_Data[[#This Row],[PaymentMethod]])), "Automatic", "Manual")</f>
        <v>Manual</v>
      </c>
      <c r="X1391">
        <v>86.45</v>
      </c>
      <c r="Y1391" t="str">
        <f>IF(Churn_Data[[#This Row],[tenure]]&lt;=12,"0-1 Year",IF(Churn_Data[[#This Row],[tenure]]&lt;=24,"1-2 Years",IF(Churn_Data[[#This Row],[tenure]]&lt;=36,"2-3 Years",IF(Churn_Data[[#This Row],[tenure]]&lt;=48,"3-4 Years",IF(Churn_Data[[#This Row],[tenure]]&lt;=60,"4-5 Years","5+ Years")))))</f>
        <v>0-1 Year</v>
      </c>
      <c r="Z1391">
        <v>10</v>
      </c>
      <c r="AA1391">
        <v>830.85</v>
      </c>
      <c r="AB1391" t="e">
        <f>IF(Churn_Data[[#This Row],[Churn]]="No",Churn_Data[[#This Row],[MonthlyCharges]],NA())</f>
        <v>#N/A</v>
      </c>
      <c r="AC1391" t="e">
        <f>IF(Churn_Data[[#This Row],[Churn]]="No",Churn_Data[[#This Row],[tenure]],NA())</f>
        <v>#N/A</v>
      </c>
      <c r="AD1391">
        <f>IF(Churn_Data[[#This Row],[Churn]]="Yes",Churn_Data[[#This Row],[MonthlyCharges]],NA())</f>
        <v>86.45</v>
      </c>
      <c r="AE1391">
        <f>IF(Churn_Data[[#This Row],[Churn]]="Yes",Churn_Data[[#This Row],[tenure]],NA())</f>
        <v>10</v>
      </c>
      <c r="AF1391">
        <v>864.5</v>
      </c>
    </row>
    <row r="1392" spans="1:32" x14ac:dyDescent="0.3">
      <c r="A1392" t="s">
        <v>1424</v>
      </c>
      <c r="B1392" t="s">
        <v>30</v>
      </c>
      <c r="C1392" t="str">
        <f>IF(Churn_Data[[#This Row],[SeniorCitizen]]=1,"Yes","No")</f>
        <v>No</v>
      </c>
      <c r="D1392">
        <v>0</v>
      </c>
      <c r="E1392" t="s">
        <v>25</v>
      </c>
      <c r="F1392" t="s">
        <v>25</v>
      </c>
      <c r="G1392" t="s">
        <v>24</v>
      </c>
      <c r="H1392" t="s">
        <v>24</v>
      </c>
      <c r="I1392" t="s">
        <v>26</v>
      </c>
      <c r="J1392" t="str">
        <f>IF(Churn_Data[[#This Row],[InternetService]]&lt;&gt;"No","Yes","No")</f>
        <v>Yes</v>
      </c>
      <c r="K1392" t="s">
        <v>25</v>
      </c>
      <c r="L1392" t="s">
        <v>25</v>
      </c>
      <c r="M1392" t="s">
        <v>25</v>
      </c>
      <c r="N1392" t="s">
        <v>25</v>
      </c>
      <c r="O1392" t="s">
        <v>25</v>
      </c>
      <c r="P1392" t="s">
        <v>24</v>
      </c>
      <c r="Q1392" t="s">
        <v>25</v>
      </c>
      <c r="R1392">
        <f>IF(Churn_Data[[#This Row],[Churn]]="Yes",1,0)</f>
        <v>0</v>
      </c>
      <c r="S1392" t="s">
        <v>24</v>
      </c>
      <c r="T1392">
        <f>(Churn_Data[[#This Row],[OnlineSecurity]]="Yes")+(Churn_Data[[#This Row],[OnlineBackup]]="Yes")+(Churn_Data[[#This Row],[DeviceProtection]]="Yes")+(Churn_Data[[#This Row],[TechSupport]]="Yes")+(Churn_Data[[#This Row],[StreamingTV]]="Yes")+(Churn_Data[[#This Row],[StreamingMovies]]="Yes")</f>
        <v>1</v>
      </c>
      <c r="U1392" t="s">
        <v>27</v>
      </c>
      <c r="V1392" t="s">
        <v>32</v>
      </c>
      <c r="W1392" t="str">
        <f>IF(ISNUMBER(SEARCH("automatic", Churn_Data[[#This Row],[PaymentMethod]])), "Automatic", "Manual")</f>
        <v>Manual</v>
      </c>
      <c r="X1392">
        <v>84.1</v>
      </c>
      <c r="Y1392" t="str">
        <f>IF(Churn_Data[[#This Row],[tenure]]&lt;=12,"0-1 Year",IF(Churn_Data[[#This Row],[tenure]]&lt;=24,"1-2 Years",IF(Churn_Data[[#This Row],[tenure]]&lt;=36,"2-3 Years",IF(Churn_Data[[#This Row],[tenure]]&lt;=48,"3-4 Years",IF(Churn_Data[[#This Row],[tenure]]&lt;=60,"4-5 Years","5+ Years")))))</f>
        <v>1-2 Years</v>
      </c>
      <c r="Z1392">
        <v>21</v>
      </c>
      <c r="AA1392">
        <v>1737.45</v>
      </c>
      <c r="AB1392">
        <f>IF(Churn_Data[[#This Row],[Churn]]="No",Churn_Data[[#This Row],[MonthlyCharges]],NA())</f>
        <v>84.1</v>
      </c>
      <c r="AC1392">
        <f>IF(Churn_Data[[#This Row],[Churn]]="No",Churn_Data[[#This Row],[tenure]],NA())</f>
        <v>21</v>
      </c>
      <c r="AD1392" t="e">
        <f>IF(Churn_Data[[#This Row],[Churn]]="Yes",Churn_Data[[#This Row],[MonthlyCharges]],NA())</f>
        <v>#N/A</v>
      </c>
      <c r="AE1392" t="e">
        <f>IF(Churn_Data[[#This Row],[Churn]]="Yes",Churn_Data[[#This Row],[tenure]],NA())</f>
        <v>#N/A</v>
      </c>
      <c r="AF1392">
        <v>1766.1</v>
      </c>
    </row>
    <row r="1393" spans="1:32" x14ac:dyDescent="0.3">
      <c r="A1393" t="s">
        <v>1425</v>
      </c>
      <c r="B1393" t="s">
        <v>23</v>
      </c>
      <c r="C1393" t="str">
        <f>IF(Churn_Data[[#This Row],[SeniorCitizen]]=1,"Yes","No")</f>
        <v>No</v>
      </c>
      <c r="D1393">
        <v>0</v>
      </c>
      <c r="E1393" t="s">
        <v>24</v>
      </c>
      <c r="F1393" t="s">
        <v>25</v>
      </c>
      <c r="G1393" t="s">
        <v>24</v>
      </c>
      <c r="H1393" t="s">
        <v>24</v>
      </c>
      <c r="I1393" t="s">
        <v>26</v>
      </c>
      <c r="J1393" t="str">
        <f>IF(Churn_Data[[#This Row],[InternetService]]&lt;&gt;"No","Yes","No")</f>
        <v>Yes</v>
      </c>
      <c r="K1393" t="s">
        <v>25</v>
      </c>
      <c r="L1393" t="s">
        <v>25</v>
      </c>
      <c r="M1393" t="s">
        <v>25</v>
      </c>
      <c r="N1393" t="s">
        <v>25</v>
      </c>
      <c r="O1393" t="s">
        <v>25</v>
      </c>
      <c r="P1393" t="s">
        <v>24</v>
      </c>
      <c r="Q1393" t="s">
        <v>24</v>
      </c>
      <c r="R1393">
        <f>IF(Churn_Data[[#This Row],[Churn]]="Yes",1,0)</f>
        <v>1</v>
      </c>
      <c r="S1393" t="s">
        <v>24</v>
      </c>
      <c r="T1393">
        <f>(Churn_Data[[#This Row],[OnlineSecurity]]="Yes")+(Churn_Data[[#This Row],[OnlineBackup]]="Yes")+(Churn_Data[[#This Row],[DeviceProtection]]="Yes")+(Churn_Data[[#This Row],[TechSupport]]="Yes")+(Churn_Data[[#This Row],[StreamingTV]]="Yes")+(Churn_Data[[#This Row],[StreamingMovies]]="Yes")</f>
        <v>1</v>
      </c>
      <c r="U1393" t="s">
        <v>27</v>
      </c>
      <c r="V1393" t="s">
        <v>32</v>
      </c>
      <c r="W1393" t="str">
        <f>IF(ISNUMBER(SEARCH("automatic", Churn_Data[[#This Row],[PaymentMethod]])), "Automatic", "Manual")</f>
        <v>Manual</v>
      </c>
      <c r="X1393">
        <v>85</v>
      </c>
      <c r="Y1393" t="str">
        <f>IF(Churn_Data[[#This Row],[tenure]]&lt;=12,"0-1 Year",IF(Churn_Data[[#This Row],[tenure]]&lt;=24,"1-2 Years",IF(Churn_Data[[#This Row],[tenure]]&lt;=36,"2-3 Years",IF(Churn_Data[[#This Row],[tenure]]&lt;=48,"3-4 Years",IF(Churn_Data[[#This Row],[tenure]]&lt;=60,"4-5 Years","5+ Years")))))</f>
        <v>2-3 Years</v>
      </c>
      <c r="Z1393">
        <v>30</v>
      </c>
      <c r="AA1393">
        <v>2624.25</v>
      </c>
      <c r="AB1393" t="e">
        <f>IF(Churn_Data[[#This Row],[Churn]]="No",Churn_Data[[#This Row],[MonthlyCharges]],NA())</f>
        <v>#N/A</v>
      </c>
      <c r="AC1393" t="e">
        <f>IF(Churn_Data[[#This Row],[Churn]]="No",Churn_Data[[#This Row],[tenure]],NA())</f>
        <v>#N/A</v>
      </c>
      <c r="AD1393">
        <f>IF(Churn_Data[[#This Row],[Churn]]="Yes",Churn_Data[[#This Row],[MonthlyCharges]],NA())</f>
        <v>85</v>
      </c>
      <c r="AE1393">
        <f>IF(Churn_Data[[#This Row],[Churn]]="Yes",Churn_Data[[#This Row],[tenure]],NA())</f>
        <v>30</v>
      </c>
      <c r="AF1393">
        <v>2550</v>
      </c>
    </row>
    <row r="1394" spans="1:32" x14ac:dyDescent="0.3">
      <c r="A1394" t="s">
        <v>1426</v>
      </c>
      <c r="B1394" t="s">
        <v>23</v>
      </c>
      <c r="C1394" t="str">
        <f>IF(Churn_Data[[#This Row],[SeniorCitizen]]=1,"Yes","No")</f>
        <v>No</v>
      </c>
      <c r="D1394">
        <v>0</v>
      </c>
      <c r="E1394" t="s">
        <v>25</v>
      </c>
      <c r="F1394" t="s">
        <v>25</v>
      </c>
      <c r="G1394" t="s">
        <v>24</v>
      </c>
      <c r="H1394" t="s">
        <v>25</v>
      </c>
      <c r="I1394" t="s">
        <v>26</v>
      </c>
      <c r="J1394" t="str">
        <f>IF(Churn_Data[[#This Row],[InternetService]]&lt;&gt;"No","Yes","No")</f>
        <v>Yes</v>
      </c>
      <c r="K1394" t="s">
        <v>25</v>
      </c>
      <c r="L1394" t="s">
        <v>25</v>
      </c>
      <c r="M1394" t="s">
        <v>25</v>
      </c>
      <c r="N1394" t="s">
        <v>25</v>
      </c>
      <c r="O1394" t="s">
        <v>25</v>
      </c>
      <c r="P1394" t="s">
        <v>24</v>
      </c>
      <c r="Q1394" t="s">
        <v>24</v>
      </c>
      <c r="R1394">
        <f>IF(Churn_Data[[#This Row],[Churn]]="Yes",1,0)</f>
        <v>1</v>
      </c>
      <c r="S1394" t="s">
        <v>25</v>
      </c>
      <c r="T1394">
        <f>(Churn_Data[[#This Row],[OnlineSecurity]]="Yes")+(Churn_Data[[#This Row],[OnlineBackup]]="Yes")+(Churn_Data[[#This Row],[DeviceProtection]]="Yes")+(Churn_Data[[#This Row],[TechSupport]]="Yes")+(Churn_Data[[#This Row],[StreamingTV]]="Yes")+(Churn_Data[[#This Row],[StreamingMovies]]="Yes")</f>
        <v>1</v>
      </c>
      <c r="U1394" t="s">
        <v>27</v>
      </c>
      <c r="V1394" t="s">
        <v>32</v>
      </c>
      <c r="W1394" t="str">
        <f>IF(ISNUMBER(SEARCH("automatic", Churn_Data[[#This Row],[PaymentMethod]])), "Automatic", "Manual")</f>
        <v>Manual</v>
      </c>
      <c r="X1394">
        <v>80.55</v>
      </c>
      <c r="Y1394" t="str">
        <f>IF(Churn_Data[[#This Row],[tenure]]&lt;=12,"0-1 Year",IF(Churn_Data[[#This Row],[tenure]]&lt;=24,"1-2 Years",IF(Churn_Data[[#This Row],[tenure]]&lt;=36,"2-3 Years",IF(Churn_Data[[#This Row],[tenure]]&lt;=48,"3-4 Years",IF(Churn_Data[[#This Row],[tenure]]&lt;=60,"4-5 Years","5+ Years")))))</f>
        <v>0-1 Year</v>
      </c>
      <c r="Z1394">
        <v>2</v>
      </c>
      <c r="AA1394">
        <v>184.1</v>
      </c>
      <c r="AB1394" t="e">
        <f>IF(Churn_Data[[#This Row],[Churn]]="No",Churn_Data[[#This Row],[MonthlyCharges]],NA())</f>
        <v>#N/A</v>
      </c>
      <c r="AC1394" t="e">
        <f>IF(Churn_Data[[#This Row],[Churn]]="No",Churn_Data[[#This Row],[tenure]],NA())</f>
        <v>#N/A</v>
      </c>
      <c r="AD1394">
        <f>IF(Churn_Data[[#This Row],[Churn]]="Yes",Churn_Data[[#This Row],[MonthlyCharges]],NA())</f>
        <v>80.55</v>
      </c>
      <c r="AE1394">
        <f>IF(Churn_Data[[#This Row],[Churn]]="Yes",Churn_Data[[#This Row],[tenure]],NA())</f>
        <v>2</v>
      </c>
      <c r="AF1394">
        <v>161.1</v>
      </c>
    </row>
    <row r="1395" spans="1:32" x14ac:dyDescent="0.3">
      <c r="A1395" t="s">
        <v>1427</v>
      </c>
      <c r="B1395" t="s">
        <v>30</v>
      </c>
      <c r="C1395" t="str">
        <f>IF(Churn_Data[[#This Row],[SeniorCitizen]]=1,"Yes","No")</f>
        <v>No</v>
      </c>
      <c r="D1395">
        <v>0</v>
      </c>
      <c r="E1395" t="s">
        <v>25</v>
      </c>
      <c r="F1395" t="s">
        <v>25</v>
      </c>
      <c r="G1395" t="s">
        <v>24</v>
      </c>
      <c r="H1395" t="s">
        <v>25</v>
      </c>
      <c r="I1395" t="s">
        <v>26</v>
      </c>
      <c r="J1395" t="str">
        <f>IF(Churn_Data[[#This Row],[InternetService]]&lt;&gt;"No","Yes","No")</f>
        <v>Yes</v>
      </c>
      <c r="K1395" t="s">
        <v>25</v>
      </c>
      <c r="L1395" t="s">
        <v>25</v>
      </c>
      <c r="M1395" t="s">
        <v>25</v>
      </c>
      <c r="N1395" t="s">
        <v>25</v>
      </c>
      <c r="O1395" t="s">
        <v>25</v>
      </c>
      <c r="P1395" t="s">
        <v>24</v>
      </c>
      <c r="Q1395" t="s">
        <v>25</v>
      </c>
      <c r="R1395">
        <f>IF(Churn_Data[[#This Row],[Churn]]="Yes",1,0)</f>
        <v>0</v>
      </c>
      <c r="S1395" t="s">
        <v>24</v>
      </c>
      <c r="T1395">
        <f>(Churn_Data[[#This Row],[OnlineSecurity]]="Yes")+(Churn_Data[[#This Row],[OnlineBackup]]="Yes")+(Churn_Data[[#This Row],[DeviceProtection]]="Yes")+(Churn_Data[[#This Row],[TechSupport]]="Yes")+(Churn_Data[[#This Row],[StreamingTV]]="Yes")+(Churn_Data[[#This Row],[StreamingMovies]]="Yes")</f>
        <v>1</v>
      </c>
      <c r="U1395" t="s">
        <v>27</v>
      </c>
      <c r="V1395" t="s">
        <v>32</v>
      </c>
      <c r="W1395" t="str">
        <f>IF(ISNUMBER(SEARCH("automatic", Churn_Data[[#This Row],[PaymentMethod]])), "Automatic", "Manual")</f>
        <v>Manual</v>
      </c>
      <c r="X1395">
        <v>80.349999999999994</v>
      </c>
      <c r="Y1395" t="str">
        <f>IF(Churn_Data[[#This Row],[tenure]]&lt;=12,"0-1 Year",IF(Churn_Data[[#This Row],[tenure]]&lt;=24,"1-2 Years",IF(Churn_Data[[#This Row],[tenure]]&lt;=36,"2-3 Years",IF(Churn_Data[[#This Row],[tenure]]&lt;=48,"3-4 Years",IF(Churn_Data[[#This Row],[tenure]]&lt;=60,"4-5 Years","5+ Years")))))</f>
        <v>0-1 Year</v>
      </c>
      <c r="Z1395">
        <v>3</v>
      </c>
      <c r="AA1395">
        <v>253.8</v>
      </c>
      <c r="AB1395">
        <f>IF(Churn_Data[[#This Row],[Churn]]="No",Churn_Data[[#This Row],[MonthlyCharges]],NA())</f>
        <v>80.349999999999994</v>
      </c>
      <c r="AC1395">
        <f>IF(Churn_Data[[#This Row],[Churn]]="No",Churn_Data[[#This Row],[tenure]],NA())</f>
        <v>3</v>
      </c>
      <c r="AD1395" t="e">
        <f>IF(Churn_Data[[#This Row],[Churn]]="Yes",Churn_Data[[#This Row],[MonthlyCharges]],NA())</f>
        <v>#N/A</v>
      </c>
      <c r="AE1395" t="e">
        <f>IF(Churn_Data[[#This Row],[Churn]]="Yes",Churn_Data[[#This Row],[tenure]],NA())</f>
        <v>#N/A</v>
      </c>
      <c r="AF1395">
        <v>241.05</v>
      </c>
    </row>
    <row r="1396" spans="1:32" x14ac:dyDescent="0.3">
      <c r="A1396" t="s">
        <v>1428</v>
      </c>
      <c r="B1396" t="s">
        <v>23</v>
      </c>
      <c r="C1396" t="str">
        <f>IF(Churn_Data[[#This Row],[SeniorCitizen]]=1,"Yes","No")</f>
        <v>No</v>
      </c>
      <c r="D1396">
        <v>0</v>
      </c>
      <c r="E1396" t="s">
        <v>25</v>
      </c>
      <c r="F1396" t="s">
        <v>25</v>
      </c>
      <c r="G1396" t="s">
        <v>24</v>
      </c>
      <c r="H1396" t="s">
        <v>24</v>
      </c>
      <c r="I1396" t="s">
        <v>26</v>
      </c>
      <c r="J1396" t="str">
        <f>IF(Churn_Data[[#This Row],[InternetService]]&lt;&gt;"No","Yes","No")</f>
        <v>Yes</v>
      </c>
      <c r="K1396" t="s">
        <v>25</v>
      </c>
      <c r="L1396" t="s">
        <v>25</v>
      </c>
      <c r="M1396" t="s">
        <v>25</v>
      </c>
      <c r="N1396" t="s">
        <v>25</v>
      </c>
      <c r="O1396" t="s">
        <v>25</v>
      </c>
      <c r="P1396" t="s">
        <v>24</v>
      </c>
      <c r="Q1396" t="s">
        <v>24</v>
      </c>
      <c r="R1396">
        <f>IF(Churn_Data[[#This Row],[Churn]]="Yes",1,0)</f>
        <v>1</v>
      </c>
      <c r="S1396" t="s">
        <v>24</v>
      </c>
      <c r="T1396">
        <f>(Churn_Data[[#This Row],[OnlineSecurity]]="Yes")+(Churn_Data[[#This Row],[OnlineBackup]]="Yes")+(Churn_Data[[#This Row],[DeviceProtection]]="Yes")+(Churn_Data[[#This Row],[TechSupport]]="Yes")+(Churn_Data[[#This Row],[StreamingTV]]="Yes")+(Churn_Data[[#This Row],[StreamingMovies]]="Yes")</f>
        <v>1</v>
      </c>
      <c r="U1396" t="s">
        <v>27</v>
      </c>
      <c r="V1396" t="s">
        <v>32</v>
      </c>
      <c r="W1396" t="str">
        <f>IF(ISNUMBER(SEARCH("automatic", Churn_Data[[#This Row],[PaymentMethod]])), "Automatic", "Manual")</f>
        <v>Manual</v>
      </c>
      <c r="X1396">
        <v>83.3</v>
      </c>
      <c r="Y1396" t="str">
        <f>IF(Churn_Data[[#This Row],[tenure]]&lt;=12,"0-1 Year",IF(Churn_Data[[#This Row],[tenure]]&lt;=24,"1-2 Years",IF(Churn_Data[[#This Row],[tenure]]&lt;=36,"2-3 Years",IF(Churn_Data[[#This Row],[tenure]]&lt;=48,"3-4 Years",IF(Churn_Data[[#This Row],[tenure]]&lt;=60,"4-5 Years","5+ Years")))))</f>
        <v>0-1 Year</v>
      </c>
      <c r="Z1396">
        <v>9</v>
      </c>
      <c r="AA1396">
        <v>803.3</v>
      </c>
      <c r="AB1396" t="e">
        <f>IF(Churn_Data[[#This Row],[Churn]]="No",Churn_Data[[#This Row],[MonthlyCharges]],NA())</f>
        <v>#N/A</v>
      </c>
      <c r="AC1396" t="e">
        <f>IF(Churn_Data[[#This Row],[Churn]]="No",Churn_Data[[#This Row],[tenure]],NA())</f>
        <v>#N/A</v>
      </c>
      <c r="AD1396">
        <f>IF(Churn_Data[[#This Row],[Churn]]="Yes",Churn_Data[[#This Row],[MonthlyCharges]],NA())</f>
        <v>83.3</v>
      </c>
      <c r="AE1396">
        <f>IF(Churn_Data[[#This Row],[Churn]]="Yes",Churn_Data[[#This Row],[tenure]],NA())</f>
        <v>9</v>
      </c>
      <c r="AF1396">
        <v>749.7</v>
      </c>
    </row>
    <row r="1397" spans="1:32" x14ac:dyDescent="0.3">
      <c r="A1397" t="s">
        <v>1429</v>
      </c>
      <c r="B1397" t="s">
        <v>23</v>
      </c>
      <c r="C1397" t="str">
        <f>IF(Churn_Data[[#This Row],[SeniorCitizen]]=1,"Yes","No")</f>
        <v>No</v>
      </c>
      <c r="D1397">
        <v>0</v>
      </c>
      <c r="E1397" t="s">
        <v>25</v>
      </c>
      <c r="F1397" t="s">
        <v>25</v>
      </c>
      <c r="G1397" t="s">
        <v>24</v>
      </c>
      <c r="H1397" t="s">
        <v>24</v>
      </c>
      <c r="I1397" t="s">
        <v>26</v>
      </c>
      <c r="J1397" t="str">
        <f>IF(Churn_Data[[#This Row],[InternetService]]&lt;&gt;"No","Yes","No")</f>
        <v>Yes</v>
      </c>
      <c r="K1397" t="s">
        <v>25</v>
      </c>
      <c r="L1397" t="s">
        <v>25</v>
      </c>
      <c r="M1397" t="s">
        <v>25</v>
      </c>
      <c r="N1397" t="s">
        <v>25</v>
      </c>
      <c r="O1397" t="s">
        <v>25</v>
      </c>
      <c r="P1397" t="s">
        <v>24</v>
      </c>
      <c r="Q1397" t="s">
        <v>24</v>
      </c>
      <c r="R1397">
        <f>IF(Churn_Data[[#This Row],[Churn]]="Yes",1,0)</f>
        <v>1</v>
      </c>
      <c r="S1397" t="s">
        <v>24</v>
      </c>
      <c r="T1397">
        <f>(Churn_Data[[#This Row],[OnlineSecurity]]="Yes")+(Churn_Data[[#This Row],[OnlineBackup]]="Yes")+(Churn_Data[[#This Row],[DeviceProtection]]="Yes")+(Churn_Data[[#This Row],[TechSupport]]="Yes")+(Churn_Data[[#This Row],[StreamingTV]]="Yes")+(Churn_Data[[#This Row],[StreamingMovies]]="Yes")</f>
        <v>1</v>
      </c>
      <c r="U1397" t="s">
        <v>27</v>
      </c>
      <c r="V1397" t="s">
        <v>32</v>
      </c>
      <c r="W1397" t="str">
        <f>IF(ISNUMBER(SEARCH("automatic", Churn_Data[[#This Row],[PaymentMethod]])), "Automatic", "Manual")</f>
        <v>Manual</v>
      </c>
      <c r="X1397">
        <v>83.35</v>
      </c>
      <c r="Y1397" t="str">
        <f>IF(Churn_Data[[#This Row],[tenure]]&lt;=12,"0-1 Year",IF(Churn_Data[[#This Row],[tenure]]&lt;=24,"1-2 Years",IF(Churn_Data[[#This Row],[tenure]]&lt;=36,"2-3 Years",IF(Churn_Data[[#This Row],[tenure]]&lt;=48,"3-4 Years",IF(Churn_Data[[#This Row],[tenure]]&lt;=60,"4-5 Years","5+ Years")))))</f>
        <v>2-3 Years</v>
      </c>
      <c r="Z1397">
        <v>33</v>
      </c>
      <c r="AA1397">
        <v>2757.85</v>
      </c>
      <c r="AB1397" t="e">
        <f>IF(Churn_Data[[#This Row],[Churn]]="No",Churn_Data[[#This Row],[MonthlyCharges]],NA())</f>
        <v>#N/A</v>
      </c>
      <c r="AC1397" t="e">
        <f>IF(Churn_Data[[#This Row],[Churn]]="No",Churn_Data[[#This Row],[tenure]],NA())</f>
        <v>#N/A</v>
      </c>
      <c r="AD1397">
        <f>IF(Churn_Data[[#This Row],[Churn]]="Yes",Churn_Data[[#This Row],[MonthlyCharges]],NA())</f>
        <v>83.35</v>
      </c>
      <c r="AE1397">
        <f>IF(Churn_Data[[#This Row],[Churn]]="Yes",Churn_Data[[#This Row],[tenure]],NA())</f>
        <v>33</v>
      </c>
      <c r="AF1397">
        <v>2750.55</v>
      </c>
    </row>
    <row r="1398" spans="1:32" x14ac:dyDescent="0.3">
      <c r="A1398" t="s">
        <v>1430</v>
      </c>
      <c r="B1398" t="s">
        <v>30</v>
      </c>
      <c r="C1398" t="str">
        <f>IF(Churn_Data[[#This Row],[SeniorCitizen]]=1,"Yes","No")</f>
        <v>Yes</v>
      </c>
      <c r="D1398">
        <v>1</v>
      </c>
      <c r="E1398" t="s">
        <v>25</v>
      </c>
      <c r="F1398" t="s">
        <v>25</v>
      </c>
      <c r="G1398" t="s">
        <v>24</v>
      </c>
      <c r="H1398" t="s">
        <v>25</v>
      </c>
      <c r="I1398" t="s">
        <v>26</v>
      </c>
      <c r="J1398" t="str">
        <f>IF(Churn_Data[[#This Row],[InternetService]]&lt;&gt;"No","Yes","No")</f>
        <v>Yes</v>
      </c>
      <c r="K1398" t="s">
        <v>25</v>
      </c>
      <c r="L1398" t="s">
        <v>25</v>
      </c>
      <c r="M1398" t="s">
        <v>25</v>
      </c>
      <c r="N1398" t="s">
        <v>25</v>
      </c>
      <c r="O1398" t="s">
        <v>25</v>
      </c>
      <c r="P1398" t="s">
        <v>24</v>
      </c>
      <c r="Q1398" t="s">
        <v>24</v>
      </c>
      <c r="R1398">
        <f>IF(Churn_Data[[#This Row],[Churn]]="Yes",1,0)</f>
        <v>1</v>
      </c>
      <c r="S1398" t="s">
        <v>24</v>
      </c>
      <c r="T1398">
        <f>(Churn_Data[[#This Row],[OnlineSecurity]]="Yes")+(Churn_Data[[#This Row],[OnlineBackup]]="Yes")+(Churn_Data[[#This Row],[DeviceProtection]]="Yes")+(Churn_Data[[#This Row],[TechSupport]]="Yes")+(Churn_Data[[#This Row],[StreamingTV]]="Yes")+(Churn_Data[[#This Row],[StreamingMovies]]="Yes")</f>
        <v>1</v>
      </c>
      <c r="U1398" t="s">
        <v>27</v>
      </c>
      <c r="V1398" t="s">
        <v>32</v>
      </c>
      <c r="W1398" t="str">
        <f>IF(ISNUMBER(SEARCH("automatic", Churn_Data[[#This Row],[PaymentMethod]])), "Automatic", "Manual")</f>
        <v>Manual</v>
      </c>
      <c r="X1398">
        <v>79.25</v>
      </c>
      <c r="Y1398" t="str">
        <f>IF(Churn_Data[[#This Row],[tenure]]&lt;=12,"0-1 Year",IF(Churn_Data[[#This Row],[tenure]]&lt;=24,"1-2 Years",IF(Churn_Data[[#This Row],[tenure]]&lt;=36,"2-3 Years",IF(Churn_Data[[#This Row],[tenure]]&lt;=48,"3-4 Years",IF(Churn_Data[[#This Row],[tenure]]&lt;=60,"4-5 Years","5+ Years")))))</f>
        <v>0-1 Year</v>
      </c>
      <c r="Z1398">
        <v>10</v>
      </c>
      <c r="AA1398">
        <v>793.55</v>
      </c>
      <c r="AB1398" t="e">
        <f>IF(Churn_Data[[#This Row],[Churn]]="No",Churn_Data[[#This Row],[MonthlyCharges]],NA())</f>
        <v>#N/A</v>
      </c>
      <c r="AC1398" t="e">
        <f>IF(Churn_Data[[#This Row],[Churn]]="No",Churn_Data[[#This Row],[tenure]],NA())</f>
        <v>#N/A</v>
      </c>
      <c r="AD1398">
        <f>IF(Churn_Data[[#This Row],[Churn]]="Yes",Churn_Data[[#This Row],[MonthlyCharges]],NA())</f>
        <v>79.25</v>
      </c>
      <c r="AE1398">
        <f>IF(Churn_Data[[#This Row],[Churn]]="Yes",Churn_Data[[#This Row],[tenure]],NA())</f>
        <v>10</v>
      </c>
      <c r="AF1398">
        <v>792.5</v>
      </c>
    </row>
    <row r="1399" spans="1:32" x14ac:dyDescent="0.3">
      <c r="A1399" t="s">
        <v>1431</v>
      </c>
      <c r="B1399" t="s">
        <v>23</v>
      </c>
      <c r="C1399" t="str">
        <f>IF(Churn_Data[[#This Row],[SeniorCitizen]]=1,"Yes","No")</f>
        <v>No</v>
      </c>
      <c r="D1399">
        <v>0</v>
      </c>
      <c r="E1399" t="s">
        <v>25</v>
      </c>
      <c r="F1399" t="s">
        <v>25</v>
      </c>
      <c r="G1399" t="s">
        <v>24</v>
      </c>
      <c r="H1399" t="s">
        <v>24</v>
      </c>
      <c r="I1399" t="s">
        <v>26</v>
      </c>
      <c r="J1399" t="str">
        <f>IF(Churn_Data[[#This Row],[InternetService]]&lt;&gt;"No","Yes","No")</f>
        <v>Yes</v>
      </c>
      <c r="K1399" t="s">
        <v>25</v>
      </c>
      <c r="L1399" t="s">
        <v>25</v>
      </c>
      <c r="M1399" t="s">
        <v>25</v>
      </c>
      <c r="N1399" t="s">
        <v>25</v>
      </c>
      <c r="O1399" t="s">
        <v>25</v>
      </c>
      <c r="P1399" t="s">
        <v>24</v>
      </c>
      <c r="Q1399" t="s">
        <v>24</v>
      </c>
      <c r="R1399">
        <f>IF(Churn_Data[[#This Row],[Churn]]="Yes",1,0)</f>
        <v>1</v>
      </c>
      <c r="S1399" t="s">
        <v>24</v>
      </c>
      <c r="T1399">
        <f>(Churn_Data[[#This Row],[OnlineSecurity]]="Yes")+(Churn_Data[[#This Row],[OnlineBackup]]="Yes")+(Churn_Data[[#This Row],[DeviceProtection]]="Yes")+(Churn_Data[[#This Row],[TechSupport]]="Yes")+(Churn_Data[[#This Row],[StreamingTV]]="Yes")+(Churn_Data[[#This Row],[StreamingMovies]]="Yes")</f>
        <v>1</v>
      </c>
      <c r="U1399" t="s">
        <v>27</v>
      </c>
      <c r="V1399" t="s">
        <v>32</v>
      </c>
      <c r="W1399" t="str">
        <f>IF(ISNUMBER(SEARCH("automatic", Churn_Data[[#This Row],[PaymentMethod]])), "Automatic", "Manual")</f>
        <v>Manual</v>
      </c>
      <c r="X1399">
        <v>85.7</v>
      </c>
      <c r="Y1399" t="str">
        <f>IF(Churn_Data[[#This Row],[tenure]]&lt;=12,"0-1 Year",IF(Churn_Data[[#This Row],[tenure]]&lt;=24,"1-2 Years",IF(Churn_Data[[#This Row],[tenure]]&lt;=36,"2-3 Years",IF(Churn_Data[[#This Row],[tenure]]&lt;=48,"3-4 Years",IF(Churn_Data[[#This Row],[tenure]]&lt;=60,"4-5 Years","5+ Years")))))</f>
        <v>0-1 Year</v>
      </c>
      <c r="Z1399">
        <v>2</v>
      </c>
      <c r="AA1399">
        <v>169.8</v>
      </c>
      <c r="AB1399" t="e">
        <f>IF(Churn_Data[[#This Row],[Churn]]="No",Churn_Data[[#This Row],[MonthlyCharges]],NA())</f>
        <v>#N/A</v>
      </c>
      <c r="AC1399" t="e">
        <f>IF(Churn_Data[[#This Row],[Churn]]="No",Churn_Data[[#This Row],[tenure]],NA())</f>
        <v>#N/A</v>
      </c>
      <c r="AD1399">
        <f>IF(Churn_Data[[#This Row],[Churn]]="Yes",Churn_Data[[#This Row],[MonthlyCharges]],NA())</f>
        <v>85.7</v>
      </c>
      <c r="AE1399">
        <f>IF(Churn_Data[[#This Row],[Churn]]="Yes",Churn_Data[[#This Row],[tenure]],NA())</f>
        <v>2</v>
      </c>
      <c r="AF1399">
        <v>171.4</v>
      </c>
    </row>
    <row r="1400" spans="1:32" x14ac:dyDescent="0.3">
      <c r="A1400" t="s">
        <v>1432</v>
      </c>
      <c r="B1400" t="s">
        <v>30</v>
      </c>
      <c r="C1400" t="str">
        <f>IF(Churn_Data[[#This Row],[SeniorCitizen]]=1,"Yes","No")</f>
        <v>No</v>
      </c>
      <c r="D1400">
        <v>0</v>
      </c>
      <c r="E1400" t="s">
        <v>24</v>
      </c>
      <c r="F1400" t="s">
        <v>25</v>
      </c>
      <c r="G1400" t="s">
        <v>24</v>
      </c>
      <c r="H1400" t="s">
        <v>24</v>
      </c>
      <c r="I1400" t="s">
        <v>26</v>
      </c>
      <c r="J1400" t="str">
        <f>IF(Churn_Data[[#This Row],[InternetService]]&lt;&gt;"No","Yes","No")</f>
        <v>Yes</v>
      </c>
      <c r="K1400" t="s">
        <v>25</v>
      </c>
      <c r="L1400" t="s">
        <v>25</v>
      </c>
      <c r="M1400" t="s">
        <v>25</v>
      </c>
      <c r="N1400" t="s">
        <v>25</v>
      </c>
      <c r="O1400" t="s">
        <v>25</v>
      </c>
      <c r="P1400" t="s">
        <v>24</v>
      </c>
      <c r="Q1400" t="s">
        <v>24</v>
      </c>
      <c r="R1400">
        <f>IF(Churn_Data[[#This Row],[Churn]]="Yes",1,0)</f>
        <v>1</v>
      </c>
      <c r="S1400" t="s">
        <v>24</v>
      </c>
      <c r="T1400">
        <f>(Churn_Data[[#This Row],[OnlineSecurity]]="Yes")+(Churn_Data[[#This Row],[OnlineBackup]]="Yes")+(Churn_Data[[#This Row],[DeviceProtection]]="Yes")+(Churn_Data[[#This Row],[TechSupport]]="Yes")+(Churn_Data[[#This Row],[StreamingTV]]="Yes")+(Churn_Data[[#This Row],[StreamingMovies]]="Yes")</f>
        <v>1</v>
      </c>
      <c r="U1400" t="s">
        <v>27</v>
      </c>
      <c r="V1400" t="s">
        <v>32</v>
      </c>
      <c r="W1400" t="str">
        <f>IF(ISNUMBER(SEARCH("automatic", Churn_Data[[#This Row],[PaymentMethod]])), "Automatic", "Manual")</f>
        <v>Manual</v>
      </c>
      <c r="X1400">
        <v>85.1</v>
      </c>
      <c r="Y1400" t="str">
        <f>IF(Churn_Data[[#This Row],[tenure]]&lt;=12,"0-1 Year",IF(Churn_Data[[#This Row],[tenure]]&lt;=24,"1-2 Years",IF(Churn_Data[[#This Row],[tenure]]&lt;=36,"2-3 Years",IF(Churn_Data[[#This Row],[tenure]]&lt;=48,"3-4 Years",IF(Churn_Data[[#This Row],[tenure]]&lt;=60,"4-5 Years","5+ Years")))))</f>
        <v>1-2 Years</v>
      </c>
      <c r="Z1400">
        <v>22</v>
      </c>
      <c r="AA1400">
        <v>1873.7</v>
      </c>
      <c r="AB1400" t="e">
        <f>IF(Churn_Data[[#This Row],[Churn]]="No",Churn_Data[[#This Row],[MonthlyCharges]],NA())</f>
        <v>#N/A</v>
      </c>
      <c r="AC1400" t="e">
        <f>IF(Churn_Data[[#This Row],[Churn]]="No",Churn_Data[[#This Row],[tenure]],NA())</f>
        <v>#N/A</v>
      </c>
      <c r="AD1400">
        <f>IF(Churn_Data[[#This Row],[Churn]]="Yes",Churn_Data[[#This Row],[MonthlyCharges]],NA())</f>
        <v>85.1</v>
      </c>
      <c r="AE1400">
        <f>IF(Churn_Data[[#This Row],[Churn]]="Yes",Churn_Data[[#This Row],[tenure]],NA())</f>
        <v>22</v>
      </c>
      <c r="AF1400">
        <v>1872.2</v>
      </c>
    </row>
    <row r="1401" spans="1:32" x14ac:dyDescent="0.3">
      <c r="A1401" t="s">
        <v>1433</v>
      </c>
      <c r="B1401" t="s">
        <v>30</v>
      </c>
      <c r="C1401" t="str">
        <f>IF(Churn_Data[[#This Row],[SeniorCitizen]]=1,"Yes","No")</f>
        <v>Yes</v>
      </c>
      <c r="D1401">
        <v>1</v>
      </c>
      <c r="E1401" t="s">
        <v>24</v>
      </c>
      <c r="F1401" t="s">
        <v>25</v>
      </c>
      <c r="G1401" t="s">
        <v>24</v>
      </c>
      <c r="H1401" t="s">
        <v>24</v>
      </c>
      <c r="I1401" t="s">
        <v>26</v>
      </c>
      <c r="J1401" t="str">
        <f>IF(Churn_Data[[#This Row],[InternetService]]&lt;&gt;"No","Yes","No")</f>
        <v>Yes</v>
      </c>
      <c r="K1401" t="s">
        <v>25</v>
      </c>
      <c r="L1401" t="s">
        <v>25</v>
      </c>
      <c r="M1401" t="s">
        <v>25</v>
      </c>
      <c r="N1401" t="s">
        <v>25</v>
      </c>
      <c r="O1401" t="s">
        <v>25</v>
      </c>
      <c r="P1401" t="s">
        <v>24</v>
      </c>
      <c r="Q1401" t="s">
        <v>24</v>
      </c>
      <c r="R1401">
        <f>IF(Churn_Data[[#This Row],[Churn]]="Yes",1,0)</f>
        <v>1</v>
      </c>
      <c r="S1401" t="s">
        <v>24</v>
      </c>
      <c r="T1401">
        <f>(Churn_Data[[#This Row],[OnlineSecurity]]="Yes")+(Churn_Data[[#This Row],[OnlineBackup]]="Yes")+(Churn_Data[[#This Row],[DeviceProtection]]="Yes")+(Churn_Data[[#This Row],[TechSupport]]="Yes")+(Churn_Data[[#This Row],[StreamingTV]]="Yes")+(Churn_Data[[#This Row],[StreamingMovies]]="Yes")</f>
        <v>1</v>
      </c>
      <c r="U1401" t="s">
        <v>27</v>
      </c>
      <c r="V1401" t="s">
        <v>32</v>
      </c>
      <c r="W1401" t="str">
        <f>IF(ISNUMBER(SEARCH("automatic", Churn_Data[[#This Row],[PaymentMethod]])), "Automatic", "Manual")</f>
        <v>Manual</v>
      </c>
      <c r="X1401">
        <v>86.65</v>
      </c>
      <c r="Y1401" t="str">
        <f>IF(Churn_Data[[#This Row],[tenure]]&lt;=12,"0-1 Year",IF(Churn_Data[[#This Row],[tenure]]&lt;=24,"1-2 Years",IF(Churn_Data[[#This Row],[tenure]]&lt;=36,"2-3 Years",IF(Churn_Data[[#This Row],[tenure]]&lt;=48,"3-4 Years",IF(Churn_Data[[#This Row],[tenure]]&lt;=60,"4-5 Years","5+ Years")))))</f>
        <v>0-1 Year</v>
      </c>
      <c r="Z1401">
        <v>10</v>
      </c>
      <c r="AA1401">
        <v>856.65</v>
      </c>
      <c r="AB1401" t="e">
        <f>IF(Churn_Data[[#This Row],[Churn]]="No",Churn_Data[[#This Row],[MonthlyCharges]],NA())</f>
        <v>#N/A</v>
      </c>
      <c r="AC1401" t="e">
        <f>IF(Churn_Data[[#This Row],[Churn]]="No",Churn_Data[[#This Row],[tenure]],NA())</f>
        <v>#N/A</v>
      </c>
      <c r="AD1401">
        <f>IF(Churn_Data[[#This Row],[Churn]]="Yes",Churn_Data[[#This Row],[MonthlyCharges]],NA())</f>
        <v>86.65</v>
      </c>
      <c r="AE1401">
        <f>IF(Churn_Data[[#This Row],[Churn]]="Yes",Churn_Data[[#This Row],[tenure]],NA())</f>
        <v>10</v>
      </c>
      <c r="AF1401">
        <v>866.5</v>
      </c>
    </row>
    <row r="1402" spans="1:32" x14ac:dyDescent="0.3">
      <c r="A1402" t="s">
        <v>1434</v>
      </c>
      <c r="B1402" t="s">
        <v>23</v>
      </c>
      <c r="C1402" t="str">
        <f>IF(Churn_Data[[#This Row],[SeniorCitizen]]=1,"Yes","No")</f>
        <v>No</v>
      </c>
      <c r="D1402">
        <v>0</v>
      </c>
      <c r="E1402" t="s">
        <v>25</v>
      </c>
      <c r="F1402" t="s">
        <v>25</v>
      </c>
      <c r="G1402" t="s">
        <v>24</v>
      </c>
      <c r="H1402" t="s">
        <v>25</v>
      </c>
      <c r="I1402" t="s">
        <v>26</v>
      </c>
      <c r="J1402" t="str">
        <f>IF(Churn_Data[[#This Row],[InternetService]]&lt;&gt;"No","Yes","No")</f>
        <v>Yes</v>
      </c>
      <c r="K1402" t="s">
        <v>25</v>
      </c>
      <c r="L1402" t="s">
        <v>25</v>
      </c>
      <c r="M1402" t="s">
        <v>25</v>
      </c>
      <c r="N1402" t="s">
        <v>25</v>
      </c>
      <c r="O1402" t="s">
        <v>25</v>
      </c>
      <c r="P1402" t="s">
        <v>24</v>
      </c>
      <c r="Q1402" t="s">
        <v>24</v>
      </c>
      <c r="R1402">
        <f>IF(Churn_Data[[#This Row],[Churn]]="Yes",1,0)</f>
        <v>1</v>
      </c>
      <c r="S1402" t="s">
        <v>24</v>
      </c>
      <c r="T1402">
        <f>(Churn_Data[[#This Row],[OnlineSecurity]]="Yes")+(Churn_Data[[#This Row],[OnlineBackup]]="Yes")+(Churn_Data[[#This Row],[DeviceProtection]]="Yes")+(Churn_Data[[#This Row],[TechSupport]]="Yes")+(Churn_Data[[#This Row],[StreamingTV]]="Yes")+(Churn_Data[[#This Row],[StreamingMovies]]="Yes")</f>
        <v>1</v>
      </c>
      <c r="U1402" t="s">
        <v>27</v>
      </c>
      <c r="V1402" t="s">
        <v>32</v>
      </c>
      <c r="W1402" t="str">
        <f>IF(ISNUMBER(SEARCH("automatic", Churn_Data[[#This Row],[PaymentMethod]])), "Automatic", "Manual")</f>
        <v>Manual</v>
      </c>
      <c r="X1402">
        <v>79.150000000000006</v>
      </c>
      <c r="Y1402" t="str">
        <f>IF(Churn_Data[[#This Row],[tenure]]&lt;=12,"0-1 Year",IF(Churn_Data[[#This Row],[tenure]]&lt;=24,"1-2 Years",IF(Churn_Data[[#This Row],[tenure]]&lt;=36,"2-3 Years",IF(Churn_Data[[#This Row],[tenure]]&lt;=48,"3-4 Years",IF(Churn_Data[[#This Row],[tenure]]&lt;=60,"4-5 Years","5+ Years")))))</f>
        <v>0-1 Year</v>
      </c>
      <c r="Z1402">
        <v>4</v>
      </c>
      <c r="AA1402">
        <v>317.25</v>
      </c>
      <c r="AB1402" t="e">
        <f>IF(Churn_Data[[#This Row],[Churn]]="No",Churn_Data[[#This Row],[MonthlyCharges]],NA())</f>
        <v>#N/A</v>
      </c>
      <c r="AC1402" t="e">
        <f>IF(Churn_Data[[#This Row],[Churn]]="No",Churn_Data[[#This Row],[tenure]],NA())</f>
        <v>#N/A</v>
      </c>
      <c r="AD1402">
        <f>IF(Churn_Data[[#This Row],[Churn]]="Yes",Churn_Data[[#This Row],[MonthlyCharges]],NA())</f>
        <v>79.150000000000006</v>
      </c>
      <c r="AE1402">
        <f>IF(Churn_Data[[#This Row],[Churn]]="Yes",Churn_Data[[#This Row],[tenure]],NA())</f>
        <v>4</v>
      </c>
      <c r="AF1402">
        <v>316.60000000000002</v>
      </c>
    </row>
    <row r="1403" spans="1:32" x14ac:dyDescent="0.3">
      <c r="A1403" t="s">
        <v>1435</v>
      </c>
      <c r="B1403" t="s">
        <v>23</v>
      </c>
      <c r="C1403" t="str">
        <f>IF(Churn_Data[[#This Row],[SeniorCitizen]]=1,"Yes","No")</f>
        <v>Yes</v>
      </c>
      <c r="D1403">
        <v>1</v>
      </c>
      <c r="E1403" t="s">
        <v>25</v>
      </c>
      <c r="F1403" t="s">
        <v>25</v>
      </c>
      <c r="G1403" t="s">
        <v>24</v>
      </c>
      <c r="H1403" t="s">
        <v>24</v>
      </c>
      <c r="I1403" t="s">
        <v>26</v>
      </c>
      <c r="J1403" t="str">
        <f>IF(Churn_Data[[#This Row],[InternetService]]&lt;&gt;"No","Yes","No")</f>
        <v>Yes</v>
      </c>
      <c r="K1403" t="s">
        <v>25</v>
      </c>
      <c r="L1403" t="s">
        <v>25</v>
      </c>
      <c r="M1403" t="s">
        <v>25</v>
      </c>
      <c r="N1403" t="s">
        <v>25</v>
      </c>
      <c r="O1403" t="s">
        <v>25</v>
      </c>
      <c r="P1403" t="s">
        <v>24</v>
      </c>
      <c r="Q1403" t="s">
        <v>24</v>
      </c>
      <c r="R1403">
        <f>IF(Churn_Data[[#This Row],[Churn]]="Yes",1,0)</f>
        <v>1</v>
      </c>
      <c r="S1403" t="s">
        <v>24</v>
      </c>
      <c r="T1403">
        <f>(Churn_Data[[#This Row],[OnlineSecurity]]="Yes")+(Churn_Data[[#This Row],[OnlineBackup]]="Yes")+(Churn_Data[[#This Row],[DeviceProtection]]="Yes")+(Churn_Data[[#This Row],[TechSupport]]="Yes")+(Churn_Data[[#This Row],[StreamingTV]]="Yes")+(Churn_Data[[#This Row],[StreamingMovies]]="Yes")</f>
        <v>1</v>
      </c>
      <c r="U1403" t="s">
        <v>27</v>
      </c>
      <c r="V1403" t="s">
        <v>32</v>
      </c>
      <c r="W1403" t="str">
        <f>IF(ISNUMBER(SEARCH("automatic", Churn_Data[[#This Row],[PaymentMethod]])), "Automatic", "Manual")</f>
        <v>Manual</v>
      </c>
      <c r="X1403">
        <v>84.45</v>
      </c>
      <c r="Y1403" t="str">
        <f>IF(Churn_Data[[#This Row],[tenure]]&lt;=12,"0-1 Year",IF(Churn_Data[[#This Row],[tenure]]&lt;=24,"1-2 Years",IF(Churn_Data[[#This Row],[tenure]]&lt;=36,"2-3 Years",IF(Churn_Data[[#This Row],[tenure]]&lt;=48,"3-4 Years",IF(Churn_Data[[#This Row],[tenure]]&lt;=60,"4-5 Years","5+ Years")))))</f>
        <v>0-1 Year</v>
      </c>
      <c r="Z1403">
        <v>9</v>
      </c>
      <c r="AA1403">
        <v>762.5</v>
      </c>
      <c r="AB1403" t="e">
        <f>IF(Churn_Data[[#This Row],[Churn]]="No",Churn_Data[[#This Row],[MonthlyCharges]],NA())</f>
        <v>#N/A</v>
      </c>
      <c r="AC1403" t="e">
        <f>IF(Churn_Data[[#This Row],[Churn]]="No",Churn_Data[[#This Row],[tenure]],NA())</f>
        <v>#N/A</v>
      </c>
      <c r="AD1403">
        <f>IF(Churn_Data[[#This Row],[Churn]]="Yes",Churn_Data[[#This Row],[MonthlyCharges]],NA())</f>
        <v>84.45</v>
      </c>
      <c r="AE1403">
        <f>IF(Churn_Data[[#This Row],[Churn]]="Yes",Churn_Data[[#This Row],[tenure]],NA())</f>
        <v>9</v>
      </c>
      <c r="AF1403">
        <v>760.05</v>
      </c>
    </row>
    <row r="1404" spans="1:32" x14ac:dyDescent="0.3">
      <c r="A1404" t="s">
        <v>1436</v>
      </c>
      <c r="B1404" t="s">
        <v>30</v>
      </c>
      <c r="C1404" t="str">
        <f>IF(Churn_Data[[#This Row],[SeniorCitizen]]=1,"Yes","No")</f>
        <v>No</v>
      </c>
      <c r="D1404">
        <v>0</v>
      </c>
      <c r="E1404" t="s">
        <v>25</v>
      </c>
      <c r="F1404" t="s">
        <v>25</v>
      </c>
      <c r="G1404" t="s">
        <v>24</v>
      </c>
      <c r="H1404" t="s">
        <v>24</v>
      </c>
      <c r="I1404" t="s">
        <v>26</v>
      </c>
      <c r="J1404" t="str">
        <f>IF(Churn_Data[[#This Row],[InternetService]]&lt;&gt;"No","Yes","No")</f>
        <v>Yes</v>
      </c>
      <c r="K1404" t="s">
        <v>25</v>
      </c>
      <c r="L1404" t="s">
        <v>25</v>
      </c>
      <c r="M1404" t="s">
        <v>25</v>
      </c>
      <c r="N1404" t="s">
        <v>25</v>
      </c>
      <c r="O1404" t="s">
        <v>25</v>
      </c>
      <c r="P1404" t="s">
        <v>24</v>
      </c>
      <c r="Q1404" t="s">
        <v>24</v>
      </c>
      <c r="R1404">
        <f>IF(Churn_Data[[#This Row],[Churn]]="Yes",1,0)</f>
        <v>1</v>
      </c>
      <c r="S1404" t="s">
        <v>24</v>
      </c>
      <c r="T1404">
        <f>(Churn_Data[[#This Row],[OnlineSecurity]]="Yes")+(Churn_Data[[#This Row],[OnlineBackup]]="Yes")+(Churn_Data[[#This Row],[DeviceProtection]]="Yes")+(Churn_Data[[#This Row],[TechSupport]]="Yes")+(Churn_Data[[#This Row],[StreamingTV]]="Yes")+(Churn_Data[[#This Row],[StreamingMovies]]="Yes")</f>
        <v>1</v>
      </c>
      <c r="U1404" t="s">
        <v>27</v>
      </c>
      <c r="V1404" t="s">
        <v>32</v>
      </c>
      <c r="W1404" t="str">
        <f>IF(ISNUMBER(SEARCH("automatic", Churn_Data[[#This Row],[PaymentMethod]])), "Automatic", "Manual")</f>
        <v>Manual</v>
      </c>
      <c r="X1404">
        <v>85.65</v>
      </c>
      <c r="Y1404" t="str">
        <f>IF(Churn_Data[[#This Row],[tenure]]&lt;=12,"0-1 Year",IF(Churn_Data[[#This Row],[tenure]]&lt;=24,"1-2 Years",IF(Churn_Data[[#This Row],[tenure]]&lt;=36,"2-3 Years",IF(Churn_Data[[#This Row],[tenure]]&lt;=48,"3-4 Years",IF(Churn_Data[[#This Row],[tenure]]&lt;=60,"4-5 Years","5+ Years")))))</f>
        <v>0-1 Year</v>
      </c>
      <c r="Z1404">
        <v>4</v>
      </c>
      <c r="AA1404">
        <v>338.9</v>
      </c>
      <c r="AB1404" t="e">
        <f>IF(Churn_Data[[#This Row],[Churn]]="No",Churn_Data[[#This Row],[MonthlyCharges]],NA())</f>
        <v>#N/A</v>
      </c>
      <c r="AC1404" t="e">
        <f>IF(Churn_Data[[#This Row],[Churn]]="No",Churn_Data[[#This Row],[tenure]],NA())</f>
        <v>#N/A</v>
      </c>
      <c r="AD1404">
        <f>IF(Churn_Data[[#This Row],[Churn]]="Yes",Churn_Data[[#This Row],[MonthlyCharges]],NA())</f>
        <v>85.65</v>
      </c>
      <c r="AE1404">
        <f>IF(Churn_Data[[#This Row],[Churn]]="Yes",Churn_Data[[#This Row],[tenure]],NA())</f>
        <v>4</v>
      </c>
      <c r="AF1404">
        <v>342.6</v>
      </c>
    </row>
    <row r="1405" spans="1:32" x14ac:dyDescent="0.3">
      <c r="A1405" t="s">
        <v>1437</v>
      </c>
      <c r="B1405" t="s">
        <v>23</v>
      </c>
      <c r="C1405" t="str">
        <f>IF(Churn_Data[[#This Row],[SeniorCitizen]]=1,"Yes","No")</f>
        <v>Yes</v>
      </c>
      <c r="D1405">
        <v>1</v>
      </c>
      <c r="E1405" t="s">
        <v>25</v>
      </c>
      <c r="F1405" t="s">
        <v>25</v>
      </c>
      <c r="G1405" t="s">
        <v>24</v>
      </c>
      <c r="H1405" t="s">
        <v>24</v>
      </c>
      <c r="I1405" t="s">
        <v>26</v>
      </c>
      <c r="J1405" t="str">
        <f>IF(Churn_Data[[#This Row],[InternetService]]&lt;&gt;"No","Yes","No")</f>
        <v>Yes</v>
      </c>
      <c r="K1405" t="s">
        <v>25</v>
      </c>
      <c r="L1405" t="s">
        <v>25</v>
      </c>
      <c r="M1405" t="s">
        <v>25</v>
      </c>
      <c r="N1405" t="s">
        <v>25</v>
      </c>
      <c r="O1405" t="s">
        <v>25</v>
      </c>
      <c r="P1405" t="s">
        <v>24</v>
      </c>
      <c r="Q1405" t="s">
        <v>25</v>
      </c>
      <c r="R1405">
        <f>IF(Churn_Data[[#This Row],[Churn]]="Yes",1,0)</f>
        <v>0</v>
      </c>
      <c r="S1405" t="s">
        <v>24</v>
      </c>
      <c r="T1405">
        <f>(Churn_Data[[#This Row],[OnlineSecurity]]="Yes")+(Churn_Data[[#This Row],[OnlineBackup]]="Yes")+(Churn_Data[[#This Row],[DeviceProtection]]="Yes")+(Churn_Data[[#This Row],[TechSupport]]="Yes")+(Churn_Data[[#This Row],[StreamingTV]]="Yes")+(Churn_Data[[#This Row],[StreamingMovies]]="Yes")</f>
        <v>1</v>
      </c>
      <c r="U1405" t="s">
        <v>27</v>
      </c>
      <c r="V1405" t="s">
        <v>32</v>
      </c>
      <c r="W1405" t="str">
        <f>IF(ISNUMBER(SEARCH("automatic", Churn_Data[[#This Row],[PaymentMethod]])), "Automatic", "Manual")</f>
        <v>Manual</v>
      </c>
      <c r="X1405">
        <v>84.05</v>
      </c>
      <c r="Y1405" t="str">
        <f>IF(Churn_Data[[#This Row],[tenure]]&lt;=12,"0-1 Year",IF(Churn_Data[[#This Row],[tenure]]&lt;=24,"1-2 Years",IF(Churn_Data[[#This Row],[tenure]]&lt;=36,"2-3 Years",IF(Churn_Data[[#This Row],[tenure]]&lt;=48,"3-4 Years",IF(Churn_Data[[#This Row],[tenure]]&lt;=60,"4-5 Years","5+ Years")))))</f>
        <v>0-1 Year</v>
      </c>
      <c r="Z1405">
        <v>2</v>
      </c>
      <c r="AA1405">
        <v>186.05</v>
      </c>
      <c r="AB1405">
        <f>IF(Churn_Data[[#This Row],[Churn]]="No",Churn_Data[[#This Row],[MonthlyCharges]],NA())</f>
        <v>84.05</v>
      </c>
      <c r="AC1405">
        <f>IF(Churn_Data[[#This Row],[Churn]]="No",Churn_Data[[#This Row],[tenure]],NA())</f>
        <v>2</v>
      </c>
      <c r="AD1405" t="e">
        <f>IF(Churn_Data[[#This Row],[Churn]]="Yes",Churn_Data[[#This Row],[MonthlyCharges]],NA())</f>
        <v>#N/A</v>
      </c>
      <c r="AE1405" t="e">
        <f>IF(Churn_Data[[#This Row],[Churn]]="Yes",Churn_Data[[#This Row],[tenure]],NA())</f>
        <v>#N/A</v>
      </c>
      <c r="AF1405">
        <v>168.1</v>
      </c>
    </row>
    <row r="1406" spans="1:32" x14ac:dyDescent="0.3">
      <c r="A1406" t="s">
        <v>1438</v>
      </c>
      <c r="B1406" t="s">
        <v>23</v>
      </c>
      <c r="C1406" t="str">
        <f>IF(Churn_Data[[#This Row],[SeniorCitizen]]=1,"Yes","No")</f>
        <v>Yes</v>
      </c>
      <c r="D1406">
        <v>1</v>
      </c>
      <c r="E1406" t="s">
        <v>25</v>
      </c>
      <c r="F1406" t="s">
        <v>25</v>
      </c>
      <c r="G1406" t="s">
        <v>24</v>
      </c>
      <c r="H1406" t="s">
        <v>25</v>
      </c>
      <c r="I1406" t="s">
        <v>26</v>
      </c>
      <c r="J1406" t="str">
        <f>IF(Churn_Data[[#This Row],[InternetService]]&lt;&gt;"No","Yes","No")</f>
        <v>Yes</v>
      </c>
      <c r="K1406" t="s">
        <v>25</v>
      </c>
      <c r="L1406" t="s">
        <v>25</v>
      </c>
      <c r="M1406" t="s">
        <v>25</v>
      </c>
      <c r="N1406" t="s">
        <v>25</v>
      </c>
      <c r="O1406" t="s">
        <v>25</v>
      </c>
      <c r="P1406" t="s">
        <v>24</v>
      </c>
      <c r="Q1406" t="s">
        <v>25</v>
      </c>
      <c r="R1406">
        <f>IF(Churn_Data[[#This Row],[Churn]]="Yes",1,0)</f>
        <v>0</v>
      </c>
      <c r="S1406" t="s">
        <v>24</v>
      </c>
      <c r="T1406">
        <f>(Churn_Data[[#This Row],[OnlineSecurity]]="Yes")+(Churn_Data[[#This Row],[OnlineBackup]]="Yes")+(Churn_Data[[#This Row],[DeviceProtection]]="Yes")+(Churn_Data[[#This Row],[TechSupport]]="Yes")+(Churn_Data[[#This Row],[StreamingTV]]="Yes")+(Churn_Data[[#This Row],[StreamingMovies]]="Yes")</f>
        <v>1</v>
      </c>
      <c r="U1406" t="s">
        <v>27</v>
      </c>
      <c r="V1406" t="s">
        <v>32</v>
      </c>
      <c r="W1406" t="str">
        <f>IF(ISNUMBER(SEARCH("automatic", Churn_Data[[#This Row],[PaymentMethod]])), "Automatic", "Manual")</f>
        <v>Manual</v>
      </c>
      <c r="X1406">
        <v>79.5</v>
      </c>
      <c r="Y1406" t="str">
        <f>IF(Churn_Data[[#This Row],[tenure]]&lt;=12,"0-1 Year",IF(Churn_Data[[#This Row],[tenure]]&lt;=24,"1-2 Years",IF(Churn_Data[[#This Row],[tenure]]&lt;=36,"2-3 Years",IF(Churn_Data[[#This Row],[tenure]]&lt;=48,"3-4 Years",IF(Churn_Data[[#This Row],[tenure]]&lt;=60,"4-5 Years","5+ Years")))))</f>
        <v>2-3 Years</v>
      </c>
      <c r="Z1406">
        <v>32</v>
      </c>
      <c r="AA1406">
        <v>2665</v>
      </c>
      <c r="AB1406">
        <f>IF(Churn_Data[[#This Row],[Churn]]="No",Churn_Data[[#This Row],[MonthlyCharges]],NA())</f>
        <v>79.5</v>
      </c>
      <c r="AC1406">
        <f>IF(Churn_Data[[#This Row],[Churn]]="No",Churn_Data[[#This Row],[tenure]],NA())</f>
        <v>32</v>
      </c>
      <c r="AD1406" t="e">
        <f>IF(Churn_Data[[#This Row],[Churn]]="Yes",Churn_Data[[#This Row],[MonthlyCharges]],NA())</f>
        <v>#N/A</v>
      </c>
      <c r="AE1406" t="e">
        <f>IF(Churn_Data[[#This Row],[Churn]]="Yes",Churn_Data[[#This Row],[tenure]],NA())</f>
        <v>#N/A</v>
      </c>
      <c r="AF1406">
        <v>2544</v>
      </c>
    </row>
    <row r="1407" spans="1:32" x14ac:dyDescent="0.3">
      <c r="A1407" t="s">
        <v>1439</v>
      </c>
      <c r="B1407" t="s">
        <v>30</v>
      </c>
      <c r="C1407" t="str">
        <f>IF(Churn_Data[[#This Row],[SeniorCitizen]]=1,"Yes","No")</f>
        <v>Yes</v>
      </c>
      <c r="D1407">
        <v>1</v>
      </c>
      <c r="E1407" t="s">
        <v>24</v>
      </c>
      <c r="F1407" t="s">
        <v>25</v>
      </c>
      <c r="G1407" t="s">
        <v>24</v>
      </c>
      <c r="H1407" t="s">
        <v>25</v>
      </c>
      <c r="I1407" t="s">
        <v>26</v>
      </c>
      <c r="J1407" t="str">
        <f>IF(Churn_Data[[#This Row],[InternetService]]&lt;&gt;"No","Yes","No")</f>
        <v>Yes</v>
      </c>
      <c r="K1407" t="s">
        <v>25</v>
      </c>
      <c r="L1407" t="s">
        <v>25</v>
      </c>
      <c r="M1407" t="s">
        <v>25</v>
      </c>
      <c r="N1407" t="s">
        <v>25</v>
      </c>
      <c r="O1407" t="s">
        <v>25</v>
      </c>
      <c r="P1407" t="s">
        <v>24</v>
      </c>
      <c r="Q1407" t="s">
        <v>24</v>
      </c>
      <c r="R1407">
        <f>IF(Churn_Data[[#This Row],[Churn]]="Yes",1,0)</f>
        <v>1</v>
      </c>
      <c r="S1407" t="s">
        <v>24</v>
      </c>
      <c r="T1407">
        <f>(Churn_Data[[#This Row],[OnlineSecurity]]="Yes")+(Churn_Data[[#This Row],[OnlineBackup]]="Yes")+(Churn_Data[[#This Row],[DeviceProtection]]="Yes")+(Churn_Data[[#This Row],[TechSupport]]="Yes")+(Churn_Data[[#This Row],[StreamingTV]]="Yes")+(Churn_Data[[#This Row],[StreamingMovies]]="Yes")</f>
        <v>1</v>
      </c>
      <c r="U1407" t="s">
        <v>27</v>
      </c>
      <c r="V1407" t="s">
        <v>32</v>
      </c>
      <c r="W1407" t="str">
        <f>IF(ISNUMBER(SEARCH("automatic", Churn_Data[[#This Row],[PaymentMethod]])), "Automatic", "Manual")</f>
        <v>Manual</v>
      </c>
      <c r="X1407">
        <v>80.400000000000006</v>
      </c>
      <c r="Y1407" t="str">
        <f>IF(Churn_Data[[#This Row],[tenure]]&lt;=12,"0-1 Year",IF(Churn_Data[[#This Row],[tenure]]&lt;=24,"1-2 Years",IF(Churn_Data[[#This Row],[tenure]]&lt;=36,"2-3 Years",IF(Churn_Data[[#This Row],[tenure]]&lt;=48,"3-4 Years",IF(Churn_Data[[#This Row],[tenure]]&lt;=60,"4-5 Years","5+ Years")))))</f>
        <v>3-4 Years</v>
      </c>
      <c r="Z1407">
        <v>46</v>
      </c>
      <c r="AA1407">
        <v>3605.2</v>
      </c>
      <c r="AB1407" t="e">
        <f>IF(Churn_Data[[#This Row],[Churn]]="No",Churn_Data[[#This Row],[MonthlyCharges]],NA())</f>
        <v>#N/A</v>
      </c>
      <c r="AC1407" t="e">
        <f>IF(Churn_Data[[#This Row],[Churn]]="No",Churn_Data[[#This Row],[tenure]],NA())</f>
        <v>#N/A</v>
      </c>
      <c r="AD1407">
        <f>IF(Churn_Data[[#This Row],[Churn]]="Yes",Churn_Data[[#This Row],[MonthlyCharges]],NA())</f>
        <v>80.400000000000006</v>
      </c>
      <c r="AE1407">
        <f>IF(Churn_Data[[#This Row],[Churn]]="Yes",Churn_Data[[#This Row],[tenure]],NA())</f>
        <v>46</v>
      </c>
      <c r="AF1407">
        <v>3698.4</v>
      </c>
    </row>
    <row r="1408" spans="1:32" x14ac:dyDescent="0.3">
      <c r="A1408" t="s">
        <v>1440</v>
      </c>
      <c r="B1408" t="s">
        <v>30</v>
      </c>
      <c r="C1408" t="str">
        <f>IF(Churn_Data[[#This Row],[SeniorCitizen]]=1,"Yes","No")</f>
        <v>Yes</v>
      </c>
      <c r="D1408">
        <v>1</v>
      </c>
      <c r="E1408" t="s">
        <v>25</v>
      </c>
      <c r="F1408" t="s">
        <v>25</v>
      </c>
      <c r="G1408" t="s">
        <v>24</v>
      </c>
      <c r="H1408" t="s">
        <v>25</v>
      </c>
      <c r="I1408" t="s">
        <v>26</v>
      </c>
      <c r="J1408" t="str">
        <f>IF(Churn_Data[[#This Row],[InternetService]]&lt;&gt;"No","Yes","No")</f>
        <v>Yes</v>
      </c>
      <c r="K1408" t="s">
        <v>25</v>
      </c>
      <c r="L1408" t="s">
        <v>25</v>
      </c>
      <c r="M1408" t="s">
        <v>25</v>
      </c>
      <c r="N1408" t="s">
        <v>25</v>
      </c>
      <c r="O1408" t="s">
        <v>25</v>
      </c>
      <c r="P1408" t="s">
        <v>24</v>
      </c>
      <c r="Q1408" t="s">
        <v>25</v>
      </c>
      <c r="R1408">
        <f>IF(Churn_Data[[#This Row],[Churn]]="Yes",1,0)</f>
        <v>0</v>
      </c>
      <c r="S1408" t="s">
        <v>24</v>
      </c>
      <c r="T1408">
        <f>(Churn_Data[[#This Row],[OnlineSecurity]]="Yes")+(Churn_Data[[#This Row],[OnlineBackup]]="Yes")+(Churn_Data[[#This Row],[DeviceProtection]]="Yes")+(Churn_Data[[#This Row],[TechSupport]]="Yes")+(Churn_Data[[#This Row],[StreamingTV]]="Yes")+(Churn_Data[[#This Row],[StreamingMovies]]="Yes")</f>
        <v>1</v>
      </c>
      <c r="U1408" t="s">
        <v>27</v>
      </c>
      <c r="V1408" t="s">
        <v>32</v>
      </c>
      <c r="W1408" t="str">
        <f>IF(ISNUMBER(SEARCH("automatic", Churn_Data[[#This Row],[PaymentMethod]])), "Automatic", "Manual")</f>
        <v>Manual</v>
      </c>
      <c r="X1408">
        <v>78.5</v>
      </c>
      <c r="Y1408" t="str">
        <f>IF(Churn_Data[[#This Row],[tenure]]&lt;=12,"0-1 Year",IF(Churn_Data[[#This Row],[tenure]]&lt;=24,"1-2 Years",IF(Churn_Data[[#This Row],[tenure]]&lt;=36,"2-3 Years",IF(Churn_Data[[#This Row],[tenure]]&lt;=48,"3-4 Years",IF(Churn_Data[[#This Row],[tenure]]&lt;=60,"4-5 Years","5+ Years")))))</f>
        <v>0-1 Year</v>
      </c>
      <c r="Z1408">
        <v>11</v>
      </c>
      <c r="AA1408">
        <v>874.2</v>
      </c>
      <c r="AB1408">
        <f>IF(Churn_Data[[#This Row],[Churn]]="No",Churn_Data[[#This Row],[MonthlyCharges]],NA())</f>
        <v>78.5</v>
      </c>
      <c r="AC1408">
        <f>IF(Churn_Data[[#This Row],[Churn]]="No",Churn_Data[[#This Row],[tenure]],NA())</f>
        <v>11</v>
      </c>
      <c r="AD1408" t="e">
        <f>IF(Churn_Data[[#This Row],[Churn]]="Yes",Churn_Data[[#This Row],[MonthlyCharges]],NA())</f>
        <v>#N/A</v>
      </c>
      <c r="AE1408" t="e">
        <f>IF(Churn_Data[[#This Row],[Churn]]="Yes",Churn_Data[[#This Row],[tenure]],NA())</f>
        <v>#N/A</v>
      </c>
      <c r="AF1408">
        <v>863.5</v>
      </c>
    </row>
    <row r="1409" spans="1:32" x14ac:dyDescent="0.3">
      <c r="A1409" t="s">
        <v>1441</v>
      </c>
      <c r="B1409" t="s">
        <v>23</v>
      </c>
      <c r="C1409" t="str">
        <f>IF(Churn_Data[[#This Row],[SeniorCitizen]]=1,"Yes","No")</f>
        <v>Yes</v>
      </c>
      <c r="D1409">
        <v>1</v>
      </c>
      <c r="E1409" t="s">
        <v>24</v>
      </c>
      <c r="F1409" t="s">
        <v>25</v>
      </c>
      <c r="G1409" t="s">
        <v>24</v>
      </c>
      <c r="H1409" t="s">
        <v>24</v>
      </c>
      <c r="I1409" t="s">
        <v>26</v>
      </c>
      <c r="J1409" t="str">
        <f>IF(Churn_Data[[#This Row],[InternetService]]&lt;&gt;"No","Yes","No")</f>
        <v>Yes</v>
      </c>
      <c r="K1409" t="s">
        <v>25</v>
      </c>
      <c r="L1409" t="s">
        <v>25</v>
      </c>
      <c r="M1409" t="s">
        <v>25</v>
      </c>
      <c r="N1409" t="s">
        <v>25</v>
      </c>
      <c r="O1409" t="s">
        <v>25</v>
      </c>
      <c r="P1409" t="s">
        <v>24</v>
      </c>
      <c r="Q1409" t="s">
        <v>24</v>
      </c>
      <c r="R1409">
        <f>IF(Churn_Data[[#This Row],[Churn]]="Yes",1,0)</f>
        <v>1</v>
      </c>
      <c r="S1409" t="s">
        <v>24</v>
      </c>
      <c r="T1409">
        <f>(Churn_Data[[#This Row],[OnlineSecurity]]="Yes")+(Churn_Data[[#This Row],[OnlineBackup]]="Yes")+(Churn_Data[[#This Row],[DeviceProtection]]="Yes")+(Churn_Data[[#This Row],[TechSupport]]="Yes")+(Churn_Data[[#This Row],[StreamingTV]]="Yes")+(Churn_Data[[#This Row],[StreamingMovies]]="Yes")</f>
        <v>1</v>
      </c>
      <c r="U1409" t="s">
        <v>27</v>
      </c>
      <c r="V1409" t="s">
        <v>32</v>
      </c>
      <c r="W1409" t="str">
        <f>IF(ISNUMBER(SEARCH("automatic", Churn_Data[[#This Row],[PaymentMethod]])), "Automatic", "Manual")</f>
        <v>Manual</v>
      </c>
      <c r="X1409">
        <v>84.55</v>
      </c>
      <c r="Y1409" t="str">
        <f>IF(Churn_Data[[#This Row],[tenure]]&lt;=12,"0-1 Year",IF(Churn_Data[[#This Row],[tenure]]&lt;=24,"1-2 Years",IF(Churn_Data[[#This Row],[tenure]]&lt;=36,"2-3 Years",IF(Churn_Data[[#This Row],[tenure]]&lt;=48,"3-4 Years",IF(Churn_Data[[#This Row],[tenure]]&lt;=60,"4-5 Years","5+ Years")))))</f>
        <v>0-1 Year</v>
      </c>
      <c r="Z1409">
        <v>7</v>
      </c>
      <c r="AA1409">
        <v>646.85</v>
      </c>
      <c r="AB1409" t="e">
        <f>IF(Churn_Data[[#This Row],[Churn]]="No",Churn_Data[[#This Row],[MonthlyCharges]],NA())</f>
        <v>#N/A</v>
      </c>
      <c r="AC1409" t="e">
        <f>IF(Churn_Data[[#This Row],[Churn]]="No",Churn_Data[[#This Row],[tenure]],NA())</f>
        <v>#N/A</v>
      </c>
      <c r="AD1409">
        <f>IF(Churn_Data[[#This Row],[Churn]]="Yes",Churn_Data[[#This Row],[MonthlyCharges]],NA())</f>
        <v>84.55</v>
      </c>
      <c r="AE1409">
        <f>IF(Churn_Data[[#This Row],[Churn]]="Yes",Churn_Data[[#This Row],[tenure]],NA())</f>
        <v>7</v>
      </c>
      <c r="AF1409">
        <v>591.85</v>
      </c>
    </row>
    <row r="1410" spans="1:32" x14ac:dyDescent="0.3">
      <c r="A1410" t="s">
        <v>1442</v>
      </c>
      <c r="B1410" t="s">
        <v>23</v>
      </c>
      <c r="C1410" t="str">
        <f>IF(Churn_Data[[#This Row],[SeniorCitizen]]=1,"Yes","No")</f>
        <v>Yes</v>
      </c>
      <c r="D1410">
        <v>1</v>
      </c>
      <c r="E1410" t="s">
        <v>25</v>
      </c>
      <c r="F1410" t="s">
        <v>25</v>
      </c>
      <c r="G1410" t="s">
        <v>24</v>
      </c>
      <c r="H1410" t="s">
        <v>24</v>
      </c>
      <c r="I1410" t="s">
        <v>26</v>
      </c>
      <c r="J1410" t="str">
        <f>IF(Churn_Data[[#This Row],[InternetService]]&lt;&gt;"No","Yes","No")</f>
        <v>Yes</v>
      </c>
      <c r="K1410" t="s">
        <v>25</v>
      </c>
      <c r="L1410" t="s">
        <v>25</v>
      </c>
      <c r="M1410" t="s">
        <v>25</v>
      </c>
      <c r="N1410" t="s">
        <v>25</v>
      </c>
      <c r="O1410" t="s">
        <v>25</v>
      </c>
      <c r="P1410" t="s">
        <v>24</v>
      </c>
      <c r="Q1410" t="s">
        <v>25</v>
      </c>
      <c r="R1410">
        <f>IF(Churn_Data[[#This Row],[Churn]]="Yes",1,0)</f>
        <v>0</v>
      </c>
      <c r="S1410" t="s">
        <v>25</v>
      </c>
      <c r="T1410">
        <f>(Churn_Data[[#This Row],[OnlineSecurity]]="Yes")+(Churn_Data[[#This Row],[OnlineBackup]]="Yes")+(Churn_Data[[#This Row],[DeviceProtection]]="Yes")+(Churn_Data[[#This Row],[TechSupport]]="Yes")+(Churn_Data[[#This Row],[StreamingTV]]="Yes")+(Churn_Data[[#This Row],[StreamingMovies]]="Yes")</f>
        <v>1</v>
      </c>
      <c r="U1410" t="s">
        <v>27</v>
      </c>
      <c r="V1410" t="s">
        <v>32</v>
      </c>
      <c r="W1410" t="str">
        <f>IF(ISNUMBER(SEARCH("automatic", Churn_Data[[#This Row],[PaymentMethod]])), "Automatic", "Manual")</f>
        <v>Manual</v>
      </c>
      <c r="X1410">
        <v>85.2</v>
      </c>
      <c r="Y1410" t="str">
        <f>IF(Churn_Data[[#This Row],[tenure]]&lt;=12,"0-1 Year",IF(Churn_Data[[#This Row],[tenure]]&lt;=24,"1-2 Years",IF(Churn_Data[[#This Row],[tenure]]&lt;=36,"2-3 Years",IF(Churn_Data[[#This Row],[tenure]]&lt;=48,"3-4 Years",IF(Churn_Data[[#This Row],[tenure]]&lt;=60,"4-5 Years","5+ Years")))))</f>
        <v>0-1 Year</v>
      </c>
      <c r="Z1410">
        <v>8</v>
      </c>
      <c r="AA1410">
        <v>695.75</v>
      </c>
      <c r="AB1410">
        <f>IF(Churn_Data[[#This Row],[Churn]]="No",Churn_Data[[#This Row],[MonthlyCharges]],NA())</f>
        <v>85.2</v>
      </c>
      <c r="AC1410">
        <f>IF(Churn_Data[[#This Row],[Churn]]="No",Churn_Data[[#This Row],[tenure]],NA())</f>
        <v>8</v>
      </c>
      <c r="AD1410" t="e">
        <f>IF(Churn_Data[[#This Row],[Churn]]="Yes",Churn_Data[[#This Row],[MonthlyCharges]],NA())</f>
        <v>#N/A</v>
      </c>
      <c r="AE1410" t="e">
        <f>IF(Churn_Data[[#This Row],[Churn]]="Yes",Churn_Data[[#This Row],[tenure]],NA())</f>
        <v>#N/A</v>
      </c>
      <c r="AF1410">
        <v>681.6</v>
      </c>
    </row>
    <row r="1411" spans="1:32" x14ac:dyDescent="0.3">
      <c r="A1411" t="s">
        <v>1443</v>
      </c>
      <c r="B1411" t="s">
        <v>30</v>
      </c>
      <c r="C1411" t="str">
        <f>IF(Churn_Data[[#This Row],[SeniorCitizen]]=1,"Yes","No")</f>
        <v>Yes</v>
      </c>
      <c r="D1411">
        <v>1</v>
      </c>
      <c r="E1411" t="s">
        <v>25</v>
      </c>
      <c r="F1411" t="s">
        <v>25</v>
      </c>
      <c r="G1411" t="s">
        <v>24</v>
      </c>
      <c r="H1411" t="s">
        <v>25</v>
      </c>
      <c r="I1411" t="s">
        <v>26</v>
      </c>
      <c r="J1411" t="str">
        <f>IF(Churn_Data[[#This Row],[InternetService]]&lt;&gt;"No","Yes","No")</f>
        <v>Yes</v>
      </c>
      <c r="K1411" t="s">
        <v>25</v>
      </c>
      <c r="L1411" t="s">
        <v>25</v>
      </c>
      <c r="M1411" t="s">
        <v>25</v>
      </c>
      <c r="N1411" t="s">
        <v>25</v>
      </c>
      <c r="O1411" t="s">
        <v>25</v>
      </c>
      <c r="P1411" t="s">
        <v>24</v>
      </c>
      <c r="Q1411" t="s">
        <v>25</v>
      </c>
      <c r="R1411">
        <f>IF(Churn_Data[[#This Row],[Churn]]="Yes",1,0)</f>
        <v>0</v>
      </c>
      <c r="S1411" t="s">
        <v>24</v>
      </c>
      <c r="T1411">
        <f>(Churn_Data[[#This Row],[OnlineSecurity]]="Yes")+(Churn_Data[[#This Row],[OnlineBackup]]="Yes")+(Churn_Data[[#This Row],[DeviceProtection]]="Yes")+(Churn_Data[[#This Row],[TechSupport]]="Yes")+(Churn_Data[[#This Row],[StreamingTV]]="Yes")+(Churn_Data[[#This Row],[StreamingMovies]]="Yes")</f>
        <v>1</v>
      </c>
      <c r="U1411" t="s">
        <v>27</v>
      </c>
      <c r="V1411" t="s">
        <v>32</v>
      </c>
      <c r="W1411" t="str">
        <f>IF(ISNUMBER(SEARCH("automatic", Churn_Data[[#This Row],[PaymentMethod]])), "Automatic", "Manual")</f>
        <v>Manual</v>
      </c>
      <c r="X1411">
        <v>79.55</v>
      </c>
      <c r="Y1411" t="str">
        <f>IF(Churn_Data[[#This Row],[tenure]]&lt;=12,"0-1 Year",IF(Churn_Data[[#This Row],[tenure]]&lt;=24,"1-2 Years",IF(Churn_Data[[#This Row],[tenure]]&lt;=36,"2-3 Years",IF(Churn_Data[[#This Row],[tenure]]&lt;=48,"3-4 Years",IF(Churn_Data[[#This Row],[tenure]]&lt;=60,"4-5 Years","5+ Years")))))</f>
        <v>0-1 Year</v>
      </c>
      <c r="Z1411">
        <v>9</v>
      </c>
      <c r="AA1411">
        <v>718.55</v>
      </c>
      <c r="AB1411">
        <f>IF(Churn_Data[[#This Row],[Churn]]="No",Churn_Data[[#This Row],[MonthlyCharges]],NA())</f>
        <v>79.55</v>
      </c>
      <c r="AC1411">
        <f>IF(Churn_Data[[#This Row],[Churn]]="No",Churn_Data[[#This Row],[tenure]],NA())</f>
        <v>9</v>
      </c>
      <c r="AD1411" t="e">
        <f>IF(Churn_Data[[#This Row],[Churn]]="Yes",Churn_Data[[#This Row],[MonthlyCharges]],NA())</f>
        <v>#N/A</v>
      </c>
      <c r="AE1411" t="e">
        <f>IF(Churn_Data[[#This Row],[Churn]]="Yes",Churn_Data[[#This Row],[tenure]],NA())</f>
        <v>#N/A</v>
      </c>
      <c r="AF1411">
        <v>715.95</v>
      </c>
    </row>
    <row r="1412" spans="1:32" x14ac:dyDescent="0.3">
      <c r="A1412" t="s">
        <v>1444</v>
      </c>
      <c r="B1412" t="s">
        <v>30</v>
      </c>
      <c r="C1412" t="str">
        <f>IF(Churn_Data[[#This Row],[SeniorCitizen]]=1,"Yes","No")</f>
        <v>No</v>
      </c>
      <c r="D1412">
        <v>0</v>
      </c>
      <c r="E1412" t="s">
        <v>25</v>
      </c>
      <c r="F1412" t="s">
        <v>25</v>
      </c>
      <c r="G1412" t="s">
        <v>24</v>
      </c>
      <c r="H1412" t="s">
        <v>24</v>
      </c>
      <c r="I1412" t="s">
        <v>26</v>
      </c>
      <c r="J1412" t="str">
        <f>IF(Churn_Data[[#This Row],[InternetService]]&lt;&gt;"No","Yes","No")</f>
        <v>Yes</v>
      </c>
      <c r="K1412" t="s">
        <v>25</v>
      </c>
      <c r="L1412" t="s">
        <v>25</v>
      </c>
      <c r="M1412" t="s">
        <v>25</v>
      </c>
      <c r="N1412" t="s">
        <v>25</v>
      </c>
      <c r="O1412" t="s">
        <v>25</v>
      </c>
      <c r="P1412" t="s">
        <v>24</v>
      </c>
      <c r="Q1412" t="s">
        <v>24</v>
      </c>
      <c r="R1412">
        <f>IF(Churn_Data[[#This Row],[Churn]]="Yes",1,0)</f>
        <v>1</v>
      </c>
      <c r="S1412" t="s">
        <v>24</v>
      </c>
      <c r="T1412">
        <f>(Churn_Data[[#This Row],[OnlineSecurity]]="Yes")+(Churn_Data[[#This Row],[OnlineBackup]]="Yes")+(Churn_Data[[#This Row],[DeviceProtection]]="Yes")+(Churn_Data[[#This Row],[TechSupport]]="Yes")+(Churn_Data[[#This Row],[StreamingTV]]="Yes")+(Churn_Data[[#This Row],[StreamingMovies]]="Yes")</f>
        <v>1</v>
      </c>
      <c r="U1412" t="s">
        <v>27</v>
      </c>
      <c r="V1412" t="s">
        <v>32</v>
      </c>
      <c r="W1412" t="str">
        <f>IF(ISNUMBER(SEARCH("automatic", Churn_Data[[#This Row],[PaymentMethod]])), "Automatic", "Manual")</f>
        <v>Manual</v>
      </c>
      <c r="X1412">
        <v>84.8</v>
      </c>
      <c r="Y1412" t="str">
        <f>IF(Churn_Data[[#This Row],[tenure]]&lt;=12,"0-1 Year",IF(Churn_Data[[#This Row],[tenure]]&lt;=24,"1-2 Years",IF(Churn_Data[[#This Row],[tenure]]&lt;=36,"2-3 Years",IF(Churn_Data[[#This Row],[tenure]]&lt;=48,"3-4 Years",IF(Churn_Data[[#This Row],[tenure]]&lt;=60,"4-5 Years","5+ Years")))))</f>
        <v>2-3 Years</v>
      </c>
      <c r="Z1412">
        <v>25</v>
      </c>
      <c r="AA1412">
        <v>2043.45</v>
      </c>
      <c r="AB1412" t="e">
        <f>IF(Churn_Data[[#This Row],[Churn]]="No",Churn_Data[[#This Row],[MonthlyCharges]],NA())</f>
        <v>#N/A</v>
      </c>
      <c r="AC1412" t="e">
        <f>IF(Churn_Data[[#This Row],[Churn]]="No",Churn_Data[[#This Row],[tenure]],NA())</f>
        <v>#N/A</v>
      </c>
      <c r="AD1412">
        <f>IF(Churn_Data[[#This Row],[Churn]]="Yes",Churn_Data[[#This Row],[MonthlyCharges]],NA())</f>
        <v>84.8</v>
      </c>
      <c r="AE1412">
        <f>IF(Churn_Data[[#This Row],[Churn]]="Yes",Churn_Data[[#This Row],[tenure]],NA())</f>
        <v>25</v>
      </c>
      <c r="AF1412">
        <v>2120</v>
      </c>
    </row>
    <row r="1413" spans="1:32" x14ac:dyDescent="0.3">
      <c r="A1413" t="s">
        <v>1445</v>
      </c>
      <c r="B1413" t="s">
        <v>23</v>
      </c>
      <c r="C1413" t="str">
        <f>IF(Churn_Data[[#This Row],[SeniorCitizen]]=1,"Yes","No")</f>
        <v>No</v>
      </c>
      <c r="D1413">
        <v>0</v>
      </c>
      <c r="E1413" t="s">
        <v>25</v>
      </c>
      <c r="F1413" t="s">
        <v>25</v>
      </c>
      <c r="G1413" t="s">
        <v>24</v>
      </c>
      <c r="H1413" t="s">
        <v>24</v>
      </c>
      <c r="I1413" t="s">
        <v>26</v>
      </c>
      <c r="J1413" t="str">
        <f>IF(Churn_Data[[#This Row],[InternetService]]&lt;&gt;"No","Yes","No")</f>
        <v>Yes</v>
      </c>
      <c r="K1413" t="s">
        <v>25</v>
      </c>
      <c r="L1413" t="s">
        <v>25</v>
      </c>
      <c r="M1413" t="s">
        <v>25</v>
      </c>
      <c r="N1413" t="s">
        <v>25</v>
      </c>
      <c r="O1413" t="s">
        <v>25</v>
      </c>
      <c r="P1413" t="s">
        <v>24</v>
      </c>
      <c r="Q1413" t="s">
        <v>25</v>
      </c>
      <c r="R1413">
        <f>IF(Churn_Data[[#This Row],[Churn]]="Yes",1,0)</f>
        <v>0</v>
      </c>
      <c r="S1413" t="s">
        <v>24</v>
      </c>
      <c r="T1413">
        <f>(Churn_Data[[#This Row],[OnlineSecurity]]="Yes")+(Churn_Data[[#This Row],[OnlineBackup]]="Yes")+(Churn_Data[[#This Row],[DeviceProtection]]="Yes")+(Churn_Data[[#This Row],[TechSupport]]="Yes")+(Churn_Data[[#This Row],[StreamingTV]]="Yes")+(Churn_Data[[#This Row],[StreamingMovies]]="Yes")</f>
        <v>1</v>
      </c>
      <c r="U1413" t="s">
        <v>27</v>
      </c>
      <c r="V1413" t="s">
        <v>32</v>
      </c>
      <c r="W1413" t="str">
        <f>IF(ISNUMBER(SEARCH("automatic", Churn_Data[[#This Row],[PaymentMethod]])), "Automatic", "Manual")</f>
        <v>Manual</v>
      </c>
      <c r="X1413">
        <v>86.55</v>
      </c>
      <c r="Y1413" t="str">
        <f>IF(Churn_Data[[#This Row],[tenure]]&lt;=12,"0-1 Year",IF(Churn_Data[[#This Row],[tenure]]&lt;=24,"1-2 Years",IF(Churn_Data[[#This Row],[tenure]]&lt;=36,"2-3 Years",IF(Churn_Data[[#This Row],[tenure]]&lt;=48,"3-4 Years",IF(Churn_Data[[#This Row],[tenure]]&lt;=60,"4-5 Years","5+ Years")))))</f>
        <v>0-1 Year</v>
      </c>
      <c r="Z1413">
        <v>12</v>
      </c>
      <c r="AA1413">
        <v>1066.9000000000001</v>
      </c>
      <c r="AB1413">
        <f>IF(Churn_Data[[#This Row],[Churn]]="No",Churn_Data[[#This Row],[MonthlyCharges]],NA())</f>
        <v>86.55</v>
      </c>
      <c r="AC1413">
        <f>IF(Churn_Data[[#This Row],[Churn]]="No",Churn_Data[[#This Row],[tenure]],NA())</f>
        <v>12</v>
      </c>
      <c r="AD1413" t="e">
        <f>IF(Churn_Data[[#This Row],[Churn]]="Yes",Churn_Data[[#This Row],[MonthlyCharges]],NA())</f>
        <v>#N/A</v>
      </c>
      <c r="AE1413" t="e">
        <f>IF(Churn_Data[[#This Row],[Churn]]="Yes",Churn_Data[[#This Row],[tenure]],NA())</f>
        <v>#N/A</v>
      </c>
      <c r="AF1413">
        <v>1038.5999999999999</v>
      </c>
    </row>
    <row r="1414" spans="1:32" x14ac:dyDescent="0.3">
      <c r="A1414" t="s">
        <v>1446</v>
      </c>
      <c r="B1414" t="s">
        <v>23</v>
      </c>
      <c r="C1414" t="str">
        <f>IF(Churn_Data[[#This Row],[SeniorCitizen]]=1,"Yes","No")</f>
        <v>No</v>
      </c>
      <c r="D1414">
        <v>0</v>
      </c>
      <c r="E1414" t="s">
        <v>24</v>
      </c>
      <c r="F1414" t="s">
        <v>25</v>
      </c>
      <c r="G1414" t="s">
        <v>24</v>
      </c>
      <c r="H1414" t="s">
        <v>24</v>
      </c>
      <c r="I1414" t="s">
        <v>26</v>
      </c>
      <c r="J1414" t="str">
        <f>IF(Churn_Data[[#This Row],[InternetService]]&lt;&gt;"No","Yes","No")</f>
        <v>Yes</v>
      </c>
      <c r="K1414" t="s">
        <v>25</v>
      </c>
      <c r="L1414" t="s">
        <v>25</v>
      </c>
      <c r="M1414" t="s">
        <v>25</v>
      </c>
      <c r="N1414" t="s">
        <v>25</v>
      </c>
      <c r="O1414" t="s">
        <v>25</v>
      </c>
      <c r="P1414" t="s">
        <v>24</v>
      </c>
      <c r="Q1414" t="s">
        <v>24</v>
      </c>
      <c r="R1414">
        <f>IF(Churn_Data[[#This Row],[Churn]]="Yes",1,0)</f>
        <v>1</v>
      </c>
      <c r="S1414" t="s">
        <v>24</v>
      </c>
      <c r="T1414">
        <f>(Churn_Data[[#This Row],[OnlineSecurity]]="Yes")+(Churn_Data[[#This Row],[OnlineBackup]]="Yes")+(Churn_Data[[#This Row],[DeviceProtection]]="Yes")+(Churn_Data[[#This Row],[TechSupport]]="Yes")+(Churn_Data[[#This Row],[StreamingTV]]="Yes")+(Churn_Data[[#This Row],[StreamingMovies]]="Yes")</f>
        <v>1</v>
      </c>
      <c r="U1414" t="s">
        <v>27</v>
      </c>
      <c r="V1414" t="s">
        <v>32</v>
      </c>
      <c r="W1414" t="str">
        <f>IF(ISNUMBER(SEARCH("automatic", Churn_Data[[#This Row],[PaymentMethod]])), "Automatic", "Manual")</f>
        <v>Manual</v>
      </c>
      <c r="X1414">
        <v>86.5</v>
      </c>
      <c r="Y1414" t="str">
        <f>IF(Churn_Data[[#This Row],[tenure]]&lt;=12,"0-1 Year",IF(Churn_Data[[#This Row],[tenure]]&lt;=24,"1-2 Years",IF(Churn_Data[[#This Row],[tenure]]&lt;=36,"2-3 Years",IF(Churn_Data[[#This Row],[tenure]]&lt;=48,"3-4 Years",IF(Churn_Data[[#This Row],[tenure]]&lt;=60,"4-5 Years","5+ Years")))))</f>
        <v>1-2 Years</v>
      </c>
      <c r="Z1414">
        <v>21</v>
      </c>
      <c r="AA1414">
        <v>1808.7</v>
      </c>
      <c r="AB1414" t="e">
        <f>IF(Churn_Data[[#This Row],[Churn]]="No",Churn_Data[[#This Row],[MonthlyCharges]],NA())</f>
        <v>#N/A</v>
      </c>
      <c r="AC1414" t="e">
        <f>IF(Churn_Data[[#This Row],[Churn]]="No",Churn_Data[[#This Row],[tenure]],NA())</f>
        <v>#N/A</v>
      </c>
      <c r="AD1414">
        <f>IF(Churn_Data[[#This Row],[Churn]]="Yes",Churn_Data[[#This Row],[MonthlyCharges]],NA())</f>
        <v>86.5</v>
      </c>
      <c r="AE1414">
        <f>IF(Churn_Data[[#This Row],[Churn]]="Yes",Churn_Data[[#This Row],[tenure]],NA())</f>
        <v>21</v>
      </c>
      <c r="AF1414">
        <v>1816.5</v>
      </c>
    </row>
    <row r="1415" spans="1:32" x14ac:dyDescent="0.3">
      <c r="A1415" t="s">
        <v>1447</v>
      </c>
      <c r="B1415" t="s">
        <v>30</v>
      </c>
      <c r="C1415" t="str">
        <f>IF(Churn_Data[[#This Row],[SeniorCitizen]]=1,"Yes","No")</f>
        <v>No</v>
      </c>
      <c r="D1415">
        <v>0</v>
      </c>
      <c r="E1415" t="s">
        <v>25</v>
      </c>
      <c r="F1415" t="s">
        <v>25</v>
      </c>
      <c r="G1415" t="s">
        <v>24</v>
      </c>
      <c r="H1415" t="s">
        <v>25</v>
      </c>
      <c r="I1415" t="s">
        <v>26</v>
      </c>
      <c r="J1415" t="str">
        <f>IF(Churn_Data[[#This Row],[InternetService]]&lt;&gt;"No","Yes","No")</f>
        <v>Yes</v>
      </c>
      <c r="K1415" t="s">
        <v>25</v>
      </c>
      <c r="L1415" t="s">
        <v>25</v>
      </c>
      <c r="M1415" t="s">
        <v>25</v>
      </c>
      <c r="N1415" t="s">
        <v>25</v>
      </c>
      <c r="O1415" t="s">
        <v>25</v>
      </c>
      <c r="P1415" t="s">
        <v>24</v>
      </c>
      <c r="Q1415" t="s">
        <v>24</v>
      </c>
      <c r="R1415">
        <f>IF(Churn_Data[[#This Row],[Churn]]="Yes",1,0)</f>
        <v>1</v>
      </c>
      <c r="S1415" t="s">
        <v>24</v>
      </c>
      <c r="T1415">
        <f>(Churn_Data[[#This Row],[OnlineSecurity]]="Yes")+(Churn_Data[[#This Row],[OnlineBackup]]="Yes")+(Churn_Data[[#This Row],[DeviceProtection]]="Yes")+(Churn_Data[[#This Row],[TechSupport]]="Yes")+(Churn_Data[[#This Row],[StreamingTV]]="Yes")+(Churn_Data[[#This Row],[StreamingMovies]]="Yes")</f>
        <v>1</v>
      </c>
      <c r="U1415" t="s">
        <v>27</v>
      </c>
      <c r="V1415" t="s">
        <v>32</v>
      </c>
      <c r="W1415" t="str">
        <f>IF(ISNUMBER(SEARCH("automatic", Churn_Data[[#This Row],[PaymentMethod]])), "Automatic", "Manual")</f>
        <v>Manual</v>
      </c>
      <c r="X1415">
        <v>79.900000000000006</v>
      </c>
      <c r="Y1415" t="str">
        <f>IF(Churn_Data[[#This Row],[tenure]]&lt;=12,"0-1 Year",IF(Churn_Data[[#This Row],[tenure]]&lt;=24,"1-2 Years",IF(Churn_Data[[#This Row],[tenure]]&lt;=36,"2-3 Years",IF(Churn_Data[[#This Row],[tenure]]&lt;=48,"3-4 Years",IF(Churn_Data[[#This Row],[tenure]]&lt;=60,"4-5 Years","5+ Years")))))</f>
        <v>0-1 Year</v>
      </c>
      <c r="Z1415">
        <v>4</v>
      </c>
      <c r="AA1415">
        <v>324.3</v>
      </c>
      <c r="AB1415" t="e">
        <f>IF(Churn_Data[[#This Row],[Churn]]="No",Churn_Data[[#This Row],[MonthlyCharges]],NA())</f>
        <v>#N/A</v>
      </c>
      <c r="AC1415" t="e">
        <f>IF(Churn_Data[[#This Row],[Churn]]="No",Churn_Data[[#This Row],[tenure]],NA())</f>
        <v>#N/A</v>
      </c>
      <c r="AD1415">
        <f>IF(Churn_Data[[#This Row],[Churn]]="Yes",Churn_Data[[#This Row],[MonthlyCharges]],NA())</f>
        <v>79.900000000000006</v>
      </c>
      <c r="AE1415">
        <f>IF(Churn_Data[[#This Row],[Churn]]="Yes",Churn_Data[[#This Row],[tenure]],NA())</f>
        <v>4</v>
      </c>
      <c r="AF1415">
        <v>319.60000000000002</v>
      </c>
    </row>
    <row r="1416" spans="1:32" x14ac:dyDescent="0.3">
      <c r="A1416" t="s">
        <v>1448</v>
      </c>
      <c r="B1416" t="s">
        <v>23</v>
      </c>
      <c r="C1416" t="str">
        <f>IF(Churn_Data[[#This Row],[SeniorCitizen]]=1,"Yes","No")</f>
        <v>No</v>
      </c>
      <c r="D1416">
        <v>0</v>
      </c>
      <c r="E1416" t="s">
        <v>25</v>
      </c>
      <c r="F1416" t="s">
        <v>25</v>
      </c>
      <c r="G1416" t="s">
        <v>24</v>
      </c>
      <c r="H1416" t="s">
        <v>25</v>
      </c>
      <c r="I1416" t="s">
        <v>26</v>
      </c>
      <c r="J1416" t="str">
        <f>IF(Churn_Data[[#This Row],[InternetService]]&lt;&gt;"No","Yes","No")</f>
        <v>Yes</v>
      </c>
      <c r="K1416" t="s">
        <v>25</v>
      </c>
      <c r="L1416" t="s">
        <v>25</v>
      </c>
      <c r="M1416" t="s">
        <v>25</v>
      </c>
      <c r="N1416" t="s">
        <v>25</v>
      </c>
      <c r="O1416" t="s">
        <v>25</v>
      </c>
      <c r="P1416" t="s">
        <v>24</v>
      </c>
      <c r="Q1416" t="s">
        <v>25</v>
      </c>
      <c r="R1416">
        <f>IF(Churn_Data[[#This Row],[Churn]]="Yes",1,0)</f>
        <v>0</v>
      </c>
      <c r="S1416" t="s">
        <v>24</v>
      </c>
      <c r="T1416">
        <f>(Churn_Data[[#This Row],[OnlineSecurity]]="Yes")+(Churn_Data[[#This Row],[OnlineBackup]]="Yes")+(Churn_Data[[#This Row],[DeviceProtection]]="Yes")+(Churn_Data[[#This Row],[TechSupport]]="Yes")+(Churn_Data[[#This Row],[StreamingTV]]="Yes")+(Churn_Data[[#This Row],[StreamingMovies]]="Yes")</f>
        <v>1</v>
      </c>
      <c r="U1416" t="s">
        <v>27</v>
      </c>
      <c r="V1416" t="s">
        <v>32</v>
      </c>
      <c r="W1416" t="str">
        <f>IF(ISNUMBER(SEARCH("automatic", Churn_Data[[#This Row],[PaymentMethod]])), "Automatic", "Manual")</f>
        <v>Manual</v>
      </c>
      <c r="X1416">
        <v>80.599999999999994</v>
      </c>
      <c r="Y1416" t="str">
        <f>IF(Churn_Data[[#This Row],[tenure]]&lt;=12,"0-1 Year",IF(Churn_Data[[#This Row],[tenure]]&lt;=24,"1-2 Years",IF(Churn_Data[[#This Row],[tenure]]&lt;=36,"2-3 Years",IF(Churn_Data[[#This Row],[tenure]]&lt;=48,"3-4 Years",IF(Churn_Data[[#This Row],[tenure]]&lt;=60,"4-5 Years","5+ Years")))))</f>
        <v>2-3 Years</v>
      </c>
      <c r="Z1416">
        <v>28</v>
      </c>
      <c r="AA1416">
        <v>2244.9499999999998</v>
      </c>
      <c r="AB1416">
        <f>IF(Churn_Data[[#This Row],[Churn]]="No",Churn_Data[[#This Row],[MonthlyCharges]],NA())</f>
        <v>80.599999999999994</v>
      </c>
      <c r="AC1416">
        <f>IF(Churn_Data[[#This Row],[Churn]]="No",Churn_Data[[#This Row],[tenure]],NA())</f>
        <v>28</v>
      </c>
      <c r="AD1416" t="e">
        <f>IF(Churn_Data[[#This Row],[Churn]]="Yes",Churn_Data[[#This Row],[MonthlyCharges]],NA())</f>
        <v>#N/A</v>
      </c>
      <c r="AE1416" t="e">
        <f>IF(Churn_Data[[#This Row],[Churn]]="Yes",Churn_Data[[#This Row],[tenure]],NA())</f>
        <v>#N/A</v>
      </c>
      <c r="AF1416">
        <v>2256.8000000000002</v>
      </c>
    </row>
    <row r="1417" spans="1:32" x14ac:dyDescent="0.3">
      <c r="A1417" t="s">
        <v>1449</v>
      </c>
      <c r="B1417" t="s">
        <v>23</v>
      </c>
      <c r="C1417" t="str">
        <f>IF(Churn_Data[[#This Row],[SeniorCitizen]]=1,"Yes","No")</f>
        <v>Yes</v>
      </c>
      <c r="D1417">
        <v>1</v>
      </c>
      <c r="E1417" t="s">
        <v>25</v>
      </c>
      <c r="F1417" t="s">
        <v>25</v>
      </c>
      <c r="G1417" t="s">
        <v>24</v>
      </c>
      <c r="H1417" t="s">
        <v>24</v>
      </c>
      <c r="I1417" t="s">
        <v>26</v>
      </c>
      <c r="J1417" t="str">
        <f>IF(Churn_Data[[#This Row],[InternetService]]&lt;&gt;"No","Yes","No")</f>
        <v>Yes</v>
      </c>
      <c r="K1417" t="s">
        <v>25</v>
      </c>
      <c r="L1417" t="s">
        <v>25</v>
      </c>
      <c r="M1417" t="s">
        <v>25</v>
      </c>
      <c r="N1417" t="s">
        <v>25</v>
      </c>
      <c r="O1417" t="s">
        <v>25</v>
      </c>
      <c r="P1417" t="s">
        <v>24</v>
      </c>
      <c r="Q1417" t="s">
        <v>24</v>
      </c>
      <c r="R1417">
        <f>IF(Churn_Data[[#This Row],[Churn]]="Yes",1,0)</f>
        <v>1</v>
      </c>
      <c r="S1417" t="s">
        <v>24</v>
      </c>
      <c r="T1417">
        <f>(Churn_Data[[#This Row],[OnlineSecurity]]="Yes")+(Churn_Data[[#This Row],[OnlineBackup]]="Yes")+(Churn_Data[[#This Row],[DeviceProtection]]="Yes")+(Churn_Data[[#This Row],[TechSupport]]="Yes")+(Churn_Data[[#This Row],[StreamingTV]]="Yes")+(Churn_Data[[#This Row],[StreamingMovies]]="Yes")</f>
        <v>1</v>
      </c>
      <c r="U1417" t="s">
        <v>27</v>
      </c>
      <c r="V1417" t="s">
        <v>32</v>
      </c>
      <c r="W1417" t="str">
        <f>IF(ISNUMBER(SEARCH("automatic", Churn_Data[[#This Row],[PaymentMethod]])), "Automatic", "Manual")</f>
        <v>Manual</v>
      </c>
      <c r="X1417">
        <v>85.25</v>
      </c>
      <c r="Y1417" t="str">
        <f>IF(Churn_Data[[#This Row],[tenure]]&lt;=12,"0-1 Year",IF(Churn_Data[[#This Row],[tenure]]&lt;=24,"1-2 Years",IF(Churn_Data[[#This Row],[tenure]]&lt;=36,"2-3 Years",IF(Churn_Data[[#This Row],[tenure]]&lt;=48,"3-4 Years",IF(Churn_Data[[#This Row],[tenure]]&lt;=60,"4-5 Years","5+ Years")))))</f>
        <v>2-3 Years</v>
      </c>
      <c r="Z1417">
        <v>27</v>
      </c>
      <c r="AA1417">
        <v>2287.25</v>
      </c>
      <c r="AB1417" t="e">
        <f>IF(Churn_Data[[#This Row],[Churn]]="No",Churn_Data[[#This Row],[MonthlyCharges]],NA())</f>
        <v>#N/A</v>
      </c>
      <c r="AC1417" t="e">
        <f>IF(Churn_Data[[#This Row],[Churn]]="No",Churn_Data[[#This Row],[tenure]],NA())</f>
        <v>#N/A</v>
      </c>
      <c r="AD1417">
        <f>IF(Churn_Data[[#This Row],[Churn]]="Yes",Churn_Data[[#This Row],[MonthlyCharges]],NA())</f>
        <v>85.25</v>
      </c>
      <c r="AE1417">
        <f>IF(Churn_Data[[#This Row],[Churn]]="Yes",Churn_Data[[#This Row],[tenure]],NA())</f>
        <v>27</v>
      </c>
      <c r="AF1417">
        <v>2301.75</v>
      </c>
    </row>
    <row r="1418" spans="1:32" x14ac:dyDescent="0.3">
      <c r="A1418" t="s">
        <v>1450</v>
      </c>
      <c r="B1418" t="s">
        <v>30</v>
      </c>
      <c r="C1418" t="str">
        <f>IF(Churn_Data[[#This Row],[SeniorCitizen]]=1,"Yes","No")</f>
        <v>Yes</v>
      </c>
      <c r="D1418">
        <v>1</v>
      </c>
      <c r="E1418" t="s">
        <v>25</v>
      </c>
      <c r="F1418" t="s">
        <v>25</v>
      </c>
      <c r="G1418" t="s">
        <v>24</v>
      </c>
      <c r="H1418" t="s">
        <v>24</v>
      </c>
      <c r="I1418" t="s">
        <v>26</v>
      </c>
      <c r="J1418" t="str">
        <f>IF(Churn_Data[[#This Row],[InternetService]]&lt;&gt;"No","Yes","No")</f>
        <v>Yes</v>
      </c>
      <c r="K1418" t="s">
        <v>25</v>
      </c>
      <c r="L1418" t="s">
        <v>25</v>
      </c>
      <c r="M1418" t="s">
        <v>25</v>
      </c>
      <c r="N1418" t="s">
        <v>25</v>
      </c>
      <c r="O1418" t="s">
        <v>25</v>
      </c>
      <c r="P1418" t="s">
        <v>24</v>
      </c>
      <c r="Q1418" t="s">
        <v>24</v>
      </c>
      <c r="R1418">
        <f>IF(Churn_Data[[#This Row],[Churn]]="Yes",1,0)</f>
        <v>1</v>
      </c>
      <c r="S1418" t="s">
        <v>24</v>
      </c>
      <c r="T1418">
        <f>(Churn_Data[[#This Row],[OnlineSecurity]]="Yes")+(Churn_Data[[#This Row],[OnlineBackup]]="Yes")+(Churn_Data[[#This Row],[DeviceProtection]]="Yes")+(Churn_Data[[#This Row],[TechSupport]]="Yes")+(Churn_Data[[#This Row],[StreamingTV]]="Yes")+(Churn_Data[[#This Row],[StreamingMovies]]="Yes")</f>
        <v>1</v>
      </c>
      <c r="U1418" t="s">
        <v>27</v>
      </c>
      <c r="V1418" t="s">
        <v>32</v>
      </c>
      <c r="W1418" t="str">
        <f>IF(ISNUMBER(SEARCH("automatic", Churn_Data[[#This Row],[PaymentMethod]])), "Automatic", "Manual")</f>
        <v>Manual</v>
      </c>
      <c r="X1418">
        <v>83.85</v>
      </c>
      <c r="Y1418" t="str">
        <f>IF(Churn_Data[[#This Row],[tenure]]&lt;=12,"0-1 Year",IF(Churn_Data[[#This Row],[tenure]]&lt;=24,"1-2 Years",IF(Churn_Data[[#This Row],[tenure]]&lt;=36,"2-3 Years",IF(Churn_Data[[#This Row],[tenure]]&lt;=48,"3-4 Years",IF(Churn_Data[[#This Row],[tenure]]&lt;=60,"4-5 Years","5+ Years")))))</f>
        <v>0-1 Year</v>
      </c>
      <c r="Z1418">
        <v>9</v>
      </c>
      <c r="AA1418">
        <v>790.15</v>
      </c>
      <c r="AB1418" t="e">
        <f>IF(Churn_Data[[#This Row],[Churn]]="No",Churn_Data[[#This Row],[MonthlyCharges]],NA())</f>
        <v>#N/A</v>
      </c>
      <c r="AC1418" t="e">
        <f>IF(Churn_Data[[#This Row],[Churn]]="No",Churn_Data[[#This Row],[tenure]],NA())</f>
        <v>#N/A</v>
      </c>
      <c r="AD1418">
        <f>IF(Churn_Data[[#This Row],[Churn]]="Yes",Churn_Data[[#This Row],[MonthlyCharges]],NA())</f>
        <v>83.85</v>
      </c>
      <c r="AE1418">
        <f>IF(Churn_Data[[#This Row],[Churn]]="Yes",Churn_Data[[#This Row],[tenure]],NA())</f>
        <v>9</v>
      </c>
      <c r="AF1418">
        <v>754.65</v>
      </c>
    </row>
    <row r="1419" spans="1:32" x14ac:dyDescent="0.3">
      <c r="A1419" t="s">
        <v>1451</v>
      </c>
      <c r="B1419" t="s">
        <v>30</v>
      </c>
      <c r="C1419" t="str">
        <f>IF(Churn_Data[[#This Row],[SeniorCitizen]]=1,"Yes","No")</f>
        <v>No</v>
      </c>
      <c r="D1419">
        <v>0</v>
      </c>
      <c r="E1419" t="s">
        <v>25</v>
      </c>
      <c r="F1419" t="s">
        <v>25</v>
      </c>
      <c r="G1419" t="s">
        <v>24</v>
      </c>
      <c r="H1419" t="s">
        <v>24</v>
      </c>
      <c r="I1419" t="s">
        <v>26</v>
      </c>
      <c r="J1419" t="str">
        <f>IF(Churn_Data[[#This Row],[InternetService]]&lt;&gt;"No","Yes","No")</f>
        <v>Yes</v>
      </c>
      <c r="K1419" t="s">
        <v>25</v>
      </c>
      <c r="L1419" t="s">
        <v>25</v>
      </c>
      <c r="M1419" t="s">
        <v>25</v>
      </c>
      <c r="N1419" t="s">
        <v>25</v>
      </c>
      <c r="O1419" t="s">
        <v>25</v>
      </c>
      <c r="P1419" t="s">
        <v>24</v>
      </c>
      <c r="Q1419" t="s">
        <v>24</v>
      </c>
      <c r="R1419">
        <f>IF(Churn_Data[[#This Row],[Churn]]="Yes",1,0)</f>
        <v>1</v>
      </c>
      <c r="S1419" t="s">
        <v>24</v>
      </c>
      <c r="T1419">
        <f>(Churn_Data[[#This Row],[OnlineSecurity]]="Yes")+(Churn_Data[[#This Row],[OnlineBackup]]="Yes")+(Churn_Data[[#This Row],[DeviceProtection]]="Yes")+(Churn_Data[[#This Row],[TechSupport]]="Yes")+(Churn_Data[[#This Row],[StreamingTV]]="Yes")+(Churn_Data[[#This Row],[StreamingMovies]]="Yes")</f>
        <v>1</v>
      </c>
      <c r="U1419" t="s">
        <v>27</v>
      </c>
      <c r="V1419" t="s">
        <v>32</v>
      </c>
      <c r="W1419" t="str">
        <f>IF(ISNUMBER(SEARCH("automatic", Churn_Data[[#This Row],[PaymentMethod]])), "Automatic", "Manual")</f>
        <v>Manual</v>
      </c>
      <c r="X1419">
        <v>84.9</v>
      </c>
      <c r="Y1419" t="str">
        <f>IF(Churn_Data[[#This Row],[tenure]]&lt;=12,"0-1 Year",IF(Churn_Data[[#This Row],[tenure]]&lt;=24,"1-2 Years",IF(Churn_Data[[#This Row],[tenure]]&lt;=36,"2-3 Years",IF(Churn_Data[[#This Row],[tenure]]&lt;=48,"3-4 Years",IF(Churn_Data[[#This Row],[tenure]]&lt;=60,"4-5 Years","5+ Years")))))</f>
        <v>2-3 Years</v>
      </c>
      <c r="Z1419">
        <v>36</v>
      </c>
      <c r="AA1419">
        <v>3067.2</v>
      </c>
      <c r="AB1419" t="e">
        <f>IF(Churn_Data[[#This Row],[Churn]]="No",Churn_Data[[#This Row],[MonthlyCharges]],NA())</f>
        <v>#N/A</v>
      </c>
      <c r="AC1419" t="e">
        <f>IF(Churn_Data[[#This Row],[Churn]]="No",Churn_Data[[#This Row],[tenure]],NA())</f>
        <v>#N/A</v>
      </c>
      <c r="AD1419">
        <f>IF(Churn_Data[[#This Row],[Churn]]="Yes",Churn_Data[[#This Row],[MonthlyCharges]],NA())</f>
        <v>84.9</v>
      </c>
      <c r="AE1419">
        <f>IF(Churn_Data[[#This Row],[Churn]]="Yes",Churn_Data[[#This Row],[tenure]],NA())</f>
        <v>36</v>
      </c>
      <c r="AF1419">
        <v>3056.4</v>
      </c>
    </row>
    <row r="1420" spans="1:32" x14ac:dyDescent="0.3">
      <c r="A1420" t="s">
        <v>1452</v>
      </c>
      <c r="B1420" t="s">
        <v>23</v>
      </c>
      <c r="C1420" t="str">
        <f>IF(Churn_Data[[#This Row],[SeniorCitizen]]=1,"Yes","No")</f>
        <v>Yes</v>
      </c>
      <c r="D1420">
        <v>1</v>
      </c>
      <c r="E1420" t="s">
        <v>24</v>
      </c>
      <c r="F1420" t="s">
        <v>25</v>
      </c>
      <c r="G1420" t="s">
        <v>24</v>
      </c>
      <c r="H1420" t="s">
        <v>24</v>
      </c>
      <c r="I1420" t="s">
        <v>26</v>
      </c>
      <c r="J1420" t="str">
        <f>IF(Churn_Data[[#This Row],[InternetService]]&lt;&gt;"No","Yes","No")</f>
        <v>Yes</v>
      </c>
      <c r="K1420" t="s">
        <v>25</v>
      </c>
      <c r="L1420" t="s">
        <v>25</v>
      </c>
      <c r="M1420" t="s">
        <v>25</v>
      </c>
      <c r="N1420" t="s">
        <v>25</v>
      </c>
      <c r="O1420" t="s">
        <v>25</v>
      </c>
      <c r="P1420" t="s">
        <v>24</v>
      </c>
      <c r="Q1420" t="s">
        <v>25</v>
      </c>
      <c r="R1420">
        <f>IF(Churn_Data[[#This Row],[Churn]]="Yes",1,0)</f>
        <v>0</v>
      </c>
      <c r="S1420" t="s">
        <v>24</v>
      </c>
      <c r="T1420">
        <f>(Churn_Data[[#This Row],[OnlineSecurity]]="Yes")+(Churn_Data[[#This Row],[OnlineBackup]]="Yes")+(Churn_Data[[#This Row],[DeviceProtection]]="Yes")+(Churn_Data[[#This Row],[TechSupport]]="Yes")+(Churn_Data[[#This Row],[StreamingTV]]="Yes")+(Churn_Data[[#This Row],[StreamingMovies]]="Yes")</f>
        <v>1</v>
      </c>
      <c r="U1420" t="s">
        <v>27</v>
      </c>
      <c r="V1420" t="s">
        <v>32</v>
      </c>
      <c r="W1420" t="str">
        <f>IF(ISNUMBER(SEARCH("automatic", Churn_Data[[#This Row],[PaymentMethod]])), "Automatic", "Manual")</f>
        <v>Manual</v>
      </c>
      <c r="X1420">
        <v>84.85</v>
      </c>
      <c r="Y1420" t="str">
        <f>IF(Churn_Data[[#This Row],[tenure]]&lt;=12,"0-1 Year",IF(Churn_Data[[#This Row],[tenure]]&lt;=24,"1-2 Years",IF(Churn_Data[[#This Row],[tenure]]&lt;=36,"2-3 Years",IF(Churn_Data[[#This Row],[tenure]]&lt;=48,"3-4 Years",IF(Churn_Data[[#This Row],[tenure]]&lt;=60,"4-5 Years","5+ Years")))))</f>
        <v>2-3 Years</v>
      </c>
      <c r="Z1420">
        <v>31</v>
      </c>
      <c r="AA1420">
        <v>2633.4</v>
      </c>
      <c r="AB1420">
        <f>IF(Churn_Data[[#This Row],[Churn]]="No",Churn_Data[[#This Row],[MonthlyCharges]],NA())</f>
        <v>84.85</v>
      </c>
      <c r="AC1420">
        <f>IF(Churn_Data[[#This Row],[Churn]]="No",Churn_Data[[#This Row],[tenure]],NA())</f>
        <v>31</v>
      </c>
      <c r="AD1420" t="e">
        <f>IF(Churn_Data[[#This Row],[Churn]]="Yes",Churn_Data[[#This Row],[MonthlyCharges]],NA())</f>
        <v>#N/A</v>
      </c>
      <c r="AE1420" t="e">
        <f>IF(Churn_Data[[#This Row],[Churn]]="Yes",Churn_Data[[#This Row],[tenure]],NA())</f>
        <v>#N/A</v>
      </c>
      <c r="AF1420">
        <v>2630.35</v>
      </c>
    </row>
    <row r="1421" spans="1:32" x14ac:dyDescent="0.3">
      <c r="A1421" t="s">
        <v>1453</v>
      </c>
      <c r="B1421" t="s">
        <v>30</v>
      </c>
      <c r="C1421" t="str">
        <f>IF(Churn_Data[[#This Row],[SeniorCitizen]]=1,"Yes","No")</f>
        <v>No</v>
      </c>
      <c r="D1421">
        <v>0</v>
      </c>
      <c r="E1421" t="s">
        <v>25</v>
      </c>
      <c r="F1421" t="s">
        <v>25</v>
      </c>
      <c r="G1421" t="s">
        <v>24</v>
      </c>
      <c r="H1421" t="s">
        <v>24</v>
      </c>
      <c r="I1421" t="s">
        <v>26</v>
      </c>
      <c r="J1421" t="str">
        <f>IF(Churn_Data[[#This Row],[InternetService]]&lt;&gt;"No","Yes","No")</f>
        <v>Yes</v>
      </c>
      <c r="K1421" t="s">
        <v>25</v>
      </c>
      <c r="L1421" t="s">
        <v>25</v>
      </c>
      <c r="M1421" t="s">
        <v>25</v>
      </c>
      <c r="N1421" t="s">
        <v>25</v>
      </c>
      <c r="O1421" t="s">
        <v>25</v>
      </c>
      <c r="P1421" t="s">
        <v>24</v>
      </c>
      <c r="Q1421" t="s">
        <v>25</v>
      </c>
      <c r="R1421">
        <f>IF(Churn_Data[[#This Row],[Churn]]="Yes",1,0)</f>
        <v>0</v>
      </c>
      <c r="S1421" t="s">
        <v>25</v>
      </c>
      <c r="T1421">
        <f>(Churn_Data[[#This Row],[OnlineSecurity]]="Yes")+(Churn_Data[[#This Row],[OnlineBackup]]="Yes")+(Churn_Data[[#This Row],[DeviceProtection]]="Yes")+(Churn_Data[[#This Row],[TechSupport]]="Yes")+(Churn_Data[[#This Row],[StreamingTV]]="Yes")+(Churn_Data[[#This Row],[StreamingMovies]]="Yes")</f>
        <v>1</v>
      </c>
      <c r="U1421" t="s">
        <v>27</v>
      </c>
      <c r="V1421" t="s">
        <v>32</v>
      </c>
      <c r="W1421" t="str">
        <f>IF(ISNUMBER(SEARCH("automatic", Churn_Data[[#This Row],[PaymentMethod]])), "Automatic", "Manual")</f>
        <v>Manual</v>
      </c>
      <c r="X1421">
        <v>83.05</v>
      </c>
      <c r="Y1421" t="str">
        <f>IF(Churn_Data[[#This Row],[tenure]]&lt;=12,"0-1 Year",IF(Churn_Data[[#This Row],[tenure]]&lt;=24,"1-2 Years",IF(Churn_Data[[#This Row],[tenure]]&lt;=36,"2-3 Years",IF(Churn_Data[[#This Row],[tenure]]&lt;=48,"3-4 Years",IF(Churn_Data[[#This Row],[tenure]]&lt;=60,"4-5 Years","5+ Years")))))</f>
        <v>1-2 Years</v>
      </c>
      <c r="Z1421">
        <v>22</v>
      </c>
      <c r="AA1421">
        <v>1799.3</v>
      </c>
      <c r="AB1421">
        <f>IF(Churn_Data[[#This Row],[Churn]]="No",Churn_Data[[#This Row],[MonthlyCharges]],NA())</f>
        <v>83.05</v>
      </c>
      <c r="AC1421">
        <f>IF(Churn_Data[[#This Row],[Churn]]="No",Churn_Data[[#This Row],[tenure]],NA())</f>
        <v>22</v>
      </c>
      <c r="AD1421" t="e">
        <f>IF(Churn_Data[[#This Row],[Churn]]="Yes",Churn_Data[[#This Row],[MonthlyCharges]],NA())</f>
        <v>#N/A</v>
      </c>
      <c r="AE1421" t="e">
        <f>IF(Churn_Data[[#This Row],[Churn]]="Yes",Churn_Data[[#This Row],[tenure]],NA())</f>
        <v>#N/A</v>
      </c>
      <c r="AF1421">
        <v>1827.1</v>
      </c>
    </row>
    <row r="1422" spans="1:32" x14ac:dyDescent="0.3">
      <c r="A1422" t="s">
        <v>1454</v>
      </c>
      <c r="B1422" t="s">
        <v>30</v>
      </c>
      <c r="C1422" t="str">
        <f>IF(Churn_Data[[#This Row],[SeniorCitizen]]=1,"Yes","No")</f>
        <v>Yes</v>
      </c>
      <c r="D1422">
        <v>1</v>
      </c>
      <c r="E1422" t="s">
        <v>24</v>
      </c>
      <c r="F1422" t="s">
        <v>25</v>
      </c>
      <c r="G1422" t="s">
        <v>24</v>
      </c>
      <c r="H1422" t="s">
        <v>24</v>
      </c>
      <c r="I1422" t="s">
        <v>26</v>
      </c>
      <c r="J1422" t="str">
        <f>IF(Churn_Data[[#This Row],[InternetService]]&lt;&gt;"No","Yes","No")</f>
        <v>Yes</v>
      </c>
      <c r="K1422" t="s">
        <v>25</v>
      </c>
      <c r="L1422" t="s">
        <v>25</v>
      </c>
      <c r="M1422" t="s">
        <v>25</v>
      </c>
      <c r="N1422" t="s">
        <v>25</v>
      </c>
      <c r="O1422" t="s">
        <v>25</v>
      </c>
      <c r="P1422" t="s">
        <v>24</v>
      </c>
      <c r="Q1422" t="s">
        <v>25</v>
      </c>
      <c r="R1422">
        <f>IF(Churn_Data[[#This Row],[Churn]]="Yes",1,0)</f>
        <v>0</v>
      </c>
      <c r="S1422" t="s">
        <v>24</v>
      </c>
      <c r="T1422">
        <f>(Churn_Data[[#This Row],[OnlineSecurity]]="Yes")+(Churn_Data[[#This Row],[OnlineBackup]]="Yes")+(Churn_Data[[#This Row],[DeviceProtection]]="Yes")+(Churn_Data[[#This Row],[TechSupport]]="Yes")+(Churn_Data[[#This Row],[StreamingTV]]="Yes")+(Churn_Data[[#This Row],[StreamingMovies]]="Yes")</f>
        <v>1</v>
      </c>
      <c r="U1422" t="s">
        <v>27</v>
      </c>
      <c r="V1422" t="s">
        <v>32</v>
      </c>
      <c r="W1422" t="str">
        <f>IF(ISNUMBER(SEARCH("automatic", Churn_Data[[#This Row],[PaymentMethod]])), "Automatic", "Manual")</f>
        <v>Manual</v>
      </c>
      <c r="X1422">
        <v>84.3</v>
      </c>
      <c r="Y1422" t="str">
        <f>IF(Churn_Data[[#This Row],[tenure]]&lt;=12,"0-1 Year",IF(Churn_Data[[#This Row],[tenure]]&lt;=24,"1-2 Years",IF(Churn_Data[[#This Row],[tenure]]&lt;=36,"2-3 Years",IF(Churn_Data[[#This Row],[tenure]]&lt;=48,"3-4 Years",IF(Churn_Data[[#This Row],[tenure]]&lt;=60,"4-5 Years","5+ Years")))))</f>
        <v>2-3 Years</v>
      </c>
      <c r="Z1422">
        <v>29</v>
      </c>
      <c r="AA1422">
        <v>2357.75</v>
      </c>
      <c r="AB1422">
        <f>IF(Churn_Data[[#This Row],[Churn]]="No",Churn_Data[[#This Row],[MonthlyCharges]],NA())</f>
        <v>84.3</v>
      </c>
      <c r="AC1422">
        <f>IF(Churn_Data[[#This Row],[Churn]]="No",Churn_Data[[#This Row],[tenure]],NA())</f>
        <v>29</v>
      </c>
      <c r="AD1422" t="e">
        <f>IF(Churn_Data[[#This Row],[Churn]]="Yes",Churn_Data[[#This Row],[MonthlyCharges]],NA())</f>
        <v>#N/A</v>
      </c>
      <c r="AE1422" t="e">
        <f>IF(Churn_Data[[#This Row],[Churn]]="Yes",Churn_Data[[#This Row],[tenure]],NA())</f>
        <v>#N/A</v>
      </c>
      <c r="AF1422">
        <v>2444.6999999999998</v>
      </c>
    </row>
    <row r="1423" spans="1:32" x14ac:dyDescent="0.3">
      <c r="A1423" t="s">
        <v>1455</v>
      </c>
      <c r="B1423" t="s">
        <v>30</v>
      </c>
      <c r="C1423" t="str">
        <f>IF(Churn_Data[[#This Row],[SeniorCitizen]]=1,"Yes","No")</f>
        <v>Yes</v>
      </c>
      <c r="D1423">
        <v>1</v>
      </c>
      <c r="E1423" t="s">
        <v>24</v>
      </c>
      <c r="F1423" t="s">
        <v>25</v>
      </c>
      <c r="G1423" t="s">
        <v>24</v>
      </c>
      <c r="H1423" t="s">
        <v>24</v>
      </c>
      <c r="I1423" t="s">
        <v>26</v>
      </c>
      <c r="J1423" t="str">
        <f>IF(Churn_Data[[#This Row],[InternetService]]&lt;&gt;"No","Yes","No")</f>
        <v>Yes</v>
      </c>
      <c r="K1423" t="s">
        <v>25</v>
      </c>
      <c r="L1423" t="s">
        <v>25</v>
      </c>
      <c r="M1423" t="s">
        <v>25</v>
      </c>
      <c r="N1423" t="s">
        <v>25</v>
      </c>
      <c r="O1423" t="s">
        <v>25</v>
      </c>
      <c r="P1423" t="s">
        <v>24</v>
      </c>
      <c r="Q1423" t="s">
        <v>24</v>
      </c>
      <c r="R1423">
        <f>IF(Churn_Data[[#This Row],[Churn]]="Yes",1,0)</f>
        <v>1</v>
      </c>
      <c r="S1423" t="s">
        <v>25</v>
      </c>
      <c r="T1423">
        <f>(Churn_Data[[#This Row],[OnlineSecurity]]="Yes")+(Churn_Data[[#This Row],[OnlineBackup]]="Yes")+(Churn_Data[[#This Row],[DeviceProtection]]="Yes")+(Churn_Data[[#This Row],[TechSupport]]="Yes")+(Churn_Data[[#This Row],[StreamingTV]]="Yes")+(Churn_Data[[#This Row],[StreamingMovies]]="Yes")</f>
        <v>1</v>
      </c>
      <c r="U1423" t="s">
        <v>27</v>
      </c>
      <c r="V1423" t="s">
        <v>32</v>
      </c>
      <c r="W1423" t="str">
        <f>IF(ISNUMBER(SEARCH("automatic", Churn_Data[[#This Row],[PaymentMethod]])), "Automatic", "Manual")</f>
        <v>Manual</v>
      </c>
      <c r="X1423">
        <v>85.55</v>
      </c>
      <c r="Y1423" t="str">
        <f>IF(Churn_Data[[#This Row],[tenure]]&lt;=12,"0-1 Year",IF(Churn_Data[[#This Row],[tenure]]&lt;=24,"1-2 Years",IF(Churn_Data[[#This Row],[tenure]]&lt;=36,"2-3 Years",IF(Churn_Data[[#This Row],[tenure]]&lt;=48,"3-4 Years",IF(Churn_Data[[#This Row],[tenure]]&lt;=60,"4-5 Years","5+ Years")))))</f>
        <v>0-1 Year</v>
      </c>
      <c r="Z1423">
        <v>10</v>
      </c>
      <c r="AA1423">
        <v>851.75</v>
      </c>
      <c r="AB1423" t="e">
        <f>IF(Churn_Data[[#This Row],[Churn]]="No",Churn_Data[[#This Row],[MonthlyCharges]],NA())</f>
        <v>#N/A</v>
      </c>
      <c r="AC1423" t="e">
        <f>IF(Churn_Data[[#This Row],[Churn]]="No",Churn_Data[[#This Row],[tenure]],NA())</f>
        <v>#N/A</v>
      </c>
      <c r="AD1423">
        <f>IF(Churn_Data[[#This Row],[Churn]]="Yes",Churn_Data[[#This Row],[MonthlyCharges]],NA())</f>
        <v>85.55</v>
      </c>
      <c r="AE1423">
        <f>IF(Churn_Data[[#This Row],[Churn]]="Yes",Churn_Data[[#This Row],[tenure]],NA())</f>
        <v>10</v>
      </c>
      <c r="AF1423">
        <v>855.5</v>
      </c>
    </row>
    <row r="1424" spans="1:32" x14ac:dyDescent="0.3">
      <c r="A1424" t="s">
        <v>1456</v>
      </c>
      <c r="B1424" t="s">
        <v>23</v>
      </c>
      <c r="C1424" t="str">
        <f>IF(Churn_Data[[#This Row],[SeniorCitizen]]=1,"Yes","No")</f>
        <v>Yes</v>
      </c>
      <c r="D1424">
        <v>1</v>
      </c>
      <c r="E1424" t="s">
        <v>25</v>
      </c>
      <c r="F1424" t="s">
        <v>25</v>
      </c>
      <c r="G1424" t="s">
        <v>24</v>
      </c>
      <c r="H1424" t="s">
        <v>25</v>
      </c>
      <c r="I1424" t="s">
        <v>26</v>
      </c>
      <c r="J1424" t="str">
        <f>IF(Churn_Data[[#This Row],[InternetService]]&lt;&gt;"No","Yes","No")</f>
        <v>Yes</v>
      </c>
      <c r="K1424" t="s">
        <v>25</v>
      </c>
      <c r="L1424" t="s">
        <v>25</v>
      </c>
      <c r="M1424" t="s">
        <v>25</v>
      </c>
      <c r="N1424" t="s">
        <v>25</v>
      </c>
      <c r="O1424" t="s">
        <v>25</v>
      </c>
      <c r="P1424" t="s">
        <v>24</v>
      </c>
      <c r="Q1424" t="s">
        <v>24</v>
      </c>
      <c r="R1424">
        <f>IF(Churn_Data[[#This Row],[Churn]]="Yes",1,0)</f>
        <v>1</v>
      </c>
      <c r="S1424" t="s">
        <v>24</v>
      </c>
      <c r="T1424">
        <f>(Churn_Data[[#This Row],[OnlineSecurity]]="Yes")+(Churn_Data[[#This Row],[OnlineBackup]]="Yes")+(Churn_Data[[#This Row],[DeviceProtection]]="Yes")+(Churn_Data[[#This Row],[TechSupport]]="Yes")+(Churn_Data[[#This Row],[StreamingTV]]="Yes")+(Churn_Data[[#This Row],[StreamingMovies]]="Yes")</f>
        <v>1</v>
      </c>
      <c r="U1424" t="s">
        <v>27</v>
      </c>
      <c r="V1424" t="s">
        <v>32</v>
      </c>
      <c r="W1424" t="str">
        <f>IF(ISNUMBER(SEARCH("automatic", Churn_Data[[#This Row],[PaymentMethod]])), "Automatic", "Manual")</f>
        <v>Manual</v>
      </c>
      <c r="X1424">
        <v>79.599999999999994</v>
      </c>
      <c r="Y1424" t="str">
        <f>IF(Churn_Data[[#This Row],[tenure]]&lt;=12,"0-1 Year",IF(Churn_Data[[#This Row],[tenure]]&lt;=24,"1-2 Years",IF(Churn_Data[[#This Row],[tenure]]&lt;=36,"2-3 Years",IF(Churn_Data[[#This Row],[tenure]]&lt;=48,"3-4 Years",IF(Churn_Data[[#This Row],[tenure]]&lt;=60,"4-5 Years","5+ Years")))))</f>
        <v>0-1 Year</v>
      </c>
      <c r="Z1424">
        <v>2</v>
      </c>
      <c r="AA1424">
        <v>195.05</v>
      </c>
      <c r="AB1424" t="e">
        <f>IF(Churn_Data[[#This Row],[Churn]]="No",Churn_Data[[#This Row],[MonthlyCharges]],NA())</f>
        <v>#N/A</v>
      </c>
      <c r="AC1424" t="e">
        <f>IF(Churn_Data[[#This Row],[Churn]]="No",Churn_Data[[#This Row],[tenure]],NA())</f>
        <v>#N/A</v>
      </c>
      <c r="AD1424">
        <f>IF(Churn_Data[[#This Row],[Churn]]="Yes",Churn_Data[[#This Row],[MonthlyCharges]],NA())</f>
        <v>79.599999999999994</v>
      </c>
      <c r="AE1424">
        <f>IF(Churn_Data[[#This Row],[Churn]]="Yes",Churn_Data[[#This Row],[tenure]],NA())</f>
        <v>2</v>
      </c>
      <c r="AF1424">
        <v>159.19999999999999</v>
      </c>
    </row>
    <row r="1425" spans="1:32" x14ac:dyDescent="0.3">
      <c r="A1425" t="s">
        <v>1457</v>
      </c>
      <c r="B1425" t="s">
        <v>30</v>
      </c>
      <c r="C1425" t="str">
        <f>IF(Churn_Data[[#This Row],[SeniorCitizen]]=1,"Yes","No")</f>
        <v>No</v>
      </c>
      <c r="D1425">
        <v>0</v>
      </c>
      <c r="E1425" t="s">
        <v>25</v>
      </c>
      <c r="F1425" t="s">
        <v>25</v>
      </c>
      <c r="G1425" t="s">
        <v>24</v>
      </c>
      <c r="H1425" t="s">
        <v>25</v>
      </c>
      <c r="I1425" t="s">
        <v>26</v>
      </c>
      <c r="J1425" t="str">
        <f>IF(Churn_Data[[#This Row],[InternetService]]&lt;&gt;"No","Yes","No")</f>
        <v>Yes</v>
      </c>
      <c r="K1425" t="s">
        <v>25</v>
      </c>
      <c r="L1425" t="s">
        <v>25</v>
      </c>
      <c r="M1425" t="s">
        <v>25</v>
      </c>
      <c r="N1425" t="s">
        <v>25</v>
      </c>
      <c r="O1425" t="s">
        <v>25</v>
      </c>
      <c r="P1425" t="s">
        <v>24</v>
      </c>
      <c r="Q1425" t="s">
        <v>24</v>
      </c>
      <c r="R1425">
        <f>IF(Churn_Data[[#This Row],[Churn]]="Yes",1,0)</f>
        <v>1</v>
      </c>
      <c r="S1425" t="s">
        <v>24</v>
      </c>
      <c r="T1425">
        <f>(Churn_Data[[#This Row],[OnlineSecurity]]="Yes")+(Churn_Data[[#This Row],[OnlineBackup]]="Yes")+(Churn_Data[[#This Row],[DeviceProtection]]="Yes")+(Churn_Data[[#This Row],[TechSupport]]="Yes")+(Churn_Data[[#This Row],[StreamingTV]]="Yes")+(Churn_Data[[#This Row],[StreamingMovies]]="Yes")</f>
        <v>1</v>
      </c>
      <c r="U1425" t="s">
        <v>27</v>
      </c>
      <c r="V1425" t="s">
        <v>32</v>
      </c>
      <c r="W1425" t="str">
        <f>IF(ISNUMBER(SEARCH("automatic", Churn_Data[[#This Row],[PaymentMethod]])), "Automatic", "Manual")</f>
        <v>Manual</v>
      </c>
      <c r="X1425">
        <v>80.8</v>
      </c>
      <c r="Y1425" t="str">
        <f>IF(Churn_Data[[#This Row],[tenure]]&lt;=12,"0-1 Year",IF(Churn_Data[[#This Row],[tenure]]&lt;=24,"1-2 Years",IF(Churn_Data[[#This Row],[tenure]]&lt;=36,"2-3 Years",IF(Churn_Data[[#This Row],[tenure]]&lt;=48,"3-4 Years",IF(Churn_Data[[#This Row],[tenure]]&lt;=60,"4-5 Years","5+ Years")))))</f>
        <v>0-1 Year</v>
      </c>
      <c r="Z1425">
        <v>9</v>
      </c>
      <c r="AA1425">
        <v>713.1</v>
      </c>
      <c r="AB1425" t="e">
        <f>IF(Churn_Data[[#This Row],[Churn]]="No",Churn_Data[[#This Row],[MonthlyCharges]],NA())</f>
        <v>#N/A</v>
      </c>
      <c r="AC1425" t="e">
        <f>IF(Churn_Data[[#This Row],[Churn]]="No",Churn_Data[[#This Row],[tenure]],NA())</f>
        <v>#N/A</v>
      </c>
      <c r="AD1425">
        <f>IF(Churn_Data[[#This Row],[Churn]]="Yes",Churn_Data[[#This Row],[MonthlyCharges]],NA())</f>
        <v>80.8</v>
      </c>
      <c r="AE1425">
        <f>IF(Churn_Data[[#This Row],[Churn]]="Yes",Churn_Data[[#This Row],[tenure]],NA())</f>
        <v>9</v>
      </c>
      <c r="AF1425">
        <v>727.2</v>
      </c>
    </row>
    <row r="1426" spans="1:32" x14ac:dyDescent="0.3">
      <c r="A1426" t="s">
        <v>1458</v>
      </c>
      <c r="B1426" t="s">
        <v>30</v>
      </c>
      <c r="C1426" t="str">
        <f>IF(Churn_Data[[#This Row],[SeniorCitizen]]=1,"Yes","No")</f>
        <v>Yes</v>
      </c>
      <c r="D1426">
        <v>1</v>
      </c>
      <c r="E1426" t="s">
        <v>24</v>
      </c>
      <c r="F1426" t="s">
        <v>25</v>
      </c>
      <c r="G1426" t="s">
        <v>24</v>
      </c>
      <c r="H1426" t="s">
        <v>24</v>
      </c>
      <c r="I1426" t="s">
        <v>26</v>
      </c>
      <c r="J1426" t="str">
        <f>IF(Churn_Data[[#This Row],[InternetService]]&lt;&gt;"No","Yes","No")</f>
        <v>Yes</v>
      </c>
      <c r="K1426" t="s">
        <v>25</v>
      </c>
      <c r="L1426" t="s">
        <v>25</v>
      </c>
      <c r="M1426" t="s">
        <v>25</v>
      </c>
      <c r="N1426" t="s">
        <v>25</v>
      </c>
      <c r="O1426" t="s">
        <v>25</v>
      </c>
      <c r="P1426" t="s">
        <v>24</v>
      </c>
      <c r="Q1426" t="s">
        <v>24</v>
      </c>
      <c r="R1426">
        <f>IF(Churn_Data[[#This Row],[Churn]]="Yes",1,0)</f>
        <v>1</v>
      </c>
      <c r="S1426" t="s">
        <v>24</v>
      </c>
      <c r="T1426">
        <f>(Churn_Data[[#This Row],[OnlineSecurity]]="Yes")+(Churn_Data[[#This Row],[OnlineBackup]]="Yes")+(Churn_Data[[#This Row],[DeviceProtection]]="Yes")+(Churn_Data[[#This Row],[TechSupport]]="Yes")+(Churn_Data[[#This Row],[StreamingTV]]="Yes")+(Churn_Data[[#This Row],[StreamingMovies]]="Yes")</f>
        <v>1</v>
      </c>
      <c r="U1426" t="s">
        <v>27</v>
      </c>
      <c r="V1426" t="s">
        <v>32</v>
      </c>
      <c r="W1426" t="str">
        <f>IF(ISNUMBER(SEARCH("automatic", Churn_Data[[#This Row],[PaymentMethod]])), "Automatic", "Manual")</f>
        <v>Manual</v>
      </c>
      <c r="X1426">
        <v>84.1</v>
      </c>
      <c r="Y1426" t="str">
        <f>IF(Churn_Data[[#This Row],[tenure]]&lt;=12,"0-1 Year",IF(Churn_Data[[#This Row],[tenure]]&lt;=24,"1-2 Years",IF(Churn_Data[[#This Row],[tenure]]&lt;=36,"2-3 Years",IF(Churn_Data[[#This Row],[tenure]]&lt;=48,"3-4 Years",IF(Churn_Data[[#This Row],[tenure]]&lt;=60,"4-5 Years","5+ Years")))))</f>
        <v>2-3 Years</v>
      </c>
      <c r="Z1426">
        <v>36</v>
      </c>
      <c r="AA1426">
        <v>3021.6</v>
      </c>
      <c r="AB1426" t="e">
        <f>IF(Churn_Data[[#This Row],[Churn]]="No",Churn_Data[[#This Row],[MonthlyCharges]],NA())</f>
        <v>#N/A</v>
      </c>
      <c r="AC1426" t="e">
        <f>IF(Churn_Data[[#This Row],[Churn]]="No",Churn_Data[[#This Row],[tenure]],NA())</f>
        <v>#N/A</v>
      </c>
      <c r="AD1426">
        <f>IF(Churn_Data[[#This Row],[Churn]]="Yes",Churn_Data[[#This Row],[MonthlyCharges]],NA())</f>
        <v>84.1</v>
      </c>
      <c r="AE1426">
        <f>IF(Churn_Data[[#This Row],[Churn]]="Yes",Churn_Data[[#This Row],[tenure]],NA())</f>
        <v>36</v>
      </c>
      <c r="AF1426">
        <v>3027.6</v>
      </c>
    </row>
    <row r="1427" spans="1:32" x14ac:dyDescent="0.3">
      <c r="A1427" t="s">
        <v>1459</v>
      </c>
      <c r="B1427" t="s">
        <v>23</v>
      </c>
      <c r="C1427" t="str">
        <f>IF(Churn_Data[[#This Row],[SeniorCitizen]]=1,"Yes","No")</f>
        <v>No</v>
      </c>
      <c r="D1427">
        <v>0</v>
      </c>
      <c r="E1427" t="s">
        <v>24</v>
      </c>
      <c r="F1427" t="s">
        <v>25</v>
      </c>
      <c r="G1427" t="s">
        <v>24</v>
      </c>
      <c r="H1427" t="s">
        <v>24</v>
      </c>
      <c r="I1427" t="s">
        <v>26</v>
      </c>
      <c r="J1427" t="str">
        <f>IF(Churn_Data[[#This Row],[InternetService]]&lt;&gt;"No","Yes","No")</f>
        <v>Yes</v>
      </c>
      <c r="K1427" t="s">
        <v>25</v>
      </c>
      <c r="L1427" t="s">
        <v>25</v>
      </c>
      <c r="M1427" t="s">
        <v>25</v>
      </c>
      <c r="N1427" t="s">
        <v>25</v>
      </c>
      <c r="O1427" t="s">
        <v>25</v>
      </c>
      <c r="P1427" t="s">
        <v>24</v>
      </c>
      <c r="Q1427" t="s">
        <v>24</v>
      </c>
      <c r="R1427">
        <f>IF(Churn_Data[[#This Row],[Churn]]="Yes",1,0)</f>
        <v>1</v>
      </c>
      <c r="S1427" t="s">
        <v>24</v>
      </c>
      <c r="T1427">
        <f>(Churn_Data[[#This Row],[OnlineSecurity]]="Yes")+(Churn_Data[[#This Row],[OnlineBackup]]="Yes")+(Churn_Data[[#This Row],[DeviceProtection]]="Yes")+(Churn_Data[[#This Row],[TechSupport]]="Yes")+(Churn_Data[[#This Row],[StreamingTV]]="Yes")+(Churn_Data[[#This Row],[StreamingMovies]]="Yes")</f>
        <v>1</v>
      </c>
      <c r="U1427" t="s">
        <v>27</v>
      </c>
      <c r="V1427" t="s">
        <v>32</v>
      </c>
      <c r="W1427" t="str">
        <f>IF(ISNUMBER(SEARCH("automatic", Churn_Data[[#This Row],[PaymentMethod]])), "Automatic", "Manual")</f>
        <v>Manual</v>
      </c>
      <c r="X1427">
        <v>84.9</v>
      </c>
      <c r="Y1427" t="str">
        <f>IF(Churn_Data[[#This Row],[tenure]]&lt;=12,"0-1 Year",IF(Churn_Data[[#This Row],[tenure]]&lt;=24,"1-2 Years",IF(Churn_Data[[#This Row],[tenure]]&lt;=36,"2-3 Years",IF(Churn_Data[[#This Row],[tenure]]&lt;=48,"3-4 Years",IF(Churn_Data[[#This Row],[tenure]]&lt;=60,"4-5 Years","5+ Years")))))</f>
        <v>0-1 Year</v>
      </c>
      <c r="Z1427">
        <v>8</v>
      </c>
      <c r="AA1427">
        <v>764.95</v>
      </c>
      <c r="AB1427" t="e">
        <f>IF(Churn_Data[[#This Row],[Churn]]="No",Churn_Data[[#This Row],[MonthlyCharges]],NA())</f>
        <v>#N/A</v>
      </c>
      <c r="AC1427" t="e">
        <f>IF(Churn_Data[[#This Row],[Churn]]="No",Churn_Data[[#This Row],[tenure]],NA())</f>
        <v>#N/A</v>
      </c>
      <c r="AD1427">
        <f>IF(Churn_Data[[#This Row],[Churn]]="Yes",Churn_Data[[#This Row],[MonthlyCharges]],NA())</f>
        <v>84.9</v>
      </c>
      <c r="AE1427">
        <f>IF(Churn_Data[[#This Row],[Churn]]="Yes",Churn_Data[[#This Row],[tenure]],NA())</f>
        <v>8</v>
      </c>
      <c r="AF1427">
        <v>679.2</v>
      </c>
    </row>
    <row r="1428" spans="1:32" x14ac:dyDescent="0.3">
      <c r="A1428" t="s">
        <v>1460</v>
      </c>
      <c r="B1428" t="s">
        <v>30</v>
      </c>
      <c r="C1428" t="str">
        <f>IF(Churn_Data[[#This Row],[SeniorCitizen]]=1,"Yes","No")</f>
        <v>No</v>
      </c>
      <c r="D1428">
        <v>0</v>
      </c>
      <c r="E1428" t="s">
        <v>25</v>
      </c>
      <c r="F1428" t="s">
        <v>25</v>
      </c>
      <c r="G1428" t="s">
        <v>24</v>
      </c>
      <c r="H1428" t="s">
        <v>24</v>
      </c>
      <c r="I1428" t="s">
        <v>26</v>
      </c>
      <c r="J1428" t="str">
        <f>IF(Churn_Data[[#This Row],[InternetService]]&lt;&gt;"No","Yes","No")</f>
        <v>Yes</v>
      </c>
      <c r="K1428" t="s">
        <v>25</v>
      </c>
      <c r="L1428" t="s">
        <v>25</v>
      </c>
      <c r="M1428" t="s">
        <v>25</v>
      </c>
      <c r="N1428" t="s">
        <v>25</v>
      </c>
      <c r="O1428" t="s">
        <v>25</v>
      </c>
      <c r="P1428" t="s">
        <v>24</v>
      </c>
      <c r="Q1428" t="s">
        <v>24</v>
      </c>
      <c r="R1428">
        <f>IF(Churn_Data[[#This Row],[Churn]]="Yes",1,0)</f>
        <v>1</v>
      </c>
      <c r="S1428" t="s">
        <v>24</v>
      </c>
      <c r="T1428">
        <f>(Churn_Data[[#This Row],[OnlineSecurity]]="Yes")+(Churn_Data[[#This Row],[OnlineBackup]]="Yes")+(Churn_Data[[#This Row],[DeviceProtection]]="Yes")+(Churn_Data[[#This Row],[TechSupport]]="Yes")+(Churn_Data[[#This Row],[StreamingTV]]="Yes")+(Churn_Data[[#This Row],[StreamingMovies]]="Yes")</f>
        <v>1</v>
      </c>
      <c r="U1428" t="s">
        <v>27</v>
      </c>
      <c r="V1428" t="s">
        <v>32</v>
      </c>
      <c r="W1428" t="str">
        <f>IF(ISNUMBER(SEARCH("automatic", Churn_Data[[#This Row],[PaymentMethod]])), "Automatic", "Manual")</f>
        <v>Manual</v>
      </c>
      <c r="X1428">
        <v>84.75</v>
      </c>
      <c r="Y1428" t="str">
        <f>IF(Churn_Data[[#This Row],[tenure]]&lt;=12,"0-1 Year",IF(Churn_Data[[#This Row],[tenure]]&lt;=24,"1-2 Years",IF(Churn_Data[[#This Row],[tenure]]&lt;=36,"2-3 Years",IF(Churn_Data[[#This Row],[tenure]]&lt;=48,"3-4 Years",IF(Churn_Data[[#This Row],[tenure]]&lt;=60,"4-5 Years","5+ Years")))))</f>
        <v>2-3 Years</v>
      </c>
      <c r="Z1428">
        <v>36</v>
      </c>
      <c r="AA1428">
        <v>3050.15</v>
      </c>
      <c r="AB1428" t="e">
        <f>IF(Churn_Data[[#This Row],[Churn]]="No",Churn_Data[[#This Row],[MonthlyCharges]],NA())</f>
        <v>#N/A</v>
      </c>
      <c r="AC1428" t="e">
        <f>IF(Churn_Data[[#This Row],[Churn]]="No",Churn_Data[[#This Row],[tenure]],NA())</f>
        <v>#N/A</v>
      </c>
      <c r="AD1428">
        <f>IF(Churn_Data[[#This Row],[Churn]]="Yes",Churn_Data[[#This Row],[MonthlyCharges]],NA())</f>
        <v>84.75</v>
      </c>
      <c r="AE1428">
        <f>IF(Churn_Data[[#This Row],[Churn]]="Yes",Churn_Data[[#This Row],[tenure]],NA())</f>
        <v>36</v>
      </c>
      <c r="AF1428">
        <v>3051</v>
      </c>
    </row>
    <row r="1429" spans="1:32" x14ac:dyDescent="0.3">
      <c r="A1429" t="s">
        <v>1461</v>
      </c>
      <c r="B1429" t="s">
        <v>30</v>
      </c>
      <c r="C1429" t="str">
        <f>IF(Churn_Data[[#This Row],[SeniorCitizen]]=1,"Yes","No")</f>
        <v>No</v>
      </c>
      <c r="D1429">
        <v>0</v>
      </c>
      <c r="E1429" t="s">
        <v>25</v>
      </c>
      <c r="F1429" t="s">
        <v>25</v>
      </c>
      <c r="G1429" t="s">
        <v>24</v>
      </c>
      <c r="H1429" t="s">
        <v>25</v>
      </c>
      <c r="I1429" t="s">
        <v>26</v>
      </c>
      <c r="J1429" t="str">
        <f>IF(Churn_Data[[#This Row],[InternetService]]&lt;&gt;"No","Yes","No")</f>
        <v>Yes</v>
      </c>
      <c r="K1429" t="s">
        <v>25</v>
      </c>
      <c r="L1429" t="s">
        <v>25</v>
      </c>
      <c r="M1429" t="s">
        <v>25</v>
      </c>
      <c r="N1429" t="s">
        <v>25</v>
      </c>
      <c r="O1429" t="s">
        <v>25</v>
      </c>
      <c r="P1429" t="s">
        <v>24</v>
      </c>
      <c r="Q1429" t="s">
        <v>24</v>
      </c>
      <c r="R1429">
        <f>IF(Churn_Data[[#This Row],[Churn]]="Yes",1,0)</f>
        <v>1</v>
      </c>
      <c r="S1429" t="s">
        <v>24</v>
      </c>
      <c r="T1429">
        <f>(Churn_Data[[#This Row],[OnlineSecurity]]="Yes")+(Churn_Data[[#This Row],[OnlineBackup]]="Yes")+(Churn_Data[[#This Row],[DeviceProtection]]="Yes")+(Churn_Data[[#This Row],[TechSupport]]="Yes")+(Churn_Data[[#This Row],[StreamingTV]]="Yes")+(Churn_Data[[#This Row],[StreamingMovies]]="Yes")</f>
        <v>1</v>
      </c>
      <c r="U1429" t="s">
        <v>27</v>
      </c>
      <c r="V1429" t="s">
        <v>32</v>
      </c>
      <c r="W1429" t="str">
        <f>IF(ISNUMBER(SEARCH("automatic", Churn_Data[[#This Row],[PaymentMethod]])), "Automatic", "Manual")</f>
        <v>Manual</v>
      </c>
      <c r="X1429">
        <v>80.849999999999994</v>
      </c>
      <c r="Y1429" t="str">
        <f>IF(Churn_Data[[#This Row],[tenure]]&lt;=12,"0-1 Year",IF(Churn_Data[[#This Row],[tenure]]&lt;=24,"1-2 Years",IF(Churn_Data[[#This Row],[tenure]]&lt;=36,"2-3 Years",IF(Churn_Data[[#This Row],[tenure]]&lt;=48,"3-4 Years",IF(Churn_Data[[#This Row],[tenure]]&lt;=60,"4-5 Years","5+ Years")))))</f>
        <v>1-2 Years</v>
      </c>
      <c r="Z1429">
        <v>13</v>
      </c>
      <c r="AA1429">
        <v>1008.7</v>
      </c>
      <c r="AB1429" t="e">
        <f>IF(Churn_Data[[#This Row],[Churn]]="No",Churn_Data[[#This Row],[MonthlyCharges]],NA())</f>
        <v>#N/A</v>
      </c>
      <c r="AC1429" t="e">
        <f>IF(Churn_Data[[#This Row],[Churn]]="No",Churn_Data[[#This Row],[tenure]],NA())</f>
        <v>#N/A</v>
      </c>
      <c r="AD1429">
        <f>IF(Churn_Data[[#This Row],[Churn]]="Yes",Churn_Data[[#This Row],[MonthlyCharges]],NA())</f>
        <v>80.849999999999994</v>
      </c>
      <c r="AE1429">
        <f>IF(Churn_Data[[#This Row],[Churn]]="Yes",Churn_Data[[#This Row],[tenure]],NA())</f>
        <v>13</v>
      </c>
      <c r="AF1429">
        <v>1051.05</v>
      </c>
    </row>
    <row r="1430" spans="1:32" x14ac:dyDescent="0.3">
      <c r="A1430" t="s">
        <v>1462</v>
      </c>
      <c r="B1430" t="s">
        <v>23</v>
      </c>
      <c r="C1430" t="str">
        <f>IF(Churn_Data[[#This Row],[SeniorCitizen]]=1,"Yes","No")</f>
        <v>Yes</v>
      </c>
      <c r="D1430">
        <v>1</v>
      </c>
      <c r="E1430" t="s">
        <v>24</v>
      </c>
      <c r="F1430" t="s">
        <v>25</v>
      </c>
      <c r="G1430" t="s">
        <v>24</v>
      </c>
      <c r="H1430" t="s">
        <v>24</v>
      </c>
      <c r="I1430" t="s">
        <v>26</v>
      </c>
      <c r="J1430" t="str">
        <f>IF(Churn_Data[[#This Row],[InternetService]]&lt;&gt;"No","Yes","No")</f>
        <v>Yes</v>
      </c>
      <c r="K1430" t="s">
        <v>25</v>
      </c>
      <c r="L1430" t="s">
        <v>25</v>
      </c>
      <c r="M1430" t="s">
        <v>25</v>
      </c>
      <c r="N1430" t="s">
        <v>25</v>
      </c>
      <c r="O1430" t="s">
        <v>25</v>
      </c>
      <c r="P1430" t="s">
        <v>24</v>
      </c>
      <c r="Q1430" t="s">
        <v>24</v>
      </c>
      <c r="R1430">
        <f>IF(Churn_Data[[#This Row],[Churn]]="Yes",1,0)</f>
        <v>1</v>
      </c>
      <c r="S1430" t="s">
        <v>24</v>
      </c>
      <c r="T1430">
        <f>(Churn_Data[[#This Row],[OnlineSecurity]]="Yes")+(Churn_Data[[#This Row],[OnlineBackup]]="Yes")+(Churn_Data[[#This Row],[DeviceProtection]]="Yes")+(Churn_Data[[#This Row],[TechSupport]]="Yes")+(Churn_Data[[#This Row],[StreamingTV]]="Yes")+(Churn_Data[[#This Row],[StreamingMovies]]="Yes")</f>
        <v>1</v>
      </c>
      <c r="U1430" t="s">
        <v>27</v>
      </c>
      <c r="V1430" t="s">
        <v>32</v>
      </c>
      <c r="W1430" t="str">
        <f>IF(ISNUMBER(SEARCH("automatic", Churn_Data[[#This Row],[PaymentMethod]])), "Automatic", "Manual")</f>
        <v>Manual</v>
      </c>
      <c r="X1430">
        <v>84.35</v>
      </c>
      <c r="Y1430" t="str">
        <f>IF(Churn_Data[[#This Row],[tenure]]&lt;=12,"0-1 Year",IF(Churn_Data[[#This Row],[tenure]]&lt;=24,"1-2 Years",IF(Churn_Data[[#This Row],[tenure]]&lt;=36,"2-3 Years",IF(Churn_Data[[#This Row],[tenure]]&lt;=48,"3-4 Years",IF(Churn_Data[[#This Row],[tenure]]&lt;=60,"4-5 Years","5+ Years")))))</f>
        <v>0-1 Year</v>
      </c>
      <c r="Z1430">
        <v>6</v>
      </c>
      <c r="AA1430">
        <v>474.9</v>
      </c>
      <c r="AB1430" t="e">
        <f>IF(Churn_Data[[#This Row],[Churn]]="No",Churn_Data[[#This Row],[MonthlyCharges]],NA())</f>
        <v>#N/A</v>
      </c>
      <c r="AC1430" t="e">
        <f>IF(Churn_Data[[#This Row],[Churn]]="No",Churn_Data[[#This Row],[tenure]],NA())</f>
        <v>#N/A</v>
      </c>
      <c r="AD1430">
        <f>IF(Churn_Data[[#This Row],[Churn]]="Yes",Churn_Data[[#This Row],[MonthlyCharges]],NA())</f>
        <v>84.35</v>
      </c>
      <c r="AE1430">
        <f>IF(Churn_Data[[#This Row],[Churn]]="Yes",Churn_Data[[#This Row],[tenure]],NA())</f>
        <v>6</v>
      </c>
      <c r="AF1430">
        <v>506.1</v>
      </c>
    </row>
    <row r="1431" spans="1:32" x14ac:dyDescent="0.3">
      <c r="A1431" t="s">
        <v>1463</v>
      </c>
      <c r="B1431" t="s">
        <v>30</v>
      </c>
      <c r="C1431" t="str">
        <f>IF(Churn_Data[[#This Row],[SeniorCitizen]]=1,"Yes","No")</f>
        <v>Yes</v>
      </c>
      <c r="D1431">
        <v>1</v>
      </c>
      <c r="E1431" t="s">
        <v>25</v>
      </c>
      <c r="F1431" t="s">
        <v>25</v>
      </c>
      <c r="G1431" t="s">
        <v>24</v>
      </c>
      <c r="H1431" t="s">
        <v>25</v>
      </c>
      <c r="I1431" t="s">
        <v>26</v>
      </c>
      <c r="J1431" t="str">
        <f>IF(Churn_Data[[#This Row],[InternetService]]&lt;&gt;"No","Yes","No")</f>
        <v>Yes</v>
      </c>
      <c r="K1431" t="s">
        <v>25</v>
      </c>
      <c r="L1431" t="s">
        <v>25</v>
      </c>
      <c r="M1431" t="s">
        <v>25</v>
      </c>
      <c r="N1431" t="s">
        <v>25</v>
      </c>
      <c r="O1431" t="s">
        <v>25</v>
      </c>
      <c r="P1431" t="s">
        <v>24</v>
      </c>
      <c r="Q1431" t="s">
        <v>24</v>
      </c>
      <c r="R1431">
        <f>IF(Churn_Data[[#This Row],[Churn]]="Yes",1,0)</f>
        <v>1</v>
      </c>
      <c r="S1431" t="s">
        <v>24</v>
      </c>
      <c r="T1431">
        <f>(Churn_Data[[#This Row],[OnlineSecurity]]="Yes")+(Churn_Data[[#This Row],[OnlineBackup]]="Yes")+(Churn_Data[[#This Row],[DeviceProtection]]="Yes")+(Churn_Data[[#This Row],[TechSupport]]="Yes")+(Churn_Data[[#This Row],[StreamingTV]]="Yes")+(Churn_Data[[#This Row],[StreamingMovies]]="Yes")</f>
        <v>1</v>
      </c>
      <c r="U1431" t="s">
        <v>27</v>
      </c>
      <c r="V1431" t="s">
        <v>32</v>
      </c>
      <c r="W1431" t="str">
        <f>IF(ISNUMBER(SEARCH("automatic", Churn_Data[[#This Row],[PaymentMethod]])), "Automatic", "Manual")</f>
        <v>Manual</v>
      </c>
      <c r="X1431">
        <v>79.400000000000006</v>
      </c>
      <c r="Y1431" t="str">
        <f>IF(Churn_Data[[#This Row],[tenure]]&lt;=12,"0-1 Year",IF(Churn_Data[[#This Row],[tenure]]&lt;=24,"1-2 Years",IF(Churn_Data[[#This Row],[tenure]]&lt;=36,"2-3 Years",IF(Churn_Data[[#This Row],[tenure]]&lt;=48,"3-4 Years",IF(Churn_Data[[#This Row],[tenure]]&lt;=60,"4-5 Years","5+ Years")))))</f>
        <v>1-2 Years</v>
      </c>
      <c r="Z1431">
        <v>15</v>
      </c>
      <c r="AA1431">
        <v>1156.0999999999999</v>
      </c>
      <c r="AB1431" t="e">
        <f>IF(Churn_Data[[#This Row],[Churn]]="No",Churn_Data[[#This Row],[MonthlyCharges]],NA())</f>
        <v>#N/A</v>
      </c>
      <c r="AC1431" t="e">
        <f>IF(Churn_Data[[#This Row],[Churn]]="No",Churn_Data[[#This Row],[tenure]],NA())</f>
        <v>#N/A</v>
      </c>
      <c r="AD1431">
        <f>IF(Churn_Data[[#This Row],[Churn]]="Yes",Churn_Data[[#This Row],[MonthlyCharges]],NA())</f>
        <v>79.400000000000006</v>
      </c>
      <c r="AE1431">
        <f>IF(Churn_Data[[#This Row],[Churn]]="Yes",Churn_Data[[#This Row],[tenure]],NA())</f>
        <v>15</v>
      </c>
      <c r="AF1431">
        <v>1191</v>
      </c>
    </row>
    <row r="1432" spans="1:32" x14ac:dyDescent="0.3">
      <c r="A1432" t="s">
        <v>1464</v>
      </c>
      <c r="B1432" t="s">
        <v>30</v>
      </c>
      <c r="C1432" t="str">
        <f>IF(Churn_Data[[#This Row],[SeniorCitizen]]=1,"Yes","No")</f>
        <v>No</v>
      </c>
      <c r="D1432">
        <v>0</v>
      </c>
      <c r="E1432" t="s">
        <v>25</v>
      </c>
      <c r="F1432" t="s">
        <v>25</v>
      </c>
      <c r="G1432" t="s">
        <v>24</v>
      </c>
      <c r="H1432" t="s">
        <v>24</v>
      </c>
      <c r="I1432" t="s">
        <v>26</v>
      </c>
      <c r="J1432" t="str">
        <f>IF(Churn_Data[[#This Row],[InternetService]]&lt;&gt;"No","Yes","No")</f>
        <v>Yes</v>
      </c>
      <c r="K1432" t="s">
        <v>25</v>
      </c>
      <c r="L1432" t="s">
        <v>25</v>
      </c>
      <c r="M1432" t="s">
        <v>25</v>
      </c>
      <c r="N1432" t="s">
        <v>25</v>
      </c>
      <c r="O1432" t="s">
        <v>25</v>
      </c>
      <c r="P1432" t="s">
        <v>24</v>
      </c>
      <c r="Q1432" t="s">
        <v>24</v>
      </c>
      <c r="R1432">
        <f>IF(Churn_Data[[#This Row],[Churn]]="Yes",1,0)</f>
        <v>1</v>
      </c>
      <c r="S1432" t="s">
        <v>24</v>
      </c>
      <c r="T1432">
        <f>(Churn_Data[[#This Row],[OnlineSecurity]]="Yes")+(Churn_Data[[#This Row],[OnlineBackup]]="Yes")+(Churn_Data[[#This Row],[DeviceProtection]]="Yes")+(Churn_Data[[#This Row],[TechSupport]]="Yes")+(Churn_Data[[#This Row],[StreamingTV]]="Yes")+(Churn_Data[[#This Row],[StreamingMovies]]="Yes")</f>
        <v>1</v>
      </c>
      <c r="U1432" t="s">
        <v>27</v>
      </c>
      <c r="V1432" t="s">
        <v>32</v>
      </c>
      <c r="W1432" t="str">
        <f>IF(ISNUMBER(SEARCH("automatic", Churn_Data[[#This Row],[PaymentMethod]])), "Automatic", "Manual")</f>
        <v>Manual</v>
      </c>
      <c r="X1432">
        <v>86.55</v>
      </c>
      <c r="Y1432" t="str">
        <f>IF(Churn_Data[[#This Row],[tenure]]&lt;=12,"0-1 Year",IF(Churn_Data[[#This Row],[tenure]]&lt;=24,"1-2 Years",IF(Churn_Data[[#This Row],[tenure]]&lt;=36,"2-3 Years",IF(Churn_Data[[#This Row],[tenure]]&lt;=48,"3-4 Years",IF(Churn_Data[[#This Row],[tenure]]&lt;=60,"4-5 Years","5+ Years")))))</f>
        <v>0-1 Year</v>
      </c>
      <c r="Z1432">
        <v>8</v>
      </c>
      <c r="AA1432">
        <v>649.65</v>
      </c>
      <c r="AB1432" t="e">
        <f>IF(Churn_Data[[#This Row],[Churn]]="No",Churn_Data[[#This Row],[MonthlyCharges]],NA())</f>
        <v>#N/A</v>
      </c>
      <c r="AC1432" t="e">
        <f>IF(Churn_Data[[#This Row],[Churn]]="No",Churn_Data[[#This Row],[tenure]],NA())</f>
        <v>#N/A</v>
      </c>
      <c r="AD1432">
        <f>IF(Churn_Data[[#This Row],[Churn]]="Yes",Churn_Data[[#This Row],[MonthlyCharges]],NA())</f>
        <v>86.55</v>
      </c>
      <c r="AE1432">
        <f>IF(Churn_Data[[#This Row],[Churn]]="Yes",Churn_Data[[#This Row],[tenure]],NA())</f>
        <v>8</v>
      </c>
      <c r="AF1432">
        <v>692.4</v>
      </c>
    </row>
    <row r="1433" spans="1:32" x14ac:dyDescent="0.3">
      <c r="A1433" t="s">
        <v>1465</v>
      </c>
      <c r="B1433" t="s">
        <v>30</v>
      </c>
      <c r="C1433" t="str">
        <f>IF(Churn_Data[[#This Row],[SeniorCitizen]]=1,"Yes","No")</f>
        <v>Yes</v>
      </c>
      <c r="D1433">
        <v>1</v>
      </c>
      <c r="E1433" t="s">
        <v>25</v>
      </c>
      <c r="F1433" t="s">
        <v>25</v>
      </c>
      <c r="G1433" t="s">
        <v>24</v>
      </c>
      <c r="H1433" t="s">
        <v>24</v>
      </c>
      <c r="I1433" t="s">
        <v>26</v>
      </c>
      <c r="J1433" t="str">
        <f>IF(Churn_Data[[#This Row],[InternetService]]&lt;&gt;"No","Yes","No")</f>
        <v>Yes</v>
      </c>
      <c r="K1433" t="s">
        <v>25</v>
      </c>
      <c r="L1433" t="s">
        <v>25</v>
      </c>
      <c r="M1433" t="s">
        <v>25</v>
      </c>
      <c r="N1433" t="s">
        <v>25</v>
      </c>
      <c r="O1433" t="s">
        <v>25</v>
      </c>
      <c r="P1433" t="s">
        <v>24</v>
      </c>
      <c r="Q1433" t="s">
        <v>24</v>
      </c>
      <c r="R1433">
        <f>IF(Churn_Data[[#This Row],[Churn]]="Yes",1,0)</f>
        <v>1</v>
      </c>
      <c r="S1433" t="s">
        <v>24</v>
      </c>
      <c r="T1433">
        <f>(Churn_Data[[#This Row],[OnlineSecurity]]="Yes")+(Churn_Data[[#This Row],[OnlineBackup]]="Yes")+(Churn_Data[[#This Row],[DeviceProtection]]="Yes")+(Churn_Data[[#This Row],[TechSupport]]="Yes")+(Churn_Data[[#This Row],[StreamingTV]]="Yes")+(Churn_Data[[#This Row],[StreamingMovies]]="Yes")</f>
        <v>1</v>
      </c>
      <c r="U1433" t="s">
        <v>27</v>
      </c>
      <c r="V1433" t="s">
        <v>32</v>
      </c>
      <c r="W1433" t="str">
        <f>IF(ISNUMBER(SEARCH("automatic", Churn_Data[[#This Row],[PaymentMethod]])), "Automatic", "Manual")</f>
        <v>Manual</v>
      </c>
      <c r="X1433">
        <v>85.05</v>
      </c>
      <c r="Y1433" t="str">
        <f>IF(Churn_Data[[#This Row],[tenure]]&lt;=12,"0-1 Year",IF(Churn_Data[[#This Row],[tenure]]&lt;=24,"1-2 Years",IF(Churn_Data[[#This Row],[tenure]]&lt;=36,"2-3 Years",IF(Churn_Data[[#This Row],[tenure]]&lt;=48,"3-4 Years",IF(Churn_Data[[#This Row],[tenure]]&lt;=60,"4-5 Years","5+ Years")))))</f>
        <v>0-1 Year</v>
      </c>
      <c r="Z1433">
        <v>9</v>
      </c>
      <c r="AA1433">
        <v>746.5</v>
      </c>
      <c r="AB1433" t="e">
        <f>IF(Churn_Data[[#This Row],[Churn]]="No",Churn_Data[[#This Row],[MonthlyCharges]],NA())</f>
        <v>#N/A</v>
      </c>
      <c r="AC1433" t="e">
        <f>IF(Churn_Data[[#This Row],[Churn]]="No",Churn_Data[[#This Row],[tenure]],NA())</f>
        <v>#N/A</v>
      </c>
      <c r="AD1433">
        <f>IF(Churn_Data[[#This Row],[Churn]]="Yes",Churn_Data[[#This Row],[MonthlyCharges]],NA())</f>
        <v>85.05</v>
      </c>
      <c r="AE1433">
        <f>IF(Churn_Data[[#This Row],[Churn]]="Yes",Churn_Data[[#This Row],[tenure]],NA())</f>
        <v>9</v>
      </c>
      <c r="AF1433">
        <v>765.45</v>
      </c>
    </row>
    <row r="1434" spans="1:32" x14ac:dyDescent="0.3">
      <c r="A1434" t="s">
        <v>1466</v>
      </c>
      <c r="B1434" t="s">
        <v>23</v>
      </c>
      <c r="C1434" t="str">
        <f>IF(Churn_Data[[#This Row],[SeniorCitizen]]=1,"Yes","No")</f>
        <v>Yes</v>
      </c>
      <c r="D1434">
        <v>1</v>
      </c>
      <c r="E1434" t="s">
        <v>25</v>
      </c>
      <c r="F1434" t="s">
        <v>25</v>
      </c>
      <c r="G1434" t="s">
        <v>24</v>
      </c>
      <c r="H1434" t="s">
        <v>25</v>
      </c>
      <c r="I1434" t="s">
        <v>26</v>
      </c>
      <c r="J1434" t="str">
        <f>IF(Churn_Data[[#This Row],[InternetService]]&lt;&gt;"No","Yes","No")</f>
        <v>Yes</v>
      </c>
      <c r="K1434" t="s">
        <v>25</v>
      </c>
      <c r="L1434" t="s">
        <v>25</v>
      </c>
      <c r="M1434" t="s">
        <v>25</v>
      </c>
      <c r="N1434" t="s">
        <v>25</v>
      </c>
      <c r="O1434" t="s">
        <v>25</v>
      </c>
      <c r="P1434" t="s">
        <v>24</v>
      </c>
      <c r="Q1434" t="s">
        <v>25</v>
      </c>
      <c r="R1434">
        <f>IF(Churn_Data[[#This Row],[Churn]]="Yes",1,0)</f>
        <v>0</v>
      </c>
      <c r="S1434" t="s">
        <v>24</v>
      </c>
      <c r="T1434">
        <f>(Churn_Data[[#This Row],[OnlineSecurity]]="Yes")+(Churn_Data[[#This Row],[OnlineBackup]]="Yes")+(Churn_Data[[#This Row],[DeviceProtection]]="Yes")+(Churn_Data[[#This Row],[TechSupport]]="Yes")+(Churn_Data[[#This Row],[StreamingTV]]="Yes")+(Churn_Data[[#This Row],[StreamingMovies]]="Yes")</f>
        <v>1</v>
      </c>
      <c r="U1434" t="s">
        <v>27</v>
      </c>
      <c r="V1434" t="s">
        <v>32</v>
      </c>
      <c r="W1434" t="str">
        <f>IF(ISNUMBER(SEARCH("automatic", Churn_Data[[#This Row],[PaymentMethod]])), "Automatic", "Manual")</f>
        <v>Manual</v>
      </c>
      <c r="X1434">
        <v>78.8</v>
      </c>
      <c r="Y1434" t="str">
        <f>IF(Churn_Data[[#This Row],[tenure]]&lt;=12,"0-1 Year",IF(Churn_Data[[#This Row],[tenure]]&lt;=24,"1-2 Years",IF(Churn_Data[[#This Row],[tenure]]&lt;=36,"2-3 Years",IF(Churn_Data[[#This Row],[tenure]]&lt;=48,"3-4 Years",IF(Churn_Data[[#This Row],[tenure]]&lt;=60,"4-5 Years","5+ Years")))))</f>
        <v>2-3 Years</v>
      </c>
      <c r="Z1434">
        <v>26</v>
      </c>
      <c r="AA1434">
        <v>2006.1</v>
      </c>
      <c r="AB1434">
        <f>IF(Churn_Data[[#This Row],[Churn]]="No",Churn_Data[[#This Row],[MonthlyCharges]],NA())</f>
        <v>78.8</v>
      </c>
      <c r="AC1434">
        <f>IF(Churn_Data[[#This Row],[Churn]]="No",Churn_Data[[#This Row],[tenure]],NA())</f>
        <v>26</v>
      </c>
      <c r="AD1434" t="e">
        <f>IF(Churn_Data[[#This Row],[Churn]]="Yes",Churn_Data[[#This Row],[MonthlyCharges]],NA())</f>
        <v>#N/A</v>
      </c>
      <c r="AE1434" t="e">
        <f>IF(Churn_Data[[#This Row],[Churn]]="Yes",Churn_Data[[#This Row],[tenure]],NA())</f>
        <v>#N/A</v>
      </c>
      <c r="AF1434">
        <v>2048.8000000000002</v>
      </c>
    </row>
    <row r="1435" spans="1:32" x14ac:dyDescent="0.3">
      <c r="A1435" t="s">
        <v>1467</v>
      </c>
      <c r="B1435" t="s">
        <v>23</v>
      </c>
      <c r="C1435" t="str">
        <f>IF(Churn_Data[[#This Row],[SeniorCitizen]]=1,"Yes","No")</f>
        <v>Yes</v>
      </c>
      <c r="D1435">
        <v>1</v>
      </c>
      <c r="E1435" t="s">
        <v>24</v>
      </c>
      <c r="F1435" t="s">
        <v>25</v>
      </c>
      <c r="G1435" t="s">
        <v>24</v>
      </c>
      <c r="H1435" t="s">
        <v>24</v>
      </c>
      <c r="I1435" t="s">
        <v>26</v>
      </c>
      <c r="J1435" t="str">
        <f>IF(Churn_Data[[#This Row],[InternetService]]&lt;&gt;"No","Yes","No")</f>
        <v>Yes</v>
      </c>
      <c r="K1435" t="s">
        <v>25</v>
      </c>
      <c r="L1435" t="s">
        <v>25</v>
      </c>
      <c r="M1435" t="s">
        <v>25</v>
      </c>
      <c r="N1435" t="s">
        <v>25</v>
      </c>
      <c r="O1435" t="s">
        <v>25</v>
      </c>
      <c r="P1435" t="s">
        <v>24</v>
      </c>
      <c r="Q1435" t="s">
        <v>24</v>
      </c>
      <c r="R1435">
        <f>IF(Churn_Data[[#This Row],[Churn]]="Yes",1,0)</f>
        <v>1</v>
      </c>
      <c r="S1435" t="s">
        <v>24</v>
      </c>
      <c r="T1435">
        <f>(Churn_Data[[#This Row],[OnlineSecurity]]="Yes")+(Churn_Data[[#This Row],[OnlineBackup]]="Yes")+(Churn_Data[[#This Row],[DeviceProtection]]="Yes")+(Churn_Data[[#This Row],[TechSupport]]="Yes")+(Churn_Data[[#This Row],[StreamingTV]]="Yes")+(Churn_Data[[#This Row],[StreamingMovies]]="Yes")</f>
        <v>1</v>
      </c>
      <c r="U1435" t="s">
        <v>27</v>
      </c>
      <c r="V1435" t="s">
        <v>32</v>
      </c>
      <c r="W1435" t="str">
        <f>IF(ISNUMBER(SEARCH("automatic", Churn_Data[[#This Row],[PaymentMethod]])), "Automatic", "Manual")</f>
        <v>Manual</v>
      </c>
      <c r="X1435">
        <v>84</v>
      </c>
      <c r="Y1435" t="str">
        <f>IF(Churn_Data[[#This Row],[tenure]]&lt;=12,"0-1 Year",IF(Churn_Data[[#This Row],[tenure]]&lt;=24,"1-2 Years",IF(Churn_Data[[#This Row],[tenure]]&lt;=36,"2-3 Years",IF(Churn_Data[[#This Row],[tenure]]&lt;=48,"3-4 Years",IF(Churn_Data[[#This Row],[tenure]]&lt;=60,"4-5 Years","5+ Years")))))</f>
        <v>0-1 Year</v>
      </c>
      <c r="Z1435">
        <v>8</v>
      </c>
      <c r="AA1435">
        <v>613.4</v>
      </c>
      <c r="AB1435" t="e">
        <f>IF(Churn_Data[[#This Row],[Churn]]="No",Churn_Data[[#This Row],[MonthlyCharges]],NA())</f>
        <v>#N/A</v>
      </c>
      <c r="AC1435" t="e">
        <f>IF(Churn_Data[[#This Row],[Churn]]="No",Churn_Data[[#This Row],[tenure]],NA())</f>
        <v>#N/A</v>
      </c>
      <c r="AD1435">
        <f>IF(Churn_Data[[#This Row],[Churn]]="Yes",Churn_Data[[#This Row],[MonthlyCharges]],NA())</f>
        <v>84</v>
      </c>
      <c r="AE1435">
        <f>IF(Churn_Data[[#This Row],[Churn]]="Yes",Churn_Data[[#This Row],[tenure]],NA())</f>
        <v>8</v>
      </c>
      <c r="AF1435">
        <v>672</v>
      </c>
    </row>
    <row r="1436" spans="1:32" x14ac:dyDescent="0.3">
      <c r="A1436" t="s">
        <v>1468</v>
      </c>
      <c r="B1436" t="s">
        <v>30</v>
      </c>
      <c r="C1436" t="str">
        <f>IF(Churn_Data[[#This Row],[SeniorCitizen]]=1,"Yes","No")</f>
        <v>Yes</v>
      </c>
      <c r="D1436">
        <v>1</v>
      </c>
      <c r="E1436" t="s">
        <v>24</v>
      </c>
      <c r="F1436" t="s">
        <v>25</v>
      </c>
      <c r="G1436" t="s">
        <v>24</v>
      </c>
      <c r="H1436" t="s">
        <v>25</v>
      </c>
      <c r="I1436" t="s">
        <v>26</v>
      </c>
      <c r="J1436" t="str">
        <f>IF(Churn_Data[[#This Row],[InternetService]]&lt;&gt;"No","Yes","No")</f>
        <v>Yes</v>
      </c>
      <c r="K1436" t="s">
        <v>25</v>
      </c>
      <c r="L1436" t="s">
        <v>25</v>
      </c>
      <c r="M1436" t="s">
        <v>25</v>
      </c>
      <c r="N1436" t="s">
        <v>25</v>
      </c>
      <c r="O1436" t="s">
        <v>25</v>
      </c>
      <c r="P1436" t="s">
        <v>24</v>
      </c>
      <c r="Q1436" t="s">
        <v>24</v>
      </c>
      <c r="R1436">
        <f>IF(Churn_Data[[#This Row],[Churn]]="Yes",1,0)</f>
        <v>1</v>
      </c>
      <c r="S1436" t="s">
        <v>25</v>
      </c>
      <c r="T1436">
        <f>(Churn_Data[[#This Row],[OnlineSecurity]]="Yes")+(Churn_Data[[#This Row],[OnlineBackup]]="Yes")+(Churn_Data[[#This Row],[DeviceProtection]]="Yes")+(Churn_Data[[#This Row],[TechSupport]]="Yes")+(Churn_Data[[#This Row],[StreamingTV]]="Yes")+(Churn_Data[[#This Row],[StreamingMovies]]="Yes")</f>
        <v>1</v>
      </c>
      <c r="U1436" t="s">
        <v>27</v>
      </c>
      <c r="V1436" t="s">
        <v>32</v>
      </c>
      <c r="W1436" t="str">
        <f>IF(ISNUMBER(SEARCH("automatic", Churn_Data[[#This Row],[PaymentMethod]])), "Automatic", "Manual")</f>
        <v>Manual</v>
      </c>
      <c r="X1436">
        <v>78.55</v>
      </c>
      <c r="Y1436" t="str">
        <f>IF(Churn_Data[[#This Row],[tenure]]&lt;=12,"0-1 Year",IF(Churn_Data[[#This Row],[tenure]]&lt;=24,"1-2 Years",IF(Churn_Data[[#This Row],[tenure]]&lt;=36,"2-3 Years",IF(Churn_Data[[#This Row],[tenure]]&lt;=48,"3-4 Years",IF(Churn_Data[[#This Row],[tenure]]&lt;=60,"4-5 Years","5+ Years")))))</f>
        <v>1-2 Years</v>
      </c>
      <c r="Z1436">
        <v>18</v>
      </c>
      <c r="AA1436">
        <v>1422.65</v>
      </c>
      <c r="AB1436" t="e">
        <f>IF(Churn_Data[[#This Row],[Churn]]="No",Churn_Data[[#This Row],[MonthlyCharges]],NA())</f>
        <v>#N/A</v>
      </c>
      <c r="AC1436" t="e">
        <f>IF(Churn_Data[[#This Row],[Churn]]="No",Churn_Data[[#This Row],[tenure]],NA())</f>
        <v>#N/A</v>
      </c>
      <c r="AD1436">
        <f>IF(Churn_Data[[#This Row],[Churn]]="Yes",Churn_Data[[#This Row],[MonthlyCharges]],NA())</f>
        <v>78.55</v>
      </c>
      <c r="AE1436">
        <f>IF(Churn_Data[[#This Row],[Churn]]="Yes",Churn_Data[[#This Row],[tenure]],NA())</f>
        <v>18</v>
      </c>
      <c r="AF1436">
        <v>1413.9</v>
      </c>
    </row>
    <row r="1437" spans="1:32" x14ac:dyDescent="0.3">
      <c r="A1437" t="s">
        <v>1469</v>
      </c>
      <c r="B1437" t="s">
        <v>30</v>
      </c>
      <c r="C1437" t="str">
        <f>IF(Churn_Data[[#This Row],[SeniorCitizen]]=1,"Yes","No")</f>
        <v>No</v>
      </c>
      <c r="D1437">
        <v>0</v>
      </c>
      <c r="E1437" t="s">
        <v>24</v>
      </c>
      <c r="F1437" t="s">
        <v>25</v>
      </c>
      <c r="G1437" t="s">
        <v>24</v>
      </c>
      <c r="H1437" t="s">
        <v>24</v>
      </c>
      <c r="I1437" t="s">
        <v>26</v>
      </c>
      <c r="J1437" t="str">
        <f>IF(Churn_Data[[#This Row],[InternetService]]&lt;&gt;"No","Yes","No")</f>
        <v>Yes</v>
      </c>
      <c r="K1437" t="s">
        <v>25</v>
      </c>
      <c r="L1437" t="s">
        <v>25</v>
      </c>
      <c r="M1437" t="s">
        <v>25</v>
      </c>
      <c r="N1437" t="s">
        <v>25</v>
      </c>
      <c r="O1437" t="s">
        <v>25</v>
      </c>
      <c r="P1437" t="s">
        <v>24</v>
      </c>
      <c r="Q1437" t="s">
        <v>24</v>
      </c>
      <c r="R1437">
        <f>IF(Churn_Data[[#This Row],[Churn]]="Yes",1,0)</f>
        <v>1</v>
      </c>
      <c r="S1437" t="s">
        <v>24</v>
      </c>
      <c r="T1437">
        <f>(Churn_Data[[#This Row],[OnlineSecurity]]="Yes")+(Churn_Data[[#This Row],[OnlineBackup]]="Yes")+(Churn_Data[[#This Row],[DeviceProtection]]="Yes")+(Churn_Data[[#This Row],[TechSupport]]="Yes")+(Churn_Data[[#This Row],[StreamingTV]]="Yes")+(Churn_Data[[#This Row],[StreamingMovies]]="Yes")</f>
        <v>1</v>
      </c>
      <c r="U1437" t="s">
        <v>27</v>
      </c>
      <c r="V1437" t="s">
        <v>32</v>
      </c>
      <c r="W1437" t="str">
        <f>IF(ISNUMBER(SEARCH("automatic", Churn_Data[[#This Row],[PaymentMethod]])), "Automatic", "Manual")</f>
        <v>Manual</v>
      </c>
      <c r="X1437">
        <v>85.15</v>
      </c>
      <c r="Y1437" t="str">
        <f>IF(Churn_Data[[#This Row],[tenure]]&lt;=12,"0-1 Year",IF(Churn_Data[[#This Row],[tenure]]&lt;=24,"1-2 Years",IF(Churn_Data[[#This Row],[tenure]]&lt;=36,"2-3 Years",IF(Churn_Data[[#This Row],[tenure]]&lt;=48,"3-4 Years",IF(Churn_Data[[#This Row],[tenure]]&lt;=60,"4-5 Years","5+ Years")))))</f>
        <v>1-2 Years</v>
      </c>
      <c r="Z1437">
        <v>14</v>
      </c>
      <c r="AA1437">
        <v>1139.2</v>
      </c>
      <c r="AB1437" t="e">
        <f>IF(Churn_Data[[#This Row],[Churn]]="No",Churn_Data[[#This Row],[MonthlyCharges]],NA())</f>
        <v>#N/A</v>
      </c>
      <c r="AC1437" t="e">
        <f>IF(Churn_Data[[#This Row],[Churn]]="No",Churn_Data[[#This Row],[tenure]],NA())</f>
        <v>#N/A</v>
      </c>
      <c r="AD1437">
        <f>IF(Churn_Data[[#This Row],[Churn]]="Yes",Churn_Data[[#This Row],[MonthlyCharges]],NA())</f>
        <v>85.15</v>
      </c>
      <c r="AE1437">
        <f>IF(Churn_Data[[#This Row],[Churn]]="Yes",Churn_Data[[#This Row],[tenure]],NA())</f>
        <v>14</v>
      </c>
      <c r="AF1437">
        <v>1192.0999999999999</v>
      </c>
    </row>
    <row r="1438" spans="1:32" x14ac:dyDescent="0.3">
      <c r="A1438" t="s">
        <v>1470</v>
      </c>
      <c r="B1438" t="s">
        <v>23</v>
      </c>
      <c r="C1438" t="str">
        <f>IF(Churn_Data[[#This Row],[SeniorCitizen]]=1,"Yes","No")</f>
        <v>No</v>
      </c>
      <c r="D1438">
        <v>0</v>
      </c>
      <c r="E1438" t="s">
        <v>24</v>
      </c>
      <c r="F1438" t="s">
        <v>25</v>
      </c>
      <c r="G1438" t="s">
        <v>24</v>
      </c>
      <c r="H1438" t="s">
        <v>25</v>
      </c>
      <c r="I1438" t="s">
        <v>26</v>
      </c>
      <c r="J1438" t="str">
        <f>IF(Churn_Data[[#This Row],[InternetService]]&lt;&gt;"No","Yes","No")</f>
        <v>Yes</v>
      </c>
      <c r="K1438" t="s">
        <v>25</v>
      </c>
      <c r="L1438" t="s">
        <v>25</v>
      </c>
      <c r="M1438" t="s">
        <v>25</v>
      </c>
      <c r="N1438" t="s">
        <v>25</v>
      </c>
      <c r="O1438" t="s">
        <v>25</v>
      </c>
      <c r="P1438" t="s">
        <v>24</v>
      </c>
      <c r="Q1438" t="s">
        <v>25</v>
      </c>
      <c r="R1438">
        <f>IF(Churn_Data[[#This Row],[Churn]]="Yes",1,0)</f>
        <v>0</v>
      </c>
      <c r="S1438" t="s">
        <v>24</v>
      </c>
      <c r="T1438">
        <f>(Churn_Data[[#This Row],[OnlineSecurity]]="Yes")+(Churn_Data[[#This Row],[OnlineBackup]]="Yes")+(Churn_Data[[#This Row],[DeviceProtection]]="Yes")+(Churn_Data[[#This Row],[TechSupport]]="Yes")+(Churn_Data[[#This Row],[StreamingTV]]="Yes")+(Churn_Data[[#This Row],[StreamingMovies]]="Yes")</f>
        <v>1</v>
      </c>
      <c r="U1438" t="s">
        <v>27</v>
      </c>
      <c r="V1438" t="s">
        <v>32</v>
      </c>
      <c r="W1438" t="str">
        <f>IF(ISNUMBER(SEARCH("automatic", Churn_Data[[#This Row],[PaymentMethod]])), "Automatic", "Manual")</f>
        <v>Manual</v>
      </c>
      <c r="X1438">
        <v>78.099999999999994</v>
      </c>
      <c r="Y1438" t="str">
        <f>IF(Churn_Data[[#This Row],[tenure]]&lt;=12,"0-1 Year",IF(Churn_Data[[#This Row],[tenure]]&lt;=24,"1-2 Years",IF(Churn_Data[[#This Row],[tenure]]&lt;=36,"2-3 Years",IF(Churn_Data[[#This Row],[tenure]]&lt;=48,"3-4 Years",IF(Churn_Data[[#This Row],[tenure]]&lt;=60,"4-5 Years","5+ Years")))))</f>
        <v>1-2 Years</v>
      </c>
      <c r="Z1438">
        <v>14</v>
      </c>
      <c r="AA1438">
        <v>1122.4000000000001</v>
      </c>
      <c r="AB1438">
        <f>IF(Churn_Data[[#This Row],[Churn]]="No",Churn_Data[[#This Row],[MonthlyCharges]],NA())</f>
        <v>78.099999999999994</v>
      </c>
      <c r="AC1438">
        <f>IF(Churn_Data[[#This Row],[Churn]]="No",Churn_Data[[#This Row],[tenure]],NA())</f>
        <v>14</v>
      </c>
      <c r="AD1438" t="e">
        <f>IF(Churn_Data[[#This Row],[Churn]]="Yes",Churn_Data[[#This Row],[MonthlyCharges]],NA())</f>
        <v>#N/A</v>
      </c>
      <c r="AE1438" t="e">
        <f>IF(Churn_Data[[#This Row],[Churn]]="Yes",Churn_Data[[#This Row],[tenure]],NA())</f>
        <v>#N/A</v>
      </c>
      <c r="AF1438">
        <v>1093.4000000000001</v>
      </c>
    </row>
    <row r="1439" spans="1:32" x14ac:dyDescent="0.3">
      <c r="A1439" t="s">
        <v>1471</v>
      </c>
      <c r="B1439" t="s">
        <v>30</v>
      </c>
      <c r="C1439" t="str">
        <f>IF(Churn_Data[[#This Row],[SeniorCitizen]]=1,"Yes","No")</f>
        <v>No</v>
      </c>
      <c r="D1439">
        <v>0</v>
      </c>
      <c r="E1439" t="s">
        <v>25</v>
      </c>
      <c r="F1439" t="s">
        <v>25</v>
      </c>
      <c r="G1439" t="s">
        <v>24</v>
      </c>
      <c r="H1439" t="s">
        <v>24</v>
      </c>
      <c r="I1439" t="s">
        <v>26</v>
      </c>
      <c r="J1439" t="str">
        <f>IF(Churn_Data[[#This Row],[InternetService]]&lt;&gt;"No","Yes","No")</f>
        <v>Yes</v>
      </c>
      <c r="K1439" t="s">
        <v>25</v>
      </c>
      <c r="L1439" t="s">
        <v>25</v>
      </c>
      <c r="M1439" t="s">
        <v>25</v>
      </c>
      <c r="N1439" t="s">
        <v>25</v>
      </c>
      <c r="O1439" t="s">
        <v>25</v>
      </c>
      <c r="P1439" t="s">
        <v>24</v>
      </c>
      <c r="Q1439" t="s">
        <v>24</v>
      </c>
      <c r="R1439">
        <f>IF(Churn_Data[[#This Row],[Churn]]="Yes",1,0)</f>
        <v>1</v>
      </c>
      <c r="S1439" t="s">
        <v>24</v>
      </c>
      <c r="T1439">
        <f>(Churn_Data[[#This Row],[OnlineSecurity]]="Yes")+(Churn_Data[[#This Row],[OnlineBackup]]="Yes")+(Churn_Data[[#This Row],[DeviceProtection]]="Yes")+(Churn_Data[[#This Row],[TechSupport]]="Yes")+(Churn_Data[[#This Row],[StreamingTV]]="Yes")+(Churn_Data[[#This Row],[StreamingMovies]]="Yes")</f>
        <v>1</v>
      </c>
      <c r="U1439" t="s">
        <v>27</v>
      </c>
      <c r="V1439" t="s">
        <v>32</v>
      </c>
      <c r="W1439" t="str">
        <f>IF(ISNUMBER(SEARCH("automatic", Churn_Data[[#This Row],[PaymentMethod]])), "Automatic", "Manual")</f>
        <v>Manual</v>
      </c>
      <c r="X1439">
        <v>83.95</v>
      </c>
      <c r="Y1439" t="str">
        <f>IF(Churn_Data[[#This Row],[tenure]]&lt;=12,"0-1 Year",IF(Churn_Data[[#This Row],[tenure]]&lt;=24,"1-2 Years",IF(Churn_Data[[#This Row],[tenure]]&lt;=36,"2-3 Years",IF(Churn_Data[[#This Row],[tenure]]&lt;=48,"3-4 Years",IF(Churn_Data[[#This Row],[tenure]]&lt;=60,"4-5 Years","5+ Years")))))</f>
        <v>2-3 Years</v>
      </c>
      <c r="Z1439">
        <v>26</v>
      </c>
      <c r="AA1439">
        <v>2254.1999999999998</v>
      </c>
      <c r="AB1439" t="e">
        <f>IF(Churn_Data[[#This Row],[Churn]]="No",Churn_Data[[#This Row],[MonthlyCharges]],NA())</f>
        <v>#N/A</v>
      </c>
      <c r="AC1439" t="e">
        <f>IF(Churn_Data[[#This Row],[Churn]]="No",Churn_Data[[#This Row],[tenure]],NA())</f>
        <v>#N/A</v>
      </c>
      <c r="AD1439">
        <f>IF(Churn_Data[[#This Row],[Churn]]="Yes",Churn_Data[[#This Row],[MonthlyCharges]],NA())</f>
        <v>83.95</v>
      </c>
      <c r="AE1439">
        <f>IF(Churn_Data[[#This Row],[Churn]]="Yes",Churn_Data[[#This Row],[tenure]],NA())</f>
        <v>26</v>
      </c>
      <c r="AF1439">
        <v>2182.6999999999998</v>
      </c>
    </row>
    <row r="1440" spans="1:32" x14ac:dyDescent="0.3">
      <c r="A1440" t="s">
        <v>1472</v>
      </c>
      <c r="B1440" t="s">
        <v>23</v>
      </c>
      <c r="C1440" t="str">
        <f>IF(Churn_Data[[#This Row],[SeniorCitizen]]=1,"Yes","No")</f>
        <v>No</v>
      </c>
      <c r="D1440">
        <v>0</v>
      </c>
      <c r="E1440" t="s">
        <v>25</v>
      </c>
      <c r="F1440" t="s">
        <v>25</v>
      </c>
      <c r="G1440" t="s">
        <v>24</v>
      </c>
      <c r="H1440" t="s">
        <v>24</v>
      </c>
      <c r="I1440" t="s">
        <v>26</v>
      </c>
      <c r="J1440" t="str">
        <f>IF(Churn_Data[[#This Row],[InternetService]]&lt;&gt;"No","Yes","No")</f>
        <v>Yes</v>
      </c>
      <c r="K1440" t="s">
        <v>25</v>
      </c>
      <c r="L1440" t="s">
        <v>25</v>
      </c>
      <c r="M1440" t="s">
        <v>25</v>
      </c>
      <c r="N1440" t="s">
        <v>25</v>
      </c>
      <c r="O1440" t="s">
        <v>25</v>
      </c>
      <c r="P1440" t="s">
        <v>24</v>
      </c>
      <c r="Q1440" t="s">
        <v>24</v>
      </c>
      <c r="R1440">
        <f>IF(Churn_Data[[#This Row],[Churn]]="Yes",1,0)</f>
        <v>1</v>
      </c>
      <c r="S1440" t="s">
        <v>24</v>
      </c>
      <c r="T1440">
        <f>(Churn_Data[[#This Row],[OnlineSecurity]]="Yes")+(Churn_Data[[#This Row],[OnlineBackup]]="Yes")+(Churn_Data[[#This Row],[DeviceProtection]]="Yes")+(Churn_Data[[#This Row],[TechSupport]]="Yes")+(Churn_Data[[#This Row],[StreamingTV]]="Yes")+(Churn_Data[[#This Row],[StreamingMovies]]="Yes")</f>
        <v>1</v>
      </c>
      <c r="U1440" t="s">
        <v>27</v>
      </c>
      <c r="V1440" t="s">
        <v>32</v>
      </c>
      <c r="W1440" t="str">
        <f>IF(ISNUMBER(SEARCH("automatic", Churn_Data[[#This Row],[PaymentMethod]])), "Automatic", "Manual")</f>
        <v>Manual</v>
      </c>
      <c r="X1440">
        <v>84.6</v>
      </c>
      <c r="Y1440" t="str">
        <f>IF(Churn_Data[[#This Row],[tenure]]&lt;=12,"0-1 Year",IF(Churn_Data[[#This Row],[tenure]]&lt;=24,"1-2 Years",IF(Churn_Data[[#This Row],[tenure]]&lt;=36,"2-3 Years",IF(Churn_Data[[#This Row],[tenure]]&lt;=48,"3-4 Years",IF(Churn_Data[[#This Row],[tenure]]&lt;=60,"4-5 Years","5+ Years")))))</f>
        <v>1-2 Years</v>
      </c>
      <c r="Z1440">
        <v>13</v>
      </c>
      <c r="AA1440">
        <v>1115.2</v>
      </c>
      <c r="AB1440" t="e">
        <f>IF(Churn_Data[[#This Row],[Churn]]="No",Churn_Data[[#This Row],[MonthlyCharges]],NA())</f>
        <v>#N/A</v>
      </c>
      <c r="AC1440" t="e">
        <f>IF(Churn_Data[[#This Row],[Churn]]="No",Churn_Data[[#This Row],[tenure]],NA())</f>
        <v>#N/A</v>
      </c>
      <c r="AD1440">
        <f>IF(Churn_Data[[#This Row],[Churn]]="Yes",Churn_Data[[#This Row],[MonthlyCharges]],NA())</f>
        <v>84.6</v>
      </c>
      <c r="AE1440">
        <f>IF(Churn_Data[[#This Row],[Churn]]="Yes",Churn_Data[[#This Row],[tenure]],NA())</f>
        <v>13</v>
      </c>
      <c r="AF1440">
        <v>1099.8</v>
      </c>
    </row>
    <row r="1441" spans="1:32" x14ac:dyDescent="0.3">
      <c r="A1441" t="s">
        <v>1473</v>
      </c>
      <c r="B1441" t="s">
        <v>30</v>
      </c>
      <c r="C1441" t="str">
        <f>IF(Churn_Data[[#This Row],[SeniorCitizen]]=1,"Yes","No")</f>
        <v>Yes</v>
      </c>
      <c r="D1441">
        <v>1</v>
      </c>
      <c r="E1441" t="s">
        <v>25</v>
      </c>
      <c r="F1441" t="s">
        <v>25</v>
      </c>
      <c r="G1441" t="s">
        <v>24</v>
      </c>
      <c r="H1441" t="s">
        <v>25</v>
      </c>
      <c r="I1441" t="s">
        <v>26</v>
      </c>
      <c r="J1441" t="str">
        <f>IF(Churn_Data[[#This Row],[InternetService]]&lt;&gt;"No","Yes","No")</f>
        <v>Yes</v>
      </c>
      <c r="K1441" t="s">
        <v>25</v>
      </c>
      <c r="L1441" t="s">
        <v>25</v>
      </c>
      <c r="M1441" t="s">
        <v>25</v>
      </c>
      <c r="N1441" t="s">
        <v>25</v>
      </c>
      <c r="O1441" t="s">
        <v>25</v>
      </c>
      <c r="P1441" t="s">
        <v>24</v>
      </c>
      <c r="Q1441" t="s">
        <v>25</v>
      </c>
      <c r="R1441">
        <f>IF(Churn_Data[[#This Row],[Churn]]="Yes",1,0)</f>
        <v>0</v>
      </c>
      <c r="S1441" t="s">
        <v>24</v>
      </c>
      <c r="T1441">
        <f>(Churn_Data[[#This Row],[OnlineSecurity]]="Yes")+(Churn_Data[[#This Row],[OnlineBackup]]="Yes")+(Churn_Data[[#This Row],[DeviceProtection]]="Yes")+(Churn_Data[[#This Row],[TechSupport]]="Yes")+(Churn_Data[[#This Row],[StreamingTV]]="Yes")+(Churn_Data[[#This Row],[StreamingMovies]]="Yes")</f>
        <v>1</v>
      </c>
      <c r="U1441" t="s">
        <v>27</v>
      </c>
      <c r="V1441" t="s">
        <v>32</v>
      </c>
      <c r="W1441" t="str">
        <f>IF(ISNUMBER(SEARCH("automatic", Churn_Data[[#This Row],[PaymentMethod]])), "Automatic", "Manual")</f>
        <v>Manual</v>
      </c>
      <c r="X1441">
        <v>78.75</v>
      </c>
      <c r="Y1441" t="str">
        <f>IF(Churn_Data[[#This Row],[tenure]]&lt;=12,"0-1 Year",IF(Churn_Data[[#This Row],[tenure]]&lt;=24,"1-2 Years",IF(Churn_Data[[#This Row],[tenure]]&lt;=36,"2-3 Years",IF(Churn_Data[[#This Row],[tenure]]&lt;=48,"3-4 Years",IF(Churn_Data[[#This Row],[tenure]]&lt;=60,"4-5 Years","5+ Years")))))</f>
        <v>1-2 Years</v>
      </c>
      <c r="Z1441">
        <v>16</v>
      </c>
      <c r="AA1441">
        <v>1218.25</v>
      </c>
      <c r="AB1441">
        <f>IF(Churn_Data[[#This Row],[Churn]]="No",Churn_Data[[#This Row],[MonthlyCharges]],NA())</f>
        <v>78.75</v>
      </c>
      <c r="AC1441">
        <f>IF(Churn_Data[[#This Row],[Churn]]="No",Churn_Data[[#This Row],[tenure]],NA())</f>
        <v>16</v>
      </c>
      <c r="AD1441" t="e">
        <f>IF(Churn_Data[[#This Row],[Churn]]="Yes",Churn_Data[[#This Row],[MonthlyCharges]],NA())</f>
        <v>#N/A</v>
      </c>
      <c r="AE1441" t="e">
        <f>IF(Churn_Data[[#This Row],[Churn]]="Yes",Churn_Data[[#This Row],[tenure]],NA())</f>
        <v>#N/A</v>
      </c>
      <c r="AF1441">
        <v>1260</v>
      </c>
    </row>
    <row r="1442" spans="1:32" x14ac:dyDescent="0.3">
      <c r="A1442" t="s">
        <v>1474</v>
      </c>
      <c r="B1442" t="s">
        <v>23</v>
      </c>
      <c r="C1442" t="str">
        <f>IF(Churn_Data[[#This Row],[SeniorCitizen]]=1,"Yes","No")</f>
        <v>No</v>
      </c>
      <c r="D1442">
        <v>0</v>
      </c>
      <c r="E1442" t="s">
        <v>25</v>
      </c>
      <c r="F1442" t="s">
        <v>25</v>
      </c>
      <c r="G1442" t="s">
        <v>24</v>
      </c>
      <c r="H1442" t="s">
        <v>25</v>
      </c>
      <c r="I1442" t="s">
        <v>26</v>
      </c>
      <c r="J1442" t="str">
        <f>IF(Churn_Data[[#This Row],[InternetService]]&lt;&gt;"No","Yes","No")</f>
        <v>Yes</v>
      </c>
      <c r="K1442" t="s">
        <v>25</v>
      </c>
      <c r="L1442" t="s">
        <v>25</v>
      </c>
      <c r="M1442" t="s">
        <v>25</v>
      </c>
      <c r="N1442" t="s">
        <v>25</v>
      </c>
      <c r="O1442" t="s">
        <v>25</v>
      </c>
      <c r="P1442" t="s">
        <v>24</v>
      </c>
      <c r="Q1442" t="s">
        <v>24</v>
      </c>
      <c r="R1442">
        <f>IF(Churn_Data[[#This Row],[Churn]]="Yes",1,0)</f>
        <v>1</v>
      </c>
      <c r="S1442" t="s">
        <v>24</v>
      </c>
      <c r="T1442">
        <f>(Churn_Data[[#This Row],[OnlineSecurity]]="Yes")+(Churn_Data[[#This Row],[OnlineBackup]]="Yes")+(Churn_Data[[#This Row],[DeviceProtection]]="Yes")+(Churn_Data[[#This Row],[TechSupport]]="Yes")+(Churn_Data[[#This Row],[StreamingTV]]="Yes")+(Churn_Data[[#This Row],[StreamingMovies]]="Yes")</f>
        <v>1</v>
      </c>
      <c r="U1442" t="s">
        <v>27</v>
      </c>
      <c r="V1442" t="s">
        <v>32</v>
      </c>
      <c r="W1442" t="str">
        <f>IF(ISNUMBER(SEARCH("automatic", Churn_Data[[#This Row],[PaymentMethod]])), "Automatic", "Manual")</f>
        <v>Manual</v>
      </c>
      <c r="X1442">
        <v>79.55</v>
      </c>
      <c r="Y1442" t="str">
        <f>IF(Churn_Data[[#This Row],[tenure]]&lt;=12,"0-1 Year",IF(Churn_Data[[#This Row],[tenure]]&lt;=24,"1-2 Years",IF(Churn_Data[[#This Row],[tenure]]&lt;=36,"2-3 Years",IF(Churn_Data[[#This Row],[tenure]]&lt;=48,"3-4 Years",IF(Churn_Data[[#This Row],[tenure]]&lt;=60,"4-5 Years","5+ Years")))))</f>
        <v>0-1 Year</v>
      </c>
      <c r="Z1442">
        <v>9</v>
      </c>
      <c r="AA1442">
        <v>723.4</v>
      </c>
      <c r="AB1442" t="e">
        <f>IF(Churn_Data[[#This Row],[Churn]]="No",Churn_Data[[#This Row],[MonthlyCharges]],NA())</f>
        <v>#N/A</v>
      </c>
      <c r="AC1442" t="e">
        <f>IF(Churn_Data[[#This Row],[Churn]]="No",Churn_Data[[#This Row],[tenure]],NA())</f>
        <v>#N/A</v>
      </c>
      <c r="AD1442">
        <f>IF(Churn_Data[[#This Row],[Churn]]="Yes",Churn_Data[[#This Row],[MonthlyCharges]],NA())</f>
        <v>79.55</v>
      </c>
      <c r="AE1442">
        <f>IF(Churn_Data[[#This Row],[Churn]]="Yes",Churn_Data[[#This Row],[tenure]],NA())</f>
        <v>9</v>
      </c>
      <c r="AF1442">
        <v>715.95</v>
      </c>
    </row>
    <row r="1443" spans="1:32" x14ac:dyDescent="0.3">
      <c r="A1443" t="s">
        <v>1475</v>
      </c>
      <c r="B1443" t="s">
        <v>30</v>
      </c>
      <c r="C1443" t="str">
        <f>IF(Churn_Data[[#This Row],[SeniorCitizen]]=1,"Yes","No")</f>
        <v>No</v>
      </c>
      <c r="D1443">
        <v>0</v>
      </c>
      <c r="E1443" t="s">
        <v>25</v>
      </c>
      <c r="F1443" t="s">
        <v>25</v>
      </c>
      <c r="G1443" t="s">
        <v>24</v>
      </c>
      <c r="H1443" t="s">
        <v>24</v>
      </c>
      <c r="I1443" t="s">
        <v>26</v>
      </c>
      <c r="J1443" t="str">
        <f>IF(Churn_Data[[#This Row],[InternetService]]&lt;&gt;"No","Yes","No")</f>
        <v>Yes</v>
      </c>
      <c r="K1443" t="s">
        <v>25</v>
      </c>
      <c r="L1443" t="s">
        <v>25</v>
      </c>
      <c r="M1443" t="s">
        <v>25</v>
      </c>
      <c r="N1443" t="s">
        <v>25</v>
      </c>
      <c r="O1443" t="s">
        <v>25</v>
      </c>
      <c r="P1443" t="s">
        <v>24</v>
      </c>
      <c r="Q1443" t="s">
        <v>24</v>
      </c>
      <c r="R1443">
        <f>IF(Churn_Data[[#This Row],[Churn]]="Yes",1,0)</f>
        <v>1</v>
      </c>
      <c r="S1443" t="s">
        <v>24</v>
      </c>
      <c r="T1443">
        <f>(Churn_Data[[#This Row],[OnlineSecurity]]="Yes")+(Churn_Data[[#This Row],[OnlineBackup]]="Yes")+(Churn_Data[[#This Row],[DeviceProtection]]="Yes")+(Churn_Data[[#This Row],[TechSupport]]="Yes")+(Churn_Data[[#This Row],[StreamingTV]]="Yes")+(Churn_Data[[#This Row],[StreamingMovies]]="Yes")</f>
        <v>1</v>
      </c>
      <c r="U1443" t="s">
        <v>27</v>
      </c>
      <c r="V1443" t="s">
        <v>32</v>
      </c>
      <c r="W1443" t="str">
        <f>IF(ISNUMBER(SEARCH("automatic", Churn_Data[[#This Row],[PaymentMethod]])), "Automatic", "Manual")</f>
        <v>Manual</v>
      </c>
      <c r="X1443">
        <v>86.8</v>
      </c>
      <c r="Y1443" t="str">
        <f>IF(Churn_Data[[#This Row],[tenure]]&lt;=12,"0-1 Year",IF(Churn_Data[[#This Row],[tenure]]&lt;=24,"1-2 Years",IF(Churn_Data[[#This Row],[tenure]]&lt;=36,"2-3 Years",IF(Churn_Data[[#This Row],[tenure]]&lt;=48,"3-4 Years",IF(Churn_Data[[#This Row],[tenure]]&lt;=60,"4-5 Years","5+ Years")))))</f>
        <v>0-1 Year</v>
      </c>
      <c r="Z1443">
        <v>7</v>
      </c>
      <c r="AA1443">
        <v>620.35</v>
      </c>
      <c r="AB1443" t="e">
        <f>IF(Churn_Data[[#This Row],[Churn]]="No",Churn_Data[[#This Row],[MonthlyCharges]],NA())</f>
        <v>#N/A</v>
      </c>
      <c r="AC1443" t="e">
        <f>IF(Churn_Data[[#This Row],[Churn]]="No",Churn_Data[[#This Row],[tenure]],NA())</f>
        <v>#N/A</v>
      </c>
      <c r="AD1443">
        <f>IF(Churn_Data[[#This Row],[Churn]]="Yes",Churn_Data[[#This Row],[MonthlyCharges]],NA())</f>
        <v>86.8</v>
      </c>
      <c r="AE1443">
        <f>IF(Churn_Data[[#This Row],[Churn]]="Yes",Churn_Data[[#This Row],[tenure]],NA())</f>
        <v>7</v>
      </c>
      <c r="AF1443">
        <v>607.6</v>
      </c>
    </row>
    <row r="1444" spans="1:32" x14ac:dyDescent="0.3">
      <c r="A1444" t="s">
        <v>1476</v>
      </c>
      <c r="B1444" t="s">
        <v>23</v>
      </c>
      <c r="C1444" t="str">
        <f>IF(Churn_Data[[#This Row],[SeniorCitizen]]=1,"Yes","No")</f>
        <v>Yes</v>
      </c>
      <c r="D1444">
        <v>1</v>
      </c>
      <c r="E1444" t="s">
        <v>25</v>
      </c>
      <c r="F1444" t="s">
        <v>25</v>
      </c>
      <c r="G1444" t="s">
        <v>24</v>
      </c>
      <c r="H1444" t="s">
        <v>24</v>
      </c>
      <c r="I1444" t="s">
        <v>26</v>
      </c>
      <c r="J1444" t="str">
        <f>IF(Churn_Data[[#This Row],[InternetService]]&lt;&gt;"No","Yes","No")</f>
        <v>Yes</v>
      </c>
      <c r="K1444" t="s">
        <v>25</v>
      </c>
      <c r="L1444" t="s">
        <v>25</v>
      </c>
      <c r="M1444" t="s">
        <v>25</v>
      </c>
      <c r="N1444" t="s">
        <v>25</v>
      </c>
      <c r="O1444" t="s">
        <v>25</v>
      </c>
      <c r="P1444" t="s">
        <v>24</v>
      </c>
      <c r="Q1444" t="s">
        <v>24</v>
      </c>
      <c r="R1444">
        <f>IF(Churn_Data[[#This Row],[Churn]]="Yes",1,0)</f>
        <v>1</v>
      </c>
      <c r="S1444" t="s">
        <v>24</v>
      </c>
      <c r="T1444">
        <f>(Churn_Data[[#This Row],[OnlineSecurity]]="Yes")+(Churn_Data[[#This Row],[OnlineBackup]]="Yes")+(Churn_Data[[#This Row],[DeviceProtection]]="Yes")+(Churn_Data[[#This Row],[TechSupport]]="Yes")+(Churn_Data[[#This Row],[StreamingTV]]="Yes")+(Churn_Data[[#This Row],[StreamingMovies]]="Yes")</f>
        <v>1</v>
      </c>
      <c r="U1444" t="s">
        <v>27</v>
      </c>
      <c r="V1444" t="s">
        <v>32</v>
      </c>
      <c r="W1444" t="str">
        <f>IF(ISNUMBER(SEARCH("automatic", Churn_Data[[#This Row],[PaymentMethod]])), "Automatic", "Manual")</f>
        <v>Manual</v>
      </c>
      <c r="X1444">
        <v>82</v>
      </c>
      <c r="Y1444" t="str">
        <f>IF(Churn_Data[[#This Row],[tenure]]&lt;=12,"0-1 Year",IF(Churn_Data[[#This Row],[tenure]]&lt;=24,"1-2 Years",IF(Churn_Data[[#This Row],[tenure]]&lt;=36,"2-3 Years",IF(Churn_Data[[#This Row],[tenure]]&lt;=48,"3-4 Years",IF(Churn_Data[[#This Row],[tenure]]&lt;=60,"4-5 Years","5+ Years")))))</f>
        <v>1-2 Years</v>
      </c>
      <c r="Z1444">
        <v>13</v>
      </c>
      <c r="AA1444">
        <v>1127.2</v>
      </c>
      <c r="AB1444" t="e">
        <f>IF(Churn_Data[[#This Row],[Churn]]="No",Churn_Data[[#This Row],[MonthlyCharges]],NA())</f>
        <v>#N/A</v>
      </c>
      <c r="AC1444" t="e">
        <f>IF(Churn_Data[[#This Row],[Churn]]="No",Churn_Data[[#This Row],[tenure]],NA())</f>
        <v>#N/A</v>
      </c>
      <c r="AD1444">
        <f>IF(Churn_Data[[#This Row],[Churn]]="Yes",Churn_Data[[#This Row],[MonthlyCharges]],NA())</f>
        <v>82</v>
      </c>
      <c r="AE1444">
        <f>IF(Churn_Data[[#This Row],[Churn]]="Yes",Churn_Data[[#This Row],[tenure]],NA())</f>
        <v>13</v>
      </c>
      <c r="AF1444">
        <v>1066</v>
      </c>
    </row>
    <row r="1445" spans="1:32" x14ac:dyDescent="0.3">
      <c r="A1445" t="s">
        <v>1477</v>
      </c>
      <c r="B1445" t="s">
        <v>23</v>
      </c>
      <c r="C1445" t="str">
        <f>IF(Churn_Data[[#This Row],[SeniorCitizen]]=1,"Yes","No")</f>
        <v>No</v>
      </c>
      <c r="D1445">
        <v>0</v>
      </c>
      <c r="E1445" t="s">
        <v>25</v>
      </c>
      <c r="F1445" t="s">
        <v>25</v>
      </c>
      <c r="G1445" t="s">
        <v>24</v>
      </c>
      <c r="H1445" t="s">
        <v>25</v>
      </c>
      <c r="I1445" t="s">
        <v>26</v>
      </c>
      <c r="J1445" t="str">
        <f>IF(Churn_Data[[#This Row],[InternetService]]&lt;&gt;"No","Yes","No")</f>
        <v>Yes</v>
      </c>
      <c r="K1445" t="s">
        <v>25</v>
      </c>
      <c r="L1445" t="s">
        <v>25</v>
      </c>
      <c r="M1445" t="s">
        <v>25</v>
      </c>
      <c r="N1445" t="s">
        <v>25</v>
      </c>
      <c r="O1445" t="s">
        <v>25</v>
      </c>
      <c r="P1445" t="s">
        <v>24</v>
      </c>
      <c r="Q1445" t="s">
        <v>25</v>
      </c>
      <c r="R1445">
        <f>IF(Churn_Data[[#This Row],[Churn]]="Yes",1,0)</f>
        <v>0</v>
      </c>
      <c r="S1445" t="s">
        <v>24</v>
      </c>
      <c r="T1445">
        <f>(Churn_Data[[#This Row],[OnlineSecurity]]="Yes")+(Churn_Data[[#This Row],[OnlineBackup]]="Yes")+(Churn_Data[[#This Row],[DeviceProtection]]="Yes")+(Churn_Data[[#This Row],[TechSupport]]="Yes")+(Churn_Data[[#This Row],[StreamingTV]]="Yes")+(Churn_Data[[#This Row],[StreamingMovies]]="Yes")</f>
        <v>1</v>
      </c>
      <c r="U1445" t="s">
        <v>27</v>
      </c>
      <c r="V1445" t="s">
        <v>32</v>
      </c>
      <c r="W1445" t="str">
        <f>IF(ISNUMBER(SEARCH("automatic", Churn_Data[[#This Row],[PaymentMethod]])), "Automatic", "Manual")</f>
        <v>Manual</v>
      </c>
      <c r="X1445">
        <v>80.5</v>
      </c>
      <c r="Y1445" t="str">
        <f>IF(Churn_Data[[#This Row],[tenure]]&lt;=12,"0-1 Year",IF(Churn_Data[[#This Row],[tenure]]&lt;=24,"1-2 Years",IF(Churn_Data[[#This Row],[tenure]]&lt;=36,"2-3 Years",IF(Churn_Data[[#This Row],[tenure]]&lt;=48,"3-4 Years",IF(Churn_Data[[#This Row],[tenure]]&lt;=60,"4-5 Years","5+ Years")))))</f>
        <v>1-2 Years</v>
      </c>
      <c r="Z1445">
        <v>13</v>
      </c>
      <c r="AA1445">
        <v>1011.8</v>
      </c>
      <c r="AB1445">
        <f>IF(Churn_Data[[#This Row],[Churn]]="No",Churn_Data[[#This Row],[MonthlyCharges]],NA())</f>
        <v>80.5</v>
      </c>
      <c r="AC1445">
        <f>IF(Churn_Data[[#This Row],[Churn]]="No",Churn_Data[[#This Row],[tenure]],NA())</f>
        <v>13</v>
      </c>
      <c r="AD1445" t="e">
        <f>IF(Churn_Data[[#This Row],[Churn]]="Yes",Churn_Data[[#This Row],[MonthlyCharges]],NA())</f>
        <v>#N/A</v>
      </c>
      <c r="AE1445" t="e">
        <f>IF(Churn_Data[[#This Row],[Churn]]="Yes",Churn_Data[[#This Row],[tenure]],NA())</f>
        <v>#N/A</v>
      </c>
      <c r="AF1445">
        <v>1046.5</v>
      </c>
    </row>
    <row r="1446" spans="1:32" x14ac:dyDescent="0.3">
      <c r="A1446" t="s">
        <v>1478</v>
      </c>
      <c r="B1446" t="s">
        <v>23</v>
      </c>
      <c r="C1446" t="str">
        <f>IF(Churn_Data[[#This Row],[SeniorCitizen]]=1,"Yes","No")</f>
        <v>Yes</v>
      </c>
      <c r="D1446">
        <v>1</v>
      </c>
      <c r="E1446" t="s">
        <v>24</v>
      </c>
      <c r="F1446" t="s">
        <v>25</v>
      </c>
      <c r="G1446" t="s">
        <v>24</v>
      </c>
      <c r="H1446" t="s">
        <v>24</v>
      </c>
      <c r="I1446" t="s">
        <v>26</v>
      </c>
      <c r="J1446" t="str">
        <f>IF(Churn_Data[[#This Row],[InternetService]]&lt;&gt;"No","Yes","No")</f>
        <v>Yes</v>
      </c>
      <c r="K1446" t="s">
        <v>25</v>
      </c>
      <c r="L1446" t="s">
        <v>25</v>
      </c>
      <c r="M1446" t="s">
        <v>25</v>
      </c>
      <c r="N1446" t="s">
        <v>25</v>
      </c>
      <c r="O1446" t="s">
        <v>25</v>
      </c>
      <c r="P1446" t="s">
        <v>25</v>
      </c>
      <c r="Q1446" t="s">
        <v>24</v>
      </c>
      <c r="R1446">
        <f>IF(Churn_Data[[#This Row],[Churn]]="Yes",1,0)</f>
        <v>1</v>
      </c>
      <c r="S1446" t="s">
        <v>24</v>
      </c>
      <c r="T1446">
        <f>(Churn_Data[[#This Row],[OnlineSecurity]]="Yes")+(Churn_Data[[#This Row],[OnlineBackup]]="Yes")+(Churn_Data[[#This Row],[DeviceProtection]]="Yes")+(Churn_Data[[#This Row],[TechSupport]]="Yes")+(Churn_Data[[#This Row],[StreamingTV]]="Yes")+(Churn_Data[[#This Row],[StreamingMovies]]="Yes")</f>
        <v>0</v>
      </c>
      <c r="U1446" t="s">
        <v>27</v>
      </c>
      <c r="V1446" t="s">
        <v>32</v>
      </c>
      <c r="W1446" t="str">
        <f>IF(ISNUMBER(SEARCH("automatic", Churn_Data[[#This Row],[PaymentMethod]])), "Automatic", "Manual")</f>
        <v>Manual</v>
      </c>
      <c r="X1446">
        <v>76.5</v>
      </c>
      <c r="Y1446" t="str">
        <f>IF(Churn_Data[[#This Row],[tenure]]&lt;=12,"0-1 Year",IF(Churn_Data[[#This Row],[tenure]]&lt;=24,"1-2 Years",IF(Churn_Data[[#This Row],[tenure]]&lt;=36,"2-3 Years",IF(Churn_Data[[#This Row],[tenure]]&lt;=48,"3-4 Years",IF(Churn_Data[[#This Row],[tenure]]&lt;=60,"4-5 Years","5+ Years")))))</f>
        <v>3-4 Years</v>
      </c>
      <c r="Z1446">
        <v>37</v>
      </c>
      <c r="AA1446">
        <v>2868.15</v>
      </c>
      <c r="AB1446" t="e">
        <f>IF(Churn_Data[[#This Row],[Churn]]="No",Churn_Data[[#This Row],[MonthlyCharges]],NA())</f>
        <v>#N/A</v>
      </c>
      <c r="AC1446" t="e">
        <f>IF(Churn_Data[[#This Row],[Churn]]="No",Churn_Data[[#This Row],[tenure]],NA())</f>
        <v>#N/A</v>
      </c>
      <c r="AD1446">
        <f>IF(Churn_Data[[#This Row],[Churn]]="Yes",Churn_Data[[#This Row],[MonthlyCharges]],NA())</f>
        <v>76.5</v>
      </c>
      <c r="AE1446">
        <f>IF(Churn_Data[[#This Row],[Churn]]="Yes",Churn_Data[[#This Row],[tenure]],NA())</f>
        <v>37</v>
      </c>
      <c r="AF1446">
        <v>2830.5</v>
      </c>
    </row>
    <row r="1447" spans="1:32" x14ac:dyDescent="0.3">
      <c r="A1447" t="s">
        <v>1479</v>
      </c>
      <c r="B1447" t="s">
        <v>30</v>
      </c>
      <c r="C1447" t="str">
        <f>IF(Churn_Data[[#This Row],[SeniorCitizen]]=1,"Yes","No")</f>
        <v>No</v>
      </c>
      <c r="D1447">
        <v>0</v>
      </c>
      <c r="E1447" t="s">
        <v>25</v>
      </c>
      <c r="F1447" t="s">
        <v>25</v>
      </c>
      <c r="G1447" t="s">
        <v>24</v>
      </c>
      <c r="H1447" t="s">
        <v>24</v>
      </c>
      <c r="I1447" t="s">
        <v>26</v>
      </c>
      <c r="J1447" t="str">
        <f>IF(Churn_Data[[#This Row],[InternetService]]&lt;&gt;"No","Yes","No")</f>
        <v>Yes</v>
      </c>
      <c r="K1447" t="s">
        <v>25</v>
      </c>
      <c r="L1447" t="s">
        <v>25</v>
      </c>
      <c r="M1447" t="s">
        <v>25</v>
      </c>
      <c r="N1447" t="s">
        <v>25</v>
      </c>
      <c r="O1447" t="s">
        <v>25</v>
      </c>
      <c r="P1447" t="s">
        <v>25</v>
      </c>
      <c r="Q1447" t="s">
        <v>24</v>
      </c>
      <c r="R1447">
        <f>IF(Churn_Data[[#This Row],[Churn]]="Yes",1,0)</f>
        <v>1</v>
      </c>
      <c r="S1447" t="s">
        <v>24</v>
      </c>
      <c r="T1447">
        <f>(Churn_Data[[#This Row],[OnlineSecurity]]="Yes")+(Churn_Data[[#This Row],[OnlineBackup]]="Yes")+(Churn_Data[[#This Row],[DeviceProtection]]="Yes")+(Churn_Data[[#This Row],[TechSupport]]="Yes")+(Churn_Data[[#This Row],[StreamingTV]]="Yes")+(Churn_Data[[#This Row],[StreamingMovies]]="Yes")</f>
        <v>0</v>
      </c>
      <c r="U1447" t="s">
        <v>27</v>
      </c>
      <c r="V1447" t="s">
        <v>32</v>
      </c>
      <c r="W1447" t="str">
        <f>IF(ISNUMBER(SEARCH("automatic", Churn_Data[[#This Row],[PaymentMethod]])), "Automatic", "Manual")</f>
        <v>Manual</v>
      </c>
      <c r="X1447">
        <v>74.400000000000006</v>
      </c>
      <c r="Y1447" t="str">
        <f>IF(Churn_Data[[#This Row],[tenure]]&lt;=12,"0-1 Year",IF(Churn_Data[[#This Row],[tenure]]&lt;=24,"1-2 Years",IF(Churn_Data[[#This Row],[tenure]]&lt;=36,"2-3 Years",IF(Churn_Data[[#This Row],[tenure]]&lt;=48,"3-4 Years",IF(Churn_Data[[#This Row],[tenure]]&lt;=60,"4-5 Years","5+ Years")))))</f>
        <v>0-1 Year</v>
      </c>
      <c r="Z1447">
        <v>3</v>
      </c>
      <c r="AA1447">
        <v>229.55</v>
      </c>
      <c r="AB1447" t="e">
        <f>IF(Churn_Data[[#This Row],[Churn]]="No",Churn_Data[[#This Row],[MonthlyCharges]],NA())</f>
        <v>#N/A</v>
      </c>
      <c r="AC1447" t="e">
        <f>IF(Churn_Data[[#This Row],[Churn]]="No",Churn_Data[[#This Row],[tenure]],NA())</f>
        <v>#N/A</v>
      </c>
      <c r="AD1447">
        <f>IF(Churn_Data[[#This Row],[Churn]]="Yes",Churn_Data[[#This Row],[MonthlyCharges]],NA())</f>
        <v>74.400000000000006</v>
      </c>
      <c r="AE1447">
        <f>IF(Churn_Data[[#This Row],[Churn]]="Yes",Churn_Data[[#This Row],[tenure]],NA())</f>
        <v>3</v>
      </c>
      <c r="AF1447">
        <v>223.2</v>
      </c>
    </row>
    <row r="1448" spans="1:32" x14ac:dyDescent="0.3">
      <c r="A1448" t="s">
        <v>1480</v>
      </c>
      <c r="B1448" t="s">
        <v>30</v>
      </c>
      <c r="C1448" t="str">
        <f>IF(Churn_Data[[#This Row],[SeniorCitizen]]=1,"Yes","No")</f>
        <v>No</v>
      </c>
      <c r="D1448">
        <v>0</v>
      </c>
      <c r="E1448" t="s">
        <v>24</v>
      </c>
      <c r="F1448" t="s">
        <v>25</v>
      </c>
      <c r="G1448" t="s">
        <v>24</v>
      </c>
      <c r="H1448" t="s">
        <v>24</v>
      </c>
      <c r="I1448" t="s">
        <v>26</v>
      </c>
      <c r="J1448" t="str">
        <f>IF(Churn_Data[[#This Row],[InternetService]]&lt;&gt;"No","Yes","No")</f>
        <v>Yes</v>
      </c>
      <c r="K1448" t="s">
        <v>25</v>
      </c>
      <c r="L1448" t="s">
        <v>25</v>
      </c>
      <c r="M1448" t="s">
        <v>25</v>
      </c>
      <c r="N1448" t="s">
        <v>25</v>
      </c>
      <c r="O1448" t="s">
        <v>25</v>
      </c>
      <c r="P1448" t="s">
        <v>25</v>
      </c>
      <c r="Q1448" t="s">
        <v>25</v>
      </c>
      <c r="R1448">
        <f>IF(Churn_Data[[#This Row],[Churn]]="Yes",1,0)</f>
        <v>0</v>
      </c>
      <c r="S1448" t="s">
        <v>24</v>
      </c>
      <c r="T1448">
        <f>(Churn_Data[[#This Row],[OnlineSecurity]]="Yes")+(Churn_Data[[#This Row],[OnlineBackup]]="Yes")+(Churn_Data[[#This Row],[DeviceProtection]]="Yes")+(Churn_Data[[#This Row],[TechSupport]]="Yes")+(Churn_Data[[#This Row],[StreamingTV]]="Yes")+(Churn_Data[[#This Row],[StreamingMovies]]="Yes")</f>
        <v>0</v>
      </c>
      <c r="U1448" t="s">
        <v>27</v>
      </c>
      <c r="V1448" t="s">
        <v>32</v>
      </c>
      <c r="W1448" t="str">
        <f>IF(ISNUMBER(SEARCH("automatic", Churn_Data[[#This Row],[PaymentMethod]])), "Automatic", "Manual")</f>
        <v>Manual</v>
      </c>
      <c r="X1448">
        <v>73.150000000000006</v>
      </c>
      <c r="Y1448" t="str">
        <f>IF(Churn_Data[[#This Row],[tenure]]&lt;=12,"0-1 Year",IF(Churn_Data[[#This Row],[tenure]]&lt;=24,"1-2 Years",IF(Churn_Data[[#This Row],[tenure]]&lt;=36,"2-3 Years",IF(Churn_Data[[#This Row],[tenure]]&lt;=48,"3-4 Years",IF(Churn_Data[[#This Row],[tenure]]&lt;=60,"4-5 Years","5+ Years")))))</f>
        <v>1-2 Years</v>
      </c>
      <c r="Z1448">
        <v>18</v>
      </c>
      <c r="AA1448">
        <v>1305.95</v>
      </c>
      <c r="AB1448">
        <f>IF(Churn_Data[[#This Row],[Churn]]="No",Churn_Data[[#This Row],[MonthlyCharges]],NA())</f>
        <v>73.150000000000006</v>
      </c>
      <c r="AC1448">
        <f>IF(Churn_Data[[#This Row],[Churn]]="No",Churn_Data[[#This Row],[tenure]],NA())</f>
        <v>18</v>
      </c>
      <c r="AD1448" t="e">
        <f>IF(Churn_Data[[#This Row],[Churn]]="Yes",Churn_Data[[#This Row],[MonthlyCharges]],NA())</f>
        <v>#N/A</v>
      </c>
      <c r="AE1448" t="e">
        <f>IF(Churn_Data[[#This Row],[Churn]]="Yes",Churn_Data[[#This Row],[tenure]],NA())</f>
        <v>#N/A</v>
      </c>
      <c r="AF1448">
        <v>1316.7</v>
      </c>
    </row>
    <row r="1449" spans="1:32" x14ac:dyDescent="0.3">
      <c r="A1449" t="s">
        <v>1481</v>
      </c>
      <c r="B1449" t="s">
        <v>30</v>
      </c>
      <c r="C1449" t="str">
        <f>IF(Churn_Data[[#This Row],[SeniorCitizen]]=1,"Yes","No")</f>
        <v>Yes</v>
      </c>
      <c r="D1449">
        <v>1</v>
      </c>
      <c r="E1449" t="s">
        <v>25</v>
      </c>
      <c r="F1449" t="s">
        <v>25</v>
      </c>
      <c r="G1449" t="s">
        <v>24</v>
      </c>
      <c r="H1449" t="s">
        <v>24</v>
      </c>
      <c r="I1449" t="s">
        <v>26</v>
      </c>
      <c r="J1449" t="str">
        <f>IF(Churn_Data[[#This Row],[InternetService]]&lt;&gt;"No","Yes","No")</f>
        <v>Yes</v>
      </c>
      <c r="K1449" t="s">
        <v>25</v>
      </c>
      <c r="L1449" t="s">
        <v>25</v>
      </c>
      <c r="M1449" t="s">
        <v>25</v>
      </c>
      <c r="N1449" t="s">
        <v>25</v>
      </c>
      <c r="O1449" t="s">
        <v>25</v>
      </c>
      <c r="P1449" t="s">
        <v>25</v>
      </c>
      <c r="Q1449" t="s">
        <v>24</v>
      </c>
      <c r="R1449">
        <f>IF(Churn_Data[[#This Row],[Churn]]="Yes",1,0)</f>
        <v>1</v>
      </c>
      <c r="S1449" t="s">
        <v>24</v>
      </c>
      <c r="T1449">
        <f>(Churn_Data[[#This Row],[OnlineSecurity]]="Yes")+(Churn_Data[[#This Row],[OnlineBackup]]="Yes")+(Churn_Data[[#This Row],[DeviceProtection]]="Yes")+(Churn_Data[[#This Row],[TechSupport]]="Yes")+(Churn_Data[[#This Row],[StreamingTV]]="Yes")+(Churn_Data[[#This Row],[StreamingMovies]]="Yes")</f>
        <v>0</v>
      </c>
      <c r="U1449" t="s">
        <v>27</v>
      </c>
      <c r="V1449" t="s">
        <v>32</v>
      </c>
      <c r="W1449" t="str">
        <f>IF(ISNUMBER(SEARCH("automatic", Churn_Data[[#This Row],[PaymentMethod]])), "Automatic", "Manual")</f>
        <v>Manual</v>
      </c>
      <c r="X1449">
        <v>76.099999999999994</v>
      </c>
      <c r="Y1449" t="str">
        <f>IF(Churn_Data[[#This Row],[tenure]]&lt;=12,"0-1 Year",IF(Churn_Data[[#This Row],[tenure]]&lt;=24,"1-2 Years",IF(Churn_Data[[#This Row],[tenure]]&lt;=36,"2-3 Years",IF(Churn_Data[[#This Row],[tenure]]&lt;=48,"3-4 Years",IF(Churn_Data[[#This Row],[tenure]]&lt;=60,"4-5 Years","5+ Years")))))</f>
        <v>1-2 Years</v>
      </c>
      <c r="Z1449">
        <v>24</v>
      </c>
      <c r="AA1449">
        <v>1712.7</v>
      </c>
      <c r="AB1449" t="e">
        <f>IF(Churn_Data[[#This Row],[Churn]]="No",Churn_Data[[#This Row],[MonthlyCharges]],NA())</f>
        <v>#N/A</v>
      </c>
      <c r="AC1449" t="e">
        <f>IF(Churn_Data[[#This Row],[Churn]]="No",Churn_Data[[#This Row],[tenure]],NA())</f>
        <v>#N/A</v>
      </c>
      <c r="AD1449">
        <f>IF(Churn_Data[[#This Row],[Churn]]="Yes",Churn_Data[[#This Row],[MonthlyCharges]],NA())</f>
        <v>76.099999999999994</v>
      </c>
      <c r="AE1449">
        <f>IF(Churn_Data[[#This Row],[Churn]]="Yes",Churn_Data[[#This Row],[tenure]],NA())</f>
        <v>24</v>
      </c>
      <c r="AF1449">
        <v>1826.4</v>
      </c>
    </row>
    <row r="1450" spans="1:32" x14ac:dyDescent="0.3">
      <c r="A1450" t="s">
        <v>1482</v>
      </c>
      <c r="B1450" t="s">
        <v>30</v>
      </c>
      <c r="C1450" t="str">
        <f>IF(Churn_Data[[#This Row],[SeniorCitizen]]=1,"Yes","No")</f>
        <v>Yes</v>
      </c>
      <c r="D1450">
        <v>1</v>
      </c>
      <c r="E1450" t="s">
        <v>24</v>
      </c>
      <c r="F1450" t="s">
        <v>25</v>
      </c>
      <c r="G1450" t="s">
        <v>24</v>
      </c>
      <c r="H1450" t="s">
        <v>24</v>
      </c>
      <c r="I1450" t="s">
        <v>26</v>
      </c>
      <c r="J1450" t="str">
        <f>IF(Churn_Data[[#This Row],[InternetService]]&lt;&gt;"No","Yes","No")</f>
        <v>Yes</v>
      </c>
      <c r="K1450" t="s">
        <v>25</v>
      </c>
      <c r="L1450" t="s">
        <v>25</v>
      </c>
      <c r="M1450" t="s">
        <v>25</v>
      </c>
      <c r="N1450" t="s">
        <v>25</v>
      </c>
      <c r="O1450" t="s">
        <v>25</v>
      </c>
      <c r="P1450" t="s">
        <v>25</v>
      </c>
      <c r="Q1450" t="s">
        <v>24</v>
      </c>
      <c r="R1450">
        <f>IF(Churn_Data[[#This Row],[Churn]]="Yes",1,0)</f>
        <v>1</v>
      </c>
      <c r="S1450" t="s">
        <v>24</v>
      </c>
      <c r="T1450">
        <f>(Churn_Data[[#This Row],[OnlineSecurity]]="Yes")+(Churn_Data[[#This Row],[OnlineBackup]]="Yes")+(Churn_Data[[#This Row],[DeviceProtection]]="Yes")+(Churn_Data[[#This Row],[TechSupport]]="Yes")+(Churn_Data[[#This Row],[StreamingTV]]="Yes")+(Churn_Data[[#This Row],[StreamingMovies]]="Yes")</f>
        <v>0</v>
      </c>
      <c r="U1450" t="s">
        <v>27</v>
      </c>
      <c r="V1450" t="s">
        <v>32</v>
      </c>
      <c r="W1450" t="str">
        <f>IF(ISNUMBER(SEARCH("automatic", Churn_Data[[#This Row],[PaymentMethod]])), "Automatic", "Manual")</f>
        <v>Manual</v>
      </c>
      <c r="X1450">
        <v>74.900000000000006</v>
      </c>
      <c r="Y1450" t="str">
        <f>IF(Churn_Data[[#This Row],[tenure]]&lt;=12,"0-1 Year",IF(Churn_Data[[#This Row],[tenure]]&lt;=24,"1-2 Years",IF(Churn_Data[[#This Row],[tenure]]&lt;=36,"2-3 Years",IF(Churn_Data[[#This Row],[tenure]]&lt;=48,"3-4 Years",IF(Churn_Data[[#This Row],[tenure]]&lt;=60,"4-5 Years","5+ Years")))))</f>
        <v>2-3 Years</v>
      </c>
      <c r="Z1450">
        <v>32</v>
      </c>
      <c r="AA1450">
        <v>2303.35</v>
      </c>
      <c r="AB1450" t="e">
        <f>IF(Churn_Data[[#This Row],[Churn]]="No",Churn_Data[[#This Row],[MonthlyCharges]],NA())</f>
        <v>#N/A</v>
      </c>
      <c r="AC1450" t="e">
        <f>IF(Churn_Data[[#This Row],[Churn]]="No",Churn_Data[[#This Row],[tenure]],NA())</f>
        <v>#N/A</v>
      </c>
      <c r="AD1450">
        <f>IF(Churn_Data[[#This Row],[Churn]]="Yes",Churn_Data[[#This Row],[MonthlyCharges]],NA())</f>
        <v>74.900000000000006</v>
      </c>
      <c r="AE1450">
        <f>IF(Churn_Data[[#This Row],[Churn]]="Yes",Churn_Data[[#This Row],[tenure]],NA())</f>
        <v>32</v>
      </c>
      <c r="AF1450">
        <v>2396.8000000000002</v>
      </c>
    </row>
    <row r="1451" spans="1:32" x14ac:dyDescent="0.3">
      <c r="A1451" t="s">
        <v>1483</v>
      </c>
      <c r="B1451" t="s">
        <v>23</v>
      </c>
      <c r="C1451" t="str">
        <f>IF(Churn_Data[[#This Row],[SeniorCitizen]]=1,"Yes","No")</f>
        <v>No</v>
      </c>
      <c r="D1451">
        <v>0</v>
      </c>
      <c r="E1451" t="s">
        <v>25</v>
      </c>
      <c r="F1451" t="s">
        <v>25</v>
      </c>
      <c r="G1451" t="s">
        <v>24</v>
      </c>
      <c r="H1451" t="s">
        <v>24</v>
      </c>
      <c r="I1451" t="s">
        <v>26</v>
      </c>
      <c r="J1451" t="str">
        <f>IF(Churn_Data[[#This Row],[InternetService]]&lt;&gt;"No","Yes","No")</f>
        <v>Yes</v>
      </c>
      <c r="K1451" t="s">
        <v>25</v>
      </c>
      <c r="L1451" t="s">
        <v>25</v>
      </c>
      <c r="M1451" t="s">
        <v>25</v>
      </c>
      <c r="N1451" t="s">
        <v>25</v>
      </c>
      <c r="O1451" t="s">
        <v>25</v>
      </c>
      <c r="P1451" t="s">
        <v>25</v>
      </c>
      <c r="Q1451" t="s">
        <v>24</v>
      </c>
      <c r="R1451">
        <f>IF(Churn_Data[[#This Row],[Churn]]="Yes",1,0)</f>
        <v>1</v>
      </c>
      <c r="S1451" t="s">
        <v>24</v>
      </c>
      <c r="T1451">
        <f>(Churn_Data[[#This Row],[OnlineSecurity]]="Yes")+(Churn_Data[[#This Row],[OnlineBackup]]="Yes")+(Churn_Data[[#This Row],[DeviceProtection]]="Yes")+(Churn_Data[[#This Row],[TechSupport]]="Yes")+(Churn_Data[[#This Row],[StreamingTV]]="Yes")+(Churn_Data[[#This Row],[StreamingMovies]]="Yes")</f>
        <v>0</v>
      </c>
      <c r="U1451" t="s">
        <v>27</v>
      </c>
      <c r="V1451" t="s">
        <v>32</v>
      </c>
      <c r="W1451" t="str">
        <f>IF(ISNUMBER(SEARCH("automatic", Churn_Data[[#This Row],[PaymentMethod]])), "Automatic", "Manual")</f>
        <v>Manual</v>
      </c>
      <c r="X1451">
        <v>73.849999999999994</v>
      </c>
      <c r="Y1451" t="str">
        <f>IF(Churn_Data[[#This Row],[tenure]]&lt;=12,"0-1 Year",IF(Churn_Data[[#This Row],[tenure]]&lt;=24,"1-2 Years",IF(Churn_Data[[#This Row],[tenure]]&lt;=36,"2-3 Years",IF(Churn_Data[[#This Row],[tenure]]&lt;=48,"3-4 Years",IF(Churn_Data[[#This Row],[tenure]]&lt;=60,"4-5 Years","5+ Years")))))</f>
        <v>0-1 Year</v>
      </c>
      <c r="Z1451">
        <v>7</v>
      </c>
      <c r="AA1451">
        <v>511.25</v>
      </c>
      <c r="AB1451" t="e">
        <f>IF(Churn_Data[[#This Row],[Churn]]="No",Churn_Data[[#This Row],[MonthlyCharges]],NA())</f>
        <v>#N/A</v>
      </c>
      <c r="AC1451" t="e">
        <f>IF(Churn_Data[[#This Row],[Churn]]="No",Churn_Data[[#This Row],[tenure]],NA())</f>
        <v>#N/A</v>
      </c>
      <c r="AD1451">
        <f>IF(Churn_Data[[#This Row],[Churn]]="Yes",Churn_Data[[#This Row],[MonthlyCharges]],NA())</f>
        <v>73.849999999999994</v>
      </c>
      <c r="AE1451">
        <f>IF(Churn_Data[[#This Row],[Churn]]="Yes",Churn_Data[[#This Row],[tenure]],NA())</f>
        <v>7</v>
      </c>
      <c r="AF1451">
        <v>516.95000000000005</v>
      </c>
    </row>
    <row r="1452" spans="1:32" x14ac:dyDescent="0.3">
      <c r="A1452" t="s">
        <v>1484</v>
      </c>
      <c r="B1452" t="s">
        <v>23</v>
      </c>
      <c r="C1452" t="str">
        <f>IF(Churn_Data[[#This Row],[SeniorCitizen]]=1,"Yes","No")</f>
        <v>No</v>
      </c>
      <c r="D1452">
        <v>0</v>
      </c>
      <c r="E1452" t="s">
        <v>24</v>
      </c>
      <c r="F1452" t="s">
        <v>25</v>
      </c>
      <c r="G1452" t="s">
        <v>24</v>
      </c>
      <c r="H1452" t="s">
        <v>24</v>
      </c>
      <c r="I1452" t="s">
        <v>26</v>
      </c>
      <c r="J1452" t="str">
        <f>IF(Churn_Data[[#This Row],[InternetService]]&lt;&gt;"No","Yes","No")</f>
        <v>Yes</v>
      </c>
      <c r="K1452" t="s">
        <v>25</v>
      </c>
      <c r="L1452" t="s">
        <v>25</v>
      </c>
      <c r="M1452" t="s">
        <v>25</v>
      </c>
      <c r="N1452" t="s">
        <v>25</v>
      </c>
      <c r="O1452" t="s">
        <v>25</v>
      </c>
      <c r="P1452" t="s">
        <v>25</v>
      </c>
      <c r="Q1452" t="s">
        <v>25</v>
      </c>
      <c r="R1452">
        <f>IF(Churn_Data[[#This Row],[Churn]]="Yes",1,0)</f>
        <v>0</v>
      </c>
      <c r="S1452" t="s">
        <v>24</v>
      </c>
      <c r="T1452">
        <f>(Churn_Data[[#This Row],[OnlineSecurity]]="Yes")+(Churn_Data[[#This Row],[OnlineBackup]]="Yes")+(Churn_Data[[#This Row],[DeviceProtection]]="Yes")+(Churn_Data[[#This Row],[TechSupport]]="Yes")+(Churn_Data[[#This Row],[StreamingTV]]="Yes")+(Churn_Data[[#This Row],[StreamingMovies]]="Yes")</f>
        <v>0</v>
      </c>
      <c r="U1452" t="s">
        <v>27</v>
      </c>
      <c r="V1452" t="s">
        <v>32</v>
      </c>
      <c r="W1452" t="str">
        <f>IF(ISNUMBER(SEARCH("automatic", Churn_Data[[#This Row],[PaymentMethod]])), "Automatic", "Manual")</f>
        <v>Manual</v>
      </c>
      <c r="X1452">
        <v>74.95</v>
      </c>
      <c r="Y1452" t="str">
        <f>IF(Churn_Data[[#This Row],[tenure]]&lt;=12,"0-1 Year",IF(Churn_Data[[#This Row],[tenure]]&lt;=24,"1-2 Years",IF(Churn_Data[[#This Row],[tenure]]&lt;=36,"2-3 Years",IF(Churn_Data[[#This Row],[tenure]]&lt;=48,"3-4 Years",IF(Churn_Data[[#This Row],[tenure]]&lt;=60,"4-5 Years","5+ Years")))))</f>
        <v>2-3 Years</v>
      </c>
      <c r="Z1452">
        <v>29</v>
      </c>
      <c r="AA1452">
        <v>2149.0500000000002</v>
      </c>
      <c r="AB1452">
        <f>IF(Churn_Data[[#This Row],[Churn]]="No",Churn_Data[[#This Row],[MonthlyCharges]],NA())</f>
        <v>74.95</v>
      </c>
      <c r="AC1452">
        <f>IF(Churn_Data[[#This Row],[Churn]]="No",Churn_Data[[#This Row],[tenure]],NA())</f>
        <v>29</v>
      </c>
      <c r="AD1452" t="e">
        <f>IF(Churn_Data[[#This Row],[Churn]]="Yes",Churn_Data[[#This Row],[MonthlyCharges]],NA())</f>
        <v>#N/A</v>
      </c>
      <c r="AE1452" t="e">
        <f>IF(Churn_Data[[#This Row],[Churn]]="Yes",Churn_Data[[#This Row],[tenure]],NA())</f>
        <v>#N/A</v>
      </c>
      <c r="AF1452">
        <v>2173.5500000000002</v>
      </c>
    </row>
    <row r="1453" spans="1:32" x14ac:dyDescent="0.3">
      <c r="A1453" t="s">
        <v>1485</v>
      </c>
      <c r="B1453" t="s">
        <v>23</v>
      </c>
      <c r="C1453" t="str">
        <f>IF(Churn_Data[[#This Row],[SeniorCitizen]]=1,"Yes","No")</f>
        <v>Yes</v>
      </c>
      <c r="D1453">
        <v>1</v>
      </c>
      <c r="E1453" t="s">
        <v>24</v>
      </c>
      <c r="F1453" t="s">
        <v>25</v>
      </c>
      <c r="G1453" t="s">
        <v>24</v>
      </c>
      <c r="H1453" t="s">
        <v>24</v>
      </c>
      <c r="I1453" t="s">
        <v>26</v>
      </c>
      <c r="J1453" t="str">
        <f>IF(Churn_Data[[#This Row],[InternetService]]&lt;&gt;"No","Yes","No")</f>
        <v>Yes</v>
      </c>
      <c r="K1453" t="s">
        <v>25</v>
      </c>
      <c r="L1453" t="s">
        <v>25</v>
      </c>
      <c r="M1453" t="s">
        <v>25</v>
      </c>
      <c r="N1453" t="s">
        <v>25</v>
      </c>
      <c r="O1453" t="s">
        <v>25</v>
      </c>
      <c r="P1453" t="s">
        <v>25</v>
      </c>
      <c r="Q1453" t="s">
        <v>24</v>
      </c>
      <c r="R1453">
        <f>IF(Churn_Data[[#This Row],[Churn]]="Yes",1,0)</f>
        <v>1</v>
      </c>
      <c r="S1453" t="s">
        <v>24</v>
      </c>
      <c r="T1453">
        <f>(Churn_Data[[#This Row],[OnlineSecurity]]="Yes")+(Churn_Data[[#This Row],[OnlineBackup]]="Yes")+(Churn_Data[[#This Row],[DeviceProtection]]="Yes")+(Churn_Data[[#This Row],[TechSupport]]="Yes")+(Churn_Data[[#This Row],[StreamingTV]]="Yes")+(Churn_Data[[#This Row],[StreamingMovies]]="Yes")</f>
        <v>0</v>
      </c>
      <c r="U1453" t="s">
        <v>27</v>
      </c>
      <c r="V1453" t="s">
        <v>32</v>
      </c>
      <c r="W1453" t="str">
        <f>IF(ISNUMBER(SEARCH("automatic", Churn_Data[[#This Row],[PaymentMethod]])), "Automatic", "Manual")</f>
        <v>Manual</v>
      </c>
      <c r="X1453">
        <v>74.349999999999994</v>
      </c>
      <c r="Y1453" t="str">
        <f>IF(Churn_Data[[#This Row],[tenure]]&lt;=12,"0-1 Year",IF(Churn_Data[[#This Row],[tenure]]&lt;=24,"1-2 Years",IF(Churn_Data[[#This Row],[tenure]]&lt;=36,"2-3 Years",IF(Churn_Data[[#This Row],[tenure]]&lt;=48,"3-4 Years",IF(Churn_Data[[#This Row],[tenure]]&lt;=60,"4-5 Years","5+ Years")))))</f>
        <v>0-1 Year</v>
      </c>
      <c r="Z1453">
        <v>5</v>
      </c>
      <c r="AA1453">
        <v>334.8</v>
      </c>
      <c r="AB1453" t="e">
        <f>IF(Churn_Data[[#This Row],[Churn]]="No",Churn_Data[[#This Row],[MonthlyCharges]],NA())</f>
        <v>#N/A</v>
      </c>
      <c r="AC1453" t="e">
        <f>IF(Churn_Data[[#This Row],[Churn]]="No",Churn_Data[[#This Row],[tenure]],NA())</f>
        <v>#N/A</v>
      </c>
      <c r="AD1453">
        <f>IF(Churn_Data[[#This Row],[Churn]]="Yes",Churn_Data[[#This Row],[MonthlyCharges]],NA())</f>
        <v>74.349999999999994</v>
      </c>
      <c r="AE1453">
        <f>IF(Churn_Data[[#This Row],[Churn]]="Yes",Churn_Data[[#This Row],[tenure]],NA())</f>
        <v>5</v>
      </c>
      <c r="AF1453">
        <v>371.75</v>
      </c>
    </row>
    <row r="1454" spans="1:32" x14ac:dyDescent="0.3">
      <c r="A1454" t="s">
        <v>1486</v>
      </c>
      <c r="B1454" t="s">
        <v>30</v>
      </c>
      <c r="C1454" t="str">
        <f>IF(Churn_Data[[#This Row],[SeniorCitizen]]=1,"Yes","No")</f>
        <v>No</v>
      </c>
      <c r="D1454">
        <v>0</v>
      </c>
      <c r="E1454" t="s">
        <v>24</v>
      </c>
      <c r="F1454" t="s">
        <v>25</v>
      </c>
      <c r="G1454" t="s">
        <v>24</v>
      </c>
      <c r="H1454" t="s">
        <v>24</v>
      </c>
      <c r="I1454" t="s">
        <v>26</v>
      </c>
      <c r="J1454" t="str">
        <f>IF(Churn_Data[[#This Row],[InternetService]]&lt;&gt;"No","Yes","No")</f>
        <v>Yes</v>
      </c>
      <c r="K1454" t="s">
        <v>25</v>
      </c>
      <c r="L1454" t="s">
        <v>25</v>
      </c>
      <c r="M1454" t="s">
        <v>25</v>
      </c>
      <c r="N1454" t="s">
        <v>25</v>
      </c>
      <c r="O1454" t="s">
        <v>25</v>
      </c>
      <c r="P1454" t="s">
        <v>25</v>
      </c>
      <c r="Q1454" t="s">
        <v>25</v>
      </c>
      <c r="R1454">
        <f>IF(Churn_Data[[#This Row],[Churn]]="Yes",1,0)</f>
        <v>0</v>
      </c>
      <c r="S1454" t="s">
        <v>24</v>
      </c>
      <c r="T1454">
        <f>(Churn_Data[[#This Row],[OnlineSecurity]]="Yes")+(Churn_Data[[#This Row],[OnlineBackup]]="Yes")+(Churn_Data[[#This Row],[DeviceProtection]]="Yes")+(Churn_Data[[#This Row],[TechSupport]]="Yes")+(Churn_Data[[#This Row],[StreamingTV]]="Yes")+(Churn_Data[[#This Row],[StreamingMovies]]="Yes")</f>
        <v>0</v>
      </c>
      <c r="U1454" t="s">
        <v>27</v>
      </c>
      <c r="V1454" t="s">
        <v>32</v>
      </c>
      <c r="W1454" t="str">
        <f>IF(ISNUMBER(SEARCH("automatic", Churn_Data[[#This Row],[PaymentMethod]])), "Automatic", "Manual")</f>
        <v>Manual</v>
      </c>
      <c r="X1454">
        <v>75.400000000000006</v>
      </c>
      <c r="Y1454" t="str">
        <f>IF(Churn_Data[[#This Row],[tenure]]&lt;=12,"0-1 Year",IF(Churn_Data[[#This Row],[tenure]]&lt;=24,"1-2 Years",IF(Churn_Data[[#This Row],[tenure]]&lt;=36,"2-3 Years",IF(Churn_Data[[#This Row],[tenure]]&lt;=48,"3-4 Years",IF(Churn_Data[[#This Row],[tenure]]&lt;=60,"4-5 Years","5+ Years")))))</f>
        <v>1-2 Years</v>
      </c>
      <c r="Z1454">
        <v>16</v>
      </c>
      <c r="AA1454">
        <v>1189.4000000000001</v>
      </c>
      <c r="AB1454">
        <f>IF(Churn_Data[[#This Row],[Churn]]="No",Churn_Data[[#This Row],[MonthlyCharges]],NA())</f>
        <v>75.400000000000006</v>
      </c>
      <c r="AC1454">
        <f>IF(Churn_Data[[#This Row],[Churn]]="No",Churn_Data[[#This Row],[tenure]],NA())</f>
        <v>16</v>
      </c>
      <c r="AD1454" t="e">
        <f>IF(Churn_Data[[#This Row],[Churn]]="Yes",Churn_Data[[#This Row],[MonthlyCharges]],NA())</f>
        <v>#N/A</v>
      </c>
      <c r="AE1454" t="e">
        <f>IF(Churn_Data[[#This Row],[Churn]]="Yes",Churn_Data[[#This Row],[tenure]],NA())</f>
        <v>#N/A</v>
      </c>
      <c r="AF1454">
        <v>1206.4000000000001</v>
      </c>
    </row>
    <row r="1455" spans="1:32" x14ac:dyDescent="0.3">
      <c r="A1455" t="s">
        <v>1487</v>
      </c>
      <c r="B1455" t="s">
        <v>23</v>
      </c>
      <c r="C1455" t="str">
        <f>IF(Churn_Data[[#This Row],[SeniorCitizen]]=1,"Yes","No")</f>
        <v>No</v>
      </c>
      <c r="D1455">
        <v>0</v>
      </c>
      <c r="E1455" t="s">
        <v>25</v>
      </c>
      <c r="F1455" t="s">
        <v>25</v>
      </c>
      <c r="G1455" t="s">
        <v>24</v>
      </c>
      <c r="H1455" t="s">
        <v>24</v>
      </c>
      <c r="I1455" t="s">
        <v>26</v>
      </c>
      <c r="J1455" t="str">
        <f>IF(Churn_Data[[#This Row],[InternetService]]&lt;&gt;"No","Yes","No")</f>
        <v>Yes</v>
      </c>
      <c r="K1455" t="s">
        <v>25</v>
      </c>
      <c r="L1455" t="s">
        <v>25</v>
      </c>
      <c r="M1455" t="s">
        <v>25</v>
      </c>
      <c r="N1455" t="s">
        <v>25</v>
      </c>
      <c r="O1455" t="s">
        <v>25</v>
      </c>
      <c r="P1455" t="s">
        <v>25</v>
      </c>
      <c r="Q1455" t="s">
        <v>25</v>
      </c>
      <c r="R1455">
        <f>IF(Churn_Data[[#This Row],[Churn]]="Yes",1,0)</f>
        <v>0</v>
      </c>
      <c r="S1455" t="s">
        <v>25</v>
      </c>
      <c r="T1455">
        <f>(Churn_Data[[#This Row],[OnlineSecurity]]="Yes")+(Churn_Data[[#This Row],[OnlineBackup]]="Yes")+(Churn_Data[[#This Row],[DeviceProtection]]="Yes")+(Churn_Data[[#This Row],[TechSupport]]="Yes")+(Churn_Data[[#This Row],[StreamingTV]]="Yes")+(Churn_Data[[#This Row],[StreamingMovies]]="Yes")</f>
        <v>0</v>
      </c>
      <c r="U1455" t="s">
        <v>27</v>
      </c>
      <c r="V1455" t="s">
        <v>32</v>
      </c>
      <c r="W1455" t="str">
        <f>IF(ISNUMBER(SEARCH("automatic", Churn_Data[[#This Row],[PaymentMethod]])), "Automatic", "Manual")</f>
        <v>Manual</v>
      </c>
      <c r="X1455">
        <v>75.25</v>
      </c>
      <c r="Y1455" t="str">
        <f>IF(Churn_Data[[#This Row],[tenure]]&lt;=12,"0-1 Year",IF(Churn_Data[[#This Row],[tenure]]&lt;=24,"1-2 Years",IF(Churn_Data[[#This Row],[tenure]]&lt;=36,"2-3 Years",IF(Churn_Data[[#This Row],[tenure]]&lt;=48,"3-4 Years",IF(Churn_Data[[#This Row],[tenure]]&lt;=60,"4-5 Years","5+ Years")))))</f>
        <v>0-1 Year</v>
      </c>
      <c r="Z1455">
        <v>11</v>
      </c>
      <c r="AA1455">
        <v>888.65</v>
      </c>
      <c r="AB1455">
        <f>IF(Churn_Data[[#This Row],[Churn]]="No",Churn_Data[[#This Row],[MonthlyCharges]],NA())</f>
        <v>75.25</v>
      </c>
      <c r="AC1455">
        <f>IF(Churn_Data[[#This Row],[Churn]]="No",Churn_Data[[#This Row],[tenure]],NA())</f>
        <v>11</v>
      </c>
      <c r="AD1455" t="e">
        <f>IF(Churn_Data[[#This Row],[Churn]]="Yes",Churn_Data[[#This Row],[MonthlyCharges]],NA())</f>
        <v>#N/A</v>
      </c>
      <c r="AE1455" t="e">
        <f>IF(Churn_Data[[#This Row],[Churn]]="Yes",Churn_Data[[#This Row],[tenure]],NA())</f>
        <v>#N/A</v>
      </c>
      <c r="AF1455">
        <v>827.75</v>
      </c>
    </row>
    <row r="1456" spans="1:32" x14ac:dyDescent="0.3">
      <c r="A1456" t="s">
        <v>1488</v>
      </c>
      <c r="B1456" t="s">
        <v>30</v>
      </c>
      <c r="C1456" t="str">
        <f>IF(Churn_Data[[#This Row],[SeniorCitizen]]=1,"Yes","No")</f>
        <v>Yes</v>
      </c>
      <c r="D1456">
        <v>1</v>
      </c>
      <c r="E1456" t="s">
        <v>24</v>
      </c>
      <c r="F1456" t="s">
        <v>25</v>
      </c>
      <c r="G1456" t="s">
        <v>24</v>
      </c>
      <c r="H1456" t="s">
        <v>24</v>
      </c>
      <c r="I1456" t="s">
        <v>26</v>
      </c>
      <c r="J1456" t="str">
        <f>IF(Churn_Data[[#This Row],[InternetService]]&lt;&gt;"No","Yes","No")</f>
        <v>Yes</v>
      </c>
      <c r="K1456" t="s">
        <v>25</v>
      </c>
      <c r="L1456" t="s">
        <v>25</v>
      </c>
      <c r="M1456" t="s">
        <v>25</v>
      </c>
      <c r="N1456" t="s">
        <v>25</v>
      </c>
      <c r="O1456" t="s">
        <v>25</v>
      </c>
      <c r="P1456" t="s">
        <v>25</v>
      </c>
      <c r="Q1456" t="s">
        <v>24</v>
      </c>
      <c r="R1456">
        <f>IF(Churn_Data[[#This Row],[Churn]]="Yes",1,0)</f>
        <v>1</v>
      </c>
      <c r="S1456" t="s">
        <v>24</v>
      </c>
      <c r="T1456">
        <f>(Churn_Data[[#This Row],[OnlineSecurity]]="Yes")+(Churn_Data[[#This Row],[OnlineBackup]]="Yes")+(Churn_Data[[#This Row],[DeviceProtection]]="Yes")+(Churn_Data[[#This Row],[TechSupport]]="Yes")+(Churn_Data[[#This Row],[StreamingTV]]="Yes")+(Churn_Data[[#This Row],[StreamingMovies]]="Yes")</f>
        <v>0</v>
      </c>
      <c r="U1456" t="s">
        <v>27</v>
      </c>
      <c r="V1456" t="s">
        <v>32</v>
      </c>
      <c r="W1456" t="str">
        <f>IF(ISNUMBER(SEARCH("automatic", Churn_Data[[#This Row],[PaymentMethod]])), "Automatic", "Manual")</f>
        <v>Manual</v>
      </c>
      <c r="X1456">
        <v>75.5</v>
      </c>
      <c r="Y1456" t="str">
        <f>IF(Churn_Data[[#This Row],[tenure]]&lt;=12,"0-1 Year",IF(Churn_Data[[#This Row],[tenure]]&lt;=24,"1-2 Years",IF(Churn_Data[[#This Row],[tenure]]&lt;=36,"2-3 Years",IF(Churn_Data[[#This Row],[tenure]]&lt;=48,"3-4 Years",IF(Churn_Data[[#This Row],[tenure]]&lt;=60,"4-5 Years","5+ Years")))))</f>
        <v>2-3 Years</v>
      </c>
      <c r="Z1456">
        <v>27</v>
      </c>
      <c r="AA1456">
        <v>1893.95</v>
      </c>
      <c r="AB1456" t="e">
        <f>IF(Churn_Data[[#This Row],[Churn]]="No",Churn_Data[[#This Row],[MonthlyCharges]],NA())</f>
        <v>#N/A</v>
      </c>
      <c r="AC1456" t="e">
        <f>IF(Churn_Data[[#This Row],[Churn]]="No",Churn_Data[[#This Row],[tenure]],NA())</f>
        <v>#N/A</v>
      </c>
      <c r="AD1456">
        <f>IF(Churn_Data[[#This Row],[Churn]]="Yes",Churn_Data[[#This Row],[MonthlyCharges]],NA())</f>
        <v>75.5</v>
      </c>
      <c r="AE1456">
        <f>IF(Churn_Data[[#This Row],[Churn]]="Yes",Churn_Data[[#This Row],[tenure]],NA())</f>
        <v>27</v>
      </c>
      <c r="AF1456">
        <v>2038.5</v>
      </c>
    </row>
    <row r="1457" spans="1:32" x14ac:dyDescent="0.3">
      <c r="A1457" t="s">
        <v>1489</v>
      </c>
      <c r="B1457" t="s">
        <v>23</v>
      </c>
      <c r="C1457" t="str">
        <f>IF(Churn_Data[[#This Row],[SeniorCitizen]]=1,"Yes","No")</f>
        <v>No</v>
      </c>
      <c r="D1457">
        <v>0</v>
      </c>
      <c r="E1457" t="s">
        <v>25</v>
      </c>
      <c r="F1457" t="s">
        <v>25</v>
      </c>
      <c r="G1457" t="s">
        <v>24</v>
      </c>
      <c r="H1457" t="s">
        <v>24</v>
      </c>
      <c r="I1457" t="s">
        <v>26</v>
      </c>
      <c r="J1457" t="str">
        <f>IF(Churn_Data[[#This Row],[InternetService]]&lt;&gt;"No","Yes","No")</f>
        <v>Yes</v>
      </c>
      <c r="K1457" t="s">
        <v>25</v>
      </c>
      <c r="L1457" t="s">
        <v>25</v>
      </c>
      <c r="M1457" t="s">
        <v>25</v>
      </c>
      <c r="N1457" t="s">
        <v>25</v>
      </c>
      <c r="O1457" t="s">
        <v>25</v>
      </c>
      <c r="P1457" t="s">
        <v>25</v>
      </c>
      <c r="Q1457" t="s">
        <v>24</v>
      </c>
      <c r="R1457">
        <f>IF(Churn_Data[[#This Row],[Churn]]="Yes",1,0)</f>
        <v>1</v>
      </c>
      <c r="S1457" t="s">
        <v>24</v>
      </c>
      <c r="T1457">
        <f>(Churn_Data[[#This Row],[OnlineSecurity]]="Yes")+(Churn_Data[[#This Row],[OnlineBackup]]="Yes")+(Churn_Data[[#This Row],[DeviceProtection]]="Yes")+(Churn_Data[[#This Row],[TechSupport]]="Yes")+(Churn_Data[[#This Row],[StreamingTV]]="Yes")+(Churn_Data[[#This Row],[StreamingMovies]]="Yes")</f>
        <v>0</v>
      </c>
      <c r="U1457" t="s">
        <v>27</v>
      </c>
      <c r="V1457" t="s">
        <v>32</v>
      </c>
      <c r="W1457" t="str">
        <f>IF(ISNUMBER(SEARCH("automatic", Churn_Data[[#This Row],[PaymentMethod]])), "Automatic", "Manual")</f>
        <v>Manual</v>
      </c>
      <c r="X1457">
        <v>75.900000000000006</v>
      </c>
      <c r="Y1457" t="str">
        <f>IF(Churn_Data[[#This Row],[tenure]]&lt;=12,"0-1 Year",IF(Churn_Data[[#This Row],[tenure]]&lt;=24,"1-2 Years",IF(Churn_Data[[#This Row],[tenure]]&lt;=36,"2-3 Years",IF(Churn_Data[[#This Row],[tenure]]&lt;=48,"3-4 Years",IF(Churn_Data[[#This Row],[tenure]]&lt;=60,"4-5 Years","5+ Years")))))</f>
        <v>0-1 Year</v>
      </c>
      <c r="Z1457">
        <v>2</v>
      </c>
      <c r="AA1457">
        <v>143.35</v>
      </c>
      <c r="AB1457" t="e">
        <f>IF(Churn_Data[[#This Row],[Churn]]="No",Churn_Data[[#This Row],[MonthlyCharges]],NA())</f>
        <v>#N/A</v>
      </c>
      <c r="AC1457" t="e">
        <f>IF(Churn_Data[[#This Row],[Churn]]="No",Churn_Data[[#This Row],[tenure]],NA())</f>
        <v>#N/A</v>
      </c>
      <c r="AD1457">
        <f>IF(Churn_Data[[#This Row],[Churn]]="Yes",Churn_Data[[#This Row],[MonthlyCharges]],NA())</f>
        <v>75.900000000000006</v>
      </c>
      <c r="AE1457">
        <f>IF(Churn_Data[[#This Row],[Churn]]="Yes",Churn_Data[[#This Row],[tenure]],NA())</f>
        <v>2</v>
      </c>
      <c r="AF1457">
        <v>151.80000000000001</v>
      </c>
    </row>
    <row r="1458" spans="1:32" x14ac:dyDescent="0.3">
      <c r="A1458" t="s">
        <v>1490</v>
      </c>
      <c r="B1458" t="s">
        <v>30</v>
      </c>
      <c r="C1458" t="str">
        <f>IF(Churn_Data[[#This Row],[SeniorCitizen]]=1,"Yes","No")</f>
        <v>No</v>
      </c>
      <c r="D1458">
        <v>0</v>
      </c>
      <c r="E1458" t="s">
        <v>25</v>
      </c>
      <c r="F1458" t="s">
        <v>25</v>
      </c>
      <c r="G1458" t="s">
        <v>24</v>
      </c>
      <c r="H1458" t="s">
        <v>24</v>
      </c>
      <c r="I1458" t="s">
        <v>26</v>
      </c>
      <c r="J1458" t="str">
        <f>IF(Churn_Data[[#This Row],[InternetService]]&lt;&gt;"No","Yes","No")</f>
        <v>Yes</v>
      </c>
      <c r="K1458" t="s">
        <v>25</v>
      </c>
      <c r="L1458" t="s">
        <v>25</v>
      </c>
      <c r="M1458" t="s">
        <v>25</v>
      </c>
      <c r="N1458" t="s">
        <v>25</v>
      </c>
      <c r="O1458" t="s">
        <v>25</v>
      </c>
      <c r="P1458" t="s">
        <v>25</v>
      </c>
      <c r="Q1458" t="s">
        <v>24</v>
      </c>
      <c r="R1458">
        <f>IF(Churn_Data[[#This Row],[Churn]]="Yes",1,0)</f>
        <v>1</v>
      </c>
      <c r="S1458" t="s">
        <v>24</v>
      </c>
      <c r="T1458">
        <f>(Churn_Data[[#This Row],[OnlineSecurity]]="Yes")+(Churn_Data[[#This Row],[OnlineBackup]]="Yes")+(Churn_Data[[#This Row],[DeviceProtection]]="Yes")+(Churn_Data[[#This Row],[TechSupport]]="Yes")+(Churn_Data[[#This Row],[StreamingTV]]="Yes")+(Churn_Data[[#This Row],[StreamingMovies]]="Yes")</f>
        <v>0</v>
      </c>
      <c r="U1458" t="s">
        <v>27</v>
      </c>
      <c r="V1458" t="s">
        <v>32</v>
      </c>
      <c r="W1458" t="str">
        <f>IF(ISNUMBER(SEARCH("automatic", Churn_Data[[#This Row],[PaymentMethod]])), "Automatic", "Manual")</f>
        <v>Manual</v>
      </c>
      <c r="X1458">
        <v>76.95</v>
      </c>
      <c r="Y1458" t="str">
        <f>IF(Churn_Data[[#This Row],[tenure]]&lt;=12,"0-1 Year",IF(Churn_Data[[#This Row],[tenure]]&lt;=24,"1-2 Years",IF(Churn_Data[[#This Row],[tenure]]&lt;=36,"2-3 Years",IF(Churn_Data[[#This Row],[tenure]]&lt;=48,"3-4 Years",IF(Churn_Data[[#This Row],[tenure]]&lt;=60,"4-5 Years","5+ Years")))))</f>
        <v>0-1 Year</v>
      </c>
      <c r="Z1458">
        <v>3</v>
      </c>
      <c r="AA1458">
        <v>228.4</v>
      </c>
      <c r="AB1458" t="e">
        <f>IF(Churn_Data[[#This Row],[Churn]]="No",Churn_Data[[#This Row],[MonthlyCharges]],NA())</f>
        <v>#N/A</v>
      </c>
      <c r="AC1458" t="e">
        <f>IF(Churn_Data[[#This Row],[Churn]]="No",Churn_Data[[#This Row],[tenure]],NA())</f>
        <v>#N/A</v>
      </c>
      <c r="AD1458">
        <f>IF(Churn_Data[[#This Row],[Churn]]="Yes",Churn_Data[[#This Row],[MonthlyCharges]],NA())</f>
        <v>76.95</v>
      </c>
      <c r="AE1458">
        <f>IF(Churn_Data[[#This Row],[Churn]]="Yes",Churn_Data[[#This Row],[tenure]],NA())</f>
        <v>3</v>
      </c>
      <c r="AF1458">
        <v>230.85</v>
      </c>
    </row>
    <row r="1459" spans="1:32" x14ac:dyDescent="0.3">
      <c r="A1459" t="s">
        <v>1491</v>
      </c>
      <c r="B1459" t="s">
        <v>23</v>
      </c>
      <c r="C1459" t="str">
        <f>IF(Churn_Data[[#This Row],[SeniorCitizen]]=1,"Yes","No")</f>
        <v>No</v>
      </c>
      <c r="D1459">
        <v>0</v>
      </c>
      <c r="E1459" t="s">
        <v>25</v>
      </c>
      <c r="F1459" t="s">
        <v>25</v>
      </c>
      <c r="G1459" t="s">
        <v>24</v>
      </c>
      <c r="H1459" t="s">
        <v>24</v>
      </c>
      <c r="I1459" t="s">
        <v>26</v>
      </c>
      <c r="J1459" t="str">
        <f>IF(Churn_Data[[#This Row],[InternetService]]&lt;&gt;"No","Yes","No")</f>
        <v>Yes</v>
      </c>
      <c r="K1459" t="s">
        <v>25</v>
      </c>
      <c r="L1459" t="s">
        <v>25</v>
      </c>
      <c r="M1459" t="s">
        <v>25</v>
      </c>
      <c r="N1459" t="s">
        <v>25</v>
      </c>
      <c r="O1459" t="s">
        <v>25</v>
      </c>
      <c r="P1459" t="s">
        <v>25</v>
      </c>
      <c r="Q1459" t="s">
        <v>25</v>
      </c>
      <c r="R1459">
        <f>IF(Churn_Data[[#This Row],[Churn]]="Yes",1,0)</f>
        <v>0</v>
      </c>
      <c r="S1459" t="s">
        <v>25</v>
      </c>
      <c r="T1459">
        <f>(Churn_Data[[#This Row],[OnlineSecurity]]="Yes")+(Churn_Data[[#This Row],[OnlineBackup]]="Yes")+(Churn_Data[[#This Row],[DeviceProtection]]="Yes")+(Churn_Data[[#This Row],[TechSupport]]="Yes")+(Churn_Data[[#This Row],[StreamingTV]]="Yes")+(Churn_Data[[#This Row],[StreamingMovies]]="Yes")</f>
        <v>0</v>
      </c>
      <c r="U1459" t="s">
        <v>27</v>
      </c>
      <c r="V1459" t="s">
        <v>32</v>
      </c>
      <c r="W1459" t="str">
        <f>IF(ISNUMBER(SEARCH("automatic", Churn_Data[[#This Row],[PaymentMethod]])), "Automatic", "Manual")</f>
        <v>Manual</v>
      </c>
      <c r="X1459">
        <v>75.599999999999994</v>
      </c>
      <c r="Y1459" t="str">
        <f>IF(Churn_Data[[#This Row],[tenure]]&lt;=12,"0-1 Year",IF(Churn_Data[[#This Row],[tenure]]&lt;=24,"1-2 Years",IF(Churn_Data[[#This Row],[tenure]]&lt;=36,"2-3 Years",IF(Churn_Data[[#This Row],[tenure]]&lt;=48,"3-4 Years",IF(Churn_Data[[#This Row],[tenure]]&lt;=60,"4-5 Years","5+ Years")))))</f>
        <v>0-1 Year</v>
      </c>
      <c r="Z1459">
        <v>5</v>
      </c>
      <c r="AA1459">
        <v>402.5</v>
      </c>
      <c r="AB1459">
        <f>IF(Churn_Data[[#This Row],[Churn]]="No",Churn_Data[[#This Row],[MonthlyCharges]],NA())</f>
        <v>75.599999999999994</v>
      </c>
      <c r="AC1459">
        <f>IF(Churn_Data[[#This Row],[Churn]]="No",Churn_Data[[#This Row],[tenure]],NA())</f>
        <v>5</v>
      </c>
      <c r="AD1459" t="e">
        <f>IF(Churn_Data[[#This Row],[Churn]]="Yes",Churn_Data[[#This Row],[MonthlyCharges]],NA())</f>
        <v>#N/A</v>
      </c>
      <c r="AE1459" t="e">
        <f>IF(Churn_Data[[#This Row],[Churn]]="Yes",Churn_Data[[#This Row],[tenure]],NA())</f>
        <v>#N/A</v>
      </c>
      <c r="AF1459">
        <v>378</v>
      </c>
    </row>
    <row r="1460" spans="1:32" x14ac:dyDescent="0.3">
      <c r="A1460" t="s">
        <v>1492</v>
      </c>
      <c r="B1460" t="s">
        <v>30</v>
      </c>
      <c r="C1460" t="str">
        <f>IF(Churn_Data[[#This Row],[SeniorCitizen]]=1,"Yes","No")</f>
        <v>Yes</v>
      </c>
      <c r="D1460">
        <v>1</v>
      </c>
      <c r="E1460" t="s">
        <v>25</v>
      </c>
      <c r="F1460" t="s">
        <v>25</v>
      </c>
      <c r="G1460" t="s">
        <v>24</v>
      </c>
      <c r="H1460" t="s">
        <v>24</v>
      </c>
      <c r="I1460" t="s">
        <v>26</v>
      </c>
      <c r="J1460" t="str">
        <f>IF(Churn_Data[[#This Row],[InternetService]]&lt;&gt;"No","Yes","No")</f>
        <v>Yes</v>
      </c>
      <c r="K1460" t="s">
        <v>25</v>
      </c>
      <c r="L1460" t="s">
        <v>25</v>
      </c>
      <c r="M1460" t="s">
        <v>25</v>
      </c>
      <c r="N1460" t="s">
        <v>25</v>
      </c>
      <c r="O1460" t="s">
        <v>25</v>
      </c>
      <c r="P1460" t="s">
        <v>25</v>
      </c>
      <c r="Q1460" t="s">
        <v>24</v>
      </c>
      <c r="R1460">
        <f>IF(Churn_Data[[#This Row],[Churn]]="Yes",1,0)</f>
        <v>1</v>
      </c>
      <c r="S1460" t="s">
        <v>25</v>
      </c>
      <c r="T1460">
        <f>(Churn_Data[[#This Row],[OnlineSecurity]]="Yes")+(Churn_Data[[#This Row],[OnlineBackup]]="Yes")+(Churn_Data[[#This Row],[DeviceProtection]]="Yes")+(Churn_Data[[#This Row],[TechSupport]]="Yes")+(Churn_Data[[#This Row],[StreamingTV]]="Yes")+(Churn_Data[[#This Row],[StreamingMovies]]="Yes")</f>
        <v>0</v>
      </c>
      <c r="U1460" t="s">
        <v>27</v>
      </c>
      <c r="V1460" t="s">
        <v>32</v>
      </c>
      <c r="W1460" t="str">
        <f>IF(ISNUMBER(SEARCH("automatic", Churn_Data[[#This Row],[PaymentMethod]])), "Automatic", "Manual")</f>
        <v>Manual</v>
      </c>
      <c r="X1460">
        <v>75.650000000000006</v>
      </c>
      <c r="Y1460" t="str">
        <f>IF(Churn_Data[[#This Row],[tenure]]&lt;=12,"0-1 Year",IF(Churn_Data[[#This Row],[tenure]]&lt;=24,"1-2 Years",IF(Churn_Data[[#This Row],[tenure]]&lt;=36,"2-3 Years",IF(Churn_Data[[#This Row],[tenure]]&lt;=48,"3-4 Years",IF(Churn_Data[[#This Row],[tenure]]&lt;=60,"4-5 Years","5+ Years")))))</f>
        <v>1-2 Years</v>
      </c>
      <c r="Z1460">
        <v>15</v>
      </c>
      <c r="AA1460">
        <v>1146.6500000000001</v>
      </c>
      <c r="AB1460" t="e">
        <f>IF(Churn_Data[[#This Row],[Churn]]="No",Churn_Data[[#This Row],[MonthlyCharges]],NA())</f>
        <v>#N/A</v>
      </c>
      <c r="AC1460" t="e">
        <f>IF(Churn_Data[[#This Row],[Churn]]="No",Churn_Data[[#This Row],[tenure]],NA())</f>
        <v>#N/A</v>
      </c>
      <c r="AD1460">
        <f>IF(Churn_Data[[#This Row],[Churn]]="Yes",Churn_Data[[#This Row],[MonthlyCharges]],NA())</f>
        <v>75.650000000000006</v>
      </c>
      <c r="AE1460">
        <f>IF(Churn_Data[[#This Row],[Churn]]="Yes",Churn_Data[[#This Row],[tenure]],NA())</f>
        <v>15</v>
      </c>
      <c r="AF1460">
        <v>1134.75</v>
      </c>
    </row>
    <row r="1461" spans="1:32" x14ac:dyDescent="0.3">
      <c r="A1461" t="s">
        <v>1493</v>
      </c>
      <c r="B1461" t="s">
        <v>23</v>
      </c>
      <c r="C1461" t="str">
        <f>IF(Churn_Data[[#This Row],[SeniorCitizen]]=1,"Yes","No")</f>
        <v>No</v>
      </c>
      <c r="D1461">
        <v>0</v>
      </c>
      <c r="E1461" t="s">
        <v>25</v>
      </c>
      <c r="F1461" t="s">
        <v>25</v>
      </c>
      <c r="G1461" t="s">
        <v>24</v>
      </c>
      <c r="H1461" t="s">
        <v>24</v>
      </c>
      <c r="I1461" t="s">
        <v>26</v>
      </c>
      <c r="J1461" t="str">
        <f>IF(Churn_Data[[#This Row],[InternetService]]&lt;&gt;"No","Yes","No")</f>
        <v>Yes</v>
      </c>
      <c r="K1461" t="s">
        <v>25</v>
      </c>
      <c r="L1461" t="s">
        <v>25</v>
      </c>
      <c r="M1461" t="s">
        <v>25</v>
      </c>
      <c r="N1461" t="s">
        <v>25</v>
      </c>
      <c r="O1461" t="s">
        <v>25</v>
      </c>
      <c r="P1461" t="s">
        <v>25</v>
      </c>
      <c r="Q1461" t="s">
        <v>25</v>
      </c>
      <c r="R1461">
        <f>IF(Churn_Data[[#This Row],[Churn]]="Yes",1,0)</f>
        <v>0</v>
      </c>
      <c r="S1461" t="s">
        <v>24</v>
      </c>
      <c r="T1461">
        <f>(Churn_Data[[#This Row],[OnlineSecurity]]="Yes")+(Churn_Data[[#This Row],[OnlineBackup]]="Yes")+(Churn_Data[[#This Row],[DeviceProtection]]="Yes")+(Churn_Data[[#This Row],[TechSupport]]="Yes")+(Churn_Data[[#This Row],[StreamingTV]]="Yes")+(Churn_Data[[#This Row],[StreamingMovies]]="Yes")</f>
        <v>0</v>
      </c>
      <c r="U1461" t="s">
        <v>27</v>
      </c>
      <c r="V1461" t="s">
        <v>32</v>
      </c>
      <c r="W1461" t="str">
        <f>IF(ISNUMBER(SEARCH("automatic", Churn_Data[[#This Row],[PaymentMethod]])), "Automatic", "Manual")</f>
        <v>Manual</v>
      </c>
      <c r="X1461">
        <v>76.849999999999994</v>
      </c>
      <c r="Y1461" t="str">
        <f>IF(Churn_Data[[#This Row],[tenure]]&lt;=12,"0-1 Year",IF(Churn_Data[[#This Row],[tenure]]&lt;=24,"1-2 Years",IF(Churn_Data[[#This Row],[tenure]]&lt;=36,"2-3 Years",IF(Churn_Data[[#This Row],[tenure]]&lt;=48,"3-4 Years",IF(Churn_Data[[#This Row],[tenure]]&lt;=60,"4-5 Years","5+ Years")))))</f>
        <v>0-1 Year</v>
      </c>
      <c r="Z1461">
        <v>9</v>
      </c>
      <c r="AA1461">
        <v>663.55</v>
      </c>
      <c r="AB1461">
        <f>IF(Churn_Data[[#This Row],[Churn]]="No",Churn_Data[[#This Row],[MonthlyCharges]],NA())</f>
        <v>76.849999999999994</v>
      </c>
      <c r="AC1461">
        <f>IF(Churn_Data[[#This Row],[Churn]]="No",Churn_Data[[#This Row],[tenure]],NA())</f>
        <v>9</v>
      </c>
      <c r="AD1461" t="e">
        <f>IF(Churn_Data[[#This Row],[Churn]]="Yes",Churn_Data[[#This Row],[MonthlyCharges]],NA())</f>
        <v>#N/A</v>
      </c>
      <c r="AE1461" t="e">
        <f>IF(Churn_Data[[#This Row],[Churn]]="Yes",Churn_Data[[#This Row],[tenure]],NA())</f>
        <v>#N/A</v>
      </c>
      <c r="AF1461">
        <v>691.65</v>
      </c>
    </row>
    <row r="1462" spans="1:32" x14ac:dyDescent="0.3">
      <c r="A1462" t="s">
        <v>1494</v>
      </c>
      <c r="B1462" t="s">
        <v>30</v>
      </c>
      <c r="C1462" t="str">
        <f>IF(Churn_Data[[#This Row],[SeniorCitizen]]=1,"Yes","No")</f>
        <v>No</v>
      </c>
      <c r="D1462">
        <v>0</v>
      </c>
      <c r="E1462" t="s">
        <v>25</v>
      </c>
      <c r="F1462" t="s">
        <v>25</v>
      </c>
      <c r="G1462" t="s">
        <v>24</v>
      </c>
      <c r="H1462" t="s">
        <v>24</v>
      </c>
      <c r="I1462" t="s">
        <v>26</v>
      </c>
      <c r="J1462" t="str">
        <f>IF(Churn_Data[[#This Row],[InternetService]]&lt;&gt;"No","Yes","No")</f>
        <v>Yes</v>
      </c>
      <c r="K1462" t="s">
        <v>25</v>
      </c>
      <c r="L1462" t="s">
        <v>25</v>
      </c>
      <c r="M1462" t="s">
        <v>25</v>
      </c>
      <c r="N1462" t="s">
        <v>25</v>
      </c>
      <c r="O1462" t="s">
        <v>25</v>
      </c>
      <c r="P1462" t="s">
        <v>25</v>
      </c>
      <c r="Q1462" t="s">
        <v>25</v>
      </c>
      <c r="R1462">
        <f>IF(Churn_Data[[#This Row],[Churn]]="Yes",1,0)</f>
        <v>0</v>
      </c>
      <c r="S1462" t="s">
        <v>24</v>
      </c>
      <c r="T1462">
        <f>(Churn_Data[[#This Row],[OnlineSecurity]]="Yes")+(Churn_Data[[#This Row],[OnlineBackup]]="Yes")+(Churn_Data[[#This Row],[DeviceProtection]]="Yes")+(Churn_Data[[#This Row],[TechSupport]]="Yes")+(Churn_Data[[#This Row],[StreamingTV]]="Yes")+(Churn_Data[[#This Row],[StreamingMovies]]="Yes")</f>
        <v>0</v>
      </c>
      <c r="U1462" t="s">
        <v>27</v>
      </c>
      <c r="V1462" t="s">
        <v>32</v>
      </c>
      <c r="W1462" t="str">
        <f>IF(ISNUMBER(SEARCH("automatic", Churn_Data[[#This Row],[PaymentMethod]])), "Automatic", "Manual")</f>
        <v>Manual</v>
      </c>
      <c r="X1462">
        <v>74.849999999999994</v>
      </c>
      <c r="Y1462" t="str">
        <f>IF(Churn_Data[[#This Row],[tenure]]&lt;=12,"0-1 Year",IF(Churn_Data[[#This Row],[tenure]]&lt;=24,"1-2 Years",IF(Churn_Data[[#This Row],[tenure]]&lt;=36,"2-3 Years",IF(Churn_Data[[#This Row],[tenure]]&lt;=48,"3-4 Years",IF(Churn_Data[[#This Row],[tenure]]&lt;=60,"4-5 Years","5+ Years")))))</f>
        <v>0-1 Year</v>
      </c>
      <c r="Z1462">
        <v>8</v>
      </c>
      <c r="AA1462">
        <v>572.45000000000005</v>
      </c>
      <c r="AB1462">
        <f>IF(Churn_Data[[#This Row],[Churn]]="No",Churn_Data[[#This Row],[MonthlyCharges]],NA())</f>
        <v>74.849999999999994</v>
      </c>
      <c r="AC1462">
        <f>IF(Churn_Data[[#This Row],[Churn]]="No",Churn_Data[[#This Row],[tenure]],NA())</f>
        <v>8</v>
      </c>
      <c r="AD1462" t="e">
        <f>IF(Churn_Data[[#This Row],[Churn]]="Yes",Churn_Data[[#This Row],[MonthlyCharges]],NA())</f>
        <v>#N/A</v>
      </c>
      <c r="AE1462" t="e">
        <f>IF(Churn_Data[[#This Row],[Churn]]="Yes",Churn_Data[[#This Row],[tenure]],NA())</f>
        <v>#N/A</v>
      </c>
      <c r="AF1462">
        <v>598.79999999999995</v>
      </c>
    </row>
    <row r="1463" spans="1:32" x14ac:dyDescent="0.3">
      <c r="A1463" t="s">
        <v>1495</v>
      </c>
      <c r="B1463" t="s">
        <v>23</v>
      </c>
      <c r="C1463" t="str">
        <f>IF(Churn_Data[[#This Row],[SeniorCitizen]]=1,"Yes","No")</f>
        <v>No</v>
      </c>
      <c r="D1463">
        <v>0</v>
      </c>
      <c r="E1463" t="s">
        <v>25</v>
      </c>
      <c r="F1463" t="s">
        <v>25</v>
      </c>
      <c r="G1463" t="s">
        <v>24</v>
      </c>
      <c r="H1463" t="s">
        <v>24</v>
      </c>
      <c r="I1463" t="s">
        <v>26</v>
      </c>
      <c r="J1463" t="str">
        <f>IF(Churn_Data[[#This Row],[InternetService]]&lt;&gt;"No","Yes","No")</f>
        <v>Yes</v>
      </c>
      <c r="K1463" t="s">
        <v>25</v>
      </c>
      <c r="L1463" t="s">
        <v>25</v>
      </c>
      <c r="M1463" t="s">
        <v>25</v>
      </c>
      <c r="N1463" t="s">
        <v>25</v>
      </c>
      <c r="O1463" t="s">
        <v>25</v>
      </c>
      <c r="P1463" t="s">
        <v>25</v>
      </c>
      <c r="Q1463" t="s">
        <v>24</v>
      </c>
      <c r="R1463">
        <f>IF(Churn_Data[[#This Row],[Churn]]="Yes",1,0)</f>
        <v>1</v>
      </c>
      <c r="S1463" t="s">
        <v>25</v>
      </c>
      <c r="T1463">
        <f>(Churn_Data[[#This Row],[OnlineSecurity]]="Yes")+(Churn_Data[[#This Row],[OnlineBackup]]="Yes")+(Churn_Data[[#This Row],[DeviceProtection]]="Yes")+(Churn_Data[[#This Row],[TechSupport]]="Yes")+(Churn_Data[[#This Row],[StreamingTV]]="Yes")+(Churn_Data[[#This Row],[StreamingMovies]]="Yes")</f>
        <v>0</v>
      </c>
      <c r="U1463" t="s">
        <v>27</v>
      </c>
      <c r="V1463" t="s">
        <v>32</v>
      </c>
      <c r="W1463" t="str">
        <f>IF(ISNUMBER(SEARCH("automatic", Churn_Data[[#This Row],[PaymentMethod]])), "Automatic", "Manual")</f>
        <v>Manual</v>
      </c>
      <c r="X1463">
        <v>72.650000000000006</v>
      </c>
      <c r="Y1463" t="str">
        <f>IF(Churn_Data[[#This Row],[tenure]]&lt;=12,"0-1 Year",IF(Churn_Data[[#This Row],[tenure]]&lt;=24,"1-2 Years",IF(Churn_Data[[#This Row],[tenure]]&lt;=36,"2-3 Years",IF(Churn_Data[[#This Row],[tenure]]&lt;=48,"3-4 Years",IF(Churn_Data[[#This Row],[tenure]]&lt;=60,"4-5 Years","5+ Years")))))</f>
        <v>1-2 Years</v>
      </c>
      <c r="Z1463">
        <v>16</v>
      </c>
      <c r="AA1463">
        <v>1194.3</v>
      </c>
      <c r="AB1463" t="e">
        <f>IF(Churn_Data[[#This Row],[Churn]]="No",Churn_Data[[#This Row],[MonthlyCharges]],NA())</f>
        <v>#N/A</v>
      </c>
      <c r="AC1463" t="e">
        <f>IF(Churn_Data[[#This Row],[Churn]]="No",Churn_Data[[#This Row],[tenure]],NA())</f>
        <v>#N/A</v>
      </c>
      <c r="AD1463">
        <f>IF(Churn_Data[[#This Row],[Churn]]="Yes",Churn_Data[[#This Row],[MonthlyCharges]],NA())</f>
        <v>72.650000000000006</v>
      </c>
      <c r="AE1463">
        <f>IF(Churn_Data[[#This Row],[Churn]]="Yes",Churn_Data[[#This Row],[tenure]],NA())</f>
        <v>16</v>
      </c>
      <c r="AF1463">
        <v>1162.4000000000001</v>
      </c>
    </row>
    <row r="1464" spans="1:32" x14ac:dyDescent="0.3">
      <c r="A1464" t="s">
        <v>1496</v>
      </c>
      <c r="B1464" t="s">
        <v>30</v>
      </c>
      <c r="C1464" t="str">
        <f>IF(Churn_Data[[#This Row],[SeniorCitizen]]=1,"Yes","No")</f>
        <v>No</v>
      </c>
      <c r="D1464">
        <v>0</v>
      </c>
      <c r="E1464" t="s">
        <v>24</v>
      </c>
      <c r="F1464" t="s">
        <v>25</v>
      </c>
      <c r="G1464" t="s">
        <v>24</v>
      </c>
      <c r="H1464" t="s">
        <v>24</v>
      </c>
      <c r="I1464" t="s">
        <v>26</v>
      </c>
      <c r="J1464" t="str">
        <f>IF(Churn_Data[[#This Row],[InternetService]]&lt;&gt;"No","Yes","No")</f>
        <v>Yes</v>
      </c>
      <c r="K1464" t="s">
        <v>25</v>
      </c>
      <c r="L1464" t="s">
        <v>25</v>
      </c>
      <c r="M1464" t="s">
        <v>25</v>
      </c>
      <c r="N1464" t="s">
        <v>25</v>
      </c>
      <c r="O1464" t="s">
        <v>25</v>
      </c>
      <c r="P1464" t="s">
        <v>25</v>
      </c>
      <c r="Q1464" t="s">
        <v>24</v>
      </c>
      <c r="R1464">
        <f>IF(Churn_Data[[#This Row],[Churn]]="Yes",1,0)</f>
        <v>1</v>
      </c>
      <c r="S1464" t="s">
        <v>24</v>
      </c>
      <c r="T1464">
        <f>(Churn_Data[[#This Row],[OnlineSecurity]]="Yes")+(Churn_Data[[#This Row],[OnlineBackup]]="Yes")+(Churn_Data[[#This Row],[DeviceProtection]]="Yes")+(Churn_Data[[#This Row],[TechSupport]]="Yes")+(Churn_Data[[#This Row],[StreamingTV]]="Yes")+(Churn_Data[[#This Row],[StreamingMovies]]="Yes")</f>
        <v>0</v>
      </c>
      <c r="U1464" t="s">
        <v>27</v>
      </c>
      <c r="V1464" t="s">
        <v>32</v>
      </c>
      <c r="W1464" t="str">
        <f>IF(ISNUMBER(SEARCH("automatic", Churn_Data[[#This Row],[PaymentMethod]])), "Automatic", "Manual")</f>
        <v>Manual</v>
      </c>
      <c r="X1464">
        <v>74.95</v>
      </c>
      <c r="Y1464" t="str">
        <f>IF(Churn_Data[[#This Row],[tenure]]&lt;=12,"0-1 Year",IF(Churn_Data[[#This Row],[tenure]]&lt;=24,"1-2 Years",IF(Churn_Data[[#This Row],[tenure]]&lt;=36,"2-3 Years",IF(Churn_Data[[#This Row],[tenure]]&lt;=48,"3-4 Years",IF(Churn_Data[[#This Row],[tenure]]&lt;=60,"4-5 Years","5+ Years")))))</f>
        <v>0-1 Year</v>
      </c>
      <c r="Z1464">
        <v>11</v>
      </c>
      <c r="AA1464">
        <v>825.7</v>
      </c>
      <c r="AB1464" t="e">
        <f>IF(Churn_Data[[#This Row],[Churn]]="No",Churn_Data[[#This Row],[MonthlyCharges]],NA())</f>
        <v>#N/A</v>
      </c>
      <c r="AC1464" t="e">
        <f>IF(Churn_Data[[#This Row],[Churn]]="No",Churn_Data[[#This Row],[tenure]],NA())</f>
        <v>#N/A</v>
      </c>
      <c r="AD1464">
        <f>IF(Churn_Data[[#This Row],[Churn]]="Yes",Churn_Data[[#This Row],[MonthlyCharges]],NA())</f>
        <v>74.95</v>
      </c>
      <c r="AE1464">
        <f>IF(Churn_Data[[#This Row],[Churn]]="Yes",Churn_Data[[#This Row],[tenure]],NA())</f>
        <v>11</v>
      </c>
      <c r="AF1464">
        <v>824.45</v>
      </c>
    </row>
    <row r="1465" spans="1:32" x14ac:dyDescent="0.3">
      <c r="A1465" t="s">
        <v>1497</v>
      </c>
      <c r="B1465" t="s">
        <v>30</v>
      </c>
      <c r="C1465" t="str">
        <f>IF(Churn_Data[[#This Row],[SeniorCitizen]]=1,"Yes","No")</f>
        <v>No</v>
      </c>
      <c r="D1465">
        <v>0</v>
      </c>
      <c r="E1465" t="s">
        <v>25</v>
      </c>
      <c r="F1465" t="s">
        <v>25</v>
      </c>
      <c r="G1465" t="s">
        <v>24</v>
      </c>
      <c r="H1465" t="s">
        <v>24</v>
      </c>
      <c r="I1465" t="s">
        <v>26</v>
      </c>
      <c r="J1465" t="str">
        <f>IF(Churn_Data[[#This Row],[InternetService]]&lt;&gt;"No","Yes","No")</f>
        <v>Yes</v>
      </c>
      <c r="K1465" t="s">
        <v>25</v>
      </c>
      <c r="L1465" t="s">
        <v>25</v>
      </c>
      <c r="M1465" t="s">
        <v>25</v>
      </c>
      <c r="N1465" t="s">
        <v>25</v>
      </c>
      <c r="O1465" t="s">
        <v>25</v>
      </c>
      <c r="P1465" t="s">
        <v>25</v>
      </c>
      <c r="Q1465" t="s">
        <v>24</v>
      </c>
      <c r="R1465">
        <f>IF(Churn_Data[[#This Row],[Churn]]="Yes",1,0)</f>
        <v>1</v>
      </c>
      <c r="S1465" t="s">
        <v>24</v>
      </c>
      <c r="T1465">
        <f>(Churn_Data[[#This Row],[OnlineSecurity]]="Yes")+(Churn_Data[[#This Row],[OnlineBackup]]="Yes")+(Churn_Data[[#This Row],[DeviceProtection]]="Yes")+(Churn_Data[[#This Row],[TechSupport]]="Yes")+(Churn_Data[[#This Row],[StreamingTV]]="Yes")+(Churn_Data[[#This Row],[StreamingMovies]]="Yes")</f>
        <v>0</v>
      </c>
      <c r="U1465" t="s">
        <v>27</v>
      </c>
      <c r="V1465" t="s">
        <v>32</v>
      </c>
      <c r="W1465" t="str">
        <f>IF(ISNUMBER(SEARCH("automatic", Churn_Data[[#This Row],[PaymentMethod]])), "Automatic", "Manual")</f>
        <v>Manual</v>
      </c>
      <c r="X1465">
        <v>74.95</v>
      </c>
      <c r="Y1465" t="str">
        <f>IF(Churn_Data[[#This Row],[tenure]]&lt;=12,"0-1 Year",IF(Churn_Data[[#This Row],[tenure]]&lt;=24,"1-2 Years",IF(Churn_Data[[#This Row],[tenure]]&lt;=36,"2-3 Years",IF(Churn_Data[[#This Row],[tenure]]&lt;=48,"3-4 Years",IF(Churn_Data[[#This Row],[tenure]]&lt;=60,"4-5 Years","5+ Years")))))</f>
        <v>1-2 Years</v>
      </c>
      <c r="Z1465">
        <v>23</v>
      </c>
      <c r="AA1465">
        <v>1710.45</v>
      </c>
      <c r="AB1465" t="e">
        <f>IF(Churn_Data[[#This Row],[Churn]]="No",Churn_Data[[#This Row],[MonthlyCharges]],NA())</f>
        <v>#N/A</v>
      </c>
      <c r="AC1465" t="e">
        <f>IF(Churn_Data[[#This Row],[Churn]]="No",Churn_Data[[#This Row],[tenure]],NA())</f>
        <v>#N/A</v>
      </c>
      <c r="AD1465">
        <f>IF(Churn_Data[[#This Row],[Churn]]="Yes",Churn_Data[[#This Row],[MonthlyCharges]],NA())</f>
        <v>74.95</v>
      </c>
      <c r="AE1465">
        <f>IF(Churn_Data[[#This Row],[Churn]]="Yes",Churn_Data[[#This Row],[tenure]],NA())</f>
        <v>23</v>
      </c>
      <c r="AF1465">
        <v>1723.85</v>
      </c>
    </row>
    <row r="1466" spans="1:32" x14ac:dyDescent="0.3">
      <c r="A1466" t="s">
        <v>1498</v>
      </c>
      <c r="B1466" t="s">
        <v>23</v>
      </c>
      <c r="C1466" t="str">
        <f>IF(Churn_Data[[#This Row],[SeniorCitizen]]=1,"Yes","No")</f>
        <v>No</v>
      </c>
      <c r="D1466">
        <v>0</v>
      </c>
      <c r="E1466" t="s">
        <v>25</v>
      </c>
      <c r="F1466" t="s">
        <v>25</v>
      </c>
      <c r="G1466" t="s">
        <v>24</v>
      </c>
      <c r="H1466" t="s">
        <v>24</v>
      </c>
      <c r="I1466" t="s">
        <v>26</v>
      </c>
      <c r="J1466" t="str">
        <f>IF(Churn_Data[[#This Row],[InternetService]]&lt;&gt;"No","Yes","No")</f>
        <v>Yes</v>
      </c>
      <c r="K1466" t="s">
        <v>25</v>
      </c>
      <c r="L1466" t="s">
        <v>25</v>
      </c>
      <c r="M1466" t="s">
        <v>25</v>
      </c>
      <c r="N1466" t="s">
        <v>25</v>
      </c>
      <c r="O1466" t="s">
        <v>25</v>
      </c>
      <c r="P1466" t="s">
        <v>25</v>
      </c>
      <c r="Q1466" t="s">
        <v>24</v>
      </c>
      <c r="R1466">
        <f>IF(Churn_Data[[#This Row],[Churn]]="Yes",1,0)</f>
        <v>1</v>
      </c>
      <c r="S1466" t="s">
        <v>25</v>
      </c>
      <c r="T1466">
        <f>(Churn_Data[[#This Row],[OnlineSecurity]]="Yes")+(Churn_Data[[#This Row],[OnlineBackup]]="Yes")+(Churn_Data[[#This Row],[DeviceProtection]]="Yes")+(Churn_Data[[#This Row],[TechSupport]]="Yes")+(Churn_Data[[#This Row],[StreamingTV]]="Yes")+(Churn_Data[[#This Row],[StreamingMovies]]="Yes")</f>
        <v>0</v>
      </c>
      <c r="U1466" t="s">
        <v>27</v>
      </c>
      <c r="V1466" t="s">
        <v>32</v>
      </c>
      <c r="W1466" t="str">
        <f>IF(ISNUMBER(SEARCH("automatic", Churn_Data[[#This Row],[PaymentMethod]])), "Automatic", "Manual")</f>
        <v>Manual</v>
      </c>
      <c r="X1466">
        <v>75.25</v>
      </c>
      <c r="Y1466" t="str">
        <f>IF(Churn_Data[[#This Row],[tenure]]&lt;=12,"0-1 Year",IF(Churn_Data[[#This Row],[tenure]]&lt;=24,"1-2 Years",IF(Churn_Data[[#This Row],[tenure]]&lt;=36,"2-3 Years",IF(Churn_Data[[#This Row],[tenure]]&lt;=48,"3-4 Years",IF(Churn_Data[[#This Row],[tenure]]&lt;=60,"4-5 Years","5+ Years")))))</f>
        <v>0-1 Year</v>
      </c>
      <c r="Z1466">
        <v>3</v>
      </c>
      <c r="AA1466">
        <v>242</v>
      </c>
      <c r="AB1466" t="e">
        <f>IF(Churn_Data[[#This Row],[Churn]]="No",Churn_Data[[#This Row],[MonthlyCharges]],NA())</f>
        <v>#N/A</v>
      </c>
      <c r="AC1466" t="e">
        <f>IF(Churn_Data[[#This Row],[Churn]]="No",Churn_Data[[#This Row],[tenure]],NA())</f>
        <v>#N/A</v>
      </c>
      <c r="AD1466">
        <f>IF(Churn_Data[[#This Row],[Churn]]="Yes",Churn_Data[[#This Row],[MonthlyCharges]],NA())</f>
        <v>75.25</v>
      </c>
      <c r="AE1466">
        <f>IF(Churn_Data[[#This Row],[Churn]]="Yes",Churn_Data[[#This Row],[tenure]],NA())</f>
        <v>3</v>
      </c>
      <c r="AF1466">
        <v>225.75</v>
      </c>
    </row>
    <row r="1467" spans="1:32" x14ac:dyDescent="0.3">
      <c r="A1467" t="s">
        <v>1499</v>
      </c>
      <c r="B1467" t="s">
        <v>23</v>
      </c>
      <c r="C1467" t="str">
        <f>IF(Churn_Data[[#This Row],[SeniorCitizen]]=1,"Yes","No")</f>
        <v>Yes</v>
      </c>
      <c r="D1467">
        <v>1</v>
      </c>
      <c r="E1467" t="s">
        <v>25</v>
      </c>
      <c r="F1467" t="s">
        <v>25</v>
      </c>
      <c r="G1467" t="s">
        <v>24</v>
      </c>
      <c r="H1467" t="s">
        <v>24</v>
      </c>
      <c r="I1467" t="s">
        <v>26</v>
      </c>
      <c r="J1467" t="str">
        <f>IF(Churn_Data[[#This Row],[InternetService]]&lt;&gt;"No","Yes","No")</f>
        <v>Yes</v>
      </c>
      <c r="K1467" t="s">
        <v>25</v>
      </c>
      <c r="L1467" t="s">
        <v>25</v>
      </c>
      <c r="M1467" t="s">
        <v>25</v>
      </c>
      <c r="N1467" t="s">
        <v>25</v>
      </c>
      <c r="O1467" t="s">
        <v>25</v>
      </c>
      <c r="P1467" t="s">
        <v>25</v>
      </c>
      <c r="Q1467" t="s">
        <v>25</v>
      </c>
      <c r="R1467">
        <f>IF(Churn_Data[[#This Row],[Churn]]="Yes",1,0)</f>
        <v>0</v>
      </c>
      <c r="S1467" t="s">
        <v>24</v>
      </c>
      <c r="T1467">
        <f>(Churn_Data[[#This Row],[OnlineSecurity]]="Yes")+(Churn_Data[[#This Row],[OnlineBackup]]="Yes")+(Churn_Data[[#This Row],[DeviceProtection]]="Yes")+(Churn_Data[[#This Row],[TechSupport]]="Yes")+(Churn_Data[[#This Row],[StreamingTV]]="Yes")+(Churn_Data[[#This Row],[StreamingMovies]]="Yes")</f>
        <v>0</v>
      </c>
      <c r="U1467" t="s">
        <v>27</v>
      </c>
      <c r="V1467" t="s">
        <v>32</v>
      </c>
      <c r="W1467" t="str">
        <f>IF(ISNUMBER(SEARCH("automatic", Churn_Data[[#This Row],[PaymentMethod]])), "Automatic", "Manual")</f>
        <v>Manual</v>
      </c>
      <c r="X1467">
        <v>74.45</v>
      </c>
      <c r="Y1467" t="str">
        <f>IF(Churn_Data[[#This Row],[tenure]]&lt;=12,"0-1 Year",IF(Churn_Data[[#This Row],[tenure]]&lt;=24,"1-2 Years",IF(Churn_Data[[#This Row],[tenure]]&lt;=36,"2-3 Years",IF(Churn_Data[[#This Row],[tenure]]&lt;=48,"3-4 Years",IF(Churn_Data[[#This Row],[tenure]]&lt;=60,"4-5 Years","5+ Years")))))</f>
        <v>0-1 Year</v>
      </c>
      <c r="Z1467">
        <v>4</v>
      </c>
      <c r="AA1467">
        <v>294.45</v>
      </c>
      <c r="AB1467">
        <f>IF(Churn_Data[[#This Row],[Churn]]="No",Churn_Data[[#This Row],[MonthlyCharges]],NA())</f>
        <v>74.45</v>
      </c>
      <c r="AC1467">
        <f>IF(Churn_Data[[#This Row],[Churn]]="No",Churn_Data[[#This Row],[tenure]],NA())</f>
        <v>4</v>
      </c>
      <c r="AD1467" t="e">
        <f>IF(Churn_Data[[#This Row],[Churn]]="Yes",Churn_Data[[#This Row],[MonthlyCharges]],NA())</f>
        <v>#N/A</v>
      </c>
      <c r="AE1467" t="e">
        <f>IF(Churn_Data[[#This Row],[Churn]]="Yes",Churn_Data[[#This Row],[tenure]],NA())</f>
        <v>#N/A</v>
      </c>
      <c r="AF1467">
        <v>297.8</v>
      </c>
    </row>
    <row r="1468" spans="1:32" x14ac:dyDescent="0.3">
      <c r="A1468" t="s">
        <v>1500</v>
      </c>
      <c r="B1468" t="s">
        <v>30</v>
      </c>
      <c r="C1468" t="str">
        <f>IF(Churn_Data[[#This Row],[SeniorCitizen]]=1,"Yes","No")</f>
        <v>Yes</v>
      </c>
      <c r="D1468">
        <v>1</v>
      </c>
      <c r="E1468" t="s">
        <v>25</v>
      </c>
      <c r="F1468" t="s">
        <v>25</v>
      </c>
      <c r="G1468" t="s">
        <v>24</v>
      </c>
      <c r="H1468" t="s">
        <v>24</v>
      </c>
      <c r="I1468" t="s">
        <v>26</v>
      </c>
      <c r="J1468" t="str">
        <f>IF(Churn_Data[[#This Row],[InternetService]]&lt;&gt;"No","Yes","No")</f>
        <v>Yes</v>
      </c>
      <c r="K1468" t="s">
        <v>25</v>
      </c>
      <c r="L1468" t="s">
        <v>25</v>
      </c>
      <c r="M1468" t="s">
        <v>25</v>
      </c>
      <c r="N1468" t="s">
        <v>25</v>
      </c>
      <c r="O1468" t="s">
        <v>25</v>
      </c>
      <c r="P1468" t="s">
        <v>25</v>
      </c>
      <c r="Q1468" t="s">
        <v>24</v>
      </c>
      <c r="R1468">
        <f>IF(Churn_Data[[#This Row],[Churn]]="Yes",1,0)</f>
        <v>1</v>
      </c>
      <c r="S1468" t="s">
        <v>24</v>
      </c>
      <c r="T1468">
        <f>(Churn_Data[[#This Row],[OnlineSecurity]]="Yes")+(Churn_Data[[#This Row],[OnlineBackup]]="Yes")+(Churn_Data[[#This Row],[DeviceProtection]]="Yes")+(Churn_Data[[#This Row],[TechSupport]]="Yes")+(Churn_Data[[#This Row],[StreamingTV]]="Yes")+(Churn_Data[[#This Row],[StreamingMovies]]="Yes")</f>
        <v>0</v>
      </c>
      <c r="U1468" t="s">
        <v>27</v>
      </c>
      <c r="V1468" t="s">
        <v>32</v>
      </c>
      <c r="W1468" t="str">
        <f>IF(ISNUMBER(SEARCH("automatic", Churn_Data[[#This Row],[PaymentMethod]])), "Automatic", "Manual")</f>
        <v>Manual</v>
      </c>
      <c r="X1468">
        <v>76.05</v>
      </c>
      <c r="Y1468" t="str">
        <f>IF(Churn_Data[[#This Row],[tenure]]&lt;=12,"0-1 Year",IF(Churn_Data[[#This Row],[tenure]]&lt;=24,"1-2 Years",IF(Churn_Data[[#This Row],[tenure]]&lt;=36,"2-3 Years",IF(Churn_Data[[#This Row],[tenure]]&lt;=48,"3-4 Years",IF(Churn_Data[[#This Row],[tenure]]&lt;=60,"4-5 Years","5+ Years")))))</f>
        <v>0-1 Year</v>
      </c>
      <c r="Z1468">
        <v>3</v>
      </c>
      <c r="AA1468">
        <v>231.8</v>
      </c>
      <c r="AB1468" t="e">
        <f>IF(Churn_Data[[#This Row],[Churn]]="No",Churn_Data[[#This Row],[MonthlyCharges]],NA())</f>
        <v>#N/A</v>
      </c>
      <c r="AC1468" t="e">
        <f>IF(Churn_Data[[#This Row],[Churn]]="No",Churn_Data[[#This Row],[tenure]],NA())</f>
        <v>#N/A</v>
      </c>
      <c r="AD1468">
        <f>IF(Churn_Data[[#This Row],[Churn]]="Yes",Churn_Data[[#This Row],[MonthlyCharges]],NA())</f>
        <v>76.05</v>
      </c>
      <c r="AE1468">
        <f>IF(Churn_Data[[#This Row],[Churn]]="Yes",Churn_Data[[#This Row],[tenure]],NA())</f>
        <v>3</v>
      </c>
      <c r="AF1468">
        <v>228.15</v>
      </c>
    </row>
    <row r="1469" spans="1:32" x14ac:dyDescent="0.3">
      <c r="A1469" t="s">
        <v>1501</v>
      </c>
      <c r="B1469" t="s">
        <v>30</v>
      </c>
      <c r="C1469" t="str">
        <f>IF(Churn_Data[[#This Row],[SeniorCitizen]]=1,"Yes","No")</f>
        <v>No</v>
      </c>
      <c r="D1469">
        <v>0</v>
      </c>
      <c r="E1469" t="s">
        <v>24</v>
      </c>
      <c r="F1469" t="s">
        <v>25</v>
      </c>
      <c r="G1469" t="s">
        <v>24</v>
      </c>
      <c r="H1469" t="s">
        <v>24</v>
      </c>
      <c r="I1469" t="s">
        <v>26</v>
      </c>
      <c r="J1469" t="str">
        <f>IF(Churn_Data[[#This Row],[InternetService]]&lt;&gt;"No","Yes","No")</f>
        <v>Yes</v>
      </c>
      <c r="K1469" t="s">
        <v>25</v>
      </c>
      <c r="L1469" t="s">
        <v>25</v>
      </c>
      <c r="M1469" t="s">
        <v>25</v>
      </c>
      <c r="N1469" t="s">
        <v>25</v>
      </c>
      <c r="O1469" t="s">
        <v>25</v>
      </c>
      <c r="P1469" t="s">
        <v>25</v>
      </c>
      <c r="Q1469" t="s">
        <v>24</v>
      </c>
      <c r="R1469">
        <f>IF(Churn_Data[[#This Row],[Churn]]="Yes",1,0)</f>
        <v>1</v>
      </c>
      <c r="S1469" t="s">
        <v>24</v>
      </c>
      <c r="T1469">
        <f>(Churn_Data[[#This Row],[OnlineSecurity]]="Yes")+(Churn_Data[[#This Row],[OnlineBackup]]="Yes")+(Churn_Data[[#This Row],[DeviceProtection]]="Yes")+(Churn_Data[[#This Row],[TechSupport]]="Yes")+(Churn_Data[[#This Row],[StreamingTV]]="Yes")+(Churn_Data[[#This Row],[StreamingMovies]]="Yes")</f>
        <v>0</v>
      </c>
      <c r="U1469" t="s">
        <v>27</v>
      </c>
      <c r="V1469" t="s">
        <v>32</v>
      </c>
      <c r="W1469" t="str">
        <f>IF(ISNUMBER(SEARCH("automatic", Churn_Data[[#This Row],[PaymentMethod]])), "Automatic", "Manual")</f>
        <v>Manual</v>
      </c>
      <c r="X1469">
        <v>74.650000000000006</v>
      </c>
      <c r="Y1469" t="str">
        <f>IF(Churn_Data[[#This Row],[tenure]]&lt;=12,"0-1 Year",IF(Churn_Data[[#This Row],[tenure]]&lt;=24,"1-2 Years",IF(Churn_Data[[#This Row],[tenure]]&lt;=36,"2-3 Years",IF(Churn_Data[[#This Row],[tenure]]&lt;=48,"3-4 Years",IF(Churn_Data[[#This Row],[tenure]]&lt;=60,"4-5 Years","5+ Years")))))</f>
        <v>0-1 Year</v>
      </c>
      <c r="Z1469">
        <v>4</v>
      </c>
      <c r="AA1469">
        <v>301.39999999999998</v>
      </c>
      <c r="AB1469" t="e">
        <f>IF(Churn_Data[[#This Row],[Churn]]="No",Churn_Data[[#This Row],[MonthlyCharges]],NA())</f>
        <v>#N/A</v>
      </c>
      <c r="AC1469" t="e">
        <f>IF(Churn_Data[[#This Row],[Churn]]="No",Churn_Data[[#This Row],[tenure]],NA())</f>
        <v>#N/A</v>
      </c>
      <c r="AD1469">
        <f>IF(Churn_Data[[#This Row],[Churn]]="Yes",Churn_Data[[#This Row],[MonthlyCharges]],NA())</f>
        <v>74.650000000000006</v>
      </c>
      <c r="AE1469">
        <f>IF(Churn_Data[[#This Row],[Churn]]="Yes",Churn_Data[[#This Row],[tenure]],NA())</f>
        <v>4</v>
      </c>
      <c r="AF1469">
        <v>298.60000000000002</v>
      </c>
    </row>
    <row r="1470" spans="1:32" x14ac:dyDescent="0.3">
      <c r="A1470" t="s">
        <v>1502</v>
      </c>
      <c r="B1470" t="s">
        <v>23</v>
      </c>
      <c r="C1470" t="str">
        <f>IF(Churn_Data[[#This Row],[SeniorCitizen]]=1,"Yes","No")</f>
        <v>Yes</v>
      </c>
      <c r="D1470">
        <v>1</v>
      </c>
      <c r="E1470" t="s">
        <v>25</v>
      </c>
      <c r="F1470" t="s">
        <v>25</v>
      </c>
      <c r="G1470" t="s">
        <v>24</v>
      </c>
      <c r="H1470" t="s">
        <v>24</v>
      </c>
      <c r="I1470" t="s">
        <v>26</v>
      </c>
      <c r="J1470" t="str">
        <f>IF(Churn_Data[[#This Row],[InternetService]]&lt;&gt;"No","Yes","No")</f>
        <v>Yes</v>
      </c>
      <c r="K1470" t="s">
        <v>25</v>
      </c>
      <c r="L1470" t="s">
        <v>25</v>
      </c>
      <c r="M1470" t="s">
        <v>25</v>
      </c>
      <c r="N1470" t="s">
        <v>25</v>
      </c>
      <c r="O1470" t="s">
        <v>25</v>
      </c>
      <c r="P1470" t="s">
        <v>25</v>
      </c>
      <c r="Q1470" t="s">
        <v>24</v>
      </c>
      <c r="R1470">
        <f>IF(Churn_Data[[#This Row],[Churn]]="Yes",1,0)</f>
        <v>1</v>
      </c>
      <c r="S1470" t="s">
        <v>24</v>
      </c>
      <c r="T1470">
        <f>(Churn_Data[[#This Row],[OnlineSecurity]]="Yes")+(Churn_Data[[#This Row],[OnlineBackup]]="Yes")+(Churn_Data[[#This Row],[DeviceProtection]]="Yes")+(Churn_Data[[#This Row],[TechSupport]]="Yes")+(Churn_Data[[#This Row],[StreamingTV]]="Yes")+(Churn_Data[[#This Row],[StreamingMovies]]="Yes")</f>
        <v>0</v>
      </c>
      <c r="U1470" t="s">
        <v>27</v>
      </c>
      <c r="V1470" t="s">
        <v>32</v>
      </c>
      <c r="W1470" t="str">
        <f>IF(ISNUMBER(SEARCH("automatic", Churn_Data[[#This Row],[PaymentMethod]])), "Automatic", "Manual")</f>
        <v>Manual</v>
      </c>
      <c r="X1470">
        <v>74.55</v>
      </c>
      <c r="Y1470" t="str">
        <f>IF(Churn_Data[[#This Row],[tenure]]&lt;=12,"0-1 Year",IF(Churn_Data[[#This Row],[tenure]]&lt;=24,"1-2 Years",IF(Churn_Data[[#This Row],[tenure]]&lt;=36,"2-3 Years",IF(Churn_Data[[#This Row],[tenure]]&lt;=48,"3-4 Years",IF(Churn_Data[[#This Row],[tenure]]&lt;=60,"4-5 Years","5+ Years")))))</f>
        <v>0-1 Year</v>
      </c>
      <c r="Z1470">
        <v>9</v>
      </c>
      <c r="AA1470">
        <v>622.9</v>
      </c>
      <c r="AB1470" t="e">
        <f>IF(Churn_Data[[#This Row],[Churn]]="No",Churn_Data[[#This Row],[MonthlyCharges]],NA())</f>
        <v>#N/A</v>
      </c>
      <c r="AC1470" t="e">
        <f>IF(Churn_Data[[#This Row],[Churn]]="No",Churn_Data[[#This Row],[tenure]],NA())</f>
        <v>#N/A</v>
      </c>
      <c r="AD1470">
        <f>IF(Churn_Data[[#This Row],[Churn]]="Yes",Churn_Data[[#This Row],[MonthlyCharges]],NA())</f>
        <v>74.55</v>
      </c>
      <c r="AE1470">
        <f>IF(Churn_Data[[#This Row],[Churn]]="Yes",Churn_Data[[#This Row],[tenure]],NA())</f>
        <v>9</v>
      </c>
      <c r="AF1470">
        <v>670.95</v>
      </c>
    </row>
    <row r="1471" spans="1:32" x14ac:dyDescent="0.3">
      <c r="A1471" t="s">
        <v>1503</v>
      </c>
      <c r="B1471" t="s">
        <v>30</v>
      </c>
      <c r="C1471" t="str">
        <f>IF(Churn_Data[[#This Row],[SeniorCitizen]]=1,"Yes","No")</f>
        <v>Yes</v>
      </c>
      <c r="D1471">
        <v>1</v>
      </c>
      <c r="E1471" t="s">
        <v>25</v>
      </c>
      <c r="F1471" t="s">
        <v>25</v>
      </c>
      <c r="G1471" t="s">
        <v>24</v>
      </c>
      <c r="H1471" t="s">
        <v>24</v>
      </c>
      <c r="I1471" t="s">
        <v>26</v>
      </c>
      <c r="J1471" t="str">
        <f>IF(Churn_Data[[#This Row],[InternetService]]&lt;&gt;"No","Yes","No")</f>
        <v>Yes</v>
      </c>
      <c r="K1471" t="s">
        <v>25</v>
      </c>
      <c r="L1471" t="s">
        <v>25</v>
      </c>
      <c r="M1471" t="s">
        <v>25</v>
      </c>
      <c r="N1471" t="s">
        <v>25</v>
      </c>
      <c r="O1471" t="s">
        <v>25</v>
      </c>
      <c r="P1471" t="s">
        <v>25</v>
      </c>
      <c r="Q1471" t="s">
        <v>24</v>
      </c>
      <c r="R1471">
        <f>IF(Churn_Data[[#This Row],[Churn]]="Yes",1,0)</f>
        <v>1</v>
      </c>
      <c r="S1471" t="s">
        <v>24</v>
      </c>
      <c r="T1471">
        <f>(Churn_Data[[#This Row],[OnlineSecurity]]="Yes")+(Churn_Data[[#This Row],[OnlineBackup]]="Yes")+(Churn_Data[[#This Row],[DeviceProtection]]="Yes")+(Churn_Data[[#This Row],[TechSupport]]="Yes")+(Churn_Data[[#This Row],[StreamingTV]]="Yes")+(Churn_Data[[#This Row],[StreamingMovies]]="Yes")</f>
        <v>0</v>
      </c>
      <c r="U1471" t="s">
        <v>27</v>
      </c>
      <c r="V1471" t="s">
        <v>32</v>
      </c>
      <c r="W1471" t="str">
        <f>IF(ISNUMBER(SEARCH("automatic", Churn_Data[[#This Row],[PaymentMethod]])), "Automatic", "Manual")</f>
        <v>Manual</v>
      </c>
      <c r="X1471">
        <v>74.95</v>
      </c>
      <c r="Y1471" t="str">
        <f>IF(Churn_Data[[#This Row],[tenure]]&lt;=12,"0-1 Year",IF(Churn_Data[[#This Row],[tenure]]&lt;=24,"1-2 Years",IF(Churn_Data[[#This Row],[tenure]]&lt;=36,"2-3 Years",IF(Churn_Data[[#This Row],[tenure]]&lt;=48,"3-4 Years",IF(Churn_Data[[#This Row],[tenure]]&lt;=60,"4-5 Years","5+ Years")))))</f>
        <v>1-2 Years</v>
      </c>
      <c r="Z1471">
        <v>14</v>
      </c>
      <c r="AA1471">
        <v>1036.75</v>
      </c>
      <c r="AB1471" t="e">
        <f>IF(Churn_Data[[#This Row],[Churn]]="No",Churn_Data[[#This Row],[MonthlyCharges]],NA())</f>
        <v>#N/A</v>
      </c>
      <c r="AC1471" t="e">
        <f>IF(Churn_Data[[#This Row],[Churn]]="No",Churn_Data[[#This Row],[tenure]],NA())</f>
        <v>#N/A</v>
      </c>
      <c r="AD1471">
        <f>IF(Churn_Data[[#This Row],[Churn]]="Yes",Churn_Data[[#This Row],[MonthlyCharges]],NA())</f>
        <v>74.95</v>
      </c>
      <c r="AE1471">
        <f>IF(Churn_Data[[#This Row],[Churn]]="Yes",Churn_Data[[#This Row],[tenure]],NA())</f>
        <v>14</v>
      </c>
      <c r="AF1471">
        <v>1049.3</v>
      </c>
    </row>
    <row r="1472" spans="1:32" x14ac:dyDescent="0.3">
      <c r="A1472" t="s">
        <v>1504</v>
      </c>
      <c r="B1472" t="s">
        <v>30</v>
      </c>
      <c r="C1472" t="str">
        <f>IF(Churn_Data[[#This Row],[SeniorCitizen]]=1,"Yes","No")</f>
        <v>Yes</v>
      </c>
      <c r="D1472">
        <v>1</v>
      </c>
      <c r="E1472" t="s">
        <v>25</v>
      </c>
      <c r="F1472" t="s">
        <v>25</v>
      </c>
      <c r="G1472" t="s">
        <v>24</v>
      </c>
      <c r="H1472" t="s">
        <v>24</v>
      </c>
      <c r="I1472" t="s">
        <v>26</v>
      </c>
      <c r="J1472" t="str">
        <f>IF(Churn_Data[[#This Row],[InternetService]]&lt;&gt;"No","Yes","No")</f>
        <v>Yes</v>
      </c>
      <c r="K1472" t="s">
        <v>25</v>
      </c>
      <c r="L1472" t="s">
        <v>25</v>
      </c>
      <c r="M1472" t="s">
        <v>25</v>
      </c>
      <c r="N1472" t="s">
        <v>25</v>
      </c>
      <c r="O1472" t="s">
        <v>25</v>
      </c>
      <c r="P1472" t="s">
        <v>25</v>
      </c>
      <c r="Q1472" t="s">
        <v>25</v>
      </c>
      <c r="R1472">
        <f>IF(Churn_Data[[#This Row],[Churn]]="Yes",1,0)</f>
        <v>0</v>
      </c>
      <c r="S1472" t="s">
        <v>24</v>
      </c>
      <c r="T1472">
        <f>(Churn_Data[[#This Row],[OnlineSecurity]]="Yes")+(Churn_Data[[#This Row],[OnlineBackup]]="Yes")+(Churn_Data[[#This Row],[DeviceProtection]]="Yes")+(Churn_Data[[#This Row],[TechSupport]]="Yes")+(Churn_Data[[#This Row],[StreamingTV]]="Yes")+(Churn_Data[[#This Row],[StreamingMovies]]="Yes")</f>
        <v>0</v>
      </c>
      <c r="U1472" t="s">
        <v>27</v>
      </c>
      <c r="V1472" t="s">
        <v>32</v>
      </c>
      <c r="W1472" t="str">
        <f>IF(ISNUMBER(SEARCH("automatic", Churn_Data[[#This Row],[PaymentMethod]])), "Automatic", "Manual")</f>
        <v>Manual</v>
      </c>
      <c r="X1472">
        <v>74.05</v>
      </c>
      <c r="Y1472" t="str">
        <f>IF(Churn_Data[[#This Row],[tenure]]&lt;=12,"0-1 Year",IF(Churn_Data[[#This Row],[tenure]]&lt;=24,"1-2 Years",IF(Churn_Data[[#This Row],[tenure]]&lt;=36,"2-3 Years",IF(Churn_Data[[#This Row],[tenure]]&lt;=48,"3-4 Years",IF(Churn_Data[[#This Row],[tenure]]&lt;=60,"4-5 Years","5+ Years")))))</f>
        <v>0-1 Year</v>
      </c>
      <c r="Z1472">
        <v>9</v>
      </c>
      <c r="AA1472">
        <v>678.45</v>
      </c>
      <c r="AB1472">
        <f>IF(Churn_Data[[#This Row],[Churn]]="No",Churn_Data[[#This Row],[MonthlyCharges]],NA())</f>
        <v>74.05</v>
      </c>
      <c r="AC1472">
        <f>IF(Churn_Data[[#This Row],[Churn]]="No",Churn_Data[[#This Row],[tenure]],NA())</f>
        <v>9</v>
      </c>
      <c r="AD1472" t="e">
        <f>IF(Churn_Data[[#This Row],[Churn]]="Yes",Churn_Data[[#This Row],[MonthlyCharges]],NA())</f>
        <v>#N/A</v>
      </c>
      <c r="AE1472" t="e">
        <f>IF(Churn_Data[[#This Row],[Churn]]="Yes",Churn_Data[[#This Row],[tenure]],NA())</f>
        <v>#N/A</v>
      </c>
      <c r="AF1472">
        <v>666.45</v>
      </c>
    </row>
    <row r="1473" spans="1:32" x14ac:dyDescent="0.3">
      <c r="A1473" t="s">
        <v>1505</v>
      </c>
      <c r="B1473" t="s">
        <v>23</v>
      </c>
      <c r="C1473" t="str">
        <f>IF(Churn_Data[[#This Row],[SeniorCitizen]]=1,"Yes","No")</f>
        <v>No</v>
      </c>
      <c r="D1473">
        <v>0</v>
      </c>
      <c r="E1473" t="s">
        <v>25</v>
      </c>
      <c r="F1473" t="s">
        <v>25</v>
      </c>
      <c r="G1473" t="s">
        <v>24</v>
      </c>
      <c r="H1473" t="s">
        <v>24</v>
      </c>
      <c r="I1473" t="s">
        <v>26</v>
      </c>
      <c r="J1473" t="str">
        <f>IF(Churn_Data[[#This Row],[InternetService]]&lt;&gt;"No","Yes","No")</f>
        <v>Yes</v>
      </c>
      <c r="K1473" t="s">
        <v>25</v>
      </c>
      <c r="L1473" t="s">
        <v>25</v>
      </c>
      <c r="M1473" t="s">
        <v>25</v>
      </c>
      <c r="N1473" t="s">
        <v>25</v>
      </c>
      <c r="O1473" t="s">
        <v>25</v>
      </c>
      <c r="P1473" t="s">
        <v>25</v>
      </c>
      <c r="Q1473" t="s">
        <v>25</v>
      </c>
      <c r="R1473">
        <f>IF(Churn_Data[[#This Row],[Churn]]="Yes",1,0)</f>
        <v>0</v>
      </c>
      <c r="S1473" t="s">
        <v>24</v>
      </c>
      <c r="T1473">
        <f>(Churn_Data[[#This Row],[OnlineSecurity]]="Yes")+(Churn_Data[[#This Row],[OnlineBackup]]="Yes")+(Churn_Data[[#This Row],[DeviceProtection]]="Yes")+(Churn_Data[[#This Row],[TechSupport]]="Yes")+(Churn_Data[[#This Row],[StreamingTV]]="Yes")+(Churn_Data[[#This Row],[StreamingMovies]]="Yes")</f>
        <v>0</v>
      </c>
      <c r="U1473" t="s">
        <v>27</v>
      </c>
      <c r="V1473" t="s">
        <v>32</v>
      </c>
      <c r="W1473" t="str">
        <f>IF(ISNUMBER(SEARCH("automatic", Churn_Data[[#This Row],[PaymentMethod]])), "Automatic", "Manual")</f>
        <v>Manual</v>
      </c>
      <c r="X1473">
        <v>75.349999999999994</v>
      </c>
      <c r="Y1473" t="str">
        <f>IF(Churn_Data[[#This Row],[tenure]]&lt;=12,"0-1 Year",IF(Churn_Data[[#This Row],[tenure]]&lt;=24,"1-2 Years",IF(Churn_Data[[#This Row],[tenure]]&lt;=36,"2-3 Years",IF(Churn_Data[[#This Row],[tenure]]&lt;=48,"3-4 Years",IF(Churn_Data[[#This Row],[tenure]]&lt;=60,"4-5 Years","5+ Years")))))</f>
        <v>0-1 Year</v>
      </c>
      <c r="Z1473">
        <v>7</v>
      </c>
      <c r="AA1473">
        <v>564.65</v>
      </c>
      <c r="AB1473">
        <f>IF(Churn_Data[[#This Row],[Churn]]="No",Churn_Data[[#This Row],[MonthlyCharges]],NA())</f>
        <v>75.349999999999994</v>
      </c>
      <c r="AC1473">
        <f>IF(Churn_Data[[#This Row],[Churn]]="No",Churn_Data[[#This Row],[tenure]],NA())</f>
        <v>7</v>
      </c>
      <c r="AD1473" t="e">
        <f>IF(Churn_Data[[#This Row],[Churn]]="Yes",Churn_Data[[#This Row],[MonthlyCharges]],NA())</f>
        <v>#N/A</v>
      </c>
      <c r="AE1473" t="e">
        <f>IF(Churn_Data[[#This Row],[Churn]]="Yes",Churn_Data[[#This Row],[tenure]],NA())</f>
        <v>#N/A</v>
      </c>
      <c r="AF1473">
        <v>527.45000000000005</v>
      </c>
    </row>
    <row r="1474" spans="1:32" x14ac:dyDescent="0.3">
      <c r="A1474" t="s">
        <v>1506</v>
      </c>
      <c r="B1474" t="s">
        <v>30</v>
      </c>
      <c r="C1474" t="str">
        <f>IF(Churn_Data[[#This Row],[SeniorCitizen]]=1,"Yes","No")</f>
        <v>No</v>
      </c>
      <c r="D1474">
        <v>0</v>
      </c>
      <c r="E1474" t="s">
        <v>24</v>
      </c>
      <c r="F1474" t="s">
        <v>25</v>
      </c>
      <c r="G1474" t="s">
        <v>24</v>
      </c>
      <c r="H1474" t="s">
        <v>24</v>
      </c>
      <c r="I1474" t="s">
        <v>26</v>
      </c>
      <c r="J1474" t="str">
        <f>IF(Churn_Data[[#This Row],[InternetService]]&lt;&gt;"No","Yes","No")</f>
        <v>Yes</v>
      </c>
      <c r="K1474" t="s">
        <v>25</v>
      </c>
      <c r="L1474" t="s">
        <v>25</v>
      </c>
      <c r="M1474" t="s">
        <v>25</v>
      </c>
      <c r="N1474" t="s">
        <v>25</v>
      </c>
      <c r="O1474" t="s">
        <v>25</v>
      </c>
      <c r="P1474" t="s">
        <v>25</v>
      </c>
      <c r="Q1474" t="s">
        <v>24</v>
      </c>
      <c r="R1474">
        <f>IF(Churn_Data[[#This Row],[Churn]]="Yes",1,0)</f>
        <v>1</v>
      </c>
      <c r="S1474" t="s">
        <v>24</v>
      </c>
      <c r="T1474">
        <f>(Churn_Data[[#This Row],[OnlineSecurity]]="Yes")+(Churn_Data[[#This Row],[OnlineBackup]]="Yes")+(Churn_Data[[#This Row],[DeviceProtection]]="Yes")+(Churn_Data[[#This Row],[TechSupport]]="Yes")+(Churn_Data[[#This Row],[StreamingTV]]="Yes")+(Churn_Data[[#This Row],[StreamingMovies]]="Yes")</f>
        <v>0</v>
      </c>
      <c r="U1474" t="s">
        <v>27</v>
      </c>
      <c r="V1474" t="s">
        <v>32</v>
      </c>
      <c r="W1474" t="str">
        <f>IF(ISNUMBER(SEARCH("automatic", Churn_Data[[#This Row],[PaymentMethod]])), "Automatic", "Manual")</f>
        <v>Manual</v>
      </c>
      <c r="X1474">
        <v>75.5</v>
      </c>
      <c r="Y1474" t="str">
        <f>IF(Churn_Data[[#This Row],[tenure]]&lt;=12,"0-1 Year",IF(Churn_Data[[#This Row],[tenure]]&lt;=24,"1-2 Years",IF(Churn_Data[[#This Row],[tenure]]&lt;=36,"2-3 Years",IF(Churn_Data[[#This Row],[tenure]]&lt;=48,"3-4 Years",IF(Churn_Data[[#This Row],[tenure]]&lt;=60,"4-5 Years","5+ Years")))))</f>
        <v>0-1 Year</v>
      </c>
      <c r="Z1474">
        <v>6</v>
      </c>
      <c r="AA1474">
        <v>438</v>
      </c>
      <c r="AB1474" t="e">
        <f>IF(Churn_Data[[#This Row],[Churn]]="No",Churn_Data[[#This Row],[MonthlyCharges]],NA())</f>
        <v>#N/A</v>
      </c>
      <c r="AC1474" t="e">
        <f>IF(Churn_Data[[#This Row],[Churn]]="No",Churn_Data[[#This Row],[tenure]],NA())</f>
        <v>#N/A</v>
      </c>
      <c r="AD1474">
        <f>IF(Churn_Data[[#This Row],[Churn]]="Yes",Churn_Data[[#This Row],[MonthlyCharges]],NA())</f>
        <v>75.5</v>
      </c>
      <c r="AE1474">
        <f>IF(Churn_Data[[#This Row],[Churn]]="Yes",Churn_Data[[#This Row],[tenure]],NA())</f>
        <v>6</v>
      </c>
      <c r="AF1474">
        <v>453</v>
      </c>
    </row>
    <row r="1475" spans="1:32" x14ac:dyDescent="0.3">
      <c r="A1475" t="s">
        <v>1507</v>
      </c>
      <c r="B1475" t="s">
        <v>23</v>
      </c>
      <c r="C1475" t="str">
        <f>IF(Churn_Data[[#This Row],[SeniorCitizen]]=1,"Yes","No")</f>
        <v>No</v>
      </c>
      <c r="D1475">
        <v>0</v>
      </c>
      <c r="E1475" t="s">
        <v>25</v>
      </c>
      <c r="F1475" t="s">
        <v>25</v>
      </c>
      <c r="G1475" t="s">
        <v>24</v>
      </c>
      <c r="H1475" t="s">
        <v>24</v>
      </c>
      <c r="I1475" t="s">
        <v>26</v>
      </c>
      <c r="J1475" t="str">
        <f>IF(Churn_Data[[#This Row],[InternetService]]&lt;&gt;"No","Yes","No")</f>
        <v>Yes</v>
      </c>
      <c r="K1475" t="s">
        <v>25</v>
      </c>
      <c r="L1475" t="s">
        <v>25</v>
      </c>
      <c r="M1475" t="s">
        <v>25</v>
      </c>
      <c r="N1475" t="s">
        <v>25</v>
      </c>
      <c r="O1475" t="s">
        <v>25</v>
      </c>
      <c r="P1475" t="s">
        <v>25</v>
      </c>
      <c r="Q1475" t="s">
        <v>25</v>
      </c>
      <c r="R1475">
        <f>IF(Churn_Data[[#This Row],[Churn]]="Yes",1,0)</f>
        <v>0</v>
      </c>
      <c r="S1475" t="s">
        <v>24</v>
      </c>
      <c r="T1475">
        <f>(Churn_Data[[#This Row],[OnlineSecurity]]="Yes")+(Churn_Data[[#This Row],[OnlineBackup]]="Yes")+(Churn_Data[[#This Row],[DeviceProtection]]="Yes")+(Churn_Data[[#This Row],[TechSupport]]="Yes")+(Churn_Data[[#This Row],[StreamingTV]]="Yes")+(Churn_Data[[#This Row],[StreamingMovies]]="Yes")</f>
        <v>0</v>
      </c>
      <c r="U1475" t="s">
        <v>27</v>
      </c>
      <c r="V1475" t="s">
        <v>32</v>
      </c>
      <c r="W1475" t="str">
        <f>IF(ISNUMBER(SEARCH("automatic", Churn_Data[[#This Row],[PaymentMethod]])), "Automatic", "Manual")</f>
        <v>Manual</v>
      </c>
      <c r="X1475">
        <v>74.150000000000006</v>
      </c>
      <c r="Y1475" t="str">
        <f>IF(Churn_Data[[#This Row],[tenure]]&lt;=12,"0-1 Year",IF(Churn_Data[[#This Row],[tenure]]&lt;=24,"1-2 Years",IF(Churn_Data[[#This Row],[tenure]]&lt;=36,"2-3 Years",IF(Churn_Data[[#This Row],[tenure]]&lt;=48,"3-4 Years",IF(Churn_Data[[#This Row],[tenure]]&lt;=60,"4-5 Years","5+ Years")))))</f>
        <v>1-2 Years</v>
      </c>
      <c r="Z1475">
        <v>18</v>
      </c>
      <c r="AA1475">
        <v>1345.75</v>
      </c>
      <c r="AB1475">
        <f>IF(Churn_Data[[#This Row],[Churn]]="No",Churn_Data[[#This Row],[MonthlyCharges]],NA())</f>
        <v>74.150000000000006</v>
      </c>
      <c r="AC1475">
        <f>IF(Churn_Data[[#This Row],[Churn]]="No",Churn_Data[[#This Row],[tenure]],NA())</f>
        <v>18</v>
      </c>
      <c r="AD1475" t="e">
        <f>IF(Churn_Data[[#This Row],[Churn]]="Yes",Churn_Data[[#This Row],[MonthlyCharges]],NA())</f>
        <v>#N/A</v>
      </c>
      <c r="AE1475" t="e">
        <f>IF(Churn_Data[[#This Row],[Churn]]="Yes",Churn_Data[[#This Row],[tenure]],NA())</f>
        <v>#N/A</v>
      </c>
      <c r="AF1475">
        <v>1334.7</v>
      </c>
    </row>
    <row r="1476" spans="1:32" x14ac:dyDescent="0.3">
      <c r="A1476" t="s">
        <v>1508</v>
      </c>
      <c r="B1476" t="s">
        <v>23</v>
      </c>
      <c r="C1476" t="str">
        <f>IF(Churn_Data[[#This Row],[SeniorCitizen]]=1,"Yes","No")</f>
        <v>No</v>
      </c>
      <c r="D1476">
        <v>0</v>
      </c>
      <c r="E1476" t="s">
        <v>25</v>
      </c>
      <c r="F1476" t="s">
        <v>25</v>
      </c>
      <c r="G1476" t="s">
        <v>24</v>
      </c>
      <c r="H1476" t="s">
        <v>24</v>
      </c>
      <c r="I1476" t="s">
        <v>26</v>
      </c>
      <c r="J1476" t="str">
        <f>IF(Churn_Data[[#This Row],[InternetService]]&lt;&gt;"No","Yes","No")</f>
        <v>Yes</v>
      </c>
      <c r="K1476" t="s">
        <v>25</v>
      </c>
      <c r="L1476" t="s">
        <v>25</v>
      </c>
      <c r="M1476" t="s">
        <v>25</v>
      </c>
      <c r="N1476" t="s">
        <v>25</v>
      </c>
      <c r="O1476" t="s">
        <v>25</v>
      </c>
      <c r="P1476" t="s">
        <v>25</v>
      </c>
      <c r="Q1476" t="s">
        <v>25</v>
      </c>
      <c r="R1476">
        <f>IF(Churn_Data[[#This Row],[Churn]]="Yes",1,0)</f>
        <v>0</v>
      </c>
      <c r="S1476" t="s">
        <v>24</v>
      </c>
      <c r="T1476">
        <f>(Churn_Data[[#This Row],[OnlineSecurity]]="Yes")+(Churn_Data[[#This Row],[OnlineBackup]]="Yes")+(Churn_Data[[#This Row],[DeviceProtection]]="Yes")+(Churn_Data[[#This Row],[TechSupport]]="Yes")+(Churn_Data[[#This Row],[StreamingTV]]="Yes")+(Churn_Data[[#This Row],[StreamingMovies]]="Yes")</f>
        <v>0</v>
      </c>
      <c r="U1476" t="s">
        <v>27</v>
      </c>
      <c r="V1476" t="s">
        <v>32</v>
      </c>
      <c r="W1476" t="str">
        <f>IF(ISNUMBER(SEARCH("automatic", Churn_Data[[#This Row],[PaymentMethod]])), "Automatic", "Manual")</f>
        <v>Manual</v>
      </c>
      <c r="X1476">
        <v>75.25</v>
      </c>
      <c r="Y1476" t="str">
        <f>IF(Churn_Data[[#This Row],[tenure]]&lt;=12,"0-1 Year",IF(Churn_Data[[#This Row],[tenure]]&lt;=24,"1-2 Years",IF(Churn_Data[[#This Row],[tenure]]&lt;=36,"2-3 Years",IF(Churn_Data[[#This Row],[tenure]]&lt;=48,"3-4 Years",IF(Churn_Data[[#This Row],[tenure]]&lt;=60,"4-5 Years","5+ Years")))))</f>
        <v>0-1 Year</v>
      </c>
      <c r="Z1476">
        <v>8</v>
      </c>
      <c r="AA1476">
        <v>576.70000000000005</v>
      </c>
      <c r="AB1476">
        <f>IF(Churn_Data[[#This Row],[Churn]]="No",Churn_Data[[#This Row],[MonthlyCharges]],NA())</f>
        <v>75.25</v>
      </c>
      <c r="AC1476">
        <f>IF(Churn_Data[[#This Row],[Churn]]="No",Churn_Data[[#This Row],[tenure]],NA())</f>
        <v>8</v>
      </c>
      <c r="AD1476" t="e">
        <f>IF(Churn_Data[[#This Row],[Churn]]="Yes",Churn_Data[[#This Row],[MonthlyCharges]],NA())</f>
        <v>#N/A</v>
      </c>
      <c r="AE1476" t="e">
        <f>IF(Churn_Data[[#This Row],[Churn]]="Yes",Churn_Data[[#This Row],[tenure]],NA())</f>
        <v>#N/A</v>
      </c>
      <c r="AF1476">
        <v>602</v>
      </c>
    </row>
    <row r="1477" spans="1:32" x14ac:dyDescent="0.3">
      <c r="A1477" t="s">
        <v>1509</v>
      </c>
      <c r="B1477" t="s">
        <v>30</v>
      </c>
      <c r="C1477" t="str">
        <f>IF(Churn_Data[[#This Row],[SeniorCitizen]]=1,"Yes","No")</f>
        <v>No</v>
      </c>
      <c r="D1477">
        <v>0</v>
      </c>
      <c r="E1477" t="s">
        <v>25</v>
      </c>
      <c r="F1477" t="s">
        <v>25</v>
      </c>
      <c r="G1477" t="s">
        <v>24</v>
      </c>
      <c r="H1477" t="s">
        <v>24</v>
      </c>
      <c r="I1477" t="s">
        <v>26</v>
      </c>
      <c r="J1477" t="str">
        <f>IF(Churn_Data[[#This Row],[InternetService]]&lt;&gt;"No","Yes","No")</f>
        <v>Yes</v>
      </c>
      <c r="K1477" t="s">
        <v>25</v>
      </c>
      <c r="L1477" t="s">
        <v>25</v>
      </c>
      <c r="M1477" t="s">
        <v>25</v>
      </c>
      <c r="N1477" t="s">
        <v>25</v>
      </c>
      <c r="O1477" t="s">
        <v>25</v>
      </c>
      <c r="P1477" t="s">
        <v>25</v>
      </c>
      <c r="Q1477" t="s">
        <v>24</v>
      </c>
      <c r="R1477">
        <f>IF(Churn_Data[[#This Row],[Churn]]="Yes",1,0)</f>
        <v>1</v>
      </c>
      <c r="S1477" t="s">
        <v>25</v>
      </c>
      <c r="T1477">
        <f>(Churn_Data[[#This Row],[OnlineSecurity]]="Yes")+(Churn_Data[[#This Row],[OnlineBackup]]="Yes")+(Churn_Data[[#This Row],[DeviceProtection]]="Yes")+(Churn_Data[[#This Row],[TechSupport]]="Yes")+(Churn_Data[[#This Row],[StreamingTV]]="Yes")+(Churn_Data[[#This Row],[StreamingMovies]]="Yes")</f>
        <v>0</v>
      </c>
      <c r="U1477" t="s">
        <v>27</v>
      </c>
      <c r="V1477" t="s">
        <v>32</v>
      </c>
      <c r="W1477" t="str">
        <f>IF(ISNUMBER(SEARCH("automatic", Churn_Data[[#This Row],[PaymentMethod]])), "Automatic", "Manual")</f>
        <v>Manual</v>
      </c>
      <c r="X1477">
        <v>75.25</v>
      </c>
      <c r="Y1477" t="str">
        <f>IF(Churn_Data[[#This Row],[tenure]]&lt;=12,"0-1 Year",IF(Churn_Data[[#This Row],[tenure]]&lt;=24,"1-2 Years",IF(Churn_Data[[#This Row],[tenure]]&lt;=36,"2-3 Years",IF(Churn_Data[[#This Row],[tenure]]&lt;=48,"3-4 Years",IF(Churn_Data[[#This Row],[tenure]]&lt;=60,"4-5 Years","5+ Years")))))</f>
        <v>3-4 Years</v>
      </c>
      <c r="Z1477">
        <v>39</v>
      </c>
      <c r="AA1477">
        <v>3017.65</v>
      </c>
      <c r="AB1477" t="e">
        <f>IF(Churn_Data[[#This Row],[Churn]]="No",Churn_Data[[#This Row],[MonthlyCharges]],NA())</f>
        <v>#N/A</v>
      </c>
      <c r="AC1477" t="e">
        <f>IF(Churn_Data[[#This Row],[Churn]]="No",Churn_Data[[#This Row],[tenure]],NA())</f>
        <v>#N/A</v>
      </c>
      <c r="AD1477">
        <f>IF(Churn_Data[[#This Row],[Churn]]="Yes",Churn_Data[[#This Row],[MonthlyCharges]],NA())</f>
        <v>75.25</v>
      </c>
      <c r="AE1477">
        <f>IF(Churn_Data[[#This Row],[Churn]]="Yes",Churn_Data[[#This Row],[tenure]],NA())</f>
        <v>39</v>
      </c>
      <c r="AF1477">
        <v>2934.75</v>
      </c>
    </row>
    <row r="1478" spans="1:32" x14ac:dyDescent="0.3">
      <c r="A1478" t="s">
        <v>1510</v>
      </c>
      <c r="B1478" t="s">
        <v>30</v>
      </c>
      <c r="C1478" t="str">
        <f>IF(Churn_Data[[#This Row],[SeniorCitizen]]=1,"Yes","No")</f>
        <v>No</v>
      </c>
      <c r="D1478">
        <v>0</v>
      </c>
      <c r="E1478" t="s">
        <v>25</v>
      </c>
      <c r="F1478" t="s">
        <v>25</v>
      </c>
      <c r="G1478" t="s">
        <v>24</v>
      </c>
      <c r="H1478" t="s">
        <v>24</v>
      </c>
      <c r="I1478" t="s">
        <v>26</v>
      </c>
      <c r="J1478" t="str">
        <f>IF(Churn_Data[[#This Row],[InternetService]]&lt;&gt;"No","Yes","No")</f>
        <v>Yes</v>
      </c>
      <c r="K1478" t="s">
        <v>25</v>
      </c>
      <c r="L1478" t="s">
        <v>25</v>
      </c>
      <c r="M1478" t="s">
        <v>25</v>
      </c>
      <c r="N1478" t="s">
        <v>25</v>
      </c>
      <c r="O1478" t="s">
        <v>25</v>
      </c>
      <c r="P1478" t="s">
        <v>25</v>
      </c>
      <c r="Q1478" t="s">
        <v>25</v>
      </c>
      <c r="R1478">
        <f>IF(Churn_Data[[#This Row],[Churn]]="Yes",1,0)</f>
        <v>0</v>
      </c>
      <c r="S1478" t="s">
        <v>24</v>
      </c>
      <c r="T1478">
        <f>(Churn_Data[[#This Row],[OnlineSecurity]]="Yes")+(Churn_Data[[#This Row],[OnlineBackup]]="Yes")+(Churn_Data[[#This Row],[DeviceProtection]]="Yes")+(Churn_Data[[#This Row],[TechSupport]]="Yes")+(Churn_Data[[#This Row],[StreamingTV]]="Yes")+(Churn_Data[[#This Row],[StreamingMovies]]="Yes")</f>
        <v>0</v>
      </c>
      <c r="U1478" t="s">
        <v>27</v>
      </c>
      <c r="V1478" t="s">
        <v>32</v>
      </c>
      <c r="W1478" t="str">
        <f>IF(ISNUMBER(SEARCH("automatic", Churn_Data[[#This Row],[PaymentMethod]])), "Automatic", "Manual")</f>
        <v>Manual</v>
      </c>
      <c r="X1478">
        <v>73.7</v>
      </c>
      <c r="Y1478" t="str">
        <f>IF(Churn_Data[[#This Row],[tenure]]&lt;=12,"0-1 Year",IF(Churn_Data[[#This Row],[tenure]]&lt;=24,"1-2 Years",IF(Churn_Data[[#This Row],[tenure]]&lt;=36,"2-3 Years",IF(Churn_Data[[#This Row],[tenure]]&lt;=48,"3-4 Years",IF(Churn_Data[[#This Row],[tenure]]&lt;=60,"4-5 Years","5+ Years")))))</f>
        <v>1-2 Years</v>
      </c>
      <c r="Z1478">
        <v>21</v>
      </c>
      <c r="AA1478">
        <v>1558.7</v>
      </c>
      <c r="AB1478">
        <f>IF(Churn_Data[[#This Row],[Churn]]="No",Churn_Data[[#This Row],[MonthlyCharges]],NA())</f>
        <v>73.7</v>
      </c>
      <c r="AC1478">
        <f>IF(Churn_Data[[#This Row],[Churn]]="No",Churn_Data[[#This Row],[tenure]],NA())</f>
        <v>21</v>
      </c>
      <c r="AD1478" t="e">
        <f>IF(Churn_Data[[#This Row],[Churn]]="Yes",Churn_Data[[#This Row],[MonthlyCharges]],NA())</f>
        <v>#N/A</v>
      </c>
      <c r="AE1478" t="e">
        <f>IF(Churn_Data[[#This Row],[Churn]]="Yes",Churn_Data[[#This Row],[tenure]],NA())</f>
        <v>#N/A</v>
      </c>
      <c r="AF1478">
        <v>1547.7</v>
      </c>
    </row>
    <row r="1479" spans="1:32" x14ac:dyDescent="0.3">
      <c r="A1479" t="s">
        <v>1511</v>
      </c>
      <c r="B1479" t="s">
        <v>30</v>
      </c>
      <c r="C1479" t="str">
        <f>IF(Churn_Data[[#This Row],[SeniorCitizen]]=1,"Yes","No")</f>
        <v>No</v>
      </c>
      <c r="D1479">
        <v>0</v>
      </c>
      <c r="E1479" t="s">
        <v>25</v>
      </c>
      <c r="F1479" t="s">
        <v>25</v>
      </c>
      <c r="G1479" t="s">
        <v>24</v>
      </c>
      <c r="H1479" t="s">
        <v>24</v>
      </c>
      <c r="I1479" t="s">
        <v>26</v>
      </c>
      <c r="J1479" t="str">
        <f>IF(Churn_Data[[#This Row],[InternetService]]&lt;&gt;"No","Yes","No")</f>
        <v>Yes</v>
      </c>
      <c r="K1479" t="s">
        <v>25</v>
      </c>
      <c r="L1479" t="s">
        <v>25</v>
      </c>
      <c r="M1479" t="s">
        <v>25</v>
      </c>
      <c r="N1479" t="s">
        <v>25</v>
      </c>
      <c r="O1479" t="s">
        <v>25</v>
      </c>
      <c r="P1479" t="s">
        <v>25</v>
      </c>
      <c r="Q1479" t="s">
        <v>24</v>
      </c>
      <c r="R1479">
        <f>IF(Churn_Data[[#This Row],[Churn]]="Yes",1,0)</f>
        <v>1</v>
      </c>
      <c r="S1479" t="s">
        <v>24</v>
      </c>
      <c r="T1479">
        <f>(Churn_Data[[#This Row],[OnlineSecurity]]="Yes")+(Churn_Data[[#This Row],[OnlineBackup]]="Yes")+(Churn_Data[[#This Row],[DeviceProtection]]="Yes")+(Churn_Data[[#This Row],[TechSupport]]="Yes")+(Churn_Data[[#This Row],[StreamingTV]]="Yes")+(Churn_Data[[#This Row],[StreamingMovies]]="Yes")</f>
        <v>0</v>
      </c>
      <c r="U1479" t="s">
        <v>27</v>
      </c>
      <c r="V1479" t="s">
        <v>32</v>
      </c>
      <c r="W1479" t="str">
        <f>IF(ISNUMBER(SEARCH("automatic", Churn_Data[[#This Row],[PaymentMethod]])), "Automatic", "Manual")</f>
        <v>Manual</v>
      </c>
      <c r="X1479">
        <v>76.05</v>
      </c>
      <c r="Y1479" t="str">
        <f>IF(Churn_Data[[#This Row],[tenure]]&lt;=12,"0-1 Year",IF(Churn_Data[[#This Row],[tenure]]&lt;=24,"1-2 Years",IF(Churn_Data[[#This Row],[tenure]]&lt;=36,"2-3 Years",IF(Churn_Data[[#This Row],[tenure]]&lt;=48,"3-4 Years",IF(Churn_Data[[#This Row],[tenure]]&lt;=60,"4-5 Years","5+ Years")))))</f>
        <v>0-1 Year</v>
      </c>
      <c r="Z1479">
        <v>4</v>
      </c>
      <c r="AA1479">
        <v>318.89999999999998</v>
      </c>
      <c r="AB1479" t="e">
        <f>IF(Churn_Data[[#This Row],[Churn]]="No",Churn_Data[[#This Row],[MonthlyCharges]],NA())</f>
        <v>#N/A</v>
      </c>
      <c r="AC1479" t="e">
        <f>IF(Churn_Data[[#This Row],[Churn]]="No",Churn_Data[[#This Row],[tenure]],NA())</f>
        <v>#N/A</v>
      </c>
      <c r="AD1479">
        <f>IF(Churn_Data[[#This Row],[Churn]]="Yes",Churn_Data[[#This Row],[MonthlyCharges]],NA())</f>
        <v>76.05</v>
      </c>
      <c r="AE1479">
        <f>IF(Churn_Data[[#This Row],[Churn]]="Yes",Churn_Data[[#This Row],[tenure]],NA())</f>
        <v>4</v>
      </c>
      <c r="AF1479">
        <v>304.2</v>
      </c>
    </row>
    <row r="1480" spans="1:32" x14ac:dyDescent="0.3">
      <c r="A1480" t="s">
        <v>1512</v>
      </c>
      <c r="B1480" t="s">
        <v>23</v>
      </c>
      <c r="C1480" t="str">
        <f>IF(Churn_Data[[#This Row],[SeniorCitizen]]=1,"Yes","No")</f>
        <v>No</v>
      </c>
      <c r="D1480">
        <v>0</v>
      </c>
      <c r="E1480" t="s">
        <v>25</v>
      </c>
      <c r="F1480" t="s">
        <v>25</v>
      </c>
      <c r="G1480" t="s">
        <v>24</v>
      </c>
      <c r="H1480" t="s">
        <v>24</v>
      </c>
      <c r="I1480" t="s">
        <v>26</v>
      </c>
      <c r="J1480" t="str">
        <f>IF(Churn_Data[[#This Row],[InternetService]]&lt;&gt;"No","Yes","No")</f>
        <v>Yes</v>
      </c>
      <c r="K1480" t="s">
        <v>25</v>
      </c>
      <c r="L1480" t="s">
        <v>25</v>
      </c>
      <c r="M1480" t="s">
        <v>25</v>
      </c>
      <c r="N1480" t="s">
        <v>25</v>
      </c>
      <c r="O1480" t="s">
        <v>25</v>
      </c>
      <c r="P1480" t="s">
        <v>25</v>
      </c>
      <c r="Q1480" t="s">
        <v>24</v>
      </c>
      <c r="R1480">
        <f>IF(Churn_Data[[#This Row],[Churn]]="Yes",1,0)</f>
        <v>1</v>
      </c>
      <c r="S1480" t="s">
        <v>24</v>
      </c>
      <c r="T1480">
        <f>(Churn_Data[[#This Row],[OnlineSecurity]]="Yes")+(Churn_Data[[#This Row],[OnlineBackup]]="Yes")+(Churn_Data[[#This Row],[DeviceProtection]]="Yes")+(Churn_Data[[#This Row],[TechSupport]]="Yes")+(Churn_Data[[#This Row],[StreamingTV]]="Yes")+(Churn_Data[[#This Row],[StreamingMovies]]="Yes")</f>
        <v>0</v>
      </c>
      <c r="U1480" t="s">
        <v>27</v>
      </c>
      <c r="V1480" t="s">
        <v>32</v>
      </c>
      <c r="W1480" t="str">
        <f>IF(ISNUMBER(SEARCH("automatic", Churn_Data[[#This Row],[PaymentMethod]])), "Automatic", "Manual")</f>
        <v>Manual</v>
      </c>
      <c r="X1480">
        <v>74.25</v>
      </c>
      <c r="Y1480" t="str">
        <f>IF(Churn_Data[[#This Row],[tenure]]&lt;=12,"0-1 Year",IF(Churn_Data[[#This Row],[tenure]]&lt;=24,"1-2 Years",IF(Churn_Data[[#This Row],[tenure]]&lt;=36,"2-3 Years",IF(Churn_Data[[#This Row],[tenure]]&lt;=48,"3-4 Years",IF(Churn_Data[[#This Row],[tenure]]&lt;=60,"4-5 Years","5+ Years")))))</f>
        <v>0-1 Year</v>
      </c>
      <c r="Z1480">
        <v>3</v>
      </c>
      <c r="AA1480">
        <v>210.3</v>
      </c>
      <c r="AB1480" t="e">
        <f>IF(Churn_Data[[#This Row],[Churn]]="No",Churn_Data[[#This Row],[MonthlyCharges]],NA())</f>
        <v>#N/A</v>
      </c>
      <c r="AC1480" t="e">
        <f>IF(Churn_Data[[#This Row],[Churn]]="No",Churn_Data[[#This Row],[tenure]],NA())</f>
        <v>#N/A</v>
      </c>
      <c r="AD1480">
        <f>IF(Churn_Data[[#This Row],[Churn]]="Yes",Churn_Data[[#This Row],[MonthlyCharges]],NA())</f>
        <v>74.25</v>
      </c>
      <c r="AE1480">
        <f>IF(Churn_Data[[#This Row],[Churn]]="Yes",Churn_Data[[#This Row],[tenure]],NA())</f>
        <v>3</v>
      </c>
      <c r="AF1480">
        <v>222.75</v>
      </c>
    </row>
    <row r="1481" spans="1:32" x14ac:dyDescent="0.3">
      <c r="A1481" t="s">
        <v>1513</v>
      </c>
      <c r="B1481" t="s">
        <v>23</v>
      </c>
      <c r="C1481" t="str">
        <f>IF(Churn_Data[[#This Row],[SeniorCitizen]]=1,"Yes","No")</f>
        <v>No</v>
      </c>
      <c r="D1481">
        <v>0</v>
      </c>
      <c r="E1481" t="s">
        <v>25</v>
      </c>
      <c r="F1481" t="s">
        <v>25</v>
      </c>
      <c r="G1481" t="s">
        <v>24</v>
      </c>
      <c r="H1481" t="s">
        <v>24</v>
      </c>
      <c r="I1481" t="s">
        <v>26</v>
      </c>
      <c r="J1481" t="str">
        <f>IF(Churn_Data[[#This Row],[InternetService]]&lt;&gt;"No","Yes","No")</f>
        <v>Yes</v>
      </c>
      <c r="K1481" t="s">
        <v>25</v>
      </c>
      <c r="L1481" t="s">
        <v>25</v>
      </c>
      <c r="M1481" t="s">
        <v>25</v>
      </c>
      <c r="N1481" t="s">
        <v>25</v>
      </c>
      <c r="O1481" t="s">
        <v>25</v>
      </c>
      <c r="P1481" t="s">
        <v>25</v>
      </c>
      <c r="Q1481" t="s">
        <v>25</v>
      </c>
      <c r="R1481">
        <f>IF(Churn_Data[[#This Row],[Churn]]="Yes",1,0)</f>
        <v>0</v>
      </c>
      <c r="S1481" t="s">
        <v>24</v>
      </c>
      <c r="T1481">
        <f>(Churn_Data[[#This Row],[OnlineSecurity]]="Yes")+(Churn_Data[[#This Row],[OnlineBackup]]="Yes")+(Churn_Data[[#This Row],[DeviceProtection]]="Yes")+(Churn_Data[[#This Row],[TechSupport]]="Yes")+(Churn_Data[[#This Row],[StreamingTV]]="Yes")+(Churn_Data[[#This Row],[StreamingMovies]]="Yes")</f>
        <v>0</v>
      </c>
      <c r="U1481" t="s">
        <v>27</v>
      </c>
      <c r="V1481" t="s">
        <v>32</v>
      </c>
      <c r="W1481" t="str">
        <f>IF(ISNUMBER(SEARCH("automatic", Churn_Data[[#This Row],[PaymentMethod]])), "Automatic", "Manual")</f>
        <v>Manual</v>
      </c>
      <c r="X1481">
        <v>74.95</v>
      </c>
      <c r="Y1481" t="str">
        <f>IF(Churn_Data[[#This Row],[tenure]]&lt;=12,"0-1 Year",IF(Churn_Data[[#This Row],[tenure]]&lt;=24,"1-2 Years",IF(Churn_Data[[#This Row],[tenure]]&lt;=36,"2-3 Years",IF(Churn_Data[[#This Row],[tenure]]&lt;=48,"3-4 Years",IF(Churn_Data[[#This Row],[tenure]]&lt;=60,"4-5 Years","5+ Years")))))</f>
        <v>0-1 Year</v>
      </c>
      <c r="Z1481">
        <v>3</v>
      </c>
      <c r="AA1481">
        <v>212.4</v>
      </c>
      <c r="AB1481">
        <f>IF(Churn_Data[[#This Row],[Churn]]="No",Churn_Data[[#This Row],[MonthlyCharges]],NA())</f>
        <v>74.95</v>
      </c>
      <c r="AC1481">
        <f>IF(Churn_Data[[#This Row],[Churn]]="No",Churn_Data[[#This Row],[tenure]],NA())</f>
        <v>3</v>
      </c>
      <c r="AD1481" t="e">
        <f>IF(Churn_Data[[#This Row],[Churn]]="Yes",Churn_Data[[#This Row],[MonthlyCharges]],NA())</f>
        <v>#N/A</v>
      </c>
      <c r="AE1481" t="e">
        <f>IF(Churn_Data[[#This Row],[Churn]]="Yes",Churn_Data[[#This Row],[tenure]],NA())</f>
        <v>#N/A</v>
      </c>
      <c r="AF1481">
        <v>224.85</v>
      </c>
    </row>
    <row r="1482" spans="1:32" x14ac:dyDescent="0.3">
      <c r="A1482" t="s">
        <v>1514</v>
      </c>
      <c r="B1482" t="s">
        <v>23</v>
      </c>
      <c r="C1482" t="str">
        <f>IF(Churn_Data[[#This Row],[SeniorCitizen]]=1,"Yes","No")</f>
        <v>No</v>
      </c>
      <c r="D1482">
        <v>0</v>
      </c>
      <c r="E1482" t="s">
        <v>25</v>
      </c>
      <c r="F1482" t="s">
        <v>25</v>
      </c>
      <c r="G1482" t="s">
        <v>24</v>
      </c>
      <c r="H1482" t="s">
        <v>24</v>
      </c>
      <c r="I1482" t="s">
        <v>26</v>
      </c>
      <c r="J1482" t="str">
        <f>IF(Churn_Data[[#This Row],[InternetService]]&lt;&gt;"No","Yes","No")</f>
        <v>Yes</v>
      </c>
      <c r="K1482" t="s">
        <v>25</v>
      </c>
      <c r="L1482" t="s">
        <v>25</v>
      </c>
      <c r="M1482" t="s">
        <v>25</v>
      </c>
      <c r="N1482" t="s">
        <v>25</v>
      </c>
      <c r="O1482" t="s">
        <v>25</v>
      </c>
      <c r="P1482" t="s">
        <v>25</v>
      </c>
      <c r="Q1482" t="s">
        <v>24</v>
      </c>
      <c r="R1482">
        <f>IF(Churn_Data[[#This Row],[Churn]]="Yes",1,0)</f>
        <v>1</v>
      </c>
      <c r="S1482" t="s">
        <v>24</v>
      </c>
      <c r="T1482">
        <f>(Churn_Data[[#This Row],[OnlineSecurity]]="Yes")+(Churn_Data[[#This Row],[OnlineBackup]]="Yes")+(Churn_Data[[#This Row],[DeviceProtection]]="Yes")+(Churn_Data[[#This Row],[TechSupport]]="Yes")+(Churn_Data[[#This Row],[StreamingTV]]="Yes")+(Churn_Data[[#This Row],[StreamingMovies]]="Yes")</f>
        <v>0</v>
      </c>
      <c r="U1482" t="s">
        <v>27</v>
      </c>
      <c r="V1482" t="s">
        <v>32</v>
      </c>
      <c r="W1482" t="str">
        <f>IF(ISNUMBER(SEARCH("automatic", Churn_Data[[#This Row],[PaymentMethod]])), "Automatic", "Manual")</f>
        <v>Manual</v>
      </c>
      <c r="X1482">
        <v>76.5</v>
      </c>
      <c r="Y1482" t="str">
        <f>IF(Churn_Data[[#This Row],[tenure]]&lt;=12,"0-1 Year",IF(Churn_Data[[#This Row],[tenure]]&lt;=24,"1-2 Years",IF(Churn_Data[[#This Row],[tenure]]&lt;=36,"2-3 Years",IF(Churn_Data[[#This Row],[tenure]]&lt;=48,"3-4 Years",IF(Churn_Data[[#This Row],[tenure]]&lt;=60,"4-5 Years","5+ Years")))))</f>
        <v>0-1 Year</v>
      </c>
      <c r="Z1482">
        <v>11</v>
      </c>
      <c r="AA1482">
        <v>837.95</v>
      </c>
      <c r="AB1482" t="e">
        <f>IF(Churn_Data[[#This Row],[Churn]]="No",Churn_Data[[#This Row],[MonthlyCharges]],NA())</f>
        <v>#N/A</v>
      </c>
      <c r="AC1482" t="e">
        <f>IF(Churn_Data[[#This Row],[Churn]]="No",Churn_Data[[#This Row],[tenure]],NA())</f>
        <v>#N/A</v>
      </c>
      <c r="AD1482">
        <f>IF(Churn_Data[[#This Row],[Churn]]="Yes",Churn_Data[[#This Row],[MonthlyCharges]],NA())</f>
        <v>76.5</v>
      </c>
      <c r="AE1482">
        <f>IF(Churn_Data[[#This Row],[Churn]]="Yes",Churn_Data[[#This Row],[tenure]],NA())</f>
        <v>11</v>
      </c>
      <c r="AF1482">
        <v>841.5</v>
      </c>
    </row>
    <row r="1483" spans="1:32" x14ac:dyDescent="0.3">
      <c r="A1483" t="s">
        <v>1515</v>
      </c>
      <c r="B1483" t="s">
        <v>30</v>
      </c>
      <c r="C1483" t="str">
        <f>IF(Churn_Data[[#This Row],[SeniorCitizen]]=1,"Yes","No")</f>
        <v>Yes</v>
      </c>
      <c r="D1483">
        <v>1</v>
      </c>
      <c r="E1483" t="s">
        <v>24</v>
      </c>
      <c r="F1483" t="s">
        <v>25</v>
      </c>
      <c r="G1483" t="s">
        <v>24</v>
      </c>
      <c r="H1483" t="s">
        <v>24</v>
      </c>
      <c r="I1483" t="s">
        <v>26</v>
      </c>
      <c r="J1483" t="str">
        <f>IF(Churn_Data[[#This Row],[InternetService]]&lt;&gt;"No","Yes","No")</f>
        <v>Yes</v>
      </c>
      <c r="K1483" t="s">
        <v>25</v>
      </c>
      <c r="L1483" t="s">
        <v>25</v>
      </c>
      <c r="M1483" t="s">
        <v>25</v>
      </c>
      <c r="N1483" t="s">
        <v>25</v>
      </c>
      <c r="O1483" t="s">
        <v>25</v>
      </c>
      <c r="P1483" t="s">
        <v>25</v>
      </c>
      <c r="Q1483" t="s">
        <v>25</v>
      </c>
      <c r="R1483">
        <f>IF(Churn_Data[[#This Row],[Churn]]="Yes",1,0)</f>
        <v>0</v>
      </c>
      <c r="S1483" t="s">
        <v>24</v>
      </c>
      <c r="T1483">
        <f>(Churn_Data[[#This Row],[OnlineSecurity]]="Yes")+(Churn_Data[[#This Row],[OnlineBackup]]="Yes")+(Churn_Data[[#This Row],[DeviceProtection]]="Yes")+(Churn_Data[[#This Row],[TechSupport]]="Yes")+(Churn_Data[[#This Row],[StreamingTV]]="Yes")+(Churn_Data[[#This Row],[StreamingMovies]]="Yes")</f>
        <v>0</v>
      </c>
      <c r="U1483" t="s">
        <v>27</v>
      </c>
      <c r="V1483" t="s">
        <v>32</v>
      </c>
      <c r="W1483" t="str">
        <f>IF(ISNUMBER(SEARCH("automatic", Churn_Data[[#This Row],[PaymentMethod]])), "Automatic", "Manual")</f>
        <v>Manual</v>
      </c>
      <c r="X1483">
        <v>74</v>
      </c>
      <c r="Y1483" t="str">
        <f>IF(Churn_Data[[#This Row],[tenure]]&lt;=12,"0-1 Year",IF(Churn_Data[[#This Row],[tenure]]&lt;=24,"1-2 Years",IF(Churn_Data[[#This Row],[tenure]]&lt;=36,"2-3 Years",IF(Churn_Data[[#This Row],[tenure]]&lt;=48,"3-4 Years",IF(Churn_Data[[#This Row],[tenure]]&lt;=60,"4-5 Years","5+ Years")))))</f>
        <v>4-5 Years</v>
      </c>
      <c r="Z1483">
        <v>55</v>
      </c>
      <c r="AA1483">
        <v>4052.4</v>
      </c>
      <c r="AB1483">
        <f>IF(Churn_Data[[#This Row],[Churn]]="No",Churn_Data[[#This Row],[MonthlyCharges]],NA())</f>
        <v>74</v>
      </c>
      <c r="AC1483">
        <f>IF(Churn_Data[[#This Row],[Churn]]="No",Churn_Data[[#This Row],[tenure]],NA())</f>
        <v>55</v>
      </c>
      <c r="AD1483" t="e">
        <f>IF(Churn_Data[[#This Row],[Churn]]="Yes",Churn_Data[[#This Row],[MonthlyCharges]],NA())</f>
        <v>#N/A</v>
      </c>
      <c r="AE1483" t="e">
        <f>IF(Churn_Data[[#This Row],[Churn]]="Yes",Churn_Data[[#This Row],[tenure]],NA())</f>
        <v>#N/A</v>
      </c>
      <c r="AF1483">
        <v>4070</v>
      </c>
    </row>
    <row r="1484" spans="1:32" x14ac:dyDescent="0.3">
      <c r="A1484" t="s">
        <v>1516</v>
      </c>
      <c r="B1484" t="s">
        <v>30</v>
      </c>
      <c r="C1484" t="str">
        <f>IF(Churn_Data[[#This Row],[SeniorCitizen]]=1,"Yes","No")</f>
        <v>No</v>
      </c>
      <c r="D1484">
        <v>0</v>
      </c>
      <c r="E1484" t="s">
        <v>25</v>
      </c>
      <c r="F1484" t="s">
        <v>25</v>
      </c>
      <c r="G1484" t="s">
        <v>24</v>
      </c>
      <c r="H1484" t="s">
        <v>24</v>
      </c>
      <c r="I1484" t="s">
        <v>26</v>
      </c>
      <c r="J1484" t="str">
        <f>IF(Churn_Data[[#This Row],[InternetService]]&lt;&gt;"No","Yes","No")</f>
        <v>Yes</v>
      </c>
      <c r="K1484" t="s">
        <v>25</v>
      </c>
      <c r="L1484" t="s">
        <v>25</v>
      </c>
      <c r="M1484" t="s">
        <v>25</v>
      </c>
      <c r="N1484" t="s">
        <v>25</v>
      </c>
      <c r="O1484" t="s">
        <v>25</v>
      </c>
      <c r="P1484" t="s">
        <v>25</v>
      </c>
      <c r="Q1484" t="s">
        <v>24</v>
      </c>
      <c r="R1484">
        <f>IF(Churn_Data[[#This Row],[Churn]]="Yes",1,0)</f>
        <v>1</v>
      </c>
      <c r="S1484" t="s">
        <v>25</v>
      </c>
      <c r="T1484">
        <f>(Churn_Data[[#This Row],[OnlineSecurity]]="Yes")+(Churn_Data[[#This Row],[OnlineBackup]]="Yes")+(Churn_Data[[#This Row],[DeviceProtection]]="Yes")+(Churn_Data[[#This Row],[TechSupport]]="Yes")+(Churn_Data[[#This Row],[StreamingTV]]="Yes")+(Churn_Data[[#This Row],[StreamingMovies]]="Yes")</f>
        <v>0</v>
      </c>
      <c r="U1484" t="s">
        <v>27</v>
      </c>
      <c r="V1484" t="s">
        <v>32</v>
      </c>
      <c r="W1484" t="str">
        <f>IF(ISNUMBER(SEARCH("automatic", Churn_Data[[#This Row],[PaymentMethod]])), "Automatic", "Manual")</f>
        <v>Manual</v>
      </c>
      <c r="X1484">
        <v>73.599999999999994</v>
      </c>
      <c r="Y1484" t="str">
        <f>IF(Churn_Data[[#This Row],[tenure]]&lt;=12,"0-1 Year",IF(Churn_Data[[#This Row],[tenure]]&lt;=24,"1-2 Years",IF(Churn_Data[[#This Row],[tenure]]&lt;=36,"2-3 Years",IF(Churn_Data[[#This Row],[tenure]]&lt;=48,"3-4 Years",IF(Churn_Data[[#This Row],[tenure]]&lt;=60,"4-5 Years","5+ Years")))))</f>
        <v>0-1 Year</v>
      </c>
      <c r="Z1484">
        <v>7</v>
      </c>
      <c r="AA1484">
        <v>520</v>
      </c>
      <c r="AB1484" t="e">
        <f>IF(Churn_Data[[#This Row],[Churn]]="No",Churn_Data[[#This Row],[MonthlyCharges]],NA())</f>
        <v>#N/A</v>
      </c>
      <c r="AC1484" t="e">
        <f>IF(Churn_Data[[#This Row],[Churn]]="No",Churn_Data[[#This Row],[tenure]],NA())</f>
        <v>#N/A</v>
      </c>
      <c r="AD1484">
        <f>IF(Churn_Data[[#This Row],[Churn]]="Yes",Churn_Data[[#This Row],[MonthlyCharges]],NA())</f>
        <v>73.599999999999994</v>
      </c>
      <c r="AE1484">
        <f>IF(Churn_Data[[#This Row],[Churn]]="Yes",Churn_Data[[#This Row],[tenure]],NA())</f>
        <v>7</v>
      </c>
      <c r="AF1484">
        <v>515.20000000000005</v>
      </c>
    </row>
    <row r="1485" spans="1:32" x14ac:dyDescent="0.3">
      <c r="A1485" t="s">
        <v>1517</v>
      </c>
      <c r="B1485" t="s">
        <v>23</v>
      </c>
      <c r="C1485" t="str">
        <f>IF(Churn_Data[[#This Row],[SeniorCitizen]]=1,"Yes","No")</f>
        <v>No</v>
      </c>
      <c r="D1485">
        <v>0</v>
      </c>
      <c r="E1485" t="s">
        <v>25</v>
      </c>
      <c r="F1485" t="s">
        <v>25</v>
      </c>
      <c r="G1485" t="s">
        <v>24</v>
      </c>
      <c r="H1485" t="s">
        <v>24</v>
      </c>
      <c r="I1485" t="s">
        <v>26</v>
      </c>
      <c r="J1485" t="str">
        <f>IF(Churn_Data[[#This Row],[InternetService]]&lt;&gt;"No","Yes","No")</f>
        <v>Yes</v>
      </c>
      <c r="K1485" t="s">
        <v>25</v>
      </c>
      <c r="L1485" t="s">
        <v>25</v>
      </c>
      <c r="M1485" t="s">
        <v>25</v>
      </c>
      <c r="N1485" t="s">
        <v>25</v>
      </c>
      <c r="O1485" t="s">
        <v>25</v>
      </c>
      <c r="P1485" t="s">
        <v>25</v>
      </c>
      <c r="Q1485" t="s">
        <v>24</v>
      </c>
      <c r="R1485">
        <f>IF(Churn_Data[[#This Row],[Churn]]="Yes",1,0)</f>
        <v>1</v>
      </c>
      <c r="S1485" t="s">
        <v>24</v>
      </c>
      <c r="T1485">
        <f>(Churn_Data[[#This Row],[OnlineSecurity]]="Yes")+(Churn_Data[[#This Row],[OnlineBackup]]="Yes")+(Churn_Data[[#This Row],[DeviceProtection]]="Yes")+(Churn_Data[[#This Row],[TechSupport]]="Yes")+(Churn_Data[[#This Row],[StreamingTV]]="Yes")+(Churn_Data[[#This Row],[StreamingMovies]]="Yes")</f>
        <v>0</v>
      </c>
      <c r="U1485" t="s">
        <v>27</v>
      </c>
      <c r="V1485" t="s">
        <v>32</v>
      </c>
      <c r="W1485" t="str">
        <f>IF(ISNUMBER(SEARCH("automatic", Churn_Data[[#This Row],[PaymentMethod]])), "Automatic", "Manual")</f>
        <v>Manual</v>
      </c>
      <c r="X1485">
        <v>74.75</v>
      </c>
      <c r="Y1485" t="str">
        <f>IF(Churn_Data[[#This Row],[tenure]]&lt;=12,"0-1 Year",IF(Churn_Data[[#This Row],[tenure]]&lt;=24,"1-2 Years",IF(Churn_Data[[#This Row],[tenure]]&lt;=36,"2-3 Years",IF(Churn_Data[[#This Row],[tenure]]&lt;=48,"3-4 Years",IF(Churn_Data[[#This Row],[tenure]]&lt;=60,"4-5 Years","5+ Years")))))</f>
        <v>0-1 Year</v>
      </c>
      <c r="Z1485">
        <v>9</v>
      </c>
      <c r="AA1485">
        <v>706.6</v>
      </c>
      <c r="AB1485" t="e">
        <f>IF(Churn_Data[[#This Row],[Churn]]="No",Churn_Data[[#This Row],[MonthlyCharges]],NA())</f>
        <v>#N/A</v>
      </c>
      <c r="AC1485" t="e">
        <f>IF(Churn_Data[[#This Row],[Churn]]="No",Churn_Data[[#This Row],[tenure]],NA())</f>
        <v>#N/A</v>
      </c>
      <c r="AD1485">
        <f>IF(Churn_Data[[#This Row],[Churn]]="Yes",Churn_Data[[#This Row],[MonthlyCharges]],NA())</f>
        <v>74.75</v>
      </c>
      <c r="AE1485">
        <f>IF(Churn_Data[[#This Row],[Churn]]="Yes",Churn_Data[[#This Row],[tenure]],NA())</f>
        <v>9</v>
      </c>
      <c r="AF1485">
        <v>672.75</v>
      </c>
    </row>
    <row r="1486" spans="1:32" x14ac:dyDescent="0.3">
      <c r="A1486" t="s">
        <v>1518</v>
      </c>
      <c r="B1486" t="s">
        <v>30</v>
      </c>
      <c r="C1486" t="str">
        <f>IF(Churn_Data[[#This Row],[SeniorCitizen]]=1,"Yes","No")</f>
        <v>No</v>
      </c>
      <c r="D1486">
        <v>0</v>
      </c>
      <c r="E1486" t="s">
        <v>24</v>
      </c>
      <c r="F1486" t="s">
        <v>25</v>
      </c>
      <c r="G1486" t="s">
        <v>24</v>
      </c>
      <c r="H1486" t="s">
        <v>24</v>
      </c>
      <c r="I1486" t="s">
        <v>26</v>
      </c>
      <c r="J1486" t="str">
        <f>IF(Churn_Data[[#This Row],[InternetService]]&lt;&gt;"No","Yes","No")</f>
        <v>Yes</v>
      </c>
      <c r="K1486" t="s">
        <v>25</v>
      </c>
      <c r="L1486" t="s">
        <v>25</v>
      </c>
      <c r="M1486" t="s">
        <v>25</v>
      </c>
      <c r="N1486" t="s">
        <v>25</v>
      </c>
      <c r="O1486" t="s">
        <v>25</v>
      </c>
      <c r="P1486" t="s">
        <v>25</v>
      </c>
      <c r="Q1486" t="s">
        <v>24</v>
      </c>
      <c r="R1486">
        <f>IF(Churn_Data[[#This Row],[Churn]]="Yes",1,0)</f>
        <v>1</v>
      </c>
      <c r="S1486" t="s">
        <v>24</v>
      </c>
      <c r="T1486">
        <f>(Churn_Data[[#This Row],[OnlineSecurity]]="Yes")+(Churn_Data[[#This Row],[OnlineBackup]]="Yes")+(Churn_Data[[#This Row],[DeviceProtection]]="Yes")+(Churn_Data[[#This Row],[TechSupport]]="Yes")+(Churn_Data[[#This Row],[StreamingTV]]="Yes")+(Churn_Data[[#This Row],[StreamingMovies]]="Yes")</f>
        <v>0</v>
      </c>
      <c r="U1486" t="s">
        <v>27</v>
      </c>
      <c r="V1486" t="s">
        <v>32</v>
      </c>
      <c r="W1486" t="str">
        <f>IF(ISNUMBER(SEARCH("automatic", Churn_Data[[#This Row],[PaymentMethod]])), "Automatic", "Manual")</f>
        <v>Manual</v>
      </c>
      <c r="X1486">
        <v>75.2</v>
      </c>
      <c r="Y1486" t="str">
        <f>IF(Churn_Data[[#This Row],[tenure]]&lt;=12,"0-1 Year",IF(Churn_Data[[#This Row],[tenure]]&lt;=24,"1-2 Years",IF(Churn_Data[[#This Row],[tenure]]&lt;=36,"2-3 Years",IF(Churn_Data[[#This Row],[tenure]]&lt;=48,"3-4 Years",IF(Churn_Data[[#This Row],[tenure]]&lt;=60,"4-5 Years","5+ Years")))))</f>
        <v>2-3 Years</v>
      </c>
      <c r="Z1486">
        <v>35</v>
      </c>
      <c r="AA1486">
        <v>2576.1999999999998</v>
      </c>
      <c r="AB1486" t="e">
        <f>IF(Churn_Data[[#This Row],[Churn]]="No",Churn_Data[[#This Row],[MonthlyCharges]],NA())</f>
        <v>#N/A</v>
      </c>
      <c r="AC1486" t="e">
        <f>IF(Churn_Data[[#This Row],[Churn]]="No",Churn_Data[[#This Row],[tenure]],NA())</f>
        <v>#N/A</v>
      </c>
      <c r="AD1486">
        <f>IF(Churn_Data[[#This Row],[Churn]]="Yes",Churn_Data[[#This Row],[MonthlyCharges]],NA())</f>
        <v>75.2</v>
      </c>
      <c r="AE1486">
        <f>IF(Churn_Data[[#This Row],[Churn]]="Yes",Churn_Data[[#This Row],[tenure]],NA())</f>
        <v>35</v>
      </c>
      <c r="AF1486">
        <v>2632</v>
      </c>
    </row>
    <row r="1487" spans="1:32" x14ac:dyDescent="0.3">
      <c r="A1487" t="s">
        <v>1519</v>
      </c>
      <c r="B1487" t="s">
        <v>30</v>
      </c>
      <c r="C1487" t="str">
        <f>IF(Churn_Data[[#This Row],[SeniorCitizen]]=1,"Yes","No")</f>
        <v>No</v>
      </c>
      <c r="D1487">
        <v>0</v>
      </c>
      <c r="E1487" t="s">
        <v>25</v>
      </c>
      <c r="F1487" t="s">
        <v>25</v>
      </c>
      <c r="G1487" t="s">
        <v>24</v>
      </c>
      <c r="H1487" t="s">
        <v>24</v>
      </c>
      <c r="I1487" t="s">
        <v>26</v>
      </c>
      <c r="J1487" t="str">
        <f>IF(Churn_Data[[#This Row],[InternetService]]&lt;&gt;"No","Yes","No")</f>
        <v>Yes</v>
      </c>
      <c r="K1487" t="s">
        <v>25</v>
      </c>
      <c r="L1487" t="s">
        <v>25</v>
      </c>
      <c r="M1487" t="s">
        <v>25</v>
      </c>
      <c r="N1487" t="s">
        <v>25</v>
      </c>
      <c r="O1487" t="s">
        <v>25</v>
      </c>
      <c r="P1487" t="s">
        <v>25</v>
      </c>
      <c r="Q1487" t="s">
        <v>24</v>
      </c>
      <c r="R1487">
        <f>IF(Churn_Data[[#This Row],[Churn]]="Yes",1,0)</f>
        <v>1</v>
      </c>
      <c r="S1487" t="s">
        <v>24</v>
      </c>
      <c r="T1487">
        <f>(Churn_Data[[#This Row],[OnlineSecurity]]="Yes")+(Churn_Data[[#This Row],[OnlineBackup]]="Yes")+(Churn_Data[[#This Row],[DeviceProtection]]="Yes")+(Churn_Data[[#This Row],[TechSupport]]="Yes")+(Churn_Data[[#This Row],[StreamingTV]]="Yes")+(Churn_Data[[#This Row],[StreamingMovies]]="Yes")</f>
        <v>0</v>
      </c>
      <c r="U1487" t="s">
        <v>27</v>
      </c>
      <c r="V1487" t="s">
        <v>32</v>
      </c>
      <c r="W1487" t="str">
        <f>IF(ISNUMBER(SEARCH("automatic", Churn_Data[[#This Row],[PaymentMethod]])), "Automatic", "Manual")</f>
        <v>Manual</v>
      </c>
      <c r="X1487">
        <v>74.900000000000006</v>
      </c>
      <c r="Y1487" t="str">
        <f>IF(Churn_Data[[#This Row],[tenure]]&lt;=12,"0-1 Year",IF(Churn_Data[[#This Row],[tenure]]&lt;=24,"1-2 Years",IF(Churn_Data[[#This Row],[tenure]]&lt;=36,"2-3 Years",IF(Churn_Data[[#This Row],[tenure]]&lt;=48,"3-4 Years",IF(Churn_Data[[#This Row],[tenure]]&lt;=60,"4-5 Years","5+ Years")))))</f>
        <v>0-1 Year</v>
      </c>
      <c r="Z1487">
        <v>6</v>
      </c>
      <c r="AA1487">
        <v>469.8</v>
      </c>
      <c r="AB1487" t="e">
        <f>IF(Churn_Data[[#This Row],[Churn]]="No",Churn_Data[[#This Row],[MonthlyCharges]],NA())</f>
        <v>#N/A</v>
      </c>
      <c r="AC1487" t="e">
        <f>IF(Churn_Data[[#This Row],[Churn]]="No",Churn_Data[[#This Row],[tenure]],NA())</f>
        <v>#N/A</v>
      </c>
      <c r="AD1487">
        <f>IF(Churn_Data[[#This Row],[Churn]]="Yes",Churn_Data[[#This Row],[MonthlyCharges]],NA())</f>
        <v>74.900000000000006</v>
      </c>
      <c r="AE1487">
        <f>IF(Churn_Data[[#This Row],[Churn]]="Yes",Churn_Data[[#This Row],[tenure]],NA())</f>
        <v>6</v>
      </c>
      <c r="AF1487">
        <v>449.4</v>
      </c>
    </row>
    <row r="1488" spans="1:32" x14ac:dyDescent="0.3">
      <c r="A1488" t="s">
        <v>1520</v>
      </c>
      <c r="B1488" t="s">
        <v>30</v>
      </c>
      <c r="C1488" t="str">
        <f>IF(Churn_Data[[#This Row],[SeniorCitizen]]=1,"Yes","No")</f>
        <v>Yes</v>
      </c>
      <c r="D1488">
        <v>1</v>
      </c>
      <c r="E1488" t="s">
        <v>24</v>
      </c>
      <c r="F1488" t="s">
        <v>25</v>
      </c>
      <c r="G1488" t="s">
        <v>24</v>
      </c>
      <c r="H1488" t="s">
        <v>24</v>
      </c>
      <c r="I1488" t="s">
        <v>26</v>
      </c>
      <c r="J1488" t="str">
        <f>IF(Churn_Data[[#This Row],[InternetService]]&lt;&gt;"No","Yes","No")</f>
        <v>Yes</v>
      </c>
      <c r="K1488" t="s">
        <v>25</v>
      </c>
      <c r="L1488" t="s">
        <v>25</v>
      </c>
      <c r="M1488" t="s">
        <v>25</v>
      </c>
      <c r="N1488" t="s">
        <v>25</v>
      </c>
      <c r="O1488" t="s">
        <v>25</v>
      </c>
      <c r="P1488" t="s">
        <v>25</v>
      </c>
      <c r="Q1488" t="s">
        <v>25</v>
      </c>
      <c r="R1488">
        <f>IF(Churn_Data[[#This Row],[Churn]]="Yes",1,0)</f>
        <v>0</v>
      </c>
      <c r="S1488" t="s">
        <v>24</v>
      </c>
      <c r="T1488">
        <f>(Churn_Data[[#This Row],[OnlineSecurity]]="Yes")+(Churn_Data[[#This Row],[OnlineBackup]]="Yes")+(Churn_Data[[#This Row],[DeviceProtection]]="Yes")+(Churn_Data[[#This Row],[TechSupport]]="Yes")+(Churn_Data[[#This Row],[StreamingTV]]="Yes")+(Churn_Data[[#This Row],[StreamingMovies]]="Yes")</f>
        <v>0</v>
      </c>
      <c r="U1488" t="s">
        <v>27</v>
      </c>
      <c r="V1488" t="s">
        <v>32</v>
      </c>
      <c r="W1488" t="str">
        <f>IF(ISNUMBER(SEARCH("automatic", Churn_Data[[#This Row],[PaymentMethod]])), "Automatic", "Manual")</f>
        <v>Manual</v>
      </c>
      <c r="X1488">
        <v>75.099999999999994</v>
      </c>
      <c r="Y1488" t="str">
        <f>IF(Churn_Data[[#This Row],[tenure]]&lt;=12,"0-1 Year",IF(Churn_Data[[#This Row],[tenure]]&lt;=24,"1-2 Years",IF(Churn_Data[[#This Row],[tenure]]&lt;=36,"2-3 Years",IF(Churn_Data[[#This Row],[tenure]]&lt;=48,"3-4 Years",IF(Churn_Data[[#This Row],[tenure]]&lt;=60,"4-5 Years","5+ Years")))))</f>
        <v>1-2 Years</v>
      </c>
      <c r="Z1488">
        <v>14</v>
      </c>
      <c r="AA1488">
        <v>1013.35</v>
      </c>
      <c r="AB1488">
        <f>IF(Churn_Data[[#This Row],[Churn]]="No",Churn_Data[[#This Row],[MonthlyCharges]],NA())</f>
        <v>75.099999999999994</v>
      </c>
      <c r="AC1488">
        <f>IF(Churn_Data[[#This Row],[Churn]]="No",Churn_Data[[#This Row],[tenure]],NA())</f>
        <v>14</v>
      </c>
      <c r="AD1488" t="e">
        <f>IF(Churn_Data[[#This Row],[Churn]]="Yes",Churn_Data[[#This Row],[MonthlyCharges]],NA())</f>
        <v>#N/A</v>
      </c>
      <c r="AE1488" t="e">
        <f>IF(Churn_Data[[#This Row],[Churn]]="Yes",Churn_Data[[#This Row],[tenure]],NA())</f>
        <v>#N/A</v>
      </c>
      <c r="AF1488">
        <v>1051.4000000000001</v>
      </c>
    </row>
    <row r="1489" spans="1:32" x14ac:dyDescent="0.3">
      <c r="A1489" t="s">
        <v>1521</v>
      </c>
      <c r="B1489" t="s">
        <v>23</v>
      </c>
      <c r="C1489" t="str">
        <f>IF(Churn_Data[[#This Row],[SeniorCitizen]]=1,"Yes","No")</f>
        <v>No</v>
      </c>
      <c r="D1489">
        <v>0</v>
      </c>
      <c r="E1489" t="s">
        <v>24</v>
      </c>
      <c r="F1489" t="s">
        <v>25</v>
      </c>
      <c r="G1489" t="s">
        <v>24</v>
      </c>
      <c r="H1489" t="s">
        <v>24</v>
      </c>
      <c r="I1489" t="s">
        <v>26</v>
      </c>
      <c r="J1489" t="str">
        <f>IF(Churn_Data[[#This Row],[InternetService]]&lt;&gt;"No","Yes","No")</f>
        <v>Yes</v>
      </c>
      <c r="K1489" t="s">
        <v>25</v>
      </c>
      <c r="L1489" t="s">
        <v>25</v>
      </c>
      <c r="M1489" t="s">
        <v>25</v>
      </c>
      <c r="N1489" t="s">
        <v>25</v>
      </c>
      <c r="O1489" t="s">
        <v>25</v>
      </c>
      <c r="P1489" t="s">
        <v>25</v>
      </c>
      <c r="Q1489" t="s">
        <v>24</v>
      </c>
      <c r="R1489">
        <f>IF(Churn_Data[[#This Row],[Churn]]="Yes",1,0)</f>
        <v>1</v>
      </c>
      <c r="S1489" t="s">
        <v>24</v>
      </c>
      <c r="T1489">
        <f>(Churn_Data[[#This Row],[OnlineSecurity]]="Yes")+(Churn_Data[[#This Row],[OnlineBackup]]="Yes")+(Churn_Data[[#This Row],[DeviceProtection]]="Yes")+(Churn_Data[[#This Row],[TechSupport]]="Yes")+(Churn_Data[[#This Row],[StreamingTV]]="Yes")+(Churn_Data[[#This Row],[StreamingMovies]]="Yes")</f>
        <v>0</v>
      </c>
      <c r="U1489" t="s">
        <v>27</v>
      </c>
      <c r="V1489" t="s">
        <v>32</v>
      </c>
      <c r="W1489" t="str">
        <f>IF(ISNUMBER(SEARCH("automatic", Churn_Data[[#This Row],[PaymentMethod]])), "Automatic", "Manual")</f>
        <v>Manual</v>
      </c>
      <c r="X1489">
        <v>75.849999999999994</v>
      </c>
      <c r="Y1489" t="str">
        <f>IF(Churn_Data[[#This Row],[tenure]]&lt;=12,"0-1 Year",IF(Churn_Data[[#This Row],[tenure]]&lt;=24,"1-2 Years",IF(Churn_Data[[#This Row],[tenure]]&lt;=36,"2-3 Years",IF(Churn_Data[[#This Row],[tenure]]&lt;=48,"3-4 Years",IF(Churn_Data[[#This Row],[tenure]]&lt;=60,"4-5 Years","5+ Years")))))</f>
        <v>0-1 Year</v>
      </c>
      <c r="Z1489">
        <v>3</v>
      </c>
      <c r="AA1489">
        <v>256.60000000000002</v>
      </c>
      <c r="AB1489" t="e">
        <f>IF(Churn_Data[[#This Row],[Churn]]="No",Churn_Data[[#This Row],[MonthlyCharges]],NA())</f>
        <v>#N/A</v>
      </c>
      <c r="AC1489" t="e">
        <f>IF(Churn_Data[[#This Row],[Churn]]="No",Churn_Data[[#This Row],[tenure]],NA())</f>
        <v>#N/A</v>
      </c>
      <c r="AD1489">
        <f>IF(Churn_Data[[#This Row],[Churn]]="Yes",Churn_Data[[#This Row],[MonthlyCharges]],NA())</f>
        <v>75.849999999999994</v>
      </c>
      <c r="AE1489">
        <f>IF(Churn_Data[[#This Row],[Churn]]="Yes",Churn_Data[[#This Row],[tenure]],NA())</f>
        <v>3</v>
      </c>
      <c r="AF1489">
        <v>227.55</v>
      </c>
    </row>
    <row r="1490" spans="1:32" x14ac:dyDescent="0.3">
      <c r="A1490" t="s">
        <v>1522</v>
      </c>
      <c r="B1490" t="s">
        <v>23</v>
      </c>
      <c r="C1490" t="str">
        <f>IF(Churn_Data[[#This Row],[SeniorCitizen]]=1,"Yes","No")</f>
        <v>Yes</v>
      </c>
      <c r="D1490">
        <v>1</v>
      </c>
      <c r="E1490" t="s">
        <v>25</v>
      </c>
      <c r="F1490" t="s">
        <v>25</v>
      </c>
      <c r="G1490" t="s">
        <v>24</v>
      </c>
      <c r="H1490" t="s">
        <v>24</v>
      </c>
      <c r="I1490" t="s">
        <v>26</v>
      </c>
      <c r="J1490" t="str">
        <f>IF(Churn_Data[[#This Row],[InternetService]]&lt;&gt;"No","Yes","No")</f>
        <v>Yes</v>
      </c>
      <c r="K1490" t="s">
        <v>25</v>
      </c>
      <c r="L1490" t="s">
        <v>25</v>
      </c>
      <c r="M1490" t="s">
        <v>25</v>
      </c>
      <c r="N1490" t="s">
        <v>25</v>
      </c>
      <c r="O1490" t="s">
        <v>25</v>
      </c>
      <c r="P1490" t="s">
        <v>25</v>
      </c>
      <c r="Q1490" t="s">
        <v>24</v>
      </c>
      <c r="R1490">
        <f>IF(Churn_Data[[#This Row],[Churn]]="Yes",1,0)</f>
        <v>1</v>
      </c>
      <c r="S1490" t="s">
        <v>24</v>
      </c>
      <c r="T1490">
        <f>(Churn_Data[[#This Row],[OnlineSecurity]]="Yes")+(Churn_Data[[#This Row],[OnlineBackup]]="Yes")+(Churn_Data[[#This Row],[DeviceProtection]]="Yes")+(Churn_Data[[#This Row],[TechSupport]]="Yes")+(Churn_Data[[#This Row],[StreamingTV]]="Yes")+(Churn_Data[[#This Row],[StreamingMovies]]="Yes")</f>
        <v>0</v>
      </c>
      <c r="U1490" t="s">
        <v>27</v>
      </c>
      <c r="V1490" t="s">
        <v>32</v>
      </c>
      <c r="W1490" t="str">
        <f>IF(ISNUMBER(SEARCH("automatic", Churn_Data[[#This Row],[PaymentMethod]])), "Automatic", "Manual")</f>
        <v>Manual</v>
      </c>
      <c r="X1490">
        <v>73.900000000000006</v>
      </c>
      <c r="Y1490" t="str">
        <f>IF(Churn_Data[[#This Row],[tenure]]&lt;=12,"0-1 Year",IF(Churn_Data[[#This Row],[tenure]]&lt;=24,"1-2 Years",IF(Churn_Data[[#This Row],[tenure]]&lt;=36,"2-3 Years",IF(Churn_Data[[#This Row],[tenure]]&lt;=48,"3-4 Years",IF(Churn_Data[[#This Row],[tenure]]&lt;=60,"4-5 Years","5+ Years")))))</f>
        <v>2-3 Years</v>
      </c>
      <c r="Z1490">
        <v>31</v>
      </c>
      <c r="AA1490">
        <v>2217.15</v>
      </c>
      <c r="AB1490" t="e">
        <f>IF(Churn_Data[[#This Row],[Churn]]="No",Churn_Data[[#This Row],[MonthlyCharges]],NA())</f>
        <v>#N/A</v>
      </c>
      <c r="AC1490" t="e">
        <f>IF(Churn_Data[[#This Row],[Churn]]="No",Churn_Data[[#This Row],[tenure]],NA())</f>
        <v>#N/A</v>
      </c>
      <c r="AD1490">
        <f>IF(Churn_Data[[#This Row],[Churn]]="Yes",Churn_Data[[#This Row],[MonthlyCharges]],NA())</f>
        <v>73.900000000000006</v>
      </c>
      <c r="AE1490">
        <f>IF(Churn_Data[[#This Row],[Churn]]="Yes",Churn_Data[[#This Row],[tenure]],NA())</f>
        <v>31</v>
      </c>
      <c r="AF1490">
        <v>2290.9</v>
      </c>
    </row>
    <row r="1491" spans="1:32" x14ac:dyDescent="0.3">
      <c r="A1491" t="s">
        <v>1523</v>
      </c>
      <c r="B1491" t="s">
        <v>23</v>
      </c>
      <c r="C1491" t="str">
        <f>IF(Churn_Data[[#This Row],[SeniorCitizen]]=1,"Yes","No")</f>
        <v>Yes</v>
      </c>
      <c r="D1491">
        <v>1</v>
      </c>
      <c r="E1491" t="s">
        <v>25</v>
      </c>
      <c r="F1491" t="s">
        <v>25</v>
      </c>
      <c r="G1491" t="s">
        <v>24</v>
      </c>
      <c r="H1491" t="s">
        <v>24</v>
      </c>
      <c r="I1491" t="s">
        <v>26</v>
      </c>
      <c r="J1491" t="str">
        <f>IF(Churn_Data[[#This Row],[InternetService]]&lt;&gt;"No","Yes","No")</f>
        <v>Yes</v>
      </c>
      <c r="K1491" t="s">
        <v>25</v>
      </c>
      <c r="L1491" t="s">
        <v>25</v>
      </c>
      <c r="M1491" t="s">
        <v>25</v>
      </c>
      <c r="N1491" t="s">
        <v>25</v>
      </c>
      <c r="O1491" t="s">
        <v>25</v>
      </c>
      <c r="P1491" t="s">
        <v>25</v>
      </c>
      <c r="Q1491" t="s">
        <v>24</v>
      </c>
      <c r="R1491">
        <f>IF(Churn_Data[[#This Row],[Churn]]="Yes",1,0)</f>
        <v>1</v>
      </c>
      <c r="S1491" t="s">
        <v>24</v>
      </c>
      <c r="T1491">
        <f>(Churn_Data[[#This Row],[OnlineSecurity]]="Yes")+(Churn_Data[[#This Row],[OnlineBackup]]="Yes")+(Churn_Data[[#This Row],[DeviceProtection]]="Yes")+(Churn_Data[[#This Row],[TechSupport]]="Yes")+(Churn_Data[[#This Row],[StreamingTV]]="Yes")+(Churn_Data[[#This Row],[StreamingMovies]]="Yes")</f>
        <v>0</v>
      </c>
      <c r="U1491" t="s">
        <v>27</v>
      </c>
      <c r="V1491" t="s">
        <v>32</v>
      </c>
      <c r="W1491" t="str">
        <f>IF(ISNUMBER(SEARCH("automatic", Churn_Data[[#This Row],[PaymentMethod]])), "Automatic", "Manual")</f>
        <v>Manual</v>
      </c>
      <c r="X1491">
        <v>75.75</v>
      </c>
      <c r="Y1491" t="str">
        <f>IF(Churn_Data[[#This Row],[tenure]]&lt;=12,"0-1 Year",IF(Churn_Data[[#This Row],[tenure]]&lt;=24,"1-2 Years",IF(Churn_Data[[#This Row],[tenure]]&lt;=36,"2-3 Years",IF(Churn_Data[[#This Row],[tenure]]&lt;=48,"3-4 Years",IF(Churn_Data[[#This Row],[tenure]]&lt;=60,"4-5 Years","5+ Years")))))</f>
        <v>0-1 Year</v>
      </c>
      <c r="Z1491">
        <v>8</v>
      </c>
      <c r="AA1491">
        <v>606.25</v>
      </c>
      <c r="AB1491" t="e">
        <f>IF(Churn_Data[[#This Row],[Churn]]="No",Churn_Data[[#This Row],[MonthlyCharges]],NA())</f>
        <v>#N/A</v>
      </c>
      <c r="AC1491" t="e">
        <f>IF(Churn_Data[[#This Row],[Churn]]="No",Churn_Data[[#This Row],[tenure]],NA())</f>
        <v>#N/A</v>
      </c>
      <c r="AD1491">
        <f>IF(Churn_Data[[#This Row],[Churn]]="Yes",Churn_Data[[#This Row],[MonthlyCharges]],NA())</f>
        <v>75.75</v>
      </c>
      <c r="AE1491">
        <f>IF(Churn_Data[[#This Row],[Churn]]="Yes",Churn_Data[[#This Row],[tenure]],NA())</f>
        <v>8</v>
      </c>
      <c r="AF1491">
        <v>606</v>
      </c>
    </row>
    <row r="1492" spans="1:32" x14ac:dyDescent="0.3">
      <c r="A1492" t="s">
        <v>1524</v>
      </c>
      <c r="B1492" t="s">
        <v>23</v>
      </c>
      <c r="C1492" t="str">
        <f>IF(Churn_Data[[#This Row],[SeniorCitizen]]=1,"Yes","No")</f>
        <v>No</v>
      </c>
      <c r="D1492">
        <v>0</v>
      </c>
      <c r="E1492" t="s">
        <v>25</v>
      </c>
      <c r="F1492" t="s">
        <v>25</v>
      </c>
      <c r="G1492" t="s">
        <v>24</v>
      </c>
      <c r="H1492" t="s">
        <v>24</v>
      </c>
      <c r="I1492" t="s">
        <v>26</v>
      </c>
      <c r="J1492" t="str">
        <f>IF(Churn_Data[[#This Row],[InternetService]]&lt;&gt;"No","Yes","No")</f>
        <v>Yes</v>
      </c>
      <c r="K1492" t="s">
        <v>25</v>
      </c>
      <c r="L1492" t="s">
        <v>25</v>
      </c>
      <c r="M1492" t="s">
        <v>25</v>
      </c>
      <c r="N1492" t="s">
        <v>25</v>
      </c>
      <c r="O1492" t="s">
        <v>25</v>
      </c>
      <c r="P1492" t="s">
        <v>25</v>
      </c>
      <c r="Q1492" t="s">
        <v>25</v>
      </c>
      <c r="R1492">
        <f>IF(Churn_Data[[#This Row],[Churn]]="Yes",1,0)</f>
        <v>0</v>
      </c>
      <c r="S1492" t="s">
        <v>24</v>
      </c>
      <c r="T1492">
        <f>(Churn_Data[[#This Row],[OnlineSecurity]]="Yes")+(Churn_Data[[#This Row],[OnlineBackup]]="Yes")+(Churn_Data[[#This Row],[DeviceProtection]]="Yes")+(Churn_Data[[#This Row],[TechSupport]]="Yes")+(Churn_Data[[#This Row],[StreamingTV]]="Yes")+(Churn_Data[[#This Row],[StreamingMovies]]="Yes")</f>
        <v>0</v>
      </c>
      <c r="U1492" t="s">
        <v>27</v>
      </c>
      <c r="V1492" t="s">
        <v>32</v>
      </c>
      <c r="W1492" t="str">
        <f>IF(ISNUMBER(SEARCH("automatic", Churn_Data[[#This Row],[PaymentMethod]])), "Automatic", "Manual")</f>
        <v>Manual</v>
      </c>
      <c r="X1492">
        <v>75.650000000000006</v>
      </c>
      <c r="Y1492" t="str">
        <f>IF(Churn_Data[[#This Row],[tenure]]&lt;=12,"0-1 Year",IF(Churn_Data[[#This Row],[tenure]]&lt;=24,"1-2 Years",IF(Churn_Data[[#This Row],[tenure]]&lt;=36,"2-3 Years",IF(Churn_Data[[#This Row],[tenure]]&lt;=48,"3-4 Years",IF(Churn_Data[[#This Row],[tenure]]&lt;=60,"4-5 Years","5+ Years")))))</f>
        <v>0-1 Year</v>
      </c>
      <c r="Z1492">
        <v>4</v>
      </c>
      <c r="AA1492">
        <v>302.35000000000002</v>
      </c>
      <c r="AB1492">
        <f>IF(Churn_Data[[#This Row],[Churn]]="No",Churn_Data[[#This Row],[MonthlyCharges]],NA())</f>
        <v>75.650000000000006</v>
      </c>
      <c r="AC1492">
        <f>IF(Churn_Data[[#This Row],[Churn]]="No",Churn_Data[[#This Row],[tenure]],NA())</f>
        <v>4</v>
      </c>
      <c r="AD1492" t="e">
        <f>IF(Churn_Data[[#This Row],[Churn]]="Yes",Churn_Data[[#This Row],[MonthlyCharges]],NA())</f>
        <v>#N/A</v>
      </c>
      <c r="AE1492" t="e">
        <f>IF(Churn_Data[[#This Row],[Churn]]="Yes",Churn_Data[[#This Row],[tenure]],NA())</f>
        <v>#N/A</v>
      </c>
      <c r="AF1492">
        <v>302.60000000000002</v>
      </c>
    </row>
    <row r="1493" spans="1:32" x14ac:dyDescent="0.3">
      <c r="A1493" t="s">
        <v>1525</v>
      </c>
      <c r="B1493" t="s">
        <v>23</v>
      </c>
      <c r="C1493" t="str">
        <f>IF(Churn_Data[[#This Row],[SeniorCitizen]]=1,"Yes","No")</f>
        <v>No</v>
      </c>
      <c r="D1493">
        <v>0</v>
      </c>
      <c r="E1493" t="s">
        <v>25</v>
      </c>
      <c r="F1493" t="s">
        <v>25</v>
      </c>
      <c r="G1493" t="s">
        <v>24</v>
      </c>
      <c r="H1493" t="s">
        <v>24</v>
      </c>
      <c r="I1493" t="s">
        <v>26</v>
      </c>
      <c r="J1493" t="str">
        <f>IF(Churn_Data[[#This Row],[InternetService]]&lt;&gt;"No","Yes","No")</f>
        <v>Yes</v>
      </c>
      <c r="K1493" t="s">
        <v>25</v>
      </c>
      <c r="L1493" t="s">
        <v>25</v>
      </c>
      <c r="M1493" t="s">
        <v>25</v>
      </c>
      <c r="N1493" t="s">
        <v>25</v>
      </c>
      <c r="O1493" t="s">
        <v>25</v>
      </c>
      <c r="P1493" t="s">
        <v>25</v>
      </c>
      <c r="Q1493" t="s">
        <v>24</v>
      </c>
      <c r="R1493">
        <f>IF(Churn_Data[[#This Row],[Churn]]="Yes",1,0)</f>
        <v>1</v>
      </c>
      <c r="S1493" t="s">
        <v>24</v>
      </c>
      <c r="T1493">
        <f>(Churn_Data[[#This Row],[OnlineSecurity]]="Yes")+(Churn_Data[[#This Row],[OnlineBackup]]="Yes")+(Churn_Data[[#This Row],[DeviceProtection]]="Yes")+(Churn_Data[[#This Row],[TechSupport]]="Yes")+(Churn_Data[[#This Row],[StreamingTV]]="Yes")+(Churn_Data[[#This Row],[StreamingMovies]]="Yes")</f>
        <v>0</v>
      </c>
      <c r="U1493" t="s">
        <v>27</v>
      </c>
      <c r="V1493" t="s">
        <v>32</v>
      </c>
      <c r="W1493" t="str">
        <f>IF(ISNUMBER(SEARCH("automatic", Churn_Data[[#This Row],[PaymentMethod]])), "Automatic", "Manual")</f>
        <v>Manual</v>
      </c>
      <c r="X1493">
        <v>74.900000000000006</v>
      </c>
      <c r="Y1493" t="str">
        <f>IF(Churn_Data[[#This Row],[tenure]]&lt;=12,"0-1 Year",IF(Churn_Data[[#This Row],[tenure]]&lt;=24,"1-2 Years",IF(Churn_Data[[#This Row],[tenure]]&lt;=36,"2-3 Years",IF(Churn_Data[[#This Row],[tenure]]&lt;=48,"3-4 Years",IF(Churn_Data[[#This Row],[tenure]]&lt;=60,"4-5 Years","5+ Years")))))</f>
        <v>0-1 Year</v>
      </c>
      <c r="Z1493">
        <v>7</v>
      </c>
      <c r="AA1493">
        <v>541.15</v>
      </c>
      <c r="AB1493" t="e">
        <f>IF(Churn_Data[[#This Row],[Churn]]="No",Churn_Data[[#This Row],[MonthlyCharges]],NA())</f>
        <v>#N/A</v>
      </c>
      <c r="AC1493" t="e">
        <f>IF(Churn_Data[[#This Row],[Churn]]="No",Churn_Data[[#This Row],[tenure]],NA())</f>
        <v>#N/A</v>
      </c>
      <c r="AD1493">
        <f>IF(Churn_Data[[#This Row],[Churn]]="Yes",Churn_Data[[#This Row],[MonthlyCharges]],NA())</f>
        <v>74.900000000000006</v>
      </c>
      <c r="AE1493">
        <f>IF(Churn_Data[[#This Row],[Churn]]="Yes",Churn_Data[[#This Row],[tenure]],NA())</f>
        <v>7</v>
      </c>
      <c r="AF1493">
        <v>524.29999999999995</v>
      </c>
    </row>
    <row r="1494" spans="1:32" x14ac:dyDescent="0.3">
      <c r="A1494" t="s">
        <v>1526</v>
      </c>
      <c r="B1494" t="s">
        <v>23</v>
      </c>
      <c r="C1494" t="str">
        <f>IF(Churn_Data[[#This Row],[SeniorCitizen]]=1,"Yes","No")</f>
        <v>No</v>
      </c>
      <c r="D1494">
        <v>0</v>
      </c>
      <c r="E1494" t="s">
        <v>25</v>
      </c>
      <c r="F1494" t="s">
        <v>25</v>
      </c>
      <c r="G1494" t="s">
        <v>24</v>
      </c>
      <c r="H1494" t="s">
        <v>24</v>
      </c>
      <c r="I1494" t="s">
        <v>26</v>
      </c>
      <c r="J1494" t="str">
        <f>IF(Churn_Data[[#This Row],[InternetService]]&lt;&gt;"No","Yes","No")</f>
        <v>Yes</v>
      </c>
      <c r="K1494" t="s">
        <v>25</v>
      </c>
      <c r="L1494" t="s">
        <v>25</v>
      </c>
      <c r="M1494" t="s">
        <v>25</v>
      </c>
      <c r="N1494" t="s">
        <v>25</v>
      </c>
      <c r="O1494" t="s">
        <v>25</v>
      </c>
      <c r="P1494" t="s">
        <v>25</v>
      </c>
      <c r="Q1494" t="s">
        <v>24</v>
      </c>
      <c r="R1494">
        <f>IF(Churn_Data[[#This Row],[Churn]]="Yes",1,0)</f>
        <v>1</v>
      </c>
      <c r="S1494" t="s">
        <v>24</v>
      </c>
      <c r="T1494">
        <f>(Churn_Data[[#This Row],[OnlineSecurity]]="Yes")+(Churn_Data[[#This Row],[OnlineBackup]]="Yes")+(Churn_Data[[#This Row],[DeviceProtection]]="Yes")+(Churn_Data[[#This Row],[TechSupport]]="Yes")+(Churn_Data[[#This Row],[StreamingTV]]="Yes")+(Churn_Data[[#This Row],[StreamingMovies]]="Yes")</f>
        <v>0</v>
      </c>
      <c r="U1494" t="s">
        <v>27</v>
      </c>
      <c r="V1494" t="s">
        <v>32</v>
      </c>
      <c r="W1494" t="str">
        <f>IF(ISNUMBER(SEARCH("automatic", Churn_Data[[#This Row],[PaymentMethod]])), "Automatic", "Manual")</f>
        <v>Manual</v>
      </c>
      <c r="X1494">
        <v>75.55</v>
      </c>
      <c r="Y1494" t="str">
        <f>IF(Churn_Data[[#This Row],[tenure]]&lt;=12,"0-1 Year",IF(Churn_Data[[#This Row],[tenure]]&lt;=24,"1-2 Years",IF(Churn_Data[[#This Row],[tenure]]&lt;=36,"2-3 Years",IF(Churn_Data[[#This Row],[tenure]]&lt;=48,"3-4 Years",IF(Churn_Data[[#This Row],[tenure]]&lt;=60,"4-5 Years","5+ Years")))))</f>
        <v>0-1 Year</v>
      </c>
      <c r="Z1494">
        <v>2</v>
      </c>
      <c r="AA1494">
        <v>166.3</v>
      </c>
      <c r="AB1494" t="e">
        <f>IF(Churn_Data[[#This Row],[Churn]]="No",Churn_Data[[#This Row],[MonthlyCharges]],NA())</f>
        <v>#N/A</v>
      </c>
      <c r="AC1494" t="e">
        <f>IF(Churn_Data[[#This Row],[Churn]]="No",Churn_Data[[#This Row],[tenure]],NA())</f>
        <v>#N/A</v>
      </c>
      <c r="AD1494">
        <f>IF(Churn_Data[[#This Row],[Churn]]="Yes",Churn_Data[[#This Row],[MonthlyCharges]],NA())</f>
        <v>75.55</v>
      </c>
      <c r="AE1494">
        <f>IF(Churn_Data[[#This Row],[Churn]]="Yes",Churn_Data[[#This Row],[tenure]],NA())</f>
        <v>2</v>
      </c>
      <c r="AF1494">
        <v>151.1</v>
      </c>
    </row>
    <row r="1495" spans="1:32" x14ac:dyDescent="0.3">
      <c r="A1495" t="s">
        <v>1527</v>
      </c>
      <c r="B1495" t="s">
        <v>23</v>
      </c>
      <c r="C1495" t="str">
        <f>IF(Churn_Data[[#This Row],[SeniorCitizen]]=1,"Yes","No")</f>
        <v>Yes</v>
      </c>
      <c r="D1495">
        <v>1</v>
      </c>
      <c r="E1495" t="s">
        <v>25</v>
      </c>
      <c r="F1495" t="s">
        <v>25</v>
      </c>
      <c r="G1495" t="s">
        <v>24</v>
      </c>
      <c r="H1495" t="s">
        <v>24</v>
      </c>
      <c r="I1495" t="s">
        <v>26</v>
      </c>
      <c r="J1495" t="str">
        <f>IF(Churn_Data[[#This Row],[InternetService]]&lt;&gt;"No","Yes","No")</f>
        <v>Yes</v>
      </c>
      <c r="K1495" t="s">
        <v>25</v>
      </c>
      <c r="L1495" t="s">
        <v>25</v>
      </c>
      <c r="M1495" t="s">
        <v>25</v>
      </c>
      <c r="N1495" t="s">
        <v>25</v>
      </c>
      <c r="O1495" t="s">
        <v>25</v>
      </c>
      <c r="P1495" t="s">
        <v>25</v>
      </c>
      <c r="Q1495" t="s">
        <v>24</v>
      </c>
      <c r="R1495">
        <f>IF(Churn_Data[[#This Row],[Churn]]="Yes",1,0)</f>
        <v>1</v>
      </c>
      <c r="S1495" t="s">
        <v>24</v>
      </c>
      <c r="T1495">
        <f>(Churn_Data[[#This Row],[OnlineSecurity]]="Yes")+(Churn_Data[[#This Row],[OnlineBackup]]="Yes")+(Churn_Data[[#This Row],[DeviceProtection]]="Yes")+(Churn_Data[[#This Row],[TechSupport]]="Yes")+(Churn_Data[[#This Row],[StreamingTV]]="Yes")+(Churn_Data[[#This Row],[StreamingMovies]]="Yes")</f>
        <v>0</v>
      </c>
      <c r="U1495" t="s">
        <v>27</v>
      </c>
      <c r="V1495" t="s">
        <v>32</v>
      </c>
      <c r="W1495" t="str">
        <f>IF(ISNUMBER(SEARCH("automatic", Churn_Data[[#This Row],[PaymentMethod]])), "Automatic", "Manual")</f>
        <v>Manual</v>
      </c>
      <c r="X1495">
        <v>74.900000000000006</v>
      </c>
      <c r="Y1495" t="str">
        <f>IF(Churn_Data[[#This Row],[tenure]]&lt;=12,"0-1 Year",IF(Churn_Data[[#This Row],[tenure]]&lt;=24,"1-2 Years",IF(Churn_Data[[#This Row],[tenure]]&lt;=36,"2-3 Years",IF(Churn_Data[[#This Row],[tenure]]&lt;=48,"3-4 Years",IF(Churn_Data[[#This Row],[tenure]]&lt;=60,"4-5 Years","5+ Years")))))</f>
        <v>0-1 Year</v>
      </c>
      <c r="Z1495">
        <v>4</v>
      </c>
      <c r="AA1495">
        <v>321.75</v>
      </c>
      <c r="AB1495" t="e">
        <f>IF(Churn_Data[[#This Row],[Churn]]="No",Churn_Data[[#This Row],[MonthlyCharges]],NA())</f>
        <v>#N/A</v>
      </c>
      <c r="AC1495" t="e">
        <f>IF(Churn_Data[[#This Row],[Churn]]="No",Churn_Data[[#This Row],[tenure]],NA())</f>
        <v>#N/A</v>
      </c>
      <c r="AD1495">
        <f>IF(Churn_Data[[#This Row],[Churn]]="Yes",Churn_Data[[#This Row],[MonthlyCharges]],NA())</f>
        <v>74.900000000000006</v>
      </c>
      <c r="AE1495">
        <f>IF(Churn_Data[[#This Row],[Churn]]="Yes",Churn_Data[[#This Row],[tenure]],NA())</f>
        <v>4</v>
      </c>
      <c r="AF1495">
        <v>299.60000000000002</v>
      </c>
    </row>
    <row r="1496" spans="1:32" x14ac:dyDescent="0.3">
      <c r="A1496" t="s">
        <v>1528</v>
      </c>
      <c r="B1496" t="s">
        <v>30</v>
      </c>
      <c r="C1496" t="str">
        <f>IF(Churn_Data[[#This Row],[SeniorCitizen]]=1,"Yes","No")</f>
        <v>No</v>
      </c>
      <c r="D1496">
        <v>0</v>
      </c>
      <c r="E1496" t="s">
        <v>25</v>
      </c>
      <c r="F1496" t="s">
        <v>25</v>
      </c>
      <c r="G1496" t="s">
        <v>24</v>
      </c>
      <c r="H1496" t="s">
        <v>24</v>
      </c>
      <c r="I1496" t="s">
        <v>26</v>
      </c>
      <c r="J1496" t="str">
        <f>IF(Churn_Data[[#This Row],[InternetService]]&lt;&gt;"No","Yes","No")</f>
        <v>Yes</v>
      </c>
      <c r="K1496" t="s">
        <v>25</v>
      </c>
      <c r="L1496" t="s">
        <v>25</v>
      </c>
      <c r="M1496" t="s">
        <v>25</v>
      </c>
      <c r="N1496" t="s">
        <v>25</v>
      </c>
      <c r="O1496" t="s">
        <v>25</v>
      </c>
      <c r="P1496" t="s">
        <v>25</v>
      </c>
      <c r="Q1496" t="s">
        <v>24</v>
      </c>
      <c r="R1496">
        <f>IF(Churn_Data[[#This Row],[Churn]]="Yes",1,0)</f>
        <v>1</v>
      </c>
      <c r="S1496" t="s">
        <v>24</v>
      </c>
      <c r="T1496">
        <f>(Churn_Data[[#This Row],[OnlineSecurity]]="Yes")+(Churn_Data[[#This Row],[OnlineBackup]]="Yes")+(Churn_Data[[#This Row],[DeviceProtection]]="Yes")+(Churn_Data[[#This Row],[TechSupport]]="Yes")+(Churn_Data[[#This Row],[StreamingTV]]="Yes")+(Churn_Data[[#This Row],[StreamingMovies]]="Yes")</f>
        <v>0</v>
      </c>
      <c r="U1496" t="s">
        <v>27</v>
      </c>
      <c r="V1496" t="s">
        <v>32</v>
      </c>
      <c r="W1496" t="str">
        <f>IF(ISNUMBER(SEARCH("automatic", Churn_Data[[#This Row],[PaymentMethod]])), "Automatic", "Manual")</f>
        <v>Manual</v>
      </c>
      <c r="X1496">
        <v>76.5</v>
      </c>
      <c r="Y1496" t="str">
        <f>IF(Churn_Data[[#This Row],[tenure]]&lt;=12,"0-1 Year",IF(Churn_Data[[#This Row],[tenure]]&lt;=24,"1-2 Years",IF(Churn_Data[[#This Row],[tenure]]&lt;=36,"2-3 Years",IF(Churn_Data[[#This Row],[tenure]]&lt;=48,"3-4 Years",IF(Churn_Data[[#This Row],[tenure]]&lt;=60,"4-5 Years","5+ Years")))))</f>
        <v>0-1 Year</v>
      </c>
      <c r="Z1496">
        <v>2</v>
      </c>
      <c r="AA1496">
        <v>162.44999999999999</v>
      </c>
      <c r="AB1496" t="e">
        <f>IF(Churn_Data[[#This Row],[Churn]]="No",Churn_Data[[#This Row],[MonthlyCharges]],NA())</f>
        <v>#N/A</v>
      </c>
      <c r="AC1496" t="e">
        <f>IF(Churn_Data[[#This Row],[Churn]]="No",Churn_Data[[#This Row],[tenure]],NA())</f>
        <v>#N/A</v>
      </c>
      <c r="AD1496">
        <f>IF(Churn_Data[[#This Row],[Churn]]="Yes",Churn_Data[[#This Row],[MonthlyCharges]],NA())</f>
        <v>76.5</v>
      </c>
      <c r="AE1496">
        <f>IF(Churn_Data[[#This Row],[Churn]]="Yes",Churn_Data[[#This Row],[tenure]],NA())</f>
        <v>2</v>
      </c>
      <c r="AF1496">
        <v>153</v>
      </c>
    </row>
    <row r="1497" spans="1:32" x14ac:dyDescent="0.3">
      <c r="A1497" t="s">
        <v>1529</v>
      </c>
      <c r="B1497" t="s">
        <v>23</v>
      </c>
      <c r="C1497" t="str">
        <f>IF(Churn_Data[[#This Row],[SeniorCitizen]]=1,"Yes","No")</f>
        <v>Yes</v>
      </c>
      <c r="D1497">
        <v>1</v>
      </c>
      <c r="E1497" t="s">
        <v>25</v>
      </c>
      <c r="F1497" t="s">
        <v>25</v>
      </c>
      <c r="G1497" t="s">
        <v>24</v>
      </c>
      <c r="H1497" t="s">
        <v>24</v>
      </c>
      <c r="I1497" t="s">
        <v>26</v>
      </c>
      <c r="J1497" t="str">
        <f>IF(Churn_Data[[#This Row],[InternetService]]&lt;&gt;"No","Yes","No")</f>
        <v>Yes</v>
      </c>
      <c r="K1497" t="s">
        <v>25</v>
      </c>
      <c r="L1497" t="s">
        <v>25</v>
      </c>
      <c r="M1497" t="s">
        <v>25</v>
      </c>
      <c r="N1497" t="s">
        <v>25</v>
      </c>
      <c r="O1497" t="s">
        <v>25</v>
      </c>
      <c r="P1497" t="s">
        <v>25</v>
      </c>
      <c r="Q1497" t="s">
        <v>24</v>
      </c>
      <c r="R1497">
        <f>IF(Churn_Data[[#This Row],[Churn]]="Yes",1,0)</f>
        <v>1</v>
      </c>
      <c r="S1497" t="s">
        <v>24</v>
      </c>
      <c r="T1497">
        <f>(Churn_Data[[#This Row],[OnlineSecurity]]="Yes")+(Churn_Data[[#This Row],[OnlineBackup]]="Yes")+(Churn_Data[[#This Row],[DeviceProtection]]="Yes")+(Churn_Data[[#This Row],[TechSupport]]="Yes")+(Churn_Data[[#This Row],[StreamingTV]]="Yes")+(Churn_Data[[#This Row],[StreamingMovies]]="Yes")</f>
        <v>0</v>
      </c>
      <c r="U1497" t="s">
        <v>27</v>
      </c>
      <c r="V1497" t="s">
        <v>32</v>
      </c>
      <c r="W1497" t="str">
        <f>IF(ISNUMBER(SEARCH("automatic", Churn_Data[[#This Row],[PaymentMethod]])), "Automatic", "Manual")</f>
        <v>Manual</v>
      </c>
      <c r="X1497">
        <v>76.25</v>
      </c>
      <c r="Y1497" t="str">
        <f>IF(Churn_Data[[#This Row],[tenure]]&lt;=12,"0-1 Year",IF(Churn_Data[[#This Row],[tenure]]&lt;=24,"1-2 Years",IF(Churn_Data[[#This Row],[tenure]]&lt;=36,"2-3 Years",IF(Churn_Data[[#This Row],[tenure]]&lt;=48,"3-4 Years",IF(Churn_Data[[#This Row],[tenure]]&lt;=60,"4-5 Years","5+ Years")))))</f>
        <v>3-4 Years</v>
      </c>
      <c r="Z1497">
        <v>37</v>
      </c>
      <c r="AA1497">
        <v>2841.55</v>
      </c>
      <c r="AB1497" t="e">
        <f>IF(Churn_Data[[#This Row],[Churn]]="No",Churn_Data[[#This Row],[MonthlyCharges]],NA())</f>
        <v>#N/A</v>
      </c>
      <c r="AC1497" t="e">
        <f>IF(Churn_Data[[#This Row],[Churn]]="No",Churn_Data[[#This Row],[tenure]],NA())</f>
        <v>#N/A</v>
      </c>
      <c r="AD1497">
        <f>IF(Churn_Data[[#This Row],[Churn]]="Yes",Churn_Data[[#This Row],[MonthlyCharges]],NA())</f>
        <v>76.25</v>
      </c>
      <c r="AE1497">
        <f>IF(Churn_Data[[#This Row],[Churn]]="Yes",Churn_Data[[#This Row],[tenure]],NA())</f>
        <v>37</v>
      </c>
      <c r="AF1497">
        <v>2821.25</v>
      </c>
    </row>
    <row r="1498" spans="1:32" x14ac:dyDescent="0.3">
      <c r="A1498" t="s">
        <v>1530</v>
      </c>
      <c r="B1498" t="s">
        <v>30</v>
      </c>
      <c r="C1498" t="str">
        <f>IF(Churn_Data[[#This Row],[SeniorCitizen]]=1,"Yes","No")</f>
        <v>No</v>
      </c>
      <c r="D1498">
        <v>0</v>
      </c>
      <c r="E1498" t="s">
        <v>25</v>
      </c>
      <c r="F1498" t="s">
        <v>25</v>
      </c>
      <c r="G1498" t="s">
        <v>24</v>
      </c>
      <c r="H1498" t="s">
        <v>24</v>
      </c>
      <c r="I1498" t="s">
        <v>26</v>
      </c>
      <c r="J1498" t="str">
        <f>IF(Churn_Data[[#This Row],[InternetService]]&lt;&gt;"No","Yes","No")</f>
        <v>Yes</v>
      </c>
      <c r="K1498" t="s">
        <v>25</v>
      </c>
      <c r="L1498" t="s">
        <v>25</v>
      </c>
      <c r="M1498" t="s">
        <v>25</v>
      </c>
      <c r="N1498" t="s">
        <v>25</v>
      </c>
      <c r="O1498" t="s">
        <v>25</v>
      </c>
      <c r="P1498" t="s">
        <v>25</v>
      </c>
      <c r="Q1498" t="s">
        <v>25</v>
      </c>
      <c r="R1498">
        <f>IF(Churn_Data[[#This Row],[Churn]]="Yes",1,0)</f>
        <v>0</v>
      </c>
      <c r="S1498" t="s">
        <v>24</v>
      </c>
      <c r="T1498">
        <f>(Churn_Data[[#This Row],[OnlineSecurity]]="Yes")+(Churn_Data[[#This Row],[OnlineBackup]]="Yes")+(Churn_Data[[#This Row],[DeviceProtection]]="Yes")+(Churn_Data[[#This Row],[TechSupport]]="Yes")+(Churn_Data[[#This Row],[StreamingTV]]="Yes")+(Churn_Data[[#This Row],[StreamingMovies]]="Yes")</f>
        <v>0</v>
      </c>
      <c r="U1498" t="s">
        <v>27</v>
      </c>
      <c r="V1498" t="s">
        <v>32</v>
      </c>
      <c r="W1498" t="str">
        <f>IF(ISNUMBER(SEARCH("automatic", Churn_Data[[#This Row],[PaymentMethod]])), "Automatic", "Manual")</f>
        <v>Manual</v>
      </c>
      <c r="X1498">
        <v>75.849999999999994</v>
      </c>
      <c r="Y1498" t="str">
        <f>IF(Churn_Data[[#This Row],[tenure]]&lt;=12,"0-1 Year",IF(Churn_Data[[#This Row],[tenure]]&lt;=24,"1-2 Years",IF(Churn_Data[[#This Row],[tenure]]&lt;=36,"2-3 Years",IF(Churn_Data[[#This Row],[tenure]]&lt;=48,"3-4 Years",IF(Churn_Data[[#This Row],[tenure]]&lt;=60,"4-5 Years","5+ Years")))))</f>
        <v>0-1 Year</v>
      </c>
      <c r="Z1498">
        <v>9</v>
      </c>
      <c r="AA1498">
        <v>724.65</v>
      </c>
      <c r="AB1498">
        <f>IF(Churn_Data[[#This Row],[Churn]]="No",Churn_Data[[#This Row],[MonthlyCharges]],NA())</f>
        <v>75.849999999999994</v>
      </c>
      <c r="AC1498">
        <f>IF(Churn_Data[[#This Row],[Churn]]="No",Churn_Data[[#This Row],[tenure]],NA())</f>
        <v>9</v>
      </c>
      <c r="AD1498" t="e">
        <f>IF(Churn_Data[[#This Row],[Churn]]="Yes",Churn_Data[[#This Row],[MonthlyCharges]],NA())</f>
        <v>#N/A</v>
      </c>
      <c r="AE1498" t="e">
        <f>IF(Churn_Data[[#This Row],[Churn]]="Yes",Churn_Data[[#This Row],[tenure]],NA())</f>
        <v>#N/A</v>
      </c>
      <c r="AF1498">
        <v>682.65</v>
      </c>
    </row>
    <row r="1499" spans="1:32" x14ac:dyDescent="0.3">
      <c r="A1499" t="s">
        <v>1531</v>
      </c>
      <c r="B1499" t="s">
        <v>23</v>
      </c>
      <c r="C1499" t="str">
        <f>IF(Churn_Data[[#This Row],[SeniorCitizen]]=1,"Yes","No")</f>
        <v>No</v>
      </c>
      <c r="D1499">
        <v>0</v>
      </c>
      <c r="E1499" t="s">
        <v>25</v>
      </c>
      <c r="F1499" t="s">
        <v>25</v>
      </c>
      <c r="G1499" t="s">
        <v>24</v>
      </c>
      <c r="H1499" t="s">
        <v>24</v>
      </c>
      <c r="I1499" t="s">
        <v>26</v>
      </c>
      <c r="J1499" t="str">
        <f>IF(Churn_Data[[#This Row],[InternetService]]&lt;&gt;"No","Yes","No")</f>
        <v>Yes</v>
      </c>
      <c r="K1499" t="s">
        <v>25</v>
      </c>
      <c r="L1499" t="s">
        <v>25</v>
      </c>
      <c r="M1499" t="s">
        <v>25</v>
      </c>
      <c r="N1499" t="s">
        <v>25</v>
      </c>
      <c r="O1499" t="s">
        <v>25</v>
      </c>
      <c r="P1499" t="s">
        <v>25</v>
      </c>
      <c r="Q1499" t="s">
        <v>24</v>
      </c>
      <c r="R1499">
        <f>IF(Churn_Data[[#This Row],[Churn]]="Yes",1,0)</f>
        <v>1</v>
      </c>
      <c r="S1499" t="s">
        <v>25</v>
      </c>
      <c r="T1499">
        <f>(Churn_Data[[#This Row],[OnlineSecurity]]="Yes")+(Churn_Data[[#This Row],[OnlineBackup]]="Yes")+(Churn_Data[[#This Row],[DeviceProtection]]="Yes")+(Churn_Data[[#This Row],[TechSupport]]="Yes")+(Churn_Data[[#This Row],[StreamingTV]]="Yes")+(Churn_Data[[#This Row],[StreamingMovies]]="Yes")</f>
        <v>0</v>
      </c>
      <c r="U1499" t="s">
        <v>27</v>
      </c>
      <c r="V1499" t="s">
        <v>32</v>
      </c>
      <c r="W1499" t="str">
        <f>IF(ISNUMBER(SEARCH("automatic", Churn_Data[[#This Row],[PaymentMethod]])), "Automatic", "Manual")</f>
        <v>Manual</v>
      </c>
      <c r="X1499">
        <v>75.349999999999994</v>
      </c>
      <c r="Y1499" t="str">
        <f>IF(Churn_Data[[#This Row],[tenure]]&lt;=12,"0-1 Year",IF(Churn_Data[[#This Row],[tenure]]&lt;=24,"1-2 Years",IF(Churn_Data[[#This Row],[tenure]]&lt;=36,"2-3 Years",IF(Churn_Data[[#This Row],[tenure]]&lt;=48,"3-4 Years",IF(Churn_Data[[#This Row],[tenure]]&lt;=60,"4-5 Years","5+ Years")))))</f>
        <v>0-1 Year</v>
      </c>
      <c r="Z1499">
        <v>4</v>
      </c>
      <c r="AA1499">
        <v>338.1</v>
      </c>
      <c r="AB1499" t="e">
        <f>IF(Churn_Data[[#This Row],[Churn]]="No",Churn_Data[[#This Row],[MonthlyCharges]],NA())</f>
        <v>#N/A</v>
      </c>
      <c r="AC1499" t="e">
        <f>IF(Churn_Data[[#This Row],[Churn]]="No",Churn_Data[[#This Row],[tenure]],NA())</f>
        <v>#N/A</v>
      </c>
      <c r="AD1499">
        <f>IF(Churn_Data[[#This Row],[Churn]]="Yes",Churn_Data[[#This Row],[MonthlyCharges]],NA())</f>
        <v>75.349999999999994</v>
      </c>
      <c r="AE1499">
        <f>IF(Churn_Data[[#This Row],[Churn]]="Yes",Churn_Data[[#This Row],[tenure]],NA())</f>
        <v>4</v>
      </c>
      <c r="AF1499">
        <v>301.39999999999998</v>
      </c>
    </row>
    <row r="1500" spans="1:32" x14ac:dyDescent="0.3">
      <c r="A1500" t="s">
        <v>1532</v>
      </c>
      <c r="B1500" t="s">
        <v>30</v>
      </c>
      <c r="C1500" t="str">
        <f>IF(Churn_Data[[#This Row],[SeniorCitizen]]=1,"Yes","No")</f>
        <v>Yes</v>
      </c>
      <c r="D1500">
        <v>1</v>
      </c>
      <c r="E1500" t="s">
        <v>25</v>
      </c>
      <c r="F1500" t="s">
        <v>25</v>
      </c>
      <c r="G1500" t="s">
        <v>24</v>
      </c>
      <c r="H1500" t="s">
        <v>24</v>
      </c>
      <c r="I1500" t="s">
        <v>26</v>
      </c>
      <c r="J1500" t="str">
        <f>IF(Churn_Data[[#This Row],[InternetService]]&lt;&gt;"No","Yes","No")</f>
        <v>Yes</v>
      </c>
      <c r="K1500" t="s">
        <v>25</v>
      </c>
      <c r="L1500" t="s">
        <v>25</v>
      </c>
      <c r="M1500" t="s">
        <v>25</v>
      </c>
      <c r="N1500" t="s">
        <v>25</v>
      </c>
      <c r="O1500" t="s">
        <v>25</v>
      </c>
      <c r="P1500" t="s">
        <v>25</v>
      </c>
      <c r="Q1500" t="s">
        <v>24</v>
      </c>
      <c r="R1500">
        <f>IF(Churn_Data[[#This Row],[Churn]]="Yes",1,0)</f>
        <v>1</v>
      </c>
      <c r="S1500" t="s">
        <v>24</v>
      </c>
      <c r="T1500">
        <f>(Churn_Data[[#This Row],[OnlineSecurity]]="Yes")+(Churn_Data[[#This Row],[OnlineBackup]]="Yes")+(Churn_Data[[#This Row],[DeviceProtection]]="Yes")+(Churn_Data[[#This Row],[TechSupport]]="Yes")+(Churn_Data[[#This Row],[StreamingTV]]="Yes")+(Churn_Data[[#This Row],[StreamingMovies]]="Yes")</f>
        <v>0</v>
      </c>
      <c r="U1500" t="s">
        <v>27</v>
      </c>
      <c r="V1500" t="s">
        <v>32</v>
      </c>
      <c r="W1500" t="str">
        <f>IF(ISNUMBER(SEARCH("automatic", Churn_Data[[#This Row],[PaymentMethod]])), "Automatic", "Manual")</f>
        <v>Manual</v>
      </c>
      <c r="X1500">
        <v>77</v>
      </c>
      <c r="Y1500" t="str">
        <f>IF(Churn_Data[[#This Row],[tenure]]&lt;=12,"0-1 Year",IF(Churn_Data[[#This Row],[tenure]]&lt;=24,"1-2 Years",IF(Churn_Data[[#This Row],[tenure]]&lt;=36,"2-3 Years",IF(Churn_Data[[#This Row],[tenure]]&lt;=48,"3-4 Years",IF(Churn_Data[[#This Row],[tenure]]&lt;=60,"4-5 Years","5+ Years")))))</f>
        <v>0-1 Year</v>
      </c>
      <c r="Z1500">
        <v>3</v>
      </c>
      <c r="AA1500">
        <v>237.75</v>
      </c>
      <c r="AB1500" t="e">
        <f>IF(Churn_Data[[#This Row],[Churn]]="No",Churn_Data[[#This Row],[MonthlyCharges]],NA())</f>
        <v>#N/A</v>
      </c>
      <c r="AC1500" t="e">
        <f>IF(Churn_Data[[#This Row],[Churn]]="No",Churn_Data[[#This Row],[tenure]],NA())</f>
        <v>#N/A</v>
      </c>
      <c r="AD1500">
        <f>IF(Churn_Data[[#This Row],[Churn]]="Yes",Churn_Data[[#This Row],[MonthlyCharges]],NA())</f>
        <v>77</v>
      </c>
      <c r="AE1500">
        <f>IF(Churn_Data[[#This Row],[Churn]]="Yes",Churn_Data[[#This Row],[tenure]],NA())</f>
        <v>3</v>
      </c>
      <c r="AF1500">
        <v>231</v>
      </c>
    </row>
    <row r="1501" spans="1:32" x14ac:dyDescent="0.3">
      <c r="A1501" t="s">
        <v>1533</v>
      </c>
      <c r="B1501" t="s">
        <v>23</v>
      </c>
      <c r="C1501" t="str">
        <f>IF(Churn_Data[[#This Row],[SeniorCitizen]]=1,"Yes","No")</f>
        <v>No</v>
      </c>
      <c r="D1501">
        <v>0</v>
      </c>
      <c r="E1501" t="s">
        <v>25</v>
      </c>
      <c r="F1501" t="s">
        <v>25</v>
      </c>
      <c r="G1501" t="s">
        <v>24</v>
      </c>
      <c r="H1501" t="s">
        <v>24</v>
      </c>
      <c r="I1501" t="s">
        <v>26</v>
      </c>
      <c r="J1501" t="str">
        <f>IF(Churn_Data[[#This Row],[InternetService]]&lt;&gt;"No","Yes","No")</f>
        <v>Yes</v>
      </c>
      <c r="K1501" t="s">
        <v>25</v>
      </c>
      <c r="L1501" t="s">
        <v>25</v>
      </c>
      <c r="M1501" t="s">
        <v>25</v>
      </c>
      <c r="N1501" t="s">
        <v>25</v>
      </c>
      <c r="O1501" t="s">
        <v>25</v>
      </c>
      <c r="P1501" t="s">
        <v>25</v>
      </c>
      <c r="Q1501" t="s">
        <v>25</v>
      </c>
      <c r="R1501">
        <f>IF(Churn_Data[[#This Row],[Churn]]="Yes",1,0)</f>
        <v>0</v>
      </c>
      <c r="S1501" t="s">
        <v>24</v>
      </c>
      <c r="T1501">
        <f>(Churn_Data[[#This Row],[OnlineSecurity]]="Yes")+(Churn_Data[[#This Row],[OnlineBackup]]="Yes")+(Churn_Data[[#This Row],[DeviceProtection]]="Yes")+(Churn_Data[[#This Row],[TechSupport]]="Yes")+(Churn_Data[[#This Row],[StreamingTV]]="Yes")+(Churn_Data[[#This Row],[StreamingMovies]]="Yes")</f>
        <v>0</v>
      </c>
      <c r="U1501" t="s">
        <v>27</v>
      </c>
      <c r="V1501" t="s">
        <v>32</v>
      </c>
      <c r="W1501" t="str">
        <f>IF(ISNUMBER(SEARCH("automatic", Churn_Data[[#This Row],[PaymentMethod]])), "Automatic", "Manual")</f>
        <v>Manual</v>
      </c>
      <c r="X1501">
        <v>73.5</v>
      </c>
      <c r="Y1501" t="str">
        <f>IF(Churn_Data[[#This Row],[tenure]]&lt;=12,"0-1 Year",IF(Churn_Data[[#This Row],[tenure]]&lt;=24,"1-2 Years",IF(Churn_Data[[#This Row],[tenure]]&lt;=36,"2-3 Years",IF(Churn_Data[[#This Row],[tenure]]&lt;=48,"3-4 Years",IF(Churn_Data[[#This Row],[tenure]]&lt;=60,"4-5 Years","5+ Years")))))</f>
        <v>0-1 Year</v>
      </c>
      <c r="Z1501">
        <v>8</v>
      </c>
      <c r="AA1501">
        <v>632.20000000000005</v>
      </c>
      <c r="AB1501">
        <f>IF(Churn_Data[[#This Row],[Churn]]="No",Churn_Data[[#This Row],[MonthlyCharges]],NA())</f>
        <v>73.5</v>
      </c>
      <c r="AC1501">
        <f>IF(Churn_Data[[#This Row],[Churn]]="No",Churn_Data[[#This Row],[tenure]],NA())</f>
        <v>8</v>
      </c>
      <c r="AD1501" t="e">
        <f>IF(Churn_Data[[#This Row],[Churn]]="Yes",Churn_Data[[#This Row],[MonthlyCharges]],NA())</f>
        <v>#N/A</v>
      </c>
      <c r="AE1501" t="e">
        <f>IF(Churn_Data[[#This Row],[Churn]]="Yes",Churn_Data[[#This Row],[tenure]],NA())</f>
        <v>#N/A</v>
      </c>
      <c r="AF1501">
        <v>588</v>
      </c>
    </row>
    <row r="1502" spans="1:32" x14ac:dyDescent="0.3">
      <c r="A1502" t="s">
        <v>1534</v>
      </c>
      <c r="B1502" t="s">
        <v>30</v>
      </c>
      <c r="C1502" t="str">
        <f>IF(Churn_Data[[#This Row],[SeniorCitizen]]=1,"Yes","No")</f>
        <v>No</v>
      </c>
      <c r="D1502">
        <v>0</v>
      </c>
      <c r="E1502" t="s">
        <v>25</v>
      </c>
      <c r="F1502" t="s">
        <v>25</v>
      </c>
      <c r="G1502" t="s">
        <v>24</v>
      </c>
      <c r="H1502" t="s">
        <v>24</v>
      </c>
      <c r="I1502" t="s">
        <v>26</v>
      </c>
      <c r="J1502" t="str">
        <f>IF(Churn_Data[[#This Row],[InternetService]]&lt;&gt;"No","Yes","No")</f>
        <v>Yes</v>
      </c>
      <c r="K1502" t="s">
        <v>25</v>
      </c>
      <c r="L1502" t="s">
        <v>25</v>
      </c>
      <c r="M1502" t="s">
        <v>25</v>
      </c>
      <c r="N1502" t="s">
        <v>25</v>
      </c>
      <c r="O1502" t="s">
        <v>25</v>
      </c>
      <c r="P1502" t="s">
        <v>25</v>
      </c>
      <c r="Q1502" t="s">
        <v>25</v>
      </c>
      <c r="R1502">
        <f>IF(Churn_Data[[#This Row],[Churn]]="Yes",1,0)</f>
        <v>0</v>
      </c>
      <c r="S1502" t="s">
        <v>24</v>
      </c>
      <c r="T1502">
        <f>(Churn_Data[[#This Row],[OnlineSecurity]]="Yes")+(Churn_Data[[#This Row],[OnlineBackup]]="Yes")+(Churn_Data[[#This Row],[DeviceProtection]]="Yes")+(Churn_Data[[#This Row],[TechSupport]]="Yes")+(Churn_Data[[#This Row],[StreamingTV]]="Yes")+(Churn_Data[[#This Row],[StreamingMovies]]="Yes")</f>
        <v>0</v>
      </c>
      <c r="U1502" t="s">
        <v>27</v>
      </c>
      <c r="V1502" t="s">
        <v>32</v>
      </c>
      <c r="W1502" t="str">
        <f>IF(ISNUMBER(SEARCH("automatic", Churn_Data[[#This Row],[PaymentMethod]])), "Automatic", "Manual")</f>
        <v>Manual</v>
      </c>
      <c r="X1502">
        <v>76.25</v>
      </c>
      <c r="Y1502" t="str">
        <f>IF(Churn_Data[[#This Row],[tenure]]&lt;=12,"0-1 Year",IF(Churn_Data[[#This Row],[tenure]]&lt;=24,"1-2 Years",IF(Churn_Data[[#This Row],[tenure]]&lt;=36,"2-3 Years",IF(Churn_Data[[#This Row],[tenure]]&lt;=48,"3-4 Years",IF(Churn_Data[[#This Row],[tenure]]&lt;=60,"4-5 Years","5+ Years")))))</f>
        <v>0-1 Year</v>
      </c>
      <c r="Z1502">
        <v>9</v>
      </c>
      <c r="AA1502">
        <v>684.85</v>
      </c>
      <c r="AB1502">
        <f>IF(Churn_Data[[#This Row],[Churn]]="No",Churn_Data[[#This Row],[MonthlyCharges]],NA())</f>
        <v>76.25</v>
      </c>
      <c r="AC1502">
        <f>IF(Churn_Data[[#This Row],[Churn]]="No",Churn_Data[[#This Row],[tenure]],NA())</f>
        <v>9</v>
      </c>
      <c r="AD1502" t="e">
        <f>IF(Churn_Data[[#This Row],[Churn]]="Yes",Churn_Data[[#This Row],[MonthlyCharges]],NA())</f>
        <v>#N/A</v>
      </c>
      <c r="AE1502" t="e">
        <f>IF(Churn_Data[[#This Row],[Churn]]="Yes",Churn_Data[[#This Row],[tenure]],NA())</f>
        <v>#N/A</v>
      </c>
      <c r="AF1502">
        <v>686.25</v>
      </c>
    </row>
    <row r="1503" spans="1:32" x14ac:dyDescent="0.3">
      <c r="A1503" t="s">
        <v>1535</v>
      </c>
      <c r="B1503" t="s">
        <v>23</v>
      </c>
      <c r="C1503" t="str">
        <f>IF(Churn_Data[[#This Row],[SeniorCitizen]]=1,"Yes","No")</f>
        <v>No</v>
      </c>
      <c r="D1503">
        <v>0</v>
      </c>
      <c r="E1503" t="s">
        <v>25</v>
      </c>
      <c r="F1503" t="s">
        <v>25</v>
      </c>
      <c r="G1503" t="s">
        <v>24</v>
      </c>
      <c r="H1503" t="s">
        <v>24</v>
      </c>
      <c r="I1503" t="s">
        <v>26</v>
      </c>
      <c r="J1503" t="str">
        <f>IF(Churn_Data[[#This Row],[InternetService]]&lt;&gt;"No","Yes","No")</f>
        <v>Yes</v>
      </c>
      <c r="K1503" t="s">
        <v>25</v>
      </c>
      <c r="L1503" t="s">
        <v>25</v>
      </c>
      <c r="M1503" t="s">
        <v>25</v>
      </c>
      <c r="N1503" t="s">
        <v>25</v>
      </c>
      <c r="O1503" t="s">
        <v>25</v>
      </c>
      <c r="P1503" t="s">
        <v>25</v>
      </c>
      <c r="Q1503" t="s">
        <v>25</v>
      </c>
      <c r="R1503">
        <f>IF(Churn_Data[[#This Row],[Churn]]="Yes",1,0)</f>
        <v>0</v>
      </c>
      <c r="S1503" t="s">
        <v>24</v>
      </c>
      <c r="T1503">
        <f>(Churn_Data[[#This Row],[OnlineSecurity]]="Yes")+(Churn_Data[[#This Row],[OnlineBackup]]="Yes")+(Churn_Data[[#This Row],[DeviceProtection]]="Yes")+(Churn_Data[[#This Row],[TechSupport]]="Yes")+(Churn_Data[[#This Row],[StreamingTV]]="Yes")+(Churn_Data[[#This Row],[StreamingMovies]]="Yes")</f>
        <v>0</v>
      </c>
      <c r="U1503" t="s">
        <v>27</v>
      </c>
      <c r="V1503" t="s">
        <v>32</v>
      </c>
      <c r="W1503" t="str">
        <f>IF(ISNUMBER(SEARCH("automatic", Churn_Data[[#This Row],[PaymentMethod]])), "Automatic", "Manual")</f>
        <v>Manual</v>
      </c>
      <c r="X1503">
        <v>76.05</v>
      </c>
      <c r="Y1503" t="str">
        <f>IF(Churn_Data[[#This Row],[tenure]]&lt;=12,"0-1 Year",IF(Churn_Data[[#This Row],[tenure]]&lt;=24,"1-2 Years",IF(Churn_Data[[#This Row],[tenure]]&lt;=36,"2-3 Years",IF(Churn_Data[[#This Row],[tenure]]&lt;=48,"3-4 Years",IF(Churn_Data[[#This Row],[tenure]]&lt;=60,"4-5 Years","5+ Years")))))</f>
        <v>2-3 Years</v>
      </c>
      <c r="Z1503">
        <v>31</v>
      </c>
      <c r="AA1503">
        <v>2227.8000000000002</v>
      </c>
      <c r="AB1503">
        <f>IF(Churn_Data[[#This Row],[Churn]]="No",Churn_Data[[#This Row],[MonthlyCharges]],NA())</f>
        <v>76.05</v>
      </c>
      <c r="AC1503">
        <f>IF(Churn_Data[[#This Row],[Churn]]="No",Churn_Data[[#This Row],[tenure]],NA())</f>
        <v>31</v>
      </c>
      <c r="AD1503" t="e">
        <f>IF(Churn_Data[[#This Row],[Churn]]="Yes",Churn_Data[[#This Row],[MonthlyCharges]],NA())</f>
        <v>#N/A</v>
      </c>
      <c r="AE1503" t="e">
        <f>IF(Churn_Data[[#This Row],[Churn]]="Yes",Churn_Data[[#This Row],[tenure]],NA())</f>
        <v>#N/A</v>
      </c>
      <c r="AF1503">
        <v>2357.5500000000002</v>
      </c>
    </row>
    <row r="1504" spans="1:32" x14ac:dyDescent="0.3">
      <c r="A1504" t="s">
        <v>1536</v>
      </c>
      <c r="B1504" t="s">
        <v>23</v>
      </c>
      <c r="C1504" t="str">
        <f>IF(Churn_Data[[#This Row],[SeniorCitizen]]=1,"Yes","No")</f>
        <v>No</v>
      </c>
      <c r="D1504">
        <v>0</v>
      </c>
      <c r="E1504" t="s">
        <v>25</v>
      </c>
      <c r="F1504" t="s">
        <v>25</v>
      </c>
      <c r="G1504" t="s">
        <v>24</v>
      </c>
      <c r="H1504" t="s">
        <v>24</v>
      </c>
      <c r="I1504" t="s">
        <v>26</v>
      </c>
      <c r="J1504" t="str">
        <f>IF(Churn_Data[[#This Row],[InternetService]]&lt;&gt;"No","Yes","No")</f>
        <v>Yes</v>
      </c>
      <c r="K1504" t="s">
        <v>25</v>
      </c>
      <c r="L1504" t="s">
        <v>25</v>
      </c>
      <c r="M1504" t="s">
        <v>25</v>
      </c>
      <c r="N1504" t="s">
        <v>25</v>
      </c>
      <c r="O1504" t="s">
        <v>25</v>
      </c>
      <c r="P1504" t="s">
        <v>25</v>
      </c>
      <c r="Q1504" t="s">
        <v>24</v>
      </c>
      <c r="R1504">
        <f>IF(Churn_Data[[#This Row],[Churn]]="Yes",1,0)</f>
        <v>1</v>
      </c>
      <c r="S1504" t="s">
        <v>24</v>
      </c>
      <c r="T1504">
        <f>(Churn_Data[[#This Row],[OnlineSecurity]]="Yes")+(Churn_Data[[#This Row],[OnlineBackup]]="Yes")+(Churn_Data[[#This Row],[DeviceProtection]]="Yes")+(Churn_Data[[#This Row],[TechSupport]]="Yes")+(Churn_Data[[#This Row],[StreamingTV]]="Yes")+(Churn_Data[[#This Row],[StreamingMovies]]="Yes")</f>
        <v>0</v>
      </c>
      <c r="U1504" t="s">
        <v>27</v>
      </c>
      <c r="V1504" t="s">
        <v>32</v>
      </c>
      <c r="W1504" t="str">
        <f>IF(ISNUMBER(SEARCH("automatic", Churn_Data[[#This Row],[PaymentMethod]])), "Automatic", "Manual")</f>
        <v>Manual</v>
      </c>
      <c r="X1504">
        <v>74.75</v>
      </c>
      <c r="Y1504" t="str">
        <f>IF(Churn_Data[[#This Row],[tenure]]&lt;=12,"0-1 Year",IF(Churn_Data[[#This Row],[tenure]]&lt;=24,"1-2 Years",IF(Churn_Data[[#This Row],[tenure]]&lt;=36,"2-3 Years",IF(Churn_Data[[#This Row],[tenure]]&lt;=48,"3-4 Years",IF(Churn_Data[[#This Row],[tenure]]&lt;=60,"4-5 Years","5+ Years")))))</f>
        <v>0-1 Year</v>
      </c>
      <c r="Z1504">
        <v>10</v>
      </c>
      <c r="AA1504">
        <v>799.65</v>
      </c>
      <c r="AB1504" t="e">
        <f>IF(Churn_Data[[#This Row],[Churn]]="No",Churn_Data[[#This Row],[MonthlyCharges]],NA())</f>
        <v>#N/A</v>
      </c>
      <c r="AC1504" t="e">
        <f>IF(Churn_Data[[#This Row],[Churn]]="No",Churn_Data[[#This Row],[tenure]],NA())</f>
        <v>#N/A</v>
      </c>
      <c r="AD1504">
        <f>IF(Churn_Data[[#This Row],[Churn]]="Yes",Churn_Data[[#This Row],[MonthlyCharges]],NA())</f>
        <v>74.75</v>
      </c>
      <c r="AE1504">
        <f>IF(Churn_Data[[#This Row],[Churn]]="Yes",Churn_Data[[#This Row],[tenure]],NA())</f>
        <v>10</v>
      </c>
      <c r="AF1504">
        <v>747.5</v>
      </c>
    </row>
    <row r="1505" spans="1:32" x14ac:dyDescent="0.3">
      <c r="A1505" t="s">
        <v>1537</v>
      </c>
      <c r="B1505" t="s">
        <v>23</v>
      </c>
      <c r="C1505" t="str">
        <f>IF(Churn_Data[[#This Row],[SeniorCitizen]]=1,"Yes","No")</f>
        <v>No</v>
      </c>
      <c r="D1505">
        <v>0</v>
      </c>
      <c r="E1505" t="s">
        <v>25</v>
      </c>
      <c r="F1505" t="s">
        <v>25</v>
      </c>
      <c r="G1505" t="s">
        <v>24</v>
      </c>
      <c r="H1505" t="s">
        <v>24</v>
      </c>
      <c r="I1505" t="s">
        <v>26</v>
      </c>
      <c r="J1505" t="str">
        <f>IF(Churn_Data[[#This Row],[InternetService]]&lt;&gt;"No","Yes","No")</f>
        <v>Yes</v>
      </c>
      <c r="K1505" t="s">
        <v>25</v>
      </c>
      <c r="L1505" t="s">
        <v>25</v>
      </c>
      <c r="M1505" t="s">
        <v>25</v>
      </c>
      <c r="N1505" t="s">
        <v>25</v>
      </c>
      <c r="O1505" t="s">
        <v>25</v>
      </c>
      <c r="P1505" t="s">
        <v>25</v>
      </c>
      <c r="Q1505" t="s">
        <v>25</v>
      </c>
      <c r="R1505">
        <f>IF(Churn_Data[[#This Row],[Churn]]="Yes",1,0)</f>
        <v>0</v>
      </c>
      <c r="S1505" t="s">
        <v>24</v>
      </c>
      <c r="T1505">
        <f>(Churn_Data[[#This Row],[OnlineSecurity]]="Yes")+(Churn_Data[[#This Row],[OnlineBackup]]="Yes")+(Churn_Data[[#This Row],[DeviceProtection]]="Yes")+(Churn_Data[[#This Row],[TechSupport]]="Yes")+(Churn_Data[[#This Row],[StreamingTV]]="Yes")+(Churn_Data[[#This Row],[StreamingMovies]]="Yes")</f>
        <v>0</v>
      </c>
      <c r="U1505" t="s">
        <v>27</v>
      </c>
      <c r="V1505" t="s">
        <v>32</v>
      </c>
      <c r="W1505" t="str">
        <f>IF(ISNUMBER(SEARCH("automatic", Churn_Data[[#This Row],[PaymentMethod]])), "Automatic", "Manual")</f>
        <v>Manual</v>
      </c>
      <c r="X1505">
        <v>74.2</v>
      </c>
      <c r="Y1505" t="str">
        <f>IF(Churn_Data[[#This Row],[tenure]]&lt;=12,"0-1 Year",IF(Churn_Data[[#This Row],[tenure]]&lt;=24,"1-2 Years",IF(Churn_Data[[#This Row],[tenure]]&lt;=36,"2-3 Years",IF(Churn_Data[[#This Row],[tenure]]&lt;=48,"3-4 Years",IF(Churn_Data[[#This Row],[tenure]]&lt;=60,"4-5 Years","5+ Years")))))</f>
        <v>2-3 Years</v>
      </c>
      <c r="Z1505">
        <v>29</v>
      </c>
      <c r="AA1505">
        <v>1993.25</v>
      </c>
      <c r="AB1505">
        <f>IF(Churn_Data[[#This Row],[Churn]]="No",Churn_Data[[#This Row],[MonthlyCharges]],NA())</f>
        <v>74.2</v>
      </c>
      <c r="AC1505">
        <f>IF(Churn_Data[[#This Row],[Churn]]="No",Churn_Data[[#This Row],[tenure]],NA())</f>
        <v>29</v>
      </c>
      <c r="AD1505" t="e">
        <f>IF(Churn_Data[[#This Row],[Churn]]="Yes",Churn_Data[[#This Row],[MonthlyCharges]],NA())</f>
        <v>#N/A</v>
      </c>
      <c r="AE1505" t="e">
        <f>IF(Churn_Data[[#This Row],[Churn]]="Yes",Churn_Data[[#This Row],[tenure]],NA())</f>
        <v>#N/A</v>
      </c>
      <c r="AF1505">
        <v>2151.8000000000002</v>
      </c>
    </row>
    <row r="1506" spans="1:32" x14ac:dyDescent="0.3">
      <c r="A1506" t="s">
        <v>1538</v>
      </c>
      <c r="B1506" t="s">
        <v>23</v>
      </c>
      <c r="C1506" t="str">
        <f>IF(Churn_Data[[#This Row],[SeniorCitizen]]=1,"Yes","No")</f>
        <v>No</v>
      </c>
      <c r="D1506">
        <v>0</v>
      </c>
      <c r="E1506" t="s">
        <v>25</v>
      </c>
      <c r="F1506" t="s">
        <v>25</v>
      </c>
      <c r="G1506" t="s">
        <v>24</v>
      </c>
      <c r="H1506" t="s">
        <v>24</v>
      </c>
      <c r="I1506" t="s">
        <v>26</v>
      </c>
      <c r="J1506" t="str">
        <f>IF(Churn_Data[[#This Row],[InternetService]]&lt;&gt;"No","Yes","No")</f>
        <v>Yes</v>
      </c>
      <c r="K1506" t="s">
        <v>25</v>
      </c>
      <c r="L1506" t="s">
        <v>25</v>
      </c>
      <c r="M1506" t="s">
        <v>25</v>
      </c>
      <c r="N1506" t="s">
        <v>25</v>
      </c>
      <c r="O1506" t="s">
        <v>25</v>
      </c>
      <c r="P1506" t="s">
        <v>25</v>
      </c>
      <c r="Q1506" t="s">
        <v>24</v>
      </c>
      <c r="R1506">
        <f>IF(Churn_Data[[#This Row],[Churn]]="Yes",1,0)</f>
        <v>1</v>
      </c>
      <c r="S1506" t="s">
        <v>24</v>
      </c>
      <c r="T1506">
        <f>(Churn_Data[[#This Row],[OnlineSecurity]]="Yes")+(Churn_Data[[#This Row],[OnlineBackup]]="Yes")+(Churn_Data[[#This Row],[DeviceProtection]]="Yes")+(Churn_Data[[#This Row],[TechSupport]]="Yes")+(Churn_Data[[#This Row],[StreamingTV]]="Yes")+(Churn_Data[[#This Row],[StreamingMovies]]="Yes")</f>
        <v>0</v>
      </c>
      <c r="U1506" t="s">
        <v>27</v>
      </c>
      <c r="V1506" t="s">
        <v>32</v>
      </c>
      <c r="W1506" t="str">
        <f>IF(ISNUMBER(SEARCH("automatic", Churn_Data[[#This Row],[PaymentMethod]])), "Automatic", "Manual")</f>
        <v>Manual</v>
      </c>
      <c r="X1506">
        <v>75.5</v>
      </c>
      <c r="Y1506" t="str">
        <f>IF(Churn_Data[[#This Row],[tenure]]&lt;=12,"0-1 Year",IF(Churn_Data[[#This Row],[tenure]]&lt;=24,"1-2 Years",IF(Churn_Data[[#This Row],[tenure]]&lt;=36,"2-3 Years",IF(Churn_Data[[#This Row],[tenure]]&lt;=48,"3-4 Years",IF(Churn_Data[[#This Row],[tenure]]&lt;=60,"4-5 Years","5+ Years")))))</f>
        <v>0-1 Year</v>
      </c>
      <c r="Z1506">
        <v>3</v>
      </c>
      <c r="AA1506">
        <v>220.6</v>
      </c>
      <c r="AB1506" t="e">
        <f>IF(Churn_Data[[#This Row],[Churn]]="No",Churn_Data[[#This Row],[MonthlyCharges]],NA())</f>
        <v>#N/A</v>
      </c>
      <c r="AC1506" t="e">
        <f>IF(Churn_Data[[#This Row],[Churn]]="No",Churn_Data[[#This Row],[tenure]],NA())</f>
        <v>#N/A</v>
      </c>
      <c r="AD1506">
        <f>IF(Churn_Data[[#This Row],[Churn]]="Yes",Churn_Data[[#This Row],[MonthlyCharges]],NA())</f>
        <v>75.5</v>
      </c>
      <c r="AE1506">
        <f>IF(Churn_Data[[#This Row],[Churn]]="Yes",Churn_Data[[#This Row],[tenure]],NA())</f>
        <v>3</v>
      </c>
      <c r="AF1506">
        <v>226.5</v>
      </c>
    </row>
    <row r="1507" spans="1:32" x14ac:dyDescent="0.3">
      <c r="A1507" t="s">
        <v>1539</v>
      </c>
      <c r="B1507" t="s">
        <v>30</v>
      </c>
      <c r="C1507" t="str">
        <f>IF(Churn_Data[[#This Row],[SeniorCitizen]]=1,"Yes","No")</f>
        <v>Yes</v>
      </c>
      <c r="D1507">
        <v>1</v>
      </c>
      <c r="E1507" t="s">
        <v>24</v>
      </c>
      <c r="F1507" t="s">
        <v>25</v>
      </c>
      <c r="G1507" t="s">
        <v>24</v>
      </c>
      <c r="H1507" t="s">
        <v>24</v>
      </c>
      <c r="I1507" t="s">
        <v>26</v>
      </c>
      <c r="J1507" t="str">
        <f>IF(Churn_Data[[#This Row],[InternetService]]&lt;&gt;"No","Yes","No")</f>
        <v>Yes</v>
      </c>
      <c r="K1507" t="s">
        <v>25</v>
      </c>
      <c r="L1507" t="s">
        <v>25</v>
      </c>
      <c r="M1507" t="s">
        <v>25</v>
      </c>
      <c r="N1507" t="s">
        <v>25</v>
      </c>
      <c r="O1507" t="s">
        <v>25</v>
      </c>
      <c r="P1507" t="s">
        <v>25</v>
      </c>
      <c r="Q1507" t="s">
        <v>25</v>
      </c>
      <c r="R1507">
        <f>IF(Churn_Data[[#This Row],[Churn]]="Yes",1,0)</f>
        <v>0</v>
      </c>
      <c r="S1507" t="s">
        <v>24</v>
      </c>
      <c r="T1507">
        <f>(Churn_Data[[#This Row],[OnlineSecurity]]="Yes")+(Churn_Data[[#This Row],[OnlineBackup]]="Yes")+(Churn_Data[[#This Row],[DeviceProtection]]="Yes")+(Churn_Data[[#This Row],[TechSupport]]="Yes")+(Churn_Data[[#This Row],[StreamingTV]]="Yes")+(Churn_Data[[#This Row],[StreamingMovies]]="Yes")</f>
        <v>0</v>
      </c>
      <c r="U1507" t="s">
        <v>27</v>
      </c>
      <c r="V1507" t="s">
        <v>32</v>
      </c>
      <c r="W1507" t="str">
        <f>IF(ISNUMBER(SEARCH("automatic", Churn_Data[[#This Row],[PaymentMethod]])), "Automatic", "Manual")</f>
        <v>Manual</v>
      </c>
      <c r="X1507">
        <v>74.849999999999994</v>
      </c>
      <c r="Y1507" t="str">
        <f>IF(Churn_Data[[#This Row],[tenure]]&lt;=12,"0-1 Year",IF(Churn_Data[[#This Row],[tenure]]&lt;=24,"1-2 Years",IF(Churn_Data[[#This Row],[tenure]]&lt;=36,"2-3 Years",IF(Churn_Data[[#This Row],[tenure]]&lt;=48,"3-4 Years",IF(Churn_Data[[#This Row],[tenure]]&lt;=60,"4-5 Years","5+ Years")))))</f>
        <v>0-1 Year</v>
      </c>
      <c r="Z1507">
        <v>7</v>
      </c>
      <c r="AA1507">
        <v>485.25</v>
      </c>
      <c r="AB1507">
        <f>IF(Churn_Data[[#This Row],[Churn]]="No",Churn_Data[[#This Row],[MonthlyCharges]],NA())</f>
        <v>74.849999999999994</v>
      </c>
      <c r="AC1507">
        <f>IF(Churn_Data[[#This Row],[Churn]]="No",Churn_Data[[#This Row],[tenure]],NA())</f>
        <v>7</v>
      </c>
      <c r="AD1507" t="e">
        <f>IF(Churn_Data[[#This Row],[Churn]]="Yes",Churn_Data[[#This Row],[MonthlyCharges]],NA())</f>
        <v>#N/A</v>
      </c>
      <c r="AE1507" t="e">
        <f>IF(Churn_Data[[#This Row],[Churn]]="Yes",Churn_Data[[#This Row],[tenure]],NA())</f>
        <v>#N/A</v>
      </c>
      <c r="AF1507">
        <v>523.95000000000005</v>
      </c>
    </row>
    <row r="1508" spans="1:32" x14ac:dyDescent="0.3">
      <c r="A1508" t="s">
        <v>1540</v>
      </c>
      <c r="B1508" t="s">
        <v>30</v>
      </c>
      <c r="C1508" t="str">
        <f>IF(Churn_Data[[#This Row],[SeniorCitizen]]=1,"Yes","No")</f>
        <v>Yes</v>
      </c>
      <c r="D1508">
        <v>1</v>
      </c>
      <c r="E1508" t="s">
        <v>24</v>
      </c>
      <c r="F1508" t="s">
        <v>25</v>
      </c>
      <c r="G1508" t="s">
        <v>24</v>
      </c>
      <c r="H1508" t="s">
        <v>24</v>
      </c>
      <c r="I1508" t="s">
        <v>26</v>
      </c>
      <c r="J1508" t="str">
        <f>IF(Churn_Data[[#This Row],[InternetService]]&lt;&gt;"No","Yes","No")</f>
        <v>Yes</v>
      </c>
      <c r="K1508" t="s">
        <v>25</v>
      </c>
      <c r="L1508" t="s">
        <v>25</v>
      </c>
      <c r="M1508" t="s">
        <v>25</v>
      </c>
      <c r="N1508" t="s">
        <v>25</v>
      </c>
      <c r="O1508" t="s">
        <v>25</v>
      </c>
      <c r="P1508" t="s">
        <v>25</v>
      </c>
      <c r="Q1508" t="s">
        <v>25</v>
      </c>
      <c r="R1508">
        <f>IF(Churn_Data[[#This Row],[Churn]]="Yes",1,0)</f>
        <v>0</v>
      </c>
      <c r="S1508" t="s">
        <v>24</v>
      </c>
      <c r="T1508">
        <f>(Churn_Data[[#This Row],[OnlineSecurity]]="Yes")+(Churn_Data[[#This Row],[OnlineBackup]]="Yes")+(Churn_Data[[#This Row],[DeviceProtection]]="Yes")+(Churn_Data[[#This Row],[TechSupport]]="Yes")+(Churn_Data[[#This Row],[StreamingTV]]="Yes")+(Churn_Data[[#This Row],[StreamingMovies]]="Yes")</f>
        <v>0</v>
      </c>
      <c r="U1508" t="s">
        <v>27</v>
      </c>
      <c r="V1508" t="s">
        <v>32</v>
      </c>
      <c r="W1508" t="str">
        <f>IF(ISNUMBER(SEARCH("automatic", Churn_Data[[#This Row],[PaymentMethod]])), "Automatic", "Manual")</f>
        <v>Manual</v>
      </c>
      <c r="X1508">
        <v>75.55</v>
      </c>
      <c r="Y1508" t="str">
        <f>IF(Churn_Data[[#This Row],[tenure]]&lt;=12,"0-1 Year",IF(Churn_Data[[#This Row],[tenure]]&lt;=24,"1-2 Years",IF(Churn_Data[[#This Row],[tenure]]&lt;=36,"2-3 Years",IF(Churn_Data[[#This Row],[tenure]]&lt;=48,"3-4 Years",IF(Churn_Data[[#This Row],[tenure]]&lt;=60,"4-5 Years","5+ Years")))))</f>
        <v>2-3 Years</v>
      </c>
      <c r="Z1508">
        <v>34</v>
      </c>
      <c r="AA1508">
        <v>2425.4</v>
      </c>
      <c r="AB1508">
        <f>IF(Churn_Data[[#This Row],[Churn]]="No",Churn_Data[[#This Row],[MonthlyCharges]],NA())</f>
        <v>75.55</v>
      </c>
      <c r="AC1508">
        <f>IF(Churn_Data[[#This Row],[Churn]]="No",Churn_Data[[#This Row],[tenure]],NA())</f>
        <v>34</v>
      </c>
      <c r="AD1508" t="e">
        <f>IF(Churn_Data[[#This Row],[Churn]]="Yes",Churn_Data[[#This Row],[MonthlyCharges]],NA())</f>
        <v>#N/A</v>
      </c>
      <c r="AE1508" t="e">
        <f>IF(Churn_Data[[#This Row],[Churn]]="Yes",Churn_Data[[#This Row],[tenure]],NA())</f>
        <v>#N/A</v>
      </c>
      <c r="AF1508">
        <v>2568.6999999999998</v>
      </c>
    </row>
    <row r="1509" spans="1:32" x14ac:dyDescent="0.3">
      <c r="A1509" t="s">
        <v>1541</v>
      </c>
      <c r="B1509" t="s">
        <v>30</v>
      </c>
      <c r="C1509" t="str">
        <f>IF(Churn_Data[[#This Row],[SeniorCitizen]]=1,"Yes","No")</f>
        <v>Yes</v>
      </c>
      <c r="D1509">
        <v>1</v>
      </c>
      <c r="E1509" t="s">
        <v>24</v>
      </c>
      <c r="F1509" t="s">
        <v>25</v>
      </c>
      <c r="G1509" t="s">
        <v>24</v>
      </c>
      <c r="H1509" t="s">
        <v>24</v>
      </c>
      <c r="I1509" t="s">
        <v>26</v>
      </c>
      <c r="J1509" t="str">
        <f>IF(Churn_Data[[#This Row],[InternetService]]&lt;&gt;"No","Yes","No")</f>
        <v>Yes</v>
      </c>
      <c r="K1509" t="s">
        <v>25</v>
      </c>
      <c r="L1509" t="s">
        <v>25</v>
      </c>
      <c r="M1509" t="s">
        <v>25</v>
      </c>
      <c r="N1509" t="s">
        <v>25</v>
      </c>
      <c r="O1509" t="s">
        <v>25</v>
      </c>
      <c r="P1509" t="s">
        <v>25</v>
      </c>
      <c r="Q1509" t="s">
        <v>25</v>
      </c>
      <c r="R1509">
        <f>IF(Churn_Data[[#This Row],[Churn]]="Yes",1,0)</f>
        <v>0</v>
      </c>
      <c r="S1509" t="s">
        <v>24</v>
      </c>
      <c r="T1509">
        <f>(Churn_Data[[#This Row],[OnlineSecurity]]="Yes")+(Churn_Data[[#This Row],[OnlineBackup]]="Yes")+(Churn_Data[[#This Row],[DeviceProtection]]="Yes")+(Churn_Data[[#This Row],[TechSupport]]="Yes")+(Churn_Data[[#This Row],[StreamingTV]]="Yes")+(Churn_Data[[#This Row],[StreamingMovies]]="Yes")</f>
        <v>0</v>
      </c>
      <c r="U1509" t="s">
        <v>27</v>
      </c>
      <c r="V1509" t="s">
        <v>32</v>
      </c>
      <c r="W1509" t="str">
        <f>IF(ISNUMBER(SEARCH("automatic", Churn_Data[[#This Row],[PaymentMethod]])), "Automatic", "Manual")</f>
        <v>Manual</v>
      </c>
      <c r="X1509">
        <v>75.400000000000006</v>
      </c>
      <c r="Y1509" t="str">
        <f>IF(Churn_Data[[#This Row],[tenure]]&lt;=12,"0-1 Year",IF(Churn_Data[[#This Row],[tenure]]&lt;=24,"1-2 Years",IF(Churn_Data[[#This Row],[tenure]]&lt;=36,"2-3 Years",IF(Churn_Data[[#This Row],[tenure]]&lt;=48,"3-4 Years",IF(Churn_Data[[#This Row],[tenure]]&lt;=60,"4-5 Years","5+ Years")))))</f>
        <v>0-1 Year</v>
      </c>
      <c r="Z1509">
        <v>7</v>
      </c>
      <c r="AA1509">
        <v>533.04999999999995</v>
      </c>
      <c r="AB1509">
        <f>IF(Churn_Data[[#This Row],[Churn]]="No",Churn_Data[[#This Row],[MonthlyCharges]],NA())</f>
        <v>75.400000000000006</v>
      </c>
      <c r="AC1509">
        <f>IF(Churn_Data[[#This Row],[Churn]]="No",Churn_Data[[#This Row],[tenure]],NA())</f>
        <v>7</v>
      </c>
      <c r="AD1509" t="e">
        <f>IF(Churn_Data[[#This Row],[Churn]]="Yes",Churn_Data[[#This Row],[MonthlyCharges]],NA())</f>
        <v>#N/A</v>
      </c>
      <c r="AE1509" t="e">
        <f>IF(Churn_Data[[#This Row],[Churn]]="Yes",Churn_Data[[#This Row],[tenure]],NA())</f>
        <v>#N/A</v>
      </c>
      <c r="AF1509">
        <v>527.79999999999995</v>
      </c>
    </row>
    <row r="1510" spans="1:32" x14ac:dyDescent="0.3">
      <c r="A1510" t="s">
        <v>1542</v>
      </c>
      <c r="B1510" t="s">
        <v>23</v>
      </c>
      <c r="C1510" t="str">
        <f>IF(Churn_Data[[#This Row],[SeniorCitizen]]=1,"Yes","No")</f>
        <v>No</v>
      </c>
      <c r="D1510">
        <v>0</v>
      </c>
      <c r="E1510" t="s">
        <v>25</v>
      </c>
      <c r="F1510" t="s">
        <v>25</v>
      </c>
      <c r="G1510" t="s">
        <v>24</v>
      </c>
      <c r="H1510" t="s">
        <v>24</v>
      </c>
      <c r="I1510" t="s">
        <v>26</v>
      </c>
      <c r="J1510" t="str">
        <f>IF(Churn_Data[[#This Row],[InternetService]]&lt;&gt;"No","Yes","No")</f>
        <v>Yes</v>
      </c>
      <c r="K1510" t="s">
        <v>25</v>
      </c>
      <c r="L1510" t="s">
        <v>25</v>
      </c>
      <c r="M1510" t="s">
        <v>25</v>
      </c>
      <c r="N1510" t="s">
        <v>25</v>
      </c>
      <c r="O1510" t="s">
        <v>25</v>
      </c>
      <c r="P1510" t="s">
        <v>25</v>
      </c>
      <c r="Q1510" t="s">
        <v>24</v>
      </c>
      <c r="R1510">
        <f>IF(Churn_Data[[#This Row],[Churn]]="Yes",1,0)</f>
        <v>1</v>
      </c>
      <c r="S1510" t="s">
        <v>24</v>
      </c>
      <c r="T1510">
        <f>(Churn_Data[[#This Row],[OnlineSecurity]]="Yes")+(Churn_Data[[#This Row],[OnlineBackup]]="Yes")+(Churn_Data[[#This Row],[DeviceProtection]]="Yes")+(Churn_Data[[#This Row],[TechSupport]]="Yes")+(Churn_Data[[#This Row],[StreamingTV]]="Yes")+(Churn_Data[[#This Row],[StreamingMovies]]="Yes")</f>
        <v>0</v>
      </c>
      <c r="U1510" t="s">
        <v>27</v>
      </c>
      <c r="V1510" t="s">
        <v>32</v>
      </c>
      <c r="W1510" t="str">
        <f>IF(ISNUMBER(SEARCH("automatic", Churn_Data[[#This Row],[PaymentMethod]])), "Automatic", "Manual")</f>
        <v>Manual</v>
      </c>
      <c r="X1510">
        <v>75.8</v>
      </c>
      <c r="Y1510" t="str">
        <f>IF(Churn_Data[[#This Row],[tenure]]&lt;=12,"0-1 Year",IF(Churn_Data[[#This Row],[tenure]]&lt;=24,"1-2 Years",IF(Churn_Data[[#This Row],[tenure]]&lt;=36,"2-3 Years",IF(Churn_Data[[#This Row],[tenure]]&lt;=48,"3-4 Years",IF(Churn_Data[[#This Row],[tenure]]&lt;=60,"4-5 Years","5+ Years")))))</f>
        <v>0-1 Year</v>
      </c>
      <c r="Z1510">
        <v>3</v>
      </c>
      <c r="AA1510">
        <v>246.3</v>
      </c>
      <c r="AB1510" t="e">
        <f>IF(Churn_Data[[#This Row],[Churn]]="No",Churn_Data[[#This Row],[MonthlyCharges]],NA())</f>
        <v>#N/A</v>
      </c>
      <c r="AC1510" t="e">
        <f>IF(Churn_Data[[#This Row],[Churn]]="No",Churn_Data[[#This Row],[tenure]],NA())</f>
        <v>#N/A</v>
      </c>
      <c r="AD1510">
        <f>IF(Churn_Data[[#This Row],[Churn]]="Yes",Churn_Data[[#This Row],[MonthlyCharges]],NA())</f>
        <v>75.8</v>
      </c>
      <c r="AE1510">
        <f>IF(Churn_Data[[#This Row],[Churn]]="Yes",Churn_Data[[#This Row],[tenure]],NA())</f>
        <v>3</v>
      </c>
      <c r="AF1510">
        <v>227.4</v>
      </c>
    </row>
    <row r="1511" spans="1:32" x14ac:dyDescent="0.3">
      <c r="A1511" t="s">
        <v>1543</v>
      </c>
      <c r="B1511" t="s">
        <v>23</v>
      </c>
      <c r="C1511" t="str">
        <f>IF(Churn_Data[[#This Row],[SeniorCitizen]]=1,"Yes","No")</f>
        <v>No</v>
      </c>
      <c r="D1511">
        <v>0</v>
      </c>
      <c r="E1511" t="s">
        <v>25</v>
      </c>
      <c r="F1511" t="s">
        <v>25</v>
      </c>
      <c r="G1511" t="s">
        <v>24</v>
      </c>
      <c r="H1511" t="s">
        <v>24</v>
      </c>
      <c r="I1511" t="s">
        <v>26</v>
      </c>
      <c r="J1511" t="str">
        <f>IF(Churn_Data[[#This Row],[InternetService]]&lt;&gt;"No","Yes","No")</f>
        <v>Yes</v>
      </c>
      <c r="K1511" t="s">
        <v>25</v>
      </c>
      <c r="L1511" t="s">
        <v>25</v>
      </c>
      <c r="M1511" t="s">
        <v>25</v>
      </c>
      <c r="N1511" t="s">
        <v>25</v>
      </c>
      <c r="O1511" t="s">
        <v>25</v>
      </c>
      <c r="P1511" t="s">
        <v>25</v>
      </c>
      <c r="Q1511" t="s">
        <v>25</v>
      </c>
      <c r="R1511">
        <f>IF(Churn_Data[[#This Row],[Churn]]="Yes",1,0)</f>
        <v>0</v>
      </c>
      <c r="S1511" t="s">
        <v>25</v>
      </c>
      <c r="T1511">
        <f>(Churn_Data[[#This Row],[OnlineSecurity]]="Yes")+(Churn_Data[[#This Row],[OnlineBackup]]="Yes")+(Churn_Data[[#This Row],[DeviceProtection]]="Yes")+(Churn_Data[[#This Row],[TechSupport]]="Yes")+(Churn_Data[[#This Row],[StreamingTV]]="Yes")+(Churn_Data[[#This Row],[StreamingMovies]]="Yes")</f>
        <v>0</v>
      </c>
      <c r="U1511" t="s">
        <v>27</v>
      </c>
      <c r="V1511" t="s">
        <v>32</v>
      </c>
      <c r="W1511" t="str">
        <f>IF(ISNUMBER(SEARCH("automatic", Churn_Data[[#This Row],[PaymentMethod]])), "Automatic", "Manual")</f>
        <v>Manual</v>
      </c>
      <c r="X1511">
        <v>76.099999999999994</v>
      </c>
      <c r="Y1511" t="str">
        <f>IF(Churn_Data[[#This Row],[tenure]]&lt;=12,"0-1 Year",IF(Churn_Data[[#This Row],[tenure]]&lt;=24,"1-2 Years",IF(Churn_Data[[#This Row],[tenure]]&lt;=36,"2-3 Years",IF(Churn_Data[[#This Row],[tenure]]&lt;=48,"3-4 Years",IF(Churn_Data[[#This Row],[tenure]]&lt;=60,"4-5 Years","5+ Years")))))</f>
        <v>0-1 Year</v>
      </c>
      <c r="Z1511">
        <v>3</v>
      </c>
      <c r="AA1511">
        <v>257.60000000000002</v>
      </c>
      <c r="AB1511">
        <f>IF(Churn_Data[[#This Row],[Churn]]="No",Churn_Data[[#This Row],[MonthlyCharges]],NA())</f>
        <v>76.099999999999994</v>
      </c>
      <c r="AC1511">
        <f>IF(Churn_Data[[#This Row],[Churn]]="No",Churn_Data[[#This Row],[tenure]],NA())</f>
        <v>3</v>
      </c>
      <c r="AD1511" t="e">
        <f>IF(Churn_Data[[#This Row],[Churn]]="Yes",Churn_Data[[#This Row],[MonthlyCharges]],NA())</f>
        <v>#N/A</v>
      </c>
      <c r="AE1511" t="e">
        <f>IF(Churn_Data[[#This Row],[Churn]]="Yes",Churn_Data[[#This Row],[tenure]],NA())</f>
        <v>#N/A</v>
      </c>
      <c r="AF1511">
        <v>228.3</v>
      </c>
    </row>
    <row r="1512" spans="1:32" x14ac:dyDescent="0.3">
      <c r="A1512" t="s">
        <v>1544</v>
      </c>
      <c r="B1512" t="s">
        <v>30</v>
      </c>
      <c r="C1512" t="str">
        <f>IF(Churn_Data[[#This Row],[SeniorCitizen]]=1,"Yes","No")</f>
        <v>No</v>
      </c>
      <c r="D1512">
        <v>0</v>
      </c>
      <c r="E1512" t="s">
        <v>25</v>
      </c>
      <c r="F1512" t="s">
        <v>25</v>
      </c>
      <c r="G1512" t="s">
        <v>24</v>
      </c>
      <c r="H1512" t="s">
        <v>24</v>
      </c>
      <c r="I1512" t="s">
        <v>26</v>
      </c>
      <c r="J1512" t="str">
        <f>IF(Churn_Data[[#This Row],[InternetService]]&lt;&gt;"No","Yes","No")</f>
        <v>Yes</v>
      </c>
      <c r="K1512" t="s">
        <v>25</v>
      </c>
      <c r="L1512" t="s">
        <v>25</v>
      </c>
      <c r="M1512" t="s">
        <v>25</v>
      </c>
      <c r="N1512" t="s">
        <v>25</v>
      </c>
      <c r="O1512" t="s">
        <v>25</v>
      </c>
      <c r="P1512" t="s">
        <v>25</v>
      </c>
      <c r="Q1512" t="s">
        <v>25</v>
      </c>
      <c r="R1512">
        <f>IF(Churn_Data[[#This Row],[Churn]]="Yes",1,0)</f>
        <v>0</v>
      </c>
      <c r="S1512" t="s">
        <v>25</v>
      </c>
      <c r="T1512">
        <f>(Churn_Data[[#This Row],[OnlineSecurity]]="Yes")+(Churn_Data[[#This Row],[OnlineBackup]]="Yes")+(Churn_Data[[#This Row],[DeviceProtection]]="Yes")+(Churn_Data[[#This Row],[TechSupport]]="Yes")+(Churn_Data[[#This Row],[StreamingTV]]="Yes")+(Churn_Data[[#This Row],[StreamingMovies]]="Yes")</f>
        <v>0</v>
      </c>
      <c r="U1512" t="s">
        <v>27</v>
      </c>
      <c r="V1512" t="s">
        <v>32</v>
      </c>
      <c r="W1512" t="str">
        <f>IF(ISNUMBER(SEARCH("automatic", Churn_Data[[#This Row],[PaymentMethod]])), "Automatic", "Manual")</f>
        <v>Manual</v>
      </c>
      <c r="X1512">
        <v>74.5</v>
      </c>
      <c r="Y1512" t="str">
        <f>IF(Churn_Data[[#This Row],[tenure]]&lt;=12,"0-1 Year",IF(Churn_Data[[#This Row],[tenure]]&lt;=24,"1-2 Years",IF(Churn_Data[[#This Row],[tenure]]&lt;=36,"2-3 Years",IF(Churn_Data[[#This Row],[tenure]]&lt;=48,"3-4 Years",IF(Churn_Data[[#This Row],[tenure]]&lt;=60,"4-5 Years","5+ Years")))))</f>
        <v>0-1 Year</v>
      </c>
      <c r="Z1512">
        <v>3</v>
      </c>
      <c r="AA1512">
        <v>217.45</v>
      </c>
      <c r="AB1512">
        <f>IF(Churn_Data[[#This Row],[Churn]]="No",Churn_Data[[#This Row],[MonthlyCharges]],NA())</f>
        <v>74.5</v>
      </c>
      <c r="AC1512">
        <f>IF(Churn_Data[[#This Row],[Churn]]="No",Churn_Data[[#This Row],[tenure]],NA())</f>
        <v>3</v>
      </c>
      <c r="AD1512" t="e">
        <f>IF(Churn_Data[[#This Row],[Churn]]="Yes",Churn_Data[[#This Row],[MonthlyCharges]],NA())</f>
        <v>#N/A</v>
      </c>
      <c r="AE1512" t="e">
        <f>IF(Churn_Data[[#This Row],[Churn]]="Yes",Churn_Data[[#This Row],[tenure]],NA())</f>
        <v>#N/A</v>
      </c>
      <c r="AF1512">
        <v>223.5</v>
      </c>
    </row>
    <row r="1513" spans="1:32" x14ac:dyDescent="0.3">
      <c r="A1513" t="s">
        <v>1545</v>
      </c>
      <c r="B1513" t="s">
        <v>23</v>
      </c>
      <c r="C1513" t="str">
        <f>IF(Churn_Data[[#This Row],[SeniorCitizen]]=1,"Yes","No")</f>
        <v>No</v>
      </c>
      <c r="D1513">
        <v>0</v>
      </c>
      <c r="E1513" t="s">
        <v>25</v>
      </c>
      <c r="F1513" t="s">
        <v>25</v>
      </c>
      <c r="G1513" t="s">
        <v>24</v>
      </c>
      <c r="H1513" t="s">
        <v>24</v>
      </c>
      <c r="I1513" t="s">
        <v>26</v>
      </c>
      <c r="J1513" t="str">
        <f>IF(Churn_Data[[#This Row],[InternetService]]&lt;&gt;"No","Yes","No")</f>
        <v>Yes</v>
      </c>
      <c r="K1513" t="s">
        <v>25</v>
      </c>
      <c r="L1513" t="s">
        <v>25</v>
      </c>
      <c r="M1513" t="s">
        <v>25</v>
      </c>
      <c r="N1513" t="s">
        <v>25</v>
      </c>
      <c r="O1513" t="s">
        <v>25</v>
      </c>
      <c r="P1513" t="s">
        <v>25</v>
      </c>
      <c r="Q1513" t="s">
        <v>24</v>
      </c>
      <c r="R1513">
        <f>IF(Churn_Data[[#This Row],[Churn]]="Yes",1,0)</f>
        <v>1</v>
      </c>
      <c r="S1513" t="s">
        <v>25</v>
      </c>
      <c r="T1513">
        <f>(Churn_Data[[#This Row],[OnlineSecurity]]="Yes")+(Churn_Data[[#This Row],[OnlineBackup]]="Yes")+(Churn_Data[[#This Row],[DeviceProtection]]="Yes")+(Churn_Data[[#This Row],[TechSupport]]="Yes")+(Churn_Data[[#This Row],[StreamingTV]]="Yes")+(Churn_Data[[#This Row],[StreamingMovies]]="Yes")</f>
        <v>0</v>
      </c>
      <c r="U1513" t="s">
        <v>27</v>
      </c>
      <c r="V1513" t="s">
        <v>32</v>
      </c>
      <c r="W1513" t="str">
        <f>IF(ISNUMBER(SEARCH("automatic", Churn_Data[[#This Row],[PaymentMethod]])), "Automatic", "Manual")</f>
        <v>Manual</v>
      </c>
      <c r="X1513">
        <v>75.55</v>
      </c>
      <c r="Y1513" t="str">
        <f>IF(Churn_Data[[#This Row],[tenure]]&lt;=12,"0-1 Year",IF(Churn_Data[[#This Row],[tenure]]&lt;=24,"1-2 Years",IF(Churn_Data[[#This Row],[tenure]]&lt;=36,"2-3 Years",IF(Churn_Data[[#This Row],[tenure]]&lt;=48,"3-4 Years",IF(Churn_Data[[#This Row],[tenure]]&lt;=60,"4-5 Years","5+ Years")))))</f>
        <v>0-1 Year</v>
      </c>
      <c r="Z1513">
        <v>5</v>
      </c>
      <c r="AA1513">
        <v>413.65</v>
      </c>
      <c r="AB1513" t="e">
        <f>IF(Churn_Data[[#This Row],[Churn]]="No",Churn_Data[[#This Row],[MonthlyCharges]],NA())</f>
        <v>#N/A</v>
      </c>
      <c r="AC1513" t="e">
        <f>IF(Churn_Data[[#This Row],[Churn]]="No",Churn_Data[[#This Row],[tenure]],NA())</f>
        <v>#N/A</v>
      </c>
      <c r="AD1513">
        <f>IF(Churn_Data[[#This Row],[Churn]]="Yes",Churn_Data[[#This Row],[MonthlyCharges]],NA())</f>
        <v>75.55</v>
      </c>
      <c r="AE1513">
        <f>IF(Churn_Data[[#This Row],[Churn]]="Yes",Churn_Data[[#This Row],[tenure]],NA())</f>
        <v>5</v>
      </c>
      <c r="AF1513">
        <v>377.75</v>
      </c>
    </row>
    <row r="1514" spans="1:32" x14ac:dyDescent="0.3">
      <c r="A1514" t="s">
        <v>1546</v>
      </c>
      <c r="B1514" t="s">
        <v>23</v>
      </c>
      <c r="C1514" t="str">
        <f>IF(Churn_Data[[#This Row],[SeniorCitizen]]=1,"Yes","No")</f>
        <v>No</v>
      </c>
      <c r="D1514">
        <v>0</v>
      </c>
      <c r="E1514" t="s">
        <v>25</v>
      </c>
      <c r="F1514" t="s">
        <v>25</v>
      </c>
      <c r="G1514" t="s">
        <v>24</v>
      </c>
      <c r="H1514" t="s">
        <v>24</v>
      </c>
      <c r="I1514" t="s">
        <v>26</v>
      </c>
      <c r="J1514" t="str">
        <f>IF(Churn_Data[[#This Row],[InternetService]]&lt;&gt;"No","Yes","No")</f>
        <v>Yes</v>
      </c>
      <c r="K1514" t="s">
        <v>25</v>
      </c>
      <c r="L1514" t="s">
        <v>25</v>
      </c>
      <c r="M1514" t="s">
        <v>25</v>
      </c>
      <c r="N1514" t="s">
        <v>25</v>
      </c>
      <c r="O1514" t="s">
        <v>25</v>
      </c>
      <c r="P1514" t="s">
        <v>25</v>
      </c>
      <c r="Q1514" t="s">
        <v>25</v>
      </c>
      <c r="R1514">
        <f>IF(Churn_Data[[#This Row],[Churn]]="Yes",1,0)</f>
        <v>0</v>
      </c>
      <c r="S1514" t="s">
        <v>24</v>
      </c>
      <c r="T1514">
        <f>(Churn_Data[[#This Row],[OnlineSecurity]]="Yes")+(Churn_Data[[#This Row],[OnlineBackup]]="Yes")+(Churn_Data[[#This Row],[DeviceProtection]]="Yes")+(Churn_Data[[#This Row],[TechSupport]]="Yes")+(Churn_Data[[#This Row],[StreamingTV]]="Yes")+(Churn_Data[[#This Row],[StreamingMovies]]="Yes")</f>
        <v>0</v>
      </c>
      <c r="U1514" t="s">
        <v>27</v>
      </c>
      <c r="V1514" t="s">
        <v>32</v>
      </c>
      <c r="W1514" t="str">
        <f>IF(ISNUMBER(SEARCH("automatic", Churn_Data[[#This Row],[PaymentMethod]])), "Automatic", "Manual")</f>
        <v>Manual</v>
      </c>
      <c r="X1514">
        <v>73.099999999999994</v>
      </c>
      <c r="Y1514" t="str">
        <f>IF(Churn_Data[[#This Row],[tenure]]&lt;=12,"0-1 Year",IF(Churn_Data[[#This Row],[tenure]]&lt;=24,"1-2 Years",IF(Churn_Data[[#This Row],[tenure]]&lt;=36,"2-3 Years",IF(Churn_Data[[#This Row],[tenure]]&lt;=48,"3-4 Years",IF(Churn_Data[[#This Row],[tenure]]&lt;=60,"4-5 Years","5+ Years")))))</f>
        <v>4-5 Years</v>
      </c>
      <c r="Z1514">
        <v>55</v>
      </c>
      <c r="AA1514">
        <v>4144.8999999999996</v>
      </c>
      <c r="AB1514">
        <f>IF(Churn_Data[[#This Row],[Churn]]="No",Churn_Data[[#This Row],[MonthlyCharges]],NA())</f>
        <v>73.099999999999994</v>
      </c>
      <c r="AC1514">
        <f>IF(Churn_Data[[#This Row],[Churn]]="No",Churn_Data[[#This Row],[tenure]],NA())</f>
        <v>55</v>
      </c>
      <c r="AD1514" t="e">
        <f>IF(Churn_Data[[#This Row],[Churn]]="Yes",Churn_Data[[#This Row],[MonthlyCharges]],NA())</f>
        <v>#N/A</v>
      </c>
      <c r="AE1514" t="e">
        <f>IF(Churn_Data[[#This Row],[Churn]]="Yes",Churn_Data[[#This Row],[tenure]],NA())</f>
        <v>#N/A</v>
      </c>
      <c r="AF1514">
        <v>4020.5</v>
      </c>
    </row>
    <row r="1515" spans="1:32" x14ac:dyDescent="0.3">
      <c r="A1515" t="s">
        <v>1547</v>
      </c>
      <c r="B1515" t="s">
        <v>30</v>
      </c>
      <c r="C1515" t="str">
        <f>IF(Churn_Data[[#This Row],[SeniorCitizen]]=1,"Yes","No")</f>
        <v>No</v>
      </c>
      <c r="D1515">
        <v>0</v>
      </c>
      <c r="E1515" t="s">
        <v>25</v>
      </c>
      <c r="F1515" t="s">
        <v>25</v>
      </c>
      <c r="G1515" t="s">
        <v>24</v>
      </c>
      <c r="H1515" t="s">
        <v>24</v>
      </c>
      <c r="I1515" t="s">
        <v>26</v>
      </c>
      <c r="J1515" t="str">
        <f>IF(Churn_Data[[#This Row],[InternetService]]&lt;&gt;"No","Yes","No")</f>
        <v>Yes</v>
      </c>
      <c r="K1515" t="s">
        <v>25</v>
      </c>
      <c r="L1515" t="s">
        <v>25</v>
      </c>
      <c r="M1515" t="s">
        <v>25</v>
      </c>
      <c r="N1515" t="s">
        <v>25</v>
      </c>
      <c r="O1515" t="s">
        <v>25</v>
      </c>
      <c r="P1515" t="s">
        <v>25</v>
      </c>
      <c r="Q1515" t="s">
        <v>25</v>
      </c>
      <c r="R1515">
        <f>IF(Churn_Data[[#This Row],[Churn]]="Yes",1,0)</f>
        <v>0</v>
      </c>
      <c r="S1515" t="s">
        <v>25</v>
      </c>
      <c r="T1515">
        <f>(Churn_Data[[#This Row],[OnlineSecurity]]="Yes")+(Churn_Data[[#This Row],[OnlineBackup]]="Yes")+(Churn_Data[[#This Row],[DeviceProtection]]="Yes")+(Churn_Data[[#This Row],[TechSupport]]="Yes")+(Churn_Data[[#This Row],[StreamingTV]]="Yes")+(Churn_Data[[#This Row],[StreamingMovies]]="Yes")</f>
        <v>0</v>
      </c>
      <c r="U1515" t="s">
        <v>27</v>
      </c>
      <c r="V1515" t="s">
        <v>32</v>
      </c>
      <c r="W1515" t="str">
        <f>IF(ISNUMBER(SEARCH("automatic", Churn_Data[[#This Row],[PaymentMethod]])), "Automatic", "Manual")</f>
        <v>Manual</v>
      </c>
      <c r="X1515">
        <v>75.05</v>
      </c>
      <c r="Y1515" t="str">
        <f>IF(Churn_Data[[#This Row],[tenure]]&lt;=12,"0-1 Year",IF(Churn_Data[[#This Row],[tenure]]&lt;=24,"1-2 Years",IF(Churn_Data[[#This Row],[tenure]]&lt;=36,"2-3 Years",IF(Churn_Data[[#This Row],[tenure]]&lt;=48,"3-4 Years",IF(Churn_Data[[#This Row],[tenure]]&lt;=60,"4-5 Years","5+ Years")))))</f>
        <v>0-1 Year</v>
      </c>
      <c r="Z1515">
        <v>10</v>
      </c>
      <c r="AA1515">
        <v>786.3</v>
      </c>
      <c r="AB1515">
        <f>IF(Churn_Data[[#This Row],[Churn]]="No",Churn_Data[[#This Row],[MonthlyCharges]],NA())</f>
        <v>75.05</v>
      </c>
      <c r="AC1515">
        <f>IF(Churn_Data[[#This Row],[Churn]]="No",Churn_Data[[#This Row],[tenure]],NA())</f>
        <v>10</v>
      </c>
      <c r="AD1515" t="e">
        <f>IF(Churn_Data[[#This Row],[Churn]]="Yes",Churn_Data[[#This Row],[MonthlyCharges]],NA())</f>
        <v>#N/A</v>
      </c>
      <c r="AE1515" t="e">
        <f>IF(Churn_Data[[#This Row],[Churn]]="Yes",Churn_Data[[#This Row],[tenure]],NA())</f>
        <v>#N/A</v>
      </c>
      <c r="AF1515">
        <v>750.5</v>
      </c>
    </row>
    <row r="1516" spans="1:32" x14ac:dyDescent="0.3">
      <c r="A1516" t="s">
        <v>1548</v>
      </c>
      <c r="B1516" t="s">
        <v>23</v>
      </c>
      <c r="C1516" t="str">
        <f>IF(Churn_Data[[#This Row],[SeniorCitizen]]=1,"Yes","No")</f>
        <v>Yes</v>
      </c>
      <c r="D1516">
        <v>1</v>
      </c>
      <c r="E1516" t="s">
        <v>25</v>
      </c>
      <c r="F1516" t="s">
        <v>25</v>
      </c>
      <c r="G1516" t="s">
        <v>24</v>
      </c>
      <c r="H1516" t="s">
        <v>24</v>
      </c>
      <c r="I1516" t="s">
        <v>26</v>
      </c>
      <c r="J1516" t="str">
        <f>IF(Churn_Data[[#This Row],[InternetService]]&lt;&gt;"No","Yes","No")</f>
        <v>Yes</v>
      </c>
      <c r="K1516" t="s">
        <v>25</v>
      </c>
      <c r="L1516" t="s">
        <v>25</v>
      </c>
      <c r="M1516" t="s">
        <v>25</v>
      </c>
      <c r="N1516" t="s">
        <v>25</v>
      </c>
      <c r="O1516" t="s">
        <v>25</v>
      </c>
      <c r="P1516" t="s">
        <v>25</v>
      </c>
      <c r="Q1516" t="s">
        <v>24</v>
      </c>
      <c r="R1516">
        <f>IF(Churn_Data[[#This Row],[Churn]]="Yes",1,0)</f>
        <v>1</v>
      </c>
      <c r="S1516" t="s">
        <v>24</v>
      </c>
      <c r="T1516">
        <f>(Churn_Data[[#This Row],[OnlineSecurity]]="Yes")+(Churn_Data[[#This Row],[OnlineBackup]]="Yes")+(Churn_Data[[#This Row],[DeviceProtection]]="Yes")+(Churn_Data[[#This Row],[TechSupport]]="Yes")+(Churn_Data[[#This Row],[StreamingTV]]="Yes")+(Churn_Data[[#This Row],[StreamingMovies]]="Yes")</f>
        <v>0</v>
      </c>
      <c r="U1516" t="s">
        <v>27</v>
      </c>
      <c r="V1516" t="s">
        <v>32</v>
      </c>
      <c r="W1516" t="str">
        <f>IF(ISNUMBER(SEARCH("automatic", Churn_Data[[#This Row],[PaymentMethod]])), "Automatic", "Manual")</f>
        <v>Manual</v>
      </c>
      <c r="X1516">
        <v>74.3</v>
      </c>
      <c r="Y1516" t="str">
        <f>IF(Churn_Data[[#This Row],[tenure]]&lt;=12,"0-1 Year",IF(Churn_Data[[#This Row],[tenure]]&lt;=24,"1-2 Years",IF(Churn_Data[[#This Row],[tenure]]&lt;=36,"2-3 Years",IF(Churn_Data[[#This Row],[tenure]]&lt;=48,"3-4 Years",IF(Churn_Data[[#This Row],[tenure]]&lt;=60,"4-5 Years","5+ Years")))))</f>
        <v>1-2 Years</v>
      </c>
      <c r="Z1516">
        <v>14</v>
      </c>
      <c r="AA1516">
        <v>1096.25</v>
      </c>
      <c r="AB1516" t="e">
        <f>IF(Churn_Data[[#This Row],[Churn]]="No",Churn_Data[[#This Row],[MonthlyCharges]],NA())</f>
        <v>#N/A</v>
      </c>
      <c r="AC1516" t="e">
        <f>IF(Churn_Data[[#This Row],[Churn]]="No",Churn_Data[[#This Row],[tenure]],NA())</f>
        <v>#N/A</v>
      </c>
      <c r="AD1516">
        <f>IF(Churn_Data[[#This Row],[Churn]]="Yes",Churn_Data[[#This Row],[MonthlyCharges]],NA())</f>
        <v>74.3</v>
      </c>
      <c r="AE1516">
        <f>IF(Churn_Data[[#This Row],[Churn]]="Yes",Churn_Data[[#This Row],[tenure]],NA())</f>
        <v>14</v>
      </c>
      <c r="AF1516">
        <v>1040.2</v>
      </c>
    </row>
    <row r="1517" spans="1:32" x14ac:dyDescent="0.3">
      <c r="A1517" t="s">
        <v>1549</v>
      </c>
      <c r="B1517" t="s">
        <v>30</v>
      </c>
      <c r="C1517" t="str">
        <f>IF(Churn_Data[[#This Row],[SeniorCitizen]]=1,"Yes","No")</f>
        <v>Yes</v>
      </c>
      <c r="D1517">
        <v>1</v>
      </c>
      <c r="E1517" t="s">
        <v>24</v>
      </c>
      <c r="F1517" t="s">
        <v>25</v>
      </c>
      <c r="G1517" t="s">
        <v>24</v>
      </c>
      <c r="H1517" t="s">
        <v>24</v>
      </c>
      <c r="I1517" t="s">
        <v>26</v>
      </c>
      <c r="J1517" t="str">
        <f>IF(Churn_Data[[#This Row],[InternetService]]&lt;&gt;"No","Yes","No")</f>
        <v>Yes</v>
      </c>
      <c r="K1517" t="s">
        <v>25</v>
      </c>
      <c r="L1517" t="s">
        <v>25</v>
      </c>
      <c r="M1517" t="s">
        <v>25</v>
      </c>
      <c r="N1517" t="s">
        <v>25</v>
      </c>
      <c r="O1517" t="s">
        <v>25</v>
      </c>
      <c r="P1517" t="s">
        <v>25</v>
      </c>
      <c r="Q1517" t="s">
        <v>24</v>
      </c>
      <c r="R1517">
        <f>IF(Churn_Data[[#This Row],[Churn]]="Yes",1,0)</f>
        <v>1</v>
      </c>
      <c r="S1517" t="s">
        <v>25</v>
      </c>
      <c r="T1517">
        <f>(Churn_Data[[#This Row],[OnlineSecurity]]="Yes")+(Churn_Data[[#This Row],[OnlineBackup]]="Yes")+(Churn_Data[[#This Row],[DeviceProtection]]="Yes")+(Churn_Data[[#This Row],[TechSupport]]="Yes")+(Churn_Data[[#This Row],[StreamingTV]]="Yes")+(Churn_Data[[#This Row],[StreamingMovies]]="Yes")</f>
        <v>0</v>
      </c>
      <c r="U1517" t="s">
        <v>27</v>
      </c>
      <c r="V1517" t="s">
        <v>32</v>
      </c>
      <c r="W1517" t="str">
        <f>IF(ISNUMBER(SEARCH("automatic", Churn_Data[[#This Row],[PaymentMethod]])), "Automatic", "Manual")</f>
        <v>Manual</v>
      </c>
      <c r="X1517">
        <v>74.95</v>
      </c>
      <c r="Y1517" t="str">
        <f>IF(Churn_Data[[#This Row],[tenure]]&lt;=12,"0-1 Year",IF(Churn_Data[[#This Row],[tenure]]&lt;=24,"1-2 Years",IF(Churn_Data[[#This Row],[tenure]]&lt;=36,"2-3 Years",IF(Churn_Data[[#This Row],[tenure]]&lt;=48,"3-4 Years",IF(Churn_Data[[#This Row],[tenure]]&lt;=60,"4-5 Years","5+ Years")))))</f>
        <v>0-1 Year</v>
      </c>
      <c r="Z1517">
        <v>4</v>
      </c>
      <c r="AA1517">
        <v>308.7</v>
      </c>
      <c r="AB1517" t="e">
        <f>IF(Churn_Data[[#This Row],[Churn]]="No",Churn_Data[[#This Row],[MonthlyCharges]],NA())</f>
        <v>#N/A</v>
      </c>
      <c r="AC1517" t="e">
        <f>IF(Churn_Data[[#This Row],[Churn]]="No",Churn_Data[[#This Row],[tenure]],NA())</f>
        <v>#N/A</v>
      </c>
      <c r="AD1517">
        <f>IF(Churn_Data[[#This Row],[Churn]]="Yes",Churn_Data[[#This Row],[MonthlyCharges]],NA())</f>
        <v>74.95</v>
      </c>
      <c r="AE1517">
        <f>IF(Churn_Data[[#This Row],[Churn]]="Yes",Churn_Data[[#This Row],[tenure]],NA())</f>
        <v>4</v>
      </c>
      <c r="AF1517">
        <v>299.8</v>
      </c>
    </row>
    <row r="1518" spans="1:32" x14ac:dyDescent="0.3">
      <c r="A1518" t="s">
        <v>1550</v>
      </c>
      <c r="B1518" t="s">
        <v>30</v>
      </c>
      <c r="C1518" t="str">
        <f>IF(Churn_Data[[#This Row],[SeniorCitizen]]=1,"Yes","No")</f>
        <v>No</v>
      </c>
      <c r="D1518">
        <v>0</v>
      </c>
      <c r="E1518" t="s">
        <v>25</v>
      </c>
      <c r="F1518" t="s">
        <v>25</v>
      </c>
      <c r="G1518" t="s">
        <v>24</v>
      </c>
      <c r="H1518" t="s">
        <v>24</v>
      </c>
      <c r="I1518" t="s">
        <v>26</v>
      </c>
      <c r="J1518" t="str">
        <f>IF(Churn_Data[[#This Row],[InternetService]]&lt;&gt;"No","Yes","No")</f>
        <v>Yes</v>
      </c>
      <c r="K1518" t="s">
        <v>25</v>
      </c>
      <c r="L1518" t="s">
        <v>25</v>
      </c>
      <c r="M1518" t="s">
        <v>25</v>
      </c>
      <c r="N1518" t="s">
        <v>25</v>
      </c>
      <c r="O1518" t="s">
        <v>25</v>
      </c>
      <c r="P1518" t="s">
        <v>25</v>
      </c>
      <c r="Q1518" t="s">
        <v>24</v>
      </c>
      <c r="R1518">
        <f>IF(Churn_Data[[#This Row],[Churn]]="Yes",1,0)</f>
        <v>1</v>
      </c>
      <c r="S1518" t="s">
        <v>24</v>
      </c>
      <c r="T1518">
        <f>(Churn_Data[[#This Row],[OnlineSecurity]]="Yes")+(Churn_Data[[#This Row],[OnlineBackup]]="Yes")+(Churn_Data[[#This Row],[DeviceProtection]]="Yes")+(Churn_Data[[#This Row],[TechSupport]]="Yes")+(Churn_Data[[#This Row],[StreamingTV]]="Yes")+(Churn_Data[[#This Row],[StreamingMovies]]="Yes")</f>
        <v>0</v>
      </c>
      <c r="U1518" t="s">
        <v>27</v>
      </c>
      <c r="V1518" t="s">
        <v>32</v>
      </c>
      <c r="W1518" t="str">
        <f>IF(ISNUMBER(SEARCH("automatic", Churn_Data[[#This Row],[PaymentMethod]])), "Automatic", "Manual")</f>
        <v>Manual</v>
      </c>
      <c r="X1518">
        <v>74.349999999999994</v>
      </c>
      <c r="Y1518" t="str">
        <f>IF(Churn_Data[[#This Row],[tenure]]&lt;=12,"0-1 Year",IF(Churn_Data[[#This Row],[tenure]]&lt;=24,"1-2 Years",IF(Churn_Data[[#This Row],[tenure]]&lt;=36,"2-3 Years",IF(Churn_Data[[#This Row],[tenure]]&lt;=48,"3-4 Years",IF(Churn_Data[[#This Row],[tenure]]&lt;=60,"4-5 Years","5+ Years")))))</f>
        <v>0-1 Year</v>
      </c>
      <c r="Z1518">
        <v>4</v>
      </c>
      <c r="AA1518">
        <v>265.35000000000002</v>
      </c>
      <c r="AB1518" t="e">
        <f>IF(Churn_Data[[#This Row],[Churn]]="No",Churn_Data[[#This Row],[MonthlyCharges]],NA())</f>
        <v>#N/A</v>
      </c>
      <c r="AC1518" t="e">
        <f>IF(Churn_Data[[#This Row],[Churn]]="No",Churn_Data[[#This Row],[tenure]],NA())</f>
        <v>#N/A</v>
      </c>
      <c r="AD1518">
        <f>IF(Churn_Data[[#This Row],[Churn]]="Yes",Churn_Data[[#This Row],[MonthlyCharges]],NA())</f>
        <v>74.349999999999994</v>
      </c>
      <c r="AE1518">
        <f>IF(Churn_Data[[#This Row],[Churn]]="Yes",Churn_Data[[#This Row],[tenure]],NA())</f>
        <v>4</v>
      </c>
      <c r="AF1518">
        <v>297.39999999999998</v>
      </c>
    </row>
    <row r="1519" spans="1:32" x14ac:dyDescent="0.3">
      <c r="A1519" t="s">
        <v>1551</v>
      </c>
      <c r="B1519" t="s">
        <v>30</v>
      </c>
      <c r="C1519" t="str">
        <f>IF(Churn_Data[[#This Row],[SeniorCitizen]]=1,"Yes","No")</f>
        <v>No</v>
      </c>
      <c r="D1519">
        <v>0</v>
      </c>
      <c r="E1519" t="s">
        <v>24</v>
      </c>
      <c r="F1519" t="s">
        <v>24</v>
      </c>
      <c r="G1519" t="s">
        <v>24</v>
      </c>
      <c r="H1519" t="s">
        <v>24</v>
      </c>
      <c r="I1519" t="s">
        <v>26</v>
      </c>
      <c r="J1519" t="str">
        <f>IF(Churn_Data[[#This Row],[InternetService]]&lt;&gt;"No","Yes","No")</f>
        <v>Yes</v>
      </c>
      <c r="K1519" t="s">
        <v>25</v>
      </c>
      <c r="L1519" t="s">
        <v>25</v>
      </c>
      <c r="M1519" t="s">
        <v>25</v>
      </c>
      <c r="N1519" t="s">
        <v>25</v>
      </c>
      <c r="O1519" t="s">
        <v>25</v>
      </c>
      <c r="P1519" t="s">
        <v>25</v>
      </c>
      <c r="Q1519" t="s">
        <v>24</v>
      </c>
      <c r="R1519">
        <f>IF(Churn_Data[[#This Row],[Churn]]="Yes",1,0)</f>
        <v>1</v>
      </c>
      <c r="S1519" t="s">
        <v>24</v>
      </c>
      <c r="T1519">
        <f>(Churn_Data[[#This Row],[OnlineSecurity]]="Yes")+(Churn_Data[[#This Row],[OnlineBackup]]="Yes")+(Churn_Data[[#This Row],[DeviceProtection]]="Yes")+(Churn_Data[[#This Row],[TechSupport]]="Yes")+(Churn_Data[[#This Row],[StreamingTV]]="Yes")+(Churn_Data[[#This Row],[StreamingMovies]]="Yes")</f>
        <v>0</v>
      </c>
      <c r="U1519" t="s">
        <v>27</v>
      </c>
      <c r="V1519" t="s">
        <v>32</v>
      </c>
      <c r="W1519" t="str">
        <f>IF(ISNUMBER(SEARCH("automatic", Churn_Data[[#This Row],[PaymentMethod]])), "Automatic", "Manual")</f>
        <v>Manual</v>
      </c>
      <c r="X1519">
        <v>74.349999999999994</v>
      </c>
      <c r="Y1519" t="str">
        <f>IF(Churn_Data[[#This Row],[tenure]]&lt;=12,"0-1 Year",IF(Churn_Data[[#This Row],[tenure]]&lt;=24,"1-2 Years",IF(Churn_Data[[#This Row],[tenure]]&lt;=36,"2-3 Years",IF(Churn_Data[[#This Row],[tenure]]&lt;=48,"3-4 Years",IF(Churn_Data[[#This Row],[tenure]]&lt;=60,"4-5 Years","5+ Years")))))</f>
        <v>0-1 Year</v>
      </c>
      <c r="Z1519">
        <v>11</v>
      </c>
      <c r="AA1519">
        <v>834.2</v>
      </c>
      <c r="AB1519" t="e">
        <f>IF(Churn_Data[[#This Row],[Churn]]="No",Churn_Data[[#This Row],[MonthlyCharges]],NA())</f>
        <v>#N/A</v>
      </c>
      <c r="AC1519" t="e">
        <f>IF(Churn_Data[[#This Row],[Churn]]="No",Churn_Data[[#This Row],[tenure]],NA())</f>
        <v>#N/A</v>
      </c>
      <c r="AD1519">
        <f>IF(Churn_Data[[#This Row],[Churn]]="Yes",Churn_Data[[#This Row],[MonthlyCharges]],NA())</f>
        <v>74.349999999999994</v>
      </c>
      <c r="AE1519">
        <f>IF(Churn_Data[[#This Row],[Churn]]="Yes",Churn_Data[[#This Row],[tenure]],NA())</f>
        <v>11</v>
      </c>
      <c r="AF1519">
        <v>817.85</v>
      </c>
    </row>
    <row r="1520" spans="1:32" x14ac:dyDescent="0.3">
      <c r="A1520" t="s">
        <v>1552</v>
      </c>
      <c r="B1520" t="s">
        <v>23</v>
      </c>
      <c r="C1520" t="str">
        <f>IF(Churn_Data[[#This Row],[SeniorCitizen]]=1,"Yes","No")</f>
        <v>No</v>
      </c>
      <c r="D1520">
        <v>0</v>
      </c>
      <c r="E1520" t="s">
        <v>25</v>
      </c>
      <c r="F1520" t="s">
        <v>24</v>
      </c>
      <c r="G1520" t="s">
        <v>24</v>
      </c>
      <c r="H1520" t="s">
        <v>24</v>
      </c>
      <c r="I1520" t="s">
        <v>26</v>
      </c>
      <c r="J1520" t="str">
        <f>IF(Churn_Data[[#This Row],[InternetService]]&lt;&gt;"No","Yes","No")</f>
        <v>Yes</v>
      </c>
      <c r="K1520" t="s">
        <v>25</v>
      </c>
      <c r="L1520" t="s">
        <v>25</v>
      </c>
      <c r="M1520" t="s">
        <v>25</v>
      </c>
      <c r="N1520" t="s">
        <v>25</v>
      </c>
      <c r="O1520" t="s">
        <v>25</v>
      </c>
      <c r="P1520" t="s">
        <v>25</v>
      </c>
      <c r="Q1520" t="s">
        <v>25</v>
      </c>
      <c r="R1520">
        <f>IF(Churn_Data[[#This Row],[Churn]]="Yes",1,0)</f>
        <v>0</v>
      </c>
      <c r="S1520" t="s">
        <v>24</v>
      </c>
      <c r="T1520">
        <f>(Churn_Data[[#This Row],[OnlineSecurity]]="Yes")+(Churn_Data[[#This Row],[OnlineBackup]]="Yes")+(Churn_Data[[#This Row],[DeviceProtection]]="Yes")+(Churn_Data[[#This Row],[TechSupport]]="Yes")+(Churn_Data[[#This Row],[StreamingTV]]="Yes")+(Churn_Data[[#This Row],[StreamingMovies]]="Yes")</f>
        <v>0</v>
      </c>
      <c r="U1520" t="s">
        <v>27</v>
      </c>
      <c r="V1520" t="s">
        <v>32</v>
      </c>
      <c r="W1520" t="str">
        <f>IF(ISNUMBER(SEARCH("automatic", Churn_Data[[#This Row],[PaymentMethod]])), "Automatic", "Manual")</f>
        <v>Manual</v>
      </c>
      <c r="X1520">
        <v>76.599999999999994</v>
      </c>
      <c r="Y1520" t="str">
        <f>IF(Churn_Data[[#This Row],[tenure]]&lt;=12,"0-1 Year",IF(Churn_Data[[#This Row],[tenure]]&lt;=24,"1-2 Years",IF(Churn_Data[[#This Row],[tenure]]&lt;=36,"2-3 Years",IF(Churn_Data[[#This Row],[tenure]]&lt;=48,"3-4 Years",IF(Churn_Data[[#This Row],[tenure]]&lt;=60,"4-5 Years","5+ Years")))))</f>
        <v>0-1 Year</v>
      </c>
      <c r="Z1520">
        <v>12</v>
      </c>
      <c r="AA1520">
        <v>893</v>
      </c>
      <c r="AB1520">
        <f>IF(Churn_Data[[#This Row],[Churn]]="No",Churn_Data[[#This Row],[MonthlyCharges]],NA())</f>
        <v>76.599999999999994</v>
      </c>
      <c r="AC1520">
        <f>IF(Churn_Data[[#This Row],[Churn]]="No",Churn_Data[[#This Row],[tenure]],NA())</f>
        <v>12</v>
      </c>
      <c r="AD1520" t="e">
        <f>IF(Churn_Data[[#This Row],[Churn]]="Yes",Churn_Data[[#This Row],[MonthlyCharges]],NA())</f>
        <v>#N/A</v>
      </c>
      <c r="AE1520" t="e">
        <f>IF(Churn_Data[[#This Row],[Churn]]="Yes",Churn_Data[[#This Row],[tenure]],NA())</f>
        <v>#N/A</v>
      </c>
      <c r="AF1520">
        <v>919.2</v>
      </c>
    </row>
    <row r="1521" spans="1:32" x14ac:dyDescent="0.3">
      <c r="A1521" t="s">
        <v>1553</v>
      </c>
      <c r="B1521" t="s">
        <v>30</v>
      </c>
      <c r="C1521" t="str">
        <f>IF(Churn_Data[[#This Row],[SeniorCitizen]]=1,"Yes","No")</f>
        <v>No</v>
      </c>
      <c r="D1521">
        <v>0</v>
      </c>
      <c r="E1521" t="s">
        <v>24</v>
      </c>
      <c r="F1521" t="s">
        <v>24</v>
      </c>
      <c r="G1521" t="s">
        <v>24</v>
      </c>
      <c r="H1521" t="s">
        <v>24</v>
      </c>
      <c r="I1521" t="s">
        <v>26</v>
      </c>
      <c r="J1521" t="str">
        <f>IF(Churn_Data[[#This Row],[InternetService]]&lt;&gt;"No","Yes","No")</f>
        <v>Yes</v>
      </c>
      <c r="K1521" t="s">
        <v>25</v>
      </c>
      <c r="L1521" t="s">
        <v>25</v>
      </c>
      <c r="M1521" t="s">
        <v>25</v>
      </c>
      <c r="N1521" t="s">
        <v>25</v>
      </c>
      <c r="O1521" t="s">
        <v>25</v>
      </c>
      <c r="P1521" t="s">
        <v>25</v>
      </c>
      <c r="Q1521" t="s">
        <v>25</v>
      </c>
      <c r="R1521">
        <f>IF(Churn_Data[[#This Row],[Churn]]="Yes",1,0)</f>
        <v>0</v>
      </c>
      <c r="S1521" t="s">
        <v>24</v>
      </c>
      <c r="T1521">
        <f>(Churn_Data[[#This Row],[OnlineSecurity]]="Yes")+(Churn_Data[[#This Row],[OnlineBackup]]="Yes")+(Churn_Data[[#This Row],[DeviceProtection]]="Yes")+(Churn_Data[[#This Row],[TechSupport]]="Yes")+(Churn_Data[[#This Row],[StreamingTV]]="Yes")+(Churn_Data[[#This Row],[StreamingMovies]]="Yes")</f>
        <v>0</v>
      </c>
      <c r="U1521" t="s">
        <v>27</v>
      </c>
      <c r="V1521" t="s">
        <v>32</v>
      </c>
      <c r="W1521" t="str">
        <f>IF(ISNUMBER(SEARCH("automatic", Churn_Data[[#This Row],[PaymentMethod]])), "Automatic", "Manual")</f>
        <v>Manual</v>
      </c>
      <c r="X1521">
        <v>74.3</v>
      </c>
      <c r="Y1521" t="str">
        <f>IF(Churn_Data[[#This Row],[tenure]]&lt;=12,"0-1 Year",IF(Churn_Data[[#This Row],[tenure]]&lt;=24,"1-2 Years",IF(Churn_Data[[#This Row],[tenure]]&lt;=36,"2-3 Years",IF(Churn_Data[[#This Row],[tenure]]&lt;=48,"3-4 Years",IF(Churn_Data[[#This Row],[tenure]]&lt;=60,"4-5 Years","5+ Years")))))</f>
        <v>4-5 Years</v>
      </c>
      <c r="Z1521">
        <v>57</v>
      </c>
      <c r="AA1521">
        <v>4018.35</v>
      </c>
      <c r="AB1521">
        <f>IF(Churn_Data[[#This Row],[Churn]]="No",Churn_Data[[#This Row],[MonthlyCharges]],NA())</f>
        <v>74.3</v>
      </c>
      <c r="AC1521">
        <f>IF(Churn_Data[[#This Row],[Churn]]="No",Churn_Data[[#This Row],[tenure]],NA())</f>
        <v>57</v>
      </c>
      <c r="AD1521" t="e">
        <f>IF(Churn_Data[[#This Row],[Churn]]="Yes",Churn_Data[[#This Row],[MonthlyCharges]],NA())</f>
        <v>#N/A</v>
      </c>
      <c r="AE1521" t="e">
        <f>IF(Churn_Data[[#This Row],[Churn]]="Yes",Churn_Data[[#This Row],[tenure]],NA())</f>
        <v>#N/A</v>
      </c>
      <c r="AF1521">
        <v>4235.1000000000004</v>
      </c>
    </row>
    <row r="1522" spans="1:32" x14ac:dyDescent="0.3">
      <c r="A1522" t="s">
        <v>1554</v>
      </c>
      <c r="B1522" t="s">
        <v>23</v>
      </c>
      <c r="C1522" t="str">
        <f>IF(Churn_Data[[#This Row],[SeniorCitizen]]=1,"Yes","No")</f>
        <v>No</v>
      </c>
      <c r="D1522">
        <v>0</v>
      </c>
      <c r="E1522" t="s">
        <v>24</v>
      </c>
      <c r="F1522" t="s">
        <v>24</v>
      </c>
      <c r="G1522" t="s">
        <v>24</v>
      </c>
      <c r="H1522" t="s">
        <v>25</v>
      </c>
      <c r="I1522" t="s">
        <v>26</v>
      </c>
      <c r="J1522" t="str">
        <f>IF(Churn_Data[[#This Row],[InternetService]]&lt;&gt;"No","Yes","No")</f>
        <v>Yes</v>
      </c>
      <c r="K1522" t="s">
        <v>25</v>
      </c>
      <c r="L1522" t="s">
        <v>25</v>
      </c>
      <c r="M1522" t="s">
        <v>25</v>
      </c>
      <c r="N1522" t="s">
        <v>25</v>
      </c>
      <c r="O1522" t="s">
        <v>25</v>
      </c>
      <c r="P1522" t="s">
        <v>25</v>
      </c>
      <c r="Q1522" t="s">
        <v>24</v>
      </c>
      <c r="R1522">
        <f>IF(Churn_Data[[#This Row],[Churn]]="Yes",1,0)</f>
        <v>1</v>
      </c>
      <c r="S1522" t="s">
        <v>25</v>
      </c>
      <c r="T1522">
        <f>(Churn_Data[[#This Row],[OnlineSecurity]]="Yes")+(Churn_Data[[#This Row],[OnlineBackup]]="Yes")+(Churn_Data[[#This Row],[DeviceProtection]]="Yes")+(Churn_Data[[#This Row],[TechSupport]]="Yes")+(Churn_Data[[#This Row],[StreamingTV]]="Yes")+(Churn_Data[[#This Row],[StreamingMovies]]="Yes")</f>
        <v>0</v>
      </c>
      <c r="U1522" t="s">
        <v>27</v>
      </c>
      <c r="V1522" t="s">
        <v>32</v>
      </c>
      <c r="W1522" t="str">
        <f>IF(ISNUMBER(SEARCH("automatic", Churn_Data[[#This Row],[PaymentMethod]])), "Automatic", "Manual")</f>
        <v>Manual</v>
      </c>
      <c r="X1522">
        <v>70.400000000000006</v>
      </c>
      <c r="Y1522" t="str">
        <f>IF(Churn_Data[[#This Row],[tenure]]&lt;=12,"0-1 Year",IF(Churn_Data[[#This Row],[tenure]]&lt;=24,"1-2 Years",IF(Churn_Data[[#This Row],[tenure]]&lt;=36,"2-3 Years",IF(Churn_Data[[#This Row],[tenure]]&lt;=48,"3-4 Years",IF(Churn_Data[[#This Row],[tenure]]&lt;=60,"4-5 Years","5+ Years")))))</f>
        <v>0-1 Year</v>
      </c>
      <c r="Z1522">
        <v>2</v>
      </c>
      <c r="AA1522">
        <v>147.15</v>
      </c>
      <c r="AB1522" t="e">
        <f>IF(Churn_Data[[#This Row],[Churn]]="No",Churn_Data[[#This Row],[MonthlyCharges]],NA())</f>
        <v>#N/A</v>
      </c>
      <c r="AC1522" t="e">
        <f>IF(Churn_Data[[#This Row],[Churn]]="No",Churn_Data[[#This Row],[tenure]],NA())</f>
        <v>#N/A</v>
      </c>
      <c r="AD1522">
        <f>IF(Churn_Data[[#This Row],[Churn]]="Yes",Churn_Data[[#This Row],[MonthlyCharges]],NA())</f>
        <v>70.400000000000006</v>
      </c>
      <c r="AE1522">
        <f>IF(Churn_Data[[#This Row],[Churn]]="Yes",Churn_Data[[#This Row],[tenure]],NA())</f>
        <v>2</v>
      </c>
      <c r="AF1522">
        <v>140.80000000000001</v>
      </c>
    </row>
    <row r="1523" spans="1:32" x14ac:dyDescent="0.3">
      <c r="A1523" t="s">
        <v>1555</v>
      </c>
      <c r="B1523" t="s">
        <v>23</v>
      </c>
      <c r="C1523" t="str">
        <f>IF(Churn_Data[[#This Row],[SeniorCitizen]]=1,"Yes","No")</f>
        <v>No</v>
      </c>
      <c r="D1523">
        <v>0</v>
      </c>
      <c r="E1523" t="s">
        <v>24</v>
      </c>
      <c r="F1523" t="s">
        <v>24</v>
      </c>
      <c r="G1523" t="s">
        <v>24</v>
      </c>
      <c r="H1523" t="s">
        <v>25</v>
      </c>
      <c r="I1523" t="s">
        <v>26</v>
      </c>
      <c r="J1523" t="str">
        <f>IF(Churn_Data[[#This Row],[InternetService]]&lt;&gt;"No","Yes","No")</f>
        <v>Yes</v>
      </c>
      <c r="K1523" t="s">
        <v>25</v>
      </c>
      <c r="L1523" t="s">
        <v>25</v>
      </c>
      <c r="M1523" t="s">
        <v>25</v>
      </c>
      <c r="N1523" t="s">
        <v>25</v>
      </c>
      <c r="O1523" t="s">
        <v>25</v>
      </c>
      <c r="P1523" t="s">
        <v>25</v>
      </c>
      <c r="Q1523" t="s">
        <v>25</v>
      </c>
      <c r="R1523">
        <f>IF(Churn_Data[[#This Row],[Churn]]="Yes",1,0)</f>
        <v>0</v>
      </c>
      <c r="S1523" t="s">
        <v>25</v>
      </c>
      <c r="T1523">
        <f>(Churn_Data[[#This Row],[OnlineSecurity]]="Yes")+(Churn_Data[[#This Row],[OnlineBackup]]="Yes")+(Churn_Data[[#This Row],[DeviceProtection]]="Yes")+(Churn_Data[[#This Row],[TechSupport]]="Yes")+(Churn_Data[[#This Row],[StreamingTV]]="Yes")+(Churn_Data[[#This Row],[StreamingMovies]]="Yes")</f>
        <v>0</v>
      </c>
      <c r="U1523" t="s">
        <v>27</v>
      </c>
      <c r="V1523" t="s">
        <v>32</v>
      </c>
      <c r="W1523" t="str">
        <f>IF(ISNUMBER(SEARCH("automatic", Churn_Data[[#This Row],[PaymentMethod]])), "Automatic", "Manual")</f>
        <v>Manual</v>
      </c>
      <c r="X1523">
        <v>70.2</v>
      </c>
      <c r="Y1523" t="str">
        <f>IF(Churn_Data[[#This Row],[tenure]]&lt;=12,"0-1 Year",IF(Churn_Data[[#This Row],[tenure]]&lt;=24,"1-2 Years",IF(Churn_Data[[#This Row],[tenure]]&lt;=36,"2-3 Years",IF(Churn_Data[[#This Row],[tenure]]&lt;=48,"3-4 Years",IF(Churn_Data[[#This Row],[tenure]]&lt;=60,"4-5 Years","5+ Years")))))</f>
        <v>1-2 Years</v>
      </c>
      <c r="Z1523">
        <v>14</v>
      </c>
      <c r="AA1523">
        <v>1046.5</v>
      </c>
      <c r="AB1523">
        <f>IF(Churn_Data[[#This Row],[Churn]]="No",Churn_Data[[#This Row],[MonthlyCharges]],NA())</f>
        <v>70.2</v>
      </c>
      <c r="AC1523">
        <f>IF(Churn_Data[[#This Row],[Churn]]="No",Churn_Data[[#This Row],[tenure]],NA())</f>
        <v>14</v>
      </c>
      <c r="AD1523" t="e">
        <f>IF(Churn_Data[[#This Row],[Churn]]="Yes",Churn_Data[[#This Row],[MonthlyCharges]],NA())</f>
        <v>#N/A</v>
      </c>
      <c r="AE1523" t="e">
        <f>IF(Churn_Data[[#This Row],[Churn]]="Yes",Churn_Data[[#This Row],[tenure]],NA())</f>
        <v>#N/A</v>
      </c>
      <c r="AF1523">
        <v>982.8</v>
      </c>
    </row>
    <row r="1524" spans="1:32" x14ac:dyDescent="0.3">
      <c r="A1524" t="s">
        <v>1556</v>
      </c>
      <c r="B1524" t="s">
        <v>23</v>
      </c>
      <c r="C1524" t="str">
        <f>IF(Churn_Data[[#This Row],[SeniorCitizen]]=1,"Yes","No")</f>
        <v>No</v>
      </c>
      <c r="D1524">
        <v>0</v>
      </c>
      <c r="E1524" t="s">
        <v>24</v>
      </c>
      <c r="F1524" t="s">
        <v>24</v>
      </c>
      <c r="G1524" t="s">
        <v>24</v>
      </c>
      <c r="H1524" t="s">
        <v>25</v>
      </c>
      <c r="I1524" t="s">
        <v>26</v>
      </c>
      <c r="J1524" t="str">
        <f>IF(Churn_Data[[#This Row],[InternetService]]&lt;&gt;"No","Yes","No")</f>
        <v>Yes</v>
      </c>
      <c r="K1524" t="s">
        <v>25</v>
      </c>
      <c r="L1524" t="s">
        <v>25</v>
      </c>
      <c r="M1524" t="s">
        <v>25</v>
      </c>
      <c r="N1524" t="s">
        <v>25</v>
      </c>
      <c r="O1524" t="s">
        <v>25</v>
      </c>
      <c r="P1524" t="s">
        <v>25</v>
      </c>
      <c r="Q1524" t="s">
        <v>25</v>
      </c>
      <c r="R1524">
        <f>IF(Churn_Data[[#This Row],[Churn]]="Yes",1,0)</f>
        <v>0</v>
      </c>
      <c r="S1524" t="s">
        <v>24</v>
      </c>
      <c r="T1524">
        <f>(Churn_Data[[#This Row],[OnlineSecurity]]="Yes")+(Churn_Data[[#This Row],[OnlineBackup]]="Yes")+(Churn_Data[[#This Row],[DeviceProtection]]="Yes")+(Churn_Data[[#This Row],[TechSupport]]="Yes")+(Churn_Data[[#This Row],[StreamingTV]]="Yes")+(Churn_Data[[#This Row],[StreamingMovies]]="Yes")</f>
        <v>0</v>
      </c>
      <c r="U1524" t="s">
        <v>27</v>
      </c>
      <c r="V1524" t="s">
        <v>32</v>
      </c>
      <c r="W1524" t="str">
        <f>IF(ISNUMBER(SEARCH("automatic", Churn_Data[[#This Row],[PaymentMethod]])), "Automatic", "Manual")</f>
        <v>Manual</v>
      </c>
      <c r="X1524">
        <v>69.55</v>
      </c>
      <c r="Y1524" t="str">
        <f>IF(Churn_Data[[#This Row],[tenure]]&lt;=12,"0-1 Year",IF(Churn_Data[[#This Row],[tenure]]&lt;=24,"1-2 Years",IF(Churn_Data[[#This Row],[tenure]]&lt;=36,"2-3 Years",IF(Churn_Data[[#This Row],[tenure]]&lt;=48,"3-4 Years",IF(Churn_Data[[#This Row],[tenure]]&lt;=60,"4-5 Years","5+ Years")))))</f>
        <v>0-1 Year</v>
      </c>
      <c r="Z1524">
        <v>3</v>
      </c>
      <c r="AA1524">
        <v>200.2</v>
      </c>
      <c r="AB1524">
        <f>IF(Churn_Data[[#This Row],[Churn]]="No",Churn_Data[[#This Row],[MonthlyCharges]],NA())</f>
        <v>69.55</v>
      </c>
      <c r="AC1524">
        <f>IF(Churn_Data[[#This Row],[Churn]]="No",Churn_Data[[#This Row],[tenure]],NA())</f>
        <v>3</v>
      </c>
      <c r="AD1524" t="e">
        <f>IF(Churn_Data[[#This Row],[Churn]]="Yes",Churn_Data[[#This Row],[MonthlyCharges]],NA())</f>
        <v>#N/A</v>
      </c>
      <c r="AE1524" t="e">
        <f>IF(Churn_Data[[#This Row],[Churn]]="Yes",Churn_Data[[#This Row],[tenure]],NA())</f>
        <v>#N/A</v>
      </c>
      <c r="AF1524">
        <v>208.65</v>
      </c>
    </row>
    <row r="1525" spans="1:32" x14ac:dyDescent="0.3">
      <c r="A1525" t="s">
        <v>1557</v>
      </c>
      <c r="B1525" t="s">
        <v>30</v>
      </c>
      <c r="C1525" t="str">
        <f>IF(Churn_Data[[#This Row],[SeniorCitizen]]=1,"Yes","No")</f>
        <v>No</v>
      </c>
      <c r="D1525">
        <v>0</v>
      </c>
      <c r="E1525" t="s">
        <v>24</v>
      </c>
      <c r="F1525" t="s">
        <v>24</v>
      </c>
      <c r="G1525" t="s">
        <v>24</v>
      </c>
      <c r="H1525" t="s">
        <v>25</v>
      </c>
      <c r="I1525" t="s">
        <v>26</v>
      </c>
      <c r="J1525" t="str">
        <f>IF(Churn_Data[[#This Row],[InternetService]]&lt;&gt;"No","Yes","No")</f>
        <v>Yes</v>
      </c>
      <c r="K1525" t="s">
        <v>25</v>
      </c>
      <c r="L1525" t="s">
        <v>25</v>
      </c>
      <c r="M1525" t="s">
        <v>25</v>
      </c>
      <c r="N1525" t="s">
        <v>25</v>
      </c>
      <c r="O1525" t="s">
        <v>25</v>
      </c>
      <c r="P1525" t="s">
        <v>25</v>
      </c>
      <c r="Q1525" t="s">
        <v>24</v>
      </c>
      <c r="R1525">
        <f>IF(Churn_Data[[#This Row],[Churn]]="Yes",1,0)</f>
        <v>1</v>
      </c>
      <c r="S1525" t="s">
        <v>24</v>
      </c>
      <c r="T1525">
        <f>(Churn_Data[[#This Row],[OnlineSecurity]]="Yes")+(Churn_Data[[#This Row],[OnlineBackup]]="Yes")+(Churn_Data[[#This Row],[DeviceProtection]]="Yes")+(Churn_Data[[#This Row],[TechSupport]]="Yes")+(Churn_Data[[#This Row],[StreamingTV]]="Yes")+(Churn_Data[[#This Row],[StreamingMovies]]="Yes")</f>
        <v>0</v>
      </c>
      <c r="U1525" t="s">
        <v>27</v>
      </c>
      <c r="V1525" t="s">
        <v>32</v>
      </c>
      <c r="W1525" t="str">
        <f>IF(ISNUMBER(SEARCH("automatic", Churn_Data[[#This Row],[PaymentMethod]])), "Automatic", "Manual")</f>
        <v>Manual</v>
      </c>
      <c r="X1525">
        <v>69</v>
      </c>
      <c r="Y1525" t="str">
        <f>IF(Churn_Data[[#This Row],[tenure]]&lt;=12,"0-1 Year",IF(Churn_Data[[#This Row],[tenure]]&lt;=24,"1-2 Years",IF(Churn_Data[[#This Row],[tenure]]&lt;=36,"2-3 Years",IF(Churn_Data[[#This Row],[tenure]]&lt;=48,"3-4 Years",IF(Churn_Data[[#This Row],[tenure]]&lt;=60,"4-5 Years","5+ Years")))))</f>
        <v>1-2 Years</v>
      </c>
      <c r="Z1525">
        <v>17</v>
      </c>
      <c r="AA1525">
        <v>1149.6500000000001</v>
      </c>
      <c r="AB1525" t="e">
        <f>IF(Churn_Data[[#This Row],[Churn]]="No",Churn_Data[[#This Row],[MonthlyCharges]],NA())</f>
        <v>#N/A</v>
      </c>
      <c r="AC1525" t="e">
        <f>IF(Churn_Data[[#This Row],[Churn]]="No",Churn_Data[[#This Row],[tenure]],NA())</f>
        <v>#N/A</v>
      </c>
      <c r="AD1525">
        <f>IF(Churn_Data[[#This Row],[Churn]]="Yes",Churn_Data[[#This Row],[MonthlyCharges]],NA())</f>
        <v>69</v>
      </c>
      <c r="AE1525">
        <f>IF(Churn_Data[[#This Row],[Churn]]="Yes",Churn_Data[[#This Row],[tenure]],NA())</f>
        <v>17</v>
      </c>
      <c r="AF1525">
        <v>1173</v>
      </c>
    </row>
    <row r="1526" spans="1:32" x14ac:dyDescent="0.3">
      <c r="A1526" t="s">
        <v>1558</v>
      </c>
      <c r="B1526" t="s">
        <v>30</v>
      </c>
      <c r="C1526" t="str">
        <f>IF(Churn_Data[[#This Row],[SeniorCitizen]]=1,"Yes","No")</f>
        <v>No</v>
      </c>
      <c r="D1526">
        <v>0</v>
      </c>
      <c r="E1526" t="s">
        <v>24</v>
      </c>
      <c r="F1526" t="s">
        <v>24</v>
      </c>
      <c r="G1526" t="s">
        <v>24</v>
      </c>
      <c r="H1526" t="s">
        <v>25</v>
      </c>
      <c r="I1526" t="s">
        <v>26</v>
      </c>
      <c r="J1526" t="str">
        <f>IF(Churn_Data[[#This Row],[InternetService]]&lt;&gt;"No","Yes","No")</f>
        <v>Yes</v>
      </c>
      <c r="K1526" t="s">
        <v>25</v>
      </c>
      <c r="L1526" t="s">
        <v>25</v>
      </c>
      <c r="M1526" t="s">
        <v>25</v>
      </c>
      <c r="N1526" t="s">
        <v>25</v>
      </c>
      <c r="O1526" t="s">
        <v>25</v>
      </c>
      <c r="P1526" t="s">
        <v>25</v>
      </c>
      <c r="Q1526" t="s">
        <v>24</v>
      </c>
      <c r="R1526">
        <f>IF(Churn_Data[[#This Row],[Churn]]="Yes",1,0)</f>
        <v>1</v>
      </c>
      <c r="S1526" t="s">
        <v>24</v>
      </c>
      <c r="T1526">
        <f>(Churn_Data[[#This Row],[OnlineSecurity]]="Yes")+(Churn_Data[[#This Row],[OnlineBackup]]="Yes")+(Churn_Data[[#This Row],[DeviceProtection]]="Yes")+(Churn_Data[[#This Row],[TechSupport]]="Yes")+(Churn_Data[[#This Row],[StreamingTV]]="Yes")+(Churn_Data[[#This Row],[StreamingMovies]]="Yes")</f>
        <v>0</v>
      </c>
      <c r="U1526" t="s">
        <v>27</v>
      </c>
      <c r="V1526" t="s">
        <v>32</v>
      </c>
      <c r="W1526" t="str">
        <f>IF(ISNUMBER(SEARCH("automatic", Churn_Data[[#This Row],[PaymentMethod]])), "Automatic", "Manual")</f>
        <v>Manual</v>
      </c>
      <c r="X1526">
        <v>70.75</v>
      </c>
      <c r="Y1526" t="str">
        <f>IF(Churn_Data[[#This Row],[tenure]]&lt;=12,"0-1 Year",IF(Churn_Data[[#This Row],[tenure]]&lt;=24,"1-2 Years",IF(Churn_Data[[#This Row],[tenure]]&lt;=36,"2-3 Years",IF(Churn_Data[[#This Row],[tenure]]&lt;=48,"3-4 Years",IF(Churn_Data[[#This Row],[tenure]]&lt;=60,"4-5 Years","5+ Years")))))</f>
        <v>2-3 Years</v>
      </c>
      <c r="Z1526">
        <v>29</v>
      </c>
      <c r="AA1526">
        <v>1974.8</v>
      </c>
      <c r="AB1526" t="e">
        <f>IF(Churn_Data[[#This Row],[Churn]]="No",Churn_Data[[#This Row],[MonthlyCharges]],NA())</f>
        <v>#N/A</v>
      </c>
      <c r="AC1526" t="e">
        <f>IF(Churn_Data[[#This Row],[Churn]]="No",Churn_Data[[#This Row],[tenure]],NA())</f>
        <v>#N/A</v>
      </c>
      <c r="AD1526">
        <f>IF(Churn_Data[[#This Row],[Churn]]="Yes",Churn_Data[[#This Row],[MonthlyCharges]],NA())</f>
        <v>70.75</v>
      </c>
      <c r="AE1526">
        <f>IF(Churn_Data[[#This Row],[Churn]]="Yes",Churn_Data[[#This Row],[tenure]],NA())</f>
        <v>29</v>
      </c>
      <c r="AF1526">
        <v>2051.75</v>
      </c>
    </row>
    <row r="1527" spans="1:32" x14ac:dyDescent="0.3">
      <c r="A1527" t="s">
        <v>1559</v>
      </c>
      <c r="B1527" t="s">
        <v>23</v>
      </c>
      <c r="C1527" t="str">
        <f>IF(Churn_Data[[#This Row],[SeniorCitizen]]=1,"Yes","No")</f>
        <v>No</v>
      </c>
      <c r="D1527">
        <v>0</v>
      </c>
      <c r="E1527" t="s">
        <v>25</v>
      </c>
      <c r="F1527" t="s">
        <v>24</v>
      </c>
      <c r="G1527" t="s">
        <v>24</v>
      </c>
      <c r="H1527" t="s">
        <v>25</v>
      </c>
      <c r="I1527" t="s">
        <v>26</v>
      </c>
      <c r="J1527" t="str">
        <f>IF(Churn_Data[[#This Row],[InternetService]]&lt;&gt;"No","Yes","No")</f>
        <v>Yes</v>
      </c>
      <c r="K1527" t="s">
        <v>25</v>
      </c>
      <c r="L1527" t="s">
        <v>25</v>
      </c>
      <c r="M1527" t="s">
        <v>25</v>
      </c>
      <c r="N1527" t="s">
        <v>25</v>
      </c>
      <c r="O1527" t="s">
        <v>25</v>
      </c>
      <c r="P1527" t="s">
        <v>25</v>
      </c>
      <c r="Q1527" t="s">
        <v>25</v>
      </c>
      <c r="R1527">
        <f>IF(Churn_Data[[#This Row],[Churn]]="Yes",1,0)</f>
        <v>0</v>
      </c>
      <c r="S1527" t="s">
        <v>24</v>
      </c>
      <c r="T1527">
        <f>(Churn_Data[[#This Row],[OnlineSecurity]]="Yes")+(Churn_Data[[#This Row],[OnlineBackup]]="Yes")+(Churn_Data[[#This Row],[DeviceProtection]]="Yes")+(Churn_Data[[#This Row],[TechSupport]]="Yes")+(Churn_Data[[#This Row],[StreamingTV]]="Yes")+(Churn_Data[[#This Row],[StreamingMovies]]="Yes")</f>
        <v>0</v>
      </c>
      <c r="U1527" t="s">
        <v>27</v>
      </c>
      <c r="V1527" t="s">
        <v>32</v>
      </c>
      <c r="W1527" t="str">
        <f>IF(ISNUMBER(SEARCH("automatic", Churn_Data[[#This Row],[PaymentMethod]])), "Automatic", "Manual")</f>
        <v>Manual</v>
      </c>
      <c r="X1527">
        <v>71.05</v>
      </c>
      <c r="Y1527" t="str">
        <f>IF(Churn_Data[[#This Row],[tenure]]&lt;=12,"0-1 Year",IF(Churn_Data[[#This Row],[tenure]]&lt;=24,"1-2 Years",IF(Churn_Data[[#This Row],[tenure]]&lt;=36,"2-3 Years",IF(Churn_Data[[#This Row],[tenure]]&lt;=48,"3-4 Years",IF(Churn_Data[[#This Row],[tenure]]&lt;=60,"4-5 Years","5+ Years")))))</f>
        <v>0-1 Year</v>
      </c>
      <c r="Z1527">
        <v>7</v>
      </c>
      <c r="AA1527">
        <v>472.65</v>
      </c>
      <c r="AB1527">
        <f>IF(Churn_Data[[#This Row],[Churn]]="No",Churn_Data[[#This Row],[MonthlyCharges]],NA())</f>
        <v>71.05</v>
      </c>
      <c r="AC1527">
        <f>IF(Churn_Data[[#This Row],[Churn]]="No",Churn_Data[[#This Row],[tenure]],NA())</f>
        <v>7</v>
      </c>
      <c r="AD1527" t="e">
        <f>IF(Churn_Data[[#This Row],[Churn]]="Yes",Churn_Data[[#This Row],[MonthlyCharges]],NA())</f>
        <v>#N/A</v>
      </c>
      <c r="AE1527" t="e">
        <f>IF(Churn_Data[[#This Row],[Churn]]="Yes",Churn_Data[[#This Row],[tenure]],NA())</f>
        <v>#N/A</v>
      </c>
      <c r="AF1527">
        <v>497.35</v>
      </c>
    </row>
    <row r="1528" spans="1:32" x14ac:dyDescent="0.3">
      <c r="A1528" t="s">
        <v>1560</v>
      </c>
      <c r="B1528" t="s">
        <v>23</v>
      </c>
      <c r="C1528" t="str">
        <f>IF(Churn_Data[[#This Row],[SeniorCitizen]]=1,"Yes","No")</f>
        <v>No</v>
      </c>
      <c r="D1528">
        <v>0</v>
      </c>
      <c r="E1528" t="s">
        <v>24</v>
      </c>
      <c r="F1528" t="s">
        <v>24</v>
      </c>
      <c r="G1528" t="s">
        <v>24</v>
      </c>
      <c r="H1528" t="s">
        <v>25</v>
      </c>
      <c r="I1528" t="s">
        <v>26</v>
      </c>
      <c r="J1528" t="str">
        <f>IF(Churn_Data[[#This Row],[InternetService]]&lt;&gt;"No","Yes","No")</f>
        <v>Yes</v>
      </c>
      <c r="K1528" t="s">
        <v>25</v>
      </c>
      <c r="L1528" t="s">
        <v>25</v>
      </c>
      <c r="M1528" t="s">
        <v>25</v>
      </c>
      <c r="N1528" t="s">
        <v>25</v>
      </c>
      <c r="O1528" t="s">
        <v>25</v>
      </c>
      <c r="P1528" t="s">
        <v>25</v>
      </c>
      <c r="Q1528" t="s">
        <v>25</v>
      </c>
      <c r="R1528">
        <f>IF(Churn_Data[[#This Row],[Churn]]="Yes",1,0)</f>
        <v>0</v>
      </c>
      <c r="S1528" t="s">
        <v>24</v>
      </c>
      <c r="T1528">
        <f>(Churn_Data[[#This Row],[OnlineSecurity]]="Yes")+(Churn_Data[[#This Row],[OnlineBackup]]="Yes")+(Churn_Data[[#This Row],[DeviceProtection]]="Yes")+(Churn_Data[[#This Row],[TechSupport]]="Yes")+(Churn_Data[[#This Row],[StreamingTV]]="Yes")+(Churn_Data[[#This Row],[StreamingMovies]]="Yes")</f>
        <v>0</v>
      </c>
      <c r="U1528" t="s">
        <v>27</v>
      </c>
      <c r="V1528" t="s">
        <v>32</v>
      </c>
      <c r="W1528" t="str">
        <f>IF(ISNUMBER(SEARCH("automatic", Churn_Data[[#This Row],[PaymentMethod]])), "Automatic", "Manual")</f>
        <v>Manual</v>
      </c>
      <c r="X1528">
        <v>71.650000000000006</v>
      </c>
      <c r="Y1528" t="str">
        <f>IF(Churn_Data[[#This Row],[tenure]]&lt;=12,"0-1 Year",IF(Churn_Data[[#This Row],[tenure]]&lt;=24,"1-2 Years",IF(Churn_Data[[#This Row],[tenure]]&lt;=36,"2-3 Years",IF(Churn_Data[[#This Row],[tenure]]&lt;=48,"3-4 Years",IF(Churn_Data[[#This Row],[tenure]]&lt;=60,"4-5 Years","5+ Years")))))</f>
        <v>0-1 Year</v>
      </c>
      <c r="Z1528">
        <v>2</v>
      </c>
      <c r="AA1528">
        <v>135.75</v>
      </c>
      <c r="AB1528">
        <f>IF(Churn_Data[[#This Row],[Churn]]="No",Churn_Data[[#This Row],[MonthlyCharges]],NA())</f>
        <v>71.650000000000006</v>
      </c>
      <c r="AC1528">
        <f>IF(Churn_Data[[#This Row],[Churn]]="No",Churn_Data[[#This Row],[tenure]],NA())</f>
        <v>2</v>
      </c>
      <c r="AD1528" t="e">
        <f>IF(Churn_Data[[#This Row],[Churn]]="Yes",Churn_Data[[#This Row],[MonthlyCharges]],NA())</f>
        <v>#N/A</v>
      </c>
      <c r="AE1528" t="e">
        <f>IF(Churn_Data[[#This Row],[Churn]]="Yes",Churn_Data[[#This Row],[tenure]],NA())</f>
        <v>#N/A</v>
      </c>
      <c r="AF1528">
        <v>143.30000000000001</v>
      </c>
    </row>
    <row r="1529" spans="1:32" x14ac:dyDescent="0.3">
      <c r="A1529" t="s">
        <v>1561</v>
      </c>
      <c r="B1529" t="s">
        <v>30</v>
      </c>
      <c r="C1529" t="str">
        <f>IF(Churn_Data[[#This Row],[SeniorCitizen]]=1,"Yes","No")</f>
        <v>No</v>
      </c>
      <c r="D1529">
        <v>0</v>
      </c>
      <c r="E1529" t="s">
        <v>24</v>
      </c>
      <c r="F1529" t="s">
        <v>24</v>
      </c>
      <c r="G1529" t="s">
        <v>24</v>
      </c>
      <c r="H1529" t="s">
        <v>25</v>
      </c>
      <c r="I1529" t="s">
        <v>26</v>
      </c>
      <c r="J1529" t="str">
        <f>IF(Churn_Data[[#This Row],[InternetService]]&lt;&gt;"No","Yes","No")</f>
        <v>Yes</v>
      </c>
      <c r="K1529" t="s">
        <v>25</v>
      </c>
      <c r="L1529" t="s">
        <v>25</v>
      </c>
      <c r="M1529" t="s">
        <v>25</v>
      </c>
      <c r="N1529" t="s">
        <v>25</v>
      </c>
      <c r="O1529" t="s">
        <v>25</v>
      </c>
      <c r="P1529" t="s">
        <v>25</v>
      </c>
      <c r="Q1529" t="s">
        <v>25</v>
      </c>
      <c r="R1529">
        <f>IF(Churn_Data[[#This Row],[Churn]]="Yes",1,0)</f>
        <v>0</v>
      </c>
      <c r="S1529" t="s">
        <v>24</v>
      </c>
      <c r="T1529">
        <f>(Churn_Data[[#This Row],[OnlineSecurity]]="Yes")+(Churn_Data[[#This Row],[OnlineBackup]]="Yes")+(Churn_Data[[#This Row],[DeviceProtection]]="Yes")+(Churn_Data[[#This Row],[TechSupport]]="Yes")+(Churn_Data[[#This Row],[StreamingTV]]="Yes")+(Churn_Data[[#This Row],[StreamingMovies]]="Yes")</f>
        <v>0</v>
      </c>
      <c r="U1529" t="s">
        <v>27</v>
      </c>
      <c r="V1529" t="s">
        <v>32</v>
      </c>
      <c r="W1529" t="str">
        <f>IF(ISNUMBER(SEARCH("automatic", Churn_Data[[#This Row],[PaymentMethod]])), "Automatic", "Manual")</f>
        <v>Manual</v>
      </c>
      <c r="X1529">
        <v>69.8</v>
      </c>
      <c r="Y1529" t="str">
        <f>IF(Churn_Data[[#This Row],[tenure]]&lt;=12,"0-1 Year",IF(Churn_Data[[#This Row],[tenure]]&lt;=24,"1-2 Years",IF(Churn_Data[[#This Row],[tenure]]&lt;=36,"2-3 Years",IF(Churn_Data[[#This Row],[tenure]]&lt;=48,"3-4 Years",IF(Churn_Data[[#This Row],[tenure]]&lt;=60,"4-5 Years","5+ Years")))))</f>
        <v>0-1 Year</v>
      </c>
      <c r="Z1529">
        <v>6</v>
      </c>
      <c r="AA1529">
        <v>377.85</v>
      </c>
      <c r="AB1529">
        <f>IF(Churn_Data[[#This Row],[Churn]]="No",Churn_Data[[#This Row],[MonthlyCharges]],NA())</f>
        <v>69.8</v>
      </c>
      <c r="AC1529">
        <f>IF(Churn_Data[[#This Row],[Churn]]="No",Churn_Data[[#This Row],[tenure]],NA())</f>
        <v>6</v>
      </c>
      <c r="AD1529" t="e">
        <f>IF(Churn_Data[[#This Row],[Churn]]="Yes",Churn_Data[[#This Row],[MonthlyCharges]],NA())</f>
        <v>#N/A</v>
      </c>
      <c r="AE1529" t="e">
        <f>IF(Churn_Data[[#This Row],[Churn]]="Yes",Churn_Data[[#This Row],[tenure]],NA())</f>
        <v>#N/A</v>
      </c>
      <c r="AF1529">
        <v>418.8</v>
      </c>
    </row>
    <row r="1530" spans="1:32" x14ac:dyDescent="0.3">
      <c r="A1530" t="s">
        <v>1562</v>
      </c>
      <c r="B1530" t="s">
        <v>30</v>
      </c>
      <c r="C1530" t="str">
        <f>IF(Churn_Data[[#This Row],[SeniorCitizen]]=1,"Yes","No")</f>
        <v>No</v>
      </c>
      <c r="D1530">
        <v>0</v>
      </c>
      <c r="E1530" t="s">
        <v>24</v>
      </c>
      <c r="F1530" t="s">
        <v>24</v>
      </c>
      <c r="G1530" t="s">
        <v>24</v>
      </c>
      <c r="H1530" t="s">
        <v>25</v>
      </c>
      <c r="I1530" t="s">
        <v>26</v>
      </c>
      <c r="J1530" t="str">
        <f>IF(Churn_Data[[#This Row],[InternetService]]&lt;&gt;"No","Yes","No")</f>
        <v>Yes</v>
      </c>
      <c r="K1530" t="s">
        <v>25</v>
      </c>
      <c r="L1530" t="s">
        <v>25</v>
      </c>
      <c r="M1530" t="s">
        <v>25</v>
      </c>
      <c r="N1530" t="s">
        <v>25</v>
      </c>
      <c r="O1530" t="s">
        <v>25</v>
      </c>
      <c r="P1530" t="s">
        <v>25</v>
      </c>
      <c r="Q1530" t="s">
        <v>24</v>
      </c>
      <c r="R1530">
        <f>IF(Churn_Data[[#This Row],[Churn]]="Yes",1,0)</f>
        <v>1</v>
      </c>
      <c r="S1530" t="s">
        <v>24</v>
      </c>
      <c r="T1530">
        <f>(Churn_Data[[#This Row],[OnlineSecurity]]="Yes")+(Churn_Data[[#This Row],[OnlineBackup]]="Yes")+(Churn_Data[[#This Row],[DeviceProtection]]="Yes")+(Churn_Data[[#This Row],[TechSupport]]="Yes")+(Churn_Data[[#This Row],[StreamingTV]]="Yes")+(Churn_Data[[#This Row],[StreamingMovies]]="Yes")</f>
        <v>0</v>
      </c>
      <c r="U1530" t="s">
        <v>27</v>
      </c>
      <c r="V1530" t="s">
        <v>32</v>
      </c>
      <c r="W1530" t="str">
        <f>IF(ISNUMBER(SEARCH("automatic", Churn_Data[[#This Row],[PaymentMethod]])), "Automatic", "Manual")</f>
        <v>Manual</v>
      </c>
      <c r="X1530">
        <v>70.45</v>
      </c>
      <c r="Y1530" t="str">
        <f>IF(Churn_Data[[#This Row],[tenure]]&lt;=12,"0-1 Year",IF(Churn_Data[[#This Row],[tenure]]&lt;=24,"1-2 Years",IF(Churn_Data[[#This Row],[tenure]]&lt;=36,"2-3 Years",IF(Churn_Data[[#This Row],[tenure]]&lt;=48,"3-4 Years",IF(Churn_Data[[#This Row],[tenure]]&lt;=60,"4-5 Years","5+ Years")))))</f>
        <v>1-2 Years</v>
      </c>
      <c r="Z1530">
        <v>20</v>
      </c>
      <c r="AA1530">
        <v>1470.95</v>
      </c>
      <c r="AB1530" t="e">
        <f>IF(Churn_Data[[#This Row],[Churn]]="No",Churn_Data[[#This Row],[MonthlyCharges]],NA())</f>
        <v>#N/A</v>
      </c>
      <c r="AC1530" t="e">
        <f>IF(Churn_Data[[#This Row],[Churn]]="No",Churn_Data[[#This Row],[tenure]],NA())</f>
        <v>#N/A</v>
      </c>
      <c r="AD1530">
        <f>IF(Churn_Data[[#This Row],[Churn]]="Yes",Churn_Data[[#This Row],[MonthlyCharges]],NA())</f>
        <v>70.45</v>
      </c>
      <c r="AE1530">
        <f>IF(Churn_Data[[#This Row],[Churn]]="Yes",Churn_Data[[#This Row],[tenure]],NA())</f>
        <v>20</v>
      </c>
      <c r="AF1530">
        <v>1409</v>
      </c>
    </row>
    <row r="1531" spans="1:32" x14ac:dyDescent="0.3">
      <c r="A1531" t="s">
        <v>1563</v>
      </c>
      <c r="B1531" t="s">
        <v>23</v>
      </c>
      <c r="C1531" t="str">
        <f>IF(Churn_Data[[#This Row],[SeniorCitizen]]=1,"Yes","No")</f>
        <v>No</v>
      </c>
      <c r="D1531">
        <v>0</v>
      </c>
      <c r="E1531" t="s">
        <v>24</v>
      </c>
      <c r="F1531" t="s">
        <v>24</v>
      </c>
      <c r="G1531" t="s">
        <v>24</v>
      </c>
      <c r="H1531" t="s">
        <v>25</v>
      </c>
      <c r="I1531" t="s">
        <v>26</v>
      </c>
      <c r="J1531" t="str">
        <f>IF(Churn_Data[[#This Row],[InternetService]]&lt;&gt;"No","Yes","No")</f>
        <v>Yes</v>
      </c>
      <c r="K1531" t="s">
        <v>25</v>
      </c>
      <c r="L1531" t="s">
        <v>25</v>
      </c>
      <c r="M1531" t="s">
        <v>25</v>
      </c>
      <c r="N1531" t="s">
        <v>25</v>
      </c>
      <c r="O1531" t="s">
        <v>25</v>
      </c>
      <c r="P1531" t="s">
        <v>25</v>
      </c>
      <c r="Q1531" t="s">
        <v>24</v>
      </c>
      <c r="R1531">
        <f>IF(Churn_Data[[#This Row],[Churn]]="Yes",1,0)</f>
        <v>1</v>
      </c>
      <c r="S1531" t="s">
        <v>24</v>
      </c>
      <c r="T1531">
        <f>(Churn_Data[[#This Row],[OnlineSecurity]]="Yes")+(Churn_Data[[#This Row],[OnlineBackup]]="Yes")+(Churn_Data[[#This Row],[DeviceProtection]]="Yes")+(Churn_Data[[#This Row],[TechSupport]]="Yes")+(Churn_Data[[#This Row],[StreamingTV]]="Yes")+(Churn_Data[[#This Row],[StreamingMovies]]="Yes")</f>
        <v>0</v>
      </c>
      <c r="U1531" t="s">
        <v>27</v>
      </c>
      <c r="V1531" t="s">
        <v>32</v>
      </c>
      <c r="W1531" t="str">
        <f>IF(ISNUMBER(SEARCH("automatic", Churn_Data[[#This Row],[PaymentMethod]])), "Automatic", "Manual")</f>
        <v>Manual</v>
      </c>
      <c r="X1531">
        <v>69</v>
      </c>
      <c r="Y1531" t="str">
        <f>IF(Churn_Data[[#This Row],[tenure]]&lt;=12,"0-1 Year",IF(Churn_Data[[#This Row],[tenure]]&lt;=24,"1-2 Years",IF(Churn_Data[[#This Row],[tenure]]&lt;=36,"2-3 Years",IF(Churn_Data[[#This Row],[tenure]]&lt;=48,"3-4 Years",IF(Churn_Data[[#This Row],[tenure]]&lt;=60,"4-5 Years","5+ Years")))))</f>
        <v>0-1 Year</v>
      </c>
      <c r="Z1531">
        <v>7</v>
      </c>
      <c r="AA1531">
        <v>506.9</v>
      </c>
      <c r="AB1531" t="e">
        <f>IF(Churn_Data[[#This Row],[Churn]]="No",Churn_Data[[#This Row],[MonthlyCharges]],NA())</f>
        <v>#N/A</v>
      </c>
      <c r="AC1531" t="e">
        <f>IF(Churn_Data[[#This Row],[Churn]]="No",Churn_Data[[#This Row],[tenure]],NA())</f>
        <v>#N/A</v>
      </c>
      <c r="AD1531">
        <f>IF(Churn_Data[[#This Row],[Churn]]="Yes",Churn_Data[[#This Row],[MonthlyCharges]],NA())</f>
        <v>69</v>
      </c>
      <c r="AE1531">
        <f>IF(Churn_Data[[#This Row],[Churn]]="Yes",Churn_Data[[#This Row],[tenure]],NA())</f>
        <v>7</v>
      </c>
      <c r="AF1531">
        <v>483</v>
      </c>
    </row>
    <row r="1532" spans="1:32" x14ac:dyDescent="0.3">
      <c r="A1532" t="s">
        <v>1564</v>
      </c>
      <c r="B1532" t="s">
        <v>30</v>
      </c>
      <c r="C1532" t="str">
        <f>IF(Churn_Data[[#This Row],[SeniorCitizen]]=1,"Yes","No")</f>
        <v>No</v>
      </c>
      <c r="D1532">
        <v>0</v>
      </c>
      <c r="E1532" t="s">
        <v>25</v>
      </c>
      <c r="F1532" t="s">
        <v>24</v>
      </c>
      <c r="G1532" t="s">
        <v>24</v>
      </c>
      <c r="H1532" t="s">
        <v>25</v>
      </c>
      <c r="I1532" t="s">
        <v>26</v>
      </c>
      <c r="J1532" t="str">
        <f>IF(Churn_Data[[#This Row],[InternetService]]&lt;&gt;"No","Yes","No")</f>
        <v>Yes</v>
      </c>
      <c r="K1532" t="s">
        <v>25</v>
      </c>
      <c r="L1532" t="s">
        <v>25</v>
      </c>
      <c r="M1532" t="s">
        <v>25</v>
      </c>
      <c r="N1532" t="s">
        <v>25</v>
      </c>
      <c r="O1532" t="s">
        <v>25</v>
      </c>
      <c r="P1532" t="s">
        <v>25</v>
      </c>
      <c r="Q1532" t="s">
        <v>24</v>
      </c>
      <c r="R1532">
        <f>IF(Churn_Data[[#This Row],[Churn]]="Yes",1,0)</f>
        <v>1</v>
      </c>
      <c r="S1532" t="s">
        <v>25</v>
      </c>
      <c r="T1532">
        <f>(Churn_Data[[#This Row],[OnlineSecurity]]="Yes")+(Churn_Data[[#This Row],[OnlineBackup]]="Yes")+(Churn_Data[[#This Row],[DeviceProtection]]="Yes")+(Churn_Data[[#This Row],[TechSupport]]="Yes")+(Churn_Data[[#This Row],[StreamingTV]]="Yes")+(Churn_Data[[#This Row],[StreamingMovies]]="Yes")</f>
        <v>0</v>
      </c>
      <c r="U1532" t="s">
        <v>27</v>
      </c>
      <c r="V1532" t="s">
        <v>32</v>
      </c>
      <c r="W1532" t="str">
        <f>IF(ISNUMBER(SEARCH("automatic", Churn_Data[[#This Row],[PaymentMethod]])), "Automatic", "Manual")</f>
        <v>Manual</v>
      </c>
      <c r="X1532">
        <v>69.650000000000006</v>
      </c>
      <c r="Y1532" t="str">
        <f>IF(Churn_Data[[#This Row],[tenure]]&lt;=12,"0-1 Year",IF(Churn_Data[[#This Row],[tenure]]&lt;=24,"1-2 Years",IF(Churn_Data[[#This Row],[tenure]]&lt;=36,"2-3 Years",IF(Churn_Data[[#This Row],[tenure]]&lt;=48,"3-4 Years",IF(Churn_Data[[#This Row],[tenure]]&lt;=60,"4-5 Years","5+ Years")))))</f>
        <v>0-1 Year</v>
      </c>
      <c r="Z1532">
        <v>3</v>
      </c>
      <c r="AA1532">
        <v>220.1</v>
      </c>
      <c r="AB1532" t="e">
        <f>IF(Churn_Data[[#This Row],[Churn]]="No",Churn_Data[[#This Row],[MonthlyCharges]],NA())</f>
        <v>#N/A</v>
      </c>
      <c r="AC1532" t="e">
        <f>IF(Churn_Data[[#This Row],[Churn]]="No",Churn_Data[[#This Row],[tenure]],NA())</f>
        <v>#N/A</v>
      </c>
      <c r="AD1532">
        <f>IF(Churn_Data[[#This Row],[Churn]]="Yes",Churn_Data[[#This Row],[MonthlyCharges]],NA())</f>
        <v>69.650000000000006</v>
      </c>
      <c r="AE1532">
        <f>IF(Churn_Data[[#This Row],[Churn]]="Yes",Churn_Data[[#This Row],[tenure]],NA())</f>
        <v>3</v>
      </c>
      <c r="AF1532">
        <v>208.95</v>
      </c>
    </row>
    <row r="1533" spans="1:32" x14ac:dyDescent="0.3">
      <c r="A1533" t="s">
        <v>1565</v>
      </c>
      <c r="B1533" t="s">
        <v>23</v>
      </c>
      <c r="C1533" t="str">
        <f>IF(Churn_Data[[#This Row],[SeniorCitizen]]=1,"Yes","No")</f>
        <v>No</v>
      </c>
      <c r="D1533">
        <v>0</v>
      </c>
      <c r="E1533" t="s">
        <v>25</v>
      </c>
      <c r="F1533" t="s">
        <v>25</v>
      </c>
      <c r="G1533" t="s">
        <v>24</v>
      </c>
      <c r="H1533" t="s">
        <v>25</v>
      </c>
      <c r="I1533" t="s">
        <v>26</v>
      </c>
      <c r="J1533" t="str">
        <f>IF(Churn_Data[[#This Row],[InternetService]]&lt;&gt;"No","Yes","No")</f>
        <v>Yes</v>
      </c>
      <c r="K1533" t="s">
        <v>25</v>
      </c>
      <c r="L1533" t="s">
        <v>25</v>
      </c>
      <c r="M1533" t="s">
        <v>25</v>
      </c>
      <c r="N1533" t="s">
        <v>25</v>
      </c>
      <c r="O1533" t="s">
        <v>25</v>
      </c>
      <c r="P1533" t="s">
        <v>25</v>
      </c>
      <c r="Q1533" t="s">
        <v>24</v>
      </c>
      <c r="R1533">
        <f>IF(Churn_Data[[#This Row],[Churn]]="Yes",1,0)</f>
        <v>1</v>
      </c>
      <c r="S1533" t="s">
        <v>24</v>
      </c>
      <c r="T1533">
        <f>(Churn_Data[[#This Row],[OnlineSecurity]]="Yes")+(Churn_Data[[#This Row],[OnlineBackup]]="Yes")+(Churn_Data[[#This Row],[DeviceProtection]]="Yes")+(Churn_Data[[#This Row],[TechSupport]]="Yes")+(Churn_Data[[#This Row],[StreamingTV]]="Yes")+(Churn_Data[[#This Row],[StreamingMovies]]="Yes")</f>
        <v>0</v>
      </c>
      <c r="U1533" t="s">
        <v>27</v>
      </c>
      <c r="V1533" t="s">
        <v>32</v>
      </c>
      <c r="W1533" t="str">
        <f>IF(ISNUMBER(SEARCH("automatic", Churn_Data[[#This Row],[PaymentMethod]])), "Automatic", "Manual")</f>
        <v>Manual</v>
      </c>
      <c r="X1533">
        <v>70.7</v>
      </c>
      <c r="Y1533" t="str">
        <f>IF(Churn_Data[[#This Row],[tenure]]&lt;=12,"0-1 Year",IF(Churn_Data[[#This Row],[tenure]]&lt;=24,"1-2 Years",IF(Churn_Data[[#This Row],[tenure]]&lt;=36,"2-3 Years",IF(Churn_Data[[#This Row],[tenure]]&lt;=48,"3-4 Years",IF(Churn_Data[[#This Row],[tenure]]&lt;=60,"4-5 Years","5+ Years")))))</f>
        <v>0-1 Year</v>
      </c>
      <c r="Z1533">
        <v>2</v>
      </c>
      <c r="AA1533">
        <v>151.65</v>
      </c>
      <c r="AB1533" t="e">
        <f>IF(Churn_Data[[#This Row],[Churn]]="No",Churn_Data[[#This Row],[MonthlyCharges]],NA())</f>
        <v>#N/A</v>
      </c>
      <c r="AC1533" t="e">
        <f>IF(Churn_Data[[#This Row],[Churn]]="No",Churn_Data[[#This Row],[tenure]],NA())</f>
        <v>#N/A</v>
      </c>
      <c r="AD1533">
        <f>IF(Churn_Data[[#This Row],[Churn]]="Yes",Churn_Data[[#This Row],[MonthlyCharges]],NA())</f>
        <v>70.7</v>
      </c>
      <c r="AE1533">
        <f>IF(Churn_Data[[#This Row],[Churn]]="Yes",Churn_Data[[#This Row],[tenure]],NA())</f>
        <v>2</v>
      </c>
      <c r="AF1533">
        <v>141.4</v>
      </c>
    </row>
    <row r="1534" spans="1:32" x14ac:dyDescent="0.3">
      <c r="A1534" t="s">
        <v>1566</v>
      </c>
      <c r="B1534" t="s">
        <v>30</v>
      </c>
      <c r="C1534" t="str">
        <f>IF(Churn_Data[[#This Row],[SeniorCitizen]]=1,"Yes","No")</f>
        <v>No</v>
      </c>
      <c r="D1534">
        <v>0</v>
      </c>
      <c r="E1534" t="s">
        <v>25</v>
      </c>
      <c r="F1534" t="s">
        <v>25</v>
      </c>
      <c r="G1534" t="s">
        <v>24</v>
      </c>
      <c r="H1534" t="s">
        <v>25</v>
      </c>
      <c r="I1534" t="s">
        <v>26</v>
      </c>
      <c r="J1534" t="str">
        <f>IF(Churn_Data[[#This Row],[InternetService]]&lt;&gt;"No","Yes","No")</f>
        <v>Yes</v>
      </c>
      <c r="K1534" t="s">
        <v>25</v>
      </c>
      <c r="L1534" t="s">
        <v>25</v>
      </c>
      <c r="M1534" t="s">
        <v>25</v>
      </c>
      <c r="N1534" t="s">
        <v>25</v>
      </c>
      <c r="O1534" t="s">
        <v>25</v>
      </c>
      <c r="P1534" t="s">
        <v>25</v>
      </c>
      <c r="Q1534" t="s">
        <v>24</v>
      </c>
      <c r="R1534">
        <f>IF(Churn_Data[[#This Row],[Churn]]="Yes",1,0)</f>
        <v>1</v>
      </c>
      <c r="S1534" t="s">
        <v>24</v>
      </c>
      <c r="T1534">
        <f>(Churn_Data[[#This Row],[OnlineSecurity]]="Yes")+(Churn_Data[[#This Row],[OnlineBackup]]="Yes")+(Churn_Data[[#This Row],[DeviceProtection]]="Yes")+(Churn_Data[[#This Row],[TechSupport]]="Yes")+(Churn_Data[[#This Row],[StreamingTV]]="Yes")+(Churn_Data[[#This Row],[StreamingMovies]]="Yes")</f>
        <v>0</v>
      </c>
      <c r="U1534" t="s">
        <v>27</v>
      </c>
      <c r="V1534" t="s">
        <v>32</v>
      </c>
      <c r="W1534" t="str">
        <f>IF(ISNUMBER(SEARCH("automatic", Churn_Data[[#This Row],[PaymentMethod]])), "Automatic", "Manual")</f>
        <v>Manual</v>
      </c>
      <c r="X1534">
        <v>69.7</v>
      </c>
      <c r="Y1534" t="str">
        <f>IF(Churn_Data[[#This Row],[tenure]]&lt;=12,"0-1 Year",IF(Churn_Data[[#This Row],[tenure]]&lt;=24,"1-2 Years",IF(Churn_Data[[#This Row],[tenure]]&lt;=36,"2-3 Years",IF(Churn_Data[[#This Row],[tenure]]&lt;=48,"3-4 Years",IF(Churn_Data[[#This Row],[tenure]]&lt;=60,"4-5 Years","5+ Years")))))</f>
        <v>0-1 Year</v>
      </c>
      <c r="Z1534">
        <v>5</v>
      </c>
      <c r="AA1534">
        <v>316.89999999999998</v>
      </c>
      <c r="AB1534" t="e">
        <f>IF(Churn_Data[[#This Row],[Churn]]="No",Churn_Data[[#This Row],[MonthlyCharges]],NA())</f>
        <v>#N/A</v>
      </c>
      <c r="AC1534" t="e">
        <f>IF(Churn_Data[[#This Row],[Churn]]="No",Churn_Data[[#This Row],[tenure]],NA())</f>
        <v>#N/A</v>
      </c>
      <c r="AD1534">
        <f>IF(Churn_Data[[#This Row],[Churn]]="Yes",Churn_Data[[#This Row],[MonthlyCharges]],NA())</f>
        <v>69.7</v>
      </c>
      <c r="AE1534">
        <f>IF(Churn_Data[[#This Row],[Churn]]="Yes",Churn_Data[[#This Row],[tenure]],NA())</f>
        <v>5</v>
      </c>
      <c r="AF1534">
        <v>348.5</v>
      </c>
    </row>
    <row r="1535" spans="1:32" x14ac:dyDescent="0.3">
      <c r="A1535" t="s">
        <v>1567</v>
      </c>
      <c r="B1535" t="s">
        <v>23</v>
      </c>
      <c r="C1535" t="str">
        <f>IF(Churn_Data[[#This Row],[SeniorCitizen]]=1,"Yes","No")</f>
        <v>No</v>
      </c>
      <c r="D1535">
        <v>0</v>
      </c>
      <c r="E1535" t="s">
        <v>25</v>
      </c>
      <c r="F1535" t="s">
        <v>25</v>
      </c>
      <c r="G1535" t="s">
        <v>24</v>
      </c>
      <c r="H1535" t="s">
        <v>25</v>
      </c>
      <c r="I1535" t="s">
        <v>26</v>
      </c>
      <c r="J1535" t="str">
        <f>IF(Churn_Data[[#This Row],[InternetService]]&lt;&gt;"No","Yes","No")</f>
        <v>Yes</v>
      </c>
      <c r="K1535" t="s">
        <v>25</v>
      </c>
      <c r="L1535" t="s">
        <v>25</v>
      </c>
      <c r="M1535" t="s">
        <v>25</v>
      </c>
      <c r="N1535" t="s">
        <v>25</v>
      </c>
      <c r="O1535" t="s">
        <v>25</v>
      </c>
      <c r="P1535" t="s">
        <v>25</v>
      </c>
      <c r="Q1535" t="s">
        <v>25</v>
      </c>
      <c r="R1535">
        <f>IF(Churn_Data[[#This Row],[Churn]]="Yes",1,0)</f>
        <v>0</v>
      </c>
      <c r="S1535" t="s">
        <v>24</v>
      </c>
      <c r="T1535">
        <f>(Churn_Data[[#This Row],[OnlineSecurity]]="Yes")+(Churn_Data[[#This Row],[OnlineBackup]]="Yes")+(Churn_Data[[#This Row],[DeviceProtection]]="Yes")+(Churn_Data[[#This Row],[TechSupport]]="Yes")+(Churn_Data[[#This Row],[StreamingTV]]="Yes")+(Churn_Data[[#This Row],[StreamingMovies]]="Yes")</f>
        <v>0</v>
      </c>
      <c r="U1535" t="s">
        <v>27</v>
      </c>
      <c r="V1535" t="s">
        <v>32</v>
      </c>
      <c r="W1535" t="str">
        <f>IF(ISNUMBER(SEARCH("automatic", Churn_Data[[#This Row],[PaymentMethod]])), "Automatic", "Manual")</f>
        <v>Manual</v>
      </c>
      <c r="X1535">
        <v>69.7</v>
      </c>
      <c r="Y1535" t="str">
        <f>IF(Churn_Data[[#This Row],[tenure]]&lt;=12,"0-1 Year",IF(Churn_Data[[#This Row],[tenure]]&lt;=24,"1-2 Years",IF(Churn_Data[[#This Row],[tenure]]&lt;=36,"2-3 Years",IF(Churn_Data[[#This Row],[tenure]]&lt;=48,"3-4 Years",IF(Churn_Data[[#This Row],[tenure]]&lt;=60,"4-5 Years","5+ Years")))))</f>
        <v>0-1 Year</v>
      </c>
      <c r="Z1535">
        <v>2</v>
      </c>
      <c r="AA1535">
        <v>135.19999999999999</v>
      </c>
      <c r="AB1535">
        <f>IF(Churn_Data[[#This Row],[Churn]]="No",Churn_Data[[#This Row],[MonthlyCharges]],NA())</f>
        <v>69.7</v>
      </c>
      <c r="AC1535">
        <f>IF(Churn_Data[[#This Row],[Churn]]="No",Churn_Data[[#This Row],[tenure]],NA())</f>
        <v>2</v>
      </c>
      <c r="AD1535" t="e">
        <f>IF(Churn_Data[[#This Row],[Churn]]="Yes",Churn_Data[[#This Row],[MonthlyCharges]],NA())</f>
        <v>#N/A</v>
      </c>
      <c r="AE1535" t="e">
        <f>IF(Churn_Data[[#This Row],[Churn]]="Yes",Churn_Data[[#This Row],[tenure]],NA())</f>
        <v>#N/A</v>
      </c>
      <c r="AF1535">
        <v>139.4</v>
      </c>
    </row>
    <row r="1536" spans="1:32" x14ac:dyDescent="0.3">
      <c r="A1536" t="s">
        <v>1568</v>
      </c>
      <c r="B1536" t="s">
        <v>23</v>
      </c>
      <c r="C1536" t="str">
        <f>IF(Churn_Data[[#This Row],[SeniorCitizen]]=1,"Yes","No")</f>
        <v>No</v>
      </c>
      <c r="D1536">
        <v>0</v>
      </c>
      <c r="E1536" t="s">
        <v>25</v>
      </c>
      <c r="F1536" t="s">
        <v>25</v>
      </c>
      <c r="G1536" t="s">
        <v>24</v>
      </c>
      <c r="H1536" t="s">
        <v>25</v>
      </c>
      <c r="I1536" t="s">
        <v>26</v>
      </c>
      <c r="J1536" t="str">
        <f>IF(Churn_Data[[#This Row],[InternetService]]&lt;&gt;"No","Yes","No")</f>
        <v>Yes</v>
      </c>
      <c r="K1536" t="s">
        <v>25</v>
      </c>
      <c r="L1536" t="s">
        <v>25</v>
      </c>
      <c r="M1536" t="s">
        <v>25</v>
      </c>
      <c r="N1536" t="s">
        <v>25</v>
      </c>
      <c r="O1536" t="s">
        <v>25</v>
      </c>
      <c r="P1536" t="s">
        <v>25</v>
      </c>
      <c r="Q1536" t="s">
        <v>24</v>
      </c>
      <c r="R1536">
        <f>IF(Churn_Data[[#This Row],[Churn]]="Yes",1,0)</f>
        <v>1</v>
      </c>
      <c r="S1536" t="s">
        <v>24</v>
      </c>
      <c r="T1536">
        <f>(Churn_Data[[#This Row],[OnlineSecurity]]="Yes")+(Churn_Data[[#This Row],[OnlineBackup]]="Yes")+(Churn_Data[[#This Row],[DeviceProtection]]="Yes")+(Churn_Data[[#This Row],[TechSupport]]="Yes")+(Churn_Data[[#This Row],[StreamingTV]]="Yes")+(Churn_Data[[#This Row],[StreamingMovies]]="Yes")</f>
        <v>0</v>
      </c>
      <c r="U1536" t="s">
        <v>27</v>
      </c>
      <c r="V1536" t="s">
        <v>32</v>
      </c>
      <c r="W1536" t="str">
        <f>IF(ISNUMBER(SEARCH("automatic", Churn_Data[[#This Row],[PaymentMethod]])), "Automatic", "Manual")</f>
        <v>Manual</v>
      </c>
      <c r="X1536">
        <v>70.150000000000006</v>
      </c>
      <c r="Y1536" t="str">
        <f>IF(Churn_Data[[#This Row],[tenure]]&lt;=12,"0-1 Year",IF(Churn_Data[[#This Row],[tenure]]&lt;=24,"1-2 Years",IF(Churn_Data[[#This Row],[tenure]]&lt;=36,"2-3 Years",IF(Churn_Data[[#This Row],[tenure]]&lt;=48,"3-4 Years",IF(Churn_Data[[#This Row],[tenure]]&lt;=60,"4-5 Years","5+ Years")))))</f>
        <v>0-1 Year</v>
      </c>
      <c r="Z1536">
        <v>4</v>
      </c>
      <c r="AA1536">
        <v>268.35000000000002</v>
      </c>
      <c r="AB1536" t="e">
        <f>IF(Churn_Data[[#This Row],[Churn]]="No",Churn_Data[[#This Row],[MonthlyCharges]],NA())</f>
        <v>#N/A</v>
      </c>
      <c r="AC1536" t="e">
        <f>IF(Churn_Data[[#This Row],[Churn]]="No",Churn_Data[[#This Row],[tenure]],NA())</f>
        <v>#N/A</v>
      </c>
      <c r="AD1536">
        <f>IF(Churn_Data[[#This Row],[Churn]]="Yes",Churn_Data[[#This Row],[MonthlyCharges]],NA())</f>
        <v>70.150000000000006</v>
      </c>
      <c r="AE1536">
        <f>IF(Churn_Data[[#This Row],[Churn]]="Yes",Churn_Data[[#This Row],[tenure]],NA())</f>
        <v>4</v>
      </c>
      <c r="AF1536">
        <v>280.60000000000002</v>
      </c>
    </row>
    <row r="1537" spans="1:32" x14ac:dyDescent="0.3">
      <c r="A1537" t="s">
        <v>1569</v>
      </c>
      <c r="B1537" t="s">
        <v>23</v>
      </c>
      <c r="C1537" t="str">
        <f>IF(Churn_Data[[#This Row],[SeniorCitizen]]=1,"Yes","No")</f>
        <v>Yes</v>
      </c>
      <c r="D1537">
        <v>1</v>
      </c>
      <c r="E1537" t="s">
        <v>24</v>
      </c>
      <c r="F1537" t="s">
        <v>25</v>
      </c>
      <c r="G1537" t="s">
        <v>24</v>
      </c>
      <c r="H1537" t="s">
        <v>25</v>
      </c>
      <c r="I1537" t="s">
        <v>26</v>
      </c>
      <c r="J1537" t="str">
        <f>IF(Churn_Data[[#This Row],[InternetService]]&lt;&gt;"No","Yes","No")</f>
        <v>Yes</v>
      </c>
      <c r="K1537" t="s">
        <v>25</v>
      </c>
      <c r="L1537" t="s">
        <v>25</v>
      </c>
      <c r="M1537" t="s">
        <v>25</v>
      </c>
      <c r="N1537" t="s">
        <v>25</v>
      </c>
      <c r="O1537" t="s">
        <v>25</v>
      </c>
      <c r="P1537" t="s">
        <v>25</v>
      </c>
      <c r="Q1537" t="s">
        <v>25</v>
      </c>
      <c r="R1537">
        <f>IF(Churn_Data[[#This Row],[Churn]]="Yes",1,0)</f>
        <v>0</v>
      </c>
      <c r="S1537" t="s">
        <v>24</v>
      </c>
      <c r="T1537">
        <f>(Churn_Data[[#This Row],[OnlineSecurity]]="Yes")+(Churn_Data[[#This Row],[OnlineBackup]]="Yes")+(Churn_Data[[#This Row],[DeviceProtection]]="Yes")+(Churn_Data[[#This Row],[TechSupport]]="Yes")+(Churn_Data[[#This Row],[StreamingTV]]="Yes")+(Churn_Data[[#This Row],[StreamingMovies]]="Yes")</f>
        <v>0</v>
      </c>
      <c r="U1537" t="s">
        <v>27</v>
      </c>
      <c r="V1537" t="s">
        <v>32</v>
      </c>
      <c r="W1537" t="str">
        <f>IF(ISNUMBER(SEARCH("automatic", Churn_Data[[#This Row],[PaymentMethod]])), "Automatic", "Manual")</f>
        <v>Manual</v>
      </c>
      <c r="X1537">
        <v>69.349999999999994</v>
      </c>
      <c r="Y1537" t="str">
        <f>IF(Churn_Data[[#This Row],[tenure]]&lt;=12,"0-1 Year",IF(Churn_Data[[#This Row],[tenure]]&lt;=24,"1-2 Years",IF(Churn_Data[[#This Row],[tenure]]&lt;=36,"2-3 Years",IF(Churn_Data[[#This Row],[tenure]]&lt;=48,"3-4 Years",IF(Churn_Data[[#This Row],[tenure]]&lt;=60,"4-5 Years","5+ Years")))))</f>
        <v>0-1 Year</v>
      </c>
      <c r="Z1537">
        <v>5</v>
      </c>
      <c r="AA1537">
        <v>341.6</v>
      </c>
      <c r="AB1537">
        <f>IF(Churn_Data[[#This Row],[Churn]]="No",Churn_Data[[#This Row],[MonthlyCharges]],NA())</f>
        <v>69.349999999999994</v>
      </c>
      <c r="AC1537">
        <f>IF(Churn_Data[[#This Row],[Churn]]="No",Churn_Data[[#This Row],[tenure]],NA())</f>
        <v>5</v>
      </c>
      <c r="AD1537" t="e">
        <f>IF(Churn_Data[[#This Row],[Churn]]="Yes",Churn_Data[[#This Row],[MonthlyCharges]],NA())</f>
        <v>#N/A</v>
      </c>
      <c r="AE1537" t="e">
        <f>IF(Churn_Data[[#This Row],[Churn]]="Yes",Churn_Data[[#This Row],[tenure]],NA())</f>
        <v>#N/A</v>
      </c>
      <c r="AF1537">
        <v>346.75</v>
      </c>
    </row>
    <row r="1538" spans="1:32" x14ac:dyDescent="0.3">
      <c r="A1538" t="s">
        <v>1570</v>
      </c>
      <c r="B1538" t="s">
        <v>23</v>
      </c>
      <c r="C1538" t="str">
        <f>IF(Churn_Data[[#This Row],[SeniorCitizen]]=1,"Yes","No")</f>
        <v>Yes</v>
      </c>
      <c r="D1538">
        <v>1</v>
      </c>
      <c r="E1538" t="s">
        <v>25</v>
      </c>
      <c r="F1538" t="s">
        <v>25</v>
      </c>
      <c r="G1538" t="s">
        <v>24</v>
      </c>
      <c r="H1538" t="s">
        <v>25</v>
      </c>
      <c r="I1538" t="s">
        <v>26</v>
      </c>
      <c r="J1538" t="str">
        <f>IF(Churn_Data[[#This Row],[InternetService]]&lt;&gt;"No","Yes","No")</f>
        <v>Yes</v>
      </c>
      <c r="K1538" t="s">
        <v>25</v>
      </c>
      <c r="L1538" t="s">
        <v>25</v>
      </c>
      <c r="M1538" t="s">
        <v>25</v>
      </c>
      <c r="N1538" t="s">
        <v>25</v>
      </c>
      <c r="O1538" t="s">
        <v>25</v>
      </c>
      <c r="P1538" t="s">
        <v>25</v>
      </c>
      <c r="Q1538" t="s">
        <v>24</v>
      </c>
      <c r="R1538">
        <f>IF(Churn_Data[[#This Row],[Churn]]="Yes",1,0)</f>
        <v>1</v>
      </c>
      <c r="S1538" t="s">
        <v>24</v>
      </c>
      <c r="T1538">
        <f>(Churn_Data[[#This Row],[OnlineSecurity]]="Yes")+(Churn_Data[[#This Row],[OnlineBackup]]="Yes")+(Churn_Data[[#This Row],[DeviceProtection]]="Yes")+(Churn_Data[[#This Row],[TechSupport]]="Yes")+(Churn_Data[[#This Row],[StreamingTV]]="Yes")+(Churn_Data[[#This Row],[StreamingMovies]]="Yes")</f>
        <v>0</v>
      </c>
      <c r="U1538" t="s">
        <v>27</v>
      </c>
      <c r="V1538" t="s">
        <v>32</v>
      </c>
      <c r="W1538" t="str">
        <f>IF(ISNUMBER(SEARCH("automatic", Churn_Data[[#This Row],[PaymentMethod]])), "Automatic", "Manual")</f>
        <v>Manual</v>
      </c>
      <c r="X1538">
        <v>70.349999999999994</v>
      </c>
      <c r="Y1538" t="str">
        <f>IF(Churn_Data[[#This Row],[tenure]]&lt;=12,"0-1 Year",IF(Churn_Data[[#This Row],[tenure]]&lt;=24,"1-2 Years",IF(Churn_Data[[#This Row],[tenure]]&lt;=36,"2-3 Years",IF(Churn_Data[[#This Row],[tenure]]&lt;=48,"3-4 Years",IF(Churn_Data[[#This Row],[tenure]]&lt;=60,"4-5 Years","5+ Years")))))</f>
        <v>0-1 Year</v>
      </c>
      <c r="Z1538">
        <v>2</v>
      </c>
      <c r="AA1538">
        <v>139.05000000000001</v>
      </c>
      <c r="AB1538" t="e">
        <f>IF(Churn_Data[[#This Row],[Churn]]="No",Churn_Data[[#This Row],[MonthlyCharges]],NA())</f>
        <v>#N/A</v>
      </c>
      <c r="AC1538" t="e">
        <f>IF(Churn_Data[[#This Row],[Churn]]="No",Churn_Data[[#This Row],[tenure]],NA())</f>
        <v>#N/A</v>
      </c>
      <c r="AD1538">
        <f>IF(Churn_Data[[#This Row],[Churn]]="Yes",Churn_Data[[#This Row],[MonthlyCharges]],NA())</f>
        <v>70.349999999999994</v>
      </c>
      <c r="AE1538">
        <f>IF(Churn_Data[[#This Row],[Churn]]="Yes",Churn_Data[[#This Row],[tenure]],NA())</f>
        <v>2</v>
      </c>
      <c r="AF1538">
        <v>140.69999999999999</v>
      </c>
    </row>
    <row r="1539" spans="1:32" x14ac:dyDescent="0.3">
      <c r="A1539" t="s">
        <v>1571</v>
      </c>
      <c r="B1539" t="s">
        <v>23</v>
      </c>
      <c r="C1539" t="str">
        <f>IF(Churn_Data[[#This Row],[SeniorCitizen]]=1,"Yes","No")</f>
        <v>Yes</v>
      </c>
      <c r="D1539">
        <v>1</v>
      </c>
      <c r="E1539" t="s">
        <v>24</v>
      </c>
      <c r="F1539" t="s">
        <v>25</v>
      </c>
      <c r="G1539" t="s">
        <v>24</v>
      </c>
      <c r="H1539" t="s">
        <v>25</v>
      </c>
      <c r="I1539" t="s">
        <v>26</v>
      </c>
      <c r="J1539" t="str">
        <f>IF(Churn_Data[[#This Row],[InternetService]]&lt;&gt;"No","Yes","No")</f>
        <v>Yes</v>
      </c>
      <c r="K1539" t="s">
        <v>25</v>
      </c>
      <c r="L1539" t="s">
        <v>25</v>
      </c>
      <c r="M1539" t="s">
        <v>25</v>
      </c>
      <c r="N1539" t="s">
        <v>25</v>
      </c>
      <c r="O1539" t="s">
        <v>25</v>
      </c>
      <c r="P1539" t="s">
        <v>25</v>
      </c>
      <c r="Q1539" t="s">
        <v>25</v>
      </c>
      <c r="R1539">
        <f>IF(Churn_Data[[#This Row],[Churn]]="Yes",1,0)</f>
        <v>0</v>
      </c>
      <c r="S1539" t="s">
        <v>25</v>
      </c>
      <c r="T1539">
        <f>(Churn_Data[[#This Row],[OnlineSecurity]]="Yes")+(Churn_Data[[#This Row],[OnlineBackup]]="Yes")+(Churn_Data[[#This Row],[DeviceProtection]]="Yes")+(Churn_Data[[#This Row],[TechSupport]]="Yes")+(Churn_Data[[#This Row],[StreamingTV]]="Yes")+(Churn_Data[[#This Row],[StreamingMovies]]="Yes")</f>
        <v>0</v>
      </c>
      <c r="U1539" t="s">
        <v>27</v>
      </c>
      <c r="V1539" t="s">
        <v>32</v>
      </c>
      <c r="W1539" t="str">
        <f>IF(ISNUMBER(SEARCH("automatic", Churn_Data[[#This Row],[PaymentMethod]])), "Automatic", "Manual")</f>
        <v>Manual</v>
      </c>
      <c r="X1539">
        <v>70.05</v>
      </c>
      <c r="Y1539" t="str">
        <f>IF(Churn_Data[[#This Row],[tenure]]&lt;=12,"0-1 Year",IF(Churn_Data[[#This Row],[tenure]]&lt;=24,"1-2 Years",IF(Churn_Data[[#This Row],[tenure]]&lt;=36,"2-3 Years",IF(Churn_Data[[#This Row],[tenure]]&lt;=48,"3-4 Years",IF(Churn_Data[[#This Row],[tenure]]&lt;=60,"4-5 Years","5+ Years")))))</f>
        <v>0-1 Year</v>
      </c>
      <c r="Z1539">
        <v>5</v>
      </c>
      <c r="AA1539">
        <v>302.60000000000002</v>
      </c>
      <c r="AB1539">
        <f>IF(Churn_Data[[#This Row],[Churn]]="No",Churn_Data[[#This Row],[MonthlyCharges]],NA())</f>
        <v>70.05</v>
      </c>
      <c r="AC1539">
        <f>IF(Churn_Data[[#This Row],[Churn]]="No",Churn_Data[[#This Row],[tenure]],NA())</f>
        <v>5</v>
      </c>
      <c r="AD1539" t="e">
        <f>IF(Churn_Data[[#This Row],[Churn]]="Yes",Churn_Data[[#This Row],[MonthlyCharges]],NA())</f>
        <v>#N/A</v>
      </c>
      <c r="AE1539" t="e">
        <f>IF(Churn_Data[[#This Row],[Churn]]="Yes",Churn_Data[[#This Row],[tenure]],NA())</f>
        <v>#N/A</v>
      </c>
      <c r="AF1539">
        <v>350.25</v>
      </c>
    </row>
    <row r="1540" spans="1:32" x14ac:dyDescent="0.3">
      <c r="A1540" t="s">
        <v>1572</v>
      </c>
      <c r="B1540" t="s">
        <v>30</v>
      </c>
      <c r="C1540" t="str">
        <f>IF(Churn_Data[[#This Row],[SeniorCitizen]]=1,"Yes","No")</f>
        <v>No</v>
      </c>
      <c r="D1540">
        <v>0</v>
      </c>
      <c r="E1540" t="s">
        <v>25</v>
      </c>
      <c r="F1540" t="s">
        <v>25</v>
      </c>
      <c r="G1540" t="s">
        <v>24</v>
      </c>
      <c r="H1540" t="s">
        <v>25</v>
      </c>
      <c r="I1540" t="s">
        <v>26</v>
      </c>
      <c r="J1540" t="str">
        <f>IF(Churn_Data[[#This Row],[InternetService]]&lt;&gt;"No","Yes","No")</f>
        <v>Yes</v>
      </c>
      <c r="K1540" t="s">
        <v>25</v>
      </c>
      <c r="L1540" t="s">
        <v>25</v>
      </c>
      <c r="M1540" t="s">
        <v>25</v>
      </c>
      <c r="N1540" t="s">
        <v>25</v>
      </c>
      <c r="O1540" t="s">
        <v>25</v>
      </c>
      <c r="P1540" t="s">
        <v>25</v>
      </c>
      <c r="Q1540" t="s">
        <v>25</v>
      </c>
      <c r="R1540">
        <f>IF(Churn_Data[[#This Row],[Churn]]="Yes",1,0)</f>
        <v>0</v>
      </c>
      <c r="S1540" t="s">
        <v>25</v>
      </c>
      <c r="T1540">
        <f>(Churn_Data[[#This Row],[OnlineSecurity]]="Yes")+(Churn_Data[[#This Row],[OnlineBackup]]="Yes")+(Churn_Data[[#This Row],[DeviceProtection]]="Yes")+(Churn_Data[[#This Row],[TechSupport]]="Yes")+(Churn_Data[[#This Row],[StreamingTV]]="Yes")+(Churn_Data[[#This Row],[StreamingMovies]]="Yes")</f>
        <v>0</v>
      </c>
      <c r="U1540" t="s">
        <v>27</v>
      </c>
      <c r="V1540" t="s">
        <v>32</v>
      </c>
      <c r="W1540" t="str">
        <f>IF(ISNUMBER(SEARCH("automatic", Churn_Data[[#This Row],[PaymentMethod]])), "Automatic", "Manual")</f>
        <v>Manual</v>
      </c>
      <c r="X1540">
        <v>70.2</v>
      </c>
      <c r="Y1540" t="str">
        <f>IF(Churn_Data[[#This Row],[tenure]]&lt;=12,"0-1 Year",IF(Churn_Data[[#This Row],[tenure]]&lt;=24,"1-2 Years",IF(Churn_Data[[#This Row],[tenure]]&lt;=36,"2-3 Years",IF(Churn_Data[[#This Row],[tenure]]&lt;=48,"3-4 Years",IF(Churn_Data[[#This Row],[tenure]]&lt;=60,"4-5 Years","5+ Years")))))</f>
        <v>0-1 Year</v>
      </c>
      <c r="Z1540">
        <v>11</v>
      </c>
      <c r="AA1540">
        <v>760.05</v>
      </c>
      <c r="AB1540">
        <f>IF(Churn_Data[[#This Row],[Churn]]="No",Churn_Data[[#This Row],[MonthlyCharges]],NA())</f>
        <v>70.2</v>
      </c>
      <c r="AC1540">
        <f>IF(Churn_Data[[#This Row],[Churn]]="No",Churn_Data[[#This Row],[tenure]],NA())</f>
        <v>11</v>
      </c>
      <c r="AD1540" t="e">
        <f>IF(Churn_Data[[#This Row],[Churn]]="Yes",Churn_Data[[#This Row],[MonthlyCharges]],NA())</f>
        <v>#N/A</v>
      </c>
      <c r="AE1540" t="e">
        <f>IF(Churn_Data[[#This Row],[Churn]]="Yes",Churn_Data[[#This Row],[tenure]],NA())</f>
        <v>#N/A</v>
      </c>
      <c r="AF1540">
        <v>772.2</v>
      </c>
    </row>
    <row r="1541" spans="1:32" x14ac:dyDescent="0.3">
      <c r="A1541" t="s">
        <v>1573</v>
      </c>
      <c r="B1541" t="s">
        <v>30</v>
      </c>
      <c r="C1541" t="str">
        <f>IF(Churn_Data[[#This Row],[SeniorCitizen]]=1,"Yes","No")</f>
        <v>No</v>
      </c>
      <c r="D1541">
        <v>0</v>
      </c>
      <c r="E1541" t="s">
        <v>25</v>
      </c>
      <c r="F1541" t="s">
        <v>25</v>
      </c>
      <c r="G1541" t="s">
        <v>24</v>
      </c>
      <c r="H1541" t="s">
        <v>25</v>
      </c>
      <c r="I1541" t="s">
        <v>26</v>
      </c>
      <c r="J1541" t="str">
        <f>IF(Churn_Data[[#This Row],[InternetService]]&lt;&gt;"No","Yes","No")</f>
        <v>Yes</v>
      </c>
      <c r="K1541" t="s">
        <v>25</v>
      </c>
      <c r="L1541" t="s">
        <v>25</v>
      </c>
      <c r="M1541" t="s">
        <v>25</v>
      </c>
      <c r="N1541" t="s">
        <v>25</v>
      </c>
      <c r="O1541" t="s">
        <v>25</v>
      </c>
      <c r="P1541" t="s">
        <v>25</v>
      </c>
      <c r="Q1541" t="s">
        <v>25</v>
      </c>
      <c r="R1541">
        <f>IF(Churn_Data[[#This Row],[Churn]]="Yes",1,0)</f>
        <v>0</v>
      </c>
      <c r="S1541" t="s">
        <v>24</v>
      </c>
      <c r="T1541">
        <f>(Churn_Data[[#This Row],[OnlineSecurity]]="Yes")+(Churn_Data[[#This Row],[OnlineBackup]]="Yes")+(Churn_Data[[#This Row],[DeviceProtection]]="Yes")+(Churn_Data[[#This Row],[TechSupport]]="Yes")+(Churn_Data[[#This Row],[StreamingTV]]="Yes")+(Churn_Data[[#This Row],[StreamingMovies]]="Yes")</f>
        <v>0</v>
      </c>
      <c r="U1541" t="s">
        <v>27</v>
      </c>
      <c r="V1541" t="s">
        <v>32</v>
      </c>
      <c r="W1541" t="str">
        <f>IF(ISNUMBER(SEARCH("automatic", Churn_Data[[#This Row],[PaymentMethod]])), "Automatic", "Manual")</f>
        <v>Manual</v>
      </c>
      <c r="X1541">
        <v>70.5</v>
      </c>
      <c r="Y1541" t="str">
        <f>IF(Churn_Data[[#This Row],[tenure]]&lt;=12,"0-1 Year",IF(Churn_Data[[#This Row],[tenure]]&lt;=24,"1-2 Years",IF(Churn_Data[[#This Row],[tenure]]&lt;=36,"2-3 Years",IF(Churn_Data[[#This Row],[tenure]]&lt;=48,"3-4 Years",IF(Churn_Data[[#This Row],[tenure]]&lt;=60,"4-5 Years","5+ Years")))))</f>
        <v>0-1 Year</v>
      </c>
      <c r="Z1541">
        <v>9</v>
      </c>
      <c r="AA1541">
        <v>597.9</v>
      </c>
      <c r="AB1541">
        <f>IF(Churn_Data[[#This Row],[Churn]]="No",Churn_Data[[#This Row],[MonthlyCharges]],NA())</f>
        <v>70.5</v>
      </c>
      <c r="AC1541">
        <f>IF(Churn_Data[[#This Row],[Churn]]="No",Churn_Data[[#This Row],[tenure]],NA())</f>
        <v>9</v>
      </c>
      <c r="AD1541" t="e">
        <f>IF(Churn_Data[[#This Row],[Churn]]="Yes",Churn_Data[[#This Row],[MonthlyCharges]],NA())</f>
        <v>#N/A</v>
      </c>
      <c r="AE1541" t="e">
        <f>IF(Churn_Data[[#This Row],[Churn]]="Yes",Churn_Data[[#This Row],[tenure]],NA())</f>
        <v>#N/A</v>
      </c>
      <c r="AF1541">
        <v>634.5</v>
      </c>
    </row>
    <row r="1542" spans="1:32" x14ac:dyDescent="0.3">
      <c r="A1542" t="s">
        <v>1574</v>
      </c>
      <c r="B1542" t="s">
        <v>23</v>
      </c>
      <c r="C1542" t="str">
        <f>IF(Churn_Data[[#This Row],[SeniorCitizen]]=1,"Yes","No")</f>
        <v>No</v>
      </c>
      <c r="D1542">
        <v>0</v>
      </c>
      <c r="E1542" t="s">
        <v>25</v>
      </c>
      <c r="F1542" t="s">
        <v>25</v>
      </c>
      <c r="G1542" t="s">
        <v>24</v>
      </c>
      <c r="H1542" t="s">
        <v>25</v>
      </c>
      <c r="I1542" t="s">
        <v>26</v>
      </c>
      <c r="J1542" t="str">
        <f>IF(Churn_Data[[#This Row],[InternetService]]&lt;&gt;"No","Yes","No")</f>
        <v>Yes</v>
      </c>
      <c r="K1542" t="s">
        <v>25</v>
      </c>
      <c r="L1542" t="s">
        <v>25</v>
      </c>
      <c r="M1542" t="s">
        <v>25</v>
      </c>
      <c r="N1542" t="s">
        <v>25</v>
      </c>
      <c r="O1542" t="s">
        <v>25</v>
      </c>
      <c r="P1542" t="s">
        <v>25</v>
      </c>
      <c r="Q1542" t="s">
        <v>24</v>
      </c>
      <c r="R1542">
        <f>IF(Churn_Data[[#This Row],[Churn]]="Yes",1,0)</f>
        <v>1</v>
      </c>
      <c r="S1542" t="s">
        <v>25</v>
      </c>
      <c r="T1542">
        <f>(Churn_Data[[#This Row],[OnlineSecurity]]="Yes")+(Churn_Data[[#This Row],[OnlineBackup]]="Yes")+(Churn_Data[[#This Row],[DeviceProtection]]="Yes")+(Churn_Data[[#This Row],[TechSupport]]="Yes")+(Churn_Data[[#This Row],[StreamingTV]]="Yes")+(Churn_Data[[#This Row],[StreamingMovies]]="Yes")</f>
        <v>0</v>
      </c>
      <c r="U1542" t="s">
        <v>27</v>
      </c>
      <c r="V1542" t="s">
        <v>32</v>
      </c>
      <c r="W1542" t="str">
        <f>IF(ISNUMBER(SEARCH("automatic", Churn_Data[[#This Row],[PaymentMethod]])), "Automatic", "Manual")</f>
        <v>Manual</v>
      </c>
      <c r="X1542">
        <v>69.650000000000006</v>
      </c>
      <c r="Y1542" t="str">
        <f>IF(Churn_Data[[#This Row],[tenure]]&lt;=12,"0-1 Year",IF(Churn_Data[[#This Row],[tenure]]&lt;=24,"1-2 Years",IF(Churn_Data[[#This Row],[tenure]]&lt;=36,"2-3 Years",IF(Churn_Data[[#This Row],[tenure]]&lt;=48,"3-4 Years",IF(Churn_Data[[#This Row],[tenure]]&lt;=60,"4-5 Years","5+ Years")))))</f>
        <v>0-1 Year</v>
      </c>
      <c r="Z1542">
        <v>2</v>
      </c>
      <c r="AA1542">
        <v>145.15</v>
      </c>
      <c r="AB1542" t="e">
        <f>IF(Churn_Data[[#This Row],[Churn]]="No",Churn_Data[[#This Row],[MonthlyCharges]],NA())</f>
        <v>#N/A</v>
      </c>
      <c r="AC1542" t="e">
        <f>IF(Churn_Data[[#This Row],[Churn]]="No",Churn_Data[[#This Row],[tenure]],NA())</f>
        <v>#N/A</v>
      </c>
      <c r="AD1542">
        <f>IF(Churn_Data[[#This Row],[Churn]]="Yes",Churn_Data[[#This Row],[MonthlyCharges]],NA())</f>
        <v>69.650000000000006</v>
      </c>
      <c r="AE1542">
        <f>IF(Churn_Data[[#This Row],[Churn]]="Yes",Churn_Data[[#This Row],[tenure]],NA())</f>
        <v>2</v>
      </c>
      <c r="AF1542">
        <v>139.30000000000001</v>
      </c>
    </row>
    <row r="1543" spans="1:32" x14ac:dyDescent="0.3">
      <c r="A1543" t="s">
        <v>1575</v>
      </c>
      <c r="B1543" t="s">
        <v>30</v>
      </c>
      <c r="C1543" t="str">
        <f>IF(Churn_Data[[#This Row],[SeniorCitizen]]=1,"Yes","No")</f>
        <v>No</v>
      </c>
      <c r="D1543">
        <v>0</v>
      </c>
      <c r="E1543" t="s">
        <v>24</v>
      </c>
      <c r="F1543" t="s">
        <v>25</v>
      </c>
      <c r="G1543" t="s">
        <v>24</v>
      </c>
      <c r="H1543" t="s">
        <v>25</v>
      </c>
      <c r="I1543" t="s">
        <v>26</v>
      </c>
      <c r="J1543" t="str">
        <f>IF(Churn_Data[[#This Row],[InternetService]]&lt;&gt;"No","Yes","No")</f>
        <v>Yes</v>
      </c>
      <c r="K1543" t="s">
        <v>25</v>
      </c>
      <c r="L1543" t="s">
        <v>25</v>
      </c>
      <c r="M1543" t="s">
        <v>25</v>
      </c>
      <c r="N1543" t="s">
        <v>25</v>
      </c>
      <c r="O1543" t="s">
        <v>25</v>
      </c>
      <c r="P1543" t="s">
        <v>25</v>
      </c>
      <c r="Q1543" t="s">
        <v>24</v>
      </c>
      <c r="R1543">
        <f>IF(Churn_Data[[#This Row],[Churn]]="Yes",1,0)</f>
        <v>1</v>
      </c>
      <c r="S1543" t="s">
        <v>24</v>
      </c>
      <c r="T1543">
        <f>(Churn_Data[[#This Row],[OnlineSecurity]]="Yes")+(Churn_Data[[#This Row],[OnlineBackup]]="Yes")+(Churn_Data[[#This Row],[DeviceProtection]]="Yes")+(Churn_Data[[#This Row],[TechSupport]]="Yes")+(Churn_Data[[#This Row],[StreamingTV]]="Yes")+(Churn_Data[[#This Row],[StreamingMovies]]="Yes")</f>
        <v>0</v>
      </c>
      <c r="U1543" t="s">
        <v>27</v>
      </c>
      <c r="V1543" t="s">
        <v>32</v>
      </c>
      <c r="W1543" t="str">
        <f>IF(ISNUMBER(SEARCH("automatic", Churn_Data[[#This Row],[PaymentMethod]])), "Automatic", "Manual")</f>
        <v>Manual</v>
      </c>
      <c r="X1543">
        <v>70.3</v>
      </c>
      <c r="Y1543" t="str">
        <f>IF(Churn_Data[[#This Row],[tenure]]&lt;=12,"0-1 Year",IF(Churn_Data[[#This Row],[tenure]]&lt;=24,"1-2 Years",IF(Churn_Data[[#This Row],[tenure]]&lt;=36,"2-3 Years",IF(Churn_Data[[#This Row],[tenure]]&lt;=48,"3-4 Years",IF(Churn_Data[[#This Row],[tenure]]&lt;=60,"4-5 Years","5+ Years")))))</f>
        <v>0-1 Year</v>
      </c>
      <c r="Z1543">
        <v>3</v>
      </c>
      <c r="AA1543">
        <v>208.85</v>
      </c>
      <c r="AB1543" t="e">
        <f>IF(Churn_Data[[#This Row],[Churn]]="No",Churn_Data[[#This Row],[MonthlyCharges]],NA())</f>
        <v>#N/A</v>
      </c>
      <c r="AC1543" t="e">
        <f>IF(Churn_Data[[#This Row],[Churn]]="No",Churn_Data[[#This Row],[tenure]],NA())</f>
        <v>#N/A</v>
      </c>
      <c r="AD1543">
        <f>IF(Churn_Data[[#This Row],[Churn]]="Yes",Churn_Data[[#This Row],[MonthlyCharges]],NA())</f>
        <v>70.3</v>
      </c>
      <c r="AE1543">
        <f>IF(Churn_Data[[#This Row],[Churn]]="Yes",Churn_Data[[#This Row],[tenure]],NA())</f>
        <v>3</v>
      </c>
      <c r="AF1543">
        <v>210.9</v>
      </c>
    </row>
    <row r="1544" spans="1:32" x14ac:dyDescent="0.3">
      <c r="A1544" t="s">
        <v>1576</v>
      </c>
      <c r="B1544" t="s">
        <v>23</v>
      </c>
      <c r="C1544" t="str">
        <f>IF(Churn_Data[[#This Row],[SeniorCitizen]]=1,"Yes","No")</f>
        <v>No</v>
      </c>
      <c r="D1544">
        <v>0</v>
      </c>
      <c r="E1544" t="s">
        <v>25</v>
      </c>
      <c r="F1544" t="s">
        <v>25</v>
      </c>
      <c r="G1544" t="s">
        <v>24</v>
      </c>
      <c r="H1544" t="s">
        <v>25</v>
      </c>
      <c r="I1544" t="s">
        <v>26</v>
      </c>
      <c r="J1544" t="str">
        <f>IF(Churn_Data[[#This Row],[InternetService]]&lt;&gt;"No","Yes","No")</f>
        <v>Yes</v>
      </c>
      <c r="K1544" t="s">
        <v>25</v>
      </c>
      <c r="L1544" t="s">
        <v>25</v>
      </c>
      <c r="M1544" t="s">
        <v>25</v>
      </c>
      <c r="N1544" t="s">
        <v>25</v>
      </c>
      <c r="O1544" t="s">
        <v>25</v>
      </c>
      <c r="P1544" t="s">
        <v>25</v>
      </c>
      <c r="Q1544" t="s">
        <v>24</v>
      </c>
      <c r="R1544">
        <f>IF(Churn_Data[[#This Row],[Churn]]="Yes",1,0)</f>
        <v>1</v>
      </c>
      <c r="S1544" t="s">
        <v>25</v>
      </c>
      <c r="T1544">
        <f>(Churn_Data[[#This Row],[OnlineSecurity]]="Yes")+(Churn_Data[[#This Row],[OnlineBackup]]="Yes")+(Churn_Data[[#This Row],[DeviceProtection]]="Yes")+(Churn_Data[[#This Row],[TechSupport]]="Yes")+(Churn_Data[[#This Row],[StreamingTV]]="Yes")+(Churn_Data[[#This Row],[StreamingMovies]]="Yes")</f>
        <v>0</v>
      </c>
      <c r="U1544" t="s">
        <v>27</v>
      </c>
      <c r="V1544" t="s">
        <v>32</v>
      </c>
      <c r="W1544" t="str">
        <f>IF(ISNUMBER(SEARCH("automatic", Churn_Data[[#This Row],[PaymentMethod]])), "Automatic", "Manual")</f>
        <v>Manual</v>
      </c>
      <c r="X1544">
        <v>68.95</v>
      </c>
      <c r="Y1544" t="str">
        <f>IF(Churn_Data[[#This Row],[tenure]]&lt;=12,"0-1 Year",IF(Churn_Data[[#This Row],[tenure]]&lt;=24,"1-2 Years",IF(Churn_Data[[#This Row],[tenure]]&lt;=36,"2-3 Years",IF(Churn_Data[[#This Row],[tenure]]&lt;=48,"3-4 Years",IF(Churn_Data[[#This Row],[tenure]]&lt;=60,"4-5 Years","5+ Years")))))</f>
        <v>0-1 Year</v>
      </c>
      <c r="Z1544">
        <v>2</v>
      </c>
      <c r="AA1544">
        <v>119.75</v>
      </c>
      <c r="AB1544" t="e">
        <f>IF(Churn_Data[[#This Row],[Churn]]="No",Churn_Data[[#This Row],[MonthlyCharges]],NA())</f>
        <v>#N/A</v>
      </c>
      <c r="AC1544" t="e">
        <f>IF(Churn_Data[[#This Row],[Churn]]="No",Churn_Data[[#This Row],[tenure]],NA())</f>
        <v>#N/A</v>
      </c>
      <c r="AD1544">
        <f>IF(Churn_Data[[#This Row],[Churn]]="Yes",Churn_Data[[#This Row],[MonthlyCharges]],NA())</f>
        <v>68.95</v>
      </c>
      <c r="AE1544">
        <f>IF(Churn_Data[[#This Row],[Churn]]="Yes",Churn_Data[[#This Row],[tenure]],NA())</f>
        <v>2</v>
      </c>
      <c r="AF1544">
        <v>137.9</v>
      </c>
    </row>
    <row r="1545" spans="1:32" x14ac:dyDescent="0.3">
      <c r="A1545" t="s">
        <v>1577</v>
      </c>
      <c r="B1545" t="s">
        <v>23</v>
      </c>
      <c r="C1545" t="str">
        <f>IF(Churn_Data[[#This Row],[SeniorCitizen]]=1,"Yes","No")</f>
        <v>No</v>
      </c>
      <c r="D1545">
        <v>0</v>
      </c>
      <c r="E1545" t="s">
        <v>25</v>
      </c>
      <c r="F1545" t="s">
        <v>25</v>
      </c>
      <c r="G1545" t="s">
        <v>24</v>
      </c>
      <c r="H1545" t="s">
        <v>25</v>
      </c>
      <c r="I1545" t="s">
        <v>26</v>
      </c>
      <c r="J1545" t="str">
        <f>IF(Churn_Data[[#This Row],[InternetService]]&lt;&gt;"No","Yes","No")</f>
        <v>Yes</v>
      </c>
      <c r="K1545" t="s">
        <v>25</v>
      </c>
      <c r="L1545" t="s">
        <v>25</v>
      </c>
      <c r="M1545" t="s">
        <v>25</v>
      </c>
      <c r="N1545" t="s">
        <v>25</v>
      </c>
      <c r="O1545" t="s">
        <v>25</v>
      </c>
      <c r="P1545" t="s">
        <v>25</v>
      </c>
      <c r="Q1545" t="s">
        <v>25</v>
      </c>
      <c r="R1545">
        <f>IF(Churn_Data[[#This Row],[Churn]]="Yes",1,0)</f>
        <v>0</v>
      </c>
      <c r="S1545" t="s">
        <v>24</v>
      </c>
      <c r="T1545">
        <f>(Churn_Data[[#This Row],[OnlineSecurity]]="Yes")+(Churn_Data[[#This Row],[OnlineBackup]]="Yes")+(Churn_Data[[#This Row],[DeviceProtection]]="Yes")+(Churn_Data[[#This Row],[TechSupport]]="Yes")+(Churn_Data[[#This Row],[StreamingTV]]="Yes")+(Churn_Data[[#This Row],[StreamingMovies]]="Yes")</f>
        <v>0</v>
      </c>
      <c r="U1545" t="s">
        <v>27</v>
      </c>
      <c r="V1545" t="s">
        <v>32</v>
      </c>
      <c r="W1545" t="str">
        <f>IF(ISNUMBER(SEARCH("automatic", Churn_Data[[#This Row],[PaymentMethod]])), "Automatic", "Manual")</f>
        <v>Manual</v>
      </c>
      <c r="X1545">
        <v>70.150000000000006</v>
      </c>
      <c r="Y1545" t="str">
        <f>IF(Churn_Data[[#This Row],[tenure]]&lt;=12,"0-1 Year",IF(Churn_Data[[#This Row],[tenure]]&lt;=24,"1-2 Years",IF(Churn_Data[[#This Row],[tenure]]&lt;=36,"2-3 Years",IF(Churn_Data[[#This Row],[tenure]]&lt;=48,"3-4 Years",IF(Churn_Data[[#This Row],[tenure]]&lt;=60,"4-5 Years","5+ Years")))))</f>
        <v>0-1 Year</v>
      </c>
      <c r="Z1545">
        <v>3</v>
      </c>
      <c r="AA1545">
        <v>194.2</v>
      </c>
      <c r="AB1545">
        <f>IF(Churn_Data[[#This Row],[Churn]]="No",Churn_Data[[#This Row],[MonthlyCharges]],NA())</f>
        <v>70.150000000000006</v>
      </c>
      <c r="AC1545">
        <f>IF(Churn_Data[[#This Row],[Churn]]="No",Churn_Data[[#This Row],[tenure]],NA())</f>
        <v>3</v>
      </c>
      <c r="AD1545" t="e">
        <f>IF(Churn_Data[[#This Row],[Churn]]="Yes",Churn_Data[[#This Row],[MonthlyCharges]],NA())</f>
        <v>#N/A</v>
      </c>
      <c r="AE1545" t="e">
        <f>IF(Churn_Data[[#This Row],[Churn]]="Yes",Churn_Data[[#This Row],[tenure]],NA())</f>
        <v>#N/A</v>
      </c>
      <c r="AF1545">
        <v>210.45</v>
      </c>
    </row>
    <row r="1546" spans="1:32" x14ac:dyDescent="0.3">
      <c r="A1546" t="s">
        <v>1578</v>
      </c>
      <c r="B1546" t="s">
        <v>30</v>
      </c>
      <c r="C1546" t="str">
        <f>IF(Churn_Data[[#This Row],[SeniorCitizen]]=1,"Yes","No")</f>
        <v>No</v>
      </c>
      <c r="D1546">
        <v>0</v>
      </c>
      <c r="E1546" t="s">
        <v>25</v>
      </c>
      <c r="F1546" t="s">
        <v>25</v>
      </c>
      <c r="G1546" t="s">
        <v>24</v>
      </c>
      <c r="H1546" t="s">
        <v>25</v>
      </c>
      <c r="I1546" t="s">
        <v>26</v>
      </c>
      <c r="J1546" t="str">
        <f>IF(Churn_Data[[#This Row],[InternetService]]&lt;&gt;"No","Yes","No")</f>
        <v>Yes</v>
      </c>
      <c r="K1546" t="s">
        <v>25</v>
      </c>
      <c r="L1546" t="s">
        <v>25</v>
      </c>
      <c r="M1546" t="s">
        <v>25</v>
      </c>
      <c r="N1546" t="s">
        <v>25</v>
      </c>
      <c r="O1546" t="s">
        <v>25</v>
      </c>
      <c r="P1546" t="s">
        <v>25</v>
      </c>
      <c r="Q1546" t="s">
        <v>25</v>
      </c>
      <c r="R1546">
        <f>IF(Churn_Data[[#This Row],[Churn]]="Yes",1,0)</f>
        <v>0</v>
      </c>
      <c r="S1546" t="s">
        <v>24</v>
      </c>
      <c r="T1546">
        <f>(Churn_Data[[#This Row],[OnlineSecurity]]="Yes")+(Churn_Data[[#This Row],[OnlineBackup]]="Yes")+(Churn_Data[[#This Row],[DeviceProtection]]="Yes")+(Churn_Data[[#This Row],[TechSupport]]="Yes")+(Churn_Data[[#This Row],[StreamingTV]]="Yes")+(Churn_Data[[#This Row],[StreamingMovies]]="Yes")</f>
        <v>0</v>
      </c>
      <c r="U1546" t="s">
        <v>27</v>
      </c>
      <c r="V1546" t="s">
        <v>32</v>
      </c>
      <c r="W1546" t="str">
        <f>IF(ISNUMBER(SEARCH("automatic", Churn_Data[[#This Row],[PaymentMethod]])), "Automatic", "Manual")</f>
        <v>Manual</v>
      </c>
      <c r="X1546">
        <v>69.55</v>
      </c>
      <c r="Y1546" t="str">
        <f>IF(Churn_Data[[#This Row],[tenure]]&lt;=12,"0-1 Year",IF(Churn_Data[[#This Row],[tenure]]&lt;=24,"1-2 Years",IF(Churn_Data[[#This Row],[tenure]]&lt;=36,"2-3 Years",IF(Churn_Data[[#This Row],[tenure]]&lt;=48,"3-4 Years",IF(Churn_Data[[#This Row],[tenure]]&lt;=60,"4-5 Years","5+ Years")))))</f>
        <v>0-1 Year</v>
      </c>
      <c r="Z1546">
        <v>7</v>
      </c>
      <c r="AA1546">
        <v>521.35</v>
      </c>
      <c r="AB1546">
        <f>IF(Churn_Data[[#This Row],[Churn]]="No",Churn_Data[[#This Row],[MonthlyCharges]],NA())</f>
        <v>69.55</v>
      </c>
      <c r="AC1546">
        <f>IF(Churn_Data[[#This Row],[Churn]]="No",Churn_Data[[#This Row],[tenure]],NA())</f>
        <v>7</v>
      </c>
      <c r="AD1546" t="e">
        <f>IF(Churn_Data[[#This Row],[Churn]]="Yes",Churn_Data[[#This Row],[MonthlyCharges]],NA())</f>
        <v>#N/A</v>
      </c>
      <c r="AE1546" t="e">
        <f>IF(Churn_Data[[#This Row],[Churn]]="Yes",Churn_Data[[#This Row],[tenure]],NA())</f>
        <v>#N/A</v>
      </c>
      <c r="AF1546">
        <v>486.85</v>
      </c>
    </row>
    <row r="1547" spans="1:32" x14ac:dyDescent="0.3">
      <c r="A1547" t="s">
        <v>1579</v>
      </c>
      <c r="B1547" t="s">
        <v>30</v>
      </c>
      <c r="C1547" t="str">
        <f>IF(Churn_Data[[#This Row],[SeniorCitizen]]=1,"Yes","No")</f>
        <v>No</v>
      </c>
      <c r="D1547">
        <v>0</v>
      </c>
      <c r="E1547" t="s">
        <v>25</v>
      </c>
      <c r="F1547" t="s">
        <v>25</v>
      </c>
      <c r="G1547" t="s">
        <v>24</v>
      </c>
      <c r="H1547" t="s">
        <v>25</v>
      </c>
      <c r="I1547" t="s">
        <v>26</v>
      </c>
      <c r="J1547" t="str">
        <f>IF(Churn_Data[[#This Row],[InternetService]]&lt;&gt;"No","Yes","No")</f>
        <v>Yes</v>
      </c>
      <c r="K1547" t="s">
        <v>25</v>
      </c>
      <c r="L1547" t="s">
        <v>25</v>
      </c>
      <c r="M1547" t="s">
        <v>25</v>
      </c>
      <c r="N1547" t="s">
        <v>25</v>
      </c>
      <c r="O1547" t="s">
        <v>25</v>
      </c>
      <c r="P1547" t="s">
        <v>25</v>
      </c>
      <c r="Q1547" t="s">
        <v>24</v>
      </c>
      <c r="R1547">
        <f>IF(Churn_Data[[#This Row],[Churn]]="Yes",1,0)</f>
        <v>1</v>
      </c>
      <c r="S1547" t="s">
        <v>24</v>
      </c>
      <c r="T1547">
        <f>(Churn_Data[[#This Row],[OnlineSecurity]]="Yes")+(Churn_Data[[#This Row],[OnlineBackup]]="Yes")+(Churn_Data[[#This Row],[DeviceProtection]]="Yes")+(Churn_Data[[#This Row],[TechSupport]]="Yes")+(Churn_Data[[#This Row],[StreamingTV]]="Yes")+(Churn_Data[[#This Row],[StreamingMovies]]="Yes")</f>
        <v>0</v>
      </c>
      <c r="U1547" t="s">
        <v>27</v>
      </c>
      <c r="V1547" t="s">
        <v>32</v>
      </c>
      <c r="W1547" t="str">
        <f>IF(ISNUMBER(SEARCH("automatic", Churn_Data[[#This Row],[PaymentMethod]])), "Automatic", "Manual")</f>
        <v>Manual</v>
      </c>
      <c r="X1547">
        <v>70.2</v>
      </c>
      <c r="Y1547" t="str">
        <f>IF(Churn_Data[[#This Row],[tenure]]&lt;=12,"0-1 Year",IF(Churn_Data[[#This Row],[tenure]]&lt;=24,"1-2 Years",IF(Churn_Data[[#This Row],[tenure]]&lt;=36,"2-3 Years",IF(Churn_Data[[#This Row],[tenure]]&lt;=48,"3-4 Years",IF(Churn_Data[[#This Row],[tenure]]&lt;=60,"4-5 Years","5+ Years")))))</f>
        <v>0-1 Year</v>
      </c>
      <c r="Z1547">
        <v>4</v>
      </c>
      <c r="AA1547">
        <v>237.95</v>
      </c>
      <c r="AB1547" t="e">
        <f>IF(Churn_Data[[#This Row],[Churn]]="No",Churn_Data[[#This Row],[MonthlyCharges]],NA())</f>
        <v>#N/A</v>
      </c>
      <c r="AC1547" t="e">
        <f>IF(Churn_Data[[#This Row],[Churn]]="No",Churn_Data[[#This Row],[tenure]],NA())</f>
        <v>#N/A</v>
      </c>
      <c r="AD1547">
        <f>IF(Churn_Data[[#This Row],[Churn]]="Yes",Churn_Data[[#This Row],[MonthlyCharges]],NA())</f>
        <v>70.2</v>
      </c>
      <c r="AE1547">
        <f>IF(Churn_Data[[#This Row],[Churn]]="Yes",Churn_Data[[#This Row],[tenure]],NA())</f>
        <v>4</v>
      </c>
      <c r="AF1547">
        <v>280.8</v>
      </c>
    </row>
    <row r="1548" spans="1:32" x14ac:dyDescent="0.3">
      <c r="A1548" t="s">
        <v>1580</v>
      </c>
      <c r="B1548" t="s">
        <v>23</v>
      </c>
      <c r="C1548" t="str">
        <f>IF(Churn_Data[[#This Row],[SeniorCitizen]]=1,"Yes","No")</f>
        <v>No</v>
      </c>
      <c r="D1548">
        <v>0</v>
      </c>
      <c r="E1548" t="s">
        <v>24</v>
      </c>
      <c r="F1548" t="s">
        <v>25</v>
      </c>
      <c r="G1548" t="s">
        <v>24</v>
      </c>
      <c r="H1548" t="s">
        <v>25</v>
      </c>
      <c r="I1548" t="s">
        <v>26</v>
      </c>
      <c r="J1548" t="str">
        <f>IF(Churn_Data[[#This Row],[InternetService]]&lt;&gt;"No","Yes","No")</f>
        <v>Yes</v>
      </c>
      <c r="K1548" t="s">
        <v>25</v>
      </c>
      <c r="L1548" t="s">
        <v>25</v>
      </c>
      <c r="M1548" t="s">
        <v>25</v>
      </c>
      <c r="N1548" t="s">
        <v>25</v>
      </c>
      <c r="O1548" t="s">
        <v>25</v>
      </c>
      <c r="P1548" t="s">
        <v>25</v>
      </c>
      <c r="Q1548" t="s">
        <v>24</v>
      </c>
      <c r="R1548">
        <f>IF(Churn_Data[[#This Row],[Churn]]="Yes",1,0)</f>
        <v>1</v>
      </c>
      <c r="S1548" t="s">
        <v>24</v>
      </c>
      <c r="T1548">
        <f>(Churn_Data[[#This Row],[OnlineSecurity]]="Yes")+(Churn_Data[[#This Row],[OnlineBackup]]="Yes")+(Churn_Data[[#This Row],[DeviceProtection]]="Yes")+(Churn_Data[[#This Row],[TechSupport]]="Yes")+(Churn_Data[[#This Row],[StreamingTV]]="Yes")+(Churn_Data[[#This Row],[StreamingMovies]]="Yes")</f>
        <v>0</v>
      </c>
      <c r="U1548" t="s">
        <v>27</v>
      </c>
      <c r="V1548" t="s">
        <v>32</v>
      </c>
      <c r="W1548" t="str">
        <f>IF(ISNUMBER(SEARCH("automatic", Churn_Data[[#This Row],[PaymentMethod]])), "Automatic", "Manual")</f>
        <v>Manual</v>
      </c>
      <c r="X1548">
        <v>69.25</v>
      </c>
      <c r="Y1548" t="str">
        <f>IF(Churn_Data[[#This Row],[tenure]]&lt;=12,"0-1 Year",IF(Churn_Data[[#This Row],[tenure]]&lt;=24,"1-2 Years",IF(Churn_Data[[#This Row],[tenure]]&lt;=36,"2-3 Years",IF(Churn_Data[[#This Row],[tenure]]&lt;=48,"3-4 Years",IF(Churn_Data[[#This Row],[tenure]]&lt;=60,"4-5 Years","5+ Years")))))</f>
        <v>1-2 Years</v>
      </c>
      <c r="Z1548">
        <v>22</v>
      </c>
      <c r="AA1548">
        <v>1554</v>
      </c>
      <c r="AB1548" t="e">
        <f>IF(Churn_Data[[#This Row],[Churn]]="No",Churn_Data[[#This Row],[MonthlyCharges]],NA())</f>
        <v>#N/A</v>
      </c>
      <c r="AC1548" t="e">
        <f>IF(Churn_Data[[#This Row],[Churn]]="No",Churn_Data[[#This Row],[tenure]],NA())</f>
        <v>#N/A</v>
      </c>
      <c r="AD1548">
        <f>IF(Churn_Data[[#This Row],[Churn]]="Yes",Churn_Data[[#This Row],[MonthlyCharges]],NA())</f>
        <v>69.25</v>
      </c>
      <c r="AE1548">
        <f>IF(Churn_Data[[#This Row],[Churn]]="Yes",Churn_Data[[#This Row],[tenure]],NA())</f>
        <v>22</v>
      </c>
      <c r="AF1548">
        <v>1523.5</v>
      </c>
    </row>
    <row r="1549" spans="1:32" x14ac:dyDescent="0.3">
      <c r="A1549" t="s">
        <v>1581</v>
      </c>
      <c r="B1549" t="s">
        <v>23</v>
      </c>
      <c r="C1549" t="str">
        <f>IF(Churn_Data[[#This Row],[SeniorCitizen]]=1,"Yes","No")</f>
        <v>No</v>
      </c>
      <c r="D1549">
        <v>0</v>
      </c>
      <c r="E1549" t="s">
        <v>25</v>
      </c>
      <c r="F1549" t="s">
        <v>25</v>
      </c>
      <c r="G1549" t="s">
        <v>24</v>
      </c>
      <c r="H1549" t="s">
        <v>25</v>
      </c>
      <c r="I1549" t="s">
        <v>26</v>
      </c>
      <c r="J1549" t="str">
        <f>IF(Churn_Data[[#This Row],[InternetService]]&lt;&gt;"No","Yes","No")</f>
        <v>Yes</v>
      </c>
      <c r="K1549" t="s">
        <v>25</v>
      </c>
      <c r="L1549" t="s">
        <v>25</v>
      </c>
      <c r="M1549" t="s">
        <v>25</v>
      </c>
      <c r="N1549" t="s">
        <v>25</v>
      </c>
      <c r="O1549" t="s">
        <v>25</v>
      </c>
      <c r="P1549" t="s">
        <v>25</v>
      </c>
      <c r="Q1549" t="s">
        <v>24</v>
      </c>
      <c r="R1549">
        <f>IF(Churn_Data[[#This Row],[Churn]]="Yes",1,0)</f>
        <v>1</v>
      </c>
      <c r="S1549" t="s">
        <v>25</v>
      </c>
      <c r="T1549">
        <f>(Churn_Data[[#This Row],[OnlineSecurity]]="Yes")+(Churn_Data[[#This Row],[OnlineBackup]]="Yes")+(Churn_Data[[#This Row],[DeviceProtection]]="Yes")+(Churn_Data[[#This Row],[TechSupport]]="Yes")+(Churn_Data[[#This Row],[StreamingTV]]="Yes")+(Churn_Data[[#This Row],[StreamingMovies]]="Yes")</f>
        <v>0</v>
      </c>
      <c r="U1549" t="s">
        <v>27</v>
      </c>
      <c r="V1549" t="s">
        <v>32</v>
      </c>
      <c r="W1549" t="str">
        <f>IF(ISNUMBER(SEARCH("automatic", Churn_Data[[#This Row],[PaymentMethod]])), "Automatic", "Manual")</f>
        <v>Manual</v>
      </c>
      <c r="X1549">
        <v>70.400000000000006</v>
      </c>
      <c r="Y1549" t="str">
        <f>IF(Churn_Data[[#This Row],[tenure]]&lt;=12,"0-1 Year",IF(Churn_Data[[#This Row],[tenure]]&lt;=24,"1-2 Years",IF(Churn_Data[[#This Row],[tenure]]&lt;=36,"2-3 Years",IF(Churn_Data[[#This Row],[tenure]]&lt;=48,"3-4 Years",IF(Churn_Data[[#This Row],[tenure]]&lt;=60,"4-5 Years","5+ Years")))))</f>
        <v>0-1 Year</v>
      </c>
      <c r="Z1549">
        <v>4</v>
      </c>
      <c r="AA1549">
        <v>281</v>
      </c>
      <c r="AB1549" t="e">
        <f>IF(Churn_Data[[#This Row],[Churn]]="No",Churn_Data[[#This Row],[MonthlyCharges]],NA())</f>
        <v>#N/A</v>
      </c>
      <c r="AC1549" t="e">
        <f>IF(Churn_Data[[#This Row],[Churn]]="No",Churn_Data[[#This Row],[tenure]],NA())</f>
        <v>#N/A</v>
      </c>
      <c r="AD1549">
        <f>IF(Churn_Data[[#This Row],[Churn]]="Yes",Churn_Data[[#This Row],[MonthlyCharges]],NA())</f>
        <v>70.400000000000006</v>
      </c>
      <c r="AE1549">
        <f>IF(Churn_Data[[#This Row],[Churn]]="Yes",Churn_Data[[#This Row],[tenure]],NA())</f>
        <v>4</v>
      </c>
      <c r="AF1549">
        <v>281.60000000000002</v>
      </c>
    </row>
    <row r="1550" spans="1:32" x14ac:dyDescent="0.3">
      <c r="A1550" t="s">
        <v>1582</v>
      </c>
      <c r="B1550" t="s">
        <v>23</v>
      </c>
      <c r="C1550" t="str">
        <f>IF(Churn_Data[[#This Row],[SeniorCitizen]]=1,"Yes","No")</f>
        <v>No</v>
      </c>
      <c r="D1550">
        <v>0</v>
      </c>
      <c r="E1550" t="s">
        <v>25</v>
      </c>
      <c r="F1550" t="s">
        <v>25</v>
      </c>
      <c r="G1550" t="s">
        <v>24</v>
      </c>
      <c r="H1550" t="s">
        <v>25</v>
      </c>
      <c r="I1550" t="s">
        <v>26</v>
      </c>
      <c r="J1550" t="str">
        <f>IF(Churn_Data[[#This Row],[InternetService]]&lt;&gt;"No","Yes","No")</f>
        <v>Yes</v>
      </c>
      <c r="K1550" t="s">
        <v>25</v>
      </c>
      <c r="L1550" t="s">
        <v>25</v>
      </c>
      <c r="M1550" t="s">
        <v>25</v>
      </c>
      <c r="N1550" t="s">
        <v>25</v>
      </c>
      <c r="O1550" t="s">
        <v>25</v>
      </c>
      <c r="P1550" t="s">
        <v>25</v>
      </c>
      <c r="Q1550" t="s">
        <v>25</v>
      </c>
      <c r="R1550">
        <f>IF(Churn_Data[[#This Row],[Churn]]="Yes",1,0)</f>
        <v>0</v>
      </c>
      <c r="S1550" t="s">
        <v>24</v>
      </c>
      <c r="T1550">
        <f>(Churn_Data[[#This Row],[OnlineSecurity]]="Yes")+(Churn_Data[[#This Row],[OnlineBackup]]="Yes")+(Churn_Data[[#This Row],[DeviceProtection]]="Yes")+(Churn_Data[[#This Row],[TechSupport]]="Yes")+(Churn_Data[[#This Row],[StreamingTV]]="Yes")+(Churn_Data[[#This Row],[StreamingMovies]]="Yes")</f>
        <v>0</v>
      </c>
      <c r="U1550" t="s">
        <v>27</v>
      </c>
      <c r="V1550" t="s">
        <v>32</v>
      </c>
      <c r="W1550" t="str">
        <f>IF(ISNUMBER(SEARCH("automatic", Churn_Data[[#This Row],[PaymentMethod]])), "Automatic", "Manual")</f>
        <v>Manual</v>
      </c>
      <c r="X1550">
        <v>71.099999999999994</v>
      </c>
      <c r="Y1550" t="str">
        <f>IF(Churn_Data[[#This Row],[tenure]]&lt;=12,"0-1 Year",IF(Churn_Data[[#This Row],[tenure]]&lt;=24,"1-2 Years",IF(Churn_Data[[#This Row],[tenure]]&lt;=36,"2-3 Years",IF(Churn_Data[[#This Row],[tenure]]&lt;=48,"3-4 Years",IF(Churn_Data[[#This Row],[tenure]]&lt;=60,"4-5 Years","5+ Years")))))</f>
        <v>1-2 Years</v>
      </c>
      <c r="Z1550">
        <v>18</v>
      </c>
      <c r="AA1550">
        <v>1247.75</v>
      </c>
      <c r="AB1550">
        <f>IF(Churn_Data[[#This Row],[Churn]]="No",Churn_Data[[#This Row],[MonthlyCharges]],NA())</f>
        <v>71.099999999999994</v>
      </c>
      <c r="AC1550">
        <f>IF(Churn_Data[[#This Row],[Churn]]="No",Churn_Data[[#This Row],[tenure]],NA())</f>
        <v>18</v>
      </c>
      <c r="AD1550" t="e">
        <f>IF(Churn_Data[[#This Row],[Churn]]="Yes",Churn_Data[[#This Row],[MonthlyCharges]],NA())</f>
        <v>#N/A</v>
      </c>
      <c r="AE1550" t="e">
        <f>IF(Churn_Data[[#This Row],[Churn]]="Yes",Churn_Data[[#This Row],[tenure]],NA())</f>
        <v>#N/A</v>
      </c>
      <c r="AF1550">
        <v>1279.8</v>
      </c>
    </row>
    <row r="1551" spans="1:32" x14ac:dyDescent="0.3">
      <c r="A1551" t="s">
        <v>1583</v>
      </c>
      <c r="B1551" t="s">
        <v>23</v>
      </c>
      <c r="C1551" t="str">
        <f>IF(Churn_Data[[#This Row],[SeniorCitizen]]=1,"Yes","No")</f>
        <v>No</v>
      </c>
      <c r="D1551">
        <v>0</v>
      </c>
      <c r="E1551" t="s">
        <v>24</v>
      </c>
      <c r="F1551" t="s">
        <v>25</v>
      </c>
      <c r="G1551" t="s">
        <v>24</v>
      </c>
      <c r="H1551" t="s">
        <v>25</v>
      </c>
      <c r="I1551" t="s">
        <v>26</v>
      </c>
      <c r="J1551" t="str">
        <f>IF(Churn_Data[[#This Row],[InternetService]]&lt;&gt;"No","Yes","No")</f>
        <v>Yes</v>
      </c>
      <c r="K1551" t="s">
        <v>25</v>
      </c>
      <c r="L1551" t="s">
        <v>25</v>
      </c>
      <c r="M1551" t="s">
        <v>25</v>
      </c>
      <c r="N1551" t="s">
        <v>25</v>
      </c>
      <c r="O1551" t="s">
        <v>25</v>
      </c>
      <c r="P1551" t="s">
        <v>25</v>
      </c>
      <c r="Q1551" t="s">
        <v>24</v>
      </c>
      <c r="R1551">
        <f>IF(Churn_Data[[#This Row],[Churn]]="Yes",1,0)</f>
        <v>1</v>
      </c>
      <c r="S1551" t="s">
        <v>25</v>
      </c>
      <c r="T1551">
        <f>(Churn_Data[[#This Row],[OnlineSecurity]]="Yes")+(Churn_Data[[#This Row],[OnlineBackup]]="Yes")+(Churn_Data[[#This Row],[DeviceProtection]]="Yes")+(Churn_Data[[#This Row],[TechSupport]]="Yes")+(Churn_Data[[#This Row],[StreamingTV]]="Yes")+(Churn_Data[[#This Row],[StreamingMovies]]="Yes")</f>
        <v>0</v>
      </c>
      <c r="U1551" t="s">
        <v>27</v>
      </c>
      <c r="V1551" t="s">
        <v>32</v>
      </c>
      <c r="W1551" t="str">
        <f>IF(ISNUMBER(SEARCH("automatic", Churn_Data[[#This Row],[PaymentMethod]])), "Automatic", "Manual")</f>
        <v>Manual</v>
      </c>
      <c r="X1551">
        <v>69.95</v>
      </c>
      <c r="Y1551" t="str">
        <f>IF(Churn_Data[[#This Row],[tenure]]&lt;=12,"0-1 Year",IF(Churn_Data[[#This Row],[tenure]]&lt;=24,"1-2 Years",IF(Churn_Data[[#This Row],[tenure]]&lt;=36,"2-3 Years",IF(Churn_Data[[#This Row],[tenure]]&lt;=48,"3-4 Years",IF(Churn_Data[[#This Row],[tenure]]&lt;=60,"4-5 Years","5+ Years")))))</f>
        <v>0-1 Year</v>
      </c>
      <c r="Z1551">
        <v>5</v>
      </c>
      <c r="AA1551">
        <v>330.15</v>
      </c>
      <c r="AB1551" t="e">
        <f>IF(Churn_Data[[#This Row],[Churn]]="No",Churn_Data[[#This Row],[MonthlyCharges]],NA())</f>
        <v>#N/A</v>
      </c>
      <c r="AC1551" t="e">
        <f>IF(Churn_Data[[#This Row],[Churn]]="No",Churn_Data[[#This Row],[tenure]],NA())</f>
        <v>#N/A</v>
      </c>
      <c r="AD1551">
        <f>IF(Churn_Data[[#This Row],[Churn]]="Yes",Churn_Data[[#This Row],[MonthlyCharges]],NA())</f>
        <v>69.95</v>
      </c>
      <c r="AE1551">
        <f>IF(Churn_Data[[#This Row],[Churn]]="Yes",Churn_Data[[#This Row],[tenure]],NA())</f>
        <v>5</v>
      </c>
      <c r="AF1551">
        <v>349.75</v>
      </c>
    </row>
    <row r="1552" spans="1:32" x14ac:dyDescent="0.3">
      <c r="A1552" t="s">
        <v>1584</v>
      </c>
      <c r="B1552" t="s">
        <v>30</v>
      </c>
      <c r="C1552" t="str">
        <f>IF(Churn_Data[[#This Row],[SeniorCitizen]]=1,"Yes","No")</f>
        <v>Yes</v>
      </c>
      <c r="D1552">
        <v>1</v>
      </c>
      <c r="E1552" t="s">
        <v>25</v>
      </c>
      <c r="F1552" t="s">
        <v>25</v>
      </c>
      <c r="G1552" t="s">
        <v>24</v>
      </c>
      <c r="H1552" t="s">
        <v>25</v>
      </c>
      <c r="I1552" t="s">
        <v>26</v>
      </c>
      <c r="J1552" t="str">
        <f>IF(Churn_Data[[#This Row],[InternetService]]&lt;&gt;"No","Yes","No")</f>
        <v>Yes</v>
      </c>
      <c r="K1552" t="s">
        <v>25</v>
      </c>
      <c r="L1552" t="s">
        <v>25</v>
      </c>
      <c r="M1552" t="s">
        <v>25</v>
      </c>
      <c r="N1552" t="s">
        <v>25</v>
      </c>
      <c r="O1552" t="s">
        <v>25</v>
      </c>
      <c r="P1552" t="s">
        <v>25</v>
      </c>
      <c r="Q1552" t="s">
        <v>25</v>
      </c>
      <c r="R1552">
        <f>IF(Churn_Data[[#This Row],[Churn]]="Yes",1,0)</f>
        <v>0</v>
      </c>
      <c r="S1552" t="s">
        <v>25</v>
      </c>
      <c r="T1552">
        <f>(Churn_Data[[#This Row],[OnlineSecurity]]="Yes")+(Churn_Data[[#This Row],[OnlineBackup]]="Yes")+(Churn_Data[[#This Row],[DeviceProtection]]="Yes")+(Churn_Data[[#This Row],[TechSupport]]="Yes")+(Churn_Data[[#This Row],[StreamingTV]]="Yes")+(Churn_Data[[#This Row],[StreamingMovies]]="Yes")</f>
        <v>0</v>
      </c>
      <c r="U1552" t="s">
        <v>27</v>
      </c>
      <c r="V1552" t="s">
        <v>32</v>
      </c>
      <c r="W1552" t="str">
        <f>IF(ISNUMBER(SEARCH("automatic", Churn_Data[[#This Row],[PaymentMethod]])), "Automatic", "Manual")</f>
        <v>Manual</v>
      </c>
      <c r="X1552">
        <v>69.349999999999994</v>
      </c>
      <c r="Y1552" t="str">
        <f>IF(Churn_Data[[#This Row],[tenure]]&lt;=12,"0-1 Year",IF(Churn_Data[[#This Row],[tenure]]&lt;=24,"1-2 Years",IF(Churn_Data[[#This Row],[tenure]]&lt;=36,"2-3 Years",IF(Churn_Data[[#This Row],[tenure]]&lt;=48,"3-4 Years",IF(Churn_Data[[#This Row],[tenure]]&lt;=60,"4-5 Years","5+ Years")))))</f>
        <v>0-1 Year</v>
      </c>
      <c r="Z1552">
        <v>4</v>
      </c>
      <c r="AA1552">
        <v>261.64999999999998</v>
      </c>
      <c r="AB1552">
        <f>IF(Churn_Data[[#This Row],[Churn]]="No",Churn_Data[[#This Row],[MonthlyCharges]],NA())</f>
        <v>69.349999999999994</v>
      </c>
      <c r="AC1552">
        <f>IF(Churn_Data[[#This Row],[Churn]]="No",Churn_Data[[#This Row],[tenure]],NA())</f>
        <v>4</v>
      </c>
      <c r="AD1552" t="e">
        <f>IF(Churn_Data[[#This Row],[Churn]]="Yes",Churn_Data[[#This Row],[MonthlyCharges]],NA())</f>
        <v>#N/A</v>
      </c>
      <c r="AE1552" t="e">
        <f>IF(Churn_Data[[#This Row],[Churn]]="Yes",Churn_Data[[#This Row],[tenure]],NA())</f>
        <v>#N/A</v>
      </c>
      <c r="AF1552">
        <v>277.39999999999998</v>
      </c>
    </row>
    <row r="1553" spans="1:32" x14ac:dyDescent="0.3">
      <c r="A1553" t="s">
        <v>1585</v>
      </c>
      <c r="B1553" t="s">
        <v>23</v>
      </c>
      <c r="C1553" t="str">
        <f>IF(Churn_Data[[#This Row],[SeniorCitizen]]=1,"Yes","No")</f>
        <v>No</v>
      </c>
      <c r="D1553">
        <v>0</v>
      </c>
      <c r="E1553" t="s">
        <v>24</v>
      </c>
      <c r="F1553" t="s">
        <v>25</v>
      </c>
      <c r="G1553" t="s">
        <v>24</v>
      </c>
      <c r="H1553" t="s">
        <v>25</v>
      </c>
      <c r="I1553" t="s">
        <v>26</v>
      </c>
      <c r="J1553" t="str">
        <f>IF(Churn_Data[[#This Row],[InternetService]]&lt;&gt;"No","Yes","No")</f>
        <v>Yes</v>
      </c>
      <c r="K1553" t="s">
        <v>25</v>
      </c>
      <c r="L1553" t="s">
        <v>25</v>
      </c>
      <c r="M1553" t="s">
        <v>25</v>
      </c>
      <c r="N1553" t="s">
        <v>25</v>
      </c>
      <c r="O1553" t="s">
        <v>25</v>
      </c>
      <c r="P1553" t="s">
        <v>25</v>
      </c>
      <c r="Q1553" t="s">
        <v>25</v>
      </c>
      <c r="R1553">
        <f>IF(Churn_Data[[#This Row],[Churn]]="Yes",1,0)</f>
        <v>0</v>
      </c>
      <c r="S1553" t="s">
        <v>24</v>
      </c>
      <c r="T1553">
        <f>(Churn_Data[[#This Row],[OnlineSecurity]]="Yes")+(Churn_Data[[#This Row],[OnlineBackup]]="Yes")+(Churn_Data[[#This Row],[DeviceProtection]]="Yes")+(Churn_Data[[#This Row],[TechSupport]]="Yes")+(Churn_Data[[#This Row],[StreamingTV]]="Yes")+(Churn_Data[[#This Row],[StreamingMovies]]="Yes")</f>
        <v>0</v>
      </c>
      <c r="U1553" t="s">
        <v>27</v>
      </c>
      <c r="V1553" t="s">
        <v>32</v>
      </c>
      <c r="W1553" t="str">
        <f>IF(ISNUMBER(SEARCH("automatic", Churn_Data[[#This Row],[PaymentMethod]])), "Automatic", "Manual")</f>
        <v>Manual</v>
      </c>
      <c r="X1553">
        <v>70.349999999999994</v>
      </c>
      <c r="Y1553" t="str">
        <f>IF(Churn_Data[[#This Row],[tenure]]&lt;=12,"0-1 Year",IF(Churn_Data[[#This Row],[tenure]]&lt;=24,"1-2 Years",IF(Churn_Data[[#This Row],[tenure]]&lt;=36,"2-3 Years",IF(Churn_Data[[#This Row],[tenure]]&lt;=48,"3-4 Years",IF(Churn_Data[[#This Row],[tenure]]&lt;=60,"4-5 Years","5+ Years")))))</f>
        <v>0-1 Year</v>
      </c>
      <c r="Z1553">
        <v>2</v>
      </c>
      <c r="AA1553">
        <v>120.25</v>
      </c>
      <c r="AB1553">
        <f>IF(Churn_Data[[#This Row],[Churn]]="No",Churn_Data[[#This Row],[MonthlyCharges]],NA())</f>
        <v>70.349999999999994</v>
      </c>
      <c r="AC1553">
        <f>IF(Churn_Data[[#This Row],[Churn]]="No",Churn_Data[[#This Row],[tenure]],NA())</f>
        <v>2</v>
      </c>
      <c r="AD1553" t="e">
        <f>IF(Churn_Data[[#This Row],[Churn]]="Yes",Churn_Data[[#This Row],[MonthlyCharges]],NA())</f>
        <v>#N/A</v>
      </c>
      <c r="AE1553" t="e">
        <f>IF(Churn_Data[[#This Row],[Churn]]="Yes",Churn_Data[[#This Row],[tenure]],NA())</f>
        <v>#N/A</v>
      </c>
      <c r="AF1553">
        <v>140.69999999999999</v>
      </c>
    </row>
    <row r="1554" spans="1:32" x14ac:dyDescent="0.3">
      <c r="A1554" t="s">
        <v>1586</v>
      </c>
      <c r="B1554" t="s">
        <v>30</v>
      </c>
      <c r="C1554" t="str">
        <f>IF(Churn_Data[[#This Row],[SeniorCitizen]]=1,"Yes","No")</f>
        <v>No</v>
      </c>
      <c r="D1554">
        <v>0</v>
      </c>
      <c r="E1554" t="s">
        <v>25</v>
      </c>
      <c r="F1554" t="s">
        <v>25</v>
      </c>
      <c r="G1554" t="s">
        <v>24</v>
      </c>
      <c r="H1554" t="s">
        <v>25</v>
      </c>
      <c r="I1554" t="s">
        <v>26</v>
      </c>
      <c r="J1554" t="str">
        <f>IF(Churn_Data[[#This Row],[InternetService]]&lt;&gt;"No","Yes","No")</f>
        <v>Yes</v>
      </c>
      <c r="K1554" t="s">
        <v>25</v>
      </c>
      <c r="L1554" t="s">
        <v>25</v>
      </c>
      <c r="M1554" t="s">
        <v>25</v>
      </c>
      <c r="N1554" t="s">
        <v>25</v>
      </c>
      <c r="O1554" t="s">
        <v>25</v>
      </c>
      <c r="P1554" t="s">
        <v>25</v>
      </c>
      <c r="Q1554" t="s">
        <v>24</v>
      </c>
      <c r="R1554">
        <f>IF(Churn_Data[[#This Row],[Churn]]="Yes",1,0)</f>
        <v>1</v>
      </c>
      <c r="S1554" t="s">
        <v>24</v>
      </c>
      <c r="T1554">
        <f>(Churn_Data[[#This Row],[OnlineSecurity]]="Yes")+(Churn_Data[[#This Row],[OnlineBackup]]="Yes")+(Churn_Data[[#This Row],[DeviceProtection]]="Yes")+(Churn_Data[[#This Row],[TechSupport]]="Yes")+(Churn_Data[[#This Row],[StreamingTV]]="Yes")+(Churn_Data[[#This Row],[StreamingMovies]]="Yes")</f>
        <v>0</v>
      </c>
      <c r="U1554" t="s">
        <v>27</v>
      </c>
      <c r="V1554" t="s">
        <v>32</v>
      </c>
      <c r="W1554" t="str">
        <f>IF(ISNUMBER(SEARCH("automatic", Churn_Data[[#This Row],[PaymentMethod]])), "Automatic", "Manual")</f>
        <v>Manual</v>
      </c>
      <c r="X1554">
        <v>69.75</v>
      </c>
      <c r="Y1554" t="str">
        <f>IF(Churn_Data[[#This Row],[tenure]]&lt;=12,"0-1 Year",IF(Churn_Data[[#This Row],[tenure]]&lt;=24,"1-2 Years",IF(Churn_Data[[#This Row],[tenure]]&lt;=36,"2-3 Years",IF(Churn_Data[[#This Row],[tenure]]&lt;=48,"3-4 Years",IF(Churn_Data[[#This Row],[tenure]]&lt;=60,"4-5 Years","5+ Years")))))</f>
        <v>0-1 Year</v>
      </c>
      <c r="Z1554">
        <v>5</v>
      </c>
      <c r="AA1554">
        <v>324.60000000000002</v>
      </c>
      <c r="AB1554" t="e">
        <f>IF(Churn_Data[[#This Row],[Churn]]="No",Churn_Data[[#This Row],[MonthlyCharges]],NA())</f>
        <v>#N/A</v>
      </c>
      <c r="AC1554" t="e">
        <f>IF(Churn_Data[[#This Row],[Churn]]="No",Churn_Data[[#This Row],[tenure]],NA())</f>
        <v>#N/A</v>
      </c>
      <c r="AD1554">
        <f>IF(Churn_Data[[#This Row],[Churn]]="Yes",Churn_Data[[#This Row],[MonthlyCharges]],NA())</f>
        <v>69.75</v>
      </c>
      <c r="AE1554">
        <f>IF(Churn_Data[[#This Row],[Churn]]="Yes",Churn_Data[[#This Row],[tenure]],NA())</f>
        <v>5</v>
      </c>
      <c r="AF1554">
        <v>348.75</v>
      </c>
    </row>
    <row r="1555" spans="1:32" x14ac:dyDescent="0.3">
      <c r="A1555" t="s">
        <v>1587</v>
      </c>
      <c r="B1555" t="s">
        <v>30</v>
      </c>
      <c r="C1555" t="str">
        <f>IF(Churn_Data[[#This Row],[SeniorCitizen]]=1,"Yes","No")</f>
        <v>Yes</v>
      </c>
      <c r="D1555">
        <v>1</v>
      </c>
      <c r="E1555" t="s">
        <v>24</v>
      </c>
      <c r="F1555" t="s">
        <v>25</v>
      </c>
      <c r="G1555" t="s">
        <v>24</v>
      </c>
      <c r="H1555" t="s">
        <v>25</v>
      </c>
      <c r="I1555" t="s">
        <v>26</v>
      </c>
      <c r="J1555" t="str">
        <f>IF(Churn_Data[[#This Row],[InternetService]]&lt;&gt;"No","Yes","No")</f>
        <v>Yes</v>
      </c>
      <c r="K1555" t="s">
        <v>25</v>
      </c>
      <c r="L1555" t="s">
        <v>25</v>
      </c>
      <c r="M1555" t="s">
        <v>25</v>
      </c>
      <c r="N1555" t="s">
        <v>25</v>
      </c>
      <c r="O1555" t="s">
        <v>25</v>
      </c>
      <c r="P1555" t="s">
        <v>25</v>
      </c>
      <c r="Q1555" t="s">
        <v>25</v>
      </c>
      <c r="R1555">
        <f>IF(Churn_Data[[#This Row],[Churn]]="Yes",1,0)</f>
        <v>0</v>
      </c>
      <c r="S1555" t="s">
        <v>24</v>
      </c>
      <c r="T1555">
        <f>(Churn_Data[[#This Row],[OnlineSecurity]]="Yes")+(Churn_Data[[#This Row],[OnlineBackup]]="Yes")+(Churn_Data[[#This Row],[DeviceProtection]]="Yes")+(Churn_Data[[#This Row],[TechSupport]]="Yes")+(Churn_Data[[#This Row],[StreamingTV]]="Yes")+(Churn_Data[[#This Row],[StreamingMovies]]="Yes")</f>
        <v>0</v>
      </c>
      <c r="U1555" t="s">
        <v>27</v>
      </c>
      <c r="V1555" t="s">
        <v>32</v>
      </c>
      <c r="W1555" t="str">
        <f>IF(ISNUMBER(SEARCH("automatic", Churn_Data[[#This Row],[PaymentMethod]])), "Automatic", "Manual")</f>
        <v>Manual</v>
      </c>
      <c r="X1555">
        <v>70.55</v>
      </c>
      <c r="Y1555" t="str">
        <f>IF(Churn_Data[[#This Row],[tenure]]&lt;=12,"0-1 Year",IF(Churn_Data[[#This Row],[tenure]]&lt;=24,"1-2 Years",IF(Churn_Data[[#This Row],[tenure]]&lt;=36,"2-3 Years",IF(Churn_Data[[#This Row],[tenure]]&lt;=48,"3-4 Years",IF(Churn_Data[[#This Row],[tenure]]&lt;=60,"4-5 Years","5+ Years")))))</f>
        <v>2-3 Years</v>
      </c>
      <c r="Z1555">
        <v>27</v>
      </c>
      <c r="AA1555">
        <v>1943.9</v>
      </c>
      <c r="AB1555">
        <f>IF(Churn_Data[[#This Row],[Churn]]="No",Churn_Data[[#This Row],[MonthlyCharges]],NA())</f>
        <v>70.55</v>
      </c>
      <c r="AC1555">
        <f>IF(Churn_Data[[#This Row],[Churn]]="No",Churn_Data[[#This Row],[tenure]],NA())</f>
        <v>27</v>
      </c>
      <c r="AD1555" t="e">
        <f>IF(Churn_Data[[#This Row],[Churn]]="Yes",Churn_Data[[#This Row],[MonthlyCharges]],NA())</f>
        <v>#N/A</v>
      </c>
      <c r="AE1555" t="e">
        <f>IF(Churn_Data[[#This Row],[Churn]]="Yes",Churn_Data[[#This Row],[tenure]],NA())</f>
        <v>#N/A</v>
      </c>
      <c r="AF1555">
        <v>1904.85</v>
      </c>
    </row>
    <row r="1556" spans="1:32" x14ac:dyDescent="0.3">
      <c r="A1556" t="s">
        <v>1588</v>
      </c>
      <c r="B1556" t="s">
        <v>30</v>
      </c>
      <c r="C1556" t="str">
        <f>IF(Churn_Data[[#This Row],[SeniorCitizen]]=1,"Yes","No")</f>
        <v>Yes</v>
      </c>
      <c r="D1556">
        <v>1</v>
      </c>
      <c r="E1556" t="s">
        <v>25</v>
      </c>
      <c r="F1556" t="s">
        <v>25</v>
      </c>
      <c r="G1556" t="s">
        <v>24</v>
      </c>
      <c r="H1556" t="s">
        <v>25</v>
      </c>
      <c r="I1556" t="s">
        <v>26</v>
      </c>
      <c r="J1556" t="str">
        <f>IF(Churn_Data[[#This Row],[InternetService]]&lt;&gt;"No","Yes","No")</f>
        <v>Yes</v>
      </c>
      <c r="K1556" t="s">
        <v>25</v>
      </c>
      <c r="L1556" t="s">
        <v>25</v>
      </c>
      <c r="M1556" t="s">
        <v>25</v>
      </c>
      <c r="N1556" t="s">
        <v>25</v>
      </c>
      <c r="O1556" t="s">
        <v>25</v>
      </c>
      <c r="P1556" t="s">
        <v>25</v>
      </c>
      <c r="Q1556" t="s">
        <v>25</v>
      </c>
      <c r="R1556">
        <f>IF(Churn_Data[[#This Row],[Churn]]="Yes",1,0)</f>
        <v>0</v>
      </c>
      <c r="S1556" t="s">
        <v>25</v>
      </c>
      <c r="T1556">
        <f>(Churn_Data[[#This Row],[OnlineSecurity]]="Yes")+(Churn_Data[[#This Row],[OnlineBackup]]="Yes")+(Churn_Data[[#This Row],[DeviceProtection]]="Yes")+(Churn_Data[[#This Row],[TechSupport]]="Yes")+(Churn_Data[[#This Row],[StreamingTV]]="Yes")+(Churn_Data[[#This Row],[StreamingMovies]]="Yes")</f>
        <v>0</v>
      </c>
      <c r="U1556" t="s">
        <v>27</v>
      </c>
      <c r="V1556" t="s">
        <v>32</v>
      </c>
      <c r="W1556" t="str">
        <f>IF(ISNUMBER(SEARCH("automatic", Churn_Data[[#This Row],[PaymentMethod]])), "Automatic", "Manual")</f>
        <v>Manual</v>
      </c>
      <c r="X1556">
        <v>69.650000000000006</v>
      </c>
      <c r="Y1556" t="str">
        <f>IF(Churn_Data[[#This Row],[tenure]]&lt;=12,"0-1 Year",IF(Churn_Data[[#This Row],[tenure]]&lt;=24,"1-2 Years",IF(Churn_Data[[#This Row],[tenure]]&lt;=36,"2-3 Years",IF(Churn_Data[[#This Row],[tenure]]&lt;=48,"3-4 Years",IF(Churn_Data[[#This Row],[tenure]]&lt;=60,"4-5 Years","5+ Years")))))</f>
        <v>1-2 Years</v>
      </c>
      <c r="Z1556">
        <v>16</v>
      </c>
      <c r="AA1556">
        <v>1043.3</v>
      </c>
      <c r="AB1556">
        <f>IF(Churn_Data[[#This Row],[Churn]]="No",Churn_Data[[#This Row],[MonthlyCharges]],NA())</f>
        <v>69.650000000000006</v>
      </c>
      <c r="AC1556">
        <f>IF(Churn_Data[[#This Row],[Churn]]="No",Churn_Data[[#This Row],[tenure]],NA())</f>
        <v>16</v>
      </c>
      <c r="AD1556" t="e">
        <f>IF(Churn_Data[[#This Row],[Churn]]="Yes",Churn_Data[[#This Row],[MonthlyCharges]],NA())</f>
        <v>#N/A</v>
      </c>
      <c r="AE1556" t="e">
        <f>IF(Churn_Data[[#This Row],[Churn]]="Yes",Churn_Data[[#This Row],[tenure]],NA())</f>
        <v>#N/A</v>
      </c>
      <c r="AF1556">
        <v>1114.4000000000001</v>
      </c>
    </row>
    <row r="1557" spans="1:32" x14ac:dyDescent="0.3">
      <c r="A1557" t="s">
        <v>1589</v>
      </c>
      <c r="B1557" t="s">
        <v>30</v>
      </c>
      <c r="C1557" t="str">
        <f>IF(Churn_Data[[#This Row],[SeniorCitizen]]=1,"Yes","No")</f>
        <v>Yes</v>
      </c>
      <c r="D1557">
        <v>1</v>
      </c>
      <c r="E1557" t="s">
        <v>24</v>
      </c>
      <c r="F1557" t="s">
        <v>25</v>
      </c>
      <c r="G1557" t="s">
        <v>24</v>
      </c>
      <c r="H1557" t="s">
        <v>25</v>
      </c>
      <c r="I1557" t="s">
        <v>26</v>
      </c>
      <c r="J1557" t="str">
        <f>IF(Churn_Data[[#This Row],[InternetService]]&lt;&gt;"No","Yes","No")</f>
        <v>Yes</v>
      </c>
      <c r="K1557" t="s">
        <v>25</v>
      </c>
      <c r="L1557" t="s">
        <v>25</v>
      </c>
      <c r="M1557" t="s">
        <v>25</v>
      </c>
      <c r="N1557" t="s">
        <v>25</v>
      </c>
      <c r="O1557" t="s">
        <v>25</v>
      </c>
      <c r="P1557" t="s">
        <v>25</v>
      </c>
      <c r="Q1557" t="s">
        <v>25</v>
      </c>
      <c r="R1557">
        <f>IF(Churn_Data[[#This Row],[Churn]]="Yes",1,0)</f>
        <v>0</v>
      </c>
      <c r="S1557" t="s">
        <v>24</v>
      </c>
      <c r="T1557">
        <f>(Churn_Data[[#This Row],[OnlineSecurity]]="Yes")+(Churn_Data[[#This Row],[OnlineBackup]]="Yes")+(Churn_Data[[#This Row],[DeviceProtection]]="Yes")+(Churn_Data[[#This Row],[TechSupport]]="Yes")+(Churn_Data[[#This Row],[StreamingTV]]="Yes")+(Churn_Data[[#This Row],[StreamingMovies]]="Yes")</f>
        <v>0</v>
      </c>
      <c r="U1557" t="s">
        <v>27</v>
      </c>
      <c r="V1557" t="s">
        <v>32</v>
      </c>
      <c r="W1557" t="str">
        <f>IF(ISNUMBER(SEARCH("automatic", Churn_Data[[#This Row],[PaymentMethod]])), "Automatic", "Manual")</f>
        <v>Manual</v>
      </c>
      <c r="X1557">
        <v>70.2</v>
      </c>
      <c r="Y1557" t="str">
        <f>IF(Churn_Data[[#This Row],[tenure]]&lt;=12,"0-1 Year",IF(Churn_Data[[#This Row],[tenure]]&lt;=24,"1-2 Years",IF(Churn_Data[[#This Row],[tenure]]&lt;=36,"2-3 Years",IF(Churn_Data[[#This Row],[tenure]]&lt;=48,"3-4 Years",IF(Churn_Data[[#This Row],[tenure]]&lt;=60,"4-5 Years","5+ Years")))))</f>
        <v>0-1 Year</v>
      </c>
      <c r="Z1557">
        <v>11</v>
      </c>
      <c r="AA1557">
        <v>834.7</v>
      </c>
      <c r="AB1557">
        <f>IF(Churn_Data[[#This Row],[Churn]]="No",Churn_Data[[#This Row],[MonthlyCharges]],NA())</f>
        <v>70.2</v>
      </c>
      <c r="AC1557">
        <f>IF(Churn_Data[[#This Row],[Churn]]="No",Churn_Data[[#This Row],[tenure]],NA())</f>
        <v>11</v>
      </c>
      <c r="AD1557" t="e">
        <f>IF(Churn_Data[[#This Row],[Churn]]="Yes",Churn_Data[[#This Row],[MonthlyCharges]],NA())</f>
        <v>#N/A</v>
      </c>
      <c r="AE1557" t="e">
        <f>IF(Churn_Data[[#This Row],[Churn]]="Yes",Churn_Data[[#This Row],[tenure]],NA())</f>
        <v>#N/A</v>
      </c>
      <c r="AF1557">
        <v>772.2</v>
      </c>
    </row>
    <row r="1558" spans="1:32" x14ac:dyDescent="0.3">
      <c r="A1558" t="s">
        <v>1590</v>
      </c>
      <c r="B1558" t="s">
        <v>30</v>
      </c>
      <c r="C1558" t="str">
        <f>IF(Churn_Data[[#This Row],[SeniorCitizen]]=1,"Yes","No")</f>
        <v>No</v>
      </c>
      <c r="D1558">
        <v>0</v>
      </c>
      <c r="E1558" t="s">
        <v>24</v>
      </c>
      <c r="F1558" t="s">
        <v>25</v>
      </c>
      <c r="G1558" t="s">
        <v>24</v>
      </c>
      <c r="H1558" t="s">
        <v>25</v>
      </c>
      <c r="I1558" t="s">
        <v>26</v>
      </c>
      <c r="J1558" t="str">
        <f>IF(Churn_Data[[#This Row],[InternetService]]&lt;&gt;"No","Yes","No")</f>
        <v>Yes</v>
      </c>
      <c r="K1558" t="s">
        <v>25</v>
      </c>
      <c r="L1558" t="s">
        <v>25</v>
      </c>
      <c r="M1558" t="s">
        <v>25</v>
      </c>
      <c r="N1558" t="s">
        <v>25</v>
      </c>
      <c r="O1558" t="s">
        <v>25</v>
      </c>
      <c r="P1558" t="s">
        <v>25</v>
      </c>
      <c r="Q1558" t="s">
        <v>25</v>
      </c>
      <c r="R1558">
        <f>IF(Churn_Data[[#This Row],[Churn]]="Yes",1,0)</f>
        <v>0</v>
      </c>
      <c r="S1558" t="s">
        <v>25</v>
      </c>
      <c r="T1558">
        <f>(Churn_Data[[#This Row],[OnlineSecurity]]="Yes")+(Churn_Data[[#This Row],[OnlineBackup]]="Yes")+(Churn_Data[[#This Row],[DeviceProtection]]="Yes")+(Churn_Data[[#This Row],[TechSupport]]="Yes")+(Churn_Data[[#This Row],[StreamingTV]]="Yes")+(Churn_Data[[#This Row],[StreamingMovies]]="Yes")</f>
        <v>0</v>
      </c>
      <c r="U1558" t="s">
        <v>27</v>
      </c>
      <c r="V1558" t="s">
        <v>32</v>
      </c>
      <c r="W1558" t="str">
        <f>IF(ISNUMBER(SEARCH("automatic", Churn_Data[[#This Row],[PaymentMethod]])), "Automatic", "Manual")</f>
        <v>Manual</v>
      </c>
      <c r="X1558">
        <v>70.5</v>
      </c>
      <c r="Y1558" t="str">
        <f>IF(Churn_Data[[#This Row],[tenure]]&lt;=12,"0-1 Year",IF(Churn_Data[[#This Row],[tenure]]&lt;=24,"1-2 Years",IF(Churn_Data[[#This Row],[tenure]]&lt;=36,"2-3 Years",IF(Churn_Data[[#This Row],[tenure]]&lt;=48,"3-4 Years",IF(Churn_Data[[#This Row],[tenure]]&lt;=60,"4-5 Years","5+ Years")))))</f>
        <v>0-1 Year</v>
      </c>
      <c r="Z1558">
        <v>4</v>
      </c>
      <c r="AA1558">
        <v>294.2</v>
      </c>
      <c r="AB1558">
        <f>IF(Churn_Data[[#This Row],[Churn]]="No",Churn_Data[[#This Row],[MonthlyCharges]],NA())</f>
        <v>70.5</v>
      </c>
      <c r="AC1558">
        <f>IF(Churn_Data[[#This Row],[Churn]]="No",Churn_Data[[#This Row],[tenure]],NA())</f>
        <v>4</v>
      </c>
      <c r="AD1558" t="e">
        <f>IF(Churn_Data[[#This Row],[Churn]]="Yes",Churn_Data[[#This Row],[MonthlyCharges]],NA())</f>
        <v>#N/A</v>
      </c>
      <c r="AE1558" t="e">
        <f>IF(Churn_Data[[#This Row],[Churn]]="Yes",Churn_Data[[#This Row],[tenure]],NA())</f>
        <v>#N/A</v>
      </c>
      <c r="AF1558">
        <v>282</v>
      </c>
    </row>
    <row r="1559" spans="1:32" x14ac:dyDescent="0.3">
      <c r="A1559" t="s">
        <v>1591</v>
      </c>
      <c r="B1559" t="s">
        <v>30</v>
      </c>
      <c r="C1559" t="str">
        <f>IF(Churn_Data[[#This Row],[SeniorCitizen]]=1,"Yes","No")</f>
        <v>No</v>
      </c>
      <c r="D1559">
        <v>0</v>
      </c>
      <c r="E1559" t="s">
        <v>25</v>
      </c>
      <c r="F1559" t="s">
        <v>25</v>
      </c>
      <c r="G1559" t="s">
        <v>24</v>
      </c>
      <c r="H1559" t="s">
        <v>25</v>
      </c>
      <c r="I1559" t="s">
        <v>26</v>
      </c>
      <c r="J1559" t="str">
        <f>IF(Churn_Data[[#This Row],[InternetService]]&lt;&gt;"No","Yes","No")</f>
        <v>Yes</v>
      </c>
      <c r="K1559" t="s">
        <v>25</v>
      </c>
      <c r="L1559" t="s">
        <v>25</v>
      </c>
      <c r="M1559" t="s">
        <v>25</v>
      </c>
      <c r="N1559" t="s">
        <v>25</v>
      </c>
      <c r="O1559" t="s">
        <v>25</v>
      </c>
      <c r="P1559" t="s">
        <v>25</v>
      </c>
      <c r="Q1559" t="s">
        <v>24</v>
      </c>
      <c r="R1559">
        <f>IF(Churn_Data[[#This Row],[Churn]]="Yes",1,0)</f>
        <v>1</v>
      </c>
      <c r="S1559" t="s">
        <v>24</v>
      </c>
      <c r="T1559">
        <f>(Churn_Data[[#This Row],[OnlineSecurity]]="Yes")+(Churn_Data[[#This Row],[OnlineBackup]]="Yes")+(Churn_Data[[#This Row],[DeviceProtection]]="Yes")+(Churn_Data[[#This Row],[TechSupport]]="Yes")+(Churn_Data[[#This Row],[StreamingTV]]="Yes")+(Churn_Data[[#This Row],[StreamingMovies]]="Yes")</f>
        <v>0</v>
      </c>
      <c r="U1559" t="s">
        <v>27</v>
      </c>
      <c r="V1559" t="s">
        <v>32</v>
      </c>
      <c r="W1559" t="str">
        <f>IF(ISNUMBER(SEARCH("automatic", Churn_Data[[#This Row],[PaymentMethod]])), "Automatic", "Manual")</f>
        <v>Manual</v>
      </c>
      <c r="X1559">
        <v>70</v>
      </c>
      <c r="Y1559" t="str">
        <f>IF(Churn_Data[[#This Row],[tenure]]&lt;=12,"0-1 Year",IF(Churn_Data[[#This Row],[tenure]]&lt;=24,"1-2 Years",IF(Churn_Data[[#This Row],[tenure]]&lt;=36,"2-3 Years",IF(Churn_Data[[#This Row],[tenure]]&lt;=48,"3-4 Years",IF(Churn_Data[[#This Row],[tenure]]&lt;=60,"4-5 Years","5+ Years")))))</f>
        <v>0-1 Year</v>
      </c>
      <c r="Z1559">
        <v>10</v>
      </c>
      <c r="AA1559">
        <v>740</v>
      </c>
      <c r="AB1559" t="e">
        <f>IF(Churn_Data[[#This Row],[Churn]]="No",Churn_Data[[#This Row],[MonthlyCharges]],NA())</f>
        <v>#N/A</v>
      </c>
      <c r="AC1559" t="e">
        <f>IF(Churn_Data[[#This Row],[Churn]]="No",Churn_Data[[#This Row],[tenure]],NA())</f>
        <v>#N/A</v>
      </c>
      <c r="AD1559">
        <f>IF(Churn_Data[[#This Row],[Churn]]="Yes",Churn_Data[[#This Row],[MonthlyCharges]],NA())</f>
        <v>70</v>
      </c>
      <c r="AE1559">
        <f>IF(Churn_Data[[#This Row],[Churn]]="Yes",Churn_Data[[#This Row],[tenure]],NA())</f>
        <v>10</v>
      </c>
      <c r="AF1559">
        <v>700</v>
      </c>
    </row>
    <row r="1560" spans="1:32" x14ac:dyDescent="0.3">
      <c r="A1560" t="s">
        <v>1592</v>
      </c>
      <c r="B1560" t="s">
        <v>23</v>
      </c>
      <c r="C1560" t="str">
        <f>IF(Churn_Data[[#This Row],[SeniorCitizen]]=1,"Yes","No")</f>
        <v>No</v>
      </c>
      <c r="D1560">
        <v>0</v>
      </c>
      <c r="E1560" t="s">
        <v>25</v>
      </c>
      <c r="F1560" t="s">
        <v>25</v>
      </c>
      <c r="G1560" t="s">
        <v>24</v>
      </c>
      <c r="H1560" t="s">
        <v>25</v>
      </c>
      <c r="I1560" t="s">
        <v>26</v>
      </c>
      <c r="J1560" t="str">
        <f>IF(Churn_Data[[#This Row],[InternetService]]&lt;&gt;"No","Yes","No")</f>
        <v>Yes</v>
      </c>
      <c r="K1560" t="s">
        <v>25</v>
      </c>
      <c r="L1560" t="s">
        <v>25</v>
      </c>
      <c r="M1560" t="s">
        <v>25</v>
      </c>
      <c r="N1560" t="s">
        <v>25</v>
      </c>
      <c r="O1560" t="s">
        <v>25</v>
      </c>
      <c r="P1560" t="s">
        <v>25</v>
      </c>
      <c r="Q1560" t="s">
        <v>25</v>
      </c>
      <c r="R1560">
        <f>IF(Churn_Data[[#This Row],[Churn]]="Yes",1,0)</f>
        <v>0</v>
      </c>
      <c r="S1560" t="s">
        <v>24</v>
      </c>
      <c r="T1560">
        <f>(Churn_Data[[#This Row],[OnlineSecurity]]="Yes")+(Churn_Data[[#This Row],[OnlineBackup]]="Yes")+(Churn_Data[[#This Row],[DeviceProtection]]="Yes")+(Churn_Data[[#This Row],[TechSupport]]="Yes")+(Churn_Data[[#This Row],[StreamingTV]]="Yes")+(Churn_Data[[#This Row],[StreamingMovies]]="Yes")</f>
        <v>0</v>
      </c>
      <c r="U1560" t="s">
        <v>27</v>
      </c>
      <c r="V1560" t="s">
        <v>32</v>
      </c>
      <c r="W1560" t="str">
        <f>IF(ISNUMBER(SEARCH("automatic", Churn_Data[[#This Row],[PaymentMethod]])), "Automatic", "Manual")</f>
        <v>Manual</v>
      </c>
      <c r="X1560">
        <v>69.849999999999994</v>
      </c>
      <c r="Y1560" t="str">
        <f>IF(Churn_Data[[#This Row],[tenure]]&lt;=12,"0-1 Year",IF(Churn_Data[[#This Row],[tenure]]&lt;=24,"1-2 Years",IF(Churn_Data[[#This Row],[tenure]]&lt;=36,"2-3 Years",IF(Churn_Data[[#This Row],[tenure]]&lt;=48,"3-4 Years",IF(Churn_Data[[#This Row],[tenure]]&lt;=60,"4-5 Years","5+ Years")))))</f>
        <v>0-1 Year</v>
      </c>
      <c r="Z1560">
        <v>3</v>
      </c>
      <c r="AA1560">
        <v>199.85</v>
      </c>
      <c r="AB1560">
        <f>IF(Churn_Data[[#This Row],[Churn]]="No",Churn_Data[[#This Row],[MonthlyCharges]],NA())</f>
        <v>69.849999999999994</v>
      </c>
      <c r="AC1560">
        <f>IF(Churn_Data[[#This Row],[Churn]]="No",Churn_Data[[#This Row],[tenure]],NA())</f>
        <v>3</v>
      </c>
      <c r="AD1560" t="e">
        <f>IF(Churn_Data[[#This Row],[Churn]]="Yes",Churn_Data[[#This Row],[MonthlyCharges]],NA())</f>
        <v>#N/A</v>
      </c>
      <c r="AE1560" t="e">
        <f>IF(Churn_Data[[#This Row],[Churn]]="Yes",Churn_Data[[#This Row],[tenure]],NA())</f>
        <v>#N/A</v>
      </c>
      <c r="AF1560">
        <v>209.55</v>
      </c>
    </row>
    <row r="1561" spans="1:32" x14ac:dyDescent="0.3">
      <c r="A1561" t="s">
        <v>1593</v>
      </c>
      <c r="B1561" t="s">
        <v>23</v>
      </c>
      <c r="C1561" t="str">
        <f>IF(Churn_Data[[#This Row],[SeniorCitizen]]=1,"Yes","No")</f>
        <v>No</v>
      </c>
      <c r="D1561">
        <v>0</v>
      </c>
      <c r="E1561" t="s">
        <v>24</v>
      </c>
      <c r="F1561" t="s">
        <v>25</v>
      </c>
      <c r="G1561" t="s">
        <v>24</v>
      </c>
      <c r="H1561" t="s">
        <v>25</v>
      </c>
      <c r="I1561" t="s">
        <v>26</v>
      </c>
      <c r="J1561" t="str">
        <f>IF(Churn_Data[[#This Row],[InternetService]]&lt;&gt;"No","Yes","No")</f>
        <v>Yes</v>
      </c>
      <c r="K1561" t="s">
        <v>25</v>
      </c>
      <c r="L1561" t="s">
        <v>25</v>
      </c>
      <c r="M1561" t="s">
        <v>25</v>
      </c>
      <c r="N1561" t="s">
        <v>25</v>
      </c>
      <c r="O1561" t="s">
        <v>25</v>
      </c>
      <c r="P1561" t="s">
        <v>25</v>
      </c>
      <c r="Q1561" t="s">
        <v>24</v>
      </c>
      <c r="R1561">
        <f>IF(Churn_Data[[#This Row],[Churn]]="Yes",1,0)</f>
        <v>1</v>
      </c>
      <c r="S1561" t="s">
        <v>24</v>
      </c>
      <c r="T1561">
        <f>(Churn_Data[[#This Row],[OnlineSecurity]]="Yes")+(Churn_Data[[#This Row],[OnlineBackup]]="Yes")+(Churn_Data[[#This Row],[DeviceProtection]]="Yes")+(Churn_Data[[#This Row],[TechSupport]]="Yes")+(Churn_Data[[#This Row],[StreamingTV]]="Yes")+(Churn_Data[[#This Row],[StreamingMovies]]="Yes")</f>
        <v>0</v>
      </c>
      <c r="U1561" t="s">
        <v>27</v>
      </c>
      <c r="V1561" t="s">
        <v>32</v>
      </c>
      <c r="W1561" t="str">
        <f>IF(ISNUMBER(SEARCH("automatic", Churn_Data[[#This Row],[PaymentMethod]])), "Automatic", "Manual")</f>
        <v>Manual</v>
      </c>
      <c r="X1561">
        <v>70.3</v>
      </c>
      <c r="Y1561" t="str">
        <f>IF(Churn_Data[[#This Row],[tenure]]&lt;=12,"0-1 Year",IF(Churn_Data[[#This Row],[tenure]]&lt;=24,"1-2 Years",IF(Churn_Data[[#This Row],[tenure]]&lt;=36,"2-3 Years",IF(Churn_Data[[#This Row],[tenure]]&lt;=48,"3-4 Years",IF(Churn_Data[[#This Row],[tenure]]&lt;=60,"4-5 Years","5+ Years")))))</f>
        <v>2-3 Years</v>
      </c>
      <c r="Z1561">
        <v>35</v>
      </c>
      <c r="AA1561">
        <v>2416.5500000000002</v>
      </c>
      <c r="AB1561" t="e">
        <f>IF(Churn_Data[[#This Row],[Churn]]="No",Churn_Data[[#This Row],[MonthlyCharges]],NA())</f>
        <v>#N/A</v>
      </c>
      <c r="AC1561" t="e">
        <f>IF(Churn_Data[[#This Row],[Churn]]="No",Churn_Data[[#This Row],[tenure]],NA())</f>
        <v>#N/A</v>
      </c>
      <c r="AD1561">
        <f>IF(Churn_Data[[#This Row],[Churn]]="Yes",Churn_Data[[#This Row],[MonthlyCharges]],NA())</f>
        <v>70.3</v>
      </c>
      <c r="AE1561">
        <f>IF(Churn_Data[[#This Row],[Churn]]="Yes",Churn_Data[[#This Row],[tenure]],NA())</f>
        <v>35</v>
      </c>
      <c r="AF1561">
        <v>2460.5</v>
      </c>
    </row>
    <row r="1562" spans="1:32" x14ac:dyDescent="0.3">
      <c r="A1562" t="s">
        <v>1594</v>
      </c>
      <c r="B1562" t="s">
        <v>23</v>
      </c>
      <c r="C1562" t="str">
        <f>IF(Churn_Data[[#This Row],[SeniorCitizen]]=1,"Yes","No")</f>
        <v>No</v>
      </c>
      <c r="D1562">
        <v>0</v>
      </c>
      <c r="E1562" t="s">
        <v>24</v>
      </c>
      <c r="F1562" t="s">
        <v>25</v>
      </c>
      <c r="G1562" t="s">
        <v>24</v>
      </c>
      <c r="H1562" t="s">
        <v>25</v>
      </c>
      <c r="I1562" t="s">
        <v>26</v>
      </c>
      <c r="J1562" t="str">
        <f>IF(Churn_Data[[#This Row],[InternetService]]&lt;&gt;"No","Yes","No")</f>
        <v>Yes</v>
      </c>
      <c r="K1562" t="s">
        <v>25</v>
      </c>
      <c r="L1562" t="s">
        <v>25</v>
      </c>
      <c r="M1562" t="s">
        <v>25</v>
      </c>
      <c r="N1562" t="s">
        <v>25</v>
      </c>
      <c r="O1562" t="s">
        <v>25</v>
      </c>
      <c r="P1562" t="s">
        <v>25</v>
      </c>
      <c r="Q1562" t="s">
        <v>24</v>
      </c>
      <c r="R1562">
        <f>IF(Churn_Data[[#This Row],[Churn]]="Yes",1,0)</f>
        <v>1</v>
      </c>
      <c r="S1562" t="s">
        <v>24</v>
      </c>
      <c r="T1562">
        <f>(Churn_Data[[#This Row],[OnlineSecurity]]="Yes")+(Churn_Data[[#This Row],[OnlineBackup]]="Yes")+(Churn_Data[[#This Row],[DeviceProtection]]="Yes")+(Churn_Data[[#This Row],[TechSupport]]="Yes")+(Churn_Data[[#This Row],[StreamingTV]]="Yes")+(Churn_Data[[#This Row],[StreamingMovies]]="Yes")</f>
        <v>0</v>
      </c>
      <c r="U1562" t="s">
        <v>27</v>
      </c>
      <c r="V1562" t="s">
        <v>32</v>
      </c>
      <c r="W1562" t="str">
        <f>IF(ISNUMBER(SEARCH("automatic", Churn_Data[[#This Row],[PaymentMethod]])), "Automatic", "Manual")</f>
        <v>Manual</v>
      </c>
      <c r="X1562">
        <v>70.7</v>
      </c>
      <c r="Y1562" t="str">
        <f>IF(Churn_Data[[#This Row],[tenure]]&lt;=12,"0-1 Year",IF(Churn_Data[[#This Row],[tenure]]&lt;=24,"1-2 Years",IF(Churn_Data[[#This Row],[tenure]]&lt;=36,"2-3 Years",IF(Churn_Data[[#This Row],[tenure]]&lt;=48,"3-4 Years",IF(Churn_Data[[#This Row],[tenure]]&lt;=60,"4-5 Years","5+ Years")))))</f>
        <v>0-1 Year</v>
      </c>
      <c r="Z1562">
        <v>2</v>
      </c>
      <c r="AA1562">
        <v>141.44999999999999</v>
      </c>
      <c r="AB1562" t="e">
        <f>IF(Churn_Data[[#This Row],[Churn]]="No",Churn_Data[[#This Row],[MonthlyCharges]],NA())</f>
        <v>#N/A</v>
      </c>
      <c r="AC1562" t="e">
        <f>IF(Churn_Data[[#This Row],[Churn]]="No",Churn_Data[[#This Row],[tenure]],NA())</f>
        <v>#N/A</v>
      </c>
      <c r="AD1562">
        <f>IF(Churn_Data[[#This Row],[Churn]]="Yes",Churn_Data[[#This Row],[MonthlyCharges]],NA())</f>
        <v>70.7</v>
      </c>
      <c r="AE1562">
        <f>IF(Churn_Data[[#This Row],[Churn]]="Yes",Churn_Data[[#This Row],[tenure]],NA())</f>
        <v>2</v>
      </c>
      <c r="AF1562">
        <v>141.4</v>
      </c>
    </row>
    <row r="1563" spans="1:32" x14ac:dyDescent="0.3">
      <c r="A1563" t="s">
        <v>1595</v>
      </c>
      <c r="B1563" t="s">
        <v>30</v>
      </c>
      <c r="C1563" t="str">
        <f>IF(Churn_Data[[#This Row],[SeniorCitizen]]=1,"Yes","No")</f>
        <v>No</v>
      </c>
      <c r="D1563">
        <v>0</v>
      </c>
      <c r="E1563" t="s">
        <v>24</v>
      </c>
      <c r="F1563" t="s">
        <v>25</v>
      </c>
      <c r="G1563" t="s">
        <v>24</v>
      </c>
      <c r="H1563" t="s">
        <v>25</v>
      </c>
      <c r="I1563" t="s">
        <v>26</v>
      </c>
      <c r="J1563" t="str">
        <f>IF(Churn_Data[[#This Row],[InternetService]]&lt;&gt;"No","Yes","No")</f>
        <v>Yes</v>
      </c>
      <c r="K1563" t="s">
        <v>25</v>
      </c>
      <c r="L1563" t="s">
        <v>25</v>
      </c>
      <c r="M1563" t="s">
        <v>25</v>
      </c>
      <c r="N1563" t="s">
        <v>25</v>
      </c>
      <c r="O1563" t="s">
        <v>25</v>
      </c>
      <c r="P1563" t="s">
        <v>25</v>
      </c>
      <c r="Q1563" t="s">
        <v>24</v>
      </c>
      <c r="R1563">
        <f>IF(Churn_Data[[#This Row],[Churn]]="Yes",1,0)</f>
        <v>1</v>
      </c>
      <c r="S1563" t="s">
        <v>24</v>
      </c>
      <c r="T1563">
        <f>(Churn_Data[[#This Row],[OnlineSecurity]]="Yes")+(Churn_Data[[#This Row],[OnlineBackup]]="Yes")+(Churn_Data[[#This Row],[DeviceProtection]]="Yes")+(Churn_Data[[#This Row],[TechSupport]]="Yes")+(Churn_Data[[#This Row],[StreamingTV]]="Yes")+(Churn_Data[[#This Row],[StreamingMovies]]="Yes")</f>
        <v>0</v>
      </c>
      <c r="U1563" t="s">
        <v>27</v>
      </c>
      <c r="V1563" t="s">
        <v>32</v>
      </c>
      <c r="W1563" t="str">
        <f>IF(ISNUMBER(SEARCH("automatic", Churn_Data[[#This Row],[PaymentMethod]])), "Automatic", "Manual")</f>
        <v>Manual</v>
      </c>
      <c r="X1563">
        <v>70.3</v>
      </c>
      <c r="Y1563" t="str">
        <f>IF(Churn_Data[[#This Row],[tenure]]&lt;=12,"0-1 Year",IF(Churn_Data[[#This Row],[tenure]]&lt;=24,"1-2 Years",IF(Churn_Data[[#This Row],[tenure]]&lt;=36,"2-3 Years",IF(Churn_Data[[#This Row],[tenure]]&lt;=48,"3-4 Years",IF(Churn_Data[[#This Row],[tenure]]&lt;=60,"4-5 Years","5+ Years")))))</f>
        <v>0-1 Year</v>
      </c>
      <c r="Z1563">
        <v>10</v>
      </c>
      <c r="AA1563">
        <v>738.2</v>
      </c>
      <c r="AB1563" t="e">
        <f>IF(Churn_Data[[#This Row],[Churn]]="No",Churn_Data[[#This Row],[MonthlyCharges]],NA())</f>
        <v>#N/A</v>
      </c>
      <c r="AC1563" t="e">
        <f>IF(Churn_Data[[#This Row],[Churn]]="No",Churn_Data[[#This Row],[tenure]],NA())</f>
        <v>#N/A</v>
      </c>
      <c r="AD1563">
        <f>IF(Churn_Data[[#This Row],[Churn]]="Yes",Churn_Data[[#This Row],[MonthlyCharges]],NA())</f>
        <v>70.3</v>
      </c>
      <c r="AE1563">
        <f>IF(Churn_Data[[#This Row],[Churn]]="Yes",Churn_Data[[#This Row],[tenure]],NA())</f>
        <v>10</v>
      </c>
      <c r="AF1563">
        <v>703</v>
      </c>
    </row>
    <row r="1564" spans="1:32" x14ac:dyDescent="0.3">
      <c r="A1564" t="s">
        <v>1596</v>
      </c>
      <c r="B1564" t="s">
        <v>30</v>
      </c>
      <c r="C1564" t="str">
        <f>IF(Churn_Data[[#This Row],[SeniorCitizen]]=1,"Yes","No")</f>
        <v>No</v>
      </c>
      <c r="D1564">
        <v>0</v>
      </c>
      <c r="E1564" t="s">
        <v>25</v>
      </c>
      <c r="F1564" t="s">
        <v>25</v>
      </c>
      <c r="G1564" t="s">
        <v>24</v>
      </c>
      <c r="H1564" t="s">
        <v>25</v>
      </c>
      <c r="I1564" t="s">
        <v>26</v>
      </c>
      <c r="J1564" t="str">
        <f>IF(Churn_Data[[#This Row],[InternetService]]&lt;&gt;"No","Yes","No")</f>
        <v>Yes</v>
      </c>
      <c r="K1564" t="s">
        <v>25</v>
      </c>
      <c r="L1564" t="s">
        <v>25</v>
      </c>
      <c r="M1564" t="s">
        <v>25</v>
      </c>
      <c r="N1564" t="s">
        <v>25</v>
      </c>
      <c r="O1564" t="s">
        <v>25</v>
      </c>
      <c r="P1564" t="s">
        <v>25</v>
      </c>
      <c r="Q1564" t="s">
        <v>25</v>
      </c>
      <c r="R1564">
        <f>IF(Churn_Data[[#This Row],[Churn]]="Yes",1,0)</f>
        <v>0</v>
      </c>
      <c r="S1564" t="s">
        <v>24</v>
      </c>
      <c r="T1564">
        <f>(Churn_Data[[#This Row],[OnlineSecurity]]="Yes")+(Churn_Data[[#This Row],[OnlineBackup]]="Yes")+(Churn_Data[[#This Row],[DeviceProtection]]="Yes")+(Churn_Data[[#This Row],[TechSupport]]="Yes")+(Churn_Data[[#This Row],[StreamingTV]]="Yes")+(Churn_Data[[#This Row],[StreamingMovies]]="Yes")</f>
        <v>0</v>
      </c>
      <c r="U1564" t="s">
        <v>27</v>
      </c>
      <c r="V1564" t="s">
        <v>32</v>
      </c>
      <c r="W1564" t="str">
        <f>IF(ISNUMBER(SEARCH("automatic", Churn_Data[[#This Row],[PaymentMethod]])), "Automatic", "Manual")</f>
        <v>Manual</v>
      </c>
      <c r="X1564">
        <v>70.150000000000006</v>
      </c>
      <c r="Y1564" t="str">
        <f>IF(Churn_Data[[#This Row],[tenure]]&lt;=12,"0-1 Year",IF(Churn_Data[[#This Row],[tenure]]&lt;=24,"1-2 Years",IF(Churn_Data[[#This Row],[tenure]]&lt;=36,"2-3 Years",IF(Churn_Data[[#This Row],[tenure]]&lt;=48,"3-4 Years",IF(Churn_Data[[#This Row],[tenure]]&lt;=60,"4-5 Years","5+ Years")))))</f>
        <v>1-2 Years</v>
      </c>
      <c r="Z1564">
        <v>13</v>
      </c>
      <c r="AA1564">
        <v>931.75</v>
      </c>
      <c r="AB1564">
        <f>IF(Churn_Data[[#This Row],[Churn]]="No",Churn_Data[[#This Row],[MonthlyCharges]],NA())</f>
        <v>70.150000000000006</v>
      </c>
      <c r="AC1564">
        <f>IF(Churn_Data[[#This Row],[Churn]]="No",Churn_Data[[#This Row],[tenure]],NA())</f>
        <v>13</v>
      </c>
      <c r="AD1564" t="e">
        <f>IF(Churn_Data[[#This Row],[Churn]]="Yes",Churn_Data[[#This Row],[MonthlyCharges]],NA())</f>
        <v>#N/A</v>
      </c>
      <c r="AE1564" t="e">
        <f>IF(Churn_Data[[#This Row],[Churn]]="Yes",Churn_Data[[#This Row],[tenure]],NA())</f>
        <v>#N/A</v>
      </c>
      <c r="AF1564">
        <v>911.95</v>
      </c>
    </row>
    <row r="1565" spans="1:32" x14ac:dyDescent="0.3">
      <c r="A1565" t="s">
        <v>1597</v>
      </c>
      <c r="B1565" t="s">
        <v>30</v>
      </c>
      <c r="C1565" t="str">
        <f>IF(Churn_Data[[#This Row],[SeniorCitizen]]=1,"Yes","No")</f>
        <v>Yes</v>
      </c>
      <c r="D1565">
        <v>1</v>
      </c>
      <c r="E1565" t="s">
        <v>25</v>
      </c>
      <c r="F1565" t="s">
        <v>25</v>
      </c>
      <c r="G1565" t="s">
        <v>24</v>
      </c>
      <c r="H1565" t="s">
        <v>25</v>
      </c>
      <c r="I1565" t="s">
        <v>26</v>
      </c>
      <c r="J1565" t="str">
        <f>IF(Churn_Data[[#This Row],[InternetService]]&lt;&gt;"No","Yes","No")</f>
        <v>Yes</v>
      </c>
      <c r="K1565" t="s">
        <v>25</v>
      </c>
      <c r="L1565" t="s">
        <v>25</v>
      </c>
      <c r="M1565" t="s">
        <v>25</v>
      </c>
      <c r="N1565" t="s">
        <v>25</v>
      </c>
      <c r="O1565" t="s">
        <v>25</v>
      </c>
      <c r="P1565" t="s">
        <v>25</v>
      </c>
      <c r="Q1565" t="s">
        <v>24</v>
      </c>
      <c r="R1565">
        <f>IF(Churn_Data[[#This Row],[Churn]]="Yes",1,0)</f>
        <v>1</v>
      </c>
      <c r="S1565" t="s">
        <v>24</v>
      </c>
      <c r="T1565">
        <f>(Churn_Data[[#This Row],[OnlineSecurity]]="Yes")+(Churn_Data[[#This Row],[OnlineBackup]]="Yes")+(Churn_Data[[#This Row],[DeviceProtection]]="Yes")+(Churn_Data[[#This Row],[TechSupport]]="Yes")+(Churn_Data[[#This Row],[StreamingTV]]="Yes")+(Churn_Data[[#This Row],[StreamingMovies]]="Yes")</f>
        <v>0</v>
      </c>
      <c r="U1565" t="s">
        <v>27</v>
      </c>
      <c r="V1565" t="s">
        <v>32</v>
      </c>
      <c r="W1565" t="str">
        <f>IF(ISNUMBER(SEARCH("automatic", Churn_Data[[#This Row],[PaymentMethod]])), "Automatic", "Manual")</f>
        <v>Manual</v>
      </c>
      <c r="X1565">
        <v>69.7</v>
      </c>
      <c r="Y1565" t="str">
        <f>IF(Churn_Data[[#This Row],[tenure]]&lt;=12,"0-1 Year",IF(Churn_Data[[#This Row],[tenure]]&lt;=24,"1-2 Years",IF(Churn_Data[[#This Row],[tenure]]&lt;=36,"2-3 Years",IF(Churn_Data[[#This Row],[tenure]]&lt;=48,"3-4 Years",IF(Churn_Data[[#This Row],[tenure]]&lt;=60,"4-5 Years","5+ Years")))))</f>
        <v>0-1 Year</v>
      </c>
      <c r="Z1565">
        <v>8</v>
      </c>
      <c r="AA1565">
        <v>560.85</v>
      </c>
      <c r="AB1565" t="e">
        <f>IF(Churn_Data[[#This Row],[Churn]]="No",Churn_Data[[#This Row],[MonthlyCharges]],NA())</f>
        <v>#N/A</v>
      </c>
      <c r="AC1565" t="e">
        <f>IF(Churn_Data[[#This Row],[Churn]]="No",Churn_Data[[#This Row],[tenure]],NA())</f>
        <v>#N/A</v>
      </c>
      <c r="AD1565">
        <f>IF(Churn_Data[[#This Row],[Churn]]="Yes",Churn_Data[[#This Row],[MonthlyCharges]],NA())</f>
        <v>69.7</v>
      </c>
      <c r="AE1565">
        <f>IF(Churn_Data[[#This Row],[Churn]]="Yes",Churn_Data[[#This Row],[tenure]],NA())</f>
        <v>8</v>
      </c>
      <c r="AF1565">
        <v>557.6</v>
      </c>
    </row>
    <row r="1566" spans="1:32" x14ac:dyDescent="0.3">
      <c r="A1566" t="s">
        <v>1598</v>
      </c>
      <c r="B1566" t="s">
        <v>30</v>
      </c>
      <c r="C1566" t="str">
        <f>IF(Churn_Data[[#This Row],[SeniorCitizen]]=1,"Yes","No")</f>
        <v>No</v>
      </c>
      <c r="D1566">
        <v>0</v>
      </c>
      <c r="E1566" t="s">
        <v>24</v>
      </c>
      <c r="F1566" t="s">
        <v>25</v>
      </c>
      <c r="G1566" t="s">
        <v>24</v>
      </c>
      <c r="H1566" t="s">
        <v>25</v>
      </c>
      <c r="I1566" t="s">
        <v>26</v>
      </c>
      <c r="J1566" t="str">
        <f>IF(Churn_Data[[#This Row],[InternetService]]&lt;&gt;"No","Yes","No")</f>
        <v>Yes</v>
      </c>
      <c r="K1566" t="s">
        <v>25</v>
      </c>
      <c r="L1566" t="s">
        <v>25</v>
      </c>
      <c r="M1566" t="s">
        <v>25</v>
      </c>
      <c r="N1566" t="s">
        <v>25</v>
      </c>
      <c r="O1566" t="s">
        <v>25</v>
      </c>
      <c r="P1566" t="s">
        <v>25</v>
      </c>
      <c r="Q1566" t="s">
        <v>24</v>
      </c>
      <c r="R1566">
        <f>IF(Churn_Data[[#This Row],[Churn]]="Yes",1,0)</f>
        <v>1</v>
      </c>
      <c r="S1566" t="s">
        <v>24</v>
      </c>
      <c r="T1566">
        <f>(Churn_Data[[#This Row],[OnlineSecurity]]="Yes")+(Churn_Data[[#This Row],[OnlineBackup]]="Yes")+(Churn_Data[[#This Row],[DeviceProtection]]="Yes")+(Churn_Data[[#This Row],[TechSupport]]="Yes")+(Churn_Data[[#This Row],[StreamingTV]]="Yes")+(Churn_Data[[#This Row],[StreamingMovies]]="Yes")</f>
        <v>0</v>
      </c>
      <c r="U1566" t="s">
        <v>27</v>
      </c>
      <c r="V1566" t="s">
        <v>32</v>
      </c>
      <c r="W1566" t="str">
        <f>IF(ISNUMBER(SEARCH("automatic", Churn_Data[[#This Row],[PaymentMethod]])), "Automatic", "Manual")</f>
        <v>Manual</v>
      </c>
      <c r="X1566">
        <v>69.349999999999994</v>
      </c>
      <c r="Y1566" t="str">
        <f>IF(Churn_Data[[#This Row],[tenure]]&lt;=12,"0-1 Year",IF(Churn_Data[[#This Row],[tenure]]&lt;=24,"1-2 Years",IF(Churn_Data[[#This Row],[tenure]]&lt;=36,"2-3 Years",IF(Churn_Data[[#This Row],[tenure]]&lt;=48,"3-4 Years",IF(Churn_Data[[#This Row],[tenure]]&lt;=60,"4-5 Years","5+ Years")))))</f>
        <v>0-1 Year</v>
      </c>
      <c r="Z1566">
        <v>7</v>
      </c>
      <c r="AA1566">
        <v>451.1</v>
      </c>
      <c r="AB1566" t="e">
        <f>IF(Churn_Data[[#This Row],[Churn]]="No",Churn_Data[[#This Row],[MonthlyCharges]],NA())</f>
        <v>#N/A</v>
      </c>
      <c r="AC1566" t="e">
        <f>IF(Churn_Data[[#This Row],[Churn]]="No",Churn_Data[[#This Row],[tenure]],NA())</f>
        <v>#N/A</v>
      </c>
      <c r="AD1566">
        <f>IF(Churn_Data[[#This Row],[Churn]]="Yes",Churn_Data[[#This Row],[MonthlyCharges]],NA())</f>
        <v>69.349999999999994</v>
      </c>
      <c r="AE1566">
        <f>IF(Churn_Data[[#This Row],[Churn]]="Yes",Churn_Data[[#This Row],[tenure]],NA())</f>
        <v>7</v>
      </c>
      <c r="AF1566">
        <v>485.45</v>
      </c>
    </row>
    <row r="1567" spans="1:32" x14ac:dyDescent="0.3">
      <c r="A1567" t="s">
        <v>1599</v>
      </c>
      <c r="B1567" t="s">
        <v>23</v>
      </c>
      <c r="C1567" t="str">
        <f>IF(Churn_Data[[#This Row],[SeniorCitizen]]=1,"Yes","No")</f>
        <v>Yes</v>
      </c>
      <c r="D1567">
        <v>1</v>
      </c>
      <c r="E1567" t="s">
        <v>24</v>
      </c>
      <c r="F1567" t="s">
        <v>25</v>
      </c>
      <c r="G1567" t="s">
        <v>24</v>
      </c>
      <c r="H1567" t="s">
        <v>25</v>
      </c>
      <c r="I1567" t="s">
        <v>26</v>
      </c>
      <c r="J1567" t="str">
        <f>IF(Churn_Data[[#This Row],[InternetService]]&lt;&gt;"No","Yes","No")</f>
        <v>Yes</v>
      </c>
      <c r="K1567" t="s">
        <v>25</v>
      </c>
      <c r="L1567" t="s">
        <v>25</v>
      </c>
      <c r="M1567" t="s">
        <v>25</v>
      </c>
      <c r="N1567" t="s">
        <v>25</v>
      </c>
      <c r="O1567" t="s">
        <v>25</v>
      </c>
      <c r="P1567" t="s">
        <v>25</v>
      </c>
      <c r="Q1567" t="s">
        <v>24</v>
      </c>
      <c r="R1567">
        <f>IF(Churn_Data[[#This Row],[Churn]]="Yes",1,0)</f>
        <v>1</v>
      </c>
      <c r="S1567" t="s">
        <v>24</v>
      </c>
      <c r="T1567">
        <f>(Churn_Data[[#This Row],[OnlineSecurity]]="Yes")+(Churn_Data[[#This Row],[OnlineBackup]]="Yes")+(Churn_Data[[#This Row],[DeviceProtection]]="Yes")+(Churn_Data[[#This Row],[TechSupport]]="Yes")+(Churn_Data[[#This Row],[StreamingTV]]="Yes")+(Churn_Data[[#This Row],[StreamingMovies]]="Yes")</f>
        <v>0</v>
      </c>
      <c r="U1567" t="s">
        <v>27</v>
      </c>
      <c r="V1567" t="s">
        <v>32</v>
      </c>
      <c r="W1567" t="str">
        <f>IF(ISNUMBER(SEARCH("automatic", Churn_Data[[#This Row],[PaymentMethod]])), "Automatic", "Manual")</f>
        <v>Manual</v>
      </c>
      <c r="X1567">
        <v>71.05</v>
      </c>
      <c r="Y1567" t="str">
        <f>IF(Churn_Data[[#This Row],[tenure]]&lt;=12,"0-1 Year",IF(Churn_Data[[#This Row],[tenure]]&lt;=24,"1-2 Years",IF(Churn_Data[[#This Row],[tenure]]&lt;=36,"2-3 Years",IF(Churn_Data[[#This Row],[tenure]]&lt;=48,"3-4 Years",IF(Churn_Data[[#This Row],[tenure]]&lt;=60,"4-5 Years","5+ Years")))))</f>
        <v>4-5 Years</v>
      </c>
      <c r="Z1567">
        <v>50</v>
      </c>
      <c r="AA1567">
        <v>3444.85</v>
      </c>
      <c r="AB1567" t="e">
        <f>IF(Churn_Data[[#This Row],[Churn]]="No",Churn_Data[[#This Row],[MonthlyCharges]],NA())</f>
        <v>#N/A</v>
      </c>
      <c r="AC1567" t="e">
        <f>IF(Churn_Data[[#This Row],[Churn]]="No",Churn_Data[[#This Row],[tenure]],NA())</f>
        <v>#N/A</v>
      </c>
      <c r="AD1567">
        <f>IF(Churn_Data[[#This Row],[Churn]]="Yes",Churn_Data[[#This Row],[MonthlyCharges]],NA())</f>
        <v>71.05</v>
      </c>
      <c r="AE1567">
        <f>IF(Churn_Data[[#This Row],[Churn]]="Yes",Churn_Data[[#This Row],[tenure]],NA())</f>
        <v>50</v>
      </c>
      <c r="AF1567">
        <v>3552.5</v>
      </c>
    </row>
    <row r="1568" spans="1:32" x14ac:dyDescent="0.3">
      <c r="A1568" t="s">
        <v>1600</v>
      </c>
      <c r="B1568" t="s">
        <v>23</v>
      </c>
      <c r="C1568" t="str">
        <f>IF(Churn_Data[[#This Row],[SeniorCitizen]]=1,"Yes","No")</f>
        <v>Yes</v>
      </c>
      <c r="D1568">
        <v>1</v>
      </c>
      <c r="E1568" t="s">
        <v>24</v>
      </c>
      <c r="F1568" t="s">
        <v>25</v>
      </c>
      <c r="G1568" t="s">
        <v>24</v>
      </c>
      <c r="H1568" t="s">
        <v>25</v>
      </c>
      <c r="I1568" t="s">
        <v>26</v>
      </c>
      <c r="J1568" t="str">
        <f>IF(Churn_Data[[#This Row],[InternetService]]&lt;&gt;"No","Yes","No")</f>
        <v>Yes</v>
      </c>
      <c r="K1568" t="s">
        <v>25</v>
      </c>
      <c r="L1568" t="s">
        <v>25</v>
      </c>
      <c r="M1568" t="s">
        <v>25</v>
      </c>
      <c r="N1568" t="s">
        <v>25</v>
      </c>
      <c r="O1568" t="s">
        <v>25</v>
      </c>
      <c r="P1568" t="s">
        <v>25</v>
      </c>
      <c r="Q1568" t="s">
        <v>25</v>
      </c>
      <c r="R1568">
        <f>IF(Churn_Data[[#This Row],[Churn]]="Yes",1,0)</f>
        <v>0</v>
      </c>
      <c r="S1568" t="s">
        <v>24</v>
      </c>
      <c r="T1568">
        <f>(Churn_Data[[#This Row],[OnlineSecurity]]="Yes")+(Churn_Data[[#This Row],[OnlineBackup]]="Yes")+(Churn_Data[[#This Row],[DeviceProtection]]="Yes")+(Churn_Data[[#This Row],[TechSupport]]="Yes")+(Churn_Data[[#This Row],[StreamingTV]]="Yes")+(Churn_Data[[#This Row],[StreamingMovies]]="Yes")</f>
        <v>0</v>
      </c>
      <c r="U1568" t="s">
        <v>27</v>
      </c>
      <c r="V1568" t="s">
        <v>32</v>
      </c>
      <c r="W1568" t="str">
        <f>IF(ISNUMBER(SEARCH("automatic", Churn_Data[[#This Row],[PaymentMethod]])), "Automatic", "Manual")</f>
        <v>Manual</v>
      </c>
      <c r="X1568">
        <v>69.3</v>
      </c>
      <c r="Y1568" t="str">
        <f>IF(Churn_Data[[#This Row],[tenure]]&lt;=12,"0-1 Year",IF(Churn_Data[[#This Row],[tenure]]&lt;=24,"1-2 Years",IF(Churn_Data[[#This Row],[tenure]]&lt;=36,"2-3 Years",IF(Churn_Data[[#This Row],[tenure]]&lt;=48,"3-4 Years",IF(Churn_Data[[#This Row],[tenure]]&lt;=60,"4-5 Years","5+ Years")))))</f>
        <v>2-3 Years</v>
      </c>
      <c r="Z1568">
        <v>25</v>
      </c>
      <c r="AA1568">
        <v>1813.1</v>
      </c>
      <c r="AB1568">
        <f>IF(Churn_Data[[#This Row],[Churn]]="No",Churn_Data[[#This Row],[MonthlyCharges]],NA())</f>
        <v>69.3</v>
      </c>
      <c r="AC1568">
        <f>IF(Churn_Data[[#This Row],[Churn]]="No",Churn_Data[[#This Row],[tenure]],NA())</f>
        <v>25</v>
      </c>
      <c r="AD1568" t="e">
        <f>IF(Churn_Data[[#This Row],[Churn]]="Yes",Churn_Data[[#This Row],[MonthlyCharges]],NA())</f>
        <v>#N/A</v>
      </c>
      <c r="AE1568" t="e">
        <f>IF(Churn_Data[[#This Row],[Churn]]="Yes",Churn_Data[[#This Row],[tenure]],NA())</f>
        <v>#N/A</v>
      </c>
      <c r="AF1568">
        <v>1732.5</v>
      </c>
    </row>
    <row r="1569" spans="1:32" x14ac:dyDescent="0.3">
      <c r="A1569" t="s">
        <v>1601</v>
      </c>
      <c r="B1569" t="s">
        <v>23</v>
      </c>
      <c r="C1569" t="str">
        <f>IF(Churn_Data[[#This Row],[SeniorCitizen]]=1,"Yes","No")</f>
        <v>No</v>
      </c>
      <c r="D1569">
        <v>0</v>
      </c>
      <c r="E1569" t="s">
        <v>25</v>
      </c>
      <c r="F1569" t="s">
        <v>25</v>
      </c>
      <c r="G1569" t="s">
        <v>24</v>
      </c>
      <c r="H1569" t="s">
        <v>25</v>
      </c>
      <c r="I1569" t="s">
        <v>26</v>
      </c>
      <c r="J1569" t="str">
        <f>IF(Churn_Data[[#This Row],[InternetService]]&lt;&gt;"No","Yes","No")</f>
        <v>Yes</v>
      </c>
      <c r="K1569" t="s">
        <v>25</v>
      </c>
      <c r="L1569" t="s">
        <v>25</v>
      </c>
      <c r="M1569" t="s">
        <v>25</v>
      </c>
      <c r="N1569" t="s">
        <v>25</v>
      </c>
      <c r="O1569" t="s">
        <v>25</v>
      </c>
      <c r="P1569" t="s">
        <v>25</v>
      </c>
      <c r="Q1569" t="s">
        <v>25</v>
      </c>
      <c r="R1569">
        <f>IF(Churn_Data[[#This Row],[Churn]]="Yes",1,0)</f>
        <v>0</v>
      </c>
      <c r="S1569" t="s">
        <v>24</v>
      </c>
      <c r="T1569">
        <f>(Churn_Data[[#This Row],[OnlineSecurity]]="Yes")+(Churn_Data[[#This Row],[OnlineBackup]]="Yes")+(Churn_Data[[#This Row],[DeviceProtection]]="Yes")+(Churn_Data[[#This Row],[TechSupport]]="Yes")+(Churn_Data[[#This Row],[StreamingTV]]="Yes")+(Churn_Data[[#This Row],[StreamingMovies]]="Yes")</f>
        <v>0</v>
      </c>
      <c r="U1569" t="s">
        <v>27</v>
      </c>
      <c r="V1569" t="s">
        <v>32</v>
      </c>
      <c r="W1569" t="str">
        <f>IF(ISNUMBER(SEARCH("automatic", Churn_Data[[#This Row],[PaymentMethod]])), "Automatic", "Manual")</f>
        <v>Manual</v>
      </c>
      <c r="X1569">
        <v>68.650000000000006</v>
      </c>
      <c r="Y1569" t="str">
        <f>IF(Churn_Data[[#This Row],[tenure]]&lt;=12,"0-1 Year",IF(Churn_Data[[#This Row],[tenure]]&lt;=24,"1-2 Years",IF(Churn_Data[[#This Row],[tenure]]&lt;=36,"2-3 Years",IF(Churn_Data[[#This Row],[tenure]]&lt;=48,"3-4 Years",IF(Churn_Data[[#This Row],[tenure]]&lt;=60,"4-5 Years","5+ Years")))))</f>
        <v>1-2 Years</v>
      </c>
      <c r="Z1569">
        <v>21</v>
      </c>
      <c r="AA1569">
        <v>1493.2</v>
      </c>
      <c r="AB1569">
        <f>IF(Churn_Data[[#This Row],[Churn]]="No",Churn_Data[[#This Row],[MonthlyCharges]],NA())</f>
        <v>68.650000000000006</v>
      </c>
      <c r="AC1569">
        <f>IF(Churn_Data[[#This Row],[Churn]]="No",Churn_Data[[#This Row],[tenure]],NA())</f>
        <v>21</v>
      </c>
      <c r="AD1569" t="e">
        <f>IF(Churn_Data[[#This Row],[Churn]]="Yes",Churn_Data[[#This Row],[MonthlyCharges]],NA())</f>
        <v>#N/A</v>
      </c>
      <c r="AE1569" t="e">
        <f>IF(Churn_Data[[#This Row],[Churn]]="Yes",Churn_Data[[#This Row],[tenure]],NA())</f>
        <v>#N/A</v>
      </c>
      <c r="AF1569">
        <v>1441.65</v>
      </c>
    </row>
    <row r="1570" spans="1:32" x14ac:dyDescent="0.3">
      <c r="A1570" t="s">
        <v>1602</v>
      </c>
      <c r="B1570" t="s">
        <v>23</v>
      </c>
      <c r="C1570" t="str">
        <f>IF(Churn_Data[[#This Row],[SeniorCitizen]]=1,"Yes","No")</f>
        <v>No</v>
      </c>
      <c r="D1570">
        <v>0</v>
      </c>
      <c r="E1570" t="s">
        <v>25</v>
      </c>
      <c r="F1570" t="s">
        <v>25</v>
      </c>
      <c r="G1570" t="s">
        <v>24</v>
      </c>
      <c r="H1570" t="s">
        <v>25</v>
      </c>
      <c r="I1570" t="s">
        <v>26</v>
      </c>
      <c r="J1570" t="str">
        <f>IF(Churn_Data[[#This Row],[InternetService]]&lt;&gt;"No","Yes","No")</f>
        <v>Yes</v>
      </c>
      <c r="K1570" t="s">
        <v>25</v>
      </c>
      <c r="L1570" t="s">
        <v>25</v>
      </c>
      <c r="M1570" t="s">
        <v>25</v>
      </c>
      <c r="N1570" t="s">
        <v>25</v>
      </c>
      <c r="O1570" t="s">
        <v>25</v>
      </c>
      <c r="P1570" t="s">
        <v>25</v>
      </c>
      <c r="Q1570" t="s">
        <v>24</v>
      </c>
      <c r="R1570">
        <f>IF(Churn_Data[[#This Row],[Churn]]="Yes",1,0)</f>
        <v>1</v>
      </c>
      <c r="S1570" t="s">
        <v>24</v>
      </c>
      <c r="T1570">
        <f>(Churn_Data[[#This Row],[OnlineSecurity]]="Yes")+(Churn_Data[[#This Row],[OnlineBackup]]="Yes")+(Churn_Data[[#This Row],[DeviceProtection]]="Yes")+(Churn_Data[[#This Row],[TechSupport]]="Yes")+(Churn_Data[[#This Row],[StreamingTV]]="Yes")+(Churn_Data[[#This Row],[StreamingMovies]]="Yes")</f>
        <v>0</v>
      </c>
      <c r="U1570" t="s">
        <v>27</v>
      </c>
      <c r="V1570" t="s">
        <v>32</v>
      </c>
      <c r="W1570" t="str">
        <f>IF(ISNUMBER(SEARCH("automatic", Churn_Data[[#This Row],[PaymentMethod]])), "Automatic", "Manual")</f>
        <v>Manual</v>
      </c>
      <c r="X1570">
        <v>70</v>
      </c>
      <c r="Y1570" t="str">
        <f>IF(Churn_Data[[#This Row],[tenure]]&lt;=12,"0-1 Year",IF(Churn_Data[[#This Row],[tenure]]&lt;=24,"1-2 Years",IF(Churn_Data[[#This Row],[tenure]]&lt;=36,"2-3 Years",IF(Churn_Data[[#This Row],[tenure]]&lt;=48,"3-4 Years",IF(Churn_Data[[#This Row],[tenure]]&lt;=60,"4-5 Years","5+ Years")))))</f>
        <v>1-2 Years</v>
      </c>
      <c r="Z1570">
        <v>17</v>
      </c>
      <c r="AA1570">
        <v>1144.5</v>
      </c>
      <c r="AB1570" t="e">
        <f>IF(Churn_Data[[#This Row],[Churn]]="No",Churn_Data[[#This Row],[MonthlyCharges]],NA())</f>
        <v>#N/A</v>
      </c>
      <c r="AC1570" t="e">
        <f>IF(Churn_Data[[#This Row],[Churn]]="No",Churn_Data[[#This Row],[tenure]],NA())</f>
        <v>#N/A</v>
      </c>
      <c r="AD1570">
        <f>IF(Churn_Data[[#This Row],[Churn]]="Yes",Churn_Data[[#This Row],[MonthlyCharges]],NA())</f>
        <v>70</v>
      </c>
      <c r="AE1570">
        <f>IF(Churn_Data[[#This Row],[Churn]]="Yes",Churn_Data[[#This Row],[tenure]],NA())</f>
        <v>17</v>
      </c>
      <c r="AF1570">
        <v>1190</v>
      </c>
    </row>
    <row r="1571" spans="1:32" x14ac:dyDescent="0.3">
      <c r="A1571" t="s">
        <v>1603</v>
      </c>
      <c r="B1571" t="s">
        <v>30</v>
      </c>
      <c r="C1571" t="str">
        <f>IF(Churn_Data[[#This Row],[SeniorCitizen]]=1,"Yes","No")</f>
        <v>No</v>
      </c>
      <c r="D1571">
        <v>0</v>
      </c>
      <c r="E1571" t="s">
        <v>25</v>
      </c>
      <c r="F1571" t="s">
        <v>25</v>
      </c>
      <c r="G1571" t="s">
        <v>24</v>
      </c>
      <c r="H1571" t="s">
        <v>25</v>
      </c>
      <c r="I1571" t="s">
        <v>26</v>
      </c>
      <c r="J1571" t="str">
        <f>IF(Churn_Data[[#This Row],[InternetService]]&lt;&gt;"No","Yes","No")</f>
        <v>Yes</v>
      </c>
      <c r="K1571" t="s">
        <v>25</v>
      </c>
      <c r="L1571" t="s">
        <v>25</v>
      </c>
      <c r="M1571" t="s">
        <v>25</v>
      </c>
      <c r="N1571" t="s">
        <v>25</v>
      </c>
      <c r="O1571" t="s">
        <v>25</v>
      </c>
      <c r="P1571" t="s">
        <v>25</v>
      </c>
      <c r="Q1571" t="s">
        <v>24</v>
      </c>
      <c r="R1571">
        <f>IF(Churn_Data[[#This Row],[Churn]]="Yes",1,0)</f>
        <v>1</v>
      </c>
      <c r="S1571" t="s">
        <v>25</v>
      </c>
      <c r="T1571">
        <f>(Churn_Data[[#This Row],[OnlineSecurity]]="Yes")+(Churn_Data[[#This Row],[OnlineBackup]]="Yes")+(Churn_Data[[#This Row],[DeviceProtection]]="Yes")+(Churn_Data[[#This Row],[TechSupport]]="Yes")+(Churn_Data[[#This Row],[StreamingTV]]="Yes")+(Churn_Data[[#This Row],[StreamingMovies]]="Yes")</f>
        <v>0</v>
      </c>
      <c r="U1571" t="s">
        <v>27</v>
      </c>
      <c r="V1571" t="s">
        <v>32</v>
      </c>
      <c r="W1571" t="str">
        <f>IF(ISNUMBER(SEARCH("automatic", Churn_Data[[#This Row],[PaymentMethod]])), "Automatic", "Manual")</f>
        <v>Manual</v>
      </c>
      <c r="X1571">
        <v>68.25</v>
      </c>
      <c r="Y1571" t="str">
        <f>IF(Churn_Data[[#This Row],[tenure]]&lt;=12,"0-1 Year",IF(Churn_Data[[#This Row],[tenure]]&lt;=24,"1-2 Years",IF(Churn_Data[[#This Row],[tenure]]&lt;=36,"2-3 Years",IF(Churn_Data[[#This Row],[tenure]]&lt;=48,"3-4 Years",IF(Churn_Data[[#This Row],[tenure]]&lt;=60,"4-5 Years","5+ Years")))))</f>
        <v>2-3 Years</v>
      </c>
      <c r="Z1571">
        <v>33</v>
      </c>
      <c r="AA1571">
        <v>2171.15</v>
      </c>
      <c r="AB1571" t="e">
        <f>IF(Churn_Data[[#This Row],[Churn]]="No",Churn_Data[[#This Row],[MonthlyCharges]],NA())</f>
        <v>#N/A</v>
      </c>
      <c r="AC1571" t="e">
        <f>IF(Churn_Data[[#This Row],[Churn]]="No",Churn_Data[[#This Row],[tenure]],NA())</f>
        <v>#N/A</v>
      </c>
      <c r="AD1571">
        <f>IF(Churn_Data[[#This Row],[Churn]]="Yes",Churn_Data[[#This Row],[MonthlyCharges]],NA())</f>
        <v>68.25</v>
      </c>
      <c r="AE1571">
        <f>IF(Churn_Data[[#This Row],[Churn]]="Yes",Churn_Data[[#This Row],[tenure]],NA())</f>
        <v>33</v>
      </c>
      <c r="AF1571">
        <v>2252.25</v>
      </c>
    </row>
    <row r="1572" spans="1:32" x14ac:dyDescent="0.3">
      <c r="A1572" t="s">
        <v>1604</v>
      </c>
      <c r="B1572" t="s">
        <v>23</v>
      </c>
      <c r="C1572" t="str">
        <f>IF(Churn_Data[[#This Row],[SeniorCitizen]]=1,"Yes","No")</f>
        <v>Yes</v>
      </c>
      <c r="D1572">
        <v>1</v>
      </c>
      <c r="E1572" t="s">
        <v>24</v>
      </c>
      <c r="F1572" t="s">
        <v>25</v>
      </c>
      <c r="G1572" t="s">
        <v>24</v>
      </c>
      <c r="H1572" t="s">
        <v>25</v>
      </c>
      <c r="I1572" t="s">
        <v>26</v>
      </c>
      <c r="J1572" t="str">
        <f>IF(Churn_Data[[#This Row],[InternetService]]&lt;&gt;"No","Yes","No")</f>
        <v>Yes</v>
      </c>
      <c r="K1572" t="s">
        <v>25</v>
      </c>
      <c r="L1572" t="s">
        <v>25</v>
      </c>
      <c r="M1572" t="s">
        <v>25</v>
      </c>
      <c r="N1572" t="s">
        <v>25</v>
      </c>
      <c r="O1572" t="s">
        <v>25</v>
      </c>
      <c r="P1572" t="s">
        <v>25</v>
      </c>
      <c r="Q1572" t="s">
        <v>25</v>
      </c>
      <c r="R1572">
        <f>IF(Churn_Data[[#This Row],[Churn]]="Yes",1,0)</f>
        <v>0</v>
      </c>
      <c r="S1572" t="s">
        <v>24</v>
      </c>
      <c r="T1572">
        <f>(Churn_Data[[#This Row],[OnlineSecurity]]="Yes")+(Churn_Data[[#This Row],[OnlineBackup]]="Yes")+(Churn_Data[[#This Row],[DeviceProtection]]="Yes")+(Churn_Data[[#This Row],[TechSupport]]="Yes")+(Churn_Data[[#This Row],[StreamingTV]]="Yes")+(Churn_Data[[#This Row],[StreamingMovies]]="Yes")</f>
        <v>0</v>
      </c>
      <c r="U1572" t="s">
        <v>27</v>
      </c>
      <c r="V1572" t="s">
        <v>32</v>
      </c>
      <c r="W1572" t="str">
        <f>IF(ISNUMBER(SEARCH("automatic", Churn_Data[[#This Row],[PaymentMethod]])), "Automatic", "Manual")</f>
        <v>Manual</v>
      </c>
      <c r="X1572">
        <v>69.3</v>
      </c>
      <c r="Y1572" t="str">
        <f>IF(Churn_Data[[#This Row],[tenure]]&lt;=12,"0-1 Year",IF(Churn_Data[[#This Row],[tenure]]&lt;=24,"1-2 Years",IF(Churn_Data[[#This Row],[tenure]]&lt;=36,"2-3 Years",IF(Churn_Data[[#This Row],[tenure]]&lt;=48,"3-4 Years",IF(Churn_Data[[#This Row],[tenure]]&lt;=60,"4-5 Years","5+ Years")))))</f>
        <v>0-1 Year</v>
      </c>
      <c r="Z1572">
        <v>2</v>
      </c>
      <c r="AA1572">
        <v>153.80000000000001</v>
      </c>
      <c r="AB1572">
        <f>IF(Churn_Data[[#This Row],[Churn]]="No",Churn_Data[[#This Row],[MonthlyCharges]],NA())</f>
        <v>69.3</v>
      </c>
      <c r="AC1572">
        <f>IF(Churn_Data[[#This Row],[Churn]]="No",Churn_Data[[#This Row],[tenure]],NA())</f>
        <v>2</v>
      </c>
      <c r="AD1572" t="e">
        <f>IF(Churn_Data[[#This Row],[Churn]]="Yes",Churn_Data[[#This Row],[MonthlyCharges]],NA())</f>
        <v>#N/A</v>
      </c>
      <c r="AE1572" t="e">
        <f>IF(Churn_Data[[#This Row],[Churn]]="Yes",Churn_Data[[#This Row],[tenure]],NA())</f>
        <v>#N/A</v>
      </c>
      <c r="AF1572">
        <v>138.6</v>
      </c>
    </row>
    <row r="1573" spans="1:32" x14ac:dyDescent="0.3">
      <c r="A1573" t="s">
        <v>1605</v>
      </c>
      <c r="B1573" t="s">
        <v>30</v>
      </c>
      <c r="C1573" t="str">
        <f>IF(Churn_Data[[#This Row],[SeniorCitizen]]=1,"Yes","No")</f>
        <v>Yes</v>
      </c>
      <c r="D1573">
        <v>1</v>
      </c>
      <c r="E1573" t="s">
        <v>25</v>
      </c>
      <c r="F1573" t="s">
        <v>25</v>
      </c>
      <c r="G1573" t="s">
        <v>24</v>
      </c>
      <c r="H1573" t="s">
        <v>25</v>
      </c>
      <c r="I1573" t="s">
        <v>26</v>
      </c>
      <c r="J1573" t="str">
        <f>IF(Churn_Data[[#This Row],[InternetService]]&lt;&gt;"No","Yes","No")</f>
        <v>Yes</v>
      </c>
      <c r="K1573" t="s">
        <v>25</v>
      </c>
      <c r="L1573" t="s">
        <v>25</v>
      </c>
      <c r="M1573" t="s">
        <v>25</v>
      </c>
      <c r="N1573" t="s">
        <v>25</v>
      </c>
      <c r="O1573" t="s">
        <v>25</v>
      </c>
      <c r="P1573" t="s">
        <v>25</v>
      </c>
      <c r="Q1573" t="s">
        <v>25</v>
      </c>
      <c r="R1573">
        <f>IF(Churn_Data[[#This Row],[Churn]]="Yes",1,0)</f>
        <v>0</v>
      </c>
      <c r="S1573" t="s">
        <v>24</v>
      </c>
      <c r="T1573">
        <f>(Churn_Data[[#This Row],[OnlineSecurity]]="Yes")+(Churn_Data[[#This Row],[OnlineBackup]]="Yes")+(Churn_Data[[#This Row],[DeviceProtection]]="Yes")+(Churn_Data[[#This Row],[TechSupport]]="Yes")+(Churn_Data[[#This Row],[StreamingTV]]="Yes")+(Churn_Data[[#This Row],[StreamingMovies]]="Yes")</f>
        <v>0</v>
      </c>
      <c r="U1573" t="s">
        <v>27</v>
      </c>
      <c r="V1573" t="s">
        <v>32</v>
      </c>
      <c r="W1573" t="str">
        <f>IF(ISNUMBER(SEARCH("automatic", Churn_Data[[#This Row],[PaymentMethod]])), "Automatic", "Manual")</f>
        <v>Manual</v>
      </c>
      <c r="X1573">
        <v>69.7</v>
      </c>
      <c r="Y1573" t="str">
        <f>IF(Churn_Data[[#This Row],[tenure]]&lt;=12,"0-1 Year",IF(Churn_Data[[#This Row],[tenure]]&lt;=24,"1-2 Years",IF(Churn_Data[[#This Row],[tenure]]&lt;=36,"2-3 Years",IF(Churn_Data[[#This Row],[tenure]]&lt;=48,"3-4 Years",IF(Churn_Data[[#This Row],[tenure]]&lt;=60,"4-5 Years","5+ Years")))))</f>
        <v>0-1 Year</v>
      </c>
      <c r="Z1573">
        <v>8</v>
      </c>
      <c r="AA1573">
        <v>572.85</v>
      </c>
      <c r="AB1573">
        <f>IF(Churn_Data[[#This Row],[Churn]]="No",Churn_Data[[#This Row],[MonthlyCharges]],NA())</f>
        <v>69.7</v>
      </c>
      <c r="AC1573">
        <f>IF(Churn_Data[[#This Row],[Churn]]="No",Churn_Data[[#This Row],[tenure]],NA())</f>
        <v>8</v>
      </c>
      <c r="AD1573" t="e">
        <f>IF(Churn_Data[[#This Row],[Churn]]="Yes",Churn_Data[[#This Row],[MonthlyCharges]],NA())</f>
        <v>#N/A</v>
      </c>
      <c r="AE1573" t="e">
        <f>IF(Churn_Data[[#This Row],[Churn]]="Yes",Churn_Data[[#This Row],[tenure]],NA())</f>
        <v>#N/A</v>
      </c>
      <c r="AF1573">
        <v>557.6</v>
      </c>
    </row>
    <row r="1574" spans="1:32" x14ac:dyDescent="0.3">
      <c r="A1574" t="s">
        <v>1606</v>
      </c>
      <c r="B1574" t="s">
        <v>30</v>
      </c>
      <c r="C1574" t="str">
        <f>IF(Churn_Data[[#This Row],[SeniorCitizen]]=1,"Yes","No")</f>
        <v>No</v>
      </c>
      <c r="D1574">
        <v>0</v>
      </c>
      <c r="E1574" t="s">
        <v>25</v>
      </c>
      <c r="F1574" t="s">
        <v>25</v>
      </c>
      <c r="G1574" t="s">
        <v>24</v>
      </c>
      <c r="H1574" t="s">
        <v>25</v>
      </c>
      <c r="I1574" t="s">
        <v>26</v>
      </c>
      <c r="J1574" t="str">
        <f>IF(Churn_Data[[#This Row],[InternetService]]&lt;&gt;"No","Yes","No")</f>
        <v>Yes</v>
      </c>
      <c r="K1574" t="s">
        <v>25</v>
      </c>
      <c r="L1574" t="s">
        <v>25</v>
      </c>
      <c r="M1574" t="s">
        <v>25</v>
      </c>
      <c r="N1574" t="s">
        <v>25</v>
      </c>
      <c r="O1574" t="s">
        <v>25</v>
      </c>
      <c r="P1574" t="s">
        <v>25</v>
      </c>
      <c r="Q1574" t="s">
        <v>25</v>
      </c>
      <c r="R1574">
        <f>IF(Churn_Data[[#This Row],[Churn]]="Yes",1,0)</f>
        <v>0</v>
      </c>
      <c r="S1574" t="s">
        <v>24</v>
      </c>
      <c r="T1574">
        <f>(Churn_Data[[#This Row],[OnlineSecurity]]="Yes")+(Churn_Data[[#This Row],[OnlineBackup]]="Yes")+(Churn_Data[[#This Row],[DeviceProtection]]="Yes")+(Churn_Data[[#This Row],[TechSupport]]="Yes")+(Churn_Data[[#This Row],[StreamingTV]]="Yes")+(Churn_Data[[#This Row],[StreamingMovies]]="Yes")</f>
        <v>0</v>
      </c>
      <c r="U1574" t="s">
        <v>27</v>
      </c>
      <c r="V1574" t="s">
        <v>32</v>
      </c>
      <c r="W1574" t="str">
        <f>IF(ISNUMBER(SEARCH("automatic", Churn_Data[[#This Row],[PaymentMethod]])), "Automatic", "Manual")</f>
        <v>Manual</v>
      </c>
      <c r="X1574">
        <v>69.8</v>
      </c>
      <c r="Y1574" t="str">
        <f>IF(Churn_Data[[#This Row],[tenure]]&lt;=12,"0-1 Year",IF(Churn_Data[[#This Row],[tenure]]&lt;=24,"1-2 Years",IF(Churn_Data[[#This Row],[tenure]]&lt;=36,"2-3 Years",IF(Churn_Data[[#This Row],[tenure]]&lt;=48,"3-4 Years",IF(Churn_Data[[#This Row],[tenure]]&lt;=60,"4-5 Years","5+ Years")))))</f>
        <v>0-1 Year</v>
      </c>
      <c r="Z1574">
        <v>2</v>
      </c>
      <c r="AA1574">
        <v>146.65</v>
      </c>
      <c r="AB1574">
        <f>IF(Churn_Data[[#This Row],[Churn]]="No",Churn_Data[[#This Row],[MonthlyCharges]],NA())</f>
        <v>69.8</v>
      </c>
      <c r="AC1574">
        <f>IF(Churn_Data[[#This Row],[Churn]]="No",Churn_Data[[#This Row],[tenure]],NA())</f>
        <v>2</v>
      </c>
      <c r="AD1574" t="e">
        <f>IF(Churn_Data[[#This Row],[Churn]]="Yes",Churn_Data[[#This Row],[MonthlyCharges]],NA())</f>
        <v>#N/A</v>
      </c>
      <c r="AE1574" t="e">
        <f>IF(Churn_Data[[#This Row],[Churn]]="Yes",Churn_Data[[#This Row],[tenure]],NA())</f>
        <v>#N/A</v>
      </c>
      <c r="AF1574">
        <v>139.6</v>
      </c>
    </row>
    <row r="1575" spans="1:32" x14ac:dyDescent="0.3">
      <c r="A1575" t="s">
        <v>1607</v>
      </c>
      <c r="B1575" t="s">
        <v>30</v>
      </c>
      <c r="C1575" t="str">
        <f>IF(Churn_Data[[#This Row],[SeniorCitizen]]=1,"Yes","No")</f>
        <v>No</v>
      </c>
      <c r="D1575">
        <v>0</v>
      </c>
      <c r="E1575" t="s">
        <v>25</v>
      </c>
      <c r="F1575" t="s">
        <v>25</v>
      </c>
      <c r="G1575" t="s">
        <v>24</v>
      </c>
      <c r="H1575" t="s">
        <v>25</v>
      </c>
      <c r="I1575" t="s">
        <v>26</v>
      </c>
      <c r="J1575" t="str">
        <f>IF(Churn_Data[[#This Row],[InternetService]]&lt;&gt;"No","Yes","No")</f>
        <v>Yes</v>
      </c>
      <c r="K1575" t="s">
        <v>25</v>
      </c>
      <c r="L1575" t="s">
        <v>25</v>
      </c>
      <c r="M1575" t="s">
        <v>25</v>
      </c>
      <c r="N1575" t="s">
        <v>25</v>
      </c>
      <c r="O1575" t="s">
        <v>25</v>
      </c>
      <c r="P1575" t="s">
        <v>25</v>
      </c>
      <c r="Q1575" t="s">
        <v>25</v>
      </c>
      <c r="R1575">
        <f>IF(Churn_Data[[#This Row],[Churn]]="Yes",1,0)</f>
        <v>0</v>
      </c>
      <c r="S1575" t="s">
        <v>24</v>
      </c>
      <c r="T1575">
        <f>(Churn_Data[[#This Row],[OnlineSecurity]]="Yes")+(Churn_Data[[#This Row],[OnlineBackup]]="Yes")+(Churn_Data[[#This Row],[DeviceProtection]]="Yes")+(Churn_Data[[#This Row],[TechSupport]]="Yes")+(Churn_Data[[#This Row],[StreamingTV]]="Yes")+(Churn_Data[[#This Row],[StreamingMovies]]="Yes")</f>
        <v>0</v>
      </c>
      <c r="U1575" t="s">
        <v>27</v>
      </c>
      <c r="V1575" t="s">
        <v>32</v>
      </c>
      <c r="W1575" t="str">
        <f>IF(ISNUMBER(SEARCH("automatic", Churn_Data[[#This Row],[PaymentMethod]])), "Automatic", "Manual")</f>
        <v>Manual</v>
      </c>
      <c r="X1575">
        <v>69.099999999999994</v>
      </c>
      <c r="Y1575" t="str">
        <f>IF(Churn_Data[[#This Row],[tenure]]&lt;=12,"0-1 Year",IF(Churn_Data[[#This Row],[tenure]]&lt;=24,"1-2 Years",IF(Churn_Data[[#This Row],[tenure]]&lt;=36,"2-3 Years",IF(Churn_Data[[#This Row],[tenure]]&lt;=48,"3-4 Years",IF(Churn_Data[[#This Row],[tenure]]&lt;=60,"4-5 Years","5+ Years")))))</f>
        <v>0-1 Year</v>
      </c>
      <c r="Z1575">
        <v>6</v>
      </c>
      <c r="AA1575">
        <v>435</v>
      </c>
      <c r="AB1575">
        <f>IF(Churn_Data[[#This Row],[Churn]]="No",Churn_Data[[#This Row],[MonthlyCharges]],NA())</f>
        <v>69.099999999999994</v>
      </c>
      <c r="AC1575">
        <f>IF(Churn_Data[[#This Row],[Churn]]="No",Churn_Data[[#This Row],[tenure]],NA())</f>
        <v>6</v>
      </c>
      <c r="AD1575" t="e">
        <f>IF(Churn_Data[[#This Row],[Churn]]="Yes",Churn_Data[[#This Row],[MonthlyCharges]],NA())</f>
        <v>#N/A</v>
      </c>
      <c r="AE1575" t="e">
        <f>IF(Churn_Data[[#This Row],[Churn]]="Yes",Churn_Data[[#This Row],[tenure]],NA())</f>
        <v>#N/A</v>
      </c>
      <c r="AF1575">
        <v>414.6</v>
      </c>
    </row>
    <row r="1576" spans="1:32" x14ac:dyDescent="0.3">
      <c r="A1576" t="s">
        <v>1608</v>
      </c>
      <c r="B1576" t="s">
        <v>23</v>
      </c>
      <c r="C1576" t="str">
        <f>IF(Churn_Data[[#This Row],[SeniorCitizen]]=1,"Yes","No")</f>
        <v>Yes</v>
      </c>
      <c r="D1576">
        <v>1</v>
      </c>
      <c r="E1576" t="s">
        <v>25</v>
      </c>
      <c r="F1576" t="s">
        <v>25</v>
      </c>
      <c r="G1576" t="s">
        <v>24</v>
      </c>
      <c r="H1576" t="s">
        <v>25</v>
      </c>
      <c r="I1576" t="s">
        <v>26</v>
      </c>
      <c r="J1576" t="str">
        <f>IF(Churn_Data[[#This Row],[InternetService]]&lt;&gt;"No","Yes","No")</f>
        <v>Yes</v>
      </c>
      <c r="K1576" t="s">
        <v>25</v>
      </c>
      <c r="L1576" t="s">
        <v>25</v>
      </c>
      <c r="M1576" t="s">
        <v>25</v>
      </c>
      <c r="N1576" t="s">
        <v>25</v>
      </c>
      <c r="O1576" t="s">
        <v>25</v>
      </c>
      <c r="P1576" t="s">
        <v>25</v>
      </c>
      <c r="Q1576" t="s">
        <v>24</v>
      </c>
      <c r="R1576">
        <f>IF(Churn_Data[[#This Row],[Churn]]="Yes",1,0)</f>
        <v>1</v>
      </c>
      <c r="S1576" t="s">
        <v>24</v>
      </c>
      <c r="T1576">
        <f>(Churn_Data[[#This Row],[OnlineSecurity]]="Yes")+(Churn_Data[[#This Row],[OnlineBackup]]="Yes")+(Churn_Data[[#This Row],[DeviceProtection]]="Yes")+(Churn_Data[[#This Row],[TechSupport]]="Yes")+(Churn_Data[[#This Row],[StreamingTV]]="Yes")+(Churn_Data[[#This Row],[StreamingMovies]]="Yes")</f>
        <v>0</v>
      </c>
      <c r="U1576" t="s">
        <v>27</v>
      </c>
      <c r="V1576" t="s">
        <v>32</v>
      </c>
      <c r="W1576" t="str">
        <f>IF(ISNUMBER(SEARCH("automatic", Churn_Data[[#This Row],[PaymentMethod]])), "Automatic", "Manual")</f>
        <v>Manual</v>
      </c>
      <c r="X1576">
        <v>69.599999999999994</v>
      </c>
      <c r="Y1576" t="str">
        <f>IF(Churn_Data[[#This Row],[tenure]]&lt;=12,"0-1 Year",IF(Churn_Data[[#This Row],[tenure]]&lt;=24,"1-2 Years",IF(Churn_Data[[#This Row],[tenure]]&lt;=36,"2-3 Years",IF(Churn_Data[[#This Row],[tenure]]&lt;=48,"3-4 Years",IF(Churn_Data[[#This Row],[tenure]]&lt;=60,"4-5 Years","5+ Years")))))</f>
        <v>0-1 Year</v>
      </c>
      <c r="Z1576">
        <v>2</v>
      </c>
      <c r="AA1576">
        <v>131.65</v>
      </c>
      <c r="AB1576" t="e">
        <f>IF(Churn_Data[[#This Row],[Churn]]="No",Churn_Data[[#This Row],[MonthlyCharges]],NA())</f>
        <v>#N/A</v>
      </c>
      <c r="AC1576" t="e">
        <f>IF(Churn_Data[[#This Row],[Churn]]="No",Churn_Data[[#This Row],[tenure]],NA())</f>
        <v>#N/A</v>
      </c>
      <c r="AD1576">
        <f>IF(Churn_Data[[#This Row],[Churn]]="Yes",Churn_Data[[#This Row],[MonthlyCharges]],NA())</f>
        <v>69.599999999999994</v>
      </c>
      <c r="AE1576">
        <f>IF(Churn_Data[[#This Row],[Churn]]="Yes",Churn_Data[[#This Row],[tenure]],NA())</f>
        <v>2</v>
      </c>
      <c r="AF1576">
        <v>139.19999999999999</v>
      </c>
    </row>
    <row r="1577" spans="1:32" x14ac:dyDescent="0.3">
      <c r="A1577" t="s">
        <v>1609</v>
      </c>
      <c r="B1577" t="s">
        <v>30</v>
      </c>
      <c r="C1577" t="str">
        <f>IF(Churn_Data[[#This Row],[SeniorCitizen]]=1,"Yes","No")</f>
        <v>Yes</v>
      </c>
      <c r="D1577">
        <v>1</v>
      </c>
      <c r="E1577" t="s">
        <v>24</v>
      </c>
      <c r="F1577" t="s">
        <v>25</v>
      </c>
      <c r="G1577" t="s">
        <v>24</v>
      </c>
      <c r="H1577" t="s">
        <v>25</v>
      </c>
      <c r="I1577" t="s">
        <v>26</v>
      </c>
      <c r="J1577" t="str">
        <f>IF(Churn_Data[[#This Row],[InternetService]]&lt;&gt;"No","Yes","No")</f>
        <v>Yes</v>
      </c>
      <c r="K1577" t="s">
        <v>25</v>
      </c>
      <c r="L1577" t="s">
        <v>25</v>
      </c>
      <c r="M1577" t="s">
        <v>25</v>
      </c>
      <c r="N1577" t="s">
        <v>25</v>
      </c>
      <c r="O1577" t="s">
        <v>25</v>
      </c>
      <c r="P1577" t="s">
        <v>25</v>
      </c>
      <c r="Q1577" t="s">
        <v>25</v>
      </c>
      <c r="R1577">
        <f>IF(Churn_Data[[#This Row],[Churn]]="Yes",1,0)</f>
        <v>0</v>
      </c>
      <c r="S1577" t="s">
        <v>24</v>
      </c>
      <c r="T1577">
        <f>(Churn_Data[[#This Row],[OnlineSecurity]]="Yes")+(Churn_Data[[#This Row],[OnlineBackup]]="Yes")+(Churn_Data[[#This Row],[DeviceProtection]]="Yes")+(Churn_Data[[#This Row],[TechSupport]]="Yes")+(Churn_Data[[#This Row],[StreamingTV]]="Yes")+(Churn_Data[[#This Row],[StreamingMovies]]="Yes")</f>
        <v>0</v>
      </c>
      <c r="U1577" t="s">
        <v>27</v>
      </c>
      <c r="V1577" t="s">
        <v>32</v>
      </c>
      <c r="W1577" t="str">
        <f>IF(ISNUMBER(SEARCH("automatic", Churn_Data[[#This Row],[PaymentMethod]])), "Automatic", "Manual")</f>
        <v>Manual</v>
      </c>
      <c r="X1577">
        <v>70.2</v>
      </c>
      <c r="Y1577" t="str">
        <f>IF(Churn_Data[[#This Row],[tenure]]&lt;=12,"0-1 Year",IF(Churn_Data[[#This Row],[tenure]]&lt;=24,"1-2 Years",IF(Churn_Data[[#This Row],[tenure]]&lt;=36,"2-3 Years",IF(Churn_Data[[#This Row],[tenure]]&lt;=48,"3-4 Years",IF(Churn_Data[[#This Row],[tenure]]&lt;=60,"4-5 Years","5+ Years")))))</f>
        <v>0-1 Year</v>
      </c>
      <c r="Z1577">
        <v>4</v>
      </c>
      <c r="AA1577">
        <v>280.35000000000002</v>
      </c>
      <c r="AB1577">
        <f>IF(Churn_Data[[#This Row],[Churn]]="No",Churn_Data[[#This Row],[MonthlyCharges]],NA())</f>
        <v>70.2</v>
      </c>
      <c r="AC1577">
        <f>IF(Churn_Data[[#This Row],[Churn]]="No",Churn_Data[[#This Row],[tenure]],NA())</f>
        <v>4</v>
      </c>
      <c r="AD1577" t="e">
        <f>IF(Churn_Data[[#This Row],[Churn]]="Yes",Churn_Data[[#This Row],[MonthlyCharges]],NA())</f>
        <v>#N/A</v>
      </c>
      <c r="AE1577" t="e">
        <f>IF(Churn_Data[[#This Row],[Churn]]="Yes",Churn_Data[[#This Row],[tenure]],NA())</f>
        <v>#N/A</v>
      </c>
      <c r="AF1577">
        <v>280.8</v>
      </c>
    </row>
    <row r="1578" spans="1:32" x14ac:dyDescent="0.3">
      <c r="A1578" t="s">
        <v>1610</v>
      </c>
      <c r="B1578" t="s">
        <v>30</v>
      </c>
      <c r="C1578" t="str">
        <f>IF(Churn_Data[[#This Row],[SeniorCitizen]]=1,"Yes","No")</f>
        <v>No</v>
      </c>
      <c r="D1578">
        <v>0</v>
      </c>
      <c r="E1578" t="s">
        <v>25</v>
      </c>
      <c r="F1578" t="s">
        <v>25</v>
      </c>
      <c r="G1578" t="s">
        <v>24</v>
      </c>
      <c r="H1578" t="s">
        <v>25</v>
      </c>
      <c r="I1578" t="s">
        <v>26</v>
      </c>
      <c r="J1578" t="str">
        <f>IF(Churn_Data[[#This Row],[InternetService]]&lt;&gt;"No","Yes","No")</f>
        <v>Yes</v>
      </c>
      <c r="K1578" t="s">
        <v>25</v>
      </c>
      <c r="L1578" t="s">
        <v>25</v>
      </c>
      <c r="M1578" t="s">
        <v>25</v>
      </c>
      <c r="N1578" t="s">
        <v>25</v>
      </c>
      <c r="O1578" t="s">
        <v>25</v>
      </c>
      <c r="P1578" t="s">
        <v>25</v>
      </c>
      <c r="Q1578" t="s">
        <v>25</v>
      </c>
      <c r="R1578">
        <f>IF(Churn_Data[[#This Row],[Churn]]="Yes",1,0)</f>
        <v>0</v>
      </c>
      <c r="S1578" t="s">
        <v>25</v>
      </c>
      <c r="T1578">
        <f>(Churn_Data[[#This Row],[OnlineSecurity]]="Yes")+(Churn_Data[[#This Row],[OnlineBackup]]="Yes")+(Churn_Data[[#This Row],[DeviceProtection]]="Yes")+(Churn_Data[[#This Row],[TechSupport]]="Yes")+(Churn_Data[[#This Row],[StreamingTV]]="Yes")+(Churn_Data[[#This Row],[StreamingMovies]]="Yes")</f>
        <v>0</v>
      </c>
      <c r="U1578" t="s">
        <v>27</v>
      </c>
      <c r="V1578" t="s">
        <v>32</v>
      </c>
      <c r="W1578" t="str">
        <f>IF(ISNUMBER(SEARCH("automatic", Churn_Data[[#This Row],[PaymentMethod]])), "Automatic", "Manual")</f>
        <v>Manual</v>
      </c>
      <c r="X1578">
        <v>69.75</v>
      </c>
      <c r="Y1578" t="str">
        <f>IF(Churn_Data[[#This Row],[tenure]]&lt;=12,"0-1 Year",IF(Churn_Data[[#This Row],[tenure]]&lt;=24,"1-2 Years",IF(Churn_Data[[#This Row],[tenure]]&lt;=36,"2-3 Years",IF(Churn_Data[[#This Row],[tenure]]&lt;=48,"3-4 Years",IF(Churn_Data[[#This Row],[tenure]]&lt;=60,"4-5 Years","5+ Years")))))</f>
        <v>2-3 Years</v>
      </c>
      <c r="Z1578">
        <v>25</v>
      </c>
      <c r="AA1578">
        <v>1729.35</v>
      </c>
      <c r="AB1578">
        <f>IF(Churn_Data[[#This Row],[Churn]]="No",Churn_Data[[#This Row],[MonthlyCharges]],NA())</f>
        <v>69.75</v>
      </c>
      <c r="AC1578">
        <f>IF(Churn_Data[[#This Row],[Churn]]="No",Churn_Data[[#This Row],[tenure]],NA())</f>
        <v>25</v>
      </c>
      <c r="AD1578" t="e">
        <f>IF(Churn_Data[[#This Row],[Churn]]="Yes",Churn_Data[[#This Row],[MonthlyCharges]],NA())</f>
        <v>#N/A</v>
      </c>
      <c r="AE1578" t="e">
        <f>IF(Churn_Data[[#This Row],[Churn]]="Yes",Churn_Data[[#This Row],[tenure]],NA())</f>
        <v>#N/A</v>
      </c>
      <c r="AF1578">
        <v>1743.75</v>
      </c>
    </row>
    <row r="1579" spans="1:32" x14ac:dyDescent="0.3">
      <c r="A1579" t="s">
        <v>1611</v>
      </c>
      <c r="B1579" t="s">
        <v>23</v>
      </c>
      <c r="C1579" t="str">
        <f>IF(Churn_Data[[#This Row],[SeniorCitizen]]=1,"Yes","No")</f>
        <v>No</v>
      </c>
      <c r="D1579">
        <v>0</v>
      </c>
      <c r="E1579" t="s">
        <v>25</v>
      </c>
      <c r="F1579" t="s">
        <v>25</v>
      </c>
      <c r="G1579" t="s">
        <v>24</v>
      </c>
      <c r="H1579" t="s">
        <v>25</v>
      </c>
      <c r="I1579" t="s">
        <v>26</v>
      </c>
      <c r="J1579" t="str">
        <f>IF(Churn_Data[[#This Row],[InternetService]]&lt;&gt;"No","Yes","No")</f>
        <v>Yes</v>
      </c>
      <c r="K1579" t="s">
        <v>25</v>
      </c>
      <c r="L1579" t="s">
        <v>25</v>
      </c>
      <c r="M1579" t="s">
        <v>25</v>
      </c>
      <c r="N1579" t="s">
        <v>25</v>
      </c>
      <c r="O1579" t="s">
        <v>25</v>
      </c>
      <c r="P1579" t="s">
        <v>25</v>
      </c>
      <c r="Q1579" t="s">
        <v>25</v>
      </c>
      <c r="R1579">
        <f>IF(Churn_Data[[#This Row],[Churn]]="Yes",1,0)</f>
        <v>0</v>
      </c>
      <c r="S1579" t="s">
        <v>24</v>
      </c>
      <c r="T1579">
        <f>(Churn_Data[[#This Row],[OnlineSecurity]]="Yes")+(Churn_Data[[#This Row],[OnlineBackup]]="Yes")+(Churn_Data[[#This Row],[DeviceProtection]]="Yes")+(Churn_Data[[#This Row],[TechSupport]]="Yes")+(Churn_Data[[#This Row],[StreamingTV]]="Yes")+(Churn_Data[[#This Row],[StreamingMovies]]="Yes")</f>
        <v>0</v>
      </c>
      <c r="U1579" t="s">
        <v>27</v>
      </c>
      <c r="V1579" t="s">
        <v>32</v>
      </c>
      <c r="W1579" t="str">
        <f>IF(ISNUMBER(SEARCH("automatic", Churn_Data[[#This Row],[PaymentMethod]])), "Automatic", "Manual")</f>
        <v>Manual</v>
      </c>
      <c r="X1579">
        <v>70.150000000000006</v>
      </c>
      <c r="Y1579" t="str">
        <f>IF(Churn_Data[[#This Row],[tenure]]&lt;=12,"0-1 Year",IF(Churn_Data[[#This Row],[tenure]]&lt;=24,"1-2 Years",IF(Churn_Data[[#This Row],[tenure]]&lt;=36,"2-3 Years",IF(Churn_Data[[#This Row],[tenure]]&lt;=48,"3-4 Years",IF(Churn_Data[[#This Row],[tenure]]&lt;=60,"4-5 Years","5+ Years")))))</f>
        <v>0-1 Year</v>
      </c>
      <c r="Z1579">
        <v>2</v>
      </c>
      <c r="AA1579">
        <v>123.8</v>
      </c>
      <c r="AB1579">
        <f>IF(Churn_Data[[#This Row],[Churn]]="No",Churn_Data[[#This Row],[MonthlyCharges]],NA())</f>
        <v>70.150000000000006</v>
      </c>
      <c r="AC1579">
        <f>IF(Churn_Data[[#This Row],[Churn]]="No",Churn_Data[[#This Row],[tenure]],NA())</f>
        <v>2</v>
      </c>
      <c r="AD1579" t="e">
        <f>IF(Churn_Data[[#This Row],[Churn]]="Yes",Churn_Data[[#This Row],[MonthlyCharges]],NA())</f>
        <v>#N/A</v>
      </c>
      <c r="AE1579" t="e">
        <f>IF(Churn_Data[[#This Row],[Churn]]="Yes",Churn_Data[[#This Row],[tenure]],NA())</f>
        <v>#N/A</v>
      </c>
      <c r="AF1579">
        <v>140.30000000000001</v>
      </c>
    </row>
    <row r="1580" spans="1:32" x14ac:dyDescent="0.3">
      <c r="A1580" t="s">
        <v>1612</v>
      </c>
      <c r="B1580" t="s">
        <v>23</v>
      </c>
      <c r="C1580" t="str">
        <f>IF(Churn_Data[[#This Row],[SeniorCitizen]]=1,"Yes","No")</f>
        <v>No</v>
      </c>
      <c r="D1580">
        <v>0</v>
      </c>
      <c r="E1580" t="s">
        <v>25</v>
      </c>
      <c r="F1580" t="s">
        <v>25</v>
      </c>
      <c r="G1580" t="s">
        <v>24</v>
      </c>
      <c r="H1580" t="s">
        <v>25</v>
      </c>
      <c r="I1580" t="s">
        <v>26</v>
      </c>
      <c r="J1580" t="str">
        <f>IF(Churn_Data[[#This Row],[InternetService]]&lt;&gt;"No","Yes","No")</f>
        <v>Yes</v>
      </c>
      <c r="K1580" t="s">
        <v>25</v>
      </c>
      <c r="L1580" t="s">
        <v>25</v>
      </c>
      <c r="M1580" t="s">
        <v>25</v>
      </c>
      <c r="N1580" t="s">
        <v>25</v>
      </c>
      <c r="O1580" t="s">
        <v>25</v>
      </c>
      <c r="P1580" t="s">
        <v>25</v>
      </c>
      <c r="Q1580" t="s">
        <v>25</v>
      </c>
      <c r="R1580">
        <f>IF(Churn_Data[[#This Row],[Churn]]="Yes",1,0)</f>
        <v>0</v>
      </c>
      <c r="S1580" t="s">
        <v>24</v>
      </c>
      <c r="T1580">
        <f>(Churn_Data[[#This Row],[OnlineSecurity]]="Yes")+(Churn_Data[[#This Row],[OnlineBackup]]="Yes")+(Churn_Data[[#This Row],[DeviceProtection]]="Yes")+(Churn_Data[[#This Row],[TechSupport]]="Yes")+(Churn_Data[[#This Row],[StreamingTV]]="Yes")+(Churn_Data[[#This Row],[StreamingMovies]]="Yes")</f>
        <v>0</v>
      </c>
      <c r="U1580" t="s">
        <v>27</v>
      </c>
      <c r="V1580" t="s">
        <v>32</v>
      </c>
      <c r="W1580" t="str">
        <f>IF(ISNUMBER(SEARCH("automatic", Churn_Data[[#This Row],[PaymentMethod]])), "Automatic", "Manual")</f>
        <v>Manual</v>
      </c>
      <c r="X1580">
        <v>69.8</v>
      </c>
      <c r="Y1580" t="str">
        <f>IF(Churn_Data[[#This Row],[tenure]]&lt;=12,"0-1 Year",IF(Churn_Data[[#This Row],[tenure]]&lt;=24,"1-2 Years",IF(Churn_Data[[#This Row],[tenure]]&lt;=36,"2-3 Years",IF(Churn_Data[[#This Row],[tenure]]&lt;=48,"3-4 Years",IF(Churn_Data[[#This Row],[tenure]]&lt;=60,"4-5 Years","5+ Years")))))</f>
        <v>1-2 Years</v>
      </c>
      <c r="Z1580">
        <v>18</v>
      </c>
      <c r="AA1580">
        <v>1221.6500000000001</v>
      </c>
      <c r="AB1580">
        <f>IF(Churn_Data[[#This Row],[Churn]]="No",Churn_Data[[#This Row],[MonthlyCharges]],NA())</f>
        <v>69.8</v>
      </c>
      <c r="AC1580">
        <f>IF(Churn_Data[[#This Row],[Churn]]="No",Churn_Data[[#This Row],[tenure]],NA())</f>
        <v>18</v>
      </c>
      <c r="AD1580" t="e">
        <f>IF(Churn_Data[[#This Row],[Churn]]="Yes",Churn_Data[[#This Row],[MonthlyCharges]],NA())</f>
        <v>#N/A</v>
      </c>
      <c r="AE1580" t="e">
        <f>IF(Churn_Data[[#This Row],[Churn]]="Yes",Churn_Data[[#This Row],[tenure]],NA())</f>
        <v>#N/A</v>
      </c>
      <c r="AF1580">
        <v>1256.4000000000001</v>
      </c>
    </row>
    <row r="1581" spans="1:32" x14ac:dyDescent="0.3">
      <c r="A1581" t="s">
        <v>1613</v>
      </c>
      <c r="B1581" t="s">
        <v>30</v>
      </c>
      <c r="C1581" t="str">
        <f>IF(Churn_Data[[#This Row],[SeniorCitizen]]=1,"Yes","No")</f>
        <v>No</v>
      </c>
      <c r="D1581">
        <v>0</v>
      </c>
      <c r="E1581" t="s">
        <v>25</v>
      </c>
      <c r="F1581" t="s">
        <v>25</v>
      </c>
      <c r="G1581" t="s">
        <v>24</v>
      </c>
      <c r="H1581" t="s">
        <v>25</v>
      </c>
      <c r="I1581" t="s">
        <v>26</v>
      </c>
      <c r="J1581" t="str">
        <f>IF(Churn_Data[[#This Row],[InternetService]]&lt;&gt;"No","Yes","No")</f>
        <v>Yes</v>
      </c>
      <c r="K1581" t="s">
        <v>25</v>
      </c>
      <c r="L1581" t="s">
        <v>25</v>
      </c>
      <c r="M1581" t="s">
        <v>25</v>
      </c>
      <c r="N1581" t="s">
        <v>25</v>
      </c>
      <c r="O1581" t="s">
        <v>25</v>
      </c>
      <c r="P1581" t="s">
        <v>25</v>
      </c>
      <c r="Q1581" t="s">
        <v>24</v>
      </c>
      <c r="R1581">
        <f>IF(Churn_Data[[#This Row],[Churn]]="Yes",1,0)</f>
        <v>1</v>
      </c>
      <c r="S1581" t="s">
        <v>24</v>
      </c>
      <c r="T1581">
        <f>(Churn_Data[[#This Row],[OnlineSecurity]]="Yes")+(Churn_Data[[#This Row],[OnlineBackup]]="Yes")+(Churn_Data[[#This Row],[DeviceProtection]]="Yes")+(Churn_Data[[#This Row],[TechSupport]]="Yes")+(Churn_Data[[#This Row],[StreamingTV]]="Yes")+(Churn_Data[[#This Row],[StreamingMovies]]="Yes")</f>
        <v>0</v>
      </c>
      <c r="U1581" t="s">
        <v>27</v>
      </c>
      <c r="V1581" t="s">
        <v>32</v>
      </c>
      <c r="W1581" t="str">
        <f>IF(ISNUMBER(SEARCH("automatic", Churn_Data[[#This Row],[PaymentMethod]])), "Automatic", "Manual")</f>
        <v>Manual</v>
      </c>
      <c r="X1581">
        <v>67.75</v>
      </c>
      <c r="Y1581" t="str">
        <f>IF(Churn_Data[[#This Row],[tenure]]&lt;=12,"0-1 Year",IF(Churn_Data[[#This Row],[tenure]]&lt;=24,"1-2 Years",IF(Churn_Data[[#This Row],[tenure]]&lt;=36,"2-3 Years",IF(Churn_Data[[#This Row],[tenure]]&lt;=48,"3-4 Years",IF(Churn_Data[[#This Row],[tenure]]&lt;=60,"4-5 Years","5+ Years")))))</f>
        <v>0-1 Year</v>
      </c>
      <c r="Z1581">
        <v>2</v>
      </c>
      <c r="AA1581">
        <v>116.65</v>
      </c>
      <c r="AB1581" t="e">
        <f>IF(Churn_Data[[#This Row],[Churn]]="No",Churn_Data[[#This Row],[MonthlyCharges]],NA())</f>
        <v>#N/A</v>
      </c>
      <c r="AC1581" t="e">
        <f>IF(Churn_Data[[#This Row],[Churn]]="No",Churn_Data[[#This Row],[tenure]],NA())</f>
        <v>#N/A</v>
      </c>
      <c r="AD1581">
        <f>IF(Churn_Data[[#This Row],[Churn]]="Yes",Churn_Data[[#This Row],[MonthlyCharges]],NA())</f>
        <v>67.75</v>
      </c>
      <c r="AE1581">
        <f>IF(Churn_Data[[#This Row],[Churn]]="Yes",Churn_Data[[#This Row],[tenure]],NA())</f>
        <v>2</v>
      </c>
      <c r="AF1581">
        <v>135.5</v>
      </c>
    </row>
    <row r="1582" spans="1:32" x14ac:dyDescent="0.3">
      <c r="A1582" t="s">
        <v>1614</v>
      </c>
      <c r="B1582" t="s">
        <v>30</v>
      </c>
      <c r="C1582" t="str">
        <f>IF(Churn_Data[[#This Row],[SeniorCitizen]]=1,"Yes","No")</f>
        <v>No</v>
      </c>
      <c r="D1582">
        <v>0</v>
      </c>
      <c r="E1582" t="s">
        <v>25</v>
      </c>
      <c r="F1582" t="s">
        <v>25</v>
      </c>
      <c r="G1582" t="s">
        <v>24</v>
      </c>
      <c r="H1582" t="s">
        <v>25</v>
      </c>
      <c r="I1582" t="s">
        <v>26</v>
      </c>
      <c r="J1582" t="str">
        <f>IF(Churn_Data[[#This Row],[InternetService]]&lt;&gt;"No","Yes","No")</f>
        <v>Yes</v>
      </c>
      <c r="K1582" t="s">
        <v>25</v>
      </c>
      <c r="L1582" t="s">
        <v>25</v>
      </c>
      <c r="M1582" t="s">
        <v>25</v>
      </c>
      <c r="N1582" t="s">
        <v>25</v>
      </c>
      <c r="O1582" t="s">
        <v>25</v>
      </c>
      <c r="P1582" t="s">
        <v>25</v>
      </c>
      <c r="Q1582" t="s">
        <v>25</v>
      </c>
      <c r="R1582">
        <f>IF(Churn_Data[[#This Row],[Churn]]="Yes",1,0)</f>
        <v>0</v>
      </c>
      <c r="S1582" t="s">
        <v>24</v>
      </c>
      <c r="T1582">
        <f>(Churn_Data[[#This Row],[OnlineSecurity]]="Yes")+(Churn_Data[[#This Row],[OnlineBackup]]="Yes")+(Churn_Data[[#This Row],[DeviceProtection]]="Yes")+(Churn_Data[[#This Row],[TechSupport]]="Yes")+(Churn_Data[[#This Row],[StreamingTV]]="Yes")+(Churn_Data[[#This Row],[StreamingMovies]]="Yes")</f>
        <v>0</v>
      </c>
      <c r="U1582" t="s">
        <v>27</v>
      </c>
      <c r="V1582" t="s">
        <v>32</v>
      </c>
      <c r="W1582" t="str">
        <f>IF(ISNUMBER(SEARCH("automatic", Churn_Data[[#This Row],[PaymentMethod]])), "Automatic", "Manual")</f>
        <v>Manual</v>
      </c>
      <c r="X1582">
        <v>70.3</v>
      </c>
      <c r="Y1582" t="str">
        <f>IF(Churn_Data[[#This Row],[tenure]]&lt;=12,"0-1 Year",IF(Churn_Data[[#This Row],[tenure]]&lt;=24,"1-2 Years",IF(Churn_Data[[#This Row],[tenure]]&lt;=36,"2-3 Years",IF(Churn_Data[[#This Row],[tenure]]&lt;=48,"3-4 Years",IF(Churn_Data[[#This Row],[tenure]]&lt;=60,"4-5 Years","5+ Years")))))</f>
        <v>0-1 Year</v>
      </c>
      <c r="Z1582">
        <v>2</v>
      </c>
      <c r="AA1582">
        <v>144</v>
      </c>
      <c r="AB1582">
        <f>IF(Churn_Data[[#This Row],[Churn]]="No",Churn_Data[[#This Row],[MonthlyCharges]],NA())</f>
        <v>70.3</v>
      </c>
      <c r="AC1582">
        <f>IF(Churn_Data[[#This Row],[Churn]]="No",Churn_Data[[#This Row],[tenure]],NA())</f>
        <v>2</v>
      </c>
      <c r="AD1582" t="e">
        <f>IF(Churn_Data[[#This Row],[Churn]]="Yes",Churn_Data[[#This Row],[MonthlyCharges]],NA())</f>
        <v>#N/A</v>
      </c>
      <c r="AE1582" t="e">
        <f>IF(Churn_Data[[#This Row],[Churn]]="Yes",Churn_Data[[#This Row],[tenure]],NA())</f>
        <v>#N/A</v>
      </c>
      <c r="AF1582">
        <v>140.6</v>
      </c>
    </row>
    <row r="1583" spans="1:32" x14ac:dyDescent="0.3">
      <c r="A1583" t="s">
        <v>1615</v>
      </c>
      <c r="B1583" t="s">
        <v>23</v>
      </c>
      <c r="C1583" t="str">
        <f>IF(Churn_Data[[#This Row],[SeniorCitizen]]=1,"Yes","No")</f>
        <v>No</v>
      </c>
      <c r="D1583">
        <v>0</v>
      </c>
      <c r="E1583" t="s">
        <v>24</v>
      </c>
      <c r="F1583" t="s">
        <v>25</v>
      </c>
      <c r="G1583" t="s">
        <v>24</v>
      </c>
      <c r="H1583" t="s">
        <v>25</v>
      </c>
      <c r="I1583" t="s">
        <v>26</v>
      </c>
      <c r="J1583" t="str">
        <f>IF(Churn_Data[[#This Row],[InternetService]]&lt;&gt;"No","Yes","No")</f>
        <v>Yes</v>
      </c>
      <c r="K1583" t="s">
        <v>25</v>
      </c>
      <c r="L1583" t="s">
        <v>25</v>
      </c>
      <c r="M1583" t="s">
        <v>25</v>
      </c>
      <c r="N1583" t="s">
        <v>25</v>
      </c>
      <c r="O1583" t="s">
        <v>25</v>
      </c>
      <c r="P1583" t="s">
        <v>25</v>
      </c>
      <c r="Q1583" t="s">
        <v>25</v>
      </c>
      <c r="R1583">
        <f>IF(Churn_Data[[#This Row],[Churn]]="Yes",1,0)</f>
        <v>0</v>
      </c>
      <c r="S1583" t="s">
        <v>24</v>
      </c>
      <c r="T1583">
        <f>(Churn_Data[[#This Row],[OnlineSecurity]]="Yes")+(Churn_Data[[#This Row],[OnlineBackup]]="Yes")+(Churn_Data[[#This Row],[DeviceProtection]]="Yes")+(Churn_Data[[#This Row],[TechSupport]]="Yes")+(Churn_Data[[#This Row],[StreamingTV]]="Yes")+(Churn_Data[[#This Row],[StreamingMovies]]="Yes")</f>
        <v>0</v>
      </c>
      <c r="U1583" t="s">
        <v>27</v>
      </c>
      <c r="V1583" t="s">
        <v>32</v>
      </c>
      <c r="W1583" t="str">
        <f>IF(ISNUMBER(SEARCH("automatic", Churn_Data[[#This Row],[PaymentMethod]])), "Automatic", "Manual")</f>
        <v>Manual</v>
      </c>
      <c r="X1583">
        <v>68.95</v>
      </c>
      <c r="Y1583" t="str">
        <f>IF(Churn_Data[[#This Row],[tenure]]&lt;=12,"0-1 Year",IF(Churn_Data[[#This Row],[tenure]]&lt;=24,"1-2 Years",IF(Churn_Data[[#This Row],[tenure]]&lt;=36,"2-3 Years",IF(Churn_Data[[#This Row],[tenure]]&lt;=48,"3-4 Years",IF(Churn_Data[[#This Row],[tenure]]&lt;=60,"4-5 Years","5+ Years")))))</f>
        <v>0-1 Year</v>
      </c>
      <c r="Z1583">
        <v>5</v>
      </c>
      <c r="AA1583">
        <v>351.5</v>
      </c>
      <c r="AB1583">
        <f>IF(Churn_Data[[#This Row],[Churn]]="No",Churn_Data[[#This Row],[MonthlyCharges]],NA())</f>
        <v>68.95</v>
      </c>
      <c r="AC1583">
        <f>IF(Churn_Data[[#This Row],[Churn]]="No",Churn_Data[[#This Row],[tenure]],NA())</f>
        <v>5</v>
      </c>
      <c r="AD1583" t="e">
        <f>IF(Churn_Data[[#This Row],[Churn]]="Yes",Churn_Data[[#This Row],[MonthlyCharges]],NA())</f>
        <v>#N/A</v>
      </c>
      <c r="AE1583" t="e">
        <f>IF(Churn_Data[[#This Row],[Churn]]="Yes",Churn_Data[[#This Row],[tenure]],NA())</f>
        <v>#N/A</v>
      </c>
      <c r="AF1583">
        <v>344.75</v>
      </c>
    </row>
    <row r="1584" spans="1:32" x14ac:dyDescent="0.3">
      <c r="A1584" t="s">
        <v>1616</v>
      </c>
      <c r="B1584" t="s">
        <v>23</v>
      </c>
      <c r="C1584" t="str">
        <f>IF(Churn_Data[[#This Row],[SeniorCitizen]]=1,"Yes","No")</f>
        <v>Yes</v>
      </c>
      <c r="D1584">
        <v>1</v>
      </c>
      <c r="E1584" t="s">
        <v>25</v>
      </c>
      <c r="F1584" t="s">
        <v>25</v>
      </c>
      <c r="G1584" t="s">
        <v>24</v>
      </c>
      <c r="H1584" t="s">
        <v>25</v>
      </c>
      <c r="I1584" t="s">
        <v>26</v>
      </c>
      <c r="J1584" t="str">
        <f>IF(Churn_Data[[#This Row],[InternetService]]&lt;&gt;"No","Yes","No")</f>
        <v>Yes</v>
      </c>
      <c r="K1584" t="s">
        <v>25</v>
      </c>
      <c r="L1584" t="s">
        <v>25</v>
      </c>
      <c r="M1584" t="s">
        <v>25</v>
      </c>
      <c r="N1584" t="s">
        <v>25</v>
      </c>
      <c r="O1584" t="s">
        <v>25</v>
      </c>
      <c r="P1584" t="s">
        <v>25</v>
      </c>
      <c r="Q1584" t="s">
        <v>24</v>
      </c>
      <c r="R1584">
        <f>IF(Churn_Data[[#This Row],[Churn]]="Yes",1,0)</f>
        <v>1</v>
      </c>
      <c r="S1584" t="s">
        <v>24</v>
      </c>
      <c r="T1584">
        <f>(Churn_Data[[#This Row],[OnlineSecurity]]="Yes")+(Churn_Data[[#This Row],[OnlineBackup]]="Yes")+(Churn_Data[[#This Row],[DeviceProtection]]="Yes")+(Churn_Data[[#This Row],[TechSupport]]="Yes")+(Churn_Data[[#This Row],[StreamingTV]]="Yes")+(Churn_Data[[#This Row],[StreamingMovies]]="Yes")</f>
        <v>0</v>
      </c>
      <c r="U1584" t="s">
        <v>27</v>
      </c>
      <c r="V1584" t="s">
        <v>32</v>
      </c>
      <c r="W1584" t="str">
        <f>IF(ISNUMBER(SEARCH("automatic", Churn_Data[[#This Row],[PaymentMethod]])), "Automatic", "Manual")</f>
        <v>Manual</v>
      </c>
      <c r="X1584">
        <v>70.400000000000006</v>
      </c>
      <c r="Y1584" t="str">
        <f>IF(Churn_Data[[#This Row],[tenure]]&lt;=12,"0-1 Year",IF(Churn_Data[[#This Row],[tenure]]&lt;=24,"1-2 Years",IF(Churn_Data[[#This Row],[tenure]]&lt;=36,"2-3 Years",IF(Churn_Data[[#This Row],[tenure]]&lt;=48,"3-4 Years",IF(Churn_Data[[#This Row],[tenure]]&lt;=60,"4-5 Years","5+ Years")))))</f>
        <v>0-1 Year</v>
      </c>
      <c r="Z1584">
        <v>3</v>
      </c>
      <c r="AA1584">
        <v>204.7</v>
      </c>
      <c r="AB1584" t="e">
        <f>IF(Churn_Data[[#This Row],[Churn]]="No",Churn_Data[[#This Row],[MonthlyCharges]],NA())</f>
        <v>#N/A</v>
      </c>
      <c r="AC1584" t="e">
        <f>IF(Churn_Data[[#This Row],[Churn]]="No",Churn_Data[[#This Row],[tenure]],NA())</f>
        <v>#N/A</v>
      </c>
      <c r="AD1584">
        <f>IF(Churn_Data[[#This Row],[Churn]]="Yes",Churn_Data[[#This Row],[MonthlyCharges]],NA())</f>
        <v>70.400000000000006</v>
      </c>
      <c r="AE1584">
        <f>IF(Churn_Data[[#This Row],[Churn]]="Yes",Churn_Data[[#This Row],[tenure]],NA())</f>
        <v>3</v>
      </c>
      <c r="AF1584">
        <v>211.2</v>
      </c>
    </row>
    <row r="1585" spans="1:32" x14ac:dyDescent="0.3">
      <c r="A1585" t="s">
        <v>1617</v>
      </c>
      <c r="B1585" t="s">
        <v>23</v>
      </c>
      <c r="C1585" t="str">
        <f>IF(Churn_Data[[#This Row],[SeniorCitizen]]=1,"Yes","No")</f>
        <v>No</v>
      </c>
      <c r="D1585">
        <v>0</v>
      </c>
      <c r="E1585" t="s">
        <v>25</v>
      </c>
      <c r="F1585" t="s">
        <v>25</v>
      </c>
      <c r="G1585" t="s">
        <v>24</v>
      </c>
      <c r="H1585" t="s">
        <v>25</v>
      </c>
      <c r="I1585" t="s">
        <v>26</v>
      </c>
      <c r="J1585" t="str">
        <f>IF(Churn_Data[[#This Row],[InternetService]]&lt;&gt;"No","Yes","No")</f>
        <v>Yes</v>
      </c>
      <c r="K1585" t="s">
        <v>25</v>
      </c>
      <c r="L1585" t="s">
        <v>25</v>
      </c>
      <c r="M1585" t="s">
        <v>25</v>
      </c>
      <c r="N1585" t="s">
        <v>25</v>
      </c>
      <c r="O1585" t="s">
        <v>25</v>
      </c>
      <c r="P1585" t="s">
        <v>25</v>
      </c>
      <c r="Q1585" t="s">
        <v>24</v>
      </c>
      <c r="R1585">
        <f>IF(Churn_Data[[#This Row],[Churn]]="Yes",1,0)</f>
        <v>1</v>
      </c>
      <c r="S1585" t="s">
        <v>24</v>
      </c>
      <c r="T1585">
        <f>(Churn_Data[[#This Row],[OnlineSecurity]]="Yes")+(Churn_Data[[#This Row],[OnlineBackup]]="Yes")+(Churn_Data[[#This Row],[DeviceProtection]]="Yes")+(Churn_Data[[#This Row],[TechSupport]]="Yes")+(Churn_Data[[#This Row],[StreamingTV]]="Yes")+(Churn_Data[[#This Row],[StreamingMovies]]="Yes")</f>
        <v>0</v>
      </c>
      <c r="U1585" t="s">
        <v>27</v>
      </c>
      <c r="V1585" t="s">
        <v>32</v>
      </c>
      <c r="W1585" t="str">
        <f>IF(ISNUMBER(SEARCH("automatic", Churn_Data[[#This Row],[PaymentMethod]])), "Automatic", "Manual")</f>
        <v>Manual</v>
      </c>
      <c r="X1585">
        <v>70.95</v>
      </c>
      <c r="Y1585" t="str">
        <f>IF(Churn_Data[[#This Row],[tenure]]&lt;=12,"0-1 Year",IF(Churn_Data[[#This Row],[tenure]]&lt;=24,"1-2 Years",IF(Churn_Data[[#This Row],[tenure]]&lt;=36,"2-3 Years",IF(Churn_Data[[#This Row],[tenure]]&lt;=48,"3-4 Years",IF(Churn_Data[[#This Row],[tenure]]&lt;=60,"4-5 Years","5+ Years")))))</f>
        <v>0-1 Year</v>
      </c>
      <c r="Z1585">
        <v>2</v>
      </c>
      <c r="AA1585">
        <v>137.94999999999999</v>
      </c>
      <c r="AB1585" t="e">
        <f>IF(Churn_Data[[#This Row],[Churn]]="No",Churn_Data[[#This Row],[MonthlyCharges]],NA())</f>
        <v>#N/A</v>
      </c>
      <c r="AC1585" t="e">
        <f>IF(Churn_Data[[#This Row],[Churn]]="No",Churn_Data[[#This Row],[tenure]],NA())</f>
        <v>#N/A</v>
      </c>
      <c r="AD1585">
        <f>IF(Churn_Data[[#This Row],[Churn]]="Yes",Churn_Data[[#This Row],[MonthlyCharges]],NA())</f>
        <v>70.95</v>
      </c>
      <c r="AE1585">
        <f>IF(Churn_Data[[#This Row],[Churn]]="Yes",Churn_Data[[#This Row],[tenure]],NA())</f>
        <v>2</v>
      </c>
      <c r="AF1585">
        <v>141.9</v>
      </c>
    </row>
    <row r="1586" spans="1:32" x14ac:dyDescent="0.3">
      <c r="A1586" t="s">
        <v>1618</v>
      </c>
      <c r="B1586" t="s">
        <v>23</v>
      </c>
      <c r="C1586" t="str">
        <f>IF(Churn_Data[[#This Row],[SeniorCitizen]]=1,"Yes","No")</f>
        <v>Yes</v>
      </c>
      <c r="D1586">
        <v>1</v>
      </c>
      <c r="E1586" t="s">
        <v>25</v>
      </c>
      <c r="F1586" t="s">
        <v>25</v>
      </c>
      <c r="G1586" t="s">
        <v>24</v>
      </c>
      <c r="H1586" t="s">
        <v>25</v>
      </c>
      <c r="I1586" t="s">
        <v>26</v>
      </c>
      <c r="J1586" t="str">
        <f>IF(Churn_Data[[#This Row],[InternetService]]&lt;&gt;"No","Yes","No")</f>
        <v>Yes</v>
      </c>
      <c r="K1586" t="s">
        <v>25</v>
      </c>
      <c r="L1586" t="s">
        <v>25</v>
      </c>
      <c r="M1586" t="s">
        <v>25</v>
      </c>
      <c r="N1586" t="s">
        <v>25</v>
      </c>
      <c r="O1586" t="s">
        <v>25</v>
      </c>
      <c r="P1586" t="s">
        <v>25</v>
      </c>
      <c r="Q1586" t="s">
        <v>24</v>
      </c>
      <c r="R1586">
        <f>IF(Churn_Data[[#This Row],[Churn]]="Yes",1,0)</f>
        <v>1</v>
      </c>
      <c r="S1586" t="s">
        <v>24</v>
      </c>
      <c r="T1586">
        <f>(Churn_Data[[#This Row],[OnlineSecurity]]="Yes")+(Churn_Data[[#This Row],[OnlineBackup]]="Yes")+(Churn_Data[[#This Row],[DeviceProtection]]="Yes")+(Churn_Data[[#This Row],[TechSupport]]="Yes")+(Churn_Data[[#This Row],[StreamingTV]]="Yes")+(Churn_Data[[#This Row],[StreamingMovies]]="Yes")</f>
        <v>0</v>
      </c>
      <c r="U1586" t="s">
        <v>27</v>
      </c>
      <c r="V1586" t="s">
        <v>32</v>
      </c>
      <c r="W1586" t="str">
        <f>IF(ISNUMBER(SEARCH("automatic", Churn_Data[[#This Row],[PaymentMethod]])), "Automatic", "Manual")</f>
        <v>Manual</v>
      </c>
      <c r="X1586">
        <v>70.3</v>
      </c>
      <c r="Y1586" t="str">
        <f>IF(Churn_Data[[#This Row],[tenure]]&lt;=12,"0-1 Year",IF(Churn_Data[[#This Row],[tenure]]&lt;=24,"1-2 Years",IF(Churn_Data[[#This Row],[tenure]]&lt;=36,"2-3 Years",IF(Churn_Data[[#This Row],[tenure]]&lt;=48,"3-4 Years",IF(Churn_Data[[#This Row],[tenure]]&lt;=60,"4-5 Years","5+ Years")))))</f>
        <v>0-1 Year</v>
      </c>
      <c r="Z1586">
        <v>3</v>
      </c>
      <c r="AA1586">
        <v>235.5</v>
      </c>
      <c r="AB1586" t="e">
        <f>IF(Churn_Data[[#This Row],[Churn]]="No",Churn_Data[[#This Row],[MonthlyCharges]],NA())</f>
        <v>#N/A</v>
      </c>
      <c r="AC1586" t="e">
        <f>IF(Churn_Data[[#This Row],[Churn]]="No",Churn_Data[[#This Row],[tenure]],NA())</f>
        <v>#N/A</v>
      </c>
      <c r="AD1586">
        <f>IF(Churn_Data[[#This Row],[Churn]]="Yes",Churn_Data[[#This Row],[MonthlyCharges]],NA())</f>
        <v>70.3</v>
      </c>
      <c r="AE1586">
        <f>IF(Churn_Data[[#This Row],[Churn]]="Yes",Churn_Data[[#This Row],[tenure]],NA())</f>
        <v>3</v>
      </c>
      <c r="AF1586">
        <v>210.9</v>
      </c>
    </row>
    <row r="1587" spans="1:32" x14ac:dyDescent="0.3">
      <c r="A1587" t="s">
        <v>1619</v>
      </c>
      <c r="B1587" t="s">
        <v>23</v>
      </c>
      <c r="C1587" t="str">
        <f>IF(Churn_Data[[#This Row],[SeniorCitizen]]=1,"Yes","No")</f>
        <v>No</v>
      </c>
      <c r="D1587">
        <v>0</v>
      </c>
      <c r="E1587" t="s">
        <v>25</v>
      </c>
      <c r="F1587" t="s">
        <v>25</v>
      </c>
      <c r="G1587" t="s">
        <v>24</v>
      </c>
      <c r="H1587" t="s">
        <v>25</v>
      </c>
      <c r="I1587" t="s">
        <v>26</v>
      </c>
      <c r="J1587" t="str">
        <f>IF(Churn_Data[[#This Row],[InternetService]]&lt;&gt;"No","Yes","No")</f>
        <v>Yes</v>
      </c>
      <c r="K1587" t="s">
        <v>25</v>
      </c>
      <c r="L1587" t="s">
        <v>25</v>
      </c>
      <c r="M1587" t="s">
        <v>25</v>
      </c>
      <c r="N1587" t="s">
        <v>25</v>
      </c>
      <c r="O1587" t="s">
        <v>25</v>
      </c>
      <c r="P1587" t="s">
        <v>25</v>
      </c>
      <c r="Q1587" t="s">
        <v>25</v>
      </c>
      <c r="R1587">
        <f>IF(Churn_Data[[#This Row],[Churn]]="Yes",1,0)</f>
        <v>0</v>
      </c>
      <c r="S1587" t="s">
        <v>25</v>
      </c>
      <c r="T1587">
        <f>(Churn_Data[[#This Row],[OnlineSecurity]]="Yes")+(Churn_Data[[#This Row],[OnlineBackup]]="Yes")+(Churn_Data[[#This Row],[DeviceProtection]]="Yes")+(Churn_Data[[#This Row],[TechSupport]]="Yes")+(Churn_Data[[#This Row],[StreamingTV]]="Yes")+(Churn_Data[[#This Row],[StreamingMovies]]="Yes")</f>
        <v>0</v>
      </c>
      <c r="U1587" t="s">
        <v>27</v>
      </c>
      <c r="V1587" t="s">
        <v>32</v>
      </c>
      <c r="W1587" t="str">
        <f>IF(ISNUMBER(SEARCH("automatic", Churn_Data[[#This Row],[PaymentMethod]])), "Automatic", "Manual")</f>
        <v>Manual</v>
      </c>
      <c r="X1587">
        <v>69.05</v>
      </c>
      <c r="Y1587" t="str">
        <f>IF(Churn_Data[[#This Row],[tenure]]&lt;=12,"0-1 Year",IF(Churn_Data[[#This Row],[tenure]]&lt;=24,"1-2 Years",IF(Churn_Data[[#This Row],[tenure]]&lt;=36,"2-3 Years",IF(Churn_Data[[#This Row],[tenure]]&lt;=48,"3-4 Years",IF(Churn_Data[[#This Row],[tenure]]&lt;=60,"4-5 Years","5+ Years")))))</f>
        <v>0-1 Year</v>
      </c>
      <c r="Z1587">
        <v>9</v>
      </c>
      <c r="AA1587">
        <v>651.5</v>
      </c>
      <c r="AB1587">
        <f>IF(Churn_Data[[#This Row],[Churn]]="No",Churn_Data[[#This Row],[MonthlyCharges]],NA())</f>
        <v>69.05</v>
      </c>
      <c r="AC1587">
        <f>IF(Churn_Data[[#This Row],[Churn]]="No",Churn_Data[[#This Row],[tenure]],NA())</f>
        <v>9</v>
      </c>
      <c r="AD1587" t="e">
        <f>IF(Churn_Data[[#This Row],[Churn]]="Yes",Churn_Data[[#This Row],[MonthlyCharges]],NA())</f>
        <v>#N/A</v>
      </c>
      <c r="AE1587" t="e">
        <f>IF(Churn_Data[[#This Row],[Churn]]="Yes",Churn_Data[[#This Row],[tenure]],NA())</f>
        <v>#N/A</v>
      </c>
      <c r="AF1587">
        <v>621.45000000000005</v>
      </c>
    </row>
    <row r="1588" spans="1:32" x14ac:dyDescent="0.3">
      <c r="A1588" t="s">
        <v>1620</v>
      </c>
      <c r="B1588" t="s">
        <v>30</v>
      </c>
      <c r="C1588" t="str">
        <f>IF(Churn_Data[[#This Row],[SeniorCitizen]]=1,"Yes","No")</f>
        <v>No</v>
      </c>
      <c r="D1588">
        <v>0</v>
      </c>
      <c r="E1588" t="s">
        <v>25</v>
      </c>
      <c r="F1588" t="s">
        <v>25</v>
      </c>
      <c r="G1588" t="s">
        <v>24</v>
      </c>
      <c r="H1588" t="s">
        <v>25</v>
      </c>
      <c r="I1588" t="s">
        <v>26</v>
      </c>
      <c r="J1588" t="str">
        <f>IF(Churn_Data[[#This Row],[InternetService]]&lt;&gt;"No","Yes","No")</f>
        <v>Yes</v>
      </c>
      <c r="K1588" t="s">
        <v>25</v>
      </c>
      <c r="L1588" t="s">
        <v>25</v>
      </c>
      <c r="M1588" t="s">
        <v>25</v>
      </c>
      <c r="N1588" t="s">
        <v>25</v>
      </c>
      <c r="O1588" t="s">
        <v>25</v>
      </c>
      <c r="P1588" t="s">
        <v>25</v>
      </c>
      <c r="Q1588" t="s">
        <v>25</v>
      </c>
      <c r="R1588">
        <f>IF(Churn_Data[[#This Row],[Churn]]="Yes",1,0)</f>
        <v>0</v>
      </c>
      <c r="S1588" t="s">
        <v>24</v>
      </c>
      <c r="T1588">
        <f>(Churn_Data[[#This Row],[OnlineSecurity]]="Yes")+(Churn_Data[[#This Row],[OnlineBackup]]="Yes")+(Churn_Data[[#This Row],[DeviceProtection]]="Yes")+(Churn_Data[[#This Row],[TechSupport]]="Yes")+(Churn_Data[[#This Row],[StreamingTV]]="Yes")+(Churn_Data[[#This Row],[StreamingMovies]]="Yes")</f>
        <v>0</v>
      </c>
      <c r="U1588" t="s">
        <v>27</v>
      </c>
      <c r="V1588" t="s">
        <v>32</v>
      </c>
      <c r="W1588" t="str">
        <f>IF(ISNUMBER(SEARCH("automatic", Churn_Data[[#This Row],[PaymentMethod]])), "Automatic", "Manual")</f>
        <v>Manual</v>
      </c>
      <c r="X1588">
        <v>70.8</v>
      </c>
      <c r="Y1588" t="str">
        <f>IF(Churn_Data[[#This Row],[tenure]]&lt;=12,"0-1 Year",IF(Churn_Data[[#This Row],[tenure]]&lt;=24,"1-2 Years",IF(Churn_Data[[#This Row],[tenure]]&lt;=36,"2-3 Years",IF(Churn_Data[[#This Row],[tenure]]&lt;=48,"3-4 Years",IF(Churn_Data[[#This Row],[tenure]]&lt;=60,"4-5 Years","5+ Years")))))</f>
        <v>1-2 Years</v>
      </c>
      <c r="Z1588">
        <v>17</v>
      </c>
      <c r="AA1588">
        <v>1207</v>
      </c>
      <c r="AB1588">
        <f>IF(Churn_Data[[#This Row],[Churn]]="No",Churn_Data[[#This Row],[MonthlyCharges]],NA())</f>
        <v>70.8</v>
      </c>
      <c r="AC1588">
        <f>IF(Churn_Data[[#This Row],[Churn]]="No",Churn_Data[[#This Row],[tenure]],NA())</f>
        <v>17</v>
      </c>
      <c r="AD1588" t="e">
        <f>IF(Churn_Data[[#This Row],[Churn]]="Yes",Churn_Data[[#This Row],[MonthlyCharges]],NA())</f>
        <v>#N/A</v>
      </c>
      <c r="AE1588" t="e">
        <f>IF(Churn_Data[[#This Row],[Churn]]="Yes",Churn_Data[[#This Row],[tenure]],NA())</f>
        <v>#N/A</v>
      </c>
      <c r="AF1588">
        <v>1203.5999999999999</v>
      </c>
    </row>
    <row r="1589" spans="1:32" x14ac:dyDescent="0.3">
      <c r="A1589" t="s">
        <v>1621</v>
      </c>
      <c r="B1589" t="s">
        <v>23</v>
      </c>
      <c r="C1589" t="str">
        <f>IF(Churn_Data[[#This Row],[SeniorCitizen]]=1,"Yes","No")</f>
        <v>Yes</v>
      </c>
      <c r="D1589">
        <v>1</v>
      </c>
      <c r="E1589" t="s">
        <v>24</v>
      </c>
      <c r="F1589" t="s">
        <v>25</v>
      </c>
      <c r="G1589" t="s">
        <v>24</v>
      </c>
      <c r="H1589" t="s">
        <v>25</v>
      </c>
      <c r="I1589" t="s">
        <v>26</v>
      </c>
      <c r="J1589" t="str">
        <f>IF(Churn_Data[[#This Row],[InternetService]]&lt;&gt;"No","Yes","No")</f>
        <v>Yes</v>
      </c>
      <c r="K1589" t="s">
        <v>25</v>
      </c>
      <c r="L1589" t="s">
        <v>25</v>
      </c>
      <c r="M1589" t="s">
        <v>25</v>
      </c>
      <c r="N1589" t="s">
        <v>25</v>
      </c>
      <c r="O1589" t="s">
        <v>25</v>
      </c>
      <c r="P1589" t="s">
        <v>25</v>
      </c>
      <c r="Q1589" t="s">
        <v>24</v>
      </c>
      <c r="R1589">
        <f>IF(Churn_Data[[#This Row],[Churn]]="Yes",1,0)</f>
        <v>1</v>
      </c>
      <c r="S1589" t="s">
        <v>24</v>
      </c>
      <c r="T1589">
        <f>(Churn_Data[[#This Row],[OnlineSecurity]]="Yes")+(Churn_Data[[#This Row],[OnlineBackup]]="Yes")+(Churn_Data[[#This Row],[DeviceProtection]]="Yes")+(Churn_Data[[#This Row],[TechSupport]]="Yes")+(Churn_Data[[#This Row],[StreamingTV]]="Yes")+(Churn_Data[[#This Row],[StreamingMovies]]="Yes")</f>
        <v>0</v>
      </c>
      <c r="U1589" t="s">
        <v>27</v>
      </c>
      <c r="V1589" t="s">
        <v>32</v>
      </c>
      <c r="W1589" t="str">
        <f>IF(ISNUMBER(SEARCH("automatic", Churn_Data[[#This Row],[PaymentMethod]])), "Automatic", "Manual")</f>
        <v>Manual</v>
      </c>
      <c r="X1589">
        <v>70.150000000000006</v>
      </c>
      <c r="Y1589" t="str">
        <f>IF(Churn_Data[[#This Row],[tenure]]&lt;=12,"0-1 Year",IF(Churn_Data[[#This Row],[tenure]]&lt;=24,"1-2 Years",IF(Churn_Data[[#This Row],[tenure]]&lt;=36,"2-3 Years",IF(Churn_Data[[#This Row],[tenure]]&lt;=48,"3-4 Years",IF(Churn_Data[[#This Row],[tenure]]&lt;=60,"4-5 Years","5+ Years")))))</f>
        <v>1-2 Years</v>
      </c>
      <c r="Z1589">
        <v>13</v>
      </c>
      <c r="AA1589">
        <v>916.75</v>
      </c>
      <c r="AB1589" t="e">
        <f>IF(Churn_Data[[#This Row],[Churn]]="No",Churn_Data[[#This Row],[MonthlyCharges]],NA())</f>
        <v>#N/A</v>
      </c>
      <c r="AC1589" t="e">
        <f>IF(Churn_Data[[#This Row],[Churn]]="No",Churn_Data[[#This Row],[tenure]],NA())</f>
        <v>#N/A</v>
      </c>
      <c r="AD1589">
        <f>IF(Churn_Data[[#This Row],[Churn]]="Yes",Churn_Data[[#This Row],[MonthlyCharges]],NA())</f>
        <v>70.150000000000006</v>
      </c>
      <c r="AE1589">
        <f>IF(Churn_Data[[#This Row],[Churn]]="Yes",Churn_Data[[#This Row],[tenure]],NA())</f>
        <v>13</v>
      </c>
      <c r="AF1589">
        <v>911.95</v>
      </c>
    </row>
    <row r="1590" spans="1:32" x14ac:dyDescent="0.3">
      <c r="A1590" t="s">
        <v>1622</v>
      </c>
      <c r="B1590" t="s">
        <v>23</v>
      </c>
      <c r="C1590" t="str">
        <f>IF(Churn_Data[[#This Row],[SeniorCitizen]]=1,"Yes","No")</f>
        <v>No</v>
      </c>
      <c r="D1590">
        <v>0</v>
      </c>
      <c r="E1590" t="s">
        <v>25</v>
      </c>
      <c r="F1590" t="s">
        <v>25</v>
      </c>
      <c r="G1590" t="s">
        <v>24</v>
      </c>
      <c r="H1590" t="s">
        <v>25</v>
      </c>
      <c r="I1590" t="s">
        <v>26</v>
      </c>
      <c r="J1590" t="str">
        <f>IF(Churn_Data[[#This Row],[InternetService]]&lt;&gt;"No","Yes","No")</f>
        <v>Yes</v>
      </c>
      <c r="K1590" t="s">
        <v>25</v>
      </c>
      <c r="L1590" t="s">
        <v>25</v>
      </c>
      <c r="M1590" t="s">
        <v>25</v>
      </c>
      <c r="N1590" t="s">
        <v>25</v>
      </c>
      <c r="O1590" t="s">
        <v>25</v>
      </c>
      <c r="P1590" t="s">
        <v>25</v>
      </c>
      <c r="Q1590" t="s">
        <v>25</v>
      </c>
      <c r="R1590">
        <f>IF(Churn_Data[[#This Row],[Churn]]="Yes",1,0)</f>
        <v>0</v>
      </c>
      <c r="S1590" t="s">
        <v>24</v>
      </c>
      <c r="T1590">
        <f>(Churn_Data[[#This Row],[OnlineSecurity]]="Yes")+(Churn_Data[[#This Row],[OnlineBackup]]="Yes")+(Churn_Data[[#This Row],[DeviceProtection]]="Yes")+(Churn_Data[[#This Row],[TechSupport]]="Yes")+(Churn_Data[[#This Row],[StreamingTV]]="Yes")+(Churn_Data[[#This Row],[StreamingMovies]]="Yes")</f>
        <v>0</v>
      </c>
      <c r="U1590" t="s">
        <v>27</v>
      </c>
      <c r="V1590" t="s">
        <v>32</v>
      </c>
      <c r="W1590" t="str">
        <f>IF(ISNUMBER(SEARCH("automatic", Churn_Data[[#This Row],[PaymentMethod]])), "Automatic", "Manual")</f>
        <v>Manual</v>
      </c>
      <c r="X1590">
        <v>70.25</v>
      </c>
      <c r="Y1590" t="str">
        <f>IF(Churn_Data[[#This Row],[tenure]]&lt;=12,"0-1 Year",IF(Churn_Data[[#This Row],[tenure]]&lt;=24,"1-2 Years",IF(Churn_Data[[#This Row],[tenure]]&lt;=36,"2-3 Years",IF(Churn_Data[[#This Row],[tenure]]&lt;=48,"3-4 Years",IF(Churn_Data[[#This Row],[tenure]]&lt;=60,"4-5 Years","5+ Years")))))</f>
        <v>0-1 Year</v>
      </c>
      <c r="Z1590">
        <v>3</v>
      </c>
      <c r="AA1590">
        <v>229.7</v>
      </c>
      <c r="AB1590">
        <f>IF(Churn_Data[[#This Row],[Churn]]="No",Churn_Data[[#This Row],[MonthlyCharges]],NA())</f>
        <v>70.25</v>
      </c>
      <c r="AC1590">
        <f>IF(Churn_Data[[#This Row],[Churn]]="No",Churn_Data[[#This Row],[tenure]],NA())</f>
        <v>3</v>
      </c>
      <c r="AD1590" t="e">
        <f>IF(Churn_Data[[#This Row],[Churn]]="Yes",Churn_Data[[#This Row],[MonthlyCharges]],NA())</f>
        <v>#N/A</v>
      </c>
      <c r="AE1590" t="e">
        <f>IF(Churn_Data[[#This Row],[Churn]]="Yes",Churn_Data[[#This Row],[tenure]],NA())</f>
        <v>#N/A</v>
      </c>
      <c r="AF1590">
        <v>210.75</v>
      </c>
    </row>
    <row r="1591" spans="1:32" x14ac:dyDescent="0.3">
      <c r="A1591" t="s">
        <v>1623</v>
      </c>
      <c r="B1591" t="s">
        <v>23</v>
      </c>
      <c r="C1591" t="str">
        <f>IF(Churn_Data[[#This Row],[SeniorCitizen]]=1,"Yes","No")</f>
        <v>Yes</v>
      </c>
      <c r="D1591">
        <v>1</v>
      </c>
      <c r="E1591" t="s">
        <v>25</v>
      </c>
      <c r="F1591" t="s">
        <v>25</v>
      </c>
      <c r="G1591" t="s">
        <v>24</v>
      </c>
      <c r="H1591" t="s">
        <v>25</v>
      </c>
      <c r="I1591" t="s">
        <v>26</v>
      </c>
      <c r="J1591" t="str">
        <f>IF(Churn_Data[[#This Row],[InternetService]]&lt;&gt;"No","Yes","No")</f>
        <v>Yes</v>
      </c>
      <c r="K1591" t="s">
        <v>25</v>
      </c>
      <c r="L1591" t="s">
        <v>25</v>
      </c>
      <c r="M1591" t="s">
        <v>25</v>
      </c>
      <c r="N1591" t="s">
        <v>25</v>
      </c>
      <c r="O1591" t="s">
        <v>25</v>
      </c>
      <c r="P1591" t="s">
        <v>25</v>
      </c>
      <c r="Q1591" t="s">
        <v>25</v>
      </c>
      <c r="R1591">
        <f>IF(Churn_Data[[#This Row],[Churn]]="Yes",1,0)</f>
        <v>0</v>
      </c>
      <c r="S1591" t="s">
        <v>25</v>
      </c>
      <c r="T1591">
        <f>(Churn_Data[[#This Row],[OnlineSecurity]]="Yes")+(Churn_Data[[#This Row],[OnlineBackup]]="Yes")+(Churn_Data[[#This Row],[DeviceProtection]]="Yes")+(Churn_Data[[#This Row],[TechSupport]]="Yes")+(Churn_Data[[#This Row],[StreamingTV]]="Yes")+(Churn_Data[[#This Row],[StreamingMovies]]="Yes")</f>
        <v>0</v>
      </c>
      <c r="U1591" t="s">
        <v>27</v>
      </c>
      <c r="V1591" t="s">
        <v>32</v>
      </c>
      <c r="W1591" t="str">
        <f>IF(ISNUMBER(SEARCH("automatic", Churn_Data[[#This Row],[PaymentMethod]])), "Automatic", "Manual")</f>
        <v>Manual</v>
      </c>
      <c r="X1591">
        <v>70.55</v>
      </c>
      <c r="Y1591" t="str">
        <f>IF(Churn_Data[[#This Row],[tenure]]&lt;=12,"0-1 Year",IF(Churn_Data[[#This Row],[tenure]]&lt;=24,"1-2 Years",IF(Churn_Data[[#This Row],[tenure]]&lt;=36,"2-3 Years",IF(Churn_Data[[#This Row],[tenure]]&lt;=48,"3-4 Years",IF(Churn_Data[[#This Row],[tenure]]&lt;=60,"4-5 Years","5+ Years")))))</f>
        <v>2-3 Years</v>
      </c>
      <c r="Z1591">
        <v>35</v>
      </c>
      <c r="AA1591">
        <v>2419</v>
      </c>
      <c r="AB1591">
        <f>IF(Churn_Data[[#This Row],[Churn]]="No",Churn_Data[[#This Row],[MonthlyCharges]],NA())</f>
        <v>70.55</v>
      </c>
      <c r="AC1591">
        <f>IF(Churn_Data[[#This Row],[Churn]]="No",Churn_Data[[#This Row],[tenure]],NA())</f>
        <v>35</v>
      </c>
      <c r="AD1591" t="e">
        <f>IF(Churn_Data[[#This Row],[Churn]]="Yes",Churn_Data[[#This Row],[MonthlyCharges]],NA())</f>
        <v>#N/A</v>
      </c>
      <c r="AE1591" t="e">
        <f>IF(Churn_Data[[#This Row],[Churn]]="Yes",Churn_Data[[#This Row],[tenure]],NA())</f>
        <v>#N/A</v>
      </c>
      <c r="AF1591">
        <v>2469.25</v>
      </c>
    </row>
    <row r="1592" spans="1:32" x14ac:dyDescent="0.3">
      <c r="A1592" t="s">
        <v>1624</v>
      </c>
      <c r="B1592" t="s">
        <v>30</v>
      </c>
      <c r="C1592" t="str">
        <f>IF(Churn_Data[[#This Row],[SeniorCitizen]]=1,"Yes","No")</f>
        <v>Yes</v>
      </c>
      <c r="D1592">
        <v>1</v>
      </c>
      <c r="E1592" t="s">
        <v>24</v>
      </c>
      <c r="F1592" t="s">
        <v>25</v>
      </c>
      <c r="G1592" t="s">
        <v>24</v>
      </c>
      <c r="H1592" t="s">
        <v>25</v>
      </c>
      <c r="I1592" t="s">
        <v>26</v>
      </c>
      <c r="J1592" t="str">
        <f>IF(Churn_Data[[#This Row],[InternetService]]&lt;&gt;"No","Yes","No")</f>
        <v>Yes</v>
      </c>
      <c r="K1592" t="s">
        <v>25</v>
      </c>
      <c r="L1592" t="s">
        <v>25</v>
      </c>
      <c r="M1592" t="s">
        <v>25</v>
      </c>
      <c r="N1592" t="s">
        <v>25</v>
      </c>
      <c r="O1592" t="s">
        <v>25</v>
      </c>
      <c r="P1592" t="s">
        <v>25</v>
      </c>
      <c r="Q1592" t="s">
        <v>24</v>
      </c>
      <c r="R1592">
        <f>IF(Churn_Data[[#This Row],[Churn]]="Yes",1,0)</f>
        <v>1</v>
      </c>
      <c r="S1592" t="s">
        <v>24</v>
      </c>
      <c r="T1592">
        <f>(Churn_Data[[#This Row],[OnlineSecurity]]="Yes")+(Churn_Data[[#This Row],[OnlineBackup]]="Yes")+(Churn_Data[[#This Row],[DeviceProtection]]="Yes")+(Churn_Data[[#This Row],[TechSupport]]="Yes")+(Churn_Data[[#This Row],[StreamingTV]]="Yes")+(Churn_Data[[#This Row],[StreamingMovies]]="Yes")</f>
        <v>0</v>
      </c>
      <c r="U1592" t="s">
        <v>27</v>
      </c>
      <c r="V1592" t="s">
        <v>32</v>
      </c>
      <c r="W1592" t="str">
        <f>IF(ISNUMBER(SEARCH("automatic", Churn_Data[[#This Row],[PaymentMethod]])), "Automatic", "Manual")</f>
        <v>Manual</v>
      </c>
      <c r="X1592">
        <v>69.099999999999994</v>
      </c>
      <c r="Y1592" t="str">
        <f>IF(Churn_Data[[#This Row],[tenure]]&lt;=12,"0-1 Year",IF(Churn_Data[[#This Row],[tenure]]&lt;=24,"1-2 Years",IF(Churn_Data[[#This Row],[tenure]]&lt;=36,"2-3 Years",IF(Churn_Data[[#This Row],[tenure]]&lt;=48,"3-4 Years",IF(Churn_Data[[#This Row],[tenure]]&lt;=60,"4-5 Years","5+ Years")))))</f>
        <v>1-2 Years</v>
      </c>
      <c r="Z1592">
        <v>21</v>
      </c>
      <c r="AA1592">
        <v>1474.75</v>
      </c>
      <c r="AB1592" t="e">
        <f>IF(Churn_Data[[#This Row],[Churn]]="No",Churn_Data[[#This Row],[MonthlyCharges]],NA())</f>
        <v>#N/A</v>
      </c>
      <c r="AC1592" t="e">
        <f>IF(Churn_Data[[#This Row],[Churn]]="No",Churn_Data[[#This Row],[tenure]],NA())</f>
        <v>#N/A</v>
      </c>
      <c r="AD1592">
        <f>IF(Churn_Data[[#This Row],[Churn]]="Yes",Churn_Data[[#This Row],[MonthlyCharges]],NA())</f>
        <v>69.099999999999994</v>
      </c>
      <c r="AE1592">
        <f>IF(Churn_Data[[#This Row],[Churn]]="Yes",Churn_Data[[#This Row],[tenure]],NA())</f>
        <v>21</v>
      </c>
      <c r="AF1592">
        <v>1451.1</v>
      </c>
    </row>
    <row r="1593" spans="1:32" x14ac:dyDescent="0.3">
      <c r="A1593" t="s">
        <v>1625</v>
      </c>
      <c r="B1593" t="s">
        <v>23</v>
      </c>
      <c r="C1593" t="str">
        <f>IF(Churn_Data[[#This Row],[SeniorCitizen]]=1,"Yes","No")</f>
        <v>No</v>
      </c>
      <c r="D1593">
        <v>0</v>
      </c>
      <c r="E1593" t="s">
        <v>25</v>
      </c>
      <c r="F1593" t="s">
        <v>25</v>
      </c>
      <c r="G1593" t="s">
        <v>24</v>
      </c>
      <c r="H1593" t="s">
        <v>25</v>
      </c>
      <c r="I1593" t="s">
        <v>26</v>
      </c>
      <c r="J1593" t="str">
        <f>IF(Churn_Data[[#This Row],[InternetService]]&lt;&gt;"No","Yes","No")</f>
        <v>Yes</v>
      </c>
      <c r="K1593" t="s">
        <v>25</v>
      </c>
      <c r="L1593" t="s">
        <v>25</v>
      </c>
      <c r="M1593" t="s">
        <v>25</v>
      </c>
      <c r="N1593" t="s">
        <v>25</v>
      </c>
      <c r="O1593" t="s">
        <v>25</v>
      </c>
      <c r="P1593" t="s">
        <v>25</v>
      </c>
      <c r="Q1593" t="s">
        <v>24</v>
      </c>
      <c r="R1593">
        <f>IF(Churn_Data[[#This Row],[Churn]]="Yes",1,0)</f>
        <v>1</v>
      </c>
      <c r="S1593" t="s">
        <v>25</v>
      </c>
      <c r="T1593">
        <f>(Churn_Data[[#This Row],[OnlineSecurity]]="Yes")+(Churn_Data[[#This Row],[OnlineBackup]]="Yes")+(Churn_Data[[#This Row],[DeviceProtection]]="Yes")+(Churn_Data[[#This Row],[TechSupport]]="Yes")+(Churn_Data[[#This Row],[StreamingTV]]="Yes")+(Churn_Data[[#This Row],[StreamingMovies]]="Yes")</f>
        <v>0</v>
      </c>
      <c r="U1593" t="s">
        <v>27</v>
      </c>
      <c r="V1593" t="s">
        <v>32</v>
      </c>
      <c r="W1593" t="str">
        <f>IF(ISNUMBER(SEARCH("automatic", Churn_Data[[#This Row],[PaymentMethod]])), "Automatic", "Manual")</f>
        <v>Manual</v>
      </c>
      <c r="X1593">
        <v>71</v>
      </c>
      <c r="Y1593" t="str">
        <f>IF(Churn_Data[[#This Row],[tenure]]&lt;=12,"0-1 Year",IF(Churn_Data[[#This Row],[tenure]]&lt;=24,"1-2 Years",IF(Churn_Data[[#This Row],[tenure]]&lt;=36,"2-3 Years",IF(Churn_Data[[#This Row],[tenure]]&lt;=48,"3-4 Years",IF(Churn_Data[[#This Row],[tenure]]&lt;=60,"4-5 Years","5+ Years")))))</f>
        <v>0-1 Year</v>
      </c>
      <c r="Z1593">
        <v>9</v>
      </c>
      <c r="AA1593">
        <v>672.55</v>
      </c>
      <c r="AB1593" t="e">
        <f>IF(Churn_Data[[#This Row],[Churn]]="No",Churn_Data[[#This Row],[MonthlyCharges]],NA())</f>
        <v>#N/A</v>
      </c>
      <c r="AC1593" t="e">
        <f>IF(Churn_Data[[#This Row],[Churn]]="No",Churn_Data[[#This Row],[tenure]],NA())</f>
        <v>#N/A</v>
      </c>
      <c r="AD1593">
        <f>IF(Churn_Data[[#This Row],[Churn]]="Yes",Churn_Data[[#This Row],[MonthlyCharges]],NA())</f>
        <v>71</v>
      </c>
      <c r="AE1593">
        <f>IF(Churn_Data[[#This Row],[Churn]]="Yes",Churn_Data[[#This Row],[tenure]],NA())</f>
        <v>9</v>
      </c>
      <c r="AF1593">
        <v>639</v>
      </c>
    </row>
    <row r="1594" spans="1:32" x14ac:dyDescent="0.3">
      <c r="A1594" t="s">
        <v>1626</v>
      </c>
      <c r="B1594" t="s">
        <v>30</v>
      </c>
      <c r="C1594" t="str">
        <f>IF(Churn_Data[[#This Row],[SeniorCitizen]]=1,"Yes","No")</f>
        <v>Yes</v>
      </c>
      <c r="D1594">
        <v>1</v>
      </c>
      <c r="E1594" t="s">
        <v>25</v>
      </c>
      <c r="F1594" t="s">
        <v>25</v>
      </c>
      <c r="G1594" t="s">
        <v>24</v>
      </c>
      <c r="H1594" t="s">
        <v>25</v>
      </c>
      <c r="I1594" t="s">
        <v>26</v>
      </c>
      <c r="J1594" t="str">
        <f>IF(Churn_Data[[#This Row],[InternetService]]&lt;&gt;"No","Yes","No")</f>
        <v>Yes</v>
      </c>
      <c r="K1594" t="s">
        <v>25</v>
      </c>
      <c r="L1594" t="s">
        <v>25</v>
      </c>
      <c r="M1594" t="s">
        <v>25</v>
      </c>
      <c r="N1594" t="s">
        <v>25</v>
      </c>
      <c r="O1594" t="s">
        <v>25</v>
      </c>
      <c r="P1594" t="s">
        <v>25</v>
      </c>
      <c r="Q1594" t="s">
        <v>25</v>
      </c>
      <c r="R1594">
        <f>IF(Churn_Data[[#This Row],[Churn]]="Yes",1,0)</f>
        <v>0</v>
      </c>
      <c r="S1594" t="s">
        <v>24</v>
      </c>
      <c r="T1594">
        <f>(Churn_Data[[#This Row],[OnlineSecurity]]="Yes")+(Churn_Data[[#This Row],[OnlineBackup]]="Yes")+(Churn_Data[[#This Row],[DeviceProtection]]="Yes")+(Churn_Data[[#This Row],[TechSupport]]="Yes")+(Churn_Data[[#This Row],[StreamingTV]]="Yes")+(Churn_Data[[#This Row],[StreamingMovies]]="Yes")</f>
        <v>0</v>
      </c>
      <c r="U1594" t="s">
        <v>27</v>
      </c>
      <c r="V1594" t="s">
        <v>32</v>
      </c>
      <c r="W1594" t="str">
        <f>IF(ISNUMBER(SEARCH("automatic", Churn_Data[[#This Row],[PaymentMethod]])), "Automatic", "Manual")</f>
        <v>Manual</v>
      </c>
      <c r="X1594">
        <v>70.650000000000006</v>
      </c>
      <c r="Y1594" t="str">
        <f>IF(Churn_Data[[#This Row],[tenure]]&lt;=12,"0-1 Year",IF(Churn_Data[[#This Row],[tenure]]&lt;=24,"1-2 Years",IF(Churn_Data[[#This Row],[tenure]]&lt;=36,"2-3 Years",IF(Churn_Data[[#This Row],[tenure]]&lt;=48,"3-4 Years",IF(Churn_Data[[#This Row],[tenure]]&lt;=60,"4-5 Years","5+ Years")))))</f>
        <v>0-1 Year</v>
      </c>
      <c r="Z1594">
        <v>4</v>
      </c>
      <c r="AA1594">
        <v>293.85000000000002</v>
      </c>
      <c r="AB1594">
        <f>IF(Churn_Data[[#This Row],[Churn]]="No",Churn_Data[[#This Row],[MonthlyCharges]],NA())</f>
        <v>70.650000000000006</v>
      </c>
      <c r="AC1594">
        <f>IF(Churn_Data[[#This Row],[Churn]]="No",Churn_Data[[#This Row],[tenure]],NA())</f>
        <v>4</v>
      </c>
      <c r="AD1594" t="e">
        <f>IF(Churn_Data[[#This Row],[Churn]]="Yes",Churn_Data[[#This Row],[MonthlyCharges]],NA())</f>
        <v>#N/A</v>
      </c>
      <c r="AE1594" t="e">
        <f>IF(Churn_Data[[#This Row],[Churn]]="Yes",Churn_Data[[#This Row],[tenure]],NA())</f>
        <v>#N/A</v>
      </c>
      <c r="AF1594">
        <v>282.60000000000002</v>
      </c>
    </row>
    <row r="1595" spans="1:32" x14ac:dyDescent="0.3">
      <c r="A1595" t="s">
        <v>1627</v>
      </c>
      <c r="B1595" t="s">
        <v>30</v>
      </c>
      <c r="C1595" t="str">
        <f>IF(Churn_Data[[#This Row],[SeniorCitizen]]=1,"Yes","No")</f>
        <v>No</v>
      </c>
      <c r="D1595">
        <v>0</v>
      </c>
      <c r="E1595" t="s">
        <v>24</v>
      </c>
      <c r="F1595" t="s">
        <v>25</v>
      </c>
      <c r="G1595" t="s">
        <v>24</v>
      </c>
      <c r="H1595" t="s">
        <v>25</v>
      </c>
      <c r="I1595" t="s">
        <v>26</v>
      </c>
      <c r="J1595" t="str">
        <f>IF(Churn_Data[[#This Row],[InternetService]]&lt;&gt;"No","Yes","No")</f>
        <v>Yes</v>
      </c>
      <c r="K1595" t="s">
        <v>25</v>
      </c>
      <c r="L1595" t="s">
        <v>25</v>
      </c>
      <c r="M1595" t="s">
        <v>25</v>
      </c>
      <c r="N1595" t="s">
        <v>25</v>
      </c>
      <c r="O1595" t="s">
        <v>25</v>
      </c>
      <c r="P1595" t="s">
        <v>25</v>
      </c>
      <c r="Q1595" t="s">
        <v>24</v>
      </c>
      <c r="R1595">
        <f>IF(Churn_Data[[#This Row],[Churn]]="Yes",1,0)</f>
        <v>1</v>
      </c>
      <c r="S1595" t="s">
        <v>24</v>
      </c>
      <c r="T1595">
        <f>(Churn_Data[[#This Row],[OnlineSecurity]]="Yes")+(Churn_Data[[#This Row],[OnlineBackup]]="Yes")+(Churn_Data[[#This Row],[DeviceProtection]]="Yes")+(Churn_Data[[#This Row],[TechSupport]]="Yes")+(Churn_Data[[#This Row],[StreamingTV]]="Yes")+(Churn_Data[[#This Row],[StreamingMovies]]="Yes")</f>
        <v>0</v>
      </c>
      <c r="U1595" t="s">
        <v>27</v>
      </c>
      <c r="V1595" t="s">
        <v>32</v>
      </c>
      <c r="W1595" t="str">
        <f>IF(ISNUMBER(SEARCH("automatic", Churn_Data[[#This Row],[PaymentMethod]])), "Automatic", "Manual")</f>
        <v>Manual</v>
      </c>
      <c r="X1595">
        <v>70.099999999999994</v>
      </c>
      <c r="Y1595" t="str">
        <f>IF(Churn_Data[[#This Row],[tenure]]&lt;=12,"0-1 Year",IF(Churn_Data[[#This Row],[tenure]]&lt;=24,"1-2 Years",IF(Churn_Data[[#This Row],[tenure]]&lt;=36,"2-3 Years",IF(Churn_Data[[#This Row],[tenure]]&lt;=48,"3-4 Years",IF(Churn_Data[[#This Row],[tenure]]&lt;=60,"4-5 Years","5+ Years")))))</f>
        <v>0-1 Year</v>
      </c>
      <c r="Z1595">
        <v>10</v>
      </c>
      <c r="AA1595">
        <v>659.65</v>
      </c>
      <c r="AB1595" t="e">
        <f>IF(Churn_Data[[#This Row],[Churn]]="No",Churn_Data[[#This Row],[MonthlyCharges]],NA())</f>
        <v>#N/A</v>
      </c>
      <c r="AC1595" t="e">
        <f>IF(Churn_Data[[#This Row],[Churn]]="No",Churn_Data[[#This Row],[tenure]],NA())</f>
        <v>#N/A</v>
      </c>
      <c r="AD1595">
        <f>IF(Churn_Data[[#This Row],[Churn]]="Yes",Churn_Data[[#This Row],[MonthlyCharges]],NA())</f>
        <v>70.099999999999994</v>
      </c>
      <c r="AE1595">
        <f>IF(Churn_Data[[#This Row],[Churn]]="Yes",Churn_Data[[#This Row],[tenure]],NA())</f>
        <v>10</v>
      </c>
      <c r="AF1595">
        <v>701</v>
      </c>
    </row>
    <row r="1596" spans="1:32" x14ac:dyDescent="0.3">
      <c r="A1596" t="s">
        <v>1628</v>
      </c>
      <c r="B1596" t="s">
        <v>23</v>
      </c>
      <c r="C1596" t="str">
        <f>IF(Churn_Data[[#This Row],[SeniorCitizen]]=1,"Yes","No")</f>
        <v>Yes</v>
      </c>
      <c r="D1596">
        <v>1</v>
      </c>
      <c r="E1596" t="s">
        <v>25</v>
      </c>
      <c r="F1596" t="s">
        <v>25</v>
      </c>
      <c r="G1596" t="s">
        <v>24</v>
      </c>
      <c r="H1596" t="s">
        <v>25</v>
      </c>
      <c r="I1596" t="s">
        <v>26</v>
      </c>
      <c r="J1596" t="str">
        <f>IF(Churn_Data[[#This Row],[InternetService]]&lt;&gt;"No","Yes","No")</f>
        <v>Yes</v>
      </c>
      <c r="K1596" t="s">
        <v>25</v>
      </c>
      <c r="L1596" t="s">
        <v>25</v>
      </c>
      <c r="M1596" t="s">
        <v>25</v>
      </c>
      <c r="N1596" t="s">
        <v>25</v>
      </c>
      <c r="O1596" t="s">
        <v>25</v>
      </c>
      <c r="P1596" t="s">
        <v>25</v>
      </c>
      <c r="Q1596" t="s">
        <v>24</v>
      </c>
      <c r="R1596">
        <f>IF(Churn_Data[[#This Row],[Churn]]="Yes",1,0)</f>
        <v>1</v>
      </c>
      <c r="S1596" t="s">
        <v>24</v>
      </c>
      <c r="T1596">
        <f>(Churn_Data[[#This Row],[OnlineSecurity]]="Yes")+(Churn_Data[[#This Row],[OnlineBackup]]="Yes")+(Churn_Data[[#This Row],[DeviceProtection]]="Yes")+(Churn_Data[[#This Row],[TechSupport]]="Yes")+(Churn_Data[[#This Row],[StreamingTV]]="Yes")+(Churn_Data[[#This Row],[StreamingMovies]]="Yes")</f>
        <v>0</v>
      </c>
      <c r="U1596" t="s">
        <v>27</v>
      </c>
      <c r="V1596" t="s">
        <v>32</v>
      </c>
      <c r="W1596" t="str">
        <f>IF(ISNUMBER(SEARCH("automatic", Churn_Data[[#This Row],[PaymentMethod]])), "Automatic", "Manual")</f>
        <v>Manual</v>
      </c>
      <c r="X1596">
        <v>70.650000000000006</v>
      </c>
      <c r="Y1596" t="str">
        <f>IF(Churn_Data[[#This Row],[tenure]]&lt;=12,"0-1 Year",IF(Churn_Data[[#This Row],[tenure]]&lt;=24,"1-2 Years",IF(Churn_Data[[#This Row],[tenure]]&lt;=36,"2-3 Years",IF(Churn_Data[[#This Row],[tenure]]&lt;=48,"3-4 Years",IF(Churn_Data[[#This Row],[tenure]]&lt;=60,"4-5 Years","5+ Years")))))</f>
        <v>0-1 Year</v>
      </c>
      <c r="Z1596">
        <v>2</v>
      </c>
      <c r="AA1596">
        <v>142.35</v>
      </c>
      <c r="AB1596" t="e">
        <f>IF(Churn_Data[[#This Row],[Churn]]="No",Churn_Data[[#This Row],[MonthlyCharges]],NA())</f>
        <v>#N/A</v>
      </c>
      <c r="AC1596" t="e">
        <f>IF(Churn_Data[[#This Row],[Churn]]="No",Churn_Data[[#This Row],[tenure]],NA())</f>
        <v>#N/A</v>
      </c>
      <c r="AD1596">
        <f>IF(Churn_Data[[#This Row],[Churn]]="Yes",Churn_Data[[#This Row],[MonthlyCharges]],NA())</f>
        <v>70.650000000000006</v>
      </c>
      <c r="AE1596">
        <f>IF(Churn_Data[[#This Row],[Churn]]="Yes",Churn_Data[[#This Row],[tenure]],NA())</f>
        <v>2</v>
      </c>
      <c r="AF1596">
        <v>141.30000000000001</v>
      </c>
    </row>
    <row r="1597" spans="1:32" x14ac:dyDescent="0.3">
      <c r="A1597" t="s">
        <v>1629</v>
      </c>
      <c r="B1597" t="s">
        <v>23</v>
      </c>
      <c r="C1597" t="str">
        <f>IF(Churn_Data[[#This Row],[SeniorCitizen]]=1,"Yes","No")</f>
        <v>No</v>
      </c>
      <c r="D1597">
        <v>0</v>
      </c>
      <c r="E1597" t="s">
        <v>25</v>
      </c>
      <c r="F1597" t="s">
        <v>25</v>
      </c>
      <c r="G1597" t="s">
        <v>24</v>
      </c>
      <c r="H1597" t="s">
        <v>25</v>
      </c>
      <c r="I1597" t="s">
        <v>26</v>
      </c>
      <c r="J1597" t="str">
        <f>IF(Churn_Data[[#This Row],[InternetService]]&lt;&gt;"No","Yes","No")</f>
        <v>Yes</v>
      </c>
      <c r="K1597" t="s">
        <v>25</v>
      </c>
      <c r="L1597" t="s">
        <v>25</v>
      </c>
      <c r="M1597" t="s">
        <v>25</v>
      </c>
      <c r="N1597" t="s">
        <v>25</v>
      </c>
      <c r="O1597" t="s">
        <v>25</v>
      </c>
      <c r="P1597" t="s">
        <v>25</v>
      </c>
      <c r="Q1597" t="s">
        <v>25</v>
      </c>
      <c r="R1597">
        <f>IF(Churn_Data[[#This Row],[Churn]]="Yes",1,0)</f>
        <v>0</v>
      </c>
      <c r="S1597" t="s">
        <v>25</v>
      </c>
      <c r="T1597">
        <f>(Churn_Data[[#This Row],[OnlineSecurity]]="Yes")+(Churn_Data[[#This Row],[OnlineBackup]]="Yes")+(Churn_Data[[#This Row],[DeviceProtection]]="Yes")+(Churn_Data[[#This Row],[TechSupport]]="Yes")+(Churn_Data[[#This Row],[StreamingTV]]="Yes")+(Churn_Data[[#This Row],[StreamingMovies]]="Yes")</f>
        <v>0</v>
      </c>
      <c r="U1597" t="s">
        <v>27</v>
      </c>
      <c r="V1597" t="s">
        <v>32</v>
      </c>
      <c r="W1597" t="str">
        <f>IF(ISNUMBER(SEARCH("automatic", Churn_Data[[#This Row],[PaymentMethod]])), "Automatic", "Manual")</f>
        <v>Manual</v>
      </c>
      <c r="X1597">
        <v>70.349999999999994</v>
      </c>
      <c r="Y1597" t="str">
        <f>IF(Churn_Data[[#This Row],[tenure]]&lt;=12,"0-1 Year",IF(Churn_Data[[#This Row],[tenure]]&lt;=24,"1-2 Years",IF(Churn_Data[[#This Row],[tenure]]&lt;=36,"2-3 Years",IF(Churn_Data[[#This Row],[tenure]]&lt;=48,"3-4 Years",IF(Churn_Data[[#This Row],[tenure]]&lt;=60,"4-5 Years","5+ Years")))))</f>
        <v>0-1 Year</v>
      </c>
      <c r="Z1597">
        <v>2</v>
      </c>
      <c r="AA1597">
        <v>139.25</v>
      </c>
      <c r="AB1597">
        <f>IF(Churn_Data[[#This Row],[Churn]]="No",Churn_Data[[#This Row],[MonthlyCharges]],NA())</f>
        <v>70.349999999999994</v>
      </c>
      <c r="AC1597">
        <f>IF(Churn_Data[[#This Row],[Churn]]="No",Churn_Data[[#This Row],[tenure]],NA())</f>
        <v>2</v>
      </c>
      <c r="AD1597" t="e">
        <f>IF(Churn_Data[[#This Row],[Churn]]="Yes",Churn_Data[[#This Row],[MonthlyCharges]],NA())</f>
        <v>#N/A</v>
      </c>
      <c r="AE1597" t="e">
        <f>IF(Churn_Data[[#This Row],[Churn]]="Yes",Churn_Data[[#This Row],[tenure]],NA())</f>
        <v>#N/A</v>
      </c>
      <c r="AF1597">
        <v>140.69999999999999</v>
      </c>
    </row>
    <row r="1598" spans="1:32" x14ac:dyDescent="0.3">
      <c r="A1598" t="s">
        <v>1630</v>
      </c>
      <c r="B1598" t="s">
        <v>30</v>
      </c>
      <c r="C1598" t="str">
        <f>IF(Churn_Data[[#This Row],[SeniorCitizen]]=1,"Yes","No")</f>
        <v>Yes</v>
      </c>
      <c r="D1598">
        <v>1</v>
      </c>
      <c r="E1598" t="s">
        <v>24</v>
      </c>
      <c r="F1598" t="s">
        <v>25</v>
      </c>
      <c r="G1598" t="s">
        <v>24</v>
      </c>
      <c r="H1598" t="s">
        <v>25</v>
      </c>
      <c r="I1598" t="s">
        <v>26</v>
      </c>
      <c r="J1598" t="str">
        <f>IF(Churn_Data[[#This Row],[InternetService]]&lt;&gt;"No","Yes","No")</f>
        <v>Yes</v>
      </c>
      <c r="K1598" t="s">
        <v>25</v>
      </c>
      <c r="L1598" t="s">
        <v>25</v>
      </c>
      <c r="M1598" t="s">
        <v>25</v>
      </c>
      <c r="N1598" t="s">
        <v>25</v>
      </c>
      <c r="O1598" t="s">
        <v>25</v>
      </c>
      <c r="P1598" t="s">
        <v>25</v>
      </c>
      <c r="Q1598" t="s">
        <v>25</v>
      </c>
      <c r="R1598">
        <f>IF(Churn_Data[[#This Row],[Churn]]="Yes",1,0)</f>
        <v>0</v>
      </c>
      <c r="S1598" t="s">
        <v>25</v>
      </c>
      <c r="T1598">
        <f>(Churn_Data[[#This Row],[OnlineSecurity]]="Yes")+(Churn_Data[[#This Row],[OnlineBackup]]="Yes")+(Churn_Data[[#This Row],[DeviceProtection]]="Yes")+(Churn_Data[[#This Row],[TechSupport]]="Yes")+(Churn_Data[[#This Row],[StreamingTV]]="Yes")+(Churn_Data[[#This Row],[StreamingMovies]]="Yes")</f>
        <v>0</v>
      </c>
      <c r="U1598" t="s">
        <v>27</v>
      </c>
      <c r="V1598" t="s">
        <v>32</v>
      </c>
      <c r="W1598" t="str">
        <f>IF(ISNUMBER(SEARCH("automatic", Churn_Data[[#This Row],[PaymentMethod]])), "Automatic", "Manual")</f>
        <v>Manual</v>
      </c>
      <c r="X1598">
        <v>70.099999999999994</v>
      </c>
      <c r="Y1598" t="str">
        <f>IF(Churn_Data[[#This Row],[tenure]]&lt;=12,"0-1 Year",IF(Churn_Data[[#This Row],[tenure]]&lt;=24,"1-2 Years",IF(Churn_Data[[#This Row],[tenure]]&lt;=36,"2-3 Years",IF(Churn_Data[[#This Row],[tenure]]&lt;=48,"3-4 Years",IF(Churn_Data[[#This Row],[tenure]]&lt;=60,"4-5 Years","5+ Years")))))</f>
        <v>0-1 Year</v>
      </c>
      <c r="Z1598">
        <v>2</v>
      </c>
      <c r="AA1598">
        <v>141.65</v>
      </c>
      <c r="AB1598">
        <f>IF(Churn_Data[[#This Row],[Churn]]="No",Churn_Data[[#This Row],[MonthlyCharges]],NA())</f>
        <v>70.099999999999994</v>
      </c>
      <c r="AC1598">
        <f>IF(Churn_Data[[#This Row],[Churn]]="No",Churn_Data[[#This Row],[tenure]],NA())</f>
        <v>2</v>
      </c>
      <c r="AD1598" t="e">
        <f>IF(Churn_Data[[#This Row],[Churn]]="Yes",Churn_Data[[#This Row],[MonthlyCharges]],NA())</f>
        <v>#N/A</v>
      </c>
      <c r="AE1598" t="e">
        <f>IF(Churn_Data[[#This Row],[Churn]]="Yes",Churn_Data[[#This Row],[tenure]],NA())</f>
        <v>#N/A</v>
      </c>
      <c r="AF1598">
        <v>140.19999999999999</v>
      </c>
    </row>
    <row r="1599" spans="1:32" x14ac:dyDescent="0.3">
      <c r="A1599" t="s">
        <v>1631</v>
      </c>
      <c r="B1599" t="s">
        <v>23</v>
      </c>
      <c r="C1599" t="str">
        <f>IF(Churn_Data[[#This Row],[SeniorCitizen]]=1,"Yes","No")</f>
        <v>Yes</v>
      </c>
      <c r="D1599">
        <v>1</v>
      </c>
      <c r="E1599" t="s">
        <v>25</v>
      </c>
      <c r="F1599" t="s">
        <v>25</v>
      </c>
      <c r="G1599" t="s">
        <v>24</v>
      </c>
      <c r="H1599" t="s">
        <v>25</v>
      </c>
      <c r="I1599" t="s">
        <v>26</v>
      </c>
      <c r="J1599" t="str">
        <f>IF(Churn_Data[[#This Row],[InternetService]]&lt;&gt;"No","Yes","No")</f>
        <v>Yes</v>
      </c>
      <c r="K1599" t="s">
        <v>25</v>
      </c>
      <c r="L1599" t="s">
        <v>25</v>
      </c>
      <c r="M1599" t="s">
        <v>25</v>
      </c>
      <c r="N1599" t="s">
        <v>25</v>
      </c>
      <c r="O1599" t="s">
        <v>25</v>
      </c>
      <c r="P1599" t="s">
        <v>25</v>
      </c>
      <c r="Q1599" t="s">
        <v>24</v>
      </c>
      <c r="R1599">
        <f>IF(Churn_Data[[#This Row],[Churn]]="Yes",1,0)</f>
        <v>1</v>
      </c>
      <c r="S1599" t="s">
        <v>25</v>
      </c>
      <c r="T1599">
        <f>(Churn_Data[[#This Row],[OnlineSecurity]]="Yes")+(Churn_Data[[#This Row],[OnlineBackup]]="Yes")+(Churn_Data[[#This Row],[DeviceProtection]]="Yes")+(Churn_Data[[#This Row],[TechSupport]]="Yes")+(Churn_Data[[#This Row],[StreamingTV]]="Yes")+(Churn_Data[[#This Row],[StreamingMovies]]="Yes")</f>
        <v>0</v>
      </c>
      <c r="U1599" t="s">
        <v>27</v>
      </c>
      <c r="V1599" t="s">
        <v>32</v>
      </c>
      <c r="W1599" t="str">
        <f>IF(ISNUMBER(SEARCH("automatic", Churn_Data[[#This Row],[PaymentMethod]])), "Automatic", "Manual")</f>
        <v>Manual</v>
      </c>
      <c r="X1599">
        <v>70.75</v>
      </c>
      <c r="Y1599" t="str">
        <f>IF(Churn_Data[[#This Row],[tenure]]&lt;=12,"0-1 Year",IF(Churn_Data[[#This Row],[tenure]]&lt;=24,"1-2 Years",IF(Churn_Data[[#This Row],[tenure]]&lt;=36,"2-3 Years",IF(Churn_Data[[#This Row],[tenure]]&lt;=48,"3-4 Years",IF(Churn_Data[[#This Row],[tenure]]&lt;=60,"4-5 Years","5+ Years")))))</f>
        <v>0-1 Year</v>
      </c>
      <c r="Z1599">
        <v>2</v>
      </c>
      <c r="AA1599">
        <v>154.85</v>
      </c>
      <c r="AB1599" t="e">
        <f>IF(Churn_Data[[#This Row],[Churn]]="No",Churn_Data[[#This Row],[MonthlyCharges]],NA())</f>
        <v>#N/A</v>
      </c>
      <c r="AC1599" t="e">
        <f>IF(Churn_Data[[#This Row],[Churn]]="No",Churn_Data[[#This Row],[tenure]],NA())</f>
        <v>#N/A</v>
      </c>
      <c r="AD1599">
        <f>IF(Churn_Data[[#This Row],[Churn]]="Yes",Churn_Data[[#This Row],[MonthlyCharges]],NA())</f>
        <v>70.75</v>
      </c>
      <c r="AE1599">
        <f>IF(Churn_Data[[#This Row],[Churn]]="Yes",Churn_Data[[#This Row],[tenure]],NA())</f>
        <v>2</v>
      </c>
      <c r="AF1599">
        <v>141.5</v>
      </c>
    </row>
    <row r="1600" spans="1:32" x14ac:dyDescent="0.3">
      <c r="A1600" t="s">
        <v>1632</v>
      </c>
      <c r="B1600" t="s">
        <v>30</v>
      </c>
      <c r="C1600" t="str">
        <f>IF(Churn_Data[[#This Row],[SeniorCitizen]]=1,"Yes","No")</f>
        <v>Yes</v>
      </c>
      <c r="D1600">
        <v>1</v>
      </c>
      <c r="E1600" t="s">
        <v>24</v>
      </c>
      <c r="F1600" t="s">
        <v>25</v>
      </c>
      <c r="G1600" t="s">
        <v>24</v>
      </c>
      <c r="H1600" t="s">
        <v>25</v>
      </c>
      <c r="I1600" t="s">
        <v>26</v>
      </c>
      <c r="J1600" t="str">
        <f>IF(Churn_Data[[#This Row],[InternetService]]&lt;&gt;"No","Yes","No")</f>
        <v>Yes</v>
      </c>
      <c r="K1600" t="s">
        <v>25</v>
      </c>
      <c r="L1600" t="s">
        <v>25</v>
      </c>
      <c r="M1600" t="s">
        <v>24</v>
      </c>
      <c r="N1600" t="s">
        <v>25</v>
      </c>
      <c r="O1600" t="s">
        <v>24</v>
      </c>
      <c r="P1600" t="s">
        <v>24</v>
      </c>
      <c r="Q1600" t="s">
        <v>25</v>
      </c>
      <c r="R1600">
        <f>IF(Churn_Data[[#This Row],[Churn]]="Yes",1,0)</f>
        <v>0</v>
      </c>
      <c r="S1600" t="s">
        <v>24</v>
      </c>
      <c r="T1600">
        <f>(Churn_Data[[#This Row],[OnlineSecurity]]="Yes")+(Churn_Data[[#This Row],[OnlineBackup]]="Yes")+(Churn_Data[[#This Row],[DeviceProtection]]="Yes")+(Churn_Data[[#This Row],[TechSupport]]="Yes")+(Churn_Data[[#This Row],[StreamingTV]]="Yes")+(Churn_Data[[#This Row],[StreamingMovies]]="Yes")</f>
        <v>3</v>
      </c>
      <c r="U1600" t="s">
        <v>27</v>
      </c>
      <c r="V1600" t="s">
        <v>72</v>
      </c>
      <c r="W1600" t="str">
        <f>IF(ISNUMBER(SEARCH("automatic", Churn_Data[[#This Row],[PaymentMethod]])), "Automatic", "Manual")</f>
        <v>Automatic</v>
      </c>
      <c r="X1600">
        <v>95.5</v>
      </c>
      <c r="Y1600" t="str">
        <f>IF(Churn_Data[[#This Row],[tenure]]&lt;=12,"0-1 Year",IF(Churn_Data[[#This Row],[tenure]]&lt;=24,"1-2 Years",IF(Churn_Data[[#This Row],[tenure]]&lt;=36,"2-3 Years",IF(Churn_Data[[#This Row],[tenure]]&lt;=48,"3-4 Years",IF(Churn_Data[[#This Row],[tenure]]&lt;=60,"4-5 Years","5+ Years")))))</f>
        <v>0-1 Year</v>
      </c>
      <c r="Z1600">
        <v>2</v>
      </c>
      <c r="AA1600">
        <v>181.65</v>
      </c>
      <c r="AB1600">
        <f>IF(Churn_Data[[#This Row],[Churn]]="No",Churn_Data[[#This Row],[MonthlyCharges]],NA())</f>
        <v>95.5</v>
      </c>
      <c r="AC1600">
        <f>IF(Churn_Data[[#This Row],[Churn]]="No",Churn_Data[[#This Row],[tenure]],NA())</f>
        <v>2</v>
      </c>
      <c r="AD1600" t="e">
        <f>IF(Churn_Data[[#This Row],[Churn]]="Yes",Churn_Data[[#This Row],[MonthlyCharges]],NA())</f>
        <v>#N/A</v>
      </c>
      <c r="AE1600" t="e">
        <f>IF(Churn_Data[[#This Row],[Churn]]="Yes",Churn_Data[[#This Row],[tenure]],NA())</f>
        <v>#N/A</v>
      </c>
      <c r="AF1600">
        <v>191</v>
      </c>
    </row>
    <row r="1601" spans="1:32" x14ac:dyDescent="0.3">
      <c r="A1601" t="s">
        <v>1633</v>
      </c>
      <c r="B1601" t="s">
        <v>23</v>
      </c>
      <c r="C1601" t="str">
        <f>IF(Churn_Data[[#This Row],[SeniorCitizen]]=1,"Yes","No")</f>
        <v>No</v>
      </c>
      <c r="D1601">
        <v>0</v>
      </c>
      <c r="E1601" t="s">
        <v>25</v>
      </c>
      <c r="F1601" t="s">
        <v>25</v>
      </c>
      <c r="G1601" t="s">
        <v>24</v>
      </c>
      <c r="H1601" t="s">
        <v>25</v>
      </c>
      <c r="I1601" t="s">
        <v>26</v>
      </c>
      <c r="J1601" t="str">
        <f>IF(Churn_Data[[#This Row],[InternetService]]&lt;&gt;"No","Yes","No")</f>
        <v>Yes</v>
      </c>
      <c r="K1601" t="s">
        <v>25</v>
      </c>
      <c r="L1601" t="s">
        <v>25</v>
      </c>
      <c r="M1601" t="s">
        <v>24</v>
      </c>
      <c r="N1601" t="s">
        <v>25</v>
      </c>
      <c r="O1601" t="s">
        <v>25</v>
      </c>
      <c r="P1601" t="s">
        <v>25</v>
      </c>
      <c r="Q1601" t="s">
        <v>25</v>
      </c>
      <c r="R1601">
        <f>IF(Churn_Data[[#This Row],[Churn]]="Yes",1,0)</f>
        <v>0</v>
      </c>
      <c r="S1601" t="s">
        <v>24</v>
      </c>
      <c r="T1601">
        <f>(Churn_Data[[#This Row],[OnlineSecurity]]="Yes")+(Churn_Data[[#This Row],[OnlineBackup]]="Yes")+(Churn_Data[[#This Row],[DeviceProtection]]="Yes")+(Churn_Data[[#This Row],[TechSupport]]="Yes")+(Churn_Data[[#This Row],[StreamingTV]]="Yes")+(Churn_Data[[#This Row],[StreamingMovies]]="Yes")</f>
        <v>1</v>
      </c>
      <c r="U1601" t="s">
        <v>27</v>
      </c>
      <c r="V1601" t="s">
        <v>72</v>
      </c>
      <c r="W1601" t="str">
        <f>IF(ISNUMBER(SEARCH("automatic", Churn_Data[[#This Row],[PaymentMethod]])), "Automatic", "Manual")</f>
        <v>Automatic</v>
      </c>
      <c r="X1601">
        <v>74.8</v>
      </c>
      <c r="Y1601" t="str">
        <f>IF(Churn_Data[[#This Row],[tenure]]&lt;=12,"0-1 Year",IF(Churn_Data[[#This Row],[tenure]]&lt;=24,"1-2 Years",IF(Churn_Data[[#This Row],[tenure]]&lt;=36,"2-3 Years",IF(Churn_Data[[#This Row],[tenure]]&lt;=48,"3-4 Years",IF(Churn_Data[[#This Row],[tenure]]&lt;=60,"4-5 Years","5+ Years")))))</f>
        <v>3-4 Years</v>
      </c>
      <c r="Z1601">
        <v>46</v>
      </c>
      <c r="AA1601">
        <v>3548.3</v>
      </c>
      <c r="AB1601">
        <f>IF(Churn_Data[[#This Row],[Churn]]="No",Churn_Data[[#This Row],[MonthlyCharges]],NA())</f>
        <v>74.8</v>
      </c>
      <c r="AC1601">
        <f>IF(Churn_Data[[#This Row],[Churn]]="No",Churn_Data[[#This Row],[tenure]],NA())</f>
        <v>46</v>
      </c>
      <c r="AD1601" t="e">
        <f>IF(Churn_Data[[#This Row],[Churn]]="Yes",Churn_Data[[#This Row],[MonthlyCharges]],NA())</f>
        <v>#N/A</v>
      </c>
      <c r="AE1601" t="e">
        <f>IF(Churn_Data[[#This Row],[Churn]]="Yes",Churn_Data[[#This Row],[tenure]],NA())</f>
        <v>#N/A</v>
      </c>
      <c r="AF1601">
        <v>3440.8</v>
      </c>
    </row>
    <row r="1602" spans="1:32" x14ac:dyDescent="0.3">
      <c r="A1602" t="s">
        <v>1634</v>
      </c>
      <c r="B1602" t="s">
        <v>23</v>
      </c>
      <c r="C1602" t="str">
        <f>IF(Churn_Data[[#This Row],[SeniorCitizen]]=1,"Yes","No")</f>
        <v>No</v>
      </c>
      <c r="D1602">
        <v>0</v>
      </c>
      <c r="E1602" t="s">
        <v>24</v>
      </c>
      <c r="F1602" t="s">
        <v>25</v>
      </c>
      <c r="G1602" t="s">
        <v>24</v>
      </c>
      <c r="H1602" t="s">
        <v>25</v>
      </c>
      <c r="I1602" t="s">
        <v>26</v>
      </c>
      <c r="J1602" t="str">
        <f>IF(Churn_Data[[#This Row],[InternetService]]&lt;&gt;"No","Yes","No")</f>
        <v>Yes</v>
      </c>
      <c r="K1602" t="s">
        <v>25</v>
      </c>
      <c r="L1602" t="s">
        <v>25</v>
      </c>
      <c r="M1602" t="s">
        <v>24</v>
      </c>
      <c r="N1602" t="s">
        <v>25</v>
      </c>
      <c r="O1602" t="s">
        <v>25</v>
      </c>
      <c r="P1602" t="s">
        <v>25</v>
      </c>
      <c r="Q1602" t="s">
        <v>24</v>
      </c>
      <c r="R1602">
        <f>IF(Churn_Data[[#This Row],[Churn]]="Yes",1,0)</f>
        <v>1</v>
      </c>
      <c r="S1602" t="s">
        <v>24</v>
      </c>
      <c r="T1602">
        <f>(Churn_Data[[#This Row],[OnlineSecurity]]="Yes")+(Churn_Data[[#This Row],[OnlineBackup]]="Yes")+(Churn_Data[[#This Row],[DeviceProtection]]="Yes")+(Churn_Data[[#This Row],[TechSupport]]="Yes")+(Churn_Data[[#This Row],[StreamingTV]]="Yes")+(Churn_Data[[#This Row],[StreamingMovies]]="Yes")</f>
        <v>1</v>
      </c>
      <c r="U1602" t="s">
        <v>27</v>
      </c>
      <c r="V1602" t="s">
        <v>46</v>
      </c>
      <c r="W1602" t="str">
        <f>IF(ISNUMBER(SEARCH("automatic", Churn_Data[[#This Row],[PaymentMethod]])), "Automatic", "Manual")</f>
        <v>Automatic</v>
      </c>
      <c r="X1602">
        <v>75.150000000000006</v>
      </c>
      <c r="Y1602" t="str">
        <f>IF(Churn_Data[[#This Row],[tenure]]&lt;=12,"0-1 Year",IF(Churn_Data[[#This Row],[tenure]]&lt;=24,"1-2 Years",IF(Churn_Data[[#This Row],[tenure]]&lt;=36,"2-3 Years",IF(Churn_Data[[#This Row],[tenure]]&lt;=48,"3-4 Years",IF(Churn_Data[[#This Row],[tenure]]&lt;=60,"4-5 Years","5+ Years")))))</f>
        <v>0-1 Year</v>
      </c>
      <c r="Z1602">
        <v>7</v>
      </c>
      <c r="AA1602">
        <v>496.9</v>
      </c>
      <c r="AB1602" t="e">
        <f>IF(Churn_Data[[#This Row],[Churn]]="No",Churn_Data[[#This Row],[MonthlyCharges]],NA())</f>
        <v>#N/A</v>
      </c>
      <c r="AC1602" t="e">
        <f>IF(Churn_Data[[#This Row],[Churn]]="No",Churn_Data[[#This Row],[tenure]],NA())</f>
        <v>#N/A</v>
      </c>
      <c r="AD1602">
        <f>IF(Churn_Data[[#This Row],[Churn]]="Yes",Churn_Data[[#This Row],[MonthlyCharges]],NA())</f>
        <v>75.150000000000006</v>
      </c>
      <c r="AE1602">
        <f>IF(Churn_Data[[#This Row],[Churn]]="Yes",Churn_Data[[#This Row],[tenure]],NA())</f>
        <v>7</v>
      </c>
      <c r="AF1602">
        <v>526.04999999999995</v>
      </c>
    </row>
    <row r="1603" spans="1:32" x14ac:dyDescent="0.3">
      <c r="A1603" t="s">
        <v>1635</v>
      </c>
      <c r="B1603" t="s">
        <v>30</v>
      </c>
      <c r="C1603" t="str">
        <f>IF(Churn_Data[[#This Row],[SeniorCitizen]]=1,"Yes","No")</f>
        <v>No</v>
      </c>
      <c r="D1603">
        <v>0</v>
      </c>
      <c r="E1603" t="s">
        <v>24</v>
      </c>
      <c r="F1603" t="s">
        <v>24</v>
      </c>
      <c r="G1603" t="s">
        <v>24</v>
      </c>
      <c r="H1603" t="s">
        <v>25</v>
      </c>
      <c r="I1603" t="s">
        <v>26</v>
      </c>
      <c r="J1603" t="str">
        <f>IF(Churn_Data[[#This Row],[InternetService]]&lt;&gt;"No","Yes","No")</f>
        <v>Yes</v>
      </c>
      <c r="K1603" t="s">
        <v>25</v>
      </c>
      <c r="L1603" t="s">
        <v>25</v>
      </c>
      <c r="M1603" t="s">
        <v>24</v>
      </c>
      <c r="N1603" t="s">
        <v>25</v>
      </c>
      <c r="O1603" t="s">
        <v>24</v>
      </c>
      <c r="P1603" t="s">
        <v>24</v>
      </c>
      <c r="Q1603" t="s">
        <v>24</v>
      </c>
      <c r="R1603">
        <f>IF(Churn_Data[[#This Row],[Churn]]="Yes",1,0)</f>
        <v>1</v>
      </c>
      <c r="S1603" t="s">
        <v>25</v>
      </c>
      <c r="T1603">
        <f>(Churn_Data[[#This Row],[OnlineSecurity]]="Yes")+(Churn_Data[[#This Row],[OnlineBackup]]="Yes")+(Churn_Data[[#This Row],[DeviceProtection]]="Yes")+(Churn_Data[[#This Row],[TechSupport]]="Yes")+(Churn_Data[[#This Row],[StreamingTV]]="Yes")+(Churn_Data[[#This Row],[StreamingMovies]]="Yes")</f>
        <v>3</v>
      </c>
      <c r="U1603" t="s">
        <v>27</v>
      </c>
      <c r="V1603" t="s">
        <v>28</v>
      </c>
      <c r="W1603" t="str">
        <f>IF(ISNUMBER(SEARCH("automatic", Churn_Data[[#This Row],[PaymentMethod]])), "Automatic", "Manual")</f>
        <v>Manual</v>
      </c>
      <c r="X1603">
        <v>95.15</v>
      </c>
      <c r="Y1603" t="str">
        <f>IF(Churn_Data[[#This Row],[tenure]]&lt;=12,"0-1 Year",IF(Churn_Data[[#This Row],[tenure]]&lt;=24,"1-2 Years",IF(Churn_Data[[#This Row],[tenure]]&lt;=36,"2-3 Years",IF(Churn_Data[[#This Row],[tenure]]&lt;=48,"3-4 Years",IF(Churn_Data[[#This Row],[tenure]]&lt;=60,"4-5 Years","5+ Years")))))</f>
        <v>1-2 Years</v>
      </c>
      <c r="Z1603">
        <v>18</v>
      </c>
      <c r="AA1603">
        <v>1779.95</v>
      </c>
      <c r="AB1603" t="e">
        <f>IF(Churn_Data[[#This Row],[Churn]]="No",Churn_Data[[#This Row],[MonthlyCharges]],NA())</f>
        <v>#N/A</v>
      </c>
      <c r="AC1603" t="e">
        <f>IF(Churn_Data[[#This Row],[Churn]]="No",Churn_Data[[#This Row],[tenure]],NA())</f>
        <v>#N/A</v>
      </c>
      <c r="AD1603">
        <f>IF(Churn_Data[[#This Row],[Churn]]="Yes",Churn_Data[[#This Row],[MonthlyCharges]],NA())</f>
        <v>95.15</v>
      </c>
      <c r="AE1603">
        <f>IF(Churn_Data[[#This Row],[Churn]]="Yes",Churn_Data[[#This Row],[tenure]],NA())</f>
        <v>18</v>
      </c>
      <c r="AF1603">
        <v>1712.7</v>
      </c>
    </row>
    <row r="1604" spans="1:32" x14ac:dyDescent="0.3">
      <c r="A1604" t="s">
        <v>1636</v>
      </c>
      <c r="B1604" t="s">
        <v>30</v>
      </c>
      <c r="C1604" t="str">
        <f>IF(Churn_Data[[#This Row],[SeniorCitizen]]=1,"Yes","No")</f>
        <v>Yes</v>
      </c>
      <c r="D1604">
        <v>1</v>
      </c>
      <c r="E1604" t="s">
        <v>24</v>
      </c>
      <c r="F1604" t="s">
        <v>25</v>
      </c>
      <c r="G1604" t="s">
        <v>24</v>
      </c>
      <c r="H1604" t="s">
        <v>25</v>
      </c>
      <c r="I1604" t="s">
        <v>26</v>
      </c>
      <c r="J1604" t="str">
        <f>IF(Churn_Data[[#This Row],[InternetService]]&lt;&gt;"No","Yes","No")</f>
        <v>Yes</v>
      </c>
      <c r="K1604" t="s">
        <v>25</v>
      </c>
      <c r="L1604" t="s">
        <v>25</v>
      </c>
      <c r="M1604" t="s">
        <v>24</v>
      </c>
      <c r="N1604" t="s">
        <v>25</v>
      </c>
      <c r="O1604" t="s">
        <v>24</v>
      </c>
      <c r="P1604" t="s">
        <v>24</v>
      </c>
      <c r="Q1604" t="s">
        <v>24</v>
      </c>
      <c r="R1604">
        <f>IF(Churn_Data[[#This Row],[Churn]]="Yes",1,0)</f>
        <v>1</v>
      </c>
      <c r="S1604" t="s">
        <v>24</v>
      </c>
      <c r="T1604">
        <f>(Churn_Data[[#This Row],[OnlineSecurity]]="Yes")+(Churn_Data[[#This Row],[OnlineBackup]]="Yes")+(Churn_Data[[#This Row],[DeviceProtection]]="Yes")+(Churn_Data[[#This Row],[TechSupport]]="Yes")+(Churn_Data[[#This Row],[StreamingTV]]="Yes")+(Churn_Data[[#This Row],[StreamingMovies]]="Yes")</f>
        <v>3</v>
      </c>
      <c r="U1604" t="s">
        <v>27</v>
      </c>
      <c r="V1604" t="s">
        <v>32</v>
      </c>
      <c r="W1604" t="str">
        <f>IF(ISNUMBER(SEARCH("automatic", Churn_Data[[#This Row],[PaymentMethod]])), "Automatic", "Manual")</f>
        <v>Manual</v>
      </c>
      <c r="X1604">
        <v>93.15</v>
      </c>
      <c r="Y1604" t="str">
        <f>IF(Churn_Data[[#This Row],[tenure]]&lt;=12,"0-1 Year",IF(Churn_Data[[#This Row],[tenure]]&lt;=24,"1-2 Years",IF(Churn_Data[[#This Row],[tenure]]&lt;=36,"2-3 Years",IF(Churn_Data[[#This Row],[tenure]]&lt;=48,"3-4 Years",IF(Churn_Data[[#This Row],[tenure]]&lt;=60,"4-5 Years","5+ Years")))))</f>
        <v>1-2 Years</v>
      </c>
      <c r="Z1604">
        <v>24</v>
      </c>
      <c r="AA1604">
        <v>2231.0500000000002</v>
      </c>
      <c r="AB1604" t="e">
        <f>IF(Churn_Data[[#This Row],[Churn]]="No",Churn_Data[[#This Row],[MonthlyCharges]],NA())</f>
        <v>#N/A</v>
      </c>
      <c r="AC1604" t="e">
        <f>IF(Churn_Data[[#This Row],[Churn]]="No",Churn_Data[[#This Row],[tenure]],NA())</f>
        <v>#N/A</v>
      </c>
      <c r="AD1604">
        <f>IF(Churn_Data[[#This Row],[Churn]]="Yes",Churn_Data[[#This Row],[MonthlyCharges]],NA())</f>
        <v>93.15</v>
      </c>
      <c r="AE1604">
        <f>IF(Churn_Data[[#This Row],[Churn]]="Yes",Churn_Data[[#This Row],[tenure]],NA())</f>
        <v>24</v>
      </c>
      <c r="AF1604">
        <v>2235.6</v>
      </c>
    </row>
    <row r="1605" spans="1:32" x14ac:dyDescent="0.3">
      <c r="A1605" t="s">
        <v>1637</v>
      </c>
      <c r="B1605" t="s">
        <v>30</v>
      </c>
      <c r="C1605" t="str">
        <f>IF(Churn_Data[[#This Row],[SeniorCitizen]]=1,"Yes","No")</f>
        <v>No</v>
      </c>
      <c r="D1605">
        <v>0</v>
      </c>
      <c r="E1605" t="s">
        <v>25</v>
      </c>
      <c r="F1605" t="s">
        <v>25</v>
      </c>
      <c r="G1605" t="s">
        <v>24</v>
      </c>
      <c r="H1605" t="s">
        <v>25</v>
      </c>
      <c r="I1605" t="s">
        <v>26</v>
      </c>
      <c r="J1605" t="str">
        <f>IF(Churn_Data[[#This Row],[InternetService]]&lt;&gt;"No","Yes","No")</f>
        <v>Yes</v>
      </c>
      <c r="K1605" t="s">
        <v>25</v>
      </c>
      <c r="L1605" t="s">
        <v>25</v>
      </c>
      <c r="M1605" t="s">
        <v>24</v>
      </c>
      <c r="N1605" t="s">
        <v>25</v>
      </c>
      <c r="O1605" t="s">
        <v>24</v>
      </c>
      <c r="P1605" t="s">
        <v>24</v>
      </c>
      <c r="Q1605" t="s">
        <v>24</v>
      </c>
      <c r="R1605">
        <f>IF(Churn_Data[[#This Row],[Churn]]="Yes",1,0)</f>
        <v>1</v>
      </c>
      <c r="S1605" t="s">
        <v>25</v>
      </c>
      <c r="T1605">
        <f>(Churn_Data[[#This Row],[OnlineSecurity]]="Yes")+(Churn_Data[[#This Row],[OnlineBackup]]="Yes")+(Churn_Data[[#This Row],[DeviceProtection]]="Yes")+(Churn_Data[[#This Row],[TechSupport]]="Yes")+(Churn_Data[[#This Row],[StreamingTV]]="Yes")+(Churn_Data[[#This Row],[StreamingMovies]]="Yes")</f>
        <v>3</v>
      </c>
      <c r="U1605" t="s">
        <v>27</v>
      </c>
      <c r="V1605" t="s">
        <v>46</v>
      </c>
      <c r="W1605" t="str">
        <f>IF(ISNUMBER(SEARCH("automatic", Churn_Data[[#This Row],[PaymentMethod]])), "Automatic", "Manual")</f>
        <v>Automatic</v>
      </c>
      <c r="X1605">
        <v>96.5</v>
      </c>
      <c r="Y1605" t="str">
        <f>IF(Churn_Data[[#This Row],[tenure]]&lt;=12,"0-1 Year",IF(Churn_Data[[#This Row],[tenure]]&lt;=24,"1-2 Years",IF(Churn_Data[[#This Row],[tenure]]&lt;=36,"2-3 Years",IF(Churn_Data[[#This Row],[tenure]]&lt;=48,"3-4 Years",IF(Churn_Data[[#This Row],[tenure]]&lt;=60,"4-5 Years","5+ Years")))))</f>
        <v>0-1 Year</v>
      </c>
      <c r="Z1605">
        <v>5</v>
      </c>
      <c r="AA1605">
        <v>492.55</v>
      </c>
      <c r="AB1605" t="e">
        <f>IF(Churn_Data[[#This Row],[Churn]]="No",Churn_Data[[#This Row],[MonthlyCharges]],NA())</f>
        <v>#N/A</v>
      </c>
      <c r="AC1605" t="e">
        <f>IF(Churn_Data[[#This Row],[Churn]]="No",Churn_Data[[#This Row],[tenure]],NA())</f>
        <v>#N/A</v>
      </c>
      <c r="AD1605">
        <f>IF(Churn_Data[[#This Row],[Churn]]="Yes",Churn_Data[[#This Row],[MonthlyCharges]],NA())</f>
        <v>96.5</v>
      </c>
      <c r="AE1605">
        <f>IF(Churn_Data[[#This Row],[Churn]]="Yes",Churn_Data[[#This Row],[tenure]],NA())</f>
        <v>5</v>
      </c>
      <c r="AF1605">
        <v>482.5</v>
      </c>
    </row>
    <row r="1606" spans="1:32" x14ac:dyDescent="0.3">
      <c r="A1606" t="s">
        <v>1638</v>
      </c>
      <c r="B1606" t="s">
        <v>23</v>
      </c>
      <c r="C1606" t="str">
        <f>IF(Churn_Data[[#This Row],[SeniorCitizen]]=1,"Yes","No")</f>
        <v>Yes</v>
      </c>
      <c r="D1606">
        <v>1</v>
      </c>
      <c r="E1606" t="s">
        <v>25</v>
      </c>
      <c r="F1606" t="s">
        <v>25</v>
      </c>
      <c r="G1606" t="s">
        <v>24</v>
      </c>
      <c r="H1606" t="s">
        <v>25</v>
      </c>
      <c r="I1606" t="s">
        <v>26</v>
      </c>
      <c r="J1606" t="str">
        <f>IF(Churn_Data[[#This Row],[InternetService]]&lt;&gt;"No","Yes","No")</f>
        <v>Yes</v>
      </c>
      <c r="K1606" t="s">
        <v>25</v>
      </c>
      <c r="L1606" t="s">
        <v>25</v>
      </c>
      <c r="M1606" t="s">
        <v>24</v>
      </c>
      <c r="N1606" t="s">
        <v>25</v>
      </c>
      <c r="O1606" t="s">
        <v>25</v>
      </c>
      <c r="P1606" t="s">
        <v>25</v>
      </c>
      <c r="Q1606" t="s">
        <v>24</v>
      </c>
      <c r="R1606">
        <f>IF(Churn_Data[[#This Row],[Churn]]="Yes",1,0)</f>
        <v>1</v>
      </c>
      <c r="S1606" t="s">
        <v>24</v>
      </c>
      <c r="T1606">
        <f>(Churn_Data[[#This Row],[OnlineSecurity]]="Yes")+(Churn_Data[[#This Row],[OnlineBackup]]="Yes")+(Churn_Data[[#This Row],[DeviceProtection]]="Yes")+(Churn_Data[[#This Row],[TechSupport]]="Yes")+(Churn_Data[[#This Row],[StreamingTV]]="Yes")+(Churn_Data[[#This Row],[StreamingMovies]]="Yes")</f>
        <v>1</v>
      </c>
      <c r="U1606" t="s">
        <v>27</v>
      </c>
      <c r="V1606" t="s">
        <v>46</v>
      </c>
      <c r="W1606" t="str">
        <f>IF(ISNUMBER(SEARCH("automatic", Churn_Data[[#This Row],[PaymentMethod]])), "Automatic", "Manual")</f>
        <v>Automatic</v>
      </c>
      <c r="X1606">
        <v>75.3</v>
      </c>
      <c r="Y1606" t="str">
        <f>IF(Churn_Data[[#This Row],[tenure]]&lt;=12,"0-1 Year",IF(Churn_Data[[#This Row],[tenure]]&lt;=24,"1-2 Years",IF(Churn_Data[[#This Row],[tenure]]&lt;=36,"2-3 Years",IF(Churn_Data[[#This Row],[tenure]]&lt;=48,"3-4 Years",IF(Churn_Data[[#This Row],[tenure]]&lt;=60,"4-5 Years","5+ Years")))))</f>
        <v>0-1 Year</v>
      </c>
      <c r="Z1606">
        <v>1</v>
      </c>
      <c r="AA1606">
        <v>75.3</v>
      </c>
      <c r="AB1606" t="e">
        <f>IF(Churn_Data[[#This Row],[Churn]]="No",Churn_Data[[#This Row],[MonthlyCharges]],NA())</f>
        <v>#N/A</v>
      </c>
      <c r="AC1606" t="e">
        <f>IF(Churn_Data[[#This Row],[Churn]]="No",Churn_Data[[#This Row],[tenure]],NA())</f>
        <v>#N/A</v>
      </c>
      <c r="AD1606">
        <f>IF(Churn_Data[[#This Row],[Churn]]="Yes",Churn_Data[[#This Row],[MonthlyCharges]],NA())</f>
        <v>75.3</v>
      </c>
      <c r="AE1606">
        <f>IF(Churn_Data[[#This Row],[Churn]]="Yes",Churn_Data[[#This Row],[tenure]],NA())</f>
        <v>1</v>
      </c>
      <c r="AF1606">
        <v>75.3</v>
      </c>
    </row>
    <row r="1607" spans="1:32" x14ac:dyDescent="0.3">
      <c r="A1607" t="s">
        <v>1639</v>
      </c>
      <c r="B1607" t="s">
        <v>30</v>
      </c>
      <c r="C1607" t="str">
        <f>IF(Churn_Data[[#This Row],[SeniorCitizen]]=1,"Yes","No")</f>
        <v>No</v>
      </c>
      <c r="D1607">
        <v>0</v>
      </c>
      <c r="E1607" t="s">
        <v>24</v>
      </c>
      <c r="F1607" t="s">
        <v>24</v>
      </c>
      <c r="G1607" t="s">
        <v>24</v>
      </c>
      <c r="H1607" t="s">
        <v>25</v>
      </c>
      <c r="I1607" t="s">
        <v>26</v>
      </c>
      <c r="J1607" t="str">
        <f>IF(Churn_Data[[#This Row],[InternetService]]&lt;&gt;"No","Yes","No")</f>
        <v>Yes</v>
      </c>
      <c r="K1607" t="s">
        <v>25</v>
      </c>
      <c r="L1607" t="s">
        <v>25</v>
      </c>
      <c r="M1607" t="s">
        <v>24</v>
      </c>
      <c r="N1607" t="s">
        <v>25</v>
      </c>
      <c r="O1607" t="s">
        <v>24</v>
      </c>
      <c r="P1607" t="s">
        <v>24</v>
      </c>
      <c r="Q1607" t="s">
        <v>25</v>
      </c>
      <c r="R1607">
        <f>IF(Churn_Data[[#This Row],[Churn]]="Yes",1,0)</f>
        <v>0</v>
      </c>
      <c r="S1607" t="s">
        <v>24</v>
      </c>
      <c r="T1607">
        <f>(Churn_Data[[#This Row],[OnlineSecurity]]="Yes")+(Churn_Data[[#This Row],[OnlineBackup]]="Yes")+(Churn_Data[[#This Row],[DeviceProtection]]="Yes")+(Churn_Data[[#This Row],[TechSupport]]="Yes")+(Churn_Data[[#This Row],[StreamingTV]]="Yes")+(Churn_Data[[#This Row],[StreamingMovies]]="Yes")</f>
        <v>3</v>
      </c>
      <c r="U1607" t="s">
        <v>27</v>
      </c>
      <c r="V1607" t="s">
        <v>32</v>
      </c>
      <c r="W1607" t="str">
        <f>IF(ISNUMBER(SEARCH("automatic", Churn_Data[[#This Row],[PaymentMethod]])), "Automatic", "Manual")</f>
        <v>Manual</v>
      </c>
      <c r="X1607">
        <v>94.75</v>
      </c>
      <c r="Y1607" t="str">
        <f>IF(Churn_Data[[#This Row],[tenure]]&lt;=12,"0-1 Year",IF(Churn_Data[[#This Row],[tenure]]&lt;=24,"1-2 Years",IF(Churn_Data[[#This Row],[tenure]]&lt;=36,"2-3 Years",IF(Churn_Data[[#This Row],[tenure]]&lt;=48,"3-4 Years",IF(Churn_Data[[#This Row],[tenure]]&lt;=60,"4-5 Years","5+ Years")))))</f>
        <v>0-1 Year</v>
      </c>
      <c r="Z1607">
        <v>8</v>
      </c>
      <c r="AA1607">
        <v>759.55</v>
      </c>
      <c r="AB1607">
        <f>IF(Churn_Data[[#This Row],[Churn]]="No",Churn_Data[[#This Row],[MonthlyCharges]],NA())</f>
        <v>94.75</v>
      </c>
      <c r="AC1607">
        <f>IF(Churn_Data[[#This Row],[Churn]]="No",Churn_Data[[#This Row],[tenure]],NA())</f>
        <v>8</v>
      </c>
      <c r="AD1607" t="e">
        <f>IF(Churn_Data[[#This Row],[Churn]]="Yes",Churn_Data[[#This Row],[MonthlyCharges]],NA())</f>
        <v>#N/A</v>
      </c>
      <c r="AE1607" t="e">
        <f>IF(Churn_Data[[#This Row],[Churn]]="Yes",Churn_Data[[#This Row],[tenure]],NA())</f>
        <v>#N/A</v>
      </c>
      <c r="AF1607">
        <v>758</v>
      </c>
    </row>
    <row r="1608" spans="1:32" x14ac:dyDescent="0.3">
      <c r="A1608" t="s">
        <v>1640</v>
      </c>
      <c r="B1608" t="s">
        <v>23</v>
      </c>
      <c r="C1608" t="str">
        <f>IF(Churn_Data[[#This Row],[SeniorCitizen]]=1,"Yes","No")</f>
        <v>No</v>
      </c>
      <c r="D1608">
        <v>0</v>
      </c>
      <c r="E1608" t="s">
        <v>25</v>
      </c>
      <c r="F1608" t="s">
        <v>25</v>
      </c>
      <c r="G1608" t="s">
        <v>24</v>
      </c>
      <c r="H1608" t="s">
        <v>25</v>
      </c>
      <c r="I1608" t="s">
        <v>26</v>
      </c>
      <c r="J1608" t="str">
        <f>IF(Churn_Data[[#This Row],[InternetService]]&lt;&gt;"No","Yes","No")</f>
        <v>Yes</v>
      </c>
      <c r="K1608" t="s">
        <v>25</v>
      </c>
      <c r="L1608" t="s">
        <v>25</v>
      </c>
      <c r="M1608" t="s">
        <v>24</v>
      </c>
      <c r="N1608" t="s">
        <v>25</v>
      </c>
      <c r="O1608" t="s">
        <v>25</v>
      </c>
      <c r="P1608" t="s">
        <v>25</v>
      </c>
      <c r="Q1608" t="s">
        <v>24</v>
      </c>
      <c r="R1608">
        <f>IF(Churn_Data[[#This Row],[Churn]]="Yes",1,0)</f>
        <v>1</v>
      </c>
      <c r="S1608" t="s">
        <v>24</v>
      </c>
      <c r="T1608">
        <f>(Churn_Data[[#This Row],[OnlineSecurity]]="Yes")+(Churn_Data[[#This Row],[OnlineBackup]]="Yes")+(Churn_Data[[#This Row],[DeviceProtection]]="Yes")+(Churn_Data[[#This Row],[TechSupport]]="Yes")+(Churn_Data[[#This Row],[StreamingTV]]="Yes")+(Churn_Data[[#This Row],[StreamingMovies]]="Yes")</f>
        <v>1</v>
      </c>
      <c r="U1608" t="s">
        <v>27</v>
      </c>
      <c r="V1608" t="s">
        <v>28</v>
      </c>
      <c r="W1608" t="str">
        <f>IF(ISNUMBER(SEARCH("automatic", Churn_Data[[#This Row],[PaymentMethod]])), "Automatic", "Manual")</f>
        <v>Manual</v>
      </c>
      <c r="X1608">
        <v>74.599999999999994</v>
      </c>
      <c r="Y1608" t="str">
        <f>IF(Churn_Data[[#This Row],[tenure]]&lt;=12,"0-1 Year",IF(Churn_Data[[#This Row],[tenure]]&lt;=24,"1-2 Years",IF(Churn_Data[[#This Row],[tenure]]&lt;=36,"2-3 Years",IF(Churn_Data[[#This Row],[tenure]]&lt;=48,"3-4 Years",IF(Churn_Data[[#This Row],[tenure]]&lt;=60,"4-5 Years","5+ Years")))))</f>
        <v>0-1 Year</v>
      </c>
      <c r="Z1608">
        <v>1</v>
      </c>
      <c r="AA1608">
        <v>74.599999999999994</v>
      </c>
      <c r="AB1608" t="e">
        <f>IF(Churn_Data[[#This Row],[Churn]]="No",Churn_Data[[#This Row],[MonthlyCharges]],NA())</f>
        <v>#N/A</v>
      </c>
      <c r="AC1608" t="e">
        <f>IF(Churn_Data[[#This Row],[Churn]]="No",Churn_Data[[#This Row],[tenure]],NA())</f>
        <v>#N/A</v>
      </c>
      <c r="AD1608">
        <f>IF(Churn_Data[[#This Row],[Churn]]="Yes",Churn_Data[[#This Row],[MonthlyCharges]],NA())</f>
        <v>74.599999999999994</v>
      </c>
      <c r="AE1608">
        <f>IF(Churn_Data[[#This Row],[Churn]]="Yes",Churn_Data[[#This Row],[tenure]],NA())</f>
        <v>1</v>
      </c>
      <c r="AF1608">
        <v>74.599999999999994</v>
      </c>
    </row>
    <row r="1609" spans="1:32" x14ac:dyDescent="0.3">
      <c r="A1609" t="s">
        <v>1641</v>
      </c>
      <c r="B1609" t="s">
        <v>23</v>
      </c>
      <c r="C1609" t="str">
        <f>IF(Churn_Data[[#This Row],[SeniorCitizen]]=1,"Yes","No")</f>
        <v>No</v>
      </c>
      <c r="D1609">
        <v>0</v>
      </c>
      <c r="E1609" t="s">
        <v>25</v>
      </c>
      <c r="F1609" t="s">
        <v>25</v>
      </c>
      <c r="G1609" t="s">
        <v>24</v>
      </c>
      <c r="H1609" t="s">
        <v>25</v>
      </c>
      <c r="I1609" t="s">
        <v>26</v>
      </c>
      <c r="J1609" t="str">
        <f>IF(Churn_Data[[#This Row],[InternetService]]&lt;&gt;"No","Yes","No")</f>
        <v>Yes</v>
      </c>
      <c r="K1609" t="s">
        <v>25</v>
      </c>
      <c r="L1609" t="s">
        <v>25</v>
      </c>
      <c r="M1609" t="s">
        <v>24</v>
      </c>
      <c r="N1609" t="s">
        <v>25</v>
      </c>
      <c r="O1609" t="s">
        <v>25</v>
      </c>
      <c r="P1609" t="s">
        <v>25</v>
      </c>
      <c r="Q1609" t="s">
        <v>25</v>
      </c>
      <c r="R1609">
        <f>IF(Churn_Data[[#This Row],[Churn]]="Yes",1,0)</f>
        <v>0</v>
      </c>
      <c r="S1609" t="s">
        <v>24</v>
      </c>
      <c r="T1609">
        <f>(Churn_Data[[#This Row],[OnlineSecurity]]="Yes")+(Churn_Data[[#This Row],[OnlineBackup]]="Yes")+(Churn_Data[[#This Row],[DeviceProtection]]="Yes")+(Churn_Data[[#This Row],[TechSupport]]="Yes")+(Churn_Data[[#This Row],[StreamingTV]]="Yes")+(Churn_Data[[#This Row],[StreamingMovies]]="Yes")</f>
        <v>1</v>
      </c>
      <c r="U1609" t="s">
        <v>27</v>
      </c>
      <c r="V1609" t="s">
        <v>28</v>
      </c>
      <c r="W1609" t="str">
        <f>IF(ISNUMBER(SEARCH("automatic", Churn_Data[[#This Row],[PaymentMethod]])), "Automatic", "Manual")</f>
        <v>Manual</v>
      </c>
      <c r="X1609">
        <v>74.75</v>
      </c>
      <c r="Y1609" t="str">
        <f>IF(Churn_Data[[#This Row],[tenure]]&lt;=12,"0-1 Year",IF(Churn_Data[[#This Row],[tenure]]&lt;=24,"1-2 Years",IF(Churn_Data[[#This Row],[tenure]]&lt;=36,"2-3 Years",IF(Churn_Data[[#This Row],[tenure]]&lt;=48,"3-4 Years",IF(Churn_Data[[#This Row],[tenure]]&lt;=60,"4-5 Years","5+ Years")))))</f>
        <v>0-1 Year</v>
      </c>
      <c r="Z1609">
        <v>3</v>
      </c>
      <c r="AA1609">
        <v>238.1</v>
      </c>
      <c r="AB1609">
        <f>IF(Churn_Data[[#This Row],[Churn]]="No",Churn_Data[[#This Row],[MonthlyCharges]],NA())</f>
        <v>74.75</v>
      </c>
      <c r="AC1609">
        <f>IF(Churn_Data[[#This Row],[Churn]]="No",Churn_Data[[#This Row],[tenure]],NA())</f>
        <v>3</v>
      </c>
      <c r="AD1609" t="e">
        <f>IF(Churn_Data[[#This Row],[Churn]]="Yes",Churn_Data[[#This Row],[MonthlyCharges]],NA())</f>
        <v>#N/A</v>
      </c>
      <c r="AE1609" t="e">
        <f>IF(Churn_Data[[#This Row],[Churn]]="Yes",Churn_Data[[#This Row],[tenure]],NA())</f>
        <v>#N/A</v>
      </c>
      <c r="AF1609">
        <v>224.25</v>
      </c>
    </row>
    <row r="1610" spans="1:32" x14ac:dyDescent="0.3">
      <c r="A1610" t="s">
        <v>1642</v>
      </c>
      <c r="B1610" t="s">
        <v>30</v>
      </c>
      <c r="C1610" t="str">
        <f>IF(Churn_Data[[#This Row],[SeniorCitizen]]=1,"Yes","No")</f>
        <v>No</v>
      </c>
      <c r="D1610">
        <v>0</v>
      </c>
      <c r="E1610" t="s">
        <v>24</v>
      </c>
      <c r="F1610" t="s">
        <v>25</v>
      </c>
      <c r="G1610" t="s">
        <v>24</v>
      </c>
      <c r="H1610" t="s">
        <v>25</v>
      </c>
      <c r="I1610" t="s">
        <v>26</v>
      </c>
      <c r="J1610" t="str">
        <f>IF(Churn_Data[[#This Row],[InternetService]]&lt;&gt;"No","Yes","No")</f>
        <v>Yes</v>
      </c>
      <c r="K1610" t="s">
        <v>25</v>
      </c>
      <c r="L1610" t="s">
        <v>25</v>
      </c>
      <c r="M1610" t="s">
        <v>24</v>
      </c>
      <c r="N1610" t="s">
        <v>25</v>
      </c>
      <c r="O1610" t="s">
        <v>25</v>
      </c>
      <c r="P1610" t="s">
        <v>25</v>
      </c>
      <c r="Q1610" t="s">
        <v>25</v>
      </c>
      <c r="R1610">
        <f>IF(Churn_Data[[#This Row],[Churn]]="Yes",1,0)</f>
        <v>0</v>
      </c>
      <c r="S1610" t="s">
        <v>24</v>
      </c>
      <c r="T1610">
        <f>(Churn_Data[[#This Row],[OnlineSecurity]]="Yes")+(Churn_Data[[#This Row],[OnlineBackup]]="Yes")+(Churn_Data[[#This Row],[DeviceProtection]]="Yes")+(Churn_Data[[#This Row],[TechSupport]]="Yes")+(Churn_Data[[#This Row],[StreamingTV]]="Yes")+(Churn_Data[[#This Row],[StreamingMovies]]="Yes")</f>
        <v>1</v>
      </c>
      <c r="U1610" t="s">
        <v>27</v>
      </c>
      <c r="V1610" t="s">
        <v>72</v>
      </c>
      <c r="W1610" t="str">
        <f>IF(ISNUMBER(SEARCH("automatic", Churn_Data[[#This Row],[PaymentMethod]])), "Automatic", "Manual")</f>
        <v>Automatic</v>
      </c>
      <c r="X1610">
        <v>75.3</v>
      </c>
      <c r="Y1610" t="str">
        <f>IF(Churn_Data[[#This Row],[tenure]]&lt;=12,"0-1 Year",IF(Churn_Data[[#This Row],[tenure]]&lt;=24,"1-2 Years",IF(Churn_Data[[#This Row],[tenure]]&lt;=36,"2-3 Years",IF(Churn_Data[[#This Row],[tenure]]&lt;=48,"3-4 Years",IF(Churn_Data[[#This Row],[tenure]]&lt;=60,"4-5 Years","5+ Years")))))</f>
        <v>2-3 Years</v>
      </c>
      <c r="Z1610">
        <v>29</v>
      </c>
      <c r="AA1610">
        <v>2263.4</v>
      </c>
      <c r="AB1610">
        <f>IF(Churn_Data[[#This Row],[Churn]]="No",Churn_Data[[#This Row],[MonthlyCharges]],NA())</f>
        <v>75.3</v>
      </c>
      <c r="AC1610">
        <f>IF(Churn_Data[[#This Row],[Churn]]="No",Churn_Data[[#This Row],[tenure]],NA())</f>
        <v>29</v>
      </c>
      <c r="AD1610" t="e">
        <f>IF(Churn_Data[[#This Row],[Churn]]="Yes",Churn_Data[[#This Row],[MonthlyCharges]],NA())</f>
        <v>#N/A</v>
      </c>
      <c r="AE1610" t="e">
        <f>IF(Churn_Data[[#This Row],[Churn]]="Yes",Churn_Data[[#This Row],[tenure]],NA())</f>
        <v>#N/A</v>
      </c>
      <c r="AF1610">
        <v>2183.6999999999998</v>
      </c>
    </row>
    <row r="1611" spans="1:32" x14ac:dyDescent="0.3">
      <c r="A1611" t="s">
        <v>1643</v>
      </c>
      <c r="B1611" t="s">
        <v>23</v>
      </c>
      <c r="C1611" t="str">
        <f>IF(Churn_Data[[#This Row],[SeniorCitizen]]=1,"Yes","No")</f>
        <v>Yes</v>
      </c>
      <c r="D1611">
        <v>1</v>
      </c>
      <c r="E1611" t="s">
        <v>25</v>
      </c>
      <c r="F1611" t="s">
        <v>25</v>
      </c>
      <c r="G1611" t="s">
        <v>24</v>
      </c>
      <c r="H1611" t="s">
        <v>25</v>
      </c>
      <c r="I1611" t="s">
        <v>26</v>
      </c>
      <c r="J1611" t="str">
        <f>IF(Churn_Data[[#This Row],[InternetService]]&lt;&gt;"No","Yes","No")</f>
        <v>Yes</v>
      </c>
      <c r="K1611" t="s">
        <v>25</v>
      </c>
      <c r="L1611" t="s">
        <v>25</v>
      </c>
      <c r="M1611" t="s">
        <v>24</v>
      </c>
      <c r="N1611" t="s">
        <v>25</v>
      </c>
      <c r="O1611" t="s">
        <v>25</v>
      </c>
      <c r="P1611" t="s">
        <v>25</v>
      </c>
      <c r="Q1611" t="s">
        <v>25</v>
      </c>
      <c r="R1611">
        <f>IF(Churn_Data[[#This Row],[Churn]]="Yes",1,0)</f>
        <v>0</v>
      </c>
      <c r="S1611" t="s">
        <v>25</v>
      </c>
      <c r="T1611">
        <f>(Churn_Data[[#This Row],[OnlineSecurity]]="Yes")+(Churn_Data[[#This Row],[OnlineBackup]]="Yes")+(Churn_Data[[#This Row],[DeviceProtection]]="Yes")+(Churn_Data[[#This Row],[TechSupport]]="Yes")+(Churn_Data[[#This Row],[StreamingTV]]="Yes")+(Churn_Data[[#This Row],[StreamingMovies]]="Yes")</f>
        <v>1</v>
      </c>
      <c r="U1611" t="s">
        <v>27</v>
      </c>
      <c r="V1611" t="s">
        <v>28</v>
      </c>
      <c r="W1611" t="str">
        <f>IF(ISNUMBER(SEARCH("automatic", Churn_Data[[#This Row],[PaymentMethod]])), "Automatic", "Manual")</f>
        <v>Manual</v>
      </c>
      <c r="X1611">
        <v>75.05</v>
      </c>
      <c r="Y1611" t="str">
        <f>IF(Churn_Data[[#This Row],[tenure]]&lt;=12,"0-1 Year",IF(Churn_Data[[#This Row],[tenure]]&lt;=24,"1-2 Years",IF(Churn_Data[[#This Row],[tenure]]&lt;=36,"2-3 Years",IF(Churn_Data[[#This Row],[tenure]]&lt;=48,"3-4 Years",IF(Churn_Data[[#This Row],[tenure]]&lt;=60,"4-5 Years","5+ Years")))))</f>
        <v>0-1 Year</v>
      </c>
      <c r="Z1611">
        <v>3</v>
      </c>
      <c r="AA1611">
        <v>202.9</v>
      </c>
      <c r="AB1611">
        <f>IF(Churn_Data[[#This Row],[Churn]]="No",Churn_Data[[#This Row],[MonthlyCharges]],NA())</f>
        <v>75.05</v>
      </c>
      <c r="AC1611">
        <f>IF(Churn_Data[[#This Row],[Churn]]="No",Churn_Data[[#This Row],[tenure]],NA())</f>
        <v>3</v>
      </c>
      <c r="AD1611" t="e">
        <f>IF(Churn_Data[[#This Row],[Churn]]="Yes",Churn_Data[[#This Row],[MonthlyCharges]],NA())</f>
        <v>#N/A</v>
      </c>
      <c r="AE1611" t="e">
        <f>IF(Churn_Data[[#This Row],[Churn]]="Yes",Churn_Data[[#This Row],[tenure]],NA())</f>
        <v>#N/A</v>
      </c>
      <c r="AF1611">
        <v>225.15</v>
      </c>
    </row>
    <row r="1612" spans="1:32" x14ac:dyDescent="0.3">
      <c r="A1612" t="s">
        <v>1644</v>
      </c>
      <c r="B1612" t="s">
        <v>23</v>
      </c>
      <c r="C1612" t="str">
        <f>IF(Churn_Data[[#This Row],[SeniorCitizen]]=1,"Yes","No")</f>
        <v>No</v>
      </c>
      <c r="D1612">
        <v>0</v>
      </c>
      <c r="E1612" t="s">
        <v>25</v>
      </c>
      <c r="F1612" t="s">
        <v>25</v>
      </c>
      <c r="G1612" t="s">
        <v>24</v>
      </c>
      <c r="H1612" t="s">
        <v>25</v>
      </c>
      <c r="I1612" t="s">
        <v>26</v>
      </c>
      <c r="J1612" t="str">
        <f>IF(Churn_Data[[#This Row],[InternetService]]&lt;&gt;"No","Yes","No")</f>
        <v>Yes</v>
      </c>
      <c r="K1612" t="s">
        <v>25</v>
      </c>
      <c r="L1612" t="s">
        <v>25</v>
      </c>
      <c r="M1612" t="s">
        <v>24</v>
      </c>
      <c r="N1612" t="s">
        <v>25</v>
      </c>
      <c r="O1612" t="s">
        <v>25</v>
      </c>
      <c r="P1612" t="s">
        <v>24</v>
      </c>
      <c r="Q1612" t="s">
        <v>24</v>
      </c>
      <c r="R1612">
        <f>IF(Churn_Data[[#This Row],[Churn]]="Yes",1,0)</f>
        <v>1</v>
      </c>
      <c r="S1612" t="s">
        <v>24</v>
      </c>
      <c r="T1612">
        <f>(Churn_Data[[#This Row],[OnlineSecurity]]="Yes")+(Churn_Data[[#This Row],[OnlineBackup]]="Yes")+(Churn_Data[[#This Row],[DeviceProtection]]="Yes")+(Churn_Data[[#This Row],[TechSupport]]="Yes")+(Churn_Data[[#This Row],[StreamingTV]]="Yes")+(Churn_Data[[#This Row],[StreamingMovies]]="Yes")</f>
        <v>2</v>
      </c>
      <c r="U1612" t="s">
        <v>27</v>
      </c>
      <c r="V1612" t="s">
        <v>28</v>
      </c>
      <c r="W1612" t="str">
        <f>IF(ISNUMBER(SEARCH("automatic", Churn_Data[[#This Row],[PaymentMethod]])), "Automatic", "Manual")</f>
        <v>Manual</v>
      </c>
      <c r="X1612">
        <v>86.2</v>
      </c>
      <c r="Y1612" t="str">
        <f>IF(Churn_Data[[#This Row],[tenure]]&lt;=12,"0-1 Year",IF(Churn_Data[[#This Row],[tenure]]&lt;=24,"1-2 Years",IF(Churn_Data[[#This Row],[tenure]]&lt;=36,"2-3 Years",IF(Churn_Data[[#This Row],[tenure]]&lt;=48,"3-4 Years",IF(Churn_Data[[#This Row],[tenure]]&lt;=60,"4-5 Years","5+ Years")))))</f>
        <v>0-1 Year</v>
      </c>
      <c r="Z1612">
        <v>2</v>
      </c>
      <c r="AA1612">
        <v>178.7</v>
      </c>
      <c r="AB1612" t="e">
        <f>IF(Churn_Data[[#This Row],[Churn]]="No",Churn_Data[[#This Row],[MonthlyCharges]],NA())</f>
        <v>#N/A</v>
      </c>
      <c r="AC1612" t="e">
        <f>IF(Churn_Data[[#This Row],[Churn]]="No",Churn_Data[[#This Row],[tenure]],NA())</f>
        <v>#N/A</v>
      </c>
      <c r="AD1612">
        <f>IF(Churn_Data[[#This Row],[Churn]]="Yes",Churn_Data[[#This Row],[MonthlyCharges]],NA())</f>
        <v>86.2</v>
      </c>
      <c r="AE1612">
        <f>IF(Churn_Data[[#This Row],[Churn]]="Yes",Churn_Data[[#This Row],[tenure]],NA())</f>
        <v>2</v>
      </c>
      <c r="AF1612">
        <v>172.4</v>
      </c>
    </row>
    <row r="1613" spans="1:32" x14ac:dyDescent="0.3">
      <c r="A1613" t="s">
        <v>1645</v>
      </c>
      <c r="B1613" t="s">
        <v>23</v>
      </c>
      <c r="C1613" t="str">
        <f>IF(Churn_Data[[#This Row],[SeniorCitizen]]=1,"Yes","No")</f>
        <v>No</v>
      </c>
      <c r="D1613">
        <v>0</v>
      </c>
      <c r="E1613" t="s">
        <v>25</v>
      </c>
      <c r="F1613" t="s">
        <v>25</v>
      </c>
      <c r="G1613" t="s">
        <v>24</v>
      </c>
      <c r="H1613" t="s">
        <v>25</v>
      </c>
      <c r="I1613" t="s">
        <v>26</v>
      </c>
      <c r="J1613" t="str">
        <f>IF(Churn_Data[[#This Row],[InternetService]]&lt;&gt;"No","Yes","No")</f>
        <v>Yes</v>
      </c>
      <c r="K1613" t="s">
        <v>25</v>
      </c>
      <c r="L1613" t="s">
        <v>25</v>
      </c>
      <c r="M1613" t="s">
        <v>24</v>
      </c>
      <c r="N1613" t="s">
        <v>25</v>
      </c>
      <c r="O1613" t="s">
        <v>25</v>
      </c>
      <c r="P1613" t="s">
        <v>24</v>
      </c>
      <c r="Q1613" t="s">
        <v>24</v>
      </c>
      <c r="R1613">
        <f>IF(Churn_Data[[#This Row],[Churn]]="Yes",1,0)</f>
        <v>1</v>
      </c>
      <c r="S1613" t="s">
        <v>25</v>
      </c>
      <c r="T1613">
        <f>(Churn_Data[[#This Row],[OnlineSecurity]]="Yes")+(Churn_Data[[#This Row],[OnlineBackup]]="Yes")+(Churn_Data[[#This Row],[DeviceProtection]]="Yes")+(Churn_Data[[#This Row],[TechSupport]]="Yes")+(Churn_Data[[#This Row],[StreamingTV]]="Yes")+(Churn_Data[[#This Row],[StreamingMovies]]="Yes")</f>
        <v>2</v>
      </c>
      <c r="U1613" t="s">
        <v>27</v>
      </c>
      <c r="V1613" t="s">
        <v>32</v>
      </c>
      <c r="W1613" t="str">
        <f>IF(ISNUMBER(SEARCH("automatic", Churn_Data[[#This Row],[PaymentMethod]])), "Automatic", "Manual")</f>
        <v>Manual</v>
      </c>
      <c r="X1613">
        <v>83.9</v>
      </c>
      <c r="Y1613" t="str">
        <f>IF(Churn_Data[[#This Row],[tenure]]&lt;=12,"0-1 Year",IF(Churn_Data[[#This Row],[tenure]]&lt;=24,"1-2 Years",IF(Churn_Data[[#This Row],[tenure]]&lt;=36,"2-3 Years",IF(Churn_Data[[#This Row],[tenure]]&lt;=48,"3-4 Years",IF(Churn_Data[[#This Row],[tenure]]&lt;=60,"4-5 Years","5+ Years")))))</f>
        <v>0-1 Year</v>
      </c>
      <c r="Z1613">
        <v>6</v>
      </c>
      <c r="AA1613">
        <v>497.55</v>
      </c>
      <c r="AB1613" t="e">
        <f>IF(Churn_Data[[#This Row],[Churn]]="No",Churn_Data[[#This Row],[MonthlyCharges]],NA())</f>
        <v>#N/A</v>
      </c>
      <c r="AC1613" t="e">
        <f>IF(Churn_Data[[#This Row],[Churn]]="No",Churn_Data[[#This Row],[tenure]],NA())</f>
        <v>#N/A</v>
      </c>
      <c r="AD1613">
        <f>IF(Churn_Data[[#This Row],[Churn]]="Yes",Churn_Data[[#This Row],[MonthlyCharges]],NA())</f>
        <v>83.9</v>
      </c>
      <c r="AE1613">
        <f>IF(Churn_Data[[#This Row],[Churn]]="Yes",Churn_Data[[#This Row],[tenure]],NA())</f>
        <v>6</v>
      </c>
      <c r="AF1613">
        <v>503.4</v>
      </c>
    </row>
    <row r="1614" spans="1:32" x14ac:dyDescent="0.3">
      <c r="A1614" t="s">
        <v>1646</v>
      </c>
      <c r="B1614" t="s">
        <v>23</v>
      </c>
      <c r="C1614" t="str">
        <f>IF(Churn_Data[[#This Row],[SeniorCitizen]]=1,"Yes","No")</f>
        <v>Yes</v>
      </c>
      <c r="D1614">
        <v>1</v>
      </c>
      <c r="E1614" t="s">
        <v>25</v>
      </c>
      <c r="F1614" t="s">
        <v>25</v>
      </c>
      <c r="G1614" t="s">
        <v>24</v>
      </c>
      <c r="H1614" t="s">
        <v>25</v>
      </c>
      <c r="I1614" t="s">
        <v>26</v>
      </c>
      <c r="J1614" t="str">
        <f>IF(Churn_Data[[#This Row],[InternetService]]&lt;&gt;"No","Yes","No")</f>
        <v>Yes</v>
      </c>
      <c r="K1614" t="s">
        <v>25</v>
      </c>
      <c r="L1614" t="s">
        <v>25</v>
      </c>
      <c r="M1614" t="s">
        <v>24</v>
      </c>
      <c r="N1614" t="s">
        <v>25</v>
      </c>
      <c r="O1614" t="s">
        <v>24</v>
      </c>
      <c r="P1614" t="s">
        <v>25</v>
      </c>
      <c r="Q1614" t="s">
        <v>25</v>
      </c>
      <c r="R1614">
        <f>IF(Churn_Data[[#This Row],[Churn]]="Yes",1,0)</f>
        <v>0</v>
      </c>
      <c r="S1614" t="s">
        <v>24</v>
      </c>
      <c r="T1614">
        <f>(Churn_Data[[#This Row],[OnlineSecurity]]="Yes")+(Churn_Data[[#This Row],[OnlineBackup]]="Yes")+(Churn_Data[[#This Row],[DeviceProtection]]="Yes")+(Churn_Data[[#This Row],[TechSupport]]="Yes")+(Churn_Data[[#This Row],[StreamingTV]]="Yes")+(Churn_Data[[#This Row],[StreamingMovies]]="Yes")</f>
        <v>2</v>
      </c>
      <c r="U1614" t="s">
        <v>27</v>
      </c>
      <c r="V1614" t="s">
        <v>32</v>
      </c>
      <c r="W1614" t="str">
        <f>IF(ISNUMBER(SEARCH("automatic", Churn_Data[[#This Row],[PaymentMethod]])), "Automatic", "Manual")</f>
        <v>Manual</v>
      </c>
      <c r="X1614">
        <v>84.35</v>
      </c>
      <c r="Y1614" t="str">
        <f>IF(Churn_Data[[#This Row],[tenure]]&lt;=12,"0-1 Year",IF(Churn_Data[[#This Row],[tenure]]&lt;=24,"1-2 Years",IF(Churn_Data[[#This Row],[tenure]]&lt;=36,"2-3 Years",IF(Churn_Data[[#This Row],[tenure]]&lt;=48,"3-4 Years",IF(Churn_Data[[#This Row],[tenure]]&lt;=60,"4-5 Years","5+ Years")))))</f>
        <v>0-1 Year</v>
      </c>
      <c r="Z1614">
        <v>7</v>
      </c>
      <c r="AA1614">
        <v>609.65</v>
      </c>
      <c r="AB1614">
        <f>IF(Churn_Data[[#This Row],[Churn]]="No",Churn_Data[[#This Row],[MonthlyCharges]],NA())</f>
        <v>84.35</v>
      </c>
      <c r="AC1614">
        <f>IF(Churn_Data[[#This Row],[Churn]]="No",Churn_Data[[#This Row],[tenure]],NA())</f>
        <v>7</v>
      </c>
      <c r="AD1614" t="e">
        <f>IF(Churn_Data[[#This Row],[Churn]]="Yes",Churn_Data[[#This Row],[MonthlyCharges]],NA())</f>
        <v>#N/A</v>
      </c>
      <c r="AE1614" t="e">
        <f>IF(Churn_Data[[#This Row],[Churn]]="Yes",Churn_Data[[#This Row],[tenure]],NA())</f>
        <v>#N/A</v>
      </c>
      <c r="AF1614">
        <v>590.45000000000005</v>
      </c>
    </row>
    <row r="1615" spans="1:32" x14ac:dyDescent="0.3">
      <c r="A1615" t="s">
        <v>1647</v>
      </c>
      <c r="B1615" t="s">
        <v>23</v>
      </c>
      <c r="C1615" t="str">
        <f>IF(Churn_Data[[#This Row],[SeniorCitizen]]=1,"Yes","No")</f>
        <v>No</v>
      </c>
      <c r="D1615">
        <v>0</v>
      </c>
      <c r="E1615" t="s">
        <v>25</v>
      </c>
      <c r="F1615" t="s">
        <v>25</v>
      </c>
      <c r="G1615" t="s">
        <v>24</v>
      </c>
      <c r="H1615" t="s">
        <v>25</v>
      </c>
      <c r="I1615" t="s">
        <v>26</v>
      </c>
      <c r="J1615" t="str">
        <f>IF(Churn_Data[[#This Row],[InternetService]]&lt;&gt;"No","Yes","No")</f>
        <v>Yes</v>
      </c>
      <c r="K1615" t="s">
        <v>25</v>
      </c>
      <c r="L1615" t="s">
        <v>25</v>
      </c>
      <c r="M1615" t="s">
        <v>24</v>
      </c>
      <c r="N1615" t="s">
        <v>25</v>
      </c>
      <c r="O1615" t="s">
        <v>24</v>
      </c>
      <c r="P1615" t="s">
        <v>24</v>
      </c>
      <c r="Q1615" t="s">
        <v>24</v>
      </c>
      <c r="R1615">
        <f>IF(Churn_Data[[#This Row],[Churn]]="Yes",1,0)</f>
        <v>1</v>
      </c>
      <c r="S1615" t="s">
        <v>24</v>
      </c>
      <c r="T1615">
        <f>(Churn_Data[[#This Row],[OnlineSecurity]]="Yes")+(Churn_Data[[#This Row],[OnlineBackup]]="Yes")+(Churn_Data[[#This Row],[DeviceProtection]]="Yes")+(Churn_Data[[#This Row],[TechSupport]]="Yes")+(Churn_Data[[#This Row],[StreamingTV]]="Yes")+(Churn_Data[[#This Row],[StreamingMovies]]="Yes")</f>
        <v>3</v>
      </c>
      <c r="U1615" t="s">
        <v>27</v>
      </c>
      <c r="V1615" t="s">
        <v>32</v>
      </c>
      <c r="W1615" t="str">
        <f>IF(ISNUMBER(SEARCH("automatic", Churn_Data[[#This Row],[PaymentMethod]])), "Automatic", "Manual")</f>
        <v>Manual</v>
      </c>
      <c r="X1615">
        <v>95.35</v>
      </c>
      <c r="Y1615" t="str">
        <f>IF(Churn_Data[[#This Row],[tenure]]&lt;=12,"0-1 Year",IF(Churn_Data[[#This Row],[tenure]]&lt;=24,"1-2 Years",IF(Churn_Data[[#This Row],[tenure]]&lt;=36,"2-3 Years",IF(Churn_Data[[#This Row],[tenure]]&lt;=48,"3-4 Years",IF(Churn_Data[[#This Row],[tenure]]&lt;=60,"4-5 Years","5+ Years")))))</f>
        <v>0-1 Year</v>
      </c>
      <c r="Z1615">
        <v>7</v>
      </c>
      <c r="AA1615">
        <v>660.9</v>
      </c>
      <c r="AB1615" t="e">
        <f>IF(Churn_Data[[#This Row],[Churn]]="No",Churn_Data[[#This Row],[MonthlyCharges]],NA())</f>
        <v>#N/A</v>
      </c>
      <c r="AC1615" t="e">
        <f>IF(Churn_Data[[#This Row],[Churn]]="No",Churn_Data[[#This Row],[tenure]],NA())</f>
        <v>#N/A</v>
      </c>
      <c r="AD1615">
        <f>IF(Churn_Data[[#This Row],[Churn]]="Yes",Churn_Data[[#This Row],[MonthlyCharges]],NA())</f>
        <v>95.35</v>
      </c>
      <c r="AE1615">
        <f>IF(Churn_Data[[#This Row],[Churn]]="Yes",Churn_Data[[#This Row],[tenure]],NA())</f>
        <v>7</v>
      </c>
      <c r="AF1615">
        <v>667.45</v>
      </c>
    </row>
    <row r="1616" spans="1:32" x14ac:dyDescent="0.3">
      <c r="A1616" t="s">
        <v>1648</v>
      </c>
      <c r="B1616" t="s">
        <v>23</v>
      </c>
      <c r="C1616" t="str">
        <f>IF(Churn_Data[[#This Row],[SeniorCitizen]]=1,"Yes","No")</f>
        <v>Yes</v>
      </c>
      <c r="D1616">
        <v>1</v>
      </c>
      <c r="E1616" t="s">
        <v>24</v>
      </c>
      <c r="F1616" t="s">
        <v>25</v>
      </c>
      <c r="G1616" t="s">
        <v>24</v>
      </c>
      <c r="H1616" t="s">
        <v>25</v>
      </c>
      <c r="I1616" t="s">
        <v>26</v>
      </c>
      <c r="J1616" t="str">
        <f>IF(Churn_Data[[#This Row],[InternetService]]&lt;&gt;"No","Yes","No")</f>
        <v>Yes</v>
      </c>
      <c r="K1616" t="s">
        <v>25</v>
      </c>
      <c r="L1616" t="s">
        <v>25</v>
      </c>
      <c r="M1616" t="s">
        <v>24</v>
      </c>
      <c r="N1616" t="s">
        <v>25</v>
      </c>
      <c r="O1616" t="s">
        <v>25</v>
      </c>
      <c r="P1616" t="s">
        <v>24</v>
      </c>
      <c r="Q1616" t="s">
        <v>25</v>
      </c>
      <c r="R1616">
        <f>IF(Churn_Data[[#This Row],[Churn]]="Yes",1,0)</f>
        <v>0</v>
      </c>
      <c r="S1616" t="s">
        <v>24</v>
      </c>
      <c r="T1616">
        <f>(Churn_Data[[#This Row],[OnlineSecurity]]="Yes")+(Churn_Data[[#This Row],[OnlineBackup]]="Yes")+(Churn_Data[[#This Row],[DeviceProtection]]="Yes")+(Churn_Data[[#This Row],[TechSupport]]="Yes")+(Churn_Data[[#This Row],[StreamingTV]]="Yes")+(Churn_Data[[#This Row],[StreamingMovies]]="Yes")</f>
        <v>2</v>
      </c>
      <c r="U1616" t="s">
        <v>27</v>
      </c>
      <c r="V1616" t="s">
        <v>32</v>
      </c>
      <c r="W1616" t="str">
        <f>IF(ISNUMBER(SEARCH("automatic", Churn_Data[[#This Row],[PaymentMethod]])), "Automatic", "Manual")</f>
        <v>Manual</v>
      </c>
      <c r="X1616">
        <v>86.1</v>
      </c>
      <c r="Y1616" t="str">
        <f>IF(Churn_Data[[#This Row],[tenure]]&lt;=12,"0-1 Year",IF(Churn_Data[[#This Row],[tenure]]&lt;=24,"1-2 Years",IF(Churn_Data[[#This Row],[tenure]]&lt;=36,"2-3 Years",IF(Churn_Data[[#This Row],[tenure]]&lt;=48,"3-4 Years",IF(Churn_Data[[#This Row],[tenure]]&lt;=60,"4-5 Years","5+ Years")))))</f>
        <v>3-4 Years</v>
      </c>
      <c r="Z1616">
        <v>45</v>
      </c>
      <c r="AA1616">
        <v>3861.45</v>
      </c>
      <c r="AB1616">
        <f>IF(Churn_Data[[#This Row],[Churn]]="No",Churn_Data[[#This Row],[MonthlyCharges]],NA())</f>
        <v>86.1</v>
      </c>
      <c r="AC1616">
        <f>IF(Churn_Data[[#This Row],[Churn]]="No",Churn_Data[[#This Row],[tenure]],NA())</f>
        <v>45</v>
      </c>
      <c r="AD1616" t="e">
        <f>IF(Churn_Data[[#This Row],[Churn]]="Yes",Churn_Data[[#This Row],[MonthlyCharges]],NA())</f>
        <v>#N/A</v>
      </c>
      <c r="AE1616" t="e">
        <f>IF(Churn_Data[[#This Row],[Churn]]="Yes",Churn_Data[[#This Row],[tenure]],NA())</f>
        <v>#N/A</v>
      </c>
      <c r="AF1616">
        <v>3874.5</v>
      </c>
    </row>
    <row r="1617" spans="1:32" x14ac:dyDescent="0.3">
      <c r="A1617" t="s">
        <v>1649</v>
      </c>
      <c r="B1617" t="s">
        <v>23</v>
      </c>
      <c r="C1617" t="str">
        <f>IF(Churn_Data[[#This Row],[SeniorCitizen]]=1,"Yes","No")</f>
        <v>Yes</v>
      </c>
      <c r="D1617">
        <v>1</v>
      </c>
      <c r="E1617" t="s">
        <v>25</v>
      </c>
      <c r="F1617" t="s">
        <v>25</v>
      </c>
      <c r="G1617" t="s">
        <v>24</v>
      </c>
      <c r="H1617" t="s">
        <v>25</v>
      </c>
      <c r="I1617" t="s">
        <v>26</v>
      </c>
      <c r="J1617" t="str">
        <f>IF(Churn_Data[[#This Row],[InternetService]]&lt;&gt;"No","Yes","No")</f>
        <v>Yes</v>
      </c>
      <c r="K1617" t="s">
        <v>25</v>
      </c>
      <c r="L1617" t="s">
        <v>25</v>
      </c>
      <c r="M1617" t="s">
        <v>24</v>
      </c>
      <c r="N1617" t="s">
        <v>25</v>
      </c>
      <c r="O1617" t="s">
        <v>24</v>
      </c>
      <c r="P1617" t="s">
        <v>24</v>
      </c>
      <c r="Q1617" t="s">
        <v>24</v>
      </c>
      <c r="R1617">
        <f>IF(Churn_Data[[#This Row],[Churn]]="Yes",1,0)</f>
        <v>1</v>
      </c>
      <c r="S1617" t="s">
        <v>24</v>
      </c>
      <c r="T1617">
        <f>(Churn_Data[[#This Row],[OnlineSecurity]]="Yes")+(Churn_Data[[#This Row],[OnlineBackup]]="Yes")+(Churn_Data[[#This Row],[DeviceProtection]]="Yes")+(Churn_Data[[#This Row],[TechSupport]]="Yes")+(Churn_Data[[#This Row],[StreamingTV]]="Yes")+(Churn_Data[[#This Row],[StreamingMovies]]="Yes")</f>
        <v>3</v>
      </c>
      <c r="U1617" t="s">
        <v>27</v>
      </c>
      <c r="V1617" t="s">
        <v>32</v>
      </c>
      <c r="W1617" t="str">
        <f>IF(ISNUMBER(SEARCH("automatic", Churn_Data[[#This Row],[PaymentMethod]])), "Automatic", "Manual")</f>
        <v>Manual</v>
      </c>
      <c r="X1617">
        <v>92.1</v>
      </c>
      <c r="Y1617" t="str">
        <f>IF(Churn_Data[[#This Row],[tenure]]&lt;=12,"0-1 Year",IF(Churn_Data[[#This Row],[tenure]]&lt;=24,"1-2 Years",IF(Churn_Data[[#This Row],[tenure]]&lt;=36,"2-3 Years",IF(Churn_Data[[#This Row],[tenure]]&lt;=48,"3-4 Years",IF(Churn_Data[[#This Row],[tenure]]&lt;=60,"4-5 Years","5+ Years")))))</f>
        <v>0-1 Year</v>
      </c>
      <c r="Z1617">
        <v>8</v>
      </c>
      <c r="AA1617">
        <v>729.95</v>
      </c>
      <c r="AB1617" t="e">
        <f>IF(Churn_Data[[#This Row],[Churn]]="No",Churn_Data[[#This Row],[MonthlyCharges]],NA())</f>
        <v>#N/A</v>
      </c>
      <c r="AC1617" t="e">
        <f>IF(Churn_Data[[#This Row],[Churn]]="No",Churn_Data[[#This Row],[tenure]],NA())</f>
        <v>#N/A</v>
      </c>
      <c r="AD1617">
        <f>IF(Churn_Data[[#This Row],[Churn]]="Yes",Churn_Data[[#This Row],[MonthlyCharges]],NA())</f>
        <v>92.1</v>
      </c>
      <c r="AE1617">
        <f>IF(Churn_Data[[#This Row],[Churn]]="Yes",Churn_Data[[#This Row],[tenure]],NA())</f>
        <v>8</v>
      </c>
      <c r="AF1617">
        <v>736.8</v>
      </c>
    </row>
    <row r="1618" spans="1:32" x14ac:dyDescent="0.3">
      <c r="A1618" t="s">
        <v>1650</v>
      </c>
      <c r="B1618" t="s">
        <v>23</v>
      </c>
      <c r="C1618" t="str">
        <f>IF(Churn_Data[[#This Row],[SeniorCitizen]]=1,"Yes","No")</f>
        <v>Yes</v>
      </c>
      <c r="D1618">
        <v>1</v>
      </c>
      <c r="E1618" t="s">
        <v>25</v>
      </c>
      <c r="F1618" t="s">
        <v>25</v>
      </c>
      <c r="G1618" t="s">
        <v>24</v>
      </c>
      <c r="H1618" t="s">
        <v>25</v>
      </c>
      <c r="I1618" t="s">
        <v>26</v>
      </c>
      <c r="J1618" t="str">
        <f>IF(Churn_Data[[#This Row],[InternetService]]&lt;&gt;"No","Yes","No")</f>
        <v>Yes</v>
      </c>
      <c r="K1618" t="s">
        <v>25</v>
      </c>
      <c r="L1618" t="s">
        <v>25</v>
      </c>
      <c r="M1618" t="s">
        <v>24</v>
      </c>
      <c r="N1618" t="s">
        <v>25</v>
      </c>
      <c r="O1618" t="s">
        <v>25</v>
      </c>
      <c r="P1618" t="s">
        <v>25</v>
      </c>
      <c r="Q1618" t="s">
        <v>24</v>
      </c>
      <c r="R1618">
        <f>IF(Churn_Data[[#This Row],[Churn]]="Yes",1,0)</f>
        <v>1</v>
      </c>
      <c r="S1618" t="s">
        <v>24</v>
      </c>
      <c r="T1618">
        <f>(Churn_Data[[#This Row],[OnlineSecurity]]="Yes")+(Churn_Data[[#This Row],[OnlineBackup]]="Yes")+(Churn_Data[[#This Row],[DeviceProtection]]="Yes")+(Churn_Data[[#This Row],[TechSupport]]="Yes")+(Churn_Data[[#This Row],[StreamingTV]]="Yes")+(Churn_Data[[#This Row],[StreamingMovies]]="Yes")</f>
        <v>1</v>
      </c>
      <c r="U1618" t="s">
        <v>27</v>
      </c>
      <c r="V1618" t="s">
        <v>32</v>
      </c>
      <c r="W1618" t="str">
        <f>IF(ISNUMBER(SEARCH("automatic", Churn_Data[[#This Row],[PaymentMethod]])), "Automatic", "Manual")</f>
        <v>Manual</v>
      </c>
      <c r="X1618">
        <v>74.3</v>
      </c>
      <c r="Y1618" t="str">
        <f>IF(Churn_Data[[#This Row],[tenure]]&lt;=12,"0-1 Year",IF(Churn_Data[[#This Row],[tenure]]&lt;=24,"1-2 Years",IF(Churn_Data[[#This Row],[tenure]]&lt;=36,"2-3 Years",IF(Churn_Data[[#This Row],[tenure]]&lt;=48,"3-4 Years",IF(Churn_Data[[#This Row],[tenure]]&lt;=60,"4-5 Years","5+ Years")))))</f>
        <v>1-2 Years</v>
      </c>
      <c r="Z1618">
        <v>13</v>
      </c>
      <c r="AA1618">
        <v>940.35</v>
      </c>
      <c r="AB1618" t="e">
        <f>IF(Churn_Data[[#This Row],[Churn]]="No",Churn_Data[[#This Row],[MonthlyCharges]],NA())</f>
        <v>#N/A</v>
      </c>
      <c r="AC1618" t="e">
        <f>IF(Churn_Data[[#This Row],[Churn]]="No",Churn_Data[[#This Row],[tenure]],NA())</f>
        <v>#N/A</v>
      </c>
      <c r="AD1618">
        <f>IF(Churn_Data[[#This Row],[Churn]]="Yes",Churn_Data[[#This Row],[MonthlyCharges]],NA())</f>
        <v>74.3</v>
      </c>
      <c r="AE1618">
        <f>IF(Churn_Data[[#This Row],[Churn]]="Yes",Churn_Data[[#This Row],[tenure]],NA())</f>
        <v>13</v>
      </c>
      <c r="AF1618">
        <v>965.9</v>
      </c>
    </row>
    <row r="1619" spans="1:32" x14ac:dyDescent="0.3">
      <c r="A1619" t="s">
        <v>1651</v>
      </c>
      <c r="B1619" t="s">
        <v>30</v>
      </c>
      <c r="C1619" t="str">
        <f>IF(Churn_Data[[#This Row],[SeniorCitizen]]=1,"Yes","No")</f>
        <v>No</v>
      </c>
      <c r="D1619">
        <v>0</v>
      </c>
      <c r="E1619" t="s">
        <v>25</v>
      </c>
      <c r="F1619" t="s">
        <v>25</v>
      </c>
      <c r="G1619" t="s">
        <v>24</v>
      </c>
      <c r="H1619" t="s">
        <v>25</v>
      </c>
      <c r="I1619" t="s">
        <v>26</v>
      </c>
      <c r="J1619" t="str">
        <f>IF(Churn_Data[[#This Row],[InternetService]]&lt;&gt;"No","Yes","No")</f>
        <v>Yes</v>
      </c>
      <c r="K1619" t="s">
        <v>25</v>
      </c>
      <c r="L1619" t="s">
        <v>25</v>
      </c>
      <c r="M1619" t="s">
        <v>24</v>
      </c>
      <c r="N1619" t="s">
        <v>25</v>
      </c>
      <c r="O1619" t="s">
        <v>25</v>
      </c>
      <c r="P1619" t="s">
        <v>25</v>
      </c>
      <c r="Q1619" t="s">
        <v>24</v>
      </c>
      <c r="R1619">
        <f>IF(Churn_Data[[#This Row],[Churn]]="Yes",1,0)</f>
        <v>1</v>
      </c>
      <c r="S1619" t="s">
        <v>25</v>
      </c>
      <c r="T1619">
        <f>(Churn_Data[[#This Row],[OnlineSecurity]]="Yes")+(Churn_Data[[#This Row],[OnlineBackup]]="Yes")+(Churn_Data[[#This Row],[DeviceProtection]]="Yes")+(Churn_Data[[#This Row],[TechSupport]]="Yes")+(Churn_Data[[#This Row],[StreamingTV]]="Yes")+(Churn_Data[[#This Row],[StreamingMovies]]="Yes")</f>
        <v>1</v>
      </c>
      <c r="U1619" t="s">
        <v>27</v>
      </c>
      <c r="V1619" t="s">
        <v>28</v>
      </c>
      <c r="W1619" t="str">
        <f>IF(ISNUMBER(SEARCH("automatic", Churn_Data[[#This Row],[PaymentMethod]])), "Automatic", "Manual")</f>
        <v>Manual</v>
      </c>
      <c r="X1619">
        <v>74.650000000000006</v>
      </c>
      <c r="Y1619" t="str">
        <f>IF(Churn_Data[[#This Row],[tenure]]&lt;=12,"0-1 Year",IF(Churn_Data[[#This Row],[tenure]]&lt;=24,"1-2 Years",IF(Churn_Data[[#This Row],[tenure]]&lt;=36,"2-3 Years",IF(Churn_Data[[#This Row],[tenure]]&lt;=48,"3-4 Years",IF(Churn_Data[[#This Row],[tenure]]&lt;=60,"4-5 Years","5+ Years")))))</f>
        <v>0-1 Year</v>
      </c>
      <c r="Z1619">
        <v>7</v>
      </c>
      <c r="AA1619">
        <v>544.54999999999995</v>
      </c>
      <c r="AB1619" t="e">
        <f>IF(Churn_Data[[#This Row],[Churn]]="No",Churn_Data[[#This Row],[MonthlyCharges]],NA())</f>
        <v>#N/A</v>
      </c>
      <c r="AC1619" t="e">
        <f>IF(Churn_Data[[#This Row],[Churn]]="No",Churn_Data[[#This Row],[tenure]],NA())</f>
        <v>#N/A</v>
      </c>
      <c r="AD1619">
        <f>IF(Churn_Data[[#This Row],[Churn]]="Yes",Churn_Data[[#This Row],[MonthlyCharges]],NA())</f>
        <v>74.650000000000006</v>
      </c>
      <c r="AE1619">
        <f>IF(Churn_Data[[#This Row],[Churn]]="Yes",Churn_Data[[#This Row],[tenure]],NA())</f>
        <v>7</v>
      </c>
      <c r="AF1619">
        <v>522.54999999999995</v>
      </c>
    </row>
    <row r="1620" spans="1:32" x14ac:dyDescent="0.3">
      <c r="A1620" t="s">
        <v>1652</v>
      </c>
      <c r="B1620" t="s">
        <v>30</v>
      </c>
      <c r="C1620" t="str">
        <f>IF(Churn_Data[[#This Row],[SeniorCitizen]]=1,"Yes","No")</f>
        <v>No</v>
      </c>
      <c r="D1620">
        <v>0</v>
      </c>
      <c r="E1620" t="s">
        <v>24</v>
      </c>
      <c r="F1620" t="s">
        <v>24</v>
      </c>
      <c r="G1620" t="s">
        <v>24</v>
      </c>
      <c r="H1620" t="s">
        <v>25</v>
      </c>
      <c r="I1620" t="s">
        <v>26</v>
      </c>
      <c r="J1620" t="str">
        <f>IF(Churn_Data[[#This Row],[InternetService]]&lt;&gt;"No","Yes","No")</f>
        <v>Yes</v>
      </c>
      <c r="K1620" t="s">
        <v>25</v>
      </c>
      <c r="L1620" t="s">
        <v>25</v>
      </c>
      <c r="M1620" t="s">
        <v>24</v>
      </c>
      <c r="N1620" t="s">
        <v>25</v>
      </c>
      <c r="O1620" t="s">
        <v>24</v>
      </c>
      <c r="P1620" t="s">
        <v>24</v>
      </c>
      <c r="Q1620" t="s">
        <v>24</v>
      </c>
      <c r="R1620">
        <f>IF(Churn_Data[[#This Row],[Churn]]="Yes",1,0)</f>
        <v>1</v>
      </c>
      <c r="S1620" t="s">
        <v>24</v>
      </c>
      <c r="T1620">
        <f>(Churn_Data[[#This Row],[OnlineSecurity]]="Yes")+(Churn_Data[[#This Row],[OnlineBackup]]="Yes")+(Churn_Data[[#This Row],[DeviceProtection]]="Yes")+(Churn_Data[[#This Row],[TechSupport]]="Yes")+(Churn_Data[[#This Row],[StreamingTV]]="Yes")+(Churn_Data[[#This Row],[StreamingMovies]]="Yes")</f>
        <v>3</v>
      </c>
      <c r="U1620" t="s">
        <v>27</v>
      </c>
      <c r="V1620" t="s">
        <v>28</v>
      </c>
      <c r="W1620" t="str">
        <f>IF(ISNUMBER(SEARCH("automatic", Churn_Data[[#This Row],[PaymentMethod]])), "Automatic", "Manual")</f>
        <v>Manual</v>
      </c>
      <c r="X1620">
        <v>96.65</v>
      </c>
      <c r="Y1620" t="str">
        <f>IF(Churn_Data[[#This Row],[tenure]]&lt;=12,"0-1 Year",IF(Churn_Data[[#This Row],[tenure]]&lt;=24,"1-2 Years",IF(Churn_Data[[#This Row],[tenure]]&lt;=36,"2-3 Years",IF(Churn_Data[[#This Row],[tenure]]&lt;=48,"3-4 Years",IF(Churn_Data[[#This Row],[tenure]]&lt;=60,"4-5 Years","5+ Years")))))</f>
        <v>1-2 Years</v>
      </c>
      <c r="Z1620">
        <v>13</v>
      </c>
      <c r="AA1620">
        <v>1162.8499999999999</v>
      </c>
      <c r="AB1620" t="e">
        <f>IF(Churn_Data[[#This Row],[Churn]]="No",Churn_Data[[#This Row],[MonthlyCharges]],NA())</f>
        <v>#N/A</v>
      </c>
      <c r="AC1620" t="e">
        <f>IF(Churn_Data[[#This Row],[Churn]]="No",Churn_Data[[#This Row],[tenure]],NA())</f>
        <v>#N/A</v>
      </c>
      <c r="AD1620">
        <f>IF(Churn_Data[[#This Row],[Churn]]="Yes",Churn_Data[[#This Row],[MonthlyCharges]],NA())</f>
        <v>96.65</v>
      </c>
      <c r="AE1620">
        <f>IF(Churn_Data[[#This Row],[Churn]]="Yes",Churn_Data[[#This Row],[tenure]],NA())</f>
        <v>13</v>
      </c>
      <c r="AF1620">
        <v>1256.45</v>
      </c>
    </row>
    <row r="1621" spans="1:32" x14ac:dyDescent="0.3">
      <c r="A1621" t="s">
        <v>1653</v>
      </c>
      <c r="B1621" t="s">
        <v>30</v>
      </c>
      <c r="C1621" t="str">
        <f>IF(Churn_Data[[#This Row],[SeniorCitizen]]=1,"Yes","No")</f>
        <v>No</v>
      </c>
      <c r="D1621">
        <v>0</v>
      </c>
      <c r="E1621" t="s">
        <v>25</v>
      </c>
      <c r="F1621" t="s">
        <v>25</v>
      </c>
      <c r="G1621" t="s">
        <v>24</v>
      </c>
      <c r="H1621" t="s">
        <v>25</v>
      </c>
      <c r="I1621" t="s">
        <v>26</v>
      </c>
      <c r="J1621" t="str">
        <f>IF(Churn_Data[[#This Row],[InternetService]]&lt;&gt;"No","Yes","No")</f>
        <v>Yes</v>
      </c>
      <c r="K1621" t="s">
        <v>25</v>
      </c>
      <c r="L1621" t="s">
        <v>25</v>
      </c>
      <c r="M1621" t="s">
        <v>24</v>
      </c>
      <c r="N1621" t="s">
        <v>25</v>
      </c>
      <c r="O1621" t="s">
        <v>25</v>
      </c>
      <c r="P1621" t="s">
        <v>24</v>
      </c>
      <c r="Q1621" t="s">
        <v>25</v>
      </c>
      <c r="R1621">
        <f>IF(Churn_Data[[#This Row],[Churn]]="Yes",1,0)</f>
        <v>0</v>
      </c>
      <c r="S1621" t="s">
        <v>25</v>
      </c>
      <c r="T1621">
        <f>(Churn_Data[[#This Row],[OnlineSecurity]]="Yes")+(Churn_Data[[#This Row],[OnlineBackup]]="Yes")+(Churn_Data[[#This Row],[DeviceProtection]]="Yes")+(Churn_Data[[#This Row],[TechSupport]]="Yes")+(Churn_Data[[#This Row],[StreamingTV]]="Yes")+(Churn_Data[[#This Row],[StreamingMovies]]="Yes")</f>
        <v>2</v>
      </c>
      <c r="U1621" t="s">
        <v>27</v>
      </c>
      <c r="V1621" t="s">
        <v>72</v>
      </c>
      <c r="W1621" t="str">
        <f>IF(ISNUMBER(SEARCH("automatic", Churn_Data[[#This Row],[PaymentMethod]])), "Automatic", "Manual")</f>
        <v>Automatic</v>
      </c>
      <c r="X1621">
        <v>85.7</v>
      </c>
      <c r="Y1621" t="str">
        <f>IF(Churn_Data[[#This Row],[tenure]]&lt;=12,"0-1 Year",IF(Churn_Data[[#This Row],[tenure]]&lt;=24,"1-2 Years",IF(Churn_Data[[#This Row],[tenure]]&lt;=36,"2-3 Years",IF(Churn_Data[[#This Row],[tenure]]&lt;=48,"3-4 Years",IF(Churn_Data[[#This Row],[tenure]]&lt;=60,"4-5 Years","5+ Years")))))</f>
        <v>0-1 Year</v>
      </c>
      <c r="Z1621">
        <v>3</v>
      </c>
      <c r="AA1621">
        <v>256.75</v>
      </c>
      <c r="AB1621">
        <f>IF(Churn_Data[[#This Row],[Churn]]="No",Churn_Data[[#This Row],[MonthlyCharges]],NA())</f>
        <v>85.7</v>
      </c>
      <c r="AC1621">
        <f>IF(Churn_Data[[#This Row],[Churn]]="No",Churn_Data[[#This Row],[tenure]],NA())</f>
        <v>3</v>
      </c>
      <c r="AD1621" t="e">
        <f>IF(Churn_Data[[#This Row],[Churn]]="Yes",Churn_Data[[#This Row],[MonthlyCharges]],NA())</f>
        <v>#N/A</v>
      </c>
      <c r="AE1621" t="e">
        <f>IF(Churn_Data[[#This Row],[Churn]]="Yes",Churn_Data[[#This Row],[tenure]],NA())</f>
        <v>#N/A</v>
      </c>
      <c r="AF1621">
        <v>257.10000000000002</v>
      </c>
    </row>
    <row r="1622" spans="1:32" x14ac:dyDescent="0.3">
      <c r="A1622" t="s">
        <v>1654</v>
      </c>
      <c r="B1622" t="s">
        <v>23</v>
      </c>
      <c r="C1622" t="str">
        <f>IF(Churn_Data[[#This Row],[SeniorCitizen]]=1,"Yes","No")</f>
        <v>No</v>
      </c>
      <c r="D1622">
        <v>0</v>
      </c>
      <c r="E1622" t="s">
        <v>25</v>
      </c>
      <c r="F1622" t="s">
        <v>25</v>
      </c>
      <c r="G1622" t="s">
        <v>24</v>
      </c>
      <c r="H1622" t="s">
        <v>25</v>
      </c>
      <c r="I1622" t="s">
        <v>26</v>
      </c>
      <c r="J1622" t="str">
        <f>IF(Churn_Data[[#This Row],[InternetService]]&lt;&gt;"No","Yes","No")</f>
        <v>Yes</v>
      </c>
      <c r="K1622" t="s">
        <v>25</v>
      </c>
      <c r="L1622" t="s">
        <v>25</v>
      </c>
      <c r="M1622" t="s">
        <v>24</v>
      </c>
      <c r="N1622" t="s">
        <v>25</v>
      </c>
      <c r="O1622" t="s">
        <v>25</v>
      </c>
      <c r="P1622" t="s">
        <v>24</v>
      </c>
      <c r="Q1622" t="s">
        <v>25</v>
      </c>
      <c r="R1622">
        <f>IF(Churn_Data[[#This Row],[Churn]]="Yes",1,0)</f>
        <v>0</v>
      </c>
      <c r="S1622" t="s">
        <v>24</v>
      </c>
      <c r="T1622">
        <f>(Churn_Data[[#This Row],[OnlineSecurity]]="Yes")+(Churn_Data[[#This Row],[OnlineBackup]]="Yes")+(Churn_Data[[#This Row],[DeviceProtection]]="Yes")+(Churn_Data[[#This Row],[TechSupport]]="Yes")+(Churn_Data[[#This Row],[StreamingTV]]="Yes")+(Churn_Data[[#This Row],[StreamingMovies]]="Yes")</f>
        <v>2</v>
      </c>
      <c r="U1622" t="s">
        <v>27</v>
      </c>
      <c r="V1622" t="s">
        <v>72</v>
      </c>
      <c r="W1622" t="str">
        <f>IF(ISNUMBER(SEARCH("automatic", Churn_Data[[#This Row],[PaymentMethod]])), "Automatic", "Manual")</f>
        <v>Automatic</v>
      </c>
      <c r="X1622">
        <v>82.85</v>
      </c>
      <c r="Y1622" t="str">
        <f>IF(Churn_Data[[#This Row],[tenure]]&lt;=12,"0-1 Year",IF(Churn_Data[[#This Row],[tenure]]&lt;=24,"1-2 Years",IF(Churn_Data[[#This Row],[tenure]]&lt;=36,"2-3 Years",IF(Churn_Data[[#This Row],[tenure]]&lt;=48,"3-4 Years",IF(Churn_Data[[#This Row],[tenure]]&lt;=60,"4-5 Years","5+ Years")))))</f>
        <v>0-1 Year</v>
      </c>
      <c r="Z1622">
        <v>4</v>
      </c>
      <c r="AA1622">
        <v>319.60000000000002</v>
      </c>
      <c r="AB1622">
        <f>IF(Churn_Data[[#This Row],[Churn]]="No",Churn_Data[[#This Row],[MonthlyCharges]],NA())</f>
        <v>82.85</v>
      </c>
      <c r="AC1622">
        <f>IF(Churn_Data[[#This Row],[Churn]]="No",Churn_Data[[#This Row],[tenure]],NA())</f>
        <v>4</v>
      </c>
      <c r="AD1622" t="e">
        <f>IF(Churn_Data[[#This Row],[Churn]]="Yes",Churn_Data[[#This Row],[MonthlyCharges]],NA())</f>
        <v>#N/A</v>
      </c>
      <c r="AE1622" t="e">
        <f>IF(Churn_Data[[#This Row],[Churn]]="Yes",Churn_Data[[#This Row],[tenure]],NA())</f>
        <v>#N/A</v>
      </c>
      <c r="AF1622">
        <v>331.4</v>
      </c>
    </row>
    <row r="1623" spans="1:32" x14ac:dyDescent="0.3">
      <c r="A1623" t="s">
        <v>1655</v>
      </c>
      <c r="B1623" t="s">
        <v>23</v>
      </c>
      <c r="C1623" t="str">
        <f>IF(Churn_Data[[#This Row],[SeniorCitizen]]=1,"Yes","No")</f>
        <v>No</v>
      </c>
      <c r="D1623">
        <v>0</v>
      </c>
      <c r="E1623" t="s">
        <v>24</v>
      </c>
      <c r="F1623" t="s">
        <v>25</v>
      </c>
      <c r="G1623" t="s">
        <v>24</v>
      </c>
      <c r="H1623" t="s">
        <v>25</v>
      </c>
      <c r="I1623" t="s">
        <v>26</v>
      </c>
      <c r="J1623" t="str">
        <f>IF(Churn_Data[[#This Row],[InternetService]]&lt;&gt;"No","Yes","No")</f>
        <v>Yes</v>
      </c>
      <c r="K1623" t="s">
        <v>25</v>
      </c>
      <c r="L1623" t="s">
        <v>25</v>
      </c>
      <c r="M1623" t="s">
        <v>24</v>
      </c>
      <c r="N1623" t="s">
        <v>25</v>
      </c>
      <c r="O1623" t="s">
        <v>24</v>
      </c>
      <c r="P1623" t="s">
        <v>25</v>
      </c>
      <c r="Q1623" t="s">
        <v>24</v>
      </c>
      <c r="R1623">
        <f>IF(Churn_Data[[#This Row],[Churn]]="Yes",1,0)</f>
        <v>1</v>
      </c>
      <c r="S1623" t="s">
        <v>24</v>
      </c>
      <c r="T1623">
        <f>(Churn_Data[[#This Row],[OnlineSecurity]]="Yes")+(Churn_Data[[#This Row],[OnlineBackup]]="Yes")+(Churn_Data[[#This Row],[DeviceProtection]]="Yes")+(Churn_Data[[#This Row],[TechSupport]]="Yes")+(Churn_Data[[#This Row],[StreamingTV]]="Yes")+(Churn_Data[[#This Row],[StreamingMovies]]="Yes")</f>
        <v>2</v>
      </c>
      <c r="U1623" t="s">
        <v>27</v>
      </c>
      <c r="V1623" t="s">
        <v>32</v>
      </c>
      <c r="W1623" t="str">
        <f>IF(ISNUMBER(SEARCH("automatic", Churn_Data[[#This Row],[PaymentMethod]])), "Automatic", "Manual")</f>
        <v>Manual</v>
      </c>
      <c r="X1623">
        <v>84.3</v>
      </c>
      <c r="Y1623" t="str">
        <f>IF(Churn_Data[[#This Row],[tenure]]&lt;=12,"0-1 Year",IF(Churn_Data[[#This Row],[tenure]]&lt;=24,"1-2 Years",IF(Churn_Data[[#This Row],[tenure]]&lt;=36,"2-3 Years",IF(Churn_Data[[#This Row],[tenure]]&lt;=48,"3-4 Years",IF(Churn_Data[[#This Row],[tenure]]&lt;=60,"4-5 Years","5+ Years")))))</f>
        <v>1-2 Years</v>
      </c>
      <c r="Z1623">
        <v>15</v>
      </c>
      <c r="AA1623">
        <v>1308.4000000000001</v>
      </c>
      <c r="AB1623" t="e">
        <f>IF(Churn_Data[[#This Row],[Churn]]="No",Churn_Data[[#This Row],[MonthlyCharges]],NA())</f>
        <v>#N/A</v>
      </c>
      <c r="AC1623" t="e">
        <f>IF(Churn_Data[[#This Row],[Churn]]="No",Churn_Data[[#This Row],[tenure]],NA())</f>
        <v>#N/A</v>
      </c>
      <c r="AD1623">
        <f>IF(Churn_Data[[#This Row],[Churn]]="Yes",Churn_Data[[#This Row],[MonthlyCharges]],NA())</f>
        <v>84.3</v>
      </c>
      <c r="AE1623">
        <f>IF(Churn_Data[[#This Row],[Churn]]="Yes",Churn_Data[[#This Row],[tenure]],NA())</f>
        <v>15</v>
      </c>
      <c r="AF1623">
        <v>1264.5</v>
      </c>
    </row>
    <row r="1624" spans="1:32" x14ac:dyDescent="0.3">
      <c r="A1624" t="s">
        <v>1656</v>
      </c>
      <c r="B1624" t="s">
        <v>30</v>
      </c>
      <c r="C1624" t="str">
        <f>IF(Churn_Data[[#This Row],[SeniorCitizen]]=1,"Yes","No")</f>
        <v>Yes</v>
      </c>
      <c r="D1624">
        <v>1</v>
      </c>
      <c r="E1624" t="s">
        <v>25</v>
      </c>
      <c r="F1624" t="s">
        <v>25</v>
      </c>
      <c r="G1624" t="s">
        <v>24</v>
      </c>
      <c r="H1624" t="s">
        <v>25</v>
      </c>
      <c r="I1624" t="s">
        <v>26</v>
      </c>
      <c r="J1624" t="str">
        <f>IF(Churn_Data[[#This Row],[InternetService]]&lt;&gt;"No","Yes","No")</f>
        <v>Yes</v>
      </c>
      <c r="K1624" t="s">
        <v>25</v>
      </c>
      <c r="L1624" t="s">
        <v>25</v>
      </c>
      <c r="M1624" t="s">
        <v>24</v>
      </c>
      <c r="N1624" t="s">
        <v>25</v>
      </c>
      <c r="O1624" t="s">
        <v>25</v>
      </c>
      <c r="P1624" t="s">
        <v>25</v>
      </c>
      <c r="Q1624" t="s">
        <v>25</v>
      </c>
      <c r="R1624">
        <f>IF(Churn_Data[[#This Row],[Churn]]="Yes",1,0)</f>
        <v>0</v>
      </c>
      <c r="S1624" t="s">
        <v>25</v>
      </c>
      <c r="T1624">
        <f>(Churn_Data[[#This Row],[OnlineSecurity]]="Yes")+(Churn_Data[[#This Row],[OnlineBackup]]="Yes")+(Churn_Data[[#This Row],[DeviceProtection]]="Yes")+(Churn_Data[[#This Row],[TechSupport]]="Yes")+(Churn_Data[[#This Row],[StreamingTV]]="Yes")+(Churn_Data[[#This Row],[StreamingMovies]]="Yes")</f>
        <v>1</v>
      </c>
      <c r="U1624" t="s">
        <v>27</v>
      </c>
      <c r="V1624" t="s">
        <v>32</v>
      </c>
      <c r="W1624" t="str">
        <f>IF(ISNUMBER(SEARCH("automatic", Churn_Data[[#This Row],[PaymentMethod]])), "Automatic", "Manual")</f>
        <v>Manual</v>
      </c>
      <c r="X1624">
        <v>73.849999999999994</v>
      </c>
      <c r="Y1624" t="str">
        <f>IF(Churn_Data[[#This Row],[tenure]]&lt;=12,"0-1 Year",IF(Churn_Data[[#This Row],[tenure]]&lt;=24,"1-2 Years",IF(Churn_Data[[#This Row],[tenure]]&lt;=36,"2-3 Years",IF(Churn_Data[[#This Row],[tenure]]&lt;=48,"3-4 Years",IF(Churn_Data[[#This Row],[tenure]]&lt;=60,"4-5 Years","5+ Years")))))</f>
        <v>3-4 Years</v>
      </c>
      <c r="Z1624">
        <v>44</v>
      </c>
      <c r="AA1624">
        <v>3122.4</v>
      </c>
      <c r="AB1624">
        <f>IF(Churn_Data[[#This Row],[Churn]]="No",Churn_Data[[#This Row],[MonthlyCharges]],NA())</f>
        <v>73.849999999999994</v>
      </c>
      <c r="AC1624">
        <f>IF(Churn_Data[[#This Row],[Churn]]="No",Churn_Data[[#This Row],[tenure]],NA())</f>
        <v>44</v>
      </c>
      <c r="AD1624" t="e">
        <f>IF(Churn_Data[[#This Row],[Churn]]="Yes",Churn_Data[[#This Row],[MonthlyCharges]],NA())</f>
        <v>#N/A</v>
      </c>
      <c r="AE1624" t="e">
        <f>IF(Churn_Data[[#This Row],[Churn]]="Yes",Churn_Data[[#This Row],[tenure]],NA())</f>
        <v>#N/A</v>
      </c>
      <c r="AF1624">
        <v>3249.4</v>
      </c>
    </row>
    <row r="1625" spans="1:32" x14ac:dyDescent="0.3">
      <c r="A1625" t="s">
        <v>1657</v>
      </c>
      <c r="B1625" t="s">
        <v>23</v>
      </c>
      <c r="C1625" t="str">
        <f>IF(Churn_Data[[#This Row],[SeniorCitizen]]=1,"Yes","No")</f>
        <v>Yes</v>
      </c>
      <c r="D1625">
        <v>1</v>
      </c>
      <c r="E1625" t="s">
        <v>25</v>
      </c>
      <c r="F1625" t="s">
        <v>25</v>
      </c>
      <c r="G1625" t="s">
        <v>24</v>
      </c>
      <c r="H1625" t="s">
        <v>25</v>
      </c>
      <c r="I1625" t="s">
        <v>26</v>
      </c>
      <c r="J1625" t="str">
        <f>IF(Churn_Data[[#This Row],[InternetService]]&lt;&gt;"No","Yes","No")</f>
        <v>Yes</v>
      </c>
      <c r="K1625" t="s">
        <v>25</v>
      </c>
      <c r="L1625" t="s">
        <v>25</v>
      </c>
      <c r="M1625" t="s">
        <v>24</v>
      </c>
      <c r="N1625" t="s">
        <v>25</v>
      </c>
      <c r="O1625" t="s">
        <v>25</v>
      </c>
      <c r="P1625" t="s">
        <v>25</v>
      </c>
      <c r="Q1625" t="s">
        <v>24</v>
      </c>
      <c r="R1625">
        <f>IF(Churn_Data[[#This Row],[Churn]]="Yes",1,0)</f>
        <v>1</v>
      </c>
      <c r="S1625" t="s">
        <v>24</v>
      </c>
      <c r="T1625">
        <f>(Churn_Data[[#This Row],[OnlineSecurity]]="Yes")+(Churn_Data[[#This Row],[OnlineBackup]]="Yes")+(Churn_Data[[#This Row],[DeviceProtection]]="Yes")+(Churn_Data[[#This Row],[TechSupport]]="Yes")+(Churn_Data[[#This Row],[StreamingTV]]="Yes")+(Churn_Data[[#This Row],[StreamingMovies]]="Yes")</f>
        <v>1</v>
      </c>
      <c r="U1625" t="s">
        <v>27</v>
      </c>
      <c r="V1625" t="s">
        <v>72</v>
      </c>
      <c r="W1625" t="str">
        <f>IF(ISNUMBER(SEARCH("automatic", Churn_Data[[#This Row],[PaymentMethod]])), "Automatic", "Manual")</f>
        <v>Automatic</v>
      </c>
      <c r="X1625">
        <v>75.55</v>
      </c>
      <c r="Y1625" t="str">
        <f>IF(Churn_Data[[#This Row],[tenure]]&lt;=12,"0-1 Year",IF(Churn_Data[[#This Row],[tenure]]&lt;=24,"1-2 Years",IF(Churn_Data[[#This Row],[tenure]]&lt;=36,"2-3 Years",IF(Churn_Data[[#This Row],[tenure]]&lt;=48,"3-4 Years",IF(Churn_Data[[#This Row],[tenure]]&lt;=60,"4-5 Years","5+ Years")))))</f>
        <v>0-1 Year</v>
      </c>
      <c r="Z1625">
        <v>5</v>
      </c>
      <c r="AA1625">
        <v>349.65</v>
      </c>
      <c r="AB1625" t="e">
        <f>IF(Churn_Data[[#This Row],[Churn]]="No",Churn_Data[[#This Row],[MonthlyCharges]],NA())</f>
        <v>#N/A</v>
      </c>
      <c r="AC1625" t="e">
        <f>IF(Churn_Data[[#This Row],[Churn]]="No",Churn_Data[[#This Row],[tenure]],NA())</f>
        <v>#N/A</v>
      </c>
      <c r="AD1625">
        <f>IF(Churn_Data[[#This Row],[Churn]]="Yes",Churn_Data[[#This Row],[MonthlyCharges]],NA())</f>
        <v>75.55</v>
      </c>
      <c r="AE1625">
        <f>IF(Churn_Data[[#This Row],[Churn]]="Yes",Churn_Data[[#This Row],[tenure]],NA())</f>
        <v>5</v>
      </c>
      <c r="AF1625">
        <v>377.75</v>
      </c>
    </row>
    <row r="1626" spans="1:32" x14ac:dyDescent="0.3">
      <c r="A1626" t="s">
        <v>1658</v>
      </c>
      <c r="B1626" t="s">
        <v>23</v>
      </c>
      <c r="C1626" t="str">
        <f>IF(Churn_Data[[#This Row],[SeniorCitizen]]=1,"Yes","No")</f>
        <v>Yes</v>
      </c>
      <c r="D1626">
        <v>1</v>
      </c>
      <c r="E1626" t="s">
        <v>25</v>
      </c>
      <c r="F1626" t="s">
        <v>25</v>
      </c>
      <c r="G1626" t="s">
        <v>24</v>
      </c>
      <c r="H1626" t="s">
        <v>25</v>
      </c>
      <c r="I1626" t="s">
        <v>26</v>
      </c>
      <c r="J1626" t="str">
        <f>IF(Churn_Data[[#This Row],[InternetService]]&lt;&gt;"No","Yes","No")</f>
        <v>Yes</v>
      </c>
      <c r="K1626" t="s">
        <v>25</v>
      </c>
      <c r="L1626" t="s">
        <v>25</v>
      </c>
      <c r="M1626" t="s">
        <v>24</v>
      </c>
      <c r="N1626" t="s">
        <v>25</v>
      </c>
      <c r="O1626" t="s">
        <v>24</v>
      </c>
      <c r="P1626" t="s">
        <v>24</v>
      </c>
      <c r="Q1626" t="s">
        <v>25</v>
      </c>
      <c r="R1626">
        <f>IF(Churn_Data[[#This Row],[Churn]]="Yes",1,0)</f>
        <v>0</v>
      </c>
      <c r="S1626" t="s">
        <v>24</v>
      </c>
      <c r="T1626">
        <f>(Churn_Data[[#This Row],[OnlineSecurity]]="Yes")+(Churn_Data[[#This Row],[OnlineBackup]]="Yes")+(Churn_Data[[#This Row],[DeviceProtection]]="Yes")+(Churn_Data[[#This Row],[TechSupport]]="Yes")+(Churn_Data[[#This Row],[StreamingTV]]="Yes")+(Churn_Data[[#This Row],[StreamingMovies]]="Yes")</f>
        <v>3</v>
      </c>
      <c r="U1626" t="s">
        <v>27</v>
      </c>
      <c r="V1626" t="s">
        <v>32</v>
      </c>
      <c r="W1626" t="str">
        <f>IF(ISNUMBER(SEARCH("automatic", Churn_Data[[#This Row],[PaymentMethod]])), "Automatic", "Manual")</f>
        <v>Manual</v>
      </c>
      <c r="X1626">
        <v>96.85</v>
      </c>
      <c r="Y1626" t="str">
        <f>IF(Churn_Data[[#This Row],[tenure]]&lt;=12,"0-1 Year",IF(Churn_Data[[#This Row],[tenure]]&lt;=24,"1-2 Years",IF(Churn_Data[[#This Row],[tenure]]&lt;=36,"2-3 Years",IF(Churn_Data[[#This Row],[tenure]]&lt;=48,"3-4 Years",IF(Churn_Data[[#This Row],[tenure]]&lt;=60,"4-5 Years","5+ Years")))))</f>
        <v>1-2 Years</v>
      </c>
      <c r="Z1626">
        <v>13</v>
      </c>
      <c r="AA1626">
        <v>1235.55</v>
      </c>
      <c r="AB1626">
        <f>IF(Churn_Data[[#This Row],[Churn]]="No",Churn_Data[[#This Row],[MonthlyCharges]],NA())</f>
        <v>96.85</v>
      </c>
      <c r="AC1626">
        <f>IF(Churn_Data[[#This Row],[Churn]]="No",Churn_Data[[#This Row],[tenure]],NA())</f>
        <v>13</v>
      </c>
      <c r="AD1626" t="e">
        <f>IF(Churn_Data[[#This Row],[Churn]]="Yes",Churn_Data[[#This Row],[MonthlyCharges]],NA())</f>
        <v>#N/A</v>
      </c>
      <c r="AE1626" t="e">
        <f>IF(Churn_Data[[#This Row],[Churn]]="Yes",Churn_Data[[#This Row],[tenure]],NA())</f>
        <v>#N/A</v>
      </c>
      <c r="AF1626">
        <v>1259.05</v>
      </c>
    </row>
    <row r="1627" spans="1:32" x14ac:dyDescent="0.3">
      <c r="A1627" t="s">
        <v>1659</v>
      </c>
      <c r="B1627" t="s">
        <v>30</v>
      </c>
      <c r="C1627" t="str">
        <f>IF(Churn_Data[[#This Row],[SeniorCitizen]]=1,"Yes","No")</f>
        <v>No</v>
      </c>
      <c r="D1627">
        <v>0</v>
      </c>
      <c r="E1627" t="s">
        <v>25</v>
      </c>
      <c r="F1627" t="s">
        <v>25</v>
      </c>
      <c r="G1627" t="s">
        <v>24</v>
      </c>
      <c r="H1627" t="s">
        <v>25</v>
      </c>
      <c r="I1627" t="s">
        <v>26</v>
      </c>
      <c r="J1627" t="str">
        <f>IF(Churn_Data[[#This Row],[InternetService]]&lt;&gt;"No","Yes","No")</f>
        <v>Yes</v>
      </c>
      <c r="K1627" t="s">
        <v>25</v>
      </c>
      <c r="L1627" t="s">
        <v>25</v>
      </c>
      <c r="M1627" t="s">
        <v>24</v>
      </c>
      <c r="N1627" t="s">
        <v>25</v>
      </c>
      <c r="O1627" t="s">
        <v>25</v>
      </c>
      <c r="P1627" t="s">
        <v>25</v>
      </c>
      <c r="Q1627" t="s">
        <v>24</v>
      </c>
      <c r="R1627">
        <f>IF(Churn_Data[[#This Row],[Churn]]="Yes",1,0)</f>
        <v>1</v>
      </c>
      <c r="S1627" t="s">
        <v>24</v>
      </c>
      <c r="T1627">
        <f>(Churn_Data[[#This Row],[OnlineSecurity]]="Yes")+(Churn_Data[[#This Row],[OnlineBackup]]="Yes")+(Churn_Data[[#This Row],[DeviceProtection]]="Yes")+(Churn_Data[[#This Row],[TechSupport]]="Yes")+(Churn_Data[[#This Row],[StreamingTV]]="Yes")+(Churn_Data[[#This Row],[StreamingMovies]]="Yes")</f>
        <v>1</v>
      </c>
      <c r="U1627" t="s">
        <v>27</v>
      </c>
      <c r="V1627" t="s">
        <v>32</v>
      </c>
      <c r="W1627" t="str">
        <f>IF(ISNUMBER(SEARCH("automatic", Churn_Data[[#This Row],[PaymentMethod]])), "Automatic", "Manual")</f>
        <v>Manual</v>
      </c>
      <c r="X1627">
        <v>76.650000000000006</v>
      </c>
      <c r="Y1627" t="str">
        <f>IF(Churn_Data[[#This Row],[tenure]]&lt;=12,"0-1 Year",IF(Churn_Data[[#This Row],[tenure]]&lt;=24,"1-2 Years",IF(Churn_Data[[#This Row],[tenure]]&lt;=36,"2-3 Years",IF(Churn_Data[[#This Row],[tenure]]&lt;=48,"3-4 Years",IF(Churn_Data[[#This Row],[tenure]]&lt;=60,"4-5 Years","5+ Years")))))</f>
        <v>1-2 Years</v>
      </c>
      <c r="Z1627">
        <v>17</v>
      </c>
      <c r="AA1627">
        <v>1313.55</v>
      </c>
      <c r="AB1627" t="e">
        <f>IF(Churn_Data[[#This Row],[Churn]]="No",Churn_Data[[#This Row],[MonthlyCharges]],NA())</f>
        <v>#N/A</v>
      </c>
      <c r="AC1627" t="e">
        <f>IF(Churn_Data[[#This Row],[Churn]]="No",Churn_Data[[#This Row],[tenure]],NA())</f>
        <v>#N/A</v>
      </c>
      <c r="AD1627">
        <f>IF(Churn_Data[[#This Row],[Churn]]="Yes",Churn_Data[[#This Row],[MonthlyCharges]],NA())</f>
        <v>76.650000000000006</v>
      </c>
      <c r="AE1627">
        <f>IF(Churn_Data[[#This Row],[Churn]]="Yes",Churn_Data[[#This Row],[tenure]],NA())</f>
        <v>17</v>
      </c>
      <c r="AF1627">
        <v>1303.05</v>
      </c>
    </row>
    <row r="1628" spans="1:32" x14ac:dyDescent="0.3">
      <c r="A1628" t="s">
        <v>1660</v>
      </c>
      <c r="B1628" t="s">
        <v>23</v>
      </c>
      <c r="C1628" t="str">
        <f>IF(Churn_Data[[#This Row],[SeniorCitizen]]=1,"Yes","No")</f>
        <v>No</v>
      </c>
      <c r="D1628">
        <v>0</v>
      </c>
      <c r="E1628" t="s">
        <v>25</v>
      </c>
      <c r="F1628" t="s">
        <v>25</v>
      </c>
      <c r="G1628" t="s">
        <v>24</v>
      </c>
      <c r="H1628" t="s">
        <v>25</v>
      </c>
      <c r="I1628" t="s">
        <v>26</v>
      </c>
      <c r="J1628" t="str">
        <f>IF(Churn_Data[[#This Row],[InternetService]]&lt;&gt;"No","Yes","No")</f>
        <v>Yes</v>
      </c>
      <c r="K1628" t="s">
        <v>25</v>
      </c>
      <c r="L1628" t="s">
        <v>25</v>
      </c>
      <c r="M1628" t="s">
        <v>24</v>
      </c>
      <c r="N1628" t="s">
        <v>25</v>
      </c>
      <c r="O1628" t="s">
        <v>25</v>
      </c>
      <c r="P1628" t="s">
        <v>25</v>
      </c>
      <c r="Q1628" t="s">
        <v>24</v>
      </c>
      <c r="R1628">
        <f>IF(Churn_Data[[#This Row],[Churn]]="Yes",1,0)</f>
        <v>1</v>
      </c>
      <c r="S1628" t="s">
        <v>25</v>
      </c>
      <c r="T1628">
        <f>(Churn_Data[[#This Row],[OnlineSecurity]]="Yes")+(Churn_Data[[#This Row],[OnlineBackup]]="Yes")+(Churn_Data[[#This Row],[DeviceProtection]]="Yes")+(Churn_Data[[#This Row],[TechSupport]]="Yes")+(Churn_Data[[#This Row],[StreamingTV]]="Yes")+(Churn_Data[[#This Row],[StreamingMovies]]="Yes")</f>
        <v>1</v>
      </c>
      <c r="U1628" t="s">
        <v>27</v>
      </c>
      <c r="V1628" t="s">
        <v>32</v>
      </c>
      <c r="W1628" t="str">
        <f>IF(ISNUMBER(SEARCH("automatic", Churn_Data[[#This Row],[PaymentMethod]])), "Automatic", "Manual")</f>
        <v>Manual</v>
      </c>
      <c r="X1628">
        <v>75.349999999999994</v>
      </c>
      <c r="Y1628" t="str">
        <f>IF(Churn_Data[[#This Row],[tenure]]&lt;=12,"0-1 Year",IF(Churn_Data[[#This Row],[tenure]]&lt;=24,"1-2 Years",IF(Churn_Data[[#This Row],[tenure]]&lt;=36,"2-3 Years",IF(Churn_Data[[#This Row],[tenure]]&lt;=48,"3-4 Years",IF(Churn_Data[[#This Row],[tenure]]&lt;=60,"4-5 Years","5+ Years")))))</f>
        <v>1-2 Years</v>
      </c>
      <c r="Z1628">
        <v>14</v>
      </c>
      <c r="AA1628">
        <v>1025.95</v>
      </c>
      <c r="AB1628" t="e">
        <f>IF(Churn_Data[[#This Row],[Churn]]="No",Churn_Data[[#This Row],[MonthlyCharges]],NA())</f>
        <v>#N/A</v>
      </c>
      <c r="AC1628" t="e">
        <f>IF(Churn_Data[[#This Row],[Churn]]="No",Churn_Data[[#This Row],[tenure]],NA())</f>
        <v>#N/A</v>
      </c>
      <c r="AD1628">
        <f>IF(Churn_Data[[#This Row],[Churn]]="Yes",Churn_Data[[#This Row],[MonthlyCharges]],NA())</f>
        <v>75.349999999999994</v>
      </c>
      <c r="AE1628">
        <f>IF(Churn_Data[[#This Row],[Churn]]="Yes",Churn_Data[[#This Row],[tenure]],NA())</f>
        <v>14</v>
      </c>
      <c r="AF1628">
        <v>1054.9000000000001</v>
      </c>
    </row>
    <row r="1629" spans="1:32" x14ac:dyDescent="0.3">
      <c r="A1629" t="s">
        <v>1661</v>
      </c>
      <c r="B1629" t="s">
        <v>23</v>
      </c>
      <c r="C1629" t="str">
        <f>IF(Churn_Data[[#This Row],[SeniorCitizen]]=1,"Yes","No")</f>
        <v>No</v>
      </c>
      <c r="D1629">
        <v>0</v>
      </c>
      <c r="E1629" t="s">
        <v>24</v>
      </c>
      <c r="F1629" t="s">
        <v>25</v>
      </c>
      <c r="G1629" t="s">
        <v>24</v>
      </c>
      <c r="H1629" t="s">
        <v>25</v>
      </c>
      <c r="I1629" t="s">
        <v>26</v>
      </c>
      <c r="J1629" t="str">
        <f>IF(Churn_Data[[#This Row],[InternetService]]&lt;&gt;"No","Yes","No")</f>
        <v>Yes</v>
      </c>
      <c r="K1629" t="s">
        <v>25</v>
      </c>
      <c r="L1629" t="s">
        <v>25</v>
      </c>
      <c r="M1629" t="s">
        <v>24</v>
      </c>
      <c r="N1629" t="s">
        <v>25</v>
      </c>
      <c r="O1629" t="s">
        <v>25</v>
      </c>
      <c r="P1629" t="s">
        <v>25</v>
      </c>
      <c r="Q1629" t="s">
        <v>24</v>
      </c>
      <c r="R1629">
        <f>IF(Churn_Data[[#This Row],[Churn]]="Yes",1,0)</f>
        <v>1</v>
      </c>
      <c r="S1629" t="s">
        <v>24</v>
      </c>
      <c r="T1629">
        <f>(Churn_Data[[#This Row],[OnlineSecurity]]="Yes")+(Churn_Data[[#This Row],[OnlineBackup]]="Yes")+(Churn_Data[[#This Row],[DeviceProtection]]="Yes")+(Churn_Data[[#This Row],[TechSupport]]="Yes")+(Churn_Data[[#This Row],[StreamingTV]]="Yes")+(Churn_Data[[#This Row],[StreamingMovies]]="Yes")</f>
        <v>1</v>
      </c>
      <c r="U1629" t="s">
        <v>27</v>
      </c>
      <c r="V1629" t="s">
        <v>46</v>
      </c>
      <c r="W1629" t="str">
        <f>IF(ISNUMBER(SEARCH("automatic", Churn_Data[[#This Row],[PaymentMethod]])), "Automatic", "Manual")</f>
        <v>Automatic</v>
      </c>
      <c r="X1629">
        <v>75.75</v>
      </c>
      <c r="Y1629" t="str">
        <f>IF(Churn_Data[[#This Row],[tenure]]&lt;=12,"0-1 Year",IF(Churn_Data[[#This Row],[tenure]]&lt;=24,"1-2 Years",IF(Churn_Data[[#This Row],[tenure]]&lt;=36,"2-3 Years",IF(Churn_Data[[#This Row],[tenure]]&lt;=48,"3-4 Years",IF(Churn_Data[[#This Row],[tenure]]&lt;=60,"4-5 Years","5+ Years")))))</f>
        <v>0-1 Year</v>
      </c>
      <c r="Z1629">
        <v>9</v>
      </c>
      <c r="AA1629">
        <v>655.9</v>
      </c>
      <c r="AB1629" t="e">
        <f>IF(Churn_Data[[#This Row],[Churn]]="No",Churn_Data[[#This Row],[MonthlyCharges]],NA())</f>
        <v>#N/A</v>
      </c>
      <c r="AC1629" t="e">
        <f>IF(Churn_Data[[#This Row],[Churn]]="No",Churn_Data[[#This Row],[tenure]],NA())</f>
        <v>#N/A</v>
      </c>
      <c r="AD1629">
        <f>IF(Churn_Data[[#This Row],[Churn]]="Yes",Churn_Data[[#This Row],[MonthlyCharges]],NA())</f>
        <v>75.75</v>
      </c>
      <c r="AE1629">
        <f>IF(Churn_Data[[#This Row],[Churn]]="Yes",Churn_Data[[#This Row],[tenure]],NA())</f>
        <v>9</v>
      </c>
      <c r="AF1629">
        <v>681.75</v>
      </c>
    </row>
    <row r="1630" spans="1:32" x14ac:dyDescent="0.3">
      <c r="A1630" t="s">
        <v>1662</v>
      </c>
      <c r="B1630" t="s">
        <v>23</v>
      </c>
      <c r="C1630" t="str">
        <f>IF(Churn_Data[[#This Row],[SeniorCitizen]]=1,"Yes","No")</f>
        <v>Yes</v>
      </c>
      <c r="D1630">
        <v>1</v>
      </c>
      <c r="E1630" t="s">
        <v>25</v>
      </c>
      <c r="F1630" t="s">
        <v>25</v>
      </c>
      <c r="G1630" t="s">
        <v>24</v>
      </c>
      <c r="H1630" t="s">
        <v>25</v>
      </c>
      <c r="I1630" t="s">
        <v>26</v>
      </c>
      <c r="J1630" t="str">
        <f>IF(Churn_Data[[#This Row],[InternetService]]&lt;&gt;"No","Yes","No")</f>
        <v>Yes</v>
      </c>
      <c r="K1630" t="s">
        <v>25</v>
      </c>
      <c r="L1630" t="s">
        <v>25</v>
      </c>
      <c r="M1630" t="s">
        <v>24</v>
      </c>
      <c r="N1630" t="s">
        <v>25</v>
      </c>
      <c r="O1630" t="s">
        <v>25</v>
      </c>
      <c r="P1630" t="s">
        <v>25</v>
      </c>
      <c r="Q1630" t="s">
        <v>25</v>
      </c>
      <c r="R1630">
        <f>IF(Churn_Data[[#This Row],[Churn]]="Yes",1,0)</f>
        <v>0</v>
      </c>
      <c r="S1630" t="s">
        <v>25</v>
      </c>
      <c r="T1630">
        <f>(Churn_Data[[#This Row],[OnlineSecurity]]="Yes")+(Churn_Data[[#This Row],[OnlineBackup]]="Yes")+(Churn_Data[[#This Row],[DeviceProtection]]="Yes")+(Churn_Data[[#This Row],[TechSupport]]="Yes")+(Churn_Data[[#This Row],[StreamingTV]]="Yes")+(Churn_Data[[#This Row],[StreamingMovies]]="Yes")</f>
        <v>1</v>
      </c>
      <c r="U1630" t="s">
        <v>27</v>
      </c>
      <c r="V1630" t="s">
        <v>32</v>
      </c>
      <c r="W1630" t="str">
        <f>IF(ISNUMBER(SEARCH("automatic", Churn_Data[[#This Row],[PaymentMethod]])), "Automatic", "Manual")</f>
        <v>Manual</v>
      </c>
      <c r="X1630">
        <v>73.849999999999994</v>
      </c>
      <c r="Y1630" t="str">
        <f>IF(Churn_Data[[#This Row],[tenure]]&lt;=12,"0-1 Year",IF(Churn_Data[[#This Row],[tenure]]&lt;=24,"1-2 Years",IF(Churn_Data[[#This Row],[tenure]]&lt;=36,"2-3 Years",IF(Churn_Data[[#This Row],[tenure]]&lt;=48,"3-4 Years",IF(Churn_Data[[#This Row],[tenure]]&lt;=60,"4-5 Years","5+ Years")))))</f>
        <v>0-1 Year</v>
      </c>
      <c r="Z1630">
        <v>3</v>
      </c>
      <c r="AA1630">
        <v>196.4</v>
      </c>
      <c r="AB1630">
        <f>IF(Churn_Data[[#This Row],[Churn]]="No",Churn_Data[[#This Row],[MonthlyCharges]],NA())</f>
        <v>73.849999999999994</v>
      </c>
      <c r="AC1630">
        <f>IF(Churn_Data[[#This Row],[Churn]]="No",Churn_Data[[#This Row],[tenure]],NA())</f>
        <v>3</v>
      </c>
      <c r="AD1630" t="e">
        <f>IF(Churn_Data[[#This Row],[Churn]]="Yes",Churn_Data[[#This Row],[MonthlyCharges]],NA())</f>
        <v>#N/A</v>
      </c>
      <c r="AE1630" t="e">
        <f>IF(Churn_Data[[#This Row],[Churn]]="Yes",Churn_Data[[#This Row],[tenure]],NA())</f>
        <v>#N/A</v>
      </c>
      <c r="AF1630">
        <v>221.55</v>
      </c>
    </row>
    <row r="1631" spans="1:32" x14ac:dyDescent="0.3">
      <c r="A1631" t="s">
        <v>1663</v>
      </c>
      <c r="B1631" t="s">
        <v>23</v>
      </c>
      <c r="C1631" t="str">
        <f>IF(Churn_Data[[#This Row],[SeniorCitizen]]=1,"Yes","No")</f>
        <v>No</v>
      </c>
      <c r="D1631">
        <v>0</v>
      </c>
      <c r="E1631" t="s">
        <v>25</v>
      </c>
      <c r="F1631" t="s">
        <v>25</v>
      </c>
      <c r="G1631" t="s">
        <v>24</v>
      </c>
      <c r="H1631" t="s">
        <v>25</v>
      </c>
      <c r="I1631" t="s">
        <v>26</v>
      </c>
      <c r="J1631" t="str">
        <f>IF(Churn_Data[[#This Row],[InternetService]]&lt;&gt;"No","Yes","No")</f>
        <v>Yes</v>
      </c>
      <c r="K1631" t="s">
        <v>25</v>
      </c>
      <c r="L1631" t="s">
        <v>25</v>
      </c>
      <c r="M1631" t="s">
        <v>24</v>
      </c>
      <c r="N1631" t="s">
        <v>25</v>
      </c>
      <c r="O1631" t="s">
        <v>25</v>
      </c>
      <c r="P1631" t="s">
        <v>25</v>
      </c>
      <c r="Q1631" t="s">
        <v>24</v>
      </c>
      <c r="R1631">
        <f>IF(Churn_Data[[#This Row],[Churn]]="Yes",1,0)</f>
        <v>1</v>
      </c>
      <c r="S1631" t="s">
        <v>25</v>
      </c>
      <c r="T1631">
        <f>(Churn_Data[[#This Row],[OnlineSecurity]]="Yes")+(Churn_Data[[#This Row],[OnlineBackup]]="Yes")+(Churn_Data[[#This Row],[DeviceProtection]]="Yes")+(Churn_Data[[#This Row],[TechSupport]]="Yes")+(Churn_Data[[#This Row],[StreamingTV]]="Yes")+(Churn_Data[[#This Row],[StreamingMovies]]="Yes")</f>
        <v>1</v>
      </c>
      <c r="U1631" t="s">
        <v>27</v>
      </c>
      <c r="V1631" t="s">
        <v>32</v>
      </c>
      <c r="W1631" t="str">
        <f>IF(ISNUMBER(SEARCH("automatic", Churn_Data[[#This Row],[PaymentMethod]])), "Automatic", "Manual")</f>
        <v>Manual</v>
      </c>
      <c r="X1631">
        <v>76.349999999999994</v>
      </c>
      <c r="Y1631" t="str">
        <f>IF(Churn_Data[[#This Row],[tenure]]&lt;=12,"0-1 Year",IF(Churn_Data[[#This Row],[tenure]]&lt;=24,"1-2 Years",IF(Churn_Data[[#This Row],[tenure]]&lt;=36,"2-3 Years",IF(Churn_Data[[#This Row],[tenure]]&lt;=48,"3-4 Years",IF(Churn_Data[[#This Row],[tenure]]&lt;=60,"4-5 Years","5+ Years")))))</f>
        <v>0-1 Year</v>
      </c>
      <c r="Z1631">
        <v>1</v>
      </c>
      <c r="AA1631">
        <v>76.349999999999994</v>
      </c>
      <c r="AB1631" t="e">
        <f>IF(Churn_Data[[#This Row],[Churn]]="No",Churn_Data[[#This Row],[MonthlyCharges]],NA())</f>
        <v>#N/A</v>
      </c>
      <c r="AC1631" t="e">
        <f>IF(Churn_Data[[#This Row],[Churn]]="No",Churn_Data[[#This Row],[tenure]],NA())</f>
        <v>#N/A</v>
      </c>
      <c r="AD1631">
        <f>IF(Churn_Data[[#This Row],[Churn]]="Yes",Churn_Data[[#This Row],[MonthlyCharges]],NA())</f>
        <v>76.349999999999994</v>
      </c>
      <c r="AE1631">
        <f>IF(Churn_Data[[#This Row],[Churn]]="Yes",Churn_Data[[#This Row],[tenure]],NA())</f>
        <v>1</v>
      </c>
      <c r="AF1631">
        <v>76.349999999999994</v>
      </c>
    </row>
    <row r="1632" spans="1:32" x14ac:dyDescent="0.3">
      <c r="A1632" t="s">
        <v>1664</v>
      </c>
      <c r="B1632" t="s">
        <v>23</v>
      </c>
      <c r="C1632" t="str">
        <f>IF(Churn_Data[[#This Row],[SeniorCitizen]]=1,"Yes","No")</f>
        <v>Yes</v>
      </c>
      <c r="D1632">
        <v>1</v>
      </c>
      <c r="E1632" t="s">
        <v>25</v>
      </c>
      <c r="F1632" t="s">
        <v>25</v>
      </c>
      <c r="G1632" t="s">
        <v>24</v>
      </c>
      <c r="H1632" t="s">
        <v>25</v>
      </c>
      <c r="I1632" t="s">
        <v>26</v>
      </c>
      <c r="J1632" t="str">
        <f>IF(Churn_Data[[#This Row],[InternetService]]&lt;&gt;"No","Yes","No")</f>
        <v>Yes</v>
      </c>
      <c r="K1632" t="s">
        <v>25</v>
      </c>
      <c r="L1632" t="s">
        <v>25</v>
      </c>
      <c r="M1632" t="s">
        <v>24</v>
      </c>
      <c r="N1632" t="s">
        <v>25</v>
      </c>
      <c r="O1632" t="s">
        <v>25</v>
      </c>
      <c r="P1632" t="s">
        <v>25</v>
      </c>
      <c r="Q1632" t="s">
        <v>25</v>
      </c>
      <c r="R1632">
        <f>IF(Churn_Data[[#This Row],[Churn]]="Yes",1,0)</f>
        <v>0</v>
      </c>
      <c r="S1632" t="s">
        <v>25</v>
      </c>
      <c r="T1632">
        <f>(Churn_Data[[#This Row],[OnlineSecurity]]="Yes")+(Churn_Data[[#This Row],[OnlineBackup]]="Yes")+(Churn_Data[[#This Row],[DeviceProtection]]="Yes")+(Churn_Data[[#This Row],[TechSupport]]="Yes")+(Churn_Data[[#This Row],[StreamingTV]]="Yes")+(Churn_Data[[#This Row],[StreamingMovies]]="Yes")</f>
        <v>1</v>
      </c>
      <c r="U1632" t="s">
        <v>27</v>
      </c>
      <c r="V1632" t="s">
        <v>72</v>
      </c>
      <c r="W1632" t="str">
        <f>IF(ISNUMBER(SEARCH("automatic", Churn_Data[[#This Row],[PaymentMethod]])), "Automatic", "Manual")</f>
        <v>Automatic</v>
      </c>
      <c r="X1632">
        <v>75.5</v>
      </c>
      <c r="Y1632" t="str">
        <f>IF(Churn_Data[[#This Row],[tenure]]&lt;=12,"0-1 Year",IF(Churn_Data[[#This Row],[tenure]]&lt;=24,"1-2 Years",IF(Churn_Data[[#This Row],[tenure]]&lt;=36,"2-3 Years",IF(Churn_Data[[#This Row],[tenure]]&lt;=48,"3-4 Years",IF(Churn_Data[[#This Row],[tenure]]&lt;=60,"4-5 Years","5+ Years")))))</f>
        <v>0-1 Year</v>
      </c>
      <c r="Z1632">
        <v>9</v>
      </c>
      <c r="AA1632">
        <v>637.4</v>
      </c>
      <c r="AB1632">
        <f>IF(Churn_Data[[#This Row],[Churn]]="No",Churn_Data[[#This Row],[MonthlyCharges]],NA())</f>
        <v>75.5</v>
      </c>
      <c r="AC1632">
        <f>IF(Churn_Data[[#This Row],[Churn]]="No",Churn_Data[[#This Row],[tenure]],NA())</f>
        <v>9</v>
      </c>
      <c r="AD1632" t="e">
        <f>IF(Churn_Data[[#This Row],[Churn]]="Yes",Churn_Data[[#This Row],[MonthlyCharges]],NA())</f>
        <v>#N/A</v>
      </c>
      <c r="AE1632" t="e">
        <f>IF(Churn_Data[[#This Row],[Churn]]="Yes",Churn_Data[[#This Row],[tenure]],NA())</f>
        <v>#N/A</v>
      </c>
      <c r="AF1632">
        <v>679.5</v>
      </c>
    </row>
    <row r="1633" spans="1:32" x14ac:dyDescent="0.3">
      <c r="A1633" t="s">
        <v>1665</v>
      </c>
      <c r="B1633" t="s">
        <v>30</v>
      </c>
      <c r="C1633" t="str">
        <f>IF(Churn_Data[[#This Row],[SeniorCitizen]]=1,"Yes","No")</f>
        <v>Yes</v>
      </c>
      <c r="D1633">
        <v>1</v>
      </c>
      <c r="E1633" t="s">
        <v>25</v>
      </c>
      <c r="F1633" t="s">
        <v>25</v>
      </c>
      <c r="G1633" t="s">
        <v>24</v>
      </c>
      <c r="H1633" t="s">
        <v>25</v>
      </c>
      <c r="I1633" t="s">
        <v>26</v>
      </c>
      <c r="J1633" t="str">
        <f>IF(Churn_Data[[#This Row],[InternetService]]&lt;&gt;"No","Yes","No")</f>
        <v>Yes</v>
      </c>
      <c r="K1633" t="s">
        <v>25</v>
      </c>
      <c r="L1633" t="s">
        <v>25</v>
      </c>
      <c r="M1633" t="s">
        <v>24</v>
      </c>
      <c r="N1633" t="s">
        <v>25</v>
      </c>
      <c r="O1633" t="s">
        <v>24</v>
      </c>
      <c r="P1633" t="s">
        <v>24</v>
      </c>
      <c r="Q1633" t="s">
        <v>24</v>
      </c>
      <c r="R1633">
        <f>IF(Churn_Data[[#This Row],[Churn]]="Yes",1,0)</f>
        <v>1</v>
      </c>
      <c r="S1633" t="s">
        <v>24</v>
      </c>
      <c r="T1633">
        <f>(Churn_Data[[#This Row],[OnlineSecurity]]="Yes")+(Churn_Data[[#This Row],[OnlineBackup]]="Yes")+(Churn_Data[[#This Row],[DeviceProtection]]="Yes")+(Churn_Data[[#This Row],[TechSupport]]="Yes")+(Churn_Data[[#This Row],[StreamingTV]]="Yes")+(Churn_Data[[#This Row],[StreamingMovies]]="Yes")</f>
        <v>3</v>
      </c>
      <c r="U1633" t="s">
        <v>27</v>
      </c>
      <c r="V1633" t="s">
        <v>46</v>
      </c>
      <c r="W1633" t="str">
        <f>IF(ISNUMBER(SEARCH("automatic", Churn_Data[[#This Row],[PaymentMethod]])), "Automatic", "Manual")</f>
        <v>Automatic</v>
      </c>
      <c r="X1633">
        <v>96.8</v>
      </c>
      <c r="Y1633" t="str">
        <f>IF(Churn_Data[[#This Row],[tenure]]&lt;=12,"0-1 Year",IF(Churn_Data[[#This Row],[tenure]]&lt;=24,"1-2 Years",IF(Churn_Data[[#This Row],[tenure]]&lt;=36,"2-3 Years",IF(Churn_Data[[#This Row],[tenure]]&lt;=48,"3-4 Years",IF(Churn_Data[[#This Row],[tenure]]&lt;=60,"4-5 Years","5+ Years")))))</f>
        <v>1-2 Years</v>
      </c>
      <c r="Z1633">
        <v>21</v>
      </c>
      <c r="AA1633">
        <v>2030.3</v>
      </c>
      <c r="AB1633" t="e">
        <f>IF(Churn_Data[[#This Row],[Churn]]="No",Churn_Data[[#This Row],[MonthlyCharges]],NA())</f>
        <v>#N/A</v>
      </c>
      <c r="AC1633" t="e">
        <f>IF(Churn_Data[[#This Row],[Churn]]="No",Churn_Data[[#This Row],[tenure]],NA())</f>
        <v>#N/A</v>
      </c>
      <c r="AD1633">
        <f>IF(Churn_Data[[#This Row],[Churn]]="Yes",Churn_Data[[#This Row],[MonthlyCharges]],NA())</f>
        <v>96.8</v>
      </c>
      <c r="AE1633">
        <f>IF(Churn_Data[[#This Row],[Churn]]="Yes",Churn_Data[[#This Row],[tenure]],NA())</f>
        <v>21</v>
      </c>
      <c r="AF1633">
        <v>2032.8</v>
      </c>
    </row>
    <row r="1634" spans="1:32" x14ac:dyDescent="0.3">
      <c r="A1634" t="s">
        <v>1666</v>
      </c>
      <c r="B1634" t="s">
        <v>23</v>
      </c>
      <c r="C1634" t="str">
        <f>IF(Churn_Data[[#This Row],[SeniorCitizen]]=1,"Yes","No")</f>
        <v>No</v>
      </c>
      <c r="D1634">
        <v>0</v>
      </c>
      <c r="E1634" t="s">
        <v>24</v>
      </c>
      <c r="F1634" t="s">
        <v>24</v>
      </c>
      <c r="G1634" t="s">
        <v>24</v>
      </c>
      <c r="H1634" t="s">
        <v>25</v>
      </c>
      <c r="I1634" t="s">
        <v>26</v>
      </c>
      <c r="J1634" t="str">
        <f>IF(Churn_Data[[#This Row],[InternetService]]&lt;&gt;"No","Yes","No")</f>
        <v>Yes</v>
      </c>
      <c r="K1634" t="s">
        <v>25</v>
      </c>
      <c r="L1634" t="s">
        <v>25</v>
      </c>
      <c r="M1634" t="s">
        <v>24</v>
      </c>
      <c r="N1634" t="s">
        <v>25</v>
      </c>
      <c r="O1634" t="s">
        <v>25</v>
      </c>
      <c r="P1634" t="s">
        <v>25</v>
      </c>
      <c r="Q1634" t="s">
        <v>25</v>
      </c>
      <c r="R1634">
        <f>IF(Churn_Data[[#This Row],[Churn]]="Yes",1,0)</f>
        <v>0</v>
      </c>
      <c r="S1634" t="s">
        <v>24</v>
      </c>
      <c r="T1634">
        <f>(Churn_Data[[#This Row],[OnlineSecurity]]="Yes")+(Churn_Data[[#This Row],[OnlineBackup]]="Yes")+(Churn_Data[[#This Row],[DeviceProtection]]="Yes")+(Churn_Data[[#This Row],[TechSupport]]="Yes")+(Churn_Data[[#This Row],[StreamingTV]]="Yes")+(Churn_Data[[#This Row],[StreamingMovies]]="Yes")</f>
        <v>1</v>
      </c>
      <c r="U1634" t="s">
        <v>27</v>
      </c>
      <c r="V1634" t="s">
        <v>72</v>
      </c>
      <c r="W1634" t="str">
        <f>IF(ISNUMBER(SEARCH("automatic", Churn_Data[[#This Row],[PaymentMethod]])), "Automatic", "Manual")</f>
        <v>Automatic</v>
      </c>
      <c r="X1634">
        <v>75.3</v>
      </c>
      <c r="Y1634" t="str">
        <f>IF(Churn_Data[[#This Row],[tenure]]&lt;=12,"0-1 Year",IF(Churn_Data[[#This Row],[tenure]]&lt;=24,"1-2 Years",IF(Churn_Data[[#This Row],[tenure]]&lt;=36,"2-3 Years",IF(Churn_Data[[#This Row],[tenure]]&lt;=48,"3-4 Years",IF(Churn_Data[[#This Row],[tenure]]&lt;=60,"4-5 Years","5+ Years")))))</f>
        <v>1-2 Years</v>
      </c>
      <c r="Z1634">
        <v>23</v>
      </c>
      <c r="AA1634">
        <v>1702.9</v>
      </c>
      <c r="AB1634">
        <f>IF(Churn_Data[[#This Row],[Churn]]="No",Churn_Data[[#This Row],[MonthlyCharges]],NA())</f>
        <v>75.3</v>
      </c>
      <c r="AC1634">
        <f>IF(Churn_Data[[#This Row],[Churn]]="No",Churn_Data[[#This Row],[tenure]],NA())</f>
        <v>23</v>
      </c>
      <c r="AD1634" t="e">
        <f>IF(Churn_Data[[#This Row],[Churn]]="Yes",Churn_Data[[#This Row],[MonthlyCharges]],NA())</f>
        <v>#N/A</v>
      </c>
      <c r="AE1634" t="e">
        <f>IF(Churn_Data[[#This Row],[Churn]]="Yes",Churn_Data[[#This Row],[tenure]],NA())</f>
        <v>#N/A</v>
      </c>
      <c r="AF1634">
        <v>1731.9</v>
      </c>
    </row>
    <row r="1635" spans="1:32" x14ac:dyDescent="0.3">
      <c r="A1635" t="s">
        <v>1667</v>
      </c>
      <c r="B1635" t="s">
        <v>30</v>
      </c>
      <c r="C1635" t="str">
        <f>IF(Churn_Data[[#This Row],[SeniorCitizen]]=1,"Yes","No")</f>
        <v>No</v>
      </c>
      <c r="D1635">
        <v>0</v>
      </c>
      <c r="E1635" t="s">
        <v>25</v>
      </c>
      <c r="F1635" t="s">
        <v>25</v>
      </c>
      <c r="G1635" t="s">
        <v>24</v>
      </c>
      <c r="H1635" t="s">
        <v>25</v>
      </c>
      <c r="I1635" t="s">
        <v>26</v>
      </c>
      <c r="J1635" t="str">
        <f>IF(Churn_Data[[#This Row],[InternetService]]&lt;&gt;"No","Yes","No")</f>
        <v>Yes</v>
      </c>
      <c r="K1635" t="s">
        <v>25</v>
      </c>
      <c r="L1635" t="s">
        <v>25</v>
      </c>
      <c r="M1635" t="s">
        <v>24</v>
      </c>
      <c r="N1635" t="s">
        <v>25</v>
      </c>
      <c r="O1635" t="s">
        <v>24</v>
      </c>
      <c r="P1635" t="s">
        <v>24</v>
      </c>
      <c r="Q1635" t="s">
        <v>25</v>
      </c>
      <c r="R1635">
        <f>IF(Churn_Data[[#This Row],[Churn]]="Yes",1,0)</f>
        <v>0</v>
      </c>
      <c r="S1635" t="s">
        <v>24</v>
      </c>
      <c r="T1635">
        <f>(Churn_Data[[#This Row],[OnlineSecurity]]="Yes")+(Churn_Data[[#This Row],[OnlineBackup]]="Yes")+(Churn_Data[[#This Row],[DeviceProtection]]="Yes")+(Churn_Data[[#This Row],[TechSupport]]="Yes")+(Churn_Data[[#This Row],[StreamingTV]]="Yes")+(Churn_Data[[#This Row],[StreamingMovies]]="Yes")</f>
        <v>3</v>
      </c>
      <c r="U1635" t="s">
        <v>27</v>
      </c>
      <c r="V1635" t="s">
        <v>32</v>
      </c>
      <c r="W1635" t="str">
        <f>IF(ISNUMBER(SEARCH("automatic", Churn_Data[[#This Row],[PaymentMethod]])), "Automatic", "Manual")</f>
        <v>Manual</v>
      </c>
      <c r="X1635">
        <v>94.05</v>
      </c>
      <c r="Y1635" t="str">
        <f>IF(Churn_Data[[#This Row],[tenure]]&lt;=12,"0-1 Year",IF(Churn_Data[[#This Row],[tenure]]&lt;=24,"1-2 Years",IF(Churn_Data[[#This Row],[tenure]]&lt;=36,"2-3 Years",IF(Churn_Data[[#This Row],[tenure]]&lt;=48,"3-4 Years",IF(Churn_Data[[#This Row],[tenure]]&lt;=60,"4-5 Years","5+ Years")))))</f>
        <v>0-1 Year</v>
      </c>
      <c r="Z1635">
        <v>9</v>
      </c>
      <c r="AA1635">
        <v>811.65</v>
      </c>
      <c r="AB1635">
        <f>IF(Churn_Data[[#This Row],[Churn]]="No",Churn_Data[[#This Row],[MonthlyCharges]],NA())</f>
        <v>94.05</v>
      </c>
      <c r="AC1635">
        <f>IF(Churn_Data[[#This Row],[Churn]]="No",Churn_Data[[#This Row],[tenure]],NA())</f>
        <v>9</v>
      </c>
      <c r="AD1635" t="e">
        <f>IF(Churn_Data[[#This Row],[Churn]]="Yes",Churn_Data[[#This Row],[MonthlyCharges]],NA())</f>
        <v>#N/A</v>
      </c>
      <c r="AE1635" t="e">
        <f>IF(Churn_Data[[#This Row],[Churn]]="Yes",Churn_Data[[#This Row],[tenure]],NA())</f>
        <v>#N/A</v>
      </c>
      <c r="AF1635">
        <v>846.45</v>
      </c>
    </row>
    <row r="1636" spans="1:32" x14ac:dyDescent="0.3">
      <c r="A1636" t="s">
        <v>1668</v>
      </c>
      <c r="B1636" t="s">
        <v>30</v>
      </c>
      <c r="C1636" t="str">
        <f>IF(Churn_Data[[#This Row],[SeniorCitizen]]=1,"Yes","No")</f>
        <v>No</v>
      </c>
      <c r="D1636">
        <v>0</v>
      </c>
      <c r="E1636" t="s">
        <v>25</v>
      </c>
      <c r="F1636" t="s">
        <v>25</v>
      </c>
      <c r="G1636" t="s">
        <v>24</v>
      </c>
      <c r="H1636" t="s">
        <v>25</v>
      </c>
      <c r="I1636" t="s">
        <v>26</v>
      </c>
      <c r="J1636" t="str">
        <f>IF(Churn_Data[[#This Row],[InternetService]]&lt;&gt;"No","Yes","No")</f>
        <v>Yes</v>
      </c>
      <c r="K1636" t="s">
        <v>25</v>
      </c>
      <c r="L1636" t="s">
        <v>25</v>
      </c>
      <c r="M1636" t="s">
        <v>24</v>
      </c>
      <c r="N1636" t="s">
        <v>25</v>
      </c>
      <c r="O1636" t="s">
        <v>25</v>
      </c>
      <c r="P1636" t="s">
        <v>25</v>
      </c>
      <c r="Q1636" t="s">
        <v>25</v>
      </c>
      <c r="R1636">
        <f>IF(Churn_Data[[#This Row],[Churn]]="Yes",1,0)</f>
        <v>0</v>
      </c>
      <c r="S1636" t="s">
        <v>25</v>
      </c>
      <c r="T1636">
        <f>(Churn_Data[[#This Row],[OnlineSecurity]]="Yes")+(Churn_Data[[#This Row],[OnlineBackup]]="Yes")+(Churn_Data[[#This Row],[DeviceProtection]]="Yes")+(Churn_Data[[#This Row],[TechSupport]]="Yes")+(Churn_Data[[#This Row],[StreamingTV]]="Yes")+(Churn_Data[[#This Row],[StreamingMovies]]="Yes")</f>
        <v>1</v>
      </c>
      <c r="U1636" t="s">
        <v>27</v>
      </c>
      <c r="V1636" t="s">
        <v>32</v>
      </c>
      <c r="W1636" t="str">
        <f>IF(ISNUMBER(SEARCH("automatic", Churn_Data[[#This Row],[PaymentMethod]])), "Automatic", "Manual")</f>
        <v>Manual</v>
      </c>
      <c r="X1636">
        <v>72.900000000000006</v>
      </c>
      <c r="Y1636" t="str">
        <f>IF(Churn_Data[[#This Row],[tenure]]&lt;=12,"0-1 Year",IF(Churn_Data[[#This Row],[tenure]]&lt;=24,"1-2 Years",IF(Churn_Data[[#This Row],[tenure]]&lt;=36,"2-3 Years",IF(Churn_Data[[#This Row],[tenure]]&lt;=48,"3-4 Years",IF(Churn_Data[[#This Row],[tenure]]&lt;=60,"4-5 Years","5+ Years")))))</f>
        <v>0-1 Year</v>
      </c>
      <c r="Z1636">
        <v>11</v>
      </c>
      <c r="AA1636">
        <v>818.45</v>
      </c>
      <c r="AB1636">
        <f>IF(Churn_Data[[#This Row],[Churn]]="No",Churn_Data[[#This Row],[MonthlyCharges]],NA())</f>
        <v>72.900000000000006</v>
      </c>
      <c r="AC1636">
        <f>IF(Churn_Data[[#This Row],[Churn]]="No",Churn_Data[[#This Row],[tenure]],NA())</f>
        <v>11</v>
      </c>
      <c r="AD1636" t="e">
        <f>IF(Churn_Data[[#This Row],[Churn]]="Yes",Churn_Data[[#This Row],[MonthlyCharges]],NA())</f>
        <v>#N/A</v>
      </c>
      <c r="AE1636" t="e">
        <f>IF(Churn_Data[[#This Row],[Churn]]="Yes",Churn_Data[[#This Row],[tenure]],NA())</f>
        <v>#N/A</v>
      </c>
      <c r="AF1636">
        <v>801.9</v>
      </c>
    </row>
    <row r="1637" spans="1:32" x14ac:dyDescent="0.3">
      <c r="A1637" t="s">
        <v>1669</v>
      </c>
      <c r="B1637" t="s">
        <v>23</v>
      </c>
      <c r="C1637" t="str">
        <f>IF(Churn_Data[[#This Row],[SeniorCitizen]]=1,"Yes","No")</f>
        <v>No</v>
      </c>
      <c r="D1637">
        <v>0</v>
      </c>
      <c r="E1637" t="s">
        <v>24</v>
      </c>
      <c r="F1637" t="s">
        <v>25</v>
      </c>
      <c r="G1637" t="s">
        <v>24</v>
      </c>
      <c r="H1637" t="s">
        <v>25</v>
      </c>
      <c r="I1637" t="s">
        <v>26</v>
      </c>
      <c r="J1637" t="str">
        <f>IF(Churn_Data[[#This Row],[InternetService]]&lt;&gt;"No","Yes","No")</f>
        <v>Yes</v>
      </c>
      <c r="K1637" t="s">
        <v>25</v>
      </c>
      <c r="L1637" t="s">
        <v>25</v>
      </c>
      <c r="M1637" t="s">
        <v>24</v>
      </c>
      <c r="N1637" t="s">
        <v>25</v>
      </c>
      <c r="O1637" t="s">
        <v>25</v>
      </c>
      <c r="P1637" t="s">
        <v>25</v>
      </c>
      <c r="Q1637" t="s">
        <v>25</v>
      </c>
      <c r="R1637">
        <f>IF(Churn_Data[[#This Row],[Churn]]="Yes",1,0)</f>
        <v>0</v>
      </c>
      <c r="S1637" t="s">
        <v>24</v>
      </c>
      <c r="T1637">
        <f>(Churn_Data[[#This Row],[OnlineSecurity]]="Yes")+(Churn_Data[[#This Row],[OnlineBackup]]="Yes")+(Churn_Data[[#This Row],[DeviceProtection]]="Yes")+(Churn_Data[[#This Row],[TechSupport]]="Yes")+(Churn_Data[[#This Row],[StreamingTV]]="Yes")+(Churn_Data[[#This Row],[StreamingMovies]]="Yes")</f>
        <v>1</v>
      </c>
      <c r="U1637" t="s">
        <v>27</v>
      </c>
      <c r="V1637" t="s">
        <v>32</v>
      </c>
      <c r="W1637" t="str">
        <f>IF(ISNUMBER(SEARCH("automatic", Churn_Data[[#This Row],[PaymentMethod]])), "Automatic", "Manual")</f>
        <v>Manual</v>
      </c>
      <c r="X1637">
        <v>74.599999999999994</v>
      </c>
      <c r="Y1637" t="str">
        <f>IF(Churn_Data[[#This Row],[tenure]]&lt;=12,"0-1 Year",IF(Churn_Data[[#This Row],[tenure]]&lt;=24,"1-2 Years",IF(Churn_Data[[#This Row],[tenure]]&lt;=36,"2-3 Years",IF(Churn_Data[[#This Row],[tenure]]&lt;=48,"3-4 Years",IF(Churn_Data[[#This Row],[tenure]]&lt;=60,"4-5 Years","5+ Years")))))</f>
        <v>2-3 Years</v>
      </c>
      <c r="Z1637">
        <v>25</v>
      </c>
      <c r="AA1637">
        <v>1797.75</v>
      </c>
      <c r="AB1637">
        <f>IF(Churn_Data[[#This Row],[Churn]]="No",Churn_Data[[#This Row],[MonthlyCharges]],NA())</f>
        <v>74.599999999999994</v>
      </c>
      <c r="AC1637">
        <f>IF(Churn_Data[[#This Row],[Churn]]="No",Churn_Data[[#This Row],[tenure]],NA())</f>
        <v>25</v>
      </c>
      <c r="AD1637" t="e">
        <f>IF(Churn_Data[[#This Row],[Churn]]="Yes",Churn_Data[[#This Row],[MonthlyCharges]],NA())</f>
        <v>#N/A</v>
      </c>
      <c r="AE1637" t="e">
        <f>IF(Churn_Data[[#This Row],[Churn]]="Yes",Churn_Data[[#This Row],[tenure]],NA())</f>
        <v>#N/A</v>
      </c>
      <c r="AF1637">
        <v>1865</v>
      </c>
    </row>
    <row r="1638" spans="1:32" x14ac:dyDescent="0.3">
      <c r="A1638" t="s">
        <v>1670</v>
      </c>
      <c r="B1638" t="s">
        <v>23</v>
      </c>
      <c r="C1638" t="str">
        <f>IF(Churn_Data[[#This Row],[SeniorCitizen]]=1,"Yes","No")</f>
        <v>No</v>
      </c>
      <c r="D1638">
        <v>0</v>
      </c>
      <c r="E1638" t="s">
        <v>25</v>
      </c>
      <c r="F1638" t="s">
        <v>25</v>
      </c>
      <c r="G1638" t="s">
        <v>24</v>
      </c>
      <c r="H1638" t="s">
        <v>25</v>
      </c>
      <c r="I1638" t="s">
        <v>26</v>
      </c>
      <c r="J1638" t="str">
        <f>IF(Churn_Data[[#This Row],[InternetService]]&lt;&gt;"No","Yes","No")</f>
        <v>Yes</v>
      </c>
      <c r="K1638" t="s">
        <v>25</v>
      </c>
      <c r="L1638" t="s">
        <v>25</v>
      </c>
      <c r="M1638" t="s">
        <v>24</v>
      </c>
      <c r="N1638" t="s">
        <v>25</v>
      </c>
      <c r="O1638" t="s">
        <v>25</v>
      </c>
      <c r="P1638" t="s">
        <v>25</v>
      </c>
      <c r="Q1638" t="s">
        <v>24</v>
      </c>
      <c r="R1638">
        <f>IF(Churn_Data[[#This Row],[Churn]]="Yes",1,0)</f>
        <v>1</v>
      </c>
      <c r="S1638" t="s">
        <v>24</v>
      </c>
      <c r="T1638">
        <f>(Churn_Data[[#This Row],[OnlineSecurity]]="Yes")+(Churn_Data[[#This Row],[OnlineBackup]]="Yes")+(Churn_Data[[#This Row],[DeviceProtection]]="Yes")+(Churn_Data[[#This Row],[TechSupport]]="Yes")+(Churn_Data[[#This Row],[StreamingTV]]="Yes")+(Churn_Data[[#This Row],[StreamingMovies]]="Yes")</f>
        <v>1</v>
      </c>
      <c r="U1638" t="s">
        <v>27</v>
      </c>
      <c r="V1638" t="s">
        <v>32</v>
      </c>
      <c r="W1638" t="str">
        <f>IF(ISNUMBER(SEARCH("automatic", Churn_Data[[#This Row],[PaymentMethod]])), "Automatic", "Manual")</f>
        <v>Manual</v>
      </c>
      <c r="X1638">
        <v>75.8</v>
      </c>
      <c r="Y1638" t="str">
        <f>IF(Churn_Data[[#This Row],[tenure]]&lt;=12,"0-1 Year",IF(Churn_Data[[#This Row],[tenure]]&lt;=24,"1-2 Years",IF(Churn_Data[[#This Row],[tenure]]&lt;=36,"2-3 Years",IF(Churn_Data[[#This Row],[tenure]]&lt;=48,"3-4 Years",IF(Churn_Data[[#This Row],[tenure]]&lt;=60,"4-5 Years","5+ Years")))))</f>
        <v>0-1 Year</v>
      </c>
      <c r="Z1638">
        <v>2</v>
      </c>
      <c r="AA1638">
        <v>160.75</v>
      </c>
      <c r="AB1638" t="e">
        <f>IF(Churn_Data[[#This Row],[Churn]]="No",Churn_Data[[#This Row],[MonthlyCharges]],NA())</f>
        <v>#N/A</v>
      </c>
      <c r="AC1638" t="e">
        <f>IF(Churn_Data[[#This Row],[Churn]]="No",Churn_Data[[#This Row],[tenure]],NA())</f>
        <v>#N/A</v>
      </c>
      <c r="AD1638">
        <f>IF(Churn_Data[[#This Row],[Churn]]="Yes",Churn_Data[[#This Row],[MonthlyCharges]],NA())</f>
        <v>75.8</v>
      </c>
      <c r="AE1638">
        <f>IF(Churn_Data[[#This Row],[Churn]]="Yes",Churn_Data[[#This Row],[tenure]],NA())</f>
        <v>2</v>
      </c>
      <c r="AF1638">
        <v>151.6</v>
      </c>
    </row>
    <row r="1639" spans="1:32" x14ac:dyDescent="0.3">
      <c r="A1639" t="s">
        <v>1671</v>
      </c>
      <c r="B1639" t="s">
        <v>30</v>
      </c>
      <c r="C1639" t="str">
        <f>IF(Churn_Data[[#This Row],[SeniorCitizen]]=1,"Yes","No")</f>
        <v>No</v>
      </c>
      <c r="D1639">
        <v>0</v>
      </c>
      <c r="E1639" t="s">
        <v>25</v>
      </c>
      <c r="F1639" t="s">
        <v>25</v>
      </c>
      <c r="G1639" t="s">
        <v>24</v>
      </c>
      <c r="H1639" t="s">
        <v>25</v>
      </c>
      <c r="I1639" t="s">
        <v>26</v>
      </c>
      <c r="J1639" t="str">
        <f>IF(Churn_Data[[#This Row],[InternetService]]&lt;&gt;"No","Yes","No")</f>
        <v>Yes</v>
      </c>
      <c r="K1639" t="s">
        <v>25</v>
      </c>
      <c r="L1639" t="s">
        <v>25</v>
      </c>
      <c r="M1639" t="s">
        <v>24</v>
      </c>
      <c r="N1639" t="s">
        <v>25</v>
      </c>
      <c r="O1639" t="s">
        <v>25</v>
      </c>
      <c r="P1639" t="s">
        <v>24</v>
      </c>
      <c r="Q1639" t="s">
        <v>25</v>
      </c>
      <c r="R1639">
        <f>IF(Churn_Data[[#This Row],[Churn]]="Yes",1,0)</f>
        <v>0</v>
      </c>
      <c r="S1639" t="s">
        <v>25</v>
      </c>
      <c r="T1639">
        <f>(Churn_Data[[#This Row],[OnlineSecurity]]="Yes")+(Churn_Data[[#This Row],[OnlineBackup]]="Yes")+(Churn_Data[[#This Row],[DeviceProtection]]="Yes")+(Churn_Data[[#This Row],[TechSupport]]="Yes")+(Churn_Data[[#This Row],[StreamingTV]]="Yes")+(Churn_Data[[#This Row],[StreamingMovies]]="Yes")</f>
        <v>2</v>
      </c>
      <c r="U1639" t="s">
        <v>27</v>
      </c>
      <c r="V1639" t="s">
        <v>32</v>
      </c>
      <c r="W1639" t="str">
        <f>IF(ISNUMBER(SEARCH("automatic", Churn_Data[[#This Row],[PaymentMethod]])), "Automatic", "Manual")</f>
        <v>Manual</v>
      </c>
      <c r="X1639">
        <v>86.05</v>
      </c>
      <c r="Y1639" t="str">
        <f>IF(Churn_Data[[#This Row],[tenure]]&lt;=12,"0-1 Year",IF(Churn_Data[[#This Row],[tenure]]&lt;=24,"1-2 Years",IF(Churn_Data[[#This Row],[tenure]]&lt;=36,"2-3 Years",IF(Churn_Data[[#This Row],[tenure]]&lt;=48,"3-4 Years",IF(Churn_Data[[#This Row],[tenure]]&lt;=60,"4-5 Years","5+ Years")))))</f>
        <v>0-1 Year</v>
      </c>
      <c r="Z1639">
        <v>4</v>
      </c>
      <c r="AA1639">
        <v>308.10000000000002</v>
      </c>
      <c r="AB1639">
        <f>IF(Churn_Data[[#This Row],[Churn]]="No",Churn_Data[[#This Row],[MonthlyCharges]],NA())</f>
        <v>86.05</v>
      </c>
      <c r="AC1639">
        <f>IF(Churn_Data[[#This Row],[Churn]]="No",Churn_Data[[#This Row],[tenure]],NA())</f>
        <v>4</v>
      </c>
      <c r="AD1639" t="e">
        <f>IF(Churn_Data[[#This Row],[Churn]]="Yes",Churn_Data[[#This Row],[MonthlyCharges]],NA())</f>
        <v>#N/A</v>
      </c>
      <c r="AE1639" t="e">
        <f>IF(Churn_Data[[#This Row],[Churn]]="Yes",Churn_Data[[#This Row],[tenure]],NA())</f>
        <v>#N/A</v>
      </c>
      <c r="AF1639">
        <v>344.2</v>
      </c>
    </row>
    <row r="1640" spans="1:32" x14ac:dyDescent="0.3">
      <c r="A1640" t="s">
        <v>1672</v>
      </c>
      <c r="B1640" t="s">
        <v>23</v>
      </c>
      <c r="C1640" t="str">
        <f>IF(Churn_Data[[#This Row],[SeniorCitizen]]=1,"Yes","No")</f>
        <v>No</v>
      </c>
      <c r="D1640">
        <v>0</v>
      </c>
      <c r="E1640" t="s">
        <v>24</v>
      </c>
      <c r="F1640" t="s">
        <v>25</v>
      </c>
      <c r="G1640" t="s">
        <v>24</v>
      </c>
      <c r="H1640" t="s">
        <v>25</v>
      </c>
      <c r="I1640" t="s">
        <v>26</v>
      </c>
      <c r="J1640" t="str">
        <f>IF(Churn_Data[[#This Row],[InternetService]]&lt;&gt;"No","Yes","No")</f>
        <v>Yes</v>
      </c>
      <c r="K1640" t="s">
        <v>25</v>
      </c>
      <c r="L1640" t="s">
        <v>25</v>
      </c>
      <c r="M1640" t="s">
        <v>24</v>
      </c>
      <c r="N1640" t="s">
        <v>25</v>
      </c>
      <c r="O1640" t="s">
        <v>24</v>
      </c>
      <c r="P1640" t="s">
        <v>25</v>
      </c>
      <c r="Q1640" t="s">
        <v>24</v>
      </c>
      <c r="R1640">
        <f>IF(Churn_Data[[#This Row],[Churn]]="Yes",1,0)</f>
        <v>1</v>
      </c>
      <c r="S1640" t="s">
        <v>24</v>
      </c>
      <c r="T1640">
        <f>(Churn_Data[[#This Row],[OnlineSecurity]]="Yes")+(Churn_Data[[#This Row],[OnlineBackup]]="Yes")+(Churn_Data[[#This Row],[DeviceProtection]]="Yes")+(Churn_Data[[#This Row],[TechSupport]]="Yes")+(Churn_Data[[#This Row],[StreamingTV]]="Yes")+(Churn_Data[[#This Row],[StreamingMovies]]="Yes")</f>
        <v>2</v>
      </c>
      <c r="U1640" t="s">
        <v>27</v>
      </c>
      <c r="V1640" t="s">
        <v>32</v>
      </c>
      <c r="W1640" t="str">
        <f>IF(ISNUMBER(SEARCH("automatic", Churn_Data[[#This Row],[PaymentMethod]])), "Automatic", "Manual")</f>
        <v>Manual</v>
      </c>
      <c r="X1640">
        <v>86.25</v>
      </c>
      <c r="Y1640" t="str">
        <f>IF(Churn_Data[[#This Row],[tenure]]&lt;=12,"0-1 Year",IF(Churn_Data[[#This Row],[tenure]]&lt;=24,"1-2 Years",IF(Churn_Data[[#This Row],[tenure]]&lt;=36,"2-3 Years",IF(Churn_Data[[#This Row],[tenure]]&lt;=48,"3-4 Years",IF(Churn_Data[[#This Row],[tenure]]&lt;=60,"4-5 Years","5+ Years")))))</f>
        <v>0-1 Year</v>
      </c>
      <c r="Z1640">
        <v>7</v>
      </c>
      <c r="AA1640">
        <v>587.1</v>
      </c>
      <c r="AB1640" t="e">
        <f>IF(Churn_Data[[#This Row],[Churn]]="No",Churn_Data[[#This Row],[MonthlyCharges]],NA())</f>
        <v>#N/A</v>
      </c>
      <c r="AC1640" t="e">
        <f>IF(Churn_Data[[#This Row],[Churn]]="No",Churn_Data[[#This Row],[tenure]],NA())</f>
        <v>#N/A</v>
      </c>
      <c r="AD1640">
        <f>IF(Churn_Data[[#This Row],[Churn]]="Yes",Churn_Data[[#This Row],[MonthlyCharges]],NA())</f>
        <v>86.25</v>
      </c>
      <c r="AE1640">
        <f>IF(Churn_Data[[#This Row],[Churn]]="Yes",Churn_Data[[#This Row],[tenure]],NA())</f>
        <v>7</v>
      </c>
      <c r="AF1640">
        <v>603.75</v>
      </c>
    </row>
    <row r="1641" spans="1:32" x14ac:dyDescent="0.3">
      <c r="A1641" t="s">
        <v>1673</v>
      </c>
      <c r="B1641" t="s">
        <v>23</v>
      </c>
      <c r="C1641" t="str">
        <f>IF(Churn_Data[[#This Row],[SeniorCitizen]]=1,"Yes","No")</f>
        <v>Yes</v>
      </c>
      <c r="D1641">
        <v>1</v>
      </c>
      <c r="E1641" t="s">
        <v>25</v>
      </c>
      <c r="F1641" t="s">
        <v>25</v>
      </c>
      <c r="G1641" t="s">
        <v>24</v>
      </c>
      <c r="H1641" t="s">
        <v>25</v>
      </c>
      <c r="I1641" t="s">
        <v>26</v>
      </c>
      <c r="J1641" t="str">
        <f>IF(Churn_Data[[#This Row],[InternetService]]&lt;&gt;"No","Yes","No")</f>
        <v>Yes</v>
      </c>
      <c r="K1641" t="s">
        <v>25</v>
      </c>
      <c r="L1641" t="s">
        <v>25</v>
      </c>
      <c r="M1641" t="s">
        <v>24</v>
      </c>
      <c r="N1641" t="s">
        <v>25</v>
      </c>
      <c r="O1641" t="s">
        <v>24</v>
      </c>
      <c r="P1641" t="s">
        <v>25</v>
      </c>
      <c r="Q1641" t="s">
        <v>24</v>
      </c>
      <c r="R1641">
        <f>IF(Churn_Data[[#This Row],[Churn]]="Yes",1,0)</f>
        <v>1</v>
      </c>
      <c r="S1641" t="s">
        <v>24</v>
      </c>
      <c r="T1641">
        <f>(Churn_Data[[#This Row],[OnlineSecurity]]="Yes")+(Churn_Data[[#This Row],[OnlineBackup]]="Yes")+(Churn_Data[[#This Row],[DeviceProtection]]="Yes")+(Churn_Data[[#This Row],[TechSupport]]="Yes")+(Churn_Data[[#This Row],[StreamingTV]]="Yes")+(Churn_Data[[#This Row],[StreamingMovies]]="Yes")</f>
        <v>2</v>
      </c>
      <c r="U1641" t="s">
        <v>27</v>
      </c>
      <c r="V1641" t="s">
        <v>32</v>
      </c>
      <c r="W1641" t="str">
        <f>IF(ISNUMBER(SEARCH("automatic", Churn_Data[[#This Row],[PaymentMethod]])), "Automatic", "Manual")</f>
        <v>Manual</v>
      </c>
      <c r="X1641">
        <v>86.85</v>
      </c>
      <c r="Y1641" t="str">
        <f>IF(Churn_Data[[#This Row],[tenure]]&lt;=12,"0-1 Year",IF(Churn_Data[[#This Row],[tenure]]&lt;=24,"1-2 Years",IF(Churn_Data[[#This Row],[tenure]]&lt;=36,"2-3 Years",IF(Churn_Data[[#This Row],[tenure]]&lt;=48,"3-4 Years",IF(Churn_Data[[#This Row],[tenure]]&lt;=60,"4-5 Years","5+ Years")))))</f>
        <v>0-1 Year</v>
      </c>
      <c r="Z1641">
        <v>3</v>
      </c>
      <c r="AA1641">
        <v>220.95</v>
      </c>
      <c r="AB1641" t="e">
        <f>IF(Churn_Data[[#This Row],[Churn]]="No",Churn_Data[[#This Row],[MonthlyCharges]],NA())</f>
        <v>#N/A</v>
      </c>
      <c r="AC1641" t="e">
        <f>IF(Churn_Data[[#This Row],[Churn]]="No",Churn_Data[[#This Row],[tenure]],NA())</f>
        <v>#N/A</v>
      </c>
      <c r="AD1641">
        <f>IF(Churn_Data[[#This Row],[Churn]]="Yes",Churn_Data[[#This Row],[MonthlyCharges]],NA())</f>
        <v>86.85</v>
      </c>
      <c r="AE1641">
        <f>IF(Churn_Data[[#This Row],[Churn]]="Yes",Churn_Data[[#This Row],[tenure]],NA())</f>
        <v>3</v>
      </c>
      <c r="AF1641">
        <v>260.55</v>
      </c>
    </row>
    <row r="1642" spans="1:32" x14ac:dyDescent="0.3">
      <c r="A1642" t="s">
        <v>1674</v>
      </c>
      <c r="B1642" t="s">
        <v>23</v>
      </c>
      <c r="C1642" t="str">
        <f>IF(Churn_Data[[#This Row],[SeniorCitizen]]=1,"Yes","No")</f>
        <v>Yes</v>
      </c>
      <c r="D1642">
        <v>1</v>
      </c>
      <c r="E1642" t="s">
        <v>24</v>
      </c>
      <c r="F1642" t="s">
        <v>25</v>
      </c>
      <c r="G1642" t="s">
        <v>24</v>
      </c>
      <c r="H1642" t="s">
        <v>25</v>
      </c>
      <c r="I1642" t="s">
        <v>26</v>
      </c>
      <c r="J1642" t="str">
        <f>IF(Churn_Data[[#This Row],[InternetService]]&lt;&gt;"No","Yes","No")</f>
        <v>Yes</v>
      </c>
      <c r="K1642" t="s">
        <v>25</v>
      </c>
      <c r="L1642" t="s">
        <v>25</v>
      </c>
      <c r="M1642" t="s">
        <v>24</v>
      </c>
      <c r="N1642" t="s">
        <v>25</v>
      </c>
      <c r="O1642" t="s">
        <v>24</v>
      </c>
      <c r="P1642" t="s">
        <v>25</v>
      </c>
      <c r="Q1642" t="s">
        <v>25</v>
      </c>
      <c r="R1642">
        <f>IF(Churn_Data[[#This Row],[Churn]]="Yes",1,0)</f>
        <v>0</v>
      </c>
      <c r="S1642" t="s">
        <v>24</v>
      </c>
      <c r="T1642">
        <f>(Churn_Data[[#This Row],[OnlineSecurity]]="Yes")+(Churn_Data[[#This Row],[OnlineBackup]]="Yes")+(Churn_Data[[#This Row],[DeviceProtection]]="Yes")+(Churn_Data[[#This Row],[TechSupport]]="Yes")+(Churn_Data[[#This Row],[StreamingTV]]="Yes")+(Churn_Data[[#This Row],[StreamingMovies]]="Yes")</f>
        <v>2</v>
      </c>
      <c r="U1642" t="s">
        <v>27</v>
      </c>
      <c r="V1642" t="s">
        <v>72</v>
      </c>
      <c r="W1642" t="str">
        <f>IF(ISNUMBER(SEARCH("automatic", Churn_Data[[#This Row],[PaymentMethod]])), "Automatic", "Manual")</f>
        <v>Automatic</v>
      </c>
      <c r="X1642">
        <v>85.7</v>
      </c>
      <c r="Y1642" t="str">
        <f>IF(Churn_Data[[#This Row],[tenure]]&lt;=12,"0-1 Year",IF(Churn_Data[[#This Row],[tenure]]&lt;=24,"1-2 Years",IF(Churn_Data[[#This Row],[tenure]]&lt;=36,"2-3 Years",IF(Churn_Data[[#This Row],[tenure]]&lt;=48,"3-4 Years",IF(Churn_Data[[#This Row],[tenure]]&lt;=60,"4-5 Years","5+ Years")))))</f>
        <v>2-3 Years</v>
      </c>
      <c r="Z1642">
        <v>26</v>
      </c>
      <c r="AA1642">
        <v>2067</v>
      </c>
      <c r="AB1642">
        <f>IF(Churn_Data[[#This Row],[Churn]]="No",Churn_Data[[#This Row],[MonthlyCharges]],NA())</f>
        <v>85.7</v>
      </c>
      <c r="AC1642">
        <f>IF(Churn_Data[[#This Row],[Churn]]="No",Churn_Data[[#This Row],[tenure]],NA())</f>
        <v>26</v>
      </c>
      <c r="AD1642" t="e">
        <f>IF(Churn_Data[[#This Row],[Churn]]="Yes",Churn_Data[[#This Row],[MonthlyCharges]],NA())</f>
        <v>#N/A</v>
      </c>
      <c r="AE1642" t="e">
        <f>IF(Churn_Data[[#This Row],[Churn]]="Yes",Churn_Data[[#This Row],[tenure]],NA())</f>
        <v>#N/A</v>
      </c>
      <c r="AF1642">
        <v>2228.1999999999998</v>
      </c>
    </row>
    <row r="1643" spans="1:32" x14ac:dyDescent="0.3">
      <c r="A1643" t="s">
        <v>1675</v>
      </c>
      <c r="B1643" t="s">
        <v>23</v>
      </c>
      <c r="C1643" t="str">
        <f>IF(Churn_Data[[#This Row],[SeniorCitizen]]=1,"Yes","No")</f>
        <v>No</v>
      </c>
      <c r="D1643">
        <v>0</v>
      </c>
      <c r="E1643" t="s">
        <v>25</v>
      </c>
      <c r="F1643" t="s">
        <v>25</v>
      </c>
      <c r="G1643" t="s">
        <v>24</v>
      </c>
      <c r="H1643" t="s">
        <v>25</v>
      </c>
      <c r="I1643" t="s">
        <v>26</v>
      </c>
      <c r="J1643" t="str">
        <f>IF(Churn_Data[[#This Row],[InternetService]]&lt;&gt;"No","Yes","No")</f>
        <v>Yes</v>
      </c>
      <c r="K1643" t="s">
        <v>25</v>
      </c>
      <c r="L1643" t="s">
        <v>25</v>
      </c>
      <c r="M1643" t="s">
        <v>24</v>
      </c>
      <c r="N1643" t="s">
        <v>25</v>
      </c>
      <c r="O1643" t="s">
        <v>24</v>
      </c>
      <c r="P1643" t="s">
        <v>25</v>
      </c>
      <c r="Q1643" t="s">
        <v>24</v>
      </c>
      <c r="R1643">
        <f>IF(Churn_Data[[#This Row],[Churn]]="Yes",1,0)</f>
        <v>1</v>
      </c>
      <c r="S1643" t="s">
        <v>24</v>
      </c>
      <c r="T1643">
        <f>(Churn_Data[[#This Row],[OnlineSecurity]]="Yes")+(Churn_Data[[#This Row],[OnlineBackup]]="Yes")+(Churn_Data[[#This Row],[DeviceProtection]]="Yes")+(Churn_Data[[#This Row],[TechSupport]]="Yes")+(Churn_Data[[#This Row],[StreamingTV]]="Yes")+(Churn_Data[[#This Row],[StreamingMovies]]="Yes")</f>
        <v>2</v>
      </c>
      <c r="U1643" t="s">
        <v>27</v>
      </c>
      <c r="V1643" t="s">
        <v>72</v>
      </c>
      <c r="W1643" t="str">
        <f>IF(ISNUMBER(SEARCH("automatic", Churn_Data[[#This Row],[PaymentMethod]])), "Automatic", "Manual")</f>
        <v>Automatic</v>
      </c>
      <c r="X1643">
        <v>85.55</v>
      </c>
      <c r="Y1643" t="str">
        <f>IF(Churn_Data[[#This Row],[tenure]]&lt;=12,"0-1 Year",IF(Churn_Data[[#This Row],[tenure]]&lt;=24,"1-2 Years",IF(Churn_Data[[#This Row],[tenure]]&lt;=36,"2-3 Years",IF(Churn_Data[[#This Row],[tenure]]&lt;=48,"3-4 Years",IF(Churn_Data[[#This Row],[tenure]]&lt;=60,"4-5 Years","5+ Years")))))</f>
        <v>0-1 Year</v>
      </c>
      <c r="Z1643">
        <v>1</v>
      </c>
      <c r="AA1643">
        <v>85.55</v>
      </c>
      <c r="AB1643" t="e">
        <f>IF(Churn_Data[[#This Row],[Churn]]="No",Churn_Data[[#This Row],[MonthlyCharges]],NA())</f>
        <v>#N/A</v>
      </c>
      <c r="AC1643" t="e">
        <f>IF(Churn_Data[[#This Row],[Churn]]="No",Churn_Data[[#This Row],[tenure]],NA())</f>
        <v>#N/A</v>
      </c>
      <c r="AD1643">
        <f>IF(Churn_Data[[#This Row],[Churn]]="Yes",Churn_Data[[#This Row],[MonthlyCharges]],NA())</f>
        <v>85.55</v>
      </c>
      <c r="AE1643">
        <f>IF(Churn_Data[[#This Row],[Churn]]="Yes",Churn_Data[[#This Row],[tenure]],NA())</f>
        <v>1</v>
      </c>
      <c r="AF1643">
        <v>85.55</v>
      </c>
    </row>
    <row r="1644" spans="1:32" x14ac:dyDescent="0.3">
      <c r="A1644" t="s">
        <v>1676</v>
      </c>
      <c r="B1644" t="s">
        <v>23</v>
      </c>
      <c r="C1644" t="str">
        <f>IF(Churn_Data[[#This Row],[SeniorCitizen]]=1,"Yes","No")</f>
        <v>No</v>
      </c>
      <c r="D1644">
        <v>0</v>
      </c>
      <c r="E1644" t="s">
        <v>24</v>
      </c>
      <c r="F1644" t="s">
        <v>24</v>
      </c>
      <c r="G1644" t="s">
        <v>24</v>
      </c>
      <c r="H1644" t="s">
        <v>25</v>
      </c>
      <c r="I1644" t="s">
        <v>26</v>
      </c>
      <c r="J1644" t="str">
        <f>IF(Churn_Data[[#This Row],[InternetService]]&lt;&gt;"No","Yes","No")</f>
        <v>Yes</v>
      </c>
      <c r="K1644" t="s">
        <v>25</v>
      </c>
      <c r="L1644" t="s">
        <v>25</v>
      </c>
      <c r="M1644" t="s">
        <v>24</v>
      </c>
      <c r="N1644" t="s">
        <v>25</v>
      </c>
      <c r="O1644" t="s">
        <v>24</v>
      </c>
      <c r="P1644" t="s">
        <v>24</v>
      </c>
      <c r="Q1644" t="s">
        <v>24</v>
      </c>
      <c r="R1644">
        <f>IF(Churn_Data[[#This Row],[Churn]]="Yes",1,0)</f>
        <v>1</v>
      </c>
      <c r="S1644" t="s">
        <v>24</v>
      </c>
      <c r="T1644">
        <f>(Churn_Data[[#This Row],[OnlineSecurity]]="Yes")+(Churn_Data[[#This Row],[OnlineBackup]]="Yes")+(Churn_Data[[#This Row],[DeviceProtection]]="Yes")+(Churn_Data[[#This Row],[TechSupport]]="Yes")+(Churn_Data[[#This Row],[StreamingTV]]="Yes")+(Churn_Data[[#This Row],[StreamingMovies]]="Yes")</f>
        <v>3</v>
      </c>
      <c r="U1644" t="s">
        <v>27</v>
      </c>
      <c r="V1644" t="s">
        <v>32</v>
      </c>
      <c r="W1644" t="str">
        <f>IF(ISNUMBER(SEARCH("automatic", Churn_Data[[#This Row],[PaymentMethod]])), "Automatic", "Manual")</f>
        <v>Manual</v>
      </c>
      <c r="X1644">
        <v>94.2</v>
      </c>
      <c r="Y1644" t="str">
        <f>IF(Churn_Data[[#This Row],[tenure]]&lt;=12,"0-1 Year",IF(Churn_Data[[#This Row],[tenure]]&lt;=24,"1-2 Years",IF(Churn_Data[[#This Row],[tenure]]&lt;=36,"2-3 Years",IF(Churn_Data[[#This Row],[tenure]]&lt;=48,"3-4 Years",IF(Churn_Data[[#This Row],[tenure]]&lt;=60,"4-5 Years","5+ Years")))))</f>
        <v>0-1 Year</v>
      </c>
      <c r="Z1644">
        <v>8</v>
      </c>
      <c r="AA1644">
        <v>777.3</v>
      </c>
      <c r="AB1644" t="e">
        <f>IF(Churn_Data[[#This Row],[Churn]]="No",Churn_Data[[#This Row],[MonthlyCharges]],NA())</f>
        <v>#N/A</v>
      </c>
      <c r="AC1644" t="e">
        <f>IF(Churn_Data[[#This Row],[Churn]]="No",Churn_Data[[#This Row],[tenure]],NA())</f>
        <v>#N/A</v>
      </c>
      <c r="AD1644">
        <f>IF(Churn_Data[[#This Row],[Churn]]="Yes",Churn_Data[[#This Row],[MonthlyCharges]],NA())</f>
        <v>94.2</v>
      </c>
      <c r="AE1644">
        <f>IF(Churn_Data[[#This Row],[Churn]]="Yes",Churn_Data[[#This Row],[tenure]],NA())</f>
        <v>8</v>
      </c>
      <c r="AF1644">
        <v>753.6</v>
      </c>
    </row>
    <row r="1645" spans="1:32" x14ac:dyDescent="0.3">
      <c r="A1645" t="s">
        <v>1677</v>
      </c>
      <c r="B1645" t="s">
        <v>30</v>
      </c>
      <c r="C1645" t="str">
        <f>IF(Churn_Data[[#This Row],[SeniorCitizen]]=1,"Yes","No")</f>
        <v>No</v>
      </c>
      <c r="D1645">
        <v>0</v>
      </c>
      <c r="E1645" t="s">
        <v>25</v>
      </c>
      <c r="F1645" t="s">
        <v>25</v>
      </c>
      <c r="G1645" t="s">
        <v>24</v>
      </c>
      <c r="H1645" t="s">
        <v>25</v>
      </c>
      <c r="I1645" t="s">
        <v>26</v>
      </c>
      <c r="J1645" t="str">
        <f>IF(Churn_Data[[#This Row],[InternetService]]&lt;&gt;"No","Yes","No")</f>
        <v>Yes</v>
      </c>
      <c r="K1645" t="s">
        <v>25</v>
      </c>
      <c r="L1645" t="s">
        <v>25</v>
      </c>
      <c r="M1645" t="s">
        <v>24</v>
      </c>
      <c r="N1645" t="s">
        <v>25</v>
      </c>
      <c r="O1645" t="s">
        <v>25</v>
      </c>
      <c r="P1645" t="s">
        <v>25</v>
      </c>
      <c r="Q1645" t="s">
        <v>25</v>
      </c>
      <c r="R1645">
        <f>IF(Churn_Data[[#This Row],[Churn]]="Yes",1,0)</f>
        <v>0</v>
      </c>
      <c r="S1645" t="s">
        <v>24</v>
      </c>
      <c r="T1645">
        <f>(Churn_Data[[#This Row],[OnlineSecurity]]="Yes")+(Churn_Data[[#This Row],[OnlineBackup]]="Yes")+(Churn_Data[[#This Row],[DeviceProtection]]="Yes")+(Churn_Data[[#This Row],[TechSupport]]="Yes")+(Churn_Data[[#This Row],[StreamingTV]]="Yes")+(Churn_Data[[#This Row],[StreamingMovies]]="Yes")</f>
        <v>1</v>
      </c>
      <c r="U1645" t="s">
        <v>27</v>
      </c>
      <c r="V1645" t="s">
        <v>32</v>
      </c>
      <c r="W1645" t="str">
        <f>IF(ISNUMBER(SEARCH("automatic", Churn_Data[[#This Row],[PaymentMethod]])), "Automatic", "Manual")</f>
        <v>Manual</v>
      </c>
      <c r="X1645">
        <v>74.900000000000006</v>
      </c>
      <c r="Y1645" t="str">
        <f>IF(Churn_Data[[#This Row],[tenure]]&lt;=12,"0-1 Year",IF(Churn_Data[[#This Row],[tenure]]&lt;=24,"1-2 Years",IF(Churn_Data[[#This Row],[tenure]]&lt;=36,"2-3 Years",IF(Churn_Data[[#This Row],[tenure]]&lt;=48,"3-4 Years",IF(Churn_Data[[#This Row],[tenure]]&lt;=60,"4-5 Years","5+ Years")))))</f>
        <v>0-1 Year</v>
      </c>
      <c r="Z1645">
        <v>7</v>
      </c>
      <c r="AA1645">
        <v>490.55</v>
      </c>
      <c r="AB1645">
        <f>IF(Churn_Data[[#This Row],[Churn]]="No",Churn_Data[[#This Row],[MonthlyCharges]],NA())</f>
        <v>74.900000000000006</v>
      </c>
      <c r="AC1645">
        <f>IF(Churn_Data[[#This Row],[Churn]]="No",Churn_Data[[#This Row],[tenure]],NA())</f>
        <v>7</v>
      </c>
      <c r="AD1645" t="e">
        <f>IF(Churn_Data[[#This Row],[Churn]]="Yes",Churn_Data[[#This Row],[MonthlyCharges]],NA())</f>
        <v>#N/A</v>
      </c>
      <c r="AE1645" t="e">
        <f>IF(Churn_Data[[#This Row],[Churn]]="Yes",Churn_Data[[#This Row],[tenure]],NA())</f>
        <v>#N/A</v>
      </c>
      <c r="AF1645">
        <v>524.29999999999995</v>
      </c>
    </row>
    <row r="1646" spans="1:32" x14ac:dyDescent="0.3">
      <c r="A1646" t="s">
        <v>1678</v>
      </c>
      <c r="B1646" t="s">
        <v>23</v>
      </c>
      <c r="C1646" t="str">
        <f>IF(Churn_Data[[#This Row],[SeniorCitizen]]=1,"Yes","No")</f>
        <v>No</v>
      </c>
      <c r="D1646">
        <v>0</v>
      </c>
      <c r="E1646" t="s">
        <v>25</v>
      </c>
      <c r="F1646" t="s">
        <v>25</v>
      </c>
      <c r="G1646" t="s">
        <v>24</v>
      </c>
      <c r="H1646" t="s">
        <v>25</v>
      </c>
      <c r="I1646" t="s">
        <v>26</v>
      </c>
      <c r="J1646" t="str">
        <f>IF(Churn_Data[[#This Row],[InternetService]]&lt;&gt;"No","Yes","No")</f>
        <v>Yes</v>
      </c>
      <c r="K1646" t="s">
        <v>25</v>
      </c>
      <c r="L1646" t="s">
        <v>25</v>
      </c>
      <c r="M1646" t="s">
        <v>24</v>
      </c>
      <c r="N1646" t="s">
        <v>25</v>
      </c>
      <c r="O1646" t="s">
        <v>25</v>
      </c>
      <c r="P1646" t="s">
        <v>25</v>
      </c>
      <c r="Q1646" t="s">
        <v>25</v>
      </c>
      <c r="R1646">
        <f>IF(Churn_Data[[#This Row],[Churn]]="Yes",1,0)</f>
        <v>0</v>
      </c>
      <c r="S1646" t="s">
        <v>24</v>
      </c>
      <c r="T1646">
        <f>(Churn_Data[[#This Row],[OnlineSecurity]]="Yes")+(Churn_Data[[#This Row],[OnlineBackup]]="Yes")+(Churn_Data[[#This Row],[DeviceProtection]]="Yes")+(Churn_Data[[#This Row],[TechSupport]]="Yes")+(Churn_Data[[#This Row],[StreamingTV]]="Yes")+(Churn_Data[[#This Row],[StreamingMovies]]="Yes")</f>
        <v>1</v>
      </c>
      <c r="U1646" t="s">
        <v>27</v>
      </c>
      <c r="V1646" t="s">
        <v>32</v>
      </c>
      <c r="W1646" t="str">
        <f>IF(ISNUMBER(SEARCH("automatic", Churn_Data[[#This Row],[PaymentMethod]])), "Automatic", "Manual")</f>
        <v>Manual</v>
      </c>
      <c r="X1646">
        <v>75.150000000000006</v>
      </c>
      <c r="Y1646" t="str">
        <f>IF(Churn_Data[[#This Row],[tenure]]&lt;=12,"0-1 Year",IF(Churn_Data[[#This Row],[tenure]]&lt;=24,"1-2 Years",IF(Churn_Data[[#This Row],[tenure]]&lt;=36,"2-3 Years",IF(Churn_Data[[#This Row],[tenure]]&lt;=48,"3-4 Years",IF(Churn_Data[[#This Row],[tenure]]&lt;=60,"4-5 Years","5+ Years")))))</f>
        <v>0-1 Year</v>
      </c>
      <c r="Z1646">
        <v>7</v>
      </c>
      <c r="AA1646">
        <v>525</v>
      </c>
      <c r="AB1646">
        <f>IF(Churn_Data[[#This Row],[Churn]]="No",Churn_Data[[#This Row],[MonthlyCharges]],NA())</f>
        <v>75.150000000000006</v>
      </c>
      <c r="AC1646">
        <f>IF(Churn_Data[[#This Row],[Churn]]="No",Churn_Data[[#This Row],[tenure]],NA())</f>
        <v>7</v>
      </c>
      <c r="AD1646" t="e">
        <f>IF(Churn_Data[[#This Row],[Churn]]="Yes",Churn_Data[[#This Row],[MonthlyCharges]],NA())</f>
        <v>#N/A</v>
      </c>
      <c r="AE1646" t="e">
        <f>IF(Churn_Data[[#This Row],[Churn]]="Yes",Churn_Data[[#This Row],[tenure]],NA())</f>
        <v>#N/A</v>
      </c>
      <c r="AF1646">
        <v>526.04999999999995</v>
      </c>
    </row>
    <row r="1647" spans="1:32" x14ac:dyDescent="0.3">
      <c r="A1647" t="s">
        <v>1679</v>
      </c>
      <c r="B1647" t="s">
        <v>23</v>
      </c>
      <c r="C1647" t="str">
        <f>IF(Churn_Data[[#This Row],[SeniorCitizen]]=1,"Yes","No")</f>
        <v>No</v>
      </c>
      <c r="D1647">
        <v>0</v>
      </c>
      <c r="E1647" t="s">
        <v>24</v>
      </c>
      <c r="F1647" t="s">
        <v>25</v>
      </c>
      <c r="G1647" t="s">
        <v>24</v>
      </c>
      <c r="H1647" t="s">
        <v>25</v>
      </c>
      <c r="I1647" t="s">
        <v>26</v>
      </c>
      <c r="J1647" t="str">
        <f>IF(Churn_Data[[#This Row],[InternetService]]&lt;&gt;"No","Yes","No")</f>
        <v>Yes</v>
      </c>
      <c r="K1647" t="s">
        <v>25</v>
      </c>
      <c r="L1647" t="s">
        <v>25</v>
      </c>
      <c r="M1647" t="s">
        <v>24</v>
      </c>
      <c r="N1647" t="s">
        <v>25</v>
      </c>
      <c r="O1647" t="s">
        <v>25</v>
      </c>
      <c r="P1647" t="s">
        <v>24</v>
      </c>
      <c r="Q1647" t="s">
        <v>24</v>
      </c>
      <c r="R1647">
        <f>IF(Churn_Data[[#This Row],[Churn]]="Yes",1,0)</f>
        <v>1</v>
      </c>
      <c r="S1647" t="s">
        <v>24</v>
      </c>
      <c r="T1647">
        <f>(Churn_Data[[#This Row],[OnlineSecurity]]="Yes")+(Churn_Data[[#This Row],[OnlineBackup]]="Yes")+(Churn_Data[[#This Row],[DeviceProtection]]="Yes")+(Churn_Data[[#This Row],[TechSupport]]="Yes")+(Churn_Data[[#This Row],[StreamingTV]]="Yes")+(Churn_Data[[#This Row],[StreamingMovies]]="Yes")</f>
        <v>2</v>
      </c>
      <c r="U1647" t="s">
        <v>27</v>
      </c>
      <c r="V1647" t="s">
        <v>32</v>
      </c>
      <c r="W1647" t="str">
        <f>IF(ISNUMBER(SEARCH("automatic", Churn_Data[[#This Row],[PaymentMethod]])), "Automatic", "Manual")</f>
        <v>Manual</v>
      </c>
      <c r="X1647">
        <v>85.3</v>
      </c>
      <c r="Y1647" t="str">
        <f>IF(Churn_Data[[#This Row],[tenure]]&lt;=12,"0-1 Year",IF(Churn_Data[[#This Row],[tenure]]&lt;=24,"1-2 Years",IF(Churn_Data[[#This Row],[tenure]]&lt;=36,"2-3 Years",IF(Churn_Data[[#This Row],[tenure]]&lt;=48,"3-4 Years",IF(Churn_Data[[#This Row],[tenure]]&lt;=60,"4-5 Years","5+ Years")))))</f>
        <v>3-4 Years</v>
      </c>
      <c r="Z1647">
        <v>47</v>
      </c>
      <c r="AA1647">
        <v>4045.65</v>
      </c>
      <c r="AB1647" t="e">
        <f>IF(Churn_Data[[#This Row],[Churn]]="No",Churn_Data[[#This Row],[MonthlyCharges]],NA())</f>
        <v>#N/A</v>
      </c>
      <c r="AC1647" t="e">
        <f>IF(Churn_Data[[#This Row],[Churn]]="No",Churn_Data[[#This Row],[tenure]],NA())</f>
        <v>#N/A</v>
      </c>
      <c r="AD1647">
        <f>IF(Churn_Data[[#This Row],[Churn]]="Yes",Churn_Data[[#This Row],[MonthlyCharges]],NA())</f>
        <v>85.3</v>
      </c>
      <c r="AE1647">
        <f>IF(Churn_Data[[#This Row],[Churn]]="Yes",Churn_Data[[#This Row],[tenure]],NA())</f>
        <v>47</v>
      </c>
      <c r="AF1647">
        <v>4009.1</v>
      </c>
    </row>
    <row r="1648" spans="1:32" x14ac:dyDescent="0.3">
      <c r="A1648" t="s">
        <v>1680</v>
      </c>
      <c r="B1648" t="s">
        <v>30</v>
      </c>
      <c r="C1648" t="str">
        <f>IF(Churn_Data[[#This Row],[SeniorCitizen]]=1,"Yes","No")</f>
        <v>No</v>
      </c>
      <c r="D1648">
        <v>0</v>
      </c>
      <c r="E1648" t="s">
        <v>24</v>
      </c>
      <c r="F1648" t="s">
        <v>25</v>
      </c>
      <c r="G1648" t="s">
        <v>24</v>
      </c>
      <c r="H1648" t="s">
        <v>25</v>
      </c>
      <c r="I1648" t="s">
        <v>26</v>
      </c>
      <c r="J1648" t="str">
        <f>IF(Churn_Data[[#This Row],[InternetService]]&lt;&gt;"No","Yes","No")</f>
        <v>Yes</v>
      </c>
      <c r="K1648" t="s">
        <v>25</v>
      </c>
      <c r="L1648" t="s">
        <v>25</v>
      </c>
      <c r="M1648" t="s">
        <v>24</v>
      </c>
      <c r="N1648" t="s">
        <v>25</v>
      </c>
      <c r="O1648" t="s">
        <v>25</v>
      </c>
      <c r="P1648" t="s">
        <v>25</v>
      </c>
      <c r="Q1648" t="s">
        <v>24</v>
      </c>
      <c r="R1648">
        <f>IF(Churn_Data[[#This Row],[Churn]]="Yes",1,0)</f>
        <v>1</v>
      </c>
      <c r="S1648" t="s">
        <v>25</v>
      </c>
      <c r="T1648">
        <f>(Churn_Data[[#This Row],[OnlineSecurity]]="Yes")+(Churn_Data[[#This Row],[OnlineBackup]]="Yes")+(Churn_Data[[#This Row],[DeviceProtection]]="Yes")+(Churn_Data[[#This Row],[TechSupport]]="Yes")+(Churn_Data[[#This Row],[StreamingTV]]="Yes")+(Churn_Data[[#This Row],[StreamingMovies]]="Yes")</f>
        <v>1</v>
      </c>
      <c r="U1648" t="s">
        <v>27</v>
      </c>
      <c r="V1648" t="s">
        <v>32</v>
      </c>
      <c r="W1648" t="str">
        <f>IF(ISNUMBER(SEARCH("automatic", Churn_Data[[#This Row],[PaymentMethod]])), "Automatic", "Manual")</f>
        <v>Manual</v>
      </c>
      <c r="X1648">
        <v>76.400000000000006</v>
      </c>
      <c r="Y1648" t="str">
        <f>IF(Churn_Data[[#This Row],[tenure]]&lt;=12,"0-1 Year",IF(Churn_Data[[#This Row],[tenure]]&lt;=24,"1-2 Years",IF(Churn_Data[[#This Row],[tenure]]&lt;=36,"2-3 Years",IF(Churn_Data[[#This Row],[tenure]]&lt;=48,"3-4 Years",IF(Churn_Data[[#This Row],[tenure]]&lt;=60,"4-5 Years","5+ Years")))))</f>
        <v>0-1 Year</v>
      </c>
      <c r="Z1648">
        <v>2</v>
      </c>
      <c r="AA1648">
        <v>151.80000000000001</v>
      </c>
      <c r="AB1648" t="e">
        <f>IF(Churn_Data[[#This Row],[Churn]]="No",Churn_Data[[#This Row],[MonthlyCharges]],NA())</f>
        <v>#N/A</v>
      </c>
      <c r="AC1648" t="e">
        <f>IF(Churn_Data[[#This Row],[Churn]]="No",Churn_Data[[#This Row],[tenure]],NA())</f>
        <v>#N/A</v>
      </c>
      <c r="AD1648">
        <f>IF(Churn_Data[[#This Row],[Churn]]="Yes",Churn_Data[[#This Row],[MonthlyCharges]],NA())</f>
        <v>76.400000000000006</v>
      </c>
      <c r="AE1648">
        <f>IF(Churn_Data[[#This Row],[Churn]]="Yes",Churn_Data[[#This Row],[tenure]],NA())</f>
        <v>2</v>
      </c>
      <c r="AF1648">
        <v>152.80000000000001</v>
      </c>
    </row>
    <row r="1649" spans="1:32" x14ac:dyDescent="0.3">
      <c r="A1649" t="s">
        <v>1681</v>
      </c>
      <c r="B1649" t="s">
        <v>30</v>
      </c>
      <c r="C1649" t="str">
        <f>IF(Churn_Data[[#This Row],[SeniorCitizen]]=1,"Yes","No")</f>
        <v>No</v>
      </c>
      <c r="D1649">
        <v>0</v>
      </c>
      <c r="E1649" t="s">
        <v>25</v>
      </c>
      <c r="F1649" t="s">
        <v>25</v>
      </c>
      <c r="G1649" t="s">
        <v>24</v>
      </c>
      <c r="H1649" t="s">
        <v>25</v>
      </c>
      <c r="I1649" t="s">
        <v>26</v>
      </c>
      <c r="J1649" t="str">
        <f>IF(Churn_Data[[#This Row],[InternetService]]&lt;&gt;"No","Yes","No")</f>
        <v>Yes</v>
      </c>
      <c r="K1649" t="s">
        <v>25</v>
      </c>
      <c r="L1649" t="s">
        <v>25</v>
      </c>
      <c r="M1649" t="s">
        <v>24</v>
      </c>
      <c r="N1649" t="s">
        <v>25</v>
      </c>
      <c r="O1649" t="s">
        <v>24</v>
      </c>
      <c r="P1649" t="s">
        <v>24</v>
      </c>
      <c r="Q1649" t="s">
        <v>24</v>
      </c>
      <c r="R1649">
        <f>IF(Churn_Data[[#This Row],[Churn]]="Yes",1,0)</f>
        <v>1</v>
      </c>
      <c r="S1649" t="s">
        <v>24</v>
      </c>
      <c r="T1649">
        <f>(Churn_Data[[#This Row],[OnlineSecurity]]="Yes")+(Churn_Data[[#This Row],[OnlineBackup]]="Yes")+(Churn_Data[[#This Row],[DeviceProtection]]="Yes")+(Churn_Data[[#This Row],[TechSupport]]="Yes")+(Churn_Data[[#This Row],[StreamingTV]]="Yes")+(Churn_Data[[#This Row],[StreamingMovies]]="Yes")</f>
        <v>3</v>
      </c>
      <c r="U1649" t="s">
        <v>27</v>
      </c>
      <c r="V1649" t="s">
        <v>32</v>
      </c>
      <c r="W1649" t="str">
        <f>IF(ISNUMBER(SEARCH("automatic", Churn_Data[[#This Row],[PaymentMethod]])), "Automatic", "Manual")</f>
        <v>Manual</v>
      </c>
      <c r="X1649">
        <v>94.9</v>
      </c>
      <c r="Y1649" t="str">
        <f>IF(Churn_Data[[#This Row],[tenure]]&lt;=12,"0-1 Year",IF(Churn_Data[[#This Row],[tenure]]&lt;=24,"1-2 Years",IF(Churn_Data[[#This Row],[tenure]]&lt;=36,"2-3 Years",IF(Churn_Data[[#This Row],[tenure]]&lt;=48,"3-4 Years",IF(Churn_Data[[#This Row],[tenure]]&lt;=60,"4-5 Years","5+ Years")))))</f>
        <v>0-1 Year</v>
      </c>
      <c r="Z1649">
        <v>10</v>
      </c>
      <c r="AA1649">
        <v>1048.8499999999999</v>
      </c>
      <c r="AB1649" t="e">
        <f>IF(Churn_Data[[#This Row],[Churn]]="No",Churn_Data[[#This Row],[MonthlyCharges]],NA())</f>
        <v>#N/A</v>
      </c>
      <c r="AC1649" t="e">
        <f>IF(Churn_Data[[#This Row],[Churn]]="No",Churn_Data[[#This Row],[tenure]],NA())</f>
        <v>#N/A</v>
      </c>
      <c r="AD1649">
        <f>IF(Churn_Data[[#This Row],[Churn]]="Yes",Churn_Data[[#This Row],[MonthlyCharges]],NA())</f>
        <v>94.9</v>
      </c>
      <c r="AE1649">
        <f>IF(Churn_Data[[#This Row],[Churn]]="Yes",Churn_Data[[#This Row],[tenure]],NA())</f>
        <v>10</v>
      </c>
      <c r="AF1649">
        <v>949</v>
      </c>
    </row>
    <row r="1650" spans="1:32" x14ac:dyDescent="0.3">
      <c r="A1650" t="s">
        <v>1682</v>
      </c>
      <c r="B1650" t="s">
        <v>30</v>
      </c>
      <c r="C1650" t="str">
        <f>IF(Churn_Data[[#This Row],[SeniorCitizen]]=1,"Yes","No")</f>
        <v>No</v>
      </c>
      <c r="D1650">
        <v>0</v>
      </c>
      <c r="E1650" t="s">
        <v>24</v>
      </c>
      <c r="F1650" t="s">
        <v>25</v>
      </c>
      <c r="G1650" t="s">
        <v>24</v>
      </c>
      <c r="H1650" t="s">
        <v>25</v>
      </c>
      <c r="I1650" t="s">
        <v>26</v>
      </c>
      <c r="J1650" t="str">
        <f>IF(Churn_Data[[#This Row],[InternetService]]&lt;&gt;"No","Yes","No")</f>
        <v>Yes</v>
      </c>
      <c r="K1650" t="s">
        <v>25</v>
      </c>
      <c r="L1650" t="s">
        <v>25</v>
      </c>
      <c r="M1650" t="s">
        <v>24</v>
      </c>
      <c r="N1650" t="s">
        <v>25</v>
      </c>
      <c r="O1650" t="s">
        <v>24</v>
      </c>
      <c r="P1650" t="s">
        <v>25</v>
      </c>
      <c r="Q1650" t="s">
        <v>25</v>
      </c>
      <c r="R1650">
        <f>IF(Churn_Data[[#This Row],[Churn]]="Yes",1,0)</f>
        <v>0</v>
      </c>
      <c r="S1650" t="s">
        <v>24</v>
      </c>
      <c r="T1650">
        <f>(Churn_Data[[#This Row],[OnlineSecurity]]="Yes")+(Churn_Data[[#This Row],[OnlineBackup]]="Yes")+(Churn_Data[[#This Row],[DeviceProtection]]="Yes")+(Churn_Data[[#This Row],[TechSupport]]="Yes")+(Churn_Data[[#This Row],[StreamingTV]]="Yes")+(Churn_Data[[#This Row],[StreamingMovies]]="Yes")</f>
        <v>2</v>
      </c>
      <c r="U1650" t="s">
        <v>27</v>
      </c>
      <c r="V1650" t="s">
        <v>46</v>
      </c>
      <c r="W1650" t="str">
        <f>IF(ISNUMBER(SEARCH("automatic", Churn_Data[[#This Row],[PaymentMethod]])), "Automatic", "Manual")</f>
        <v>Automatic</v>
      </c>
      <c r="X1650">
        <v>87</v>
      </c>
      <c r="Y1650" t="str">
        <f>IF(Churn_Data[[#This Row],[tenure]]&lt;=12,"0-1 Year",IF(Churn_Data[[#This Row],[tenure]]&lt;=24,"1-2 Years",IF(Churn_Data[[#This Row],[tenure]]&lt;=36,"2-3 Years",IF(Churn_Data[[#This Row],[tenure]]&lt;=48,"3-4 Years",IF(Churn_Data[[#This Row],[tenure]]&lt;=60,"4-5 Years","5+ Years")))))</f>
        <v>1-2 Years</v>
      </c>
      <c r="Z1650">
        <v>22</v>
      </c>
      <c r="AA1650">
        <v>1850.65</v>
      </c>
      <c r="AB1650">
        <f>IF(Churn_Data[[#This Row],[Churn]]="No",Churn_Data[[#This Row],[MonthlyCharges]],NA())</f>
        <v>87</v>
      </c>
      <c r="AC1650">
        <f>IF(Churn_Data[[#This Row],[Churn]]="No",Churn_Data[[#This Row],[tenure]],NA())</f>
        <v>22</v>
      </c>
      <c r="AD1650" t="e">
        <f>IF(Churn_Data[[#This Row],[Churn]]="Yes",Churn_Data[[#This Row],[MonthlyCharges]],NA())</f>
        <v>#N/A</v>
      </c>
      <c r="AE1650" t="e">
        <f>IF(Churn_Data[[#This Row],[Churn]]="Yes",Churn_Data[[#This Row],[tenure]],NA())</f>
        <v>#N/A</v>
      </c>
      <c r="AF1650">
        <v>1914</v>
      </c>
    </row>
    <row r="1651" spans="1:32" x14ac:dyDescent="0.3">
      <c r="A1651" t="s">
        <v>1683</v>
      </c>
      <c r="B1651" t="s">
        <v>23</v>
      </c>
      <c r="C1651" t="str">
        <f>IF(Churn_Data[[#This Row],[SeniorCitizen]]=1,"Yes","No")</f>
        <v>No</v>
      </c>
      <c r="D1651">
        <v>0</v>
      </c>
      <c r="E1651" t="s">
        <v>25</v>
      </c>
      <c r="F1651" t="s">
        <v>25</v>
      </c>
      <c r="G1651" t="s">
        <v>24</v>
      </c>
      <c r="H1651" t="s">
        <v>25</v>
      </c>
      <c r="I1651" t="s">
        <v>26</v>
      </c>
      <c r="J1651" t="str">
        <f>IF(Churn_Data[[#This Row],[InternetService]]&lt;&gt;"No","Yes","No")</f>
        <v>Yes</v>
      </c>
      <c r="K1651" t="s">
        <v>25</v>
      </c>
      <c r="L1651" t="s">
        <v>25</v>
      </c>
      <c r="M1651" t="s">
        <v>24</v>
      </c>
      <c r="N1651" t="s">
        <v>25</v>
      </c>
      <c r="O1651" t="s">
        <v>25</v>
      </c>
      <c r="P1651" t="s">
        <v>25</v>
      </c>
      <c r="Q1651" t="s">
        <v>24</v>
      </c>
      <c r="R1651">
        <f>IF(Churn_Data[[#This Row],[Churn]]="Yes",1,0)</f>
        <v>1</v>
      </c>
      <c r="S1651" t="s">
        <v>25</v>
      </c>
      <c r="T1651">
        <f>(Churn_Data[[#This Row],[OnlineSecurity]]="Yes")+(Churn_Data[[#This Row],[OnlineBackup]]="Yes")+(Churn_Data[[#This Row],[DeviceProtection]]="Yes")+(Churn_Data[[#This Row],[TechSupport]]="Yes")+(Churn_Data[[#This Row],[StreamingTV]]="Yes")+(Churn_Data[[#This Row],[StreamingMovies]]="Yes")</f>
        <v>1</v>
      </c>
      <c r="U1651" t="s">
        <v>27</v>
      </c>
      <c r="V1651" t="s">
        <v>46</v>
      </c>
      <c r="W1651" t="str">
        <f>IF(ISNUMBER(SEARCH("automatic", Churn_Data[[#This Row],[PaymentMethod]])), "Automatic", "Manual")</f>
        <v>Automatic</v>
      </c>
      <c r="X1651">
        <v>73.5</v>
      </c>
      <c r="Y1651" t="str">
        <f>IF(Churn_Data[[#This Row],[tenure]]&lt;=12,"0-1 Year",IF(Churn_Data[[#This Row],[tenure]]&lt;=24,"1-2 Years",IF(Churn_Data[[#This Row],[tenure]]&lt;=36,"2-3 Years",IF(Churn_Data[[#This Row],[tenure]]&lt;=48,"3-4 Years",IF(Churn_Data[[#This Row],[tenure]]&lt;=60,"4-5 Years","5+ Years")))))</f>
        <v>0-1 Year</v>
      </c>
      <c r="Z1651">
        <v>1</v>
      </c>
      <c r="AA1651">
        <v>73.5</v>
      </c>
      <c r="AB1651" t="e">
        <f>IF(Churn_Data[[#This Row],[Churn]]="No",Churn_Data[[#This Row],[MonthlyCharges]],NA())</f>
        <v>#N/A</v>
      </c>
      <c r="AC1651" t="e">
        <f>IF(Churn_Data[[#This Row],[Churn]]="No",Churn_Data[[#This Row],[tenure]],NA())</f>
        <v>#N/A</v>
      </c>
      <c r="AD1651">
        <f>IF(Churn_Data[[#This Row],[Churn]]="Yes",Churn_Data[[#This Row],[MonthlyCharges]],NA())</f>
        <v>73.5</v>
      </c>
      <c r="AE1651">
        <f>IF(Churn_Data[[#This Row],[Churn]]="Yes",Churn_Data[[#This Row],[tenure]],NA())</f>
        <v>1</v>
      </c>
      <c r="AF1651">
        <v>73.5</v>
      </c>
    </row>
    <row r="1652" spans="1:32" x14ac:dyDescent="0.3">
      <c r="A1652" t="s">
        <v>1684</v>
      </c>
      <c r="B1652" t="s">
        <v>30</v>
      </c>
      <c r="C1652" t="str">
        <f>IF(Churn_Data[[#This Row],[SeniorCitizen]]=1,"Yes","No")</f>
        <v>No</v>
      </c>
      <c r="D1652">
        <v>0</v>
      </c>
      <c r="E1652" t="s">
        <v>25</v>
      </c>
      <c r="F1652" t="s">
        <v>25</v>
      </c>
      <c r="G1652" t="s">
        <v>24</v>
      </c>
      <c r="H1652" t="s">
        <v>25</v>
      </c>
      <c r="I1652" t="s">
        <v>26</v>
      </c>
      <c r="J1652" t="str">
        <f>IF(Churn_Data[[#This Row],[InternetService]]&lt;&gt;"No","Yes","No")</f>
        <v>Yes</v>
      </c>
      <c r="K1652" t="s">
        <v>25</v>
      </c>
      <c r="L1652" t="s">
        <v>25</v>
      </c>
      <c r="M1652" t="s">
        <v>24</v>
      </c>
      <c r="N1652" t="s">
        <v>25</v>
      </c>
      <c r="O1652" t="s">
        <v>25</v>
      </c>
      <c r="P1652" t="s">
        <v>24</v>
      </c>
      <c r="Q1652" t="s">
        <v>25</v>
      </c>
      <c r="R1652">
        <f>IF(Churn_Data[[#This Row],[Churn]]="Yes",1,0)</f>
        <v>0</v>
      </c>
      <c r="S1652" t="s">
        <v>25</v>
      </c>
      <c r="T1652">
        <f>(Churn_Data[[#This Row],[OnlineSecurity]]="Yes")+(Churn_Data[[#This Row],[OnlineBackup]]="Yes")+(Churn_Data[[#This Row],[DeviceProtection]]="Yes")+(Churn_Data[[#This Row],[TechSupport]]="Yes")+(Churn_Data[[#This Row],[StreamingTV]]="Yes")+(Churn_Data[[#This Row],[StreamingMovies]]="Yes")</f>
        <v>2</v>
      </c>
      <c r="U1652" t="s">
        <v>27</v>
      </c>
      <c r="V1652" t="s">
        <v>32</v>
      </c>
      <c r="W1652" t="str">
        <f>IF(ISNUMBER(SEARCH("automatic", Churn_Data[[#This Row],[PaymentMethod]])), "Automatic", "Manual")</f>
        <v>Manual</v>
      </c>
      <c r="X1652">
        <v>84.8</v>
      </c>
      <c r="Y1652" t="str">
        <f>IF(Churn_Data[[#This Row],[tenure]]&lt;=12,"0-1 Year",IF(Churn_Data[[#This Row],[tenure]]&lt;=24,"1-2 Years",IF(Churn_Data[[#This Row],[tenure]]&lt;=36,"2-3 Years",IF(Churn_Data[[#This Row],[tenure]]&lt;=48,"3-4 Years",IF(Churn_Data[[#This Row],[tenure]]&lt;=60,"4-5 Years","5+ Years")))))</f>
        <v>0-1 Year</v>
      </c>
      <c r="Z1652">
        <v>11</v>
      </c>
      <c r="AA1652">
        <v>888.75</v>
      </c>
      <c r="AB1652">
        <f>IF(Churn_Data[[#This Row],[Churn]]="No",Churn_Data[[#This Row],[MonthlyCharges]],NA())</f>
        <v>84.8</v>
      </c>
      <c r="AC1652">
        <f>IF(Churn_Data[[#This Row],[Churn]]="No",Churn_Data[[#This Row],[tenure]],NA())</f>
        <v>11</v>
      </c>
      <c r="AD1652" t="e">
        <f>IF(Churn_Data[[#This Row],[Churn]]="Yes",Churn_Data[[#This Row],[MonthlyCharges]],NA())</f>
        <v>#N/A</v>
      </c>
      <c r="AE1652" t="e">
        <f>IF(Churn_Data[[#This Row],[Churn]]="Yes",Churn_Data[[#This Row],[tenure]],NA())</f>
        <v>#N/A</v>
      </c>
      <c r="AF1652">
        <v>932.8</v>
      </c>
    </row>
    <row r="1653" spans="1:32" x14ac:dyDescent="0.3">
      <c r="A1653" t="s">
        <v>1685</v>
      </c>
      <c r="B1653" t="s">
        <v>30</v>
      </c>
      <c r="C1653" t="str">
        <f>IF(Churn_Data[[#This Row],[SeniorCitizen]]=1,"Yes","No")</f>
        <v>No</v>
      </c>
      <c r="D1653">
        <v>0</v>
      </c>
      <c r="E1653" t="s">
        <v>25</v>
      </c>
      <c r="F1653" t="s">
        <v>25</v>
      </c>
      <c r="G1653" t="s">
        <v>24</v>
      </c>
      <c r="H1653" t="s">
        <v>25</v>
      </c>
      <c r="I1653" t="s">
        <v>26</v>
      </c>
      <c r="J1653" t="str">
        <f>IF(Churn_Data[[#This Row],[InternetService]]&lt;&gt;"No","Yes","No")</f>
        <v>Yes</v>
      </c>
      <c r="K1653" t="s">
        <v>25</v>
      </c>
      <c r="L1653" t="s">
        <v>25</v>
      </c>
      <c r="M1653" t="s">
        <v>24</v>
      </c>
      <c r="N1653" t="s">
        <v>25</v>
      </c>
      <c r="O1653" t="s">
        <v>25</v>
      </c>
      <c r="P1653" t="s">
        <v>25</v>
      </c>
      <c r="Q1653" t="s">
        <v>25</v>
      </c>
      <c r="R1653">
        <f>IF(Churn_Data[[#This Row],[Churn]]="Yes",1,0)</f>
        <v>0</v>
      </c>
      <c r="S1653" t="s">
        <v>25</v>
      </c>
      <c r="T1653">
        <f>(Churn_Data[[#This Row],[OnlineSecurity]]="Yes")+(Churn_Data[[#This Row],[OnlineBackup]]="Yes")+(Churn_Data[[#This Row],[DeviceProtection]]="Yes")+(Churn_Data[[#This Row],[TechSupport]]="Yes")+(Churn_Data[[#This Row],[StreamingTV]]="Yes")+(Churn_Data[[#This Row],[StreamingMovies]]="Yes")</f>
        <v>1</v>
      </c>
      <c r="U1653" t="s">
        <v>27</v>
      </c>
      <c r="V1653" t="s">
        <v>32</v>
      </c>
      <c r="W1653" t="str">
        <f>IF(ISNUMBER(SEARCH("automatic", Churn_Data[[#This Row],[PaymentMethod]])), "Automatic", "Manual")</f>
        <v>Manual</v>
      </c>
      <c r="X1653">
        <v>76.45</v>
      </c>
      <c r="Y1653" t="str">
        <f>IF(Churn_Data[[#This Row],[tenure]]&lt;=12,"0-1 Year",IF(Churn_Data[[#This Row],[tenure]]&lt;=24,"1-2 Years",IF(Churn_Data[[#This Row],[tenure]]&lt;=36,"2-3 Years",IF(Churn_Data[[#This Row],[tenure]]&lt;=48,"3-4 Years",IF(Churn_Data[[#This Row],[tenure]]&lt;=60,"4-5 Years","5+ Years")))))</f>
        <v>1-2 Years</v>
      </c>
      <c r="Z1653">
        <v>14</v>
      </c>
      <c r="AA1653">
        <v>1117.55</v>
      </c>
      <c r="AB1653">
        <f>IF(Churn_Data[[#This Row],[Churn]]="No",Churn_Data[[#This Row],[MonthlyCharges]],NA())</f>
        <v>76.45</v>
      </c>
      <c r="AC1653">
        <f>IF(Churn_Data[[#This Row],[Churn]]="No",Churn_Data[[#This Row],[tenure]],NA())</f>
        <v>14</v>
      </c>
      <c r="AD1653" t="e">
        <f>IF(Churn_Data[[#This Row],[Churn]]="Yes",Churn_Data[[#This Row],[MonthlyCharges]],NA())</f>
        <v>#N/A</v>
      </c>
      <c r="AE1653" t="e">
        <f>IF(Churn_Data[[#This Row],[Churn]]="Yes",Churn_Data[[#This Row],[tenure]],NA())</f>
        <v>#N/A</v>
      </c>
      <c r="AF1653">
        <v>1070.3</v>
      </c>
    </row>
    <row r="1654" spans="1:32" x14ac:dyDescent="0.3">
      <c r="A1654" t="s">
        <v>1686</v>
      </c>
      <c r="B1654" t="s">
        <v>23</v>
      </c>
      <c r="C1654" t="str">
        <f>IF(Churn_Data[[#This Row],[SeniorCitizen]]=1,"Yes","No")</f>
        <v>No</v>
      </c>
      <c r="D1654">
        <v>0</v>
      </c>
      <c r="E1654" t="s">
        <v>25</v>
      </c>
      <c r="F1654" t="s">
        <v>25</v>
      </c>
      <c r="G1654" t="s">
        <v>24</v>
      </c>
      <c r="H1654" t="s">
        <v>25</v>
      </c>
      <c r="I1654" t="s">
        <v>26</v>
      </c>
      <c r="J1654" t="str">
        <f>IF(Churn_Data[[#This Row],[InternetService]]&lt;&gt;"No","Yes","No")</f>
        <v>Yes</v>
      </c>
      <c r="K1654" t="s">
        <v>25</v>
      </c>
      <c r="L1654" t="s">
        <v>25</v>
      </c>
      <c r="M1654" t="s">
        <v>24</v>
      </c>
      <c r="N1654" t="s">
        <v>25</v>
      </c>
      <c r="O1654" t="s">
        <v>25</v>
      </c>
      <c r="P1654" t="s">
        <v>25</v>
      </c>
      <c r="Q1654" t="s">
        <v>25</v>
      </c>
      <c r="R1654">
        <f>IF(Churn_Data[[#This Row],[Churn]]="Yes",1,0)</f>
        <v>0</v>
      </c>
      <c r="S1654" t="s">
        <v>25</v>
      </c>
      <c r="T1654">
        <f>(Churn_Data[[#This Row],[OnlineSecurity]]="Yes")+(Churn_Data[[#This Row],[OnlineBackup]]="Yes")+(Churn_Data[[#This Row],[DeviceProtection]]="Yes")+(Churn_Data[[#This Row],[TechSupport]]="Yes")+(Churn_Data[[#This Row],[StreamingTV]]="Yes")+(Churn_Data[[#This Row],[StreamingMovies]]="Yes")</f>
        <v>1</v>
      </c>
      <c r="U1654" t="s">
        <v>27</v>
      </c>
      <c r="V1654" t="s">
        <v>32</v>
      </c>
      <c r="W1654" t="str">
        <f>IF(ISNUMBER(SEARCH("automatic", Churn_Data[[#This Row],[PaymentMethod]])), "Automatic", "Manual")</f>
        <v>Manual</v>
      </c>
      <c r="X1654">
        <v>75.55</v>
      </c>
      <c r="Y1654" t="str">
        <f>IF(Churn_Data[[#This Row],[tenure]]&lt;=12,"0-1 Year",IF(Churn_Data[[#This Row],[tenure]]&lt;=24,"1-2 Years",IF(Churn_Data[[#This Row],[tenure]]&lt;=36,"2-3 Years",IF(Churn_Data[[#This Row],[tenure]]&lt;=48,"3-4 Years",IF(Churn_Data[[#This Row],[tenure]]&lt;=60,"4-5 Years","5+ Years")))))</f>
        <v>0-1 Year</v>
      </c>
      <c r="Z1654">
        <v>1</v>
      </c>
      <c r="AA1654">
        <v>75.55</v>
      </c>
      <c r="AB1654">
        <f>IF(Churn_Data[[#This Row],[Churn]]="No",Churn_Data[[#This Row],[MonthlyCharges]],NA())</f>
        <v>75.55</v>
      </c>
      <c r="AC1654">
        <f>IF(Churn_Data[[#This Row],[Churn]]="No",Churn_Data[[#This Row],[tenure]],NA())</f>
        <v>1</v>
      </c>
      <c r="AD1654" t="e">
        <f>IF(Churn_Data[[#This Row],[Churn]]="Yes",Churn_Data[[#This Row],[MonthlyCharges]],NA())</f>
        <v>#N/A</v>
      </c>
      <c r="AE1654" t="e">
        <f>IF(Churn_Data[[#This Row],[Churn]]="Yes",Churn_Data[[#This Row],[tenure]],NA())</f>
        <v>#N/A</v>
      </c>
      <c r="AF1654">
        <v>75.55</v>
      </c>
    </row>
    <row r="1655" spans="1:32" x14ac:dyDescent="0.3">
      <c r="A1655" t="s">
        <v>1687</v>
      </c>
      <c r="B1655" t="s">
        <v>30</v>
      </c>
      <c r="C1655" t="str">
        <f>IF(Churn_Data[[#This Row],[SeniorCitizen]]=1,"Yes","No")</f>
        <v>No</v>
      </c>
      <c r="D1655">
        <v>0</v>
      </c>
      <c r="E1655" t="s">
        <v>25</v>
      </c>
      <c r="F1655" t="s">
        <v>25</v>
      </c>
      <c r="G1655" t="s">
        <v>24</v>
      </c>
      <c r="H1655" t="s">
        <v>25</v>
      </c>
      <c r="I1655" t="s">
        <v>26</v>
      </c>
      <c r="J1655" t="str">
        <f>IF(Churn_Data[[#This Row],[InternetService]]&lt;&gt;"No","Yes","No")</f>
        <v>Yes</v>
      </c>
      <c r="K1655" t="s">
        <v>25</v>
      </c>
      <c r="L1655" t="s">
        <v>25</v>
      </c>
      <c r="M1655" t="s">
        <v>24</v>
      </c>
      <c r="N1655" t="s">
        <v>25</v>
      </c>
      <c r="O1655" t="s">
        <v>24</v>
      </c>
      <c r="P1655" t="s">
        <v>25</v>
      </c>
      <c r="Q1655" t="s">
        <v>24</v>
      </c>
      <c r="R1655">
        <f>IF(Churn_Data[[#This Row],[Churn]]="Yes",1,0)</f>
        <v>1</v>
      </c>
      <c r="S1655" t="s">
        <v>24</v>
      </c>
      <c r="T1655">
        <f>(Churn_Data[[#This Row],[OnlineSecurity]]="Yes")+(Churn_Data[[#This Row],[OnlineBackup]]="Yes")+(Churn_Data[[#This Row],[DeviceProtection]]="Yes")+(Churn_Data[[#This Row],[TechSupport]]="Yes")+(Churn_Data[[#This Row],[StreamingTV]]="Yes")+(Churn_Data[[#This Row],[StreamingMovies]]="Yes")</f>
        <v>2</v>
      </c>
      <c r="U1655" t="s">
        <v>27</v>
      </c>
      <c r="V1655" t="s">
        <v>32</v>
      </c>
      <c r="W1655" t="str">
        <f>IF(ISNUMBER(SEARCH("automatic", Churn_Data[[#This Row],[PaymentMethod]])), "Automatic", "Manual")</f>
        <v>Manual</v>
      </c>
      <c r="X1655">
        <v>83.2</v>
      </c>
      <c r="Y1655" t="str">
        <f>IF(Churn_Data[[#This Row],[tenure]]&lt;=12,"0-1 Year",IF(Churn_Data[[#This Row],[tenure]]&lt;=24,"1-2 Years",IF(Churn_Data[[#This Row],[tenure]]&lt;=36,"2-3 Years",IF(Churn_Data[[#This Row],[tenure]]&lt;=48,"3-4 Years",IF(Churn_Data[[#This Row],[tenure]]&lt;=60,"4-5 Years","5+ Years")))))</f>
        <v>1-2 Years</v>
      </c>
      <c r="Z1655">
        <v>13</v>
      </c>
      <c r="AA1655">
        <v>1060.5999999999999</v>
      </c>
      <c r="AB1655" t="e">
        <f>IF(Churn_Data[[#This Row],[Churn]]="No",Churn_Data[[#This Row],[MonthlyCharges]],NA())</f>
        <v>#N/A</v>
      </c>
      <c r="AC1655" t="e">
        <f>IF(Churn_Data[[#This Row],[Churn]]="No",Churn_Data[[#This Row],[tenure]],NA())</f>
        <v>#N/A</v>
      </c>
      <c r="AD1655">
        <f>IF(Churn_Data[[#This Row],[Churn]]="Yes",Churn_Data[[#This Row],[MonthlyCharges]],NA())</f>
        <v>83.2</v>
      </c>
      <c r="AE1655">
        <f>IF(Churn_Data[[#This Row],[Churn]]="Yes",Churn_Data[[#This Row],[tenure]],NA())</f>
        <v>13</v>
      </c>
      <c r="AF1655">
        <v>1081.5999999999999</v>
      </c>
    </row>
    <row r="1656" spans="1:32" x14ac:dyDescent="0.3">
      <c r="A1656" t="s">
        <v>1688</v>
      </c>
      <c r="B1656" t="s">
        <v>23</v>
      </c>
      <c r="C1656" t="str">
        <f>IF(Churn_Data[[#This Row],[SeniorCitizen]]=1,"Yes","No")</f>
        <v>No</v>
      </c>
      <c r="D1656">
        <v>0</v>
      </c>
      <c r="E1656" t="s">
        <v>24</v>
      </c>
      <c r="F1656" t="s">
        <v>24</v>
      </c>
      <c r="G1656" t="s">
        <v>24</v>
      </c>
      <c r="H1656" t="s">
        <v>25</v>
      </c>
      <c r="I1656" t="s">
        <v>26</v>
      </c>
      <c r="J1656" t="str">
        <f>IF(Churn_Data[[#This Row],[InternetService]]&lt;&gt;"No","Yes","No")</f>
        <v>Yes</v>
      </c>
      <c r="K1656" t="s">
        <v>25</v>
      </c>
      <c r="L1656" t="s">
        <v>25</v>
      </c>
      <c r="M1656" t="s">
        <v>24</v>
      </c>
      <c r="N1656" t="s">
        <v>25</v>
      </c>
      <c r="O1656" t="s">
        <v>25</v>
      </c>
      <c r="P1656" t="s">
        <v>25</v>
      </c>
      <c r="Q1656" t="s">
        <v>24</v>
      </c>
      <c r="R1656">
        <f>IF(Churn_Data[[#This Row],[Churn]]="Yes",1,0)</f>
        <v>1</v>
      </c>
      <c r="S1656" t="s">
        <v>24</v>
      </c>
      <c r="T1656">
        <f>(Churn_Data[[#This Row],[OnlineSecurity]]="Yes")+(Churn_Data[[#This Row],[OnlineBackup]]="Yes")+(Churn_Data[[#This Row],[DeviceProtection]]="Yes")+(Churn_Data[[#This Row],[TechSupport]]="Yes")+(Churn_Data[[#This Row],[StreamingTV]]="Yes")+(Churn_Data[[#This Row],[StreamingMovies]]="Yes")</f>
        <v>1</v>
      </c>
      <c r="U1656" t="s">
        <v>27</v>
      </c>
      <c r="V1656" t="s">
        <v>32</v>
      </c>
      <c r="W1656" t="str">
        <f>IF(ISNUMBER(SEARCH("automatic", Churn_Data[[#This Row],[PaymentMethod]])), "Automatic", "Manual")</f>
        <v>Manual</v>
      </c>
      <c r="X1656">
        <v>73.75</v>
      </c>
      <c r="Y1656" t="str">
        <f>IF(Churn_Data[[#This Row],[tenure]]&lt;=12,"0-1 Year",IF(Churn_Data[[#This Row],[tenure]]&lt;=24,"1-2 Years",IF(Churn_Data[[#This Row],[tenure]]&lt;=36,"2-3 Years",IF(Churn_Data[[#This Row],[tenure]]&lt;=48,"3-4 Years",IF(Churn_Data[[#This Row],[tenure]]&lt;=60,"4-5 Years","5+ Years")))))</f>
        <v>0-1 Year</v>
      </c>
      <c r="Z1656">
        <v>4</v>
      </c>
      <c r="AA1656">
        <v>325.45</v>
      </c>
      <c r="AB1656" t="e">
        <f>IF(Churn_Data[[#This Row],[Churn]]="No",Churn_Data[[#This Row],[MonthlyCharges]],NA())</f>
        <v>#N/A</v>
      </c>
      <c r="AC1656" t="e">
        <f>IF(Churn_Data[[#This Row],[Churn]]="No",Churn_Data[[#This Row],[tenure]],NA())</f>
        <v>#N/A</v>
      </c>
      <c r="AD1656">
        <f>IF(Churn_Data[[#This Row],[Churn]]="Yes",Churn_Data[[#This Row],[MonthlyCharges]],NA())</f>
        <v>73.75</v>
      </c>
      <c r="AE1656">
        <f>IF(Churn_Data[[#This Row],[Churn]]="Yes",Churn_Data[[#This Row],[tenure]],NA())</f>
        <v>4</v>
      </c>
      <c r="AF1656">
        <v>295</v>
      </c>
    </row>
    <row r="1657" spans="1:32" x14ac:dyDescent="0.3">
      <c r="A1657" t="s">
        <v>1689</v>
      </c>
      <c r="B1657" t="s">
        <v>30</v>
      </c>
      <c r="C1657" t="str">
        <f>IF(Churn_Data[[#This Row],[SeniorCitizen]]=1,"Yes","No")</f>
        <v>Yes</v>
      </c>
      <c r="D1657">
        <v>1</v>
      </c>
      <c r="E1657" t="s">
        <v>24</v>
      </c>
      <c r="F1657" t="s">
        <v>25</v>
      </c>
      <c r="G1657" t="s">
        <v>24</v>
      </c>
      <c r="H1657" t="s">
        <v>25</v>
      </c>
      <c r="I1657" t="s">
        <v>26</v>
      </c>
      <c r="J1657" t="str">
        <f>IF(Churn_Data[[#This Row],[InternetService]]&lt;&gt;"No","Yes","No")</f>
        <v>Yes</v>
      </c>
      <c r="K1657" t="s">
        <v>25</v>
      </c>
      <c r="L1657" t="s">
        <v>25</v>
      </c>
      <c r="M1657" t="s">
        <v>24</v>
      </c>
      <c r="N1657" t="s">
        <v>25</v>
      </c>
      <c r="O1657" t="s">
        <v>25</v>
      </c>
      <c r="P1657" t="s">
        <v>25</v>
      </c>
      <c r="Q1657" t="s">
        <v>25</v>
      </c>
      <c r="R1657">
        <f>IF(Churn_Data[[#This Row],[Churn]]="Yes",1,0)</f>
        <v>0</v>
      </c>
      <c r="S1657" t="s">
        <v>24</v>
      </c>
      <c r="T1657">
        <f>(Churn_Data[[#This Row],[OnlineSecurity]]="Yes")+(Churn_Data[[#This Row],[OnlineBackup]]="Yes")+(Churn_Data[[#This Row],[DeviceProtection]]="Yes")+(Churn_Data[[#This Row],[TechSupport]]="Yes")+(Churn_Data[[#This Row],[StreamingTV]]="Yes")+(Churn_Data[[#This Row],[StreamingMovies]]="Yes")</f>
        <v>1</v>
      </c>
      <c r="U1657" t="s">
        <v>27</v>
      </c>
      <c r="V1657" t="s">
        <v>32</v>
      </c>
      <c r="W1657" t="str">
        <f>IF(ISNUMBER(SEARCH("automatic", Churn_Data[[#This Row],[PaymentMethod]])), "Automatic", "Manual")</f>
        <v>Manual</v>
      </c>
      <c r="X1657">
        <v>74.2</v>
      </c>
      <c r="Y1657" t="str">
        <f>IF(Churn_Data[[#This Row],[tenure]]&lt;=12,"0-1 Year",IF(Churn_Data[[#This Row],[tenure]]&lt;=24,"1-2 Years",IF(Churn_Data[[#This Row],[tenure]]&lt;=36,"2-3 Years",IF(Churn_Data[[#This Row],[tenure]]&lt;=48,"3-4 Years",IF(Churn_Data[[#This Row],[tenure]]&lt;=60,"4-5 Years","5+ Years")))))</f>
        <v>0-1 Year</v>
      </c>
      <c r="Z1657">
        <v>2</v>
      </c>
      <c r="AA1657">
        <v>140.1</v>
      </c>
      <c r="AB1657">
        <f>IF(Churn_Data[[#This Row],[Churn]]="No",Churn_Data[[#This Row],[MonthlyCharges]],NA())</f>
        <v>74.2</v>
      </c>
      <c r="AC1657">
        <f>IF(Churn_Data[[#This Row],[Churn]]="No",Churn_Data[[#This Row],[tenure]],NA())</f>
        <v>2</v>
      </c>
      <c r="AD1657" t="e">
        <f>IF(Churn_Data[[#This Row],[Churn]]="Yes",Churn_Data[[#This Row],[MonthlyCharges]],NA())</f>
        <v>#N/A</v>
      </c>
      <c r="AE1657" t="e">
        <f>IF(Churn_Data[[#This Row],[Churn]]="Yes",Churn_Data[[#This Row],[tenure]],NA())</f>
        <v>#N/A</v>
      </c>
      <c r="AF1657">
        <v>148.4</v>
      </c>
    </row>
    <row r="1658" spans="1:32" x14ac:dyDescent="0.3">
      <c r="A1658" t="s">
        <v>1690</v>
      </c>
      <c r="B1658" t="s">
        <v>30</v>
      </c>
      <c r="C1658" t="str">
        <f>IF(Churn_Data[[#This Row],[SeniorCitizen]]=1,"Yes","No")</f>
        <v>No</v>
      </c>
      <c r="D1658">
        <v>0</v>
      </c>
      <c r="E1658" t="s">
        <v>25</v>
      </c>
      <c r="F1658" t="s">
        <v>25</v>
      </c>
      <c r="G1658" t="s">
        <v>24</v>
      </c>
      <c r="H1658" t="s">
        <v>25</v>
      </c>
      <c r="I1658" t="s">
        <v>26</v>
      </c>
      <c r="J1658" t="str">
        <f>IF(Churn_Data[[#This Row],[InternetService]]&lt;&gt;"No","Yes","No")</f>
        <v>Yes</v>
      </c>
      <c r="K1658" t="s">
        <v>25</v>
      </c>
      <c r="L1658" t="s">
        <v>25</v>
      </c>
      <c r="M1658" t="s">
        <v>24</v>
      </c>
      <c r="N1658" t="s">
        <v>25</v>
      </c>
      <c r="O1658" t="s">
        <v>25</v>
      </c>
      <c r="P1658" t="s">
        <v>25</v>
      </c>
      <c r="Q1658" t="s">
        <v>25</v>
      </c>
      <c r="R1658">
        <f>IF(Churn_Data[[#This Row],[Churn]]="Yes",1,0)</f>
        <v>0</v>
      </c>
      <c r="S1658" t="s">
        <v>24</v>
      </c>
      <c r="T1658">
        <f>(Churn_Data[[#This Row],[OnlineSecurity]]="Yes")+(Churn_Data[[#This Row],[OnlineBackup]]="Yes")+(Churn_Data[[#This Row],[DeviceProtection]]="Yes")+(Churn_Data[[#This Row],[TechSupport]]="Yes")+(Churn_Data[[#This Row],[StreamingTV]]="Yes")+(Churn_Data[[#This Row],[StreamingMovies]]="Yes")</f>
        <v>1</v>
      </c>
      <c r="U1658" t="s">
        <v>27</v>
      </c>
      <c r="V1658" t="s">
        <v>72</v>
      </c>
      <c r="W1658" t="str">
        <f>IF(ISNUMBER(SEARCH("automatic", Churn_Data[[#This Row],[PaymentMethod]])), "Automatic", "Manual")</f>
        <v>Automatic</v>
      </c>
      <c r="X1658">
        <v>73.599999999999994</v>
      </c>
      <c r="Y1658" t="str">
        <f>IF(Churn_Data[[#This Row],[tenure]]&lt;=12,"0-1 Year",IF(Churn_Data[[#This Row],[tenure]]&lt;=24,"1-2 Years",IF(Churn_Data[[#This Row],[tenure]]&lt;=36,"2-3 Years",IF(Churn_Data[[#This Row],[tenure]]&lt;=48,"3-4 Years",IF(Churn_Data[[#This Row],[tenure]]&lt;=60,"4-5 Years","5+ Years")))))</f>
        <v>0-1 Year</v>
      </c>
      <c r="Z1658">
        <v>3</v>
      </c>
      <c r="AA1658">
        <v>232.5</v>
      </c>
      <c r="AB1658">
        <f>IF(Churn_Data[[#This Row],[Churn]]="No",Churn_Data[[#This Row],[MonthlyCharges]],NA())</f>
        <v>73.599999999999994</v>
      </c>
      <c r="AC1658">
        <f>IF(Churn_Data[[#This Row],[Churn]]="No",Churn_Data[[#This Row],[tenure]],NA())</f>
        <v>3</v>
      </c>
      <c r="AD1658" t="e">
        <f>IF(Churn_Data[[#This Row],[Churn]]="Yes",Churn_Data[[#This Row],[MonthlyCharges]],NA())</f>
        <v>#N/A</v>
      </c>
      <c r="AE1658" t="e">
        <f>IF(Churn_Data[[#This Row],[Churn]]="Yes",Churn_Data[[#This Row],[tenure]],NA())</f>
        <v>#N/A</v>
      </c>
      <c r="AF1658">
        <v>220.8</v>
      </c>
    </row>
    <row r="1659" spans="1:32" x14ac:dyDescent="0.3">
      <c r="A1659" t="s">
        <v>1691</v>
      </c>
      <c r="B1659" t="s">
        <v>30</v>
      </c>
      <c r="C1659" t="str">
        <f>IF(Churn_Data[[#This Row],[SeniorCitizen]]=1,"Yes","No")</f>
        <v>No</v>
      </c>
      <c r="D1659">
        <v>0</v>
      </c>
      <c r="E1659" t="s">
        <v>25</v>
      </c>
      <c r="F1659" t="s">
        <v>25</v>
      </c>
      <c r="G1659" t="s">
        <v>24</v>
      </c>
      <c r="H1659" t="s">
        <v>25</v>
      </c>
      <c r="I1659" t="s">
        <v>26</v>
      </c>
      <c r="J1659" t="str">
        <f>IF(Churn_Data[[#This Row],[InternetService]]&lt;&gt;"No","Yes","No")</f>
        <v>Yes</v>
      </c>
      <c r="K1659" t="s">
        <v>25</v>
      </c>
      <c r="L1659" t="s">
        <v>25</v>
      </c>
      <c r="M1659" t="s">
        <v>24</v>
      </c>
      <c r="N1659" t="s">
        <v>25</v>
      </c>
      <c r="O1659" t="s">
        <v>25</v>
      </c>
      <c r="P1659" t="s">
        <v>25</v>
      </c>
      <c r="Q1659" t="s">
        <v>24</v>
      </c>
      <c r="R1659">
        <f>IF(Churn_Data[[#This Row],[Churn]]="Yes",1,0)</f>
        <v>1</v>
      </c>
      <c r="S1659" t="s">
        <v>24</v>
      </c>
      <c r="T1659">
        <f>(Churn_Data[[#This Row],[OnlineSecurity]]="Yes")+(Churn_Data[[#This Row],[OnlineBackup]]="Yes")+(Churn_Data[[#This Row],[DeviceProtection]]="Yes")+(Churn_Data[[#This Row],[TechSupport]]="Yes")+(Churn_Data[[#This Row],[StreamingTV]]="Yes")+(Churn_Data[[#This Row],[StreamingMovies]]="Yes")</f>
        <v>1</v>
      </c>
      <c r="U1659" t="s">
        <v>27</v>
      </c>
      <c r="V1659" t="s">
        <v>32</v>
      </c>
      <c r="W1659" t="str">
        <f>IF(ISNUMBER(SEARCH("automatic", Churn_Data[[#This Row],[PaymentMethod]])), "Automatic", "Manual")</f>
        <v>Manual</v>
      </c>
      <c r="X1659">
        <v>73.900000000000006</v>
      </c>
      <c r="Y1659" t="str">
        <f>IF(Churn_Data[[#This Row],[tenure]]&lt;=12,"0-1 Year",IF(Churn_Data[[#This Row],[tenure]]&lt;=24,"1-2 Years",IF(Churn_Data[[#This Row],[tenure]]&lt;=36,"2-3 Years",IF(Churn_Data[[#This Row],[tenure]]&lt;=48,"3-4 Years",IF(Churn_Data[[#This Row],[tenure]]&lt;=60,"4-5 Years","5+ Years")))))</f>
        <v>0-1 Year</v>
      </c>
      <c r="Z1659">
        <v>4</v>
      </c>
      <c r="AA1659">
        <v>280.85000000000002</v>
      </c>
      <c r="AB1659" t="e">
        <f>IF(Churn_Data[[#This Row],[Churn]]="No",Churn_Data[[#This Row],[MonthlyCharges]],NA())</f>
        <v>#N/A</v>
      </c>
      <c r="AC1659" t="e">
        <f>IF(Churn_Data[[#This Row],[Churn]]="No",Churn_Data[[#This Row],[tenure]],NA())</f>
        <v>#N/A</v>
      </c>
      <c r="AD1659">
        <f>IF(Churn_Data[[#This Row],[Churn]]="Yes",Churn_Data[[#This Row],[MonthlyCharges]],NA())</f>
        <v>73.900000000000006</v>
      </c>
      <c r="AE1659">
        <f>IF(Churn_Data[[#This Row],[Churn]]="Yes",Churn_Data[[#This Row],[tenure]],NA())</f>
        <v>4</v>
      </c>
      <c r="AF1659">
        <v>295.60000000000002</v>
      </c>
    </row>
    <row r="1660" spans="1:32" x14ac:dyDescent="0.3">
      <c r="A1660" t="s">
        <v>1692</v>
      </c>
      <c r="B1660" t="s">
        <v>23</v>
      </c>
      <c r="C1660" t="str">
        <f>IF(Churn_Data[[#This Row],[SeniorCitizen]]=1,"Yes","No")</f>
        <v>No</v>
      </c>
      <c r="D1660">
        <v>0</v>
      </c>
      <c r="E1660" t="s">
        <v>24</v>
      </c>
      <c r="F1660" t="s">
        <v>25</v>
      </c>
      <c r="G1660" t="s">
        <v>24</v>
      </c>
      <c r="H1660" t="s">
        <v>25</v>
      </c>
      <c r="I1660" t="s">
        <v>26</v>
      </c>
      <c r="J1660" t="str">
        <f>IF(Churn_Data[[#This Row],[InternetService]]&lt;&gt;"No","Yes","No")</f>
        <v>Yes</v>
      </c>
      <c r="K1660" t="s">
        <v>25</v>
      </c>
      <c r="L1660" t="s">
        <v>25</v>
      </c>
      <c r="M1660" t="s">
        <v>24</v>
      </c>
      <c r="N1660" t="s">
        <v>25</v>
      </c>
      <c r="O1660" t="s">
        <v>24</v>
      </c>
      <c r="P1660" t="s">
        <v>24</v>
      </c>
      <c r="Q1660" t="s">
        <v>25</v>
      </c>
      <c r="R1660">
        <f>IF(Churn_Data[[#This Row],[Churn]]="Yes",1,0)</f>
        <v>0</v>
      </c>
      <c r="S1660" t="s">
        <v>24</v>
      </c>
      <c r="T1660">
        <f>(Churn_Data[[#This Row],[OnlineSecurity]]="Yes")+(Churn_Data[[#This Row],[OnlineBackup]]="Yes")+(Churn_Data[[#This Row],[DeviceProtection]]="Yes")+(Churn_Data[[#This Row],[TechSupport]]="Yes")+(Churn_Data[[#This Row],[StreamingTV]]="Yes")+(Churn_Data[[#This Row],[StreamingMovies]]="Yes")</f>
        <v>3</v>
      </c>
      <c r="U1660" t="s">
        <v>27</v>
      </c>
      <c r="V1660" t="s">
        <v>72</v>
      </c>
      <c r="W1660" t="str">
        <f>IF(ISNUMBER(SEARCH("automatic", Churn_Data[[#This Row],[PaymentMethod]])), "Automatic", "Manual")</f>
        <v>Automatic</v>
      </c>
      <c r="X1660">
        <v>95.95</v>
      </c>
      <c r="Y1660" t="str">
        <f>IF(Churn_Data[[#This Row],[tenure]]&lt;=12,"0-1 Year",IF(Churn_Data[[#This Row],[tenure]]&lt;=24,"1-2 Years",IF(Churn_Data[[#This Row],[tenure]]&lt;=36,"2-3 Years",IF(Churn_Data[[#This Row],[tenure]]&lt;=48,"3-4 Years",IF(Churn_Data[[#This Row],[tenure]]&lt;=60,"4-5 Years","5+ Years")))))</f>
        <v>1-2 Years</v>
      </c>
      <c r="Z1660">
        <v>18</v>
      </c>
      <c r="AA1660">
        <v>1745.5</v>
      </c>
      <c r="AB1660">
        <f>IF(Churn_Data[[#This Row],[Churn]]="No",Churn_Data[[#This Row],[MonthlyCharges]],NA())</f>
        <v>95.95</v>
      </c>
      <c r="AC1660">
        <f>IF(Churn_Data[[#This Row],[Churn]]="No",Churn_Data[[#This Row],[tenure]],NA())</f>
        <v>18</v>
      </c>
      <c r="AD1660" t="e">
        <f>IF(Churn_Data[[#This Row],[Churn]]="Yes",Churn_Data[[#This Row],[MonthlyCharges]],NA())</f>
        <v>#N/A</v>
      </c>
      <c r="AE1660" t="e">
        <f>IF(Churn_Data[[#This Row],[Churn]]="Yes",Churn_Data[[#This Row],[tenure]],NA())</f>
        <v>#N/A</v>
      </c>
      <c r="AF1660">
        <v>1727.1</v>
      </c>
    </row>
    <row r="1661" spans="1:32" x14ac:dyDescent="0.3">
      <c r="A1661" t="s">
        <v>1693</v>
      </c>
      <c r="B1661" t="s">
        <v>23</v>
      </c>
      <c r="C1661" t="str">
        <f>IF(Churn_Data[[#This Row],[SeniorCitizen]]=1,"Yes","No")</f>
        <v>Yes</v>
      </c>
      <c r="D1661">
        <v>1</v>
      </c>
      <c r="E1661" t="s">
        <v>25</v>
      </c>
      <c r="F1661" t="s">
        <v>25</v>
      </c>
      <c r="G1661" t="s">
        <v>24</v>
      </c>
      <c r="H1661" t="s">
        <v>25</v>
      </c>
      <c r="I1661" t="s">
        <v>26</v>
      </c>
      <c r="J1661" t="str">
        <f>IF(Churn_Data[[#This Row],[InternetService]]&lt;&gt;"No","Yes","No")</f>
        <v>Yes</v>
      </c>
      <c r="K1661" t="s">
        <v>25</v>
      </c>
      <c r="L1661" t="s">
        <v>25</v>
      </c>
      <c r="M1661" t="s">
        <v>24</v>
      </c>
      <c r="N1661" t="s">
        <v>25</v>
      </c>
      <c r="O1661" t="s">
        <v>25</v>
      </c>
      <c r="P1661" t="s">
        <v>25</v>
      </c>
      <c r="Q1661" t="s">
        <v>24</v>
      </c>
      <c r="R1661">
        <f>IF(Churn_Data[[#This Row],[Churn]]="Yes",1,0)</f>
        <v>1</v>
      </c>
      <c r="S1661" t="s">
        <v>25</v>
      </c>
      <c r="T1661">
        <f>(Churn_Data[[#This Row],[OnlineSecurity]]="Yes")+(Churn_Data[[#This Row],[OnlineBackup]]="Yes")+(Churn_Data[[#This Row],[DeviceProtection]]="Yes")+(Churn_Data[[#This Row],[TechSupport]]="Yes")+(Churn_Data[[#This Row],[StreamingTV]]="Yes")+(Churn_Data[[#This Row],[StreamingMovies]]="Yes")</f>
        <v>1</v>
      </c>
      <c r="U1661" t="s">
        <v>27</v>
      </c>
      <c r="V1661" t="s">
        <v>32</v>
      </c>
      <c r="W1661" t="str">
        <f>IF(ISNUMBER(SEARCH("automatic", Churn_Data[[#This Row],[PaymentMethod]])), "Automatic", "Manual")</f>
        <v>Manual</v>
      </c>
      <c r="X1661">
        <v>74.400000000000006</v>
      </c>
      <c r="Y1661" t="str">
        <f>IF(Churn_Data[[#This Row],[tenure]]&lt;=12,"0-1 Year",IF(Churn_Data[[#This Row],[tenure]]&lt;=24,"1-2 Years",IF(Churn_Data[[#This Row],[tenure]]&lt;=36,"2-3 Years",IF(Churn_Data[[#This Row],[tenure]]&lt;=48,"3-4 Years",IF(Churn_Data[[#This Row],[tenure]]&lt;=60,"4-5 Years","5+ Years")))))</f>
        <v>0-1 Year</v>
      </c>
      <c r="Z1661">
        <v>6</v>
      </c>
      <c r="AA1661">
        <v>434.1</v>
      </c>
      <c r="AB1661" t="e">
        <f>IF(Churn_Data[[#This Row],[Churn]]="No",Churn_Data[[#This Row],[MonthlyCharges]],NA())</f>
        <v>#N/A</v>
      </c>
      <c r="AC1661" t="e">
        <f>IF(Churn_Data[[#This Row],[Churn]]="No",Churn_Data[[#This Row],[tenure]],NA())</f>
        <v>#N/A</v>
      </c>
      <c r="AD1661">
        <f>IF(Churn_Data[[#This Row],[Churn]]="Yes",Churn_Data[[#This Row],[MonthlyCharges]],NA())</f>
        <v>74.400000000000006</v>
      </c>
      <c r="AE1661">
        <f>IF(Churn_Data[[#This Row],[Churn]]="Yes",Churn_Data[[#This Row],[tenure]],NA())</f>
        <v>6</v>
      </c>
      <c r="AF1661">
        <v>446.4</v>
      </c>
    </row>
    <row r="1662" spans="1:32" x14ac:dyDescent="0.3">
      <c r="A1662" t="s">
        <v>1694</v>
      </c>
      <c r="B1662" t="s">
        <v>30</v>
      </c>
      <c r="C1662" t="str">
        <f>IF(Churn_Data[[#This Row],[SeniorCitizen]]=1,"Yes","No")</f>
        <v>No</v>
      </c>
      <c r="D1662">
        <v>0</v>
      </c>
      <c r="E1662" t="s">
        <v>25</v>
      </c>
      <c r="F1662" t="s">
        <v>25</v>
      </c>
      <c r="G1662" t="s">
        <v>24</v>
      </c>
      <c r="H1662" t="s">
        <v>25</v>
      </c>
      <c r="I1662" t="s">
        <v>26</v>
      </c>
      <c r="J1662" t="str">
        <f>IF(Churn_Data[[#This Row],[InternetService]]&lt;&gt;"No","Yes","No")</f>
        <v>Yes</v>
      </c>
      <c r="K1662" t="s">
        <v>25</v>
      </c>
      <c r="L1662" t="s">
        <v>25</v>
      </c>
      <c r="M1662" t="s">
        <v>24</v>
      </c>
      <c r="N1662" t="s">
        <v>25</v>
      </c>
      <c r="O1662" t="s">
        <v>25</v>
      </c>
      <c r="P1662" t="s">
        <v>25</v>
      </c>
      <c r="Q1662" t="s">
        <v>24</v>
      </c>
      <c r="R1662">
        <f>IF(Churn_Data[[#This Row],[Churn]]="Yes",1,0)</f>
        <v>1</v>
      </c>
      <c r="S1662" t="s">
        <v>24</v>
      </c>
      <c r="T1662">
        <f>(Churn_Data[[#This Row],[OnlineSecurity]]="Yes")+(Churn_Data[[#This Row],[OnlineBackup]]="Yes")+(Churn_Data[[#This Row],[DeviceProtection]]="Yes")+(Churn_Data[[#This Row],[TechSupport]]="Yes")+(Churn_Data[[#This Row],[StreamingTV]]="Yes")+(Churn_Data[[#This Row],[StreamingMovies]]="Yes")</f>
        <v>1</v>
      </c>
      <c r="U1662" t="s">
        <v>27</v>
      </c>
      <c r="V1662" t="s">
        <v>46</v>
      </c>
      <c r="W1662" t="str">
        <f>IF(ISNUMBER(SEARCH("automatic", Churn_Data[[#This Row],[PaymentMethod]])), "Automatic", "Manual")</f>
        <v>Automatic</v>
      </c>
      <c r="X1662">
        <v>74.8</v>
      </c>
      <c r="Y1662" t="str">
        <f>IF(Churn_Data[[#This Row],[tenure]]&lt;=12,"0-1 Year",IF(Churn_Data[[#This Row],[tenure]]&lt;=24,"1-2 Years",IF(Churn_Data[[#This Row],[tenure]]&lt;=36,"2-3 Years",IF(Churn_Data[[#This Row],[tenure]]&lt;=48,"3-4 Years",IF(Churn_Data[[#This Row],[tenure]]&lt;=60,"4-5 Years","5+ Years")))))</f>
        <v>0-1 Year</v>
      </c>
      <c r="Z1662">
        <v>4</v>
      </c>
      <c r="AA1662">
        <v>321.89999999999998</v>
      </c>
      <c r="AB1662" t="e">
        <f>IF(Churn_Data[[#This Row],[Churn]]="No",Churn_Data[[#This Row],[MonthlyCharges]],NA())</f>
        <v>#N/A</v>
      </c>
      <c r="AC1662" t="e">
        <f>IF(Churn_Data[[#This Row],[Churn]]="No",Churn_Data[[#This Row],[tenure]],NA())</f>
        <v>#N/A</v>
      </c>
      <c r="AD1662">
        <f>IF(Churn_Data[[#This Row],[Churn]]="Yes",Churn_Data[[#This Row],[MonthlyCharges]],NA())</f>
        <v>74.8</v>
      </c>
      <c r="AE1662">
        <f>IF(Churn_Data[[#This Row],[Churn]]="Yes",Churn_Data[[#This Row],[tenure]],NA())</f>
        <v>4</v>
      </c>
      <c r="AF1662">
        <v>299.2</v>
      </c>
    </row>
    <row r="1663" spans="1:32" x14ac:dyDescent="0.3">
      <c r="A1663" t="s">
        <v>1695</v>
      </c>
      <c r="B1663" t="s">
        <v>30</v>
      </c>
      <c r="C1663" t="str">
        <f>IF(Churn_Data[[#This Row],[SeniorCitizen]]=1,"Yes","No")</f>
        <v>No</v>
      </c>
      <c r="D1663">
        <v>0</v>
      </c>
      <c r="E1663" t="s">
        <v>24</v>
      </c>
      <c r="F1663" t="s">
        <v>24</v>
      </c>
      <c r="G1663" t="s">
        <v>24</v>
      </c>
      <c r="H1663" t="s">
        <v>25</v>
      </c>
      <c r="I1663" t="s">
        <v>26</v>
      </c>
      <c r="J1663" t="str">
        <f>IF(Churn_Data[[#This Row],[InternetService]]&lt;&gt;"No","Yes","No")</f>
        <v>Yes</v>
      </c>
      <c r="K1663" t="s">
        <v>25</v>
      </c>
      <c r="L1663" t="s">
        <v>25</v>
      </c>
      <c r="M1663" t="s">
        <v>24</v>
      </c>
      <c r="N1663" t="s">
        <v>25</v>
      </c>
      <c r="O1663" t="s">
        <v>24</v>
      </c>
      <c r="P1663" t="s">
        <v>25</v>
      </c>
      <c r="Q1663" t="s">
        <v>25</v>
      </c>
      <c r="R1663">
        <f>IF(Churn_Data[[#This Row],[Churn]]="Yes",1,0)</f>
        <v>0</v>
      </c>
      <c r="S1663" t="s">
        <v>24</v>
      </c>
      <c r="T1663">
        <f>(Churn_Data[[#This Row],[OnlineSecurity]]="Yes")+(Churn_Data[[#This Row],[OnlineBackup]]="Yes")+(Churn_Data[[#This Row],[DeviceProtection]]="Yes")+(Churn_Data[[#This Row],[TechSupport]]="Yes")+(Churn_Data[[#This Row],[StreamingTV]]="Yes")+(Churn_Data[[#This Row],[StreamingMovies]]="Yes")</f>
        <v>2</v>
      </c>
      <c r="U1663" t="s">
        <v>27</v>
      </c>
      <c r="V1663" t="s">
        <v>28</v>
      </c>
      <c r="W1663" t="str">
        <f>IF(ISNUMBER(SEARCH("automatic", Churn_Data[[#This Row],[PaymentMethod]])), "Automatic", "Manual")</f>
        <v>Manual</v>
      </c>
      <c r="X1663">
        <v>84.05</v>
      </c>
      <c r="Y1663" t="str">
        <f>IF(Churn_Data[[#This Row],[tenure]]&lt;=12,"0-1 Year",IF(Churn_Data[[#This Row],[tenure]]&lt;=24,"1-2 Years",IF(Churn_Data[[#This Row],[tenure]]&lt;=36,"2-3 Years",IF(Churn_Data[[#This Row],[tenure]]&lt;=48,"3-4 Years",IF(Churn_Data[[#This Row],[tenure]]&lt;=60,"4-5 Years","5+ Years")))))</f>
        <v>2-3 Years</v>
      </c>
      <c r="Z1663">
        <v>34</v>
      </c>
      <c r="AA1663">
        <v>2909.95</v>
      </c>
      <c r="AB1663">
        <f>IF(Churn_Data[[#This Row],[Churn]]="No",Churn_Data[[#This Row],[MonthlyCharges]],NA())</f>
        <v>84.05</v>
      </c>
      <c r="AC1663">
        <f>IF(Churn_Data[[#This Row],[Churn]]="No",Churn_Data[[#This Row],[tenure]],NA())</f>
        <v>34</v>
      </c>
      <c r="AD1663" t="e">
        <f>IF(Churn_Data[[#This Row],[Churn]]="Yes",Churn_Data[[#This Row],[MonthlyCharges]],NA())</f>
        <v>#N/A</v>
      </c>
      <c r="AE1663" t="e">
        <f>IF(Churn_Data[[#This Row],[Churn]]="Yes",Churn_Data[[#This Row],[tenure]],NA())</f>
        <v>#N/A</v>
      </c>
      <c r="AF1663">
        <v>2857.7</v>
      </c>
    </row>
    <row r="1664" spans="1:32" x14ac:dyDescent="0.3">
      <c r="A1664" t="s">
        <v>1696</v>
      </c>
      <c r="B1664" t="s">
        <v>23</v>
      </c>
      <c r="C1664" t="str">
        <f>IF(Churn_Data[[#This Row],[SeniorCitizen]]=1,"Yes","No")</f>
        <v>No</v>
      </c>
      <c r="D1664">
        <v>0</v>
      </c>
      <c r="E1664" t="s">
        <v>25</v>
      </c>
      <c r="F1664" t="s">
        <v>25</v>
      </c>
      <c r="G1664" t="s">
        <v>24</v>
      </c>
      <c r="H1664" t="s">
        <v>25</v>
      </c>
      <c r="I1664" t="s">
        <v>26</v>
      </c>
      <c r="J1664" t="str">
        <f>IF(Churn_Data[[#This Row],[InternetService]]&lt;&gt;"No","Yes","No")</f>
        <v>Yes</v>
      </c>
      <c r="K1664" t="s">
        <v>25</v>
      </c>
      <c r="L1664" t="s">
        <v>25</v>
      </c>
      <c r="M1664" t="s">
        <v>24</v>
      </c>
      <c r="N1664" t="s">
        <v>25</v>
      </c>
      <c r="O1664" t="s">
        <v>24</v>
      </c>
      <c r="P1664" t="s">
        <v>25</v>
      </c>
      <c r="Q1664" t="s">
        <v>24</v>
      </c>
      <c r="R1664">
        <f>IF(Churn_Data[[#This Row],[Churn]]="Yes",1,0)</f>
        <v>1</v>
      </c>
      <c r="S1664" t="s">
        <v>24</v>
      </c>
      <c r="T1664">
        <f>(Churn_Data[[#This Row],[OnlineSecurity]]="Yes")+(Churn_Data[[#This Row],[OnlineBackup]]="Yes")+(Churn_Data[[#This Row],[DeviceProtection]]="Yes")+(Churn_Data[[#This Row],[TechSupport]]="Yes")+(Churn_Data[[#This Row],[StreamingTV]]="Yes")+(Churn_Data[[#This Row],[StreamingMovies]]="Yes")</f>
        <v>2</v>
      </c>
      <c r="U1664" t="s">
        <v>27</v>
      </c>
      <c r="V1664" t="s">
        <v>32</v>
      </c>
      <c r="W1664" t="str">
        <f>IF(ISNUMBER(SEARCH("automatic", Churn_Data[[#This Row],[PaymentMethod]])), "Automatic", "Manual")</f>
        <v>Manual</v>
      </c>
      <c r="X1664">
        <v>85.45</v>
      </c>
      <c r="Y1664" t="str">
        <f>IF(Churn_Data[[#This Row],[tenure]]&lt;=12,"0-1 Year",IF(Churn_Data[[#This Row],[tenure]]&lt;=24,"1-2 Years",IF(Churn_Data[[#This Row],[tenure]]&lt;=36,"2-3 Years",IF(Churn_Data[[#This Row],[tenure]]&lt;=48,"3-4 Years",IF(Churn_Data[[#This Row],[tenure]]&lt;=60,"4-5 Years","5+ Years")))))</f>
        <v>0-1 Year</v>
      </c>
      <c r="Z1664">
        <v>1</v>
      </c>
      <c r="AA1664">
        <v>85.45</v>
      </c>
      <c r="AB1664" t="e">
        <f>IF(Churn_Data[[#This Row],[Churn]]="No",Churn_Data[[#This Row],[MonthlyCharges]],NA())</f>
        <v>#N/A</v>
      </c>
      <c r="AC1664" t="e">
        <f>IF(Churn_Data[[#This Row],[Churn]]="No",Churn_Data[[#This Row],[tenure]],NA())</f>
        <v>#N/A</v>
      </c>
      <c r="AD1664">
        <f>IF(Churn_Data[[#This Row],[Churn]]="Yes",Churn_Data[[#This Row],[MonthlyCharges]],NA())</f>
        <v>85.45</v>
      </c>
      <c r="AE1664">
        <f>IF(Churn_Data[[#This Row],[Churn]]="Yes",Churn_Data[[#This Row],[tenure]],NA())</f>
        <v>1</v>
      </c>
      <c r="AF1664">
        <v>85.45</v>
      </c>
    </row>
    <row r="1665" spans="1:32" x14ac:dyDescent="0.3">
      <c r="A1665" t="s">
        <v>1697</v>
      </c>
      <c r="B1665" t="s">
        <v>23</v>
      </c>
      <c r="C1665" t="str">
        <f>IF(Churn_Data[[#This Row],[SeniorCitizen]]=1,"Yes","No")</f>
        <v>Yes</v>
      </c>
      <c r="D1665">
        <v>1</v>
      </c>
      <c r="E1665" t="s">
        <v>25</v>
      </c>
      <c r="F1665" t="s">
        <v>25</v>
      </c>
      <c r="G1665" t="s">
        <v>24</v>
      </c>
      <c r="H1665" t="s">
        <v>25</v>
      </c>
      <c r="I1665" t="s">
        <v>26</v>
      </c>
      <c r="J1665" t="str">
        <f>IF(Churn_Data[[#This Row],[InternetService]]&lt;&gt;"No","Yes","No")</f>
        <v>Yes</v>
      </c>
      <c r="K1665" t="s">
        <v>25</v>
      </c>
      <c r="L1665" t="s">
        <v>25</v>
      </c>
      <c r="M1665" t="s">
        <v>24</v>
      </c>
      <c r="N1665" t="s">
        <v>25</v>
      </c>
      <c r="O1665" t="s">
        <v>25</v>
      </c>
      <c r="P1665" t="s">
        <v>24</v>
      </c>
      <c r="Q1665" t="s">
        <v>25</v>
      </c>
      <c r="R1665">
        <f>IF(Churn_Data[[#This Row],[Churn]]="Yes",1,0)</f>
        <v>0</v>
      </c>
      <c r="S1665" t="s">
        <v>24</v>
      </c>
      <c r="T1665">
        <f>(Churn_Data[[#This Row],[OnlineSecurity]]="Yes")+(Churn_Data[[#This Row],[OnlineBackup]]="Yes")+(Churn_Data[[#This Row],[DeviceProtection]]="Yes")+(Churn_Data[[#This Row],[TechSupport]]="Yes")+(Churn_Data[[#This Row],[StreamingTV]]="Yes")+(Churn_Data[[#This Row],[StreamingMovies]]="Yes")</f>
        <v>2</v>
      </c>
      <c r="U1665" t="s">
        <v>27</v>
      </c>
      <c r="V1665" t="s">
        <v>32</v>
      </c>
      <c r="W1665" t="str">
        <f>IF(ISNUMBER(SEARCH("automatic", Churn_Data[[#This Row],[PaymentMethod]])), "Automatic", "Manual")</f>
        <v>Manual</v>
      </c>
      <c r="X1665">
        <v>84.95</v>
      </c>
      <c r="Y1665" t="str">
        <f>IF(Churn_Data[[#This Row],[tenure]]&lt;=12,"0-1 Year",IF(Churn_Data[[#This Row],[tenure]]&lt;=24,"1-2 Years",IF(Churn_Data[[#This Row],[tenure]]&lt;=36,"2-3 Years",IF(Churn_Data[[#This Row],[tenure]]&lt;=48,"3-4 Years",IF(Churn_Data[[#This Row],[tenure]]&lt;=60,"4-5 Years","5+ Years")))))</f>
        <v>1-2 Years</v>
      </c>
      <c r="Z1665">
        <v>18</v>
      </c>
      <c r="AA1665">
        <v>1443.65</v>
      </c>
      <c r="AB1665">
        <f>IF(Churn_Data[[#This Row],[Churn]]="No",Churn_Data[[#This Row],[MonthlyCharges]],NA())</f>
        <v>84.95</v>
      </c>
      <c r="AC1665">
        <f>IF(Churn_Data[[#This Row],[Churn]]="No",Churn_Data[[#This Row],[tenure]],NA())</f>
        <v>18</v>
      </c>
      <c r="AD1665" t="e">
        <f>IF(Churn_Data[[#This Row],[Churn]]="Yes",Churn_Data[[#This Row],[MonthlyCharges]],NA())</f>
        <v>#N/A</v>
      </c>
      <c r="AE1665" t="e">
        <f>IF(Churn_Data[[#This Row],[Churn]]="Yes",Churn_Data[[#This Row],[tenure]],NA())</f>
        <v>#N/A</v>
      </c>
      <c r="AF1665">
        <v>1529.1</v>
      </c>
    </row>
    <row r="1666" spans="1:32" x14ac:dyDescent="0.3">
      <c r="A1666" t="s">
        <v>1698</v>
      </c>
      <c r="B1666" t="s">
        <v>23</v>
      </c>
      <c r="C1666" t="str">
        <f>IF(Churn_Data[[#This Row],[SeniorCitizen]]=1,"Yes","No")</f>
        <v>No</v>
      </c>
      <c r="D1666">
        <v>0</v>
      </c>
      <c r="E1666" t="s">
        <v>25</v>
      </c>
      <c r="F1666" t="s">
        <v>25</v>
      </c>
      <c r="G1666" t="s">
        <v>24</v>
      </c>
      <c r="H1666" t="s">
        <v>25</v>
      </c>
      <c r="I1666" t="s">
        <v>26</v>
      </c>
      <c r="J1666" t="str">
        <f>IF(Churn_Data[[#This Row],[InternetService]]&lt;&gt;"No","Yes","No")</f>
        <v>Yes</v>
      </c>
      <c r="K1666" t="s">
        <v>25</v>
      </c>
      <c r="L1666" t="s">
        <v>25</v>
      </c>
      <c r="M1666" t="s">
        <v>24</v>
      </c>
      <c r="N1666" t="s">
        <v>25</v>
      </c>
      <c r="O1666" t="s">
        <v>25</v>
      </c>
      <c r="P1666" t="s">
        <v>25</v>
      </c>
      <c r="Q1666" t="s">
        <v>24</v>
      </c>
      <c r="R1666">
        <f>IF(Churn_Data[[#This Row],[Churn]]="Yes",1,0)</f>
        <v>1</v>
      </c>
      <c r="S1666" t="s">
        <v>24</v>
      </c>
      <c r="T1666">
        <f>(Churn_Data[[#This Row],[OnlineSecurity]]="Yes")+(Churn_Data[[#This Row],[OnlineBackup]]="Yes")+(Churn_Data[[#This Row],[DeviceProtection]]="Yes")+(Churn_Data[[#This Row],[TechSupport]]="Yes")+(Churn_Data[[#This Row],[StreamingTV]]="Yes")+(Churn_Data[[#This Row],[StreamingMovies]]="Yes")</f>
        <v>1</v>
      </c>
      <c r="U1666" t="s">
        <v>27</v>
      </c>
      <c r="V1666" t="s">
        <v>32</v>
      </c>
      <c r="W1666" t="str">
        <f>IF(ISNUMBER(SEARCH("automatic", Churn_Data[[#This Row],[PaymentMethod]])), "Automatic", "Manual")</f>
        <v>Manual</v>
      </c>
      <c r="X1666">
        <v>74.900000000000006</v>
      </c>
      <c r="Y1666" t="str">
        <f>IF(Churn_Data[[#This Row],[tenure]]&lt;=12,"0-1 Year",IF(Churn_Data[[#This Row],[tenure]]&lt;=24,"1-2 Years",IF(Churn_Data[[#This Row],[tenure]]&lt;=36,"2-3 Years",IF(Churn_Data[[#This Row],[tenure]]&lt;=48,"3-4 Years",IF(Churn_Data[[#This Row],[tenure]]&lt;=60,"4-5 Years","5+ Years")))))</f>
        <v>0-1 Year</v>
      </c>
      <c r="Z1666">
        <v>1</v>
      </c>
      <c r="AA1666">
        <v>74.900000000000006</v>
      </c>
      <c r="AB1666" t="e">
        <f>IF(Churn_Data[[#This Row],[Churn]]="No",Churn_Data[[#This Row],[MonthlyCharges]],NA())</f>
        <v>#N/A</v>
      </c>
      <c r="AC1666" t="e">
        <f>IF(Churn_Data[[#This Row],[Churn]]="No",Churn_Data[[#This Row],[tenure]],NA())</f>
        <v>#N/A</v>
      </c>
      <c r="AD1666">
        <f>IF(Churn_Data[[#This Row],[Churn]]="Yes",Churn_Data[[#This Row],[MonthlyCharges]],NA())</f>
        <v>74.900000000000006</v>
      </c>
      <c r="AE1666">
        <f>IF(Churn_Data[[#This Row],[Churn]]="Yes",Churn_Data[[#This Row],[tenure]],NA())</f>
        <v>1</v>
      </c>
      <c r="AF1666">
        <v>74.900000000000006</v>
      </c>
    </row>
    <row r="1667" spans="1:32" x14ac:dyDescent="0.3">
      <c r="A1667" t="s">
        <v>1699</v>
      </c>
      <c r="B1667" t="s">
        <v>30</v>
      </c>
      <c r="C1667" t="str">
        <f>IF(Churn_Data[[#This Row],[SeniorCitizen]]=1,"Yes","No")</f>
        <v>Yes</v>
      </c>
      <c r="D1667">
        <v>1</v>
      </c>
      <c r="E1667" t="s">
        <v>25</v>
      </c>
      <c r="F1667" t="s">
        <v>25</v>
      </c>
      <c r="G1667" t="s">
        <v>24</v>
      </c>
      <c r="H1667" t="s">
        <v>25</v>
      </c>
      <c r="I1667" t="s">
        <v>26</v>
      </c>
      <c r="J1667" t="str">
        <f>IF(Churn_Data[[#This Row],[InternetService]]&lt;&gt;"No","Yes","No")</f>
        <v>Yes</v>
      </c>
      <c r="K1667" t="s">
        <v>25</v>
      </c>
      <c r="L1667" t="s">
        <v>25</v>
      </c>
      <c r="M1667" t="s">
        <v>24</v>
      </c>
      <c r="N1667" t="s">
        <v>25</v>
      </c>
      <c r="O1667" t="s">
        <v>24</v>
      </c>
      <c r="P1667" t="s">
        <v>24</v>
      </c>
      <c r="Q1667" t="s">
        <v>25</v>
      </c>
      <c r="R1667">
        <f>IF(Churn_Data[[#This Row],[Churn]]="Yes",1,0)</f>
        <v>0</v>
      </c>
      <c r="S1667" t="s">
        <v>24</v>
      </c>
      <c r="T1667">
        <f>(Churn_Data[[#This Row],[OnlineSecurity]]="Yes")+(Churn_Data[[#This Row],[OnlineBackup]]="Yes")+(Churn_Data[[#This Row],[DeviceProtection]]="Yes")+(Churn_Data[[#This Row],[TechSupport]]="Yes")+(Churn_Data[[#This Row],[StreamingTV]]="Yes")+(Churn_Data[[#This Row],[StreamingMovies]]="Yes")</f>
        <v>3</v>
      </c>
      <c r="U1667" t="s">
        <v>27</v>
      </c>
      <c r="V1667" t="s">
        <v>32</v>
      </c>
      <c r="W1667" t="str">
        <f>IF(ISNUMBER(SEARCH("automatic", Churn_Data[[#This Row],[PaymentMethod]])), "Automatic", "Manual")</f>
        <v>Manual</v>
      </c>
      <c r="X1667">
        <v>94.75</v>
      </c>
      <c r="Y1667" t="str">
        <f>IF(Churn_Data[[#This Row],[tenure]]&lt;=12,"0-1 Year",IF(Churn_Data[[#This Row],[tenure]]&lt;=24,"1-2 Years",IF(Churn_Data[[#This Row],[tenure]]&lt;=36,"2-3 Years",IF(Churn_Data[[#This Row],[tenure]]&lt;=48,"3-4 Years",IF(Churn_Data[[#This Row],[tenure]]&lt;=60,"4-5 Years","5+ Years")))))</f>
        <v>0-1 Year</v>
      </c>
      <c r="Z1667">
        <v>4</v>
      </c>
      <c r="AA1667">
        <v>422.4</v>
      </c>
      <c r="AB1667">
        <f>IF(Churn_Data[[#This Row],[Churn]]="No",Churn_Data[[#This Row],[MonthlyCharges]],NA())</f>
        <v>94.75</v>
      </c>
      <c r="AC1667">
        <f>IF(Churn_Data[[#This Row],[Churn]]="No",Churn_Data[[#This Row],[tenure]],NA())</f>
        <v>4</v>
      </c>
      <c r="AD1667" t="e">
        <f>IF(Churn_Data[[#This Row],[Churn]]="Yes",Churn_Data[[#This Row],[MonthlyCharges]],NA())</f>
        <v>#N/A</v>
      </c>
      <c r="AE1667" t="e">
        <f>IF(Churn_Data[[#This Row],[Churn]]="Yes",Churn_Data[[#This Row],[tenure]],NA())</f>
        <v>#N/A</v>
      </c>
      <c r="AF1667">
        <v>379</v>
      </c>
    </row>
    <row r="1668" spans="1:32" x14ac:dyDescent="0.3">
      <c r="A1668" t="s">
        <v>1700</v>
      </c>
      <c r="B1668" t="s">
        <v>30</v>
      </c>
      <c r="C1668" t="str">
        <f>IF(Churn_Data[[#This Row],[SeniorCitizen]]=1,"Yes","No")</f>
        <v>No</v>
      </c>
      <c r="D1668">
        <v>0</v>
      </c>
      <c r="E1668" t="s">
        <v>25</v>
      </c>
      <c r="F1668" t="s">
        <v>25</v>
      </c>
      <c r="G1668" t="s">
        <v>24</v>
      </c>
      <c r="H1668" t="s">
        <v>25</v>
      </c>
      <c r="I1668" t="s">
        <v>26</v>
      </c>
      <c r="J1668" t="str">
        <f>IF(Churn_Data[[#This Row],[InternetService]]&lt;&gt;"No","Yes","No")</f>
        <v>Yes</v>
      </c>
      <c r="K1668" t="s">
        <v>25</v>
      </c>
      <c r="L1668" t="s">
        <v>25</v>
      </c>
      <c r="M1668" t="s">
        <v>24</v>
      </c>
      <c r="N1668" t="s">
        <v>25</v>
      </c>
      <c r="O1668" t="s">
        <v>25</v>
      </c>
      <c r="P1668" t="s">
        <v>24</v>
      </c>
      <c r="Q1668" t="s">
        <v>25</v>
      </c>
      <c r="R1668">
        <f>IF(Churn_Data[[#This Row],[Churn]]="Yes",1,0)</f>
        <v>0</v>
      </c>
      <c r="S1668" t="s">
        <v>24</v>
      </c>
      <c r="T1668">
        <f>(Churn_Data[[#This Row],[OnlineSecurity]]="Yes")+(Churn_Data[[#This Row],[OnlineBackup]]="Yes")+(Churn_Data[[#This Row],[DeviceProtection]]="Yes")+(Churn_Data[[#This Row],[TechSupport]]="Yes")+(Churn_Data[[#This Row],[StreamingTV]]="Yes")+(Churn_Data[[#This Row],[StreamingMovies]]="Yes")</f>
        <v>2</v>
      </c>
      <c r="U1668" t="s">
        <v>27</v>
      </c>
      <c r="V1668" t="s">
        <v>72</v>
      </c>
      <c r="W1668" t="str">
        <f>IF(ISNUMBER(SEARCH("automatic", Churn_Data[[#This Row],[PaymentMethod]])), "Automatic", "Manual")</f>
        <v>Automatic</v>
      </c>
      <c r="X1668">
        <v>83.8</v>
      </c>
      <c r="Y1668" t="str">
        <f>IF(Churn_Data[[#This Row],[tenure]]&lt;=12,"0-1 Year",IF(Churn_Data[[#This Row],[tenure]]&lt;=24,"1-2 Years",IF(Churn_Data[[#This Row],[tenure]]&lt;=36,"2-3 Years",IF(Churn_Data[[#This Row],[tenure]]&lt;=48,"3-4 Years",IF(Churn_Data[[#This Row],[tenure]]&lt;=60,"4-5 Years","5+ Years")))))</f>
        <v>4-5 Years</v>
      </c>
      <c r="Z1668">
        <v>52</v>
      </c>
      <c r="AA1668">
        <v>4331.3999999999996</v>
      </c>
      <c r="AB1668">
        <f>IF(Churn_Data[[#This Row],[Churn]]="No",Churn_Data[[#This Row],[MonthlyCharges]],NA())</f>
        <v>83.8</v>
      </c>
      <c r="AC1668">
        <f>IF(Churn_Data[[#This Row],[Churn]]="No",Churn_Data[[#This Row],[tenure]],NA())</f>
        <v>52</v>
      </c>
      <c r="AD1668" t="e">
        <f>IF(Churn_Data[[#This Row],[Churn]]="Yes",Churn_Data[[#This Row],[MonthlyCharges]],NA())</f>
        <v>#N/A</v>
      </c>
      <c r="AE1668" t="e">
        <f>IF(Churn_Data[[#This Row],[Churn]]="Yes",Churn_Data[[#This Row],[tenure]],NA())</f>
        <v>#N/A</v>
      </c>
      <c r="AF1668">
        <v>4357.6000000000004</v>
      </c>
    </row>
    <row r="1669" spans="1:32" x14ac:dyDescent="0.3">
      <c r="A1669" t="s">
        <v>1701</v>
      </c>
      <c r="B1669" t="s">
        <v>30</v>
      </c>
      <c r="C1669" t="str">
        <f>IF(Churn_Data[[#This Row],[SeniorCitizen]]=1,"Yes","No")</f>
        <v>No</v>
      </c>
      <c r="D1669">
        <v>0</v>
      </c>
      <c r="E1669" t="s">
        <v>25</v>
      </c>
      <c r="F1669" t="s">
        <v>25</v>
      </c>
      <c r="G1669" t="s">
        <v>24</v>
      </c>
      <c r="H1669" t="s">
        <v>25</v>
      </c>
      <c r="I1669" t="s">
        <v>26</v>
      </c>
      <c r="J1669" t="str">
        <f>IF(Churn_Data[[#This Row],[InternetService]]&lt;&gt;"No","Yes","No")</f>
        <v>Yes</v>
      </c>
      <c r="K1669" t="s">
        <v>25</v>
      </c>
      <c r="L1669" t="s">
        <v>25</v>
      </c>
      <c r="M1669" t="s">
        <v>24</v>
      </c>
      <c r="N1669" t="s">
        <v>25</v>
      </c>
      <c r="O1669" t="s">
        <v>24</v>
      </c>
      <c r="P1669" t="s">
        <v>24</v>
      </c>
      <c r="Q1669" t="s">
        <v>24</v>
      </c>
      <c r="R1669">
        <f>IF(Churn_Data[[#This Row],[Churn]]="Yes",1,0)</f>
        <v>1</v>
      </c>
      <c r="S1669" t="s">
        <v>24</v>
      </c>
      <c r="T1669">
        <f>(Churn_Data[[#This Row],[OnlineSecurity]]="Yes")+(Churn_Data[[#This Row],[OnlineBackup]]="Yes")+(Churn_Data[[#This Row],[DeviceProtection]]="Yes")+(Churn_Data[[#This Row],[TechSupport]]="Yes")+(Churn_Data[[#This Row],[StreamingTV]]="Yes")+(Churn_Data[[#This Row],[StreamingMovies]]="Yes")</f>
        <v>3</v>
      </c>
      <c r="U1669" t="s">
        <v>27</v>
      </c>
      <c r="V1669" t="s">
        <v>32</v>
      </c>
      <c r="W1669" t="str">
        <f>IF(ISNUMBER(SEARCH("automatic", Churn_Data[[#This Row],[PaymentMethod]])), "Automatic", "Manual")</f>
        <v>Manual</v>
      </c>
      <c r="X1669">
        <v>94.7</v>
      </c>
      <c r="Y1669" t="str">
        <f>IF(Churn_Data[[#This Row],[tenure]]&lt;=12,"0-1 Year",IF(Churn_Data[[#This Row],[tenure]]&lt;=24,"1-2 Years",IF(Churn_Data[[#This Row],[tenure]]&lt;=36,"2-3 Years",IF(Churn_Data[[#This Row],[tenure]]&lt;=48,"3-4 Years",IF(Churn_Data[[#This Row],[tenure]]&lt;=60,"4-5 Years","5+ Years")))))</f>
        <v>0-1 Year</v>
      </c>
      <c r="Z1669">
        <v>8</v>
      </c>
      <c r="AA1669">
        <v>740.3</v>
      </c>
      <c r="AB1669" t="e">
        <f>IF(Churn_Data[[#This Row],[Churn]]="No",Churn_Data[[#This Row],[MonthlyCharges]],NA())</f>
        <v>#N/A</v>
      </c>
      <c r="AC1669" t="e">
        <f>IF(Churn_Data[[#This Row],[Churn]]="No",Churn_Data[[#This Row],[tenure]],NA())</f>
        <v>#N/A</v>
      </c>
      <c r="AD1669">
        <f>IF(Churn_Data[[#This Row],[Churn]]="Yes",Churn_Data[[#This Row],[MonthlyCharges]],NA())</f>
        <v>94.7</v>
      </c>
      <c r="AE1669">
        <f>IF(Churn_Data[[#This Row],[Churn]]="Yes",Churn_Data[[#This Row],[tenure]],NA())</f>
        <v>8</v>
      </c>
      <c r="AF1669">
        <v>757.6</v>
      </c>
    </row>
    <row r="1670" spans="1:32" x14ac:dyDescent="0.3">
      <c r="A1670" t="s">
        <v>1702</v>
      </c>
      <c r="B1670" t="s">
        <v>23</v>
      </c>
      <c r="C1670" t="str">
        <f>IF(Churn_Data[[#This Row],[SeniorCitizen]]=1,"Yes","No")</f>
        <v>Yes</v>
      </c>
      <c r="D1670">
        <v>1</v>
      </c>
      <c r="E1670" t="s">
        <v>25</v>
      </c>
      <c r="F1670" t="s">
        <v>25</v>
      </c>
      <c r="G1670" t="s">
        <v>24</v>
      </c>
      <c r="H1670" t="s">
        <v>25</v>
      </c>
      <c r="I1670" t="s">
        <v>26</v>
      </c>
      <c r="J1670" t="str">
        <f>IF(Churn_Data[[#This Row],[InternetService]]&lt;&gt;"No","Yes","No")</f>
        <v>Yes</v>
      </c>
      <c r="K1670" t="s">
        <v>25</v>
      </c>
      <c r="L1670" t="s">
        <v>25</v>
      </c>
      <c r="M1670" t="s">
        <v>24</v>
      </c>
      <c r="N1670" t="s">
        <v>25</v>
      </c>
      <c r="O1670" t="s">
        <v>25</v>
      </c>
      <c r="P1670" t="s">
        <v>25</v>
      </c>
      <c r="Q1670" t="s">
        <v>25</v>
      </c>
      <c r="R1670">
        <f>IF(Churn_Data[[#This Row],[Churn]]="Yes",1,0)</f>
        <v>0</v>
      </c>
      <c r="S1670" t="s">
        <v>24</v>
      </c>
      <c r="T1670">
        <f>(Churn_Data[[#This Row],[OnlineSecurity]]="Yes")+(Churn_Data[[#This Row],[OnlineBackup]]="Yes")+(Churn_Data[[#This Row],[DeviceProtection]]="Yes")+(Churn_Data[[#This Row],[TechSupport]]="Yes")+(Churn_Data[[#This Row],[StreamingTV]]="Yes")+(Churn_Data[[#This Row],[StreamingMovies]]="Yes")</f>
        <v>1</v>
      </c>
      <c r="U1670" t="s">
        <v>27</v>
      </c>
      <c r="V1670" t="s">
        <v>46</v>
      </c>
      <c r="W1670" t="str">
        <f>IF(ISNUMBER(SEARCH("automatic", Churn_Data[[#This Row],[PaymentMethod]])), "Automatic", "Manual")</f>
        <v>Automatic</v>
      </c>
      <c r="X1670">
        <v>74.05</v>
      </c>
      <c r="Y1670" t="str">
        <f>IF(Churn_Data[[#This Row],[tenure]]&lt;=12,"0-1 Year",IF(Churn_Data[[#This Row],[tenure]]&lt;=24,"1-2 Years",IF(Churn_Data[[#This Row],[tenure]]&lt;=36,"2-3 Years",IF(Churn_Data[[#This Row],[tenure]]&lt;=48,"3-4 Years",IF(Churn_Data[[#This Row],[tenure]]&lt;=60,"4-5 Years","5+ Years")))))</f>
        <v>0-1 Year</v>
      </c>
      <c r="Z1670">
        <v>8</v>
      </c>
      <c r="AA1670">
        <v>600.15</v>
      </c>
      <c r="AB1670">
        <f>IF(Churn_Data[[#This Row],[Churn]]="No",Churn_Data[[#This Row],[MonthlyCharges]],NA())</f>
        <v>74.05</v>
      </c>
      <c r="AC1670">
        <f>IF(Churn_Data[[#This Row],[Churn]]="No",Churn_Data[[#This Row],[tenure]],NA())</f>
        <v>8</v>
      </c>
      <c r="AD1670" t="e">
        <f>IF(Churn_Data[[#This Row],[Churn]]="Yes",Churn_Data[[#This Row],[MonthlyCharges]],NA())</f>
        <v>#N/A</v>
      </c>
      <c r="AE1670" t="e">
        <f>IF(Churn_Data[[#This Row],[Churn]]="Yes",Churn_Data[[#This Row],[tenure]],NA())</f>
        <v>#N/A</v>
      </c>
      <c r="AF1670">
        <v>592.4</v>
      </c>
    </row>
    <row r="1671" spans="1:32" x14ac:dyDescent="0.3">
      <c r="A1671" t="s">
        <v>1703</v>
      </c>
      <c r="B1671" t="s">
        <v>30</v>
      </c>
      <c r="C1671" t="str">
        <f>IF(Churn_Data[[#This Row],[SeniorCitizen]]=1,"Yes","No")</f>
        <v>No</v>
      </c>
      <c r="D1671">
        <v>0</v>
      </c>
      <c r="E1671" t="s">
        <v>24</v>
      </c>
      <c r="F1671" t="s">
        <v>25</v>
      </c>
      <c r="G1671" t="s">
        <v>24</v>
      </c>
      <c r="H1671" t="s">
        <v>25</v>
      </c>
      <c r="I1671" t="s">
        <v>26</v>
      </c>
      <c r="J1671" t="str">
        <f>IF(Churn_Data[[#This Row],[InternetService]]&lt;&gt;"No","Yes","No")</f>
        <v>Yes</v>
      </c>
      <c r="K1671" t="s">
        <v>25</v>
      </c>
      <c r="L1671" t="s">
        <v>25</v>
      </c>
      <c r="M1671" t="s">
        <v>24</v>
      </c>
      <c r="N1671" t="s">
        <v>25</v>
      </c>
      <c r="O1671" t="s">
        <v>24</v>
      </c>
      <c r="P1671" t="s">
        <v>24</v>
      </c>
      <c r="Q1671" t="s">
        <v>24</v>
      </c>
      <c r="R1671">
        <f>IF(Churn_Data[[#This Row],[Churn]]="Yes",1,0)</f>
        <v>1</v>
      </c>
      <c r="S1671" t="s">
        <v>24</v>
      </c>
      <c r="T1671">
        <f>(Churn_Data[[#This Row],[OnlineSecurity]]="Yes")+(Churn_Data[[#This Row],[OnlineBackup]]="Yes")+(Churn_Data[[#This Row],[DeviceProtection]]="Yes")+(Churn_Data[[#This Row],[TechSupport]]="Yes")+(Churn_Data[[#This Row],[StreamingTV]]="Yes")+(Churn_Data[[#This Row],[StreamingMovies]]="Yes")</f>
        <v>3</v>
      </c>
      <c r="U1671" t="s">
        <v>27</v>
      </c>
      <c r="V1671" t="s">
        <v>72</v>
      </c>
      <c r="W1671" t="str">
        <f>IF(ISNUMBER(SEARCH("automatic", Churn_Data[[#This Row],[PaymentMethod]])), "Automatic", "Manual")</f>
        <v>Automatic</v>
      </c>
      <c r="X1671">
        <v>94.7</v>
      </c>
      <c r="Y1671" t="str">
        <f>IF(Churn_Data[[#This Row],[tenure]]&lt;=12,"0-1 Year",IF(Churn_Data[[#This Row],[tenure]]&lt;=24,"1-2 Years",IF(Churn_Data[[#This Row],[tenure]]&lt;=36,"2-3 Years",IF(Churn_Data[[#This Row],[tenure]]&lt;=48,"3-4 Years",IF(Churn_Data[[#This Row],[tenure]]&lt;=60,"4-5 Years","5+ Years")))))</f>
        <v>1-2 Years</v>
      </c>
      <c r="Z1671">
        <v>22</v>
      </c>
      <c r="AA1671">
        <v>1914.9</v>
      </c>
      <c r="AB1671" t="e">
        <f>IF(Churn_Data[[#This Row],[Churn]]="No",Churn_Data[[#This Row],[MonthlyCharges]],NA())</f>
        <v>#N/A</v>
      </c>
      <c r="AC1671" t="e">
        <f>IF(Churn_Data[[#This Row],[Churn]]="No",Churn_Data[[#This Row],[tenure]],NA())</f>
        <v>#N/A</v>
      </c>
      <c r="AD1671">
        <f>IF(Churn_Data[[#This Row],[Churn]]="Yes",Churn_Data[[#This Row],[MonthlyCharges]],NA())</f>
        <v>94.7</v>
      </c>
      <c r="AE1671">
        <f>IF(Churn_Data[[#This Row],[Churn]]="Yes",Churn_Data[[#This Row],[tenure]],NA())</f>
        <v>22</v>
      </c>
      <c r="AF1671">
        <v>2083.4</v>
      </c>
    </row>
    <row r="1672" spans="1:32" x14ac:dyDescent="0.3">
      <c r="A1672" t="s">
        <v>1704</v>
      </c>
      <c r="B1672" t="s">
        <v>30</v>
      </c>
      <c r="C1672" t="str">
        <f>IF(Churn_Data[[#This Row],[SeniorCitizen]]=1,"Yes","No")</f>
        <v>No</v>
      </c>
      <c r="D1672">
        <v>0</v>
      </c>
      <c r="E1672" t="s">
        <v>24</v>
      </c>
      <c r="F1672" t="s">
        <v>25</v>
      </c>
      <c r="G1672" t="s">
        <v>24</v>
      </c>
      <c r="H1672" t="s">
        <v>25</v>
      </c>
      <c r="I1672" t="s">
        <v>26</v>
      </c>
      <c r="J1672" t="str">
        <f>IF(Churn_Data[[#This Row],[InternetService]]&lt;&gt;"No","Yes","No")</f>
        <v>Yes</v>
      </c>
      <c r="K1672" t="s">
        <v>25</v>
      </c>
      <c r="L1672" t="s">
        <v>25</v>
      </c>
      <c r="M1672" t="s">
        <v>24</v>
      </c>
      <c r="N1672" t="s">
        <v>25</v>
      </c>
      <c r="O1672" t="s">
        <v>24</v>
      </c>
      <c r="P1672" t="s">
        <v>24</v>
      </c>
      <c r="Q1672" t="s">
        <v>25</v>
      </c>
      <c r="R1672">
        <f>IF(Churn_Data[[#This Row],[Churn]]="Yes",1,0)</f>
        <v>0</v>
      </c>
      <c r="S1672" t="s">
        <v>24</v>
      </c>
      <c r="T1672">
        <f>(Churn_Data[[#This Row],[OnlineSecurity]]="Yes")+(Churn_Data[[#This Row],[OnlineBackup]]="Yes")+(Churn_Data[[#This Row],[DeviceProtection]]="Yes")+(Churn_Data[[#This Row],[TechSupport]]="Yes")+(Churn_Data[[#This Row],[StreamingTV]]="Yes")+(Churn_Data[[#This Row],[StreamingMovies]]="Yes")</f>
        <v>3</v>
      </c>
      <c r="U1672" t="s">
        <v>27</v>
      </c>
      <c r="V1672" t="s">
        <v>32</v>
      </c>
      <c r="W1672" t="str">
        <f>IF(ISNUMBER(SEARCH("automatic", Churn_Data[[#This Row],[PaymentMethod]])), "Automatic", "Manual")</f>
        <v>Manual</v>
      </c>
      <c r="X1672">
        <v>94.65</v>
      </c>
      <c r="Y1672" t="str">
        <f>IF(Churn_Data[[#This Row],[tenure]]&lt;=12,"0-1 Year",IF(Churn_Data[[#This Row],[tenure]]&lt;=24,"1-2 Years",IF(Churn_Data[[#This Row],[tenure]]&lt;=36,"2-3 Years",IF(Churn_Data[[#This Row],[tenure]]&lt;=48,"3-4 Years",IF(Churn_Data[[#This Row],[tenure]]&lt;=60,"4-5 Years","5+ Years")))))</f>
        <v>5+ Years</v>
      </c>
      <c r="Z1672">
        <v>72</v>
      </c>
      <c r="AA1672">
        <v>6747.35</v>
      </c>
      <c r="AB1672">
        <f>IF(Churn_Data[[#This Row],[Churn]]="No",Churn_Data[[#This Row],[MonthlyCharges]],NA())</f>
        <v>94.65</v>
      </c>
      <c r="AC1672">
        <f>IF(Churn_Data[[#This Row],[Churn]]="No",Churn_Data[[#This Row],[tenure]],NA())</f>
        <v>72</v>
      </c>
      <c r="AD1672" t="e">
        <f>IF(Churn_Data[[#This Row],[Churn]]="Yes",Churn_Data[[#This Row],[MonthlyCharges]],NA())</f>
        <v>#N/A</v>
      </c>
      <c r="AE1672" t="e">
        <f>IF(Churn_Data[[#This Row],[Churn]]="Yes",Churn_Data[[#This Row],[tenure]],NA())</f>
        <v>#N/A</v>
      </c>
      <c r="AF1672">
        <v>6814.8</v>
      </c>
    </row>
    <row r="1673" spans="1:32" x14ac:dyDescent="0.3">
      <c r="A1673" t="s">
        <v>1705</v>
      </c>
      <c r="B1673" t="s">
        <v>23</v>
      </c>
      <c r="C1673" t="str">
        <f>IF(Churn_Data[[#This Row],[SeniorCitizen]]=1,"Yes","No")</f>
        <v>No</v>
      </c>
      <c r="D1673">
        <v>0</v>
      </c>
      <c r="E1673" t="s">
        <v>24</v>
      </c>
      <c r="F1673" t="s">
        <v>25</v>
      </c>
      <c r="G1673" t="s">
        <v>24</v>
      </c>
      <c r="H1673" t="s">
        <v>25</v>
      </c>
      <c r="I1673" t="s">
        <v>26</v>
      </c>
      <c r="J1673" t="str">
        <f>IF(Churn_Data[[#This Row],[InternetService]]&lt;&gt;"No","Yes","No")</f>
        <v>Yes</v>
      </c>
      <c r="K1673" t="s">
        <v>25</v>
      </c>
      <c r="L1673" t="s">
        <v>25</v>
      </c>
      <c r="M1673" t="s">
        <v>24</v>
      </c>
      <c r="N1673" t="s">
        <v>25</v>
      </c>
      <c r="O1673" t="s">
        <v>24</v>
      </c>
      <c r="P1673" t="s">
        <v>24</v>
      </c>
      <c r="Q1673" t="s">
        <v>25</v>
      </c>
      <c r="R1673">
        <f>IF(Churn_Data[[#This Row],[Churn]]="Yes",1,0)</f>
        <v>0</v>
      </c>
      <c r="S1673" t="s">
        <v>24</v>
      </c>
      <c r="T1673">
        <f>(Churn_Data[[#This Row],[OnlineSecurity]]="Yes")+(Churn_Data[[#This Row],[OnlineBackup]]="Yes")+(Churn_Data[[#This Row],[DeviceProtection]]="Yes")+(Churn_Data[[#This Row],[TechSupport]]="Yes")+(Churn_Data[[#This Row],[StreamingTV]]="Yes")+(Churn_Data[[#This Row],[StreamingMovies]]="Yes")</f>
        <v>3</v>
      </c>
      <c r="U1673" t="s">
        <v>27</v>
      </c>
      <c r="V1673" t="s">
        <v>32</v>
      </c>
      <c r="W1673" t="str">
        <f>IF(ISNUMBER(SEARCH("automatic", Churn_Data[[#This Row],[PaymentMethod]])), "Automatic", "Manual")</f>
        <v>Manual</v>
      </c>
      <c r="X1673">
        <v>96.8</v>
      </c>
      <c r="Y1673" t="str">
        <f>IF(Churn_Data[[#This Row],[tenure]]&lt;=12,"0-1 Year",IF(Churn_Data[[#This Row],[tenure]]&lt;=24,"1-2 Years",IF(Churn_Data[[#This Row],[tenure]]&lt;=36,"2-3 Years",IF(Churn_Data[[#This Row],[tenure]]&lt;=48,"3-4 Years",IF(Churn_Data[[#This Row],[tenure]]&lt;=60,"4-5 Years","5+ Years")))))</f>
        <v>1-2 Years</v>
      </c>
      <c r="Z1673">
        <v>19</v>
      </c>
      <c r="AA1673">
        <v>1743.05</v>
      </c>
      <c r="AB1673">
        <f>IF(Churn_Data[[#This Row],[Churn]]="No",Churn_Data[[#This Row],[MonthlyCharges]],NA())</f>
        <v>96.8</v>
      </c>
      <c r="AC1673">
        <f>IF(Churn_Data[[#This Row],[Churn]]="No",Churn_Data[[#This Row],[tenure]],NA())</f>
        <v>19</v>
      </c>
      <c r="AD1673" t="e">
        <f>IF(Churn_Data[[#This Row],[Churn]]="Yes",Churn_Data[[#This Row],[MonthlyCharges]],NA())</f>
        <v>#N/A</v>
      </c>
      <c r="AE1673" t="e">
        <f>IF(Churn_Data[[#This Row],[Churn]]="Yes",Churn_Data[[#This Row],[tenure]],NA())</f>
        <v>#N/A</v>
      </c>
      <c r="AF1673">
        <v>1839.2</v>
      </c>
    </row>
    <row r="1674" spans="1:32" x14ac:dyDescent="0.3">
      <c r="A1674" t="s">
        <v>1706</v>
      </c>
      <c r="B1674" t="s">
        <v>23</v>
      </c>
      <c r="C1674" t="str">
        <f>IF(Churn_Data[[#This Row],[SeniorCitizen]]=1,"Yes","No")</f>
        <v>No</v>
      </c>
      <c r="D1674">
        <v>0</v>
      </c>
      <c r="E1674" t="s">
        <v>24</v>
      </c>
      <c r="F1674" t="s">
        <v>24</v>
      </c>
      <c r="G1674" t="s">
        <v>24</v>
      </c>
      <c r="H1674" t="s">
        <v>25</v>
      </c>
      <c r="I1674" t="s">
        <v>26</v>
      </c>
      <c r="J1674" t="str">
        <f>IF(Churn_Data[[#This Row],[InternetService]]&lt;&gt;"No","Yes","No")</f>
        <v>Yes</v>
      </c>
      <c r="K1674" t="s">
        <v>25</v>
      </c>
      <c r="L1674" t="s">
        <v>25</v>
      </c>
      <c r="M1674" t="s">
        <v>24</v>
      </c>
      <c r="N1674" t="s">
        <v>25</v>
      </c>
      <c r="O1674" t="s">
        <v>24</v>
      </c>
      <c r="P1674" t="s">
        <v>24</v>
      </c>
      <c r="Q1674" t="s">
        <v>25</v>
      </c>
      <c r="R1674">
        <f>IF(Churn_Data[[#This Row],[Churn]]="Yes",1,0)</f>
        <v>0</v>
      </c>
      <c r="S1674" t="s">
        <v>24</v>
      </c>
      <c r="T1674">
        <f>(Churn_Data[[#This Row],[OnlineSecurity]]="Yes")+(Churn_Data[[#This Row],[OnlineBackup]]="Yes")+(Churn_Data[[#This Row],[DeviceProtection]]="Yes")+(Churn_Data[[#This Row],[TechSupport]]="Yes")+(Churn_Data[[#This Row],[StreamingTV]]="Yes")+(Churn_Data[[#This Row],[StreamingMovies]]="Yes")</f>
        <v>3</v>
      </c>
      <c r="U1674" t="s">
        <v>27</v>
      </c>
      <c r="V1674" t="s">
        <v>46</v>
      </c>
      <c r="W1674" t="str">
        <f>IF(ISNUMBER(SEARCH("automatic", Churn_Data[[#This Row],[PaymentMethod]])), "Automatic", "Manual")</f>
        <v>Automatic</v>
      </c>
      <c r="X1674">
        <v>94.9</v>
      </c>
      <c r="Y1674" t="str">
        <f>IF(Churn_Data[[#This Row],[tenure]]&lt;=12,"0-1 Year",IF(Churn_Data[[#This Row],[tenure]]&lt;=24,"1-2 Years",IF(Churn_Data[[#This Row],[tenure]]&lt;=36,"2-3 Years",IF(Churn_Data[[#This Row],[tenure]]&lt;=48,"3-4 Years",IF(Churn_Data[[#This Row],[tenure]]&lt;=60,"4-5 Years","5+ Years")))))</f>
        <v>3-4 Years</v>
      </c>
      <c r="Z1674">
        <v>41</v>
      </c>
      <c r="AA1674">
        <v>3848</v>
      </c>
      <c r="AB1674">
        <f>IF(Churn_Data[[#This Row],[Churn]]="No",Churn_Data[[#This Row],[MonthlyCharges]],NA())</f>
        <v>94.9</v>
      </c>
      <c r="AC1674">
        <f>IF(Churn_Data[[#This Row],[Churn]]="No",Churn_Data[[#This Row],[tenure]],NA())</f>
        <v>41</v>
      </c>
      <c r="AD1674" t="e">
        <f>IF(Churn_Data[[#This Row],[Churn]]="Yes",Churn_Data[[#This Row],[MonthlyCharges]],NA())</f>
        <v>#N/A</v>
      </c>
      <c r="AE1674" t="e">
        <f>IF(Churn_Data[[#This Row],[Churn]]="Yes",Churn_Data[[#This Row],[tenure]],NA())</f>
        <v>#N/A</v>
      </c>
      <c r="AF1674">
        <v>3890.9</v>
      </c>
    </row>
    <row r="1675" spans="1:32" x14ac:dyDescent="0.3">
      <c r="A1675" t="s">
        <v>1707</v>
      </c>
      <c r="B1675" t="s">
        <v>23</v>
      </c>
      <c r="C1675" t="str">
        <f>IF(Churn_Data[[#This Row],[SeniorCitizen]]=1,"Yes","No")</f>
        <v>Yes</v>
      </c>
      <c r="D1675">
        <v>1</v>
      </c>
      <c r="E1675" t="s">
        <v>25</v>
      </c>
      <c r="F1675" t="s">
        <v>25</v>
      </c>
      <c r="G1675" t="s">
        <v>24</v>
      </c>
      <c r="H1675" t="s">
        <v>25</v>
      </c>
      <c r="I1675" t="s">
        <v>26</v>
      </c>
      <c r="J1675" t="str">
        <f>IF(Churn_Data[[#This Row],[InternetService]]&lt;&gt;"No","Yes","No")</f>
        <v>Yes</v>
      </c>
      <c r="K1675" t="s">
        <v>25</v>
      </c>
      <c r="L1675" t="s">
        <v>25</v>
      </c>
      <c r="M1675" t="s">
        <v>24</v>
      </c>
      <c r="N1675" t="s">
        <v>25</v>
      </c>
      <c r="O1675" t="s">
        <v>24</v>
      </c>
      <c r="P1675" t="s">
        <v>24</v>
      </c>
      <c r="Q1675" t="s">
        <v>24</v>
      </c>
      <c r="R1675">
        <f>IF(Churn_Data[[#This Row],[Churn]]="Yes",1,0)</f>
        <v>1</v>
      </c>
      <c r="S1675" t="s">
        <v>24</v>
      </c>
      <c r="T1675">
        <f>(Churn_Data[[#This Row],[OnlineSecurity]]="Yes")+(Churn_Data[[#This Row],[OnlineBackup]]="Yes")+(Churn_Data[[#This Row],[DeviceProtection]]="Yes")+(Churn_Data[[#This Row],[TechSupport]]="Yes")+(Churn_Data[[#This Row],[StreamingTV]]="Yes")+(Churn_Data[[#This Row],[StreamingMovies]]="Yes")</f>
        <v>3</v>
      </c>
      <c r="U1675" t="s">
        <v>27</v>
      </c>
      <c r="V1675" t="s">
        <v>72</v>
      </c>
      <c r="W1675" t="str">
        <f>IF(ISNUMBER(SEARCH("automatic", Churn_Data[[#This Row],[PaymentMethod]])), "Automatic", "Manual")</f>
        <v>Automatic</v>
      </c>
      <c r="X1675">
        <v>94.45</v>
      </c>
      <c r="Y1675" t="str">
        <f>IF(Churn_Data[[#This Row],[tenure]]&lt;=12,"0-1 Year",IF(Churn_Data[[#This Row],[tenure]]&lt;=24,"1-2 Years",IF(Churn_Data[[#This Row],[tenure]]&lt;=36,"2-3 Years",IF(Churn_Data[[#This Row],[tenure]]&lt;=48,"3-4 Years",IF(Churn_Data[[#This Row],[tenure]]&lt;=60,"4-5 Years","5+ Years")))))</f>
        <v>0-1 Year</v>
      </c>
      <c r="Z1675">
        <v>8</v>
      </c>
      <c r="AA1675">
        <v>742.95</v>
      </c>
      <c r="AB1675" t="e">
        <f>IF(Churn_Data[[#This Row],[Churn]]="No",Churn_Data[[#This Row],[MonthlyCharges]],NA())</f>
        <v>#N/A</v>
      </c>
      <c r="AC1675" t="e">
        <f>IF(Churn_Data[[#This Row],[Churn]]="No",Churn_Data[[#This Row],[tenure]],NA())</f>
        <v>#N/A</v>
      </c>
      <c r="AD1675">
        <f>IF(Churn_Data[[#This Row],[Churn]]="Yes",Churn_Data[[#This Row],[MonthlyCharges]],NA())</f>
        <v>94.45</v>
      </c>
      <c r="AE1675">
        <f>IF(Churn_Data[[#This Row],[Churn]]="Yes",Churn_Data[[#This Row],[tenure]],NA())</f>
        <v>8</v>
      </c>
      <c r="AF1675">
        <v>755.6</v>
      </c>
    </row>
    <row r="1676" spans="1:32" x14ac:dyDescent="0.3">
      <c r="A1676" t="s">
        <v>1708</v>
      </c>
      <c r="B1676" t="s">
        <v>30</v>
      </c>
      <c r="C1676" t="str">
        <f>IF(Churn_Data[[#This Row],[SeniorCitizen]]=1,"Yes","No")</f>
        <v>No</v>
      </c>
      <c r="D1676">
        <v>0</v>
      </c>
      <c r="E1676" t="s">
        <v>25</v>
      </c>
      <c r="F1676" t="s">
        <v>24</v>
      </c>
      <c r="G1676" t="s">
        <v>24</v>
      </c>
      <c r="H1676" t="s">
        <v>25</v>
      </c>
      <c r="I1676" t="s">
        <v>26</v>
      </c>
      <c r="J1676" t="str">
        <f>IF(Churn_Data[[#This Row],[InternetService]]&lt;&gt;"No","Yes","No")</f>
        <v>Yes</v>
      </c>
      <c r="K1676" t="s">
        <v>25</v>
      </c>
      <c r="L1676" t="s">
        <v>25</v>
      </c>
      <c r="M1676" t="s">
        <v>24</v>
      </c>
      <c r="N1676" t="s">
        <v>25</v>
      </c>
      <c r="O1676" t="s">
        <v>24</v>
      </c>
      <c r="P1676" t="s">
        <v>24</v>
      </c>
      <c r="Q1676" t="s">
        <v>24</v>
      </c>
      <c r="R1676">
        <f>IF(Churn_Data[[#This Row],[Churn]]="Yes",1,0)</f>
        <v>1</v>
      </c>
      <c r="S1676" t="s">
        <v>25</v>
      </c>
      <c r="T1676">
        <f>(Churn_Data[[#This Row],[OnlineSecurity]]="Yes")+(Churn_Data[[#This Row],[OnlineBackup]]="Yes")+(Churn_Data[[#This Row],[DeviceProtection]]="Yes")+(Churn_Data[[#This Row],[TechSupport]]="Yes")+(Churn_Data[[#This Row],[StreamingTV]]="Yes")+(Churn_Data[[#This Row],[StreamingMovies]]="Yes")</f>
        <v>3</v>
      </c>
      <c r="U1676" t="s">
        <v>27</v>
      </c>
      <c r="V1676" t="s">
        <v>28</v>
      </c>
      <c r="W1676" t="str">
        <f>IF(ISNUMBER(SEARCH("automatic", Churn_Data[[#This Row],[PaymentMethod]])), "Automatic", "Manual")</f>
        <v>Manual</v>
      </c>
      <c r="X1676">
        <v>94.5</v>
      </c>
      <c r="Y1676" t="str">
        <f>IF(Churn_Data[[#This Row],[tenure]]&lt;=12,"0-1 Year",IF(Churn_Data[[#This Row],[tenure]]&lt;=24,"1-2 Years",IF(Churn_Data[[#This Row],[tenure]]&lt;=36,"2-3 Years",IF(Churn_Data[[#This Row],[tenure]]&lt;=48,"3-4 Years",IF(Churn_Data[[#This Row],[tenure]]&lt;=60,"4-5 Years","5+ Years")))))</f>
        <v>0-1 Year</v>
      </c>
      <c r="Z1676">
        <v>6</v>
      </c>
      <c r="AA1676">
        <v>575.45000000000005</v>
      </c>
      <c r="AB1676" t="e">
        <f>IF(Churn_Data[[#This Row],[Churn]]="No",Churn_Data[[#This Row],[MonthlyCharges]],NA())</f>
        <v>#N/A</v>
      </c>
      <c r="AC1676" t="e">
        <f>IF(Churn_Data[[#This Row],[Churn]]="No",Churn_Data[[#This Row],[tenure]],NA())</f>
        <v>#N/A</v>
      </c>
      <c r="AD1676">
        <f>IF(Churn_Data[[#This Row],[Churn]]="Yes",Churn_Data[[#This Row],[MonthlyCharges]],NA())</f>
        <v>94.5</v>
      </c>
      <c r="AE1676">
        <f>IF(Churn_Data[[#This Row],[Churn]]="Yes",Churn_Data[[#This Row],[tenure]],NA())</f>
        <v>6</v>
      </c>
      <c r="AF1676">
        <v>567</v>
      </c>
    </row>
    <row r="1677" spans="1:32" x14ac:dyDescent="0.3">
      <c r="A1677" t="s">
        <v>1709</v>
      </c>
      <c r="B1677" t="s">
        <v>30</v>
      </c>
      <c r="C1677" t="str">
        <f>IF(Churn_Data[[#This Row],[SeniorCitizen]]=1,"Yes","No")</f>
        <v>No</v>
      </c>
      <c r="D1677">
        <v>0</v>
      </c>
      <c r="E1677" t="s">
        <v>24</v>
      </c>
      <c r="F1677" t="s">
        <v>25</v>
      </c>
      <c r="G1677" t="s">
        <v>24</v>
      </c>
      <c r="H1677" t="s">
        <v>25</v>
      </c>
      <c r="I1677" t="s">
        <v>26</v>
      </c>
      <c r="J1677" t="str">
        <f>IF(Churn_Data[[#This Row],[InternetService]]&lt;&gt;"No","Yes","No")</f>
        <v>Yes</v>
      </c>
      <c r="K1677" t="s">
        <v>25</v>
      </c>
      <c r="L1677" t="s">
        <v>25</v>
      </c>
      <c r="M1677" t="s">
        <v>24</v>
      </c>
      <c r="N1677" t="s">
        <v>25</v>
      </c>
      <c r="O1677" t="s">
        <v>25</v>
      </c>
      <c r="P1677" t="s">
        <v>25</v>
      </c>
      <c r="Q1677" t="s">
        <v>25</v>
      </c>
      <c r="R1677">
        <f>IF(Churn_Data[[#This Row],[Churn]]="Yes",1,0)</f>
        <v>0</v>
      </c>
      <c r="S1677" t="s">
        <v>25</v>
      </c>
      <c r="T1677">
        <f>(Churn_Data[[#This Row],[OnlineSecurity]]="Yes")+(Churn_Data[[#This Row],[OnlineBackup]]="Yes")+(Churn_Data[[#This Row],[DeviceProtection]]="Yes")+(Churn_Data[[#This Row],[TechSupport]]="Yes")+(Churn_Data[[#This Row],[StreamingTV]]="Yes")+(Churn_Data[[#This Row],[StreamingMovies]]="Yes")</f>
        <v>1</v>
      </c>
      <c r="U1677" t="s">
        <v>27</v>
      </c>
      <c r="V1677" t="s">
        <v>72</v>
      </c>
      <c r="W1677" t="str">
        <f>IF(ISNUMBER(SEARCH("automatic", Churn_Data[[#This Row],[PaymentMethod]])), "Automatic", "Manual")</f>
        <v>Automatic</v>
      </c>
      <c r="X1677">
        <v>75.349999999999994</v>
      </c>
      <c r="Y1677" t="str">
        <f>IF(Churn_Data[[#This Row],[tenure]]&lt;=12,"0-1 Year",IF(Churn_Data[[#This Row],[tenure]]&lt;=24,"1-2 Years",IF(Churn_Data[[#This Row],[tenure]]&lt;=36,"2-3 Years",IF(Churn_Data[[#This Row],[tenure]]&lt;=48,"3-4 Years",IF(Churn_Data[[#This Row],[tenure]]&lt;=60,"4-5 Years","5+ Years")))))</f>
        <v>0-1 Year</v>
      </c>
      <c r="Z1677">
        <v>1</v>
      </c>
      <c r="AA1677">
        <v>75.349999999999994</v>
      </c>
      <c r="AB1677">
        <f>IF(Churn_Data[[#This Row],[Churn]]="No",Churn_Data[[#This Row],[MonthlyCharges]],NA())</f>
        <v>75.349999999999994</v>
      </c>
      <c r="AC1677">
        <f>IF(Churn_Data[[#This Row],[Churn]]="No",Churn_Data[[#This Row],[tenure]],NA())</f>
        <v>1</v>
      </c>
      <c r="AD1677" t="e">
        <f>IF(Churn_Data[[#This Row],[Churn]]="Yes",Churn_Data[[#This Row],[MonthlyCharges]],NA())</f>
        <v>#N/A</v>
      </c>
      <c r="AE1677" t="e">
        <f>IF(Churn_Data[[#This Row],[Churn]]="Yes",Churn_Data[[#This Row],[tenure]],NA())</f>
        <v>#N/A</v>
      </c>
      <c r="AF1677">
        <v>75.349999999999994</v>
      </c>
    </row>
    <row r="1678" spans="1:32" x14ac:dyDescent="0.3">
      <c r="A1678" t="s">
        <v>1710</v>
      </c>
      <c r="B1678" t="s">
        <v>23</v>
      </c>
      <c r="C1678" t="str">
        <f>IF(Churn_Data[[#This Row],[SeniorCitizen]]=1,"Yes","No")</f>
        <v>No</v>
      </c>
      <c r="D1678">
        <v>0</v>
      </c>
      <c r="E1678" t="s">
        <v>24</v>
      </c>
      <c r="F1678" t="s">
        <v>24</v>
      </c>
      <c r="G1678" t="s">
        <v>24</v>
      </c>
      <c r="H1678" t="s">
        <v>25</v>
      </c>
      <c r="I1678" t="s">
        <v>26</v>
      </c>
      <c r="J1678" t="str">
        <f>IF(Churn_Data[[#This Row],[InternetService]]&lt;&gt;"No","Yes","No")</f>
        <v>Yes</v>
      </c>
      <c r="K1678" t="s">
        <v>25</v>
      </c>
      <c r="L1678" t="s">
        <v>25</v>
      </c>
      <c r="M1678" t="s">
        <v>24</v>
      </c>
      <c r="N1678" t="s">
        <v>25</v>
      </c>
      <c r="O1678" t="s">
        <v>24</v>
      </c>
      <c r="P1678" t="s">
        <v>24</v>
      </c>
      <c r="Q1678" t="s">
        <v>25</v>
      </c>
      <c r="R1678">
        <f>IF(Churn_Data[[#This Row],[Churn]]="Yes",1,0)</f>
        <v>0</v>
      </c>
      <c r="S1678" t="s">
        <v>24</v>
      </c>
      <c r="T1678">
        <f>(Churn_Data[[#This Row],[OnlineSecurity]]="Yes")+(Churn_Data[[#This Row],[OnlineBackup]]="Yes")+(Churn_Data[[#This Row],[DeviceProtection]]="Yes")+(Churn_Data[[#This Row],[TechSupport]]="Yes")+(Churn_Data[[#This Row],[StreamingTV]]="Yes")+(Churn_Data[[#This Row],[StreamingMovies]]="Yes")</f>
        <v>3</v>
      </c>
      <c r="U1678" t="s">
        <v>27</v>
      </c>
      <c r="V1678" t="s">
        <v>32</v>
      </c>
      <c r="W1678" t="str">
        <f>IF(ISNUMBER(SEARCH("automatic", Churn_Data[[#This Row],[PaymentMethod]])), "Automatic", "Manual")</f>
        <v>Manual</v>
      </c>
      <c r="X1678">
        <v>92.15</v>
      </c>
      <c r="Y1678" t="str">
        <f>IF(Churn_Data[[#This Row],[tenure]]&lt;=12,"0-1 Year",IF(Churn_Data[[#This Row],[tenure]]&lt;=24,"1-2 Years",IF(Churn_Data[[#This Row],[tenure]]&lt;=36,"2-3 Years",IF(Churn_Data[[#This Row],[tenure]]&lt;=48,"3-4 Years",IF(Churn_Data[[#This Row],[tenure]]&lt;=60,"4-5 Years","5+ Years")))))</f>
        <v>3-4 Years</v>
      </c>
      <c r="Z1678">
        <v>42</v>
      </c>
      <c r="AA1678">
        <v>3875.4</v>
      </c>
      <c r="AB1678">
        <f>IF(Churn_Data[[#This Row],[Churn]]="No",Churn_Data[[#This Row],[MonthlyCharges]],NA())</f>
        <v>92.15</v>
      </c>
      <c r="AC1678">
        <f>IF(Churn_Data[[#This Row],[Churn]]="No",Churn_Data[[#This Row],[tenure]],NA())</f>
        <v>42</v>
      </c>
      <c r="AD1678" t="e">
        <f>IF(Churn_Data[[#This Row],[Churn]]="Yes",Churn_Data[[#This Row],[MonthlyCharges]],NA())</f>
        <v>#N/A</v>
      </c>
      <c r="AE1678" t="e">
        <f>IF(Churn_Data[[#This Row],[Churn]]="Yes",Churn_Data[[#This Row],[tenure]],NA())</f>
        <v>#N/A</v>
      </c>
      <c r="AF1678">
        <v>3870.3</v>
      </c>
    </row>
    <row r="1679" spans="1:32" x14ac:dyDescent="0.3">
      <c r="A1679" t="s">
        <v>1711</v>
      </c>
      <c r="B1679" t="s">
        <v>23</v>
      </c>
      <c r="C1679" t="str">
        <f>IF(Churn_Data[[#This Row],[SeniorCitizen]]=1,"Yes","No")</f>
        <v>No</v>
      </c>
      <c r="D1679">
        <v>0</v>
      </c>
      <c r="E1679" t="s">
        <v>25</v>
      </c>
      <c r="F1679" t="s">
        <v>25</v>
      </c>
      <c r="G1679" t="s">
        <v>24</v>
      </c>
      <c r="H1679" t="s">
        <v>25</v>
      </c>
      <c r="I1679" t="s">
        <v>26</v>
      </c>
      <c r="J1679" t="str">
        <f>IF(Churn_Data[[#This Row],[InternetService]]&lt;&gt;"No","Yes","No")</f>
        <v>Yes</v>
      </c>
      <c r="K1679" t="s">
        <v>25</v>
      </c>
      <c r="L1679" t="s">
        <v>25</v>
      </c>
      <c r="M1679" t="s">
        <v>24</v>
      </c>
      <c r="N1679" t="s">
        <v>25</v>
      </c>
      <c r="O1679" t="s">
        <v>25</v>
      </c>
      <c r="P1679" t="s">
        <v>25</v>
      </c>
      <c r="Q1679" t="s">
        <v>24</v>
      </c>
      <c r="R1679">
        <f>IF(Churn_Data[[#This Row],[Churn]]="Yes",1,0)</f>
        <v>1</v>
      </c>
      <c r="S1679" t="s">
        <v>25</v>
      </c>
      <c r="T1679">
        <f>(Churn_Data[[#This Row],[OnlineSecurity]]="Yes")+(Churn_Data[[#This Row],[OnlineBackup]]="Yes")+(Churn_Data[[#This Row],[DeviceProtection]]="Yes")+(Churn_Data[[#This Row],[TechSupport]]="Yes")+(Churn_Data[[#This Row],[StreamingTV]]="Yes")+(Churn_Data[[#This Row],[StreamingMovies]]="Yes")</f>
        <v>1</v>
      </c>
      <c r="U1679" t="s">
        <v>27</v>
      </c>
      <c r="V1679" t="s">
        <v>32</v>
      </c>
      <c r="W1679" t="str">
        <f>IF(ISNUMBER(SEARCH("automatic", Churn_Data[[#This Row],[PaymentMethod]])), "Automatic", "Manual")</f>
        <v>Manual</v>
      </c>
      <c r="X1679">
        <v>75.3</v>
      </c>
      <c r="Y1679" t="str">
        <f>IF(Churn_Data[[#This Row],[tenure]]&lt;=12,"0-1 Year",IF(Churn_Data[[#This Row],[tenure]]&lt;=24,"1-2 Years",IF(Churn_Data[[#This Row],[tenure]]&lt;=36,"2-3 Years",IF(Churn_Data[[#This Row],[tenure]]&lt;=48,"3-4 Years",IF(Churn_Data[[#This Row],[tenure]]&lt;=60,"4-5 Years","5+ Years")))))</f>
        <v>0-1 Year</v>
      </c>
      <c r="Z1679">
        <v>1</v>
      </c>
      <c r="AA1679">
        <v>75.3</v>
      </c>
      <c r="AB1679" t="e">
        <f>IF(Churn_Data[[#This Row],[Churn]]="No",Churn_Data[[#This Row],[MonthlyCharges]],NA())</f>
        <v>#N/A</v>
      </c>
      <c r="AC1679" t="e">
        <f>IF(Churn_Data[[#This Row],[Churn]]="No",Churn_Data[[#This Row],[tenure]],NA())</f>
        <v>#N/A</v>
      </c>
      <c r="AD1679">
        <f>IF(Churn_Data[[#This Row],[Churn]]="Yes",Churn_Data[[#This Row],[MonthlyCharges]],NA())</f>
        <v>75.3</v>
      </c>
      <c r="AE1679">
        <f>IF(Churn_Data[[#This Row],[Churn]]="Yes",Churn_Data[[#This Row],[tenure]],NA())</f>
        <v>1</v>
      </c>
      <c r="AF1679">
        <v>75.3</v>
      </c>
    </row>
    <row r="1680" spans="1:32" x14ac:dyDescent="0.3">
      <c r="A1680" t="s">
        <v>1712</v>
      </c>
      <c r="B1680" t="s">
        <v>23</v>
      </c>
      <c r="C1680" t="str">
        <f>IF(Churn_Data[[#This Row],[SeniorCitizen]]=1,"Yes","No")</f>
        <v>No</v>
      </c>
      <c r="D1680">
        <v>0</v>
      </c>
      <c r="E1680" t="s">
        <v>25</v>
      </c>
      <c r="F1680" t="s">
        <v>25</v>
      </c>
      <c r="G1680" t="s">
        <v>24</v>
      </c>
      <c r="H1680" t="s">
        <v>25</v>
      </c>
      <c r="I1680" t="s">
        <v>26</v>
      </c>
      <c r="J1680" t="str">
        <f>IF(Churn_Data[[#This Row],[InternetService]]&lt;&gt;"No","Yes","No")</f>
        <v>Yes</v>
      </c>
      <c r="K1680" t="s">
        <v>25</v>
      </c>
      <c r="L1680" t="s">
        <v>25</v>
      </c>
      <c r="M1680" t="s">
        <v>24</v>
      </c>
      <c r="N1680" t="s">
        <v>25</v>
      </c>
      <c r="O1680" t="s">
        <v>24</v>
      </c>
      <c r="P1680" t="s">
        <v>24</v>
      </c>
      <c r="Q1680" t="s">
        <v>25</v>
      </c>
      <c r="R1680">
        <f>IF(Churn_Data[[#This Row],[Churn]]="Yes",1,0)</f>
        <v>0</v>
      </c>
      <c r="S1680" t="s">
        <v>24</v>
      </c>
      <c r="T1680">
        <f>(Churn_Data[[#This Row],[OnlineSecurity]]="Yes")+(Churn_Data[[#This Row],[OnlineBackup]]="Yes")+(Churn_Data[[#This Row],[DeviceProtection]]="Yes")+(Churn_Data[[#This Row],[TechSupport]]="Yes")+(Churn_Data[[#This Row],[StreamingTV]]="Yes")+(Churn_Data[[#This Row],[StreamingMovies]]="Yes")</f>
        <v>3</v>
      </c>
      <c r="U1680" t="s">
        <v>27</v>
      </c>
      <c r="V1680" t="s">
        <v>72</v>
      </c>
      <c r="W1680" t="str">
        <f>IF(ISNUMBER(SEARCH("automatic", Churn_Data[[#This Row],[PaymentMethod]])), "Automatic", "Manual")</f>
        <v>Automatic</v>
      </c>
      <c r="X1680">
        <v>94</v>
      </c>
      <c r="Y1680" t="str">
        <f>IF(Churn_Data[[#This Row],[tenure]]&lt;=12,"0-1 Year",IF(Churn_Data[[#This Row],[tenure]]&lt;=24,"1-2 Years",IF(Churn_Data[[#This Row],[tenure]]&lt;=36,"2-3 Years",IF(Churn_Data[[#This Row],[tenure]]&lt;=48,"3-4 Years",IF(Churn_Data[[#This Row],[tenure]]&lt;=60,"4-5 Years","5+ Years")))))</f>
        <v>1-2 Years</v>
      </c>
      <c r="Z1680">
        <v>15</v>
      </c>
      <c r="AA1680">
        <v>1505.45</v>
      </c>
      <c r="AB1680">
        <f>IF(Churn_Data[[#This Row],[Churn]]="No",Churn_Data[[#This Row],[MonthlyCharges]],NA())</f>
        <v>94</v>
      </c>
      <c r="AC1680">
        <f>IF(Churn_Data[[#This Row],[Churn]]="No",Churn_Data[[#This Row],[tenure]],NA())</f>
        <v>15</v>
      </c>
      <c r="AD1680" t="e">
        <f>IF(Churn_Data[[#This Row],[Churn]]="Yes",Churn_Data[[#This Row],[MonthlyCharges]],NA())</f>
        <v>#N/A</v>
      </c>
      <c r="AE1680" t="e">
        <f>IF(Churn_Data[[#This Row],[Churn]]="Yes",Churn_Data[[#This Row],[tenure]],NA())</f>
        <v>#N/A</v>
      </c>
      <c r="AF1680">
        <v>1410</v>
      </c>
    </row>
    <row r="1681" spans="1:32" x14ac:dyDescent="0.3">
      <c r="A1681" t="s">
        <v>1713</v>
      </c>
      <c r="B1681" t="s">
        <v>23</v>
      </c>
      <c r="C1681" t="str">
        <f>IF(Churn_Data[[#This Row],[SeniorCitizen]]=1,"Yes","No")</f>
        <v>Yes</v>
      </c>
      <c r="D1681">
        <v>1</v>
      </c>
      <c r="E1681" t="s">
        <v>25</v>
      </c>
      <c r="F1681" t="s">
        <v>25</v>
      </c>
      <c r="G1681" t="s">
        <v>24</v>
      </c>
      <c r="H1681" t="s">
        <v>25</v>
      </c>
      <c r="I1681" t="s">
        <v>26</v>
      </c>
      <c r="J1681" t="str">
        <f>IF(Churn_Data[[#This Row],[InternetService]]&lt;&gt;"No","Yes","No")</f>
        <v>Yes</v>
      </c>
      <c r="K1681" t="s">
        <v>25</v>
      </c>
      <c r="L1681" t="s">
        <v>25</v>
      </c>
      <c r="M1681" t="s">
        <v>24</v>
      </c>
      <c r="N1681" t="s">
        <v>25</v>
      </c>
      <c r="O1681" t="s">
        <v>24</v>
      </c>
      <c r="P1681" t="s">
        <v>25</v>
      </c>
      <c r="Q1681" t="s">
        <v>24</v>
      </c>
      <c r="R1681">
        <f>IF(Churn_Data[[#This Row],[Churn]]="Yes",1,0)</f>
        <v>1</v>
      </c>
      <c r="S1681" t="s">
        <v>24</v>
      </c>
      <c r="T1681">
        <f>(Churn_Data[[#This Row],[OnlineSecurity]]="Yes")+(Churn_Data[[#This Row],[OnlineBackup]]="Yes")+(Churn_Data[[#This Row],[DeviceProtection]]="Yes")+(Churn_Data[[#This Row],[TechSupport]]="Yes")+(Churn_Data[[#This Row],[StreamingTV]]="Yes")+(Churn_Data[[#This Row],[StreamingMovies]]="Yes")</f>
        <v>2</v>
      </c>
      <c r="U1681" t="s">
        <v>27</v>
      </c>
      <c r="V1681" t="s">
        <v>28</v>
      </c>
      <c r="W1681" t="str">
        <f>IF(ISNUMBER(SEARCH("automatic", Churn_Data[[#This Row],[PaymentMethod]])), "Automatic", "Manual")</f>
        <v>Manual</v>
      </c>
      <c r="X1681">
        <v>84.85</v>
      </c>
      <c r="Y1681" t="str">
        <f>IF(Churn_Data[[#This Row],[tenure]]&lt;=12,"0-1 Year",IF(Churn_Data[[#This Row],[tenure]]&lt;=24,"1-2 Years",IF(Churn_Data[[#This Row],[tenure]]&lt;=36,"2-3 Years",IF(Churn_Data[[#This Row],[tenure]]&lt;=48,"3-4 Years",IF(Churn_Data[[#This Row],[tenure]]&lt;=60,"4-5 Years","5+ Years")))))</f>
        <v>0-1 Year</v>
      </c>
      <c r="Z1681">
        <v>5</v>
      </c>
      <c r="AA1681">
        <v>415.55</v>
      </c>
      <c r="AB1681" t="e">
        <f>IF(Churn_Data[[#This Row],[Churn]]="No",Churn_Data[[#This Row],[MonthlyCharges]],NA())</f>
        <v>#N/A</v>
      </c>
      <c r="AC1681" t="e">
        <f>IF(Churn_Data[[#This Row],[Churn]]="No",Churn_Data[[#This Row],[tenure]],NA())</f>
        <v>#N/A</v>
      </c>
      <c r="AD1681">
        <f>IF(Churn_Data[[#This Row],[Churn]]="Yes",Churn_Data[[#This Row],[MonthlyCharges]],NA())</f>
        <v>84.85</v>
      </c>
      <c r="AE1681">
        <f>IF(Churn_Data[[#This Row],[Churn]]="Yes",Churn_Data[[#This Row],[tenure]],NA())</f>
        <v>5</v>
      </c>
      <c r="AF1681">
        <v>424.25</v>
      </c>
    </row>
    <row r="1682" spans="1:32" x14ac:dyDescent="0.3">
      <c r="A1682" t="s">
        <v>1714</v>
      </c>
      <c r="B1682" t="s">
        <v>30</v>
      </c>
      <c r="C1682" t="str">
        <f>IF(Churn_Data[[#This Row],[SeniorCitizen]]=1,"Yes","No")</f>
        <v>Yes</v>
      </c>
      <c r="D1682">
        <v>1</v>
      </c>
      <c r="E1682" t="s">
        <v>24</v>
      </c>
      <c r="F1682" t="s">
        <v>25</v>
      </c>
      <c r="G1682" t="s">
        <v>24</v>
      </c>
      <c r="H1682" t="s">
        <v>25</v>
      </c>
      <c r="I1682" t="s">
        <v>26</v>
      </c>
      <c r="J1682" t="str">
        <f>IF(Churn_Data[[#This Row],[InternetService]]&lt;&gt;"No","Yes","No")</f>
        <v>Yes</v>
      </c>
      <c r="K1682" t="s">
        <v>25</v>
      </c>
      <c r="L1682" t="s">
        <v>25</v>
      </c>
      <c r="M1682" t="s">
        <v>24</v>
      </c>
      <c r="N1682" t="s">
        <v>25</v>
      </c>
      <c r="O1682" t="s">
        <v>24</v>
      </c>
      <c r="P1682" t="s">
        <v>25</v>
      </c>
      <c r="Q1682" t="s">
        <v>25</v>
      </c>
      <c r="R1682">
        <f>IF(Churn_Data[[#This Row],[Churn]]="Yes",1,0)</f>
        <v>0</v>
      </c>
      <c r="S1682" t="s">
        <v>25</v>
      </c>
      <c r="T1682">
        <f>(Churn_Data[[#This Row],[OnlineSecurity]]="Yes")+(Churn_Data[[#This Row],[OnlineBackup]]="Yes")+(Churn_Data[[#This Row],[DeviceProtection]]="Yes")+(Churn_Data[[#This Row],[TechSupport]]="Yes")+(Churn_Data[[#This Row],[StreamingTV]]="Yes")+(Churn_Data[[#This Row],[StreamingMovies]]="Yes")</f>
        <v>2</v>
      </c>
      <c r="U1682" t="s">
        <v>27</v>
      </c>
      <c r="V1682" t="s">
        <v>46</v>
      </c>
      <c r="W1682" t="str">
        <f>IF(ISNUMBER(SEARCH("automatic", Churn_Data[[#This Row],[PaymentMethod]])), "Automatic", "Manual")</f>
        <v>Automatic</v>
      </c>
      <c r="X1682">
        <v>86.55</v>
      </c>
      <c r="Y1682" t="str">
        <f>IF(Churn_Data[[#This Row],[tenure]]&lt;=12,"0-1 Year",IF(Churn_Data[[#This Row],[tenure]]&lt;=24,"1-2 Years",IF(Churn_Data[[#This Row],[tenure]]&lt;=36,"2-3 Years",IF(Churn_Data[[#This Row],[tenure]]&lt;=48,"3-4 Years",IF(Churn_Data[[#This Row],[tenure]]&lt;=60,"4-5 Years","5+ Years")))))</f>
        <v>1-2 Years</v>
      </c>
      <c r="Z1682">
        <v>21</v>
      </c>
      <c r="AA1682">
        <v>1857.25</v>
      </c>
      <c r="AB1682">
        <f>IF(Churn_Data[[#This Row],[Churn]]="No",Churn_Data[[#This Row],[MonthlyCharges]],NA())</f>
        <v>86.55</v>
      </c>
      <c r="AC1682">
        <f>IF(Churn_Data[[#This Row],[Churn]]="No",Churn_Data[[#This Row],[tenure]],NA())</f>
        <v>21</v>
      </c>
      <c r="AD1682" t="e">
        <f>IF(Churn_Data[[#This Row],[Churn]]="Yes",Churn_Data[[#This Row],[MonthlyCharges]],NA())</f>
        <v>#N/A</v>
      </c>
      <c r="AE1682" t="e">
        <f>IF(Churn_Data[[#This Row],[Churn]]="Yes",Churn_Data[[#This Row],[tenure]],NA())</f>
        <v>#N/A</v>
      </c>
      <c r="AF1682">
        <v>1817.55</v>
      </c>
    </row>
    <row r="1683" spans="1:32" x14ac:dyDescent="0.3">
      <c r="A1683" t="s">
        <v>1715</v>
      </c>
      <c r="B1683" t="s">
        <v>30</v>
      </c>
      <c r="C1683" t="str">
        <f>IF(Churn_Data[[#This Row],[SeniorCitizen]]=1,"Yes","No")</f>
        <v>No</v>
      </c>
      <c r="D1683">
        <v>0</v>
      </c>
      <c r="E1683" t="s">
        <v>24</v>
      </c>
      <c r="F1683" t="s">
        <v>25</v>
      </c>
      <c r="G1683" t="s">
        <v>24</v>
      </c>
      <c r="H1683" t="s">
        <v>25</v>
      </c>
      <c r="I1683" t="s">
        <v>26</v>
      </c>
      <c r="J1683" t="str">
        <f>IF(Churn_Data[[#This Row],[InternetService]]&lt;&gt;"No","Yes","No")</f>
        <v>Yes</v>
      </c>
      <c r="K1683" t="s">
        <v>25</v>
      </c>
      <c r="L1683" t="s">
        <v>25</v>
      </c>
      <c r="M1683" t="s">
        <v>24</v>
      </c>
      <c r="N1683" t="s">
        <v>25</v>
      </c>
      <c r="O1683" t="s">
        <v>25</v>
      </c>
      <c r="P1683" t="s">
        <v>25</v>
      </c>
      <c r="Q1683" t="s">
        <v>24</v>
      </c>
      <c r="R1683">
        <f>IF(Churn_Data[[#This Row],[Churn]]="Yes",1,0)</f>
        <v>1</v>
      </c>
      <c r="S1683" t="s">
        <v>25</v>
      </c>
      <c r="T1683">
        <f>(Churn_Data[[#This Row],[OnlineSecurity]]="Yes")+(Churn_Data[[#This Row],[OnlineBackup]]="Yes")+(Churn_Data[[#This Row],[DeviceProtection]]="Yes")+(Churn_Data[[#This Row],[TechSupport]]="Yes")+(Churn_Data[[#This Row],[StreamingTV]]="Yes")+(Churn_Data[[#This Row],[StreamingMovies]]="Yes")</f>
        <v>1</v>
      </c>
      <c r="U1683" t="s">
        <v>27</v>
      </c>
      <c r="V1683" t="s">
        <v>32</v>
      </c>
      <c r="W1683" t="str">
        <f>IF(ISNUMBER(SEARCH("automatic", Churn_Data[[#This Row],[PaymentMethod]])), "Automatic", "Manual")</f>
        <v>Manual</v>
      </c>
      <c r="X1683">
        <v>76.2</v>
      </c>
      <c r="Y1683" t="str">
        <f>IF(Churn_Data[[#This Row],[tenure]]&lt;=12,"0-1 Year",IF(Churn_Data[[#This Row],[tenure]]&lt;=24,"1-2 Years",IF(Churn_Data[[#This Row],[tenure]]&lt;=36,"2-3 Years",IF(Churn_Data[[#This Row],[tenure]]&lt;=48,"3-4 Years",IF(Churn_Data[[#This Row],[tenure]]&lt;=60,"4-5 Years","5+ Years")))))</f>
        <v>0-1 Year</v>
      </c>
      <c r="Z1683">
        <v>1</v>
      </c>
      <c r="AA1683">
        <v>76.2</v>
      </c>
      <c r="AB1683" t="e">
        <f>IF(Churn_Data[[#This Row],[Churn]]="No",Churn_Data[[#This Row],[MonthlyCharges]],NA())</f>
        <v>#N/A</v>
      </c>
      <c r="AC1683" t="e">
        <f>IF(Churn_Data[[#This Row],[Churn]]="No",Churn_Data[[#This Row],[tenure]],NA())</f>
        <v>#N/A</v>
      </c>
      <c r="AD1683">
        <f>IF(Churn_Data[[#This Row],[Churn]]="Yes",Churn_Data[[#This Row],[MonthlyCharges]],NA())</f>
        <v>76.2</v>
      </c>
      <c r="AE1683">
        <f>IF(Churn_Data[[#This Row],[Churn]]="Yes",Churn_Data[[#This Row],[tenure]],NA())</f>
        <v>1</v>
      </c>
      <c r="AF1683">
        <v>76.2</v>
      </c>
    </row>
    <row r="1684" spans="1:32" x14ac:dyDescent="0.3">
      <c r="A1684" t="s">
        <v>1716</v>
      </c>
      <c r="B1684" t="s">
        <v>23</v>
      </c>
      <c r="C1684" t="str">
        <f>IF(Churn_Data[[#This Row],[SeniorCitizen]]=1,"Yes","No")</f>
        <v>Yes</v>
      </c>
      <c r="D1684">
        <v>1</v>
      </c>
      <c r="E1684" t="s">
        <v>25</v>
      </c>
      <c r="F1684" t="s">
        <v>25</v>
      </c>
      <c r="G1684" t="s">
        <v>24</v>
      </c>
      <c r="H1684" t="s">
        <v>25</v>
      </c>
      <c r="I1684" t="s">
        <v>26</v>
      </c>
      <c r="J1684" t="str">
        <f>IF(Churn_Data[[#This Row],[InternetService]]&lt;&gt;"No","Yes","No")</f>
        <v>Yes</v>
      </c>
      <c r="K1684" t="s">
        <v>25</v>
      </c>
      <c r="L1684" t="s">
        <v>25</v>
      </c>
      <c r="M1684" t="s">
        <v>24</v>
      </c>
      <c r="N1684" t="s">
        <v>25</v>
      </c>
      <c r="O1684" t="s">
        <v>25</v>
      </c>
      <c r="P1684" t="s">
        <v>24</v>
      </c>
      <c r="Q1684" t="s">
        <v>24</v>
      </c>
      <c r="R1684">
        <f>IF(Churn_Data[[#This Row],[Churn]]="Yes",1,0)</f>
        <v>1</v>
      </c>
      <c r="S1684" t="s">
        <v>24</v>
      </c>
      <c r="T1684">
        <f>(Churn_Data[[#This Row],[OnlineSecurity]]="Yes")+(Churn_Data[[#This Row],[OnlineBackup]]="Yes")+(Churn_Data[[#This Row],[DeviceProtection]]="Yes")+(Churn_Data[[#This Row],[TechSupport]]="Yes")+(Churn_Data[[#This Row],[StreamingTV]]="Yes")+(Churn_Data[[#This Row],[StreamingMovies]]="Yes")</f>
        <v>2</v>
      </c>
      <c r="U1684" t="s">
        <v>27</v>
      </c>
      <c r="V1684" t="s">
        <v>72</v>
      </c>
      <c r="W1684" t="str">
        <f>IF(ISNUMBER(SEARCH("automatic", Churn_Data[[#This Row],[PaymentMethod]])), "Automatic", "Manual")</f>
        <v>Automatic</v>
      </c>
      <c r="X1684">
        <v>84.6</v>
      </c>
      <c r="Y1684" t="str">
        <f>IF(Churn_Data[[#This Row],[tenure]]&lt;=12,"0-1 Year",IF(Churn_Data[[#This Row],[tenure]]&lt;=24,"1-2 Years",IF(Churn_Data[[#This Row],[tenure]]&lt;=36,"2-3 Years",IF(Churn_Data[[#This Row],[tenure]]&lt;=48,"3-4 Years",IF(Churn_Data[[#This Row],[tenure]]&lt;=60,"4-5 Years","5+ Years")))))</f>
        <v>0-1 Year</v>
      </c>
      <c r="Z1684">
        <v>10</v>
      </c>
      <c r="AA1684">
        <v>865.55</v>
      </c>
      <c r="AB1684" t="e">
        <f>IF(Churn_Data[[#This Row],[Churn]]="No",Churn_Data[[#This Row],[MonthlyCharges]],NA())</f>
        <v>#N/A</v>
      </c>
      <c r="AC1684" t="e">
        <f>IF(Churn_Data[[#This Row],[Churn]]="No",Churn_Data[[#This Row],[tenure]],NA())</f>
        <v>#N/A</v>
      </c>
      <c r="AD1684">
        <f>IF(Churn_Data[[#This Row],[Churn]]="Yes",Churn_Data[[#This Row],[MonthlyCharges]],NA())</f>
        <v>84.6</v>
      </c>
      <c r="AE1684">
        <f>IF(Churn_Data[[#This Row],[Churn]]="Yes",Churn_Data[[#This Row],[tenure]],NA())</f>
        <v>10</v>
      </c>
      <c r="AF1684">
        <v>846</v>
      </c>
    </row>
    <row r="1685" spans="1:32" x14ac:dyDescent="0.3">
      <c r="A1685" t="s">
        <v>1717</v>
      </c>
      <c r="B1685" t="s">
        <v>30</v>
      </c>
      <c r="C1685" t="str">
        <f>IF(Churn_Data[[#This Row],[SeniorCitizen]]=1,"Yes","No")</f>
        <v>No</v>
      </c>
      <c r="D1685">
        <v>0</v>
      </c>
      <c r="E1685" t="s">
        <v>25</v>
      </c>
      <c r="F1685" t="s">
        <v>25</v>
      </c>
      <c r="G1685" t="s">
        <v>24</v>
      </c>
      <c r="H1685" t="s">
        <v>25</v>
      </c>
      <c r="I1685" t="s">
        <v>26</v>
      </c>
      <c r="J1685" t="str">
        <f>IF(Churn_Data[[#This Row],[InternetService]]&lt;&gt;"No","Yes","No")</f>
        <v>Yes</v>
      </c>
      <c r="K1685" t="s">
        <v>25</v>
      </c>
      <c r="L1685" t="s">
        <v>25</v>
      </c>
      <c r="M1685" t="s">
        <v>24</v>
      </c>
      <c r="N1685" t="s">
        <v>25</v>
      </c>
      <c r="O1685" t="s">
        <v>24</v>
      </c>
      <c r="P1685" t="s">
        <v>25</v>
      </c>
      <c r="Q1685" t="s">
        <v>25</v>
      </c>
      <c r="R1685">
        <f>IF(Churn_Data[[#This Row],[Churn]]="Yes",1,0)</f>
        <v>0</v>
      </c>
      <c r="S1685" t="s">
        <v>25</v>
      </c>
      <c r="T1685">
        <f>(Churn_Data[[#This Row],[OnlineSecurity]]="Yes")+(Churn_Data[[#This Row],[OnlineBackup]]="Yes")+(Churn_Data[[#This Row],[DeviceProtection]]="Yes")+(Churn_Data[[#This Row],[TechSupport]]="Yes")+(Churn_Data[[#This Row],[StreamingTV]]="Yes")+(Churn_Data[[#This Row],[StreamingMovies]]="Yes")</f>
        <v>2</v>
      </c>
      <c r="U1685" t="s">
        <v>27</v>
      </c>
      <c r="V1685" t="s">
        <v>32</v>
      </c>
      <c r="W1685" t="str">
        <f>IF(ISNUMBER(SEARCH("automatic", Churn_Data[[#This Row],[PaymentMethod]])), "Automatic", "Manual")</f>
        <v>Manual</v>
      </c>
      <c r="X1685">
        <v>85.3</v>
      </c>
      <c r="Y1685" t="str">
        <f>IF(Churn_Data[[#This Row],[tenure]]&lt;=12,"0-1 Year",IF(Churn_Data[[#This Row],[tenure]]&lt;=24,"1-2 Years",IF(Churn_Data[[#This Row],[tenure]]&lt;=36,"2-3 Years",IF(Churn_Data[[#This Row],[tenure]]&lt;=48,"3-4 Years",IF(Churn_Data[[#This Row],[tenure]]&lt;=60,"4-5 Years","5+ Years")))))</f>
        <v>1-2 Years</v>
      </c>
      <c r="Z1685">
        <v>15</v>
      </c>
      <c r="AA1685">
        <v>1219.8499999999999</v>
      </c>
      <c r="AB1685">
        <f>IF(Churn_Data[[#This Row],[Churn]]="No",Churn_Data[[#This Row],[MonthlyCharges]],NA())</f>
        <v>85.3</v>
      </c>
      <c r="AC1685">
        <f>IF(Churn_Data[[#This Row],[Churn]]="No",Churn_Data[[#This Row],[tenure]],NA())</f>
        <v>15</v>
      </c>
      <c r="AD1685" t="e">
        <f>IF(Churn_Data[[#This Row],[Churn]]="Yes",Churn_Data[[#This Row],[MonthlyCharges]],NA())</f>
        <v>#N/A</v>
      </c>
      <c r="AE1685" t="e">
        <f>IF(Churn_Data[[#This Row],[Churn]]="Yes",Churn_Data[[#This Row],[tenure]],NA())</f>
        <v>#N/A</v>
      </c>
      <c r="AF1685">
        <v>1279.5</v>
      </c>
    </row>
    <row r="1686" spans="1:32" x14ac:dyDescent="0.3">
      <c r="A1686" t="s">
        <v>1718</v>
      </c>
      <c r="B1686" t="s">
        <v>30</v>
      </c>
      <c r="C1686" t="str">
        <f>IF(Churn_Data[[#This Row],[SeniorCitizen]]=1,"Yes","No")</f>
        <v>No</v>
      </c>
      <c r="D1686">
        <v>0</v>
      </c>
      <c r="E1686" t="s">
        <v>24</v>
      </c>
      <c r="F1686" t="s">
        <v>25</v>
      </c>
      <c r="G1686" t="s">
        <v>24</v>
      </c>
      <c r="H1686" t="s">
        <v>25</v>
      </c>
      <c r="I1686" t="s">
        <v>26</v>
      </c>
      <c r="J1686" t="str">
        <f>IF(Churn_Data[[#This Row],[InternetService]]&lt;&gt;"No","Yes","No")</f>
        <v>Yes</v>
      </c>
      <c r="K1686" t="s">
        <v>25</v>
      </c>
      <c r="L1686" t="s">
        <v>25</v>
      </c>
      <c r="M1686" t="s">
        <v>24</v>
      </c>
      <c r="N1686" t="s">
        <v>25</v>
      </c>
      <c r="O1686" t="s">
        <v>24</v>
      </c>
      <c r="P1686" t="s">
        <v>24</v>
      </c>
      <c r="Q1686" t="s">
        <v>24</v>
      </c>
      <c r="R1686">
        <f>IF(Churn_Data[[#This Row],[Churn]]="Yes",1,0)</f>
        <v>1</v>
      </c>
      <c r="S1686" t="s">
        <v>24</v>
      </c>
      <c r="T1686">
        <f>(Churn_Data[[#This Row],[OnlineSecurity]]="Yes")+(Churn_Data[[#This Row],[OnlineBackup]]="Yes")+(Churn_Data[[#This Row],[DeviceProtection]]="Yes")+(Churn_Data[[#This Row],[TechSupport]]="Yes")+(Churn_Data[[#This Row],[StreamingTV]]="Yes")+(Churn_Data[[#This Row],[StreamingMovies]]="Yes")</f>
        <v>3</v>
      </c>
      <c r="U1686" t="s">
        <v>27</v>
      </c>
      <c r="V1686" t="s">
        <v>32</v>
      </c>
      <c r="W1686" t="str">
        <f>IF(ISNUMBER(SEARCH("automatic", Churn_Data[[#This Row],[PaymentMethod]])), "Automatic", "Manual")</f>
        <v>Manual</v>
      </c>
      <c r="X1686">
        <v>94.45</v>
      </c>
      <c r="Y1686" t="str">
        <f>IF(Churn_Data[[#This Row],[tenure]]&lt;=12,"0-1 Year",IF(Churn_Data[[#This Row],[tenure]]&lt;=24,"1-2 Years",IF(Churn_Data[[#This Row],[tenure]]&lt;=36,"2-3 Years",IF(Churn_Data[[#This Row],[tenure]]&lt;=48,"3-4 Years",IF(Churn_Data[[#This Row],[tenure]]&lt;=60,"4-5 Years","5+ Years")))))</f>
        <v>0-1 Year</v>
      </c>
      <c r="Z1686">
        <v>5</v>
      </c>
      <c r="AA1686">
        <v>498.1</v>
      </c>
      <c r="AB1686" t="e">
        <f>IF(Churn_Data[[#This Row],[Churn]]="No",Churn_Data[[#This Row],[MonthlyCharges]],NA())</f>
        <v>#N/A</v>
      </c>
      <c r="AC1686" t="e">
        <f>IF(Churn_Data[[#This Row],[Churn]]="No",Churn_Data[[#This Row],[tenure]],NA())</f>
        <v>#N/A</v>
      </c>
      <c r="AD1686">
        <f>IF(Churn_Data[[#This Row],[Churn]]="Yes",Churn_Data[[#This Row],[MonthlyCharges]],NA())</f>
        <v>94.45</v>
      </c>
      <c r="AE1686">
        <f>IF(Churn_Data[[#This Row],[Churn]]="Yes",Churn_Data[[#This Row],[tenure]],NA())</f>
        <v>5</v>
      </c>
      <c r="AF1686">
        <v>472.25</v>
      </c>
    </row>
    <row r="1687" spans="1:32" x14ac:dyDescent="0.3">
      <c r="A1687" t="s">
        <v>1719</v>
      </c>
      <c r="B1687" t="s">
        <v>30</v>
      </c>
      <c r="C1687" t="str">
        <f>IF(Churn_Data[[#This Row],[SeniorCitizen]]=1,"Yes","No")</f>
        <v>No</v>
      </c>
      <c r="D1687">
        <v>0</v>
      </c>
      <c r="E1687" t="s">
        <v>25</v>
      </c>
      <c r="F1687" t="s">
        <v>25</v>
      </c>
      <c r="G1687" t="s">
        <v>24</v>
      </c>
      <c r="H1687" t="s">
        <v>25</v>
      </c>
      <c r="I1687" t="s">
        <v>26</v>
      </c>
      <c r="J1687" t="str">
        <f>IF(Churn_Data[[#This Row],[InternetService]]&lt;&gt;"No","Yes","No")</f>
        <v>Yes</v>
      </c>
      <c r="K1687" t="s">
        <v>25</v>
      </c>
      <c r="L1687" t="s">
        <v>25</v>
      </c>
      <c r="M1687" t="s">
        <v>24</v>
      </c>
      <c r="N1687" t="s">
        <v>25</v>
      </c>
      <c r="O1687" t="s">
        <v>24</v>
      </c>
      <c r="P1687" t="s">
        <v>25</v>
      </c>
      <c r="Q1687" t="s">
        <v>24</v>
      </c>
      <c r="R1687">
        <f>IF(Churn_Data[[#This Row],[Churn]]="Yes",1,0)</f>
        <v>1</v>
      </c>
      <c r="S1687" t="s">
        <v>24</v>
      </c>
      <c r="T1687">
        <f>(Churn_Data[[#This Row],[OnlineSecurity]]="Yes")+(Churn_Data[[#This Row],[OnlineBackup]]="Yes")+(Churn_Data[[#This Row],[DeviceProtection]]="Yes")+(Churn_Data[[#This Row],[TechSupport]]="Yes")+(Churn_Data[[#This Row],[StreamingTV]]="Yes")+(Churn_Data[[#This Row],[StreamingMovies]]="Yes")</f>
        <v>2</v>
      </c>
      <c r="U1687" t="s">
        <v>27</v>
      </c>
      <c r="V1687" t="s">
        <v>32</v>
      </c>
      <c r="W1687" t="str">
        <f>IF(ISNUMBER(SEARCH("automatic", Churn_Data[[#This Row],[PaymentMethod]])), "Automatic", "Manual")</f>
        <v>Manual</v>
      </c>
      <c r="X1687">
        <v>84.85</v>
      </c>
      <c r="Y1687" t="str">
        <f>IF(Churn_Data[[#This Row],[tenure]]&lt;=12,"0-1 Year",IF(Churn_Data[[#This Row],[tenure]]&lt;=24,"1-2 Years",IF(Churn_Data[[#This Row],[tenure]]&lt;=36,"2-3 Years",IF(Churn_Data[[#This Row],[tenure]]&lt;=48,"3-4 Years",IF(Churn_Data[[#This Row],[tenure]]&lt;=60,"4-5 Years","5+ Years")))))</f>
        <v>0-1 Year</v>
      </c>
      <c r="Z1687">
        <v>1</v>
      </c>
      <c r="AA1687">
        <v>84.85</v>
      </c>
      <c r="AB1687" t="e">
        <f>IF(Churn_Data[[#This Row],[Churn]]="No",Churn_Data[[#This Row],[MonthlyCharges]],NA())</f>
        <v>#N/A</v>
      </c>
      <c r="AC1687" t="e">
        <f>IF(Churn_Data[[#This Row],[Churn]]="No",Churn_Data[[#This Row],[tenure]],NA())</f>
        <v>#N/A</v>
      </c>
      <c r="AD1687">
        <f>IF(Churn_Data[[#This Row],[Churn]]="Yes",Churn_Data[[#This Row],[MonthlyCharges]],NA())</f>
        <v>84.85</v>
      </c>
      <c r="AE1687">
        <f>IF(Churn_Data[[#This Row],[Churn]]="Yes",Churn_Data[[#This Row],[tenure]],NA())</f>
        <v>1</v>
      </c>
      <c r="AF1687">
        <v>84.85</v>
      </c>
    </row>
    <row r="1688" spans="1:32" x14ac:dyDescent="0.3">
      <c r="A1688" t="s">
        <v>1720</v>
      </c>
      <c r="B1688" t="s">
        <v>23</v>
      </c>
      <c r="C1688" t="str">
        <f>IF(Churn_Data[[#This Row],[SeniorCitizen]]=1,"Yes","No")</f>
        <v>No</v>
      </c>
      <c r="D1688">
        <v>0</v>
      </c>
      <c r="E1688" t="s">
        <v>25</v>
      </c>
      <c r="F1688" t="s">
        <v>25</v>
      </c>
      <c r="G1688" t="s">
        <v>24</v>
      </c>
      <c r="H1688" t="s">
        <v>25</v>
      </c>
      <c r="I1688" t="s">
        <v>26</v>
      </c>
      <c r="J1688" t="str">
        <f>IF(Churn_Data[[#This Row],[InternetService]]&lt;&gt;"No","Yes","No")</f>
        <v>Yes</v>
      </c>
      <c r="K1688" t="s">
        <v>25</v>
      </c>
      <c r="L1688" t="s">
        <v>25</v>
      </c>
      <c r="M1688" t="s">
        <v>24</v>
      </c>
      <c r="N1688" t="s">
        <v>25</v>
      </c>
      <c r="O1688" t="s">
        <v>25</v>
      </c>
      <c r="P1688" t="s">
        <v>24</v>
      </c>
      <c r="Q1688" t="s">
        <v>25</v>
      </c>
      <c r="R1688">
        <f>IF(Churn_Data[[#This Row],[Churn]]="Yes",1,0)</f>
        <v>0</v>
      </c>
      <c r="S1688" t="s">
        <v>24</v>
      </c>
      <c r="T1688">
        <f>(Churn_Data[[#This Row],[OnlineSecurity]]="Yes")+(Churn_Data[[#This Row],[OnlineBackup]]="Yes")+(Churn_Data[[#This Row],[DeviceProtection]]="Yes")+(Churn_Data[[#This Row],[TechSupport]]="Yes")+(Churn_Data[[#This Row],[StreamingTV]]="Yes")+(Churn_Data[[#This Row],[StreamingMovies]]="Yes")</f>
        <v>2</v>
      </c>
      <c r="U1688" t="s">
        <v>27</v>
      </c>
      <c r="V1688" t="s">
        <v>72</v>
      </c>
      <c r="W1688" t="str">
        <f>IF(ISNUMBER(SEARCH("automatic", Churn_Data[[#This Row],[PaymentMethod]])), "Automatic", "Manual")</f>
        <v>Automatic</v>
      </c>
      <c r="X1688">
        <v>85.3</v>
      </c>
      <c r="Y1688" t="str">
        <f>IF(Churn_Data[[#This Row],[tenure]]&lt;=12,"0-1 Year",IF(Churn_Data[[#This Row],[tenure]]&lt;=24,"1-2 Years",IF(Churn_Data[[#This Row],[tenure]]&lt;=36,"2-3 Years",IF(Churn_Data[[#This Row],[tenure]]&lt;=48,"3-4 Years",IF(Churn_Data[[#This Row],[tenure]]&lt;=60,"4-5 Years","5+ Years")))))</f>
        <v>0-1 Year</v>
      </c>
      <c r="Z1688">
        <v>9</v>
      </c>
      <c r="AA1688">
        <v>781.4</v>
      </c>
      <c r="AB1688">
        <f>IF(Churn_Data[[#This Row],[Churn]]="No",Churn_Data[[#This Row],[MonthlyCharges]],NA())</f>
        <v>85.3</v>
      </c>
      <c r="AC1688">
        <f>IF(Churn_Data[[#This Row],[Churn]]="No",Churn_Data[[#This Row],[tenure]],NA())</f>
        <v>9</v>
      </c>
      <c r="AD1688" t="e">
        <f>IF(Churn_Data[[#This Row],[Churn]]="Yes",Churn_Data[[#This Row],[MonthlyCharges]],NA())</f>
        <v>#N/A</v>
      </c>
      <c r="AE1688" t="e">
        <f>IF(Churn_Data[[#This Row],[Churn]]="Yes",Churn_Data[[#This Row],[tenure]],NA())</f>
        <v>#N/A</v>
      </c>
      <c r="AF1688">
        <v>767.7</v>
      </c>
    </row>
    <row r="1689" spans="1:32" x14ac:dyDescent="0.3">
      <c r="A1689" t="s">
        <v>1721</v>
      </c>
      <c r="B1689" t="s">
        <v>30</v>
      </c>
      <c r="C1689" t="str">
        <f>IF(Churn_Data[[#This Row],[SeniorCitizen]]=1,"Yes","No")</f>
        <v>No</v>
      </c>
      <c r="D1689">
        <v>0</v>
      </c>
      <c r="E1689" t="s">
        <v>25</v>
      </c>
      <c r="F1689" t="s">
        <v>25</v>
      </c>
      <c r="G1689" t="s">
        <v>24</v>
      </c>
      <c r="H1689" t="s">
        <v>25</v>
      </c>
      <c r="I1689" t="s">
        <v>26</v>
      </c>
      <c r="J1689" t="str">
        <f>IF(Churn_Data[[#This Row],[InternetService]]&lt;&gt;"No","Yes","No")</f>
        <v>Yes</v>
      </c>
      <c r="K1689" t="s">
        <v>25</v>
      </c>
      <c r="L1689" t="s">
        <v>25</v>
      </c>
      <c r="M1689" t="s">
        <v>24</v>
      </c>
      <c r="N1689" t="s">
        <v>25</v>
      </c>
      <c r="O1689" t="s">
        <v>24</v>
      </c>
      <c r="P1689" t="s">
        <v>24</v>
      </c>
      <c r="Q1689" t="s">
        <v>24</v>
      </c>
      <c r="R1689">
        <f>IF(Churn_Data[[#This Row],[Churn]]="Yes",1,0)</f>
        <v>1</v>
      </c>
      <c r="S1689" t="s">
        <v>25</v>
      </c>
      <c r="T1689">
        <f>(Churn_Data[[#This Row],[OnlineSecurity]]="Yes")+(Churn_Data[[#This Row],[OnlineBackup]]="Yes")+(Churn_Data[[#This Row],[DeviceProtection]]="Yes")+(Churn_Data[[#This Row],[TechSupport]]="Yes")+(Churn_Data[[#This Row],[StreamingTV]]="Yes")+(Churn_Data[[#This Row],[StreamingMovies]]="Yes")</f>
        <v>3</v>
      </c>
      <c r="U1689" t="s">
        <v>27</v>
      </c>
      <c r="V1689" t="s">
        <v>32</v>
      </c>
      <c r="W1689" t="str">
        <f>IF(ISNUMBER(SEARCH("automatic", Churn_Data[[#This Row],[PaymentMethod]])), "Automatic", "Manual")</f>
        <v>Manual</v>
      </c>
      <c r="X1689">
        <v>94.95</v>
      </c>
      <c r="Y1689" t="str">
        <f>IF(Churn_Data[[#This Row],[tenure]]&lt;=12,"0-1 Year",IF(Churn_Data[[#This Row],[tenure]]&lt;=24,"1-2 Years",IF(Churn_Data[[#This Row],[tenure]]&lt;=36,"2-3 Years",IF(Churn_Data[[#This Row],[tenure]]&lt;=48,"3-4 Years",IF(Churn_Data[[#This Row],[tenure]]&lt;=60,"4-5 Years","5+ Years")))))</f>
        <v>0-1 Year</v>
      </c>
      <c r="Z1689">
        <v>2</v>
      </c>
      <c r="AA1689">
        <v>178.1</v>
      </c>
      <c r="AB1689" t="e">
        <f>IF(Churn_Data[[#This Row],[Churn]]="No",Churn_Data[[#This Row],[MonthlyCharges]],NA())</f>
        <v>#N/A</v>
      </c>
      <c r="AC1689" t="e">
        <f>IF(Churn_Data[[#This Row],[Churn]]="No",Churn_Data[[#This Row],[tenure]],NA())</f>
        <v>#N/A</v>
      </c>
      <c r="AD1689">
        <f>IF(Churn_Data[[#This Row],[Churn]]="Yes",Churn_Data[[#This Row],[MonthlyCharges]],NA())</f>
        <v>94.95</v>
      </c>
      <c r="AE1689">
        <f>IF(Churn_Data[[#This Row],[Churn]]="Yes",Churn_Data[[#This Row],[tenure]],NA())</f>
        <v>2</v>
      </c>
      <c r="AF1689">
        <v>189.9</v>
      </c>
    </row>
    <row r="1690" spans="1:32" x14ac:dyDescent="0.3">
      <c r="A1690" t="s">
        <v>1722</v>
      </c>
      <c r="B1690" t="s">
        <v>30</v>
      </c>
      <c r="C1690" t="str">
        <f>IF(Churn_Data[[#This Row],[SeniorCitizen]]=1,"Yes","No")</f>
        <v>Yes</v>
      </c>
      <c r="D1690">
        <v>1</v>
      </c>
      <c r="E1690" t="s">
        <v>25</v>
      </c>
      <c r="F1690" t="s">
        <v>25</v>
      </c>
      <c r="G1690" t="s">
        <v>24</v>
      </c>
      <c r="H1690" t="s">
        <v>25</v>
      </c>
      <c r="I1690" t="s">
        <v>26</v>
      </c>
      <c r="J1690" t="str">
        <f>IF(Churn_Data[[#This Row],[InternetService]]&lt;&gt;"No","Yes","No")</f>
        <v>Yes</v>
      </c>
      <c r="K1690" t="s">
        <v>25</v>
      </c>
      <c r="L1690" t="s">
        <v>25</v>
      </c>
      <c r="M1690" t="s">
        <v>24</v>
      </c>
      <c r="N1690" t="s">
        <v>25</v>
      </c>
      <c r="O1690" t="s">
        <v>24</v>
      </c>
      <c r="P1690" t="s">
        <v>24</v>
      </c>
      <c r="Q1690" t="s">
        <v>24</v>
      </c>
      <c r="R1690">
        <f>IF(Churn_Data[[#This Row],[Churn]]="Yes",1,0)</f>
        <v>1</v>
      </c>
      <c r="S1690" t="s">
        <v>24</v>
      </c>
      <c r="T1690">
        <f>(Churn_Data[[#This Row],[OnlineSecurity]]="Yes")+(Churn_Data[[#This Row],[OnlineBackup]]="Yes")+(Churn_Data[[#This Row],[DeviceProtection]]="Yes")+(Churn_Data[[#This Row],[TechSupport]]="Yes")+(Churn_Data[[#This Row],[StreamingTV]]="Yes")+(Churn_Data[[#This Row],[StreamingMovies]]="Yes")</f>
        <v>3</v>
      </c>
      <c r="U1690" t="s">
        <v>27</v>
      </c>
      <c r="V1690" t="s">
        <v>72</v>
      </c>
      <c r="W1690" t="str">
        <f>IF(ISNUMBER(SEARCH("automatic", Churn_Data[[#This Row],[PaymentMethod]])), "Automatic", "Manual")</f>
        <v>Automatic</v>
      </c>
      <c r="X1690">
        <v>95.9</v>
      </c>
      <c r="Y1690" t="str">
        <f>IF(Churn_Data[[#This Row],[tenure]]&lt;=12,"0-1 Year",IF(Churn_Data[[#This Row],[tenure]]&lt;=24,"1-2 Years",IF(Churn_Data[[#This Row],[tenure]]&lt;=36,"2-3 Years",IF(Churn_Data[[#This Row],[tenure]]&lt;=48,"3-4 Years",IF(Churn_Data[[#This Row],[tenure]]&lt;=60,"4-5 Years","5+ Years")))))</f>
        <v>1-2 Years</v>
      </c>
      <c r="Z1690">
        <v>19</v>
      </c>
      <c r="AA1690">
        <v>1777.9</v>
      </c>
      <c r="AB1690" t="e">
        <f>IF(Churn_Data[[#This Row],[Churn]]="No",Churn_Data[[#This Row],[MonthlyCharges]],NA())</f>
        <v>#N/A</v>
      </c>
      <c r="AC1690" t="e">
        <f>IF(Churn_Data[[#This Row],[Churn]]="No",Churn_Data[[#This Row],[tenure]],NA())</f>
        <v>#N/A</v>
      </c>
      <c r="AD1690">
        <f>IF(Churn_Data[[#This Row],[Churn]]="Yes",Churn_Data[[#This Row],[MonthlyCharges]],NA())</f>
        <v>95.9</v>
      </c>
      <c r="AE1690">
        <f>IF(Churn_Data[[#This Row],[Churn]]="Yes",Churn_Data[[#This Row],[tenure]],NA())</f>
        <v>19</v>
      </c>
      <c r="AF1690">
        <v>1822.1</v>
      </c>
    </row>
    <row r="1691" spans="1:32" x14ac:dyDescent="0.3">
      <c r="A1691" t="s">
        <v>1723</v>
      </c>
      <c r="B1691" t="s">
        <v>30</v>
      </c>
      <c r="C1691" t="str">
        <f>IF(Churn_Data[[#This Row],[SeniorCitizen]]=1,"Yes","No")</f>
        <v>No</v>
      </c>
      <c r="D1691">
        <v>0</v>
      </c>
      <c r="E1691" t="s">
        <v>25</v>
      </c>
      <c r="F1691" t="s">
        <v>25</v>
      </c>
      <c r="G1691" t="s">
        <v>24</v>
      </c>
      <c r="H1691" t="s">
        <v>25</v>
      </c>
      <c r="I1691" t="s">
        <v>26</v>
      </c>
      <c r="J1691" t="str">
        <f>IF(Churn_Data[[#This Row],[InternetService]]&lt;&gt;"No","Yes","No")</f>
        <v>Yes</v>
      </c>
      <c r="K1691" t="s">
        <v>25</v>
      </c>
      <c r="L1691" t="s">
        <v>25</v>
      </c>
      <c r="M1691" t="s">
        <v>24</v>
      </c>
      <c r="N1691" t="s">
        <v>25</v>
      </c>
      <c r="O1691" t="s">
        <v>24</v>
      </c>
      <c r="P1691" t="s">
        <v>24</v>
      </c>
      <c r="Q1691" t="s">
        <v>24</v>
      </c>
      <c r="R1691">
        <f>IF(Churn_Data[[#This Row],[Churn]]="Yes",1,0)</f>
        <v>1</v>
      </c>
      <c r="S1691" t="s">
        <v>24</v>
      </c>
      <c r="T1691">
        <f>(Churn_Data[[#This Row],[OnlineSecurity]]="Yes")+(Churn_Data[[#This Row],[OnlineBackup]]="Yes")+(Churn_Data[[#This Row],[DeviceProtection]]="Yes")+(Churn_Data[[#This Row],[TechSupport]]="Yes")+(Churn_Data[[#This Row],[StreamingTV]]="Yes")+(Churn_Data[[#This Row],[StreamingMovies]]="Yes")</f>
        <v>3</v>
      </c>
      <c r="U1691" t="s">
        <v>27</v>
      </c>
      <c r="V1691" t="s">
        <v>32</v>
      </c>
      <c r="W1691" t="str">
        <f>IF(ISNUMBER(SEARCH("automatic", Churn_Data[[#This Row],[PaymentMethod]])), "Automatic", "Manual")</f>
        <v>Manual</v>
      </c>
      <c r="X1691">
        <v>95.85</v>
      </c>
      <c r="Y1691" t="str">
        <f>IF(Churn_Data[[#This Row],[tenure]]&lt;=12,"0-1 Year",IF(Churn_Data[[#This Row],[tenure]]&lt;=24,"1-2 Years",IF(Churn_Data[[#This Row],[tenure]]&lt;=36,"2-3 Years",IF(Churn_Data[[#This Row],[tenure]]&lt;=48,"3-4 Years",IF(Churn_Data[[#This Row],[tenure]]&lt;=60,"4-5 Years","5+ Years")))))</f>
        <v>0-1 Year</v>
      </c>
      <c r="Z1691">
        <v>2</v>
      </c>
      <c r="AA1691">
        <v>197.7</v>
      </c>
      <c r="AB1691" t="e">
        <f>IF(Churn_Data[[#This Row],[Churn]]="No",Churn_Data[[#This Row],[MonthlyCharges]],NA())</f>
        <v>#N/A</v>
      </c>
      <c r="AC1691" t="e">
        <f>IF(Churn_Data[[#This Row],[Churn]]="No",Churn_Data[[#This Row],[tenure]],NA())</f>
        <v>#N/A</v>
      </c>
      <c r="AD1691">
        <f>IF(Churn_Data[[#This Row],[Churn]]="Yes",Churn_Data[[#This Row],[MonthlyCharges]],NA())</f>
        <v>95.85</v>
      </c>
      <c r="AE1691">
        <f>IF(Churn_Data[[#This Row],[Churn]]="Yes",Churn_Data[[#This Row],[tenure]],NA())</f>
        <v>2</v>
      </c>
      <c r="AF1691">
        <v>191.7</v>
      </c>
    </row>
    <row r="1692" spans="1:32" x14ac:dyDescent="0.3">
      <c r="A1692" t="s">
        <v>1724</v>
      </c>
      <c r="B1692" t="s">
        <v>30</v>
      </c>
      <c r="C1692" t="str">
        <f>IF(Churn_Data[[#This Row],[SeniorCitizen]]=1,"Yes","No")</f>
        <v>No</v>
      </c>
      <c r="D1692">
        <v>0</v>
      </c>
      <c r="E1692" t="s">
        <v>24</v>
      </c>
      <c r="F1692" t="s">
        <v>24</v>
      </c>
      <c r="G1692" t="s">
        <v>24</v>
      </c>
      <c r="H1692" t="s">
        <v>25</v>
      </c>
      <c r="I1692" t="s">
        <v>26</v>
      </c>
      <c r="J1692" t="str">
        <f>IF(Churn_Data[[#This Row],[InternetService]]&lt;&gt;"No","Yes","No")</f>
        <v>Yes</v>
      </c>
      <c r="K1692" t="s">
        <v>25</v>
      </c>
      <c r="L1692" t="s">
        <v>25</v>
      </c>
      <c r="M1692" t="s">
        <v>24</v>
      </c>
      <c r="N1692" t="s">
        <v>25</v>
      </c>
      <c r="O1692" t="s">
        <v>24</v>
      </c>
      <c r="P1692" t="s">
        <v>24</v>
      </c>
      <c r="Q1692" t="s">
        <v>25</v>
      </c>
      <c r="R1692">
        <f>IF(Churn_Data[[#This Row],[Churn]]="Yes",1,0)</f>
        <v>0</v>
      </c>
      <c r="S1692" t="s">
        <v>24</v>
      </c>
      <c r="T1692">
        <f>(Churn_Data[[#This Row],[OnlineSecurity]]="Yes")+(Churn_Data[[#This Row],[OnlineBackup]]="Yes")+(Churn_Data[[#This Row],[DeviceProtection]]="Yes")+(Churn_Data[[#This Row],[TechSupport]]="Yes")+(Churn_Data[[#This Row],[StreamingTV]]="Yes")+(Churn_Data[[#This Row],[StreamingMovies]]="Yes")</f>
        <v>3</v>
      </c>
      <c r="U1692" t="s">
        <v>27</v>
      </c>
      <c r="V1692" t="s">
        <v>46</v>
      </c>
      <c r="W1692" t="str">
        <f>IF(ISNUMBER(SEARCH("automatic", Churn_Data[[#This Row],[PaymentMethod]])), "Automatic", "Manual")</f>
        <v>Automatic</v>
      </c>
      <c r="X1692">
        <v>92.95</v>
      </c>
      <c r="Y1692" t="str">
        <f>IF(Churn_Data[[#This Row],[tenure]]&lt;=12,"0-1 Year",IF(Churn_Data[[#This Row],[tenure]]&lt;=24,"1-2 Years",IF(Churn_Data[[#This Row],[tenure]]&lt;=36,"2-3 Years",IF(Churn_Data[[#This Row],[tenure]]&lt;=48,"3-4 Years",IF(Churn_Data[[#This Row],[tenure]]&lt;=60,"4-5 Years","5+ Years")))))</f>
        <v>3-4 Years</v>
      </c>
      <c r="Z1692">
        <v>44</v>
      </c>
      <c r="AA1692">
        <v>4122.8999999999996</v>
      </c>
      <c r="AB1692">
        <f>IF(Churn_Data[[#This Row],[Churn]]="No",Churn_Data[[#This Row],[MonthlyCharges]],NA())</f>
        <v>92.95</v>
      </c>
      <c r="AC1692">
        <f>IF(Churn_Data[[#This Row],[Churn]]="No",Churn_Data[[#This Row],[tenure]],NA())</f>
        <v>44</v>
      </c>
      <c r="AD1692" t="e">
        <f>IF(Churn_Data[[#This Row],[Churn]]="Yes",Churn_Data[[#This Row],[MonthlyCharges]],NA())</f>
        <v>#N/A</v>
      </c>
      <c r="AE1692" t="e">
        <f>IF(Churn_Data[[#This Row],[Churn]]="Yes",Churn_Data[[#This Row],[tenure]],NA())</f>
        <v>#N/A</v>
      </c>
      <c r="AF1692">
        <v>4089.8</v>
      </c>
    </row>
    <row r="1693" spans="1:32" x14ac:dyDescent="0.3">
      <c r="A1693" t="s">
        <v>1725</v>
      </c>
      <c r="B1693" t="s">
        <v>23</v>
      </c>
      <c r="C1693" t="str">
        <f>IF(Churn_Data[[#This Row],[SeniorCitizen]]=1,"Yes","No")</f>
        <v>No</v>
      </c>
      <c r="D1693">
        <v>0</v>
      </c>
      <c r="E1693" t="s">
        <v>25</v>
      </c>
      <c r="F1693" t="s">
        <v>25</v>
      </c>
      <c r="G1693" t="s">
        <v>24</v>
      </c>
      <c r="H1693" t="s">
        <v>25</v>
      </c>
      <c r="I1693" t="s">
        <v>26</v>
      </c>
      <c r="J1693" t="str">
        <f>IF(Churn_Data[[#This Row],[InternetService]]&lt;&gt;"No","Yes","No")</f>
        <v>Yes</v>
      </c>
      <c r="K1693" t="s">
        <v>25</v>
      </c>
      <c r="L1693" t="s">
        <v>25</v>
      </c>
      <c r="M1693" t="s">
        <v>24</v>
      </c>
      <c r="N1693" t="s">
        <v>25</v>
      </c>
      <c r="O1693" t="s">
        <v>24</v>
      </c>
      <c r="P1693" t="s">
        <v>24</v>
      </c>
      <c r="Q1693" t="s">
        <v>24</v>
      </c>
      <c r="R1693">
        <f>IF(Churn_Data[[#This Row],[Churn]]="Yes",1,0)</f>
        <v>1</v>
      </c>
      <c r="S1693" t="s">
        <v>25</v>
      </c>
      <c r="T1693">
        <f>(Churn_Data[[#This Row],[OnlineSecurity]]="Yes")+(Churn_Data[[#This Row],[OnlineBackup]]="Yes")+(Churn_Data[[#This Row],[DeviceProtection]]="Yes")+(Churn_Data[[#This Row],[TechSupport]]="Yes")+(Churn_Data[[#This Row],[StreamingTV]]="Yes")+(Churn_Data[[#This Row],[StreamingMovies]]="Yes")</f>
        <v>3</v>
      </c>
      <c r="U1693" t="s">
        <v>27</v>
      </c>
      <c r="V1693" t="s">
        <v>32</v>
      </c>
      <c r="W1693" t="str">
        <f>IF(ISNUMBER(SEARCH("automatic", Churn_Data[[#This Row],[PaymentMethod]])), "Automatic", "Manual")</f>
        <v>Manual</v>
      </c>
      <c r="X1693">
        <v>94.4</v>
      </c>
      <c r="Y1693" t="str">
        <f>IF(Churn_Data[[#This Row],[tenure]]&lt;=12,"0-1 Year",IF(Churn_Data[[#This Row],[tenure]]&lt;=24,"1-2 Years",IF(Churn_Data[[#This Row],[tenure]]&lt;=36,"2-3 Years",IF(Churn_Data[[#This Row],[tenure]]&lt;=48,"3-4 Years",IF(Churn_Data[[#This Row],[tenure]]&lt;=60,"4-5 Years","5+ Years")))))</f>
        <v>0-1 Year</v>
      </c>
      <c r="Z1693">
        <v>1</v>
      </c>
      <c r="AA1693">
        <v>94.4</v>
      </c>
      <c r="AB1693" t="e">
        <f>IF(Churn_Data[[#This Row],[Churn]]="No",Churn_Data[[#This Row],[MonthlyCharges]],NA())</f>
        <v>#N/A</v>
      </c>
      <c r="AC1693" t="e">
        <f>IF(Churn_Data[[#This Row],[Churn]]="No",Churn_Data[[#This Row],[tenure]],NA())</f>
        <v>#N/A</v>
      </c>
      <c r="AD1693">
        <f>IF(Churn_Data[[#This Row],[Churn]]="Yes",Churn_Data[[#This Row],[MonthlyCharges]],NA())</f>
        <v>94.4</v>
      </c>
      <c r="AE1693">
        <f>IF(Churn_Data[[#This Row],[Churn]]="Yes",Churn_Data[[#This Row],[tenure]],NA())</f>
        <v>1</v>
      </c>
      <c r="AF1693">
        <v>94.4</v>
      </c>
    </row>
    <row r="1694" spans="1:32" x14ac:dyDescent="0.3">
      <c r="A1694" t="s">
        <v>1726</v>
      </c>
      <c r="B1694" t="s">
        <v>30</v>
      </c>
      <c r="C1694" t="str">
        <f>IF(Churn_Data[[#This Row],[SeniorCitizen]]=1,"Yes","No")</f>
        <v>No</v>
      </c>
      <c r="D1694">
        <v>0</v>
      </c>
      <c r="E1694" t="s">
        <v>24</v>
      </c>
      <c r="F1694" t="s">
        <v>24</v>
      </c>
      <c r="G1694" t="s">
        <v>24</v>
      </c>
      <c r="H1694" t="s">
        <v>25</v>
      </c>
      <c r="I1694" t="s">
        <v>26</v>
      </c>
      <c r="J1694" t="str">
        <f>IF(Churn_Data[[#This Row],[InternetService]]&lt;&gt;"No","Yes","No")</f>
        <v>Yes</v>
      </c>
      <c r="K1694" t="s">
        <v>25</v>
      </c>
      <c r="L1694" t="s">
        <v>25</v>
      </c>
      <c r="M1694" t="s">
        <v>24</v>
      </c>
      <c r="N1694" t="s">
        <v>25</v>
      </c>
      <c r="O1694" t="s">
        <v>24</v>
      </c>
      <c r="P1694" t="s">
        <v>24</v>
      </c>
      <c r="Q1694" t="s">
        <v>25</v>
      </c>
      <c r="R1694">
        <f>IF(Churn_Data[[#This Row],[Churn]]="Yes",1,0)</f>
        <v>0</v>
      </c>
      <c r="S1694" t="s">
        <v>25</v>
      </c>
      <c r="T1694">
        <f>(Churn_Data[[#This Row],[OnlineSecurity]]="Yes")+(Churn_Data[[#This Row],[OnlineBackup]]="Yes")+(Churn_Data[[#This Row],[DeviceProtection]]="Yes")+(Churn_Data[[#This Row],[TechSupport]]="Yes")+(Churn_Data[[#This Row],[StreamingTV]]="Yes")+(Churn_Data[[#This Row],[StreamingMovies]]="Yes")</f>
        <v>3</v>
      </c>
      <c r="U1694" t="s">
        <v>27</v>
      </c>
      <c r="V1694" t="s">
        <v>32</v>
      </c>
      <c r="W1694" t="str">
        <f>IF(ISNUMBER(SEARCH("automatic", Churn_Data[[#This Row],[PaymentMethod]])), "Automatic", "Manual")</f>
        <v>Manual</v>
      </c>
      <c r="X1694">
        <v>97</v>
      </c>
      <c r="Y1694" t="str">
        <f>IF(Churn_Data[[#This Row],[tenure]]&lt;=12,"0-1 Year",IF(Churn_Data[[#This Row],[tenure]]&lt;=24,"1-2 Years",IF(Churn_Data[[#This Row],[tenure]]&lt;=36,"2-3 Years",IF(Churn_Data[[#This Row],[tenure]]&lt;=48,"3-4 Years",IF(Churn_Data[[#This Row],[tenure]]&lt;=60,"4-5 Years","5+ Years")))))</f>
        <v>1-2 Years</v>
      </c>
      <c r="Z1694">
        <v>13</v>
      </c>
      <c r="AA1694">
        <v>1334.45</v>
      </c>
      <c r="AB1694">
        <f>IF(Churn_Data[[#This Row],[Churn]]="No",Churn_Data[[#This Row],[MonthlyCharges]],NA())</f>
        <v>97</v>
      </c>
      <c r="AC1694">
        <f>IF(Churn_Data[[#This Row],[Churn]]="No",Churn_Data[[#This Row],[tenure]],NA())</f>
        <v>13</v>
      </c>
      <c r="AD1694" t="e">
        <f>IF(Churn_Data[[#This Row],[Churn]]="Yes",Churn_Data[[#This Row],[MonthlyCharges]],NA())</f>
        <v>#N/A</v>
      </c>
      <c r="AE1694" t="e">
        <f>IF(Churn_Data[[#This Row],[Churn]]="Yes",Churn_Data[[#This Row],[tenure]],NA())</f>
        <v>#N/A</v>
      </c>
      <c r="AF1694">
        <v>1261</v>
      </c>
    </row>
    <row r="1695" spans="1:32" x14ac:dyDescent="0.3">
      <c r="A1695" t="s">
        <v>1727</v>
      </c>
      <c r="B1695" t="s">
        <v>30</v>
      </c>
      <c r="C1695" t="str">
        <f>IF(Churn_Data[[#This Row],[SeniorCitizen]]=1,"Yes","No")</f>
        <v>No</v>
      </c>
      <c r="D1695">
        <v>0</v>
      </c>
      <c r="E1695" t="s">
        <v>25</v>
      </c>
      <c r="F1695" t="s">
        <v>25</v>
      </c>
      <c r="G1695" t="s">
        <v>24</v>
      </c>
      <c r="H1695" t="s">
        <v>25</v>
      </c>
      <c r="I1695" t="s">
        <v>26</v>
      </c>
      <c r="J1695" t="str">
        <f>IF(Churn_Data[[#This Row],[InternetService]]&lt;&gt;"No","Yes","No")</f>
        <v>Yes</v>
      </c>
      <c r="K1695" t="s">
        <v>25</v>
      </c>
      <c r="L1695" t="s">
        <v>25</v>
      </c>
      <c r="M1695" t="s">
        <v>24</v>
      </c>
      <c r="N1695" t="s">
        <v>25</v>
      </c>
      <c r="O1695" t="s">
        <v>25</v>
      </c>
      <c r="P1695" t="s">
        <v>24</v>
      </c>
      <c r="Q1695" t="s">
        <v>24</v>
      </c>
      <c r="R1695">
        <f>IF(Churn_Data[[#This Row],[Churn]]="Yes",1,0)</f>
        <v>1</v>
      </c>
      <c r="S1695" t="s">
        <v>24</v>
      </c>
      <c r="T1695">
        <f>(Churn_Data[[#This Row],[OnlineSecurity]]="Yes")+(Churn_Data[[#This Row],[OnlineBackup]]="Yes")+(Churn_Data[[#This Row],[DeviceProtection]]="Yes")+(Churn_Data[[#This Row],[TechSupport]]="Yes")+(Churn_Data[[#This Row],[StreamingTV]]="Yes")+(Churn_Data[[#This Row],[StreamingMovies]]="Yes")</f>
        <v>2</v>
      </c>
      <c r="U1695" t="s">
        <v>27</v>
      </c>
      <c r="V1695" t="s">
        <v>32</v>
      </c>
      <c r="W1695" t="str">
        <f>IF(ISNUMBER(SEARCH("automatic", Churn_Data[[#This Row],[PaymentMethod]])), "Automatic", "Manual")</f>
        <v>Manual</v>
      </c>
      <c r="X1695">
        <v>85.85</v>
      </c>
      <c r="Y1695" t="str">
        <f>IF(Churn_Data[[#This Row],[tenure]]&lt;=12,"0-1 Year",IF(Churn_Data[[#This Row],[tenure]]&lt;=24,"1-2 Years",IF(Churn_Data[[#This Row],[tenure]]&lt;=36,"2-3 Years",IF(Churn_Data[[#This Row],[tenure]]&lt;=48,"3-4 Years",IF(Churn_Data[[#This Row],[tenure]]&lt;=60,"4-5 Years","5+ Years")))))</f>
        <v>0-1 Year</v>
      </c>
      <c r="Z1695">
        <v>2</v>
      </c>
      <c r="AA1695">
        <v>167.3</v>
      </c>
      <c r="AB1695" t="e">
        <f>IF(Churn_Data[[#This Row],[Churn]]="No",Churn_Data[[#This Row],[MonthlyCharges]],NA())</f>
        <v>#N/A</v>
      </c>
      <c r="AC1695" t="e">
        <f>IF(Churn_Data[[#This Row],[Churn]]="No",Churn_Data[[#This Row],[tenure]],NA())</f>
        <v>#N/A</v>
      </c>
      <c r="AD1695">
        <f>IF(Churn_Data[[#This Row],[Churn]]="Yes",Churn_Data[[#This Row],[MonthlyCharges]],NA())</f>
        <v>85.85</v>
      </c>
      <c r="AE1695">
        <f>IF(Churn_Data[[#This Row],[Churn]]="Yes",Churn_Data[[#This Row],[tenure]],NA())</f>
        <v>2</v>
      </c>
      <c r="AF1695">
        <v>171.7</v>
      </c>
    </row>
    <row r="1696" spans="1:32" x14ac:dyDescent="0.3">
      <c r="A1696" t="s">
        <v>1728</v>
      </c>
      <c r="B1696" t="s">
        <v>30</v>
      </c>
      <c r="C1696" t="str">
        <f>IF(Churn_Data[[#This Row],[SeniorCitizen]]=1,"Yes","No")</f>
        <v>No</v>
      </c>
      <c r="D1696">
        <v>0</v>
      </c>
      <c r="E1696" t="s">
        <v>25</v>
      </c>
      <c r="F1696" t="s">
        <v>25</v>
      </c>
      <c r="G1696" t="s">
        <v>24</v>
      </c>
      <c r="H1696" t="s">
        <v>25</v>
      </c>
      <c r="I1696" t="s">
        <v>26</v>
      </c>
      <c r="J1696" t="str">
        <f>IF(Churn_Data[[#This Row],[InternetService]]&lt;&gt;"No","Yes","No")</f>
        <v>Yes</v>
      </c>
      <c r="K1696" t="s">
        <v>25</v>
      </c>
      <c r="L1696" t="s">
        <v>25</v>
      </c>
      <c r="M1696" t="s">
        <v>24</v>
      </c>
      <c r="N1696" t="s">
        <v>25</v>
      </c>
      <c r="O1696" t="s">
        <v>25</v>
      </c>
      <c r="P1696" t="s">
        <v>25</v>
      </c>
      <c r="Q1696" t="s">
        <v>25</v>
      </c>
      <c r="R1696">
        <f>IF(Churn_Data[[#This Row],[Churn]]="Yes",1,0)</f>
        <v>0</v>
      </c>
      <c r="S1696" t="s">
        <v>24</v>
      </c>
      <c r="T1696">
        <f>(Churn_Data[[#This Row],[OnlineSecurity]]="Yes")+(Churn_Data[[#This Row],[OnlineBackup]]="Yes")+(Churn_Data[[#This Row],[DeviceProtection]]="Yes")+(Churn_Data[[#This Row],[TechSupport]]="Yes")+(Churn_Data[[#This Row],[StreamingTV]]="Yes")+(Churn_Data[[#This Row],[StreamingMovies]]="Yes")</f>
        <v>1</v>
      </c>
      <c r="U1696" t="s">
        <v>27</v>
      </c>
      <c r="V1696" t="s">
        <v>32</v>
      </c>
      <c r="W1696" t="str">
        <f>IF(ISNUMBER(SEARCH("automatic", Churn_Data[[#This Row],[PaymentMethod]])), "Automatic", "Manual")</f>
        <v>Manual</v>
      </c>
      <c r="X1696">
        <v>73.8</v>
      </c>
      <c r="Y1696" t="str">
        <f>IF(Churn_Data[[#This Row],[tenure]]&lt;=12,"0-1 Year",IF(Churn_Data[[#This Row],[tenure]]&lt;=24,"1-2 Years",IF(Churn_Data[[#This Row],[tenure]]&lt;=36,"2-3 Years",IF(Churn_Data[[#This Row],[tenure]]&lt;=48,"3-4 Years",IF(Churn_Data[[#This Row],[tenure]]&lt;=60,"4-5 Years","5+ Years")))))</f>
        <v>0-1 Year</v>
      </c>
      <c r="Z1696">
        <v>9</v>
      </c>
      <c r="AA1696">
        <v>704.3</v>
      </c>
      <c r="AB1696">
        <f>IF(Churn_Data[[#This Row],[Churn]]="No",Churn_Data[[#This Row],[MonthlyCharges]],NA())</f>
        <v>73.8</v>
      </c>
      <c r="AC1696">
        <f>IF(Churn_Data[[#This Row],[Churn]]="No",Churn_Data[[#This Row],[tenure]],NA())</f>
        <v>9</v>
      </c>
      <c r="AD1696" t="e">
        <f>IF(Churn_Data[[#This Row],[Churn]]="Yes",Churn_Data[[#This Row],[MonthlyCharges]],NA())</f>
        <v>#N/A</v>
      </c>
      <c r="AE1696" t="e">
        <f>IF(Churn_Data[[#This Row],[Churn]]="Yes",Churn_Data[[#This Row],[tenure]],NA())</f>
        <v>#N/A</v>
      </c>
      <c r="AF1696">
        <v>664.2</v>
      </c>
    </row>
    <row r="1697" spans="1:32" x14ac:dyDescent="0.3">
      <c r="A1697" t="s">
        <v>1729</v>
      </c>
      <c r="B1697" t="s">
        <v>30</v>
      </c>
      <c r="C1697" t="str">
        <f>IF(Churn_Data[[#This Row],[SeniorCitizen]]=1,"Yes","No")</f>
        <v>Yes</v>
      </c>
      <c r="D1697">
        <v>1</v>
      </c>
      <c r="E1697" t="s">
        <v>24</v>
      </c>
      <c r="F1697" t="s">
        <v>25</v>
      </c>
      <c r="G1697" t="s">
        <v>24</v>
      </c>
      <c r="H1697" t="s">
        <v>25</v>
      </c>
      <c r="I1697" t="s">
        <v>26</v>
      </c>
      <c r="J1697" t="str">
        <f>IF(Churn_Data[[#This Row],[InternetService]]&lt;&gt;"No","Yes","No")</f>
        <v>Yes</v>
      </c>
      <c r="K1697" t="s">
        <v>25</v>
      </c>
      <c r="L1697" t="s">
        <v>25</v>
      </c>
      <c r="M1697" t="s">
        <v>24</v>
      </c>
      <c r="N1697" t="s">
        <v>25</v>
      </c>
      <c r="O1697" t="s">
        <v>24</v>
      </c>
      <c r="P1697" t="s">
        <v>24</v>
      </c>
      <c r="Q1697" t="s">
        <v>24</v>
      </c>
      <c r="R1697">
        <f>IF(Churn_Data[[#This Row],[Churn]]="Yes",1,0)</f>
        <v>1</v>
      </c>
      <c r="S1697" t="s">
        <v>24</v>
      </c>
      <c r="T1697">
        <f>(Churn_Data[[#This Row],[OnlineSecurity]]="Yes")+(Churn_Data[[#This Row],[OnlineBackup]]="Yes")+(Churn_Data[[#This Row],[DeviceProtection]]="Yes")+(Churn_Data[[#This Row],[TechSupport]]="Yes")+(Churn_Data[[#This Row],[StreamingTV]]="Yes")+(Churn_Data[[#This Row],[StreamingMovies]]="Yes")</f>
        <v>3</v>
      </c>
      <c r="U1697" t="s">
        <v>27</v>
      </c>
      <c r="V1697" t="s">
        <v>32</v>
      </c>
      <c r="W1697" t="str">
        <f>IF(ISNUMBER(SEARCH("automatic", Churn_Data[[#This Row],[PaymentMethod]])), "Automatic", "Manual")</f>
        <v>Manual</v>
      </c>
      <c r="X1697">
        <v>95.75</v>
      </c>
      <c r="Y1697" t="str">
        <f>IF(Churn_Data[[#This Row],[tenure]]&lt;=12,"0-1 Year",IF(Churn_Data[[#This Row],[tenure]]&lt;=24,"1-2 Years",IF(Churn_Data[[#This Row],[tenure]]&lt;=36,"2-3 Years",IF(Churn_Data[[#This Row],[tenure]]&lt;=48,"3-4 Years",IF(Churn_Data[[#This Row],[tenure]]&lt;=60,"4-5 Years","5+ Years")))))</f>
        <v>0-1 Year</v>
      </c>
      <c r="Z1697">
        <v>6</v>
      </c>
      <c r="AA1697">
        <v>573.75</v>
      </c>
      <c r="AB1697" t="e">
        <f>IF(Churn_Data[[#This Row],[Churn]]="No",Churn_Data[[#This Row],[MonthlyCharges]],NA())</f>
        <v>#N/A</v>
      </c>
      <c r="AC1697" t="e">
        <f>IF(Churn_Data[[#This Row],[Churn]]="No",Churn_Data[[#This Row],[tenure]],NA())</f>
        <v>#N/A</v>
      </c>
      <c r="AD1697">
        <f>IF(Churn_Data[[#This Row],[Churn]]="Yes",Churn_Data[[#This Row],[MonthlyCharges]],NA())</f>
        <v>95.75</v>
      </c>
      <c r="AE1697">
        <f>IF(Churn_Data[[#This Row],[Churn]]="Yes",Churn_Data[[#This Row],[tenure]],NA())</f>
        <v>6</v>
      </c>
      <c r="AF1697">
        <v>574.5</v>
      </c>
    </row>
    <row r="1698" spans="1:32" x14ac:dyDescent="0.3">
      <c r="A1698" t="s">
        <v>1730</v>
      </c>
      <c r="B1698" t="s">
        <v>30</v>
      </c>
      <c r="C1698" t="str">
        <f>IF(Churn_Data[[#This Row],[SeniorCitizen]]=1,"Yes","No")</f>
        <v>No</v>
      </c>
      <c r="D1698">
        <v>0</v>
      </c>
      <c r="E1698" t="s">
        <v>24</v>
      </c>
      <c r="F1698" t="s">
        <v>24</v>
      </c>
      <c r="G1698" t="s">
        <v>24</v>
      </c>
      <c r="H1698" t="s">
        <v>25</v>
      </c>
      <c r="I1698" t="s">
        <v>26</v>
      </c>
      <c r="J1698" t="str">
        <f>IF(Churn_Data[[#This Row],[InternetService]]&lt;&gt;"No","Yes","No")</f>
        <v>Yes</v>
      </c>
      <c r="K1698" t="s">
        <v>25</v>
      </c>
      <c r="L1698" t="s">
        <v>25</v>
      </c>
      <c r="M1698" t="s">
        <v>24</v>
      </c>
      <c r="N1698" t="s">
        <v>25</v>
      </c>
      <c r="O1698" t="s">
        <v>24</v>
      </c>
      <c r="P1698" t="s">
        <v>25</v>
      </c>
      <c r="Q1698" t="s">
        <v>25</v>
      </c>
      <c r="R1698">
        <f>IF(Churn_Data[[#This Row],[Churn]]="Yes",1,0)</f>
        <v>0</v>
      </c>
      <c r="S1698" t="s">
        <v>25</v>
      </c>
      <c r="T1698">
        <f>(Churn_Data[[#This Row],[OnlineSecurity]]="Yes")+(Churn_Data[[#This Row],[OnlineBackup]]="Yes")+(Churn_Data[[#This Row],[DeviceProtection]]="Yes")+(Churn_Data[[#This Row],[TechSupport]]="Yes")+(Churn_Data[[#This Row],[StreamingTV]]="Yes")+(Churn_Data[[#This Row],[StreamingMovies]]="Yes")</f>
        <v>2</v>
      </c>
      <c r="U1698" t="s">
        <v>27</v>
      </c>
      <c r="V1698" t="s">
        <v>32</v>
      </c>
      <c r="W1698" t="str">
        <f>IF(ISNUMBER(SEARCH("automatic", Churn_Data[[#This Row],[PaymentMethod]])), "Automatic", "Manual")</f>
        <v>Manual</v>
      </c>
      <c r="X1698">
        <v>85.45</v>
      </c>
      <c r="Y1698" t="str">
        <f>IF(Churn_Data[[#This Row],[tenure]]&lt;=12,"0-1 Year",IF(Churn_Data[[#This Row],[tenure]]&lt;=24,"1-2 Years",IF(Churn_Data[[#This Row],[tenure]]&lt;=36,"2-3 Years",IF(Churn_Data[[#This Row],[tenure]]&lt;=48,"3-4 Years",IF(Churn_Data[[#This Row],[tenure]]&lt;=60,"4-5 Years","5+ Years")))))</f>
        <v>2-3 Years</v>
      </c>
      <c r="Z1698">
        <v>28</v>
      </c>
      <c r="AA1698">
        <v>2289.9</v>
      </c>
      <c r="AB1698">
        <f>IF(Churn_Data[[#This Row],[Churn]]="No",Churn_Data[[#This Row],[MonthlyCharges]],NA())</f>
        <v>85.45</v>
      </c>
      <c r="AC1698">
        <f>IF(Churn_Data[[#This Row],[Churn]]="No",Churn_Data[[#This Row],[tenure]],NA())</f>
        <v>28</v>
      </c>
      <c r="AD1698" t="e">
        <f>IF(Churn_Data[[#This Row],[Churn]]="Yes",Churn_Data[[#This Row],[MonthlyCharges]],NA())</f>
        <v>#N/A</v>
      </c>
      <c r="AE1698" t="e">
        <f>IF(Churn_Data[[#This Row],[Churn]]="Yes",Churn_Data[[#This Row],[tenure]],NA())</f>
        <v>#N/A</v>
      </c>
      <c r="AF1698">
        <v>2392.6</v>
      </c>
    </row>
    <row r="1699" spans="1:32" x14ac:dyDescent="0.3">
      <c r="A1699" t="s">
        <v>1731</v>
      </c>
      <c r="B1699" t="s">
        <v>23</v>
      </c>
      <c r="C1699" t="str">
        <f>IF(Churn_Data[[#This Row],[SeniorCitizen]]=1,"Yes","No")</f>
        <v>No</v>
      </c>
      <c r="D1699">
        <v>0</v>
      </c>
      <c r="E1699" t="s">
        <v>25</v>
      </c>
      <c r="F1699" t="s">
        <v>25</v>
      </c>
      <c r="G1699" t="s">
        <v>24</v>
      </c>
      <c r="H1699" t="s">
        <v>25</v>
      </c>
      <c r="I1699" t="s">
        <v>26</v>
      </c>
      <c r="J1699" t="str">
        <f>IF(Churn_Data[[#This Row],[InternetService]]&lt;&gt;"No","Yes","No")</f>
        <v>Yes</v>
      </c>
      <c r="K1699" t="s">
        <v>25</v>
      </c>
      <c r="L1699" t="s">
        <v>25</v>
      </c>
      <c r="M1699" t="s">
        <v>24</v>
      </c>
      <c r="N1699" t="s">
        <v>25</v>
      </c>
      <c r="O1699" t="s">
        <v>24</v>
      </c>
      <c r="P1699" t="s">
        <v>24</v>
      </c>
      <c r="Q1699" t="s">
        <v>24</v>
      </c>
      <c r="R1699">
        <f>IF(Churn_Data[[#This Row],[Churn]]="Yes",1,0)</f>
        <v>1</v>
      </c>
      <c r="S1699" t="s">
        <v>24</v>
      </c>
      <c r="T1699">
        <f>(Churn_Data[[#This Row],[OnlineSecurity]]="Yes")+(Churn_Data[[#This Row],[OnlineBackup]]="Yes")+(Churn_Data[[#This Row],[DeviceProtection]]="Yes")+(Churn_Data[[#This Row],[TechSupport]]="Yes")+(Churn_Data[[#This Row],[StreamingTV]]="Yes")+(Churn_Data[[#This Row],[StreamingMovies]]="Yes")</f>
        <v>3</v>
      </c>
      <c r="U1699" t="s">
        <v>27</v>
      </c>
      <c r="V1699" t="s">
        <v>32</v>
      </c>
      <c r="W1699" t="str">
        <f>IF(ISNUMBER(SEARCH("automatic", Churn_Data[[#This Row],[PaymentMethod]])), "Automatic", "Manual")</f>
        <v>Manual</v>
      </c>
      <c r="X1699">
        <v>96</v>
      </c>
      <c r="Y1699" t="str">
        <f>IF(Churn_Data[[#This Row],[tenure]]&lt;=12,"0-1 Year",IF(Churn_Data[[#This Row],[tenure]]&lt;=24,"1-2 Years",IF(Churn_Data[[#This Row],[tenure]]&lt;=36,"2-3 Years",IF(Churn_Data[[#This Row],[tenure]]&lt;=48,"3-4 Years",IF(Churn_Data[[#This Row],[tenure]]&lt;=60,"4-5 Years","5+ Years")))))</f>
        <v>0-1 Year</v>
      </c>
      <c r="Z1699">
        <v>12</v>
      </c>
      <c r="AA1699">
        <v>1062.0999999999999</v>
      </c>
      <c r="AB1699" t="e">
        <f>IF(Churn_Data[[#This Row],[Churn]]="No",Churn_Data[[#This Row],[MonthlyCharges]],NA())</f>
        <v>#N/A</v>
      </c>
      <c r="AC1699" t="e">
        <f>IF(Churn_Data[[#This Row],[Churn]]="No",Churn_Data[[#This Row],[tenure]],NA())</f>
        <v>#N/A</v>
      </c>
      <c r="AD1699">
        <f>IF(Churn_Data[[#This Row],[Churn]]="Yes",Churn_Data[[#This Row],[MonthlyCharges]],NA())</f>
        <v>96</v>
      </c>
      <c r="AE1699">
        <f>IF(Churn_Data[[#This Row],[Churn]]="Yes",Churn_Data[[#This Row],[tenure]],NA())</f>
        <v>12</v>
      </c>
      <c r="AF1699">
        <v>1152</v>
      </c>
    </row>
    <row r="1700" spans="1:32" x14ac:dyDescent="0.3">
      <c r="A1700" t="s">
        <v>1732</v>
      </c>
      <c r="B1700" t="s">
        <v>23</v>
      </c>
      <c r="C1700" t="str">
        <f>IF(Churn_Data[[#This Row],[SeniorCitizen]]=1,"Yes","No")</f>
        <v>Yes</v>
      </c>
      <c r="D1700">
        <v>1</v>
      </c>
      <c r="E1700" t="s">
        <v>25</v>
      </c>
      <c r="F1700" t="s">
        <v>25</v>
      </c>
      <c r="G1700" t="s">
        <v>24</v>
      </c>
      <c r="H1700" t="s">
        <v>25</v>
      </c>
      <c r="I1700" t="s">
        <v>26</v>
      </c>
      <c r="J1700" t="str">
        <f>IF(Churn_Data[[#This Row],[InternetService]]&lt;&gt;"No","Yes","No")</f>
        <v>Yes</v>
      </c>
      <c r="K1700" t="s">
        <v>25</v>
      </c>
      <c r="L1700" t="s">
        <v>25</v>
      </c>
      <c r="M1700" t="s">
        <v>24</v>
      </c>
      <c r="N1700" t="s">
        <v>25</v>
      </c>
      <c r="O1700" t="s">
        <v>25</v>
      </c>
      <c r="P1700" t="s">
        <v>24</v>
      </c>
      <c r="Q1700" t="s">
        <v>24</v>
      </c>
      <c r="R1700">
        <f>IF(Churn_Data[[#This Row],[Churn]]="Yes",1,0)</f>
        <v>1</v>
      </c>
      <c r="S1700" t="s">
        <v>24</v>
      </c>
      <c r="T1700">
        <f>(Churn_Data[[#This Row],[OnlineSecurity]]="Yes")+(Churn_Data[[#This Row],[OnlineBackup]]="Yes")+(Churn_Data[[#This Row],[DeviceProtection]]="Yes")+(Churn_Data[[#This Row],[TechSupport]]="Yes")+(Churn_Data[[#This Row],[StreamingTV]]="Yes")+(Churn_Data[[#This Row],[StreamingMovies]]="Yes")</f>
        <v>2</v>
      </c>
      <c r="U1700" t="s">
        <v>27</v>
      </c>
      <c r="V1700" t="s">
        <v>32</v>
      </c>
      <c r="W1700" t="str">
        <f>IF(ISNUMBER(SEARCH("automatic", Churn_Data[[#This Row],[PaymentMethod]])), "Automatic", "Manual")</f>
        <v>Manual</v>
      </c>
      <c r="X1700">
        <v>85</v>
      </c>
      <c r="Y1700" t="str">
        <f>IF(Churn_Data[[#This Row],[tenure]]&lt;=12,"0-1 Year",IF(Churn_Data[[#This Row],[tenure]]&lt;=24,"1-2 Years",IF(Churn_Data[[#This Row],[tenure]]&lt;=36,"2-3 Years",IF(Churn_Data[[#This Row],[tenure]]&lt;=48,"3-4 Years",IF(Churn_Data[[#This Row],[tenure]]&lt;=60,"4-5 Years","5+ Years")))))</f>
        <v>0-1 Year</v>
      </c>
      <c r="Z1700">
        <v>1</v>
      </c>
      <c r="AA1700">
        <v>85</v>
      </c>
      <c r="AB1700" t="e">
        <f>IF(Churn_Data[[#This Row],[Churn]]="No",Churn_Data[[#This Row],[MonthlyCharges]],NA())</f>
        <v>#N/A</v>
      </c>
      <c r="AC1700" t="e">
        <f>IF(Churn_Data[[#This Row],[Churn]]="No",Churn_Data[[#This Row],[tenure]],NA())</f>
        <v>#N/A</v>
      </c>
      <c r="AD1700">
        <f>IF(Churn_Data[[#This Row],[Churn]]="Yes",Churn_Data[[#This Row],[MonthlyCharges]],NA())</f>
        <v>85</v>
      </c>
      <c r="AE1700">
        <f>IF(Churn_Data[[#This Row],[Churn]]="Yes",Churn_Data[[#This Row],[tenure]],NA())</f>
        <v>1</v>
      </c>
      <c r="AF1700">
        <v>85</v>
      </c>
    </row>
    <row r="1701" spans="1:32" x14ac:dyDescent="0.3">
      <c r="A1701" t="s">
        <v>1733</v>
      </c>
      <c r="B1701" t="s">
        <v>30</v>
      </c>
      <c r="C1701" t="str">
        <f>IF(Churn_Data[[#This Row],[SeniorCitizen]]=1,"Yes","No")</f>
        <v>Yes</v>
      </c>
      <c r="D1701">
        <v>1</v>
      </c>
      <c r="E1701" t="s">
        <v>24</v>
      </c>
      <c r="F1701" t="s">
        <v>25</v>
      </c>
      <c r="G1701" t="s">
        <v>24</v>
      </c>
      <c r="H1701" t="s">
        <v>25</v>
      </c>
      <c r="I1701" t="s">
        <v>26</v>
      </c>
      <c r="J1701" t="str">
        <f>IF(Churn_Data[[#This Row],[InternetService]]&lt;&gt;"No","Yes","No")</f>
        <v>Yes</v>
      </c>
      <c r="K1701" t="s">
        <v>25</v>
      </c>
      <c r="L1701" t="s">
        <v>25</v>
      </c>
      <c r="M1701" t="s">
        <v>24</v>
      </c>
      <c r="N1701" t="s">
        <v>25</v>
      </c>
      <c r="O1701" t="s">
        <v>24</v>
      </c>
      <c r="P1701" t="s">
        <v>25</v>
      </c>
      <c r="Q1701" t="s">
        <v>25</v>
      </c>
      <c r="R1701">
        <f>IF(Churn_Data[[#This Row],[Churn]]="Yes",1,0)</f>
        <v>0</v>
      </c>
      <c r="S1701" t="s">
        <v>24</v>
      </c>
      <c r="T1701">
        <f>(Churn_Data[[#This Row],[OnlineSecurity]]="Yes")+(Churn_Data[[#This Row],[OnlineBackup]]="Yes")+(Churn_Data[[#This Row],[DeviceProtection]]="Yes")+(Churn_Data[[#This Row],[TechSupport]]="Yes")+(Churn_Data[[#This Row],[StreamingTV]]="Yes")+(Churn_Data[[#This Row],[StreamingMovies]]="Yes")</f>
        <v>2</v>
      </c>
      <c r="U1701" t="s">
        <v>27</v>
      </c>
      <c r="V1701" t="s">
        <v>72</v>
      </c>
      <c r="W1701" t="str">
        <f>IF(ISNUMBER(SEARCH("automatic", Churn_Data[[#This Row],[PaymentMethod]])), "Automatic", "Manual")</f>
        <v>Automatic</v>
      </c>
      <c r="X1701">
        <v>85.2</v>
      </c>
      <c r="Y1701" t="str">
        <f>IF(Churn_Data[[#This Row],[tenure]]&lt;=12,"0-1 Year",IF(Churn_Data[[#This Row],[tenure]]&lt;=24,"1-2 Years",IF(Churn_Data[[#This Row],[tenure]]&lt;=36,"2-3 Years",IF(Churn_Data[[#This Row],[tenure]]&lt;=48,"3-4 Years",IF(Churn_Data[[#This Row],[tenure]]&lt;=60,"4-5 Years","5+ Years")))))</f>
        <v>2-3 Years</v>
      </c>
      <c r="Z1701">
        <v>34</v>
      </c>
      <c r="AA1701">
        <v>2874.45</v>
      </c>
      <c r="AB1701">
        <f>IF(Churn_Data[[#This Row],[Churn]]="No",Churn_Data[[#This Row],[MonthlyCharges]],NA())</f>
        <v>85.2</v>
      </c>
      <c r="AC1701">
        <f>IF(Churn_Data[[#This Row],[Churn]]="No",Churn_Data[[#This Row],[tenure]],NA())</f>
        <v>34</v>
      </c>
      <c r="AD1701" t="e">
        <f>IF(Churn_Data[[#This Row],[Churn]]="Yes",Churn_Data[[#This Row],[MonthlyCharges]],NA())</f>
        <v>#N/A</v>
      </c>
      <c r="AE1701" t="e">
        <f>IF(Churn_Data[[#This Row],[Churn]]="Yes",Churn_Data[[#This Row],[tenure]],NA())</f>
        <v>#N/A</v>
      </c>
      <c r="AF1701">
        <v>2896.8</v>
      </c>
    </row>
    <row r="1702" spans="1:32" x14ac:dyDescent="0.3">
      <c r="A1702" t="s">
        <v>1734</v>
      </c>
      <c r="B1702" t="s">
        <v>23</v>
      </c>
      <c r="C1702" t="str">
        <f>IF(Churn_Data[[#This Row],[SeniorCitizen]]=1,"Yes","No")</f>
        <v>No</v>
      </c>
      <c r="D1702">
        <v>0</v>
      </c>
      <c r="E1702" t="s">
        <v>25</v>
      </c>
      <c r="F1702" t="s">
        <v>25</v>
      </c>
      <c r="G1702" t="s">
        <v>24</v>
      </c>
      <c r="H1702" t="s">
        <v>25</v>
      </c>
      <c r="I1702" t="s">
        <v>26</v>
      </c>
      <c r="J1702" t="str">
        <f>IF(Churn_Data[[#This Row],[InternetService]]&lt;&gt;"No","Yes","No")</f>
        <v>Yes</v>
      </c>
      <c r="K1702" t="s">
        <v>25</v>
      </c>
      <c r="L1702" t="s">
        <v>24</v>
      </c>
      <c r="M1702" t="s">
        <v>24</v>
      </c>
      <c r="N1702" t="s">
        <v>25</v>
      </c>
      <c r="O1702" t="s">
        <v>25</v>
      </c>
      <c r="P1702" t="s">
        <v>24</v>
      </c>
      <c r="Q1702" t="s">
        <v>25</v>
      </c>
      <c r="R1702">
        <f>IF(Churn_Data[[#This Row],[Churn]]="Yes",1,0)</f>
        <v>0</v>
      </c>
      <c r="S1702" t="s">
        <v>24</v>
      </c>
      <c r="T1702">
        <f>(Churn_Data[[#This Row],[OnlineSecurity]]="Yes")+(Churn_Data[[#This Row],[OnlineBackup]]="Yes")+(Churn_Data[[#This Row],[DeviceProtection]]="Yes")+(Churn_Data[[#This Row],[TechSupport]]="Yes")+(Churn_Data[[#This Row],[StreamingTV]]="Yes")+(Churn_Data[[#This Row],[StreamingMovies]]="Yes")</f>
        <v>3</v>
      </c>
      <c r="U1702" t="s">
        <v>27</v>
      </c>
      <c r="V1702" t="s">
        <v>32</v>
      </c>
      <c r="W1702" t="str">
        <f>IF(ISNUMBER(SEARCH("automatic", Churn_Data[[#This Row],[PaymentMethod]])), "Automatic", "Manual")</f>
        <v>Manual</v>
      </c>
      <c r="X1702">
        <v>90.05</v>
      </c>
      <c r="Y1702" t="str">
        <f>IF(Churn_Data[[#This Row],[tenure]]&lt;=12,"0-1 Year",IF(Churn_Data[[#This Row],[tenure]]&lt;=24,"1-2 Years",IF(Churn_Data[[#This Row],[tenure]]&lt;=36,"2-3 Years",IF(Churn_Data[[#This Row],[tenure]]&lt;=48,"3-4 Years",IF(Churn_Data[[#This Row],[tenure]]&lt;=60,"4-5 Years","5+ Years")))))</f>
        <v>1-2 Years</v>
      </c>
      <c r="Z1702">
        <v>21</v>
      </c>
      <c r="AA1702">
        <v>1862.9</v>
      </c>
      <c r="AB1702">
        <f>IF(Churn_Data[[#This Row],[Churn]]="No",Churn_Data[[#This Row],[MonthlyCharges]],NA())</f>
        <v>90.05</v>
      </c>
      <c r="AC1702">
        <f>IF(Churn_Data[[#This Row],[Churn]]="No",Churn_Data[[#This Row],[tenure]],NA())</f>
        <v>21</v>
      </c>
      <c r="AD1702" t="e">
        <f>IF(Churn_Data[[#This Row],[Churn]]="Yes",Churn_Data[[#This Row],[MonthlyCharges]],NA())</f>
        <v>#N/A</v>
      </c>
      <c r="AE1702" t="e">
        <f>IF(Churn_Data[[#This Row],[Churn]]="Yes",Churn_Data[[#This Row],[tenure]],NA())</f>
        <v>#N/A</v>
      </c>
      <c r="AF1702">
        <v>1891.05</v>
      </c>
    </row>
    <row r="1703" spans="1:32" x14ac:dyDescent="0.3">
      <c r="A1703" t="s">
        <v>1735</v>
      </c>
      <c r="B1703" t="s">
        <v>30</v>
      </c>
      <c r="C1703" t="str">
        <f>IF(Churn_Data[[#This Row],[SeniorCitizen]]=1,"Yes","No")</f>
        <v>No</v>
      </c>
      <c r="D1703">
        <v>0</v>
      </c>
      <c r="E1703" t="s">
        <v>24</v>
      </c>
      <c r="F1703" t="s">
        <v>24</v>
      </c>
      <c r="G1703" t="s">
        <v>24</v>
      </c>
      <c r="H1703" t="s">
        <v>25</v>
      </c>
      <c r="I1703" t="s">
        <v>26</v>
      </c>
      <c r="J1703" t="str">
        <f>IF(Churn_Data[[#This Row],[InternetService]]&lt;&gt;"No","Yes","No")</f>
        <v>Yes</v>
      </c>
      <c r="K1703" t="s">
        <v>25</v>
      </c>
      <c r="L1703" t="s">
        <v>24</v>
      </c>
      <c r="M1703" t="s">
        <v>24</v>
      </c>
      <c r="N1703" t="s">
        <v>25</v>
      </c>
      <c r="O1703" t="s">
        <v>25</v>
      </c>
      <c r="P1703" t="s">
        <v>25</v>
      </c>
      <c r="Q1703" t="s">
        <v>25</v>
      </c>
      <c r="R1703">
        <f>IF(Churn_Data[[#This Row],[Churn]]="Yes",1,0)</f>
        <v>0</v>
      </c>
      <c r="S1703" t="s">
        <v>25</v>
      </c>
      <c r="T1703">
        <f>(Churn_Data[[#This Row],[OnlineSecurity]]="Yes")+(Churn_Data[[#This Row],[OnlineBackup]]="Yes")+(Churn_Data[[#This Row],[DeviceProtection]]="Yes")+(Churn_Data[[#This Row],[TechSupport]]="Yes")+(Churn_Data[[#This Row],[StreamingTV]]="Yes")+(Churn_Data[[#This Row],[StreamingMovies]]="Yes")</f>
        <v>2</v>
      </c>
      <c r="U1703" t="s">
        <v>27</v>
      </c>
      <c r="V1703" t="s">
        <v>46</v>
      </c>
      <c r="W1703" t="str">
        <f>IF(ISNUMBER(SEARCH("automatic", Churn_Data[[#This Row],[PaymentMethod]])), "Automatic", "Manual")</f>
        <v>Automatic</v>
      </c>
      <c r="X1703">
        <v>82.05</v>
      </c>
      <c r="Y1703" t="str">
        <f>IF(Churn_Data[[#This Row],[tenure]]&lt;=12,"0-1 Year",IF(Churn_Data[[#This Row],[tenure]]&lt;=24,"1-2 Years",IF(Churn_Data[[#This Row],[tenure]]&lt;=36,"2-3 Years",IF(Churn_Data[[#This Row],[tenure]]&lt;=48,"3-4 Years",IF(Churn_Data[[#This Row],[tenure]]&lt;=60,"4-5 Years","5+ Years")))))</f>
        <v>2-3 Years</v>
      </c>
      <c r="Z1703">
        <v>30</v>
      </c>
      <c r="AA1703">
        <v>2570.1999999999998</v>
      </c>
      <c r="AB1703">
        <f>IF(Churn_Data[[#This Row],[Churn]]="No",Churn_Data[[#This Row],[MonthlyCharges]],NA())</f>
        <v>82.05</v>
      </c>
      <c r="AC1703">
        <f>IF(Churn_Data[[#This Row],[Churn]]="No",Churn_Data[[#This Row],[tenure]],NA())</f>
        <v>30</v>
      </c>
      <c r="AD1703" t="e">
        <f>IF(Churn_Data[[#This Row],[Churn]]="Yes",Churn_Data[[#This Row],[MonthlyCharges]],NA())</f>
        <v>#N/A</v>
      </c>
      <c r="AE1703" t="e">
        <f>IF(Churn_Data[[#This Row],[Churn]]="Yes",Churn_Data[[#This Row],[tenure]],NA())</f>
        <v>#N/A</v>
      </c>
      <c r="AF1703">
        <v>2461.5</v>
      </c>
    </row>
    <row r="1704" spans="1:32" x14ac:dyDescent="0.3">
      <c r="A1704" t="s">
        <v>1736</v>
      </c>
      <c r="B1704" t="s">
        <v>23</v>
      </c>
      <c r="C1704" t="str">
        <f>IF(Churn_Data[[#This Row],[SeniorCitizen]]=1,"Yes","No")</f>
        <v>Yes</v>
      </c>
      <c r="D1704">
        <v>1</v>
      </c>
      <c r="E1704" t="s">
        <v>24</v>
      </c>
      <c r="F1704" t="s">
        <v>25</v>
      </c>
      <c r="G1704" t="s">
        <v>24</v>
      </c>
      <c r="H1704" t="s">
        <v>25</v>
      </c>
      <c r="I1704" t="s">
        <v>26</v>
      </c>
      <c r="J1704" t="str">
        <f>IF(Churn_Data[[#This Row],[InternetService]]&lt;&gt;"No","Yes","No")</f>
        <v>Yes</v>
      </c>
      <c r="K1704" t="s">
        <v>25</v>
      </c>
      <c r="L1704" t="s">
        <v>24</v>
      </c>
      <c r="M1704" t="s">
        <v>24</v>
      </c>
      <c r="N1704" t="s">
        <v>25</v>
      </c>
      <c r="O1704" t="s">
        <v>24</v>
      </c>
      <c r="P1704" t="s">
        <v>24</v>
      </c>
      <c r="Q1704" t="s">
        <v>24</v>
      </c>
      <c r="R1704">
        <f>IF(Churn_Data[[#This Row],[Churn]]="Yes",1,0)</f>
        <v>1</v>
      </c>
      <c r="S1704" t="s">
        <v>24</v>
      </c>
      <c r="T1704">
        <f>(Churn_Data[[#This Row],[OnlineSecurity]]="Yes")+(Churn_Data[[#This Row],[OnlineBackup]]="Yes")+(Churn_Data[[#This Row],[DeviceProtection]]="Yes")+(Churn_Data[[#This Row],[TechSupport]]="Yes")+(Churn_Data[[#This Row],[StreamingTV]]="Yes")+(Churn_Data[[#This Row],[StreamingMovies]]="Yes")</f>
        <v>4</v>
      </c>
      <c r="U1704" t="s">
        <v>27</v>
      </c>
      <c r="V1704" t="s">
        <v>32</v>
      </c>
      <c r="W1704" t="str">
        <f>IF(ISNUMBER(SEARCH("automatic", Churn_Data[[#This Row],[PaymentMethod]])), "Automatic", "Manual")</f>
        <v>Manual</v>
      </c>
      <c r="X1704">
        <v>98.5</v>
      </c>
      <c r="Y1704" t="str">
        <f>IF(Churn_Data[[#This Row],[tenure]]&lt;=12,"0-1 Year",IF(Churn_Data[[#This Row],[tenure]]&lt;=24,"1-2 Years",IF(Churn_Data[[#This Row],[tenure]]&lt;=36,"2-3 Years",IF(Churn_Data[[#This Row],[tenure]]&lt;=48,"3-4 Years",IF(Churn_Data[[#This Row],[tenure]]&lt;=60,"4-5 Years","5+ Years")))))</f>
        <v>2-3 Years</v>
      </c>
      <c r="Z1704">
        <v>25</v>
      </c>
      <c r="AA1704">
        <v>2514.5</v>
      </c>
      <c r="AB1704" t="e">
        <f>IF(Churn_Data[[#This Row],[Churn]]="No",Churn_Data[[#This Row],[MonthlyCharges]],NA())</f>
        <v>#N/A</v>
      </c>
      <c r="AC1704" t="e">
        <f>IF(Churn_Data[[#This Row],[Churn]]="No",Churn_Data[[#This Row],[tenure]],NA())</f>
        <v>#N/A</v>
      </c>
      <c r="AD1704">
        <f>IF(Churn_Data[[#This Row],[Churn]]="Yes",Churn_Data[[#This Row],[MonthlyCharges]],NA())</f>
        <v>98.5</v>
      </c>
      <c r="AE1704">
        <f>IF(Churn_Data[[#This Row],[Churn]]="Yes",Churn_Data[[#This Row],[tenure]],NA())</f>
        <v>25</v>
      </c>
      <c r="AF1704">
        <v>2462.5</v>
      </c>
    </row>
    <row r="1705" spans="1:32" x14ac:dyDescent="0.3">
      <c r="A1705" t="s">
        <v>1737</v>
      </c>
      <c r="B1705" t="s">
        <v>23</v>
      </c>
      <c r="C1705" t="str">
        <f>IF(Churn_Data[[#This Row],[SeniorCitizen]]=1,"Yes","No")</f>
        <v>No</v>
      </c>
      <c r="D1705">
        <v>0</v>
      </c>
      <c r="E1705" t="s">
        <v>25</v>
      </c>
      <c r="F1705" t="s">
        <v>25</v>
      </c>
      <c r="G1705" t="s">
        <v>24</v>
      </c>
      <c r="H1705" t="s">
        <v>25</v>
      </c>
      <c r="I1705" t="s">
        <v>26</v>
      </c>
      <c r="J1705" t="str">
        <f>IF(Churn_Data[[#This Row],[InternetService]]&lt;&gt;"No","Yes","No")</f>
        <v>Yes</v>
      </c>
      <c r="K1705" t="s">
        <v>25</v>
      </c>
      <c r="L1705" t="s">
        <v>24</v>
      </c>
      <c r="M1705" t="s">
        <v>24</v>
      </c>
      <c r="N1705" t="s">
        <v>25</v>
      </c>
      <c r="O1705" t="s">
        <v>24</v>
      </c>
      <c r="P1705" t="s">
        <v>25</v>
      </c>
      <c r="Q1705" t="s">
        <v>25</v>
      </c>
      <c r="R1705">
        <f>IF(Churn_Data[[#This Row],[Churn]]="Yes",1,0)</f>
        <v>0</v>
      </c>
      <c r="S1705" t="s">
        <v>24</v>
      </c>
      <c r="T1705">
        <f>(Churn_Data[[#This Row],[OnlineSecurity]]="Yes")+(Churn_Data[[#This Row],[OnlineBackup]]="Yes")+(Churn_Data[[#This Row],[DeviceProtection]]="Yes")+(Churn_Data[[#This Row],[TechSupport]]="Yes")+(Churn_Data[[#This Row],[StreamingTV]]="Yes")+(Churn_Data[[#This Row],[StreamingMovies]]="Yes")</f>
        <v>3</v>
      </c>
      <c r="U1705" t="s">
        <v>27</v>
      </c>
      <c r="V1705" t="s">
        <v>32</v>
      </c>
      <c r="W1705" t="str">
        <f>IF(ISNUMBER(SEARCH("automatic", Churn_Data[[#This Row],[PaymentMethod]])), "Automatic", "Manual")</f>
        <v>Manual</v>
      </c>
      <c r="X1705">
        <v>91.65</v>
      </c>
      <c r="Y1705" t="str">
        <f>IF(Churn_Data[[#This Row],[tenure]]&lt;=12,"0-1 Year",IF(Churn_Data[[#This Row],[tenure]]&lt;=24,"1-2 Years",IF(Churn_Data[[#This Row],[tenure]]&lt;=36,"2-3 Years",IF(Churn_Data[[#This Row],[tenure]]&lt;=48,"3-4 Years",IF(Churn_Data[[#This Row],[tenure]]&lt;=60,"4-5 Years","5+ Years")))))</f>
        <v>3-4 Years</v>
      </c>
      <c r="Z1705">
        <v>43</v>
      </c>
      <c r="AA1705">
        <v>3954.1</v>
      </c>
      <c r="AB1705">
        <f>IF(Churn_Data[[#This Row],[Churn]]="No",Churn_Data[[#This Row],[MonthlyCharges]],NA())</f>
        <v>91.65</v>
      </c>
      <c r="AC1705">
        <f>IF(Churn_Data[[#This Row],[Churn]]="No",Churn_Data[[#This Row],[tenure]],NA())</f>
        <v>43</v>
      </c>
      <c r="AD1705" t="e">
        <f>IF(Churn_Data[[#This Row],[Churn]]="Yes",Churn_Data[[#This Row],[MonthlyCharges]],NA())</f>
        <v>#N/A</v>
      </c>
      <c r="AE1705" t="e">
        <f>IF(Churn_Data[[#This Row],[Churn]]="Yes",Churn_Data[[#This Row],[tenure]],NA())</f>
        <v>#N/A</v>
      </c>
      <c r="AF1705">
        <v>3940.95</v>
      </c>
    </row>
    <row r="1706" spans="1:32" x14ac:dyDescent="0.3">
      <c r="A1706" t="s">
        <v>1738</v>
      </c>
      <c r="B1706" t="s">
        <v>23</v>
      </c>
      <c r="C1706" t="str">
        <f>IF(Churn_Data[[#This Row],[SeniorCitizen]]=1,"Yes","No")</f>
        <v>No</v>
      </c>
      <c r="D1706">
        <v>0</v>
      </c>
      <c r="E1706" t="s">
        <v>25</v>
      </c>
      <c r="F1706" t="s">
        <v>25</v>
      </c>
      <c r="G1706" t="s">
        <v>24</v>
      </c>
      <c r="H1706" t="s">
        <v>25</v>
      </c>
      <c r="I1706" t="s">
        <v>26</v>
      </c>
      <c r="J1706" t="str">
        <f>IF(Churn_Data[[#This Row],[InternetService]]&lt;&gt;"No","Yes","No")</f>
        <v>Yes</v>
      </c>
      <c r="K1706" t="s">
        <v>25</v>
      </c>
      <c r="L1706" t="s">
        <v>24</v>
      </c>
      <c r="M1706" t="s">
        <v>24</v>
      </c>
      <c r="N1706" t="s">
        <v>25</v>
      </c>
      <c r="O1706" t="s">
        <v>25</v>
      </c>
      <c r="P1706" t="s">
        <v>25</v>
      </c>
      <c r="Q1706" t="s">
        <v>24</v>
      </c>
      <c r="R1706">
        <f>IF(Churn_Data[[#This Row],[Churn]]="Yes",1,0)</f>
        <v>1</v>
      </c>
      <c r="S1706" t="s">
        <v>24</v>
      </c>
      <c r="T1706">
        <f>(Churn_Data[[#This Row],[OnlineSecurity]]="Yes")+(Churn_Data[[#This Row],[OnlineBackup]]="Yes")+(Churn_Data[[#This Row],[DeviceProtection]]="Yes")+(Churn_Data[[#This Row],[TechSupport]]="Yes")+(Churn_Data[[#This Row],[StreamingTV]]="Yes")+(Churn_Data[[#This Row],[StreamingMovies]]="Yes")</f>
        <v>2</v>
      </c>
      <c r="U1706" t="s">
        <v>27</v>
      </c>
      <c r="V1706" t="s">
        <v>32</v>
      </c>
      <c r="W1706" t="str">
        <f>IF(ISNUMBER(SEARCH("automatic", Churn_Data[[#This Row],[PaymentMethod]])), "Automatic", "Manual")</f>
        <v>Manual</v>
      </c>
      <c r="X1706">
        <v>79.25</v>
      </c>
      <c r="Y1706" t="str">
        <f>IF(Churn_Data[[#This Row],[tenure]]&lt;=12,"0-1 Year",IF(Churn_Data[[#This Row],[tenure]]&lt;=24,"1-2 Years",IF(Churn_Data[[#This Row],[tenure]]&lt;=36,"2-3 Years",IF(Churn_Data[[#This Row],[tenure]]&lt;=48,"3-4 Years",IF(Churn_Data[[#This Row],[tenure]]&lt;=60,"4-5 Years","5+ Years")))))</f>
        <v>1-2 Years</v>
      </c>
      <c r="Z1706">
        <v>13</v>
      </c>
      <c r="AA1706">
        <v>1111.6500000000001</v>
      </c>
      <c r="AB1706" t="e">
        <f>IF(Churn_Data[[#This Row],[Churn]]="No",Churn_Data[[#This Row],[MonthlyCharges]],NA())</f>
        <v>#N/A</v>
      </c>
      <c r="AC1706" t="e">
        <f>IF(Churn_Data[[#This Row],[Churn]]="No",Churn_Data[[#This Row],[tenure]],NA())</f>
        <v>#N/A</v>
      </c>
      <c r="AD1706">
        <f>IF(Churn_Data[[#This Row],[Churn]]="Yes",Churn_Data[[#This Row],[MonthlyCharges]],NA())</f>
        <v>79.25</v>
      </c>
      <c r="AE1706">
        <f>IF(Churn_Data[[#This Row],[Churn]]="Yes",Churn_Data[[#This Row],[tenure]],NA())</f>
        <v>13</v>
      </c>
      <c r="AF1706">
        <v>1030.25</v>
      </c>
    </row>
    <row r="1707" spans="1:32" x14ac:dyDescent="0.3">
      <c r="A1707" t="s">
        <v>1739</v>
      </c>
      <c r="B1707" t="s">
        <v>30</v>
      </c>
      <c r="C1707" t="str">
        <f>IF(Churn_Data[[#This Row],[SeniorCitizen]]=1,"Yes","No")</f>
        <v>No</v>
      </c>
      <c r="D1707">
        <v>0</v>
      </c>
      <c r="E1707" t="s">
        <v>24</v>
      </c>
      <c r="F1707" t="s">
        <v>25</v>
      </c>
      <c r="G1707" t="s">
        <v>24</v>
      </c>
      <c r="H1707" t="s">
        <v>25</v>
      </c>
      <c r="I1707" t="s">
        <v>26</v>
      </c>
      <c r="J1707" t="str">
        <f>IF(Churn_Data[[#This Row],[InternetService]]&lt;&gt;"No","Yes","No")</f>
        <v>Yes</v>
      </c>
      <c r="K1707" t="s">
        <v>25</v>
      </c>
      <c r="L1707" t="s">
        <v>24</v>
      </c>
      <c r="M1707" t="s">
        <v>24</v>
      </c>
      <c r="N1707" t="s">
        <v>25</v>
      </c>
      <c r="O1707" t="s">
        <v>25</v>
      </c>
      <c r="P1707" t="s">
        <v>24</v>
      </c>
      <c r="Q1707" t="s">
        <v>24</v>
      </c>
      <c r="R1707">
        <f>IF(Churn_Data[[#This Row],[Churn]]="Yes",1,0)</f>
        <v>1</v>
      </c>
      <c r="S1707" t="s">
        <v>24</v>
      </c>
      <c r="T1707">
        <f>(Churn_Data[[#This Row],[OnlineSecurity]]="Yes")+(Churn_Data[[#This Row],[OnlineBackup]]="Yes")+(Churn_Data[[#This Row],[DeviceProtection]]="Yes")+(Churn_Data[[#This Row],[TechSupport]]="Yes")+(Churn_Data[[#This Row],[StreamingTV]]="Yes")+(Churn_Data[[#This Row],[StreamingMovies]]="Yes")</f>
        <v>3</v>
      </c>
      <c r="U1707" t="s">
        <v>27</v>
      </c>
      <c r="V1707" t="s">
        <v>32</v>
      </c>
      <c r="W1707" t="str">
        <f>IF(ISNUMBER(SEARCH("automatic", Churn_Data[[#This Row],[PaymentMethod]])), "Automatic", "Manual")</f>
        <v>Manual</v>
      </c>
      <c r="X1707">
        <v>91</v>
      </c>
      <c r="Y1707" t="str">
        <f>IF(Churn_Data[[#This Row],[tenure]]&lt;=12,"0-1 Year",IF(Churn_Data[[#This Row],[tenure]]&lt;=24,"1-2 Years",IF(Churn_Data[[#This Row],[tenure]]&lt;=36,"2-3 Years",IF(Churn_Data[[#This Row],[tenure]]&lt;=48,"3-4 Years",IF(Churn_Data[[#This Row],[tenure]]&lt;=60,"4-5 Years","5+ Years")))))</f>
        <v>0-1 Year</v>
      </c>
      <c r="Z1707">
        <v>6</v>
      </c>
      <c r="AA1707">
        <v>531</v>
      </c>
      <c r="AB1707" t="e">
        <f>IF(Churn_Data[[#This Row],[Churn]]="No",Churn_Data[[#This Row],[MonthlyCharges]],NA())</f>
        <v>#N/A</v>
      </c>
      <c r="AC1707" t="e">
        <f>IF(Churn_Data[[#This Row],[Churn]]="No",Churn_Data[[#This Row],[tenure]],NA())</f>
        <v>#N/A</v>
      </c>
      <c r="AD1707">
        <f>IF(Churn_Data[[#This Row],[Churn]]="Yes",Churn_Data[[#This Row],[MonthlyCharges]],NA())</f>
        <v>91</v>
      </c>
      <c r="AE1707">
        <f>IF(Churn_Data[[#This Row],[Churn]]="Yes",Churn_Data[[#This Row],[tenure]],NA())</f>
        <v>6</v>
      </c>
      <c r="AF1707">
        <v>546</v>
      </c>
    </row>
    <row r="1708" spans="1:32" x14ac:dyDescent="0.3">
      <c r="A1708" t="s">
        <v>1740</v>
      </c>
      <c r="B1708" t="s">
        <v>23</v>
      </c>
      <c r="C1708" t="str">
        <f>IF(Churn_Data[[#This Row],[SeniorCitizen]]=1,"Yes","No")</f>
        <v>No</v>
      </c>
      <c r="D1708">
        <v>0</v>
      </c>
      <c r="E1708" t="s">
        <v>24</v>
      </c>
      <c r="F1708" t="s">
        <v>24</v>
      </c>
      <c r="G1708" t="s">
        <v>24</v>
      </c>
      <c r="H1708" t="s">
        <v>25</v>
      </c>
      <c r="I1708" t="s">
        <v>26</v>
      </c>
      <c r="J1708" t="str">
        <f>IF(Churn_Data[[#This Row],[InternetService]]&lt;&gt;"No","Yes","No")</f>
        <v>Yes</v>
      </c>
      <c r="K1708" t="s">
        <v>25</v>
      </c>
      <c r="L1708" t="s">
        <v>24</v>
      </c>
      <c r="M1708" t="s">
        <v>24</v>
      </c>
      <c r="N1708" t="s">
        <v>25</v>
      </c>
      <c r="O1708" t="s">
        <v>24</v>
      </c>
      <c r="P1708" t="s">
        <v>25</v>
      </c>
      <c r="Q1708" t="s">
        <v>24</v>
      </c>
      <c r="R1708">
        <f>IF(Churn_Data[[#This Row],[Churn]]="Yes",1,0)</f>
        <v>1</v>
      </c>
      <c r="S1708" t="s">
        <v>24</v>
      </c>
      <c r="T1708">
        <f>(Churn_Data[[#This Row],[OnlineSecurity]]="Yes")+(Churn_Data[[#This Row],[OnlineBackup]]="Yes")+(Churn_Data[[#This Row],[DeviceProtection]]="Yes")+(Churn_Data[[#This Row],[TechSupport]]="Yes")+(Churn_Data[[#This Row],[StreamingTV]]="Yes")+(Churn_Data[[#This Row],[StreamingMovies]]="Yes")</f>
        <v>3</v>
      </c>
      <c r="U1708" t="s">
        <v>27</v>
      </c>
      <c r="V1708" t="s">
        <v>72</v>
      </c>
      <c r="W1708" t="str">
        <f>IF(ISNUMBER(SEARCH("automatic", Churn_Data[[#This Row],[PaymentMethod]])), "Automatic", "Manual")</f>
        <v>Automatic</v>
      </c>
      <c r="X1708">
        <v>89.45</v>
      </c>
      <c r="Y1708" t="str">
        <f>IF(Churn_Data[[#This Row],[tenure]]&lt;=12,"0-1 Year",IF(Churn_Data[[#This Row],[tenure]]&lt;=24,"1-2 Years",IF(Churn_Data[[#This Row],[tenure]]&lt;=36,"2-3 Years",IF(Churn_Data[[#This Row],[tenure]]&lt;=48,"3-4 Years",IF(Churn_Data[[#This Row],[tenure]]&lt;=60,"4-5 Years","5+ Years")))))</f>
        <v>1-2 Years</v>
      </c>
      <c r="Z1708">
        <v>16</v>
      </c>
      <c r="AA1708">
        <v>1430.25</v>
      </c>
      <c r="AB1708" t="e">
        <f>IF(Churn_Data[[#This Row],[Churn]]="No",Churn_Data[[#This Row],[MonthlyCharges]],NA())</f>
        <v>#N/A</v>
      </c>
      <c r="AC1708" t="e">
        <f>IF(Churn_Data[[#This Row],[Churn]]="No",Churn_Data[[#This Row],[tenure]],NA())</f>
        <v>#N/A</v>
      </c>
      <c r="AD1708">
        <f>IF(Churn_Data[[#This Row],[Churn]]="Yes",Churn_Data[[#This Row],[MonthlyCharges]],NA())</f>
        <v>89.45</v>
      </c>
      <c r="AE1708">
        <f>IF(Churn_Data[[#This Row],[Churn]]="Yes",Churn_Data[[#This Row],[tenure]],NA())</f>
        <v>16</v>
      </c>
      <c r="AF1708">
        <v>1431.2</v>
      </c>
    </row>
    <row r="1709" spans="1:32" x14ac:dyDescent="0.3">
      <c r="A1709" t="s">
        <v>1741</v>
      </c>
      <c r="B1709" t="s">
        <v>23</v>
      </c>
      <c r="C1709" t="str">
        <f>IF(Churn_Data[[#This Row],[SeniorCitizen]]=1,"Yes","No")</f>
        <v>No</v>
      </c>
      <c r="D1709">
        <v>0</v>
      </c>
      <c r="E1709" t="s">
        <v>25</v>
      </c>
      <c r="F1709" t="s">
        <v>25</v>
      </c>
      <c r="G1709" t="s">
        <v>24</v>
      </c>
      <c r="H1709" t="s">
        <v>25</v>
      </c>
      <c r="I1709" t="s">
        <v>26</v>
      </c>
      <c r="J1709" t="str">
        <f>IF(Churn_Data[[#This Row],[InternetService]]&lt;&gt;"No","Yes","No")</f>
        <v>Yes</v>
      </c>
      <c r="K1709" t="s">
        <v>25</v>
      </c>
      <c r="L1709" t="s">
        <v>24</v>
      </c>
      <c r="M1709" t="s">
        <v>24</v>
      </c>
      <c r="N1709" t="s">
        <v>25</v>
      </c>
      <c r="O1709" t="s">
        <v>25</v>
      </c>
      <c r="P1709" t="s">
        <v>25</v>
      </c>
      <c r="Q1709" t="s">
        <v>24</v>
      </c>
      <c r="R1709">
        <f>IF(Churn_Data[[#This Row],[Churn]]="Yes",1,0)</f>
        <v>1</v>
      </c>
      <c r="S1709" t="s">
        <v>24</v>
      </c>
      <c r="T1709">
        <f>(Churn_Data[[#This Row],[OnlineSecurity]]="Yes")+(Churn_Data[[#This Row],[OnlineBackup]]="Yes")+(Churn_Data[[#This Row],[DeviceProtection]]="Yes")+(Churn_Data[[#This Row],[TechSupport]]="Yes")+(Churn_Data[[#This Row],[StreamingTV]]="Yes")+(Churn_Data[[#This Row],[StreamingMovies]]="Yes")</f>
        <v>2</v>
      </c>
      <c r="U1709" t="s">
        <v>27</v>
      </c>
      <c r="V1709" t="s">
        <v>32</v>
      </c>
      <c r="W1709" t="str">
        <f>IF(ISNUMBER(SEARCH("automatic", Churn_Data[[#This Row],[PaymentMethod]])), "Automatic", "Manual")</f>
        <v>Manual</v>
      </c>
      <c r="X1709">
        <v>81.150000000000006</v>
      </c>
      <c r="Y1709" t="str">
        <f>IF(Churn_Data[[#This Row],[tenure]]&lt;=12,"0-1 Year",IF(Churn_Data[[#This Row],[tenure]]&lt;=24,"1-2 Years",IF(Churn_Data[[#This Row],[tenure]]&lt;=36,"2-3 Years",IF(Churn_Data[[#This Row],[tenure]]&lt;=48,"3-4 Years",IF(Churn_Data[[#This Row],[tenure]]&lt;=60,"4-5 Years","5+ Years")))))</f>
        <v>1-2 Years</v>
      </c>
      <c r="Z1709">
        <v>13</v>
      </c>
      <c r="AA1709">
        <v>952.3</v>
      </c>
      <c r="AB1709" t="e">
        <f>IF(Churn_Data[[#This Row],[Churn]]="No",Churn_Data[[#This Row],[MonthlyCharges]],NA())</f>
        <v>#N/A</v>
      </c>
      <c r="AC1709" t="e">
        <f>IF(Churn_Data[[#This Row],[Churn]]="No",Churn_Data[[#This Row],[tenure]],NA())</f>
        <v>#N/A</v>
      </c>
      <c r="AD1709">
        <f>IF(Churn_Data[[#This Row],[Churn]]="Yes",Churn_Data[[#This Row],[MonthlyCharges]],NA())</f>
        <v>81.150000000000006</v>
      </c>
      <c r="AE1709">
        <f>IF(Churn_Data[[#This Row],[Churn]]="Yes",Churn_Data[[#This Row],[tenure]],NA())</f>
        <v>13</v>
      </c>
      <c r="AF1709">
        <v>1054.95</v>
      </c>
    </row>
    <row r="1710" spans="1:32" x14ac:dyDescent="0.3">
      <c r="A1710" t="s">
        <v>1742</v>
      </c>
      <c r="B1710" t="s">
        <v>23</v>
      </c>
      <c r="C1710" t="str">
        <f>IF(Churn_Data[[#This Row],[SeniorCitizen]]=1,"Yes","No")</f>
        <v>Yes</v>
      </c>
      <c r="D1710">
        <v>1</v>
      </c>
      <c r="E1710" t="s">
        <v>25</v>
      </c>
      <c r="F1710" t="s">
        <v>25</v>
      </c>
      <c r="G1710" t="s">
        <v>24</v>
      </c>
      <c r="H1710" t="s">
        <v>25</v>
      </c>
      <c r="I1710" t="s">
        <v>26</v>
      </c>
      <c r="J1710" t="str">
        <f>IF(Churn_Data[[#This Row],[InternetService]]&lt;&gt;"No","Yes","No")</f>
        <v>Yes</v>
      </c>
      <c r="K1710" t="s">
        <v>25</v>
      </c>
      <c r="L1710" t="s">
        <v>24</v>
      </c>
      <c r="M1710" t="s">
        <v>24</v>
      </c>
      <c r="N1710" t="s">
        <v>25</v>
      </c>
      <c r="O1710" t="s">
        <v>24</v>
      </c>
      <c r="P1710" t="s">
        <v>24</v>
      </c>
      <c r="Q1710" t="s">
        <v>24</v>
      </c>
      <c r="R1710">
        <f>IF(Churn_Data[[#This Row],[Churn]]="Yes",1,0)</f>
        <v>1</v>
      </c>
      <c r="S1710" t="s">
        <v>24</v>
      </c>
      <c r="T1710">
        <f>(Churn_Data[[#This Row],[OnlineSecurity]]="Yes")+(Churn_Data[[#This Row],[OnlineBackup]]="Yes")+(Churn_Data[[#This Row],[DeviceProtection]]="Yes")+(Churn_Data[[#This Row],[TechSupport]]="Yes")+(Churn_Data[[#This Row],[StreamingTV]]="Yes")+(Churn_Data[[#This Row],[StreamingMovies]]="Yes")</f>
        <v>4</v>
      </c>
      <c r="U1710" t="s">
        <v>27</v>
      </c>
      <c r="V1710" t="s">
        <v>72</v>
      </c>
      <c r="W1710" t="str">
        <f>IF(ISNUMBER(SEARCH("automatic", Churn_Data[[#This Row],[PaymentMethod]])), "Automatic", "Manual")</f>
        <v>Automatic</v>
      </c>
      <c r="X1710">
        <v>99.8</v>
      </c>
      <c r="Y1710" t="str">
        <f>IF(Churn_Data[[#This Row],[tenure]]&lt;=12,"0-1 Year",IF(Churn_Data[[#This Row],[tenure]]&lt;=24,"1-2 Years",IF(Churn_Data[[#This Row],[tenure]]&lt;=36,"2-3 Years",IF(Churn_Data[[#This Row],[tenure]]&lt;=48,"3-4 Years",IF(Churn_Data[[#This Row],[tenure]]&lt;=60,"4-5 Years","5+ Years")))))</f>
        <v>0-1 Year</v>
      </c>
      <c r="Z1710">
        <v>4</v>
      </c>
      <c r="AA1710">
        <v>442.85</v>
      </c>
      <c r="AB1710" t="e">
        <f>IF(Churn_Data[[#This Row],[Churn]]="No",Churn_Data[[#This Row],[MonthlyCharges]],NA())</f>
        <v>#N/A</v>
      </c>
      <c r="AC1710" t="e">
        <f>IF(Churn_Data[[#This Row],[Churn]]="No",Churn_Data[[#This Row],[tenure]],NA())</f>
        <v>#N/A</v>
      </c>
      <c r="AD1710">
        <f>IF(Churn_Data[[#This Row],[Churn]]="Yes",Churn_Data[[#This Row],[MonthlyCharges]],NA())</f>
        <v>99.8</v>
      </c>
      <c r="AE1710">
        <f>IF(Churn_Data[[#This Row],[Churn]]="Yes",Churn_Data[[#This Row],[tenure]],NA())</f>
        <v>4</v>
      </c>
      <c r="AF1710">
        <v>399.2</v>
      </c>
    </row>
    <row r="1711" spans="1:32" x14ac:dyDescent="0.3">
      <c r="A1711" t="s">
        <v>1743</v>
      </c>
      <c r="B1711" t="s">
        <v>30</v>
      </c>
      <c r="C1711" t="str">
        <f>IF(Churn_Data[[#This Row],[SeniorCitizen]]=1,"Yes","No")</f>
        <v>Yes</v>
      </c>
      <c r="D1711">
        <v>1</v>
      </c>
      <c r="E1711" t="s">
        <v>25</v>
      </c>
      <c r="F1711" t="s">
        <v>25</v>
      </c>
      <c r="G1711" t="s">
        <v>24</v>
      </c>
      <c r="H1711" t="s">
        <v>25</v>
      </c>
      <c r="I1711" t="s">
        <v>26</v>
      </c>
      <c r="J1711" t="str">
        <f>IF(Churn_Data[[#This Row],[InternetService]]&lt;&gt;"No","Yes","No")</f>
        <v>Yes</v>
      </c>
      <c r="K1711" t="s">
        <v>25</v>
      </c>
      <c r="L1711" t="s">
        <v>24</v>
      </c>
      <c r="M1711" t="s">
        <v>24</v>
      </c>
      <c r="N1711" t="s">
        <v>25</v>
      </c>
      <c r="O1711" t="s">
        <v>24</v>
      </c>
      <c r="P1711" t="s">
        <v>24</v>
      </c>
      <c r="Q1711" t="s">
        <v>25</v>
      </c>
      <c r="R1711">
        <f>IF(Churn_Data[[#This Row],[Churn]]="Yes",1,0)</f>
        <v>0</v>
      </c>
      <c r="S1711" t="s">
        <v>24</v>
      </c>
      <c r="T1711">
        <f>(Churn_Data[[#This Row],[OnlineSecurity]]="Yes")+(Churn_Data[[#This Row],[OnlineBackup]]="Yes")+(Churn_Data[[#This Row],[DeviceProtection]]="Yes")+(Churn_Data[[#This Row],[TechSupport]]="Yes")+(Churn_Data[[#This Row],[StreamingTV]]="Yes")+(Churn_Data[[#This Row],[StreamingMovies]]="Yes")</f>
        <v>4</v>
      </c>
      <c r="U1711" t="s">
        <v>27</v>
      </c>
      <c r="V1711" t="s">
        <v>46</v>
      </c>
      <c r="W1711" t="str">
        <f>IF(ISNUMBER(SEARCH("automatic", Churn_Data[[#This Row],[PaymentMethod]])), "Automatic", "Manual")</f>
        <v>Automatic</v>
      </c>
      <c r="X1711">
        <v>101.45</v>
      </c>
      <c r="Y1711" t="str">
        <f>IF(Churn_Data[[#This Row],[tenure]]&lt;=12,"0-1 Year",IF(Churn_Data[[#This Row],[tenure]]&lt;=24,"1-2 Years",IF(Churn_Data[[#This Row],[tenure]]&lt;=36,"2-3 Years",IF(Churn_Data[[#This Row],[tenure]]&lt;=48,"3-4 Years",IF(Churn_Data[[#This Row],[tenure]]&lt;=60,"4-5 Years","5+ Years")))))</f>
        <v>2-3 Years</v>
      </c>
      <c r="Z1711">
        <v>29</v>
      </c>
      <c r="AA1711">
        <v>2948.6</v>
      </c>
      <c r="AB1711">
        <f>IF(Churn_Data[[#This Row],[Churn]]="No",Churn_Data[[#This Row],[MonthlyCharges]],NA())</f>
        <v>101.45</v>
      </c>
      <c r="AC1711">
        <f>IF(Churn_Data[[#This Row],[Churn]]="No",Churn_Data[[#This Row],[tenure]],NA())</f>
        <v>29</v>
      </c>
      <c r="AD1711" t="e">
        <f>IF(Churn_Data[[#This Row],[Churn]]="Yes",Churn_Data[[#This Row],[MonthlyCharges]],NA())</f>
        <v>#N/A</v>
      </c>
      <c r="AE1711" t="e">
        <f>IF(Churn_Data[[#This Row],[Churn]]="Yes",Churn_Data[[#This Row],[tenure]],NA())</f>
        <v>#N/A</v>
      </c>
      <c r="AF1711">
        <v>2942.05</v>
      </c>
    </row>
    <row r="1712" spans="1:32" x14ac:dyDescent="0.3">
      <c r="A1712" t="s">
        <v>1744</v>
      </c>
      <c r="B1712" t="s">
        <v>23</v>
      </c>
      <c r="C1712" t="str">
        <f>IF(Churn_Data[[#This Row],[SeniorCitizen]]=1,"Yes","No")</f>
        <v>Yes</v>
      </c>
      <c r="D1712">
        <v>1</v>
      </c>
      <c r="E1712" t="s">
        <v>24</v>
      </c>
      <c r="F1712" t="s">
        <v>24</v>
      </c>
      <c r="G1712" t="s">
        <v>24</v>
      </c>
      <c r="H1712" t="s">
        <v>25</v>
      </c>
      <c r="I1712" t="s">
        <v>26</v>
      </c>
      <c r="J1712" t="str">
        <f>IF(Churn_Data[[#This Row],[InternetService]]&lt;&gt;"No","Yes","No")</f>
        <v>Yes</v>
      </c>
      <c r="K1712" t="s">
        <v>25</v>
      </c>
      <c r="L1712" t="s">
        <v>24</v>
      </c>
      <c r="M1712" t="s">
        <v>24</v>
      </c>
      <c r="N1712" t="s">
        <v>25</v>
      </c>
      <c r="O1712" t="s">
        <v>25</v>
      </c>
      <c r="P1712" t="s">
        <v>24</v>
      </c>
      <c r="Q1712" t="s">
        <v>25</v>
      </c>
      <c r="R1712">
        <f>IF(Churn_Data[[#This Row],[Churn]]="Yes",1,0)</f>
        <v>0</v>
      </c>
      <c r="S1712" t="s">
        <v>24</v>
      </c>
      <c r="T1712">
        <f>(Churn_Data[[#This Row],[OnlineSecurity]]="Yes")+(Churn_Data[[#This Row],[OnlineBackup]]="Yes")+(Churn_Data[[#This Row],[DeviceProtection]]="Yes")+(Churn_Data[[#This Row],[TechSupport]]="Yes")+(Churn_Data[[#This Row],[StreamingTV]]="Yes")+(Churn_Data[[#This Row],[StreamingMovies]]="Yes")</f>
        <v>3</v>
      </c>
      <c r="U1712" t="s">
        <v>27</v>
      </c>
      <c r="V1712" t="s">
        <v>46</v>
      </c>
      <c r="W1712" t="str">
        <f>IF(ISNUMBER(SEARCH("automatic", Churn_Data[[#This Row],[PaymentMethod]])), "Automatic", "Manual")</f>
        <v>Automatic</v>
      </c>
      <c r="X1712">
        <v>88.45</v>
      </c>
      <c r="Y1712" t="str">
        <f>IF(Churn_Data[[#This Row],[tenure]]&lt;=12,"0-1 Year",IF(Churn_Data[[#This Row],[tenure]]&lt;=24,"1-2 Years",IF(Churn_Data[[#This Row],[tenure]]&lt;=36,"2-3 Years",IF(Churn_Data[[#This Row],[tenure]]&lt;=48,"3-4 Years",IF(Churn_Data[[#This Row],[tenure]]&lt;=60,"4-5 Years","5+ Years")))))</f>
        <v>1-2 Years</v>
      </c>
      <c r="Z1712">
        <v>23</v>
      </c>
      <c r="AA1712">
        <v>2130.5500000000002</v>
      </c>
      <c r="AB1712">
        <f>IF(Churn_Data[[#This Row],[Churn]]="No",Churn_Data[[#This Row],[MonthlyCharges]],NA())</f>
        <v>88.45</v>
      </c>
      <c r="AC1712">
        <f>IF(Churn_Data[[#This Row],[Churn]]="No",Churn_Data[[#This Row],[tenure]],NA())</f>
        <v>23</v>
      </c>
      <c r="AD1712" t="e">
        <f>IF(Churn_Data[[#This Row],[Churn]]="Yes",Churn_Data[[#This Row],[MonthlyCharges]],NA())</f>
        <v>#N/A</v>
      </c>
      <c r="AE1712" t="e">
        <f>IF(Churn_Data[[#This Row],[Churn]]="Yes",Churn_Data[[#This Row],[tenure]],NA())</f>
        <v>#N/A</v>
      </c>
      <c r="AF1712">
        <v>2034.35</v>
      </c>
    </row>
    <row r="1713" spans="1:32" x14ac:dyDescent="0.3">
      <c r="A1713" t="s">
        <v>1745</v>
      </c>
      <c r="B1713" t="s">
        <v>30</v>
      </c>
      <c r="C1713" t="str">
        <f>IF(Churn_Data[[#This Row],[SeniorCitizen]]=1,"Yes","No")</f>
        <v>No</v>
      </c>
      <c r="D1713">
        <v>0</v>
      </c>
      <c r="E1713" t="s">
        <v>24</v>
      </c>
      <c r="F1713" t="s">
        <v>24</v>
      </c>
      <c r="G1713" t="s">
        <v>24</v>
      </c>
      <c r="H1713" t="s">
        <v>25</v>
      </c>
      <c r="I1713" t="s">
        <v>26</v>
      </c>
      <c r="J1713" t="str">
        <f>IF(Churn_Data[[#This Row],[InternetService]]&lt;&gt;"No","Yes","No")</f>
        <v>Yes</v>
      </c>
      <c r="K1713" t="s">
        <v>25</v>
      </c>
      <c r="L1713" t="s">
        <v>24</v>
      </c>
      <c r="M1713" t="s">
        <v>24</v>
      </c>
      <c r="N1713" t="s">
        <v>25</v>
      </c>
      <c r="O1713" t="s">
        <v>25</v>
      </c>
      <c r="P1713" t="s">
        <v>25</v>
      </c>
      <c r="Q1713" t="s">
        <v>25</v>
      </c>
      <c r="R1713">
        <f>IF(Churn_Data[[#This Row],[Churn]]="Yes",1,0)</f>
        <v>0</v>
      </c>
      <c r="S1713" t="s">
        <v>24</v>
      </c>
      <c r="T1713">
        <f>(Churn_Data[[#This Row],[OnlineSecurity]]="Yes")+(Churn_Data[[#This Row],[OnlineBackup]]="Yes")+(Churn_Data[[#This Row],[DeviceProtection]]="Yes")+(Churn_Data[[#This Row],[TechSupport]]="Yes")+(Churn_Data[[#This Row],[StreamingTV]]="Yes")+(Churn_Data[[#This Row],[StreamingMovies]]="Yes")</f>
        <v>2</v>
      </c>
      <c r="U1713" t="s">
        <v>27</v>
      </c>
      <c r="V1713" t="s">
        <v>72</v>
      </c>
      <c r="W1713" t="str">
        <f>IF(ISNUMBER(SEARCH("automatic", Churn_Data[[#This Row],[PaymentMethod]])), "Automatic", "Manual")</f>
        <v>Automatic</v>
      </c>
      <c r="X1713">
        <v>80.3</v>
      </c>
      <c r="Y1713" t="str">
        <f>IF(Churn_Data[[#This Row],[tenure]]&lt;=12,"0-1 Year",IF(Churn_Data[[#This Row],[tenure]]&lt;=24,"1-2 Years",IF(Churn_Data[[#This Row],[tenure]]&lt;=36,"2-3 Years",IF(Churn_Data[[#This Row],[tenure]]&lt;=48,"3-4 Years",IF(Churn_Data[[#This Row],[tenure]]&lt;=60,"4-5 Years","5+ Years")))))</f>
        <v>5+ Years</v>
      </c>
      <c r="Z1713">
        <v>63</v>
      </c>
      <c r="AA1713">
        <v>4896.3500000000004</v>
      </c>
      <c r="AB1713">
        <f>IF(Churn_Data[[#This Row],[Churn]]="No",Churn_Data[[#This Row],[MonthlyCharges]],NA())</f>
        <v>80.3</v>
      </c>
      <c r="AC1713">
        <f>IF(Churn_Data[[#This Row],[Churn]]="No",Churn_Data[[#This Row],[tenure]],NA())</f>
        <v>63</v>
      </c>
      <c r="AD1713" t="e">
        <f>IF(Churn_Data[[#This Row],[Churn]]="Yes",Churn_Data[[#This Row],[MonthlyCharges]],NA())</f>
        <v>#N/A</v>
      </c>
      <c r="AE1713" t="e">
        <f>IF(Churn_Data[[#This Row],[Churn]]="Yes",Churn_Data[[#This Row],[tenure]],NA())</f>
        <v>#N/A</v>
      </c>
      <c r="AF1713">
        <v>5058.8999999999996</v>
      </c>
    </row>
    <row r="1714" spans="1:32" x14ac:dyDescent="0.3">
      <c r="A1714" t="s">
        <v>1746</v>
      </c>
      <c r="B1714" t="s">
        <v>23</v>
      </c>
      <c r="C1714" t="str">
        <f>IF(Churn_Data[[#This Row],[SeniorCitizen]]=1,"Yes","No")</f>
        <v>No</v>
      </c>
      <c r="D1714">
        <v>0</v>
      </c>
      <c r="E1714" t="s">
        <v>25</v>
      </c>
      <c r="F1714" t="s">
        <v>25</v>
      </c>
      <c r="G1714" t="s">
        <v>24</v>
      </c>
      <c r="H1714" t="s">
        <v>25</v>
      </c>
      <c r="I1714" t="s">
        <v>26</v>
      </c>
      <c r="J1714" t="str">
        <f>IF(Churn_Data[[#This Row],[InternetService]]&lt;&gt;"No","Yes","No")</f>
        <v>Yes</v>
      </c>
      <c r="K1714" t="s">
        <v>25</v>
      </c>
      <c r="L1714" t="s">
        <v>24</v>
      </c>
      <c r="M1714" t="s">
        <v>24</v>
      </c>
      <c r="N1714" t="s">
        <v>25</v>
      </c>
      <c r="O1714" t="s">
        <v>25</v>
      </c>
      <c r="P1714" t="s">
        <v>25</v>
      </c>
      <c r="Q1714" t="s">
        <v>25</v>
      </c>
      <c r="R1714">
        <f>IF(Churn_Data[[#This Row],[Churn]]="Yes",1,0)</f>
        <v>0</v>
      </c>
      <c r="S1714" t="s">
        <v>24</v>
      </c>
      <c r="T1714">
        <f>(Churn_Data[[#This Row],[OnlineSecurity]]="Yes")+(Churn_Data[[#This Row],[OnlineBackup]]="Yes")+(Churn_Data[[#This Row],[DeviceProtection]]="Yes")+(Churn_Data[[#This Row],[TechSupport]]="Yes")+(Churn_Data[[#This Row],[StreamingTV]]="Yes")+(Churn_Data[[#This Row],[StreamingMovies]]="Yes")</f>
        <v>2</v>
      </c>
      <c r="U1714" t="s">
        <v>27</v>
      </c>
      <c r="V1714" t="s">
        <v>32</v>
      </c>
      <c r="W1714" t="str">
        <f>IF(ISNUMBER(SEARCH("automatic", Churn_Data[[#This Row],[PaymentMethod]])), "Automatic", "Manual")</f>
        <v>Manual</v>
      </c>
      <c r="X1714">
        <v>81.55</v>
      </c>
      <c r="Y1714" t="str">
        <f>IF(Churn_Data[[#This Row],[tenure]]&lt;=12,"0-1 Year",IF(Churn_Data[[#This Row],[tenure]]&lt;=24,"1-2 Years",IF(Churn_Data[[#This Row],[tenure]]&lt;=36,"2-3 Years",IF(Churn_Data[[#This Row],[tenure]]&lt;=48,"3-4 Years",IF(Churn_Data[[#This Row],[tenure]]&lt;=60,"4-5 Years","5+ Years")))))</f>
        <v>4-5 Years</v>
      </c>
      <c r="Z1714">
        <v>55</v>
      </c>
      <c r="AA1714">
        <v>4509.5</v>
      </c>
      <c r="AB1714">
        <f>IF(Churn_Data[[#This Row],[Churn]]="No",Churn_Data[[#This Row],[MonthlyCharges]],NA())</f>
        <v>81.55</v>
      </c>
      <c r="AC1714">
        <f>IF(Churn_Data[[#This Row],[Churn]]="No",Churn_Data[[#This Row],[tenure]],NA())</f>
        <v>55</v>
      </c>
      <c r="AD1714" t="e">
        <f>IF(Churn_Data[[#This Row],[Churn]]="Yes",Churn_Data[[#This Row],[MonthlyCharges]],NA())</f>
        <v>#N/A</v>
      </c>
      <c r="AE1714" t="e">
        <f>IF(Churn_Data[[#This Row],[Churn]]="Yes",Churn_Data[[#This Row],[tenure]],NA())</f>
        <v>#N/A</v>
      </c>
      <c r="AF1714">
        <v>4485.25</v>
      </c>
    </row>
    <row r="1715" spans="1:32" x14ac:dyDescent="0.3">
      <c r="A1715" t="s">
        <v>1747</v>
      </c>
      <c r="B1715" t="s">
        <v>30</v>
      </c>
      <c r="C1715" t="str">
        <f>IF(Churn_Data[[#This Row],[SeniorCitizen]]=1,"Yes","No")</f>
        <v>No</v>
      </c>
      <c r="D1715">
        <v>0</v>
      </c>
      <c r="E1715" t="s">
        <v>25</v>
      </c>
      <c r="F1715" t="s">
        <v>25</v>
      </c>
      <c r="G1715" t="s">
        <v>24</v>
      </c>
      <c r="H1715" t="s">
        <v>25</v>
      </c>
      <c r="I1715" t="s">
        <v>26</v>
      </c>
      <c r="J1715" t="str">
        <f>IF(Churn_Data[[#This Row],[InternetService]]&lt;&gt;"No","Yes","No")</f>
        <v>Yes</v>
      </c>
      <c r="K1715" t="s">
        <v>25</v>
      </c>
      <c r="L1715" t="s">
        <v>24</v>
      </c>
      <c r="M1715" t="s">
        <v>24</v>
      </c>
      <c r="N1715" t="s">
        <v>25</v>
      </c>
      <c r="O1715" t="s">
        <v>24</v>
      </c>
      <c r="P1715" t="s">
        <v>24</v>
      </c>
      <c r="Q1715" t="s">
        <v>24</v>
      </c>
      <c r="R1715">
        <f>IF(Churn_Data[[#This Row],[Churn]]="Yes",1,0)</f>
        <v>1</v>
      </c>
      <c r="S1715" t="s">
        <v>25</v>
      </c>
      <c r="T1715">
        <f>(Churn_Data[[#This Row],[OnlineSecurity]]="Yes")+(Churn_Data[[#This Row],[OnlineBackup]]="Yes")+(Churn_Data[[#This Row],[DeviceProtection]]="Yes")+(Churn_Data[[#This Row],[TechSupport]]="Yes")+(Churn_Data[[#This Row],[StreamingTV]]="Yes")+(Churn_Data[[#This Row],[StreamingMovies]]="Yes")</f>
        <v>4</v>
      </c>
      <c r="U1715" t="s">
        <v>27</v>
      </c>
      <c r="V1715" t="s">
        <v>32</v>
      </c>
      <c r="W1715" t="str">
        <f>IF(ISNUMBER(SEARCH("automatic", Churn_Data[[#This Row],[PaymentMethod]])), "Automatic", "Manual")</f>
        <v>Manual</v>
      </c>
      <c r="X1715">
        <v>99.5</v>
      </c>
      <c r="Y1715" t="str">
        <f>IF(Churn_Data[[#This Row],[tenure]]&lt;=12,"0-1 Year",IF(Churn_Data[[#This Row],[tenure]]&lt;=24,"1-2 Years",IF(Churn_Data[[#This Row],[tenure]]&lt;=36,"2-3 Years",IF(Churn_Data[[#This Row],[tenure]]&lt;=48,"3-4 Years",IF(Churn_Data[[#This Row],[tenure]]&lt;=60,"4-5 Years","5+ Years")))))</f>
        <v>5+ Years</v>
      </c>
      <c r="Z1715">
        <v>66</v>
      </c>
      <c r="AA1715">
        <v>6710.5</v>
      </c>
      <c r="AB1715" t="e">
        <f>IF(Churn_Data[[#This Row],[Churn]]="No",Churn_Data[[#This Row],[MonthlyCharges]],NA())</f>
        <v>#N/A</v>
      </c>
      <c r="AC1715" t="e">
        <f>IF(Churn_Data[[#This Row],[Churn]]="No",Churn_Data[[#This Row],[tenure]],NA())</f>
        <v>#N/A</v>
      </c>
      <c r="AD1715">
        <f>IF(Churn_Data[[#This Row],[Churn]]="Yes",Churn_Data[[#This Row],[MonthlyCharges]],NA())</f>
        <v>99.5</v>
      </c>
      <c r="AE1715">
        <f>IF(Churn_Data[[#This Row],[Churn]]="Yes",Churn_Data[[#This Row],[tenure]],NA())</f>
        <v>66</v>
      </c>
      <c r="AF1715">
        <v>6567</v>
      </c>
    </row>
    <row r="1716" spans="1:32" x14ac:dyDescent="0.3">
      <c r="A1716" t="s">
        <v>1748</v>
      </c>
      <c r="B1716" t="s">
        <v>30</v>
      </c>
      <c r="C1716" t="str">
        <f>IF(Churn_Data[[#This Row],[SeniorCitizen]]=1,"Yes","No")</f>
        <v>No</v>
      </c>
      <c r="D1716">
        <v>0</v>
      </c>
      <c r="E1716" t="s">
        <v>25</v>
      </c>
      <c r="F1716" t="s">
        <v>25</v>
      </c>
      <c r="G1716" t="s">
        <v>24</v>
      </c>
      <c r="H1716" t="s">
        <v>25</v>
      </c>
      <c r="I1716" t="s">
        <v>26</v>
      </c>
      <c r="J1716" t="str">
        <f>IF(Churn_Data[[#This Row],[InternetService]]&lt;&gt;"No","Yes","No")</f>
        <v>Yes</v>
      </c>
      <c r="K1716" t="s">
        <v>25</v>
      </c>
      <c r="L1716" t="s">
        <v>24</v>
      </c>
      <c r="M1716" t="s">
        <v>24</v>
      </c>
      <c r="N1716" t="s">
        <v>25</v>
      </c>
      <c r="O1716" t="s">
        <v>25</v>
      </c>
      <c r="P1716" t="s">
        <v>24</v>
      </c>
      <c r="Q1716" t="s">
        <v>25</v>
      </c>
      <c r="R1716">
        <f>IF(Churn_Data[[#This Row],[Churn]]="Yes",1,0)</f>
        <v>0</v>
      </c>
      <c r="S1716" t="s">
        <v>24</v>
      </c>
      <c r="T1716">
        <f>(Churn_Data[[#This Row],[OnlineSecurity]]="Yes")+(Churn_Data[[#This Row],[OnlineBackup]]="Yes")+(Churn_Data[[#This Row],[DeviceProtection]]="Yes")+(Churn_Data[[#This Row],[TechSupport]]="Yes")+(Churn_Data[[#This Row],[StreamingTV]]="Yes")+(Churn_Data[[#This Row],[StreamingMovies]]="Yes")</f>
        <v>3</v>
      </c>
      <c r="U1716" t="s">
        <v>27</v>
      </c>
      <c r="V1716" t="s">
        <v>72</v>
      </c>
      <c r="W1716" t="str">
        <f>IF(ISNUMBER(SEARCH("automatic", Churn_Data[[#This Row],[PaymentMethod]])), "Automatic", "Manual")</f>
        <v>Automatic</v>
      </c>
      <c r="X1716">
        <v>90.95</v>
      </c>
      <c r="Y1716" t="str">
        <f>IF(Churn_Data[[#This Row],[tenure]]&lt;=12,"0-1 Year",IF(Churn_Data[[#This Row],[tenure]]&lt;=24,"1-2 Years",IF(Churn_Data[[#This Row],[tenure]]&lt;=36,"2-3 Years",IF(Churn_Data[[#This Row],[tenure]]&lt;=48,"3-4 Years",IF(Churn_Data[[#This Row],[tenure]]&lt;=60,"4-5 Years","5+ Years")))))</f>
        <v>1-2 Years</v>
      </c>
      <c r="Z1716">
        <v>17</v>
      </c>
      <c r="AA1716">
        <v>1612.2</v>
      </c>
      <c r="AB1716">
        <f>IF(Churn_Data[[#This Row],[Churn]]="No",Churn_Data[[#This Row],[MonthlyCharges]],NA())</f>
        <v>90.95</v>
      </c>
      <c r="AC1716">
        <f>IF(Churn_Data[[#This Row],[Churn]]="No",Churn_Data[[#This Row],[tenure]],NA())</f>
        <v>17</v>
      </c>
      <c r="AD1716" t="e">
        <f>IF(Churn_Data[[#This Row],[Churn]]="Yes",Churn_Data[[#This Row],[MonthlyCharges]],NA())</f>
        <v>#N/A</v>
      </c>
      <c r="AE1716" t="e">
        <f>IF(Churn_Data[[#This Row],[Churn]]="Yes",Churn_Data[[#This Row],[tenure]],NA())</f>
        <v>#N/A</v>
      </c>
      <c r="AF1716">
        <v>1546.15</v>
      </c>
    </row>
    <row r="1717" spans="1:32" x14ac:dyDescent="0.3">
      <c r="A1717" t="s">
        <v>1749</v>
      </c>
      <c r="B1717" t="s">
        <v>23</v>
      </c>
      <c r="C1717" t="str">
        <f>IF(Churn_Data[[#This Row],[SeniorCitizen]]=1,"Yes","No")</f>
        <v>No</v>
      </c>
      <c r="D1717">
        <v>0</v>
      </c>
      <c r="E1717" t="s">
        <v>24</v>
      </c>
      <c r="F1717" t="s">
        <v>24</v>
      </c>
      <c r="G1717" t="s">
        <v>24</v>
      </c>
      <c r="H1717" t="s">
        <v>25</v>
      </c>
      <c r="I1717" t="s">
        <v>26</v>
      </c>
      <c r="J1717" t="str">
        <f>IF(Churn_Data[[#This Row],[InternetService]]&lt;&gt;"No","Yes","No")</f>
        <v>Yes</v>
      </c>
      <c r="K1717" t="s">
        <v>25</v>
      </c>
      <c r="L1717" t="s">
        <v>24</v>
      </c>
      <c r="M1717" t="s">
        <v>24</v>
      </c>
      <c r="N1717" t="s">
        <v>25</v>
      </c>
      <c r="O1717" t="s">
        <v>24</v>
      </c>
      <c r="P1717" t="s">
        <v>25</v>
      </c>
      <c r="Q1717" t="s">
        <v>24</v>
      </c>
      <c r="R1717">
        <f>IF(Churn_Data[[#This Row],[Churn]]="Yes",1,0)</f>
        <v>1</v>
      </c>
      <c r="S1717" t="s">
        <v>24</v>
      </c>
      <c r="T1717">
        <f>(Churn_Data[[#This Row],[OnlineSecurity]]="Yes")+(Churn_Data[[#This Row],[OnlineBackup]]="Yes")+(Churn_Data[[#This Row],[DeviceProtection]]="Yes")+(Churn_Data[[#This Row],[TechSupport]]="Yes")+(Churn_Data[[#This Row],[StreamingTV]]="Yes")+(Churn_Data[[#This Row],[StreamingMovies]]="Yes")</f>
        <v>3</v>
      </c>
      <c r="U1717" t="s">
        <v>27</v>
      </c>
      <c r="V1717" t="s">
        <v>46</v>
      </c>
      <c r="W1717" t="str">
        <f>IF(ISNUMBER(SEARCH("automatic", Churn_Data[[#This Row],[PaymentMethod]])), "Automatic", "Manual")</f>
        <v>Automatic</v>
      </c>
      <c r="X1717">
        <v>89.15</v>
      </c>
      <c r="Y1717" t="str">
        <f>IF(Churn_Data[[#This Row],[tenure]]&lt;=12,"0-1 Year",IF(Churn_Data[[#This Row],[tenure]]&lt;=24,"1-2 Years",IF(Churn_Data[[#This Row],[tenure]]&lt;=36,"2-3 Years",IF(Churn_Data[[#This Row],[tenure]]&lt;=48,"3-4 Years",IF(Churn_Data[[#This Row],[tenure]]&lt;=60,"4-5 Years","5+ Years")))))</f>
        <v>2-3 Years</v>
      </c>
      <c r="Z1717">
        <v>25</v>
      </c>
      <c r="AA1717">
        <v>2257.75</v>
      </c>
      <c r="AB1717" t="e">
        <f>IF(Churn_Data[[#This Row],[Churn]]="No",Churn_Data[[#This Row],[MonthlyCharges]],NA())</f>
        <v>#N/A</v>
      </c>
      <c r="AC1717" t="e">
        <f>IF(Churn_Data[[#This Row],[Churn]]="No",Churn_Data[[#This Row],[tenure]],NA())</f>
        <v>#N/A</v>
      </c>
      <c r="AD1717">
        <f>IF(Churn_Data[[#This Row],[Churn]]="Yes",Churn_Data[[#This Row],[MonthlyCharges]],NA())</f>
        <v>89.15</v>
      </c>
      <c r="AE1717">
        <f>IF(Churn_Data[[#This Row],[Churn]]="Yes",Churn_Data[[#This Row],[tenure]],NA())</f>
        <v>25</v>
      </c>
      <c r="AF1717">
        <v>2228.75</v>
      </c>
    </row>
    <row r="1718" spans="1:32" x14ac:dyDescent="0.3">
      <c r="A1718" t="s">
        <v>1750</v>
      </c>
      <c r="B1718" t="s">
        <v>23</v>
      </c>
      <c r="C1718" t="str">
        <f>IF(Churn_Data[[#This Row],[SeniorCitizen]]=1,"Yes","No")</f>
        <v>Yes</v>
      </c>
      <c r="D1718">
        <v>1</v>
      </c>
      <c r="E1718" t="s">
        <v>24</v>
      </c>
      <c r="F1718" t="s">
        <v>25</v>
      </c>
      <c r="G1718" t="s">
        <v>24</v>
      </c>
      <c r="H1718" t="s">
        <v>25</v>
      </c>
      <c r="I1718" t="s">
        <v>26</v>
      </c>
      <c r="J1718" t="str">
        <f>IF(Churn_Data[[#This Row],[InternetService]]&lt;&gt;"No","Yes","No")</f>
        <v>Yes</v>
      </c>
      <c r="K1718" t="s">
        <v>25</v>
      </c>
      <c r="L1718" t="s">
        <v>24</v>
      </c>
      <c r="M1718" t="s">
        <v>24</v>
      </c>
      <c r="N1718" t="s">
        <v>25</v>
      </c>
      <c r="O1718" t="s">
        <v>25</v>
      </c>
      <c r="P1718" t="s">
        <v>24</v>
      </c>
      <c r="Q1718" t="s">
        <v>25</v>
      </c>
      <c r="R1718">
        <f>IF(Churn_Data[[#This Row],[Churn]]="Yes",1,0)</f>
        <v>0</v>
      </c>
      <c r="S1718" t="s">
        <v>25</v>
      </c>
      <c r="T1718">
        <f>(Churn_Data[[#This Row],[OnlineSecurity]]="Yes")+(Churn_Data[[#This Row],[OnlineBackup]]="Yes")+(Churn_Data[[#This Row],[DeviceProtection]]="Yes")+(Churn_Data[[#This Row],[TechSupport]]="Yes")+(Churn_Data[[#This Row],[StreamingTV]]="Yes")+(Churn_Data[[#This Row],[StreamingMovies]]="Yes")</f>
        <v>3</v>
      </c>
      <c r="U1718" t="s">
        <v>27</v>
      </c>
      <c r="V1718" t="s">
        <v>46</v>
      </c>
      <c r="W1718" t="str">
        <f>IF(ISNUMBER(SEARCH("automatic", Churn_Data[[#This Row],[PaymentMethod]])), "Automatic", "Manual")</f>
        <v>Automatic</v>
      </c>
      <c r="X1718">
        <v>88.4</v>
      </c>
      <c r="Y1718" t="str">
        <f>IF(Churn_Data[[#This Row],[tenure]]&lt;=12,"0-1 Year",IF(Churn_Data[[#This Row],[tenure]]&lt;=24,"1-2 Years",IF(Churn_Data[[#This Row],[tenure]]&lt;=36,"2-3 Years",IF(Churn_Data[[#This Row],[tenure]]&lt;=48,"3-4 Years",IF(Churn_Data[[#This Row],[tenure]]&lt;=60,"4-5 Years","5+ Years")))))</f>
        <v>2-3 Years</v>
      </c>
      <c r="Z1718">
        <v>25</v>
      </c>
      <c r="AA1718">
        <v>2191.15</v>
      </c>
      <c r="AB1718">
        <f>IF(Churn_Data[[#This Row],[Churn]]="No",Churn_Data[[#This Row],[MonthlyCharges]],NA())</f>
        <v>88.4</v>
      </c>
      <c r="AC1718">
        <f>IF(Churn_Data[[#This Row],[Churn]]="No",Churn_Data[[#This Row],[tenure]],NA())</f>
        <v>25</v>
      </c>
      <c r="AD1718" t="e">
        <f>IF(Churn_Data[[#This Row],[Churn]]="Yes",Churn_Data[[#This Row],[MonthlyCharges]],NA())</f>
        <v>#N/A</v>
      </c>
      <c r="AE1718" t="e">
        <f>IF(Churn_Data[[#This Row],[Churn]]="Yes",Churn_Data[[#This Row],[tenure]],NA())</f>
        <v>#N/A</v>
      </c>
      <c r="AF1718">
        <v>2210</v>
      </c>
    </row>
    <row r="1719" spans="1:32" x14ac:dyDescent="0.3">
      <c r="A1719" t="s">
        <v>1751</v>
      </c>
      <c r="B1719" t="s">
        <v>30</v>
      </c>
      <c r="C1719" t="str">
        <f>IF(Churn_Data[[#This Row],[SeniorCitizen]]=1,"Yes","No")</f>
        <v>No</v>
      </c>
      <c r="D1719">
        <v>0</v>
      </c>
      <c r="E1719" t="s">
        <v>24</v>
      </c>
      <c r="F1719" t="s">
        <v>24</v>
      </c>
      <c r="G1719" t="s">
        <v>24</v>
      </c>
      <c r="H1719" t="s">
        <v>25</v>
      </c>
      <c r="I1719" t="s">
        <v>26</v>
      </c>
      <c r="J1719" t="str">
        <f>IF(Churn_Data[[#This Row],[InternetService]]&lt;&gt;"No","Yes","No")</f>
        <v>Yes</v>
      </c>
      <c r="K1719" t="s">
        <v>25</v>
      </c>
      <c r="L1719" t="s">
        <v>24</v>
      </c>
      <c r="M1719" t="s">
        <v>24</v>
      </c>
      <c r="N1719" t="s">
        <v>25</v>
      </c>
      <c r="O1719" t="s">
        <v>24</v>
      </c>
      <c r="P1719" t="s">
        <v>25</v>
      </c>
      <c r="Q1719" t="s">
        <v>25</v>
      </c>
      <c r="R1719">
        <f>IF(Churn_Data[[#This Row],[Churn]]="Yes",1,0)</f>
        <v>0</v>
      </c>
      <c r="S1719" t="s">
        <v>24</v>
      </c>
      <c r="T1719">
        <f>(Churn_Data[[#This Row],[OnlineSecurity]]="Yes")+(Churn_Data[[#This Row],[OnlineBackup]]="Yes")+(Churn_Data[[#This Row],[DeviceProtection]]="Yes")+(Churn_Data[[#This Row],[TechSupport]]="Yes")+(Churn_Data[[#This Row],[StreamingTV]]="Yes")+(Churn_Data[[#This Row],[StreamingMovies]]="Yes")</f>
        <v>3</v>
      </c>
      <c r="U1719" t="s">
        <v>27</v>
      </c>
      <c r="V1719" t="s">
        <v>72</v>
      </c>
      <c r="W1719" t="str">
        <f>IF(ISNUMBER(SEARCH("automatic", Churn_Data[[#This Row],[PaymentMethod]])), "Automatic", "Manual")</f>
        <v>Automatic</v>
      </c>
      <c r="X1719">
        <v>90.4</v>
      </c>
      <c r="Y1719" t="str">
        <f>IF(Churn_Data[[#This Row],[tenure]]&lt;=12,"0-1 Year",IF(Churn_Data[[#This Row],[tenure]]&lt;=24,"1-2 Years",IF(Churn_Data[[#This Row],[tenure]]&lt;=36,"2-3 Years",IF(Churn_Data[[#This Row],[tenure]]&lt;=48,"3-4 Years",IF(Churn_Data[[#This Row],[tenure]]&lt;=60,"4-5 Years","5+ Years")))))</f>
        <v>4-5 Years</v>
      </c>
      <c r="Z1719">
        <v>49</v>
      </c>
      <c r="AA1719">
        <v>4494.6499999999996</v>
      </c>
      <c r="AB1719">
        <f>IF(Churn_Data[[#This Row],[Churn]]="No",Churn_Data[[#This Row],[MonthlyCharges]],NA())</f>
        <v>90.4</v>
      </c>
      <c r="AC1719">
        <f>IF(Churn_Data[[#This Row],[Churn]]="No",Churn_Data[[#This Row],[tenure]],NA())</f>
        <v>49</v>
      </c>
      <c r="AD1719" t="e">
        <f>IF(Churn_Data[[#This Row],[Churn]]="Yes",Churn_Data[[#This Row],[MonthlyCharges]],NA())</f>
        <v>#N/A</v>
      </c>
      <c r="AE1719" t="e">
        <f>IF(Churn_Data[[#This Row],[Churn]]="Yes",Churn_Data[[#This Row],[tenure]],NA())</f>
        <v>#N/A</v>
      </c>
      <c r="AF1719">
        <v>4429.6000000000004</v>
      </c>
    </row>
    <row r="1720" spans="1:32" x14ac:dyDescent="0.3">
      <c r="A1720" t="s">
        <v>1752</v>
      </c>
      <c r="B1720" t="s">
        <v>30</v>
      </c>
      <c r="C1720" t="str">
        <f>IF(Churn_Data[[#This Row],[SeniorCitizen]]=1,"Yes","No")</f>
        <v>No</v>
      </c>
      <c r="D1720">
        <v>0</v>
      </c>
      <c r="E1720" t="s">
        <v>25</v>
      </c>
      <c r="F1720" t="s">
        <v>25</v>
      </c>
      <c r="G1720" t="s">
        <v>24</v>
      </c>
      <c r="H1720" t="s">
        <v>25</v>
      </c>
      <c r="I1720" t="s">
        <v>26</v>
      </c>
      <c r="J1720" t="str">
        <f>IF(Churn_Data[[#This Row],[InternetService]]&lt;&gt;"No","Yes","No")</f>
        <v>Yes</v>
      </c>
      <c r="K1720" t="s">
        <v>25</v>
      </c>
      <c r="L1720" t="s">
        <v>24</v>
      </c>
      <c r="M1720" t="s">
        <v>24</v>
      </c>
      <c r="N1720" t="s">
        <v>25</v>
      </c>
      <c r="O1720" t="s">
        <v>24</v>
      </c>
      <c r="P1720" t="s">
        <v>24</v>
      </c>
      <c r="Q1720" t="s">
        <v>25</v>
      </c>
      <c r="R1720">
        <f>IF(Churn_Data[[#This Row],[Churn]]="Yes",1,0)</f>
        <v>0</v>
      </c>
      <c r="S1720" t="s">
        <v>24</v>
      </c>
      <c r="T1720">
        <f>(Churn_Data[[#This Row],[OnlineSecurity]]="Yes")+(Churn_Data[[#This Row],[OnlineBackup]]="Yes")+(Churn_Data[[#This Row],[DeviceProtection]]="Yes")+(Churn_Data[[#This Row],[TechSupport]]="Yes")+(Churn_Data[[#This Row],[StreamingTV]]="Yes")+(Churn_Data[[#This Row],[StreamingMovies]]="Yes")</f>
        <v>4</v>
      </c>
      <c r="U1720" t="s">
        <v>27</v>
      </c>
      <c r="V1720" t="s">
        <v>32</v>
      </c>
      <c r="W1720" t="str">
        <f>IF(ISNUMBER(SEARCH("automatic", Churn_Data[[#This Row],[PaymentMethod]])), "Automatic", "Manual")</f>
        <v>Manual</v>
      </c>
      <c r="X1720">
        <v>99</v>
      </c>
      <c r="Y1720" t="str">
        <f>IF(Churn_Data[[#This Row],[tenure]]&lt;=12,"0-1 Year",IF(Churn_Data[[#This Row],[tenure]]&lt;=24,"1-2 Years",IF(Churn_Data[[#This Row],[tenure]]&lt;=36,"2-3 Years",IF(Churn_Data[[#This Row],[tenure]]&lt;=48,"3-4 Years",IF(Churn_Data[[#This Row],[tenure]]&lt;=60,"4-5 Years","5+ Years")))))</f>
        <v>4-5 Years</v>
      </c>
      <c r="Z1720">
        <v>51</v>
      </c>
      <c r="AA1720">
        <v>5038.1499999999996</v>
      </c>
      <c r="AB1720">
        <f>IF(Churn_Data[[#This Row],[Churn]]="No",Churn_Data[[#This Row],[MonthlyCharges]],NA())</f>
        <v>99</v>
      </c>
      <c r="AC1720">
        <f>IF(Churn_Data[[#This Row],[Churn]]="No",Churn_Data[[#This Row],[tenure]],NA())</f>
        <v>51</v>
      </c>
      <c r="AD1720" t="e">
        <f>IF(Churn_Data[[#This Row],[Churn]]="Yes",Churn_Data[[#This Row],[MonthlyCharges]],NA())</f>
        <v>#N/A</v>
      </c>
      <c r="AE1720" t="e">
        <f>IF(Churn_Data[[#This Row],[Churn]]="Yes",Churn_Data[[#This Row],[tenure]],NA())</f>
        <v>#N/A</v>
      </c>
      <c r="AF1720">
        <v>5049</v>
      </c>
    </row>
    <row r="1721" spans="1:32" x14ac:dyDescent="0.3">
      <c r="A1721" t="s">
        <v>1753</v>
      </c>
      <c r="B1721" t="s">
        <v>30</v>
      </c>
      <c r="C1721" t="str">
        <f>IF(Churn_Data[[#This Row],[SeniorCitizen]]=1,"Yes","No")</f>
        <v>No</v>
      </c>
      <c r="D1721">
        <v>0</v>
      </c>
      <c r="E1721" t="s">
        <v>25</v>
      </c>
      <c r="F1721" t="s">
        <v>25</v>
      </c>
      <c r="G1721" t="s">
        <v>24</v>
      </c>
      <c r="H1721" t="s">
        <v>25</v>
      </c>
      <c r="I1721" t="s">
        <v>26</v>
      </c>
      <c r="J1721" t="str">
        <f>IF(Churn_Data[[#This Row],[InternetService]]&lt;&gt;"No","Yes","No")</f>
        <v>Yes</v>
      </c>
      <c r="K1721" t="s">
        <v>25</v>
      </c>
      <c r="L1721" t="s">
        <v>24</v>
      </c>
      <c r="M1721" t="s">
        <v>24</v>
      </c>
      <c r="N1721" t="s">
        <v>25</v>
      </c>
      <c r="O1721" t="s">
        <v>25</v>
      </c>
      <c r="P1721" t="s">
        <v>24</v>
      </c>
      <c r="Q1721" t="s">
        <v>25</v>
      </c>
      <c r="R1721">
        <f>IF(Churn_Data[[#This Row],[Churn]]="Yes",1,0)</f>
        <v>0</v>
      </c>
      <c r="S1721" t="s">
        <v>25</v>
      </c>
      <c r="T1721">
        <f>(Churn_Data[[#This Row],[OnlineSecurity]]="Yes")+(Churn_Data[[#This Row],[OnlineBackup]]="Yes")+(Churn_Data[[#This Row],[DeviceProtection]]="Yes")+(Churn_Data[[#This Row],[TechSupport]]="Yes")+(Churn_Data[[#This Row],[StreamingTV]]="Yes")+(Churn_Data[[#This Row],[StreamingMovies]]="Yes")</f>
        <v>3</v>
      </c>
      <c r="U1721" t="s">
        <v>27</v>
      </c>
      <c r="V1721" t="s">
        <v>32</v>
      </c>
      <c r="W1721" t="str">
        <f>IF(ISNUMBER(SEARCH("automatic", Churn_Data[[#This Row],[PaymentMethod]])), "Automatic", "Manual")</f>
        <v>Manual</v>
      </c>
      <c r="X1721">
        <v>90.4</v>
      </c>
      <c r="Y1721" t="str">
        <f>IF(Churn_Data[[#This Row],[tenure]]&lt;=12,"0-1 Year",IF(Churn_Data[[#This Row],[tenure]]&lt;=24,"1-2 Years",IF(Churn_Data[[#This Row],[tenure]]&lt;=36,"2-3 Years",IF(Churn_Data[[#This Row],[tenure]]&lt;=48,"3-4 Years",IF(Churn_Data[[#This Row],[tenure]]&lt;=60,"4-5 Years","5+ Years")))))</f>
        <v>0-1 Year</v>
      </c>
      <c r="Z1721">
        <v>3</v>
      </c>
      <c r="AA1721">
        <v>268.45</v>
      </c>
      <c r="AB1721">
        <f>IF(Churn_Data[[#This Row],[Churn]]="No",Churn_Data[[#This Row],[MonthlyCharges]],NA())</f>
        <v>90.4</v>
      </c>
      <c r="AC1721">
        <f>IF(Churn_Data[[#This Row],[Churn]]="No",Churn_Data[[#This Row],[tenure]],NA())</f>
        <v>3</v>
      </c>
      <c r="AD1721" t="e">
        <f>IF(Churn_Data[[#This Row],[Churn]]="Yes",Churn_Data[[#This Row],[MonthlyCharges]],NA())</f>
        <v>#N/A</v>
      </c>
      <c r="AE1721" t="e">
        <f>IF(Churn_Data[[#This Row],[Churn]]="Yes",Churn_Data[[#This Row],[tenure]],NA())</f>
        <v>#N/A</v>
      </c>
      <c r="AF1721">
        <v>271.2</v>
      </c>
    </row>
    <row r="1722" spans="1:32" x14ac:dyDescent="0.3">
      <c r="A1722" t="s">
        <v>1754</v>
      </c>
      <c r="B1722" t="s">
        <v>23</v>
      </c>
      <c r="C1722" t="str">
        <f>IF(Churn_Data[[#This Row],[SeniorCitizen]]=1,"Yes","No")</f>
        <v>No</v>
      </c>
      <c r="D1722">
        <v>0</v>
      </c>
      <c r="E1722" t="s">
        <v>24</v>
      </c>
      <c r="F1722" t="s">
        <v>24</v>
      </c>
      <c r="G1722" t="s">
        <v>24</v>
      </c>
      <c r="H1722" t="s">
        <v>25</v>
      </c>
      <c r="I1722" t="s">
        <v>26</v>
      </c>
      <c r="J1722" t="str">
        <f>IF(Churn_Data[[#This Row],[InternetService]]&lt;&gt;"No","Yes","No")</f>
        <v>Yes</v>
      </c>
      <c r="K1722" t="s">
        <v>25</v>
      </c>
      <c r="L1722" t="s">
        <v>24</v>
      </c>
      <c r="M1722" t="s">
        <v>24</v>
      </c>
      <c r="N1722" t="s">
        <v>25</v>
      </c>
      <c r="O1722" t="s">
        <v>24</v>
      </c>
      <c r="P1722" t="s">
        <v>24</v>
      </c>
      <c r="Q1722" t="s">
        <v>24</v>
      </c>
      <c r="R1722">
        <f>IF(Churn_Data[[#This Row],[Churn]]="Yes",1,0)</f>
        <v>1</v>
      </c>
      <c r="S1722" t="s">
        <v>24</v>
      </c>
      <c r="T1722">
        <f>(Churn_Data[[#This Row],[OnlineSecurity]]="Yes")+(Churn_Data[[#This Row],[OnlineBackup]]="Yes")+(Churn_Data[[#This Row],[DeviceProtection]]="Yes")+(Churn_Data[[#This Row],[TechSupport]]="Yes")+(Churn_Data[[#This Row],[StreamingTV]]="Yes")+(Churn_Data[[#This Row],[StreamingMovies]]="Yes")</f>
        <v>4</v>
      </c>
      <c r="U1722" t="s">
        <v>27</v>
      </c>
      <c r="V1722" t="s">
        <v>32</v>
      </c>
      <c r="W1722" t="str">
        <f>IF(ISNUMBER(SEARCH("automatic", Churn_Data[[#This Row],[PaymentMethod]])), "Automatic", "Manual")</f>
        <v>Manual</v>
      </c>
      <c r="X1722">
        <v>100.15</v>
      </c>
      <c r="Y1722" t="str">
        <f>IF(Churn_Data[[#This Row],[tenure]]&lt;=12,"0-1 Year",IF(Churn_Data[[#This Row],[tenure]]&lt;=24,"1-2 Years",IF(Churn_Data[[#This Row],[tenure]]&lt;=36,"2-3 Years",IF(Churn_Data[[#This Row],[tenure]]&lt;=48,"3-4 Years",IF(Churn_Data[[#This Row],[tenure]]&lt;=60,"4-5 Years","5+ Years")))))</f>
        <v>5+ Years</v>
      </c>
      <c r="Z1722">
        <v>62</v>
      </c>
      <c r="AA1722">
        <v>6283.3</v>
      </c>
      <c r="AB1722" t="e">
        <f>IF(Churn_Data[[#This Row],[Churn]]="No",Churn_Data[[#This Row],[MonthlyCharges]],NA())</f>
        <v>#N/A</v>
      </c>
      <c r="AC1722" t="e">
        <f>IF(Churn_Data[[#This Row],[Churn]]="No",Churn_Data[[#This Row],[tenure]],NA())</f>
        <v>#N/A</v>
      </c>
      <c r="AD1722">
        <f>IF(Churn_Data[[#This Row],[Churn]]="Yes",Churn_Data[[#This Row],[MonthlyCharges]],NA())</f>
        <v>100.15</v>
      </c>
      <c r="AE1722">
        <f>IF(Churn_Data[[#This Row],[Churn]]="Yes",Churn_Data[[#This Row],[tenure]],NA())</f>
        <v>62</v>
      </c>
      <c r="AF1722">
        <v>6209.3</v>
      </c>
    </row>
    <row r="1723" spans="1:32" x14ac:dyDescent="0.3">
      <c r="A1723" t="s">
        <v>1755</v>
      </c>
      <c r="B1723" t="s">
        <v>30</v>
      </c>
      <c r="C1723" t="str">
        <f>IF(Churn_Data[[#This Row],[SeniorCitizen]]=1,"Yes","No")</f>
        <v>Yes</v>
      </c>
      <c r="D1723">
        <v>1</v>
      </c>
      <c r="E1723" t="s">
        <v>24</v>
      </c>
      <c r="F1723" t="s">
        <v>25</v>
      </c>
      <c r="G1723" t="s">
        <v>24</v>
      </c>
      <c r="H1723" t="s">
        <v>25</v>
      </c>
      <c r="I1723" t="s">
        <v>26</v>
      </c>
      <c r="J1723" t="str">
        <f>IF(Churn_Data[[#This Row],[InternetService]]&lt;&gt;"No","Yes","No")</f>
        <v>Yes</v>
      </c>
      <c r="K1723" t="s">
        <v>25</v>
      </c>
      <c r="L1723" t="s">
        <v>24</v>
      </c>
      <c r="M1723" t="s">
        <v>24</v>
      </c>
      <c r="N1723" t="s">
        <v>25</v>
      </c>
      <c r="O1723" t="s">
        <v>25</v>
      </c>
      <c r="P1723" t="s">
        <v>25</v>
      </c>
      <c r="Q1723" t="s">
        <v>24</v>
      </c>
      <c r="R1723">
        <f>IF(Churn_Data[[#This Row],[Churn]]="Yes",1,0)</f>
        <v>1</v>
      </c>
      <c r="S1723" t="s">
        <v>24</v>
      </c>
      <c r="T1723">
        <f>(Churn_Data[[#This Row],[OnlineSecurity]]="Yes")+(Churn_Data[[#This Row],[OnlineBackup]]="Yes")+(Churn_Data[[#This Row],[DeviceProtection]]="Yes")+(Churn_Data[[#This Row],[TechSupport]]="Yes")+(Churn_Data[[#This Row],[StreamingTV]]="Yes")+(Churn_Data[[#This Row],[StreamingMovies]]="Yes")</f>
        <v>2</v>
      </c>
      <c r="U1723" t="s">
        <v>27</v>
      </c>
      <c r="V1723" t="s">
        <v>28</v>
      </c>
      <c r="W1723" t="str">
        <f>IF(ISNUMBER(SEARCH("automatic", Churn_Data[[#This Row],[PaymentMethod]])), "Automatic", "Manual")</f>
        <v>Manual</v>
      </c>
      <c r="X1723">
        <v>79.650000000000006</v>
      </c>
      <c r="Y1723" t="str">
        <f>IF(Churn_Data[[#This Row],[tenure]]&lt;=12,"0-1 Year",IF(Churn_Data[[#This Row],[tenure]]&lt;=24,"1-2 Years",IF(Churn_Data[[#This Row],[tenure]]&lt;=36,"2-3 Years",IF(Churn_Data[[#This Row],[tenure]]&lt;=48,"3-4 Years",IF(Churn_Data[[#This Row],[tenure]]&lt;=60,"4-5 Years","5+ Years")))))</f>
        <v>2-3 Years</v>
      </c>
      <c r="Z1723">
        <v>30</v>
      </c>
      <c r="AA1723">
        <v>2365.15</v>
      </c>
      <c r="AB1723" t="e">
        <f>IF(Churn_Data[[#This Row],[Churn]]="No",Churn_Data[[#This Row],[MonthlyCharges]],NA())</f>
        <v>#N/A</v>
      </c>
      <c r="AC1723" t="e">
        <f>IF(Churn_Data[[#This Row],[Churn]]="No",Churn_Data[[#This Row],[tenure]],NA())</f>
        <v>#N/A</v>
      </c>
      <c r="AD1723">
        <f>IF(Churn_Data[[#This Row],[Churn]]="Yes",Churn_Data[[#This Row],[MonthlyCharges]],NA())</f>
        <v>79.650000000000006</v>
      </c>
      <c r="AE1723">
        <f>IF(Churn_Data[[#This Row],[Churn]]="Yes",Churn_Data[[#This Row],[tenure]],NA())</f>
        <v>30</v>
      </c>
      <c r="AF1723">
        <v>2389.5</v>
      </c>
    </row>
    <row r="1724" spans="1:32" x14ac:dyDescent="0.3">
      <c r="A1724" t="s">
        <v>1756</v>
      </c>
      <c r="B1724" t="s">
        <v>30</v>
      </c>
      <c r="C1724" t="str">
        <f>IF(Churn_Data[[#This Row],[SeniorCitizen]]=1,"Yes","No")</f>
        <v>No</v>
      </c>
      <c r="D1724">
        <v>0</v>
      </c>
      <c r="E1724" t="s">
        <v>25</v>
      </c>
      <c r="F1724" t="s">
        <v>25</v>
      </c>
      <c r="G1724" t="s">
        <v>24</v>
      </c>
      <c r="H1724" t="s">
        <v>25</v>
      </c>
      <c r="I1724" t="s">
        <v>26</v>
      </c>
      <c r="J1724" t="str">
        <f>IF(Churn_Data[[#This Row],[InternetService]]&lt;&gt;"No","Yes","No")</f>
        <v>Yes</v>
      </c>
      <c r="K1724" t="s">
        <v>25</v>
      </c>
      <c r="L1724" t="s">
        <v>24</v>
      </c>
      <c r="M1724" t="s">
        <v>24</v>
      </c>
      <c r="N1724" t="s">
        <v>25</v>
      </c>
      <c r="O1724" t="s">
        <v>24</v>
      </c>
      <c r="P1724" t="s">
        <v>24</v>
      </c>
      <c r="Q1724" t="s">
        <v>25</v>
      </c>
      <c r="R1724">
        <f>IF(Churn_Data[[#This Row],[Churn]]="Yes",1,0)</f>
        <v>0</v>
      </c>
      <c r="S1724" t="s">
        <v>24</v>
      </c>
      <c r="T1724">
        <f>(Churn_Data[[#This Row],[OnlineSecurity]]="Yes")+(Churn_Data[[#This Row],[OnlineBackup]]="Yes")+(Churn_Data[[#This Row],[DeviceProtection]]="Yes")+(Churn_Data[[#This Row],[TechSupport]]="Yes")+(Churn_Data[[#This Row],[StreamingTV]]="Yes")+(Churn_Data[[#This Row],[StreamingMovies]]="Yes")</f>
        <v>4</v>
      </c>
      <c r="U1724" t="s">
        <v>27</v>
      </c>
      <c r="V1724" t="s">
        <v>32</v>
      </c>
      <c r="W1724" t="str">
        <f>IF(ISNUMBER(SEARCH("automatic", Churn_Data[[#This Row],[PaymentMethod]])), "Automatic", "Manual")</f>
        <v>Manual</v>
      </c>
      <c r="X1724">
        <v>101.4</v>
      </c>
      <c r="Y1724" t="str">
        <f>IF(Churn_Data[[#This Row],[tenure]]&lt;=12,"0-1 Year",IF(Churn_Data[[#This Row],[tenure]]&lt;=24,"1-2 Years",IF(Churn_Data[[#This Row],[tenure]]&lt;=36,"2-3 Years",IF(Churn_Data[[#This Row],[tenure]]&lt;=48,"3-4 Years",IF(Churn_Data[[#This Row],[tenure]]&lt;=60,"4-5 Years","5+ Years")))))</f>
        <v>2-3 Years</v>
      </c>
      <c r="Z1724">
        <v>31</v>
      </c>
      <c r="AA1724">
        <v>3143.65</v>
      </c>
      <c r="AB1724">
        <f>IF(Churn_Data[[#This Row],[Churn]]="No",Churn_Data[[#This Row],[MonthlyCharges]],NA())</f>
        <v>101.4</v>
      </c>
      <c r="AC1724">
        <f>IF(Churn_Data[[#This Row],[Churn]]="No",Churn_Data[[#This Row],[tenure]],NA())</f>
        <v>31</v>
      </c>
      <c r="AD1724" t="e">
        <f>IF(Churn_Data[[#This Row],[Churn]]="Yes",Churn_Data[[#This Row],[MonthlyCharges]],NA())</f>
        <v>#N/A</v>
      </c>
      <c r="AE1724" t="e">
        <f>IF(Churn_Data[[#This Row],[Churn]]="Yes",Churn_Data[[#This Row],[tenure]],NA())</f>
        <v>#N/A</v>
      </c>
      <c r="AF1724">
        <v>3143.4</v>
      </c>
    </row>
    <row r="1725" spans="1:32" x14ac:dyDescent="0.3">
      <c r="A1725" t="s">
        <v>1757</v>
      </c>
      <c r="B1725" t="s">
        <v>30</v>
      </c>
      <c r="C1725" t="str">
        <f>IF(Churn_Data[[#This Row],[SeniorCitizen]]=1,"Yes","No")</f>
        <v>No</v>
      </c>
      <c r="D1725">
        <v>0</v>
      </c>
      <c r="E1725" t="s">
        <v>24</v>
      </c>
      <c r="F1725" t="s">
        <v>24</v>
      </c>
      <c r="G1725" t="s">
        <v>24</v>
      </c>
      <c r="H1725" t="s">
        <v>25</v>
      </c>
      <c r="I1725" t="s">
        <v>26</v>
      </c>
      <c r="J1725" t="str">
        <f>IF(Churn_Data[[#This Row],[InternetService]]&lt;&gt;"No","Yes","No")</f>
        <v>Yes</v>
      </c>
      <c r="K1725" t="s">
        <v>25</v>
      </c>
      <c r="L1725" t="s">
        <v>24</v>
      </c>
      <c r="M1725" t="s">
        <v>24</v>
      </c>
      <c r="N1725" t="s">
        <v>25</v>
      </c>
      <c r="O1725" t="s">
        <v>24</v>
      </c>
      <c r="P1725" t="s">
        <v>25</v>
      </c>
      <c r="Q1725" t="s">
        <v>25</v>
      </c>
      <c r="R1725">
        <f>IF(Churn_Data[[#This Row],[Churn]]="Yes",1,0)</f>
        <v>0</v>
      </c>
      <c r="S1725" t="s">
        <v>24</v>
      </c>
      <c r="T1725">
        <f>(Churn_Data[[#This Row],[OnlineSecurity]]="Yes")+(Churn_Data[[#This Row],[OnlineBackup]]="Yes")+(Churn_Data[[#This Row],[DeviceProtection]]="Yes")+(Churn_Data[[#This Row],[TechSupport]]="Yes")+(Churn_Data[[#This Row],[StreamingTV]]="Yes")+(Churn_Data[[#This Row],[StreamingMovies]]="Yes")</f>
        <v>3</v>
      </c>
      <c r="U1725" t="s">
        <v>27</v>
      </c>
      <c r="V1725" t="s">
        <v>32</v>
      </c>
      <c r="W1725" t="str">
        <f>IF(ISNUMBER(SEARCH("automatic", Churn_Data[[#This Row],[PaymentMethod]])), "Automatic", "Manual")</f>
        <v>Manual</v>
      </c>
      <c r="X1725">
        <v>89.85</v>
      </c>
      <c r="Y1725" t="str">
        <f>IF(Churn_Data[[#This Row],[tenure]]&lt;=12,"0-1 Year",IF(Churn_Data[[#This Row],[tenure]]&lt;=24,"1-2 Years",IF(Churn_Data[[#This Row],[tenure]]&lt;=36,"2-3 Years",IF(Churn_Data[[#This Row],[tenure]]&lt;=48,"3-4 Years",IF(Churn_Data[[#This Row],[tenure]]&lt;=60,"4-5 Years","5+ Years")))))</f>
        <v>2-3 Years</v>
      </c>
      <c r="Z1725">
        <v>34</v>
      </c>
      <c r="AA1725">
        <v>3091.75</v>
      </c>
      <c r="AB1725">
        <f>IF(Churn_Data[[#This Row],[Churn]]="No",Churn_Data[[#This Row],[MonthlyCharges]],NA())</f>
        <v>89.85</v>
      </c>
      <c r="AC1725">
        <f>IF(Churn_Data[[#This Row],[Churn]]="No",Churn_Data[[#This Row],[tenure]],NA())</f>
        <v>34</v>
      </c>
      <c r="AD1725" t="e">
        <f>IF(Churn_Data[[#This Row],[Churn]]="Yes",Churn_Data[[#This Row],[MonthlyCharges]],NA())</f>
        <v>#N/A</v>
      </c>
      <c r="AE1725" t="e">
        <f>IF(Churn_Data[[#This Row],[Churn]]="Yes",Churn_Data[[#This Row],[tenure]],NA())</f>
        <v>#N/A</v>
      </c>
      <c r="AF1725">
        <v>3054.9</v>
      </c>
    </row>
    <row r="1726" spans="1:32" x14ac:dyDescent="0.3">
      <c r="A1726" t="s">
        <v>1758</v>
      </c>
      <c r="B1726" t="s">
        <v>23</v>
      </c>
      <c r="C1726" t="str">
        <f>IF(Churn_Data[[#This Row],[SeniorCitizen]]=1,"Yes","No")</f>
        <v>No</v>
      </c>
      <c r="D1726">
        <v>0</v>
      </c>
      <c r="E1726" t="s">
        <v>25</v>
      </c>
      <c r="F1726" t="s">
        <v>25</v>
      </c>
      <c r="G1726" t="s">
        <v>24</v>
      </c>
      <c r="H1726" t="s">
        <v>25</v>
      </c>
      <c r="I1726" t="s">
        <v>26</v>
      </c>
      <c r="J1726" t="str">
        <f>IF(Churn_Data[[#This Row],[InternetService]]&lt;&gt;"No","Yes","No")</f>
        <v>Yes</v>
      </c>
      <c r="K1726" t="s">
        <v>25</v>
      </c>
      <c r="L1726" t="s">
        <v>24</v>
      </c>
      <c r="M1726" t="s">
        <v>24</v>
      </c>
      <c r="N1726" t="s">
        <v>25</v>
      </c>
      <c r="O1726" t="s">
        <v>25</v>
      </c>
      <c r="P1726" t="s">
        <v>25</v>
      </c>
      <c r="Q1726" t="s">
        <v>25</v>
      </c>
      <c r="R1726">
        <f>IF(Churn_Data[[#This Row],[Churn]]="Yes",1,0)</f>
        <v>0</v>
      </c>
      <c r="S1726" t="s">
        <v>25</v>
      </c>
      <c r="T1726">
        <f>(Churn_Data[[#This Row],[OnlineSecurity]]="Yes")+(Churn_Data[[#This Row],[OnlineBackup]]="Yes")+(Churn_Data[[#This Row],[DeviceProtection]]="Yes")+(Churn_Data[[#This Row],[TechSupport]]="Yes")+(Churn_Data[[#This Row],[StreamingTV]]="Yes")+(Churn_Data[[#This Row],[StreamingMovies]]="Yes")</f>
        <v>2</v>
      </c>
      <c r="U1726" t="s">
        <v>27</v>
      </c>
      <c r="V1726" t="s">
        <v>32</v>
      </c>
      <c r="W1726" t="str">
        <f>IF(ISNUMBER(SEARCH("automatic", Churn_Data[[#This Row],[PaymentMethod]])), "Automatic", "Manual")</f>
        <v>Manual</v>
      </c>
      <c r="X1726">
        <v>80.55</v>
      </c>
      <c r="Y1726" t="str">
        <f>IF(Churn_Data[[#This Row],[tenure]]&lt;=12,"0-1 Year",IF(Churn_Data[[#This Row],[tenure]]&lt;=24,"1-2 Years",IF(Churn_Data[[#This Row],[tenure]]&lt;=36,"2-3 Years",IF(Churn_Data[[#This Row],[tenure]]&lt;=48,"3-4 Years",IF(Churn_Data[[#This Row],[tenure]]&lt;=60,"4-5 Years","5+ Years")))))</f>
        <v>0-1 Year</v>
      </c>
      <c r="Z1726">
        <v>9</v>
      </c>
      <c r="AA1726">
        <v>653.9</v>
      </c>
      <c r="AB1726">
        <f>IF(Churn_Data[[#This Row],[Churn]]="No",Churn_Data[[#This Row],[MonthlyCharges]],NA())</f>
        <v>80.55</v>
      </c>
      <c r="AC1726">
        <f>IF(Churn_Data[[#This Row],[Churn]]="No",Churn_Data[[#This Row],[tenure]],NA())</f>
        <v>9</v>
      </c>
      <c r="AD1726" t="e">
        <f>IF(Churn_Data[[#This Row],[Churn]]="Yes",Churn_Data[[#This Row],[MonthlyCharges]],NA())</f>
        <v>#N/A</v>
      </c>
      <c r="AE1726" t="e">
        <f>IF(Churn_Data[[#This Row],[Churn]]="Yes",Churn_Data[[#This Row],[tenure]],NA())</f>
        <v>#N/A</v>
      </c>
      <c r="AF1726">
        <v>724.95</v>
      </c>
    </row>
    <row r="1727" spans="1:32" x14ac:dyDescent="0.3">
      <c r="A1727" t="s">
        <v>1759</v>
      </c>
      <c r="B1727" t="s">
        <v>30</v>
      </c>
      <c r="C1727" t="str">
        <f>IF(Churn_Data[[#This Row],[SeniorCitizen]]=1,"Yes","No")</f>
        <v>No</v>
      </c>
      <c r="D1727">
        <v>0</v>
      </c>
      <c r="E1727" t="s">
        <v>24</v>
      </c>
      <c r="F1727" t="s">
        <v>25</v>
      </c>
      <c r="G1727" t="s">
        <v>24</v>
      </c>
      <c r="H1727" t="s">
        <v>25</v>
      </c>
      <c r="I1727" t="s">
        <v>26</v>
      </c>
      <c r="J1727" t="str">
        <f>IF(Churn_Data[[#This Row],[InternetService]]&lt;&gt;"No","Yes","No")</f>
        <v>Yes</v>
      </c>
      <c r="K1727" t="s">
        <v>25</v>
      </c>
      <c r="L1727" t="s">
        <v>24</v>
      </c>
      <c r="M1727" t="s">
        <v>24</v>
      </c>
      <c r="N1727" t="s">
        <v>25</v>
      </c>
      <c r="O1727" t="s">
        <v>25</v>
      </c>
      <c r="P1727" t="s">
        <v>25</v>
      </c>
      <c r="Q1727" t="s">
        <v>25</v>
      </c>
      <c r="R1727">
        <f>IF(Churn_Data[[#This Row],[Churn]]="Yes",1,0)</f>
        <v>0</v>
      </c>
      <c r="S1727" t="s">
        <v>24</v>
      </c>
      <c r="T1727">
        <f>(Churn_Data[[#This Row],[OnlineSecurity]]="Yes")+(Churn_Data[[#This Row],[OnlineBackup]]="Yes")+(Churn_Data[[#This Row],[DeviceProtection]]="Yes")+(Churn_Data[[#This Row],[TechSupport]]="Yes")+(Churn_Data[[#This Row],[StreamingTV]]="Yes")+(Churn_Data[[#This Row],[StreamingMovies]]="Yes")</f>
        <v>2</v>
      </c>
      <c r="U1727" t="s">
        <v>27</v>
      </c>
      <c r="V1727" t="s">
        <v>32</v>
      </c>
      <c r="W1727" t="str">
        <f>IF(ISNUMBER(SEARCH("automatic", Churn_Data[[#This Row],[PaymentMethod]])), "Automatic", "Manual")</f>
        <v>Manual</v>
      </c>
      <c r="X1727">
        <v>80</v>
      </c>
      <c r="Y1727" t="str">
        <f>IF(Churn_Data[[#This Row],[tenure]]&lt;=12,"0-1 Year",IF(Churn_Data[[#This Row],[tenure]]&lt;=24,"1-2 Years",IF(Churn_Data[[#This Row],[tenure]]&lt;=36,"2-3 Years",IF(Churn_Data[[#This Row],[tenure]]&lt;=48,"3-4 Years",IF(Churn_Data[[#This Row],[tenure]]&lt;=60,"4-5 Years","5+ Years")))))</f>
        <v>3-4 Years</v>
      </c>
      <c r="Z1727">
        <v>40</v>
      </c>
      <c r="AA1727">
        <v>3168.75</v>
      </c>
      <c r="AB1727">
        <f>IF(Churn_Data[[#This Row],[Churn]]="No",Churn_Data[[#This Row],[MonthlyCharges]],NA())</f>
        <v>80</v>
      </c>
      <c r="AC1727">
        <f>IF(Churn_Data[[#This Row],[Churn]]="No",Churn_Data[[#This Row],[tenure]],NA())</f>
        <v>40</v>
      </c>
      <c r="AD1727" t="e">
        <f>IF(Churn_Data[[#This Row],[Churn]]="Yes",Churn_Data[[#This Row],[MonthlyCharges]],NA())</f>
        <v>#N/A</v>
      </c>
      <c r="AE1727" t="e">
        <f>IF(Churn_Data[[#This Row],[Churn]]="Yes",Churn_Data[[#This Row],[tenure]],NA())</f>
        <v>#N/A</v>
      </c>
      <c r="AF1727">
        <v>3200</v>
      </c>
    </row>
    <row r="1728" spans="1:32" x14ac:dyDescent="0.3">
      <c r="A1728" t="s">
        <v>1760</v>
      </c>
      <c r="B1728" t="s">
        <v>30</v>
      </c>
      <c r="C1728" t="str">
        <f>IF(Churn_Data[[#This Row],[SeniorCitizen]]=1,"Yes","No")</f>
        <v>Yes</v>
      </c>
      <c r="D1728">
        <v>1</v>
      </c>
      <c r="E1728" t="s">
        <v>25</v>
      </c>
      <c r="F1728" t="s">
        <v>25</v>
      </c>
      <c r="G1728" t="s">
        <v>24</v>
      </c>
      <c r="H1728" t="s">
        <v>25</v>
      </c>
      <c r="I1728" t="s">
        <v>26</v>
      </c>
      <c r="J1728" t="str">
        <f>IF(Churn_Data[[#This Row],[InternetService]]&lt;&gt;"No","Yes","No")</f>
        <v>Yes</v>
      </c>
      <c r="K1728" t="s">
        <v>25</v>
      </c>
      <c r="L1728" t="s">
        <v>24</v>
      </c>
      <c r="M1728" t="s">
        <v>24</v>
      </c>
      <c r="N1728" t="s">
        <v>25</v>
      </c>
      <c r="O1728" t="s">
        <v>24</v>
      </c>
      <c r="P1728" t="s">
        <v>24</v>
      </c>
      <c r="Q1728" t="s">
        <v>25</v>
      </c>
      <c r="R1728">
        <f>IF(Churn_Data[[#This Row],[Churn]]="Yes",1,0)</f>
        <v>0</v>
      </c>
      <c r="S1728" t="s">
        <v>24</v>
      </c>
      <c r="T1728">
        <f>(Churn_Data[[#This Row],[OnlineSecurity]]="Yes")+(Churn_Data[[#This Row],[OnlineBackup]]="Yes")+(Churn_Data[[#This Row],[DeviceProtection]]="Yes")+(Churn_Data[[#This Row],[TechSupport]]="Yes")+(Churn_Data[[#This Row],[StreamingTV]]="Yes")+(Churn_Data[[#This Row],[StreamingMovies]]="Yes")</f>
        <v>4</v>
      </c>
      <c r="U1728" t="s">
        <v>27</v>
      </c>
      <c r="V1728" t="s">
        <v>32</v>
      </c>
      <c r="W1728" t="str">
        <f>IF(ISNUMBER(SEARCH("automatic", Churn_Data[[#This Row],[PaymentMethod]])), "Automatic", "Manual")</f>
        <v>Manual</v>
      </c>
      <c r="X1728">
        <v>101.8</v>
      </c>
      <c r="Y1728" t="str">
        <f>IF(Churn_Data[[#This Row],[tenure]]&lt;=12,"0-1 Year",IF(Churn_Data[[#This Row],[tenure]]&lt;=24,"1-2 Years",IF(Churn_Data[[#This Row],[tenure]]&lt;=36,"2-3 Years",IF(Churn_Data[[#This Row],[tenure]]&lt;=48,"3-4 Years",IF(Churn_Data[[#This Row],[tenure]]&lt;=60,"4-5 Years","5+ Years")))))</f>
        <v>1-2 Years</v>
      </c>
      <c r="Z1728">
        <v>17</v>
      </c>
      <c r="AA1728">
        <v>1752.45</v>
      </c>
      <c r="AB1728">
        <f>IF(Churn_Data[[#This Row],[Churn]]="No",Churn_Data[[#This Row],[MonthlyCharges]],NA())</f>
        <v>101.8</v>
      </c>
      <c r="AC1728">
        <f>IF(Churn_Data[[#This Row],[Churn]]="No",Churn_Data[[#This Row],[tenure]],NA())</f>
        <v>17</v>
      </c>
      <c r="AD1728" t="e">
        <f>IF(Churn_Data[[#This Row],[Churn]]="Yes",Churn_Data[[#This Row],[MonthlyCharges]],NA())</f>
        <v>#N/A</v>
      </c>
      <c r="AE1728" t="e">
        <f>IF(Churn_Data[[#This Row],[Churn]]="Yes",Churn_Data[[#This Row],[tenure]],NA())</f>
        <v>#N/A</v>
      </c>
      <c r="AF1728">
        <v>1730.6</v>
      </c>
    </row>
    <row r="1729" spans="1:32" x14ac:dyDescent="0.3">
      <c r="A1729" t="s">
        <v>1761</v>
      </c>
      <c r="B1729" t="s">
        <v>23</v>
      </c>
      <c r="C1729" t="str">
        <f>IF(Churn_Data[[#This Row],[SeniorCitizen]]=1,"Yes","No")</f>
        <v>No</v>
      </c>
      <c r="D1729">
        <v>0</v>
      </c>
      <c r="E1729" t="s">
        <v>25</v>
      </c>
      <c r="F1729" t="s">
        <v>25</v>
      </c>
      <c r="G1729" t="s">
        <v>24</v>
      </c>
      <c r="H1729" t="s">
        <v>25</v>
      </c>
      <c r="I1729" t="s">
        <v>26</v>
      </c>
      <c r="J1729" t="str">
        <f>IF(Churn_Data[[#This Row],[InternetService]]&lt;&gt;"No","Yes","No")</f>
        <v>Yes</v>
      </c>
      <c r="K1729" t="s">
        <v>25</v>
      </c>
      <c r="L1729" t="s">
        <v>24</v>
      </c>
      <c r="M1729" t="s">
        <v>24</v>
      </c>
      <c r="N1729" t="s">
        <v>25</v>
      </c>
      <c r="O1729" t="s">
        <v>25</v>
      </c>
      <c r="P1729" t="s">
        <v>25</v>
      </c>
      <c r="Q1729" t="s">
        <v>25</v>
      </c>
      <c r="R1729">
        <f>IF(Churn_Data[[#This Row],[Churn]]="Yes",1,0)</f>
        <v>0</v>
      </c>
      <c r="S1729" t="s">
        <v>25</v>
      </c>
      <c r="T1729">
        <f>(Churn_Data[[#This Row],[OnlineSecurity]]="Yes")+(Churn_Data[[#This Row],[OnlineBackup]]="Yes")+(Churn_Data[[#This Row],[DeviceProtection]]="Yes")+(Churn_Data[[#This Row],[TechSupport]]="Yes")+(Churn_Data[[#This Row],[StreamingTV]]="Yes")+(Churn_Data[[#This Row],[StreamingMovies]]="Yes")</f>
        <v>2</v>
      </c>
      <c r="U1729" t="s">
        <v>27</v>
      </c>
      <c r="V1729" t="s">
        <v>32</v>
      </c>
      <c r="W1729" t="str">
        <f>IF(ISNUMBER(SEARCH("automatic", Churn_Data[[#This Row],[PaymentMethod]])), "Automatic", "Manual")</f>
        <v>Manual</v>
      </c>
      <c r="X1729">
        <v>77.8</v>
      </c>
      <c r="Y1729" t="str">
        <f>IF(Churn_Data[[#This Row],[tenure]]&lt;=12,"0-1 Year",IF(Churn_Data[[#This Row],[tenure]]&lt;=24,"1-2 Years",IF(Churn_Data[[#This Row],[tenure]]&lt;=36,"2-3 Years",IF(Churn_Data[[#This Row],[tenure]]&lt;=48,"3-4 Years",IF(Churn_Data[[#This Row],[tenure]]&lt;=60,"4-5 Years","5+ Years")))))</f>
        <v>1-2 Years</v>
      </c>
      <c r="Z1729">
        <v>18</v>
      </c>
      <c r="AA1729">
        <v>1358.6</v>
      </c>
      <c r="AB1729">
        <f>IF(Churn_Data[[#This Row],[Churn]]="No",Churn_Data[[#This Row],[MonthlyCharges]],NA())</f>
        <v>77.8</v>
      </c>
      <c r="AC1729">
        <f>IF(Churn_Data[[#This Row],[Churn]]="No",Churn_Data[[#This Row],[tenure]],NA())</f>
        <v>18</v>
      </c>
      <c r="AD1729" t="e">
        <f>IF(Churn_Data[[#This Row],[Churn]]="Yes",Churn_Data[[#This Row],[MonthlyCharges]],NA())</f>
        <v>#N/A</v>
      </c>
      <c r="AE1729" t="e">
        <f>IF(Churn_Data[[#This Row],[Churn]]="Yes",Churn_Data[[#This Row],[tenure]],NA())</f>
        <v>#N/A</v>
      </c>
      <c r="AF1729">
        <v>1400.4</v>
      </c>
    </row>
    <row r="1730" spans="1:32" x14ac:dyDescent="0.3">
      <c r="A1730" t="s">
        <v>1762</v>
      </c>
      <c r="B1730" t="s">
        <v>23</v>
      </c>
      <c r="C1730" t="str">
        <f>IF(Churn_Data[[#This Row],[SeniorCitizen]]=1,"Yes","No")</f>
        <v>No</v>
      </c>
      <c r="D1730">
        <v>0</v>
      </c>
      <c r="E1730" t="s">
        <v>24</v>
      </c>
      <c r="F1730" t="s">
        <v>25</v>
      </c>
      <c r="G1730" t="s">
        <v>24</v>
      </c>
      <c r="H1730" t="s">
        <v>25</v>
      </c>
      <c r="I1730" t="s">
        <v>26</v>
      </c>
      <c r="J1730" t="str">
        <f>IF(Churn_Data[[#This Row],[InternetService]]&lt;&gt;"No","Yes","No")</f>
        <v>Yes</v>
      </c>
      <c r="K1730" t="s">
        <v>25</v>
      </c>
      <c r="L1730" t="s">
        <v>24</v>
      </c>
      <c r="M1730" t="s">
        <v>24</v>
      </c>
      <c r="N1730" t="s">
        <v>25</v>
      </c>
      <c r="O1730" t="s">
        <v>25</v>
      </c>
      <c r="P1730" t="s">
        <v>24</v>
      </c>
      <c r="Q1730" t="s">
        <v>25</v>
      </c>
      <c r="R1730">
        <f>IF(Churn_Data[[#This Row],[Churn]]="Yes",1,0)</f>
        <v>0</v>
      </c>
      <c r="S1730" t="s">
        <v>25</v>
      </c>
      <c r="T1730">
        <f>(Churn_Data[[#This Row],[OnlineSecurity]]="Yes")+(Churn_Data[[#This Row],[OnlineBackup]]="Yes")+(Churn_Data[[#This Row],[DeviceProtection]]="Yes")+(Churn_Data[[#This Row],[TechSupport]]="Yes")+(Churn_Data[[#This Row],[StreamingTV]]="Yes")+(Churn_Data[[#This Row],[StreamingMovies]]="Yes")</f>
        <v>3</v>
      </c>
      <c r="U1730" t="s">
        <v>27</v>
      </c>
      <c r="V1730" t="s">
        <v>72</v>
      </c>
      <c r="W1730" t="str">
        <f>IF(ISNUMBER(SEARCH("automatic", Churn_Data[[#This Row],[PaymentMethod]])), "Automatic", "Manual")</f>
        <v>Automatic</v>
      </c>
      <c r="X1730">
        <v>89.9</v>
      </c>
      <c r="Y1730" t="str">
        <f>IF(Churn_Data[[#This Row],[tenure]]&lt;=12,"0-1 Year",IF(Churn_Data[[#This Row],[tenure]]&lt;=24,"1-2 Years",IF(Churn_Data[[#This Row],[tenure]]&lt;=36,"2-3 Years",IF(Churn_Data[[#This Row],[tenure]]&lt;=48,"3-4 Years",IF(Churn_Data[[#This Row],[tenure]]&lt;=60,"4-5 Years","5+ Years")))))</f>
        <v>2-3 Years</v>
      </c>
      <c r="Z1730">
        <v>28</v>
      </c>
      <c r="AA1730">
        <v>2433.5</v>
      </c>
      <c r="AB1730">
        <f>IF(Churn_Data[[#This Row],[Churn]]="No",Churn_Data[[#This Row],[MonthlyCharges]],NA())</f>
        <v>89.9</v>
      </c>
      <c r="AC1730">
        <f>IF(Churn_Data[[#This Row],[Churn]]="No",Churn_Data[[#This Row],[tenure]],NA())</f>
        <v>28</v>
      </c>
      <c r="AD1730" t="e">
        <f>IF(Churn_Data[[#This Row],[Churn]]="Yes",Churn_Data[[#This Row],[MonthlyCharges]],NA())</f>
        <v>#N/A</v>
      </c>
      <c r="AE1730" t="e">
        <f>IF(Churn_Data[[#This Row],[Churn]]="Yes",Churn_Data[[#This Row],[tenure]],NA())</f>
        <v>#N/A</v>
      </c>
      <c r="AF1730">
        <v>2517.1999999999998</v>
      </c>
    </row>
    <row r="1731" spans="1:32" x14ac:dyDescent="0.3">
      <c r="A1731" t="s">
        <v>1763</v>
      </c>
      <c r="B1731" t="s">
        <v>23</v>
      </c>
      <c r="C1731" t="str">
        <f>IF(Churn_Data[[#This Row],[SeniorCitizen]]=1,"Yes","No")</f>
        <v>No</v>
      </c>
      <c r="D1731">
        <v>0</v>
      </c>
      <c r="E1731" t="s">
        <v>25</v>
      </c>
      <c r="F1731" t="s">
        <v>25</v>
      </c>
      <c r="G1731" t="s">
        <v>24</v>
      </c>
      <c r="H1731" t="s">
        <v>25</v>
      </c>
      <c r="I1731" t="s">
        <v>26</v>
      </c>
      <c r="J1731" t="str">
        <f>IF(Churn_Data[[#This Row],[InternetService]]&lt;&gt;"No","Yes","No")</f>
        <v>Yes</v>
      </c>
      <c r="K1731" t="s">
        <v>25</v>
      </c>
      <c r="L1731" t="s">
        <v>24</v>
      </c>
      <c r="M1731" t="s">
        <v>24</v>
      </c>
      <c r="N1731" t="s">
        <v>25</v>
      </c>
      <c r="O1731" t="s">
        <v>24</v>
      </c>
      <c r="P1731" t="s">
        <v>24</v>
      </c>
      <c r="Q1731" t="s">
        <v>24</v>
      </c>
      <c r="R1731">
        <f>IF(Churn_Data[[#This Row],[Churn]]="Yes",1,0)</f>
        <v>1</v>
      </c>
      <c r="S1731" t="s">
        <v>24</v>
      </c>
      <c r="T1731">
        <f>(Churn_Data[[#This Row],[OnlineSecurity]]="Yes")+(Churn_Data[[#This Row],[OnlineBackup]]="Yes")+(Churn_Data[[#This Row],[DeviceProtection]]="Yes")+(Churn_Data[[#This Row],[TechSupport]]="Yes")+(Churn_Data[[#This Row],[StreamingTV]]="Yes")+(Churn_Data[[#This Row],[StreamingMovies]]="Yes")</f>
        <v>4</v>
      </c>
      <c r="U1731" t="s">
        <v>27</v>
      </c>
      <c r="V1731" t="s">
        <v>32</v>
      </c>
      <c r="W1731" t="str">
        <f>IF(ISNUMBER(SEARCH("automatic", Churn_Data[[#This Row],[PaymentMethod]])), "Automatic", "Manual")</f>
        <v>Manual</v>
      </c>
      <c r="X1731">
        <v>101.25</v>
      </c>
      <c r="Y1731" t="str">
        <f>IF(Churn_Data[[#This Row],[tenure]]&lt;=12,"0-1 Year",IF(Churn_Data[[#This Row],[tenure]]&lt;=24,"1-2 Years",IF(Churn_Data[[#This Row],[tenure]]&lt;=36,"2-3 Years",IF(Churn_Data[[#This Row],[tenure]]&lt;=48,"3-4 Years",IF(Churn_Data[[#This Row],[tenure]]&lt;=60,"4-5 Years","5+ Years")))))</f>
        <v>1-2 Years</v>
      </c>
      <c r="Z1731">
        <v>15</v>
      </c>
      <c r="AA1731">
        <v>1457.25</v>
      </c>
      <c r="AB1731" t="e">
        <f>IF(Churn_Data[[#This Row],[Churn]]="No",Churn_Data[[#This Row],[MonthlyCharges]],NA())</f>
        <v>#N/A</v>
      </c>
      <c r="AC1731" t="e">
        <f>IF(Churn_Data[[#This Row],[Churn]]="No",Churn_Data[[#This Row],[tenure]],NA())</f>
        <v>#N/A</v>
      </c>
      <c r="AD1731">
        <f>IF(Churn_Data[[#This Row],[Churn]]="Yes",Churn_Data[[#This Row],[MonthlyCharges]],NA())</f>
        <v>101.25</v>
      </c>
      <c r="AE1731">
        <f>IF(Churn_Data[[#This Row],[Churn]]="Yes",Churn_Data[[#This Row],[tenure]],NA())</f>
        <v>15</v>
      </c>
      <c r="AF1731">
        <v>1518.75</v>
      </c>
    </row>
    <row r="1732" spans="1:32" x14ac:dyDescent="0.3">
      <c r="A1732" t="s">
        <v>1764</v>
      </c>
      <c r="B1732" t="s">
        <v>23</v>
      </c>
      <c r="C1732" t="str">
        <f>IF(Churn_Data[[#This Row],[SeniorCitizen]]=1,"Yes","No")</f>
        <v>No</v>
      </c>
      <c r="D1732">
        <v>0</v>
      </c>
      <c r="E1732" t="s">
        <v>24</v>
      </c>
      <c r="F1732" t="s">
        <v>25</v>
      </c>
      <c r="G1732" t="s">
        <v>24</v>
      </c>
      <c r="H1732" t="s">
        <v>25</v>
      </c>
      <c r="I1732" t="s">
        <v>26</v>
      </c>
      <c r="J1732" t="str">
        <f>IF(Churn_Data[[#This Row],[InternetService]]&lt;&gt;"No","Yes","No")</f>
        <v>Yes</v>
      </c>
      <c r="K1732" t="s">
        <v>25</v>
      </c>
      <c r="L1732" t="s">
        <v>24</v>
      </c>
      <c r="M1732" t="s">
        <v>24</v>
      </c>
      <c r="N1732" t="s">
        <v>25</v>
      </c>
      <c r="O1732" t="s">
        <v>24</v>
      </c>
      <c r="P1732" t="s">
        <v>24</v>
      </c>
      <c r="Q1732" t="s">
        <v>25</v>
      </c>
      <c r="R1732">
        <f>IF(Churn_Data[[#This Row],[Churn]]="Yes",1,0)</f>
        <v>0</v>
      </c>
      <c r="S1732" t="s">
        <v>25</v>
      </c>
      <c r="T1732">
        <f>(Churn_Data[[#This Row],[OnlineSecurity]]="Yes")+(Churn_Data[[#This Row],[OnlineBackup]]="Yes")+(Churn_Data[[#This Row],[DeviceProtection]]="Yes")+(Churn_Data[[#This Row],[TechSupport]]="Yes")+(Churn_Data[[#This Row],[StreamingTV]]="Yes")+(Churn_Data[[#This Row],[StreamingMovies]]="Yes")</f>
        <v>4</v>
      </c>
      <c r="U1732" t="s">
        <v>27</v>
      </c>
      <c r="V1732" t="s">
        <v>32</v>
      </c>
      <c r="W1732" t="str">
        <f>IF(ISNUMBER(SEARCH("automatic", Churn_Data[[#This Row],[PaymentMethod]])), "Automatic", "Manual")</f>
        <v>Manual</v>
      </c>
      <c r="X1732">
        <v>99.4</v>
      </c>
      <c r="Y1732" t="str">
        <f>IF(Churn_Data[[#This Row],[tenure]]&lt;=12,"0-1 Year",IF(Churn_Data[[#This Row],[tenure]]&lt;=24,"1-2 Years",IF(Churn_Data[[#This Row],[tenure]]&lt;=36,"2-3 Years",IF(Churn_Data[[#This Row],[tenure]]&lt;=48,"3-4 Years",IF(Churn_Data[[#This Row],[tenure]]&lt;=60,"4-5 Years","5+ Years")))))</f>
        <v>4-5 Years</v>
      </c>
      <c r="Z1732">
        <v>49</v>
      </c>
      <c r="AA1732">
        <v>5025</v>
      </c>
      <c r="AB1732">
        <f>IF(Churn_Data[[#This Row],[Churn]]="No",Churn_Data[[#This Row],[MonthlyCharges]],NA())</f>
        <v>99.4</v>
      </c>
      <c r="AC1732">
        <f>IF(Churn_Data[[#This Row],[Churn]]="No",Churn_Data[[#This Row],[tenure]],NA())</f>
        <v>49</v>
      </c>
      <c r="AD1732" t="e">
        <f>IF(Churn_Data[[#This Row],[Churn]]="Yes",Churn_Data[[#This Row],[MonthlyCharges]],NA())</f>
        <v>#N/A</v>
      </c>
      <c r="AE1732" t="e">
        <f>IF(Churn_Data[[#This Row],[Churn]]="Yes",Churn_Data[[#This Row],[tenure]],NA())</f>
        <v>#N/A</v>
      </c>
      <c r="AF1732">
        <v>4870.6000000000004</v>
      </c>
    </row>
    <row r="1733" spans="1:32" x14ac:dyDescent="0.3">
      <c r="A1733" t="s">
        <v>1765</v>
      </c>
      <c r="B1733" t="s">
        <v>30</v>
      </c>
      <c r="C1733" t="str">
        <f>IF(Churn_Data[[#This Row],[SeniorCitizen]]=1,"Yes","No")</f>
        <v>No</v>
      </c>
      <c r="D1733">
        <v>0</v>
      </c>
      <c r="E1733" t="s">
        <v>25</v>
      </c>
      <c r="F1733" t="s">
        <v>25</v>
      </c>
      <c r="G1733" t="s">
        <v>24</v>
      </c>
      <c r="H1733" t="s">
        <v>25</v>
      </c>
      <c r="I1733" t="s">
        <v>26</v>
      </c>
      <c r="J1733" t="str">
        <f>IF(Churn_Data[[#This Row],[InternetService]]&lt;&gt;"No","Yes","No")</f>
        <v>Yes</v>
      </c>
      <c r="K1733" t="s">
        <v>25</v>
      </c>
      <c r="L1733" t="s">
        <v>24</v>
      </c>
      <c r="M1733" t="s">
        <v>24</v>
      </c>
      <c r="N1733" t="s">
        <v>25</v>
      </c>
      <c r="O1733" t="s">
        <v>25</v>
      </c>
      <c r="P1733" t="s">
        <v>25</v>
      </c>
      <c r="Q1733" t="s">
        <v>24</v>
      </c>
      <c r="R1733">
        <f>IF(Churn_Data[[#This Row],[Churn]]="Yes",1,0)</f>
        <v>1</v>
      </c>
      <c r="S1733" t="s">
        <v>24</v>
      </c>
      <c r="T1733">
        <f>(Churn_Data[[#This Row],[OnlineSecurity]]="Yes")+(Churn_Data[[#This Row],[OnlineBackup]]="Yes")+(Churn_Data[[#This Row],[DeviceProtection]]="Yes")+(Churn_Data[[#This Row],[TechSupport]]="Yes")+(Churn_Data[[#This Row],[StreamingTV]]="Yes")+(Churn_Data[[#This Row],[StreamingMovies]]="Yes")</f>
        <v>2</v>
      </c>
      <c r="U1733" t="s">
        <v>27</v>
      </c>
      <c r="V1733" t="s">
        <v>32</v>
      </c>
      <c r="W1733" t="str">
        <f>IF(ISNUMBER(SEARCH("automatic", Churn_Data[[#This Row],[PaymentMethod]])), "Automatic", "Manual")</f>
        <v>Manual</v>
      </c>
      <c r="X1733">
        <v>78.25</v>
      </c>
      <c r="Y1733" t="str">
        <f>IF(Churn_Data[[#This Row],[tenure]]&lt;=12,"0-1 Year",IF(Churn_Data[[#This Row],[tenure]]&lt;=24,"1-2 Years",IF(Churn_Data[[#This Row],[tenure]]&lt;=36,"2-3 Years",IF(Churn_Data[[#This Row],[tenure]]&lt;=48,"3-4 Years",IF(Churn_Data[[#This Row],[tenure]]&lt;=60,"4-5 Years","5+ Years")))))</f>
        <v>1-2 Years</v>
      </c>
      <c r="Z1733">
        <v>19</v>
      </c>
      <c r="AA1733">
        <v>1490.95</v>
      </c>
      <c r="AB1733" t="e">
        <f>IF(Churn_Data[[#This Row],[Churn]]="No",Churn_Data[[#This Row],[MonthlyCharges]],NA())</f>
        <v>#N/A</v>
      </c>
      <c r="AC1733" t="e">
        <f>IF(Churn_Data[[#This Row],[Churn]]="No",Churn_Data[[#This Row],[tenure]],NA())</f>
        <v>#N/A</v>
      </c>
      <c r="AD1733">
        <f>IF(Churn_Data[[#This Row],[Churn]]="Yes",Churn_Data[[#This Row],[MonthlyCharges]],NA())</f>
        <v>78.25</v>
      </c>
      <c r="AE1733">
        <f>IF(Churn_Data[[#This Row],[Churn]]="Yes",Churn_Data[[#This Row],[tenure]],NA())</f>
        <v>19</v>
      </c>
      <c r="AF1733">
        <v>1486.75</v>
      </c>
    </row>
    <row r="1734" spans="1:32" x14ac:dyDescent="0.3">
      <c r="A1734" t="s">
        <v>1766</v>
      </c>
      <c r="B1734" t="s">
        <v>23</v>
      </c>
      <c r="C1734" t="str">
        <f>IF(Churn_Data[[#This Row],[SeniorCitizen]]=1,"Yes","No")</f>
        <v>No</v>
      </c>
      <c r="D1734">
        <v>0</v>
      </c>
      <c r="E1734" t="s">
        <v>24</v>
      </c>
      <c r="F1734" t="s">
        <v>25</v>
      </c>
      <c r="G1734" t="s">
        <v>24</v>
      </c>
      <c r="H1734" t="s">
        <v>25</v>
      </c>
      <c r="I1734" t="s">
        <v>26</v>
      </c>
      <c r="J1734" t="str">
        <f>IF(Churn_Data[[#This Row],[InternetService]]&lt;&gt;"No","Yes","No")</f>
        <v>Yes</v>
      </c>
      <c r="K1734" t="s">
        <v>25</v>
      </c>
      <c r="L1734" t="s">
        <v>24</v>
      </c>
      <c r="M1734" t="s">
        <v>24</v>
      </c>
      <c r="N1734" t="s">
        <v>25</v>
      </c>
      <c r="O1734" t="s">
        <v>25</v>
      </c>
      <c r="P1734" t="s">
        <v>25</v>
      </c>
      <c r="Q1734" t="s">
        <v>24</v>
      </c>
      <c r="R1734">
        <f>IF(Churn_Data[[#This Row],[Churn]]="Yes",1,0)</f>
        <v>1</v>
      </c>
      <c r="S1734" t="s">
        <v>25</v>
      </c>
      <c r="T1734">
        <f>(Churn_Data[[#This Row],[OnlineSecurity]]="Yes")+(Churn_Data[[#This Row],[OnlineBackup]]="Yes")+(Churn_Data[[#This Row],[DeviceProtection]]="Yes")+(Churn_Data[[#This Row],[TechSupport]]="Yes")+(Churn_Data[[#This Row],[StreamingTV]]="Yes")+(Churn_Data[[#This Row],[StreamingMovies]]="Yes")</f>
        <v>2</v>
      </c>
      <c r="U1734" t="s">
        <v>27</v>
      </c>
      <c r="V1734" t="s">
        <v>46</v>
      </c>
      <c r="W1734" t="str">
        <f>IF(ISNUMBER(SEARCH("automatic", Churn_Data[[#This Row],[PaymentMethod]])), "Automatic", "Manual")</f>
        <v>Automatic</v>
      </c>
      <c r="X1734">
        <v>79.7</v>
      </c>
      <c r="Y1734" t="str">
        <f>IF(Churn_Data[[#This Row],[tenure]]&lt;=12,"0-1 Year",IF(Churn_Data[[#This Row],[tenure]]&lt;=24,"1-2 Years",IF(Churn_Data[[#This Row],[tenure]]&lt;=36,"2-3 Years",IF(Churn_Data[[#This Row],[tenure]]&lt;=48,"3-4 Years",IF(Churn_Data[[#This Row],[tenure]]&lt;=60,"4-5 Years","5+ Years")))))</f>
        <v>0-1 Year</v>
      </c>
      <c r="Z1734">
        <v>2</v>
      </c>
      <c r="AA1734">
        <v>165</v>
      </c>
      <c r="AB1734" t="e">
        <f>IF(Churn_Data[[#This Row],[Churn]]="No",Churn_Data[[#This Row],[MonthlyCharges]],NA())</f>
        <v>#N/A</v>
      </c>
      <c r="AC1734" t="e">
        <f>IF(Churn_Data[[#This Row],[Churn]]="No",Churn_Data[[#This Row],[tenure]],NA())</f>
        <v>#N/A</v>
      </c>
      <c r="AD1734">
        <f>IF(Churn_Data[[#This Row],[Churn]]="Yes",Churn_Data[[#This Row],[MonthlyCharges]],NA())</f>
        <v>79.7</v>
      </c>
      <c r="AE1734">
        <f>IF(Churn_Data[[#This Row],[Churn]]="Yes",Churn_Data[[#This Row],[tenure]],NA())</f>
        <v>2</v>
      </c>
      <c r="AF1734">
        <v>159.4</v>
      </c>
    </row>
    <row r="1735" spans="1:32" x14ac:dyDescent="0.3">
      <c r="A1735" t="s">
        <v>1767</v>
      </c>
      <c r="B1735" t="s">
        <v>30</v>
      </c>
      <c r="C1735" t="str">
        <f>IF(Churn_Data[[#This Row],[SeniorCitizen]]=1,"Yes","No")</f>
        <v>No</v>
      </c>
      <c r="D1735">
        <v>0</v>
      </c>
      <c r="E1735" t="s">
        <v>25</v>
      </c>
      <c r="F1735" t="s">
        <v>25</v>
      </c>
      <c r="G1735" t="s">
        <v>24</v>
      </c>
      <c r="H1735" t="s">
        <v>25</v>
      </c>
      <c r="I1735" t="s">
        <v>26</v>
      </c>
      <c r="J1735" t="str">
        <f>IF(Churn_Data[[#This Row],[InternetService]]&lt;&gt;"No","Yes","No")</f>
        <v>Yes</v>
      </c>
      <c r="K1735" t="s">
        <v>25</v>
      </c>
      <c r="L1735" t="s">
        <v>24</v>
      </c>
      <c r="M1735" t="s">
        <v>24</v>
      </c>
      <c r="N1735" t="s">
        <v>25</v>
      </c>
      <c r="O1735" t="s">
        <v>25</v>
      </c>
      <c r="P1735" t="s">
        <v>24</v>
      </c>
      <c r="Q1735" t="s">
        <v>25</v>
      </c>
      <c r="R1735">
        <f>IF(Churn_Data[[#This Row],[Churn]]="Yes",1,0)</f>
        <v>0</v>
      </c>
      <c r="S1735" t="s">
        <v>24</v>
      </c>
      <c r="T1735">
        <f>(Churn_Data[[#This Row],[OnlineSecurity]]="Yes")+(Churn_Data[[#This Row],[OnlineBackup]]="Yes")+(Churn_Data[[#This Row],[DeviceProtection]]="Yes")+(Churn_Data[[#This Row],[TechSupport]]="Yes")+(Churn_Data[[#This Row],[StreamingTV]]="Yes")+(Churn_Data[[#This Row],[StreamingMovies]]="Yes")</f>
        <v>3</v>
      </c>
      <c r="U1735" t="s">
        <v>27</v>
      </c>
      <c r="V1735" t="s">
        <v>32</v>
      </c>
      <c r="W1735" t="str">
        <f>IF(ISNUMBER(SEARCH("automatic", Churn_Data[[#This Row],[PaymentMethod]])), "Automatic", "Manual")</f>
        <v>Manual</v>
      </c>
      <c r="X1735">
        <v>89.55</v>
      </c>
      <c r="Y1735" t="str">
        <f>IF(Churn_Data[[#This Row],[tenure]]&lt;=12,"0-1 Year",IF(Churn_Data[[#This Row],[tenure]]&lt;=24,"1-2 Years",IF(Churn_Data[[#This Row],[tenure]]&lt;=36,"2-3 Years",IF(Churn_Data[[#This Row],[tenure]]&lt;=48,"3-4 Years",IF(Churn_Data[[#This Row],[tenure]]&lt;=60,"4-5 Years","5+ Years")))))</f>
        <v>1-2 Years</v>
      </c>
      <c r="Z1735">
        <v>24</v>
      </c>
      <c r="AA1735">
        <v>2187.15</v>
      </c>
      <c r="AB1735">
        <f>IF(Churn_Data[[#This Row],[Churn]]="No",Churn_Data[[#This Row],[MonthlyCharges]],NA())</f>
        <v>89.55</v>
      </c>
      <c r="AC1735">
        <f>IF(Churn_Data[[#This Row],[Churn]]="No",Churn_Data[[#This Row],[tenure]],NA())</f>
        <v>24</v>
      </c>
      <c r="AD1735" t="e">
        <f>IF(Churn_Data[[#This Row],[Churn]]="Yes",Churn_Data[[#This Row],[MonthlyCharges]],NA())</f>
        <v>#N/A</v>
      </c>
      <c r="AE1735" t="e">
        <f>IF(Churn_Data[[#This Row],[Churn]]="Yes",Churn_Data[[#This Row],[tenure]],NA())</f>
        <v>#N/A</v>
      </c>
      <c r="AF1735">
        <v>2149.1999999999998</v>
      </c>
    </row>
    <row r="1736" spans="1:32" x14ac:dyDescent="0.3">
      <c r="A1736" t="s">
        <v>1768</v>
      </c>
      <c r="B1736" t="s">
        <v>23</v>
      </c>
      <c r="C1736" t="str">
        <f>IF(Churn_Data[[#This Row],[SeniorCitizen]]=1,"Yes","No")</f>
        <v>Yes</v>
      </c>
      <c r="D1736">
        <v>1</v>
      </c>
      <c r="E1736" t="s">
        <v>25</v>
      </c>
      <c r="F1736" t="s">
        <v>25</v>
      </c>
      <c r="G1736" t="s">
        <v>24</v>
      </c>
      <c r="H1736" t="s">
        <v>25</v>
      </c>
      <c r="I1736" t="s">
        <v>26</v>
      </c>
      <c r="J1736" t="str">
        <f>IF(Churn_Data[[#This Row],[InternetService]]&lt;&gt;"No","Yes","No")</f>
        <v>Yes</v>
      </c>
      <c r="K1736" t="s">
        <v>25</v>
      </c>
      <c r="L1736" t="s">
        <v>24</v>
      </c>
      <c r="M1736" t="s">
        <v>24</v>
      </c>
      <c r="N1736" t="s">
        <v>25</v>
      </c>
      <c r="O1736" t="s">
        <v>24</v>
      </c>
      <c r="P1736" t="s">
        <v>25</v>
      </c>
      <c r="Q1736" t="s">
        <v>24</v>
      </c>
      <c r="R1736">
        <f>IF(Churn_Data[[#This Row],[Churn]]="Yes",1,0)</f>
        <v>1</v>
      </c>
      <c r="S1736" t="s">
        <v>24</v>
      </c>
      <c r="T1736">
        <f>(Churn_Data[[#This Row],[OnlineSecurity]]="Yes")+(Churn_Data[[#This Row],[OnlineBackup]]="Yes")+(Churn_Data[[#This Row],[DeviceProtection]]="Yes")+(Churn_Data[[#This Row],[TechSupport]]="Yes")+(Churn_Data[[#This Row],[StreamingTV]]="Yes")+(Churn_Data[[#This Row],[StreamingMovies]]="Yes")</f>
        <v>3</v>
      </c>
      <c r="U1736" t="s">
        <v>27</v>
      </c>
      <c r="V1736" t="s">
        <v>32</v>
      </c>
      <c r="W1736" t="str">
        <f>IF(ISNUMBER(SEARCH("automatic", Churn_Data[[#This Row],[PaymentMethod]])), "Automatic", "Manual")</f>
        <v>Manual</v>
      </c>
      <c r="X1736">
        <v>89.15</v>
      </c>
      <c r="Y1736" t="str">
        <f>IF(Churn_Data[[#This Row],[tenure]]&lt;=12,"0-1 Year",IF(Churn_Data[[#This Row],[tenure]]&lt;=24,"1-2 Years",IF(Churn_Data[[#This Row],[tenure]]&lt;=36,"2-3 Years",IF(Churn_Data[[#This Row],[tenure]]&lt;=48,"3-4 Years",IF(Churn_Data[[#This Row],[tenure]]&lt;=60,"4-5 Years","5+ Years")))))</f>
        <v>1-2 Years</v>
      </c>
      <c r="Z1736">
        <v>17</v>
      </c>
      <c r="AA1736">
        <v>1496.9</v>
      </c>
      <c r="AB1736" t="e">
        <f>IF(Churn_Data[[#This Row],[Churn]]="No",Churn_Data[[#This Row],[MonthlyCharges]],NA())</f>
        <v>#N/A</v>
      </c>
      <c r="AC1736" t="e">
        <f>IF(Churn_Data[[#This Row],[Churn]]="No",Churn_Data[[#This Row],[tenure]],NA())</f>
        <v>#N/A</v>
      </c>
      <c r="AD1736">
        <f>IF(Churn_Data[[#This Row],[Churn]]="Yes",Churn_Data[[#This Row],[MonthlyCharges]],NA())</f>
        <v>89.15</v>
      </c>
      <c r="AE1736">
        <f>IF(Churn_Data[[#This Row],[Churn]]="Yes",Churn_Data[[#This Row],[tenure]],NA())</f>
        <v>17</v>
      </c>
      <c r="AF1736">
        <v>1515.55</v>
      </c>
    </row>
    <row r="1737" spans="1:32" x14ac:dyDescent="0.3">
      <c r="A1737" t="s">
        <v>1769</v>
      </c>
      <c r="B1737" t="s">
        <v>23</v>
      </c>
      <c r="C1737" t="str">
        <f>IF(Churn_Data[[#This Row],[SeniorCitizen]]=1,"Yes","No")</f>
        <v>No</v>
      </c>
      <c r="D1737">
        <v>0</v>
      </c>
      <c r="E1737" t="s">
        <v>25</v>
      </c>
      <c r="F1737" t="s">
        <v>25</v>
      </c>
      <c r="G1737" t="s">
        <v>24</v>
      </c>
      <c r="H1737" t="s">
        <v>25</v>
      </c>
      <c r="I1737" t="s">
        <v>26</v>
      </c>
      <c r="J1737" t="str">
        <f>IF(Churn_Data[[#This Row],[InternetService]]&lt;&gt;"No","Yes","No")</f>
        <v>Yes</v>
      </c>
      <c r="K1737" t="s">
        <v>25</v>
      </c>
      <c r="L1737" t="s">
        <v>24</v>
      </c>
      <c r="M1737" t="s">
        <v>24</v>
      </c>
      <c r="N1737" t="s">
        <v>25</v>
      </c>
      <c r="O1737" t="s">
        <v>24</v>
      </c>
      <c r="P1737" t="s">
        <v>25</v>
      </c>
      <c r="Q1737" t="s">
        <v>25</v>
      </c>
      <c r="R1737">
        <f>IF(Churn_Data[[#This Row],[Churn]]="Yes",1,0)</f>
        <v>0</v>
      </c>
      <c r="S1737" t="s">
        <v>24</v>
      </c>
      <c r="T1737">
        <f>(Churn_Data[[#This Row],[OnlineSecurity]]="Yes")+(Churn_Data[[#This Row],[OnlineBackup]]="Yes")+(Churn_Data[[#This Row],[DeviceProtection]]="Yes")+(Churn_Data[[#This Row],[TechSupport]]="Yes")+(Churn_Data[[#This Row],[StreamingTV]]="Yes")+(Churn_Data[[#This Row],[StreamingMovies]]="Yes")</f>
        <v>3</v>
      </c>
      <c r="U1737" t="s">
        <v>27</v>
      </c>
      <c r="V1737" t="s">
        <v>72</v>
      </c>
      <c r="W1737" t="str">
        <f>IF(ISNUMBER(SEARCH("automatic", Churn_Data[[#This Row],[PaymentMethod]])), "Automatic", "Manual")</f>
        <v>Automatic</v>
      </c>
      <c r="X1737">
        <v>88.15</v>
      </c>
      <c r="Y1737" t="str">
        <f>IF(Churn_Data[[#This Row],[tenure]]&lt;=12,"0-1 Year",IF(Churn_Data[[#This Row],[tenure]]&lt;=24,"1-2 Years",IF(Churn_Data[[#This Row],[tenure]]&lt;=36,"2-3 Years",IF(Churn_Data[[#This Row],[tenure]]&lt;=48,"3-4 Years",IF(Churn_Data[[#This Row],[tenure]]&lt;=60,"4-5 Years","5+ Years")))))</f>
        <v>3-4 Years</v>
      </c>
      <c r="Z1737">
        <v>44</v>
      </c>
      <c r="AA1737">
        <v>3973.2</v>
      </c>
      <c r="AB1737">
        <f>IF(Churn_Data[[#This Row],[Churn]]="No",Churn_Data[[#This Row],[MonthlyCharges]],NA())</f>
        <v>88.15</v>
      </c>
      <c r="AC1737">
        <f>IF(Churn_Data[[#This Row],[Churn]]="No",Churn_Data[[#This Row],[tenure]],NA())</f>
        <v>44</v>
      </c>
      <c r="AD1737" t="e">
        <f>IF(Churn_Data[[#This Row],[Churn]]="Yes",Churn_Data[[#This Row],[MonthlyCharges]],NA())</f>
        <v>#N/A</v>
      </c>
      <c r="AE1737" t="e">
        <f>IF(Churn_Data[[#This Row],[Churn]]="Yes",Churn_Data[[#This Row],[tenure]],NA())</f>
        <v>#N/A</v>
      </c>
      <c r="AF1737">
        <v>3878.6</v>
      </c>
    </row>
    <row r="1738" spans="1:32" x14ac:dyDescent="0.3">
      <c r="A1738" t="s">
        <v>1770</v>
      </c>
      <c r="B1738" t="s">
        <v>30</v>
      </c>
      <c r="C1738" t="str">
        <f>IF(Churn_Data[[#This Row],[SeniorCitizen]]=1,"Yes","No")</f>
        <v>Yes</v>
      </c>
      <c r="D1738">
        <v>1</v>
      </c>
      <c r="E1738" t="s">
        <v>25</v>
      </c>
      <c r="F1738" t="s">
        <v>25</v>
      </c>
      <c r="G1738" t="s">
        <v>24</v>
      </c>
      <c r="H1738" t="s">
        <v>25</v>
      </c>
      <c r="I1738" t="s">
        <v>26</v>
      </c>
      <c r="J1738" t="str">
        <f>IF(Churn_Data[[#This Row],[InternetService]]&lt;&gt;"No","Yes","No")</f>
        <v>Yes</v>
      </c>
      <c r="K1738" t="s">
        <v>25</v>
      </c>
      <c r="L1738" t="s">
        <v>24</v>
      </c>
      <c r="M1738" t="s">
        <v>24</v>
      </c>
      <c r="N1738" t="s">
        <v>25</v>
      </c>
      <c r="O1738" t="s">
        <v>24</v>
      </c>
      <c r="P1738" t="s">
        <v>24</v>
      </c>
      <c r="Q1738" t="s">
        <v>25</v>
      </c>
      <c r="R1738">
        <f>IF(Churn_Data[[#This Row],[Churn]]="Yes",1,0)</f>
        <v>0</v>
      </c>
      <c r="S1738" t="s">
        <v>24</v>
      </c>
      <c r="T1738">
        <f>(Churn_Data[[#This Row],[OnlineSecurity]]="Yes")+(Churn_Data[[#This Row],[OnlineBackup]]="Yes")+(Churn_Data[[#This Row],[DeviceProtection]]="Yes")+(Churn_Data[[#This Row],[TechSupport]]="Yes")+(Churn_Data[[#This Row],[StreamingTV]]="Yes")+(Churn_Data[[#This Row],[StreamingMovies]]="Yes")</f>
        <v>4</v>
      </c>
      <c r="U1738" t="s">
        <v>27</v>
      </c>
      <c r="V1738" t="s">
        <v>46</v>
      </c>
      <c r="W1738" t="str">
        <f>IF(ISNUMBER(SEARCH("automatic", Churn_Data[[#This Row],[PaymentMethod]])), "Automatic", "Manual")</f>
        <v>Automatic</v>
      </c>
      <c r="X1738">
        <v>99.1</v>
      </c>
      <c r="Y1738" t="str">
        <f>IF(Churn_Data[[#This Row],[tenure]]&lt;=12,"0-1 Year",IF(Churn_Data[[#This Row],[tenure]]&lt;=24,"1-2 Years",IF(Churn_Data[[#This Row],[tenure]]&lt;=36,"2-3 Years",IF(Churn_Data[[#This Row],[tenure]]&lt;=48,"3-4 Years",IF(Churn_Data[[#This Row],[tenure]]&lt;=60,"4-5 Years","5+ Years")))))</f>
        <v>5+ Years</v>
      </c>
      <c r="Z1738">
        <v>65</v>
      </c>
      <c r="AA1738">
        <v>6496.15</v>
      </c>
      <c r="AB1738">
        <f>IF(Churn_Data[[#This Row],[Churn]]="No",Churn_Data[[#This Row],[MonthlyCharges]],NA())</f>
        <v>99.1</v>
      </c>
      <c r="AC1738">
        <f>IF(Churn_Data[[#This Row],[Churn]]="No",Churn_Data[[#This Row],[tenure]],NA())</f>
        <v>65</v>
      </c>
      <c r="AD1738" t="e">
        <f>IF(Churn_Data[[#This Row],[Churn]]="Yes",Churn_Data[[#This Row],[MonthlyCharges]],NA())</f>
        <v>#N/A</v>
      </c>
      <c r="AE1738" t="e">
        <f>IF(Churn_Data[[#This Row],[Churn]]="Yes",Churn_Data[[#This Row],[tenure]],NA())</f>
        <v>#N/A</v>
      </c>
      <c r="AF1738">
        <v>6441.5</v>
      </c>
    </row>
    <row r="1739" spans="1:32" x14ac:dyDescent="0.3">
      <c r="A1739" t="s">
        <v>1771</v>
      </c>
      <c r="B1739" t="s">
        <v>23</v>
      </c>
      <c r="C1739" t="str">
        <f>IF(Churn_Data[[#This Row],[SeniorCitizen]]=1,"Yes","No")</f>
        <v>No</v>
      </c>
      <c r="D1739">
        <v>0</v>
      </c>
      <c r="E1739" t="s">
        <v>24</v>
      </c>
      <c r="F1739" t="s">
        <v>24</v>
      </c>
      <c r="G1739" t="s">
        <v>24</v>
      </c>
      <c r="H1739" t="s">
        <v>25</v>
      </c>
      <c r="I1739" t="s">
        <v>26</v>
      </c>
      <c r="J1739" t="str">
        <f>IF(Churn_Data[[#This Row],[InternetService]]&lt;&gt;"No","Yes","No")</f>
        <v>Yes</v>
      </c>
      <c r="K1739" t="s">
        <v>25</v>
      </c>
      <c r="L1739" t="s">
        <v>24</v>
      </c>
      <c r="M1739" t="s">
        <v>24</v>
      </c>
      <c r="N1739" t="s">
        <v>25</v>
      </c>
      <c r="O1739" t="s">
        <v>24</v>
      </c>
      <c r="P1739" t="s">
        <v>25</v>
      </c>
      <c r="Q1739" t="s">
        <v>25</v>
      </c>
      <c r="R1739">
        <f>IF(Churn_Data[[#This Row],[Churn]]="Yes",1,0)</f>
        <v>0</v>
      </c>
      <c r="S1739" t="s">
        <v>24</v>
      </c>
      <c r="T1739">
        <f>(Churn_Data[[#This Row],[OnlineSecurity]]="Yes")+(Churn_Data[[#This Row],[OnlineBackup]]="Yes")+(Churn_Data[[#This Row],[DeviceProtection]]="Yes")+(Churn_Data[[#This Row],[TechSupport]]="Yes")+(Churn_Data[[#This Row],[StreamingTV]]="Yes")+(Churn_Data[[#This Row],[StreamingMovies]]="Yes")</f>
        <v>3</v>
      </c>
      <c r="U1739" t="s">
        <v>27</v>
      </c>
      <c r="V1739" t="s">
        <v>32</v>
      </c>
      <c r="W1739" t="str">
        <f>IF(ISNUMBER(SEARCH("automatic", Churn_Data[[#This Row],[PaymentMethod]])), "Automatic", "Manual")</f>
        <v>Manual</v>
      </c>
      <c r="X1739">
        <v>91.55</v>
      </c>
      <c r="Y1739" t="str">
        <f>IF(Churn_Data[[#This Row],[tenure]]&lt;=12,"0-1 Year",IF(Churn_Data[[#This Row],[tenure]]&lt;=24,"1-2 Years",IF(Churn_Data[[#This Row],[tenure]]&lt;=36,"2-3 Years",IF(Churn_Data[[#This Row],[tenure]]&lt;=48,"3-4 Years",IF(Churn_Data[[#This Row],[tenure]]&lt;=60,"4-5 Years","5+ Years")))))</f>
        <v>4-5 Years</v>
      </c>
      <c r="Z1739">
        <v>58</v>
      </c>
      <c r="AA1739">
        <v>5511.65</v>
      </c>
      <c r="AB1739">
        <f>IF(Churn_Data[[#This Row],[Churn]]="No",Churn_Data[[#This Row],[MonthlyCharges]],NA())</f>
        <v>91.55</v>
      </c>
      <c r="AC1739">
        <f>IF(Churn_Data[[#This Row],[Churn]]="No",Churn_Data[[#This Row],[tenure]],NA())</f>
        <v>58</v>
      </c>
      <c r="AD1739" t="e">
        <f>IF(Churn_Data[[#This Row],[Churn]]="Yes",Churn_Data[[#This Row],[MonthlyCharges]],NA())</f>
        <v>#N/A</v>
      </c>
      <c r="AE1739" t="e">
        <f>IF(Churn_Data[[#This Row],[Churn]]="Yes",Churn_Data[[#This Row],[tenure]],NA())</f>
        <v>#N/A</v>
      </c>
      <c r="AF1739">
        <v>5309.9</v>
      </c>
    </row>
    <row r="1740" spans="1:32" x14ac:dyDescent="0.3">
      <c r="A1740" t="s">
        <v>1772</v>
      </c>
      <c r="B1740" t="s">
        <v>23</v>
      </c>
      <c r="C1740" t="str">
        <f>IF(Churn_Data[[#This Row],[SeniorCitizen]]=1,"Yes","No")</f>
        <v>No</v>
      </c>
      <c r="D1740">
        <v>0</v>
      </c>
      <c r="E1740" t="s">
        <v>24</v>
      </c>
      <c r="F1740" t="s">
        <v>25</v>
      </c>
      <c r="G1740" t="s">
        <v>24</v>
      </c>
      <c r="H1740" t="s">
        <v>25</v>
      </c>
      <c r="I1740" t="s">
        <v>26</v>
      </c>
      <c r="J1740" t="str">
        <f>IF(Churn_Data[[#This Row],[InternetService]]&lt;&gt;"No","Yes","No")</f>
        <v>Yes</v>
      </c>
      <c r="K1740" t="s">
        <v>25</v>
      </c>
      <c r="L1740" t="s">
        <v>24</v>
      </c>
      <c r="M1740" t="s">
        <v>24</v>
      </c>
      <c r="N1740" t="s">
        <v>25</v>
      </c>
      <c r="O1740" t="s">
        <v>24</v>
      </c>
      <c r="P1740" t="s">
        <v>24</v>
      </c>
      <c r="Q1740" t="s">
        <v>24</v>
      </c>
      <c r="R1740">
        <f>IF(Churn_Data[[#This Row],[Churn]]="Yes",1,0)</f>
        <v>1</v>
      </c>
      <c r="S1740" t="s">
        <v>24</v>
      </c>
      <c r="T1740">
        <f>(Churn_Data[[#This Row],[OnlineSecurity]]="Yes")+(Churn_Data[[#This Row],[OnlineBackup]]="Yes")+(Churn_Data[[#This Row],[DeviceProtection]]="Yes")+(Churn_Data[[#This Row],[TechSupport]]="Yes")+(Churn_Data[[#This Row],[StreamingTV]]="Yes")+(Churn_Data[[#This Row],[StreamingMovies]]="Yes")</f>
        <v>4</v>
      </c>
      <c r="U1740" t="s">
        <v>27</v>
      </c>
      <c r="V1740" t="s">
        <v>72</v>
      </c>
      <c r="W1740" t="str">
        <f>IF(ISNUMBER(SEARCH("automatic", Churn_Data[[#This Row],[PaymentMethod]])), "Automatic", "Manual")</f>
        <v>Automatic</v>
      </c>
      <c r="X1740">
        <v>99.3</v>
      </c>
      <c r="Y1740" t="str">
        <f>IF(Churn_Data[[#This Row],[tenure]]&lt;=12,"0-1 Year",IF(Churn_Data[[#This Row],[tenure]]&lt;=24,"1-2 Years",IF(Churn_Data[[#This Row],[tenure]]&lt;=36,"2-3 Years",IF(Churn_Data[[#This Row],[tenure]]&lt;=48,"3-4 Years",IF(Churn_Data[[#This Row],[tenure]]&lt;=60,"4-5 Years","5+ Years")))))</f>
        <v>1-2 Years</v>
      </c>
      <c r="Z1740">
        <v>24</v>
      </c>
      <c r="AA1740">
        <v>2431.35</v>
      </c>
      <c r="AB1740" t="e">
        <f>IF(Churn_Data[[#This Row],[Churn]]="No",Churn_Data[[#This Row],[MonthlyCharges]],NA())</f>
        <v>#N/A</v>
      </c>
      <c r="AC1740" t="e">
        <f>IF(Churn_Data[[#This Row],[Churn]]="No",Churn_Data[[#This Row],[tenure]],NA())</f>
        <v>#N/A</v>
      </c>
      <c r="AD1740">
        <f>IF(Churn_Data[[#This Row],[Churn]]="Yes",Churn_Data[[#This Row],[MonthlyCharges]],NA())</f>
        <v>99.3</v>
      </c>
      <c r="AE1740">
        <f>IF(Churn_Data[[#This Row],[Churn]]="Yes",Churn_Data[[#This Row],[tenure]],NA())</f>
        <v>24</v>
      </c>
      <c r="AF1740">
        <v>2383.1999999999998</v>
      </c>
    </row>
    <row r="1741" spans="1:32" x14ac:dyDescent="0.3">
      <c r="A1741" t="s">
        <v>1773</v>
      </c>
      <c r="B1741" t="s">
        <v>23</v>
      </c>
      <c r="C1741" t="str">
        <f>IF(Churn_Data[[#This Row],[SeniorCitizen]]=1,"Yes","No")</f>
        <v>No</v>
      </c>
      <c r="D1741">
        <v>0</v>
      </c>
      <c r="E1741" t="s">
        <v>25</v>
      </c>
      <c r="F1741" t="s">
        <v>24</v>
      </c>
      <c r="G1741" t="s">
        <v>24</v>
      </c>
      <c r="H1741" t="s">
        <v>25</v>
      </c>
      <c r="I1741" t="s">
        <v>26</v>
      </c>
      <c r="J1741" t="str">
        <f>IF(Churn_Data[[#This Row],[InternetService]]&lt;&gt;"No","Yes","No")</f>
        <v>Yes</v>
      </c>
      <c r="K1741" t="s">
        <v>25</v>
      </c>
      <c r="L1741" t="s">
        <v>24</v>
      </c>
      <c r="M1741" t="s">
        <v>24</v>
      </c>
      <c r="N1741" t="s">
        <v>25</v>
      </c>
      <c r="O1741" t="s">
        <v>24</v>
      </c>
      <c r="P1741" t="s">
        <v>24</v>
      </c>
      <c r="Q1741" t="s">
        <v>25</v>
      </c>
      <c r="R1741">
        <f>IF(Churn_Data[[#This Row],[Churn]]="Yes",1,0)</f>
        <v>0</v>
      </c>
      <c r="S1741" t="s">
        <v>24</v>
      </c>
      <c r="T1741">
        <f>(Churn_Data[[#This Row],[OnlineSecurity]]="Yes")+(Churn_Data[[#This Row],[OnlineBackup]]="Yes")+(Churn_Data[[#This Row],[DeviceProtection]]="Yes")+(Churn_Data[[#This Row],[TechSupport]]="Yes")+(Churn_Data[[#This Row],[StreamingTV]]="Yes")+(Churn_Data[[#This Row],[StreamingMovies]]="Yes")</f>
        <v>4</v>
      </c>
      <c r="U1741" t="s">
        <v>27</v>
      </c>
      <c r="V1741" t="s">
        <v>32</v>
      </c>
      <c r="W1741" t="str">
        <f>IF(ISNUMBER(SEARCH("automatic", Churn_Data[[#This Row],[PaymentMethod]])), "Automatic", "Manual")</f>
        <v>Manual</v>
      </c>
      <c r="X1741">
        <v>99.8</v>
      </c>
      <c r="Y1741" t="str">
        <f>IF(Churn_Data[[#This Row],[tenure]]&lt;=12,"0-1 Year",IF(Churn_Data[[#This Row],[tenure]]&lt;=24,"1-2 Years",IF(Churn_Data[[#This Row],[tenure]]&lt;=36,"2-3 Years",IF(Churn_Data[[#This Row],[tenure]]&lt;=48,"3-4 Years",IF(Churn_Data[[#This Row],[tenure]]&lt;=60,"4-5 Years","5+ Years")))))</f>
        <v>3-4 Years</v>
      </c>
      <c r="Z1741">
        <v>46</v>
      </c>
      <c r="AA1741">
        <v>4391.25</v>
      </c>
      <c r="AB1741">
        <f>IF(Churn_Data[[#This Row],[Churn]]="No",Churn_Data[[#This Row],[MonthlyCharges]],NA())</f>
        <v>99.8</v>
      </c>
      <c r="AC1741">
        <f>IF(Churn_Data[[#This Row],[Churn]]="No",Churn_Data[[#This Row],[tenure]],NA())</f>
        <v>46</v>
      </c>
      <c r="AD1741" t="e">
        <f>IF(Churn_Data[[#This Row],[Churn]]="Yes",Churn_Data[[#This Row],[MonthlyCharges]],NA())</f>
        <v>#N/A</v>
      </c>
      <c r="AE1741" t="e">
        <f>IF(Churn_Data[[#This Row],[Churn]]="Yes",Churn_Data[[#This Row],[tenure]],NA())</f>
        <v>#N/A</v>
      </c>
      <c r="AF1741">
        <v>4590.8</v>
      </c>
    </row>
    <row r="1742" spans="1:32" x14ac:dyDescent="0.3">
      <c r="A1742" t="s">
        <v>1774</v>
      </c>
      <c r="B1742" t="s">
        <v>30</v>
      </c>
      <c r="C1742" t="str">
        <f>IF(Churn_Data[[#This Row],[SeniorCitizen]]=1,"Yes","No")</f>
        <v>No</v>
      </c>
      <c r="D1742">
        <v>0</v>
      </c>
      <c r="E1742" t="s">
        <v>25</v>
      </c>
      <c r="F1742" t="s">
        <v>24</v>
      </c>
      <c r="G1742" t="s">
        <v>24</v>
      </c>
      <c r="H1742" t="s">
        <v>25</v>
      </c>
      <c r="I1742" t="s">
        <v>26</v>
      </c>
      <c r="J1742" t="str">
        <f>IF(Churn_Data[[#This Row],[InternetService]]&lt;&gt;"No","Yes","No")</f>
        <v>Yes</v>
      </c>
      <c r="K1742" t="s">
        <v>25</v>
      </c>
      <c r="L1742" t="s">
        <v>24</v>
      </c>
      <c r="M1742" t="s">
        <v>24</v>
      </c>
      <c r="N1742" t="s">
        <v>25</v>
      </c>
      <c r="O1742" t="s">
        <v>24</v>
      </c>
      <c r="P1742" t="s">
        <v>25</v>
      </c>
      <c r="Q1742" t="s">
        <v>24</v>
      </c>
      <c r="R1742">
        <f>IF(Churn_Data[[#This Row],[Churn]]="Yes",1,0)</f>
        <v>1</v>
      </c>
      <c r="S1742" t="s">
        <v>24</v>
      </c>
      <c r="T1742">
        <f>(Churn_Data[[#This Row],[OnlineSecurity]]="Yes")+(Churn_Data[[#This Row],[OnlineBackup]]="Yes")+(Churn_Data[[#This Row],[DeviceProtection]]="Yes")+(Churn_Data[[#This Row],[TechSupport]]="Yes")+(Churn_Data[[#This Row],[StreamingTV]]="Yes")+(Churn_Data[[#This Row],[StreamingMovies]]="Yes")</f>
        <v>3</v>
      </c>
      <c r="U1742" t="s">
        <v>27</v>
      </c>
      <c r="V1742" t="s">
        <v>32</v>
      </c>
      <c r="W1742" t="str">
        <f>IF(ISNUMBER(SEARCH("automatic", Churn_Data[[#This Row],[PaymentMethod]])), "Automatic", "Manual")</f>
        <v>Manual</v>
      </c>
      <c r="X1742">
        <v>89.4</v>
      </c>
      <c r="Y1742" t="str">
        <f>IF(Churn_Data[[#This Row],[tenure]]&lt;=12,"0-1 Year",IF(Churn_Data[[#This Row],[tenure]]&lt;=24,"1-2 Years",IF(Churn_Data[[#This Row],[tenure]]&lt;=36,"2-3 Years",IF(Churn_Data[[#This Row],[tenure]]&lt;=48,"3-4 Years",IF(Churn_Data[[#This Row],[tenure]]&lt;=60,"4-5 Years","5+ Years")))))</f>
        <v>1-2 Years</v>
      </c>
      <c r="Z1742">
        <v>22</v>
      </c>
      <c r="AA1742">
        <v>2001.5</v>
      </c>
      <c r="AB1742" t="e">
        <f>IF(Churn_Data[[#This Row],[Churn]]="No",Churn_Data[[#This Row],[MonthlyCharges]],NA())</f>
        <v>#N/A</v>
      </c>
      <c r="AC1742" t="e">
        <f>IF(Churn_Data[[#This Row],[Churn]]="No",Churn_Data[[#This Row],[tenure]],NA())</f>
        <v>#N/A</v>
      </c>
      <c r="AD1742">
        <f>IF(Churn_Data[[#This Row],[Churn]]="Yes",Churn_Data[[#This Row],[MonthlyCharges]],NA())</f>
        <v>89.4</v>
      </c>
      <c r="AE1742">
        <f>IF(Churn_Data[[#This Row],[Churn]]="Yes",Churn_Data[[#This Row],[tenure]],NA())</f>
        <v>22</v>
      </c>
      <c r="AF1742">
        <v>1966.8</v>
      </c>
    </row>
    <row r="1743" spans="1:32" x14ac:dyDescent="0.3">
      <c r="A1743" t="s">
        <v>1775</v>
      </c>
      <c r="B1743" t="s">
        <v>23</v>
      </c>
      <c r="C1743" t="str">
        <f>IF(Churn_Data[[#This Row],[SeniorCitizen]]=1,"Yes","No")</f>
        <v>No</v>
      </c>
      <c r="D1743">
        <v>0</v>
      </c>
      <c r="E1743" t="s">
        <v>24</v>
      </c>
      <c r="F1743" t="s">
        <v>25</v>
      </c>
      <c r="G1743" t="s">
        <v>24</v>
      </c>
      <c r="H1743" t="s">
        <v>25</v>
      </c>
      <c r="I1743" t="s">
        <v>26</v>
      </c>
      <c r="J1743" t="str">
        <f>IF(Churn_Data[[#This Row],[InternetService]]&lt;&gt;"No","Yes","No")</f>
        <v>Yes</v>
      </c>
      <c r="K1743" t="s">
        <v>25</v>
      </c>
      <c r="L1743" t="s">
        <v>24</v>
      </c>
      <c r="M1743" t="s">
        <v>24</v>
      </c>
      <c r="N1743" t="s">
        <v>25</v>
      </c>
      <c r="O1743" t="s">
        <v>24</v>
      </c>
      <c r="P1743" t="s">
        <v>24</v>
      </c>
      <c r="Q1743" t="s">
        <v>24</v>
      </c>
      <c r="R1743">
        <f>IF(Churn_Data[[#This Row],[Churn]]="Yes",1,0)</f>
        <v>1</v>
      </c>
      <c r="S1743" t="s">
        <v>25</v>
      </c>
      <c r="T1743">
        <f>(Churn_Data[[#This Row],[OnlineSecurity]]="Yes")+(Churn_Data[[#This Row],[OnlineBackup]]="Yes")+(Churn_Data[[#This Row],[DeviceProtection]]="Yes")+(Churn_Data[[#This Row],[TechSupport]]="Yes")+(Churn_Data[[#This Row],[StreamingTV]]="Yes")+(Churn_Data[[#This Row],[StreamingMovies]]="Yes")</f>
        <v>4</v>
      </c>
      <c r="U1743" t="s">
        <v>27</v>
      </c>
      <c r="V1743" t="s">
        <v>32</v>
      </c>
      <c r="W1743" t="str">
        <f>IF(ISNUMBER(SEARCH("automatic", Churn_Data[[#This Row],[PaymentMethod]])), "Automatic", "Manual")</f>
        <v>Manual</v>
      </c>
      <c r="X1743">
        <v>101.15</v>
      </c>
      <c r="Y1743" t="str">
        <f>IF(Churn_Data[[#This Row],[tenure]]&lt;=12,"0-1 Year",IF(Churn_Data[[#This Row],[tenure]]&lt;=24,"1-2 Years",IF(Churn_Data[[#This Row],[tenure]]&lt;=36,"2-3 Years",IF(Churn_Data[[#This Row],[tenure]]&lt;=48,"3-4 Years",IF(Churn_Data[[#This Row],[tenure]]&lt;=60,"4-5 Years","5+ Years")))))</f>
        <v>0-1 Year</v>
      </c>
      <c r="Z1743">
        <v>8</v>
      </c>
      <c r="AA1743">
        <v>842.9</v>
      </c>
      <c r="AB1743" t="e">
        <f>IF(Churn_Data[[#This Row],[Churn]]="No",Churn_Data[[#This Row],[MonthlyCharges]],NA())</f>
        <v>#N/A</v>
      </c>
      <c r="AC1743" t="e">
        <f>IF(Churn_Data[[#This Row],[Churn]]="No",Churn_Data[[#This Row],[tenure]],NA())</f>
        <v>#N/A</v>
      </c>
      <c r="AD1743">
        <f>IF(Churn_Data[[#This Row],[Churn]]="Yes",Churn_Data[[#This Row],[MonthlyCharges]],NA())</f>
        <v>101.15</v>
      </c>
      <c r="AE1743">
        <f>IF(Churn_Data[[#This Row],[Churn]]="Yes",Churn_Data[[#This Row],[tenure]],NA())</f>
        <v>8</v>
      </c>
      <c r="AF1743">
        <v>809.2</v>
      </c>
    </row>
    <row r="1744" spans="1:32" x14ac:dyDescent="0.3">
      <c r="A1744" t="s">
        <v>1776</v>
      </c>
      <c r="B1744" t="s">
        <v>30</v>
      </c>
      <c r="C1744" t="str">
        <f>IF(Churn_Data[[#This Row],[SeniorCitizen]]=1,"Yes","No")</f>
        <v>No</v>
      </c>
      <c r="D1744">
        <v>0</v>
      </c>
      <c r="E1744" t="s">
        <v>25</v>
      </c>
      <c r="F1744" t="s">
        <v>25</v>
      </c>
      <c r="G1744" t="s">
        <v>24</v>
      </c>
      <c r="H1744" t="s">
        <v>25</v>
      </c>
      <c r="I1744" t="s">
        <v>26</v>
      </c>
      <c r="J1744" t="str">
        <f>IF(Churn_Data[[#This Row],[InternetService]]&lt;&gt;"No","Yes","No")</f>
        <v>Yes</v>
      </c>
      <c r="K1744" t="s">
        <v>25</v>
      </c>
      <c r="L1744" t="s">
        <v>24</v>
      </c>
      <c r="M1744" t="s">
        <v>24</v>
      </c>
      <c r="N1744" t="s">
        <v>25</v>
      </c>
      <c r="O1744" t="s">
        <v>24</v>
      </c>
      <c r="P1744" t="s">
        <v>25</v>
      </c>
      <c r="Q1744" t="s">
        <v>24</v>
      </c>
      <c r="R1744">
        <f>IF(Churn_Data[[#This Row],[Churn]]="Yes",1,0)</f>
        <v>1</v>
      </c>
      <c r="S1744" t="s">
        <v>25</v>
      </c>
      <c r="T1744">
        <f>(Churn_Data[[#This Row],[OnlineSecurity]]="Yes")+(Churn_Data[[#This Row],[OnlineBackup]]="Yes")+(Churn_Data[[#This Row],[DeviceProtection]]="Yes")+(Churn_Data[[#This Row],[TechSupport]]="Yes")+(Churn_Data[[#This Row],[StreamingTV]]="Yes")+(Churn_Data[[#This Row],[StreamingMovies]]="Yes")</f>
        <v>3</v>
      </c>
      <c r="U1744" t="s">
        <v>27</v>
      </c>
      <c r="V1744" t="s">
        <v>32</v>
      </c>
      <c r="W1744" t="str">
        <f>IF(ISNUMBER(SEARCH("automatic", Churn_Data[[#This Row],[PaymentMethod]])), "Automatic", "Manual")</f>
        <v>Manual</v>
      </c>
      <c r="X1744">
        <v>89.8</v>
      </c>
      <c r="Y1744" t="str">
        <f>IF(Churn_Data[[#This Row],[tenure]]&lt;=12,"0-1 Year",IF(Churn_Data[[#This Row],[tenure]]&lt;=24,"1-2 Years",IF(Churn_Data[[#This Row],[tenure]]&lt;=36,"2-3 Years",IF(Churn_Data[[#This Row],[tenure]]&lt;=48,"3-4 Years",IF(Churn_Data[[#This Row],[tenure]]&lt;=60,"4-5 Years","5+ Years")))))</f>
        <v>2-3 Years</v>
      </c>
      <c r="Z1744">
        <v>26</v>
      </c>
      <c r="AA1744">
        <v>2335.3000000000002</v>
      </c>
      <c r="AB1744" t="e">
        <f>IF(Churn_Data[[#This Row],[Churn]]="No",Churn_Data[[#This Row],[MonthlyCharges]],NA())</f>
        <v>#N/A</v>
      </c>
      <c r="AC1744" t="e">
        <f>IF(Churn_Data[[#This Row],[Churn]]="No",Churn_Data[[#This Row],[tenure]],NA())</f>
        <v>#N/A</v>
      </c>
      <c r="AD1744">
        <f>IF(Churn_Data[[#This Row],[Churn]]="Yes",Churn_Data[[#This Row],[MonthlyCharges]],NA())</f>
        <v>89.8</v>
      </c>
      <c r="AE1744">
        <f>IF(Churn_Data[[#This Row],[Churn]]="Yes",Churn_Data[[#This Row],[tenure]],NA())</f>
        <v>26</v>
      </c>
      <c r="AF1744">
        <v>2334.8000000000002</v>
      </c>
    </row>
    <row r="1745" spans="1:32" x14ac:dyDescent="0.3">
      <c r="A1745" t="s">
        <v>1777</v>
      </c>
      <c r="B1745" t="s">
        <v>30</v>
      </c>
      <c r="C1745" t="str">
        <f>IF(Churn_Data[[#This Row],[SeniorCitizen]]=1,"Yes","No")</f>
        <v>No</v>
      </c>
      <c r="D1745">
        <v>0</v>
      </c>
      <c r="E1745" t="s">
        <v>24</v>
      </c>
      <c r="F1745" t="s">
        <v>25</v>
      </c>
      <c r="G1745" t="s">
        <v>24</v>
      </c>
      <c r="H1745" t="s">
        <v>25</v>
      </c>
      <c r="I1745" t="s">
        <v>26</v>
      </c>
      <c r="J1745" t="str">
        <f>IF(Churn_Data[[#This Row],[InternetService]]&lt;&gt;"No","Yes","No")</f>
        <v>Yes</v>
      </c>
      <c r="K1745" t="s">
        <v>25</v>
      </c>
      <c r="L1745" t="s">
        <v>24</v>
      </c>
      <c r="M1745" t="s">
        <v>24</v>
      </c>
      <c r="N1745" t="s">
        <v>25</v>
      </c>
      <c r="O1745" t="s">
        <v>25</v>
      </c>
      <c r="P1745" t="s">
        <v>25</v>
      </c>
      <c r="Q1745" t="s">
        <v>24</v>
      </c>
      <c r="R1745">
        <f>IF(Churn_Data[[#This Row],[Churn]]="Yes",1,0)</f>
        <v>1</v>
      </c>
      <c r="S1745" t="s">
        <v>24</v>
      </c>
      <c r="T1745">
        <f>(Churn_Data[[#This Row],[OnlineSecurity]]="Yes")+(Churn_Data[[#This Row],[OnlineBackup]]="Yes")+(Churn_Data[[#This Row],[DeviceProtection]]="Yes")+(Churn_Data[[#This Row],[TechSupport]]="Yes")+(Churn_Data[[#This Row],[StreamingTV]]="Yes")+(Churn_Data[[#This Row],[StreamingMovies]]="Yes")</f>
        <v>2</v>
      </c>
      <c r="U1745" t="s">
        <v>27</v>
      </c>
      <c r="V1745" t="s">
        <v>32</v>
      </c>
      <c r="W1745" t="str">
        <f>IF(ISNUMBER(SEARCH("automatic", Churn_Data[[#This Row],[PaymentMethod]])), "Automatic", "Manual")</f>
        <v>Manual</v>
      </c>
      <c r="X1745">
        <v>79.900000000000006</v>
      </c>
      <c r="Y1745" t="str">
        <f>IF(Churn_Data[[#This Row],[tenure]]&lt;=12,"0-1 Year",IF(Churn_Data[[#This Row],[tenure]]&lt;=24,"1-2 Years",IF(Churn_Data[[#This Row],[tenure]]&lt;=36,"2-3 Years",IF(Churn_Data[[#This Row],[tenure]]&lt;=48,"3-4 Years",IF(Churn_Data[[#This Row],[tenure]]&lt;=60,"4-5 Years","5+ Years")))))</f>
        <v>0-1 Year</v>
      </c>
      <c r="Z1745">
        <v>9</v>
      </c>
      <c r="AA1745">
        <v>741.7</v>
      </c>
      <c r="AB1745" t="e">
        <f>IF(Churn_Data[[#This Row],[Churn]]="No",Churn_Data[[#This Row],[MonthlyCharges]],NA())</f>
        <v>#N/A</v>
      </c>
      <c r="AC1745" t="e">
        <f>IF(Churn_Data[[#This Row],[Churn]]="No",Churn_Data[[#This Row],[tenure]],NA())</f>
        <v>#N/A</v>
      </c>
      <c r="AD1745">
        <f>IF(Churn_Data[[#This Row],[Churn]]="Yes",Churn_Data[[#This Row],[MonthlyCharges]],NA())</f>
        <v>79.900000000000006</v>
      </c>
      <c r="AE1745">
        <f>IF(Churn_Data[[#This Row],[Churn]]="Yes",Churn_Data[[#This Row],[tenure]],NA())</f>
        <v>9</v>
      </c>
      <c r="AF1745">
        <v>719.1</v>
      </c>
    </row>
    <row r="1746" spans="1:32" x14ac:dyDescent="0.3">
      <c r="A1746" t="s">
        <v>1778</v>
      </c>
      <c r="B1746" t="s">
        <v>30</v>
      </c>
      <c r="C1746" t="str">
        <f>IF(Churn_Data[[#This Row],[SeniorCitizen]]=1,"Yes","No")</f>
        <v>No</v>
      </c>
      <c r="D1746">
        <v>0</v>
      </c>
      <c r="E1746" t="s">
        <v>25</v>
      </c>
      <c r="F1746" t="s">
        <v>25</v>
      </c>
      <c r="G1746" t="s">
        <v>24</v>
      </c>
      <c r="H1746" t="s">
        <v>25</v>
      </c>
      <c r="I1746" t="s">
        <v>26</v>
      </c>
      <c r="J1746" t="str">
        <f>IF(Churn_Data[[#This Row],[InternetService]]&lt;&gt;"No","Yes","No")</f>
        <v>Yes</v>
      </c>
      <c r="K1746" t="s">
        <v>25</v>
      </c>
      <c r="L1746" t="s">
        <v>24</v>
      </c>
      <c r="M1746" t="s">
        <v>24</v>
      </c>
      <c r="N1746" t="s">
        <v>25</v>
      </c>
      <c r="O1746" t="s">
        <v>25</v>
      </c>
      <c r="P1746" t="s">
        <v>25</v>
      </c>
      <c r="Q1746" t="s">
        <v>25</v>
      </c>
      <c r="R1746">
        <f>IF(Churn_Data[[#This Row],[Churn]]="Yes",1,0)</f>
        <v>0</v>
      </c>
      <c r="S1746" t="s">
        <v>24</v>
      </c>
      <c r="T1746">
        <f>(Churn_Data[[#This Row],[OnlineSecurity]]="Yes")+(Churn_Data[[#This Row],[OnlineBackup]]="Yes")+(Churn_Data[[#This Row],[DeviceProtection]]="Yes")+(Churn_Data[[#This Row],[TechSupport]]="Yes")+(Churn_Data[[#This Row],[StreamingTV]]="Yes")+(Churn_Data[[#This Row],[StreamingMovies]]="Yes")</f>
        <v>2</v>
      </c>
      <c r="U1746" t="s">
        <v>27</v>
      </c>
      <c r="V1746" t="s">
        <v>72</v>
      </c>
      <c r="W1746" t="str">
        <f>IF(ISNUMBER(SEARCH("automatic", Churn_Data[[#This Row],[PaymentMethod]])), "Automatic", "Manual")</f>
        <v>Automatic</v>
      </c>
      <c r="X1746">
        <v>79</v>
      </c>
      <c r="Y1746" t="str">
        <f>IF(Churn_Data[[#This Row],[tenure]]&lt;=12,"0-1 Year",IF(Churn_Data[[#This Row],[tenure]]&lt;=24,"1-2 Years",IF(Churn_Data[[#This Row],[tenure]]&lt;=36,"2-3 Years",IF(Churn_Data[[#This Row],[tenure]]&lt;=48,"3-4 Years",IF(Churn_Data[[#This Row],[tenure]]&lt;=60,"4-5 Years","5+ Years")))))</f>
        <v>2-3 Years</v>
      </c>
      <c r="Z1746">
        <v>33</v>
      </c>
      <c r="AA1746">
        <v>2576.8000000000002</v>
      </c>
      <c r="AB1746">
        <f>IF(Churn_Data[[#This Row],[Churn]]="No",Churn_Data[[#This Row],[MonthlyCharges]],NA())</f>
        <v>79</v>
      </c>
      <c r="AC1746">
        <f>IF(Churn_Data[[#This Row],[Churn]]="No",Churn_Data[[#This Row],[tenure]],NA())</f>
        <v>33</v>
      </c>
      <c r="AD1746" t="e">
        <f>IF(Churn_Data[[#This Row],[Churn]]="Yes",Churn_Data[[#This Row],[MonthlyCharges]],NA())</f>
        <v>#N/A</v>
      </c>
      <c r="AE1746" t="e">
        <f>IF(Churn_Data[[#This Row],[Churn]]="Yes",Churn_Data[[#This Row],[tenure]],NA())</f>
        <v>#N/A</v>
      </c>
      <c r="AF1746">
        <v>2607</v>
      </c>
    </row>
    <row r="1747" spans="1:32" x14ac:dyDescent="0.3">
      <c r="A1747" t="s">
        <v>1779</v>
      </c>
      <c r="B1747" t="s">
        <v>30</v>
      </c>
      <c r="C1747" t="str">
        <f>IF(Churn_Data[[#This Row],[SeniorCitizen]]=1,"Yes","No")</f>
        <v>No</v>
      </c>
      <c r="D1747">
        <v>0</v>
      </c>
      <c r="E1747" t="s">
        <v>25</v>
      </c>
      <c r="F1747" t="s">
        <v>25</v>
      </c>
      <c r="G1747" t="s">
        <v>24</v>
      </c>
      <c r="H1747" t="s">
        <v>25</v>
      </c>
      <c r="I1747" t="s">
        <v>26</v>
      </c>
      <c r="J1747" t="str">
        <f>IF(Churn_Data[[#This Row],[InternetService]]&lt;&gt;"No","Yes","No")</f>
        <v>Yes</v>
      </c>
      <c r="K1747" t="s">
        <v>25</v>
      </c>
      <c r="L1747" t="s">
        <v>24</v>
      </c>
      <c r="M1747" t="s">
        <v>24</v>
      </c>
      <c r="N1747" t="s">
        <v>25</v>
      </c>
      <c r="O1747" t="s">
        <v>24</v>
      </c>
      <c r="P1747" t="s">
        <v>24</v>
      </c>
      <c r="Q1747" t="s">
        <v>25</v>
      </c>
      <c r="R1747">
        <f>IF(Churn_Data[[#This Row],[Churn]]="Yes",1,0)</f>
        <v>0</v>
      </c>
      <c r="S1747" t="s">
        <v>25</v>
      </c>
      <c r="T1747">
        <f>(Churn_Data[[#This Row],[OnlineSecurity]]="Yes")+(Churn_Data[[#This Row],[OnlineBackup]]="Yes")+(Churn_Data[[#This Row],[DeviceProtection]]="Yes")+(Churn_Data[[#This Row],[TechSupport]]="Yes")+(Churn_Data[[#This Row],[StreamingTV]]="Yes")+(Churn_Data[[#This Row],[StreamingMovies]]="Yes")</f>
        <v>4</v>
      </c>
      <c r="U1747" t="s">
        <v>27</v>
      </c>
      <c r="V1747" t="s">
        <v>72</v>
      </c>
      <c r="W1747" t="str">
        <f>IF(ISNUMBER(SEARCH("automatic", Churn_Data[[#This Row],[PaymentMethod]])), "Automatic", "Manual")</f>
        <v>Automatic</v>
      </c>
      <c r="X1747">
        <v>101.3</v>
      </c>
      <c r="Y1747" t="str">
        <f>IF(Churn_Data[[#This Row],[tenure]]&lt;=12,"0-1 Year",IF(Churn_Data[[#This Row],[tenure]]&lt;=24,"1-2 Years",IF(Churn_Data[[#This Row],[tenure]]&lt;=36,"2-3 Years",IF(Churn_Data[[#This Row],[tenure]]&lt;=48,"3-4 Years",IF(Churn_Data[[#This Row],[tenure]]&lt;=60,"4-5 Years","5+ Years")))))</f>
        <v>1-2 Years</v>
      </c>
      <c r="Z1747">
        <v>18</v>
      </c>
      <c r="AA1747">
        <v>1794.65</v>
      </c>
      <c r="AB1747">
        <f>IF(Churn_Data[[#This Row],[Churn]]="No",Churn_Data[[#This Row],[MonthlyCharges]],NA())</f>
        <v>101.3</v>
      </c>
      <c r="AC1747">
        <f>IF(Churn_Data[[#This Row],[Churn]]="No",Churn_Data[[#This Row],[tenure]],NA())</f>
        <v>18</v>
      </c>
      <c r="AD1747" t="e">
        <f>IF(Churn_Data[[#This Row],[Churn]]="Yes",Churn_Data[[#This Row],[MonthlyCharges]],NA())</f>
        <v>#N/A</v>
      </c>
      <c r="AE1747" t="e">
        <f>IF(Churn_Data[[#This Row],[Churn]]="Yes",Churn_Data[[#This Row],[tenure]],NA())</f>
        <v>#N/A</v>
      </c>
      <c r="AF1747">
        <v>1823.4</v>
      </c>
    </row>
    <row r="1748" spans="1:32" x14ac:dyDescent="0.3">
      <c r="A1748" t="s">
        <v>1780</v>
      </c>
      <c r="B1748" t="s">
        <v>30</v>
      </c>
      <c r="C1748" t="str">
        <f>IF(Churn_Data[[#This Row],[SeniorCitizen]]=1,"Yes","No")</f>
        <v>No</v>
      </c>
      <c r="D1748">
        <v>0</v>
      </c>
      <c r="E1748" t="s">
        <v>25</v>
      </c>
      <c r="F1748" t="s">
        <v>25</v>
      </c>
      <c r="G1748" t="s">
        <v>24</v>
      </c>
      <c r="H1748" t="s">
        <v>25</v>
      </c>
      <c r="I1748" t="s">
        <v>26</v>
      </c>
      <c r="J1748" t="str">
        <f>IF(Churn_Data[[#This Row],[InternetService]]&lt;&gt;"No","Yes","No")</f>
        <v>Yes</v>
      </c>
      <c r="K1748" t="s">
        <v>25</v>
      </c>
      <c r="L1748" t="s">
        <v>24</v>
      </c>
      <c r="M1748" t="s">
        <v>24</v>
      </c>
      <c r="N1748" t="s">
        <v>25</v>
      </c>
      <c r="O1748" t="s">
        <v>25</v>
      </c>
      <c r="P1748" t="s">
        <v>25</v>
      </c>
      <c r="Q1748" t="s">
        <v>24</v>
      </c>
      <c r="R1748">
        <f>IF(Churn_Data[[#This Row],[Churn]]="Yes",1,0)</f>
        <v>1</v>
      </c>
      <c r="S1748" t="s">
        <v>24</v>
      </c>
      <c r="T1748">
        <f>(Churn_Data[[#This Row],[OnlineSecurity]]="Yes")+(Churn_Data[[#This Row],[OnlineBackup]]="Yes")+(Churn_Data[[#This Row],[DeviceProtection]]="Yes")+(Churn_Data[[#This Row],[TechSupport]]="Yes")+(Churn_Data[[#This Row],[StreamingTV]]="Yes")+(Churn_Data[[#This Row],[StreamingMovies]]="Yes")</f>
        <v>2</v>
      </c>
      <c r="U1748" t="s">
        <v>27</v>
      </c>
      <c r="V1748" t="s">
        <v>32</v>
      </c>
      <c r="W1748" t="str">
        <f>IF(ISNUMBER(SEARCH("automatic", Churn_Data[[#This Row],[PaymentMethod]])), "Automatic", "Manual")</f>
        <v>Manual</v>
      </c>
      <c r="X1748">
        <v>79.8</v>
      </c>
      <c r="Y1748" t="str">
        <f>IF(Churn_Data[[#This Row],[tenure]]&lt;=12,"0-1 Year",IF(Churn_Data[[#This Row],[tenure]]&lt;=24,"1-2 Years",IF(Churn_Data[[#This Row],[tenure]]&lt;=36,"2-3 Years",IF(Churn_Data[[#This Row],[tenure]]&lt;=48,"3-4 Years",IF(Churn_Data[[#This Row],[tenure]]&lt;=60,"4-5 Years","5+ Years")))))</f>
        <v>1-2 Years</v>
      </c>
      <c r="Z1748">
        <v>13</v>
      </c>
      <c r="AA1748">
        <v>973.45</v>
      </c>
      <c r="AB1748" t="e">
        <f>IF(Churn_Data[[#This Row],[Churn]]="No",Churn_Data[[#This Row],[MonthlyCharges]],NA())</f>
        <v>#N/A</v>
      </c>
      <c r="AC1748" t="e">
        <f>IF(Churn_Data[[#This Row],[Churn]]="No",Churn_Data[[#This Row],[tenure]],NA())</f>
        <v>#N/A</v>
      </c>
      <c r="AD1748">
        <f>IF(Churn_Data[[#This Row],[Churn]]="Yes",Churn_Data[[#This Row],[MonthlyCharges]],NA())</f>
        <v>79.8</v>
      </c>
      <c r="AE1748">
        <f>IF(Churn_Data[[#This Row],[Churn]]="Yes",Churn_Data[[#This Row],[tenure]],NA())</f>
        <v>13</v>
      </c>
      <c r="AF1748">
        <v>1037.4000000000001</v>
      </c>
    </row>
    <row r="1749" spans="1:32" x14ac:dyDescent="0.3">
      <c r="A1749" t="s">
        <v>1781</v>
      </c>
      <c r="B1749" t="s">
        <v>30</v>
      </c>
      <c r="C1749" t="str">
        <f>IF(Churn_Data[[#This Row],[SeniorCitizen]]=1,"Yes","No")</f>
        <v>Yes</v>
      </c>
      <c r="D1749">
        <v>1</v>
      </c>
      <c r="E1749" t="s">
        <v>24</v>
      </c>
      <c r="F1749" t="s">
        <v>25</v>
      </c>
      <c r="G1749" t="s">
        <v>24</v>
      </c>
      <c r="H1749" t="s">
        <v>25</v>
      </c>
      <c r="I1749" t="s">
        <v>26</v>
      </c>
      <c r="J1749" t="str">
        <f>IF(Churn_Data[[#This Row],[InternetService]]&lt;&gt;"No","Yes","No")</f>
        <v>Yes</v>
      </c>
      <c r="K1749" t="s">
        <v>25</v>
      </c>
      <c r="L1749" t="s">
        <v>24</v>
      </c>
      <c r="M1749" t="s">
        <v>24</v>
      </c>
      <c r="N1749" t="s">
        <v>25</v>
      </c>
      <c r="O1749" t="s">
        <v>24</v>
      </c>
      <c r="P1749" t="s">
        <v>24</v>
      </c>
      <c r="Q1749" t="s">
        <v>24</v>
      </c>
      <c r="R1749">
        <f>IF(Churn_Data[[#This Row],[Churn]]="Yes",1,0)</f>
        <v>1</v>
      </c>
      <c r="S1749" t="s">
        <v>24</v>
      </c>
      <c r="T1749">
        <f>(Churn_Data[[#This Row],[OnlineSecurity]]="Yes")+(Churn_Data[[#This Row],[OnlineBackup]]="Yes")+(Churn_Data[[#This Row],[DeviceProtection]]="Yes")+(Churn_Data[[#This Row],[TechSupport]]="Yes")+(Churn_Data[[#This Row],[StreamingTV]]="Yes")+(Churn_Data[[#This Row],[StreamingMovies]]="Yes")</f>
        <v>4</v>
      </c>
      <c r="U1749" t="s">
        <v>27</v>
      </c>
      <c r="V1749" t="s">
        <v>32</v>
      </c>
      <c r="W1749" t="str">
        <f>IF(ISNUMBER(SEARCH("automatic", Churn_Data[[#This Row],[PaymentMethod]])), "Automatic", "Manual")</f>
        <v>Manual</v>
      </c>
      <c r="X1749">
        <v>98</v>
      </c>
      <c r="Y1749" t="str">
        <f>IF(Churn_Data[[#This Row],[tenure]]&lt;=12,"0-1 Year",IF(Churn_Data[[#This Row],[tenure]]&lt;=24,"1-2 Years",IF(Churn_Data[[#This Row],[tenure]]&lt;=36,"2-3 Years",IF(Churn_Data[[#This Row],[tenure]]&lt;=48,"3-4 Years",IF(Churn_Data[[#This Row],[tenure]]&lt;=60,"4-5 Years","5+ Years")))))</f>
        <v>1-2 Years</v>
      </c>
      <c r="Z1749">
        <v>13</v>
      </c>
      <c r="AA1749">
        <v>1237.8499999999999</v>
      </c>
      <c r="AB1749" t="e">
        <f>IF(Churn_Data[[#This Row],[Churn]]="No",Churn_Data[[#This Row],[MonthlyCharges]],NA())</f>
        <v>#N/A</v>
      </c>
      <c r="AC1749" t="e">
        <f>IF(Churn_Data[[#This Row],[Churn]]="No",Churn_Data[[#This Row],[tenure]],NA())</f>
        <v>#N/A</v>
      </c>
      <c r="AD1749">
        <f>IF(Churn_Data[[#This Row],[Churn]]="Yes",Churn_Data[[#This Row],[MonthlyCharges]],NA())</f>
        <v>98</v>
      </c>
      <c r="AE1749">
        <f>IF(Churn_Data[[#This Row],[Churn]]="Yes",Churn_Data[[#This Row],[tenure]],NA())</f>
        <v>13</v>
      </c>
      <c r="AF1749">
        <v>1274</v>
      </c>
    </row>
    <row r="1750" spans="1:32" x14ac:dyDescent="0.3">
      <c r="A1750" t="s">
        <v>1782</v>
      </c>
      <c r="B1750" t="s">
        <v>23</v>
      </c>
      <c r="C1750" t="str">
        <f>IF(Churn_Data[[#This Row],[SeniorCitizen]]=1,"Yes","No")</f>
        <v>No</v>
      </c>
      <c r="D1750">
        <v>0</v>
      </c>
      <c r="E1750" t="s">
        <v>25</v>
      </c>
      <c r="F1750" t="s">
        <v>25</v>
      </c>
      <c r="G1750" t="s">
        <v>24</v>
      </c>
      <c r="H1750" t="s">
        <v>25</v>
      </c>
      <c r="I1750" t="s">
        <v>26</v>
      </c>
      <c r="J1750" t="str">
        <f>IF(Churn_Data[[#This Row],[InternetService]]&lt;&gt;"No","Yes","No")</f>
        <v>Yes</v>
      </c>
      <c r="K1750" t="s">
        <v>25</v>
      </c>
      <c r="L1750" t="s">
        <v>24</v>
      </c>
      <c r="M1750" t="s">
        <v>24</v>
      </c>
      <c r="N1750" t="s">
        <v>25</v>
      </c>
      <c r="O1750" t="s">
        <v>24</v>
      </c>
      <c r="P1750" t="s">
        <v>24</v>
      </c>
      <c r="Q1750" t="s">
        <v>24</v>
      </c>
      <c r="R1750">
        <f>IF(Churn_Data[[#This Row],[Churn]]="Yes",1,0)</f>
        <v>1</v>
      </c>
      <c r="S1750" t="s">
        <v>24</v>
      </c>
      <c r="T1750">
        <f>(Churn_Data[[#This Row],[OnlineSecurity]]="Yes")+(Churn_Data[[#This Row],[OnlineBackup]]="Yes")+(Churn_Data[[#This Row],[DeviceProtection]]="Yes")+(Churn_Data[[#This Row],[TechSupport]]="Yes")+(Churn_Data[[#This Row],[StreamingTV]]="Yes")+(Churn_Data[[#This Row],[StreamingMovies]]="Yes")</f>
        <v>4</v>
      </c>
      <c r="U1750" t="s">
        <v>27</v>
      </c>
      <c r="V1750" t="s">
        <v>32</v>
      </c>
      <c r="W1750" t="str">
        <f>IF(ISNUMBER(SEARCH("automatic", Churn_Data[[#This Row],[PaymentMethod]])), "Automatic", "Manual")</f>
        <v>Manual</v>
      </c>
      <c r="X1750">
        <v>99.5</v>
      </c>
      <c r="Y1750" t="str">
        <f>IF(Churn_Data[[#This Row],[tenure]]&lt;=12,"0-1 Year",IF(Churn_Data[[#This Row],[tenure]]&lt;=24,"1-2 Years",IF(Churn_Data[[#This Row],[tenure]]&lt;=36,"2-3 Years",IF(Churn_Data[[#This Row],[tenure]]&lt;=48,"3-4 Years",IF(Churn_Data[[#This Row],[tenure]]&lt;=60,"4-5 Years","5+ Years")))))</f>
        <v>2-3 Years</v>
      </c>
      <c r="Z1750">
        <v>25</v>
      </c>
      <c r="AA1750">
        <v>2369.0500000000002</v>
      </c>
      <c r="AB1750" t="e">
        <f>IF(Churn_Data[[#This Row],[Churn]]="No",Churn_Data[[#This Row],[MonthlyCharges]],NA())</f>
        <v>#N/A</v>
      </c>
      <c r="AC1750" t="e">
        <f>IF(Churn_Data[[#This Row],[Churn]]="No",Churn_Data[[#This Row],[tenure]],NA())</f>
        <v>#N/A</v>
      </c>
      <c r="AD1750">
        <f>IF(Churn_Data[[#This Row],[Churn]]="Yes",Churn_Data[[#This Row],[MonthlyCharges]],NA())</f>
        <v>99.5</v>
      </c>
      <c r="AE1750">
        <f>IF(Churn_Data[[#This Row],[Churn]]="Yes",Churn_Data[[#This Row],[tenure]],NA())</f>
        <v>25</v>
      </c>
      <c r="AF1750">
        <v>2487.5</v>
      </c>
    </row>
    <row r="1751" spans="1:32" x14ac:dyDescent="0.3">
      <c r="A1751" t="s">
        <v>1783</v>
      </c>
      <c r="B1751" t="s">
        <v>23</v>
      </c>
      <c r="C1751" t="str">
        <f>IF(Churn_Data[[#This Row],[SeniorCitizen]]=1,"Yes","No")</f>
        <v>No</v>
      </c>
      <c r="D1751">
        <v>0</v>
      </c>
      <c r="E1751" t="s">
        <v>25</v>
      </c>
      <c r="F1751" t="s">
        <v>25</v>
      </c>
      <c r="G1751" t="s">
        <v>24</v>
      </c>
      <c r="H1751" t="s">
        <v>25</v>
      </c>
      <c r="I1751" t="s">
        <v>26</v>
      </c>
      <c r="J1751" t="str">
        <f>IF(Churn_Data[[#This Row],[InternetService]]&lt;&gt;"No","Yes","No")</f>
        <v>Yes</v>
      </c>
      <c r="K1751" t="s">
        <v>25</v>
      </c>
      <c r="L1751" t="s">
        <v>24</v>
      </c>
      <c r="M1751" t="s">
        <v>24</v>
      </c>
      <c r="N1751" t="s">
        <v>25</v>
      </c>
      <c r="O1751" t="s">
        <v>25</v>
      </c>
      <c r="P1751" t="s">
        <v>24</v>
      </c>
      <c r="Q1751" t="s">
        <v>24</v>
      </c>
      <c r="R1751">
        <f>IF(Churn_Data[[#This Row],[Churn]]="Yes",1,0)</f>
        <v>1</v>
      </c>
      <c r="S1751" t="s">
        <v>24</v>
      </c>
      <c r="T1751">
        <f>(Churn_Data[[#This Row],[OnlineSecurity]]="Yes")+(Churn_Data[[#This Row],[OnlineBackup]]="Yes")+(Churn_Data[[#This Row],[DeviceProtection]]="Yes")+(Churn_Data[[#This Row],[TechSupport]]="Yes")+(Churn_Data[[#This Row],[StreamingTV]]="Yes")+(Churn_Data[[#This Row],[StreamingMovies]]="Yes")</f>
        <v>3</v>
      </c>
      <c r="U1751" t="s">
        <v>27</v>
      </c>
      <c r="V1751" t="s">
        <v>72</v>
      </c>
      <c r="W1751" t="str">
        <f>IF(ISNUMBER(SEARCH("automatic", Churn_Data[[#This Row],[PaymentMethod]])), "Automatic", "Manual")</f>
        <v>Automatic</v>
      </c>
      <c r="X1751">
        <v>93.2</v>
      </c>
      <c r="Y1751" t="str">
        <f>IF(Churn_Data[[#This Row],[tenure]]&lt;=12,"0-1 Year",IF(Churn_Data[[#This Row],[tenure]]&lt;=24,"1-2 Years",IF(Churn_Data[[#This Row],[tenure]]&lt;=36,"2-3 Years",IF(Churn_Data[[#This Row],[tenure]]&lt;=48,"3-4 Years",IF(Churn_Data[[#This Row],[tenure]]&lt;=60,"4-5 Years","5+ Years")))))</f>
        <v>1-2 Years</v>
      </c>
      <c r="Z1751">
        <v>16</v>
      </c>
      <c r="AA1751">
        <v>1573.7</v>
      </c>
      <c r="AB1751" t="e">
        <f>IF(Churn_Data[[#This Row],[Churn]]="No",Churn_Data[[#This Row],[MonthlyCharges]],NA())</f>
        <v>#N/A</v>
      </c>
      <c r="AC1751" t="e">
        <f>IF(Churn_Data[[#This Row],[Churn]]="No",Churn_Data[[#This Row],[tenure]],NA())</f>
        <v>#N/A</v>
      </c>
      <c r="AD1751">
        <f>IF(Churn_Data[[#This Row],[Churn]]="Yes",Churn_Data[[#This Row],[MonthlyCharges]],NA())</f>
        <v>93.2</v>
      </c>
      <c r="AE1751">
        <f>IF(Churn_Data[[#This Row],[Churn]]="Yes",Churn_Data[[#This Row],[tenure]],NA())</f>
        <v>16</v>
      </c>
      <c r="AF1751">
        <v>1491.2</v>
      </c>
    </row>
    <row r="1752" spans="1:32" x14ac:dyDescent="0.3">
      <c r="A1752" t="s">
        <v>1784</v>
      </c>
      <c r="B1752" t="s">
        <v>23</v>
      </c>
      <c r="C1752" t="str">
        <f>IF(Churn_Data[[#This Row],[SeniorCitizen]]=1,"Yes","No")</f>
        <v>No</v>
      </c>
      <c r="D1752">
        <v>0</v>
      </c>
      <c r="E1752" t="s">
        <v>25</v>
      </c>
      <c r="F1752" t="s">
        <v>25</v>
      </c>
      <c r="G1752" t="s">
        <v>24</v>
      </c>
      <c r="H1752" t="s">
        <v>25</v>
      </c>
      <c r="I1752" t="s">
        <v>26</v>
      </c>
      <c r="J1752" t="str">
        <f>IF(Churn_Data[[#This Row],[InternetService]]&lt;&gt;"No","Yes","No")</f>
        <v>Yes</v>
      </c>
      <c r="K1752" t="s">
        <v>25</v>
      </c>
      <c r="L1752" t="s">
        <v>24</v>
      </c>
      <c r="M1752" t="s">
        <v>24</v>
      </c>
      <c r="N1752" t="s">
        <v>25</v>
      </c>
      <c r="O1752" t="s">
        <v>25</v>
      </c>
      <c r="P1752" t="s">
        <v>25</v>
      </c>
      <c r="Q1752" t="s">
        <v>24</v>
      </c>
      <c r="R1752">
        <f>IF(Churn_Data[[#This Row],[Churn]]="Yes",1,0)</f>
        <v>1</v>
      </c>
      <c r="S1752" t="s">
        <v>24</v>
      </c>
      <c r="T1752">
        <f>(Churn_Data[[#This Row],[OnlineSecurity]]="Yes")+(Churn_Data[[#This Row],[OnlineBackup]]="Yes")+(Churn_Data[[#This Row],[DeviceProtection]]="Yes")+(Churn_Data[[#This Row],[TechSupport]]="Yes")+(Churn_Data[[#This Row],[StreamingTV]]="Yes")+(Churn_Data[[#This Row],[StreamingMovies]]="Yes")</f>
        <v>2</v>
      </c>
      <c r="U1752" t="s">
        <v>27</v>
      </c>
      <c r="V1752" t="s">
        <v>32</v>
      </c>
      <c r="W1752" t="str">
        <f>IF(ISNUMBER(SEARCH("automatic", Churn_Data[[#This Row],[PaymentMethod]])), "Automatic", "Manual")</f>
        <v>Manual</v>
      </c>
      <c r="X1752">
        <v>82.3</v>
      </c>
      <c r="Y1752" t="str">
        <f>IF(Churn_Data[[#This Row],[tenure]]&lt;=12,"0-1 Year",IF(Churn_Data[[#This Row],[tenure]]&lt;=24,"1-2 Years",IF(Churn_Data[[#This Row],[tenure]]&lt;=36,"2-3 Years",IF(Churn_Data[[#This Row],[tenure]]&lt;=48,"3-4 Years",IF(Churn_Data[[#This Row],[tenure]]&lt;=60,"4-5 Years","5+ Years")))))</f>
        <v>0-1 Year</v>
      </c>
      <c r="Z1752">
        <v>1</v>
      </c>
      <c r="AA1752">
        <v>82.3</v>
      </c>
      <c r="AB1752" t="e">
        <f>IF(Churn_Data[[#This Row],[Churn]]="No",Churn_Data[[#This Row],[MonthlyCharges]],NA())</f>
        <v>#N/A</v>
      </c>
      <c r="AC1752" t="e">
        <f>IF(Churn_Data[[#This Row],[Churn]]="No",Churn_Data[[#This Row],[tenure]],NA())</f>
        <v>#N/A</v>
      </c>
      <c r="AD1752">
        <f>IF(Churn_Data[[#This Row],[Churn]]="Yes",Churn_Data[[#This Row],[MonthlyCharges]],NA())</f>
        <v>82.3</v>
      </c>
      <c r="AE1752">
        <f>IF(Churn_Data[[#This Row],[Churn]]="Yes",Churn_Data[[#This Row],[tenure]],NA())</f>
        <v>1</v>
      </c>
      <c r="AF1752">
        <v>82.3</v>
      </c>
    </row>
    <row r="1753" spans="1:32" x14ac:dyDescent="0.3">
      <c r="A1753" t="s">
        <v>1785</v>
      </c>
      <c r="B1753" t="s">
        <v>23</v>
      </c>
      <c r="C1753" t="str">
        <f>IF(Churn_Data[[#This Row],[SeniorCitizen]]=1,"Yes","No")</f>
        <v>Yes</v>
      </c>
      <c r="D1753">
        <v>1</v>
      </c>
      <c r="E1753" t="s">
        <v>25</v>
      </c>
      <c r="F1753" t="s">
        <v>25</v>
      </c>
      <c r="G1753" t="s">
        <v>24</v>
      </c>
      <c r="H1753" t="s">
        <v>24</v>
      </c>
      <c r="I1753" t="s">
        <v>26</v>
      </c>
      <c r="J1753" t="str">
        <f>IF(Churn_Data[[#This Row],[InternetService]]&lt;&gt;"No","Yes","No")</f>
        <v>Yes</v>
      </c>
      <c r="K1753" t="s">
        <v>25</v>
      </c>
      <c r="L1753" t="s">
        <v>25</v>
      </c>
      <c r="M1753" t="s">
        <v>24</v>
      </c>
      <c r="N1753" t="s">
        <v>25</v>
      </c>
      <c r="O1753" t="s">
        <v>25</v>
      </c>
      <c r="P1753" t="s">
        <v>25</v>
      </c>
      <c r="Q1753" t="s">
        <v>24</v>
      </c>
      <c r="R1753">
        <f>IF(Churn_Data[[#This Row],[Churn]]="Yes",1,0)</f>
        <v>1</v>
      </c>
      <c r="S1753" t="s">
        <v>24</v>
      </c>
      <c r="T1753">
        <f>(Churn_Data[[#This Row],[OnlineSecurity]]="Yes")+(Churn_Data[[#This Row],[OnlineBackup]]="Yes")+(Churn_Data[[#This Row],[DeviceProtection]]="Yes")+(Churn_Data[[#This Row],[TechSupport]]="Yes")+(Churn_Data[[#This Row],[StreamingTV]]="Yes")+(Churn_Data[[#This Row],[StreamingMovies]]="Yes")</f>
        <v>1</v>
      </c>
      <c r="U1753" t="s">
        <v>27</v>
      </c>
      <c r="V1753" t="s">
        <v>32</v>
      </c>
      <c r="W1753" t="str">
        <f>IF(ISNUMBER(SEARCH("automatic", Churn_Data[[#This Row],[PaymentMethod]])), "Automatic", "Manual")</f>
        <v>Manual</v>
      </c>
      <c r="X1753">
        <v>78.05</v>
      </c>
      <c r="Y1753" t="str">
        <f>IF(Churn_Data[[#This Row],[tenure]]&lt;=12,"0-1 Year",IF(Churn_Data[[#This Row],[tenure]]&lt;=24,"1-2 Years",IF(Churn_Data[[#This Row],[tenure]]&lt;=36,"2-3 Years",IF(Churn_Data[[#This Row],[tenure]]&lt;=48,"3-4 Years",IF(Churn_Data[[#This Row],[tenure]]&lt;=60,"4-5 Years","5+ Years")))))</f>
        <v>2-3 Years</v>
      </c>
      <c r="Z1753">
        <v>27</v>
      </c>
      <c r="AA1753">
        <v>2135.5</v>
      </c>
      <c r="AB1753" t="e">
        <f>IF(Churn_Data[[#This Row],[Churn]]="No",Churn_Data[[#This Row],[MonthlyCharges]],NA())</f>
        <v>#N/A</v>
      </c>
      <c r="AC1753" t="e">
        <f>IF(Churn_Data[[#This Row],[Churn]]="No",Churn_Data[[#This Row],[tenure]],NA())</f>
        <v>#N/A</v>
      </c>
      <c r="AD1753">
        <f>IF(Churn_Data[[#This Row],[Churn]]="Yes",Churn_Data[[#This Row],[MonthlyCharges]],NA())</f>
        <v>78.05</v>
      </c>
      <c r="AE1753">
        <f>IF(Churn_Data[[#This Row],[Churn]]="Yes",Churn_Data[[#This Row],[tenure]],NA())</f>
        <v>27</v>
      </c>
      <c r="AF1753">
        <v>2107.35</v>
      </c>
    </row>
    <row r="1754" spans="1:32" x14ac:dyDescent="0.3">
      <c r="A1754" t="s">
        <v>1786</v>
      </c>
      <c r="B1754" t="s">
        <v>23</v>
      </c>
      <c r="C1754" t="str">
        <f>IF(Churn_Data[[#This Row],[SeniorCitizen]]=1,"Yes","No")</f>
        <v>Yes</v>
      </c>
      <c r="D1754">
        <v>1</v>
      </c>
      <c r="E1754" t="s">
        <v>25</v>
      </c>
      <c r="F1754" t="s">
        <v>25</v>
      </c>
      <c r="G1754" t="s">
        <v>24</v>
      </c>
      <c r="H1754" t="s">
        <v>24</v>
      </c>
      <c r="I1754" t="s">
        <v>26</v>
      </c>
      <c r="J1754" t="str">
        <f>IF(Churn_Data[[#This Row],[InternetService]]&lt;&gt;"No","Yes","No")</f>
        <v>Yes</v>
      </c>
      <c r="K1754" t="s">
        <v>25</v>
      </c>
      <c r="L1754" t="s">
        <v>25</v>
      </c>
      <c r="M1754" t="s">
        <v>24</v>
      </c>
      <c r="N1754" t="s">
        <v>25</v>
      </c>
      <c r="O1754" t="s">
        <v>25</v>
      </c>
      <c r="P1754" t="s">
        <v>25</v>
      </c>
      <c r="Q1754" t="s">
        <v>25</v>
      </c>
      <c r="R1754">
        <f>IF(Churn_Data[[#This Row],[Churn]]="Yes",1,0)</f>
        <v>0</v>
      </c>
      <c r="S1754" t="s">
        <v>24</v>
      </c>
      <c r="T1754">
        <f>(Churn_Data[[#This Row],[OnlineSecurity]]="Yes")+(Churn_Data[[#This Row],[OnlineBackup]]="Yes")+(Churn_Data[[#This Row],[DeviceProtection]]="Yes")+(Churn_Data[[#This Row],[TechSupport]]="Yes")+(Churn_Data[[#This Row],[StreamingTV]]="Yes")+(Churn_Data[[#This Row],[StreamingMovies]]="Yes")</f>
        <v>1</v>
      </c>
      <c r="U1754" t="s">
        <v>27</v>
      </c>
      <c r="V1754" t="s">
        <v>72</v>
      </c>
      <c r="W1754" t="str">
        <f>IF(ISNUMBER(SEARCH("automatic", Churn_Data[[#This Row],[PaymentMethod]])), "Automatic", "Manual")</f>
        <v>Automatic</v>
      </c>
      <c r="X1754">
        <v>82.65</v>
      </c>
      <c r="Y1754" t="str">
        <f>IF(Churn_Data[[#This Row],[tenure]]&lt;=12,"0-1 Year",IF(Churn_Data[[#This Row],[tenure]]&lt;=24,"1-2 Years",IF(Churn_Data[[#This Row],[tenure]]&lt;=36,"2-3 Years",IF(Churn_Data[[#This Row],[tenure]]&lt;=48,"3-4 Years",IF(Churn_Data[[#This Row],[tenure]]&lt;=60,"4-5 Years","5+ Years")))))</f>
        <v>1-2 Years</v>
      </c>
      <c r="Z1754">
        <v>17</v>
      </c>
      <c r="AA1754">
        <v>1470.05</v>
      </c>
      <c r="AB1754">
        <f>IF(Churn_Data[[#This Row],[Churn]]="No",Churn_Data[[#This Row],[MonthlyCharges]],NA())</f>
        <v>82.65</v>
      </c>
      <c r="AC1754">
        <f>IF(Churn_Data[[#This Row],[Churn]]="No",Churn_Data[[#This Row],[tenure]],NA())</f>
        <v>17</v>
      </c>
      <c r="AD1754" t="e">
        <f>IF(Churn_Data[[#This Row],[Churn]]="Yes",Churn_Data[[#This Row],[MonthlyCharges]],NA())</f>
        <v>#N/A</v>
      </c>
      <c r="AE1754" t="e">
        <f>IF(Churn_Data[[#This Row],[Churn]]="Yes",Churn_Data[[#This Row],[tenure]],NA())</f>
        <v>#N/A</v>
      </c>
      <c r="AF1754">
        <v>1405.05</v>
      </c>
    </row>
    <row r="1755" spans="1:32" x14ac:dyDescent="0.3">
      <c r="A1755" t="s">
        <v>1787</v>
      </c>
      <c r="B1755" t="s">
        <v>23</v>
      </c>
      <c r="C1755" t="str">
        <f>IF(Churn_Data[[#This Row],[SeniorCitizen]]=1,"Yes","No")</f>
        <v>No</v>
      </c>
      <c r="D1755">
        <v>0</v>
      </c>
      <c r="E1755" t="s">
        <v>25</v>
      </c>
      <c r="F1755" t="s">
        <v>25</v>
      </c>
      <c r="G1755" t="s">
        <v>24</v>
      </c>
      <c r="H1755" t="s">
        <v>24</v>
      </c>
      <c r="I1755" t="s">
        <v>26</v>
      </c>
      <c r="J1755" t="str">
        <f>IF(Churn_Data[[#This Row],[InternetService]]&lt;&gt;"No","Yes","No")</f>
        <v>Yes</v>
      </c>
      <c r="K1755" t="s">
        <v>25</v>
      </c>
      <c r="L1755" t="s">
        <v>25</v>
      </c>
      <c r="M1755" t="s">
        <v>24</v>
      </c>
      <c r="N1755" t="s">
        <v>25</v>
      </c>
      <c r="O1755" t="s">
        <v>25</v>
      </c>
      <c r="P1755" t="s">
        <v>25</v>
      </c>
      <c r="Q1755" t="s">
        <v>24</v>
      </c>
      <c r="R1755">
        <f>IF(Churn_Data[[#This Row],[Churn]]="Yes",1,0)</f>
        <v>1</v>
      </c>
      <c r="S1755" t="s">
        <v>25</v>
      </c>
      <c r="T1755">
        <f>(Churn_Data[[#This Row],[OnlineSecurity]]="Yes")+(Churn_Data[[#This Row],[OnlineBackup]]="Yes")+(Churn_Data[[#This Row],[DeviceProtection]]="Yes")+(Churn_Data[[#This Row],[TechSupport]]="Yes")+(Churn_Data[[#This Row],[StreamingTV]]="Yes")+(Churn_Data[[#This Row],[StreamingMovies]]="Yes")</f>
        <v>1</v>
      </c>
      <c r="U1755" t="s">
        <v>27</v>
      </c>
      <c r="V1755" t="s">
        <v>28</v>
      </c>
      <c r="W1755" t="str">
        <f>IF(ISNUMBER(SEARCH("automatic", Churn_Data[[#This Row],[PaymentMethod]])), "Automatic", "Manual")</f>
        <v>Manual</v>
      </c>
      <c r="X1755">
        <v>80.599999999999994</v>
      </c>
      <c r="Y1755" t="str">
        <f>IF(Churn_Data[[#This Row],[tenure]]&lt;=12,"0-1 Year",IF(Churn_Data[[#This Row],[tenure]]&lt;=24,"1-2 Years",IF(Churn_Data[[#This Row],[tenure]]&lt;=36,"2-3 Years",IF(Churn_Data[[#This Row],[tenure]]&lt;=48,"3-4 Years",IF(Churn_Data[[#This Row],[tenure]]&lt;=60,"4-5 Years","5+ Years")))))</f>
        <v>0-1 Year</v>
      </c>
      <c r="Z1755">
        <v>2</v>
      </c>
      <c r="AA1755">
        <v>155.80000000000001</v>
      </c>
      <c r="AB1755" t="e">
        <f>IF(Churn_Data[[#This Row],[Churn]]="No",Churn_Data[[#This Row],[MonthlyCharges]],NA())</f>
        <v>#N/A</v>
      </c>
      <c r="AC1755" t="e">
        <f>IF(Churn_Data[[#This Row],[Churn]]="No",Churn_Data[[#This Row],[tenure]],NA())</f>
        <v>#N/A</v>
      </c>
      <c r="AD1755">
        <f>IF(Churn_Data[[#This Row],[Churn]]="Yes",Churn_Data[[#This Row],[MonthlyCharges]],NA())</f>
        <v>80.599999999999994</v>
      </c>
      <c r="AE1755">
        <f>IF(Churn_Data[[#This Row],[Churn]]="Yes",Churn_Data[[#This Row],[tenure]],NA())</f>
        <v>2</v>
      </c>
      <c r="AF1755">
        <v>161.19999999999999</v>
      </c>
    </row>
    <row r="1756" spans="1:32" x14ac:dyDescent="0.3">
      <c r="A1756" t="s">
        <v>1788</v>
      </c>
      <c r="B1756" t="s">
        <v>30</v>
      </c>
      <c r="C1756" t="str">
        <f>IF(Churn_Data[[#This Row],[SeniorCitizen]]=1,"Yes","No")</f>
        <v>No</v>
      </c>
      <c r="D1756">
        <v>0</v>
      </c>
      <c r="E1756" t="s">
        <v>24</v>
      </c>
      <c r="F1756" t="s">
        <v>24</v>
      </c>
      <c r="G1756" t="s">
        <v>24</v>
      </c>
      <c r="H1756" t="s">
        <v>24</v>
      </c>
      <c r="I1756" t="s">
        <v>26</v>
      </c>
      <c r="J1756" t="str">
        <f>IF(Churn_Data[[#This Row],[InternetService]]&lt;&gt;"No","Yes","No")</f>
        <v>Yes</v>
      </c>
      <c r="K1756" t="s">
        <v>25</v>
      </c>
      <c r="L1756" t="s">
        <v>24</v>
      </c>
      <c r="M1756" t="s">
        <v>24</v>
      </c>
      <c r="N1756" t="s">
        <v>25</v>
      </c>
      <c r="O1756" t="s">
        <v>25</v>
      </c>
      <c r="P1756" t="s">
        <v>25</v>
      </c>
      <c r="Q1756" t="s">
        <v>24</v>
      </c>
      <c r="R1756">
        <f>IF(Churn_Data[[#This Row],[Churn]]="Yes",1,0)</f>
        <v>1</v>
      </c>
      <c r="S1756" t="s">
        <v>24</v>
      </c>
      <c r="T1756">
        <f>(Churn_Data[[#This Row],[OnlineSecurity]]="Yes")+(Churn_Data[[#This Row],[OnlineBackup]]="Yes")+(Churn_Data[[#This Row],[DeviceProtection]]="Yes")+(Churn_Data[[#This Row],[TechSupport]]="Yes")+(Churn_Data[[#This Row],[StreamingTV]]="Yes")+(Churn_Data[[#This Row],[StreamingMovies]]="Yes")</f>
        <v>2</v>
      </c>
      <c r="U1756" t="s">
        <v>27</v>
      </c>
      <c r="V1756" t="s">
        <v>46</v>
      </c>
      <c r="W1756" t="str">
        <f>IF(ISNUMBER(SEARCH("automatic", Churn_Data[[#This Row],[PaymentMethod]])), "Automatic", "Manual")</f>
        <v>Automatic</v>
      </c>
      <c r="X1756">
        <v>84.8</v>
      </c>
      <c r="Y1756" t="str">
        <f>IF(Churn_Data[[#This Row],[tenure]]&lt;=12,"0-1 Year",IF(Churn_Data[[#This Row],[tenure]]&lt;=24,"1-2 Years",IF(Churn_Data[[#This Row],[tenure]]&lt;=36,"2-3 Years",IF(Churn_Data[[#This Row],[tenure]]&lt;=48,"3-4 Years",IF(Churn_Data[[#This Row],[tenure]]&lt;=60,"4-5 Years","5+ Years")))))</f>
        <v>0-1 Year</v>
      </c>
      <c r="Z1756">
        <v>4</v>
      </c>
      <c r="AA1756">
        <v>371.9</v>
      </c>
      <c r="AB1756" t="e">
        <f>IF(Churn_Data[[#This Row],[Churn]]="No",Churn_Data[[#This Row],[MonthlyCharges]],NA())</f>
        <v>#N/A</v>
      </c>
      <c r="AC1756" t="e">
        <f>IF(Churn_Data[[#This Row],[Churn]]="No",Churn_Data[[#This Row],[tenure]],NA())</f>
        <v>#N/A</v>
      </c>
      <c r="AD1756">
        <f>IF(Churn_Data[[#This Row],[Churn]]="Yes",Churn_Data[[#This Row],[MonthlyCharges]],NA())</f>
        <v>84.8</v>
      </c>
      <c r="AE1756">
        <f>IF(Churn_Data[[#This Row],[Churn]]="Yes",Churn_Data[[#This Row],[tenure]],NA())</f>
        <v>4</v>
      </c>
      <c r="AF1756">
        <v>339.2</v>
      </c>
    </row>
    <row r="1757" spans="1:32" x14ac:dyDescent="0.3">
      <c r="A1757" t="s">
        <v>1789</v>
      </c>
      <c r="B1757" t="s">
        <v>23</v>
      </c>
      <c r="C1757" t="str">
        <f>IF(Churn_Data[[#This Row],[SeniorCitizen]]=1,"Yes","No")</f>
        <v>Yes</v>
      </c>
      <c r="D1757">
        <v>1</v>
      </c>
      <c r="E1757" t="s">
        <v>24</v>
      </c>
      <c r="F1757" t="s">
        <v>25</v>
      </c>
      <c r="G1757" t="s">
        <v>24</v>
      </c>
      <c r="H1757" t="s">
        <v>24</v>
      </c>
      <c r="I1757" t="s">
        <v>26</v>
      </c>
      <c r="J1757" t="str">
        <f>IF(Churn_Data[[#This Row],[InternetService]]&lt;&gt;"No","Yes","No")</f>
        <v>Yes</v>
      </c>
      <c r="K1757" t="s">
        <v>25</v>
      </c>
      <c r="L1757" t="s">
        <v>24</v>
      </c>
      <c r="M1757" t="s">
        <v>24</v>
      </c>
      <c r="N1757" t="s">
        <v>25</v>
      </c>
      <c r="O1757" t="s">
        <v>25</v>
      </c>
      <c r="P1757" t="s">
        <v>25</v>
      </c>
      <c r="Q1757" t="s">
        <v>24</v>
      </c>
      <c r="R1757">
        <f>IF(Churn_Data[[#This Row],[Churn]]="Yes",1,0)</f>
        <v>1</v>
      </c>
      <c r="S1757" t="s">
        <v>24</v>
      </c>
      <c r="T1757">
        <f>(Churn_Data[[#This Row],[OnlineSecurity]]="Yes")+(Churn_Data[[#This Row],[OnlineBackup]]="Yes")+(Churn_Data[[#This Row],[DeviceProtection]]="Yes")+(Churn_Data[[#This Row],[TechSupport]]="Yes")+(Churn_Data[[#This Row],[StreamingTV]]="Yes")+(Churn_Data[[#This Row],[StreamingMovies]]="Yes")</f>
        <v>2</v>
      </c>
      <c r="U1757" t="s">
        <v>27</v>
      </c>
      <c r="V1757" t="s">
        <v>32</v>
      </c>
      <c r="W1757" t="str">
        <f>IF(ISNUMBER(SEARCH("automatic", Churn_Data[[#This Row],[PaymentMethod]])), "Automatic", "Manual")</f>
        <v>Manual</v>
      </c>
      <c r="X1757">
        <v>85.45</v>
      </c>
      <c r="Y1757" t="str">
        <f>IF(Churn_Data[[#This Row],[tenure]]&lt;=12,"0-1 Year",IF(Churn_Data[[#This Row],[tenure]]&lt;=24,"1-2 Years",IF(Churn_Data[[#This Row],[tenure]]&lt;=36,"2-3 Years",IF(Churn_Data[[#This Row],[tenure]]&lt;=48,"3-4 Years",IF(Churn_Data[[#This Row],[tenure]]&lt;=60,"4-5 Years","5+ Years")))))</f>
        <v>4-5 Years</v>
      </c>
      <c r="Z1757">
        <v>55</v>
      </c>
      <c r="AA1757">
        <v>4874.7</v>
      </c>
      <c r="AB1757" t="e">
        <f>IF(Churn_Data[[#This Row],[Churn]]="No",Churn_Data[[#This Row],[MonthlyCharges]],NA())</f>
        <v>#N/A</v>
      </c>
      <c r="AC1757" t="e">
        <f>IF(Churn_Data[[#This Row],[Churn]]="No",Churn_Data[[#This Row],[tenure]],NA())</f>
        <v>#N/A</v>
      </c>
      <c r="AD1757">
        <f>IF(Churn_Data[[#This Row],[Churn]]="Yes",Churn_Data[[#This Row],[MonthlyCharges]],NA())</f>
        <v>85.45</v>
      </c>
      <c r="AE1757">
        <f>IF(Churn_Data[[#This Row],[Churn]]="Yes",Churn_Data[[#This Row],[tenure]],NA())</f>
        <v>55</v>
      </c>
      <c r="AF1757">
        <v>4699.75</v>
      </c>
    </row>
    <row r="1758" spans="1:32" x14ac:dyDescent="0.3">
      <c r="A1758" t="s">
        <v>1790</v>
      </c>
      <c r="B1758" t="s">
        <v>30</v>
      </c>
      <c r="C1758" t="str">
        <f>IF(Churn_Data[[#This Row],[SeniorCitizen]]=1,"Yes","No")</f>
        <v>No</v>
      </c>
      <c r="D1758">
        <v>0</v>
      </c>
      <c r="E1758" t="s">
        <v>25</v>
      </c>
      <c r="F1758" t="s">
        <v>24</v>
      </c>
      <c r="G1758" t="s">
        <v>24</v>
      </c>
      <c r="H1758" t="s">
        <v>24</v>
      </c>
      <c r="I1758" t="s">
        <v>26</v>
      </c>
      <c r="J1758" t="str">
        <f>IF(Churn_Data[[#This Row],[InternetService]]&lt;&gt;"No","Yes","No")</f>
        <v>Yes</v>
      </c>
      <c r="K1758" t="s">
        <v>25</v>
      </c>
      <c r="L1758" t="s">
        <v>25</v>
      </c>
      <c r="M1758" t="s">
        <v>24</v>
      </c>
      <c r="N1758" t="s">
        <v>25</v>
      </c>
      <c r="O1758" t="s">
        <v>25</v>
      </c>
      <c r="P1758" t="s">
        <v>25</v>
      </c>
      <c r="Q1758" t="s">
        <v>25</v>
      </c>
      <c r="R1758">
        <f>IF(Churn_Data[[#This Row],[Churn]]="Yes",1,0)</f>
        <v>0</v>
      </c>
      <c r="S1758" t="s">
        <v>24</v>
      </c>
      <c r="T1758">
        <f>(Churn_Data[[#This Row],[OnlineSecurity]]="Yes")+(Churn_Data[[#This Row],[OnlineBackup]]="Yes")+(Churn_Data[[#This Row],[DeviceProtection]]="Yes")+(Churn_Data[[#This Row],[TechSupport]]="Yes")+(Churn_Data[[#This Row],[StreamingTV]]="Yes")+(Churn_Data[[#This Row],[StreamingMovies]]="Yes")</f>
        <v>1</v>
      </c>
      <c r="U1758" t="s">
        <v>27</v>
      </c>
      <c r="V1758" t="s">
        <v>28</v>
      </c>
      <c r="W1758" t="str">
        <f>IF(ISNUMBER(SEARCH("automatic", Churn_Data[[#This Row],[PaymentMethod]])), "Automatic", "Manual")</f>
        <v>Manual</v>
      </c>
      <c r="X1758">
        <v>78</v>
      </c>
      <c r="Y1758" t="str">
        <f>IF(Churn_Data[[#This Row],[tenure]]&lt;=12,"0-1 Year",IF(Churn_Data[[#This Row],[tenure]]&lt;=24,"1-2 Years",IF(Churn_Data[[#This Row],[tenure]]&lt;=36,"2-3 Years",IF(Churn_Data[[#This Row],[tenure]]&lt;=48,"3-4 Years",IF(Churn_Data[[#This Row],[tenure]]&lt;=60,"4-5 Years","5+ Years")))))</f>
        <v>0-1 Year</v>
      </c>
      <c r="Z1758">
        <v>11</v>
      </c>
      <c r="AA1758">
        <v>851.8</v>
      </c>
      <c r="AB1758">
        <f>IF(Churn_Data[[#This Row],[Churn]]="No",Churn_Data[[#This Row],[MonthlyCharges]],NA())</f>
        <v>78</v>
      </c>
      <c r="AC1758">
        <f>IF(Churn_Data[[#This Row],[Churn]]="No",Churn_Data[[#This Row],[tenure]],NA())</f>
        <v>11</v>
      </c>
      <c r="AD1758" t="e">
        <f>IF(Churn_Data[[#This Row],[Churn]]="Yes",Churn_Data[[#This Row],[MonthlyCharges]],NA())</f>
        <v>#N/A</v>
      </c>
      <c r="AE1758" t="e">
        <f>IF(Churn_Data[[#This Row],[Churn]]="Yes",Churn_Data[[#This Row],[tenure]],NA())</f>
        <v>#N/A</v>
      </c>
      <c r="AF1758">
        <v>858</v>
      </c>
    </row>
    <row r="1759" spans="1:32" x14ac:dyDescent="0.3">
      <c r="A1759" t="s">
        <v>1791</v>
      </c>
      <c r="B1759" t="s">
        <v>30</v>
      </c>
      <c r="C1759" t="str">
        <f>IF(Churn_Data[[#This Row],[SeniorCitizen]]=1,"Yes","No")</f>
        <v>No</v>
      </c>
      <c r="D1759">
        <v>0</v>
      </c>
      <c r="E1759" t="s">
        <v>25</v>
      </c>
      <c r="F1759" t="s">
        <v>25</v>
      </c>
      <c r="G1759" t="s">
        <v>24</v>
      </c>
      <c r="H1759" t="s">
        <v>24</v>
      </c>
      <c r="I1759" t="s">
        <v>26</v>
      </c>
      <c r="J1759" t="str">
        <f>IF(Churn_Data[[#This Row],[InternetService]]&lt;&gt;"No","Yes","No")</f>
        <v>Yes</v>
      </c>
      <c r="K1759" t="s">
        <v>25</v>
      </c>
      <c r="L1759" t="s">
        <v>25</v>
      </c>
      <c r="M1759" t="s">
        <v>24</v>
      </c>
      <c r="N1759" t="s">
        <v>25</v>
      </c>
      <c r="O1759" t="s">
        <v>24</v>
      </c>
      <c r="P1759" t="s">
        <v>25</v>
      </c>
      <c r="Q1759" t="s">
        <v>25</v>
      </c>
      <c r="R1759">
        <f>IF(Churn_Data[[#This Row],[Churn]]="Yes",1,0)</f>
        <v>0</v>
      </c>
      <c r="S1759" t="s">
        <v>24</v>
      </c>
      <c r="T1759">
        <f>(Churn_Data[[#This Row],[OnlineSecurity]]="Yes")+(Churn_Data[[#This Row],[OnlineBackup]]="Yes")+(Churn_Data[[#This Row],[DeviceProtection]]="Yes")+(Churn_Data[[#This Row],[TechSupport]]="Yes")+(Churn_Data[[#This Row],[StreamingTV]]="Yes")+(Churn_Data[[#This Row],[StreamingMovies]]="Yes")</f>
        <v>2</v>
      </c>
      <c r="U1759" t="s">
        <v>27</v>
      </c>
      <c r="V1759" t="s">
        <v>32</v>
      </c>
      <c r="W1759" t="str">
        <f>IF(ISNUMBER(SEARCH("automatic", Churn_Data[[#This Row],[PaymentMethod]])), "Automatic", "Manual")</f>
        <v>Manual</v>
      </c>
      <c r="X1759">
        <v>89.55</v>
      </c>
      <c r="Y1759" t="str">
        <f>IF(Churn_Data[[#This Row],[tenure]]&lt;=12,"0-1 Year",IF(Churn_Data[[#This Row],[tenure]]&lt;=24,"1-2 Years",IF(Churn_Data[[#This Row],[tenure]]&lt;=36,"2-3 Years",IF(Churn_Data[[#This Row],[tenure]]&lt;=48,"3-4 Years",IF(Churn_Data[[#This Row],[tenure]]&lt;=60,"4-5 Years","5+ Years")))))</f>
        <v>0-1 Year</v>
      </c>
      <c r="Z1759">
        <v>12</v>
      </c>
      <c r="AA1759">
        <v>1021.75</v>
      </c>
      <c r="AB1759">
        <f>IF(Churn_Data[[#This Row],[Churn]]="No",Churn_Data[[#This Row],[MonthlyCharges]],NA())</f>
        <v>89.55</v>
      </c>
      <c r="AC1759">
        <f>IF(Churn_Data[[#This Row],[Churn]]="No",Churn_Data[[#This Row],[tenure]],NA())</f>
        <v>12</v>
      </c>
      <c r="AD1759" t="e">
        <f>IF(Churn_Data[[#This Row],[Churn]]="Yes",Churn_Data[[#This Row],[MonthlyCharges]],NA())</f>
        <v>#N/A</v>
      </c>
      <c r="AE1759" t="e">
        <f>IF(Churn_Data[[#This Row],[Churn]]="Yes",Churn_Data[[#This Row],[tenure]],NA())</f>
        <v>#N/A</v>
      </c>
      <c r="AF1759">
        <v>1074.5999999999999</v>
      </c>
    </row>
    <row r="1760" spans="1:32" x14ac:dyDescent="0.3">
      <c r="A1760" t="s">
        <v>1792</v>
      </c>
      <c r="B1760" t="s">
        <v>23</v>
      </c>
      <c r="C1760" t="str">
        <f>IF(Churn_Data[[#This Row],[SeniorCitizen]]=1,"Yes","No")</f>
        <v>Yes</v>
      </c>
      <c r="D1760">
        <v>1</v>
      </c>
      <c r="E1760" t="s">
        <v>25</v>
      </c>
      <c r="F1760" t="s">
        <v>25</v>
      </c>
      <c r="G1760" t="s">
        <v>24</v>
      </c>
      <c r="H1760" t="s">
        <v>24</v>
      </c>
      <c r="I1760" t="s">
        <v>26</v>
      </c>
      <c r="J1760" t="str">
        <f>IF(Churn_Data[[#This Row],[InternetService]]&lt;&gt;"No","Yes","No")</f>
        <v>Yes</v>
      </c>
      <c r="K1760" t="s">
        <v>25</v>
      </c>
      <c r="L1760" t="s">
        <v>25</v>
      </c>
      <c r="M1760" t="s">
        <v>24</v>
      </c>
      <c r="N1760" t="s">
        <v>25</v>
      </c>
      <c r="O1760" t="s">
        <v>24</v>
      </c>
      <c r="P1760" t="s">
        <v>25</v>
      </c>
      <c r="Q1760" t="s">
        <v>24</v>
      </c>
      <c r="R1760">
        <f>IF(Churn_Data[[#This Row],[Churn]]="Yes",1,0)</f>
        <v>1</v>
      </c>
      <c r="S1760" t="s">
        <v>24</v>
      </c>
      <c r="T1760">
        <f>(Churn_Data[[#This Row],[OnlineSecurity]]="Yes")+(Churn_Data[[#This Row],[OnlineBackup]]="Yes")+(Churn_Data[[#This Row],[DeviceProtection]]="Yes")+(Churn_Data[[#This Row],[TechSupport]]="Yes")+(Churn_Data[[#This Row],[StreamingTV]]="Yes")+(Churn_Data[[#This Row],[StreamingMovies]]="Yes")</f>
        <v>2</v>
      </c>
      <c r="U1760" t="s">
        <v>27</v>
      </c>
      <c r="V1760" t="s">
        <v>32</v>
      </c>
      <c r="W1760" t="str">
        <f>IF(ISNUMBER(SEARCH("automatic", Churn_Data[[#This Row],[PaymentMethod]])), "Automatic", "Manual")</f>
        <v>Manual</v>
      </c>
      <c r="X1760">
        <v>89.2</v>
      </c>
      <c r="Y1760" t="str">
        <f>IF(Churn_Data[[#This Row],[tenure]]&lt;=12,"0-1 Year",IF(Churn_Data[[#This Row],[tenure]]&lt;=24,"1-2 Years",IF(Churn_Data[[#This Row],[tenure]]&lt;=36,"2-3 Years",IF(Churn_Data[[#This Row],[tenure]]&lt;=48,"3-4 Years",IF(Churn_Data[[#This Row],[tenure]]&lt;=60,"4-5 Years","5+ Years")))))</f>
        <v>0-1 Year</v>
      </c>
      <c r="Z1760">
        <v>4</v>
      </c>
      <c r="AA1760">
        <v>346.2</v>
      </c>
      <c r="AB1760" t="e">
        <f>IF(Churn_Data[[#This Row],[Churn]]="No",Churn_Data[[#This Row],[MonthlyCharges]],NA())</f>
        <v>#N/A</v>
      </c>
      <c r="AC1760" t="e">
        <f>IF(Churn_Data[[#This Row],[Churn]]="No",Churn_Data[[#This Row],[tenure]],NA())</f>
        <v>#N/A</v>
      </c>
      <c r="AD1760">
        <f>IF(Churn_Data[[#This Row],[Churn]]="Yes",Churn_Data[[#This Row],[MonthlyCharges]],NA())</f>
        <v>89.2</v>
      </c>
      <c r="AE1760">
        <f>IF(Churn_Data[[#This Row],[Churn]]="Yes",Churn_Data[[#This Row],[tenure]],NA())</f>
        <v>4</v>
      </c>
      <c r="AF1760">
        <v>356.8</v>
      </c>
    </row>
    <row r="1761" spans="1:32" x14ac:dyDescent="0.3">
      <c r="A1761" t="s">
        <v>1793</v>
      </c>
      <c r="B1761" t="s">
        <v>30</v>
      </c>
      <c r="C1761" t="str">
        <f>IF(Churn_Data[[#This Row],[SeniorCitizen]]=1,"Yes","No")</f>
        <v>No</v>
      </c>
      <c r="D1761">
        <v>0</v>
      </c>
      <c r="E1761" t="s">
        <v>24</v>
      </c>
      <c r="F1761" t="s">
        <v>25</v>
      </c>
      <c r="G1761" t="s">
        <v>24</v>
      </c>
      <c r="H1761" t="s">
        <v>24</v>
      </c>
      <c r="I1761" t="s">
        <v>26</v>
      </c>
      <c r="J1761" t="str">
        <f>IF(Churn_Data[[#This Row],[InternetService]]&lt;&gt;"No","Yes","No")</f>
        <v>Yes</v>
      </c>
      <c r="K1761" t="s">
        <v>25</v>
      </c>
      <c r="L1761" t="s">
        <v>24</v>
      </c>
      <c r="M1761" t="s">
        <v>24</v>
      </c>
      <c r="N1761" t="s">
        <v>25</v>
      </c>
      <c r="O1761" t="s">
        <v>25</v>
      </c>
      <c r="P1761" t="s">
        <v>25</v>
      </c>
      <c r="Q1761" t="s">
        <v>25</v>
      </c>
      <c r="R1761">
        <f>IF(Churn_Data[[#This Row],[Churn]]="Yes",1,0)</f>
        <v>0</v>
      </c>
      <c r="S1761" t="s">
        <v>25</v>
      </c>
      <c r="T1761">
        <f>(Churn_Data[[#This Row],[OnlineSecurity]]="Yes")+(Churn_Data[[#This Row],[OnlineBackup]]="Yes")+(Churn_Data[[#This Row],[DeviceProtection]]="Yes")+(Churn_Data[[#This Row],[TechSupport]]="Yes")+(Churn_Data[[#This Row],[StreamingTV]]="Yes")+(Churn_Data[[#This Row],[StreamingMovies]]="Yes")</f>
        <v>2</v>
      </c>
      <c r="U1761" t="s">
        <v>27</v>
      </c>
      <c r="V1761" t="s">
        <v>32</v>
      </c>
      <c r="W1761" t="str">
        <f>IF(ISNUMBER(SEARCH("automatic", Churn_Data[[#This Row],[PaymentMethod]])), "Automatic", "Manual")</f>
        <v>Manual</v>
      </c>
      <c r="X1761">
        <v>84.25</v>
      </c>
      <c r="Y1761" t="str">
        <f>IF(Churn_Data[[#This Row],[tenure]]&lt;=12,"0-1 Year",IF(Churn_Data[[#This Row],[tenure]]&lt;=24,"1-2 Years",IF(Churn_Data[[#This Row],[tenure]]&lt;=36,"2-3 Years",IF(Churn_Data[[#This Row],[tenure]]&lt;=48,"3-4 Years",IF(Churn_Data[[#This Row],[tenure]]&lt;=60,"4-5 Years","5+ Years")))))</f>
        <v>1-2 Years</v>
      </c>
      <c r="Z1761">
        <v>23</v>
      </c>
      <c r="AA1761">
        <v>1968.1</v>
      </c>
      <c r="AB1761">
        <f>IF(Churn_Data[[#This Row],[Churn]]="No",Churn_Data[[#This Row],[MonthlyCharges]],NA())</f>
        <v>84.25</v>
      </c>
      <c r="AC1761">
        <f>IF(Churn_Data[[#This Row],[Churn]]="No",Churn_Data[[#This Row],[tenure]],NA())</f>
        <v>23</v>
      </c>
      <c r="AD1761" t="e">
        <f>IF(Churn_Data[[#This Row],[Churn]]="Yes",Churn_Data[[#This Row],[MonthlyCharges]],NA())</f>
        <v>#N/A</v>
      </c>
      <c r="AE1761" t="e">
        <f>IF(Churn_Data[[#This Row],[Churn]]="Yes",Churn_Data[[#This Row],[tenure]],NA())</f>
        <v>#N/A</v>
      </c>
      <c r="AF1761">
        <v>1937.75</v>
      </c>
    </row>
    <row r="1762" spans="1:32" x14ac:dyDescent="0.3">
      <c r="A1762" t="s">
        <v>1794</v>
      </c>
      <c r="B1762" t="s">
        <v>30</v>
      </c>
      <c r="C1762" t="str">
        <f>IF(Churn_Data[[#This Row],[SeniorCitizen]]=1,"Yes","No")</f>
        <v>Yes</v>
      </c>
      <c r="D1762">
        <v>1</v>
      </c>
      <c r="E1762" t="s">
        <v>24</v>
      </c>
      <c r="F1762" t="s">
        <v>25</v>
      </c>
      <c r="G1762" t="s">
        <v>24</v>
      </c>
      <c r="H1762" t="s">
        <v>24</v>
      </c>
      <c r="I1762" t="s">
        <v>26</v>
      </c>
      <c r="J1762" t="str">
        <f>IF(Churn_Data[[#This Row],[InternetService]]&lt;&gt;"No","Yes","No")</f>
        <v>Yes</v>
      </c>
      <c r="K1762" t="s">
        <v>25</v>
      </c>
      <c r="L1762" t="s">
        <v>25</v>
      </c>
      <c r="M1762" t="s">
        <v>24</v>
      </c>
      <c r="N1762" t="s">
        <v>25</v>
      </c>
      <c r="O1762" t="s">
        <v>25</v>
      </c>
      <c r="P1762" t="s">
        <v>25</v>
      </c>
      <c r="Q1762" t="s">
        <v>25</v>
      </c>
      <c r="R1762">
        <f>IF(Churn_Data[[#This Row],[Churn]]="Yes",1,0)</f>
        <v>0</v>
      </c>
      <c r="S1762" t="s">
        <v>24</v>
      </c>
      <c r="T1762">
        <f>(Churn_Data[[#This Row],[OnlineSecurity]]="Yes")+(Churn_Data[[#This Row],[OnlineBackup]]="Yes")+(Churn_Data[[#This Row],[DeviceProtection]]="Yes")+(Churn_Data[[#This Row],[TechSupport]]="Yes")+(Churn_Data[[#This Row],[StreamingTV]]="Yes")+(Churn_Data[[#This Row],[StreamingMovies]]="Yes")</f>
        <v>1</v>
      </c>
      <c r="U1762" t="s">
        <v>27</v>
      </c>
      <c r="V1762" t="s">
        <v>72</v>
      </c>
      <c r="W1762" t="str">
        <f>IF(ISNUMBER(SEARCH("automatic", Churn_Data[[#This Row],[PaymentMethod]])), "Automatic", "Manual")</f>
        <v>Automatic</v>
      </c>
      <c r="X1762">
        <v>80.349999999999994</v>
      </c>
      <c r="Y1762" t="str">
        <f>IF(Churn_Data[[#This Row],[tenure]]&lt;=12,"0-1 Year",IF(Churn_Data[[#This Row],[tenure]]&lt;=24,"1-2 Years",IF(Churn_Data[[#This Row],[tenure]]&lt;=36,"2-3 Years",IF(Churn_Data[[#This Row],[tenure]]&lt;=48,"3-4 Years",IF(Churn_Data[[#This Row],[tenure]]&lt;=60,"4-5 Years","5+ Years")))))</f>
        <v>5+ Years</v>
      </c>
      <c r="Z1762">
        <v>68</v>
      </c>
      <c r="AA1762">
        <v>5589.3</v>
      </c>
      <c r="AB1762">
        <f>IF(Churn_Data[[#This Row],[Churn]]="No",Churn_Data[[#This Row],[MonthlyCharges]],NA())</f>
        <v>80.349999999999994</v>
      </c>
      <c r="AC1762">
        <f>IF(Churn_Data[[#This Row],[Churn]]="No",Churn_Data[[#This Row],[tenure]],NA())</f>
        <v>68</v>
      </c>
      <c r="AD1762" t="e">
        <f>IF(Churn_Data[[#This Row],[Churn]]="Yes",Churn_Data[[#This Row],[MonthlyCharges]],NA())</f>
        <v>#N/A</v>
      </c>
      <c r="AE1762" t="e">
        <f>IF(Churn_Data[[#This Row],[Churn]]="Yes",Churn_Data[[#This Row],[tenure]],NA())</f>
        <v>#N/A</v>
      </c>
      <c r="AF1762">
        <v>5463.8</v>
      </c>
    </row>
    <row r="1763" spans="1:32" x14ac:dyDescent="0.3">
      <c r="A1763" t="s">
        <v>1795</v>
      </c>
      <c r="B1763" t="s">
        <v>30</v>
      </c>
      <c r="C1763" t="str">
        <f>IF(Churn_Data[[#This Row],[SeniorCitizen]]=1,"Yes","No")</f>
        <v>Yes</v>
      </c>
      <c r="D1763">
        <v>1</v>
      </c>
      <c r="E1763" t="s">
        <v>25</v>
      </c>
      <c r="F1763" t="s">
        <v>25</v>
      </c>
      <c r="G1763" t="s">
        <v>24</v>
      </c>
      <c r="H1763" t="s">
        <v>24</v>
      </c>
      <c r="I1763" t="s">
        <v>26</v>
      </c>
      <c r="J1763" t="str">
        <f>IF(Churn_Data[[#This Row],[InternetService]]&lt;&gt;"No","Yes","No")</f>
        <v>Yes</v>
      </c>
      <c r="K1763" t="s">
        <v>25</v>
      </c>
      <c r="L1763" t="s">
        <v>25</v>
      </c>
      <c r="M1763" t="s">
        <v>24</v>
      </c>
      <c r="N1763" t="s">
        <v>25</v>
      </c>
      <c r="O1763" t="s">
        <v>25</v>
      </c>
      <c r="P1763" t="s">
        <v>25</v>
      </c>
      <c r="Q1763" t="s">
        <v>25</v>
      </c>
      <c r="R1763">
        <f>IF(Churn_Data[[#This Row],[Churn]]="Yes",1,0)</f>
        <v>0</v>
      </c>
      <c r="S1763" t="s">
        <v>24</v>
      </c>
      <c r="T1763">
        <f>(Churn_Data[[#This Row],[OnlineSecurity]]="Yes")+(Churn_Data[[#This Row],[OnlineBackup]]="Yes")+(Churn_Data[[#This Row],[DeviceProtection]]="Yes")+(Churn_Data[[#This Row],[TechSupport]]="Yes")+(Churn_Data[[#This Row],[StreamingTV]]="Yes")+(Churn_Data[[#This Row],[StreamingMovies]]="Yes")</f>
        <v>1</v>
      </c>
      <c r="U1763" t="s">
        <v>27</v>
      </c>
      <c r="V1763" t="s">
        <v>72</v>
      </c>
      <c r="W1763" t="str">
        <f>IF(ISNUMBER(SEARCH("automatic", Churn_Data[[#This Row],[PaymentMethod]])), "Automatic", "Manual")</f>
        <v>Automatic</v>
      </c>
      <c r="X1763">
        <v>81.099999999999994</v>
      </c>
      <c r="Y1763" t="str">
        <f>IF(Churn_Data[[#This Row],[tenure]]&lt;=12,"0-1 Year",IF(Churn_Data[[#This Row],[tenure]]&lt;=24,"1-2 Years",IF(Churn_Data[[#This Row],[tenure]]&lt;=36,"2-3 Years",IF(Churn_Data[[#This Row],[tenure]]&lt;=48,"3-4 Years",IF(Churn_Data[[#This Row],[tenure]]&lt;=60,"4-5 Years","5+ Years")))))</f>
        <v>2-3 Years</v>
      </c>
      <c r="Z1763">
        <v>32</v>
      </c>
      <c r="AA1763">
        <v>2619.25</v>
      </c>
      <c r="AB1763">
        <f>IF(Churn_Data[[#This Row],[Churn]]="No",Churn_Data[[#This Row],[MonthlyCharges]],NA())</f>
        <v>81.099999999999994</v>
      </c>
      <c r="AC1763">
        <f>IF(Churn_Data[[#This Row],[Churn]]="No",Churn_Data[[#This Row],[tenure]],NA())</f>
        <v>32</v>
      </c>
      <c r="AD1763" t="e">
        <f>IF(Churn_Data[[#This Row],[Churn]]="Yes",Churn_Data[[#This Row],[MonthlyCharges]],NA())</f>
        <v>#N/A</v>
      </c>
      <c r="AE1763" t="e">
        <f>IF(Churn_Data[[#This Row],[Churn]]="Yes",Churn_Data[[#This Row],[tenure]],NA())</f>
        <v>#N/A</v>
      </c>
      <c r="AF1763">
        <v>2595.1999999999998</v>
      </c>
    </row>
    <row r="1764" spans="1:32" x14ac:dyDescent="0.3">
      <c r="A1764" t="s">
        <v>1796</v>
      </c>
      <c r="B1764" t="s">
        <v>23</v>
      </c>
      <c r="C1764" t="str">
        <f>IF(Churn_Data[[#This Row],[SeniorCitizen]]=1,"Yes","No")</f>
        <v>No</v>
      </c>
      <c r="D1764">
        <v>0</v>
      </c>
      <c r="E1764" t="s">
        <v>25</v>
      </c>
      <c r="F1764" t="s">
        <v>25</v>
      </c>
      <c r="G1764" t="s">
        <v>24</v>
      </c>
      <c r="H1764" t="s">
        <v>24</v>
      </c>
      <c r="I1764" t="s">
        <v>26</v>
      </c>
      <c r="J1764" t="str">
        <f>IF(Churn_Data[[#This Row],[InternetService]]&lt;&gt;"No","Yes","No")</f>
        <v>Yes</v>
      </c>
      <c r="K1764" t="s">
        <v>25</v>
      </c>
      <c r="L1764" t="s">
        <v>25</v>
      </c>
      <c r="M1764" t="s">
        <v>24</v>
      </c>
      <c r="N1764" t="s">
        <v>25</v>
      </c>
      <c r="O1764" t="s">
        <v>25</v>
      </c>
      <c r="P1764" t="s">
        <v>25</v>
      </c>
      <c r="Q1764" t="s">
        <v>25</v>
      </c>
      <c r="R1764">
        <f>IF(Churn_Data[[#This Row],[Churn]]="Yes",1,0)</f>
        <v>0</v>
      </c>
      <c r="S1764" t="s">
        <v>24</v>
      </c>
      <c r="T1764">
        <f>(Churn_Data[[#This Row],[OnlineSecurity]]="Yes")+(Churn_Data[[#This Row],[OnlineBackup]]="Yes")+(Churn_Data[[#This Row],[DeviceProtection]]="Yes")+(Churn_Data[[#This Row],[TechSupport]]="Yes")+(Churn_Data[[#This Row],[StreamingTV]]="Yes")+(Churn_Data[[#This Row],[StreamingMovies]]="Yes")</f>
        <v>1</v>
      </c>
      <c r="U1764" t="s">
        <v>27</v>
      </c>
      <c r="V1764" t="s">
        <v>32</v>
      </c>
      <c r="W1764" t="str">
        <f>IF(ISNUMBER(SEARCH("automatic", Churn_Data[[#This Row],[PaymentMethod]])), "Automatic", "Manual")</f>
        <v>Manual</v>
      </c>
      <c r="X1764">
        <v>80.7</v>
      </c>
      <c r="Y1764" t="str">
        <f>IF(Churn_Data[[#This Row],[tenure]]&lt;=12,"0-1 Year",IF(Churn_Data[[#This Row],[tenure]]&lt;=24,"1-2 Years",IF(Churn_Data[[#This Row],[tenure]]&lt;=36,"2-3 Years",IF(Churn_Data[[#This Row],[tenure]]&lt;=48,"3-4 Years",IF(Churn_Data[[#This Row],[tenure]]&lt;=60,"4-5 Years","5+ Years")))))</f>
        <v>2-3 Years</v>
      </c>
      <c r="Z1764">
        <v>26</v>
      </c>
      <c r="AA1764">
        <v>2193</v>
      </c>
      <c r="AB1764">
        <f>IF(Churn_Data[[#This Row],[Churn]]="No",Churn_Data[[#This Row],[MonthlyCharges]],NA())</f>
        <v>80.7</v>
      </c>
      <c r="AC1764">
        <f>IF(Churn_Data[[#This Row],[Churn]]="No",Churn_Data[[#This Row],[tenure]],NA())</f>
        <v>26</v>
      </c>
      <c r="AD1764" t="e">
        <f>IF(Churn_Data[[#This Row],[Churn]]="Yes",Churn_Data[[#This Row],[MonthlyCharges]],NA())</f>
        <v>#N/A</v>
      </c>
      <c r="AE1764" t="e">
        <f>IF(Churn_Data[[#This Row],[Churn]]="Yes",Churn_Data[[#This Row],[tenure]],NA())</f>
        <v>#N/A</v>
      </c>
      <c r="AF1764">
        <v>2098.1999999999998</v>
      </c>
    </row>
    <row r="1765" spans="1:32" x14ac:dyDescent="0.3">
      <c r="A1765" t="s">
        <v>1797</v>
      </c>
      <c r="B1765" t="s">
        <v>23</v>
      </c>
      <c r="C1765" t="str">
        <f>IF(Churn_Data[[#This Row],[SeniorCitizen]]=1,"Yes","No")</f>
        <v>Yes</v>
      </c>
      <c r="D1765">
        <v>1</v>
      </c>
      <c r="E1765" t="s">
        <v>24</v>
      </c>
      <c r="F1765" t="s">
        <v>24</v>
      </c>
      <c r="G1765" t="s">
        <v>24</v>
      </c>
      <c r="H1765" t="s">
        <v>24</v>
      </c>
      <c r="I1765" t="s">
        <v>26</v>
      </c>
      <c r="J1765" t="str">
        <f>IF(Churn_Data[[#This Row],[InternetService]]&lt;&gt;"No","Yes","No")</f>
        <v>Yes</v>
      </c>
      <c r="K1765" t="s">
        <v>25</v>
      </c>
      <c r="L1765" t="s">
        <v>25</v>
      </c>
      <c r="M1765" t="s">
        <v>24</v>
      </c>
      <c r="N1765" t="s">
        <v>25</v>
      </c>
      <c r="O1765" t="s">
        <v>24</v>
      </c>
      <c r="P1765" t="s">
        <v>25</v>
      </c>
      <c r="Q1765" t="s">
        <v>25</v>
      </c>
      <c r="R1765">
        <f>IF(Churn_Data[[#This Row],[Churn]]="Yes",1,0)</f>
        <v>0</v>
      </c>
      <c r="S1765" t="s">
        <v>24</v>
      </c>
      <c r="T1765">
        <f>(Churn_Data[[#This Row],[OnlineSecurity]]="Yes")+(Churn_Data[[#This Row],[OnlineBackup]]="Yes")+(Churn_Data[[#This Row],[DeviceProtection]]="Yes")+(Churn_Data[[#This Row],[TechSupport]]="Yes")+(Churn_Data[[#This Row],[StreamingTV]]="Yes")+(Churn_Data[[#This Row],[StreamingMovies]]="Yes")</f>
        <v>2</v>
      </c>
      <c r="U1765" t="s">
        <v>27</v>
      </c>
      <c r="V1765" t="s">
        <v>28</v>
      </c>
      <c r="W1765" t="str">
        <f>IF(ISNUMBER(SEARCH("automatic", Churn_Data[[#This Row],[PaymentMethod]])), "Automatic", "Manual")</f>
        <v>Manual</v>
      </c>
      <c r="X1765">
        <v>91.35</v>
      </c>
      <c r="Y1765" t="str">
        <f>IF(Churn_Data[[#This Row],[tenure]]&lt;=12,"0-1 Year",IF(Churn_Data[[#This Row],[tenure]]&lt;=24,"1-2 Years",IF(Churn_Data[[#This Row],[tenure]]&lt;=36,"2-3 Years",IF(Churn_Data[[#This Row],[tenure]]&lt;=48,"3-4 Years",IF(Churn_Data[[#This Row],[tenure]]&lt;=60,"4-5 Years","5+ Years")))))</f>
        <v>2-3 Years</v>
      </c>
      <c r="Z1765">
        <v>32</v>
      </c>
      <c r="AA1765">
        <v>2896.55</v>
      </c>
      <c r="AB1765">
        <f>IF(Churn_Data[[#This Row],[Churn]]="No",Churn_Data[[#This Row],[MonthlyCharges]],NA())</f>
        <v>91.35</v>
      </c>
      <c r="AC1765">
        <f>IF(Churn_Data[[#This Row],[Churn]]="No",Churn_Data[[#This Row],[tenure]],NA())</f>
        <v>32</v>
      </c>
      <c r="AD1765" t="e">
        <f>IF(Churn_Data[[#This Row],[Churn]]="Yes",Churn_Data[[#This Row],[MonthlyCharges]],NA())</f>
        <v>#N/A</v>
      </c>
      <c r="AE1765" t="e">
        <f>IF(Churn_Data[[#This Row],[Churn]]="Yes",Churn_Data[[#This Row],[tenure]],NA())</f>
        <v>#N/A</v>
      </c>
      <c r="AF1765">
        <v>2923.2</v>
      </c>
    </row>
    <row r="1766" spans="1:32" x14ac:dyDescent="0.3">
      <c r="A1766" t="s">
        <v>1798</v>
      </c>
      <c r="B1766" t="s">
        <v>23</v>
      </c>
      <c r="C1766" t="str">
        <f>IF(Churn_Data[[#This Row],[SeniorCitizen]]=1,"Yes","No")</f>
        <v>No</v>
      </c>
      <c r="D1766">
        <v>0</v>
      </c>
      <c r="E1766" t="s">
        <v>24</v>
      </c>
      <c r="F1766" t="s">
        <v>25</v>
      </c>
      <c r="G1766" t="s">
        <v>24</v>
      </c>
      <c r="H1766" t="s">
        <v>24</v>
      </c>
      <c r="I1766" t="s">
        <v>26</v>
      </c>
      <c r="J1766" t="str">
        <f>IF(Churn_Data[[#This Row],[InternetService]]&lt;&gt;"No","Yes","No")</f>
        <v>Yes</v>
      </c>
      <c r="K1766" t="s">
        <v>25</v>
      </c>
      <c r="L1766" t="s">
        <v>25</v>
      </c>
      <c r="M1766" t="s">
        <v>24</v>
      </c>
      <c r="N1766" t="s">
        <v>25</v>
      </c>
      <c r="O1766" t="s">
        <v>25</v>
      </c>
      <c r="P1766" t="s">
        <v>25</v>
      </c>
      <c r="Q1766" t="s">
        <v>24</v>
      </c>
      <c r="R1766">
        <f>IF(Churn_Data[[#This Row],[Churn]]="Yes",1,0)</f>
        <v>1</v>
      </c>
      <c r="S1766" t="s">
        <v>24</v>
      </c>
      <c r="T1766">
        <f>(Churn_Data[[#This Row],[OnlineSecurity]]="Yes")+(Churn_Data[[#This Row],[OnlineBackup]]="Yes")+(Churn_Data[[#This Row],[DeviceProtection]]="Yes")+(Churn_Data[[#This Row],[TechSupport]]="Yes")+(Churn_Data[[#This Row],[StreamingTV]]="Yes")+(Churn_Data[[#This Row],[StreamingMovies]]="Yes")</f>
        <v>1</v>
      </c>
      <c r="U1766" t="s">
        <v>27</v>
      </c>
      <c r="V1766" t="s">
        <v>72</v>
      </c>
      <c r="W1766" t="str">
        <f>IF(ISNUMBER(SEARCH("automatic", Churn_Data[[#This Row],[PaymentMethod]])), "Automatic", "Manual")</f>
        <v>Automatic</v>
      </c>
      <c r="X1766">
        <v>78.95</v>
      </c>
      <c r="Y1766" t="str">
        <f>IF(Churn_Data[[#This Row],[tenure]]&lt;=12,"0-1 Year",IF(Churn_Data[[#This Row],[tenure]]&lt;=24,"1-2 Years",IF(Churn_Data[[#This Row],[tenure]]&lt;=36,"2-3 Years",IF(Churn_Data[[#This Row],[tenure]]&lt;=48,"3-4 Years",IF(Churn_Data[[#This Row],[tenure]]&lt;=60,"4-5 Years","5+ Years")))))</f>
        <v>3-4 Years</v>
      </c>
      <c r="Z1766">
        <v>37</v>
      </c>
      <c r="AA1766">
        <v>2839.65</v>
      </c>
      <c r="AB1766" t="e">
        <f>IF(Churn_Data[[#This Row],[Churn]]="No",Churn_Data[[#This Row],[MonthlyCharges]],NA())</f>
        <v>#N/A</v>
      </c>
      <c r="AC1766" t="e">
        <f>IF(Churn_Data[[#This Row],[Churn]]="No",Churn_Data[[#This Row],[tenure]],NA())</f>
        <v>#N/A</v>
      </c>
      <c r="AD1766">
        <f>IF(Churn_Data[[#This Row],[Churn]]="Yes",Churn_Data[[#This Row],[MonthlyCharges]],NA())</f>
        <v>78.95</v>
      </c>
      <c r="AE1766">
        <f>IF(Churn_Data[[#This Row],[Churn]]="Yes",Churn_Data[[#This Row],[tenure]],NA())</f>
        <v>37</v>
      </c>
      <c r="AF1766">
        <v>2921.15</v>
      </c>
    </row>
    <row r="1767" spans="1:32" x14ac:dyDescent="0.3">
      <c r="A1767" t="s">
        <v>1799</v>
      </c>
      <c r="B1767" t="s">
        <v>30</v>
      </c>
      <c r="C1767" t="str">
        <f>IF(Churn_Data[[#This Row],[SeniorCitizen]]=1,"Yes","No")</f>
        <v>No</v>
      </c>
      <c r="D1767">
        <v>0</v>
      </c>
      <c r="E1767" t="s">
        <v>25</v>
      </c>
      <c r="F1767" t="s">
        <v>25</v>
      </c>
      <c r="G1767" t="s">
        <v>24</v>
      </c>
      <c r="H1767" t="s">
        <v>24</v>
      </c>
      <c r="I1767" t="s">
        <v>26</v>
      </c>
      <c r="J1767" t="str">
        <f>IF(Churn_Data[[#This Row],[InternetService]]&lt;&gt;"No","Yes","No")</f>
        <v>Yes</v>
      </c>
      <c r="K1767" t="s">
        <v>25</v>
      </c>
      <c r="L1767" t="s">
        <v>25</v>
      </c>
      <c r="M1767" t="s">
        <v>24</v>
      </c>
      <c r="N1767" t="s">
        <v>25</v>
      </c>
      <c r="O1767" t="s">
        <v>24</v>
      </c>
      <c r="P1767" t="s">
        <v>25</v>
      </c>
      <c r="Q1767" t="s">
        <v>24</v>
      </c>
      <c r="R1767">
        <f>IF(Churn_Data[[#This Row],[Churn]]="Yes",1,0)</f>
        <v>1</v>
      </c>
      <c r="S1767" t="s">
        <v>24</v>
      </c>
      <c r="T1767">
        <f>(Churn_Data[[#This Row],[OnlineSecurity]]="Yes")+(Churn_Data[[#This Row],[OnlineBackup]]="Yes")+(Churn_Data[[#This Row],[DeviceProtection]]="Yes")+(Churn_Data[[#This Row],[TechSupport]]="Yes")+(Churn_Data[[#This Row],[StreamingTV]]="Yes")+(Churn_Data[[#This Row],[StreamingMovies]]="Yes")</f>
        <v>2</v>
      </c>
      <c r="U1767" t="s">
        <v>27</v>
      </c>
      <c r="V1767" t="s">
        <v>32</v>
      </c>
      <c r="W1767" t="str">
        <f>IF(ISNUMBER(SEARCH("automatic", Churn_Data[[#This Row],[PaymentMethod]])), "Automatic", "Manual")</f>
        <v>Manual</v>
      </c>
      <c r="X1767">
        <v>90.45</v>
      </c>
      <c r="Y1767" t="str">
        <f>IF(Churn_Data[[#This Row],[tenure]]&lt;=12,"0-1 Year",IF(Churn_Data[[#This Row],[tenure]]&lt;=24,"1-2 Years",IF(Churn_Data[[#This Row],[tenure]]&lt;=36,"2-3 Years",IF(Churn_Data[[#This Row],[tenure]]&lt;=48,"3-4 Years",IF(Churn_Data[[#This Row],[tenure]]&lt;=60,"4-5 Years","5+ Years")))))</f>
        <v>0-1 Year</v>
      </c>
      <c r="Z1767">
        <v>7</v>
      </c>
      <c r="AA1767">
        <v>593.45000000000005</v>
      </c>
      <c r="AB1767" t="e">
        <f>IF(Churn_Data[[#This Row],[Churn]]="No",Churn_Data[[#This Row],[MonthlyCharges]],NA())</f>
        <v>#N/A</v>
      </c>
      <c r="AC1767" t="e">
        <f>IF(Churn_Data[[#This Row],[Churn]]="No",Churn_Data[[#This Row],[tenure]],NA())</f>
        <v>#N/A</v>
      </c>
      <c r="AD1767">
        <f>IF(Churn_Data[[#This Row],[Churn]]="Yes",Churn_Data[[#This Row],[MonthlyCharges]],NA())</f>
        <v>90.45</v>
      </c>
      <c r="AE1767">
        <f>IF(Churn_Data[[#This Row],[Churn]]="Yes",Churn_Data[[#This Row],[tenure]],NA())</f>
        <v>7</v>
      </c>
      <c r="AF1767">
        <v>633.15</v>
      </c>
    </row>
    <row r="1768" spans="1:32" x14ac:dyDescent="0.3">
      <c r="A1768" t="s">
        <v>1800</v>
      </c>
      <c r="B1768" t="s">
        <v>30</v>
      </c>
      <c r="C1768" t="str">
        <f>IF(Churn_Data[[#This Row],[SeniorCitizen]]=1,"Yes","No")</f>
        <v>No</v>
      </c>
      <c r="D1768">
        <v>0</v>
      </c>
      <c r="E1768" t="s">
        <v>24</v>
      </c>
      <c r="F1768" t="s">
        <v>25</v>
      </c>
      <c r="G1768" t="s">
        <v>24</v>
      </c>
      <c r="H1768" t="s">
        <v>24</v>
      </c>
      <c r="I1768" t="s">
        <v>26</v>
      </c>
      <c r="J1768" t="str">
        <f>IF(Churn_Data[[#This Row],[InternetService]]&lt;&gt;"No","Yes","No")</f>
        <v>Yes</v>
      </c>
      <c r="K1768" t="s">
        <v>25</v>
      </c>
      <c r="L1768" t="s">
        <v>24</v>
      </c>
      <c r="M1768" t="s">
        <v>24</v>
      </c>
      <c r="N1768" t="s">
        <v>25</v>
      </c>
      <c r="O1768" t="s">
        <v>25</v>
      </c>
      <c r="P1768" t="s">
        <v>25</v>
      </c>
      <c r="Q1768" t="s">
        <v>25</v>
      </c>
      <c r="R1768">
        <f>IF(Churn_Data[[#This Row],[Churn]]="Yes",1,0)</f>
        <v>0</v>
      </c>
      <c r="S1768" t="s">
        <v>24</v>
      </c>
      <c r="T1768">
        <f>(Churn_Data[[#This Row],[OnlineSecurity]]="Yes")+(Churn_Data[[#This Row],[OnlineBackup]]="Yes")+(Churn_Data[[#This Row],[DeviceProtection]]="Yes")+(Churn_Data[[#This Row],[TechSupport]]="Yes")+(Churn_Data[[#This Row],[StreamingTV]]="Yes")+(Churn_Data[[#This Row],[StreamingMovies]]="Yes")</f>
        <v>2</v>
      </c>
      <c r="U1768" t="s">
        <v>27</v>
      </c>
      <c r="V1768" t="s">
        <v>32</v>
      </c>
      <c r="W1768" t="str">
        <f>IF(ISNUMBER(SEARCH("automatic", Churn_Data[[#This Row],[PaymentMethod]])), "Automatic", "Manual")</f>
        <v>Manual</v>
      </c>
      <c r="X1768">
        <v>85.8</v>
      </c>
      <c r="Y1768" t="str">
        <f>IF(Churn_Data[[#This Row],[tenure]]&lt;=12,"0-1 Year",IF(Churn_Data[[#This Row],[tenure]]&lt;=24,"1-2 Years",IF(Churn_Data[[#This Row],[tenure]]&lt;=36,"2-3 Years",IF(Churn_Data[[#This Row],[tenure]]&lt;=48,"3-4 Years",IF(Churn_Data[[#This Row],[tenure]]&lt;=60,"4-5 Years","5+ Years")))))</f>
        <v>2-3 Years</v>
      </c>
      <c r="Z1768">
        <v>29</v>
      </c>
      <c r="AA1768">
        <v>2440.25</v>
      </c>
      <c r="AB1768">
        <f>IF(Churn_Data[[#This Row],[Churn]]="No",Churn_Data[[#This Row],[MonthlyCharges]],NA())</f>
        <v>85.8</v>
      </c>
      <c r="AC1768">
        <f>IF(Churn_Data[[#This Row],[Churn]]="No",Churn_Data[[#This Row],[tenure]],NA())</f>
        <v>29</v>
      </c>
      <c r="AD1768" t="e">
        <f>IF(Churn_Data[[#This Row],[Churn]]="Yes",Churn_Data[[#This Row],[MonthlyCharges]],NA())</f>
        <v>#N/A</v>
      </c>
      <c r="AE1768" t="e">
        <f>IF(Churn_Data[[#This Row],[Churn]]="Yes",Churn_Data[[#This Row],[tenure]],NA())</f>
        <v>#N/A</v>
      </c>
      <c r="AF1768">
        <v>2488.1999999999998</v>
      </c>
    </row>
    <row r="1769" spans="1:32" x14ac:dyDescent="0.3">
      <c r="A1769" t="s">
        <v>1801</v>
      </c>
      <c r="B1769" t="s">
        <v>23</v>
      </c>
      <c r="C1769" t="str">
        <f>IF(Churn_Data[[#This Row],[SeniorCitizen]]=1,"Yes","No")</f>
        <v>No</v>
      </c>
      <c r="D1769">
        <v>0</v>
      </c>
      <c r="E1769" t="s">
        <v>25</v>
      </c>
      <c r="F1769" t="s">
        <v>25</v>
      </c>
      <c r="G1769" t="s">
        <v>24</v>
      </c>
      <c r="H1769" t="s">
        <v>24</v>
      </c>
      <c r="I1769" t="s">
        <v>26</v>
      </c>
      <c r="J1769" t="str">
        <f>IF(Churn_Data[[#This Row],[InternetService]]&lt;&gt;"No","Yes","No")</f>
        <v>Yes</v>
      </c>
      <c r="K1769" t="s">
        <v>25</v>
      </c>
      <c r="L1769" t="s">
        <v>25</v>
      </c>
      <c r="M1769" t="s">
        <v>24</v>
      </c>
      <c r="N1769" t="s">
        <v>25</v>
      </c>
      <c r="O1769" t="s">
        <v>24</v>
      </c>
      <c r="P1769" t="s">
        <v>25</v>
      </c>
      <c r="Q1769" t="s">
        <v>24</v>
      </c>
      <c r="R1769">
        <f>IF(Churn_Data[[#This Row],[Churn]]="Yes",1,0)</f>
        <v>1</v>
      </c>
      <c r="S1769" t="s">
        <v>24</v>
      </c>
      <c r="T1769">
        <f>(Churn_Data[[#This Row],[OnlineSecurity]]="Yes")+(Churn_Data[[#This Row],[OnlineBackup]]="Yes")+(Churn_Data[[#This Row],[DeviceProtection]]="Yes")+(Churn_Data[[#This Row],[TechSupport]]="Yes")+(Churn_Data[[#This Row],[StreamingTV]]="Yes")+(Churn_Data[[#This Row],[StreamingMovies]]="Yes")</f>
        <v>2</v>
      </c>
      <c r="U1769" t="s">
        <v>27</v>
      </c>
      <c r="V1769" t="s">
        <v>32</v>
      </c>
      <c r="W1769" t="str">
        <f>IF(ISNUMBER(SEARCH("automatic", Churn_Data[[#This Row],[PaymentMethod]])), "Automatic", "Manual")</f>
        <v>Manual</v>
      </c>
      <c r="X1769">
        <v>91.4</v>
      </c>
      <c r="Y1769" t="str">
        <f>IF(Churn_Data[[#This Row],[tenure]]&lt;=12,"0-1 Year",IF(Churn_Data[[#This Row],[tenure]]&lt;=24,"1-2 Years",IF(Churn_Data[[#This Row],[tenure]]&lt;=36,"2-3 Years",IF(Churn_Data[[#This Row],[tenure]]&lt;=48,"3-4 Years",IF(Churn_Data[[#This Row],[tenure]]&lt;=60,"4-5 Years","5+ Years")))))</f>
        <v>0-1 Year</v>
      </c>
      <c r="Z1769">
        <v>2</v>
      </c>
      <c r="AA1769">
        <v>193.6</v>
      </c>
      <c r="AB1769" t="e">
        <f>IF(Churn_Data[[#This Row],[Churn]]="No",Churn_Data[[#This Row],[MonthlyCharges]],NA())</f>
        <v>#N/A</v>
      </c>
      <c r="AC1769" t="e">
        <f>IF(Churn_Data[[#This Row],[Churn]]="No",Churn_Data[[#This Row],[tenure]],NA())</f>
        <v>#N/A</v>
      </c>
      <c r="AD1769">
        <f>IF(Churn_Data[[#This Row],[Churn]]="Yes",Churn_Data[[#This Row],[MonthlyCharges]],NA())</f>
        <v>91.4</v>
      </c>
      <c r="AE1769">
        <f>IF(Churn_Data[[#This Row],[Churn]]="Yes",Churn_Data[[#This Row],[tenure]],NA())</f>
        <v>2</v>
      </c>
      <c r="AF1769">
        <v>182.8</v>
      </c>
    </row>
    <row r="1770" spans="1:32" x14ac:dyDescent="0.3">
      <c r="A1770" t="s">
        <v>1802</v>
      </c>
      <c r="B1770" t="s">
        <v>30</v>
      </c>
      <c r="C1770" t="str">
        <f>IF(Churn_Data[[#This Row],[SeniorCitizen]]=1,"Yes","No")</f>
        <v>No</v>
      </c>
      <c r="D1770">
        <v>0</v>
      </c>
      <c r="E1770" t="s">
        <v>25</v>
      </c>
      <c r="F1770" t="s">
        <v>25</v>
      </c>
      <c r="G1770" t="s">
        <v>24</v>
      </c>
      <c r="H1770" t="s">
        <v>24</v>
      </c>
      <c r="I1770" t="s">
        <v>26</v>
      </c>
      <c r="J1770" t="str">
        <f>IF(Churn_Data[[#This Row],[InternetService]]&lt;&gt;"No","Yes","No")</f>
        <v>Yes</v>
      </c>
      <c r="K1770" t="s">
        <v>25</v>
      </c>
      <c r="L1770" t="s">
        <v>24</v>
      </c>
      <c r="M1770" t="s">
        <v>24</v>
      </c>
      <c r="N1770" t="s">
        <v>25</v>
      </c>
      <c r="O1770" t="s">
        <v>25</v>
      </c>
      <c r="P1770" t="s">
        <v>25</v>
      </c>
      <c r="Q1770" t="s">
        <v>24</v>
      </c>
      <c r="R1770">
        <f>IF(Churn_Data[[#This Row],[Churn]]="Yes",1,0)</f>
        <v>1</v>
      </c>
      <c r="S1770" t="s">
        <v>24</v>
      </c>
      <c r="T1770">
        <f>(Churn_Data[[#This Row],[OnlineSecurity]]="Yes")+(Churn_Data[[#This Row],[OnlineBackup]]="Yes")+(Churn_Data[[#This Row],[DeviceProtection]]="Yes")+(Churn_Data[[#This Row],[TechSupport]]="Yes")+(Churn_Data[[#This Row],[StreamingTV]]="Yes")+(Churn_Data[[#This Row],[StreamingMovies]]="Yes")</f>
        <v>2</v>
      </c>
      <c r="U1770" t="s">
        <v>27</v>
      </c>
      <c r="V1770" t="s">
        <v>32</v>
      </c>
      <c r="W1770" t="str">
        <f>IF(ISNUMBER(SEARCH("automatic", Churn_Data[[#This Row],[PaymentMethod]])), "Automatic", "Manual")</f>
        <v>Manual</v>
      </c>
      <c r="X1770">
        <v>85.3</v>
      </c>
      <c r="Y1770" t="str">
        <f>IF(Churn_Data[[#This Row],[tenure]]&lt;=12,"0-1 Year",IF(Churn_Data[[#This Row],[tenure]]&lt;=24,"1-2 Years",IF(Churn_Data[[#This Row],[tenure]]&lt;=36,"2-3 Years",IF(Churn_Data[[#This Row],[tenure]]&lt;=48,"3-4 Years",IF(Churn_Data[[#This Row],[tenure]]&lt;=60,"4-5 Years","5+ Years")))))</f>
        <v>0-1 Year</v>
      </c>
      <c r="Z1770">
        <v>5</v>
      </c>
      <c r="AA1770">
        <v>424.15</v>
      </c>
      <c r="AB1770" t="e">
        <f>IF(Churn_Data[[#This Row],[Churn]]="No",Churn_Data[[#This Row],[MonthlyCharges]],NA())</f>
        <v>#N/A</v>
      </c>
      <c r="AC1770" t="e">
        <f>IF(Churn_Data[[#This Row],[Churn]]="No",Churn_Data[[#This Row],[tenure]],NA())</f>
        <v>#N/A</v>
      </c>
      <c r="AD1770">
        <f>IF(Churn_Data[[#This Row],[Churn]]="Yes",Churn_Data[[#This Row],[MonthlyCharges]],NA())</f>
        <v>85.3</v>
      </c>
      <c r="AE1770">
        <f>IF(Churn_Data[[#This Row],[Churn]]="Yes",Churn_Data[[#This Row],[tenure]],NA())</f>
        <v>5</v>
      </c>
      <c r="AF1770">
        <v>426.5</v>
      </c>
    </row>
    <row r="1771" spans="1:32" x14ac:dyDescent="0.3">
      <c r="A1771" t="s">
        <v>1803</v>
      </c>
      <c r="B1771" t="s">
        <v>30</v>
      </c>
      <c r="C1771" t="str">
        <f>IF(Churn_Data[[#This Row],[SeniorCitizen]]=1,"Yes","No")</f>
        <v>No</v>
      </c>
      <c r="D1771">
        <v>0</v>
      </c>
      <c r="E1771" t="s">
        <v>24</v>
      </c>
      <c r="F1771" t="s">
        <v>25</v>
      </c>
      <c r="G1771" t="s">
        <v>24</v>
      </c>
      <c r="H1771" t="s">
        <v>24</v>
      </c>
      <c r="I1771" t="s">
        <v>26</v>
      </c>
      <c r="J1771" t="str">
        <f>IF(Churn_Data[[#This Row],[InternetService]]&lt;&gt;"No","Yes","No")</f>
        <v>Yes</v>
      </c>
      <c r="K1771" t="s">
        <v>25</v>
      </c>
      <c r="L1771" t="s">
        <v>25</v>
      </c>
      <c r="M1771" t="s">
        <v>24</v>
      </c>
      <c r="N1771" t="s">
        <v>25</v>
      </c>
      <c r="O1771" t="s">
        <v>24</v>
      </c>
      <c r="P1771" t="s">
        <v>25</v>
      </c>
      <c r="Q1771" t="s">
        <v>25</v>
      </c>
      <c r="R1771">
        <f>IF(Churn_Data[[#This Row],[Churn]]="Yes",1,0)</f>
        <v>0</v>
      </c>
      <c r="S1771" t="s">
        <v>25</v>
      </c>
      <c r="T1771">
        <f>(Churn_Data[[#This Row],[OnlineSecurity]]="Yes")+(Churn_Data[[#This Row],[OnlineBackup]]="Yes")+(Churn_Data[[#This Row],[DeviceProtection]]="Yes")+(Churn_Data[[#This Row],[TechSupport]]="Yes")+(Churn_Data[[#This Row],[StreamingTV]]="Yes")+(Churn_Data[[#This Row],[StreamingMovies]]="Yes")</f>
        <v>2</v>
      </c>
      <c r="U1771" t="s">
        <v>27</v>
      </c>
      <c r="V1771" t="s">
        <v>72</v>
      </c>
      <c r="W1771" t="str">
        <f>IF(ISNUMBER(SEARCH("automatic", Churn_Data[[#This Row],[PaymentMethod]])), "Automatic", "Manual")</f>
        <v>Automatic</v>
      </c>
      <c r="X1771">
        <v>88.65</v>
      </c>
      <c r="Y1771" t="str">
        <f>IF(Churn_Data[[#This Row],[tenure]]&lt;=12,"0-1 Year",IF(Churn_Data[[#This Row],[tenure]]&lt;=24,"1-2 Years",IF(Churn_Data[[#This Row],[tenure]]&lt;=36,"2-3 Years",IF(Churn_Data[[#This Row],[tenure]]&lt;=48,"3-4 Years",IF(Churn_Data[[#This Row],[tenure]]&lt;=60,"4-5 Years","5+ Years")))))</f>
        <v>2-3 Years</v>
      </c>
      <c r="Z1771">
        <v>31</v>
      </c>
      <c r="AA1771">
        <v>2683.2</v>
      </c>
      <c r="AB1771">
        <f>IF(Churn_Data[[#This Row],[Churn]]="No",Churn_Data[[#This Row],[MonthlyCharges]],NA())</f>
        <v>88.65</v>
      </c>
      <c r="AC1771">
        <f>IF(Churn_Data[[#This Row],[Churn]]="No",Churn_Data[[#This Row],[tenure]],NA())</f>
        <v>31</v>
      </c>
      <c r="AD1771" t="e">
        <f>IF(Churn_Data[[#This Row],[Churn]]="Yes",Churn_Data[[#This Row],[MonthlyCharges]],NA())</f>
        <v>#N/A</v>
      </c>
      <c r="AE1771" t="e">
        <f>IF(Churn_Data[[#This Row],[Churn]]="Yes",Churn_Data[[#This Row],[tenure]],NA())</f>
        <v>#N/A</v>
      </c>
      <c r="AF1771">
        <v>2748.15</v>
      </c>
    </row>
    <row r="1772" spans="1:32" x14ac:dyDescent="0.3">
      <c r="A1772" t="s">
        <v>1804</v>
      </c>
      <c r="B1772" t="s">
        <v>30</v>
      </c>
      <c r="C1772" t="str">
        <f>IF(Churn_Data[[#This Row],[SeniorCitizen]]=1,"Yes","No")</f>
        <v>Yes</v>
      </c>
      <c r="D1772">
        <v>1</v>
      </c>
      <c r="E1772" t="s">
        <v>24</v>
      </c>
      <c r="F1772" t="s">
        <v>25</v>
      </c>
      <c r="G1772" t="s">
        <v>24</v>
      </c>
      <c r="H1772" t="s">
        <v>24</v>
      </c>
      <c r="I1772" t="s">
        <v>26</v>
      </c>
      <c r="J1772" t="str">
        <f>IF(Churn_Data[[#This Row],[InternetService]]&lt;&gt;"No","Yes","No")</f>
        <v>Yes</v>
      </c>
      <c r="K1772" t="s">
        <v>25</v>
      </c>
      <c r="L1772" t="s">
        <v>25</v>
      </c>
      <c r="M1772" t="s">
        <v>24</v>
      </c>
      <c r="N1772" t="s">
        <v>25</v>
      </c>
      <c r="O1772" t="s">
        <v>25</v>
      </c>
      <c r="P1772" t="s">
        <v>25</v>
      </c>
      <c r="Q1772" t="s">
        <v>25</v>
      </c>
      <c r="R1772">
        <f>IF(Churn_Data[[#This Row],[Churn]]="Yes",1,0)</f>
        <v>0</v>
      </c>
      <c r="S1772" t="s">
        <v>24</v>
      </c>
      <c r="T1772">
        <f>(Churn_Data[[#This Row],[OnlineSecurity]]="Yes")+(Churn_Data[[#This Row],[OnlineBackup]]="Yes")+(Churn_Data[[#This Row],[DeviceProtection]]="Yes")+(Churn_Data[[#This Row],[TechSupport]]="Yes")+(Churn_Data[[#This Row],[StreamingTV]]="Yes")+(Churn_Data[[#This Row],[StreamingMovies]]="Yes")</f>
        <v>1</v>
      </c>
      <c r="U1772" t="s">
        <v>27</v>
      </c>
      <c r="V1772" t="s">
        <v>32</v>
      </c>
      <c r="W1772" t="str">
        <f>IF(ISNUMBER(SEARCH("automatic", Churn_Data[[#This Row],[PaymentMethod]])), "Automatic", "Manual")</f>
        <v>Manual</v>
      </c>
      <c r="X1772">
        <v>80.8</v>
      </c>
      <c r="Y1772" t="str">
        <f>IF(Churn_Data[[#This Row],[tenure]]&lt;=12,"0-1 Year",IF(Churn_Data[[#This Row],[tenure]]&lt;=24,"1-2 Years",IF(Churn_Data[[#This Row],[tenure]]&lt;=36,"2-3 Years",IF(Churn_Data[[#This Row],[tenure]]&lt;=48,"3-4 Years",IF(Churn_Data[[#This Row],[tenure]]&lt;=60,"4-5 Years","5+ Years")))))</f>
        <v>0-1 Year</v>
      </c>
      <c r="Z1772">
        <v>6</v>
      </c>
      <c r="AA1772">
        <v>457.1</v>
      </c>
      <c r="AB1772">
        <f>IF(Churn_Data[[#This Row],[Churn]]="No",Churn_Data[[#This Row],[MonthlyCharges]],NA())</f>
        <v>80.8</v>
      </c>
      <c r="AC1772">
        <f>IF(Churn_Data[[#This Row],[Churn]]="No",Churn_Data[[#This Row],[tenure]],NA())</f>
        <v>6</v>
      </c>
      <c r="AD1772" t="e">
        <f>IF(Churn_Data[[#This Row],[Churn]]="Yes",Churn_Data[[#This Row],[MonthlyCharges]],NA())</f>
        <v>#N/A</v>
      </c>
      <c r="AE1772" t="e">
        <f>IF(Churn_Data[[#This Row],[Churn]]="Yes",Churn_Data[[#This Row],[tenure]],NA())</f>
        <v>#N/A</v>
      </c>
      <c r="AF1772">
        <v>484.8</v>
      </c>
    </row>
    <row r="1773" spans="1:32" x14ac:dyDescent="0.3">
      <c r="A1773" t="s">
        <v>1805</v>
      </c>
      <c r="B1773" t="s">
        <v>30</v>
      </c>
      <c r="C1773" t="str">
        <f>IF(Churn_Data[[#This Row],[SeniorCitizen]]=1,"Yes","No")</f>
        <v>Yes</v>
      </c>
      <c r="D1773">
        <v>1</v>
      </c>
      <c r="E1773" t="s">
        <v>25</v>
      </c>
      <c r="F1773" t="s">
        <v>25</v>
      </c>
      <c r="G1773" t="s">
        <v>24</v>
      </c>
      <c r="H1773" t="s">
        <v>24</v>
      </c>
      <c r="I1773" t="s">
        <v>26</v>
      </c>
      <c r="J1773" t="str">
        <f>IF(Churn_Data[[#This Row],[InternetService]]&lt;&gt;"No","Yes","No")</f>
        <v>Yes</v>
      </c>
      <c r="K1773" t="s">
        <v>25</v>
      </c>
      <c r="L1773" t="s">
        <v>25</v>
      </c>
      <c r="M1773" t="s">
        <v>24</v>
      </c>
      <c r="N1773" t="s">
        <v>25</v>
      </c>
      <c r="O1773" t="s">
        <v>24</v>
      </c>
      <c r="P1773" t="s">
        <v>25</v>
      </c>
      <c r="Q1773" t="s">
        <v>24</v>
      </c>
      <c r="R1773">
        <f>IF(Churn_Data[[#This Row],[Churn]]="Yes",1,0)</f>
        <v>1</v>
      </c>
      <c r="S1773" t="s">
        <v>24</v>
      </c>
      <c r="T1773">
        <f>(Churn_Data[[#This Row],[OnlineSecurity]]="Yes")+(Churn_Data[[#This Row],[OnlineBackup]]="Yes")+(Churn_Data[[#This Row],[DeviceProtection]]="Yes")+(Churn_Data[[#This Row],[TechSupport]]="Yes")+(Churn_Data[[#This Row],[StreamingTV]]="Yes")+(Churn_Data[[#This Row],[StreamingMovies]]="Yes")</f>
        <v>2</v>
      </c>
      <c r="U1773" t="s">
        <v>27</v>
      </c>
      <c r="V1773" t="s">
        <v>32</v>
      </c>
      <c r="W1773" t="str">
        <f>IF(ISNUMBER(SEARCH("automatic", Churn_Data[[#This Row],[PaymentMethod]])), "Automatic", "Manual")</f>
        <v>Manual</v>
      </c>
      <c r="X1773">
        <v>88.8</v>
      </c>
      <c r="Y1773" t="str">
        <f>IF(Churn_Data[[#This Row],[tenure]]&lt;=12,"0-1 Year",IF(Churn_Data[[#This Row],[tenure]]&lt;=24,"1-2 Years",IF(Churn_Data[[#This Row],[tenure]]&lt;=36,"2-3 Years",IF(Churn_Data[[#This Row],[tenure]]&lt;=48,"3-4 Years",IF(Churn_Data[[#This Row],[tenure]]&lt;=60,"4-5 Years","5+ Years")))))</f>
        <v>0-1 Year</v>
      </c>
      <c r="Z1773">
        <v>1</v>
      </c>
      <c r="AA1773">
        <v>88.8</v>
      </c>
      <c r="AB1773" t="e">
        <f>IF(Churn_Data[[#This Row],[Churn]]="No",Churn_Data[[#This Row],[MonthlyCharges]],NA())</f>
        <v>#N/A</v>
      </c>
      <c r="AC1773" t="e">
        <f>IF(Churn_Data[[#This Row],[Churn]]="No",Churn_Data[[#This Row],[tenure]],NA())</f>
        <v>#N/A</v>
      </c>
      <c r="AD1773">
        <f>IF(Churn_Data[[#This Row],[Churn]]="Yes",Churn_Data[[#This Row],[MonthlyCharges]],NA())</f>
        <v>88.8</v>
      </c>
      <c r="AE1773">
        <f>IF(Churn_Data[[#This Row],[Churn]]="Yes",Churn_Data[[#This Row],[tenure]],NA())</f>
        <v>1</v>
      </c>
      <c r="AF1773">
        <v>88.8</v>
      </c>
    </row>
    <row r="1774" spans="1:32" x14ac:dyDescent="0.3">
      <c r="A1774" t="s">
        <v>1806</v>
      </c>
      <c r="B1774" t="s">
        <v>23</v>
      </c>
      <c r="C1774" t="str">
        <f>IF(Churn_Data[[#This Row],[SeniorCitizen]]=1,"Yes","No")</f>
        <v>Yes</v>
      </c>
      <c r="D1774">
        <v>1</v>
      </c>
      <c r="E1774" t="s">
        <v>25</v>
      </c>
      <c r="F1774" t="s">
        <v>25</v>
      </c>
      <c r="G1774" t="s">
        <v>24</v>
      </c>
      <c r="H1774" t="s">
        <v>24</v>
      </c>
      <c r="I1774" t="s">
        <v>26</v>
      </c>
      <c r="J1774" t="str">
        <f>IF(Churn_Data[[#This Row],[InternetService]]&lt;&gt;"No","Yes","No")</f>
        <v>Yes</v>
      </c>
      <c r="K1774" t="s">
        <v>25</v>
      </c>
      <c r="L1774" t="s">
        <v>25</v>
      </c>
      <c r="M1774" t="s">
        <v>24</v>
      </c>
      <c r="N1774" t="s">
        <v>25</v>
      </c>
      <c r="O1774" t="s">
        <v>25</v>
      </c>
      <c r="P1774" t="s">
        <v>25</v>
      </c>
      <c r="Q1774" t="s">
        <v>25</v>
      </c>
      <c r="R1774">
        <f>IF(Churn_Data[[#This Row],[Churn]]="Yes",1,0)</f>
        <v>0</v>
      </c>
      <c r="S1774" t="s">
        <v>24</v>
      </c>
      <c r="T1774">
        <f>(Churn_Data[[#This Row],[OnlineSecurity]]="Yes")+(Churn_Data[[#This Row],[OnlineBackup]]="Yes")+(Churn_Data[[#This Row],[DeviceProtection]]="Yes")+(Churn_Data[[#This Row],[TechSupport]]="Yes")+(Churn_Data[[#This Row],[StreamingTV]]="Yes")+(Churn_Data[[#This Row],[StreamingMovies]]="Yes")</f>
        <v>1</v>
      </c>
      <c r="U1774" t="s">
        <v>27</v>
      </c>
      <c r="V1774" t="s">
        <v>28</v>
      </c>
      <c r="W1774" t="str">
        <f>IF(ISNUMBER(SEARCH("automatic", Churn_Data[[#This Row],[PaymentMethod]])), "Automatic", "Manual")</f>
        <v>Manual</v>
      </c>
      <c r="X1774">
        <v>79.349999999999994</v>
      </c>
      <c r="Y1774" t="str">
        <f>IF(Churn_Data[[#This Row],[tenure]]&lt;=12,"0-1 Year",IF(Churn_Data[[#This Row],[tenure]]&lt;=24,"1-2 Years",IF(Churn_Data[[#This Row],[tenure]]&lt;=36,"2-3 Years",IF(Churn_Data[[#This Row],[tenure]]&lt;=48,"3-4 Years",IF(Churn_Data[[#This Row],[tenure]]&lt;=60,"4-5 Years","5+ Years")))))</f>
        <v>1-2 Years</v>
      </c>
      <c r="Z1774">
        <v>23</v>
      </c>
      <c r="AA1774">
        <v>1835.3</v>
      </c>
      <c r="AB1774">
        <f>IF(Churn_Data[[#This Row],[Churn]]="No",Churn_Data[[#This Row],[MonthlyCharges]],NA())</f>
        <v>79.349999999999994</v>
      </c>
      <c r="AC1774">
        <f>IF(Churn_Data[[#This Row],[Churn]]="No",Churn_Data[[#This Row],[tenure]],NA())</f>
        <v>23</v>
      </c>
      <c r="AD1774" t="e">
        <f>IF(Churn_Data[[#This Row],[Churn]]="Yes",Churn_Data[[#This Row],[MonthlyCharges]],NA())</f>
        <v>#N/A</v>
      </c>
      <c r="AE1774" t="e">
        <f>IF(Churn_Data[[#This Row],[Churn]]="Yes",Churn_Data[[#This Row],[tenure]],NA())</f>
        <v>#N/A</v>
      </c>
      <c r="AF1774">
        <v>1825.05</v>
      </c>
    </row>
    <row r="1775" spans="1:32" x14ac:dyDescent="0.3">
      <c r="A1775" t="s">
        <v>1807</v>
      </c>
      <c r="B1775" t="s">
        <v>23</v>
      </c>
      <c r="C1775" t="str">
        <f>IF(Churn_Data[[#This Row],[SeniorCitizen]]=1,"Yes","No")</f>
        <v>No</v>
      </c>
      <c r="D1775">
        <v>0</v>
      </c>
      <c r="E1775" t="s">
        <v>25</v>
      </c>
      <c r="F1775" t="s">
        <v>25</v>
      </c>
      <c r="G1775" t="s">
        <v>24</v>
      </c>
      <c r="H1775" t="s">
        <v>24</v>
      </c>
      <c r="I1775" t="s">
        <v>26</v>
      </c>
      <c r="J1775" t="str">
        <f>IF(Churn_Data[[#This Row],[InternetService]]&lt;&gt;"No","Yes","No")</f>
        <v>Yes</v>
      </c>
      <c r="K1775" t="s">
        <v>25</v>
      </c>
      <c r="L1775" t="s">
        <v>24</v>
      </c>
      <c r="M1775" t="s">
        <v>24</v>
      </c>
      <c r="N1775" t="s">
        <v>25</v>
      </c>
      <c r="O1775" t="s">
        <v>25</v>
      </c>
      <c r="P1775" t="s">
        <v>25</v>
      </c>
      <c r="Q1775" t="s">
        <v>24</v>
      </c>
      <c r="R1775">
        <f>IF(Churn_Data[[#This Row],[Churn]]="Yes",1,0)</f>
        <v>1</v>
      </c>
      <c r="S1775" t="s">
        <v>24</v>
      </c>
      <c r="T1775">
        <f>(Churn_Data[[#This Row],[OnlineSecurity]]="Yes")+(Churn_Data[[#This Row],[OnlineBackup]]="Yes")+(Churn_Data[[#This Row],[DeviceProtection]]="Yes")+(Churn_Data[[#This Row],[TechSupport]]="Yes")+(Churn_Data[[#This Row],[StreamingTV]]="Yes")+(Churn_Data[[#This Row],[StreamingMovies]]="Yes")</f>
        <v>2</v>
      </c>
      <c r="U1775" t="s">
        <v>27</v>
      </c>
      <c r="V1775" t="s">
        <v>46</v>
      </c>
      <c r="W1775" t="str">
        <f>IF(ISNUMBER(SEARCH("automatic", Churn_Data[[#This Row],[PaymentMethod]])), "Automatic", "Manual")</f>
        <v>Automatic</v>
      </c>
      <c r="X1775">
        <v>84.8</v>
      </c>
      <c r="Y1775" t="str">
        <f>IF(Churn_Data[[#This Row],[tenure]]&lt;=12,"0-1 Year",IF(Churn_Data[[#This Row],[tenure]]&lt;=24,"1-2 Years",IF(Churn_Data[[#This Row],[tenure]]&lt;=36,"2-3 Years",IF(Churn_Data[[#This Row],[tenure]]&lt;=48,"3-4 Years",IF(Churn_Data[[#This Row],[tenure]]&lt;=60,"4-5 Years","5+ Years")))))</f>
        <v>3-4 Years</v>
      </c>
      <c r="Z1775">
        <v>44</v>
      </c>
      <c r="AA1775">
        <v>3862.55</v>
      </c>
      <c r="AB1775" t="e">
        <f>IF(Churn_Data[[#This Row],[Churn]]="No",Churn_Data[[#This Row],[MonthlyCharges]],NA())</f>
        <v>#N/A</v>
      </c>
      <c r="AC1775" t="e">
        <f>IF(Churn_Data[[#This Row],[Churn]]="No",Churn_Data[[#This Row],[tenure]],NA())</f>
        <v>#N/A</v>
      </c>
      <c r="AD1775">
        <f>IF(Churn_Data[[#This Row],[Churn]]="Yes",Churn_Data[[#This Row],[MonthlyCharges]],NA())</f>
        <v>84.8</v>
      </c>
      <c r="AE1775">
        <f>IF(Churn_Data[[#This Row],[Churn]]="Yes",Churn_Data[[#This Row],[tenure]],NA())</f>
        <v>44</v>
      </c>
      <c r="AF1775">
        <v>3731.2</v>
      </c>
    </row>
    <row r="1776" spans="1:32" x14ac:dyDescent="0.3">
      <c r="A1776" t="s">
        <v>1808</v>
      </c>
      <c r="B1776" t="s">
        <v>30</v>
      </c>
      <c r="C1776" t="str">
        <f>IF(Churn_Data[[#This Row],[SeniorCitizen]]=1,"Yes","No")</f>
        <v>No</v>
      </c>
      <c r="D1776">
        <v>0</v>
      </c>
      <c r="E1776" t="s">
        <v>24</v>
      </c>
      <c r="F1776" t="s">
        <v>24</v>
      </c>
      <c r="G1776" t="s">
        <v>24</v>
      </c>
      <c r="H1776" t="s">
        <v>24</v>
      </c>
      <c r="I1776" t="s">
        <v>26</v>
      </c>
      <c r="J1776" t="str">
        <f>IF(Churn_Data[[#This Row],[InternetService]]&lt;&gt;"No","Yes","No")</f>
        <v>Yes</v>
      </c>
      <c r="K1776" t="s">
        <v>25</v>
      </c>
      <c r="L1776" t="s">
        <v>25</v>
      </c>
      <c r="M1776" t="s">
        <v>24</v>
      </c>
      <c r="N1776" t="s">
        <v>25</v>
      </c>
      <c r="O1776" t="s">
        <v>24</v>
      </c>
      <c r="P1776" t="s">
        <v>25</v>
      </c>
      <c r="Q1776" t="s">
        <v>25</v>
      </c>
      <c r="R1776">
        <f>IF(Churn_Data[[#This Row],[Churn]]="Yes",1,0)</f>
        <v>0</v>
      </c>
      <c r="S1776" t="s">
        <v>24</v>
      </c>
      <c r="T1776">
        <f>(Churn_Data[[#This Row],[OnlineSecurity]]="Yes")+(Churn_Data[[#This Row],[OnlineBackup]]="Yes")+(Churn_Data[[#This Row],[DeviceProtection]]="Yes")+(Churn_Data[[#This Row],[TechSupport]]="Yes")+(Churn_Data[[#This Row],[StreamingTV]]="Yes")+(Churn_Data[[#This Row],[StreamingMovies]]="Yes")</f>
        <v>2</v>
      </c>
      <c r="U1776" t="s">
        <v>27</v>
      </c>
      <c r="V1776" t="s">
        <v>72</v>
      </c>
      <c r="W1776" t="str">
        <f>IF(ISNUMBER(SEARCH("automatic", Churn_Data[[#This Row],[PaymentMethod]])), "Automatic", "Manual")</f>
        <v>Automatic</v>
      </c>
      <c r="X1776">
        <v>90.4</v>
      </c>
      <c r="Y1776" t="str">
        <f>IF(Churn_Data[[#This Row],[tenure]]&lt;=12,"0-1 Year",IF(Churn_Data[[#This Row],[tenure]]&lt;=24,"1-2 Years",IF(Churn_Data[[#This Row],[tenure]]&lt;=36,"2-3 Years",IF(Churn_Data[[#This Row],[tenure]]&lt;=48,"3-4 Years",IF(Churn_Data[[#This Row],[tenure]]&lt;=60,"4-5 Years","5+ Years")))))</f>
        <v>4-5 Years</v>
      </c>
      <c r="Z1776">
        <v>55</v>
      </c>
      <c r="AA1776">
        <v>5099.1499999999996</v>
      </c>
      <c r="AB1776">
        <f>IF(Churn_Data[[#This Row],[Churn]]="No",Churn_Data[[#This Row],[MonthlyCharges]],NA())</f>
        <v>90.4</v>
      </c>
      <c r="AC1776">
        <f>IF(Churn_Data[[#This Row],[Churn]]="No",Churn_Data[[#This Row],[tenure]],NA())</f>
        <v>55</v>
      </c>
      <c r="AD1776" t="e">
        <f>IF(Churn_Data[[#This Row],[Churn]]="Yes",Churn_Data[[#This Row],[MonthlyCharges]],NA())</f>
        <v>#N/A</v>
      </c>
      <c r="AE1776" t="e">
        <f>IF(Churn_Data[[#This Row],[Churn]]="Yes",Churn_Data[[#This Row],[tenure]],NA())</f>
        <v>#N/A</v>
      </c>
      <c r="AF1776">
        <v>4972</v>
      </c>
    </row>
    <row r="1777" spans="1:32" x14ac:dyDescent="0.3">
      <c r="A1777" t="s">
        <v>1809</v>
      </c>
      <c r="B1777" t="s">
        <v>30</v>
      </c>
      <c r="C1777" t="str">
        <f>IF(Churn_Data[[#This Row],[SeniorCitizen]]=1,"Yes","No")</f>
        <v>No</v>
      </c>
      <c r="D1777">
        <v>0</v>
      </c>
      <c r="E1777" t="s">
        <v>25</v>
      </c>
      <c r="F1777" t="s">
        <v>25</v>
      </c>
      <c r="G1777" t="s">
        <v>24</v>
      </c>
      <c r="H1777" t="s">
        <v>24</v>
      </c>
      <c r="I1777" t="s">
        <v>26</v>
      </c>
      <c r="J1777" t="str">
        <f>IF(Churn_Data[[#This Row],[InternetService]]&lt;&gt;"No","Yes","No")</f>
        <v>Yes</v>
      </c>
      <c r="K1777" t="s">
        <v>25</v>
      </c>
      <c r="L1777" t="s">
        <v>24</v>
      </c>
      <c r="M1777" t="s">
        <v>24</v>
      </c>
      <c r="N1777" t="s">
        <v>25</v>
      </c>
      <c r="O1777" t="s">
        <v>25</v>
      </c>
      <c r="P1777" t="s">
        <v>25</v>
      </c>
      <c r="Q1777" t="s">
        <v>25</v>
      </c>
      <c r="R1777">
        <f>IF(Churn_Data[[#This Row],[Churn]]="Yes",1,0)</f>
        <v>0</v>
      </c>
      <c r="S1777" t="s">
        <v>24</v>
      </c>
      <c r="T1777">
        <f>(Churn_Data[[#This Row],[OnlineSecurity]]="Yes")+(Churn_Data[[#This Row],[OnlineBackup]]="Yes")+(Churn_Data[[#This Row],[DeviceProtection]]="Yes")+(Churn_Data[[#This Row],[TechSupport]]="Yes")+(Churn_Data[[#This Row],[StreamingTV]]="Yes")+(Churn_Data[[#This Row],[StreamingMovies]]="Yes")</f>
        <v>2</v>
      </c>
      <c r="U1777" t="s">
        <v>27</v>
      </c>
      <c r="V1777" t="s">
        <v>46</v>
      </c>
      <c r="W1777" t="str">
        <f>IF(ISNUMBER(SEARCH("automatic", Churn_Data[[#This Row],[PaymentMethod]])), "Automatic", "Manual")</f>
        <v>Automatic</v>
      </c>
      <c r="X1777">
        <v>84.85</v>
      </c>
      <c r="Y1777" t="str">
        <f>IF(Churn_Data[[#This Row],[tenure]]&lt;=12,"0-1 Year",IF(Churn_Data[[#This Row],[tenure]]&lt;=24,"1-2 Years",IF(Churn_Data[[#This Row],[tenure]]&lt;=36,"2-3 Years",IF(Churn_Data[[#This Row],[tenure]]&lt;=48,"3-4 Years",IF(Churn_Data[[#This Row],[tenure]]&lt;=60,"4-5 Years","5+ Years")))))</f>
        <v>1-2 Years</v>
      </c>
      <c r="Z1777">
        <v>24</v>
      </c>
      <c r="AA1777">
        <v>2048.8000000000002</v>
      </c>
      <c r="AB1777">
        <f>IF(Churn_Data[[#This Row],[Churn]]="No",Churn_Data[[#This Row],[MonthlyCharges]],NA())</f>
        <v>84.85</v>
      </c>
      <c r="AC1777">
        <f>IF(Churn_Data[[#This Row],[Churn]]="No",Churn_Data[[#This Row],[tenure]],NA())</f>
        <v>24</v>
      </c>
      <c r="AD1777" t="e">
        <f>IF(Churn_Data[[#This Row],[Churn]]="Yes",Churn_Data[[#This Row],[MonthlyCharges]],NA())</f>
        <v>#N/A</v>
      </c>
      <c r="AE1777" t="e">
        <f>IF(Churn_Data[[#This Row],[Churn]]="Yes",Churn_Data[[#This Row],[tenure]],NA())</f>
        <v>#N/A</v>
      </c>
      <c r="AF1777">
        <v>2036.4</v>
      </c>
    </row>
    <row r="1778" spans="1:32" x14ac:dyDescent="0.3">
      <c r="A1778" t="s">
        <v>1810</v>
      </c>
      <c r="B1778" t="s">
        <v>30</v>
      </c>
      <c r="C1778" t="str">
        <f>IF(Churn_Data[[#This Row],[SeniorCitizen]]=1,"Yes","No")</f>
        <v>No</v>
      </c>
      <c r="D1778">
        <v>0</v>
      </c>
      <c r="E1778" t="s">
        <v>25</v>
      </c>
      <c r="F1778" t="s">
        <v>25</v>
      </c>
      <c r="G1778" t="s">
        <v>24</v>
      </c>
      <c r="H1778" t="s">
        <v>24</v>
      </c>
      <c r="I1778" t="s">
        <v>26</v>
      </c>
      <c r="J1778" t="str">
        <f>IF(Churn_Data[[#This Row],[InternetService]]&lt;&gt;"No","Yes","No")</f>
        <v>Yes</v>
      </c>
      <c r="K1778" t="s">
        <v>25</v>
      </c>
      <c r="L1778" t="s">
        <v>25</v>
      </c>
      <c r="M1778" t="s">
        <v>24</v>
      </c>
      <c r="N1778" t="s">
        <v>25</v>
      </c>
      <c r="O1778" t="s">
        <v>24</v>
      </c>
      <c r="P1778" t="s">
        <v>25</v>
      </c>
      <c r="Q1778" t="s">
        <v>24</v>
      </c>
      <c r="R1778">
        <f>IF(Churn_Data[[#This Row],[Churn]]="Yes",1,0)</f>
        <v>1</v>
      </c>
      <c r="S1778" t="s">
        <v>24</v>
      </c>
      <c r="T1778">
        <f>(Churn_Data[[#This Row],[OnlineSecurity]]="Yes")+(Churn_Data[[#This Row],[OnlineBackup]]="Yes")+(Churn_Data[[#This Row],[DeviceProtection]]="Yes")+(Churn_Data[[#This Row],[TechSupport]]="Yes")+(Churn_Data[[#This Row],[StreamingTV]]="Yes")+(Churn_Data[[#This Row],[StreamingMovies]]="Yes")</f>
        <v>2</v>
      </c>
      <c r="U1778" t="s">
        <v>27</v>
      </c>
      <c r="V1778" t="s">
        <v>28</v>
      </c>
      <c r="W1778" t="str">
        <f>IF(ISNUMBER(SEARCH("automatic", Churn_Data[[#This Row],[PaymentMethod]])), "Automatic", "Manual")</f>
        <v>Manual</v>
      </c>
      <c r="X1778">
        <v>89.85</v>
      </c>
      <c r="Y1778" t="str">
        <f>IF(Churn_Data[[#This Row],[tenure]]&lt;=12,"0-1 Year",IF(Churn_Data[[#This Row],[tenure]]&lt;=24,"1-2 Years",IF(Churn_Data[[#This Row],[tenure]]&lt;=36,"2-3 Years",IF(Churn_Data[[#This Row],[tenure]]&lt;=48,"3-4 Years",IF(Churn_Data[[#This Row],[tenure]]&lt;=60,"4-5 Years","5+ Years")))))</f>
        <v>1-2 Years</v>
      </c>
      <c r="Z1778">
        <v>24</v>
      </c>
      <c r="AA1778">
        <v>2165.0500000000002</v>
      </c>
      <c r="AB1778" t="e">
        <f>IF(Churn_Data[[#This Row],[Churn]]="No",Churn_Data[[#This Row],[MonthlyCharges]],NA())</f>
        <v>#N/A</v>
      </c>
      <c r="AC1778" t="e">
        <f>IF(Churn_Data[[#This Row],[Churn]]="No",Churn_Data[[#This Row],[tenure]],NA())</f>
        <v>#N/A</v>
      </c>
      <c r="AD1778">
        <f>IF(Churn_Data[[#This Row],[Churn]]="Yes",Churn_Data[[#This Row],[MonthlyCharges]],NA())</f>
        <v>89.85</v>
      </c>
      <c r="AE1778">
        <f>IF(Churn_Data[[#This Row],[Churn]]="Yes",Churn_Data[[#This Row],[tenure]],NA())</f>
        <v>24</v>
      </c>
      <c r="AF1778">
        <v>2156.4</v>
      </c>
    </row>
    <row r="1779" spans="1:32" x14ac:dyDescent="0.3">
      <c r="A1779" t="s">
        <v>1811</v>
      </c>
      <c r="B1779" t="s">
        <v>23</v>
      </c>
      <c r="C1779" t="str">
        <f>IF(Churn_Data[[#This Row],[SeniorCitizen]]=1,"Yes","No")</f>
        <v>No</v>
      </c>
      <c r="D1779">
        <v>0</v>
      </c>
      <c r="E1779" t="s">
        <v>24</v>
      </c>
      <c r="F1779" t="s">
        <v>25</v>
      </c>
      <c r="G1779" t="s">
        <v>24</v>
      </c>
      <c r="H1779" t="s">
        <v>24</v>
      </c>
      <c r="I1779" t="s">
        <v>26</v>
      </c>
      <c r="J1779" t="str">
        <f>IF(Churn_Data[[#This Row],[InternetService]]&lt;&gt;"No","Yes","No")</f>
        <v>Yes</v>
      </c>
      <c r="K1779" t="s">
        <v>25</v>
      </c>
      <c r="L1779" t="s">
        <v>24</v>
      </c>
      <c r="M1779" t="s">
        <v>24</v>
      </c>
      <c r="N1779" t="s">
        <v>25</v>
      </c>
      <c r="O1779" t="s">
        <v>25</v>
      </c>
      <c r="P1779" t="s">
        <v>25</v>
      </c>
      <c r="Q1779" t="s">
        <v>25</v>
      </c>
      <c r="R1779">
        <f>IF(Churn_Data[[#This Row],[Churn]]="Yes",1,0)</f>
        <v>0</v>
      </c>
      <c r="S1779" t="s">
        <v>24</v>
      </c>
      <c r="T1779">
        <f>(Churn_Data[[#This Row],[OnlineSecurity]]="Yes")+(Churn_Data[[#This Row],[OnlineBackup]]="Yes")+(Churn_Data[[#This Row],[DeviceProtection]]="Yes")+(Churn_Data[[#This Row],[TechSupport]]="Yes")+(Churn_Data[[#This Row],[StreamingTV]]="Yes")+(Churn_Data[[#This Row],[StreamingMovies]]="Yes")</f>
        <v>2</v>
      </c>
      <c r="U1779" t="s">
        <v>27</v>
      </c>
      <c r="V1779" t="s">
        <v>46</v>
      </c>
      <c r="W1779" t="str">
        <f>IF(ISNUMBER(SEARCH("automatic", Churn_Data[[#This Row],[PaymentMethod]])), "Automatic", "Manual")</f>
        <v>Automatic</v>
      </c>
      <c r="X1779">
        <v>85.4</v>
      </c>
      <c r="Y1779" t="str">
        <f>IF(Churn_Data[[#This Row],[tenure]]&lt;=12,"0-1 Year",IF(Churn_Data[[#This Row],[tenure]]&lt;=24,"1-2 Years",IF(Churn_Data[[#This Row],[tenure]]&lt;=36,"2-3 Years",IF(Churn_Data[[#This Row],[tenure]]&lt;=48,"3-4 Years",IF(Churn_Data[[#This Row],[tenure]]&lt;=60,"4-5 Years","5+ Years")))))</f>
        <v>5+ Years</v>
      </c>
      <c r="Z1779">
        <v>69</v>
      </c>
      <c r="AA1779">
        <v>5869.4</v>
      </c>
      <c r="AB1779">
        <f>IF(Churn_Data[[#This Row],[Churn]]="No",Churn_Data[[#This Row],[MonthlyCharges]],NA())</f>
        <v>85.4</v>
      </c>
      <c r="AC1779">
        <f>IF(Churn_Data[[#This Row],[Churn]]="No",Churn_Data[[#This Row],[tenure]],NA())</f>
        <v>69</v>
      </c>
      <c r="AD1779" t="e">
        <f>IF(Churn_Data[[#This Row],[Churn]]="Yes",Churn_Data[[#This Row],[MonthlyCharges]],NA())</f>
        <v>#N/A</v>
      </c>
      <c r="AE1779" t="e">
        <f>IF(Churn_Data[[#This Row],[Churn]]="Yes",Churn_Data[[#This Row],[tenure]],NA())</f>
        <v>#N/A</v>
      </c>
      <c r="AF1779">
        <v>5892.6</v>
      </c>
    </row>
    <row r="1780" spans="1:32" x14ac:dyDescent="0.3">
      <c r="A1780" t="s">
        <v>1812</v>
      </c>
      <c r="B1780" t="s">
        <v>30</v>
      </c>
      <c r="C1780" t="str">
        <f>IF(Churn_Data[[#This Row],[SeniorCitizen]]=1,"Yes","No")</f>
        <v>No</v>
      </c>
      <c r="D1780">
        <v>0</v>
      </c>
      <c r="E1780" t="s">
        <v>24</v>
      </c>
      <c r="F1780" t="s">
        <v>25</v>
      </c>
      <c r="G1780" t="s">
        <v>24</v>
      </c>
      <c r="H1780" t="s">
        <v>24</v>
      </c>
      <c r="I1780" t="s">
        <v>26</v>
      </c>
      <c r="J1780" t="str">
        <f>IF(Churn_Data[[#This Row],[InternetService]]&lt;&gt;"No","Yes","No")</f>
        <v>Yes</v>
      </c>
      <c r="K1780" t="s">
        <v>25</v>
      </c>
      <c r="L1780" t="s">
        <v>24</v>
      </c>
      <c r="M1780" t="s">
        <v>24</v>
      </c>
      <c r="N1780" t="s">
        <v>25</v>
      </c>
      <c r="O1780" t="s">
        <v>25</v>
      </c>
      <c r="P1780" t="s">
        <v>25</v>
      </c>
      <c r="Q1780" t="s">
        <v>24</v>
      </c>
      <c r="R1780">
        <f>IF(Churn_Data[[#This Row],[Churn]]="Yes",1,0)</f>
        <v>1</v>
      </c>
      <c r="S1780" t="s">
        <v>24</v>
      </c>
      <c r="T1780">
        <f>(Churn_Data[[#This Row],[OnlineSecurity]]="Yes")+(Churn_Data[[#This Row],[OnlineBackup]]="Yes")+(Churn_Data[[#This Row],[DeviceProtection]]="Yes")+(Churn_Data[[#This Row],[TechSupport]]="Yes")+(Churn_Data[[#This Row],[StreamingTV]]="Yes")+(Churn_Data[[#This Row],[StreamingMovies]]="Yes")</f>
        <v>2</v>
      </c>
      <c r="U1780" t="s">
        <v>27</v>
      </c>
      <c r="V1780" t="s">
        <v>46</v>
      </c>
      <c r="W1780" t="str">
        <f>IF(ISNUMBER(SEARCH("automatic", Churn_Data[[#This Row],[PaymentMethod]])), "Automatic", "Manual")</f>
        <v>Automatic</v>
      </c>
      <c r="X1780">
        <v>83.35</v>
      </c>
      <c r="Y1780" t="str">
        <f>IF(Churn_Data[[#This Row],[tenure]]&lt;=12,"0-1 Year",IF(Churn_Data[[#This Row],[tenure]]&lt;=24,"1-2 Years",IF(Churn_Data[[#This Row],[tenure]]&lt;=36,"2-3 Years",IF(Churn_Data[[#This Row],[tenure]]&lt;=48,"3-4 Years",IF(Churn_Data[[#This Row],[tenure]]&lt;=60,"4-5 Years","5+ Years")))))</f>
        <v>3-4 Years</v>
      </c>
      <c r="Z1780">
        <v>47</v>
      </c>
      <c r="AA1780">
        <v>4065</v>
      </c>
      <c r="AB1780" t="e">
        <f>IF(Churn_Data[[#This Row],[Churn]]="No",Churn_Data[[#This Row],[MonthlyCharges]],NA())</f>
        <v>#N/A</v>
      </c>
      <c r="AC1780" t="e">
        <f>IF(Churn_Data[[#This Row],[Churn]]="No",Churn_Data[[#This Row],[tenure]],NA())</f>
        <v>#N/A</v>
      </c>
      <c r="AD1780">
        <f>IF(Churn_Data[[#This Row],[Churn]]="Yes",Churn_Data[[#This Row],[MonthlyCharges]],NA())</f>
        <v>83.35</v>
      </c>
      <c r="AE1780">
        <f>IF(Churn_Data[[#This Row],[Churn]]="Yes",Churn_Data[[#This Row],[tenure]],NA())</f>
        <v>47</v>
      </c>
      <c r="AF1780">
        <v>3917.45</v>
      </c>
    </row>
    <row r="1781" spans="1:32" x14ac:dyDescent="0.3">
      <c r="A1781" t="s">
        <v>1813</v>
      </c>
      <c r="B1781" t="s">
        <v>30</v>
      </c>
      <c r="C1781" t="str">
        <f>IF(Churn_Data[[#This Row],[SeniorCitizen]]=1,"Yes","No")</f>
        <v>No</v>
      </c>
      <c r="D1781">
        <v>0</v>
      </c>
      <c r="E1781" t="s">
        <v>24</v>
      </c>
      <c r="F1781" t="s">
        <v>24</v>
      </c>
      <c r="G1781" t="s">
        <v>24</v>
      </c>
      <c r="H1781" t="s">
        <v>24</v>
      </c>
      <c r="I1781" t="s">
        <v>26</v>
      </c>
      <c r="J1781" t="str">
        <f>IF(Churn_Data[[#This Row],[InternetService]]&lt;&gt;"No","Yes","No")</f>
        <v>Yes</v>
      </c>
      <c r="K1781" t="s">
        <v>25</v>
      </c>
      <c r="L1781" t="s">
        <v>24</v>
      </c>
      <c r="M1781" t="s">
        <v>24</v>
      </c>
      <c r="N1781" t="s">
        <v>25</v>
      </c>
      <c r="O1781" t="s">
        <v>24</v>
      </c>
      <c r="P1781" t="s">
        <v>25</v>
      </c>
      <c r="Q1781" t="s">
        <v>25</v>
      </c>
      <c r="R1781">
        <f>IF(Churn_Data[[#This Row],[Churn]]="Yes",1,0)</f>
        <v>0</v>
      </c>
      <c r="S1781" t="s">
        <v>24</v>
      </c>
      <c r="T1781">
        <f>(Churn_Data[[#This Row],[OnlineSecurity]]="Yes")+(Churn_Data[[#This Row],[OnlineBackup]]="Yes")+(Churn_Data[[#This Row],[DeviceProtection]]="Yes")+(Churn_Data[[#This Row],[TechSupport]]="Yes")+(Churn_Data[[#This Row],[StreamingTV]]="Yes")+(Churn_Data[[#This Row],[StreamingMovies]]="Yes")</f>
        <v>3</v>
      </c>
      <c r="U1781" t="s">
        <v>27</v>
      </c>
      <c r="V1781" t="s">
        <v>32</v>
      </c>
      <c r="W1781" t="str">
        <f>IF(ISNUMBER(SEARCH("automatic", Churn_Data[[#This Row],[PaymentMethod]])), "Automatic", "Manual")</f>
        <v>Manual</v>
      </c>
      <c r="X1781">
        <v>92.95</v>
      </c>
      <c r="Y1781" t="str">
        <f>IF(Churn_Data[[#This Row],[tenure]]&lt;=12,"0-1 Year",IF(Churn_Data[[#This Row],[tenure]]&lt;=24,"1-2 Years",IF(Churn_Data[[#This Row],[tenure]]&lt;=36,"2-3 Years",IF(Churn_Data[[#This Row],[tenure]]&lt;=48,"3-4 Years",IF(Churn_Data[[#This Row],[tenure]]&lt;=60,"4-5 Years","5+ Years")))))</f>
        <v>3-4 Years</v>
      </c>
      <c r="Z1781">
        <v>37</v>
      </c>
      <c r="AA1781">
        <v>3415.25</v>
      </c>
      <c r="AB1781">
        <f>IF(Churn_Data[[#This Row],[Churn]]="No",Churn_Data[[#This Row],[MonthlyCharges]],NA())</f>
        <v>92.95</v>
      </c>
      <c r="AC1781">
        <f>IF(Churn_Data[[#This Row],[Churn]]="No",Churn_Data[[#This Row],[tenure]],NA())</f>
        <v>37</v>
      </c>
      <c r="AD1781" t="e">
        <f>IF(Churn_Data[[#This Row],[Churn]]="Yes",Churn_Data[[#This Row],[MonthlyCharges]],NA())</f>
        <v>#N/A</v>
      </c>
      <c r="AE1781" t="e">
        <f>IF(Churn_Data[[#This Row],[Churn]]="Yes",Churn_Data[[#This Row],[tenure]],NA())</f>
        <v>#N/A</v>
      </c>
      <c r="AF1781">
        <v>3439.15</v>
      </c>
    </row>
    <row r="1782" spans="1:32" x14ac:dyDescent="0.3">
      <c r="A1782" t="s">
        <v>1814</v>
      </c>
      <c r="B1782" t="s">
        <v>30</v>
      </c>
      <c r="C1782" t="str">
        <f>IF(Churn_Data[[#This Row],[SeniorCitizen]]=1,"Yes","No")</f>
        <v>No</v>
      </c>
      <c r="D1782">
        <v>0</v>
      </c>
      <c r="E1782" t="s">
        <v>25</v>
      </c>
      <c r="F1782" t="s">
        <v>24</v>
      </c>
      <c r="G1782" t="s">
        <v>24</v>
      </c>
      <c r="H1782" t="s">
        <v>24</v>
      </c>
      <c r="I1782" t="s">
        <v>26</v>
      </c>
      <c r="J1782" t="str">
        <f>IF(Churn_Data[[#This Row],[InternetService]]&lt;&gt;"No","Yes","No")</f>
        <v>Yes</v>
      </c>
      <c r="K1782" t="s">
        <v>25</v>
      </c>
      <c r="L1782" t="s">
        <v>25</v>
      </c>
      <c r="M1782" t="s">
        <v>24</v>
      </c>
      <c r="N1782" t="s">
        <v>25</v>
      </c>
      <c r="O1782" t="s">
        <v>25</v>
      </c>
      <c r="P1782" t="s">
        <v>25</v>
      </c>
      <c r="Q1782" t="s">
        <v>25</v>
      </c>
      <c r="R1782">
        <f>IF(Churn_Data[[#This Row],[Churn]]="Yes",1,0)</f>
        <v>0</v>
      </c>
      <c r="S1782" t="s">
        <v>24</v>
      </c>
      <c r="T1782">
        <f>(Churn_Data[[#This Row],[OnlineSecurity]]="Yes")+(Churn_Data[[#This Row],[OnlineBackup]]="Yes")+(Churn_Data[[#This Row],[DeviceProtection]]="Yes")+(Churn_Data[[#This Row],[TechSupport]]="Yes")+(Churn_Data[[#This Row],[StreamingTV]]="Yes")+(Churn_Data[[#This Row],[StreamingMovies]]="Yes")</f>
        <v>1</v>
      </c>
      <c r="U1782" t="s">
        <v>27</v>
      </c>
      <c r="V1782" t="s">
        <v>72</v>
      </c>
      <c r="W1782" t="str">
        <f>IF(ISNUMBER(SEARCH("automatic", Churn_Data[[#This Row],[PaymentMethod]])), "Automatic", "Manual")</f>
        <v>Automatic</v>
      </c>
      <c r="X1782">
        <v>80.55</v>
      </c>
      <c r="Y1782" t="str">
        <f>IF(Churn_Data[[#This Row],[tenure]]&lt;=12,"0-1 Year",IF(Churn_Data[[#This Row],[tenure]]&lt;=24,"1-2 Years",IF(Churn_Data[[#This Row],[tenure]]&lt;=36,"2-3 Years",IF(Churn_Data[[#This Row],[tenure]]&lt;=48,"3-4 Years",IF(Churn_Data[[#This Row],[tenure]]&lt;=60,"4-5 Years","5+ Years")))))</f>
        <v>1-2 Years</v>
      </c>
      <c r="Z1782">
        <v>18</v>
      </c>
      <c r="AA1782">
        <v>1406.65</v>
      </c>
      <c r="AB1782">
        <f>IF(Churn_Data[[#This Row],[Churn]]="No",Churn_Data[[#This Row],[MonthlyCharges]],NA())</f>
        <v>80.55</v>
      </c>
      <c r="AC1782">
        <f>IF(Churn_Data[[#This Row],[Churn]]="No",Churn_Data[[#This Row],[tenure]],NA())</f>
        <v>18</v>
      </c>
      <c r="AD1782" t="e">
        <f>IF(Churn_Data[[#This Row],[Churn]]="Yes",Churn_Data[[#This Row],[MonthlyCharges]],NA())</f>
        <v>#N/A</v>
      </c>
      <c r="AE1782" t="e">
        <f>IF(Churn_Data[[#This Row],[Churn]]="Yes",Churn_Data[[#This Row],[tenure]],NA())</f>
        <v>#N/A</v>
      </c>
      <c r="AF1782">
        <v>1449.9</v>
      </c>
    </row>
    <row r="1783" spans="1:32" x14ac:dyDescent="0.3">
      <c r="A1783" t="s">
        <v>1815</v>
      </c>
      <c r="B1783" t="s">
        <v>30</v>
      </c>
      <c r="C1783" t="str">
        <f>IF(Churn_Data[[#This Row],[SeniorCitizen]]=1,"Yes","No")</f>
        <v>No</v>
      </c>
      <c r="D1783">
        <v>0</v>
      </c>
      <c r="E1783" t="s">
        <v>24</v>
      </c>
      <c r="F1783" t="s">
        <v>25</v>
      </c>
      <c r="G1783" t="s">
        <v>24</v>
      </c>
      <c r="H1783" t="s">
        <v>24</v>
      </c>
      <c r="I1783" t="s">
        <v>26</v>
      </c>
      <c r="J1783" t="str">
        <f>IF(Churn_Data[[#This Row],[InternetService]]&lt;&gt;"No","Yes","No")</f>
        <v>Yes</v>
      </c>
      <c r="K1783" t="s">
        <v>25</v>
      </c>
      <c r="L1783" t="s">
        <v>24</v>
      </c>
      <c r="M1783" t="s">
        <v>24</v>
      </c>
      <c r="N1783" t="s">
        <v>25</v>
      </c>
      <c r="O1783" t="s">
        <v>24</v>
      </c>
      <c r="P1783" t="s">
        <v>25</v>
      </c>
      <c r="Q1783" t="s">
        <v>25</v>
      </c>
      <c r="R1783">
        <f>IF(Churn_Data[[#This Row],[Churn]]="Yes",1,0)</f>
        <v>0</v>
      </c>
      <c r="S1783" t="s">
        <v>25</v>
      </c>
      <c r="T1783">
        <f>(Churn_Data[[#This Row],[OnlineSecurity]]="Yes")+(Churn_Data[[#This Row],[OnlineBackup]]="Yes")+(Churn_Data[[#This Row],[DeviceProtection]]="Yes")+(Churn_Data[[#This Row],[TechSupport]]="Yes")+(Churn_Data[[#This Row],[StreamingTV]]="Yes")+(Churn_Data[[#This Row],[StreamingMovies]]="Yes")</f>
        <v>3</v>
      </c>
      <c r="U1783" t="s">
        <v>27</v>
      </c>
      <c r="V1783" t="s">
        <v>72</v>
      </c>
      <c r="W1783" t="str">
        <f>IF(ISNUMBER(SEARCH("automatic", Churn_Data[[#This Row],[PaymentMethod]])), "Automatic", "Manual")</f>
        <v>Automatic</v>
      </c>
      <c r="X1783">
        <v>96.6</v>
      </c>
      <c r="Y1783" t="str">
        <f>IF(Churn_Data[[#This Row],[tenure]]&lt;=12,"0-1 Year",IF(Churn_Data[[#This Row],[tenure]]&lt;=24,"1-2 Years",IF(Churn_Data[[#This Row],[tenure]]&lt;=36,"2-3 Years",IF(Churn_Data[[#This Row],[tenure]]&lt;=48,"3-4 Years",IF(Churn_Data[[#This Row],[tenure]]&lt;=60,"4-5 Years","5+ Years")))))</f>
        <v>2-3 Years</v>
      </c>
      <c r="Z1783">
        <v>28</v>
      </c>
      <c r="AA1783">
        <v>2684.35</v>
      </c>
      <c r="AB1783">
        <f>IF(Churn_Data[[#This Row],[Churn]]="No",Churn_Data[[#This Row],[MonthlyCharges]],NA())</f>
        <v>96.6</v>
      </c>
      <c r="AC1783">
        <f>IF(Churn_Data[[#This Row],[Churn]]="No",Churn_Data[[#This Row],[tenure]],NA())</f>
        <v>28</v>
      </c>
      <c r="AD1783" t="e">
        <f>IF(Churn_Data[[#This Row],[Churn]]="Yes",Churn_Data[[#This Row],[MonthlyCharges]],NA())</f>
        <v>#N/A</v>
      </c>
      <c r="AE1783" t="e">
        <f>IF(Churn_Data[[#This Row],[Churn]]="Yes",Churn_Data[[#This Row],[tenure]],NA())</f>
        <v>#N/A</v>
      </c>
      <c r="AF1783">
        <v>2704.8</v>
      </c>
    </row>
    <row r="1784" spans="1:32" x14ac:dyDescent="0.3">
      <c r="A1784" t="s">
        <v>1816</v>
      </c>
      <c r="B1784" t="s">
        <v>23</v>
      </c>
      <c r="C1784" t="str">
        <f>IF(Churn_Data[[#This Row],[SeniorCitizen]]=1,"Yes","No")</f>
        <v>Yes</v>
      </c>
      <c r="D1784">
        <v>1</v>
      </c>
      <c r="E1784" t="s">
        <v>25</v>
      </c>
      <c r="F1784" t="s">
        <v>25</v>
      </c>
      <c r="G1784" t="s">
        <v>24</v>
      </c>
      <c r="H1784" t="s">
        <v>24</v>
      </c>
      <c r="I1784" t="s">
        <v>26</v>
      </c>
      <c r="J1784" t="str">
        <f>IF(Churn_Data[[#This Row],[InternetService]]&lt;&gt;"No","Yes","No")</f>
        <v>Yes</v>
      </c>
      <c r="K1784" t="s">
        <v>25</v>
      </c>
      <c r="L1784" t="s">
        <v>24</v>
      </c>
      <c r="M1784" t="s">
        <v>24</v>
      </c>
      <c r="N1784" t="s">
        <v>25</v>
      </c>
      <c r="O1784" t="s">
        <v>24</v>
      </c>
      <c r="P1784" t="s">
        <v>25</v>
      </c>
      <c r="Q1784" t="s">
        <v>25</v>
      </c>
      <c r="R1784">
        <f>IF(Churn_Data[[#This Row],[Churn]]="Yes",1,0)</f>
        <v>0</v>
      </c>
      <c r="S1784" t="s">
        <v>24</v>
      </c>
      <c r="T1784">
        <f>(Churn_Data[[#This Row],[OnlineSecurity]]="Yes")+(Churn_Data[[#This Row],[OnlineBackup]]="Yes")+(Churn_Data[[#This Row],[DeviceProtection]]="Yes")+(Churn_Data[[#This Row],[TechSupport]]="Yes")+(Churn_Data[[#This Row],[StreamingTV]]="Yes")+(Churn_Data[[#This Row],[StreamingMovies]]="Yes")</f>
        <v>3</v>
      </c>
      <c r="U1784" t="s">
        <v>27</v>
      </c>
      <c r="V1784" t="s">
        <v>46</v>
      </c>
      <c r="W1784" t="str">
        <f>IF(ISNUMBER(SEARCH("automatic", Churn_Data[[#This Row],[PaymentMethod]])), "Automatic", "Manual")</f>
        <v>Automatic</v>
      </c>
      <c r="X1784">
        <v>95.45</v>
      </c>
      <c r="Y1784" t="str">
        <f>IF(Churn_Data[[#This Row],[tenure]]&lt;=12,"0-1 Year",IF(Churn_Data[[#This Row],[tenure]]&lt;=24,"1-2 Years",IF(Churn_Data[[#This Row],[tenure]]&lt;=36,"2-3 Years",IF(Churn_Data[[#This Row],[tenure]]&lt;=48,"3-4 Years",IF(Churn_Data[[#This Row],[tenure]]&lt;=60,"4-5 Years","5+ Years")))))</f>
        <v>5+ Years</v>
      </c>
      <c r="Z1784">
        <v>65</v>
      </c>
      <c r="AA1784">
        <v>6223.3</v>
      </c>
      <c r="AB1784">
        <f>IF(Churn_Data[[#This Row],[Churn]]="No",Churn_Data[[#This Row],[MonthlyCharges]],NA())</f>
        <v>95.45</v>
      </c>
      <c r="AC1784">
        <f>IF(Churn_Data[[#This Row],[Churn]]="No",Churn_Data[[#This Row],[tenure]],NA())</f>
        <v>65</v>
      </c>
      <c r="AD1784" t="e">
        <f>IF(Churn_Data[[#This Row],[Churn]]="Yes",Churn_Data[[#This Row],[MonthlyCharges]],NA())</f>
        <v>#N/A</v>
      </c>
      <c r="AE1784" t="e">
        <f>IF(Churn_Data[[#This Row],[Churn]]="Yes",Churn_Data[[#This Row],[tenure]],NA())</f>
        <v>#N/A</v>
      </c>
      <c r="AF1784">
        <v>6204.25</v>
      </c>
    </row>
    <row r="1785" spans="1:32" x14ac:dyDescent="0.3">
      <c r="A1785" t="s">
        <v>1817</v>
      </c>
      <c r="B1785" t="s">
        <v>30</v>
      </c>
      <c r="C1785" t="str">
        <f>IF(Churn_Data[[#This Row],[SeniorCitizen]]=1,"Yes","No")</f>
        <v>No</v>
      </c>
      <c r="D1785">
        <v>0</v>
      </c>
      <c r="E1785" t="s">
        <v>24</v>
      </c>
      <c r="F1785" t="s">
        <v>25</v>
      </c>
      <c r="G1785" t="s">
        <v>24</v>
      </c>
      <c r="H1785" t="s">
        <v>24</v>
      </c>
      <c r="I1785" t="s">
        <v>26</v>
      </c>
      <c r="J1785" t="str">
        <f>IF(Churn_Data[[#This Row],[InternetService]]&lt;&gt;"No","Yes","No")</f>
        <v>Yes</v>
      </c>
      <c r="K1785" t="s">
        <v>25</v>
      </c>
      <c r="L1785" t="s">
        <v>24</v>
      </c>
      <c r="M1785" t="s">
        <v>24</v>
      </c>
      <c r="N1785" t="s">
        <v>25</v>
      </c>
      <c r="O1785" t="s">
        <v>25</v>
      </c>
      <c r="P1785" t="s">
        <v>25</v>
      </c>
      <c r="Q1785" t="s">
        <v>25</v>
      </c>
      <c r="R1785">
        <f>IF(Churn_Data[[#This Row],[Churn]]="Yes",1,0)</f>
        <v>0</v>
      </c>
      <c r="S1785" t="s">
        <v>24</v>
      </c>
      <c r="T1785">
        <f>(Churn_Data[[#This Row],[OnlineSecurity]]="Yes")+(Churn_Data[[#This Row],[OnlineBackup]]="Yes")+(Churn_Data[[#This Row],[DeviceProtection]]="Yes")+(Churn_Data[[#This Row],[TechSupport]]="Yes")+(Churn_Data[[#This Row],[StreamingTV]]="Yes")+(Churn_Data[[#This Row],[StreamingMovies]]="Yes")</f>
        <v>2</v>
      </c>
      <c r="U1785" t="s">
        <v>27</v>
      </c>
      <c r="V1785" t="s">
        <v>32</v>
      </c>
      <c r="W1785" t="str">
        <f>IF(ISNUMBER(SEARCH("automatic", Churn_Data[[#This Row],[PaymentMethod]])), "Automatic", "Manual")</f>
        <v>Manual</v>
      </c>
      <c r="X1785">
        <v>82.65</v>
      </c>
      <c r="Y1785" t="str">
        <f>IF(Churn_Data[[#This Row],[tenure]]&lt;=12,"0-1 Year",IF(Churn_Data[[#This Row],[tenure]]&lt;=24,"1-2 Years",IF(Churn_Data[[#This Row],[tenure]]&lt;=36,"2-3 Years",IF(Churn_Data[[#This Row],[tenure]]&lt;=48,"3-4 Years",IF(Churn_Data[[#This Row],[tenure]]&lt;=60,"4-5 Years","5+ Years")))))</f>
        <v>1-2 Years</v>
      </c>
      <c r="Z1785">
        <v>14</v>
      </c>
      <c r="AA1785">
        <v>1185</v>
      </c>
      <c r="AB1785">
        <f>IF(Churn_Data[[#This Row],[Churn]]="No",Churn_Data[[#This Row],[MonthlyCharges]],NA())</f>
        <v>82.65</v>
      </c>
      <c r="AC1785">
        <f>IF(Churn_Data[[#This Row],[Churn]]="No",Churn_Data[[#This Row],[tenure]],NA())</f>
        <v>14</v>
      </c>
      <c r="AD1785" t="e">
        <f>IF(Churn_Data[[#This Row],[Churn]]="Yes",Churn_Data[[#This Row],[MonthlyCharges]],NA())</f>
        <v>#N/A</v>
      </c>
      <c r="AE1785" t="e">
        <f>IF(Churn_Data[[#This Row],[Churn]]="Yes",Churn_Data[[#This Row],[tenure]],NA())</f>
        <v>#N/A</v>
      </c>
      <c r="AF1785">
        <v>1157.0999999999999</v>
      </c>
    </row>
    <row r="1786" spans="1:32" x14ac:dyDescent="0.3">
      <c r="A1786" t="s">
        <v>1818</v>
      </c>
      <c r="B1786" t="s">
        <v>30</v>
      </c>
      <c r="C1786" t="str">
        <f>IF(Churn_Data[[#This Row],[SeniorCitizen]]=1,"Yes","No")</f>
        <v>No</v>
      </c>
      <c r="D1786">
        <v>0</v>
      </c>
      <c r="E1786" t="s">
        <v>25</v>
      </c>
      <c r="F1786" t="s">
        <v>25</v>
      </c>
      <c r="G1786" t="s">
        <v>24</v>
      </c>
      <c r="H1786" t="s">
        <v>24</v>
      </c>
      <c r="I1786" t="s">
        <v>26</v>
      </c>
      <c r="J1786" t="str">
        <f>IF(Churn_Data[[#This Row],[InternetService]]&lt;&gt;"No","Yes","No")</f>
        <v>Yes</v>
      </c>
      <c r="K1786" t="s">
        <v>25</v>
      </c>
      <c r="L1786" t="s">
        <v>25</v>
      </c>
      <c r="M1786" t="s">
        <v>24</v>
      </c>
      <c r="N1786" t="s">
        <v>25</v>
      </c>
      <c r="O1786" t="s">
        <v>24</v>
      </c>
      <c r="P1786" t="s">
        <v>25</v>
      </c>
      <c r="Q1786" t="s">
        <v>25</v>
      </c>
      <c r="R1786">
        <f>IF(Churn_Data[[#This Row],[Churn]]="Yes",1,0)</f>
        <v>0</v>
      </c>
      <c r="S1786" t="s">
        <v>24</v>
      </c>
      <c r="T1786">
        <f>(Churn_Data[[#This Row],[OnlineSecurity]]="Yes")+(Churn_Data[[#This Row],[OnlineBackup]]="Yes")+(Churn_Data[[#This Row],[DeviceProtection]]="Yes")+(Churn_Data[[#This Row],[TechSupport]]="Yes")+(Churn_Data[[#This Row],[StreamingTV]]="Yes")+(Churn_Data[[#This Row],[StreamingMovies]]="Yes")</f>
        <v>2</v>
      </c>
      <c r="U1786" t="s">
        <v>27</v>
      </c>
      <c r="V1786" t="s">
        <v>72</v>
      </c>
      <c r="W1786" t="str">
        <f>IF(ISNUMBER(SEARCH("automatic", Churn_Data[[#This Row],[PaymentMethod]])), "Automatic", "Manual")</f>
        <v>Automatic</v>
      </c>
      <c r="X1786">
        <v>90.7</v>
      </c>
      <c r="Y1786" t="str">
        <f>IF(Churn_Data[[#This Row],[tenure]]&lt;=12,"0-1 Year",IF(Churn_Data[[#This Row],[tenure]]&lt;=24,"1-2 Years",IF(Churn_Data[[#This Row],[tenure]]&lt;=36,"2-3 Years",IF(Churn_Data[[#This Row],[tenure]]&lt;=48,"3-4 Years",IF(Churn_Data[[#This Row],[tenure]]&lt;=60,"4-5 Years","5+ Years")))))</f>
        <v>1-2 Years</v>
      </c>
      <c r="Z1786">
        <v>20</v>
      </c>
      <c r="AA1786">
        <v>1781.35</v>
      </c>
      <c r="AB1786">
        <f>IF(Churn_Data[[#This Row],[Churn]]="No",Churn_Data[[#This Row],[MonthlyCharges]],NA())</f>
        <v>90.7</v>
      </c>
      <c r="AC1786">
        <f>IF(Churn_Data[[#This Row],[Churn]]="No",Churn_Data[[#This Row],[tenure]],NA())</f>
        <v>20</v>
      </c>
      <c r="AD1786" t="e">
        <f>IF(Churn_Data[[#This Row],[Churn]]="Yes",Churn_Data[[#This Row],[MonthlyCharges]],NA())</f>
        <v>#N/A</v>
      </c>
      <c r="AE1786" t="e">
        <f>IF(Churn_Data[[#This Row],[Churn]]="Yes",Churn_Data[[#This Row],[tenure]],NA())</f>
        <v>#N/A</v>
      </c>
      <c r="AF1786">
        <v>1814</v>
      </c>
    </row>
    <row r="1787" spans="1:32" x14ac:dyDescent="0.3">
      <c r="A1787" t="s">
        <v>1819</v>
      </c>
      <c r="B1787" t="s">
        <v>23</v>
      </c>
      <c r="C1787" t="str">
        <f>IF(Churn_Data[[#This Row],[SeniorCitizen]]=1,"Yes","No")</f>
        <v>Yes</v>
      </c>
      <c r="D1787">
        <v>1</v>
      </c>
      <c r="E1787" t="s">
        <v>25</v>
      </c>
      <c r="F1787" t="s">
        <v>25</v>
      </c>
      <c r="G1787" t="s">
        <v>24</v>
      </c>
      <c r="H1787" t="s">
        <v>24</v>
      </c>
      <c r="I1787" t="s">
        <v>26</v>
      </c>
      <c r="J1787" t="str">
        <f>IF(Churn_Data[[#This Row],[InternetService]]&lt;&gt;"No","Yes","No")</f>
        <v>Yes</v>
      </c>
      <c r="K1787" t="s">
        <v>25</v>
      </c>
      <c r="L1787" t="s">
        <v>24</v>
      </c>
      <c r="M1787" t="s">
        <v>24</v>
      </c>
      <c r="N1787" t="s">
        <v>25</v>
      </c>
      <c r="O1787" t="s">
        <v>25</v>
      </c>
      <c r="P1787" t="s">
        <v>25</v>
      </c>
      <c r="Q1787" t="s">
        <v>25</v>
      </c>
      <c r="R1787">
        <f>IF(Churn_Data[[#This Row],[Churn]]="Yes",1,0)</f>
        <v>0</v>
      </c>
      <c r="S1787" t="s">
        <v>24</v>
      </c>
      <c r="T1787">
        <f>(Churn_Data[[#This Row],[OnlineSecurity]]="Yes")+(Churn_Data[[#This Row],[OnlineBackup]]="Yes")+(Churn_Data[[#This Row],[DeviceProtection]]="Yes")+(Churn_Data[[#This Row],[TechSupport]]="Yes")+(Churn_Data[[#This Row],[StreamingTV]]="Yes")+(Churn_Data[[#This Row],[StreamingMovies]]="Yes")</f>
        <v>2</v>
      </c>
      <c r="U1787" t="s">
        <v>27</v>
      </c>
      <c r="V1787" t="s">
        <v>46</v>
      </c>
      <c r="W1787" t="str">
        <f>IF(ISNUMBER(SEARCH("automatic", Churn_Data[[#This Row],[PaymentMethod]])), "Automatic", "Manual")</f>
        <v>Automatic</v>
      </c>
      <c r="X1787">
        <v>86.45</v>
      </c>
      <c r="Y1787" t="str">
        <f>IF(Churn_Data[[#This Row],[tenure]]&lt;=12,"0-1 Year",IF(Churn_Data[[#This Row],[tenure]]&lt;=24,"1-2 Years",IF(Churn_Data[[#This Row],[tenure]]&lt;=36,"2-3 Years",IF(Churn_Data[[#This Row],[tenure]]&lt;=48,"3-4 Years",IF(Churn_Data[[#This Row],[tenure]]&lt;=60,"4-5 Years","5+ Years")))))</f>
        <v>2-3 Years</v>
      </c>
      <c r="Z1787">
        <v>27</v>
      </c>
      <c r="AA1787">
        <v>2401.0500000000002</v>
      </c>
      <c r="AB1787">
        <f>IF(Churn_Data[[#This Row],[Churn]]="No",Churn_Data[[#This Row],[MonthlyCharges]],NA())</f>
        <v>86.45</v>
      </c>
      <c r="AC1787">
        <f>IF(Churn_Data[[#This Row],[Churn]]="No",Churn_Data[[#This Row],[tenure]],NA())</f>
        <v>27</v>
      </c>
      <c r="AD1787" t="e">
        <f>IF(Churn_Data[[#This Row],[Churn]]="Yes",Churn_Data[[#This Row],[MonthlyCharges]],NA())</f>
        <v>#N/A</v>
      </c>
      <c r="AE1787" t="e">
        <f>IF(Churn_Data[[#This Row],[Churn]]="Yes",Churn_Data[[#This Row],[tenure]],NA())</f>
        <v>#N/A</v>
      </c>
      <c r="AF1787">
        <v>2334.15</v>
      </c>
    </row>
    <row r="1788" spans="1:32" x14ac:dyDescent="0.3">
      <c r="A1788" t="s">
        <v>1820</v>
      </c>
      <c r="B1788" t="s">
        <v>23</v>
      </c>
      <c r="C1788" t="str">
        <f>IF(Churn_Data[[#This Row],[SeniorCitizen]]=1,"Yes","No")</f>
        <v>No</v>
      </c>
      <c r="D1788">
        <v>0</v>
      </c>
      <c r="E1788" t="s">
        <v>25</v>
      </c>
      <c r="F1788" t="s">
        <v>25</v>
      </c>
      <c r="G1788" t="s">
        <v>24</v>
      </c>
      <c r="H1788" t="s">
        <v>24</v>
      </c>
      <c r="I1788" t="s">
        <v>26</v>
      </c>
      <c r="J1788" t="str">
        <f>IF(Churn_Data[[#This Row],[InternetService]]&lt;&gt;"No","Yes","No")</f>
        <v>Yes</v>
      </c>
      <c r="K1788" t="s">
        <v>25</v>
      </c>
      <c r="L1788" t="s">
        <v>25</v>
      </c>
      <c r="M1788" t="s">
        <v>24</v>
      </c>
      <c r="N1788" t="s">
        <v>25</v>
      </c>
      <c r="O1788" t="s">
        <v>25</v>
      </c>
      <c r="P1788" t="s">
        <v>25</v>
      </c>
      <c r="Q1788" t="s">
        <v>24</v>
      </c>
      <c r="R1788">
        <f>IF(Churn_Data[[#This Row],[Churn]]="Yes",1,0)</f>
        <v>1</v>
      </c>
      <c r="S1788" t="s">
        <v>24</v>
      </c>
      <c r="T1788">
        <f>(Churn_Data[[#This Row],[OnlineSecurity]]="Yes")+(Churn_Data[[#This Row],[OnlineBackup]]="Yes")+(Churn_Data[[#This Row],[DeviceProtection]]="Yes")+(Churn_Data[[#This Row],[TechSupport]]="Yes")+(Churn_Data[[#This Row],[StreamingTV]]="Yes")+(Churn_Data[[#This Row],[StreamingMovies]]="Yes")</f>
        <v>1</v>
      </c>
      <c r="U1788" t="s">
        <v>27</v>
      </c>
      <c r="V1788" t="s">
        <v>32</v>
      </c>
      <c r="W1788" t="str">
        <f>IF(ISNUMBER(SEARCH("automatic", Churn_Data[[#This Row],[PaymentMethod]])), "Automatic", "Manual")</f>
        <v>Manual</v>
      </c>
      <c r="X1788">
        <v>80.45</v>
      </c>
      <c r="Y1788" t="str">
        <f>IF(Churn_Data[[#This Row],[tenure]]&lt;=12,"0-1 Year",IF(Churn_Data[[#This Row],[tenure]]&lt;=24,"1-2 Years",IF(Churn_Data[[#This Row],[tenure]]&lt;=36,"2-3 Years",IF(Churn_Data[[#This Row],[tenure]]&lt;=48,"3-4 Years",IF(Churn_Data[[#This Row],[tenure]]&lt;=60,"4-5 Years","5+ Years")))))</f>
        <v>1-2 Years</v>
      </c>
      <c r="Z1788">
        <v>14</v>
      </c>
      <c r="AA1788">
        <v>1072</v>
      </c>
      <c r="AB1788" t="e">
        <f>IF(Churn_Data[[#This Row],[Churn]]="No",Churn_Data[[#This Row],[MonthlyCharges]],NA())</f>
        <v>#N/A</v>
      </c>
      <c r="AC1788" t="e">
        <f>IF(Churn_Data[[#This Row],[Churn]]="No",Churn_Data[[#This Row],[tenure]],NA())</f>
        <v>#N/A</v>
      </c>
      <c r="AD1788">
        <f>IF(Churn_Data[[#This Row],[Churn]]="Yes",Churn_Data[[#This Row],[MonthlyCharges]],NA())</f>
        <v>80.45</v>
      </c>
      <c r="AE1788">
        <f>IF(Churn_Data[[#This Row],[Churn]]="Yes",Churn_Data[[#This Row],[tenure]],NA())</f>
        <v>14</v>
      </c>
      <c r="AF1788">
        <v>1126.3</v>
      </c>
    </row>
    <row r="1789" spans="1:32" x14ac:dyDescent="0.3">
      <c r="A1789" t="s">
        <v>1821</v>
      </c>
      <c r="B1789" t="s">
        <v>30</v>
      </c>
      <c r="C1789" t="str">
        <f>IF(Churn_Data[[#This Row],[SeniorCitizen]]=1,"Yes","No")</f>
        <v>No</v>
      </c>
      <c r="D1789">
        <v>0</v>
      </c>
      <c r="E1789" t="s">
        <v>24</v>
      </c>
      <c r="F1789" t="s">
        <v>25</v>
      </c>
      <c r="G1789" t="s">
        <v>24</v>
      </c>
      <c r="H1789" t="s">
        <v>24</v>
      </c>
      <c r="I1789" t="s">
        <v>26</v>
      </c>
      <c r="J1789" t="str">
        <f>IF(Churn_Data[[#This Row],[InternetService]]&lt;&gt;"No","Yes","No")</f>
        <v>Yes</v>
      </c>
      <c r="K1789" t="s">
        <v>25</v>
      </c>
      <c r="L1789" t="s">
        <v>25</v>
      </c>
      <c r="M1789" t="s">
        <v>24</v>
      </c>
      <c r="N1789" t="s">
        <v>25</v>
      </c>
      <c r="O1789" t="s">
        <v>24</v>
      </c>
      <c r="P1789" t="s">
        <v>25</v>
      </c>
      <c r="Q1789" t="s">
        <v>25</v>
      </c>
      <c r="R1789">
        <f>IF(Churn_Data[[#This Row],[Churn]]="Yes",1,0)</f>
        <v>0</v>
      </c>
      <c r="S1789" t="s">
        <v>24</v>
      </c>
      <c r="T1789">
        <f>(Churn_Data[[#This Row],[OnlineSecurity]]="Yes")+(Churn_Data[[#This Row],[OnlineBackup]]="Yes")+(Churn_Data[[#This Row],[DeviceProtection]]="Yes")+(Churn_Data[[#This Row],[TechSupport]]="Yes")+(Churn_Data[[#This Row],[StreamingTV]]="Yes")+(Churn_Data[[#This Row],[StreamingMovies]]="Yes")</f>
        <v>2</v>
      </c>
      <c r="U1789" t="s">
        <v>27</v>
      </c>
      <c r="V1789" t="s">
        <v>32</v>
      </c>
      <c r="W1789" t="str">
        <f>IF(ISNUMBER(SEARCH("automatic", Churn_Data[[#This Row],[PaymentMethod]])), "Automatic", "Manual")</f>
        <v>Manual</v>
      </c>
      <c r="X1789">
        <v>91.45</v>
      </c>
      <c r="Y1789" t="str">
        <f>IF(Churn_Data[[#This Row],[tenure]]&lt;=12,"0-1 Year",IF(Churn_Data[[#This Row],[tenure]]&lt;=24,"1-2 Years",IF(Churn_Data[[#This Row],[tenure]]&lt;=36,"2-3 Years",IF(Churn_Data[[#This Row],[tenure]]&lt;=48,"3-4 Years",IF(Churn_Data[[#This Row],[tenure]]&lt;=60,"4-5 Years","5+ Years")))))</f>
        <v>0-1 Year</v>
      </c>
      <c r="Z1789">
        <v>2</v>
      </c>
      <c r="AA1789">
        <v>171.45</v>
      </c>
      <c r="AB1789">
        <f>IF(Churn_Data[[#This Row],[Churn]]="No",Churn_Data[[#This Row],[MonthlyCharges]],NA())</f>
        <v>91.45</v>
      </c>
      <c r="AC1789">
        <f>IF(Churn_Data[[#This Row],[Churn]]="No",Churn_Data[[#This Row],[tenure]],NA())</f>
        <v>2</v>
      </c>
      <c r="AD1789" t="e">
        <f>IF(Churn_Data[[#This Row],[Churn]]="Yes",Churn_Data[[#This Row],[MonthlyCharges]],NA())</f>
        <v>#N/A</v>
      </c>
      <c r="AE1789" t="e">
        <f>IF(Churn_Data[[#This Row],[Churn]]="Yes",Churn_Data[[#This Row],[tenure]],NA())</f>
        <v>#N/A</v>
      </c>
      <c r="AF1789">
        <v>182.9</v>
      </c>
    </row>
    <row r="1790" spans="1:32" x14ac:dyDescent="0.3">
      <c r="A1790" t="s">
        <v>1822</v>
      </c>
      <c r="B1790" t="s">
        <v>30</v>
      </c>
      <c r="C1790" t="str">
        <f>IF(Churn_Data[[#This Row],[SeniorCitizen]]=1,"Yes","No")</f>
        <v>No</v>
      </c>
      <c r="D1790">
        <v>0</v>
      </c>
      <c r="E1790" t="s">
        <v>24</v>
      </c>
      <c r="F1790" t="s">
        <v>25</v>
      </c>
      <c r="G1790" t="s">
        <v>24</v>
      </c>
      <c r="H1790" t="s">
        <v>24</v>
      </c>
      <c r="I1790" t="s">
        <v>26</v>
      </c>
      <c r="J1790" t="str">
        <f>IF(Churn_Data[[#This Row],[InternetService]]&lt;&gt;"No","Yes","No")</f>
        <v>Yes</v>
      </c>
      <c r="K1790" t="s">
        <v>25</v>
      </c>
      <c r="L1790" t="s">
        <v>24</v>
      </c>
      <c r="M1790" t="s">
        <v>24</v>
      </c>
      <c r="N1790" t="s">
        <v>25</v>
      </c>
      <c r="O1790" t="s">
        <v>24</v>
      </c>
      <c r="P1790" t="s">
        <v>25</v>
      </c>
      <c r="Q1790" t="s">
        <v>24</v>
      </c>
      <c r="R1790">
        <f>IF(Churn_Data[[#This Row],[Churn]]="Yes",1,0)</f>
        <v>1</v>
      </c>
      <c r="S1790" t="s">
        <v>24</v>
      </c>
      <c r="T1790">
        <f>(Churn_Data[[#This Row],[OnlineSecurity]]="Yes")+(Churn_Data[[#This Row],[OnlineBackup]]="Yes")+(Churn_Data[[#This Row],[DeviceProtection]]="Yes")+(Churn_Data[[#This Row],[TechSupport]]="Yes")+(Churn_Data[[#This Row],[StreamingTV]]="Yes")+(Churn_Data[[#This Row],[StreamingMovies]]="Yes")</f>
        <v>3</v>
      </c>
      <c r="U1790" t="s">
        <v>27</v>
      </c>
      <c r="V1790" t="s">
        <v>32</v>
      </c>
      <c r="W1790" t="str">
        <f>IF(ISNUMBER(SEARCH("automatic", Churn_Data[[#This Row],[PaymentMethod]])), "Automatic", "Manual")</f>
        <v>Manual</v>
      </c>
      <c r="X1790">
        <v>95.75</v>
      </c>
      <c r="Y1790" t="str">
        <f>IF(Churn_Data[[#This Row],[tenure]]&lt;=12,"0-1 Year",IF(Churn_Data[[#This Row],[tenure]]&lt;=24,"1-2 Years",IF(Churn_Data[[#This Row],[tenure]]&lt;=36,"2-3 Years",IF(Churn_Data[[#This Row],[tenure]]&lt;=48,"3-4 Years",IF(Churn_Data[[#This Row],[tenure]]&lt;=60,"4-5 Years","5+ Years")))))</f>
        <v>4-5 Years</v>
      </c>
      <c r="Z1790">
        <v>60</v>
      </c>
      <c r="AA1790">
        <v>5742.9</v>
      </c>
      <c r="AB1790" t="e">
        <f>IF(Churn_Data[[#This Row],[Churn]]="No",Churn_Data[[#This Row],[MonthlyCharges]],NA())</f>
        <v>#N/A</v>
      </c>
      <c r="AC1790" t="e">
        <f>IF(Churn_Data[[#This Row],[Churn]]="No",Churn_Data[[#This Row],[tenure]],NA())</f>
        <v>#N/A</v>
      </c>
      <c r="AD1790">
        <f>IF(Churn_Data[[#This Row],[Churn]]="Yes",Churn_Data[[#This Row],[MonthlyCharges]],NA())</f>
        <v>95.75</v>
      </c>
      <c r="AE1790">
        <f>IF(Churn_Data[[#This Row],[Churn]]="Yes",Churn_Data[[#This Row],[tenure]],NA())</f>
        <v>60</v>
      </c>
      <c r="AF1790">
        <v>5745</v>
      </c>
    </row>
    <row r="1791" spans="1:32" x14ac:dyDescent="0.3">
      <c r="A1791" t="s">
        <v>1823</v>
      </c>
      <c r="B1791" t="s">
        <v>30</v>
      </c>
      <c r="C1791" t="str">
        <f>IF(Churn_Data[[#This Row],[SeniorCitizen]]=1,"Yes","No")</f>
        <v>Yes</v>
      </c>
      <c r="D1791">
        <v>1</v>
      </c>
      <c r="E1791" t="s">
        <v>25</v>
      </c>
      <c r="F1791" t="s">
        <v>25</v>
      </c>
      <c r="G1791" t="s">
        <v>24</v>
      </c>
      <c r="H1791" t="s">
        <v>24</v>
      </c>
      <c r="I1791" t="s">
        <v>26</v>
      </c>
      <c r="J1791" t="str">
        <f>IF(Churn_Data[[#This Row],[InternetService]]&lt;&gt;"No","Yes","No")</f>
        <v>Yes</v>
      </c>
      <c r="K1791" t="s">
        <v>25</v>
      </c>
      <c r="L1791" t="s">
        <v>25</v>
      </c>
      <c r="M1791" t="s">
        <v>24</v>
      </c>
      <c r="N1791" t="s">
        <v>25</v>
      </c>
      <c r="O1791" t="s">
        <v>25</v>
      </c>
      <c r="P1791" t="s">
        <v>25</v>
      </c>
      <c r="Q1791" t="s">
        <v>24</v>
      </c>
      <c r="R1791">
        <f>IF(Churn_Data[[#This Row],[Churn]]="Yes",1,0)</f>
        <v>1</v>
      </c>
      <c r="S1791" t="s">
        <v>24</v>
      </c>
      <c r="T1791">
        <f>(Churn_Data[[#This Row],[OnlineSecurity]]="Yes")+(Churn_Data[[#This Row],[OnlineBackup]]="Yes")+(Churn_Data[[#This Row],[DeviceProtection]]="Yes")+(Churn_Data[[#This Row],[TechSupport]]="Yes")+(Churn_Data[[#This Row],[StreamingTV]]="Yes")+(Churn_Data[[#This Row],[StreamingMovies]]="Yes")</f>
        <v>1</v>
      </c>
      <c r="U1791" t="s">
        <v>27</v>
      </c>
      <c r="V1791" t="s">
        <v>32</v>
      </c>
      <c r="W1791" t="str">
        <f>IF(ISNUMBER(SEARCH("automatic", Churn_Data[[#This Row],[PaymentMethod]])), "Automatic", "Manual")</f>
        <v>Manual</v>
      </c>
      <c r="X1791">
        <v>79.849999999999994</v>
      </c>
      <c r="Y1791" t="str">
        <f>IF(Churn_Data[[#This Row],[tenure]]&lt;=12,"0-1 Year",IF(Churn_Data[[#This Row],[tenure]]&lt;=24,"1-2 Years",IF(Churn_Data[[#This Row],[tenure]]&lt;=36,"2-3 Years",IF(Churn_Data[[#This Row],[tenure]]&lt;=48,"3-4 Years",IF(Churn_Data[[#This Row],[tenure]]&lt;=60,"4-5 Years","5+ Years")))))</f>
        <v>1-2 Years</v>
      </c>
      <c r="Z1791">
        <v>19</v>
      </c>
      <c r="AA1791">
        <v>1471.75</v>
      </c>
      <c r="AB1791" t="e">
        <f>IF(Churn_Data[[#This Row],[Churn]]="No",Churn_Data[[#This Row],[MonthlyCharges]],NA())</f>
        <v>#N/A</v>
      </c>
      <c r="AC1791" t="e">
        <f>IF(Churn_Data[[#This Row],[Churn]]="No",Churn_Data[[#This Row],[tenure]],NA())</f>
        <v>#N/A</v>
      </c>
      <c r="AD1791">
        <f>IF(Churn_Data[[#This Row],[Churn]]="Yes",Churn_Data[[#This Row],[MonthlyCharges]],NA())</f>
        <v>79.849999999999994</v>
      </c>
      <c r="AE1791">
        <f>IF(Churn_Data[[#This Row],[Churn]]="Yes",Churn_Data[[#This Row],[tenure]],NA())</f>
        <v>19</v>
      </c>
      <c r="AF1791">
        <v>1517.15</v>
      </c>
    </row>
    <row r="1792" spans="1:32" x14ac:dyDescent="0.3">
      <c r="A1792" t="s">
        <v>1824</v>
      </c>
      <c r="B1792" t="s">
        <v>23</v>
      </c>
      <c r="C1792" t="str">
        <f>IF(Churn_Data[[#This Row],[SeniorCitizen]]=1,"Yes","No")</f>
        <v>No</v>
      </c>
      <c r="D1792">
        <v>0</v>
      </c>
      <c r="E1792" t="s">
        <v>25</v>
      </c>
      <c r="F1792" t="s">
        <v>25</v>
      </c>
      <c r="G1792" t="s">
        <v>24</v>
      </c>
      <c r="H1792" t="s">
        <v>24</v>
      </c>
      <c r="I1792" t="s">
        <v>26</v>
      </c>
      <c r="J1792" t="str">
        <f>IF(Churn_Data[[#This Row],[InternetService]]&lt;&gt;"No","Yes","No")</f>
        <v>Yes</v>
      </c>
      <c r="K1792" t="s">
        <v>25</v>
      </c>
      <c r="L1792" t="s">
        <v>25</v>
      </c>
      <c r="M1792" t="s">
        <v>24</v>
      </c>
      <c r="N1792" t="s">
        <v>25</v>
      </c>
      <c r="O1792" t="s">
        <v>24</v>
      </c>
      <c r="P1792" t="s">
        <v>25</v>
      </c>
      <c r="Q1792" t="s">
        <v>25</v>
      </c>
      <c r="R1792">
        <f>IF(Churn_Data[[#This Row],[Churn]]="Yes",1,0)</f>
        <v>0</v>
      </c>
      <c r="S1792" t="s">
        <v>24</v>
      </c>
      <c r="T1792">
        <f>(Churn_Data[[#This Row],[OnlineSecurity]]="Yes")+(Churn_Data[[#This Row],[OnlineBackup]]="Yes")+(Churn_Data[[#This Row],[DeviceProtection]]="Yes")+(Churn_Data[[#This Row],[TechSupport]]="Yes")+(Churn_Data[[#This Row],[StreamingTV]]="Yes")+(Churn_Data[[#This Row],[StreamingMovies]]="Yes")</f>
        <v>2</v>
      </c>
      <c r="U1792" t="s">
        <v>27</v>
      </c>
      <c r="V1792" t="s">
        <v>72</v>
      </c>
      <c r="W1792" t="str">
        <f>IF(ISNUMBER(SEARCH("automatic", Churn_Data[[#This Row],[PaymentMethod]])), "Automatic", "Manual")</f>
        <v>Automatic</v>
      </c>
      <c r="X1792">
        <v>88.95</v>
      </c>
      <c r="Y1792" t="str">
        <f>IF(Churn_Data[[#This Row],[tenure]]&lt;=12,"0-1 Year",IF(Churn_Data[[#This Row],[tenure]]&lt;=24,"1-2 Years",IF(Churn_Data[[#This Row],[tenure]]&lt;=36,"2-3 Years",IF(Churn_Data[[#This Row],[tenure]]&lt;=48,"3-4 Years",IF(Churn_Data[[#This Row],[tenure]]&lt;=60,"4-5 Years","5+ Years")))))</f>
        <v>1-2 Years</v>
      </c>
      <c r="Z1792">
        <v>24</v>
      </c>
      <c r="AA1792">
        <v>2072.75</v>
      </c>
      <c r="AB1792">
        <f>IF(Churn_Data[[#This Row],[Churn]]="No",Churn_Data[[#This Row],[MonthlyCharges]],NA())</f>
        <v>88.95</v>
      </c>
      <c r="AC1792">
        <f>IF(Churn_Data[[#This Row],[Churn]]="No",Churn_Data[[#This Row],[tenure]],NA())</f>
        <v>24</v>
      </c>
      <c r="AD1792" t="e">
        <f>IF(Churn_Data[[#This Row],[Churn]]="Yes",Churn_Data[[#This Row],[MonthlyCharges]],NA())</f>
        <v>#N/A</v>
      </c>
      <c r="AE1792" t="e">
        <f>IF(Churn_Data[[#This Row],[Churn]]="Yes",Churn_Data[[#This Row],[tenure]],NA())</f>
        <v>#N/A</v>
      </c>
      <c r="AF1792">
        <v>2134.8000000000002</v>
      </c>
    </row>
    <row r="1793" spans="1:32" x14ac:dyDescent="0.3">
      <c r="A1793" t="s">
        <v>1825</v>
      </c>
      <c r="B1793" t="s">
        <v>23</v>
      </c>
      <c r="C1793" t="str">
        <f>IF(Churn_Data[[#This Row],[SeniorCitizen]]=1,"Yes","No")</f>
        <v>Yes</v>
      </c>
      <c r="D1793">
        <v>1</v>
      </c>
      <c r="E1793" t="s">
        <v>24</v>
      </c>
      <c r="F1793" t="s">
        <v>25</v>
      </c>
      <c r="G1793" t="s">
        <v>24</v>
      </c>
      <c r="H1793" t="s">
        <v>24</v>
      </c>
      <c r="I1793" t="s">
        <v>26</v>
      </c>
      <c r="J1793" t="str">
        <f>IF(Churn_Data[[#This Row],[InternetService]]&lt;&gt;"No","Yes","No")</f>
        <v>Yes</v>
      </c>
      <c r="K1793" t="s">
        <v>25</v>
      </c>
      <c r="L1793" t="s">
        <v>24</v>
      </c>
      <c r="M1793" t="s">
        <v>24</v>
      </c>
      <c r="N1793" t="s">
        <v>25</v>
      </c>
      <c r="O1793" t="s">
        <v>24</v>
      </c>
      <c r="P1793" t="s">
        <v>25</v>
      </c>
      <c r="Q1793" t="s">
        <v>24</v>
      </c>
      <c r="R1793">
        <f>IF(Churn_Data[[#This Row],[Churn]]="Yes",1,0)</f>
        <v>1</v>
      </c>
      <c r="S1793" t="s">
        <v>24</v>
      </c>
      <c r="T1793">
        <f>(Churn_Data[[#This Row],[OnlineSecurity]]="Yes")+(Churn_Data[[#This Row],[OnlineBackup]]="Yes")+(Churn_Data[[#This Row],[DeviceProtection]]="Yes")+(Churn_Data[[#This Row],[TechSupport]]="Yes")+(Churn_Data[[#This Row],[StreamingTV]]="Yes")+(Churn_Data[[#This Row],[StreamingMovies]]="Yes")</f>
        <v>3</v>
      </c>
      <c r="U1793" t="s">
        <v>27</v>
      </c>
      <c r="V1793" t="s">
        <v>32</v>
      </c>
      <c r="W1793" t="str">
        <f>IF(ISNUMBER(SEARCH("automatic", Churn_Data[[#This Row],[PaymentMethod]])), "Automatic", "Manual")</f>
        <v>Manual</v>
      </c>
      <c r="X1793">
        <v>98.1</v>
      </c>
      <c r="Y1793" t="str">
        <f>IF(Churn_Data[[#This Row],[tenure]]&lt;=12,"0-1 Year",IF(Churn_Data[[#This Row],[tenure]]&lt;=24,"1-2 Years",IF(Churn_Data[[#This Row],[tenure]]&lt;=36,"2-3 Years",IF(Churn_Data[[#This Row],[tenure]]&lt;=48,"3-4 Years",IF(Churn_Data[[#This Row],[tenure]]&lt;=60,"4-5 Years","5+ Years")))))</f>
        <v>0-1 Year</v>
      </c>
      <c r="Z1793">
        <v>12</v>
      </c>
      <c r="AA1793">
        <v>1060.2</v>
      </c>
      <c r="AB1793" t="e">
        <f>IF(Churn_Data[[#This Row],[Churn]]="No",Churn_Data[[#This Row],[MonthlyCharges]],NA())</f>
        <v>#N/A</v>
      </c>
      <c r="AC1793" t="e">
        <f>IF(Churn_Data[[#This Row],[Churn]]="No",Churn_Data[[#This Row],[tenure]],NA())</f>
        <v>#N/A</v>
      </c>
      <c r="AD1793">
        <f>IF(Churn_Data[[#This Row],[Churn]]="Yes",Churn_Data[[#This Row],[MonthlyCharges]],NA())</f>
        <v>98.1</v>
      </c>
      <c r="AE1793">
        <f>IF(Churn_Data[[#This Row],[Churn]]="Yes",Churn_Data[[#This Row],[tenure]],NA())</f>
        <v>12</v>
      </c>
      <c r="AF1793">
        <v>1177.2</v>
      </c>
    </row>
    <row r="1794" spans="1:32" x14ac:dyDescent="0.3">
      <c r="A1794" t="s">
        <v>1826</v>
      </c>
      <c r="B1794" t="s">
        <v>30</v>
      </c>
      <c r="C1794" t="str">
        <f>IF(Churn_Data[[#This Row],[SeniorCitizen]]=1,"Yes","No")</f>
        <v>No</v>
      </c>
      <c r="D1794">
        <v>0</v>
      </c>
      <c r="E1794" t="s">
        <v>25</v>
      </c>
      <c r="F1794" t="s">
        <v>25</v>
      </c>
      <c r="G1794" t="s">
        <v>24</v>
      </c>
      <c r="H1794" t="s">
        <v>24</v>
      </c>
      <c r="I1794" t="s">
        <v>26</v>
      </c>
      <c r="J1794" t="str">
        <f>IF(Churn_Data[[#This Row],[InternetService]]&lt;&gt;"No","Yes","No")</f>
        <v>Yes</v>
      </c>
      <c r="K1794" t="s">
        <v>25</v>
      </c>
      <c r="L1794" t="s">
        <v>25</v>
      </c>
      <c r="M1794" t="s">
        <v>24</v>
      </c>
      <c r="N1794" t="s">
        <v>25</v>
      </c>
      <c r="O1794" t="s">
        <v>25</v>
      </c>
      <c r="P1794" t="s">
        <v>25</v>
      </c>
      <c r="Q1794" t="s">
        <v>24</v>
      </c>
      <c r="R1794">
        <f>IF(Churn_Data[[#This Row],[Churn]]="Yes",1,0)</f>
        <v>1</v>
      </c>
      <c r="S1794" t="s">
        <v>25</v>
      </c>
      <c r="T1794">
        <f>(Churn_Data[[#This Row],[OnlineSecurity]]="Yes")+(Churn_Data[[#This Row],[OnlineBackup]]="Yes")+(Churn_Data[[#This Row],[DeviceProtection]]="Yes")+(Churn_Data[[#This Row],[TechSupport]]="Yes")+(Churn_Data[[#This Row],[StreamingTV]]="Yes")+(Churn_Data[[#This Row],[StreamingMovies]]="Yes")</f>
        <v>1</v>
      </c>
      <c r="U1794" t="s">
        <v>27</v>
      </c>
      <c r="V1794" t="s">
        <v>72</v>
      </c>
      <c r="W1794" t="str">
        <f>IF(ISNUMBER(SEARCH("automatic", Churn_Data[[#This Row],[PaymentMethod]])), "Automatic", "Manual")</f>
        <v>Automatic</v>
      </c>
      <c r="X1794">
        <v>80</v>
      </c>
      <c r="Y1794" t="str">
        <f>IF(Churn_Data[[#This Row],[tenure]]&lt;=12,"0-1 Year",IF(Churn_Data[[#This Row],[tenure]]&lt;=24,"1-2 Years",IF(Churn_Data[[#This Row],[tenure]]&lt;=36,"2-3 Years",IF(Churn_Data[[#This Row],[tenure]]&lt;=48,"3-4 Years",IF(Churn_Data[[#This Row],[tenure]]&lt;=60,"4-5 Years","5+ Years")))))</f>
        <v>4-5 Years</v>
      </c>
      <c r="Z1794">
        <v>51</v>
      </c>
      <c r="AA1794">
        <v>4242.3500000000004</v>
      </c>
      <c r="AB1794" t="e">
        <f>IF(Churn_Data[[#This Row],[Churn]]="No",Churn_Data[[#This Row],[MonthlyCharges]],NA())</f>
        <v>#N/A</v>
      </c>
      <c r="AC1794" t="e">
        <f>IF(Churn_Data[[#This Row],[Churn]]="No",Churn_Data[[#This Row],[tenure]],NA())</f>
        <v>#N/A</v>
      </c>
      <c r="AD1794">
        <f>IF(Churn_Data[[#This Row],[Churn]]="Yes",Churn_Data[[#This Row],[MonthlyCharges]],NA())</f>
        <v>80</v>
      </c>
      <c r="AE1794">
        <f>IF(Churn_Data[[#This Row],[Churn]]="Yes",Churn_Data[[#This Row],[tenure]],NA())</f>
        <v>51</v>
      </c>
      <c r="AF1794">
        <v>4080</v>
      </c>
    </row>
    <row r="1795" spans="1:32" x14ac:dyDescent="0.3">
      <c r="A1795" t="s">
        <v>1827</v>
      </c>
      <c r="B1795" t="s">
        <v>30</v>
      </c>
      <c r="C1795" t="str">
        <f>IF(Churn_Data[[#This Row],[SeniorCitizen]]=1,"Yes","No")</f>
        <v>Yes</v>
      </c>
      <c r="D1795">
        <v>1</v>
      </c>
      <c r="E1795" t="s">
        <v>24</v>
      </c>
      <c r="F1795" t="s">
        <v>25</v>
      </c>
      <c r="G1795" t="s">
        <v>24</v>
      </c>
      <c r="H1795" t="s">
        <v>24</v>
      </c>
      <c r="I1795" t="s">
        <v>26</v>
      </c>
      <c r="J1795" t="str">
        <f>IF(Churn_Data[[#This Row],[InternetService]]&lt;&gt;"No","Yes","No")</f>
        <v>Yes</v>
      </c>
      <c r="K1795" t="s">
        <v>25</v>
      </c>
      <c r="L1795" t="s">
        <v>25</v>
      </c>
      <c r="M1795" t="s">
        <v>24</v>
      </c>
      <c r="N1795" t="s">
        <v>25</v>
      </c>
      <c r="O1795" t="s">
        <v>24</v>
      </c>
      <c r="P1795" t="s">
        <v>25</v>
      </c>
      <c r="Q1795" t="s">
        <v>25</v>
      </c>
      <c r="R1795">
        <f>IF(Churn_Data[[#This Row],[Churn]]="Yes",1,0)</f>
        <v>0</v>
      </c>
      <c r="S1795" t="s">
        <v>24</v>
      </c>
      <c r="T1795">
        <f>(Churn_Data[[#This Row],[OnlineSecurity]]="Yes")+(Churn_Data[[#This Row],[OnlineBackup]]="Yes")+(Churn_Data[[#This Row],[DeviceProtection]]="Yes")+(Churn_Data[[#This Row],[TechSupport]]="Yes")+(Churn_Data[[#This Row],[StreamingTV]]="Yes")+(Churn_Data[[#This Row],[StreamingMovies]]="Yes")</f>
        <v>2</v>
      </c>
      <c r="U1795" t="s">
        <v>27</v>
      </c>
      <c r="V1795" t="s">
        <v>32</v>
      </c>
      <c r="W1795" t="str">
        <f>IF(ISNUMBER(SEARCH("automatic", Churn_Data[[#This Row],[PaymentMethod]])), "Automatic", "Manual")</f>
        <v>Manual</v>
      </c>
      <c r="X1795">
        <v>89.2</v>
      </c>
      <c r="Y1795" t="str">
        <f>IF(Churn_Data[[#This Row],[tenure]]&lt;=12,"0-1 Year",IF(Churn_Data[[#This Row],[tenure]]&lt;=24,"1-2 Years",IF(Churn_Data[[#This Row],[tenure]]&lt;=36,"2-3 Years",IF(Churn_Data[[#This Row],[tenure]]&lt;=48,"3-4 Years",IF(Churn_Data[[#This Row],[tenure]]&lt;=60,"4-5 Years","5+ Years")))))</f>
        <v>3-4 Years</v>
      </c>
      <c r="Z1795">
        <v>44</v>
      </c>
      <c r="AA1795">
        <v>4040.2</v>
      </c>
      <c r="AB1795">
        <f>IF(Churn_Data[[#This Row],[Churn]]="No",Churn_Data[[#This Row],[MonthlyCharges]],NA())</f>
        <v>89.2</v>
      </c>
      <c r="AC1795">
        <f>IF(Churn_Data[[#This Row],[Churn]]="No",Churn_Data[[#This Row],[tenure]],NA())</f>
        <v>44</v>
      </c>
      <c r="AD1795" t="e">
        <f>IF(Churn_Data[[#This Row],[Churn]]="Yes",Churn_Data[[#This Row],[MonthlyCharges]],NA())</f>
        <v>#N/A</v>
      </c>
      <c r="AE1795" t="e">
        <f>IF(Churn_Data[[#This Row],[Churn]]="Yes",Churn_Data[[#This Row],[tenure]],NA())</f>
        <v>#N/A</v>
      </c>
      <c r="AF1795">
        <v>3924.8</v>
      </c>
    </row>
    <row r="1796" spans="1:32" x14ac:dyDescent="0.3">
      <c r="A1796" t="s">
        <v>1828</v>
      </c>
      <c r="B1796" t="s">
        <v>23</v>
      </c>
      <c r="C1796" t="str">
        <f>IF(Churn_Data[[#This Row],[SeniorCitizen]]=1,"Yes","No")</f>
        <v>No</v>
      </c>
      <c r="D1796">
        <v>0</v>
      </c>
      <c r="E1796" t="s">
        <v>24</v>
      </c>
      <c r="F1796" t="s">
        <v>25</v>
      </c>
      <c r="G1796" t="s">
        <v>24</v>
      </c>
      <c r="H1796" t="s">
        <v>24</v>
      </c>
      <c r="I1796" t="s">
        <v>26</v>
      </c>
      <c r="J1796" t="str">
        <f>IF(Churn_Data[[#This Row],[InternetService]]&lt;&gt;"No","Yes","No")</f>
        <v>Yes</v>
      </c>
      <c r="K1796" t="s">
        <v>25</v>
      </c>
      <c r="L1796" t="s">
        <v>24</v>
      </c>
      <c r="M1796" t="s">
        <v>24</v>
      </c>
      <c r="N1796" t="s">
        <v>25</v>
      </c>
      <c r="O1796" t="s">
        <v>24</v>
      </c>
      <c r="P1796" t="s">
        <v>25</v>
      </c>
      <c r="Q1796" t="s">
        <v>25</v>
      </c>
      <c r="R1796">
        <f>IF(Churn_Data[[#This Row],[Churn]]="Yes",1,0)</f>
        <v>0</v>
      </c>
      <c r="S1796" t="s">
        <v>24</v>
      </c>
      <c r="T1796">
        <f>(Churn_Data[[#This Row],[OnlineSecurity]]="Yes")+(Churn_Data[[#This Row],[OnlineBackup]]="Yes")+(Churn_Data[[#This Row],[DeviceProtection]]="Yes")+(Churn_Data[[#This Row],[TechSupport]]="Yes")+(Churn_Data[[#This Row],[StreamingTV]]="Yes")+(Churn_Data[[#This Row],[StreamingMovies]]="Yes")</f>
        <v>3</v>
      </c>
      <c r="U1796" t="s">
        <v>27</v>
      </c>
      <c r="V1796" t="s">
        <v>72</v>
      </c>
      <c r="W1796" t="str">
        <f>IF(ISNUMBER(SEARCH("automatic", Churn_Data[[#This Row],[PaymentMethod]])), "Automatic", "Manual")</f>
        <v>Automatic</v>
      </c>
      <c r="X1796">
        <v>94.45</v>
      </c>
      <c r="Y1796" t="str">
        <f>IF(Churn_Data[[#This Row],[tenure]]&lt;=12,"0-1 Year",IF(Churn_Data[[#This Row],[tenure]]&lt;=24,"1-2 Years",IF(Churn_Data[[#This Row],[tenure]]&lt;=36,"2-3 Years",IF(Churn_Data[[#This Row],[tenure]]&lt;=48,"3-4 Years",IF(Churn_Data[[#This Row],[tenure]]&lt;=60,"4-5 Years","5+ Years")))))</f>
        <v>4-5 Years</v>
      </c>
      <c r="Z1796">
        <v>55</v>
      </c>
      <c r="AA1796">
        <v>5073.1000000000004</v>
      </c>
      <c r="AB1796">
        <f>IF(Churn_Data[[#This Row],[Churn]]="No",Churn_Data[[#This Row],[MonthlyCharges]],NA())</f>
        <v>94.45</v>
      </c>
      <c r="AC1796">
        <f>IF(Churn_Data[[#This Row],[Churn]]="No",Churn_Data[[#This Row],[tenure]],NA())</f>
        <v>55</v>
      </c>
      <c r="AD1796" t="e">
        <f>IF(Churn_Data[[#This Row],[Churn]]="Yes",Churn_Data[[#This Row],[MonthlyCharges]],NA())</f>
        <v>#N/A</v>
      </c>
      <c r="AE1796" t="e">
        <f>IF(Churn_Data[[#This Row],[Churn]]="Yes",Churn_Data[[#This Row],[tenure]],NA())</f>
        <v>#N/A</v>
      </c>
      <c r="AF1796">
        <v>5194.75</v>
      </c>
    </row>
    <row r="1797" spans="1:32" x14ac:dyDescent="0.3">
      <c r="A1797" t="s">
        <v>1829</v>
      </c>
      <c r="B1797" t="s">
        <v>23</v>
      </c>
      <c r="C1797" t="str">
        <f>IF(Churn_Data[[#This Row],[SeniorCitizen]]=1,"Yes","No")</f>
        <v>No</v>
      </c>
      <c r="D1797">
        <v>0</v>
      </c>
      <c r="E1797" t="s">
        <v>25</v>
      </c>
      <c r="F1797" t="s">
        <v>25</v>
      </c>
      <c r="G1797" t="s">
        <v>24</v>
      </c>
      <c r="H1797" t="s">
        <v>24</v>
      </c>
      <c r="I1797" t="s">
        <v>26</v>
      </c>
      <c r="J1797" t="str">
        <f>IF(Churn_Data[[#This Row],[InternetService]]&lt;&gt;"No","Yes","No")</f>
        <v>Yes</v>
      </c>
      <c r="K1797" t="s">
        <v>25</v>
      </c>
      <c r="L1797" t="s">
        <v>24</v>
      </c>
      <c r="M1797" t="s">
        <v>24</v>
      </c>
      <c r="N1797" t="s">
        <v>25</v>
      </c>
      <c r="O1797" t="s">
        <v>25</v>
      </c>
      <c r="P1797" t="s">
        <v>25</v>
      </c>
      <c r="Q1797" t="s">
        <v>24</v>
      </c>
      <c r="R1797">
        <f>IF(Churn_Data[[#This Row],[Churn]]="Yes",1,0)</f>
        <v>1</v>
      </c>
      <c r="S1797" t="s">
        <v>24</v>
      </c>
      <c r="T1797">
        <f>(Churn_Data[[#This Row],[OnlineSecurity]]="Yes")+(Churn_Data[[#This Row],[OnlineBackup]]="Yes")+(Churn_Data[[#This Row],[DeviceProtection]]="Yes")+(Churn_Data[[#This Row],[TechSupport]]="Yes")+(Churn_Data[[#This Row],[StreamingTV]]="Yes")+(Churn_Data[[#This Row],[StreamingMovies]]="Yes")</f>
        <v>2</v>
      </c>
      <c r="U1797" t="s">
        <v>27</v>
      </c>
      <c r="V1797" t="s">
        <v>32</v>
      </c>
      <c r="W1797" t="str">
        <f>IF(ISNUMBER(SEARCH("automatic", Churn_Data[[#This Row],[PaymentMethod]])), "Automatic", "Manual")</f>
        <v>Manual</v>
      </c>
      <c r="X1797">
        <v>84.45</v>
      </c>
      <c r="Y1797" t="str">
        <f>IF(Churn_Data[[#This Row],[tenure]]&lt;=12,"0-1 Year",IF(Churn_Data[[#This Row],[tenure]]&lt;=24,"1-2 Years",IF(Churn_Data[[#This Row],[tenure]]&lt;=36,"2-3 Years",IF(Churn_Data[[#This Row],[tenure]]&lt;=48,"3-4 Years",IF(Churn_Data[[#This Row],[tenure]]&lt;=60,"4-5 Years","5+ Years")))))</f>
        <v>1-2 Years</v>
      </c>
      <c r="Z1797">
        <v>13</v>
      </c>
      <c r="AA1797">
        <v>1058.5999999999999</v>
      </c>
      <c r="AB1797" t="e">
        <f>IF(Churn_Data[[#This Row],[Churn]]="No",Churn_Data[[#This Row],[MonthlyCharges]],NA())</f>
        <v>#N/A</v>
      </c>
      <c r="AC1797" t="e">
        <f>IF(Churn_Data[[#This Row],[Churn]]="No",Churn_Data[[#This Row],[tenure]],NA())</f>
        <v>#N/A</v>
      </c>
      <c r="AD1797">
        <f>IF(Churn_Data[[#This Row],[Churn]]="Yes",Churn_Data[[#This Row],[MonthlyCharges]],NA())</f>
        <v>84.45</v>
      </c>
      <c r="AE1797">
        <f>IF(Churn_Data[[#This Row],[Churn]]="Yes",Churn_Data[[#This Row],[tenure]],NA())</f>
        <v>13</v>
      </c>
      <c r="AF1797">
        <v>1097.8499999999999</v>
      </c>
    </row>
    <row r="1798" spans="1:32" x14ac:dyDescent="0.3">
      <c r="A1798" t="s">
        <v>1830</v>
      </c>
      <c r="B1798" t="s">
        <v>23</v>
      </c>
      <c r="C1798" t="str">
        <f>IF(Churn_Data[[#This Row],[SeniorCitizen]]=1,"Yes","No")</f>
        <v>No</v>
      </c>
      <c r="D1798">
        <v>0</v>
      </c>
      <c r="E1798" t="s">
        <v>24</v>
      </c>
      <c r="F1798" t="s">
        <v>24</v>
      </c>
      <c r="G1798" t="s">
        <v>24</v>
      </c>
      <c r="H1798" t="s">
        <v>24</v>
      </c>
      <c r="I1798" t="s">
        <v>26</v>
      </c>
      <c r="J1798" t="str">
        <f>IF(Churn_Data[[#This Row],[InternetService]]&lt;&gt;"No","Yes","No")</f>
        <v>Yes</v>
      </c>
      <c r="K1798" t="s">
        <v>25</v>
      </c>
      <c r="L1798" t="s">
        <v>25</v>
      </c>
      <c r="M1798" t="s">
        <v>24</v>
      </c>
      <c r="N1798" t="s">
        <v>25</v>
      </c>
      <c r="O1798" t="s">
        <v>24</v>
      </c>
      <c r="P1798" t="s">
        <v>25</v>
      </c>
      <c r="Q1798" t="s">
        <v>24</v>
      </c>
      <c r="R1798">
        <f>IF(Churn_Data[[#This Row],[Churn]]="Yes",1,0)</f>
        <v>1</v>
      </c>
      <c r="S1798" t="s">
        <v>25</v>
      </c>
      <c r="T1798">
        <f>(Churn_Data[[#This Row],[OnlineSecurity]]="Yes")+(Churn_Data[[#This Row],[OnlineBackup]]="Yes")+(Churn_Data[[#This Row],[DeviceProtection]]="Yes")+(Churn_Data[[#This Row],[TechSupport]]="Yes")+(Churn_Data[[#This Row],[StreamingTV]]="Yes")+(Churn_Data[[#This Row],[StreamingMovies]]="Yes")</f>
        <v>2</v>
      </c>
      <c r="U1798" t="s">
        <v>27</v>
      </c>
      <c r="V1798" t="s">
        <v>32</v>
      </c>
      <c r="W1798" t="str">
        <f>IF(ISNUMBER(SEARCH("automatic", Churn_Data[[#This Row],[PaymentMethod]])), "Automatic", "Manual")</f>
        <v>Manual</v>
      </c>
      <c r="X1798">
        <v>87.45</v>
      </c>
      <c r="Y1798" t="str">
        <f>IF(Churn_Data[[#This Row],[tenure]]&lt;=12,"0-1 Year",IF(Churn_Data[[#This Row],[tenure]]&lt;=24,"1-2 Years",IF(Churn_Data[[#This Row],[tenure]]&lt;=36,"2-3 Years",IF(Churn_Data[[#This Row],[tenure]]&lt;=48,"3-4 Years",IF(Churn_Data[[#This Row],[tenure]]&lt;=60,"4-5 Years","5+ Years")))))</f>
        <v>2-3 Years</v>
      </c>
      <c r="Z1798">
        <v>34</v>
      </c>
      <c r="AA1798">
        <v>2874.15</v>
      </c>
      <c r="AB1798" t="e">
        <f>IF(Churn_Data[[#This Row],[Churn]]="No",Churn_Data[[#This Row],[MonthlyCharges]],NA())</f>
        <v>#N/A</v>
      </c>
      <c r="AC1798" t="e">
        <f>IF(Churn_Data[[#This Row],[Churn]]="No",Churn_Data[[#This Row],[tenure]],NA())</f>
        <v>#N/A</v>
      </c>
      <c r="AD1798">
        <f>IF(Churn_Data[[#This Row],[Churn]]="Yes",Churn_Data[[#This Row],[MonthlyCharges]],NA())</f>
        <v>87.45</v>
      </c>
      <c r="AE1798">
        <f>IF(Churn_Data[[#This Row],[Churn]]="Yes",Churn_Data[[#This Row],[tenure]],NA())</f>
        <v>34</v>
      </c>
      <c r="AF1798">
        <v>2973.3</v>
      </c>
    </row>
    <row r="1799" spans="1:32" x14ac:dyDescent="0.3">
      <c r="A1799" t="s">
        <v>1831</v>
      </c>
      <c r="B1799" t="s">
        <v>23</v>
      </c>
      <c r="C1799" t="str">
        <f>IF(Churn_Data[[#This Row],[SeniorCitizen]]=1,"Yes","No")</f>
        <v>Yes</v>
      </c>
      <c r="D1799">
        <v>1</v>
      </c>
      <c r="E1799" t="s">
        <v>24</v>
      </c>
      <c r="F1799" t="s">
        <v>25</v>
      </c>
      <c r="G1799" t="s">
        <v>24</v>
      </c>
      <c r="H1799" t="s">
        <v>24</v>
      </c>
      <c r="I1799" t="s">
        <v>26</v>
      </c>
      <c r="J1799" t="str">
        <f>IF(Churn_Data[[#This Row],[InternetService]]&lt;&gt;"No","Yes","No")</f>
        <v>Yes</v>
      </c>
      <c r="K1799" t="s">
        <v>25</v>
      </c>
      <c r="L1799" t="s">
        <v>24</v>
      </c>
      <c r="M1799" t="s">
        <v>24</v>
      </c>
      <c r="N1799" t="s">
        <v>25</v>
      </c>
      <c r="O1799" t="s">
        <v>24</v>
      </c>
      <c r="P1799" t="s">
        <v>25</v>
      </c>
      <c r="Q1799" t="s">
        <v>24</v>
      </c>
      <c r="R1799">
        <f>IF(Churn_Data[[#This Row],[Churn]]="Yes",1,0)</f>
        <v>1</v>
      </c>
      <c r="S1799" t="s">
        <v>24</v>
      </c>
      <c r="T1799">
        <f>(Churn_Data[[#This Row],[OnlineSecurity]]="Yes")+(Churn_Data[[#This Row],[OnlineBackup]]="Yes")+(Churn_Data[[#This Row],[DeviceProtection]]="Yes")+(Churn_Data[[#This Row],[TechSupport]]="Yes")+(Churn_Data[[#This Row],[StreamingTV]]="Yes")+(Churn_Data[[#This Row],[StreamingMovies]]="Yes")</f>
        <v>3</v>
      </c>
      <c r="U1799" t="s">
        <v>27</v>
      </c>
      <c r="V1799" t="s">
        <v>32</v>
      </c>
      <c r="W1799" t="str">
        <f>IF(ISNUMBER(SEARCH("automatic", Churn_Data[[#This Row],[PaymentMethod]])), "Automatic", "Manual")</f>
        <v>Manual</v>
      </c>
      <c r="X1799">
        <v>95.05</v>
      </c>
      <c r="Y1799" t="str">
        <f>IF(Churn_Data[[#This Row],[tenure]]&lt;=12,"0-1 Year",IF(Churn_Data[[#This Row],[tenure]]&lt;=24,"1-2 Years",IF(Churn_Data[[#This Row],[tenure]]&lt;=36,"2-3 Years",IF(Churn_Data[[#This Row],[tenure]]&lt;=48,"3-4 Years",IF(Churn_Data[[#This Row],[tenure]]&lt;=60,"4-5 Years","5+ Years")))))</f>
        <v>4-5 Years</v>
      </c>
      <c r="Z1799">
        <v>50</v>
      </c>
      <c r="AA1799">
        <v>4888.7</v>
      </c>
      <c r="AB1799" t="e">
        <f>IF(Churn_Data[[#This Row],[Churn]]="No",Churn_Data[[#This Row],[MonthlyCharges]],NA())</f>
        <v>#N/A</v>
      </c>
      <c r="AC1799" t="e">
        <f>IF(Churn_Data[[#This Row],[Churn]]="No",Churn_Data[[#This Row],[tenure]],NA())</f>
        <v>#N/A</v>
      </c>
      <c r="AD1799">
        <f>IF(Churn_Data[[#This Row],[Churn]]="Yes",Churn_Data[[#This Row],[MonthlyCharges]],NA())</f>
        <v>95.05</v>
      </c>
      <c r="AE1799">
        <f>IF(Churn_Data[[#This Row],[Churn]]="Yes",Churn_Data[[#This Row],[tenure]],NA())</f>
        <v>50</v>
      </c>
      <c r="AF1799">
        <v>4752.5</v>
      </c>
    </row>
    <row r="1800" spans="1:32" x14ac:dyDescent="0.3">
      <c r="A1800" t="s">
        <v>1832</v>
      </c>
      <c r="B1800" t="s">
        <v>30</v>
      </c>
      <c r="C1800" t="str">
        <f>IF(Churn_Data[[#This Row],[SeniorCitizen]]=1,"Yes","No")</f>
        <v>No</v>
      </c>
      <c r="D1800">
        <v>0</v>
      </c>
      <c r="E1800" t="s">
        <v>24</v>
      </c>
      <c r="F1800" t="s">
        <v>25</v>
      </c>
      <c r="G1800" t="s">
        <v>24</v>
      </c>
      <c r="H1800" t="s">
        <v>24</v>
      </c>
      <c r="I1800" t="s">
        <v>26</v>
      </c>
      <c r="J1800" t="str">
        <f>IF(Churn_Data[[#This Row],[InternetService]]&lt;&gt;"No","Yes","No")</f>
        <v>Yes</v>
      </c>
      <c r="K1800" t="s">
        <v>25</v>
      </c>
      <c r="L1800" t="s">
        <v>24</v>
      </c>
      <c r="M1800" t="s">
        <v>24</v>
      </c>
      <c r="N1800" t="s">
        <v>25</v>
      </c>
      <c r="O1800" t="s">
        <v>24</v>
      </c>
      <c r="P1800" t="s">
        <v>25</v>
      </c>
      <c r="Q1800" t="s">
        <v>24</v>
      </c>
      <c r="R1800">
        <f>IF(Churn_Data[[#This Row],[Churn]]="Yes",1,0)</f>
        <v>1</v>
      </c>
      <c r="S1800" t="s">
        <v>25</v>
      </c>
      <c r="T1800">
        <f>(Churn_Data[[#This Row],[OnlineSecurity]]="Yes")+(Churn_Data[[#This Row],[OnlineBackup]]="Yes")+(Churn_Data[[#This Row],[DeviceProtection]]="Yes")+(Churn_Data[[#This Row],[TechSupport]]="Yes")+(Churn_Data[[#This Row],[StreamingTV]]="Yes")+(Churn_Data[[#This Row],[StreamingMovies]]="Yes")</f>
        <v>3</v>
      </c>
      <c r="U1800" t="s">
        <v>27</v>
      </c>
      <c r="V1800" t="s">
        <v>32</v>
      </c>
      <c r="W1800" t="str">
        <f>IF(ISNUMBER(SEARCH("automatic", Churn_Data[[#This Row],[PaymentMethod]])), "Automatic", "Manual")</f>
        <v>Manual</v>
      </c>
      <c r="X1800">
        <v>93.8</v>
      </c>
      <c r="Y1800" t="str">
        <f>IF(Churn_Data[[#This Row],[tenure]]&lt;=12,"0-1 Year",IF(Churn_Data[[#This Row],[tenure]]&lt;=24,"1-2 Years",IF(Churn_Data[[#This Row],[tenure]]&lt;=36,"2-3 Years",IF(Churn_Data[[#This Row],[tenure]]&lt;=48,"3-4 Years",IF(Churn_Data[[#This Row],[tenure]]&lt;=60,"4-5 Years","5+ Years")))))</f>
        <v>2-3 Years</v>
      </c>
      <c r="Z1800">
        <v>31</v>
      </c>
      <c r="AA1800">
        <v>3019.5</v>
      </c>
      <c r="AB1800" t="e">
        <f>IF(Churn_Data[[#This Row],[Churn]]="No",Churn_Data[[#This Row],[MonthlyCharges]],NA())</f>
        <v>#N/A</v>
      </c>
      <c r="AC1800" t="e">
        <f>IF(Churn_Data[[#This Row],[Churn]]="No",Churn_Data[[#This Row],[tenure]],NA())</f>
        <v>#N/A</v>
      </c>
      <c r="AD1800">
        <f>IF(Churn_Data[[#This Row],[Churn]]="Yes",Churn_Data[[#This Row],[MonthlyCharges]],NA())</f>
        <v>93.8</v>
      </c>
      <c r="AE1800">
        <f>IF(Churn_Data[[#This Row],[Churn]]="Yes",Churn_Data[[#This Row],[tenure]],NA())</f>
        <v>31</v>
      </c>
      <c r="AF1800">
        <v>2907.8</v>
      </c>
    </row>
    <row r="1801" spans="1:32" x14ac:dyDescent="0.3">
      <c r="A1801" t="s">
        <v>1833</v>
      </c>
      <c r="B1801" t="s">
        <v>30</v>
      </c>
      <c r="C1801" t="str">
        <f>IF(Churn_Data[[#This Row],[SeniorCitizen]]=1,"Yes","No")</f>
        <v>No</v>
      </c>
      <c r="D1801">
        <v>0</v>
      </c>
      <c r="E1801" t="s">
        <v>24</v>
      </c>
      <c r="F1801" t="s">
        <v>24</v>
      </c>
      <c r="G1801" t="s">
        <v>24</v>
      </c>
      <c r="H1801" t="s">
        <v>24</v>
      </c>
      <c r="I1801" t="s">
        <v>26</v>
      </c>
      <c r="J1801" t="str">
        <f>IF(Churn_Data[[#This Row],[InternetService]]&lt;&gt;"No","Yes","No")</f>
        <v>Yes</v>
      </c>
      <c r="K1801" t="s">
        <v>25</v>
      </c>
      <c r="L1801" t="s">
        <v>25</v>
      </c>
      <c r="M1801" t="s">
        <v>24</v>
      </c>
      <c r="N1801" t="s">
        <v>25</v>
      </c>
      <c r="O1801" t="s">
        <v>25</v>
      </c>
      <c r="P1801" t="s">
        <v>25</v>
      </c>
      <c r="Q1801" t="s">
        <v>25</v>
      </c>
      <c r="R1801">
        <f>IF(Churn_Data[[#This Row],[Churn]]="Yes",1,0)</f>
        <v>0</v>
      </c>
      <c r="S1801" t="s">
        <v>24</v>
      </c>
      <c r="T1801">
        <f>(Churn_Data[[#This Row],[OnlineSecurity]]="Yes")+(Churn_Data[[#This Row],[OnlineBackup]]="Yes")+(Churn_Data[[#This Row],[DeviceProtection]]="Yes")+(Churn_Data[[#This Row],[TechSupport]]="Yes")+(Churn_Data[[#This Row],[StreamingTV]]="Yes")+(Churn_Data[[#This Row],[StreamingMovies]]="Yes")</f>
        <v>1</v>
      </c>
      <c r="U1801" t="s">
        <v>27</v>
      </c>
      <c r="V1801" t="s">
        <v>32</v>
      </c>
      <c r="W1801" t="str">
        <f>IF(ISNUMBER(SEARCH("automatic", Churn_Data[[#This Row],[PaymentMethod]])), "Automatic", "Manual")</f>
        <v>Manual</v>
      </c>
      <c r="X1801">
        <v>81.2</v>
      </c>
      <c r="Y1801" t="str">
        <f>IF(Churn_Data[[#This Row],[tenure]]&lt;=12,"0-1 Year",IF(Churn_Data[[#This Row],[tenure]]&lt;=24,"1-2 Years",IF(Churn_Data[[#This Row],[tenure]]&lt;=36,"2-3 Years",IF(Churn_Data[[#This Row],[tenure]]&lt;=48,"3-4 Years",IF(Churn_Data[[#This Row],[tenure]]&lt;=60,"4-5 Years","5+ Years")))))</f>
        <v>3-4 Years</v>
      </c>
      <c r="Z1801">
        <v>40</v>
      </c>
      <c r="AA1801">
        <v>3292.3</v>
      </c>
      <c r="AB1801">
        <f>IF(Churn_Data[[#This Row],[Churn]]="No",Churn_Data[[#This Row],[MonthlyCharges]],NA())</f>
        <v>81.2</v>
      </c>
      <c r="AC1801">
        <f>IF(Churn_Data[[#This Row],[Churn]]="No",Churn_Data[[#This Row],[tenure]],NA())</f>
        <v>40</v>
      </c>
      <c r="AD1801" t="e">
        <f>IF(Churn_Data[[#This Row],[Churn]]="Yes",Churn_Data[[#This Row],[MonthlyCharges]],NA())</f>
        <v>#N/A</v>
      </c>
      <c r="AE1801" t="e">
        <f>IF(Churn_Data[[#This Row],[Churn]]="Yes",Churn_Data[[#This Row],[tenure]],NA())</f>
        <v>#N/A</v>
      </c>
      <c r="AF1801">
        <v>3248</v>
      </c>
    </row>
    <row r="1802" spans="1:32" x14ac:dyDescent="0.3">
      <c r="A1802" t="s">
        <v>1834</v>
      </c>
      <c r="B1802" t="s">
        <v>30</v>
      </c>
      <c r="C1802" t="str">
        <f>IF(Churn_Data[[#This Row],[SeniorCitizen]]=1,"Yes","No")</f>
        <v>Yes</v>
      </c>
      <c r="D1802">
        <v>1</v>
      </c>
      <c r="E1802" t="s">
        <v>24</v>
      </c>
      <c r="F1802" t="s">
        <v>24</v>
      </c>
      <c r="G1802" t="s">
        <v>24</v>
      </c>
      <c r="H1802" t="s">
        <v>24</v>
      </c>
      <c r="I1802" t="s">
        <v>26</v>
      </c>
      <c r="J1802" t="str">
        <f>IF(Churn_Data[[#This Row],[InternetService]]&lt;&gt;"No","Yes","No")</f>
        <v>Yes</v>
      </c>
      <c r="K1802" t="s">
        <v>25</v>
      </c>
      <c r="L1802" t="s">
        <v>24</v>
      </c>
      <c r="M1802" t="s">
        <v>24</v>
      </c>
      <c r="N1802" t="s">
        <v>25</v>
      </c>
      <c r="O1802" t="s">
        <v>25</v>
      </c>
      <c r="P1802" t="s">
        <v>25</v>
      </c>
      <c r="Q1802" t="s">
        <v>24</v>
      </c>
      <c r="R1802">
        <f>IF(Churn_Data[[#This Row],[Churn]]="Yes",1,0)</f>
        <v>1</v>
      </c>
      <c r="S1802" t="s">
        <v>24</v>
      </c>
      <c r="T1802">
        <f>(Churn_Data[[#This Row],[OnlineSecurity]]="Yes")+(Churn_Data[[#This Row],[OnlineBackup]]="Yes")+(Churn_Data[[#This Row],[DeviceProtection]]="Yes")+(Churn_Data[[#This Row],[TechSupport]]="Yes")+(Churn_Data[[#This Row],[StreamingTV]]="Yes")+(Churn_Data[[#This Row],[StreamingMovies]]="Yes")</f>
        <v>2</v>
      </c>
      <c r="U1802" t="s">
        <v>27</v>
      </c>
      <c r="V1802" t="s">
        <v>32</v>
      </c>
      <c r="W1802" t="str">
        <f>IF(ISNUMBER(SEARCH("automatic", Churn_Data[[#This Row],[PaymentMethod]])), "Automatic", "Manual")</f>
        <v>Manual</v>
      </c>
      <c r="X1802">
        <v>84.2</v>
      </c>
      <c r="Y1802" t="str">
        <f>IF(Churn_Data[[#This Row],[tenure]]&lt;=12,"0-1 Year",IF(Churn_Data[[#This Row],[tenure]]&lt;=24,"1-2 Years",IF(Churn_Data[[#This Row],[tenure]]&lt;=36,"2-3 Years",IF(Churn_Data[[#This Row],[tenure]]&lt;=48,"3-4 Years",IF(Churn_Data[[#This Row],[tenure]]&lt;=60,"4-5 Years","5+ Years")))))</f>
        <v>4-5 Years</v>
      </c>
      <c r="Z1802">
        <v>51</v>
      </c>
      <c r="AA1802">
        <v>4146.05</v>
      </c>
      <c r="AB1802" t="e">
        <f>IF(Churn_Data[[#This Row],[Churn]]="No",Churn_Data[[#This Row],[MonthlyCharges]],NA())</f>
        <v>#N/A</v>
      </c>
      <c r="AC1802" t="e">
        <f>IF(Churn_Data[[#This Row],[Churn]]="No",Churn_Data[[#This Row],[tenure]],NA())</f>
        <v>#N/A</v>
      </c>
      <c r="AD1802">
        <f>IF(Churn_Data[[#This Row],[Churn]]="Yes",Churn_Data[[#This Row],[MonthlyCharges]],NA())</f>
        <v>84.2</v>
      </c>
      <c r="AE1802">
        <f>IF(Churn_Data[[#This Row],[Churn]]="Yes",Churn_Data[[#This Row],[tenure]],NA())</f>
        <v>51</v>
      </c>
      <c r="AF1802">
        <v>4294.2</v>
      </c>
    </row>
    <row r="1803" spans="1:32" x14ac:dyDescent="0.3">
      <c r="A1803" t="s">
        <v>1835</v>
      </c>
      <c r="B1803" t="s">
        <v>23</v>
      </c>
      <c r="C1803" t="str">
        <f>IF(Churn_Data[[#This Row],[SeniorCitizen]]=1,"Yes","No")</f>
        <v>No</v>
      </c>
      <c r="D1803">
        <v>0</v>
      </c>
      <c r="E1803" t="s">
        <v>24</v>
      </c>
      <c r="F1803" t="s">
        <v>25</v>
      </c>
      <c r="G1803" t="s">
        <v>24</v>
      </c>
      <c r="H1803" t="s">
        <v>24</v>
      </c>
      <c r="I1803" t="s">
        <v>26</v>
      </c>
      <c r="J1803" t="str">
        <f>IF(Churn_Data[[#This Row],[InternetService]]&lt;&gt;"No","Yes","No")</f>
        <v>Yes</v>
      </c>
      <c r="K1803" t="s">
        <v>25</v>
      </c>
      <c r="L1803" t="s">
        <v>25</v>
      </c>
      <c r="M1803" t="s">
        <v>24</v>
      </c>
      <c r="N1803" t="s">
        <v>25</v>
      </c>
      <c r="O1803" t="s">
        <v>25</v>
      </c>
      <c r="P1803" t="s">
        <v>25</v>
      </c>
      <c r="Q1803" t="s">
        <v>25</v>
      </c>
      <c r="R1803">
        <f>IF(Churn_Data[[#This Row],[Churn]]="Yes",1,0)</f>
        <v>0</v>
      </c>
      <c r="S1803" t="s">
        <v>24</v>
      </c>
      <c r="T1803">
        <f>(Churn_Data[[#This Row],[OnlineSecurity]]="Yes")+(Churn_Data[[#This Row],[OnlineBackup]]="Yes")+(Churn_Data[[#This Row],[DeviceProtection]]="Yes")+(Churn_Data[[#This Row],[TechSupport]]="Yes")+(Churn_Data[[#This Row],[StreamingTV]]="Yes")+(Churn_Data[[#This Row],[StreamingMovies]]="Yes")</f>
        <v>1</v>
      </c>
      <c r="U1803" t="s">
        <v>27</v>
      </c>
      <c r="V1803" t="s">
        <v>28</v>
      </c>
      <c r="W1803" t="str">
        <f>IF(ISNUMBER(SEARCH("automatic", Churn_Data[[#This Row],[PaymentMethod]])), "Automatic", "Manual")</f>
        <v>Manual</v>
      </c>
      <c r="X1803">
        <v>79.650000000000006</v>
      </c>
      <c r="Y1803" t="str">
        <f>IF(Churn_Data[[#This Row],[tenure]]&lt;=12,"0-1 Year",IF(Churn_Data[[#This Row],[tenure]]&lt;=24,"1-2 Years",IF(Churn_Data[[#This Row],[tenure]]&lt;=36,"2-3 Years",IF(Churn_Data[[#This Row],[tenure]]&lt;=48,"3-4 Years",IF(Churn_Data[[#This Row],[tenure]]&lt;=60,"4-5 Years","5+ Years")))))</f>
        <v>1-2 Years</v>
      </c>
      <c r="Z1803">
        <v>24</v>
      </c>
      <c r="AA1803">
        <v>1928.7</v>
      </c>
      <c r="AB1803">
        <f>IF(Churn_Data[[#This Row],[Churn]]="No",Churn_Data[[#This Row],[MonthlyCharges]],NA())</f>
        <v>79.650000000000006</v>
      </c>
      <c r="AC1803">
        <f>IF(Churn_Data[[#This Row],[Churn]]="No",Churn_Data[[#This Row],[tenure]],NA())</f>
        <v>24</v>
      </c>
      <c r="AD1803" t="e">
        <f>IF(Churn_Data[[#This Row],[Churn]]="Yes",Churn_Data[[#This Row],[MonthlyCharges]],NA())</f>
        <v>#N/A</v>
      </c>
      <c r="AE1803" t="e">
        <f>IF(Churn_Data[[#This Row],[Churn]]="Yes",Churn_Data[[#This Row],[tenure]],NA())</f>
        <v>#N/A</v>
      </c>
      <c r="AF1803">
        <v>1911.6</v>
      </c>
    </row>
    <row r="1804" spans="1:32" x14ac:dyDescent="0.3">
      <c r="A1804" t="s">
        <v>1836</v>
      </c>
      <c r="B1804" t="s">
        <v>23</v>
      </c>
      <c r="C1804" t="str">
        <f>IF(Churn_Data[[#This Row],[SeniorCitizen]]=1,"Yes","No")</f>
        <v>No</v>
      </c>
      <c r="D1804">
        <v>0</v>
      </c>
      <c r="E1804" t="s">
        <v>25</v>
      </c>
      <c r="F1804" t="s">
        <v>25</v>
      </c>
      <c r="G1804" t="s">
        <v>24</v>
      </c>
      <c r="H1804" t="s">
        <v>24</v>
      </c>
      <c r="I1804" t="s">
        <v>26</v>
      </c>
      <c r="J1804" t="str">
        <f>IF(Churn_Data[[#This Row],[InternetService]]&lt;&gt;"No","Yes","No")</f>
        <v>Yes</v>
      </c>
      <c r="K1804" t="s">
        <v>25</v>
      </c>
      <c r="L1804" t="s">
        <v>24</v>
      </c>
      <c r="M1804" t="s">
        <v>24</v>
      </c>
      <c r="N1804" t="s">
        <v>25</v>
      </c>
      <c r="O1804" t="s">
        <v>25</v>
      </c>
      <c r="P1804" t="s">
        <v>25</v>
      </c>
      <c r="Q1804" t="s">
        <v>25</v>
      </c>
      <c r="R1804">
        <f>IF(Churn_Data[[#This Row],[Churn]]="Yes",1,0)</f>
        <v>0</v>
      </c>
      <c r="S1804" t="s">
        <v>24</v>
      </c>
      <c r="T1804">
        <f>(Churn_Data[[#This Row],[OnlineSecurity]]="Yes")+(Churn_Data[[#This Row],[OnlineBackup]]="Yes")+(Churn_Data[[#This Row],[DeviceProtection]]="Yes")+(Churn_Data[[#This Row],[TechSupport]]="Yes")+(Churn_Data[[#This Row],[StreamingTV]]="Yes")+(Churn_Data[[#This Row],[StreamingMovies]]="Yes")</f>
        <v>2</v>
      </c>
      <c r="U1804" t="s">
        <v>27</v>
      </c>
      <c r="V1804" t="s">
        <v>32</v>
      </c>
      <c r="W1804" t="str">
        <f>IF(ISNUMBER(SEARCH("automatic", Churn_Data[[#This Row],[PaymentMethod]])), "Automatic", "Manual")</f>
        <v>Manual</v>
      </c>
      <c r="X1804">
        <v>83.25</v>
      </c>
      <c r="Y1804" t="str">
        <f>IF(Churn_Data[[#This Row],[tenure]]&lt;=12,"0-1 Year",IF(Churn_Data[[#This Row],[tenure]]&lt;=24,"1-2 Years",IF(Churn_Data[[#This Row],[tenure]]&lt;=36,"2-3 Years",IF(Churn_Data[[#This Row],[tenure]]&lt;=48,"3-4 Years",IF(Churn_Data[[#This Row],[tenure]]&lt;=60,"4-5 Years","5+ Years")))))</f>
        <v>4-5 Years</v>
      </c>
      <c r="Z1804">
        <v>59</v>
      </c>
      <c r="AA1804">
        <v>4949.1000000000004</v>
      </c>
      <c r="AB1804">
        <f>IF(Churn_Data[[#This Row],[Churn]]="No",Churn_Data[[#This Row],[MonthlyCharges]],NA())</f>
        <v>83.25</v>
      </c>
      <c r="AC1804">
        <f>IF(Churn_Data[[#This Row],[Churn]]="No",Churn_Data[[#This Row],[tenure]],NA())</f>
        <v>59</v>
      </c>
      <c r="AD1804" t="e">
        <f>IF(Churn_Data[[#This Row],[Churn]]="Yes",Churn_Data[[#This Row],[MonthlyCharges]],NA())</f>
        <v>#N/A</v>
      </c>
      <c r="AE1804" t="e">
        <f>IF(Churn_Data[[#This Row],[Churn]]="Yes",Churn_Data[[#This Row],[tenure]],NA())</f>
        <v>#N/A</v>
      </c>
      <c r="AF1804">
        <v>4911.75</v>
      </c>
    </row>
    <row r="1805" spans="1:32" x14ac:dyDescent="0.3">
      <c r="A1805" t="s">
        <v>1837</v>
      </c>
      <c r="B1805" t="s">
        <v>30</v>
      </c>
      <c r="C1805" t="str">
        <f>IF(Churn_Data[[#This Row],[SeniorCitizen]]=1,"Yes","No")</f>
        <v>No</v>
      </c>
      <c r="D1805">
        <v>0</v>
      </c>
      <c r="E1805" t="s">
        <v>25</v>
      </c>
      <c r="F1805" t="s">
        <v>25</v>
      </c>
      <c r="G1805" t="s">
        <v>24</v>
      </c>
      <c r="H1805" t="s">
        <v>24</v>
      </c>
      <c r="I1805" t="s">
        <v>26</v>
      </c>
      <c r="J1805" t="str">
        <f>IF(Churn_Data[[#This Row],[InternetService]]&lt;&gt;"No","Yes","No")</f>
        <v>Yes</v>
      </c>
      <c r="K1805" t="s">
        <v>25</v>
      </c>
      <c r="L1805" t="s">
        <v>25</v>
      </c>
      <c r="M1805" t="s">
        <v>24</v>
      </c>
      <c r="N1805" t="s">
        <v>25</v>
      </c>
      <c r="O1805" t="s">
        <v>24</v>
      </c>
      <c r="P1805" t="s">
        <v>25</v>
      </c>
      <c r="Q1805" t="s">
        <v>24</v>
      </c>
      <c r="R1805">
        <f>IF(Churn_Data[[#This Row],[Churn]]="Yes",1,0)</f>
        <v>1</v>
      </c>
      <c r="S1805" t="s">
        <v>24</v>
      </c>
      <c r="T1805">
        <f>(Churn_Data[[#This Row],[OnlineSecurity]]="Yes")+(Churn_Data[[#This Row],[OnlineBackup]]="Yes")+(Churn_Data[[#This Row],[DeviceProtection]]="Yes")+(Churn_Data[[#This Row],[TechSupport]]="Yes")+(Churn_Data[[#This Row],[StreamingTV]]="Yes")+(Churn_Data[[#This Row],[StreamingMovies]]="Yes")</f>
        <v>2</v>
      </c>
      <c r="U1805" t="s">
        <v>27</v>
      </c>
      <c r="V1805" t="s">
        <v>72</v>
      </c>
      <c r="W1805" t="str">
        <f>IF(ISNUMBER(SEARCH("automatic", Churn_Data[[#This Row],[PaymentMethod]])), "Automatic", "Manual")</f>
        <v>Automatic</v>
      </c>
      <c r="X1805">
        <v>89.35</v>
      </c>
      <c r="Y1805" t="str">
        <f>IF(Churn_Data[[#This Row],[tenure]]&lt;=12,"0-1 Year",IF(Churn_Data[[#This Row],[tenure]]&lt;=24,"1-2 Years",IF(Churn_Data[[#This Row],[tenure]]&lt;=36,"2-3 Years",IF(Churn_Data[[#This Row],[tenure]]&lt;=48,"3-4 Years",IF(Churn_Data[[#This Row],[tenure]]&lt;=60,"4-5 Years","5+ Years")))))</f>
        <v>0-1 Year</v>
      </c>
      <c r="Z1805">
        <v>7</v>
      </c>
      <c r="AA1805">
        <v>631.85</v>
      </c>
      <c r="AB1805" t="e">
        <f>IF(Churn_Data[[#This Row],[Churn]]="No",Churn_Data[[#This Row],[MonthlyCharges]],NA())</f>
        <v>#N/A</v>
      </c>
      <c r="AC1805" t="e">
        <f>IF(Churn_Data[[#This Row],[Churn]]="No",Churn_Data[[#This Row],[tenure]],NA())</f>
        <v>#N/A</v>
      </c>
      <c r="AD1805">
        <f>IF(Churn_Data[[#This Row],[Churn]]="Yes",Churn_Data[[#This Row],[MonthlyCharges]],NA())</f>
        <v>89.35</v>
      </c>
      <c r="AE1805">
        <f>IF(Churn_Data[[#This Row],[Churn]]="Yes",Churn_Data[[#This Row],[tenure]],NA())</f>
        <v>7</v>
      </c>
      <c r="AF1805">
        <v>625.45000000000005</v>
      </c>
    </row>
    <row r="1806" spans="1:32" x14ac:dyDescent="0.3">
      <c r="A1806" t="s">
        <v>1838</v>
      </c>
      <c r="B1806" t="s">
        <v>23</v>
      </c>
      <c r="C1806" t="str">
        <f>IF(Churn_Data[[#This Row],[SeniorCitizen]]=1,"Yes","No")</f>
        <v>No</v>
      </c>
      <c r="D1806">
        <v>0</v>
      </c>
      <c r="E1806" t="s">
        <v>24</v>
      </c>
      <c r="F1806" t="s">
        <v>24</v>
      </c>
      <c r="G1806" t="s">
        <v>24</v>
      </c>
      <c r="H1806" t="s">
        <v>24</v>
      </c>
      <c r="I1806" t="s">
        <v>26</v>
      </c>
      <c r="J1806" t="str">
        <f>IF(Churn_Data[[#This Row],[InternetService]]&lt;&gt;"No","Yes","No")</f>
        <v>Yes</v>
      </c>
      <c r="K1806" t="s">
        <v>25</v>
      </c>
      <c r="L1806" t="s">
        <v>24</v>
      </c>
      <c r="M1806" t="s">
        <v>24</v>
      </c>
      <c r="N1806" t="s">
        <v>25</v>
      </c>
      <c r="O1806" t="s">
        <v>24</v>
      </c>
      <c r="P1806" t="s">
        <v>25</v>
      </c>
      <c r="Q1806" t="s">
        <v>25</v>
      </c>
      <c r="R1806">
        <f>IF(Churn_Data[[#This Row],[Churn]]="Yes",1,0)</f>
        <v>0</v>
      </c>
      <c r="S1806" t="s">
        <v>24</v>
      </c>
      <c r="T1806">
        <f>(Churn_Data[[#This Row],[OnlineSecurity]]="Yes")+(Churn_Data[[#This Row],[OnlineBackup]]="Yes")+(Churn_Data[[#This Row],[DeviceProtection]]="Yes")+(Churn_Data[[#This Row],[TechSupport]]="Yes")+(Churn_Data[[#This Row],[StreamingTV]]="Yes")+(Churn_Data[[#This Row],[StreamingMovies]]="Yes")</f>
        <v>3</v>
      </c>
      <c r="U1806" t="s">
        <v>27</v>
      </c>
      <c r="V1806" t="s">
        <v>28</v>
      </c>
      <c r="W1806" t="str">
        <f>IF(ISNUMBER(SEARCH("automatic", Churn_Data[[#This Row],[PaymentMethod]])), "Automatic", "Manual")</f>
        <v>Manual</v>
      </c>
      <c r="X1806">
        <v>94.05</v>
      </c>
      <c r="Y1806" t="str">
        <f>IF(Churn_Data[[#This Row],[tenure]]&lt;=12,"0-1 Year",IF(Churn_Data[[#This Row],[tenure]]&lt;=24,"1-2 Years",IF(Churn_Data[[#This Row],[tenure]]&lt;=36,"2-3 Years",IF(Churn_Data[[#This Row],[tenure]]&lt;=48,"3-4 Years",IF(Churn_Data[[#This Row],[tenure]]&lt;=60,"4-5 Years","5+ Years")))))</f>
        <v>0-1 Year</v>
      </c>
      <c r="Z1806">
        <v>6</v>
      </c>
      <c r="AA1806">
        <v>518.75</v>
      </c>
      <c r="AB1806">
        <f>IF(Churn_Data[[#This Row],[Churn]]="No",Churn_Data[[#This Row],[MonthlyCharges]],NA())</f>
        <v>94.05</v>
      </c>
      <c r="AC1806">
        <f>IF(Churn_Data[[#This Row],[Churn]]="No",Churn_Data[[#This Row],[tenure]],NA())</f>
        <v>6</v>
      </c>
      <c r="AD1806" t="e">
        <f>IF(Churn_Data[[#This Row],[Churn]]="Yes",Churn_Data[[#This Row],[MonthlyCharges]],NA())</f>
        <v>#N/A</v>
      </c>
      <c r="AE1806" t="e">
        <f>IF(Churn_Data[[#This Row],[Churn]]="Yes",Churn_Data[[#This Row],[tenure]],NA())</f>
        <v>#N/A</v>
      </c>
      <c r="AF1806">
        <v>564.29999999999995</v>
      </c>
    </row>
    <row r="1807" spans="1:32" x14ac:dyDescent="0.3">
      <c r="A1807" t="s">
        <v>1839</v>
      </c>
      <c r="B1807" t="s">
        <v>23</v>
      </c>
      <c r="C1807" t="str">
        <f>IF(Churn_Data[[#This Row],[SeniorCitizen]]=1,"Yes","No")</f>
        <v>Yes</v>
      </c>
      <c r="D1807">
        <v>1</v>
      </c>
      <c r="E1807" t="s">
        <v>25</v>
      </c>
      <c r="F1807" t="s">
        <v>25</v>
      </c>
      <c r="G1807" t="s">
        <v>24</v>
      </c>
      <c r="H1807" t="s">
        <v>24</v>
      </c>
      <c r="I1807" t="s">
        <v>26</v>
      </c>
      <c r="J1807" t="str">
        <f>IF(Churn_Data[[#This Row],[InternetService]]&lt;&gt;"No","Yes","No")</f>
        <v>Yes</v>
      </c>
      <c r="K1807" t="s">
        <v>25</v>
      </c>
      <c r="L1807" t="s">
        <v>25</v>
      </c>
      <c r="M1807" t="s">
        <v>24</v>
      </c>
      <c r="N1807" t="s">
        <v>25</v>
      </c>
      <c r="O1807" t="s">
        <v>25</v>
      </c>
      <c r="P1807" t="s">
        <v>25</v>
      </c>
      <c r="Q1807" t="s">
        <v>24</v>
      </c>
      <c r="R1807">
        <f>IF(Churn_Data[[#This Row],[Churn]]="Yes",1,0)</f>
        <v>1</v>
      </c>
      <c r="S1807" t="s">
        <v>24</v>
      </c>
      <c r="T1807">
        <f>(Churn_Data[[#This Row],[OnlineSecurity]]="Yes")+(Churn_Data[[#This Row],[OnlineBackup]]="Yes")+(Churn_Data[[#This Row],[DeviceProtection]]="Yes")+(Churn_Data[[#This Row],[TechSupport]]="Yes")+(Churn_Data[[#This Row],[StreamingTV]]="Yes")+(Churn_Data[[#This Row],[StreamingMovies]]="Yes")</f>
        <v>1</v>
      </c>
      <c r="U1807" t="s">
        <v>27</v>
      </c>
      <c r="V1807" t="s">
        <v>32</v>
      </c>
      <c r="W1807" t="str">
        <f>IF(ISNUMBER(SEARCH("automatic", Churn_Data[[#This Row],[PaymentMethod]])), "Automatic", "Manual")</f>
        <v>Manual</v>
      </c>
      <c r="X1807">
        <v>78.55</v>
      </c>
      <c r="Y1807" t="str">
        <f>IF(Churn_Data[[#This Row],[tenure]]&lt;=12,"0-1 Year",IF(Churn_Data[[#This Row],[tenure]]&lt;=24,"1-2 Years",IF(Churn_Data[[#This Row],[tenure]]&lt;=36,"2-3 Years",IF(Churn_Data[[#This Row],[tenure]]&lt;=48,"3-4 Years",IF(Churn_Data[[#This Row],[tenure]]&lt;=60,"4-5 Years","5+ Years")))))</f>
        <v>0-1 Year</v>
      </c>
      <c r="Z1807">
        <v>2</v>
      </c>
      <c r="AA1807">
        <v>149.55000000000001</v>
      </c>
      <c r="AB1807" t="e">
        <f>IF(Churn_Data[[#This Row],[Churn]]="No",Churn_Data[[#This Row],[MonthlyCharges]],NA())</f>
        <v>#N/A</v>
      </c>
      <c r="AC1807" t="e">
        <f>IF(Churn_Data[[#This Row],[Churn]]="No",Churn_Data[[#This Row],[tenure]],NA())</f>
        <v>#N/A</v>
      </c>
      <c r="AD1807">
        <f>IF(Churn_Data[[#This Row],[Churn]]="Yes",Churn_Data[[#This Row],[MonthlyCharges]],NA())</f>
        <v>78.55</v>
      </c>
      <c r="AE1807">
        <f>IF(Churn_Data[[#This Row],[Churn]]="Yes",Churn_Data[[#This Row],[tenure]],NA())</f>
        <v>2</v>
      </c>
      <c r="AF1807">
        <v>157.1</v>
      </c>
    </row>
    <row r="1808" spans="1:32" x14ac:dyDescent="0.3">
      <c r="A1808" t="s">
        <v>1840</v>
      </c>
      <c r="B1808" t="s">
        <v>30</v>
      </c>
      <c r="C1808" t="str">
        <f>IF(Churn_Data[[#This Row],[SeniorCitizen]]=1,"Yes","No")</f>
        <v>Yes</v>
      </c>
      <c r="D1808">
        <v>1</v>
      </c>
      <c r="E1808" t="s">
        <v>24</v>
      </c>
      <c r="F1808" t="s">
        <v>24</v>
      </c>
      <c r="G1808" t="s">
        <v>24</v>
      </c>
      <c r="H1808" t="s">
        <v>24</v>
      </c>
      <c r="I1808" t="s">
        <v>26</v>
      </c>
      <c r="J1808" t="str">
        <f>IF(Churn_Data[[#This Row],[InternetService]]&lt;&gt;"No","Yes","No")</f>
        <v>Yes</v>
      </c>
      <c r="K1808" t="s">
        <v>25</v>
      </c>
      <c r="L1808" t="s">
        <v>24</v>
      </c>
      <c r="M1808" t="s">
        <v>24</v>
      </c>
      <c r="N1808" t="s">
        <v>25</v>
      </c>
      <c r="O1808" t="s">
        <v>25</v>
      </c>
      <c r="P1808" t="s">
        <v>25</v>
      </c>
      <c r="Q1808" t="s">
        <v>25</v>
      </c>
      <c r="R1808">
        <f>IF(Churn_Data[[#This Row],[Churn]]="Yes",1,0)</f>
        <v>0</v>
      </c>
      <c r="S1808" t="s">
        <v>24</v>
      </c>
      <c r="T1808">
        <f>(Churn_Data[[#This Row],[OnlineSecurity]]="Yes")+(Churn_Data[[#This Row],[OnlineBackup]]="Yes")+(Churn_Data[[#This Row],[DeviceProtection]]="Yes")+(Churn_Data[[#This Row],[TechSupport]]="Yes")+(Churn_Data[[#This Row],[StreamingTV]]="Yes")+(Churn_Data[[#This Row],[StreamingMovies]]="Yes")</f>
        <v>2</v>
      </c>
      <c r="U1808" t="s">
        <v>27</v>
      </c>
      <c r="V1808" t="s">
        <v>32</v>
      </c>
      <c r="W1808" t="str">
        <f>IF(ISNUMBER(SEARCH("automatic", Churn_Data[[#This Row],[PaymentMethod]])), "Automatic", "Manual")</f>
        <v>Manual</v>
      </c>
      <c r="X1808">
        <v>84.65</v>
      </c>
      <c r="Y1808" t="str">
        <f>IF(Churn_Data[[#This Row],[tenure]]&lt;=12,"0-1 Year",IF(Churn_Data[[#This Row],[tenure]]&lt;=24,"1-2 Years",IF(Churn_Data[[#This Row],[tenure]]&lt;=36,"2-3 Years",IF(Churn_Data[[#This Row],[tenure]]&lt;=48,"3-4 Years",IF(Churn_Data[[#This Row],[tenure]]&lt;=60,"4-5 Years","5+ Years")))))</f>
        <v>5+ Years</v>
      </c>
      <c r="Z1808">
        <v>68</v>
      </c>
      <c r="AA1808">
        <v>5683.6</v>
      </c>
      <c r="AB1808">
        <f>IF(Churn_Data[[#This Row],[Churn]]="No",Churn_Data[[#This Row],[MonthlyCharges]],NA())</f>
        <v>84.65</v>
      </c>
      <c r="AC1808">
        <f>IF(Churn_Data[[#This Row],[Churn]]="No",Churn_Data[[#This Row],[tenure]],NA())</f>
        <v>68</v>
      </c>
      <c r="AD1808" t="e">
        <f>IF(Churn_Data[[#This Row],[Churn]]="Yes",Churn_Data[[#This Row],[MonthlyCharges]],NA())</f>
        <v>#N/A</v>
      </c>
      <c r="AE1808" t="e">
        <f>IF(Churn_Data[[#This Row],[Churn]]="Yes",Churn_Data[[#This Row],[tenure]],NA())</f>
        <v>#N/A</v>
      </c>
      <c r="AF1808">
        <v>5756.2</v>
      </c>
    </row>
    <row r="1809" spans="1:32" x14ac:dyDescent="0.3">
      <c r="A1809" t="s">
        <v>1841</v>
      </c>
      <c r="B1809" t="s">
        <v>30</v>
      </c>
      <c r="C1809" t="str">
        <f>IF(Churn_Data[[#This Row],[SeniorCitizen]]=1,"Yes","No")</f>
        <v>Yes</v>
      </c>
      <c r="D1809">
        <v>1</v>
      </c>
      <c r="E1809" t="s">
        <v>24</v>
      </c>
      <c r="F1809" t="s">
        <v>25</v>
      </c>
      <c r="G1809" t="s">
        <v>24</v>
      </c>
      <c r="H1809" t="s">
        <v>24</v>
      </c>
      <c r="I1809" t="s">
        <v>26</v>
      </c>
      <c r="J1809" t="str">
        <f>IF(Churn_Data[[#This Row],[InternetService]]&lt;&gt;"No","Yes","No")</f>
        <v>Yes</v>
      </c>
      <c r="K1809" t="s">
        <v>25</v>
      </c>
      <c r="L1809" t="s">
        <v>25</v>
      </c>
      <c r="M1809" t="s">
        <v>24</v>
      </c>
      <c r="N1809" t="s">
        <v>25</v>
      </c>
      <c r="O1809" t="s">
        <v>25</v>
      </c>
      <c r="P1809" t="s">
        <v>25</v>
      </c>
      <c r="Q1809" t="s">
        <v>24</v>
      </c>
      <c r="R1809">
        <f>IF(Churn_Data[[#This Row],[Churn]]="Yes",1,0)</f>
        <v>1</v>
      </c>
      <c r="S1809" t="s">
        <v>24</v>
      </c>
      <c r="T1809">
        <f>(Churn_Data[[#This Row],[OnlineSecurity]]="Yes")+(Churn_Data[[#This Row],[OnlineBackup]]="Yes")+(Churn_Data[[#This Row],[DeviceProtection]]="Yes")+(Churn_Data[[#This Row],[TechSupport]]="Yes")+(Churn_Data[[#This Row],[StreamingTV]]="Yes")+(Churn_Data[[#This Row],[StreamingMovies]]="Yes")</f>
        <v>1</v>
      </c>
      <c r="U1809" t="s">
        <v>27</v>
      </c>
      <c r="V1809" t="s">
        <v>46</v>
      </c>
      <c r="W1809" t="str">
        <f>IF(ISNUMBER(SEARCH("automatic", Churn_Data[[#This Row],[PaymentMethod]])), "Automatic", "Manual")</f>
        <v>Automatic</v>
      </c>
      <c r="X1809">
        <v>79.900000000000006</v>
      </c>
      <c r="Y1809" t="str">
        <f>IF(Churn_Data[[#This Row],[tenure]]&lt;=12,"0-1 Year",IF(Churn_Data[[#This Row],[tenure]]&lt;=24,"1-2 Years",IF(Churn_Data[[#This Row],[tenure]]&lt;=36,"2-3 Years",IF(Churn_Data[[#This Row],[tenure]]&lt;=48,"3-4 Years",IF(Churn_Data[[#This Row],[tenure]]&lt;=60,"4-5 Years","5+ Years")))))</f>
        <v>0-1 Year</v>
      </c>
      <c r="Z1809">
        <v>5</v>
      </c>
      <c r="AA1809">
        <v>343.95</v>
      </c>
      <c r="AB1809" t="e">
        <f>IF(Churn_Data[[#This Row],[Churn]]="No",Churn_Data[[#This Row],[MonthlyCharges]],NA())</f>
        <v>#N/A</v>
      </c>
      <c r="AC1809" t="e">
        <f>IF(Churn_Data[[#This Row],[Churn]]="No",Churn_Data[[#This Row],[tenure]],NA())</f>
        <v>#N/A</v>
      </c>
      <c r="AD1809">
        <f>IF(Churn_Data[[#This Row],[Churn]]="Yes",Churn_Data[[#This Row],[MonthlyCharges]],NA())</f>
        <v>79.900000000000006</v>
      </c>
      <c r="AE1809">
        <f>IF(Churn_Data[[#This Row],[Churn]]="Yes",Churn_Data[[#This Row],[tenure]],NA())</f>
        <v>5</v>
      </c>
      <c r="AF1809">
        <v>399.5</v>
      </c>
    </row>
    <row r="1810" spans="1:32" x14ac:dyDescent="0.3">
      <c r="A1810" t="s">
        <v>1842</v>
      </c>
      <c r="B1810" t="s">
        <v>30</v>
      </c>
      <c r="C1810" t="str">
        <f>IF(Churn_Data[[#This Row],[SeniorCitizen]]=1,"Yes","No")</f>
        <v>No</v>
      </c>
      <c r="D1810">
        <v>0</v>
      </c>
      <c r="E1810" t="s">
        <v>25</v>
      </c>
      <c r="F1810" t="s">
        <v>25</v>
      </c>
      <c r="G1810" t="s">
        <v>24</v>
      </c>
      <c r="H1810" t="s">
        <v>24</v>
      </c>
      <c r="I1810" t="s">
        <v>26</v>
      </c>
      <c r="J1810" t="str">
        <f>IF(Churn_Data[[#This Row],[InternetService]]&lt;&gt;"No","Yes","No")</f>
        <v>Yes</v>
      </c>
      <c r="K1810" t="s">
        <v>25</v>
      </c>
      <c r="L1810" t="s">
        <v>24</v>
      </c>
      <c r="M1810" t="s">
        <v>24</v>
      </c>
      <c r="N1810" t="s">
        <v>25</v>
      </c>
      <c r="O1810" t="s">
        <v>24</v>
      </c>
      <c r="P1810" t="s">
        <v>25</v>
      </c>
      <c r="Q1810" t="s">
        <v>24</v>
      </c>
      <c r="R1810">
        <f>IF(Churn_Data[[#This Row],[Churn]]="Yes",1,0)</f>
        <v>1</v>
      </c>
      <c r="S1810" t="s">
        <v>24</v>
      </c>
      <c r="T1810">
        <f>(Churn_Data[[#This Row],[OnlineSecurity]]="Yes")+(Churn_Data[[#This Row],[OnlineBackup]]="Yes")+(Churn_Data[[#This Row],[DeviceProtection]]="Yes")+(Churn_Data[[#This Row],[TechSupport]]="Yes")+(Churn_Data[[#This Row],[StreamingTV]]="Yes")+(Churn_Data[[#This Row],[StreamingMovies]]="Yes")</f>
        <v>3</v>
      </c>
      <c r="U1810" t="s">
        <v>27</v>
      </c>
      <c r="V1810" t="s">
        <v>32</v>
      </c>
      <c r="W1810" t="str">
        <f>IF(ISNUMBER(SEARCH("automatic", Churn_Data[[#This Row],[PaymentMethod]])), "Automatic", "Manual")</f>
        <v>Manual</v>
      </c>
      <c r="X1810">
        <v>94</v>
      </c>
      <c r="Y1810" t="str">
        <f>IF(Churn_Data[[#This Row],[tenure]]&lt;=12,"0-1 Year",IF(Churn_Data[[#This Row],[tenure]]&lt;=24,"1-2 Years",IF(Churn_Data[[#This Row],[tenure]]&lt;=36,"2-3 Years",IF(Churn_Data[[#This Row],[tenure]]&lt;=48,"3-4 Years",IF(Churn_Data[[#This Row],[tenure]]&lt;=60,"4-5 Years","5+ Years")))))</f>
        <v>0-1 Year</v>
      </c>
      <c r="Z1810">
        <v>8</v>
      </c>
      <c r="AA1810">
        <v>773.65</v>
      </c>
      <c r="AB1810" t="e">
        <f>IF(Churn_Data[[#This Row],[Churn]]="No",Churn_Data[[#This Row],[MonthlyCharges]],NA())</f>
        <v>#N/A</v>
      </c>
      <c r="AC1810" t="e">
        <f>IF(Churn_Data[[#This Row],[Churn]]="No",Churn_Data[[#This Row],[tenure]],NA())</f>
        <v>#N/A</v>
      </c>
      <c r="AD1810">
        <f>IF(Churn_Data[[#This Row],[Churn]]="Yes",Churn_Data[[#This Row],[MonthlyCharges]],NA())</f>
        <v>94</v>
      </c>
      <c r="AE1810">
        <f>IF(Churn_Data[[#This Row],[Churn]]="Yes",Churn_Data[[#This Row],[tenure]],NA())</f>
        <v>8</v>
      </c>
      <c r="AF1810">
        <v>752</v>
      </c>
    </row>
    <row r="1811" spans="1:32" x14ac:dyDescent="0.3">
      <c r="A1811" t="s">
        <v>1843</v>
      </c>
      <c r="B1811" t="s">
        <v>30</v>
      </c>
      <c r="C1811" t="str">
        <f>IF(Churn_Data[[#This Row],[SeniorCitizen]]=1,"Yes","No")</f>
        <v>No</v>
      </c>
      <c r="D1811">
        <v>0</v>
      </c>
      <c r="E1811" t="s">
        <v>24</v>
      </c>
      <c r="F1811" t="s">
        <v>24</v>
      </c>
      <c r="G1811" t="s">
        <v>24</v>
      </c>
      <c r="H1811" t="s">
        <v>24</v>
      </c>
      <c r="I1811" t="s">
        <v>26</v>
      </c>
      <c r="J1811" t="str">
        <f>IF(Churn_Data[[#This Row],[InternetService]]&lt;&gt;"No","Yes","No")</f>
        <v>Yes</v>
      </c>
      <c r="K1811" t="s">
        <v>25</v>
      </c>
      <c r="L1811" t="s">
        <v>25</v>
      </c>
      <c r="M1811" t="s">
        <v>24</v>
      </c>
      <c r="N1811" t="s">
        <v>25</v>
      </c>
      <c r="O1811" t="s">
        <v>24</v>
      </c>
      <c r="P1811" t="s">
        <v>25</v>
      </c>
      <c r="Q1811" t="s">
        <v>25</v>
      </c>
      <c r="R1811">
        <f>IF(Churn_Data[[#This Row],[Churn]]="Yes",1,0)</f>
        <v>0</v>
      </c>
      <c r="S1811" t="s">
        <v>24</v>
      </c>
      <c r="T1811">
        <f>(Churn_Data[[#This Row],[OnlineSecurity]]="Yes")+(Churn_Data[[#This Row],[OnlineBackup]]="Yes")+(Churn_Data[[#This Row],[DeviceProtection]]="Yes")+(Churn_Data[[#This Row],[TechSupport]]="Yes")+(Churn_Data[[#This Row],[StreamingTV]]="Yes")+(Churn_Data[[#This Row],[StreamingMovies]]="Yes")</f>
        <v>2</v>
      </c>
      <c r="U1811" t="s">
        <v>27</v>
      </c>
      <c r="V1811" t="s">
        <v>32</v>
      </c>
      <c r="W1811" t="str">
        <f>IF(ISNUMBER(SEARCH("automatic", Churn_Data[[#This Row],[PaymentMethod]])), "Automatic", "Manual")</f>
        <v>Manual</v>
      </c>
      <c r="X1811">
        <v>88.75</v>
      </c>
      <c r="Y1811" t="str">
        <f>IF(Churn_Data[[#This Row],[tenure]]&lt;=12,"0-1 Year",IF(Churn_Data[[#This Row],[tenure]]&lt;=24,"1-2 Years",IF(Churn_Data[[#This Row],[tenure]]&lt;=36,"2-3 Years",IF(Churn_Data[[#This Row],[tenure]]&lt;=48,"3-4 Years",IF(Churn_Data[[#This Row],[tenure]]&lt;=60,"4-5 Years","5+ Years")))))</f>
        <v>1-2 Years</v>
      </c>
      <c r="Z1811">
        <v>22</v>
      </c>
      <c r="AA1811">
        <v>1885.15</v>
      </c>
      <c r="AB1811">
        <f>IF(Churn_Data[[#This Row],[Churn]]="No",Churn_Data[[#This Row],[MonthlyCharges]],NA())</f>
        <v>88.75</v>
      </c>
      <c r="AC1811">
        <f>IF(Churn_Data[[#This Row],[Churn]]="No",Churn_Data[[#This Row],[tenure]],NA())</f>
        <v>22</v>
      </c>
      <c r="AD1811" t="e">
        <f>IF(Churn_Data[[#This Row],[Churn]]="Yes",Churn_Data[[#This Row],[MonthlyCharges]],NA())</f>
        <v>#N/A</v>
      </c>
      <c r="AE1811" t="e">
        <f>IF(Churn_Data[[#This Row],[Churn]]="Yes",Churn_Data[[#This Row],[tenure]],NA())</f>
        <v>#N/A</v>
      </c>
      <c r="AF1811">
        <v>1952.5</v>
      </c>
    </row>
    <row r="1812" spans="1:32" x14ac:dyDescent="0.3">
      <c r="A1812" t="s">
        <v>1844</v>
      </c>
      <c r="B1812" t="s">
        <v>23</v>
      </c>
      <c r="C1812" t="str">
        <f>IF(Churn_Data[[#This Row],[SeniorCitizen]]=1,"Yes","No")</f>
        <v>Yes</v>
      </c>
      <c r="D1812">
        <v>1</v>
      </c>
      <c r="E1812" t="s">
        <v>25</v>
      </c>
      <c r="F1812" t="s">
        <v>25</v>
      </c>
      <c r="G1812" t="s">
        <v>24</v>
      </c>
      <c r="H1812" t="s">
        <v>24</v>
      </c>
      <c r="I1812" t="s">
        <v>26</v>
      </c>
      <c r="J1812" t="str">
        <f>IF(Churn_Data[[#This Row],[InternetService]]&lt;&gt;"No","Yes","No")</f>
        <v>Yes</v>
      </c>
      <c r="K1812" t="s">
        <v>25</v>
      </c>
      <c r="L1812" t="s">
        <v>25</v>
      </c>
      <c r="M1812" t="s">
        <v>24</v>
      </c>
      <c r="N1812" t="s">
        <v>25</v>
      </c>
      <c r="O1812" t="s">
        <v>25</v>
      </c>
      <c r="P1812" t="s">
        <v>25</v>
      </c>
      <c r="Q1812" t="s">
        <v>25</v>
      </c>
      <c r="R1812">
        <f>IF(Churn_Data[[#This Row],[Churn]]="Yes",1,0)</f>
        <v>0</v>
      </c>
      <c r="S1812" t="s">
        <v>24</v>
      </c>
      <c r="T1812">
        <f>(Churn_Data[[#This Row],[OnlineSecurity]]="Yes")+(Churn_Data[[#This Row],[OnlineBackup]]="Yes")+(Churn_Data[[#This Row],[DeviceProtection]]="Yes")+(Churn_Data[[#This Row],[TechSupport]]="Yes")+(Churn_Data[[#This Row],[StreamingTV]]="Yes")+(Churn_Data[[#This Row],[StreamingMovies]]="Yes")</f>
        <v>1</v>
      </c>
      <c r="U1812" t="s">
        <v>27</v>
      </c>
      <c r="V1812" t="s">
        <v>46</v>
      </c>
      <c r="W1812" t="str">
        <f>IF(ISNUMBER(SEARCH("automatic", Churn_Data[[#This Row],[PaymentMethod]])), "Automatic", "Manual")</f>
        <v>Automatic</v>
      </c>
      <c r="X1812">
        <v>80.349999999999994</v>
      </c>
      <c r="Y1812" t="str">
        <f>IF(Churn_Data[[#This Row],[tenure]]&lt;=12,"0-1 Year",IF(Churn_Data[[#This Row],[tenure]]&lt;=24,"1-2 Years",IF(Churn_Data[[#This Row],[tenure]]&lt;=36,"2-3 Years",IF(Churn_Data[[#This Row],[tenure]]&lt;=48,"3-4 Years",IF(Churn_Data[[#This Row],[tenure]]&lt;=60,"4-5 Years","5+ Years")))))</f>
        <v>1-2 Years</v>
      </c>
      <c r="Z1812">
        <v>14</v>
      </c>
      <c r="AA1812">
        <v>1058.0999999999999</v>
      </c>
      <c r="AB1812">
        <f>IF(Churn_Data[[#This Row],[Churn]]="No",Churn_Data[[#This Row],[MonthlyCharges]],NA())</f>
        <v>80.349999999999994</v>
      </c>
      <c r="AC1812">
        <f>IF(Churn_Data[[#This Row],[Churn]]="No",Churn_Data[[#This Row],[tenure]],NA())</f>
        <v>14</v>
      </c>
      <c r="AD1812" t="e">
        <f>IF(Churn_Data[[#This Row],[Churn]]="Yes",Churn_Data[[#This Row],[MonthlyCharges]],NA())</f>
        <v>#N/A</v>
      </c>
      <c r="AE1812" t="e">
        <f>IF(Churn_Data[[#This Row],[Churn]]="Yes",Churn_Data[[#This Row],[tenure]],NA())</f>
        <v>#N/A</v>
      </c>
      <c r="AF1812">
        <v>1124.9000000000001</v>
      </c>
    </row>
    <row r="1813" spans="1:32" x14ac:dyDescent="0.3">
      <c r="A1813" t="s">
        <v>1845</v>
      </c>
      <c r="B1813" t="s">
        <v>30</v>
      </c>
      <c r="C1813" t="str">
        <f>IF(Churn_Data[[#This Row],[SeniorCitizen]]=1,"Yes","No")</f>
        <v>No</v>
      </c>
      <c r="D1813">
        <v>0</v>
      </c>
      <c r="E1813" t="s">
        <v>24</v>
      </c>
      <c r="F1813" t="s">
        <v>24</v>
      </c>
      <c r="G1813" t="s">
        <v>24</v>
      </c>
      <c r="H1813" t="s">
        <v>24</v>
      </c>
      <c r="I1813" t="s">
        <v>26</v>
      </c>
      <c r="J1813" t="str">
        <f>IF(Churn_Data[[#This Row],[InternetService]]&lt;&gt;"No","Yes","No")</f>
        <v>Yes</v>
      </c>
      <c r="K1813" t="s">
        <v>25</v>
      </c>
      <c r="L1813" t="s">
        <v>24</v>
      </c>
      <c r="M1813" t="s">
        <v>24</v>
      </c>
      <c r="N1813" t="s">
        <v>25</v>
      </c>
      <c r="O1813" t="s">
        <v>24</v>
      </c>
      <c r="P1813" t="s">
        <v>25</v>
      </c>
      <c r="Q1813" t="s">
        <v>24</v>
      </c>
      <c r="R1813">
        <f>IF(Churn_Data[[#This Row],[Churn]]="Yes",1,0)</f>
        <v>1</v>
      </c>
      <c r="S1813" t="s">
        <v>24</v>
      </c>
      <c r="T1813">
        <f>(Churn_Data[[#This Row],[OnlineSecurity]]="Yes")+(Churn_Data[[#This Row],[OnlineBackup]]="Yes")+(Churn_Data[[#This Row],[DeviceProtection]]="Yes")+(Churn_Data[[#This Row],[TechSupport]]="Yes")+(Churn_Data[[#This Row],[StreamingTV]]="Yes")+(Churn_Data[[#This Row],[StreamingMovies]]="Yes")</f>
        <v>3</v>
      </c>
      <c r="U1813" t="s">
        <v>27</v>
      </c>
      <c r="V1813" t="s">
        <v>32</v>
      </c>
      <c r="W1813" t="str">
        <f>IF(ISNUMBER(SEARCH("automatic", Churn_Data[[#This Row],[PaymentMethod]])), "Automatic", "Manual")</f>
        <v>Manual</v>
      </c>
      <c r="X1813">
        <v>94.65</v>
      </c>
      <c r="Y1813" t="str">
        <f>IF(Churn_Data[[#This Row],[tenure]]&lt;=12,"0-1 Year",IF(Churn_Data[[#This Row],[tenure]]&lt;=24,"1-2 Years",IF(Churn_Data[[#This Row],[tenure]]&lt;=36,"2-3 Years",IF(Churn_Data[[#This Row],[tenure]]&lt;=48,"3-4 Years",IF(Churn_Data[[#This Row],[tenure]]&lt;=60,"4-5 Years","5+ Years")))))</f>
        <v>3-4 Years</v>
      </c>
      <c r="Z1813">
        <v>38</v>
      </c>
      <c r="AA1813">
        <v>3624.3</v>
      </c>
      <c r="AB1813" t="e">
        <f>IF(Churn_Data[[#This Row],[Churn]]="No",Churn_Data[[#This Row],[MonthlyCharges]],NA())</f>
        <v>#N/A</v>
      </c>
      <c r="AC1813" t="e">
        <f>IF(Churn_Data[[#This Row],[Churn]]="No",Churn_Data[[#This Row],[tenure]],NA())</f>
        <v>#N/A</v>
      </c>
      <c r="AD1813">
        <f>IF(Churn_Data[[#This Row],[Churn]]="Yes",Churn_Data[[#This Row],[MonthlyCharges]],NA())</f>
        <v>94.65</v>
      </c>
      <c r="AE1813">
        <f>IF(Churn_Data[[#This Row],[Churn]]="Yes",Churn_Data[[#This Row],[tenure]],NA())</f>
        <v>38</v>
      </c>
      <c r="AF1813">
        <v>3596.7</v>
      </c>
    </row>
    <row r="1814" spans="1:32" x14ac:dyDescent="0.3">
      <c r="A1814" t="s">
        <v>1846</v>
      </c>
      <c r="B1814" t="s">
        <v>30</v>
      </c>
      <c r="C1814" t="str">
        <f>IF(Churn_Data[[#This Row],[SeniorCitizen]]=1,"Yes","No")</f>
        <v>Yes</v>
      </c>
      <c r="D1814">
        <v>1</v>
      </c>
      <c r="E1814" t="s">
        <v>25</v>
      </c>
      <c r="F1814" t="s">
        <v>25</v>
      </c>
      <c r="G1814" t="s">
        <v>24</v>
      </c>
      <c r="H1814" t="s">
        <v>24</v>
      </c>
      <c r="I1814" t="s">
        <v>26</v>
      </c>
      <c r="J1814" t="str">
        <f>IF(Churn_Data[[#This Row],[InternetService]]&lt;&gt;"No","Yes","No")</f>
        <v>Yes</v>
      </c>
      <c r="K1814" t="s">
        <v>25</v>
      </c>
      <c r="L1814" t="s">
        <v>25</v>
      </c>
      <c r="M1814" t="s">
        <v>24</v>
      </c>
      <c r="N1814" t="s">
        <v>25</v>
      </c>
      <c r="O1814" t="s">
        <v>25</v>
      </c>
      <c r="P1814" t="s">
        <v>25</v>
      </c>
      <c r="Q1814" t="s">
        <v>24</v>
      </c>
      <c r="R1814">
        <f>IF(Churn_Data[[#This Row],[Churn]]="Yes",1,0)</f>
        <v>1</v>
      </c>
      <c r="S1814" t="s">
        <v>24</v>
      </c>
      <c r="T1814">
        <f>(Churn_Data[[#This Row],[OnlineSecurity]]="Yes")+(Churn_Data[[#This Row],[OnlineBackup]]="Yes")+(Churn_Data[[#This Row],[DeviceProtection]]="Yes")+(Churn_Data[[#This Row],[TechSupport]]="Yes")+(Churn_Data[[#This Row],[StreamingTV]]="Yes")+(Churn_Data[[#This Row],[StreamingMovies]]="Yes")</f>
        <v>1</v>
      </c>
      <c r="U1814" t="s">
        <v>27</v>
      </c>
      <c r="V1814" t="s">
        <v>32</v>
      </c>
      <c r="W1814" t="str">
        <f>IF(ISNUMBER(SEARCH("automatic", Churn_Data[[#This Row],[PaymentMethod]])), "Automatic", "Manual")</f>
        <v>Manual</v>
      </c>
      <c r="X1814">
        <v>81.25</v>
      </c>
      <c r="Y1814" t="str">
        <f>IF(Churn_Data[[#This Row],[tenure]]&lt;=12,"0-1 Year",IF(Churn_Data[[#This Row],[tenure]]&lt;=24,"1-2 Years",IF(Churn_Data[[#This Row],[tenure]]&lt;=36,"2-3 Years",IF(Churn_Data[[#This Row],[tenure]]&lt;=48,"3-4 Years",IF(Churn_Data[[#This Row],[tenure]]&lt;=60,"4-5 Years","5+ Years")))))</f>
        <v>0-1 Year</v>
      </c>
      <c r="Z1814">
        <v>8</v>
      </c>
      <c r="AA1814">
        <v>585.95000000000005</v>
      </c>
      <c r="AB1814" t="e">
        <f>IF(Churn_Data[[#This Row],[Churn]]="No",Churn_Data[[#This Row],[MonthlyCharges]],NA())</f>
        <v>#N/A</v>
      </c>
      <c r="AC1814" t="e">
        <f>IF(Churn_Data[[#This Row],[Churn]]="No",Churn_Data[[#This Row],[tenure]],NA())</f>
        <v>#N/A</v>
      </c>
      <c r="AD1814">
        <f>IF(Churn_Data[[#This Row],[Churn]]="Yes",Churn_Data[[#This Row],[MonthlyCharges]],NA())</f>
        <v>81.25</v>
      </c>
      <c r="AE1814">
        <f>IF(Churn_Data[[#This Row],[Churn]]="Yes",Churn_Data[[#This Row],[tenure]],NA())</f>
        <v>8</v>
      </c>
      <c r="AF1814">
        <v>650</v>
      </c>
    </row>
    <row r="1815" spans="1:32" x14ac:dyDescent="0.3">
      <c r="A1815" t="s">
        <v>1847</v>
      </c>
      <c r="B1815" t="s">
        <v>30</v>
      </c>
      <c r="C1815" t="str">
        <f>IF(Churn_Data[[#This Row],[SeniorCitizen]]=1,"Yes","No")</f>
        <v>No</v>
      </c>
      <c r="D1815">
        <v>0</v>
      </c>
      <c r="E1815" t="s">
        <v>24</v>
      </c>
      <c r="F1815" t="s">
        <v>24</v>
      </c>
      <c r="G1815" t="s">
        <v>24</v>
      </c>
      <c r="H1815" t="s">
        <v>24</v>
      </c>
      <c r="I1815" t="s">
        <v>26</v>
      </c>
      <c r="J1815" t="str">
        <f>IF(Churn_Data[[#This Row],[InternetService]]&lt;&gt;"No","Yes","No")</f>
        <v>Yes</v>
      </c>
      <c r="K1815" t="s">
        <v>25</v>
      </c>
      <c r="L1815" t="s">
        <v>25</v>
      </c>
      <c r="M1815" t="s">
        <v>24</v>
      </c>
      <c r="N1815" t="s">
        <v>25</v>
      </c>
      <c r="O1815" t="s">
        <v>25</v>
      </c>
      <c r="P1815" t="s">
        <v>25</v>
      </c>
      <c r="Q1815" t="s">
        <v>24</v>
      </c>
      <c r="R1815">
        <f>IF(Churn_Data[[#This Row],[Churn]]="Yes",1,0)</f>
        <v>1</v>
      </c>
      <c r="S1815" t="s">
        <v>24</v>
      </c>
      <c r="T1815">
        <f>(Churn_Data[[#This Row],[OnlineSecurity]]="Yes")+(Churn_Data[[#This Row],[OnlineBackup]]="Yes")+(Churn_Data[[#This Row],[DeviceProtection]]="Yes")+(Churn_Data[[#This Row],[TechSupport]]="Yes")+(Churn_Data[[#This Row],[StreamingTV]]="Yes")+(Churn_Data[[#This Row],[StreamingMovies]]="Yes")</f>
        <v>1</v>
      </c>
      <c r="U1815" t="s">
        <v>27</v>
      </c>
      <c r="V1815" t="s">
        <v>46</v>
      </c>
      <c r="W1815" t="str">
        <f>IF(ISNUMBER(SEARCH("automatic", Churn_Data[[#This Row],[PaymentMethod]])), "Automatic", "Manual")</f>
        <v>Automatic</v>
      </c>
      <c r="X1815">
        <v>79.349999999999994</v>
      </c>
      <c r="Y1815" t="str">
        <f>IF(Churn_Data[[#This Row],[tenure]]&lt;=12,"0-1 Year",IF(Churn_Data[[#This Row],[tenure]]&lt;=24,"1-2 Years",IF(Churn_Data[[#This Row],[tenure]]&lt;=36,"2-3 Years",IF(Churn_Data[[#This Row],[tenure]]&lt;=48,"3-4 Years",IF(Churn_Data[[#This Row],[tenure]]&lt;=60,"4-5 Years","5+ Years")))))</f>
        <v>0-1 Year</v>
      </c>
      <c r="Z1815">
        <v>9</v>
      </c>
      <c r="AA1815">
        <v>661.25</v>
      </c>
      <c r="AB1815" t="e">
        <f>IF(Churn_Data[[#This Row],[Churn]]="No",Churn_Data[[#This Row],[MonthlyCharges]],NA())</f>
        <v>#N/A</v>
      </c>
      <c r="AC1815" t="e">
        <f>IF(Churn_Data[[#This Row],[Churn]]="No",Churn_Data[[#This Row],[tenure]],NA())</f>
        <v>#N/A</v>
      </c>
      <c r="AD1815">
        <f>IF(Churn_Data[[#This Row],[Churn]]="Yes",Churn_Data[[#This Row],[MonthlyCharges]],NA())</f>
        <v>79.349999999999994</v>
      </c>
      <c r="AE1815">
        <f>IF(Churn_Data[[#This Row],[Churn]]="Yes",Churn_Data[[#This Row],[tenure]],NA())</f>
        <v>9</v>
      </c>
      <c r="AF1815">
        <v>714.15</v>
      </c>
    </row>
    <row r="1816" spans="1:32" x14ac:dyDescent="0.3">
      <c r="A1816" t="s">
        <v>1848</v>
      </c>
      <c r="B1816" t="s">
        <v>23</v>
      </c>
      <c r="C1816" t="str">
        <f>IF(Churn_Data[[#This Row],[SeniorCitizen]]=1,"Yes","No")</f>
        <v>Yes</v>
      </c>
      <c r="D1816">
        <v>1</v>
      </c>
      <c r="E1816" t="s">
        <v>24</v>
      </c>
      <c r="F1816" t="s">
        <v>25</v>
      </c>
      <c r="G1816" t="s">
        <v>24</v>
      </c>
      <c r="H1816" t="s">
        <v>24</v>
      </c>
      <c r="I1816" t="s">
        <v>26</v>
      </c>
      <c r="J1816" t="str">
        <f>IF(Churn_Data[[#This Row],[InternetService]]&lt;&gt;"No","Yes","No")</f>
        <v>Yes</v>
      </c>
      <c r="K1816" t="s">
        <v>25</v>
      </c>
      <c r="L1816" t="s">
        <v>25</v>
      </c>
      <c r="M1816" t="s">
        <v>24</v>
      </c>
      <c r="N1816" t="s">
        <v>25</v>
      </c>
      <c r="O1816" t="s">
        <v>25</v>
      </c>
      <c r="P1816" t="s">
        <v>25</v>
      </c>
      <c r="Q1816" t="s">
        <v>25</v>
      </c>
      <c r="R1816">
        <f>IF(Churn_Data[[#This Row],[Churn]]="Yes",1,0)</f>
        <v>0</v>
      </c>
      <c r="S1816" t="s">
        <v>25</v>
      </c>
      <c r="T1816">
        <f>(Churn_Data[[#This Row],[OnlineSecurity]]="Yes")+(Churn_Data[[#This Row],[OnlineBackup]]="Yes")+(Churn_Data[[#This Row],[DeviceProtection]]="Yes")+(Churn_Data[[#This Row],[TechSupport]]="Yes")+(Churn_Data[[#This Row],[StreamingTV]]="Yes")+(Churn_Data[[#This Row],[StreamingMovies]]="Yes")</f>
        <v>1</v>
      </c>
      <c r="U1816" t="s">
        <v>27</v>
      </c>
      <c r="V1816" t="s">
        <v>28</v>
      </c>
      <c r="W1816" t="str">
        <f>IF(ISNUMBER(SEARCH("automatic", Churn_Data[[#This Row],[PaymentMethod]])), "Automatic", "Manual")</f>
        <v>Manual</v>
      </c>
      <c r="X1816">
        <v>79.3</v>
      </c>
      <c r="Y1816" t="str">
        <f>IF(Churn_Data[[#This Row],[tenure]]&lt;=12,"0-1 Year",IF(Churn_Data[[#This Row],[tenure]]&lt;=24,"1-2 Years",IF(Churn_Data[[#This Row],[tenure]]&lt;=36,"2-3 Years",IF(Churn_Data[[#This Row],[tenure]]&lt;=48,"3-4 Years",IF(Churn_Data[[#This Row],[tenure]]&lt;=60,"4-5 Years","5+ Years")))))</f>
        <v>2-3 Years</v>
      </c>
      <c r="Z1816">
        <v>32</v>
      </c>
      <c r="AA1816">
        <v>2570</v>
      </c>
      <c r="AB1816">
        <f>IF(Churn_Data[[#This Row],[Churn]]="No",Churn_Data[[#This Row],[MonthlyCharges]],NA())</f>
        <v>79.3</v>
      </c>
      <c r="AC1816">
        <f>IF(Churn_Data[[#This Row],[Churn]]="No",Churn_Data[[#This Row],[tenure]],NA())</f>
        <v>32</v>
      </c>
      <c r="AD1816" t="e">
        <f>IF(Churn_Data[[#This Row],[Churn]]="Yes",Churn_Data[[#This Row],[MonthlyCharges]],NA())</f>
        <v>#N/A</v>
      </c>
      <c r="AE1816" t="e">
        <f>IF(Churn_Data[[#This Row],[Churn]]="Yes",Churn_Data[[#This Row],[tenure]],NA())</f>
        <v>#N/A</v>
      </c>
      <c r="AF1816">
        <v>2537.6</v>
      </c>
    </row>
    <row r="1817" spans="1:32" x14ac:dyDescent="0.3">
      <c r="A1817" t="s">
        <v>1849</v>
      </c>
      <c r="B1817" t="s">
        <v>23</v>
      </c>
      <c r="C1817" t="str">
        <f>IF(Churn_Data[[#This Row],[SeniorCitizen]]=1,"Yes","No")</f>
        <v>No</v>
      </c>
      <c r="D1817">
        <v>0</v>
      </c>
      <c r="E1817" t="s">
        <v>24</v>
      </c>
      <c r="F1817" t="s">
        <v>24</v>
      </c>
      <c r="G1817" t="s">
        <v>24</v>
      </c>
      <c r="H1817" t="s">
        <v>24</v>
      </c>
      <c r="I1817" t="s">
        <v>26</v>
      </c>
      <c r="J1817" t="str">
        <f>IF(Churn_Data[[#This Row],[InternetService]]&lt;&gt;"No","Yes","No")</f>
        <v>Yes</v>
      </c>
      <c r="K1817" t="s">
        <v>25</v>
      </c>
      <c r="L1817" t="s">
        <v>24</v>
      </c>
      <c r="M1817" t="s">
        <v>24</v>
      </c>
      <c r="N1817" t="s">
        <v>25</v>
      </c>
      <c r="O1817" t="s">
        <v>25</v>
      </c>
      <c r="P1817" t="s">
        <v>25</v>
      </c>
      <c r="Q1817" t="s">
        <v>24</v>
      </c>
      <c r="R1817">
        <f>IF(Churn_Data[[#This Row],[Churn]]="Yes",1,0)</f>
        <v>1</v>
      </c>
      <c r="S1817" t="s">
        <v>24</v>
      </c>
      <c r="T1817">
        <f>(Churn_Data[[#This Row],[OnlineSecurity]]="Yes")+(Churn_Data[[#This Row],[OnlineBackup]]="Yes")+(Churn_Data[[#This Row],[DeviceProtection]]="Yes")+(Churn_Data[[#This Row],[TechSupport]]="Yes")+(Churn_Data[[#This Row],[StreamingTV]]="Yes")+(Churn_Data[[#This Row],[StreamingMovies]]="Yes")</f>
        <v>2</v>
      </c>
      <c r="U1817" t="s">
        <v>27</v>
      </c>
      <c r="V1817" t="s">
        <v>32</v>
      </c>
      <c r="W1817" t="str">
        <f>IF(ISNUMBER(SEARCH("automatic", Churn_Data[[#This Row],[PaymentMethod]])), "Automatic", "Manual")</f>
        <v>Manual</v>
      </c>
      <c r="X1817">
        <v>84.5</v>
      </c>
      <c r="Y1817" t="str">
        <f>IF(Churn_Data[[#This Row],[tenure]]&lt;=12,"0-1 Year",IF(Churn_Data[[#This Row],[tenure]]&lt;=24,"1-2 Years",IF(Churn_Data[[#This Row],[tenure]]&lt;=36,"2-3 Years",IF(Churn_Data[[#This Row],[tenure]]&lt;=48,"3-4 Years",IF(Churn_Data[[#This Row],[tenure]]&lt;=60,"4-5 Years","5+ Years")))))</f>
        <v>0-1 Year</v>
      </c>
      <c r="Z1817">
        <v>12</v>
      </c>
      <c r="AA1817">
        <v>916.9</v>
      </c>
      <c r="AB1817" t="e">
        <f>IF(Churn_Data[[#This Row],[Churn]]="No",Churn_Data[[#This Row],[MonthlyCharges]],NA())</f>
        <v>#N/A</v>
      </c>
      <c r="AC1817" t="e">
        <f>IF(Churn_Data[[#This Row],[Churn]]="No",Churn_Data[[#This Row],[tenure]],NA())</f>
        <v>#N/A</v>
      </c>
      <c r="AD1817">
        <f>IF(Churn_Data[[#This Row],[Churn]]="Yes",Churn_Data[[#This Row],[MonthlyCharges]],NA())</f>
        <v>84.5</v>
      </c>
      <c r="AE1817">
        <f>IF(Churn_Data[[#This Row],[Churn]]="Yes",Churn_Data[[#This Row],[tenure]],NA())</f>
        <v>12</v>
      </c>
      <c r="AF1817">
        <v>1014</v>
      </c>
    </row>
    <row r="1818" spans="1:32" x14ac:dyDescent="0.3">
      <c r="A1818" t="s">
        <v>1850</v>
      </c>
      <c r="B1818" t="s">
        <v>30</v>
      </c>
      <c r="C1818" t="str">
        <f>IF(Churn_Data[[#This Row],[SeniorCitizen]]=1,"Yes","No")</f>
        <v>No</v>
      </c>
      <c r="D1818">
        <v>0</v>
      </c>
      <c r="E1818" t="s">
        <v>25</v>
      </c>
      <c r="F1818" t="s">
        <v>25</v>
      </c>
      <c r="G1818" t="s">
        <v>24</v>
      </c>
      <c r="H1818" t="s">
        <v>24</v>
      </c>
      <c r="I1818" t="s">
        <v>26</v>
      </c>
      <c r="J1818" t="str">
        <f>IF(Churn_Data[[#This Row],[InternetService]]&lt;&gt;"No","Yes","No")</f>
        <v>Yes</v>
      </c>
      <c r="K1818" t="s">
        <v>25</v>
      </c>
      <c r="L1818" t="s">
        <v>25</v>
      </c>
      <c r="M1818" t="s">
        <v>24</v>
      </c>
      <c r="N1818" t="s">
        <v>25</v>
      </c>
      <c r="O1818" t="s">
        <v>24</v>
      </c>
      <c r="P1818" t="s">
        <v>25</v>
      </c>
      <c r="Q1818" t="s">
        <v>24</v>
      </c>
      <c r="R1818">
        <f>IF(Churn_Data[[#This Row],[Churn]]="Yes",1,0)</f>
        <v>1</v>
      </c>
      <c r="S1818" t="s">
        <v>24</v>
      </c>
      <c r="T1818">
        <f>(Churn_Data[[#This Row],[OnlineSecurity]]="Yes")+(Churn_Data[[#This Row],[OnlineBackup]]="Yes")+(Churn_Data[[#This Row],[DeviceProtection]]="Yes")+(Churn_Data[[#This Row],[TechSupport]]="Yes")+(Churn_Data[[#This Row],[StreamingTV]]="Yes")+(Churn_Data[[#This Row],[StreamingMovies]]="Yes")</f>
        <v>2</v>
      </c>
      <c r="U1818" t="s">
        <v>27</v>
      </c>
      <c r="V1818" t="s">
        <v>32</v>
      </c>
      <c r="W1818" t="str">
        <f>IF(ISNUMBER(SEARCH("automatic", Churn_Data[[#This Row],[PaymentMethod]])), "Automatic", "Manual")</f>
        <v>Manual</v>
      </c>
      <c r="X1818">
        <v>92.5</v>
      </c>
      <c r="Y1818" t="str">
        <f>IF(Churn_Data[[#This Row],[tenure]]&lt;=12,"0-1 Year",IF(Churn_Data[[#This Row],[tenure]]&lt;=24,"1-2 Years",IF(Churn_Data[[#This Row],[tenure]]&lt;=36,"2-3 Years",IF(Churn_Data[[#This Row],[tenure]]&lt;=48,"3-4 Years",IF(Churn_Data[[#This Row],[tenure]]&lt;=60,"4-5 Years","5+ Years")))))</f>
        <v>0-1 Year</v>
      </c>
      <c r="Z1818">
        <v>5</v>
      </c>
      <c r="AA1818">
        <v>452.7</v>
      </c>
      <c r="AB1818" t="e">
        <f>IF(Churn_Data[[#This Row],[Churn]]="No",Churn_Data[[#This Row],[MonthlyCharges]],NA())</f>
        <v>#N/A</v>
      </c>
      <c r="AC1818" t="e">
        <f>IF(Churn_Data[[#This Row],[Churn]]="No",Churn_Data[[#This Row],[tenure]],NA())</f>
        <v>#N/A</v>
      </c>
      <c r="AD1818">
        <f>IF(Churn_Data[[#This Row],[Churn]]="Yes",Churn_Data[[#This Row],[MonthlyCharges]],NA())</f>
        <v>92.5</v>
      </c>
      <c r="AE1818">
        <f>IF(Churn_Data[[#This Row],[Churn]]="Yes",Churn_Data[[#This Row],[tenure]],NA())</f>
        <v>5</v>
      </c>
      <c r="AF1818">
        <v>462.5</v>
      </c>
    </row>
    <row r="1819" spans="1:32" x14ac:dyDescent="0.3">
      <c r="A1819" t="s">
        <v>1851</v>
      </c>
      <c r="B1819" t="s">
        <v>23</v>
      </c>
      <c r="C1819" t="str">
        <f>IF(Churn_Data[[#This Row],[SeniorCitizen]]=1,"Yes","No")</f>
        <v>No</v>
      </c>
      <c r="D1819">
        <v>0</v>
      </c>
      <c r="E1819" t="s">
        <v>25</v>
      </c>
      <c r="F1819" t="s">
        <v>24</v>
      </c>
      <c r="G1819" t="s">
        <v>24</v>
      </c>
      <c r="H1819" t="s">
        <v>24</v>
      </c>
      <c r="I1819" t="s">
        <v>26</v>
      </c>
      <c r="J1819" t="str">
        <f>IF(Churn_Data[[#This Row],[InternetService]]&lt;&gt;"No","Yes","No")</f>
        <v>Yes</v>
      </c>
      <c r="K1819" t="s">
        <v>25</v>
      </c>
      <c r="L1819" t="s">
        <v>24</v>
      </c>
      <c r="M1819" t="s">
        <v>24</v>
      </c>
      <c r="N1819" t="s">
        <v>25</v>
      </c>
      <c r="O1819" t="s">
        <v>25</v>
      </c>
      <c r="P1819" t="s">
        <v>25</v>
      </c>
      <c r="Q1819" t="s">
        <v>24</v>
      </c>
      <c r="R1819">
        <f>IF(Churn_Data[[#This Row],[Churn]]="Yes",1,0)</f>
        <v>1</v>
      </c>
      <c r="S1819" t="s">
        <v>25</v>
      </c>
      <c r="T1819">
        <f>(Churn_Data[[#This Row],[OnlineSecurity]]="Yes")+(Churn_Data[[#This Row],[OnlineBackup]]="Yes")+(Churn_Data[[#This Row],[DeviceProtection]]="Yes")+(Churn_Data[[#This Row],[TechSupport]]="Yes")+(Churn_Data[[#This Row],[StreamingTV]]="Yes")+(Churn_Data[[#This Row],[StreamingMovies]]="Yes")</f>
        <v>2</v>
      </c>
      <c r="U1819" t="s">
        <v>27</v>
      </c>
      <c r="V1819" t="s">
        <v>46</v>
      </c>
      <c r="W1819" t="str">
        <f>IF(ISNUMBER(SEARCH("automatic", Churn_Data[[#This Row],[PaymentMethod]])), "Automatic", "Manual")</f>
        <v>Automatic</v>
      </c>
      <c r="X1819">
        <v>84.05</v>
      </c>
      <c r="Y1819" t="str">
        <f>IF(Churn_Data[[#This Row],[tenure]]&lt;=12,"0-1 Year",IF(Churn_Data[[#This Row],[tenure]]&lt;=24,"1-2 Years",IF(Churn_Data[[#This Row],[tenure]]&lt;=36,"2-3 Years",IF(Churn_Data[[#This Row],[tenure]]&lt;=48,"3-4 Years",IF(Churn_Data[[#This Row],[tenure]]&lt;=60,"4-5 Years","5+ Years")))))</f>
        <v>0-1 Year</v>
      </c>
      <c r="Z1819">
        <v>4</v>
      </c>
      <c r="AA1819">
        <v>333.55</v>
      </c>
      <c r="AB1819" t="e">
        <f>IF(Churn_Data[[#This Row],[Churn]]="No",Churn_Data[[#This Row],[MonthlyCharges]],NA())</f>
        <v>#N/A</v>
      </c>
      <c r="AC1819" t="e">
        <f>IF(Churn_Data[[#This Row],[Churn]]="No",Churn_Data[[#This Row],[tenure]],NA())</f>
        <v>#N/A</v>
      </c>
      <c r="AD1819">
        <f>IF(Churn_Data[[#This Row],[Churn]]="Yes",Churn_Data[[#This Row],[MonthlyCharges]],NA())</f>
        <v>84.05</v>
      </c>
      <c r="AE1819">
        <f>IF(Churn_Data[[#This Row],[Churn]]="Yes",Churn_Data[[#This Row],[tenure]],NA())</f>
        <v>4</v>
      </c>
      <c r="AF1819">
        <v>336.2</v>
      </c>
    </row>
    <row r="1820" spans="1:32" x14ac:dyDescent="0.3">
      <c r="A1820" t="s">
        <v>1852</v>
      </c>
      <c r="B1820" t="s">
        <v>30</v>
      </c>
      <c r="C1820" t="str">
        <f>IF(Churn_Data[[#This Row],[SeniorCitizen]]=1,"Yes","No")</f>
        <v>No</v>
      </c>
      <c r="D1820">
        <v>0</v>
      </c>
      <c r="E1820" t="s">
        <v>25</v>
      </c>
      <c r="F1820" t="s">
        <v>25</v>
      </c>
      <c r="G1820" t="s">
        <v>24</v>
      </c>
      <c r="H1820" t="s">
        <v>24</v>
      </c>
      <c r="I1820" t="s">
        <v>26</v>
      </c>
      <c r="J1820" t="str">
        <f>IF(Churn_Data[[#This Row],[InternetService]]&lt;&gt;"No","Yes","No")</f>
        <v>Yes</v>
      </c>
      <c r="K1820" t="s">
        <v>25</v>
      </c>
      <c r="L1820" t="s">
        <v>25</v>
      </c>
      <c r="M1820" t="s">
        <v>24</v>
      </c>
      <c r="N1820" t="s">
        <v>25</v>
      </c>
      <c r="O1820" t="s">
        <v>24</v>
      </c>
      <c r="P1820" t="s">
        <v>25</v>
      </c>
      <c r="Q1820" t="s">
        <v>24</v>
      </c>
      <c r="R1820">
        <f>IF(Churn_Data[[#This Row],[Churn]]="Yes",1,0)</f>
        <v>1</v>
      </c>
      <c r="S1820" t="s">
        <v>24</v>
      </c>
      <c r="T1820">
        <f>(Churn_Data[[#This Row],[OnlineSecurity]]="Yes")+(Churn_Data[[#This Row],[OnlineBackup]]="Yes")+(Churn_Data[[#This Row],[DeviceProtection]]="Yes")+(Churn_Data[[#This Row],[TechSupport]]="Yes")+(Churn_Data[[#This Row],[StreamingTV]]="Yes")+(Churn_Data[[#This Row],[StreamingMovies]]="Yes")</f>
        <v>2</v>
      </c>
      <c r="U1820" t="s">
        <v>27</v>
      </c>
      <c r="V1820" t="s">
        <v>32</v>
      </c>
      <c r="W1820" t="str">
        <f>IF(ISNUMBER(SEARCH("automatic", Churn_Data[[#This Row],[PaymentMethod]])), "Automatic", "Manual")</f>
        <v>Manual</v>
      </c>
      <c r="X1820">
        <v>88.7</v>
      </c>
      <c r="Y1820" t="str">
        <f>IF(Churn_Data[[#This Row],[tenure]]&lt;=12,"0-1 Year",IF(Churn_Data[[#This Row],[tenure]]&lt;=24,"1-2 Years",IF(Churn_Data[[#This Row],[tenure]]&lt;=36,"2-3 Years",IF(Churn_Data[[#This Row],[tenure]]&lt;=48,"3-4 Years",IF(Churn_Data[[#This Row],[tenure]]&lt;=60,"4-5 Years","5+ Years")))))</f>
        <v>1-2 Years</v>
      </c>
      <c r="Z1820">
        <v>20</v>
      </c>
      <c r="AA1820">
        <v>1761.45</v>
      </c>
      <c r="AB1820" t="e">
        <f>IF(Churn_Data[[#This Row],[Churn]]="No",Churn_Data[[#This Row],[MonthlyCharges]],NA())</f>
        <v>#N/A</v>
      </c>
      <c r="AC1820" t="e">
        <f>IF(Churn_Data[[#This Row],[Churn]]="No",Churn_Data[[#This Row],[tenure]],NA())</f>
        <v>#N/A</v>
      </c>
      <c r="AD1820">
        <f>IF(Churn_Data[[#This Row],[Churn]]="Yes",Churn_Data[[#This Row],[MonthlyCharges]],NA())</f>
        <v>88.7</v>
      </c>
      <c r="AE1820">
        <f>IF(Churn_Data[[#This Row],[Churn]]="Yes",Churn_Data[[#This Row],[tenure]],NA())</f>
        <v>20</v>
      </c>
      <c r="AF1820">
        <v>1774</v>
      </c>
    </row>
    <row r="1821" spans="1:32" x14ac:dyDescent="0.3">
      <c r="A1821" t="s">
        <v>1853</v>
      </c>
      <c r="B1821" t="s">
        <v>30</v>
      </c>
      <c r="C1821" t="str">
        <f>IF(Churn_Data[[#This Row],[SeniorCitizen]]=1,"Yes","No")</f>
        <v>No</v>
      </c>
      <c r="D1821">
        <v>0</v>
      </c>
      <c r="E1821" t="s">
        <v>24</v>
      </c>
      <c r="F1821" t="s">
        <v>24</v>
      </c>
      <c r="G1821" t="s">
        <v>24</v>
      </c>
      <c r="H1821" t="s">
        <v>24</v>
      </c>
      <c r="I1821" t="s">
        <v>26</v>
      </c>
      <c r="J1821" t="str">
        <f>IF(Churn_Data[[#This Row],[InternetService]]&lt;&gt;"No","Yes","No")</f>
        <v>Yes</v>
      </c>
      <c r="K1821" t="s">
        <v>25</v>
      </c>
      <c r="L1821" t="s">
        <v>25</v>
      </c>
      <c r="M1821" t="s">
        <v>24</v>
      </c>
      <c r="N1821" t="s">
        <v>25</v>
      </c>
      <c r="O1821" t="s">
        <v>24</v>
      </c>
      <c r="P1821" t="s">
        <v>25</v>
      </c>
      <c r="Q1821" t="s">
        <v>25</v>
      </c>
      <c r="R1821">
        <f>IF(Churn_Data[[#This Row],[Churn]]="Yes",1,0)</f>
        <v>0</v>
      </c>
      <c r="S1821" t="s">
        <v>24</v>
      </c>
      <c r="T1821">
        <f>(Churn_Data[[#This Row],[OnlineSecurity]]="Yes")+(Churn_Data[[#This Row],[OnlineBackup]]="Yes")+(Churn_Data[[#This Row],[DeviceProtection]]="Yes")+(Churn_Data[[#This Row],[TechSupport]]="Yes")+(Churn_Data[[#This Row],[StreamingTV]]="Yes")+(Churn_Data[[#This Row],[StreamingMovies]]="Yes")</f>
        <v>2</v>
      </c>
      <c r="U1821" t="s">
        <v>27</v>
      </c>
      <c r="V1821" t="s">
        <v>46</v>
      </c>
      <c r="W1821" t="str">
        <f>IF(ISNUMBER(SEARCH("automatic", Churn_Data[[#This Row],[PaymentMethod]])), "Automatic", "Manual")</f>
        <v>Automatic</v>
      </c>
      <c r="X1821">
        <v>90.8</v>
      </c>
      <c r="Y1821" t="str">
        <f>IF(Churn_Data[[#This Row],[tenure]]&lt;=12,"0-1 Year",IF(Churn_Data[[#This Row],[tenure]]&lt;=24,"1-2 Years",IF(Churn_Data[[#This Row],[tenure]]&lt;=36,"2-3 Years",IF(Churn_Data[[#This Row],[tenure]]&lt;=48,"3-4 Years",IF(Churn_Data[[#This Row],[tenure]]&lt;=60,"4-5 Years","5+ Years")))))</f>
        <v>1-2 Years</v>
      </c>
      <c r="Z1821">
        <v>16</v>
      </c>
      <c r="AA1821">
        <v>1442.2</v>
      </c>
      <c r="AB1821">
        <f>IF(Churn_Data[[#This Row],[Churn]]="No",Churn_Data[[#This Row],[MonthlyCharges]],NA())</f>
        <v>90.8</v>
      </c>
      <c r="AC1821">
        <f>IF(Churn_Data[[#This Row],[Churn]]="No",Churn_Data[[#This Row],[tenure]],NA())</f>
        <v>16</v>
      </c>
      <c r="AD1821" t="e">
        <f>IF(Churn_Data[[#This Row],[Churn]]="Yes",Churn_Data[[#This Row],[MonthlyCharges]],NA())</f>
        <v>#N/A</v>
      </c>
      <c r="AE1821" t="e">
        <f>IF(Churn_Data[[#This Row],[Churn]]="Yes",Churn_Data[[#This Row],[tenure]],NA())</f>
        <v>#N/A</v>
      </c>
      <c r="AF1821">
        <v>1452.8</v>
      </c>
    </row>
    <row r="1822" spans="1:32" x14ac:dyDescent="0.3">
      <c r="A1822" t="s">
        <v>1854</v>
      </c>
      <c r="B1822" t="s">
        <v>30</v>
      </c>
      <c r="C1822" t="str">
        <f>IF(Churn_Data[[#This Row],[SeniorCitizen]]=1,"Yes","No")</f>
        <v>No</v>
      </c>
      <c r="D1822">
        <v>0</v>
      </c>
      <c r="E1822" t="s">
        <v>24</v>
      </c>
      <c r="F1822" t="s">
        <v>25</v>
      </c>
      <c r="G1822" t="s">
        <v>24</v>
      </c>
      <c r="H1822" t="s">
        <v>24</v>
      </c>
      <c r="I1822" t="s">
        <v>26</v>
      </c>
      <c r="J1822" t="str">
        <f>IF(Churn_Data[[#This Row],[InternetService]]&lt;&gt;"No","Yes","No")</f>
        <v>Yes</v>
      </c>
      <c r="K1822" t="s">
        <v>25</v>
      </c>
      <c r="L1822" t="s">
        <v>25</v>
      </c>
      <c r="M1822" t="s">
        <v>24</v>
      </c>
      <c r="N1822" t="s">
        <v>25</v>
      </c>
      <c r="O1822" t="s">
        <v>25</v>
      </c>
      <c r="P1822" t="s">
        <v>25</v>
      </c>
      <c r="Q1822" t="s">
        <v>24</v>
      </c>
      <c r="R1822">
        <f>IF(Churn_Data[[#This Row],[Churn]]="Yes",1,0)</f>
        <v>1</v>
      </c>
      <c r="S1822" t="s">
        <v>24</v>
      </c>
      <c r="T1822">
        <f>(Churn_Data[[#This Row],[OnlineSecurity]]="Yes")+(Churn_Data[[#This Row],[OnlineBackup]]="Yes")+(Churn_Data[[#This Row],[DeviceProtection]]="Yes")+(Churn_Data[[#This Row],[TechSupport]]="Yes")+(Churn_Data[[#This Row],[StreamingTV]]="Yes")+(Churn_Data[[#This Row],[StreamingMovies]]="Yes")</f>
        <v>1</v>
      </c>
      <c r="U1822" t="s">
        <v>27</v>
      </c>
      <c r="V1822" t="s">
        <v>32</v>
      </c>
      <c r="W1822" t="str">
        <f>IF(ISNUMBER(SEARCH("automatic", Churn_Data[[#This Row],[PaymentMethod]])), "Automatic", "Manual")</f>
        <v>Manual</v>
      </c>
      <c r="X1822">
        <v>78.900000000000006</v>
      </c>
      <c r="Y1822" t="str">
        <f>IF(Churn_Data[[#This Row],[tenure]]&lt;=12,"0-1 Year",IF(Churn_Data[[#This Row],[tenure]]&lt;=24,"1-2 Years",IF(Churn_Data[[#This Row],[tenure]]&lt;=36,"2-3 Years",IF(Churn_Data[[#This Row],[tenure]]&lt;=48,"3-4 Years",IF(Churn_Data[[#This Row],[tenure]]&lt;=60,"4-5 Years","5+ Years")))))</f>
        <v>2-3 Years</v>
      </c>
      <c r="Z1822">
        <v>32</v>
      </c>
      <c r="AA1822">
        <v>2447.9499999999998</v>
      </c>
      <c r="AB1822" t="e">
        <f>IF(Churn_Data[[#This Row],[Churn]]="No",Churn_Data[[#This Row],[MonthlyCharges]],NA())</f>
        <v>#N/A</v>
      </c>
      <c r="AC1822" t="e">
        <f>IF(Churn_Data[[#This Row],[Churn]]="No",Churn_Data[[#This Row],[tenure]],NA())</f>
        <v>#N/A</v>
      </c>
      <c r="AD1822">
        <f>IF(Churn_Data[[#This Row],[Churn]]="Yes",Churn_Data[[#This Row],[MonthlyCharges]],NA())</f>
        <v>78.900000000000006</v>
      </c>
      <c r="AE1822">
        <f>IF(Churn_Data[[#This Row],[Churn]]="Yes",Churn_Data[[#This Row],[tenure]],NA())</f>
        <v>32</v>
      </c>
      <c r="AF1822">
        <v>2524.8000000000002</v>
      </c>
    </row>
    <row r="1823" spans="1:32" x14ac:dyDescent="0.3">
      <c r="A1823" t="s">
        <v>1855</v>
      </c>
      <c r="B1823" t="s">
        <v>23</v>
      </c>
      <c r="C1823" t="str">
        <f>IF(Churn_Data[[#This Row],[SeniorCitizen]]=1,"Yes","No")</f>
        <v>No</v>
      </c>
      <c r="D1823">
        <v>0</v>
      </c>
      <c r="E1823" t="s">
        <v>24</v>
      </c>
      <c r="F1823" t="s">
        <v>25</v>
      </c>
      <c r="G1823" t="s">
        <v>24</v>
      </c>
      <c r="H1823" t="s">
        <v>24</v>
      </c>
      <c r="I1823" t="s">
        <v>26</v>
      </c>
      <c r="J1823" t="str">
        <f>IF(Churn_Data[[#This Row],[InternetService]]&lt;&gt;"No","Yes","No")</f>
        <v>Yes</v>
      </c>
      <c r="K1823" t="s">
        <v>25</v>
      </c>
      <c r="L1823" t="s">
        <v>25</v>
      </c>
      <c r="M1823" t="s">
        <v>24</v>
      </c>
      <c r="N1823" t="s">
        <v>25</v>
      </c>
      <c r="O1823" t="s">
        <v>25</v>
      </c>
      <c r="P1823" t="s">
        <v>25</v>
      </c>
      <c r="Q1823" t="s">
        <v>24</v>
      </c>
      <c r="R1823">
        <f>IF(Churn_Data[[#This Row],[Churn]]="Yes",1,0)</f>
        <v>1</v>
      </c>
      <c r="S1823" t="s">
        <v>24</v>
      </c>
      <c r="T1823">
        <f>(Churn_Data[[#This Row],[OnlineSecurity]]="Yes")+(Churn_Data[[#This Row],[OnlineBackup]]="Yes")+(Churn_Data[[#This Row],[DeviceProtection]]="Yes")+(Churn_Data[[#This Row],[TechSupport]]="Yes")+(Churn_Data[[#This Row],[StreamingTV]]="Yes")+(Churn_Data[[#This Row],[StreamingMovies]]="Yes")</f>
        <v>1</v>
      </c>
      <c r="U1823" t="s">
        <v>27</v>
      </c>
      <c r="V1823" t="s">
        <v>32</v>
      </c>
      <c r="W1823" t="str">
        <f>IF(ISNUMBER(SEARCH("automatic", Churn_Data[[#This Row],[PaymentMethod]])), "Automatic", "Manual")</f>
        <v>Manual</v>
      </c>
      <c r="X1823">
        <v>77.75</v>
      </c>
      <c r="Y1823" t="str">
        <f>IF(Churn_Data[[#This Row],[tenure]]&lt;=12,"0-1 Year",IF(Churn_Data[[#This Row],[tenure]]&lt;=24,"1-2 Years",IF(Churn_Data[[#This Row],[tenure]]&lt;=36,"2-3 Years",IF(Churn_Data[[#This Row],[tenure]]&lt;=48,"3-4 Years",IF(Churn_Data[[#This Row],[tenure]]&lt;=60,"4-5 Years","5+ Years")))))</f>
        <v>4-5 Years</v>
      </c>
      <c r="Z1823">
        <v>55</v>
      </c>
      <c r="AA1823">
        <v>4458.1499999999996</v>
      </c>
      <c r="AB1823" t="e">
        <f>IF(Churn_Data[[#This Row],[Churn]]="No",Churn_Data[[#This Row],[MonthlyCharges]],NA())</f>
        <v>#N/A</v>
      </c>
      <c r="AC1823" t="e">
        <f>IF(Churn_Data[[#This Row],[Churn]]="No",Churn_Data[[#This Row],[tenure]],NA())</f>
        <v>#N/A</v>
      </c>
      <c r="AD1823">
        <f>IF(Churn_Data[[#This Row],[Churn]]="Yes",Churn_Data[[#This Row],[MonthlyCharges]],NA())</f>
        <v>77.75</v>
      </c>
      <c r="AE1823">
        <f>IF(Churn_Data[[#This Row],[Churn]]="Yes",Churn_Data[[#This Row],[tenure]],NA())</f>
        <v>55</v>
      </c>
      <c r="AF1823">
        <v>4276.25</v>
      </c>
    </row>
    <row r="1824" spans="1:32" x14ac:dyDescent="0.3">
      <c r="A1824" t="s">
        <v>1856</v>
      </c>
      <c r="B1824" t="s">
        <v>23</v>
      </c>
      <c r="C1824" t="str">
        <f>IF(Churn_Data[[#This Row],[SeniorCitizen]]=1,"Yes","No")</f>
        <v>Yes</v>
      </c>
      <c r="D1824">
        <v>1</v>
      </c>
      <c r="E1824" t="s">
        <v>24</v>
      </c>
      <c r="F1824" t="s">
        <v>24</v>
      </c>
      <c r="G1824" t="s">
        <v>24</v>
      </c>
      <c r="H1824" t="s">
        <v>24</v>
      </c>
      <c r="I1824" t="s">
        <v>26</v>
      </c>
      <c r="J1824" t="str">
        <f>IF(Churn_Data[[#This Row],[InternetService]]&lt;&gt;"No","Yes","No")</f>
        <v>Yes</v>
      </c>
      <c r="K1824" t="s">
        <v>25</v>
      </c>
      <c r="L1824" t="s">
        <v>25</v>
      </c>
      <c r="M1824" t="s">
        <v>24</v>
      </c>
      <c r="N1824" t="s">
        <v>25</v>
      </c>
      <c r="O1824" t="s">
        <v>25</v>
      </c>
      <c r="P1824" t="s">
        <v>25</v>
      </c>
      <c r="Q1824" t="s">
        <v>25</v>
      </c>
      <c r="R1824">
        <f>IF(Churn_Data[[#This Row],[Churn]]="Yes",1,0)</f>
        <v>0</v>
      </c>
      <c r="S1824" t="s">
        <v>24</v>
      </c>
      <c r="T1824">
        <f>(Churn_Data[[#This Row],[OnlineSecurity]]="Yes")+(Churn_Data[[#This Row],[OnlineBackup]]="Yes")+(Churn_Data[[#This Row],[DeviceProtection]]="Yes")+(Churn_Data[[#This Row],[TechSupport]]="Yes")+(Churn_Data[[#This Row],[StreamingTV]]="Yes")+(Churn_Data[[#This Row],[StreamingMovies]]="Yes")</f>
        <v>1</v>
      </c>
      <c r="U1824" t="s">
        <v>27</v>
      </c>
      <c r="V1824" t="s">
        <v>72</v>
      </c>
      <c r="W1824" t="str">
        <f>IF(ISNUMBER(SEARCH("automatic", Churn_Data[[#This Row],[PaymentMethod]])), "Automatic", "Manual")</f>
        <v>Automatic</v>
      </c>
      <c r="X1824">
        <v>78.099999999999994</v>
      </c>
      <c r="Y1824" t="str">
        <f>IF(Churn_Data[[#This Row],[tenure]]&lt;=12,"0-1 Year",IF(Churn_Data[[#This Row],[tenure]]&lt;=24,"1-2 Years",IF(Churn_Data[[#This Row],[tenure]]&lt;=36,"2-3 Years",IF(Churn_Data[[#This Row],[tenure]]&lt;=48,"3-4 Years",IF(Churn_Data[[#This Row],[tenure]]&lt;=60,"4-5 Years","5+ Years")))))</f>
        <v>0-1 Year</v>
      </c>
      <c r="Z1824">
        <v>11</v>
      </c>
      <c r="AA1824">
        <v>864.85</v>
      </c>
      <c r="AB1824">
        <f>IF(Churn_Data[[#This Row],[Churn]]="No",Churn_Data[[#This Row],[MonthlyCharges]],NA())</f>
        <v>78.099999999999994</v>
      </c>
      <c r="AC1824">
        <f>IF(Churn_Data[[#This Row],[Churn]]="No",Churn_Data[[#This Row],[tenure]],NA())</f>
        <v>11</v>
      </c>
      <c r="AD1824" t="e">
        <f>IF(Churn_Data[[#This Row],[Churn]]="Yes",Churn_Data[[#This Row],[MonthlyCharges]],NA())</f>
        <v>#N/A</v>
      </c>
      <c r="AE1824" t="e">
        <f>IF(Churn_Data[[#This Row],[Churn]]="Yes",Churn_Data[[#This Row],[tenure]],NA())</f>
        <v>#N/A</v>
      </c>
      <c r="AF1824">
        <v>859.1</v>
      </c>
    </row>
    <row r="1825" spans="1:32" x14ac:dyDescent="0.3">
      <c r="A1825" t="s">
        <v>1857</v>
      </c>
      <c r="B1825" t="s">
        <v>23</v>
      </c>
      <c r="C1825" t="str">
        <f>IF(Churn_Data[[#This Row],[SeniorCitizen]]=1,"Yes","No")</f>
        <v>Yes</v>
      </c>
      <c r="D1825">
        <v>1</v>
      </c>
      <c r="E1825" t="s">
        <v>24</v>
      </c>
      <c r="F1825" t="s">
        <v>25</v>
      </c>
      <c r="G1825" t="s">
        <v>24</v>
      </c>
      <c r="H1825" t="s">
        <v>24</v>
      </c>
      <c r="I1825" t="s">
        <v>26</v>
      </c>
      <c r="J1825" t="str">
        <f>IF(Churn_Data[[#This Row],[InternetService]]&lt;&gt;"No","Yes","No")</f>
        <v>Yes</v>
      </c>
      <c r="K1825" t="s">
        <v>25</v>
      </c>
      <c r="L1825" t="s">
        <v>25</v>
      </c>
      <c r="M1825" t="s">
        <v>24</v>
      </c>
      <c r="N1825" t="s">
        <v>25</v>
      </c>
      <c r="O1825" t="s">
        <v>24</v>
      </c>
      <c r="P1825" t="s">
        <v>25</v>
      </c>
      <c r="Q1825" t="s">
        <v>24</v>
      </c>
      <c r="R1825">
        <f>IF(Churn_Data[[#This Row],[Churn]]="Yes",1,0)</f>
        <v>1</v>
      </c>
      <c r="S1825" t="s">
        <v>25</v>
      </c>
      <c r="T1825">
        <f>(Churn_Data[[#This Row],[OnlineSecurity]]="Yes")+(Churn_Data[[#This Row],[OnlineBackup]]="Yes")+(Churn_Data[[#This Row],[DeviceProtection]]="Yes")+(Churn_Data[[#This Row],[TechSupport]]="Yes")+(Churn_Data[[#This Row],[StreamingTV]]="Yes")+(Churn_Data[[#This Row],[StreamingMovies]]="Yes")</f>
        <v>2</v>
      </c>
      <c r="U1825" t="s">
        <v>27</v>
      </c>
      <c r="V1825" t="s">
        <v>32</v>
      </c>
      <c r="W1825" t="str">
        <f>IF(ISNUMBER(SEARCH("automatic", Churn_Data[[#This Row],[PaymentMethod]])), "Automatic", "Manual")</f>
        <v>Manual</v>
      </c>
      <c r="X1825">
        <v>90.8</v>
      </c>
      <c r="Y1825" t="str">
        <f>IF(Churn_Data[[#This Row],[tenure]]&lt;=12,"0-1 Year",IF(Churn_Data[[#This Row],[tenure]]&lt;=24,"1-2 Years",IF(Churn_Data[[#This Row],[tenure]]&lt;=36,"2-3 Years",IF(Churn_Data[[#This Row],[tenure]]&lt;=48,"3-4 Years",IF(Churn_Data[[#This Row],[tenure]]&lt;=60,"4-5 Years","5+ Years")))))</f>
        <v>1-2 Years</v>
      </c>
      <c r="Z1825">
        <v>20</v>
      </c>
      <c r="AA1825">
        <v>1951</v>
      </c>
      <c r="AB1825" t="e">
        <f>IF(Churn_Data[[#This Row],[Churn]]="No",Churn_Data[[#This Row],[MonthlyCharges]],NA())</f>
        <v>#N/A</v>
      </c>
      <c r="AC1825" t="e">
        <f>IF(Churn_Data[[#This Row],[Churn]]="No",Churn_Data[[#This Row],[tenure]],NA())</f>
        <v>#N/A</v>
      </c>
      <c r="AD1825">
        <f>IF(Churn_Data[[#This Row],[Churn]]="Yes",Churn_Data[[#This Row],[MonthlyCharges]],NA())</f>
        <v>90.8</v>
      </c>
      <c r="AE1825">
        <f>IF(Churn_Data[[#This Row],[Churn]]="Yes",Churn_Data[[#This Row],[tenure]],NA())</f>
        <v>20</v>
      </c>
      <c r="AF1825">
        <v>1816</v>
      </c>
    </row>
    <row r="1826" spans="1:32" x14ac:dyDescent="0.3">
      <c r="A1826" t="s">
        <v>1858</v>
      </c>
      <c r="B1826" t="s">
        <v>23</v>
      </c>
      <c r="C1826" t="str">
        <f>IF(Churn_Data[[#This Row],[SeniorCitizen]]=1,"Yes","No")</f>
        <v>No</v>
      </c>
      <c r="D1826">
        <v>0</v>
      </c>
      <c r="E1826" t="s">
        <v>25</v>
      </c>
      <c r="F1826" t="s">
        <v>25</v>
      </c>
      <c r="G1826" t="s">
        <v>24</v>
      </c>
      <c r="H1826" t="s">
        <v>24</v>
      </c>
      <c r="I1826" t="s">
        <v>26</v>
      </c>
      <c r="J1826" t="str">
        <f>IF(Churn_Data[[#This Row],[InternetService]]&lt;&gt;"No","Yes","No")</f>
        <v>Yes</v>
      </c>
      <c r="K1826" t="s">
        <v>25</v>
      </c>
      <c r="L1826" t="s">
        <v>25</v>
      </c>
      <c r="M1826" t="s">
        <v>24</v>
      </c>
      <c r="N1826" t="s">
        <v>25</v>
      </c>
      <c r="O1826" t="s">
        <v>25</v>
      </c>
      <c r="P1826" t="s">
        <v>25</v>
      </c>
      <c r="Q1826" t="s">
        <v>25</v>
      </c>
      <c r="R1826">
        <f>IF(Churn_Data[[#This Row],[Churn]]="Yes",1,0)</f>
        <v>0</v>
      </c>
      <c r="S1826" t="s">
        <v>25</v>
      </c>
      <c r="T1826">
        <f>(Churn_Data[[#This Row],[OnlineSecurity]]="Yes")+(Churn_Data[[#This Row],[OnlineBackup]]="Yes")+(Churn_Data[[#This Row],[DeviceProtection]]="Yes")+(Churn_Data[[#This Row],[TechSupport]]="Yes")+(Churn_Data[[#This Row],[StreamingTV]]="Yes")+(Churn_Data[[#This Row],[StreamingMovies]]="Yes")</f>
        <v>1</v>
      </c>
      <c r="U1826" t="s">
        <v>27</v>
      </c>
      <c r="V1826" t="s">
        <v>46</v>
      </c>
      <c r="W1826" t="str">
        <f>IF(ISNUMBER(SEARCH("automatic", Churn_Data[[#This Row],[PaymentMethod]])), "Automatic", "Manual")</f>
        <v>Automatic</v>
      </c>
      <c r="X1826">
        <v>80.05</v>
      </c>
      <c r="Y1826" t="str">
        <f>IF(Churn_Data[[#This Row],[tenure]]&lt;=12,"0-1 Year",IF(Churn_Data[[#This Row],[tenure]]&lt;=24,"1-2 Years",IF(Churn_Data[[#This Row],[tenure]]&lt;=36,"2-3 Years",IF(Churn_Data[[#This Row],[tenure]]&lt;=48,"3-4 Years",IF(Churn_Data[[#This Row],[tenure]]&lt;=60,"4-5 Years","5+ Years")))))</f>
        <v>1-2 Years</v>
      </c>
      <c r="Z1826">
        <v>17</v>
      </c>
      <c r="AA1826">
        <v>1345.65</v>
      </c>
      <c r="AB1826">
        <f>IF(Churn_Data[[#This Row],[Churn]]="No",Churn_Data[[#This Row],[MonthlyCharges]],NA())</f>
        <v>80.05</v>
      </c>
      <c r="AC1826">
        <f>IF(Churn_Data[[#This Row],[Churn]]="No",Churn_Data[[#This Row],[tenure]],NA())</f>
        <v>17</v>
      </c>
      <c r="AD1826" t="e">
        <f>IF(Churn_Data[[#This Row],[Churn]]="Yes",Churn_Data[[#This Row],[MonthlyCharges]],NA())</f>
        <v>#N/A</v>
      </c>
      <c r="AE1826" t="e">
        <f>IF(Churn_Data[[#This Row],[Churn]]="Yes",Churn_Data[[#This Row],[tenure]],NA())</f>
        <v>#N/A</v>
      </c>
      <c r="AF1826">
        <v>1360.85</v>
      </c>
    </row>
    <row r="1827" spans="1:32" x14ac:dyDescent="0.3">
      <c r="A1827" t="s">
        <v>1859</v>
      </c>
      <c r="B1827" t="s">
        <v>23</v>
      </c>
      <c r="C1827" t="str">
        <f>IF(Churn_Data[[#This Row],[SeniorCitizen]]=1,"Yes","No")</f>
        <v>No</v>
      </c>
      <c r="D1827">
        <v>0</v>
      </c>
      <c r="E1827" t="s">
        <v>24</v>
      </c>
      <c r="F1827" t="s">
        <v>24</v>
      </c>
      <c r="G1827" t="s">
        <v>24</v>
      </c>
      <c r="H1827" t="s">
        <v>24</v>
      </c>
      <c r="I1827" t="s">
        <v>26</v>
      </c>
      <c r="J1827" t="str">
        <f>IF(Churn_Data[[#This Row],[InternetService]]&lt;&gt;"No","Yes","No")</f>
        <v>Yes</v>
      </c>
      <c r="K1827" t="s">
        <v>25</v>
      </c>
      <c r="L1827" t="s">
        <v>25</v>
      </c>
      <c r="M1827" t="s">
        <v>24</v>
      </c>
      <c r="N1827" t="s">
        <v>25</v>
      </c>
      <c r="O1827" t="s">
        <v>24</v>
      </c>
      <c r="P1827" t="s">
        <v>25</v>
      </c>
      <c r="Q1827" t="s">
        <v>24</v>
      </c>
      <c r="R1827">
        <f>IF(Churn_Data[[#This Row],[Churn]]="Yes",1,0)</f>
        <v>1</v>
      </c>
      <c r="S1827" t="s">
        <v>25</v>
      </c>
      <c r="T1827">
        <f>(Churn_Data[[#This Row],[OnlineSecurity]]="Yes")+(Churn_Data[[#This Row],[OnlineBackup]]="Yes")+(Churn_Data[[#This Row],[DeviceProtection]]="Yes")+(Churn_Data[[#This Row],[TechSupport]]="Yes")+(Churn_Data[[#This Row],[StreamingTV]]="Yes")+(Churn_Data[[#This Row],[StreamingMovies]]="Yes")</f>
        <v>2</v>
      </c>
      <c r="U1827" t="s">
        <v>27</v>
      </c>
      <c r="V1827" t="s">
        <v>32</v>
      </c>
      <c r="W1827" t="str">
        <f>IF(ISNUMBER(SEARCH("automatic", Churn_Data[[#This Row],[PaymentMethod]])), "Automatic", "Manual")</f>
        <v>Manual</v>
      </c>
      <c r="X1827">
        <v>88.25</v>
      </c>
      <c r="Y1827" t="str">
        <f>IF(Churn_Data[[#This Row],[tenure]]&lt;=12,"0-1 Year",IF(Churn_Data[[#This Row],[tenure]]&lt;=24,"1-2 Years",IF(Churn_Data[[#This Row],[tenure]]&lt;=36,"2-3 Years",IF(Churn_Data[[#This Row],[tenure]]&lt;=48,"3-4 Years",IF(Churn_Data[[#This Row],[tenure]]&lt;=60,"4-5 Years","5+ Years")))))</f>
        <v>1-2 Years</v>
      </c>
      <c r="Z1827">
        <v>17</v>
      </c>
      <c r="AA1827">
        <v>1460.65</v>
      </c>
      <c r="AB1827" t="e">
        <f>IF(Churn_Data[[#This Row],[Churn]]="No",Churn_Data[[#This Row],[MonthlyCharges]],NA())</f>
        <v>#N/A</v>
      </c>
      <c r="AC1827" t="e">
        <f>IF(Churn_Data[[#This Row],[Churn]]="No",Churn_Data[[#This Row],[tenure]],NA())</f>
        <v>#N/A</v>
      </c>
      <c r="AD1827">
        <f>IF(Churn_Data[[#This Row],[Churn]]="Yes",Churn_Data[[#This Row],[MonthlyCharges]],NA())</f>
        <v>88.25</v>
      </c>
      <c r="AE1827">
        <f>IF(Churn_Data[[#This Row],[Churn]]="Yes",Churn_Data[[#This Row],[tenure]],NA())</f>
        <v>17</v>
      </c>
      <c r="AF1827">
        <v>1500.25</v>
      </c>
    </row>
    <row r="1828" spans="1:32" x14ac:dyDescent="0.3">
      <c r="A1828" t="s">
        <v>1860</v>
      </c>
      <c r="B1828" t="s">
        <v>23</v>
      </c>
      <c r="C1828" t="str">
        <f>IF(Churn_Data[[#This Row],[SeniorCitizen]]=1,"Yes","No")</f>
        <v>Yes</v>
      </c>
      <c r="D1828">
        <v>1</v>
      </c>
      <c r="E1828" t="s">
        <v>25</v>
      </c>
      <c r="F1828" t="s">
        <v>25</v>
      </c>
      <c r="G1828" t="s">
        <v>24</v>
      </c>
      <c r="H1828" t="s">
        <v>24</v>
      </c>
      <c r="I1828" t="s">
        <v>26</v>
      </c>
      <c r="J1828" t="str">
        <f>IF(Churn_Data[[#This Row],[InternetService]]&lt;&gt;"No","Yes","No")</f>
        <v>Yes</v>
      </c>
      <c r="K1828" t="s">
        <v>25</v>
      </c>
      <c r="L1828" t="s">
        <v>24</v>
      </c>
      <c r="M1828" t="s">
        <v>24</v>
      </c>
      <c r="N1828" t="s">
        <v>25</v>
      </c>
      <c r="O1828" t="s">
        <v>25</v>
      </c>
      <c r="P1828" t="s">
        <v>25</v>
      </c>
      <c r="Q1828" t="s">
        <v>24</v>
      </c>
      <c r="R1828">
        <f>IF(Churn_Data[[#This Row],[Churn]]="Yes",1,0)</f>
        <v>1</v>
      </c>
      <c r="S1828" t="s">
        <v>24</v>
      </c>
      <c r="T1828">
        <f>(Churn_Data[[#This Row],[OnlineSecurity]]="Yes")+(Churn_Data[[#This Row],[OnlineBackup]]="Yes")+(Churn_Data[[#This Row],[DeviceProtection]]="Yes")+(Churn_Data[[#This Row],[TechSupport]]="Yes")+(Churn_Data[[#This Row],[StreamingTV]]="Yes")+(Churn_Data[[#This Row],[StreamingMovies]]="Yes")</f>
        <v>2</v>
      </c>
      <c r="U1828" t="s">
        <v>27</v>
      </c>
      <c r="V1828" t="s">
        <v>46</v>
      </c>
      <c r="W1828" t="str">
        <f>IF(ISNUMBER(SEARCH("automatic", Churn_Data[[#This Row],[PaymentMethod]])), "Automatic", "Manual")</f>
        <v>Automatic</v>
      </c>
      <c r="X1828">
        <v>85.2</v>
      </c>
      <c r="Y1828" t="str">
        <f>IF(Churn_Data[[#This Row],[tenure]]&lt;=12,"0-1 Year",IF(Churn_Data[[#This Row],[tenure]]&lt;=24,"1-2 Years",IF(Churn_Data[[#This Row],[tenure]]&lt;=36,"2-3 Years",IF(Churn_Data[[#This Row],[tenure]]&lt;=48,"3-4 Years",IF(Churn_Data[[#This Row],[tenure]]&lt;=60,"4-5 Years","5+ Years")))))</f>
        <v>3-4 Years</v>
      </c>
      <c r="Z1828">
        <v>47</v>
      </c>
      <c r="AA1828">
        <v>3969.35</v>
      </c>
      <c r="AB1828" t="e">
        <f>IF(Churn_Data[[#This Row],[Churn]]="No",Churn_Data[[#This Row],[MonthlyCharges]],NA())</f>
        <v>#N/A</v>
      </c>
      <c r="AC1828" t="e">
        <f>IF(Churn_Data[[#This Row],[Churn]]="No",Churn_Data[[#This Row],[tenure]],NA())</f>
        <v>#N/A</v>
      </c>
      <c r="AD1828">
        <f>IF(Churn_Data[[#This Row],[Churn]]="Yes",Churn_Data[[#This Row],[MonthlyCharges]],NA())</f>
        <v>85.2</v>
      </c>
      <c r="AE1828">
        <f>IF(Churn_Data[[#This Row],[Churn]]="Yes",Churn_Data[[#This Row],[tenure]],NA())</f>
        <v>47</v>
      </c>
      <c r="AF1828">
        <v>4004.4</v>
      </c>
    </row>
    <row r="1829" spans="1:32" x14ac:dyDescent="0.3">
      <c r="A1829" t="s">
        <v>1861</v>
      </c>
      <c r="B1829" t="s">
        <v>23</v>
      </c>
      <c r="C1829" t="str">
        <f>IF(Churn_Data[[#This Row],[SeniorCitizen]]=1,"Yes","No")</f>
        <v>No</v>
      </c>
      <c r="D1829">
        <v>0</v>
      </c>
      <c r="E1829" t="s">
        <v>24</v>
      </c>
      <c r="F1829" t="s">
        <v>24</v>
      </c>
      <c r="G1829" t="s">
        <v>24</v>
      </c>
      <c r="H1829" t="s">
        <v>24</v>
      </c>
      <c r="I1829" t="s">
        <v>26</v>
      </c>
      <c r="J1829" t="str">
        <f>IF(Churn_Data[[#This Row],[InternetService]]&lt;&gt;"No","Yes","No")</f>
        <v>Yes</v>
      </c>
      <c r="K1829" t="s">
        <v>25</v>
      </c>
      <c r="L1829" t="s">
        <v>24</v>
      </c>
      <c r="M1829" t="s">
        <v>24</v>
      </c>
      <c r="N1829" t="s">
        <v>25</v>
      </c>
      <c r="O1829" t="s">
        <v>24</v>
      </c>
      <c r="P1829" t="s">
        <v>25</v>
      </c>
      <c r="Q1829" t="s">
        <v>24</v>
      </c>
      <c r="R1829">
        <f>IF(Churn_Data[[#This Row],[Churn]]="Yes",1,0)</f>
        <v>1</v>
      </c>
      <c r="S1829" t="s">
        <v>24</v>
      </c>
      <c r="T1829">
        <f>(Churn_Data[[#This Row],[OnlineSecurity]]="Yes")+(Churn_Data[[#This Row],[OnlineBackup]]="Yes")+(Churn_Data[[#This Row],[DeviceProtection]]="Yes")+(Churn_Data[[#This Row],[TechSupport]]="Yes")+(Churn_Data[[#This Row],[StreamingTV]]="Yes")+(Churn_Data[[#This Row],[StreamingMovies]]="Yes")</f>
        <v>3</v>
      </c>
      <c r="U1829" t="s">
        <v>27</v>
      </c>
      <c r="V1829" t="s">
        <v>46</v>
      </c>
      <c r="W1829" t="str">
        <f>IF(ISNUMBER(SEARCH("automatic", Churn_Data[[#This Row],[PaymentMethod]])), "Automatic", "Manual")</f>
        <v>Automatic</v>
      </c>
      <c r="X1829">
        <v>97.35</v>
      </c>
      <c r="Y1829" t="str">
        <f>IF(Churn_Data[[#This Row],[tenure]]&lt;=12,"0-1 Year",IF(Churn_Data[[#This Row],[tenure]]&lt;=24,"1-2 Years",IF(Churn_Data[[#This Row],[tenure]]&lt;=36,"2-3 Years",IF(Churn_Data[[#This Row],[tenure]]&lt;=48,"3-4 Years",IF(Churn_Data[[#This Row],[tenure]]&lt;=60,"4-5 Years","5+ Years")))))</f>
        <v>2-3 Years</v>
      </c>
      <c r="Z1829">
        <v>36</v>
      </c>
      <c r="AA1829">
        <v>3457.9</v>
      </c>
      <c r="AB1829" t="e">
        <f>IF(Churn_Data[[#This Row],[Churn]]="No",Churn_Data[[#This Row],[MonthlyCharges]],NA())</f>
        <v>#N/A</v>
      </c>
      <c r="AC1829" t="e">
        <f>IF(Churn_Data[[#This Row],[Churn]]="No",Churn_Data[[#This Row],[tenure]],NA())</f>
        <v>#N/A</v>
      </c>
      <c r="AD1829">
        <f>IF(Churn_Data[[#This Row],[Churn]]="Yes",Churn_Data[[#This Row],[MonthlyCharges]],NA())</f>
        <v>97.35</v>
      </c>
      <c r="AE1829">
        <f>IF(Churn_Data[[#This Row],[Churn]]="Yes",Churn_Data[[#This Row],[tenure]],NA())</f>
        <v>36</v>
      </c>
      <c r="AF1829">
        <v>3504.6</v>
      </c>
    </row>
    <row r="1830" spans="1:32" x14ac:dyDescent="0.3">
      <c r="A1830" t="s">
        <v>1862</v>
      </c>
      <c r="B1830" t="s">
        <v>30</v>
      </c>
      <c r="C1830" t="str">
        <f>IF(Churn_Data[[#This Row],[SeniorCitizen]]=1,"Yes","No")</f>
        <v>No</v>
      </c>
      <c r="D1830">
        <v>0</v>
      </c>
      <c r="E1830" t="s">
        <v>24</v>
      </c>
      <c r="F1830" t="s">
        <v>25</v>
      </c>
      <c r="G1830" t="s">
        <v>24</v>
      </c>
      <c r="H1830" t="s">
        <v>24</v>
      </c>
      <c r="I1830" t="s">
        <v>26</v>
      </c>
      <c r="J1830" t="str">
        <f>IF(Churn_Data[[#This Row],[InternetService]]&lt;&gt;"No","Yes","No")</f>
        <v>Yes</v>
      </c>
      <c r="K1830" t="s">
        <v>25</v>
      </c>
      <c r="L1830" t="s">
        <v>24</v>
      </c>
      <c r="M1830" t="s">
        <v>24</v>
      </c>
      <c r="N1830" t="s">
        <v>25</v>
      </c>
      <c r="O1830" t="s">
        <v>24</v>
      </c>
      <c r="P1830" t="s">
        <v>25</v>
      </c>
      <c r="Q1830" t="s">
        <v>24</v>
      </c>
      <c r="R1830">
        <f>IF(Churn_Data[[#This Row],[Churn]]="Yes",1,0)</f>
        <v>1</v>
      </c>
      <c r="S1830" t="s">
        <v>24</v>
      </c>
      <c r="T1830">
        <f>(Churn_Data[[#This Row],[OnlineSecurity]]="Yes")+(Churn_Data[[#This Row],[OnlineBackup]]="Yes")+(Churn_Data[[#This Row],[DeviceProtection]]="Yes")+(Churn_Data[[#This Row],[TechSupport]]="Yes")+(Churn_Data[[#This Row],[StreamingTV]]="Yes")+(Churn_Data[[#This Row],[StreamingMovies]]="Yes")</f>
        <v>3</v>
      </c>
      <c r="U1830" t="s">
        <v>27</v>
      </c>
      <c r="V1830" t="s">
        <v>46</v>
      </c>
      <c r="W1830" t="str">
        <f>IF(ISNUMBER(SEARCH("automatic", Churn_Data[[#This Row],[PaymentMethod]])), "Automatic", "Manual")</f>
        <v>Automatic</v>
      </c>
      <c r="X1830">
        <v>95.25</v>
      </c>
      <c r="Y1830" t="str">
        <f>IF(Churn_Data[[#This Row],[tenure]]&lt;=12,"0-1 Year",IF(Churn_Data[[#This Row],[tenure]]&lt;=24,"1-2 Years",IF(Churn_Data[[#This Row],[tenure]]&lt;=36,"2-3 Years",IF(Churn_Data[[#This Row],[tenure]]&lt;=48,"3-4 Years",IF(Churn_Data[[#This Row],[tenure]]&lt;=60,"4-5 Years","5+ Years")))))</f>
        <v>3-4 Years</v>
      </c>
      <c r="Z1830">
        <v>42</v>
      </c>
      <c r="AA1830">
        <v>3959.35</v>
      </c>
      <c r="AB1830" t="e">
        <f>IF(Churn_Data[[#This Row],[Churn]]="No",Churn_Data[[#This Row],[MonthlyCharges]],NA())</f>
        <v>#N/A</v>
      </c>
      <c r="AC1830" t="e">
        <f>IF(Churn_Data[[#This Row],[Churn]]="No",Churn_Data[[#This Row],[tenure]],NA())</f>
        <v>#N/A</v>
      </c>
      <c r="AD1830">
        <f>IF(Churn_Data[[#This Row],[Churn]]="Yes",Churn_Data[[#This Row],[MonthlyCharges]],NA())</f>
        <v>95.25</v>
      </c>
      <c r="AE1830">
        <f>IF(Churn_Data[[#This Row],[Churn]]="Yes",Churn_Data[[#This Row],[tenure]],NA())</f>
        <v>42</v>
      </c>
      <c r="AF1830">
        <v>4000.5</v>
      </c>
    </row>
    <row r="1831" spans="1:32" x14ac:dyDescent="0.3">
      <c r="A1831" t="s">
        <v>1863</v>
      </c>
      <c r="B1831" t="s">
        <v>30</v>
      </c>
      <c r="C1831" t="str">
        <f>IF(Churn_Data[[#This Row],[SeniorCitizen]]=1,"Yes","No")</f>
        <v>Yes</v>
      </c>
      <c r="D1831">
        <v>1</v>
      </c>
      <c r="E1831" t="s">
        <v>25</v>
      </c>
      <c r="F1831" t="s">
        <v>25</v>
      </c>
      <c r="G1831" t="s">
        <v>24</v>
      </c>
      <c r="H1831" t="s">
        <v>24</v>
      </c>
      <c r="I1831" t="s">
        <v>26</v>
      </c>
      <c r="J1831" t="str">
        <f>IF(Churn_Data[[#This Row],[InternetService]]&lt;&gt;"No","Yes","No")</f>
        <v>Yes</v>
      </c>
      <c r="K1831" t="s">
        <v>25</v>
      </c>
      <c r="L1831" t="s">
        <v>24</v>
      </c>
      <c r="M1831" t="s">
        <v>24</v>
      </c>
      <c r="N1831" t="s">
        <v>25</v>
      </c>
      <c r="O1831" t="s">
        <v>25</v>
      </c>
      <c r="P1831" t="s">
        <v>25</v>
      </c>
      <c r="Q1831" t="s">
        <v>24</v>
      </c>
      <c r="R1831">
        <f>IF(Churn_Data[[#This Row],[Churn]]="Yes",1,0)</f>
        <v>1</v>
      </c>
      <c r="S1831" t="s">
        <v>24</v>
      </c>
      <c r="T1831">
        <f>(Churn_Data[[#This Row],[OnlineSecurity]]="Yes")+(Churn_Data[[#This Row],[OnlineBackup]]="Yes")+(Churn_Data[[#This Row],[DeviceProtection]]="Yes")+(Churn_Data[[#This Row],[TechSupport]]="Yes")+(Churn_Data[[#This Row],[StreamingTV]]="Yes")+(Churn_Data[[#This Row],[StreamingMovies]]="Yes")</f>
        <v>2</v>
      </c>
      <c r="U1831" t="s">
        <v>27</v>
      </c>
      <c r="V1831" t="s">
        <v>72</v>
      </c>
      <c r="W1831" t="str">
        <f>IF(ISNUMBER(SEARCH("automatic", Churn_Data[[#This Row],[PaymentMethod]])), "Automatic", "Manual")</f>
        <v>Automatic</v>
      </c>
      <c r="X1831">
        <v>83.85</v>
      </c>
      <c r="Y1831" t="str">
        <f>IF(Churn_Data[[#This Row],[tenure]]&lt;=12,"0-1 Year",IF(Churn_Data[[#This Row],[tenure]]&lt;=24,"1-2 Years",IF(Churn_Data[[#This Row],[tenure]]&lt;=36,"2-3 Years",IF(Churn_Data[[#This Row],[tenure]]&lt;=48,"3-4 Years",IF(Churn_Data[[#This Row],[tenure]]&lt;=60,"4-5 Years","5+ Years")))))</f>
        <v>2-3 Years</v>
      </c>
      <c r="Z1831">
        <v>33</v>
      </c>
      <c r="AA1831">
        <v>2716.3</v>
      </c>
      <c r="AB1831" t="e">
        <f>IF(Churn_Data[[#This Row],[Churn]]="No",Churn_Data[[#This Row],[MonthlyCharges]],NA())</f>
        <v>#N/A</v>
      </c>
      <c r="AC1831" t="e">
        <f>IF(Churn_Data[[#This Row],[Churn]]="No",Churn_Data[[#This Row],[tenure]],NA())</f>
        <v>#N/A</v>
      </c>
      <c r="AD1831">
        <f>IF(Churn_Data[[#This Row],[Churn]]="Yes",Churn_Data[[#This Row],[MonthlyCharges]],NA())</f>
        <v>83.85</v>
      </c>
      <c r="AE1831">
        <f>IF(Churn_Data[[#This Row],[Churn]]="Yes",Churn_Data[[#This Row],[tenure]],NA())</f>
        <v>33</v>
      </c>
      <c r="AF1831">
        <v>2767.05</v>
      </c>
    </row>
    <row r="1832" spans="1:32" x14ac:dyDescent="0.3">
      <c r="A1832" t="s">
        <v>1864</v>
      </c>
      <c r="B1832" t="s">
        <v>23</v>
      </c>
      <c r="C1832" t="str">
        <f>IF(Churn_Data[[#This Row],[SeniorCitizen]]=1,"Yes","No")</f>
        <v>Yes</v>
      </c>
      <c r="D1832">
        <v>1</v>
      </c>
      <c r="E1832" t="s">
        <v>25</v>
      </c>
      <c r="F1832" t="s">
        <v>25</v>
      </c>
      <c r="G1832" t="s">
        <v>24</v>
      </c>
      <c r="H1832" t="s">
        <v>24</v>
      </c>
      <c r="I1832" t="s">
        <v>26</v>
      </c>
      <c r="J1832" t="str">
        <f>IF(Churn_Data[[#This Row],[InternetService]]&lt;&gt;"No","Yes","No")</f>
        <v>Yes</v>
      </c>
      <c r="K1832" t="s">
        <v>25</v>
      </c>
      <c r="L1832" t="s">
        <v>25</v>
      </c>
      <c r="M1832" t="s">
        <v>24</v>
      </c>
      <c r="N1832" t="s">
        <v>25</v>
      </c>
      <c r="O1832" t="s">
        <v>24</v>
      </c>
      <c r="P1832" t="s">
        <v>25</v>
      </c>
      <c r="Q1832" t="s">
        <v>25</v>
      </c>
      <c r="R1832">
        <f>IF(Churn_Data[[#This Row],[Churn]]="Yes",1,0)</f>
        <v>0</v>
      </c>
      <c r="S1832" t="s">
        <v>24</v>
      </c>
      <c r="T1832">
        <f>(Churn_Data[[#This Row],[OnlineSecurity]]="Yes")+(Churn_Data[[#This Row],[OnlineBackup]]="Yes")+(Churn_Data[[#This Row],[DeviceProtection]]="Yes")+(Churn_Data[[#This Row],[TechSupport]]="Yes")+(Churn_Data[[#This Row],[StreamingTV]]="Yes")+(Churn_Data[[#This Row],[StreamingMovies]]="Yes")</f>
        <v>2</v>
      </c>
      <c r="U1832" t="s">
        <v>27</v>
      </c>
      <c r="V1832" t="s">
        <v>32</v>
      </c>
      <c r="W1832" t="str">
        <f>IF(ISNUMBER(SEARCH("automatic", Churn_Data[[#This Row],[PaymentMethod]])), "Automatic", "Manual")</f>
        <v>Manual</v>
      </c>
      <c r="X1832">
        <v>90.1</v>
      </c>
      <c r="Y1832" t="str">
        <f>IF(Churn_Data[[#This Row],[tenure]]&lt;=12,"0-1 Year",IF(Churn_Data[[#This Row],[tenure]]&lt;=24,"1-2 Years",IF(Churn_Data[[#This Row],[tenure]]&lt;=36,"2-3 Years",IF(Churn_Data[[#This Row],[tenure]]&lt;=48,"3-4 Years",IF(Churn_Data[[#This Row],[tenure]]&lt;=60,"4-5 Years","5+ Years")))))</f>
        <v>0-1 Year</v>
      </c>
      <c r="Z1832">
        <v>9</v>
      </c>
      <c r="AA1832">
        <v>816.8</v>
      </c>
      <c r="AB1832">
        <f>IF(Churn_Data[[#This Row],[Churn]]="No",Churn_Data[[#This Row],[MonthlyCharges]],NA())</f>
        <v>90.1</v>
      </c>
      <c r="AC1832">
        <f>IF(Churn_Data[[#This Row],[Churn]]="No",Churn_Data[[#This Row],[tenure]],NA())</f>
        <v>9</v>
      </c>
      <c r="AD1832" t="e">
        <f>IF(Churn_Data[[#This Row],[Churn]]="Yes",Churn_Data[[#This Row],[MonthlyCharges]],NA())</f>
        <v>#N/A</v>
      </c>
      <c r="AE1832" t="e">
        <f>IF(Churn_Data[[#This Row],[Churn]]="Yes",Churn_Data[[#This Row],[tenure]],NA())</f>
        <v>#N/A</v>
      </c>
      <c r="AF1832">
        <v>810.9</v>
      </c>
    </row>
    <row r="1833" spans="1:32" x14ac:dyDescent="0.3">
      <c r="A1833" t="s">
        <v>1865</v>
      </c>
      <c r="B1833" t="s">
        <v>23</v>
      </c>
      <c r="C1833" t="str">
        <f>IF(Churn_Data[[#This Row],[SeniorCitizen]]=1,"Yes","No")</f>
        <v>No</v>
      </c>
      <c r="D1833">
        <v>0</v>
      </c>
      <c r="E1833" t="s">
        <v>24</v>
      </c>
      <c r="F1833" t="s">
        <v>25</v>
      </c>
      <c r="G1833" t="s">
        <v>24</v>
      </c>
      <c r="H1833" t="s">
        <v>24</v>
      </c>
      <c r="I1833" t="s">
        <v>26</v>
      </c>
      <c r="J1833" t="str">
        <f>IF(Churn_Data[[#This Row],[InternetService]]&lt;&gt;"No","Yes","No")</f>
        <v>Yes</v>
      </c>
      <c r="K1833" t="s">
        <v>25</v>
      </c>
      <c r="L1833" t="s">
        <v>24</v>
      </c>
      <c r="M1833" t="s">
        <v>24</v>
      </c>
      <c r="N1833" t="s">
        <v>25</v>
      </c>
      <c r="O1833" t="s">
        <v>24</v>
      </c>
      <c r="P1833" t="s">
        <v>25</v>
      </c>
      <c r="Q1833" t="s">
        <v>24</v>
      </c>
      <c r="R1833">
        <f>IF(Churn_Data[[#This Row],[Churn]]="Yes",1,0)</f>
        <v>1</v>
      </c>
      <c r="S1833" t="s">
        <v>25</v>
      </c>
      <c r="T1833">
        <f>(Churn_Data[[#This Row],[OnlineSecurity]]="Yes")+(Churn_Data[[#This Row],[OnlineBackup]]="Yes")+(Churn_Data[[#This Row],[DeviceProtection]]="Yes")+(Churn_Data[[#This Row],[TechSupport]]="Yes")+(Churn_Data[[#This Row],[StreamingTV]]="Yes")+(Churn_Data[[#This Row],[StreamingMovies]]="Yes")</f>
        <v>3</v>
      </c>
      <c r="U1833" t="s">
        <v>27</v>
      </c>
      <c r="V1833" t="s">
        <v>32</v>
      </c>
      <c r="W1833" t="str">
        <f>IF(ISNUMBER(SEARCH("automatic", Churn_Data[[#This Row],[PaymentMethod]])), "Automatic", "Manual")</f>
        <v>Manual</v>
      </c>
      <c r="X1833">
        <v>94.1</v>
      </c>
      <c r="Y1833" t="str">
        <f>IF(Churn_Data[[#This Row],[tenure]]&lt;=12,"0-1 Year",IF(Churn_Data[[#This Row],[tenure]]&lt;=24,"1-2 Years",IF(Churn_Data[[#This Row],[tenure]]&lt;=36,"2-3 Years",IF(Churn_Data[[#This Row],[tenure]]&lt;=48,"3-4 Years",IF(Churn_Data[[#This Row],[tenure]]&lt;=60,"4-5 Years","5+ Years")))))</f>
        <v>1-2 Years</v>
      </c>
      <c r="Z1833">
        <v>13</v>
      </c>
      <c r="AA1833">
        <v>1215.5999999999999</v>
      </c>
      <c r="AB1833" t="e">
        <f>IF(Churn_Data[[#This Row],[Churn]]="No",Churn_Data[[#This Row],[MonthlyCharges]],NA())</f>
        <v>#N/A</v>
      </c>
      <c r="AC1833" t="e">
        <f>IF(Churn_Data[[#This Row],[Churn]]="No",Churn_Data[[#This Row],[tenure]],NA())</f>
        <v>#N/A</v>
      </c>
      <c r="AD1833">
        <f>IF(Churn_Data[[#This Row],[Churn]]="Yes",Churn_Data[[#This Row],[MonthlyCharges]],NA())</f>
        <v>94.1</v>
      </c>
      <c r="AE1833">
        <f>IF(Churn_Data[[#This Row],[Churn]]="Yes",Churn_Data[[#This Row],[tenure]],NA())</f>
        <v>13</v>
      </c>
      <c r="AF1833">
        <v>1223.3</v>
      </c>
    </row>
    <row r="1834" spans="1:32" x14ac:dyDescent="0.3">
      <c r="A1834" t="s">
        <v>1866</v>
      </c>
      <c r="B1834" t="s">
        <v>23</v>
      </c>
      <c r="C1834" t="str">
        <f>IF(Churn_Data[[#This Row],[SeniorCitizen]]=1,"Yes","No")</f>
        <v>No</v>
      </c>
      <c r="D1834">
        <v>0</v>
      </c>
      <c r="E1834" t="s">
        <v>24</v>
      </c>
      <c r="F1834" t="s">
        <v>24</v>
      </c>
      <c r="G1834" t="s">
        <v>24</v>
      </c>
      <c r="H1834" t="s">
        <v>24</v>
      </c>
      <c r="I1834" t="s">
        <v>26</v>
      </c>
      <c r="J1834" t="str">
        <f>IF(Churn_Data[[#This Row],[InternetService]]&lt;&gt;"No","Yes","No")</f>
        <v>Yes</v>
      </c>
      <c r="K1834" t="s">
        <v>25</v>
      </c>
      <c r="L1834" t="s">
        <v>24</v>
      </c>
      <c r="M1834" t="s">
        <v>24</v>
      </c>
      <c r="N1834" t="s">
        <v>25</v>
      </c>
      <c r="O1834" t="s">
        <v>24</v>
      </c>
      <c r="P1834" t="s">
        <v>25</v>
      </c>
      <c r="Q1834" t="s">
        <v>25</v>
      </c>
      <c r="R1834">
        <f>IF(Churn_Data[[#This Row],[Churn]]="Yes",1,0)</f>
        <v>0</v>
      </c>
      <c r="S1834" t="s">
        <v>24</v>
      </c>
      <c r="T1834">
        <f>(Churn_Data[[#This Row],[OnlineSecurity]]="Yes")+(Churn_Data[[#This Row],[OnlineBackup]]="Yes")+(Churn_Data[[#This Row],[DeviceProtection]]="Yes")+(Churn_Data[[#This Row],[TechSupport]]="Yes")+(Churn_Data[[#This Row],[StreamingTV]]="Yes")+(Churn_Data[[#This Row],[StreamingMovies]]="Yes")</f>
        <v>3</v>
      </c>
      <c r="U1834" t="s">
        <v>27</v>
      </c>
      <c r="V1834" t="s">
        <v>72</v>
      </c>
      <c r="W1834" t="str">
        <f>IF(ISNUMBER(SEARCH("automatic", Churn_Data[[#This Row],[PaymentMethod]])), "Automatic", "Manual")</f>
        <v>Automatic</v>
      </c>
      <c r="X1834">
        <v>96.35</v>
      </c>
      <c r="Y1834" t="str">
        <f>IF(Churn_Data[[#This Row],[tenure]]&lt;=12,"0-1 Year",IF(Churn_Data[[#This Row],[tenure]]&lt;=24,"1-2 Years",IF(Churn_Data[[#This Row],[tenure]]&lt;=36,"2-3 Years",IF(Churn_Data[[#This Row],[tenure]]&lt;=48,"3-4 Years",IF(Churn_Data[[#This Row],[tenure]]&lt;=60,"4-5 Years","5+ Years")))))</f>
        <v>3-4 Years</v>
      </c>
      <c r="Z1834">
        <v>40</v>
      </c>
      <c r="AA1834">
        <v>3915.4</v>
      </c>
      <c r="AB1834">
        <f>IF(Churn_Data[[#This Row],[Churn]]="No",Churn_Data[[#This Row],[MonthlyCharges]],NA())</f>
        <v>96.35</v>
      </c>
      <c r="AC1834">
        <f>IF(Churn_Data[[#This Row],[Churn]]="No",Churn_Data[[#This Row],[tenure]],NA())</f>
        <v>40</v>
      </c>
      <c r="AD1834" t="e">
        <f>IF(Churn_Data[[#This Row],[Churn]]="Yes",Churn_Data[[#This Row],[MonthlyCharges]],NA())</f>
        <v>#N/A</v>
      </c>
      <c r="AE1834" t="e">
        <f>IF(Churn_Data[[#This Row],[Churn]]="Yes",Churn_Data[[#This Row],[tenure]],NA())</f>
        <v>#N/A</v>
      </c>
      <c r="AF1834">
        <v>3854</v>
      </c>
    </row>
    <row r="1835" spans="1:32" x14ac:dyDescent="0.3">
      <c r="A1835" t="s">
        <v>1867</v>
      </c>
      <c r="B1835" t="s">
        <v>30</v>
      </c>
      <c r="C1835" t="str">
        <f>IF(Churn_Data[[#This Row],[SeniorCitizen]]=1,"Yes","No")</f>
        <v>Yes</v>
      </c>
      <c r="D1835">
        <v>1</v>
      </c>
      <c r="E1835" t="s">
        <v>25</v>
      </c>
      <c r="F1835" t="s">
        <v>25</v>
      </c>
      <c r="G1835" t="s">
        <v>24</v>
      </c>
      <c r="H1835" t="s">
        <v>24</v>
      </c>
      <c r="I1835" t="s">
        <v>26</v>
      </c>
      <c r="J1835" t="str">
        <f>IF(Churn_Data[[#This Row],[InternetService]]&lt;&gt;"No","Yes","No")</f>
        <v>Yes</v>
      </c>
      <c r="K1835" t="s">
        <v>25</v>
      </c>
      <c r="L1835" t="s">
        <v>25</v>
      </c>
      <c r="M1835" t="s">
        <v>24</v>
      </c>
      <c r="N1835" t="s">
        <v>25</v>
      </c>
      <c r="O1835" t="s">
        <v>24</v>
      </c>
      <c r="P1835" t="s">
        <v>25</v>
      </c>
      <c r="Q1835" t="s">
        <v>24</v>
      </c>
      <c r="R1835">
        <f>IF(Churn_Data[[#This Row],[Churn]]="Yes",1,0)</f>
        <v>1</v>
      </c>
      <c r="S1835" t="s">
        <v>25</v>
      </c>
      <c r="T1835">
        <f>(Churn_Data[[#This Row],[OnlineSecurity]]="Yes")+(Churn_Data[[#This Row],[OnlineBackup]]="Yes")+(Churn_Data[[#This Row],[DeviceProtection]]="Yes")+(Churn_Data[[#This Row],[TechSupport]]="Yes")+(Churn_Data[[#This Row],[StreamingTV]]="Yes")+(Churn_Data[[#This Row],[StreamingMovies]]="Yes")</f>
        <v>2</v>
      </c>
      <c r="U1835" t="s">
        <v>27</v>
      </c>
      <c r="V1835" t="s">
        <v>32</v>
      </c>
      <c r="W1835" t="str">
        <f>IF(ISNUMBER(SEARCH("automatic", Churn_Data[[#This Row],[PaymentMethod]])), "Automatic", "Manual")</f>
        <v>Manual</v>
      </c>
      <c r="X1835">
        <v>91.05</v>
      </c>
      <c r="Y1835" t="str">
        <f>IF(Churn_Data[[#This Row],[tenure]]&lt;=12,"0-1 Year",IF(Churn_Data[[#This Row],[tenure]]&lt;=24,"1-2 Years",IF(Churn_Data[[#This Row],[tenure]]&lt;=36,"2-3 Years",IF(Churn_Data[[#This Row],[tenure]]&lt;=48,"3-4 Years",IF(Churn_Data[[#This Row],[tenure]]&lt;=60,"4-5 Years","5+ Years")))))</f>
        <v>0-1 Year</v>
      </c>
      <c r="Z1835">
        <v>3</v>
      </c>
      <c r="AA1835">
        <v>289.10000000000002</v>
      </c>
      <c r="AB1835" t="e">
        <f>IF(Churn_Data[[#This Row],[Churn]]="No",Churn_Data[[#This Row],[MonthlyCharges]],NA())</f>
        <v>#N/A</v>
      </c>
      <c r="AC1835" t="e">
        <f>IF(Churn_Data[[#This Row],[Churn]]="No",Churn_Data[[#This Row],[tenure]],NA())</f>
        <v>#N/A</v>
      </c>
      <c r="AD1835">
        <f>IF(Churn_Data[[#This Row],[Churn]]="Yes",Churn_Data[[#This Row],[MonthlyCharges]],NA())</f>
        <v>91.05</v>
      </c>
      <c r="AE1835">
        <f>IF(Churn_Data[[#This Row],[Churn]]="Yes",Churn_Data[[#This Row],[tenure]],NA())</f>
        <v>3</v>
      </c>
      <c r="AF1835">
        <v>273.14999999999998</v>
      </c>
    </row>
    <row r="1836" spans="1:32" x14ac:dyDescent="0.3">
      <c r="A1836" t="s">
        <v>1868</v>
      </c>
      <c r="B1836" t="s">
        <v>23</v>
      </c>
      <c r="C1836" t="str">
        <f>IF(Churn_Data[[#This Row],[SeniorCitizen]]=1,"Yes","No")</f>
        <v>Yes</v>
      </c>
      <c r="D1836">
        <v>1</v>
      </c>
      <c r="E1836" t="s">
        <v>24</v>
      </c>
      <c r="F1836" t="s">
        <v>25</v>
      </c>
      <c r="G1836" t="s">
        <v>24</v>
      </c>
      <c r="H1836" t="s">
        <v>24</v>
      </c>
      <c r="I1836" t="s">
        <v>26</v>
      </c>
      <c r="J1836" t="str">
        <f>IF(Churn_Data[[#This Row],[InternetService]]&lt;&gt;"No","Yes","No")</f>
        <v>Yes</v>
      </c>
      <c r="K1836" t="s">
        <v>25</v>
      </c>
      <c r="L1836" t="s">
        <v>25</v>
      </c>
      <c r="M1836" t="s">
        <v>24</v>
      </c>
      <c r="N1836" t="s">
        <v>25</v>
      </c>
      <c r="O1836" t="s">
        <v>25</v>
      </c>
      <c r="P1836" t="s">
        <v>25</v>
      </c>
      <c r="Q1836" t="s">
        <v>24</v>
      </c>
      <c r="R1836">
        <f>IF(Churn_Data[[#This Row],[Churn]]="Yes",1,0)</f>
        <v>1</v>
      </c>
      <c r="S1836" t="s">
        <v>25</v>
      </c>
      <c r="T1836">
        <f>(Churn_Data[[#This Row],[OnlineSecurity]]="Yes")+(Churn_Data[[#This Row],[OnlineBackup]]="Yes")+(Churn_Data[[#This Row],[DeviceProtection]]="Yes")+(Churn_Data[[#This Row],[TechSupport]]="Yes")+(Churn_Data[[#This Row],[StreamingTV]]="Yes")+(Churn_Data[[#This Row],[StreamingMovies]]="Yes")</f>
        <v>1</v>
      </c>
      <c r="U1836" t="s">
        <v>27</v>
      </c>
      <c r="V1836" t="s">
        <v>32</v>
      </c>
      <c r="W1836" t="str">
        <f>IF(ISNUMBER(SEARCH("automatic", Churn_Data[[#This Row],[PaymentMethod]])), "Automatic", "Manual")</f>
        <v>Manual</v>
      </c>
      <c r="X1836">
        <v>79.2</v>
      </c>
      <c r="Y1836" t="str">
        <f>IF(Churn_Data[[#This Row],[tenure]]&lt;=12,"0-1 Year",IF(Churn_Data[[#This Row],[tenure]]&lt;=24,"1-2 Years",IF(Churn_Data[[#This Row],[tenure]]&lt;=36,"2-3 Years",IF(Churn_Data[[#This Row],[tenure]]&lt;=48,"3-4 Years",IF(Churn_Data[[#This Row],[tenure]]&lt;=60,"4-5 Years","5+ Years")))))</f>
        <v>0-1 Year</v>
      </c>
      <c r="Z1836">
        <v>2</v>
      </c>
      <c r="AA1836">
        <v>172.85</v>
      </c>
      <c r="AB1836" t="e">
        <f>IF(Churn_Data[[#This Row],[Churn]]="No",Churn_Data[[#This Row],[MonthlyCharges]],NA())</f>
        <v>#N/A</v>
      </c>
      <c r="AC1836" t="e">
        <f>IF(Churn_Data[[#This Row],[Churn]]="No",Churn_Data[[#This Row],[tenure]],NA())</f>
        <v>#N/A</v>
      </c>
      <c r="AD1836">
        <f>IF(Churn_Data[[#This Row],[Churn]]="Yes",Churn_Data[[#This Row],[MonthlyCharges]],NA())</f>
        <v>79.2</v>
      </c>
      <c r="AE1836">
        <f>IF(Churn_Data[[#This Row],[Churn]]="Yes",Churn_Data[[#This Row],[tenure]],NA())</f>
        <v>2</v>
      </c>
      <c r="AF1836">
        <v>158.4</v>
      </c>
    </row>
    <row r="1837" spans="1:32" x14ac:dyDescent="0.3">
      <c r="A1837" t="s">
        <v>1869</v>
      </c>
      <c r="B1837" t="s">
        <v>23</v>
      </c>
      <c r="C1837" t="str">
        <f>IF(Churn_Data[[#This Row],[SeniorCitizen]]=1,"Yes","No")</f>
        <v>No</v>
      </c>
      <c r="D1837">
        <v>0</v>
      </c>
      <c r="E1837" t="s">
        <v>25</v>
      </c>
      <c r="F1837" t="s">
        <v>25</v>
      </c>
      <c r="G1837" t="s">
        <v>24</v>
      </c>
      <c r="H1837" t="s">
        <v>24</v>
      </c>
      <c r="I1837" t="s">
        <v>26</v>
      </c>
      <c r="J1837" t="str">
        <f>IF(Churn_Data[[#This Row],[InternetService]]&lt;&gt;"No","Yes","No")</f>
        <v>Yes</v>
      </c>
      <c r="K1837" t="s">
        <v>25</v>
      </c>
      <c r="L1837" t="s">
        <v>25</v>
      </c>
      <c r="M1837" t="s">
        <v>24</v>
      </c>
      <c r="N1837" t="s">
        <v>25</v>
      </c>
      <c r="O1837" t="s">
        <v>24</v>
      </c>
      <c r="P1837" t="s">
        <v>25</v>
      </c>
      <c r="Q1837" t="s">
        <v>25</v>
      </c>
      <c r="R1837">
        <f>IF(Churn_Data[[#This Row],[Churn]]="Yes",1,0)</f>
        <v>0</v>
      </c>
      <c r="S1837" t="s">
        <v>24</v>
      </c>
      <c r="T1837">
        <f>(Churn_Data[[#This Row],[OnlineSecurity]]="Yes")+(Churn_Data[[#This Row],[OnlineBackup]]="Yes")+(Churn_Data[[#This Row],[DeviceProtection]]="Yes")+(Churn_Data[[#This Row],[TechSupport]]="Yes")+(Churn_Data[[#This Row],[StreamingTV]]="Yes")+(Churn_Data[[#This Row],[StreamingMovies]]="Yes")</f>
        <v>2</v>
      </c>
      <c r="U1837" t="s">
        <v>27</v>
      </c>
      <c r="V1837" t="s">
        <v>32</v>
      </c>
      <c r="W1837" t="str">
        <f>IF(ISNUMBER(SEARCH("automatic", Churn_Data[[#This Row],[PaymentMethod]])), "Automatic", "Manual")</f>
        <v>Manual</v>
      </c>
      <c r="X1837">
        <v>89.2</v>
      </c>
      <c r="Y1837" t="str">
        <f>IF(Churn_Data[[#This Row],[tenure]]&lt;=12,"0-1 Year",IF(Churn_Data[[#This Row],[tenure]]&lt;=24,"1-2 Years",IF(Churn_Data[[#This Row],[tenure]]&lt;=36,"2-3 Years",IF(Churn_Data[[#This Row],[tenure]]&lt;=48,"3-4 Years",IF(Churn_Data[[#This Row],[tenure]]&lt;=60,"4-5 Years","5+ Years")))))</f>
        <v>0-1 Year</v>
      </c>
      <c r="Z1837">
        <v>11</v>
      </c>
      <c r="AA1837">
        <v>990.3</v>
      </c>
      <c r="AB1837">
        <f>IF(Churn_Data[[#This Row],[Churn]]="No",Churn_Data[[#This Row],[MonthlyCharges]],NA())</f>
        <v>89.2</v>
      </c>
      <c r="AC1837">
        <f>IF(Churn_Data[[#This Row],[Churn]]="No",Churn_Data[[#This Row],[tenure]],NA())</f>
        <v>11</v>
      </c>
      <c r="AD1837" t="e">
        <f>IF(Churn_Data[[#This Row],[Churn]]="Yes",Churn_Data[[#This Row],[MonthlyCharges]],NA())</f>
        <v>#N/A</v>
      </c>
      <c r="AE1837" t="e">
        <f>IF(Churn_Data[[#This Row],[Churn]]="Yes",Churn_Data[[#This Row],[tenure]],NA())</f>
        <v>#N/A</v>
      </c>
      <c r="AF1837">
        <v>981.2</v>
      </c>
    </row>
    <row r="1838" spans="1:32" x14ac:dyDescent="0.3">
      <c r="A1838" t="s">
        <v>1870</v>
      </c>
      <c r="B1838" t="s">
        <v>30</v>
      </c>
      <c r="C1838" t="str">
        <f>IF(Churn_Data[[#This Row],[SeniorCitizen]]=1,"Yes","No")</f>
        <v>No</v>
      </c>
      <c r="D1838">
        <v>0</v>
      </c>
      <c r="E1838" t="s">
        <v>25</v>
      </c>
      <c r="F1838" t="s">
        <v>25</v>
      </c>
      <c r="G1838" t="s">
        <v>24</v>
      </c>
      <c r="H1838" t="s">
        <v>24</v>
      </c>
      <c r="I1838" t="s">
        <v>26</v>
      </c>
      <c r="J1838" t="str">
        <f>IF(Churn_Data[[#This Row],[InternetService]]&lt;&gt;"No","Yes","No")</f>
        <v>Yes</v>
      </c>
      <c r="K1838" t="s">
        <v>25</v>
      </c>
      <c r="L1838" t="s">
        <v>25</v>
      </c>
      <c r="M1838" t="s">
        <v>24</v>
      </c>
      <c r="N1838" t="s">
        <v>25</v>
      </c>
      <c r="O1838" t="s">
        <v>25</v>
      </c>
      <c r="P1838" t="s">
        <v>25</v>
      </c>
      <c r="Q1838" t="s">
        <v>25</v>
      </c>
      <c r="R1838">
        <f>IF(Churn_Data[[#This Row],[Churn]]="Yes",1,0)</f>
        <v>0</v>
      </c>
      <c r="S1838" t="s">
        <v>25</v>
      </c>
      <c r="T1838">
        <f>(Churn_Data[[#This Row],[OnlineSecurity]]="Yes")+(Churn_Data[[#This Row],[OnlineBackup]]="Yes")+(Churn_Data[[#This Row],[DeviceProtection]]="Yes")+(Churn_Data[[#This Row],[TechSupport]]="Yes")+(Churn_Data[[#This Row],[StreamingTV]]="Yes")+(Churn_Data[[#This Row],[StreamingMovies]]="Yes")</f>
        <v>1</v>
      </c>
      <c r="U1838" t="s">
        <v>27</v>
      </c>
      <c r="V1838" t="s">
        <v>32</v>
      </c>
      <c r="W1838" t="str">
        <f>IF(ISNUMBER(SEARCH("automatic", Churn_Data[[#This Row],[PaymentMethod]])), "Automatic", "Manual")</f>
        <v>Manual</v>
      </c>
      <c r="X1838">
        <v>79.900000000000006</v>
      </c>
      <c r="Y1838" t="str">
        <f>IF(Churn_Data[[#This Row],[tenure]]&lt;=12,"0-1 Year",IF(Churn_Data[[#This Row],[tenure]]&lt;=24,"1-2 Years",IF(Churn_Data[[#This Row],[tenure]]&lt;=36,"2-3 Years",IF(Churn_Data[[#This Row],[tenure]]&lt;=48,"3-4 Years",IF(Churn_Data[[#This Row],[tenure]]&lt;=60,"4-5 Years","5+ Years")))))</f>
        <v>3-4 Years</v>
      </c>
      <c r="Z1838">
        <v>42</v>
      </c>
      <c r="AA1838">
        <v>3313.4</v>
      </c>
      <c r="AB1838">
        <f>IF(Churn_Data[[#This Row],[Churn]]="No",Churn_Data[[#This Row],[MonthlyCharges]],NA())</f>
        <v>79.900000000000006</v>
      </c>
      <c r="AC1838">
        <f>IF(Churn_Data[[#This Row],[Churn]]="No",Churn_Data[[#This Row],[tenure]],NA())</f>
        <v>42</v>
      </c>
      <c r="AD1838" t="e">
        <f>IF(Churn_Data[[#This Row],[Churn]]="Yes",Churn_Data[[#This Row],[MonthlyCharges]],NA())</f>
        <v>#N/A</v>
      </c>
      <c r="AE1838" t="e">
        <f>IF(Churn_Data[[#This Row],[Churn]]="Yes",Churn_Data[[#This Row],[tenure]],NA())</f>
        <v>#N/A</v>
      </c>
      <c r="AF1838">
        <v>3355.8</v>
      </c>
    </row>
    <row r="1839" spans="1:32" x14ac:dyDescent="0.3">
      <c r="A1839" t="s">
        <v>1871</v>
      </c>
      <c r="B1839" t="s">
        <v>30</v>
      </c>
      <c r="C1839" t="str">
        <f>IF(Churn_Data[[#This Row],[SeniorCitizen]]=1,"Yes","No")</f>
        <v>No</v>
      </c>
      <c r="D1839">
        <v>0</v>
      </c>
      <c r="E1839" t="s">
        <v>25</v>
      </c>
      <c r="F1839" t="s">
        <v>25</v>
      </c>
      <c r="G1839" t="s">
        <v>24</v>
      </c>
      <c r="H1839" t="s">
        <v>24</v>
      </c>
      <c r="I1839" t="s">
        <v>26</v>
      </c>
      <c r="J1839" t="str">
        <f>IF(Churn_Data[[#This Row],[InternetService]]&lt;&gt;"No","Yes","No")</f>
        <v>Yes</v>
      </c>
      <c r="K1839" t="s">
        <v>25</v>
      </c>
      <c r="L1839" t="s">
        <v>25</v>
      </c>
      <c r="M1839" t="s">
        <v>24</v>
      </c>
      <c r="N1839" t="s">
        <v>25</v>
      </c>
      <c r="O1839" t="s">
        <v>25</v>
      </c>
      <c r="P1839" t="s">
        <v>25</v>
      </c>
      <c r="Q1839" t="s">
        <v>25</v>
      </c>
      <c r="R1839">
        <f>IF(Churn_Data[[#This Row],[Churn]]="Yes",1,0)</f>
        <v>0</v>
      </c>
      <c r="S1839" t="s">
        <v>24</v>
      </c>
      <c r="T1839">
        <f>(Churn_Data[[#This Row],[OnlineSecurity]]="Yes")+(Churn_Data[[#This Row],[OnlineBackup]]="Yes")+(Churn_Data[[#This Row],[DeviceProtection]]="Yes")+(Churn_Data[[#This Row],[TechSupport]]="Yes")+(Churn_Data[[#This Row],[StreamingTV]]="Yes")+(Churn_Data[[#This Row],[StreamingMovies]]="Yes")</f>
        <v>1</v>
      </c>
      <c r="U1839" t="s">
        <v>27</v>
      </c>
      <c r="V1839" t="s">
        <v>32</v>
      </c>
      <c r="W1839" t="str">
        <f>IF(ISNUMBER(SEARCH("automatic", Churn_Data[[#This Row],[PaymentMethod]])), "Automatic", "Manual")</f>
        <v>Manual</v>
      </c>
      <c r="X1839">
        <v>81.3</v>
      </c>
      <c r="Y1839" t="str">
        <f>IF(Churn_Data[[#This Row],[tenure]]&lt;=12,"0-1 Year",IF(Churn_Data[[#This Row],[tenure]]&lt;=24,"1-2 Years",IF(Churn_Data[[#This Row],[tenure]]&lt;=36,"2-3 Years",IF(Churn_Data[[#This Row],[tenure]]&lt;=48,"3-4 Years",IF(Churn_Data[[#This Row],[tenure]]&lt;=60,"4-5 Years","5+ Years")))))</f>
        <v>2-3 Years</v>
      </c>
      <c r="Z1839">
        <v>27</v>
      </c>
      <c r="AA1839">
        <v>2272.8000000000002</v>
      </c>
      <c r="AB1839">
        <f>IF(Churn_Data[[#This Row],[Churn]]="No",Churn_Data[[#This Row],[MonthlyCharges]],NA())</f>
        <v>81.3</v>
      </c>
      <c r="AC1839">
        <f>IF(Churn_Data[[#This Row],[Churn]]="No",Churn_Data[[#This Row],[tenure]],NA())</f>
        <v>27</v>
      </c>
      <c r="AD1839" t="e">
        <f>IF(Churn_Data[[#This Row],[Churn]]="Yes",Churn_Data[[#This Row],[MonthlyCharges]],NA())</f>
        <v>#N/A</v>
      </c>
      <c r="AE1839" t="e">
        <f>IF(Churn_Data[[#This Row],[Churn]]="Yes",Churn_Data[[#This Row],[tenure]],NA())</f>
        <v>#N/A</v>
      </c>
      <c r="AF1839">
        <v>2195.1</v>
      </c>
    </row>
    <row r="1840" spans="1:32" x14ac:dyDescent="0.3">
      <c r="A1840" t="s">
        <v>1872</v>
      </c>
      <c r="B1840" t="s">
        <v>23</v>
      </c>
      <c r="C1840" t="str">
        <f>IF(Churn_Data[[#This Row],[SeniorCitizen]]=1,"Yes","No")</f>
        <v>No</v>
      </c>
      <c r="D1840">
        <v>0</v>
      </c>
      <c r="E1840" t="s">
        <v>25</v>
      </c>
      <c r="F1840" t="s">
        <v>25</v>
      </c>
      <c r="G1840" t="s">
        <v>24</v>
      </c>
      <c r="H1840" t="s">
        <v>24</v>
      </c>
      <c r="I1840" t="s">
        <v>26</v>
      </c>
      <c r="J1840" t="str">
        <f>IF(Churn_Data[[#This Row],[InternetService]]&lt;&gt;"No","Yes","No")</f>
        <v>Yes</v>
      </c>
      <c r="K1840" t="s">
        <v>25</v>
      </c>
      <c r="L1840" t="s">
        <v>25</v>
      </c>
      <c r="M1840" t="s">
        <v>24</v>
      </c>
      <c r="N1840" t="s">
        <v>25</v>
      </c>
      <c r="O1840" t="s">
        <v>25</v>
      </c>
      <c r="P1840" t="s">
        <v>25</v>
      </c>
      <c r="Q1840" t="s">
        <v>24</v>
      </c>
      <c r="R1840">
        <f>IF(Churn_Data[[#This Row],[Churn]]="Yes",1,0)</f>
        <v>1</v>
      </c>
      <c r="S1840" t="s">
        <v>24</v>
      </c>
      <c r="T1840">
        <f>(Churn_Data[[#This Row],[OnlineSecurity]]="Yes")+(Churn_Data[[#This Row],[OnlineBackup]]="Yes")+(Churn_Data[[#This Row],[DeviceProtection]]="Yes")+(Churn_Data[[#This Row],[TechSupport]]="Yes")+(Churn_Data[[#This Row],[StreamingTV]]="Yes")+(Churn_Data[[#This Row],[StreamingMovies]]="Yes")</f>
        <v>1</v>
      </c>
      <c r="U1840" t="s">
        <v>27</v>
      </c>
      <c r="V1840" t="s">
        <v>28</v>
      </c>
      <c r="W1840" t="str">
        <f>IF(ISNUMBER(SEARCH("automatic", Churn_Data[[#This Row],[PaymentMethod]])), "Automatic", "Manual")</f>
        <v>Manual</v>
      </c>
      <c r="X1840">
        <v>79.55</v>
      </c>
      <c r="Y1840" t="str">
        <f>IF(Churn_Data[[#This Row],[tenure]]&lt;=12,"0-1 Year",IF(Churn_Data[[#This Row],[tenure]]&lt;=24,"1-2 Years",IF(Churn_Data[[#This Row],[tenure]]&lt;=36,"2-3 Years",IF(Churn_Data[[#This Row],[tenure]]&lt;=48,"3-4 Years",IF(Churn_Data[[#This Row],[tenure]]&lt;=60,"4-5 Years","5+ Years")))))</f>
        <v>0-1 Year</v>
      </c>
      <c r="Z1840">
        <v>1</v>
      </c>
      <c r="AA1840">
        <v>79.55</v>
      </c>
      <c r="AB1840" t="e">
        <f>IF(Churn_Data[[#This Row],[Churn]]="No",Churn_Data[[#This Row],[MonthlyCharges]],NA())</f>
        <v>#N/A</v>
      </c>
      <c r="AC1840" t="e">
        <f>IF(Churn_Data[[#This Row],[Churn]]="No",Churn_Data[[#This Row],[tenure]],NA())</f>
        <v>#N/A</v>
      </c>
      <c r="AD1840">
        <f>IF(Churn_Data[[#This Row],[Churn]]="Yes",Churn_Data[[#This Row],[MonthlyCharges]],NA())</f>
        <v>79.55</v>
      </c>
      <c r="AE1840">
        <f>IF(Churn_Data[[#This Row],[Churn]]="Yes",Churn_Data[[#This Row],[tenure]],NA())</f>
        <v>1</v>
      </c>
      <c r="AF1840">
        <v>79.55</v>
      </c>
    </row>
    <row r="1841" spans="1:32" x14ac:dyDescent="0.3">
      <c r="A1841" t="s">
        <v>1873</v>
      </c>
      <c r="B1841" t="s">
        <v>23</v>
      </c>
      <c r="C1841" t="str">
        <f>IF(Churn_Data[[#This Row],[SeniorCitizen]]=1,"Yes","No")</f>
        <v>No</v>
      </c>
      <c r="D1841">
        <v>0</v>
      </c>
      <c r="E1841" t="s">
        <v>24</v>
      </c>
      <c r="F1841" t="s">
        <v>25</v>
      </c>
      <c r="G1841" t="s">
        <v>24</v>
      </c>
      <c r="H1841" t="s">
        <v>24</v>
      </c>
      <c r="I1841" t="s">
        <v>26</v>
      </c>
      <c r="J1841" t="str">
        <f>IF(Churn_Data[[#This Row],[InternetService]]&lt;&gt;"No","Yes","No")</f>
        <v>Yes</v>
      </c>
      <c r="K1841" t="s">
        <v>25</v>
      </c>
      <c r="L1841" t="s">
        <v>24</v>
      </c>
      <c r="M1841" t="s">
        <v>24</v>
      </c>
      <c r="N1841" t="s">
        <v>25</v>
      </c>
      <c r="O1841" t="s">
        <v>24</v>
      </c>
      <c r="P1841" t="s">
        <v>25</v>
      </c>
      <c r="Q1841" t="s">
        <v>25</v>
      </c>
      <c r="R1841">
        <f>IF(Churn_Data[[#This Row],[Churn]]="Yes",1,0)</f>
        <v>0</v>
      </c>
      <c r="S1841" t="s">
        <v>25</v>
      </c>
      <c r="T1841">
        <f>(Churn_Data[[#This Row],[OnlineSecurity]]="Yes")+(Churn_Data[[#This Row],[OnlineBackup]]="Yes")+(Churn_Data[[#This Row],[DeviceProtection]]="Yes")+(Churn_Data[[#This Row],[TechSupport]]="Yes")+(Churn_Data[[#This Row],[StreamingTV]]="Yes")+(Churn_Data[[#This Row],[StreamingMovies]]="Yes")</f>
        <v>3</v>
      </c>
      <c r="U1841" t="s">
        <v>27</v>
      </c>
      <c r="V1841" t="s">
        <v>46</v>
      </c>
      <c r="W1841" t="str">
        <f>IF(ISNUMBER(SEARCH("automatic", Churn_Data[[#This Row],[PaymentMethod]])), "Automatic", "Manual")</f>
        <v>Automatic</v>
      </c>
      <c r="X1841">
        <v>94.6</v>
      </c>
      <c r="Y1841" t="str">
        <f>IF(Churn_Data[[#This Row],[tenure]]&lt;=12,"0-1 Year",IF(Churn_Data[[#This Row],[tenure]]&lt;=24,"1-2 Years",IF(Churn_Data[[#This Row],[tenure]]&lt;=36,"2-3 Years",IF(Churn_Data[[#This Row],[tenure]]&lt;=48,"3-4 Years",IF(Churn_Data[[#This Row],[tenure]]&lt;=60,"4-5 Years","5+ Years")))))</f>
        <v>4-5 Years</v>
      </c>
      <c r="Z1841">
        <v>52</v>
      </c>
      <c r="AA1841">
        <v>5025.8</v>
      </c>
      <c r="AB1841">
        <f>IF(Churn_Data[[#This Row],[Churn]]="No",Churn_Data[[#This Row],[MonthlyCharges]],NA())</f>
        <v>94.6</v>
      </c>
      <c r="AC1841">
        <f>IF(Churn_Data[[#This Row],[Churn]]="No",Churn_Data[[#This Row],[tenure]],NA())</f>
        <v>52</v>
      </c>
      <c r="AD1841" t="e">
        <f>IF(Churn_Data[[#This Row],[Churn]]="Yes",Churn_Data[[#This Row],[MonthlyCharges]],NA())</f>
        <v>#N/A</v>
      </c>
      <c r="AE1841" t="e">
        <f>IF(Churn_Data[[#This Row],[Churn]]="Yes",Churn_Data[[#This Row],[tenure]],NA())</f>
        <v>#N/A</v>
      </c>
      <c r="AF1841">
        <v>4919.2</v>
      </c>
    </row>
    <row r="1842" spans="1:32" x14ac:dyDescent="0.3">
      <c r="A1842" t="s">
        <v>1874</v>
      </c>
      <c r="B1842" t="s">
        <v>23</v>
      </c>
      <c r="C1842" t="str">
        <f>IF(Churn_Data[[#This Row],[SeniorCitizen]]=1,"Yes","No")</f>
        <v>Yes</v>
      </c>
      <c r="D1842">
        <v>1</v>
      </c>
      <c r="E1842" t="s">
        <v>24</v>
      </c>
      <c r="F1842" t="s">
        <v>25</v>
      </c>
      <c r="G1842" t="s">
        <v>24</v>
      </c>
      <c r="H1842" t="s">
        <v>24</v>
      </c>
      <c r="I1842" t="s">
        <v>26</v>
      </c>
      <c r="J1842" t="str">
        <f>IF(Churn_Data[[#This Row],[InternetService]]&lt;&gt;"No","Yes","No")</f>
        <v>Yes</v>
      </c>
      <c r="K1842" t="s">
        <v>25</v>
      </c>
      <c r="L1842" t="s">
        <v>24</v>
      </c>
      <c r="M1842" t="s">
        <v>24</v>
      </c>
      <c r="N1842" t="s">
        <v>25</v>
      </c>
      <c r="O1842" t="s">
        <v>24</v>
      </c>
      <c r="P1842" t="s">
        <v>25</v>
      </c>
      <c r="Q1842" t="s">
        <v>25</v>
      </c>
      <c r="R1842">
        <f>IF(Churn_Data[[#This Row],[Churn]]="Yes",1,0)</f>
        <v>0</v>
      </c>
      <c r="S1842" t="s">
        <v>24</v>
      </c>
      <c r="T1842">
        <f>(Churn_Data[[#This Row],[OnlineSecurity]]="Yes")+(Churn_Data[[#This Row],[OnlineBackup]]="Yes")+(Churn_Data[[#This Row],[DeviceProtection]]="Yes")+(Churn_Data[[#This Row],[TechSupport]]="Yes")+(Churn_Data[[#This Row],[StreamingTV]]="Yes")+(Churn_Data[[#This Row],[StreamingMovies]]="Yes")</f>
        <v>3</v>
      </c>
      <c r="U1842" t="s">
        <v>27</v>
      </c>
      <c r="V1842" t="s">
        <v>32</v>
      </c>
      <c r="W1842" t="str">
        <f>IF(ISNUMBER(SEARCH("automatic", Churn_Data[[#This Row],[PaymentMethod]])), "Automatic", "Manual")</f>
        <v>Manual</v>
      </c>
      <c r="X1842">
        <v>95.55</v>
      </c>
      <c r="Y1842" t="str">
        <f>IF(Churn_Data[[#This Row],[tenure]]&lt;=12,"0-1 Year",IF(Churn_Data[[#This Row],[tenure]]&lt;=24,"1-2 Years",IF(Churn_Data[[#This Row],[tenure]]&lt;=36,"2-3 Years",IF(Churn_Data[[#This Row],[tenure]]&lt;=48,"3-4 Years",IF(Churn_Data[[#This Row],[tenure]]&lt;=60,"4-5 Years","5+ Years")))))</f>
        <v>3-4 Years</v>
      </c>
      <c r="Z1842">
        <v>42</v>
      </c>
      <c r="AA1842">
        <v>3930.6</v>
      </c>
      <c r="AB1842">
        <f>IF(Churn_Data[[#This Row],[Churn]]="No",Churn_Data[[#This Row],[MonthlyCharges]],NA())</f>
        <v>95.55</v>
      </c>
      <c r="AC1842">
        <f>IF(Churn_Data[[#This Row],[Churn]]="No",Churn_Data[[#This Row],[tenure]],NA())</f>
        <v>42</v>
      </c>
      <c r="AD1842" t="e">
        <f>IF(Churn_Data[[#This Row],[Churn]]="Yes",Churn_Data[[#This Row],[MonthlyCharges]],NA())</f>
        <v>#N/A</v>
      </c>
      <c r="AE1842" t="e">
        <f>IF(Churn_Data[[#This Row],[Churn]]="Yes",Churn_Data[[#This Row],[tenure]],NA())</f>
        <v>#N/A</v>
      </c>
      <c r="AF1842">
        <v>4013.1</v>
      </c>
    </row>
    <row r="1843" spans="1:32" x14ac:dyDescent="0.3">
      <c r="A1843" t="s">
        <v>1875</v>
      </c>
      <c r="B1843" t="s">
        <v>30</v>
      </c>
      <c r="C1843" t="str">
        <f>IF(Churn_Data[[#This Row],[SeniorCitizen]]=1,"Yes","No")</f>
        <v>No</v>
      </c>
      <c r="D1843">
        <v>0</v>
      </c>
      <c r="E1843" t="s">
        <v>25</v>
      </c>
      <c r="F1843" t="s">
        <v>25</v>
      </c>
      <c r="G1843" t="s">
        <v>24</v>
      </c>
      <c r="H1843" t="s">
        <v>24</v>
      </c>
      <c r="I1843" t="s">
        <v>26</v>
      </c>
      <c r="J1843" t="str">
        <f>IF(Churn_Data[[#This Row],[InternetService]]&lt;&gt;"No","Yes","No")</f>
        <v>Yes</v>
      </c>
      <c r="K1843" t="s">
        <v>25</v>
      </c>
      <c r="L1843" t="s">
        <v>25</v>
      </c>
      <c r="M1843" t="s">
        <v>24</v>
      </c>
      <c r="N1843" t="s">
        <v>25</v>
      </c>
      <c r="O1843" t="s">
        <v>25</v>
      </c>
      <c r="P1843" t="s">
        <v>25</v>
      </c>
      <c r="Q1843" t="s">
        <v>24</v>
      </c>
      <c r="R1843">
        <f>IF(Churn_Data[[#This Row],[Churn]]="Yes",1,0)</f>
        <v>1</v>
      </c>
      <c r="S1843" t="s">
        <v>24</v>
      </c>
      <c r="T1843">
        <f>(Churn_Data[[#This Row],[OnlineSecurity]]="Yes")+(Churn_Data[[#This Row],[OnlineBackup]]="Yes")+(Churn_Data[[#This Row],[DeviceProtection]]="Yes")+(Churn_Data[[#This Row],[TechSupport]]="Yes")+(Churn_Data[[#This Row],[StreamingTV]]="Yes")+(Churn_Data[[#This Row],[StreamingMovies]]="Yes")</f>
        <v>1</v>
      </c>
      <c r="U1843" t="s">
        <v>27</v>
      </c>
      <c r="V1843" t="s">
        <v>32</v>
      </c>
      <c r="W1843" t="str">
        <f>IF(ISNUMBER(SEARCH("automatic", Churn_Data[[#This Row],[PaymentMethod]])), "Automatic", "Manual")</f>
        <v>Manual</v>
      </c>
      <c r="X1843">
        <v>81</v>
      </c>
      <c r="Y1843" t="str">
        <f>IF(Churn_Data[[#This Row],[tenure]]&lt;=12,"0-1 Year",IF(Churn_Data[[#This Row],[tenure]]&lt;=24,"1-2 Years",IF(Churn_Data[[#This Row],[tenure]]&lt;=36,"2-3 Years",IF(Churn_Data[[#This Row],[tenure]]&lt;=48,"3-4 Years",IF(Churn_Data[[#This Row],[tenure]]&lt;=60,"4-5 Years","5+ Years")))))</f>
        <v>1-2 Years</v>
      </c>
      <c r="Z1843">
        <v>23</v>
      </c>
      <c r="AA1843">
        <v>1917.1</v>
      </c>
      <c r="AB1843" t="e">
        <f>IF(Churn_Data[[#This Row],[Churn]]="No",Churn_Data[[#This Row],[MonthlyCharges]],NA())</f>
        <v>#N/A</v>
      </c>
      <c r="AC1843" t="e">
        <f>IF(Churn_Data[[#This Row],[Churn]]="No",Churn_Data[[#This Row],[tenure]],NA())</f>
        <v>#N/A</v>
      </c>
      <c r="AD1843">
        <f>IF(Churn_Data[[#This Row],[Churn]]="Yes",Churn_Data[[#This Row],[MonthlyCharges]],NA())</f>
        <v>81</v>
      </c>
      <c r="AE1843">
        <f>IF(Churn_Data[[#This Row],[Churn]]="Yes",Churn_Data[[#This Row],[tenure]],NA())</f>
        <v>23</v>
      </c>
      <c r="AF1843">
        <v>1863</v>
      </c>
    </row>
    <row r="1844" spans="1:32" x14ac:dyDescent="0.3">
      <c r="A1844" t="s">
        <v>1876</v>
      </c>
      <c r="B1844" t="s">
        <v>23</v>
      </c>
      <c r="C1844" t="str">
        <f>IF(Churn_Data[[#This Row],[SeniorCitizen]]=1,"Yes","No")</f>
        <v>No</v>
      </c>
      <c r="D1844">
        <v>0</v>
      </c>
      <c r="E1844" t="s">
        <v>25</v>
      </c>
      <c r="F1844" t="s">
        <v>25</v>
      </c>
      <c r="G1844" t="s">
        <v>24</v>
      </c>
      <c r="H1844" t="s">
        <v>24</v>
      </c>
      <c r="I1844" t="s">
        <v>26</v>
      </c>
      <c r="J1844" t="str">
        <f>IF(Churn_Data[[#This Row],[InternetService]]&lt;&gt;"No","Yes","No")</f>
        <v>Yes</v>
      </c>
      <c r="K1844" t="s">
        <v>25</v>
      </c>
      <c r="L1844" t="s">
        <v>24</v>
      </c>
      <c r="M1844" t="s">
        <v>24</v>
      </c>
      <c r="N1844" t="s">
        <v>25</v>
      </c>
      <c r="O1844" t="s">
        <v>24</v>
      </c>
      <c r="P1844" t="s">
        <v>25</v>
      </c>
      <c r="Q1844" t="s">
        <v>25</v>
      </c>
      <c r="R1844">
        <f>IF(Churn_Data[[#This Row],[Churn]]="Yes",1,0)</f>
        <v>0</v>
      </c>
      <c r="S1844" t="s">
        <v>24</v>
      </c>
      <c r="T1844">
        <f>(Churn_Data[[#This Row],[OnlineSecurity]]="Yes")+(Churn_Data[[#This Row],[OnlineBackup]]="Yes")+(Churn_Data[[#This Row],[DeviceProtection]]="Yes")+(Churn_Data[[#This Row],[TechSupport]]="Yes")+(Churn_Data[[#This Row],[StreamingTV]]="Yes")+(Churn_Data[[#This Row],[StreamingMovies]]="Yes")</f>
        <v>3</v>
      </c>
      <c r="U1844" t="s">
        <v>27</v>
      </c>
      <c r="V1844" t="s">
        <v>46</v>
      </c>
      <c r="W1844" t="str">
        <f>IF(ISNUMBER(SEARCH("automatic", Churn_Data[[#This Row],[PaymentMethod]])), "Automatic", "Manual")</f>
        <v>Automatic</v>
      </c>
      <c r="X1844">
        <v>93.4</v>
      </c>
      <c r="Y1844" t="str">
        <f>IF(Churn_Data[[#This Row],[tenure]]&lt;=12,"0-1 Year",IF(Churn_Data[[#This Row],[tenure]]&lt;=24,"1-2 Years",IF(Churn_Data[[#This Row],[tenure]]&lt;=36,"2-3 Years",IF(Churn_Data[[#This Row],[tenure]]&lt;=48,"3-4 Years",IF(Churn_Data[[#This Row],[tenure]]&lt;=60,"4-5 Years","5+ Years")))))</f>
        <v>3-4 Years</v>
      </c>
      <c r="Z1844">
        <v>40</v>
      </c>
      <c r="AA1844">
        <v>3756.4</v>
      </c>
      <c r="AB1844">
        <f>IF(Churn_Data[[#This Row],[Churn]]="No",Churn_Data[[#This Row],[MonthlyCharges]],NA())</f>
        <v>93.4</v>
      </c>
      <c r="AC1844">
        <f>IF(Churn_Data[[#This Row],[Churn]]="No",Churn_Data[[#This Row],[tenure]],NA())</f>
        <v>40</v>
      </c>
      <c r="AD1844" t="e">
        <f>IF(Churn_Data[[#This Row],[Churn]]="Yes",Churn_Data[[#This Row],[MonthlyCharges]],NA())</f>
        <v>#N/A</v>
      </c>
      <c r="AE1844" t="e">
        <f>IF(Churn_Data[[#This Row],[Churn]]="Yes",Churn_Data[[#This Row],[tenure]],NA())</f>
        <v>#N/A</v>
      </c>
      <c r="AF1844">
        <v>3736</v>
      </c>
    </row>
    <row r="1845" spans="1:32" x14ac:dyDescent="0.3">
      <c r="A1845" t="s">
        <v>1877</v>
      </c>
      <c r="B1845" t="s">
        <v>30</v>
      </c>
      <c r="C1845" t="str">
        <f>IF(Churn_Data[[#This Row],[SeniorCitizen]]=1,"Yes","No")</f>
        <v>No</v>
      </c>
      <c r="D1845">
        <v>0</v>
      </c>
      <c r="E1845" t="s">
        <v>25</v>
      </c>
      <c r="F1845" t="s">
        <v>25</v>
      </c>
      <c r="G1845" t="s">
        <v>24</v>
      </c>
      <c r="H1845" t="s">
        <v>24</v>
      </c>
      <c r="I1845" t="s">
        <v>26</v>
      </c>
      <c r="J1845" t="str">
        <f>IF(Churn_Data[[#This Row],[InternetService]]&lt;&gt;"No","Yes","No")</f>
        <v>Yes</v>
      </c>
      <c r="K1845" t="s">
        <v>25</v>
      </c>
      <c r="L1845" t="s">
        <v>25</v>
      </c>
      <c r="M1845" t="s">
        <v>24</v>
      </c>
      <c r="N1845" t="s">
        <v>25</v>
      </c>
      <c r="O1845" t="s">
        <v>25</v>
      </c>
      <c r="P1845" t="s">
        <v>24</v>
      </c>
      <c r="Q1845" t="s">
        <v>25</v>
      </c>
      <c r="R1845">
        <f>IF(Churn_Data[[#This Row],[Churn]]="Yes",1,0)</f>
        <v>0</v>
      </c>
      <c r="S1845" t="s">
        <v>24</v>
      </c>
      <c r="T1845">
        <f>(Churn_Data[[#This Row],[OnlineSecurity]]="Yes")+(Churn_Data[[#This Row],[OnlineBackup]]="Yes")+(Churn_Data[[#This Row],[DeviceProtection]]="Yes")+(Churn_Data[[#This Row],[TechSupport]]="Yes")+(Churn_Data[[#This Row],[StreamingTV]]="Yes")+(Churn_Data[[#This Row],[StreamingMovies]]="Yes")</f>
        <v>2</v>
      </c>
      <c r="U1845" t="s">
        <v>27</v>
      </c>
      <c r="V1845" t="s">
        <v>28</v>
      </c>
      <c r="W1845" t="str">
        <f>IF(ISNUMBER(SEARCH("automatic", Churn_Data[[#This Row],[PaymentMethod]])), "Automatic", "Manual")</f>
        <v>Manual</v>
      </c>
      <c r="X1845">
        <v>90.4</v>
      </c>
      <c r="Y1845" t="str">
        <f>IF(Churn_Data[[#This Row],[tenure]]&lt;=12,"0-1 Year",IF(Churn_Data[[#This Row],[tenure]]&lt;=24,"1-2 Years",IF(Churn_Data[[#This Row],[tenure]]&lt;=36,"2-3 Years",IF(Churn_Data[[#This Row],[tenure]]&lt;=48,"3-4 Years",IF(Churn_Data[[#This Row],[tenure]]&lt;=60,"4-5 Years","5+ Years")))))</f>
        <v>3-4 Years</v>
      </c>
      <c r="Z1845">
        <v>44</v>
      </c>
      <c r="AA1845">
        <v>4063</v>
      </c>
      <c r="AB1845">
        <f>IF(Churn_Data[[#This Row],[Churn]]="No",Churn_Data[[#This Row],[MonthlyCharges]],NA())</f>
        <v>90.4</v>
      </c>
      <c r="AC1845">
        <f>IF(Churn_Data[[#This Row],[Churn]]="No",Churn_Data[[#This Row],[tenure]],NA())</f>
        <v>44</v>
      </c>
      <c r="AD1845" t="e">
        <f>IF(Churn_Data[[#This Row],[Churn]]="Yes",Churn_Data[[#This Row],[MonthlyCharges]],NA())</f>
        <v>#N/A</v>
      </c>
      <c r="AE1845" t="e">
        <f>IF(Churn_Data[[#This Row],[Churn]]="Yes",Churn_Data[[#This Row],[tenure]],NA())</f>
        <v>#N/A</v>
      </c>
      <c r="AF1845">
        <v>3977.6</v>
      </c>
    </row>
    <row r="1846" spans="1:32" x14ac:dyDescent="0.3">
      <c r="A1846" t="s">
        <v>1878</v>
      </c>
      <c r="B1846" t="s">
        <v>23</v>
      </c>
      <c r="C1846" t="str">
        <f>IF(Churn_Data[[#This Row],[SeniorCitizen]]=1,"Yes","No")</f>
        <v>Yes</v>
      </c>
      <c r="D1846">
        <v>1</v>
      </c>
      <c r="E1846" t="s">
        <v>25</v>
      </c>
      <c r="F1846" t="s">
        <v>25</v>
      </c>
      <c r="G1846" t="s">
        <v>24</v>
      </c>
      <c r="H1846" t="s">
        <v>24</v>
      </c>
      <c r="I1846" t="s">
        <v>26</v>
      </c>
      <c r="J1846" t="str">
        <f>IF(Churn_Data[[#This Row],[InternetService]]&lt;&gt;"No","Yes","No")</f>
        <v>Yes</v>
      </c>
      <c r="K1846" t="s">
        <v>25</v>
      </c>
      <c r="L1846" t="s">
        <v>24</v>
      </c>
      <c r="M1846" t="s">
        <v>24</v>
      </c>
      <c r="N1846" t="s">
        <v>25</v>
      </c>
      <c r="O1846" t="s">
        <v>25</v>
      </c>
      <c r="P1846" t="s">
        <v>24</v>
      </c>
      <c r="Q1846" t="s">
        <v>24</v>
      </c>
      <c r="R1846">
        <f>IF(Churn_Data[[#This Row],[Churn]]="Yes",1,0)</f>
        <v>1</v>
      </c>
      <c r="S1846" t="s">
        <v>24</v>
      </c>
      <c r="T1846">
        <f>(Churn_Data[[#This Row],[OnlineSecurity]]="Yes")+(Churn_Data[[#This Row],[OnlineBackup]]="Yes")+(Churn_Data[[#This Row],[DeviceProtection]]="Yes")+(Churn_Data[[#This Row],[TechSupport]]="Yes")+(Churn_Data[[#This Row],[StreamingTV]]="Yes")+(Churn_Data[[#This Row],[StreamingMovies]]="Yes")</f>
        <v>3</v>
      </c>
      <c r="U1846" t="s">
        <v>27</v>
      </c>
      <c r="V1846" t="s">
        <v>32</v>
      </c>
      <c r="W1846" t="str">
        <f>IF(ISNUMBER(SEARCH("automatic", Churn_Data[[#This Row],[PaymentMethod]])), "Automatic", "Manual")</f>
        <v>Manual</v>
      </c>
      <c r="X1846">
        <v>94.1</v>
      </c>
      <c r="Y1846" t="str">
        <f>IF(Churn_Data[[#This Row],[tenure]]&lt;=12,"0-1 Year",IF(Churn_Data[[#This Row],[tenure]]&lt;=24,"1-2 Years",IF(Churn_Data[[#This Row],[tenure]]&lt;=36,"2-3 Years",IF(Churn_Data[[#This Row],[tenure]]&lt;=48,"3-4 Years",IF(Churn_Data[[#This Row],[tenure]]&lt;=60,"4-5 Years","5+ Years")))))</f>
        <v>1-2 Years</v>
      </c>
      <c r="Z1846">
        <v>20</v>
      </c>
      <c r="AA1846">
        <v>1782.4</v>
      </c>
      <c r="AB1846" t="e">
        <f>IF(Churn_Data[[#This Row],[Churn]]="No",Churn_Data[[#This Row],[MonthlyCharges]],NA())</f>
        <v>#N/A</v>
      </c>
      <c r="AC1846" t="e">
        <f>IF(Churn_Data[[#This Row],[Churn]]="No",Churn_Data[[#This Row],[tenure]],NA())</f>
        <v>#N/A</v>
      </c>
      <c r="AD1846">
        <f>IF(Churn_Data[[#This Row],[Churn]]="Yes",Churn_Data[[#This Row],[MonthlyCharges]],NA())</f>
        <v>94.1</v>
      </c>
      <c r="AE1846">
        <f>IF(Churn_Data[[#This Row],[Churn]]="Yes",Churn_Data[[#This Row],[tenure]],NA())</f>
        <v>20</v>
      </c>
      <c r="AF1846">
        <v>1882</v>
      </c>
    </row>
    <row r="1847" spans="1:32" x14ac:dyDescent="0.3">
      <c r="A1847" t="s">
        <v>1879</v>
      </c>
      <c r="B1847" t="s">
        <v>23</v>
      </c>
      <c r="C1847" t="str">
        <f>IF(Churn_Data[[#This Row],[SeniorCitizen]]=1,"Yes","No")</f>
        <v>No</v>
      </c>
      <c r="D1847">
        <v>0</v>
      </c>
      <c r="E1847" t="s">
        <v>24</v>
      </c>
      <c r="F1847" t="s">
        <v>25</v>
      </c>
      <c r="G1847" t="s">
        <v>24</v>
      </c>
      <c r="H1847" t="s">
        <v>24</v>
      </c>
      <c r="I1847" t="s">
        <v>26</v>
      </c>
      <c r="J1847" t="str">
        <f>IF(Churn_Data[[#This Row],[InternetService]]&lt;&gt;"No","Yes","No")</f>
        <v>Yes</v>
      </c>
      <c r="K1847" t="s">
        <v>25</v>
      </c>
      <c r="L1847" t="s">
        <v>25</v>
      </c>
      <c r="M1847" t="s">
        <v>24</v>
      </c>
      <c r="N1847" t="s">
        <v>25</v>
      </c>
      <c r="O1847" t="s">
        <v>25</v>
      </c>
      <c r="P1847" t="s">
        <v>24</v>
      </c>
      <c r="Q1847" t="s">
        <v>25</v>
      </c>
      <c r="R1847">
        <f>IF(Churn_Data[[#This Row],[Churn]]="Yes",1,0)</f>
        <v>0</v>
      </c>
      <c r="S1847" t="s">
        <v>25</v>
      </c>
      <c r="T1847">
        <f>(Churn_Data[[#This Row],[OnlineSecurity]]="Yes")+(Churn_Data[[#This Row],[OnlineBackup]]="Yes")+(Churn_Data[[#This Row],[DeviceProtection]]="Yes")+(Churn_Data[[#This Row],[TechSupport]]="Yes")+(Churn_Data[[#This Row],[StreamingTV]]="Yes")+(Churn_Data[[#This Row],[StreamingMovies]]="Yes")</f>
        <v>2</v>
      </c>
      <c r="U1847" t="s">
        <v>27</v>
      </c>
      <c r="V1847" t="s">
        <v>46</v>
      </c>
      <c r="W1847" t="str">
        <f>IF(ISNUMBER(SEARCH("automatic", Churn_Data[[#This Row],[PaymentMethod]])), "Automatic", "Manual")</f>
        <v>Automatic</v>
      </c>
      <c r="X1847">
        <v>90.15</v>
      </c>
      <c r="Y1847" t="str">
        <f>IF(Churn_Data[[#This Row],[tenure]]&lt;=12,"0-1 Year",IF(Churn_Data[[#This Row],[tenure]]&lt;=24,"1-2 Years",IF(Churn_Data[[#This Row],[tenure]]&lt;=36,"2-3 Years",IF(Churn_Data[[#This Row],[tenure]]&lt;=48,"3-4 Years",IF(Churn_Data[[#This Row],[tenure]]&lt;=60,"4-5 Years","5+ Years")))))</f>
        <v>2-3 Years</v>
      </c>
      <c r="Z1847">
        <v>27</v>
      </c>
      <c r="AA1847">
        <v>2423.4</v>
      </c>
      <c r="AB1847">
        <f>IF(Churn_Data[[#This Row],[Churn]]="No",Churn_Data[[#This Row],[MonthlyCharges]],NA())</f>
        <v>90.15</v>
      </c>
      <c r="AC1847">
        <f>IF(Churn_Data[[#This Row],[Churn]]="No",Churn_Data[[#This Row],[tenure]],NA())</f>
        <v>27</v>
      </c>
      <c r="AD1847" t="e">
        <f>IF(Churn_Data[[#This Row],[Churn]]="Yes",Churn_Data[[#This Row],[MonthlyCharges]],NA())</f>
        <v>#N/A</v>
      </c>
      <c r="AE1847" t="e">
        <f>IF(Churn_Data[[#This Row],[Churn]]="Yes",Churn_Data[[#This Row],[tenure]],NA())</f>
        <v>#N/A</v>
      </c>
      <c r="AF1847">
        <v>2434.0500000000002</v>
      </c>
    </row>
    <row r="1848" spans="1:32" x14ac:dyDescent="0.3">
      <c r="A1848" t="s">
        <v>1880</v>
      </c>
      <c r="B1848" t="s">
        <v>23</v>
      </c>
      <c r="C1848" t="str">
        <f>IF(Churn_Data[[#This Row],[SeniorCitizen]]=1,"Yes","No")</f>
        <v>No</v>
      </c>
      <c r="D1848">
        <v>0</v>
      </c>
      <c r="E1848" t="s">
        <v>24</v>
      </c>
      <c r="F1848" t="s">
        <v>24</v>
      </c>
      <c r="G1848" t="s">
        <v>24</v>
      </c>
      <c r="H1848" t="s">
        <v>24</v>
      </c>
      <c r="I1848" t="s">
        <v>26</v>
      </c>
      <c r="J1848" t="str">
        <f>IF(Churn_Data[[#This Row],[InternetService]]&lt;&gt;"No","Yes","No")</f>
        <v>Yes</v>
      </c>
      <c r="K1848" t="s">
        <v>25</v>
      </c>
      <c r="L1848" t="s">
        <v>25</v>
      </c>
      <c r="M1848" t="s">
        <v>24</v>
      </c>
      <c r="N1848" t="s">
        <v>25</v>
      </c>
      <c r="O1848" t="s">
        <v>25</v>
      </c>
      <c r="P1848" t="s">
        <v>24</v>
      </c>
      <c r="Q1848" t="s">
        <v>24</v>
      </c>
      <c r="R1848">
        <f>IF(Churn_Data[[#This Row],[Churn]]="Yes",1,0)</f>
        <v>1</v>
      </c>
      <c r="S1848" t="s">
        <v>24</v>
      </c>
      <c r="T1848">
        <f>(Churn_Data[[#This Row],[OnlineSecurity]]="Yes")+(Churn_Data[[#This Row],[OnlineBackup]]="Yes")+(Churn_Data[[#This Row],[DeviceProtection]]="Yes")+(Churn_Data[[#This Row],[TechSupport]]="Yes")+(Churn_Data[[#This Row],[StreamingTV]]="Yes")+(Churn_Data[[#This Row],[StreamingMovies]]="Yes")</f>
        <v>2</v>
      </c>
      <c r="U1848" t="s">
        <v>27</v>
      </c>
      <c r="V1848" t="s">
        <v>32</v>
      </c>
      <c r="W1848" t="str">
        <f>IF(ISNUMBER(SEARCH("automatic", Churn_Data[[#This Row],[PaymentMethod]])), "Automatic", "Manual")</f>
        <v>Manual</v>
      </c>
      <c r="X1848">
        <v>87.25</v>
      </c>
      <c r="Y1848" t="str">
        <f>IF(Churn_Data[[#This Row],[tenure]]&lt;=12,"0-1 Year",IF(Churn_Data[[#This Row],[tenure]]&lt;=24,"1-2 Years",IF(Churn_Data[[#This Row],[tenure]]&lt;=36,"2-3 Years",IF(Churn_Data[[#This Row],[tenure]]&lt;=48,"3-4 Years",IF(Churn_Data[[#This Row],[tenure]]&lt;=60,"4-5 Years","5+ Years")))))</f>
        <v>1-2 Years</v>
      </c>
      <c r="Z1848">
        <v>14</v>
      </c>
      <c r="AA1848">
        <v>1258.5999999999999</v>
      </c>
      <c r="AB1848" t="e">
        <f>IF(Churn_Data[[#This Row],[Churn]]="No",Churn_Data[[#This Row],[MonthlyCharges]],NA())</f>
        <v>#N/A</v>
      </c>
      <c r="AC1848" t="e">
        <f>IF(Churn_Data[[#This Row],[Churn]]="No",Churn_Data[[#This Row],[tenure]],NA())</f>
        <v>#N/A</v>
      </c>
      <c r="AD1848">
        <f>IF(Churn_Data[[#This Row],[Churn]]="Yes",Churn_Data[[#This Row],[MonthlyCharges]],NA())</f>
        <v>87.25</v>
      </c>
      <c r="AE1848">
        <f>IF(Churn_Data[[#This Row],[Churn]]="Yes",Churn_Data[[#This Row],[tenure]],NA())</f>
        <v>14</v>
      </c>
      <c r="AF1848">
        <v>1221.5</v>
      </c>
    </row>
    <row r="1849" spans="1:32" x14ac:dyDescent="0.3">
      <c r="A1849" t="s">
        <v>1881</v>
      </c>
      <c r="B1849" t="s">
        <v>23</v>
      </c>
      <c r="C1849" t="str">
        <f>IF(Churn_Data[[#This Row],[SeniorCitizen]]=1,"Yes","No")</f>
        <v>Yes</v>
      </c>
      <c r="D1849">
        <v>1</v>
      </c>
      <c r="E1849" t="s">
        <v>24</v>
      </c>
      <c r="F1849" t="s">
        <v>25</v>
      </c>
      <c r="G1849" t="s">
        <v>24</v>
      </c>
      <c r="H1849" t="s">
        <v>24</v>
      </c>
      <c r="I1849" t="s">
        <v>26</v>
      </c>
      <c r="J1849" t="str">
        <f>IF(Churn_Data[[#This Row],[InternetService]]&lt;&gt;"No","Yes","No")</f>
        <v>Yes</v>
      </c>
      <c r="K1849" t="s">
        <v>25</v>
      </c>
      <c r="L1849" t="s">
        <v>24</v>
      </c>
      <c r="M1849" t="s">
        <v>24</v>
      </c>
      <c r="N1849" t="s">
        <v>25</v>
      </c>
      <c r="O1849" t="s">
        <v>25</v>
      </c>
      <c r="P1849" t="s">
        <v>24</v>
      </c>
      <c r="Q1849" t="s">
        <v>24</v>
      </c>
      <c r="R1849">
        <f>IF(Churn_Data[[#This Row],[Churn]]="Yes",1,0)</f>
        <v>1</v>
      </c>
      <c r="S1849" t="s">
        <v>24</v>
      </c>
      <c r="T1849">
        <f>(Churn_Data[[#This Row],[OnlineSecurity]]="Yes")+(Churn_Data[[#This Row],[OnlineBackup]]="Yes")+(Churn_Data[[#This Row],[DeviceProtection]]="Yes")+(Churn_Data[[#This Row],[TechSupport]]="Yes")+(Churn_Data[[#This Row],[StreamingTV]]="Yes")+(Churn_Data[[#This Row],[StreamingMovies]]="Yes")</f>
        <v>3</v>
      </c>
      <c r="U1849" t="s">
        <v>27</v>
      </c>
      <c r="V1849" t="s">
        <v>32</v>
      </c>
      <c r="W1849" t="str">
        <f>IF(ISNUMBER(SEARCH("automatic", Churn_Data[[#This Row],[PaymentMethod]])), "Automatic", "Manual")</f>
        <v>Manual</v>
      </c>
      <c r="X1849">
        <v>94.25</v>
      </c>
      <c r="Y1849" t="str">
        <f>IF(Churn_Data[[#This Row],[tenure]]&lt;=12,"0-1 Year",IF(Churn_Data[[#This Row],[tenure]]&lt;=24,"1-2 Years",IF(Churn_Data[[#This Row],[tenure]]&lt;=36,"2-3 Years",IF(Churn_Data[[#This Row],[tenure]]&lt;=48,"3-4 Years",IF(Churn_Data[[#This Row],[tenure]]&lt;=60,"4-5 Years","5+ Years")))))</f>
        <v>2-3 Years</v>
      </c>
      <c r="Z1849">
        <v>34</v>
      </c>
      <c r="AA1849">
        <v>3217.55</v>
      </c>
      <c r="AB1849" t="e">
        <f>IF(Churn_Data[[#This Row],[Churn]]="No",Churn_Data[[#This Row],[MonthlyCharges]],NA())</f>
        <v>#N/A</v>
      </c>
      <c r="AC1849" t="e">
        <f>IF(Churn_Data[[#This Row],[Churn]]="No",Churn_Data[[#This Row],[tenure]],NA())</f>
        <v>#N/A</v>
      </c>
      <c r="AD1849">
        <f>IF(Churn_Data[[#This Row],[Churn]]="Yes",Churn_Data[[#This Row],[MonthlyCharges]],NA())</f>
        <v>94.25</v>
      </c>
      <c r="AE1849">
        <f>IF(Churn_Data[[#This Row],[Churn]]="Yes",Churn_Data[[#This Row],[tenure]],NA())</f>
        <v>34</v>
      </c>
      <c r="AF1849">
        <v>3204.5</v>
      </c>
    </row>
    <row r="1850" spans="1:32" x14ac:dyDescent="0.3">
      <c r="A1850" t="s">
        <v>1882</v>
      </c>
      <c r="B1850" t="s">
        <v>23</v>
      </c>
      <c r="C1850" t="str">
        <f>IF(Churn_Data[[#This Row],[SeniorCitizen]]=1,"Yes","No")</f>
        <v>No</v>
      </c>
      <c r="D1850">
        <v>0</v>
      </c>
      <c r="E1850" t="s">
        <v>24</v>
      </c>
      <c r="F1850" t="s">
        <v>24</v>
      </c>
      <c r="G1850" t="s">
        <v>24</v>
      </c>
      <c r="H1850" t="s">
        <v>24</v>
      </c>
      <c r="I1850" t="s">
        <v>26</v>
      </c>
      <c r="J1850" t="str">
        <f>IF(Churn_Data[[#This Row],[InternetService]]&lt;&gt;"No","Yes","No")</f>
        <v>Yes</v>
      </c>
      <c r="K1850" t="s">
        <v>25</v>
      </c>
      <c r="L1850" t="s">
        <v>25</v>
      </c>
      <c r="M1850" t="s">
        <v>24</v>
      </c>
      <c r="N1850" t="s">
        <v>25</v>
      </c>
      <c r="O1850" t="s">
        <v>25</v>
      </c>
      <c r="P1850" t="s">
        <v>24</v>
      </c>
      <c r="Q1850" t="s">
        <v>25</v>
      </c>
      <c r="R1850">
        <f>IF(Churn_Data[[#This Row],[Churn]]="Yes",1,0)</f>
        <v>0</v>
      </c>
      <c r="S1850" t="s">
        <v>24</v>
      </c>
      <c r="T1850">
        <f>(Churn_Data[[#This Row],[OnlineSecurity]]="Yes")+(Churn_Data[[#This Row],[OnlineBackup]]="Yes")+(Churn_Data[[#This Row],[DeviceProtection]]="Yes")+(Churn_Data[[#This Row],[TechSupport]]="Yes")+(Churn_Data[[#This Row],[StreamingTV]]="Yes")+(Churn_Data[[#This Row],[StreamingMovies]]="Yes")</f>
        <v>2</v>
      </c>
      <c r="U1850" t="s">
        <v>27</v>
      </c>
      <c r="V1850" t="s">
        <v>46</v>
      </c>
      <c r="W1850" t="str">
        <f>IF(ISNUMBER(SEARCH("automatic", Churn_Data[[#This Row],[PaymentMethod]])), "Automatic", "Manual")</f>
        <v>Automatic</v>
      </c>
      <c r="X1850">
        <v>92.55</v>
      </c>
      <c r="Y1850" t="str">
        <f>IF(Churn_Data[[#This Row],[tenure]]&lt;=12,"0-1 Year",IF(Churn_Data[[#This Row],[tenure]]&lt;=24,"1-2 Years",IF(Churn_Data[[#This Row],[tenure]]&lt;=36,"2-3 Years",IF(Churn_Data[[#This Row],[tenure]]&lt;=48,"3-4 Years",IF(Churn_Data[[#This Row],[tenure]]&lt;=60,"4-5 Years","5+ Years")))))</f>
        <v>3-4 Years</v>
      </c>
      <c r="Z1850">
        <v>43</v>
      </c>
      <c r="AA1850">
        <v>4039</v>
      </c>
      <c r="AB1850">
        <f>IF(Churn_Data[[#This Row],[Churn]]="No",Churn_Data[[#This Row],[MonthlyCharges]],NA())</f>
        <v>92.55</v>
      </c>
      <c r="AC1850">
        <f>IF(Churn_Data[[#This Row],[Churn]]="No",Churn_Data[[#This Row],[tenure]],NA())</f>
        <v>43</v>
      </c>
      <c r="AD1850" t="e">
        <f>IF(Churn_Data[[#This Row],[Churn]]="Yes",Churn_Data[[#This Row],[MonthlyCharges]],NA())</f>
        <v>#N/A</v>
      </c>
      <c r="AE1850" t="e">
        <f>IF(Churn_Data[[#This Row],[Churn]]="Yes",Churn_Data[[#This Row],[tenure]],NA())</f>
        <v>#N/A</v>
      </c>
      <c r="AF1850">
        <v>3979.65</v>
      </c>
    </row>
    <row r="1851" spans="1:32" x14ac:dyDescent="0.3">
      <c r="A1851" t="s">
        <v>1883</v>
      </c>
      <c r="B1851" t="s">
        <v>30</v>
      </c>
      <c r="C1851" t="str">
        <f>IF(Churn_Data[[#This Row],[SeniorCitizen]]=1,"Yes","No")</f>
        <v>No</v>
      </c>
      <c r="D1851">
        <v>0</v>
      </c>
      <c r="E1851" t="s">
        <v>24</v>
      </c>
      <c r="F1851" t="s">
        <v>24</v>
      </c>
      <c r="G1851" t="s">
        <v>24</v>
      </c>
      <c r="H1851" t="s">
        <v>24</v>
      </c>
      <c r="I1851" t="s">
        <v>26</v>
      </c>
      <c r="J1851" t="str">
        <f>IF(Churn_Data[[#This Row],[InternetService]]&lt;&gt;"No","Yes","No")</f>
        <v>Yes</v>
      </c>
      <c r="K1851" t="s">
        <v>25</v>
      </c>
      <c r="L1851" t="s">
        <v>24</v>
      </c>
      <c r="M1851" t="s">
        <v>24</v>
      </c>
      <c r="N1851" t="s">
        <v>25</v>
      </c>
      <c r="O1851" t="s">
        <v>25</v>
      </c>
      <c r="P1851" t="s">
        <v>24</v>
      </c>
      <c r="Q1851" t="s">
        <v>25</v>
      </c>
      <c r="R1851">
        <f>IF(Churn_Data[[#This Row],[Churn]]="Yes",1,0)</f>
        <v>0</v>
      </c>
      <c r="S1851" t="s">
        <v>24</v>
      </c>
      <c r="T1851">
        <f>(Churn_Data[[#This Row],[OnlineSecurity]]="Yes")+(Churn_Data[[#This Row],[OnlineBackup]]="Yes")+(Churn_Data[[#This Row],[DeviceProtection]]="Yes")+(Churn_Data[[#This Row],[TechSupport]]="Yes")+(Churn_Data[[#This Row],[StreamingTV]]="Yes")+(Churn_Data[[#This Row],[StreamingMovies]]="Yes")</f>
        <v>3</v>
      </c>
      <c r="U1851" t="s">
        <v>27</v>
      </c>
      <c r="V1851" t="s">
        <v>46</v>
      </c>
      <c r="W1851" t="str">
        <f>IF(ISNUMBER(SEARCH("automatic", Churn_Data[[#This Row],[PaymentMethod]])), "Automatic", "Manual")</f>
        <v>Automatic</v>
      </c>
      <c r="X1851">
        <v>95.95</v>
      </c>
      <c r="Y1851" t="str">
        <f>IF(Churn_Data[[#This Row],[tenure]]&lt;=12,"0-1 Year",IF(Churn_Data[[#This Row],[tenure]]&lt;=24,"1-2 Years",IF(Churn_Data[[#This Row],[tenure]]&lt;=36,"2-3 Years",IF(Churn_Data[[#This Row],[tenure]]&lt;=48,"3-4 Years",IF(Churn_Data[[#This Row],[tenure]]&lt;=60,"4-5 Years","5+ Years")))))</f>
        <v>3-4 Years</v>
      </c>
      <c r="Z1851">
        <v>45</v>
      </c>
      <c r="AA1851">
        <v>4456.6499999999996</v>
      </c>
      <c r="AB1851">
        <f>IF(Churn_Data[[#This Row],[Churn]]="No",Churn_Data[[#This Row],[MonthlyCharges]],NA())</f>
        <v>95.95</v>
      </c>
      <c r="AC1851">
        <f>IF(Churn_Data[[#This Row],[Churn]]="No",Churn_Data[[#This Row],[tenure]],NA())</f>
        <v>45</v>
      </c>
      <c r="AD1851" t="e">
        <f>IF(Churn_Data[[#This Row],[Churn]]="Yes",Churn_Data[[#This Row],[MonthlyCharges]],NA())</f>
        <v>#N/A</v>
      </c>
      <c r="AE1851" t="e">
        <f>IF(Churn_Data[[#This Row],[Churn]]="Yes",Churn_Data[[#This Row],[tenure]],NA())</f>
        <v>#N/A</v>
      </c>
      <c r="AF1851">
        <v>4317.75</v>
      </c>
    </row>
    <row r="1852" spans="1:32" x14ac:dyDescent="0.3">
      <c r="A1852" t="s">
        <v>1884</v>
      </c>
      <c r="B1852" t="s">
        <v>30</v>
      </c>
      <c r="C1852" t="str">
        <f>IF(Churn_Data[[#This Row],[SeniorCitizen]]=1,"Yes","No")</f>
        <v>Yes</v>
      </c>
      <c r="D1852">
        <v>1</v>
      </c>
      <c r="E1852" t="s">
        <v>24</v>
      </c>
      <c r="F1852" t="s">
        <v>25</v>
      </c>
      <c r="G1852" t="s">
        <v>24</v>
      </c>
      <c r="H1852" t="s">
        <v>24</v>
      </c>
      <c r="I1852" t="s">
        <v>26</v>
      </c>
      <c r="J1852" t="str">
        <f>IF(Churn_Data[[#This Row],[InternetService]]&lt;&gt;"No","Yes","No")</f>
        <v>Yes</v>
      </c>
      <c r="K1852" t="s">
        <v>25</v>
      </c>
      <c r="L1852" t="s">
        <v>24</v>
      </c>
      <c r="M1852" t="s">
        <v>24</v>
      </c>
      <c r="N1852" t="s">
        <v>25</v>
      </c>
      <c r="O1852" t="s">
        <v>25</v>
      </c>
      <c r="P1852" t="s">
        <v>24</v>
      </c>
      <c r="Q1852" t="s">
        <v>25</v>
      </c>
      <c r="R1852">
        <f>IF(Churn_Data[[#This Row],[Churn]]="Yes",1,0)</f>
        <v>0</v>
      </c>
      <c r="S1852" t="s">
        <v>24</v>
      </c>
      <c r="T1852">
        <f>(Churn_Data[[#This Row],[OnlineSecurity]]="Yes")+(Churn_Data[[#This Row],[OnlineBackup]]="Yes")+(Churn_Data[[#This Row],[DeviceProtection]]="Yes")+(Churn_Data[[#This Row],[TechSupport]]="Yes")+(Churn_Data[[#This Row],[StreamingTV]]="Yes")+(Churn_Data[[#This Row],[StreamingMovies]]="Yes")</f>
        <v>3</v>
      </c>
      <c r="U1852" t="s">
        <v>27</v>
      </c>
      <c r="V1852" t="s">
        <v>32</v>
      </c>
      <c r="W1852" t="str">
        <f>IF(ISNUMBER(SEARCH("automatic", Churn_Data[[#This Row],[PaymentMethod]])), "Automatic", "Manual")</f>
        <v>Manual</v>
      </c>
      <c r="X1852">
        <v>94.25</v>
      </c>
      <c r="Y1852" t="str">
        <f>IF(Churn_Data[[#This Row],[tenure]]&lt;=12,"0-1 Year",IF(Churn_Data[[#This Row],[tenure]]&lt;=24,"1-2 Years",IF(Churn_Data[[#This Row],[tenure]]&lt;=36,"2-3 Years",IF(Churn_Data[[#This Row],[tenure]]&lt;=48,"3-4 Years",IF(Churn_Data[[#This Row],[tenure]]&lt;=60,"4-5 Years","5+ Years")))))</f>
        <v>5+ Years</v>
      </c>
      <c r="Z1852">
        <v>64</v>
      </c>
      <c r="AA1852">
        <v>6081.4</v>
      </c>
      <c r="AB1852">
        <f>IF(Churn_Data[[#This Row],[Churn]]="No",Churn_Data[[#This Row],[MonthlyCharges]],NA())</f>
        <v>94.25</v>
      </c>
      <c r="AC1852">
        <f>IF(Churn_Data[[#This Row],[Churn]]="No",Churn_Data[[#This Row],[tenure]],NA())</f>
        <v>64</v>
      </c>
      <c r="AD1852" t="e">
        <f>IF(Churn_Data[[#This Row],[Churn]]="Yes",Churn_Data[[#This Row],[MonthlyCharges]],NA())</f>
        <v>#N/A</v>
      </c>
      <c r="AE1852" t="e">
        <f>IF(Churn_Data[[#This Row],[Churn]]="Yes",Churn_Data[[#This Row],[tenure]],NA())</f>
        <v>#N/A</v>
      </c>
      <c r="AF1852">
        <v>6032</v>
      </c>
    </row>
    <row r="1853" spans="1:32" x14ac:dyDescent="0.3">
      <c r="A1853" t="s">
        <v>1885</v>
      </c>
      <c r="B1853" t="s">
        <v>23</v>
      </c>
      <c r="C1853" t="str">
        <f>IF(Churn_Data[[#This Row],[SeniorCitizen]]=1,"Yes","No")</f>
        <v>No</v>
      </c>
      <c r="D1853">
        <v>0</v>
      </c>
      <c r="E1853" t="s">
        <v>25</v>
      </c>
      <c r="F1853" t="s">
        <v>25</v>
      </c>
      <c r="G1853" t="s">
        <v>24</v>
      </c>
      <c r="H1853" t="s">
        <v>24</v>
      </c>
      <c r="I1853" t="s">
        <v>26</v>
      </c>
      <c r="J1853" t="str">
        <f>IF(Churn_Data[[#This Row],[InternetService]]&lt;&gt;"No","Yes","No")</f>
        <v>Yes</v>
      </c>
      <c r="K1853" t="s">
        <v>25</v>
      </c>
      <c r="L1853" t="s">
        <v>24</v>
      </c>
      <c r="M1853" t="s">
        <v>24</v>
      </c>
      <c r="N1853" t="s">
        <v>25</v>
      </c>
      <c r="O1853" t="s">
        <v>25</v>
      </c>
      <c r="P1853" t="s">
        <v>24</v>
      </c>
      <c r="Q1853" t="s">
        <v>24</v>
      </c>
      <c r="R1853">
        <f>IF(Churn_Data[[#This Row],[Churn]]="Yes",1,0)</f>
        <v>1</v>
      </c>
      <c r="S1853" t="s">
        <v>24</v>
      </c>
      <c r="T1853">
        <f>(Churn_Data[[#This Row],[OnlineSecurity]]="Yes")+(Churn_Data[[#This Row],[OnlineBackup]]="Yes")+(Churn_Data[[#This Row],[DeviceProtection]]="Yes")+(Churn_Data[[#This Row],[TechSupport]]="Yes")+(Churn_Data[[#This Row],[StreamingTV]]="Yes")+(Churn_Data[[#This Row],[StreamingMovies]]="Yes")</f>
        <v>3</v>
      </c>
      <c r="U1853" t="s">
        <v>27</v>
      </c>
      <c r="V1853" t="s">
        <v>72</v>
      </c>
      <c r="W1853" t="str">
        <f>IF(ISNUMBER(SEARCH("automatic", Churn_Data[[#This Row],[PaymentMethod]])), "Automatic", "Manual")</f>
        <v>Automatic</v>
      </c>
      <c r="X1853">
        <v>95.6</v>
      </c>
      <c r="Y1853" t="str">
        <f>IF(Churn_Data[[#This Row],[tenure]]&lt;=12,"0-1 Year",IF(Churn_Data[[#This Row],[tenure]]&lt;=24,"1-2 Years",IF(Churn_Data[[#This Row],[tenure]]&lt;=36,"2-3 Years",IF(Churn_Data[[#This Row],[tenure]]&lt;=48,"3-4 Years",IF(Churn_Data[[#This Row],[tenure]]&lt;=60,"4-5 Years","5+ Years")))))</f>
        <v>1-2 Years</v>
      </c>
      <c r="Z1853">
        <v>16</v>
      </c>
      <c r="AA1853">
        <v>1555.65</v>
      </c>
      <c r="AB1853" t="e">
        <f>IF(Churn_Data[[#This Row],[Churn]]="No",Churn_Data[[#This Row],[MonthlyCharges]],NA())</f>
        <v>#N/A</v>
      </c>
      <c r="AC1853" t="e">
        <f>IF(Churn_Data[[#This Row],[Churn]]="No",Churn_Data[[#This Row],[tenure]],NA())</f>
        <v>#N/A</v>
      </c>
      <c r="AD1853">
        <f>IF(Churn_Data[[#This Row],[Churn]]="Yes",Churn_Data[[#This Row],[MonthlyCharges]],NA())</f>
        <v>95.6</v>
      </c>
      <c r="AE1853">
        <f>IF(Churn_Data[[#This Row],[Churn]]="Yes",Churn_Data[[#This Row],[tenure]],NA())</f>
        <v>16</v>
      </c>
      <c r="AF1853">
        <v>1529.6</v>
      </c>
    </row>
    <row r="1854" spans="1:32" x14ac:dyDescent="0.3">
      <c r="A1854" t="s">
        <v>1886</v>
      </c>
      <c r="B1854" t="s">
        <v>30</v>
      </c>
      <c r="C1854" t="str">
        <f>IF(Churn_Data[[#This Row],[SeniorCitizen]]=1,"Yes","No")</f>
        <v>No</v>
      </c>
      <c r="D1854">
        <v>0</v>
      </c>
      <c r="E1854" t="s">
        <v>24</v>
      </c>
      <c r="F1854" t="s">
        <v>25</v>
      </c>
      <c r="G1854" t="s">
        <v>24</v>
      </c>
      <c r="H1854" t="s">
        <v>24</v>
      </c>
      <c r="I1854" t="s">
        <v>26</v>
      </c>
      <c r="J1854" t="str">
        <f>IF(Churn_Data[[#This Row],[InternetService]]&lt;&gt;"No","Yes","No")</f>
        <v>Yes</v>
      </c>
      <c r="K1854" t="s">
        <v>25</v>
      </c>
      <c r="L1854" t="s">
        <v>24</v>
      </c>
      <c r="M1854" t="s">
        <v>24</v>
      </c>
      <c r="N1854" t="s">
        <v>25</v>
      </c>
      <c r="O1854" t="s">
        <v>25</v>
      </c>
      <c r="P1854" t="s">
        <v>24</v>
      </c>
      <c r="Q1854" t="s">
        <v>25</v>
      </c>
      <c r="R1854">
        <f>IF(Churn_Data[[#This Row],[Churn]]="Yes",1,0)</f>
        <v>0</v>
      </c>
      <c r="S1854" t="s">
        <v>24</v>
      </c>
      <c r="T1854">
        <f>(Churn_Data[[#This Row],[OnlineSecurity]]="Yes")+(Churn_Data[[#This Row],[OnlineBackup]]="Yes")+(Churn_Data[[#This Row],[DeviceProtection]]="Yes")+(Churn_Data[[#This Row],[TechSupport]]="Yes")+(Churn_Data[[#This Row],[StreamingTV]]="Yes")+(Churn_Data[[#This Row],[StreamingMovies]]="Yes")</f>
        <v>3</v>
      </c>
      <c r="U1854" t="s">
        <v>27</v>
      </c>
      <c r="V1854" t="s">
        <v>46</v>
      </c>
      <c r="W1854" t="str">
        <f>IF(ISNUMBER(SEARCH("automatic", Churn_Data[[#This Row],[PaymentMethod]])), "Automatic", "Manual")</f>
        <v>Automatic</v>
      </c>
      <c r="X1854">
        <v>93.25</v>
      </c>
      <c r="Y1854" t="str">
        <f>IF(Churn_Data[[#This Row],[tenure]]&lt;=12,"0-1 Year",IF(Churn_Data[[#This Row],[tenure]]&lt;=24,"1-2 Years",IF(Churn_Data[[#This Row],[tenure]]&lt;=36,"2-3 Years",IF(Churn_Data[[#This Row],[tenure]]&lt;=48,"3-4 Years",IF(Churn_Data[[#This Row],[tenure]]&lt;=60,"4-5 Years","5+ Years")))))</f>
        <v>5+ Years</v>
      </c>
      <c r="Z1854">
        <v>71</v>
      </c>
      <c r="AA1854">
        <v>6669.45</v>
      </c>
      <c r="AB1854">
        <f>IF(Churn_Data[[#This Row],[Churn]]="No",Churn_Data[[#This Row],[MonthlyCharges]],NA())</f>
        <v>93.25</v>
      </c>
      <c r="AC1854">
        <f>IF(Churn_Data[[#This Row],[Churn]]="No",Churn_Data[[#This Row],[tenure]],NA())</f>
        <v>71</v>
      </c>
      <c r="AD1854" t="e">
        <f>IF(Churn_Data[[#This Row],[Churn]]="Yes",Churn_Data[[#This Row],[MonthlyCharges]],NA())</f>
        <v>#N/A</v>
      </c>
      <c r="AE1854" t="e">
        <f>IF(Churn_Data[[#This Row],[Churn]]="Yes",Churn_Data[[#This Row],[tenure]],NA())</f>
        <v>#N/A</v>
      </c>
      <c r="AF1854">
        <v>6620.75</v>
      </c>
    </row>
    <row r="1855" spans="1:32" x14ac:dyDescent="0.3">
      <c r="A1855" t="s">
        <v>1887</v>
      </c>
      <c r="B1855" t="s">
        <v>23</v>
      </c>
      <c r="C1855" t="str">
        <f>IF(Churn_Data[[#This Row],[SeniorCitizen]]=1,"Yes","No")</f>
        <v>No</v>
      </c>
      <c r="D1855">
        <v>0</v>
      </c>
      <c r="E1855" t="s">
        <v>24</v>
      </c>
      <c r="F1855" t="s">
        <v>25</v>
      </c>
      <c r="G1855" t="s">
        <v>24</v>
      </c>
      <c r="H1855" t="s">
        <v>24</v>
      </c>
      <c r="I1855" t="s">
        <v>26</v>
      </c>
      <c r="J1855" t="str">
        <f>IF(Churn_Data[[#This Row],[InternetService]]&lt;&gt;"No","Yes","No")</f>
        <v>Yes</v>
      </c>
      <c r="K1855" t="s">
        <v>25</v>
      </c>
      <c r="L1855" t="s">
        <v>25</v>
      </c>
      <c r="M1855" t="s">
        <v>24</v>
      </c>
      <c r="N1855" t="s">
        <v>25</v>
      </c>
      <c r="O1855" t="s">
        <v>25</v>
      </c>
      <c r="P1855" t="s">
        <v>24</v>
      </c>
      <c r="Q1855" t="s">
        <v>24</v>
      </c>
      <c r="R1855">
        <f>IF(Churn_Data[[#This Row],[Churn]]="Yes",1,0)</f>
        <v>1</v>
      </c>
      <c r="S1855" t="s">
        <v>25</v>
      </c>
      <c r="T1855">
        <f>(Churn_Data[[#This Row],[OnlineSecurity]]="Yes")+(Churn_Data[[#This Row],[OnlineBackup]]="Yes")+(Churn_Data[[#This Row],[DeviceProtection]]="Yes")+(Churn_Data[[#This Row],[TechSupport]]="Yes")+(Churn_Data[[#This Row],[StreamingTV]]="Yes")+(Churn_Data[[#This Row],[StreamingMovies]]="Yes")</f>
        <v>2</v>
      </c>
      <c r="U1855" t="s">
        <v>27</v>
      </c>
      <c r="V1855" t="s">
        <v>28</v>
      </c>
      <c r="W1855" t="str">
        <f>IF(ISNUMBER(SEARCH("automatic", Churn_Data[[#This Row],[PaymentMethod]])), "Automatic", "Manual")</f>
        <v>Manual</v>
      </c>
      <c r="X1855">
        <v>89.65</v>
      </c>
      <c r="Y1855" t="str">
        <f>IF(Churn_Data[[#This Row],[tenure]]&lt;=12,"0-1 Year",IF(Churn_Data[[#This Row],[tenure]]&lt;=24,"1-2 Years",IF(Churn_Data[[#This Row],[tenure]]&lt;=36,"2-3 Years",IF(Churn_Data[[#This Row],[tenure]]&lt;=48,"3-4 Years",IF(Churn_Data[[#This Row],[tenure]]&lt;=60,"4-5 Years","5+ Years")))))</f>
        <v>1-2 Years</v>
      </c>
      <c r="Z1855">
        <v>19</v>
      </c>
      <c r="AA1855">
        <v>1761.05</v>
      </c>
      <c r="AB1855" t="e">
        <f>IF(Churn_Data[[#This Row],[Churn]]="No",Churn_Data[[#This Row],[MonthlyCharges]],NA())</f>
        <v>#N/A</v>
      </c>
      <c r="AC1855" t="e">
        <f>IF(Churn_Data[[#This Row],[Churn]]="No",Churn_Data[[#This Row],[tenure]],NA())</f>
        <v>#N/A</v>
      </c>
      <c r="AD1855">
        <f>IF(Churn_Data[[#This Row],[Churn]]="Yes",Churn_Data[[#This Row],[MonthlyCharges]],NA())</f>
        <v>89.65</v>
      </c>
      <c r="AE1855">
        <f>IF(Churn_Data[[#This Row],[Churn]]="Yes",Churn_Data[[#This Row],[tenure]],NA())</f>
        <v>19</v>
      </c>
      <c r="AF1855">
        <v>1703.35</v>
      </c>
    </row>
    <row r="1856" spans="1:32" x14ac:dyDescent="0.3">
      <c r="A1856" t="s">
        <v>1888</v>
      </c>
      <c r="B1856" t="s">
        <v>30</v>
      </c>
      <c r="C1856" t="str">
        <f>IF(Churn_Data[[#This Row],[SeniorCitizen]]=1,"Yes","No")</f>
        <v>No</v>
      </c>
      <c r="D1856">
        <v>0</v>
      </c>
      <c r="E1856" t="s">
        <v>25</v>
      </c>
      <c r="F1856" t="s">
        <v>25</v>
      </c>
      <c r="G1856" t="s">
        <v>24</v>
      </c>
      <c r="H1856" t="s">
        <v>24</v>
      </c>
      <c r="I1856" t="s">
        <v>26</v>
      </c>
      <c r="J1856" t="str">
        <f>IF(Churn_Data[[#This Row],[InternetService]]&lt;&gt;"No","Yes","No")</f>
        <v>Yes</v>
      </c>
      <c r="K1856" t="s">
        <v>25</v>
      </c>
      <c r="L1856" t="s">
        <v>24</v>
      </c>
      <c r="M1856" t="s">
        <v>24</v>
      </c>
      <c r="N1856" t="s">
        <v>25</v>
      </c>
      <c r="O1856" t="s">
        <v>25</v>
      </c>
      <c r="P1856" t="s">
        <v>24</v>
      </c>
      <c r="Q1856" t="s">
        <v>25</v>
      </c>
      <c r="R1856">
        <f>IF(Churn_Data[[#This Row],[Churn]]="Yes",1,0)</f>
        <v>0</v>
      </c>
      <c r="S1856" t="s">
        <v>24</v>
      </c>
      <c r="T1856">
        <f>(Churn_Data[[#This Row],[OnlineSecurity]]="Yes")+(Churn_Data[[#This Row],[OnlineBackup]]="Yes")+(Churn_Data[[#This Row],[DeviceProtection]]="Yes")+(Churn_Data[[#This Row],[TechSupport]]="Yes")+(Churn_Data[[#This Row],[StreamingTV]]="Yes")+(Churn_Data[[#This Row],[StreamingMovies]]="Yes")</f>
        <v>3</v>
      </c>
      <c r="U1856" t="s">
        <v>27</v>
      </c>
      <c r="V1856" t="s">
        <v>32</v>
      </c>
      <c r="W1856" t="str">
        <f>IF(ISNUMBER(SEARCH("automatic", Churn_Data[[#This Row],[PaymentMethod]])), "Automatic", "Manual")</f>
        <v>Manual</v>
      </c>
      <c r="X1856">
        <v>95.25</v>
      </c>
      <c r="Y1856" t="str">
        <f>IF(Churn_Data[[#This Row],[tenure]]&lt;=12,"0-1 Year",IF(Churn_Data[[#This Row],[tenure]]&lt;=24,"1-2 Years",IF(Churn_Data[[#This Row],[tenure]]&lt;=36,"2-3 Years",IF(Churn_Data[[#This Row],[tenure]]&lt;=48,"3-4 Years",IF(Churn_Data[[#This Row],[tenure]]&lt;=60,"4-5 Years","5+ Years")))))</f>
        <v>0-1 Year</v>
      </c>
      <c r="Z1856">
        <v>10</v>
      </c>
      <c r="AA1856">
        <v>1021.55</v>
      </c>
      <c r="AB1856">
        <f>IF(Churn_Data[[#This Row],[Churn]]="No",Churn_Data[[#This Row],[MonthlyCharges]],NA())</f>
        <v>95.25</v>
      </c>
      <c r="AC1856">
        <f>IF(Churn_Data[[#This Row],[Churn]]="No",Churn_Data[[#This Row],[tenure]],NA())</f>
        <v>10</v>
      </c>
      <c r="AD1856" t="e">
        <f>IF(Churn_Data[[#This Row],[Churn]]="Yes",Churn_Data[[#This Row],[MonthlyCharges]],NA())</f>
        <v>#N/A</v>
      </c>
      <c r="AE1856" t="e">
        <f>IF(Churn_Data[[#This Row],[Churn]]="Yes",Churn_Data[[#This Row],[tenure]],NA())</f>
        <v>#N/A</v>
      </c>
      <c r="AF1856">
        <v>952.5</v>
      </c>
    </row>
    <row r="1857" spans="1:32" x14ac:dyDescent="0.3">
      <c r="A1857" t="s">
        <v>1889</v>
      </c>
      <c r="B1857" t="s">
        <v>30</v>
      </c>
      <c r="C1857" t="str">
        <f>IF(Churn_Data[[#This Row],[SeniorCitizen]]=1,"Yes","No")</f>
        <v>No</v>
      </c>
      <c r="D1857">
        <v>0</v>
      </c>
      <c r="E1857" t="s">
        <v>24</v>
      </c>
      <c r="F1857" t="s">
        <v>25</v>
      </c>
      <c r="G1857" t="s">
        <v>24</v>
      </c>
      <c r="H1857" t="s">
        <v>24</v>
      </c>
      <c r="I1857" t="s">
        <v>26</v>
      </c>
      <c r="J1857" t="str">
        <f>IF(Churn_Data[[#This Row],[InternetService]]&lt;&gt;"No","Yes","No")</f>
        <v>Yes</v>
      </c>
      <c r="K1857" t="s">
        <v>25</v>
      </c>
      <c r="L1857" t="s">
        <v>24</v>
      </c>
      <c r="M1857" t="s">
        <v>24</v>
      </c>
      <c r="N1857" t="s">
        <v>25</v>
      </c>
      <c r="O1857" t="s">
        <v>25</v>
      </c>
      <c r="P1857" t="s">
        <v>24</v>
      </c>
      <c r="Q1857" t="s">
        <v>25</v>
      </c>
      <c r="R1857">
        <f>IF(Churn_Data[[#This Row],[Churn]]="Yes",1,0)</f>
        <v>0</v>
      </c>
      <c r="S1857" t="s">
        <v>24</v>
      </c>
      <c r="T1857">
        <f>(Churn_Data[[#This Row],[OnlineSecurity]]="Yes")+(Churn_Data[[#This Row],[OnlineBackup]]="Yes")+(Churn_Data[[#This Row],[DeviceProtection]]="Yes")+(Churn_Data[[#This Row],[TechSupport]]="Yes")+(Churn_Data[[#This Row],[StreamingTV]]="Yes")+(Churn_Data[[#This Row],[StreamingMovies]]="Yes")</f>
        <v>3</v>
      </c>
      <c r="U1857" t="s">
        <v>27</v>
      </c>
      <c r="V1857" t="s">
        <v>32</v>
      </c>
      <c r="W1857" t="str">
        <f>IF(ISNUMBER(SEARCH("automatic", Churn_Data[[#This Row],[PaymentMethod]])), "Automatic", "Manual")</f>
        <v>Manual</v>
      </c>
      <c r="X1857">
        <v>93.35</v>
      </c>
      <c r="Y1857" t="str">
        <f>IF(Churn_Data[[#This Row],[tenure]]&lt;=12,"0-1 Year",IF(Churn_Data[[#This Row],[tenure]]&lt;=24,"1-2 Years",IF(Churn_Data[[#This Row],[tenure]]&lt;=36,"2-3 Years",IF(Churn_Data[[#This Row],[tenure]]&lt;=48,"3-4 Years",IF(Churn_Data[[#This Row],[tenure]]&lt;=60,"4-5 Years","5+ Years")))))</f>
        <v>2-3 Years</v>
      </c>
      <c r="Z1857">
        <v>33</v>
      </c>
      <c r="AA1857">
        <v>3092</v>
      </c>
      <c r="AB1857">
        <f>IF(Churn_Data[[#This Row],[Churn]]="No",Churn_Data[[#This Row],[MonthlyCharges]],NA())</f>
        <v>93.35</v>
      </c>
      <c r="AC1857">
        <f>IF(Churn_Data[[#This Row],[Churn]]="No",Churn_Data[[#This Row],[tenure]],NA())</f>
        <v>33</v>
      </c>
      <c r="AD1857" t="e">
        <f>IF(Churn_Data[[#This Row],[Churn]]="Yes",Churn_Data[[#This Row],[MonthlyCharges]],NA())</f>
        <v>#N/A</v>
      </c>
      <c r="AE1857" t="e">
        <f>IF(Churn_Data[[#This Row],[Churn]]="Yes",Churn_Data[[#This Row],[tenure]],NA())</f>
        <v>#N/A</v>
      </c>
      <c r="AF1857">
        <v>3080.55</v>
      </c>
    </row>
    <row r="1858" spans="1:32" x14ac:dyDescent="0.3">
      <c r="A1858" t="s">
        <v>1890</v>
      </c>
      <c r="B1858" t="s">
        <v>23</v>
      </c>
      <c r="C1858" t="str">
        <f>IF(Churn_Data[[#This Row],[SeniorCitizen]]=1,"Yes","No")</f>
        <v>Yes</v>
      </c>
      <c r="D1858">
        <v>1</v>
      </c>
      <c r="E1858" t="s">
        <v>25</v>
      </c>
      <c r="F1858" t="s">
        <v>25</v>
      </c>
      <c r="G1858" t="s">
        <v>24</v>
      </c>
      <c r="H1858" t="s">
        <v>24</v>
      </c>
      <c r="I1858" t="s">
        <v>26</v>
      </c>
      <c r="J1858" t="str">
        <f>IF(Churn_Data[[#This Row],[InternetService]]&lt;&gt;"No","Yes","No")</f>
        <v>Yes</v>
      </c>
      <c r="K1858" t="s">
        <v>25</v>
      </c>
      <c r="L1858" t="s">
        <v>25</v>
      </c>
      <c r="M1858" t="s">
        <v>24</v>
      </c>
      <c r="N1858" t="s">
        <v>25</v>
      </c>
      <c r="O1858" t="s">
        <v>25</v>
      </c>
      <c r="P1858" t="s">
        <v>24</v>
      </c>
      <c r="Q1858" t="s">
        <v>24</v>
      </c>
      <c r="R1858">
        <f>IF(Churn_Data[[#This Row],[Churn]]="Yes",1,0)</f>
        <v>1</v>
      </c>
      <c r="S1858" t="s">
        <v>24</v>
      </c>
      <c r="T1858">
        <f>(Churn_Data[[#This Row],[OnlineSecurity]]="Yes")+(Churn_Data[[#This Row],[OnlineBackup]]="Yes")+(Churn_Data[[#This Row],[DeviceProtection]]="Yes")+(Churn_Data[[#This Row],[TechSupport]]="Yes")+(Churn_Data[[#This Row],[StreamingTV]]="Yes")+(Churn_Data[[#This Row],[StreamingMovies]]="Yes")</f>
        <v>2</v>
      </c>
      <c r="U1858" t="s">
        <v>27</v>
      </c>
      <c r="V1858" t="s">
        <v>32</v>
      </c>
      <c r="W1858" t="str">
        <f>IF(ISNUMBER(SEARCH("automatic", Churn_Data[[#This Row],[PaymentMethod]])), "Automatic", "Manual")</f>
        <v>Manual</v>
      </c>
      <c r="X1858">
        <v>88.55</v>
      </c>
      <c r="Y1858" t="str">
        <f>IF(Churn_Data[[#This Row],[tenure]]&lt;=12,"0-1 Year",IF(Churn_Data[[#This Row],[tenure]]&lt;=24,"1-2 Years",IF(Churn_Data[[#This Row],[tenure]]&lt;=36,"2-3 Years",IF(Churn_Data[[#This Row],[tenure]]&lt;=48,"3-4 Years",IF(Churn_Data[[#This Row],[tenure]]&lt;=60,"4-5 Years","5+ Years")))))</f>
        <v>0-1 Year</v>
      </c>
      <c r="Z1858">
        <v>2</v>
      </c>
      <c r="AA1858">
        <v>179.25</v>
      </c>
      <c r="AB1858" t="e">
        <f>IF(Churn_Data[[#This Row],[Churn]]="No",Churn_Data[[#This Row],[MonthlyCharges]],NA())</f>
        <v>#N/A</v>
      </c>
      <c r="AC1858" t="e">
        <f>IF(Churn_Data[[#This Row],[Churn]]="No",Churn_Data[[#This Row],[tenure]],NA())</f>
        <v>#N/A</v>
      </c>
      <c r="AD1858">
        <f>IF(Churn_Data[[#This Row],[Churn]]="Yes",Churn_Data[[#This Row],[MonthlyCharges]],NA())</f>
        <v>88.55</v>
      </c>
      <c r="AE1858">
        <f>IF(Churn_Data[[#This Row],[Churn]]="Yes",Churn_Data[[#This Row],[tenure]],NA())</f>
        <v>2</v>
      </c>
      <c r="AF1858">
        <v>177.1</v>
      </c>
    </row>
    <row r="1859" spans="1:32" x14ac:dyDescent="0.3">
      <c r="A1859" t="s">
        <v>1891</v>
      </c>
      <c r="B1859" t="s">
        <v>30</v>
      </c>
      <c r="C1859" t="str">
        <f>IF(Churn_Data[[#This Row],[SeniorCitizen]]=1,"Yes","No")</f>
        <v>Yes</v>
      </c>
      <c r="D1859">
        <v>1</v>
      </c>
      <c r="E1859" t="s">
        <v>24</v>
      </c>
      <c r="F1859" t="s">
        <v>25</v>
      </c>
      <c r="G1859" t="s">
        <v>24</v>
      </c>
      <c r="H1859" t="s">
        <v>24</v>
      </c>
      <c r="I1859" t="s">
        <v>26</v>
      </c>
      <c r="J1859" t="str">
        <f>IF(Churn_Data[[#This Row],[InternetService]]&lt;&gt;"No","Yes","No")</f>
        <v>Yes</v>
      </c>
      <c r="K1859" t="s">
        <v>25</v>
      </c>
      <c r="L1859" t="s">
        <v>24</v>
      </c>
      <c r="M1859" t="s">
        <v>24</v>
      </c>
      <c r="N1859" t="s">
        <v>25</v>
      </c>
      <c r="O1859" t="s">
        <v>25</v>
      </c>
      <c r="P1859" t="s">
        <v>24</v>
      </c>
      <c r="Q1859" t="s">
        <v>24</v>
      </c>
      <c r="R1859">
        <f>IF(Churn_Data[[#This Row],[Churn]]="Yes",1,0)</f>
        <v>1</v>
      </c>
      <c r="S1859" t="s">
        <v>24</v>
      </c>
      <c r="T1859">
        <f>(Churn_Data[[#This Row],[OnlineSecurity]]="Yes")+(Churn_Data[[#This Row],[OnlineBackup]]="Yes")+(Churn_Data[[#This Row],[DeviceProtection]]="Yes")+(Churn_Data[[#This Row],[TechSupport]]="Yes")+(Churn_Data[[#This Row],[StreamingTV]]="Yes")+(Churn_Data[[#This Row],[StreamingMovies]]="Yes")</f>
        <v>3</v>
      </c>
      <c r="U1859" t="s">
        <v>27</v>
      </c>
      <c r="V1859" t="s">
        <v>46</v>
      </c>
      <c r="W1859" t="str">
        <f>IF(ISNUMBER(SEARCH("automatic", Churn_Data[[#This Row],[PaymentMethod]])), "Automatic", "Manual")</f>
        <v>Automatic</v>
      </c>
      <c r="X1859">
        <v>95.25</v>
      </c>
      <c r="Y1859" t="str">
        <f>IF(Churn_Data[[#This Row],[tenure]]&lt;=12,"0-1 Year",IF(Churn_Data[[#This Row],[tenure]]&lt;=24,"1-2 Years",IF(Churn_Data[[#This Row],[tenure]]&lt;=36,"2-3 Years",IF(Churn_Data[[#This Row],[tenure]]&lt;=48,"3-4 Years",IF(Churn_Data[[#This Row],[tenure]]&lt;=60,"4-5 Years","5+ Years")))))</f>
        <v>4-5 Years</v>
      </c>
      <c r="Z1859">
        <v>57</v>
      </c>
      <c r="AA1859">
        <v>5427.05</v>
      </c>
      <c r="AB1859" t="e">
        <f>IF(Churn_Data[[#This Row],[Churn]]="No",Churn_Data[[#This Row],[MonthlyCharges]],NA())</f>
        <v>#N/A</v>
      </c>
      <c r="AC1859" t="e">
        <f>IF(Churn_Data[[#This Row],[Churn]]="No",Churn_Data[[#This Row],[tenure]],NA())</f>
        <v>#N/A</v>
      </c>
      <c r="AD1859">
        <f>IF(Churn_Data[[#This Row],[Churn]]="Yes",Churn_Data[[#This Row],[MonthlyCharges]],NA())</f>
        <v>95.25</v>
      </c>
      <c r="AE1859">
        <f>IF(Churn_Data[[#This Row],[Churn]]="Yes",Churn_Data[[#This Row],[tenure]],NA())</f>
        <v>57</v>
      </c>
      <c r="AF1859">
        <v>5429.25</v>
      </c>
    </row>
    <row r="1860" spans="1:32" x14ac:dyDescent="0.3">
      <c r="A1860" t="s">
        <v>1892</v>
      </c>
      <c r="B1860" t="s">
        <v>30</v>
      </c>
      <c r="C1860" t="str">
        <f>IF(Churn_Data[[#This Row],[SeniorCitizen]]=1,"Yes","No")</f>
        <v>Yes</v>
      </c>
      <c r="D1860">
        <v>1</v>
      </c>
      <c r="E1860" t="s">
        <v>24</v>
      </c>
      <c r="F1860" t="s">
        <v>25</v>
      </c>
      <c r="G1860" t="s">
        <v>24</v>
      </c>
      <c r="H1860" t="s">
        <v>24</v>
      </c>
      <c r="I1860" t="s">
        <v>26</v>
      </c>
      <c r="J1860" t="str">
        <f>IF(Churn_Data[[#This Row],[InternetService]]&lt;&gt;"No","Yes","No")</f>
        <v>Yes</v>
      </c>
      <c r="K1860" t="s">
        <v>25</v>
      </c>
      <c r="L1860" t="s">
        <v>25</v>
      </c>
      <c r="M1860" t="s">
        <v>24</v>
      </c>
      <c r="N1860" t="s">
        <v>25</v>
      </c>
      <c r="O1860" t="s">
        <v>25</v>
      </c>
      <c r="P1860" t="s">
        <v>24</v>
      </c>
      <c r="Q1860" t="s">
        <v>25</v>
      </c>
      <c r="R1860">
        <f>IF(Churn_Data[[#This Row],[Churn]]="Yes",1,0)</f>
        <v>0</v>
      </c>
      <c r="S1860" t="s">
        <v>24</v>
      </c>
      <c r="T1860">
        <f>(Churn_Data[[#This Row],[OnlineSecurity]]="Yes")+(Churn_Data[[#This Row],[OnlineBackup]]="Yes")+(Churn_Data[[#This Row],[DeviceProtection]]="Yes")+(Churn_Data[[#This Row],[TechSupport]]="Yes")+(Churn_Data[[#This Row],[StreamingTV]]="Yes")+(Churn_Data[[#This Row],[StreamingMovies]]="Yes")</f>
        <v>2</v>
      </c>
      <c r="U1860" t="s">
        <v>27</v>
      </c>
      <c r="V1860" t="s">
        <v>72</v>
      </c>
      <c r="W1860" t="str">
        <f>IF(ISNUMBER(SEARCH("automatic", Churn_Data[[#This Row],[PaymentMethod]])), "Automatic", "Manual")</f>
        <v>Automatic</v>
      </c>
      <c r="X1860">
        <v>91.05</v>
      </c>
      <c r="Y1860" t="str">
        <f>IF(Churn_Data[[#This Row],[tenure]]&lt;=12,"0-1 Year",IF(Churn_Data[[#This Row],[tenure]]&lt;=24,"1-2 Years",IF(Churn_Data[[#This Row],[tenure]]&lt;=36,"2-3 Years",IF(Churn_Data[[#This Row],[tenure]]&lt;=48,"3-4 Years",IF(Churn_Data[[#This Row],[tenure]]&lt;=60,"4-5 Years","5+ Years")))))</f>
        <v>3-4 Years</v>
      </c>
      <c r="Z1860">
        <v>48</v>
      </c>
      <c r="AA1860">
        <v>4370.75</v>
      </c>
      <c r="AB1860">
        <f>IF(Churn_Data[[#This Row],[Churn]]="No",Churn_Data[[#This Row],[MonthlyCharges]],NA())</f>
        <v>91.05</v>
      </c>
      <c r="AC1860">
        <f>IF(Churn_Data[[#This Row],[Churn]]="No",Churn_Data[[#This Row],[tenure]],NA())</f>
        <v>48</v>
      </c>
      <c r="AD1860" t="e">
        <f>IF(Churn_Data[[#This Row],[Churn]]="Yes",Churn_Data[[#This Row],[MonthlyCharges]],NA())</f>
        <v>#N/A</v>
      </c>
      <c r="AE1860" t="e">
        <f>IF(Churn_Data[[#This Row],[Churn]]="Yes",Churn_Data[[#This Row],[tenure]],NA())</f>
        <v>#N/A</v>
      </c>
      <c r="AF1860">
        <v>4370.3999999999996</v>
      </c>
    </row>
    <row r="1861" spans="1:32" x14ac:dyDescent="0.3">
      <c r="A1861" t="s">
        <v>1893</v>
      </c>
      <c r="B1861" t="s">
        <v>30</v>
      </c>
      <c r="C1861" t="str">
        <f>IF(Churn_Data[[#This Row],[SeniorCitizen]]=1,"Yes","No")</f>
        <v>Yes</v>
      </c>
      <c r="D1861">
        <v>1</v>
      </c>
      <c r="E1861" t="s">
        <v>24</v>
      </c>
      <c r="F1861" t="s">
        <v>25</v>
      </c>
      <c r="G1861" t="s">
        <v>24</v>
      </c>
      <c r="H1861" t="s">
        <v>24</v>
      </c>
      <c r="I1861" t="s">
        <v>26</v>
      </c>
      <c r="J1861" t="str">
        <f>IF(Churn_Data[[#This Row],[InternetService]]&lt;&gt;"No","Yes","No")</f>
        <v>Yes</v>
      </c>
      <c r="K1861" t="s">
        <v>25</v>
      </c>
      <c r="L1861" t="s">
        <v>24</v>
      </c>
      <c r="M1861" t="s">
        <v>24</v>
      </c>
      <c r="N1861" t="s">
        <v>25</v>
      </c>
      <c r="O1861" t="s">
        <v>25</v>
      </c>
      <c r="P1861" t="s">
        <v>24</v>
      </c>
      <c r="Q1861" t="s">
        <v>25</v>
      </c>
      <c r="R1861">
        <f>IF(Churn_Data[[#This Row],[Churn]]="Yes",1,0)</f>
        <v>0</v>
      </c>
      <c r="S1861" t="s">
        <v>24</v>
      </c>
      <c r="T1861">
        <f>(Churn_Data[[#This Row],[OnlineSecurity]]="Yes")+(Churn_Data[[#This Row],[OnlineBackup]]="Yes")+(Churn_Data[[#This Row],[DeviceProtection]]="Yes")+(Churn_Data[[#This Row],[TechSupport]]="Yes")+(Churn_Data[[#This Row],[StreamingTV]]="Yes")+(Churn_Data[[#This Row],[StreamingMovies]]="Yes")</f>
        <v>3</v>
      </c>
      <c r="U1861" t="s">
        <v>27</v>
      </c>
      <c r="V1861" t="s">
        <v>32</v>
      </c>
      <c r="W1861" t="str">
        <f>IF(ISNUMBER(SEARCH("automatic", Churn_Data[[#This Row],[PaymentMethod]])), "Automatic", "Manual")</f>
        <v>Manual</v>
      </c>
      <c r="X1861">
        <v>93.5</v>
      </c>
      <c r="Y1861" t="str">
        <f>IF(Churn_Data[[#This Row],[tenure]]&lt;=12,"0-1 Year",IF(Churn_Data[[#This Row],[tenure]]&lt;=24,"1-2 Years",IF(Churn_Data[[#This Row],[tenure]]&lt;=36,"2-3 Years",IF(Churn_Data[[#This Row],[tenure]]&lt;=48,"3-4 Years",IF(Churn_Data[[#This Row],[tenure]]&lt;=60,"4-5 Years","5+ Years")))))</f>
        <v>2-3 Years</v>
      </c>
      <c r="Z1861">
        <v>32</v>
      </c>
      <c r="AA1861">
        <v>2970.8</v>
      </c>
      <c r="AB1861">
        <f>IF(Churn_Data[[#This Row],[Churn]]="No",Churn_Data[[#This Row],[MonthlyCharges]],NA())</f>
        <v>93.5</v>
      </c>
      <c r="AC1861">
        <f>IF(Churn_Data[[#This Row],[Churn]]="No",Churn_Data[[#This Row],[tenure]],NA())</f>
        <v>32</v>
      </c>
      <c r="AD1861" t="e">
        <f>IF(Churn_Data[[#This Row],[Churn]]="Yes",Churn_Data[[#This Row],[MonthlyCharges]],NA())</f>
        <v>#N/A</v>
      </c>
      <c r="AE1861" t="e">
        <f>IF(Churn_Data[[#This Row],[Churn]]="Yes",Churn_Data[[#This Row],[tenure]],NA())</f>
        <v>#N/A</v>
      </c>
      <c r="AF1861">
        <v>2992</v>
      </c>
    </row>
    <row r="1862" spans="1:32" x14ac:dyDescent="0.3">
      <c r="A1862" t="s">
        <v>1894</v>
      </c>
      <c r="B1862" t="s">
        <v>23</v>
      </c>
      <c r="C1862" t="str">
        <f>IF(Churn_Data[[#This Row],[SeniorCitizen]]=1,"Yes","No")</f>
        <v>Yes</v>
      </c>
      <c r="D1862">
        <v>1</v>
      </c>
      <c r="E1862" t="s">
        <v>24</v>
      </c>
      <c r="F1862" t="s">
        <v>24</v>
      </c>
      <c r="G1862" t="s">
        <v>24</v>
      </c>
      <c r="H1862" t="s">
        <v>24</v>
      </c>
      <c r="I1862" t="s">
        <v>26</v>
      </c>
      <c r="J1862" t="str">
        <f>IF(Churn_Data[[#This Row],[InternetService]]&lt;&gt;"No","Yes","No")</f>
        <v>Yes</v>
      </c>
      <c r="K1862" t="s">
        <v>25</v>
      </c>
      <c r="L1862" t="s">
        <v>24</v>
      </c>
      <c r="M1862" t="s">
        <v>24</v>
      </c>
      <c r="N1862" t="s">
        <v>25</v>
      </c>
      <c r="O1862" t="s">
        <v>25</v>
      </c>
      <c r="P1862" t="s">
        <v>24</v>
      </c>
      <c r="Q1862" t="s">
        <v>25</v>
      </c>
      <c r="R1862">
        <f>IF(Churn_Data[[#This Row],[Churn]]="Yes",1,0)</f>
        <v>0</v>
      </c>
      <c r="S1862" t="s">
        <v>24</v>
      </c>
      <c r="T1862">
        <f>(Churn_Data[[#This Row],[OnlineSecurity]]="Yes")+(Churn_Data[[#This Row],[OnlineBackup]]="Yes")+(Churn_Data[[#This Row],[DeviceProtection]]="Yes")+(Churn_Data[[#This Row],[TechSupport]]="Yes")+(Churn_Data[[#This Row],[StreamingTV]]="Yes")+(Churn_Data[[#This Row],[StreamingMovies]]="Yes")</f>
        <v>3</v>
      </c>
      <c r="U1862" t="s">
        <v>27</v>
      </c>
      <c r="V1862" t="s">
        <v>72</v>
      </c>
      <c r="W1862" t="str">
        <f>IF(ISNUMBER(SEARCH("automatic", Churn_Data[[#This Row],[PaymentMethod]])), "Automatic", "Manual")</f>
        <v>Automatic</v>
      </c>
      <c r="X1862">
        <v>96.1</v>
      </c>
      <c r="Y1862" t="str">
        <f>IF(Churn_Data[[#This Row],[tenure]]&lt;=12,"0-1 Year",IF(Churn_Data[[#This Row],[tenure]]&lt;=24,"1-2 Years",IF(Churn_Data[[#This Row],[tenure]]&lt;=36,"2-3 Years",IF(Churn_Data[[#This Row],[tenure]]&lt;=48,"3-4 Years",IF(Churn_Data[[#This Row],[tenure]]&lt;=60,"4-5 Years","5+ Years")))))</f>
        <v>5+ Years</v>
      </c>
      <c r="Z1862">
        <v>62</v>
      </c>
      <c r="AA1862">
        <v>6019.35</v>
      </c>
      <c r="AB1862">
        <f>IF(Churn_Data[[#This Row],[Churn]]="No",Churn_Data[[#This Row],[MonthlyCharges]],NA())</f>
        <v>96.1</v>
      </c>
      <c r="AC1862">
        <f>IF(Churn_Data[[#This Row],[Churn]]="No",Churn_Data[[#This Row],[tenure]],NA())</f>
        <v>62</v>
      </c>
      <c r="AD1862" t="e">
        <f>IF(Churn_Data[[#This Row],[Churn]]="Yes",Churn_Data[[#This Row],[MonthlyCharges]],NA())</f>
        <v>#N/A</v>
      </c>
      <c r="AE1862" t="e">
        <f>IF(Churn_Data[[#This Row],[Churn]]="Yes",Churn_Data[[#This Row],[tenure]],NA())</f>
        <v>#N/A</v>
      </c>
      <c r="AF1862">
        <v>5958.2</v>
      </c>
    </row>
    <row r="1863" spans="1:32" x14ac:dyDescent="0.3">
      <c r="A1863" t="s">
        <v>1895</v>
      </c>
      <c r="B1863" t="s">
        <v>30</v>
      </c>
      <c r="C1863" t="str">
        <f>IF(Churn_Data[[#This Row],[SeniorCitizen]]=1,"Yes","No")</f>
        <v>Yes</v>
      </c>
      <c r="D1863">
        <v>1</v>
      </c>
      <c r="E1863" t="s">
        <v>24</v>
      </c>
      <c r="F1863" t="s">
        <v>25</v>
      </c>
      <c r="G1863" t="s">
        <v>24</v>
      </c>
      <c r="H1863" t="s">
        <v>24</v>
      </c>
      <c r="I1863" t="s">
        <v>26</v>
      </c>
      <c r="J1863" t="str">
        <f>IF(Churn_Data[[#This Row],[InternetService]]&lt;&gt;"No","Yes","No")</f>
        <v>Yes</v>
      </c>
      <c r="K1863" t="s">
        <v>25</v>
      </c>
      <c r="L1863" t="s">
        <v>24</v>
      </c>
      <c r="M1863" t="s">
        <v>24</v>
      </c>
      <c r="N1863" t="s">
        <v>25</v>
      </c>
      <c r="O1863" t="s">
        <v>25</v>
      </c>
      <c r="P1863" t="s">
        <v>24</v>
      </c>
      <c r="Q1863" t="s">
        <v>24</v>
      </c>
      <c r="R1863">
        <f>IF(Churn_Data[[#This Row],[Churn]]="Yes",1,0)</f>
        <v>1</v>
      </c>
      <c r="S1863" t="s">
        <v>24</v>
      </c>
      <c r="T1863">
        <f>(Churn_Data[[#This Row],[OnlineSecurity]]="Yes")+(Churn_Data[[#This Row],[OnlineBackup]]="Yes")+(Churn_Data[[#This Row],[DeviceProtection]]="Yes")+(Churn_Data[[#This Row],[TechSupport]]="Yes")+(Churn_Data[[#This Row],[StreamingTV]]="Yes")+(Churn_Data[[#This Row],[StreamingMovies]]="Yes")</f>
        <v>3</v>
      </c>
      <c r="U1863" t="s">
        <v>27</v>
      </c>
      <c r="V1863" t="s">
        <v>32</v>
      </c>
      <c r="W1863" t="str">
        <f>IF(ISNUMBER(SEARCH("automatic", Churn_Data[[#This Row],[PaymentMethod]])), "Automatic", "Manual")</f>
        <v>Manual</v>
      </c>
      <c r="X1863">
        <v>95.9</v>
      </c>
      <c r="Y1863" t="str">
        <f>IF(Churn_Data[[#This Row],[tenure]]&lt;=12,"0-1 Year",IF(Churn_Data[[#This Row],[tenure]]&lt;=24,"1-2 Years",IF(Churn_Data[[#This Row],[tenure]]&lt;=36,"2-3 Years",IF(Churn_Data[[#This Row],[tenure]]&lt;=48,"3-4 Years",IF(Churn_Data[[#This Row],[tenure]]&lt;=60,"4-5 Years","5+ Years")))))</f>
        <v>2-3 Years</v>
      </c>
      <c r="Z1863">
        <v>29</v>
      </c>
      <c r="AA1863">
        <v>2745.2</v>
      </c>
      <c r="AB1863" t="e">
        <f>IF(Churn_Data[[#This Row],[Churn]]="No",Churn_Data[[#This Row],[MonthlyCharges]],NA())</f>
        <v>#N/A</v>
      </c>
      <c r="AC1863" t="e">
        <f>IF(Churn_Data[[#This Row],[Churn]]="No",Churn_Data[[#This Row],[tenure]],NA())</f>
        <v>#N/A</v>
      </c>
      <c r="AD1863">
        <f>IF(Churn_Data[[#This Row],[Churn]]="Yes",Churn_Data[[#This Row],[MonthlyCharges]],NA())</f>
        <v>95.9</v>
      </c>
      <c r="AE1863">
        <f>IF(Churn_Data[[#This Row],[Churn]]="Yes",Churn_Data[[#This Row],[tenure]],NA())</f>
        <v>29</v>
      </c>
      <c r="AF1863">
        <v>2781.1</v>
      </c>
    </row>
    <row r="1864" spans="1:32" x14ac:dyDescent="0.3">
      <c r="A1864" t="s">
        <v>1896</v>
      </c>
      <c r="B1864" t="s">
        <v>30</v>
      </c>
      <c r="C1864" t="str">
        <f>IF(Churn_Data[[#This Row],[SeniorCitizen]]=1,"Yes","No")</f>
        <v>Yes</v>
      </c>
      <c r="D1864">
        <v>1</v>
      </c>
      <c r="E1864" t="s">
        <v>24</v>
      </c>
      <c r="F1864" t="s">
        <v>25</v>
      </c>
      <c r="G1864" t="s">
        <v>24</v>
      </c>
      <c r="H1864" t="s">
        <v>24</v>
      </c>
      <c r="I1864" t="s">
        <v>26</v>
      </c>
      <c r="J1864" t="str">
        <f>IF(Churn_Data[[#This Row],[InternetService]]&lt;&gt;"No","Yes","No")</f>
        <v>Yes</v>
      </c>
      <c r="K1864" t="s">
        <v>25</v>
      </c>
      <c r="L1864" t="s">
        <v>25</v>
      </c>
      <c r="M1864" t="s">
        <v>24</v>
      </c>
      <c r="N1864" t="s">
        <v>25</v>
      </c>
      <c r="O1864" t="s">
        <v>25</v>
      </c>
      <c r="P1864" t="s">
        <v>24</v>
      </c>
      <c r="Q1864" t="s">
        <v>24</v>
      </c>
      <c r="R1864">
        <f>IF(Churn_Data[[#This Row],[Churn]]="Yes",1,0)</f>
        <v>1</v>
      </c>
      <c r="S1864" t="s">
        <v>24</v>
      </c>
      <c r="T1864">
        <f>(Churn_Data[[#This Row],[OnlineSecurity]]="Yes")+(Churn_Data[[#This Row],[OnlineBackup]]="Yes")+(Churn_Data[[#This Row],[DeviceProtection]]="Yes")+(Churn_Data[[#This Row],[TechSupport]]="Yes")+(Churn_Data[[#This Row],[StreamingTV]]="Yes")+(Churn_Data[[#This Row],[StreamingMovies]]="Yes")</f>
        <v>2</v>
      </c>
      <c r="U1864" t="s">
        <v>27</v>
      </c>
      <c r="V1864" t="s">
        <v>32</v>
      </c>
      <c r="W1864" t="str">
        <f>IF(ISNUMBER(SEARCH("automatic", Churn_Data[[#This Row],[PaymentMethod]])), "Automatic", "Manual")</f>
        <v>Manual</v>
      </c>
      <c r="X1864">
        <v>89.8</v>
      </c>
      <c r="Y1864" t="str">
        <f>IF(Churn_Data[[#This Row],[tenure]]&lt;=12,"0-1 Year",IF(Churn_Data[[#This Row],[tenure]]&lt;=24,"1-2 Years",IF(Churn_Data[[#This Row],[tenure]]&lt;=36,"2-3 Years",IF(Churn_Data[[#This Row],[tenure]]&lt;=48,"3-4 Years",IF(Churn_Data[[#This Row],[tenure]]&lt;=60,"4-5 Years","5+ Years")))))</f>
        <v>0-1 Year</v>
      </c>
      <c r="Z1864">
        <v>10</v>
      </c>
      <c r="AA1864">
        <v>914.3</v>
      </c>
      <c r="AB1864" t="e">
        <f>IF(Churn_Data[[#This Row],[Churn]]="No",Churn_Data[[#This Row],[MonthlyCharges]],NA())</f>
        <v>#N/A</v>
      </c>
      <c r="AC1864" t="e">
        <f>IF(Churn_Data[[#This Row],[Churn]]="No",Churn_Data[[#This Row],[tenure]],NA())</f>
        <v>#N/A</v>
      </c>
      <c r="AD1864">
        <f>IF(Churn_Data[[#This Row],[Churn]]="Yes",Churn_Data[[#This Row],[MonthlyCharges]],NA())</f>
        <v>89.8</v>
      </c>
      <c r="AE1864">
        <f>IF(Churn_Data[[#This Row],[Churn]]="Yes",Churn_Data[[#This Row],[tenure]],NA())</f>
        <v>10</v>
      </c>
      <c r="AF1864">
        <v>898</v>
      </c>
    </row>
    <row r="1865" spans="1:32" x14ac:dyDescent="0.3">
      <c r="A1865" t="s">
        <v>1897</v>
      </c>
      <c r="B1865" t="s">
        <v>23</v>
      </c>
      <c r="C1865" t="str">
        <f>IF(Churn_Data[[#This Row],[SeniorCitizen]]=1,"Yes","No")</f>
        <v>No</v>
      </c>
      <c r="D1865">
        <v>0</v>
      </c>
      <c r="E1865" t="s">
        <v>25</v>
      </c>
      <c r="F1865" t="s">
        <v>25</v>
      </c>
      <c r="G1865" t="s">
        <v>24</v>
      </c>
      <c r="H1865" t="s">
        <v>24</v>
      </c>
      <c r="I1865" t="s">
        <v>26</v>
      </c>
      <c r="J1865" t="str">
        <f>IF(Churn_Data[[#This Row],[InternetService]]&lt;&gt;"No","Yes","No")</f>
        <v>Yes</v>
      </c>
      <c r="K1865" t="s">
        <v>25</v>
      </c>
      <c r="L1865" t="s">
        <v>24</v>
      </c>
      <c r="M1865" t="s">
        <v>24</v>
      </c>
      <c r="N1865" t="s">
        <v>25</v>
      </c>
      <c r="O1865" t="s">
        <v>25</v>
      </c>
      <c r="P1865" t="s">
        <v>24</v>
      </c>
      <c r="Q1865" t="s">
        <v>24</v>
      </c>
      <c r="R1865">
        <f>IF(Churn_Data[[#This Row],[Churn]]="Yes",1,0)</f>
        <v>1</v>
      </c>
      <c r="S1865" t="s">
        <v>24</v>
      </c>
      <c r="T1865">
        <f>(Churn_Data[[#This Row],[OnlineSecurity]]="Yes")+(Churn_Data[[#This Row],[OnlineBackup]]="Yes")+(Churn_Data[[#This Row],[DeviceProtection]]="Yes")+(Churn_Data[[#This Row],[TechSupport]]="Yes")+(Churn_Data[[#This Row],[StreamingTV]]="Yes")+(Churn_Data[[#This Row],[StreamingMovies]]="Yes")</f>
        <v>3</v>
      </c>
      <c r="U1865" t="s">
        <v>27</v>
      </c>
      <c r="V1865" t="s">
        <v>32</v>
      </c>
      <c r="W1865" t="str">
        <f>IF(ISNUMBER(SEARCH("automatic", Churn_Data[[#This Row],[PaymentMethod]])), "Automatic", "Manual")</f>
        <v>Manual</v>
      </c>
      <c r="X1865">
        <v>94.85</v>
      </c>
      <c r="Y1865" t="str">
        <f>IF(Churn_Data[[#This Row],[tenure]]&lt;=12,"0-1 Year",IF(Churn_Data[[#This Row],[tenure]]&lt;=24,"1-2 Years",IF(Churn_Data[[#This Row],[tenure]]&lt;=36,"2-3 Years",IF(Churn_Data[[#This Row],[tenure]]&lt;=48,"3-4 Years",IF(Churn_Data[[#This Row],[tenure]]&lt;=60,"4-5 Years","5+ Years")))))</f>
        <v>0-1 Year</v>
      </c>
      <c r="Z1865">
        <v>10</v>
      </c>
      <c r="AA1865">
        <v>953.45</v>
      </c>
      <c r="AB1865" t="e">
        <f>IF(Churn_Data[[#This Row],[Churn]]="No",Churn_Data[[#This Row],[MonthlyCharges]],NA())</f>
        <v>#N/A</v>
      </c>
      <c r="AC1865" t="e">
        <f>IF(Churn_Data[[#This Row],[Churn]]="No",Churn_Data[[#This Row],[tenure]],NA())</f>
        <v>#N/A</v>
      </c>
      <c r="AD1865">
        <f>IF(Churn_Data[[#This Row],[Churn]]="Yes",Churn_Data[[#This Row],[MonthlyCharges]],NA())</f>
        <v>94.85</v>
      </c>
      <c r="AE1865">
        <f>IF(Churn_Data[[#This Row],[Churn]]="Yes",Churn_Data[[#This Row],[tenure]],NA())</f>
        <v>10</v>
      </c>
      <c r="AF1865">
        <v>948.5</v>
      </c>
    </row>
    <row r="1866" spans="1:32" x14ac:dyDescent="0.3">
      <c r="A1866" t="s">
        <v>1898</v>
      </c>
      <c r="B1866" t="s">
        <v>30</v>
      </c>
      <c r="C1866" t="str">
        <f>IF(Churn_Data[[#This Row],[SeniorCitizen]]=1,"Yes","No")</f>
        <v>Yes</v>
      </c>
      <c r="D1866">
        <v>1</v>
      </c>
      <c r="E1866" t="s">
        <v>24</v>
      </c>
      <c r="F1866" t="s">
        <v>25</v>
      </c>
      <c r="G1866" t="s">
        <v>24</v>
      </c>
      <c r="H1866" t="s">
        <v>24</v>
      </c>
      <c r="I1866" t="s">
        <v>26</v>
      </c>
      <c r="J1866" t="str">
        <f>IF(Churn_Data[[#This Row],[InternetService]]&lt;&gt;"No","Yes","No")</f>
        <v>Yes</v>
      </c>
      <c r="K1866" t="s">
        <v>25</v>
      </c>
      <c r="L1866" t="s">
        <v>24</v>
      </c>
      <c r="M1866" t="s">
        <v>24</v>
      </c>
      <c r="N1866" t="s">
        <v>25</v>
      </c>
      <c r="O1866" t="s">
        <v>25</v>
      </c>
      <c r="P1866" t="s">
        <v>24</v>
      </c>
      <c r="Q1866" t="s">
        <v>24</v>
      </c>
      <c r="R1866">
        <f>IF(Churn_Data[[#This Row],[Churn]]="Yes",1,0)</f>
        <v>1</v>
      </c>
      <c r="S1866" t="s">
        <v>24</v>
      </c>
      <c r="T1866">
        <f>(Churn_Data[[#This Row],[OnlineSecurity]]="Yes")+(Churn_Data[[#This Row],[OnlineBackup]]="Yes")+(Churn_Data[[#This Row],[DeviceProtection]]="Yes")+(Churn_Data[[#This Row],[TechSupport]]="Yes")+(Churn_Data[[#This Row],[StreamingTV]]="Yes")+(Churn_Data[[#This Row],[StreamingMovies]]="Yes")</f>
        <v>3</v>
      </c>
      <c r="U1866" t="s">
        <v>27</v>
      </c>
      <c r="V1866" t="s">
        <v>32</v>
      </c>
      <c r="W1866" t="str">
        <f>IF(ISNUMBER(SEARCH("automatic", Churn_Data[[#This Row],[PaymentMethod]])), "Automatic", "Manual")</f>
        <v>Manual</v>
      </c>
      <c r="X1866">
        <v>95.55</v>
      </c>
      <c r="Y1866" t="str">
        <f>IF(Churn_Data[[#This Row],[tenure]]&lt;=12,"0-1 Year",IF(Churn_Data[[#This Row],[tenure]]&lt;=24,"1-2 Years",IF(Churn_Data[[#This Row],[tenure]]&lt;=36,"2-3 Years",IF(Churn_Data[[#This Row],[tenure]]&lt;=48,"3-4 Years",IF(Churn_Data[[#This Row],[tenure]]&lt;=60,"4-5 Years","5+ Years")))))</f>
        <v>2-3 Years</v>
      </c>
      <c r="Z1866">
        <v>27</v>
      </c>
      <c r="AA1866">
        <v>2510.1999999999998</v>
      </c>
      <c r="AB1866" t="e">
        <f>IF(Churn_Data[[#This Row],[Churn]]="No",Churn_Data[[#This Row],[MonthlyCharges]],NA())</f>
        <v>#N/A</v>
      </c>
      <c r="AC1866" t="e">
        <f>IF(Churn_Data[[#This Row],[Churn]]="No",Churn_Data[[#This Row],[tenure]],NA())</f>
        <v>#N/A</v>
      </c>
      <c r="AD1866">
        <f>IF(Churn_Data[[#This Row],[Churn]]="Yes",Churn_Data[[#This Row],[MonthlyCharges]],NA())</f>
        <v>95.55</v>
      </c>
      <c r="AE1866">
        <f>IF(Churn_Data[[#This Row],[Churn]]="Yes",Churn_Data[[#This Row],[tenure]],NA())</f>
        <v>27</v>
      </c>
      <c r="AF1866">
        <v>2579.85</v>
      </c>
    </row>
    <row r="1867" spans="1:32" x14ac:dyDescent="0.3">
      <c r="A1867" t="s">
        <v>1899</v>
      </c>
      <c r="B1867" t="s">
        <v>30</v>
      </c>
      <c r="C1867" t="str">
        <f>IF(Churn_Data[[#This Row],[SeniorCitizen]]=1,"Yes","No")</f>
        <v>No</v>
      </c>
      <c r="D1867">
        <v>0</v>
      </c>
      <c r="E1867" t="s">
        <v>25</v>
      </c>
      <c r="F1867" t="s">
        <v>24</v>
      </c>
      <c r="G1867" t="s">
        <v>24</v>
      </c>
      <c r="H1867" t="s">
        <v>24</v>
      </c>
      <c r="I1867" t="s">
        <v>26</v>
      </c>
      <c r="J1867" t="str">
        <f>IF(Churn_Data[[#This Row],[InternetService]]&lt;&gt;"No","Yes","No")</f>
        <v>Yes</v>
      </c>
      <c r="K1867" t="s">
        <v>25</v>
      </c>
      <c r="L1867" t="s">
        <v>25</v>
      </c>
      <c r="M1867" t="s">
        <v>24</v>
      </c>
      <c r="N1867" t="s">
        <v>25</v>
      </c>
      <c r="O1867" t="s">
        <v>25</v>
      </c>
      <c r="P1867" t="s">
        <v>24</v>
      </c>
      <c r="Q1867" t="s">
        <v>24</v>
      </c>
      <c r="R1867">
        <f>IF(Churn_Data[[#This Row],[Churn]]="Yes",1,0)</f>
        <v>1</v>
      </c>
      <c r="S1867" t="s">
        <v>25</v>
      </c>
      <c r="T1867">
        <f>(Churn_Data[[#This Row],[OnlineSecurity]]="Yes")+(Churn_Data[[#This Row],[OnlineBackup]]="Yes")+(Churn_Data[[#This Row],[DeviceProtection]]="Yes")+(Churn_Data[[#This Row],[TechSupport]]="Yes")+(Churn_Data[[#This Row],[StreamingTV]]="Yes")+(Churn_Data[[#This Row],[StreamingMovies]]="Yes")</f>
        <v>2</v>
      </c>
      <c r="U1867" t="s">
        <v>27</v>
      </c>
      <c r="V1867" t="s">
        <v>32</v>
      </c>
      <c r="W1867" t="str">
        <f>IF(ISNUMBER(SEARCH("automatic", Churn_Data[[#This Row],[PaymentMethod]])), "Automatic", "Manual")</f>
        <v>Manual</v>
      </c>
      <c r="X1867">
        <v>91.85</v>
      </c>
      <c r="Y1867" t="str">
        <f>IF(Churn_Data[[#This Row],[tenure]]&lt;=12,"0-1 Year",IF(Churn_Data[[#This Row],[tenure]]&lt;=24,"1-2 Years",IF(Churn_Data[[#This Row],[tenure]]&lt;=36,"2-3 Years",IF(Churn_Data[[#This Row],[tenure]]&lt;=48,"3-4 Years",IF(Churn_Data[[#This Row],[tenure]]&lt;=60,"4-5 Years","5+ Years")))))</f>
        <v>0-1 Year</v>
      </c>
      <c r="Z1867">
        <v>3</v>
      </c>
      <c r="AA1867">
        <v>257.05</v>
      </c>
      <c r="AB1867" t="e">
        <f>IF(Churn_Data[[#This Row],[Churn]]="No",Churn_Data[[#This Row],[MonthlyCharges]],NA())</f>
        <v>#N/A</v>
      </c>
      <c r="AC1867" t="e">
        <f>IF(Churn_Data[[#This Row],[Churn]]="No",Churn_Data[[#This Row],[tenure]],NA())</f>
        <v>#N/A</v>
      </c>
      <c r="AD1867">
        <f>IF(Churn_Data[[#This Row],[Churn]]="Yes",Churn_Data[[#This Row],[MonthlyCharges]],NA())</f>
        <v>91.85</v>
      </c>
      <c r="AE1867">
        <f>IF(Churn_Data[[#This Row],[Churn]]="Yes",Churn_Data[[#This Row],[tenure]],NA())</f>
        <v>3</v>
      </c>
      <c r="AF1867">
        <v>275.55</v>
      </c>
    </row>
    <row r="1868" spans="1:32" x14ac:dyDescent="0.3">
      <c r="A1868" t="s">
        <v>1900</v>
      </c>
      <c r="B1868" t="s">
        <v>23</v>
      </c>
      <c r="C1868" t="str">
        <f>IF(Churn_Data[[#This Row],[SeniorCitizen]]=1,"Yes","No")</f>
        <v>Yes</v>
      </c>
      <c r="D1868">
        <v>1</v>
      </c>
      <c r="E1868" t="s">
        <v>25</v>
      </c>
      <c r="F1868" t="s">
        <v>25</v>
      </c>
      <c r="G1868" t="s">
        <v>24</v>
      </c>
      <c r="H1868" t="s">
        <v>24</v>
      </c>
      <c r="I1868" t="s">
        <v>26</v>
      </c>
      <c r="J1868" t="str">
        <f>IF(Churn_Data[[#This Row],[InternetService]]&lt;&gt;"No","Yes","No")</f>
        <v>Yes</v>
      </c>
      <c r="K1868" t="s">
        <v>25</v>
      </c>
      <c r="L1868" t="s">
        <v>25</v>
      </c>
      <c r="M1868" t="s">
        <v>24</v>
      </c>
      <c r="N1868" t="s">
        <v>25</v>
      </c>
      <c r="O1868" t="s">
        <v>25</v>
      </c>
      <c r="P1868" t="s">
        <v>24</v>
      </c>
      <c r="Q1868" t="s">
        <v>24</v>
      </c>
      <c r="R1868">
        <f>IF(Churn_Data[[#This Row],[Churn]]="Yes",1,0)</f>
        <v>1</v>
      </c>
      <c r="S1868" t="s">
        <v>24</v>
      </c>
      <c r="T1868">
        <f>(Churn_Data[[#This Row],[OnlineSecurity]]="Yes")+(Churn_Data[[#This Row],[OnlineBackup]]="Yes")+(Churn_Data[[#This Row],[DeviceProtection]]="Yes")+(Churn_Data[[#This Row],[TechSupport]]="Yes")+(Churn_Data[[#This Row],[StreamingTV]]="Yes")+(Churn_Data[[#This Row],[StreamingMovies]]="Yes")</f>
        <v>2</v>
      </c>
      <c r="U1868" t="s">
        <v>27</v>
      </c>
      <c r="V1868" t="s">
        <v>72</v>
      </c>
      <c r="W1868" t="str">
        <f>IF(ISNUMBER(SEARCH("automatic", Churn_Data[[#This Row],[PaymentMethod]])), "Automatic", "Manual")</f>
        <v>Automatic</v>
      </c>
      <c r="X1868">
        <v>90.85</v>
      </c>
      <c r="Y1868" t="str">
        <f>IF(Churn_Data[[#This Row],[tenure]]&lt;=12,"0-1 Year",IF(Churn_Data[[#This Row],[tenure]]&lt;=24,"1-2 Years",IF(Churn_Data[[#This Row],[tenure]]&lt;=36,"2-3 Years",IF(Churn_Data[[#This Row],[tenure]]&lt;=48,"3-4 Years",IF(Churn_Data[[#This Row],[tenure]]&lt;=60,"4-5 Years","5+ Years")))))</f>
        <v>4-5 Years</v>
      </c>
      <c r="Z1868">
        <v>49</v>
      </c>
      <c r="AA1868">
        <v>4515.8500000000004</v>
      </c>
      <c r="AB1868" t="e">
        <f>IF(Churn_Data[[#This Row],[Churn]]="No",Churn_Data[[#This Row],[MonthlyCharges]],NA())</f>
        <v>#N/A</v>
      </c>
      <c r="AC1868" t="e">
        <f>IF(Churn_Data[[#This Row],[Churn]]="No",Churn_Data[[#This Row],[tenure]],NA())</f>
        <v>#N/A</v>
      </c>
      <c r="AD1868">
        <f>IF(Churn_Data[[#This Row],[Churn]]="Yes",Churn_Data[[#This Row],[MonthlyCharges]],NA())</f>
        <v>90.85</v>
      </c>
      <c r="AE1868">
        <f>IF(Churn_Data[[#This Row],[Churn]]="Yes",Churn_Data[[#This Row],[tenure]],NA())</f>
        <v>49</v>
      </c>
      <c r="AF1868">
        <v>4451.6499999999996</v>
      </c>
    </row>
    <row r="1869" spans="1:32" x14ac:dyDescent="0.3">
      <c r="A1869" t="s">
        <v>1901</v>
      </c>
      <c r="B1869" t="s">
        <v>23</v>
      </c>
      <c r="C1869" t="str">
        <f>IF(Churn_Data[[#This Row],[SeniorCitizen]]=1,"Yes","No")</f>
        <v>No</v>
      </c>
      <c r="D1869">
        <v>0</v>
      </c>
      <c r="E1869" t="s">
        <v>25</v>
      </c>
      <c r="F1869" t="s">
        <v>25</v>
      </c>
      <c r="G1869" t="s">
        <v>24</v>
      </c>
      <c r="H1869" t="s">
        <v>24</v>
      </c>
      <c r="I1869" t="s">
        <v>26</v>
      </c>
      <c r="J1869" t="str">
        <f>IF(Churn_Data[[#This Row],[InternetService]]&lt;&gt;"No","Yes","No")</f>
        <v>Yes</v>
      </c>
      <c r="K1869" t="s">
        <v>25</v>
      </c>
      <c r="L1869" t="s">
        <v>25</v>
      </c>
      <c r="M1869" t="s">
        <v>24</v>
      </c>
      <c r="N1869" t="s">
        <v>25</v>
      </c>
      <c r="O1869" t="s">
        <v>25</v>
      </c>
      <c r="P1869" t="s">
        <v>24</v>
      </c>
      <c r="Q1869" t="s">
        <v>24</v>
      </c>
      <c r="R1869">
        <f>IF(Churn_Data[[#This Row],[Churn]]="Yes",1,0)</f>
        <v>1</v>
      </c>
      <c r="S1869" t="s">
        <v>24</v>
      </c>
      <c r="T1869">
        <f>(Churn_Data[[#This Row],[OnlineSecurity]]="Yes")+(Churn_Data[[#This Row],[OnlineBackup]]="Yes")+(Churn_Data[[#This Row],[DeviceProtection]]="Yes")+(Churn_Data[[#This Row],[TechSupport]]="Yes")+(Churn_Data[[#This Row],[StreamingTV]]="Yes")+(Churn_Data[[#This Row],[StreamingMovies]]="Yes")</f>
        <v>2</v>
      </c>
      <c r="U1869" t="s">
        <v>27</v>
      </c>
      <c r="V1869" t="s">
        <v>32</v>
      </c>
      <c r="W1869" t="str">
        <f>IF(ISNUMBER(SEARCH("automatic", Churn_Data[[#This Row],[PaymentMethod]])), "Automatic", "Manual")</f>
        <v>Manual</v>
      </c>
      <c r="X1869">
        <v>88.45</v>
      </c>
      <c r="Y1869" t="str">
        <f>IF(Churn_Data[[#This Row],[tenure]]&lt;=12,"0-1 Year",IF(Churn_Data[[#This Row],[tenure]]&lt;=24,"1-2 Years",IF(Churn_Data[[#This Row],[tenure]]&lt;=36,"2-3 Years",IF(Churn_Data[[#This Row],[tenure]]&lt;=48,"3-4 Years",IF(Churn_Data[[#This Row],[tenure]]&lt;=60,"4-5 Years","5+ Years")))))</f>
        <v>1-2 Years</v>
      </c>
      <c r="Z1869">
        <v>16</v>
      </c>
      <c r="AA1869">
        <v>1422.1</v>
      </c>
      <c r="AB1869" t="e">
        <f>IF(Churn_Data[[#This Row],[Churn]]="No",Churn_Data[[#This Row],[MonthlyCharges]],NA())</f>
        <v>#N/A</v>
      </c>
      <c r="AC1869" t="e">
        <f>IF(Churn_Data[[#This Row],[Churn]]="No",Churn_Data[[#This Row],[tenure]],NA())</f>
        <v>#N/A</v>
      </c>
      <c r="AD1869">
        <f>IF(Churn_Data[[#This Row],[Churn]]="Yes",Churn_Data[[#This Row],[MonthlyCharges]],NA())</f>
        <v>88.45</v>
      </c>
      <c r="AE1869">
        <f>IF(Churn_Data[[#This Row],[Churn]]="Yes",Churn_Data[[#This Row],[tenure]],NA())</f>
        <v>16</v>
      </c>
      <c r="AF1869">
        <v>1415.2</v>
      </c>
    </row>
    <row r="1870" spans="1:32" x14ac:dyDescent="0.3">
      <c r="A1870" t="s">
        <v>1902</v>
      </c>
      <c r="B1870" t="s">
        <v>23</v>
      </c>
      <c r="C1870" t="str">
        <f>IF(Churn_Data[[#This Row],[SeniorCitizen]]=1,"Yes","No")</f>
        <v>No</v>
      </c>
      <c r="D1870">
        <v>0</v>
      </c>
      <c r="E1870" t="s">
        <v>25</v>
      </c>
      <c r="F1870" t="s">
        <v>25</v>
      </c>
      <c r="G1870" t="s">
        <v>24</v>
      </c>
      <c r="H1870" t="s">
        <v>24</v>
      </c>
      <c r="I1870" t="s">
        <v>26</v>
      </c>
      <c r="J1870" t="str">
        <f>IF(Churn_Data[[#This Row],[InternetService]]&lt;&gt;"No","Yes","No")</f>
        <v>Yes</v>
      </c>
      <c r="K1870" t="s">
        <v>25</v>
      </c>
      <c r="L1870" t="s">
        <v>25</v>
      </c>
      <c r="M1870" t="s">
        <v>24</v>
      </c>
      <c r="N1870" t="s">
        <v>25</v>
      </c>
      <c r="O1870" t="s">
        <v>25</v>
      </c>
      <c r="P1870" t="s">
        <v>24</v>
      </c>
      <c r="Q1870" t="s">
        <v>25</v>
      </c>
      <c r="R1870">
        <f>IF(Churn_Data[[#This Row],[Churn]]="Yes",1,0)</f>
        <v>0</v>
      </c>
      <c r="S1870" t="s">
        <v>25</v>
      </c>
      <c r="T1870">
        <f>(Churn_Data[[#This Row],[OnlineSecurity]]="Yes")+(Churn_Data[[#This Row],[OnlineBackup]]="Yes")+(Churn_Data[[#This Row],[DeviceProtection]]="Yes")+(Churn_Data[[#This Row],[TechSupport]]="Yes")+(Churn_Data[[#This Row],[StreamingTV]]="Yes")+(Churn_Data[[#This Row],[StreamingMovies]]="Yes")</f>
        <v>2</v>
      </c>
      <c r="U1870" t="s">
        <v>27</v>
      </c>
      <c r="V1870" t="s">
        <v>28</v>
      </c>
      <c r="W1870" t="str">
        <f>IF(ISNUMBER(SEARCH("automatic", Churn_Data[[#This Row],[PaymentMethod]])), "Automatic", "Manual")</f>
        <v>Manual</v>
      </c>
      <c r="X1870">
        <v>89.2</v>
      </c>
      <c r="Y1870" t="str">
        <f>IF(Churn_Data[[#This Row],[tenure]]&lt;=12,"0-1 Year",IF(Churn_Data[[#This Row],[tenure]]&lt;=24,"1-2 Years",IF(Churn_Data[[#This Row],[tenure]]&lt;=36,"2-3 Years",IF(Churn_Data[[#This Row],[tenure]]&lt;=48,"3-4 Years",IF(Churn_Data[[#This Row],[tenure]]&lt;=60,"4-5 Years","5+ Years")))))</f>
        <v>5+ Years</v>
      </c>
      <c r="Z1870">
        <v>61</v>
      </c>
      <c r="AA1870">
        <v>5500.6</v>
      </c>
      <c r="AB1870">
        <f>IF(Churn_Data[[#This Row],[Churn]]="No",Churn_Data[[#This Row],[MonthlyCharges]],NA())</f>
        <v>89.2</v>
      </c>
      <c r="AC1870">
        <f>IF(Churn_Data[[#This Row],[Churn]]="No",Churn_Data[[#This Row],[tenure]],NA())</f>
        <v>61</v>
      </c>
      <c r="AD1870" t="e">
        <f>IF(Churn_Data[[#This Row],[Churn]]="Yes",Churn_Data[[#This Row],[MonthlyCharges]],NA())</f>
        <v>#N/A</v>
      </c>
      <c r="AE1870" t="e">
        <f>IF(Churn_Data[[#This Row],[Churn]]="Yes",Churn_Data[[#This Row],[tenure]],NA())</f>
        <v>#N/A</v>
      </c>
      <c r="AF1870">
        <v>5441.2</v>
      </c>
    </row>
    <row r="1871" spans="1:32" x14ac:dyDescent="0.3">
      <c r="A1871" t="s">
        <v>1903</v>
      </c>
      <c r="B1871" t="s">
        <v>30</v>
      </c>
      <c r="C1871" t="str">
        <f>IF(Churn_Data[[#This Row],[SeniorCitizen]]=1,"Yes","No")</f>
        <v>Yes</v>
      </c>
      <c r="D1871">
        <v>1</v>
      </c>
      <c r="E1871" t="s">
        <v>24</v>
      </c>
      <c r="F1871" t="s">
        <v>25</v>
      </c>
      <c r="G1871" t="s">
        <v>24</v>
      </c>
      <c r="H1871" t="s">
        <v>24</v>
      </c>
      <c r="I1871" t="s">
        <v>26</v>
      </c>
      <c r="J1871" t="str">
        <f>IF(Churn_Data[[#This Row],[InternetService]]&lt;&gt;"No","Yes","No")</f>
        <v>Yes</v>
      </c>
      <c r="K1871" t="s">
        <v>25</v>
      </c>
      <c r="L1871" t="s">
        <v>24</v>
      </c>
      <c r="M1871" t="s">
        <v>24</v>
      </c>
      <c r="N1871" t="s">
        <v>25</v>
      </c>
      <c r="O1871" t="s">
        <v>25</v>
      </c>
      <c r="P1871" t="s">
        <v>24</v>
      </c>
      <c r="Q1871" t="s">
        <v>25</v>
      </c>
      <c r="R1871">
        <f>IF(Churn_Data[[#This Row],[Churn]]="Yes",1,0)</f>
        <v>0</v>
      </c>
      <c r="S1871" t="s">
        <v>24</v>
      </c>
      <c r="T1871">
        <f>(Churn_Data[[#This Row],[OnlineSecurity]]="Yes")+(Churn_Data[[#This Row],[OnlineBackup]]="Yes")+(Churn_Data[[#This Row],[DeviceProtection]]="Yes")+(Churn_Data[[#This Row],[TechSupport]]="Yes")+(Churn_Data[[#This Row],[StreamingTV]]="Yes")+(Churn_Data[[#This Row],[StreamingMovies]]="Yes")</f>
        <v>3</v>
      </c>
      <c r="U1871" t="s">
        <v>27</v>
      </c>
      <c r="V1871" t="s">
        <v>46</v>
      </c>
      <c r="W1871" t="str">
        <f>IF(ISNUMBER(SEARCH("automatic", Churn_Data[[#This Row],[PaymentMethod]])), "Automatic", "Manual")</f>
        <v>Automatic</v>
      </c>
      <c r="X1871">
        <v>95.35</v>
      </c>
      <c r="Y1871" t="str">
        <f>IF(Churn_Data[[#This Row],[tenure]]&lt;=12,"0-1 Year",IF(Churn_Data[[#This Row],[tenure]]&lt;=24,"1-2 Years",IF(Churn_Data[[#This Row],[tenure]]&lt;=36,"2-3 Years",IF(Churn_Data[[#This Row],[tenure]]&lt;=48,"3-4 Years",IF(Churn_Data[[#This Row],[tenure]]&lt;=60,"4-5 Years","5+ Years")))))</f>
        <v>5+ Years</v>
      </c>
      <c r="Z1871">
        <v>69</v>
      </c>
      <c r="AA1871">
        <v>6382</v>
      </c>
      <c r="AB1871">
        <f>IF(Churn_Data[[#This Row],[Churn]]="No",Churn_Data[[#This Row],[MonthlyCharges]],NA())</f>
        <v>95.35</v>
      </c>
      <c r="AC1871">
        <f>IF(Churn_Data[[#This Row],[Churn]]="No",Churn_Data[[#This Row],[tenure]],NA())</f>
        <v>69</v>
      </c>
      <c r="AD1871" t="e">
        <f>IF(Churn_Data[[#This Row],[Churn]]="Yes",Churn_Data[[#This Row],[MonthlyCharges]],NA())</f>
        <v>#N/A</v>
      </c>
      <c r="AE1871" t="e">
        <f>IF(Churn_Data[[#This Row],[Churn]]="Yes",Churn_Data[[#This Row],[tenure]],NA())</f>
        <v>#N/A</v>
      </c>
      <c r="AF1871">
        <v>6579.15</v>
      </c>
    </row>
    <row r="1872" spans="1:32" x14ac:dyDescent="0.3">
      <c r="A1872" t="s">
        <v>1904</v>
      </c>
      <c r="B1872" t="s">
        <v>23</v>
      </c>
      <c r="C1872" t="str">
        <f>IF(Churn_Data[[#This Row],[SeniorCitizen]]=1,"Yes","No")</f>
        <v>Yes</v>
      </c>
      <c r="D1872">
        <v>1</v>
      </c>
      <c r="E1872" t="s">
        <v>25</v>
      </c>
      <c r="F1872" t="s">
        <v>25</v>
      </c>
      <c r="G1872" t="s">
        <v>24</v>
      </c>
      <c r="H1872" t="s">
        <v>24</v>
      </c>
      <c r="I1872" t="s">
        <v>26</v>
      </c>
      <c r="J1872" t="str">
        <f>IF(Churn_Data[[#This Row],[InternetService]]&lt;&gt;"No","Yes","No")</f>
        <v>Yes</v>
      </c>
      <c r="K1872" t="s">
        <v>25</v>
      </c>
      <c r="L1872" t="s">
        <v>25</v>
      </c>
      <c r="M1872" t="s">
        <v>24</v>
      </c>
      <c r="N1872" t="s">
        <v>25</v>
      </c>
      <c r="O1872" t="s">
        <v>25</v>
      </c>
      <c r="P1872" t="s">
        <v>24</v>
      </c>
      <c r="Q1872" t="s">
        <v>25</v>
      </c>
      <c r="R1872">
        <f>IF(Churn_Data[[#This Row],[Churn]]="Yes",1,0)</f>
        <v>0</v>
      </c>
      <c r="S1872" t="s">
        <v>24</v>
      </c>
      <c r="T1872">
        <f>(Churn_Data[[#This Row],[OnlineSecurity]]="Yes")+(Churn_Data[[#This Row],[OnlineBackup]]="Yes")+(Churn_Data[[#This Row],[DeviceProtection]]="Yes")+(Churn_Data[[#This Row],[TechSupport]]="Yes")+(Churn_Data[[#This Row],[StreamingTV]]="Yes")+(Churn_Data[[#This Row],[StreamingMovies]]="Yes")</f>
        <v>2</v>
      </c>
      <c r="U1872" t="s">
        <v>27</v>
      </c>
      <c r="V1872" t="s">
        <v>46</v>
      </c>
      <c r="W1872" t="str">
        <f>IF(ISNUMBER(SEARCH("automatic", Churn_Data[[#This Row],[PaymentMethod]])), "Automatic", "Manual")</f>
        <v>Automatic</v>
      </c>
      <c r="X1872">
        <v>89.6</v>
      </c>
      <c r="Y1872" t="str">
        <f>IF(Churn_Data[[#This Row],[tenure]]&lt;=12,"0-1 Year",IF(Churn_Data[[#This Row],[tenure]]&lt;=24,"1-2 Years",IF(Churn_Data[[#This Row],[tenure]]&lt;=36,"2-3 Years",IF(Churn_Data[[#This Row],[tenure]]&lt;=48,"3-4 Years",IF(Churn_Data[[#This Row],[tenure]]&lt;=60,"4-5 Years","5+ Years")))))</f>
        <v>5+ Years</v>
      </c>
      <c r="Z1872">
        <v>63</v>
      </c>
      <c r="AA1872">
        <v>5538.8</v>
      </c>
      <c r="AB1872">
        <f>IF(Churn_Data[[#This Row],[Churn]]="No",Churn_Data[[#This Row],[MonthlyCharges]],NA())</f>
        <v>89.6</v>
      </c>
      <c r="AC1872">
        <f>IF(Churn_Data[[#This Row],[Churn]]="No",Churn_Data[[#This Row],[tenure]],NA())</f>
        <v>63</v>
      </c>
      <c r="AD1872" t="e">
        <f>IF(Churn_Data[[#This Row],[Churn]]="Yes",Churn_Data[[#This Row],[MonthlyCharges]],NA())</f>
        <v>#N/A</v>
      </c>
      <c r="AE1872" t="e">
        <f>IF(Churn_Data[[#This Row],[Churn]]="Yes",Churn_Data[[#This Row],[tenure]],NA())</f>
        <v>#N/A</v>
      </c>
      <c r="AF1872">
        <v>5644.8</v>
      </c>
    </row>
    <row r="1873" spans="1:32" x14ac:dyDescent="0.3">
      <c r="A1873" t="s">
        <v>1905</v>
      </c>
      <c r="B1873" t="s">
        <v>23</v>
      </c>
      <c r="C1873" t="str">
        <f>IF(Churn_Data[[#This Row],[SeniorCitizen]]=1,"Yes","No")</f>
        <v>Yes</v>
      </c>
      <c r="D1873">
        <v>1</v>
      </c>
      <c r="E1873" t="s">
        <v>25</v>
      </c>
      <c r="F1873" t="s">
        <v>25</v>
      </c>
      <c r="G1873" t="s">
        <v>24</v>
      </c>
      <c r="H1873" t="s">
        <v>24</v>
      </c>
      <c r="I1873" t="s">
        <v>26</v>
      </c>
      <c r="J1873" t="str">
        <f>IF(Churn_Data[[#This Row],[InternetService]]&lt;&gt;"No","Yes","No")</f>
        <v>Yes</v>
      </c>
      <c r="K1873" t="s">
        <v>25</v>
      </c>
      <c r="L1873" t="s">
        <v>25</v>
      </c>
      <c r="M1873" t="s">
        <v>24</v>
      </c>
      <c r="N1873" t="s">
        <v>25</v>
      </c>
      <c r="O1873" t="s">
        <v>25</v>
      </c>
      <c r="P1873" t="s">
        <v>24</v>
      </c>
      <c r="Q1873" t="s">
        <v>24</v>
      </c>
      <c r="R1873">
        <f>IF(Churn_Data[[#This Row],[Churn]]="Yes",1,0)</f>
        <v>1</v>
      </c>
      <c r="S1873" t="s">
        <v>25</v>
      </c>
      <c r="T1873">
        <f>(Churn_Data[[#This Row],[OnlineSecurity]]="Yes")+(Churn_Data[[#This Row],[OnlineBackup]]="Yes")+(Churn_Data[[#This Row],[DeviceProtection]]="Yes")+(Churn_Data[[#This Row],[TechSupport]]="Yes")+(Churn_Data[[#This Row],[StreamingTV]]="Yes")+(Churn_Data[[#This Row],[StreamingMovies]]="Yes")</f>
        <v>2</v>
      </c>
      <c r="U1873" t="s">
        <v>27</v>
      </c>
      <c r="V1873" t="s">
        <v>72</v>
      </c>
      <c r="W1873" t="str">
        <f>IF(ISNUMBER(SEARCH("automatic", Churn_Data[[#This Row],[PaymentMethod]])), "Automatic", "Manual")</f>
        <v>Automatic</v>
      </c>
      <c r="X1873">
        <v>88.3</v>
      </c>
      <c r="Y1873" t="str">
        <f>IF(Churn_Data[[#This Row],[tenure]]&lt;=12,"0-1 Year",IF(Churn_Data[[#This Row],[tenure]]&lt;=24,"1-2 Years",IF(Churn_Data[[#This Row],[tenure]]&lt;=36,"2-3 Years",IF(Churn_Data[[#This Row],[tenure]]&lt;=48,"3-4 Years",IF(Churn_Data[[#This Row],[tenure]]&lt;=60,"4-5 Years","5+ Years")))))</f>
        <v>2-3 Years</v>
      </c>
      <c r="Z1873">
        <v>27</v>
      </c>
      <c r="AA1873">
        <v>2467.75</v>
      </c>
      <c r="AB1873" t="e">
        <f>IF(Churn_Data[[#This Row],[Churn]]="No",Churn_Data[[#This Row],[MonthlyCharges]],NA())</f>
        <v>#N/A</v>
      </c>
      <c r="AC1873" t="e">
        <f>IF(Churn_Data[[#This Row],[Churn]]="No",Churn_Data[[#This Row],[tenure]],NA())</f>
        <v>#N/A</v>
      </c>
      <c r="AD1873">
        <f>IF(Churn_Data[[#This Row],[Churn]]="Yes",Churn_Data[[#This Row],[MonthlyCharges]],NA())</f>
        <v>88.3</v>
      </c>
      <c r="AE1873">
        <f>IF(Churn_Data[[#This Row],[Churn]]="Yes",Churn_Data[[#This Row],[tenure]],NA())</f>
        <v>27</v>
      </c>
      <c r="AF1873">
        <v>2384.1</v>
      </c>
    </row>
    <row r="1874" spans="1:32" x14ac:dyDescent="0.3">
      <c r="A1874" t="s">
        <v>1906</v>
      </c>
      <c r="B1874" t="s">
        <v>23</v>
      </c>
      <c r="C1874" t="str">
        <f>IF(Churn_Data[[#This Row],[SeniorCitizen]]=1,"Yes","No")</f>
        <v>No</v>
      </c>
      <c r="D1874">
        <v>0</v>
      </c>
      <c r="E1874" t="s">
        <v>25</v>
      </c>
      <c r="F1874" t="s">
        <v>25</v>
      </c>
      <c r="G1874" t="s">
        <v>24</v>
      </c>
      <c r="H1874" t="s">
        <v>24</v>
      </c>
      <c r="I1874" t="s">
        <v>26</v>
      </c>
      <c r="J1874" t="str">
        <f>IF(Churn_Data[[#This Row],[InternetService]]&lt;&gt;"No","Yes","No")</f>
        <v>Yes</v>
      </c>
      <c r="K1874" t="s">
        <v>25</v>
      </c>
      <c r="L1874" t="s">
        <v>25</v>
      </c>
      <c r="M1874" t="s">
        <v>24</v>
      </c>
      <c r="N1874" t="s">
        <v>25</v>
      </c>
      <c r="O1874" t="s">
        <v>25</v>
      </c>
      <c r="P1874" t="s">
        <v>24</v>
      </c>
      <c r="Q1874" t="s">
        <v>25</v>
      </c>
      <c r="R1874">
        <f>IF(Churn_Data[[#This Row],[Churn]]="Yes",1,0)</f>
        <v>0</v>
      </c>
      <c r="S1874" t="s">
        <v>24</v>
      </c>
      <c r="T1874">
        <f>(Churn_Data[[#This Row],[OnlineSecurity]]="Yes")+(Churn_Data[[#This Row],[OnlineBackup]]="Yes")+(Churn_Data[[#This Row],[DeviceProtection]]="Yes")+(Churn_Data[[#This Row],[TechSupport]]="Yes")+(Churn_Data[[#This Row],[StreamingTV]]="Yes")+(Churn_Data[[#This Row],[StreamingMovies]]="Yes")</f>
        <v>2</v>
      </c>
      <c r="U1874" t="s">
        <v>27</v>
      </c>
      <c r="V1874" t="s">
        <v>72</v>
      </c>
      <c r="W1874" t="str">
        <f>IF(ISNUMBER(SEARCH("automatic", Churn_Data[[#This Row],[PaymentMethod]])), "Automatic", "Manual")</f>
        <v>Automatic</v>
      </c>
      <c r="X1874">
        <v>89.3</v>
      </c>
      <c r="Y1874" t="str">
        <f>IF(Churn_Data[[#This Row],[tenure]]&lt;=12,"0-1 Year",IF(Churn_Data[[#This Row],[tenure]]&lt;=24,"1-2 Years",IF(Churn_Data[[#This Row],[tenure]]&lt;=36,"2-3 Years",IF(Churn_Data[[#This Row],[tenure]]&lt;=48,"3-4 Years",IF(Churn_Data[[#This Row],[tenure]]&lt;=60,"4-5 Years","5+ Years")))))</f>
        <v>3-4 Years</v>
      </c>
      <c r="Z1874">
        <v>45</v>
      </c>
      <c r="AA1874">
        <v>4192.1499999999996</v>
      </c>
      <c r="AB1874">
        <f>IF(Churn_Data[[#This Row],[Churn]]="No",Churn_Data[[#This Row],[MonthlyCharges]],NA())</f>
        <v>89.3</v>
      </c>
      <c r="AC1874">
        <f>IF(Churn_Data[[#This Row],[Churn]]="No",Churn_Data[[#This Row],[tenure]],NA())</f>
        <v>45</v>
      </c>
      <c r="AD1874" t="e">
        <f>IF(Churn_Data[[#This Row],[Churn]]="Yes",Churn_Data[[#This Row],[MonthlyCharges]],NA())</f>
        <v>#N/A</v>
      </c>
      <c r="AE1874" t="e">
        <f>IF(Churn_Data[[#This Row],[Churn]]="Yes",Churn_Data[[#This Row],[tenure]],NA())</f>
        <v>#N/A</v>
      </c>
      <c r="AF1874">
        <v>4018.5</v>
      </c>
    </row>
    <row r="1875" spans="1:32" x14ac:dyDescent="0.3">
      <c r="A1875" t="s">
        <v>1907</v>
      </c>
      <c r="B1875" t="s">
        <v>30</v>
      </c>
      <c r="C1875" t="str">
        <f>IF(Churn_Data[[#This Row],[SeniorCitizen]]=1,"Yes","No")</f>
        <v>No</v>
      </c>
      <c r="D1875">
        <v>0</v>
      </c>
      <c r="E1875" t="s">
        <v>24</v>
      </c>
      <c r="F1875" t="s">
        <v>24</v>
      </c>
      <c r="G1875" t="s">
        <v>24</v>
      </c>
      <c r="H1875" t="s">
        <v>24</v>
      </c>
      <c r="I1875" t="s">
        <v>26</v>
      </c>
      <c r="J1875" t="str">
        <f>IF(Churn_Data[[#This Row],[InternetService]]&lt;&gt;"No","Yes","No")</f>
        <v>Yes</v>
      </c>
      <c r="K1875" t="s">
        <v>25</v>
      </c>
      <c r="L1875" t="s">
        <v>25</v>
      </c>
      <c r="M1875" t="s">
        <v>24</v>
      </c>
      <c r="N1875" t="s">
        <v>25</v>
      </c>
      <c r="O1875" t="s">
        <v>25</v>
      </c>
      <c r="P1875" t="s">
        <v>24</v>
      </c>
      <c r="Q1875" t="s">
        <v>24</v>
      </c>
      <c r="R1875">
        <f>IF(Churn_Data[[#This Row],[Churn]]="Yes",1,0)</f>
        <v>1</v>
      </c>
      <c r="S1875" t="s">
        <v>24</v>
      </c>
      <c r="T1875">
        <f>(Churn_Data[[#This Row],[OnlineSecurity]]="Yes")+(Churn_Data[[#This Row],[OnlineBackup]]="Yes")+(Churn_Data[[#This Row],[DeviceProtection]]="Yes")+(Churn_Data[[#This Row],[TechSupport]]="Yes")+(Churn_Data[[#This Row],[StreamingTV]]="Yes")+(Churn_Data[[#This Row],[StreamingMovies]]="Yes")</f>
        <v>2</v>
      </c>
      <c r="U1875" t="s">
        <v>27</v>
      </c>
      <c r="V1875" t="s">
        <v>32</v>
      </c>
      <c r="W1875" t="str">
        <f>IF(ISNUMBER(SEARCH("automatic", Churn_Data[[#This Row],[PaymentMethod]])), "Automatic", "Manual")</f>
        <v>Manual</v>
      </c>
      <c r="X1875">
        <v>89.2</v>
      </c>
      <c r="Y1875" t="str">
        <f>IF(Churn_Data[[#This Row],[tenure]]&lt;=12,"0-1 Year",IF(Churn_Data[[#This Row],[tenure]]&lt;=24,"1-2 Years",IF(Churn_Data[[#This Row],[tenure]]&lt;=36,"2-3 Years",IF(Churn_Data[[#This Row],[tenure]]&lt;=48,"3-4 Years",IF(Churn_Data[[#This Row],[tenure]]&lt;=60,"4-5 Years","5+ Years")))))</f>
        <v>2-3 Years</v>
      </c>
      <c r="Z1875">
        <v>29</v>
      </c>
      <c r="AA1875">
        <v>2698.35</v>
      </c>
      <c r="AB1875" t="e">
        <f>IF(Churn_Data[[#This Row],[Churn]]="No",Churn_Data[[#This Row],[MonthlyCharges]],NA())</f>
        <v>#N/A</v>
      </c>
      <c r="AC1875" t="e">
        <f>IF(Churn_Data[[#This Row],[Churn]]="No",Churn_Data[[#This Row],[tenure]],NA())</f>
        <v>#N/A</v>
      </c>
      <c r="AD1875">
        <f>IF(Churn_Data[[#This Row],[Churn]]="Yes",Churn_Data[[#This Row],[MonthlyCharges]],NA())</f>
        <v>89.2</v>
      </c>
      <c r="AE1875">
        <f>IF(Churn_Data[[#This Row],[Churn]]="Yes",Churn_Data[[#This Row],[tenure]],NA())</f>
        <v>29</v>
      </c>
      <c r="AF1875">
        <v>2586.8000000000002</v>
      </c>
    </row>
    <row r="1876" spans="1:32" x14ac:dyDescent="0.3">
      <c r="A1876" t="s">
        <v>1908</v>
      </c>
      <c r="B1876" t="s">
        <v>30</v>
      </c>
      <c r="C1876" t="str">
        <f>IF(Churn_Data[[#This Row],[SeniorCitizen]]=1,"Yes","No")</f>
        <v>No</v>
      </c>
      <c r="D1876">
        <v>0</v>
      </c>
      <c r="E1876" t="s">
        <v>25</v>
      </c>
      <c r="F1876" t="s">
        <v>25</v>
      </c>
      <c r="G1876" t="s">
        <v>24</v>
      </c>
      <c r="H1876" t="s">
        <v>24</v>
      </c>
      <c r="I1876" t="s">
        <v>26</v>
      </c>
      <c r="J1876" t="str">
        <f>IF(Churn_Data[[#This Row],[InternetService]]&lt;&gt;"No","Yes","No")</f>
        <v>Yes</v>
      </c>
      <c r="K1876" t="s">
        <v>25</v>
      </c>
      <c r="L1876" t="s">
        <v>25</v>
      </c>
      <c r="M1876" t="s">
        <v>24</v>
      </c>
      <c r="N1876" t="s">
        <v>25</v>
      </c>
      <c r="O1876" t="s">
        <v>25</v>
      </c>
      <c r="P1876" t="s">
        <v>24</v>
      </c>
      <c r="Q1876" t="s">
        <v>24</v>
      </c>
      <c r="R1876">
        <f>IF(Churn_Data[[#This Row],[Churn]]="Yes",1,0)</f>
        <v>1</v>
      </c>
      <c r="S1876" t="s">
        <v>24</v>
      </c>
      <c r="T1876">
        <f>(Churn_Data[[#This Row],[OnlineSecurity]]="Yes")+(Churn_Data[[#This Row],[OnlineBackup]]="Yes")+(Churn_Data[[#This Row],[DeviceProtection]]="Yes")+(Churn_Data[[#This Row],[TechSupport]]="Yes")+(Churn_Data[[#This Row],[StreamingTV]]="Yes")+(Churn_Data[[#This Row],[StreamingMovies]]="Yes")</f>
        <v>2</v>
      </c>
      <c r="U1876" t="s">
        <v>27</v>
      </c>
      <c r="V1876" t="s">
        <v>72</v>
      </c>
      <c r="W1876" t="str">
        <f>IF(ISNUMBER(SEARCH("automatic", Churn_Data[[#This Row],[PaymentMethod]])), "Automatic", "Manual")</f>
        <v>Automatic</v>
      </c>
      <c r="X1876">
        <v>90.7</v>
      </c>
      <c r="Y1876" t="str">
        <f>IF(Churn_Data[[#This Row],[tenure]]&lt;=12,"0-1 Year",IF(Churn_Data[[#This Row],[tenure]]&lt;=24,"1-2 Years",IF(Churn_Data[[#This Row],[tenure]]&lt;=36,"2-3 Years",IF(Churn_Data[[#This Row],[tenure]]&lt;=48,"3-4 Years",IF(Churn_Data[[#This Row],[tenure]]&lt;=60,"4-5 Years","5+ Years")))))</f>
        <v>1-2 Years</v>
      </c>
      <c r="Z1876">
        <v>18</v>
      </c>
      <c r="AA1876">
        <v>1597.25</v>
      </c>
      <c r="AB1876" t="e">
        <f>IF(Churn_Data[[#This Row],[Churn]]="No",Churn_Data[[#This Row],[MonthlyCharges]],NA())</f>
        <v>#N/A</v>
      </c>
      <c r="AC1876" t="e">
        <f>IF(Churn_Data[[#This Row],[Churn]]="No",Churn_Data[[#This Row],[tenure]],NA())</f>
        <v>#N/A</v>
      </c>
      <c r="AD1876">
        <f>IF(Churn_Data[[#This Row],[Churn]]="Yes",Churn_Data[[#This Row],[MonthlyCharges]],NA())</f>
        <v>90.7</v>
      </c>
      <c r="AE1876">
        <f>IF(Churn_Data[[#This Row],[Churn]]="Yes",Churn_Data[[#This Row],[tenure]],NA())</f>
        <v>18</v>
      </c>
      <c r="AF1876">
        <v>1632.6</v>
      </c>
    </row>
    <row r="1877" spans="1:32" x14ac:dyDescent="0.3">
      <c r="A1877" t="s">
        <v>1909</v>
      </c>
      <c r="B1877" t="s">
        <v>23</v>
      </c>
      <c r="C1877" t="str">
        <f>IF(Churn_Data[[#This Row],[SeniorCitizen]]=1,"Yes","No")</f>
        <v>No</v>
      </c>
      <c r="D1877">
        <v>0</v>
      </c>
      <c r="E1877" t="s">
        <v>24</v>
      </c>
      <c r="F1877" t="s">
        <v>24</v>
      </c>
      <c r="G1877" t="s">
        <v>24</v>
      </c>
      <c r="H1877" t="s">
        <v>24</v>
      </c>
      <c r="I1877" t="s">
        <v>26</v>
      </c>
      <c r="J1877" t="str">
        <f>IF(Churn_Data[[#This Row],[InternetService]]&lt;&gt;"No","Yes","No")</f>
        <v>Yes</v>
      </c>
      <c r="K1877" t="s">
        <v>25</v>
      </c>
      <c r="L1877" t="s">
        <v>24</v>
      </c>
      <c r="M1877" t="s">
        <v>24</v>
      </c>
      <c r="N1877" t="s">
        <v>25</v>
      </c>
      <c r="O1877" t="s">
        <v>25</v>
      </c>
      <c r="P1877" t="s">
        <v>24</v>
      </c>
      <c r="Q1877" t="s">
        <v>25</v>
      </c>
      <c r="R1877">
        <f>IF(Churn_Data[[#This Row],[Churn]]="Yes",1,0)</f>
        <v>0</v>
      </c>
      <c r="S1877" t="s">
        <v>24</v>
      </c>
      <c r="T1877">
        <f>(Churn_Data[[#This Row],[OnlineSecurity]]="Yes")+(Churn_Data[[#This Row],[OnlineBackup]]="Yes")+(Churn_Data[[#This Row],[DeviceProtection]]="Yes")+(Churn_Data[[#This Row],[TechSupport]]="Yes")+(Churn_Data[[#This Row],[StreamingTV]]="Yes")+(Churn_Data[[#This Row],[StreamingMovies]]="Yes")</f>
        <v>3</v>
      </c>
      <c r="U1877" t="s">
        <v>27</v>
      </c>
      <c r="V1877" t="s">
        <v>32</v>
      </c>
      <c r="W1877" t="str">
        <f>IF(ISNUMBER(SEARCH("automatic", Churn_Data[[#This Row],[PaymentMethod]])), "Automatic", "Manual")</f>
        <v>Manual</v>
      </c>
      <c r="X1877">
        <v>95.15</v>
      </c>
      <c r="Y1877" t="str">
        <f>IF(Churn_Data[[#This Row],[tenure]]&lt;=12,"0-1 Year",IF(Churn_Data[[#This Row],[tenure]]&lt;=24,"1-2 Years",IF(Churn_Data[[#This Row],[tenure]]&lt;=36,"2-3 Years",IF(Churn_Data[[#This Row],[tenure]]&lt;=48,"3-4 Years",IF(Churn_Data[[#This Row],[tenure]]&lt;=60,"4-5 Years","5+ Years")))))</f>
        <v>3-4 Years</v>
      </c>
      <c r="Z1877">
        <v>37</v>
      </c>
      <c r="AA1877">
        <v>3532.85</v>
      </c>
      <c r="AB1877">
        <f>IF(Churn_Data[[#This Row],[Churn]]="No",Churn_Data[[#This Row],[MonthlyCharges]],NA())</f>
        <v>95.15</v>
      </c>
      <c r="AC1877">
        <f>IF(Churn_Data[[#This Row],[Churn]]="No",Churn_Data[[#This Row],[tenure]],NA())</f>
        <v>37</v>
      </c>
      <c r="AD1877" t="e">
        <f>IF(Churn_Data[[#This Row],[Churn]]="Yes",Churn_Data[[#This Row],[MonthlyCharges]],NA())</f>
        <v>#N/A</v>
      </c>
      <c r="AE1877" t="e">
        <f>IF(Churn_Data[[#This Row],[Churn]]="Yes",Churn_Data[[#This Row],[tenure]],NA())</f>
        <v>#N/A</v>
      </c>
      <c r="AF1877">
        <v>3520.55</v>
      </c>
    </row>
    <row r="1878" spans="1:32" x14ac:dyDescent="0.3">
      <c r="A1878" t="s">
        <v>1910</v>
      </c>
      <c r="B1878" t="s">
        <v>30</v>
      </c>
      <c r="C1878" t="str">
        <f>IF(Churn_Data[[#This Row],[SeniorCitizen]]=1,"Yes","No")</f>
        <v>No</v>
      </c>
      <c r="D1878">
        <v>0</v>
      </c>
      <c r="E1878" t="s">
        <v>24</v>
      </c>
      <c r="F1878" t="s">
        <v>24</v>
      </c>
      <c r="G1878" t="s">
        <v>24</v>
      </c>
      <c r="H1878" t="s">
        <v>24</v>
      </c>
      <c r="I1878" t="s">
        <v>26</v>
      </c>
      <c r="J1878" t="str">
        <f>IF(Churn_Data[[#This Row],[InternetService]]&lt;&gt;"No","Yes","No")</f>
        <v>Yes</v>
      </c>
      <c r="K1878" t="s">
        <v>25</v>
      </c>
      <c r="L1878" t="s">
        <v>25</v>
      </c>
      <c r="M1878" t="s">
        <v>24</v>
      </c>
      <c r="N1878" t="s">
        <v>25</v>
      </c>
      <c r="O1878" t="s">
        <v>25</v>
      </c>
      <c r="P1878" t="s">
        <v>24</v>
      </c>
      <c r="Q1878" t="s">
        <v>25</v>
      </c>
      <c r="R1878">
        <f>IF(Churn_Data[[#This Row],[Churn]]="Yes",1,0)</f>
        <v>0</v>
      </c>
      <c r="S1878" t="s">
        <v>24</v>
      </c>
      <c r="T1878">
        <f>(Churn_Data[[#This Row],[OnlineSecurity]]="Yes")+(Churn_Data[[#This Row],[OnlineBackup]]="Yes")+(Churn_Data[[#This Row],[DeviceProtection]]="Yes")+(Churn_Data[[#This Row],[TechSupport]]="Yes")+(Churn_Data[[#This Row],[StreamingTV]]="Yes")+(Churn_Data[[#This Row],[StreamingMovies]]="Yes")</f>
        <v>2</v>
      </c>
      <c r="U1878" t="s">
        <v>27</v>
      </c>
      <c r="V1878" t="s">
        <v>72</v>
      </c>
      <c r="W1878" t="str">
        <f>IF(ISNUMBER(SEARCH("automatic", Churn_Data[[#This Row],[PaymentMethod]])), "Automatic", "Manual")</f>
        <v>Automatic</v>
      </c>
      <c r="X1878">
        <v>90.05</v>
      </c>
      <c r="Y1878" t="str">
        <f>IF(Churn_Data[[#This Row],[tenure]]&lt;=12,"0-1 Year",IF(Churn_Data[[#This Row],[tenure]]&lt;=24,"1-2 Years",IF(Churn_Data[[#This Row],[tenure]]&lt;=36,"2-3 Years",IF(Churn_Data[[#This Row],[tenure]]&lt;=48,"3-4 Years",IF(Churn_Data[[#This Row],[tenure]]&lt;=60,"4-5 Years","5+ Years")))))</f>
        <v>2-3 Years</v>
      </c>
      <c r="Z1878">
        <v>34</v>
      </c>
      <c r="AA1878">
        <v>3097</v>
      </c>
      <c r="AB1878">
        <f>IF(Churn_Data[[#This Row],[Churn]]="No",Churn_Data[[#This Row],[MonthlyCharges]],NA())</f>
        <v>90.05</v>
      </c>
      <c r="AC1878">
        <f>IF(Churn_Data[[#This Row],[Churn]]="No",Churn_Data[[#This Row],[tenure]],NA())</f>
        <v>34</v>
      </c>
      <c r="AD1878" t="e">
        <f>IF(Churn_Data[[#This Row],[Churn]]="Yes",Churn_Data[[#This Row],[MonthlyCharges]],NA())</f>
        <v>#N/A</v>
      </c>
      <c r="AE1878" t="e">
        <f>IF(Churn_Data[[#This Row],[Churn]]="Yes",Churn_Data[[#This Row],[tenure]],NA())</f>
        <v>#N/A</v>
      </c>
      <c r="AF1878">
        <v>3061.7</v>
      </c>
    </row>
    <row r="1879" spans="1:32" x14ac:dyDescent="0.3">
      <c r="A1879" t="s">
        <v>1911</v>
      </c>
      <c r="B1879" t="s">
        <v>23</v>
      </c>
      <c r="C1879" t="str">
        <f>IF(Churn_Data[[#This Row],[SeniorCitizen]]=1,"Yes","No")</f>
        <v>Yes</v>
      </c>
      <c r="D1879">
        <v>1</v>
      </c>
      <c r="E1879" t="s">
        <v>24</v>
      </c>
      <c r="F1879" t="s">
        <v>25</v>
      </c>
      <c r="G1879" t="s">
        <v>24</v>
      </c>
      <c r="H1879" t="s">
        <v>24</v>
      </c>
      <c r="I1879" t="s">
        <v>26</v>
      </c>
      <c r="J1879" t="str">
        <f>IF(Churn_Data[[#This Row],[InternetService]]&lt;&gt;"No","Yes","No")</f>
        <v>Yes</v>
      </c>
      <c r="K1879" t="s">
        <v>25</v>
      </c>
      <c r="L1879" t="s">
        <v>24</v>
      </c>
      <c r="M1879" t="s">
        <v>24</v>
      </c>
      <c r="N1879" t="s">
        <v>25</v>
      </c>
      <c r="O1879" t="s">
        <v>25</v>
      </c>
      <c r="P1879" t="s">
        <v>24</v>
      </c>
      <c r="Q1879" t="s">
        <v>24</v>
      </c>
      <c r="R1879">
        <f>IF(Churn_Data[[#This Row],[Churn]]="Yes",1,0)</f>
        <v>1</v>
      </c>
      <c r="S1879" t="s">
        <v>24</v>
      </c>
      <c r="T1879">
        <f>(Churn_Data[[#This Row],[OnlineSecurity]]="Yes")+(Churn_Data[[#This Row],[OnlineBackup]]="Yes")+(Churn_Data[[#This Row],[DeviceProtection]]="Yes")+(Churn_Data[[#This Row],[TechSupport]]="Yes")+(Churn_Data[[#This Row],[StreamingTV]]="Yes")+(Churn_Data[[#This Row],[StreamingMovies]]="Yes")</f>
        <v>3</v>
      </c>
      <c r="U1879" t="s">
        <v>27</v>
      </c>
      <c r="V1879" t="s">
        <v>32</v>
      </c>
      <c r="W1879" t="str">
        <f>IF(ISNUMBER(SEARCH("automatic", Churn_Data[[#This Row],[PaymentMethod]])), "Automatic", "Manual")</f>
        <v>Manual</v>
      </c>
      <c r="X1879">
        <v>93.85</v>
      </c>
      <c r="Y1879" t="str">
        <f>IF(Churn_Data[[#This Row],[tenure]]&lt;=12,"0-1 Year",IF(Churn_Data[[#This Row],[tenure]]&lt;=24,"1-2 Years",IF(Churn_Data[[#This Row],[tenure]]&lt;=36,"2-3 Years",IF(Churn_Data[[#This Row],[tenure]]&lt;=48,"3-4 Years",IF(Churn_Data[[#This Row],[tenure]]&lt;=60,"4-5 Years","5+ Years")))))</f>
        <v>2-3 Years</v>
      </c>
      <c r="Z1879">
        <v>26</v>
      </c>
      <c r="AA1879">
        <v>2381.5500000000002</v>
      </c>
      <c r="AB1879" t="e">
        <f>IF(Churn_Data[[#This Row],[Churn]]="No",Churn_Data[[#This Row],[MonthlyCharges]],NA())</f>
        <v>#N/A</v>
      </c>
      <c r="AC1879" t="e">
        <f>IF(Churn_Data[[#This Row],[Churn]]="No",Churn_Data[[#This Row],[tenure]],NA())</f>
        <v>#N/A</v>
      </c>
      <c r="AD1879">
        <f>IF(Churn_Data[[#This Row],[Churn]]="Yes",Churn_Data[[#This Row],[MonthlyCharges]],NA())</f>
        <v>93.85</v>
      </c>
      <c r="AE1879">
        <f>IF(Churn_Data[[#This Row],[Churn]]="Yes",Churn_Data[[#This Row],[tenure]],NA())</f>
        <v>26</v>
      </c>
      <c r="AF1879">
        <v>2440.1</v>
      </c>
    </row>
    <row r="1880" spans="1:32" x14ac:dyDescent="0.3">
      <c r="A1880" t="s">
        <v>1912</v>
      </c>
      <c r="B1880" t="s">
        <v>23</v>
      </c>
      <c r="C1880" t="str">
        <f>IF(Churn_Data[[#This Row],[SeniorCitizen]]=1,"Yes","No")</f>
        <v>No</v>
      </c>
      <c r="D1880">
        <v>0</v>
      </c>
      <c r="E1880" t="s">
        <v>25</v>
      </c>
      <c r="F1880" t="s">
        <v>25</v>
      </c>
      <c r="G1880" t="s">
        <v>24</v>
      </c>
      <c r="H1880" t="s">
        <v>24</v>
      </c>
      <c r="I1880" t="s">
        <v>26</v>
      </c>
      <c r="J1880" t="str">
        <f>IF(Churn_Data[[#This Row],[InternetService]]&lt;&gt;"No","Yes","No")</f>
        <v>Yes</v>
      </c>
      <c r="K1880" t="s">
        <v>25</v>
      </c>
      <c r="L1880" t="s">
        <v>25</v>
      </c>
      <c r="M1880" t="s">
        <v>24</v>
      </c>
      <c r="N1880" t="s">
        <v>25</v>
      </c>
      <c r="O1880" t="s">
        <v>25</v>
      </c>
      <c r="P1880" t="s">
        <v>24</v>
      </c>
      <c r="Q1880" t="s">
        <v>24</v>
      </c>
      <c r="R1880">
        <f>IF(Churn_Data[[#This Row],[Churn]]="Yes",1,0)</f>
        <v>1</v>
      </c>
      <c r="S1880" t="s">
        <v>24</v>
      </c>
      <c r="T1880">
        <f>(Churn_Data[[#This Row],[OnlineSecurity]]="Yes")+(Churn_Data[[#This Row],[OnlineBackup]]="Yes")+(Churn_Data[[#This Row],[DeviceProtection]]="Yes")+(Churn_Data[[#This Row],[TechSupport]]="Yes")+(Churn_Data[[#This Row],[StreamingTV]]="Yes")+(Churn_Data[[#This Row],[StreamingMovies]]="Yes")</f>
        <v>2</v>
      </c>
      <c r="U1880" t="s">
        <v>27</v>
      </c>
      <c r="V1880" t="s">
        <v>32</v>
      </c>
      <c r="W1880" t="str">
        <f>IF(ISNUMBER(SEARCH("automatic", Churn_Data[[#This Row],[PaymentMethod]])), "Automatic", "Manual")</f>
        <v>Manual</v>
      </c>
      <c r="X1880">
        <v>89.9</v>
      </c>
      <c r="Y1880" t="str">
        <f>IF(Churn_Data[[#This Row],[tenure]]&lt;=12,"0-1 Year",IF(Churn_Data[[#This Row],[tenure]]&lt;=24,"1-2 Years",IF(Churn_Data[[#This Row],[tenure]]&lt;=36,"2-3 Years",IF(Churn_Data[[#This Row],[tenure]]&lt;=48,"3-4 Years",IF(Churn_Data[[#This Row],[tenure]]&lt;=60,"4-5 Years","5+ Years")))))</f>
        <v>2-3 Years</v>
      </c>
      <c r="Z1880">
        <v>31</v>
      </c>
      <c r="AA1880">
        <v>2806.9</v>
      </c>
      <c r="AB1880" t="e">
        <f>IF(Churn_Data[[#This Row],[Churn]]="No",Churn_Data[[#This Row],[MonthlyCharges]],NA())</f>
        <v>#N/A</v>
      </c>
      <c r="AC1880" t="e">
        <f>IF(Churn_Data[[#This Row],[Churn]]="No",Churn_Data[[#This Row],[tenure]],NA())</f>
        <v>#N/A</v>
      </c>
      <c r="AD1880">
        <f>IF(Churn_Data[[#This Row],[Churn]]="Yes",Churn_Data[[#This Row],[MonthlyCharges]],NA())</f>
        <v>89.9</v>
      </c>
      <c r="AE1880">
        <f>IF(Churn_Data[[#This Row],[Churn]]="Yes",Churn_Data[[#This Row],[tenure]],NA())</f>
        <v>31</v>
      </c>
      <c r="AF1880">
        <v>2786.9</v>
      </c>
    </row>
    <row r="1881" spans="1:32" x14ac:dyDescent="0.3">
      <c r="A1881" t="s">
        <v>1913</v>
      </c>
      <c r="B1881" t="s">
        <v>23</v>
      </c>
      <c r="C1881" t="str">
        <f>IF(Churn_Data[[#This Row],[SeniorCitizen]]=1,"Yes","No")</f>
        <v>Yes</v>
      </c>
      <c r="D1881">
        <v>1</v>
      </c>
      <c r="E1881" t="s">
        <v>24</v>
      </c>
      <c r="F1881" t="s">
        <v>24</v>
      </c>
      <c r="G1881" t="s">
        <v>24</v>
      </c>
      <c r="H1881" t="s">
        <v>24</v>
      </c>
      <c r="I1881" t="s">
        <v>26</v>
      </c>
      <c r="J1881" t="str">
        <f>IF(Churn_Data[[#This Row],[InternetService]]&lt;&gt;"No","Yes","No")</f>
        <v>Yes</v>
      </c>
      <c r="K1881" t="s">
        <v>25</v>
      </c>
      <c r="L1881" t="s">
        <v>25</v>
      </c>
      <c r="M1881" t="s">
        <v>24</v>
      </c>
      <c r="N1881" t="s">
        <v>25</v>
      </c>
      <c r="O1881" t="s">
        <v>25</v>
      </c>
      <c r="P1881" t="s">
        <v>24</v>
      </c>
      <c r="Q1881" t="s">
        <v>25</v>
      </c>
      <c r="R1881">
        <f>IF(Churn_Data[[#This Row],[Churn]]="Yes",1,0)</f>
        <v>0</v>
      </c>
      <c r="S1881" t="s">
        <v>24</v>
      </c>
      <c r="T1881">
        <f>(Churn_Data[[#This Row],[OnlineSecurity]]="Yes")+(Churn_Data[[#This Row],[OnlineBackup]]="Yes")+(Churn_Data[[#This Row],[DeviceProtection]]="Yes")+(Churn_Data[[#This Row],[TechSupport]]="Yes")+(Churn_Data[[#This Row],[StreamingTV]]="Yes")+(Churn_Data[[#This Row],[StreamingMovies]]="Yes")</f>
        <v>2</v>
      </c>
      <c r="U1881" t="s">
        <v>27</v>
      </c>
      <c r="V1881" t="s">
        <v>72</v>
      </c>
      <c r="W1881" t="str">
        <f>IF(ISNUMBER(SEARCH("automatic", Churn_Data[[#This Row],[PaymentMethod]])), "Automatic", "Manual")</f>
        <v>Automatic</v>
      </c>
      <c r="X1881">
        <v>88.75</v>
      </c>
      <c r="Y1881" t="str">
        <f>IF(Churn_Data[[#This Row],[tenure]]&lt;=12,"0-1 Year",IF(Churn_Data[[#This Row],[tenure]]&lt;=24,"1-2 Years",IF(Churn_Data[[#This Row],[tenure]]&lt;=36,"2-3 Years",IF(Churn_Data[[#This Row],[tenure]]&lt;=48,"3-4 Years",IF(Churn_Data[[#This Row],[tenure]]&lt;=60,"4-5 Years","5+ Years")))))</f>
        <v>4-5 Years</v>
      </c>
      <c r="Z1881">
        <v>59</v>
      </c>
      <c r="AA1881">
        <v>5348.65</v>
      </c>
      <c r="AB1881">
        <f>IF(Churn_Data[[#This Row],[Churn]]="No",Churn_Data[[#This Row],[MonthlyCharges]],NA())</f>
        <v>88.75</v>
      </c>
      <c r="AC1881">
        <f>IF(Churn_Data[[#This Row],[Churn]]="No",Churn_Data[[#This Row],[tenure]],NA())</f>
        <v>59</v>
      </c>
      <c r="AD1881" t="e">
        <f>IF(Churn_Data[[#This Row],[Churn]]="Yes",Churn_Data[[#This Row],[MonthlyCharges]],NA())</f>
        <v>#N/A</v>
      </c>
      <c r="AE1881" t="e">
        <f>IF(Churn_Data[[#This Row],[Churn]]="Yes",Churn_Data[[#This Row],[tenure]],NA())</f>
        <v>#N/A</v>
      </c>
      <c r="AF1881">
        <v>5236.25</v>
      </c>
    </row>
    <row r="1882" spans="1:32" x14ac:dyDescent="0.3">
      <c r="A1882" t="s">
        <v>1914</v>
      </c>
      <c r="B1882" t="s">
        <v>23</v>
      </c>
      <c r="C1882" t="str">
        <f>IF(Churn_Data[[#This Row],[SeniorCitizen]]=1,"Yes","No")</f>
        <v>No</v>
      </c>
      <c r="D1882">
        <v>0</v>
      </c>
      <c r="E1882" t="s">
        <v>24</v>
      </c>
      <c r="F1882" t="s">
        <v>25</v>
      </c>
      <c r="G1882" t="s">
        <v>24</v>
      </c>
      <c r="H1882" t="s">
        <v>24</v>
      </c>
      <c r="I1882" t="s">
        <v>26</v>
      </c>
      <c r="J1882" t="str">
        <f>IF(Churn_Data[[#This Row],[InternetService]]&lt;&gt;"No","Yes","No")</f>
        <v>Yes</v>
      </c>
      <c r="K1882" t="s">
        <v>25</v>
      </c>
      <c r="L1882" t="s">
        <v>25</v>
      </c>
      <c r="M1882" t="s">
        <v>24</v>
      </c>
      <c r="N1882" t="s">
        <v>25</v>
      </c>
      <c r="O1882" t="s">
        <v>25</v>
      </c>
      <c r="P1882" t="s">
        <v>24</v>
      </c>
      <c r="Q1882" t="s">
        <v>25</v>
      </c>
      <c r="R1882">
        <f>IF(Churn_Data[[#This Row],[Churn]]="Yes",1,0)</f>
        <v>0</v>
      </c>
      <c r="S1882" t="s">
        <v>25</v>
      </c>
      <c r="T1882">
        <f>(Churn_Data[[#This Row],[OnlineSecurity]]="Yes")+(Churn_Data[[#This Row],[OnlineBackup]]="Yes")+(Churn_Data[[#This Row],[DeviceProtection]]="Yes")+(Churn_Data[[#This Row],[TechSupport]]="Yes")+(Churn_Data[[#This Row],[StreamingTV]]="Yes")+(Churn_Data[[#This Row],[StreamingMovies]]="Yes")</f>
        <v>2</v>
      </c>
      <c r="U1882" t="s">
        <v>27</v>
      </c>
      <c r="V1882" t="s">
        <v>28</v>
      </c>
      <c r="W1882" t="str">
        <f>IF(ISNUMBER(SEARCH("automatic", Churn_Data[[#This Row],[PaymentMethod]])), "Automatic", "Manual")</f>
        <v>Manual</v>
      </c>
      <c r="X1882">
        <v>90.15</v>
      </c>
      <c r="Y1882" t="str">
        <f>IF(Churn_Data[[#This Row],[tenure]]&lt;=12,"0-1 Year",IF(Churn_Data[[#This Row],[tenure]]&lt;=24,"1-2 Years",IF(Churn_Data[[#This Row],[tenure]]&lt;=36,"2-3 Years",IF(Churn_Data[[#This Row],[tenure]]&lt;=48,"3-4 Years",IF(Churn_Data[[#This Row],[tenure]]&lt;=60,"4-5 Years","5+ Years")))))</f>
        <v>1-2 Years</v>
      </c>
      <c r="Z1882">
        <v>23</v>
      </c>
      <c r="AA1882">
        <v>2044.95</v>
      </c>
      <c r="AB1882">
        <f>IF(Churn_Data[[#This Row],[Churn]]="No",Churn_Data[[#This Row],[MonthlyCharges]],NA())</f>
        <v>90.15</v>
      </c>
      <c r="AC1882">
        <f>IF(Churn_Data[[#This Row],[Churn]]="No",Churn_Data[[#This Row],[tenure]],NA())</f>
        <v>23</v>
      </c>
      <c r="AD1882" t="e">
        <f>IF(Churn_Data[[#This Row],[Churn]]="Yes",Churn_Data[[#This Row],[MonthlyCharges]],NA())</f>
        <v>#N/A</v>
      </c>
      <c r="AE1882" t="e">
        <f>IF(Churn_Data[[#This Row],[Churn]]="Yes",Churn_Data[[#This Row],[tenure]],NA())</f>
        <v>#N/A</v>
      </c>
      <c r="AF1882">
        <v>2073.4499999999998</v>
      </c>
    </row>
    <row r="1883" spans="1:32" x14ac:dyDescent="0.3">
      <c r="A1883" t="s">
        <v>1915</v>
      </c>
      <c r="B1883" t="s">
        <v>23</v>
      </c>
      <c r="C1883" t="str">
        <f>IF(Churn_Data[[#This Row],[SeniorCitizen]]=1,"Yes","No")</f>
        <v>No</v>
      </c>
      <c r="D1883">
        <v>0</v>
      </c>
      <c r="E1883" t="s">
        <v>24</v>
      </c>
      <c r="F1883" t="s">
        <v>24</v>
      </c>
      <c r="G1883" t="s">
        <v>24</v>
      </c>
      <c r="H1883" t="s">
        <v>24</v>
      </c>
      <c r="I1883" t="s">
        <v>26</v>
      </c>
      <c r="J1883" t="str">
        <f>IF(Churn_Data[[#This Row],[InternetService]]&lt;&gt;"No","Yes","No")</f>
        <v>Yes</v>
      </c>
      <c r="K1883" t="s">
        <v>25</v>
      </c>
      <c r="L1883" t="s">
        <v>25</v>
      </c>
      <c r="M1883" t="s">
        <v>24</v>
      </c>
      <c r="N1883" t="s">
        <v>25</v>
      </c>
      <c r="O1883" t="s">
        <v>25</v>
      </c>
      <c r="P1883" t="s">
        <v>24</v>
      </c>
      <c r="Q1883" t="s">
        <v>24</v>
      </c>
      <c r="R1883">
        <f>IF(Churn_Data[[#This Row],[Churn]]="Yes",1,0)</f>
        <v>1</v>
      </c>
      <c r="S1883" t="s">
        <v>24</v>
      </c>
      <c r="T1883">
        <f>(Churn_Data[[#This Row],[OnlineSecurity]]="Yes")+(Churn_Data[[#This Row],[OnlineBackup]]="Yes")+(Churn_Data[[#This Row],[DeviceProtection]]="Yes")+(Churn_Data[[#This Row],[TechSupport]]="Yes")+(Churn_Data[[#This Row],[StreamingTV]]="Yes")+(Churn_Data[[#This Row],[StreamingMovies]]="Yes")</f>
        <v>2</v>
      </c>
      <c r="U1883" t="s">
        <v>27</v>
      </c>
      <c r="V1883" t="s">
        <v>46</v>
      </c>
      <c r="W1883" t="str">
        <f>IF(ISNUMBER(SEARCH("automatic", Churn_Data[[#This Row],[PaymentMethod]])), "Automatic", "Manual")</f>
        <v>Automatic</v>
      </c>
      <c r="X1883">
        <v>91.05</v>
      </c>
      <c r="Y1883" t="str">
        <f>IF(Churn_Data[[#This Row],[tenure]]&lt;=12,"0-1 Year",IF(Churn_Data[[#This Row],[tenure]]&lt;=24,"1-2 Years",IF(Churn_Data[[#This Row],[tenure]]&lt;=36,"2-3 Years",IF(Churn_Data[[#This Row],[tenure]]&lt;=48,"3-4 Years",IF(Churn_Data[[#This Row],[tenure]]&lt;=60,"4-5 Years","5+ Years")))))</f>
        <v>2-3 Years</v>
      </c>
      <c r="Z1883">
        <v>32</v>
      </c>
      <c r="AA1883">
        <v>2954.5</v>
      </c>
      <c r="AB1883" t="e">
        <f>IF(Churn_Data[[#This Row],[Churn]]="No",Churn_Data[[#This Row],[MonthlyCharges]],NA())</f>
        <v>#N/A</v>
      </c>
      <c r="AC1883" t="e">
        <f>IF(Churn_Data[[#This Row],[Churn]]="No",Churn_Data[[#This Row],[tenure]],NA())</f>
        <v>#N/A</v>
      </c>
      <c r="AD1883">
        <f>IF(Churn_Data[[#This Row],[Churn]]="Yes",Churn_Data[[#This Row],[MonthlyCharges]],NA())</f>
        <v>91.05</v>
      </c>
      <c r="AE1883">
        <f>IF(Churn_Data[[#This Row],[Churn]]="Yes",Churn_Data[[#This Row],[tenure]],NA())</f>
        <v>32</v>
      </c>
      <c r="AF1883">
        <v>2913.6</v>
      </c>
    </row>
    <row r="1884" spans="1:32" x14ac:dyDescent="0.3">
      <c r="A1884" t="s">
        <v>1916</v>
      </c>
      <c r="B1884" t="s">
        <v>30</v>
      </c>
      <c r="C1884" t="str">
        <f>IF(Churn_Data[[#This Row],[SeniorCitizen]]=1,"Yes","No")</f>
        <v>No</v>
      </c>
      <c r="D1884">
        <v>0</v>
      </c>
      <c r="E1884" t="s">
        <v>25</v>
      </c>
      <c r="F1884" t="s">
        <v>25</v>
      </c>
      <c r="G1884" t="s">
        <v>24</v>
      </c>
      <c r="H1884" t="s">
        <v>24</v>
      </c>
      <c r="I1884" t="s">
        <v>26</v>
      </c>
      <c r="J1884" t="str">
        <f>IF(Churn_Data[[#This Row],[InternetService]]&lt;&gt;"No","Yes","No")</f>
        <v>Yes</v>
      </c>
      <c r="K1884" t="s">
        <v>25</v>
      </c>
      <c r="L1884" t="s">
        <v>24</v>
      </c>
      <c r="M1884" t="s">
        <v>24</v>
      </c>
      <c r="N1884" t="s">
        <v>25</v>
      </c>
      <c r="O1884" t="s">
        <v>25</v>
      </c>
      <c r="P1884" t="s">
        <v>24</v>
      </c>
      <c r="Q1884" t="s">
        <v>25</v>
      </c>
      <c r="R1884">
        <f>IF(Churn_Data[[#This Row],[Churn]]="Yes",1,0)</f>
        <v>0</v>
      </c>
      <c r="S1884" t="s">
        <v>25</v>
      </c>
      <c r="T1884">
        <f>(Churn_Data[[#This Row],[OnlineSecurity]]="Yes")+(Churn_Data[[#This Row],[OnlineBackup]]="Yes")+(Churn_Data[[#This Row],[DeviceProtection]]="Yes")+(Churn_Data[[#This Row],[TechSupport]]="Yes")+(Churn_Data[[#This Row],[StreamingTV]]="Yes")+(Churn_Data[[#This Row],[StreamingMovies]]="Yes")</f>
        <v>3</v>
      </c>
      <c r="U1884" t="s">
        <v>27</v>
      </c>
      <c r="V1884" t="s">
        <v>32</v>
      </c>
      <c r="W1884" t="str">
        <f>IF(ISNUMBER(SEARCH("automatic", Churn_Data[[#This Row],[PaymentMethod]])), "Automatic", "Manual")</f>
        <v>Manual</v>
      </c>
      <c r="X1884">
        <v>96.55</v>
      </c>
      <c r="Y1884" t="str">
        <f>IF(Churn_Data[[#This Row],[tenure]]&lt;=12,"0-1 Year",IF(Churn_Data[[#This Row],[tenure]]&lt;=24,"1-2 Years",IF(Churn_Data[[#This Row],[tenure]]&lt;=36,"2-3 Years",IF(Churn_Data[[#This Row],[tenure]]&lt;=48,"3-4 Years",IF(Churn_Data[[#This Row],[tenure]]&lt;=60,"4-5 Years","5+ Years")))))</f>
        <v>0-1 Year</v>
      </c>
      <c r="Z1884">
        <v>5</v>
      </c>
      <c r="AA1884">
        <v>500.1</v>
      </c>
      <c r="AB1884">
        <f>IF(Churn_Data[[#This Row],[Churn]]="No",Churn_Data[[#This Row],[MonthlyCharges]],NA())</f>
        <v>96.55</v>
      </c>
      <c r="AC1884">
        <f>IF(Churn_Data[[#This Row],[Churn]]="No",Churn_Data[[#This Row],[tenure]],NA())</f>
        <v>5</v>
      </c>
      <c r="AD1884" t="e">
        <f>IF(Churn_Data[[#This Row],[Churn]]="Yes",Churn_Data[[#This Row],[MonthlyCharges]],NA())</f>
        <v>#N/A</v>
      </c>
      <c r="AE1884" t="e">
        <f>IF(Churn_Data[[#This Row],[Churn]]="Yes",Churn_Data[[#This Row],[tenure]],NA())</f>
        <v>#N/A</v>
      </c>
      <c r="AF1884">
        <v>482.75</v>
      </c>
    </row>
    <row r="1885" spans="1:32" x14ac:dyDescent="0.3">
      <c r="A1885" t="s">
        <v>1917</v>
      </c>
      <c r="B1885" t="s">
        <v>30</v>
      </c>
      <c r="C1885" t="str">
        <f>IF(Churn_Data[[#This Row],[SeniorCitizen]]=1,"Yes","No")</f>
        <v>Yes</v>
      </c>
      <c r="D1885">
        <v>1</v>
      </c>
      <c r="E1885" t="s">
        <v>25</v>
      </c>
      <c r="F1885" t="s">
        <v>25</v>
      </c>
      <c r="G1885" t="s">
        <v>24</v>
      </c>
      <c r="H1885" t="s">
        <v>24</v>
      </c>
      <c r="I1885" t="s">
        <v>26</v>
      </c>
      <c r="J1885" t="str">
        <f>IF(Churn_Data[[#This Row],[InternetService]]&lt;&gt;"No","Yes","No")</f>
        <v>Yes</v>
      </c>
      <c r="K1885" t="s">
        <v>25</v>
      </c>
      <c r="L1885" t="s">
        <v>24</v>
      </c>
      <c r="M1885" t="s">
        <v>24</v>
      </c>
      <c r="N1885" t="s">
        <v>25</v>
      </c>
      <c r="O1885" t="s">
        <v>25</v>
      </c>
      <c r="P1885" t="s">
        <v>24</v>
      </c>
      <c r="Q1885" t="s">
        <v>25</v>
      </c>
      <c r="R1885">
        <f>IF(Churn_Data[[#This Row],[Churn]]="Yes",1,0)</f>
        <v>0</v>
      </c>
      <c r="S1885" t="s">
        <v>24</v>
      </c>
      <c r="T1885">
        <f>(Churn_Data[[#This Row],[OnlineSecurity]]="Yes")+(Churn_Data[[#This Row],[OnlineBackup]]="Yes")+(Churn_Data[[#This Row],[DeviceProtection]]="Yes")+(Churn_Data[[#This Row],[TechSupport]]="Yes")+(Churn_Data[[#This Row],[StreamingTV]]="Yes")+(Churn_Data[[#This Row],[StreamingMovies]]="Yes")</f>
        <v>3</v>
      </c>
      <c r="U1885" t="s">
        <v>27</v>
      </c>
      <c r="V1885" t="s">
        <v>32</v>
      </c>
      <c r="W1885" t="str">
        <f>IF(ISNUMBER(SEARCH("automatic", Churn_Data[[#This Row],[PaymentMethod]])), "Automatic", "Manual")</f>
        <v>Manual</v>
      </c>
      <c r="X1885">
        <v>95.9</v>
      </c>
      <c r="Y1885" t="str">
        <f>IF(Churn_Data[[#This Row],[tenure]]&lt;=12,"0-1 Year",IF(Churn_Data[[#This Row],[tenure]]&lt;=24,"1-2 Years",IF(Churn_Data[[#This Row],[tenure]]&lt;=36,"2-3 Years",IF(Churn_Data[[#This Row],[tenure]]&lt;=48,"3-4 Years",IF(Churn_Data[[#This Row],[tenure]]&lt;=60,"4-5 Years","5+ Years")))))</f>
        <v>5+ Years</v>
      </c>
      <c r="Z1885">
        <v>68</v>
      </c>
      <c r="AA1885">
        <v>6503.2</v>
      </c>
      <c r="AB1885">
        <f>IF(Churn_Data[[#This Row],[Churn]]="No",Churn_Data[[#This Row],[MonthlyCharges]],NA())</f>
        <v>95.9</v>
      </c>
      <c r="AC1885">
        <f>IF(Churn_Data[[#This Row],[Churn]]="No",Churn_Data[[#This Row],[tenure]],NA())</f>
        <v>68</v>
      </c>
      <c r="AD1885" t="e">
        <f>IF(Churn_Data[[#This Row],[Churn]]="Yes",Churn_Data[[#This Row],[MonthlyCharges]],NA())</f>
        <v>#N/A</v>
      </c>
      <c r="AE1885" t="e">
        <f>IF(Churn_Data[[#This Row],[Churn]]="Yes",Churn_Data[[#This Row],[tenure]],NA())</f>
        <v>#N/A</v>
      </c>
      <c r="AF1885">
        <v>6521.2</v>
      </c>
    </row>
    <row r="1886" spans="1:32" x14ac:dyDescent="0.3">
      <c r="A1886" t="s">
        <v>1918</v>
      </c>
      <c r="B1886" t="s">
        <v>23</v>
      </c>
      <c r="C1886" t="str">
        <f>IF(Churn_Data[[#This Row],[SeniorCitizen]]=1,"Yes","No")</f>
        <v>Yes</v>
      </c>
      <c r="D1886">
        <v>1</v>
      </c>
      <c r="E1886" t="s">
        <v>24</v>
      </c>
      <c r="F1886" t="s">
        <v>25</v>
      </c>
      <c r="G1886" t="s">
        <v>24</v>
      </c>
      <c r="H1886" t="s">
        <v>24</v>
      </c>
      <c r="I1886" t="s">
        <v>26</v>
      </c>
      <c r="J1886" t="str">
        <f>IF(Churn_Data[[#This Row],[InternetService]]&lt;&gt;"No","Yes","No")</f>
        <v>Yes</v>
      </c>
      <c r="K1886" t="s">
        <v>25</v>
      </c>
      <c r="L1886" t="s">
        <v>24</v>
      </c>
      <c r="M1886" t="s">
        <v>24</v>
      </c>
      <c r="N1886" t="s">
        <v>25</v>
      </c>
      <c r="O1886" t="s">
        <v>25</v>
      </c>
      <c r="P1886" t="s">
        <v>24</v>
      </c>
      <c r="Q1886" t="s">
        <v>25</v>
      </c>
      <c r="R1886">
        <f>IF(Churn_Data[[#This Row],[Churn]]="Yes",1,0)</f>
        <v>0</v>
      </c>
      <c r="S1886" t="s">
        <v>25</v>
      </c>
      <c r="T1886">
        <f>(Churn_Data[[#This Row],[OnlineSecurity]]="Yes")+(Churn_Data[[#This Row],[OnlineBackup]]="Yes")+(Churn_Data[[#This Row],[DeviceProtection]]="Yes")+(Churn_Data[[#This Row],[TechSupport]]="Yes")+(Churn_Data[[#This Row],[StreamingTV]]="Yes")+(Churn_Data[[#This Row],[StreamingMovies]]="Yes")</f>
        <v>3</v>
      </c>
      <c r="U1886" t="s">
        <v>27</v>
      </c>
      <c r="V1886" t="s">
        <v>72</v>
      </c>
      <c r="W1886" t="str">
        <f>IF(ISNUMBER(SEARCH("automatic", Churn_Data[[#This Row],[PaymentMethod]])), "Automatic", "Manual")</f>
        <v>Automatic</v>
      </c>
      <c r="X1886">
        <v>94</v>
      </c>
      <c r="Y1886" t="str">
        <f>IF(Churn_Data[[#This Row],[tenure]]&lt;=12,"0-1 Year",IF(Churn_Data[[#This Row],[tenure]]&lt;=24,"1-2 Years",IF(Churn_Data[[#This Row],[tenure]]&lt;=36,"2-3 Years",IF(Churn_Data[[#This Row],[tenure]]&lt;=48,"3-4 Years",IF(Churn_Data[[#This Row],[tenure]]&lt;=60,"4-5 Years","5+ Years")))))</f>
        <v>4-5 Years</v>
      </c>
      <c r="Z1886">
        <v>57</v>
      </c>
      <c r="AA1886">
        <v>5438.95</v>
      </c>
      <c r="AB1886">
        <f>IF(Churn_Data[[#This Row],[Churn]]="No",Churn_Data[[#This Row],[MonthlyCharges]],NA())</f>
        <v>94</v>
      </c>
      <c r="AC1886">
        <f>IF(Churn_Data[[#This Row],[Churn]]="No",Churn_Data[[#This Row],[tenure]],NA())</f>
        <v>57</v>
      </c>
      <c r="AD1886" t="e">
        <f>IF(Churn_Data[[#This Row],[Churn]]="Yes",Churn_Data[[#This Row],[MonthlyCharges]],NA())</f>
        <v>#N/A</v>
      </c>
      <c r="AE1886" t="e">
        <f>IF(Churn_Data[[#This Row],[Churn]]="Yes",Churn_Data[[#This Row],[tenure]],NA())</f>
        <v>#N/A</v>
      </c>
      <c r="AF1886">
        <v>5358</v>
      </c>
    </row>
    <row r="1887" spans="1:32" x14ac:dyDescent="0.3">
      <c r="A1887" t="s">
        <v>1919</v>
      </c>
      <c r="B1887" t="s">
        <v>23</v>
      </c>
      <c r="C1887" t="str">
        <f>IF(Churn_Data[[#This Row],[SeniorCitizen]]=1,"Yes","No")</f>
        <v>No</v>
      </c>
      <c r="D1887">
        <v>0</v>
      </c>
      <c r="E1887" t="s">
        <v>24</v>
      </c>
      <c r="F1887" t="s">
        <v>24</v>
      </c>
      <c r="G1887" t="s">
        <v>24</v>
      </c>
      <c r="H1887" t="s">
        <v>24</v>
      </c>
      <c r="I1887" t="s">
        <v>26</v>
      </c>
      <c r="J1887" t="str">
        <f>IF(Churn_Data[[#This Row],[InternetService]]&lt;&gt;"No","Yes","No")</f>
        <v>Yes</v>
      </c>
      <c r="K1887" t="s">
        <v>25</v>
      </c>
      <c r="L1887" t="s">
        <v>25</v>
      </c>
      <c r="M1887" t="s">
        <v>24</v>
      </c>
      <c r="N1887" t="s">
        <v>25</v>
      </c>
      <c r="O1887" t="s">
        <v>25</v>
      </c>
      <c r="P1887" t="s">
        <v>24</v>
      </c>
      <c r="Q1887" t="s">
        <v>24</v>
      </c>
      <c r="R1887">
        <f>IF(Churn_Data[[#This Row],[Churn]]="Yes",1,0)</f>
        <v>1</v>
      </c>
      <c r="S1887" t="s">
        <v>24</v>
      </c>
      <c r="T1887">
        <f>(Churn_Data[[#This Row],[OnlineSecurity]]="Yes")+(Churn_Data[[#This Row],[OnlineBackup]]="Yes")+(Churn_Data[[#This Row],[DeviceProtection]]="Yes")+(Churn_Data[[#This Row],[TechSupport]]="Yes")+(Churn_Data[[#This Row],[StreamingTV]]="Yes")+(Churn_Data[[#This Row],[StreamingMovies]]="Yes")</f>
        <v>2</v>
      </c>
      <c r="U1887" t="s">
        <v>27</v>
      </c>
      <c r="V1887" t="s">
        <v>32</v>
      </c>
      <c r="W1887" t="str">
        <f>IF(ISNUMBER(SEARCH("automatic", Churn_Data[[#This Row],[PaymentMethod]])), "Automatic", "Manual")</f>
        <v>Manual</v>
      </c>
      <c r="X1887">
        <v>89.1</v>
      </c>
      <c r="Y1887" t="str">
        <f>IF(Churn_Data[[#This Row],[tenure]]&lt;=12,"0-1 Year",IF(Churn_Data[[#This Row],[tenure]]&lt;=24,"1-2 Years",IF(Churn_Data[[#This Row],[tenure]]&lt;=36,"2-3 Years",IF(Churn_Data[[#This Row],[tenure]]&lt;=48,"3-4 Years",IF(Churn_Data[[#This Row],[tenure]]&lt;=60,"4-5 Years","5+ Years")))))</f>
        <v>2-3 Years</v>
      </c>
      <c r="Z1887">
        <v>25</v>
      </c>
      <c r="AA1887">
        <v>2368.4</v>
      </c>
      <c r="AB1887" t="e">
        <f>IF(Churn_Data[[#This Row],[Churn]]="No",Churn_Data[[#This Row],[MonthlyCharges]],NA())</f>
        <v>#N/A</v>
      </c>
      <c r="AC1887" t="e">
        <f>IF(Churn_Data[[#This Row],[Churn]]="No",Churn_Data[[#This Row],[tenure]],NA())</f>
        <v>#N/A</v>
      </c>
      <c r="AD1887">
        <f>IF(Churn_Data[[#This Row],[Churn]]="Yes",Churn_Data[[#This Row],[MonthlyCharges]],NA())</f>
        <v>89.1</v>
      </c>
      <c r="AE1887">
        <f>IF(Churn_Data[[#This Row],[Churn]]="Yes",Churn_Data[[#This Row],[tenure]],NA())</f>
        <v>25</v>
      </c>
      <c r="AF1887">
        <v>2227.5</v>
      </c>
    </row>
    <row r="1888" spans="1:32" x14ac:dyDescent="0.3">
      <c r="A1888" t="s">
        <v>1920</v>
      </c>
      <c r="B1888" t="s">
        <v>23</v>
      </c>
      <c r="C1888" t="str">
        <f>IF(Churn_Data[[#This Row],[SeniorCitizen]]=1,"Yes","No")</f>
        <v>Yes</v>
      </c>
      <c r="D1888">
        <v>1</v>
      </c>
      <c r="E1888" t="s">
        <v>25</v>
      </c>
      <c r="F1888" t="s">
        <v>25</v>
      </c>
      <c r="G1888" t="s">
        <v>24</v>
      </c>
      <c r="H1888" t="s">
        <v>24</v>
      </c>
      <c r="I1888" t="s">
        <v>26</v>
      </c>
      <c r="J1888" t="str">
        <f>IF(Churn_Data[[#This Row],[InternetService]]&lt;&gt;"No","Yes","No")</f>
        <v>Yes</v>
      </c>
      <c r="K1888" t="s">
        <v>25</v>
      </c>
      <c r="L1888" t="s">
        <v>25</v>
      </c>
      <c r="M1888" t="s">
        <v>24</v>
      </c>
      <c r="N1888" t="s">
        <v>25</v>
      </c>
      <c r="O1888" t="s">
        <v>25</v>
      </c>
      <c r="P1888" t="s">
        <v>24</v>
      </c>
      <c r="Q1888" t="s">
        <v>24</v>
      </c>
      <c r="R1888">
        <f>IF(Churn_Data[[#This Row],[Churn]]="Yes",1,0)</f>
        <v>1</v>
      </c>
      <c r="S1888" t="s">
        <v>24</v>
      </c>
      <c r="T1888">
        <f>(Churn_Data[[#This Row],[OnlineSecurity]]="Yes")+(Churn_Data[[#This Row],[OnlineBackup]]="Yes")+(Churn_Data[[#This Row],[DeviceProtection]]="Yes")+(Churn_Data[[#This Row],[TechSupport]]="Yes")+(Churn_Data[[#This Row],[StreamingTV]]="Yes")+(Churn_Data[[#This Row],[StreamingMovies]]="Yes")</f>
        <v>2</v>
      </c>
      <c r="U1888" t="s">
        <v>27</v>
      </c>
      <c r="V1888" t="s">
        <v>32</v>
      </c>
      <c r="W1888" t="str">
        <f>IF(ISNUMBER(SEARCH("automatic", Churn_Data[[#This Row],[PaymentMethod]])), "Automatic", "Manual")</f>
        <v>Manual</v>
      </c>
      <c r="X1888">
        <v>88.85</v>
      </c>
      <c r="Y1888" t="str">
        <f>IF(Churn_Data[[#This Row],[tenure]]&lt;=12,"0-1 Year",IF(Churn_Data[[#This Row],[tenure]]&lt;=24,"1-2 Years",IF(Churn_Data[[#This Row],[tenure]]&lt;=36,"2-3 Years",IF(Churn_Data[[#This Row],[tenure]]&lt;=48,"3-4 Years",IF(Churn_Data[[#This Row],[tenure]]&lt;=60,"4-5 Years","5+ Years")))))</f>
        <v>0-1 Year</v>
      </c>
      <c r="Z1888">
        <v>4</v>
      </c>
      <c r="AA1888">
        <v>372.45</v>
      </c>
      <c r="AB1888" t="e">
        <f>IF(Churn_Data[[#This Row],[Churn]]="No",Churn_Data[[#This Row],[MonthlyCharges]],NA())</f>
        <v>#N/A</v>
      </c>
      <c r="AC1888" t="e">
        <f>IF(Churn_Data[[#This Row],[Churn]]="No",Churn_Data[[#This Row],[tenure]],NA())</f>
        <v>#N/A</v>
      </c>
      <c r="AD1888">
        <f>IF(Churn_Data[[#This Row],[Churn]]="Yes",Churn_Data[[#This Row],[MonthlyCharges]],NA())</f>
        <v>88.85</v>
      </c>
      <c r="AE1888">
        <f>IF(Churn_Data[[#This Row],[Churn]]="Yes",Churn_Data[[#This Row],[tenure]],NA())</f>
        <v>4</v>
      </c>
      <c r="AF1888">
        <v>355.4</v>
      </c>
    </row>
    <row r="1889" spans="1:32" x14ac:dyDescent="0.3">
      <c r="A1889" t="s">
        <v>1921</v>
      </c>
      <c r="B1889" t="s">
        <v>30</v>
      </c>
      <c r="C1889" t="str">
        <f>IF(Churn_Data[[#This Row],[SeniorCitizen]]=1,"Yes","No")</f>
        <v>No</v>
      </c>
      <c r="D1889">
        <v>0</v>
      </c>
      <c r="E1889" t="s">
        <v>25</v>
      </c>
      <c r="F1889" t="s">
        <v>25</v>
      </c>
      <c r="G1889" t="s">
        <v>24</v>
      </c>
      <c r="H1889" t="s">
        <v>24</v>
      </c>
      <c r="I1889" t="s">
        <v>26</v>
      </c>
      <c r="J1889" t="str">
        <f>IF(Churn_Data[[#This Row],[InternetService]]&lt;&gt;"No","Yes","No")</f>
        <v>Yes</v>
      </c>
      <c r="K1889" t="s">
        <v>25</v>
      </c>
      <c r="L1889" t="s">
        <v>25</v>
      </c>
      <c r="M1889" t="s">
        <v>24</v>
      </c>
      <c r="N1889" t="s">
        <v>25</v>
      </c>
      <c r="O1889" t="s">
        <v>25</v>
      </c>
      <c r="P1889" t="s">
        <v>24</v>
      </c>
      <c r="Q1889" t="s">
        <v>25</v>
      </c>
      <c r="R1889">
        <f>IF(Churn_Data[[#This Row],[Churn]]="Yes",1,0)</f>
        <v>0</v>
      </c>
      <c r="S1889" t="s">
        <v>25</v>
      </c>
      <c r="T1889">
        <f>(Churn_Data[[#This Row],[OnlineSecurity]]="Yes")+(Churn_Data[[#This Row],[OnlineBackup]]="Yes")+(Churn_Data[[#This Row],[DeviceProtection]]="Yes")+(Churn_Data[[#This Row],[TechSupport]]="Yes")+(Churn_Data[[#This Row],[StreamingTV]]="Yes")+(Churn_Data[[#This Row],[StreamingMovies]]="Yes")</f>
        <v>2</v>
      </c>
      <c r="U1889" t="s">
        <v>27</v>
      </c>
      <c r="V1889" t="s">
        <v>72</v>
      </c>
      <c r="W1889" t="str">
        <f>IF(ISNUMBER(SEARCH("automatic", Churn_Data[[#This Row],[PaymentMethod]])), "Automatic", "Manual")</f>
        <v>Automatic</v>
      </c>
      <c r="X1889">
        <v>89.4</v>
      </c>
      <c r="Y1889" t="str">
        <f>IF(Churn_Data[[#This Row],[tenure]]&lt;=12,"0-1 Year",IF(Churn_Data[[#This Row],[tenure]]&lt;=24,"1-2 Years",IF(Churn_Data[[#This Row],[tenure]]&lt;=36,"2-3 Years",IF(Churn_Data[[#This Row],[tenure]]&lt;=48,"3-4 Years",IF(Churn_Data[[#This Row],[tenure]]&lt;=60,"4-5 Years","5+ Years")))))</f>
        <v>4-5 Years</v>
      </c>
      <c r="Z1889">
        <v>54</v>
      </c>
      <c r="AA1889">
        <v>4869.5</v>
      </c>
      <c r="AB1889">
        <f>IF(Churn_Data[[#This Row],[Churn]]="No",Churn_Data[[#This Row],[MonthlyCharges]],NA())</f>
        <v>89.4</v>
      </c>
      <c r="AC1889">
        <f>IF(Churn_Data[[#This Row],[Churn]]="No",Churn_Data[[#This Row],[tenure]],NA())</f>
        <v>54</v>
      </c>
      <c r="AD1889" t="e">
        <f>IF(Churn_Data[[#This Row],[Churn]]="Yes",Churn_Data[[#This Row],[MonthlyCharges]],NA())</f>
        <v>#N/A</v>
      </c>
      <c r="AE1889" t="e">
        <f>IF(Churn_Data[[#This Row],[Churn]]="Yes",Churn_Data[[#This Row],[tenure]],NA())</f>
        <v>#N/A</v>
      </c>
      <c r="AF1889">
        <v>4827.6000000000004</v>
      </c>
    </row>
    <row r="1890" spans="1:32" x14ac:dyDescent="0.3">
      <c r="A1890" t="s">
        <v>1922</v>
      </c>
      <c r="B1890" t="s">
        <v>30</v>
      </c>
      <c r="C1890" t="str">
        <f>IF(Churn_Data[[#This Row],[SeniorCitizen]]=1,"Yes","No")</f>
        <v>No</v>
      </c>
      <c r="D1890">
        <v>0</v>
      </c>
      <c r="E1890" t="s">
        <v>25</v>
      </c>
      <c r="F1890" t="s">
        <v>25</v>
      </c>
      <c r="G1890" t="s">
        <v>24</v>
      </c>
      <c r="H1890" t="s">
        <v>24</v>
      </c>
      <c r="I1890" t="s">
        <v>26</v>
      </c>
      <c r="J1890" t="str">
        <f>IF(Churn_Data[[#This Row],[InternetService]]&lt;&gt;"No","Yes","No")</f>
        <v>Yes</v>
      </c>
      <c r="K1890" t="s">
        <v>25</v>
      </c>
      <c r="L1890" t="s">
        <v>24</v>
      </c>
      <c r="M1890" t="s">
        <v>24</v>
      </c>
      <c r="N1890" t="s">
        <v>25</v>
      </c>
      <c r="O1890" t="s">
        <v>25</v>
      </c>
      <c r="P1890" t="s">
        <v>24</v>
      </c>
      <c r="Q1890" t="s">
        <v>25</v>
      </c>
      <c r="R1890">
        <f>IF(Churn_Data[[#This Row],[Churn]]="Yes",1,0)</f>
        <v>0</v>
      </c>
      <c r="S1890" t="s">
        <v>24</v>
      </c>
      <c r="T1890">
        <f>(Churn_Data[[#This Row],[OnlineSecurity]]="Yes")+(Churn_Data[[#This Row],[OnlineBackup]]="Yes")+(Churn_Data[[#This Row],[DeviceProtection]]="Yes")+(Churn_Data[[#This Row],[TechSupport]]="Yes")+(Churn_Data[[#This Row],[StreamingTV]]="Yes")+(Churn_Data[[#This Row],[StreamingMovies]]="Yes")</f>
        <v>3</v>
      </c>
      <c r="U1890" t="s">
        <v>27</v>
      </c>
      <c r="V1890" t="s">
        <v>72</v>
      </c>
      <c r="W1890" t="str">
        <f>IF(ISNUMBER(SEARCH("automatic", Churn_Data[[#This Row],[PaymentMethod]])), "Automatic", "Manual")</f>
        <v>Automatic</v>
      </c>
      <c r="X1890">
        <v>95.1</v>
      </c>
      <c r="Y1890" t="str">
        <f>IF(Churn_Data[[#This Row],[tenure]]&lt;=12,"0-1 Year",IF(Churn_Data[[#This Row],[tenure]]&lt;=24,"1-2 Years",IF(Churn_Data[[#This Row],[tenure]]&lt;=36,"2-3 Years",IF(Churn_Data[[#This Row],[tenure]]&lt;=48,"3-4 Years",IF(Churn_Data[[#This Row],[tenure]]&lt;=60,"4-5 Years","5+ Years")))))</f>
        <v>3-4 Years</v>
      </c>
      <c r="Z1890">
        <v>38</v>
      </c>
      <c r="AA1890">
        <v>3691.2</v>
      </c>
      <c r="AB1890">
        <f>IF(Churn_Data[[#This Row],[Churn]]="No",Churn_Data[[#This Row],[MonthlyCharges]],NA())</f>
        <v>95.1</v>
      </c>
      <c r="AC1890">
        <f>IF(Churn_Data[[#This Row],[Churn]]="No",Churn_Data[[#This Row],[tenure]],NA())</f>
        <v>38</v>
      </c>
      <c r="AD1890" t="e">
        <f>IF(Churn_Data[[#This Row],[Churn]]="Yes",Churn_Data[[#This Row],[MonthlyCharges]],NA())</f>
        <v>#N/A</v>
      </c>
      <c r="AE1890" t="e">
        <f>IF(Churn_Data[[#This Row],[Churn]]="Yes",Churn_Data[[#This Row],[tenure]],NA())</f>
        <v>#N/A</v>
      </c>
      <c r="AF1890">
        <v>3613.8</v>
      </c>
    </row>
    <row r="1891" spans="1:32" x14ac:dyDescent="0.3">
      <c r="A1891" t="s">
        <v>1923</v>
      </c>
      <c r="B1891" t="s">
        <v>30</v>
      </c>
      <c r="C1891" t="str">
        <f>IF(Churn_Data[[#This Row],[SeniorCitizen]]=1,"Yes","No")</f>
        <v>No</v>
      </c>
      <c r="D1891">
        <v>0</v>
      </c>
      <c r="E1891" t="s">
        <v>25</v>
      </c>
      <c r="F1891" t="s">
        <v>25</v>
      </c>
      <c r="G1891" t="s">
        <v>24</v>
      </c>
      <c r="H1891" t="s">
        <v>24</v>
      </c>
      <c r="I1891" t="s">
        <v>26</v>
      </c>
      <c r="J1891" t="str">
        <f>IF(Churn_Data[[#This Row],[InternetService]]&lt;&gt;"No","Yes","No")</f>
        <v>Yes</v>
      </c>
      <c r="K1891" t="s">
        <v>25</v>
      </c>
      <c r="L1891" t="s">
        <v>24</v>
      </c>
      <c r="M1891" t="s">
        <v>24</v>
      </c>
      <c r="N1891" t="s">
        <v>25</v>
      </c>
      <c r="O1891" t="s">
        <v>24</v>
      </c>
      <c r="P1891" t="s">
        <v>24</v>
      </c>
      <c r="Q1891" t="s">
        <v>24</v>
      </c>
      <c r="R1891">
        <f>IF(Churn_Data[[#This Row],[Churn]]="Yes",1,0)</f>
        <v>1</v>
      </c>
      <c r="S1891" t="s">
        <v>24</v>
      </c>
      <c r="T1891">
        <f>(Churn_Data[[#This Row],[OnlineSecurity]]="Yes")+(Churn_Data[[#This Row],[OnlineBackup]]="Yes")+(Churn_Data[[#This Row],[DeviceProtection]]="Yes")+(Churn_Data[[#This Row],[TechSupport]]="Yes")+(Churn_Data[[#This Row],[StreamingTV]]="Yes")+(Churn_Data[[#This Row],[StreamingMovies]]="Yes")</f>
        <v>4</v>
      </c>
      <c r="U1891" t="s">
        <v>27</v>
      </c>
      <c r="V1891" t="s">
        <v>46</v>
      </c>
      <c r="W1891" t="str">
        <f>IF(ISNUMBER(SEARCH("automatic", Churn_Data[[#This Row],[PaymentMethod]])), "Automatic", "Manual")</f>
        <v>Automatic</v>
      </c>
      <c r="X1891">
        <v>103.7</v>
      </c>
      <c r="Y1891" t="str">
        <f>IF(Churn_Data[[#This Row],[tenure]]&lt;=12,"0-1 Year",IF(Churn_Data[[#This Row],[tenure]]&lt;=24,"1-2 Years",IF(Churn_Data[[#This Row],[tenure]]&lt;=36,"2-3 Years",IF(Churn_Data[[#This Row],[tenure]]&lt;=48,"3-4 Years",IF(Churn_Data[[#This Row],[tenure]]&lt;=60,"4-5 Years","5+ Years")))))</f>
        <v>4-5 Years</v>
      </c>
      <c r="Z1891">
        <v>49</v>
      </c>
      <c r="AA1891">
        <v>5036.3</v>
      </c>
      <c r="AB1891" t="e">
        <f>IF(Churn_Data[[#This Row],[Churn]]="No",Churn_Data[[#This Row],[MonthlyCharges]],NA())</f>
        <v>#N/A</v>
      </c>
      <c r="AC1891" t="e">
        <f>IF(Churn_Data[[#This Row],[Churn]]="No",Churn_Data[[#This Row],[tenure]],NA())</f>
        <v>#N/A</v>
      </c>
      <c r="AD1891">
        <f>IF(Churn_Data[[#This Row],[Churn]]="Yes",Churn_Data[[#This Row],[MonthlyCharges]],NA())</f>
        <v>103.7</v>
      </c>
      <c r="AE1891">
        <f>IF(Churn_Data[[#This Row],[Churn]]="Yes",Churn_Data[[#This Row],[tenure]],NA())</f>
        <v>49</v>
      </c>
      <c r="AF1891">
        <v>5081.3</v>
      </c>
    </row>
    <row r="1892" spans="1:32" x14ac:dyDescent="0.3">
      <c r="A1892" t="s">
        <v>1924</v>
      </c>
      <c r="B1892" t="s">
        <v>23</v>
      </c>
      <c r="C1892" t="str">
        <f>IF(Churn_Data[[#This Row],[SeniorCitizen]]=1,"Yes","No")</f>
        <v>No</v>
      </c>
      <c r="D1892">
        <v>0</v>
      </c>
      <c r="E1892" t="s">
        <v>25</v>
      </c>
      <c r="F1892" t="s">
        <v>25</v>
      </c>
      <c r="G1892" t="s">
        <v>24</v>
      </c>
      <c r="H1892" t="s">
        <v>24</v>
      </c>
      <c r="I1892" t="s">
        <v>26</v>
      </c>
      <c r="J1892" t="str">
        <f>IF(Churn_Data[[#This Row],[InternetService]]&lt;&gt;"No","Yes","No")</f>
        <v>Yes</v>
      </c>
      <c r="K1892" t="s">
        <v>25</v>
      </c>
      <c r="L1892" t="s">
        <v>25</v>
      </c>
      <c r="M1892" t="s">
        <v>24</v>
      </c>
      <c r="N1892" t="s">
        <v>25</v>
      </c>
      <c r="O1892" t="s">
        <v>24</v>
      </c>
      <c r="P1892" t="s">
        <v>24</v>
      </c>
      <c r="Q1892" t="s">
        <v>24</v>
      </c>
      <c r="R1892">
        <f>IF(Churn_Data[[#This Row],[Churn]]="Yes",1,0)</f>
        <v>1</v>
      </c>
      <c r="S1892" t="s">
        <v>24</v>
      </c>
      <c r="T1892">
        <f>(Churn_Data[[#This Row],[OnlineSecurity]]="Yes")+(Churn_Data[[#This Row],[OnlineBackup]]="Yes")+(Churn_Data[[#This Row],[DeviceProtection]]="Yes")+(Churn_Data[[#This Row],[TechSupport]]="Yes")+(Churn_Data[[#This Row],[StreamingTV]]="Yes")+(Churn_Data[[#This Row],[StreamingMovies]]="Yes")</f>
        <v>3</v>
      </c>
      <c r="U1892" t="s">
        <v>27</v>
      </c>
      <c r="V1892" t="s">
        <v>46</v>
      </c>
      <c r="W1892" t="str">
        <f>IF(ISNUMBER(SEARCH("automatic", Churn_Data[[#This Row],[PaymentMethod]])), "Automatic", "Manual")</f>
        <v>Automatic</v>
      </c>
      <c r="X1892">
        <v>97.85</v>
      </c>
      <c r="Y1892" t="str">
        <f>IF(Churn_Data[[#This Row],[tenure]]&lt;=12,"0-1 Year",IF(Churn_Data[[#This Row],[tenure]]&lt;=24,"1-2 Years",IF(Churn_Data[[#This Row],[tenure]]&lt;=36,"2-3 Years",IF(Churn_Data[[#This Row],[tenure]]&lt;=48,"3-4 Years",IF(Churn_Data[[#This Row],[tenure]]&lt;=60,"4-5 Years","5+ Years")))))</f>
        <v>0-1 Year</v>
      </c>
      <c r="Z1892">
        <v>11</v>
      </c>
      <c r="AA1892">
        <v>1105.4000000000001</v>
      </c>
      <c r="AB1892" t="e">
        <f>IF(Churn_Data[[#This Row],[Churn]]="No",Churn_Data[[#This Row],[MonthlyCharges]],NA())</f>
        <v>#N/A</v>
      </c>
      <c r="AC1892" t="e">
        <f>IF(Churn_Data[[#This Row],[Churn]]="No",Churn_Data[[#This Row],[tenure]],NA())</f>
        <v>#N/A</v>
      </c>
      <c r="AD1892">
        <f>IF(Churn_Data[[#This Row],[Churn]]="Yes",Churn_Data[[#This Row],[MonthlyCharges]],NA())</f>
        <v>97.85</v>
      </c>
      <c r="AE1892">
        <f>IF(Churn_Data[[#This Row],[Churn]]="Yes",Churn_Data[[#This Row],[tenure]],NA())</f>
        <v>11</v>
      </c>
      <c r="AF1892">
        <v>1076.3499999999999</v>
      </c>
    </row>
    <row r="1893" spans="1:32" x14ac:dyDescent="0.3">
      <c r="A1893" t="s">
        <v>1925</v>
      </c>
      <c r="B1893" t="s">
        <v>23</v>
      </c>
      <c r="C1893" t="str">
        <f>IF(Churn_Data[[#This Row],[SeniorCitizen]]=1,"Yes","No")</f>
        <v>No</v>
      </c>
      <c r="D1893">
        <v>0</v>
      </c>
      <c r="E1893" t="s">
        <v>24</v>
      </c>
      <c r="F1893" t="s">
        <v>24</v>
      </c>
      <c r="G1893" t="s">
        <v>24</v>
      </c>
      <c r="H1893" t="s">
        <v>24</v>
      </c>
      <c r="I1893" t="s">
        <v>26</v>
      </c>
      <c r="J1893" t="str">
        <f>IF(Churn_Data[[#This Row],[InternetService]]&lt;&gt;"No","Yes","No")</f>
        <v>Yes</v>
      </c>
      <c r="K1893" t="s">
        <v>25</v>
      </c>
      <c r="L1893" t="s">
        <v>24</v>
      </c>
      <c r="M1893" t="s">
        <v>24</v>
      </c>
      <c r="N1893" t="s">
        <v>25</v>
      </c>
      <c r="O1893" t="s">
        <v>24</v>
      </c>
      <c r="P1893" t="s">
        <v>24</v>
      </c>
      <c r="Q1893" t="s">
        <v>25</v>
      </c>
      <c r="R1893">
        <f>IF(Churn_Data[[#This Row],[Churn]]="Yes",1,0)</f>
        <v>0</v>
      </c>
      <c r="S1893" t="s">
        <v>24</v>
      </c>
      <c r="T1893">
        <f>(Churn_Data[[#This Row],[OnlineSecurity]]="Yes")+(Churn_Data[[#This Row],[OnlineBackup]]="Yes")+(Churn_Data[[#This Row],[DeviceProtection]]="Yes")+(Churn_Data[[#This Row],[TechSupport]]="Yes")+(Churn_Data[[#This Row],[StreamingTV]]="Yes")+(Churn_Data[[#This Row],[StreamingMovies]]="Yes")</f>
        <v>4</v>
      </c>
      <c r="U1893" t="s">
        <v>27</v>
      </c>
      <c r="V1893" t="s">
        <v>46</v>
      </c>
      <c r="W1893" t="str">
        <f>IF(ISNUMBER(SEARCH("automatic", Churn_Data[[#This Row],[PaymentMethod]])), "Automatic", "Manual")</f>
        <v>Automatic</v>
      </c>
      <c r="X1893">
        <v>105.35</v>
      </c>
      <c r="Y1893" t="str">
        <f>IF(Churn_Data[[#This Row],[tenure]]&lt;=12,"0-1 Year",IF(Churn_Data[[#This Row],[tenure]]&lt;=24,"1-2 Years",IF(Churn_Data[[#This Row],[tenure]]&lt;=36,"2-3 Years",IF(Churn_Data[[#This Row],[tenure]]&lt;=48,"3-4 Years",IF(Churn_Data[[#This Row],[tenure]]&lt;=60,"4-5 Years","5+ Years")))))</f>
        <v>1-2 Years</v>
      </c>
      <c r="Z1893">
        <v>15</v>
      </c>
      <c r="AA1893">
        <v>1559.25</v>
      </c>
      <c r="AB1893">
        <f>IF(Churn_Data[[#This Row],[Churn]]="No",Churn_Data[[#This Row],[MonthlyCharges]],NA())</f>
        <v>105.35</v>
      </c>
      <c r="AC1893">
        <f>IF(Churn_Data[[#This Row],[Churn]]="No",Churn_Data[[#This Row],[tenure]],NA())</f>
        <v>15</v>
      </c>
      <c r="AD1893" t="e">
        <f>IF(Churn_Data[[#This Row],[Churn]]="Yes",Churn_Data[[#This Row],[MonthlyCharges]],NA())</f>
        <v>#N/A</v>
      </c>
      <c r="AE1893" t="e">
        <f>IF(Churn_Data[[#This Row],[Churn]]="Yes",Churn_Data[[#This Row],[tenure]],NA())</f>
        <v>#N/A</v>
      </c>
      <c r="AF1893">
        <v>1580.25</v>
      </c>
    </row>
    <row r="1894" spans="1:32" x14ac:dyDescent="0.3">
      <c r="A1894" t="s">
        <v>1926</v>
      </c>
      <c r="B1894" t="s">
        <v>30</v>
      </c>
      <c r="C1894" t="str">
        <f>IF(Churn_Data[[#This Row],[SeniorCitizen]]=1,"Yes","No")</f>
        <v>No</v>
      </c>
      <c r="D1894">
        <v>0</v>
      </c>
      <c r="E1894" t="s">
        <v>24</v>
      </c>
      <c r="F1894" t="s">
        <v>24</v>
      </c>
      <c r="G1894" t="s">
        <v>24</v>
      </c>
      <c r="H1894" t="s">
        <v>24</v>
      </c>
      <c r="I1894" t="s">
        <v>26</v>
      </c>
      <c r="J1894" t="str">
        <f>IF(Churn_Data[[#This Row],[InternetService]]&lt;&gt;"No","Yes","No")</f>
        <v>Yes</v>
      </c>
      <c r="K1894" t="s">
        <v>25</v>
      </c>
      <c r="L1894" t="s">
        <v>25</v>
      </c>
      <c r="M1894" t="s">
        <v>24</v>
      </c>
      <c r="N1894" t="s">
        <v>25</v>
      </c>
      <c r="O1894" t="s">
        <v>24</v>
      </c>
      <c r="P1894" t="s">
        <v>24</v>
      </c>
      <c r="Q1894" t="s">
        <v>24</v>
      </c>
      <c r="R1894">
        <f>IF(Churn_Data[[#This Row],[Churn]]="Yes",1,0)</f>
        <v>1</v>
      </c>
      <c r="S1894" t="s">
        <v>24</v>
      </c>
      <c r="T1894">
        <f>(Churn_Data[[#This Row],[OnlineSecurity]]="Yes")+(Churn_Data[[#This Row],[OnlineBackup]]="Yes")+(Churn_Data[[#This Row],[DeviceProtection]]="Yes")+(Churn_Data[[#This Row],[TechSupport]]="Yes")+(Churn_Data[[#This Row],[StreamingTV]]="Yes")+(Churn_Data[[#This Row],[StreamingMovies]]="Yes")</f>
        <v>3</v>
      </c>
      <c r="U1894" t="s">
        <v>27</v>
      </c>
      <c r="V1894" t="s">
        <v>72</v>
      </c>
      <c r="W1894" t="str">
        <f>IF(ISNUMBER(SEARCH("automatic", Churn_Data[[#This Row],[PaymentMethod]])), "Automatic", "Manual")</f>
        <v>Automatic</v>
      </c>
      <c r="X1894">
        <v>99.45</v>
      </c>
      <c r="Y1894" t="str">
        <f>IF(Churn_Data[[#This Row],[tenure]]&lt;=12,"0-1 Year",IF(Churn_Data[[#This Row],[tenure]]&lt;=24,"1-2 Years",IF(Churn_Data[[#This Row],[tenure]]&lt;=36,"2-3 Years",IF(Churn_Data[[#This Row],[tenure]]&lt;=48,"3-4 Years",IF(Churn_Data[[#This Row],[tenure]]&lt;=60,"4-5 Years","5+ Years")))))</f>
        <v>5+ Years</v>
      </c>
      <c r="Z1894">
        <v>69</v>
      </c>
      <c r="AA1894">
        <v>7007.6</v>
      </c>
      <c r="AB1894" t="e">
        <f>IF(Churn_Data[[#This Row],[Churn]]="No",Churn_Data[[#This Row],[MonthlyCharges]],NA())</f>
        <v>#N/A</v>
      </c>
      <c r="AC1894" t="e">
        <f>IF(Churn_Data[[#This Row],[Churn]]="No",Churn_Data[[#This Row],[tenure]],NA())</f>
        <v>#N/A</v>
      </c>
      <c r="AD1894">
        <f>IF(Churn_Data[[#This Row],[Churn]]="Yes",Churn_Data[[#This Row],[MonthlyCharges]],NA())</f>
        <v>99.45</v>
      </c>
      <c r="AE1894">
        <f>IF(Churn_Data[[#This Row],[Churn]]="Yes",Churn_Data[[#This Row],[tenure]],NA())</f>
        <v>69</v>
      </c>
      <c r="AF1894">
        <v>6862.05</v>
      </c>
    </row>
    <row r="1895" spans="1:32" x14ac:dyDescent="0.3">
      <c r="A1895" t="s">
        <v>1927</v>
      </c>
      <c r="B1895" t="s">
        <v>30</v>
      </c>
      <c r="C1895" t="str">
        <f>IF(Churn_Data[[#This Row],[SeniorCitizen]]=1,"Yes","No")</f>
        <v>No</v>
      </c>
      <c r="D1895">
        <v>0</v>
      </c>
      <c r="E1895" t="s">
        <v>25</v>
      </c>
      <c r="F1895" t="s">
        <v>25</v>
      </c>
      <c r="G1895" t="s">
        <v>24</v>
      </c>
      <c r="H1895" t="s">
        <v>24</v>
      </c>
      <c r="I1895" t="s">
        <v>26</v>
      </c>
      <c r="J1895" t="str">
        <f>IF(Churn_Data[[#This Row],[InternetService]]&lt;&gt;"No","Yes","No")</f>
        <v>Yes</v>
      </c>
      <c r="K1895" t="s">
        <v>25</v>
      </c>
      <c r="L1895" t="s">
        <v>24</v>
      </c>
      <c r="M1895" t="s">
        <v>24</v>
      </c>
      <c r="N1895" t="s">
        <v>25</v>
      </c>
      <c r="O1895" t="s">
        <v>24</v>
      </c>
      <c r="P1895" t="s">
        <v>24</v>
      </c>
      <c r="Q1895" t="s">
        <v>25</v>
      </c>
      <c r="R1895">
        <f>IF(Churn_Data[[#This Row],[Churn]]="Yes",1,0)</f>
        <v>0</v>
      </c>
      <c r="S1895" t="s">
        <v>25</v>
      </c>
      <c r="T1895">
        <f>(Churn_Data[[#This Row],[OnlineSecurity]]="Yes")+(Churn_Data[[#This Row],[OnlineBackup]]="Yes")+(Churn_Data[[#This Row],[DeviceProtection]]="Yes")+(Churn_Data[[#This Row],[TechSupport]]="Yes")+(Churn_Data[[#This Row],[StreamingTV]]="Yes")+(Churn_Data[[#This Row],[StreamingMovies]]="Yes")</f>
        <v>4</v>
      </c>
      <c r="U1895" t="s">
        <v>27</v>
      </c>
      <c r="V1895" t="s">
        <v>28</v>
      </c>
      <c r="W1895" t="str">
        <f>IF(ISNUMBER(SEARCH("automatic", Churn_Data[[#This Row],[PaymentMethod]])), "Automatic", "Manual")</f>
        <v>Manual</v>
      </c>
      <c r="X1895">
        <v>107.95</v>
      </c>
      <c r="Y1895" t="str">
        <f>IF(Churn_Data[[#This Row],[tenure]]&lt;=12,"0-1 Year",IF(Churn_Data[[#This Row],[tenure]]&lt;=24,"1-2 Years",IF(Churn_Data[[#This Row],[tenure]]&lt;=36,"2-3 Years",IF(Churn_Data[[#This Row],[tenure]]&lt;=48,"3-4 Years",IF(Churn_Data[[#This Row],[tenure]]&lt;=60,"4-5 Years","5+ Years")))))</f>
        <v>0-1 Year</v>
      </c>
      <c r="Z1895">
        <v>3</v>
      </c>
      <c r="AA1895">
        <v>313.60000000000002</v>
      </c>
      <c r="AB1895">
        <f>IF(Churn_Data[[#This Row],[Churn]]="No",Churn_Data[[#This Row],[MonthlyCharges]],NA())</f>
        <v>107.95</v>
      </c>
      <c r="AC1895">
        <f>IF(Churn_Data[[#This Row],[Churn]]="No",Churn_Data[[#This Row],[tenure]],NA())</f>
        <v>3</v>
      </c>
      <c r="AD1895" t="e">
        <f>IF(Churn_Data[[#This Row],[Churn]]="Yes",Churn_Data[[#This Row],[MonthlyCharges]],NA())</f>
        <v>#N/A</v>
      </c>
      <c r="AE1895" t="e">
        <f>IF(Churn_Data[[#This Row],[Churn]]="Yes",Churn_Data[[#This Row],[tenure]],NA())</f>
        <v>#N/A</v>
      </c>
      <c r="AF1895">
        <v>323.85000000000002</v>
      </c>
    </row>
    <row r="1896" spans="1:32" x14ac:dyDescent="0.3">
      <c r="A1896" t="s">
        <v>1928</v>
      </c>
      <c r="B1896" t="s">
        <v>30</v>
      </c>
      <c r="C1896" t="str">
        <f>IF(Churn_Data[[#This Row],[SeniorCitizen]]=1,"Yes","No")</f>
        <v>No</v>
      </c>
      <c r="D1896">
        <v>0</v>
      </c>
      <c r="E1896" t="s">
        <v>24</v>
      </c>
      <c r="F1896" t="s">
        <v>24</v>
      </c>
      <c r="G1896" t="s">
        <v>24</v>
      </c>
      <c r="H1896" t="s">
        <v>24</v>
      </c>
      <c r="I1896" t="s">
        <v>26</v>
      </c>
      <c r="J1896" t="str">
        <f>IF(Churn_Data[[#This Row],[InternetService]]&lt;&gt;"No","Yes","No")</f>
        <v>Yes</v>
      </c>
      <c r="K1896" t="s">
        <v>25</v>
      </c>
      <c r="L1896" t="s">
        <v>24</v>
      </c>
      <c r="M1896" t="s">
        <v>24</v>
      </c>
      <c r="N1896" t="s">
        <v>25</v>
      </c>
      <c r="O1896" t="s">
        <v>24</v>
      </c>
      <c r="P1896" t="s">
        <v>24</v>
      </c>
      <c r="Q1896" t="s">
        <v>24</v>
      </c>
      <c r="R1896">
        <f>IF(Churn_Data[[#This Row],[Churn]]="Yes",1,0)</f>
        <v>1</v>
      </c>
      <c r="S1896" t="s">
        <v>24</v>
      </c>
      <c r="T1896">
        <f>(Churn_Data[[#This Row],[OnlineSecurity]]="Yes")+(Churn_Data[[#This Row],[OnlineBackup]]="Yes")+(Churn_Data[[#This Row],[DeviceProtection]]="Yes")+(Churn_Data[[#This Row],[TechSupport]]="Yes")+(Churn_Data[[#This Row],[StreamingTV]]="Yes")+(Churn_Data[[#This Row],[StreamingMovies]]="Yes")</f>
        <v>4</v>
      </c>
      <c r="U1896" t="s">
        <v>27</v>
      </c>
      <c r="V1896" t="s">
        <v>46</v>
      </c>
      <c r="W1896" t="str">
        <f>IF(ISNUMBER(SEARCH("automatic", Churn_Data[[#This Row],[PaymentMethod]])), "Automatic", "Manual")</f>
        <v>Automatic</v>
      </c>
      <c r="X1896">
        <v>103.85</v>
      </c>
      <c r="Y1896" t="str">
        <f>IF(Churn_Data[[#This Row],[tenure]]&lt;=12,"0-1 Year",IF(Churn_Data[[#This Row],[tenure]]&lt;=24,"1-2 Years",IF(Churn_Data[[#This Row],[tenure]]&lt;=36,"2-3 Years",IF(Churn_Data[[#This Row],[tenure]]&lt;=48,"3-4 Years",IF(Churn_Data[[#This Row],[tenure]]&lt;=60,"4-5 Years","5+ Years")))))</f>
        <v>4-5 Years</v>
      </c>
      <c r="Z1896">
        <v>50</v>
      </c>
      <c r="AA1896">
        <v>5017.8999999999996</v>
      </c>
      <c r="AB1896" t="e">
        <f>IF(Churn_Data[[#This Row],[Churn]]="No",Churn_Data[[#This Row],[MonthlyCharges]],NA())</f>
        <v>#N/A</v>
      </c>
      <c r="AC1896" t="e">
        <f>IF(Churn_Data[[#This Row],[Churn]]="No",Churn_Data[[#This Row],[tenure]],NA())</f>
        <v>#N/A</v>
      </c>
      <c r="AD1896">
        <f>IF(Churn_Data[[#This Row],[Churn]]="Yes",Churn_Data[[#This Row],[MonthlyCharges]],NA())</f>
        <v>103.85</v>
      </c>
      <c r="AE1896">
        <f>IF(Churn_Data[[#This Row],[Churn]]="Yes",Churn_Data[[#This Row],[tenure]],NA())</f>
        <v>50</v>
      </c>
      <c r="AF1896">
        <v>5192.5</v>
      </c>
    </row>
    <row r="1897" spans="1:32" x14ac:dyDescent="0.3">
      <c r="A1897" t="s">
        <v>1929</v>
      </c>
      <c r="B1897" t="s">
        <v>23</v>
      </c>
      <c r="C1897" t="str">
        <f>IF(Churn_Data[[#This Row],[SeniorCitizen]]=1,"Yes","No")</f>
        <v>No</v>
      </c>
      <c r="D1897">
        <v>0</v>
      </c>
      <c r="E1897" t="s">
        <v>25</v>
      </c>
      <c r="F1897" t="s">
        <v>25</v>
      </c>
      <c r="G1897" t="s">
        <v>24</v>
      </c>
      <c r="H1897" t="s">
        <v>24</v>
      </c>
      <c r="I1897" t="s">
        <v>26</v>
      </c>
      <c r="J1897" t="str">
        <f>IF(Churn_Data[[#This Row],[InternetService]]&lt;&gt;"No","Yes","No")</f>
        <v>Yes</v>
      </c>
      <c r="K1897" t="s">
        <v>25</v>
      </c>
      <c r="L1897" t="s">
        <v>25</v>
      </c>
      <c r="M1897" t="s">
        <v>24</v>
      </c>
      <c r="N1897" t="s">
        <v>25</v>
      </c>
      <c r="O1897" t="s">
        <v>24</v>
      </c>
      <c r="P1897" t="s">
        <v>24</v>
      </c>
      <c r="Q1897" t="s">
        <v>24</v>
      </c>
      <c r="R1897">
        <f>IF(Churn_Data[[#This Row],[Churn]]="Yes",1,0)</f>
        <v>1</v>
      </c>
      <c r="S1897" t="s">
        <v>25</v>
      </c>
      <c r="T1897">
        <f>(Churn_Data[[#This Row],[OnlineSecurity]]="Yes")+(Churn_Data[[#This Row],[OnlineBackup]]="Yes")+(Churn_Data[[#This Row],[DeviceProtection]]="Yes")+(Churn_Data[[#This Row],[TechSupport]]="Yes")+(Churn_Data[[#This Row],[StreamingTV]]="Yes")+(Churn_Data[[#This Row],[StreamingMovies]]="Yes")</f>
        <v>3</v>
      </c>
      <c r="U1897" t="s">
        <v>27</v>
      </c>
      <c r="V1897" t="s">
        <v>72</v>
      </c>
      <c r="W1897" t="str">
        <f>IF(ISNUMBER(SEARCH("automatic", Churn_Data[[#This Row],[PaymentMethod]])), "Automatic", "Manual")</f>
        <v>Automatic</v>
      </c>
      <c r="X1897">
        <v>98.3</v>
      </c>
      <c r="Y1897" t="str">
        <f>IF(Churn_Data[[#This Row],[tenure]]&lt;=12,"0-1 Year",IF(Churn_Data[[#This Row],[tenure]]&lt;=24,"1-2 Years",IF(Churn_Data[[#This Row],[tenure]]&lt;=36,"2-3 Years",IF(Churn_Data[[#This Row],[tenure]]&lt;=48,"3-4 Years",IF(Churn_Data[[#This Row],[tenure]]&lt;=60,"4-5 Years","5+ Years")))))</f>
        <v>0-1 Year</v>
      </c>
      <c r="Z1897">
        <v>9</v>
      </c>
      <c r="AA1897">
        <v>923.5</v>
      </c>
      <c r="AB1897" t="e">
        <f>IF(Churn_Data[[#This Row],[Churn]]="No",Churn_Data[[#This Row],[MonthlyCharges]],NA())</f>
        <v>#N/A</v>
      </c>
      <c r="AC1897" t="e">
        <f>IF(Churn_Data[[#This Row],[Churn]]="No",Churn_Data[[#This Row],[tenure]],NA())</f>
        <v>#N/A</v>
      </c>
      <c r="AD1897">
        <f>IF(Churn_Data[[#This Row],[Churn]]="Yes",Churn_Data[[#This Row],[MonthlyCharges]],NA())</f>
        <v>98.3</v>
      </c>
      <c r="AE1897">
        <f>IF(Churn_Data[[#This Row],[Churn]]="Yes",Churn_Data[[#This Row],[tenure]],NA())</f>
        <v>9</v>
      </c>
      <c r="AF1897">
        <v>884.7</v>
      </c>
    </row>
    <row r="1898" spans="1:32" x14ac:dyDescent="0.3">
      <c r="A1898" t="s">
        <v>1930</v>
      </c>
      <c r="B1898" t="s">
        <v>23</v>
      </c>
      <c r="C1898" t="str">
        <f>IF(Churn_Data[[#This Row],[SeniorCitizen]]=1,"Yes","No")</f>
        <v>No</v>
      </c>
      <c r="D1898">
        <v>0</v>
      </c>
      <c r="E1898" t="s">
        <v>24</v>
      </c>
      <c r="F1898" t="s">
        <v>24</v>
      </c>
      <c r="G1898" t="s">
        <v>24</v>
      </c>
      <c r="H1898" t="s">
        <v>24</v>
      </c>
      <c r="I1898" t="s">
        <v>26</v>
      </c>
      <c r="J1898" t="str">
        <f>IF(Churn_Data[[#This Row],[InternetService]]&lt;&gt;"No","Yes","No")</f>
        <v>Yes</v>
      </c>
      <c r="K1898" t="s">
        <v>25</v>
      </c>
      <c r="L1898" t="s">
        <v>25</v>
      </c>
      <c r="M1898" t="s">
        <v>24</v>
      </c>
      <c r="N1898" t="s">
        <v>25</v>
      </c>
      <c r="O1898" t="s">
        <v>24</v>
      </c>
      <c r="P1898" t="s">
        <v>24</v>
      </c>
      <c r="Q1898" t="s">
        <v>25</v>
      </c>
      <c r="R1898">
        <f>IF(Churn_Data[[#This Row],[Churn]]="Yes",1,0)</f>
        <v>0</v>
      </c>
      <c r="S1898" t="s">
        <v>24</v>
      </c>
      <c r="T1898">
        <f>(Churn_Data[[#This Row],[OnlineSecurity]]="Yes")+(Churn_Data[[#This Row],[OnlineBackup]]="Yes")+(Churn_Data[[#This Row],[DeviceProtection]]="Yes")+(Churn_Data[[#This Row],[TechSupport]]="Yes")+(Churn_Data[[#This Row],[StreamingTV]]="Yes")+(Churn_Data[[#This Row],[StreamingMovies]]="Yes")</f>
        <v>3</v>
      </c>
      <c r="U1898" t="s">
        <v>27</v>
      </c>
      <c r="V1898" t="s">
        <v>46</v>
      </c>
      <c r="W1898" t="str">
        <f>IF(ISNUMBER(SEARCH("automatic", Churn_Data[[#This Row],[PaymentMethod]])), "Automatic", "Manual")</f>
        <v>Automatic</v>
      </c>
      <c r="X1898">
        <v>99.3</v>
      </c>
      <c r="Y1898" t="str">
        <f>IF(Churn_Data[[#This Row],[tenure]]&lt;=12,"0-1 Year",IF(Churn_Data[[#This Row],[tenure]]&lt;=24,"1-2 Years",IF(Churn_Data[[#This Row],[tenure]]&lt;=36,"2-3 Years",IF(Churn_Data[[#This Row],[tenure]]&lt;=48,"3-4 Years",IF(Churn_Data[[#This Row],[tenure]]&lt;=60,"4-5 Years","5+ Years")))))</f>
        <v>3-4 Years</v>
      </c>
      <c r="Z1898">
        <v>43</v>
      </c>
      <c r="AA1898">
        <v>4209.95</v>
      </c>
      <c r="AB1898">
        <f>IF(Churn_Data[[#This Row],[Churn]]="No",Churn_Data[[#This Row],[MonthlyCharges]],NA())</f>
        <v>99.3</v>
      </c>
      <c r="AC1898">
        <f>IF(Churn_Data[[#This Row],[Churn]]="No",Churn_Data[[#This Row],[tenure]],NA())</f>
        <v>43</v>
      </c>
      <c r="AD1898" t="e">
        <f>IF(Churn_Data[[#This Row],[Churn]]="Yes",Churn_Data[[#This Row],[MonthlyCharges]],NA())</f>
        <v>#N/A</v>
      </c>
      <c r="AE1898" t="e">
        <f>IF(Churn_Data[[#This Row],[Churn]]="Yes",Churn_Data[[#This Row],[tenure]],NA())</f>
        <v>#N/A</v>
      </c>
      <c r="AF1898">
        <v>4269.8999999999996</v>
      </c>
    </row>
    <row r="1899" spans="1:32" x14ac:dyDescent="0.3">
      <c r="A1899" t="s">
        <v>1931</v>
      </c>
      <c r="B1899" t="s">
        <v>30</v>
      </c>
      <c r="C1899" t="str">
        <f>IF(Churn_Data[[#This Row],[SeniorCitizen]]=1,"Yes","No")</f>
        <v>No</v>
      </c>
      <c r="D1899">
        <v>0</v>
      </c>
      <c r="E1899" t="s">
        <v>25</v>
      </c>
      <c r="F1899" t="s">
        <v>25</v>
      </c>
      <c r="G1899" t="s">
        <v>24</v>
      </c>
      <c r="H1899" t="s">
        <v>24</v>
      </c>
      <c r="I1899" t="s">
        <v>26</v>
      </c>
      <c r="J1899" t="str">
        <f>IF(Churn_Data[[#This Row],[InternetService]]&lt;&gt;"No","Yes","No")</f>
        <v>Yes</v>
      </c>
      <c r="K1899" t="s">
        <v>25</v>
      </c>
      <c r="L1899" t="s">
        <v>25</v>
      </c>
      <c r="M1899" t="s">
        <v>24</v>
      </c>
      <c r="N1899" t="s">
        <v>25</v>
      </c>
      <c r="O1899" t="s">
        <v>24</v>
      </c>
      <c r="P1899" t="s">
        <v>24</v>
      </c>
      <c r="Q1899" t="s">
        <v>24</v>
      </c>
      <c r="R1899">
        <f>IF(Churn_Data[[#This Row],[Churn]]="Yes",1,0)</f>
        <v>1</v>
      </c>
      <c r="S1899" t="s">
        <v>24</v>
      </c>
      <c r="T1899">
        <f>(Churn_Data[[#This Row],[OnlineSecurity]]="Yes")+(Churn_Data[[#This Row],[OnlineBackup]]="Yes")+(Churn_Data[[#This Row],[DeviceProtection]]="Yes")+(Churn_Data[[#This Row],[TechSupport]]="Yes")+(Churn_Data[[#This Row],[StreamingTV]]="Yes")+(Churn_Data[[#This Row],[StreamingMovies]]="Yes")</f>
        <v>3</v>
      </c>
      <c r="U1899" t="s">
        <v>27</v>
      </c>
      <c r="V1899" t="s">
        <v>46</v>
      </c>
      <c r="W1899" t="str">
        <f>IF(ISNUMBER(SEARCH("automatic", Churn_Data[[#This Row],[PaymentMethod]])), "Automatic", "Manual")</f>
        <v>Automatic</v>
      </c>
      <c r="X1899">
        <v>98.05</v>
      </c>
      <c r="Y1899" t="str">
        <f>IF(Churn_Data[[#This Row],[tenure]]&lt;=12,"0-1 Year",IF(Churn_Data[[#This Row],[tenure]]&lt;=24,"1-2 Years",IF(Churn_Data[[#This Row],[tenure]]&lt;=36,"2-3 Years",IF(Churn_Data[[#This Row],[tenure]]&lt;=48,"3-4 Years",IF(Churn_Data[[#This Row],[tenure]]&lt;=60,"4-5 Years","5+ Years")))))</f>
        <v>0-1 Year</v>
      </c>
      <c r="Z1899">
        <v>7</v>
      </c>
      <c r="AA1899">
        <v>713</v>
      </c>
      <c r="AB1899" t="e">
        <f>IF(Churn_Data[[#This Row],[Churn]]="No",Churn_Data[[#This Row],[MonthlyCharges]],NA())</f>
        <v>#N/A</v>
      </c>
      <c r="AC1899" t="e">
        <f>IF(Churn_Data[[#This Row],[Churn]]="No",Churn_Data[[#This Row],[tenure]],NA())</f>
        <v>#N/A</v>
      </c>
      <c r="AD1899">
        <f>IF(Churn_Data[[#This Row],[Churn]]="Yes",Churn_Data[[#This Row],[MonthlyCharges]],NA())</f>
        <v>98.05</v>
      </c>
      <c r="AE1899">
        <f>IF(Churn_Data[[#This Row],[Churn]]="Yes",Churn_Data[[#This Row],[tenure]],NA())</f>
        <v>7</v>
      </c>
      <c r="AF1899">
        <v>686.35</v>
      </c>
    </row>
    <row r="1900" spans="1:32" x14ac:dyDescent="0.3">
      <c r="A1900" t="s">
        <v>1932</v>
      </c>
      <c r="B1900" t="s">
        <v>30</v>
      </c>
      <c r="C1900" t="str">
        <f>IF(Churn_Data[[#This Row],[SeniorCitizen]]=1,"Yes","No")</f>
        <v>Yes</v>
      </c>
      <c r="D1900">
        <v>1</v>
      </c>
      <c r="E1900" t="s">
        <v>24</v>
      </c>
      <c r="F1900" t="s">
        <v>25</v>
      </c>
      <c r="G1900" t="s">
        <v>24</v>
      </c>
      <c r="H1900" t="s">
        <v>24</v>
      </c>
      <c r="I1900" t="s">
        <v>26</v>
      </c>
      <c r="J1900" t="str">
        <f>IF(Churn_Data[[#This Row],[InternetService]]&lt;&gt;"No","Yes","No")</f>
        <v>Yes</v>
      </c>
      <c r="K1900" t="s">
        <v>25</v>
      </c>
      <c r="L1900" t="s">
        <v>25</v>
      </c>
      <c r="M1900" t="s">
        <v>24</v>
      </c>
      <c r="N1900" t="s">
        <v>25</v>
      </c>
      <c r="O1900" t="s">
        <v>24</v>
      </c>
      <c r="P1900" t="s">
        <v>24</v>
      </c>
      <c r="Q1900" t="s">
        <v>24</v>
      </c>
      <c r="R1900">
        <f>IF(Churn_Data[[#This Row],[Churn]]="Yes",1,0)</f>
        <v>1</v>
      </c>
      <c r="S1900" t="s">
        <v>24</v>
      </c>
      <c r="T1900">
        <f>(Churn_Data[[#This Row],[OnlineSecurity]]="Yes")+(Churn_Data[[#This Row],[OnlineBackup]]="Yes")+(Churn_Data[[#This Row],[DeviceProtection]]="Yes")+(Churn_Data[[#This Row],[TechSupport]]="Yes")+(Churn_Data[[#This Row],[StreamingTV]]="Yes")+(Churn_Data[[#This Row],[StreamingMovies]]="Yes")</f>
        <v>3</v>
      </c>
      <c r="U1900" t="s">
        <v>27</v>
      </c>
      <c r="V1900" t="s">
        <v>72</v>
      </c>
      <c r="W1900" t="str">
        <f>IF(ISNUMBER(SEARCH("automatic", Churn_Data[[#This Row],[PaymentMethod]])), "Automatic", "Manual")</f>
        <v>Automatic</v>
      </c>
      <c r="X1900">
        <v>100.45</v>
      </c>
      <c r="Y1900" t="str">
        <f>IF(Churn_Data[[#This Row],[tenure]]&lt;=12,"0-1 Year",IF(Churn_Data[[#This Row],[tenure]]&lt;=24,"1-2 Years",IF(Churn_Data[[#This Row],[tenure]]&lt;=36,"2-3 Years",IF(Churn_Data[[#This Row],[tenure]]&lt;=48,"3-4 Years",IF(Churn_Data[[#This Row],[tenure]]&lt;=60,"4-5 Years","5+ Years")))))</f>
        <v>1-2 Years</v>
      </c>
      <c r="Z1900">
        <v>17</v>
      </c>
      <c r="AA1900">
        <v>1622.45</v>
      </c>
      <c r="AB1900" t="e">
        <f>IF(Churn_Data[[#This Row],[Churn]]="No",Churn_Data[[#This Row],[MonthlyCharges]],NA())</f>
        <v>#N/A</v>
      </c>
      <c r="AC1900" t="e">
        <f>IF(Churn_Data[[#This Row],[Churn]]="No",Churn_Data[[#This Row],[tenure]],NA())</f>
        <v>#N/A</v>
      </c>
      <c r="AD1900">
        <f>IF(Churn_Data[[#This Row],[Churn]]="Yes",Churn_Data[[#This Row],[MonthlyCharges]],NA())</f>
        <v>100.45</v>
      </c>
      <c r="AE1900">
        <f>IF(Churn_Data[[#This Row],[Churn]]="Yes",Churn_Data[[#This Row],[tenure]],NA())</f>
        <v>17</v>
      </c>
      <c r="AF1900">
        <v>1707.65</v>
      </c>
    </row>
    <row r="1901" spans="1:32" x14ac:dyDescent="0.3">
      <c r="A1901" t="s">
        <v>1933</v>
      </c>
      <c r="B1901" t="s">
        <v>30</v>
      </c>
      <c r="C1901" t="str">
        <f>IF(Churn_Data[[#This Row],[SeniorCitizen]]=1,"Yes","No")</f>
        <v>No</v>
      </c>
      <c r="D1901">
        <v>0</v>
      </c>
      <c r="E1901" t="s">
        <v>24</v>
      </c>
      <c r="F1901" t="s">
        <v>25</v>
      </c>
      <c r="G1901" t="s">
        <v>24</v>
      </c>
      <c r="H1901" t="s">
        <v>24</v>
      </c>
      <c r="I1901" t="s">
        <v>26</v>
      </c>
      <c r="J1901" t="str">
        <f>IF(Churn_Data[[#This Row],[InternetService]]&lt;&gt;"No","Yes","No")</f>
        <v>Yes</v>
      </c>
      <c r="K1901" t="s">
        <v>25</v>
      </c>
      <c r="L1901" t="s">
        <v>24</v>
      </c>
      <c r="M1901" t="s">
        <v>24</v>
      </c>
      <c r="N1901" t="s">
        <v>25</v>
      </c>
      <c r="O1901" t="s">
        <v>24</v>
      </c>
      <c r="P1901" t="s">
        <v>24</v>
      </c>
      <c r="Q1901" t="s">
        <v>24</v>
      </c>
      <c r="R1901">
        <f>IF(Churn_Data[[#This Row],[Churn]]="Yes",1,0)</f>
        <v>1</v>
      </c>
      <c r="S1901" t="s">
        <v>24</v>
      </c>
      <c r="T1901">
        <f>(Churn_Data[[#This Row],[OnlineSecurity]]="Yes")+(Churn_Data[[#This Row],[OnlineBackup]]="Yes")+(Churn_Data[[#This Row],[DeviceProtection]]="Yes")+(Churn_Data[[#This Row],[TechSupport]]="Yes")+(Churn_Data[[#This Row],[StreamingTV]]="Yes")+(Churn_Data[[#This Row],[StreamingMovies]]="Yes")</f>
        <v>4</v>
      </c>
      <c r="U1901" t="s">
        <v>27</v>
      </c>
      <c r="V1901" t="s">
        <v>72</v>
      </c>
      <c r="W1901" t="str">
        <f>IF(ISNUMBER(SEARCH("automatic", Churn_Data[[#This Row],[PaymentMethod]])), "Automatic", "Manual")</f>
        <v>Automatic</v>
      </c>
      <c r="X1901">
        <v>105</v>
      </c>
      <c r="Y1901" t="str">
        <f>IF(Churn_Data[[#This Row],[tenure]]&lt;=12,"0-1 Year",IF(Churn_Data[[#This Row],[tenure]]&lt;=24,"1-2 Years",IF(Churn_Data[[#This Row],[tenure]]&lt;=36,"2-3 Years",IF(Churn_Data[[#This Row],[tenure]]&lt;=48,"3-4 Years",IF(Churn_Data[[#This Row],[tenure]]&lt;=60,"4-5 Years","5+ Years")))))</f>
        <v>5+ Years</v>
      </c>
      <c r="Z1901">
        <v>66</v>
      </c>
      <c r="AA1901">
        <v>7133.25</v>
      </c>
      <c r="AB1901" t="e">
        <f>IF(Churn_Data[[#This Row],[Churn]]="No",Churn_Data[[#This Row],[MonthlyCharges]],NA())</f>
        <v>#N/A</v>
      </c>
      <c r="AC1901" t="e">
        <f>IF(Churn_Data[[#This Row],[Churn]]="No",Churn_Data[[#This Row],[tenure]],NA())</f>
        <v>#N/A</v>
      </c>
      <c r="AD1901">
        <f>IF(Churn_Data[[#This Row],[Churn]]="Yes",Churn_Data[[#This Row],[MonthlyCharges]],NA())</f>
        <v>105</v>
      </c>
      <c r="AE1901">
        <f>IF(Churn_Data[[#This Row],[Churn]]="Yes",Churn_Data[[#This Row],[tenure]],NA())</f>
        <v>66</v>
      </c>
      <c r="AF1901">
        <v>6930</v>
      </c>
    </row>
    <row r="1902" spans="1:32" x14ac:dyDescent="0.3">
      <c r="A1902" t="s">
        <v>1934</v>
      </c>
      <c r="B1902" t="s">
        <v>23</v>
      </c>
      <c r="C1902" t="str">
        <f>IF(Churn_Data[[#This Row],[SeniorCitizen]]=1,"Yes","No")</f>
        <v>Yes</v>
      </c>
      <c r="D1902">
        <v>1</v>
      </c>
      <c r="E1902" t="s">
        <v>24</v>
      </c>
      <c r="F1902" t="s">
        <v>25</v>
      </c>
      <c r="G1902" t="s">
        <v>24</v>
      </c>
      <c r="H1902" t="s">
        <v>24</v>
      </c>
      <c r="I1902" t="s">
        <v>26</v>
      </c>
      <c r="J1902" t="str">
        <f>IF(Churn_Data[[#This Row],[InternetService]]&lt;&gt;"No","Yes","No")</f>
        <v>Yes</v>
      </c>
      <c r="K1902" t="s">
        <v>25</v>
      </c>
      <c r="L1902" t="s">
        <v>24</v>
      </c>
      <c r="M1902" t="s">
        <v>24</v>
      </c>
      <c r="N1902" t="s">
        <v>25</v>
      </c>
      <c r="O1902" t="s">
        <v>24</v>
      </c>
      <c r="P1902" t="s">
        <v>24</v>
      </c>
      <c r="Q1902" t="s">
        <v>25</v>
      </c>
      <c r="R1902">
        <f>IF(Churn_Data[[#This Row],[Churn]]="Yes",1,0)</f>
        <v>0</v>
      </c>
      <c r="S1902" t="s">
        <v>24</v>
      </c>
      <c r="T1902">
        <f>(Churn_Data[[#This Row],[OnlineSecurity]]="Yes")+(Churn_Data[[#This Row],[OnlineBackup]]="Yes")+(Churn_Data[[#This Row],[DeviceProtection]]="Yes")+(Churn_Data[[#This Row],[TechSupport]]="Yes")+(Churn_Data[[#This Row],[StreamingTV]]="Yes")+(Churn_Data[[#This Row],[StreamingMovies]]="Yes")</f>
        <v>4</v>
      </c>
      <c r="U1902" t="s">
        <v>27</v>
      </c>
      <c r="V1902" t="s">
        <v>46</v>
      </c>
      <c r="W1902" t="str">
        <f>IF(ISNUMBER(SEARCH("automatic", Churn_Data[[#This Row],[PaymentMethod]])), "Automatic", "Manual")</f>
        <v>Automatic</v>
      </c>
      <c r="X1902">
        <v>108.8</v>
      </c>
      <c r="Y1902" t="str">
        <f>IF(Churn_Data[[#This Row],[tenure]]&lt;=12,"0-1 Year",IF(Churn_Data[[#This Row],[tenure]]&lt;=24,"1-2 Years",IF(Churn_Data[[#This Row],[tenure]]&lt;=36,"2-3 Years",IF(Churn_Data[[#This Row],[tenure]]&lt;=48,"3-4 Years",IF(Churn_Data[[#This Row],[tenure]]&lt;=60,"4-5 Years","5+ Years")))))</f>
        <v>5+ Years</v>
      </c>
      <c r="Z1902">
        <v>65</v>
      </c>
      <c r="AA1902">
        <v>7082.45</v>
      </c>
      <c r="AB1902">
        <f>IF(Churn_Data[[#This Row],[Churn]]="No",Churn_Data[[#This Row],[MonthlyCharges]],NA())</f>
        <v>108.8</v>
      </c>
      <c r="AC1902">
        <f>IF(Churn_Data[[#This Row],[Churn]]="No",Churn_Data[[#This Row],[tenure]],NA())</f>
        <v>65</v>
      </c>
      <c r="AD1902" t="e">
        <f>IF(Churn_Data[[#This Row],[Churn]]="Yes",Churn_Data[[#This Row],[MonthlyCharges]],NA())</f>
        <v>#N/A</v>
      </c>
      <c r="AE1902" t="e">
        <f>IF(Churn_Data[[#This Row],[Churn]]="Yes",Churn_Data[[#This Row],[tenure]],NA())</f>
        <v>#N/A</v>
      </c>
      <c r="AF1902">
        <v>7072</v>
      </c>
    </row>
    <row r="1903" spans="1:32" x14ac:dyDescent="0.3">
      <c r="A1903" t="s">
        <v>1935</v>
      </c>
      <c r="B1903" t="s">
        <v>30</v>
      </c>
      <c r="C1903" t="str">
        <f>IF(Churn_Data[[#This Row],[SeniorCitizen]]=1,"Yes","No")</f>
        <v>No</v>
      </c>
      <c r="D1903">
        <v>0</v>
      </c>
      <c r="E1903" t="s">
        <v>24</v>
      </c>
      <c r="F1903" t="s">
        <v>24</v>
      </c>
      <c r="G1903" t="s">
        <v>24</v>
      </c>
      <c r="H1903" t="s">
        <v>24</v>
      </c>
      <c r="I1903" t="s">
        <v>26</v>
      </c>
      <c r="J1903" t="str">
        <f>IF(Churn_Data[[#This Row],[InternetService]]&lt;&gt;"No","Yes","No")</f>
        <v>Yes</v>
      </c>
      <c r="K1903" t="s">
        <v>25</v>
      </c>
      <c r="L1903" t="s">
        <v>25</v>
      </c>
      <c r="M1903" t="s">
        <v>24</v>
      </c>
      <c r="N1903" t="s">
        <v>25</v>
      </c>
      <c r="O1903" t="s">
        <v>24</v>
      </c>
      <c r="P1903" t="s">
        <v>24</v>
      </c>
      <c r="Q1903" t="s">
        <v>25</v>
      </c>
      <c r="R1903">
        <f>IF(Churn_Data[[#This Row],[Churn]]="Yes",1,0)</f>
        <v>0</v>
      </c>
      <c r="S1903" t="s">
        <v>24</v>
      </c>
      <c r="T1903">
        <f>(Churn_Data[[#This Row],[OnlineSecurity]]="Yes")+(Churn_Data[[#This Row],[OnlineBackup]]="Yes")+(Churn_Data[[#This Row],[DeviceProtection]]="Yes")+(Churn_Data[[#This Row],[TechSupport]]="Yes")+(Churn_Data[[#This Row],[StreamingTV]]="Yes")+(Churn_Data[[#This Row],[StreamingMovies]]="Yes")</f>
        <v>3</v>
      </c>
      <c r="U1903" t="s">
        <v>27</v>
      </c>
      <c r="V1903" t="s">
        <v>72</v>
      </c>
      <c r="W1903" t="str">
        <f>IF(ISNUMBER(SEARCH("automatic", Churn_Data[[#This Row],[PaymentMethod]])), "Automatic", "Manual")</f>
        <v>Automatic</v>
      </c>
      <c r="X1903">
        <v>101.15</v>
      </c>
      <c r="Y1903" t="str">
        <f>IF(Churn_Data[[#This Row],[tenure]]&lt;=12,"0-1 Year",IF(Churn_Data[[#This Row],[tenure]]&lt;=24,"1-2 Years",IF(Churn_Data[[#This Row],[tenure]]&lt;=36,"2-3 Years",IF(Churn_Data[[#This Row],[tenure]]&lt;=48,"3-4 Years",IF(Churn_Data[[#This Row],[tenure]]&lt;=60,"4-5 Years","5+ Years")))))</f>
        <v>3-4 Years</v>
      </c>
      <c r="Z1903">
        <v>38</v>
      </c>
      <c r="AA1903">
        <v>3956.7</v>
      </c>
      <c r="AB1903">
        <f>IF(Churn_Data[[#This Row],[Churn]]="No",Churn_Data[[#This Row],[MonthlyCharges]],NA())</f>
        <v>101.15</v>
      </c>
      <c r="AC1903">
        <f>IF(Churn_Data[[#This Row],[Churn]]="No",Churn_Data[[#This Row],[tenure]],NA())</f>
        <v>38</v>
      </c>
      <c r="AD1903" t="e">
        <f>IF(Churn_Data[[#This Row],[Churn]]="Yes",Churn_Data[[#This Row],[MonthlyCharges]],NA())</f>
        <v>#N/A</v>
      </c>
      <c r="AE1903" t="e">
        <f>IF(Churn_Data[[#This Row],[Churn]]="Yes",Churn_Data[[#This Row],[tenure]],NA())</f>
        <v>#N/A</v>
      </c>
      <c r="AF1903">
        <v>3843.7</v>
      </c>
    </row>
    <row r="1904" spans="1:32" x14ac:dyDescent="0.3">
      <c r="A1904" t="s">
        <v>1936</v>
      </c>
      <c r="B1904" t="s">
        <v>30</v>
      </c>
      <c r="C1904" t="str">
        <f>IF(Churn_Data[[#This Row],[SeniorCitizen]]=1,"Yes","No")</f>
        <v>Yes</v>
      </c>
      <c r="D1904">
        <v>1</v>
      </c>
      <c r="E1904" t="s">
        <v>24</v>
      </c>
      <c r="F1904" t="s">
        <v>24</v>
      </c>
      <c r="G1904" t="s">
        <v>24</v>
      </c>
      <c r="H1904" t="s">
        <v>24</v>
      </c>
      <c r="I1904" t="s">
        <v>26</v>
      </c>
      <c r="J1904" t="str">
        <f>IF(Churn_Data[[#This Row],[InternetService]]&lt;&gt;"No","Yes","No")</f>
        <v>Yes</v>
      </c>
      <c r="K1904" t="s">
        <v>25</v>
      </c>
      <c r="L1904" t="s">
        <v>25</v>
      </c>
      <c r="M1904" t="s">
        <v>24</v>
      </c>
      <c r="N1904" t="s">
        <v>25</v>
      </c>
      <c r="O1904" t="s">
        <v>24</v>
      </c>
      <c r="P1904" t="s">
        <v>24</v>
      </c>
      <c r="Q1904" t="s">
        <v>24</v>
      </c>
      <c r="R1904">
        <f>IF(Churn_Data[[#This Row],[Churn]]="Yes",1,0)</f>
        <v>1</v>
      </c>
      <c r="S1904" t="s">
        <v>24</v>
      </c>
      <c r="T1904">
        <f>(Churn_Data[[#This Row],[OnlineSecurity]]="Yes")+(Churn_Data[[#This Row],[OnlineBackup]]="Yes")+(Churn_Data[[#This Row],[DeviceProtection]]="Yes")+(Churn_Data[[#This Row],[TechSupport]]="Yes")+(Churn_Data[[#This Row],[StreamingTV]]="Yes")+(Churn_Data[[#This Row],[StreamingMovies]]="Yes")</f>
        <v>3</v>
      </c>
      <c r="U1904" t="s">
        <v>27</v>
      </c>
      <c r="V1904" t="s">
        <v>72</v>
      </c>
      <c r="W1904" t="str">
        <f>IF(ISNUMBER(SEARCH("automatic", Churn_Data[[#This Row],[PaymentMethod]])), "Automatic", "Manual")</f>
        <v>Automatic</v>
      </c>
      <c r="X1904">
        <v>99.5</v>
      </c>
      <c r="Y1904" t="str">
        <f>IF(Churn_Data[[#This Row],[tenure]]&lt;=12,"0-1 Year",IF(Churn_Data[[#This Row],[tenure]]&lt;=24,"1-2 Years",IF(Churn_Data[[#This Row],[tenure]]&lt;=36,"2-3 Years",IF(Churn_Data[[#This Row],[tenure]]&lt;=48,"3-4 Years",IF(Churn_Data[[#This Row],[tenure]]&lt;=60,"4-5 Years","5+ Years")))))</f>
        <v>5+ Years</v>
      </c>
      <c r="Z1904">
        <v>66</v>
      </c>
      <c r="AA1904">
        <v>6822.15</v>
      </c>
      <c r="AB1904" t="e">
        <f>IF(Churn_Data[[#This Row],[Churn]]="No",Churn_Data[[#This Row],[MonthlyCharges]],NA())</f>
        <v>#N/A</v>
      </c>
      <c r="AC1904" t="e">
        <f>IF(Churn_Data[[#This Row],[Churn]]="No",Churn_Data[[#This Row],[tenure]],NA())</f>
        <v>#N/A</v>
      </c>
      <c r="AD1904">
        <f>IF(Churn_Data[[#This Row],[Churn]]="Yes",Churn_Data[[#This Row],[MonthlyCharges]],NA())</f>
        <v>99.5</v>
      </c>
      <c r="AE1904">
        <f>IF(Churn_Data[[#This Row],[Churn]]="Yes",Churn_Data[[#This Row],[tenure]],NA())</f>
        <v>66</v>
      </c>
      <c r="AF1904">
        <v>6567</v>
      </c>
    </row>
    <row r="1905" spans="1:32" x14ac:dyDescent="0.3">
      <c r="A1905" t="s">
        <v>1937</v>
      </c>
      <c r="B1905" t="s">
        <v>23</v>
      </c>
      <c r="C1905" t="str">
        <f>IF(Churn_Data[[#This Row],[SeniorCitizen]]=1,"Yes","No")</f>
        <v>No</v>
      </c>
      <c r="D1905">
        <v>0</v>
      </c>
      <c r="E1905" t="s">
        <v>25</v>
      </c>
      <c r="F1905" t="s">
        <v>25</v>
      </c>
      <c r="G1905" t="s">
        <v>24</v>
      </c>
      <c r="H1905" t="s">
        <v>24</v>
      </c>
      <c r="I1905" t="s">
        <v>26</v>
      </c>
      <c r="J1905" t="str">
        <f>IF(Churn_Data[[#This Row],[InternetService]]&lt;&gt;"No","Yes","No")</f>
        <v>Yes</v>
      </c>
      <c r="K1905" t="s">
        <v>25</v>
      </c>
      <c r="L1905" t="s">
        <v>25</v>
      </c>
      <c r="M1905" t="s">
        <v>24</v>
      </c>
      <c r="N1905" t="s">
        <v>25</v>
      </c>
      <c r="O1905" t="s">
        <v>24</v>
      </c>
      <c r="P1905" t="s">
        <v>24</v>
      </c>
      <c r="Q1905" t="s">
        <v>24</v>
      </c>
      <c r="R1905">
        <f>IF(Churn_Data[[#This Row],[Churn]]="Yes",1,0)</f>
        <v>1</v>
      </c>
      <c r="S1905" t="s">
        <v>24</v>
      </c>
      <c r="T1905">
        <f>(Churn_Data[[#This Row],[OnlineSecurity]]="Yes")+(Churn_Data[[#This Row],[OnlineBackup]]="Yes")+(Churn_Data[[#This Row],[DeviceProtection]]="Yes")+(Churn_Data[[#This Row],[TechSupport]]="Yes")+(Churn_Data[[#This Row],[StreamingTV]]="Yes")+(Churn_Data[[#This Row],[StreamingMovies]]="Yes")</f>
        <v>3</v>
      </c>
      <c r="U1905" t="s">
        <v>27</v>
      </c>
      <c r="V1905" t="s">
        <v>72</v>
      </c>
      <c r="W1905" t="str">
        <f>IF(ISNUMBER(SEARCH("automatic", Churn_Data[[#This Row],[PaymentMethod]])), "Automatic", "Manual")</f>
        <v>Automatic</v>
      </c>
      <c r="X1905">
        <v>98.6</v>
      </c>
      <c r="Y1905" t="str">
        <f>IF(Churn_Data[[#This Row],[tenure]]&lt;=12,"0-1 Year",IF(Churn_Data[[#This Row],[tenure]]&lt;=24,"1-2 Years",IF(Churn_Data[[#This Row],[tenure]]&lt;=36,"2-3 Years",IF(Churn_Data[[#This Row],[tenure]]&lt;=48,"3-4 Years",IF(Churn_Data[[#This Row],[tenure]]&lt;=60,"4-5 Years","5+ Years")))))</f>
        <v>2-3 Years</v>
      </c>
      <c r="Z1905">
        <v>29</v>
      </c>
      <c r="AA1905">
        <v>2933.2</v>
      </c>
      <c r="AB1905" t="e">
        <f>IF(Churn_Data[[#This Row],[Churn]]="No",Churn_Data[[#This Row],[MonthlyCharges]],NA())</f>
        <v>#N/A</v>
      </c>
      <c r="AC1905" t="e">
        <f>IF(Churn_Data[[#This Row],[Churn]]="No",Churn_Data[[#This Row],[tenure]],NA())</f>
        <v>#N/A</v>
      </c>
      <c r="AD1905">
        <f>IF(Churn_Data[[#This Row],[Churn]]="Yes",Churn_Data[[#This Row],[MonthlyCharges]],NA())</f>
        <v>98.6</v>
      </c>
      <c r="AE1905">
        <f>IF(Churn_Data[[#This Row],[Churn]]="Yes",Churn_Data[[#This Row],[tenure]],NA())</f>
        <v>29</v>
      </c>
      <c r="AF1905">
        <v>2859.4</v>
      </c>
    </row>
    <row r="1906" spans="1:32" x14ac:dyDescent="0.3">
      <c r="A1906" t="s">
        <v>1938</v>
      </c>
      <c r="B1906" t="s">
        <v>23</v>
      </c>
      <c r="C1906" t="str">
        <f>IF(Churn_Data[[#This Row],[SeniorCitizen]]=1,"Yes","No")</f>
        <v>Yes</v>
      </c>
      <c r="D1906">
        <v>1</v>
      </c>
      <c r="E1906" t="s">
        <v>24</v>
      </c>
      <c r="F1906" t="s">
        <v>25</v>
      </c>
      <c r="G1906" t="s">
        <v>24</v>
      </c>
      <c r="H1906" t="s">
        <v>24</v>
      </c>
      <c r="I1906" t="s">
        <v>26</v>
      </c>
      <c r="J1906" t="str">
        <f>IF(Churn_Data[[#This Row],[InternetService]]&lt;&gt;"No","Yes","No")</f>
        <v>Yes</v>
      </c>
      <c r="K1906" t="s">
        <v>25</v>
      </c>
      <c r="L1906" t="s">
        <v>25</v>
      </c>
      <c r="M1906" t="s">
        <v>24</v>
      </c>
      <c r="N1906" t="s">
        <v>25</v>
      </c>
      <c r="O1906" t="s">
        <v>24</v>
      </c>
      <c r="P1906" t="s">
        <v>24</v>
      </c>
      <c r="Q1906" t="s">
        <v>25</v>
      </c>
      <c r="R1906">
        <f>IF(Churn_Data[[#This Row],[Churn]]="Yes",1,0)</f>
        <v>0</v>
      </c>
      <c r="S1906" t="s">
        <v>25</v>
      </c>
      <c r="T1906">
        <f>(Churn_Data[[#This Row],[OnlineSecurity]]="Yes")+(Churn_Data[[#This Row],[OnlineBackup]]="Yes")+(Churn_Data[[#This Row],[DeviceProtection]]="Yes")+(Churn_Data[[#This Row],[TechSupport]]="Yes")+(Churn_Data[[#This Row],[StreamingTV]]="Yes")+(Churn_Data[[#This Row],[StreamingMovies]]="Yes")</f>
        <v>3</v>
      </c>
      <c r="U1906" t="s">
        <v>27</v>
      </c>
      <c r="V1906" t="s">
        <v>46</v>
      </c>
      <c r="W1906" t="str">
        <f>IF(ISNUMBER(SEARCH("automatic", Churn_Data[[#This Row],[PaymentMethod]])), "Automatic", "Manual")</f>
        <v>Automatic</v>
      </c>
      <c r="X1906">
        <v>102.05</v>
      </c>
      <c r="Y1906" t="str">
        <f>IF(Churn_Data[[#This Row],[tenure]]&lt;=12,"0-1 Year",IF(Churn_Data[[#This Row],[tenure]]&lt;=24,"1-2 Years",IF(Churn_Data[[#This Row],[tenure]]&lt;=36,"2-3 Years",IF(Churn_Data[[#This Row],[tenure]]&lt;=48,"3-4 Years",IF(Churn_Data[[#This Row],[tenure]]&lt;=60,"4-5 Years","5+ Years")))))</f>
        <v>2-3 Years</v>
      </c>
      <c r="Z1906">
        <v>35</v>
      </c>
      <c r="AA1906">
        <v>3452.55</v>
      </c>
      <c r="AB1906">
        <f>IF(Churn_Data[[#This Row],[Churn]]="No",Churn_Data[[#This Row],[MonthlyCharges]],NA())</f>
        <v>102.05</v>
      </c>
      <c r="AC1906">
        <f>IF(Churn_Data[[#This Row],[Churn]]="No",Churn_Data[[#This Row],[tenure]],NA())</f>
        <v>35</v>
      </c>
      <c r="AD1906" t="e">
        <f>IF(Churn_Data[[#This Row],[Churn]]="Yes",Churn_Data[[#This Row],[MonthlyCharges]],NA())</f>
        <v>#N/A</v>
      </c>
      <c r="AE1906" t="e">
        <f>IF(Churn_Data[[#This Row],[Churn]]="Yes",Churn_Data[[#This Row],[tenure]],NA())</f>
        <v>#N/A</v>
      </c>
      <c r="AF1906">
        <v>3571.75</v>
      </c>
    </row>
    <row r="1907" spans="1:32" x14ac:dyDescent="0.3">
      <c r="A1907" t="s">
        <v>1939</v>
      </c>
      <c r="B1907" t="s">
        <v>30</v>
      </c>
      <c r="C1907" t="str">
        <f>IF(Churn_Data[[#This Row],[SeniorCitizen]]=1,"Yes","No")</f>
        <v>Yes</v>
      </c>
      <c r="D1907">
        <v>1</v>
      </c>
      <c r="E1907" t="s">
        <v>24</v>
      </c>
      <c r="F1907" t="s">
        <v>25</v>
      </c>
      <c r="G1907" t="s">
        <v>24</v>
      </c>
      <c r="H1907" t="s">
        <v>24</v>
      </c>
      <c r="I1907" t="s">
        <v>26</v>
      </c>
      <c r="J1907" t="str">
        <f>IF(Churn_Data[[#This Row],[InternetService]]&lt;&gt;"No","Yes","No")</f>
        <v>Yes</v>
      </c>
      <c r="K1907" t="s">
        <v>25</v>
      </c>
      <c r="L1907" t="s">
        <v>24</v>
      </c>
      <c r="M1907" t="s">
        <v>24</v>
      </c>
      <c r="N1907" t="s">
        <v>25</v>
      </c>
      <c r="O1907" t="s">
        <v>24</v>
      </c>
      <c r="P1907" t="s">
        <v>24</v>
      </c>
      <c r="Q1907" t="s">
        <v>24</v>
      </c>
      <c r="R1907">
        <f>IF(Churn_Data[[#This Row],[Churn]]="Yes",1,0)</f>
        <v>1</v>
      </c>
      <c r="S1907" t="s">
        <v>25</v>
      </c>
      <c r="T1907">
        <f>(Churn_Data[[#This Row],[OnlineSecurity]]="Yes")+(Churn_Data[[#This Row],[OnlineBackup]]="Yes")+(Churn_Data[[#This Row],[DeviceProtection]]="Yes")+(Churn_Data[[#This Row],[TechSupport]]="Yes")+(Churn_Data[[#This Row],[StreamingTV]]="Yes")+(Churn_Data[[#This Row],[StreamingMovies]]="Yes")</f>
        <v>4</v>
      </c>
      <c r="U1907" t="s">
        <v>27</v>
      </c>
      <c r="V1907" t="s">
        <v>46</v>
      </c>
      <c r="W1907" t="str">
        <f>IF(ISNUMBER(SEARCH("automatic", Churn_Data[[#This Row],[PaymentMethod]])), "Automatic", "Manual")</f>
        <v>Automatic</v>
      </c>
      <c r="X1907">
        <v>106.35</v>
      </c>
      <c r="Y1907" t="str">
        <f>IF(Churn_Data[[#This Row],[tenure]]&lt;=12,"0-1 Year",IF(Churn_Data[[#This Row],[tenure]]&lt;=24,"1-2 Years",IF(Churn_Data[[#This Row],[tenure]]&lt;=36,"2-3 Years",IF(Churn_Data[[#This Row],[tenure]]&lt;=48,"3-4 Years",IF(Churn_Data[[#This Row],[tenure]]&lt;=60,"4-5 Years","5+ Years")))))</f>
        <v>2-3 Years</v>
      </c>
      <c r="Z1907">
        <v>32</v>
      </c>
      <c r="AA1907">
        <v>3520.75</v>
      </c>
      <c r="AB1907" t="e">
        <f>IF(Churn_Data[[#This Row],[Churn]]="No",Churn_Data[[#This Row],[MonthlyCharges]],NA())</f>
        <v>#N/A</v>
      </c>
      <c r="AC1907" t="e">
        <f>IF(Churn_Data[[#This Row],[Churn]]="No",Churn_Data[[#This Row],[tenure]],NA())</f>
        <v>#N/A</v>
      </c>
      <c r="AD1907">
        <f>IF(Churn_Data[[#This Row],[Churn]]="Yes",Churn_Data[[#This Row],[MonthlyCharges]],NA())</f>
        <v>106.35</v>
      </c>
      <c r="AE1907">
        <f>IF(Churn_Data[[#This Row],[Churn]]="Yes",Churn_Data[[#This Row],[tenure]],NA())</f>
        <v>32</v>
      </c>
      <c r="AF1907">
        <v>3403.2</v>
      </c>
    </row>
    <row r="1908" spans="1:32" x14ac:dyDescent="0.3">
      <c r="A1908" t="s">
        <v>1940</v>
      </c>
      <c r="B1908" t="s">
        <v>30</v>
      </c>
      <c r="C1908" t="str">
        <f>IF(Churn_Data[[#This Row],[SeniorCitizen]]=1,"Yes","No")</f>
        <v>No</v>
      </c>
      <c r="D1908">
        <v>0</v>
      </c>
      <c r="E1908" t="s">
        <v>25</v>
      </c>
      <c r="F1908" t="s">
        <v>24</v>
      </c>
      <c r="G1908" t="s">
        <v>24</v>
      </c>
      <c r="H1908" t="s">
        <v>24</v>
      </c>
      <c r="I1908" t="s">
        <v>26</v>
      </c>
      <c r="J1908" t="str">
        <f>IF(Churn_Data[[#This Row],[InternetService]]&lt;&gt;"No","Yes","No")</f>
        <v>Yes</v>
      </c>
      <c r="K1908" t="s">
        <v>25</v>
      </c>
      <c r="L1908" t="s">
        <v>25</v>
      </c>
      <c r="M1908" t="s">
        <v>24</v>
      </c>
      <c r="N1908" t="s">
        <v>25</v>
      </c>
      <c r="O1908" t="s">
        <v>24</v>
      </c>
      <c r="P1908" t="s">
        <v>24</v>
      </c>
      <c r="Q1908" t="s">
        <v>24</v>
      </c>
      <c r="R1908">
        <f>IF(Churn_Data[[#This Row],[Churn]]="Yes",1,0)</f>
        <v>1</v>
      </c>
      <c r="S1908" t="s">
        <v>24</v>
      </c>
      <c r="T1908">
        <f>(Churn_Data[[#This Row],[OnlineSecurity]]="Yes")+(Churn_Data[[#This Row],[OnlineBackup]]="Yes")+(Churn_Data[[#This Row],[DeviceProtection]]="Yes")+(Churn_Data[[#This Row],[TechSupport]]="Yes")+(Churn_Data[[#This Row],[StreamingTV]]="Yes")+(Churn_Data[[#This Row],[StreamingMovies]]="Yes")</f>
        <v>3</v>
      </c>
      <c r="U1908" t="s">
        <v>27</v>
      </c>
      <c r="V1908" t="s">
        <v>46</v>
      </c>
      <c r="W1908" t="str">
        <f>IF(ISNUMBER(SEARCH("automatic", Churn_Data[[#This Row],[PaymentMethod]])), "Automatic", "Manual")</f>
        <v>Automatic</v>
      </c>
      <c r="X1908">
        <v>99.25</v>
      </c>
      <c r="Y1908" t="str">
        <f>IF(Churn_Data[[#This Row],[tenure]]&lt;=12,"0-1 Year",IF(Churn_Data[[#This Row],[tenure]]&lt;=24,"1-2 Years",IF(Churn_Data[[#This Row],[tenure]]&lt;=36,"2-3 Years",IF(Churn_Data[[#This Row],[tenure]]&lt;=48,"3-4 Years",IF(Churn_Data[[#This Row],[tenure]]&lt;=60,"4-5 Years","5+ Years")))))</f>
        <v>3-4 Years</v>
      </c>
      <c r="Z1908">
        <v>38</v>
      </c>
      <c r="AA1908">
        <v>3777.15</v>
      </c>
      <c r="AB1908" t="e">
        <f>IF(Churn_Data[[#This Row],[Churn]]="No",Churn_Data[[#This Row],[MonthlyCharges]],NA())</f>
        <v>#N/A</v>
      </c>
      <c r="AC1908" t="e">
        <f>IF(Churn_Data[[#This Row],[Churn]]="No",Churn_Data[[#This Row],[tenure]],NA())</f>
        <v>#N/A</v>
      </c>
      <c r="AD1908">
        <f>IF(Churn_Data[[#This Row],[Churn]]="Yes",Churn_Data[[#This Row],[MonthlyCharges]],NA())</f>
        <v>99.25</v>
      </c>
      <c r="AE1908">
        <f>IF(Churn_Data[[#This Row],[Churn]]="Yes",Churn_Data[[#This Row],[tenure]],NA())</f>
        <v>38</v>
      </c>
      <c r="AF1908">
        <v>3771.5</v>
      </c>
    </row>
    <row r="1909" spans="1:32" x14ac:dyDescent="0.3">
      <c r="A1909" t="s">
        <v>1941</v>
      </c>
      <c r="B1909" t="s">
        <v>30</v>
      </c>
      <c r="C1909" t="str">
        <f>IF(Churn_Data[[#This Row],[SeniorCitizen]]=1,"Yes","No")</f>
        <v>Yes</v>
      </c>
      <c r="D1909">
        <v>1</v>
      </c>
      <c r="E1909" t="s">
        <v>25</v>
      </c>
      <c r="F1909" t="s">
        <v>25</v>
      </c>
      <c r="G1909" t="s">
        <v>24</v>
      </c>
      <c r="H1909" t="s">
        <v>24</v>
      </c>
      <c r="I1909" t="s">
        <v>26</v>
      </c>
      <c r="J1909" t="str">
        <f>IF(Churn_Data[[#This Row],[InternetService]]&lt;&gt;"No","Yes","No")</f>
        <v>Yes</v>
      </c>
      <c r="K1909" t="s">
        <v>25</v>
      </c>
      <c r="L1909" t="s">
        <v>24</v>
      </c>
      <c r="M1909" t="s">
        <v>24</v>
      </c>
      <c r="N1909" t="s">
        <v>25</v>
      </c>
      <c r="O1909" t="s">
        <v>24</v>
      </c>
      <c r="P1909" t="s">
        <v>24</v>
      </c>
      <c r="Q1909" t="s">
        <v>24</v>
      </c>
      <c r="R1909">
        <f>IF(Churn_Data[[#This Row],[Churn]]="Yes",1,0)</f>
        <v>1</v>
      </c>
      <c r="S1909" t="s">
        <v>25</v>
      </c>
      <c r="T1909">
        <f>(Churn_Data[[#This Row],[OnlineSecurity]]="Yes")+(Churn_Data[[#This Row],[OnlineBackup]]="Yes")+(Churn_Data[[#This Row],[DeviceProtection]]="Yes")+(Churn_Data[[#This Row],[TechSupport]]="Yes")+(Churn_Data[[#This Row],[StreamingTV]]="Yes")+(Churn_Data[[#This Row],[StreamingMovies]]="Yes")</f>
        <v>4</v>
      </c>
      <c r="U1909" t="s">
        <v>27</v>
      </c>
      <c r="V1909" t="s">
        <v>28</v>
      </c>
      <c r="W1909" t="str">
        <f>IF(ISNUMBER(SEARCH("automatic", Churn_Data[[#This Row],[PaymentMethod]])), "Automatic", "Manual")</f>
        <v>Manual</v>
      </c>
      <c r="X1909">
        <v>105.95</v>
      </c>
      <c r="Y1909" t="str">
        <f>IF(Churn_Data[[#This Row],[tenure]]&lt;=12,"0-1 Year",IF(Churn_Data[[#This Row],[tenure]]&lt;=24,"1-2 Years",IF(Churn_Data[[#This Row],[tenure]]&lt;=36,"2-3 Years",IF(Churn_Data[[#This Row],[tenure]]&lt;=48,"3-4 Years",IF(Churn_Data[[#This Row],[tenure]]&lt;=60,"4-5 Years","5+ Years")))))</f>
        <v>2-3 Years</v>
      </c>
      <c r="Z1909">
        <v>25</v>
      </c>
      <c r="AA1909">
        <v>2655.25</v>
      </c>
      <c r="AB1909" t="e">
        <f>IF(Churn_Data[[#This Row],[Churn]]="No",Churn_Data[[#This Row],[MonthlyCharges]],NA())</f>
        <v>#N/A</v>
      </c>
      <c r="AC1909" t="e">
        <f>IF(Churn_Data[[#This Row],[Churn]]="No",Churn_Data[[#This Row],[tenure]],NA())</f>
        <v>#N/A</v>
      </c>
      <c r="AD1909">
        <f>IF(Churn_Data[[#This Row],[Churn]]="Yes",Churn_Data[[#This Row],[MonthlyCharges]],NA())</f>
        <v>105.95</v>
      </c>
      <c r="AE1909">
        <f>IF(Churn_Data[[#This Row],[Churn]]="Yes",Churn_Data[[#This Row],[tenure]],NA())</f>
        <v>25</v>
      </c>
      <c r="AF1909">
        <v>2648.75</v>
      </c>
    </row>
    <row r="1910" spans="1:32" x14ac:dyDescent="0.3">
      <c r="A1910" t="s">
        <v>1942</v>
      </c>
      <c r="B1910" t="s">
        <v>23</v>
      </c>
      <c r="C1910" t="str">
        <f>IF(Churn_Data[[#This Row],[SeniorCitizen]]=1,"Yes","No")</f>
        <v>No</v>
      </c>
      <c r="D1910">
        <v>0</v>
      </c>
      <c r="E1910" t="s">
        <v>25</v>
      </c>
      <c r="F1910" t="s">
        <v>25</v>
      </c>
      <c r="G1910" t="s">
        <v>24</v>
      </c>
      <c r="H1910" t="s">
        <v>24</v>
      </c>
      <c r="I1910" t="s">
        <v>26</v>
      </c>
      <c r="J1910" t="str">
        <f>IF(Churn_Data[[#This Row],[InternetService]]&lt;&gt;"No","Yes","No")</f>
        <v>Yes</v>
      </c>
      <c r="K1910" t="s">
        <v>25</v>
      </c>
      <c r="L1910" t="s">
        <v>25</v>
      </c>
      <c r="M1910" t="s">
        <v>24</v>
      </c>
      <c r="N1910" t="s">
        <v>25</v>
      </c>
      <c r="O1910" t="s">
        <v>24</v>
      </c>
      <c r="P1910" t="s">
        <v>24</v>
      </c>
      <c r="Q1910" t="s">
        <v>25</v>
      </c>
      <c r="R1910">
        <f>IF(Churn_Data[[#This Row],[Churn]]="Yes",1,0)</f>
        <v>0</v>
      </c>
      <c r="S1910" t="s">
        <v>25</v>
      </c>
      <c r="T1910">
        <f>(Churn_Data[[#This Row],[OnlineSecurity]]="Yes")+(Churn_Data[[#This Row],[OnlineBackup]]="Yes")+(Churn_Data[[#This Row],[DeviceProtection]]="Yes")+(Churn_Data[[#This Row],[TechSupport]]="Yes")+(Churn_Data[[#This Row],[StreamingTV]]="Yes")+(Churn_Data[[#This Row],[StreamingMovies]]="Yes")</f>
        <v>3</v>
      </c>
      <c r="U1910" t="s">
        <v>27</v>
      </c>
      <c r="V1910" t="s">
        <v>46</v>
      </c>
      <c r="W1910" t="str">
        <f>IF(ISNUMBER(SEARCH("automatic", Churn_Data[[#This Row],[PaymentMethod]])), "Automatic", "Manual")</f>
        <v>Automatic</v>
      </c>
      <c r="X1910">
        <v>100.55</v>
      </c>
      <c r="Y1910" t="str">
        <f>IF(Churn_Data[[#This Row],[tenure]]&lt;=12,"0-1 Year",IF(Churn_Data[[#This Row],[tenure]]&lt;=24,"1-2 Years",IF(Churn_Data[[#This Row],[tenure]]&lt;=36,"2-3 Years",IF(Churn_Data[[#This Row],[tenure]]&lt;=48,"3-4 Years",IF(Churn_Data[[#This Row],[tenure]]&lt;=60,"4-5 Years","5+ Years")))))</f>
        <v>2-3 Years</v>
      </c>
      <c r="Z1910">
        <v>29</v>
      </c>
      <c r="AA1910">
        <v>2878.75</v>
      </c>
      <c r="AB1910">
        <f>IF(Churn_Data[[#This Row],[Churn]]="No",Churn_Data[[#This Row],[MonthlyCharges]],NA())</f>
        <v>100.55</v>
      </c>
      <c r="AC1910">
        <f>IF(Churn_Data[[#This Row],[Churn]]="No",Churn_Data[[#This Row],[tenure]],NA())</f>
        <v>29</v>
      </c>
      <c r="AD1910" t="e">
        <f>IF(Churn_Data[[#This Row],[Churn]]="Yes",Churn_Data[[#This Row],[MonthlyCharges]],NA())</f>
        <v>#N/A</v>
      </c>
      <c r="AE1910" t="e">
        <f>IF(Churn_Data[[#This Row],[Churn]]="Yes",Churn_Data[[#This Row],[tenure]],NA())</f>
        <v>#N/A</v>
      </c>
      <c r="AF1910">
        <v>2915.95</v>
      </c>
    </row>
    <row r="1911" spans="1:32" x14ac:dyDescent="0.3">
      <c r="A1911" t="s">
        <v>1943</v>
      </c>
      <c r="B1911" t="s">
        <v>30</v>
      </c>
      <c r="C1911" t="str">
        <f>IF(Churn_Data[[#This Row],[SeniorCitizen]]=1,"Yes","No")</f>
        <v>Yes</v>
      </c>
      <c r="D1911">
        <v>1</v>
      </c>
      <c r="E1911" t="s">
        <v>25</v>
      </c>
      <c r="F1911" t="s">
        <v>25</v>
      </c>
      <c r="G1911" t="s">
        <v>24</v>
      </c>
      <c r="H1911" t="s">
        <v>24</v>
      </c>
      <c r="I1911" t="s">
        <v>26</v>
      </c>
      <c r="J1911" t="str">
        <f>IF(Churn_Data[[#This Row],[InternetService]]&lt;&gt;"No","Yes","No")</f>
        <v>Yes</v>
      </c>
      <c r="K1911" t="s">
        <v>25</v>
      </c>
      <c r="L1911" t="s">
        <v>25</v>
      </c>
      <c r="M1911" t="s">
        <v>24</v>
      </c>
      <c r="N1911" t="s">
        <v>25</v>
      </c>
      <c r="O1911" t="s">
        <v>24</v>
      </c>
      <c r="P1911" t="s">
        <v>24</v>
      </c>
      <c r="Q1911" t="s">
        <v>25</v>
      </c>
      <c r="R1911">
        <f>IF(Churn_Data[[#This Row],[Churn]]="Yes",1,0)</f>
        <v>0</v>
      </c>
      <c r="S1911" t="s">
        <v>24</v>
      </c>
      <c r="T1911">
        <f>(Churn_Data[[#This Row],[OnlineSecurity]]="Yes")+(Churn_Data[[#This Row],[OnlineBackup]]="Yes")+(Churn_Data[[#This Row],[DeviceProtection]]="Yes")+(Churn_Data[[#This Row],[TechSupport]]="Yes")+(Churn_Data[[#This Row],[StreamingTV]]="Yes")+(Churn_Data[[#This Row],[StreamingMovies]]="Yes")</f>
        <v>3</v>
      </c>
      <c r="U1911" t="s">
        <v>27</v>
      </c>
      <c r="V1911" t="s">
        <v>72</v>
      </c>
      <c r="W1911" t="str">
        <f>IF(ISNUMBER(SEARCH("automatic", Churn_Data[[#This Row],[PaymentMethod]])), "Automatic", "Manual")</f>
        <v>Automatic</v>
      </c>
      <c r="X1911">
        <v>101.4</v>
      </c>
      <c r="Y1911" t="str">
        <f>IF(Churn_Data[[#This Row],[tenure]]&lt;=12,"0-1 Year",IF(Churn_Data[[#This Row],[tenure]]&lt;=24,"1-2 Years",IF(Churn_Data[[#This Row],[tenure]]&lt;=36,"2-3 Years",IF(Churn_Data[[#This Row],[tenure]]&lt;=48,"3-4 Years",IF(Churn_Data[[#This Row],[tenure]]&lt;=60,"4-5 Years","5+ Years")))))</f>
        <v>5+ Years</v>
      </c>
      <c r="Z1911">
        <v>67</v>
      </c>
      <c r="AA1911">
        <v>6841.05</v>
      </c>
      <c r="AB1911">
        <f>IF(Churn_Data[[#This Row],[Churn]]="No",Churn_Data[[#This Row],[MonthlyCharges]],NA())</f>
        <v>101.4</v>
      </c>
      <c r="AC1911">
        <f>IF(Churn_Data[[#This Row],[Churn]]="No",Churn_Data[[#This Row],[tenure]],NA())</f>
        <v>67</v>
      </c>
      <c r="AD1911" t="e">
        <f>IF(Churn_Data[[#This Row],[Churn]]="Yes",Churn_Data[[#This Row],[MonthlyCharges]],NA())</f>
        <v>#N/A</v>
      </c>
      <c r="AE1911" t="e">
        <f>IF(Churn_Data[[#This Row],[Churn]]="Yes",Churn_Data[[#This Row],[tenure]],NA())</f>
        <v>#N/A</v>
      </c>
      <c r="AF1911">
        <v>6793.8</v>
      </c>
    </row>
    <row r="1912" spans="1:32" x14ac:dyDescent="0.3">
      <c r="A1912" t="s">
        <v>1944</v>
      </c>
      <c r="B1912" t="s">
        <v>23</v>
      </c>
      <c r="C1912" t="str">
        <f>IF(Churn_Data[[#This Row],[SeniorCitizen]]=1,"Yes","No")</f>
        <v>Yes</v>
      </c>
      <c r="D1912">
        <v>1</v>
      </c>
      <c r="E1912" t="s">
        <v>25</v>
      </c>
      <c r="F1912" t="s">
        <v>24</v>
      </c>
      <c r="G1912" t="s">
        <v>24</v>
      </c>
      <c r="H1912" t="s">
        <v>24</v>
      </c>
      <c r="I1912" t="s">
        <v>26</v>
      </c>
      <c r="J1912" t="str">
        <f>IF(Churn_Data[[#This Row],[InternetService]]&lt;&gt;"No","Yes","No")</f>
        <v>Yes</v>
      </c>
      <c r="K1912" t="s">
        <v>25</v>
      </c>
      <c r="L1912" t="s">
        <v>24</v>
      </c>
      <c r="M1912" t="s">
        <v>24</v>
      </c>
      <c r="N1912" t="s">
        <v>25</v>
      </c>
      <c r="O1912" t="s">
        <v>24</v>
      </c>
      <c r="P1912" t="s">
        <v>24</v>
      </c>
      <c r="Q1912" t="s">
        <v>25</v>
      </c>
      <c r="R1912">
        <f>IF(Churn_Data[[#This Row],[Churn]]="Yes",1,0)</f>
        <v>0</v>
      </c>
      <c r="S1912" t="s">
        <v>24</v>
      </c>
      <c r="T1912">
        <f>(Churn_Data[[#This Row],[OnlineSecurity]]="Yes")+(Churn_Data[[#This Row],[OnlineBackup]]="Yes")+(Churn_Data[[#This Row],[DeviceProtection]]="Yes")+(Churn_Data[[#This Row],[TechSupport]]="Yes")+(Churn_Data[[#This Row],[StreamingTV]]="Yes")+(Churn_Data[[#This Row],[StreamingMovies]]="Yes")</f>
        <v>4</v>
      </c>
      <c r="U1912" t="s">
        <v>27</v>
      </c>
      <c r="V1912" t="s">
        <v>46</v>
      </c>
      <c r="W1912" t="str">
        <f>IF(ISNUMBER(SEARCH("automatic", Churn_Data[[#This Row],[PaymentMethod]])), "Automatic", "Manual")</f>
        <v>Automatic</v>
      </c>
      <c r="X1912">
        <v>105.35</v>
      </c>
      <c r="Y1912" t="str">
        <f>IF(Churn_Data[[#This Row],[tenure]]&lt;=12,"0-1 Year",IF(Churn_Data[[#This Row],[tenure]]&lt;=24,"1-2 Years",IF(Churn_Data[[#This Row],[tenure]]&lt;=36,"2-3 Years",IF(Churn_Data[[#This Row],[tenure]]&lt;=48,"3-4 Years",IF(Churn_Data[[#This Row],[tenure]]&lt;=60,"4-5 Years","5+ Years")))))</f>
        <v>2-3 Years</v>
      </c>
      <c r="Z1912">
        <v>33</v>
      </c>
      <c r="AA1912">
        <v>3465.05</v>
      </c>
      <c r="AB1912">
        <f>IF(Churn_Data[[#This Row],[Churn]]="No",Churn_Data[[#This Row],[MonthlyCharges]],NA())</f>
        <v>105.35</v>
      </c>
      <c r="AC1912">
        <f>IF(Churn_Data[[#This Row],[Churn]]="No",Churn_Data[[#This Row],[tenure]],NA())</f>
        <v>33</v>
      </c>
      <c r="AD1912" t="e">
        <f>IF(Churn_Data[[#This Row],[Churn]]="Yes",Churn_Data[[#This Row],[MonthlyCharges]],NA())</f>
        <v>#N/A</v>
      </c>
      <c r="AE1912" t="e">
        <f>IF(Churn_Data[[#This Row],[Churn]]="Yes",Churn_Data[[#This Row],[tenure]],NA())</f>
        <v>#N/A</v>
      </c>
      <c r="AF1912">
        <v>3476.55</v>
      </c>
    </row>
    <row r="1913" spans="1:32" x14ac:dyDescent="0.3">
      <c r="A1913" t="s">
        <v>1945</v>
      </c>
      <c r="B1913" t="s">
        <v>30</v>
      </c>
      <c r="C1913" t="str">
        <f>IF(Churn_Data[[#This Row],[SeniorCitizen]]=1,"Yes","No")</f>
        <v>No</v>
      </c>
      <c r="D1913">
        <v>0</v>
      </c>
      <c r="E1913" t="s">
        <v>25</v>
      </c>
      <c r="F1913" t="s">
        <v>25</v>
      </c>
      <c r="G1913" t="s">
        <v>24</v>
      </c>
      <c r="H1913" t="s">
        <v>24</v>
      </c>
      <c r="I1913" t="s">
        <v>26</v>
      </c>
      <c r="J1913" t="str">
        <f>IF(Churn_Data[[#This Row],[InternetService]]&lt;&gt;"No","Yes","No")</f>
        <v>Yes</v>
      </c>
      <c r="K1913" t="s">
        <v>25</v>
      </c>
      <c r="L1913" t="s">
        <v>24</v>
      </c>
      <c r="M1913" t="s">
        <v>24</v>
      </c>
      <c r="N1913" t="s">
        <v>25</v>
      </c>
      <c r="O1913" t="s">
        <v>24</v>
      </c>
      <c r="P1913" t="s">
        <v>24</v>
      </c>
      <c r="Q1913" t="s">
        <v>25</v>
      </c>
      <c r="R1913">
        <f>IF(Churn_Data[[#This Row],[Churn]]="Yes",1,0)</f>
        <v>0</v>
      </c>
      <c r="S1913" t="s">
        <v>24</v>
      </c>
      <c r="T1913">
        <f>(Churn_Data[[#This Row],[OnlineSecurity]]="Yes")+(Churn_Data[[#This Row],[OnlineBackup]]="Yes")+(Churn_Data[[#This Row],[DeviceProtection]]="Yes")+(Churn_Data[[#This Row],[TechSupport]]="Yes")+(Churn_Data[[#This Row],[StreamingTV]]="Yes")+(Churn_Data[[#This Row],[StreamingMovies]]="Yes")</f>
        <v>4</v>
      </c>
      <c r="U1913" t="s">
        <v>27</v>
      </c>
      <c r="V1913" t="s">
        <v>28</v>
      </c>
      <c r="W1913" t="str">
        <f>IF(ISNUMBER(SEARCH("automatic", Churn_Data[[#This Row],[PaymentMethod]])), "Automatic", "Manual")</f>
        <v>Manual</v>
      </c>
      <c r="X1913">
        <v>102.65</v>
      </c>
      <c r="Y1913" t="str">
        <f>IF(Churn_Data[[#This Row],[tenure]]&lt;=12,"0-1 Year",IF(Churn_Data[[#This Row],[tenure]]&lt;=24,"1-2 Years",IF(Churn_Data[[#This Row],[tenure]]&lt;=36,"2-3 Years",IF(Churn_Data[[#This Row],[tenure]]&lt;=48,"3-4 Years",IF(Churn_Data[[#This Row],[tenure]]&lt;=60,"4-5 Years","5+ Years")))))</f>
        <v>3-4 Years</v>
      </c>
      <c r="Z1913">
        <v>40</v>
      </c>
      <c r="AA1913">
        <v>4108.1499999999996</v>
      </c>
      <c r="AB1913">
        <f>IF(Churn_Data[[#This Row],[Churn]]="No",Churn_Data[[#This Row],[MonthlyCharges]],NA())</f>
        <v>102.65</v>
      </c>
      <c r="AC1913">
        <f>IF(Churn_Data[[#This Row],[Churn]]="No",Churn_Data[[#This Row],[tenure]],NA())</f>
        <v>40</v>
      </c>
      <c r="AD1913" t="e">
        <f>IF(Churn_Data[[#This Row],[Churn]]="Yes",Churn_Data[[#This Row],[MonthlyCharges]],NA())</f>
        <v>#N/A</v>
      </c>
      <c r="AE1913" t="e">
        <f>IF(Churn_Data[[#This Row],[Churn]]="Yes",Churn_Data[[#This Row],[tenure]],NA())</f>
        <v>#N/A</v>
      </c>
      <c r="AF1913">
        <v>4106</v>
      </c>
    </row>
    <row r="1914" spans="1:32" x14ac:dyDescent="0.3">
      <c r="A1914" t="s">
        <v>1946</v>
      </c>
      <c r="B1914" t="s">
        <v>23</v>
      </c>
      <c r="C1914" t="str">
        <f>IF(Churn_Data[[#This Row],[SeniorCitizen]]=1,"Yes","No")</f>
        <v>No</v>
      </c>
      <c r="D1914">
        <v>0</v>
      </c>
      <c r="E1914" t="s">
        <v>24</v>
      </c>
      <c r="F1914" t="s">
        <v>24</v>
      </c>
      <c r="G1914" t="s">
        <v>24</v>
      </c>
      <c r="H1914" t="s">
        <v>24</v>
      </c>
      <c r="I1914" t="s">
        <v>26</v>
      </c>
      <c r="J1914" t="str">
        <f>IF(Churn_Data[[#This Row],[InternetService]]&lt;&gt;"No","Yes","No")</f>
        <v>Yes</v>
      </c>
      <c r="K1914" t="s">
        <v>25</v>
      </c>
      <c r="L1914" t="s">
        <v>24</v>
      </c>
      <c r="M1914" t="s">
        <v>24</v>
      </c>
      <c r="N1914" t="s">
        <v>25</v>
      </c>
      <c r="O1914" t="s">
        <v>24</v>
      </c>
      <c r="P1914" t="s">
        <v>24</v>
      </c>
      <c r="Q1914" t="s">
        <v>24</v>
      </c>
      <c r="R1914">
        <f>IF(Churn_Data[[#This Row],[Churn]]="Yes",1,0)</f>
        <v>1</v>
      </c>
      <c r="S1914" t="s">
        <v>24</v>
      </c>
      <c r="T1914">
        <f>(Churn_Data[[#This Row],[OnlineSecurity]]="Yes")+(Churn_Data[[#This Row],[OnlineBackup]]="Yes")+(Churn_Data[[#This Row],[DeviceProtection]]="Yes")+(Churn_Data[[#This Row],[TechSupport]]="Yes")+(Churn_Data[[#This Row],[StreamingTV]]="Yes")+(Churn_Data[[#This Row],[StreamingMovies]]="Yes")</f>
        <v>4</v>
      </c>
      <c r="U1914" t="s">
        <v>27</v>
      </c>
      <c r="V1914" t="s">
        <v>46</v>
      </c>
      <c r="W1914" t="str">
        <f>IF(ISNUMBER(SEARCH("automatic", Churn_Data[[#This Row],[PaymentMethod]])), "Automatic", "Manual")</f>
        <v>Automatic</v>
      </c>
      <c r="X1914">
        <v>105.85</v>
      </c>
      <c r="Y1914" t="str">
        <f>IF(Churn_Data[[#This Row],[tenure]]&lt;=12,"0-1 Year",IF(Churn_Data[[#This Row],[tenure]]&lt;=24,"1-2 Years",IF(Churn_Data[[#This Row],[tenure]]&lt;=36,"2-3 Years",IF(Churn_Data[[#This Row],[tenure]]&lt;=48,"3-4 Years",IF(Churn_Data[[#This Row],[tenure]]&lt;=60,"4-5 Years","5+ Years")))))</f>
        <v>1-2 Years</v>
      </c>
      <c r="Z1914">
        <v>20</v>
      </c>
      <c r="AA1914">
        <v>2239.65</v>
      </c>
      <c r="AB1914" t="e">
        <f>IF(Churn_Data[[#This Row],[Churn]]="No",Churn_Data[[#This Row],[MonthlyCharges]],NA())</f>
        <v>#N/A</v>
      </c>
      <c r="AC1914" t="e">
        <f>IF(Churn_Data[[#This Row],[Churn]]="No",Churn_Data[[#This Row],[tenure]],NA())</f>
        <v>#N/A</v>
      </c>
      <c r="AD1914">
        <f>IF(Churn_Data[[#This Row],[Churn]]="Yes",Churn_Data[[#This Row],[MonthlyCharges]],NA())</f>
        <v>105.85</v>
      </c>
      <c r="AE1914">
        <f>IF(Churn_Data[[#This Row],[Churn]]="Yes",Churn_Data[[#This Row],[tenure]],NA())</f>
        <v>20</v>
      </c>
      <c r="AF1914">
        <v>2117</v>
      </c>
    </row>
    <row r="1915" spans="1:32" x14ac:dyDescent="0.3">
      <c r="A1915" t="s">
        <v>1947</v>
      </c>
      <c r="B1915" t="s">
        <v>30</v>
      </c>
      <c r="C1915" t="str">
        <f>IF(Churn_Data[[#This Row],[SeniorCitizen]]=1,"Yes","No")</f>
        <v>No</v>
      </c>
      <c r="D1915">
        <v>0</v>
      </c>
      <c r="E1915" t="s">
        <v>25</v>
      </c>
      <c r="F1915" t="s">
        <v>25</v>
      </c>
      <c r="G1915" t="s">
        <v>24</v>
      </c>
      <c r="H1915" t="s">
        <v>24</v>
      </c>
      <c r="I1915" t="s">
        <v>26</v>
      </c>
      <c r="J1915" t="str">
        <f>IF(Churn_Data[[#This Row],[InternetService]]&lt;&gt;"No","Yes","No")</f>
        <v>Yes</v>
      </c>
      <c r="K1915" t="s">
        <v>25</v>
      </c>
      <c r="L1915" t="s">
        <v>24</v>
      </c>
      <c r="M1915" t="s">
        <v>24</v>
      </c>
      <c r="N1915" t="s">
        <v>25</v>
      </c>
      <c r="O1915" t="s">
        <v>24</v>
      </c>
      <c r="P1915" t="s">
        <v>24</v>
      </c>
      <c r="Q1915" t="s">
        <v>24</v>
      </c>
      <c r="R1915">
        <f>IF(Churn_Data[[#This Row],[Churn]]="Yes",1,0)</f>
        <v>1</v>
      </c>
      <c r="S1915" t="s">
        <v>24</v>
      </c>
      <c r="T1915">
        <f>(Churn_Data[[#This Row],[OnlineSecurity]]="Yes")+(Churn_Data[[#This Row],[OnlineBackup]]="Yes")+(Churn_Data[[#This Row],[DeviceProtection]]="Yes")+(Churn_Data[[#This Row],[TechSupport]]="Yes")+(Churn_Data[[#This Row],[StreamingTV]]="Yes")+(Churn_Data[[#This Row],[StreamingMovies]]="Yes")</f>
        <v>4</v>
      </c>
      <c r="U1915" t="s">
        <v>27</v>
      </c>
      <c r="V1915" t="s">
        <v>46</v>
      </c>
      <c r="W1915" t="str">
        <f>IF(ISNUMBER(SEARCH("automatic", Churn_Data[[#This Row],[PaymentMethod]])), "Automatic", "Manual")</f>
        <v>Automatic</v>
      </c>
      <c r="X1915">
        <v>105.35</v>
      </c>
      <c r="Y1915" t="str">
        <f>IF(Churn_Data[[#This Row],[tenure]]&lt;=12,"0-1 Year",IF(Churn_Data[[#This Row],[tenure]]&lt;=24,"1-2 Years",IF(Churn_Data[[#This Row],[tenure]]&lt;=36,"2-3 Years",IF(Churn_Data[[#This Row],[tenure]]&lt;=48,"3-4 Years",IF(Churn_Data[[#This Row],[tenure]]&lt;=60,"4-5 Years","5+ Years")))))</f>
        <v>0-1 Year</v>
      </c>
      <c r="Z1915">
        <v>3</v>
      </c>
      <c r="AA1915">
        <v>323.25</v>
      </c>
      <c r="AB1915" t="e">
        <f>IF(Churn_Data[[#This Row],[Churn]]="No",Churn_Data[[#This Row],[MonthlyCharges]],NA())</f>
        <v>#N/A</v>
      </c>
      <c r="AC1915" t="e">
        <f>IF(Churn_Data[[#This Row],[Churn]]="No",Churn_Data[[#This Row],[tenure]],NA())</f>
        <v>#N/A</v>
      </c>
      <c r="AD1915">
        <f>IF(Churn_Data[[#This Row],[Churn]]="Yes",Churn_Data[[#This Row],[MonthlyCharges]],NA())</f>
        <v>105.35</v>
      </c>
      <c r="AE1915">
        <f>IF(Churn_Data[[#This Row],[Churn]]="Yes",Churn_Data[[#This Row],[tenure]],NA())</f>
        <v>3</v>
      </c>
      <c r="AF1915">
        <v>316.05</v>
      </c>
    </row>
    <row r="1916" spans="1:32" x14ac:dyDescent="0.3">
      <c r="A1916" t="s">
        <v>1948</v>
      </c>
      <c r="B1916" t="s">
        <v>23</v>
      </c>
      <c r="C1916" t="str">
        <f>IF(Churn_Data[[#This Row],[SeniorCitizen]]=1,"Yes","No")</f>
        <v>No</v>
      </c>
      <c r="D1916">
        <v>0</v>
      </c>
      <c r="E1916" t="s">
        <v>25</v>
      </c>
      <c r="F1916" t="s">
        <v>25</v>
      </c>
      <c r="G1916" t="s">
        <v>24</v>
      </c>
      <c r="H1916" t="s">
        <v>24</v>
      </c>
      <c r="I1916" t="s">
        <v>26</v>
      </c>
      <c r="J1916" t="str">
        <f>IF(Churn_Data[[#This Row],[InternetService]]&lt;&gt;"No","Yes","No")</f>
        <v>Yes</v>
      </c>
      <c r="K1916" t="s">
        <v>25</v>
      </c>
      <c r="L1916" t="s">
        <v>25</v>
      </c>
      <c r="M1916" t="s">
        <v>24</v>
      </c>
      <c r="N1916" t="s">
        <v>25</v>
      </c>
      <c r="O1916" t="s">
        <v>24</v>
      </c>
      <c r="P1916" t="s">
        <v>24</v>
      </c>
      <c r="Q1916" t="s">
        <v>24</v>
      </c>
      <c r="R1916">
        <f>IF(Churn_Data[[#This Row],[Churn]]="Yes",1,0)</f>
        <v>1</v>
      </c>
      <c r="S1916" t="s">
        <v>24</v>
      </c>
      <c r="T1916">
        <f>(Churn_Data[[#This Row],[OnlineSecurity]]="Yes")+(Churn_Data[[#This Row],[OnlineBackup]]="Yes")+(Churn_Data[[#This Row],[DeviceProtection]]="Yes")+(Churn_Data[[#This Row],[TechSupport]]="Yes")+(Churn_Data[[#This Row],[StreamingTV]]="Yes")+(Churn_Data[[#This Row],[StreamingMovies]]="Yes")</f>
        <v>3</v>
      </c>
      <c r="U1916" t="s">
        <v>27</v>
      </c>
      <c r="V1916" t="s">
        <v>46</v>
      </c>
      <c r="W1916" t="str">
        <f>IF(ISNUMBER(SEARCH("automatic", Churn_Data[[#This Row],[PaymentMethod]])), "Automatic", "Manual")</f>
        <v>Automatic</v>
      </c>
      <c r="X1916">
        <v>100.15</v>
      </c>
      <c r="Y1916" t="str">
        <f>IF(Churn_Data[[#This Row],[tenure]]&lt;=12,"0-1 Year",IF(Churn_Data[[#This Row],[tenure]]&lt;=24,"1-2 Years",IF(Churn_Data[[#This Row],[tenure]]&lt;=36,"2-3 Years",IF(Churn_Data[[#This Row],[tenure]]&lt;=48,"3-4 Years",IF(Churn_Data[[#This Row],[tenure]]&lt;=60,"4-5 Years","5+ Years")))))</f>
        <v>0-1 Year</v>
      </c>
      <c r="Z1916">
        <v>12</v>
      </c>
      <c r="AA1916">
        <v>1164.3</v>
      </c>
      <c r="AB1916" t="e">
        <f>IF(Churn_Data[[#This Row],[Churn]]="No",Churn_Data[[#This Row],[MonthlyCharges]],NA())</f>
        <v>#N/A</v>
      </c>
      <c r="AC1916" t="e">
        <f>IF(Churn_Data[[#This Row],[Churn]]="No",Churn_Data[[#This Row],[tenure]],NA())</f>
        <v>#N/A</v>
      </c>
      <c r="AD1916">
        <f>IF(Churn_Data[[#This Row],[Churn]]="Yes",Churn_Data[[#This Row],[MonthlyCharges]],NA())</f>
        <v>100.15</v>
      </c>
      <c r="AE1916">
        <f>IF(Churn_Data[[#This Row],[Churn]]="Yes",Churn_Data[[#This Row],[tenure]],NA())</f>
        <v>12</v>
      </c>
      <c r="AF1916">
        <v>1201.8</v>
      </c>
    </row>
    <row r="1917" spans="1:32" x14ac:dyDescent="0.3">
      <c r="A1917" t="s">
        <v>1949</v>
      </c>
      <c r="B1917" t="s">
        <v>23</v>
      </c>
      <c r="C1917" t="str">
        <f>IF(Churn_Data[[#This Row],[SeniorCitizen]]=1,"Yes","No")</f>
        <v>No</v>
      </c>
      <c r="D1917">
        <v>0</v>
      </c>
      <c r="E1917" t="s">
        <v>25</v>
      </c>
      <c r="F1917" t="s">
        <v>25</v>
      </c>
      <c r="G1917" t="s">
        <v>24</v>
      </c>
      <c r="H1917" t="s">
        <v>24</v>
      </c>
      <c r="I1917" t="s">
        <v>26</v>
      </c>
      <c r="J1917" t="str">
        <f>IF(Churn_Data[[#This Row],[InternetService]]&lt;&gt;"No","Yes","No")</f>
        <v>Yes</v>
      </c>
      <c r="K1917" t="s">
        <v>25</v>
      </c>
      <c r="L1917" t="s">
        <v>25</v>
      </c>
      <c r="M1917" t="s">
        <v>24</v>
      </c>
      <c r="N1917" t="s">
        <v>25</v>
      </c>
      <c r="O1917" t="s">
        <v>24</v>
      </c>
      <c r="P1917" t="s">
        <v>24</v>
      </c>
      <c r="Q1917" t="s">
        <v>25</v>
      </c>
      <c r="R1917">
        <f>IF(Churn_Data[[#This Row],[Churn]]="Yes",1,0)</f>
        <v>0</v>
      </c>
      <c r="S1917" t="s">
        <v>25</v>
      </c>
      <c r="T1917">
        <f>(Churn_Data[[#This Row],[OnlineSecurity]]="Yes")+(Churn_Data[[#This Row],[OnlineBackup]]="Yes")+(Churn_Data[[#This Row],[DeviceProtection]]="Yes")+(Churn_Data[[#This Row],[TechSupport]]="Yes")+(Churn_Data[[#This Row],[StreamingTV]]="Yes")+(Churn_Data[[#This Row],[StreamingMovies]]="Yes")</f>
        <v>3</v>
      </c>
      <c r="U1917" t="s">
        <v>27</v>
      </c>
      <c r="V1917" t="s">
        <v>46</v>
      </c>
      <c r="W1917" t="str">
        <f>IF(ISNUMBER(SEARCH("automatic", Churn_Data[[#This Row],[PaymentMethod]])), "Automatic", "Manual")</f>
        <v>Automatic</v>
      </c>
      <c r="X1917">
        <v>98.05</v>
      </c>
      <c r="Y1917" t="str">
        <f>IF(Churn_Data[[#This Row],[tenure]]&lt;=12,"0-1 Year",IF(Churn_Data[[#This Row],[tenure]]&lt;=24,"1-2 Years",IF(Churn_Data[[#This Row],[tenure]]&lt;=36,"2-3 Years",IF(Churn_Data[[#This Row],[tenure]]&lt;=48,"3-4 Years",IF(Churn_Data[[#This Row],[tenure]]&lt;=60,"4-5 Years","5+ Years")))))</f>
        <v>3-4 Years</v>
      </c>
      <c r="Z1917">
        <v>41</v>
      </c>
      <c r="AA1917">
        <v>3990.6</v>
      </c>
      <c r="AB1917">
        <f>IF(Churn_Data[[#This Row],[Churn]]="No",Churn_Data[[#This Row],[MonthlyCharges]],NA())</f>
        <v>98.05</v>
      </c>
      <c r="AC1917">
        <f>IF(Churn_Data[[#This Row],[Churn]]="No",Churn_Data[[#This Row],[tenure]],NA())</f>
        <v>41</v>
      </c>
      <c r="AD1917" t="e">
        <f>IF(Churn_Data[[#This Row],[Churn]]="Yes",Churn_Data[[#This Row],[MonthlyCharges]],NA())</f>
        <v>#N/A</v>
      </c>
      <c r="AE1917" t="e">
        <f>IF(Churn_Data[[#This Row],[Churn]]="Yes",Churn_Data[[#This Row],[tenure]],NA())</f>
        <v>#N/A</v>
      </c>
      <c r="AF1917">
        <v>4020.05</v>
      </c>
    </row>
    <row r="1918" spans="1:32" x14ac:dyDescent="0.3">
      <c r="A1918" t="s">
        <v>1950</v>
      </c>
      <c r="B1918" t="s">
        <v>23</v>
      </c>
      <c r="C1918" t="str">
        <f>IF(Churn_Data[[#This Row],[SeniorCitizen]]=1,"Yes","No")</f>
        <v>No</v>
      </c>
      <c r="D1918">
        <v>0</v>
      </c>
      <c r="E1918" t="s">
        <v>24</v>
      </c>
      <c r="F1918" t="s">
        <v>25</v>
      </c>
      <c r="G1918" t="s">
        <v>24</v>
      </c>
      <c r="H1918" t="s">
        <v>24</v>
      </c>
      <c r="I1918" t="s">
        <v>26</v>
      </c>
      <c r="J1918" t="str">
        <f>IF(Churn_Data[[#This Row],[InternetService]]&lt;&gt;"No","Yes","No")</f>
        <v>Yes</v>
      </c>
      <c r="K1918" t="s">
        <v>25</v>
      </c>
      <c r="L1918" t="s">
        <v>24</v>
      </c>
      <c r="M1918" t="s">
        <v>24</v>
      </c>
      <c r="N1918" t="s">
        <v>25</v>
      </c>
      <c r="O1918" t="s">
        <v>24</v>
      </c>
      <c r="P1918" t="s">
        <v>24</v>
      </c>
      <c r="Q1918" t="s">
        <v>24</v>
      </c>
      <c r="R1918">
        <f>IF(Churn_Data[[#This Row],[Churn]]="Yes",1,0)</f>
        <v>1</v>
      </c>
      <c r="S1918" t="s">
        <v>24</v>
      </c>
      <c r="T1918">
        <f>(Churn_Data[[#This Row],[OnlineSecurity]]="Yes")+(Churn_Data[[#This Row],[OnlineBackup]]="Yes")+(Churn_Data[[#This Row],[DeviceProtection]]="Yes")+(Churn_Data[[#This Row],[TechSupport]]="Yes")+(Churn_Data[[#This Row],[StreamingTV]]="Yes")+(Churn_Data[[#This Row],[StreamingMovies]]="Yes")</f>
        <v>4</v>
      </c>
      <c r="U1918" t="s">
        <v>27</v>
      </c>
      <c r="V1918" t="s">
        <v>72</v>
      </c>
      <c r="W1918" t="str">
        <f>IF(ISNUMBER(SEARCH("automatic", Churn_Data[[#This Row],[PaymentMethod]])), "Automatic", "Manual")</f>
        <v>Automatic</v>
      </c>
      <c r="X1918">
        <v>104.5</v>
      </c>
      <c r="Y1918" t="str">
        <f>IF(Churn_Data[[#This Row],[tenure]]&lt;=12,"0-1 Year",IF(Churn_Data[[#This Row],[tenure]]&lt;=24,"1-2 Years",IF(Churn_Data[[#This Row],[tenure]]&lt;=36,"2-3 Years",IF(Churn_Data[[#This Row],[tenure]]&lt;=48,"3-4 Years",IF(Churn_Data[[#This Row],[tenure]]&lt;=60,"4-5 Years","5+ Years")))))</f>
        <v>4-5 Years</v>
      </c>
      <c r="Z1918">
        <v>57</v>
      </c>
      <c r="AA1918">
        <v>5921.35</v>
      </c>
      <c r="AB1918" t="e">
        <f>IF(Churn_Data[[#This Row],[Churn]]="No",Churn_Data[[#This Row],[MonthlyCharges]],NA())</f>
        <v>#N/A</v>
      </c>
      <c r="AC1918" t="e">
        <f>IF(Churn_Data[[#This Row],[Churn]]="No",Churn_Data[[#This Row],[tenure]],NA())</f>
        <v>#N/A</v>
      </c>
      <c r="AD1918">
        <f>IF(Churn_Data[[#This Row],[Churn]]="Yes",Churn_Data[[#This Row],[MonthlyCharges]],NA())</f>
        <v>104.5</v>
      </c>
      <c r="AE1918">
        <f>IF(Churn_Data[[#This Row],[Churn]]="Yes",Churn_Data[[#This Row],[tenure]],NA())</f>
        <v>57</v>
      </c>
      <c r="AF1918">
        <v>5956.5</v>
      </c>
    </row>
    <row r="1919" spans="1:32" x14ac:dyDescent="0.3">
      <c r="A1919" t="s">
        <v>1951</v>
      </c>
      <c r="B1919" t="s">
        <v>23</v>
      </c>
      <c r="C1919" t="str">
        <f>IF(Churn_Data[[#This Row],[SeniorCitizen]]=1,"Yes","No")</f>
        <v>No</v>
      </c>
      <c r="D1919">
        <v>0</v>
      </c>
      <c r="E1919" t="s">
        <v>25</v>
      </c>
      <c r="F1919" t="s">
        <v>25</v>
      </c>
      <c r="G1919" t="s">
        <v>24</v>
      </c>
      <c r="H1919" t="s">
        <v>24</v>
      </c>
      <c r="I1919" t="s">
        <v>26</v>
      </c>
      <c r="J1919" t="str">
        <f>IF(Churn_Data[[#This Row],[InternetService]]&lt;&gt;"No","Yes","No")</f>
        <v>Yes</v>
      </c>
      <c r="K1919" t="s">
        <v>25</v>
      </c>
      <c r="L1919" t="s">
        <v>25</v>
      </c>
      <c r="M1919" t="s">
        <v>24</v>
      </c>
      <c r="N1919" t="s">
        <v>25</v>
      </c>
      <c r="O1919" t="s">
        <v>24</v>
      </c>
      <c r="P1919" t="s">
        <v>24</v>
      </c>
      <c r="Q1919" t="s">
        <v>25</v>
      </c>
      <c r="R1919">
        <f>IF(Churn_Data[[#This Row],[Churn]]="Yes",1,0)</f>
        <v>0</v>
      </c>
      <c r="S1919" t="s">
        <v>24</v>
      </c>
      <c r="T1919">
        <f>(Churn_Data[[#This Row],[OnlineSecurity]]="Yes")+(Churn_Data[[#This Row],[OnlineBackup]]="Yes")+(Churn_Data[[#This Row],[DeviceProtection]]="Yes")+(Churn_Data[[#This Row],[TechSupport]]="Yes")+(Churn_Data[[#This Row],[StreamingTV]]="Yes")+(Churn_Data[[#This Row],[StreamingMovies]]="Yes")</f>
        <v>3</v>
      </c>
      <c r="U1919" t="s">
        <v>27</v>
      </c>
      <c r="V1919" t="s">
        <v>46</v>
      </c>
      <c r="W1919" t="str">
        <f>IF(ISNUMBER(SEARCH("automatic", Churn_Data[[#This Row],[PaymentMethod]])), "Automatic", "Manual")</f>
        <v>Automatic</v>
      </c>
      <c r="X1919">
        <v>100.5</v>
      </c>
      <c r="Y1919" t="str">
        <f>IF(Churn_Data[[#This Row],[tenure]]&lt;=12,"0-1 Year",IF(Churn_Data[[#This Row],[tenure]]&lt;=24,"1-2 Years",IF(Churn_Data[[#This Row],[tenure]]&lt;=36,"2-3 Years",IF(Churn_Data[[#This Row],[tenure]]&lt;=48,"3-4 Years",IF(Churn_Data[[#This Row],[tenure]]&lt;=60,"4-5 Years","5+ Years")))))</f>
        <v>2-3 Years</v>
      </c>
      <c r="Z1919">
        <v>26</v>
      </c>
      <c r="AA1919">
        <v>2599.9499999999998</v>
      </c>
      <c r="AB1919">
        <f>IF(Churn_Data[[#This Row],[Churn]]="No",Churn_Data[[#This Row],[MonthlyCharges]],NA())</f>
        <v>100.5</v>
      </c>
      <c r="AC1919">
        <f>IF(Churn_Data[[#This Row],[Churn]]="No",Churn_Data[[#This Row],[tenure]],NA())</f>
        <v>26</v>
      </c>
      <c r="AD1919" t="e">
        <f>IF(Churn_Data[[#This Row],[Churn]]="Yes",Churn_Data[[#This Row],[MonthlyCharges]],NA())</f>
        <v>#N/A</v>
      </c>
      <c r="AE1919" t="e">
        <f>IF(Churn_Data[[#This Row],[Churn]]="Yes",Churn_Data[[#This Row],[tenure]],NA())</f>
        <v>#N/A</v>
      </c>
      <c r="AF1919">
        <v>2613</v>
      </c>
    </row>
    <row r="1920" spans="1:32" x14ac:dyDescent="0.3">
      <c r="A1920" t="s">
        <v>1952</v>
      </c>
      <c r="B1920" t="s">
        <v>30</v>
      </c>
      <c r="C1920" t="str">
        <f>IF(Churn_Data[[#This Row],[SeniorCitizen]]=1,"Yes","No")</f>
        <v>No</v>
      </c>
      <c r="D1920">
        <v>0</v>
      </c>
      <c r="E1920" t="s">
        <v>25</v>
      </c>
      <c r="F1920" t="s">
        <v>25</v>
      </c>
      <c r="G1920" t="s">
        <v>24</v>
      </c>
      <c r="H1920" t="s">
        <v>24</v>
      </c>
      <c r="I1920" t="s">
        <v>26</v>
      </c>
      <c r="J1920" t="str">
        <f>IF(Churn_Data[[#This Row],[InternetService]]&lt;&gt;"No","Yes","No")</f>
        <v>Yes</v>
      </c>
      <c r="K1920" t="s">
        <v>25</v>
      </c>
      <c r="L1920" t="s">
        <v>25</v>
      </c>
      <c r="M1920" t="s">
        <v>24</v>
      </c>
      <c r="N1920" t="s">
        <v>25</v>
      </c>
      <c r="O1920" t="s">
        <v>24</v>
      </c>
      <c r="P1920" t="s">
        <v>24</v>
      </c>
      <c r="Q1920" t="s">
        <v>24</v>
      </c>
      <c r="R1920">
        <f>IF(Churn_Data[[#This Row],[Churn]]="Yes",1,0)</f>
        <v>1</v>
      </c>
      <c r="S1920" t="s">
        <v>24</v>
      </c>
      <c r="T1920">
        <f>(Churn_Data[[#This Row],[OnlineSecurity]]="Yes")+(Churn_Data[[#This Row],[OnlineBackup]]="Yes")+(Churn_Data[[#This Row],[DeviceProtection]]="Yes")+(Churn_Data[[#This Row],[TechSupport]]="Yes")+(Churn_Data[[#This Row],[StreamingTV]]="Yes")+(Churn_Data[[#This Row],[StreamingMovies]]="Yes")</f>
        <v>3</v>
      </c>
      <c r="U1920" t="s">
        <v>27</v>
      </c>
      <c r="V1920" t="s">
        <v>46</v>
      </c>
      <c r="W1920" t="str">
        <f>IF(ISNUMBER(SEARCH("automatic", Churn_Data[[#This Row],[PaymentMethod]])), "Automatic", "Manual")</f>
        <v>Automatic</v>
      </c>
      <c r="X1920">
        <v>101.55</v>
      </c>
      <c r="Y1920" t="str">
        <f>IF(Churn_Data[[#This Row],[tenure]]&lt;=12,"0-1 Year",IF(Churn_Data[[#This Row],[tenure]]&lt;=24,"1-2 Years",IF(Churn_Data[[#This Row],[tenure]]&lt;=36,"2-3 Years",IF(Churn_Data[[#This Row],[tenure]]&lt;=48,"3-4 Years",IF(Churn_Data[[#This Row],[tenure]]&lt;=60,"4-5 Years","5+ Years")))))</f>
        <v>0-1 Year</v>
      </c>
      <c r="Z1920">
        <v>3</v>
      </c>
      <c r="AA1920">
        <v>298.35000000000002</v>
      </c>
      <c r="AB1920" t="e">
        <f>IF(Churn_Data[[#This Row],[Churn]]="No",Churn_Data[[#This Row],[MonthlyCharges]],NA())</f>
        <v>#N/A</v>
      </c>
      <c r="AC1920" t="e">
        <f>IF(Churn_Data[[#This Row],[Churn]]="No",Churn_Data[[#This Row],[tenure]],NA())</f>
        <v>#N/A</v>
      </c>
      <c r="AD1920">
        <f>IF(Churn_Data[[#This Row],[Churn]]="Yes",Churn_Data[[#This Row],[MonthlyCharges]],NA())</f>
        <v>101.55</v>
      </c>
      <c r="AE1920">
        <f>IF(Churn_Data[[#This Row],[Churn]]="Yes",Churn_Data[[#This Row],[tenure]],NA())</f>
        <v>3</v>
      </c>
      <c r="AF1920">
        <v>304.64999999999998</v>
      </c>
    </row>
    <row r="1921" spans="1:32" x14ac:dyDescent="0.3">
      <c r="A1921" t="s">
        <v>1953</v>
      </c>
      <c r="B1921" t="s">
        <v>23</v>
      </c>
      <c r="C1921" t="str">
        <f>IF(Churn_Data[[#This Row],[SeniorCitizen]]=1,"Yes","No")</f>
        <v>No</v>
      </c>
      <c r="D1921">
        <v>0</v>
      </c>
      <c r="E1921" t="s">
        <v>24</v>
      </c>
      <c r="F1921" t="s">
        <v>25</v>
      </c>
      <c r="G1921" t="s">
        <v>24</v>
      </c>
      <c r="H1921" t="s">
        <v>24</v>
      </c>
      <c r="I1921" t="s">
        <v>26</v>
      </c>
      <c r="J1921" t="str">
        <f>IF(Churn_Data[[#This Row],[InternetService]]&lt;&gt;"No","Yes","No")</f>
        <v>Yes</v>
      </c>
      <c r="K1921" t="s">
        <v>25</v>
      </c>
      <c r="L1921" t="s">
        <v>24</v>
      </c>
      <c r="M1921" t="s">
        <v>24</v>
      </c>
      <c r="N1921" t="s">
        <v>25</v>
      </c>
      <c r="O1921" t="s">
        <v>24</v>
      </c>
      <c r="P1921" t="s">
        <v>24</v>
      </c>
      <c r="Q1921" t="s">
        <v>25</v>
      </c>
      <c r="R1921">
        <f>IF(Churn_Data[[#This Row],[Churn]]="Yes",1,0)</f>
        <v>0</v>
      </c>
      <c r="S1921" t="s">
        <v>24</v>
      </c>
      <c r="T1921">
        <f>(Churn_Data[[#This Row],[OnlineSecurity]]="Yes")+(Churn_Data[[#This Row],[OnlineBackup]]="Yes")+(Churn_Data[[#This Row],[DeviceProtection]]="Yes")+(Churn_Data[[#This Row],[TechSupport]]="Yes")+(Churn_Data[[#This Row],[StreamingTV]]="Yes")+(Churn_Data[[#This Row],[StreamingMovies]]="Yes")</f>
        <v>4</v>
      </c>
      <c r="U1921" t="s">
        <v>27</v>
      </c>
      <c r="V1921" t="s">
        <v>72</v>
      </c>
      <c r="W1921" t="str">
        <f>IF(ISNUMBER(SEARCH("automatic", Churn_Data[[#This Row],[PaymentMethod]])), "Automatic", "Manual")</f>
        <v>Automatic</v>
      </c>
      <c r="X1921">
        <v>103.65</v>
      </c>
      <c r="Y1921" t="str">
        <f>IF(Churn_Data[[#This Row],[tenure]]&lt;=12,"0-1 Year",IF(Churn_Data[[#This Row],[tenure]]&lt;=24,"1-2 Years",IF(Churn_Data[[#This Row],[tenure]]&lt;=36,"2-3 Years",IF(Churn_Data[[#This Row],[tenure]]&lt;=48,"3-4 Years",IF(Churn_Data[[#This Row],[tenure]]&lt;=60,"4-5 Years","5+ Years")))))</f>
        <v>4-5 Years</v>
      </c>
      <c r="Z1921">
        <v>55</v>
      </c>
      <c r="AA1921">
        <v>5676.65</v>
      </c>
      <c r="AB1921">
        <f>IF(Churn_Data[[#This Row],[Churn]]="No",Churn_Data[[#This Row],[MonthlyCharges]],NA())</f>
        <v>103.65</v>
      </c>
      <c r="AC1921">
        <f>IF(Churn_Data[[#This Row],[Churn]]="No",Churn_Data[[#This Row],[tenure]],NA())</f>
        <v>55</v>
      </c>
      <c r="AD1921" t="e">
        <f>IF(Churn_Data[[#This Row],[Churn]]="Yes",Churn_Data[[#This Row],[MonthlyCharges]],NA())</f>
        <v>#N/A</v>
      </c>
      <c r="AE1921" t="e">
        <f>IF(Churn_Data[[#This Row],[Churn]]="Yes",Churn_Data[[#This Row],[tenure]],NA())</f>
        <v>#N/A</v>
      </c>
      <c r="AF1921">
        <v>5700.75</v>
      </c>
    </row>
    <row r="1922" spans="1:32" x14ac:dyDescent="0.3">
      <c r="A1922" t="s">
        <v>1954</v>
      </c>
      <c r="B1922" t="s">
        <v>30</v>
      </c>
      <c r="C1922" t="str">
        <f>IF(Churn_Data[[#This Row],[SeniorCitizen]]=1,"Yes","No")</f>
        <v>Yes</v>
      </c>
      <c r="D1922">
        <v>1</v>
      </c>
      <c r="E1922" t="s">
        <v>25</v>
      </c>
      <c r="F1922" t="s">
        <v>25</v>
      </c>
      <c r="G1922" t="s">
        <v>24</v>
      </c>
      <c r="H1922" t="s">
        <v>24</v>
      </c>
      <c r="I1922" t="s">
        <v>26</v>
      </c>
      <c r="J1922" t="str">
        <f>IF(Churn_Data[[#This Row],[InternetService]]&lt;&gt;"No","Yes","No")</f>
        <v>Yes</v>
      </c>
      <c r="K1922" t="s">
        <v>25</v>
      </c>
      <c r="L1922" t="s">
        <v>24</v>
      </c>
      <c r="M1922" t="s">
        <v>24</v>
      </c>
      <c r="N1922" t="s">
        <v>25</v>
      </c>
      <c r="O1922" t="s">
        <v>24</v>
      </c>
      <c r="P1922" t="s">
        <v>24</v>
      </c>
      <c r="Q1922" t="s">
        <v>24</v>
      </c>
      <c r="R1922">
        <f>IF(Churn_Data[[#This Row],[Churn]]="Yes",1,0)</f>
        <v>1</v>
      </c>
      <c r="S1922" t="s">
        <v>24</v>
      </c>
      <c r="T1922">
        <f>(Churn_Data[[#This Row],[OnlineSecurity]]="Yes")+(Churn_Data[[#This Row],[OnlineBackup]]="Yes")+(Churn_Data[[#This Row],[DeviceProtection]]="Yes")+(Churn_Data[[#This Row],[TechSupport]]="Yes")+(Churn_Data[[#This Row],[StreamingTV]]="Yes")+(Churn_Data[[#This Row],[StreamingMovies]]="Yes")</f>
        <v>4</v>
      </c>
      <c r="U1922" t="s">
        <v>27</v>
      </c>
      <c r="V1922" t="s">
        <v>72</v>
      </c>
      <c r="W1922" t="str">
        <f>IF(ISNUMBER(SEARCH("automatic", Churn_Data[[#This Row],[PaymentMethod]])), "Automatic", "Manual")</f>
        <v>Automatic</v>
      </c>
      <c r="X1922">
        <v>102.95</v>
      </c>
      <c r="Y1922" t="str">
        <f>IF(Churn_Data[[#This Row],[tenure]]&lt;=12,"0-1 Year",IF(Churn_Data[[#This Row],[tenure]]&lt;=24,"1-2 Years",IF(Churn_Data[[#This Row],[tenure]]&lt;=36,"2-3 Years",IF(Churn_Data[[#This Row],[tenure]]&lt;=48,"3-4 Years",IF(Churn_Data[[#This Row],[tenure]]&lt;=60,"4-5 Years","5+ Years")))))</f>
        <v>1-2 Years</v>
      </c>
      <c r="Z1922">
        <v>24</v>
      </c>
      <c r="AA1922">
        <v>2496.6999999999998</v>
      </c>
      <c r="AB1922" t="e">
        <f>IF(Churn_Data[[#This Row],[Churn]]="No",Churn_Data[[#This Row],[MonthlyCharges]],NA())</f>
        <v>#N/A</v>
      </c>
      <c r="AC1922" t="e">
        <f>IF(Churn_Data[[#This Row],[Churn]]="No",Churn_Data[[#This Row],[tenure]],NA())</f>
        <v>#N/A</v>
      </c>
      <c r="AD1922">
        <f>IF(Churn_Data[[#This Row],[Churn]]="Yes",Churn_Data[[#This Row],[MonthlyCharges]],NA())</f>
        <v>102.95</v>
      </c>
      <c r="AE1922">
        <f>IF(Churn_Data[[#This Row],[Churn]]="Yes",Churn_Data[[#This Row],[tenure]],NA())</f>
        <v>24</v>
      </c>
      <c r="AF1922">
        <v>2470.8000000000002</v>
      </c>
    </row>
    <row r="1923" spans="1:32" x14ac:dyDescent="0.3">
      <c r="A1923" t="s">
        <v>1955</v>
      </c>
      <c r="B1923" t="s">
        <v>23</v>
      </c>
      <c r="C1923" t="str">
        <f>IF(Churn_Data[[#This Row],[SeniorCitizen]]=1,"Yes","No")</f>
        <v>Yes</v>
      </c>
      <c r="D1923">
        <v>1</v>
      </c>
      <c r="E1923" t="s">
        <v>24</v>
      </c>
      <c r="F1923" t="s">
        <v>25</v>
      </c>
      <c r="G1923" t="s">
        <v>24</v>
      </c>
      <c r="H1923" t="s">
        <v>24</v>
      </c>
      <c r="I1923" t="s">
        <v>26</v>
      </c>
      <c r="J1923" t="str">
        <f>IF(Churn_Data[[#This Row],[InternetService]]&lt;&gt;"No","Yes","No")</f>
        <v>Yes</v>
      </c>
      <c r="K1923" t="s">
        <v>25</v>
      </c>
      <c r="L1923" t="s">
        <v>25</v>
      </c>
      <c r="M1923" t="s">
        <v>24</v>
      </c>
      <c r="N1923" t="s">
        <v>25</v>
      </c>
      <c r="O1923" t="s">
        <v>24</v>
      </c>
      <c r="P1923" t="s">
        <v>24</v>
      </c>
      <c r="Q1923" t="s">
        <v>25</v>
      </c>
      <c r="R1923">
        <f>IF(Churn_Data[[#This Row],[Churn]]="Yes",1,0)</f>
        <v>0</v>
      </c>
      <c r="S1923" t="s">
        <v>24</v>
      </c>
      <c r="T1923">
        <f>(Churn_Data[[#This Row],[OnlineSecurity]]="Yes")+(Churn_Data[[#This Row],[OnlineBackup]]="Yes")+(Churn_Data[[#This Row],[DeviceProtection]]="Yes")+(Churn_Data[[#This Row],[TechSupport]]="Yes")+(Churn_Data[[#This Row],[StreamingTV]]="Yes")+(Churn_Data[[#This Row],[StreamingMovies]]="Yes")</f>
        <v>3</v>
      </c>
      <c r="U1923" t="s">
        <v>27</v>
      </c>
      <c r="V1923" t="s">
        <v>46</v>
      </c>
      <c r="W1923" t="str">
        <f>IF(ISNUMBER(SEARCH("automatic", Churn_Data[[#This Row],[PaymentMethod]])), "Automatic", "Manual")</f>
        <v>Automatic</v>
      </c>
      <c r="X1923">
        <v>98.1</v>
      </c>
      <c r="Y1923" t="str">
        <f>IF(Churn_Data[[#This Row],[tenure]]&lt;=12,"0-1 Year",IF(Churn_Data[[#This Row],[tenure]]&lt;=24,"1-2 Years",IF(Churn_Data[[#This Row],[tenure]]&lt;=36,"2-3 Years",IF(Churn_Data[[#This Row],[tenure]]&lt;=48,"3-4 Years",IF(Churn_Data[[#This Row],[tenure]]&lt;=60,"4-5 Years","5+ Years")))))</f>
        <v>2-3 Years</v>
      </c>
      <c r="Z1923">
        <v>26</v>
      </c>
      <c r="AA1923">
        <v>2510.6999999999998</v>
      </c>
      <c r="AB1923">
        <f>IF(Churn_Data[[#This Row],[Churn]]="No",Churn_Data[[#This Row],[MonthlyCharges]],NA())</f>
        <v>98.1</v>
      </c>
      <c r="AC1923">
        <f>IF(Churn_Data[[#This Row],[Churn]]="No",Churn_Data[[#This Row],[tenure]],NA())</f>
        <v>26</v>
      </c>
      <c r="AD1923" t="e">
        <f>IF(Churn_Data[[#This Row],[Churn]]="Yes",Churn_Data[[#This Row],[MonthlyCharges]],NA())</f>
        <v>#N/A</v>
      </c>
      <c r="AE1923" t="e">
        <f>IF(Churn_Data[[#This Row],[Churn]]="Yes",Churn_Data[[#This Row],[tenure]],NA())</f>
        <v>#N/A</v>
      </c>
      <c r="AF1923">
        <v>2550.6</v>
      </c>
    </row>
    <row r="1924" spans="1:32" x14ac:dyDescent="0.3">
      <c r="A1924" t="s">
        <v>1956</v>
      </c>
      <c r="B1924" t="s">
        <v>23</v>
      </c>
      <c r="C1924" t="str">
        <f>IF(Churn_Data[[#This Row],[SeniorCitizen]]=1,"Yes","No")</f>
        <v>Yes</v>
      </c>
      <c r="D1924">
        <v>1</v>
      </c>
      <c r="E1924" t="s">
        <v>24</v>
      </c>
      <c r="F1924" t="s">
        <v>25</v>
      </c>
      <c r="G1924" t="s">
        <v>24</v>
      </c>
      <c r="H1924" t="s">
        <v>24</v>
      </c>
      <c r="I1924" t="s">
        <v>26</v>
      </c>
      <c r="J1924" t="str">
        <f>IF(Churn_Data[[#This Row],[InternetService]]&lt;&gt;"No","Yes","No")</f>
        <v>Yes</v>
      </c>
      <c r="K1924" t="s">
        <v>25</v>
      </c>
      <c r="L1924" t="s">
        <v>25</v>
      </c>
      <c r="M1924" t="s">
        <v>24</v>
      </c>
      <c r="N1924" t="s">
        <v>25</v>
      </c>
      <c r="O1924" t="s">
        <v>24</v>
      </c>
      <c r="P1924" t="s">
        <v>24</v>
      </c>
      <c r="Q1924" t="s">
        <v>24</v>
      </c>
      <c r="R1924">
        <f>IF(Churn_Data[[#This Row],[Churn]]="Yes",1,0)</f>
        <v>1</v>
      </c>
      <c r="S1924" t="s">
        <v>24</v>
      </c>
      <c r="T1924">
        <f>(Churn_Data[[#This Row],[OnlineSecurity]]="Yes")+(Churn_Data[[#This Row],[OnlineBackup]]="Yes")+(Churn_Data[[#This Row],[DeviceProtection]]="Yes")+(Churn_Data[[#This Row],[TechSupport]]="Yes")+(Churn_Data[[#This Row],[StreamingTV]]="Yes")+(Churn_Data[[#This Row],[StreamingMovies]]="Yes")</f>
        <v>3</v>
      </c>
      <c r="U1924" t="s">
        <v>27</v>
      </c>
      <c r="V1924" t="s">
        <v>46</v>
      </c>
      <c r="W1924" t="str">
        <f>IF(ISNUMBER(SEARCH("automatic", Churn_Data[[#This Row],[PaymentMethod]])), "Automatic", "Manual")</f>
        <v>Automatic</v>
      </c>
      <c r="X1924">
        <v>100.65</v>
      </c>
      <c r="Y1924" t="str">
        <f>IF(Churn_Data[[#This Row],[tenure]]&lt;=12,"0-1 Year",IF(Churn_Data[[#This Row],[tenure]]&lt;=24,"1-2 Years",IF(Churn_Data[[#This Row],[tenure]]&lt;=36,"2-3 Years",IF(Churn_Data[[#This Row],[tenure]]&lt;=48,"3-4 Years",IF(Churn_Data[[#This Row],[tenure]]&lt;=60,"4-5 Years","5+ Years")))))</f>
        <v>4-5 Years</v>
      </c>
      <c r="Z1924">
        <v>56</v>
      </c>
      <c r="AA1924">
        <v>5688.05</v>
      </c>
      <c r="AB1924" t="e">
        <f>IF(Churn_Data[[#This Row],[Churn]]="No",Churn_Data[[#This Row],[MonthlyCharges]],NA())</f>
        <v>#N/A</v>
      </c>
      <c r="AC1924" t="e">
        <f>IF(Churn_Data[[#This Row],[Churn]]="No",Churn_Data[[#This Row],[tenure]],NA())</f>
        <v>#N/A</v>
      </c>
      <c r="AD1924">
        <f>IF(Churn_Data[[#This Row],[Churn]]="Yes",Churn_Data[[#This Row],[MonthlyCharges]],NA())</f>
        <v>100.65</v>
      </c>
      <c r="AE1924">
        <f>IF(Churn_Data[[#This Row],[Churn]]="Yes",Churn_Data[[#This Row],[tenure]],NA())</f>
        <v>56</v>
      </c>
      <c r="AF1924">
        <v>5636.4</v>
      </c>
    </row>
    <row r="1925" spans="1:32" x14ac:dyDescent="0.3">
      <c r="A1925" t="s">
        <v>1957</v>
      </c>
      <c r="B1925" t="s">
        <v>30</v>
      </c>
      <c r="C1925" t="str">
        <f>IF(Churn_Data[[#This Row],[SeniorCitizen]]=1,"Yes","No")</f>
        <v>No</v>
      </c>
      <c r="D1925">
        <v>0</v>
      </c>
      <c r="E1925" t="s">
        <v>25</v>
      </c>
      <c r="F1925" t="s">
        <v>25</v>
      </c>
      <c r="G1925" t="s">
        <v>24</v>
      </c>
      <c r="H1925" t="s">
        <v>24</v>
      </c>
      <c r="I1925" t="s">
        <v>26</v>
      </c>
      <c r="J1925" t="str">
        <f>IF(Churn_Data[[#This Row],[InternetService]]&lt;&gt;"No","Yes","No")</f>
        <v>Yes</v>
      </c>
      <c r="K1925" t="s">
        <v>25</v>
      </c>
      <c r="L1925" t="s">
        <v>24</v>
      </c>
      <c r="M1925" t="s">
        <v>24</v>
      </c>
      <c r="N1925" t="s">
        <v>25</v>
      </c>
      <c r="O1925" t="s">
        <v>24</v>
      </c>
      <c r="P1925" t="s">
        <v>24</v>
      </c>
      <c r="Q1925" t="s">
        <v>24</v>
      </c>
      <c r="R1925">
        <f>IF(Churn_Data[[#This Row],[Churn]]="Yes",1,0)</f>
        <v>1</v>
      </c>
      <c r="S1925" t="s">
        <v>25</v>
      </c>
      <c r="T1925">
        <f>(Churn_Data[[#This Row],[OnlineSecurity]]="Yes")+(Churn_Data[[#This Row],[OnlineBackup]]="Yes")+(Churn_Data[[#This Row],[DeviceProtection]]="Yes")+(Churn_Data[[#This Row],[TechSupport]]="Yes")+(Churn_Data[[#This Row],[StreamingTV]]="Yes")+(Churn_Data[[#This Row],[StreamingMovies]]="Yes")</f>
        <v>4</v>
      </c>
      <c r="U1925" t="s">
        <v>27</v>
      </c>
      <c r="V1925" t="s">
        <v>28</v>
      </c>
      <c r="W1925" t="str">
        <f>IF(ISNUMBER(SEARCH("automatic", Churn_Data[[#This Row],[PaymentMethod]])), "Automatic", "Manual")</f>
        <v>Manual</v>
      </c>
      <c r="X1925">
        <v>104.1</v>
      </c>
      <c r="Y1925" t="str">
        <f>IF(Churn_Data[[#This Row],[tenure]]&lt;=12,"0-1 Year",IF(Churn_Data[[#This Row],[tenure]]&lt;=24,"1-2 Years",IF(Churn_Data[[#This Row],[tenure]]&lt;=36,"2-3 Years",IF(Churn_Data[[#This Row],[tenure]]&lt;=48,"3-4 Years",IF(Churn_Data[[#This Row],[tenure]]&lt;=60,"4-5 Years","5+ Years")))))</f>
        <v>0-1 Year</v>
      </c>
      <c r="Z1925">
        <v>5</v>
      </c>
      <c r="AA1925">
        <v>541.9</v>
      </c>
      <c r="AB1925" t="e">
        <f>IF(Churn_Data[[#This Row],[Churn]]="No",Churn_Data[[#This Row],[MonthlyCharges]],NA())</f>
        <v>#N/A</v>
      </c>
      <c r="AC1925" t="e">
        <f>IF(Churn_Data[[#This Row],[Churn]]="No",Churn_Data[[#This Row],[tenure]],NA())</f>
        <v>#N/A</v>
      </c>
      <c r="AD1925">
        <f>IF(Churn_Data[[#This Row],[Churn]]="Yes",Churn_Data[[#This Row],[MonthlyCharges]],NA())</f>
        <v>104.1</v>
      </c>
      <c r="AE1925">
        <f>IF(Churn_Data[[#This Row],[Churn]]="Yes",Churn_Data[[#This Row],[tenure]],NA())</f>
        <v>5</v>
      </c>
      <c r="AF1925">
        <v>520.5</v>
      </c>
    </row>
    <row r="1926" spans="1:32" x14ac:dyDescent="0.3">
      <c r="A1926" t="s">
        <v>1958</v>
      </c>
      <c r="B1926" t="s">
        <v>30</v>
      </c>
      <c r="C1926" t="str">
        <f>IF(Churn_Data[[#This Row],[SeniorCitizen]]=1,"Yes","No")</f>
        <v>No</v>
      </c>
      <c r="D1926">
        <v>0</v>
      </c>
      <c r="E1926" t="s">
        <v>24</v>
      </c>
      <c r="F1926" t="s">
        <v>25</v>
      </c>
      <c r="G1926" t="s">
        <v>24</v>
      </c>
      <c r="H1926" t="s">
        <v>24</v>
      </c>
      <c r="I1926" t="s">
        <v>26</v>
      </c>
      <c r="J1926" t="str">
        <f>IF(Churn_Data[[#This Row],[InternetService]]&lt;&gt;"No","Yes","No")</f>
        <v>Yes</v>
      </c>
      <c r="K1926" t="s">
        <v>25</v>
      </c>
      <c r="L1926" t="s">
        <v>24</v>
      </c>
      <c r="M1926" t="s">
        <v>24</v>
      </c>
      <c r="N1926" t="s">
        <v>25</v>
      </c>
      <c r="O1926" t="s">
        <v>24</v>
      </c>
      <c r="P1926" t="s">
        <v>24</v>
      </c>
      <c r="Q1926" t="s">
        <v>25</v>
      </c>
      <c r="R1926">
        <f>IF(Churn_Data[[#This Row],[Churn]]="Yes",1,0)</f>
        <v>0</v>
      </c>
      <c r="S1926" t="s">
        <v>24</v>
      </c>
      <c r="T1926">
        <f>(Churn_Data[[#This Row],[OnlineSecurity]]="Yes")+(Churn_Data[[#This Row],[OnlineBackup]]="Yes")+(Churn_Data[[#This Row],[DeviceProtection]]="Yes")+(Churn_Data[[#This Row],[TechSupport]]="Yes")+(Churn_Data[[#This Row],[StreamingTV]]="Yes")+(Churn_Data[[#This Row],[StreamingMovies]]="Yes")</f>
        <v>4</v>
      </c>
      <c r="U1926" t="s">
        <v>27</v>
      </c>
      <c r="V1926" t="s">
        <v>46</v>
      </c>
      <c r="W1926" t="str">
        <f>IF(ISNUMBER(SEARCH("automatic", Churn_Data[[#This Row],[PaymentMethod]])), "Automatic", "Manual")</f>
        <v>Automatic</v>
      </c>
      <c r="X1926">
        <v>107.75</v>
      </c>
      <c r="Y1926" t="str">
        <f>IF(Churn_Data[[#This Row],[tenure]]&lt;=12,"0-1 Year",IF(Churn_Data[[#This Row],[tenure]]&lt;=24,"1-2 Years",IF(Churn_Data[[#This Row],[tenure]]&lt;=36,"2-3 Years",IF(Churn_Data[[#This Row],[tenure]]&lt;=48,"3-4 Years",IF(Churn_Data[[#This Row],[tenure]]&lt;=60,"4-5 Years","5+ Years")))))</f>
        <v>3-4 Years</v>
      </c>
      <c r="Z1926">
        <v>45</v>
      </c>
      <c r="AA1926">
        <v>4882.8</v>
      </c>
      <c r="AB1926">
        <f>IF(Churn_Data[[#This Row],[Churn]]="No",Churn_Data[[#This Row],[MonthlyCharges]],NA())</f>
        <v>107.75</v>
      </c>
      <c r="AC1926">
        <f>IF(Churn_Data[[#This Row],[Churn]]="No",Churn_Data[[#This Row],[tenure]],NA())</f>
        <v>45</v>
      </c>
      <c r="AD1926" t="e">
        <f>IF(Churn_Data[[#This Row],[Churn]]="Yes",Churn_Data[[#This Row],[MonthlyCharges]],NA())</f>
        <v>#N/A</v>
      </c>
      <c r="AE1926" t="e">
        <f>IF(Churn_Data[[#This Row],[Churn]]="Yes",Churn_Data[[#This Row],[tenure]],NA())</f>
        <v>#N/A</v>
      </c>
      <c r="AF1926">
        <v>4848.75</v>
      </c>
    </row>
    <row r="1927" spans="1:32" x14ac:dyDescent="0.3">
      <c r="A1927" t="s">
        <v>1959</v>
      </c>
      <c r="B1927" t="s">
        <v>23</v>
      </c>
      <c r="C1927" t="str">
        <f>IF(Churn_Data[[#This Row],[SeniorCitizen]]=1,"Yes","No")</f>
        <v>Yes</v>
      </c>
      <c r="D1927">
        <v>1</v>
      </c>
      <c r="E1927" t="s">
        <v>24</v>
      </c>
      <c r="F1927" t="s">
        <v>25</v>
      </c>
      <c r="G1927" t="s">
        <v>24</v>
      </c>
      <c r="H1927" t="s">
        <v>24</v>
      </c>
      <c r="I1927" t="s">
        <v>26</v>
      </c>
      <c r="J1927" t="str">
        <f>IF(Churn_Data[[#This Row],[InternetService]]&lt;&gt;"No","Yes","No")</f>
        <v>Yes</v>
      </c>
      <c r="K1927" t="s">
        <v>25</v>
      </c>
      <c r="L1927" t="s">
        <v>25</v>
      </c>
      <c r="M1927" t="s">
        <v>24</v>
      </c>
      <c r="N1927" t="s">
        <v>25</v>
      </c>
      <c r="O1927" t="s">
        <v>24</v>
      </c>
      <c r="P1927" t="s">
        <v>24</v>
      </c>
      <c r="Q1927" t="s">
        <v>24</v>
      </c>
      <c r="R1927">
        <f>IF(Churn_Data[[#This Row],[Churn]]="Yes",1,0)</f>
        <v>1</v>
      </c>
      <c r="S1927" t="s">
        <v>24</v>
      </c>
      <c r="T1927">
        <f>(Churn_Data[[#This Row],[OnlineSecurity]]="Yes")+(Churn_Data[[#This Row],[OnlineBackup]]="Yes")+(Churn_Data[[#This Row],[DeviceProtection]]="Yes")+(Churn_Data[[#This Row],[TechSupport]]="Yes")+(Churn_Data[[#This Row],[StreamingTV]]="Yes")+(Churn_Data[[#This Row],[StreamingMovies]]="Yes")</f>
        <v>3</v>
      </c>
      <c r="U1927" t="s">
        <v>27</v>
      </c>
      <c r="V1927" t="s">
        <v>46</v>
      </c>
      <c r="W1927" t="str">
        <f>IF(ISNUMBER(SEARCH("automatic", Churn_Data[[#This Row],[PaymentMethod]])), "Automatic", "Manual")</f>
        <v>Automatic</v>
      </c>
      <c r="X1927">
        <v>99.05</v>
      </c>
      <c r="Y1927" t="str">
        <f>IF(Churn_Data[[#This Row],[tenure]]&lt;=12,"0-1 Year",IF(Churn_Data[[#This Row],[tenure]]&lt;=24,"1-2 Years",IF(Churn_Data[[#This Row],[tenure]]&lt;=36,"2-3 Years",IF(Churn_Data[[#This Row],[tenure]]&lt;=48,"3-4 Years",IF(Churn_Data[[#This Row],[tenure]]&lt;=60,"4-5 Years","5+ Years")))))</f>
        <v>2-3 Years</v>
      </c>
      <c r="Z1927">
        <v>29</v>
      </c>
      <c r="AA1927">
        <v>2952.85</v>
      </c>
      <c r="AB1927" t="e">
        <f>IF(Churn_Data[[#This Row],[Churn]]="No",Churn_Data[[#This Row],[MonthlyCharges]],NA())</f>
        <v>#N/A</v>
      </c>
      <c r="AC1927" t="e">
        <f>IF(Churn_Data[[#This Row],[Churn]]="No",Churn_Data[[#This Row],[tenure]],NA())</f>
        <v>#N/A</v>
      </c>
      <c r="AD1927">
        <f>IF(Churn_Data[[#This Row],[Churn]]="Yes",Churn_Data[[#This Row],[MonthlyCharges]],NA())</f>
        <v>99.05</v>
      </c>
      <c r="AE1927">
        <f>IF(Churn_Data[[#This Row],[Churn]]="Yes",Churn_Data[[#This Row],[tenure]],NA())</f>
        <v>29</v>
      </c>
      <c r="AF1927">
        <v>2872.45</v>
      </c>
    </row>
    <row r="1928" spans="1:32" x14ac:dyDescent="0.3">
      <c r="A1928" t="s">
        <v>1960</v>
      </c>
      <c r="B1928" t="s">
        <v>30</v>
      </c>
      <c r="C1928" t="str">
        <f>IF(Churn_Data[[#This Row],[SeniorCitizen]]=1,"Yes","No")</f>
        <v>No</v>
      </c>
      <c r="D1928">
        <v>0</v>
      </c>
      <c r="E1928" t="s">
        <v>24</v>
      </c>
      <c r="F1928" t="s">
        <v>25</v>
      </c>
      <c r="G1928" t="s">
        <v>24</v>
      </c>
      <c r="H1928" t="s">
        <v>24</v>
      </c>
      <c r="I1928" t="s">
        <v>26</v>
      </c>
      <c r="J1928" t="str">
        <f>IF(Churn_Data[[#This Row],[InternetService]]&lt;&gt;"No","Yes","No")</f>
        <v>Yes</v>
      </c>
      <c r="K1928" t="s">
        <v>25</v>
      </c>
      <c r="L1928" t="s">
        <v>25</v>
      </c>
      <c r="M1928" t="s">
        <v>24</v>
      </c>
      <c r="N1928" t="s">
        <v>25</v>
      </c>
      <c r="O1928" t="s">
        <v>24</v>
      </c>
      <c r="P1928" t="s">
        <v>24</v>
      </c>
      <c r="Q1928" t="s">
        <v>24</v>
      </c>
      <c r="R1928">
        <f>IF(Churn_Data[[#This Row],[Churn]]="Yes",1,0)</f>
        <v>1</v>
      </c>
      <c r="S1928" t="s">
        <v>24</v>
      </c>
      <c r="T1928">
        <f>(Churn_Data[[#This Row],[OnlineSecurity]]="Yes")+(Churn_Data[[#This Row],[OnlineBackup]]="Yes")+(Churn_Data[[#This Row],[DeviceProtection]]="Yes")+(Churn_Data[[#This Row],[TechSupport]]="Yes")+(Churn_Data[[#This Row],[StreamingTV]]="Yes")+(Churn_Data[[#This Row],[StreamingMovies]]="Yes")</f>
        <v>3</v>
      </c>
      <c r="U1928" t="s">
        <v>27</v>
      </c>
      <c r="V1928" t="s">
        <v>72</v>
      </c>
      <c r="W1928" t="str">
        <f>IF(ISNUMBER(SEARCH("automatic", Churn_Data[[#This Row],[PaymentMethod]])), "Automatic", "Manual")</f>
        <v>Automatic</v>
      </c>
      <c r="X1928">
        <v>102.25</v>
      </c>
      <c r="Y1928" t="str">
        <f>IF(Churn_Data[[#This Row],[tenure]]&lt;=12,"0-1 Year",IF(Churn_Data[[#This Row],[tenure]]&lt;=24,"1-2 Years",IF(Churn_Data[[#This Row],[tenure]]&lt;=36,"2-3 Years",IF(Churn_Data[[#This Row],[tenure]]&lt;=48,"3-4 Years",IF(Churn_Data[[#This Row],[tenure]]&lt;=60,"4-5 Years","5+ Years")))))</f>
        <v>1-2 Years</v>
      </c>
      <c r="Z1928">
        <v>13</v>
      </c>
      <c r="AA1928">
        <v>1359</v>
      </c>
      <c r="AB1928" t="e">
        <f>IF(Churn_Data[[#This Row],[Churn]]="No",Churn_Data[[#This Row],[MonthlyCharges]],NA())</f>
        <v>#N/A</v>
      </c>
      <c r="AC1928" t="e">
        <f>IF(Churn_Data[[#This Row],[Churn]]="No",Churn_Data[[#This Row],[tenure]],NA())</f>
        <v>#N/A</v>
      </c>
      <c r="AD1928">
        <f>IF(Churn_Data[[#This Row],[Churn]]="Yes",Churn_Data[[#This Row],[MonthlyCharges]],NA())</f>
        <v>102.25</v>
      </c>
      <c r="AE1928">
        <f>IF(Churn_Data[[#This Row],[Churn]]="Yes",Churn_Data[[#This Row],[tenure]],NA())</f>
        <v>13</v>
      </c>
      <c r="AF1928">
        <v>1329.25</v>
      </c>
    </row>
    <row r="1929" spans="1:32" x14ac:dyDescent="0.3">
      <c r="A1929" t="s">
        <v>1961</v>
      </c>
      <c r="B1929" t="s">
        <v>30</v>
      </c>
      <c r="C1929" t="str">
        <f>IF(Churn_Data[[#This Row],[SeniorCitizen]]=1,"Yes","No")</f>
        <v>Yes</v>
      </c>
      <c r="D1929">
        <v>1</v>
      </c>
      <c r="E1929" t="s">
        <v>24</v>
      </c>
      <c r="F1929" t="s">
        <v>25</v>
      </c>
      <c r="G1929" t="s">
        <v>24</v>
      </c>
      <c r="H1929" t="s">
        <v>24</v>
      </c>
      <c r="I1929" t="s">
        <v>26</v>
      </c>
      <c r="J1929" t="str">
        <f>IF(Churn_Data[[#This Row],[InternetService]]&lt;&gt;"No","Yes","No")</f>
        <v>Yes</v>
      </c>
      <c r="K1929" t="s">
        <v>25</v>
      </c>
      <c r="L1929" t="s">
        <v>25</v>
      </c>
      <c r="M1929" t="s">
        <v>24</v>
      </c>
      <c r="N1929" t="s">
        <v>25</v>
      </c>
      <c r="O1929" t="s">
        <v>24</v>
      </c>
      <c r="P1929" t="s">
        <v>24</v>
      </c>
      <c r="Q1929" t="s">
        <v>25</v>
      </c>
      <c r="R1929">
        <f>IF(Churn_Data[[#This Row],[Churn]]="Yes",1,0)</f>
        <v>0</v>
      </c>
      <c r="S1929" t="s">
        <v>24</v>
      </c>
      <c r="T1929">
        <f>(Churn_Data[[#This Row],[OnlineSecurity]]="Yes")+(Churn_Data[[#This Row],[OnlineBackup]]="Yes")+(Churn_Data[[#This Row],[DeviceProtection]]="Yes")+(Churn_Data[[#This Row],[TechSupport]]="Yes")+(Churn_Data[[#This Row],[StreamingTV]]="Yes")+(Churn_Data[[#This Row],[StreamingMovies]]="Yes")</f>
        <v>3</v>
      </c>
      <c r="U1929" t="s">
        <v>27</v>
      </c>
      <c r="V1929" t="s">
        <v>72</v>
      </c>
      <c r="W1929" t="str">
        <f>IF(ISNUMBER(SEARCH("automatic", Churn_Data[[#This Row],[PaymentMethod]])), "Automatic", "Manual")</f>
        <v>Automatic</v>
      </c>
      <c r="X1929">
        <v>99.05</v>
      </c>
      <c r="Y1929" t="str">
        <f>IF(Churn_Data[[#This Row],[tenure]]&lt;=12,"0-1 Year",IF(Churn_Data[[#This Row],[tenure]]&lt;=24,"1-2 Years",IF(Churn_Data[[#This Row],[tenure]]&lt;=36,"2-3 Years",IF(Churn_Data[[#This Row],[tenure]]&lt;=48,"3-4 Years",IF(Churn_Data[[#This Row],[tenure]]&lt;=60,"4-5 Years","5+ Years")))))</f>
        <v>4-5 Years</v>
      </c>
      <c r="Z1929">
        <v>54</v>
      </c>
      <c r="AA1929">
        <v>5295.7</v>
      </c>
      <c r="AB1929">
        <f>IF(Churn_Data[[#This Row],[Churn]]="No",Churn_Data[[#This Row],[MonthlyCharges]],NA())</f>
        <v>99.05</v>
      </c>
      <c r="AC1929">
        <f>IF(Churn_Data[[#This Row],[Churn]]="No",Churn_Data[[#This Row],[tenure]],NA())</f>
        <v>54</v>
      </c>
      <c r="AD1929" t="e">
        <f>IF(Churn_Data[[#This Row],[Churn]]="Yes",Churn_Data[[#This Row],[MonthlyCharges]],NA())</f>
        <v>#N/A</v>
      </c>
      <c r="AE1929" t="e">
        <f>IF(Churn_Data[[#This Row],[Churn]]="Yes",Churn_Data[[#This Row],[tenure]],NA())</f>
        <v>#N/A</v>
      </c>
      <c r="AF1929">
        <v>5348.7</v>
      </c>
    </row>
    <row r="1930" spans="1:32" x14ac:dyDescent="0.3">
      <c r="A1930" t="s">
        <v>1962</v>
      </c>
      <c r="B1930" t="s">
        <v>23</v>
      </c>
      <c r="C1930" t="str">
        <f>IF(Churn_Data[[#This Row],[SeniorCitizen]]=1,"Yes","No")</f>
        <v>Yes</v>
      </c>
      <c r="D1930">
        <v>1</v>
      </c>
      <c r="E1930" t="s">
        <v>25</v>
      </c>
      <c r="F1930" t="s">
        <v>25</v>
      </c>
      <c r="G1930" t="s">
        <v>24</v>
      </c>
      <c r="H1930" t="s">
        <v>24</v>
      </c>
      <c r="I1930" t="s">
        <v>26</v>
      </c>
      <c r="J1930" t="str">
        <f>IF(Churn_Data[[#This Row],[InternetService]]&lt;&gt;"No","Yes","No")</f>
        <v>Yes</v>
      </c>
      <c r="K1930" t="s">
        <v>25</v>
      </c>
      <c r="L1930" t="s">
        <v>24</v>
      </c>
      <c r="M1930" t="s">
        <v>24</v>
      </c>
      <c r="N1930" t="s">
        <v>25</v>
      </c>
      <c r="O1930" t="s">
        <v>24</v>
      </c>
      <c r="P1930" t="s">
        <v>24</v>
      </c>
      <c r="Q1930" t="s">
        <v>24</v>
      </c>
      <c r="R1930">
        <f>IF(Churn_Data[[#This Row],[Churn]]="Yes",1,0)</f>
        <v>1</v>
      </c>
      <c r="S1930" t="s">
        <v>24</v>
      </c>
      <c r="T1930">
        <f>(Churn_Data[[#This Row],[OnlineSecurity]]="Yes")+(Churn_Data[[#This Row],[OnlineBackup]]="Yes")+(Churn_Data[[#This Row],[DeviceProtection]]="Yes")+(Churn_Data[[#This Row],[TechSupport]]="Yes")+(Churn_Data[[#This Row],[StreamingTV]]="Yes")+(Churn_Data[[#This Row],[StreamingMovies]]="Yes")</f>
        <v>4</v>
      </c>
      <c r="U1930" t="s">
        <v>27</v>
      </c>
      <c r="V1930" t="s">
        <v>46</v>
      </c>
      <c r="W1930" t="str">
        <f>IF(ISNUMBER(SEARCH("automatic", Churn_Data[[#This Row],[PaymentMethod]])), "Automatic", "Manual")</f>
        <v>Automatic</v>
      </c>
      <c r="X1930">
        <v>104.75</v>
      </c>
      <c r="Y1930" t="str">
        <f>IF(Churn_Data[[#This Row],[tenure]]&lt;=12,"0-1 Year",IF(Churn_Data[[#This Row],[tenure]]&lt;=24,"1-2 Years",IF(Churn_Data[[#This Row],[tenure]]&lt;=36,"2-3 Years",IF(Churn_Data[[#This Row],[tenure]]&lt;=48,"3-4 Years",IF(Churn_Data[[#This Row],[tenure]]&lt;=60,"4-5 Years","5+ Years")))))</f>
        <v>3-4 Years</v>
      </c>
      <c r="Z1930">
        <v>42</v>
      </c>
      <c r="AA1930">
        <v>4323.45</v>
      </c>
      <c r="AB1930" t="e">
        <f>IF(Churn_Data[[#This Row],[Churn]]="No",Churn_Data[[#This Row],[MonthlyCharges]],NA())</f>
        <v>#N/A</v>
      </c>
      <c r="AC1930" t="e">
        <f>IF(Churn_Data[[#This Row],[Churn]]="No",Churn_Data[[#This Row],[tenure]],NA())</f>
        <v>#N/A</v>
      </c>
      <c r="AD1930">
        <f>IF(Churn_Data[[#This Row],[Churn]]="Yes",Churn_Data[[#This Row],[MonthlyCharges]],NA())</f>
        <v>104.75</v>
      </c>
      <c r="AE1930">
        <f>IF(Churn_Data[[#This Row],[Churn]]="Yes",Churn_Data[[#This Row],[tenure]],NA())</f>
        <v>42</v>
      </c>
      <c r="AF1930">
        <v>4399.5</v>
      </c>
    </row>
    <row r="1931" spans="1:32" x14ac:dyDescent="0.3">
      <c r="A1931" t="s">
        <v>1963</v>
      </c>
      <c r="B1931" t="s">
        <v>23</v>
      </c>
      <c r="C1931" t="str">
        <f>IF(Churn_Data[[#This Row],[SeniorCitizen]]=1,"Yes","No")</f>
        <v>No</v>
      </c>
      <c r="D1931">
        <v>0</v>
      </c>
      <c r="E1931" t="s">
        <v>24</v>
      </c>
      <c r="F1931" t="s">
        <v>24</v>
      </c>
      <c r="G1931" t="s">
        <v>24</v>
      </c>
      <c r="H1931" t="s">
        <v>24</v>
      </c>
      <c r="I1931" t="s">
        <v>26</v>
      </c>
      <c r="J1931" t="str">
        <f>IF(Churn_Data[[#This Row],[InternetService]]&lt;&gt;"No","Yes","No")</f>
        <v>Yes</v>
      </c>
      <c r="K1931" t="s">
        <v>25</v>
      </c>
      <c r="L1931" t="s">
        <v>24</v>
      </c>
      <c r="M1931" t="s">
        <v>24</v>
      </c>
      <c r="N1931" t="s">
        <v>25</v>
      </c>
      <c r="O1931" t="s">
        <v>24</v>
      </c>
      <c r="P1931" t="s">
        <v>24</v>
      </c>
      <c r="Q1931" t="s">
        <v>24</v>
      </c>
      <c r="R1931">
        <f>IF(Churn_Data[[#This Row],[Churn]]="Yes",1,0)</f>
        <v>1</v>
      </c>
      <c r="S1931" t="s">
        <v>24</v>
      </c>
      <c r="T1931">
        <f>(Churn_Data[[#This Row],[OnlineSecurity]]="Yes")+(Churn_Data[[#This Row],[OnlineBackup]]="Yes")+(Churn_Data[[#This Row],[DeviceProtection]]="Yes")+(Churn_Data[[#This Row],[TechSupport]]="Yes")+(Churn_Data[[#This Row],[StreamingTV]]="Yes")+(Churn_Data[[#This Row],[StreamingMovies]]="Yes")</f>
        <v>4</v>
      </c>
      <c r="U1931" t="s">
        <v>27</v>
      </c>
      <c r="V1931" t="s">
        <v>72</v>
      </c>
      <c r="W1931" t="str">
        <f>IF(ISNUMBER(SEARCH("automatic", Churn_Data[[#This Row],[PaymentMethod]])), "Automatic", "Manual")</f>
        <v>Automatic</v>
      </c>
      <c r="X1931">
        <v>102.1</v>
      </c>
      <c r="Y1931" t="str">
        <f>IF(Churn_Data[[#This Row],[tenure]]&lt;=12,"0-1 Year",IF(Churn_Data[[#This Row],[tenure]]&lt;=24,"1-2 Years",IF(Churn_Data[[#This Row],[tenure]]&lt;=36,"2-3 Years",IF(Churn_Data[[#This Row],[tenure]]&lt;=48,"3-4 Years",IF(Churn_Data[[#This Row],[tenure]]&lt;=60,"4-5 Years","5+ Years")))))</f>
        <v>0-1 Year</v>
      </c>
      <c r="Z1931">
        <v>10</v>
      </c>
      <c r="AA1931">
        <v>1068.8499999999999</v>
      </c>
      <c r="AB1931" t="e">
        <f>IF(Churn_Data[[#This Row],[Churn]]="No",Churn_Data[[#This Row],[MonthlyCharges]],NA())</f>
        <v>#N/A</v>
      </c>
      <c r="AC1931" t="e">
        <f>IF(Churn_Data[[#This Row],[Churn]]="No",Churn_Data[[#This Row],[tenure]],NA())</f>
        <v>#N/A</v>
      </c>
      <c r="AD1931">
        <f>IF(Churn_Data[[#This Row],[Churn]]="Yes",Churn_Data[[#This Row],[MonthlyCharges]],NA())</f>
        <v>102.1</v>
      </c>
      <c r="AE1931">
        <f>IF(Churn_Data[[#This Row],[Churn]]="Yes",Churn_Data[[#This Row],[tenure]],NA())</f>
        <v>10</v>
      </c>
      <c r="AF1931">
        <v>1021</v>
      </c>
    </row>
    <row r="1932" spans="1:32" x14ac:dyDescent="0.3">
      <c r="A1932" t="s">
        <v>1964</v>
      </c>
      <c r="B1932" t="s">
        <v>23</v>
      </c>
      <c r="C1932" t="str">
        <f>IF(Churn_Data[[#This Row],[SeniorCitizen]]=1,"Yes","No")</f>
        <v>No</v>
      </c>
      <c r="D1932">
        <v>0</v>
      </c>
      <c r="E1932" t="s">
        <v>25</v>
      </c>
      <c r="F1932" t="s">
        <v>25</v>
      </c>
      <c r="G1932" t="s">
        <v>24</v>
      </c>
      <c r="H1932" t="s">
        <v>24</v>
      </c>
      <c r="I1932" t="s">
        <v>26</v>
      </c>
      <c r="J1932" t="str">
        <f>IF(Churn_Data[[#This Row],[InternetService]]&lt;&gt;"No","Yes","No")</f>
        <v>Yes</v>
      </c>
      <c r="K1932" t="s">
        <v>25</v>
      </c>
      <c r="L1932" t="s">
        <v>24</v>
      </c>
      <c r="M1932" t="s">
        <v>24</v>
      </c>
      <c r="N1932" t="s">
        <v>25</v>
      </c>
      <c r="O1932" t="s">
        <v>24</v>
      </c>
      <c r="P1932" t="s">
        <v>24</v>
      </c>
      <c r="Q1932" t="s">
        <v>24</v>
      </c>
      <c r="R1932">
        <f>IF(Churn_Data[[#This Row],[Churn]]="Yes",1,0)</f>
        <v>1</v>
      </c>
      <c r="S1932" t="s">
        <v>24</v>
      </c>
      <c r="T1932">
        <f>(Churn_Data[[#This Row],[OnlineSecurity]]="Yes")+(Churn_Data[[#This Row],[OnlineBackup]]="Yes")+(Churn_Data[[#This Row],[DeviceProtection]]="Yes")+(Churn_Data[[#This Row],[TechSupport]]="Yes")+(Churn_Data[[#This Row],[StreamingTV]]="Yes")+(Churn_Data[[#This Row],[StreamingMovies]]="Yes")</f>
        <v>4</v>
      </c>
      <c r="U1932" t="s">
        <v>27</v>
      </c>
      <c r="V1932" t="s">
        <v>46</v>
      </c>
      <c r="W1932" t="str">
        <f>IF(ISNUMBER(SEARCH("automatic", Churn_Data[[#This Row],[PaymentMethod]])), "Automatic", "Manual")</f>
        <v>Automatic</v>
      </c>
      <c r="X1932">
        <v>101.9</v>
      </c>
      <c r="Y1932" t="str">
        <f>IF(Churn_Data[[#This Row],[tenure]]&lt;=12,"0-1 Year",IF(Churn_Data[[#This Row],[tenure]]&lt;=24,"1-2 Years",IF(Churn_Data[[#This Row],[tenure]]&lt;=36,"2-3 Years",IF(Churn_Data[[#This Row],[tenure]]&lt;=48,"3-4 Years",IF(Churn_Data[[#This Row],[tenure]]&lt;=60,"4-5 Years","5+ Years")))))</f>
        <v>3-4 Years</v>
      </c>
      <c r="Z1932">
        <v>37</v>
      </c>
      <c r="AA1932">
        <v>3545.35</v>
      </c>
      <c r="AB1932" t="e">
        <f>IF(Churn_Data[[#This Row],[Churn]]="No",Churn_Data[[#This Row],[MonthlyCharges]],NA())</f>
        <v>#N/A</v>
      </c>
      <c r="AC1932" t="e">
        <f>IF(Churn_Data[[#This Row],[Churn]]="No",Churn_Data[[#This Row],[tenure]],NA())</f>
        <v>#N/A</v>
      </c>
      <c r="AD1932">
        <f>IF(Churn_Data[[#This Row],[Churn]]="Yes",Churn_Data[[#This Row],[MonthlyCharges]],NA())</f>
        <v>101.9</v>
      </c>
      <c r="AE1932">
        <f>IF(Churn_Data[[#This Row],[Churn]]="Yes",Churn_Data[[#This Row],[tenure]],NA())</f>
        <v>37</v>
      </c>
      <c r="AF1932">
        <v>3770.3</v>
      </c>
    </row>
    <row r="1933" spans="1:32" x14ac:dyDescent="0.3">
      <c r="A1933" t="s">
        <v>1965</v>
      </c>
      <c r="B1933" t="s">
        <v>23</v>
      </c>
      <c r="C1933" t="str">
        <f>IF(Churn_Data[[#This Row],[SeniorCitizen]]=1,"Yes","No")</f>
        <v>No</v>
      </c>
      <c r="D1933">
        <v>0</v>
      </c>
      <c r="E1933" t="s">
        <v>25</v>
      </c>
      <c r="F1933" t="s">
        <v>25</v>
      </c>
      <c r="G1933" t="s">
        <v>24</v>
      </c>
      <c r="H1933" t="s">
        <v>24</v>
      </c>
      <c r="I1933" t="s">
        <v>26</v>
      </c>
      <c r="J1933" t="str">
        <f>IF(Churn_Data[[#This Row],[InternetService]]&lt;&gt;"No","Yes","No")</f>
        <v>Yes</v>
      </c>
      <c r="K1933" t="s">
        <v>25</v>
      </c>
      <c r="L1933" t="s">
        <v>24</v>
      </c>
      <c r="M1933" t="s">
        <v>24</v>
      </c>
      <c r="N1933" t="s">
        <v>25</v>
      </c>
      <c r="O1933" t="s">
        <v>24</v>
      </c>
      <c r="P1933" t="s">
        <v>24</v>
      </c>
      <c r="Q1933" t="s">
        <v>24</v>
      </c>
      <c r="R1933">
        <f>IF(Churn_Data[[#This Row],[Churn]]="Yes",1,0)</f>
        <v>1</v>
      </c>
      <c r="S1933" t="s">
        <v>24</v>
      </c>
      <c r="T1933">
        <f>(Churn_Data[[#This Row],[OnlineSecurity]]="Yes")+(Churn_Data[[#This Row],[OnlineBackup]]="Yes")+(Churn_Data[[#This Row],[DeviceProtection]]="Yes")+(Churn_Data[[#This Row],[TechSupport]]="Yes")+(Churn_Data[[#This Row],[StreamingTV]]="Yes")+(Churn_Data[[#This Row],[StreamingMovies]]="Yes")</f>
        <v>4</v>
      </c>
      <c r="U1933" t="s">
        <v>27</v>
      </c>
      <c r="V1933" t="s">
        <v>46</v>
      </c>
      <c r="W1933" t="str">
        <f>IF(ISNUMBER(SEARCH("automatic", Churn_Data[[#This Row],[PaymentMethod]])), "Automatic", "Manual")</f>
        <v>Automatic</v>
      </c>
      <c r="X1933">
        <v>107.4</v>
      </c>
      <c r="Y1933" t="str">
        <f>IF(Churn_Data[[#This Row],[tenure]]&lt;=12,"0-1 Year",IF(Churn_Data[[#This Row],[tenure]]&lt;=24,"1-2 Years",IF(Churn_Data[[#This Row],[tenure]]&lt;=36,"2-3 Years",IF(Churn_Data[[#This Row],[tenure]]&lt;=48,"3-4 Years",IF(Churn_Data[[#This Row],[tenure]]&lt;=60,"4-5 Years","5+ Years")))))</f>
        <v>3-4 Years</v>
      </c>
      <c r="Z1933">
        <v>48</v>
      </c>
      <c r="AA1933">
        <v>5121.3</v>
      </c>
      <c r="AB1933" t="e">
        <f>IF(Churn_Data[[#This Row],[Churn]]="No",Churn_Data[[#This Row],[MonthlyCharges]],NA())</f>
        <v>#N/A</v>
      </c>
      <c r="AC1933" t="e">
        <f>IF(Churn_Data[[#This Row],[Churn]]="No",Churn_Data[[#This Row],[tenure]],NA())</f>
        <v>#N/A</v>
      </c>
      <c r="AD1933">
        <f>IF(Churn_Data[[#This Row],[Churn]]="Yes",Churn_Data[[#This Row],[MonthlyCharges]],NA())</f>
        <v>107.4</v>
      </c>
      <c r="AE1933">
        <f>IF(Churn_Data[[#This Row],[Churn]]="Yes",Churn_Data[[#This Row],[tenure]],NA())</f>
        <v>48</v>
      </c>
      <c r="AF1933">
        <v>5155.2</v>
      </c>
    </row>
    <row r="1934" spans="1:32" x14ac:dyDescent="0.3">
      <c r="A1934" t="s">
        <v>1966</v>
      </c>
      <c r="B1934" t="s">
        <v>30</v>
      </c>
      <c r="C1934" t="str">
        <f>IF(Churn_Data[[#This Row],[SeniorCitizen]]=1,"Yes","No")</f>
        <v>No</v>
      </c>
      <c r="D1934">
        <v>0</v>
      </c>
      <c r="E1934" t="s">
        <v>24</v>
      </c>
      <c r="F1934" t="s">
        <v>24</v>
      </c>
      <c r="G1934" t="s">
        <v>24</v>
      </c>
      <c r="H1934" t="s">
        <v>24</v>
      </c>
      <c r="I1934" t="s">
        <v>26</v>
      </c>
      <c r="J1934" t="str">
        <f>IF(Churn_Data[[#This Row],[InternetService]]&lt;&gt;"No","Yes","No")</f>
        <v>Yes</v>
      </c>
      <c r="K1934" t="s">
        <v>25</v>
      </c>
      <c r="L1934" t="s">
        <v>24</v>
      </c>
      <c r="M1934" t="s">
        <v>24</v>
      </c>
      <c r="N1934" t="s">
        <v>25</v>
      </c>
      <c r="O1934" t="s">
        <v>24</v>
      </c>
      <c r="P1934" t="s">
        <v>24</v>
      </c>
      <c r="Q1934" t="s">
        <v>25</v>
      </c>
      <c r="R1934">
        <f>IF(Churn_Data[[#This Row],[Churn]]="Yes",1,0)</f>
        <v>0</v>
      </c>
      <c r="S1934" t="s">
        <v>24</v>
      </c>
      <c r="T1934">
        <f>(Churn_Data[[#This Row],[OnlineSecurity]]="Yes")+(Churn_Data[[#This Row],[OnlineBackup]]="Yes")+(Churn_Data[[#This Row],[DeviceProtection]]="Yes")+(Churn_Data[[#This Row],[TechSupport]]="Yes")+(Churn_Data[[#This Row],[StreamingTV]]="Yes")+(Churn_Data[[#This Row],[StreamingMovies]]="Yes")</f>
        <v>4</v>
      </c>
      <c r="U1934" t="s">
        <v>27</v>
      </c>
      <c r="V1934" t="s">
        <v>72</v>
      </c>
      <c r="W1934" t="str">
        <f>IF(ISNUMBER(SEARCH("automatic", Churn_Data[[#This Row],[PaymentMethod]])), "Automatic", "Manual")</f>
        <v>Automatic</v>
      </c>
      <c r="X1934">
        <v>102.6</v>
      </c>
      <c r="Y1934" t="str">
        <f>IF(Churn_Data[[#This Row],[tenure]]&lt;=12,"0-1 Year",IF(Churn_Data[[#This Row],[tenure]]&lt;=24,"1-2 Years",IF(Churn_Data[[#This Row],[tenure]]&lt;=36,"2-3 Years",IF(Churn_Data[[#This Row],[tenure]]&lt;=48,"3-4 Years",IF(Churn_Data[[#This Row],[tenure]]&lt;=60,"4-5 Years","5+ Years")))))</f>
        <v>0-1 Year</v>
      </c>
      <c r="Z1934">
        <v>9</v>
      </c>
      <c r="AA1934">
        <v>897.75</v>
      </c>
      <c r="AB1934">
        <f>IF(Churn_Data[[#This Row],[Churn]]="No",Churn_Data[[#This Row],[MonthlyCharges]],NA())</f>
        <v>102.6</v>
      </c>
      <c r="AC1934">
        <f>IF(Churn_Data[[#This Row],[Churn]]="No",Churn_Data[[#This Row],[tenure]],NA())</f>
        <v>9</v>
      </c>
      <c r="AD1934" t="e">
        <f>IF(Churn_Data[[#This Row],[Churn]]="Yes",Churn_Data[[#This Row],[MonthlyCharges]],NA())</f>
        <v>#N/A</v>
      </c>
      <c r="AE1934" t="e">
        <f>IF(Churn_Data[[#This Row],[Churn]]="Yes",Churn_Data[[#This Row],[tenure]],NA())</f>
        <v>#N/A</v>
      </c>
      <c r="AF1934">
        <v>923.4</v>
      </c>
    </row>
    <row r="1935" spans="1:32" x14ac:dyDescent="0.3">
      <c r="A1935" t="s">
        <v>1967</v>
      </c>
      <c r="B1935" t="s">
        <v>30</v>
      </c>
      <c r="C1935" t="str">
        <f>IF(Churn_Data[[#This Row],[SeniorCitizen]]=1,"Yes","No")</f>
        <v>No</v>
      </c>
      <c r="D1935">
        <v>0</v>
      </c>
      <c r="E1935" t="s">
        <v>25</v>
      </c>
      <c r="F1935" t="s">
        <v>25</v>
      </c>
      <c r="G1935" t="s">
        <v>24</v>
      </c>
      <c r="H1935" t="s">
        <v>24</v>
      </c>
      <c r="I1935" t="s">
        <v>26</v>
      </c>
      <c r="J1935" t="str">
        <f>IF(Churn_Data[[#This Row],[InternetService]]&lt;&gt;"No","Yes","No")</f>
        <v>Yes</v>
      </c>
      <c r="K1935" t="s">
        <v>25</v>
      </c>
      <c r="L1935" t="s">
        <v>24</v>
      </c>
      <c r="M1935" t="s">
        <v>24</v>
      </c>
      <c r="N1935" t="s">
        <v>25</v>
      </c>
      <c r="O1935" t="s">
        <v>24</v>
      </c>
      <c r="P1935" t="s">
        <v>24</v>
      </c>
      <c r="Q1935" t="s">
        <v>24</v>
      </c>
      <c r="R1935">
        <f>IF(Churn_Data[[#This Row],[Churn]]="Yes",1,0)</f>
        <v>1</v>
      </c>
      <c r="S1935" t="s">
        <v>24</v>
      </c>
      <c r="T1935">
        <f>(Churn_Data[[#This Row],[OnlineSecurity]]="Yes")+(Churn_Data[[#This Row],[OnlineBackup]]="Yes")+(Churn_Data[[#This Row],[DeviceProtection]]="Yes")+(Churn_Data[[#This Row],[TechSupport]]="Yes")+(Churn_Data[[#This Row],[StreamingTV]]="Yes")+(Churn_Data[[#This Row],[StreamingMovies]]="Yes")</f>
        <v>4</v>
      </c>
      <c r="U1935" t="s">
        <v>27</v>
      </c>
      <c r="V1935" t="s">
        <v>72</v>
      </c>
      <c r="W1935" t="str">
        <f>IF(ISNUMBER(SEARCH("automatic", Churn_Data[[#This Row],[PaymentMethod]])), "Automatic", "Manual")</f>
        <v>Automatic</v>
      </c>
      <c r="X1935">
        <v>104.5</v>
      </c>
      <c r="Y1935" t="str">
        <f>IF(Churn_Data[[#This Row],[tenure]]&lt;=12,"0-1 Year",IF(Churn_Data[[#This Row],[tenure]]&lt;=24,"1-2 Years",IF(Churn_Data[[#This Row],[tenure]]&lt;=36,"2-3 Years",IF(Churn_Data[[#This Row],[tenure]]&lt;=48,"3-4 Years",IF(Churn_Data[[#This Row],[tenure]]&lt;=60,"4-5 Years","5+ Years")))))</f>
        <v>3-4 Years</v>
      </c>
      <c r="Z1935">
        <v>40</v>
      </c>
      <c r="AA1935">
        <v>4036.85</v>
      </c>
      <c r="AB1935" t="e">
        <f>IF(Churn_Data[[#This Row],[Churn]]="No",Churn_Data[[#This Row],[MonthlyCharges]],NA())</f>
        <v>#N/A</v>
      </c>
      <c r="AC1935" t="e">
        <f>IF(Churn_Data[[#This Row],[Churn]]="No",Churn_Data[[#This Row],[tenure]],NA())</f>
        <v>#N/A</v>
      </c>
      <c r="AD1935">
        <f>IF(Churn_Data[[#This Row],[Churn]]="Yes",Churn_Data[[#This Row],[MonthlyCharges]],NA())</f>
        <v>104.5</v>
      </c>
      <c r="AE1935">
        <f>IF(Churn_Data[[#This Row],[Churn]]="Yes",Churn_Data[[#This Row],[tenure]],NA())</f>
        <v>40</v>
      </c>
      <c r="AF1935">
        <v>4180</v>
      </c>
    </row>
    <row r="1936" spans="1:32" x14ac:dyDescent="0.3">
      <c r="A1936" t="s">
        <v>1968</v>
      </c>
      <c r="B1936" t="s">
        <v>23</v>
      </c>
      <c r="C1936" t="str">
        <f>IF(Churn_Data[[#This Row],[SeniorCitizen]]=1,"Yes","No")</f>
        <v>No</v>
      </c>
      <c r="D1936">
        <v>0</v>
      </c>
      <c r="E1936" t="s">
        <v>25</v>
      </c>
      <c r="F1936" t="s">
        <v>25</v>
      </c>
      <c r="G1936" t="s">
        <v>24</v>
      </c>
      <c r="H1936" t="s">
        <v>24</v>
      </c>
      <c r="I1936" t="s">
        <v>26</v>
      </c>
      <c r="J1936" t="str">
        <f>IF(Churn_Data[[#This Row],[InternetService]]&lt;&gt;"No","Yes","No")</f>
        <v>Yes</v>
      </c>
      <c r="K1936" t="s">
        <v>25</v>
      </c>
      <c r="L1936" t="s">
        <v>25</v>
      </c>
      <c r="M1936" t="s">
        <v>24</v>
      </c>
      <c r="N1936" t="s">
        <v>25</v>
      </c>
      <c r="O1936" t="s">
        <v>24</v>
      </c>
      <c r="P1936" t="s">
        <v>24</v>
      </c>
      <c r="Q1936" t="s">
        <v>24</v>
      </c>
      <c r="R1936">
        <f>IF(Churn_Data[[#This Row],[Churn]]="Yes",1,0)</f>
        <v>1</v>
      </c>
      <c r="S1936" t="s">
        <v>24</v>
      </c>
      <c r="T1936">
        <f>(Churn_Data[[#This Row],[OnlineSecurity]]="Yes")+(Churn_Data[[#This Row],[OnlineBackup]]="Yes")+(Churn_Data[[#This Row],[DeviceProtection]]="Yes")+(Churn_Data[[#This Row],[TechSupport]]="Yes")+(Churn_Data[[#This Row],[StreamingTV]]="Yes")+(Churn_Data[[#This Row],[StreamingMovies]]="Yes")</f>
        <v>3</v>
      </c>
      <c r="U1936" t="s">
        <v>27</v>
      </c>
      <c r="V1936" t="s">
        <v>32</v>
      </c>
      <c r="W1936" t="str">
        <f>IF(ISNUMBER(SEARCH("automatic", Churn_Data[[#This Row],[PaymentMethod]])), "Automatic", "Manual")</f>
        <v>Manual</v>
      </c>
      <c r="X1936">
        <v>99.65</v>
      </c>
      <c r="Y1936" t="str">
        <f>IF(Churn_Data[[#This Row],[tenure]]&lt;=12,"0-1 Year",IF(Churn_Data[[#This Row],[tenure]]&lt;=24,"1-2 Years",IF(Churn_Data[[#This Row],[tenure]]&lt;=36,"2-3 Years",IF(Churn_Data[[#This Row],[tenure]]&lt;=48,"3-4 Years",IF(Churn_Data[[#This Row],[tenure]]&lt;=60,"4-5 Years","5+ Years")))))</f>
        <v>0-1 Year</v>
      </c>
      <c r="Z1936">
        <v>8</v>
      </c>
      <c r="AA1936">
        <v>820.5</v>
      </c>
      <c r="AB1936" t="e">
        <f>IF(Churn_Data[[#This Row],[Churn]]="No",Churn_Data[[#This Row],[MonthlyCharges]],NA())</f>
        <v>#N/A</v>
      </c>
      <c r="AC1936" t="e">
        <f>IF(Churn_Data[[#This Row],[Churn]]="No",Churn_Data[[#This Row],[tenure]],NA())</f>
        <v>#N/A</v>
      </c>
      <c r="AD1936">
        <f>IF(Churn_Data[[#This Row],[Churn]]="Yes",Churn_Data[[#This Row],[MonthlyCharges]],NA())</f>
        <v>99.65</v>
      </c>
      <c r="AE1936">
        <f>IF(Churn_Data[[#This Row],[Churn]]="Yes",Churn_Data[[#This Row],[tenure]],NA())</f>
        <v>8</v>
      </c>
      <c r="AF1936">
        <v>797.2</v>
      </c>
    </row>
    <row r="1937" spans="1:32" x14ac:dyDescent="0.3">
      <c r="A1937" t="s">
        <v>1969</v>
      </c>
      <c r="B1937" t="s">
        <v>30</v>
      </c>
      <c r="C1937" t="str">
        <f>IF(Churn_Data[[#This Row],[SeniorCitizen]]=1,"Yes","No")</f>
        <v>No</v>
      </c>
      <c r="D1937">
        <v>0</v>
      </c>
      <c r="E1937" t="s">
        <v>25</v>
      </c>
      <c r="F1937" t="s">
        <v>25</v>
      </c>
      <c r="G1937" t="s">
        <v>24</v>
      </c>
      <c r="H1937" t="s">
        <v>24</v>
      </c>
      <c r="I1937" t="s">
        <v>26</v>
      </c>
      <c r="J1937" t="str">
        <f>IF(Churn_Data[[#This Row],[InternetService]]&lt;&gt;"No","Yes","No")</f>
        <v>Yes</v>
      </c>
      <c r="K1937" t="s">
        <v>25</v>
      </c>
      <c r="L1937" t="s">
        <v>24</v>
      </c>
      <c r="M1937" t="s">
        <v>24</v>
      </c>
      <c r="N1937" t="s">
        <v>25</v>
      </c>
      <c r="O1937" t="s">
        <v>24</v>
      </c>
      <c r="P1937" t="s">
        <v>24</v>
      </c>
      <c r="Q1937" t="s">
        <v>24</v>
      </c>
      <c r="R1937">
        <f>IF(Churn_Data[[#This Row],[Churn]]="Yes",1,0)</f>
        <v>1</v>
      </c>
      <c r="S1937" t="s">
        <v>24</v>
      </c>
      <c r="T1937">
        <f>(Churn_Data[[#This Row],[OnlineSecurity]]="Yes")+(Churn_Data[[#This Row],[OnlineBackup]]="Yes")+(Churn_Data[[#This Row],[DeviceProtection]]="Yes")+(Churn_Data[[#This Row],[TechSupport]]="Yes")+(Churn_Data[[#This Row],[StreamingTV]]="Yes")+(Churn_Data[[#This Row],[StreamingMovies]]="Yes")</f>
        <v>4</v>
      </c>
      <c r="U1937" t="s">
        <v>27</v>
      </c>
      <c r="V1937" t="s">
        <v>32</v>
      </c>
      <c r="W1937" t="str">
        <f>IF(ISNUMBER(SEARCH("automatic", Churn_Data[[#This Row],[PaymentMethod]])), "Automatic", "Manual")</f>
        <v>Manual</v>
      </c>
      <c r="X1937">
        <v>106.35</v>
      </c>
      <c r="Y1937" t="str">
        <f>IF(Churn_Data[[#This Row],[tenure]]&lt;=12,"0-1 Year",IF(Churn_Data[[#This Row],[tenure]]&lt;=24,"1-2 Years",IF(Churn_Data[[#This Row],[tenure]]&lt;=36,"2-3 Years",IF(Churn_Data[[#This Row],[tenure]]&lt;=48,"3-4 Years",IF(Churn_Data[[#This Row],[tenure]]&lt;=60,"4-5 Years","5+ Years")))))</f>
        <v>2-3 Years</v>
      </c>
      <c r="Z1937">
        <v>34</v>
      </c>
      <c r="AA1937">
        <v>3549.25</v>
      </c>
      <c r="AB1937" t="e">
        <f>IF(Churn_Data[[#This Row],[Churn]]="No",Churn_Data[[#This Row],[MonthlyCharges]],NA())</f>
        <v>#N/A</v>
      </c>
      <c r="AC1937" t="e">
        <f>IF(Churn_Data[[#This Row],[Churn]]="No",Churn_Data[[#This Row],[tenure]],NA())</f>
        <v>#N/A</v>
      </c>
      <c r="AD1937">
        <f>IF(Churn_Data[[#This Row],[Churn]]="Yes",Churn_Data[[#This Row],[MonthlyCharges]],NA())</f>
        <v>106.35</v>
      </c>
      <c r="AE1937">
        <f>IF(Churn_Data[[#This Row],[Churn]]="Yes",Churn_Data[[#This Row],[tenure]],NA())</f>
        <v>34</v>
      </c>
      <c r="AF1937">
        <v>3615.9</v>
      </c>
    </row>
    <row r="1938" spans="1:32" x14ac:dyDescent="0.3">
      <c r="A1938" t="s">
        <v>1970</v>
      </c>
      <c r="B1938" t="s">
        <v>23</v>
      </c>
      <c r="C1938" t="str">
        <f>IF(Churn_Data[[#This Row],[SeniorCitizen]]=1,"Yes","No")</f>
        <v>No</v>
      </c>
      <c r="D1938">
        <v>0</v>
      </c>
      <c r="E1938" t="s">
        <v>24</v>
      </c>
      <c r="F1938" t="s">
        <v>25</v>
      </c>
      <c r="G1938" t="s">
        <v>24</v>
      </c>
      <c r="H1938" t="s">
        <v>24</v>
      </c>
      <c r="I1938" t="s">
        <v>26</v>
      </c>
      <c r="J1938" t="str">
        <f>IF(Churn_Data[[#This Row],[InternetService]]&lt;&gt;"No","Yes","No")</f>
        <v>Yes</v>
      </c>
      <c r="K1938" t="s">
        <v>25</v>
      </c>
      <c r="L1938" t="s">
        <v>25</v>
      </c>
      <c r="M1938" t="s">
        <v>24</v>
      </c>
      <c r="N1938" t="s">
        <v>25</v>
      </c>
      <c r="O1938" t="s">
        <v>24</v>
      </c>
      <c r="P1938" t="s">
        <v>24</v>
      </c>
      <c r="Q1938" t="s">
        <v>25</v>
      </c>
      <c r="R1938">
        <f>IF(Churn_Data[[#This Row],[Churn]]="Yes",1,0)</f>
        <v>0</v>
      </c>
      <c r="S1938" t="s">
        <v>24</v>
      </c>
      <c r="T1938">
        <f>(Churn_Data[[#This Row],[OnlineSecurity]]="Yes")+(Churn_Data[[#This Row],[OnlineBackup]]="Yes")+(Churn_Data[[#This Row],[DeviceProtection]]="Yes")+(Churn_Data[[#This Row],[TechSupport]]="Yes")+(Churn_Data[[#This Row],[StreamingTV]]="Yes")+(Churn_Data[[#This Row],[StreamingMovies]]="Yes")</f>
        <v>3</v>
      </c>
      <c r="U1938" t="s">
        <v>27</v>
      </c>
      <c r="V1938" t="s">
        <v>32</v>
      </c>
      <c r="W1938" t="str">
        <f>IF(ISNUMBER(SEARCH("automatic", Churn_Data[[#This Row],[PaymentMethod]])), "Automatic", "Manual")</f>
        <v>Manual</v>
      </c>
      <c r="X1938">
        <v>100.5</v>
      </c>
      <c r="Y1938" t="str">
        <f>IF(Churn_Data[[#This Row],[tenure]]&lt;=12,"0-1 Year",IF(Churn_Data[[#This Row],[tenure]]&lt;=24,"1-2 Years",IF(Churn_Data[[#This Row],[tenure]]&lt;=36,"2-3 Years",IF(Churn_Data[[#This Row],[tenure]]&lt;=48,"3-4 Years",IF(Churn_Data[[#This Row],[tenure]]&lt;=60,"4-5 Years","5+ Years")))))</f>
        <v>3-4 Years</v>
      </c>
      <c r="Z1938">
        <v>47</v>
      </c>
      <c r="AA1938">
        <v>4707.1000000000004</v>
      </c>
      <c r="AB1938">
        <f>IF(Churn_Data[[#This Row],[Churn]]="No",Churn_Data[[#This Row],[MonthlyCharges]],NA())</f>
        <v>100.5</v>
      </c>
      <c r="AC1938">
        <f>IF(Churn_Data[[#This Row],[Churn]]="No",Churn_Data[[#This Row],[tenure]],NA())</f>
        <v>47</v>
      </c>
      <c r="AD1938" t="e">
        <f>IF(Churn_Data[[#This Row],[Churn]]="Yes",Churn_Data[[#This Row],[MonthlyCharges]],NA())</f>
        <v>#N/A</v>
      </c>
      <c r="AE1938" t="e">
        <f>IF(Churn_Data[[#This Row],[Churn]]="Yes",Churn_Data[[#This Row],[tenure]],NA())</f>
        <v>#N/A</v>
      </c>
      <c r="AF1938">
        <v>4723.5</v>
      </c>
    </row>
    <row r="1939" spans="1:32" x14ac:dyDescent="0.3">
      <c r="A1939" t="s">
        <v>1971</v>
      </c>
      <c r="B1939" t="s">
        <v>30</v>
      </c>
      <c r="C1939" t="str">
        <f>IF(Churn_Data[[#This Row],[SeniorCitizen]]=1,"Yes","No")</f>
        <v>Yes</v>
      </c>
      <c r="D1939">
        <v>1</v>
      </c>
      <c r="E1939" t="s">
        <v>25</v>
      </c>
      <c r="F1939" t="s">
        <v>25</v>
      </c>
      <c r="G1939" t="s">
        <v>24</v>
      </c>
      <c r="H1939" t="s">
        <v>24</v>
      </c>
      <c r="I1939" t="s">
        <v>26</v>
      </c>
      <c r="J1939" t="str">
        <f>IF(Churn_Data[[#This Row],[InternetService]]&lt;&gt;"No","Yes","No")</f>
        <v>Yes</v>
      </c>
      <c r="K1939" t="s">
        <v>25</v>
      </c>
      <c r="L1939" t="s">
        <v>24</v>
      </c>
      <c r="M1939" t="s">
        <v>24</v>
      </c>
      <c r="N1939" t="s">
        <v>25</v>
      </c>
      <c r="O1939" t="s">
        <v>24</v>
      </c>
      <c r="P1939" t="s">
        <v>24</v>
      </c>
      <c r="Q1939" t="s">
        <v>24</v>
      </c>
      <c r="R1939">
        <f>IF(Churn_Data[[#This Row],[Churn]]="Yes",1,0)</f>
        <v>1</v>
      </c>
      <c r="S1939" t="s">
        <v>24</v>
      </c>
      <c r="T1939">
        <f>(Churn_Data[[#This Row],[OnlineSecurity]]="Yes")+(Churn_Data[[#This Row],[OnlineBackup]]="Yes")+(Churn_Data[[#This Row],[DeviceProtection]]="Yes")+(Churn_Data[[#This Row],[TechSupport]]="Yes")+(Churn_Data[[#This Row],[StreamingTV]]="Yes")+(Churn_Data[[#This Row],[StreamingMovies]]="Yes")</f>
        <v>4</v>
      </c>
      <c r="U1939" t="s">
        <v>27</v>
      </c>
      <c r="V1939" t="s">
        <v>32</v>
      </c>
      <c r="W1939" t="str">
        <f>IF(ISNUMBER(SEARCH("automatic", Churn_Data[[#This Row],[PaymentMethod]])), "Automatic", "Manual")</f>
        <v>Manual</v>
      </c>
      <c r="X1939">
        <v>106.9</v>
      </c>
      <c r="Y1939" t="str">
        <f>IF(Churn_Data[[#This Row],[tenure]]&lt;=12,"0-1 Year",IF(Churn_Data[[#This Row],[tenure]]&lt;=24,"1-2 Years",IF(Churn_Data[[#This Row],[tenure]]&lt;=36,"2-3 Years",IF(Churn_Data[[#This Row],[tenure]]&lt;=48,"3-4 Years",IF(Churn_Data[[#This Row],[tenure]]&lt;=60,"4-5 Years","5+ Years")))))</f>
        <v>1-2 Years</v>
      </c>
      <c r="Z1939">
        <v>13</v>
      </c>
      <c r="AA1939">
        <v>1364.3</v>
      </c>
      <c r="AB1939" t="e">
        <f>IF(Churn_Data[[#This Row],[Churn]]="No",Churn_Data[[#This Row],[MonthlyCharges]],NA())</f>
        <v>#N/A</v>
      </c>
      <c r="AC1939" t="e">
        <f>IF(Churn_Data[[#This Row],[Churn]]="No",Churn_Data[[#This Row],[tenure]],NA())</f>
        <v>#N/A</v>
      </c>
      <c r="AD1939">
        <f>IF(Churn_Data[[#This Row],[Churn]]="Yes",Churn_Data[[#This Row],[MonthlyCharges]],NA())</f>
        <v>106.9</v>
      </c>
      <c r="AE1939">
        <f>IF(Churn_Data[[#This Row],[Churn]]="Yes",Churn_Data[[#This Row],[tenure]],NA())</f>
        <v>13</v>
      </c>
      <c r="AF1939">
        <v>1389.7</v>
      </c>
    </row>
    <row r="1940" spans="1:32" x14ac:dyDescent="0.3">
      <c r="A1940" t="s">
        <v>1972</v>
      </c>
      <c r="B1940" t="s">
        <v>23</v>
      </c>
      <c r="C1940" t="str">
        <f>IF(Churn_Data[[#This Row],[SeniorCitizen]]=1,"Yes","No")</f>
        <v>No</v>
      </c>
      <c r="D1940">
        <v>0</v>
      </c>
      <c r="E1940" t="s">
        <v>24</v>
      </c>
      <c r="F1940" t="s">
        <v>25</v>
      </c>
      <c r="G1940" t="s">
        <v>24</v>
      </c>
      <c r="H1940" t="s">
        <v>24</v>
      </c>
      <c r="I1940" t="s">
        <v>26</v>
      </c>
      <c r="J1940" t="str">
        <f>IF(Churn_Data[[#This Row],[InternetService]]&lt;&gt;"No","Yes","No")</f>
        <v>Yes</v>
      </c>
      <c r="K1940" t="s">
        <v>25</v>
      </c>
      <c r="L1940" t="s">
        <v>24</v>
      </c>
      <c r="M1940" t="s">
        <v>24</v>
      </c>
      <c r="N1940" t="s">
        <v>25</v>
      </c>
      <c r="O1940" t="s">
        <v>24</v>
      </c>
      <c r="P1940" t="s">
        <v>24</v>
      </c>
      <c r="Q1940" t="s">
        <v>24</v>
      </c>
      <c r="R1940">
        <f>IF(Churn_Data[[#This Row],[Churn]]="Yes",1,0)</f>
        <v>1</v>
      </c>
      <c r="S1940" t="s">
        <v>24</v>
      </c>
      <c r="T1940">
        <f>(Churn_Data[[#This Row],[OnlineSecurity]]="Yes")+(Churn_Data[[#This Row],[OnlineBackup]]="Yes")+(Churn_Data[[#This Row],[DeviceProtection]]="Yes")+(Churn_Data[[#This Row],[TechSupport]]="Yes")+(Churn_Data[[#This Row],[StreamingTV]]="Yes")+(Churn_Data[[#This Row],[StreamingMovies]]="Yes")</f>
        <v>4</v>
      </c>
      <c r="U1940" t="s">
        <v>27</v>
      </c>
      <c r="V1940" t="s">
        <v>32</v>
      </c>
      <c r="W1940" t="str">
        <f>IF(ISNUMBER(SEARCH("automatic", Churn_Data[[#This Row],[PaymentMethod]])), "Automatic", "Manual")</f>
        <v>Manual</v>
      </c>
      <c r="X1940">
        <v>105.05</v>
      </c>
      <c r="Y1940" t="str">
        <f>IF(Churn_Data[[#This Row],[tenure]]&lt;=12,"0-1 Year",IF(Churn_Data[[#This Row],[tenure]]&lt;=24,"1-2 Years",IF(Churn_Data[[#This Row],[tenure]]&lt;=36,"2-3 Years",IF(Churn_Data[[#This Row],[tenure]]&lt;=48,"3-4 Years",IF(Churn_Data[[#This Row],[tenure]]&lt;=60,"4-5 Years","5+ Years")))))</f>
        <v>4-5 Years</v>
      </c>
      <c r="Z1940">
        <v>52</v>
      </c>
      <c r="AA1940">
        <v>5624.85</v>
      </c>
      <c r="AB1940" t="e">
        <f>IF(Churn_Data[[#This Row],[Churn]]="No",Churn_Data[[#This Row],[MonthlyCharges]],NA())</f>
        <v>#N/A</v>
      </c>
      <c r="AC1940" t="e">
        <f>IF(Churn_Data[[#This Row],[Churn]]="No",Churn_Data[[#This Row],[tenure]],NA())</f>
        <v>#N/A</v>
      </c>
      <c r="AD1940">
        <f>IF(Churn_Data[[#This Row],[Churn]]="Yes",Churn_Data[[#This Row],[MonthlyCharges]],NA())</f>
        <v>105.05</v>
      </c>
      <c r="AE1940">
        <f>IF(Churn_Data[[#This Row],[Churn]]="Yes",Churn_Data[[#This Row],[tenure]],NA())</f>
        <v>52</v>
      </c>
      <c r="AF1940">
        <v>5462.6</v>
      </c>
    </row>
    <row r="1941" spans="1:32" x14ac:dyDescent="0.3">
      <c r="A1941" t="s">
        <v>1973</v>
      </c>
      <c r="B1941" t="s">
        <v>30</v>
      </c>
      <c r="C1941" t="str">
        <f>IF(Churn_Data[[#This Row],[SeniorCitizen]]=1,"Yes","No")</f>
        <v>Yes</v>
      </c>
      <c r="D1941">
        <v>1</v>
      </c>
      <c r="E1941" t="s">
        <v>24</v>
      </c>
      <c r="F1941" t="s">
        <v>25</v>
      </c>
      <c r="G1941" t="s">
        <v>24</v>
      </c>
      <c r="H1941" t="s">
        <v>24</v>
      </c>
      <c r="I1941" t="s">
        <v>26</v>
      </c>
      <c r="J1941" t="str">
        <f>IF(Churn_Data[[#This Row],[InternetService]]&lt;&gt;"No","Yes","No")</f>
        <v>Yes</v>
      </c>
      <c r="K1941" t="s">
        <v>25</v>
      </c>
      <c r="L1941" t="s">
        <v>25</v>
      </c>
      <c r="M1941" t="s">
        <v>24</v>
      </c>
      <c r="N1941" t="s">
        <v>25</v>
      </c>
      <c r="O1941" t="s">
        <v>24</v>
      </c>
      <c r="P1941" t="s">
        <v>24</v>
      </c>
      <c r="Q1941" t="s">
        <v>25</v>
      </c>
      <c r="R1941">
        <f>IF(Churn_Data[[#This Row],[Churn]]="Yes",1,0)</f>
        <v>0</v>
      </c>
      <c r="S1941" t="s">
        <v>24</v>
      </c>
      <c r="T1941">
        <f>(Churn_Data[[#This Row],[OnlineSecurity]]="Yes")+(Churn_Data[[#This Row],[OnlineBackup]]="Yes")+(Churn_Data[[#This Row],[DeviceProtection]]="Yes")+(Churn_Data[[#This Row],[TechSupport]]="Yes")+(Churn_Data[[#This Row],[StreamingTV]]="Yes")+(Churn_Data[[#This Row],[StreamingMovies]]="Yes")</f>
        <v>3</v>
      </c>
      <c r="U1941" t="s">
        <v>27</v>
      </c>
      <c r="V1941" t="s">
        <v>32</v>
      </c>
      <c r="W1941" t="str">
        <f>IF(ISNUMBER(SEARCH("automatic", Churn_Data[[#This Row],[PaymentMethod]])), "Automatic", "Manual")</f>
        <v>Manual</v>
      </c>
      <c r="X1941">
        <v>100.8</v>
      </c>
      <c r="Y1941" t="str">
        <f>IF(Churn_Data[[#This Row],[tenure]]&lt;=12,"0-1 Year",IF(Churn_Data[[#This Row],[tenure]]&lt;=24,"1-2 Years",IF(Churn_Data[[#This Row],[tenure]]&lt;=36,"2-3 Years",IF(Churn_Data[[#This Row],[tenure]]&lt;=48,"3-4 Years",IF(Churn_Data[[#This Row],[tenure]]&lt;=60,"4-5 Years","5+ Years")))))</f>
        <v>2-3 Years</v>
      </c>
      <c r="Z1941">
        <v>35</v>
      </c>
      <c r="AA1941">
        <v>3437.5</v>
      </c>
      <c r="AB1941">
        <f>IF(Churn_Data[[#This Row],[Churn]]="No",Churn_Data[[#This Row],[MonthlyCharges]],NA())</f>
        <v>100.8</v>
      </c>
      <c r="AC1941">
        <f>IF(Churn_Data[[#This Row],[Churn]]="No",Churn_Data[[#This Row],[tenure]],NA())</f>
        <v>35</v>
      </c>
      <c r="AD1941" t="e">
        <f>IF(Churn_Data[[#This Row],[Churn]]="Yes",Churn_Data[[#This Row],[MonthlyCharges]],NA())</f>
        <v>#N/A</v>
      </c>
      <c r="AE1941" t="e">
        <f>IF(Churn_Data[[#This Row],[Churn]]="Yes",Churn_Data[[#This Row],[tenure]],NA())</f>
        <v>#N/A</v>
      </c>
      <c r="AF1941">
        <v>3528</v>
      </c>
    </row>
    <row r="1942" spans="1:32" x14ac:dyDescent="0.3">
      <c r="A1942" t="s">
        <v>1974</v>
      </c>
      <c r="B1942" t="s">
        <v>30</v>
      </c>
      <c r="C1942" t="str">
        <f>IF(Churn_Data[[#This Row],[SeniorCitizen]]=1,"Yes","No")</f>
        <v>No</v>
      </c>
      <c r="D1942">
        <v>0</v>
      </c>
      <c r="E1942" t="s">
        <v>24</v>
      </c>
      <c r="F1942" t="s">
        <v>25</v>
      </c>
      <c r="G1942" t="s">
        <v>24</v>
      </c>
      <c r="H1942" t="s">
        <v>24</v>
      </c>
      <c r="I1942" t="s">
        <v>26</v>
      </c>
      <c r="J1942" t="str">
        <f>IF(Churn_Data[[#This Row],[InternetService]]&lt;&gt;"No","Yes","No")</f>
        <v>Yes</v>
      </c>
      <c r="K1942" t="s">
        <v>25</v>
      </c>
      <c r="L1942" t="s">
        <v>24</v>
      </c>
      <c r="M1942" t="s">
        <v>24</v>
      </c>
      <c r="N1942" t="s">
        <v>25</v>
      </c>
      <c r="O1942" t="s">
        <v>24</v>
      </c>
      <c r="P1942" t="s">
        <v>24</v>
      </c>
      <c r="Q1942" t="s">
        <v>24</v>
      </c>
      <c r="R1942">
        <f>IF(Churn_Data[[#This Row],[Churn]]="Yes",1,0)</f>
        <v>1</v>
      </c>
      <c r="S1942" t="s">
        <v>24</v>
      </c>
      <c r="T1942">
        <f>(Churn_Data[[#This Row],[OnlineSecurity]]="Yes")+(Churn_Data[[#This Row],[OnlineBackup]]="Yes")+(Churn_Data[[#This Row],[DeviceProtection]]="Yes")+(Churn_Data[[#This Row],[TechSupport]]="Yes")+(Churn_Data[[#This Row],[StreamingTV]]="Yes")+(Churn_Data[[#This Row],[StreamingMovies]]="Yes")</f>
        <v>4</v>
      </c>
      <c r="U1942" t="s">
        <v>27</v>
      </c>
      <c r="V1942" t="s">
        <v>32</v>
      </c>
      <c r="W1942" t="str">
        <f>IF(ISNUMBER(SEARCH("automatic", Churn_Data[[#This Row],[PaymentMethod]])), "Automatic", "Manual")</f>
        <v>Manual</v>
      </c>
      <c r="X1942">
        <v>103.4</v>
      </c>
      <c r="Y1942" t="str">
        <f>IF(Churn_Data[[#This Row],[tenure]]&lt;=12,"0-1 Year",IF(Churn_Data[[#This Row],[tenure]]&lt;=24,"1-2 Years",IF(Churn_Data[[#This Row],[tenure]]&lt;=36,"2-3 Years",IF(Churn_Data[[#This Row],[tenure]]&lt;=48,"3-4 Years",IF(Churn_Data[[#This Row],[tenure]]&lt;=60,"4-5 Years","5+ Years")))))</f>
        <v>5+ Years</v>
      </c>
      <c r="Z1942">
        <v>63</v>
      </c>
      <c r="AA1942">
        <v>6603</v>
      </c>
      <c r="AB1942" t="e">
        <f>IF(Churn_Data[[#This Row],[Churn]]="No",Churn_Data[[#This Row],[MonthlyCharges]],NA())</f>
        <v>#N/A</v>
      </c>
      <c r="AC1942" t="e">
        <f>IF(Churn_Data[[#This Row],[Churn]]="No",Churn_Data[[#This Row],[tenure]],NA())</f>
        <v>#N/A</v>
      </c>
      <c r="AD1942">
        <f>IF(Churn_Data[[#This Row],[Churn]]="Yes",Churn_Data[[#This Row],[MonthlyCharges]],NA())</f>
        <v>103.4</v>
      </c>
      <c r="AE1942">
        <f>IF(Churn_Data[[#This Row],[Churn]]="Yes",Churn_Data[[#This Row],[tenure]],NA())</f>
        <v>63</v>
      </c>
      <c r="AF1942">
        <v>6514.2</v>
      </c>
    </row>
    <row r="1943" spans="1:32" x14ac:dyDescent="0.3">
      <c r="A1943" t="s">
        <v>1975</v>
      </c>
      <c r="B1943" t="s">
        <v>23</v>
      </c>
      <c r="C1943" t="str">
        <f>IF(Churn_Data[[#This Row],[SeniorCitizen]]=1,"Yes","No")</f>
        <v>No</v>
      </c>
      <c r="D1943">
        <v>0</v>
      </c>
      <c r="E1943" t="s">
        <v>25</v>
      </c>
      <c r="F1943" t="s">
        <v>25</v>
      </c>
      <c r="G1943" t="s">
        <v>24</v>
      </c>
      <c r="H1943" t="s">
        <v>24</v>
      </c>
      <c r="I1943" t="s">
        <v>26</v>
      </c>
      <c r="J1943" t="str">
        <f>IF(Churn_Data[[#This Row],[InternetService]]&lt;&gt;"No","Yes","No")</f>
        <v>Yes</v>
      </c>
      <c r="K1943" t="s">
        <v>25</v>
      </c>
      <c r="L1943" t="s">
        <v>24</v>
      </c>
      <c r="M1943" t="s">
        <v>24</v>
      </c>
      <c r="N1943" t="s">
        <v>25</v>
      </c>
      <c r="O1943" t="s">
        <v>24</v>
      </c>
      <c r="P1943" t="s">
        <v>24</v>
      </c>
      <c r="Q1943" t="s">
        <v>24</v>
      </c>
      <c r="R1943">
        <f>IF(Churn_Data[[#This Row],[Churn]]="Yes",1,0)</f>
        <v>1</v>
      </c>
      <c r="S1943" t="s">
        <v>24</v>
      </c>
      <c r="T1943">
        <f>(Churn_Data[[#This Row],[OnlineSecurity]]="Yes")+(Churn_Data[[#This Row],[OnlineBackup]]="Yes")+(Churn_Data[[#This Row],[DeviceProtection]]="Yes")+(Churn_Data[[#This Row],[TechSupport]]="Yes")+(Churn_Data[[#This Row],[StreamingTV]]="Yes")+(Churn_Data[[#This Row],[StreamingMovies]]="Yes")</f>
        <v>4</v>
      </c>
      <c r="U1943" t="s">
        <v>27</v>
      </c>
      <c r="V1943" t="s">
        <v>32</v>
      </c>
      <c r="W1943" t="str">
        <f>IF(ISNUMBER(SEARCH("automatic", Churn_Data[[#This Row],[PaymentMethod]])), "Automatic", "Manual")</f>
        <v>Manual</v>
      </c>
      <c r="X1943">
        <v>105.9</v>
      </c>
      <c r="Y1943" t="str">
        <f>IF(Churn_Data[[#This Row],[tenure]]&lt;=12,"0-1 Year",IF(Churn_Data[[#This Row],[tenure]]&lt;=24,"1-2 Years",IF(Churn_Data[[#This Row],[tenure]]&lt;=36,"2-3 Years",IF(Churn_Data[[#This Row],[tenure]]&lt;=48,"3-4 Years",IF(Churn_Data[[#This Row],[tenure]]&lt;=60,"4-5 Years","5+ Years")))))</f>
        <v>4-5 Years</v>
      </c>
      <c r="Z1943">
        <v>60</v>
      </c>
      <c r="AA1943">
        <v>6396.45</v>
      </c>
      <c r="AB1943" t="e">
        <f>IF(Churn_Data[[#This Row],[Churn]]="No",Churn_Data[[#This Row],[MonthlyCharges]],NA())</f>
        <v>#N/A</v>
      </c>
      <c r="AC1943" t="e">
        <f>IF(Churn_Data[[#This Row],[Churn]]="No",Churn_Data[[#This Row],[tenure]],NA())</f>
        <v>#N/A</v>
      </c>
      <c r="AD1943">
        <f>IF(Churn_Data[[#This Row],[Churn]]="Yes",Churn_Data[[#This Row],[MonthlyCharges]],NA())</f>
        <v>105.9</v>
      </c>
      <c r="AE1943">
        <f>IF(Churn_Data[[#This Row],[Churn]]="Yes",Churn_Data[[#This Row],[tenure]],NA())</f>
        <v>60</v>
      </c>
      <c r="AF1943">
        <v>6354</v>
      </c>
    </row>
    <row r="1944" spans="1:32" x14ac:dyDescent="0.3">
      <c r="A1944" t="s">
        <v>1976</v>
      </c>
      <c r="B1944" t="s">
        <v>23</v>
      </c>
      <c r="C1944" t="str">
        <f>IF(Churn_Data[[#This Row],[SeniorCitizen]]=1,"Yes","No")</f>
        <v>No</v>
      </c>
      <c r="D1944">
        <v>0</v>
      </c>
      <c r="E1944" t="s">
        <v>25</v>
      </c>
      <c r="F1944" t="s">
        <v>25</v>
      </c>
      <c r="G1944" t="s">
        <v>24</v>
      </c>
      <c r="H1944" t="s">
        <v>24</v>
      </c>
      <c r="I1944" t="s">
        <v>26</v>
      </c>
      <c r="J1944" t="str">
        <f>IF(Churn_Data[[#This Row],[InternetService]]&lt;&gt;"No","Yes","No")</f>
        <v>Yes</v>
      </c>
      <c r="K1944" t="s">
        <v>25</v>
      </c>
      <c r="L1944" t="s">
        <v>24</v>
      </c>
      <c r="M1944" t="s">
        <v>24</v>
      </c>
      <c r="N1944" t="s">
        <v>25</v>
      </c>
      <c r="O1944" t="s">
        <v>24</v>
      </c>
      <c r="P1944" t="s">
        <v>24</v>
      </c>
      <c r="Q1944" t="s">
        <v>25</v>
      </c>
      <c r="R1944">
        <f>IF(Churn_Data[[#This Row],[Churn]]="Yes",1,0)</f>
        <v>0</v>
      </c>
      <c r="S1944" t="s">
        <v>24</v>
      </c>
      <c r="T1944">
        <f>(Churn_Data[[#This Row],[OnlineSecurity]]="Yes")+(Churn_Data[[#This Row],[OnlineBackup]]="Yes")+(Churn_Data[[#This Row],[DeviceProtection]]="Yes")+(Churn_Data[[#This Row],[TechSupport]]="Yes")+(Churn_Data[[#This Row],[StreamingTV]]="Yes")+(Churn_Data[[#This Row],[StreamingMovies]]="Yes")</f>
        <v>4</v>
      </c>
      <c r="U1944" t="s">
        <v>27</v>
      </c>
      <c r="V1944" t="s">
        <v>32</v>
      </c>
      <c r="W1944" t="str">
        <f>IF(ISNUMBER(SEARCH("automatic", Churn_Data[[#This Row],[PaymentMethod]])), "Automatic", "Manual")</f>
        <v>Manual</v>
      </c>
      <c r="X1944">
        <v>104.15</v>
      </c>
      <c r="Y1944" t="str">
        <f>IF(Churn_Data[[#This Row],[tenure]]&lt;=12,"0-1 Year",IF(Churn_Data[[#This Row],[tenure]]&lt;=24,"1-2 Years",IF(Churn_Data[[#This Row],[tenure]]&lt;=36,"2-3 Years",IF(Churn_Data[[#This Row],[tenure]]&lt;=48,"3-4 Years",IF(Churn_Data[[#This Row],[tenure]]&lt;=60,"4-5 Years","5+ Years")))))</f>
        <v>1-2 Years</v>
      </c>
      <c r="Z1944">
        <v>24</v>
      </c>
      <c r="AA1944">
        <v>2494.65</v>
      </c>
      <c r="AB1944">
        <f>IF(Churn_Data[[#This Row],[Churn]]="No",Churn_Data[[#This Row],[MonthlyCharges]],NA())</f>
        <v>104.15</v>
      </c>
      <c r="AC1944">
        <f>IF(Churn_Data[[#This Row],[Churn]]="No",Churn_Data[[#This Row],[tenure]],NA())</f>
        <v>24</v>
      </c>
      <c r="AD1944" t="e">
        <f>IF(Churn_Data[[#This Row],[Churn]]="Yes",Churn_Data[[#This Row],[MonthlyCharges]],NA())</f>
        <v>#N/A</v>
      </c>
      <c r="AE1944" t="e">
        <f>IF(Churn_Data[[#This Row],[Churn]]="Yes",Churn_Data[[#This Row],[tenure]],NA())</f>
        <v>#N/A</v>
      </c>
      <c r="AF1944">
        <v>2499.6</v>
      </c>
    </row>
    <row r="1945" spans="1:32" x14ac:dyDescent="0.3">
      <c r="A1945" t="s">
        <v>1977</v>
      </c>
      <c r="B1945" t="s">
        <v>30</v>
      </c>
      <c r="C1945" t="str">
        <f>IF(Churn_Data[[#This Row],[SeniorCitizen]]=1,"Yes","No")</f>
        <v>No</v>
      </c>
      <c r="D1945">
        <v>0</v>
      </c>
      <c r="E1945" t="s">
        <v>24</v>
      </c>
      <c r="F1945" t="s">
        <v>24</v>
      </c>
      <c r="G1945" t="s">
        <v>24</v>
      </c>
      <c r="H1945" t="s">
        <v>24</v>
      </c>
      <c r="I1945" t="s">
        <v>26</v>
      </c>
      <c r="J1945" t="str">
        <f>IF(Churn_Data[[#This Row],[InternetService]]&lt;&gt;"No","Yes","No")</f>
        <v>Yes</v>
      </c>
      <c r="K1945" t="s">
        <v>25</v>
      </c>
      <c r="L1945" t="s">
        <v>25</v>
      </c>
      <c r="M1945" t="s">
        <v>24</v>
      </c>
      <c r="N1945" t="s">
        <v>25</v>
      </c>
      <c r="O1945" t="s">
        <v>24</v>
      </c>
      <c r="P1945" t="s">
        <v>24</v>
      </c>
      <c r="Q1945" t="s">
        <v>24</v>
      </c>
      <c r="R1945">
        <f>IF(Churn_Data[[#This Row],[Churn]]="Yes",1,0)</f>
        <v>1</v>
      </c>
      <c r="S1945" t="s">
        <v>25</v>
      </c>
      <c r="T1945">
        <f>(Churn_Data[[#This Row],[OnlineSecurity]]="Yes")+(Churn_Data[[#This Row],[OnlineBackup]]="Yes")+(Churn_Data[[#This Row],[DeviceProtection]]="Yes")+(Churn_Data[[#This Row],[TechSupport]]="Yes")+(Churn_Data[[#This Row],[StreamingTV]]="Yes")+(Churn_Data[[#This Row],[StreamingMovies]]="Yes")</f>
        <v>3</v>
      </c>
      <c r="U1945" t="s">
        <v>27</v>
      </c>
      <c r="V1945" t="s">
        <v>32</v>
      </c>
      <c r="W1945" t="str">
        <f>IF(ISNUMBER(SEARCH("automatic", Churn_Data[[#This Row],[PaymentMethod]])), "Automatic", "Manual")</f>
        <v>Manual</v>
      </c>
      <c r="X1945">
        <v>101.15</v>
      </c>
      <c r="Y1945" t="str">
        <f>IF(Churn_Data[[#This Row],[tenure]]&lt;=12,"0-1 Year",IF(Churn_Data[[#This Row],[tenure]]&lt;=24,"1-2 Years",IF(Churn_Data[[#This Row],[tenure]]&lt;=36,"2-3 Years",IF(Churn_Data[[#This Row],[tenure]]&lt;=48,"3-4 Years",IF(Churn_Data[[#This Row],[tenure]]&lt;=60,"4-5 Years","5+ Years")))))</f>
        <v>0-1 Year</v>
      </c>
      <c r="Z1945">
        <v>4</v>
      </c>
      <c r="AA1945">
        <v>385.9</v>
      </c>
      <c r="AB1945" t="e">
        <f>IF(Churn_Data[[#This Row],[Churn]]="No",Churn_Data[[#This Row],[MonthlyCharges]],NA())</f>
        <v>#N/A</v>
      </c>
      <c r="AC1945" t="e">
        <f>IF(Churn_Data[[#This Row],[Churn]]="No",Churn_Data[[#This Row],[tenure]],NA())</f>
        <v>#N/A</v>
      </c>
      <c r="AD1945">
        <f>IF(Churn_Data[[#This Row],[Churn]]="Yes",Churn_Data[[#This Row],[MonthlyCharges]],NA())</f>
        <v>101.15</v>
      </c>
      <c r="AE1945">
        <f>IF(Churn_Data[[#This Row],[Churn]]="Yes",Churn_Data[[#This Row],[tenure]],NA())</f>
        <v>4</v>
      </c>
      <c r="AF1945">
        <v>404.6</v>
      </c>
    </row>
    <row r="1946" spans="1:32" x14ac:dyDescent="0.3">
      <c r="A1946" t="s">
        <v>1978</v>
      </c>
      <c r="B1946" t="s">
        <v>30</v>
      </c>
      <c r="C1946" t="str">
        <f>IF(Churn_Data[[#This Row],[SeniorCitizen]]=1,"Yes","No")</f>
        <v>No</v>
      </c>
      <c r="D1946">
        <v>0</v>
      </c>
      <c r="E1946" t="s">
        <v>24</v>
      </c>
      <c r="F1946" t="s">
        <v>25</v>
      </c>
      <c r="G1946" t="s">
        <v>24</v>
      </c>
      <c r="H1946" t="s">
        <v>24</v>
      </c>
      <c r="I1946" t="s">
        <v>26</v>
      </c>
      <c r="J1946" t="str">
        <f>IF(Churn_Data[[#This Row],[InternetService]]&lt;&gt;"No","Yes","No")</f>
        <v>Yes</v>
      </c>
      <c r="K1946" t="s">
        <v>25</v>
      </c>
      <c r="L1946" t="s">
        <v>25</v>
      </c>
      <c r="M1946" t="s">
        <v>24</v>
      </c>
      <c r="N1946" t="s">
        <v>25</v>
      </c>
      <c r="O1946" t="s">
        <v>24</v>
      </c>
      <c r="P1946" t="s">
        <v>24</v>
      </c>
      <c r="Q1946" t="s">
        <v>24</v>
      </c>
      <c r="R1946">
        <f>IF(Churn_Data[[#This Row],[Churn]]="Yes",1,0)</f>
        <v>1</v>
      </c>
      <c r="S1946" t="s">
        <v>24</v>
      </c>
      <c r="T1946">
        <f>(Churn_Data[[#This Row],[OnlineSecurity]]="Yes")+(Churn_Data[[#This Row],[OnlineBackup]]="Yes")+(Churn_Data[[#This Row],[DeviceProtection]]="Yes")+(Churn_Data[[#This Row],[TechSupport]]="Yes")+(Churn_Data[[#This Row],[StreamingTV]]="Yes")+(Churn_Data[[#This Row],[StreamingMovies]]="Yes")</f>
        <v>3</v>
      </c>
      <c r="U1946" t="s">
        <v>27</v>
      </c>
      <c r="V1946" t="s">
        <v>32</v>
      </c>
      <c r="W1946" t="str">
        <f>IF(ISNUMBER(SEARCH("automatic", Churn_Data[[#This Row],[PaymentMethod]])), "Automatic", "Manual")</f>
        <v>Manual</v>
      </c>
      <c r="X1946">
        <v>100.05</v>
      </c>
      <c r="Y1946" t="str">
        <f>IF(Churn_Data[[#This Row],[tenure]]&lt;=12,"0-1 Year",IF(Churn_Data[[#This Row],[tenure]]&lt;=24,"1-2 Years",IF(Churn_Data[[#This Row],[tenure]]&lt;=36,"2-3 Years",IF(Churn_Data[[#This Row],[tenure]]&lt;=48,"3-4 Years",IF(Churn_Data[[#This Row],[tenure]]&lt;=60,"4-5 Years","5+ Years")))))</f>
        <v>2-3 Years</v>
      </c>
      <c r="Z1946">
        <v>34</v>
      </c>
      <c r="AA1946">
        <v>3480</v>
      </c>
      <c r="AB1946" t="e">
        <f>IF(Churn_Data[[#This Row],[Churn]]="No",Churn_Data[[#This Row],[MonthlyCharges]],NA())</f>
        <v>#N/A</v>
      </c>
      <c r="AC1946" t="e">
        <f>IF(Churn_Data[[#This Row],[Churn]]="No",Churn_Data[[#This Row],[tenure]],NA())</f>
        <v>#N/A</v>
      </c>
      <c r="AD1946">
        <f>IF(Churn_Data[[#This Row],[Churn]]="Yes",Churn_Data[[#This Row],[MonthlyCharges]],NA())</f>
        <v>100.05</v>
      </c>
      <c r="AE1946">
        <f>IF(Churn_Data[[#This Row],[Churn]]="Yes",Churn_Data[[#This Row],[tenure]],NA())</f>
        <v>34</v>
      </c>
      <c r="AF1946">
        <v>3401.7</v>
      </c>
    </row>
    <row r="1947" spans="1:32" x14ac:dyDescent="0.3">
      <c r="A1947" t="s">
        <v>1979</v>
      </c>
      <c r="B1947" t="s">
        <v>23</v>
      </c>
      <c r="C1947" t="str">
        <f>IF(Churn_Data[[#This Row],[SeniorCitizen]]=1,"Yes","No")</f>
        <v>No</v>
      </c>
      <c r="D1947">
        <v>0</v>
      </c>
      <c r="E1947" t="s">
        <v>25</v>
      </c>
      <c r="F1947" t="s">
        <v>25</v>
      </c>
      <c r="G1947" t="s">
        <v>24</v>
      </c>
      <c r="H1947" t="s">
        <v>24</v>
      </c>
      <c r="I1947" t="s">
        <v>26</v>
      </c>
      <c r="J1947" t="str">
        <f>IF(Churn_Data[[#This Row],[InternetService]]&lt;&gt;"No","Yes","No")</f>
        <v>Yes</v>
      </c>
      <c r="K1947" t="s">
        <v>25</v>
      </c>
      <c r="L1947" t="s">
        <v>25</v>
      </c>
      <c r="M1947" t="s">
        <v>24</v>
      </c>
      <c r="N1947" t="s">
        <v>25</v>
      </c>
      <c r="O1947" t="s">
        <v>24</v>
      </c>
      <c r="P1947" t="s">
        <v>24</v>
      </c>
      <c r="Q1947" t="s">
        <v>24</v>
      </c>
      <c r="R1947">
        <f>IF(Churn_Data[[#This Row],[Churn]]="Yes",1,0)</f>
        <v>1</v>
      </c>
      <c r="S1947" t="s">
        <v>24</v>
      </c>
      <c r="T1947">
        <f>(Churn_Data[[#This Row],[OnlineSecurity]]="Yes")+(Churn_Data[[#This Row],[OnlineBackup]]="Yes")+(Churn_Data[[#This Row],[DeviceProtection]]="Yes")+(Churn_Data[[#This Row],[TechSupport]]="Yes")+(Churn_Data[[#This Row],[StreamingTV]]="Yes")+(Churn_Data[[#This Row],[StreamingMovies]]="Yes")</f>
        <v>3</v>
      </c>
      <c r="U1947" t="s">
        <v>27</v>
      </c>
      <c r="V1947" t="s">
        <v>32</v>
      </c>
      <c r="W1947" t="str">
        <f>IF(ISNUMBER(SEARCH("automatic", Churn_Data[[#This Row],[PaymentMethod]])), "Automatic", "Manual")</f>
        <v>Manual</v>
      </c>
      <c r="X1947">
        <v>100.25</v>
      </c>
      <c r="Y1947" t="str">
        <f>IF(Churn_Data[[#This Row],[tenure]]&lt;=12,"0-1 Year",IF(Churn_Data[[#This Row],[tenure]]&lt;=24,"1-2 Years",IF(Churn_Data[[#This Row],[tenure]]&lt;=36,"2-3 Years",IF(Churn_Data[[#This Row],[tenure]]&lt;=48,"3-4 Years",IF(Churn_Data[[#This Row],[tenure]]&lt;=60,"4-5 Years","5+ Years")))))</f>
        <v>2-3 Years</v>
      </c>
      <c r="Z1947">
        <v>35</v>
      </c>
      <c r="AA1947">
        <v>3527.6</v>
      </c>
      <c r="AB1947" t="e">
        <f>IF(Churn_Data[[#This Row],[Churn]]="No",Churn_Data[[#This Row],[MonthlyCharges]],NA())</f>
        <v>#N/A</v>
      </c>
      <c r="AC1947" t="e">
        <f>IF(Churn_Data[[#This Row],[Churn]]="No",Churn_Data[[#This Row],[tenure]],NA())</f>
        <v>#N/A</v>
      </c>
      <c r="AD1947">
        <f>IF(Churn_Data[[#This Row],[Churn]]="Yes",Churn_Data[[#This Row],[MonthlyCharges]],NA())</f>
        <v>100.25</v>
      </c>
      <c r="AE1947">
        <f>IF(Churn_Data[[#This Row],[Churn]]="Yes",Churn_Data[[#This Row],[tenure]],NA())</f>
        <v>35</v>
      </c>
      <c r="AF1947">
        <v>3508.75</v>
      </c>
    </row>
    <row r="1948" spans="1:32" x14ac:dyDescent="0.3">
      <c r="A1948" t="s">
        <v>1980</v>
      </c>
      <c r="B1948" t="s">
        <v>23</v>
      </c>
      <c r="C1948" t="str">
        <f>IF(Churn_Data[[#This Row],[SeniorCitizen]]=1,"Yes","No")</f>
        <v>No</v>
      </c>
      <c r="D1948">
        <v>0</v>
      </c>
      <c r="E1948" t="s">
        <v>24</v>
      </c>
      <c r="F1948" t="s">
        <v>24</v>
      </c>
      <c r="G1948" t="s">
        <v>24</v>
      </c>
      <c r="H1948" t="s">
        <v>24</v>
      </c>
      <c r="I1948" t="s">
        <v>26</v>
      </c>
      <c r="J1948" t="str">
        <f>IF(Churn_Data[[#This Row],[InternetService]]&lt;&gt;"No","Yes","No")</f>
        <v>Yes</v>
      </c>
      <c r="K1948" t="s">
        <v>25</v>
      </c>
      <c r="L1948" t="s">
        <v>24</v>
      </c>
      <c r="M1948" t="s">
        <v>24</v>
      </c>
      <c r="N1948" t="s">
        <v>25</v>
      </c>
      <c r="O1948" t="s">
        <v>24</v>
      </c>
      <c r="P1948" t="s">
        <v>24</v>
      </c>
      <c r="Q1948" t="s">
        <v>24</v>
      </c>
      <c r="R1948">
        <f>IF(Churn_Data[[#This Row],[Churn]]="Yes",1,0)</f>
        <v>1</v>
      </c>
      <c r="S1948" t="s">
        <v>24</v>
      </c>
      <c r="T1948">
        <f>(Churn_Data[[#This Row],[OnlineSecurity]]="Yes")+(Churn_Data[[#This Row],[OnlineBackup]]="Yes")+(Churn_Data[[#This Row],[DeviceProtection]]="Yes")+(Churn_Data[[#This Row],[TechSupport]]="Yes")+(Churn_Data[[#This Row],[StreamingTV]]="Yes")+(Churn_Data[[#This Row],[StreamingMovies]]="Yes")</f>
        <v>4</v>
      </c>
      <c r="U1948" t="s">
        <v>27</v>
      </c>
      <c r="V1948" t="s">
        <v>32</v>
      </c>
      <c r="W1948" t="str">
        <f>IF(ISNUMBER(SEARCH("automatic", Churn_Data[[#This Row],[PaymentMethod]])), "Automatic", "Manual")</f>
        <v>Manual</v>
      </c>
      <c r="X1948">
        <v>105.5</v>
      </c>
      <c r="Y1948" t="str">
        <f>IF(Churn_Data[[#This Row],[tenure]]&lt;=12,"0-1 Year",IF(Churn_Data[[#This Row],[tenure]]&lt;=24,"1-2 Years",IF(Churn_Data[[#This Row],[tenure]]&lt;=36,"2-3 Years",IF(Churn_Data[[#This Row],[tenure]]&lt;=48,"3-4 Years",IF(Churn_Data[[#This Row],[tenure]]&lt;=60,"4-5 Years","5+ Years")))))</f>
        <v>5+ Years</v>
      </c>
      <c r="Z1948">
        <v>65</v>
      </c>
      <c r="AA1948">
        <v>6985.65</v>
      </c>
      <c r="AB1948" t="e">
        <f>IF(Churn_Data[[#This Row],[Churn]]="No",Churn_Data[[#This Row],[MonthlyCharges]],NA())</f>
        <v>#N/A</v>
      </c>
      <c r="AC1948" t="e">
        <f>IF(Churn_Data[[#This Row],[Churn]]="No",Churn_Data[[#This Row],[tenure]],NA())</f>
        <v>#N/A</v>
      </c>
      <c r="AD1948">
        <f>IF(Churn_Data[[#This Row],[Churn]]="Yes",Churn_Data[[#This Row],[MonthlyCharges]],NA())</f>
        <v>105.5</v>
      </c>
      <c r="AE1948">
        <f>IF(Churn_Data[[#This Row],[Churn]]="Yes",Churn_Data[[#This Row],[tenure]],NA())</f>
        <v>65</v>
      </c>
      <c r="AF1948">
        <v>6857.5</v>
      </c>
    </row>
    <row r="1949" spans="1:32" x14ac:dyDescent="0.3">
      <c r="A1949" t="s">
        <v>1981</v>
      </c>
      <c r="B1949" t="s">
        <v>30</v>
      </c>
      <c r="C1949" t="str">
        <f>IF(Churn_Data[[#This Row],[SeniorCitizen]]=1,"Yes","No")</f>
        <v>Yes</v>
      </c>
      <c r="D1949">
        <v>1</v>
      </c>
      <c r="E1949" t="s">
        <v>25</v>
      </c>
      <c r="F1949" t="s">
        <v>25</v>
      </c>
      <c r="G1949" t="s">
        <v>24</v>
      </c>
      <c r="H1949" t="s">
        <v>24</v>
      </c>
      <c r="I1949" t="s">
        <v>26</v>
      </c>
      <c r="J1949" t="str">
        <f>IF(Churn_Data[[#This Row],[InternetService]]&lt;&gt;"No","Yes","No")</f>
        <v>Yes</v>
      </c>
      <c r="K1949" t="s">
        <v>25</v>
      </c>
      <c r="L1949" t="s">
        <v>25</v>
      </c>
      <c r="M1949" t="s">
        <v>24</v>
      </c>
      <c r="N1949" t="s">
        <v>25</v>
      </c>
      <c r="O1949" t="s">
        <v>24</v>
      </c>
      <c r="P1949" t="s">
        <v>24</v>
      </c>
      <c r="Q1949" t="s">
        <v>24</v>
      </c>
      <c r="R1949">
        <f>IF(Churn_Data[[#This Row],[Churn]]="Yes",1,0)</f>
        <v>1</v>
      </c>
      <c r="S1949" t="s">
        <v>24</v>
      </c>
      <c r="T1949">
        <f>(Churn_Data[[#This Row],[OnlineSecurity]]="Yes")+(Churn_Data[[#This Row],[OnlineBackup]]="Yes")+(Churn_Data[[#This Row],[DeviceProtection]]="Yes")+(Churn_Data[[#This Row],[TechSupport]]="Yes")+(Churn_Data[[#This Row],[StreamingTV]]="Yes")+(Churn_Data[[#This Row],[StreamingMovies]]="Yes")</f>
        <v>3</v>
      </c>
      <c r="U1949" t="s">
        <v>27</v>
      </c>
      <c r="V1949" t="s">
        <v>32</v>
      </c>
      <c r="W1949" t="str">
        <f>IF(ISNUMBER(SEARCH("automatic", Churn_Data[[#This Row],[PaymentMethod]])), "Automatic", "Manual")</f>
        <v>Manual</v>
      </c>
      <c r="X1949">
        <v>98.55</v>
      </c>
      <c r="Y1949" t="str">
        <f>IF(Churn_Data[[#This Row],[tenure]]&lt;=12,"0-1 Year",IF(Churn_Data[[#This Row],[tenure]]&lt;=24,"1-2 Years",IF(Churn_Data[[#This Row],[tenure]]&lt;=36,"2-3 Years",IF(Churn_Data[[#This Row],[tenure]]&lt;=48,"3-4 Years",IF(Churn_Data[[#This Row],[tenure]]&lt;=60,"4-5 Years","5+ Years")))))</f>
        <v>1-2 Years</v>
      </c>
      <c r="Z1949">
        <v>20</v>
      </c>
      <c r="AA1949">
        <v>1842.8</v>
      </c>
      <c r="AB1949" t="e">
        <f>IF(Churn_Data[[#This Row],[Churn]]="No",Churn_Data[[#This Row],[MonthlyCharges]],NA())</f>
        <v>#N/A</v>
      </c>
      <c r="AC1949" t="e">
        <f>IF(Churn_Data[[#This Row],[Churn]]="No",Churn_Data[[#This Row],[tenure]],NA())</f>
        <v>#N/A</v>
      </c>
      <c r="AD1949">
        <f>IF(Churn_Data[[#This Row],[Churn]]="Yes",Churn_Data[[#This Row],[MonthlyCharges]],NA())</f>
        <v>98.55</v>
      </c>
      <c r="AE1949">
        <f>IF(Churn_Data[[#This Row],[Churn]]="Yes",Churn_Data[[#This Row],[tenure]],NA())</f>
        <v>20</v>
      </c>
      <c r="AF1949">
        <v>1971</v>
      </c>
    </row>
    <row r="1950" spans="1:32" x14ac:dyDescent="0.3">
      <c r="A1950" t="s">
        <v>1982</v>
      </c>
      <c r="B1950" t="s">
        <v>30</v>
      </c>
      <c r="C1950" t="str">
        <f>IF(Churn_Data[[#This Row],[SeniorCitizen]]=1,"Yes","No")</f>
        <v>Yes</v>
      </c>
      <c r="D1950">
        <v>1</v>
      </c>
      <c r="E1950" t="s">
        <v>25</v>
      </c>
      <c r="F1950" t="s">
        <v>25</v>
      </c>
      <c r="G1950" t="s">
        <v>24</v>
      </c>
      <c r="H1950" t="s">
        <v>24</v>
      </c>
      <c r="I1950" t="s">
        <v>26</v>
      </c>
      <c r="J1950" t="str">
        <f>IF(Churn_Data[[#This Row],[InternetService]]&lt;&gt;"No","Yes","No")</f>
        <v>Yes</v>
      </c>
      <c r="K1950" t="s">
        <v>25</v>
      </c>
      <c r="L1950" t="s">
        <v>25</v>
      </c>
      <c r="M1950" t="s">
        <v>24</v>
      </c>
      <c r="N1950" t="s">
        <v>25</v>
      </c>
      <c r="O1950" t="s">
        <v>24</v>
      </c>
      <c r="P1950" t="s">
        <v>24</v>
      </c>
      <c r="Q1950" t="s">
        <v>24</v>
      </c>
      <c r="R1950">
        <f>IF(Churn_Data[[#This Row],[Churn]]="Yes",1,0)</f>
        <v>1</v>
      </c>
      <c r="S1950" t="s">
        <v>24</v>
      </c>
      <c r="T1950">
        <f>(Churn_Data[[#This Row],[OnlineSecurity]]="Yes")+(Churn_Data[[#This Row],[OnlineBackup]]="Yes")+(Churn_Data[[#This Row],[DeviceProtection]]="Yes")+(Churn_Data[[#This Row],[TechSupport]]="Yes")+(Churn_Data[[#This Row],[StreamingTV]]="Yes")+(Churn_Data[[#This Row],[StreamingMovies]]="Yes")</f>
        <v>3</v>
      </c>
      <c r="U1950" t="s">
        <v>27</v>
      </c>
      <c r="V1950" t="s">
        <v>32</v>
      </c>
      <c r="W1950" t="str">
        <f>IF(ISNUMBER(SEARCH("automatic", Churn_Data[[#This Row],[PaymentMethod]])), "Automatic", "Manual")</f>
        <v>Manual</v>
      </c>
      <c r="X1950">
        <v>100.5</v>
      </c>
      <c r="Y1950" t="str">
        <f>IF(Churn_Data[[#This Row],[tenure]]&lt;=12,"0-1 Year",IF(Churn_Data[[#This Row],[tenure]]&lt;=24,"1-2 Years",IF(Churn_Data[[#This Row],[tenure]]&lt;=36,"2-3 Years",IF(Churn_Data[[#This Row],[tenure]]&lt;=48,"3-4 Years",IF(Churn_Data[[#This Row],[tenure]]&lt;=60,"4-5 Years","5+ Years")))))</f>
        <v>0-1 Year</v>
      </c>
      <c r="Z1950">
        <v>9</v>
      </c>
      <c r="AA1950">
        <v>918.6</v>
      </c>
      <c r="AB1950" t="e">
        <f>IF(Churn_Data[[#This Row],[Churn]]="No",Churn_Data[[#This Row],[MonthlyCharges]],NA())</f>
        <v>#N/A</v>
      </c>
      <c r="AC1950" t="e">
        <f>IF(Churn_Data[[#This Row],[Churn]]="No",Churn_Data[[#This Row],[tenure]],NA())</f>
        <v>#N/A</v>
      </c>
      <c r="AD1950">
        <f>IF(Churn_Data[[#This Row],[Churn]]="Yes",Churn_Data[[#This Row],[MonthlyCharges]],NA())</f>
        <v>100.5</v>
      </c>
      <c r="AE1950">
        <f>IF(Churn_Data[[#This Row],[Churn]]="Yes",Churn_Data[[#This Row],[tenure]],NA())</f>
        <v>9</v>
      </c>
      <c r="AF1950">
        <v>904.5</v>
      </c>
    </row>
    <row r="1951" spans="1:32" x14ac:dyDescent="0.3">
      <c r="A1951" t="s">
        <v>1983</v>
      </c>
      <c r="B1951" t="s">
        <v>30</v>
      </c>
      <c r="C1951" t="str">
        <f>IF(Churn_Data[[#This Row],[SeniorCitizen]]=1,"Yes","No")</f>
        <v>Yes</v>
      </c>
      <c r="D1951">
        <v>1</v>
      </c>
      <c r="E1951" t="s">
        <v>25</v>
      </c>
      <c r="F1951" t="s">
        <v>25</v>
      </c>
      <c r="G1951" t="s">
        <v>24</v>
      </c>
      <c r="H1951" t="s">
        <v>24</v>
      </c>
      <c r="I1951" t="s">
        <v>26</v>
      </c>
      <c r="J1951" t="str">
        <f>IF(Churn_Data[[#This Row],[InternetService]]&lt;&gt;"No","Yes","No")</f>
        <v>Yes</v>
      </c>
      <c r="K1951" t="s">
        <v>25</v>
      </c>
      <c r="L1951" t="s">
        <v>25</v>
      </c>
      <c r="M1951" t="s">
        <v>24</v>
      </c>
      <c r="N1951" t="s">
        <v>25</v>
      </c>
      <c r="O1951" t="s">
        <v>24</v>
      </c>
      <c r="P1951" t="s">
        <v>24</v>
      </c>
      <c r="Q1951" t="s">
        <v>24</v>
      </c>
      <c r="R1951">
        <f>IF(Churn_Data[[#This Row],[Churn]]="Yes",1,0)</f>
        <v>1</v>
      </c>
      <c r="S1951" t="s">
        <v>24</v>
      </c>
      <c r="T1951">
        <f>(Churn_Data[[#This Row],[OnlineSecurity]]="Yes")+(Churn_Data[[#This Row],[OnlineBackup]]="Yes")+(Churn_Data[[#This Row],[DeviceProtection]]="Yes")+(Churn_Data[[#This Row],[TechSupport]]="Yes")+(Churn_Data[[#This Row],[StreamingTV]]="Yes")+(Churn_Data[[#This Row],[StreamingMovies]]="Yes")</f>
        <v>3</v>
      </c>
      <c r="U1951" t="s">
        <v>27</v>
      </c>
      <c r="V1951" t="s">
        <v>32</v>
      </c>
      <c r="W1951" t="str">
        <f>IF(ISNUMBER(SEARCH("automatic", Churn_Data[[#This Row],[PaymentMethod]])), "Automatic", "Manual")</f>
        <v>Manual</v>
      </c>
      <c r="X1951">
        <v>99.05</v>
      </c>
      <c r="Y1951" t="str">
        <f>IF(Churn_Data[[#This Row],[tenure]]&lt;=12,"0-1 Year",IF(Churn_Data[[#This Row],[tenure]]&lt;=24,"1-2 Years",IF(Churn_Data[[#This Row],[tenure]]&lt;=36,"2-3 Years",IF(Churn_Data[[#This Row],[tenure]]&lt;=48,"3-4 Years",IF(Churn_Data[[#This Row],[tenure]]&lt;=60,"4-5 Years","5+ Years")))))</f>
        <v>2-3 Years</v>
      </c>
      <c r="Z1951">
        <v>35</v>
      </c>
      <c r="AA1951">
        <v>3395.8</v>
      </c>
      <c r="AB1951" t="e">
        <f>IF(Churn_Data[[#This Row],[Churn]]="No",Churn_Data[[#This Row],[MonthlyCharges]],NA())</f>
        <v>#N/A</v>
      </c>
      <c r="AC1951" t="e">
        <f>IF(Churn_Data[[#This Row],[Churn]]="No",Churn_Data[[#This Row],[tenure]],NA())</f>
        <v>#N/A</v>
      </c>
      <c r="AD1951">
        <f>IF(Churn_Data[[#This Row],[Churn]]="Yes",Churn_Data[[#This Row],[MonthlyCharges]],NA())</f>
        <v>99.05</v>
      </c>
      <c r="AE1951">
        <f>IF(Churn_Data[[#This Row],[Churn]]="Yes",Churn_Data[[#This Row],[tenure]],NA())</f>
        <v>35</v>
      </c>
      <c r="AF1951">
        <v>3466.75</v>
      </c>
    </row>
    <row r="1952" spans="1:32" x14ac:dyDescent="0.3">
      <c r="A1952" t="s">
        <v>1984</v>
      </c>
      <c r="B1952" t="s">
        <v>30</v>
      </c>
      <c r="C1952" t="str">
        <f>IF(Churn_Data[[#This Row],[SeniorCitizen]]=1,"Yes","No")</f>
        <v>Yes</v>
      </c>
      <c r="D1952">
        <v>1</v>
      </c>
      <c r="E1952" t="s">
        <v>25</v>
      </c>
      <c r="F1952" t="s">
        <v>25</v>
      </c>
      <c r="G1952" t="s">
        <v>24</v>
      </c>
      <c r="H1952" t="s">
        <v>24</v>
      </c>
      <c r="I1952" t="s">
        <v>26</v>
      </c>
      <c r="J1952" t="str">
        <f>IF(Churn_Data[[#This Row],[InternetService]]&lt;&gt;"No","Yes","No")</f>
        <v>Yes</v>
      </c>
      <c r="K1952" t="s">
        <v>25</v>
      </c>
      <c r="L1952" t="s">
        <v>25</v>
      </c>
      <c r="M1952" t="s">
        <v>24</v>
      </c>
      <c r="N1952" t="s">
        <v>25</v>
      </c>
      <c r="O1952" t="s">
        <v>24</v>
      </c>
      <c r="P1952" t="s">
        <v>24</v>
      </c>
      <c r="Q1952" t="s">
        <v>24</v>
      </c>
      <c r="R1952">
        <f>IF(Churn_Data[[#This Row],[Churn]]="Yes",1,0)</f>
        <v>1</v>
      </c>
      <c r="S1952" t="s">
        <v>24</v>
      </c>
      <c r="T1952">
        <f>(Churn_Data[[#This Row],[OnlineSecurity]]="Yes")+(Churn_Data[[#This Row],[OnlineBackup]]="Yes")+(Churn_Data[[#This Row],[DeviceProtection]]="Yes")+(Churn_Data[[#This Row],[TechSupport]]="Yes")+(Churn_Data[[#This Row],[StreamingTV]]="Yes")+(Churn_Data[[#This Row],[StreamingMovies]]="Yes")</f>
        <v>3</v>
      </c>
      <c r="U1952" t="s">
        <v>27</v>
      </c>
      <c r="V1952" t="s">
        <v>32</v>
      </c>
      <c r="W1952" t="str">
        <f>IF(ISNUMBER(SEARCH("automatic", Churn_Data[[#This Row],[PaymentMethod]])), "Automatic", "Manual")</f>
        <v>Manual</v>
      </c>
      <c r="X1952">
        <v>100.6</v>
      </c>
      <c r="Y1952" t="str">
        <f>IF(Churn_Data[[#This Row],[tenure]]&lt;=12,"0-1 Year",IF(Churn_Data[[#This Row],[tenure]]&lt;=24,"1-2 Years",IF(Churn_Data[[#This Row],[tenure]]&lt;=36,"2-3 Years",IF(Churn_Data[[#This Row],[tenure]]&lt;=48,"3-4 Years",IF(Churn_Data[[#This Row],[tenure]]&lt;=60,"4-5 Years","5+ Years")))))</f>
        <v>0-1 Year</v>
      </c>
      <c r="Z1952">
        <v>8</v>
      </c>
      <c r="AA1952">
        <v>819.4</v>
      </c>
      <c r="AB1952" t="e">
        <f>IF(Churn_Data[[#This Row],[Churn]]="No",Churn_Data[[#This Row],[MonthlyCharges]],NA())</f>
        <v>#N/A</v>
      </c>
      <c r="AC1952" t="e">
        <f>IF(Churn_Data[[#This Row],[Churn]]="No",Churn_Data[[#This Row],[tenure]],NA())</f>
        <v>#N/A</v>
      </c>
      <c r="AD1952">
        <f>IF(Churn_Data[[#This Row],[Churn]]="Yes",Churn_Data[[#This Row],[MonthlyCharges]],NA())</f>
        <v>100.6</v>
      </c>
      <c r="AE1952">
        <f>IF(Churn_Data[[#This Row],[Churn]]="Yes",Churn_Data[[#This Row],[tenure]],NA())</f>
        <v>8</v>
      </c>
      <c r="AF1952">
        <v>804.8</v>
      </c>
    </row>
    <row r="1953" spans="1:32" x14ac:dyDescent="0.3">
      <c r="A1953" t="s">
        <v>1985</v>
      </c>
      <c r="B1953" t="s">
        <v>30</v>
      </c>
      <c r="C1953" t="str">
        <f>IF(Churn_Data[[#This Row],[SeniorCitizen]]=1,"Yes","No")</f>
        <v>Yes</v>
      </c>
      <c r="D1953">
        <v>1</v>
      </c>
      <c r="E1953" t="s">
        <v>24</v>
      </c>
      <c r="F1953" t="s">
        <v>25</v>
      </c>
      <c r="G1953" t="s">
        <v>24</v>
      </c>
      <c r="H1953" t="s">
        <v>24</v>
      </c>
      <c r="I1953" t="s">
        <v>26</v>
      </c>
      <c r="J1953" t="str">
        <f>IF(Churn_Data[[#This Row],[InternetService]]&lt;&gt;"No","Yes","No")</f>
        <v>Yes</v>
      </c>
      <c r="K1953" t="s">
        <v>25</v>
      </c>
      <c r="L1953" t="s">
        <v>25</v>
      </c>
      <c r="M1953" t="s">
        <v>24</v>
      </c>
      <c r="N1953" t="s">
        <v>25</v>
      </c>
      <c r="O1953" t="s">
        <v>24</v>
      </c>
      <c r="P1953" t="s">
        <v>24</v>
      </c>
      <c r="Q1953" t="s">
        <v>25</v>
      </c>
      <c r="R1953">
        <f>IF(Churn_Data[[#This Row],[Churn]]="Yes",1,0)</f>
        <v>0</v>
      </c>
      <c r="S1953" t="s">
        <v>24</v>
      </c>
      <c r="T1953">
        <f>(Churn_Data[[#This Row],[OnlineSecurity]]="Yes")+(Churn_Data[[#This Row],[OnlineBackup]]="Yes")+(Churn_Data[[#This Row],[DeviceProtection]]="Yes")+(Churn_Data[[#This Row],[TechSupport]]="Yes")+(Churn_Data[[#This Row],[StreamingTV]]="Yes")+(Churn_Data[[#This Row],[StreamingMovies]]="Yes")</f>
        <v>3</v>
      </c>
      <c r="U1953" t="s">
        <v>27</v>
      </c>
      <c r="V1953" t="s">
        <v>32</v>
      </c>
      <c r="W1953" t="str">
        <f>IF(ISNUMBER(SEARCH("automatic", Churn_Data[[#This Row],[PaymentMethod]])), "Automatic", "Manual")</f>
        <v>Manual</v>
      </c>
      <c r="X1953">
        <v>98.85</v>
      </c>
      <c r="Y1953" t="str">
        <f>IF(Churn_Data[[#This Row],[tenure]]&lt;=12,"0-1 Year",IF(Churn_Data[[#This Row],[tenure]]&lt;=24,"1-2 Years",IF(Churn_Data[[#This Row],[tenure]]&lt;=36,"2-3 Years",IF(Churn_Data[[#This Row],[tenure]]&lt;=48,"3-4 Years",IF(Churn_Data[[#This Row],[tenure]]&lt;=60,"4-5 Years","5+ Years")))))</f>
        <v>3-4 Years</v>
      </c>
      <c r="Z1953">
        <v>46</v>
      </c>
      <c r="AA1953">
        <v>4564.8999999999996</v>
      </c>
      <c r="AB1953">
        <f>IF(Churn_Data[[#This Row],[Churn]]="No",Churn_Data[[#This Row],[MonthlyCharges]],NA())</f>
        <v>98.85</v>
      </c>
      <c r="AC1953">
        <f>IF(Churn_Data[[#This Row],[Churn]]="No",Churn_Data[[#This Row],[tenure]],NA())</f>
        <v>46</v>
      </c>
      <c r="AD1953" t="e">
        <f>IF(Churn_Data[[#This Row],[Churn]]="Yes",Churn_Data[[#This Row],[MonthlyCharges]],NA())</f>
        <v>#N/A</v>
      </c>
      <c r="AE1953" t="e">
        <f>IF(Churn_Data[[#This Row],[Churn]]="Yes",Churn_Data[[#This Row],[tenure]],NA())</f>
        <v>#N/A</v>
      </c>
      <c r="AF1953">
        <v>4547.1000000000004</v>
      </c>
    </row>
    <row r="1954" spans="1:32" x14ac:dyDescent="0.3">
      <c r="A1954" t="s">
        <v>1986</v>
      </c>
      <c r="B1954" t="s">
        <v>30</v>
      </c>
      <c r="C1954" t="str">
        <f>IF(Churn_Data[[#This Row],[SeniorCitizen]]=1,"Yes","No")</f>
        <v>Yes</v>
      </c>
      <c r="D1954">
        <v>1</v>
      </c>
      <c r="E1954" t="s">
        <v>24</v>
      </c>
      <c r="F1954" t="s">
        <v>25</v>
      </c>
      <c r="G1954" t="s">
        <v>24</v>
      </c>
      <c r="H1954" t="s">
        <v>24</v>
      </c>
      <c r="I1954" t="s">
        <v>26</v>
      </c>
      <c r="J1954" t="str">
        <f>IF(Churn_Data[[#This Row],[InternetService]]&lt;&gt;"No","Yes","No")</f>
        <v>Yes</v>
      </c>
      <c r="K1954" t="s">
        <v>25</v>
      </c>
      <c r="L1954" t="s">
        <v>24</v>
      </c>
      <c r="M1954" t="s">
        <v>24</v>
      </c>
      <c r="N1954" t="s">
        <v>25</v>
      </c>
      <c r="O1954" t="s">
        <v>24</v>
      </c>
      <c r="P1954" t="s">
        <v>24</v>
      </c>
      <c r="Q1954" t="s">
        <v>24</v>
      </c>
      <c r="R1954">
        <f>IF(Churn_Data[[#This Row],[Churn]]="Yes",1,0)</f>
        <v>1</v>
      </c>
      <c r="S1954" t="s">
        <v>24</v>
      </c>
      <c r="T1954">
        <f>(Churn_Data[[#This Row],[OnlineSecurity]]="Yes")+(Churn_Data[[#This Row],[OnlineBackup]]="Yes")+(Churn_Data[[#This Row],[DeviceProtection]]="Yes")+(Churn_Data[[#This Row],[TechSupport]]="Yes")+(Churn_Data[[#This Row],[StreamingTV]]="Yes")+(Churn_Data[[#This Row],[StreamingMovies]]="Yes")</f>
        <v>4</v>
      </c>
      <c r="U1954" t="s">
        <v>27</v>
      </c>
      <c r="V1954" t="s">
        <v>32</v>
      </c>
      <c r="W1954" t="str">
        <f>IF(ISNUMBER(SEARCH("automatic", Churn_Data[[#This Row],[PaymentMethod]])), "Automatic", "Manual")</f>
        <v>Manual</v>
      </c>
      <c r="X1954">
        <v>105.65</v>
      </c>
      <c r="Y1954" t="str">
        <f>IF(Churn_Data[[#This Row],[tenure]]&lt;=12,"0-1 Year",IF(Churn_Data[[#This Row],[tenure]]&lt;=24,"1-2 Years",IF(Churn_Data[[#This Row],[tenure]]&lt;=36,"2-3 Years",IF(Churn_Data[[#This Row],[tenure]]&lt;=48,"3-4 Years",IF(Churn_Data[[#This Row],[tenure]]&lt;=60,"4-5 Years","5+ Years")))))</f>
        <v>3-4 Years</v>
      </c>
      <c r="Z1954">
        <v>39</v>
      </c>
      <c r="AA1954">
        <v>4284.8</v>
      </c>
      <c r="AB1954" t="e">
        <f>IF(Churn_Data[[#This Row],[Churn]]="No",Churn_Data[[#This Row],[MonthlyCharges]],NA())</f>
        <v>#N/A</v>
      </c>
      <c r="AC1954" t="e">
        <f>IF(Churn_Data[[#This Row],[Churn]]="No",Churn_Data[[#This Row],[tenure]],NA())</f>
        <v>#N/A</v>
      </c>
      <c r="AD1954">
        <f>IF(Churn_Data[[#This Row],[Churn]]="Yes",Churn_Data[[#This Row],[MonthlyCharges]],NA())</f>
        <v>105.65</v>
      </c>
      <c r="AE1954">
        <f>IF(Churn_Data[[#This Row],[Churn]]="Yes",Churn_Data[[#This Row],[tenure]],NA())</f>
        <v>39</v>
      </c>
      <c r="AF1954">
        <v>4120.3500000000004</v>
      </c>
    </row>
    <row r="1955" spans="1:32" x14ac:dyDescent="0.3">
      <c r="A1955" t="s">
        <v>1987</v>
      </c>
      <c r="B1955" t="s">
        <v>30</v>
      </c>
      <c r="C1955" t="str">
        <f>IF(Churn_Data[[#This Row],[SeniorCitizen]]=1,"Yes","No")</f>
        <v>No</v>
      </c>
      <c r="D1955">
        <v>0</v>
      </c>
      <c r="E1955" t="s">
        <v>24</v>
      </c>
      <c r="F1955" t="s">
        <v>25</v>
      </c>
      <c r="G1955" t="s">
        <v>24</v>
      </c>
      <c r="H1955" t="s">
        <v>24</v>
      </c>
      <c r="I1955" t="s">
        <v>26</v>
      </c>
      <c r="J1955" t="str">
        <f>IF(Churn_Data[[#This Row],[InternetService]]&lt;&gt;"No","Yes","No")</f>
        <v>Yes</v>
      </c>
      <c r="K1955" t="s">
        <v>25</v>
      </c>
      <c r="L1955" t="s">
        <v>25</v>
      </c>
      <c r="M1955" t="s">
        <v>24</v>
      </c>
      <c r="N1955" t="s">
        <v>25</v>
      </c>
      <c r="O1955" t="s">
        <v>24</v>
      </c>
      <c r="P1955" t="s">
        <v>24</v>
      </c>
      <c r="Q1955" t="s">
        <v>24</v>
      </c>
      <c r="R1955">
        <f>IF(Churn_Data[[#This Row],[Churn]]="Yes",1,0)</f>
        <v>1</v>
      </c>
      <c r="S1955" t="s">
        <v>24</v>
      </c>
      <c r="T1955">
        <f>(Churn_Data[[#This Row],[OnlineSecurity]]="Yes")+(Churn_Data[[#This Row],[OnlineBackup]]="Yes")+(Churn_Data[[#This Row],[DeviceProtection]]="Yes")+(Churn_Data[[#This Row],[TechSupport]]="Yes")+(Churn_Data[[#This Row],[StreamingTV]]="Yes")+(Churn_Data[[#This Row],[StreamingMovies]]="Yes")</f>
        <v>3</v>
      </c>
      <c r="U1955" t="s">
        <v>27</v>
      </c>
      <c r="V1955" t="s">
        <v>32</v>
      </c>
      <c r="W1955" t="str">
        <f>IF(ISNUMBER(SEARCH("automatic", Churn_Data[[#This Row],[PaymentMethod]])), "Automatic", "Manual")</f>
        <v>Manual</v>
      </c>
      <c r="X1955">
        <v>101.1</v>
      </c>
      <c r="Y1955" t="str">
        <f>IF(Churn_Data[[#This Row],[tenure]]&lt;=12,"0-1 Year",IF(Churn_Data[[#This Row],[tenure]]&lt;=24,"1-2 Years",IF(Churn_Data[[#This Row],[tenure]]&lt;=36,"2-3 Years",IF(Churn_Data[[#This Row],[tenure]]&lt;=48,"3-4 Years",IF(Churn_Data[[#This Row],[tenure]]&lt;=60,"4-5 Years","5+ Years")))))</f>
        <v>1-2 Years</v>
      </c>
      <c r="Z1955">
        <v>15</v>
      </c>
      <c r="AA1955">
        <v>1504.05</v>
      </c>
      <c r="AB1955" t="e">
        <f>IF(Churn_Data[[#This Row],[Churn]]="No",Churn_Data[[#This Row],[MonthlyCharges]],NA())</f>
        <v>#N/A</v>
      </c>
      <c r="AC1955" t="e">
        <f>IF(Churn_Data[[#This Row],[Churn]]="No",Churn_Data[[#This Row],[tenure]],NA())</f>
        <v>#N/A</v>
      </c>
      <c r="AD1955">
        <f>IF(Churn_Data[[#This Row],[Churn]]="Yes",Churn_Data[[#This Row],[MonthlyCharges]],NA())</f>
        <v>101.1</v>
      </c>
      <c r="AE1955">
        <f>IF(Churn_Data[[#This Row],[Churn]]="Yes",Churn_Data[[#This Row],[tenure]],NA())</f>
        <v>15</v>
      </c>
      <c r="AF1955">
        <v>1516.5</v>
      </c>
    </row>
    <row r="1956" spans="1:32" x14ac:dyDescent="0.3">
      <c r="A1956" t="s">
        <v>1988</v>
      </c>
      <c r="B1956" t="s">
        <v>23</v>
      </c>
      <c r="C1956" t="str">
        <f>IF(Churn_Data[[#This Row],[SeniorCitizen]]=1,"Yes","No")</f>
        <v>No</v>
      </c>
      <c r="D1956">
        <v>0</v>
      </c>
      <c r="E1956" t="s">
        <v>25</v>
      </c>
      <c r="F1956" t="s">
        <v>25</v>
      </c>
      <c r="G1956" t="s">
        <v>24</v>
      </c>
      <c r="H1956" t="s">
        <v>24</v>
      </c>
      <c r="I1956" t="s">
        <v>26</v>
      </c>
      <c r="J1956" t="str">
        <f>IF(Churn_Data[[#This Row],[InternetService]]&lt;&gt;"No","Yes","No")</f>
        <v>Yes</v>
      </c>
      <c r="K1956" t="s">
        <v>25</v>
      </c>
      <c r="L1956" t="s">
        <v>25</v>
      </c>
      <c r="M1956" t="s">
        <v>24</v>
      </c>
      <c r="N1956" t="s">
        <v>25</v>
      </c>
      <c r="O1956" t="s">
        <v>24</v>
      </c>
      <c r="P1956" t="s">
        <v>24</v>
      </c>
      <c r="Q1956" t="s">
        <v>24</v>
      </c>
      <c r="R1956">
        <f>IF(Churn_Data[[#This Row],[Churn]]="Yes",1,0)</f>
        <v>1</v>
      </c>
      <c r="S1956" t="s">
        <v>24</v>
      </c>
      <c r="T1956">
        <f>(Churn_Data[[#This Row],[OnlineSecurity]]="Yes")+(Churn_Data[[#This Row],[OnlineBackup]]="Yes")+(Churn_Data[[#This Row],[DeviceProtection]]="Yes")+(Churn_Data[[#This Row],[TechSupport]]="Yes")+(Churn_Data[[#This Row],[StreamingTV]]="Yes")+(Churn_Data[[#This Row],[StreamingMovies]]="Yes")</f>
        <v>3</v>
      </c>
      <c r="U1956" t="s">
        <v>27</v>
      </c>
      <c r="V1956" t="s">
        <v>32</v>
      </c>
      <c r="W1956" t="str">
        <f>IF(ISNUMBER(SEARCH("automatic", Churn_Data[[#This Row],[PaymentMethod]])), "Automatic", "Manual")</f>
        <v>Manual</v>
      </c>
      <c r="X1956">
        <v>98.75</v>
      </c>
      <c r="Y1956" t="str">
        <f>IF(Churn_Data[[#This Row],[tenure]]&lt;=12,"0-1 Year",IF(Churn_Data[[#This Row],[tenure]]&lt;=24,"1-2 Years",IF(Churn_Data[[#This Row],[tenure]]&lt;=36,"2-3 Years",IF(Churn_Data[[#This Row],[tenure]]&lt;=48,"3-4 Years",IF(Churn_Data[[#This Row],[tenure]]&lt;=60,"4-5 Years","5+ Years")))))</f>
        <v>1-2 Years</v>
      </c>
      <c r="Z1956">
        <v>24</v>
      </c>
      <c r="AA1956">
        <v>2407.3000000000002</v>
      </c>
      <c r="AB1956" t="e">
        <f>IF(Churn_Data[[#This Row],[Churn]]="No",Churn_Data[[#This Row],[MonthlyCharges]],NA())</f>
        <v>#N/A</v>
      </c>
      <c r="AC1956" t="e">
        <f>IF(Churn_Data[[#This Row],[Churn]]="No",Churn_Data[[#This Row],[tenure]],NA())</f>
        <v>#N/A</v>
      </c>
      <c r="AD1956">
        <f>IF(Churn_Data[[#This Row],[Churn]]="Yes",Churn_Data[[#This Row],[MonthlyCharges]],NA())</f>
        <v>98.75</v>
      </c>
      <c r="AE1956">
        <f>IF(Churn_Data[[#This Row],[Churn]]="Yes",Churn_Data[[#This Row],[tenure]],NA())</f>
        <v>24</v>
      </c>
      <c r="AF1956">
        <v>2370</v>
      </c>
    </row>
    <row r="1957" spans="1:32" x14ac:dyDescent="0.3">
      <c r="A1957" t="s">
        <v>1989</v>
      </c>
      <c r="B1957" t="s">
        <v>30</v>
      </c>
      <c r="C1957" t="str">
        <f>IF(Churn_Data[[#This Row],[SeniorCitizen]]=1,"Yes","No")</f>
        <v>No</v>
      </c>
      <c r="D1957">
        <v>0</v>
      </c>
      <c r="E1957" t="s">
        <v>25</v>
      </c>
      <c r="F1957" t="s">
        <v>25</v>
      </c>
      <c r="G1957" t="s">
        <v>24</v>
      </c>
      <c r="H1957" t="s">
        <v>24</v>
      </c>
      <c r="I1957" t="s">
        <v>26</v>
      </c>
      <c r="J1957" t="str">
        <f>IF(Churn_Data[[#This Row],[InternetService]]&lt;&gt;"No","Yes","No")</f>
        <v>Yes</v>
      </c>
      <c r="K1957" t="s">
        <v>25</v>
      </c>
      <c r="L1957" t="s">
        <v>24</v>
      </c>
      <c r="M1957" t="s">
        <v>24</v>
      </c>
      <c r="N1957" t="s">
        <v>25</v>
      </c>
      <c r="O1957" t="s">
        <v>24</v>
      </c>
      <c r="P1957" t="s">
        <v>24</v>
      </c>
      <c r="Q1957" t="s">
        <v>24</v>
      </c>
      <c r="R1957">
        <f>IF(Churn_Data[[#This Row],[Churn]]="Yes",1,0)</f>
        <v>1</v>
      </c>
      <c r="S1957" t="s">
        <v>24</v>
      </c>
      <c r="T1957">
        <f>(Churn_Data[[#This Row],[OnlineSecurity]]="Yes")+(Churn_Data[[#This Row],[OnlineBackup]]="Yes")+(Churn_Data[[#This Row],[DeviceProtection]]="Yes")+(Churn_Data[[#This Row],[TechSupport]]="Yes")+(Churn_Data[[#This Row],[StreamingTV]]="Yes")+(Churn_Data[[#This Row],[StreamingMovies]]="Yes")</f>
        <v>4</v>
      </c>
      <c r="U1957" t="s">
        <v>27</v>
      </c>
      <c r="V1957" t="s">
        <v>32</v>
      </c>
      <c r="W1957" t="str">
        <f>IF(ISNUMBER(SEARCH("automatic", Churn_Data[[#This Row],[PaymentMethod]])), "Automatic", "Manual")</f>
        <v>Manual</v>
      </c>
      <c r="X1957">
        <v>104.7</v>
      </c>
      <c r="Y1957" t="str">
        <f>IF(Churn_Data[[#This Row],[tenure]]&lt;=12,"0-1 Year",IF(Churn_Data[[#This Row],[tenure]]&lt;=24,"1-2 Years",IF(Churn_Data[[#This Row],[tenure]]&lt;=36,"2-3 Years",IF(Churn_Data[[#This Row],[tenure]]&lt;=48,"3-4 Years",IF(Churn_Data[[#This Row],[tenure]]&lt;=60,"4-5 Years","5+ Years")))))</f>
        <v>3-4 Years</v>
      </c>
      <c r="Z1957">
        <v>41</v>
      </c>
      <c r="AA1957">
        <v>4346.3999999999996</v>
      </c>
      <c r="AB1957" t="e">
        <f>IF(Churn_Data[[#This Row],[Churn]]="No",Churn_Data[[#This Row],[MonthlyCharges]],NA())</f>
        <v>#N/A</v>
      </c>
      <c r="AC1957" t="e">
        <f>IF(Churn_Data[[#This Row],[Churn]]="No",Churn_Data[[#This Row],[tenure]],NA())</f>
        <v>#N/A</v>
      </c>
      <c r="AD1957">
        <f>IF(Churn_Data[[#This Row],[Churn]]="Yes",Churn_Data[[#This Row],[MonthlyCharges]],NA())</f>
        <v>104.7</v>
      </c>
      <c r="AE1957">
        <f>IF(Churn_Data[[#This Row],[Churn]]="Yes",Churn_Data[[#This Row],[tenure]],NA())</f>
        <v>41</v>
      </c>
      <c r="AF1957">
        <v>4292.7</v>
      </c>
    </row>
    <row r="1958" spans="1:32" x14ac:dyDescent="0.3">
      <c r="A1958" t="s">
        <v>1990</v>
      </c>
      <c r="B1958" t="s">
        <v>30</v>
      </c>
      <c r="C1958" t="str">
        <f>IF(Churn_Data[[#This Row],[SeniorCitizen]]=1,"Yes","No")</f>
        <v>Yes</v>
      </c>
      <c r="D1958">
        <v>1</v>
      </c>
      <c r="E1958" t="s">
        <v>24</v>
      </c>
      <c r="F1958" t="s">
        <v>25</v>
      </c>
      <c r="G1958" t="s">
        <v>24</v>
      </c>
      <c r="H1958" t="s">
        <v>24</v>
      </c>
      <c r="I1958" t="s">
        <v>26</v>
      </c>
      <c r="J1958" t="str">
        <f>IF(Churn_Data[[#This Row],[InternetService]]&lt;&gt;"No","Yes","No")</f>
        <v>Yes</v>
      </c>
      <c r="K1958" t="s">
        <v>25</v>
      </c>
      <c r="L1958" t="s">
        <v>24</v>
      </c>
      <c r="M1958" t="s">
        <v>24</v>
      </c>
      <c r="N1958" t="s">
        <v>25</v>
      </c>
      <c r="O1958" t="s">
        <v>24</v>
      </c>
      <c r="P1958" t="s">
        <v>24</v>
      </c>
      <c r="Q1958" t="s">
        <v>25</v>
      </c>
      <c r="R1958">
        <f>IF(Churn_Data[[#This Row],[Churn]]="Yes",1,0)</f>
        <v>0</v>
      </c>
      <c r="S1958" t="s">
        <v>24</v>
      </c>
      <c r="T1958">
        <f>(Churn_Data[[#This Row],[OnlineSecurity]]="Yes")+(Churn_Data[[#This Row],[OnlineBackup]]="Yes")+(Churn_Data[[#This Row],[DeviceProtection]]="Yes")+(Churn_Data[[#This Row],[TechSupport]]="Yes")+(Churn_Data[[#This Row],[StreamingTV]]="Yes")+(Churn_Data[[#This Row],[StreamingMovies]]="Yes")</f>
        <v>4</v>
      </c>
      <c r="U1958" t="s">
        <v>27</v>
      </c>
      <c r="V1958" t="s">
        <v>32</v>
      </c>
      <c r="W1958" t="str">
        <f>IF(ISNUMBER(SEARCH("automatic", Churn_Data[[#This Row],[PaymentMethod]])), "Automatic", "Manual")</f>
        <v>Manual</v>
      </c>
      <c r="X1958">
        <v>102.6</v>
      </c>
      <c r="Y1958" t="str">
        <f>IF(Churn_Data[[#This Row],[tenure]]&lt;=12,"0-1 Year",IF(Churn_Data[[#This Row],[tenure]]&lt;=24,"1-2 Years",IF(Churn_Data[[#This Row],[tenure]]&lt;=36,"2-3 Years",IF(Churn_Data[[#This Row],[tenure]]&lt;=48,"3-4 Years",IF(Churn_Data[[#This Row],[tenure]]&lt;=60,"4-5 Years","5+ Years")))))</f>
        <v>3-4 Years</v>
      </c>
      <c r="Z1958">
        <v>38</v>
      </c>
      <c r="AA1958">
        <v>4009.2</v>
      </c>
      <c r="AB1958">
        <f>IF(Churn_Data[[#This Row],[Churn]]="No",Churn_Data[[#This Row],[MonthlyCharges]],NA())</f>
        <v>102.6</v>
      </c>
      <c r="AC1958">
        <f>IF(Churn_Data[[#This Row],[Churn]]="No",Churn_Data[[#This Row],[tenure]],NA())</f>
        <v>38</v>
      </c>
      <c r="AD1958" t="e">
        <f>IF(Churn_Data[[#This Row],[Churn]]="Yes",Churn_Data[[#This Row],[MonthlyCharges]],NA())</f>
        <v>#N/A</v>
      </c>
      <c r="AE1958" t="e">
        <f>IF(Churn_Data[[#This Row],[Churn]]="Yes",Churn_Data[[#This Row],[tenure]],NA())</f>
        <v>#N/A</v>
      </c>
      <c r="AF1958">
        <v>3898.8</v>
      </c>
    </row>
    <row r="1959" spans="1:32" x14ac:dyDescent="0.3">
      <c r="A1959" t="s">
        <v>1991</v>
      </c>
      <c r="B1959" t="s">
        <v>30</v>
      </c>
      <c r="C1959" t="str">
        <f>IF(Churn_Data[[#This Row],[SeniorCitizen]]=1,"Yes","No")</f>
        <v>No</v>
      </c>
      <c r="D1959">
        <v>0</v>
      </c>
      <c r="E1959" t="s">
        <v>25</v>
      </c>
      <c r="F1959" t="s">
        <v>24</v>
      </c>
      <c r="G1959" t="s">
        <v>24</v>
      </c>
      <c r="H1959" t="s">
        <v>24</v>
      </c>
      <c r="I1959" t="s">
        <v>26</v>
      </c>
      <c r="J1959" t="str">
        <f>IF(Churn_Data[[#This Row],[InternetService]]&lt;&gt;"No","Yes","No")</f>
        <v>Yes</v>
      </c>
      <c r="K1959" t="s">
        <v>25</v>
      </c>
      <c r="L1959" t="s">
        <v>25</v>
      </c>
      <c r="M1959" t="s">
        <v>24</v>
      </c>
      <c r="N1959" t="s">
        <v>25</v>
      </c>
      <c r="O1959" t="s">
        <v>24</v>
      </c>
      <c r="P1959" t="s">
        <v>24</v>
      </c>
      <c r="Q1959" t="s">
        <v>24</v>
      </c>
      <c r="R1959">
        <f>IF(Churn_Data[[#This Row],[Churn]]="Yes",1,0)</f>
        <v>1</v>
      </c>
      <c r="S1959" t="s">
        <v>24</v>
      </c>
      <c r="T1959">
        <f>(Churn_Data[[#This Row],[OnlineSecurity]]="Yes")+(Churn_Data[[#This Row],[OnlineBackup]]="Yes")+(Churn_Data[[#This Row],[DeviceProtection]]="Yes")+(Churn_Data[[#This Row],[TechSupport]]="Yes")+(Churn_Data[[#This Row],[StreamingTV]]="Yes")+(Churn_Data[[#This Row],[StreamingMovies]]="Yes")</f>
        <v>3</v>
      </c>
      <c r="U1959" t="s">
        <v>27</v>
      </c>
      <c r="V1959" t="s">
        <v>32</v>
      </c>
      <c r="W1959" t="str">
        <f>IF(ISNUMBER(SEARCH("automatic", Churn_Data[[#This Row],[PaymentMethod]])), "Automatic", "Manual")</f>
        <v>Manual</v>
      </c>
      <c r="X1959">
        <v>99.75</v>
      </c>
      <c r="Y1959" t="str">
        <f>IF(Churn_Data[[#This Row],[tenure]]&lt;=12,"0-1 Year",IF(Churn_Data[[#This Row],[tenure]]&lt;=24,"1-2 Years",IF(Churn_Data[[#This Row],[tenure]]&lt;=36,"2-3 Years",IF(Churn_Data[[#This Row],[tenure]]&lt;=48,"3-4 Years",IF(Churn_Data[[#This Row],[tenure]]&lt;=60,"4-5 Years","5+ Years")))))</f>
        <v>0-1 Year</v>
      </c>
      <c r="Z1959">
        <v>1</v>
      </c>
      <c r="AA1959">
        <v>99.75</v>
      </c>
      <c r="AB1959" t="e">
        <f>IF(Churn_Data[[#This Row],[Churn]]="No",Churn_Data[[#This Row],[MonthlyCharges]],NA())</f>
        <v>#N/A</v>
      </c>
      <c r="AC1959" t="e">
        <f>IF(Churn_Data[[#This Row],[Churn]]="No",Churn_Data[[#This Row],[tenure]],NA())</f>
        <v>#N/A</v>
      </c>
      <c r="AD1959">
        <f>IF(Churn_Data[[#This Row],[Churn]]="Yes",Churn_Data[[#This Row],[MonthlyCharges]],NA())</f>
        <v>99.75</v>
      </c>
      <c r="AE1959">
        <f>IF(Churn_Data[[#This Row],[Churn]]="Yes",Churn_Data[[#This Row],[tenure]],NA())</f>
        <v>1</v>
      </c>
      <c r="AF1959">
        <v>99.75</v>
      </c>
    </row>
    <row r="1960" spans="1:32" x14ac:dyDescent="0.3">
      <c r="A1960" t="s">
        <v>1992</v>
      </c>
      <c r="B1960" t="s">
        <v>30</v>
      </c>
      <c r="C1960" t="str">
        <f>IF(Churn_Data[[#This Row],[SeniorCitizen]]=1,"Yes","No")</f>
        <v>No</v>
      </c>
      <c r="D1960">
        <v>0</v>
      </c>
      <c r="E1960" t="s">
        <v>24</v>
      </c>
      <c r="F1960" t="s">
        <v>24</v>
      </c>
      <c r="G1960" t="s">
        <v>24</v>
      </c>
      <c r="H1960" t="s">
        <v>24</v>
      </c>
      <c r="I1960" t="s">
        <v>26</v>
      </c>
      <c r="J1960" t="str">
        <f>IF(Churn_Data[[#This Row],[InternetService]]&lt;&gt;"No","Yes","No")</f>
        <v>Yes</v>
      </c>
      <c r="K1960" t="s">
        <v>25</v>
      </c>
      <c r="L1960" t="s">
        <v>25</v>
      </c>
      <c r="M1960" t="s">
        <v>24</v>
      </c>
      <c r="N1960" t="s">
        <v>25</v>
      </c>
      <c r="O1960" t="s">
        <v>24</v>
      </c>
      <c r="P1960" t="s">
        <v>24</v>
      </c>
      <c r="Q1960" t="s">
        <v>24</v>
      </c>
      <c r="R1960">
        <f>IF(Churn_Data[[#This Row],[Churn]]="Yes",1,0)</f>
        <v>1</v>
      </c>
      <c r="S1960" t="s">
        <v>24</v>
      </c>
      <c r="T1960">
        <f>(Churn_Data[[#This Row],[OnlineSecurity]]="Yes")+(Churn_Data[[#This Row],[OnlineBackup]]="Yes")+(Churn_Data[[#This Row],[DeviceProtection]]="Yes")+(Churn_Data[[#This Row],[TechSupport]]="Yes")+(Churn_Data[[#This Row],[StreamingTV]]="Yes")+(Churn_Data[[#This Row],[StreamingMovies]]="Yes")</f>
        <v>3</v>
      </c>
      <c r="U1960" t="s">
        <v>27</v>
      </c>
      <c r="V1960" t="s">
        <v>32</v>
      </c>
      <c r="W1960" t="str">
        <f>IF(ISNUMBER(SEARCH("automatic", Churn_Data[[#This Row],[PaymentMethod]])), "Automatic", "Manual")</f>
        <v>Manual</v>
      </c>
      <c r="X1960">
        <v>99.8</v>
      </c>
      <c r="Y1960" t="str">
        <f>IF(Churn_Data[[#This Row],[tenure]]&lt;=12,"0-1 Year",IF(Churn_Data[[#This Row],[tenure]]&lt;=24,"1-2 Years",IF(Churn_Data[[#This Row],[tenure]]&lt;=36,"2-3 Years",IF(Churn_Data[[#This Row],[tenure]]&lt;=48,"3-4 Years",IF(Churn_Data[[#This Row],[tenure]]&lt;=60,"4-5 Years","5+ Years")))))</f>
        <v>4-5 Years</v>
      </c>
      <c r="Z1960">
        <v>49</v>
      </c>
      <c r="AA1960">
        <v>4872.45</v>
      </c>
      <c r="AB1960" t="e">
        <f>IF(Churn_Data[[#This Row],[Churn]]="No",Churn_Data[[#This Row],[MonthlyCharges]],NA())</f>
        <v>#N/A</v>
      </c>
      <c r="AC1960" t="e">
        <f>IF(Churn_Data[[#This Row],[Churn]]="No",Churn_Data[[#This Row],[tenure]],NA())</f>
        <v>#N/A</v>
      </c>
      <c r="AD1960">
        <f>IF(Churn_Data[[#This Row],[Churn]]="Yes",Churn_Data[[#This Row],[MonthlyCharges]],NA())</f>
        <v>99.8</v>
      </c>
      <c r="AE1960">
        <f>IF(Churn_Data[[#This Row],[Churn]]="Yes",Churn_Data[[#This Row],[tenure]],NA())</f>
        <v>49</v>
      </c>
      <c r="AF1960">
        <v>4890.2</v>
      </c>
    </row>
    <row r="1961" spans="1:32" x14ac:dyDescent="0.3">
      <c r="A1961" t="s">
        <v>1993</v>
      </c>
      <c r="B1961" t="s">
        <v>30</v>
      </c>
      <c r="C1961" t="str">
        <f>IF(Churn_Data[[#This Row],[SeniorCitizen]]=1,"Yes","No")</f>
        <v>Yes</v>
      </c>
      <c r="D1961">
        <v>1</v>
      </c>
      <c r="E1961" t="s">
        <v>25</v>
      </c>
      <c r="F1961" t="s">
        <v>25</v>
      </c>
      <c r="G1961" t="s">
        <v>24</v>
      </c>
      <c r="H1961" t="s">
        <v>24</v>
      </c>
      <c r="I1961" t="s">
        <v>26</v>
      </c>
      <c r="J1961" t="str">
        <f>IF(Churn_Data[[#This Row],[InternetService]]&lt;&gt;"No","Yes","No")</f>
        <v>Yes</v>
      </c>
      <c r="K1961" t="s">
        <v>25</v>
      </c>
      <c r="L1961" t="s">
        <v>25</v>
      </c>
      <c r="M1961" t="s">
        <v>24</v>
      </c>
      <c r="N1961" t="s">
        <v>25</v>
      </c>
      <c r="O1961" t="s">
        <v>24</v>
      </c>
      <c r="P1961" t="s">
        <v>24</v>
      </c>
      <c r="Q1961" t="s">
        <v>25</v>
      </c>
      <c r="R1961">
        <f>IF(Churn_Data[[#This Row],[Churn]]="Yes",1,0)</f>
        <v>0</v>
      </c>
      <c r="S1961" t="s">
        <v>24</v>
      </c>
      <c r="T1961">
        <f>(Churn_Data[[#This Row],[OnlineSecurity]]="Yes")+(Churn_Data[[#This Row],[OnlineBackup]]="Yes")+(Churn_Data[[#This Row],[DeviceProtection]]="Yes")+(Churn_Data[[#This Row],[TechSupport]]="Yes")+(Churn_Data[[#This Row],[StreamingTV]]="Yes")+(Churn_Data[[#This Row],[StreamingMovies]]="Yes")</f>
        <v>3</v>
      </c>
      <c r="U1961" t="s">
        <v>27</v>
      </c>
      <c r="V1961" t="s">
        <v>32</v>
      </c>
      <c r="W1961" t="str">
        <f>IF(ISNUMBER(SEARCH("automatic", Churn_Data[[#This Row],[PaymentMethod]])), "Automatic", "Manual")</f>
        <v>Manual</v>
      </c>
      <c r="X1961">
        <v>101.05</v>
      </c>
      <c r="Y1961" t="str">
        <f>IF(Churn_Data[[#This Row],[tenure]]&lt;=12,"0-1 Year",IF(Churn_Data[[#This Row],[tenure]]&lt;=24,"1-2 Years",IF(Churn_Data[[#This Row],[tenure]]&lt;=36,"2-3 Years",IF(Churn_Data[[#This Row],[tenure]]&lt;=48,"3-4 Years",IF(Churn_Data[[#This Row],[tenure]]&lt;=60,"4-5 Years","5+ Years")))))</f>
        <v>4-5 Years</v>
      </c>
      <c r="Z1961">
        <v>56</v>
      </c>
      <c r="AA1961">
        <v>5594</v>
      </c>
      <c r="AB1961">
        <f>IF(Churn_Data[[#This Row],[Churn]]="No",Churn_Data[[#This Row],[MonthlyCharges]],NA())</f>
        <v>101.05</v>
      </c>
      <c r="AC1961">
        <f>IF(Churn_Data[[#This Row],[Churn]]="No",Churn_Data[[#This Row],[tenure]],NA())</f>
        <v>56</v>
      </c>
      <c r="AD1961" t="e">
        <f>IF(Churn_Data[[#This Row],[Churn]]="Yes",Churn_Data[[#This Row],[MonthlyCharges]],NA())</f>
        <v>#N/A</v>
      </c>
      <c r="AE1961" t="e">
        <f>IF(Churn_Data[[#This Row],[Churn]]="Yes",Churn_Data[[#This Row],[tenure]],NA())</f>
        <v>#N/A</v>
      </c>
      <c r="AF1961">
        <v>5658.8</v>
      </c>
    </row>
    <row r="1962" spans="1:32" x14ac:dyDescent="0.3">
      <c r="A1962" t="s">
        <v>1994</v>
      </c>
      <c r="B1962" t="s">
        <v>30</v>
      </c>
      <c r="C1962" t="str">
        <f>IF(Churn_Data[[#This Row],[SeniorCitizen]]=1,"Yes","No")</f>
        <v>Yes</v>
      </c>
      <c r="D1962">
        <v>1</v>
      </c>
      <c r="E1962" t="s">
        <v>24</v>
      </c>
      <c r="F1962" t="s">
        <v>25</v>
      </c>
      <c r="G1962" t="s">
        <v>24</v>
      </c>
      <c r="H1962" t="s">
        <v>24</v>
      </c>
      <c r="I1962" t="s">
        <v>26</v>
      </c>
      <c r="J1962" t="str">
        <f>IF(Churn_Data[[#This Row],[InternetService]]&lt;&gt;"No","Yes","No")</f>
        <v>Yes</v>
      </c>
      <c r="K1962" t="s">
        <v>25</v>
      </c>
      <c r="L1962" t="s">
        <v>25</v>
      </c>
      <c r="M1962" t="s">
        <v>24</v>
      </c>
      <c r="N1962" t="s">
        <v>25</v>
      </c>
      <c r="O1962" t="s">
        <v>24</v>
      </c>
      <c r="P1962" t="s">
        <v>24</v>
      </c>
      <c r="Q1962" t="s">
        <v>24</v>
      </c>
      <c r="R1962">
        <f>IF(Churn_Data[[#This Row],[Churn]]="Yes",1,0)</f>
        <v>1</v>
      </c>
      <c r="S1962" t="s">
        <v>24</v>
      </c>
      <c r="T1962">
        <f>(Churn_Data[[#This Row],[OnlineSecurity]]="Yes")+(Churn_Data[[#This Row],[OnlineBackup]]="Yes")+(Churn_Data[[#This Row],[DeviceProtection]]="Yes")+(Churn_Data[[#This Row],[TechSupport]]="Yes")+(Churn_Data[[#This Row],[StreamingTV]]="Yes")+(Churn_Data[[#This Row],[StreamingMovies]]="Yes")</f>
        <v>3</v>
      </c>
      <c r="U1962" t="s">
        <v>27</v>
      </c>
      <c r="V1962" t="s">
        <v>32</v>
      </c>
      <c r="W1962" t="str">
        <f>IF(ISNUMBER(SEARCH("automatic", Churn_Data[[#This Row],[PaymentMethod]])), "Automatic", "Manual")</f>
        <v>Manual</v>
      </c>
      <c r="X1962">
        <v>98.5</v>
      </c>
      <c r="Y1962" t="str">
        <f>IF(Churn_Data[[#This Row],[tenure]]&lt;=12,"0-1 Year",IF(Churn_Data[[#This Row],[tenure]]&lt;=24,"1-2 Years",IF(Churn_Data[[#This Row],[tenure]]&lt;=36,"2-3 Years",IF(Churn_Data[[#This Row],[tenure]]&lt;=48,"3-4 Years",IF(Churn_Data[[#This Row],[tenure]]&lt;=60,"4-5 Years","5+ Years")))))</f>
        <v>2-3 Years</v>
      </c>
      <c r="Z1962">
        <v>29</v>
      </c>
      <c r="AA1962">
        <v>3004.15</v>
      </c>
      <c r="AB1962" t="e">
        <f>IF(Churn_Data[[#This Row],[Churn]]="No",Churn_Data[[#This Row],[MonthlyCharges]],NA())</f>
        <v>#N/A</v>
      </c>
      <c r="AC1962" t="e">
        <f>IF(Churn_Data[[#This Row],[Churn]]="No",Churn_Data[[#This Row],[tenure]],NA())</f>
        <v>#N/A</v>
      </c>
      <c r="AD1962">
        <f>IF(Churn_Data[[#This Row],[Churn]]="Yes",Churn_Data[[#This Row],[MonthlyCharges]],NA())</f>
        <v>98.5</v>
      </c>
      <c r="AE1962">
        <f>IF(Churn_Data[[#This Row],[Churn]]="Yes",Churn_Data[[#This Row],[tenure]],NA())</f>
        <v>29</v>
      </c>
      <c r="AF1962">
        <v>2856.5</v>
      </c>
    </row>
    <row r="1963" spans="1:32" x14ac:dyDescent="0.3">
      <c r="A1963" t="s">
        <v>1995</v>
      </c>
      <c r="B1963" t="s">
        <v>23</v>
      </c>
      <c r="C1963" t="str">
        <f>IF(Churn_Data[[#This Row],[SeniorCitizen]]=1,"Yes","No")</f>
        <v>Yes</v>
      </c>
      <c r="D1963">
        <v>1</v>
      </c>
      <c r="E1963" t="s">
        <v>24</v>
      </c>
      <c r="F1963" t="s">
        <v>25</v>
      </c>
      <c r="G1963" t="s">
        <v>24</v>
      </c>
      <c r="H1963" t="s">
        <v>24</v>
      </c>
      <c r="I1963" t="s">
        <v>26</v>
      </c>
      <c r="J1963" t="str">
        <f>IF(Churn_Data[[#This Row],[InternetService]]&lt;&gt;"No","Yes","No")</f>
        <v>Yes</v>
      </c>
      <c r="K1963" t="s">
        <v>25</v>
      </c>
      <c r="L1963" t="s">
        <v>25</v>
      </c>
      <c r="M1963" t="s">
        <v>24</v>
      </c>
      <c r="N1963" t="s">
        <v>25</v>
      </c>
      <c r="O1963" t="s">
        <v>24</v>
      </c>
      <c r="P1963" t="s">
        <v>24</v>
      </c>
      <c r="Q1963" t="s">
        <v>24</v>
      </c>
      <c r="R1963">
        <f>IF(Churn_Data[[#This Row],[Churn]]="Yes",1,0)</f>
        <v>1</v>
      </c>
      <c r="S1963" t="s">
        <v>24</v>
      </c>
      <c r="T1963">
        <f>(Churn_Data[[#This Row],[OnlineSecurity]]="Yes")+(Churn_Data[[#This Row],[OnlineBackup]]="Yes")+(Churn_Data[[#This Row],[DeviceProtection]]="Yes")+(Churn_Data[[#This Row],[TechSupport]]="Yes")+(Churn_Data[[#This Row],[StreamingTV]]="Yes")+(Churn_Data[[#This Row],[StreamingMovies]]="Yes")</f>
        <v>3</v>
      </c>
      <c r="U1963" t="s">
        <v>27</v>
      </c>
      <c r="V1963" t="s">
        <v>32</v>
      </c>
      <c r="W1963" t="str">
        <f>IF(ISNUMBER(SEARCH("automatic", Churn_Data[[#This Row],[PaymentMethod]])), "Automatic", "Manual")</f>
        <v>Manual</v>
      </c>
      <c r="X1963">
        <v>100.8</v>
      </c>
      <c r="Y1963" t="str">
        <f>IF(Churn_Data[[#This Row],[tenure]]&lt;=12,"0-1 Year",IF(Churn_Data[[#This Row],[tenure]]&lt;=24,"1-2 Years",IF(Churn_Data[[#This Row],[tenure]]&lt;=36,"2-3 Years",IF(Churn_Data[[#This Row],[tenure]]&lt;=48,"3-4 Years",IF(Churn_Data[[#This Row],[tenure]]&lt;=60,"4-5 Years","5+ Years")))))</f>
        <v>0-1 Year</v>
      </c>
      <c r="Z1963">
        <v>1</v>
      </c>
      <c r="AA1963">
        <v>100.8</v>
      </c>
      <c r="AB1963" t="e">
        <f>IF(Churn_Data[[#This Row],[Churn]]="No",Churn_Data[[#This Row],[MonthlyCharges]],NA())</f>
        <v>#N/A</v>
      </c>
      <c r="AC1963" t="e">
        <f>IF(Churn_Data[[#This Row],[Churn]]="No",Churn_Data[[#This Row],[tenure]],NA())</f>
        <v>#N/A</v>
      </c>
      <c r="AD1963">
        <f>IF(Churn_Data[[#This Row],[Churn]]="Yes",Churn_Data[[#This Row],[MonthlyCharges]],NA())</f>
        <v>100.8</v>
      </c>
      <c r="AE1963">
        <f>IF(Churn_Data[[#This Row],[Churn]]="Yes",Churn_Data[[#This Row],[tenure]],NA())</f>
        <v>1</v>
      </c>
      <c r="AF1963">
        <v>100.8</v>
      </c>
    </row>
    <row r="1964" spans="1:32" x14ac:dyDescent="0.3">
      <c r="A1964" t="s">
        <v>1996</v>
      </c>
      <c r="B1964" t="s">
        <v>30</v>
      </c>
      <c r="C1964" t="str">
        <f>IF(Churn_Data[[#This Row],[SeniorCitizen]]=1,"Yes","No")</f>
        <v>No</v>
      </c>
      <c r="D1964">
        <v>0</v>
      </c>
      <c r="E1964" t="s">
        <v>25</v>
      </c>
      <c r="F1964" t="s">
        <v>25</v>
      </c>
      <c r="G1964" t="s">
        <v>24</v>
      </c>
      <c r="H1964" t="s">
        <v>24</v>
      </c>
      <c r="I1964" t="s">
        <v>26</v>
      </c>
      <c r="J1964" t="str">
        <f>IF(Churn_Data[[#This Row],[InternetService]]&lt;&gt;"No","Yes","No")</f>
        <v>Yes</v>
      </c>
      <c r="K1964" t="s">
        <v>25</v>
      </c>
      <c r="L1964" t="s">
        <v>24</v>
      </c>
      <c r="M1964" t="s">
        <v>24</v>
      </c>
      <c r="N1964" t="s">
        <v>25</v>
      </c>
      <c r="O1964" t="s">
        <v>24</v>
      </c>
      <c r="P1964" t="s">
        <v>24</v>
      </c>
      <c r="Q1964" t="s">
        <v>24</v>
      </c>
      <c r="R1964">
        <f>IF(Churn_Data[[#This Row],[Churn]]="Yes",1,0)</f>
        <v>1</v>
      </c>
      <c r="S1964" t="s">
        <v>24</v>
      </c>
      <c r="T1964">
        <f>(Churn_Data[[#This Row],[OnlineSecurity]]="Yes")+(Churn_Data[[#This Row],[OnlineBackup]]="Yes")+(Churn_Data[[#This Row],[DeviceProtection]]="Yes")+(Churn_Data[[#This Row],[TechSupport]]="Yes")+(Churn_Data[[#This Row],[StreamingTV]]="Yes")+(Churn_Data[[#This Row],[StreamingMovies]]="Yes")</f>
        <v>4</v>
      </c>
      <c r="U1964" t="s">
        <v>27</v>
      </c>
      <c r="V1964" t="s">
        <v>32</v>
      </c>
      <c r="W1964" t="str">
        <f>IF(ISNUMBER(SEARCH("automatic", Churn_Data[[#This Row],[PaymentMethod]])), "Automatic", "Manual")</f>
        <v>Manual</v>
      </c>
      <c r="X1964">
        <v>106.7</v>
      </c>
      <c r="Y1964" t="str">
        <f>IF(Churn_Data[[#This Row],[tenure]]&lt;=12,"0-1 Year",IF(Churn_Data[[#This Row],[tenure]]&lt;=24,"1-2 Years",IF(Churn_Data[[#This Row],[tenure]]&lt;=36,"2-3 Years",IF(Churn_Data[[#This Row],[tenure]]&lt;=48,"3-4 Years",IF(Churn_Data[[#This Row],[tenure]]&lt;=60,"4-5 Years","5+ Years")))))</f>
        <v>0-1 Year</v>
      </c>
      <c r="Z1964">
        <v>12</v>
      </c>
      <c r="AA1964">
        <v>1253.9000000000001</v>
      </c>
      <c r="AB1964" t="e">
        <f>IF(Churn_Data[[#This Row],[Churn]]="No",Churn_Data[[#This Row],[MonthlyCharges]],NA())</f>
        <v>#N/A</v>
      </c>
      <c r="AC1964" t="e">
        <f>IF(Churn_Data[[#This Row],[Churn]]="No",Churn_Data[[#This Row],[tenure]],NA())</f>
        <v>#N/A</v>
      </c>
      <c r="AD1964">
        <f>IF(Churn_Data[[#This Row],[Churn]]="Yes",Churn_Data[[#This Row],[MonthlyCharges]],NA())</f>
        <v>106.7</v>
      </c>
      <c r="AE1964">
        <f>IF(Churn_Data[[#This Row],[Churn]]="Yes",Churn_Data[[#This Row],[tenure]],NA())</f>
        <v>12</v>
      </c>
      <c r="AF1964">
        <v>1280.4000000000001</v>
      </c>
    </row>
    <row r="1965" spans="1:32" x14ac:dyDescent="0.3">
      <c r="A1965" t="s">
        <v>1997</v>
      </c>
      <c r="B1965" t="s">
        <v>30</v>
      </c>
      <c r="C1965" t="str">
        <f>IF(Churn_Data[[#This Row],[SeniorCitizen]]=1,"Yes","No")</f>
        <v>No</v>
      </c>
      <c r="D1965">
        <v>0</v>
      </c>
      <c r="E1965" t="s">
        <v>25</v>
      </c>
      <c r="F1965" t="s">
        <v>25</v>
      </c>
      <c r="G1965" t="s">
        <v>24</v>
      </c>
      <c r="H1965" t="s">
        <v>24</v>
      </c>
      <c r="I1965" t="s">
        <v>26</v>
      </c>
      <c r="J1965" t="str">
        <f>IF(Churn_Data[[#This Row],[InternetService]]&lt;&gt;"No","Yes","No")</f>
        <v>Yes</v>
      </c>
      <c r="K1965" t="s">
        <v>25</v>
      </c>
      <c r="L1965" t="s">
        <v>24</v>
      </c>
      <c r="M1965" t="s">
        <v>24</v>
      </c>
      <c r="N1965" t="s">
        <v>25</v>
      </c>
      <c r="O1965" t="s">
        <v>24</v>
      </c>
      <c r="P1965" t="s">
        <v>24</v>
      </c>
      <c r="Q1965" t="s">
        <v>25</v>
      </c>
      <c r="R1965">
        <f>IF(Churn_Data[[#This Row],[Churn]]="Yes",1,0)</f>
        <v>0</v>
      </c>
      <c r="S1965" t="s">
        <v>25</v>
      </c>
      <c r="T1965">
        <f>(Churn_Data[[#This Row],[OnlineSecurity]]="Yes")+(Churn_Data[[#This Row],[OnlineBackup]]="Yes")+(Churn_Data[[#This Row],[DeviceProtection]]="Yes")+(Churn_Data[[#This Row],[TechSupport]]="Yes")+(Churn_Data[[#This Row],[StreamingTV]]="Yes")+(Churn_Data[[#This Row],[StreamingMovies]]="Yes")</f>
        <v>4</v>
      </c>
      <c r="U1965" t="s">
        <v>27</v>
      </c>
      <c r="V1965" t="s">
        <v>32</v>
      </c>
      <c r="W1965" t="str">
        <f>IF(ISNUMBER(SEARCH("automatic", Churn_Data[[#This Row],[PaymentMethod]])), "Automatic", "Manual")</f>
        <v>Manual</v>
      </c>
      <c r="X1965">
        <v>105.3</v>
      </c>
      <c r="Y1965" t="str">
        <f>IF(Churn_Data[[#This Row],[tenure]]&lt;=12,"0-1 Year",IF(Churn_Data[[#This Row],[tenure]]&lt;=24,"1-2 Years",IF(Churn_Data[[#This Row],[tenure]]&lt;=36,"2-3 Years",IF(Churn_Data[[#This Row],[tenure]]&lt;=48,"3-4 Years",IF(Churn_Data[[#This Row],[tenure]]&lt;=60,"4-5 Years","5+ Years")))))</f>
        <v>0-1 Year</v>
      </c>
      <c r="Z1965">
        <v>5</v>
      </c>
      <c r="AA1965">
        <v>550.6</v>
      </c>
      <c r="AB1965">
        <f>IF(Churn_Data[[#This Row],[Churn]]="No",Churn_Data[[#This Row],[MonthlyCharges]],NA())</f>
        <v>105.3</v>
      </c>
      <c r="AC1965">
        <f>IF(Churn_Data[[#This Row],[Churn]]="No",Churn_Data[[#This Row],[tenure]],NA())</f>
        <v>5</v>
      </c>
      <c r="AD1965" t="e">
        <f>IF(Churn_Data[[#This Row],[Churn]]="Yes",Churn_Data[[#This Row],[MonthlyCharges]],NA())</f>
        <v>#N/A</v>
      </c>
      <c r="AE1965" t="e">
        <f>IF(Churn_Data[[#This Row],[Churn]]="Yes",Churn_Data[[#This Row],[tenure]],NA())</f>
        <v>#N/A</v>
      </c>
      <c r="AF1965">
        <v>526.5</v>
      </c>
    </row>
    <row r="1966" spans="1:32" x14ac:dyDescent="0.3">
      <c r="A1966" t="s">
        <v>1998</v>
      </c>
      <c r="B1966" t="s">
        <v>23</v>
      </c>
      <c r="C1966" t="str">
        <f>IF(Churn_Data[[#This Row],[SeniorCitizen]]=1,"Yes","No")</f>
        <v>Yes</v>
      </c>
      <c r="D1966">
        <v>1</v>
      </c>
      <c r="E1966" t="s">
        <v>25</v>
      </c>
      <c r="F1966" t="s">
        <v>25</v>
      </c>
      <c r="G1966" t="s">
        <v>24</v>
      </c>
      <c r="H1966" t="s">
        <v>24</v>
      </c>
      <c r="I1966" t="s">
        <v>26</v>
      </c>
      <c r="J1966" t="str">
        <f>IF(Churn_Data[[#This Row],[InternetService]]&lt;&gt;"No","Yes","No")</f>
        <v>Yes</v>
      </c>
      <c r="K1966" t="s">
        <v>25</v>
      </c>
      <c r="L1966" t="s">
        <v>24</v>
      </c>
      <c r="M1966" t="s">
        <v>24</v>
      </c>
      <c r="N1966" t="s">
        <v>25</v>
      </c>
      <c r="O1966" t="s">
        <v>24</v>
      </c>
      <c r="P1966" t="s">
        <v>24</v>
      </c>
      <c r="Q1966" t="s">
        <v>24</v>
      </c>
      <c r="R1966">
        <f>IF(Churn_Data[[#This Row],[Churn]]="Yes",1,0)</f>
        <v>1</v>
      </c>
      <c r="S1966" t="s">
        <v>24</v>
      </c>
      <c r="T1966">
        <f>(Churn_Data[[#This Row],[OnlineSecurity]]="Yes")+(Churn_Data[[#This Row],[OnlineBackup]]="Yes")+(Churn_Data[[#This Row],[DeviceProtection]]="Yes")+(Churn_Data[[#This Row],[TechSupport]]="Yes")+(Churn_Data[[#This Row],[StreamingTV]]="Yes")+(Churn_Data[[#This Row],[StreamingMovies]]="Yes")</f>
        <v>4</v>
      </c>
      <c r="U1966" t="s">
        <v>27</v>
      </c>
      <c r="V1966" t="s">
        <v>32</v>
      </c>
      <c r="W1966" t="str">
        <f>IF(ISNUMBER(SEARCH("automatic", Churn_Data[[#This Row],[PaymentMethod]])), "Automatic", "Manual")</f>
        <v>Manual</v>
      </c>
      <c r="X1966">
        <v>104.85</v>
      </c>
      <c r="Y1966" t="str">
        <f>IF(Churn_Data[[#This Row],[tenure]]&lt;=12,"0-1 Year",IF(Churn_Data[[#This Row],[tenure]]&lt;=24,"1-2 Years",IF(Churn_Data[[#This Row],[tenure]]&lt;=36,"2-3 Years",IF(Churn_Data[[#This Row],[tenure]]&lt;=48,"3-4 Years",IF(Churn_Data[[#This Row],[tenure]]&lt;=60,"4-5 Years","5+ Years")))))</f>
        <v>1-2 Years</v>
      </c>
      <c r="Z1966">
        <v>14</v>
      </c>
      <c r="AA1966">
        <v>1531.4</v>
      </c>
      <c r="AB1966" t="e">
        <f>IF(Churn_Data[[#This Row],[Churn]]="No",Churn_Data[[#This Row],[MonthlyCharges]],NA())</f>
        <v>#N/A</v>
      </c>
      <c r="AC1966" t="e">
        <f>IF(Churn_Data[[#This Row],[Churn]]="No",Churn_Data[[#This Row],[tenure]],NA())</f>
        <v>#N/A</v>
      </c>
      <c r="AD1966">
        <f>IF(Churn_Data[[#This Row],[Churn]]="Yes",Churn_Data[[#This Row],[MonthlyCharges]],NA())</f>
        <v>104.85</v>
      </c>
      <c r="AE1966">
        <f>IF(Churn_Data[[#This Row],[Churn]]="Yes",Churn_Data[[#This Row],[tenure]],NA())</f>
        <v>14</v>
      </c>
      <c r="AF1966">
        <v>1467.9</v>
      </c>
    </row>
    <row r="1967" spans="1:32" x14ac:dyDescent="0.3">
      <c r="A1967" t="s">
        <v>1999</v>
      </c>
      <c r="B1967" t="s">
        <v>23</v>
      </c>
      <c r="C1967" t="str">
        <f>IF(Churn_Data[[#This Row],[SeniorCitizen]]=1,"Yes","No")</f>
        <v>No</v>
      </c>
      <c r="D1967">
        <v>0</v>
      </c>
      <c r="E1967" t="s">
        <v>25</v>
      </c>
      <c r="F1967" t="s">
        <v>25</v>
      </c>
      <c r="G1967" t="s">
        <v>24</v>
      </c>
      <c r="H1967" t="s">
        <v>24</v>
      </c>
      <c r="I1967" t="s">
        <v>26</v>
      </c>
      <c r="J1967" t="str">
        <f>IF(Churn_Data[[#This Row],[InternetService]]&lt;&gt;"No","Yes","No")</f>
        <v>Yes</v>
      </c>
      <c r="K1967" t="s">
        <v>25</v>
      </c>
      <c r="L1967" t="s">
        <v>24</v>
      </c>
      <c r="M1967" t="s">
        <v>24</v>
      </c>
      <c r="N1967" t="s">
        <v>25</v>
      </c>
      <c r="O1967" t="s">
        <v>24</v>
      </c>
      <c r="P1967" t="s">
        <v>24</v>
      </c>
      <c r="Q1967" t="s">
        <v>25</v>
      </c>
      <c r="R1967">
        <f>IF(Churn_Data[[#This Row],[Churn]]="Yes",1,0)</f>
        <v>0</v>
      </c>
      <c r="S1967" t="s">
        <v>24</v>
      </c>
      <c r="T1967">
        <f>(Churn_Data[[#This Row],[OnlineSecurity]]="Yes")+(Churn_Data[[#This Row],[OnlineBackup]]="Yes")+(Churn_Data[[#This Row],[DeviceProtection]]="Yes")+(Churn_Data[[#This Row],[TechSupport]]="Yes")+(Churn_Data[[#This Row],[StreamingTV]]="Yes")+(Churn_Data[[#This Row],[StreamingMovies]]="Yes")</f>
        <v>4</v>
      </c>
      <c r="U1967" t="s">
        <v>27</v>
      </c>
      <c r="V1967" t="s">
        <v>32</v>
      </c>
      <c r="W1967" t="str">
        <f>IF(ISNUMBER(SEARCH("automatic", Churn_Data[[#This Row],[PaymentMethod]])), "Automatic", "Manual")</f>
        <v>Manual</v>
      </c>
      <c r="X1967">
        <v>106.35</v>
      </c>
      <c r="Y1967" t="str">
        <f>IF(Churn_Data[[#This Row],[tenure]]&lt;=12,"0-1 Year",IF(Churn_Data[[#This Row],[tenure]]&lt;=24,"1-2 Years",IF(Churn_Data[[#This Row],[tenure]]&lt;=36,"2-3 Years",IF(Churn_Data[[#This Row],[tenure]]&lt;=48,"3-4 Years",IF(Churn_Data[[#This Row],[tenure]]&lt;=60,"4-5 Years","5+ Years")))))</f>
        <v>3-4 Years</v>
      </c>
      <c r="Z1967">
        <v>47</v>
      </c>
      <c r="AA1967">
        <v>4849.1000000000004</v>
      </c>
      <c r="AB1967">
        <f>IF(Churn_Data[[#This Row],[Churn]]="No",Churn_Data[[#This Row],[MonthlyCharges]],NA())</f>
        <v>106.35</v>
      </c>
      <c r="AC1967">
        <f>IF(Churn_Data[[#This Row],[Churn]]="No",Churn_Data[[#This Row],[tenure]],NA())</f>
        <v>47</v>
      </c>
      <c r="AD1967" t="e">
        <f>IF(Churn_Data[[#This Row],[Churn]]="Yes",Churn_Data[[#This Row],[MonthlyCharges]],NA())</f>
        <v>#N/A</v>
      </c>
      <c r="AE1967" t="e">
        <f>IF(Churn_Data[[#This Row],[Churn]]="Yes",Churn_Data[[#This Row],[tenure]],NA())</f>
        <v>#N/A</v>
      </c>
      <c r="AF1967">
        <v>4998.45</v>
      </c>
    </row>
    <row r="1968" spans="1:32" x14ac:dyDescent="0.3">
      <c r="A1968" t="s">
        <v>2000</v>
      </c>
      <c r="B1968" t="s">
        <v>23</v>
      </c>
      <c r="C1968" t="str">
        <f>IF(Churn_Data[[#This Row],[SeniorCitizen]]=1,"Yes","No")</f>
        <v>No</v>
      </c>
      <c r="D1968">
        <v>0</v>
      </c>
      <c r="E1968" t="s">
        <v>25</v>
      </c>
      <c r="F1968" t="s">
        <v>24</v>
      </c>
      <c r="G1968" t="s">
        <v>24</v>
      </c>
      <c r="H1968" t="s">
        <v>24</v>
      </c>
      <c r="I1968" t="s">
        <v>26</v>
      </c>
      <c r="J1968" t="str">
        <f>IF(Churn_Data[[#This Row],[InternetService]]&lt;&gt;"No","Yes","No")</f>
        <v>Yes</v>
      </c>
      <c r="K1968" t="s">
        <v>25</v>
      </c>
      <c r="L1968" t="s">
        <v>24</v>
      </c>
      <c r="M1968" t="s">
        <v>24</v>
      </c>
      <c r="N1968" t="s">
        <v>25</v>
      </c>
      <c r="O1968" t="s">
        <v>24</v>
      </c>
      <c r="P1968" t="s">
        <v>24</v>
      </c>
      <c r="Q1968" t="s">
        <v>25</v>
      </c>
      <c r="R1968">
        <f>IF(Churn_Data[[#This Row],[Churn]]="Yes",1,0)</f>
        <v>0</v>
      </c>
      <c r="S1968" t="s">
        <v>24</v>
      </c>
      <c r="T1968">
        <f>(Churn_Data[[#This Row],[OnlineSecurity]]="Yes")+(Churn_Data[[#This Row],[OnlineBackup]]="Yes")+(Churn_Data[[#This Row],[DeviceProtection]]="Yes")+(Churn_Data[[#This Row],[TechSupport]]="Yes")+(Churn_Data[[#This Row],[StreamingTV]]="Yes")+(Churn_Data[[#This Row],[StreamingMovies]]="Yes")</f>
        <v>4</v>
      </c>
      <c r="U1968" t="s">
        <v>27</v>
      </c>
      <c r="V1968" t="s">
        <v>32</v>
      </c>
      <c r="W1968" t="str">
        <f>IF(ISNUMBER(SEARCH("automatic", Churn_Data[[#This Row],[PaymentMethod]])), "Automatic", "Manual")</f>
        <v>Manual</v>
      </c>
      <c r="X1968">
        <v>105.3</v>
      </c>
      <c r="Y1968" t="str">
        <f>IF(Churn_Data[[#This Row],[tenure]]&lt;=12,"0-1 Year",IF(Churn_Data[[#This Row],[tenure]]&lt;=24,"1-2 Years",IF(Churn_Data[[#This Row],[tenure]]&lt;=36,"2-3 Years",IF(Churn_Data[[#This Row],[tenure]]&lt;=48,"3-4 Years",IF(Churn_Data[[#This Row],[tenure]]&lt;=60,"4-5 Years","5+ Years")))))</f>
        <v>0-1 Year</v>
      </c>
      <c r="Z1968">
        <v>12</v>
      </c>
      <c r="AA1968">
        <v>1275.6500000000001</v>
      </c>
      <c r="AB1968">
        <f>IF(Churn_Data[[#This Row],[Churn]]="No",Churn_Data[[#This Row],[MonthlyCharges]],NA())</f>
        <v>105.3</v>
      </c>
      <c r="AC1968">
        <f>IF(Churn_Data[[#This Row],[Churn]]="No",Churn_Data[[#This Row],[tenure]],NA())</f>
        <v>12</v>
      </c>
      <c r="AD1968" t="e">
        <f>IF(Churn_Data[[#This Row],[Churn]]="Yes",Churn_Data[[#This Row],[MonthlyCharges]],NA())</f>
        <v>#N/A</v>
      </c>
      <c r="AE1968" t="e">
        <f>IF(Churn_Data[[#This Row],[Churn]]="Yes",Churn_Data[[#This Row],[tenure]],NA())</f>
        <v>#N/A</v>
      </c>
      <c r="AF1968">
        <v>1263.5999999999999</v>
      </c>
    </row>
    <row r="1969" spans="1:32" x14ac:dyDescent="0.3">
      <c r="A1969" t="s">
        <v>2001</v>
      </c>
      <c r="B1969" t="s">
        <v>30</v>
      </c>
      <c r="C1969" t="str">
        <f>IF(Churn_Data[[#This Row],[SeniorCitizen]]=1,"Yes","No")</f>
        <v>No</v>
      </c>
      <c r="D1969">
        <v>0</v>
      </c>
      <c r="E1969" t="s">
        <v>24</v>
      </c>
      <c r="F1969" t="s">
        <v>25</v>
      </c>
      <c r="G1969" t="s">
        <v>24</v>
      </c>
      <c r="H1969" t="s">
        <v>24</v>
      </c>
      <c r="I1969" t="s">
        <v>26</v>
      </c>
      <c r="J1969" t="str">
        <f>IF(Churn_Data[[#This Row],[InternetService]]&lt;&gt;"No","Yes","No")</f>
        <v>Yes</v>
      </c>
      <c r="K1969" t="s">
        <v>25</v>
      </c>
      <c r="L1969" t="s">
        <v>24</v>
      </c>
      <c r="M1969" t="s">
        <v>24</v>
      </c>
      <c r="N1969" t="s">
        <v>25</v>
      </c>
      <c r="O1969" t="s">
        <v>24</v>
      </c>
      <c r="P1969" t="s">
        <v>24</v>
      </c>
      <c r="Q1969" t="s">
        <v>24</v>
      </c>
      <c r="R1969">
        <f>IF(Churn_Data[[#This Row],[Churn]]="Yes",1,0)</f>
        <v>1</v>
      </c>
      <c r="S1969" t="s">
        <v>24</v>
      </c>
      <c r="T1969">
        <f>(Churn_Data[[#This Row],[OnlineSecurity]]="Yes")+(Churn_Data[[#This Row],[OnlineBackup]]="Yes")+(Churn_Data[[#This Row],[DeviceProtection]]="Yes")+(Churn_Data[[#This Row],[TechSupport]]="Yes")+(Churn_Data[[#This Row],[StreamingTV]]="Yes")+(Churn_Data[[#This Row],[StreamingMovies]]="Yes")</f>
        <v>4</v>
      </c>
      <c r="U1969" t="s">
        <v>27</v>
      </c>
      <c r="V1969" t="s">
        <v>32</v>
      </c>
      <c r="W1969" t="str">
        <f>IF(ISNUMBER(SEARCH("automatic", Churn_Data[[#This Row],[PaymentMethod]])), "Automatic", "Manual")</f>
        <v>Manual</v>
      </c>
      <c r="X1969">
        <v>105.55</v>
      </c>
      <c r="Y1969" t="str">
        <f>IF(Churn_Data[[#This Row],[tenure]]&lt;=12,"0-1 Year",IF(Churn_Data[[#This Row],[tenure]]&lt;=24,"1-2 Years",IF(Churn_Data[[#This Row],[tenure]]&lt;=36,"2-3 Years",IF(Churn_Data[[#This Row],[tenure]]&lt;=48,"3-4 Years",IF(Churn_Data[[#This Row],[tenure]]&lt;=60,"4-5 Years","5+ Years")))))</f>
        <v>5+ Years</v>
      </c>
      <c r="Z1969">
        <v>61</v>
      </c>
      <c r="AA1969">
        <v>6281.45</v>
      </c>
      <c r="AB1969" t="e">
        <f>IF(Churn_Data[[#This Row],[Churn]]="No",Churn_Data[[#This Row],[MonthlyCharges]],NA())</f>
        <v>#N/A</v>
      </c>
      <c r="AC1969" t="e">
        <f>IF(Churn_Data[[#This Row],[Churn]]="No",Churn_Data[[#This Row],[tenure]],NA())</f>
        <v>#N/A</v>
      </c>
      <c r="AD1969">
        <f>IF(Churn_Data[[#This Row],[Churn]]="Yes",Churn_Data[[#This Row],[MonthlyCharges]],NA())</f>
        <v>105.55</v>
      </c>
      <c r="AE1969">
        <f>IF(Churn_Data[[#This Row],[Churn]]="Yes",Churn_Data[[#This Row],[tenure]],NA())</f>
        <v>61</v>
      </c>
      <c r="AF1969">
        <v>6438.55</v>
      </c>
    </row>
    <row r="1970" spans="1:32" x14ac:dyDescent="0.3">
      <c r="A1970" t="s">
        <v>2002</v>
      </c>
      <c r="B1970" t="s">
        <v>30</v>
      </c>
      <c r="C1970" t="str">
        <f>IF(Churn_Data[[#This Row],[SeniorCitizen]]=1,"Yes","No")</f>
        <v>Yes</v>
      </c>
      <c r="D1970">
        <v>1</v>
      </c>
      <c r="E1970" t="s">
        <v>24</v>
      </c>
      <c r="F1970" t="s">
        <v>25</v>
      </c>
      <c r="G1970" t="s">
        <v>24</v>
      </c>
      <c r="H1970" t="s">
        <v>24</v>
      </c>
      <c r="I1970" t="s">
        <v>26</v>
      </c>
      <c r="J1970" t="str">
        <f>IF(Churn_Data[[#This Row],[InternetService]]&lt;&gt;"No","Yes","No")</f>
        <v>Yes</v>
      </c>
      <c r="K1970" t="s">
        <v>25</v>
      </c>
      <c r="L1970" t="s">
        <v>25</v>
      </c>
      <c r="M1970" t="s">
        <v>24</v>
      </c>
      <c r="N1970" t="s">
        <v>25</v>
      </c>
      <c r="O1970" t="s">
        <v>24</v>
      </c>
      <c r="P1970" t="s">
        <v>24</v>
      </c>
      <c r="Q1970" t="s">
        <v>24</v>
      </c>
      <c r="R1970">
        <f>IF(Churn_Data[[#This Row],[Churn]]="Yes",1,0)</f>
        <v>1</v>
      </c>
      <c r="S1970" t="s">
        <v>24</v>
      </c>
      <c r="T1970">
        <f>(Churn_Data[[#This Row],[OnlineSecurity]]="Yes")+(Churn_Data[[#This Row],[OnlineBackup]]="Yes")+(Churn_Data[[#This Row],[DeviceProtection]]="Yes")+(Churn_Data[[#This Row],[TechSupport]]="Yes")+(Churn_Data[[#This Row],[StreamingTV]]="Yes")+(Churn_Data[[#This Row],[StreamingMovies]]="Yes")</f>
        <v>3</v>
      </c>
      <c r="U1970" t="s">
        <v>27</v>
      </c>
      <c r="V1970" t="s">
        <v>32</v>
      </c>
      <c r="W1970" t="str">
        <f>IF(ISNUMBER(SEARCH("automatic", Churn_Data[[#This Row],[PaymentMethod]])), "Automatic", "Manual")</f>
        <v>Manual</v>
      </c>
      <c r="X1970">
        <v>99.25</v>
      </c>
      <c r="Y1970" t="str">
        <f>IF(Churn_Data[[#This Row],[tenure]]&lt;=12,"0-1 Year",IF(Churn_Data[[#This Row],[tenure]]&lt;=24,"1-2 Years",IF(Churn_Data[[#This Row],[tenure]]&lt;=36,"2-3 Years",IF(Churn_Data[[#This Row],[tenure]]&lt;=48,"3-4 Years",IF(Churn_Data[[#This Row],[tenure]]&lt;=60,"4-5 Years","5+ Years")))))</f>
        <v>0-1 Year</v>
      </c>
      <c r="Z1970">
        <v>7</v>
      </c>
      <c r="AA1970">
        <v>665.45</v>
      </c>
      <c r="AB1970" t="e">
        <f>IF(Churn_Data[[#This Row],[Churn]]="No",Churn_Data[[#This Row],[MonthlyCharges]],NA())</f>
        <v>#N/A</v>
      </c>
      <c r="AC1970" t="e">
        <f>IF(Churn_Data[[#This Row],[Churn]]="No",Churn_Data[[#This Row],[tenure]],NA())</f>
        <v>#N/A</v>
      </c>
      <c r="AD1970">
        <f>IF(Churn_Data[[#This Row],[Churn]]="Yes",Churn_Data[[#This Row],[MonthlyCharges]],NA())</f>
        <v>99.25</v>
      </c>
      <c r="AE1970">
        <f>IF(Churn_Data[[#This Row],[Churn]]="Yes",Churn_Data[[#This Row],[tenure]],NA())</f>
        <v>7</v>
      </c>
      <c r="AF1970">
        <v>694.75</v>
      </c>
    </row>
    <row r="1971" spans="1:32" x14ac:dyDescent="0.3">
      <c r="A1971" t="s">
        <v>2003</v>
      </c>
      <c r="B1971" t="s">
        <v>30</v>
      </c>
      <c r="C1971" t="str">
        <f>IF(Churn_Data[[#This Row],[SeniorCitizen]]=1,"Yes","No")</f>
        <v>No</v>
      </c>
      <c r="D1971">
        <v>0</v>
      </c>
      <c r="E1971" t="s">
        <v>25</v>
      </c>
      <c r="F1971" t="s">
        <v>25</v>
      </c>
      <c r="G1971" t="s">
        <v>24</v>
      </c>
      <c r="H1971" t="s">
        <v>24</v>
      </c>
      <c r="I1971" t="s">
        <v>26</v>
      </c>
      <c r="J1971" t="str">
        <f>IF(Churn_Data[[#This Row],[InternetService]]&lt;&gt;"No","Yes","No")</f>
        <v>Yes</v>
      </c>
      <c r="K1971" t="s">
        <v>25</v>
      </c>
      <c r="L1971" t="s">
        <v>25</v>
      </c>
      <c r="M1971" t="s">
        <v>24</v>
      </c>
      <c r="N1971" t="s">
        <v>25</v>
      </c>
      <c r="O1971" t="s">
        <v>24</v>
      </c>
      <c r="P1971" t="s">
        <v>24</v>
      </c>
      <c r="Q1971" t="s">
        <v>24</v>
      </c>
      <c r="R1971">
        <f>IF(Churn_Data[[#This Row],[Churn]]="Yes",1,0)</f>
        <v>1</v>
      </c>
      <c r="S1971" t="s">
        <v>24</v>
      </c>
      <c r="T1971">
        <f>(Churn_Data[[#This Row],[OnlineSecurity]]="Yes")+(Churn_Data[[#This Row],[OnlineBackup]]="Yes")+(Churn_Data[[#This Row],[DeviceProtection]]="Yes")+(Churn_Data[[#This Row],[TechSupport]]="Yes")+(Churn_Data[[#This Row],[StreamingTV]]="Yes")+(Churn_Data[[#This Row],[StreamingMovies]]="Yes")</f>
        <v>3</v>
      </c>
      <c r="U1971" t="s">
        <v>27</v>
      </c>
      <c r="V1971" t="s">
        <v>32</v>
      </c>
      <c r="W1971" t="str">
        <f>IF(ISNUMBER(SEARCH("automatic", Churn_Data[[#This Row],[PaymentMethod]])), "Automatic", "Manual")</f>
        <v>Manual</v>
      </c>
      <c r="X1971">
        <v>100.95</v>
      </c>
      <c r="Y1971" t="str">
        <f>IF(Churn_Data[[#This Row],[tenure]]&lt;=12,"0-1 Year",IF(Churn_Data[[#This Row],[tenure]]&lt;=24,"1-2 Years",IF(Churn_Data[[#This Row],[tenure]]&lt;=36,"2-3 Years",IF(Churn_Data[[#This Row],[tenure]]&lt;=48,"3-4 Years",IF(Churn_Data[[#This Row],[tenure]]&lt;=60,"4-5 Years","5+ Years")))))</f>
        <v>0-1 Year</v>
      </c>
      <c r="Z1971">
        <v>3</v>
      </c>
      <c r="AA1971">
        <v>329.95</v>
      </c>
      <c r="AB1971" t="e">
        <f>IF(Churn_Data[[#This Row],[Churn]]="No",Churn_Data[[#This Row],[MonthlyCharges]],NA())</f>
        <v>#N/A</v>
      </c>
      <c r="AC1971" t="e">
        <f>IF(Churn_Data[[#This Row],[Churn]]="No",Churn_Data[[#This Row],[tenure]],NA())</f>
        <v>#N/A</v>
      </c>
      <c r="AD1971">
        <f>IF(Churn_Data[[#This Row],[Churn]]="Yes",Churn_Data[[#This Row],[MonthlyCharges]],NA())</f>
        <v>100.95</v>
      </c>
      <c r="AE1971">
        <f>IF(Churn_Data[[#This Row],[Churn]]="Yes",Churn_Data[[#This Row],[tenure]],NA())</f>
        <v>3</v>
      </c>
      <c r="AF1971">
        <v>302.85000000000002</v>
      </c>
    </row>
    <row r="1972" spans="1:32" x14ac:dyDescent="0.3">
      <c r="A1972" t="s">
        <v>2004</v>
      </c>
      <c r="B1972" t="s">
        <v>30</v>
      </c>
      <c r="C1972" t="str">
        <f>IF(Churn_Data[[#This Row],[SeniorCitizen]]=1,"Yes","No")</f>
        <v>Yes</v>
      </c>
      <c r="D1972">
        <v>1</v>
      </c>
      <c r="E1972" t="s">
        <v>24</v>
      </c>
      <c r="F1972" t="s">
        <v>25</v>
      </c>
      <c r="G1972" t="s">
        <v>24</v>
      </c>
      <c r="H1972" t="s">
        <v>24</v>
      </c>
      <c r="I1972" t="s">
        <v>26</v>
      </c>
      <c r="J1972" t="str">
        <f>IF(Churn_Data[[#This Row],[InternetService]]&lt;&gt;"No","Yes","No")</f>
        <v>Yes</v>
      </c>
      <c r="K1972" t="s">
        <v>25</v>
      </c>
      <c r="L1972" t="s">
        <v>24</v>
      </c>
      <c r="M1972" t="s">
        <v>24</v>
      </c>
      <c r="N1972" t="s">
        <v>25</v>
      </c>
      <c r="O1972" t="s">
        <v>24</v>
      </c>
      <c r="P1972" t="s">
        <v>24</v>
      </c>
      <c r="Q1972" t="s">
        <v>24</v>
      </c>
      <c r="R1972">
        <f>IF(Churn_Data[[#This Row],[Churn]]="Yes",1,0)</f>
        <v>1</v>
      </c>
      <c r="S1972" t="s">
        <v>24</v>
      </c>
      <c r="T1972">
        <f>(Churn_Data[[#This Row],[OnlineSecurity]]="Yes")+(Churn_Data[[#This Row],[OnlineBackup]]="Yes")+(Churn_Data[[#This Row],[DeviceProtection]]="Yes")+(Churn_Data[[#This Row],[TechSupport]]="Yes")+(Churn_Data[[#This Row],[StreamingTV]]="Yes")+(Churn_Data[[#This Row],[StreamingMovies]]="Yes")</f>
        <v>4</v>
      </c>
      <c r="U1972" t="s">
        <v>27</v>
      </c>
      <c r="V1972" t="s">
        <v>32</v>
      </c>
      <c r="W1972" t="str">
        <f>IF(ISNUMBER(SEARCH("automatic", Churn_Data[[#This Row],[PaymentMethod]])), "Automatic", "Manual")</f>
        <v>Manual</v>
      </c>
      <c r="X1972">
        <v>102.95</v>
      </c>
      <c r="Y1972" t="str">
        <f>IF(Churn_Data[[#This Row],[tenure]]&lt;=12,"0-1 Year",IF(Churn_Data[[#This Row],[tenure]]&lt;=24,"1-2 Years",IF(Churn_Data[[#This Row],[tenure]]&lt;=36,"2-3 Years",IF(Churn_Data[[#This Row],[tenure]]&lt;=48,"3-4 Years",IF(Churn_Data[[#This Row],[tenure]]&lt;=60,"4-5 Years","5+ Years")))))</f>
        <v>5+ Years</v>
      </c>
      <c r="Z1972">
        <v>70</v>
      </c>
      <c r="AA1972">
        <v>7101.5</v>
      </c>
      <c r="AB1972" t="e">
        <f>IF(Churn_Data[[#This Row],[Churn]]="No",Churn_Data[[#This Row],[MonthlyCharges]],NA())</f>
        <v>#N/A</v>
      </c>
      <c r="AC1972" t="e">
        <f>IF(Churn_Data[[#This Row],[Churn]]="No",Churn_Data[[#This Row],[tenure]],NA())</f>
        <v>#N/A</v>
      </c>
      <c r="AD1972">
        <f>IF(Churn_Data[[#This Row],[Churn]]="Yes",Churn_Data[[#This Row],[MonthlyCharges]],NA())</f>
        <v>102.95</v>
      </c>
      <c r="AE1972">
        <f>IF(Churn_Data[[#This Row],[Churn]]="Yes",Churn_Data[[#This Row],[tenure]],NA())</f>
        <v>70</v>
      </c>
      <c r="AF1972">
        <v>7206.5</v>
      </c>
    </row>
    <row r="1973" spans="1:32" x14ac:dyDescent="0.3">
      <c r="A1973" t="s">
        <v>2005</v>
      </c>
      <c r="B1973" t="s">
        <v>30</v>
      </c>
      <c r="C1973" t="str">
        <f>IF(Churn_Data[[#This Row],[SeniorCitizen]]=1,"Yes","No")</f>
        <v>Yes</v>
      </c>
      <c r="D1973">
        <v>1</v>
      </c>
      <c r="E1973" t="s">
        <v>24</v>
      </c>
      <c r="F1973" t="s">
        <v>25</v>
      </c>
      <c r="G1973" t="s">
        <v>24</v>
      </c>
      <c r="H1973" t="s">
        <v>24</v>
      </c>
      <c r="I1973" t="s">
        <v>26</v>
      </c>
      <c r="J1973" t="str">
        <f>IF(Churn_Data[[#This Row],[InternetService]]&lt;&gt;"No","Yes","No")</f>
        <v>Yes</v>
      </c>
      <c r="K1973" t="s">
        <v>25</v>
      </c>
      <c r="L1973" t="s">
        <v>25</v>
      </c>
      <c r="M1973" t="s">
        <v>24</v>
      </c>
      <c r="N1973" t="s">
        <v>25</v>
      </c>
      <c r="O1973" t="s">
        <v>24</v>
      </c>
      <c r="P1973" t="s">
        <v>24</v>
      </c>
      <c r="Q1973" t="s">
        <v>24</v>
      </c>
      <c r="R1973">
        <f>IF(Churn_Data[[#This Row],[Churn]]="Yes",1,0)</f>
        <v>1</v>
      </c>
      <c r="S1973" t="s">
        <v>24</v>
      </c>
      <c r="T1973">
        <f>(Churn_Data[[#This Row],[OnlineSecurity]]="Yes")+(Churn_Data[[#This Row],[OnlineBackup]]="Yes")+(Churn_Data[[#This Row],[DeviceProtection]]="Yes")+(Churn_Data[[#This Row],[TechSupport]]="Yes")+(Churn_Data[[#This Row],[StreamingTV]]="Yes")+(Churn_Data[[#This Row],[StreamingMovies]]="Yes")</f>
        <v>3</v>
      </c>
      <c r="U1973" t="s">
        <v>27</v>
      </c>
      <c r="V1973" t="s">
        <v>32</v>
      </c>
      <c r="W1973" t="str">
        <f>IF(ISNUMBER(SEARCH("automatic", Churn_Data[[#This Row],[PaymentMethod]])), "Automatic", "Manual")</f>
        <v>Manual</v>
      </c>
      <c r="X1973">
        <v>99.8</v>
      </c>
      <c r="Y1973" t="str">
        <f>IF(Churn_Data[[#This Row],[tenure]]&lt;=12,"0-1 Year",IF(Churn_Data[[#This Row],[tenure]]&lt;=24,"1-2 Years",IF(Churn_Data[[#This Row],[tenure]]&lt;=36,"2-3 Years",IF(Churn_Data[[#This Row],[tenure]]&lt;=48,"3-4 Years",IF(Churn_Data[[#This Row],[tenure]]&lt;=60,"4-5 Years","5+ Years")))))</f>
        <v>3-4 Years</v>
      </c>
      <c r="Z1973">
        <v>41</v>
      </c>
      <c r="AA1973">
        <v>4259.3</v>
      </c>
      <c r="AB1973" t="e">
        <f>IF(Churn_Data[[#This Row],[Churn]]="No",Churn_Data[[#This Row],[MonthlyCharges]],NA())</f>
        <v>#N/A</v>
      </c>
      <c r="AC1973" t="e">
        <f>IF(Churn_Data[[#This Row],[Churn]]="No",Churn_Data[[#This Row],[tenure]],NA())</f>
        <v>#N/A</v>
      </c>
      <c r="AD1973">
        <f>IF(Churn_Data[[#This Row],[Churn]]="Yes",Churn_Data[[#This Row],[MonthlyCharges]],NA())</f>
        <v>99.8</v>
      </c>
      <c r="AE1973">
        <f>IF(Churn_Data[[#This Row],[Churn]]="Yes",Churn_Data[[#This Row],[tenure]],NA())</f>
        <v>41</v>
      </c>
      <c r="AF1973">
        <v>4091.8</v>
      </c>
    </row>
    <row r="1974" spans="1:32" x14ac:dyDescent="0.3">
      <c r="A1974" t="s">
        <v>2006</v>
      </c>
      <c r="B1974" t="s">
        <v>30</v>
      </c>
      <c r="C1974" t="str">
        <f>IF(Churn_Data[[#This Row],[SeniorCitizen]]=1,"Yes","No")</f>
        <v>Yes</v>
      </c>
      <c r="D1974">
        <v>1</v>
      </c>
      <c r="E1974" t="s">
        <v>25</v>
      </c>
      <c r="F1974" t="s">
        <v>25</v>
      </c>
      <c r="G1974" t="s">
        <v>24</v>
      </c>
      <c r="H1974" t="s">
        <v>24</v>
      </c>
      <c r="I1974" t="s">
        <v>26</v>
      </c>
      <c r="J1974" t="str">
        <f>IF(Churn_Data[[#This Row],[InternetService]]&lt;&gt;"No","Yes","No")</f>
        <v>Yes</v>
      </c>
      <c r="K1974" t="s">
        <v>25</v>
      </c>
      <c r="L1974" t="s">
        <v>24</v>
      </c>
      <c r="M1974" t="s">
        <v>24</v>
      </c>
      <c r="N1974" t="s">
        <v>25</v>
      </c>
      <c r="O1974" t="s">
        <v>24</v>
      </c>
      <c r="P1974" t="s">
        <v>24</v>
      </c>
      <c r="Q1974" t="s">
        <v>24</v>
      </c>
      <c r="R1974">
        <f>IF(Churn_Data[[#This Row],[Churn]]="Yes",1,0)</f>
        <v>1</v>
      </c>
      <c r="S1974" t="s">
        <v>24</v>
      </c>
      <c r="T1974">
        <f>(Churn_Data[[#This Row],[OnlineSecurity]]="Yes")+(Churn_Data[[#This Row],[OnlineBackup]]="Yes")+(Churn_Data[[#This Row],[DeviceProtection]]="Yes")+(Churn_Data[[#This Row],[TechSupport]]="Yes")+(Churn_Data[[#This Row],[StreamingTV]]="Yes")+(Churn_Data[[#This Row],[StreamingMovies]]="Yes")</f>
        <v>4</v>
      </c>
      <c r="U1974" t="s">
        <v>27</v>
      </c>
      <c r="V1974" t="s">
        <v>32</v>
      </c>
      <c r="W1974" t="str">
        <f>IF(ISNUMBER(SEARCH("automatic", Churn_Data[[#This Row],[PaymentMethod]])), "Automatic", "Manual")</f>
        <v>Manual</v>
      </c>
      <c r="X1974">
        <v>106.4</v>
      </c>
      <c r="Y1974" t="str">
        <f>IF(Churn_Data[[#This Row],[tenure]]&lt;=12,"0-1 Year",IF(Churn_Data[[#This Row],[tenure]]&lt;=24,"1-2 Years",IF(Churn_Data[[#This Row],[tenure]]&lt;=36,"2-3 Years",IF(Churn_Data[[#This Row],[tenure]]&lt;=48,"3-4 Years",IF(Churn_Data[[#This Row],[tenure]]&lt;=60,"4-5 Years","5+ Years")))))</f>
        <v>1-2 Years</v>
      </c>
      <c r="Z1974">
        <v>23</v>
      </c>
      <c r="AA1974">
        <v>2483.5</v>
      </c>
      <c r="AB1974" t="e">
        <f>IF(Churn_Data[[#This Row],[Churn]]="No",Churn_Data[[#This Row],[MonthlyCharges]],NA())</f>
        <v>#N/A</v>
      </c>
      <c r="AC1974" t="e">
        <f>IF(Churn_Data[[#This Row],[Churn]]="No",Churn_Data[[#This Row],[tenure]],NA())</f>
        <v>#N/A</v>
      </c>
      <c r="AD1974">
        <f>IF(Churn_Data[[#This Row],[Churn]]="Yes",Churn_Data[[#This Row],[MonthlyCharges]],NA())</f>
        <v>106.4</v>
      </c>
      <c r="AE1974">
        <f>IF(Churn_Data[[#This Row],[Churn]]="Yes",Churn_Data[[#This Row],[tenure]],NA())</f>
        <v>23</v>
      </c>
      <c r="AF1974">
        <v>2447.1999999999998</v>
      </c>
    </row>
    <row r="1975" spans="1:32" x14ac:dyDescent="0.3">
      <c r="A1975" t="s">
        <v>2007</v>
      </c>
      <c r="B1975" t="s">
        <v>23</v>
      </c>
      <c r="C1975" t="str">
        <f>IF(Churn_Data[[#This Row],[SeniorCitizen]]=1,"Yes","No")</f>
        <v>No</v>
      </c>
      <c r="D1975">
        <v>0</v>
      </c>
      <c r="E1975" t="s">
        <v>25</v>
      </c>
      <c r="F1975" t="s">
        <v>25</v>
      </c>
      <c r="G1975" t="s">
        <v>24</v>
      </c>
      <c r="H1975" t="s">
        <v>24</v>
      </c>
      <c r="I1975" t="s">
        <v>26</v>
      </c>
      <c r="J1975" t="str">
        <f>IF(Churn_Data[[#This Row],[InternetService]]&lt;&gt;"No","Yes","No")</f>
        <v>Yes</v>
      </c>
      <c r="K1975" t="s">
        <v>25</v>
      </c>
      <c r="L1975" t="s">
        <v>25</v>
      </c>
      <c r="M1975" t="s">
        <v>24</v>
      </c>
      <c r="N1975" t="s">
        <v>25</v>
      </c>
      <c r="O1975" t="s">
        <v>24</v>
      </c>
      <c r="P1975" t="s">
        <v>24</v>
      </c>
      <c r="Q1975" t="s">
        <v>25</v>
      </c>
      <c r="R1975">
        <f>IF(Churn_Data[[#This Row],[Churn]]="Yes",1,0)</f>
        <v>0</v>
      </c>
      <c r="S1975" t="s">
        <v>24</v>
      </c>
      <c r="T1975">
        <f>(Churn_Data[[#This Row],[OnlineSecurity]]="Yes")+(Churn_Data[[#This Row],[OnlineBackup]]="Yes")+(Churn_Data[[#This Row],[DeviceProtection]]="Yes")+(Churn_Data[[#This Row],[TechSupport]]="Yes")+(Churn_Data[[#This Row],[StreamingTV]]="Yes")+(Churn_Data[[#This Row],[StreamingMovies]]="Yes")</f>
        <v>3</v>
      </c>
      <c r="U1975" t="s">
        <v>27</v>
      </c>
      <c r="V1975" t="s">
        <v>32</v>
      </c>
      <c r="W1975" t="str">
        <f>IF(ISNUMBER(SEARCH("automatic", Churn_Data[[#This Row],[PaymentMethod]])), "Automatic", "Manual")</f>
        <v>Manual</v>
      </c>
      <c r="X1975">
        <v>100.05</v>
      </c>
      <c r="Y1975" t="str">
        <f>IF(Churn_Data[[#This Row],[tenure]]&lt;=12,"0-1 Year",IF(Churn_Data[[#This Row],[tenure]]&lt;=24,"1-2 Years",IF(Churn_Data[[#This Row],[tenure]]&lt;=36,"2-3 Years",IF(Churn_Data[[#This Row],[tenure]]&lt;=48,"3-4 Years",IF(Churn_Data[[#This Row],[tenure]]&lt;=60,"4-5 Years","5+ Years")))))</f>
        <v>3-4 Years</v>
      </c>
      <c r="Z1975">
        <v>37</v>
      </c>
      <c r="AA1975">
        <v>3810.55</v>
      </c>
      <c r="AB1975">
        <f>IF(Churn_Data[[#This Row],[Churn]]="No",Churn_Data[[#This Row],[MonthlyCharges]],NA())</f>
        <v>100.05</v>
      </c>
      <c r="AC1975">
        <f>IF(Churn_Data[[#This Row],[Churn]]="No",Churn_Data[[#This Row],[tenure]],NA())</f>
        <v>37</v>
      </c>
      <c r="AD1975" t="e">
        <f>IF(Churn_Data[[#This Row],[Churn]]="Yes",Churn_Data[[#This Row],[MonthlyCharges]],NA())</f>
        <v>#N/A</v>
      </c>
      <c r="AE1975" t="e">
        <f>IF(Churn_Data[[#This Row],[Churn]]="Yes",Churn_Data[[#This Row],[tenure]],NA())</f>
        <v>#N/A</v>
      </c>
      <c r="AF1975">
        <v>3701.85</v>
      </c>
    </row>
    <row r="1976" spans="1:32" x14ac:dyDescent="0.3">
      <c r="A1976" t="s">
        <v>2008</v>
      </c>
      <c r="B1976" t="s">
        <v>30</v>
      </c>
      <c r="C1976" t="str">
        <f>IF(Churn_Data[[#This Row],[SeniorCitizen]]=1,"Yes","No")</f>
        <v>No</v>
      </c>
      <c r="D1976">
        <v>0</v>
      </c>
      <c r="E1976" t="s">
        <v>24</v>
      </c>
      <c r="F1976" t="s">
        <v>25</v>
      </c>
      <c r="G1976" t="s">
        <v>24</v>
      </c>
      <c r="H1976" t="s">
        <v>24</v>
      </c>
      <c r="I1976" t="s">
        <v>26</v>
      </c>
      <c r="J1976" t="str">
        <f>IF(Churn_Data[[#This Row],[InternetService]]&lt;&gt;"No","Yes","No")</f>
        <v>Yes</v>
      </c>
      <c r="K1976" t="s">
        <v>25</v>
      </c>
      <c r="L1976" t="s">
        <v>24</v>
      </c>
      <c r="M1976" t="s">
        <v>24</v>
      </c>
      <c r="N1976" t="s">
        <v>25</v>
      </c>
      <c r="O1976" t="s">
        <v>24</v>
      </c>
      <c r="P1976" t="s">
        <v>24</v>
      </c>
      <c r="Q1976" t="s">
        <v>24</v>
      </c>
      <c r="R1976">
        <f>IF(Churn_Data[[#This Row],[Churn]]="Yes",1,0)</f>
        <v>1</v>
      </c>
      <c r="S1976" t="s">
        <v>24</v>
      </c>
      <c r="T1976">
        <f>(Churn_Data[[#This Row],[OnlineSecurity]]="Yes")+(Churn_Data[[#This Row],[OnlineBackup]]="Yes")+(Churn_Data[[#This Row],[DeviceProtection]]="Yes")+(Churn_Data[[#This Row],[TechSupport]]="Yes")+(Churn_Data[[#This Row],[StreamingTV]]="Yes")+(Churn_Data[[#This Row],[StreamingMovies]]="Yes")</f>
        <v>4</v>
      </c>
      <c r="U1976" t="s">
        <v>27</v>
      </c>
      <c r="V1976" t="s">
        <v>32</v>
      </c>
      <c r="W1976" t="str">
        <f>IF(ISNUMBER(SEARCH("automatic", Churn_Data[[#This Row],[PaymentMethod]])), "Automatic", "Manual")</f>
        <v>Manual</v>
      </c>
      <c r="X1976">
        <v>104.3</v>
      </c>
      <c r="Y1976" t="str">
        <f>IF(Churn_Data[[#This Row],[tenure]]&lt;=12,"0-1 Year",IF(Churn_Data[[#This Row],[tenure]]&lt;=24,"1-2 Years",IF(Churn_Data[[#This Row],[tenure]]&lt;=36,"2-3 Years",IF(Churn_Data[[#This Row],[tenure]]&lt;=48,"3-4 Years",IF(Churn_Data[[#This Row],[tenure]]&lt;=60,"4-5 Years","5+ Years")))))</f>
        <v>4-5 Years</v>
      </c>
      <c r="Z1976">
        <v>54</v>
      </c>
      <c r="AA1976">
        <v>5278.15</v>
      </c>
      <c r="AB1976" t="e">
        <f>IF(Churn_Data[[#This Row],[Churn]]="No",Churn_Data[[#This Row],[MonthlyCharges]],NA())</f>
        <v>#N/A</v>
      </c>
      <c r="AC1976" t="e">
        <f>IF(Churn_Data[[#This Row],[Churn]]="No",Churn_Data[[#This Row],[tenure]],NA())</f>
        <v>#N/A</v>
      </c>
      <c r="AD1976">
        <f>IF(Churn_Data[[#This Row],[Churn]]="Yes",Churn_Data[[#This Row],[MonthlyCharges]],NA())</f>
        <v>104.3</v>
      </c>
      <c r="AE1976">
        <f>IF(Churn_Data[[#This Row],[Churn]]="Yes",Churn_Data[[#This Row],[tenure]],NA())</f>
        <v>54</v>
      </c>
      <c r="AF1976">
        <v>5632.2</v>
      </c>
    </row>
    <row r="1977" spans="1:32" x14ac:dyDescent="0.3">
      <c r="A1977" t="s">
        <v>2009</v>
      </c>
      <c r="B1977" t="s">
        <v>30</v>
      </c>
      <c r="C1977" t="str">
        <f>IF(Churn_Data[[#This Row],[SeniorCitizen]]=1,"Yes","No")</f>
        <v>Yes</v>
      </c>
      <c r="D1977">
        <v>1</v>
      </c>
      <c r="E1977" t="s">
        <v>25</v>
      </c>
      <c r="F1977" t="s">
        <v>25</v>
      </c>
      <c r="G1977" t="s">
        <v>24</v>
      </c>
      <c r="H1977" t="s">
        <v>24</v>
      </c>
      <c r="I1977" t="s">
        <v>26</v>
      </c>
      <c r="J1977" t="str">
        <f>IF(Churn_Data[[#This Row],[InternetService]]&lt;&gt;"No","Yes","No")</f>
        <v>Yes</v>
      </c>
      <c r="K1977" t="s">
        <v>25</v>
      </c>
      <c r="L1977" t="s">
        <v>25</v>
      </c>
      <c r="M1977" t="s">
        <v>24</v>
      </c>
      <c r="N1977" t="s">
        <v>25</v>
      </c>
      <c r="O1977" t="s">
        <v>24</v>
      </c>
      <c r="P1977" t="s">
        <v>24</v>
      </c>
      <c r="Q1977" t="s">
        <v>24</v>
      </c>
      <c r="R1977">
        <f>IF(Churn_Data[[#This Row],[Churn]]="Yes",1,0)</f>
        <v>1</v>
      </c>
      <c r="S1977" t="s">
        <v>24</v>
      </c>
      <c r="T1977">
        <f>(Churn_Data[[#This Row],[OnlineSecurity]]="Yes")+(Churn_Data[[#This Row],[OnlineBackup]]="Yes")+(Churn_Data[[#This Row],[DeviceProtection]]="Yes")+(Churn_Data[[#This Row],[TechSupport]]="Yes")+(Churn_Data[[#This Row],[StreamingTV]]="Yes")+(Churn_Data[[#This Row],[StreamingMovies]]="Yes")</f>
        <v>3</v>
      </c>
      <c r="U1977" t="s">
        <v>27</v>
      </c>
      <c r="V1977" t="s">
        <v>32</v>
      </c>
      <c r="W1977" t="str">
        <f>IF(ISNUMBER(SEARCH("automatic", Churn_Data[[#This Row],[PaymentMethod]])), "Automatic", "Manual")</f>
        <v>Manual</v>
      </c>
      <c r="X1977">
        <v>97.8</v>
      </c>
      <c r="Y1977" t="str">
        <f>IF(Churn_Data[[#This Row],[tenure]]&lt;=12,"0-1 Year",IF(Churn_Data[[#This Row],[tenure]]&lt;=24,"1-2 Years",IF(Churn_Data[[#This Row],[tenure]]&lt;=36,"2-3 Years",IF(Churn_Data[[#This Row],[tenure]]&lt;=48,"3-4 Years",IF(Churn_Data[[#This Row],[tenure]]&lt;=60,"4-5 Years","5+ Years")))))</f>
        <v>4-5 Years</v>
      </c>
      <c r="Z1977">
        <v>51</v>
      </c>
      <c r="AA1977">
        <v>4913.3</v>
      </c>
      <c r="AB1977" t="e">
        <f>IF(Churn_Data[[#This Row],[Churn]]="No",Churn_Data[[#This Row],[MonthlyCharges]],NA())</f>
        <v>#N/A</v>
      </c>
      <c r="AC1977" t="e">
        <f>IF(Churn_Data[[#This Row],[Churn]]="No",Churn_Data[[#This Row],[tenure]],NA())</f>
        <v>#N/A</v>
      </c>
      <c r="AD1977">
        <f>IF(Churn_Data[[#This Row],[Churn]]="Yes",Churn_Data[[#This Row],[MonthlyCharges]],NA())</f>
        <v>97.8</v>
      </c>
      <c r="AE1977">
        <f>IF(Churn_Data[[#This Row],[Churn]]="Yes",Churn_Data[[#This Row],[tenure]],NA())</f>
        <v>51</v>
      </c>
      <c r="AF1977">
        <v>4987.8</v>
      </c>
    </row>
    <row r="1978" spans="1:32" x14ac:dyDescent="0.3">
      <c r="A1978" t="s">
        <v>2010</v>
      </c>
      <c r="B1978" t="s">
        <v>23</v>
      </c>
      <c r="C1978" t="str">
        <f>IF(Churn_Data[[#This Row],[SeniorCitizen]]=1,"Yes","No")</f>
        <v>No</v>
      </c>
      <c r="D1978">
        <v>0</v>
      </c>
      <c r="E1978" t="s">
        <v>25</v>
      </c>
      <c r="F1978" t="s">
        <v>25</v>
      </c>
      <c r="G1978" t="s">
        <v>24</v>
      </c>
      <c r="H1978" t="s">
        <v>24</v>
      </c>
      <c r="I1978" t="s">
        <v>26</v>
      </c>
      <c r="J1978" t="str">
        <f>IF(Churn_Data[[#This Row],[InternetService]]&lt;&gt;"No","Yes","No")</f>
        <v>Yes</v>
      </c>
      <c r="K1978" t="s">
        <v>25</v>
      </c>
      <c r="L1978" t="s">
        <v>24</v>
      </c>
      <c r="M1978" t="s">
        <v>24</v>
      </c>
      <c r="N1978" t="s">
        <v>25</v>
      </c>
      <c r="O1978" t="s">
        <v>24</v>
      </c>
      <c r="P1978" t="s">
        <v>24</v>
      </c>
      <c r="Q1978" t="s">
        <v>24</v>
      </c>
      <c r="R1978">
        <f>IF(Churn_Data[[#This Row],[Churn]]="Yes",1,0)</f>
        <v>1</v>
      </c>
      <c r="S1978" t="s">
        <v>24</v>
      </c>
      <c r="T1978">
        <f>(Churn_Data[[#This Row],[OnlineSecurity]]="Yes")+(Churn_Data[[#This Row],[OnlineBackup]]="Yes")+(Churn_Data[[#This Row],[DeviceProtection]]="Yes")+(Churn_Data[[#This Row],[TechSupport]]="Yes")+(Churn_Data[[#This Row],[StreamingTV]]="Yes")+(Churn_Data[[#This Row],[StreamingMovies]]="Yes")</f>
        <v>4</v>
      </c>
      <c r="U1978" t="s">
        <v>27</v>
      </c>
      <c r="V1978" t="s">
        <v>32</v>
      </c>
      <c r="W1978" t="str">
        <f>IF(ISNUMBER(SEARCH("automatic", Churn_Data[[#This Row],[PaymentMethod]])), "Automatic", "Manual")</f>
        <v>Manual</v>
      </c>
      <c r="X1978">
        <v>106.3</v>
      </c>
      <c r="Y1978" t="str">
        <f>IF(Churn_Data[[#This Row],[tenure]]&lt;=12,"0-1 Year",IF(Churn_Data[[#This Row],[tenure]]&lt;=24,"1-2 Years",IF(Churn_Data[[#This Row],[tenure]]&lt;=36,"2-3 Years",IF(Churn_Data[[#This Row],[tenure]]&lt;=48,"3-4 Years",IF(Churn_Data[[#This Row],[tenure]]&lt;=60,"4-5 Years","5+ Years")))))</f>
        <v>3-4 Years</v>
      </c>
      <c r="Z1978">
        <v>41</v>
      </c>
      <c r="AA1978">
        <v>4443.45</v>
      </c>
      <c r="AB1978" t="e">
        <f>IF(Churn_Data[[#This Row],[Churn]]="No",Churn_Data[[#This Row],[MonthlyCharges]],NA())</f>
        <v>#N/A</v>
      </c>
      <c r="AC1978" t="e">
        <f>IF(Churn_Data[[#This Row],[Churn]]="No",Churn_Data[[#This Row],[tenure]],NA())</f>
        <v>#N/A</v>
      </c>
      <c r="AD1978">
        <f>IF(Churn_Data[[#This Row],[Churn]]="Yes",Churn_Data[[#This Row],[MonthlyCharges]],NA())</f>
        <v>106.3</v>
      </c>
      <c r="AE1978">
        <f>IF(Churn_Data[[#This Row],[Churn]]="Yes",Churn_Data[[#This Row],[tenure]],NA())</f>
        <v>41</v>
      </c>
      <c r="AF1978">
        <v>4358.3</v>
      </c>
    </row>
    <row r="1979" spans="1:32" x14ac:dyDescent="0.3">
      <c r="A1979" t="s">
        <v>2011</v>
      </c>
      <c r="B1979" t="s">
        <v>23</v>
      </c>
      <c r="C1979" t="str">
        <f>IF(Churn_Data[[#This Row],[SeniorCitizen]]=1,"Yes","No")</f>
        <v>No</v>
      </c>
      <c r="D1979">
        <v>0</v>
      </c>
      <c r="E1979" t="s">
        <v>24</v>
      </c>
      <c r="F1979" t="s">
        <v>25</v>
      </c>
      <c r="G1979" t="s">
        <v>24</v>
      </c>
      <c r="H1979" t="s">
        <v>24</v>
      </c>
      <c r="I1979" t="s">
        <v>26</v>
      </c>
      <c r="J1979" t="str">
        <f>IF(Churn_Data[[#This Row],[InternetService]]&lt;&gt;"No","Yes","No")</f>
        <v>Yes</v>
      </c>
      <c r="K1979" t="s">
        <v>25</v>
      </c>
      <c r="L1979" t="s">
        <v>25</v>
      </c>
      <c r="M1979" t="s">
        <v>24</v>
      </c>
      <c r="N1979" t="s">
        <v>25</v>
      </c>
      <c r="O1979" t="s">
        <v>24</v>
      </c>
      <c r="P1979" t="s">
        <v>24</v>
      </c>
      <c r="Q1979" t="s">
        <v>24</v>
      </c>
      <c r="R1979">
        <f>IF(Churn_Data[[#This Row],[Churn]]="Yes",1,0)</f>
        <v>1</v>
      </c>
      <c r="S1979" t="s">
        <v>24</v>
      </c>
      <c r="T1979">
        <f>(Churn_Data[[#This Row],[OnlineSecurity]]="Yes")+(Churn_Data[[#This Row],[OnlineBackup]]="Yes")+(Churn_Data[[#This Row],[DeviceProtection]]="Yes")+(Churn_Data[[#This Row],[TechSupport]]="Yes")+(Churn_Data[[#This Row],[StreamingTV]]="Yes")+(Churn_Data[[#This Row],[StreamingMovies]]="Yes")</f>
        <v>3</v>
      </c>
      <c r="U1979" t="s">
        <v>27</v>
      </c>
      <c r="V1979" t="s">
        <v>32</v>
      </c>
      <c r="W1979" t="str">
        <f>IF(ISNUMBER(SEARCH("automatic", Churn_Data[[#This Row],[PaymentMethod]])), "Automatic", "Manual")</f>
        <v>Manual</v>
      </c>
      <c r="X1979">
        <v>99.5</v>
      </c>
      <c r="Y1979" t="str">
        <f>IF(Churn_Data[[#This Row],[tenure]]&lt;=12,"0-1 Year",IF(Churn_Data[[#This Row],[tenure]]&lt;=24,"1-2 Years",IF(Churn_Data[[#This Row],[tenure]]&lt;=36,"2-3 Years",IF(Churn_Data[[#This Row],[tenure]]&lt;=48,"3-4 Years",IF(Churn_Data[[#This Row],[tenure]]&lt;=60,"4-5 Years","5+ Years")))))</f>
        <v>0-1 Year</v>
      </c>
      <c r="Z1979">
        <v>11</v>
      </c>
      <c r="AA1979">
        <v>1056.95</v>
      </c>
      <c r="AB1979" t="e">
        <f>IF(Churn_Data[[#This Row],[Churn]]="No",Churn_Data[[#This Row],[MonthlyCharges]],NA())</f>
        <v>#N/A</v>
      </c>
      <c r="AC1979" t="e">
        <f>IF(Churn_Data[[#This Row],[Churn]]="No",Churn_Data[[#This Row],[tenure]],NA())</f>
        <v>#N/A</v>
      </c>
      <c r="AD1979">
        <f>IF(Churn_Data[[#This Row],[Churn]]="Yes",Churn_Data[[#This Row],[MonthlyCharges]],NA())</f>
        <v>99.5</v>
      </c>
      <c r="AE1979">
        <f>IF(Churn_Data[[#This Row],[Churn]]="Yes",Churn_Data[[#This Row],[tenure]],NA())</f>
        <v>11</v>
      </c>
      <c r="AF1979">
        <v>1094.5</v>
      </c>
    </row>
    <row r="1980" spans="1:32" x14ac:dyDescent="0.3">
      <c r="A1980" t="s">
        <v>2012</v>
      </c>
      <c r="B1980" t="s">
        <v>30</v>
      </c>
      <c r="C1980" t="str">
        <f>IF(Churn_Data[[#This Row],[SeniorCitizen]]=1,"Yes","No")</f>
        <v>No</v>
      </c>
      <c r="D1980">
        <v>0</v>
      </c>
      <c r="E1980" t="s">
        <v>24</v>
      </c>
      <c r="F1980" t="s">
        <v>25</v>
      </c>
      <c r="G1980" t="s">
        <v>24</v>
      </c>
      <c r="H1980" t="s">
        <v>24</v>
      </c>
      <c r="I1980" t="s">
        <v>26</v>
      </c>
      <c r="J1980" t="str">
        <f>IF(Churn_Data[[#This Row],[InternetService]]&lt;&gt;"No","Yes","No")</f>
        <v>Yes</v>
      </c>
      <c r="K1980" t="s">
        <v>25</v>
      </c>
      <c r="L1980" t="s">
        <v>25</v>
      </c>
      <c r="M1980" t="s">
        <v>24</v>
      </c>
      <c r="N1980" t="s">
        <v>25</v>
      </c>
      <c r="O1980" t="s">
        <v>24</v>
      </c>
      <c r="P1980" t="s">
        <v>24</v>
      </c>
      <c r="Q1980" t="s">
        <v>24</v>
      </c>
      <c r="R1980">
        <f>IF(Churn_Data[[#This Row],[Churn]]="Yes",1,0)</f>
        <v>1</v>
      </c>
      <c r="S1980" t="s">
        <v>24</v>
      </c>
      <c r="T1980">
        <f>(Churn_Data[[#This Row],[OnlineSecurity]]="Yes")+(Churn_Data[[#This Row],[OnlineBackup]]="Yes")+(Churn_Data[[#This Row],[DeviceProtection]]="Yes")+(Churn_Data[[#This Row],[TechSupport]]="Yes")+(Churn_Data[[#This Row],[StreamingTV]]="Yes")+(Churn_Data[[#This Row],[StreamingMovies]]="Yes")</f>
        <v>3</v>
      </c>
      <c r="U1980" t="s">
        <v>27</v>
      </c>
      <c r="V1980" t="s">
        <v>32</v>
      </c>
      <c r="W1980" t="str">
        <f>IF(ISNUMBER(SEARCH("automatic", Churn_Data[[#This Row],[PaymentMethod]])), "Automatic", "Manual")</f>
        <v>Manual</v>
      </c>
      <c r="X1980">
        <v>101.05</v>
      </c>
      <c r="Y1980" t="str">
        <f>IF(Churn_Data[[#This Row],[tenure]]&lt;=12,"0-1 Year",IF(Churn_Data[[#This Row],[tenure]]&lt;=24,"1-2 Years",IF(Churn_Data[[#This Row],[tenure]]&lt;=36,"2-3 Years",IF(Churn_Data[[#This Row],[tenure]]&lt;=48,"3-4 Years",IF(Churn_Data[[#This Row],[tenure]]&lt;=60,"4-5 Years","5+ Years")))))</f>
        <v>1-2 Years</v>
      </c>
      <c r="Z1980">
        <v>24</v>
      </c>
      <c r="AA1980">
        <v>2391.8000000000002</v>
      </c>
      <c r="AB1980" t="e">
        <f>IF(Churn_Data[[#This Row],[Churn]]="No",Churn_Data[[#This Row],[MonthlyCharges]],NA())</f>
        <v>#N/A</v>
      </c>
      <c r="AC1980" t="e">
        <f>IF(Churn_Data[[#This Row],[Churn]]="No",Churn_Data[[#This Row],[tenure]],NA())</f>
        <v>#N/A</v>
      </c>
      <c r="AD1980">
        <f>IF(Churn_Data[[#This Row],[Churn]]="Yes",Churn_Data[[#This Row],[MonthlyCharges]],NA())</f>
        <v>101.05</v>
      </c>
      <c r="AE1980">
        <f>IF(Churn_Data[[#This Row],[Churn]]="Yes",Churn_Data[[#This Row],[tenure]],NA())</f>
        <v>24</v>
      </c>
      <c r="AF1980">
        <v>2425.1999999999998</v>
      </c>
    </row>
    <row r="1981" spans="1:32" x14ac:dyDescent="0.3">
      <c r="A1981" t="s">
        <v>2013</v>
      </c>
      <c r="B1981" t="s">
        <v>23</v>
      </c>
      <c r="C1981" t="str">
        <f>IF(Churn_Data[[#This Row],[SeniorCitizen]]=1,"Yes","No")</f>
        <v>Yes</v>
      </c>
      <c r="D1981">
        <v>1</v>
      </c>
      <c r="E1981" t="s">
        <v>25</v>
      </c>
      <c r="F1981" t="s">
        <v>25</v>
      </c>
      <c r="G1981" t="s">
        <v>24</v>
      </c>
      <c r="H1981" t="s">
        <v>24</v>
      </c>
      <c r="I1981" t="s">
        <v>26</v>
      </c>
      <c r="J1981" t="str">
        <f>IF(Churn_Data[[#This Row],[InternetService]]&lt;&gt;"No","Yes","No")</f>
        <v>Yes</v>
      </c>
      <c r="K1981" t="s">
        <v>25</v>
      </c>
      <c r="L1981" t="s">
        <v>24</v>
      </c>
      <c r="M1981" t="s">
        <v>24</v>
      </c>
      <c r="N1981" t="s">
        <v>25</v>
      </c>
      <c r="O1981" t="s">
        <v>24</v>
      </c>
      <c r="P1981" t="s">
        <v>24</v>
      </c>
      <c r="Q1981" t="s">
        <v>25</v>
      </c>
      <c r="R1981">
        <f>IF(Churn_Data[[#This Row],[Churn]]="Yes",1,0)</f>
        <v>0</v>
      </c>
      <c r="S1981" t="s">
        <v>25</v>
      </c>
      <c r="T1981">
        <f>(Churn_Data[[#This Row],[OnlineSecurity]]="Yes")+(Churn_Data[[#This Row],[OnlineBackup]]="Yes")+(Churn_Data[[#This Row],[DeviceProtection]]="Yes")+(Churn_Data[[#This Row],[TechSupport]]="Yes")+(Churn_Data[[#This Row],[StreamingTV]]="Yes")+(Churn_Data[[#This Row],[StreamingMovies]]="Yes")</f>
        <v>4</v>
      </c>
      <c r="U1981" t="s">
        <v>27</v>
      </c>
      <c r="V1981" t="s">
        <v>32</v>
      </c>
      <c r="W1981" t="str">
        <f>IF(ISNUMBER(SEARCH("automatic", Churn_Data[[#This Row],[PaymentMethod]])), "Automatic", "Manual")</f>
        <v>Manual</v>
      </c>
      <c r="X1981">
        <v>104.75</v>
      </c>
      <c r="Y1981" t="str">
        <f>IF(Churn_Data[[#This Row],[tenure]]&lt;=12,"0-1 Year",IF(Churn_Data[[#This Row],[tenure]]&lt;=24,"1-2 Years",IF(Churn_Data[[#This Row],[tenure]]&lt;=36,"2-3 Years",IF(Churn_Data[[#This Row],[tenure]]&lt;=48,"3-4 Years",IF(Churn_Data[[#This Row],[tenure]]&lt;=60,"4-5 Years","5+ Years")))))</f>
        <v>4-5 Years</v>
      </c>
      <c r="Z1981">
        <v>56</v>
      </c>
      <c r="AA1981">
        <v>5841.35</v>
      </c>
      <c r="AB1981">
        <f>IF(Churn_Data[[#This Row],[Churn]]="No",Churn_Data[[#This Row],[MonthlyCharges]],NA())</f>
        <v>104.75</v>
      </c>
      <c r="AC1981">
        <f>IF(Churn_Data[[#This Row],[Churn]]="No",Churn_Data[[#This Row],[tenure]],NA())</f>
        <v>56</v>
      </c>
      <c r="AD1981" t="e">
        <f>IF(Churn_Data[[#This Row],[Churn]]="Yes",Churn_Data[[#This Row],[MonthlyCharges]],NA())</f>
        <v>#N/A</v>
      </c>
      <c r="AE1981" t="e">
        <f>IF(Churn_Data[[#This Row],[Churn]]="Yes",Churn_Data[[#This Row],[tenure]],NA())</f>
        <v>#N/A</v>
      </c>
      <c r="AF1981">
        <v>5866</v>
      </c>
    </row>
    <row r="1982" spans="1:32" x14ac:dyDescent="0.3">
      <c r="A1982" t="s">
        <v>2014</v>
      </c>
      <c r="B1982" t="s">
        <v>30</v>
      </c>
      <c r="C1982" t="str">
        <f>IF(Churn_Data[[#This Row],[SeniorCitizen]]=1,"Yes","No")</f>
        <v>Yes</v>
      </c>
      <c r="D1982">
        <v>1</v>
      </c>
      <c r="E1982" t="s">
        <v>24</v>
      </c>
      <c r="F1982" t="s">
        <v>24</v>
      </c>
      <c r="G1982" t="s">
        <v>24</v>
      </c>
      <c r="H1982" t="s">
        <v>24</v>
      </c>
      <c r="I1982" t="s">
        <v>26</v>
      </c>
      <c r="J1982" t="str">
        <f>IF(Churn_Data[[#This Row],[InternetService]]&lt;&gt;"No","Yes","No")</f>
        <v>Yes</v>
      </c>
      <c r="K1982" t="s">
        <v>25</v>
      </c>
      <c r="L1982" t="s">
        <v>24</v>
      </c>
      <c r="M1982" t="s">
        <v>24</v>
      </c>
      <c r="N1982" t="s">
        <v>25</v>
      </c>
      <c r="O1982" t="s">
        <v>24</v>
      </c>
      <c r="P1982" t="s">
        <v>24</v>
      </c>
      <c r="Q1982" t="s">
        <v>24</v>
      </c>
      <c r="R1982">
        <f>IF(Churn_Data[[#This Row],[Churn]]="Yes",1,0)</f>
        <v>1</v>
      </c>
      <c r="S1982" t="s">
        <v>25</v>
      </c>
      <c r="T1982">
        <f>(Churn_Data[[#This Row],[OnlineSecurity]]="Yes")+(Churn_Data[[#This Row],[OnlineBackup]]="Yes")+(Churn_Data[[#This Row],[DeviceProtection]]="Yes")+(Churn_Data[[#This Row],[TechSupport]]="Yes")+(Churn_Data[[#This Row],[StreamingTV]]="Yes")+(Churn_Data[[#This Row],[StreamingMovies]]="Yes")</f>
        <v>4</v>
      </c>
      <c r="U1982" t="s">
        <v>27</v>
      </c>
      <c r="V1982" t="s">
        <v>32</v>
      </c>
      <c r="W1982" t="str">
        <f>IF(ISNUMBER(SEARCH("automatic", Churn_Data[[#This Row],[PaymentMethod]])), "Automatic", "Manual")</f>
        <v>Manual</v>
      </c>
      <c r="X1982">
        <v>105.75</v>
      </c>
      <c r="Y1982" t="str">
        <f>IF(Churn_Data[[#This Row],[tenure]]&lt;=12,"0-1 Year",IF(Churn_Data[[#This Row],[tenure]]&lt;=24,"1-2 Years",IF(Churn_Data[[#This Row],[tenure]]&lt;=36,"2-3 Years",IF(Churn_Data[[#This Row],[tenure]]&lt;=48,"3-4 Years",IF(Churn_Data[[#This Row],[tenure]]&lt;=60,"4-5 Years","5+ Years")))))</f>
        <v>2-3 Years</v>
      </c>
      <c r="Z1982">
        <v>26</v>
      </c>
      <c r="AA1982">
        <v>2710.25</v>
      </c>
      <c r="AB1982" t="e">
        <f>IF(Churn_Data[[#This Row],[Churn]]="No",Churn_Data[[#This Row],[MonthlyCharges]],NA())</f>
        <v>#N/A</v>
      </c>
      <c r="AC1982" t="e">
        <f>IF(Churn_Data[[#This Row],[Churn]]="No",Churn_Data[[#This Row],[tenure]],NA())</f>
        <v>#N/A</v>
      </c>
      <c r="AD1982">
        <f>IF(Churn_Data[[#This Row],[Churn]]="Yes",Churn_Data[[#This Row],[MonthlyCharges]],NA())</f>
        <v>105.75</v>
      </c>
      <c r="AE1982">
        <f>IF(Churn_Data[[#This Row],[Churn]]="Yes",Churn_Data[[#This Row],[tenure]],NA())</f>
        <v>26</v>
      </c>
      <c r="AF1982">
        <v>2749.5</v>
      </c>
    </row>
    <row r="1983" spans="1:32" x14ac:dyDescent="0.3">
      <c r="A1983" t="s">
        <v>2015</v>
      </c>
      <c r="B1983" t="s">
        <v>23</v>
      </c>
      <c r="C1983" t="str">
        <f>IF(Churn_Data[[#This Row],[SeniorCitizen]]=1,"Yes","No")</f>
        <v>Yes</v>
      </c>
      <c r="D1983">
        <v>1</v>
      </c>
      <c r="E1983" t="s">
        <v>25</v>
      </c>
      <c r="F1983" t="s">
        <v>25</v>
      </c>
      <c r="G1983" t="s">
        <v>24</v>
      </c>
      <c r="H1983" t="s">
        <v>24</v>
      </c>
      <c r="I1983" t="s">
        <v>26</v>
      </c>
      <c r="J1983" t="str">
        <f>IF(Churn_Data[[#This Row],[InternetService]]&lt;&gt;"No","Yes","No")</f>
        <v>Yes</v>
      </c>
      <c r="K1983" t="s">
        <v>25</v>
      </c>
      <c r="L1983" t="s">
        <v>24</v>
      </c>
      <c r="M1983" t="s">
        <v>24</v>
      </c>
      <c r="N1983" t="s">
        <v>25</v>
      </c>
      <c r="O1983" t="s">
        <v>24</v>
      </c>
      <c r="P1983" t="s">
        <v>24</v>
      </c>
      <c r="Q1983" t="s">
        <v>25</v>
      </c>
      <c r="R1983">
        <f>IF(Churn_Data[[#This Row],[Churn]]="Yes",1,0)</f>
        <v>0</v>
      </c>
      <c r="S1983" t="s">
        <v>24</v>
      </c>
      <c r="T1983">
        <f>(Churn_Data[[#This Row],[OnlineSecurity]]="Yes")+(Churn_Data[[#This Row],[OnlineBackup]]="Yes")+(Churn_Data[[#This Row],[DeviceProtection]]="Yes")+(Churn_Data[[#This Row],[TechSupport]]="Yes")+(Churn_Data[[#This Row],[StreamingTV]]="Yes")+(Churn_Data[[#This Row],[StreamingMovies]]="Yes")</f>
        <v>4</v>
      </c>
      <c r="U1983" t="s">
        <v>27</v>
      </c>
      <c r="V1983" t="s">
        <v>32</v>
      </c>
      <c r="W1983" t="str">
        <f>IF(ISNUMBER(SEARCH("automatic", Churn_Data[[#This Row],[PaymentMethod]])), "Automatic", "Manual")</f>
        <v>Manual</v>
      </c>
      <c r="X1983">
        <v>104.1</v>
      </c>
      <c r="Y1983" t="str">
        <f>IF(Churn_Data[[#This Row],[tenure]]&lt;=12,"0-1 Year",IF(Churn_Data[[#This Row],[tenure]]&lt;=24,"1-2 Years",IF(Churn_Data[[#This Row],[tenure]]&lt;=36,"2-3 Years",IF(Churn_Data[[#This Row],[tenure]]&lt;=48,"3-4 Years",IF(Churn_Data[[#This Row],[tenure]]&lt;=60,"4-5 Years","5+ Years")))))</f>
        <v>2-3 Years</v>
      </c>
      <c r="Z1983">
        <v>30</v>
      </c>
      <c r="AA1983">
        <v>3121.1</v>
      </c>
      <c r="AB1983">
        <f>IF(Churn_Data[[#This Row],[Churn]]="No",Churn_Data[[#This Row],[MonthlyCharges]],NA())</f>
        <v>104.1</v>
      </c>
      <c r="AC1983">
        <f>IF(Churn_Data[[#This Row],[Churn]]="No",Churn_Data[[#This Row],[tenure]],NA())</f>
        <v>30</v>
      </c>
      <c r="AD1983" t="e">
        <f>IF(Churn_Data[[#This Row],[Churn]]="Yes",Churn_Data[[#This Row],[MonthlyCharges]],NA())</f>
        <v>#N/A</v>
      </c>
      <c r="AE1983" t="e">
        <f>IF(Churn_Data[[#This Row],[Churn]]="Yes",Churn_Data[[#This Row],[tenure]],NA())</f>
        <v>#N/A</v>
      </c>
      <c r="AF1983">
        <v>3123</v>
      </c>
    </row>
    <row r="1984" spans="1:32" x14ac:dyDescent="0.3">
      <c r="A1984" t="s">
        <v>2016</v>
      </c>
      <c r="B1984" t="s">
        <v>30</v>
      </c>
      <c r="C1984" t="str">
        <f>IF(Churn_Data[[#This Row],[SeniorCitizen]]=1,"Yes","No")</f>
        <v>Yes</v>
      </c>
      <c r="D1984">
        <v>1</v>
      </c>
      <c r="E1984" t="s">
        <v>24</v>
      </c>
      <c r="F1984" t="s">
        <v>25</v>
      </c>
      <c r="G1984" t="s">
        <v>24</v>
      </c>
      <c r="H1984" t="s">
        <v>24</v>
      </c>
      <c r="I1984" t="s">
        <v>26</v>
      </c>
      <c r="J1984" t="str">
        <f>IF(Churn_Data[[#This Row],[InternetService]]&lt;&gt;"No","Yes","No")</f>
        <v>Yes</v>
      </c>
      <c r="K1984" t="s">
        <v>25</v>
      </c>
      <c r="L1984" t="s">
        <v>25</v>
      </c>
      <c r="M1984" t="s">
        <v>24</v>
      </c>
      <c r="N1984" t="s">
        <v>25</v>
      </c>
      <c r="O1984" t="s">
        <v>24</v>
      </c>
      <c r="P1984" t="s">
        <v>24</v>
      </c>
      <c r="Q1984" t="s">
        <v>24</v>
      </c>
      <c r="R1984">
        <f>IF(Churn_Data[[#This Row],[Churn]]="Yes",1,0)</f>
        <v>1</v>
      </c>
      <c r="S1984" t="s">
        <v>24</v>
      </c>
      <c r="T1984">
        <f>(Churn_Data[[#This Row],[OnlineSecurity]]="Yes")+(Churn_Data[[#This Row],[OnlineBackup]]="Yes")+(Churn_Data[[#This Row],[DeviceProtection]]="Yes")+(Churn_Data[[#This Row],[TechSupport]]="Yes")+(Churn_Data[[#This Row],[StreamingTV]]="Yes")+(Churn_Data[[#This Row],[StreamingMovies]]="Yes")</f>
        <v>3</v>
      </c>
      <c r="U1984" t="s">
        <v>27</v>
      </c>
      <c r="V1984" t="s">
        <v>32</v>
      </c>
      <c r="W1984" t="str">
        <f>IF(ISNUMBER(SEARCH("automatic", Churn_Data[[#This Row],[PaymentMethod]])), "Automatic", "Manual")</f>
        <v>Manual</v>
      </c>
      <c r="X1984">
        <v>101</v>
      </c>
      <c r="Y1984" t="str">
        <f>IF(Churn_Data[[#This Row],[tenure]]&lt;=12,"0-1 Year",IF(Churn_Data[[#This Row],[tenure]]&lt;=24,"1-2 Years",IF(Churn_Data[[#This Row],[tenure]]&lt;=36,"2-3 Years",IF(Churn_Data[[#This Row],[tenure]]&lt;=48,"3-4 Years",IF(Churn_Data[[#This Row],[tenure]]&lt;=60,"4-5 Years","5+ Years")))))</f>
        <v>3-4 Years</v>
      </c>
      <c r="Z1984">
        <v>46</v>
      </c>
      <c r="AA1984">
        <v>4680.05</v>
      </c>
      <c r="AB1984" t="e">
        <f>IF(Churn_Data[[#This Row],[Churn]]="No",Churn_Data[[#This Row],[MonthlyCharges]],NA())</f>
        <v>#N/A</v>
      </c>
      <c r="AC1984" t="e">
        <f>IF(Churn_Data[[#This Row],[Churn]]="No",Churn_Data[[#This Row],[tenure]],NA())</f>
        <v>#N/A</v>
      </c>
      <c r="AD1984">
        <f>IF(Churn_Data[[#This Row],[Churn]]="Yes",Churn_Data[[#This Row],[MonthlyCharges]],NA())</f>
        <v>101</v>
      </c>
      <c r="AE1984">
        <f>IF(Churn_Data[[#This Row],[Churn]]="Yes",Churn_Data[[#This Row],[tenure]],NA())</f>
        <v>46</v>
      </c>
      <c r="AF1984">
        <v>4646</v>
      </c>
    </row>
    <row r="1985" spans="1:32" x14ac:dyDescent="0.3">
      <c r="A1985" t="s">
        <v>2017</v>
      </c>
      <c r="B1985" t="s">
        <v>30</v>
      </c>
      <c r="C1985" t="str">
        <f>IF(Churn_Data[[#This Row],[SeniorCitizen]]=1,"Yes","No")</f>
        <v>Yes</v>
      </c>
      <c r="D1985">
        <v>1</v>
      </c>
      <c r="E1985" t="s">
        <v>25</v>
      </c>
      <c r="F1985" t="s">
        <v>25</v>
      </c>
      <c r="G1985" t="s">
        <v>24</v>
      </c>
      <c r="H1985" t="s">
        <v>24</v>
      </c>
      <c r="I1985" t="s">
        <v>26</v>
      </c>
      <c r="J1985" t="str">
        <f>IF(Churn_Data[[#This Row],[InternetService]]&lt;&gt;"No","Yes","No")</f>
        <v>Yes</v>
      </c>
      <c r="K1985" t="s">
        <v>25</v>
      </c>
      <c r="L1985" t="s">
        <v>25</v>
      </c>
      <c r="M1985" t="s">
        <v>24</v>
      </c>
      <c r="N1985" t="s">
        <v>25</v>
      </c>
      <c r="O1985" t="s">
        <v>24</v>
      </c>
      <c r="P1985" t="s">
        <v>24</v>
      </c>
      <c r="Q1985" t="s">
        <v>24</v>
      </c>
      <c r="R1985">
        <f>IF(Churn_Data[[#This Row],[Churn]]="Yes",1,0)</f>
        <v>1</v>
      </c>
      <c r="S1985" t="s">
        <v>24</v>
      </c>
      <c r="T1985">
        <f>(Churn_Data[[#This Row],[OnlineSecurity]]="Yes")+(Churn_Data[[#This Row],[OnlineBackup]]="Yes")+(Churn_Data[[#This Row],[DeviceProtection]]="Yes")+(Churn_Data[[#This Row],[TechSupport]]="Yes")+(Churn_Data[[#This Row],[StreamingTV]]="Yes")+(Churn_Data[[#This Row],[StreamingMovies]]="Yes")</f>
        <v>3</v>
      </c>
      <c r="U1985" t="s">
        <v>27</v>
      </c>
      <c r="V1985" t="s">
        <v>32</v>
      </c>
      <c r="W1985" t="str">
        <f>IF(ISNUMBER(SEARCH("automatic", Churn_Data[[#This Row],[PaymentMethod]])), "Automatic", "Manual")</f>
        <v>Manual</v>
      </c>
      <c r="X1985">
        <v>98.4</v>
      </c>
      <c r="Y1985" t="str">
        <f>IF(Churn_Data[[#This Row],[tenure]]&lt;=12,"0-1 Year",IF(Churn_Data[[#This Row],[tenure]]&lt;=24,"1-2 Years",IF(Churn_Data[[#This Row],[tenure]]&lt;=36,"2-3 Years",IF(Churn_Data[[#This Row],[tenure]]&lt;=48,"3-4 Years",IF(Churn_Data[[#This Row],[tenure]]&lt;=60,"4-5 Years","5+ Years")))))</f>
        <v>3-4 Years</v>
      </c>
      <c r="Z1985">
        <v>41</v>
      </c>
      <c r="AA1985">
        <v>4187.75</v>
      </c>
      <c r="AB1985" t="e">
        <f>IF(Churn_Data[[#This Row],[Churn]]="No",Churn_Data[[#This Row],[MonthlyCharges]],NA())</f>
        <v>#N/A</v>
      </c>
      <c r="AC1985" t="e">
        <f>IF(Churn_Data[[#This Row],[Churn]]="No",Churn_Data[[#This Row],[tenure]],NA())</f>
        <v>#N/A</v>
      </c>
      <c r="AD1985">
        <f>IF(Churn_Data[[#This Row],[Churn]]="Yes",Churn_Data[[#This Row],[MonthlyCharges]],NA())</f>
        <v>98.4</v>
      </c>
      <c r="AE1985">
        <f>IF(Churn_Data[[#This Row],[Churn]]="Yes",Churn_Data[[#This Row],[tenure]],NA())</f>
        <v>41</v>
      </c>
      <c r="AF1985">
        <v>4034.4</v>
      </c>
    </row>
    <row r="1986" spans="1:32" x14ac:dyDescent="0.3">
      <c r="A1986" t="s">
        <v>2018</v>
      </c>
      <c r="B1986" t="s">
        <v>23</v>
      </c>
      <c r="C1986" t="str">
        <f>IF(Churn_Data[[#This Row],[SeniorCitizen]]=1,"Yes","No")</f>
        <v>No</v>
      </c>
      <c r="D1986">
        <v>0</v>
      </c>
      <c r="E1986" t="s">
        <v>24</v>
      </c>
      <c r="F1986" t="s">
        <v>25</v>
      </c>
      <c r="G1986" t="s">
        <v>24</v>
      </c>
      <c r="H1986" t="s">
        <v>24</v>
      </c>
      <c r="I1986" t="s">
        <v>26</v>
      </c>
      <c r="J1986" t="str">
        <f>IF(Churn_Data[[#This Row],[InternetService]]&lt;&gt;"No","Yes","No")</f>
        <v>Yes</v>
      </c>
      <c r="K1986" t="s">
        <v>25</v>
      </c>
      <c r="L1986" t="s">
        <v>24</v>
      </c>
      <c r="M1986" t="s">
        <v>24</v>
      </c>
      <c r="N1986" t="s">
        <v>25</v>
      </c>
      <c r="O1986" t="s">
        <v>24</v>
      </c>
      <c r="P1986" t="s">
        <v>24</v>
      </c>
      <c r="Q1986" t="s">
        <v>25</v>
      </c>
      <c r="R1986">
        <f>IF(Churn_Data[[#This Row],[Churn]]="Yes",1,0)</f>
        <v>0</v>
      </c>
      <c r="S1986" t="s">
        <v>24</v>
      </c>
      <c r="T1986">
        <f>(Churn_Data[[#This Row],[OnlineSecurity]]="Yes")+(Churn_Data[[#This Row],[OnlineBackup]]="Yes")+(Churn_Data[[#This Row],[DeviceProtection]]="Yes")+(Churn_Data[[#This Row],[TechSupport]]="Yes")+(Churn_Data[[#This Row],[StreamingTV]]="Yes")+(Churn_Data[[#This Row],[StreamingMovies]]="Yes")</f>
        <v>4</v>
      </c>
      <c r="U1986" t="s">
        <v>27</v>
      </c>
      <c r="V1986" t="s">
        <v>32</v>
      </c>
      <c r="W1986" t="str">
        <f>IF(ISNUMBER(SEARCH("automatic", Churn_Data[[#This Row],[PaymentMethod]])), "Automatic", "Manual")</f>
        <v>Manual</v>
      </c>
      <c r="X1986">
        <v>105.2</v>
      </c>
      <c r="Y1986" t="str">
        <f>IF(Churn_Data[[#This Row],[tenure]]&lt;=12,"0-1 Year",IF(Churn_Data[[#This Row],[tenure]]&lt;=24,"1-2 Years",IF(Churn_Data[[#This Row],[tenure]]&lt;=36,"2-3 Years",IF(Churn_Data[[#This Row],[tenure]]&lt;=48,"3-4 Years",IF(Churn_Data[[#This Row],[tenure]]&lt;=60,"4-5 Years","5+ Years")))))</f>
        <v>5+ Years</v>
      </c>
      <c r="Z1986">
        <v>66</v>
      </c>
      <c r="AA1986">
        <v>6936.85</v>
      </c>
      <c r="AB1986">
        <f>IF(Churn_Data[[#This Row],[Churn]]="No",Churn_Data[[#This Row],[MonthlyCharges]],NA())</f>
        <v>105.2</v>
      </c>
      <c r="AC1986">
        <f>IF(Churn_Data[[#This Row],[Churn]]="No",Churn_Data[[#This Row],[tenure]],NA())</f>
        <v>66</v>
      </c>
      <c r="AD1986" t="e">
        <f>IF(Churn_Data[[#This Row],[Churn]]="Yes",Churn_Data[[#This Row],[MonthlyCharges]],NA())</f>
        <v>#N/A</v>
      </c>
      <c r="AE1986" t="e">
        <f>IF(Churn_Data[[#This Row],[Churn]]="Yes",Churn_Data[[#This Row],[tenure]],NA())</f>
        <v>#N/A</v>
      </c>
      <c r="AF1986">
        <v>6943.2</v>
      </c>
    </row>
    <row r="1987" spans="1:32" x14ac:dyDescent="0.3">
      <c r="A1987" t="s">
        <v>2019</v>
      </c>
      <c r="B1987" t="s">
        <v>30</v>
      </c>
      <c r="C1987" t="str">
        <f>IF(Churn_Data[[#This Row],[SeniorCitizen]]=1,"Yes","No")</f>
        <v>Yes</v>
      </c>
      <c r="D1987">
        <v>1</v>
      </c>
      <c r="E1987" t="s">
        <v>25</v>
      </c>
      <c r="F1987" t="s">
        <v>25</v>
      </c>
      <c r="G1987" t="s">
        <v>24</v>
      </c>
      <c r="H1987" t="s">
        <v>24</v>
      </c>
      <c r="I1987" t="s">
        <v>26</v>
      </c>
      <c r="J1987" t="str">
        <f>IF(Churn_Data[[#This Row],[InternetService]]&lt;&gt;"No","Yes","No")</f>
        <v>Yes</v>
      </c>
      <c r="K1987" t="s">
        <v>25</v>
      </c>
      <c r="L1987" t="s">
        <v>25</v>
      </c>
      <c r="M1987" t="s">
        <v>24</v>
      </c>
      <c r="N1987" t="s">
        <v>25</v>
      </c>
      <c r="O1987" t="s">
        <v>24</v>
      </c>
      <c r="P1987" t="s">
        <v>24</v>
      </c>
      <c r="Q1987" t="s">
        <v>24</v>
      </c>
      <c r="R1987">
        <f>IF(Churn_Data[[#This Row],[Churn]]="Yes",1,0)</f>
        <v>1</v>
      </c>
      <c r="S1987" t="s">
        <v>24</v>
      </c>
      <c r="T1987">
        <f>(Churn_Data[[#This Row],[OnlineSecurity]]="Yes")+(Churn_Data[[#This Row],[OnlineBackup]]="Yes")+(Churn_Data[[#This Row],[DeviceProtection]]="Yes")+(Churn_Data[[#This Row],[TechSupport]]="Yes")+(Churn_Data[[#This Row],[StreamingTV]]="Yes")+(Churn_Data[[#This Row],[StreamingMovies]]="Yes")</f>
        <v>3</v>
      </c>
      <c r="U1987" t="s">
        <v>27</v>
      </c>
      <c r="V1987" t="s">
        <v>32</v>
      </c>
      <c r="W1987" t="str">
        <f>IF(ISNUMBER(SEARCH("automatic", Churn_Data[[#This Row],[PaymentMethod]])), "Automatic", "Manual")</f>
        <v>Manual</v>
      </c>
      <c r="X1987">
        <v>101.4</v>
      </c>
      <c r="Y1987" t="str">
        <f>IF(Churn_Data[[#This Row],[tenure]]&lt;=12,"0-1 Year",IF(Churn_Data[[#This Row],[tenure]]&lt;=24,"1-2 Years",IF(Churn_Data[[#This Row],[tenure]]&lt;=36,"2-3 Years",IF(Churn_Data[[#This Row],[tenure]]&lt;=48,"3-4 Years",IF(Churn_Data[[#This Row],[tenure]]&lt;=60,"4-5 Years","5+ Years")))))</f>
        <v>2-3 Years</v>
      </c>
      <c r="Z1987">
        <v>35</v>
      </c>
      <c r="AA1987">
        <v>3496.3</v>
      </c>
      <c r="AB1987" t="e">
        <f>IF(Churn_Data[[#This Row],[Churn]]="No",Churn_Data[[#This Row],[MonthlyCharges]],NA())</f>
        <v>#N/A</v>
      </c>
      <c r="AC1987" t="e">
        <f>IF(Churn_Data[[#This Row],[Churn]]="No",Churn_Data[[#This Row],[tenure]],NA())</f>
        <v>#N/A</v>
      </c>
      <c r="AD1987">
        <f>IF(Churn_Data[[#This Row],[Churn]]="Yes",Churn_Data[[#This Row],[MonthlyCharges]],NA())</f>
        <v>101.4</v>
      </c>
      <c r="AE1987">
        <f>IF(Churn_Data[[#This Row],[Churn]]="Yes",Churn_Data[[#This Row],[tenure]],NA())</f>
        <v>35</v>
      </c>
      <c r="AF1987">
        <v>3549</v>
      </c>
    </row>
    <row r="1988" spans="1:32" x14ac:dyDescent="0.3">
      <c r="A1988" t="s">
        <v>2020</v>
      </c>
      <c r="B1988" t="s">
        <v>30</v>
      </c>
      <c r="C1988" t="str">
        <f>IF(Churn_Data[[#This Row],[SeniorCitizen]]=1,"Yes","No")</f>
        <v>No</v>
      </c>
      <c r="D1988">
        <v>0</v>
      </c>
      <c r="E1988" t="s">
        <v>24</v>
      </c>
      <c r="F1988" t="s">
        <v>25</v>
      </c>
      <c r="G1988" t="s">
        <v>24</v>
      </c>
      <c r="H1988" t="s">
        <v>24</v>
      </c>
      <c r="I1988" t="s">
        <v>26</v>
      </c>
      <c r="J1988" t="str">
        <f>IF(Churn_Data[[#This Row],[InternetService]]&lt;&gt;"No","Yes","No")</f>
        <v>Yes</v>
      </c>
      <c r="K1988" t="s">
        <v>25</v>
      </c>
      <c r="L1988" t="s">
        <v>24</v>
      </c>
      <c r="M1988" t="s">
        <v>24</v>
      </c>
      <c r="N1988" t="s">
        <v>25</v>
      </c>
      <c r="O1988" t="s">
        <v>24</v>
      </c>
      <c r="P1988" t="s">
        <v>24</v>
      </c>
      <c r="Q1988" t="s">
        <v>24</v>
      </c>
      <c r="R1988">
        <f>IF(Churn_Data[[#This Row],[Churn]]="Yes",1,0)</f>
        <v>1</v>
      </c>
      <c r="S1988" t="s">
        <v>24</v>
      </c>
      <c r="T1988">
        <f>(Churn_Data[[#This Row],[OnlineSecurity]]="Yes")+(Churn_Data[[#This Row],[OnlineBackup]]="Yes")+(Churn_Data[[#This Row],[DeviceProtection]]="Yes")+(Churn_Data[[#This Row],[TechSupport]]="Yes")+(Churn_Data[[#This Row],[StreamingTV]]="Yes")+(Churn_Data[[#This Row],[StreamingMovies]]="Yes")</f>
        <v>4</v>
      </c>
      <c r="U1988" t="s">
        <v>27</v>
      </c>
      <c r="V1988" t="s">
        <v>32</v>
      </c>
      <c r="W1988" t="str">
        <f>IF(ISNUMBER(SEARCH("automatic", Churn_Data[[#This Row],[PaymentMethod]])), "Automatic", "Manual")</f>
        <v>Manual</v>
      </c>
      <c r="X1988">
        <v>104.65</v>
      </c>
      <c r="Y1988" t="str">
        <f>IF(Churn_Data[[#This Row],[tenure]]&lt;=12,"0-1 Year",IF(Churn_Data[[#This Row],[tenure]]&lt;=24,"1-2 Years",IF(Churn_Data[[#This Row],[tenure]]&lt;=36,"2-3 Years",IF(Churn_Data[[#This Row],[tenure]]&lt;=48,"3-4 Years",IF(Churn_Data[[#This Row],[tenure]]&lt;=60,"4-5 Years","5+ Years")))))</f>
        <v>1-2 Years</v>
      </c>
      <c r="Z1988">
        <v>24</v>
      </c>
      <c r="AA1988">
        <v>2542.4499999999998</v>
      </c>
      <c r="AB1988" t="e">
        <f>IF(Churn_Data[[#This Row],[Churn]]="No",Churn_Data[[#This Row],[MonthlyCharges]],NA())</f>
        <v>#N/A</v>
      </c>
      <c r="AC1988" t="e">
        <f>IF(Churn_Data[[#This Row],[Churn]]="No",Churn_Data[[#This Row],[tenure]],NA())</f>
        <v>#N/A</v>
      </c>
      <c r="AD1988">
        <f>IF(Churn_Data[[#This Row],[Churn]]="Yes",Churn_Data[[#This Row],[MonthlyCharges]],NA())</f>
        <v>104.65</v>
      </c>
      <c r="AE1988">
        <f>IF(Churn_Data[[#This Row],[Churn]]="Yes",Churn_Data[[#This Row],[tenure]],NA())</f>
        <v>24</v>
      </c>
      <c r="AF1988">
        <v>2511.6</v>
      </c>
    </row>
    <row r="1989" spans="1:32" x14ac:dyDescent="0.3">
      <c r="A1989" t="s">
        <v>2021</v>
      </c>
      <c r="B1989" t="s">
        <v>30</v>
      </c>
      <c r="C1989" t="str">
        <f>IF(Churn_Data[[#This Row],[SeniorCitizen]]=1,"Yes","No")</f>
        <v>No</v>
      </c>
      <c r="D1989">
        <v>0</v>
      </c>
      <c r="E1989" t="s">
        <v>24</v>
      </c>
      <c r="F1989" t="s">
        <v>25</v>
      </c>
      <c r="G1989" t="s">
        <v>24</v>
      </c>
      <c r="H1989" t="s">
        <v>24</v>
      </c>
      <c r="I1989" t="s">
        <v>26</v>
      </c>
      <c r="J1989" t="str">
        <f>IF(Churn_Data[[#This Row],[InternetService]]&lt;&gt;"No","Yes","No")</f>
        <v>Yes</v>
      </c>
      <c r="K1989" t="s">
        <v>25</v>
      </c>
      <c r="L1989" t="s">
        <v>24</v>
      </c>
      <c r="M1989" t="s">
        <v>24</v>
      </c>
      <c r="N1989" t="s">
        <v>25</v>
      </c>
      <c r="O1989" t="s">
        <v>24</v>
      </c>
      <c r="P1989" t="s">
        <v>24</v>
      </c>
      <c r="Q1989" t="s">
        <v>25</v>
      </c>
      <c r="R1989">
        <f>IF(Churn_Data[[#This Row],[Churn]]="Yes",1,0)</f>
        <v>0</v>
      </c>
      <c r="S1989" t="s">
        <v>24</v>
      </c>
      <c r="T1989">
        <f>(Churn_Data[[#This Row],[OnlineSecurity]]="Yes")+(Churn_Data[[#This Row],[OnlineBackup]]="Yes")+(Churn_Data[[#This Row],[DeviceProtection]]="Yes")+(Churn_Data[[#This Row],[TechSupport]]="Yes")+(Churn_Data[[#This Row],[StreamingTV]]="Yes")+(Churn_Data[[#This Row],[StreamingMovies]]="Yes")</f>
        <v>4</v>
      </c>
      <c r="U1989" t="s">
        <v>27</v>
      </c>
      <c r="V1989" t="s">
        <v>32</v>
      </c>
      <c r="W1989" t="str">
        <f>IF(ISNUMBER(SEARCH("automatic", Churn_Data[[#This Row],[PaymentMethod]])), "Automatic", "Manual")</f>
        <v>Manual</v>
      </c>
      <c r="X1989">
        <v>102.55</v>
      </c>
      <c r="Y1989" t="str">
        <f>IF(Churn_Data[[#This Row],[tenure]]&lt;=12,"0-1 Year",IF(Churn_Data[[#This Row],[tenure]]&lt;=24,"1-2 Years",IF(Churn_Data[[#This Row],[tenure]]&lt;=36,"2-3 Years",IF(Churn_Data[[#This Row],[tenure]]&lt;=48,"3-4 Years",IF(Churn_Data[[#This Row],[tenure]]&lt;=60,"4-5 Years","5+ Years")))))</f>
        <v>1-2 Years</v>
      </c>
      <c r="Z1989">
        <v>17</v>
      </c>
      <c r="AA1989">
        <v>1742.5</v>
      </c>
      <c r="AB1989">
        <f>IF(Churn_Data[[#This Row],[Churn]]="No",Churn_Data[[#This Row],[MonthlyCharges]],NA())</f>
        <v>102.55</v>
      </c>
      <c r="AC1989">
        <f>IF(Churn_Data[[#This Row],[Churn]]="No",Churn_Data[[#This Row],[tenure]],NA())</f>
        <v>17</v>
      </c>
      <c r="AD1989" t="e">
        <f>IF(Churn_Data[[#This Row],[Churn]]="Yes",Churn_Data[[#This Row],[MonthlyCharges]],NA())</f>
        <v>#N/A</v>
      </c>
      <c r="AE1989" t="e">
        <f>IF(Churn_Data[[#This Row],[Churn]]="Yes",Churn_Data[[#This Row],[tenure]],NA())</f>
        <v>#N/A</v>
      </c>
      <c r="AF1989">
        <v>1743.35</v>
      </c>
    </row>
    <row r="1990" spans="1:32" x14ac:dyDescent="0.3">
      <c r="A1990" t="s">
        <v>2022</v>
      </c>
      <c r="B1990" t="s">
        <v>23</v>
      </c>
      <c r="C1990" t="str">
        <f>IF(Churn_Data[[#This Row],[SeniorCitizen]]=1,"Yes","No")</f>
        <v>No</v>
      </c>
      <c r="D1990">
        <v>0</v>
      </c>
      <c r="E1990" t="s">
        <v>25</v>
      </c>
      <c r="F1990" t="s">
        <v>25</v>
      </c>
      <c r="G1990" t="s">
        <v>24</v>
      </c>
      <c r="H1990" t="s">
        <v>24</v>
      </c>
      <c r="I1990" t="s">
        <v>26</v>
      </c>
      <c r="J1990" t="str">
        <f>IF(Churn_Data[[#This Row],[InternetService]]&lt;&gt;"No","Yes","No")</f>
        <v>Yes</v>
      </c>
      <c r="K1990" t="s">
        <v>25</v>
      </c>
      <c r="L1990" t="s">
        <v>24</v>
      </c>
      <c r="M1990" t="s">
        <v>24</v>
      </c>
      <c r="N1990" t="s">
        <v>25</v>
      </c>
      <c r="O1990" t="s">
        <v>24</v>
      </c>
      <c r="P1990" t="s">
        <v>24</v>
      </c>
      <c r="Q1990" t="s">
        <v>24</v>
      </c>
      <c r="R1990">
        <f>IF(Churn_Data[[#This Row],[Churn]]="Yes",1,0)</f>
        <v>1</v>
      </c>
      <c r="S1990" t="s">
        <v>24</v>
      </c>
      <c r="T1990">
        <f>(Churn_Data[[#This Row],[OnlineSecurity]]="Yes")+(Churn_Data[[#This Row],[OnlineBackup]]="Yes")+(Churn_Data[[#This Row],[DeviceProtection]]="Yes")+(Churn_Data[[#This Row],[TechSupport]]="Yes")+(Churn_Data[[#This Row],[StreamingTV]]="Yes")+(Churn_Data[[#This Row],[StreamingMovies]]="Yes")</f>
        <v>4</v>
      </c>
      <c r="U1990" t="s">
        <v>27</v>
      </c>
      <c r="V1990" t="s">
        <v>32</v>
      </c>
      <c r="W1990" t="str">
        <f>IF(ISNUMBER(SEARCH("automatic", Churn_Data[[#This Row],[PaymentMethod]])), "Automatic", "Manual")</f>
        <v>Manual</v>
      </c>
      <c r="X1990">
        <v>106.4</v>
      </c>
      <c r="Y1990" t="str">
        <f>IF(Churn_Data[[#This Row],[tenure]]&lt;=12,"0-1 Year",IF(Churn_Data[[#This Row],[tenure]]&lt;=24,"1-2 Years",IF(Churn_Data[[#This Row],[tenure]]&lt;=36,"2-3 Years",IF(Churn_Data[[#This Row],[tenure]]&lt;=48,"3-4 Years",IF(Churn_Data[[#This Row],[tenure]]&lt;=60,"4-5 Years","5+ Years")))))</f>
        <v>3-4 Years</v>
      </c>
      <c r="Z1990">
        <v>47</v>
      </c>
      <c r="AA1990">
        <v>5127.95</v>
      </c>
      <c r="AB1990" t="e">
        <f>IF(Churn_Data[[#This Row],[Churn]]="No",Churn_Data[[#This Row],[MonthlyCharges]],NA())</f>
        <v>#N/A</v>
      </c>
      <c r="AC1990" t="e">
        <f>IF(Churn_Data[[#This Row],[Churn]]="No",Churn_Data[[#This Row],[tenure]],NA())</f>
        <v>#N/A</v>
      </c>
      <c r="AD1990">
        <f>IF(Churn_Data[[#This Row],[Churn]]="Yes",Churn_Data[[#This Row],[MonthlyCharges]],NA())</f>
        <v>106.4</v>
      </c>
      <c r="AE1990">
        <f>IF(Churn_Data[[#This Row],[Churn]]="Yes",Churn_Data[[#This Row],[tenure]],NA())</f>
        <v>47</v>
      </c>
      <c r="AF1990">
        <v>5000.8</v>
      </c>
    </row>
    <row r="1991" spans="1:32" x14ac:dyDescent="0.3">
      <c r="A1991" t="s">
        <v>2023</v>
      </c>
      <c r="B1991" t="s">
        <v>23</v>
      </c>
      <c r="C1991" t="str">
        <f>IF(Churn_Data[[#This Row],[SeniorCitizen]]=1,"Yes","No")</f>
        <v>No</v>
      </c>
      <c r="D1991">
        <v>0</v>
      </c>
      <c r="E1991" t="s">
        <v>24</v>
      </c>
      <c r="F1991" t="s">
        <v>25</v>
      </c>
      <c r="G1991" t="s">
        <v>24</v>
      </c>
      <c r="H1991" t="s">
        <v>24</v>
      </c>
      <c r="I1991" t="s">
        <v>26</v>
      </c>
      <c r="J1991" t="str">
        <f>IF(Churn_Data[[#This Row],[InternetService]]&lt;&gt;"No","Yes","No")</f>
        <v>Yes</v>
      </c>
      <c r="K1991" t="s">
        <v>25</v>
      </c>
      <c r="L1991" t="s">
        <v>24</v>
      </c>
      <c r="M1991" t="s">
        <v>24</v>
      </c>
      <c r="N1991" t="s">
        <v>25</v>
      </c>
      <c r="O1991" t="s">
        <v>24</v>
      </c>
      <c r="P1991" t="s">
        <v>24</v>
      </c>
      <c r="Q1991" t="s">
        <v>24</v>
      </c>
      <c r="R1991">
        <f>IF(Churn_Data[[#This Row],[Churn]]="Yes",1,0)</f>
        <v>1</v>
      </c>
      <c r="S1991" t="s">
        <v>24</v>
      </c>
      <c r="T1991">
        <f>(Churn_Data[[#This Row],[OnlineSecurity]]="Yes")+(Churn_Data[[#This Row],[OnlineBackup]]="Yes")+(Churn_Data[[#This Row],[DeviceProtection]]="Yes")+(Churn_Data[[#This Row],[TechSupport]]="Yes")+(Churn_Data[[#This Row],[StreamingTV]]="Yes")+(Churn_Data[[#This Row],[StreamingMovies]]="Yes")</f>
        <v>4</v>
      </c>
      <c r="U1991" t="s">
        <v>27</v>
      </c>
      <c r="V1991" t="s">
        <v>32</v>
      </c>
      <c r="W1991" t="str">
        <f>IF(ISNUMBER(SEARCH("automatic", Churn_Data[[#This Row],[PaymentMethod]])), "Automatic", "Manual")</f>
        <v>Manual</v>
      </c>
      <c r="X1991">
        <v>105.3</v>
      </c>
      <c r="Y1991" t="str">
        <f>IF(Churn_Data[[#This Row],[tenure]]&lt;=12,"0-1 Year",IF(Churn_Data[[#This Row],[tenure]]&lt;=24,"1-2 Years",IF(Churn_Data[[#This Row],[tenure]]&lt;=36,"2-3 Years",IF(Churn_Data[[#This Row],[tenure]]&lt;=48,"3-4 Years",IF(Churn_Data[[#This Row],[tenure]]&lt;=60,"4-5 Years","5+ Years")))))</f>
        <v>0-1 Year</v>
      </c>
      <c r="Z1991">
        <v>6</v>
      </c>
      <c r="AA1991">
        <v>545.20000000000005</v>
      </c>
      <c r="AB1991" t="e">
        <f>IF(Churn_Data[[#This Row],[Churn]]="No",Churn_Data[[#This Row],[MonthlyCharges]],NA())</f>
        <v>#N/A</v>
      </c>
      <c r="AC1991" t="e">
        <f>IF(Churn_Data[[#This Row],[Churn]]="No",Churn_Data[[#This Row],[tenure]],NA())</f>
        <v>#N/A</v>
      </c>
      <c r="AD1991">
        <f>IF(Churn_Data[[#This Row],[Churn]]="Yes",Churn_Data[[#This Row],[MonthlyCharges]],NA())</f>
        <v>105.3</v>
      </c>
      <c r="AE1991">
        <f>IF(Churn_Data[[#This Row],[Churn]]="Yes",Churn_Data[[#This Row],[tenure]],NA())</f>
        <v>6</v>
      </c>
      <c r="AF1991">
        <v>631.79999999999995</v>
      </c>
    </row>
    <row r="1992" spans="1:32" x14ac:dyDescent="0.3">
      <c r="A1992" t="s">
        <v>2024</v>
      </c>
      <c r="B1992" t="s">
        <v>30</v>
      </c>
      <c r="C1992" t="str">
        <f>IF(Churn_Data[[#This Row],[SeniorCitizen]]=1,"Yes","No")</f>
        <v>No</v>
      </c>
      <c r="D1992">
        <v>0</v>
      </c>
      <c r="E1992" t="s">
        <v>25</v>
      </c>
      <c r="F1992" t="s">
        <v>25</v>
      </c>
      <c r="G1992" t="s">
        <v>24</v>
      </c>
      <c r="H1992" t="s">
        <v>24</v>
      </c>
      <c r="I1992" t="s">
        <v>26</v>
      </c>
      <c r="J1992" t="str">
        <f>IF(Churn_Data[[#This Row],[InternetService]]&lt;&gt;"No","Yes","No")</f>
        <v>Yes</v>
      </c>
      <c r="K1992" t="s">
        <v>25</v>
      </c>
      <c r="L1992" t="s">
        <v>24</v>
      </c>
      <c r="M1992" t="s">
        <v>24</v>
      </c>
      <c r="N1992" t="s">
        <v>25</v>
      </c>
      <c r="O1992" t="s">
        <v>24</v>
      </c>
      <c r="P1992" t="s">
        <v>24</v>
      </c>
      <c r="Q1992" t="s">
        <v>24</v>
      </c>
      <c r="R1992">
        <f>IF(Churn_Data[[#This Row],[Churn]]="Yes",1,0)</f>
        <v>1</v>
      </c>
      <c r="S1992" t="s">
        <v>24</v>
      </c>
      <c r="T1992">
        <f>(Churn_Data[[#This Row],[OnlineSecurity]]="Yes")+(Churn_Data[[#This Row],[OnlineBackup]]="Yes")+(Churn_Data[[#This Row],[DeviceProtection]]="Yes")+(Churn_Data[[#This Row],[TechSupport]]="Yes")+(Churn_Data[[#This Row],[StreamingTV]]="Yes")+(Churn_Data[[#This Row],[StreamingMovies]]="Yes")</f>
        <v>4</v>
      </c>
      <c r="U1992" t="s">
        <v>27</v>
      </c>
      <c r="V1992" t="s">
        <v>32</v>
      </c>
      <c r="W1992" t="str">
        <f>IF(ISNUMBER(SEARCH("automatic", Churn_Data[[#This Row],[PaymentMethod]])), "Automatic", "Manual")</f>
        <v>Manual</v>
      </c>
      <c r="X1992">
        <v>105.7</v>
      </c>
      <c r="Y1992" t="str">
        <f>IF(Churn_Data[[#This Row],[tenure]]&lt;=12,"0-1 Year",IF(Churn_Data[[#This Row],[tenure]]&lt;=24,"1-2 Years",IF(Churn_Data[[#This Row],[tenure]]&lt;=36,"2-3 Years",IF(Churn_Data[[#This Row],[tenure]]&lt;=48,"3-4 Years",IF(Churn_Data[[#This Row],[tenure]]&lt;=60,"4-5 Years","5+ Years")))))</f>
        <v>2-3 Years</v>
      </c>
      <c r="Z1992">
        <v>28</v>
      </c>
      <c r="AA1992">
        <v>2979.5</v>
      </c>
      <c r="AB1992" t="e">
        <f>IF(Churn_Data[[#This Row],[Churn]]="No",Churn_Data[[#This Row],[MonthlyCharges]],NA())</f>
        <v>#N/A</v>
      </c>
      <c r="AC1992" t="e">
        <f>IF(Churn_Data[[#This Row],[Churn]]="No",Churn_Data[[#This Row],[tenure]],NA())</f>
        <v>#N/A</v>
      </c>
      <c r="AD1992">
        <f>IF(Churn_Data[[#This Row],[Churn]]="Yes",Churn_Data[[#This Row],[MonthlyCharges]],NA())</f>
        <v>105.7</v>
      </c>
      <c r="AE1992">
        <f>IF(Churn_Data[[#This Row],[Churn]]="Yes",Churn_Data[[#This Row],[tenure]],NA())</f>
        <v>28</v>
      </c>
      <c r="AF1992">
        <v>2959.6</v>
      </c>
    </row>
    <row r="1993" spans="1:32" x14ac:dyDescent="0.3">
      <c r="A1993" t="s">
        <v>2025</v>
      </c>
      <c r="B1993" t="s">
        <v>23</v>
      </c>
      <c r="C1993" t="str">
        <f>IF(Churn_Data[[#This Row],[SeniorCitizen]]=1,"Yes","No")</f>
        <v>Yes</v>
      </c>
      <c r="D1993">
        <v>1</v>
      </c>
      <c r="E1993" t="s">
        <v>25</v>
      </c>
      <c r="F1993" t="s">
        <v>25</v>
      </c>
      <c r="G1993" t="s">
        <v>24</v>
      </c>
      <c r="H1993" t="s">
        <v>24</v>
      </c>
      <c r="I1993" t="s">
        <v>26</v>
      </c>
      <c r="J1993" t="str">
        <f>IF(Churn_Data[[#This Row],[InternetService]]&lt;&gt;"No","Yes","No")</f>
        <v>Yes</v>
      </c>
      <c r="K1993" t="s">
        <v>25</v>
      </c>
      <c r="L1993" t="s">
        <v>25</v>
      </c>
      <c r="M1993" t="s">
        <v>24</v>
      </c>
      <c r="N1993" t="s">
        <v>25</v>
      </c>
      <c r="O1993" t="s">
        <v>24</v>
      </c>
      <c r="P1993" t="s">
        <v>24</v>
      </c>
      <c r="Q1993" t="s">
        <v>25</v>
      </c>
      <c r="R1993">
        <f>IF(Churn_Data[[#This Row],[Churn]]="Yes",1,0)</f>
        <v>0</v>
      </c>
      <c r="S1993" t="s">
        <v>24</v>
      </c>
      <c r="T1993">
        <f>(Churn_Data[[#This Row],[OnlineSecurity]]="Yes")+(Churn_Data[[#This Row],[OnlineBackup]]="Yes")+(Churn_Data[[#This Row],[DeviceProtection]]="Yes")+(Churn_Data[[#This Row],[TechSupport]]="Yes")+(Churn_Data[[#This Row],[StreamingTV]]="Yes")+(Churn_Data[[#This Row],[StreamingMovies]]="Yes")</f>
        <v>3</v>
      </c>
      <c r="U1993" t="s">
        <v>27</v>
      </c>
      <c r="V1993" t="s">
        <v>32</v>
      </c>
      <c r="W1993" t="str">
        <f>IF(ISNUMBER(SEARCH("automatic", Churn_Data[[#This Row],[PaymentMethod]])), "Automatic", "Manual")</f>
        <v>Manual</v>
      </c>
      <c r="X1993">
        <v>99.75</v>
      </c>
      <c r="Y1993" t="str">
        <f>IF(Churn_Data[[#This Row],[tenure]]&lt;=12,"0-1 Year",IF(Churn_Data[[#This Row],[tenure]]&lt;=24,"1-2 Years",IF(Churn_Data[[#This Row],[tenure]]&lt;=36,"2-3 Years",IF(Churn_Data[[#This Row],[tenure]]&lt;=48,"3-4 Years",IF(Churn_Data[[#This Row],[tenure]]&lt;=60,"4-5 Years","5+ Years")))))</f>
        <v>3-4 Years</v>
      </c>
      <c r="Z1993">
        <v>39</v>
      </c>
      <c r="AA1993">
        <v>4036</v>
      </c>
      <c r="AB1993">
        <f>IF(Churn_Data[[#This Row],[Churn]]="No",Churn_Data[[#This Row],[MonthlyCharges]],NA())</f>
        <v>99.75</v>
      </c>
      <c r="AC1993">
        <f>IF(Churn_Data[[#This Row],[Churn]]="No",Churn_Data[[#This Row],[tenure]],NA())</f>
        <v>39</v>
      </c>
      <c r="AD1993" t="e">
        <f>IF(Churn_Data[[#This Row],[Churn]]="Yes",Churn_Data[[#This Row],[MonthlyCharges]],NA())</f>
        <v>#N/A</v>
      </c>
      <c r="AE1993" t="e">
        <f>IF(Churn_Data[[#This Row],[Churn]]="Yes",Churn_Data[[#This Row],[tenure]],NA())</f>
        <v>#N/A</v>
      </c>
      <c r="AF1993">
        <v>3890.25</v>
      </c>
    </row>
    <row r="1994" spans="1:32" x14ac:dyDescent="0.3">
      <c r="A1994" t="s">
        <v>2026</v>
      </c>
      <c r="B1994" t="s">
        <v>30</v>
      </c>
      <c r="C1994" t="str">
        <f>IF(Churn_Data[[#This Row],[SeniorCitizen]]=1,"Yes","No")</f>
        <v>Yes</v>
      </c>
      <c r="D1994">
        <v>1</v>
      </c>
      <c r="E1994" t="s">
        <v>24</v>
      </c>
      <c r="F1994" t="s">
        <v>25</v>
      </c>
      <c r="G1994" t="s">
        <v>24</v>
      </c>
      <c r="H1994" t="s">
        <v>24</v>
      </c>
      <c r="I1994" t="s">
        <v>26</v>
      </c>
      <c r="J1994" t="str">
        <f>IF(Churn_Data[[#This Row],[InternetService]]&lt;&gt;"No","Yes","No")</f>
        <v>Yes</v>
      </c>
      <c r="K1994" t="s">
        <v>25</v>
      </c>
      <c r="L1994" t="s">
        <v>25</v>
      </c>
      <c r="M1994" t="s">
        <v>24</v>
      </c>
      <c r="N1994" t="s">
        <v>25</v>
      </c>
      <c r="O1994" t="s">
        <v>24</v>
      </c>
      <c r="P1994" t="s">
        <v>24</v>
      </c>
      <c r="Q1994" t="s">
        <v>24</v>
      </c>
      <c r="R1994">
        <f>IF(Churn_Data[[#This Row],[Churn]]="Yes",1,0)</f>
        <v>1</v>
      </c>
      <c r="S1994" t="s">
        <v>24</v>
      </c>
      <c r="T1994">
        <f>(Churn_Data[[#This Row],[OnlineSecurity]]="Yes")+(Churn_Data[[#This Row],[OnlineBackup]]="Yes")+(Churn_Data[[#This Row],[DeviceProtection]]="Yes")+(Churn_Data[[#This Row],[TechSupport]]="Yes")+(Churn_Data[[#This Row],[StreamingTV]]="Yes")+(Churn_Data[[#This Row],[StreamingMovies]]="Yes")</f>
        <v>3</v>
      </c>
      <c r="U1994" t="s">
        <v>27</v>
      </c>
      <c r="V1994" t="s">
        <v>32</v>
      </c>
      <c r="W1994" t="str">
        <f>IF(ISNUMBER(SEARCH("automatic", Churn_Data[[#This Row],[PaymentMethod]])), "Automatic", "Manual")</f>
        <v>Manual</v>
      </c>
      <c r="X1994">
        <v>98.7</v>
      </c>
      <c r="Y1994" t="str">
        <f>IF(Churn_Data[[#This Row],[tenure]]&lt;=12,"0-1 Year",IF(Churn_Data[[#This Row],[tenure]]&lt;=24,"1-2 Years",IF(Churn_Data[[#This Row],[tenure]]&lt;=36,"2-3 Years",IF(Churn_Data[[#This Row],[tenure]]&lt;=48,"3-4 Years",IF(Churn_Data[[#This Row],[tenure]]&lt;=60,"4-5 Years","5+ Years")))))</f>
        <v>4-5 Years</v>
      </c>
      <c r="Z1994">
        <v>58</v>
      </c>
      <c r="AA1994">
        <v>5812.6</v>
      </c>
      <c r="AB1994" t="e">
        <f>IF(Churn_Data[[#This Row],[Churn]]="No",Churn_Data[[#This Row],[MonthlyCharges]],NA())</f>
        <v>#N/A</v>
      </c>
      <c r="AC1994" t="e">
        <f>IF(Churn_Data[[#This Row],[Churn]]="No",Churn_Data[[#This Row],[tenure]],NA())</f>
        <v>#N/A</v>
      </c>
      <c r="AD1994">
        <f>IF(Churn_Data[[#This Row],[Churn]]="Yes",Churn_Data[[#This Row],[MonthlyCharges]],NA())</f>
        <v>98.7</v>
      </c>
      <c r="AE1994">
        <f>IF(Churn_Data[[#This Row],[Churn]]="Yes",Churn_Data[[#This Row],[tenure]],NA())</f>
        <v>58</v>
      </c>
      <c r="AF1994">
        <v>5724.6</v>
      </c>
    </row>
    <row r="1995" spans="1:32" x14ac:dyDescent="0.3">
      <c r="A1995" t="s">
        <v>2027</v>
      </c>
      <c r="B1995" t="s">
        <v>23</v>
      </c>
      <c r="C1995" t="str">
        <f>IF(Churn_Data[[#This Row],[SeniorCitizen]]=1,"Yes","No")</f>
        <v>No</v>
      </c>
      <c r="D1995">
        <v>0</v>
      </c>
      <c r="E1995" t="s">
        <v>24</v>
      </c>
      <c r="F1995" t="s">
        <v>25</v>
      </c>
      <c r="G1995" t="s">
        <v>24</v>
      </c>
      <c r="H1995" t="s">
        <v>24</v>
      </c>
      <c r="I1995" t="s">
        <v>26</v>
      </c>
      <c r="J1995" t="str">
        <f>IF(Churn_Data[[#This Row],[InternetService]]&lt;&gt;"No","Yes","No")</f>
        <v>Yes</v>
      </c>
      <c r="K1995" t="s">
        <v>25</v>
      </c>
      <c r="L1995" t="s">
        <v>25</v>
      </c>
      <c r="M1995" t="s">
        <v>24</v>
      </c>
      <c r="N1995" t="s">
        <v>25</v>
      </c>
      <c r="O1995" t="s">
        <v>24</v>
      </c>
      <c r="P1995" t="s">
        <v>24</v>
      </c>
      <c r="Q1995" t="s">
        <v>25</v>
      </c>
      <c r="R1995">
        <f>IF(Churn_Data[[#This Row],[Churn]]="Yes",1,0)</f>
        <v>0</v>
      </c>
      <c r="S1995" t="s">
        <v>24</v>
      </c>
      <c r="T1995">
        <f>(Churn_Data[[#This Row],[OnlineSecurity]]="Yes")+(Churn_Data[[#This Row],[OnlineBackup]]="Yes")+(Churn_Data[[#This Row],[DeviceProtection]]="Yes")+(Churn_Data[[#This Row],[TechSupport]]="Yes")+(Churn_Data[[#This Row],[StreamingTV]]="Yes")+(Churn_Data[[#This Row],[StreamingMovies]]="Yes")</f>
        <v>3</v>
      </c>
      <c r="U1995" t="s">
        <v>27</v>
      </c>
      <c r="V1995" t="s">
        <v>32</v>
      </c>
      <c r="W1995" t="str">
        <f>IF(ISNUMBER(SEARCH("automatic", Churn_Data[[#This Row],[PaymentMethod]])), "Automatic", "Manual")</f>
        <v>Manual</v>
      </c>
      <c r="X1995">
        <v>101.35</v>
      </c>
      <c r="Y1995" t="str">
        <f>IF(Churn_Data[[#This Row],[tenure]]&lt;=12,"0-1 Year",IF(Churn_Data[[#This Row],[tenure]]&lt;=24,"1-2 Years",IF(Churn_Data[[#This Row],[tenure]]&lt;=36,"2-3 Years",IF(Churn_Data[[#This Row],[tenure]]&lt;=48,"3-4 Years",IF(Churn_Data[[#This Row],[tenure]]&lt;=60,"4-5 Years","5+ Years")))))</f>
        <v>5+ Years</v>
      </c>
      <c r="Z1995">
        <v>62</v>
      </c>
      <c r="AA1995">
        <v>6164.7</v>
      </c>
      <c r="AB1995">
        <f>IF(Churn_Data[[#This Row],[Churn]]="No",Churn_Data[[#This Row],[MonthlyCharges]],NA())</f>
        <v>101.35</v>
      </c>
      <c r="AC1995">
        <f>IF(Churn_Data[[#This Row],[Churn]]="No",Churn_Data[[#This Row],[tenure]],NA())</f>
        <v>62</v>
      </c>
      <c r="AD1995" t="e">
        <f>IF(Churn_Data[[#This Row],[Churn]]="Yes",Churn_Data[[#This Row],[MonthlyCharges]],NA())</f>
        <v>#N/A</v>
      </c>
      <c r="AE1995" t="e">
        <f>IF(Churn_Data[[#This Row],[Churn]]="Yes",Churn_Data[[#This Row],[tenure]],NA())</f>
        <v>#N/A</v>
      </c>
      <c r="AF1995">
        <v>6283.7</v>
      </c>
    </row>
    <row r="1996" spans="1:32" x14ac:dyDescent="0.3">
      <c r="A1996" t="s">
        <v>2028</v>
      </c>
      <c r="B1996" t="s">
        <v>23</v>
      </c>
      <c r="C1996" t="str">
        <f>IF(Churn_Data[[#This Row],[SeniorCitizen]]=1,"Yes","No")</f>
        <v>Yes</v>
      </c>
      <c r="D1996">
        <v>1</v>
      </c>
      <c r="E1996" t="s">
        <v>25</v>
      </c>
      <c r="F1996" t="s">
        <v>25</v>
      </c>
      <c r="G1996" t="s">
        <v>24</v>
      </c>
      <c r="H1996" t="s">
        <v>24</v>
      </c>
      <c r="I1996" t="s">
        <v>26</v>
      </c>
      <c r="J1996" t="str">
        <f>IF(Churn_Data[[#This Row],[InternetService]]&lt;&gt;"No","Yes","No")</f>
        <v>Yes</v>
      </c>
      <c r="K1996" t="s">
        <v>25</v>
      </c>
      <c r="L1996" t="s">
        <v>24</v>
      </c>
      <c r="M1996" t="s">
        <v>24</v>
      </c>
      <c r="N1996" t="s">
        <v>25</v>
      </c>
      <c r="O1996" t="s">
        <v>24</v>
      </c>
      <c r="P1996" t="s">
        <v>24</v>
      </c>
      <c r="Q1996" t="s">
        <v>25</v>
      </c>
      <c r="R1996">
        <f>IF(Churn_Data[[#This Row],[Churn]]="Yes",1,0)</f>
        <v>0</v>
      </c>
      <c r="S1996" t="s">
        <v>24</v>
      </c>
      <c r="T1996">
        <f>(Churn_Data[[#This Row],[OnlineSecurity]]="Yes")+(Churn_Data[[#This Row],[OnlineBackup]]="Yes")+(Churn_Data[[#This Row],[DeviceProtection]]="Yes")+(Churn_Data[[#This Row],[TechSupport]]="Yes")+(Churn_Data[[#This Row],[StreamingTV]]="Yes")+(Churn_Data[[#This Row],[StreamingMovies]]="Yes")</f>
        <v>4</v>
      </c>
      <c r="U1996" t="s">
        <v>27</v>
      </c>
      <c r="V1996" t="s">
        <v>32</v>
      </c>
      <c r="W1996" t="str">
        <f>IF(ISNUMBER(SEARCH("automatic", Churn_Data[[#This Row],[PaymentMethod]])), "Automatic", "Manual")</f>
        <v>Manual</v>
      </c>
      <c r="X1996">
        <v>104.45</v>
      </c>
      <c r="Y1996" t="str">
        <f>IF(Churn_Data[[#This Row],[tenure]]&lt;=12,"0-1 Year",IF(Churn_Data[[#This Row],[tenure]]&lt;=24,"1-2 Years",IF(Churn_Data[[#This Row],[tenure]]&lt;=36,"2-3 Years",IF(Churn_Data[[#This Row],[tenure]]&lt;=48,"3-4 Years",IF(Churn_Data[[#This Row],[tenure]]&lt;=60,"4-5 Years","5+ Years")))))</f>
        <v>3-4 Years</v>
      </c>
      <c r="Z1996">
        <v>46</v>
      </c>
      <c r="AA1996">
        <v>4863.8500000000004</v>
      </c>
      <c r="AB1996">
        <f>IF(Churn_Data[[#This Row],[Churn]]="No",Churn_Data[[#This Row],[MonthlyCharges]],NA())</f>
        <v>104.45</v>
      </c>
      <c r="AC1996">
        <f>IF(Churn_Data[[#This Row],[Churn]]="No",Churn_Data[[#This Row],[tenure]],NA())</f>
        <v>46</v>
      </c>
      <c r="AD1996" t="e">
        <f>IF(Churn_Data[[#This Row],[Churn]]="Yes",Churn_Data[[#This Row],[MonthlyCharges]],NA())</f>
        <v>#N/A</v>
      </c>
      <c r="AE1996" t="e">
        <f>IF(Churn_Data[[#This Row],[Churn]]="Yes",Churn_Data[[#This Row],[tenure]],NA())</f>
        <v>#N/A</v>
      </c>
      <c r="AF1996">
        <v>4804.7</v>
      </c>
    </row>
    <row r="1997" spans="1:32" x14ac:dyDescent="0.3">
      <c r="A1997" t="s">
        <v>2029</v>
      </c>
      <c r="B1997" t="s">
        <v>23</v>
      </c>
      <c r="C1997" t="str">
        <f>IF(Churn_Data[[#This Row],[SeniorCitizen]]=1,"Yes","No")</f>
        <v>No</v>
      </c>
      <c r="D1997">
        <v>0</v>
      </c>
      <c r="E1997" t="s">
        <v>24</v>
      </c>
      <c r="F1997" t="s">
        <v>24</v>
      </c>
      <c r="G1997" t="s">
        <v>24</v>
      </c>
      <c r="H1997" t="s">
        <v>24</v>
      </c>
      <c r="I1997" t="s">
        <v>26</v>
      </c>
      <c r="J1997" t="str">
        <f>IF(Churn_Data[[#This Row],[InternetService]]&lt;&gt;"No","Yes","No")</f>
        <v>Yes</v>
      </c>
      <c r="K1997" t="s">
        <v>25</v>
      </c>
      <c r="L1997" t="s">
        <v>24</v>
      </c>
      <c r="M1997" t="s">
        <v>24</v>
      </c>
      <c r="N1997" t="s">
        <v>25</v>
      </c>
      <c r="O1997" t="s">
        <v>24</v>
      </c>
      <c r="P1997" t="s">
        <v>24</v>
      </c>
      <c r="Q1997" t="s">
        <v>24</v>
      </c>
      <c r="R1997">
        <f>IF(Churn_Data[[#This Row],[Churn]]="Yes",1,0)</f>
        <v>1</v>
      </c>
      <c r="S1997" t="s">
        <v>24</v>
      </c>
      <c r="T1997">
        <f>(Churn_Data[[#This Row],[OnlineSecurity]]="Yes")+(Churn_Data[[#This Row],[OnlineBackup]]="Yes")+(Churn_Data[[#This Row],[DeviceProtection]]="Yes")+(Churn_Data[[#This Row],[TechSupport]]="Yes")+(Churn_Data[[#This Row],[StreamingTV]]="Yes")+(Churn_Data[[#This Row],[StreamingMovies]]="Yes")</f>
        <v>4</v>
      </c>
      <c r="U1997" t="s">
        <v>27</v>
      </c>
      <c r="V1997" t="s">
        <v>32</v>
      </c>
      <c r="W1997" t="str">
        <f>IF(ISNUMBER(SEARCH("automatic", Churn_Data[[#This Row],[PaymentMethod]])), "Automatic", "Manual")</f>
        <v>Manual</v>
      </c>
      <c r="X1997">
        <v>103.95</v>
      </c>
      <c r="Y1997" t="str">
        <f>IF(Churn_Data[[#This Row],[tenure]]&lt;=12,"0-1 Year",IF(Churn_Data[[#This Row],[tenure]]&lt;=24,"1-2 Years",IF(Churn_Data[[#This Row],[tenure]]&lt;=36,"2-3 Years",IF(Churn_Data[[#This Row],[tenure]]&lt;=48,"3-4 Years",IF(Churn_Data[[#This Row],[tenure]]&lt;=60,"4-5 Years","5+ Years")))))</f>
        <v>5+ Years</v>
      </c>
      <c r="Z1997">
        <v>69</v>
      </c>
      <c r="AA1997">
        <v>7446.9</v>
      </c>
      <c r="AB1997" t="e">
        <f>IF(Churn_Data[[#This Row],[Churn]]="No",Churn_Data[[#This Row],[MonthlyCharges]],NA())</f>
        <v>#N/A</v>
      </c>
      <c r="AC1997" t="e">
        <f>IF(Churn_Data[[#This Row],[Churn]]="No",Churn_Data[[#This Row],[tenure]],NA())</f>
        <v>#N/A</v>
      </c>
      <c r="AD1997">
        <f>IF(Churn_Data[[#This Row],[Churn]]="Yes",Churn_Data[[#This Row],[MonthlyCharges]],NA())</f>
        <v>103.95</v>
      </c>
      <c r="AE1997">
        <f>IF(Churn_Data[[#This Row],[Churn]]="Yes",Churn_Data[[#This Row],[tenure]],NA())</f>
        <v>69</v>
      </c>
      <c r="AF1997">
        <v>7172.55</v>
      </c>
    </row>
    <row r="1998" spans="1:32" x14ac:dyDescent="0.3">
      <c r="A1998" t="s">
        <v>2030</v>
      </c>
      <c r="B1998" t="s">
        <v>30</v>
      </c>
      <c r="C1998" t="str">
        <f>IF(Churn_Data[[#This Row],[SeniorCitizen]]=1,"Yes","No")</f>
        <v>No</v>
      </c>
      <c r="D1998">
        <v>0</v>
      </c>
      <c r="E1998" t="s">
        <v>24</v>
      </c>
      <c r="F1998" t="s">
        <v>25</v>
      </c>
      <c r="G1998" t="s">
        <v>24</v>
      </c>
      <c r="H1998" t="s">
        <v>24</v>
      </c>
      <c r="I1998" t="s">
        <v>26</v>
      </c>
      <c r="J1998" t="str">
        <f>IF(Churn_Data[[#This Row],[InternetService]]&lt;&gt;"No","Yes","No")</f>
        <v>Yes</v>
      </c>
      <c r="K1998" t="s">
        <v>25</v>
      </c>
      <c r="L1998" t="s">
        <v>25</v>
      </c>
      <c r="M1998" t="s">
        <v>24</v>
      </c>
      <c r="N1998" t="s">
        <v>25</v>
      </c>
      <c r="O1998" t="s">
        <v>24</v>
      </c>
      <c r="P1998" t="s">
        <v>24</v>
      </c>
      <c r="Q1998" t="s">
        <v>24</v>
      </c>
      <c r="R1998">
        <f>IF(Churn_Data[[#This Row],[Churn]]="Yes",1,0)</f>
        <v>1</v>
      </c>
      <c r="S1998" t="s">
        <v>24</v>
      </c>
      <c r="T1998">
        <f>(Churn_Data[[#This Row],[OnlineSecurity]]="Yes")+(Churn_Data[[#This Row],[OnlineBackup]]="Yes")+(Churn_Data[[#This Row],[DeviceProtection]]="Yes")+(Churn_Data[[#This Row],[TechSupport]]="Yes")+(Churn_Data[[#This Row],[StreamingTV]]="Yes")+(Churn_Data[[#This Row],[StreamingMovies]]="Yes")</f>
        <v>3</v>
      </c>
      <c r="U1998" t="s">
        <v>27</v>
      </c>
      <c r="V1998" t="s">
        <v>32</v>
      </c>
      <c r="W1998" t="str">
        <f>IF(ISNUMBER(SEARCH("automatic", Churn_Data[[#This Row],[PaymentMethod]])), "Automatic", "Manual")</f>
        <v>Manual</v>
      </c>
      <c r="X1998">
        <v>98.5</v>
      </c>
      <c r="Y1998" t="str">
        <f>IF(Churn_Data[[#This Row],[tenure]]&lt;=12,"0-1 Year",IF(Churn_Data[[#This Row],[tenure]]&lt;=24,"1-2 Years",IF(Churn_Data[[#This Row],[tenure]]&lt;=36,"2-3 Years",IF(Churn_Data[[#This Row],[tenure]]&lt;=48,"3-4 Years",IF(Churn_Data[[#This Row],[tenure]]&lt;=60,"4-5 Years","5+ Years")))))</f>
        <v>0-1 Year</v>
      </c>
      <c r="Z1998">
        <v>10</v>
      </c>
      <c r="AA1998">
        <v>1037.75</v>
      </c>
      <c r="AB1998" t="e">
        <f>IF(Churn_Data[[#This Row],[Churn]]="No",Churn_Data[[#This Row],[MonthlyCharges]],NA())</f>
        <v>#N/A</v>
      </c>
      <c r="AC1998" t="e">
        <f>IF(Churn_Data[[#This Row],[Churn]]="No",Churn_Data[[#This Row],[tenure]],NA())</f>
        <v>#N/A</v>
      </c>
      <c r="AD1998">
        <f>IF(Churn_Data[[#This Row],[Churn]]="Yes",Churn_Data[[#This Row],[MonthlyCharges]],NA())</f>
        <v>98.5</v>
      </c>
      <c r="AE1998">
        <f>IF(Churn_Data[[#This Row],[Churn]]="Yes",Churn_Data[[#This Row],[tenure]],NA())</f>
        <v>10</v>
      </c>
      <c r="AF1998">
        <v>985</v>
      </c>
    </row>
    <row r="1999" spans="1:32" x14ac:dyDescent="0.3">
      <c r="A1999" t="s">
        <v>2031</v>
      </c>
      <c r="B1999" t="s">
        <v>23</v>
      </c>
      <c r="C1999" t="str">
        <f>IF(Churn_Data[[#This Row],[SeniorCitizen]]=1,"Yes","No")</f>
        <v>Yes</v>
      </c>
      <c r="D1999">
        <v>1</v>
      </c>
      <c r="E1999" t="s">
        <v>24</v>
      </c>
      <c r="F1999" t="s">
        <v>25</v>
      </c>
      <c r="G1999" t="s">
        <v>24</v>
      </c>
      <c r="H1999" t="s">
        <v>24</v>
      </c>
      <c r="I1999" t="s">
        <v>26</v>
      </c>
      <c r="J1999" t="str">
        <f>IF(Churn_Data[[#This Row],[InternetService]]&lt;&gt;"No","Yes","No")</f>
        <v>Yes</v>
      </c>
      <c r="K1999" t="s">
        <v>25</v>
      </c>
      <c r="L1999" t="s">
        <v>25</v>
      </c>
      <c r="M1999" t="s">
        <v>24</v>
      </c>
      <c r="N1999" t="s">
        <v>25</v>
      </c>
      <c r="O1999" t="s">
        <v>24</v>
      </c>
      <c r="P1999" t="s">
        <v>24</v>
      </c>
      <c r="Q1999" t="s">
        <v>24</v>
      </c>
      <c r="R1999">
        <f>IF(Churn_Data[[#This Row],[Churn]]="Yes",1,0)</f>
        <v>1</v>
      </c>
      <c r="S1999" t="s">
        <v>24</v>
      </c>
      <c r="T1999">
        <f>(Churn_Data[[#This Row],[OnlineSecurity]]="Yes")+(Churn_Data[[#This Row],[OnlineBackup]]="Yes")+(Churn_Data[[#This Row],[DeviceProtection]]="Yes")+(Churn_Data[[#This Row],[TechSupport]]="Yes")+(Churn_Data[[#This Row],[StreamingTV]]="Yes")+(Churn_Data[[#This Row],[StreamingMovies]]="Yes")</f>
        <v>3</v>
      </c>
      <c r="U1999" t="s">
        <v>27</v>
      </c>
      <c r="V1999" t="s">
        <v>32</v>
      </c>
      <c r="W1999" t="str">
        <f>IF(ISNUMBER(SEARCH("automatic", Churn_Data[[#This Row],[PaymentMethod]])), "Automatic", "Manual")</f>
        <v>Manual</v>
      </c>
      <c r="X1999">
        <v>99.55</v>
      </c>
      <c r="Y1999" t="str">
        <f>IF(Churn_Data[[#This Row],[tenure]]&lt;=12,"0-1 Year",IF(Churn_Data[[#This Row],[tenure]]&lt;=24,"1-2 Years",IF(Churn_Data[[#This Row],[tenure]]&lt;=36,"2-3 Years",IF(Churn_Data[[#This Row],[tenure]]&lt;=48,"3-4 Years",IF(Churn_Data[[#This Row],[tenure]]&lt;=60,"4-5 Years","5+ Years")))))</f>
        <v>0-1 Year</v>
      </c>
      <c r="Z1999">
        <v>11</v>
      </c>
      <c r="AA1999">
        <v>1131.2</v>
      </c>
      <c r="AB1999" t="e">
        <f>IF(Churn_Data[[#This Row],[Churn]]="No",Churn_Data[[#This Row],[MonthlyCharges]],NA())</f>
        <v>#N/A</v>
      </c>
      <c r="AC1999" t="e">
        <f>IF(Churn_Data[[#This Row],[Churn]]="No",Churn_Data[[#This Row],[tenure]],NA())</f>
        <v>#N/A</v>
      </c>
      <c r="AD1999">
        <f>IF(Churn_Data[[#This Row],[Churn]]="Yes",Churn_Data[[#This Row],[MonthlyCharges]],NA())</f>
        <v>99.55</v>
      </c>
      <c r="AE1999">
        <f>IF(Churn_Data[[#This Row],[Churn]]="Yes",Churn_Data[[#This Row],[tenure]],NA())</f>
        <v>11</v>
      </c>
      <c r="AF1999">
        <v>1095.05</v>
      </c>
    </row>
    <row r="2000" spans="1:32" x14ac:dyDescent="0.3">
      <c r="A2000" t="s">
        <v>2032</v>
      </c>
      <c r="B2000" t="s">
        <v>23</v>
      </c>
      <c r="C2000" t="str">
        <f>IF(Churn_Data[[#This Row],[SeniorCitizen]]=1,"Yes","No")</f>
        <v>No</v>
      </c>
      <c r="D2000">
        <v>0</v>
      </c>
      <c r="E2000" t="s">
        <v>24</v>
      </c>
      <c r="F2000" t="s">
        <v>24</v>
      </c>
      <c r="G2000" t="s">
        <v>24</v>
      </c>
      <c r="H2000" t="s">
        <v>24</v>
      </c>
      <c r="I2000" t="s">
        <v>26</v>
      </c>
      <c r="J2000" t="str">
        <f>IF(Churn_Data[[#This Row],[InternetService]]&lt;&gt;"No","Yes","No")</f>
        <v>Yes</v>
      </c>
      <c r="K2000" t="s">
        <v>25</v>
      </c>
      <c r="L2000" t="s">
        <v>25</v>
      </c>
      <c r="M2000" t="s">
        <v>24</v>
      </c>
      <c r="N2000" t="s">
        <v>25</v>
      </c>
      <c r="O2000" t="s">
        <v>24</v>
      </c>
      <c r="P2000" t="s">
        <v>24</v>
      </c>
      <c r="Q2000" t="s">
        <v>24</v>
      </c>
      <c r="R2000">
        <f>IF(Churn_Data[[#This Row],[Churn]]="Yes",1,0)</f>
        <v>1</v>
      </c>
      <c r="S2000" t="s">
        <v>24</v>
      </c>
      <c r="T2000">
        <f>(Churn_Data[[#This Row],[OnlineSecurity]]="Yes")+(Churn_Data[[#This Row],[OnlineBackup]]="Yes")+(Churn_Data[[#This Row],[DeviceProtection]]="Yes")+(Churn_Data[[#This Row],[TechSupport]]="Yes")+(Churn_Data[[#This Row],[StreamingTV]]="Yes")+(Churn_Data[[#This Row],[StreamingMovies]]="Yes")</f>
        <v>3</v>
      </c>
      <c r="U2000" t="s">
        <v>27</v>
      </c>
      <c r="V2000" t="s">
        <v>32</v>
      </c>
      <c r="W2000" t="str">
        <f>IF(ISNUMBER(SEARCH("automatic", Churn_Data[[#This Row],[PaymentMethod]])), "Automatic", "Manual")</f>
        <v>Manual</v>
      </c>
      <c r="X2000">
        <v>100.05</v>
      </c>
      <c r="Y2000" t="str">
        <f>IF(Churn_Data[[#This Row],[tenure]]&lt;=12,"0-1 Year",IF(Churn_Data[[#This Row],[tenure]]&lt;=24,"1-2 Years",IF(Churn_Data[[#This Row],[tenure]]&lt;=36,"2-3 Years",IF(Churn_Data[[#This Row],[tenure]]&lt;=48,"3-4 Years",IF(Churn_Data[[#This Row],[tenure]]&lt;=60,"4-5 Years","5+ Years")))))</f>
        <v>2-3 Years</v>
      </c>
      <c r="Z2000">
        <v>30</v>
      </c>
      <c r="AA2000">
        <v>3046.15</v>
      </c>
      <c r="AB2000" t="e">
        <f>IF(Churn_Data[[#This Row],[Churn]]="No",Churn_Data[[#This Row],[MonthlyCharges]],NA())</f>
        <v>#N/A</v>
      </c>
      <c r="AC2000" t="e">
        <f>IF(Churn_Data[[#This Row],[Churn]]="No",Churn_Data[[#This Row],[tenure]],NA())</f>
        <v>#N/A</v>
      </c>
      <c r="AD2000">
        <f>IF(Churn_Data[[#This Row],[Churn]]="Yes",Churn_Data[[#This Row],[MonthlyCharges]],NA())</f>
        <v>100.05</v>
      </c>
      <c r="AE2000">
        <f>IF(Churn_Data[[#This Row],[Churn]]="Yes",Churn_Data[[#This Row],[tenure]],NA())</f>
        <v>30</v>
      </c>
      <c r="AF2000">
        <v>3001.5</v>
      </c>
    </row>
    <row r="2001" spans="1:32" x14ac:dyDescent="0.3">
      <c r="A2001" t="s">
        <v>2033</v>
      </c>
      <c r="B2001" t="s">
        <v>23</v>
      </c>
      <c r="C2001" t="str">
        <f>IF(Churn_Data[[#This Row],[SeniorCitizen]]=1,"Yes","No")</f>
        <v>No</v>
      </c>
      <c r="D2001">
        <v>0</v>
      </c>
      <c r="E2001" t="s">
        <v>24</v>
      </c>
      <c r="F2001" t="s">
        <v>25</v>
      </c>
      <c r="G2001" t="s">
        <v>24</v>
      </c>
      <c r="H2001" t="s">
        <v>24</v>
      </c>
      <c r="I2001" t="s">
        <v>26</v>
      </c>
      <c r="J2001" t="str">
        <f>IF(Churn_Data[[#This Row],[InternetService]]&lt;&gt;"No","Yes","No")</f>
        <v>Yes</v>
      </c>
      <c r="K2001" t="s">
        <v>25</v>
      </c>
      <c r="L2001" t="s">
        <v>24</v>
      </c>
      <c r="M2001" t="s">
        <v>24</v>
      </c>
      <c r="N2001" t="s">
        <v>25</v>
      </c>
      <c r="O2001" t="s">
        <v>24</v>
      </c>
      <c r="P2001" t="s">
        <v>24</v>
      </c>
      <c r="Q2001" t="s">
        <v>25</v>
      </c>
      <c r="R2001">
        <f>IF(Churn_Data[[#This Row],[Churn]]="Yes",1,0)</f>
        <v>0</v>
      </c>
      <c r="S2001" t="s">
        <v>24</v>
      </c>
      <c r="T2001">
        <f>(Churn_Data[[#This Row],[OnlineSecurity]]="Yes")+(Churn_Data[[#This Row],[OnlineBackup]]="Yes")+(Churn_Data[[#This Row],[DeviceProtection]]="Yes")+(Churn_Data[[#This Row],[TechSupport]]="Yes")+(Churn_Data[[#This Row],[StreamingTV]]="Yes")+(Churn_Data[[#This Row],[StreamingMovies]]="Yes")</f>
        <v>4</v>
      </c>
      <c r="U2001" t="s">
        <v>27</v>
      </c>
      <c r="V2001" t="s">
        <v>32</v>
      </c>
      <c r="W2001" t="str">
        <f>IF(ISNUMBER(SEARCH("automatic", Churn_Data[[#This Row],[PaymentMethod]])), "Automatic", "Manual")</f>
        <v>Manual</v>
      </c>
      <c r="X2001">
        <v>106.15</v>
      </c>
      <c r="Y2001" t="str">
        <f>IF(Churn_Data[[#This Row],[tenure]]&lt;=12,"0-1 Year",IF(Churn_Data[[#This Row],[tenure]]&lt;=24,"1-2 Years",IF(Churn_Data[[#This Row],[tenure]]&lt;=36,"2-3 Years",IF(Churn_Data[[#This Row],[tenure]]&lt;=48,"3-4 Years",IF(Churn_Data[[#This Row],[tenure]]&lt;=60,"4-5 Years","5+ Years")))))</f>
        <v>4-5 Years</v>
      </c>
      <c r="Z2001">
        <v>60</v>
      </c>
      <c r="AA2001">
        <v>6411.25</v>
      </c>
      <c r="AB2001">
        <f>IF(Churn_Data[[#This Row],[Churn]]="No",Churn_Data[[#This Row],[MonthlyCharges]],NA())</f>
        <v>106.15</v>
      </c>
      <c r="AC2001">
        <f>IF(Churn_Data[[#This Row],[Churn]]="No",Churn_Data[[#This Row],[tenure]],NA())</f>
        <v>60</v>
      </c>
      <c r="AD2001" t="e">
        <f>IF(Churn_Data[[#This Row],[Churn]]="Yes",Churn_Data[[#This Row],[MonthlyCharges]],NA())</f>
        <v>#N/A</v>
      </c>
      <c r="AE2001" t="e">
        <f>IF(Churn_Data[[#This Row],[Churn]]="Yes",Churn_Data[[#This Row],[tenure]],NA())</f>
        <v>#N/A</v>
      </c>
      <c r="AF2001">
        <v>6369</v>
      </c>
    </row>
    <row r="2002" spans="1:32" x14ac:dyDescent="0.3">
      <c r="A2002" t="s">
        <v>2034</v>
      </c>
      <c r="B2002" t="s">
        <v>23</v>
      </c>
      <c r="C2002" t="str">
        <f>IF(Churn_Data[[#This Row],[SeniorCitizen]]=1,"Yes","No")</f>
        <v>No</v>
      </c>
      <c r="D2002">
        <v>0</v>
      </c>
      <c r="E2002" t="s">
        <v>24</v>
      </c>
      <c r="F2002" t="s">
        <v>25</v>
      </c>
      <c r="G2002" t="s">
        <v>24</v>
      </c>
      <c r="H2002" t="s">
        <v>24</v>
      </c>
      <c r="I2002" t="s">
        <v>26</v>
      </c>
      <c r="J2002" t="str">
        <f>IF(Churn_Data[[#This Row],[InternetService]]&lt;&gt;"No","Yes","No")</f>
        <v>Yes</v>
      </c>
      <c r="K2002" t="s">
        <v>25</v>
      </c>
      <c r="L2002" t="s">
        <v>24</v>
      </c>
      <c r="M2002" t="s">
        <v>24</v>
      </c>
      <c r="N2002" t="s">
        <v>25</v>
      </c>
      <c r="O2002" t="s">
        <v>24</v>
      </c>
      <c r="P2002" t="s">
        <v>24</v>
      </c>
      <c r="Q2002" t="s">
        <v>24</v>
      </c>
      <c r="R2002">
        <f>IF(Churn_Data[[#This Row],[Churn]]="Yes",1,0)</f>
        <v>1</v>
      </c>
      <c r="S2002" t="s">
        <v>24</v>
      </c>
      <c r="T2002">
        <f>(Churn_Data[[#This Row],[OnlineSecurity]]="Yes")+(Churn_Data[[#This Row],[OnlineBackup]]="Yes")+(Churn_Data[[#This Row],[DeviceProtection]]="Yes")+(Churn_Data[[#This Row],[TechSupport]]="Yes")+(Churn_Data[[#This Row],[StreamingTV]]="Yes")+(Churn_Data[[#This Row],[StreamingMovies]]="Yes")</f>
        <v>4</v>
      </c>
      <c r="U2002" t="s">
        <v>27</v>
      </c>
      <c r="V2002" t="s">
        <v>32</v>
      </c>
      <c r="W2002" t="str">
        <f>IF(ISNUMBER(SEARCH("automatic", Churn_Data[[#This Row],[PaymentMethod]])), "Automatic", "Manual")</f>
        <v>Manual</v>
      </c>
      <c r="X2002">
        <v>104.4</v>
      </c>
      <c r="Y2002" t="str">
        <f>IF(Churn_Data[[#This Row],[tenure]]&lt;=12,"0-1 Year",IF(Churn_Data[[#This Row],[tenure]]&lt;=24,"1-2 Years",IF(Churn_Data[[#This Row],[tenure]]&lt;=36,"2-3 Years",IF(Churn_Data[[#This Row],[tenure]]&lt;=48,"3-4 Years",IF(Churn_Data[[#This Row],[tenure]]&lt;=60,"4-5 Years","5+ Years")))))</f>
        <v>2-3 Years</v>
      </c>
      <c r="Z2002">
        <v>33</v>
      </c>
      <c r="AA2002">
        <v>3409.6</v>
      </c>
      <c r="AB2002" t="e">
        <f>IF(Churn_Data[[#This Row],[Churn]]="No",Churn_Data[[#This Row],[MonthlyCharges]],NA())</f>
        <v>#N/A</v>
      </c>
      <c r="AC2002" t="e">
        <f>IF(Churn_Data[[#This Row],[Churn]]="No",Churn_Data[[#This Row],[tenure]],NA())</f>
        <v>#N/A</v>
      </c>
      <c r="AD2002">
        <f>IF(Churn_Data[[#This Row],[Churn]]="Yes",Churn_Data[[#This Row],[MonthlyCharges]],NA())</f>
        <v>104.4</v>
      </c>
      <c r="AE2002">
        <f>IF(Churn_Data[[#This Row],[Churn]]="Yes",Churn_Data[[#This Row],[tenure]],NA())</f>
        <v>33</v>
      </c>
      <c r="AF2002">
        <v>3445.2</v>
      </c>
    </row>
    <row r="2003" spans="1:32" x14ac:dyDescent="0.3">
      <c r="A2003" t="s">
        <v>2035</v>
      </c>
      <c r="B2003" t="s">
        <v>30</v>
      </c>
      <c r="C2003" t="str">
        <f>IF(Churn_Data[[#This Row],[SeniorCitizen]]=1,"Yes","No")</f>
        <v>Yes</v>
      </c>
      <c r="D2003">
        <v>1</v>
      </c>
      <c r="E2003" t="s">
        <v>25</v>
      </c>
      <c r="F2003" t="s">
        <v>25</v>
      </c>
      <c r="G2003" t="s">
        <v>24</v>
      </c>
      <c r="H2003" t="s">
        <v>24</v>
      </c>
      <c r="I2003" t="s">
        <v>26</v>
      </c>
      <c r="J2003" t="str">
        <f>IF(Churn_Data[[#This Row],[InternetService]]&lt;&gt;"No","Yes","No")</f>
        <v>Yes</v>
      </c>
      <c r="K2003" t="s">
        <v>25</v>
      </c>
      <c r="L2003" t="s">
        <v>24</v>
      </c>
      <c r="M2003" t="s">
        <v>24</v>
      </c>
      <c r="N2003" t="s">
        <v>25</v>
      </c>
      <c r="O2003" t="s">
        <v>24</v>
      </c>
      <c r="P2003" t="s">
        <v>24</v>
      </c>
      <c r="Q2003" t="s">
        <v>25</v>
      </c>
      <c r="R2003">
        <f>IF(Churn_Data[[#This Row],[Churn]]="Yes",1,0)</f>
        <v>0</v>
      </c>
      <c r="S2003" t="s">
        <v>24</v>
      </c>
      <c r="T2003">
        <f>(Churn_Data[[#This Row],[OnlineSecurity]]="Yes")+(Churn_Data[[#This Row],[OnlineBackup]]="Yes")+(Churn_Data[[#This Row],[DeviceProtection]]="Yes")+(Churn_Data[[#This Row],[TechSupport]]="Yes")+(Churn_Data[[#This Row],[StreamingTV]]="Yes")+(Churn_Data[[#This Row],[StreamingMovies]]="Yes")</f>
        <v>4</v>
      </c>
      <c r="U2003" t="s">
        <v>27</v>
      </c>
      <c r="V2003" t="s">
        <v>32</v>
      </c>
      <c r="W2003" t="str">
        <f>IF(ISNUMBER(SEARCH("automatic", Churn_Data[[#This Row],[PaymentMethod]])), "Automatic", "Manual")</f>
        <v>Manual</v>
      </c>
      <c r="X2003">
        <v>104.35</v>
      </c>
      <c r="Y2003" t="str">
        <f>IF(Churn_Data[[#This Row],[tenure]]&lt;=12,"0-1 Year",IF(Churn_Data[[#This Row],[tenure]]&lt;=24,"1-2 Years",IF(Churn_Data[[#This Row],[tenure]]&lt;=36,"2-3 Years",IF(Churn_Data[[#This Row],[tenure]]&lt;=48,"3-4 Years",IF(Churn_Data[[#This Row],[tenure]]&lt;=60,"4-5 Years","5+ Years")))))</f>
        <v>1-2 Years</v>
      </c>
      <c r="Z2003">
        <v>21</v>
      </c>
      <c r="AA2003">
        <v>2271.85</v>
      </c>
      <c r="AB2003">
        <f>IF(Churn_Data[[#This Row],[Churn]]="No",Churn_Data[[#This Row],[MonthlyCharges]],NA())</f>
        <v>104.35</v>
      </c>
      <c r="AC2003">
        <f>IF(Churn_Data[[#This Row],[Churn]]="No",Churn_Data[[#This Row],[tenure]],NA())</f>
        <v>21</v>
      </c>
      <c r="AD2003" t="e">
        <f>IF(Churn_Data[[#This Row],[Churn]]="Yes",Churn_Data[[#This Row],[MonthlyCharges]],NA())</f>
        <v>#N/A</v>
      </c>
      <c r="AE2003" t="e">
        <f>IF(Churn_Data[[#This Row],[Churn]]="Yes",Churn_Data[[#This Row],[tenure]],NA())</f>
        <v>#N/A</v>
      </c>
      <c r="AF2003">
        <v>2191.35</v>
      </c>
    </row>
    <row r="2004" spans="1:32" x14ac:dyDescent="0.3">
      <c r="A2004" t="s">
        <v>2036</v>
      </c>
      <c r="B2004" t="s">
        <v>23</v>
      </c>
      <c r="C2004" t="str">
        <f>IF(Churn_Data[[#This Row],[SeniorCitizen]]=1,"Yes","No")</f>
        <v>No</v>
      </c>
      <c r="D2004">
        <v>0</v>
      </c>
      <c r="E2004" t="s">
        <v>24</v>
      </c>
      <c r="F2004" t="s">
        <v>25</v>
      </c>
      <c r="G2004" t="s">
        <v>24</v>
      </c>
      <c r="H2004" t="s">
        <v>24</v>
      </c>
      <c r="I2004" t="s">
        <v>26</v>
      </c>
      <c r="J2004" t="str">
        <f>IF(Churn_Data[[#This Row],[InternetService]]&lt;&gt;"No","Yes","No")</f>
        <v>Yes</v>
      </c>
      <c r="K2004" t="s">
        <v>25</v>
      </c>
      <c r="L2004" t="s">
        <v>25</v>
      </c>
      <c r="M2004" t="s">
        <v>24</v>
      </c>
      <c r="N2004" t="s">
        <v>25</v>
      </c>
      <c r="O2004" t="s">
        <v>24</v>
      </c>
      <c r="P2004" t="s">
        <v>24</v>
      </c>
      <c r="Q2004" t="s">
        <v>25</v>
      </c>
      <c r="R2004">
        <f>IF(Churn_Data[[#This Row],[Churn]]="Yes",1,0)</f>
        <v>0</v>
      </c>
      <c r="S2004" t="s">
        <v>24</v>
      </c>
      <c r="T2004">
        <f>(Churn_Data[[#This Row],[OnlineSecurity]]="Yes")+(Churn_Data[[#This Row],[OnlineBackup]]="Yes")+(Churn_Data[[#This Row],[DeviceProtection]]="Yes")+(Churn_Data[[#This Row],[TechSupport]]="Yes")+(Churn_Data[[#This Row],[StreamingTV]]="Yes")+(Churn_Data[[#This Row],[StreamingMovies]]="Yes")</f>
        <v>3</v>
      </c>
      <c r="U2004" t="s">
        <v>27</v>
      </c>
      <c r="V2004" t="s">
        <v>32</v>
      </c>
      <c r="W2004" t="str">
        <f>IF(ISNUMBER(SEARCH("automatic", Churn_Data[[#This Row],[PaymentMethod]])), "Automatic", "Manual")</f>
        <v>Manual</v>
      </c>
      <c r="X2004">
        <v>100.45</v>
      </c>
      <c r="Y2004" t="str">
        <f>IF(Churn_Data[[#This Row],[tenure]]&lt;=12,"0-1 Year",IF(Churn_Data[[#This Row],[tenure]]&lt;=24,"1-2 Years",IF(Churn_Data[[#This Row],[tenure]]&lt;=36,"2-3 Years",IF(Churn_Data[[#This Row],[tenure]]&lt;=48,"3-4 Years",IF(Churn_Data[[#This Row],[tenure]]&lt;=60,"4-5 Years","5+ Years")))))</f>
        <v>2-3 Years</v>
      </c>
      <c r="Z2004">
        <v>34</v>
      </c>
      <c r="AA2004">
        <v>3414.65</v>
      </c>
      <c r="AB2004">
        <f>IF(Churn_Data[[#This Row],[Churn]]="No",Churn_Data[[#This Row],[MonthlyCharges]],NA())</f>
        <v>100.45</v>
      </c>
      <c r="AC2004">
        <f>IF(Churn_Data[[#This Row],[Churn]]="No",Churn_Data[[#This Row],[tenure]],NA())</f>
        <v>34</v>
      </c>
      <c r="AD2004" t="e">
        <f>IF(Churn_Data[[#This Row],[Churn]]="Yes",Churn_Data[[#This Row],[MonthlyCharges]],NA())</f>
        <v>#N/A</v>
      </c>
      <c r="AE2004" t="e">
        <f>IF(Churn_Data[[#This Row],[Churn]]="Yes",Churn_Data[[#This Row],[tenure]],NA())</f>
        <v>#N/A</v>
      </c>
      <c r="AF2004">
        <v>3415.3</v>
      </c>
    </row>
    <row r="2005" spans="1:32" x14ac:dyDescent="0.3">
      <c r="A2005" t="s">
        <v>2037</v>
      </c>
      <c r="B2005" t="s">
        <v>23</v>
      </c>
      <c r="C2005" t="str">
        <f>IF(Churn_Data[[#This Row],[SeniorCitizen]]=1,"Yes","No")</f>
        <v>Yes</v>
      </c>
      <c r="D2005">
        <v>1</v>
      </c>
      <c r="E2005" t="s">
        <v>25</v>
      </c>
      <c r="F2005" t="s">
        <v>25</v>
      </c>
      <c r="G2005" t="s">
        <v>24</v>
      </c>
      <c r="H2005" t="s">
        <v>24</v>
      </c>
      <c r="I2005" t="s">
        <v>26</v>
      </c>
      <c r="J2005" t="str">
        <f>IF(Churn_Data[[#This Row],[InternetService]]&lt;&gt;"No","Yes","No")</f>
        <v>Yes</v>
      </c>
      <c r="K2005" t="s">
        <v>25</v>
      </c>
      <c r="L2005" t="s">
        <v>24</v>
      </c>
      <c r="M2005" t="s">
        <v>24</v>
      </c>
      <c r="N2005" t="s">
        <v>25</v>
      </c>
      <c r="O2005" t="s">
        <v>24</v>
      </c>
      <c r="P2005" t="s">
        <v>24</v>
      </c>
      <c r="Q2005" t="s">
        <v>24</v>
      </c>
      <c r="R2005">
        <f>IF(Churn_Data[[#This Row],[Churn]]="Yes",1,0)</f>
        <v>1</v>
      </c>
      <c r="S2005" t="s">
        <v>24</v>
      </c>
      <c r="T2005">
        <f>(Churn_Data[[#This Row],[OnlineSecurity]]="Yes")+(Churn_Data[[#This Row],[OnlineBackup]]="Yes")+(Churn_Data[[#This Row],[DeviceProtection]]="Yes")+(Churn_Data[[#This Row],[TechSupport]]="Yes")+(Churn_Data[[#This Row],[StreamingTV]]="Yes")+(Churn_Data[[#This Row],[StreamingMovies]]="Yes")</f>
        <v>4</v>
      </c>
      <c r="U2005" t="s">
        <v>27</v>
      </c>
      <c r="V2005" t="s">
        <v>32</v>
      </c>
      <c r="W2005" t="str">
        <f>IF(ISNUMBER(SEARCH("automatic", Churn_Data[[#This Row],[PaymentMethod]])), "Automatic", "Manual")</f>
        <v>Manual</v>
      </c>
      <c r="X2005">
        <v>105.5</v>
      </c>
      <c r="Y2005" t="str">
        <f>IF(Churn_Data[[#This Row],[tenure]]&lt;=12,"0-1 Year",IF(Churn_Data[[#This Row],[tenure]]&lt;=24,"1-2 Years",IF(Churn_Data[[#This Row],[tenure]]&lt;=36,"2-3 Years",IF(Churn_Data[[#This Row],[tenure]]&lt;=48,"3-4 Years",IF(Churn_Data[[#This Row],[tenure]]&lt;=60,"4-5 Years","5+ Years")))))</f>
        <v>0-1 Year</v>
      </c>
      <c r="Z2005">
        <v>8</v>
      </c>
      <c r="AA2005">
        <v>829.55</v>
      </c>
      <c r="AB2005" t="e">
        <f>IF(Churn_Data[[#This Row],[Churn]]="No",Churn_Data[[#This Row],[MonthlyCharges]],NA())</f>
        <v>#N/A</v>
      </c>
      <c r="AC2005" t="e">
        <f>IF(Churn_Data[[#This Row],[Churn]]="No",Churn_Data[[#This Row],[tenure]],NA())</f>
        <v>#N/A</v>
      </c>
      <c r="AD2005">
        <f>IF(Churn_Data[[#This Row],[Churn]]="Yes",Churn_Data[[#This Row],[MonthlyCharges]],NA())</f>
        <v>105.5</v>
      </c>
      <c r="AE2005">
        <f>IF(Churn_Data[[#This Row],[Churn]]="Yes",Churn_Data[[#This Row],[tenure]],NA())</f>
        <v>8</v>
      </c>
      <c r="AF2005">
        <v>844</v>
      </c>
    </row>
    <row r="2006" spans="1:32" x14ac:dyDescent="0.3">
      <c r="A2006" t="s">
        <v>2038</v>
      </c>
      <c r="B2006" t="s">
        <v>30</v>
      </c>
      <c r="C2006" t="str">
        <f>IF(Churn_Data[[#This Row],[SeniorCitizen]]=1,"Yes","No")</f>
        <v>No</v>
      </c>
      <c r="D2006">
        <v>0</v>
      </c>
      <c r="E2006" t="s">
        <v>24</v>
      </c>
      <c r="F2006" t="s">
        <v>25</v>
      </c>
      <c r="G2006" t="s">
        <v>24</v>
      </c>
      <c r="H2006" t="s">
        <v>24</v>
      </c>
      <c r="I2006" t="s">
        <v>26</v>
      </c>
      <c r="J2006" t="str">
        <f>IF(Churn_Data[[#This Row],[InternetService]]&lt;&gt;"No","Yes","No")</f>
        <v>Yes</v>
      </c>
      <c r="K2006" t="s">
        <v>25</v>
      </c>
      <c r="L2006" t="s">
        <v>25</v>
      </c>
      <c r="M2006" t="s">
        <v>24</v>
      </c>
      <c r="N2006" t="s">
        <v>25</v>
      </c>
      <c r="O2006" t="s">
        <v>24</v>
      </c>
      <c r="P2006" t="s">
        <v>24</v>
      </c>
      <c r="Q2006" t="s">
        <v>25</v>
      </c>
      <c r="R2006">
        <f>IF(Churn_Data[[#This Row],[Churn]]="Yes",1,0)</f>
        <v>0</v>
      </c>
      <c r="S2006" t="s">
        <v>25</v>
      </c>
      <c r="T2006">
        <f>(Churn_Data[[#This Row],[OnlineSecurity]]="Yes")+(Churn_Data[[#This Row],[OnlineBackup]]="Yes")+(Churn_Data[[#This Row],[DeviceProtection]]="Yes")+(Churn_Data[[#This Row],[TechSupport]]="Yes")+(Churn_Data[[#This Row],[StreamingTV]]="Yes")+(Churn_Data[[#This Row],[StreamingMovies]]="Yes")</f>
        <v>3</v>
      </c>
      <c r="U2006" t="s">
        <v>27</v>
      </c>
      <c r="V2006" t="s">
        <v>32</v>
      </c>
      <c r="W2006" t="str">
        <f>IF(ISNUMBER(SEARCH("automatic", Churn_Data[[#This Row],[PaymentMethod]])), "Automatic", "Manual")</f>
        <v>Manual</v>
      </c>
      <c r="X2006">
        <v>100.85</v>
      </c>
      <c r="Y2006" t="str">
        <f>IF(Churn_Data[[#This Row],[tenure]]&lt;=12,"0-1 Year",IF(Churn_Data[[#This Row],[tenure]]&lt;=24,"1-2 Years",IF(Churn_Data[[#This Row],[tenure]]&lt;=36,"2-3 Years",IF(Churn_Data[[#This Row],[tenure]]&lt;=48,"3-4 Years",IF(Churn_Data[[#This Row],[tenure]]&lt;=60,"4-5 Years","5+ Years")))))</f>
        <v>2-3 Years</v>
      </c>
      <c r="Z2006">
        <v>34</v>
      </c>
      <c r="AA2006">
        <v>3527.3</v>
      </c>
      <c r="AB2006">
        <f>IF(Churn_Data[[#This Row],[Churn]]="No",Churn_Data[[#This Row],[MonthlyCharges]],NA())</f>
        <v>100.85</v>
      </c>
      <c r="AC2006">
        <f>IF(Churn_Data[[#This Row],[Churn]]="No",Churn_Data[[#This Row],[tenure]],NA())</f>
        <v>34</v>
      </c>
      <c r="AD2006" t="e">
        <f>IF(Churn_Data[[#This Row],[Churn]]="Yes",Churn_Data[[#This Row],[MonthlyCharges]],NA())</f>
        <v>#N/A</v>
      </c>
      <c r="AE2006" t="e">
        <f>IF(Churn_Data[[#This Row],[Churn]]="Yes",Churn_Data[[#This Row],[tenure]],NA())</f>
        <v>#N/A</v>
      </c>
      <c r="AF2006">
        <v>3428.9</v>
      </c>
    </row>
    <row r="2007" spans="1:32" x14ac:dyDescent="0.3">
      <c r="A2007" t="s">
        <v>2039</v>
      </c>
      <c r="B2007" t="s">
        <v>23</v>
      </c>
      <c r="C2007" t="str">
        <f>IF(Churn_Data[[#This Row],[SeniorCitizen]]=1,"Yes","No")</f>
        <v>No</v>
      </c>
      <c r="D2007">
        <v>0</v>
      </c>
      <c r="E2007" t="s">
        <v>24</v>
      </c>
      <c r="F2007" t="s">
        <v>25</v>
      </c>
      <c r="G2007" t="s">
        <v>24</v>
      </c>
      <c r="H2007" t="s">
        <v>24</v>
      </c>
      <c r="I2007" t="s">
        <v>26</v>
      </c>
      <c r="J2007" t="str">
        <f>IF(Churn_Data[[#This Row],[InternetService]]&lt;&gt;"No","Yes","No")</f>
        <v>Yes</v>
      </c>
      <c r="K2007" t="s">
        <v>25</v>
      </c>
      <c r="L2007" t="s">
        <v>25</v>
      </c>
      <c r="M2007" t="s">
        <v>24</v>
      </c>
      <c r="N2007" t="s">
        <v>25</v>
      </c>
      <c r="O2007" t="s">
        <v>24</v>
      </c>
      <c r="P2007" t="s">
        <v>24</v>
      </c>
      <c r="Q2007" t="s">
        <v>24</v>
      </c>
      <c r="R2007">
        <f>IF(Churn_Data[[#This Row],[Churn]]="Yes",1,0)</f>
        <v>1</v>
      </c>
      <c r="S2007" t="s">
        <v>24</v>
      </c>
      <c r="T2007">
        <f>(Churn_Data[[#This Row],[OnlineSecurity]]="Yes")+(Churn_Data[[#This Row],[OnlineBackup]]="Yes")+(Churn_Data[[#This Row],[DeviceProtection]]="Yes")+(Churn_Data[[#This Row],[TechSupport]]="Yes")+(Churn_Data[[#This Row],[StreamingTV]]="Yes")+(Churn_Data[[#This Row],[StreamingMovies]]="Yes")</f>
        <v>3</v>
      </c>
      <c r="U2007" t="s">
        <v>27</v>
      </c>
      <c r="V2007" t="s">
        <v>32</v>
      </c>
      <c r="W2007" t="str">
        <f>IF(ISNUMBER(SEARCH("automatic", Churn_Data[[#This Row],[PaymentMethod]])), "Automatic", "Manual")</f>
        <v>Manual</v>
      </c>
      <c r="X2007">
        <v>99.5</v>
      </c>
      <c r="Y2007" t="str">
        <f>IF(Churn_Data[[#This Row],[tenure]]&lt;=12,"0-1 Year",IF(Churn_Data[[#This Row],[tenure]]&lt;=24,"1-2 Years",IF(Churn_Data[[#This Row],[tenure]]&lt;=36,"2-3 Years",IF(Churn_Data[[#This Row],[tenure]]&lt;=48,"3-4 Years",IF(Churn_Data[[#This Row],[tenure]]&lt;=60,"4-5 Years","5+ Years")))))</f>
        <v>3-4 Years</v>
      </c>
      <c r="Z2007">
        <v>37</v>
      </c>
      <c r="AA2007">
        <v>3762</v>
      </c>
      <c r="AB2007" t="e">
        <f>IF(Churn_Data[[#This Row],[Churn]]="No",Churn_Data[[#This Row],[MonthlyCharges]],NA())</f>
        <v>#N/A</v>
      </c>
      <c r="AC2007" t="e">
        <f>IF(Churn_Data[[#This Row],[Churn]]="No",Churn_Data[[#This Row],[tenure]],NA())</f>
        <v>#N/A</v>
      </c>
      <c r="AD2007">
        <f>IF(Churn_Data[[#This Row],[Churn]]="Yes",Churn_Data[[#This Row],[MonthlyCharges]],NA())</f>
        <v>99.5</v>
      </c>
      <c r="AE2007">
        <f>IF(Churn_Data[[#This Row],[Churn]]="Yes",Churn_Data[[#This Row],[tenure]],NA())</f>
        <v>37</v>
      </c>
      <c r="AF2007">
        <v>3681.5</v>
      </c>
    </row>
    <row r="2008" spans="1:32" x14ac:dyDescent="0.3">
      <c r="A2008" t="s">
        <v>2040</v>
      </c>
      <c r="B2008" t="s">
        <v>23</v>
      </c>
      <c r="C2008" t="str">
        <f>IF(Churn_Data[[#This Row],[SeniorCitizen]]=1,"Yes","No")</f>
        <v>No</v>
      </c>
      <c r="D2008">
        <v>0</v>
      </c>
      <c r="E2008" t="s">
        <v>25</v>
      </c>
      <c r="F2008" t="s">
        <v>25</v>
      </c>
      <c r="G2008" t="s">
        <v>24</v>
      </c>
      <c r="H2008" t="s">
        <v>24</v>
      </c>
      <c r="I2008" t="s">
        <v>26</v>
      </c>
      <c r="J2008" t="str">
        <f>IF(Churn_Data[[#This Row],[InternetService]]&lt;&gt;"No","Yes","No")</f>
        <v>Yes</v>
      </c>
      <c r="K2008" t="s">
        <v>25</v>
      </c>
      <c r="L2008" t="s">
        <v>24</v>
      </c>
      <c r="M2008" t="s">
        <v>24</v>
      </c>
      <c r="N2008" t="s">
        <v>25</v>
      </c>
      <c r="O2008" t="s">
        <v>24</v>
      </c>
      <c r="P2008" t="s">
        <v>24</v>
      </c>
      <c r="Q2008" t="s">
        <v>25</v>
      </c>
      <c r="R2008">
        <f>IF(Churn_Data[[#This Row],[Churn]]="Yes",1,0)</f>
        <v>0</v>
      </c>
      <c r="S2008" t="s">
        <v>25</v>
      </c>
      <c r="T2008">
        <f>(Churn_Data[[#This Row],[OnlineSecurity]]="Yes")+(Churn_Data[[#This Row],[OnlineBackup]]="Yes")+(Churn_Data[[#This Row],[DeviceProtection]]="Yes")+(Churn_Data[[#This Row],[TechSupport]]="Yes")+(Churn_Data[[#This Row],[StreamingTV]]="Yes")+(Churn_Data[[#This Row],[StreamingMovies]]="Yes")</f>
        <v>4</v>
      </c>
      <c r="U2008" t="s">
        <v>27</v>
      </c>
      <c r="V2008" t="s">
        <v>32</v>
      </c>
      <c r="W2008" t="str">
        <f>IF(ISNUMBER(SEARCH("automatic", Churn_Data[[#This Row],[PaymentMethod]])), "Automatic", "Manual")</f>
        <v>Manual</v>
      </c>
      <c r="X2008">
        <v>107.55</v>
      </c>
      <c r="Y2008" t="str">
        <f>IF(Churn_Data[[#This Row],[tenure]]&lt;=12,"0-1 Year",IF(Churn_Data[[#This Row],[tenure]]&lt;=24,"1-2 Years",IF(Churn_Data[[#This Row],[tenure]]&lt;=36,"2-3 Years",IF(Churn_Data[[#This Row],[tenure]]&lt;=48,"3-4 Years",IF(Churn_Data[[#This Row],[tenure]]&lt;=60,"4-5 Years","5+ Years")))))</f>
        <v>2-3 Years</v>
      </c>
      <c r="Z2008">
        <v>33</v>
      </c>
      <c r="AA2008">
        <v>3645.5</v>
      </c>
      <c r="AB2008">
        <f>IF(Churn_Data[[#This Row],[Churn]]="No",Churn_Data[[#This Row],[MonthlyCharges]],NA())</f>
        <v>107.55</v>
      </c>
      <c r="AC2008">
        <f>IF(Churn_Data[[#This Row],[Churn]]="No",Churn_Data[[#This Row],[tenure]],NA())</f>
        <v>33</v>
      </c>
      <c r="AD2008" t="e">
        <f>IF(Churn_Data[[#This Row],[Churn]]="Yes",Churn_Data[[#This Row],[MonthlyCharges]],NA())</f>
        <v>#N/A</v>
      </c>
      <c r="AE2008" t="e">
        <f>IF(Churn_Data[[#This Row],[Churn]]="Yes",Churn_Data[[#This Row],[tenure]],NA())</f>
        <v>#N/A</v>
      </c>
      <c r="AF2008">
        <v>3549.15</v>
      </c>
    </row>
    <row r="2009" spans="1:32" x14ac:dyDescent="0.3">
      <c r="A2009" t="s">
        <v>2041</v>
      </c>
      <c r="B2009" t="s">
        <v>23</v>
      </c>
      <c r="C2009" t="str">
        <f>IF(Churn_Data[[#This Row],[SeniorCitizen]]=1,"Yes","No")</f>
        <v>Yes</v>
      </c>
      <c r="D2009">
        <v>1</v>
      </c>
      <c r="E2009" t="s">
        <v>25</v>
      </c>
      <c r="F2009" t="s">
        <v>25</v>
      </c>
      <c r="G2009" t="s">
        <v>24</v>
      </c>
      <c r="H2009" t="s">
        <v>24</v>
      </c>
      <c r="I2009" t="s">
        <v>26</v>
      </c>
      <c r="J2009" t="str">
        <f>IF(Churn_Data[[#This Row],[InternetService]]&lt;&gt;"No","Yes","No")</f>
        <v>Yes</v>
      </c>
      <c r="K2009" t="s">
        <v>25</v>
      </c>
      <c r="L2009" t="s">
        <v>24</v>
      </c>
      <c r="M2009" t="s">
        <v>24</v>
      </c>
      <c r="N2009" t="s">
        <v>25</v>
      </c>
      <c r="O2009" t="s">
        <v>24</v>
      </c>
      <c r="P2009" t="s">
        <v>24</v>
      </c>
      <c r="Q2009" t="s">
        <v>24</v>
      </c>
      <c r="R2009">
        <f>IF(Churn_Data[[#This Row],[Churn]]="Yes",1,0)</f>
        <v>1</v>
      </c>
      <c r="S2009" t="s">
        <v>24</v>
      </c>
      <c r="T2009">
        <f>(Churn_Data[[#This Row],[OnlineSecurity]]="Yes")+(Churn_Data[[#This Row],[OnlineBackup]]="Yes")+(Churn_Data[[#This Row],[DeviceProtection]]="Yes")+(Churn_Data[[#This Row],[TechSupport]]="Yes")+(Churn_Data[[#This Row],[StreamingTV]]="Yes")+(Churn_Data[[#This Row],[StreamingMovies]]="Yes")</f>
        <v>4</v>
      </c>
      <c r="U2009" t="s">
        <v>27</v>
      </c>
      <c r="V2009" t="s">
        <v>32</v>
      </c>
      <c r="W2009" t="str">
        <f>IF(ISNUMBER(SEARCH("automatic", Churn_Data[[#This Row],[PaymentMethod]])), "Automatic", "Manual")</f>
        <v>Manual</v>
      </c>
      <c r="X2009">
        <v>106.15</v>
      </c>
      <c r="Y2009" t="str">
        <f>IF(Churn_Data[[#This Row],[tenure]]&lt;=12,"0-1 Year",IF(Churn_Data[[#This Row],[tenure]]&lt;=24,"1-2 Years",IF(Churn_Data[[#This Row],[tenure]]&lt;=36,"2-3 Years",IF(Churn_Data[[#This Row],[tenure]]&lt;=48,"3-4 Years",IF(Churn_Data[[#This Row],[tenure]]&lt;=60,"4-5 Years","5+ Years")))))</f>
        <v>2-3 Years</v>
      </c>
      <c r="Z2009">
        <v>28</v>
      </c>
      <c r="AA2009">
        <v>3152.5</v>
      </c>
      <c r="AB2009" t="e">
        <f>IF(Churn_Data[[#This Row],[Churn]]="No",Churn_Data[[#This Row],[MonthlyCharges]],NA())</f>
        <v>#N/A</v>
      </c>
      <c r="AC2009" t="e">
        <f>IF(Churn_Data[[#This Row],[Churn]]="No",Churn_Data[[#This Row],[tenure]],NA())</f>
        <v>#N/A</v>
      </c>
      <c r="AD2009">
        <f>IF(Churn_Data[[#This Row],[Churn]]="Yes",Churn_Data[[#This Row],[MonthlyCharges]],NA())</f>
        <v>106.15</v>
      </c>
      <c r="AE2009">
        <f>IF(Churn_Data[[#This Row],[Churn]]="Yes",Churn_Data[[#This Row],[tenure]],NA())</f>
        <v>28</v>
      </c>
      <c r="AF2009">
        <v>2972.2</v>
      </c>
    </row>
    <row r="2010" spans="1:32" x14ac:dyDescent="0.3">
      <c r="A2010" t="s">
        <v>2042</v>
      </c>
      <c r="B2010" t="s">
        <v>30</v>
      </c>
      <c r="C2010" t="str">
        <f>IF(Churn_Data[[#This Row],[SeniorCitizen]]=1,"Yes","No")</f>
        <v>No</v>
      </c>
      <c r="D2010">
        <v>0</v>
      </c>
      <c r="E2010" t="s">
        <v>25</v>
      </c>
      <c r="F2010" t="s">
        <v>25</v>
      </c>
      <c r="G2010" t="s">
        <v>24</v>
      </c>
      <c r="H2010" t="s">
        <v>24</v>
      </c>
      <c r="I2010" t="s">
        <v>26</v>
      </c>
      <c r="J2010" t="str">
        <f>IF(Churn_Data[[#This Row],[InternetService]]&lt;&gt;"No","Yes","No")</f>
        <v>Yes</v>
      </c>
      <c r="K2010" t="s">
        <v>25</v>
      </c>
      <c r="L2010" t="s">
        <v>25</v>
      </c>
      <c r="M2010" t="s">
        <v>24</v>
      </c>
      <c r="N2010" t="s">
        <v>25</v>
      </c>
      <c r="O2010" t="s">
        <v>24</v>
      </c>
      <c r="P2010" t="s">
        <v>24</v>
      </c>
      <c r="Q2010" t="s">
        <v>24</v>
      </c>
      <c r="R2010">
        <f>IF(Churn_Data[[#This Row],[Churn]]="Yes",1,0)</f>
        <v>1</v>
      </c>
      <c r="S2010" t="s">
        <v>24</v>
      </c>
      <c r="T2010">
        <f>(Churn_Data[[#This Row],[OnlineSecurity]]="Yes")+(Churn_Data[[#This Row],[OnlineBackup]]="Yes")+(Churn_Data[[#This Row],[DeviceProtection]]="Yes")+(Churn_Data[[#This Row],[TechSupport]]="Yes")+(Churn_Data[[#This Row],[StreamingTV]]="Yes")+(Churn_Data[[#This Row],[StreamingMovies]]="Yes")</f>
        <v>3</v>
      </c>
      <c r="U2010" t="s">
        <v>27</v>
      </c>
      <c r="V2010" t="s">
        <v>32</v>
      </c>
      <c r="W2010" t="str">
        <f>IF(ISNUMBER(SEARCH("automatic", Churn_Data[[#This Row],[PaymentMethod]])), "Automatic", "Manual")</f>
        <v>Manual</v>
      </c>
      <c r="X2010">
        <v>98.35</v>
      </c>
      <c r="Y2010" t="str">
        <f>IF(Churn_Data[[#This Row],[tenure]]&lt;=12,"0-1 Year",IF(Churn_Data[[#This Row],[tenure]]&lt;=24,"1-2 Years",IF(Churn_Data[[#This Row],[tenure]]&lt;=36,"2-3 Years",IF(Churn_Data[[#This Row],[tenure]]&lt;=48,"3-4 Years",IF(Churn_Data[[#This Row],[tenure]]&lt;=60,"4-5 Years","5+ Years")))))</f>
        <v>2-3 Years</v>
      </c>
      <c r="Z2010">
        <v>26</v>
      </c>
      <c r="AA2010">
        <v>2515.3000000000002</v>
      </c>
      <c r="AB2010" t="e">
        <f>IF(Churn_Data[[#This Row],[Churn]]="No",Churn_Data[[#This Row],[MonthlyCharges]],NA())</f>
        <v>#N/A</v>
      </c>
      <c r="AC2010" t="e">
        <f>IF(Churn_Data[[#This Row],[Churn]]="No",Churn_Data[[#This Row],[tenure]],NA())</f>
        <v>#N/A</v>
      </c>
      <c r="AD2010">
        <f>IF(Churn_Data[[#This Row],[Churn]]="Yes",Churn_Data[[#This Row],[MonthlyCharges]],NA())</f>
        <v>98.35</v>
      </c>
      <c r="AE2010">
        <f>IF(Churn_Data[[#This Row],[Churn]]="Yes",Churn_Data[[#This Row],[tenure]],NA())</f>
        <v>26</v>
      </c>
      <c r="AF2010">
        <v>2557.1</v>
      </c>
    </row>
    <row r="2011" spans="1:32" x14ac:dyDescent="0.3">
      <c r="A2011" t="s">
        <v>2043</v>
      </c>
      <c r="B2011" t="s">
        <v>30</v>
      </c>
      <c r="C2011" t="str">
        <f>IF(Churn_Data[[#This Row],[SeniorCitizen]]=1,"Yes","No")</f>
        <v>Yes</v>
      </c>
      <c r="D2011">
        <v>1</v>
      </c>
      <c r="E2011" t="s">
        <v>24</v>
      </c>
      <c r="F2011" t="s">
        <v>25</v>
      </c>
      <c r="G2011" t="s">
        <v>24</v>
      </c>
      <c r="H2011" t="s">
        <v>24</v>
      </c>
      <c r="I2011" t="s">
        <v>26</v>
      </c>
      <c r="J2011" t="str">
        <f>IF(Churn_Data[[#This Row],[InternetService]]&lt;&gt;"No","Yes","No")</f>
        <v>Yes</v>
      </c>
      <c r="K2011" t="s">
        <v>25</v>
      </c>
      <c r="L2011" t="s">
        <v>24</v>
      </c>
      <c r="M2011" t="s">
        <v>24</v>
      </c>
      <c r="N2011" t="s">
        <v>25</v>
      </c>
      <c r="O2011" t="s">
        <v>24</v>
      </c>
      <c r="P2011" t="s">
        <v>24</v>
      </c>
      <c r="Q2011" t="s">
        <v>25</v>
      </c>
      <c r="R2011">
        <f>IF(Churn_Data[[#This Row],[Churn]]="Yes",1,0)</f>
        <v>0</v>
      </c>
      <c r="S2011" t="s">
        <v>24</v>
      </c>
      <c r="T2011">
        <f>(Churn_Data[[#This Row],[OnlineSecurity]]="Yes")+(Churn_Data[[#This Row],[OnlineBackup]]="Yes")+(Churn_Data[[#This Row],[DeviceProtection]]="Yes")+(Churn_Data[[#This Row],[TechSupport]]="Yes")+(Churn_Data[[#This Row],[StreamingTV]]="Yes")+(Churn_Data[[#This Row],[StreamingMovies]]="Yes")</f>
        <v>4</v>
      </c>
      <c r="U2011" t="s">
        <v>27</v>
      </c>
      <c r="V2011" t="s">
        <v>32</v>
      </c>
      <c r="W2011" t="str">
        <f>IF(ISNUMBER(SEARCH("automatic", Churn_Data[[#This Row],[PaymentMethod]])), "Automatic", "Manual")</f>
        <v>Manual</v>
      </c>
      <c r="X2011">
        <v>104.45</v>
      </c>
      <c r="Y2011" t="str">
        <f>IF(Churn_Data[[#This Row],[tenure]]&lt;=12,"0-1 Year",IF(Churn_Data[[#This Row],[tenure]]&lt;=24,"1-2 Years",IF(Churn_Data[[#This Row],[tenure]]&lt;=36,"2-3 Years",IF(Churn_Data[[#This Row],[tenure]]&lt;=48,"3-4 Years",IF(Churn_Data[[#This Row],[tenure]]&lt;=60,"4-5 Years","5+ Years")))))</f>
        <v>1-2 Years</v>
      </c>
      <c r="Z2011">
        <v>23</v>
      </c>
      <c r="AA2011">
        <v>2184.85</v>
      </c>
      <c r="AB2011">
        <f>IF(Churn_Data[[#This Row],[Churn]]="No",Churn_Data[[#This Row],[MonthlyCharges]],NA())</f>
        <v>104.45</v>
      </c>
      <c r="AC2011">
        <f>IF(Churn_Data[[#This Row],[Churn]]="No",Churn_Data[[#This Row],[tenure]],NA())</f>
        <v>23</v>
      </c>
      <c r="AD2011" t="e">
        <f>IF(Churn_Data[[#This Row],[Churn]]="Yes",Churn_Data[[#This Row],[MonthlyCharges]],NA())</f>
        <v>#N/A</v>
      </c>
      <c r="AE2011" t="e">
        <f>IF(Churn_Data[[#This Row],[Churn]]="Yes",Churn_Data[[#This Row],[tenure]],NA())</f>
        <v>#N/A</v>
      </c>
      <c r="AF2011">
        <v>2402.35</v>
      </c>
    </row>
    <row r="2012" spans="1:32" x14ac:dyDescent="0.3">
      <c r="A2012" t="s">
        <v>2044</v>
      </c>
      <c r="B2012" t="s">
        <v>23</v>
      </c>
      <c r="C2012" t="str">
        <f>IF(Churn_Data[[#This Row],[SeniorCitizen]]=1,"Yes","No")</f>
        <v>Yes</v>
      </c>
      <c r="D2012">
        <v>1</v>
      </c>
      <c r="E2012" t="s">
        <v>24</v>
      </c>
      <c r="F2012" t="s">
        <v>25</v>
      </c>
      <c r="G2012" t="s">
        <v>24</v>
      </c>
      <c r="H2012" t="s">
        <v>24</v>
      </c>
      <c r="I2012" t="s">
        <v>26</v>
      </c>
      <c r="J2012" t="str">
        <f>IF(Churn_Data[[#This Row],[InternetService]]&lt;&gt;"No","Yes","No")</f>
        <v>Yes</v>
      </c>
      <c r="K2012" t="s">
        <v>25</v>
      </c>
      <c r="L2012" t="s">
        <v>25</v>
      </c>
      <c r="M2012" t="s">
        <v>24</v>
      </c>
      <c r="N2012" t="s">
        <v>25</v>
      </c>
      <c r="O2012" t="s">
        <v>24</v>
      </c>
      <c r="P2012" t="s">
        <v>24</v>
      </c>
      <c r="Q2012" t="s">
        <v>25</v>
      </c>
      <c r="R2012">
        <f>IF(Churn_Data[[#This Row],[Churn]]="Yes",1,0)</f>
        <v>0</v>
      </c>
      <c r="S2012" t="s">
        <v>25</v>
      </c>
      <c r="T2012">
        <f>(Churn_Data[[#This Row],[OnlineSecurity]]="Yes")+(Churn_Data[[#This Row],[OnlineBackup]]="Yes")+(Churn_Data[[#This Row],[DeviceProtection]]="Yes")+(Churn_Data[[#This Row],[TechSupport]]="Yes")+(Churn_Data[[#This Row],[StreamingTV]]="Yes")+(Churn_Data[[#This Row],[StreamingMovies]]="Yes")</f>
        <v>3</v>
      </c>
      <c r="U2012" t="s">
        <v>27</v>
      </c>
      <c r="V2012" t="s">
        <v>32</v>
      </c>
      <c r="W2012" t="str">
        <f>IF(ISNUMBER(SEARCH("automatic", Churn_Data[[#This Row],[PaymentMethod]])), "Automatic", "Manual")</f>
        <v>Manual</v>
      </c>
      <c r="X2012">
        <v>99.7</v>
      </c>
      <c r="Y2012" t="str">
        <f>IF(Churn_Data[[#This Row],[tenure]]&lt;=12,"0-1 Year",IF(Churn_Data[[#This Row],[tenure]]&lt;=24,"1-2 Years",IF(Churn_Data[[#This Row],[tenure]]&lt;=36,"2-3 Years",IF(Churn_Data[[#This Row],[tenure]]&lt;=48,"3-4 Years",IF(Churn_Data[[#This Row],[tenure]]&lt;=60,"4-5 Years","5+ Years")))))</f>
        <v>3-4 Years</v>
      </c>
      <c r="Z2012">
        <v>47</v>
      </c>
      <c r="AA2012">
        <v>4747.2</v>
      </c>
      <c r="AB2012">
        <f>IF(Churn_Data[[#This Row],[Churn]]="No",Churn_Data[[#This Row],[MonthlyCharges]],NA())</f>
        <v>99.7</v>
      </c>
      <c r="AC2012">
        <f>IF(Churn_Data[[#This Row],[Churn]]="No",Churn_Data[[#This Row],[tenure]],NA())</f>
        <v>47</v>
      </c>
      <c r="AD2012" t="e">
        <f>IF(Churn_Data[[#This Row],[Churn]]="Yes",Churn_Data[[#This Row],[MonthlyCharges]],NA())</f>
        <v>#N/A</v>
      </c>
      <c r="AE2012" t="e">
        <f>IF(Churn_Data[[#This Row],[Churn]]="Yes",Churn_Data[[#This Row],[tenure]],NA())</f>
        <v>#N/A</v>
      </c>
      <c r="AF2012">
        <v>4685.8999999999996</v>
      </c>
    </row>
    <row r="2013" spans="1:32" x14ac:dyDescent="0.3">
      <c r="A2013" t="s">
        <v>2045</v>
      </c>
      <c r="B2013" t="s">
        <v>30</v>
      </c>
      <c r="C2013" t="str">
        <f>IF(Churn_Data[[#This Row],[SeniorCitizen]]=1,"Yes","No")</f>
        <v>Yes</v>
      </c>
      <c r="D2013">
        <v>1</v>
      </c>
      <c r="E2013" t="s">
        <v>24</v>
      </c>
      <c r="F2013" t="s">
        <v>25</v>
      </c>
      <c r="G2013" t="s">
        <v>24</v>
      </c>
      <c r="H2013" t="s">
        <v>24</v>
      </c>
      <c r="I2013" t="s">
        <v>26</v>
      </c>
      <c r="J2013" t="str">
        <f>IF(Churn_Data[[#This Row],[InternetService]]&lt;&gt;"No","Yes","No")</f>
        <v>Yes</v>
      </c>
      <c r="K2013" t="s">
        <v>25</v>
      </c>
      <c r="L2013" t="s">
        <v>24</v>
      </c>
      <c r="M2013" t="s">
        <v>24</v>
      </c>
      <c r="N2013" t="s">
        <v>25</v>
      </c>
      <c r="O2013" t="s">
        <v>24</v>
      </c>
      <c r="P2013" t="s">
        <v>24</v>
      </c>
      <c r="Q2013" t="s">
        <v>24</v>
      </c>
      <c r="R2013">
        <f>IF(Churn_Data[[#This Row],[Churn]]="Yes",1,0)</f>
        <v>1</v>
      </c>
      <c r="S2013" t="s">
        <v>24</v>
      </c>
      <c r="T2013">
        <f>(Churn_Data[[#This Row],[OnlineSecurity]]="Yes")+(Churn_Data[[#This Row],[OnlineBackup]]="Yes")+(Churn_Data[[#This Row],[DeviceProtection]]="Yes")+(Churn_Data[[#This Row],[TechSupport]]="Yes")+(Churn_Data[[#This Row],[StreamingTV]]="Yes")+(Churn_Data[[#This Row],[StreamingMovies]]="Yes")</f>
        <v>4</v>
      </c>
      <c r="U2013" t="s">
        <v>27</v>
      </c>
      <c r="V2013" t="s">
        <v>32</v>
      </c>
      <c r="W2013" t="str">
        <f>IF(ISNUMBER(SEARCH("automatic", Churn_Data[[#This Row],[PaymentMethod]])), "Automatic", "Manual")</f>
        <v>Manual</v>
      </c>
      <c r="X2013">
        <v>104.25</v>
      </c>
      <c r="Y2013" t="str">
        <f>IF(Churn_Data[[#This Row],[tenure]]&lt;=12,"0-1 Year",IF(Churn_Data[[#This Row],[tenure]]&lt;=24,"1-2 Years",IF(Churn_Data[[#This Row],[tenure]]&lt;=36,"2-3 Years",IF(Churn_Data[[#This Row],[tenure]]&lt;=48,"3-4 Years",IF(Churn_Data[[#This Row],[tenure]]&lt;=60,"4-5 Years","5+ Years")))))</f>
        <v>1-2 Years</v>
      </c>
      <c r="Z2013">
        <v>24</v>
      </c>
      <c r="AA2013">
        <v>2433.9</v>
      </c>
      <c r="AB2013" t="e">
        <f>IF(Churn_Data[[#This Row],[Churn]]="No",Churn_Data[[#This Row],[MonthlyCharges]],NA())</f>
        <v>#N/A</v>
      </c>
      <c r="AC2013" t="e">
        <f>IF(Churn_Data[[#This Row],[Churn]]="No",Churn_Data[[#This Row],[tenure]],NA())</f>
        <v>#N/A</v>
      </c>
      <c r="AD2013">
        <f>IF(Churn_Data[[#This Row],[Churn]]="Yes",Churn_Data[[#This Row],[MonthlyCharges]],NA())</f>
        <v>104.25</v>
      </c>
      <c r="AE2013">
        <f>IF(Churn_Data[[#This Row],[Churn]]="Yes",Churn_Data[[#This Row],[tenure]],NA())</f>
        <v>24</v>
      </c>
      <c r="AF2013">
        <v>2502</v>
      </c>
    </row>
    <row r="2014" spans="1:32" x14ac:dyDescent="0.3">
      <c r="A2014" t="s">
        <v>2046</v>
      </c>
      <c r="B2014" t="s">
        <v>23</v>
      </c>
      <c r="C2014" t="str">
        <f>IF(Churn_Data[[#This Row],[SeniorCitizen]]=1,"Yes","No")</f>
        <v>Yes</v>
      </c>
      <c r="D2014">
        <v>1</v>
      </c>
      <c r="E2014" t="s">
        <v>25</v>
      </c>
      <c r="F2014" t="s">
        <v>25</v>
      </c>
      <c r="G2014" t="s">
        <v>24</v>
      </c>
      <c r="H2014" t="s">
        <v>24</v>
      </c>
      <c r="I2014" t="s">
        <v>26</v>
      </c>
      <c r="J2014" t="str">
        <f>IF(Churn_Data[[#This Row],[InternetService]]&lt;&gt;"No","Yes","No")</f>
        <v>Yes</v>
      </c>
      <c r="K2014" t="s">
        <v>25</v>
      </c>
      <c r="L2014" t="s">
        <v>24</v>
      </c>
      <c r="M2014" t="s">
        <v>24</v>
      </c>
      <c r="N2014" t="s">
        <v>25</v>
      </c>
      <c r="O2014" t="s">
        <v>24</v>
      </c>
      <c r="P2014" t="s">
        <v>24</v>
      </c>
      <c r="Q2014" t="s">
        <v>25</v>
      </c>
      <c r="R2014">
        <f>IF(Churn_Data[[#This Row],[Churn]]="Yes",1,0)</f>
        <v>0</v>
      </c>
      <c r="S2014" t="s">
        <v>24</v>
      </c>
      <c r="T2014">
        <f>(Churn_Data[[#This Row],[OnlineSecurity]]="Yes")+(Churn_Data[[#This Row],[OnlineBackup]]="Yes")+(Churn_Data[[#This Row],[DeviceProtection]]="Yes")+(Churn_Data[[#This Row],[TechSupport]]="Yes")+(Churn_Data[[#This Row],[StreamingTV]]="Yes")+(Churn_Data[[#This Row],[StreamingMovies]]="Yes")</f>
        <v>4</v>
      </c>
      <c r="U2014" t="s">
        <v>27</v>
      </c>
      <c r="V2014" t="s">
        <v>32</v>
      </c>
      <c r="W2014" t="str">
        <f>IF(ISNUMBER(SEARCH("automatic", Churn_Data[[#This Row],[PaymentMethod]])), "Automatic", "Manual")</f>
        <v>Manual</v>
      </c>
      <c r="X2014">
        <v>104.4</v>
      </c>
      <c r="Y2014" t="str">
        <f>IF(Churn_Data[[#This Row],[tenure]]&lt;=12,"0-1 Year",IF(Churn_Data[[#This Row],[tenure]]&lt;=24,"1-2 Years",IF(Churn_Data[[#This Row],[tenure]]&lt;=36,"2-3 Years",IF(Churn_Data[[#This Row],[tenure]]&lt;=48,"3-4 Years",IF(Churn_Data[[#This Row],[tenure]]&lt;=60,"4-5 Years","5+ Years")))))</f>
        <v>3-4 Years</v>
      </c>
      <c r="Z2014">
        <v>41</v>
      </c>
      <c r="AA2014">
        <v>4133.95</v>
      </c>
      <c r="AB2014">
        <f>IF(Churn_Data[[#This Row],[Churn]]="No",Churn_Data[[#This Row],[MonthlyCharges]],NA())</f>
        <v>104.4</v>
      </c>
      <c r="AC2014">
        <f>IF(Churn_Data[[#This Row],[Churn]]="No",Churn_Data[[#This Row],[tenure]],NA())</f>
        <v>41</v>
      </c>
      <c r="AD2014" t="e">
        <f>IF(Churn_Data[[#This Row],[Churn]]="Yes",Churn_Data[[#This Row],[MonthlyCharges]],NA())</f>
        <v>#N/A</v>
      </c>
      <c r="AE2014" t="e">
        <f>IF(Churn_Data[[#This Row],[Churn]]="Yes",Churn_Data[[#This Row],[tenure]],NA())</f>
        <v>#N/A</v>
      </c>
      <c r="AF2014">
        <v>4280.3999999999996</v>
      </c>
    </row>
    <row r="2015" spans="1:32" x14ac:dyDescent="0.3">
      <c r="A2015" t="s">
        <v>2047</v>
      </c>
      <c r="B2015" t="s">
        <v>30</v>
      </c>
      <c r="C2015" t="str">
        <f>IF(Churn_Data[[#This Row],[SeniorCitizen]]=1,"Yes","No")</f>
        <v>Yes</v>
      </c>
      <c r="D2015">
        <v>1</v>
      </c>
      <c r="E2015" t="s">
        <v>24</v>
      </c>
      <c r="F2015" t="s">
        <v>24</v>
      </c>
      <c r="G2015" t="s">
        <v>24</v>
      </c>
      <c r="H2015" t="s">
        <v>24</v>
      </c>
      <c r="I2015" t="s">
        <v>26</v>
      </c>
      <c r="J2015" t="str">
        <f>IF(Churn_Data[[#This Row],[InternetService]]&lt;&gt;"No","Yes","No")</f>
        <v>Yes</v>
      </c>
      <c r="K2015" t="s">
        <v>25</v>
      </c>
      <c r="L2015" t="s">
        <v>25</v>
      </c>
      <c r="M2015" t="s">
        <v>24</v>
      </c>
      <c r="N2015" t="s">
        <v>25</v>
      </c>
      <c r="O2015" t="s">
        <v>24</v>
      </c>
      <c r="P2015" t="s">
        <v>24</v>
      </c>
      <c r="Q2015" t="s">
        <v>25</v>
      </c>
      <c r="R2015">
        <f>IF(Churn_Data[[#This Row],[Churn]]="Yes",1,0)</f>
        <v>0</v>
      </c>
      <c r="S2015" t="s">
        <v>24</v>
      </c>
      <c r="T2015">
        <f>(Churn_Data[[#This Row],[OnlineSecurity]]="Yes")+(Churn_Data[[#This Row],[OnlineBackup]]="Yes")+(Churn_Data[[#This Row],[DeviceProtection]]="Yes")+(Churn_Data[[#This Row],[TechSupport]]="Yes")+(Churn_Data[[#This Row],[StreamingTV]]="Yes")+(Churn_Data[[#This Row],[StreamingMovies]]="Yes")</f>
        <v>3</v>
      </c>
      <c r="U2015" t="s">
        <v>27</v>
      </c>
      <c r="V2015" t="s">
        <v>32</v>
      </c>
      <c r="W2015" t="str">
        <f>IF(ISNUMBER(SEARCH("automatic", Churn_Data[[#This Row],[PaymentMethod]])), "Automatic", "Manual")</f>
        <v>Manual</v>
      </c>
      <c r="X2015">
        <v>103.95</v>
      </c>
      <c r="Y2015" t="str">
        <f>IF(Churn_Data[[#This Row],[tenure]]&lt;=12,"0-1 Year",IF(Churn_Data[[#This Row],[tenure]]&lt;=24,"1-2 Years",IF(Churn_Data[[#This Row],[tenure]]&lt;=36,"2-3 Years",IF(Churn_Data[[#This Row],[tenure]]&lt;=48,"3-4 Years",IF(Churn_Data[[#This Row],[tenure]]&lt;=60,"4-5 Years","5+ Years")))))</f>
        <v>2-3 Years</v>
      </c>
      <c r="Z2015">
        <v>29</v>
      </c>
      <c r="AA2015">
        <v>2964.8</v>
      </c>
      <c r="AB2015">
        <f>IF(Churn_Data[[#This Row],[Churn]]="No",Churn_Data[[#This Row],[MonthlyCharges]],NA())</f>
        <v>103.95</v>
      </c>
      <c r="AC2015">
        <f>IF(Churn_Data[[#This Row],[Churn]]="No",Churn_Data[[#This Row],[tenure]],NA())</f>
        <v>29</v>
      </c>
      <c r="AD2015" t="e">
        <f>IF(Churn_Data[[#This Row],[Churn]]="Yes",Churn_Data[[#This Row],[MonthlyCharges]],NA())</f>
        <v>#N/A</v>
      </c>
      <c r="AE2015" t="e">
        <f>IF(Churn_Data[[#This Row],[Churn]]="Yes",Churn_Data[[#This Row],[tenure]],NA())</f>
        <v>#N/A</v>
      </c>
      <c r="AF2015">
        <v>3014.55</v>
      </c>
    </row>
    <row r="2016" spans="1:32" x14ac:dyDescent="0.3">
      <c r="A2016" t="s">
        <v>2048</v>
      </c>
      <c r="B2016" t="s">
        <v>30</v>
      </c>
      <c r="C2016" t="str">
        <f>IF(Churn_Data[[#This Row],[SeniorCitizen]]=1,"Yes","No")</f>
        <v>Yes</v>
      </c>
      <c r="D2016">
        <v>1</v>
      </c>
      <c r="E2016" t="s">
        <v>24</v>
      </c>
      <c r="F2016" t="s">
        <v>25</v>
      </c>
      <c r="G2016" t="s">
        <v>24</v>
      </c>
      <c r="H2016" t="s">
        <v>24</v>
      </c>
      <c r="I2016" t="s">
        <v>26</v>
      </c>
      <c r="J2016" t="str">
        <f>IF(Churn_Data[[#This Row],[InternetService]]&lt;&gt;"No","Yes","No")</f>
        <v>Yes</v>
      </c>
      <c r="K2016" t="s">
        <v>25</v>
      </c>
      <c r="L2016" t="s">
        <v>25</v>
      </c>
      <c r="M2016" t="s">
        <v>24</v>
      </c>
      <c r="N2016" t="s">
        <v>25</v>
      </c>
      <c r="O2016" t="s">
        <v>24</v>
      </c>
      <c r="P2016" t="s">
        <v>24</v>
      </c>
      <c r="Q2016" t="s">
        <v>24</v>
      </c>
      <c r="R2016">
        <f>IF(Churn_Data[[#This Row],[Churn]]="Yes",1,0)</f>
        <v>1</v>
      </c>
      <c r="S2016" t="s">
        <v>24</v>
      </c>
      <c r="T2016">
        <f>(Churn_Data[[#This Row],[OnlineSecurity]]="Yes")+(Churn_Data[[#This Row],[OnlineBackup]]="Yes")+(Churn_Data[[#This Row],[DeviceProtection]]="Yes")+(Churn_Data[[#This Row],[TechSupport]]="Yes")+(Churn_Data[[#This Row],[StreamingTV]]="Yes")+(Churn_Data[[#This Row],[StreamingMovies]]="Yes")</f>
        <v>3</v>
      </c>
      <c r="U2016" t="s">
        <v>27</v>
      </c>
      <c r="V2016" t="s">
        <v>32</v>
      </c>
      <c r="W2016" t="str">
        <f>IF(ISNUMBER(SEARCH("automatic", Churn_Data[[#This Row],[PaymentMethod]])), "Automatic", "Manual")</f>
        <v>Manual</v>
      </c>
      <c r="X2016">
        <v>98.75</v>
      </c>
      <c r="Y2016" t="str">
        <f>IF(Churn_Data[[#This Row],[tenure]]&lt;=12,"0-1 Year",IF(Churn_Data[[#This Row],[tenure]]&lt;=24,"1-2 Years",IF(Churn_Data[[#This Row],[tenure]]&lt;=36,"2-3 Years",IF(Churn_Data[[#This Row],[tenure]]&lt;=48,"3-4 Years",IF(Churn_Data[[#This Row],[tenure]]&lt;=60,"4-5 Years","5+ Years")))))</f>
        <v>1-2 Years</v>
      </c>
      <c r="Z2016">
        <v>16</v>
      </c>
      <c r="AA2016">
        <v>1587.55</v>
      </c>
      <c r="AB2016" t="e">
        <f>IF(Churn_Data[[#This Row],[Churn]]="No",Churn_Data[[#This Row],[MonthlyCharges]],NA())</f>
        <v>#N/A</v>
      </c>
      <c r="AC2016" t="e">
        <f>IF(Churn_Data[[#This Row],[Churn]]="No",Churn_Data[[#This Row],[tenure]],NA())</f>
        <v>#N/A</v>
      </c>
      <c r="AD2016">
        <f>IF(Churn_Data[[#This Row],[Churn]]="Yes",Churn_Data[[#This Row],[MonthlyCharges]],NA())</f>
        <v>98.75</v>
      </c>
      <c r="AE2016">
        <f>IF(Churn_Data[[#This Row],[Churn]]="Yes",Churn_Data[[#This Row],[tenure]],NA())</f>
        <v>16</v>
      </c>
      <c r="AF2016">
        <v>1580</v>
      </c>
    </row>
    <row r="2017" spans="1:32" x14ac:dyDescent="0.3">
      <c r="A2017" t="s">
        <v>2049</v>
      </c>
      <c r="B2017" t="s">
        <v>30</v>
      </c>
      <c r="C2017" t="str">
        <f>IF(Churn_Data[[#This Row],[SeniorCitizen]]=1,"Yes","No")</f>
        <v>Yes</v>
      </c>
      <c r="D2017">
        <v>1</v>
      </c>
      <c r="E2017" t="s">
        <v>25</v>
      </c>
      <c r="F2017" t="s">
        <v>25</v>
      </c>
      <c r="G2017" t="s">
        <v>24</v>
      </c>
      <c r="H2017" t="s">
        <v>24</v>
      </c>
      <c r="I2017" t="s">
        <v>26</v>
      </c>
      <c r="J2017" t="str">
        <f>IF(Churn_Data[[#This Row],[InternetService]]&lt;&gt;"No","Yes","No")</f>
        <v>Yes</v>
      </c>
      <c r="K2017" t="s">
        <v>25</v>
      </c>
      <c r="L2017" t="s">
        <v>25</v>
      </c>
      <c r="M2017" t="s">
        <v>24</v>
      </c>
      <c r="N2017" t="s">
        <v>25</v>
      </c>
      <c r="O2017" t="s">
        <v>24</v>
      </c>
      <c r="P2017" t="s">
        <v>24</v>
      </c>
      <c r="Q2017" t="s">
        <v>24</v>
      </c>
      <c r="R2017">
        <f>IF(Churn_Data[[#This Row],[Churn]]="Yes",1,0)</f>
        <v>1</v>
      </c>
      <c r="S2017" t="s">
        <v>24</v>
      </c>
      <c r="T2017">
        <f>(Churn_Data[[#This Row],[OnlineSecurity]]="Yes")+(Churn_Data[[#This Row],[OnlineBackup]]="Yes")+(Churn_Data[[#This Row],[DeviceProtection]]="Yes")+(Churn_Data[[#This Row],[TechSupport]]="Yes")+(Churn_Data[[#This Row],[StreamingTV]]="Yes")+(Churn_Data[[#This Row],[StreamingMovies]]="Yes")</f>
        <v>3</v>
      </c>
      <c r="U2017" t="s">
        <v>27</v>
      </c>
      <c r="V2017" t="s">
        <v>32</v>
      </c>
      <c r="W2017" t="str">
        <f>IF(ISNUMBER(SEARCH("automatic", Churn_Data[[#This Row],[PaymentMethod]])), "Automatic", "Manual")</f>
        <v>Manual</v>
      </c>
      <c r="X2017">
        <v>101.1</v>
      </c>
      <c r="Y2017" t="str">
        <f>IF(Churn_Data[[#This Row],[tenure]]&lt;=12,"0-1 Year",IF(Churn_Data[[#This Row],[tenure]]&lt;=24,"1-2 Years",IF(Churn_Data[[#This Row],[tenure]]&lt;=36,"2-3 Years",IF(Churn_Data[[#This Row],[tenure]]&lt;=48,"3-4 Years",IF(Churn_Data[[#This Row],[tenure]]&lt;=60,"4-5 Years","5+ Years")))))</f>
        <v>3-4 Years</v>
      </c>
      <c r="Z2017">
        <v>37</v>
      </c>
      <c r="AA2017">
        <v>3744.05</v>
      </c>
      <c r="AB2017" t="e">
        <f>IF(Churn_Data[[#This Row],[Churn]]="No",Churn_Data[[#This Row],[MonthlyCharges]],NA())</f>
        <v>#N/A</v>
      </c>
      <c r="AC2017" t="e">
        <f>IF(Churn_Data[[#This Row],[Churn]]="No",Churn_Data[[#This Row],[tenure]],NA())</f>
        <v>#N/A</v>
      </c>
      <c r="AD2017">
        <f>IF(Churn_Data[[#This Row],[Churn]]="Yes",Churn_Data[[#This Row],[MonthlyCharges]],NA())</f>
        <v>101.1</v>
      </c>
      <c r="AE2017">
        <f>IF(Churn_Data[[#This Row],[Churn]]="Yes",Churn_Data[[#This Row],[tenure]],NA())</f>
        <v>37</v>
      </c>
      <c r="AF2017">
        <v>3740.7</v>
      </c>
    </row>
    <row r="2018" spans="1:32" x14ac:dyDescent="0.3">
      <c r="A2018" t="s">
        <v>2050</v>
      </c>
      <c r="B2018" t="s">
        <v>23</v>
      </c>
      <c r="C2018" t="str">
        <f>IF(Churn_Data[[#This Row],[SeniorCitizen]]=1,"Yes","No")</f>
        <v>Yes</v>
      </c>
      <c r="D2018">
        <v>1</v>
      </c>
      <c r="E2018" t="s">
        <v>24</v>
      </c>
      <c r="F2018" t="s">
        <v>25</v>
      </c>
      <c r="G2018" t="s">
        <v>24</v>
      </c>
      <c r="H2018" t="s">
        <v>24</v>
      </c>
      <c r="I2018" t="s">
        <v>26</v>
      </c>
      <c r="J2018" t="str">
        <f>IF(Churn_Data[[#This Row],[InternetService]]&lt;&gt;"No","Yes","No")</f>
        <v>Yes</v>
      </c>
      <c r="K2018" t="s">
        <v>25</v>
      </c>
      <c r="L2018" t="s">
        <v>24</v>
      </c>
      <c r="M2018" t="s">
        <v>24</v>
      </c>
      <c r="N2018" t="s">
        <v>25</v>
      </c>
      <c r="O2018" t="s">
        <v>24</v>
      </c>
      <c r="P2018" t="s">
        <v>24</v>
      </c>
      <c r="Q2018" t="s">
        <v>25</v>
      </c>
      <c r="R2018">
        <f>IF(Churn_Data[[#This Row],[Churn]]="Yes",1,0)</f>
        <v>0</v>
      </c>
      <c r="S2018" t="s">
        <v>24</v>
      </c>
      <c r="T2018">
        <f>(Churn_Data[[#This Row],[OnlineSecurity]]="Yes")+(Churn_Data[[#This Row],[OnlineBackup]]="Yes")+(Churn_Data[[#This Row],[DeviceProtection]]="Yes")+(Churn_Data[[#This Row],[TechSupport]]="Yes")+(Churn_Data[[#This Row],[StreamingTV]]="Yes")+(Churn_Data[[#This Row],[StreamingMovies]]="Yes")</f>
        <v>4</v>
      </c>
      <c r="U2018" t="s">
        <v>27</v>
      </c>
      <c r="V2018" t="s">
        <v>32</v>
      </c>
      <c r="W2018" t="str">
        <f>IF(ISNUMBER(SEARCH("automatic", Churn_Data[[#This Row],[PaymentMethod]])), "Automatic", "Manual")</f>
        <v>Manual</v>
      </c>
      <c r="X2018">
        <v>105.9</v>
      </c>
      <c r="Y2018" t="str">
        <f>IF(Churn_Data[[#This Row],[tenure]]&lt;=12,"0-1 Year",IF(Churn_Data[[#This Row],[tenure]]&lt;=24,"1-2 Years",IF(Churn_Data[[#This Row],[tenure]]&lt;=36,"2-3 Years",IF(Churn_Data[[#This Row],[tenure]]&lt;=48,"3-4 Years",IF(Churn_Data[[#This Row],[tenure]]&lt;=60,"4-5 Years","5+ Years")))))</f>
        <v>4-5 Years</v>
      </c>
      <c r="Z2018">
        <v>60</v>
      </c>
      <c r="AA2018">
        <v>6401.25</v>
      </c>
      <c r="AB2018">
        <f>IF(Churn_Data[[#This Row],[Churn]]="No",Churn_Data[[#This Row],[MonthlyCharges]],NA())</f>
        <v>105.9</v>
      </c>
      <c r="AC2018">
        <f>IF(Churn_Data[[#This Row],[Churn]]="No",Churn_Data[[#This Row],[tenure]],NA())</f>
        <v>60</v>
      </c>
      <c r="AD2018" t="e">
        <f>IF(Churn_Data[[#This Row],[Churn]]="Yes",Churn_Data[[#This Row],[MonthlyCharges]],NA())</f>
        <v>#N/A</v>
      </c>
      <c r="AE2018" t="e">
        <f>IF(Churn_Data[[#This Row],[Churn]]="Yes",Churn_Data[[#This Row],[tenure]],NA())</f>
        <v>#N/A</v>
      </c>
      <c r="AF2018">
        <v>6354</v>
      </c>
    </row>
    <row r="2019" spans="1:32" x14ac:dyDescent="0.3">
      <c r="A2019" t="s">
        <v>2051</v>
      </c>
      <c r="B2019" t="s">
        <v>30</v>
      </c>
      <c r="C2019" t="str">
        <f>IF(Churn_Data[[#This Row],[SeniorCitizen]]=1,"Yes","No")</f>
        <v>Yes</v>
      </c>
      <c r="D2019">
        <v>1</v>
      </c>
      <c r="E2019" t="s">
        <v>25</v>
      </c>
      <c r="F2019" t="s">
        <v>25</v>
      </c>
      <c r="G2019" t="s">
        <v>24</v>
      </c>
      <c r="H2019" t="s">
        <v>24</v>
      </c>
      <c r="I2019" t="s">
        <v>26</v>
      </c>
      <c r="J2019" t="str">
        <f>IF(Churn_Data[[#This Row],[InternetService]]&lt;&gt;"No","Yes","No")</f>
        <v>Yes</v>
      </c>
      <c r="K2019" t="s">
        <v>25</v>
      </c>
      <c r="L2019" t="s">
        <v>25</v>
      </c>
      <c r="M2019" t="s">
        <v>24</v>
      </c>
      <c r="N2019" t="s">
        <v>25</v>
      </c>
      <c r="O2019" t="s">
        <v>24</v>
      </c>
      <c r="P2019" t="s">
        <v>24</v>
      </c>
      <c r="Q2019" t="s">
        <v>24</v>
      </c>
      <c r="R2019">
        <f>IF(Churn_Data[[#This Row],[Churn]]="Yes",1,0)</f>
        <v>1</v>
      </c>
      <c r="S2019" t="s">
        <v>24</v>
      </c>
      <c r="T2019">
        <f>(Churn_Data[[#This Row],[OnlineSecurity]]="Yes")+(Churn_Data[[#This Row],[OnlineBackup]]="Yes")+(Churn_Data[[#This Row],[DeviceProtection]]="Yes")+(Churn_Data[[#This Row],[TechSupport]]="Yes")+(Churn_Data[[#This Row],[StreamingTV]]="Yes")+(Churn_Data[[#This Row],[StreamingMovies]]="Yes")</f>
        <v>3</v>
      </c>
      <c r="U2019" t="s">
        <v>27</v>
      </c>
      <c r="V2019" t="s">
        <v>32</v>
      </c>
      <c r="W2019" t="str">
        <f>IF(ISNUMBER(SEARCH("automatic", Churn_Data[[#This Row],[PaymentMethod]])), "Automatic", "Manual")</f>
        <v>Manual</v>
      </c>
      <c r="X2019">
        <v>99.45</v>
      </c>
      <c r="Y2019" t="str">
        <f>IF(Churn_Data[[#This Row],[tenure]]&lt;=12,"0-1 Year",IF(Churn_Data[[#This Row],[tenure]]&lt;=24,"1-2 Years",IF(Churn_Data[[#This Row],[tenure]]&lt;=36,"2-3 Years",IF(Churn_Data[[#This Row],[tenure]]&lt;=48,"3-4 Years",IF(Churn_Data[[#This Row],[tenure]]&lt;=60,"4-5 Years","5+ Years")))))</f>
        <v>0-1 Year</v>
      </c>
      <c r="Z2019">
        <v>12</v>
      </c>
      <c r="AA2019">
        <v>1200.1500000000001</v>
      </c>
      <c r="AB2019" t="e">
        <f>IF(Churn_Data[[#This Row],[Churn]]="No",Churn_Data[[#This Row],[MonthlyCharges]],NA())</f>
        <v>#N/A</v>
      </c>
      <c r="AC2019" t="e">
        <f>IF(Churn_Data[[#This Row],[Churn]]="No",Churn_Data[[#This Row],[tenure]],NA())</f>
        <v>#N/A</v>
      </c>
      <c r="AD2019">
        <f>IF(Churn_Data[[#This Row],[Churn]]="Yes",Churn_Data[[#This Row],[MonthlyCharges]],NA())</f>
        <v>99.45</v>
      </c>
      <c r="AE2019">
        <f>IF(Churn_Data[[#This Row],[Churn]]="Yes",Churn_Data[[#This Row],[tenure]],NA())</f>
        <v>12</v>
      </c>
      <c r="AF2019">
        <v>1193.4000000000001</v>
      </c>
    </row>
    <row r="2020" spans="1:32" x14ac:dyDescent="0.3">
      <c r="A2020" t="s">
        <v>2052</v>
      </c>
      <c r="B2020" t="s">
        <v>23</v>
      </c>
      <c r="C2020" t="str">
        <f>IF(Churn_Data[[#This Row],[SeniorCitizen]]=1,"Yes","No")</f>
        <v>No</v>
      </c>
      <c r="D2020">
        <v>0</v>
      </c>
      <c r="E2020" t="s">
        <v>25</v>
      </c>
      <c r="F2020" t="s">
        <v>25</v>
      </c>
      <c r="G2020" t="s">
        <v>24</v>
      </c>
      <c r="H2020" t="s">
        <v>24</v>
      </c>
      <c r="I2020" t="s">
        <v>26</v>
      </c>
      <c r="J2020" t="str">
        <f>IF(Churn_Data[[#This Row],[InternetService]]&lt;&gt;"No","Yes","No")</f>
        <v>Yes</v>
      </c>
      <c r="K2020" t="s">
        <v>25</v>
      </c>
      <c r="L2020" t="s">
        <v>25</v>
      </c>
      <c r="M2020" t="s">
        <v>24</v>
      </c>
      <c r="N2020" t="s">
        <v>25</v>
      </c>
      <c r="O2020" t="s">
        <v>24</v>
      </c>
      <c r="P2020" t="s">
        <v>24</v>
      </c>
      <c r="Q2020" t="s">
        <v>25</v>
      </c>
      <c r="R2020">
        <f>IF(Churn_Data[[#This Row],[Churn]]="Yes",1,0)</f>
        <v>0</v>
      </c>
      <c r="S2020" t="s">
        <v>25</v>
      </c>
      <c r="T2020">
        <f>(Churn_Data[[#This Row],[OnlineSecurity]]="Yes")+(Churn_Data[[#This Row],[OnlineBackup]]="Yes")+(Churn_Data[[#This Row],[DeviceProtection]]="Yes")+(Churn_Data[[#This Row],[TechSupport]]="Yes")+(Churn_Data[[#This Row],[StreamingTV]]="Yes")+(Churn_Data[[#This Row],[StreamingMovies]]="Yes")</f>
        <v>3</v>
      </c>
      <c r="U2020" t="s">
        <v>27</v>
      </c>
      <c r="V2020" t="s">
        <v>32</v>
      </c>
      <c r="W2020" t="str">
        <f>IF(ISNUMBER(SEARCH("automatic", Churn_Data[[#This Row],[PaymentMethod]])), "Automatic", "Manual")</f>
        <v>Manual</v>
      </c>
      <c r="X2020">
        <v>100.45</v>
      </c>
      <c r="Y2020" t="str">
        <f>IF(Churn_Data[[#This Row],[tenure]]&lt;=12,"0-1 Year",IF(Churn_Data[[#This Row],[tenure]]&lt;=24,"1-2 Years",IF(Churn_Data[[#This Row],[tenure]]&lt;=36,"2-3 Years",IF(Churn_Data[[#This Row],[tenure]]&lt;=48,"3-4 Years",IF(Churn_Data[[#This Row],[tenure]]&lt;=60,"4-5 Years","5+ Years")))))</f>
        <v>2-3 Years</v>
      </c>
      <c r="Z2020">
        <v>30</v>
      </c>
      <c r="AA2020">
        <v>3096.9</v>
      </c>
      <c r="AB2020">
        <f>IF(Churn_Data[[#This Row],[Churn]]="No",Churn_Data[[#This Row],[MonthlyCharges]],NA())</f>
        <v>100.45</v>
      </c>
      <c r="AC2020">
        <f>IF(Churn_Data[[#This Row],[Churn]]="No",Churn_Data[[#This Row],[tenure]],NA())</f>
        <v>30</v>
      </c>
      <c r="AD2020" t="e">
        <f>IF(Churn_Data[[#This Row],[Churn]]="Yes",Churn_Data[[#This Row],[MonthlyCharges]],NA())</f>
        <v>#N/A</v>
      </c>
      <c r="AE2020" t="e">
        <f>IF(Churn_Data[[#This Row],[Churn]]="Yes",Churn_Data[[#This Row],[tenure]],NA())</f>
        <v>#N/A</v>
      </c>
      <c r="AF2020">
        <v>3013.5</v>
      </c>
    </row>
    <row r="2021" spans="1:32" x14ac:dyDescent="0.3">
      <c r="A2021" t="s">
        <v>2053</v>
      </c>
      <c r="B2021" t="s">
        <v>23</v>
      </c>
      <c r="C2021" t="str">
        <f>IF(Churn_Data[[#This Row],[SeniorCitizen]]=1,"Yes","No")</f>
        <v>No</v>
      </c>
      <c r="D2021">
        <v>0</v>
      </c>
      <c r="E2021" t="s">
        <v>25</v>
      </c>
      <c r="F2021" t="s">
        <v>25</v>
      </c>
      <c r="G2021" t="s">
        <v>24</v>
      </c>
      <c r="H2021" t="s">
        <v>24</v>
      </c>
      <c r="I2021" t="s">
        <v>26</v>
      </c>
      <c r="J2021" t="str">
        <f>IF(Churn_Data[[#This Row],[InternetService]]&lt;&gt;"No","Yes","No")</f>
        <v>Yes</v>
      </c>
      <c r="K2021" t="s">
        <v>25</v>
      </c>
      <c r="L2021" t="s">
        <v>24</v>
      </c>
      <c r="M2021" t="s">
        <v>24</v>
      </c>
      <c r="N2021" t="s">
        <v>25</v>
      </c>
      <c r="O2021" t="s">
        <v>24</v>
      </c>
      <c r="P2021" t="s">
        <v>24</v>
      </c>
      <c r="Q2021" t="s">
        <v>24</v>
      </c>
      <c r="R2021">
        <f>IF(Churn_Data[[#This Row],[Churn]]="Yes",1,0)</f>
        <v>1</v>
      </c>
      <c r="S2021" t="s">
        <v>24</v>
      </c>
      <c r="T2021">
        <f>(Churn_Data[[#This Row],[OnlineSecurity]]="Yes")+(Churn_Data[[#This Row],[OnlineBackup]]="Yes")+(Churn_Data[[#This Row],[DeviceProtection]]="Yes")+(Churn_Data[[#This Row],[TechSupport]]="Yes")+(Churn_Data[[#This Row],[StreamingTV]]="Yes")+(Churn_Data[[#This Row],[StreamingMovies]]="Yes")</f>
        <v>4</v>
      </c>
      <c r="U2021" t="s">
        <v>27</v>
      </c>
      <c r="V2021" t="s">
        <v>32</v>
      </c>
      <c r="W2021" t="str">
        <f>IF(ISNUMBER(SEARCH("automatic", Churn_Data[[#This Row],[PaymentMethod]])), "Automatic", "Manual")</f>
        <v>Manual</v>
      </c>
      <c r="X2021">
        <v>103.45</v>
      </c>
      <c r="Y2021" t="str">
        <f>IF(Churn_Data[[#This Row],[tenure]]&lt;=12,"0-1 Year",IF(Churn_Data[[#This Row],[tenure]]&lt;=24,"1-2 Years",IF(Churn_Data[[#This Row],[tenure]]&lt;=36,"2-3 Years",IF(Churn_Data[[#This Row],[tenure]]&lt;=48,"3-4 Years",IF(Churn_Data[[#This Row],[tenure]]&lt;=60,"4-5 Years","5+ Years")))))</f>
        <v>3-4 Years</v>
      </c>
      <c r="Z2021">
        <v>39</v>
      </c>
      <c r="AA2021">
        <v>3994.45</v>
      </c>
      <c r="AB2021" t="e">
        <f>IF(Churn_Data[[#This Row],[Churn]]="No",Churn_Data[[#This Row],[MonthlyCharges]],NA())</f>
        <v>#N/A</v>
      </c>
      <c r="AC2021" t="e">
        <f>IF(Churn_Data[[#This Row],[Churn]]="No",Churn_Data[[#This Row],[tenure]],NA())</f>
        <v>#N/A</v>
      </c>
      <c r="AD2021">
        <f>IF(Churn_Data[[#This Row],[Churn]]="Yes",Churn_Data[[#This Row],[MonthlyCharges]],NA())</f>
        <v>103.45</v>
      </c>
      <c r="AE2021">
        <f>IF(Churn_Data[[#This Row],[Churn]]="Yes",Churn_Data[[#This Row],[tenure]],NA())</f>
        <v>39</v>
      </c>
      <c r="AF2021">
        <v>4034.55</v>
      </c>
    </row>
    <row r="2022" spans="1:32" x14ac:dyDescent="0.3">
      <c r="A2022" t="s">
        <v>2054</v>
      </c>
      <c r="B2022" t="s">
        <v>30</v>
      </c>
      <c r="C2022" t="str">
        <f>IF(Churn_Data[[#This Row],[SeniorCitizen]]=1,"Yes","No")</f>
        <v>No</v>
      </c>
      <c r="D2022">
        <v>0</v>
      </c>
      <c r="E2022" t="s">
        <v>24</v>
      </c>
      <c r="F2022" t="s">
        <v>24</v>
      </c>
      <c r="G2022" t="s">
        <v>24</v>
      </c>
      <c r="H2022" t="s">
        <v>24</v>
      </c>
      <c r="I2022" t="s">
        <v>26</v>
      </c>
      <c r="J2022" t="str">
        <f>IF(Churn_Data[[#This Row],[InternetService]]&lt;&gt;"No","Yes","No")</f>
        <v>Yes</v>
      </c>
      <c r="K2022" t="s">
        <v>25</v>
      </c>
      <c r="L2022" t="s">
        <v>24</v>
      </c>
      <c r="M2022" t="s">
        <v>24</v>
      </c>
      <c r="N2022" t="s">
        <v>25</v>
      </c>
      <c r="O2022" t="s">
        <v>24</v>
      </c>
      <c r="P2022" t="s">
        <v>24</v>
      </c>
      <c r="Q2022" t="s">
        <v>24</v>
      </c>
      <c r="R2022">
        <f>IF(Churn_Data[[#This Row],[Churn]]="Yes",1,0)</f>
        <v>1</v>
      </c>
      <c r="S2022" t="s">
        <v>25</v>
      </c>
      <c r="T2022">
        <f>(Churn_Data[[#This Row],[OnlineSecurity]]="Yes")+(Churn_Data[[#This Row],[OnlineBackup]]="Yes")+(Churn_Data[[#This Row],[DeviceProtection]]="Yes")+(Churn_Data[[#This Row],[TechSupport]]="Yes")+(Churn_Data[[#This Row],[StreamingTV]]="Yes")+(Churn_Data[[#This Row],[StreamingMovies]]="Yes")</f>
        <v>4</v>
      </c>
      <c r="U2022" t="s">
        <v>27</v>
      </c>
      <c r="V2022" t="s">
        <v>32</v>
      </c>
      <c r="W2022" t="str">
        <f>IF(ISNUMBER(SEARCH("automatic", Churn_Data[[#This Row],[PaymentMethod]])), "Automatic", "Manual")</f>
        <v>Manual</v>
      </c>
      <c r="X2022">
        <v>104.4</v>
      </c>
      <c r="Y2022" t="str">
        <f>IF(Churn_Data[[#This Row],[tenure]]&lt;=12,"0-1 Year",IF(Churn_Data[[#This Row],[tenure]]&lt;=24,"1-2 Years",IF(Churn_Data[[#This Row],[tenure]]&lt;=36,"2-3 Years",IF(Churn_Data[[#This Row],[tenure]]&lt;=48,"3-4 Years",IF(Churn_Data[[#This Row],[tenure]]&lt;=60,"4-5 Years","5+ Years")))))</f>
        <v>1-2 Years</v>
      </c>
      <c r="Z2022">
        <v>21</v>
      </c>
      <c r="AA2022">
        <v>2157.9499999999998</v>
      </c>
      <c r="AB2022" t="e">
        <f>IF(Churn_Data[[#This Row],[Churn]]="No",Churn_Data[[#This Row],[MonthlyCharges]],NA())</f>
        <v>#N/A</v>
      </c>
      <c r="AC2022" t="e">
        <f>IF(Churn_Data[[#This Row],[Churn]]="No",Churn_Data[[#This Row],[tenure]],NA())</f>
        <v>#N/A</v>
      </c>
      <c r="AD2022">
        <f>IF(Churn_Data[[#This Row],[Churn]]="Yes",Churn_Data[[#This Row],[MonthlyCharges]],NA())</f>
        <v>104.4</v>
      </c>
      <c r="AE2022">
        <f>IF(Churn_Data[[#This Row],[Churn]]="Yes",Churn_Data[[#This Row],[tenure]],NA())</f>
        <v>21</v>
      </c>
      <c r="AF2022">
        <v>2192.4</v>
      </c>
    </row>
    <row r="2023" spans="1:32" x14ac:dyDescent="0.3">
      <c r="A2023" t="s">
        <v>2055</v>
      </c>
      <c r="B2023" t="s">
        <v>30</v>
      </c>
      <c r="C2023" t="str">
        <f>IF(Churn_Data[[#This Row],[SeniorCitizen]]=1,"Yes","No")</f>
        <v>No</v>
      </c>
      <c r="D2023">
        <v>0</v>
      </c>
      <c r="E2023" t="s">
        <v>24</v>
      </c>
      <c r="F2023" t="s">
        <v>25</v>
      </c>
      <c r="G2023" t="s">
        <v>24</v>
      </c>
      <c r="H2023" t="s">
        <v>24</v>
      </c>
      <c r="I2023" t="s">
        <v>26</v>
      </c>
      <c r="J2023" t="str">
        <f>IF(Churn_Data[[#This Row],[InternetService]]&lt;&gt;"No","Yes","No")</f>
        <v>Yes</v>
      </c>
      <c r="K2023" t="s">
        <v>25</v>
      </c>
      <c r="L2023" t="s">
        <v>24</v>
      </c>
      <c r="M2023" t="s">
        <v>24</v>
      </c>
      <c r="N2023" t="s">
        <v>25</v>
      </c>
      <c r="O2023" t="s">
        <v>24</v>
      </c>
      <c r="P2023" t="s">
        <v>24</v>
      </c>
      <c r="Q2023" t="s">
        <v>25</v>
      </c>
      <c r="R2023">
        <f>IF(Churn_Data[[#This Row],[Churn]]="Yes",1,0)</f>
        <v>0</v>
      </c>
      <c r="S2023" t="s">
        <v>24</v>
      </c>
      <c r="T2023">
        <f>(Churn_Data[[#This Row],[OnlineSecurity]]="Yes")+(Churn_Data[[#This Row],[OnlineBackup]]="Yes")+(Churn_Data[[#This Row],[DeviceProtection]]="Yes")+(Churn_Data[[#This Row],[TechSupport]]="Yes")+(Churn_Data[[#This Row],[StreamingTV]]="Yes")+(Churn_Data[[#This Row],[StreamingMovies]]="Yes")</f>
        <v>4</v>
      </c>
      <c r="U2023" t="s">
        <v>27</v>
      </c>
      <c r="V2023" t="s">
        <v>32</v>
      </c>
      <c r="W2023" t="str">
        <f>IF(ISNUMBER(SEARCH("automatic", Churn_Data[[#This Row],[PaymentMethod]])), "Automatic", "Manual")</f>
        <v>Manual</v>
      </c>
      <c r="X2023">
        <v>102.4</v>
      </c>
      <c r="Y2023" t="str">
        <f>IF(Churn_Data[[#This Row],[tenure]]&lt;=12,"0-1 Year",IF(Churn_Data[[#This Row],[tenure]]&lt;=24,"1-2 Years",IF(Churn_Data[[#This Row],[tenure]]&lt;=36,"2-3 Years",IF(Churn_Data[[#This Row],[tenure]]&lt;=48,"3-4 Years",IF(Churn_Data[[#This Row],[tenure]]&lt;=60,"4-5 Years","5+ Years")))))</f>
        <v>5+ Years</v>
      </c>
      <c r="Z2023">
        <v>63</v>
      </c>
      <c r="AA2023">
        <v>6444.05</v>
      </c>
      <c r="AB2023">
        <f>IF(Churn_Data[[#This Row],[Churn]]="No",Churn_Data[[#This Row],[MonthlyCharges]],NA())</f>
        <v>102.4</v>
      </c>
      <c r="AC2023">
        <f>IF(Churn_Data[[#This Row],[Churn]]="No",Churn_Data[[#This Row],[tenure]],NA())</f>
        <v>63</v>
      </c>
      <c r="AD2023" t="e">
        <f>IF(Churn_Data[[#This Row],[Churn]]="Yes",Churn_Data[[#This Row],[MonthlyCharges]],NA())</f>
        <v>#N/A</v>
      </c>
      <c r="AE2023" t="e">
        <f>IF(Churn_Data[[#This Row],[Churn]]="Yes",Churn_Data[[#This Row],[tenure]],NA())</f>
        <v>#N/A</v>
      </c>
      <c r="AF2023">
        <v>6451.2</v>
      </c>
    </row>
    <row r="2024" spans="1:32" x14ac:dyDescent="0.3">
      <c r="A2024" t="s">
        <v>2056</v>
      </c>
      <c r="B2024" t="s">
        <v>23</v>
      </c>
      <c r="C2024" t="str">
        <f>IF(Churn_Data[[#This Row],[SeniorCitizen]]=1,"Yes","No")</f>
        <v>No</v>
      </c>
      <c r="D2024">
        <v>0</v>
      </c>
      <c r="E2024" t="s">
        <v>25</v>
      </c>
      <c r="F2024" t="s">
        <v>25</v>
      </c>
      <c r="G2024" t="s">
        <v>24</v>
      </c>
      <c r="H2024" t="s">
        <v>24</v>
      </c>
      <c r="I2024" t="s">
        <v>26</v>
      </c>
      <c r="J2024" t="str">
        <f>IF(Churn_Data[[#This Row],[InternetService]]&lt;&gt;"No","Yes","No")</f>
        <v>Yes</v>
      </c>
      <c r="K2024" t="s">
        <v>25</v>
      </c>
      <c r="L2024" t="s">
        <v>25</v>
      </c>
      <c r="M2024" t="s">
        <v>24</v>
      </c>
      <c r="N2024" t="s">
        <v>25</v>
      </c>
      <c r="O2024" t="s">
        <v>24</v>
      </c>
      <c r="P2024" t="s">
        <v>24</v>
      </c>
      <c r="Q2024" t="s">
        <v>24</v>
      </c>
      <c r="R2024">
        <f>IF(Churn_Data[[#This Row],[Churn]]="Yes",1,0)</f>
        <v>1</v>
      </c>
      <c r="S2024" t="s">
        <v>24</v>
      </c>
      <c r="T2024">
        <f>(Churn_Data[[#This Row],[OnlineSecurity]]="Yes")+(Churn_Data[[#This Row],[OnlineBackup]]="Yes")+(Churn_Data[[#This Row],[DeviceProtection]]="Yes")+(Churn_Data[[#This Row],[TechSupport]]="Yes")+(Churn_Data[[#This Row],[StreamingTV]]="Yes")+(Churn_Data[[#This Row],[StreamingMovies]]="Yes")</f>
        <v>3</v>
      </c>
      <c r="U2024" t="s">
        <v>27</v>
      </c>
      <c r="V2024" t="s">
        <v>32</v>
      </c>
      <c r="W2024" t="str">
        <f>IF(ISNUMBER(SEARCH("automatic", Churn_Data[[#This Row],[PaymentMethod]])), "Automatic", "Manual")</f>
        <v>Manual</v>
      </c>
      <c r="X2024">
        <v>100.6</v>
      </c>
      <c r="Y2024" t="str">
        <f>IF(Churn_Data[[#This Row],[tenure]]&lt;=12,"0-1 Year",IF(Churn_Data[[#This Row],[tenure]]&lt;=24,"1-2 Years",IF(Churn_Data[[#This Row],[tenure]]&lt;=36,"2-3 Years",IF(Churn_Data[[#This Row],[tenure]]&lt;=48,"3-4 Years",IF(Churn_Data[[#This Row],[tenure]]&lt;=60,"4-5 Years","5+ Years")))))</f>
        <v>0-1 Year</v>
      </c>
      <c r="Z2024">
        <v>10</v>
      </c>
      <c r="AA2024">
        <v>1060.2</v>
      </c>
      <c r="AB2024" t="e">
        <f>IF(Churn_Data[[#This Row],[Churn]]="No",Churn_Data[[#This Row],[MonthlyCharges]],NA())</f>
        <v>#N/A</v>
      </c>
      <c r="AC2024" t="e">
        <f>IF(Churn_Data[[#This Row],[Churn]]="No",Churn_Data[[#This Row],[tenure]],NA())</f>
        <v>#N/A</v>
      </c>
      <c r="AD2024">
        <f>IF(Churn_Data[[#This Row],[Churn]]="Yes",Churn_Data[[#This Row],[MonthlyCharges]],NA())</f>
        <v>100.6</v>
      </c>
      <c r="AE2024">
        <f>IF(Churn_Data[[#This Row],[Churn]]="Yes",Churn_Data[[#This Row],[tenure]],NA())</f>
        <v>10</v>
      </c>
      <c r="AF2024">
        <v>1006</v>
      </c>
    </row>
    <row r="2025" spans="1:32" x14ac:dyDescent="0.3">
      <c r="A2025" t="s">
        <v>2057</v>
      </c>
      <c r="B2025" t="s">
        <v>30</v>
      </c>
      <c r="C2025" t="str">
        <f>IF(Churn_Data[[#This Row],[SeniorCitizen]]=1,"Yes","No")</f>
        <v>Yes</v>
      </c>
      <c r="D2025">
        <v>1</v>
      </c>
      <c r="E2025" t="s">
        <v>25</v>
      </c>
      <c r="F2025" t="s">
        <v>25</v>
      </c>
      <c r="G2025" t="s">
        <v>24</v>
      </c>
      <c r="H2025" t="s">
        <v>24</v>
      </c>
      <c r="I2025" t="s">
        <v>26</v>
      </c>
      <c r="J2025" t="str">
        <f>IF(Churn_Data[[#This Row],[InternetService]]&lt;&gt;"No","Yes","No")</f>
        <v>Yes</v>
      </c>
      <c r="K2025" t="s">
        <v>25</v>
      </c>
      <c r="L2025" t="s">
        <v>24</v>
      </c>
      <c r="M2025" t="s">
        <v>24</v>
      </c>
      <c r="N2025" t="s">
        <v>25</v>
      </c>
      <c r="O2025" t="s">
        <v>24</v>
      </c>
      <c r="P2025" t="s">
        <v>24</v>
      </c>
      <c r="Q2025" t="s">
        <v>24</v>
      </c>
      <c r="R2025">
        <f>IF(Churn_Data[[#This Row],[Churn]]="Yes",1,0)</f>
        <v>1</v>
      </c>
      <c r="S2025" t="s">
        <v>24</v>
      </c>
      <c r="T2025">
        <f>(Churn_Data[[#This Row],[OnlineSecurity]]="Yes")+(Churn_Data[[#This Row],[OnlineBackup]]="Yes")+(Churn_Data[[#This Row],[DeviceProtection]]="Yes")+(Churn_Data[[#This Row],[TechSupport]]="Yes")+(Churn_Data[[#This Row],[StreamingTV]]="Yes")+(Churn_Data[[#This Row],[StreamingMovies]]="Yes")</f>
        <v>4</v>
      </c>
      <c r="U2025" t="s">
        <v>27</v>
      </c>
      <c r="V2025" t="s">
        <v>32</v>
      </c>
      <c r="W2025" t="str">
        <f>IF(ISNUMBER(SEARCH("automatic", Churn_Data[[#This Row],[PaymentMethod]])), "Automatic", "Manual")</f>
        <v>Manual</v>
      </c>
      <c r="X2025">
        <v>105</v>
      </c>
      <c r="Y2025" t="str">
        <f>IF(Churn_Data[[#This Row],[tenure]]&lt;=12,"0-1 Year",IF(Churn_Data[[#This Row],[tenure]]&lt;=24,"1-2 Years",IF(Churn_Data[[#This Row],[tenure]]&lt;=36,"2-3 Years",IF(Churn_Data[[#This Row],[tenure]]&lt;=48,"3-4 Years",IF(Churn_Data[[#This Row],[tenure]]&lt;=60,"4-5 Years","5+ Years")))))</f>
        <v>0-1 Year</v>
      </c>
      <c r="Z2025">
        <v>3</v>
      </c>
      <c r="AA2025">
        <v>294.45</v>
      </c>
      <c r="AB2025" t="e">
        <f>IF(Churn_Data[[#This Row],[Churn]]="No",Churn_Data[[#This Row],[MonthlyCharges]],NA())</f>
        <v>#N/A</v>
      </c>
      <c r="AC2025" t="e">
        <f>IF(Churn_Data[[#This Row],[Churn]]="No",Churn_Data[[#This Row],[tenure]],NA())</f>
        <v>#N/A</v>
      </c>
      <c r="AD2025">
        <f>IF(Churn_Data[[#This Row],[Churn]]="Yes",Churn_Data[[#This Row],[MonthlyCharges]],NA())</f>
        <v>105</v>
      </c>
      <c r="AE2025">
        <f>IF(Churn_Data[[#This Row],[Churn]]="Yes",Churn_Data[[#This Row],[tenure]],NA())</f>
        <v>3</v>
      </c>
      <c r="AF2025">
        <v>315</v>
      </c>
    </row>
    <row r="2026" spans="1:32" x14ac:dyDescent="0.3">
      <c r="A2026" t="s">
        <v>2058</v>
      </c>
      <c r="B2026" t="s">
        <v>30</v>
      </c>
      <c r="C2026" t="str">
        <f>IF(Churn_Data[[#This Row],[SeniorCitizen]]=1,"Yes","No")</f>
        <v>Yes</v>
      </c>
      <c r="D2026">
        <v>1</v>
      </c>
      <c r="E2026" t="s">
        <v>24</v>
      </c>
      <c r="F2026" t="s">
        <v>25</v>
      </c>
      <c r="G2026" t="s">
        <v>24</v>
      </c>
      <c r="H2026" t="s">
        <v>24</v>
      </c>
      <c r="I2026" t="s">
        <v>26</v>
      </c>
      <c r="J2026" t="str">
        <f>IF(Churn_Data[[#This Row],[InternetService]]&lt;&gt;"No","Yes","No")</f>
        <v>Yes</v>
      </c>
      <c r="K2026" t="s">
        <v>25</v>
      </c>
      <c r="L2026" t="s">
        <v>24</v>
      </c>
      <c r="M2026" t="s">
        <v>24</v>
      </c>
      <c r="N2026" t="s">
        <v>25</v>
      </c>
      <c r="O2026" t="s">
        <v>24</v>
      </c>
      <c r="P2026" t="s">
        <v>24</v>
      </c>
      <c r="Q2026" t="s">
        <v>24</v>
      </c>
      <c r="R2026">
        <f>IF(Churn_Data[[#This Row],[Churn]]="Yes",1,0)</f>
        <v>1</v>
      </c>
      <c r="S2026" t="s">
        <v>24</v>
      </c>
      <c r="T2026">
        <f>(Churn_Data[[#This Row],[OnlineSecurity]]="Yes")+(Churn_Data[[#This Row],[OnlineBackup]]="Yes")+(Churn_Data[[#This Row],[DeviceProtection]]="Yes")+(Churn_Data[[#This Row],[TechSupport]]="Yes")+(Churn_Data[[#This Row],[StreamingTV]]="Yes")+(Churn_Data[[#This Row],[StreamingMovies]]="Yes")</f>
        <v>4</v>
      </c>
      <c r="U2026" t="s">
        <v>27</v>
      </c>
      <c r="V2026" t="s">
        <v>32</v>
      </c>
      <c r="W2026" t="str">
        <f>IF(ISNUMBER(SEARCH("automatic", Churn_Data[[#This Row],[PaymentMethod]])), "Automatic", "Manual")</f>
        <v>Manual</v>
      </c>
      <c r="X2026">
        <v>103.85</v>
      </c>
      <c r="Y2026" t="str">
        <f>IF(Churn_Data[[#This Row],[tenure]]&lt;=12,"0-1 Year",IF(Churn_Data[[#This Row],[tenure]]&lt;=24,"1-2 Years",IF(Churn_Data[[#This Row],[tenure]]&lt;=36,"2-3 Years",IF(Churn_Data[[#This Row],[tenure]]&lt;=48,"3-4 Years",IF(Churn_Data[[#This Row],[tenure]]&lt;=60,"4-5 Years","5+ Years")))))</f>
        <v>4-5 Years</v>
      </c>
      <c r="Z2026">
        <v>53</v>
      </c>
      <c r="AA2026">
        <v>5485.5</v>
      </c>
      <c r="AB2026" t="e">
        <f>IF(Churn_Data[[#This Row],[Churn]]="No",Churn_Data[[#This Row],[MonthlyCharges]],NA())</f>
        <v>#N/A</v>
      </c>
      <c r="AC2026" t="e">
        <f>IF(Churn_Data[[#This Row],[Churn]]="No",Churn_Data[[#This Row],[tenure]],NA())</f>
        <v>#N/A</v>
      </c>
      <c r="AD2026">
        <f>IF(Churn_Data[[#This Row],[Churn]]="Yes",Churn_Data[[#This Row],[MonthlyCharges]],NA())</f>
        <v>103.85</v>
      </c>
      <c r="AE2026">
        <f>IF(Churn_Data[[#This Row],[Churn]]="Yes",Churn_Data[[#This Row],[tenure]],NA())</f>
        <v>53</v>
      </c>
      <c r="AF2026">
        <v>5504.05</v>
      </c>
    </row>
    <row r="2027" spans="1:32" x14ac:dyDescent="0.3">
      <c r="A2027" t="s">
        <v>2059</v>
      </c>
      <c r="B2027" t="s">
        <v>30</v>
      </c>
      <c r="C2027" t="str">
        <f>IF(Churn_Data[[#This Row],[SeniorCitizen]]=1,"Yes","No")</f>
        <v>Yes</v>
      </c>
      <c r="D2027">
        <v>1</v>
      </c>
      <c r="E2027" t="s">
        <v>24</v>
      </c>
      <c r="F2027" t="s">
        <v>25</v>
      </c>
      <c r="G2027" t="s">
        <v>24</v>
      </c>
      <c r="H2027" t="s">
        <v>24</v>
      </c>
      <c r="I2027" t="s">
        <v>26</v>
      </c>
      <c r="J2027" t="str">
        <f>IF(Churn_Data[[#This Row],[InternetService]]&lt;&gt;"No","Yes","No")</f>
        <v>Yes</v>
      </c>
      <c r="K2027" t="s">
        <v>25</v>
      </c>
      <c r="L2027" t="s">
        <v>24</v>
      </c>
      <c r="M2027" t="s">
        <v>24</v>
      </c>
      <c r="N2027" t="s">
        <v>25</v>
      </c>
      <c r="O2027" t="s">
        <v>24</v>
      </c>
      <c r="P2027" t="s">
        <v>24</v>
      </c>
      <c r="Q2027" t="s">
        <v>24</v>
      </c>
      <c r="R2027">
        <f>IF(Churn_Data[[#This Row],[Churn]]="Yes",1,0)</f>
        <v>1</v>
      </c>
      <c r="S2027" t="s">
        <v>24</v>
      </c>
      <c r="T2027">
        <f>(Churn_Data[[#This Row],[OnlineSecurity]]="Yes")+(Churn_Data[[#This Row],[OnlineBackup]]="Yes")+(Churn_Data[[#This Row],[DeviceProtection]]="Yes")+(Churn_Data[[#This Row],[TechSupport]]="Yes")+(Churn_Data[[#This Row],[StreamingTV]]="Yes")+(Churn_Data[[#This Row],[StreamingMovies]]="Yes")</f>
        <v>4</v>
      </c>
      <c r="U2027" t="s">
        <v>27</v>
      </c>
      <c r="V2027" t="s">
        <v>32</v>
      </c>
      <c r="W2027" t="str">
        <f>IF(ISNUMBER(SEARCH("automatic", Churn_Data[[#This Row],[PaymentMethod]])), "Automatic", "Manual")</f>
        <v>Manual</v>
      </c>
      <c r="X2027">
        <v>105.3</v>
      </c>
      <c r="Y2027" t="str">
        <f>IF(Churn_Data[[#This Row],[tenure]]&lt;=12,"0-1 Year",IF(Churn_Data[[#This Row],[tenure]]&lt;=24,"1-2 Years",IF(Churn_Data[[#This Row],[tenure]]&lt;=36,"2-3 Years",IF(Churn_Data[[#This Row],[tenure]]&lt;=48,"3-4 Years",IF(Churn_Data[[#This Row],[tenure]]&lt;=60,"4-5 Years","5+ Years")))))</f>
        <v>5+ Years</v>
      </c>
      <c r="Z2027">
        <v>68</v>
      </c>
      <c r="AA2027">
        <v>7299.65</v>
      </c>
      <c r="AB2027" t="e">
        <f>IF(Churn_Data[[#This Row],[Churn]]="No",Churn_Data[[#This Row],[MonthlyCharges]],NA())</f>
        <v>#N/A</v>
      </c>
      <c r="AC2027" t="e">
        <f>IF(Churn_Data[[#This Row],[Churn]]="No",Churn_Data[[#This Row],[tenure]],NA())</f>
        <v>#N/A</v>
      </c>
      <c r="AD2027">
        <f>IF(Churn_Data[[#This Row],[Churn]]="Yes",Churn_Data[[#This Row],[MonthlyCharges]],NA())</f>
        <v>105.3</v>
      </c>
      <c r="AE2027">
        <f>IF(Churn_Data[[#This Row],[Churn]]="Yes",Churn_Data[[#This Row],[tenure]],NA())</f>
        <v>68</v>
      </c>
      <c r="AF2027">
        <v>7160.4</v>
      </c>
    </row>
    <row r="2028" spans="1:32" x14ac:dyDescent="0.3">
      <c r="A2028" t="s">
        <v>2060</v>
      </c>
      <c r="B2028" t="s">
        <v>23</v>
      </c>
      <c r="C2028" t="str">
        <f>IF(Churn_Data[[#This Row],[SeniorCitizen]]=1,"Yes","No")</f>
        <v>No</v>
      </c>
      <c r="D2028">
        <v>0</v>
      </c>
      <c r="E2028" t="s">
        <v>25</v>
      </c>
      <c r="F2028" t="s">
        <v>25</v>
      </c>
      <c r="G2028" t="s">
        <v>24</v>
      </c>
      <c r="H2028" t="s">
        <v>24</v>
      </c>
      <c r="I2028" t="s">
        <v>26</v>
      </c>
      <c r="J2028" t="str">
        <f>IF(Churn_Data[[#This Row],[InternetService]]&lt;&gt;"No","Yes","No")</f>
        <v>Yes</v>
      </c>
      <c r="K2028" t="s">
        <v>25</v>
      </c>
      <c r="L2028" t="s">
        <v>25</v>
      </c>
      <c r="M2028" t="s">
        <v>24</v>
      </c>
      <c r="N2028" t="s">
        <v>25</v>
      </c>
      <c r="O2028" t="s">
        <v>24</v>
      </c>
      <c r="P2028" t="s">
        <v>24</v>
      </c>
      <c r="Q2028" t="s">
        <v>24</v>
      </c>
      <c r="R2028">
        <f>IF(Churn_Data[[#This Row],[Churn]]="Yes",1,0)</f>
        <v>1</v>
      </c>
      <c r="S2028" t="s">
        <v>24</v>
      </c>
      <c r="T2028">
        <f>(Churn_Data[[#This Row],[OnlineSecurity]]="Yes")+(Churn_Data[[#This Row],[OnlineBackup]]="Yes")+(Churn_Data[[#This Row],[DeviceProtection]]="Yes")+(Churn_Data[[#This Row],[TechSupport]]="Yes")+(Churn_Data[[#This Row],[StreamingTV]]="Yes")+(Churn_Data[[#This Row],[StreamingMovies]]="Yes")</f>
        <v>3</v>
      </c>
      <c r="U2028" t="s">
        <v>27</v>
      </c>
      <c r="V2028" t="s">
        <v>32</v>
      </c>
      <c r="W2028" t="str">
        <f>IF(ISNUMBER(SEARCH("automatic", Churn_Data[[#This Row],[PaymentMethod]])), "Automatic", "Manual")</f>
        <v>Manual</v>
      </c>
      <c r="X2028">
        <v>100.5</v>
      </c>
      <c r="Y2028" t="str">
        <f>IF(Churn_Data[[#This Row],[tenure]]&lt;=12,"0-1 Year",IF(Churn_Data[[#This Row],[tenure]]&lt;=24,"1-2 Years",IF(Churn_Data[[#This Row],[tenure]]&lt;=36,"2-3 Years",IF(Churn_Data[[#This Row],[tenure]]&lt;=48,"3-4 Years",IF(Churn_Data[[#This Row],[tenure]]&lt;=60,"4-5 Years","5+ Years")))))</f>
        <v>0-1 Year</v>
      </c>
      <c r="Z2028">
        <v>5</v>
      </c>
      <c r="AA2028">
        <v>514</v>
      </c>
      <c r="AB2028" t="e">
        <f>IF(Churn_Data[[#This Row],[Churn]]="No",Churn_Data[[#This Row],[MonthlyCharges]],NA())</f>
        <v>#N/A</v>
      </c>
      <c r="AC2028" t="e">
        <f>IF(Churn_Data[[#This Row],[Churn]]="No",Churn_Data[[#This Row],[tenure]],NA())</f>
        <v>#N/A</v>
      </c>
      <c r="AD2028">
        <f>IF(Churn_Data[[#This Row],[Churn]]="Yes",Churn_Data[[#This Row],[MonthlyCharges]],NA())</f>
        <v>100.5</v>
      </c>
      <c r="AE2028">
        <f>IF(Churn_Data[[#This Row],[Churn]]="Yes",Churn_Data[[#This Row],[tenure]],NA())</f>
        <v>5</v>
      </c>
      <c r="AF2028">
        <v>502.5</v>
      </c>
    </row>
    <row r="2029" spans="1:32" x14ac:dyDescent="0.3">
      <c r="A2029" t="s">
        <v>2061</v>
      </c>
      <c r="B2029" t="s">
        <v>30</v>
      </c>
      <c r="C2029" t="str">
        <f>IF(Churn_Data[[#This Row],[SeniorCitizen]]=1,"Yes","No")</f>
        <v>No</v>
      </c>
      <c r="D2029">
        <v>0</v>
      </c>
      <c r="E2029" t="s">
        <v>24</v>
      </c>
      <c r="F2029" t="s">
        <v>25</v>
      </c>
      <c r="G2029" t="s">
        <v>24</v>
      </c>
      <c r="H2029" t="s">
        <v>24</v>
      </c>
      <c r="I2029" t="s">
        <v>26</v>
      </c>
      <c r="J2029" t="str">
        <f>IF(Churn_Data[[#This Row],[InternetService]]&lt;&gt;"No","Yes","No")</f>
        <v>Yes</v>
      </c>
      <c r="K2029" t="s">
        <v>25</v>
      </c>
      <c r="L2029" t="s">
        <v>24</v>
      </c>
      <c r="M2029" t="s">
        <v>24</v>
      </c>
      <c r="N2029" t="s">
        <v>25</v>
      </c>
      <c r="O2029" t="s">
        <v>24</v>
      </c>
      <c r="P2029" t="s">
        <v>24</v>
      </c>
      <c r="Q2029" t="s">
        <v>25</v>
      </c>
      <c r="R2029">
        <f>IF(Churn_Data[[#This Row],[Churn]]="Yes",1,0)</f>
        <v>0</v>
      </c>
      <c r="S2029" t="s">
        <v>24</v>
      </c>
      <c r="T2029">
        <f>(Churn_Data[[#This Row],[OnlineSecurity]]="Yes")+(Churn_Data[[#This Row],[OnlineBackup]]="Yes")+(Churn_Data[[#This Row],[DeviceProtection]]="Yes")+(Churn_Data[[#This Row],[TechSupport]]="Yes")+(Churn_Data[[#This Row],[StreamingTV]]="Yes")+(Churn_Data[[#This Row],[StreamingMovies]]="Yes")</f>
        <v>4</v>
      </c>
      <c r="U2029" t="s">
        <v>27</v>
      </c>
      <c r="V2029" t="s">
        <v>32</v>
      </c>
      <c r="W2029" t="str">
        <f>IF(ISNUMBER(SEARCH("automatic", Churn_Data[[#This Row],[PaymentMethod]])), "Automatic", "Manual")</f>
        <v>Manual</v>
      </c>
      <c r="X2029">
        <v>104.1</v>
      </c>
      <c r="Y2029" t="str">
        <f>IF(Churn_Data[[#This Row],[tenure]]&lt;=12,"0-1 Year",IF(Churn_Data[[#This Row],[tenure]]&lt;=24,"1-2 Years",IF(Churn_Data[[#This Row],[tenure]]&lt;=36,"2-3 Years",IF(Churn_Data[[#This Row],[tenure]]&lt;=48,"3-4 Years",IF(Churn_Data[[#This Row],[tenure]]&lt;=60,"4-5 Years","5+ Years")))))</f>
        <v>3-4 Years</v>
      </c>
      <c r="Z2029">
        <v>47</v>
      </c>
      <c r="AA2029">
        <v>5135.1499999999996</v>
      </c>
      <c r="AB2029">
        <f>IF(Churn_Data[[#This Row],[Churn]]="No",Churn_Data[[#This Row],[MonthlyCharges]],NA())</f>
        <v>104.1</v>
      </c>
      <c r="AC2029">
        <f>IF(Churn_Data[[#This Row],[Churn]]="No",Churn_Data[[#This Row],[tenure]],NA())</f>
        <v>47</v>
      </c>
      <c r="AD2029" t="e">
        <f>IF(Churn_Data[[#This Row],[Churn]]="Yes",Churn_Data[[#This Row],[MonthlyCharges]],NA())</f>
        <v>#N/A</v>
      </c>
      <c r="AE2029" t="e">
        <f>IF(Churn_Data[[#This Row],[Churn]]="Yes",Churn_Data[[#This Row],[tenure]],NA())</f>
        <v>#N/A</v>
      </c>
      <c r="AF2029">
        <v>4892.7</v>
      </c>
    </row>
    <row r="2030" spans="1:32" x14ac:dyDescent="0.3">
      <c r="A2030" t="s">
        <v>2062</v>
      </c>
      <c r="B2030" t="s">
        <v>30</v>
      </c>
      <c r="C2030" t="str">
        <f>IF(Churn_Data[[#This Row],[SeniorCitizen]]=1,"Yes","No")</f>
        <v>Yes</v>
      </c>
      <c r="D2030">
        <v>1</v>
      </c>
      <c r="E2030" t="s">
        <v>24</v>
      </c>
      <c r="F2030" t="s">
        <v>25</v>
      </c>
      <c r="G2030" t="s">
        <v>24</v>
      </c>
      <c r="H2030" t="s">
        <v>24</v>
      </c>
      <c r="I2030" t="s">
        <v>26</v>
      </c>
      <c r="J2030" t="str">
        <f>IF(Churn_Data[[#This Row],[InternetService]]&lt;&gt;"No","Yes","No")</f>
        <v>Yes</v>
      </c>
      <c r="K2030" t="s">
        <v>25</v>
      </c>
      <c r="L2030" t="s">
        <v>25</v>
      </c>
      <c r="M2030" t="s">
        <v>24</v>
      </c>
      <c r="N2030" t="s">
        <v>25</v>
      </c>
      <c r="O2030" t="s">
        <v>24</v>
      </c>
      <c r="P2030" t="s">
        <v>24</v>
      </c>
      <c r="Q2030" t="s">
        <v>24</v>
      </c>
      <c r="R2030">
        <f>IF(Churn_Data[[#This Row],[Churn]]="Yes",1,0)</f>
        <v>1</v>
      </c>
      <c r="S2030" t="s">
        <v>24</v>
      </c>
      <c r="T2030">
        <f>(Churn_Data[[#This Row],[OnlineSecurity]]="Yes")+(Churn_Data[[#This Row],[OnlineBackup]]="Yes")+(Churn_Data[[#This Row],[DeviceProtection]]="Yes")+(Churn_Data[[#This Row],[TechSupport]]="Yes")+(Churn_Data[[#This Row],[StreamingTV]]="Yes")+(Churn_Data[[#This Row],[StreamingMovies]]="Yes")</f>
        <v>3</v>
      </c>
      <c r="U2030" t="s">
        <v>27</v>
      </c>
      <c r="V2030" t="s">
        <v>32</v>
      </c>
      <c r="W2030" t="str">
        <f>IF(ISNUMBER(SEARCH("automatic", Churn_Data[[#This Row],[PaymentMethod]])), "Automatic", "Manual")</f>
        <v>Manual</v>
      </c>
      <c r="X2030">
        <v>101.95</v>
      </c>
      <c r="Y2030" t="str">
        <f>IF(Churn_Data[[#This Row],[tenure]]&lt;=12,"0-1 Year",IF(Churn_Data[[#This Row],[tenure]]&lt;=24,"1-2 Years",IF(Churn_Data[[#This Row],[tenure]]&lt;=36,"2-3 Years",IF(Churn_Data[[#This Row],[tenure]]&lt;=48,"3-4 Years",IF(Churn_Data[[#This Row],[tenure]]&lt;=60,"4-5 Years","5+ Years")))))</f>
        <v>0-1 Year</v>
      </c>
      <c r="Z2030">
        <v>7</v>
      </c>
      <c r="AA2030">
        <v>700.85</v>
      </c>
      <c r="AB2030" t="e">
        <f>IF(Churn_Data[[#This Row],[Churn]]="No",Churn_Data[[#This Row],[MonthlyCharges]],NA())</f>
        <v>#N/A</v>
      </c>
      <c r="AC2030" t="e">
        <f>IF(Churn_Data[[#This Row],[Churn]]="No",Churn_Data[[#This Row],[tenure]],NA())</f>
        <v>#N/A</v>
      </c>
      <c r="AD2030">
        <f>IF(Churn_Data[[#This Row],[Churn]]="Yes",Churn_Data[[#This Row],[MonthlyCharges]],NA())</f>
        <v>101.95</v>
      </c>
      <c r="AE2030">
        <f>IF(Churn_Data[[#This Row],[Churn]]="Yes",Churn_Data[[#This Row],[tenure]],NA())</f>
        <v>7</v>
      </c>
      <c r="AF2030">
        <v>713.65</v>
      </c>
    </row>
    <row r="2031" spans="1:32" x14ac:dyDescent="0.3">
      <c r="A2031" t="s">
        <v>2063</v>
      </c>
      <c r="B2031" t="s">
        <v>30</v>
      </c>
      <c r="C2031" t="str">
        <f>IF(Churn_Data[[#This Row],[SeniorCitizen]]=1,"Yes","No")</f>
        <v>Yes</v>
      </c>
      <c r="D2031">
        <v>1</v>
      </c>
      <c r="E2031" t="s">
        <v>24</v>
      </c>
      <c r="F2031" t="s">
        <v>25</v>
      </c>
      <c r="G2031" t="s">
        <v>24</v>
      </c>
      <c r="H2031" t="s">
        <v>24</v>
      </c>
      <c r="I2031" t="s">
        <v>26</v>
      </c>
      <c r="J2031" t="str">
        <f>IF(Churn_Data[[#This Row],[InternetService]]&lt;&gt;"No","Yes","No")</f>
        <v>Yes</v>
      </c>
      <c r="K2031" t="s">
        <v>25</v>
      </c>
      <c r="L2031" t="s">
        <v>24</v>
      </c>
      <c r="M2031" t="s">
        <v>24</v>
      </c>
      <c r="N2031" t="s">
        <v>25</v>
      </c>
      <c r="O2031" t="s">
        <v>24</v>
      </c>
      <c r="P2031" t="s">
        <v>24</v>
      </c>
      <c r="Q2031" t="s">
        <v>25</v>
      </c>
      <c r="R2031">
        <f>IF(Churn_Data[[#This Row],[Churn]]="Yes",1,0)</f>
        <v>0</v>
      </c>
      <c r="S2031" t="s">
        <v>24</v>
      </c>
      <c r="T2031">
        <f>(Churn_Data[[#This Row],[OnlineSecurity]]="Yes")+(Churn_Data[[#This Row],[OnlineBackup]]="Yes")+(Churn_Data[[#This Row],[DeviceProtection]]="Yes")+(Churn_Data[[#This Row],[TechSupport]]="Yes")+(Churn_Data[[#This Row],[StreamingTV]]="Yes")+(Churn_Data[[#This Row],[StreamingMovies]]="Yes")</f>
        <v>4</v>
      </c>
      <c r="U2031" t="s">
        <v>27</v>
      </c>
      <c r="V2031" t="s">
        <v>32</v>
      </c>
      <c r="W2031" t="str">
        <f>IF(ISNUMBER(SEARCH("automatic", Churn_Data[[#This Row],[PaymentMethod]])), "Automatic", "Manual")</f>
        <v>Manual</v>
      </c>
      <c r="X2031">
        <v>104.35</v>
      </c>
      <c r="Y2031" t="str">
        <f>IF(Churn_Data[[#This Row],[tenure]]&lt;=12,"0-1 Year",IF(Churn_Data[[#This Row],[tenure]]&lt;=24,"1-2 Years",IF(Churn_Data[[#This Row],[tenure]]&lt;=36,"2-3 Years",IF(Churn_Data[[#This Row],[tenure]]&lt;=48,"3-4 Years",IF(Churn_Data[[#This Row],[tenure]]&lt;=60,"4-5 Years","5+ Years")))))</f>
        <v>5+ Years</v>
      </c>
      <c r="Z2031">
        <v>65</v>
      </c>
      <c r="AA2031">
        <v>6578.55</v>
      </c>
      <c r="AB2031">
        <f>IF(Churn_Data[[#This Row],[Churn]]="No",Churn_Data[[#This Row],[MonthlyCharges]],NA())</f>
        <v>104.35</v>
      </c>
      <c r="AC2031">
        <f>IF(Churn_Data[[#This Row],[Churn]]="No",Churn_Data[[#This Row],[tenure]],NA())</f>
        <v>65</v>
      </c>
      <c r="AD2031" t="e">
        <f>IF(Churn_Data[[#This Row],[Churn]]="Yes",Churn_Data[[#This Row],[MonthlyCharges]],NA())</f>
        <v>#N/A</v>
      </c>
      <c r="AE2031" t="e">
        <f>IF(Churn_Data[[#This Row],[Churn]]="Yes",Churn_Data[[#This Row],[tenure]],NA())</f>
        <v>#N/A</v>
      </c>
      <c r="AF2031">
        <v>6782.75</v>
      </c>
    </row>
    <row r="2032" spans="1:32" x14ac:dyDescent="0.3">
      <c r="A2032" t="s">
        <v>2064</v>
      </c>
      <c r="B2032" t="s">
        <v>23</v>
      </c>
      <c r="C2032" t="str">
        <f>IF(Churn_Data[[#This Row],[SeniorCitizen]]=1,"Yes","No")</f>
        <v>No</v>
      </c>
      <c r="D2032">
        <v>0</v>
      </c>
      <c r="E2032" t="s">
        <v>25</v>
      </c>
      <c r="F2032" t="s">
        <v>25</v>
      </c>
      <c r="G2032" t="s">
        <v>24</v>
      </c>
      <c r="H2032" t="s">
        <v>24</v>
      </c>
      <c r="I2032" t="s">
        <v>26</v>
      </c>
      <c r="J2032" t="str">
        <f>IF(Churn_Data[[#This Row],[InternetService]]&lt;&gt;"No","Yes","No")</f>
        <v>Yes</v>
      </c>
      <c r="K2032" t="s">
        <v>25</v>
      </c>
      <c r="L2032" t="s">
        <v>25</v>
      </c>
      <c r="M2032" t="s">
        <v>24</v>
      </c>
      <c r="N2032" t="s">
        <v>25</v>
      </c>
      <c r="O2032" t="s">
        <v>24</v>
      </c>
      <c r="P2032" t="s">
        <v>24</v>
      </c>
      <c r="Q2032" t="s">
        <v>25</v>
      </c>
      <c r="R2032">
        <f>IF(Churn_Data[[#This Row],[Churn]]="Yes",1,0)</f>
        <v>0</v>
      </c>
      <c r="S2032" t="s">
        <v>24</v>
      </c>
      <c r="T2032">
        <f>(Churn_Data[[#This Row],[OnlineSecurity]]="Yes")+(Churn_Data[[#This Row],[OnlineBackup]]="Yes")+(Churn_Data[[#This Row],[DeviceProtection]]="Yes")+(Churn_Data[[#This Row],[TechSupport]]="Yes")+(Churn_Data[[#This Row],[StreamingTV]]="Yes")+(Churn_Data[[#This Row],[StreamingMovies]]="Yes")</f>
        <v>3</v>
      </c>
      <c r="U2032" t="s">
        <v>27</v>
      </c>
      <c r="V2032" t="s">
        <v>32</v>
      </c>
      <c r="W2032" t="str">
        <f>IF(ISNUMBER(SEARCH("automatic", Churn_Data[[#This Row],[PaymentMethod]])), "Automatic", "Manual")</f>
        <v>Manual</v>
      </c>
      <c r="X2032">
        <v>101.35</v>
      </c>
      <c r="Y2032" t="str">
        <f>IF(Churn_Data[[#This Row],[tenure]]&lt;=12,"0-1 Year",IF(Churn_Data[[#This Row],[tenure]]&lt;=24,"1-2 Years",IF(Churn_Data[[#This Row],[tenure]]&lt;=36,"2-3 Years",IF(Churn_Data[[#This Row],[tenure]]&lt;=48,"3-4 Years",IF(Churn_Data[[#This Row],[tenure]]&lt;=60,"4-5 Years","5+ Years")))))</f>
        <v>2-3 Years</v>
      </c>
      <c r="Z2032">
        <v>32</v>
      </c>
      <c r="AA2032">
        <v>3334.9</v>
      </c>
      <c r="AB2032">
        <f>IF(Churn_Data[[#This Row],[Churn]]="No",Churn_Data[[#This Row],[MonthlyCharges]],NA())</f>
        <v>101.35</v>
      </c>
      <c r="AC2032">
        <f>IF(Churn_Data[[#This Row],[Churn]]="No",Churn_Data[[#This Row],[tenure]],NA())</f>
        <v>32</v>
      </c>
      <c r="AD2032" t="e">
        <f>IF(Churn_Data[[#This Row],[Churn]]="Yes",Churn_Data[[#This Row],[MonthlyCharges]],NA())</f>
        <v>#N/A</v>
      </c>
      <c r="AE2032" t="e">
        <f>IF(Churn_Data[[#This Row],[Churn]]="Yes",Churn_Data[[#This Row],[tenure]],NA())</f>
        <v>#N/A</v>
      </c>
      <c r="AF2032">
        <v>3243.2</v>
      </c>
    </row>
    <row r="2033" spans="1:32" x14ac:dyDescent="0.3">
      <c r="A2033" t="s">
        <v>2065</v>
      </c>
      <c r="B2033" t="s">
        <v>30</v>
      </c>
      <c r="C2033" t="str">
        <f>IF(Churn_Data[[#This Row],[SeniorCitizen]]=1,"Yes","No")</f>
        <v>Yes</v>
      </c>
      <c r="D2033">
        <v>1</v>
      </c>
      <c r="E2033" t="s">
        <v>24</v>
      </c>
      <c r="F2033" t="s">
        <v>25</v>
      </c>
      <c r="G2033" t="s">
        <v>24</v>
      </c>
      <c r="H2033" t="s">
        <v>24</v>
      </c>
      <c r="I2033" t="s">
        <v>26</v>
      </c>
      <c r="J2033" t="str">
        <f>IF(Churn_Data[[#This Row],[InternetService]]&lt;&gt;"No","Yes","No")</f>
        <v>Yes</v>
      </c>
      <c r="K2033" t="s">
        <v>25</v>
      </c>
      <c r="L2033" t="s">
        <v>25</v>
      </c>
      <c r="M2033" t="s">
        <v>24</v>
      </c>
      <c r="N2033" t="s">
        <v>25</v>
      </c>
      <c r="O2033" t="s">
        <v>24</v>
      </c>
      <c r="P2033" t="s">
        <v>24</v>
      </c>
      <c r="Q2033" t="s">
        <v>24</v>
      </c>
      <c r="R2033">
        <f>IF(Churn_Data[[#This Row],[Churn]]="Yes",1,0)</f>
        <v>1</v>
      </c>
      <c r="S2033" t="s">
        <v>24</v>
      </c>
      <c r="T2033">
        <f>(Churn_Data[[#This Row],[OnlineSecurity]]="Yes")+(Churn_Data[[#This Row],[OnlineBackup]]="Yes")+(Churn_Data[[#This Row],[DeviceProtection]]="Yes")+(Churn_Data[[#This Row],[TechSupport]]="Yes")+(Churn_Data[[#This Row],[StreamingTV]]="Yes")+(Churn_Data[[#This Row],[StreamingMovies]]="Yes")</f>
        <v>3</v>
      </c>
      <c r="U2033" t="s">
        <v>27</v>
      </c>
      <c r="V2033" t="s">
        <v>32</v>
      </c>
      <c r="W2033" t="str">
        <f>IF(ISNUMBER(SEARCH("automatic", Churn_Data[[#This Row],[PaymentMethod]])), "Automatic", "Manual")</f>
        <v>Manual</v>
      </c>
      <c r="X2033">
        <v>100.05</v>
      </c>
      <c r="Y2033" t="str">
        <f>IF(Churn_Data[[#This Row],[tenure]]&lt;=12,"0-1 Year",IF(Churn_Data[[#This Row],[tenure]]&lt;=24,"1-2 Years",IF(Churn_Data[[#This Row],[tenure]]&lt;=36,"2-3 Years",IF(Churn_Data[[#This Row],[tenure]]&lt;=48,"3-4 Years",IF(Churn_Data[[#This Row],[tenure]]&lt;=60,"4-5 Years","5+ Years")))))</f>
        <v>3-4 Years</v>
      </c>
      <c r="Z2033">
        <v>47</v>
      </c>
      <c r="AA2033">
        <v>4871.05</v>
      </c>
      <c r="AB2033" t="e">
        <f>IF(Churn_Data[[#This Row],[Churn]]="No",Churn_Data[[#This Row],[MonthlyCharges]],NA())</f>
        <v>#N/A</v>
      </c>
      <c r="AC2033" t="e">
        <f>IF(Churn_Data[[#This Row],[Churn]]="No",Churn_Data[[#This Row],[tenure]],NA())</f>
        <v>#N/A</v>
      </c>
      <c r="AD2033">
        <f>IF(Churn_Data[[#This Row],[Churn]]="Yes",Churn_Data[[#This Row],[MonthlyCharges]],NA())</f>
        <v>100.05</v>
      </c>
      <c r="AE2033">
        <f>IF(Churn_Data[[#This Row],[Churn]]="Yes",Churn_Data[[#This Row],[tenure]],NA())</f>
        <v>47</v>
      </c>
      <c r="AF2033">
        <v>4702.3500000000004</v>
      </c>
    </row>
    <row r="2034" spans="1:32" x14ac:dyDescent="0.3">
      <c r="A2034" t="s">
        <v>2066</v>
      </c>
      <c r="B2034" t="s">
        <v>30</v>
      </c>
      <c r="C2034" t="str">
        <f>IF(Churn_Data[[#This Row],[SeniorCitizen]]=1,"Yes","No")</f>
        <v>No</v>
      </c>
      <c r="D2034">
        <v>0</v>
      </c>
      <c r="E2034" t="s">
        <v>25</v>
      </c>
      <c r="F2034" t="s">
        <v>25</v>
      </c>
      <c r="G2034" t="s">
        <v>24</v>
      </c>
      <c r="H2034" t="s">
        <v>24</v>
      </c>
      <c r="I2034" t="s">
        <v>26</v>
      </c>
      <c r="J2034" t="str">
        <f>IF(Churn_Data[[#This Row],[InternetService]]&lt;&gt;"No","Yes","No")</f>
        <v>Yes</v>
      </c>
      <c r="K2034" t="s">
        <v>25</v>
      </c>
      <c r="L2034" t="s">
        <v>25</v>
      </c>
      <c r="M2034" t="s">
        <v>24</v>
      </c>
      <c r="N2034" t="s">
        <v>25</v>
      </c>
      <c r="O2034" t="s">
        <v>24</v>
      </c>
      <c r="P2034" t="s">
        <v>24</v>
      </c>
      <c r="Q2034" t="s">
        <v>24</v>
      </c>
      <c r="R2034">
        <f>IF(Churn_Data[[#This Row],[Churn]]="Yes",1,0)</f>
        <v>1</v>
      </c>
      <c r="S2034" t="s">
        <v>24</v>
      </c>
      <c r="T2034">
        <f>(Churn_Data[[#This Row],[OnlineSecurity]]="Yes")+(Churn_Data[[#This Row],[OnlineBackup]]="Yes")+(Churn_Data[[#This Row],[DeviceProtection]]="Yes")+(Churn_Data[[#This Row],[TechSupport]]="Yes")+(Churn_Data[[#This Row],[StreamingTV]]="Yes")+(Churn_Data[[#This Row],[StreamingMovies]]="Yes")</f>
        <v>3</v>
      </c>
      <c r="U2034" t="s">
        <v>27</v>
      </c>
      <c r="V2034" t="s">
        <v>32</v>
      </c>
      <c r="W2034" t="str">
        <f>IF(ISNUMBER(SEARCH("automatic", Churn_Data[[#This Row],[PaymentMethod]])), "Automatic", "Manual")</f>
        <v>Manual</v>
      </c>
      <c r="X2034">
        <v>101.45</v>
      </c>
      <c r="Y2034" t="str">
        <f>IF(Churn_Data[[#This Row],[tenure]]&lt;=12,"0-1 Year",IF(Churn_Data[[#This Row],[tenure]]&lt;=24,"1-2 Years",IF(Churn_Data[[#This Row],[tenure]]&lt;=36,"2-3 Years",IF(Churn_Data[[#This Row],[tenure]]&lt;=48,"3-4 Years",IF(Churn_Data[[#This Row],[tenure]]&lt;=60,"4-5 Years","5+ Years")))))</f>
        <v>0-1 Year</v>
      </c>
      <c r="Z2034">
        <v>1</v>
      </c>
      <c r="AA2034">
        <v>101.45</v>
      </c>
      <c r="AB2034" t="e">
        <f>IF(Churn_Data[[#This Row],[Churn]]="No",Churn_Data[[#This Row],[MonthlyCharges]],NA())</f>
        <v>#N/A</v>
      </c>
      <c r="AC2034" t="e">
        <f>IF(Churn_Data[[#This Row],[Churn]]="No",Churn_Data[[#This Row],[tenure]],NA())</f>
        <v>#N/A</v>
      </c>
      <c r="AD2034">
        <f>IF(Churn_Data[[#This Row],[Churn]]="Yes",Churn_Data[[#This Row],[MonthlyCharges]],NA())</f>
        <v>101.45</v>
      </c>
      <c r="AE2034">
        <f>IF(Churn_Data[[#This Row],[Churn]]="Yes",Churn_Data[[#This Row],[tenure]],NA())</f>
        <v>1</v>
      </c>
      <c r="AF2034">
        <v>101.45</v>
      </c>
    </row>
    <row r="2035" spans="1:32" x14ac:dyDescent="0.3">
      <c r="A2035" t="s">
        <v>2067</v>
      </c>
      <c r="B2035" t="s">
        <v>30</v>
      </c>
      <c r="C2035" t="str">
        <f>IF(Churn_Data[[#This Row],[SeniorCitizen]]=1,"Yes","No")</f>
        <v>No</v>
      </c>
      <c r="D2035">
        <v>0</v>
      </c>
      <c r="E2035" t="s">
        <v>25</v>
      </c>
      <c r="F2035" t="s">
        <v>25</v>
      </c>
      <c r="G2035" t="s">
        <v>24</v>
      </c>
      <c r="H2035" t="s">
        <v>24</v>
      </c>
      <c r="I2035" t="s">
        <v>26</v>
      </c>
      <c r="J2035" t="str">
        <f>IF(Churn_Data[[#This Row],[InternetService]]&lt;&gt;"No","Yes","No")</f>
        <v>Yes</v>
      </c>
      <c r="K2035" t="s">
        <v>25</v>
      </c>
      <c r="L2035" t="s">
        <v>24</v>
      </c>
      <c r="M2035" t="s">
        <v>24</v>
      </c>
      <c r="N2035" t="s">
        <v>25</v>
      </c>
      <c r="O2035" t="s">
        <v>24</v>
      </c>
      <c r="P2035" t="s">
        <v>24</v>
      </c>
      <c r="Q2035" t="s">
        <v>25</v>
      </c>
      <c r="R2035">
        <f>IF(Churn_Data[[#This Row],[Churn]]="Yes",1,0)</f>
        <v>0</v>
      </c>
      <c r="S2035" t="s">
        <v>24</v>
      </c>
      <c r="T2035">
        <f>(Churn_Data[[#This Row],[OnlineSecurity]]="Yes")+(Churn_Data[[#This Row],[OnlineBackup]]="Yes")+(Churn_Data[[#This Row],[DeviceProtection]]="Yes")+(Churn_Data[[#This Row],[TechSupport]]="Yes")+(Churn_Data[[#This Row],[StreamingTV]]="Yes")+(Churn_Data[[#This Row],[StreamingMovies]]="Yes")</f>
        <v>4</v>
      </c>
      <c r="U2035" t="s">
        <v>27</v>
      </c>
      <c r="V2035" t="s">
        <v>32</v>
      </c>
      <c r="W2035" t="str">
        <f>IF(ISNUMBER(SEARCH("automatic", Churn_Data[[#This Row],[PaymentMethod]])), "Automatic", "Manual")</f>
        <v>Manual</v>
      </c>
      <c r="X2035">
        <v>103.05</v>
      </c>
      <c r="Y2035" t="str">
        <f>IF(Churn_Data[[#This Row],[tenure]]&lt;=12,"0-1 Year",IF(Churn_Data[[#This Row],[tenure]]&lt;=24,"1-2 Years",IF(Churn_Data[[#This Row],[tenure]]&lt;=36,"2-3 Years",IF(Churn_Data[[#This Row],[tenure]]&lt;=48,"3-4 Years",IF(Churn_Data[[#This Row],[tenure]]&lt;=60,"4-5 Years","5+ Years")))))</f>
        <v>4-5 Years</v>
      </c>
      <c r="Z2035">
        <v>52</v>
      </c>
      <c r="AA2035">
        <v>5364.8</v>
      </c>
      <c r="AB2035">
        <f>IF(Churn_Data[[#This Row],[Churn]]="No",Churn_Data[[#This Row],[MonthlyCharges]],NA())</f>
        <v>103.05</v>
      </c>
      <c r="AC2035">
        <f>IF(Churn_Data[[#This Row],[Churn]]="No",Churn_Data[[#This Row],[tenure]],NA())</f>
        <v>52</v>
      </c>
      <c r="AD2035" t="e">
        <f>IF(Churn_Data[[#This Row],[Churn]]="Yes",Churn_Data[[#This Row],[MonthlyCharges]],NA())</f>
        <v>#N/A</v>
      </c>
      <c r="AE2035" t="e">
        <f>IF(Churn_Data[[#This Row],[Churn]]="Yes",Churn_Data[[#This Row],[tenure]],NA())</f>
        <v>#N/A</v>
      </c>
      <c r="AF2035">
        <v>5358.6</v>
      </c>
    </row>
    <row r="2036" spans="1:32" x14ac:dyDescent="0.3">
      <c r="A2036" t="s">
        <v>2068</v>
      </c>
      <c r="B2036" t="s">
        <v>30</v>
      </c>
      <c r="C2036" t="str">
        <f>IF(Churn_Data[[#This Row],[SeniorCitizen]]=1,"Yes","No")</f>
        <v>Yes</v>
      </c>
      <c r="D2036">
        <v>1</v>
      </c>
      <c r="E2036" t="s">
        <v>24</v>
      </c>
      <c r="F2036" t="s">
        <v>25</v>
      </c>
      <c r="G2036" t="s">
        <v>24</v>
      </c>
      <c r="H2036" t="s">
        <v>24</v>
      </c>
      <c r="I2036" t="s">
        <v>26</v>
      </c>
      <c r="J2036" t="str">
        <f>IF(Churn_Data[[#This Row],[InternetService]]&lt;&gt;"No","Yes","No")</f>
        <v>Yes</v>
      </c>
      <c r="K2036" t="s">
        <v>25</v>
      </c>
      <c r="L2036" t="s">
        <v>25</v>
      </c>
      <c r="M2036" t="s">
        <v>24</v>
      </c>
      <c r="N2036" t="s">
        <v>25</v>
      </c>
      <c r="O2036" t="s">
        <v>24</v>
      </c>
      <c r="P2036" t="s">
        <v>24</v>
      </c>
      <c r="Q2036" t="s">
        <v>24</v>
      </c>
      <c r="R2036">
        <f>IF(Churn_Data[[#This Row],[Churn]]="Yes",1,0)</f>
        <v>1</v>
      </c>
      <c r="S2036" t="s">
        <v>25</v>
      </c>
      <c r="T2036">
        <f>(Churn_Data[[#This Row],[OnlineSecurity]]="Yes")+(Churn_Data[[#This Row],[OnlineBackup]]="Yes")+(Churn_Data[[#This Row],[DeviceProtection]]="Yes")+(Churn_Data[[#This Row],[TechSupport]]="Yes")+(Churn_Data[[#This Row],[StreamingTV]]="Yes")+(Churn_Data[[#This Row],[StreamingMovies]]="Yes")</f>
        <v>3</v>
      </c>
      <c r="U2036" t="s">
        <v>27</v>
      </c>
      <c r="V2036" t="s">
        <v>32</v>
      </c>
      <c r="W2036" t="str">
        <f>IF(ISNUMBER(SEARCH("automatic", Churn_Data[[#This Row],[PaymentMethod]])), "Automatic", "Manual")</f>
        <v>Manual</v>
      </c>
      <c r="X2036">
        <v>100.6</v>
      </c>
      <c r="Y2036" t="str">
        <f>IF(Churn_Data[[#This Row],[tenure]]&lt;=12,"0-1 Year",IF(Churn_Data[[#This Row],[tenure]]&lt;=24,"1-2 Years",IF(Churn_Data[[#This Row],[tenure]]&lt;=36,"2-3 Years",IF(Churn_Data[[#This Row],[tenure]]&lt;=48,"3-4 Years",IF(Churn_Data[[#This Row],[tenure]]&lt;=60,"4-5 Years","5+ Years")))))</f>
        <v>4-5 Years</v>
      </c>
      <c r="Z2036">
        <v>57</v>
      </c>
      <c r="AA2036">
        <v>5746.15</v>
      </c>
      <c r="AB2036" t="e">
        <f>IF(Churn_Data[[#This Row],[Churn]]="No",Churn_Data[[#This Row],[MonthlyCharges]],NA())</f>
        <v>#N/A</v>
      </c>
      <c r="AC2036" t="e">
        <f>IF(Churn_Data[[#This Row],[Churn]]="No",Churn_Data[[#This Row],[tenure]],NA())</f>
        <v>#N/A</v>
      </c>
      <c r="AD2036">
        <f>IF(Churn_Data[[#This Row],[Churn]]="Yes",Churn_Data[[#This Row],[MonthlyCharges]],NA())</f>
        <v>100.6</v>
      </c>
      <c r="AE2036">
        <f>IF(Churn_Data[[#This Row],[Churn]]="Yes",Churn_Data[[#This Row],[tenure]],NA())</f>
        <v>57</v>
      </c>
      <c r="AF2036">
        <v>5734.2</v>
      </c>
    </row>
    <row r="2037" spans="1:32" x14ac:dyDescent="0.3">
      <c r="A2037" t="s">
        <v>2069</v>
      </c>
      <c r="B2037" t="s">
        <v>23</v>
      </c>
      <c r="C2037" t="str">
        <f>IF(Churn_Data[[#This Row],[SeniorCitizen]]=1,"Yes","No")</f>
        <v>No</v>
      </c>
      <c r="D2037">
        <v>0</v>
      </c>
      <c r="E2037" t="s">
        <v>25</v>
      </c>
      <c r="F2037" t="s">
        <v>25</v>
      </c>
      <c r="G2037" t="s">
        <v>24</v>
      </c>
      <c r="H2037" t="s">
        <v>24</v>
      </c>
      <c r="I2037" t="s">
        <v>26</v>
      </c>
      <c r="J2037" t="str">
        <f>IF(Churn_Data[[#This Row],[InternetService]]&lt;&gt;"No","Yes","No")</f>
        <v>Yes</v>
      </c>
      <c r="K2037" t="s">
        <v>25</v>
      </c>
      <c r="L2037" t="s">
        <v>25</v>
      </c>
      <c r="M2037" t="s">
        <v>24</v>
      </c>
      <c r="N2037" t="s">
        <v>25</v>
      </c>
      <c r="O2037" t="s">
        <v>24</v>
      </c>
      <c r="P2037" t="s">
        <v>24</v>
      </c>
      <c r="Q2037" t="s">
        <v>24</v>
      </c>
      <c r="R2037">
        <f>IF(Churn_Data[[#This Row],[Churn]]="Yes",1,0)</f>
        <v>1</v>
      </c>
      <c r="S2037" t="s">
        <v>24</v>
      </c>
      <c r="T2037">
        <f>(Churn_Data[[#This Row],[OnlineSecurity]]="Yes")+(Churn_Data[[#This Row],[OnlineBackup]]="Yes")+(Churn_Data[[#This Row],[DeviceProtection]]="Yes")+(Churn_Data[[#This Row],[TechSupport]]="Yes")+(Churn_Data[[#This Row],[StreamingTV]]="Yes")+(Churn_Data[[#This Row],[StreamingMovies]]="Yes")</f>
        <v>3</v>
      </c>
      <c r="U2037" t="s">
        <v>27</v>
      </c>
      <c r="V2037" t="s">
        <v>32</v>
      </c>
      <c r="W2037" t="str">
        <f>IF(ISNUMBER(SEARCH("automatic", Churn_Data[[#This Row],[PaymentMethod]])), "Automatic", "Manual")</f>
        <v>Manual</v>
      </c>
      <c r="X2037">
        <v>100.75</v>
      </c>
      <c r="Y2037" t="str">
        <f>IF(Churn_Data[[#This Row],[tenure]]&lt;=12,"0-1 Year",IF(Churn_Data[[#This Row],[tenure]]&lt;=24,"1-2 Years",IF(Churn_Data[[#This Row],[tenure]]&lt;=36,"2-3 Years",IF(Churn_Data[[#This Row],[tenure]]&lt;=48,"3-4 Years",IF(Churn_Data[[#This Row],[tenure]]&lt;=60,"4-5 Years","5+ Years")))))</f>
        <v>0-1 Year</v>
      </c>
      <c r="Z2037">
        <v>11</v>
      </c>
      <c r="AA2037">
        <v>1129.75</v>
      </c>
      <c r="AB2037" t="e">
        <f>IF(Churn_Data[[#This Row],[Churn]]="No",Churn_Data[[#This Row],[MonthlyCharges]],NA())</f>
        <v>#N/A</v>
      </c>
      <c r="AC2037" t="e">
        <f>IF(Churn_Data[[#This Row],[Churn]]="No",Churn_Data[[#This Row],[tenure]],NA())</f>
        <v>#N/A</v>
      </c>
      <c r="AD2037">
        <f>IF(Churn_Data[[#This Row],[Churn]]="Yes",Churn_Data[[#This Row],[MonthlyCharges]],NA())</f>
        <v>100.75</v>
      </c>
      <c r="AE2037">
        <f>IF(Churn_Data[[#This Row],[Churn]]="Yes",Churn_Data[[#This Row],[tenure]],NA())</f>
        <v>11</v>
      </c>
      <c r="AF2037">
        <v>1108.25</v>
      </c>
    </row>
    <row r="2038" spans="1:32" x14ac:dyDescent="0.3">
      <c r="A2038" t="s">
        <v>2070</v>
      </c>
      <c r="B2038" t="s">
        <v>23</v>
      </c>
      <c r="C2038" t="str">
        <f>IF(Churn_Data[[#This Row],[SeniorCitizen]]=1,"Yes","No")</f>
        <v>Yes</v>
      </c>
      <c r="D2038">
        <v>1</v>
      </c>
      <c r="E2038" t="s">
        <v>25</v>
      </c>
      <c r="F2038" t="s">
        <v>25</v>
      </c>
      <c r="G2038" t="s">
        <v>24</v>
      </c>
      <c r="H2038" t="s">
        <v>24</v>
      </c>
      <c r="I2038" t="s">
        <v>26</v>
      </c>
      <c r="J2038" t="str">
        <f>IF(Churn_Data[[#This Row],[InternetService]]&lt;&gt;"No","Yes","No")</f>
        <v>Yes</v>
      </c>
      <c r="K2038" t="s">
        <v>25</v>
      </c>
      <c r="L2038" t="s">
        <v>25</v>
      </c>
      <c r="M2038" t="s">
        <v>24</v>
      </c>
      <c r="N2038" t="s">
        <v>25</v>
      </c>
      <c r="O2038" t="s">
        <v>24</v>
      </c>
      <c r="P2038" t="s">
        <v>24</v>
      </c>
      <c r="Q2038" t="s">
        <v>24</v>
      </c>
      <c r="R2038">
        <f>IF(Churn_Data[[#This Row],[Churn]]="Yes",1,0)</f>
        <v>1</v>
      </c>
      <c r="S2038" t="s">
        <v>25</v>
      </c>
      <c r="T2038">
        <f>(Churn_Data[[#This Row],[OnlineSecurity]]="Yes")+(Churn_Data[[#This Row],[OnlineBackup]]="Yes")+(Churn_Data[[#This Row],[DeviceProtection]]="Yes")+(Churn_Data[[#This Row],[TechSupport]]="Yes")+(Churn_Data[[#This Row],[StreamingTV]]="Yes")+(Churn_Data[[#This Row],[StreamingMovies]]="Yes")</f>
        <v>3</v>
      </c>
      <c r="U2038" t="s">
        <v>27</v>
      </c>
      <c r="V2038" t="s">
        <v>32</v>
      </c>
      <c r="W2038" t="str">
        <f>IF(ISNUMBER(SEARCH("automatic", Churn_Data[[#This Row],[PaymentMethod]])), "Automatic", "Manual")</f>
        <v>Manual</v>
      </c>
      <c r="X2038">
        <v>101.35</v>
      </c>
      <c r="Y2038" t="str">
        <f>IF(Churn_Data[[#This Row],[tenure]]&lt;=12,"0-1 Year",IF(Churn_Data[[#This Row],[tenure]]&lt;=24,"1-2 Years",IF(Churn_Data[[#This Row],[tenure]]&lt;=36,"2-3 Years",IF(Churn_Data[[#This Row],[tenure]]&lt;=48,"3-4 Years",IF(Churn_Data[[#This Row],[tenure]]&lt;=60,"4-5 Years","5+ Years")))))</f>
        <v>0-1 Year</v>
      </c>
      <c r="Z2038">
        <v>8</v>
      </c>
      <c r="AA2038">
        <v>780.5</v>
      </c>
      <c r="AB2038" t="e">
        <f>IF(Churn_Data[[#This Row],[Churn]]="No",Churn_Data[[#This Row],[MonthlyCharges]],NA())</f>
        <v>#N/A</v>
      </c>
      <c r="AC2038" t="e">
        <f>IF(Churn_Data[[#This Row],[Churn]]="No",Churn_Data[[#This Row],[tenure]],NA())</f>
        <v>#N/A</v>
      </c>
      <c r="AD2038">
        <f>IF(Churn_Data[[#This Row],[Churn]]="Yes",Churn_Data[[#This Row],[MonthlyCharges]],NA())</f>
        <v>101.35</v>
      </c>
      <c r="AE2038">
        <f>IF(Churn_Data[[#This Row],[Churn]]="Yes",Churn_Data[[#This Row],[tenure]],NA())</f>
        <v>8</v>
      </c>
      <c r="AF2038">
        <v>810.8</v>
      </c>
    </row>
    <row r="2039" spans="1:32" x14ac:dyDescent="0.3">
      <c r="A2039" t="s">
        <v>2071</v>
      </c>
      <c r="B2039" t="s">
        <v>30</v>
      </c>
      <c r="C2039" t="str">
        <f>IF(Churn_Data[[#This Row],[SeniorCitizen]]=1,"Yes","No")</f>
        <v>Yes</v>
      </c>
      <c r="D2039">
        <v>1</v>
      </c>
      <c r="E2039" t="s">
        <v>24</v>
      </c>
      <c r="F2039" t="s">
        <v>25</v>
      </c>
      <c r="G2039" t="s">
        <v>24</v>
      </c>
      <c r="H2039" t="s">
        <v>24</v>
      </c>
      <c r="I2039" t="s">
        <v>26</v>
      </c>
      <c r="J2039" t="str">
        <f>IF(Churn_Data[[#This Row],[InternetService]]&lt;&gt;"No","Yes","No")</f>
        <v>Yes</v>
      </c>
      <c r="K2039" t="s">
        <v>25</v>
      </c>
      <c r="L2039" t="s">
        <v>24</v>
      </c>
      <c r="M2039" t="s">
        <v>24</v>
      </c>
      <c r="N2039" t="s">
        <v>25</v>
      </c>
      <c r="O2039" t="s">
        <v>24</v>
      </c>
      <c r="P2039" t="s">
        <v>24</v>
      </c>
      <c r="Q2039" t="s">
        <v>24</v>
      </c>
      <c r="R2039">
        <f>IF(Churn_Data[[#This Row],[Churn]]="Yes",1,0)</f>
        <v>1</v>
      </c>
      <c r="S2039" t="s">
        <v>24</v>
      </c>
      <c r="T2039">
        <f>(Churn_Data[[#This Row],[OnlineSecurity]]="Yes")+(Churn_Data[[#This Row],[OnlineBackup]]="Yes")+(Churn_Data[[#This Row],[DeviceProtection]]="Yes")+(Churn_Data[[#This Row],[TechSupport]]="Yes")+(Churn_Data[[#This Row],[StreamingTV]]="Yes")+(Churn_Data[[#This Row],[StreamingMovies]]="Yes")</f>
        <v>4</v>
      </c>
      <c r="U2039" t="s">
        <v>27</v>
      </c>
      <c r="V2039" t="s">
        <v>32</v>
      </c>
      <c r="W2039" t="str">
        <f>IF(ISNUMBER(SEARCH("automatic", Churn_Data[[#This Row],[PaymentMethod]])), "Automatic", "Manual")</f>
        <v>Manual</v>
      </c>
      <c r="X2039">
        <v>105.9</v>
      </c>
      <c r="Y2039" t="str">
        <f>IF(Churn_Data[[#This Row],[tenure]]&lt;=12,"0-1 Year",IF(Churn_Data[[#This Row],[tenure]]&lt;=24,"1-2 Years",IF(Churn_Data[[#This Row],[tenure]]&lt;=36,"2-3 Years",IF(Churn_Data[[#This Row],[tenure]]&lt;=48,"3-4 Years",IF(Churn_Data[[#This Row],[tenure]]&lt;=60,"4-5 Years","5+ Years")))))</f>
        <v>0-1 Year</v>
      </c>
      <c r="Z2039">
        <v>3</v>
      </c>
      <c r="AA2039">
        <v>334.65</v>
      </c>
      <c r="AB2039" t="e">
        <f>IF(Churn_Data[[#This Row],[Churn]]="No",Churn_Data[[#This Row],[MonthlyCharges]],NA())</f>
        <v>#N/A</v>
      </c>
      <c r="AC2039" t="e">
        <f>IF(Churn_Data[[#This Row],[Churn]]="No",Churn_Data[[#This Row],[tenure]],NA())</f>
        <v>#N/A</v>
      </c>
      <c r="AD2039">
        <f>IF(Churn_Data[[#This Row],[Churn]]="Yes",Churn_Data[[#This Row],[MonthlyCharges]],NA())</f>
        <v>105.9</v>
      </c>
      <c r="AE2039">
        <f>IF(Churn_Data[[#This Row],[Churn]]="Yes",Churn_Data[[#This Row],[tenure]],NA())</f>
        <v>3</v>
      </c>
      <c r="AF2039">
        <v>317.7</v>
      </c>
    </row>
    <row r="2040" spans="1:32" x14ac:dyDescent="0.3">
      <c r="A2040" t="s">
        <v>2072</v>
      </c>
      <c r="B2040" t="s">
        <v>30</v>
      </c>
      <c r="C2040" t="str">
        <f>IF(Churn_Data[[#This Row],[SeniorCitizen]]=1,"Yes","No")</f>
        <v>Yes</v>
      </c>
      <c r="D2040">
        <v>1</v>
      </c>
      <c r="E2040" t="s">
        <v>24</v>
      </c>
      <c r="F2040" t="s">
        <v>25</v>
      </c>
      <c r="G2040" t="s">
        <v>24</v>
      </c>
      <c r="H2040" t="s">
        <v>24</v>
      </c>
      <c r="I2040" t="s">
        <v>26</v>
      </c>
      <c r="J2040" t="str">
        <f>IF(Churn_Data[[#This Row],[InternetService]]&lt;&gt;"No","Yes","No")</f>
        <v>Yes</v>
      </c>
      <c r="K2040" t="s">
        <v>25</v>
      </c>
      <c r="L2040" t="s">
        <v>24</v>
      </c>
      <c r="M2040" t="s">
        <v>24</v>
      </c>
      <c r="N2040" t="s">
        <v>25</v>
      </c>
      <c r="O2040" t="s">
        <v>24</v>
      </c>
      <c r="P2040" t="s">
        <v>24</v>
      </c>
      <c r="Q2040" t="s">
        <v>24</v>
      </c>
      <c r="R2040">
        <f>IF(Churn_Data[[#This Row],[Churn]]="Yes",1,0)</f>
        <v>1</v>
      </c>
      <c r="S2040" t="s">
        <v>24</v>
      </c>
      <c r="T2040">
        <f>(Churn_Data[[#This Row],[OnlineSecurity]]="Yes")+(Churn_Data[[#This Row],[OnlineBackup]]="Yes")+(Churn_Data[[#This Row],[DeviceProtection]]="Yes")+(Churn_Data[[#This Row],[TechSupport]]="Yes")+(Churn_Data[[#This Row],[StreamingTV]]="Yes")+(Churn_Data[[#This Row],[StreamingMovies]]="Yes")</f>
        <v>4</v>
      </c>
      <c r="U2040" t="s">
        <v>27</v>
      </c>
      <c r="V2040" t="s">
        <v>32</v>
      </c>
      <c r="W2040" t="str">
        <f>IF(ISNUMBER(SEARCH("automatic", Churn_Data[[#This Row],[PaymentMethod]])), "Automatic", "Manual")</f>
        <v>Manual</v>
      </c>
      <c r="X2040">
        <v>103</v>
      </c>
      <c r="Y2040" t="str">
        <f>IF(Churn_Data[[#This Row],[tenure]]&lt;=12,"0-1 Year",IF(Churn_Data[[#This Row],[tenure]]&lt;=24,"1-2 Years",IF(Churn_Data[[#This Row],[tenure]]&lt;=36,"2-3 Years",IF(Churn_Data[[#This Row],[tenure]]&lt;=48,"3-4 Years",IF(Churn_Data[[#This Row],[tenure]]&lt;=60,"4-5 Years","5+ Years")))))</f>
        <v>3-4 Years</v>
      </c>
      <c r="Z2040">
        <v>43</v>
      </c>
      <c r="AA2040">
        <v>4414.3</v>
      </c>
      <c r="AB2040" t="e">
        <f>IF(Churn_Data[[#This Row],[Churn]]="No",Churn_Data[[#This Row],[MonthlyCharges]],NA())</f>
        <v>#N/A</v>
      </c>
      <c r="AC2040" t="e">
        <f>IF(Churn_Data[[#This Row],[Churn]]="No",Churn_Data[[#This Row],[tenure]],NA())</f>
        <v>#N/A</v>
      </c>
      <c r="AD2040">
        <f>IF(Churn_Data[[#This Row],[Churn]]="Yes",Churn_Data[[#This Row],[MonthlyCharges]],NA())</f>
        <v>103</v>
      </c>
      <c r="AE2040">
        <f>IF(Churn_Data[[#This Row],[Churn]]="Yes",Churn_Data[[#This Row],[tenure]],NA())</f>
        <v>43</v>
      </c>
      <c r="AF2040">
        <v>4429</v>
      </c>
    </row>
    <row r="2041" spans="1:32" x14ac:dyDescent="0.3">
      <c r="A2041" t="s">
        <v>2073</v>
      </c>
      <c r="B2041" t="s">
        <v>23</v>
      </c>
      <c r="C2041" t="str">
        <f>IF(Churn_Data[[#This Row],[SeniorCitizen]]=1,"Yes","No")</f>
        <v>Yes</v>
      </c>
      <c r="D2041">
        <v>1</v>
      </c>
      <c r="E2041" t="s">
        <v>24</v>
      </c>
      <c r="F2041" t="s">
        <v>25</v>
      </c>
      <c r="G2041" t="s">
        <v>24</v>
      </c>
      <c r="H2041" t="s">
        <v>24</v>
      </c>
      <c r="I2041" t="s">
        <v>26</v>
      </c>
      <c r="J2041" t="str">
        <f>IF(Churn_Data[[#This Row],[InternetService]]&lt;&gt;"No","Yes","No")</f>
        <v>Yes</v>
      </c>
      <c r="K2041" t="s">
        <v>25</v>
      </c>
      <c r="L2041" t="s">
        <v>24</v>
      </c>
      <c r="M2041" t="s">
        <v>24</v>
      </c>
      <c r="N2041" t="s">
        <v>25</v>
      </c>
      <c r="O2041" t="s">
        <v>24</v>
      </c>
      <c r="P2041" t="s">
        <v>24</v>
      </c>
      <c r="Q2041" t="s">
        <v>25</v>
      </c>
      <c r="R2041">
        <f>IF(Churn_Data[[#This Row],[Churn]]="Yes",1,0)</f>
        <v>0</v>
      </c>
      <c r="S2041" t="s">
        <v>24</v>
      </c>
      <c r="T2041">
        <f>(Churn_Data[[#This Row],[OnlineSecurity]]="Yes")+(Churn_Data[[#This Row],[OnlineBackup]]="Yes")+(Churn_Data[[#This Row],[DeviceProtection]]="Yes")+(Churn_Data[[#This Row],[TechSupport]]="Yes")+(Churn_Data[[#This Row],[StreamingTV]]="Yes")+(Churn_Data[[#This Row],[StreamingMovies]]="Yes")</f>
        <v>4</v>
      </c>
      <c r="U2041" t="s">
        <v>27</v>
      </c>
      <c r="V2041" t="s">
        <v>32</v>
      </c>
      <c r="W2041" t="str">
        <f>IF(ISNUMBER(SEARCH("automatic", Churn_Data[[#This Row],[PaymentMethod]])), "Automatic", "Manual")</f>
        <v>Manual</v>
      </c>
      <c r="X2041">
        <v>103.5</v>
      </c>
      <c r="Y2041" t="str">
        <f>IF(Churn_Data[[#This Row],[tenure]]&lt;=12,"0-1 Year",IF(Churn_Data[[#This Row],[tenure]]&lt;=24,"1-2 Years",IF(Churn_Data[[#This Row],[tenure]]&lt;=36,"2-3 Years",IF(Churn_Data[[#This Row],[tenure]]&lt;=48,"3-4 Years",IF(Churn_Data[[#This Row],[tenure]]&lt;=60,"4-5 Years","5+ Years")))))</f>
        <v>5+ Years</v>
      </c>
      <c r="Z2041">
        <v>63</v>
      </c>
      <c r="AA2041">
        <v>6479.4</v>
      </c>
      <c r="AB2041">
        <f>IF(Churn_Data[[#This Row],[Churn]]="No",Churn_Data[[#This Row],[MonthlyCharges]],NA())</f>
        <v>103.5</v>
      </c>
      <c r="AC2041">
        <f>IF(Churn_Data[[#This Row],[Churn]]="No",Churn_Data[[#This Row],[tenure]],NA())</f>
        <v>63</v>
      </c>
      <c r="AD2041" t="e">
        <f>IF(Churn_Data[[#This Row],[Churn]]="Yes",Churn_Data[[#This Row],[MonthlyCharges]],NA())</f>
        <v>#N/A</v>
      </c>
      <c r="AE2041" t="e">
        <f>IF(Churn_Data[[#This Row],[Churn]]="Yes",Churn_Data[[#This Row],[tenure]],NA())</f>
        <v>#N/A</v>
      </c>
      <c r="AF2041">
        <v>6520.5</v>
      </c>
    </row>
    <row r="2042" spans="1:32" x14ac:dyDescent="0.3">
      <c r="A2042" t="s">
        <v>2074</v>
      </c>
      <c r="B2042" t="s">
        <v>30</v>
      </c>
      <c r="C2042" t="str">
        <f>IF(Churn_Data[[#This Row],[SeniorCitizen]]=1,"Yes","No")</f>
        <v>Yes</v>
      </c>
      <c r="D2042">
        <v>1</v>
      </c>
      <c r="E2042" t="s">
        <v>24</v>
      </c>
      <c r="F2042" t="s">
        <v>25</v>
      </c>
      <c r="G2042" t="s">
        <v>25</v>
      </c>
      <c r="H2042" t="s">
        <v>189</v>
      </c>
      <c r="I2042" t="s">
        <v>120</v>
      </c>
      <c r="J2042" t="str">
        <f>IF(Churn_Data[[#This Row],[InternetService]]&lt;&gt;"No","Yes","No")</f>
        <v>Yes</v>
      </c>
      <c r="K2042" t="s">
        <v>25</v>
      </c>
      <c r="L2042" t="s">
        <v>24</v>
      </c>
      <c r="M2042" t="s">
        <v>24</v>
      </c>
      <c r="N2042" t="s">
        <v>25</v>
      </c>
      <c r="O2042" t="s">
        <v>25</v>
      </c>
      <c r="P2042" t="s">
        <v>24</v>
      </c>
      <c r="Q2042" t="s">
        <v>24</v>
      </c>
      <c r="R2042">
        <f>IF(Churn_Data[[#This Row],[Churn]]="Yes",1,0)</f>
        <v>1</v>
      </c>
      <c r="S2042" t="s">
        <v>24</v>
      </c>
      <c r="T2042">
        <f>(Churn_Data[[#This Row],[OnlineSecurity]]="Yes")+(Churn_Data[[#This Row],[OnlineBackup]]="Yes")+(Churn_Data[[#This Row],[DeviceProtection]]="Yes")+(Churn_Data[[#This Row],[TechSupport]]="Yes")+(Churn_Data[[#This Row],[StreamingTV]]="Yes")+(Churn_Data[[#This Row],[StreamingMovies]]="Yes")</f>
        <v>3</v>
      </c>
      <c r="U2042" t="s">
        <v>27</v>
      </c>
      <c r="V2042" t="s">
        <v>32</v>
      </c>
      <c r="W2042" t="str">
        <f>IF(ISNUMBER(SEARCH("automatic", Churn_Data[[#This Row],[PaymentMethod]])), "Automatic", "Manual")</f>
        <v>Manual</v>
      </c>
      <c r="X2042">
        <v>45.3</v>
      </c>
      <c r="Y2042" t="str">
        <f>IF(Churn_Data[[#This Row],[tenure]]&lt;=12,"0-1 Year",IF(Churn_Data[[#This Row],[tenure]]&lt;=24,"1-2 Years",IF(Churn_Data[[#This Row],[tenure]]&lt;=36,"2-3 Years",IF(Churn_Data[[#This Row],[tenure]]&lt;=48,"3-4 Years",IF(Churn_Data[[#This Row],[tenure]]&lt;=60,"4-5 Years","5+ Years")))))</f>
        <v>4-5 Years</v>
      </c>
      <c r="Z2042">
        <v>58</v>
      </c>
      <c r="AA2042">
        <v>2651.2</v>
      </c>
      <c r="AB2042" t="e">
        <f>IF(Churn_Data[[#This Row],[Churn]]="No",Churn_Data[[#This Row],[MonthlyCharges]],NA())</f>
        <v>#N/A</v>
      </c>
      <c r="AC2042" t="e">
        <f>IF(Churn_Data[[#This Row],[Churn]]="No",Churn_Data[[#This Row],[tenure]],NA())</f>
        <v>#N/A</v>
      </c>
      <c r="AD2042">
        <f>IF(Churn_Data[[#This Row],[Churn]]="Yes",Churn_Data[[#This Row],[MonthlyCharges]],NA())</f>
        <v>45.3</v>
      </c>
      <c r="AE2042">
        <f>IF(Churn_Data[[#This Row],[Churn]]="Yes",Churn_Data[[#This Row],[tenure]],NA())</f>
        <v>58</v>
      </c>
      <c r="AF2042">
        <v>2627.4</v>
      </c>
    </row>
    <row r="2043" spans="1:32" x14ac:dyDescent="0.3">
      <c r="A2043" t="s">
        <v>2075</v>
      </c>
      <c r="B2043" t="s">
        <v>23</v>
      </c>
      <c r="C2043" t="str">
        <f>IF(Churn_Data[[#This Row],[SeniorCitizen]]=1,"Yes","No")</f>
        <v>Yes</v>
      </c>
      <c r="D2043">
        <v>1</v>
      </c>
      <c r="E2043" t="s">
        <v>25</v>
      </c>
      <c r="F2043" t="s">
        <v>25</v>
      </c>
      <c r="G2043" t="s">
        <v>24</v>
      </c>
      <c r="H2043" t="s">
        <v>25</v>
      </c>
      <c r="I2043" t="s">
        <v>120</v>
      </c>
      <c r="J2043" t="str">
        <f>IF(Churn_Data[[#This Row],[InternetService]]&lt;&gt;"No","Yes","No")</f>
        <v>Yes</v>
      </c>
      <c r="K2043" t="s">
        <v>25</v>
      </c>
      <c r="L2043" t="s">
        <v>24</v>
      </c>
      <c r="M2043" t="s">
        <v>24</v>
      </c>
      <c r="N2043" t="s">
        <v>25</v>
      </c>
      <c r="O2043" t="s">
        <v>25</v>
      </c>
      <c r="P2043" t="s">
        <v>25</v>
      </c>
      <c r="Q2043" t="s">
        <v>25</v>
      </c>
      <c r="R2043">
        <f>IF(Churn_Data[[#This Row],[Churn]]="Yes",1,0)</f>
        <v>0</v>
      </c>
      <c r="S2043" t="s">
        <v>24</v>
      </c>
      <c r="T2043">
        <f>(Churn_Data[[#This Row],[OnlineSecurity]]="Yes")+(Churn_Data[[#This Row],[OnlineBackup]]="Yes")+(Churn_Data[[#This Row],[DeviceProtection]]="Yes")+(Churn_Data[[#This Row],[TechSupport]]="Yes")+(Churn_Data[[#This Row],[StreamingTV]]="Yes")+(Churn_Data[[#This Row],[StreamingMovies]]="Yes")</f>
        <v>2</v>
      </c>
      <c r="U2043" t="s">
        <v>27</v>
      </c>
      <c r="V2043" t="s">
        <v>32</v>
      </c>
      <c r="W2043" t="str">
        <f>IF(ISNUMBER(SEARCH("automatic", Churn_Data[[#This Row],[PaymentMethod]])), "Automatic", "Manual")</f>
        <v>Manual</v>
      </c>
      <c r="X2043">
        <v>54.8</v>
      </c>
      <c r="Y2043" t="str">
        <f>IF(Churn_Data[[#This Row],[tenure]]&lt;=12,"0-1 Year",IF(Churn_Data[[#This Row],[tenure]]&lt;=24,"1-2 Years",IF(Churn_Data[[#This Row],[tenure]]&lt;=36,"2-3 Years",IF(Churn_Data[[#This Row],[tenure]]&lt;=48,"3-4 Years",IF(Churn_Data[[#This Row],[tenure]]&lt;=60,"4-5 Years","5+ Years")))))</f>
        <v>1-2 Years</v>
      </c>
      <c r="Z2043">
        <v>13</v>
      </c>
      <c r="AA2043">
        <v>731.3</v>
      </c>
      <c r="AB2043">
        <f>IF(Churn_Data[[#This Row],[Churn]]="No",Churn_Data[[#This Row],[MonthlyCharges]],NA())</f>
        <v>54.8</v>
      </c>
      <c r="AC2043">
        <f>IF(Churn_Data[[#This Row],[Churn]]="No",Churn_Data[[#This Row],[tenure]],NA())</f>
        <v>13</v>
      </c>
      <c r="AD2043" t="e">
        <f>IF(Churn_Data[[#This Row],[Churn]]="Yes",Churn_Data[[#This Row],[MonthlyCharges]],NA())</f>
        <v>#N/A</v>
      </c>
      <c r="AE2043" t="e">
        <f>IF(Churn_Data[[#This Row],[Churn]]="Yes",Churn_Data[[#This Row],[tenure]],NA())</f>
        <v>#N/A</v>
      </c>
      <c r="AF2043">
        <v>712.4</v>
      </c>
    </row>
    <row r="2044" spans="1:32" x14ac:dyDescent="0.3">
      <c r="A2044" t="s">
        <v>2076</v>
      </c>
      <c r="B2044" t="s">
        <v>30</v>
      </c>
      <c r="C2044" t="str">
        <f>IF(Churn_Data[[#This Row],[SeniorCitizen]]=1,"Yes","No")</f>
        <v>No</v>
      </c>
      <c r="D2044">
        <v>0</v>
      </c>
      <c r="E2044" t="s">
        <v>24</v>
      </c>
      <c r="F2044" t="s">
        <v>24</v>
      </c>
      <c r="G2044" t="s">
        <v>24</v>
      </c>
      <c r="H2044" t="s">
        <v>24</v>
      </c>
      <c r="I2044" t="s">
        <v>120</v>
      </c>
      <c r="J2044" t="str">
        <f>IF(Churn_Data[[#This Row],[InternetService]]&lt;&gt;"No","Yes","No")</f>
        <v>Yes</v>
      </c>
      <c r="K2044" t="s">
        <v>25</v>
      </c>
      <c r="L2044" t="s">
        <v>24</v>
      </c>
      <c r="M2044" t="s">
        <v>24</v>
      </c>
      <c r="N2044" t="s">
        <v>25</v>
      </c>
      <c r="O2044" t="s">
        <v>24</v>
      </c>
      <c r="P2044" t="s">
        <v>24</v>
      </c>
      <c r="Q2044" t="s">
        <v>25</v>
      </c>
      <c r="R2044">
        <f>IF(Churn_Data[[#This Row],[Churn]]="Yes",1,0)</f>
        <v>0</v>
      </c>
      <c r="S2044" t="s">
        <v>25</v>
      </c>
      <c r="T2044">
        <f>(Churn_Data[[#This Row],[OnlineSecurity]]="Yes")+(Churn_Data[[#This Row],[OnlineBackup]]="Yes")+(Churn_Data[[#This Row],[DeviceProtection]]="Yes")+(Churn_Data[[#This Row],[TechSupport]]="Yes")+(Churn_Data[[#This Row],[StreamingTV]]="Yes")+(Churn_Data[[#This Row],[StreamingMovies]]="Yes")</f>
        <v>4</v>
      </c>
      <c r="U2044" t="s">
        <v>27</v>
      </c>
      <c r="V2044" t="s">
        <v>72</v>
      </c>
      <c r="W2044" t="str">
        <f>IF(ISNUMBER(SEARCH("automatic", Churn_Data[[#This Row],[PaymentMethod]])), "Automatic", "Manual")</f>
        <v>Automatic</v>
      </c>
      <c r="X2044">
        <v>80.099999999999994</v>
      </c>
      <c r="Y2044" t="str">
        <f>IF(Churn_Data[[#This Row],[tenure]]&lt;=12,"0-1 Year",IF(Churn_Data[[#This Row],[tenure]]&lt;=24,"1-2 Years",IF(Churn_Data[[#This Row],[tenure]]&lt;=36,"2-3 Years",IF(Churn_Data[[#This Row],[tenure]]&lt;=48,"3-4 Years",IF(Churn_Data[[#This Row],[tenure]]&lt;=60,"4-5 Years","5+ Years")))))</f>
        <v>2-3 Years</v>
      </c>
      <c r="Z2044">
        <v>29</v>
      </c>
      <c r="AA2044">
        <v>2211.8000000000002</v>
      </c>
      <c r="AB2044">
        <f>IF(Churn_Data[[#This Row],[Churn]]="No",Churn_Data[[#This Row],[MonthlyCharges]],NA())</f>
        <v>80.099999999999994</v>
      </c>
      <c r="AC2044">
        <f>IF(Churn_Data[[#This Row],[Churn]]="No",Churn_Data[[#This Row],[tenure]],NA())</f>
        <v>29</v>
      </c>
      <c r="AD2044" t="e">
        <f>IF(Churn_Data[[#This Row],[Churn]]="Yes",Churn_Data[[#This Row],[MonthlyCharges]],NA())</f>
        <v>#N/A</v>
      </c>
      <c r="AE2044" t="e">
        <f>IF(Churn_Data[[#This Row],[Churn]]="Yes",Churn_Data[[#This Row],[tenure]],NA())</f>
        <v>#N/A</v>
      </c>
      <c r="AF2044">
        <v>2322.9</v>
      </c>
    </row>
    <row r="2045" spans="1:32" x14ac:dyDescent="0.3">
      <c r="A2045" t="s">
        <v>2077</v>
      </c>
      <c r="B2045" t="s">
        <v>30</v>
      </c>
      <c r="C2045" t="str">
        <f>IF(Churn_Data[[#This Row],[SeniorCitizen]]=1,"Yes","No")</f>
        <v>No</v>
      </c>
      <c r="D2045">
        <v>0</v>
      </c>
      <c r="E2045" t="s">
        <v>24</v>
      </c>
      <c r="F2045" t="s">
        <v>24</v>
      </c>
      <c r="G2045" t="s">
        <v>24</v>
      </c>
      <c r="H2045" t="s">
        <v>25</v>
      </c>
      <c r="I2045" t="s">
        <v>120</v>
      </c>
      <c r="J2045" t="str">
        <f>IF(Churn_Data[[#This Row],[InternetService]]&lt;&gt;"No","Yes","No")</f>
        <v>Yes</v>
      </c>
      <c r="K2045" t="s">
        <v>25</v>
      </c>
      <c r="L2045" t="s">
        <v>24</v>
      </c>
      <c r="M2045" t="s">
        <v>24</v>
      </c>
      <c r="N2045" t="s">
        <v>25</v>
      </c>
      <c r="O2045" t="s">
        <v>25</v>
      </c>
      <c r="P2045" t="s">
        <v>25</v>
      </c>
      <c r="Q2045" t="s">
        <v>24</v>
      </c>
      <c r="R2045">
        <f>IF(Churn_Data[[#This Row],[Churn]]="Yes",1,0)</f>
        <v>1</v>
      </c>
      <c r="S2045" t="s">
        <v>24</v>
      </c>
      <c r="T2045">
        <f>(Churn_Data[[#This Row],[OnlineSecurity]]="Yes")+(Churn_Data[[#This Row],[OnlineBackup]]="Yes")+(Churn_Data[[#This Row],[DeviceProtection]]="Yes")+(Churn_Data[[#This Row],[TechSupport]]="Yes")+(Churn_Data[[#This Row],[StreamingTV]]="Yes")+(Churn_Data[[#This Row],[StreamingMovies]]="Yes")</f>
        <v>2</v>
      </c>
      <c r="U2045" t="s">
        <v>27</v>
      </c>
      <c r="V2045" t="s">
        <v>28</v>
      </c>
      <c r="W2045" t="str">
        <f>IF(ISNUMBER(SEARCH("automatic", Churn_Data[[#This Row],[PaymentMethod]])), "Automatic", "Manual")</f>
        <v>Manual</v>
      </c>
      <c r="X2045">
        <v>56.15</v>
      </c>
      <c r="Y2045" t="str">
        <f>IF(Churn_Data[[#This Row],[tenure]]&lt;=12,"0-1 Year",IF(Churn_Data[[#This Row],[tenure]]&lt;=24,"1-2 Years",IF(Churn_Data[[#This Row],[tenure]]&lt;=36,"2-3 Years",IF(Churn_Data[[#This Row],[tenure]]&lt;=48,"3-4 Years",IF(Churn_Data[[#This Row],[tenure]]&lt;=60,"4-5 Years","5+ Years")))))</f>
        <v>0-1 Year</v>
      </c>
      <c r="Z2045">
        <v>3</v>
      </c>
      <c r="AA2045">
        <v>168.15</v>
      </c>
      <c r="AB2045" t="e">
        <f>IF(Churn_Data[[#This Row],[Churn]]="No",Churn_Data[[#This Row],[MonthlyCharges]],NA())</f>
        <v>#N/A</v>
      </c>
      <c r="AC2045" t="e">
        <f>IF(Churn_Data[[#This Row],[Churn]]="No",Churn_Data[[#This Row],[tenure]],NA())</f>
        <v>#N/A</v>
      </c>
      <c r="AD2045">
        <f>IF(Churn_Data[[#This Row],[Churn]]="Yes",Churn_Data[[#This Row],[MonthlyCharges]],NA())</f>
        <v>56.15</v>
      </c>
      <c r="AE2045">
        <f>IF(Churn_Data[[#This Row],[Churn]]="Yes",Churn_Data[[#This Row],[tenure]],NA())</f>
        <v>3</v>
      </c>
      <c r="AF2045">
        <v>168.45</v>
      </c>
    </row>
    <row r="2046" spans="1:32" x14ac:dyDescent="0.3">
      <c r="A2046" t="s">
        <v>2078</v>
      </c>
      <c r="B2046" t="s">
        <v>23</v>
      </c>
      <c r="C2046" t="str">
        <f>IF(Churn_Data[[#This Row],[SeniorCitizen]]=1,"Yes","No")</f>
        <v>Yes</v>
      </c>
      <c r="D2046">
        <v>1</v>
      </c>
      <c r="E2046" t="s">
        <v>25</v>
      </c>
      <c r="F2046" t="s">
        <v>25</v>
      </c>
      <c r="G2046" t="s">
        <v>24</v>
      </c>
      <c r="H2046" t="s">
        <v>25</v>
      </c>
      <c r="I2046" t="s">
        <v>120</v>
      </c>
      <c r="J2046" t="str">
        <f>IF(Churn_Data[[#This Row],[InternetService]]&lt;&gt;"No","Yes","No")</f>
        <v>Yes</v>
      </c>
      <c r="K2046" t="s">
        <v>25</v>
      </c>
      <c r="L2046" t="s">
        <v>24</v>
      </c>
      <c r="M2046" t="s">
        <v>24</v>
      </c>
      <c r="N2046" t="s">
        <v>25</v>
      </c>
      <c r="O2046" t="s">
        <v>24</v>
      </c>
      <c r="P2046" t="s">
        <v>25</v>
      </c>
      <c r="Q2046" t="s">
        <v>25</v>
      </c>
      <c r="R2046">
        <f>IF(Churn_Data[[#This Row],[Churn]]="Yes",1,0)</f>
        <v>0</v>
      </c>
      <c r="S2046" t="s">
        <v>24</v>
      </c>
      <c r="T2046">
        <f>(Churn_Data[[#This Row],[OnlineSecurity]]="Yes")+(Churn_Data[[#This Row],[OnlineBackup]]="Yes")+(Churn_Data[[#This Row],[DeviceProtection]]="Yes")+(Churn_Data[[#This Row],[TechSupport]]="Yes")+(Churn_Data[[#This Row],[StreamingTV]]="Yes")+(Churn_Data[[#This Row],[StreamingMovies]]="Yes")</f>
        <v>3</v>
      </c>
      <c r="U2046" t="s">
        <v>27</v>
      </c>
      <c r="V2046" t="s">
        <v>32</v>
      </c>
      <c r="W2046" t="str">
        <f>IF(ISNUMBER(SEARCH("automatic", Churn_Data[[#This Row],[PaymentMethod]])), "Automatic", "Manual")</f>
        <v>Manual</v>
      </c>
      <c r="X2046">
        <v>64.95</v>
      </c>
      <c r="Y2046" t="str">
        <f>IF(Churn_Data[[#This Row],[tenure]]&lt;=12,"0-1 Year",IF(Churn_Data[[#This Row],[tenure]]&lt;=24,"1-2 Years",IF(Churn_Data[[#This Row],[tenure]]&lt;=36,"2-3 Years",IF(Churn_Data[[#This Row],[tenure]]&lt;=48,"3-4 Years",IF(Churn_Data[[#This Row],[tenure]]&lt;=60,"4-5 Years","5+ Years")))))</f>
        <v>0-1 Year</v>
      </c>
      <c r="Z2046">
        <v>7</v>
      </c>
      <c r="AA2046">
        <v>493.65</v>
      </c>
      <c r="AB2046">
        <f>IF(Churn_Data[[#This Row],[Churn]]="No",Churn_Data[[#This Row],[MonthlyCharges]],NA())</f>
        <v>64.95</v>
      </c>
      <c r="AC2046">
        <f>IF(Churn_Data[[#This Row],[Churn]]="No",Churn_Data[[#This Row],[tenure]],NA())</f>
        <v>7</v>
      </c>
      <c r="AD2046" t="e">
        <f>IF(Churn_Data[[#This Row],[Churn]]="Yes",Churn_Data[[#This Row],[MonthlyCharges]],NA())</f>
        <v>#N/A</v>
      </c>
      <c r="AE2046" t="e">
        <f>IF(Churn_Data[[#This Row],[Churn]]="Yes",Churn_Data[[#This Row],[tenure]],NA())</f>
        <v>#N/A</v>
      </c>
      <c r="AF2046">
        <v>454.65</v>
      </c>
    </row>
    <row r="2047" spans="1:32" x14ac:dyDescent="0.3">
      <c r="A2047" t="s">
        <v>2079</v>
      </c>
      <c r="B2047" t="s">
        <v>30</v>
      </c>
      <c r="C2047" t="str">
        <f>IF(Churn_Data[[#This Row],[SeniorCitizen]]=1,"Yes","No")</f>
        <v>No</v>
      </c>
      <c r="D2047">
        <v>0</v>
      </c>
      <c r="E2047" t="s">
        <v>25</v>
      </c>
      <c r="F2047" t="s">
        <v>25</v>
      </c>
      <c r="G2047" t="s">
        <v>24</v>
      </c>
      <c r="H2047" t="s">
        <v>24</v>
      </c>
      <c r="I2047" t="s">
        <v>120</v>
      </c>
      <c r="J2047" t="str">
        <f>IF(Churn_Data[[#This Row],[InternetService]]&lt;&gt;"No","Yes","No")</f>
        <v>Yes</v>
      </c>
      <c r="K2047" t="s">
        <v>25</v>
      </c>
      <c r="L2047" t="s">
        <v>24</v>
      </c>
      <c r="M2047" t="s">
        <v>24</v>
      </c>
      <c r="N2047" t="s">
        <v>25</v>
      </c>
      <c r="O2047" t="s">
        <v>25</v>
      </c>
      <c r="P2047" t="s">
        <v>24</v>
      </c>
      <c r="Q2047" t="s">
        <v>25</v>
      </c>
      <c r="R2047">
        <f>IF(Churn_Data[[#This Row],[Churn]]="Yes",1,0)</f>
        <v>0</v>
      </c>
      <c r="S2047" t="s">
        <v>24</v>
      </c>
      <c r="T2047">
        <f>(Churn_Data[[#This Row],[OnlineSecurity]]="Yes")+(Churn_Data[[#This Row],[OnlineBackup]]="Yes")+(Churn_Data[[#This Row],[DeviceProtection]]="Yes")+(Churn_Data[[#This Row],[TechSupport]]="Yes")+(Churn_Data[[#This Row],[StreamingTV]]="Yes")+(Churn_Data[[#This Row],[StreamingMovies]]="Yes")</f>
        <v>3</v>
      </c>
      <c r="U2047" t="s">
        <v>27</v>
      </c>
      <c r="V2047" t="s">
        <v>46</v>
      </c>
      <c r="W2047" t="str">
        <f>IF(ISNUMBER(SEARCH("automatic", Churn_Data[[#This Row],[PaymentMethod]])), "Automatic", "Manual")</f>
        <v>Automatic</v>
      </c>
      <c r="X2047">
        <v>71.400000000000006</v>
      </c>
      <c r="Y2047" t="str">
        <f>IF(Churn_Data[[#This Row],[tenure]]&lt;=12,"0-1 Year",IF(Churn_Data[[#This Row],[tenure]]&lt;=24,"1-2 Years",IF(Churn_Data[[#This Row],[tenure]]&lt;=36,"2-3 Years",IF(Churn_Data[[#This Row],[tenure]]&lt;=48,"3-4 Years",IF(Churn_Data[[#This Row],[tenure]]&lt;=60,"4-5 Years","5+ Years")))))</f>
        <v>1-2 Years</v>
      </c>
      <c r="Z2047">
        <v>16</v>
      </c>
      <c r="AA2047">
        <v>1212.0999999999999</v>
      </c>
      <c r="AB2047">
        <f>IF(Churn_Data[[#This Row],[Churn]]="No",Churn_Data[[#This Row],[MonthlyCharges]],NA())</f>
        <v>71.400000000000006</v>
      </c>
      <c r="AC2047">
        <f>IF(Churn_Data[[#This Row],[Churn]]="No",Churn_Data[[#This Row],[tenure]],NA())</f>
        <v>16</v>
      </c>
      <c r="AD2047" t="e">
        <f>IF(Churn_Data[[#This Row],[Churn]]="Yes",Churn_Data[[#This Row],[MonthlyCharges]],NA())</f>
        <v>#N/A</v>
      </c>
      <c r="AE2047" t="e">
        <f>IF(Churn_Data[[#This Row],[Churn]]="Yes",Churn_Data[[#This Row],[tenure]],NA())</f>
        <v>#N/A</v>
      </c>
      <c r="AF2047">
        <v>1142.4000000000001</v>
      </c>
    </row>
    <row r="2048" spans="1:32" x14ac:dyDescent="0.3">
      <c r="A2048" t="s">
        <v>2080</v>
      </c>
      <c r="B2048" t="s">
        <v>30</v>
      </c>
      <c r="C2048" t="str">
        <f>IF(Churn_Data[[#This Row],[SeniorCitizen]]=1,"Yes","No")</f>
        <v>Yes</v>
      </c>
      <c r="D2048">
        <v>1</v>
      </c>
      <c r="E2048" t="s">
        <v>25</v>
      </c>
      <c r="F2048" t="s">
        <v>25</v>
      </c>
      <c r="G2048" t="s">
        <v>25</v>
      </c>
      <c r="H2048" t="s">
        <v>189</v>
      </c>
      <c r="I2048" t="s">
        <v>120</v>
      </c>
      <c r="J2048" t="str">
        <f>IF(Churn_Data[[#This Row],[InternetService]]&lt;&gt;"No","Yes","No")</f>
        <v>Yes</v>
      </c>
      <c r="K2048" t="s">
        <v>25</v>
      </c>
      <c r="L2048" t="s">
        <v>24</v>
      </c>
      <c r="M2048" t="s">
        <v>24</v>
      </c>
      <c r="N2048" t="s">
        <v>25</v>
      </c>
      <c r="O2048" t="s">
        <v>25</v>
      </c>
      <c r="P2048" t="s">
        <v>24</v>
      </c>
      <c r="Q2048" t="s">
        <v>24</v>
      </c>
      <c r="R2048">
        <f>IF(Churn_Data[[#This Row],[Churn]]="Yes",1,0)</f>
        <v>1</v>
      </c>
      <c r="S2048" t="s">
        <v>24</v>
      </c>
      <c r="T2048">
        <f>(Churn_Data[[#This Row],[OnlineSecurity]]="Yes")+(Churn_Data[[#This Row],[OnlineBackup]]="Yes")+(Churn_Data[[#This Row],[DeviceProtection]]="Yes")+(Churn_Data[[#This Row],[TechSupport]]="Yes")+(Churn_Data[[#This Row],[StreamingTV]]="Yes")+(Churn_Data[[#This Row],[StreamingMovies]]="Yes")</f>
        <v>3</v>
      </c>
      <c r="U2048" t="s">
        <v>27</v>
      </c>
      <c r="V2048" t="s">
        <v>32</v>
      </c>
      <c r="W2048" t="str">
        <f>IF(ISNUMBER(SEARCH("automatic", Churn_Data[[#This Row],[PaymentMethod]])), "Automatic", "Manual")</f>
        <v>Manual</v>
      </c>
      <c r="X2048">
        <v>43.3</v>
      </c>
      <c r="Y2048" t="str">
        <f>IF(Churn_Data[[#This Row],[tenure]]&lt;=12,"0-1 Year",IF(Churn_Data[[#This Row],[tenure]]&lt;=24,"1-2 Years",IF(Churn_Data[[#This Row],[tenure]]&lt;=36,"2-3 Years",IF(Churn_Data[[#This Row],[tenure]]&lt;=48,"3-4 Years",IF(Churn_Data[[#This Row],[tenure]]&lt;=60,"4-5 Years","5+ Years")))))</f>
        <v>0-1 Year</v>
      </c>
      <c r="Z2048">
        <v>1</v>
      </c>
      <c r="AA2048">
        <v>43.3</v>
      </c>
      <c r="AB2048" t="e">
        <f>IF(Churn_Data[[#This Row],[Churn]]="No",Churn_Data[[#This Row],[MonthlyCharges]],NA())</f>
        <v>#N/A</v>
      </c>
      <c r="AC2048" t="e">
        <f>IF(Churn_Data[[#This Row],[Churn]]="No",Churn_Data[[#This Row],[tenure]],NA())</f>
        <v>#N/A</v>
      </c>
      <c r="AD2048">
        <f>IF(Churn_Data[[#This Row],[Churn]]="Yes",Churn_Data[[#This Row],[MonthlyCharges]],NA())</f>
        <v>43.3</v>
      </c>
      <c r="AE2048">
        <f>IF(Churn_Data[[#This Row],[Churn]]="Yes",Churn_Data[[#This Row],[tenure]],NA())</f>
        <v>1</v>
      </c>
      <c r="AF2048">
        <v>43.3</v>
      </c>
    </row>
    <row r="2049" spans="1:32" x14ac:dyDescent="0.3">
      <c r="A2049" t="s">
        <v>2081</v>
      </c>
      <c r="B2049" t="s">
        <v>23</v>
      </c>
      <c r="C2049" t="str">
        <f>IF(Churn_Data[[#This Row],[SeniorCitizen]]=1,"Yes","No")</f>
        <v>No</v>
      </c>
      <c r="D2049">
        <v>0</v>
      </c>
      <c r="E2049" t="s">
        <v>24</v>
      </c>
      <c r="F2049" t="s">
        <v>25</v>
      </c>
      <c r="G2049" t="s">
        <v>25</v>
      </c>
      <c r="H2049" t="s">
        <v>189</v>
      </c>
      <c r="I2049" t="s">
        <v>120</v>
      </c>
      <c r="J2049" t="str">
        <f>IF(Churn_Data[[#This Row],[InternetService]]&lt;&gt;"No","Yes","No")</f>
        <v>Yes</v>
      </c>
      <c r="K2049" t="s">
        <v>25</v>
      </c>
      <c r="L2049" t="s">
        <v>24</v>
      </c>
      <c r="M2049" t="s">
        <v>24</v>
      </c>
      <c r="N2049" t="s">
        <v>25</v>
      </c>
      <c r="O2049" t="s">
        <v>25</v>
      </c>
      <c r="P2049" t="s">
        <v>25</v>
      </c>
      <c r="Q2049" t="s">
        <v>25</v>
      </c>
      <c r="R2049">
        <f>IF(Churn_Data[[#This Row],[Churn]]="Yes",1,0)</f>
        <v>0</v>
      </c>
      <c r="S2049" t="s">
        <v>24</v>
      </c>
      <c r="T2049">
        <f>(Churn_Data[[#This Row],[OnlineSecurity]]="Yes")+(Churn_Data[[#This Row],[OnlineBackup]]="Yes")+(Churn_Data[[#This Row],[DeviceProtection]]="Yes")+(Churn_Data[[#This Row],[TechSupport]]="Yes")+(Churn_Data[[#This Row],[StreamingTV]]="Yes")+(Churn_Data[[#This Row],[StreamingMovies]]="Yes")</f>
        <v>2</v>
      </c>
      <c r="U2049" t="s">
        <v>27</v>
      </c>
      <c r="V2049" t="s">
        <v>72</v>
      </c>
      <c r="W2049" t="str">
        <f>IF(ISNUMBER(SEARCH("automatic", Churn_Data[[#This Row],[PaymentMethod]])), "Automatic", "Manual")</f>
        <v>Automatic</v>
      </c>
      <c r="X2049">
        <v>35.65</v>
      </c>
      <c r="Y2049" t="str">
        <f>IF(Churn_Data[[#This Row],[tenure]]&lt;=12,"0-1 Year",IF(Churn_Data[[#This Row],[tenure]]&lt;=24,"1-2 Years",IF(Churn_Data[[#This Row],[tenure]]&lt;=36,"2-3 Years",IF(Churn_Data[[#This Row],[tenure]]&lt;=48,"3-4 Years",IF(Churn_Data[[#This Row],[tenure]]&lt;=60,"4-5 Years","5+ Years")))))</f>
        <v>1-2 Years</v>
      </c>
      <c r="Z2049">
        <v>17</v>
      </c>
      <c r="AA2049">
        <v>646.04999999999995</v>
      </c>
      <c r="AB2049">
        <f>IF(Churn_Data[[#This Row],[Churn]]="No",Churn_Data[[#This Row],[MonthlyCharges]],NA())</f>
        <v>35.65</v>
      </c>
      <c r="AC2049">
        <f>IF(Churn_Data[[#This Row],[Churn]]="No",Churn_Data[[#This Row],[tenure]],NA())</f>
        <v>17</v>
      </c>
      <c r="AD2049" t="e">
        <f>IF(Churn_Data[[#This Row],[Churn]]="Yes",Churn_Data[[#This Row],[MonthlyCharges]],NA())</f>
        <v>#N/A</v>
      </c>
      <c r="AE2049" t="e">
        <f>IF(Churn_Data[[#This Row],[Churn]]="Yes",Churn_Data[[#This Row],[tenure]],NA())</f>
        <v>#N/A</v>
      </c>
      <c r="AF2049">
        <v>606.04999999999995</v>
      </c>
    </row>
    <row r="2050" spans="1:32" x14ac:dyDescent="0.3">
      <c r="A2050" t="s">
        <v>2082</v>
      </c>
      <c r="B2050" t="s">
        <v>30</v>
      </c>
      <c r="C2050" t="str">
        <f>IF(Churn_Data[[#This Row],[SeniorCitizen]]=1,"Yes","No")</f>
        <v>No</v>
      </c>
      <c r="D2050">
        <v>0</v>
      </c>
      <c r="E2050" t="s">
        <v>25</v>
      </c>
      <c r="F2050" t="s">
        <v>25</v>
      </c>
      <c r="G2050" t="s">
        <v>25</v>
      </c>
      <c r="H2050" t="s">
        <v>189</v>
      </c>
      <c r="I2050" t="s">
        <v>120</v>
      </c>
      <c r="J2050" t="str">
        <f>IF(Churn_Data[[#This Row],[InternetService]]&lt;&gt;"No","Yes","No")</f>
        <v>Yes</v>
      </c>
      <c r="K2050" t="s">
        <v>25</v>
      </c>
      <c r="L2050" t="s">
        <v>24</v>
      </c>
      <c r="M2050" t="s">
        <v>24</v>
      </c>
      <c r="N2050" t="s">
        <v>25</v>
      </c>
      <c r="O2050" t="s">
        <v>25</v>
      </c>
      <c r="P2050" t="s">
        <v>25</v>
      </c>
      <c r="Q2050" t="s">
        <v>24</v>
      </c>
      <c r="R2050">
        <f>IF(Churn_Data[[#This Row],[Churn]]="Yes",1,0)</f>
        <v>1</v>
      </c>
      <c r="S2050" t="s">
        <v>24</v>
      </c>
      <c r="T2050">
        <f>(Churn_Data[[#This Row],[OnlineSecurity]]="Yes")+(Churn_Data[[#This Row],[OnlineBackup]]="Yes")+(Churn_Data[[#This Row],[DeviceProtection]]="Yes")+(Churn_Data[[#This Row],[TechSupport]]="Yes")+(Churn_Data[[#This Row],[StreamingTV]]="Yes")+(Churn_Data[[#This Row],[StreamingMovies]]="Yes")</f>
        <v>2</v>
      </c>
      <c r="U2050" t="s">
        <v>27</v>
      </c>
      <c r="V2050" t="s">
        <v>72</v>
      </c>
      <c r="W2050" t="str">
        <f>IF(ISNUMBER(SEARCH("automatic", Churn_Data[[#This Row],[PaymentMethod]])), "Automatic", "Manual")</f>
        <v>Automatic</v>
      </c>
      <c r="X2050">
        <v>33.5</v>
      </c>
      <c r="Y2050" t="str">
        <f>IF(Churn_Data[[#This Row],[tenure]]&lt;=12,"0-1 Year",IF(Churn_Data[[#This Row],[tenure]]&lt;=24,"1-2 Years",IF(Churn_Data[[#This Row],[tenure]]&lt;=36,"2-3 Years",IF(Churn_Data[[#This Row],[tenure]]&lt;=48,"3-4 Years",IF(Churn_Data[[#This Row],[tenure]]&lt;=60,"4-5 Years","5+ Years")))))</f>
        <v>1-2 Years</v>
      </c>
      <c r="Z2050">
        <v>18</v>
      </c>
      <c r="AA2050">
        <v>600</v>
      </c>
      <c r="AB2050" t="e">
        <f>IF(Churn_Data[[#This Row],[Churn]]="No",Churn_Data[[#This Row],[MonthlyCharges]],NA())</f>
        <v>#N/A</v>
      </c>
      <c r="AC2050" t="e">
        <f>IF(Churn_Data[[#This Row],[Churn]]="No",Churn_Data[[#This Row],[tenure]],NA())</f>
        <v>#N/A</v>
      </c>
      <c r="AD2050">
        <f>IF(Churn_Data[[#This Row],[Churn]]="Yes",Churn_Data[[#This Row],[MonthlyCharges]],NA())</f>
        <v>33.5</v>
      </c>
      <c r="AE2050">
        <f>IF(Churn_Data[[#This Row],[Churn]]="Yes",Churn_Data[[#This Row],[tenure]],NA())</f>
        <v>18</v>
      </c>
      <c r="AF2050">
        <v>603</v>
      </c>
    </row>
    <row r="2051" spans="1:32" x14ac:dyDescent="0.3">
      <c r="A2051" t="s">
        <v>2083</v>
      </c>
      <c r="B2051" t="s">
        <v>30</v>
      </c>
      <c r="C2051" t="str">
        <f>IF(Churn_Data[[#This Row],[SeniorCitizen]]=1,"Yes","No")</f>
        <v>Yes</v>
      </c>
      <c r="D2051">
        <v>1</v>
      </c>
      <c r="E2051" t="s">
        <v>24</v>
      </c>
      <c r="F2051" t="s">
        <v>25</v>
      </c>
      <c r="G2051" t="s">
        <v>25</v>
      </c>
      <c r="H2051" t="s">
        <v>189</v>
      </c>
      <c r="I2051" t="s">
        <v>120</v>
      </c>
      <c r="J2051" t="str">
        <f>IF(Churn_Data[[#This Row],[InternetService]]&lt;&gt;"No","Yes","No")</f>
        <v>Yes</v>
      </c>
      <c r="K2051" t="s">
        <v>25</v>
      </c>
      <c r="L2051" t="s">
        <v>24</v>
      </c>
      <c r="M2051" t="s">
        <v>24</v>
      </c>
      <c r="N2051" t="s">
        <v>25</v>
      </c>
      <c r="O2051" t="s">
        <v>24</v>
      </c>
      <c r="P2051" t="s">
        <v>24</v>
      </c>
      <c r="Q2051" t="s">
        <v>25</v>
      </c>
      <c r="R2051">
        <f>IF(Churn_Data[[#This Row],[Churn]]="Yes",1,0)</f>
        <v>0</v>
      </c>
      <c r="S2051" t="s">
        <v>24</v>
      </c>
      <c r="T2051">
        <f>(Churn_Data[[#This Row],[OnlineSecurity]]="Yes")+(Churn_Data[[#This Row],[OnlineBackup]]="Yes")+(Churn_Data[[#This Row],[DeviceProtection]]="Yes")+(Churn_Data[[#This Row],[TechSupport]]="Yes")+(Churn_Data[[#This Row],[StreamingTV]]="Yes")+(Churn_Data[[#This Row],[StreamingMovies]]="Yes")</f>
        <v>4</v>
      </c>
      <c r="U2051" t="s">
        <v>27</v>
      </c>
      <c r="V2051" t="s">
        <v>32</v>
      </c>
      <c r="W2051" t="str">
        <f>IF(ISNUMBER(SEARCH("automatic", Churn_Data[[#This Row],[PaymentMethod]])), "Automatic", "Manual")</f>
        <v>Manual</v>
      </c>
      <c r="X2051">
        <v>53.95</v>
      </c>
      <c r="Y2051" t="str">
        <f>IF(Churn_Data[[#This Row],[tenure]]&lt;=12,"0-1 Year",IF(Churn_Data[[#This Row],[tenure]]&lt;=24,"1-2 Years",IF(Churn_Data[[#This Row],[tenure]]&lt;=36,"2-3 Years",IF(Churn_Data[[#This Row],[tenure]]&lt;=48,"3-4 Years",IF(Churn_Data[[#This Row],[tenure]]&lt;=60,"4-5 Years","5+ Years")))))</f>
        <v>3-4 Years</v>
      </c>
      <c r="Z2051">
        <v>41</v>
      </c>
      <c r="AA2051">
        <v>2215.4</v>
      </c>
      <c r="AB2051">
        <f>IF(Churn_Data[[#This Row],[Churn]]="No",Churn_Data[[#This Row],[MonthlyCharges]],NA())</f>
        <v>53.95</v>
      </c>
      <c r="AC2051">
        <f>IF(Churn_Data[[#This Row],[Churn]]="No",Churn_Data[[#This Row],[tenure]],NA())</f>
        <v>41</v>
      </c>
      <c r="AD2051" t="e">
        <f>IF(Churn_Data[[#This Row],[Churn]]="Yes",Churn_Data[[#This Row],[MonthlyCharges]],NA())</f>
        <v>#N/A</v>
      </c>
      <c r="AE2051" t="e">
        <f>IF(Churn_Data[[#This Row],[Churn]]="Yes",Churn_Data[[#This Row],[tenure]],NA())</f>
        <v>#N/A</v>
      </c>
      <c r="AF2051">
        <v>2211.9499999999998</v>
      </c>
    </row>
    <row r="2052" spans="1:32" x14ac:dyDescent="0.3">
      <c r="A2052" t="s">
        <v>2084</v>
      </c>
      <c r="B2052" t="s">
        <v>30</v>
      </c>
      <c r="C2052" t="str">
        <f>IF(Churn_Data[[#This Row],[SeniorCitizen]]=1,"Yes","No")</f>
        <v>Yes</v>
      </c>
      <c r="D2052">
        <v>1</v>
      </c>
      <c r="E2052" t="s">
        <v>25</v>
      </c>
      <c r="F2052" t="s">
        <v>25</v>
      </c>
      <c r="G2052" t="s">
        <v>25</v>
      </c>
      <c r="H2052" t="s">
        <v>189</v>
      </c>
      <c r="I2052" t="s">
        <v>120</v>
      </c>
      <c r="J2052" t="str">
        <f>IF(Churn_Data[[#This Row],[InternetService]]&lt;&gt;"No","Yes","No")</f>
        <v>Yes</v>
      </c>
      <c r="K2052" t="s">
        <v>25</v>
      </c>
      <c r="L2052" t="s">
        <v>24</v>
      </c>
      <c r="M2052" t="s">
        <v>24</v>
      </c>
      <c r="N2052" t="s">
        <v>25</v>
      </c>
      <c r="O2052" t="s">
        <v>25</v>
      </c>
      <c r="P2052" t="s">
        <v>25</v>
      </c>
      <c r="Q2052" t="s">
        <v>25</v>
      </c>
      <c r="R2052">
        <f>IF(Churn_Data[[#This Row],[Churn]]="Yes",1,0)</f>
        <v>0</v>
      </c>
      <c r="S2052" t="s">
        <v>25</v>
      </c>
      <c r="T2052">
        <f>(Churn_Data[[#This Row],[OnlineSecurity]]="Yes")+(Churn_Data[[#This Row],[OnlineBackup]]="Yes")+(Churn_Data[[#This Row],[DeviceProtection]]="Yes")+(Churn_Data[[#This Row],[TechSupport]]="Yes")+(Churn_Data[[#This Row],[StreamingTV]]="Yes")+(Churn_Data[[#This Row],[StreamingMovies]]="Yes")</f>
        <v>2</v>
      </c>
      <c r="U2052" t="s">
        <v>27</v>
      </c>
      <c r="V2052" t="s">
        <v>32</v>
      </c>
      <c r="W2052" t="str">
        <f>IF(ISNUMBER(SEARCH("automatic", Churn_Data[[#This Row],[PaymentMethod]])), "Automatic", "Manual")</f>
        <v>Manual</v>
      </c>
      <c r="X2052">
        <v>36.65</v>
      </c>
      <c r="Y2052" t="str">
        <f>IF(Churn_Data[[#This Row],[tenure]]&lt;=12,"0-1 Year",IF(Churn_Data[[#This Row],[tenure]]&lt;=24,"1-2 Years",IF(Churn_Data[[#This Row],[tenure]]&lt;=36,"2-3 Years",IF(Churn_Data[[#This Row],[tenure]]&lt;=48,"3-4 Years",IF(Churn_Data[[#This Row],[tenure]]&lt;=60,"4-5 Years","5+ Years")))))</f>
        <v>3-4 Years</v>
      </c>
      <c r="Z2052">
        <v>37</v>
      </c>
      <c r="AA2052">
        <v>1315</v>
      </c>
      <c r="AB2052">
        <f>IF(Churn_Data[[#This Row],[Churn]]="No",Churn_Data[[#This Row],[MonthlyCharges]],NA())</f>
        <v>36.65</v>
      </c>
      <c r="AC2052">
        <f>IF(Churn_Data[[#This Row],[Churn]]="No",Churn_Data[[#This Row],[tenure]],NA())</f>
        <v>37</v>
      </c>
      <c r="AD2052" t="e">
        <f>IF(Churn_Data[[#This Row],[Churn]]="Yes",Churn_Data[[#This Row],[MonthlyCharges]],NA())</f>
        <v>#N/A</v>
      </c>
      <c r="AE2052" t="e">
        <f>IF(Churn_Data[[#This Row],[Churn]]="Yes",Churn_Data[[#This Row],[tenure]],NA())</f>
        <v>#N/A</v>
      </c>
      <c r="AF2052">
        <v>1356.05</v>
      </c>
    </row>
    <row r="2053" spans="1:32" x14ac:dyDescent="0.3">
      <c r="A2053" t="s">
        <v>2085</v>
      </c>
      <c r="B2053" t="s">
        <v>30</v>
      </c>
      <c r="C2053" t="str">
        <f>IF(Churn_Data[[#This Row],[SeniorCitizen]]=1,"Yes","No")</f>
        <v>Yes</v>
      </c>
      <c r="D2053">
        <v>1</v>
      </c>
      <c r="E2053" t="s">
        <v>24</v>
      </c>
      <c r="F2053" t="s">
        <v>25</v>
      </c>
      <c r="G2053" t="s">
        <v>25</v>
      </c>
      <c r="H2053" t="s">
        <v>189</v>
      </c>
      <c r="I2053" t="s">
        <v>120</v>
      </c>
      <c r="J2053" t="str">
        <f>IF(Churn_Data[[#This Row],[InternetService]]&lt;&gt;"No","Yes","No")</f>
        <v>Yes</v>
      </c>
      <c r="K2053" t="s">
        <v>25</v>
      </c>
      <c r="L2053" t="s">
        <v>24</v>
      </c>
      <c r="M2053" t="s">
        <v>24</v>
      </c>
      <c r="N2053" t="s">
        <v>25</v>
      </c>
      <c r="O2053" t="s">
        <v>25</v>
      </c>
      <c r="P2053" t="s">
        <v>24</v>
      </c>
      <c r="Q2053" t="s">
        <v>25</v>
      </c>
      <c r="R2053">
        <f>IF(Churn_Data[[#This Row],[Churn]]="Yes",1,0)</f>
        <v>0</v>
      </c>
      <c r="S2053" t="s">
        <v>24</v>
      </c>
      <c r="T2053">
        <f>(Churn_Data[[#This Row],[OnlineSecurity]]="Yes")+(Churn_Data[[#This Row],[OnlineBackup]]="Yes")+(Churn_Data[[#This Row],[DeviceProtection]]="Yes")+(Churn_Data[[#This Row],[TechSupport]]="Yes")+(Churn_Data[[#This Row],[StreamingTV]]="Yes")+(Churn_Data[[#This Row],[StreamingMovies]]="Yes")</f>
        <v>3</v>
      </c>
      <c r="U2053" t="s">
        <v>27</v>
      </c>
      <c r="V2053" t="s">
        <v>28</v>
      </c>
      <c r="W2053" t="str">
        <f>IF(ISNUMBER(SEARCH("automatic", Churn_Data[[#This Row],[PaymentMethod]])), "Automatic", "Manual")</f>
        <v>Manual</v>
      </c>
      <c r="X2053">
        <v>43.35</v>
      </c>
      <c r="Y2053" t="str">
        <f>IF(Churn_Data[[#This Row],[tenure]]&lt;=12,"0-1 Year",IF(Churn_Data[[#This Row],[tenure]]&lt;=24,"1-2 Years",IF(Churn_Data[[#This Row],[tenure]]&lt;=36,"2-3 Years",IF(Churn_Data[[#This Row],[tenure]]&lt;=48,"3-4 Years",IF(Churn_Data[[#This Row],[tenure]]&lt;=60,"4-5 Years","5+ Years")))))</f>
        <v>0-1 Year</v>
      </c>
      <c r="Z2053">
        <v>8</v>
      </c>
      <c r="AA2053">
        <v>371.4</v>
      </c>
      <c r="AB2053">
        <f>IF(Churn_Data[[#This Row],[Churn]]="No",Churn_Data[[#This Row],[MonthlyCharges]],NA())</f>
        <v>43.35</v>
      </c>
      <c r="AC2053">
        <f>IF(Churn_Data[[#This Row],[Churn]]="No",Churn_Data[[#This Row],[tenure]],NA())</f>
        <v>8</v>
      </c>
      <c r="AD2053" t="e">
        <f>IF(Churn_Data[[#This Row],[Churn]]="Yes",Churn_Data[[#This Row],[MonthlyCharges]],NA())</f>
        <v>#N/A</v>
      </c>
      <c r="AE2053" t="e">
        <f>IF(Churn_Data[[#This Row],[Churn]]="Yes",Churn_Data[[#This Row],[tenure]],NA())</f>
        <v>#N/A</v>
      </c>
      <c r="AF2053">
        <v>346.8</v>
      </c>
    </row>
    <row r="2054" spans="1:32" x14ac:dyDescent="0.3">
      <c r="A2054" t="s">
        <v>2086</v>
      </c>
      <c r="B2054" t="s">
        <v>30</v>
      </c>
      <c r="C2054" t="str">
        <f>IF(Churn_Data[[#This Row],[SeniorCitizen]]=1,"Yes","No")</f>
        <v>Yes</v>
      </c>
      <c r="D2054">
        <v>1</v>
      </c>
      <c r="E2054" t="s">
        <v>25</v>
      </c>
      <c r="F2054" t="s">
        <v>25</v>
      </c>
      <c r="G2054" t="s">
        <v>25</v>
      </c>
      <c r="H2054" t="s">
        <v>189</v>
      </c>
      <c r="I2054" t="s">
        <v>120</v>
      </c>
      <c r="J2054" t="str">
        <f>IF(Churn_Data[[#This Row],[InternetService]]&lt;&gt;"No","Yes","No")</f>
        <v>Yes</v>
      </c>
      <c r="K2054" t="s">
        <v>25</v>
      </c>
      <c r="L2054" t="s">
        <v>24</v>
      </c>
      <c r="M2054" t="s">
        <v>24</v>
      </c>
      <c r="N2054" t="s">
        <v>25</v>
      </c>
      <c r="O2054" t="s">
        <v>24</v>
      </c>
      <c r="P2054" t="s">
        <v>24</v>
      </c>
      <c r="Q2054" t="s">
        <v>24</v>
      </c>
      <c r="R2054">
        <f>IF(Churn_Data[[#This Row],[Churn]]="Yes",1,0)</f>
        <v>1</v>
      </c>
      <c r="S2054" t="s">
        <v>24</v>
      </c>
      <c r="T2054">
        <f>(Churn_Data[[#This Row],[OnlineSecurity]]="Yes")+(Churn_Data[[#This Row],[OnlineBackup]]="Yes")+(Churn_Data[[#This Row],[DeviceProtection]]="Yes")+(Churn_Data[[#This Row],[TechSupport]]="Yes")+(Churn_Data[[#This Row],[StreamingTV]]="Yes")+(Churn_Data[[#This Row],[StreamingMovies]]="Yes")</f>
        <v>4</v>
      </c>
      <c r="U2054" t="s">
        <v>27</v>
      </c>
      <c r="V2054" t="s">
        <v>32</v>
      </c>
      <c r="W2054" t="str">
        <f>IF(ISNUMBER(SEARCH("automatic", Churn_Data[[#This Row],[PaymentMethod]])), "Automatic", "Manual")</f>
        <v>Manual</v>
      </c>
      <c r="X2054">
        <v>54.45</v>
      </c>
      <c r="Y2054" t="str">
        <f>IF(Churn_Data[[#This Row],[tenure]]&lt;=12,"0-1 Year",IF(Churn_Data[[#This Row],[tenure]]&lt;=24,"1-2 Years",IF(Churn_Data[[#This Row],[tenure]]&lt;=36,"2-3 Years",IF(Churn_Data[[#This Row],[tenure]]&lt;=48,"3-4 Years",IF(Churn_Data[[#This Row],[tenure]]&lt;=60,"4-5 Years","5+ Years")))))</f>
        <v>4-5 Years</v>
      </c>
      <c r="Z2054">
        <v>53</v>
      </c>
      <c r="AA2054">
        <v>2854.55</v>
      </c>
      <c r="AB2054" t="e">
        <f>IF(Churn_Data[[#This Row],[Churn]]="No",Churn_Data[[#This Row],[MonthlyCharges]],NA())</f>
        <v>#N/A</v>
      </c>
      <c r="AC2054" t="e">
        <f>IF(Churn_Data[[#This Row],[Churn]]="No",Churn_Data[[#This Row],[tenure]],NA())</f>
        <v>#N/A</v>
      </c>
      <c r="AD2054">
        <f>IF(Churn_Data[[#This Row],[Churn]]="Yes",Churn_Data[[#This Row],[MonthlyCharges]],NA())</f>
        <v>54.45</v>
      </c>
      <c r="AE2054">
        <f>IF(Churn_Data[[#This Row],[Churn]]="Yes",Churn_Data[[#This Row],[tenure]],NA())</f>
        <v>53</v>
      </c>
      <c r="AF2054">
        <v>2885.85</v>
      </c>
    </row>
    <row r="2055" spans="1:32" x14ac:dyDescent="0.3">
      <c r="A2055" t="s">
        <v>2087</v>
      </c>
      <c r="B2055" t="s">
        <v>23</v>
      </c>
      <c r="C2055" t="str">
        <f>IF(Churn_Data[[#This Row],[SeniorCitizen]]=1,"Yes","No")</f>
        <v>Yes</v>
      </c>
      <c r="D2055">
        <v>1</v>
      </c>
      <c r="E2055" t="s">
        <v>24</v>
      </c>
      <c r="F2055" t="s">
        <v>25</v>
      </c>
      <c r="G2055" t="s">
        <v>25</v>
      </c>
      <c r="H2055" t="s">
        <v>189</v>
      </c>
      <c r="I2055" t="s">
        <v>120</v>
      </c>
      <c r="J2055" t="str">
        <f>IF(Churn_Data[[#This Row],[InternetService]]&lt;&gt;"No","Yes","No")</f>
        <v>Yes</v>
      </c>
      <c r="K2055" t="s">
        <v>25</v>
      </c>
      <c r="L2055" t="s">
        <v>24</v>
      </c>
      <c r="M2055" t="s">
        <v>24</v>
      </c>
      <c r="N2055" t="s">
        <v>25</v>
      </c>
      <c r="O2055" t="s">
        <v>24</v>
      </c>
      <c r="P2055" t="s">
        <v>24</v>
      </c>
      <c r="Q2055" t="s">
        <v>24</v>
      </c>
      <c r="R2055">
        <f>IF(Churn_Data[[#This Row],[Churn]]="Yes",1,0)</f>
        <v>1</v>
      </c>
      <c r="S2055" t="s">
        <v>25</v>
      </c>
      <c r="T2055">
        <f>(Churn_Data[[#This Row],[OnlineSecurity]]="Yes")+(Churn_Data[[#This Row],[OnlineBackup]]="Yes")+(Churn_Data[[#This Row],[DeviceProtection]]="Yes")+(Churn_Data[[#This Row],[TechSupport]]="Yes")+(Churn_Data[[#This Row],[StreamingTV]]="Yes")+(Churn_Data[[#This Row],[StreamingMovies]]="Yes")</f>
        <v>4</v>
      </c>
      <c r="U2055" t="s">
        <v>27</v>
      </c>
      <c r="V2055" t="s">
        <v>72</v>
      </c>
      <c r="W2055" t="str">
        <f>IF(ISNUMBER(SEARCH("automatic", Churn_Data[[#This Row],[PaymentMethod]])), "Automatic", "Manual")</f>
        <v>Automatic</v>
      </c>
      <c r="X2055">
        <v>55.55</v>
      </c>
      <c r="Y2055" t="str">
        <f>IF(Churn_Data[[#This Row],[tenure]]&lt;=12,"0-1 Year",IF(Churn_Data[[#This Row],[tenure]]&lt;=24,"1-2 Years",IF(Churn_Data[[#This Row],[tenure]]&lt;=36,"2-3 Years",IF(Churn_Data[[#This Row],[tenure]]&lt;=48,"3-4 Years",IF(Churn_Data[[#This Row],[tenure]]&lt;=60,"4-5 Years","5+ Years")))))</f>
        <v>3-4 Years</v>
      </c>
      <c r="Z2055">
        <v>43</v>
      </c>
      <c r="AA2055">
        <v>2342.1999999999998</v>
      </c>
      <c r="AB2055" t="e">
        <f>IF(Churn_Data[[#This Row],[Churn]]="No",Churn_Data[[#This Row],[MonthlyCharges]],NA())</f>
        <v>#N/A</v>
      </c>
      <c r="AC2055" t="e">
        <f>IF(Churn_Data[[#This Row],[Churn]]="No",Churn_Data[[#This Row],[tenure]],NA())</f>
        <v>#N/A</v>
      </c>
      <c r="AD2055">
        <f>IF(Churn_Data[[#This Row],[Churn]]="Yes",Churn_Data[[#This Row],[MonthlyCharges]],NA())</f>
        <v>55.55</v>
      </c>
      <c r="AE2055">
        <f>IF(Churn_Data[[#This Row],[Churn]]="Yes",Churn_Data[[#This Row],[tenure]],NA())</f>
        <v>43</v>
      </c>
      <c r="AF2055">
        <v>2388.65</v>
      </c>
    </row>
    <row r="2056" spans="1:32" x14ac:dyDescent="0.3">
      <c r="A2056" t="s">
        <v>2088</v>
      </c>
      <c r="B2056" t="s">
        <v>23</v>
      </c>
      <c r="C2056" t="str">
        <f>IF(Churn_Data[[#This Row],[SeniorCitizen]]=1,"Yes","No")</f>
        <v>No</v>
      </c>
      <c r="D2056">
        <v>0</v>
      </c>
      <c r="E2056" t="s">
        <v>24</v>
      </c>
      <c r="F2056" t="s">
        <v>24</v>
      </c>
      <c r="G2056" t="s">
        <v>24</v>
      </c>
      <c r="H2056" t="s">
        <v>25</v>
      </c>
      <c r="I2056" t="s">
        <v>120</v>
      </c>
      <c r="J2056" t="str">
        <f>IF(Churn_Data[[#This Row],[InternetService]]&lt;&gt;"No","Yes","No")</f>
        <v>Yes</v>
      </c>
      <c r="K2056" t="s">
        <v>25</v>
      </c>
      <c r="L2056" t="s">
        <v>24</v>
      </c>
      <c r="M2056" t="s">
        <v>24</v>
      </c>
      <c r="N2056" t="s">
        <v>25</v>
      </c>
      <c r="O2056" t="s">
        <v>25</v>
      </c>
      <c r="P2056" t="s">
        <v>25</v>
      </c>
      <c r="Q2056" t="s">
        <v>25</v>
      </c>
      <c r="R2056">
        <f>IF(Churn_Data[[#This Row],[Churn]]="Yes",1,0)</f>
        <v>0</v>
      </c>
      <c r="S2056" t="s">
        <v>24</v>
      </c>
      <c r="T2056">
        <f>(Churn_Data[[#This Row],[OnlineSecurity]]="Yes")+(Churn_Data[[#This Row],[OnlineBackup]]="Yes")+(Churn_Data[[#This Row],[DeviceProtection]]="Yes")+(Churn_Data[[#This Row],[TechSupport]]="Yes")+(Churn_Data[[#This Row],[StreamingTV]]="Yes")+(Churn_Data[[#This Row],[StreamingMovies]]="Yes")</f>
        <v>2</v>
      </c>
      <c r="U2056" t="s">
        <v>27</v>
      </c>
      <c r="V2056" t="s">
        <v>28</v>
      </c>
      <c r="W2056" t="str">
        <f>IF(ISNUMBER(SEARCH("automatic", Churn_Data[[#This Row],[PaymentMethod]])), "Automatic", "Manual")</f>
        <v>Manual</v>
      </c>
      <c r="X2056">
        <v>55.55</v>
      </c>
      <c r="Y2056" t="str">
        <f>IF(Churn_Data[[#This Row],[tenure]]&lt;=12,"0-1 Year",IF(Churn_Data[[#This Row],[tenure]]&lt;=24,"1-2 Years",IF(Churn_Data[[#This Row],[tenure]]&lt;=36,"2-3 Years",IF(Churn_Data[[#This Row],[tenure]]&lt;=48,"3-4 Years",IF(Churn_Data[[#This Row],[tenure]]&lt;=60,"4-5 Years","5+ Years")))))</f>
        <v>0-1 Year</v>
      </c>
      <c r="Z2056">
        <v>10</v>
      </c>
      <c r="AA2056">
        <v>551.29999999999995</v>
      </c>
      <c r="AB2056">
        <f>IF(Churn_Data[[#This Row],[Churn]]="No",Churn_Data[[#This Row],[MonthlyCharges]],NA())</f>
        <v>55.55</v>
      </c>
      <c r="AC2056">
        <f>IF(Churn_Data[[#This Row],[Churn]]="No",Churn_Data[[#This Row],[tenure]],NA())</f>
        <v>10</v>
      </c>
      <c r="AD2056" t="e">
        <f>IF(Churn_Data[[#This Row],[Churn]]="Yes",Churn_Data[[#This Row],[MonthlyCharges]],NA())</f>
        <v>#N/A</v>
      </c>
      <c r="AE2056" t="e">
        <f>IF(Churn_Data[[#This Row],[Churn]]="Yes",Churn_Data[[#This Row],[tenure]],NA())</f>
        <v>#N/A</v>
      </c>
      <c r="AF2056">
        <v>555.5</v>
      </c>
    </row>
    <row r="2057" spans="1:32" x14ac:dyDescent="0.3">
      <c r="A2057" t="s">
        <v>2089</v>
      </c>
      <c r="B2057" t="s">
        <v>23</v>
      </c>
      <c r="C2057" t="str">
        <f>IF(Churn_Data[[#This Row],[SeniorCitizen]]=1,"Yes","No")</f>
        <v>Yes</v>
      </c>
      <c r="D2057">
        <v>1</v>
      </c>
      <c r="E2057" t="s">
        <v>24</v>
      </c>
      <c r="F2057" t="s">
        <v>24</v>
      </c>
      <c r="G2057" t="s">
        <v>25</v>
      </c>
      <c r="H2057" t="s">
        <v>189</v>
      </c>
      <c r="I2057" t="s">
        <v>120</v>
      </c>
      <c r="J2057" t="str">
        <f>IF(Churn_Data[[#This Row],[InternetService]]&lt;&gt;"No","Yes","No")</f>
        <v>Yes</v>
      </c>
      <c r="K2057" t="s">
        <v>25</v>
      </c>
      <c r="L2057" t="s">
        <v>24</v>
      </c>
      <c r="M2057" t="s">
        <v>24</v>
      </c>
      <c r="N2057" t="s">
        <v>25</v>
      </c>
      <c r="O2057" t="s">
        <v>25</v>
      </c>
      <c r="P2057" t="s">
        <v>25</v>
      </c>
      <c r="Q2057" t="s">
        <v>25</v>
      </c>
      <c r="R2057">
        <f>IF(Churn_Data[[#This Row],[Churn]]="Yes",1,0)</f>
        <v>0</v>
      </c>
      <c r="S2057" t="s">
        <v>24</v>
      </c>
      <c r="T2057">
        <f>(Churn_Data[[#This Row],[OnlineSecurity]]="Yes")+(Churn_Data[[#This Row],[OnlineBackup]]="Yes")+(Churn_Data[[#This Row],[DeviceProtection]]="Yes")+(Churn_Data[[#This Row],[TechSupport]]="Yes")+(Churn_Data[[#This Row],[StreamingTV]]="Yes")+(Churn_Data[[#This Row],[StreamingMovies]]="Yes")</f>
        <v>2</v>
      </c>
      <c r="U2057" t="s">
        <v>27</v>
      </c>
      <c r="V2057" t="s">
        <v>28</v>
      </c>
      <c r="W2057" t="str">
        <f>IF(ISNUMBER(SEARCH("automatic", Churn_Data[[#This Row],[PaymentMethod]])), "Automatic", "Manual")</f>
        <v>Manual</v>
      </c>
      <c r="X2057">
        <v>35.65</v>
      </c>
      <c r="Y2057" t="str">
        <f>IF(Churn_Data[[#This Row],[tenure]]&lt;=12,"0-1 Year",IF(Churn_Data[[#This Row],[tenure]]&lt;=24,"1-2 Years",IF(Churn_Data[[#This Row],[tenure]]&lt;=36,"2-3 Years",IF(Churn_Data[[#This Row],[tenure]]&lt;=48,"3-4 Years",IF(Churn_Data[[#This Row],[tenure]]&lt;=60,"4-5 Years","5+ Years")))))</f>
        <v>2-3 Years</v>
      </c>
      <c r="Z2057">
        <v>29</v>
      </c>
      <c r="AA2057">
        <v>1025.1500000000001</v>
      </c>
      <c r="AB2057">
        <f>IF(Churn_Data[[#This Row],[Churn]]="No",Churn_Data[[#This Row],[MonthlyCharges]],NA())</f>
        <v>35.65</v>
      </c>
      <c r="AC2057">
        <f>IF(Churn_Data[[#This Row],[Churn]]="No",Churn_Data[[#This Row],[tenure]],NA())</f>
        <v>29</v>
      </c>
      <c r="AD2057" t="e">
        <f>IF(Churn_Data[[#This Row],[Churn]]="Yes",Churn_Data[[#This Row],[MonthlyCharges]],NA())</f>
        <v>#N/A</v>
      </c>
      <c r="AE2057" t="e">
        <f>IF(Churn_Data[[#This Row],[Churn]]="Yes",Churn_Data[[#This Row],[tenure]],NA())</f>
        <v>#N/A</v>
      </c>
      <c r="AF2057">
        <v>1033.8499999999999</v>
      </c>
    </row>
    <row r="2058" spans="1:32" x14ac:dyDescent="0.3">
      <c r="A2058" t="s">
        <v>2090</v>
      </c>
      <c r="B2058" t="s">
        <v>30</v>
      </c>
      <c r="C2058" t="str">
        <f>IF(Churn_Data[[#This Row],[SeniorCitizen]]=1,"Yes","No")</f>
        <v>No</v>
      </c>
      <c r="D2058">
        <v>0</v>
      </c>
      <c r="E2058" t="s">
        <v>24</v>
      </c>
      <c r="F2058" t="s">
        <v>25</v>
      </c>
      <c r="G2058" t="s">
        <v>24</v>
      </c>
      <c r="H2058" t="s">
        <v>24</v>
      </c>
      <c r="I2058" t="s">
        <v>120</v>
      </c>
      <c r="J2058" t="str">
        <f>IF(Churn_Data[[#This Row],[InternetService]]&lt;&gt;"No","Yes","No")</f>
        <v>Yes</v>
      </c>
      <c r="K2058" t="s">
        <v>25</v>
      </c>
      <c r="L2058" t="s">
        <v>24</v>
      </c>
      <c r="M2058" t="s">
        <v>24</v>
      </c>
      <c r="N2058" t="s">
        <v>25</v>
      </c>
      <c r="O2058" t="s">
        <v>25</v>
      </c>
      <c r="P2058" t="s">
        <v>24</v>
      </c>
      <c r="Q2058" t="s">
        <v>25</v>
      </c>
      <c r="R2058">
        <f>IF(Churn_Data[[#This Row],[Churn]]="Yes",1,0)</f>
        <v>0</v>
      </c>
      <c r="S2058" t="s">
        <v>24</v>
      </c>
      <c r="T2058">
        <f>(Churn_Data[[#This Row],[OnlineSecurity]]="Yes")+(Churn_Data[[#This Row],[OnlineBackup]]="Yes")+(Churn_Data[[#This Row],[DeviceProtection]]="Yes")+(Churn_Data[[#This Row],[TechSupport]]="Yes")+(Churn_Data[[#This Row],[StreamingTV]]="Yes")+(Churn_Data[[#This Row],[StreamingMovies]]="Yes")</f>
        <v>3</v>
      </c>
      <c r="U2058" t="s">
        <v>27</v>
      </c>
      <c r="V2058" t="s">
        <v>72</v>
      </c>
      <c r="W2058" t="str">
        <f>IF(ISNUMBER(SEARCH("automatic", Churn_Data[[#This Row],[PaymentMethod]])), "Automatic", "Manual")</f>
        <v>Automatic</v>
      </c>
      <c r="X2058">
        <v>69.05</v>
      </c>
      <c r="Y2058" t="str">
        <f>IF(Churn_Data[[#This Row],[tenure]]&lt;=12,"0-1 Year",IF(Churn_Data[[#This Row],[tenure]]&lt;=24,"1-2 Years",IF(Churn_Data[[#This Row],[tenure]]&lt;=36,"2-3 Years",IF(Churn_Data[[#This Row],[tenure]]&lt;=48,"3-4 Years",IF(Churn_Data[[#This Row],[tenure]]&lt;=60,"4-5 Years","5+ Years")))))</f>
        <v>0-1 Year</v>
      </c>
      <c r="Z2058">
        <v>9</v>
      </c>
      <c r="AA2058">
        <v>653.95000000000005</v>
      </c>
      <c r="AB2058">
        <f>IF(Churn_Data[[#This Row],[Churn]]="No",Churn_Data[[#This Row],[MonthlyCharges]],NA())</f>
        <v>69.05</v>
      </c>
      <c r="AC2058">
        <f>IF(Churn_Data[[#This Row],[Churn]]="No",Churn_Data[[#This Row],[tenure]],NA())</f>
        <v>9</v>
      </c>
      <c r="AD2058" t="e">
        <f>IF(Churn_Data[[#This Row],[Churn]]="Yes",Churn_Data[[#This Row],[MonthlyCharges]],NA())</f>
        <v>#N/A</v>
      </c>
      <c r="AE2058" t="e">
        <f>IF(Churn_Data[[#This Row],[Churn]]="Yes",Churn_Data[[#This Row],[tenure]],NA())</f>
        <v>#N/A</v>
      </c>
      <c r="AF2058">
        <v>621.45000000000005</v>
      </c>
    </row>
    <row r="2059" spans="1:32" x14ac:dyDescent="0.3">
      <c r="A2059" t="s">
        <v>2091</v>
      </c>
      <c r="B2059" t="s">
        <v>23</v>
      </c>
      <c r="C2059" t="str">
        <f>IF(Churn_Data[[#This Row],[SeniorCitizen]]=1,"Yes","No")</f>
        <v>No</v>
      </c>
      <c r="D2059">
        <v>0</v>
      </c>
      <c r="E2059" t="s">
        <v>25</v>
      </c>
      <c r="F2059" t="s">
        <v>25</v>
      </c>
      <c r="G2059" t="s">
        <v>25</v>
      </c>
      <c r="H2059" t="s">
        <v>189</v>
      </c>
      <c r="I2059" t="s">
        <v>120</v>
      </c>
      <c r="J2059" t="str">
        <f>IF(Churn_Data[[#This Row],[InternetService]]&lt;&gt;"No","Yes","No")</f>
        <v>Yes</v>
      </c>
      <c r="K2059" t="s">
        <v>25</v>
      </c>
      <c r="L2059" t="s">
        <v>24</v>
      </c>
      <c r="M2059" t="s">
        <v>24</v>
      </c>
      <c r="N2059" t="s">
        <v>25</v>
      </c>
      <c r="O2059" t="s">
        <v>24</v>
      </c>
      <c r="P2059" t="s">
        <v>24</v>
      </c>
      <c r="Q2059" t="s">
        <v>24</v>
      </c>
      <c r="R2059">
        <f>IF(Churn_Data[[#This Row],[Churn]]="Yes",1,0)</f>
        <v>1</v>
      </c>
      <c r="S2059" t="s">
        <v>24</v>
      </c>
      <c r="T2059">
        <f>(Churn_Data[[#This Row],[OnlineSecurity]]="Yes")+(Churn_Data[[#This Row],[OnlineBackup]]="Yes")+(Churn_Data[[#This Row],[DeviceProtection]]="Yes")+(Churn_Data[[#This Row],[TechSupport]]="Yes")+(Churn_Data[[#This Row],[StreamingTV]]="Yes")+(Churn_Data[[#This Row],[StreamingMovies]]="Yes")</f>
        <v>4</v>
      </c>
      <c r="U2059" t="s">
        <v>27</v>
      </c>
      <c r="V2059" t="s">
        <v>72</v>
      </c>
      <c r="W2059" t="str">
        <f>IF(ISNUMBER(SEARCH("automatic", Churn_Data[[#This Row],[PaymentMethod]])), "Automatic", "Manual")</f>
        <v>Automatic</v>
      </c>
      <c r="X2059">
        <v>54.15</v>
      </c>
      <c r="Y2059" t="str">
        <f>IF(Churn_Data[[#This Row],[tenure]]&lt;=12,"0-1 Year",IF(Churn_Data[[#This Row],[tenure]]&lt;=24,"1-2 Years",IF(Churn_Data[[#This Row],[tenure]]&lt;=36,"2-3 Years",IF(Churn_Data[[#This Row],[tenure]]&lt;=48,"3-4 Years",IF(Churn_Data[[#This Row],[tenure]]&lt;=60,"4-5 Years","5+ Years")))))</f>
        <v>1-2 Years</v>
      </c>
      <c r="Z2059">
        <v>24</v>
      </c>
      <c r="AA2059">
        <v>1240.25</v>
      </c>
      <c r="AB2059" t="e">
        <f>IF(Churn_Data[[#This Row],[Churn]]="No",Churn_Data[[#This Row],[MonthlyCharges]],NA())</f>
        <v>#N/A</v>
      </c>
      <c r="AC2059" t="e">
        <f>IF(Churn_Data[[#This Row],[Churn]]="No",Churn_Data[[#This Row],[tenure]],NA())</f>
        <v>#N/A</v>
      </c>
      <c r="AD2059">
        <f>IF(Churn_Data[[#This Row],[Churn]]="Yes",Churn_Data[[#This Row],[MonthlyCharges]],NA())</f>
        <v>54.15</v>
      </c>
      <c r="AE2059">
        <f>IF(Churn_Data[[#This Row],[Churn]]="Yes",Churn_Data[[#This Row],[tenure]],NA())</f>
        <v>24</v>
      </c>
      <c r="AF2059">
        <v>1299.5999999999999</v>
      </c>
    </row>
    <row r="2060" spans="1:32" x14ac:dyDescent="0.3">
      <c r="A2060" t="s">
        <v>2092</v>
      </c>
      <c r="B2060" t="s">
        <v>23</v>
      </c>
      <c r="C2060" t="str">
        <f>IF(Churn_Data[[#This Row],[SeniorCitizen]]=1,"Yes","No")</f>
        <v>No</v>
      </c>
      <c r="D2060">
        <v>0</v>
      </c>
      <c r="E2060" t="s">
        <v>24</v>
      </c>
      <c r="F2060" t="s">
        <v>24</v>
      </c>
      <c r="G2060" t="s">
        <v>24</v>
      </c>
      <c r="H2060" t="s">
        <v>24</v>
      </c>
      <c r="I2060" t="s">
        <v>120</v>
      </c>
      <c r="J2060" t="str">
        <f>IF(Churn_Data[[#This Row],[InternetService]]&lt;&gt;"No","Yes","No")</f>
        <v>Yes</v>
      </c>
      <c r="K2060" t="s">
        <v>25</v>
      </c>
      <c r="L2060" t="s">
        <v>24</v>
      </c>
      <c r="M2060" t="s">
        <v>24</v>
      </c>
      <c r="N2060" t="s">
        <v>25</v>
      </c>
      <c r="O2060" t="s">
        <v>24</v>
      </c>
      <c r="P2060" t="s">
        <v>25</v>
      </c>
      <c r="Q2060" t="s">
        <v>25</v>
      </c>
      <c r="R2060">
        <f>IF(Churn_Data[[#This Row],[Churn]]="Yes",1,0)</f>
        <v>0</v>
      </c>
      <c r="S2060" t="s">
        <v>24</v>
      </c>
      <c r="T2060">
        <f>(Churn_Data[[#This Row],[OnlineSecurity]]="Yes")+(Churn_Data[[#This Row],[OnlineBackup]]="Yes")+(Churn_Data[[#This Row],[DeviceProtection]]="Yes")+(Churn_Data[[#This Row],[TechSupport]]="Yes")+(Churn_Data[[#This Row],[StreamingTV]]="Yes")+(Churn_Data[[#This Row],[StreamingMovies]]="Yes")</f>
        <v>3</v>
      </c>
      <c r="U2060" t="s">
        <v>27</v>
      </c>
      <c r="V2060" t="s">
        <v>46</v>
      </c>
      <c r="W2060" t="str">
        <f>IF(ISNUMBER(SEARCH("automatic", Churn_Data[[#This Row],[PaymentMethod]])), "Automatic", "Manual")</f>
        <v>Automatic</v>
      </c>
      <c r="X2060">
        <v>69.150000000000006</v>
      </c>
      <c r="Y2060" t="str">
        <f>IF(Churn_Data[[#This Row],[tenure]]&lt;=12,"0-1 Year",IF(Churn_Data[[#This Row],[tenure]]&lt;=24,"1-2 Years",IF(Churn_Data[[#This Row],[tenure]]&lt;=36,"2-3 Years",IF(Churn_Data[[#This Row],[tenure]]&lt;=48,"3-4 Years",IF(Churn_Data[[#This Row],[tenure]]&lt;=60,"4-5 Years","5+ Years")))))</f>
        <v>0-1 Year</v>
      </c>
      <c r="Z2060">
        <v>3</v>
      </c>
      <c r="AA2060">
        <v>235</v>
      </c>
      <c r="AB2060">
        <f>IF(Churn_Data[[#This Row],[Churn]]="No",Churn_Data[[#This Row],[MonthlyCharges]],NA())</f>
        <v>69.150000000000006</v>
      </c>
      <c r="AC2060">
        <f>IF(Churn_Data[[#This Row],[Churn]]="No",Churn_Data[[#This Row],[tenure]],NA())</f>
        <v>3</v>
      </c>
      <c r="AD2060" t="e">
        <f>IF(Churn_Data[[#This Row],[Churn]]="Yes",Churn_Data[[#This Row],[MonthlyCharges]],NA())</f>
        <v>#N/A</v>
      </c>
      <c r="AE2060" t="e">
        <f>IF(Churn_Data[[#This Row],[Churn]]="Yes",Churn_Data[[#This Row],[tenure]],NA())</f>
        <v>#N/A</v>
      </c>
      <c r="AF2060">
        <v>207.45</v>
      </c>
    </row>
    <row r="2061" spans="1:32" x14ac:dyDescent="0.3">
      <c r="A2061" t="s">
        <v>2093</v>
      </c>
      <c r="B2061" t="s">
        <v>30</v>
      </c>
      <c r="C2061" t="str">
        <f>IF(Churn_Data[[#This Row],[SeniorCitizen]]=1,"Yes","No")</f>
        <v>No</v>
      </c>
      <c r="D2061">
        <v>0</v>
      </c>
      <c r="E2061" t="s">
        <v>24</v>
      </c>
      <c r="F2061" t="s">
        <v>25</v>
      </c>
      <c r="G2061" t="s">
        <v>24</v>
      </c>
      <c r="H2061" t="s">
        <v>25</v>
      </c>
      <c r="I2061" t="s">
        <v>120</v>
      </c>
      <c r="J2061" t="str">
        <f>IF(Churn_Data[[#This Row],[InternetService]]&lt;&gt;"No","Yes","No")</f>
        <v>Yes</v>
      </c>
      <c r="K2061" t="s">
        <v>25</v>
      </c>
      <c r="L2061" t="s">
        <v>24</v>
      </c>
      <c r="M2061" t="s">
        <v>24</v>
      </c>
      <c r="N2061" t="s">
        <v>25</v>
      </c>
      <c r="O2061" t="s">
        <v>25</v>
      </c>
      <c r="P2061" t="s">
        <v>25</v>
      </c>
      <c r="Q2061" t="s">
        <v>25</v>
      </c>
      <c r="R2061">
        <f>IF(Churn_Data[[#This Row],[Churn]]="Yes",1,0)</f>
        <v>0</v>
      </c>
      <c r="S2061" t="s">
        <v>24</v>
      </c>
      <c r="T2061">
        <f>(Churn_Data[[#This Row],[OnlineSecurity]]="Yes")+(Churn_Data[[#This Row],[OnlineBackup]]="Yes")+(Churn_Data[[#This Row],[DeviceProtection]]="Yes")+(Churn_Data[[#This Row],[TechSupport]]="Yes")+(Churn_Data[[#This Row],[StreamingTV]]="Yes")+(Churn_Data[[#This Row],[StreamingMovies]]="Yes")</f>
        <v>2</v>
      </c>
      <c r="U2061" t="s">
        <v>27</v>
      </c>
      <c r="V2061" t="s">
        <v>28</v>
      </c>
      <c r="W2061" t="str">
        <f>IF(ISNUMBER(SEARCH("automatic", Churn_Data[[#This Row],[PaymentMethod]])), "Automatic", "Manual")</f>
        <v>Manual</v>
      </c>
      <c r="X2061">
        <v>54.75</v>
      </c>
      <c r="Y2061" t="str">
        <f>IF(Churn_Data[[#This Row],[tenure]]&lt;=12,"0-1 Year",IF(Churn_Data[[#This Row],[tenure]]&lt;=24,"1-2 Years",IF(Churn_Data[[#This Row],[tenure]]&lt;=36,"2-3 Years",IF(Churn_Data[[#This Row],[tenure]]&lt;=48,"3-4 Years",IF(Churn_Data[[#This Row],[tenure]]&lt;=60,"4-5 Years","5+ Years")))))</f>
        <v>0-1 Year</v>
      </c>
      <c r="Z2061">
        <v>8</v>
      </c>
      <c r="AA2061">
        <v>445.85</v>
      </c>
      <c r="AB2061">
        <f>IF(Churn_Data[[#This Row],[Churn]]="No",Churn_Data[[#This Row],[MonthlyCharges]],NA())</f>
        <v>54.75</v>
      </c>
      <c r="AC2061">
        <f>IF(Churn_Data[[#This Row],[Churn]]="No",Churn_Data[[#This Row],[tenure]],NA())</f>
        <v>8</v>
      </c>
      <c r="AD2061" t="e">
        <f>IF(Churn_Data[[#This Row],[Churn]]="Yes",Churn_Data[[#This Row],[MonthlyCharges]],NA())</f>
        <v>#N/A</v>
      </c>
      <c r="AE2061" t="e">
        <f>IF(Churn_Data[[#This Row],[Churn]]="Yes",Churn_Data[[#This Row],[tenure]],NA())</f>
        <v>#N/A</v>
      </c>
      <c r="AF2061">
        <v>438</v>
      </c>
    </row>
    <row r="2062" spans="1:32" x14ac:dyDescent="0.3">
      <c r="A2062" t="s">
        <v>2094</v>
      </c>
      <c r="B2062" t="s">
        <v>30</v>
      </c>
      <c r="C2062" t="str">
        <f>IF(Churn_Data[[#This Row],[SeniorCitizen]]=1,"Yes","No")</f>
        <v>No</v>
      </c>
      <c r="D2062">
        <v>0</v>
      </c>
      <c r="E2062" t="s">
        <v>25</v>
      </c>
      <c r="F2062" t="s">
        <v>25</v>
      </c>
      <c r="G2062" t="s">
        <v>25</v>
      </c>
      <c r="H2062" t="s">
        <v>189</v>
      </c>
      <c r="I2062" t="s">
        <v>120</v>
      </c>
      <c r="J2062" t="str">
        <f>IF(Churn_Data[[#This Row],[InternetService]]&lt;&gt;"No","Yes","No")</f>
        <v>Yes</v>
      </c>
      <c r="K2062" t="s">
        <v>25</v>
      </c>
      <c r="L2062" t="s">
        <v>24</v>
      </c>
      <c r="M2062" t="s">
        <v>24</v>
      </c>
      <c r="N2062" t="s">
        <v>25</v>
      </c>
      <c r="O2062" t="s">
        <v>25</v>
      </c>
      <c r="P2062" t="s">
        <v>25</v>
      </c>
      <c r="Q2062" t="s">
        <v>25</v>
      </c>
      <c r="R2062">
        <f>IF(Churn_Data[[#This Row],[Churn]]="Yes",1,0)</f>
        <v>0</v>
      </c>
      <c r="S2062" t="s">
        <v>25</v>
      </c>
      <c r="T2062">
        <f>(Churn_Data[[#This Row],[OnlineSecurity]]="Yes")+(Churn_Data[[#This Row],[OnlineBackup]]="Yes")+(Churn_Data[[#This Row],[DeviceProtection]]="Yes")+(Churn_Data[[#This Row],[TechSupport]]="Yes")+(Churn_Data[[#This Row],[StreamingTV]]="Yes")+(Churn_Data[[#This Row],[StreamingMovies]]="Yes")</f>
        <v>2</v>
      </c>
      <c r="U2062" t="s">
        <v>27</v>
      </c>
      <c r="V2062" t="s">
        <v>28</v>
      </c>
      <c r="W2062" t="str">
        <f>IF(ISNUMBER(SEARCH("automatic", Churn_Data[[#This Row],[PaymentMethod]])), "Automatic", "Manual")</f>
        <v>Manual</v>
      </c>
      <c r="X2062">
        <v>34.700000000000003</v>
      </c>
      <c r="Y2062" t="str">
        <f>IF(Churn_Data[[#This Row],[tenure]]&lt;=12,"0-1 Year",IF(Churn_Data[[#This Row],[tenure]]&lt;=24,"1-2 Years",IF(Churn_Data[[#This Row],[tenure]]&lt;=36,"2-3 Years",IF(Churn_Data[[#This Row],[tenure]]&lt;=48,"3-4 Years",IF(Churn_Data[[#This Row],[tenure]]&lt;=60,"4-5 Years","5+ Years")))))</f>
        <v>0-1 Year</v>
      </c>
      <c r="Z2062">
        <v>11</v>
      </c>
      <c r="AA2062">
        <v>383.55</v>
      </c>
      <c r="AB2062">
        <f>IF(Churn_Data[[#This Row],[Churn]]="No",Churn_Data[[#This Row],[MonthlyCharges]],NA())</f>
        <v>34.700000000000003</v>
      </c>
      <c r="AC2062">
        <f>IF(Churn_Data[[#This Row],[Churn]]="No",Churn_Data[[#This Row],[tenure]],NA())</f>
        <v>11</v>
      </c>
      <c r="AD2062" t="e">
        <f>IF(Churn_Data[[#This Row],[Churn]]="Yes",Churn_Data[[#This Row],[MonthlyCharges]],NA())</f>
        <v>#N/A</v>
      </c>
      <c r="AE2062" t="e">
        <f>IF(Churn_Data[[#This Row],[Churn]]="Yes",Churn_Data[[#This Row],[tenure]],NA())</f>
        <v>#N/A</v>
      </c>
      <c r="AF2062">
        <v>381.7</v>
      </c>
    </row>
    <row r="2063" spans="1:32" x14ac:dyDescent="0.3">
      <c r="A2063" t="s">
        <v>2095</v>
      </c>
      <c r="B2063" t="s">
        <v>23</v>
      </c>
      <c r="C2063" t="str">
        <f>IF(Churn_Data[[#This Row],[SeniorCitizen]]=1,"Yes","No")</f>
        <v>Yes</v>
      </c>
      <c r="D2063">
        <v>1</v>
      </c>
      <c r="E2063" t="s">
        <v>25</v>
      </c>
      <c r="F2063" t="s">
        <v>25</v>
      </c>
      <c r="G2063" t="s">
        <v>25</v>
      </c>
      <c r="H2063" t="s">
        <v>189</v>
      </c>
      <c r="I2063" t="s">
        <v>120</v>
      </c>
      <c r="J2063" t="str">
        <f>IF(Churn_Data[[#This Row],[InternetService]]&lt;&gt;"No","Yes","No")</f>
        <v>Yes</v>
      </c>
      <c r="K2063" t="s">
        <v>25</v>
      </c>
      <c r="L2063" t="s">
        <v>24</v>
      </c>
      <c r="M2063" t="s">
        <v>24</v>
      </c>
      <c r="N2063" t="s">
        <v>25</v>
      </c>
      <c r="O2063" t="s">
        <v>24</v>
      </c>
      <c r="P2063" t="s">
        <v>24</v>
      </c>
      <c r="Q2063" t="s">
        <v>25</v>
      </c>
      <c r="R2063">
        <f>IF(Churn_Data[[#This Row],[Churn]]="Yes",1,0)</f>
        <v>0</v>
      </c>
      <c r="S2063" t="s">
        <v>24</v>
      </c>
      <c r="T2063">
        <f>(Churn_Data[[#This Row],[OnlineSecurity]]="Yes")+(Churn_Data[[#This Row],[OnlineBackup]]="Yes")+(Churn_Data[[#This Row],[DeviceProtection]]="Yes")+(Churn_Data[[#This Row],[TechSupport]]="Yes")+(Churn_Data[[#This Row],[StreamingTV]]="Yes")+(Churn_Data[[#This Row],[StreamingMovies]]="Yes")</f>
        <v>4</v>
      </c>
      <c r="U2063" t="s">
        <v>27</v>
      </c>
      <c r="V2063" t="s">
        <v>32</v>
      </c>
      <c r="W2063" t="str">
        <f>IF(ISNUMBER(SEARCH("automatic", Churn_Data[[#This Row],[PaymentMethod]])), "Automatic", "Manual")</f>
        <v>Manual</v>
      </c>
      <c r="X2063">
        <v>56.25</v>
      </c>
      <c r="Y2063" t="str">
        <f>IF(Churn_Data[[#This Row],[tenure]]&lt;=12,"0-1 Year",IF(Churn_Data[[#This Row],[tenure]]&lt;=24,"1-2 Years",IF(Churn_Data[[#This Row],[tenure]]&lt;=36,"2-3 Years",IF(Churn_Data[[#This Row],[tenure]]&lt;=48,"3-4 Years",IF(Churn_Data[[#This Row],[tenure]]&lt;=60,"4-5 Years","5+ Years")))))</f>
        <v>2-3 Years</v>
      </c>
      <c r="Z2063">
        <v>34</v>
      </c>
      <c r="AA2063">
        <v>1765.95</v>
      </c>
      <c r="AB2063">
        <f>IF(Churn_Data[[#This Row],[Churn]]="No",Churn_Data[[#This Row],[MonthlyCharges]],NA())</f>
        <v>56.25</v>
      </c>
      <c r="AC2063">
        <f>IF(Churn_Data[[#This Row],[Churn]]="No",Churn_Data[[#This Row],[tenure]],NA())</f>
        <v>34</v>
      </c>
      <c r="AD2063" t="e">
        <f>IF(Churn_Data[[#This Row],[Churn]]="Yes",Churn_Data[[#This Row],[MonthlyCharges]],NA())</f>
        <v>#N/A</v>
      </c>
      <c r="AE2063" t="e">
        <f>IF(Churn_Data[[#This Row],[Churn]]="Yes",Churn_Data[[#This Row],[tenure]],NA())</f>
        <v>#N/A</v>
      </c>
      <c r="AF2063">
        <v>1912.5</v>
      </c>
    </row>
    <row r="2064" spans="1:32" x14ac:dyDescent="0.3">
      <c r="A2064" t="s">
        <v>2096</v>
      </c>
      <c r="B2064" t="s">
        <v>23</v>
      </c>
      <c r="C2064" t="str">
        <f>IF(Churn_Data[[#This Row],[SeniorCitizen]]=1,"Yes","No")</f>
        <v>Yes</v>
      </c>
      <c r="D2064">
        <v>1</v>
      </c>
      <c r="E2064" t="s">
        <v>25</v>
      </c>
      <c r="F2064" t="s">
        <v>25</v>
      </c>
      <c r="G2064" t="s">
        <v>25</v>
      </c>
      <c r="H2064" t="s">
        <v>189</v>
      </c>
      <c r="I2064" t="s">
        <v>120</v>
      </c>
      <c r="J2064" t="str">
        <f>IF(Churn_Data[[#This Row],[InternetService]]&lt;&gt;"No","Yes","No")</f>
        <v>Yes</v>
      </c>
      <c r="K2064" t="s">
        <v>25</v>
      </c>
      <c r="L2064" t="s">
        <v>24</v>
      </c>
      <c r="M2064" t="s">
        <v>24</v>
      </c>
      <c r="N2064" t="s">
        <v>25</v>
      </c>
      <c r="O2064" t="s">
        <v>24</v>
      </c>
      <c r="P2064" t="s">
        <v>24</v>
      </c>
      <c r="Q2064" t="s">
        <v>25</v>
      </c>
      <c r="R2064">
        <f>IF(Churn_Data[[#This Row],[Churn]]="Yes",1,0)</f>
        <v>0</v>
      </c>
      <c r="S2064" t="s">
        <v>24</v>
      </c>
      <c r="T2064">
        <f>(Churn_Data[[#This Row],[OnlineSecurity]]="Yes")+(Churn_Data[[#This Row],[OnlineBackup]]="Yes")+(Churn_Data[[#This Row],[DeviceProtection]]="Yes")+(Churn_Data[[#This Row],[TechSupport]]="Yes")+(Churn_Data[[#This Row],[StreamingTV]]="Yes")+(Churn_Data[[#This Row],[StreamingMovies]]="Yes")</f>
        <v>4</v>
      </c>
      <c r="U2064" t="s">
        <v>27</v>
      </c>
      <c r="V2064" t="s">
        <v>32</v>
      </c>
      <c r="W2064" t="str">
        <f>IF(ISNUMBER(SEARCH("automatic", Churn_Data[[#This Row],[PaymentMethod]])), "Automatic", "Manual")</f>
        <v>Manual</v>
      </c>
      <c r="X2064">
        <v>55</v>
      </c>
      <c r="Y2064" t="str">
        <f>IF(Churn_Data[[#This Row],[tenure]]&lt;=12,"0-1 Year",IF(Churn_Data[[#This Row],[tenure]]&lt;=24,"1-2 Years",IF(Churn_Data[[#This Row],[tenure]]&lt;=36,"2-3 Years",IF(Churn_Data[[#This Row],[tenure]]&lt;=48,"3-4 Years",IF(Churn_Data[[#This Row],[tenure]]&lt;=60,"4-5 Years","5+ Years")))))</f>
        <v>4-5 Years</v>
      </c>
      <c r="Z2064">
        <v>57</v>
      </c>
      <c r="AA2064">
        <v>3094.05</v>
      </c>
      <c r="AB2064">
        <f>IF(Churn_Data[[#This Row],[Churn]]="No",Churn_Data[[#This Row],[MonthlyCharges]],NA())</f>
        <v>55</v>
      </c>
      <c r="AC2064">
        <f>IF(Churn_Data[[#This Row],[Churn]]="No",Churn_Data[[#This Row],[tenure]],NA())</f>
        <v>57</v>
      </c>
      <c r="AD2064" t="e">
        <f>IF(Churn_Data[[#This Row],[Churn]]="Yes",Churn_Data[[#This Row],[MonthlyCharges]],NA())</f>
        <v>#N/A</v>
      </c>
      <c r="AE2064" t="e">
        <f>IF(Churn_Data[[#This Row],[Churn]]="Yes",Churn_Data[[#This Row],[tenure]],NA())</f>
        <v>#N/A</v>
      </c>
      <c r="AF2064">
        <v>3135</v>
      </c>
    </row>
    <row r="2065" spans="1:32" x14ac:dyDescent="0.3">
      <c r="A2065" t="s">
        <v>2097</v>
      </c>
      <c r="B2065" t="s">
        <v>23</v>
      </c>
      <c r="C2065" t="str">
        <f>IF(Churn_Data[[#This Row],[SeniorCitizen]]=1,"Yes","No")</f>
        <v>No</v>
      </c>
      <c r="D2065">
        <v>0</v>
      </c>
      <c r="E2065" t="s">
        <v>24</v>
      </c>
      <c r="F2065" t="s">
        <v>24</v>
      </c>
      <c r="G2065" t="s">
        <v>24</v>
      </c>
      <c r="H2065" t="s">
        <v>24</v>
      </c>
      <c r="I2065" t="s">
        <v>120</v>
      </c>
      <c r="J2065" t="str">
        <f>IF(Churn_Data[[#This Row],[InternetService]]&lt;&gt;"No","Yes","No")</f>
        <v>Yes</v>
      </c>
      <c r="K2065" t="s">
        <v>25</v>
      </c>
      <c r="L2065" t="s">
        <v>24</v>
      </c>
      <c r="M2065" t="s">
        <v>24</v>
      </c>
      <c r="N2065" t="s">
        <v>25</v>
      </c>
      <c r="O2065" t="s">
        <v>25</v>
      </c>
      <c r="P2065" t="s">
        <v>25</v>
      </c>
      <c r="Q2065" t="s">
        <v>25</v>
      </c>
      <c r="R2065">
        <f>IF(Churn_Data[[#This Row],[Churn]]="Yes",1,0)</f>
        <v>0</v>
      </c>
      <c r="S2065" t="s">
        <v>25</v>
      </c>
      <c r="T2065">
        <f>(Churn_Data[[#This Row],[OnlineSecurity]]="Yes")+(Churn_Data[[#This Row],[OnlineBackup]]="Yes")+(Churn_Data[[#This Row],[DeviceProtection]]="Yes")+(Churn_Data[[#This Row],[TechSupport]]="Yes")+(Churn_Data[[#This Row],[StreamingTV]]="Yes")+(Churn_Data[[#This Row],[StreamingMovies]]="Yes")</f>
        <v>2</v>
      </c>
      <c r="U2065" t="s">
        <v>27</v>
      </c>
      <c r="V2065" t="s">
        <v>46</v>
      </c>
      <c r="W2065" t="str">
        <f>IF(ISNUMBER(SEARCH("automatic", Churn_Data[[#This Row],[PaymentMethod]])), "Automatic", "Manual")</f>
        <v>Automatic</v>
      </c>
      <c r="X2065">
        <v>62.45</v>
      </c>
      <c r="Y2065" t="str">
        <f>IF(Churn_Data[[#This Row],[tenure]]&lt;=12,"0-1 Year",IF(Churn_Data[[#This Row],[tenure]]&lt;=24,"1-2 Years",IF(Churn_Data[[#This Row],[tenure]]&lt;=36,"2-3 Years",IF(Churn_Data[[#This Row],[tenure]]&lt;=48,"3-4 Years",IF(Churn_Data[[#This Row],[tenure]]&lt;=60,"4-5 Years","5+ Years")))))</f>
        <v>2-3 Years</v>
      </c>
      <c r="Z2065">
        <v>32</v>
      </c>
      <c r="AA2065">
        <v>2045.55</v>
      </c>
      <c r="AB2065">
        <f>IF(Churn_Data[[#This Row],[Churn]]="No",Churn_Data[[#This Row],[MonthlyCharges]],NA())</f>
        <v>62.45</v>
      </c>
      <c r="AC2065">
        <f>IF(Churn_Data[[#This Row],[Churn]]="No",Churn_Data[[#This Row],[tenure]],NA())</f>
        <v>32</v>
      </c>
      <c r="AD2065" t="e">
        <f>IF(Churn_Data[[#This Row],[Churn]]="Yes",Churn_Data[[#This Row],[MonthlyCharges]],NA())</f>
        <v>#N/A</v>
      </c>
      <c r="AE2065" t="e">
        <f>IF(Churn_Data[[#This Row],[Churn]]="Yes",Churn_Data[[#This Row],[tenure]],NA())</f>
        <v>#N/A</v>
      </c>
      <c r="AF2065">
        <v>1998.4</v>
      </c>
    </row>
    <row r="2066" spans="1:32" x14ac:dyDescent="0.3">
      <c r="A2066" t="s">
        <v>2098</v>
      </c>
      <c r="B2066" t="s">
        <v>30</v>
      </c>
      <c r="C2066" t="str">
        <f>IF(Churn_Data[[#This Row],[SeniorCitizen]]=1,"Yes","No")</f>
        <v>No</v>
      </c>
      <c r="D2066">
        <v>0</v>
      </c>
      <c r="E2066" t="s">
        <v>25</v>
      </c>
      <c r="F2066" t="s">
        <v>25</v>
      </c>
      <c r="G2066" t="s">
        <v>24</v>
      </c>
      <c r="H2066" t="s">
        <v>25</v>
      </c>
      <c r="I2066" t="s">
        <v>120</v>
      </c>
      <c r="J2066" t="str">
        <f>IF(Churn_Data[[#This Row],[InternetService]]&lt;&gt;"No","Yes","No")</f>
        <v>Yes</v>
      </c>
      <c r="K2066" t="s">
        <v>25</v>
      </c>
      <c r="L2066" t="s">
        <v>24</v>
      </c>
      <c r="M2066" t="s">
        <v>24</v>
      </c>
      <c r="N2066" t="s">
        <v>25</v>
      </c>
      <c r="O2066" t="s">
        <v>24</v>
      </c>
      <c r="P2066" t="s">
        <v>25</v>
      </c>
      <c r="Q2066" t="s">
        <v>25</v>
      </c>
      <c r="R2066">
        <f>IF(Churn_Data[[#This Row],[Churn]]="Yes",1,0)</f>
        <v>0</v>
      </c>
      <c r="S2066" t="s">
        <v>24</v>
      </c>
      <c r="T2066">
        <f>(Churn_Data[[#This Row],[OnlineSecurity]]="Yes")+(Churn_Data[[#This Row],[OnlineBackup]]="Yes")+(Churn_Data[[#This Row],[DeviceProtection]]="Yes")+(Churn_Data[[#This Row],[TechSupport]]="Yes")+(Churn_Data[[#This Row],[StreamingTV]]="Yes")+(Churn_Data[[#This Row],[StreamingMovies]]="Yes")</f>
        <v>3</v>
      </c>
      <c r="U2066" t="s">
        <v>27</v>
      </c>
      <c r="V2066" t="s">
        <v>72</v>
      </c>
      <c r="W2066" t="str">
        <f>IF(ISNUMBER(SEARCH("automatic", Churn_Data[[#This Row],[PaymentMethod]])), "Automatic", "Manual")</f>
        <v>Automatic</v>
      </c>
      <c r="X2066">
        <v>66.400000000000006</v>
      </c>
      <c r="Y2066" t="str">
        <f>IF(Churn_Data[[#This Row],[tenure]]&lt;=12,"0-1 Year",IF(Churn_Data[[#This Row],[tenure]]&lt;=24,"1-2 Years",IF(Churn_Data[[#This Row],[tenure]]&lt;=36,"2-3 Years",IF(Churn_Data[[#This Row],[tenure]]&lt;=48,"3-4 Years",IF(Churn_Data[[#This Row],[tenure]]&lt;=60,"4-5 Years","5+ Years")))))</f>
        <v>2-3 Years</v>
      </c>
      <c r="Z2066">
        <v>33</v>
      </c>
      <c r="AA2066">
        <v>2245.4</v>
      </c>
      <c r="AB2066">
        <f>IF(Churn_Data[[#This Row],[Churn]]="No",Churn_Data[[#This Row],[MonthlyCharges]],NA())</f>
        <v>66.400000000000006</v>
      </c>
      <c r="AC2066">
        <f>IF(Churn_Data[[#This Row],[Churn]]="No",Churn_Data[[#This Row],[tenure]],NA())</f>
        <v>33</v>
      </c>
      <c r="AD2066" t="e">
        <f>IF(Churn_Data[[#This Row],[Churn]]="Yes",Churn_Data[[#This Row],[MonthlyCharges]],NA())</f>
        <v>#N/A</v>
      </c>
      <c r="AE2066" t="e">
        <f>IF(Churn_Data[[#This Row],[Churn]]="Yes",Churn_Data[[#This Row],[tenure]],NA())</f>
        <v>#N/A</v>
      </c>
      <c r="AF2066">
        <v>2191.1999999999998</v>
      </c>
    </row>
    <row r="2067" spans="1:32" x14ac:dyDescent="0.3">
      <c r="A2067" t="s">
        <v>2099</v>
      </c>
      <c r="B2067" t="s">
        <v>30</v>
      </c>
      <c r="C2067" t="str">
        <f>IF(Churn_Data[[#This Row],[SeniorCitizen]]=1,"Yes","No")</f>
        <v>Yes</v>
      </c>
      <c r="D2067">
        <v>1</v>
      </c>
      <c r="E2067" t="s">
        <v>24</v>
      </c>
      <c r="F2067" t="s">
        <v>25</v>
      </c>
      <c r="G2067" t="s">
        <v>25</v>
      </c>
      <c r="H2067" t="s">
        <v>189</v>
      </c>
      <c r="I2067" t="s">
        <v>120</v>
      </c>
      <c r="J2067" t="str">
        <f>IF(Churn_Data[[#This Row],[InternetService]]&lt;&gt;"No","Yes","No")</f>
        <v>Yes</v>
      </c>
      <c r="K2067" t="s">
        <v>25</v>
      </c>
      <c r="L2067" t="s">
        <v>24</v>
      </c>
      <c r="M2067" t="s">
        <v>24</v>
      </c>
      <c r="N2067" t="s">
        <v>25</v>
      </c>
      <c r="O2067" t="s">
        <v>24</v>
      </c>
      <c r="P2067" t="s">
        <v>24</v>
      </c>
      <c r="Q2067" t="s">
        <v>25</v>
      </c>
      <c r="R2067">
        <f>IF(Churn_Data[[#This Row],[Churn]]="Yes",1,0)</f>
        <v>0</v>
      </c>
      <c r="S2067" t="s">
        <v>24</v>
      </c>
      <c r="T2067">
        <f>(Churn_Data[[#This Row],[OnlineSecurity]]="Yes")+(Churn_Data[[#This Row],[OnlineBackup]]="Yes")+(Churn_Data[[#This Row],[DeviceProtection]]="Yes")+(Churn_Data[[#This Row],[TechSupport]]="Yes")+(Churn_Data[[#This Row],[StreamingTV]]="Yes")+(Churn_Data[[#This Row],[StreamingMovies]]="Yes")</f>
        <v>4</v>
      </c>
      <c r="U2067" t="s">
        <v>27</v>
      </c>
      <c r="V2067" t="s">
        <v>46</v>
      </c>
      <c r="W2067" t="str">
        <f>IF(ISNUMBER(SEARCH("automatic", Churn_Data[[#This Row],[PaymentMethod]])), "Automatic", "Manual")</f>
        <v>Automatic</v>
      </c>
      <c r="X2067">
        <v>52.3</v>
      </c>
      <c r="Y2067" t="str">
        <f>IF(Churn_Data[[#This Row],[tenure]]&lt;=12,"0-1 Year",IF(Churn_Data[[#This Row],[tenure]]&lt;=24,"1-2 Years",IF(Churn_Data[[#This Row],[tenure]]&lt;=36,"2-3 Years",IF(Churn_Data[[#This Row],[tenure]]&lt;=48,"3-4 Years",IF(Churn_Data[[#This Row],[tenure]]&lt;=60,"4-5 Years","5+ Years")))))</f>
        <v>5+ Years</v>
      </c>
      <c r="Z2067">
        <v>71</v>
      </c>
      <c r="AA2067">
        <v>3765.05</v>
      </c>
      <c r="AB2067">
        <f>IF(Churn_Data[[#This Row],[Churn]]="No",Churn_Data[[#This Row],[MonthlyCharges]],NA())</f>
        <v>52.3</v>
      </c>
      <c r="AC2067">
        <f>IF(Churn_Data[[#This Row],[Churn]]="No",Churn_Data[[#This Row],[tenure]],NA())</f>
        <v>71</v>
      </c>
      <c r="AD2067" t="e">
        <f>IF(Churn_Data[[#This Row],[Churn]]="Yes",Churn_Data[[#This Row],[MonthlyCharges]],NA())</f>
        <v>#N/A</v>
      </c>
      <c r="AE2067" t="e">
        <f>IF(Churn_Data[[#This Row],[Churn]]="Yes",Churn_Data[[#This Row],[tenure]],NA())</f>
        <v>#N/A</v>
      </c>
      <c r="AF2067">
        <v>3713.3</v>
      </c>
    </row>
    <row r="2068" spans="1:32" x14ac:dyDescent="0.3">
      <c r="A2068" t="s">
        <v>2100</v>
      </c>
      <c r="B2068" t="s">
        <v>23</v>
      </c>
      <c r="C2068" t="str">
        <f>IF(Churn_Data[[#This Row],[SeniorCitizen]]=1,"Yes","No")</f>
        <v>No</v>
      </c>
      <c r="D2068">
        <v>0</v>
      </c>
      <c r="E2068" t="s">
        <v>25</v>
      </c>
      <c r="F2068" t="s">
        <v>25</v>
      </c>
      <c r="G2068" t="s">
        <v>24</v>
      </c>
      <c r="H2068" t="s">
        <v>25</v>
      </c>
      <c r="I2068" t="s">
        <v>120</v>
      </c>
      <c r="J2068" t="str">
        <f>IF(Churn_Data[[#This Row],[InternetService]]&lt;&gt;"No","Yes","No")</f>
        <v>Yes</v>
      </c>
      <c r="K2068" t="s">
        <v>25</v>
      </c>
      <c r="L2068" t="s">
        <v>24</v>
      </c>
      <c r="M2068" t="s">
        <v>24</v>
      </c>
      <c r="N2068" t="s">
        <v>25</v>
      </c>
      <c r="O2068" t="s">
        <v>25</v>
      </c>
      <c r="P2068" t="s">
        <v>25</v>
      </c>
      <c r="Q2068" t="s">
        <v>25</v>
      </c>
      <c r="R2068">
        <f>IF(Churn_Data[[#This Row],[Churn]]="Yes",1,0)</f>
        <v>0</v>
      </c>
      <c r="S2068" t="s">
        <v>24</v>
      </c>
      <c r="T2068">
        <f>(Churn_Data[[#This Row],[OnlineSecurity]]="Yes")+(Churn_Data[[#This Row],[OnlineBackup]]="Yes")+(Churn_Data[[#This Row],[DeviceProtection]]="Yes")+(Churn_Data[[#This Row],[TechSupport]]="Yes")+(Churn_Data[[#This Row],[StreamingTV]]="Yes")+(Churn_Data[[#This Row],[StreamingMovies]]="Yes")</f>
        <v>2</v>
      </c>
      <c r="U2068" t="s">
        <v>27</v>
      </c>
      <c r="V2068" t="s">
        <v>72</v>
      </c>
      <c r="W2068" t="str">
        <f>IF(ISNUMBER(SEARCH("automatic", Churn_Data[[#This Row],[PaymentMethod]])), "Automatic", "Manual")</f>
        <v>Automatic</v>
      </c>
      <c r="X2068">
        <v>54.75</v>
      </c>
      <c r="Y2068" t="str">
        <f>IF(Churn_Data[[#This Row],[tenure]]&lt;=12,"0-1 Year",IF(Churn_Data[[#This Row],[tenure]]&lt;=24,"1-2 Years",IF(Churn_Data[[#This Row],[tenure]]&lt;=36,"2-3 Years",IF(Churn_Data[[#This Row],[tenure]]&lt;=48,"3-4 Years",IF(Churn_Data[[#This Row],[tenure]]&lt;=60,"4-5 Years","5+ Years")))))</f>
        <v>2-3 Years</v>
      </c>
      <c r="Z2068">
        <v>26</v>
      </c>
      <c r="AA2068">
        <v>1406.9</v>
      </c>
      <c r="AB2068">
        <f>IF(Churn_Data[[#This Row],[Churn]]="No",Churn_Data[[#This Row],[MonthlyCharges]],NA())</f>
        <v>54.75</v>
      </c>
      <c r="AC2068">
        <f>IF(Churn_Data[[#This Row],[Churn]]="No",Churn_Data[[#This Row],[tenure]],NA())</f>
        <v>26</v>
      </c>
      <c r="AD2068" t="e">
        <f>IF(Churn_Data[[#This Row],[Churn]]="Yes",Churn_Data[[#This Row],[MonthlyCharges]],NA())</f>
        <v>#N/A</v>
      </c>
      <c r="AE2068" t="e">
        <f>IF(Churn_Data[[#This Row],[Churn]]="Yes",Churn_Data[[#This Row],[tenure]],NA())</f>
        <v>#N/A</v>
      </c>
      <c r="AF2068">
        <v>1423.5</v>
      </c>
    </row>
    <row r="2069" spans="1:32" x14ac:dyDescent="0.3">
      <c r="A2069" t="s">
        <v>2101</v>
      </c>
      <c r="B2069" t="s">
        <v>23</v>
      </c>
      <c r="C2069" t="str">
        <f>IF(Churn_Data[[#This Row],[SeniorCitizen]]=1,"Yes","No")</f>
        <v>No</v>
      </c>
      <c r="D2069">
        <v>0</v>
      </c>
      <c r="E2069" t="s">
        <v>24</v>
      </c>
      <c r="F2069" t="s">
        <v>25</v>
      </c>
      <c r="G2069" t="s">
        <v>24</v>
      </c>
      <c r="H2069" t="s">
        <v>25</v>
      </c>
      <c r="I2069" t="s">
        <v>120</v>
      </c>
      <c r="J2069" t="str">
        <f>IF(Churn_Data[[#This Row],[InternetService]]&lt;&gt;"No","Yes","No")</f>
        <v>Yes</v>
      </c>
      <c r="K2069" t="s">
        <v>25</v>
      </c>
      <c r="L2069" t="s">
        <v>24</v>
      </c>
      <c r="M2069" t="s">
        <v>24</v>
      </c>
      <c r="N2069" t="s">
        <v>25</v>
      </c>
      <c r="O2069" t="s">
        <v>25</v>
      </c>
      <c r="P2069" t="s">
        <v>25</v>
      </c>
      <c r="Q2069" t="s">
        <v>25</v>
      </c>
      <c r="R2069">
        <f>IF(Churn_Data[[#This Row],[Churn]]="Yes",1,0)</f>
        <v>0</v>
      </c>
      <c r="S2069" t="s">
        <v>24</v>
      </c>
      <c r="T2069">
        <f>(Churn_Data[[#This Row],[OnlineSecurity]]="Yes")+(Churn_Data[[#This Row],[OnlineBackup]]="Yes")+(Churn_Data[[#This Row],[DeviceProtection]]="Yes")+(Churn_Data[[#This Row],[TechSupport]]="Yes")+(Churn_Data[[#This Row],[StreamingTV]]="Yes")+(Churn_Data[[#This Row],[StreamingMovies]]="Yes")</f>
        <v>2</v>
      </c>
      <c r="U2069" t="s">
        <v>27</v>
      </c>
      <c r="V2069" t="s">
        <v>28</v>
      </c>
      <c r="W2069" t="str">
        <f>IF(ISNUMBER(SEARCH("automatic", Churn_Data[[#This Row],[PaymentMethod]])), "Automatic", "Manual")</f>
        <v>Manual</v>
      </c>
      <c r="X2069">
        <v>54.7</v>
      </c>
      <c r="Y2069" t="str">
        <f>IF(Churn_Data[[#This Row],[tenure]]&lt;=12,"0-1 Year",IF(Churn_Data[[#This Row],[tenure]]&lt;=24,"1-2 Years",IF(Churn_Data[[#This Row],[tenure]]&lt;=36,"2-3 Years",IF(Churn_Data[[#This Row],[tenure]]&lt;=48,"3-4 Years",IF(Churn_Data[[#This Row],[tenure]]&lt;=60,"4-5 Years","5+ Years")))))</f>
        <v>1-2 Years</v>
      </c>
      <c r="Z2069">
        <v>22</v>
      </c>
      <c r="AA2069">
        <v>1178.75</v>
      </c>
      <c r="AB2069">
        <f>IF(Churn_Data[[#This Row],[Churn]]="No",Churn_Data[[#This Row],[MonthlyCharges]],NA())</f>
        <v>54.7</v>
      </c>
      <c r="AC2069">
        <f>IF(Churn_Data[[#This Row],[Churn]]="No",Churn_Data[[#This Row],[tenure]],NA())</f>
        <v>22</v>
      </c>
      <c r="AD2069" t="e">
        <f>IF(Churn_Data[[#This Row],[Churn]]="Yes",Churn_Data[[#This Row],[MonthlyCharges]],NA())</f>
        <v>#N/A</v>
      </c>
      <c r="AE2069" t="e">
        <f>IF(Churn_Data[[#This Row],[Churn]]="Yes",Churn_Data[[#This Row],[tenure]],NA())</f>
        <v>#N/A</v>
      </c>
      <c r="AF2069">
        <v>1203.4000000000001</v>
      </c>
    </row>
    <row r="2070" spans="1:32" x14ac:dyDescent="0.3">
      <c r="A2070" t="s">
        <v>2102</v>
      </c>
      <c r="B2070" t="s">
        <v>30</v>
      </c>
      <c r="C2070" t="str">
        <f>IF(Churn_Data[[#This Row],[SeniorCitizen]]=1,"Yes","No")</f>
        <v>Yes</v>
      </c>
      <c r="D2070">
        <v>1</v>
      </c>
      <c r="E2070" t="s">
        <v>24</v>
      </c>
      <c r="F2070" t="s">
        <v>25</v>
      </c>
      <c r="G2070" t="s">
        <v>25</v>
      </c>
      <c r="H2070" t="s">
        <v>189</v>
      </c>
      <c r="I2070" t="s">
        <v>120</v>
      </c>
      <c r="J2070" t="str">
        <f>IF(Churn_Data[[#This Row],[InternetService]]&lt;&gt;"No","Yes","No")</f>
        <v>Yes</v>
      </c>
      <c r="K2070" t="s">
        <v>25</v>
      </c>
      <c r="L2070" t="s">
        <v>24</v>
      </c>
      <c r="M2070" t="s">
        <v>24</v>
      </c>
      <c r="N2070" t="s">
        <v>25</v>
      </c>
      <c r="O2070" t="s">
        <v>25</v>
      </c>
      <c r="P2070" t="s">
        <v>25</v>
      </c>
      <c r="Q2070" t="s">
        <v>25</v>
      </c>
      <c r="R2070">
        <f>IF(Churn_Data[[#This Row],[Churn]]="Yes",1,0)</f>
        <v>0</v>
      </c>
      <c r="S2070" t="s">
        <v>24</v>
      </c>
      <c r="T2070">
        <f>(Churn_Data[[#This Row],[OnlineSecurity]]="Yes")+(Churn_Data[[#This Row],[OnlineBackup]]="Yes")+(Churn_Data[[#This Row],[DeviceProtection]]="Yes")+(Churn_Data[[#This Row],[TechSupport]]="Yes")+(Churn_Data[[#This Row],[StreamingTV]]="Yes")+(Churn_Data[[#This Row],[StreamingMovies]]="Yes")</f>
        <v>2</v>
      </c>
      <c r="U2070" t="s">
        <v>27</v>
      </c>
      <c r="V2070" t="s">
        <v>72</v>
      </c>
      <c r="W2070" t="str">
        <f>IF(ISNUMBER(SEARCH("automatic", Churn_Data[[#This Row],[PaymentMethod]])), "Automatic", "Manual")</f>
        <v>Automatic</v>
      </c>
      <c r="X2070">
        <v>34.299999999999997</v>
      </c>
      <c r="Y2070" t="str">
        <f>IF(Churn_Data[[#This Row],[tenure]]&lt;=12,"0-1 Year",IF(Churn_Data[[#This Row],[tenure]]&lt;=24,"1-2 Years",IF(Churn_Data[[#This Row],[tenure]]&lt;=36,"2-3 Years",IF(Churn_Data[[#This Row],[tenure]]&lt;=48,"3-4 Years",IF(Churn_Data[[#This Row],[tenure]]&lt;=60,"4-5 Years","5+ Years")))))</f>
        <v>1-2 Years</v>
      </c>
      <c r="Z2070">
        <v>19</v>
      </c>
      <c r="AA2070">
        <v>577.15</v>
      </c>
      <c r="AB2070">
        <f>IF(Churn_Data[[#This Row],[Churn]]="No",Churn_Data[[#This Row],[MonthlyCharges]],NA())</f>
        <v>34.299999999999997</v>
      </c>
      <c r="AC2070">
        <f>IF(Churn_Data[[#This Row],[Churn]]="No",Churn_Data[[#This Row],[tenure]],NA())</f>
        <v>19</v>
      </c>
      <c r="AD2070" t="e">
        <f>IF(Churn_Data[[#This Row],[Churn]]="Yes",Churn_Data[[#This Row],[MonthlyCharges]],NA())</f>
        <v>#N/A</v>
      </c>
      <c r="AE2070" t="e">
        <f>IF(Churn_Data[[#This Row],[Churn]]="Yes",Churn_Data[[#This Row],[tenure]],NA())</f>
        <v>#N/A</v>
      </c>
      <c r="AF2070">
        <v>651.70000000000005</v>
      </c>
    </row>
    <row r="2071" spans="1:32" x14ac:dyDescent="0.3">
      <c r="A2071" t="s">
        <v>2103</v>
      </c>
      <c r="B2071" t="s">
        <v>30</v>
      </c>
      <c r="C2071" t="str">
        <f>IF(Churn_Data[[#This Row],[SeniorCitizen]]=1,"Yes","No")</f>
        <v>No</v>
      </c>
      <c r="D2071">
        <v>0</v>
      </c>
      <c r="E2071" t="s">
        <v>24</v>
      </c>
      <c r="F2071" t="s">
        <v>24</v>
      </c>
      <c r="G2071" t="s">
        <v>24</v>
      </c>
      <c r="H2071" t="s">
        <v>25</v>
      </c>
      <c r="I2071" t="s">
        <v>120</v>
      </c>
      <c r="J2071" t="str">
        <f>IF(Churn_Data[[#This Row],[InternetService]]&lt;&gt;"No","Yes","No")</f>
        <v>Yes</v>
      </c>
      <c r="K2071" t="s">
        <v>25</v>
      </c>
      <c r="L2071" t="s">
        <v>24</v>
      </c>
      <c r="M2071" t="s">
        <v>24</v>
      </c>
      <c r="N2071" t="s">
        <v>25</v>
      </c>
      <c r="O2071" t="s">
        <v>25</v>
      </c>
      <c r="P2071" t="s">
        <v>25</v>
      </c>
      <c r="Q2071" t="s">
        <v>24</v>
      </c>
      <c r="R2071">
        <f>IF(Churn_Data[[#This Row],[Churn]]="Yes",1,0)</f>
        <v>1</v>
      </c>
      <c r="S2071" t="s">
        <v>24</v>
      </c>
      <c r="T2071">
        <f>(Churn_Data[[#This Row],[OnlineSecurity]]="Yes")+(Churn_Data[[#This Row],[OnlineBackup]]="Yes")+(Churn_Data[[#This Row],[DeviceProtection]]="Yes")+(Churn_Data[[#This Row],[TechSupport]]="Yes")+(Churn_Data[[#This Row],[StreamingTV]]="Yes")+(Churn_Data[[#This Row],[StreamingMovies]]="Yes")</f>
        <v>2</v>
      </c>
      <c r="U2071" t="s">
        <v>27</v>
      </c>
      <c r="V2071" t="s">
        <v>28</v>
      </c>
      <c r="W2071" t="str">
        <f>IF(ISNUMBER(SEARCH("automatic", Churn_Data[[#This Row],[PaymentMethod]])), "Automatic", "Manual")</f>
        <v>Manual</v>
      </c>
      <c r="X2071">
        <v>55.3</v>
      </c>
      <c r="Y2071" t="str">
        <f>IF(Churn_Data[[#This Row],[tenure]]&lt;=12,"0-1 Year",IF(Churn_Data[[#This Row],[tenure]]&lt;=24,"1-2 Years",IF(Churn_Data[[#This Row],[tenure]]&lt;=36,"2-3 Years",IF(Churn_Data[[#This Row],[tenure]]&lt;=48,"3-4 Years",IF(Churn_Data[[#This Row],[tenure]]&lt;=60,"4-5 Years","5+ Years")))))</f>
        <v>0-1 Year</v>
      </c>
      <c r="Z2071">
        <v>6</v>
      </c>
      <c r="AA2071">
        <v>324.25</v>
      </c>
      <c r="AB2071" t="e">
        <f>IF(Churn_Data[[#This Row],[Churn]]="No",Churn_Data[[#This Row],[MonthlyCharges]],NA())</f>
        <v>#N/A</v>
      </c>
      <c r="AC2071" t="e">
        <f>IF(Churn_Data[[#This Row],[Churn]]="No",Churn_Data[[#This Row],[tenure]],NA())</f>
        <v>#N/A</v>
      </c>
      <c r="AD2071">
        <f>IF(Churn_Data[[#This Row],[Churn]]="Yes",Churn_Data[[#This Row],[MonthlyCharges]],NA())</f>
        <v>55.3</v>
      </c>
      <c r="AE2071">
        <f>IF(Churn_Data[[#This Row],[Churn]]="Yes",Churn_Data[[#This Row],[tenure]],NA())</f>
        <v>6</v>
      </c>
      <c r="AF2071">
        <v>331.8</v>
      </c>
    </row>
    <row r="2072" spans="1:32" x14ac:dyDescent="0.3">
      <c r="A2072" t="s">
        <v>2104</v>
      </c>
      <c r="B2072" t="s">
        <v>23</v>
      </c>
      <c r="C2072" t="str">
        <f>IF(Churn_Data[[#This Row],[SeniorCitizen]]=1,"Yes","No")</f>
        <v>No</v>
      </c>
      <c r="D2072">
        <v>0</v>
      </c>
      <c r="E2072" t="s">
        <v>25</v>
      </c>
      <c r="F2072" t="s">
        <v>24</v>
      </c>
      <c r="G2072" t="s">
        <v>25</v>
      </c>
      <c r="H2072" t="s">
        <v>189</v>
      </c>
      <c r="I2072" t="s">
        <v>120</v>
      </c>
      <c r="J2072" t="str">
        <f>IF(Churn_Data[[#This Row],[InternetService]]&lt;&gt;"No","Yes","No")</f>
        <v>Yes</v>
      </c>
      <c r="K2072" t="s">
        <v>25</v>
      </c>
      <c r="L2072" t="s">
        <v>24</v>
      </c>
      <c r="M2072" t="s">
        <v>24</v>
      </c>
      <c r="N2072" t="s">
        <v>25</v>
      </c>
      <c r="O2072" t="s">
        <v>25</v>
      </c>
      <c r="P2072" t="s">
        <v>24</v>
      </c>
      <c r="Q2072" t="s">
        <v>25</v>
      </c>
      <c r="R2072">
        <f>IF(Churn_Data[[#This Row],[Churn]]="Yes",1,0)</f>
        <v>0</v>
      </c>
      <c r="S2072" t="s">
        <v>25</v>
      </c>
      <c r="T2072">
        <f>(Churn_Data[[#This Row],[OnlineSecurity]]="Yes")+(Churn_Data[[#This Row],[OnlineBackup]]="Yes")+(Churn_Data[[#This Row],[DeviceProtection]]="Yes")+(Churn_Data[[#This Row],[TechSupport]]="Yes")+(Churn_Data[[#This Row],[StreamingTV]]="Yes")+(Churn_Data[[#This Row],[StreamingMovies]]="Yes")</f>
        <v>3</v>
      </c>
      <c r="U2072" t="s">
        <v>27</v>
      </c>
      <c r="V2072" t="s">
        <v>72</v>
      </c>
      <c r="W2072" t="str">
        <f>IF(ISNUMBER(SEARCH("automatic", Churn_Data[[#This Row],[PaymentMethod]])), "Automatic", "Manual")</f>
        <v>Automatic</v>
      </c>
      <c r="X2072">
        <v>45.55</v>
      </c>
      <c r="Y2072" t="str">
        <f>IF(Churn_Data[[#This Row],[tenure]]&lt;=12,"0-1 Year",IF(Churn_Data[[#This Row],[tenure]]&lt;=24,"1-2 Years",IF(Churn_Data[[#This Row],[tenure]]&lt;=36,"2-3 Years",IF(Churn_Data[[#This Row],[tenure]]&lt;=48,"3-4 Years",IF(Churn_Data[[#This Row],[tenure]]&lt;=60,"4-5 Years","5+ Years")))))</f>
        <v>3-4 Years</v>
      </c>
      <c r="Z2072">
        <v>48</v>
      </c>
      <c r="AA2072">
        <v>2108.35</v>
      </c>
      <c r="AB2072">
        <f>IF(Churn_Data[[#This Row],[Churn]]="No",Churn_Data[[#This Row],[MonthlyCharges]],NA())</f>
        <v>45.55</v>
      </c>
      <c r="AC2072">
        <f>IF(Churn_Data[[#This Row],[Churn]]="No",Churn_Data[[#This Row],[tenure]],NA())</f>
        <v>48</v>
      </c>
      <c r="AD2072" t="e">
        <f>IF(Churn_Data[[#This Row],[Churn]]="Yes",Churn_Data[[#This Row],[MonthlyCharges]],NA())</f>
        <v>#N/A</v>
      </c>
      <c r="AE2072" t="e">
        <f>IF(Churn_Data[[#This Row],[Churn]]="Yes",Churn_Data[[#This Row],[tenure]],NA())</f>
        <v>#N/A</v>
      </c>
      <c r="AF2072">
        <v>2186.4</v>
      </c>
    </row>
    <row r="2073" spans="1:32" x14ac:dyDescent="0.3">
      <c r="A2073" t="s">
        <v>2105</v>
      </c>
      <c r="B2073" t="s">
        <v>30</v>
      </c>
      <c r="C2073" t="str">
        <f>IF(Churn_Data[[#This Row],[SeniorCitizen]]=1,"Yes","No")</f>
        <v>Yes</v>
      </c>
      <c r="D2073">
        <v>1</v>
      </c>
      <c r="E2073" t="s">
        <v>25</v>
      </c>
      <c r="F2073" t="s">
        <v>25</v>
      </c>
      <c r="G2073" t="s">
        <v>25</v>
      </c>
      <c r="H2073" t="s">
        <v>189</v>
      </c>
      <c r="I2073" t="s">
        <v>120</v>
      </c>
      <c r="J2073" t="str">
        <f>IF(Churn_Data[[#This Row],[InternetService]]&lt;&gt;"No","Yes","No")</f>
        <v>Yes</v>
      </c>
      <c r="K2073" t="s">
        <v>25</v>
      </c>
      <c r="L2073" t="s">
        <v>25</v>
      </c>
      <c r="M2073" t="s">
        <v>24</v>
      </c>
      <c r="N2073" t="s">
        <v>25</v>
      </c>
      <c r="O2073" t="s">
        <v>25</v>
      </c>
      <c r="P2073" t="s">
        <v>24</v>
      </c>
      <c r="Q2073" t="s">
        <v>24</v>
      </c>
      <c r="R2073">
        <f>IF(Churn_Data[[#This Row],[Churn]]="Yes",1,0)</f>
        <v>1</v>
      </c>
      <c r="S2073" t="s">
        <v>24</v>
      </c>
      <c r="T2073">
        <f>(Churn_Data[[#This Row],[OnlineSecurity]]="Yes")+(Churn_Data[[#This Row],[OnlineBackup]]="Yes")+(Churn_Data[[#This Row],[DeviceProtection]]="Yes")+(Churn_Data[[#This Row],[TechSupport]]="Yes")+(Churn_Data[[#This Row],[StreamingTV]]="Yes")+(Churn_Data[[#This Row],[StreamingMovies]]="Yes")</f>
        <v>2</v>
      </c>
      <c r="U2073" t="s">
        <v>27</v>
      </c>
      <c r="V2073" t="s">
        <v>32</v>
      </c>
      <c r="W2073" t="str">
        <f>IF(ISNUMBER(SEARCH("automatic", Churn_Data[[#This Row],[PaymentMethod]])), "Automatic", "Manual")</f>
        <v>Manual</v>
      </c>
      <c r="X2073">
        <v>39.65</v>
      </c>
      <c r="Y2073" t="str">
        <f>IF(Churn_Data[[#This Row],[tenure]]&lt;=12,"0-1 Year",IF(Churn_Data[[#This Row],[tenure]]&lt;=24,"1-2 Years",IF(Churn_Data[[#This Row],[tenure]]&lt;=36,"2-3 Years",IF(Churn_Data[[#This Row],[tenure]]&lt;=48,"3-4 Years",IF(Churn_Data[[#This Row],[tenure]]&lt;=60,"4-5 Years","5+ Years")))))</f>
        <v>0-1 Year</v>
      </c>
      <c r="Z2073">
        <v>1</v>
      </c>
      <c r="AA2073">
        <v>39.65</v>
      </c>
      <c r="AB2073" t="e">
        <f>IF(Churn_Data[[#This Row],[Churn]]="No",Churn_Data[[#This Row],[MonthlyCharges]],NA())</f>
        <v>#N/A</v>
      </c>
      <c r="AC2073" t="e">
        <f>IF(Churn_Data[[#This Row],[Churn]]="No",Churn_Data[[#This Row],[tenure]],NA())</f>
        <v>#N/A</v>
      </c>
      <c r="AD2073">
        <f>IF(Churn_Data[[#This Row],[Churn]]="Yes",Churn_Data[[#This Row],[MonthlyCharges]],NA())</f>
        <v>39.65</v>
      </c>
      <c r="AE2073">
        <f>IF(Churn_Data[[#This Row],[Churn]]="Yes",Churn_Data[[#This Row],[tenure]],NA())</f>
        <v>1</v>
      </c>
      <c r="AF2073">
        <v>39.65</v>
      </c>
    </row>
    <row r="2074" spans="1:32" x14ac:dyDescent="0.3">
      <c r="A2074" t="s">
        <v>2106</v>
      </c>
      <c r="B2074" t="s">
        <v>30</v>
      </c>
      <c r="C2074" t="str">
        <f>IF(Churn_Data[[#This Row],[SeniorCitizen]]=1,"Yes","No")</f>
        <v>Yes</v>
      </c>
      <c r="D2074">
        <v>1</v>
      </c>
      <c r="E2074" t="s">
        <v>25</v>
      </c>
      <c r="F2074" t="s">
        <v>25</v>
      </c>
      <c r="G2074" t="s">
        <v>25</v>
      </c>
      <c r="H2074" t="s">
        <v>189</v>
      </c>
      <c r="I2074" t="s">
        <v>120</v>
      </c>
      <c r="J2074" t="str">
        <f>IF(Churn_Data[[#This Row],[InternetService]]&lt;&gt;"No","Yes","No")</f>
        <v>Yes</v>
      </c>
      <c r="K2074" t="s">
        <v>25</v>
      </c>
      <c r="L2074" t="s">
        <v>25</v>
      </c>
      <c r="M2074" t="s">
        <v>24</v>
      </c>
      <c r="N2074" t="s">
        <v>25</v>
      </c>
      <c r="O2074" t="s">
        <v>25</v>
      </c>
      <c r="P2074" t="s">
        <v>24</v>
      </c>
      <c r="Q2074" t="s">
        <v>24</v>
      </c>
      <c r="R2074">
        <f>IF(Churn_Data[[#This Row],[Churn]]="Yes",1,0)</f>
        <v>1</v>
      </c>
      <c r="S2074" t="s">
        <v>24</v>
      </c>
      <c r="T2074">
        <f>(Churn_Data[[#This Row],[OnlineSecurity]]="Yes")+(Churn_Data[[#This Row],[OnlineBackup]]="Yes")+(Churn_Data[[#This Row],[DeviceProtection]]="Yes")+(Churn_Data[[#This Row],[TechSupport]]="Yes")+(Churn_Data[[#This Row],[StreamingTV]]="Yes")+(Churn_Data[[#This Row],[StreamingMovies]]="Yes")</f>
        <v>2</v>
      </c>
      <c r="U2074" t="s">
        <v>27</v>
      </c>
      <c r="V2074" t="s">
        <v>32</v>
      </c>
      <c r="W2074" t="str">
        <f>IF(ISNUMBER(SEARCH("automatic", Churn_Data[[#This Row],[PaymentMethod]])), "Automatic", "Manual")</f>
        <v>Manual</v>
      </c>
      <c r="X2074">
        <v>41.15</v>
      </c>
      <c r="Y2074" t="str">
        <f>IF(Churn_Data[[#This Row],[tenure]]&lt;=12,"0-1 Year",IF(Churn_Data[[#This Row],[tenure]]&lt;=24,"1-2 Years",IF(Churn_Data[[#This Row],[tenure]]&lt;=36,"2-3 Years",IF(Churn_Data[[#This Row],[tenure]]&lt;=48,"3-4 Years",IF(Churn_Data[[#This Row],[tenure]]&lt;=60,"4-5 Years","5+ Years")))))</f>
        <v>0-1 Year</v>
      </c>
      <c r="Z2074">
        <v>3</v>
      </c>
      <c r="AA2074">
        <v>132.19999999999999</v>
      </c>
      <c r="AB2074" t="e">
        <f>IF(Churn_Data[[#This Row],[Churn]]="No",Churn_Data[[#This Row],[MonthlyCharges]],NA())</f>
        <v>#N/A</v>
      </c>
      <c r="AC2074" t="e">
        <f>IF(Churn_Data[[#This Row],[Churn]]="No",Churn_Data[[#This Row],[tenure]],NA())</f>
        <v>#N/A</v>
      </c>
      <c r="AD2074">
        <f>IF(Churn_Data[[#This Row],[Churn]]="Yes",Churn_Data[[#This Row],[MonthlyCharges]],NA())</f>
        <v>41.15</v>
      </c>
      <c r="AE2074">
        <f>IF(Churn_Data[[#This Row],[Churn]]="Yes",Churn_Data[[#This Row],[tenure]],NA())</f>
        <v>3</v>
      </c>
      <c r="AF2074">
        <v>123.45</v>
      </c>
    </row>
    <row r="2075" spans="1:32" x14ac:dyDescent="0.3">
      <c r="A2075" t="s">
        <v>2107</v>
      </c>
      <c r="B2075" t="s">
        <v>30</v>
      </c>
      <c r="C2075" t="str">
        <f>IF(Churn_Data[[#This Row],[SeniorCitizen]]=1,"Yes","No")</f>
        <v>No</v>
      </c>
      <c r="D2075">
        <v>0</v>
      </c>
      <c r="E2075" t="s">
        <v>24</v>
      </c>
      <c r="F2075" t="s">
        <v>24</v>
      </c>
      <c r="G2075" t="s">
        <v>24</v>
      </c>
      <c r="H2075" t="s">
        <v>24</v>
      </c>
      <c r="I2075" t="s">
        <v>120</v>
      </c>
      <c r="J2075" t="str">
        <f>IF(Churn_Data[[#This Row],[InternetService]]&lt;&gt;"No","Yes","No")</f>
        <v>Yes</v>
      </c>
      <c r="K2075" t="s">
        <v>25</v>
      </c>
      <c r="L2075" t="s">
        <v>25</v>
      </c>
      <c r="M2075" t="s">
        <v>24</v>
      </c>
      <c r="N2075" t="s">
        <v>25</v>
      </c>
      <c r="O2075" t="s">
        <v>24</v>
      </c>
      <c r="P2075" t="s">
        <v>24</v>
      </c>
      <c r="Q2075" t="s">
        <v>25</v>
      </c>
      <c r="R2075">
        <f>IF(Churn_Data[[#This Row],[Churn]]="Yes",1,0)</f>
        <v>0</v>
      </c>
      <c r="S2075" t="s">
        <v>24</v>
      </c>
      <c r="T2075">
        <f>(Churn_Data[[#This Row],[OnlineSecurity]]="Yes")+(Churn_Data[[#This Row],[OnlineBackup]]="Yes")+(Churn_Data[[#This Row],[DeviceProtection]]="Yes")+(Churn_Data[[#This Row],[TechSupport]]="Yes")+(Churn_Data[[#This Row],[StreamingTV]]="Yes")+(Churn_Data[[#This Row],[StreamingMovies]]="Yes")</f>
        <v>3</v>
      </c>
      <c r="U2075" t="s">
        <v>27</v>
      </c>
      <c r="V2075" t="s">
        <v>32</v>
      </c>
      <c r="W2075" t="str">
        <f>IF(ISNUMBER(SEARCH("automatic", Churn_Data[[#This Row],[PaymentMethod]])), "Automatic", "Manual")</f>
        <v>Manual</v>
      </c>
      <c r="X2075">
        <v>74.55</v>
      </c>
      <c r="Y2075" t="str">
        <f>IF(Churn_Data[[#This Row],[tenure]]&lt;=12,"0-1 Year",IF(Churn_Data[[#This Row],[tenure]]&lt;=24,"1-2 Years",IF(Churn_Data[[#This Row],[tenure]]&lt;=36,"2-3 Years",IF(Churn_Data[[#This Row],[tenure]]&lt;=48,"3-4 Years",IF(Churn_Data[[#This Row],[tenure]]&lt;=60,"4-5 Years","5+ Years")))))</f>
        <v>3-4 Years</v>
      </c>
      <c r="Z2075">
        <v>40</v>
      </c>
      <c r="AA2075">
        <v>3015.75</v>
      </c>
      <c r="AB2075">
        <f>IF(Churn_Data[[#This Row],[Churn]]="No",Churn_Data[[#This Row],[MonthlyCharges]],NA())</f>
        <v>74.55</v>
      </c>
      <c r="AC2075">
        <f>IF(Churn_Data[[#This Row],[Churn]]="No",Churn_Data[[#This Row],[tenure]],NA())</f>
        <v>40</v>
      </c>
      <c r="AD2075" t="e">
        <f>IF(Churn_Data[[#This Row],[Churn]]="Yes",Churn_Data[[#This Row],[MonthlyCharges]],NA())</f>
        <v>#N/A</v>
      </c>
      <c r="AE2075" t="e">
        <f>IF(Churn_Data[[#This Row],[Churn]]="Yes",Churn_Data[[#This Row],[tenure]],NA())</f>
        <v>#N/A</v>
      </c>
      <c r="AF2075">
        <v>2982</v>
      </c>
    </row>
    <row r="2076" spans="1:32" x14ac:dyDescent="0.3">
      <c r="A2076" t="s">
        <v>2108</v>
      </c>
      <c r="B2076" t="s">
        <v>30</v>
      </c>
      <c r="C2076" t="str">
        <f>IF(Churn_Data[[#This Row],[SeniorCitizen]]=1,"Yes","No")</f>
        <v>No</v>
      </c>
      <c r="D2076">
        <v>0</v>
      </c>
      <c r="E2076" t="s">
        <v>24</v>
      </c>
      <c r="F2076" t="s">
        <v>25</v>
      </c>
      <c r="G2076" t="s">
        <v>24</v>
      </c>
      <c r="H2076" t="s">
        <v>25</v>
      </c>
      <c r="I2076" t="s">
        <v>120</v>
      </c>
      <c r="J2076" t="str">
        <f>IF(Churn_Data[[#This Row],[InternetService]]&lt;&gt;"No","Yes","No")</f>
        <v>Yes</v>
      </c>
      <c r="K2076" t="s">
        <v>25</v>
      </c>
      <c r="L2076" t="s">
        <v>25</v>
      </c>
      <c r="M2076" t="s">
        <v>24</v>
      </c>
      <c r="N2076" t="s">
        <v>25</v>
      </c>
      <c r="O2076" t="s">
        <v>24</v>
      </c>
      <c r="P2076" t="s">
        <v>24</v>
      </c>
      <c r="Q2076" t="s">
        <v>25</v>
      </c>
      <c r="R2076">
        <f>IF(Churn_Data[[#This Row],[Churn]]="Yes",1,0)</f>
        <v>0</v>
      </c>
      <c r="S2076" t="s">
        <v>24</v>
      </c>
      <c r="T2076">
        <f>(Churn_Data[[#This Row],[OnlineSecurity]]="Yes")+(Churn_Data[[#This Row],[OnlineBackup]]="Yes")+(Churn_Data[[#This Row],[DeviceProtection]]="Yes")+(Churn_Data[[#This Row],[TechSupport]]="Yes")+(Churn_Data[[#This Row],[StreamingTV]]="Yes")+(Churn_Data[[#This Row],[StreamingMovies]]="Yes")</f>
        <v>3</v>
      </c>
      <c r="U2076" t="s">
        <v>27</v>
      </c>
      <c r="V2076" t="s">
        <v>28</v>
      </c>
      <c r="W2076" t="str">
        <f>IF(ISNUMBER(SEARCH("automatic", Churn_Data[[#This Row],[PaymentMethod]])), "Automatic", "Manual")</f>
        <v>Manual</v>
      </c>
      <c r="X2076">
        <v>70.05</v>
      </c>
      <c r="Y2076" t="str">
        <f>IF(Churn_Data[[#This Row],[tenure]]&lt;=12,"0-1 Year",IF(Churn_Data[[#This Row],[tenure]]&lt;=24,"1-2 Years",IF(Churn_Data[[#This Row],[tenure]]&lt;=36,"2-3 Years",IF(Churn_Data[[#This Row],[tenure]]&lt;=48,"3-4 Years",IF(Churn_Data[[#This Row],[tenure]]&lt;=60,"4-5 Years","5+ Years")))))</f>
        <v>0-1 Year</v>
      </c>
      <c r="Z2076">
        <v>9</v>
      </c>
      <c r="AA2076">
        <v>564.4</v>
      </c>
      <c r="AB2076">
        <f>IF(Churn_Data[[#This Row],[Churn]]="No",Churn_Data[[#This Row],[MonthlyCharges]],NA())</f>
        <v>70.05</v>
      </c>
      <c r="AC2076">
        <f>IF(Churn_Data[[#This Row],[Churn]]="No",Churn_Data[[#This Row],[tenure]],NA())</f>
        <v>9</v>
      </c>
      <c r="AD2076" t="e">
        <f>IF(Churn_Data[[#This Row],[Churn]]="Yes",Churn_Data[[#This Row],[MonthlyCharges]],NA())</f>
        <v>#N/A</v>
      </c>
      <c r="AE2076" t="e">
        <f>IF(Churn_Data[[#This Row],[Churn]]="Yes",Churn_Data[[#This Row],[tenure]],NA())</f>
        <v>#N/A</v>
      </c>
      <c r="AF2076">
        <v>630.45000000000005</v>
      </c>
    </row>
    <row r="2077" spans="1:32" x14ac:dyDescent="0.3">
      <c r="A2077" t="s">
        <v>2109</v>
      </c>
      <c r="B2077" t="s">
        <v>30</v>
      </c>
      <c r="C2077" t="str">
        <f>IF(Churn_Data[[#This Row],[SeniorCitizen]]=1,"Yes","No")</f>
        <v>No</v>
      </c>
      <c r="D2077">
        <v>0</v>
      </c>
      <c r="E2077" t="s">
        <v>25</v>
      </c>
      <c r="F2077" t="s">
        <v>25</v>
      </c>
      <c r="G2077" t="s">
        <v>25</v>
      </c>
      <c r="H2077" t="s">
        <v>189</v>
      </c>
      <c r="I2077" t="s">
        <v>120</v>
      </c>
      <c r="J2077" t="str">
        <f>IF(Churn_Data[[#This Row],[InternetService]]&lt;&gt;"No","Yes","No")</f>
        <v>Yes</v>
      </c>
      <c r="K2077" t="s">
        <v>25</v>
      </c>
      <c r="L2077" t="s">
        <v>25</v>
      </c>
      <c r="M2077" t="s">
        <v>24</v>
      </c>
      <c r="N2077" t="s">
        <v>25</v>
      </c>
      <c r="O2077" t="s">
        <v>25</v>
      </c>
      <c r="P2077" t="s">
        <v>25</v>
      </c>
      <c r="Q2077" t="s">
        <v>25</v>
      </c>
      <c r="R2077">
        <f>IF(Churn_Data[[#This Row],[Churn]]="Yes",1,0)</f>
        <v>0</v>
      </c>
      <c r="S2077" t="s">
        <v>24</v>
      </c>
      <c r="T2077">
        <f>(Churn_Data[[#This Row],[OnlineSecurity]]="Yes")+(Churn_Data[[#This Row],[OnlineBackup]]="Yes")+(Churn_Data[[#This Row],[DeviceProtection]]="Yes")+(Churn_Data[[#This Row],[TechSupport]]="Yes")+(Churn_Data[[#This Row],[StreamingTV]]="Yes")+(Churn_Data[[#This Row],[StreamingMovies]]="Yes")</f>
        <v>1</v>
      </c>
      <c r="U2077" t="s">
        <v>27</v>
      </c>
      <c r="V2077" t="s">
        <v>46</v>
      </c>
      <c r="W2077" t="str">
        <f>IF(ISNUMBER(SEARCH("automatic", Churn_Data[[#This Row],[PaymentMethod]])), "Automatic", "Manual")</f>
        <v>Automatic</v>
      </c>
      <c r="X2077">
        <v>30.2</v>
      </c>
      <c r="Y2077" t="str">
        <f>IF(Churn_Data[[#This Row],[tenure]]&lt;=12,"0-1 Year",IF(Churn_Data[[#This Row],[tenure]]&lt;=24,"1-2 Years",IF(Churn_Data[[#This Row],[tenure]]&lt;=36,"2-3 Years",IF(Churn_Data[[#This Row],[tenure]]&lt;=48,"3-4 Years",IF(Churn_Data[[#This Row],[tenure]]&lt;=60,"4-5 Years","5+ Years")))))</f>
        <v>4-5 Years</v>
      </c>
      <c r="Z2077">
        <v>49</v>
      </c>
      <c r="AA2077">
        <v>1453.1</v>
      </c>
      <c r="AB2077">
        <f>IF(Churn_Data[[#This Row],[Churn]]="No",Churn_Data[[#This Row],[MonthlyCharges]],NA())</f>
        <v>30.2</v>
      </c>
      <c r="AC2077">
        <f>IF(Churn_Data[[#This Row],[Churn]]="No",Churn_Data[[#This Row],[tenure]],NA())</f>
        <v>49</v>
      </c>
      <c r="AD2077" t="e">
        <f>IF(Churn_Data[[#This Row],[Churn]]="Yes",Churn_Data[[#This Row],[MonthlyCharges]],NA())</f>
        <v>#N/A</v>
      </c>
      <c r="AE2077" t="e">
        <f>IF(Churn_Data[[#This Row],[Churn]]="Yes",Churn_Data[[#This Row],[tenure]],NA())</f>
        <v>#N/A</v>
      </c>
      <c r="AF2077">
        <v>1479.8</v>
      </c>
    </row>
    <row r="2078" spans="1:32" x14ac:dyDescent="0.3">
      <c r="A2078" t="s">
        <v>2110</v>
      </c>
      <c r="B2078" t="s">
        <v>30</v>
      </c>
      <c r="C2078" t="str">
        <f>IF(Churn_Data[[#This Row],[SeniorCitizen]]=1,"Yes","No")</f>
        <v>No</v>
      </c>
      <c r="D2078">
        <v>0</v>
      </c>
      <c r="E2078" t="s">
        <v>24</v>
      </c>
      <c r="F2078" t="s">
        <v>24</v>
      </c>
      <c r="G2078" t="s">
        <v>24</v>
      </c>
      <c r="H2078" t="s">
        <v>25</v>
      </c>
      <c r="I2078" t="s">
        <v>120</v>
      </c>
      <c r="J2078" t="str">
        <f>IF(Churn_Data[[#This Row],[InternetService]]&lt;&gt;"No","Yes","No")</f>
        <v>Yes</v>
      </c>
      <c r="K2078" t="s">
        <v>25</v>
      </c>
      <c r="L2078" t="s">
        <v>25</v>
      </c>
      <c r="M2078" t="s">
        <v>24</v>
      </c>
      <c r="N2078" t="s">
        <v>25</v>
      </c>
      <c r="O2078" t="s">
        <v>25</v>
      </c>
      <c r="P2078" t="s">
        <v>25</v>
      </c>
      <c r="Q2078" t="s">
        <v>24</v>
      </c>
      <c r="R2078">
        <f>IF(Churn_Data[[#This Row],[Churn]]="Yes",1,0)</f>
        <v>1</v>
      </c>
      <c r="S2078" t="s">
        <v>24</v>
      </c>
      <c r="T2078">
        <f>(Churn_Data[[#This Row],[OnlineSecurity]]="Yes")+(Churn_Data[[#This Row],[OnlineBackup]]="Yes")+(Churn_Data[[#This Row],[DeviceProtection]]="Yes")+(Churn_Data[[#This Row],[TechSupport]]="Yes")+(Churn_Data[[#This Row],[StreamingTV]]="Yes")+(Churn_Data[[#This Row],[StreamingMovies]]="Yes")</f>
        <v>1</v>
      </c>
      <c r="U2078" t="s">
        <v>27</v>
      </c>
      <c r="V2078" t="s">
        <v>32</v>
      </c>
      <c r="W2078" t="str">
        <f>IF(ISNUMBER(SEARCH("automatic", Churn_Data[[#This Row],[PaymentMethod]])), "Automatic", "Manual")</f>
        <v>Manual</v>
      </c>
      <c r="X2078">
        <v>50.15</v>
      </c>
      <c r="Y2078" t="str">
        <f>IF(Churn_Data[[#This Row],[tenure]]&lt;=12,"0-1 Year",IF(Churn_Data[[#This Row],[tenure]]&lt;=24,"1-2 Years",IF(Churn_Data[[#This Row],[tenure]]&lt;=36,"2-3 Years",IF(Churn_Data[[#This Row],[tenure]]&lt;=48,"3-4 Years",IF(Churn_Data[[#This Row],[tenure]]&lt;=60,"4-5 Years","5+ Years")))))</f>
        <v>0-1 Year</v>
      </c>
      <c r="Z2078">
        <v>3</v>
      </c>
      <c r="AA2078">
        <v>168.15</v>
      </c>
      <c r="AB2078" t="e">
        <f>IF(Churn_Data[[#This Row],[Churn]]="No",Churn_Data[[#This Row],[MonthlyCharges]],NA())</f>
        <v>#N/A</v>
      </c>
      <c r="AC2078" t="e">
        <f>IF(Churn_Data[[#This Row],[Churn]]="No",Churn_Data[[#This Row],[tenure]],NA())</f>
        <v>#N/A</v>
      </c>
      <c r="AD2078">
        <f>IF(Churn_Data[[#This Row],[Churn]]="Yes",Churn_Data[[#This Row],[MonthlyCharges]],NA())</f>
        <v>50.15</v>
      </c>
      <c r="AE2078">
        <f>IF(Churn_Data[[#This Row],[Churn]]="Yes",Churn_Data[[#This Row],[tenure]],NA())</f>
        <v>3</v>
      </c>
      <c r="AF2078">
        <v>150.44999999999999</v>
      </c>
    </row>
    <row r="2079" spans="1:32" x14ac:dyDescent="0.3">
      <c r="A2079" t="s">
        <v>2111</v>
      </c>
      <c r="B2079" t="s">
        <v>23</v>
      </c>
      <c r="C2079" t="str">
        <f>IF(Churn_Data[[#This Row],[SeniorCitizen]]=1,"Yes","No")</f>
        <v>No</v>
      </c>
      <c r="D2079">
        <v>0</v>
      </c>
      <c r="E2079" t="s">
        <v>25</v>
      </c>
      <c r="F2079" t="s">
        <v>25</v>
      </c>
      <c r="G2079" t="s">
        <v>25</v>
      </c>
      <c r="H2079" t="s">
        <v>189</v>
      </c>
      <c r="I2079" t="s">
        <v>120</v>
      </c>
      <c r="J2079" t="str">
        <f>IF(Churn_Data[[#This Row],[InternetService]]&lt;&gt;"No","Yes","No")</f>
        <v>Yes</v>
      </c>
      <c r="K2079" t="s">
        <v>25</v>
      </c>
      <c r="L2079" t="s">
        <v>25</v>
      </c>
      <c r="M2079" t="s">
        <v>24</v>
      </c>
      <c r="N2079" t="s">
        <v>25</v>
      </c>
      <c r="O2079" t="s">
        <v>24</v>
      </c>
      <c r="P2079" t="s">
        <v>24</v>
      </c>
      <c r="Q2079" t="s">
        <v>25</v>
      </c>
      <c r="R2079">
        <f>IF(Churn_Data[[#This Row],[Churn]]="Yes",1,0)</f>
        <v>0</v>
      </c>
      <c r="S2079" t="s">
        <v>24</v>
      </c>
      <c r="T2079">
        <f>(Churn_Data[[#This Row],[OnlineSecurity]]="Yes")+(Churn_Data[[#This Row],[OnlineBackup]]="Yes")+(Churn_Data[[#This Row],[DeviceProtection]]="Yes")+(Churn_Data[[#This Row],[TechSupport]]="Yes")+(Churn_Data[[#This Row],[StreamingTV]]="Yes")+(Churn_Data[[#This Row],[StreamingMovies]]="Yes")</f>
        <v>3</v>
      </c>
      <c r="U2079" t="s">
        <v>27</v>
      </c>
      <c r="V2079" t="s">
        <v>72</v>
      </c>
      <c r="W2079" t="str">
        <f>IF(ISNUMBER(SEARCH("automatic", Churn_Data[[#This Row],[PaymentMethod]])), "Automatic", "Manual")</f>
        <v>Automatic</v>
      </c>
      <c r="X2079">
        <v>50.35</v>
      </c>
      <c r="Y2079" t="str">
        <f>IF(Churn_Data[[#This Row],[tenure]]&lt;=12,"0-1 Year",IF(Churn_Data[[#This Row],[tenure]]&lt;=24,"1-2 Years",IF(Churn_Data[[#This Row],[tenure]]&lt;=36,"2-3 Years",IF(Churn_Data[[#This Row],[tenure]]&lt;=48,"3-4 Years",IF(Churn_Data[[#This Row],[tenure]]&lt;=60,"4-5 Years","5+ Years")))))</f>
        <v>2-3 Years</v>
      </c>
      <c r="Z2079">
        <v>26</v>
      </c>
      <c r="AA2079">
        <v>1277.5</v>
      </c>
      <c r="AB2079">
        <f>IF(Churn_Data[[#This Row],[Churn]]="No",Churn_Data[[#This Row],[MonthlyCharges]],NA())</f>
        <v>50.35</v>
      </c>
      <c r="AC2079">
        <f>IF(Churn_Data[[#This Row],[Churn]]="No",Churn_Data[[#This Row],[tenure]],NA())</f>
        <v>26</v>
      </c>
      <c r="AD2079" t="e">
        <f>IF(Churn_Data[[#This Row],[Churn]]="Yes",Churn_Data[[#This Row],[MonthlyCharges]],NA())</f>
        <v>#N/A</v>
      </c>
      <c r="AE2079" t="e">
        <f>IF(Churn_Data[[#This Row],[Churn]]="Yes",Churn_Data[[#This Row],[tenure]],NA())</f>
        <v>#N/A</v>
      </c>
      <c r="AF2079">
        <v>1309.0999999999999</v>
      </c>
    </row>
    <row r="2080" spans="1:32" x14ac:dyDescent="0.3">
      <c r="A2080" t="s">
        <v>2112</v>
      </c>
      <c r="B2080" t="s">
        <v>30</v>
      </c>
      <c r="C2080" t="str">
        <f>IF(Churn_Data[[#This Row],[SeniorCitizen]]=1,"Yes","No")</f>
        <v>No</v>
      </c>
      <c r="D2080">
        <v>0</v>
      </c>
      <c r="E2080" t="s">
        <v>24</v>
      </c>
      <c r="F2080" t="s">
        <v>24</v>
      </c>
      <c r="G2080" t="s">
        <v>25</v>
      </c>
      <c r="H2080" t="s">
        <v>189</v>
      </c>
      <c r="I2080" t="s">
        <v>120</v>
      </c>
      <c r="J2080" t="str">
        <f>IF(Churn_Data[[#This Row],[InternetService]]&lt;&gt;"No","Yes","No")</f>
        <v>Yes</v>
      </c>
      <c r="K2080" t="s">
        <v>25</v>
      </c>
      <c r="L2080" t="s">
        <v>25</v>
      </c>
      <c r="M2080" t="s">
        <v>24</v>
      </c>
      <c r="N2080" t="s">
        <v>25</v>
      </c>
      <c r="O2080" t="s">
        <v>24</v>
      </c>
      <c r="P2080" t="s">
        <v>24</v>
      </c>
      <c r="Q2080" t="s">
        <v>25</v>
      </c>
      <c r="R2080">
        <f>IF(Churn_Data[[#This Row],[Churn]]="Yes",1,0)</f>
        <v>0</v>
      </c>
      <c r="S2080" t="s">
        <v>25</v>
      </c>
      <c r="T2080">
        <f>(Churn_Data[[#This Row],[OnlineSecurity]]="Yes")+(Churn_Data[[#This Row],[OnlineBackup]]="Yes")+(Churn_Data[[#This Row],[DeviceProtection]]="Yes")+(Churn_Data[[#This Row],[TechSupport]]="Yes")+(Churn_Data[[#This Row],[StreamingTV]]="Yes")+(Churn_Data[[#This Row],[StreamingMovies]]="Yes")</f>
        <v>3</v>
      </c>
      <c r="U2080" t="s">
        <v>27</v>
      </c>
      <c r="V2080" t="s">
        <v>72</v>
      </c>
      <c r="W2080" t="str">
        <f>IF(ISNUMBER(SEARCH("automatic", Churn_Data[[#This Row],[PaymentMethod]])), "Automatic", "Manual")</f>
        <v>Automatic</v>
      </c>
      <c r="X2080">
        <v>50.6</v>
      </c>
      <c r="Y2080" t="str">
        <f>IF(Churn_Data[[#This Row],[tenure]]&lt;=12,"0-1 Year",IF(Churn_Data[[#This Row],[tenure]]&lt;=24,"1-2 Years",IF(Churn_Data[[#This Row],[tenure]]&lt;=36,"2-3 Years",IF(Churn_Data[[#This Row],[tenure]]&lt;=48,"3-4 Years",IF(Churn_Data[[#This Row],[tenure]]&lt;=60,"4-5 Years","5+ Years")))))</f>
        <v>2-3 Years</v>
      </c>
      <c r="Z2080">
        <v>32</v>
      </c>
      <c r="AA2080">
        <v>1653.45</v>
      </c>
      <c r="AB2080">
        <f>IF(Churn_Data[[#This Row],[Churn]]="No",Churn_Data[[#This Row],[MonthlyCharges]],NA())</f>
        <v>50.6</v>
      </c>
      <c r="AC2080">
        <f>IF(Churn_Data[[#This Row],[Churn]]="No",Churn_Data[[#This Row],[tenure]],NA())</f>
        <v>32</v>
      </c>
      <c r="AD2080" t="e">
        <f>IF(Churn_Data[[#This Row],[Churn]]="Yes",Churn_Data[[#This Row],[MonthlyCharges]],NA())</f>
        <v>#N/A</v>
      </c>
      <c r="AE2080" t="e">
        <f>IF(Churn_Data[[#This Row],[Churn]]="Yes",Churn_Data[[#This Row],[tenure]],NA())</f>
        <v>#N/A</v>
      </c>
      <c r="AF2080">
        <v>1619.2</v>
      </c>
    </row>
    <row r="2081" spans="1:32" x14ac:dyDescent="0.3">
      <c r="A2081" t="s">
        <v>2113</v>
      </c>
      <c r="B2081" t="s">
        <v>30</v>
      </c>
      <c r="C2081" t="str">
        <f>IF(Churn_Data[[#This Row],[SeniorCitizen]]=1,"Yes","No")</f>
        <v>No</v>
      </c>
      <c r="D2081">
        <v>0</v>
      </c>
      <c r="E2081" t="s">
        <v>24</v>
      </c>
      <c r="F2081" t="s">
        <v>24</v>
      </c>
      <c r="G2081" t="s">
        <v>24</v>
      </c>
      <c r="H2081" t="s">
        <v>25</v>
      </c>
      <c r="I2081" t="s">
        <v>120</v>
      </c>
      <c r="J2081" t="str">
        <f>IF(Churn_Data[[#This Row],[InternetService]]&lt;&gt;"No","Yes","No")</f>
        <v>Yes</v>
      </c>
      <c r="K2081" t="s">
        <v>25</v>
      </c>
      <c r="L2081" t="s">
        <v>25</v>
      </c>
      <c r="M2081" t="s">
        <v>24</v>
      </c>
      <c r="N2081" t="s">
        <v>25</v>
      </c>
      <c r="O2081" t="s">
        <v>25</v>
      </c>
      <c r="P2081" t="s">
        <v>24</v>
      </c>
      <c r="Q2081" t="s">
        <v>24</v>
      </c>
      <c r="R2081">
        <f>IF(Churn_Data[[#This Row],[Churn]]="Yes",1,0)</f>
        <v>1</v>
      </c>
      <c r="S2081" t="s">
        <v>25</v>
      </c>
      <c r="T2081">
        <f>(Churn_Data[[#This Row],[OnlineSecurity]]="Yes")+(Churn_Data[[#This Row],[OnlineBackup]]="Yes")+(Churn_Data[[#This Row],[DeviceProtection]]="Yes")+(Churn_Data[[#This Row],[TechSupport]]="Yes")+(Churn_Data[[#This Row],[StreamingTV]]="Yes")+(Churn_Data[[#This Row],[StreamingMovies]]="Yes")</f>
        <v>2</v>
      </c>
      <c r="U2081" t="s">
        <v>27</v>
      </c>
      <c r="V2081" t="s">
        <v>32</v>
      </c>
      <c r="W2081" t="str">
        <f>IF(ISNUMBER(SEARCH("automatic", Churn_Data[[#This Row],[PaymentMethod]])), "Automatic", "Manual")</f>
        <v>Manual</v>
      </c>
      <c r="X2081">
        <v>57.45</v>
      </c>
      <c r="Y2081" t="str">
        <f>IF(Churn_Data[[#This Row],[tenure]]&lt;=12,"0-1 Year",IF(Churn_Data[[#This Row],[tenure]]&lt;=24,"1-2 Years",IF(Churn_Data[[#This Row],[tenure]]&lt;=36,"2-3 Years",IF(Churn_Data[[#This Row],[tenure]]&lt;=48,"3-4 Years",IF(Churn_Data[[#This Row],[tenure]]&lt;=60,"4-5 Years","5+ Years")))))</f>
        <v>1-2 Years</v>
      </c>
      <c r="Z2081">
        <v>18</v>
      </c>
      <c r="AA2081">
        <v>990.85</v>
      </c>
      <c r="AB2081" t="e">
        <f>IF(Churn_Data[[#This Row],[Churn]]="No",Churn_Data[[#This Row],[MonthlyCharges]],NA())</f>
        <v>#N/A</v>
      </c>
      <c r="AC2081" t="e">
        <f>IF(Churn_Data[[#This Row],[Churn]]="No",Churn_Data[[#This Row],[tenure]],NA())</f>
        <v>#N/A</v>
      </c>
      <c r="AD2081">
        <f>IF(Churn_Data[[#This Row],[Churn]]="Yes",Churn_Data[[#This Row],[MonthlyCharges]],NA())</f>
        <v>57.45</v>
      </c>
      <c r="AE2081">
        <f>IF(Churn_Data[[#This Row],[Churn]]="Yes",Churn_Data[[#This Row],[tenure]],NA())</f>
        <v>18</v>
      </c>
      <c r="AF2081">
        <v>1034.0999999999999</v>
      </c>
    </row>
    <row r="2082" spans="1:32" x14ac:dyDescent="0.3">
      <c r="A2082" t="s">
        <v>2114</v>
      </c>
      <c r="B2082" t="s">
        <v>23</v>
      </c>
      <c r="C2082" t="str">
        <f>IF(Churn_Data[[#This Row],[SeniorCitizen]]=1,"Yes","No")</f>
        <v>No</v>
      </c>
      <c r="D2082">
        <v>0</v>
      </c>
      <c r="E2082" t="s">
        <v>25</v>
      </c>
      <c r="F2082" t="s">
        <v>25</v>
      </c>
      <c r="G2082" t="s">
        <v>25</v>
      </c>
      <c r="H2082" t="s">
        <v>189</v>
      </c>
      <c r="I2082" t="s">
        <v>120</v>
      </c>
      <c r="J2082" t="str">
        <f>IF(Churn_Data[[#This Row],[InternetService]]&lt;&gt;"No","Yes","No")</f>
        <v>Yes</v>
      </c>
      <c r="K2082" t="s">
        <v>25</v>
      </c>
      <c r="L2082" t="s">
        <v>25</v>
      </c>
      <c r="M2082" t="s">
        <v>24</v>
      </c>
      <c r="N2082" t="s">
        <v>25</v>
      </c>
      <c r="O2082" t="s">
        <v>24</v>
      </c>
      <c r="P2082" t="s">
        <v>24</v>
      </c>
      <c r="Q2082" t="s">
        <v>25</v>
      </c>
      <c r="R2082">
        <f>IF(Churn_Data[[#This Row],[Churn]]="Yes",1,0)</f>
        <v>0</v>
      </c>
      <c r="S2082" t="s">
        <v>25</v>
      </c>
      <c r="T2082">
        <f>(Churn_Data[[#This Row],[OnlineSecurity]]="Yes")+(Churn_Data[[#This Row],[OnlineBackup]]="Yes")+(Churn_Data[[#This Row],[DeviceProtection]]="Yes")+(Churn_Data[[#This Row],[TechSupport]]="Yes")+(Churn_Data[[#This Row],[StreamingTV]]="Yes")+(Churn_Data[[#This Row],[StreamingMovies]]="Yes")</f>
        <v>3</v>
      </c>
      <c r="U2082" t="s">
        <v>27</v>
      </c>
      <c r="V2082" t="s">
        <v>32</v>
      </c>
      <c r="W2082" t="str">
        <f>IF(ISNUMBER(SEARCH("automatic", Churn_Data[[#This Row],[PaymentMethod]])), "Automatic", "Manual")</f>
        <v>Manual</v>
      </c>
      <c r="X2082">
        <v>49.15</v>
      </c>
      <c r="Y2082" t="str">
        <f>IF(Churn_Data[[#This Row],[tenure]]&lt;=12,"0-1 Year",IF(Churn_Data[[#This Row],[tenure]]&lt;=24,"1-2 Years",IF(Churn_Data[[#This Row],[tenure]]&lt;=36,"2-3 Years",IF(Churn_Data[[#This Row],[tenure]]&lt;=48,"3-4 Years",IF(Churn_Data[[#This Row],[tenure]]&lt;=60,"4-5 Years","5+ Years")))))</f>
        <v>1-2 Years</v>
      </c>
      <c r="Z2082">
        <v>13</v>
      </c>
      <c r="AA2082">
        <v>649.4</v>
      </c>
      <c r="AB2082">
        <f>IF(Churn_Data[[#This Row],[Churn]]="No",Churn_Data[[#This Row],[MonthlyCharges]],NA())</f>
        <v>49.15</v>
      </c>
      <c r="AC2082">
        <f>IF(Churn_Data[[#This Row],[Churn]]="No",Churn_Data[[#This Row],[tenure]],NA())</f>
        <v>13</v>
      </c>
      <c r="AD2082" t="e">
        <f>IF(Churn_Data[[#This Row],[Churn]]="Yes",Churn_Data[[#This Row],[MonthlyCharges]],NA())</f>
        <v>#N/A</v>
      </c>
      <c r="AE2082" t="e">
        <f>IF(Churn_Data[[#This Row],[Churn]]="Yes",Churn_Data[[#This Row],[tenure]],NA())</f>
        <v>#N/A</v>
      </c>
      <c r="AF2082">
        <v>638.95000000000005</v>
      </c>
    </row>
    <row r="2083" spans="1:32" x14ac:dyDescent="0.3">
      <c r="A2083" t="s">
        <v>2115</v>
      </c>
      <c r="B2083" t="s">
        <v>23</v>
      </c>
      <c r="C2083" t="str">
        <f>IF(Churn_Data[[#This Row],[SeniorCitizen]]=1,"Yes","No")</f>
        <v>No</v>
      </c>
      <c r="D2083">
        <v>0</v>
      </c>
      <c r="E2083" t="s">
        <v>25</v>
      </c>
      <c r="F2083" t="s">
        <v>25</v>
      </c>
      <c r="G2083" t="s">
        <v>25</v>
      </c>
      <c r="H2083" t="s">
        <v>189</v>
      </c>
      <c r="I2083" t="s">
        <v>120</v>
      </c>
      <c r="J2083" t="str">
        <f>IF(Churn_Data[[#This Row],[InternetService]]&lt;&gt;"No","Yes","No")</f>
        <v>Yes</v>
      </c>
      <c r="K2083" t="s">
        <v>25</v>
      </c>
      <c r="L2083" t="s">
        <v>25</v>
      </c>
      <c r="M2083" t="s">
        <v>24</v>
      </c>
      <c r="N2083" t="s">
        <v>25</v>
      </c>
      <c r="O2083" t="s">
        <v>25</v>
      </c>
      <c r="P2083" t="s">
        <v>24</v>
      </c>
      <c r="Q2083" t="s">
        <v>24</v>
      </c>
      <c r="R2083">
        <f>IF(Churn_Data[[#This Row],[Churn]]="Yes",1,0)</f>
        <v>1</v>
      </c>
      <c r="S2083" t="s">
        <v>25</v>
      </c>
      <c r="T2083">
        <f>(Churn_Data[[#This Row],[OnlineSecurity]]="Yes")+(Churn_Data[[#This Row],[OnlineBackup]]="Yes")+(Churn_Data[[#This Row],[DeviceProtection]]="Yes")+(Churn_Data[[#This Row],[TechSupport]]="Yes")+(Churn_Data[[#This Row],[StreamingTV]]="Yes")+(Churn_Data[[#This Row],[StreamingMovies]]="Yes")</f>
        <v>2</v>
      </c>
      <c r="U2083" t="s">
        <v>27</v>
      </c>
      <c r="V2083" t="s">
        <v>32</v>
      </c>
      <c r="W2083" t="str">
        <f>IF(ISNUMBER(SEARCH("automatic", Churn_Data[[#This Row],[PaymentMethod]])), "Automatic", "Manual")</f>
        <v>Manual</v>
      </c>
      <c r="X2083">
        <v>39.5</v>
      </c>
      <c r="Y2083" t="str">
        <f>IF(Churn_Data[[#This Row],[tenure]]&lt;=12,"0-1 Year",IF(Churn_Data[[#This Row],[tenure]]&lt;=24,"1-2 Years",IF(Churn_Data[[#This Row],[tenure]]&lt;=36,"2-3 Years",IF(Churn_Data[[#This Row],[tenure]]&lt;=48,"3-4 Years",IF(Churn_Data[[#This Row],[tenure]]&lt;=60,"4-5 Years","5+ Years")))))</f>
        <v>0-1 Year</v>
      </c>
      <c r="Z2083">
        <v>5</v>
      </c>
      <c r="AA2083">
        <v>210.75</v>
      </c>
      <c r="AB2083" t="e">
        <f>IF(Churn_Data[[#This Row],[Churn]]="No",Churn_Data[[#This Row],[MonthlyCharges]],NA())</f>
        <v>#N/A</v>
      </c>
      <c r="AC2083" t="e">
        <f>IF(Churn_Data[[#This Row],[Churn]]="No",Churn_Data[[#This Row],[tenure]],NA())</f>
        <v>#N/A</v>
      </c>
      <c r="AD2083">
        <f>IF(Churn_Data[[#This Row],[Churn]]="Yes",Churn_Data[[#This Row],[MonthlyCharges]],NA())</f>
        <v>39.5</v>
      </c>
      <c r="AE2083">
        <f>IF(Churn_Data[[#This Row],[Churn]]="Yes",Churn_Data[[#This Row],[tenure]],NA())</f>
        <v>5</v>
      </c>
      <c r="AF2083">
        <v>197.5</v>
      </c>
    </row>
    <row r="2084" spans="1:32" x14ac:dyDescent="0.3">
      <c r="A2084" t="s">
        <v>2116</v>
      </c>
      <c r="B2084" t="s">
        <v>30</v>
      </c>
      <c r="C2084" t="str">
        <f>IF(Churn_Data[[#This Row],[SeniorCitizen]]=1,"Yes","No")</f>
        <v>Yes</v>
      </c>
      <c r="D2084">
        <v>1</v>
      </c>
      <c r="E2084" t="s">
        <v>25</v>
      </c>
      <c r="F2084" t="s">
        <v>25</v>
      </c>
      <c r="G2084" t="s">
        <v>24</v>
      </c>
      <c r="H2084" t="s">
        <v>25</v>
      </c>
      <c r="I2084" t="s">
        <v>120</v>
      </c>
      <c r="J2084" t="str">
        <f>IF(Churn_Data[[#This Row],[InternetService]]&lt;&gt;"No","Yes","No")</f>
        <v>Yes</v>
      </c>
      <c r="K2084" t="s">
        <v>25</v>
      </c>
      <c r="L2084" t="s">
        <v>25</v>
      </c>
      <c r="M2084" t="s">
        <v>24</v>
      </c>
      <c r="N2084" t="s">
        <v>25</v>
      </c>
      <c r="O2084" t="s">
        <v>24</v>
      </c>
      <c r="P2084" t="s">
        <v>25</v>
      </c>
      <c r="Q2084" t="s">
        <v>24</v>
      </c>
      <c r="R2084">
        <f>IF(Churn_Data[[#This Row],[Churn]]="Yes",1,0)</f>
        <v>1</v>
      </c>
      <c r="S2084" t="s">
        <v>24</v>
      </c>
      <c r="T2084">
        <f>(Churn_Data[[#This Row],[OnlineSecurity]]="Yes")+(Churn_Data[[#This Row],[OnlineBackup]]="Yes")+(Churn_Data[[#This Row],[DeviceProtection]]="Yes")+(Churn_Data[[#This Row],[TechSupport]]="Yes")+(Churn_Data[[#This Row],[StreamingTV]]="Yes")+(Churn_Data[[#This Row],[StreamingMovies]]="Yes")</f>
        <v>2</v>
      </c>
      <c r="U2084" t="s">
        <v>27</v>
      </c>
      <c r="V2084" t="s">
        <v>46</v>
      </c>
      <c r="W2084" t="str">
        <f>IF(ISNUMBER(SEARCH("automatic", Churn_Data[[#This Row],[PaymentMethod]])), "Automatic", "Manual")</f>
        <v>Automatic</v>
      </c>
      <c r="X2084">
        <v>60.05</v>
      </c>
      <c r="Y2084" t="str">
        <f>IF(Churn_Data[[#This Row],[tenure]]&lt;=12,"0-1 Year",IF(Churn_Data[[#This Row],[tenure]]&lt;=24,"1-2 Years",IF(Churn_Data[[#This Row],[tenure]]&lt;=36,"2-3 Years",IF(Churn_Data[[#This Row],[tenure]]&lt;=48,"3-4 Years",IF(Churn_Data[[#This Row],[tenure]]&lt;=60,"4-5 Years","5+ Years")))))</f>
        <v>1-2 Years</v>
      </c>
      <c r="Z2084">
        <v>21</v>
      </c>
      <c r="AA2084">
        <v>1236.1500000000001</v>
      </c>
      <c r="AB2084" t="e">
        <f>IF(Churn_Data[[#This Row],[Churn]]="No",Churn_Data[[#This Row],[MonthlyCharges]],NA())</f>
        <v>#N/A</v>
      </c>
      <c r="AC2084" t="e">
        <f>IF(Churn_Data[[#This Row],[Churn]]="No",Churn_Data[[#This Row],[tenure]],NA())</f>
        <v>#N/A</v>
      </c>
      <c r="AD2084">
        <f>IF(Churn_Data[[#This Row],[Churn]]="Yes",Churn_Data[[#This Row],[MonthlyCharges]],NA())</f>
        <v>60.05</v>
      </c>
      <c r="AE2084">
        <f>IF(Churn_Data[[#This Row],[Churn]]="Yes",Churn_Data[[#This Row],[tenure]],NA())</f>
        <v>21</v>
      </c>
      <c r="AF2084">
        <v>1261.05</v>
      </c>
    </row>
    <row r="2085" spans="1:32" x14ac:dyDescent="0.3">
      <c r="A2085" t="s">
        <v>2117</v>
      </c>
      <c r="B2085" t="s">
        <v>23</v>
      </c>
      <c r="C2085" t="str">
        <f>IF(Churn_Data[[#This Row],[SeniorCitizen]]=1,"Yes","No")</f>
        <v>No</v>
      </c>
      <c r="D2085">
        <v>0</v>
      </c>
      <c r="E2085" t="s">
        <v>25</v>
      </c>
      <c r="F2085" t="s">
        <v>25</v>
      </c>
      <c r="G2085" t="s">
        <v>24</v>
      </c>
      <c r="H2085" t="s">
        <v>25</v>
      </c>
      <c r="I2085" t="s">
        <v>120</v>
      </c>
      <c r="J2085" t="str">
        <f>IF(Churn_Data[[#This Row],[InternetService]]&lt;&gt;"No","Yes","No")</f>
        <v>Yes</v>
      </c>
      <c r="K2085" t="s">
        <v>25</v>
      </c>
      <c r="L2085" t="s">
        <v>25</v>
      </c>
      <c r="M2085" t="s">
        <v>24</v>
      </c>
      <c r="N2085" t="s">
        <v>25</v>
      </c>
      <c r="O2085" t="s">
        <v>24</v>
      </c>
      <c r="P2085" t="s">
        <v>25</v>
      </c>
      <c r="Q2085" t="s">
        <v>25</v>
      </c>
      <c r="R2085">
        <f>IF(Churn_Data[[#This Row],[Churn]]="Yes",1,0)</f>
        <v>0</v>
      </c>
      <c r="S2085" t="s">
        <v>24</v>
      </c>
      <c r="T2085">
        <f>(Churn_Data[[#This Row],[OnlineSecurity]]="Yes")+(Churn_Data[[#This Row],[OnlineBackup]]="Yes")+(Churn_Data[[#This Row],[DeviceProtection]]="Yes")+(Churn_Data[[#This Row],[TechSupport]]="Yes")+(Churn_Data[[#This Row],[StreamingTV]]="Yes")+(Churn_Data[[#This Row],[StreamingMovies]]="Yes")</f>
        <v>2</v>
      </c>
      <c r="U2085" t="s">
        <v>27</v>
      </c>
      <c r="V2085" t="s">
        <v>46</v>
      </c>
      <c r="W2085" t="str">
        <f>IF(ISNUMBER(SEARCH("automatic", Churn_Data[[#This Row],[PaymentMethod]])), "Automatic", "Manual")</f>
        <v>Automatic</v>
      </c>
      <c r="X2085">
        <v>59.55</v>
      </c>
      <c r="Y2085" t="str">
        <f>IF(Churn_Data[[#This Row],[tenure]]&lt;=12,"0-1 Year",IF(Churn_Data[[#This Row],[tenure]]&lt;=24,"1-2 Years",IF(Churn_Data[[#This Row],[tenure]]&lt;=36,"2-3 Years",IF(Churn_Data[[#This Row],[tenure]]&lt;=48,"3-4 Years",IF(Churn_Data[[#This Row],[tenure]]&lt;=60,"4-5 Years","5+ Years")))))</f>
        <v>2-3 Years</v>
      </c>
      <c r="Z2085">
        <v>28</v>
      </c>
      <c r="AA2085">
        <v>1646.45</v>
      </c>
      <c r="AB2085">
        <f>IF(Churn_Data[[#This Row],[Churn]]="No",Churn_Data[[#This Row],[MonthlyCharges]],NA())</f>
        <v>59.55</v>
      </c>
      <c r="AC2085">
        <f>IF(Churn_Data[[#This Row],[Churn]]="No",Churn_Data[[#This Row],[tenure]],NA())</f>
        <v>28</v>
      </c>
      <c r="AD2085" t="e">
        <f>IF(Churn_Data[[#This Row],[Churn]]="Yes",Churn_Data[[#This Row],[MonthlyCharges]],NA())</f>
        <v>#N/A</v>
      </c>
      <c r="AE2085" t="e">
        <f>IF(Churn_Data[[#This Row],[Churn]]="Yes",Churn_Data[[#This Row],[tenure]],NA())</f>
        <v>#N/A</v>
      </c>
      <c r="AF2085">
        <v>1667.4</v>
      </c>
    </row>
    <row r="2086" spans="1:32" x14ac:dyDescent="0.3">
      <c r="A2086" t="s">
        <v>2118</v>
      </c>
      <c r="B2086" t="s">
        <v>23</v>
      </c>
      <c r="C2086" t="str">
        <f>IF(Churn_Data[[#This Row],[SeniorCitizen]]=1,"Yes","No")</f>
        <v>No</v>
      </c>
      <c r="D2086">
        <v>0</v>
      </c>
      <c r="E2086" t="s">
        <v>24</v>
      </c>
      <c r="F2086" t="s">
        <v>24</v>
      </c>
      <c r="G2086" t="s">
        <v>24</v>
      </c>
      <c r="H2086" t="s">
        <v>25</v>
      </c>
      <c r="I2086" t="s">
        <v>120</v>
      </c>
      <c r="J2086" t="str">
        <f>IF(Churn_Data[[#This Row],[InternetService]]&lt;&gt;"No","Yes","No")</f>
        <v>Yes</v>
      </c>
      <c r="K2086" t="s">
        <v>25</v>
      </c>
      <c r="L2086" t="s">
        <v>25</v>
      </c>
      <c r="M2086" t="s">
        <v>24</v>
      </c>
      <c r="N2086" t="s">
        <v>25</v>
      </c>
      <c r="O2086" t="s">
        <v>24</v>
      </c>
      <c r="P2086" t="s">
        <v>25</v>
      </c>
      <c r="Q2086" t="s">
        <v>25</v>
      </c>
      <c r="R2086">
        <f>IF(Churn_Data[[#This Row],[Churn]]="Yes",1,0)</f>
        <v>0</v>
      </c>
      <c r="S2086" t="s">
        <v>24</v>
      </c>
      <c r="T2086">
        <f>(Churn_Data[[#This Row],[OnlineSecurity]]="Yes")+(Churn_Data[[#This Row],[OnlineBackup]]="Yes")+(Churn_Data[[#This Row],[DeviceProtection]]="Yes")+(Churn_Data[[#This Row],[TechSupport]]="Yes")+(Churn_Data[[#This Row],[StreamingTV]]="Yes")+(Churn_Data[[#This Row],[StreamingMovies]]="Yes")</f>
        <v>2</v>
      </c>
      <c r="U2086" t="s">
        <v>27</v>
      </c>
      <c r="V2086" t="s">
        <v>72</v>
      </c>
      <c r="W2086" t="str">
        <f>IF(ISNUMBER(SEARCH("automatic", Churn_Data[[#This Row],[PaymentMethod]])), "Automatic", "Manual")</f>
        <v>Automatic</v>
      </c>
      <c r="X2086">
        <v>58.35</v>
      </c>
      <c r="Y2086" t="str">
        <f>IF(Churn_Data[[#This Row],[tenure]]&lt;=12,"0-1 Year",IF(Churn_Data[[#This Row],[tenure]]&lt;=24,"1-2 Years",IF(Churn_Data[[#This Row],[tenure]]&lt;=36,"2-3 Years",IF(Churn_Data[[#This Row],[tenure]]&lt;=48,"3-4 Years",IF(Churn_Data[[#This Row],[tenure]]&lt;=60,"4-5 Years","5+ Years")))))</f>
        <v>0-1 Year</v>
      </c>
      <c r="Z2086">
        <v>12</v>
      </c>
      <c r="AA2086">
        <v>740.55</v>
      </c>
      <c r="AB2086">
        <f>IF(Churn_Data[[#This Row],[Churn]]="No",Churn_Data[[#This Row],[MonthlyCharges]],NA())</f>
        <v>58.35</v>
      </c>
      <c r="AC2086">
        <f>IF(Churn_Data[[#This Row],[Churn]]="No",Churn_Data[[#This Row],[tenure]],NA())</f>
        <v>12</v>
      </c>
      <c r="AD2086" t="e">
        <f>IF(Churn_Data[[#This Row],[Churn]]="Yes",Churn_Data[[#This Row],[MonthlyCharges]],NA())</f>
        <v>#N/A</v>
      </c>
      <c r="AE2086" t="e">
        <f>IF(Churn_Data[[#This Row],[Churn]]="Yes",Churn_Data[[#This Row],[tenure]],NA())</f>
        <v>#N/A</v>
      </c>
      <c r="AF2086">
        <v>700.2</v>
      </c>
    </row>
    <row r="2087" spans="1:32" x14ac:dyDescent="0.3">
      <c r="A2087" t="s">
        <v>2119</v>
      </c>
      <c r="B2087" t="s">
        <v>23</v>
      </c>
      <c r="C2087" t="str">
        <f>IF(Churn_Data[[#This Row],[SeniorCitizen]]=1,"Yes","No")</f>
        <v>No</v>
      </c>
      <c r="D2087">
        <v>0</v>
      </c>
      <c r="E2087" t="s">
        <v>25</v>
      </c>
      <c r="F2087" t="s">
        <v>25</v>
      </c>
      <c r="G2087" t="s">
        <v>25</v>
      </c>
      <c r="H2087" t="s">
        <v>189</v>
      </c>
      <c r="I2087" t="s">
        <v>120</v>
      </c>
      <c r="J2087" t="str">
        <f>IF(Churn_Data[[#This Row],[InternetService]]&lt;&gt;"No","Yes","No")</f>
        <v>Yes</v>
      </c>
      <c r="K2087" t="s">
        <v>25</v>
      </c>
      <c r="L2087" t="s">
        <v>25</v>
      </c>
      <c r="M2087" t="s">
        <v>24</v>
      </c>
      <c r="N2087" t="s">
        <v>25</v>
      </c>
      <c r="O2087" t="s">
        <v>25</v>
      </c>
      <c r="P2087" t="s">
        <v>24</v>
      </c>
      <c r="Q2087" t="s">
        <v>25</v>
      </c>
      <c r="R2087">
        <f>IF(Churn_Data[[#This Row],[Churn]]="Yes",1,0)</f>
        <v>0</v>
      </c>
      <c r="S2087" t="s">
        <v>24</v>
      </c>
      <c r="T2087">
        <f>(Churn_Data[[#This Row],[OnlineSecurity]]="Yes")+(Churn_Data[[#This Row],[OnlineBackup]]="Yes")+(Churn_Data[[#This Row],[DeviceProtection]]="Yes")+(Churn_Data[[#This Row],[TechSupport]]="Yes")+(Churn_Data[[#This Row],[StreamingTV]]="Yes")+(Churn_Data[[#This Row],[StreamingMovies]]="Yes")</f>
        <v>2</v>
      </c>
      <c r="U2087" t="s">
        <v>27</v>
      </c>
      <c r="V2087" t="s">
        <v>72</v>
      </c>
      <c r="W2087" t="str">
        <f>IF(ISNUMBER(SEARCH("automatic", Churn_Data[[#This Row],[PaymentMethod]])), "Automatic", "Manual")</f>
        <v>Automatic</v>
      </c>
      <c r="X2087">
        <v>40.200000000000003</v>
      </c>
      <c r="Y2087" t="str">
        <f>IF(Churn_Data[[#This Row],[tenure]]&lt;=12,"0-1 Year",IF(Churn_Data[[#This Row],[tenure]]&lt;=24,"1-2 Years",IF(Churn_Data[[#This Row],[tenure]]&lt;=36,"2-3 Years",IF(Churn_Data[[#This Row],[tenure]]&lt;=48,"3-4 Years",IF(Churn_Data[[#This Row],[tenure]]&lt;=60,"4-5 Years","5+ Years")))))</f>
        <v>3-4 Years</v>
      </c>
      <c r="Z2087">
        <v>37</v>
      </c>
      <c r="AA2087">
        <v>1478.85</v>
      </c>
      <c r="AB2087">
        <f>IF(Churn_Data[[#This Row],[Churn]]="No",Churn_Data[[#This Row],[MonthlyCharges]],NA())</f>
        <v>40.200000000000003</v>
      </c>
      <c r="AC2087">
        <f>IF(Churn_Data[[#This Row],[Churn]]="No",Churn_Data[[#This Row],[tenure]],NA())</f>
        <v>37</v>
      </c>
      <c r="AD2087" t="e">
        <f>IF(Churn_Data[[#This Row],[Churn]]="Yes",Churn_Data[[#This Row],[MonthlyCharges]],NA())</f>
        <v>#N/A</v>
      </c>
      <c r="AE2087" t="e">
        <f>IF(Churn_Data[[#This Row],[Churn]]="Yes",Churn_Data[[#This Row],[tenure]],NA())</f>
        <v>#N/A</v>
      </c>
      <c r="AF2087">
        <v>1487.4</v>
      </c>
    </row>
    <row r="2088" spans="1:32" x14ac:dyDescent="0.3">
      <c r="A2088" t="s">
        <v>2120</v>
      </c>
      <c r="B2088" t="s">
        <v>30</v>
      </c>
      <c r="C2088" t="str">
        <f>IF(Churn_Data[[#This Row],[SeniorCitizen]]=1,"Yes","No")</f>
        <v>No</v>
      </c>
      <c r="D2088">
        <v>0</v>
      </c>
      <c r="E2088" t="s">
        <v>24</v>
      </c>
      <c r="F2088" t="s">
        <v>25</v>
      </c>
      <c r="G2088" t="s">
        <v>24</v>
      </c>
      <c r="H2088" t="s">
        <v>25</v>
      </c>
      <c r="I2088" t="s">
        <v>120</v>
      </c>
      <c r="J2088" t="str">
        <f>IF(Churn_Data[[#This Row],[InternetService]]&lt;&gt;"No","Yes","No")</f>
        <v>Yes</v>
      </c>
      <c r="K2088" t="s">
        <v>25</v>
      </c>
      <c r="L2088" t="s">
        <v>25</v>
      </c>
      <c r="M2088" t="s">
        <v>24</v>
      </c>
      <c r="N2088" t="s">
        <v>25</v>
      </c>
      <c r="O2088" t="s">
        <v>25</v>
      </c>
      <c r="P2088" t="s">
        <v>25</v>
      </c>
      <c r="Q2088" t="s">
        <v>25</v>
      </c>
      <c r="R2088">
        <f>IF(Churn_Data[[#This Row],[Churn]]="Yes",1,0)</f>
        <v>0</v>
      </c>
      <c r="S2088" t="s">
        <v>24</v>
      </c>
      <c r="T2088">
        <f>(Churn_Data[[#This Row],[OnlineSecurity]]="Yes")+(Churn_Data[[#This Row],[OnlineBackup]]="Yes")+(Churn_Data[[#This Row],[DeviceProtection]]="Yes")+(Churn_Data[[#This Row],[TechSupport]]="Yes")+(Churn_Data[[#This Row],[StreamingTV]]="Yes")+(Churn_Data[[#This Row],[StreamingMovies]]="Yes")</f>
        <v>1</v>
      </c>
      <c r="U2088" t="s">
        <v>27</v>
      </c>
      <c r="V2088" t="s">
        <v>28</v>
      </c>
      <c r="W2088" t="str">
        <f>IF(ISNUMBER(SEARCH("automatic", Churn_Data[[#This Row],[PaymentMethod]])), "Automatic", "Manual")</f>
        <v>Manual</v>
      </c>
      <c r="X2088">
        <v>50</v>
      </c>
      <c r="Y2088" t="str">
        <f>IF(Churn_Data[[#This Row],[tenure]]&lt;=12,"0-1 Year",IF(Churn_Data[[#This Row],[tenure]]&lt;=24,"1-2 Years",IF(Churn_Data[[#This Row],[tenure]]&lt;=36,"2-3 Years",IF(Churn_Data[[#This Row],[tenure]]&lt;=48,"3-4 Years",IF(Churn_Data[[#This Row],[tenure]]&lt;=60,"4-5 Years","5+ Years")))))</f>
        <v>2-3 Years</v>
      </c>
      <c r="Z2088">
        <v>30</v>
      </c>
      <c r="AA2088">
        <v>1474.9</v>
      </c>
      <c r="AB2088">
        <f>IF(Churn_Data[[#This Row],[Churn]]="No",Churn_Data[[#This Row],[MonthlyCharges]],NA())</f>
        <v>50</v>
      </c>
      <c r="AC2088">
        <f>IF(Churn_Data[[#This Row],[Churn]]="No",Churn_Data[[#This Row],[tenure]],NA())</f>
        <v>30</v>
      </c>
      <c r="AD2088" t="e">
        <f>IF(Churn_Data[[#This Row],[Churn]]="Yes",Churn_Data[[#This Row],[MonthlyCharges]],NA())</f>
        <v>#N/A</v>
      </c>
      <c r="AE2088" t="e">
        <f>IF(Churn_Data[[#This Row],[Churn]]="Yes",Churn_Data[[#This Row],[tenure]],NA())</f>
        <v>#N/A</v>
      </c>
      <c r="AF2088">
        <v>1500</v>
      </c>
    </row>
    <row r="2089" spans="1:32" x14ac:dyDescent="0.3">
      <c r="A2089" t="s">
        <v>2121</v>
      </c>
      <c r="B2089" t="s">
        <v>23</v>
      </c>
      <c r="C2089" t="str">
        <f>IF(Churn_Data[[#This Row],[SeniorCitizen]]=1,"Yes","No")</f>
        <v>No</v>
      </c>
      <c r="D2089">
        <v>0</v>
      </c>
      <c r="E2089" t="s">
        <v>24</v>
      </c>
      <c r="F2089" t="s">
        <v>25</v>
      </c>
      <c r="G2089" t="s">
        <v>24</v>
      </c>
      <c r="H2089" t="s">
        <v>25</v>
      </c>
      <c r="I2089" t="s">
        <v>120</v>
      </c>
      <c r="J2089" t="str">
        <f>IF(Churn_Data[[#This Row],[InternetService]]&lt;&gt;"No","Yes","No")</f>
        <v>Yes</v>
      </c>
      <c r="K2089" t="s">
        <v>25</v>
      </c>
      <c r="L2089" t="s">
        <v>25</v>
      </c>
      <c r="M2089" t="s">
        <v>24</v>
      </c>
      <c r="N2089" t="s">
        <v>25</v>
      </c>
      <c r="O2089" t="s">
        <v>24</v>
      </c>
      <c r="P2089" t="s">
        <v>24</v>
      </c>
      <c r="Q2089" t="s">
        <v>25</v>
      </c>
      <c r="R2089">
        <f>IF(Churn_Data[[#This Row],[Churn]]="Yes",1,0)</f>
        <v>0</v>
      </c>
      <c r="S2089" t="s">
        <v>24</v>
      </c>
      <c r="T2089">
        <f>(Churn_Data[[#This Row],[OnlineSecurity]]="Yes")+(Churn_Data[[#This Row],[OnlineBackup]]="Yes")+(Churn_Data[[#This Row],[DeviceProtection]]="Yes")+(Churn_Data[[#This Row],[TechSupport]]="Yes")+(Churn_Data[[#This Row],[StreamingTV]]="Yes")+(Churn_Data[[#This Row],[StreamingMovies]]="Yes")</f>
        <v>3</v>
      </c>
      <c r="U2089" t="s">
        <v>27</v>
      </c>
      <c r="V2089" t="s">
        <v>72</v>
      </c>
      <c r="W2089" t="str">
        <f>IF(ISNUMBER(SEARCH("automatic", Churn_Data[[#This Row],[PaymentMethod]])), "Automatic", "Manual")</f>
        <v>Automatic</v>
      </c>
      <c r="X2089">
        <v>67.8</v>
      </c>
      <c r="Y2089" t="str">
        <f>IF(Churn_Data[[#This Row],[tenure]]&lt;=12,"0-1 Year",IF(Churn_Data[[#This Row],[tenure]]&lt;=24,"1-2 Years",IF(Churn_Data[[#This Row],[tenure]]&lt;=36,"2-3 Years",IF(Churn_Data[[#This Row],[tenure]]&lt;=48,"3-4 Years",IF(Churn_Data[[#This Row],[tenure]]&lt;=60,"4-5 Years","5+ Years")))))</f>
        <v>0-1 Year</v>
      </c>
      <c r="Z2089">
        <v>10</v>
      </c>
      <c r="AA2089">
        <v>653.15</v>
      </c>
      <c r="AB2089">
        <f>IF(Churn_Data[[#This Row],[Churn]]="No",Churn_Data[[#This Row],[MonthlyCharges]],NA())</f>
        <v>67.8</v>
      </c>
      <c r="AC2089">
        <f>IF(Churn_Data[[#This Row],[Churn]]="No",Churn_Data[[#This Row],[tenure]],NA())</f>
        <v>10</v>
      </c>
      <c r="AD2089" t="e">
        <f>IF(Churn_Data[[#This Row],[Churn]]="Yes",Churn_Data[[#This Row],[MonthlyCharges]],NA())</f>
        <v>#N/A</v>
      </c>
      <c r="AE2089" t="e">
        <f>IF(Churn_Data[[#This Row],[Churn]]="Yes",Churn_Data[[#This Row],[tenure]],NA())</f>
        <v>#N/A</v>
      </c>
      <c r="AF2089">
        <v>678</v>
      </c>
    </row>
    <row r="2090" spans="1:32" x14ac:dyDescent="0.3">
      <c r="A2090" t="s">
        <v>2122</v>
      </c>
      <c r="B2090" t="s">
        <v>30</v>
      </c>
      <c r="C2090" t="str">
        <f>IF(Churn_Data[[#This Row],[SeniorCitizen]]=1,"Yes","No")</f>
        <v>Yes</v>
      </c>
      <c r="D2090">
        <v>1</v>
      </c>
      <c r="E2090" t="s">
        <v>25</v>
      </c>
      <c r="F2090" t="s">
        <v>24</v>
      </c>
      <c r="G2090" t="s">
        <v>24</v>
      </c>
      <c r="H2090" t="s">
        <v>25</v>
      </c>
      <c r="I2090" t="s">
        <v>120</v>
      </c>
      <c r="J2090" t="str">
        <f>IF(Churn_Data[[#This Row],[InternetService]]&lt;&gt;"No","Yes","No")</f>
        <v>Yes</v>
      </c>
      <c r="K2090" t="s">
        <v>25</v>
      </c>
      <c r="L2090" t="s">
        <v>25</v>
      </c>
      <c r="M2090" t="s">
        <v>24</v>
      </c>
      <c r="N2090" t="s">
        <v>25</v>
      </c>
      <c r="O2090" t="s">
        <v>25</v>
      </c>
      <c r="P2090" t="s">
        <v>25</v>
      </c>
      <c r="Q2090" t="s">
        <v>24</v>
      </c>
      <c r="R2090">
        <f>IF(Churn_Data[[#This Row],[Churn]]="Yes",1,0)</f>
        <v>1</v>
      </c>
      <c r="S2090" t="s">
        <v>24</v>
      </c>
      <c r="T2090">
        <f>(Churn_Data[[#This Row],[OnlineSecurity]]="Yes")+(Churn_Data[[#This Row],[OnlineBackup]]="Yes")+(Churn_Data[[#This Row],[DeviceProtection]]="Yes")+(Churn_Data[[#This Row],[TechSupport]]="Yes")+(Churn_Data[[#This Row],[StreamingTV]]="Yes")+(Churn_Data[[#This Row],[StreamingMovies]]="Yes")</f>
        <v>1</v>
      </c>
      <c r="U2090" t="s">
        <v>27</v>
      </c>
      <c r="V2090" t="s">
        <v>28</v>
      </c>
      <c r="W2090" t="str">
        <f>IF(ISNUMBER(SEARCH("automatic", Churn_Data[[#This Row],[PaymentMethod]])), "Automatic", "Manual")</f>
        <v>Manual</v>
      </c>
      <c r="X2090">
        <v>50.15</v>
      </c>
      <c r="Y2090" t="str">
        <f>IF(Churn_Data[[#This Row],[tenure]]&lt;=12,"0-1 Year",IF(Churn_Data[[#This Row],[tenure]]&lt;=24,"1-2 Years",IF(Churn_Data[[#This Row],[tenure]]&lt;=36,"2-3 Years",IF(Churn_Data[[#This Row],[tenure]]&lt;=48,"3-4 Years",IF(Churn_Data[[#This Row],[tenure]]&lt;=60,"4-5 Years","5+ Years")))))</f>
        <v>0-1 Year</v>
      </c>
      <c r="Z2090">
        <v>1</v>
      </c>
      <c r="AA2090">
        <v>50.15</v>
      </c>
      <c r="AB2090" t="e">
        <f>IF(Churn_Data[[#This Row],[Churn]]="No",Churn_Data[[#This Row],[MonthlyCharges]],NA())</f>
        <v>#N/A</v>
      </c>
      <c r="AC2090" t="e">
        <f>IF(Churn_Data[[#This Row],[Churn]]="No",Churn_Data[[#This Row],[tenure]],NA())</f>
        <v>#N/A</v>
      </c>
      <c r="AD2090">
        <f>IF(Churn_Data[[#This Row],[Churn]]="Yes",Churn_Data[[#This Row],[MonthlyCharges]],NA())</f>
        <v>50.15</v>
      </c>
      <c r="AE2090">
        <f>IF(Churn_Data[[#This Row],[Churn]]="Yes",Churn_Data[[#This Row],[tenure]],NA())</f>
        <v>1</v>
      </c>
      <c r="AF2090">
        <v>50.15</v>
      </c>
    </row>
    <row r="2091" spans="1:32" x14ac:dyDescent="0.3">
      <c r="A2091" t="s">
        <v>2123</v>
      </c>
      <c r="B2091" t="s">
        <v>30</v>
      </c>
      <c r="C2091" t="str">
        <f>IF(Churn_Data[[#This Row],[SeniorCitizen]]=1,"Yes","No")</f>
        <v>No</v>
      </c>
      <c r="D2091">
        <v>0</v>
      </c>
      <c r="E2091" t="s">
        <v>25</v>
      </c>
      <c r="F2091" t="s">
        <v>25</v>
      </c>
      <c r="G2091" t="s">
        <v>24</v>
      </c>
      <c r="H2091" t="s">
        <v>25</v>
      </c>
      <c r="I2091" t="s">
        <v>120</v>
      </c>
      <c r="J2091" t="str">
        <f>IF(Churn_Data[[#This Row],[InternetService]]&lt;&gt;"No","Yes","No")</f>
        <v>Yes</v>
      </c>
      <c r="K2091" t="s">
        <v>25</v>
      </c>
      <c r="L2091" t="s">
        <v>25</v>
      </c>
      <c r="M2091" t="s">
        <v>24</v>
      </c>
      <c r="N2091" t="s">
        <v>25</v>
      </c>
      <c r="O2091" t="s">
        <v>25</v>
      </c>
      <c r="P2091" t="s">
        <v>25</v>
      </c>
      <c r="Q2091" t="s">
        <v>24</v>
      </c>
      <c r="R2091">
        <f>IF(Churn_Data[[#This Row],[Churn]]="Yes",1,0)</f>
        <v>1</v>
      </c>
      <c r="S2091" t="s">
        <v>25</v>
      </c>
      <c r="T2091">
        <f>(Churn_Data[[#This Row],[OnlineSecurity]]="Yes")+(Churn_Data[[#This Row],[OnlineBackup]]="Yes")+(Churn_Data[[#This Row],[DeviceProtection]]="Yes")+(Churn_Data[[#This Row],[TechSupport]]="Yes")+(Churn_Data[[#This Row],[StreamingTV]]="Yes")+(Churn_Data[[#This Row],[StreamingMovies]]="Yes")</f>
        <v>1</v>
      </c>
      <c r="U2091" t="s">
        <v>27</v>
      </c>
      <c r="V2091" t="s">
        <v>28</v>
      </c>
      <c r="W2091" t="str">
        <f>IF(ISNUMBER(SEARCH("automatic", Churn_Data[[#This Row],[PaymentMethod]])), "Automatic", "Manual")</f>
        <v>Manual</v>
      </c>
      <c r="X2091">
        <v>50.9</v>
      </c>
      <c r="Y2091" t="str">
        <f>IF(Churn_Data[[#This Row],[tenure]]&lt;=12,"0-1 Year",IF(Churn_Data[[#This Row],[tenure]]&lt;=24,"1-2 Years",IF(Churn_Data[[#This Row],[tenure]]&lt;=36,"2-3 Years",IF(Churn_Data[[#This Row],[tenure]]&lt;=48,"3-4 Years",IF(Churn_Data[[#This Row],[tenure]]&lt;=60,"4-5 Years","5+ Years")))))</f>
        <v>0-1 Year</v>
      </c>
      <c r="Z2091">
        <v>1</v>
      </c>
      <c r="AA2091">
        <v>50.9</v>
      </c>
      <c r="AB2091" t="e">
        <f>IF(Churn_Data[[#This Row],[Churn]]="No",Churn_Data[[#This Row],[MonthlyCharges]],NA())</f>
        <v>#N/A</v>
      </c>
      <c r="AC2091" t="e">
        <f>IF(Churn_Data[[#This Row],[Churn]]="No",Churn_Data[[#This Row],[tenure]],NA())</f>
        <v>#N/A</v>
      </c>
      <c r="AD2091">
        <f>IF(Churn_Data[[#This Row],[Churn]]="Yes",Churn_Data[[#This Row],[MonthlyCharges]],NA())</f>
        <v>50.9</v>
      </c>
      <c r="AE2091">
        <f>IF(Churn_Data[[#This Row],[Churn]]="Yes",Churn_Data[[#This Row],[tenure]],NA())</f>
        <v>1</v>
      </c>
      <c r="AF2091">
        <v>50.9</v>
      </c>
    </row>
    <row r="2092" spans="1:32" x14ac:dyDescent="0.3">
      <c r="A2092" t="s">
        <v>2124</v>
      </c>
      <c r="B2092" t="s">
        <v>30</v>
      </c>
      <c r="C2092" t="str">
        <f>IF(Churn_Data[[#This Row],[SeniorCitizen]]=1,"Yes","No")</f>
        <v>No</v>
      </c>
      <c r="D2092">
        <v>0</v>
      </c>
      <c r="E2092" t="s">
        <v>24</v>
      </c>
      <c r="F2092" t="s">
        <v>25</v>
      </c>
      <c r="G2092" t="s">
        <v>24</v>
      </c>
      <c r="H2092" t="s">
        <v>25</v>
      </c>
      <c r="I2092" t="s">
        <v>120</v>
      </c>
      <c r="J2092" t="str">
        <f>IF(Churn_Data[[#This Row],[InternetService]]&lt;&gt;"No","Yes","No")</f>
        <v>Yes</v>
      </c>
      <c r="K2092" t="s">
        <v>25</v>
      </c>
      <c r="L2092" t="s">
        <v>25</v>
      </c>
      <c r="M2092" t="s">
        <v>24</v>
      </c>
      <c r="N2092" t="s">
        <v>25</v>
      </c>
      <c r="O2092" t="s">
        <v>25</v>
      </c>
      <c r="P2092" t="s">
        <v>25</v>
      </c>
      <c r="Q2092" t="s">
        <v>25</v>
      </c>
      <c r="R2092">
        <f>IF(Churn_Data[[#This Row],[Churn]]="Yes",1,0)</f>
        <v>0</v>
      </c>
      <c r="S2092" t="s">
        <v>25</v>
      </c>
      <c r="T2092">
        <f>(Churn_Data[[#This Row],[OnlineSecurity]]="Yes")+(Churn_Data[[#This Row],[OnlineBackup]]="Yes")+(Churn_Data[[#This Row],[DeviceProtection]]="Yes")+(Churn_Data[[#This Row],[TechSupport]]="Yes")+(Churn_Data[[#This Row],[StreamingTV]]="Yes")+(Churn_Data[[#This Row],[StreamingMovies]]="Yes")</f>
        <v>1</v>
      </c>
      <c r="U2092" t="s">
        <v>27</v>
      </c>
      <c r="V2092" t="s">
        <v>72</v>
      </c>
      <c r="W2092" t="str">
        <f>IF(ISNUMBER(SEARCH("automatic", Churn_Data[[#This Row],[PaymentMethod]])), "Automatic", "Manual")</f>
        <v>Automatic</v>
      </c>
      <c r="X2092">
        <v>50.2</v>
      </c>
      <c r="Y2092" t="str">
        <f>IF(Churn_Data[[#This Row],[tenure]]&lt;=12,"0-1 Year",IF(Churn_Data[[#This Row],[tenure]]&lt;=24,"1-2 Years",IF(Churn_Data[[#This Row],[tenure]]&lt;=36,"2-3 Years",IF(Churn_Data[[#This Row],[tenure]]&lt;=48,"3-4 Years",IF(Churn_Data[[#This Row],[tenure]]&lt;=60,"4-5 Years","5+ Years")))))</f>
        <v>1-2 Years</v>
      </c>
      <c r="Z2092">
        <v>14</v>
      </c>
      <c r="AA2092">
        <v>668.85</v>
      </c>
      <c r="AB2092">
        <f>IF(Churn_Data[[#This Row],[Churn]]="No",Churn_Data[[#This Row],[MonthlyCharges]],NA())</f>
        <v>50.2</v>
      </c>
      <c r="AC2092">
        <f>IF(Churn_Data[[#This Row],[Churn]]="No",Churn_Data[[#This Row],[tenure]],NA())</f>
        <v>14</v>
      </c>
      <c r="AD2092" t="e">
        <f>IF(Churn_Data[[#This Row],[Churn]]="Yes",Churn_Data[[#This Row],[MonthlyCharges]],NA())</f>
        <v>#N/A</v>
      </c>
      <c r="AE2092" t="e">
        <f>IF(Churn_Data[[#This Row],[Churn]]="Yes",Churn_Data[[#This Row],[tenure]],NA())</f>
        <v>#N/A</v>
      </c>
      <c r="AF2092">
        <v>702.8</v>
      </c>
    </row>
    <row r="2093" spans="1:32" x14ac:dyDescent="0.3">
      <c r="A2093" t="s">
        <v>2125</v>
      </c>
      <c r="B2093" t="s">
        <v>30</v>
      </c>
      <c r="C2093" t="str">
        <f>IF(Churn_Data[[#This Row],[SeniorCitizen]]=1,"Yes","No")</f>
        <v>No</v>
      </c>
      <c r="D2093">
        <v>0</v>
      </c>
      <c r="E2093" t="s">
        <v>24</v>
      </c>
      <c r="F2093" t="s">
        <v>24</v>
      </c>
      <c r="G2093" t="s">
        <v>24</v>
      </c>
      <c r="H2093" t="s">
        <v>25</v>
      </c>
      <c r="I2093" t="s">
        <v>120</v>
      </c>
      <c r="J2093" t="str">
        <f>IF(Churn_Data[[#This Row],[InternetService]]&lt;&gt;"No","Yes","No")</f>
        <v>Yes</v>
      </c>
      <c r="K2093" t="s">
        <v>25</v>
      </c>
      <c r="L2093" t="s">
        <v>25</v>
      </c>
      <c r="M2093" t="s">
        <v>24</v>
      </c>
      <c r="N2093" t="s">
        <v>25</v>
      </c>
      <c r="O2093" t="s">
        <v>25</v>
      </c>
      <c r="P2093" t="s">
        <v>25</v>
      </c>
      <c r="Q2093" t="s">
        <v>24</v>
      </c>
      <c r="R2093">
        <f>IF(Churn_Data[[#This Row],[Churn]]="Yes",1,0)</f>
        <v>1</v>
      </c>
      <c r="S2093" t="s">
        <v>25</v>
      </c>
      <c r="T2093">
        <f>(Churn_Data[[#This Row],[OnlineSecurity]]="Yes")+(Churn_Data[[#This Row],[OnlineBackup]]="Yes")+(Churn_Data[[#This Row],[DeviceProtection]]="Yes")+(Churn_Data[[#This Row],[TechSupport]]="Yes")+(Churn_Data[[#This Row],[StreamingTV]]="Yes")+(Churn_Data[[#This Row],[StreamingMovies]]="Yes")</f>
        <v>1</v>
      </c>
      <c r="U2093" t="s">
        <v>27</v>
      </c>
      <c r="V2093" t="s">
        <v>32</v>
      </c>
      <c r="W2093" t="str">
        <f>IF(ISNUMBER(SEARCH("automatic", Churn_Data[[#This Row],[PaymentMethod]])), "Automatic", "Manual")</f>
        <v>Manual</v>
      </c>
      <c r="X2093">
        <v>48.7</v>
      </c>
      <c r="Y2093" t="str">
        <f>IF(Churn_Data[[#This Row],[tenure]]&lt;=12,"0-1 Year",IF(Churn_Data[[#This Row],[tenure]]&lt;=24,"1-2 Years",IF(Churn_Data[[#This Row],[tenure]]&lt;=36,"2-3 Years",IF(Churn_Data[[#This Row],[tenure]]&lt;=48,"3-4 Years",IF(Churn_Data[[#This Row],[tenure]]&lt;=60,"4-5 Years","5+ Years")))))</f>
        <v>0-1 Year</v>
      </c>
      <c r="Z2093">
        <v>7</v>
      </c>
      <c r="AA2093">
        <v>340.25</v>
      </c>
      <c r="AB2093" t="e">
        <f>IF(Churn_Data[[#This Row],[Churn]]="No",Churn_Data[[#This Row],[MonthlyCharges]],NA())</f>
        <v>#N/A</v>
      </c>
      <c r="AC2093" t="e">
        <f>IF(Churn_Data[[#This Row],[Churn]]="No",Churn_Data[[#This Row],[tenure]],NA())</f>
        <v>#N/A</v>
      </c>
      <c r="AD2093">
        <f>IF(Churn_Data[[#This Row],[Churn]]="Yes",Churn_Data[[#This Row],[MonthlyCharges]],NA())</f>
        <v>48.7</v>
      </c>
      <c r="AE2093">
        <f>IF(Churn_Data[[#This Row],[Churn]]="Yes",Churn_Data[[#This Row],[tenure]],NA())</f>
        <v>7</v>
      </c>
      <c r="AF2093">
        <v>340.9</v>
      </c>
    </row>
    <row r="2094" spans="1:32" x14ac:dyDescent="0.3">
      <c r="A2094" t="s">
        <v>2126</v>
      </c>
      <c r="B2094" t="s">
        <v>30</v>
      </c>
      <c r="C2094" t="str">
        <f>IF(Churn_Data[[#This Row],[SeniorCitizen]]=1,"Yes","No")</f>
        <v>No</v>
      </c>
      <c r="D2094">
        <v>0</v>
      </c>
      <c r="E2094" t="s">
        <v>25</v>
      </c>
      <c r="F2094" t="s">
        <v>25</v>
      </c>
      <c r="G2094" t="s">
        <v>24</v>
      </c>
      <c r="H2094" t="s">
        <v>24</v>
      </c>
      <c r="I2094" t="s">
        <v>120</v>
      </c>
      <c r="J2094" t="str">
        <f>IF(Churn_Data[[#This Row],[InternetService]]&lt;&gt;"No","Yes","No")</f>
        <v>Yes</v>
      </c>
      <c r="K2094" t="s">
        <v>25</v>
      </c>
      <c r="L2094" t="s">
        <v>25</v>
      </c>
      <c r="M2094" t="s">
        <v>24</v>
      </c>
      <c r="N2094" t="s">
        <v>25</v>
      </c>
      <c r="O2094" t="s">
        <v>25</v>
      </c>
      <c r="P2094" t="s">
        <v>25</v>
      </c>
      <c r="Q2094" t="s">
        <v>24</v>
      </c>
      <c r="R2094">
        <f>IF(Churn_Data[[#This Row],[Churn]]="Yes",1,0)</f>
        <v>1</v>
      </c>
      <c r="S2094" t="s">
        <v>25</v>
      </c>
      <c r="T2094">
        <f>(Churn_Data[[#This Row],[OnlineSecurity]]="Yes")+(Churn_Data[[#This Row],[OnlineBackup]]="Yes")+(Churn_Data[[#This Row],[DeviceProtection]]="Yes")+(Churn_Data[[#This Row],[TechSupport]]="Yes")+(Churn_Data[[#This Row],[StreamingTV]]="Yes")+(Churn_Data[[#This Row],[StreamingMovies]]="Yes")</f>
        <v>1</v>
      </c>
      <c r="U2094" t="s">
        <v>27</v>
      </c>
      <c r="V2094" t="s">
        <v>32</v>
      </c>
      <c r="W2094" t="str">
        <f>IF(ISNUMBER(SEARCH("automatic", Churn_Data[[#This Row],[PaymentMethod]])), "Automatic", "Manual")</f>
        <v>Manual</v>
      </c>
      <c r="X2094">
        <v>54.35</v>
      </c>
      <c r="Y2094" t="str">
        <f>IF(Churn_Data[[#This Row],[tenure]]&lt;=12,"0-1 Year",IF(Churn_Data[[#This Row],[tenure]]&lt;=24,"1-2 Years",IF(Churn_Data[[#This Row],[tenure]]&lt;=36,"2-3 Years",IF(Churn_Data[[#This Row],[tenure]]&lt;=48,"3-4 Years",IF(Churn_Data[[#This Row],[tenure]]&lt;=60,"4-5 Years","5+ Years")))))</f>
        <v>0-1 Year</v>
      </c>
      <c r="Z2094">
        <v>1</v>
      </c>
      <c r="AA2094">
        <v>54.35</v>
      </c>
      <c r="AB2094" t="e">
        <f>IF(Churn_Data[[#This Row],[Churn]]="No",Churn_Data[[#This Row],[MonthlyCharges]],NA())</f>
        <v>#N/A</v>
      </c>
      <c r="AC2094" t="e">
        <f>IF(Churn_Data[[#This Row],[Churn]]="No",Churn_Data[[#This Row],[tenure]],NA())</f>
        <v>#N/A</v>
      </c>
      <c r="AD2094">
        <f>IF(Churn_Data[[#This Row],[Churn]]="Yes",Churn_Data[[#This Row],[MonthlyCharges]],NA())</f>
        <v>54.35</v>
      </c>
      <c r="AE2094">
        <f>IF(Churn_Data[[#This Row],[Churn]]="Yes",Churn_Data[[#This Row],[tenure]],NA())</f>
        <v>1</v>
      </c>
      <c r="AF2094">
        <v>54.35</v>
      </c>
    </row>
    <row r="2095" spans="1:32" x14ac:dyDescent="0.3">
      <c r="A2095" t="s">
        <v>2127</v>
      </c>
      <c r="B2095" t="s">
        <v>23</v>
      </c>
      <c r="C2095" t="str">
        <f>IF(Churn_Data[[#This Row],[SeniorCitizen]]=1,"Yes","No")</f>
        <v>No</v>
      </c>
      <c r="D2095">
        <v>0</v>
      </c>
      <c r="E2095" t="s">
        <v>25</v>
      </c>
      <c r="F2095" t="s">
        <v>25</v>
      </c>
      <c r="G2095" t="s">
        <v>24</v>
      </c>
      <c r="H2095" t="s">
        <v>25</v>
      </c>
      <c r="I2095" t="s">
        <v>120</v>
      </c>
      <c r="J2095" t="str">
        <f>IF(Churn_Data[[#This Row],[InternetService]]&lt;&gt;"No","Yes","No")</f>
        <v>Yes</v>
      </c>
      <c r="K2095" t="s">
        <v>25</v>
      </c>
      <c r="L2095" t="s">
        <v>25</v>
      </c>
      <c r="M2095" t="s">
        <v>24</v>
      </c>
      <c r="N2095" t="s">
        <v>25</v>
      </c>
      <c r="O2095" t="s">
        <v>25</v>
      </c>
      <c r="P2095" t="s">
        <v>24</v>
      </c>
      <c r="Q2095" t="s">
        <v>25</v>
      </c>
      <c r="R2095">
        <f>IF(Churn_Data[[#This Row],[Churn]]="Yes",1,0)</f>
        <v>0</v>
      </c>
      <c r="S2095" t="s">
        <v>25</v>
      </c>
      <c r="T2095">
        <f>(Churn_Data[[#This Row],[OnlineSecurity]]="Yes")+(Churn_Data[[#This Row],[OnlineBackup]]="Yes")+(Churn_Data[[#This Row],[DeviceProtection]]="Yes")+(Churn_Data[[#This Row],[TechSupport]]="Yes")+(Churn_Data[[#This Row],[StreamingTV]]="Yes")+(Churn_Data[[#This Row],[StreamingMovies]]="Yes")</f>
        <v>2</v>
      </c>
      <c r="U2095" t="s">
        <v>27</v>
      </c>
      <c r="V2095" t="s">
        <v>32</v>
      </c>
      <c r="W2095" t="str">
        <f>IF(ISNUMBER(SEARCH("automatic", Churn_Data[[#This Row],[PaymentMethod]])), "Automatic", "Manual")</f>
        <v>Manual</v>
      </c>
      <c r="X2095">
        <v>60.85</v>
      </c>
      <c r="Y2095" t="str">
        <f>IF(Churn_Data[[#This Row],[tenure]]&lt;=12,"0-1 Year",IF(Churn_Data[[#This Row],[tenure]]&lt;=24,"1-2 Years",IF(Churn_Data[[#This Row],[tenure]]&lt;=36,"2-3 Years",IF(Churn_Data[[#This Row],[tenure]]&lt;=48,"3-4 Years",IF(Churn_Data[[#This Row],[tenure]]&lt;=60,"4-5 Years","5+ Years")))))</f>
        <v>0-1 Year</v>
      </c>
      <c r="Z2095">
        <v>2</v>
      </c>
      <c r="AA2095">
        <v>111.4</v>
      </c>
      <c r="AB2095">
        <f>IF(Churn_Data[[#This Row],[Churn]]="No",Churn_Data[[#This Row],[MonthlyCharges]],NA())</f>
        <v>60.85</v>
      </c>
      <c r="AC2095">
        <f>IF(Churn_Data[[#This Row],[Churn]]="No",Churn_Data[[#This Row],[tenure]],NA())</f>
        <v>2</v>
      </c>
      <c r="AD2095" t="e">
        <f>IF(Churn_Data[[#This Row],[Churn]]="Yes",Churn_Data[[#This Row],[MonthlyCharges]],NA())</f>
        <v>#N/A</v>
      </c>
      <c r="AE2095" t="e">
        <f>IF(Churn_Data[[#This Row],[Churn]]="Yes",Churn_Data[[#This Row],[tenure]],NA())</f>
        <v>#N/A</v>
      </c>
      <c r="AF2095">
        <v>121.7</v>
      </c>
    </row>
    <row r="2096" spans="1:32" x14ac:dyDescent="0.3">
      <c r="A2096" t="s">
        <v>2128</v>
      </c>
      <c r="B2096" t="s">
        <v>30</v>
      </c>
      <c r="C2096" t="str">
        <f>IF(Churn_Data[[#This Row],[SeniorCitizen]]=1,"Yes","No")</f>
        <v>No</v>
      </c>
      <c r="D2096">
        <v>0</v>
      </c>
      <c r="E2096" t="s">
        <v>25</v>
      </c>
      <c r="F2096" t="s">
        <v>25</v>
      </c>
      <c r="G2096" t="s">
        <v>24</v>
      </c>
      <c r="H2096" t="s">
        <v>25</v>
      </c>
      <c r="I2096" t="s">
        <v>120</v>
      </c>
      <c r="J2096" t="str">
        <f>IF(Churn_Data[[#This Row],[InternetService]]&lt;&gt;"No","Yes","No")</f>
        <v>Yes</v>
      </c>
      <c r="K2096" t="s">
        <v>25</v>
      </c>
      <c r="L2096" t="s">
        <v>25</v>
      </c>
      <c r="M2096" t="s">
        <v>24</v>
      </c>
      <c r="N2096" t="s">
        <v>25</v>
      </c>
      <c r="O2096" t="s">
        <v>24</v>
      </c>
      <c r="P2096" t="s">
        <v>24</v>
      </c>
      <c r="Q2096" t="s">
        <v>25</v>
      </c>
      <c r="R2096">
        <f>IF(Churn_Data[[#This Row],[Churn]]="Yes",1,0)</f>
        <v>0</v>
      </c>
      <c r="S2096" t="s">
        <v>24</v>
      </c>
      <c r="T2096">
        <f>(Churn_Data[[#This Row],[OnlineSecurity]]="Yes")+(Churn_Data[[#This Row],[OnlineBackup]]="Yes")+(Churn_Data[[#This Row],[DeviceProtection]]="Yes")+(Churn_Data[[#This Row],[TechSupport]]="Yes")+(Churn_Data[[#This Row],[StreamingTV]]="Yes")+(Churn_Data[[#This Row],[StreamingMovies]]="Yes")</f>
        <v>3</v>
      </c>
      <c r="U2096" t="s">
        <v>27</v>
      </c>
      <c r="V2096" t="s">
        <v>32</v>
      </c>
      <c r="W2096" t="str">
        <f>IF(ISNUMBER(SEARCH("automatic", Churn_Data[[#This Row],[PaymentMethod]])), "Automatic", "Manual")</f>
        <v>Manual</v>
      </c>
      <c r="X2096">
        <v>69.349999999999994</v>
      </c>
      <c r="Y2096" t="str">
        <f>IF(Churn_Data[[#This Row],[tenure]]&lt;=12,"0-1 Year",IF(Churn_Data[[#This Row],[tenure]]&lt;=24,"1-2 Years",IF(Churn_Data[[#This Row],[tenure]]&lt;=36,"2-3 Years",IF(Churn_Data[[#This Row],[tenure]]&lt;=48,"3-4 Years",IF(Churn_Data[[#This Row],[tenure]]&lt;=60,"4-5 Years","5+ Years")))))</f>
        <v>0-1 Year</v>
      </c>
      <c r="Z2096">
        <v>11</v>
      </c>
      <c r="AA2096">
        <v>712.25</v>
      </c>
      <c r="AB2096">
        <f>IF(Churn_Data[[#This Row],[Churn]]="No",Churn_Data[[#This Row],[MonthlyCharges]],NA())</f>
        <v>69.349999999999994</v>
      </c>
      <c r="AC2096">
        <f>IF(Churn_Data[[#This Row],[Churn]]="No",Churn_Data[[#This Row],[tenure]],NA())</f>
        <v>11</v>
      </c>
      <c r="AD2096" t="e">
        <f>IF(Churn_Data[[#This Row],[Churn]]="Yes",Churn_Data[[#This Row],[MonthlyCharges]],NA())</f>
        <v>#N/A</v>
      </c>
      <c r="AE2096" t="e">
        <f>IF(Churn_Data[[#This Row],[Churn]]="Yes",Churn_Data[[#This Row],[tenure]],NA())</f>
        <v>#N/A</v>
      </c>
      <c r="AF2096">
        <v>762.85</v>
      </c>
    </row>
    <row r="2097" spans="1:32" x14ac:dyDescent="0.3">
      <c r="A2097" t="s">
        <v>2129</v>
      </c>
      <c r="B2097" t="s">
        <v>30</v>
      </c>
      <c r="C2097" t="str">
        <f>IF(Churn_Data[[#This Row],[SeniorCitizen]]=1,"Yes","No")</f>
        <v>No</v>
      </c>
      <c r="D2097">
        <v>0</v>
      </c>
      <c r="E2097" t="s">
        <v>25</v>
      </c>
      <c r="F2097" t="s">
        <v>24</v>
      </c>
      <c r="G2097" t="s">
        <v>24</v>
      </c>
      <c r="H2097" t="s">
        <v>25</v>
      </c>
      <c r="I2097" t="s">
        <v>120</v>
      </c>
      <c r="J2097" t="str">
        <f>IF(Churn_Data[[#This Row],[InternetService]]&lt;&gt;"No","Yes","No")</f>
        <v>Yes</v>
      </c>
      <c r="K2097" t="s">
        <v>25</v>
      </c>
      <c r="L2097" t="s">
        <v>25</v>
      </c>
      <c r="M2097" t="s">
        <v>24</v>
      </c>
      <c r="N2097" t="s">
        <v>25</v>
      </c>
      <c r="O2097" t="s">
        <v>25</v>
      </c>
      <c r="P2097" t="s">
        <v>25</v>
      </c>
      <c r="Q2097" t="s">
        <v>25</v>
      </c>
      <c r="R2097">
        <f>IF(Churn_Data[[#This Row],[Churn]]="Yes",1,0)</f>
        <v>0</v>
      </c>
      <c r="S2097" t="s">
        <v>24</v>
      </c>
      <c r="T2097">
        <f>(Churn_Data[[#This Row],[OnlineSecurity]]="Yes")+(Churn_Data[[#This Row],[OnlineBackup]]="Yes")+(Churn_Data[[#This Row],[DeviceProtection]]="Yes")+(Churn_Data[[#This Row],[TechSupport]]="Yes")+(Churn_Data[[#This Row],[StreamingTV]]="Yes")+(Churn_Data[[#This Row],[StreamingMovies]]="Yes")</f>
        <v>1</v>
      </c>
      <c r="U2097" t="s">
        <v>27</v>
      </c>
      <c r="V2097" t="s">
        <v>32</v>
      </c>
      <c r="W2097" t="str">
        <f>IF(ISNUMBER(SEARCH("automatic", Churn_Data[[#This Row],[PaymentMethod]])), "Automatic", "Manual")</f>
        <v>Manual</v>
      </c>
      <c r="X2097">
        <v>49.85</v>
      </c>
      <c r="Y2097" t="str">
        <f>IF(Churn_Data[[#This Row],[tenure]]&lt;=12,"0-1 Year",IF(Churn_Data[[#This Row],[tenure]]&lt;=24,"1-2 Years",IF(Churn_Data[[#This Row],[tenure]]&lt;=36,"2-3 Years",IF(Churn_Data[[#This Row],[tenure]]&lt;=48,"3-4 Years",IF(Churn_Data[[#This Row],[tenure]]&lt;=60,"4-5 Years","5+ Years")))))</f>
        <v>0-1 Year</v>
      </c>
      <c r="Z2097">
        <v>1</v>
      </c>
      <c r="AA2097">
        <v>49.85</v>
      </c>
      <c r="AB2097">
        <f>IF(Churn_Data[[#This Row],[Churn]]="No",Churn_Data[[#This Row],[MonthlyCharges]],NA())</f>
        <v>49.85</v>
      </c>
      <c r="AC2097">
        <f>IF(Churn_Data[[#This Row],[Churn]]="No",Churn_Data[[#This Row],[tenure]],NA())</f>
        <v>1</v>
      </c>
      <c r="AD2097" t="e">
        <f>IF(Churn_Data[[#This Row],[Churn]]="Yes",Churn_Data[[#This Row],[MonthlyCharges]],NA())</f>
        <v>#N/A</v>
      </c>
      <c r="AE2097" t="e">
        <f>IF(Churn_Data[[#This Row],[Churn]]="Yes",Churn_Data[[#This Row],[tenure]],NA())</f>
        <v>#N/A</v>
      </c>
      <c r="AF2097">
        <v>49.85</v>
      </c>
    </row>
    <row r="2098" spans="1:32" x14ac:dyDescent="0.3">
      <c r="A2098" t="s">
        <v>2130</v>
      </c>
      <c r="B2098" t="s">
        <v>23</v>
      </c>
      <c r="C2098" t="str">
        <f>IF(Churn_Data[[#This Row],[SeniorCitizen]]=1,"Yes","No")</f>
        <v>No</v>
      </c>
      <c r="D2098">
        <v>0</v>
      </c>
      <c r="E2098" t="s">
        <v>25</v>
      </c>
      <c r="F2098" t="s">
        <v>25</v>
      </c>
      <c r="G2098" t="s">
        <v>24</v>
      </c>
      <c r="H2098" t="s">
        <v>24</v>
      </c>
      <c r="I2098" t="s">
        <v>120</v>
      </c>
      <c r="J2098" t="str">
        <f>IF(Churn_Data[[#This Row],[InternetService]]&lt;&gt;"No","Yes","No")</f>
        <v>Yes</v>
      </c>
      <c r="K2098" t="s">
        <v>25</v>
      </c>
      <c r="L2098" t="s">
        <v>25</v>
      </c>
      <c r="M2098" t="s">
        <v>24</v>
      </c>
      <c r="N2098" t="s">
        <v>25</v>
      </c>
      <c r="O2098" t="s">
        <v>25</v>
      </c>
      <c r="P2098" t="s">
        <v>24</v>
      </c>
      <c r="Q2098" t="s">
        <v>24</v>
      </c>
      <c r="R2098">
        <f>IF(Churn_Data[[#This Row],[Churn]]="Yes",1,0)</f>
        <v>1</v>
      </c>
      <c r="S2098" t="s">
        <v>24</v>
      </c>
      <c r="T2098">
        <f>(Churn_Data[[#This Row],[OnlineSecurity]]="Yes")+(Churn_Data[[#This Row],[OnlineBackup]]="Yes")+(Churn_Data[[#This Row],[DeviceProtection]]="Yes")+(Churn_Data[[#This Row],[TechSupport]]="Yes")+(Churn_Data[[#This Row],[StreamingTV]]="Yes")+(Churn_Data[[#This Row],[StreamingMovies]]="Yes")</f>
        <v>2</v>
      </c>
      <c r="U2098" t="s">
        <v>27</v>
      </c>
      <c r="V2098" t="s">
        <v>72</v>
      </c>
      <c r="W2098" t="str">
        <f>IF(ISNUMBER(SEARCH("automatic", Churn_Data[[#This Row],[PaymentMethod]])), "Automatic", "Manual")</f>
        <v>Automatic</v>
      </c>
      <c r="X2098">
        <v>65.2</v>
      </c>
      <c r="Y2098" t="str">
        <f>IF(Churn_Data[[#This Row],[tenure]]&lt;=12,"0-1 Year",IF(Churn_Data[[#This Row],[tenure]]&lt;=24,"1-2 Years",IF(Churn_Data[[#This Row],[tenure]]&lt;=36,"2-3 Years",IF(Churn_Data[[#This Row],[tenure]]&lt;=48,"3-4 Years",IF(Churn_Data[[#This Row],[tenure]]&lt;=60,"4-5 Years","5+ Years")))))</f>
        <v>1-2 Years</v>
      </c>
      <c r="Z2098">
        <v>16</v>
      </c>
      <c r="AA2098">
        <v>1043.3499999999999</v>
      </c>
      <c r="AB2098" t="e">
        <f>IF(Churn_Data[[#This Row],[Churn]]="No",Churn_Data[[#This Row],[MonthlyCharges]],NA())</f>
        <v>#N/A</v>
      </c>
      <c r="AC2098" t="e">
        <f>IF(Churn_Data[[#This Row],[Churn]]="No",Churn_Data[[#This Row],[tenure]],NA())</f>
        <v>#N/A</v>
      </c>
      <c r="AD2098">
        <f>IF(Churn_Data[[#This Row],[Churn]]="Yes",Churn_Data[[#This Row],[MonthlyCharges]],NA())</f>
        <v>65.2</v>
      </c>
      <c r="AE2098">
        <f>IF(Churn_Data[[#This Row],[Churn]]="Yes",Churn_Data[[#This Row],[tenure]],NA())</f>
        <v>16</v>
      </c>
      <c r="AF2098">
        <v>1043.2</v>
      </c>
    </row>
    <row r="2099" spans="1:32" x14ac:dyDescent="0.3">
      <c r="A2099" t="s">
        <v>2131</v>
      </c>
      <c r="B2099" t="s">
        <v>23</v>
      </c>
      <c r="C2099" t="str">
        <f>IF(Churn_Data[[#This Row],[SeniorCitizen]]=1,"Yes","No")</f>
        <v>No</v>
      </c>
      <c r="D2099">
        <v>0</v>
      </c>
      <c r="E2099" t="s">
        <v>24</v>
      </c>
      <c r="F2099" t="s">
        <v>25</v>
      </c>
      <c r="G2099" t="s">
        <v>25</v>
      </c>
      <c r="H2099" t="s">
        <v>189</v>
      </c>
      <c r="I2099" t="s">
        <v>120</v>
      </c>
      <c r="J2099" t="str">
        <f>IF(Churn_Data[[#This Row],[InternetService]]&lt;&gt;"No","Yes","No")</f>
        <v>Yes</v>
      </c>
      <c r="K2099" t="s">
        <v>25</v>
      </c>
      <c r="L2099" t="s">
        <v>25</v>
      </c>
      <c r="M2099" t="s">
        <v>24</v>
      </c>
      <c r="N2099" t="s">
        <v>25</v>
      </c>
      <c r="O2099" t="s">
        <v>24</v>
      </c>
      <c r="P2099" t="s">
        <v>24</v>
      </c>
      <c r="Q2099" t="s">
        <v>24</v>
      </c>
      <c r="R2099">
        <f>IF(Churn_Data[[#This Row],[Churn]]="Yes",1,0)</f>
        <v>1</v>
      </c>
      <c r="S2099" t="s">
        <v>24</v>
      </c>
      <c r="T2099">
        <f>(Churn_Data[[#This Row],[OnlineSecurity]]="Yes")+(Churn_Data[[#This Row],[OnlineBackup]]="Yes")+(Churn_Data[[#This Row],[DeviceProtection]]="Yes")+(Churn_Data[[#This Row],[TechSupport]]="Yes")+(Churn_Data[[#This Row],[StreamingTV]]="Yes")+(Churn_Data[[#This Row],[StreamingMovies]]="Yes")</f>
        <v>3</v>
      </c>
      <c r="U2099" t="s">
        <v>27</v>
      </c>
      <c r="V2099" t="s">
        <v>46</v>
      </c>
      <c r="W2099" t="str">
        <f>IF(ISNUMBER(SEARCH("automatic", Churn_Data[[#This Row],[PaymentMethod]])), "Automatic", "Manual")</f>
        <v>Automatic</v>
      </c>
      <c r="X2099">
        <v>48.75</v>
      </c>
      <c r="Y2099" t="str">
        <f>IF(Churn_Data[[#This Row],[tenure]]&lt;=12,"0-1 Year",IF(Churn_Data[[#This Row],[tenure]]&lt;=24,"1-2 Years",IF(Churn_Data[[#This Row],[tenure]]&lt;=36,"2-3 Years",IF(Churn_Data[[#This Row],[tenure]]&lt;=48,"3-4 Years",IF(Churn_Data[[#This Row],[tenure]]&lt;=60,"4-5 Years","5+ Years")))))</f>
        <v>1-2 Years</v>
      </c>
      <c r="Z2099">
        <v>13</v>
      </c>
      <c r="AA2099">
        <v>633.4</v>
      </c>
      <c r="AB2099" t="e">
        <f>IF(Churn_Data[[#This Row],[Churn]]="No",Churn_Data[[#This Row],[MonthlyCharges]],NA())</f>
        <v>#N/A</v>
      </c>
      <c r="AC2099" t="e">
        <f>IF(Churn_Data[[#This Row],[Churn]]="No",Churn_Data[[#This Row],[tenure]],NA())</f>
        <v>#N/A</v>
      </c>
      <c r="AD2099">
        <f>IF(Churn_Data[[#This Row],[Churn]]="Yes",Churn_Data[[#This Row],[MonthlyCharges]],NA())</f>
        <v>48.75</v>
      </c>
      <c r="AE2099">
        <f>IF(Churn_Data[[#This Row],[Churn]]="Yes",Churn_Data[[#This Row],[tenure]],NA())</f>
        <v>13</v>
      </c>
      <c r="AF2099">
        <v>633.75</v>
      </c>
    </row>
    <row r="2100" spans="1:32" x14ac:dyDescent="0.3">
      <c r="A2100" t="s">
        <v>2132</v>
      </c>
      <c r="B2100" t="s">
        <v>23</v>
      </c>
      <c r="C2100" t="str">
        <f>IF(Churn_Data[[#This Row],[SeniorCitizen]]=1,"Yes","No")</f>
        <v>No</v>
      </c>
      <c r="D2100">
        <v>0</v>
      </c>
      <c r="E2100" t="s">
        <v>24</v>
      </c>
      <c r="F2100" t="s">
        <v>25</v>
      </c>
      <c r="G2100" t="s">
        <v>25</v>
      </c>
      <c r="H2100" t="s">
        <v>189</v>
      </c>
      <c r="I2100" t="s">
        <v>120</v>
      </c>
      <c r="J2100" t="str">
        <f>IF(Churn_Data[[#This Row],[InternetService]]&lt;&gt;"No","Yes","No")</f>
        <v>Yes</v>
      </c>
      <c r="K2100" t="s">
        <v>25</v>
      </c>
      <c r="L2100" t="s">
        <v>25</v>
      </c>
      <c r="M2100" t="s">
        <v>24</v>
      </c>
      <c r="N2100" t="s">
        <v>25</v>
      </c>
      <c r="O2100" t="s">
        <v>24</v>
      </c>
      <c r="P2100" t="s">
        <v>24</v>
      </c>
      <c r="Q2100" t="s">
        <v>25</v>
      </c>
      <c r="R2100">
        <f>IF(Churn_Data[[#This Row],[Churn]]="Yes",1,0)</f>
        <v>0</v>
      </c>
      <c r="S2100" t="s">
        <v>24</v>
      </c>
      <c r="T2100">
        <f>(Churn_Data[[#This Row],[OnlineSecurity]]="Yes")+(Churn_Data[[#This Row],[OnlineBackup]]="Yes")+(Churn_Data[[#This Row],[DeviceProtection]]="Yes")+(Churn_Data[[#This Row],[TechSupport]]="Yes")+(Churn_Data[[#This Row],[StreamingTV]]="Yes")+(Churn_Data[[#This Row],[StreamingMovies]]="Yes")</f>
        <v>3</v>
      </c>
      <c r="U2100" t="s">
        <v>27</v>
      </c>
      <c r="V2100" t="s">
        <v>46</v>
      </c>
      <c r="W2100" t="str">
        <f>IF(ISNUMBER(SEARCH("automatic", Churn_Data[[#This Row],[PaymentMethod]])), "Automatic", "Manual")</f>
        <v>Automatic</v>
      </c>
      <c r="X2100">
        <v>49.85</v>
      </c>
      <c r="Y2100" t="str">
        <f>IF(Churn_Data[[#This Row],[tenure]]&lt;=12,"0-1 Year",IF(Churn_Data[[#This Row],[tenure]]&lt;=24,"1-2 Years",IF(Churn_Data[[#This Row],[tenure]]&lt;=36,"2-3 Years",IF(Churn_Data[[#This Row],[tenure]]&lt;=48,"3-4 Years",IF(Churn_Data[[#This Row],[tenure]]&lt;=60,"4-5 Years","5+ Years")))))</f>
        <v>0-1 Year</v>
      </c>
      <c r="Z2100">
        <v>12</v>
      </c>
      <c r="AA2100">
        <v>617.15</v>
      </c>
      <c r="AB2100">
        <f>IF(Churn_Data[[#This Row],[Churn]]="No",Churn_Data[[#This Row],[MonthlyCharges]],NA())</f>
        <v>49.85</v>
      </c>
      <c r="AC2100">
        <f>IF(Churn_Data[[#This Row],[Churn]]="No",Churn_Data[[#This Row],[tenure]],NA())</f>
        <v>12</v>
      </c>
      <c r="AD2100" t="e">
        <f>IF(Churn_Data[[#This Row],[Churn]]="Yes",Churn_Data[[#This Row],[MonthlyCharges]],NA())</f>
        <v>#N/A</v>
      </c>
      <c r="AE2100" t="e">
        <f>IF(Churn_Data[[#This Row],[Churn]]="Yes",Churn_Data[[#This Row],[tenure]],NA())</f>
        <v>#N/A</v>
      </c>
      <c r="AF2100">
        <v>598.20000000000005</v>
      </c>
    </row>
    <row r="2101" spans="1:32" x14ac:dyDescent="0.3">
      <c r="A2101" t="s">
        <v>2133</v>
      </c>
      <c r="B2101" t="s">
        <v>30</v>
      </c>
      <c r="C2101" t="str">
        <f>IF(Churn_Data[[#This Row],[SeniorCitizen]]=1,"Yes","No")</f>
        <v>No</v>
      </c>
      <c r="D2101">
        <v>0</v>
      </c>
      <c r="E2101" t="s">
        <v>25</v>
      </c>
      <c r="F2101" t="s">
        <v>25</v>
      </c>
      <c r="G2101" t="s">
        <v>25</v>
      </c>
      <c r="H2101" t="s">
        <v>189</v>
      </c>
      <c r="I2101" t="s">
        <v>120</v>
      </c>
      <c r="J2101" t="str">
        <f>IF(Churn_Data[[#This Row],[InternetService]]&lt;&gt;"No","Yes","No")</f>
        <v>Yes</v>
      </c>
      <c r="K2101" t="s">
        <v>25</v>
      </c>
      <c r="L2101" t="s">
        <v>25</v>
      </c>
      <c r="M2101" t="s">
        <v>24</v>
      </c>
      <c r="N2101" t="s">
        <v>25</v>
      </c>
      <c r="O2101" t="s">
        <v>25</v>
      </c>
      <c r="P2101" t="s">
        <v>24</v>
      </c>
      <c r="Q2101" t="s">
        <v>25</v>
      </c>
      <c r="R2101">
        <f>IF(Churn_Data[[#This Row],[Churn]]="Yes",1,0)</f>
        <v>0</v>
      </c>
      <c r="S2101" t="s">
        <v>24</v>
      </c>
      <c r="T2101">
        <f>(Churn_Data[[#This Row],[OnlineSecurity]]="Yes")+(Churn_Data[[#This Row],[OnlineBackup]]="Yes")+(Churn_Data[[#This Row],[DeviceProtection]]="Yes")+(Churn_Data[[#This Row],[TechSupport]]="Yes")+(Churn_Data[[#This Row],[StreamingTV]]="Yes")+(Churn_Data[[#This Row],[StreamingMovies]]="Yes")</f>
        <v>2</v>
      </c>
      <c r="U2101" t="s">
        <v>27</v>
      </c>
      <c r="V2101" t="s">
        <v>46</v>
      </c>
      <c r="W2101" t="str">
        <f>IF(ISNUMBER(SEARCH("automatic", Churn_Data[[#This Row],[PaymentMethod]])), "Automatic", "Manual")</f>
        <v>Automatic</v>
      </c>
      <c r="X2101">
        <v>39.9</v>
      </c>
      <c r="Y2101" t="str">
        <f>IF(Churn_Data[[#This Row],[tenure]]&lt;=12,"0-1 Year",IF(Churn_Data[[#This Row],[tenure]]&lt;=24,"1-2 Years",IF(Churn_Data[[#This Row],[tenure]]&lt;=36,"2-3 Years",IF(Churn_Data[[#This Row],[tenure]]&lt;=48,"3-4 Years",IF(Churn_Data[[#This Row],[tenure]]&lt;=60,"4-5 Years","5+ Years")))))</f>
        <v>5+ Years</v>
      </c>
      <c r="Z2101">
        <v>68</v>
      </c>
      <c r="AA2101">
        <v>2796.35</v>
      </c>
      <c r="AB2101">
        <f>IF(Churn_Data[[#This Row],[Churn]]="No",Churn_Data[[#This Row],[MonthlyCharges]],NA())</f>
        <v>39.9</v>
      </c>
      <c r="AC2101">
        <f>IF(Churn_Data[[#This Row],[Churn]]="No",Churn_Data[[#This Row],[tenure]],NA())</f>
        <v>68</v>
      </c>
      <c r="AD2101" t="e">
        <f>IF(Churn_Data[[#This Row],[Churn]]="Yes",Churn_Data[[#This Row],[MonthlyCharges]],NA())</f>
        <v>#N/A</v>
      </c>
      <c r="AE2101" t="e">
        <f>IF(Churn_Data[[#This Row],[Churn]]="Yes",Churn_Data[[#This Row],[tenure]],NA())</f>
        <v>#N/A</v>
      </c>
      <c r="AF2101">
        <v>2713.2</v>
      </c>
    </row>
    <row r="2102" spans="1:32" x14ac:dyDescent="0.3">
      <c r="A2102" t="s">
        <v>2134</v>
      </c>
      <c r="B2102" t="s">
        <v>23</v>
      </c>
      <c r="C2102" t="str">
        <f>IF(Churn_Data[[#This Row],[SeniorCitizen]]=1,"Yes","No")</f>
        <v>No</v>
      </c>
      <c r="D2102">
        <v>0</v>
      </c>
      <c r="E2102" t="s">
        <v>25</v>
      </c>
      <c r="F2102" t="s">
        <v>24</v>
      </c>
      <c r="G2102" t="s">
        <v>24</v>
      </c>
      <c r="H2102" t="s">
        <v>25</v>
      </c>
      <c r="I2102" t="s">
        <v>120</v>
      </c>
      <c r="J2102" t="str">
        <f>IF(Churn_Data[[#This Row],[InternetService]]&lt;&gt;"No","Yes","No")</f>
        <v>Yes</v>
      </c>
      <c r="K2102" t="s">
        <v>25</v>
      </c>
      <c r="L2102" t="s">
        <v>25</v>
      </c>
      <c r="M2102" t="s">
        <v>24</v>
      </c>
      <c r="N2102" t="s">
        <v>25</v>
      </c>
      <c r="O2102" t="s">
        <v>24</v>
      </c>
      <c r="P2102" t="s">
        <v>25</v>
      </c>
      <c r="Q2102" t="s">
        <v>25</v>
      </c>
      <c r="R2102">
        <f>IF(Churn_Data[[#This Row],[Churn]]="Yes",1,0)</f>
        <v>0</v>
      </c>
      <c r="S2102" t="s">
        <v>24</v>
      </c>
      <c r="T2102">
        <f>(Churn_Data[[#This Row],[OnlineSecurity]]="Yes")+(Churn_Data[[#This Row],[OnlineBackup]]="Yes")+(Churn_Data[[#This Row],[DeviceProtection]]="Yes")+(Churn_Data[[#This Row],[TechSupport]]="Yes")+(Churn_Data[[#This Row],[StreamingTV]]="Yes")+(Churn_Data[[#This Row],[StreamingMovies]]="Yes")</f>
        <v>2</v>
      </c>
      <c r="U2102" t="s">
        <v>27</v>
      </c>
      <c r="V2102" t="s">
        <v>72</v>
      </c>
      <c r="W2102" t="str">
        <f>IF(ISNUMBER(SEARCH("automatic", Churn_Data[[#This Row],[PaymentMethod]])), "Automatic", "Manual")</f>
        <v>Automatic</v>
      </c>
      <c r="X2102">
        <v>59.8</v>
      </c>
      <c r="Y2102" t="str">
        <f>IF(Churn_Data[[#This Row],[tenure]]&lt;=12,"0-1 Year",IF(Churn_Data[[#This Row],[tenure]]&lt;=24,"1-2 Years",IF(Churn_Data[[#This Row],[tenure]]&lt;=36,"2-3 Years",IF(Churn_Data[[#This Row],[tenure]]&lt;=48,"3-4 Years",IF(Churn_Data[[#This Row],[tenure]]&lt;=60,"4-5 Years","5+ Years")))))</f>
        <v>1-2 Years</v>
      </c>
      <c r="Z2102">
        <v>14</v>
      </c>
      <c r="AA2102">
        <v>824.85</v>
      </c>
      <c r="AB2102">
        <f>IF(Churn_Data[[#This Row],[Churn]]="No",Churn_Data[[#This Row],[MonthlyCharges]],NA())</f>
        <v>59.8</v>
      </c>
      <c r="AC2102">
        <f>IF(Churn_Data[[#This Row],[Churn]]="No",Churn_Data[[#This Row],[tenure]],NA())</f>
        <v>14</v>
      </c>
      <c r="AD2102" t="e">
        <f>IF(Churn_Data[[#This Row],[Churn]]="Yes",Churn_Data[[#This Row],[MonthlyCharges]],NA())</f>
        <v>#N/A</v>
      </c>
      <c r="AE2102" t="e">
        <f>IF(Churn_Data[[#This Row],[Churn]]="Yes",Churn_Data[[#This Row],[tenure]],NA())</f>
        <v>#N/A</v>
      </c>
      <c r="AF2102">
        <v>837.2</v>
      </c>
    </row>
    <row r="2103" spans="1:32" x14ac:dyDescent="0.3">
      <c r="A2103" t="s">
        <v>2135</v>
      </c>
      <c r="B2103" t="s">
        <v>30</v>
      </c>
      <c r="C2103" t="str">
        <f>IF(Churn_Data[[#This Row],[SeniorCitizen]]=1,"Yes","No")</f>
        <v>No</v>
      </c>
      <c r="D2103">
        <v>0</v>
      </c>
      <c r="E2103" t="s">
        <v>24</v>
      </c>
      <c r="F2103" t="s">
        <v>24</v>
      </c>
      <c r="G2103" t="s">
        <v>24</v>
      </c>
      <c r="H2103" t="s">
        <v>25</v>
      </c>
      <c r="I2103" t="s">
        <v>120</v>
      </c>
      <c r="J2103" t="str">
        <f>IF(Churn_Data[[#This Row],[InternetService]]&lt;&gt;"No","Yes","No")</f>
        <v>Yes</v>
      </c>
      <c r="K2103" t="s">
        <v>25</v>
      </c>
      <c r="L2103" t="s">
        <v>25</v>
      </c>
      <c r="M2103" t="s">
        <v>24</v>
      </c>
      <c r="N2103" t="s">
        <v>25</v>
      </c>
      <c r="O2103" t="s">
        <v>24</v>
      </c>
      <c r="P2103" t="s">
        <v>25</v>
      </c>
      <c r="Q2103" t="s">
        <v>25</v>
      </c>
      <c r="R2103">
        <f>IF(Churn_Data[[#This Row],[Churn]]="Yes",1,0)</f>
        <v>0</v>
      </c>
      <c r="S2103" t="s">
        <v>24</v>
      </c>
      <c r="T2103">
        <f>(Churn_Data[[#This Row],[OnlineSecurity]]="Yes")+(Churn_Data[[#This Row],[OnlineBackup]]="Yes")+(Churn_Data[[#This Row],[DeviceProtection]]="Yes")+(Churn_Data[[#This Row],[TechSupport]]="Yes")+(Churn_Data[[#This Row],[StreamingTV]]="Yes")+(Churn_Data[[#This Row],[StreamingMovies]]="Yes")</f>
        <v>2</v>
      </c>
      <c r="U2103" t="s">
        <v>27</v>
      </c>
      <c r="V2103" t="s">
        <v>46</v>
      </c>
      <c r="W2103" t="str">
        <f>IF(ISNUMBER(SEARCH("automatic", Churn_Data[[#This Row],[PaymentMethod]])), "Automatic", "Manual")</f>
        <v>Automatic</v>
      </c>
      <c r="X2103">
        <v>59.65</v>
      </c>
      <c r="Y2103" t="str">
        <f>IF(Churn_Data[[#This Row],[tenure]]&lt;=12,"0-1 Year",IF(Churn_Data[[#This Row],[tenure]]&lt;=24,"1-2 Years",IF(Churn_Data[[#This Row],[tenure]]&lt;=36,"2-3 Years",IF(Churn_Data[[#This Row],[tenure]]&lt;=48,"3-4 Years",IF(Churn_Data[[#This Row],[tenure]]&lt;=60,"4-5 Years","5+ Years")))))</f>
        <v>0-1 Year</v>
      </c>
      <c r="Z2103">
        <v>11</v>
      </c>
      <c r="AA2103">
        <v>683.25</v>
      </c>
      <c r="AB2103">
        <f>IF(Churn_Data[[#This Row],[Churn]]="No",Churn_Data[[#This Row],[MonthlyCharges]],NA())</f>
        <v>59.65</v>
      </c>
      <c r="AC2103">
        <f>IF(Churn_Data[[#This Row],[Churn]]="No",Churn_Data[[#This Row],[tenure]],NA())</f>
        <v>11</v>
      </c>
      <c r="AD2103" t="e">
        <f>IF(Churn_Data[[#This Row],[Churn]]="Yes",Churn_Data[[#This Row],[MonthlyCharges]],NA())</f>
        <v>#N/A</v>
      </c>
      <c r="AE2103" t="e">
        <f>IF(Churn_Data[[#This Row],[Churn]]="Yes",Churn_Data[[#This Row],[tenure]],NA())</f>
        <v>#N/A</v>
      </c>
      <c r="AF2103">
        <v>656.15</v>
      </c>
    </row>
    <row r="2104" spans="1:32" x14ac:dyDescent="0.3">
      <c r="A2104" t="s">
        <v>2136</v>
      </c>
      <c r="B2104" t="s">
        <v>23</v>
      </c>
      <c r="C2104" t="str">
        <f>IF(Churn_Data[[#This Row],[SeniorCitizen]]=1,"Yes","No")</f>
        <v>No</v>
      </c>
      <c r="D2104">
        <v>0</v>
      </c>
      <c r="E2104" t="s">
        <v>25</v>
      </c>
      <c r="F2104" t="s">
        <v>25</v>
      </c>
      <c r="G2104" t="s">
        <v>24</v>
      </c>
      <c r="H2104" t="s">
        <v>25</v>
      </c>
      <c r="I2104" t="s">
        <v>120</v>
      </c>
      <c r="J2104" t="str">
        <f>IF(Churn_Data[[#This Row],[InternetService]]&lt;&gt;"No","Yes","No")</f>
        <v>Yes</v>
      </c>
      <c r="K2104" t="s">
        <v>25</v>
      </c>
      <c r="L2104" t="s">
        <v>25</v>
      </c>
      <c r="M2104" t="s">
        <v>24</v>
      </c>
      <c r="N2104" t="s">
        <v>25</v>
      </c>
      <c r="O2104" t="s">
        <v>25</v>
      </c>
      <c r="P2104" t="s">
        <v>25</v>
      </c>
      <c r="Q2104" t="s">
        <v>25</v>
      </c>
      <c r="R2104">
        <f>IF(Churn_Data[[#This Row],[Churn]]="Yes",1,0)</f>
        <v>0</v>
      </c>
      <c r="S2104" t="s">
        <v>24</v>
      </c>
      <c r="T2104">
        <f>(Churn_Data[[#This Row],[OnlineSecurity]]="Yes")+(Churn_Data[[#This Row],[OnlineBackup]]="Yes")+(Churn_Data[[#This Row],[DeviceProtection]]="Yes")+(Churn_Data[[#This Row],[TechSupport]]="Yes")+(Churn_Data[[#This Row],[StreamingTV]]="Yes")+(Churn_Data[[#This Row],[StreamingMovies]]="Yes")</f>
        <v>1</v>
      </c>
      <c r="U2104" t="s">
        <v>27</v>
      </c>
      <c r="V2104" t="s">
        <v>28</v>
      </c>
      <c r="W2104" t="str">
        <f>IF(ISNUMBER(SEARCH("automatic", Churn_Data[[#This Row],[PaymentMethod]])), "Automatic", "Manual")</f>
        <v>Manual</v>
      </c>
      <c r="X2104">
        <v>50</v>
      </c>
      <c r="Y2104" t="str">
        <f>IF(Churn_Data[[#This Row],[tenure]]&lt;=12,"0-1 Year",IF(Churn_Data[[#This Row],[tenure]]&lt;=24,"1-2 Years",IF(Churn_Data[[#This Row],[tenure]]&lt;=36,"2-3 Years",IF(Churn_Data[[#This Row],[tenure]]&lt;=48,"3-4 Years",IF(Churn_Data[[#This Row],[tenure]]&lt;=60,"4-5 Years","5+ Years")))))</f>
        <v>1-2 Years</v>
      </c>
      <c r="Z2104">
        <v>18</v>
      </c>
      <c r="AA2104">
        <v>892.7</v>
      </c>
      <c r="AB2104">
        <f>IF(Churn_Data[[#This Row],[Churn]]="No",Churn_Data[[#This Row],[MonthlyCharges]],NA())</f>
        <v>50</v>
      </c>
      <c r="AC2104">
        <f>IF(Churn_Data[[#This Row],[Churn]]="No",Churn_Data[[#This Row],[tenure]],NA())</f>
        <v>18</v>
      </c>
      <c r="AD2104" t="e">
        <f>IF(Churn_Data[[#This Row],[Churn]]="Yes",Churn_Data[[#This Row],[MonthlyCharges]],NA())</f>
        <v>#N/A</v>
      </c>
      <c r="AE2104" t="e">
        <f>IF(Churn_Data[[#This Row],[Churn]]="Yes",Churn_Data[[#This Row],[tenure]],NA())</f>
        <v>#N/A</v>
      </c>
      <c r="AF2104">
        <v>900</v>
      </c>
    </row>
    <row r="2105" spans="1:32" x14ac:dyDescent="0.3">
      <c r="A2105" t="s">
        <v>2137</v>
      </c>
      <c r="B2105" t="s">
        <v>23</v>
      </c>
      <c r="C2105" t="str">
        <f>IF(Churn_Data[[#This Row],[SeniorCitizen]]=1,"Yes","No")</f>
        <v>No</v>
      </c>
      <c r="D2105">
        <v>0</v>
      </c>
      <c r="E2105" t="s">
        <v>25</v>
      </c>
      <c r="F2105" t="s">
        <v>24</v>
      </c>
      <c r="G2105" t="s">
        <v>25</v>
      </c>
      <c r="H2105" t="s">
        <v>189</v>
      </c>
      <c r="I2105" t="s">
        <v>120</v>
      </c>
      <c r="J2105" t="str">
        <f>IF(Churn_Data[[#This Row],[InternetService]]&lt;&gt;"No","Yes","No")</f>
        <v>Yes</v>
      </c>
      <c r="K2105" t="s">
        <v>25</v>
      </c>
      <c r="L2105" t="s">
        <v>25</v>
      </c>
      <c r="M2105" t="s">
        <v>24</v>
      </c>
      <c r="N2105" t="s">
        <v>25</v>
      </c>
      <c r="O2105" t="s">
        <v>25</v>
      </c>
      <c r="P2105" t="s">
        <v>25</v>
      </c>
      <c r="Q2105" t="s">
        <v>24</v>
      </c>
      <c r="R2105">
        <f>IF(Churn_Data[[#This Row],[Churn]]="Yes",1,0)</f>
        <v>1</v>
      </c>
      <c r="S2105" t="s">
        <v>25</v>
      </c>
      <c r="T2105">
        <f>(Churn_Data[[#This Row],[OnlineSecurity]]="Yes")+(Churn_Data[[#This Row],[OnlineBackup]]="Yes")+(Churn_Data[[#This Row],[DeviceProtection]]="Yes")+(Churn_Data[[#This Row],[TechSupport]]="Yes")+(Churn_Data[[#This Row],[StreamingTV]]="Yes")+(Churn_Data[[#This Row],[StreamingMovies]]="Yes")</f>
        <v>1</v>
      </c>
      <c r="U2105" t="s">
        <v>27</v>
      </c>
      <c r="V2105" t="s">
        <v>72</v>
      </c>
      <c r="W2105" t="str">
        <f>IF(ISNUMBER(SEARCH("automatic", Churn_Data[[#This Row],[PaymentMethod]])), "Automatic", "Manual")</f>
        <v>Automatic</v>
      </c>
      <c r="X2105">
        <v>30.1</v>
      </c>
      <c r="Y2105" t="str">
        <f>IF(Churn_Data[[#This Row],[tenure]]&lt;=12,"0-1 Year",IF(Churn_Data[[#This Row],[tenure]]&lt;=24,"1-2 Years",IF(Churn_Data[[#This Row],[tenure]]&lt;=36,"2-3 Years",IF(Churn_Data[[#This Row],[tenure]]&lt;=48,"3-4 Years",IF(Churn_Data[[#This Row],[tenure]]&lt;=60,"4-5 Years","5+ Years")))))</f>
        <v>3-4 Years</v>
      </c>
      <c r="Z2105">
        <v>39</v>
      </c>
      <c r="AA2105">
        <v>1131.3</v>
      </c>
      <c r="AB2105" t="e">
        <f>IF(Churn_Data[[#This Row],[Churn]]="No",Churn_Data[[#This Row],[MonthlyCharges]],NA())</f>
        <v>#N/A</v>
      </c>
      <c r="AC2105" t="e">
        <f>IF(Churn_Data[[#This Row],[Churn]]="No",Churn_Data[[#This Row],[tenure]],NA())</f>
        <v>#N/A</v>
      </c>
      <c r="AD2105">
        <f>IF(Churn_Data[[#This Row],[Churn]]="Yes",Churn_Data[[#This Row],[MonthlyCharges]],NA())</f>
        <v>30.1</v>
      </c>
      <c r="AE2105">
        <f>IF(Churn_Data[[#This Row],[Churn]]="Yes",Churn_Data[[#This Row],[tenure]],NA())</f>
        <v>39</v>
      </c>
      <c r="AF2105">
        <v>1173.9000000000001</v>
      </c>
    </row>
    <row r="2106" spans="1:32" x14ac:dyDescent="0.3">
      <c r="A2106" t="s">
        <v>2138</v>
      </c>
      <c r="B2106" t="s">
        <v>30</v>
      </c>
      <c r="C2106" t="str">
        <f>IF(Churn_Data[[#This Row],[SeniorCitizen]]=1,"Yes","No")</f>
        <v>No</v>
      </c>
      <c r="D2106">
        <v>0</v>
      </c>
      <c r="E2106" t="s">
        <v>25</v>
      </c>
      <c r="F2106" t="s">
        <v>25</v>
      </c>
      <c r="G2106" t="s">
        <v>25</v>
      </c>
      <c r="H2106" t="s">
        <v>189</v>
      </c>
      <c r="I2106" t="s">
        <v>120</v>
      </c>
      <c r="J2106" t="str">
        <f>IF(Churn_Data[[#This Row],[InternetService]]&lt;&gt;"No","Yes","No")</f>
        <v>Yes</v>
      </c>
      <c r="K2106" t="s">
        <v>25</v>
      </c>
      <c r="L2106" t="s">
        <v>25</v>
      </c>
      <c r="M2106" t="s">
        <v>24</v>
      </c>
      <c r="N2106" t="s">
        <v>25</v>
      </c>
      <c r="O2106" t="s">
        <v>24</v>
      </c>
      <c r="P2106" t="s">
        <v>24</v>
      </c>
      <c r="Q2106" t="s">
        <v>24</v>
      </c>
      <c r="R2106">
        <f>IF(Churn_Data[[#This Row],[Churn]]="Yes",1,0)</f>
        <v>1</v>
      </c>
      <c r="S2106" t="s">
        <v>24</v>
      </c>
      <c r="T2106">
        <f>(Churn_Data[[#This Row],[OnlineSecurity]]="Yes")+(Churn_Data[[#This Row],[OnlineBackup]]="Yes")+(Churn_Data[[#This Row],[DeviceProtection]]="Yes")+(Churn_Data[[#This Row],[TechSupport]]="Yes")+(Churn_Data[[#This Row],[StreamingTV]]="Yes")+(Churn_Data[[#This Row],[StreamingMovies]]="Yes")</f>
        <v>3</v>
      </c>
      <c r="U2106" t="s">
        <v>27</v>
      </c>
      <c r="V2106" t="s">
        <v>32</v>
      </c>
      <c r="W2106" t="str">
        <f>IF(ISNUMBER(SEARCH("automatic", Churn_Data[[#This Row],[PaymentMethod]])), "Automatic", "Manual")</f>
        <v>Manual</v>
      </c>
      <c r="X2106">
        <v>49.25</v>
      </c>
      <c r="Y2106" t="str">
        <f>IF(Churn_Data[[#This Row],[tenure]]&lt;=12,"0-1 Year",IF(Churn_Data[[#This Row],[tenure]]&lt;=24,"1-2 Years",IF(Churn_Data[[#This Row],[tenure]]&lt;=36,"2-3 Years",IF(Churn_Data[[#This Row],[tenure]]&lt;=48,"3-4 Years",IF(Churn_Data[[#This Row],[tenure]]&lt;=60,"4-5 Years","5+ Years")))))</f>
        <v>0-1 Year</v>
      </c>
      <c r="Z2106">
        <v>2</v>
      </c>
      <c r="AA2106">
        <v>90.35</v>
      </c>
      <c r="AB2106" t="e">
        <f>IF(Churn_Data[[#This Row],[Churn]]="No",Churn_Data[[#This Row],[MonthlyCharges]],NA())</f>
        <v>#N/A</v>
      </c>
      <c r="AC2106" t="e">
        <f>IF(Churn_Data[[#This Row],[Churn]]="No",Churn_Data[[#This Row],[tenure]],NA())</f>
        <v>#N/A</v>
      </c>
      <c r="AD2106">
        <f>IF(Churn_Data[[#This Row],[Churn]]="Yes",Churn_Data[[#This Row],[MonthlyCharges]],NA())</f>
        <v>49.25</v>
      </c>
      <c r="AE2106">
        <f>IF(Churn_Data[[#This Row],[Churn]]="Yes",Churn_Data[[#This Row],[tenure]],NA())</f>
        <v>2</v>
      </c>
      <c r="AF2106">
        <v>98.5</v>
      </c>
    </row>
    <row r="2107" spans="1:32" x14ac:dyDescent="0.3">
      <c r="A2107" t="s">
        <v>2139</v>
      </c>
      <c r="B2107" t="s">
        <v>30</v>
      </c>
      <c r="C2107" t="str">
        <f>IF(Churn_Data[[#This Row],[SeniorCitizen]]=1,"Yes","No")</f>
        <v>No</v>
      </c>
      <c r="D2107">
        <v>0</v>
      </c>
      <c r="E2107" t="s">
        <v>24</v>
      </c>
      <c r="F2107" t="s">
        <v>25</v>
      </c>
      <c r="G2107" t="s">
        <v>25</v>
      </c>
      <c r="H2107" t="s">
        <v>189</v>
      </c>
      <c r="I2107" t="s">
        <v>120</v>
      </c>
      <c r="J2107" t="str">
        <f>IF(Churn_Data[[#This Row],[InternetService]]&lt;&gt;"No","Yes","No")</f>
        <v>Yes</v>
      </c>
      <c r="K2107" t="s">
        <v>25</v>
      </c>
      <c r="L2107" t="s">
        <v>25</v>
      </c>
      <c r="M2107" t="s">
        <v>24</v>
      </c>
      <c r="N2107" t="s">
        <v>25</v>
      </c>
      <c r="O2107" t="s">
        <v>25</v>
      </c>
      <c r="P2107" t="s">
        <v>25</v>
      </c>
      <c r="Q2107" t="s">
        <v>25</v>
      </c>
      <c r="R2107">
        <f>IF(Churn_Data[[#This Row],[Churn]]="Yes",1,0)</f>
        <v>0</v>
      </c>
      <c r="S2107" t="s">
        <v>25</v>
      </c>
      <c r="T2107">
        <f>(Churn_Data[[#This Row],[OnlineSecurity]]="Yes")+(Churn_Data[[#This Row],[OnlineBackup]]="Yes")+(Churn_Data[[#This Row],[DeviceProtection]]="Yes")+(Churn_Data[[#This Row],[TechSupport]]="Yes")+(Churn_Data[[#This Row],[StreamingTV]]="Yes")+(Churn_Data[[#This Row],[StreamingMovies]]="Yes")</f>
        <v>1</v>
      </c>
      <c r="U2107" t="s">
        <v>27</v>
      </c>
      <c r="V2107" t="s">
        <v>32</v>
      </c>
      <c r="W2107" t="str">
        <f>IF(ISNUMBER(SEARCH("automatic", Churn_Data[[#This Row],[PaymentMethod]])), "Automatic", "Manual")</f>
        <v>Manual</v>
      </c>
      <c r="X2107">
        <v>29.1</v>
      </c>
      <c r="Y2107" t="str">
        <f>IF(Churn_Data[[#This Row],[tenure]]&lt;=12,"0-1 Year",IF(Churn_Data[[#This Row],[tenure]]&lt;=24,"1-2 Years",IF(Churn_Data[[#This Row],[tenure]]&lt;=36,"2-3 Years",IF(Churn_Data[[#This Row],[tenure]]&lt;=48,"3-4 Years",IF(Churn_Data[[#This Row],[tenure]]&lt;=60,"4-5 Years","5+ Years")))))</f>
        <v>1-2 Years</v>
      </c>
      <c r="Z2107">
        <v>24</v>
      </c>
      <c r="AA2107">
        <v>688</v>
      </c>
      <c r="AB2107">
        <f>IF(Churn_Data[[#This Row],[Churn]]="No",Churn_Data[[#This Row],[MonthlyCharges]],NA())</f>
        <v>29.1</v>
      </c>
      <c r="AC2107">
        <f>IF(Churn_Data[[#This Row],[Churn]]="No",Churn_Data[[#This Row],[tenure]],NA())</f>
        <v>24</v>
      </c>
      <c r="AD2107" t="e">
        <f>IF(Churn_Data[[#This Row],[Churn]]="Yes",Churn_Data[[#This Row],[MonthlyCharges]],NA())</f>
        <v>#N/A</v>
      </c>
      <c r="AE2107" t="e">
        <f>IF(Churn_Data[[#This Row],[Churn]]="Yes",Churn_Data[[#This Row],[tenure]],NA())</f>
        <v>#N/A</v>
      </c>
      <c r="AF2107">
        <v>698.4</v>
      </c>
    </row>
    <row r="2108" spans="1:32" x14ac:dyDescent="0.3">
      <c r="A2108" t="s">
        <v>2140</v>
      </c>
      <c r="B2108" t="s">
        <v>23</v>
      </c>
      <c r="C2108" t="str">
        <f>IF(Churn_Data[[#This Row],[SeniorCitizen]]=1,"Yes","No")</f>
        <v>Yes</v>
      </c>
      <c r="D2108">
        <v>1</v>
      </c>
      <c r="E2108" t="s">
        <v>25</v>
      </c>
      <c r="F2108" t="s">
        <v>25</v>
      </c>
      <c r="G2108" t="s">
        <v>25</v>
      </c>
      <c r="H2108" t="s">
        <v>189</v>
      </c>
      <c r="I2108" t="s">
        <v>120</v>
      </c>
      <c r="J2108" t="str">
        <f>IF(Churn_Data[[#This Row],[InternetService]]&lt;&gt;"No","Yes","No")</f>
        <v>Yes</v>
      </c>
      <c r="K2108" t="s">
        <v>25</v>
      </c>
      <c r="L2108" t="s">
        <v>25</v>
      </c>
      <c r="M2108" t="s">
        <v>24</v>
      </c>
      <c r="N2108" t="s">
        <v>25</v>
      </c>
      <c r="O2108" t="s">
        <v>25</v>
      </c>
      <c r="P2108" t="s">
        <v>25</v>
      </c>
      <c r="Q2108" t="s">
        <v>24</v>
      </c>
      <c r="R2108">
        <f>IF(Churn_Data[[#This Row],[Churn]]="Yes",1,0)</f>
        <v>1</v>
      </c>
      <c r="S2108" t="s">
        <v>24</v>
      </c>
      <c r="T2108">
        <f>(Churn_Data[[#This Row],[OnlineSecurity]]="Yes")+(Churn_Data[[#This Row],[OnlineBackup]]="Yes")+(Churn_Data[[#This Row],[DeviceProtection]]="Yes")+(Churn_Data[[#This Row],[TechSupport]]="Yes")+(Churn_Data[[#This Row],[StreamingTV]]="Yes")+(Churn_Data[[#This Row],[StreamingMovies]]="Yes")</f>
        <v>1</v>
      </c>
      <c r="U2108" t="s">
        <v>27</v>
      </c>
      <c r="V2108" t="s">
        <v>32</v>
      </c>
      <c r="W2108" t="str">
        <f>IF(ISNUMBER(SEARCH("automatic", Churn_Data[[#This Row],[PaymentMethod]])), "Automatic", "Manual")</f>
        <v>Manual</v>
      </c>
      <c r="X2108">
        <v>30.4</v>
      </c>
      <c r="Y2108" t="str">
        <f>IF(Churn_Data[[#This Row],[tenure]]&lt;=12,"0-1 Year",IF(Churn_Data[[#This Row],[tenure]]&lt;=24,"1-2 Years",IF(Churn_Data[[#This Row],[tenure]]&lt;=36,"2-3 Years",IF(Churn_Data[[#This Row],[tenure]]&lt;=48,"3-4 Years",IF(Churn_Data[[#This Row],[tenure]]&lt;=60,"4-5 Years","5+ Years")))))</f>
        <v>0-1 Year</v>
      </c>
      <c r="Z2108">
        <v>2</v>
      </c>
      <c r="AA2108">
        <v>78.650000000000006</v>
      </c>
      <c r="AB2108" t="e">
        <f>IF(Churn_Data[[#This Row],[Churn]]="No",Churn_Data[[#This Row],[MonthlyCharges]],NA())</f>
        <v>#N/A</v>
      </c>
      <c r="AC2108" t="e">
        <f>IF(Churn_Data[[#This Row],[Churn]]="No",Churn_Data[[#This Row],[tenure]],NA())</f>
        <v>#N/A</v>
      </c>
      <c r="AD2108">
        <f>IF(Churn_Data[[#This Row],[Churn]]="Yes",Churn_Data[[#This Row],[MonthlyCharges]],NA())</f>
        <v>30.4</v>
      </c>
      <c r="AE2108">
        <f>IF(Churn_Data[[#This Row],[Churn]]="Yes",Churn_Data[[#This Row],[tenure]],NA())</f>
        <v>2</v>
      </c>
      <c r="AF2108">
        <v>60.8</v>
      </c>
    </row>
    <row r="2109" spans="1:32" x14ac:dyDescent="0.3">
      <c r="A2109" t="s">
        <v>2141</v>
      </c>
      <c r="B2109" t="s">
        <v>30</v>
      </c>
      <c r="C2109" t="str">
        <f>IF(Churn_Data[[#This Row],[SeniorCitizen]]=1,"Yes","No")</f>
        <v>No</v>
      </c>
      <c r="D2109">
        <v>0</v>
      </c>
      <c r="E2109" t="s">
        <v>24</v>
      </c>
      <c r="F2109" t="s">
        <v>25</v>
      </c>
      <c r="G2109" t="s">
        <v>24</v>
      </c>
      <c r="H2109" t="s">
        <v>25</v>
      </c>
      <c r="I2109" t="s">
        <v>120</v>
      </c>
      <c r="J2109" t="str">
        <f>IF(Churn_Data[[#This Row],[InternetService]]&lt;&gt;"No","Yes","No")</f>
        <v>Yes</v>
      </c>
      <c r="K2109" t="s">
        <v>25</v>
      </c>
      <c r="L2109" t="s">
        <v>25</v>
      </c>
      <c r="M2109" t="s">
        <v>24</v>
      </c>
      <c r="N2109" t="s">
        <v>25</v>
      </c>
      <c r="O2109" t="s">
        <v>25</v>
      </c>
      <c r="P2109" t="s">
        <v>25</v>
      </c>
      <c r="Q2109" t="s">
        <v>24</v>
      </c>
      <c r="R2109">
        <f>IF(Churn_Data[[#This Row],[Churn]]="Yes",1,0)</f>
        <v>1</v>
      </c>
      <c r="S2109" t="s">
        <v>24</v>
      </c>
      <c r="T2109">
        <f>(Churn_Data[[#This Row],[OnlineSecurity]]="Yes")+(Churn_Data[[#This Row],[OnlineBackup]]="Yes")+(Churn_Data[[#This Row],[DeviceProtection]]="Yes")+(Churn_Data[[#This Row],[TechSupport]]="Yes")+(Churn_Data[[#This Row],[StreamingTV]]="Yes")+(Churn_Data[[#This Row],[StreamingMovies]]="Yes")</f>
        <v>1</v>
      </c>
      <c r="U2109" t="s">
        <v>27</v>
      </c>
      <c r="V2109" t="s">
        <v>28</v>
      </c>
      <c r="W2109" t="str">
        <f>IF(ISNUMBER(SEARCH("automatic", Churn_Data[[#This Row],[PaymentMethod]])), "Automatic", "Manual")</f>
        <v>Manual</v>
      </c>
      <c r="X2109">
        <v>49.55</v>
      </c>
      <c r="Y2109" t="str">
        <f>IF(Churn_Data[[#This Row],[tenure]]&lt;=12,"0-1 Year",IF(Churn_Data[[#This Row],[tenure]]&lt;=24,"1-2 Years",IF(Churn_Data[[#This Row],[tenure]]&lt;=36,"2-3 Years",IF(Churn_Data[[#This Row],[tenure]]&lt;=48,"3-4 Years",IF(Churn_Data[[#This Row],[tenure]]&lt;=60,"4-5 Years","5+ Years")))))</f>
        <v>1-2 Years</v>
      </c>
      <c r="Z2109">
        <v>18</v>
      </c>
      <c r="AA2109">
        <v>878.35</v>
      </c>
      <c r="AB2109" t="e">
        <f>IF(Churn_Data[[#This Row],[Churn]]="No",Churn_Data[[#This Row],[MonthlyCharges]],NA())</f>
        <v>#N/A</v>
      </c>
      <c r="AC2109" t="e">
        <f>IF(Churn_Data[[#This Row],[Churn]]="No",Churn_Data[[#This Row],[tenure]],NA())</f>
        <v>#N/A</v>
      </c>
      <c r="AD2109">
        <f>IF(Churn_Data[[#This Row],[Churn]]="Yes",Churn_Data[[#This Row],[MonthlyCharges]],NA())</f>
        <v>49.55</v>
      </c>
      <c r="AE2109">
        <f>IF(Churn_Data[[#This Row],[Churn]]="Yes",Churn_Data[[#This Row],[tenure]],NA())</f>
        <v>18</v>
      </c>
      <c r="AF2109">
        <v>891.9</v>
      </c>
    </row>
    <row r="2110" spans="1:32" x14ac:dyDescent="0.3">
      <c r="A2110" t="s">
        <v>2142</v>
      </c>
      <c r="B2110" t="s">
        <v>23</v>
      </c>
      <c r="C2110" t="str">
        <f>IF(Churn_Data[[#This Row],[SeniorCitizen]]=1,"Yes","No")</f>
        <v>No</v>
      </c>
      <c r="D2110">
        <v>0</v>
      </c>
      <c r="E2110" t="s">
        <v>24</v>
      </c>
      <c r="F2110" t="s">
        <v>24</v>
      </c>
      <c r="G2110" t="s">
        <v>24</v>
      </c>
      <c r="H2110" t="s">
        <v>25</v>
      </c>
      <c r="I2110" t="s">
        <v>120</v>
      </c>
      <c r="J2110" t="str">
        <f>IF(Churn_Data[[#This Row],[InternetService]]&lt;&gt;"No","Yes","No")</f>
        <v>Yes</v>
      </c>
      <c r="K2110" t="s">
        <v>25</v>
      </c>
      <c r="L2110" t="s">
        <v>25</v>
      </c>
      <c r="M2110" t="s">
        <v>24</v>
      </c>
      <c r="N2110" t="s">
        <v>25</v>
      </c>
      <c r="O2110" t="s">
        <v>25</v>
      </c>
      <c r="P2110" t="s">
        <v>25</v>
      </c>
      <c r="Q2110" t="s">
        <v>24</v>
      </c>
      <c r="R2110">
        <f>IF(Churn_Data[[#This Row],[Churn]]="Yes",1,0)</f>
        <v>1</v>
      </c>
      <c r="S2110" t="s">
        <v>25</v>
      </c>
      <c r="T2110">
        <f>(Churn_Data[[#This Row],[OnlineSecurity]]="Yes")+(Churn_Data[[#This Row],[OnlineBackup]]="Yes")+(Churn_Data[[#This Row],[DeviceProtection]]="Yes")+(Churn_Data[[#This Row],[TechSupport]]="Yes")+(Churn_Data[[#This Row],[StreamingTV]]="Yes")+(Churn_Data[[#This Row],[StreamingMovies]]="Yes")</f>
        <v>1</v>
      </c>
      <c r="U2110" t="s">
        <v>27</v>
      </c>
      <c r="V2110" t="s">
        <v>28</v>
      </c>
      <c r="W2110" t="str">
        <f>IF(ISNUMBER(SEARCH("automatic", Churn_Data[[#This Row],[PaymentMethod]])), "Automatic", "Manual")</f>
        <v>Manual</v>
      </c>
      <c r="X2110">
        <v>50.45</v>
      </c>
      <c r="Y2110" t="str">
        <f>IF(Churn_Data[[#This Row],[tenure]]&lt;=12,"0-1 Year",IF(Churn_Data[[#This Row],[tenure]]&lt;=24,"1-2 Years",IF(Churn_Data[[#This Row],[tenure]]&lt;=36,"2-3 Years",IF(Churn_Data[[#This Row],[tenure]]&lt;=48,"3-4 Years",IF(Churn_Data[[#This Row],[tenure]]&lt;=60,"4-5 Years","5+ Years")))))</f>
        <v>0-1 Year</v>
      </c>
      <c r="Z2110">
        <v>1</v>
      </c>
      <c r="AA2110">
        <v>50.45</v>
      </c>
      <c r="AB2110" t="e">
        <f>IF(Churn_Data[[#This Row],[Churn]]="No",Churn_Data[[#This Row],[MonthlyCharges]],NA())</f>
        <v>#N/A</v>
      </c>
      <c r="AC2110" t="e">
        <f>IF(Churn_Data[[#This Row],[Churn]]="No",Churn_Data[[#This Row],[tenure]],NA())</f>
        <v>#N/A</v>
      </c>
      <c r="AD2110">
        <f>IF(Churn_Data[[#This Row],[Churn]]="Yes",Churn_Data[[#This Row],[MonthlyCharges]],NA())</f>
        <v>50.45</v>
      </c>
      <c r="AE2110">
        <f>IF(Churn_Data[[#This Row],[Churn]]="Yes",Churn_Data[[#This Row],[tenure]],NA())</f>
        <v>1</v>
      </c>
      <c r="AF2110">
        <v>50.45</v>
      </c>
    </row>
    <row r="2111" spans="1:32" x14ac:dyDescent="0.3">
      <c r="A2111" t="s">
        <v>2143</v>
      </c>
      <c r="B2111" t="s">
        <v>30</v>
      </c>
      <c r="C2111" t="str">
        <f>IF(Churn_Data[[#This Row],[SeniorCitizen]]=1,"Yes","No")</f>
        <v>Yes</v>
      </c>
      <c r="D2111">
        <v>1</v>
      </c>
      <c r="E2111" t="s">
        <v>24</v>
      </c>
      <c r="F2111" t="s">
        <v>25</v>
      </c>
      <c r="G2111" t="s">
        <v>25</v>
      </c>
      <c r="H2111" t="s">
        <v>189</v>
      </c>
      <c r="I2111" t="s">
        <v>120</v>
      </c>
      <c r="J2111" t="str">
        <f>IF(Churn_Data[[#This Row],[InternetService]]&lt;&gt;"No","Yes","No")</f>
        <v>Yes</v>
      </c>
      <c r="K2111" t="s">
        <v>25</v>
      </c>
      <c r="L2111" t="s">
        <v>25</v>
      </c>
      <c r="M2111" t="s">
        <v>24</v>
      </c>
      <c r="N2111" t="s">
        <v>25</v>
      </c>
      <c r="O2111" t="s">
        <v>25</v>
      </c>
      <c r="P2111" t="s">
        <v>25</v>
      </c>
      <c r="Q2111" t="s">
        <v>25</v>
      </c>
      <c r="R2111">
        <f>IF(Churn_Data[[#This Row],[Churn]]="Yes",1,0)</f>
        <v>0</v>
      </c>
      <c r="S2111" t="s">
        <v>24</v>
      </c>
      <c r="T2111">
        <f>(Churn_Data[[#This Row],[OnlineSecurity]]="Yes")+(Churn_Data[[#This Row],[OnlineBackup]]="Yes")+(Churn_Data[[#This Row],[DeviceProtection]]="Yes")+(Churn_Data[[#This Row],[TechSupport]]="Yes")+(Churn_Data[[#This Row],[StreamingTV]]="Yes")+(Churn_Data[[#This Row],[StreamingMovies]]="Yes")</f>
        <v>1</v>
      </c>
      <c r="U2111" t="s">
        <v>27</v>
      </c>
      <c r="V2111" t="s">
        <v>32</v>
      </c>
      <c r="W2111" t="str">
        <f>IF(ISNUMBER(SEARCH("automatic", Churn_Data[[#This Row],[PaymentMethod]])), "Automatic", "Manual")</f>
        <v>Manual</v>
      </c>
      <c r="X2111">
        <v>29.9</v>
      </c>
      <c r="Y2111" t="str">
        <f>IF(Churn_Data[[#This Row],[tenure]]&lt;=12,"0-1 Year",IF(Churn_Data[[#This Row],[tenure]]&lt;=24,"1-2 Years",IF(Churn_Data[[#This Row],[tenure]]&lt;=36,"2-3 Years",IF(Churn_Data[[#This Row],[tenure]]&lt;=48,"3-4 Years",IF(Churn_Data[[#This Row],[tenure]]&lt;=60,"4-5 Years","5+ Years")))))</f>
        <v>0-1 Year</v>
      </c>
      <c r="Z2111">
        <v>4</v>
      </c>
      <c r="AA2111">
        <v>118.25</v>
      </c>
      <c r="AB2111">
        <f>IF(Churn_Data[[#This Row],[Churn]]="No",Churn_Data[[#This Row],[MonthlyCharges]],NA())</f>
        <v>29.9</v>
      </c>
      <c r="AC2111">
        <f>IF(Churn_Data[[#This Row],[Churn]]="No",Churn_Data[[#This Row],[tenure]],NA())</f>
        <v>4</v>
      </c>
      <c r="AD2111" t="e">
        <f>IF(Churn_Data[[#This Row],[Churn]]="Yes",Churn_Data[[#This Row],[MonthlyCharges]],NA())</f>
        <v>#N/A</v>
      </c>
      <c r="AE2111" t="e">
        <f>IF(Churn_Data[[#This Row],[Churn]]="Yes",Churn_Data[[#This Row],[tenure]],NA())</f>
        <v>#N/A</v>
      </c>
      <c r="AF2111">
        <v>119.6</v>
      </c>
    </row>
    <row r="2112" spans="1:32" x14ac:dyDescent="0.3">
      <c r="A2112" t="s">
        <v>2144</v>
      </c>
      <c r="B2112" t="s">
        <v>23</v>
      </c>
      <c r="C2112" t="str">
        <f>IF(Churn_Data[[#This Row],[SeniorCitizen]]=1,"Yes","No")</f>
        <v>No</v>
      </c>
      <c r="D2112">
        <v>0</v>
      </c>
      <c r="E2112" t="s">
        <v>25</v>
      </c>
      <c r="F2112" t="s">
        <v>25</v>
      </c>
      <c r="G2112" t="s">
        <v>24</v>
      </c>
      <c r="H2112" t="s">
        <v>25</v>
      </c>
      <c r="I2112" t="s">
        <v>120</v>
      </c>
      <c r="J2112" t="str">
        <f>IF(Churn_Data[[#This Row],[InternetService]]&lt;&gt;"No","Yes","No")</f>
        <v>Yes</v>
      </c>
      <c r="K2112" t="s">
        <v>25</v>
      </c>
      <c r="L2112" t="s">
        <v>25</v>
      </c>
      <c r="M2112" t="s">
        <v>24</v>
      </c>
      <c r="N2112" t="s">
        <v>25</v>
      </c>
      <c r="O2112" t="s">
        <v>25</v>
      </c>
      <c r="P2112" t="s">
        <v>25</v>
      </c>
      <c r="Q2112" t="s">
        <v>25</v>
      </c>
      <c r="R2112">
        <f>IF(Churn_Data[[#This Row],[Churn]]="Yes",1,0)</f>
        <v>0</v>
      </c>
      <c r="S2112" t="s">
        <v>24</v>
      </c>
      <c r="T2112">
        <f>(Churn_Data[[#This Row],[OnlineSecurity]]="Yes")+(Churn_Data[[#This Row],[OnlineBackup]]="Yes")+(Churn_Data[[#This Row],[DeviceProtection]]="Yes")+(Churn_Data[[#This Row],[TechSupport]]="Yes")+(Churn_Data[[#This Row],[StreamingTV]]="Yes")+(Churn_Data[[#This Row],[StreamingMovies]]="Yes")</f>
        <v>1</v>
      </c>
      <c r="U2112" t="s">
        <v>27</v>
      </c>
      <c r="V2112" t="s">
        <v>72</v>
      </c>
      <c r="W2112" t="str">
        <f>IF(ISNUMBER(SEARCH("automatic", Churn_Data[[#This Row],[PaymentMethod]])), "Automatic", "Manual")</f>
        <v>Automatic</v>
      </c>
      <c r="X2112">
        <v>49.3</v>
      </c>
      <c r="Y2112" t="str">
        <f>IF(Churn_Data[[#This Row],[tenure]]&lt;=12,"0-1 Year",IF(Churn_Data[[#This Row],[tenure]]&lt;=24,"1-2 Years",IF(Churn_Data[[#This Row],[tenure]]&lt;=36,"2-3 Years",IF(Churn_Data[[#This Row],[tenure]]&lt;=48,"3-4 Years",IF(Churn_Data[[#This Row],[tenure]]&lt;=60,"4-5 Years","5+ Years")))))</f>
        <v>1-2 Years</v>
      </c>
      <c r="Z2112">
        <v>24</v>
      </c>
      <c r="AA2112">
        <v>1233.25</v>
      </c>
      <c r="AB2112">
        <f>IF(Churn_Data[[#This Row],[Churn]]="No",Churn_Data[[#This Row],[MonthlyCharges]],NA())</f>
        <v>49.3</v>
      </c>
      <c r="AC2112">
        <f>IF(Churn_Data[[#This Row],[Churn]]="No",Churn_Data[[#This Row],[tenure]],NA())</f>
        <v>24</v>
      </c>
      <c r="AD2112" t="e">
        <f>IF(Churn_Data[[#This Row],[Churn]]="Yes",Churn_Data[[#This Row],[MonthlyCharges]],NA())</f>
        <v>#N/A</v>
      </c>
      <c r="AE2112" t="e">
        <f>IF(Churn_Data[[#This Row],[Churn]]="Yes",Churn_Data[[#This Row],[tenure]],NA())</f>
        <v>#N/A</v>
      </c>
      <c r="AF2112">
        <v>1183.2</v>
      </c>
    </row>
    <row r="2113" spans="1:32" x14ac:dyDescent="0.3">
      <c r="A2113" t="s">
        <v>2145</v>
      </c>
      <c r="B2113" t="s">
        <v>30</v>
      </c>
      <c r="C2113" t="str">
        <f>IF(Churn_Data[[#This Row],[SeniorCitizen]]=1,"Yes","No")</f>
        <v>No</v>
      </c>
      <c r="D2113">
        <v>0</v>
      </c>
      <c r="E2113" t="s">
        <v>25</v>
      </c>
      <c r="F2113" t="s">
        <v>25</v>
      </c>
      <c r="G2113" t="s">
        <v>25</v>
      </c>
      <c r="H2113" t="s">
        <v>189</v>
      </c>
      <c r="I2113" t="s">
        <v>120</v>
      </c>
      <c r="J2113" t="str">
        <f>IF(Churn_Data[[#This Row],[InternetService]]&lt;&gt;"No","Yes","No")</f>
        <v>Yes</v>
      </c>
      <c r="K2113" t="s">
        <v>25</v>
      </c>
      <c r="L2113" t="s">
        <v>25</v>
      </c>
      <c r="M2113" t="s">
        <v>24</v>
      </c>
      <c r="N2113" t="s">
        <v>25</v>
      </c>
      <c r="O2113" t="s">
        <v>25</v>
      </c>
      <c r="P2113" t="s">
        <v>25</v>
      </c>
      <c r="Q2113" t="s">
        <v>24</v>
      </c>
      <c r="R2113">
        <f>IF(Churn_Data[[#This Row],[Churn]]="Yes",1,0)</f>
        <v>1</v>
      </c>
      <c r="S2113" t="s">
        <v>25</v>
      </c>
      <c r="T2113">
        <f>(Churn_Data[[#This Row],[OnlineSecurity]]="Yes")+(Churn_Data[[#This Row],[OnlineBackup]]="Yes")+(Churn_Data[[#This Row],[DeviceProtection]]="Yes")+(Churn_Data[[#This Row],[TechSupport]]="Yes")+(Churn_Data[[#This Row],[StreamingTV]]="Yes")+(Churn_Data[[#This Row],[StreamingMovies]]="Yes")</f>
        <v>1</v>
      </c>
      <c r="U2113" t="s">
        <v>27</v>
      </c>
      <c r="V2113" t="s">
        <v>28</v>
      </c>
      <c r="W2113" t="str">
        <f>IF(ISNUMBER(SEARCH("automatic", Churn_Data[[#This Row],[PaymentMethod]])), "Automatic", "Manual")</f>
        <v>Manual</v>
      </c>
      <c r="X2113">
        <v>29.5</v>
      </c>
      <c r="Y2113" t="str">
        <f>IF(Churn_Data[[#This Row],[tenure]]&lt;=12,"0-1 Year",IF(Churn_Data[[#This Row],[tenure]]&lt;=24,"1-2 Years",IF(Churn_Data[[#This Row],[tenure]]&lt;=36,"2-3 Years",IF(Churn_Data[[#This Row],[tenure]]&lt;=48,"3-4 Years",IF(Churn_Data[[#This Row],[tenure]]&lt;=60,"4-5 Years","5+ Years")))))</f>
        <v>0-1 Year</v>
      </c>
      <c r="Z2113">
        <v>10</v>
      </c>
      <c r="AA2113">
        <v>255.25</v>
      </c>
      <c r="AB2113" t="e">
        <f>IF(Churn_Data[[#This Row],[Churn]]="No",Churn_Data[[#This Row],[MonthlyCharges]],NA())</f>
        <v>#N/A</v>
      </c>
      <c r="AC2113" t="e">
        <f>IF(Churn_Data[[#This Row],[Churn]]="No",Churn_Data[[#This Row],[tenure]],NA())</f>
        <v>#N/A</v>
      </c>
      <c r="AD2113">
        <f>IF(Churn_Data[[#This Row],[Churn]]="Yes",Churn_Data[[#This Row],[MonthlyCharges]],NA())</f>
        <v>29.5</v>
      </c>
      <c r="AE2113">
        <f>IF(Churn_Data[[#This Row],[Churn]]="Yes",Churn_Data[[#This Row],[tenure]],NA())</f>
        <v>10</v>
      </c>
      <c r="AF2113">
        <v>295</v>
      </c>
    </row>
    <row r="2114" spans="1:32" x14ac:dyDescent="0.3">
      <c r="A2114" t="s">
        <v>2146</v>
      </c>
      <c r="B2114" t="s">
        <v>23</v>
      </c>
      <c r="C2114" t="str">
        <f>IF(Churn_Data[[#This Row],[SeniorCitizen]]=1,"Yes","No")</f>
        <v>No</v>
      </c>
      <c r="D2114">
        <v>0</v>
      </c>
      <c r="E2114" t="s">
        <v>25</v>
      </c>
      <c r="F2114" t="s">
        <v>24</v>
      </c>
      <c r="G2114" t="s">
        <v>24</v>
      </c>
      <c r="H2114" t="s">
        <v>25</v>
      </c>
      <c r="I2114" t="s">
        <v>120</v>
      </c>
      <c r="J2114" t="str">
        <f>IF(Churn_Data[[#This Row],[InternetService]]&lt;&gt;"No","Yes","No")</f>
        <v>Yes</v>
      </c>
      <c r="K2114" t="s">
        <v>25</v>
      </c>
      <c r="L2114" t="s">
        <v>25</v>
      </c>
      <c r="M2114" t="s">
        <v>24</v>
      </c>
      <c r="N2114" t="s">
        <v>25</v>
      </c>
      <c r="O2114" t="s">
        <v>25</v>
      </c>
      <c r="P2114" t="s">
        <v>24</v>
      </c>
      <c r="Q2114" t="s">
        <v>24</v>
      </c>
      <c r="R2114">
        <f>IF(Churn_Data[[#This Row],[Churn]]="Yes",1,0)</f>
        <v>1</v>
      </c>
      <c r="S2114" t="s">
        <v>25</v>
      </c>
      <c r="T2114">
        <f>(Churn_Data[[#This Row],[OnlineSecurity]]="Yes")+(Churn_Data[[#This Row],[OnlineBackup]]="Yes")+(Churn_Data[[#This Row],[DeviceProtection]]="Yes")+(Churn_Data[[#This Row],[TechSupport]]="Yes")+(Churn_Data[[#This Row],[StreamingTV]]="Yes")+(Churn_Data[[#This Row],[StreamingMovies]]="Yes")</f>
        <v>2</v>
      </c>
      <c r="U2114" t="s">
        <v>27</v>
      </c>
      <c r="V2114" t="s">
        <v>32</v>
      </c>
      <c r="W2114" t="str">
        <f>IF(ISNUMBER(SEARCH("automatic", Churn_Data[[#This Row],[PaymentMethod]])), "Automatic", "Manual")</f>
        <v>Manual</v>
      </c>
      <c r="X2114">
        <v>59.2</v>
      </c>
      <c r="Y2114" t="str">
        <f>IF(Churn_Data[[#This Row],[tenure]]&lt;=12,"0-1 Year",IF(Churn_Data[[#This Row],[tenure]]&lt;=24,"1-2 Years",IF(Churn_Data[[#This Row],[tenure]]&lt;=36,"2-3 Years",IF(Churn_Data[[#This Row],[tenure]]&lt;=48,"3-4 Years",IF(Churn_Data[[#This Row],[tenure]]&lt;=60,"4-5 Years","5+ Years")))))</f>
        <v>0-1 Year</v>
      </c>
      <c r="Z2114">
        <v>1</v>
      </c>
      <c r="AA2114">
        <v>59.2</v>
      </c>
      <c r="AB2114" t="e">
        <f>IF(Churn_Data[[#This Row],[Churn]]="No",Churn_Data[[#This Row],[MonthlyCharges]],NA())</f>
        <v>#N/A</v>
      </c>
      <c r="AC2114" t="e">
        <f>IF(Churn_Data[[#This Row],[Churn]]="No",Churn_Data[[#This Row],[tenure]],NA())</f>
        <v>#N/A</v>
      </c>
      <c r="AD2114">
        <f>IF(Churn_Data[[#This Row],[Churn]]="Yes",Churn_Data[[#This Row],[MonthlyCharges]],NA())</f>
        <v>59.2</v>
      </c>
      <c r="AE2114">
        <f>IF(Churn_Data[[#This Row],[Churn]]="Yes",Churn_Data[[#This Row],[tenure]],NA())</f>
        <v>1</v>
      </c>
      <c r="AF2114">
        <v>59.2</v>
      </c>
    </row>
    <row r="2115" spans="1:32" x14ac:dyDescent="0.3">
      <c r="A2115" t="s">
        <v>2147</v>
      </c>
      <c r="B2115" t="s">
        <v>30</v>
      </c>
      <c r="C2115" t="str">
        <f>IF(Churn_Data[[#This Row],[SeniorCitizen]]=1,"Yes","No")</f>
        <v>No</v>
      </c>
      <c r="D2115">
        <v>0</v>
      </c>
      <c r="E2115" t="s">
        <v>24</v>
      </c>
      <c r="F2115" t="s">
        <v>24</v>
      </c>
      <c r="G2115" t="s">
        <v>24</v>
      </c>
      <c r="H2115" t="s">
        <v>25</v>
      </c>
      <c r="I2115" t="s">
        <v>120</v>
      </c>
      <c r="J2115" t="str">
        <f>IF(Churn_Data[[#This Row],[InternetService]]&lt;&gt;"No","Yes","No")</f>
        <v>Yes</v>
      </c>
      <c r="K2115" t="s">
        <v>25</v>
      </c>
      <c r="L2115" t="s">
        <v>25</v>
      </c>
      <c r="M2115" t="s">
        <v>24</v>
      </c>
      <c r="N2115" t="s">
        <v>25</v>
      </c>
      <c r="O2115" t="s">
        <v>25</v>
      </c>
      <c r="P2115" t="s">
        <v>25</v>
      </c>
      <c r="Q2115" t="s">
        <v>24</v>
      </c>
      <c r="R2115">
        <f>IF(Churn_Data[[#This Row],[Churn]]="Yes",1,0)</f>
        <v>1</v>
      </c>
      <c r="S2115" t="s">
        <v>24</v>
      </c>
      <c r="T2115">
        <f>(Churn_Data[[#This Row],[OnlineSecurity]]="Yes")+(Churn_Data[[#This Row],[OnlineBackup]]="Yes")+(Churn_Data[[#This Row],[DeviceProtection]]="Yes")+(Churn_Data[[#This Row],[TechSupport]]="Yes")+(Churn_Data[[#This Row],[StreamingTV]]="Yes")+(Churn_Data[[#This Row],[StreamingMovies]]="Yes")</f>
        <v>1</v>
      </c>
      <c r="U2115" t="s">
        <v>27</v>
      </c>
      <c r="V2115" t="s">
        <v>32</v>
      </c>
      <c r="W2115" t="str">
        <f>IF(ISNUMBER(SEARCH("automatic", Churn_Data[[#This Row],[PaymentMethod]])), "Automatic", "Manual")</f>
        <v>Manual</v>
      </c>
      <c r="X2115">
        <v>51.05</v>
      </c>
      <c r="Y2115" t="str">
        <f>IF(Churn_Data[[#This Row],[tenure]]&lt;=12,"0-1 Year",IF(Churn_Data[[#This Row],[tenure]]&lt;=24,"1-2 Years",IF(Churn_Data[[#This Row],[tenure]]&lt;=36,"2-3 Years",IF(Churn_Data[[#This Row],[tenure]]&lt;=48,"3-4 Years",IF(Churn_Data[[#This Row],[tenure]]&lt;=60,"4-5 Years","5+ Years")))))</f>
        <v>0-1 Year</v>
      </c>
      <c r="Z2115">
        <v>8</v>
      </c>
      <c r="AA2115">
        <v>415.05</v>
      </c>
      <c r="AB2115" t="e">
        <f>IF(Churn_Data[[#This Row],[Churn]]="No",Churn_Data[[#This Row],[MonthlyCharges]],NA())</f>
        <v>#N/A</v>
      </c>
      <c r="AC2115" t="e">
        <f>IF(Churn_Data[[#This Row],[Churn]]="No",Churn_Data[[#This Row],[tenure]],NA())</f>
        <v>#N/A</v>
      </c>
      <c r="AD2115">
        <f>IF(Churn_Data[[#This Row],[Churn]]="Yes",Churn_Data[[#This Row],[MonthlyCharges]],NA())</f>
        <v>51.05</v>
      </c>
      <c r="AE2115">
        <f>IF(Churn_Data[[#This Row],[Churn]]="Yes",Churn_Data[[#This Row],[tenure]],NA())</f>
        <v>8</v>
      </c>
      <c r="AF2115">
        <v>408.4</v>
      </c>
    </row>
    <row r="2116" spans="1:32" x14ac:dyDescent="0.3">
      <c r="A2116" t="s">
        <v>2148</v>
      </c>
      <c r="B2116" t="s">
        <v>30</v>
      </c>
      <c r="C2116" t="str">
        <f>IF(Churn_Data[[#This Row],[SeniorCitizen]]=1,"Yes","No")</f>
        <v>Yes</v>
      </c>
      <c r="D2116">
        <v>1</v>
      </c>
      <c r="E2116" t="s">
        <v>25</v>
      </c>
      <c r="F2116" t="s">
        <v>25</v>
      </c>
      <c r="G2116" t="s">
        <v>24</v>
      </c>
      <c r="H2116" t="s">
        <v>25</v>
      </c>
      <c r="I2116" t="s">
        <v>120</v>
      </c>
      <c r="J2116" t="str">
        <f>IF(Churn_Data[[#This Row],[InternetService]]&lt;&gt;"No","Yes","No")</f>
        <v>Yes</v>
      </c>
      <c r="K2116" t="s">
        <v>25</v>
      </c>
      <c r="L2116" t="s">
        <v>25</v>
      </c>
      <c r="M2116" t="s">
        <v>24</v>
      </c>
      <c r="N2116" t="s">
        <v>25</v>
      </c>
      <c r="O2116" t="s">
        <v>25</v>
      </c>
      <c r="P2116" t="s">
        <v>25</v>
      </c>
      <c r="Q2116" t="s">
        <v>24</v>
      </c>
      <c r="R2116">
        <f>IF(Churn_Data[[#This Row],[Churn]]="Yes",1,0)</f>
        <v>1</v>
      </c>
      <c r="S2116" t="s">
        <v>25</v>
      </c>
      <c r="T2116">
        <f>(Churn_Data[[#This Row],[OnlineSecurity]]="Yes")+(Churn_Data[[#This Row],[OnlineBackup]]="Yes")+(Churn_Data[[#This Row],[DeviceProtection]]="Yes")+(Churn_Data[[#This Row],[TechSupport]]="Yes")+(Churn_Data[[#This Row],[StreamingTV]]="Yes")+(Churn_Data[[#This Row],[StreamingMovies]]="Yes")</f>
        <v>1</v>
      </c>
      <c r="U2116" t="s">
        <v>27</v>
      </c>
      <c r="V2116" t="s">
        <v>32</v>
      </c>
      <c r="W2116" t="str">
        <f>IF(ISNUMBER(SEARCH("automatic", Churn_Data[[#This Row],[PaymentMethod]])), "Automatic", "Manual")</f>
        <v>Manual</v>
      </c>
      <c r="X2116">
        <v>50.35</v>
      </c>
      <c r="Y2116" t="str">
        <f>IF(Churn_Data[[#This Row],[tenure]]&lt;=12,"0-1 Year",IF(Churn_Data[[#This Row],[tenure]]&lt;=24,"1-2 Years",IF(Churn_Data[[#This Row],[tenure]]&lt;=36,"2-3 Years",IF(Churn_Data[[#This Row],[tenure]]&lt;=48,"3-4 Years",IF(Churn_Data[[#This Row],[tenure]]&lt;=60,"4-5 Years","5+ Years")))))</f>
        <v>0-1 Year</v>
      </c>
      <c r="Z2116">
        <v>5</v>
      </c>
      <c r="AA2116">
        <v>237.25</v>
      </c>
      <c r="AB2116" t="e">
        <f>IF(Churn_Data[[#This Row],[Churn]]="No",Churn_Data[[#This Row],[MonthlyCharges]],NA())</f>
        <v>#N/A</v>
      </c>
      <c r="AC2116" t="e">
        <f>IF(Churn_Data[[#This Row],[Churn]]="No",Churn_Data[[#This Row],[tenure]],NA())</f>
        <v>#N/A</v>
      </c>
      <c r="AD2116">
        <f>IF(Churn_Data[[#This Row],[Churn]]="Yes",Churn_Data[[#This Row],[MonthlyCharges]],NA())</f>
        <v>50.35</v>
      </c>
      <c r="AE2116">
        <f>IF(Churn_Data[[#This Row],[Churn]]="Yes",Churn_Data[[#This Row],[tenure]],NA())</f>
        <v>5</v>
      </c>
      <c r="AF2116">
        <v>251.75</v>
      </c>
    </row>
    <row r="2117" spans="1:32" x14ac:dyDescent="0.3">
      <c r="A2117" t="s">
        <v>2149</v>
      </c>
      <c r="B2117" t="s">
        <v>23</v>
      </c>
      <c r="C2117" t="str">
        <f>IF(Churn_Data[[#This Row],[SeniorCitizen]]=1,"Yes","No")</f>
        <v>No</v>
      </c>
      <c r="D2117">
        <v>0</v>
      </c>
      <c r="E2117" t="s">
        <v>25</v>
      </c>
      <c r="F2117" t="s">
        <v>25</v>
      </c>
      <c r="G2117" t="s">
        <v>24</v>
      </c>
      <c r="H2117" t="s">
        <v>25</v>
      </c>
      <c r="I2117" t="s">
        <v>120</v>
      </c>
      <c r="J2117" t="str">
        <f>IF(Churn_Data[[#This Row],[InternetService]]&lt;&gt;"No","Yes","No")</f>
        <v>Yes</v>
      </c>
      <c r="K2117" t="s">
        <v>25</v>
      </c>
      <c r="L2117" t="s">
        <v>25</v>
      </c>
      <c r="M2117" t="s">
        <v>24</v>
      </c>
      <c r="N2117" t="s">
        <v>25</v>
      </c>
      <c r="O2117" t="s">
        <v>25</v>
      </c>
      <c r="P2117" t="s">
        <v>24</v>
      </c>
      <c r="Q2117" t="s">
        <v>24</v>
      </c>
      <c r="R2117">
        <f>IF(Churn_Data[[#This Row],[Churn]]="Yes",1,0)</f>
        <v>1</v>
      </c>
      <c r="S2117" t="s">
        <v>24</v>
      </c>
      <c r="T2117">
        <f>(Churn_Data[[#This Row],[OnlineSecurity]]="Yes")+(Churn_Data[[#This Row],[OnlineBackup]]="Yes")+(Churn_Data[[#This Row],[DeviceProtection]]="Yes")+(Churn_Data[[#This Row],[TechSupport]]="Yes")+(Churn_Data[[#This Row],[StreamingTV]]="Yes")+(Churn_Data[[#This Row],[StreamingMovies]]="Yes")</f>
        <v>2</v>
      </c>
      <c r="U2117" t="s">
        <v>27</v>
      </c>
      <c r="V2117" t="s">
        <v>32</v>
      </c>
      <c r="W2117" t="str">
        <f>IF(ISNUMBER(SEARCH("automatic", Churn_Data[[#This Row],[PaymentMethod]])), "Automatic", "Manual")</f>
        <v>Manual</v>
      </c>
      <c r="X2117">
        <v>59.45</v>
      </c>
      <c r="Y2117" t="str">
        <f>IF(Churn_Data[[#This Row],[tenure]]&lt;=12,"0-1 Year",IF(Churn_Data[[#This Row],[tenure]]&lt;=24,"1-2 Years",IF(Churn_Data[[#This Row],[tenure]]&lt;=36,"2-3 Years",IF(Churn_Data[[#This Row],[tenure]]&lt;=48,"3-4 Years",IF(Churn_Data[[#This Row],[tenure]]&lt;=60,"4-5 Years","5+ Years")))))</f>
        <v>1-2 Years</v>
      </c>
      <c r="Z2117">
        <v>15</v>
      </c>
      <c r="AA2117">
        <v>892.65</v>
      </c>
      <c r="AB2117" t="e">
        <f>IF(Churn_Data[[#This Row],[Churn]]="No",Churn_Data[[#This Row],[MonthlyCharges]],NA())</f>
        <v>#N/A</v>
      </c>
      <c r="AC2117" t="e">
        <f>IF(Churn_Data[[#This Row],[Churn]]="No",Churn_Data[[#This Row],[tenure]],NA())</f>
        <v>#N/A</v>
      </c>
      <c r="AD2117">
        <f>IF(Churn_Data[[#This Row],[Churn]]="Yes",Churn_Data[[#This Row],[MonthlyCharges]],NA())</f>
        <v>59.45</v>
      </c>
      <c r="AE2117">
        <f>IF(Churn_Data[[#This Row],[Churn]]="Yes",Churn_Data[[#This Row],[tenure]],NA())</f>
        <v>15</v>
      </c>
      <c r="AF2117">
        <v>891.75</v>
      </c>
    </row>
    <row r="2118" spans="1:32" x14ac:dyDescent="0.3">
      <c r="A2118" t="s">
        <v>2150</v>
      </c>
      <c r="B2118" t="s">
        <v>23</v>
      </c>
      <c r="C2118" t="str">
        <f>IF(Churn_Data[[#This Row],[SeniorCitizen]]=1,"Yes","No")</f>
        <v>No</v>
      </c>
      <c r="D2118">
        <v>0</v>
      </c>
      <c r="E2118" t="s">
        <v>25</v>
      </c>
      <c r="F2118" t="s">
        <v>25</v>
      </c>
      <c r="G2118" t="s">
        <v>24</v>
      </c>
      <c r="H2118" t="s">
        <v>25</v>
      </c>
      <c r="I2118" t="s">
        <v>120</v>
      </c>
      <c r="J2118" t="str">
        <f>IF(Churn_Data[[#This Row],[InternetService]]&lt;&gt;"No","Yes","No")</f>
        <v>Yes</v>
      </c>
      <c r="K2118" t="s">
        <v>25</v>
      </c>
      <c r="L2118" t="s">
        <v>25</v>
      </c>
      <c r="M2118" t="s">
        <v>24</v>
      </c>
      <c r="N2118" t="s">
        <v>25</v>
      </c>
      <c r="O2118" t="s">
        <v>25</v>
      </c>
      <c r="P2118" t="s">
        <v>24</v>
      </c>
      <c r="Q2118" t="s">
        <v>25</v>
      </c>
      <c r="R2118">
        <f>IF(Churn_Data[[#This Row],[Churn]]="Yes",1,0)</f>
        <v>0</v>
      </c>
      <c r="S2118" t="s">
        <v>24</v>
      </c>
      <c r="T2118">
        <f>(Churn_Data[[#This Row],[OnlineSecurity]]="Yes")+(Churn_Data[[#This Row],[OnlineBackup]]="Yes")+(Churn_Data[[#This Row],[DeviceProtection]]="Yes")+(Churn_Data[[#This Row],[TechSupport]]="Yes")+(Churn_Data[[#This Row],[StreamingTV]]="Yes")+(Churn_Data[[#This Row],[StreamingMovies]]="Yes")</f>
        <v>2</v>
      </c>
      <c r="U2118" t="s">
        <v>27</v>
      </c>
      <c r="V2118" t="s">
        <v>32</v>
      </c>
      <c r="W2118" t="str">
        <f>IF(ISNUMBER(SEARCH("automatic", Churn_Data[[#This Row],[PaymentMethod]])), "Automatic", "Manual")</f>
        <v>Manual</v>
      </c>
      <c r="X2118">
        <v>62.1</v>
      </c>
      <c r="Y2118" t="str">
        <f>IF(Churn_Data[[#This Row],[tenure]]&lt;=12,"0-1 Year",IF(Churn_Data[[#This Row],[tenure]]&lt;=24,"1-2 Years",IF(Churn_Data[[#This Row],[tenure]]&lt;=36,"2-3 Years",IF(Churn_Data[[#This Row],[tenure]]&lt;=48,"3-4 Years",IF(Churn_Data[[#This Row],[tenure]]&lt;=60,"4-5 Years","5+ Years")))))</f>
        <v>2-3 Years</v>
      </c>
      <c r="Z2118">
        <v>35</v>
      </c>
      <c r="AA2118">
        <v>2096.1</v>
      </c>
      <c r="AB2118">
        <f>IF(Churn_Data[[#This Row],[Churn]]="No",Churn_Data[[#This Row],[MonthlyCharges]],NA())</f>
        <v>62.1</v>
      </c>
      <c r="AC2118">
        <f>IF(Churn_Data[[#This Row],[Churn]]="No",Churn_Data[[#This Row],[tenure]],NA())</f>
        <v>35</v>
      </c>
      <c r="AD2118" t="e">
        <f>IF(Churn_Data[[#This Row],[Churn]]="Yes",Churn_Data[[#This Row],[MonthlyCharges]],NA())</f>
        <v>#N/A</v>
      </c>
      <c r="AE2118" t="e">
        <f>IF(Churn_Data[[#This Row],[Churn]]="Yes",Churn_Data[[#This Row],[tenure]],NA())</f>
        <v>#N/A</v>
      </c>
      <c r="AF2118">
        <v>2173.5</v>
      </c>
    </row>
    <row r="2119" spans="1:32" x14ac:dyDescent="0.3">
      <c r="A2119" t="s">
        <v>2151</v>
      </c>
      <c r="B2119" t="s">
        <v>23</v>
      </c>
      <c r="C2119" t="str">
        <f>IF(Churn_Data[[#This Row],[SeniorCitizen]]=1,"Yes","No")</f>
        <v>Yes</v>
      </c>
      <c r="D2119">
        <v>1</v>
      </c>
      <c r="E2119" t="s">
        <v>24</v>
      </c>
      <c r="F2119" t="s">
        <v>25</v>
      </c>
      <c r="G2119" t="s">
        <v>25</v>
      </c>
      <c r="H2119" t="s">
        <v>189</v>
      </c>
      <c r="I2119" t="s">
        <v>120</v>
      </c>
      <c r="J2119" t="str">
        <f>IF(Churn_Data[[#This Row],[InternetService]]&lt;&gt;"No","Yes","No")</f>
        <v>Yes</v>
      </c>
      <c r="K2119" t="s">
        <v>25</v>
      </c>
      <c r="L2119" t="s">
        <v>25</v>
      </c>
      <c r="M2119" t="s">
        <v>24</v>
      </c>
      <c r="N2119" t="s">
        <v>25</v>
      </c>
      <c r="O2119" t="s">
        <v>24</v>
      </c>
      <c r="P2119" t="s">
        <v>24</v>
      </c>
      <c r="Q2119" t="s">
        <v>24</v>
      </c>
      <c r="R2119">
        <f>IF(Churn_Data[[#This Row],[Churn]]="Yes",1,0)</f>
        <v>1</v>
      </c>
      <c r="S2119" t="s">
        <v>24</v>
      </c>
      <c r="T2119">
        <f>(Churn_Data[[#This Row],[OnlineSecurity]]="Yes")+(Churn_Data[[#This Row],[OnlineBackup]]="Yes")+(Churn_Data[[#This Row],[DeviceProtection]]="Yes")+(Churn_Data[[#This Row],[TechSupport]]="Yes")+(Churn_Data[[#This Row],[StreamingTV]]="Yes")+(Churn_Data[[#This Row],[StreamingMovies]]="Yes")</f>
        <v>3</v>
      </c>
      <c r="U2119" t="s">
        <v>27</v>
      </c>
      <c r="V2119" t="s">
        <v>32</v>
      </c>
      <c r="W2119" t="str">
        <f>IF(ISNUMBER(SEARCH("automatic", Churn_Data[[#This Row],[PaymentMethod]])), "Automatic", "Manual")</f>
        <v>Manual</v>
      </c>
      <c r="X2119">
        <v>48.35</v>
      </c>
      <c r="Y2119" t="str">
        <f>IF(Churn_Data[[#This Row],[tenure]]&lt;=12,"0-1 Year",IF(Churn_Data[[#This Row],[tenure]]&lt;=24,"1-2 Years",IF(Churn_Data[[#This Row],[tenure]]&lt;=36,"2-3 Years",IF(Churn_Data[[#This Row],[tenure]]&lt;=48,"3-4 Years",IF(Churn_Data[[#This Row],[tenure]]&lt;=60,"4-5 Years","5+ Years")))))</f>
        <v>1-2 Years</v>
      </c>
      <c r="Z2119">
        <v>18</v>
      </c>
      <c r="AA2119">
        <v>810.7</v>
      </c>
      <c r="AB2119" t="e">
        <f>IF(Churn_Data[[#This Row],[Churn]]="No",Churn_Data[[#This Row],[MonthlyCharges]],NA())</f>
        <v>#N/A</v>
      </c>
      <c r="AC2119" t="e">
        <f>IF(Churn_Data[[#This Row],[Churn]]="No",Churn_Data[[#This Row],[tenure]],NA())</f>
        <v>#N/A</v>
      </c>
      <c r="AD2119">
        <f>IF(Churn_Data[[#This Row],[Churn]]="Yes",Churn_Data[[#This Row],[MonthlyCharges]],NA())</f>
        <v>48.35</v>
      </c>
      <c r="AE2119">
        <f>IF(Churn_Data[[#This Row],[Churn]]="Yes",Churn_Data[[#This Row],[tenure]],NA())</f>
        <v>18</v>
      </c>
      <c r="AF2119">
        <v>870.3</v>
      </c>
    </row>
    <row r="2120" spans="1:32" x14ac:dyDescent="0.3">
      <c r="A2120" t="s">
        <v>2152</v>
      </c>
      <c r="B2120" t="s">
        <v>30</v>
      </c>
      <c r="C2120" t="str">
        <f>IF(Churn_Data[[#This Row],[SeniorCitizen]]=1,"Yes","No")</f>
        <v>No</v>
      </c>
      <c r="D2120">
        <v>0</v>
      </c>
      <c r="E2120" t="s">
        <v>25</v>
      </c>
      <c r="F2120" t="s">
        <v>25</v>
      </c>
      <c r="G2120" t="s">
        <v>24</v>
      </c>
      <c r="H2120" t="s">
        <v>25</v>
      </c>
      <c r="I2120" t="s">
        <v>120</v>
      </c>
      <c r="J2120" t="str">
        <f>IF(Churn_Data[[#This Row],[InternetService]]&lt;&gt;"No","Yes","No")</f>
        <v>Yes</v>
      </c>
      <c r="K2120" t="s">
        <v>25</v>
      </c>
      <c r="L2120" t="s">
        <v>25</v>
      </c>
      <c r="M2120" t="s">
        <v>24</v>
      </c>
      <c r="N2120" t="s">
        <v>25</v>
      </c>
      <c r="O2120" t="s">
        <v>25</v>
      </c>
      <c r="P2120" t="s">
        <v>25</v>
      </c>
      <c r="Q2120" t="s">
        <v>25</v>
      </c>
      <c r="R2120">
        <f>IF(Churn_Data[[#This Row],[Churn]]="Yes",1,0)</f>
        <v>0</v>
      </c>
      <c r="S2120" t="s">
        <v>25</v>
      </c>
      <c r="T2120">
        <f>(Churn_Data[[#This Row],[OnlineSecurity]]="Yes")+(Churn_Data[[#This Row],[OnlineBackup]]="Yes")+(Churn_Data[[#This Row],[DeviceProtection]]="Yes")+(Churn_Data[[#This Row],[TechSupport]]="Yes")+(Churn_Data[[#This Row],[StreamingTV]]="Yes")+(Churn_Data[[#This Row],[StreamingMovies]]="Yes")</f>
        <v>1</v>
      </c>
      <c r="U2120" t="s">
        <v>27</v>
      </c>
      <c r="V2120" t="s">
        <v>46</v>
      </c>
      <c r="W2120" t="str">
        <f>IF(ISNUMBER(SEARCH("automatic", Churn_Data[[#This Row],[PaymentMethod]])), "Automatic", "Manual")</f>
        <v>Automatic</v>
      </c>
      <c r="X2120">
        <v>48.95</v>
      </c>
      <c r="Y2120" t="str">
        <f>IF(Churn_Data[[#This Row],[tenure]]&lt;=12,"0-1 Year",IF(Churn_Data[[#This Row],[tenure]]&lt;=24,"1-2 Years",IF(Churn_Data[[#This Row],[tenure]]&lt;=36,"2-3 Years",IF(Churn_Data[[#This Row],[tenure]]&lt;=48,"3-4 Years",IF(Churn_Data[[#This Row],[tenure]]&lt;=60,"4-5 Years","5+ Years")))))</f>
        <v>2-3 Years</v>
      </c>
      <c r="Z2120">
        <v>29</v>
      </c>
      <c r="AA2120">
        <v>1323.7</v>
      </c>
      <c r="AB2120">
        <f>IF(Churn_Data[[#This Row],[Churn]]="No",Churn_Data[[#This Row],[MonthlyCharges]],NA())</f>
        <v>48.95</v>
      </c>
      <c r="AC2120">
        <f>IF(Churn_Data[[#This Row],[Churn]]="No",Churn_Data[[#This Row],[tenure]],NA())</f>
        <v>29</v>
      </c>
      <c r="AD2120" t="e">
        <f>IF(Churn_Data[[#This Row],[Churn]]="Yes",Churn_Data[[#This Row],[MonthlyCharges]],NA())</f>
        <v>#N/A</v>
      </c>
      <c r="AE2120" t="e">
        <f>IF(Churn_Data[[#This Row],[Churn]]="Yes",Churn_Data[[#This Row],[tenure]],NA())</f>
        <v>#N/A</v>
      </c>
      <c r="AF2120">
        <v>1419.55</v>
      </c>
    </row>
    <row r="2121" spans="1:32" x14ac:dyDescent="0.3">
      <c r="A2121" t="s">
        <v>2153</v>
      </c>
      <c r="B2121" t="s">
        <v>30</v>
      </c>
      <c r="C2121" t="str">
        <f>IF(Churn_Data[[#This Row],[SeniorCitizen]]=1,"Yes","No")</f>
        <v>No</v>
      </c>
      <c r="D2121">
        <v>0</v>
      </c>
      <c r="E2121" t="s">
        <v>25</v>
      </c>
      <c r="F2121" t="s">
        <v>25</v>
      </c>
      <c r="G2121" t="s">
        <v>25</v>
      </c>
      <c r="H2121" t="s">
        <v>189</v>
      </c>
      <c r="I2121" t="s">
        <v>120</v>
      </c>
      <c r="J2121" t="str">
        <f>IF(Churn_Data[[#This Row],[InternetService]]&lt;&gt;"No","Yes","No")</f>
        <v>Yes</v>
      </c>
      <c r="K2121" t="s">
        <v>25</v>
      </c>
      <c r="L2121" t="s">
        <v>25</v>
      </c>
      <c r="M2121" t="s">
        <v>24</v>
      </c>
      <c r="N2121" t="s">
        <v>25</v>
      </c>
      <c r="O2121" t="s">
        <v>24</v>
      </c>
      <c r="P2121" t="s">
        <v>24</v>
      </c>
      <c r="Q2121" t="s">
        <v>25</v>
      </c>
      <c r="R2121">
        <f>IF(Churn_Data[[#This Row],[Churn]]="Yes",1,0)</f>
        <v>0</v>
      </c>
      <c r="S2121" t="s">
        <v>25</v>
      </c>
      <c r="T2121">
        <f>(Churn_Data[[#This Row],[OnlineSecurity]]="Yes")+(Churn_Data[[#This Row],[OnlineBackup]]="Yes")+(Churn_Data[[#This Row],[DeviceProtection]]="Yes")+(Churn_Data[[#This Row],[TechSupport]]="Yes")+(Churn_Data[[#This Row],[StreamingTV]]="Yes")+(Churn_Data[[#This Row],[StreamingMovies]]="Yes")</f>
        <v>3</v>
      </c>
      <c r="U2121" t="s">
        <v>27</v>
      </c>
      <c r="V2121" t="s">
        <v>32</v>
      </c>
      <c r="W2121" t="str">
        <f>IF(ISNUMBER(SEARCH("automatic", Churn_Data[[#This Row],[PaymentMethod]])), "Automatic", "Manual")</f>
        <v>Manual</v>
      </c>
      <c r="X2121">
        <v>49.2</v>
      </c>
      <c r="Y2121" t="str">
        <f>IF(Churn_Data[[#This Row],[tenure]]&lt;=12,"0-1 Year",IF(Churn_Data[[#This Row],[tenure]]&lt;=24,"1-2 Years",IF(Churn_Data[[#This Row],[tenure]]&lt;=36,"2-3 Years",IF(Churn_Data[[#This Row],[tenure]]&lt;=48,"3-4 Years",IF(Churn_Data[[#This Row],[tenure]]&lt;=60,"4-5 Years","5+ Years")))))</f>
        <v>2-3 Years</v>
      </c>
      <c r="Z2121">
        <v>35</v>
      </c>
      <c r="AA2121">
        <v>1701.65</v>
      </c>
      <c r="AB2121">
        <f>IF(Churn_Data[[#This Row],[Churn]]="No",Churn_Data[[#This Row],[MonthlyCharges]],NA())</f>
        <v>49.2</v>
      </c>
      <c r="AC2121">
        <f>IF(Churn_Data[[#This Row],[Churn]]="No",Churn_Data[[#This Row],[tenure]],NA())</f>
        <v>35</v>
      </c>
      <c r="AD2121" t="e">
        <f>IF(Churn_Data[[#This Row],[Churn]]="Yes",Churn_Data[[#This Row],[MonthlyCharges]],NA())</f>
        <v>#N/A</v>
      </c>
      <c r="AE2121" t="e">
        <f>IF(Churn_Data[[#This Row],[Churn]]="Yes",Churn_Data[[#This Row],[tenure]],NA())</f>
        <v>#N/A</v>
      </c>
      <c r="AF2121">
        <v>1722</v>
      </c>
    </row>
    <row r="2122" spans="1:32" x14ac:dyDescent="0.3">
      <c r="A2122" t="s">
        <v>2154</v>
      </c>
      <c r="B2122" t="s">
        <v>30</v>
      </c>
      <c r="C2122" t="str">
        <f>IF(Churn_Data[[#This Row],[SeniorCitizen]]=1,"Yes","No")</f>
        <v>No</v>
      </c>
      <c r="D2122">
        <v>0</v>
      </c>
      <c r="E2122" t="s">
        <v>25</v>
      </c>
      <c r="F2122" t="s">
        <v>25</v>
      </c>
      <c r="G2122" t="s">
        <v>24</v>
      </c>
      <c r="H2122" t="s">
        <v>24</v>
      </c>
      <c r="I2122" t="s">
        <v>120</v>
      </c>
      <c r="J2122" t="str">
        <f>IF(Churn_Data[[#This Row],[InternetService]]&lt;&gt;"No","Yes","No")</f>
        <v>Yes</v>
      </c>
      <c r="K2122" t="s">
        <v>25</v>
      </c>
      <c r="L2122" t="s">
        <v>25</v>
      </c>
      <c r="M2122" t="s">
        <v>24</v>
      </c>
      <c r="N2122" t="s">
        <v>25</v>
      </c>
      <c r="O2122" t="s">
        <v>24</v>
      </c>
      <c r="P2122" t="s">
        <v>24</v>
      </c>
      <c r="Q2122" t="s">
        <v>25</v>
      </c>
      <c r="R2122">
        <f>IF(Churn_Data[[#This Row],[Churn]]="Yes",1,0)</f>
        <v>0</v>
      </c>
      <c r="S2122" t="s">
        <v>25</v>
      </c>
      <c r="T2122">
        <f>(Churn_Data[[#This Row],[OnlineSecurity]]="Yes")+(Churn_Data[[#This Row],[OnlineBackup]]="Yes")+(Churn_Data[[#This Row],[DeviceProtection]]="Yes")+(Churn_Data[[#This Row],[TechSupport]]="Yes")+(Churn_Data[[#This Row],[StreamingTV]]="Yes")+(Churn_Data[[#This Row],[StreamingMovies]]="Yes")</f>
        <v>3</v>
      </c>
      <c r="U2122" t="s">
        <v>27</v>
      </c>
      <c r="V2122" t="s">
        <v>46</v>
      </c>
      <c r="W2122" t="str">
        <f>IF(ISNUMBER(SEARCH("automatic", Churn_Data[[#This Row],[PaymentMethod]])), "Automatic", "Manual")</f>
        <v>Automatic</v>
      </c>
      <c r="X2122">
        <v>74.75</v>
      </c>
      <c r="Y2122" t="str">
        <f>IF(Churn_Data[[#This Row],[tenure]]&lt;=12,"0-1 Year",IF(Churn_Data[[#This Row],[tenure]]&lt;=24,"1-2 Years",IF(Churn_Data[[#This Row],[tenure]]&lt;=36,"2-3 Years",IF(Churn_Data[[#This Row],[tenure]]&lt;=48,"3-4 Years",IF(Churn_Data[[#This Row],[tenure]]&lt;=60,"4-5 Years","5+ Years")))))</f>
        <v>0-1 Year</v>
      </c>
      <c r="Z2122">
        <v>12</v>
      </c>
      <c r="AA2122">
        <v>827.05</v>
      </c>
      <c r="AB2122">
        <f>IF(Churn_Data[[#This Row],[Churn]]="No",Churn_Data[[#This Row],[MonthlyCharges]],NA())</f>
        <v>74.75</v>
      </c>
      <c r="AC2122">
        <f>IF(Churn_Data[[#This Row],[Churn]]="No",Churn_Data[[#This Row],[tenure]],NA())</f>
        <v>12</v>
      </c>
      <c r="AD2122" t="e">
        <f>IF(Churn_Data[[#This Row],[Churn]]="Yes",Churn_Data[[#This Row],[MonthlyCharges]],NA())</f>
        <v>#N/A</v>
      </c>
      <c r="AE2122" t="e">
        <f>IF(Churn_Data[[#This Row],[Churn]]="Yes",Churn_Data[[#This Row],[tenure]],NA())</f>
        <v>#N/A</v>
      </c>
      <c r="AF2122">
        <v>897</v>
      </c>
    </row>
    <row r="2123" spans="1:32" x14ac:dyDescent="0.3">
      <c r="A2123" t="s">
        <v>2155</v>
      </c>
      <c r="B2123" t="s">
        <v>23</v>
      </c>
      <c r="C2123" t="str">
        <f>IF(Churn_Data[[#This Row],[SeniorCitizen]]=1,"Yes","No")</f>
        <v>No</v>
      </c>
      <c r="D2123">
        <v>0</v>
      </c>
      <c r="E2123" t="s">
        <v>25</v>
      </c>
      <c r="F2123" t="s">
        <v>25</v>
      </c>
      <c r="G2123" t="s">
        <v>24</v>
      </c>
      <c r="H2123" t="s">
        <v>25</v>
      </c>
      <c r="I2123" t="s">
        <v>120</v>
      </c>
      <c r="J2123" t="str">
        <f>IF(Churn_Data[[#This Row],[InternetService]]&lt;&gt;"No","Yes","No")</f>
        <v>Yes</v>
      </c>
      <c r="K2123" t="s">
        <v>25</v>
      </c>
      <c r="L2123" t="s">
        <v>25</v>
      </c>
      <c r="M2123" t="s">
        <v>24</v>
      </c>
      <c r="N2123" t="s">
        <v>25</v>
      </c>
      <c r="O2123" t="s">
        <v>24</v>
      </c>
      <c r="P2123" t="s">
        <v>25</v>
      </c>
      <c r="Q2123" t="s">
        <v>25</v>
      </c>
      <c r="R2123">
        <f>IF(Churn_Data[[#This Row],[Churn]]="Yes",1,0)</f>
        <v>0</v>
      </c>
      <c r="S2123" t="s">
        <v>25</v>
      </c>
      <c r="T2123">
        <f>(Churn_Data[[#This Row],[OnlineSecurity]]="Yes")+(Churn_Data[[#This Row],[OnlineBackup]]="Yes")+(Churn_Data[[#This Row],[DeviceProtection]]="Yes")+(Churn_Data[[#This Row],[TechSupport]]="Yes")+(Churn_Data[[#This Row],[StreamingTV]]="Yes")+(Churn_Data[[#This Row],[StreamingMovies]]="Yes")</f>
        <v>2</v>
      </c>
      <c r="U2123" t="s">
        <v>27</v>
      </c>
      <c r="V2123" t="s">
        <v>32</v>
      </c>
      <c r="W2123" t="str">
        <f>IF(ISNUMBER(SEARCH("automatic", Churn_Data[[#This Row],[PaymentMethod]])), "Automatic", "Manual")</f>
        <v>Manual</v>
      </c>
      <c r="X2123">
        <v>57.55</v>
      </c>
      <c r="Y2123" t="str">
        <f>IF(Churn_Data[[#This Row],[tenure]]&lt;=12,"0-1 Year",IF(Churn_Data[[#This Row],[tenure]]&lt;=24,"1-2 Years",IF(Churn_Data[[#This Row],[tenure]]&lt;=36,"2-3 Years",IF(Churn_Data[[#This Row],[tenure]]&lt;=48,"3-4 Years",IF(Churn_Data[[#This Row],[tenure]]&lt;=60,"4-5 Years","5+ Years")))))</f>
        <v>0-1 Year</v>
      </c>
      <c r="Z2123">
        <v>3</v>
      </c>
      <c r="AA2123">
        <v>161.44999999999999</v>
      </c>
      <c r="AB2123">
        <f>IF(Churn_Data[[#This Row],[Churn]]="No",Churn_Data[[#This Row],[MonthlyCharges]],NA())</f>
        <v>57.55</v>
      </c>
      <c r="AC2123">
        <f>IF(Churn_Data[[#This Row],[Churn]]="No",Churn_Data[[#This Row],[tenure]],NA())</f>
        <v>3</v>
      </c>
      <c r="AD2123" t="e">
        <f>IF(Churn_Data[[#This Row],[Churn]]="Yes",Churn_Data[[#This Row],[MonthlyCharges]],NA())</f>
        <v>#N/A</v>
      </c>
      <c r="AE2123" t="e">
        <f>IF(Churn_Data[[#This Row],[Churn]]="Yes",Churn_Data[[#This Row],[tenure]],NA())</f>
        <v>#N/A</v>
      </c>
      <c r="AF2123">
        <v>172.65</v>
      </c>
    </row>
    <row r="2124" spans="1:32" x14ac:dyDescent="0.3">
      <c r="A2124" t="s">
        <v>2156</v>
      </c>
      <c r="B2124" t="s">
        <v>23</v>
      </c>
      <c r="C2124" t="str">
        <f>IF(Churn_Data[[#This Row],[SeniorCitizen]]=1,"Yes","No")</f>
        <v>Yes</v>
      </c>
      <c r="D2124">
        <v>1</v>
      </c>
      <c r="E2124" t="s">
        <v>25</v>
      </c>
      <c r="F2124" t="s">
        <v>25</v>
      </c>
      <c r="G2124" t="s">
        <v>25</v>
      </c>
      <c r="H2124" t="s">
        <v>189</v>
      </c>
      <c r="I2124" t="s">
        <v>120</v>
      </c>
      <c r="J2124" t="str">
        <f>IF(Churn_Data[[#This Row],[InternetService]]&lt;&gt;"No","Yes","No")</f>
        <v>Yes</v>
      </c>
      <c r="K2124" t="s">
        <v>25</v>
      </c>
      <c r="L2124" t="s">
        <v>25</v>
      </c>
      <c r="M2124" t="s">
        <v>24</v>
      </c>
      <c r="N2124" t="s">
        <v>25</v>
      </c>
      <c r="O2124" t="s">
        <v>24</v>
      </c>
      <c r="P2124" t="s">
        <v>25</v>
      </c>
      <c r="Q2124" t="s">
        <v>24</v>
      </c>
      <c r="R2124">
        <f>IF(Churn_Data[[#This Row],[Churn]]="Yes",1,0)</f>
        <v>1</v>
      </c>
      <c r="S2124" t="s">
        <v>24</v>
      </c>
      <c r="T2124">
        <f>(Churn_Data[[#This Row],[OnlineSecurity]]="Yes")+(Churn_Data[[#This Row],[OnlineBackup]]="Yes")+(Churn_Data[[#This Row],[DeviceProtection]]="Yes")+(Churn_Data[[#This Row],[TechSupport]]="Yes")+(Churn_Data[[#This Row],[StreamingTV]]="Yes")+(Churn_Data[[#This Row],[StreamingMovies]]="Yes")</f>
        <v>2</v>
      </c>
      <c r="U2124" t="s">
        <v>27</v>
      </c>
      <c r="V2124" t="s">
        <v>32</v>
      </c>
      <c r="W2124" t="str">
        <f>IF(ISNUMBER(SEARCH("automatic", Churn_Data[[#This Row],[PaymentMethod]])), "Automatic", "Manual")</f>
        <v>Manual</v>
      </c>
      <c r="X2124">
        <v>40.299999999999997</v>
      </c>
      <c r="Y2124" t="str">
        <f>IF(Churn_Data[[#This Row],[tenure]]&lt;=12,"0-1 Year",IF(Churn_Data[[#This Row],[tenure]]&lt;=24,"1-2 Years",IF(Churn_Data[[#This Row],[tenure]]&lt;=36,"2-3 Years",IF(Churn_Data[[#This Row],[tenure]]&lt;=48,"3-4 Years",IF(Churn_Data[[#This Row],[tenure]]&lt;=60,"4-5 Years","5+ Years")))))</f>
        <v>2-3 Years</v>
      </c>
      <c r="Z2124">
        <v>30</v>
      </c>
      <c r="AA2124">
        <v>1172.95</v>
      </c>
      <c r="AB2124" t="e">
        <f>IF(Churn_Data[[#This Row],[Churn]]="No",Churn_Data[[#This Row],[MonthlyCharges]],NA())</f>
        <v>#N/A</v>
      </c>
      <c r="AC2124" t="e">
        <f>IF(Churn_Data[[#This Row],[Churn]]="No",Churn_Data[[#This Row],[tenure]],NA())</f>
        <v>#N/A</v>
      </c>
      <c r="AD2124">
        <f>IF(Churn_Data[[#This Row],[Churn]]="Yes",Churn_Data[[#This Row],[MonthlyCharges]],NA())</f>
        <v>40.299999999999997</v>
      </c>
      <c r="AE2124">
        <f>IF(Churn_Data[[#This Row],[Churn]]="Yes",Churn_Data[[#This Row],[tenure]],NA())</f>
        <v>30</v>
      </c>
      <c r="AF2124">
        <v>1209</v>
      </c>
    </row>
    <row r="2125" spans="1:32" x14ac:dyDescent="0.3">
      <c r="A2125" t="s">
        <v>2157</v>
      </c>
      <c r="B2125" t="s">
        <v>23</v>
      </c>
      <c r="C2125" t="str">
        <f>IF(Churn_Data[[#This Row],[SeniorCitizen]]=1,"Yes","No")</f>
        <v>Yes</v>
      </c>
      <c r="D2125">
        <v>1</v>
      </c>
      <c r="E2125" t="s">
        <v>25</v>
      </c>
      <c r="F2125" t="s">
        <v>25</v>
      </c>
      <c r="G2125" t="s">
        <v>25</v>
      </c>
      <c r="H2125" t="s">
        <v>189</v>
      </c>
      <c r="I2125" t="s">
        <v>120</v>
      </c>
      <c r="J2125" t="str">
        <f>IF(Churn_Data[[#This Row],[InternetService]]&lt;&gt;"No","Yes","No")</f>
        <v>Yes</v>
      </c>
      <c r="K2125" t="s">
        <v>25</v>
      </c>
      <c r="L2125" t="s">
        <v>25</v>
      </c>
      <c r="M2125" t="s">
        <v>24</v>
      </c>
      <c r="N2125" t="s">
        <v>25</v>
      </c>
      <c r="O2125" t="s">
        <v>24</v>
      </c>
      <c r="P2125" t="s">
        <v>25</v>
      </c>
      <c r="Q2125" t="s">
        <v>25</v>
      </c>
      <c r="R2125">
        <f>IF(Churn_Data[[#This Row],[Churn]]="Yes",1,0)</f>
        <v>0</v>
      </c>
      <c r="S2125" t="s">
        <v>24</v>
      </c>
      <c r="T2125">
        <f>(Churn_Data[[#This Row],[OnlineSecurity]]="Yes")+(Churn_Data[[#This Row],[OnlineBackup]]="Yes")+(Churn_Data[[#This Row],[DeviceProtection]]="Yes")+(Churn_Data[[#This Row],[TechSupport]]="Yes")+(Churn_Data[[#This Row],[StreamingTV]]="Yes")+(Churn_Data[[#This Row],[StreamingMovies]]="Yes")</f>
        <v>2</v>
      </c>
      <c r="U2125" t="s">
        <v>27</v>
      </c>
      <c r="V2125" t="s">
        <v>32</v>
      </c>
      <c r="W2125" t="str">
        <f>IF(ISNUMBER(SEARCH("automatic", Churn_Data[[#This Row],[PaymentMethod]])), "Automatic", "Manual")</f>
        <v>Manual</v>
      </c>
      <c r="X2125">
        <v>39.85</v>
      </c>
      <c r="Y2125" t="str">
        <f>IF(Churn_Data[[#This Row],[tenure]]&lt;=12,"0-1 Year",IF(Churn_Data[[#This Row],[tenure]]&lt;=24,"1-2 Years",IF(Churn_Data[[#This Row],[tenure]]&lt;=36,"2-3 Years",IF(Churn_Data[[#This Row],[tenure]]&lt;=48,"3-4 Years",IF(Churn_Data[[#This Row],[tenure]]&lt;=60,"4-5 Years","5+ Years")))))</f>
        <v>2-3 Years</v>
      </c>
      <c r="Z2125">
        <v>35</v>
      </c>
      <c r="AA2125">
        <v>1434.6</v>
      </c>
      <c r="AB2125">
        <f>IF(Churn_Data[[#This Row],[Churn]]="No",Churn_Data[[#This Row],[MonthlyCharges]],NA())</f>
        <v>39.85</v>
      </c>
      <c r="AC2125">
        <f>IF(Churn_Data[[#This Row],[Churn]]="No",Churn_Data[[#This Row],[tenure]],NA())</f>
        <v>35</v>
      </c>
      <c r="AD2125" t="e">
        <f>IF(Churn_Data[[#This Row],[Churn]]="Yes",Churn_Data[[#This Row],[MonthlyCharges]],NA())</f>
        <v>#N/A</v>
      </c>
      <c r="AE2125" t="e">
        <f>IF(Churn_Data[[#This Row],[Churn]]="Yes",Churn_Data[[#This Row],[tenure]],NA())</f>
        <v>#N/A</v>
      </c>
      <c r="AF2125">
        <v>1394.75</v>
      </c>
    </row>
    <row r="2126" spans="1:32" x14ac:dyDescent="0.3">
      <c r="A2126" t="s">
        <v>2158</v>
      </c>
      <c r="B2126" t="s">
        <v>30</v>
      </c>
      <c r="C2126" t="str">
        <f>IF(Churn_Data[[#This Row],[SeniorCitizen]]=1,"Yes","No")</f>
        <v>Yes</v>
      </c>
      <c r="D2126">
        <v>1</v>
      </c>
      <c r="E2126" t="s">
        <v>25</v>
      </c>
      <c r="F2126" t="s">
        <v>25</v>
      </c>
      <c r="G2126" t="s">
        <v>24</v>
      </c>
      <c r="H2126" t="s">
        <v>25</v>
      </c>
      <c r="I2126" t="s">
        <v>120</v>
      </c>
      <c r="J2126" t="str">
        <f>IF(Churn_Data[[#This Row],[InternetService]]&lt;&gt;"No","Yes","No")</f>
        <v>Yes</v>
      </c>
      <c r="K2126" t="s">
        <v>25</v>
      </c>
      <c r="L2126" t="s">
        <v>25</v>
      </c>
      <c r="M2126" t="s">
        <v>24</v>
      </c>
      <c r="N2126" t="s">
        <v>25</v>
      </c>
      <c r="O2126" t="s">
        <v>25</v>
      </c>
      <c r="P2126" t="s">
        <v>25</v>
      </c>
      <c r="Q2126" t="s">
        <v>25</v>
      </c>
      <c r="R2126">
        <f>IF(Churn_Data[[#This Row],[Churn]]="Yes",1,0)</f>
        <v>0</v>
      </c>
      <c r="S2126" t="s">
        <v>25</v>
      </c>
      <c r="T2126">
        <f>(Churn_Data[[#This Row],[OnlineSecurity]]="Yes")+(Churn_Data[[#This Row],[OnlineBackup]]="Yes")+(Churn_Data[[#This Row],[DeviceProtection]]="Yes")+(Churn_Data[[#This Row],[TechSupport]]="Yes")+(Churn_Data[[#This Row],[StreamingTV]]="Yes")+(Churn_Data[[#This Row],[StreamingMovies]]="Yes")</f>
        <v>1</v>
      </c>
      <c r="U2126" t="s">
        <v>27</v>
      </c>
      <c r="V2126" t="s">
        <v>28</v>
      </c>
      <c r="W2126" t="str">
        <f>IF(ISNUMBER(SEARCH("automatic", Churn_Data[[#This Row],[PaymentMethod]])), "Automatic", "Manual")</f>
        <v>Manual</v>
      </c>
      <c r="X2126">
        <v>49.95</v>
      </c>
      <c r="Y2126" t="str">
        <f>IF(Churn_Data[[#This Row],[tenure]]&lt;=12,"0-1 Year",IF(Churn_Data[[#This Row],[tenure]]&lt;=24,"1-2 Years",IF(Churn_Data[[#This Row],[tenure]]&lt;=36,"2-3 Years",IF(Churn_Data[[#This Row],[tenure]]&lt;=48,"3-4 Years",IF(Churn_Data[[#This Row],[tenure]]&lt;=60,"4-5 Years","5+ Years")))))</f>
        <v>0-1 Year</v>
      </c>
      <c r="Z2126">
        <v>2</v>
      </c>
      <c r="AA2126">
        <v>107.1</v>
      </c>
      <c r="AB2126">
        <f>IF(Churn_Data[[#This Row],[Churn]]="No",Churn_Data[[#This Row],[MonthlyCharges]],NA())</f>
        <v>49.95</v>
      </c>
      <c r="AC2126">
        <f>IF(Churn_Data[[#This Row],[Churn]]="No",Churn_Data[[#This Row],[tenure]],NA())</f>
        <v>2</v>
      </c>
      <c r="AD2126" t="e">
        <f>IF(Churn_Data[[#This Row],[Churn]]="Yes",Churn_Data[[#This Row],[MonthlyCharges]],NA())</f>
        <v>#N/A</v>
      </c>
      <c r="AE2126" t="e">
        <f>IF(Churn_Data[[#This Row],[Churn]]="Yes",Churn_Data[[#This Row],[tenure]],NA())</f>
        <v>#N/A</v>
      </c>
      <c r="AF2126">
        <v>99.9</v>
      </c>
    </row>
    <row r="2127" spans="1:32" x14ac:dyDescent="0.3">
      <c r="A2127" t="s">
        <v>2159</v>
      </c>
      <c r="B2127" t="s">
        <v>30</v>
      </c>
      <c r="C2127" t="str">
        <f>IF(Churn_Data[[#This Row],[SeniorCitizen]]=1,"Yes","No")</f>
        <v>No</v>
      </c>
      <c r="D2127">
        <v>0</v>
      </c>
      <c r="E2127" t="s">
        <v>25</v>
      </c>
      <c r="F2127" t="s">
        <v>25</v>
      </c>
      <c r="G2127" t="s">
        <v>24</v>
      </c>
      <c r="H2127" t="s">
        <v>25</v>
      </c>
      <c r="I2127" t="s">
        <v>120</v>
      </c>
      <c r="J2127" t="str">
        <f>IF(Churn_Data[[#This Row],[InternetService]]&lt;&gt;"No","Yes","No")</f>
        <v>Yes</v>
      </c>
      <c r="K2127" t="s">
        <v>25</v>
      </c>
      <c r="L2127" t="s">
        <v>25</v>
      </c>
      <c r="M2127" t="s">
        <v>24</v>
      </c>
      <c r="N2127" t="s">
        <v>25</v>
      </c>
      <c r="O2127" t="s">
        <v>24</v>
      </c>
      <c r="P2127" t="s">
        <v>24</v>
      </c>
      <c r="Q2127" t="s">
        <v>24</v>
      </c>
      <c r="R2127">
        <f>IF(Churn_Data[[#This Row],[Churn]]="Yes",1,0)</f>
        <v>1</v>
      </c>
      <c r="S2127" t="s">
        <v>24</v>
      </c>
      <c r="T2127">
        <f>(Churn_Data[[#This Row],[OnlineSecurity]]="Yes")+(Churn_Data[[#This Row],[OnlineBackup]]="Yes")+(Churn_Data[[#This Row],[DeviceProtection]]="Yes")+(Churn_Data[[#This Row],[TechSupport]]="Yes")+(Churn_Data[[#This Row],[StreamingTV]]="Yes")+(Churn_Data[[#This Row],[StreamingMovies]]="Yes")</f>
        <v>3</v>
      </c>
      <c r="U2127" t="s">
        <v>27</v>
      </c>
      <c r="V2127" t="s">
        <v>32</v>
      </c>
      <c r="W2127" t="str">
        <f>IF(ISNUMBER(SEARCH("automatic", Churn_Data[[#This Row],[PaymentMethod]])), "Automatic", "Manual")</f>
        <v>Manual</v>
      </c>
      <c r="X2127">
        <v>70.05</v>
      </c>
      <c r="Y2127" t="str">
        <f>IF(Churn_Data[[#This Row],[tenure]]&lt;=12,"0-1 Year",IF(Churn_Data[[#This Row],[tenure]]&lt;=24,"1-2 Years",IF(Churn_Data[[#This Row],[tenure]]&lt;=36,"2-3 Years",IF(Churn_Data[[#This Row],[tenure]]&lt;=48,"3-4 Years",IF(Churn_Data[[#This Row],[tenure]]&lt;=60,"4-5 Years","5+ Years")))))</f>
        <v>0-1 Year</v>
      </c>
      <c r="Z2127">
        <v>5</v>
      </c>
      <c r="AA2127">
        <v>346.4</v>
      </c>
      <c r="AB2127" t="e">
        <f>IF(Churn_Data[[#This Row],[Churn]]="No",Churn_Data[[#This Row],[MonthlyCharges]],NA())</f>
        <v>#N/A</v>
      </c>
      <c r="AC2127" t="e">
        <f>IF(Churn_Data[[#This Row],[Churn]]="No",Churn_Data[[#This Row],[tenure]],NA())</f>
        <v>#N/A</v>
      </c>
      <c r="AD2127">
        <f>IF(Churn_Data[[#This Row],[Churn]]="Yes",Churn_Data[[#This Row],[MonthlyCharges]],NA())</f>
        <v>70.05</v>
      </c>
      <c r="AE2127">
        <f>IF(Churn_Data[[#This Row],[Churn]]="Yes",Churn_Data[[#This Row],[tenure]],NA())</f>
        <v>5</v>
      </c>
      <c r="AF2127">
        <v>350.25</v>
      </c>
    </row>
    <row r="2128" spans="1:32" x14ac:dyDescent="0.3">
      <c r="A2128" t="s">
        <v>2160</v>
      </c>
      <c r="B2128" t="s">
        <v>23</v>
      </c>
      <c r="C2128" t="str">
        <f>IF(Churn_Data[[#This Row],[SeniorCitizen]]=1,"Yes","No")</f>
        <v>No</v>
      </c>
      <c r="D2128">
        <v>0</v>
      </c>
      <c r="E2128" t="s">
        <v>25</v>
      </c>
      <c r="F2128" t="s">
        <v>25</v>
      </c>
      <c r="G2128" t="s">
        <v>24</v>
      </c>
      <c r="H2128" t="s">
        <v>24</v>
      </c>
      <c r="I2128" t="s">
        <v>120</v>
      </c>
      <c r="J2128" t="str">
        <f>IF(Churn_Data[[#This Row],[InternetService]]&lt;&gt;"No","Yes","No")</f>
        <v>Yes</v>
      </c>
      <c r="K2128" t="s">
        <v>25</v>
      </c>
      <c r="L2128" t="s">
        <v>25</v>
      </c>
      <c r="M2128" t="s">
        <v>24</v>
      </c>
      <c r="N2128" t="s">
        <v>25</v>
      </c>
      <c r="O2128" t="s">
        <v>25</v>
      </c>
      <c r="P2128" t="s">
        <v>25</v>
      </c>
      <c r="Q2128" t="s">
        <v>25</v>
      </c>
      <c r="R2128">
        <f>IF(Churn_Data[[#This Row],[Churn]]="Yes",1,0)</f>
        <v>0</v>
      </c>
      <c r="S2128" t="s">
        <v>24</v>
      </c>
      <c r="T2128">
        <f>(Churn_Data[[#This Row],[OnlineSecurity]]="Yes")+(Churn_Data[[#This Row],[OnlineBackup]]="Yes")+(Churn_Data[[#This Row],[DeviceProtection]]="Yes")+(Churn_Data[[#This Row],[TechSupport]]="Yes")+(Churn_Data[[#This Row],[StreamingTV]]="Yes")+(Churn_Data[[#This Row],[StreamingMovies]]="Yes")</f>
        <v>1</v>
      </c>
      <c r="U2128" t="s">
        <v>27</v>
      </c>
      <c r="V2128" t="s">
        <v>28</v>
      </c>
      <c r="W2128" t="str">
        <f>IF(ISNUMBER(SEARCH("automatic", Churn_Data[[#This Row],[PaymentMethod]])), "Automatic", "Manual")</f>
        <v>Manual</v>
      </c>
      <c r="X2128">
        <v>56.1</v>
      </c>
      <c r="Y2128" t="str">
        <f>IF(Churn_Data[[#This Row],[tenure]]&lt;=12,"0-1 Year",IF(Churn_Data[[#This Row],[tenure]]&lt;=24,"1-2 Years",IF(Churn_Data[[#This Row],[tenure]]&lt;=36,"2-3 Years",IF(Churn_Data[[#This Row],[tenure]]&lt;=48,"3-4 Years",IF(Churn_Data[[#This Row],[tenure]]&lt;=60,"4-5 Years","5+ Years")))))</f>
        <v>1-2 Years</v>
      </c>
      <c r="Z2128">
        <v>19</v>
      </c>
      <c r="AA2128">
        <v>1033.9000000000001</v>
      </c>
      <c r="AB2128">
        <f>IF(Churn_Data[[#This Row],[Churn]]="No",Churn_Data[[#This Row],[MonthlyCharges]],NA())</f>
        <v>56.1</v>
      </c>
      <c r="AC2128">
        <f>IF(Churn_Data[[#This Row],[Churn]]="No",Churn_Data[[#This Row],[tenure]],NA())</f>
        <v>19</v>
      </c>
      <c r="AD2128" t="e">
        <f>IF(Churn_Data[[#This Row],[Churn]]="Yes",Churn_Data[[#This Row],[MonthlyCharges]],NA())</f>
        <v>#N/A</v>
      </c>
      <c r="AE2128" t="e">
        <f>IF(Churn_Data[[#This Row],[Churn]]="Yes",Churn_Data[[#This Row],[tenure]],NA())</f>
        <v>#N/A</v>
      </c>
      <c r="AF2128">
        <v>1065.9000000000001</v>
      </c>
    </row>
    <row r="2129" spans="1:32" x14ac:dyDescent="0.3">
      <c r="A2129" t="s">
        <v>2161</v>
      </c>
      <c r="B2129" t="s">
        <v>23</v>
      </c>
      <c r="C2129" t="str">
        <f>IF(Churn_Data[[#This Row],[SeniorCitizen]]=1,"Yes","No")</f>
        <v>No</v>
      </c>
      <c r="D2129">
        <v>0</v>
      </c>
      <c r="E2129" t="s">
        <v>25</v>
      </c>
      <c r="F2129" t="s">
        <v>25</v>
      </c>
      <c r="G2129" t="s">
        <v>25</v>
      </c>
      <c r="H2129" t="s">
        <v>189</v>
      </c>
      <c r="I2129" t="s">
        <v>120</v>
      </c>
      <c r="J2129" t="str">
        <f>IF(Churn_Data[[#This Row],[InternetService]]&lt;&gt;"No","Yes","No")</f>
        <v>Yes</v>
      </c>
      <c r="K2129" t="s">
        <v>25</v>
      </c>
      <c r="L2129" t="s">
        <v>25</v>
      </c>
      <c r="M2129" t="s">
        <v>24</v>
      </c>
      <c r="N2129" t="s">
        <v>25</v>
      </c>
      <c r="O2129" t="s">
        <v>24</v>
      </c>
      <c r="P2129" t="s">
        <v>24</v>
      </c>
      <c r="Q2129" t="s">
        <v>25</v>
      </c>
      <c r="R2129">
        <f>IF(Churn_Data[[#This Row],[Churn]]="Yes",1,0)</f>
        <v>0</v>
      </c>
      <c r="S2129" t="s">
        <v>24</v>
      </c>
      <c r="T2129">
        <f>(Churn_Data[[#This Row],[OnlineSecurity]]="Yes")+(Churn_Data[[#This Row],[OnlineBackup]]="Yes")+(Churn_Data[[#This Row],[DeviceProtection]]="Yes")+(Churn_Data[[#This Row],[TechSupport]]="Yes")+(Churn_Data[[#This Row],[StreamingTV]]="Yes")+(Churn_Data[[#This Row],[StreamingMovies]]="Yes")</f>
        <v>3</v>
      </c>
      <c r="U2129" t="s">
        <v>27</v>
      </c>
      <c r="V2129" t="s">
        <v>32</v>
      </c>
      <c r="W2129" t="str">
        <f>IF(ISNUMBER(SEARCH("automatic", Churn_Data[[#This Row],[PaymentMethod]])), "Automatic", "Manual")</f>
        <v>Manual</v>
      </c>
      <c r="X2129">
        <v>50.6</v>
      </c>
      <c r="Y2129" t="str">
        <f>IF(Churn_Data[[#This Row],[tenure]]&lt;=12,"0-1 Year",IF(Churn_Data[[#This Row],[tenure]]&lt;=24,"1-2 Years",IF(Churn_Data[[#This Row],[tenure]]&lt;=36,"2-3 Years",IF(Churn_Data[[#This Row],[tenure]]&lt;=48,"3-4 Years",IF(Churn_Data[[#This Row],[tenure]]&lt;=60,"4-5 Years","5+ Years")))))</f>
        <v>1-2 Years</v>
      </c>
      <c r="Z2129">
        <v>22</v>
      </c>
      <c r="AA2129">
        <v>1073.3</v>
      </c>
      <c r="AB2129">
        <f>IF(Churn_Data[[#This Row],[Churn]]="No",Churn_Data[[#This Row],[MonthlyCharges]],NA())</f>
        <v>50.6</v>
      </c>
      <c r="AC2129">
        <f>IF(Churn_Data[[#This Row],[Churn]]="No",Churn_Data[[#This Row],[tenure]],NA())</f>
        <v>22</v>
      </c>
      <c r="AD2129" t="e">
        <f>IF(Churn_Data[[#This Row],[Churn]]="Yes",Churn_Data[[#This Row],[MonthlyCharges]],NA())</f>
        <v>#N/A</v>
      </c>
      <c r="AE2129" t="e">
        <f>IF(Churn_Data[[#This Row],[Churn]]="Yes",Churn_Data[[#This Row],[tenure]],NA())</f>
        <v>#N/A</v>
      </c>
      <c r="AF2129">
        <v>1113.2</v>
      </c>
    </row>
    <row r="2130" spans="1:32" x14ac:dyDescent="0.3">
      <c r="A2130" t="s">
        <v>2162</v>
      </c>
      <c r="B2130" t="s">
        <v>23</v>
      </c>
      <c r="C2130" t="str">
        <f>IF(Churn_Data[[#This Row],[SeniorCitizen]]=1,"Yes","No")</f>
        <v>No</v>
      </c>
      <c r="D2130">
        <v>0</v>
      </c>
      <c r="E2130" t="s">
        <v>25</v>
      </c>
      <c r="F2130" t="s">
        <v>25</v>
      </c>
      <c r="G2130" t="s">
        <v>24</v>
      </c>
      <c r="H2130" t="s">
        <v>25</v>
      </c>
      <c r="I2130" t="s">
        <v>120</v>
      </c>
      <c r="J2130" t="str">
        <f>IF(Churn_Data[[#This Row],[InternetService]]&lt;&gt;"No","Yes","No")</f>
        <v>Yes</v>
      </c>
      <c r="K2130" t="s">
        <v>25</v>
      </c>
      <c r="L2130" t="s">
        <v>25</v>
      </c>
      <c r="M2130" t="s">
        <v>24</v>
      </c>
      <c r="N2130" t="s">
        <v>25</v>
      </c>
      <c r="O2130" t="s">
        <v>25</v>
      </c>
      <c r="P2130" t="s">
        <v>25</v>
      </c>
      <c r="Q2130" t="s">
        <v>24</v>
      </c>
      <c r="R2130">
        <f>IF(Churn_Data[[#This Row],[Churn]]="Yes",1,0)</f>
        <v>1</v>
      </c>
      <c r="S2130" t="s">
        <v>24</v>
      </c>
      <c r="T2130">
        <f>(Churn_Data[[#This Row],[OnlineSecurity]]="Yes")+(Churn_Data[[#This Row],[OnlineBackup]]="Yes")+(Churn_Data[[#This Row],[DeviceProtection]]="Yes")+(Churn_Data[[#This Row],[TechSupport]]="Yes")+(Churn_Data[[#This Row],[StreamingTV]]="Yes")+(Churn_Data[[#This Row],[StreamingMovies]]="Yes")</f>
        <v>1</v>
      </c>
      <c r="U2130" t="s">
        <v>27</v>
      </c>
      <c r="V2130" t="s">
        <v>28</v>
      </c>
      <c r="W2130" t="str">
        <f>IF(ISNUMBER(SEARCH("automatic", Churn_Data[[#This Row],[PaymentMethod]])), "Automatic", "Manual")</f>
        <v>Manual</v>
      </c>
      <c r="X2130">
        <v>50.45</v>
      </c>
      <c r="Y2130" t="str">
        <f>IF(Churn_Data[[#This Row],[tenure]]&lt;=12,"0-1 Year",IF(Churn_Data[[#This Row],[tenure]]&lt;=24,"1-2 Years",IF(Churn_Data[[#This Row],[tenure]]&lt;=36,"2-3 Years",IF(Churn_Data[[#This Row],[tenure]]&lt;=48,"3-4 Years",IF(Churn_Data[[#This Row],[tenure]]&lt;=60,"4-5 Years","5+ Years")))))</f>
        <v>0-1 Year</v>
      </c>
      <c r="Z2130">
        <v>1</v>
      </c>
      <c r="AA2130">
        <v>50.45</v>
      </c>
      <c r="AB2130" t="e">
        <f>IF(Churn_Data[[#This Row],[Churn]]="No",Churn_Data[[#This Row],[MonthlyCharges]],NA())</f>
        <v>#N/A</v>
      </c>
      <c r="AC2130" t="e">
        <f>IF(Churn_Data[[#This Row],[Churn]]="No",Churn_Data[[#This Row],[tenure]],NA())</f>
        <v>#N/A</v>
      </c>
      <c r="AD2130">
        <f>IF(Churn_Data[[#This Row],[Churn]]="Yes",Churn_Data[[#This Row],[MonthlyCharges]],NA())</f>
        <v>50.45</v>
      </c>
      <c r="AE2130">
        <f>IF(Churn_Data[[#This Row],[Churn]]="Yes",Churn_Data[[#This Row],[tenure]],NA())</f>
        <v>1</v>
      </c>
      <c r="AF2130">
        <v>50.45</v>
      </c>
    </row>
    <row r="2131" spans="1:32" x14ac:dyDescent="0.3">
      <c r="A2131" t="s">
        <v>2163</v>
      </c>
      <c r="B2131" t="s">
        <v>30</v>
      </c>
      <c r="C2131" t="str">
        <f>IF(Churn_Data[[#This Row],[SeniorCitizen]]=1,"Yes","No")</f>
        <v>Yes</v>
      </c>
      <c r="D2131">
        <v>1</v>
      </c>
      <c r="E2131" t="s">
        <v>25</v>
      </c>
      <c r="F2131" t="s">
        <v>25</v>
      </c>
      <c r="G2131" t="s">
        <v>25</v>
      </c>
      <c r="H2131" t="s">
        <v>189</v>
      </c>
      <c r="I2131" t="s">
        <v>120</v>
      </c>
      <c r="J2131" t="str">
        <f>IF(Churn_Data[[#This Row],[InternetService]]&lt;&gt;"No","Yes","No")</f>
        <v>Yes</v>
      </c>
      <c r="K2131" t="s">
        <v>25</v>
      </c>
      <c r="L2131" t="s">
        <v>25</v>
      </c>
      <c r="M2131" t="s">
        <v>24</v>
      </c>
      <c r="N2131" t="s">
        <v>25</v>
      </c>
      <c r="O2131" t="s">
        <v>25</v>
      </c>
      <c r="P2131" t="s">
        <v>25</v>
      </c>
      <c r="Q2131" t="s">
        <v>24</v>
      </c>
      <c r="R2131">
        <f>IF(Churn_Data[[#This Row],[Churn]]="Yes",1,0)</f>
        <v>1</v>
      </c>
      <c r="S2131" t="s">
        <v>24</v>
      </c>
      <c r="T2131">
        <f>(Churn_Data[[#This Row],[OnlineSecurity]]="Yes")+(Churn_Data[[#This Row],[OnlineBackup]]="Yes")+(Churn_Data[[#This Row],[DeviceProtection]]="Yes")+(Churn_Data[[#This Row],[TechSupport]]="Yes")+(Churn_Data[[#This Row],[StreamingTV]]="Yes")+(Churn_Data[[#This Row],[StreamingMovies]]="Yes")</f>
        <v>1</v>
      </c>
      <c r="U2131" t="s">
        <v>27</v>
      </c>
      <c r="V2131" t="s">
        <v>32</v>
      </c>
      <c r="W2131" t="str">
        <f>IF(ISNUMBER(SEARCH("automatic", Churn_Data[[#This Row],[PaymentMethod]])), "Automatic", "Manual")</f>
        <v>Manual</v>
      </c>
      <c r="X2131">
        <v>29.4</v>
      </c>
      <c r="Y2131" t="str">
        <f>IF(Churn_Data[[#This Row],[tenure]]&lt;=12,"0-1 Year",IF(Churn_Data[[#This Row],[tenure]]&lt;=24,"1-2 Years",IF(Churn_Data[[#This Row],[tenure]]&lt;=36,"2-3 Years",IF(Churn_Data[[#This Row],[tenure]]&lt;=48,"3-4 Years",IF(Churn_Data[[#This Row],[tenure]]&lt;=60,"4-5 Years","5+ Years")))))</f>
        <v>0-1 Year</v>
      </c>
      <c r="Z2131">
        <v>8</v>
      </c>
      <c r="AA2131">
        <v>221.9</v>
      </c>
      <c r="AB2131" t="e">
        <f>IF(Churn_Data[[#This Row],[Churn]]="No",Churn_Data[[#This Row],[MonthlyCharges]],NA())</f>
        <v>#N/A</v>
      </c>
      <c r="AC2131" t="e">
        <f>IF(Churn_Data[[#This Row],[Churn]]="No",Churn_Data[[#This Row],[tenure]],NA())</f>
        <v>#N/A</v>
      </c>
      <c r="AD2131">
        <f>IF(Churn_Data[[#This Row],[Churn]]="Yes",Churn_Data[[#This Row],[MonthlyCharges]],NA())</f>
        <v>29.4</v>
      </c>
      <c r="AE2131">
        <f>IF(Churn_Data[[#This Row],[Churn]]="Yes",Churn_Data[[#This Row],[tenure]],NA())</f>
        <v>8</v>
      </c>
      <c r="AF2131">
        <v>235.2</v>
      </c>
    </row>
    <row r="2132" spans="1:32" x14ac:dyDescent="0.3">
      <c r="A2132" t="s">
        <v>2164</v>
      </c>
      <c r="B2132" t="s">
        <v>30</v>
      </c>
      <c r="C2132" t="str">
        <f>IF(Churn_Data[[#This Row],[SeniorCitizen]]=1,"Yes","No")</f>
        <v>No</v>
      </c>
      <c r="D2132">
        <v>0</v>
      </c>
      <c r="E2132" t="s">
        <v>24</v>
      </c>
      <c r="F2132" t="s">
        <v>25</v>
      </c>
      <c r="G2132" t="s">
        <v>24</v>
      </c>
      <c r="H2132" t="s">
        <v>24</v>
      </c>
      <c r="I2132" t="s">
        <v>120</v>
      </c>
      <c r="J2132" t="str">
        <f>IF(Churn_Data[[#This Row],[InternetService]]&lt;&gt;"No","Yes","No")</f>
        <v>Yes</v>
      </c>
      <c r="K2132" t="s">
        <v>25</v>
      </c>
      <c r="L2132" t="s">
        <v>25</v>
      </c>
      <c r="M2132" t="s">
        <v>24</v>
      </c>
      <c r="N2132" t="s">
        <v>25</v>
      </c>
      <c r="O2132" t="s">
        <v>24</v>
      </c>
      <c r="P2132" t="s">
        <v>25</v>
      </c>
      <c r="Q2132" t="s">
        <v>25</v>
      </c>
      <c r="R2132">
        <f>IF(Churn_Data[[#This Row],[Churn]]="Yes",1,0)</f>
        <v>0</v>
      </c>
      <c r="S2132" t="s">
        <v>25</v>
      </c>
      <c r="T2132">
        <f>(Churn_Data[[#This Row],[OnlineSecurity]]="Yes")+(Churn_Data[[#This Row],[OnlineBackup]]="Yes")+(Churn_Data[[#This Row],[DeviceProtection]]="Yes")+(Churn_Data[[#This Row],[TechSupport]]="Yes")+(Churn_Data[[#This Row],[StreamingTV]]="Yes")+(Churn_Data[[#This Row],[StreamingMovies]]="Yes")</f>
        <v>2</v>
      </c>
      <c r="U2132" t="s">
        <v>27</v>
      </c>
      <c r="V2132" t="s">
        <v>32</v>
      </c>
      <c r="W2132" t="str">
        <f>IF(ISNUMBER(SEARCH("automatic", Churn_Data[[#This Row],[PaymentMethod]])), "Automatic", "Manual")</f>
        <v>Manual</v>
      </c>
      <c r="X2132">
        <v>65.599999999999994</v>
      </c>
      <c r="Y2132" t="str">
        <f>IF(Churn_Data[[#This Row],[tenure]]&lt;=12,"0-1 Year",IF(Churn_Data[[#This Row],[tenure]]&lt;=24,"1-2 Years",IF(Churn_Data[[#This Row],[tenure]]&lt;=36,"2-3 Years",IF(Churn_Data[[#This Row],[tenure]]&lt;=48,"3-4 Years",IF(Churn_Data[[#This Row],[tenure]]&lt;=60,"4-5 Years","5+ Years")))))</f>
        <v>0-1 Year</v>
      </c>
      <c r="Z2132">
        <v>4</v>
      </c>
      <c r="AA2132">
        <v>250.1</v>
      </c>
      <c r="AB2132">
        <f>IF(Churn_Data[[#This Row],[Churn]]="No",Churn_Data[[#This Row],[MonthlyCharges]],NA())</f>
        <v>65.599999999999994</v>
      </c>
      <c r="AC2132">
        <f>IF(Churn_Data[[#This Row],[Churn]]="No",Churn_Data[[#This Row],[tenure]],NA())</f>
        <v>4</v>
      </c>
      <c r="AD2132" t="e">
        <f>IF(Churn_Data[[#This Row],[Churn]]="Yes",Churn_Data[[#This Row],[MonthlyCharges]],NA())</f>
        <v>#N/A</v>
      </c>
      <c r="AE2132" t="e">
        <f>IF(Churn_Data[[#This Row],[Churn]]="Yes",Churn_Data[[#This Row],[tenure]],NA())</f>
        <v>#N/A</v>
      </c>
      <c r="AF2132">
        <v>262.39999999999998</v>
      </c>
    </row>
    <row r="2133" spans="1:32" x14ac:dyDescent="0.3">
      <c r="A2133" t="s">
        <v>2165</v>
      </c>
      <c r="B2133" t="s">
        <v>30</v>
      </c>
      <c r="C2133" t="str">
        <f>IF(Churn_Data[[#This Row],[SeniorCitizen]]=1,"Yes","No")</f>
        <v>No</v>
      </c>
      <c r="D2133">
        <v>0</v>
      </c>
      <c r="E2133" t="s">
        <v>25</v>
      </c>
      <c r="F2133" t="s">
        <v>25</v>
      </c>
      <c r="G2133" t="s">
        <v>24</v>
      </c>
      <c r="H2133" t="s">
        <v>25</v>
      </c>
      <c r="I2133" t="s">
        <v>120</v>
      </c>
      <c r="J2133" t="str">
        <f>IF(Churn_Data[[#This Row],[InternetService]]&lt;&gt;"No","Yes","No")</f>
        <v>Yes</v>
      </c>
      <c r="K2133" t="s">
        <v>25</v>
      </c>
      <c r="L2133" t="s">
        <v>25</v>
      </c>
      <c r="M2133" t="s">
        <v>24</v>
      </c>
      <c r="N2133" t="s">
        <v>25</v>
      </c>
      <c r="O2133" t="s">
        <v>25</v>
      </c>
      <c r="P2133" t="s">
        <v>25</v>
      </c>
      <c r="Q2133" t="s">
        <v>25</v>
      </c>
      <c r="R2133">
        <f>IF(Churn_Data[[#This Row],[Churn]]="Yes",1,0)</f>
        <v>0</v>
      </c>
      <c r="S2133" t="s">
        <v>24</v>
      </c>
      <c r="T2133">
        <f>(Churn_Data[[#This Row],[OnlineSecurity]]="Yes")+(Churn_Data[[#This Row],[OnlineBackup]]="Yes")+(Churn_Data[[#This Row],[DeviceProtection]]="Yes")+(Churn_Data[[#This Row],[TechSupport]]="Yes")+(Churn_Data[[#This Row],[StreamingTV]]="Yes")+(Churn_Data[[#This Row],[StreamingMovies]]="Yes")</f>
        <v>1</v>
      </c>
      <c r="U2133" t="s">
        <v>27</v>
      </c>
      <c r="V2133" t="s">
        <v>28</v>
      </c>
      <c r="W2133" t="str">
        <f>IF(ISNUMBER(SEARCH("automatic", Churn_Data[[#This Row],[PaymentMethod]])), "Automatic", "Manual")</f>
        <v>Manual</v>
      </c>
      <c r="X2133">
        <v>49.7</v>
      </c>
      <c r="Y2133" t="str">
        <f>IF(Churn_Data[[#This Row],[tenure]]&lt;=12,"0-1 Year",IF(Churn_Data[[#This Row],[tenure]]&lt;=24,"1-2 Years",IF(Churn_Data[[#This Row],[tenure]]&lt;=36,"2-3 Years",IF(Churn_Data[[#This Row],[tenure]]&lt;=48,"3-4 Years",IF(Churn_Data[[#This Row],[tenure]]&lt;=60,"4-5 Years","5+ Years")))))</f>
        <v>1-2 Years</v>
      </c>
      <c r="Z2133">
        <v>24</v>
      </c>
      <c r="AA2133">
        <v>1167.8</v>
      </c>
      <c r="AB2133">
        <f>IF(Churn_Data[[#This Row],[Churn]]="No",Churn_Data[[#This Row],[MonthlyCharges]],NA())</f>
        <v>49.7</v>
      </c>
      <c r="AC2133">
        <f>IF(Churn_Data[[#This Row],[Churn]]="No",Churn_Data[[#This Row],[tenure]],NA())</f>
        <v>24</v>
      </c>
      <c r="AD2133" t="e">
        <f>IF(Churn_Data[[#This Row],[Churn]]="Yes",Churn_Data[[#This Row],[MonthlyCharges]],NA())</f>
        <v>#N/A</v>
      </c>
      <c r="AE2133" t="e">
        <f>IF(Churn_Data[[#This Row],[Churn]]="Yes",Churn_Data[[#This Row],[tenure]],NA())</f>
        <v>#N/A</v>
      </c>
      <c r="AF2133">
        <v>1192.8</v>
      </c>
    </row>
    <row r="2134" spans="1:32" x14ac:dyDescent="0.3">
      <c r="A2134" t="s">
        <v>2166</v>
      </c>
      <c r="B2134" t="s">
        <v>23</v>
      </c>
      <c r="C2134" t="str">
        <f>IF(Churn_Data[[#This Row],[SeniorCitizen]]=1,"Yes","No")</f>
        <v>No</v>
      </c>
      <c r="D2134">
        <v>0</v>
      </c>
      <c r="E2134" t="s">
        <v>25</v>
      </c>
      <c r="F2134" t="s">
        <v>25</v>
      </c>
      <c r="G2134" t="s">
        <v>25</v>
      </c>
      <c r="H2134" t="s">
        <v>189</v>
      </c>
      <c r="I2134" t="s">
        <v>120</v>
      </c>
      <c r="J2134" t="str">
        <f>IF(Churn_Data[[#This Row],[InternetService]]&lt;&gt;"No","Yes","No")</f>
        <v>Yes</v>
      </c>
      <c r="K2134" t="s">
        <v>25</v>
      </c>
      <c r="L2134" t="s">
        <v>25</v>
      </c>
      <c r="M2134" t="s">
        <v>24</v>
      </c>
      <c r="N2134" t="s">
        <v>25</v>
      </c>
      <c r="O2134" t="s">
        <v>24</v>
      </c>
      <c r="P2134" t="s">
        <v>24</v>
      </c>
      <c r="Q2134" t="s">
        <v>24</v>
      </c>
      <c r="R2134">
        <f>IF(Churn_Data[[#This Row],[Churn]]="Yes",1,0)</f>
        <v>1</v>
      </c>
      <c r="S2134" t="s">
        <v>24</v>
      </c>
      <c r="T2134">
        <f>(Churn_Data[[#This Row],[OnlineSecurity]]="Yes")+(Churn_Data[[#This Row],[OnlineBackup]]="Yes")+(Churn_Data[[#This Row],[DeviceProtection]]="Yes")+(Churn_Data[[#This Row],[TechSupport]]="Yes")+(Churn_Data[[#This Row],[StreamingTV]]="Yes")+(Churn_Data[[#This Row],[StreamingMovies]]="Yes")</f>
        <v>3</v>
      </c>
      <c r="U2134" t="s">
        <v>27</v>
      </c>
      <c r="V2134" t="s">
        <v>32</v>
      </c>
      <c r="W2134" t="str">
        <f>IF(ISNUMBER(SEARCH("automatic", Churn_Data[[#This Row],[PaymentMethod]])), "Automatic", "Manual")</f>
        <v>Manual</v>
      </c>
      <c r="X2134">
        <v>47.95</v>
      </c>
      <c r="Y2134" t="str">
        <f>IF(Churn_Data[[#This Row],[tenure]]&lt;=12,"0-1 Year",IF(Churn_Data[[#This Row],[tenure]]&lt;=24,"1-2 Years",IF(Churn_Data[[#This Row],[tenure]]&lt;=36,"2-3 Years",IF(Churn_Data[[#This Row],[tenure]]&lt;=48,"3-4 Years",IF(Churn_Data[[#This Row],[tenure]]&lt;=60,"4-5 Years","5+ Years")))))</f>
        <v>0-1 Year</v>
      </c>
      <c r="Z2134">
        <v>6</v>
      </c>
      <c r="AA2134">
        <v>305.10000000000002</v>
      </c>
      <c r="AB2134" t="e">
        <f>IF(Churn_Data[[#This Row],[Churn]]="No",Churn_Data[[#This Row],[MonthlyCharges]],NA())</f>
        <v>#N/A</v>
      </c>
      <c r="AC2134" t="e">
        <f>IF(Churn_Data[[#This Row],[Churn]]="No",Churn_Data[[#This Row],[tenure]],NA())</f>
        <v>#N/A</v>
      </c>
      <c r="AD2134">
        <f>IF(Churn_Data[[#This Row],[Churn]]="Yes",Churn_Data[[#This Row],[MonthlyCharges]],NA())</f>
        <v>47.95</v>
      </c>
      <c r="AE2134">
        <f>IF(Churn_Data[[#This Row],[Churn]]="Yes",Churn_Data[[#This Row],[tenure]],NA())</f>
        <v>6</v>
      </c>
      <c r="AF2134">
        <v>287.7</v>
      </c>
    </row>
    <row r="2135" spans="1:32" x14ac:dyDescent="0.3">
      <c r="A2135" t="s">
        <v>2167</v>
      </c>
      <c r="B2135" t="s">
        <v>30</v>
      </c>
      <c r="C2135" t="str">
        <f>IF(Churn_Data[[#This Row],[SeniorCitizen]]=1,"Yes","No")</f>
        <v>No</v>
      </c>
      <c r="D2135">
        <v>0</v>
      </c>
      <c r="E2135" t="s">
        <v>25</v>
      </c>
      <c r="F2135" t="s">
        <v>25</v>
      </c>
      <c r="G2135" t="s">
        <v>25</v>
      </c>
      <c r="H2135" t="s">
        <v>189</v>
      </c>
      <c r="I2135" t="s">
        <v>120</v>
      </c>
      <c r="J2135" t="str">
        <f>IF(Churn_Data[[#This Row],[InternetService]]&lt;&gt;"No","Yes","No")</f>
        <v>Yes</v>
      </c>
      <c r="K2135" t="s">
        <v>25</v>
      </c>
      <c r="L2135" t="s">
        <v>25</v>
      </c>
      <c r="M2135" t="s">
        <v>24</v>
      </c>
      <c r="N2135" t="s">
        <v>25</v>
      </c>
      <c r="O2135" t="s">
        <v>24</v>
      </c>
      <c r="P2135" t="s">
        <v>24</v>
      </c>
      <c r="Q2135" t="s">
        <v>24</v>
      </c>
      <c r="R2135">
        <f>IF(Churn_Data[[#This Row],[Churn]]="Yes",1,0)</f>
        <v>1</v>
      </c>
      <c r="S2135" t="s">
        <v>24</v>
      </c>
      <c r="T2135">
        <f>(Churn_Data[[#This Row],[OnlineSecurity]]="Yes")+(Churn_Data[[#This Row],[OnlineBackup]]="Yes")+(Churn_Data[[#This Row],[DeviceProtection]]="Yes")+(Churn_Data[[#This Row],[TechSupport]]="Yes")+(Churn_Data[[#This Row],[StreamingTV]]="Yes")+(Churn_Data[[#This Row],[StreamingMovies]]="Yes")</f>
        <v>3</v>
      </c>
      <c r="U2135" t="s">
        <v>27</v>
      </c>
      <c r="V2135" t="s">
        <v>32</v>
      </c>
      <c r="W2135" t="str">
        <f>IF(ISNUMBER(SEARCH("automatic", Churn_Data[[#This Row],[PaymentMethod]])), "Automatic", "Manual")</f>
        <v>Manual</v>
      </c>
      <c r="X2135">
        <v>50.75</v>
      </c>
      <c r="Y2135" t="str">
        <f>IF(Churn_Data[[#This Row],[tenure]]&lt;=12,"0-1 Year",IF(Churn_Data[[#This Row],[tenure]]&lt;=24,"1-2 Years",IF(Churn_Data[[#This Row],[tenure]]&lt;=36,"2-3 Years",IF(Churn_Data[[#This Row],[tenure]]&lt;=48,"3-4 Years",IF(Churn_Data[[#This Row],[tenure]]&lt;=60,"4-5 Years","5+ Years")))))</f>
        <v>1-2 Years</v>
      </c>
      <c r="Z2135">
        <v>14</v>
      </c>
      <c r="AA2135">
        <v>712.75</v>
      </c>
      <c r="AB2135" t="e">
        <f>IF(Churn_Data[[#This Row],[Churn]]="No",Churn_Data[[#This Row],[MonthlyCharges]],NA())</f>
        <v>#N/A</v>
      </c>
      <c r="AC2135" t="e">
        <f>IF(Churn_Data[[#This Row],[Churn]]="No",Churn_Data[[#This Row],[tenure]],NA())</f>
        <v>#N/A</v>
      </c>
      <c r="AD2135">
        <f>IF(Churn_Data[[#This Row],[Churn]]="Yes",Churn_Data[[#This Row],[MonthlyCharges]],NA())</f>
        <v>50.75</v>
      </c>
      <c r="AE2135">
        <f>IF(Churn_Data[[#This Row],[Churn]]="Yes",Churn_Data[[#This Row],[tenure]],NA())</f>
        <v>14</v>
      </c>
      <c r="AF2135">
        <v>710.5</v>
      </c>
    </row>
    <row r="2136" spans="1:32" x14ac:dyDescent="0.3">
      <c r="A2136" t="s">
        <v>2168</v>
      </c>
      <c r="B2136" t="s">
        <v>23</v>
      </c>
      <c r="C2136" t="str">
        <f>IF(Churn_Data[[#This Row],[SeniorCitizen]]=1,"Yes","No")</f>
        <v>No</v>
      </c>
      <c r="D2136">
        <v>0</v>
      </c>
      <c r="E2136" t="s">
        <v>25</v>
      </c>
      <c r="F2136" t="s">
        <v>25</v>
      </c>
      <c r="G2136" t="s">
        <v>24</v>
      </c>
      <c r="H2136" t="s">
        <v>25</v>
      </c>
      <c r="I2136" t="s">
        <v>120</v>
      </c>
      <c r="J2136" t="str">
        <f>IF(Churn_Data[[#This Row],[InternetService]]&lt;&gt;"No","Yes","No")</f>
        <v>Yes</v>
      </c>
      <c r="K2136" t="s">
        <v>25</v>
      </c>
      <c r="L2136" t="s">
        <v>25</v>
      </c>
      <c r="M2136" t="s">
        <v>24</v>
      </c>
      <c r="N2136" t="s">
        <v>25</v>
      </c>
      <c r="O2136" t="s">
        <v>25</v>
      </c>
      <c r="P2136" t="s">
        <v>24</v>
      </c>
      <c r="Q2136" t="s">
        <v>25</v>
      </c>
      <c r="R2136">
        <f>IF(Churn_Data[[#This Row],[Churn]]="Yes",1,0)</f>
        <v>0</v>
      </c>
      <c r="S2136" t="s">
        <v>24</v>
      </c>
      <c r="T2136">
        <f>(Churn_Data[[#This Row],[OnlineSecurity]]="Yes")+(Churn_Data[[#This Row],[OnlineBackup]]="Yes")+(Churn_Data[[#This Row],[DeviceProtection]]="Yes")+(Churn_Data[[#This Row],[TechSupport]]="Yes")+(Churn_Data[[#This Row],[StreamingTV]]="Yes")+(Churn_Data[[#This Row],[StreamingMovies]]="Yes")</f>
        <v>2</v>
      </c>
      <c r="U2136" t="s">
        <v>27</v>
      </c>
      <c r="V2136" t="s">
        <v>32</v>
      </c>
      <c r="W2136" t="str">
        <f>IF(ISNUMBER(SEARCH("automatic", Churn_Data[[#This Row],[PaymentMethod]])), "Automatic", "Manual")</f>
        <v>Manual</v>
      </c>
      <c r="X2136">
        <v>59.45</v>
      </c>
      <c r="Y2136" t="str">
        <f>IF(Churn_Data[[#This Row],[tenure]]&lt;=12,"0-1 Year",IF(Churn_Data[[#This Row],[tenure]]&lt;=24,"1-2 Years",IF(Churn_Data[[#This Row],[tenure]]&lt;=36,"2-3 Years",IF(Churn_Data[[#This Row],[tenure]]&lt;=48,"3-4 Years",IF(Churn_Data[[#This Row],[tenure]]&lt;=60,"4-5 Years","5+ Years")))))</f>
        <v>4-5 Years</v>
      </c>
      <c r="Z2136">
        <v>52</v>
      </c>
      <c r="AA2136">
        <v>3043.7</v>
      </c>
      <c r="AB2136">
        <f>IF(Churn_Data[[#This Row],[Churn]]="No",Churn_Data[[#This Row],[MonthlyCharges]],NA())</f>
        <v>59.45</v>
      </c>
      <c r="AC2136">
        <f>IF(Churn_Data[[#This Row],[Churn]]="No",Churn_Data[[#This Row],[tenure]],NA())</f>
        <v>52</v>
      </c>
      <c r="AD2136" t="e">
        <f>IF(Churn_Data[[#This Row],[Churn]]="Yes",Churn_Data[[#This Row],[MonthlyCharges]],NA())</f>
        <v>#N/A</v>
      </c>
      <c r="AE2136" t="e">
        <f>IF(Churn_Data[[#This Row],[Churn]]="Yes",Churn_Data[[#This Row],[tenure]],NA())</f>
        <v>#N/A</v>
      </c>
      <c r="AF2136">
        <v>3091.4</v>
      </c>
    </row>
    <row r="2137" spans="1:32" x14ac:dyDescent="0.3">
      <c r="A2137" t="s">
        <v>2169</v>
      </c>
      <c r="B2137" t="s">
        <v>23</v>
      </c>
      <c r="C2137" t="str">
        <f>IF(Churn_Data[[#This Row],[SeniorCitizen]]=1,"Yes","No")</f>
        <v>No</v>
      </c>
      <c r="D2137">
        <v>0</v>
      </c>
      <c r="E2137" t="s">
        <v>25</v>
      </c>
      <c r="F2137" t="s">
        <v>25</v>
      </c>
      <c r="G2137" t="s">
        <v>24</v>
      </c>
      <c r="H2137" t="s">
        <v>25</v>
      </c>
      <c r="I2137" t="s">
        <v>120</v>
      </c>
      <c r="J2137" t="str">
        <f>IF(Churn_Data[[#This Row],[InternetService]]&lt;&gt;"No","Yes","No")</f>
        <v>Yes</v>
      </c>
      <c r="K2137" t="s">
        <v>25</v>
      </c>
      <c r="L2137" t="s">
        <v>25</v>
      </c>
      <c r="M2137" t="s">
        <v>24</v>
      </c>
      <c r="N2137" t="s">
        <v>25</v>
      </c>
      <c r="O2137" t="s">
        <v>25</v>
      </c>
      <c r="P2137" t="s">
        <v>25</v>
      </c>
      <c r="Q2137" t="s">
        <v>25</v>
      </c>
      <c r="R2137">
        <f>IF(Churn_Data[[#This Row],[Churn]]="Yes",1,0)</f>
        <v>0</v>
      </c>
      <c r="S2137" t="s">
        <v>25</v>
      </c>
      <c r="T2137">
        <f>(Churn_Data[[#This Row],[OnlineSecurity]]="Yes")+(Churn_Data[[#This Row],[OnlineBackup]]="Yes")+(Churn_Data[[#This Row],[DeviceProtection]]="Yes")+(Churn_Data[[#This Row],[TechSupport]]="Yes")+(Churn_Data[[#This Row],[StreamingTV]]="Yes")+(Churn_Data[[#This Row],[StreamingMovies]]="Yes")</f>
        <v>1</v>
      </c>
      <c r="U2137" t="s">
        <v>27</v>
      </c>
      <c r="V2137" t="s">
        <v>72</v>
      </c>
      <c r="W2137" t="str">
        <f>IF(ISNUMBER(SEARCH("automatic", Churn_Data[[#This Row],[PaymentMethod]])), "Automatic", "Manual")</f>
        <v>Automatic</v>
      </c>
      <c r="X2137">
        <v>49.7</v>
      </c>
      <c r="Y2137" t="str">
        <f>IF(Churn_Data[[#This Row],[tenure]]&lt;=12,"0-1 Year",IF(Churn_Data[[#This Row],[tenure]]&lt;=24,"1-2 Years",IF(Churn_Data[[#This Row],[tenure]]&lt;=36,"2-3 Years",IF(Churn_Data[[#This Row],[tenure]]&lt;=48,"3-4 Years",IF(Churn_Data[[#This Row],[tenure]]&lt;=60,"4-5 Years","5+ Years")))))</f>
        <v>1-2 Years</v>
      </c>
      <c r="Z2137">
        <v>23</v>
      </c>
      <c r="AA2137">
        <v>1081.25</v>
      </c>
      <c r="AB2137">
        <f>IF(Churn_Data[[#This Row],[Churn]]="No",Churn_Data[[#This Row],[MonthlyCharges]],NA())</f>
        <v>49.7</v>
      </c>
      <c r="AC2137">
        <f>IF(Churn_Data[[#This Row],[Churn]]="No",Churn_Data[[#This Row],[tenure]],NA())</f>
        <v>23</v>
      </c>
      <c r="AD2137" t="e">
        <f>IF(Churn_Data[[#This Row],[Churn]]="Yes",Churn_Data[[#This Row],[MonthlyCharges]],NA())</f>
        <v>#N/A</v>
      </c>
      <c r="AE2137" t="e">
        <f>IF(Churn_Data[[#This Row],[Churn]]="Yes",Churn_Data[[#This Row],[tenure]],NA())</f>
        <v>#N/A</v>
      </c>
      <c r="AF2137">
        <v>1143.0999999999999</v>
      </c>
    </row>
    <row r="2138" spans="1:32" x14ac:dyDescent="0.3">
      <c r="A2138" t="s">
        <v>2170</v>
      </c>
      <c r="B2138" t="s">
        <v>23</v>
      </c>
      <c r="C2138" t="str">
        <f>IF(Churn_Data[[#This Row],[SeniorCitizen]]=1,"Yes","No")</f>
        <v>Yes</v>
      </c>
      <c r="D2138">
        <v>1</v>
      </c>
      <c r="E2138" t="s">
        <v>24</v>
      </c>
      <c r="F2138" t="s">
        <v>25</v>
      </c>
      <c r="G2138" t="s">
        <v>25</v>
      </c>
      <c r="H2138" t="s">
        <v>189</v>
      </c>
      <c r="I2138" t="s">
        <v>120</v>
      </c>
      <c r="J2138" t="str">
        <f>IF(Churn_Data[[#This Row],[InternetService]]&lt;&gt;"No","Yes","No")</f>
        <v>Yes</v>
      </c>
      <c r="K2138" t="s">
        <v>25</v>
      </c>
      <c r="L2138" t="s">
        <v>25</v>
      </c>
      <c r="M2138" t="s">
        <v>24</v>
      </c>
      <c r="N2138" t="s">
        <v>25</v>
      </c>
      <c r="O2138" t="s">
        <v>25</v>
      </c>
      <c r="P2138" t="s">
        <v>24</v>
      </c>
      <c r="Q2138" t="s">
        <v>24</v>
      </c>
      <c r="R2138">
        <f>IF(Churn_Data[[#This Row],[Churn]]="Yes",1,0)</f>
        <v>1</v>
      </c>
      <c r="S2138" t="s">
        <v>24</v>
      </c>
      <c r="T2138">
        <f>(Churn_Data[[#This Row],[OnlineSecurity]]="Yes")+(Churn_Data[[#This Row],[OnlineBackup]]="Yes")+(Churn_Data[[#This Row],[DeviceProtection]]="Yes")+(Churn_Data[[#This Row],[TechSupport]]="Yes")+(Churn_Data[[#This Row],[StreamingTV]]="Yes")+(Churn_Data[[#This Row],[StreamingMovies]]="Yes")</f>
        <v>2</v>
      </c>
      <c r="U2138" t="s">
        <v>27</v>
      </c>
      <c r="V2138" t="s">
        <v>72</v>
      </c>
      <c r="W2138" t="str">
        <f>IF(ISNUMBER(SEARCH("automatic", Churn_Data[[#This Row],[PaymentMethod]])), "Automatic", "Manual")</f>
        <v>Automatic</v>
      </c>
      <c r="X2138">
        <v>40.65</v>
      </c>
      <c r="Y2138" t="str">
        <f>IF(Churn_Data[[#This Row],[tenure]]&lt;=12,"0-1 Year",IF(Churn_Data[[#This Row],[tenure]]&lt;=24,"1-2 Years",IF(Churn_Data[[#This Row],[tenure]]&lt;=36,"2-3 Years",IF(Churn_Data[[#This Row],[tenure]]&lt;=48,"3-4 Years",IF(Churn_Data[[#This Row],[tenure]]&lt;=60,"4-5 Years","5+ Years")))))</f>
        <v>1-2 Years</v>
      </c>
      <c r="Z2138">
        <v>24</v>
      </c>
      <c r="AA2138">
        <v>933.3</v>
      </c>
      <c r="AB2138" t="e">
        <f>IF(Churn_Data[[#This Row],[Churn]]="No",Churn_Data[[#This Row],[MonthlyCharges]],NA())</f>
        <v>#N/A</v>
      </c>
      <c r="AC2138" t="e">
        <f>IF(Churn_Data[[#This Row],[Churn]]="No",Churn_Data[[#This Row],[tenure]],NA())</f>
        <v>#N/A</v>
      </c>
      <c r="AD2138">
        <f>IF(Churn_Data[[#This Row],[Churn]]="Yes",Churn_Data[[#This Row],[MonthlyCharges]],NA())</f>
        <v>40.65</v>
      </c>
      <c r="AE2138">
        <f>IF(Churn_Data[[#This Row],[Churn]]="Yes",Churn_Data[[#This Row],[tenure]],NA())</f>
        <v>24</v>
      </c>
      <c r="AF2138">
        <v>975.6</v>
      </c>
    </row>
    <row r="2139" spans="1:32" x14ac:dyDescent="0.3">
      <c r="A2139" t="s">
        <v>2171</v>
      </c>
      <c r="B2139" t="s">
        <v>30</v>
      </c>
      <c r="C2139" t="str">
        <f>IF(Churn_Data[[#This Row],[SeniorCitizen]]=1,"Yes","No")</f>
        <v>No</v>
      </c>
      <c r="D2139">
        <v>0</v>
      </c>
      <c r="E2139" t="s">
        <v>25</v>
      </c>
      <c r="F2139" t="s">
        <v>25</v>
      </c>
      <c r="G2139" t="s">
        <v>24</v>
      </c>
      <c r="H2139" t="s">
        <v>24</v>
      </c>
      <c r="I2139" t="s">
        <v>120</v>
      </c>
      <c r="J2139" t="str">
        <f>IF(Churn_Data[[#This Row],[InternetService]]&lt;&gt;"No","Yes","No")</f>
        <v>Yes</v>
      </c>
      <c r="K2139" t="s">
        <v>25</v>
      </c>
      <c r="L2139" t="s">
        <v>25</v>
      </c>
      <c r="M2139" t="s">
        <v>24</v>
      </c>
      <c r="N2139" t="s">
        <v>25</v>
      </c>
      <c r="O2139" t="s">
        <v>25</v>
      </c>
      <c r="P2139" t="s">
        <v>25</v>
      </c>
      <c r="Q2139" t="s">
        <v>24</v>
      </c>
      <c r="R2139">
        <f>IF(Churn_Data[[#This Row],[Churn]]="Yes",1,0)</f>
        <v>1</v>
      </c>
      <c r="S2139" t="s">
        <v>25</v>
      </c>
      <c r="T2139">
        <f>(Churn_Data[[#This Row],[OnlineSecurity]]="Yes")+(Churn_Data[[#This Row],[OnlineBackup]]="Yes")+(Churn_Data[[#This Row],[DeviceProtection]]="Yes")+(Churn_Data[[#This Row],[TechSupport]]="Yes")+(Churn_Data[[#This Row],[StreamingTV]]="Yes")+(Churn_Data[[#This Row],[StreamingMovies]]="Yes")</f>
        <v>1</v>
      </c>
      <c r="U2139" t="s">
        <v>27</v>
      </c>
      <c r="V2139" t="s">
        <v>32</v>
      </c>
      <c r="W2139" t="str">
        <f>IF(ISNUMBER(SEARCH("automatic", Churn_Data[[#This Row],[PaymentMethod]])), "Automatic", "Manual")</f>
        <v>Manual</v>
      </c>
      <c r="X2139">
        <v>53.75</v>
      </c>
      <c r="Y2139" t="str">
        <f>IF(Churn_Data[[#This Row],[tenure]]&lt;=12,"0-1 Year",IF(Churn_Data[[#This Row],[tenure]]&lt;=24,"1-2 Years",IF(Churn_Data[[#This Row],[tenure]]&lt;=36,"2-3 Years",IF(Churn_Data[[#This Row],[tenure]]&lt;=48,"3-4 Years",IF(Churn_Data[[#This Row],[tenure]]&lt;=60,"4-5 Years","5+ Years")))))</f>
        <v>0-1 Year</v>
      </c>
      <c r="Z2139">
        <v>11</v>
      </c>
      <c r="AA2139">
        <v>608</v>
      </c>
      <c r="AB2139" t="e">
        <f>IF(Churn_Data[[#This Row],[Churn]]="No",Churn_Data[[#This Row],[MonthlyCharges]],NA())</f>
        <v>#N/A</v>
      </c>
      <c r="AC2139" t="e">
        <f>IF(Churn_Data[[#This Row],[Churn]]="No",Churn_Data[[#This Row],[tenure]],NA())</f>
        <v>#N/A</v>
      </c>
      <c r="AD2139">
        <f>IF(Churn_Data[[#This Row],[Churn]]="Yes",Churn_Data[[#This Row],[MonthlyCharges]],NA())</f>
        <v>53.75</v>
      </c>
      <c r="AE2139">
        <f>IF(Churn_Data[[#This Row],[Churn]]="Yes",Churn_Data[[#This Row],[tenure]],NA())</f>
        <v>11</v>
      </c>
      <c r="AF2139">
        <v>591.25</v>
      </c>
    </row>
    <row r="2140" spans="1:32" x14ac:dyDescent="0.3">
      <c r="A2140" t="s">
        <v>2172</v>
      </c>
      <c r="B2140" t="s">
        <v>30</v>
      </c>
      <c r="C2140" t="str">
        <f>IF(Churn_Data[[#This Row],[SeniorCitizen]]=1,"Yes","No")</f>
        <v>No</v>
      </c>
      <c r="D2140">
        <v>0</v>
      </c>
      <c r="E2140" t="s">
        <v>25</v>
      </c>
      <c r="F2140" t="s">
        <v>25</v>
      </c>
      <c r="G2140" t="s">
        <v>24</v>
      </c>
      <c r="H2140" t="s">
        <v>25</v>
      </c>
      <c r="I2140" t="s">
        <v>120</v>
      </c>
      <c r="J2140" t="str">
        <f>IF(Churn_Data[[#This Row],[InternetService]]&lt;&gt;"No","Yes","No")</f>
        <v>Yes</v>
      </c>
      <c r="K2140" t="s">
        <v>25</v>
      </c>
      <c r="L2140" t="s">
        <v>25</v>
      </c>
      <c r="M2140" t="s">
        <v>24</v>
      </c>
      <c r="N2140" t="s">
        <v>25</v>
      </c>
      <c r="O2140" t="s">
        <v>25</v>
      </c>
      <c r="P2140" t="s">
        <v>24</v>
      </c>
      <c r="Q2140" t="s">
        <v>25</v>
      </c>
      <c r="R2140">
        <f>IF(Churn_Data[[#This Row],[Churn]]="Yes",1,0)</f>
        <v>0</v>
      </c>
      <c r="S2140" t="s">
        <v>25</v>
      </c>
      <c r="T2140">
        <f>(Churn_Data[[#This Row],[OnlineSecurity]]="Yes")+(Churn_Data[[#This Row],[OnlineBackup]]="Yes")+(Churn_Data[[#This Row],[DeviceProtection]]="Yes")+(Churn_Data[[#This Row],[TechSupport]]="Yes")+(Churn_Data[[#This Row],[StreamingTV]]="Yes")+(Churn_Data[[#This Row],[StreamingMovies]]="Yes")</f>
        <v>2</v>
      </c>
      <c r="U2140" t="s">
        <v>27</v>
      </c>
      <c r="V2140" t="s">
        <v>28</v>
      </c>
      <c r="W2140" t="str">
        <f>IF(ISNUMBER(SEARCH("automatic", Churn_Data[[#This Row],[PaymentMethod]])), "Automatic", "Manual")</f>
        <v>Manual</v>
      </c>
      <c r="X2140">
        <v>61.65</v>
      </c>
      <c r="Y2140" t="str">
        <f>IF(Churn_Data[[#This Row],[tenure]]&lt;=12,"0-1 Year",IF(Churn_Data[[#This Row],[tenure]]&lt;=24,"1-2 Years",IF(Churn_Data[[#This Row],[tenure]]&lt;=36,"2-3 Years",IF(Churn_Data[[#This Row],[tenure]]&lt;=48,"3-4 Years",IF(Churn_Data[[#This Row],[tenure]]&lt;=60,"4-5 Years","5+ Years")))))</f>
        <v>1-2 Years</v>
      </c>
      <c r="Z2140">
        <v>21</v>
      </c>
      <c r="AA2140">
        <v>1393.6</v>
      </c>
      <c r="AB2140">
        <f>IF(Churn_Data[[#This Row],[Churn]]="No",Churn_Data[[#This Row],[MonthlyCharges]],NA())</f>
        <v>61.65</v>
      </c>
      <c r="AC2140">
        <f>IF(Churn_Data[[#This Row],[Churn]]="No",Churn_Data[[#This Row],[tenure]],NA())</f>
        <v>21</v>
      </c>
      <c r="AD2140" t="e">
        <f>IF(Churn_Data[[#This Row],[Churn]]="Yes",Churn_Data[[#This Row],[MonthlyCharges]],NA())</f>
        <v>#N/A</v>
      </c>
      <c r="AE2140" t="e">
        <f>IF(Churn_Data[[#This Row],[Churn]]="Yes",Churn_Data[[#This Row],[tenure]],NA())</f>
        <v>#N/A</v>
      </c>
      <c r="AF2140">
        <v>1294.6500000000001</v>
      </c>
    </row>
    <row r="2141" spans="1:32" x14ac:dyDescent="0.3">
      <c r="A2141" t="s">
        <v>2173</v>
      </c>
      <c r="B2141" t="s">
        <v>23</v>
      </c>
      <c r="C2141" t="str">
        <f>IF(Churn_Data[[#This Row],[SeniorCitizen]]=1,"Yes","No")</f>
        <v>No</v>
      </c>
      <c r="D2141">
        <v>0</v>
      </c>
      <c r="E2141" t="s">
        <v>24</v>
      </c>
      <c r="F2141" t="s">
        <v>24</v>
      </c>
      <c r="G2141" t="s">
        <v>24</v>
      </c>
      <c r="H2141" t="s">
        <v>25</v>
      </c>
      <c r="I2141" t="s">
        <v>120</v>
      </c>
      <c r="J2141" t="str">
        <f>IF(Churn_Data[[#This Row],[InternetService]]&lt;&gt;"No","Yes","No")</f>
        <v>Yes</v>
      </c>
      <c r="K2141" t="s">
        <v>25</v>
      </c>
      <c r="L2141" t="s">
        <v>25</v>
      </c>
      <c r="M2141" t="s">
        <v>24</v>
      </c>
      <c r="N2141" t="s">
        <v>25</v>
      </c>
      <c r="O2141" t="s">
        <v>25</v>
      </c>
      <c r="P2141" t="s">
        <v>25</v>
      </c>
      <c r="Q2141" t="s">
        <v>25</v>
      </c>
      <c r="R2141">
        <f>IF(Churn_Data[[#This Row],[Churn]]="Yes",1,0)</f>
        <v>0</v>
      </c>
      <c r="S2141" t="s">
        <v>24</v>
      </c>
      <c r="T2141">
        <f>(Churn_Data[[#This Row],[OnlineSecurity]]="Yes")+(Churn_Data[[#This Row],[OnlineBackup]]="Yes")+(Churn_Data[[#This Row],[DeviceProtection]]="Yes")+(Churn_Data[[#This Row],[TechSupport]]="Yes")+(Churn_Data[[#This Row],[StreamingTV]]="Yes")+(Churn_Data[[#This Row],[StreamingMovies]]="Yes")</f>
        <v>1</v>
      </c>
      <c r="U2141" t="s">
        <v>27</v>
      </c>
      <c r="V2141" t="s">
        <v>46</v>
      </c>
      <c r="W2141" t="str">
        <f>IF(ISNUMBER(SEARCH("automatic", Churn_Data[[#This Row],[PaymentMethod]])), "Automatic", "Manual")</f>
        <v>Automatic</v>
      </c>
      <c r="X2141">
        <v>49.6</v>
      </c>
      <c r="Y2141" t="str">
        <f>IF(Churn_Data[[#This Row],[tenure]]&lt;=12,"0-1 Year",IF(Churn_Data[[#This Row],[tenure]]&lt;=24,"1-2 Years",IF(Churn_Data[[#This Row],[tenure]]&lt;=36,"2-3 Years",IF(Churn_Data[[#This Row],[tenure]]&lt;=48,"3-4 Years",IF(Churn_Data[[#This Row],[tenure]]&lt;=60,"4-5 Years","5+ Years")))))</f>
        <v>1-2 Years</v>
      </c>
      <c r="Z2141">
        <v>19</v>
      </c>
      <c r="AA2141">
        <v>962.9</v>
      </c>
      <c r="AB2141">
        <f>IF(Churn_Data[[#This Row],[Churn]]="No",Churn_Data[[#This Row],[MonthlyCharges]],NA())</f>
        <v>49.6</v>
      </c>
      <c r="AC2141">
        <f>IF(Churn_Data[[#This Row],[Churn]]="No",Churn_Data[[#This Row],[tenure]],NA())</f>
        <v>19</v>
      </c>
      <c r="AD2141" t="e">
        <f>IF(Churn_Data[[#This Row],[Churn]]="Yes",Churn_Data[[#This Row],[MonthlyCharges]],NA())</f>
        <v>#N/A</v>
      </c>
      <c r="AE2141" t="e">
        <f>IF(Churn_Data[[#This Row],[Churn]]="Yes",Churn_Data[[#This Row],[tenure]],NA())</f>
        <v>#N/A</v>
      </c>
      <c r="AF2141">
        <v>942.4</v>
      </c>
    </row>
    <row r="2142" spans="1:32" x14ac:dyDescent="0.3">
      <c r="A2142" t="s">
        <v>2174</v>
      </c>
      <c r="B2142" t="s">
        <v>30</v>
      </c>
      <c r="C2142" t="str">
        <f>IF(Churn_Data[[#This Row],[SeniorCitizen]]=1,"Yes","No")</f>
        <v>No</v>
      </c>
      <c r="D2142">
        <v>0</v>
      </c>
      <c r="E2142" t="s">
        <v>24</v>
      </c>
      <c r="F2142" t="s">
        <v>24</v>
      </c>
      <c r="G2142" t="s">
        <v>24</v>
      </c>
      <c r="H2142" t="s">
        <v>25</v>
      </c>
      <c r="I2142" t="s">
        <v>120</v>
      </c>
      <c r="J2142" t="str">
        <f>IF(Churn_Data[[#This Row],[InternetService]]&lt;&gt;"No","Yes","No")</f>
        <v>Yes</v>
      </c>
      <c r="K2142" t="s">
        <v>25</v>
      </c>
      <c r="L2142" t="s">
        <v>25</v>
      </c>
      <c r="M2142" t="s">
        <v>24</v>
      </c>
      <c r="N2142" t="s">
        <v>25</v>
      </c>
      <c r="O2142" t="s">
        <v>25</v>
      </c>
      <c r="P2142" t="s">
        <v>25</v>
      </c>
      <c r="Q2142" t="s">
        <v>25</v>
      </c>
      <c r="R2142">
        <f>IF(Churn_Data[[#This Row],[Churn]]="Yes",1,0)</f>
        <v>0</v>
      </c>
      <c r="S2142" t="s">
        <v>24</v>
      </c>
      <c r="T2142">
        <f>(Churn_Data[[#This Row],[OnlineSecurity]]="Yes")+(Churn_Data[[#This Row],[OnlineBackup]]="Yes")+(Churn_Data[[#This Row],[DeviceProtection]]="Yes")+(Churn_Data[[#This Row],[TechSupport]]="Yes")+(Churn_Data[[#This Row],[StreamingTV]]="Yes")+(Churn_Data[[#This Row],[StreamingMovies]]="Yes")</f>
        <v>1</v>
      </c>
      <c r="U2142" t="s">
        <v>27</v>
      </c>
      <c r="V2142" t="s">
        <v>32</v>
      </c>
      <c r="W2142" t="str">
        <f>IF(ISNUMBER(SEARCH("automatic", Churn_Data[[#This Row],[PaymentMethod]])), "Automatic", "Manual")</f>
        <v>Manual</v>
      </c>
      <c r="X2142">
        <v>49.6</v>
      </c>
      <c r="Y2142" t="str">
        <f>IF(Churn_Data[[#This Row],[tenure]]&lt;=12,"0-1 Year",IF(Churn_Data[[#This Row],[tenure]]&lt;=24,"1-2 Years",IF(Churn_Data[[#This Row],[tenure]]&lt;=36,"2-3 Years",IF(Churn_Data[[#This Row],[tenure]]&lt;=48,"3-4 Years",IF(Churn_Data[[#This Row],[tenure]]&lt;=60,"4-5 Years","5+ Years")))))</f>
        <v>1-2 Years</v>
      </c>
      <c r="Z2142">
        <v>20</v>
      </c>
      <c r="AA2142">
        <v>939.8</v>
      </c>
      <c r="AB2142">
        <f>IF(Churn_Data[[#This Row],[Churn]]="No",Churn_Data[[#This Row],[MonthlyCharges]],NA())</f>
        <v>49.6</v>
      </c>
      <c r="AC2142">
        <f>IF(Churn_Data[[#This Row],[Churn]]="No",Churn_Data[[#This Row],[tenure]],NA())</f>
        <v>20</v>
      </c>
      <c r="AD2142" t="e">
        <f>IF(Churn_Data[[#This Row],[Churn]]="Yes",Churn_Data[[#This Row],[MonthlyCharges]],NA())</f>
        <v>#N/A</v>
      </c>
      <c r="AE2142" t="e">
        <f>IF(Churn_Data[[#This Row],[Churn]]="Yes",Churn_Data[[#This Row],[tenure]],NA())</f>
        <v>#N/A</v>
      </c>
      <c r="AF2142">
        <v>992</v>
      </c>
    </row>
    <row r="2143" spans="1:32" x14ac:dyDescent="0.3">
      <c r="A2143" t="s">
        <v>2175</v>
      </c>
      <c r="B2143" t="s">
        <v>23</v>
      </c>
      <c r="C2143" t="str">
        <f>IF(Churn_Data[[#This Row],[SeniorCitizen]]=1,"Yes","No")</f>
        <v>No</v>
      </c>
      <c r="D2143">
        <v>0</v>
      </c>
      <c r="E2143" t="s">
        <v>24</v>
      </c>
      <c r="F2143" t="s">
        <v>25</v>
      </c>
      <c r="G2143" t="s">
        <v>25</v>
      </c>
      <c r="H2143" t="s">
        <v>189</v>
      </c>
      <c r="I2143" t="s">
        <v>120</v>
      </c>
      <c r="J2143" t="str">
        <f>IF(Churn_Data[[#This Row],[InternetService]]&lt;&gt;"No","Yes","No")</f>
        <v>Yes</v>
      </c>
      <c r="K2143" t="s">
        <v>25</v>
      </c>
      <c r="L2143" t="s">
        <v>25</v>
      </c>
      <c r="M2143" t="s">
        <v>24</v>
      </c>
      <c r="N2143" t="s">
        <v>25</v>
      </c>
      <c r="O2143" t="s">
        <v>24</v>
      </c>
      <c r="P2143" t="s">
        <v>25</v>
      </c>
      <c r="Q2143" t="s">
        <v>24</v>
      </c>
      <c r="R2143">
        <f>IF(Churn_Data[[#This Row],[Churn]]="Yes",1,0)</f>
        <v>1</v>
      </c>
      <c r="S2143" t="s">
        <v>24</v>
      </c>
      <c r="T2143">
        <f>(Churn_Data[[#This Row],[OnlineSecurity]]="Yes")+(Churn_Data[[#This Row],[OnlineBackup]]="Yes")+(Churn_Data[[#This Row],[DeviceProtection]]="Yes")+(Churn_Data[[#This Row],[TechSupport]]="Yes")+(Churn_Data[[#This Row],[StreamingTV]]="Yes")+(Churn_Data[[#This Row],[StreamingMovies]]="Yes")</f>
        <v>2</v>
      </c>
      <c r="U2143" t="s">
        <v>27</v>
      </c>
      <c r="V2143" t="s">
        <v>32</v>
      </c>
      <c r="W2143" t="str">
        <f>IF(ISNUMBER(SEARCH("automatic", Churn_Data[[#This Row],[PaymentMethod]])), "Automatic", "Manual")</f>
        <v>Manual</v>
      </c>
      <c r="X2143">
        <v>39.049999999999997</v>
      </c>
      <c r="Y2143" t="str">
        <f>IF(Churn_Data[[#This Row],[tenure]]&lt;=12,"0-1 Year",IF(Churn_Data[[#This Row],[tenure]]&lt;=24,"1-2 Years",IF(Churn_Data[[#This Row],[tenure]]&lt;=36,"2-3 Years",IF(Churn_Data[[#This Row],[tenure]]&lt;=48,"3-4 Years",IF(Churn_Data[[#This Row],[tenure]]&lt;=60,"4-5 Years","5+ Years")))))</f>
        <v>1-2 Years</v>
      </c>
      <c r="Z2143">
        <v>18</v>
      </c>
      <c r="AA2143">
        <v>669.85</v>
      </c>
      <c r="AB2143" t="e">
        <f>IF(Churn_Data[[#This Row],[Churn]]="No",Churn_Data[[#This Row],[MonthlyCharges]],NA())</f>
        <v>#N/A</v>
      </c>
      <c r="AC2143" t="e">
        <f>IF(Churn_Data[[#This Row],[Churn]]="No",Churn_Data[[#This Row],[tenure]],NA())</f>
        <v>#N/A</v>
      </c>
      <c r="AD2143">
        <f>IF(Churn_Data[[#This Row],[Churn]]="Yes",Churn_Data[[#This Row],[MonthlyCharges]],NA())</f>
        <v>39.049999999999997</v>
      </c>
      <c r="AE2143">
        <f>IF(Churn_Data[[#This Row],[Churn]]="Yes",Churn_Data[[#This Row],[tenure]],NA())</f>
        <v>18</v>
      </c>
      <c r="AF2143">
        <v>702.9</v>
      </c>
    </row>
    <row r="2144" spans="1:32" x14ac:dyDescent="0.3">
      <c r="A2144" t="s">
        <v>2176</v>
      </c>
      <c r="B2144" t="s">
        <v>30</v>
      </c>
      <c r="C2144" t="str">
        <f>IF(Churn_Data[[#This Row],[SeniorCitizen]]=1,"Yes","No")</f>
        <v>No</v>
      </c>
      <c r="D2144">
        <v>0</v>
      </c>
      <c r="E2144" t="s">
        <v>25</v>
      </c>
      <c r="F2144" t="s">
        <v>25</v>
      </c>
      <c r="G2144" t="s">
        <v>24</v>
      </c>
      <c r="H2144" t="s">
        <v>25</v>
      </c>
      <c r="I2144" t="s">
        <v>120</v>
      </c>
      <c r="J2144" t="str">
        <f>IF(Churn_Data[[#This Row],[InternetService]]&lt;&gt;"No","Yes","No")</f>
        <v>Yes</v>
      </c>
      <c r="K2144" t="s">
        <v>25</v>
      </c>
      <c r="L2144" t="s">
        <v>25</v>
      </c>
      <c r="M2144" t="s">
        <v>24</v>
      </c>
      <c r="N2144" t="s">
        <v>25</v>
      </c>
      <c r="O2144" t="s">
        <v>25</v>
      </c>
      <c r="P2144" t="s">
        <v>25</v>
      </c>
      <c r="Q2144" t="s">
        <v>24</v>
      </c>
      <c r="R2144">
        <f>IF(Churn_Data[[#This Row],[Churn]]="Yes",1,0)</f>
        <v>1</v>
      </c>
      <c r="S2144" t="s">
        <v>24</v>
      </c>
      <c r="T2144">
        <f>(Churn_Data[[#This Row],[OnlineSecurity]]="Yes")+(Churn_Data[[#This Row],[OnlineBackup]]="Yes")+(Churn_Data[[#This Row],[DeviceProtection]]="Yes")+(Churn_Data[[#This Row],[TechSupport]]="Yes")+(Churn_Data[[#This Row],[StreamingTV]]="Yes")+(Churn_Data[[#This Row],[StreamingMovies]]="Yes")</f>
        <v>1</v>
      </c>
      <c r="U2144" t="s">
        <v>27</v>
      </c>
      <c r="V2144" t="s">
        <v>28</v>
      </c>
      <c r="W2144" t="str">
        <f>IF(ISNUMBER(SEARCH("automatic", Churn_Data[[#This Row],[PaymentMethod]])), "Automatic", "Manual")</f>
        <v>Manual</v>
      </c>
      <c r="X2144">
        <v>49.65</v>
      </c>
      <c r="Y2144" t="str">
        <f>IF(Churn_Data[[#This Row],[tenure]]&lt;=12,"0-1 Year",IF(Churn_Data[[#This Row],[tenure]]&lt;=24,"1-2 Years",IF(Churn_Data[[#This Row],[tenure]]&lt;=36,"2-3 Years",IF(Churn_Data[[#This Row],[tenure]]&lt;=48,"3-4 Years",IF(Churn_Data[[#This Row],[tenure]]&lt;=60,"4-5 Years","5+ Years")))))</f>
        <v>0-1 Year</v>
      </c>
      <c r="Z2144">
        <v>1</v>
      </c>
      <c r="AA2144">
        <v>49.65</v>
      </c>
      <c r="AB2144" t="e">
        <f>IF(Churn_Data[[#This Row],[Churn]]="No",Churn_Data[[#This Row],[MonthlyCharges]],NA())</f>
        <v>#N/A</v>
      </c>
      <c r="AC2144" t="e">
        <f>IF(Churn_Data[[#This Row],[Churn]]="No",Churn_Data[[#This Row],[tenure]],NA())</f>
        <v>#N/A</v>
      </c>
      <c r="AD2144">
        <f>IF(Churn_Data[[#This Row],[Churn]]="Yes",Churn_Data[[#This Row],[MonthlyCharges]],NA())</f>
        <v>49.65</v>
      </c>
      <c r="AE2144">
        <f>IF(Churn_Data[[#This Row],[Churn]]="Yes",Churn_Data[[#This Row],[tenure]],NA())</f>
        <v>1</v>
      </c>
      <c r="AF2144">
        <v>49.65</v>
      </c>
    </row>
    <row r="2145" spans="1:32" x14ac:dyDescent="0.3">
      <c r="A2145" t="s">
        <v>2177</v>
      </c>
      <c r="B2145" t="s">
        <v>30</v>
      </c>
      <c r="C2145" t="str">
        <f>IF(Churn_Data[[#This Row],[SeniorCitizen]]=1,"Yes","No")</f>
        <v>No</v>
      </c>
      <c r="D2145">
        <v>0</v>
      </c>
      <c r="E2145" t="s">
        <v>24</v>
      </c>
      <c r="F2145" t="s">
        <v>24</v>
      </c>
      <c r="G2145" t="s">
        <v>24</v>
      </c>
      <c r="H2145" t="s">
        <v>25</v>
      </c>
      <c r="I2145" t="s">
        <v>120</v>
      </c>
      <c r="J2145" t="str">
        <f>IF(Churn_Data[[#This Row],[InternetService]]&lt;&gt;"No","Yes","No")</f>
        <v>Yes</v>
      </c>
      <c r="K2145" t="s">
        <v>25</v>
      </c>
      <c r="L2145" t="s">
        <v>25</v>
      </c>
      <c r="M2145" t="s">
        <v>24</v>
      </c>
      <c r="N2145" t="s">
        <v>25</v>
      </c>
      <c r="O2145" t="s">
        <v>24</v>
      </c>
      <c r="P2145" t="s">
        <v>25</v>
      </c>
      <c r="Q2145" t="s">
        <v>25</v>
      </c>
      <c r="R2145">
        <f>IF(Churn_Data[[#This Row],[Churn]]="Yes",1,0)</f>
        <v>0</v>
      </c>
      <c r="S2145" t="s">
        <v>25</v>
      </c>
      <c r="T2145">
        <f>(Churn_Data[[#This Row],[OnlineSecurity]]="Yes")+(Churn_Data[[#This Row],[OnlineBackup]]="Yes")+(Churn_Data[[#This Row],[DeviceProtection]]="Yes")+(Churn_Data[[#This Row],[TechSupport]]="Yes")+(Churn_Data[[#This Row],[StreamingTV]]="Yes")+(Churn_Data[[#This Row],[StreamingMovies]]="Yes")</f>
        <v>2</v>
      </c>
      <c r="U2145" t="s">
        <v>27</v>
      </c>
      <c r="V2145" t="s">
        <v>28</v>
      </c>
      <c r="W2145" t="str">
        <f>IF(ISNUMBER(SEARCH("automatic", Churn_Data[[#This Row],[PaymentMethod]])), "Automatic", "Manual")</f>
        <v>Manual</v>
      </c>
      <c r="X2145">
        <v>60.2</v>
      </c>
      <c r="Y2145" t="str">
        <f>IF(Churn_Data[[#This Row],[tenure]]&lt;=12,"0-1 Year",IF(Churn_Data[[#This Row],[tenure]]&lt;=24,"1-2 Years",IF(Churn_Data[[#This Row],[tenure]]&lt;=36,"2-3 Years",IF(Churn_Data[[#This Row],[tenure]]&lt;=48,"3-4 Years",IF(Churn_Data[[#This Row],[tenure]]&lt;=60,"4-5 Years","5+ Years")))))</f>
        <v>0-1 Year</v>
      </c>
      <c r="Z2145">
        <v>10</v>
      </c>
      <c r="AA2145">
        <v>563.5</v>
      </c>
      <c r="AB2145">
        <f>IF(Churn_Data[[#This Row],[Churn]]="No",Churn_Data[[#This Row],[MonthlyCharges]],NA())</f>
        <v>60.2</v>
      </c>
      <c r="AC2145">
        <f>IF(Churn_Data[[#This Row],[Churn]]="No",Churn_Data[[#This Row],[tenure]],NA())</f>
        <v>10</v>
      </c>
      <c r="AD2145" t="e">
        <f>IF(Churn_Data[[#This Row],[Churn]]="Yes",Churn_Data[[#This Row],[MonthlyCharges]],NA())</f>
        <v>#N/A</v>
      </c>
      <c r="AE2145" t="e">
        <f>IF(Churn_Data[[#This Row],[Churn]]="Yes",Churn_Data[[#This Row],[tenure]],NA())</f>
        <v>#N/A</v>
      </c>
      <c r="AF2145">
        <v>602</v>
      </c>
    </row>
    <row r="2146" spans="1:32" x14ac:dyDescent="0.3">
      <c r="A2146" t="s">
        <v>2178</v>
      </c>
      <c r="B2146" t="s">
        <v>23</v>
      </c>
      <c r="C2146" t="str">
        <f>IF(Churn_Data[[#This Row],[SeniorCitizen]]=1,"Yes","No")</f>
        <v>No</v>
      </c>
      <c r="D2146">
        <v>0</v>
      </c>
      <c r="E2146" t="s">
        <v>25</v>
      </c>
      <c r="F2146" t="s">
        <v>25</v>
      </c>
      <c r="G2146" t="s">
        <v>25</v>
      </c>
      <c r="H2146" t="s">
        <v>189</v>
      </c>
      <c r="I2146" t="s">
        <v>120</v>
      </c>
      <c r="J2146" t="str">
        <f>IF(Churn_Data[[#This Row],[InternetService]]&lt;&gt;"No","Yes","No")</f>
        <v>Yes</v>
      </c>
      <c r="K2146" t="s">
        <v>25</v>
      </c>
      <c r="L2146" t="s">
        <v>25</v>
      </c>
      <c r="M2146" t="s">
        <v>24</v>
      </c>
      <c r="N2146" t="s">
        <v>25</v>
      </c>
      <c r="O2146" t="s">
        <v>24</v>
      </c>
      <c r="P2146" t="s">
        <v>24</v>
      </c>
      <c r="Q2146" t="s">
        <v>24</v>
      </c>
      <c r="R2146">
        <f>IF(Churn_Data[[#This Row],[Churn]]="Yes",1,0)</f>
        <v>1</v>
      </c>
      <c r="S2146" t="s">
        <v>24</v>
      </c>
      <c r="T2146">
        <f>(Churn_Data[[#This Row],[OnlineSecurity]]="Yes")+(Churn_Data[[#This Row],[OnlineBackup]]="Yes")+(Churn_Data[[#This Row],[DeviceProtection]]="Yes")+(Churn_Data[[#This Row],[TechSupport]]="Yes")+(Churn_Data[[#This Row],[StreamingTV]]="Yes")+(Churn_Data[[#This Row],[StreamingMovies]]="Yes")</f>
        <v>3</v>
      </c>
      <c r="U2146" t="s">
        <v>27</v>
      </c>
      <c r="V2146" t="s">
        <v>32</v>
      </c>
      <c r="W2146" t="str">
        <f>IF(ISNUMBER(SEARCH("automatic", Churn_Data[[#This Row],[PaymentMethod]])), "Automatic", "Manual")</f>
        <v>Manual</v>
      </c>
      <c r="X2146">
        <v>50.75</v>
      </c>
      <c r="Y2146" t="str">
        <f>IF(Churn_Data[[#This Row],[tenure]]&lt;=12,"0-1 Year",IF(Churn_Data[[#This Row],[tenure]]&lt;=24,"1-2 Years",IF(Churn_Data[[#This Row],[tenure]]&lt;=36,"2-3 Years",IF(Churn_Data[[#This Row],[tenure]]&lt;=48,"3-4 Years",IF(Churn_Data[[#This Row],[tenure]]&lt;=60,"4-5 Years","5+ Years")))))</f>
        <v>3-4 Years</v>
      </c>
      <c r="Z2146">
        <v>39</v>
      </c>
      <c r="AA2146">
        <v>2011.4</v>
      </c>
      <c r="AB2146" t="e">
        <f>IF(Churn_Data[[#This Row],[Churn]]="No",Churn_Data[[#This Row],[MonthlyCharges]],NA())</f>
        <v>#N/A</v>
      </c>
      <c r="AC2146" t="e">
        <f>IF(Churn_Data[[#This Row],[Churn]]="No",Churn_Data[[#This Row],[tenure]],NA())</f>
        <v>#N/A</v>
      </c>
      <c r="AD2146">
        <f>IF(Churn_Data[[#This Row],[Churn]]="Yes",Churn_Data[[#This Row],[MonthlyCharges]],NA())</f>
        <v>50.75</v>
      </c>
      <c r="AE2146">
        <f>IF(Churn_Data[[#This Row],[Churn]]="Yes",Churn_Data[[#This Row],[tenure]],NA())</f>
        <v>39</v>
      </c>
      <c r="AF2146">
        <v>1979.25</v>
      </c>
    </row>
    <row r="2147" spans="1:32" x14ac:dyDescent="0.3">
      <c r="A2147" t="s">
        <v>2179</v>
      </c>
      <c r="B2147" t="s">
        <v>23</v>
      </c>
      <c r="C2147" t="str">
        <f>IF(Churn_Data[[#This Row],[SeniorCitizen]]=1,"Yes","No")</f>
        <v>No</v>
      </c>
      <c r="D2147">
        <v>0</v>
      </c>
      <c r="E2147" t="s">
        <v>24</v>
      </c>
      <c r="F2147" t="s">
        <v>24</v>
      </c>
      <c r="G2147" t="s">
        <v>24</v>
      </c>
      <c r="H2147" t="s">
        <v>25</v>
      </c>
      <c r="I2147" t="s">
        <v>120</v>
      </c>
      <c r="J2147" t="str">
        <f>IF(Churn_Data[[#This Row],[InternetService]]&lt;&gt;"No","Yes","No")</f>
        <v>Yes</v>
      </c>
      <c r="K2147" t="s">
        <v>25</v>
      </c>
      <c r="L2147" t="s">
        <v>25</v>
      </c>
      <c r="M2147" t="s">
        <v>24</v>
      </c>
      <c r="N2147" t="s">
        <v>25</v>
      </c>
      <c r="O2147" t="s">
        <v>24</v>
      </c>
      <c r="P2147" t="s">
        <v>25</v>
      </c>
      <c r="Q2147" t="s">
        <v>25</v>
      </c>
      <c r="R2147">
        <f>IF(Churn_Data[[#This Row],[Churn]]="Yes",1,0)</f>
        <v>0</v>
      </c>
      <c r="S2147" t="s">
        <v>24</v>
      </c>
      <c r="T2147">
        <f>(Churn_Data[[#This Row],[OnlineSecurity]]="Yes")+(Churn_Data[[#This Row],[OnlineBackup]]="Yes")+(Churn_Data[[#This Row],[DeviceProtection]]="Yes")+(Churn_Data[[#This Row],[TechSupport]]="Yes")+(Churn_Data[[#This Row],[StreamingTV]]="Yes")+(Churn_Data[[#This Row],[StreamingMovies]]="Yes")</f>
        <v>2</v>
      </c>
      <c r="U2147" t="s">
        <v>27</v>
      </c>
      <c r="V2147" t="s">
        <v>28</v>
      </c>
      <c r="W2147" t="str">
        <f>IF(ISNUMBER(SEARCH("automatic", Churn_Data[[#This Row],[PaymentMethod]])), "Automatic", "Manual")</f>
        <v>Manual</v>
      </c>
      <c r="X2147">
        <v>59.85</v>
      </c>
      <c r="Y2147" t="str">
        <f>IF(Churn_Data[[#This Row],[tenure]]&lt;=12,"0-1 Year",IF(Churn_Data[[#This Row],[tenure]]&lt;=24,"1-2 Years",IF(Churn_Data[[#This Row],[tenure]]&lt;=36,"2-3 Years",IF(Churn_Data[[#This Row],[tenure]]&lt;=48,"3-4 Years",IF(Churn_Data[[#This Row],[tenure]]&lt;=60,"4-5 Years","5+ Years")))))</f>
        <v>3-4 Years</v>
      </c>
      <c r="Z2147">
        <v>39</v>
      </c>
      <c r="AA2147">
        <v>2341.5</v>
      </c>
      <c r="AB2147">
        <f>IF(Churn_Data[[#This Row],[Churn]]="No",Churn_Data[[#This Row],[MonthlyCharges]],NA())</f>
        <v>59.85</v>
      </c>
      <c r="AC2147">
        <f>IF(Churn_Data[[#This Row],[Churn]]="No",Churn_Data[[#This Row],[tenure]],NA())</f>
        <v>39</v>
      </c>
      <c r="AD2147" t="e">
        <f>IF(Churn_Data[[#This Row],[Churn]]="Yes",Churn_Data[[#This Row],[MonthlyCharges]],NA())</f>
        <v>#N/A</v>
      </c>
      <c r="AE2147" t="e">
        <f>IF(Churn_Data[[#This Row],[Churn]]="Yes",Churn_Data[[#This Row],[tenure]],NA())</f>
        <v>#N/A</v>
      </c>
      <c r="AF2147">
        <v>2334.15</v>
      </c>
    </row>
    <row r="2148" spans="1:32" x14ac:dyDescent="0.3">
      <c r="A2148" t="s">
        <v>2180</v>
      </c>
      <c r="B2148" t="s">
        <v>30</v>
      </c>
      <c r="C2148" t="str">
        <f>IF(Churn_Data[[#This Row],[SeniorCitizen]]=1,"Yes","No")</f>
        <v>No</v>
      </c>
      <c r="D2148">
        <v>0</v>
      </c>
      <c r="E2148" t="s">
        <v>25</v>
      </c>
      <c r="F2148" t="s">
        <v>25</v>
      </c>
      <c r="G2148" t="s">
        <v>24</v>
      </c>
      <c r="H2148" t="s">
        <v>25</v>
      </c>
      <c r="I2148" t="s">
        <v>120</v>
      </c>
      <c r="J2148" t="str">
        <f>IF(Churn_Data[[#This Row],[InternetService]]&lt;&gt;"No","Yes","No")</f>
        <v>Yes</v>
      </c>
      <c r="K2148" t="s">
        <v>25</v>
      </c>
      <c r="L2148" t="s">
        <v>25</v>
      </c>
      <c r="M2148" t="s">
        <v>24</v>
      </c>
      <c r="N2148" t="s">
        <v>25</v>
      </c>
      <c r="O2148" t="s">
        <v>24</v>
      </c>
      <c r="P2148" t="s">
        <v>25</v>
      </c>
      <c r="Q2148" t="s">
        <v>25</v>
      </c>
      <c r="R2148">
        <f>IF(Churn_Data[[#This Row],[Churn]]="Yes",1,0)</f>
        <v>0</v>
      </c>
      <c r="S2148" t="s">
        <v>25</v>
      </c>
      <c r="T2148">
        <f>(Churn_Data[[#This Row],[OnlineSecurity]]="Yes")+(Churn_Data[[#This Row],[OnlineBackup]]="Yes")+(Churn_Data[[#This Row],[DeviceProtection]]="Yes")+(Churn_Data[[#This Row],[TechSupport]]="Yes")+(Churn_Data[[#This Row],[StreamingTV]]="Yes")+(Churn_Data[[#This Row],[StreamingMovies]]="Yes")</f>
        <v>2</v>
      </c>
      <c r="U2148" t="s">
        <v>27</v>
      </c>
      <c r="V2148" t="s">
        <v>28</v>
      </c>
      <c r="W2148" t="str">
        <f>IF(ISNUMBER(SEARCH("automatic", Churn_Data[[#This Row],[PaymentMethod]])), "Automatic", "Manual")</f>
        <v>Manual</v>
      </c>
      <c r="X2148">
        <v>60.9</v>
      </c>
      <c r="Y2148" t="str">
        <f>IF(Churn_Data[[#This Row],[tenure]]&lt;=12,"0-1 Year",IF(Churn_Data[[#This Row],[tenure]]&lt;=24,"1-2 Years",IF(Churn_Data[[#This Row],[tenure]]&lt;=36,"2-3 Years",IF(Churn_Data[[#This Row],[tenure]]&lt;=48,"3-4 Years",IF(Churn_Data[[#This Row],[tenure]]&lt;=60,"4-5 Years","5+ Years")))))</f>
        <v>0-1 Year</v>
      </c>
      <c r="Z2148">
        <v>6</v>
      </c>
      <c r="AA2148">
        <v>414.1</v>
      </c>
      <c r="AB2148">
        <f>IF(Churn_Data[[#This Row],[Churn]]="No",Churn_Data[[#This Row],[MonthlyCharges]],NA())</f>
        <v>60.9</v>
      </c>
      <c r="AC2148">
        <f>IF(Churn_Data[[#This Row],[Churn]]="No",Churn_Data[[#This Row],[tenure]],NA())</f>
        <v>6</v>
      </c>
      <c r="AD2148" t="e">
        <f>IF(Churn_Data[[#This Row],[Churn]]="Yes",Churn_Data[[#This Row],[MonthlyCharges]],NA())</f>
        <v>#N/A</v>
      </c>
      <c r="AE2148" t="e">
        <f>IF(Churn_Data[[#This Row],[Churn]]="Yes",Churn_Data[[#This Row],[tenure]],NA())</f>
        <v>#N/A</v>
      </c>
      <c r="AF2148">
        <v>365.4</v>
      </c>
    </row>
    <row r="2149" spans="1:32" x14ac:dyDescent="0.3">
      <c r="A2149" t="s">
        <v>2181</v>
      </c>
      <c r="B2149" t="s">
        <v>23</v>
      </c>
      <c r="C2149" t="str">
        <f>IF(Churn_Data[[#This Row],[SeniorCitizen]]=1,"Yes","No")</f>
        <v>No</v>
      </c>
      <c r="D2149">
        <v>0</v>
      </c>
      <c r="E2149" t="s">
        <v>24</v>
      </c>
      <c r="F2149" t="s">
        <v>25</v>
      </c>
      <c r="G2149" t="s">
        <v>25</v>
      </c>
      <c r="H2149" t="s">
        <v>189</v>
      </c>
      <c r="I2149" t="s">
        <v>120</v>
      </c>
      <c r="J2149" t="str">
        <f>IF(Churn_Data[[#This Row],[InternetService]]&lt;&gt;"No","Yes","No")</f>
        <v>Yes</v>
      </c>
      <c r="K2149" t="s">
        <v>25</v>
      </c>
      <c r="L2149" t="s">
        <v>25</v>
      </c>
      <c r="M2149" t="s">
        <v>24</v>
      </c>
      <c r="N2149" t="s">
        <v>25</v>
      </c>
      <c r="O2149" t="s">
        <v>24</v>
      </c>
      <c r="P2149" t="s">
        <v>24</v>
      </c>
      <c r="Q2149" t="s">
        <v>24</v>
      </c>
      <c r="R2149">
        <f>IF(Churn_Data[[#This Row],[Churn]]="Yes",1,0)</f>
        <v>1</v>
      </c>
      <c r="S2149" t="s">
        <v>24</v>
      </c>
      <c r="T2149">
        <f>(Churn_Data[[#This Row],[OnlineSecurity]]="Yes")+(Churn_Data[[#This Row],[OnlineBackup]]="Yes")+(Churn_Data[[#This Row],[DeviceProtection]]="Yes")+(Churn_Data[[#This Row],[TechSupport]]="Yes")+(Churn_Data[[#This Row],[StreamingTV]]="Yes")+(Churn_Data[[#This Row],[StreamingMovies]]="Yes")</f>
        <v>3</v>
      </c>
      <c r="U2149" t="s">
        <v>27</v>
      </c>
      <c r="V2149" t="s">
        <v>32</v>
      </c>
      <c r="W2149" t="str">
        <f>IF(ISNUMBER(SEARCH("automatic", Churn_Data[[#This Row],[PaymentMethod]])), "Automatic", "Manual")</f>
        <v>Manual</v>
      </c>
      <c r="X2149">
        <v>48.75</v>
      </c>
      <c r="Y2149" t="str">
        <f>IF(Churn_Data[[#This Row],[tenure]]&lt;=12,"0-1 Year",IF(Churn_Data[[#This Row],[tenure]]&lt;=24,"1-2 Years",IF(Churn_Data[[#This Row],[tenure]]&lt;=36,"2-3 Years",IF(Churn_Data[[#This Row],[tenure]]&lt;=48,"3-4 Years",IF(Churn_Data[[#This Row],[tenure]]&lt;=60,"4-5 Years","5+ Years")))))</f>
        <v>0-1 Year</v>
      </c>
      <c r="Z2149">
        <v>9</v>
      </c>
      <c r="AA2149">
        <v>442.2</v>
      </c>
      <c r="AB2149" t="e">
        <f>IF(Churn_Data[[#This Row],[Churn]]="No",Churn_Data[[#This Row],[MonthlyCharges]],NA())</f>
        <v>#N/A</v>
      </c>
      <c r="AC2149" t="e">
        <f>IF(Churn_Data[[#This Row],[Churn]]="No",Churn_Data[[#This Row],[tenure]],NA())</f>
        <v>#N/A</v>
      </c>
      <c r="AD2149">
        <f>IF(Churn_Data[[#This Row],[Churn]]="Yes",Churn_Data[[#This Row],[MonthlyCharges]],NA())</f>
        <v>48.75</v>
      </c>
      <c r="AE2149">
        <f>IF(Churn_Data[[#This Row],[Churn]]="Yes",Churn_Data[[#This Row],[tenure]],NA())</f>
        <v>9</v>
      </c>
      <c r="AF2149">
        <v>438.75</v>
      </c>
    </row>
    <row r="2150" spans="1:32" x14ac:dyDescent="0.3">
      <c r="A2150" t="s">
        <v>2182</v>
      </c>
      <c r="B2150" t="s">
        <v>23</v>
      </c>
      <c r="C2150" t="str">
        <f>IF(Churn_Data[[#This Row],[SeniorCitizen]]=1,"Yes","No")</f>
        <v>No</v>
      </c>
      <c r="D2150">
        <v>0</v>
      </c>
      <c r="E2150" t="s">
        <v>25</v>
      </c>
      <c r="F2150" t="s">
        <v>25</v>
      </c>
      <c r="G2150" t="s">
        <v>25</v>
      </c>
      <c r="H2150" t="s">
        <v>189</v>
      </c>
      <c r="I2150" t="s">
        <v>120</v>
      </c>
      <c r="J2150" t="str">
        <f>IF(Churn_Data[[#This Row],[InternetService]]&lt;&gt;"No","Yes","No")</f>
        <v>Yes</v>
      </c>
      <c r="K2150" t="s">
        <v>25</v>
      </c>
      <c r="L2150" t="s">
        <v>25</v>
      </c>
      <c r="M2150" t="s">
        <v>24</v>
      </c>
      <c r="N2150" t="s">
        <v>25</v>
      </c>
      <c r="O2150" t="s">
        <v>24</v>
      </c>
      <c r="P2150" t="s">
        <v>24</v>
      </c>
      <c r="Q2150" t="s">
        <v>24</v>
      </c>
      <c r="R2150">
        <f>IF(Churn_Data[[#This Row],[Churn]]="Yes",1,0)</f>
        <v>1</v>
      </c>
      <c r="S2150" t="s">
        <v>24</v>
      </c>
      <c r="T2150">
        <f>(Churn_Data[[#This Row],[OnlineSecurity]]="Yes")+(Churn_Data[[#This Row],[OnlineBackup]]="Yes")+(Churn_Data[[#This Row],[DeviceProtection]]="Yes")+(Churn_Data[[#This Row],[TechSupport]]="Yes")+(Churn_Data[[#This Row],[StreamingTV]]="Yes")+(Churn_Data[[#This Row],[StreamingMovies]]="Yes")</f>
        <v>3</v>
      </c>
      <c r="U2150" t="s">
        <v>27</v>
      </c>
      <c r="V2150" t="s">
        <v>46</v>
      </c>
      <c r="W2150" t="str">
        <f>IF(ISNUMBER(SEARCH("automatic", Churn_Data[[#This Row],[PaymentMethod]])), "Automatic", "Manual")</f>
        <v>Automatic</v>
      </c>
      <c r="X2150">
        <v>49.05</v>
      </c>
      <c r="Y2150" t="str">
        <f>IF(Churn_Data[[#This Row],[tenure]]&lt;=12,"0-1 Year",IF(Churn_Data[[#This Row],[tenure]]&lt;=24,"1-2 Years",IF(Churn_Data[[#This Row],[tenure]]&lt;=36,"2-3 Years",IF(Churn_Data[[#This Row],[tenure]]&lt;=48,"3-4 Years",IF(Churn_Data[[#This Row],[tenure]]&lt;=60,"4-5 Years","5+ Years")))))</f>
        <v>3-4 Years</v>
      </c>
      <c r="Z2150">
        <v>43</v>
      </c>
      <c r="AA2150">
        <v>2076.1999999999998</v>
      </c>
      <c r="AB2150" t="e">
        <f>IF(Churn_Data[[#This Row],[Churn]]="No",Churn_Data[[#This Row],[MonthlyCharges]],NA())</f>
        <v>#N/A</v>
      </c>
      <c r="AC2150" t="e">
        <f>IF(Churn_Data[[#This Row],[Churn]]="No",Churn_Data[[#This Row],[tenure]],NA())</f>
        <v>#N/A</v>
      </c>
      <c r="AD2150">
        <f>IF(Churn_Data[[#This Row],[Churn]]="Yes",Churn_Data[[#This Row],[MonthlyCharges]],NA())</f>
        <v>49.05</v>
      </c>
      <c r="AE2150">
        <f>IF(Churn_Data[[#This Row],[Churn]]="Yes",Churn_Data[[#This Row],[tenure]],NA())</f>
        <v>43</v>
      </c>
      <c r="AF2150">
        <v>2109.15</v>
      </c>
    </row>
    <row r="2151" spans="1:32" x14ac:dyDescent="0.3">
      <c r="A2151" t="s">
        <v>2183</v>
      </c>
      <c r="B2151" t="s">
        <v>30</v>
      </c>
      <c r="C2151" t="str">
        <f>IF(Churn_Data[[#This Row],[SeniorCitizen]]=1,"Yes","No")</f>
        <v>No</v>
      </c>
      <c r="D2151">
        <v>0</v>
      </c>
      <c r="E2151" t="s">
        <v>25</v>
      </c>
      <c r="F2151" t="s">
        <v>25</v>
      </c>
      <c r="G2151" t="s">
        <v>25</v>
      </c>
      <c r="H2151" t="s">
        <v>189</v>
      </c>
      <c r="I2151" t="s">
        <v>120</v>
      </c>
      <c r="J2151" t="str">
        <f>IF(Churn_Data[[#This Row],[InternetService]]&lt;&gt;"No","Yes","No")</f>
        <v>Yes</v>
      </c>
      <c r="K2151" t="s">
        <v>25</v>
      </c>
      <c r="L2151" t="s">
        <v>25</v>
      </c>
      <c r="M2151" t="s">
        <v>24</v>
      </c>
      <c r="N2151" t="s">
        <v>25</v>
      </c>
      <c r="O2151" t="s">
        <v>24</v>
      </c>
      <c r="P2151" t="s">
        <v>25</v>
      </c>
      <c r="Q2151" t="s">
        <v>24</v>
      </c>
      <c r="R2151">
        <f>IF(Churn_Data[[#This Row],[Churn]]="Yes",1,0)</f>
        <v>1</v>
      </c>
      <c r="S2151" t="s">
        <v>24</v>
      </c>
      <c r="T2151">
        <f>(Churn_Data[[#This Row],[OnlineSecurity]]="Yes")+(Churn_Data[[#This Row],[OnlineBackup]]="Yes")+(Churn_Data[[#This Row],[DeviceProtection]]="Yes")+(Churn_Data[[#This Row],[TechSupport]]="Yes")+(Churn_Data[[#This Row],[StreamingTV]]="Yes")+(Churn_Data[[#This Row],[StreamingMovies]]="Yes")</f>
        <v>2</v>
      </c>
      <c r="U2151" t="s">
        <v>27</v>
      </c>
      <c r="V2151" t="s">
        <v>28</v>
      </c>
      <c r="W2151" t="str">
        <f>IF(ISNUMBER(SEARCH("automatic", Churn_Data[[#This Row],[PaymentMethod]])), "Automatic", "Manual")</f>
        <v>Manual</v>
      </c>
      <c r="X2151">
        <v>40.15</v>
      </c>
      <c r="Y2151" t="str">
        <f>IF(Churn_Data[[#This Row],[tenure]]&lt;=12,"0-1 Year",IF(Churn_Data[[#This Row],[tenure]]&lt;=24,"1-2 Years",IF(Churn_Data[[#This Row],[tenure]]&lt;=36,"2-3 Years",IF(Churn_Data[[#This Row],[tenure]]&lt;=48,"3-4 Years",IF(Churn_Data[[#This Row],[tenure]]&lt;=60,"4-5 Years","5+ Years")))))</f>
        <v>0-1 Year</v>
      </c>
      <c r="Z2151">
        <v>3</v>
      </c>
      <c r="AA2151">
        <v>130.75</v>
      </c>
      <c r="AB2151" t="e">
        <f>IF(Churn_Data[[#This Row],[Churn]]="No",Churn_Data[[#This Row],[MonthlyCharges]],NA())</f>
        <v>#N/A</v>
      </c>
      <c r="AC2151" t="e">
        <f>IF(Churn_Data[[#This Row],[Churn]]="No",Churn_Data[[#This Row],[tenure]],NA())</f>
        <v>#N/A</v>
      </c>
      <c r="AD2151">
        <f>IF(Churn_Data[[#This Row],[Churn]]="Yes",Churn_Data[[#This Row],[MonthlyCharges]],NA())</f>
        <v>40.15</v>
      </c>
      <c r="AE2151">
        <f>IF(Churn_Data[[#This Row],[Churn]]="Yes",Churn_Data[[#This Row],[tenure]],NA())</f>
        <v>3</v>
      </c>
      <c r="AF2151">
        <v>120.45</v>
      </c>
    </row>
    <row r="2152" spans="1:32" x14ac:dyDescent="0.3">
      <c r="A2152" t="s">
        <v>2184</v>
      </c>
      <c r="B2152" t="s">
        <v>30</v>
      </c>
      <c r="C2152" t="str">
        <f>IF(Churn_Data[[#This Row],[SeniorCitizen]]=1,"Yes","No")</f>
        <v>No</v>
      </c>
      <c r="D2152">
        <v>0</v>
      </c>
      <c r="E2152" t="s">
        <v>25</v>
      </c>
      <c r="F2152" t="s">
        <v>25</v>
      </c>
      <c r="G2152" t="s">
        <v>25</v>
      </c>
      <c r="H2152" t="s">
        <v>189</v>
      </c>
      <c r="I2152" t="s">
        <v>120</v>
      </c>
      <c r="J2152" t="str">
        <f>IF(Churn_Data[[#This Row],[InternetService]]&lt;&gt;"No","Yes","No")</f>
        <v>Yes</v>
      </c>
      <c r="K2152" t="s">
        <v>25</v>
      </c>
      <c r="L2152" t="s">
        <v>25</v>
      </c>
      <c r="M2152" t="s">
        <v>24</v>
      </c>
      <c r="N2152" t="s">
        <v>25</v>
      </c>
      <c r="O2152" t="s">
        <v>25</v>
      </c>
      <c r="P2152" t="s">
        <v>25</v>
      </c>
      <c r="Q2152" t="s">
        <v>24</v>
      </c>
      <c r="R2152">
        <f>IF(Churn_Data[[#This Row],[Churn]]="Yes",1,0)</f>
        <v>1</v>
      </c>
      <c r="S2152" t="s">
        <v>24</v>
      </c>
      <c r="T2152">
        <f>(Churn_Data[[#This Row],[OnlineSecurity]]="Yes")+(Churn_Data[[#This Row],[OnlineBackup]]="Yes")+(Churn_Data[[#This Row],[DeviceProtection]]="Yes")+(Churn_Data[[#This Row],[TechSupport]]="Yes")+(Churn_Data[[#This Row],[StreamingTV]]="Yes")+(Churn_Data[[#This Row],[StreamingMovies]]="Yes")</f>
        <v>1</v>
      </c>
      <c r="U2152" t="s">
        <v>27</v>
      </c>
      <c r="V2152" t="s">
        <v>32</v>
      </c>
      <c r="W2152" t="str">
        <f>IF(ISNUMBER(SEARCH("automatic", Churn_Data[[#This Row],[PaymentMethod]])), "Automatic", "Manual")</f>
        <v>Manual</v>
      </c>
      <c r="X2152">
        <v>29.65</v>
      </c>
      <c r="Y2152" t="str">
        <f>IF(Churn_Data[[#This Row],[tenure]]&lt;=12,"0-1 Year",IF(Churn_Data[[#This Row],[tenure]]&lt;=24,"1-2 Years",IF(Churn_Data[[#This Row],[tenure]]&lt;=36,"2-3 Years",IF(Churn_Data[[#This Row],[tenure]]&lt;=48,"3-4 Years",IF(Churn_Data[[#This Row],[tenure]]&lt;=60,"4-5 Years","5+ Years")))))</f>
        <v>0-1 Year</v>
      </c>
      <c r="Z2152">
        <v>4</v>
      </c>
      <c r="AA2152">
        <v>118.5</v>
      </c>
      <c r="AB2152" t="e">
        <f>IF(Churn_Data[[#This Row],[Churn]]="No",Churn_Data[[#This Row],[MonthlyCharges]],NA())</f>
        <v>#N/A</v>
      </c>
      <c r="AC2152" t="e">
        <f>IF(Churn_Data[[#This Row],[Churn]]="No",Churn_Data[[#This Row],[tenure]],NA())</f>
        <v>#N/A</v>
      </c>
      <c r="AD2152">
        <f>IF(Churn_Data[[#This Row],[Churn]]="Yes",Churn_Data[[#This Row],[MonthlyCharges]],NA())</f>
        <v>29.65</v>
      </c>
      <c r="AE2152">
        <f>IF(Churn_Data[[#This Row],[Churn]]="Yes",Churn_Data[[#This Row],[tenure]],NA())</f>
        <v>4</v>
      </c>
      <c r="AF2152">
        <v>118.6</v>
      </c>
    </row>
    <row r="2153" spans="1:32" x14ac:dyDescent="0.3">
      <c r="A2153" t="s">
        <v>2185</v>
      </c>
      <c r="B2153" t="s">
        <v>30</v>
      </c>
      <c r="C2153" t="str">
        <f>IF(Churn_Data[[#This Row],[SeniorCitizen]]=1,"Yes","No")</f>
        <v>No</v>
      </c>
      <c r="D2153">
        <v>0</v>
      </c>
      <c r="E2153" t="s">
        <v>25</v>
      </c>
      <c r="F2153" t="s">
        <v>25</v>
      </c>
      <c r="G2153" t="s">
        <v>24</v>
      </c>
      <c r="H2153" t="s">
        <v>24</v>
      </c>
      <c r="I2153" t="s">
        <v>120</v>
      </c>
      <c r="J2153" t="str">
        <f>IF(Churn_Data[[#This Row],[InternetService]]&lt;&gt;"No","Yes","No")</f>
        <v>Yes</v>
      </c>
      <c r="K2153" t="s">
        <v>25</v>
      </c>
      <c r="L2153" t="s">
        <v>25</v>
      </c>
      <c r="M2153" t="s">
        <v>24</v>
      </c>
      <c r="N2153" t="s">
        <v>25</v>
      </c>
      <c r="O2153" t="s">
        <v>25</v>
      </c>
      <c r="P2153" t="s">
        <v>25</v>
      </c>
      <c r="Q2153" t="s">
        <v>25</v>
      </c>
      <c r="R2153">
        <f>IF(Churn_Data[[#This Row],[Churn]]="Yes",1,0)</f>
        <v>0</v>
      </c>
      <c r="S2153" t="s">
        <v>24</v>
      </c>
      <c r="T2153">
        <f>(Churn_Data[[#This Row],[OnlineSecurity]]="Yes")+(Churn_Data[[#This Row],[OnlineBackup]]="Yes")+(Churn_Data[[#This Row],[DeviceProtection]]="Yes")+(Churn_Data[[#This Row],[TechSupport]]="Yes")+(Churn_Data[[#This Row],[StreamingTV]]="Yes")+(Churn_Data[[#This Row],[StreamingMovies]]="Yes")</f>
        <v>1</v>
      </c>
      <c r="U2153" t="s">
        <v>27</v>
      </c>
      <c r="V2153" t="s">
        <v>46</v>
      </c>
      <c r="W2153" t="str">
        <f>IF(ISNUMBER(SEARCH("automatic", Churn_Data[[#This Row],[PaymentMethod]])), "Automatic", "Manual")</f>
        <v>Automatic</v>
      </c>
      <c r="X2153">
        <v>55.7</v>
      </c>
      <c r="Y2153" t="str">
        <f>IF(Churn_Data[[#This Row],[tenure]]&lt;=12,"0-1 Year",IF(Churn_Data[[#This Row],[tenure]]&lt;=24,"1-2 Years",IF(Churn_Data[[#This Row],[tenure]]&lt;=36,"2-3 Years",IF(Churn_Data[[#This Row],[tenure]]&lt;=48,"3-4 Years",IF(Churn_Data[[#This Row],[tenure]]&lt;=60,"4-5 Years","5+ Years")))))</f>
        <v>3-4 Years</v>
      </c>
      <c r="Z2153">
        <v>41</v>
      </c>
      <c r="AA2153">
        <v>2237.5500000000002</v>
      </c>
      <c r="AB2153">
        <f>IF(Churn_Data[[#This Row],[Churn]]="No",Churn_Data[[#This Row],[MonthlyCharges]],NA())</f>
        <v>55.7</v>
      </c>
      <c r="AC2153">
        <f>IF(Churn_Data[[#This Row],[Churn]]="No",Churn_Data[[#This Row],[tenure]],NA())</f>
        <v>41</v>
      </c>
      <c r="AD2153" t="e">
        <f>IF(Churn_Data[[#This Row],[Churn]]="Yes",Churn_Data[[#This Row],[MonthlyCharges]],NA())</f>
        <v>#N/A</v>
      </c>
      <c r="AE2153" t="e">
        <f>IF(Churn_Data[[#This Row],[Churn]]="Yes",Churn_Data[[#This Row],[tenure]],NA())</f>
        <v>#N/A</v>
      </c>
      <c r="AF2153">
        <v>2283.6999999999998</v>
      </c>
    </row>
    <row r="2154" spans="1:32" x14ac:dyDescent="0.3">
      <c r="A2154" t="s">
        <v>2186</v>
      </c>
      <c r="B2154" t="s">
        <v>23</v>
      </c>
      <c r="C2154" t="str">
        <f>IF(Churn_Data[[#This Row],[SeniorCitizen]]=1,"Yes","No")</f>
        <v>Yes</v>
      </c>
      <c r="D2154">
        <v>1</v>
      </c>
      <c r="E2154" t="s">
        <v>25</v>
      </c>
      <c r="F2154" t="s">
        <v>25</v>
      </c>
      <c r="G2154" t="s">
        <v>24</v>
      </c>
      <c r="H2154" t="s">
        <v>24</v>
      </c>
      <c r="I2154" t="s">
        <v>120</v>
      </c>
      <c r="J2154" t="str">
        <f>IF(Churn_Data[[#This Row],[InternetService]]&lt;&gt;"No","Yes","No")</f>
        <v>Yes</v>
      </c>
      <c r="K2154" t="s">
        <v>25</v>
      </c>
      <c r="L2154" t="s">
        <v>25</v>
      </c>
      <c r="M2154" t="s">
        <v>24</v>
      </c>
      <c r="N2154" t="s">
        <v>25</v>
      </c>
      <c r="O2154" t="s">
        <v>25</v>
      </c>
      <c r="P2154" t="s">
        <v>25</v>
      </c>
      <c r="Q2154" t="s">
        <v>25</v>
      </c>
      <c r="R2154">
        <f>IF(Churn_Data[[#This Row],[Churn]]="Yes",1,0)</f>
        <v>0</v>
      </c>
      <c r="S2154" t="s">
        <v>25</v>
      </c>
      <c r="T2154">
        <f>(Churn_Data[[#This Row],[OnlineSecurity]]="Yes")+(Churn_Data[[#This Row],[OnlineBackup]]="Yes")+(Churn_Data[[#This Row],[DeviceProtection]]="Yes")+(Churn_Data[[#This Row],[TechSupport]]="Yes")+(Churn_Data[[#This Row],[StreamingTV]]="Yes")+(Churn_Data[[#This Row],[StreamingMovies]]="Yes")</f>
        <v>1</v>
      </c>
      <c r="U2154" t="s">
        <v>27</v>
      </c>
      <c r="V2154" t="s">
        <v>32</v>
      </c>
      <c r="W2154" t="str">
        <f>IF(ISNUMBER(SEARCH("automatic", Churn_Data[[#This Row],[PaymentMethod]])), "Automatic", "Manual")</f>
        <v>Manual</v>
      </c>
      <c r="X2154">
        <v>55.65</v>
      </c>
      <c r="Y2154" t="str">
        <f>IF(Churn_Data[[#This Row],[tenure]]&lt;=12,"0-1 Year",IF(Churn_Data[[#This Row],[tenure]]&lt;=24,"1-2 Years",IF(Churn_Data[[#This Row],[tenure]]&lt;=36,"2-3 Years",IF(Churn_Data[[#This Row],[tenure]]&lt;=48,"3-4 Years",IF(Churn_Data[[#This Row],[tenure]]&lt;=60,"4-5 Years","5+ Years")))))</f>
        <v>3-4 Years</v>
      </c>
      <c r="Z2154">
        <v>42</v>
      </c>
      <c r="AA2154">
        <v>2421.75</v>
      </c>
      <c r="AB2154">
        <f>IF(Churn_Data[[#This Row],[Churn]]="No",Churn_Data[[#This Row],[MonthlyCharges]],NA())</f>
        <v>55.65</v>
      </c>
      <c r="AC2154">
        <f>IF(Churn_Data[[#This Row],[Churn]]="No",Churn_Data[[#This Row],[tenure]],NA())</f>
        <v>42</v>
      </c>
      <c r="AD2154" t="e">
        <f>IF(Churn_Data[[#This Row],[Churn]]="Yes",Churn_Data[[#This Row],[MonthlyCharges]],NA())</f>
        <v>#N/A</v>
      </c>
      <c r="AE2154" t="e">
        <f>IF(Churn_Data[[#This Row],[Churn]]="Yes",Churn_Data[[#This Row],[tenure]],NA())</f>
        <v>#N/A</v>
      </c>
      <c r="AF2154">
        <v>2337.3000000000002</v>
      </c>
    </row>
    <row r="2155" spans="1:32" x14ac:dyDescent="0.3">
      <c r="A2155" t="s">
        <v>2187</v>
      </c>
      <c r="B2155" t="s">
        <v>30</v>
      </c>
      <c r="C2155" t="str">
        <f>IF(Churn_Data[[#This Row],[SeniorCitizen]]=1,"Yes","No")</f>
        <v>No</v>
      </c>
      <c r="D2155">
        <v>0</v>
      </c>
      <c r="E2155" t="s">
        <v>25</v>
      </c>
      <c r="F2155" t="s">
        <v>25</v>
      </c>
      <c r="G2155" t="s">
        <v>24</v>
      </c>
      <c r="H2155" t="s">
        <v>25</v>
      </c>
      <c r="I2155" t="s">
        <v>120</v>
      </c>
      <c r="J2155" t="str">
        <f>IF(Churn_Data[[#This Row],[InternetService]]&lt;&gt;"No","Yes","No")</f>
        <v>Yes</v>
      </c>
      <c r="K2155" t="s">
        <v>25</v>
      </c>
      <c r="L2155" t="s">
        <v>25</v>
      </c>
      <c r="M2155" t="s">
        <v>24</v>
      </c>
      <c r="N2155" t="s">
        <v>25</v>
      </c>
      <c r="O2155" t="s">
        <v>25</v>
      </c>
      <c r="P2155" t="s">
        <v>25</v>
      </c>
      <c r="Q2155" t="s">
        <v>24</v>
      </c>
      <c r="R2155">
        <f>IF(Churn_Data[[#This Row],[Churn]]="Yes",1,0)</f>
        <v>1</v>
      </c>
      <c r="S2155" t="s">
        <v>24</v>
      </c>
      <c r="T2155">
        <f>(Churn_Data[[#This Row],[OnlineSecurity]]="Yes")+(Churn_Data[[#This Row],[OnlineBackup]]="Yes")+(Churn_Data[[#This Row],[DeviceProtection]]="Yes")+(Churn_Data[[#This Row],[TechSupport]]="Yes")+(Churn_Data[[#This Row],[StreamingTV]]="Yes")+(Churn_Data[[#This Row],[StreamingMovies]]="Yes")</f>
        <v>1</v>
      </c>
      <c r="U2155" t="s">
        <v>27</v>
      </c>
      <c r="V2155" t="s">
        <v>32</v>
      </c>
      <c r="W2155" t="str">
        <f>IF(ISNUMBER(SEARCH("automatic", Churn_Data[[#This Row],[PaymentMethod]])), "Automatic", "Manual")</f>
        <v>Manual</v>
      </c>
      <c r="X2155">
        <v>49.15</v>
      </c>
      <c r="Y2155" t="str">
        <f>IF(Churn_Data[[#This Row],[tenure]]&lt;=12,"0-1 Year",IF(Churn_Data[[#This Row],[tenure]]&lt;=24,"1-2 Years",IF(Churn_Data[[#This Row],[tenure]]&lt;=36,"2-3 Years",IF(Churn_Data[[#This Row],[tenure]]&lt;=48,"3-4 Years",IF(Churn_Data[[#This Row],[tenure]]&lt;=60,"4-5 Years","5+ Years")))))</f>
        <v>0-1 Year</v>
      </c>
      <c r="Z2155">
        <v>3</v>
      </c>
      <c r="AA2155">
        <v>169.05</v>
      </c>
      <c r="AB2155" t="e">
        <f>IF(Churn_Data[[#This Row],[Churn]]="No",Churn_Data[[#This Row],[MonthlyCharges]],NA())</f>
        <v>#N/A</v>
      </c>
      <c r="AC2155" t="e">
        <f>IF(Churn_Data[[#This Row],[Churn]]="No",Churn_Data[[#This Row],[tenure]],NA())</f>
        <v>#N/A</v>
      </c>
      <c r="AD2155">
        <f>IF(Churn_Data[[#This Row],[Churn]]="Yes",Churn_Data[[#This Row],[MonthlyCharges]],NA())</f>
        <v>49.15</v>
      </c>
      <c r="AE2155">
        <f>IF(Churn_Data[[#This Row],[Churn]]="Yes",Churn_Data[[#This Row],[tenure]],NA())</f>
        <v>3</v>
      </c>
      <c r="AF2155">
        <v>147.44999999999999</v>
      </c>
    </row>
    <row r="2156" spans="1:32" x14ac:dyDescent="0.3">
      <c r="A2156" t="s">
        <v>2188</v>
      </c>
      <c r="B2156" t="s">
        <v>23</v>
      </c>
      <c r="C2156" t="str">
        <f>IF(Churn_Data[[#This Row],[SeniorCitizen]]=1,"Yes","No")</f>
        <v>No</v>
      </c>
      <c r="D2156">
        <v>0</v>
      </c>
      <c r="E2156" t="s">
        <v>25</v>
      </c>
      <c r="F2156" t="s">
        <v>25</v>
      </c>
      <c r="G2156" t="s">
        <v>25</v>
      </c>
      <c r="H2156" t="s">
        <v>189</v>
      </c>
      <c r="I2156" t="s">
        <v>120</v>
      </c>
      <c r="J2156" t="str">
        <f>IF(Churn_Data[[#This Row],[InternetService]]&lt;&gt;"No","Yes","No")</f>
        <v>Yes</v>
      </c>
      <c r="K2156" t="s">
        <v>25</v>
      </c>
      <c r="L2156" t="s">
        <v>25</v>
      </c>
      <c r="M2156" t="s">
        <v>24</v>
      </c>
      <c r="N2156" t="s">
        <v>25</v>
      </c>
      <c r="O2156" t="s">
        <v>24</v>
      </c>
      <c r="P2156" t="s">
        <v>24</v>
      </c>
      <c r="Q2156" t="s">
        <v>25</v>
      </c>
      <c r="R2156">
        <f>IF(Churn_Data[[#This Row],[Churn]]="Yes",1,0)</f>
        <v>0</v>
      </c>
      <c r="S2156" t="s">
        <v>24</v>
      </c>
      <c r="T2156">
        <f>(Churn_Data[[#This Row],[OnlineSecurity]]="Yes")+(Churn_Data[[#This Row],[OnlineBackup]]="Yes")+(Churn_Data[[#This Row],[DeviceProtection]]="Yes")+(Churn_Data[[#This Row],[TechSupport]]="Yes")+(Churn_Data[[#This Row],[StreamingTV]]="Yes")+(Churn_Data[[#This Row],[StreamingMovies]]="Yes")</f>
        <v>3</v>
      </c>
      <c r="U2156" t="s">
        <v>27</v>
      </c>
      <c r="V2156" t="s">
        <v>72</v>
      </c>
      <c r="W2156" t="str">
        <f>IF(ISNUMBER(SEARCH("automatic", Churn_Data[[#This Row],[PaymentMethod]])), "Automatic", "Manual")</f>
        <v>Automatic</v>
      </c>
      <c r="X2156">
        <v>50.65</v>
      </c>
      <c r="Y2156" t="str">
        <f>IF(Churn_Data[[#This Row],[tenure]]&lt;=12,"0-1 Year",IF(Churn_Data[[#This Row],[tenure]]&lt;=24,"1-2 Years",IF(Churn_Data[[#This Row],[tenure]]&lt;=36,"2-3 Years",IF(Churn_Data[[#This Row],[tenure]]&lt;=48,"3-4 Years",IF(Churn_Data[[#This Row],[tenure]]&lt;=60,"4-5 Years","5+ Years")))))</f>
        <v>3-4 Years</v>
      </c>
      <c r="Z2156">
        <v>39</v>
      </c>
      <c r="AA2156">
        <v>1905.4</v>
      </c>
      <c r="AB2156">
        <f>IF(Churn_Data[[#This Row],[Churn]]="No",Churn_Data[[#This Row],[MonthlyCharges]],NA())</f>
        <v>50.65</v>
      </c>
      <c r="AC2156">
        <f>IF(Churn_Data[[#This Row],[Churn]]="No",Churn_Data[[#This Row],[tenure]],NA())</f>
        <v>39</v>
      </c>
      <c r="AD2156" t="e">
        <f>IF(Churn_Data[[#This Row],[Churn]]="Yes",Churn_Data[[#This Row],[MonthlyCharges]],NA())</f>
        <v>#N/A</v>
      </c>
      <c r="AE2156" t="e">
        <f>IF(Churn_Data[[#This Row],[Churn]]="Yes",Churn_Data[[#This Row],[tenure]],NA())</f>
        <v>#N/A</v>
      </c>
      <c r="AF2156">
        <v>1975.35</v>
      </c>
    </row>
    <row r="2157" spans="1:32" x14ac:dyDescent="0.3">
      <c r="A2157" t="s">
        <v>2189</v>
      </c>
      <c r="B2157" t="s">
        <v>30</v>
      </c>
      <c r="C2157" t="str">
        <f>IF(Churn_Data[[#This Row],[SeniorCitizen]]=1,"Yes","No")</f>
        <v>No</v>
      </c>
      <c r="D2157">
        <v>0</v>
      </c>
      <c r="E2157" t="s">
        <v>25</v>
      </c>
      <c r="F2157" t="s">
        <v>25</v>
      </c>
      <c r="G2157" t="s">
        <v>24</v>
      </c>
      <c r="H2157" t="s">
        <v>25</v>
      </c>
      <c r="I2157" t="s">
        <v>120</v>
      </c>
      <c r="J2157" t="str">
        <f>IF(Churn_Data[[#This Row],[InternetService]]&lt;&gt;"No","Yes","No")</f>
        <v>Yes</v>
      </c>
      <c r="K2157" t="s">
        <v>25</v>
      </c>
      <c r="L2157" t="s">
        <v>25</v>
      </c>
      <c r="M2157" t="s">
        <v>24</v>
      </c>
      <c r="N2157" t="s">
        <v>25</v>
      </c>
      <c r="O2157" t="s">
        <v>25</v>
      </c>
      <c r="P2157" t="s">
        <v>25</v>
      </c>
      <c r="Q2157" t="s">
        <v>24</v>
      </c>
      <c r="R2157">
        <f>IF(Churn_Data[[#This Row],[Churn]]="Yes",1,0)</f>
        <v>1</v>
      </c>
      <c r="S2157" t="s">
        <v>24</v>
      </c>
      <c r="T2157">
        <f>(Churn_Data[[#This Row],[OnlineSecurity]]="Yes")+(Churn_Data[[#This Row],[OnlineBackup]]="Yes")+(Churn_Data[[#This Row],[DeviceProtection]]="Yes")+(Churn_Data[[#This Row],[TechSupport]]="Yes")+(Churn_Data[[#This Row],[StreamingTV]]="Yes")+(Churn_Data[[#This Row],[StreamingMovies]]="Yes")</f>
        <v>1</v>
      </c>
      <c r="U2157" t="s">
        <v>27</v>
      </c>
      <c r="V2157" t="s">
        <v>32</v>
      </c>
      <c r="W2157" t="str">
        <f>IF(ISNUMBER(SEARCH("automatic", Churn_Data[[#This Row],[PaymentMethod]])), "Automatic", "Manual")</f>
        <v>Manual</v>
      </c>
      <c r="X2157">
        <v>50.5</v>
      </c>
      <c r="Y2157" t="str">
        <f>IF(Churn_Data[[#This Row],[tenure]]&lt;=12,"0-1 Year",IF(Churn_Data[[#This Row],[tenure]]&lt;=24,"1-2 Years",IF(Churn_Data[[#This Row],[tenure]]&lt;=36,"2-3 Years",IF(Churn_Data[[#This Row],[tenure]]&lt;=48,"3-4 Years",IF(Churn_Data[[#This Row],[tenure]]&lt;=60,"4-5 Years","5+ Years")))))</f>
        <v>0-1 Year</v>
      </c>
      <c r="Z2157">
        <v>1</v>
      </c>
      <c r="AA2157">
        <v>50.5</v>
      </c>
      <c r="AB2157" t="e">
        <f>IF(Churn_Data[[#This Row],[Churn]]="No",Churn_Data[[#This Row],[MonthlyCharges]],NA())</f>
        <v>#N/A</v>
      </c>
      <c r="AC2157" t="e">
        <f>IF(Churn_Data[[#This Row],[Churn]]="No",Churn_Data[[#This Row],[tenure]],NA())</f>
        <v>#N/A</v>
      </c>
      <c r="AD2157">
        <f>IF(Churn_Data[[#This Row],[Churn]]="Yes",Churn_Data[[#This Row],[MonthlyCharges]],NA())</f>
        <v>50.5</v>
      </c>
      <c r="AE2157">
        <f>IF(Churn_Data[[#This Row],[Churn]]="Yes",Churn_Data[[#This Row],[tenure]],NA())</f>
        <v>1</v>
      </c>
      <c r="AF2157">
        <v>50.5</v>
      </c>
    </row>
    <row r="2158" spans="1:32" x14ac:dyDescent="0.3">
      <c r="A2158" t="s">
        <v>2190</v>
      </c>
      <c r="B2158" t="s">
        <v>23</v>
      </c>
      <c r="C2158" t="str">
        <f>IF(Churn_Data[[#This Row],[SeniorCitizen]]=1,"Yes","No")</f>
        <v>No</v>
      </c>
      <c r="D2158">
        <v>0</v>
      </c>
      <c r="E2158" t="s">
        <v>25</v>
      </c>
      <c r="F2158" t="s">
        <v>24</v>
      </c>
      <c r="G2158" t="s">
        <v>25</v>
      </c>
      <c r="H2158" t="s">
        <v>189</v>
      </c>
      <c r="I2158" t="s">
        <v>120</v>
      </c>
      <c r="J2158" t="str">
        <f>IF(Churn_Data[[#This Row],[InternetService]]&lt;&gt;"No","Yes","No")</f>
        <v>Yes</v>
      </c>
      <c r="K2158" t="s">
        <v>25</v>
      </c>
      <c r="L2158" t="s">
        <v>25</v>
      </c>
      <c r="M2158" t="s">
        <v>24</v>
      </c>
      <c r="N2158" t="s">
        <v>25</v>
      </c>
      <c r="O2158" t="s">
        <v>25</v>
      </c>
      <c r="P2158" t="s">
        <v>25</v>
      </c>
      <c r="Q2158" t="s">
        <v>25</v>
      </c>
      <c r="R2158">
        <f>IF(Churn_Data[[#This Row],[Churn]]="Yes",1,0)</f>
        <v>0</v>
      </c>
      <c r="S2158" t="s">
        <v>24</v>
      </c>
      <c r="T2158">
        <f>(Churn_Data[[#This Row],[OnlineSecurity]]="Yes")+(Churn_Data[[#This Row],[OnlineBackup]]="Yes")+(Churn_Data[[#This Row],[DeviceProtection]]="Yes")+(Churn_Data[[#This Row],[TechSupport]]="Yes")+(Churn_Data[[#This Row],[StreamingTV]]="Yes")+(Churn_Data[[#This Row],[StreamingMovies]]="Yes")</f>
        <v>1</v>
      </c>
      <c r="U2158" t="s">
        <v>27</v>
      </c>
      <c r="V2158" t="s">
        <v>28</v>
      </c>
      <c r="W2158" t="str">
        <f>IF(ISNUMBER(SEARCH("automatic", Churn_Data[[#This Row],[PaymentMethod]])), "Automatic", "Manual")</f>
        <v>Manual</v>
      </c>
      <c r="X2158">
        <v>29.8</v>
      </c>
      <c r="Y2158" t="str">
        <f>IF(Churn_Data[[#This Row],[tenure]]&lt;=12,"0-1 Year",IF(Churn_Data[[#This Row],[tenure]]&lt;=24,"1-2 Years",IF(Churn_Data[[#This Row],[tenure]]&lt;=36,"2-3 Years",IF(Churn_Data[[#This Row],[tenure]]&lt;=48,"3-4 Years",IF(Churn_Data[[#This Row],[tenure]]&lt;=60,"4-5 Years","5+ Years")))))</f>
        <v>2-3 Years</v>
      </c>
      <c r="Z2158">
        <v>26</v>
      </c>
      <c r="AA2158">
        <v>786.5</v>
      </c>
      <c r="AB2158">
        <f>IF(Churn_Data[[#This Row],[Churn]]="No",Churn_Data[[#This Row],[MonthlyCharges]],NA())</f>
        <v>29.8</v>
      </c>
      <c r="AC2158">
        <f>IF(Churn_Data[[#This Row],[Churn]]="No",Churn_Data[[#This Row],[tenure]],NA())</f>
        <v>26</v>
      </c>
      <c r="AD2158" t="e">
        <f>IF(Churn_Data[[#This Row],[Churn]]="Yes",Churn_Data[[#This Row],[MonthlyCharges]],NA())</f>
        <v>#N/A</v>
      </c>
      <c r="AE2158" t="e">
        <f>IF(Churn_Data[[#This Row],[Churn]]="Yes",Churn_Data[[#This Row],[tenure]],NA())</f>
        <v>#N/A</v>
      </c>
      <c r="AF2158">
        <v>774.8</v>
      </c>
    </row>
    <row r="2159" spans="1:32" x14ac:dyDescent="0.3">
      <c r="A2159" t="s">
        <v>2191</v>
      </c>
      <c r="B2159" t="s">
        <v>30</v>
      </c>
      <c r="C2159" t="str">
        <f>IF(Churn_Data[[#This Row],[SeniorCitizen]]=1,"Yes","No")</f>
        <v>No</v>
      </c>
      <c r="D2159">
        <v>0</v>
      </c>
      <c r="E2159" t="s">
        <v>25</v>
      </c>
      <c r="F2159" t="s">
        <v>24</v>
      </c>
      <c r="G2159" t="s">
        <v>24</v>
      </c>
      <c r="H2159" t="s">
        <v>25</v>
      </c>
      <c r="I2159" t="s">
        <v>120</v>
      </c>
      <c r="J2159" t="str">
        <f>IF(Churn_Data[[#This Row],[InternetService]]&lt;&gt;"No","Yes","No")</f>
        <v>Yes</v>
      </c>
      <c r="K2159" t="s">
        <v>25</v>
      </c>
      <c r="L2159" t="s">
        <v>25</v>
      </c>
      <c r="M2159" t="s">
        <v>24</v>
      </c>
      <c r="N2159" t="s">
        <v>25</v>
      </c>
      <c r="O2159" t="s">
        <v>25</v>
      </c>
      <c r="P2159" t="s">
        <v>25</v>
      </c>
      <c r="Q2159" t="s">
        <v>24</v>
      </c>
      <c r="R2159">
        <f>IF(Churn_Data[[#This Row],[Churn]]="Yes",1,0)</f>
        <v>1</v>
      </c>
      <c r="S2159" t="s">
        <v>25</v>
      </c>
      <c r="T2159">
        <f>(Churn_Data[[#This Row],[OnlineSecurity]]="Yes")+(Churn_Data[[#This Row],[OnlineBackup]]="Yes")+(Churn_Data[[#This Row],[DeviceProtection]]="Yes")+(Churn_Data[[#This Row],[TechSupport]]="Yes")+(Churn_Data[[#This Row],[StreamingTV]]="Yes")+(Churn_Data[[#This Row],[StreamingMovies]]="Yes")</f>
        <v>1</v>
      </c>
      <c r="U2159" t="s">
        <v>27</v>
      </c>
      <c r="V2159" t="s">
        <v>32</v>
      </c>
      <c r="W2159" t="str">
        <f>IF(ISNUMBER(SEARCH("automatic", Churn_Data[[#This Row],[PaymentMethod]])), "Automatic", "Manual")</f>
        <v>Manual</v>
      </c>
      <c r="X2159">
        <v>48.95</v>
      </c>
      <c r="Y2159" t="str">
        <f>IF(Churn_Data[[#This Row],[tenure]]&lt;=12,"0-1 Year",IF(Churn_Data[[#This Row],[tenure]]&lt;=24,"1-2 Years",IF(Churn_Data[[#This Row],[tenure]]&lt;=36,"2-3 Years",IF(Churn_Data[[#This Row],[tenure]]&lt;=48,"3-4 Years",IF(Churn_Data[[#This Row],[tenure]]&lt;=60,"4-5 Years","5+ Years")))))</f>
        <v>0-1 Year</v>
      </c>
      <c r="Z2159">
        <v>1</v>
      </c>
      <c r="AA2159">
        <v>48.95</v>
      </c>
      <c r="AB2159" t="e">
        <f>IF(Churn_Data[[#This Row],[Churn]]="No",Churn_Data[[#This Row],[MonthlyCharges]],NA())</f>
        <v>#N/A</v>
      </c>
      <c r="AC2159" t="e">
        <f>IF(Churn_Data[[#This Row],[Churn]]="No",Churn_Data[[#This Row],[tenure]],NA())</f>
        <v>#N/A</v>
      </c>
      <c r="AD2159">
        <f>IF(Churn_Data[[#This Row],[Churn]]="Yes",Churn_Data[[#This Row],[MonthlyCharges]],NA())</f>
        <v>48.95</v>
      </c>
      <c r="AE2159">
        <f>IF(Churn_Data[[#This Row],[Churn]]="Yes",Churn_Data[[#This Row],[tenure]],NA())</f>
        <v>1</v>
      </c>
      <c r="AF2159">
        <v>48.95</v>
      </c>
    </row>
    <row r="2160" spans="1:32" x14ac:dyDescent="0.3">
      <c r="A2160" t="s">
        <v>2192</v>
      </c>
      <c r="B2160" t="s">
        <v>30</v>
      </c>
      <c r="C2160" t="str">
        <f>IF(Churn_Data[[#This Row],[SeniorCitizen]]=1,"Yes","No")</f>
        <v>No</v>
      </c>
      <c r="D2160">
        <v>0</v>
      </c>
      <c r="E2160" t="s">
        <v>24</v>
      </c>
      <c r="F2160" t="s">
        <v>25</v>
      </c>
      <c r="G2160" t="s">
        <v>24</v>
      </c>
      <c r="H2160" t="s">
        <v>24</v>
      </c>
      <c r="I2160" t="s">
        <v>120</v>
      </c>
      <c r="J2160" t="str">
        <f>IF(Churn_Data[[#This Row],[InternetService]]&lt;&gt;"No","Yes","No")</f>
        <v>Yes</v>
      </c>
      <c r="K2160" t="s">
        <v>25</v>
      </c>
      <c r="L2160" t="s">
        <v>25</v>
      </c>
      <c r="M2160" t="s">
        <v>24</v>
      </c>
      <c r="N2160" t="s">
        <v>25</v>
      </c>
      <c r="O2160" t="s">
        <v>25</v>
      </c>
      <c r="P2160" t="s">
        <v>25</v>
      </c>
      <c r="Q2160" t="s">
        <v>25</v>
      </c>
      <c r="R2160">
        <f>IF(Churn_Data[[#This Row],[Churn]]="Yes",1,0)</f>
        <v>0</v>
      </c>
      <c r="S2160" t="s">
        <v>25</v>
      </c>
      <c r="T2160">
        <f>(Churn_Data[[#This Row],[OnlineSecurity]]="Yes")+(Churn_Data[[#This Row],[OnlineBackup]]="Yes")+(Churn_Data[[#This Row],[DeviceProtection]]="Yes")+(Churn_Data[[#This Row],[TechSupport]]="Yes")+(Churn_Data[[#This Row],[StreamingTV]]="Yes")+(Churn_Data[[#This Row],[StreamingMovies]]="Yes")</f>
        <v>1</v>
      </c>
      <c r="U2160" t="s">
        <v>27</v>
      </c>
      <c r="V2160" t="s">
        <v>72</v>
      </c>
      <c r="W2160" t="str">
        <f>IF(ISNUMBER(SEARCH("automatic", Churn_Data[[#This Row],[PaymentMethod]])), "Automatic", "Manual")</f>
        <v>Automatic</v>
      </c>
      <c r="X2160">
        <v>55.55</v>
      </c>
      <c r="Y2160" t="str">
        <f>IF(Churn_Data[[#This Row],[tenure]]&lt;=12,"0-1 Year",IF(Churn_Data[[#This Row],[tenure]]&lt;=24,"1-2 Years",IF(Churn_Data[[#This Row],[tenure]]&lt;=36,"2-3 Years",IF(Churn_Data[[#This Row],[tenure]]&lt;=48,"3-4 Years",IF(Churn_Data[[#This Row],[tenure]]&lt;=60,"4-5 Years","5+ Years")))))</f>
        <v>2-3 Years</v>
      </c>
      <c r="Z2160">
        <v>25</v>
      </c>
      <c r="AA2160">
        <v>1405.3</v>
      </c>
      <c r="AB2160">
        <f>IF(Churn_Data[[#This Row],[Churn]]="No",Churn_Data[[#This Row],[MonthlyCharges]],NA())</f>
        <v>55.55</v>
      </c>
      <c r="AC2160">
        <f>IF(Churn_Data[[#This Row],[Churn]]="No",Churn_Data[[#This Row],[tenure]],NA())</f>
        <v>25</v>
      </c>
      <c r="AD2160" t="e">
        <f>IF(Churn_Data[[#This Row],[Churn]]="Yes",Churn_Data[[#This Row],[MonthlyCharges]],NA())</f>
        <v>#N/A</v>
      </c>
      <c r="AE2160" t="e">
        <f>IF(Churn_Data[[#This Row],[Churn]]="Yes",Churn_Data[[#This Row],[tenure]],NA())</f>
        <v>#N/A</v>
      </c>
      <c r="AF2160">
        <v>1388.75</v>
      </c>
    </row>
    <row r="2161" spans="1:32" x14ac:dyDescent="0.3">
      <c r="A2161" t="s">
        <v>2193</v>
      </c>
      <c r="B2161" t="s">
        <v>23</v>
      </c>
      <c r="C2161" t="str">
        <f>IF(Churn_Data[[#This Row],[SeniorCitizen]]=1,"Yes","No")</f>
        <v>No</v>
      </c>
      <c r="D2161">
        <v>0</v>
      </c>
      <c r="E2161" t="s">
        <v>25</v>
      </c>
      <c r="F2161" t="s">
        <v>25</v>
      </c>
      <c r="G2161" t="s">
        <v>25</v>
      </c>
      <c r="H2161" t="s">
        <v>189</v>
      </c>
      <c r="I2161" t="s">
        <v>120</v>
      </c>
      <c r="J2161" t="str">
        <f>IF(Churn_Data[[#This Row],[InternetService]]&lt;&gt;"No","Yes","No")</f>
        <v>Yes</v>
      </c>
      <c r="K2161" t="s">
        <v>25</v>
      </c>
      <c r="L2161" t="s">
        <v>25</v>
      </c>
      <c r="M2161" t="s">
        <v>24</v>
      </c>
      <c r="N2161" t="s">
        <v>25</v>
      </c>
      <c r="O2161" t="s">
        <v>25</v>
      </c>
      <c r="P2161" t="s">
        <v>25</v>
      </c>
      <c r="Q2161" t="s">
        <v>25</v>
      </c>
      <c r="R2161">
        <f>IF(Churn_Data[[#This Row],[Churn]]="Yes",1,0)</f>
        <v>0</v>
      </c>
      <c r="S2161" t="s">
        <v>24</v>
      </c>
      <c r="T2161">
        <f>(Churn_Data[[#This Row],[OnlineSecurity]]="Yes")+(Churn_Data[[#This Row],[OnlineBackup]]="Yes")+(Churn_Data[[#This Row],[DeviceProtection]]="Yes")+(Churn_Data[[#This Row],[TechSupport]]="Yes")+(Churn_Data[[#This Row],[StreamingTV]]="Yes")+(Churn_Data[[#This Row],[StreamingMovies]]="Yes")</f>
        <v>1</v>
      </c>
      <c r="U2161" t="s">
        <v>27</v>
      </c>
      <c r="V2161" t="s">
        <v>28</v>
      </c>
      <c r="W2161" t="str">
        <f>IF(ISNUMBER(SEARCH("automatic", Churn_Data[[#This Row],[PaymentMethod]])), "Automatic", "Manual")</f>
        <v>Manual</v>
      </c>
      <c r="X2161">
        <v>29.75</v>
      </c>
      <c r="Y2161" t="str">
        <f>IF(Churn_Data[[#This Row],[tenure]]&lt;=12,"0-1 Year",IF(Churn_Data[[#This Row],[tenure]]&lt;=24,"1-2 Years",IF(Churn_Data[[#This Row],[tenure]]&lt;=36,"2-3 Years",IF(Churn_Data[[#This Row],[tenure]]&lt;=48,"3-4 Years",IF(Churn_Data[[#This Row],[tenure]]&lt;=60,"4-5 Years","5+ Years")))))</f>
        <v>2-3 Years</v>
      </c>
      <c r="Z2161">
        <v>28</v>
      </c>
      <c r="AA2161">
        <v>790.7</v>
      </c>
      <c r="AB2161">
        <f>IF(Churn_Data[[#This Row],[Churn]]="No",Churn_Data[[#This Row],[MonthlyCharges]],NA())</f>
        <v>29.75</v>
      </c>
      <c r="AC2161">
        <f>IF(Churn_Data[[#This Row],[Churn]]="No",Churn_Data[[#This Row],[tenure]],NA())</f>
        <v>28</v>
      </c>
      <c r="AD2161" t="e">
        <f>IF(Churn_Data[[#This Row],[Churn]]="Yes",Churn_Data[[#This Row],[MonthlyCharges]],NA())</f>
        <v>#N/A</v>
      </c>
      <c r="AE2161" t="e">
        <f>IF(Churn_Data[[#This Row],[Churn]]="Yes",Churn_Data[[#This Row],[tenure]],NA())</f>
        <v>#N/A</v>
      </c>
      <c r="AF2161">
        <v>833</v>
      </c>
    </row>
    <row r="2162" spans="1:32" x14ac:dyDescent="0.3">
      <c r="A2162" t="s">
        <v>2194</v>
      </c>
      <c r="B2162" t="s">
        <v>23</v>
      </c>
      <c r="C2162" t="str">
        <f>IF(Churn_Data[[#This Row],[SeniorCitizen]]=1,"Yes","No")</f>
        <v>No</v>
      </c>
      <c r="D2162">
        <v>0</v>
      </c>
      <c r="E2162" t="s">
        <v>24</v>
      </c>
      <c r="F2162" t="s">
        <v>25</v>
      </c>
      <c r="G2162" t="s">
        <v>24</v>
      </c>
      <c r="H2162" t="s">
        <v>25</v>
      </c>
      <c r="I2162" t="s">
        <v>120</v>
      </c>
      <c r="J2162" t="str">
        <f>IF(Churn_Data[[#This Row],[InternetService]]&lt;&gt;"No","Yes","No")</f>
        <v>Yes</v>
      </c>
      <c r="K2162" t="s">
        <v>25</v>
      </c>
      <c r="L2162" t="s">
        <v>25</v>
      </c>
      <c r="M2162" t="s">
        <v>24</v>
      </c>
      <c r="N2162" t="s">
        <v>25</v>
      </c>
      <c r="O2162" t="s">
        <v>25</v>
      </c>
      <c r="P2162" t="s">
        <v>25</v>
      </c>
      <c r="Q2162" t="s">
        <v>25</v>
      </c>
      <c r="R2162">
        <f>IF(Churn_Data[[#This Row],[Churn]]="Yes",1,0)</f>
        <v>0</v>
      </c>
      <c r="S2162" t="s">
        <v>24</v>
      </c>
      <c r="T2162">
        <f>(Churn_Data[[#This Row],[OnlineSecurity]]="Yes")+(Churn_Data[[#This Row],[OnlineBackup]]="Yes")+(Churn_Data[[#This Row],[DeviceProtection]]="Yes")+(Churn_Data[[#This Row],[TechSupport]]="Yes")+(Churn_Data[[#This Row],[StreamingTV]]="Yes")+(Churn_Data[[#This Row],[StreamingMovies]]="Yes")</f>
        <v>1</v>
      </c>
      <c r="U2162" t="s">
        <v>27</v>
      </c>
      <c r="V2162" t="s">
        <v>72</v>
      </c>
      <c r="W2162" t="str">
        <f>IF(ISNUMBER(SEARCH("automatic", Churn_Data[[#This Row],[PaymentMethod]])), "Automatic", "Manual")</f>
        <v>Automatic</v>
      </c>
      <c r="X2162">
        <v>50.25</v>
      </c>
      <c r="Y2162" t="str">
        <f>IF(Churn_Data[[#This Row],[tenure]]&lt;=12,"0-1 Year",IF(Churn_Data[[#This Row],[tenure]]&lt;=24,"1-2 Years",IF(Churn_Data[[#This Row],[tenure]]&lt;=36,"2-3 Years",IF(Churn_Data[[#This Row],[tenure]]&lt;=48,"3-4 Years",IF(Churn_Data[[#This Row],[tenure]]&lt;=60,"4-5 Years","5+ Years")))))</f>
        <v>3-4 Years</v>
      </c>
      <c r="Z2162">
        <v>45</v>
      </c>
      <c r="AA2162">
        <v>2221.5500000000002</v>
      </c>
      <c r="AB2162">
        <f>IF(Churn_Data[[#This Row],[Churn]]="No",Churn_Data[[#This Row],[MonthlyCharges]],NA())</f>
        <v>50.25</v>
      </c>
      <c r="AC2162">
        <f>IF(Churn_Data[[#This Row],[Churn]]="No",Churn_Data[[#This Row],[tenure]],NA())</f>
        <v>45</v>
      </c>
      <c r="AD2162" t="e">
        <f>IF(Churn_Data[[#This Row],[Churn]]="Yes",Churn_Data[[#This Row],[MonthlyCharges]],NA())</f>
        <v>#N/A</v>
      </c>
      <c r="AE2162" t="e">
        <f>IF(Churn_Data[[#This Row],[Churn]]="Yes",Churn_Data[[#This Row],[tenure]],NA())</f>
        <v>#N/A</v>
      </c>
      <c r="AF2162">
        <v>2261.25</v>
      </c>
    </row>
    <row r="2163" spans="1:32" x14ac:dyDescent="0.3">
      <c r="A2163" t="s">
        <v>2195</v>
      </c>
      <c r="B2163" t="s">
        <v>23</v>
      </c>
      <c r="C2163" t="str">
        <f>IF(Churn_Data[[#This Row],[SeniorCitizen]]=1,"Yes","No")</f>
        <v>No</v>
      </c>
      <c r="D2163">
        <v>0</v>
      </c>
      <c r="E2163" t="s">
        <v>25</v>
      </c>
      <c r="F2163" t="s">
        <v>25</v>
      </c>
      <c r="G2163" t="s">
        <v>25</v>
      </c>
      <c r="H2163" t="s">
        <v>189</v>
      </c>
      <c r="I2163" t="s">
        <v>120</v>
      </c>
      <c r="J2163" t="str">
        <f>IF(Churn_Data[[#This Row],[InternetService]]&lt;&gt;"No","Yes","No")</f>
        <v>Yes</v>
      </c>
      <c r="K2163" t="s">
        <v>25</v>
      </c>
      <c r="L2163" t="s">
        <v>25</v>
      </c>
      <c r="M2163" t="s">
        <v>24</v>
      </c>
      <c r="N2163" t="s">
        <v>25</v>
      </c>
      <c r="O2163" t="s">
        <v>24</v>
      </c>
      <c r="P2163" t="s">
        <v>24</v>
      </c>
      <c r="Q2163" t="s">
        <v>25</v>
      </c>
      <c r="R2163">
        <f>IF(Churn_Data[[#This Row],[Churn]]="Yes",1,0)</f>
        <v>0</v>
      </c>
      <c r="S2163" t="s">
        <v>24</v>
      </c>
      <c r="T2163">
        <f>(Churn_Data[[#This Row],[OnlineSecurity]]="Yes")+(Churn_Data[[#This Row],[OnlineBackup]]="Yes")+(Churn_Data[[#This Row],[DeviceProtection]]="Yes")+(Churn_Data[[#This Row],[TechSupport]]="Yes")+(Churn_Data[[#This Row],[StreamingTV]]="Yes")+(Churn_Data[[#This Row],[StreamingMovies]]="Yes")</f>
        <v>3</v>
      </c>
      <c r="U2163" t="s">
        <v>27</v>
      </c>
      <c r="V2163" t="s">
        <v>32</v>
      </c>
      <c r="W2163" t="str">
        <f>IF(ISNUMBER(SEARCH("automatic", Churn_Data[[#This Row],[PaymentMethod]])), "Automatic", "Manual")</f>
        <v>Manual</v>
      </c>
      <c r="X2163">
        <v>48.25</v>
      </c>
      <c r="Y2163" t="str">
        <f>IF(Churn_Data[[#This Row],[tenure]]&lt;=12,"0-1 Year",IF(Churn_Data[[#This Row],[tenure]]&lt;=24,"1-2 Years",IF(Churn_Data[[#This Row],[tenure]]&lt;=36,"2-3 Years",IF(Churn_Data[[#This Row],[tenure]]&lt;=48,"3-4 Years",IF(Churn_Data[[#This Row],[tenure]]&lt;=60,"4-5 Years","5+ Years")))))</f>
        <v>2-3 Years</v>
      </c>
      <c r="Z2163">
        <v>25</v>
      </c>
      <c r="AA2163">
        <v>1293.8</v>
      </c>
      <c r="AB2163">
        <f>IF(Churn_Data[[#This Row],[Churn]]="No",Churn_Data[[#This Row],[MonthlyCharges]],NA())</f>
        <v>48.25</v>
      </c>
      <c r="AC2163">
        <f>IF(Churn_Data[[#This Row],[Churn]]="No",Churn_Data[[#This Row],[tenure]],NA())</f>
        <v>25</v>
      </c>
      <c r="AD2163" t="e">
        <f>IF(Churn_Data[[#This Row],[Churn]]="Yes",Churn_Data[[#This Row],[MonthlyCharges]],NA())</f>
        <v>#N/A</v>
      </c>
      <c r="AE2163" t="e">
        <f>IF(Churn_Data[[#This Row],[Churn]]="Yes",Churn_Data[[#This Row],[tenure]],NA())</f>
        <v>#N/A</v>
      </c>
      <c r="AF2163">
        <v>1206.25</v>
      </c>
    </row>
    <row r="2164" spans="1:32" x14ac:dyDescent="0.3">
      <c r="A2164" t="s">
        <v>2196</v>
      </c>
      <c r="B2164" t="s">
        <v>30</v>
      </c>
      <c r="C2164" t="str">
        <f>IF(Churn_Data[[#This Row],[SeniorCitizen]]=1,"Yes","No")</f>
        <v>No</v>
      </c>
      <c r="D2164">
        <v>0</v>
      </c>
      <c r="E2164" t="s">
        <v>25</v>
      </c>
      <c r="F2164" t="s">
        <v>25</v>
      </c>
      <c r="G2164" t="s">
        <v>25</v>
      </c>
      <c r="H2164" t="s">
        <v>189</v>
      </c>
      <c r="I2164" t="s">
        <v>120</v>
      </c>
      <c r="J2164" t="str">
        <f>IF(Churn_Data[[#This Row],[InternetService]]&lt;&gt;"No","Yes","No")</f>
        <v>Yes</v>
      </c>
      <c r="K2164" t="s">
        <v>25</v>
      </c>
      <c r="L2164" t="s">
        <v>25</v>
      </c>
      <c r="M2164" t="s">
        <v>24</v>
      </c>
      <c r="N2164" t="s">
        <v>25</v>
      </c>
      <c r="O2164" t="s">
        <v>24</v>
      </c>
      <c r="P2164" t="s">
        <v>25</v>
      </c>
      <c r="Q2164" t="s">
        <v>24</v>
      </c>
      <c r="R2164">
        <f>IF(Churn_Data[[#This Row],[Churn]]="Yes",1,0)</f>
        <v>1</v>
      </c>
      <c r="S2164" t="s">
        <v>24</v>
      </c>
      <c r="T2164">
        <f>(Churn_Data[[#This Row],[OnlineSecurity]]="Yes")+(Churn_Data[[#This Row],[OnlineBackup]]="Yes")+(Churn_Data[[#This Row],[DeviceProtection]]="Yes")+(Churn_Data[[#This Row],[TechSupport]]="Yes")+(Churn_Data[[#This Row],[StreamingTV]]="Yes")+(Churn_Data[[#This Row],[StreamingMovies]]="Yes")</f>
        <v>2</v>
      </c>
      <c r="U2164" t="s">
        <v>27</v>
      </c>
      <c r="V2164" t="s">
        <v>32</v>
      </c>
      <c r="W2164" t="str">
        <f>IF(ISNUMBER(SEARCH("automatic", Churn_Data[[#This Row],[PaymentMethod]])), "Automatic", "Manual")</f>
        <v>Manual</v>
      </c>
      <c r="X2164">
        <v>39.65</v>
      </c>
      <c r="Y2164" t="str">
        <f>IF(Churn_Data[[#This Row],[tenure]]&lt;=12,"0-1 Year",IF(Churn_Data[[#This Row],[tenure]]&lt;=24,"1-2 Years",IF(Churn_Data[[#This Row],[tenure]]&lt;=36,"2-3 Years",IF(Churn_Data[[#This Row],[tenure]]&lt;=48,"3-4 Years",IF(Churn_Data[[#This Row],[tenure]]&lt;=60,"4-5 Years","5+ Years")))))</f>
        <v>1-2 Years</v>
      </c>
      <c r="Z2164">
        <v>19</v>
      </c>
      <c r="AA2164">
        <v>733.35</v>
      </c>
      <c r="AB2164" t="e">
        <f>IF(Churn_Data[[#This Row],[Churn]]="No",Churn_Data[[#This Row],[MonthlyCharges]],NA())</f>
        <v>#N/A</v>
      </c>
      <c r="AC2164" t="e">
        <f>IF(Churn_Data[[#This Row],[Churn]]="No",Churn_Data[[#This Row],[tenure]],NA())</f>
        <v>#N/A</v>
      </c>
      <c r="AD2164">
        <f>IF(Churn_Data[[#This Row],[Churn]]="Yes",Churn_Data[[#This Row],[MonthlyCharges]],NA())</f>
        <v>39.65</v>
      </c>
      <c r="AE2164">
        <f>IF(Churn_Data[[#This Row],[Churn]]="Yes",Churn_Data[[#This Row],[tenure]],NA())</f>
        <v>19</v>
      </c>
      <c r="AF2164">
        <v>753.35</v>
      </c>
    </row>
    <row r="2165" spans="1:32" x14ac:dyDescent="0.3">
      <c r="A2165" t="s">
        <v>2197</v>
      </c>
      <c r="B2165" t="s">
        <v>30</v>
      </c>
      <c r="C2165" t="str">
        <f>IF(Churn_Data[[#This Row],[SeniorCitizen]]=1,"Yes","No")</f>
        <v>No</v>
      </c>
      <c r="D2165">
        <v>0</v>
      </c>
      <c r="E2165" t="s">
        <v>24</v>
      </c>
      <c r="F2165" t="s">
        <v>25</v>
      </c>
      <c r="G2165" t="s">
        <v>25</v>
      </c>
      <c r="H2165" t="s">
        <v>189</v>
      </c>
      <c r="I2165" t="s">
        <v>120</v>
      </c>
      <c r="J2165" t="str">
        <f>IF(Churn_Data[[#This Row],[InternetService]]&lt;&gt;"No","Yes","No")</f>
        <v>Yes</v>
      </c>
      <c r="K2165" t="s">
        <v>25</v>
      </c>
      <c r="L2165" t="s">
        <v>25</v>
      </c>
      <c r="M2165" t="s">
        <v>24</v>
      </c>
      <c r="N2165" t="s">
        <v>25</v>
      </c>
      <c r="O2165" t="s">
        <v>24</v>
      </c>
      <c r="P2165" t="s">
        <v>24</v>
      </c>
      <c r="Q2165" t="s">
        <v>24</v>
      </c>
      <c r="R2165">
        <f>IF(Churn_Data[[#This Row],[Churn]]="Yes",1,0)</f>
        <v>1</v>
      </c>
      <c r="S2165" t="s">
        <v>24</v>
      </c>
      <c r="T2165">
        <f>(Churn_Data[[#This Row],[OnlineSecurity]]="Yes")+(Churn_Data[[#This Row],[OnlineBackup]]="Yes")+(Churn_Data[[#This Row],[DeviceProtection]]="Yes")+(Churn_Data[[#This Row],[TechSupport]]="Yes")+(Churn_Data[[#This Row],[StreamingTV]]="Yes")+(Churn_Data[[#This Row],[StreamingMovies]]="Yes")</f>
        <v>3</v>
      </c>
      <c r="U2165" t="s">
        <v>27</v>
      </c>
      <c r="V2165" t="s">
        <v>32</v>
      </c>
      <c r="W2165" t="str">
        <f>IF(ISNUMBER(SEARCH("automatic", Churn_Data[[#This Row],[PaymentMethod]])), "Automatic", "Manual")</f>
        <v>Manual</v>
      </c>
      <c r="X2165">
        <v>50.35</v>
      </c>
      <c r="Y2165" t="str">
        <f>IF(Churn_Data[[#This Row],[tenure]]&lt;=12,"0-1 Year",IF(Churn_Data[[#This Row],[tenure]]&lt;=24,"1-2 Years",IF(Churn_Data[[#This Row],[tenure]]&lt;=36,"2-3 Years",IF(Churn_Data[[#This Row],[tenure]]&lt;=48,"3-4 Years",IF(Churn_Data[[#This Row],[tenure]]&lt;=60,"4-5 Years","5+ Years")))))</f>
        <v>0-1 Year</v>
      </c>
      <c r="Z2165">
        <v>1</v>
      </c>
      <c r="AA2165">
        <v>50.35</v>
      </c>
      <c r="AB2165" t="e">
        <f>IF(Churn_Data[[#This Row],[Churn]]="No",Churn_Data[[#This Row],[MonthlyCharges]],NA())</f>
        <v>#N/A</v>
      </c>
      <c r="AC2165" t="e">
        <f>IF(Churn_Data[[#This Row],[Churn]]="No",Churn_Data[[#This Row],[tenure]],NA())</f>
        <v>#N/A</v>
      </c>
      <c r="AD2165">
        <f>IF(Churn_Data[[#This Row],[Churn]]="Yes",Churn_Data[[#This Row],[MonthlyCharges]],NA())</f>
        <v>50.35</v>
      </c>
      <c r="AE2165">
        <f>IF(Churn_Data[[#This Row],[Churn]]="Yes",Churn_Data[[#This Row],[tenure]],NA())</f>
        <v>1</v>
      </c>
      <c r="AF2165">
        <v>50.35</v>
      </c>
    </row>
    <row r="2166" spans="1:32" x14ac:dyDescent="0.3">
      <c r="A2166" t="s">
        <v>2198</v>
      </c>
      <c r="B2166" t="s">
        <v>23</v>
      </c>
      <c r="C2166" t="str">
        <f>IF(Churn_Data[[#This Row],[SeniorCitizen]]=1,"Yes","No")</f>
        <v>No</v>
      </c>
      <c r="D2166">
        <v>0</v>
      </c>
      <c r="E2166" t="s">
        <v>24</v>
      </c>
      <c r="F2166" t="s">
        <v>25</v>
      </c>
      <c r="G2166" t="s">
        <v>24</v>
      </c>
      <c r="H2166" t="s">
        <v>25</v>
      </c>
      <c r="I2166" t="s">
        <v>120</v>
      </c>
      <c r="J2166" t="str">
        <f>IF(Churn_Data[[#This Row],[InternetService]]&lt;&gt;"No","Yes","No")</f>
        <v>Yes</v>
      </c>
      <c r="K2166" t="s">
        <v>25</v>
      </c>
      <c r="L2166" t="s">
        <v>25</v>
      </c>
      <c r="M2166" t="s">
        <v>24</v>
      </c>
      <c r="N2166" t="s">
        <v>25</v>
      </c>
      <c r="O2166" t="s">
        <v>24</v>
      </c>
      <c r="P2166" t="s">
        <v>24</v>
      </c>
      <c r="Q2166" t="s">
        <v>25</v>
      </c>
      <c r="R2166">
        <f>IF(Churn_Data[[#This Row],[Churn]]="Yes",1,0)</f>
        <v>0</v>
      </c>
      <c r="S2166" t="s">
        <v>25</v>
      </c>
      <c r="T2166">
        <f>(Churn_Data[[#This Row],[OnlineSecurity]]="Yes")+(Churn_Data[[#This Row],[OnlineBackup]]="Yes")+(Churn_Data[[#This Row],[DeviceProtection]]="Yes")+(Churn_Data[[#This Row],[TechSupport]]="Yes")+(Churn_Data[[#This Row],[StreamingTV]]="Yes")+(Churn_Data[[#This Row],[StreamingMovies]]="Yes")</f>
        <v>3</v>
      </c>
      <c r="U2166" t="s">
        <v>27</v>
      </c>
      <c r="V2166" t="s">
        <v>72</v>
      </c>
      <c r="W2166" t="str">
        <f>IF(ISNUMBER(SEARCH("automatic", Churn_Data[[#This Row],[PaymentMethod]])), "Automatic", "Manual")</f>
        <v>Automatic</v>
      </c>
      <c r="X2166">
        <v>69</v>
      </c>
      <c r="Y2166" t="str">
        <f>IF(Churn_Data[[#This Row],[tenure]]&lt;=12,"0-1 Year",IF(Churn_Data[[#This Row],[tenure]]&lt;=24,"1-2 Years",IF(Churn_Data[[#This Row],[tenure]]&lt;=36,"2-3 Years",IF(Churn_Data[[#This Row],[tenure]]&lt;=48,"3-4 Years",IF(Churn_Data[[#This Row],[tenure]]&lt;=60,"4-5 Years","5+ Years")))))</f>
        <v>0-1 Year</v>
      </c>
      <c r="Z2166">
        <v>2</v>
      </c>
      <c r="AA2166">
        <v>147.80000000000001</v>
      </c>
      <c r="AB2166">
        <f>IF(Churn_Data[[#This Row],[Churn]]="No",Churn_Data[[#This Row],[MonthlyCharges]],NA())</f>
        <v>69</v>
      </c>
      <c r="AC2166">
        <f>IF(Churn_Data[[#This Row],[Churn]]="No",Churn_Data[[#This Row],[tenure]],NA())</f>
        <v>2</v>
      </c>
      <c r="AD2166" t="e">
        <f>IF(Churn_Data[[#This Row],[Churn]]="Yes",Churn_Data[[#This Row],[MonthlyCharges]],NA())</f>
        <v>#N/A</v>
      </c>
      <c r="AE2166" t="e">
        <f>IF(Churn_Data[[#This Row],[Churn]]="Yes",Churn_Data[[#This Row],[tenure]],NA())</f>
        <v>#N/A</v>
      </c>
      <c r="AF2166">
        <v>138</v>
      </c>
    </row>
    <row r="2167" spans="1:32" x14ac:dyDescent="0.3">
      <c r="A2167" t="s">
        <v>2199</v>
      </c>
      <c r="B2167" t="s">
        <v>23</v>
      </c>
      <c r="C2167" t="str">
        <f>IF(Churn_Data[[#This Row],[SeniorCitizen]]=1,"Yes","No")</f>
        <v>No</v>
      </c>
      <c r="D2167">
        <v>0</v>
      </c>
      <c r="E2167" t="s">
        <v>25</v>
      </c>
      <c r="F2167" t="s">
        <v>25</v>
      </c>
      <c r="G2167" t="s">
        <v>24</v>
      </c>
      <c r="H2167" t="s">
        <v>25</v>
      </c>
      <c r="I2167" t="s">
        <v>26</v>
      </c>
      <c r="J2167" t="str">
        <f>IF(Churn_Data[[#This Row],[InternetService]]&lt;&gt;"No","Yes","No")</f>
        <v>Yes</v>
      </c>
      <c r="K2167" t="s">
        <v>24</v>
      </c>
      <c r="L2167" t="s">
        <v>24</v>
      </c>
      <c r="M2167" t="s">
        <v>25</v>
      </c>
      <c r="N2167" t="s">
        <v>25</v>
      </c>
      <c r="O2167" t="s">
        <v>24</v>
      </c>
      <c r="P2167" t="s">
        <v>24</v>
      </c>
      <c r="Q2167" t="s">
        <v>24</v>
      </c>
      <c r="R2167">
        <f>IF(Churn_Data[[#This Row],[Churn]]="Yes",1,0)</f>
        <v>1</v>
      </c>
      <c r="S2167" t="s">
        <v>24</v>
      </c>
      <c r="T2167">
        <f>(Churn_Data[[#This Row],[OnlineSecurity]]="Yes")+(Churn_Data[[#This Row],[OnlineBackup]]="Yes")+(Churn_Data[[#This Row],[DeviceProtection]]="Yes")+(Churn_Data[[#This Row],[TechSupport]]="Yes")+(Churn_Data[[#This Row],[StreamingTV]]="Yes")+(Churn_Data[[#This Row],[StreamingMovies]]="Yes")</f>
        <v>4</v>
      </c>
      <c r="U2167" t="s">
        <v>27</v>
      </c>
      <c r="V2167" t="s">
        <v>72</v>
      </c>
      <c r="W2167" t="str">
        <f>IF(ISNUMBER(SEARCH("automatic", Churn_Data[[#This Row],[PaymentMethod]])), "Automatic", "Manual")</f>
        <v>Automatic</v>
      </c>
      <c r="X2167">
        <v>99.1</v>
      </c>
      <c r="Y2167" t="str">
        <f>IF(Churn_Data[[#This Row],[tenure]]&lt;=12,"0-1 Year",IF(Churn_Data[[#This Row],[tenure]]&lt;=24,"1-2 Years",IF(Churn_Data[[#This Row],[tenure]]&lt;=36,"2-3 Years",IF(Churn_Data[[#This Row],[tenure]]&lt;=48,"3-4 Years",IF(Churn_Data[[#This Row],[tenure]]&lt;=60,"4-5 Years","5+ Years")))))</f>
        <v>1-2 Years</v>
      </c>
      <c r="Z2167">
        <v>15</v>
      </c>
      <c r="AA2167">
        <v>1426.4</v>
      </c>
      <c r="AB2167" t="e">
        <f>IF(Churn_Data[[#This Row],[Churn]]="No",Churn_Data[[#This Row],[MonthlyCharges]],NA())</f>
        <v>#N/A</v>
      </c>
      <c r="AC2167" t="e">
        <f>IF(Churn_Data[[#This Row],[Churn]]="No",Churn_Data[[#This Row],[tenure]],NA())</f>
        <v>#N/A</v>
      </c>
      <c r="AD2167">
        <f>IF(Churn_Data[[#This Row],[Churn]]="Yes",Churn_Data[[#This Row],[MonthlyCharges]],NA())</f>
        <v>99.1</v>
      </c>
      <c r="AE2167">
        <f>IF(Churn_Data[[#This Row],[Churn]]="Yes",Churn_Data[[#This Row],[tenure]],NA())</f>
        <v>15</v>
      </c>
      <c r="AF2167">
        <v>1486.5</v>
      </c>
    </row>
    <row r="2168" spans="1:32" x14ac:dyDescent="0.3">
      <c r="A2168" t="s">
        <v>2200</v>
      </c>
      <c r="B2168" t="s">
        <v>30</v>
      </c>
      <c r="C2168" t="str">
        <f>IF(Churn_Data[[#This Row],[SeniorCitizen]]=1,"Yes","No")</f>
        <v>No</v>
      </c>
      <c r="D2168">
        <v>0</v>
      </c>
      <c r="E2168" t="s">
        <v>24</v>
      </c>
      <c r="F2168" t="s">
        <v>25</v>
      </c>
      <c r="G2168" t="s">
        <v>24</v>
      </c>
      <c r="H2168" t="s">
        <v>24</v>
      </c>
      <c r="I2168" t="s">
        <v>26</v>
      </c>
      <c r="J2168" t="str">
        <f>IF(Churn_Data[[#This Row],[InternetService]]&lt;&gt;"No","Yes","No")</f>
        <v>Yes</v>
      </c>
      <c r="K2168" t="s">
        <v>24</v>
      </c>
      <c r="L2168" t="s">
        <v>24</v>
      </c>
      <c r="M2168" t="s">
        <v>25</v>
      </c>
      <c r="N2168" t="s">
        <v>25</v>
      </c>
      <c r="O2168" t="s">
        <v>24</v>
      </c>
      <c r="P2168" t="s">
        <v>25</v>
      </c>
      <c r="Q2168" t="s">
        <v>24</v>
      </c>
      <c r="R2168">
        <f>IF(Churn_Data[[#This Row],[Churn]]="Yes",1,0)</f>
        <v>1</v>
      </c>
      <c r="S2168" t="s">
        <v>24</v>
      </c>
      <c r="T2168">
        <f>(Churn_Data[[#This Row],[OnlineSecurity]]="Yes")+(Churn_Data[[#This Row],[OnlineBackup]]="Yes")+(Churn_Data[[#This Row],[DeviceProtection]]="Yes")+(Churn_Data[[#This Row],[TechSupport]]="Yes")+(Churn_Data[[#This Row],[StreamingTV]]="Yes")+(Churn_Data[[#This Row],[StreamingMovies]]="Yes")</f>
        <v>3</v>
      </c>
      <c r="U2168" t="s">
        <v>27</v>
      </c>
      <c r="V2168" t="s">
        <v>32</v>
      </c>
      <c r="W2168" t="str">
        <f>IF(ISNUMBER(SEARCH("automatic", Churn_Data[[#This Row],[PaymentMethod]])), "Automatic", "Manual")</f>
        <v>Manual</v>
      </c>
      <c r="X2168">
        <v>96.75</v>
      </c>
      <c r="Y2168" t="str">
        <f>IF(Churn_Data[[#This Row],[tenure]]&lt;=12,"0-1 Year",IF(Churn_Data[[#This Row],[tenure]]&lt;=24,"1-2 Years",IF(Churn_Data[[#This Row],[tenure]]&lt;=36,"2-3 Years",IF(Churn_Data[[#This Row],[tenure]]&lt;=48,"3-4 Years",IF(Churn_Data[[#This Row],[tenure]]&lt;=60,"4-5 Years","5+ Years")))))</f>
        <v>4-5 Years</v>
      </c>
      <c r="Z2168">
        <v>55</v>
      </c>
      <c r="AA2168">
        <v>5238.8999999999996</v>
      </c>
      <c r="AB2168" t="e">
        <f>IF(Churn_Data[[#This Row],[Churn]]="No",Churn_Data[[#This Row],[MonthlyCharges]],NA())</f>
        <v>#N/A</v>
      </c>
      <c r="AC2168" t="e">
        <f>IF(Churn_Data[[#This Row],[Churn]]="No",Churn_Data[[#This Row],[tenure]],NA())</f>
        <v>#N/A</v>
      </c>
      <c r="AD2168">
        <f>IF(Churn_Data[[#This Row],[Churn]]="Yes",Churn_Data[[#This Row],[MonthlyCharges]],NA())</f>
        <v>96.75</v>
      </c>
      <c r="AE2168">
        <f>IF(Churn_Data[[#This Row],[Churn]]="Yes",Churn_Data[[#This Row],[tenure]],NA())</f>
        <v>55</v>
      </c>
      <c r="AF2168">
        <v>5321.25</v>
      </c>
    </row>
    <row r="2169" spans="1:32" x14ac:dyDescent="0.3">
      <c r="A2169" t="s">
        <v>2201</v>
      </c>
      <c r="B2169" t="s">
        <v>30</v>
      </c>
      <c r="C2169" t="str">
        <f>IF(Churn_Data[[#This Row],[SeniorCitizen]]=1,"Yes","No")</f>
        <v>No</v>
      </c>
      <c r="D2169">
        <v>0</v>
      </c>
      <c r="E2169" t="s">
        <v>24</v>
      </c>
      <c r="F2169" t="s">
        <v>24</v>
      </c>
      <c r="G2169" t="s">
        <v>24</v>
      </c>
      <c r="H2169" t="s">
        <v>25</v>
      </c>
      <c r="I2169" t="s">
        <v>26</v>
      </c>
      <c r="J2169" t="str">
        <f>IF(Churn_Data[[#This Row],[InternetService]]&lt;&gt;"No","Yes","No")</f>
        <v>Yes</v>
      </c>
      <c r="K2169" t="s">
        <v>24</v>
      </c>
      <c r="L2169" t="s">
        <v>24</v>
      </c>
      <c r="M2169" t="s">
        <v>25</v>
      </c>
      <c r="N2169" t="s">
        <v>25</v>
      </c>
      <c r="O2169" t="s">
        <v>24</v>
      </c>
      <c r="P2169" t="s">
        <v>25</v>
      </c>
      <c r="Q2169" t="s">
        <v>25</v>
      </c>
      <c r="R2169">
        <f>IF(Churn_Data[[#This Row],[Churn]]="Yes",1,0)</f>
        <v>0</v>
      </c>
      <c r="S2169" t="s">
        <v>25</v>
      </c>
      <c r="T2169">
        <f>(Churn_Data[[#This Row],[OnlineSecurity]]="Yes")+(Churn_Data[[#This Row],[OnlineBackup]]="Yes")+(Churn_Data[[#This Row],[DeviceProtection]]="Yes")+(Churn_Data[[#This Row],[TechSupport]]="Yes")+(Churn_Data[[#This Row],[StreamingTV]]="Yes")+(Churn_Data[[#This Row],[StreamingMovies]]="Yes")</f>
        <v>3</v>
      </c>
      <c r="U2169" t="s">
        <v>27</v>
      </c>
      <c r="V2169" t="s">
        <v>32</v>
      </c>
      <c r="W2169" t="str">
        <f>IF(ISNUMBER(SEARCH("automatic", Churn_Data[[#This Row],[PaymentMethod]])), "Automatic", "Manual")</f>
        <v>Manual</v>
      </c>
      <c r="X2169">
        <v>89.85</v>
      </c>
      <c r="Y2169" t="str">
        <f>IF(Churn_Data[[#This Row],[tenure]]&lt;=12,"0-1 Year",IF(Churn_Data[[#This Row],[tenure]]&lt;=24,"1-2 Years",IF(Churn_Data[[#This Row],[tenure]]&lt;=36,"2-3 Years",IF(Churn_Data[[#This Row],[tenure]]&lt;=48,"3-4 Years",IF(Churn_Data[[#This Row],[tenure]]&lt;=60,"4-5 Years","5+ Years")))))</f>
        <v>0-1 Year</v>
      </c>
      <c r="Z2169">
        <v>3</v>
      </c>
      <c r="AA2169">
        <v>248.4</v>
      </c>
      <c r="AB2169">
        <f>IF(Churn_Data[[#This Row],[Churn]]="No",Churn_Data[[#This Row],[MonthlyCharges]],NA())</f>
        <v>89.85</v>
      </c>
      <c r="AC2169">
        <f>IF(Churn_Data[[#This Row],[Churn]]="No",Churn_Data[[#This Row],[tenure]],NA())</f>
        <v>3</v>
      </c>
      <c r="AD2169" t="e">
        <f>IF(Churn_Data[[#This Row],[Churn]]="Yes",Churn_Data[[#This Row],[MonthlyCharges]],NA())</f>
        <v>#N/A</v>
      </c>
      <c r="AE2169" t="e">
        <f>IF(Churn_Data[[#This Row],[Churn]]="Yes",Churn_Data[[#This Row],[tenure]],NA())</f>
        <v>#N/A</v>
      </c>
      <c r="AF2169">
        <v>269.55</v>
      </c>
    </row>
    <row r="2170" spans="1:32" x14ac:dyDescent="0.3">
      <c r="A2170" t="s">
        <v>2202</v>
      </c>
      <c r="B2170" t="s">
        <v>23</v>
      </c>
      <c r="C2170" t="str">
        <f>IF(Churn_Data[[#This Row],[SeniorCitizen]]=1,"Yes","No")</f>
        <v>No</v>
      </c>
      <c r="D2170">
        <v>0</v>
      </c>
      <c r="E2170" t="s">
        <v>24</v>
      </c>
      <c r="F2170" t="s">
        <v>24</v>
      </c>
      <c r="G2170" t="s">
        <v>24</v>
      </c>
      <c r="H2170" t="s">
        <v>24</v>
      </c>
      <c r="I2170" t="s">
        <v>26</v>
      </c>
      <c r="J2170" t="str">
        <f>IF(Churn_Data[[#This Row],[InternetService]]&lt;&gt;"No","Yes","No")</f>
        <v>Yes</v>
      </c>
      <c r="K2170" t="s">
        <v>24</v>
      </c>
      <c r="L2170" t="s">
        <v>25</v>
      </c>
      <c r="M2170" t="s">
        <v>25</v>
      </c>
      <c r="N2170" t="s">
        <v>25</v>
      </c>
      <c r="O2170" t="s">
        <v>24</v>
      </c>
      <c r="P2170" t="s">
        <v>24</v>
      </c>
      <c r="Q2170" t="s">
        <v>24</v>
      </c>
      <c r="R2170">
        <f>IF(Churn_Data[[#This Row],[Churn]]="Yes",1,0)</f>
        <v>1</v>
      </c>
      <c r="S2170" t="s">
        <v>24</v>
      </c>
      <c r="T2170">
        <f>(Churn_Data[[#This Row],[OnlineSecurity]]="Yes")+(Churn_Data[[#This Row],[OnlineBackup]]="Yes")+(Churn_Data[[#This Row],[DeviceProtection]]="Yes")+(Churn_Data[[#This Row],[TechSupport]]="Yes")+(Churn_Data[[#This Row],[StreamingTV]]="Yes")+(Churn_Data[[#This Row],[StreamingMovies]]="Yes")</f>
        <v>3</v>
      </c>
      <c r="U2170" t="s">
        <v>27</v>
      </c>
      <c r="V2170" t="s">
        <v>32</v>
      </c>
      <c r="W2170" t="str">
        <f>IF(ISNUMBER(SEARCH("automatic", Churn_Data[[#This Row],[PaymentMethod]])), "Automatic", "Manual")</f>
        <v>Manual</v>
      </c>
      <c r="X2170">
        <v>100.25</v>
      </c>
      <c r="Y2170" t="str">
        <f>IF(Churn_Data[[#This Row],[tenure]]&lt;=12,"0-1 Year",IF(Churn_Data[[#This Row],[tenure]]&lt;=24,"1-2 Years",IF(Churn_Data[[#This Row],[tenure]]&lt;=36,"2-3 Years",IF(Churn_Data[[#This Row],[tenure]]&lt;=48,"3-4 Years",IF(Churn_Data[[#This Row],[tenure]]&lt;=60,"4-5 Years","5+ Years")))))</f>
        <v>0-1 Year</v>
      </c>
      <c r="Z2170">
        <v>10</v>
      </c>
      <c r="AA2170">
        <v>1064.6500000000001</v>
      </c>
      <c r="AB2170" t="e">
        <f>IF(Churn_Data[[#This Row],[Churn]]="No",Churn_Data[[#This Row],[MonthlyCharges]],NA())</f>
        <v>#N/A</v>
      </c>
      <c r="AC2170" t="e">
        <f>IF(Churn_Data[[#This Row],[Churn]]="No",Churn_Data[[#This Row],[tenure]],NA())</f>
        <v>#N/A</v>
      </c>
      <c r="AD2170">
        <f>IF(Churn_Data[[#This Row],[Churn]]="Yes",Churn_Data[[#This Row],[MonthlyCharges]],NA())</f>
        <v>100.25</v>
      </c>
      <c r="AE2170">
        <f>IF(Churn_Data[[#This Row],[Churn]]="Yes",Churn_Data[[#This Row],[tenure]],NA())</f>
        <v>10</v>
      </c>
      <c r="AF2170">
        <v>1002.5</v>
      </c>
    </row>
    <row r="2171" spans="1:32" x14ac:dyDescent="0.3">
      <c r="A2171" t="s">
        <v>2203</v>
      </c>
      <c r="B2171" t="s">
        <v>23</v>
      </c>
      <c r="C2171" t="str">
        <f>IF(Churn_Data[[#This Row],[SeniorCitizen]]=1,"Yes","No")</f>
        <v>Yes</v>
      </c>
      <c r="D2171">
        <v>1</v>
      </c>
      <c r="E2171" t="s">
        <v>25</v>
      </c>
      <c r="F2171" t="s">
        <v>25</v>
      </c>
      <c r="G2171" t="s">
        <v>24</v>
      </c>
      <c r="H2171" t="s">
        <v>24</v>
      </c>
      <c r="I2171" t="s">
        <v>26</v>
      </c>
      <c r="J2171" t="str">
        <f>IF(Churn_Data[[#This Row],[InternetService]]&lt;&gt;"No","Yes","No")</f>
        <v>Yes</v>
      </c>
      <c r="K2171" t="s">
        <v>24</v>
      </c>
      <c r="L2171" t="s">
        <v>25</v>
      </c>
      <c r="M2171" t="s">
        <v>25</v>
      </c>
      <c r="N2171" t="s">
        <v>25</v>
      </c>
      <c r="O2171" t="s">
        <v>24</v>
      </c>
      <c r="P2171" t="s">
        <v>24</v>
      </c>
      <c r="Q2171" t="s">
        <v>25</v>
      </c>
      <c r="R2171">
        <f>IF(Churn_Data[[#This Row],[Churn]]="Yes",1,0)</f>
        <v>0</v>
      </c>
      <c r="S2171" t="s">
        <v>25</v>
      </c>
      <c r="T2171">
        <f>(Churn_Data[[#This Row],[OnlineSecurity]]="Yes")+(Churn_Data[[#This Row],[OnlineBackup]]="Yes")+(Churn_Data[[#This Row],[DeviceProtection]]="Yes")+(Churn_Data[[#This Row],[TechSupport]]="Yes")+(Churn_Data[[#This Row],[StreamingTV]]="Yes")+(Churn_Data[[#This Row],[StreamingMovies]]="Yes")</f>
        <v>3</v>
      </c>
      <c r="U2171" t="s">
        <v>27</v>
      </c>
      <c r="V2171" t="s">
        <v>72</v>
      </c>
      <c r="W2171" t="str">
        <f>IF(ISNUMBER(SEARCH("automatic", Churn_Data[[#This Row],[PaymentMethod]])), "Automatic", "Manual")</f>
        <v>Automatic</v>
      </c>
      <c r="X2171">
        <v>101.55</v>
      </c>
      <c r="Y2171" t="str">
        <f>IF(Churn_Data[[#This Row],[tenure]]&lt;=12,"0-1 Year",IF(Churn_Data[[#This Row],[tenure]]&lt;=24,"1-2 Years",IF(Churn_Data[[#This Row],[tenure]]&lt;=36,"2-3 Years",IF(Churn_Data[[#This Row],[tenure]]&lt;=48,"3-4 Years",IF(Churn_Data[[#This Row],[tenure]]&lt;=60,"4-5 Years","5+ Years")))))</f>
        <v>4-5 Years</v>
      </c>
      <c r="Z2171">
        <v>49</v>
      </c>
      <c r="AA2171">
        <v>5070.3999999999996</v>
      </c>
      <c r="AB2171">
        <f>IF(Churn_Data[[#This Row],[Churn]]="No",Churn_Data[[#This Row],[MonthlyCharges]],NA())</f>
        <v>101.55</v>
      </c>
      <c r="AC2171">
        <f>IF(Churn_Data[[#This Row],[Churn]]="No",Churn_Data[[#This Row],[tenure]],NA())</f>
        <v>49</v>
      </c>
      <c r="AD2171" t="e">
        <f>IF(Churn_Data[[#This Row],[Churn]]="Yes",Churn_Data[[#This Row],[MonthlyCharges]],NA())</f>
        <v>#N/A</v>
      </c>
      <c r="AE2171" t="e">
        <f>IF(Churn_Data[[#This Row],[Churn]]="Yes",Churn_Data[[#This Row],[tenure]],NA())</f>
        <v>#N/A</v>
      </c>
      <c r="AF2171">
        <v>4975.95</v>
      </c>
    </row>
    <row r="2172" spans="1:32" x14ac:dyDescent="0.3">
      <c r="A2172" t="s">
        <v>2204</v>
      </c>
      <c r="B2172" t="s">
        <v>30</v>
      </c>
      <c r="C2172" t="str">
        <f>IF(Churn_Data[[#This Row],[SeniorCitizen]]=1,"Yes","No")</f>
        <v>No</v>
      </c>
      <c r="D2172">
        <v>0</v>
      </c>
      <c r="E2172" t="s">
        <v>25</v>
      </c>
      <c r="F2172" t="s">
        <v>25</v>
      </c>
      <c r="G2172" t="s">
        <v>24</v>
      </c>
      <c r="H2172" t="s">
        <v>24</v>
      </c>
      <c r="I2172" t="s">
        <v>26</v>
      </c>
      <c r="J2172" t="str">
        <f>IF(Churn_Data[[#This Row],[InternetService]]&lt;&gt;"No","Yes","No")</f>
        <v>Yes</v>
      </c>
      <c r="K2172" t="s">
        <v>24</v>
      </c>
      <c r="L2172" t="s">
        <v>25</v>
      </c>
      <c r="M2172" t="s">
        <v>25</v>
      </c>
      <c r="N2172" t="s">
        <v>25</v>
      </c>
      <c r="O2172" t="s">
        <v>24</v>
      </c>
      <c r="P2172" t="s">
        <v>25</v>
      </c>
      <c r="Q2172" t="s">
        <v>25</v>
      </c>
      <c r="R2172">
        <f>IF(Churn_Data[[#This Row],[Churn]]="Yes",1,0)</f>
        <v>0</v>
      </c>
      <c r="S2172" t="s">
        <v>24</v>
      </c>
      <c r="T2172">
        <f>(Churn_Data[[#This Row],[OnlineSecurity]]="Yes")+(Churn_Data[[#This Row],[OnlineBackup]]="Yes")+(Churn_Data[[#This Row],[DeviceProtection]]="Yes")+(Churn_Data[[#This Row],[TechSupport]]="Yes")+(Churn_Data[[#This Row],[StreamingTV]]="Yes")+(Churn_Data[[#This Row],[StreamingMovies]]="Yes")</f>
        <v>2</v>
      </c>
      <c r="U2172" t="s">
        <v>27</v>
      </c>
      <c r="V2172" t="s">
        <v>72</v>
      </c>
      <c r="W2172" t="str">
        <f>IF(ISNUMBER(SEARCH("automatic", Churn_Data[[#This Row],[PaymentMethod]])), "Automatic", "Manual")</f>
        <v>Automatic</v>
      </c>
      <c r="X2172">
        <v>89.15</v>
      </c>
      <c r="Y2172" t="str">
        <f>IF(Churn_Data[[#This Row],[tenure]]&lt;=12,"0-1 Year",IF(Churn_Data[[#This Row],[tenure]]&lt;=24,"1-2 Years",IF(Churn_Data[[#This Row],[tenure]]&lt;=36,"2-3 Years",IF(Churn_Data[[#This Row],[tenure]]&lt;=48,"3-4 Years",IF(Churn_Data[[#This Row],[tenure]]&lt;=60,"4-5 Years","5+ Years")))))</f>
        <v>3-4 Years</v>
      </c>
      <c r="Z2172">
        <v>46</v>
      </c>
      <c r="AA2172">
        <v>4245.55</v>
      </c>
      <c r="AB2172">
        <f>IF(Churn_Data[[#This Row],[Churn]]="No",Churn_Data[[#This Row],[MonthlyCharges]],NA())</f>
        <v>89.15</v>
      </c>
      <c r="AC2172">
        <f>IF(Churn_Data[[#This Row],[Churn]]="No",Churn_Data[[#This Row],[tenure]],NA())</f>
        <v>46</v>
      </c>
      <c r="AD2172" t="e">
        <f>IF(Churn_Data[[#This Row],[Churn]]="Yes",Churn_Data[[#This Row],[MonthlyCharges]],NA())</f>
        <v>#N/A</v>
      </c>
      <c r="AE2172" t="e">
        <f>IF(Churn_Data[[#This Row],[Churn]]="Yes",Churn_Data[[#This Row],[tenure]],NA())</f>
        <v>#N/A</v>
      </c>
      <c r="AF2172">
        <v>4100.8999999999996</v>
      </c>
    </row>
    <row r="2173" spans="1:32" x14ac:dyDescent="0.3">
      <c r="A2173" t="s">
        <v>2205</v>
      </c>
      <c r="B2173" t="s">
        <v>30</v>
      </c>
      <c r="C2173" t="str">
        <f>IF(Churn_Data[[#This Row],[SeniorCitizen]]=1,"Yes","No")</f>
        <v>No</v>
      </c>
      <c r="D2173">
        <v>0</v>
      </c>
      <c r="E2173" t="s">
        <v>25</v>
      </c>
      <c r="F2173" t="s">
        <v>25</v>
      </c>
      <c r="G2173" t="s">
        <v>24</v>
      </c>
      <c r="H2173" t="s">
        <v>24</v>
      </c>
      <c r="I2173" t="s">
        <v>26</v>
      </c>
      <c r="J2173" t="str">
        <f>IF(Churn_Data[[#This Row],[InternetService]]&lt;&gt;"No","Yes","No")</f>
        <v>Yes</v>
      </c>
      <c r="K2173" t="s">
        <v>24</v>
      </c>
      <c r="L2173" t="s">
        <v>25</v>
      </c>
      <c r="M2173" t="s">
        <v>25</v>
      </c>
      <c r="N2173" t="s">
        <v>25</v>
      </c>
      <c r="O2173" t="s">
        <v>24</v>
      </c>
      <c r="P2173" t="s">
        <v>24</v>
      </c>
      <c r="Q2173" t="s">
        <v>24</v>
      </c>
      <c r="R2173">
        <f>IF(Churn_Data[[#This Row],[Churn]]="Yes",1,0)</f>
        <v>1</v>
      </c>
      <c r="S2173" t="s">
        <v>25</v>
      </c>
      <c r="T2173">
        <f>(Churn_Data[[#This Row],[OnlineSecurity]]="Yes")+(Churn_Data[[#This Row],[OnlineBackup]]="Yes")+(Churn_Data[[#This Row],[DeviceProtection]]="Yes")+(Churn_Data[[#This Row],[TechSupport]]="Yes")+(Churn_Data[[#This Row],[StreamingTV]]="Yes")+(Churn_Data[[#This Row],[StreamingMovies]]="Yes")</f>
        <v>3</v>
      </c>
      <c r="U2173" t="s">
        <v>27</v>
      </c>
      <c r="V2173" t="s">
        <v>32</v>
      </c>
      <c r="W2173" t="str">
        <f>IF(ISNUMBER(SEARCH("automatic", Churn_Data[[#This Row],[PaymentMethod]])), "Automatic", "Manual")</f>
        <v>Manual</v>
      </c>
      <c r="X2173">
        <v>98.55</v>
      </c>
      <c r="Y2173" t="str">
        <f>IF(Churn_Data[[#This Row],[tenure]]&lt;=12,"0-1 Year",IF(Churn_Data[[#This Row],[tenure]]&lt;=24,"1-2 Years",IF(Churn_Data[[#This Row],[tenure]]&lt;=36,"2-3 Years",IF(Churn_Data[[#This Row],[tenure]]&lt;=48,"3-4 Years",IF(Churn_Data[[#This Row],[tenure]]&lt;=60,"4-5 Years","5+ Years")))))</f>
        <v>0-1 Year</v>
      </c>
      <c r="Z2173">
        <v>10</v>
      </c>
      <c r="AA2173">
        <v>1008.55</v>
      </c>
      <c r="AB2173" t="e">
        <f>IF(Churn_Data[[#This Row],[Churn]]="No",Churn_Data[[#This Row],[MonthlyCharges]],NA())</f>
        <v>#N/A</v>
      </c>
      <c r="AC2173" t="e">
        <f>IF(Churn_Data[[#This Row],[Churn]]="No",Churn_Data[[#This Row],[tenure]],NA())</f>
        <v>#N/A</v>
      </c>
      <c r="AD2173">
        <f>IF(Churn_Data[[#This Row],[Churn]]="Yes",Churn_Data[[#This Row],[MonthlyCharges]],NA())</f>
        <v>98.55</v>
      </c>
      <c r="AE2173">
        <f>IF(Churn_Data[[#This Row],[Churn]]="Yes",Churn_Data[[#This Row],[tenure]],NA())</f>
        <v>10</v>
      </c>
      <c r="AF2173">
        <v>985.5</v>
      </c>
    </row>
    <row r="2174" spans="1:32" x14ac:dyDescent="0.3">
      <c r="A2174" t="s">
        <v>2206</v>
      </c>
      <c r="B2174" t="s">
        <v>23</v>
      </c>
      <c r="C2174" t="str">
        <f>IF(Churn_Data[[#This Row],[SeniorCitizen]]=1,"Yes","No")</f>
        <v>No</v>
      </c>
      <c r="D2174">
        <v>0</v>
      </c>
      <c r="E2174" t="s">
        <v>24</v>
      </c>
      <c r="F2174" t="s">
        <v>25</v>
      </c>
      <c r="G2174" t="s">
        <v>24</v>
      </c>
      <c r="H2174" t="s">
        <v>25</v>
      </c>
      <c r="I2174" t="s">
        <v>26</v>
      </c>
      <c r="J2174" t="str">
        <f>IF(Churn_Data[[#This Row],[InternetService]]&lt;&gt;"No","Yes","No")</f>
        <v>Yes</v>
      </c>
      <c r="K2174" t="s">
        <v>24</v>
      </c>
      <c r="L2174" t="s">
        <v>24</v>
      </c>
      <c r="M2174" t="s">
        <v>25</v>
      </c>
      <c r="N2174" t="s">
        <v>25</v>
      </c>
      <c r="O2174" t="s">
        <v>24</v>
      </c>
      <c r="P2174" t="s">
        <v>25</v>
      </c>
      <c r="Q2174" t="s">
        <v>25</v>
      </c>
      <c r="R2174">
        <f>IF(Churn_Data[[#This Row],[Churn]]="Yes",1,0)</f>
        <v>0</v>
      </c>
      <c r="S2174" t="s">
        <v>25</v>
      </c>
      <c r="T2174">
        <f>(Churn_Data[[#This Row],[OnlineSecurity]]="Yes")+(Churn_Data[[#This Row],[OnlineBackup]]="Yes")+(Churn_Data[[#This Row],[DeviceProtection]]="Yes")+(Churn_Data[[#This Row],[TechSupport]]="Yes")+(Churn_Data[[#This Row],[StreamingTV]]="Yes")+(Churn_Data[[#This Row],[StreamingMovies]]="Yes")</f>
        <v>3</v>
      </c>
      <c r="U2174" t="s">
        <v>27</v>
      </c>
      <c r="V2174" t="s">
        <v>32</v>
      </c>
      <c r="W2174" t="str">
        <f>IF(ISNUMBER(SEARCH("automatic", Churn_Data[[#This Row],[PaymentMethod]])), "Automatic", "Manual")</f>
        <v>Manual</v>
      </c>
      <c r="X2174">
        <v>90.35</v>
      </c>
      <c r="Y2174" t="str">
        <f>IF(Churn_Data[[#This Row],[tenure]]&lt;=12,"0-1 Year",IF(Churn_Data[[#This Row],[tenure]]&lt;=24,"1-2 Years",IF(Churn_Data[[#This Row],[tenure]]&lt;=36,"2-3 Years",IF(Churn_Data[[#This Row],[tenure]]&lt;=48,"3-4 Years",IF(Churn_Data[[#This Row],[tenure]]&lt;=60,"4-5 Years","5+ Years")))))</f>
        <v>0-1 Year</v>
      </c>
      <c r="Z2174">
        <v>2</v>
      </c>
      <c r="AA2174">
        <v>190.5</v>
      </c>
      <c r="AB2174">
        <f>IF(Churn_Data[[#This Row],[Churn]]="No",Churn_Data[[#This Row],[MonthlyCharges]],NA())</f>
        <v>90.35</v>
      </c>
      <c r="AC2174">
        <f>IF(Churn_Data[[#This Row],[Churn]]="No",Churn_Data[[#This Row],[tenure]],NA())</f>
        <v>2</v>
      </c>
      <c r="AD2174" t="e">
        <f>IF(Churn_Data[[#This Row],[Churn]]="Yes",Churn_Data[[#This Row],[MonthlyCharges]],NA())</f>
        <v>#N/A</v>
      </c>
      <c r="AE2174" t="e">
        <f>IF(Churn_Data[[#This Row],[Churn]]="Yes",Churn_Data[[#This Row],[tenure]],NA())</f>
        <v>#N/A</v>
      </c>
      <c r="AF2174">
        <v>180.7</v>
      </c>
    </row>
    <row r="2175" spans="1:32" x14ac:dyDescent="0.3">
      <c r="A2175" t="s">
        <v>2207</v>
      </c>
      <c r="B2175" t="s">
        <v>30</v>
      </c>
      <c r="C2175" t="str">
        <f>IF(Churn_Data[[#This Row],[SeniorCitizen]]=1,"Yes","No")</f>
        <v>No</v>
      </c>
      <c r="D2175">
        <v>0</v>
      </c>
      <c r="E2175" t="s">
        <v>25</v>
      </c>
      <c r="F2175" t="s">
        <v>25</v>
      </c>
      <c r="G2175" t="s">
        <v>24</v>
      </c>
      <c r="H2175" t="s">
        <v>25</v>
      </c>
      <c r="I2175" t="s">
        <v>26</v>
      </c>
      <c r="J2175" t="str">
        <f>IF(Churn_Data[[#This Row],[InternetService]]&lt;&gt;"No","Yes","No")</f>
        <v>Yes</v>
      </c>
      <c r="K2175" t="s">
        <v>24</v>
      </c>
      <c r="L2175" t="s">
        <v>25</v>
      </c>
      <c r="M2175" t="s">
        <v>25</v>
      </c>
      <c r="N2175" t="s">
        <v>25</v>
      </c>
      <c r="O2175" t="s">
        <v>24</v>
      </c>
      <c r="P2175" t="s">
        <v>24</v>
      </c>
      <c r="Q2175" t="s">
        <v>24</v>
      </c>
      <c r="R2175">
        <f>IF(Churn_Data[[#This Row],[Churn]]="Yes",1,0)</f>
        <v>1</v>
      </c>
      <c r="S2175" t="s">
        <v>25</v>
      </c>
      <c r="T2175">
        <f>(Churn_Data[[#This Row],[OnlineSecurity]]="Yes")+(Churn_Data[[#This Row],[OnlineBackup]]="Yes")+(Churn_Data[[#This Row],[DeviceProtection]]="Yes")+(Churn_Data[[#This Row],[TechSupport]]="Yes")+(Churn_Data[[#This Row],[StreamingTV]]="Yes")+(Churn_Data[[#This Row],[StreamingMovies]]="Yes")</f>
        <v>3</v>
      </c>
      <c r="U2175" t="s">
        <v>27</v>
      </c>
      <c r="V2175" t="s">
        <v>32</v>
      </c>
      <c r="W2175" t="str">
        <f>IF(ISNUMBER(SEARCH("automatic", Churn_Data[[#This Row],[PaymentMethod]])), "Automatic", "Manual")</f>
        <v>Manual</v>
      </c>
      <c r="X2175">
        <v>93.85</v>
      </c>
      <c r="Y2175" t="str">
        <f>IF(Churn_Data[[#This Row],[tenure]]&lt;=12,"0-1 Year",IF(Churn_Data[[#This Row],[tenure]]&lt;=24,"1-2 Years",IF(Churn_Data[[#This Row],[tenure]]&lt;=36,"2-3 Years",IF(Churn_Data[[#This Row],[tenure]]&lt;=48,"3-4 Years",IF(Churn_Data[[#This Row],[tenure]]&lt;=60,"4-5 Years","5+ Years")))))</f>
        <v>1-2 Years</v>
      </c>
      <c r="Z2175">
        <v>17</v>
      </c>
      <c r="AA2175">
        <v>1625.65</v>
      </c>
      <c r="AB2175" t="e">
        <f>IF(Churn_Data[[#This Row],[Churn]]="No",Churn_Data[[#This Row],[MonthlyCharges]],NA())</f>
        <v>#N/A</v>
      </c>
      <c r="AC2175" t="e">
        <f>IF(Churn_Data[[#This Row],[Churn]]="No",Churn_Data[[#This Row],[tenure]],NA())</f>
        <v>#N/A</v>
      </c>
      <c r="AD2175">
        <f>IF(Churn_Data[[#This Row],[Churn]]="Yes",Churn_Data[[#This Row],[MonthlyCharges]],NA())</f>
        <v>93.85</v>
      </c>
      <c r="AE2175">
        <f>IF(Churn_Data[[#This Row],[Churn]]="Yes",Churn_Data[[#This Row],[tenure]],NA())</f>
        <v>17</v>
      </c>
      <c r="AF2175">
        <v>1595.45</v>
      </c>
    </row>
    <row r="2176" spans="1:32" x14ac:dyDescent="0.3">
      <c r="A2176" t="s">
        <v>2208</v>
      </c>
      <c r="B2176" t="s">
        <v>23</v>
      </c>
      <c r="C2176" t="str">
        <f>IF(Churn_Data[[#This Row],[SeniorCitizen]]=1,"Yes","No")</f>
        <v>No</v>
      </c>
      <c r="D2176">
        <v>0</v>
      </c>
      <c r="E2176" t="s">
        <v>24</v>
      </c>
      <c r="F2176" t="s">
        <v>24</v>
      </c>
      <c r="G2176" t="s">
        <v>24</v>
      </c>
      <c r="H2176" t="s">
        <v>24</v>
      </c>
      <c r="I2176" t="s">
        <v>26</v>
      </c>
      <c r="J2176" t="str">
        <f>IF(Churn_Data[[#This Row],[InternetService]]&lt;&gt;"No","Yes","No")</f>
        <v>Yes</v>
      </c>
      <c r="K2176" t="s">
        <v>24</v>
      </c>
      <c r="L2176" t="s">
        <v>24</v>
      </c>
      <c r="M2176" t="s">
        <v>25</v>
      </c>
      <c r="N2176" t="s">
        <v>25</v>
      </c>
      <c r="O2176" t="s">
        <v>24</v>
      </c>
      <c r="P2176" t="s">
        <v>24</v>
      </c>
      <c r="Q2176" t="s">
        <v>25</v>
      </c>
      <c r="R2176">
        <f>IF(Churn_Data[[#This Row],[Churn]]="Yes",1,0)</f>
        <v>0</v>
      </c>
      <c r="S2176" t="s">
        <v>24</v>
      </c>
      <c r="T2176">
        <f>(Churn_Data[[#This Row],[OnlineSecurity]]="Yes")+(Churn_Data[[#This Row],[OnlineBackup]]="Yes")+(Churn_Data[[#This Row],[DeviceProtection]]="Yes")+(Churn_Data[[#This Row],[TechSupport]]="Yes")+(Churn_Data[[#This Row],[StreamingTV]]="Yes")+(Churn_Data[[#This Row],[StreamingMovies]]="Yes")</f>
        <v>4</v>
      </c>
      <c r="U2176" t="s">
        <v>27</v>
      </c>
      <c r="V2176" t="s">
        <v>46</v>
      </c>
      <c r="W2176" t="str">
        <f>IF(ISNUMBER(SEARCH("automatic", Churn_Data[[#This Row],[PaymentMethod]])), "Automatic", "Manual")</f>
        <v>Automatic</v>
      </c>
      <c r="X2176">
        <v>104.1</v>
      </c>
      <c r="Y2176" t="str">
        <f>IF(Churn_Data[[#This Row],[tenure]]&lt;=12,"0-1 Year",IF(Churn_Data[[#This Row],[tenure]]&lt;=24,"1-2 Years",IF(Churn_Data[[#This Row],[tenure]]&lt;=36,"2-3 Years",IF(Churn_Data[[#This Row],[tenure]]&lt;=48,"3-4 Years",IF(Churn_Data[[#This Row],[tenure]]&lt;=60,"4-5 Years","5+ Years")))))</f>
        <v>4-5 Years</v>
      </c>
      <c r="Z2176">
        <v>54</v>
      </c>
      <c r="AA2176">
        <v>5645.8</v>
      </c>
      <c r="AB2176">
        <f>IF(Churn_Data[[#This Row],[Churn]]="No",Churn_Data[[#This Row],[MonthlyCharges]],NA())</f>
        <v>104.1</v>
      </c>
      <c r="AC2176">
        <f>IF(Churn_Data[[#This Row],[Churn]]="No",Churn_Data[[#This Row],[tenure]],NA())</f>
        <v>54</v>
      </c>
      <c r="AD2176" t="e">
        <f>IF(Churn_Data[[#This Row],[Churn]]="Yes",Churn_Data[[#This Row],[MonthlyCharges]],NA())</f>
        <v>#N/A</v>
      </c>
      <c r="AE2176" t="e">
        <f>IF(Churn_Data[[#This Row],[Churn]]="Yes",Churn_Data[[#This Row],[tenure]],NA())</f>
        <v>#N/A</v>
      </c>
      <c r="AF2176">
        <v>5621.4</v>
      </c>
    </row>
    <row r="2177" spans="1:32" x14ac:dyDescent="0.3">
      <c r="A2177" t="s">
        <v>2209</v>
      </c>
      <c r="B2177" t="s">
        <v>30</v>
      </c>
      <c r="C2177" t="str">
        <f>IF(Churn_Data[[#This Row],[SeniorCitizen]]=1,"Yes","No")</f>
        <v>No</v>
      </c>
      <c r="D2177">
        <v>0</v>
      </c>
      <c r="E2177" t="s">
        <v>24</v>
      </c>
      <c r="F2177" t="s">
        <v>25</v>
      </c>
      <c r="G2177" t="s">
        <v>24</v>
      </c>
      <c r="H2177" t="s">
        <v>24</v>
      </c>
      <c r="I2177" t="s">
        <v>26</v>
      </c>
      <c r="J2177" t="str">
        <f>IF(Churn_Data[[#This Row],[InternetService]]&lt;&gt;"No","Yes","No")</f>
        <v>Yes</v>
      </c>
      <c r="K2177" t="s">
        <v>24</v>
      </c>
      <c r="L2177" t="s">
        <v>24</v>
      </c>
      <c r="M2177" t="s">
        <v>25</v>
      </c>
      <c r="N2177" t="s">
        <v>25</v>
      </c>
      <c r="O2177" t="s">
        <v>24</v>
      </c>
      <c r="P2177" t="s">
        <v>25</v>
      </c>
      <c r="Q2177" t="s">
        <v>25</v>
      </c>
      <c r="R2177">
        <f>IF(Churn_Data[[#This Row],[Churn]]="Yes",1,0)</f>
        <v>0</v>
      </c>
      <c r="S2177" t="s">
        <v>24</v>
      </c>
      <c r="T2177">
        <f>(Churn_Data[[#This Row],[OnlineSecurity]]="Yes")+(Churn_Data[[#This Row],[OnlineBackup]]="Yes")+(Churn_Data[[#This Row],[DeviceProtection]]="Yes")+(Churn_Data[[#This Row],[TechSupport]]="Yes")+(Churn_Data[[#This Row],[StreamingTV]]="Yes")+(Churn_Data[[#This Row],[StreamingMovies]]="Yes")</f>
        <v>3</v>
      </c>
      <c r="U2177" t="s">
        <v>27</v>
      </c>
      <c r="V2177" t="s">
        <v>46</v>
      </c>
      <c r="W2177" t="str">
        <f>IF(ISNUMBER(SEARCH("automatic", Churn_Data[[#This Row],[PaymentMethod]])), "Automatic", "Manual")</f>
        <v>Automatic</v>
      </c>
      <c r="X2177">
        <v>93.85</v>
      </c>
      <c r="Y2177" t="str">
        <f>IF(Churn_Data[[#This Row],[tenure]]&lt;=12,"0-1 Year",IF(Churn_Data[[#This Row],[tenure]]&lt;=24,"1-2 Years",IF(Churn_Data[[#This Row],[tenure]]&lt;=36,"2-3 Years",IF(Churn_Data[[#This Row],[tenure]]&lt;=48,"3-4 Years",IF(Churn_Data[[#This Row],[tenure]]&lt;=60,"4-5 Years","5+ Years")))))</f>
        <v>4-5 Years</v>
      </c>
      <c r="Z2177">
        <v>49</v>
      </c>
      <c r="AA2177">
        <v>4733.1000000000004</v>
      </c>
      <c r="AB2177">
        <f>IF(Churn_Data[[#This Row],[Churn]]="No",Churn_Data[[#This Row],[MonthlyCharges]],NA())</f>
        <v>93.85</v>
      </c>
      <c r="AC2177">
        <f>IF(Churn_Data[[#This Row],[Churn]]="No",Churn_Data[[#This Row],[tenure]],NA())</f>
        <v>49</v>
      </c>
      <c r="AD2177" t="e">
        <f>IF(Churn_Data[[#This Row],[Churn]]="Yes",Churn_Data[[#This Row],[MonthlyCharges]],NA())</f>
        <v>#N/A</v>
      </c>
      <c r="AE2177" t="e">
        <f>IF(Churn_Data[[#This Row],[Churn]]="Yes",Churn_Data[[#This Row],[tenure]],NA())</f>
        <v>#N/A</v>
      </c>
      <c r="AF2177">
        <v>4598.6499999999996</v>
      </c>
    </row>
    <row r="2178" spans="1:32" x14ac:dyDescent="0.3">
      <c r="A2178" t="s">
        <v>2210</v>
      </c>
      <c r="B2178" t="s">
        <v>30</v>
      </c>
      <c r="C2178" t="str">
        <f>IF(Churn_Data[[#This Row],[SeniorCitizen]]=1,"Yes","No")</f>
        <v>No</v>
      </c>
      <c r="D2178">
        <v>0</v>
      </c>
      <c r="E2178" t="s">
        <v>24</v>
      </c>
      <c r="F2178" t="s">
        <v>24</v>
      </c>
      <c r="G2178" t="s">
        <v>24</v>
      </c>
      <c r="H2178" t="s">
        <v>24</v>
      </c>
      <c r="I2178" t="s">
        <v>26</v>
      </c>
      <c r="J2178" t="str">
        <f>IF(Churn_Data[[#This Row],[InternetService]]&lt;&gt;"No","Yes","No")</f>
        <v>Yes</v>
      </c>
      <c r="K2178" t="s">
        <v>24</v>
      </c>
      <c r="L2178" t="s">
        <v>25</v>
      </c>
      <c r="M2178" t="s">
        <v>25</v>
      </c>
      <c r="N2178" t="s">
        <v>25</v>
      </c>
      <c r="O2178" t="s">
        <v>24</v>
      </c>
      <c r="P2178" t="s">
        <v>24</v>
      </c>
      <c r="Q2178" t="s">
        <v>24</v>
      </c>
      <c r="R2178">
        <f>IF(Churn_Data[[#This Row],[Churn]]="Yes",1,0)</f>
        <v>1</v>
      </c>
      <c r="S2178" t="s">
        <v>24</v>
      </c>
      <c r="T2178">
        <f>(Churn_Data[[#This Row],[OnlineSecurity]]="Yes")+(Churn_Data[[#This Row],[OnlineBackup]]="Yes")+(Churn_Data[[#This Row],[DeviceProtection]]="Yes")+(Churn_Data[[#This Row],[TechSupport]]="Yes")+(Churn_Data[[#This Row],[StreamingTV]]="Yes")+(Churn_Data[[#This Row],[StreamingMovies]]="Yes")</f>
        <v>3</v>
      </c>
      <c r="U2178" t="s">
        <v>27</v>
      </c>
      <c r="V2178" t="s">
        <v>72</v>
      </c>
      <c r="W2178" t="str">
        <f>IF(ISNUMBER(SEARCH("automatic", Churn_Data[[#This Row],[PaymentMethod]])), "Automatic", "Manual")</f>
        <v>Automatic</v>
      </c>
      <c r="X2178">
        <v>99.55</v>
      </c>
      <c r="Y2178" t="str">
        <f>IF(Churn_Data[[#This Row],[tenure]]&lt;=12,"0-1 Year",IF(Churn_Data[[#This Row],[tenure]]&lt;=24,"1-2 Years",IF(Churn_Data[[#This Row],[tenure]]&lt;=36,"2-3 Years",IF(Churn_Data[[#This Row],[tenure]]&lt;=48,"3-4 Years",IF(Churn_Data[[#This Row],[tenure]]&lt;=60,"4-5 Years","5+ Years")))))</f>
        <v>2-3 Years</v>
      </c>
      <c r="Z2178">
        <v>32</v>
      </c>
      <c r="AA2178">
        <v>3204.65</v>
      </c>
      <c r="AB2178" t="e">
        <f>IF(Churn_Data[[#This Row],[Churn]]="No",Churn_Data[[#This Row],[MonthlyCharges]],NA())</f>
        <v>#N/A</v>
      </c>
      <c r="AC2178" t="e">
        <f>IF(Churn_Data[[#This Row],[Churn]]="No",Churn_Data[[#This Row],[tenure]],NA())</f>
        <v>#N/A</v>
      </c>
      <c r="AD2178">
        <f>IF(Churn_Data[[#This Row],[Churn]]="Yes",Churn_Data[[#This Row],[MonthlyCharges]],NA())</f>
        <v>99.55</v>
      </c>
      <c r="AE2178">
        <f>IF(Churn_Data[[#This Row],[Churn]]="Yes",Churn_Data[[#This Row],[tenure]],NA())</f>
        <v>32</v>
      </c>
      <c r="AF2178">
        <v>3185.6</v>
      </c>
    </row>
    <row r="2179" spans="1:32" x14ac:dyDescent="0.3">
      <c r="A2179" t="s">
        <v>2211</v>
      </c>
      <c r="B2179" t="s">
        <v>23</v>
      </c>
      <c r="C2179" t="str">
        <f>IF(Churn_Data[[#This Row],[SeniorCitizen]]=1,"Yes","No")</f>
        <v>No</v>
      </c>
      <c r="D2179">
        <v>0</v>
      </c>
      <c r="E2179" t="s">
        <v>25</v>
      </c>
      <c r="F2179" t="s">
        <v>25</v>
      </c>
      <c r="G2179" t="s">
        <v>24</v>
      </c>
      <c r="H2179" t="s">
        <v>25</v>
      </c>
      <c r="I2179" t="s">
        <v>26</v>
      </c>
      <c r="J2179" t="str">
        <f>IF(Churn_Data[[#This Row],[InternetService]]&lt;&gt;"No","Yes","No")</f>
        <v>Yes</v>
      </c>
      <c r="K2179" t="s">
        <v>24</v>
      </c>
      <c r="L2179" t="s">
        <v>25</v>
      </c>
      <c r="M2179" t="s">
        <v>25</v>
      </c>
      <c r="N2179" t="s">
        <v>25</v>
      </c>
      <c r="O2179" t="s">
        <v>24</v>
      </c>
      <c r="P2179" t="s">
        <v>25</v>
      </c>
      <c r="Q2179" t="s">
        <v>24</v>
      </c>
      <c r="R2179">
        <f>IF(Churn_Data[[#This Row],[Churn]]="Yes",1,0)</f>
        <v>1</v>
      </c>
      <c r="S2179" t="s">
        <v>24</v>
      </c>
      <c r="T2179">
        <f>(Churn_Data[[#This Row],[OnlineSecurity]]="Yes")+(Churn_Data[[#This Row],[OnlineBackup]]="Yes")+(Churn_Data[[#This Row],[DeviceProtection]]="Yes")+(Churn_Data[[#This Row],[TechSupport]]="Yes")+(Churn_Data[[#This Row],[StreamingTV]]="Yes")+(Churn_Data[[#This Row],[StreamingMovies]]="Yes")</f>
        <v>2</v>
      </c>
      <c r="U2179" t="s">
        <v>27</v>
      </c>
      <c r="V2179" t="s">
        <v>28</v>
      </c>
      <c r="W2179" t="str">
        <f>IF(ISNUMBER(SEARCH("automatic", Churn_Data[[#This Row],[PaymentMethod]])), "Automatic", "Manual")</f>
        <v>Manual</v>
      </c>
      <c r="X2179">
        <v>84.7</v>
      </c>
      <c r="Y2179" t="str">
        <f>IF(Churn_Data[[#This Row],[tenure]]&lt;=12,"0-1 Year",IF(Churn_Data[[#This Row],[tenure]]&lt;=24,"1-2 Years",IF(Churn_Data[[#This Row],[tenure]]&lt;=36,"2-3 Years",IF(Churn_Data[[#This Row],[tenure]]&lt;=48,"3-4 Years",IF(Churn_Data[[#This Row],[tenure]]&lt;=60,"4-5 Years","5+ Years")))))</f>
        <v>0-1 Year</v>
      </c>
      <c r="Z2179">
        <v>10</v>
      </c>
      <c r="AA2179">
        <v>832.05</v>
      </c>
      <c r="AB2179" t="e">
        <f>IF(Churn_Data[[#This Row],[Churn]]="No",Churn_Data[[#This Row],[MonthlyCharges]],NA())</f>
        <v>#N/A</v>
      </c>
      <c r="AC2179" t="e">
        <f>IF(Churn_Data[[#This Row],[Churn]]="No",Churn_Data[[#This Row],[tenure]],NA())</f>
        <v>#N/A</v>
      </c>
      <c r="AD2179">
        <f>IF(Churn_Data[[#This Row],[Churn]]="Yes",Churn_Data[[#This Row],[MonthlyCharges]],NA())</f>
        <v>84.7</v>
      </c>
      <c r="AE2179">
        <f>IF(Churn_Data[[#This Row],[Churn]]="Yes",Churn_Data[[#This Row],[tenure]],NA())</f>
        <v>10</v>
      </c>
      <c r="AF2179">
        <v>847</v>
      </c>
    </row>
    <row r="2180" spans="1:32" x14ac:dyDescent="0.3">
      <c r="A2180" t="s">
        <v>2212</v>
      </c>
      <c r="B2180" t="s">
        <v>23</v>
      </c>
      <c r="C2180" t="str">
        <f>IF(Churn_Data[[#This Row],[SeniorCitizen]]=1,"Yes","No")</f>
        <v>No</v>
      </c>
      <c r="D2180">
        <v>0</v>
      </c>
      <c r="E2180" t="s">
        <v>25</v>
      </c>
      <c r="F2180" t="s">
        <v>25</v>
      </c>
      <c r="G2180" t="s">
        <v>24</v>
      </c>
      <c r="H2180" t="s">
        <v>24</v>
      </c>
      <c r="I2180" t="s">
        <v>26</v>
      </c>
      <c r="J2180" t="str">
        <f>IF(Churn_Data[[#This Row],[InternetService]]&lt;&gt;"No","Yes","No")</f>
        <v>Yes</v>
      </c>
      <c r="K2180" t="s">
        <v>24</v>
      </c>
      <c r="L2180" t="s">
        <v>25</v>
      </c>
      <c r="M2180" t="s">
        <v>25</v>
      </c>
      <c r="N2180" t="s">
        <v>25</v>
      </c>
      <c r="O2180" t="s">
        <v>24</v>
      </c>
      <c r="P2180" t="s">
        <v>25</v>
      </c>
      <c r="Q2180" t="s">
        <v>24</v>
      </c>
      <c r="R2180">
        <f>IF(Churn_Data[[#This Row],[Churn]]="Yes",1,0)</f>
        <v>1</v>
      </c>
      <c r="S2180" t="s">
        <v>24</v>
      </c>
      <c r="T2180">
        <f>(Churn_Data[[#This Row],[OnlineSecurity]]="Yes")+(Churn_Data[[#This Row],[OnlineBackup]]="Yes")+(Churn_Data[[#This Row],[DeviceProtection]]="Yes")+(Churn_Data[[#This Row],[TechSupport]]="Yes")+(Churn_Data[[#This Row],[StreamingTV]]="Yes")+(Churn_Data[[#This Row],[StreamingMovies]]="Yes")</f>
        <v>2</v>
      </c>
      <c r="U2180" t="s">
        <v>27</v>
      </c>
      <c r="V2180" t="s">
        <v>46</v>
      </c>
      <c r="W2180" t="str">
        <f>IF(ISNUMBER(SEARCH("automatic", Churn_Data[[#This Row],[PaymentMethod]])), "Automatic", "Manual")</f>
        <v>Automatic</v>
      </c>
      <c r="X2180">
        <v>90.05</v>
      </c>
      <c r="Y2180" t="str">
        <f>IF(Churn_Data[[#This Row],[tenure]]&lt;=12,"0-1 Year",IF(Churn_Data[[#This Row],[tenure]]&lt;=24,"1-2 Years",IF(Churn_Data[[#This Row],[tenure]]&lt;=36,"2-3 Years",IF(Churn_Data[[#This Row],[tenure]]&lt;=48,"3-4 Years",IF(Churn_Data[[#This Row],[tenure]]&lt;=60,"4-5 Years","5+ Years")))))</f>
        <v>1-2 Years</v>
      </c>
      <c r="Z2180">
        <v>23</v>
      </c>
      <c r="AA2180">
        <v>2169.8000000000002</v>
      </c>
      <c r="AB2180" t="e">
        <f>IF(Churn_Data[[#This Row],[Churn]]="No",Churn_Data[[#This Row],[MonthlyCharges]],NA())</f>
        <v>#N/A</v>
      </c>
      <c r="AC2180" t="e">
        <f>IF(Churn_Data[[#This Row],[Churn]]="No",Churn_Data[[#This Row],[tenure]],NA())</f>
        <v>#N/A</v>
      </c>
      <c r="AD2180">
        <f>IF(Churn_Data[[#This Row],[Churn]]="Yes",Churn_Data[[#This Row],[MonthlyCharges]],NA())</f>
        <v>90.05</v>
      </c>
      <c r="AE2180">
        <f>IF(Churn_Data[[#This Row],[Churn]]="Yes",Churn_Data[[#This Row],[tenure]],NA())</f>
        <v>23</v>
      </c>
      <c r="AF2180">
        <v>2071.15</v>
      </c>
    </row>
    <row r="2181" spans="1:32" x14ac:dyDescent="0.3">
      <c r="A2181" t="s">
        <v>2213</v>
      </c>
      <c r="B2181" t="s">
        <v>23</v>
      </c>
      <c r="C2181" t="str">
        <f>IF(Churn_Data[[#This Row],[SeniorCitizen]]=1,"Yes","No")</f>
        <v>No</v>
      </c>
      <c r="D2181">
        <v>0</v>
      </c>
      <c r="E2181" t="s">
        <v>24</v>
      </c>
      <c r="F2181" t="s">
        <v>24</v>
      </c>
      <c r="G2181" t="s">
        <v>24</v>
      </c>
      <c r="H2181" t="s">
        <v>24</v>
      </c>
      <c r="I2181" t="s">
        <v>26</v>
      </c>
      <c r="J2181" t="str">
        <f>IF(Churn_Data[[#This Row],[InternetService]]&lt;&gt;"No","Yes","No")</f>
        <v>Yes</v>
      </c>
      <c r="K2181" t="s">
        <v>24</v>
      </c>
      <c r="L2181" t="s">
        <v>24</v>
      </c>
      <c r="M2181" t="s">
        <v>25</v>
      </c>
      <c r="N2181" t="s">
        <v>25</v>
      </c>
      <c r="O2181" t="s">
        <v>24</v>
      </c>
      <c r="P2181" t="s">
        <v>24</v>
      </c>
      <c r="Q2181" t="s">
        <v>25</v>
      </c>
      <c r="R2181">
        <f>IF(Churn_Data[[#This Row],[Churn]]="Yes",1,0)</f>
        <v>0</v>
      </c>
      <c r="S2181" t="s">
        <v>24</v>
      </c>
      <c r="T2181">
        <f>(Churn_Data[[#This Row],[OnlineSecurity]]="Yes")+(Churn_Data[[#This Row],[OnlineBackup]]="Yes")+(Churn_Data[[#This Row],[DeviceProtection]]="Yes")+(Churn_Data[[#This Row],[TechSupport]]="Yes")+(Churn_Data[[#This Row],[StreamingTV]]="Yes")+(Churn_Data[[#This Row],[StreamingMovies]]="Yes")</f>
        <v>4</v>
      </c>
      <c r="U2181" t="s">
        <v>27</v>
      </c>
      <c r="V2181" t="s">
        <v>72</v>
      </c>
      <c r="W2181" t="str">
        <f>IF(ISNUMBER(SEARCH("automatic", Churn_Data[[#This Row],[PaymentMethod]])), "Automatic", "Manual")</f>
        <v>Automatic</v>
      </c>
      <c r="X2181">
        <v>105.25</v>
      </c>
      <c r="Y2181" t="str">
        <f>IF(Churn_Data[[#This Row],[tenure]]&lt;=12,"0-1 Year",IF(Churn_Data[[#This Row],[tenure]]&lt;=24,"1-2 Years",IF(Churn_Data[[#This Row],[tenure]]&lt;=36,"2-3 Years",IF(Churn_Data[[#This Row],[tenure]]&lt;=48,"3-4 Years",IF(Churn_Data[[#This Row],[tenure]]&lt;=60,"4-5 Years","5+ Years")))))</f>
        <v>3-4 Years</v>
      </c>
      <c r="Z2181">
        <v>48</v>
      </c>
      <c r="AA2181">
        <v>4997.5</v>
      </c>
      <c r="AB2181">
        <f>IF(Churn_Data[[#This Row],[Churn]]="No",Churn_Data[[#This Row],[MonthlyCharges]],NA())</f>
        <v>105.25</v>
      </c>
      <c r="AC2181">
        <f>IF(Churn_Data[[#This Row],[Churn]]="No",Churn_Data[[#This Row],[tenure]],NA())</f>
        <v>48</v>
      </c>
      <c r="AD2181" t="e">
        <f>IF(Churn_Data[[#This Row],[Churn]]="Yes",Churn_Data[[#This Row],[MonthlyCharges]],NA())</f>
        <v>#N/A</v>
      </c>
      <c r="AE2181" t="e">
        <f>IF(Churn_Data[[#This Row],[Churn]]="Yes",Churn_Data[[#This Row],[tenure]],NA())</f>
        <v>#N/A</v>
      </c>
      <c r="AF2181">
        <v>5052</v>
      </c>
    </row>
    <row r="2182" spans="1:32" x14ac:dyDescent="0.3">
      <c r="A2182" t="s">
        <v>2214</v>
      </c>
      <c r="B2182" t="s">
        <v>23</v>
      </c>
      <c r="C2182" t="str">
        <f>IF(Churn_Data[[#This Row],[SeniorCitizen]]=1,"Yes","No")</f>
        <v>Yes</v>
      </c>
      <c r="D2182">
        <v>1</v>
      </c>
      <c r="E2182" t="s">
        <v>24</v>
      </c>
      <c r="F2182" t="s">
        <v>25</v>
      </c>
      <c r="G2182" t="s">
        <v>24</v>
      </c>
      <c r="H2182" t="s">
        <v>25</v>
      </c>
      <c r="I2182" t="s">
        <v>26</v>
      </c>
      <c r="J2182" t="str">
        <f>IF(Churn_Data[[#This Row],[InternetService]]&lt;&gt;"No","Yes","No")</f>
        <v>Yes</v>
      </c>
      <c r="K2182" t="s">
        <v>24</v>
      </c>
      <c r="L2182" t="s">
        <v>25</v>
      </c>
      <c r="M2182" t="s">
        <v>25</v>
      </c>
      <c r="N2182" t="s">
        <v>25</v>
      </c>
      <c r="O2182" t="s">
        <v>24</v>
      </c>
      <c r="P2182" t="s">
        <v>24</v>
      </c>
      <c r="Q2182" t="s">
        <v>25</v>
      </c>
      <c r="R2182">
        <f>IF(Churn_Data[[#This Row],[Churn]]="Yes",1,0)</f>
        <v>0</v>
      </c>
      <c r="S2182" t="s">
        <v>24</v>
      </c>
      <c r="T2182">
        <f>(Churn_Data[[#This Row],[OnlineSecurity]]="Yes")+(Churn_Data[[#This Row],[OnlineBackup]]="Yes")+(Churn_Data[[#This Row],[DeviceProtection]]="Yes")+(Churn_Data[[#This Row],[TechSupport]]="Yes")+(Churn_Data[[#This Row],[StreamingTV]]="Yes")+(Churn_Data[[#This Row],[StreamingMovies]]="Yes")</f>
        <v>3</v>
      </c>
      <c r="U2182" t="s">
        <v>27</v>
      </c>
      <c r="V2182" t="s">
        <v>32</v>
      </c>
      <c r="W2182" t="str">
        <f>IF(ISNUMBER(SEARCH("automatic", Churn_Data[[#This Row],[PaymentMethod]])), "Automatic", "Manual")</f>
        <v>Manual</v>
      </c>
      <c r="X2182">
        <v>95.1</v>
      </c>
      <c r="Y2182" t="str">
        <f>IF(Churn_Data[[#This Row],[tenure]]&lt;=12,"0-1 Year",IF(Churn_Data[[#This Row],[tenure]]&lt;=24,"1-2 Years",IF(Churn_Data[[#This Row],[tenure]]&lt;=36,"2-3 Years",IF(Churn_Data[[#This Row],[tenure]]&lt;=48,"3-4 Years",IF(Churn_Data[[#This Row],[tenure]]&lt;=60,"4-5 Years","5+ Years")))))</f>
        <v>1-2 Years</v>
      </c>
      <c r="Z2182">
        <v>23</v>
      </c>
      <c r="AA2182">
        <v>2326.0500000000002</v>
      </c>
      <c r="AB2182">
        <f>IF(Churn_Data[[#This Row],[Churn]]="No",Churn_Data[[#This Row],[MonthlyCharges]],NA())</f>
        <v>95.1</v>
      </c>
      <c r="AC2182">
        <f>IF(Churn_Data[[#This Row],[Churn]]="No",Churn_Data[[#This Row],[tenure]],NA())</f>
        <v>23</v>
      </c>
      <c r="AD2182" t="e">
        <f>IF(Churn_Data[[#This Row],[Churn]]="Yes",Churn_Data[[#This Row],[MonthlyCharges]],NA())</f>
        <v>#N/A</v>
      </c>
      <c r="AE2182" t="e">
        <f>IF(Churn_Data[[#This Row],[Churn]]="Yes",Churn_Data[[#This Row],[tenure]],NA())</f>
        <v>#N/A</v>
      </c>
      <c r="AF2182">
        <v>2187.3000000000002</v>
      </c>
    </row>
    <row r="2183" spans="1:32" x14ac:dyDescent="0.3">
      <c r="A2183" t="s">
        <v>2215</v>
      </c>
      <c r="B2183" t="s">
        <v>23</v>
      </c>
      <c r="C2183" t="str">
        <f>IF(Churn_Data[[#This Row],[SeniorCitizen]]=1,"Yes","No")</f>
        <v>No</v>
      </c>
      <c r="D2183">
        <v>0</v>
      </c>
      <c r="E2183" t="s">
        <v>24</v>
      </c>
      <c r="F2183" t="s">
        <v>25</v>
      </c>
      <c r="G2183" t="s">
        <v>24</v>
      </c>
      <c r="H2183" t="s">
        <v>24</v>
      </c>
      <c r="I2183" t="s">
        <v>26</v>
      </c>
      <c r="J2183" t="str">
        <f>IF(Churn_Data[[#This Row],[InternetService]]&lt;&gt;"No","Yes","No")</f>
        <v>Yes</v>
      </c>
      <c r="K2183" t="s">
        <v>24</v>
      </c>
      <c r="L2183" t="s">
        <v>25</v>
      </c>
      <c r="M2183" t="s">
        <v>25</v>
      </c>
      <c r="N2183" t="s">
        <v>25</v>
      </c>
      <c r="O2183" t="s">
        <v>24</v>
      </c>
      <c r="P2183" t="s">
        <v>24</v>
      </c>
      <c r="Q2183" t="s">
        <v>25</v>
      </c>
      <c r="R2183">
        <f>IF(Churn_Data[[#This Row],[Churn]]="Yes",1,0)</f>
        <v>0</v>
      </c>
      <c r="S2183" t="s">
        <v>24</v>
      </c>
      <c r="T2183">
        <f>(Churn_Data[[#This Row],[OnlineSecurity]]="Yes")+(Churn_Data[[#This Row],[OnlineBackup]]="Yes")+(Churn_Data[[#This Row],[DeviceProtection]]="Yes")+(Churn_Data[[#This Row],[TechSupport]]="Yes")+(Churn_Data[[#This Row],[StreamingTV]]="Yes")+(Churn_Data[[#This Row],[StreamingMovies]]="Yes")</f>
        <v>3</v>
      </c>
      <c r="U2183" t="s">
        <v>27</v>
      </c>
      <c r="V2183" t="s">
        <v>28</v>
      </c>
      <c r="W2183" t="str">
        <f>IF(ISNUMBER(SEARCH("automatic", Churn_Data[[#This Row],[PaymentMethod]])), "Automatic", "Manual")</f>
        <v>Manual</v>
      </c>
      <c r="X2183">
        <v>100.85</v>
      </c>
      <c r="Y2183" t="str">
        <f>IF(Churn_Data[[#This Row],[tenure]]&lt;=12,"0-1 Year",IF(Churn_Data[[#This Row],[tenure]]&lt;=24,"1-2 Years",IF(Churn_Data[[#This Row],[tenure]]&lt;=36,"2-3 Years",IF(Churn_Data[[#This Row],[tenure]]&lt;=48,"3-4 Years",IF(Churn_Data[[#This Row],[tenure]]&lt;=60,"4-5 Years","5+ Years")))))</f>
        <v>4-5 Years</v>
      </c>
      <c r="Z2183">
        <v>49</v>
      </c>
      <c r="AA2183">
        <v>4847.3500000000004</v>
      </c>
      <c r="AB2183">
        <f>IF(Churn_Data[[#This Row],[Churn]]="No",Churn_Data[[#This Row],[MonthlyCharges]],NA())</f>
        <v>100.85</v>
      </c>
      <c r="AC2183">
        <f>IF(Churn_Data[[#This Row],[Churn]]="No",Churn_Data[[#This Row],[tenure]],NA())</f>
        <v>49</v>
      </c>
      <c r="AD2183" t="e">
        <f>IF(Churn_Data[[#This Row],[Churn]]="Yes",Churn_Data[[#This Row],[MonthlyCharges]],NA())</f>
        <v>#N/A</v>
      </c>
      <c r="AE2183" t="e">
        <f>IF(Churn_Data[[#This Row],[Churn]]="Yes",Churn_Data[[#This Row],[tenure]],NA())</f>
        <v>#N/A</v>
      </c>
      <c r="AF2183">
        <v>4941.6499999999996</v>
      </c>
    </row>
    <row r="2184" spans="1:32" x14ac:dyDescent="0.3">
      <c r="A2184" t="s">
        <v>2216</v>
      </c>
      <c r="B2184" t="s">
        <v>23</v>
      </c>
      <c r="C2184" t="str">
        <f>IF(Churn_Data[[#This Row],[SeniorCitizen]]=1,"Yes","No")</f>
        <v>No</v>
      </c>
      <c r="D2184">
        <v>0</v>
      </c>
      <c r="E2184" t="s">
        <v>24</v>
      </c>
      <c r="F2184" t="s">
        <v>24</v>
      </c>
      <c r="G2184" t="s">
        <v>24</v>
      </c>
      <c r="H2184" t="s">
        <v>24</v>
      </c>
      <c r="I2184" t="s">
        <v>26</v>
      </c>
      <c r="J2184" t="str">
        <f>IF(Churn_Data[[#This Row],[InternetService]]&lt;&gt;"No","Yes","No")</f>
        <v>Yes</v>
      </c>
      <c r="K2184" t="s">
        <v>24</v>
      </c>
      <c r="L2184" t="s">
        <v>24</v>
      </c>
      <c r="M2184" t="s">
        <v>25</v>
      </c>
      <c r="N2184" t="s">
        <v>25</v>
      </c>
      <c r="O2184" t="s">
        <v>24</v>
      </c>
      <c r="P2184" t="s">
        <v>24</v>
      </c>
      <c r="Q2184" t="s">
        <v>25</v>
      </c>
      <c r="R2184">
        <f>IF(Churn_Data[[#This Row],[Churn]]="Yes",1,0)</f>
        <v>0</v>
      </c>
      <c r="S2184" t="s">
        <v>24</v>
      </c>
      <c r="T2184">
        <f>(Churn_Data[[#This Row],[OnlineSecurity]]="Yes")+(Churn_Data[[#This Row],[OnlineBackup]]="Yes")+(Churn_Data[[#This Row],[DeviceProtection]]="Yes")+(Churn_Data[[#This Row],[TechSupport]]="Yes")+(Churn_Data[[#This Row],[StreamingTV]]="Yes")+(Churn_Data[[#This Row],[StreamingMovies]]="Yes")</f>
        <v>4</v>
      </c>
      <c r="U2184" t="s">
        <v>27</v>
      </c>
      <c r="V2184" t="s">
        <v>32</v>
      </c>
      <c r="W2184" t="str">
        <f>IF(ISNUMBER(SEARCH("automatic", Churn_Data[[#This Row],[PaymentMethod]])), "Automatic", "Manual")</f>
        <v>Manual</v>
      </c>
      <c r="X2184">
        <v>105.15</v>
      </c>
      <c r="Y2184" t="str">
        <f>IF(Churn_Data[[#This Row],[tenure]]&lt;=12,"0-1 Year",IF(Churn_Data[[#This Row],[tenure]]&lt;=24,"1-2 Years",IF(Churn_Data[[#This Row],[tenure]]&lt;=36,"2-3 Years",IF(Churn_Data[[#This Row],[tenure]]&lt;=48,"3-4 Years",IF(Churn_Data[[#This Row],[tenure]]&lt;=60,"4-5 Years","5+ Years")))))</f>
        <v>3-4 Years</v>
      </c>
      <c r="Z2184">
        <v>45</v>
      </c>
      <c r="AA2184">
        <v>4730.8999999999996</v>
      </c>
      <c r="AB2184">
        <f>IF(Churn_Data[[#This Row],[Churn]]="No",Churn_Data[[#This Row],[MonthlyCharges]],NA())</f>
        <v>105.15</v>
      </c>
      <c r="AC2184">
        <f>IF(Churn_Data[[#This Row],[Churn]]="No",Churn_Data[[#This Row],[tenure]],NA())</f>
        <v>45</v>
      </c>
      <c r="AD2184" t="e">
        <f>IF(Churn_Data[[#This Row],[Churn]]="Yes",Churn_Data[[#This Row],[MonthlyCharges]],NA())</f>
        <v>#N/A</v>
      </c>
      <c r="AE2184" t="e">
        <f>IF(Churn_Data[[#This Row],[Churn]]="Yes",Churn_Data[[#This Row],[tenure]],NA())</f>
        <v>#N/A</v>
      </c>
      <c r="AF2184">
        <v>4731.75</v>
      </c>
    </row>
    <row r="2185" spans="1:32" x14ac:dyDescent="0.3">
      <c r="A2185" t="s">
        <v>2217</v>
      </c>
      <c r="B2185" t="s">
        <v>30</v>
      </c>
      <c r="C2185" t="str">
        <f>IF(Churn_Data[[#This Row],[SeniorCitizen]]=1,"Yes","No")</f>
        <v>No</v>
      </c>
      <c r="D2185">
        <v>0</v>
      </c>
      <c r="E2185" t="s">
        <v>24</v>
      </c>
      <c r="F2185" t="s">
        <v>24</v>
      </c>
      <c r="G2185" t="s">
        <v>24</v>
      </c>
      <c r="H2185" t="s">
        <v>24</v>
      </c>
      <c r="I2185" t="s">
        <v>26</v>
      </c>
      <c r="J2185" t="str">
        <f>IF(Churn_Data[[#This Row],[InternetService]]&lt;&gt;"No","Yes","No")</f>
        <v>Yes</v>
      </c>
      <c r="K2185" t="s">
        <v>24</v>
      </c>
      <c r="L2185" t="s">
        <v>24</v>
      </c>
      <c r="M2185" t="s">
        <v>25</v>
      </c>
      <c r="N2185" t="s">
        <v>25</v>
      </c>
      <c r="O2185" t="s">
        <v>24</v>
      </c>
      <c r="P2185" t="s">
        <v>25</v>
      </c>
      <c r="Q2185" t="s">
        <v>25</v>
      </c>
      <c r="R2185">
        <f>IF(Churn_Data[[#This Row],[Churn]]="Yes",1,0)</f>
        <v>0</v>
      </c>
      <c r="S2185" t="s">
        <v>24</v>
      </c>
      <c r="T2185">
        <f>(Churn_Data[[#This Row],[OnlineSecurity]]="Yes")+(Churn_Data[[#This Row],[OnlineBackup]]="Yes")+(Churn_Data[[#This Row],[DeviceProtection]]="Yes")+(Churn_Data[[#This Row],[TechSupport]]="Yes")+(Churn_Data[[#This Row],[StreamingTV]]="Yes")+(Churn_Data[[#This Row],[StreamingMovies]]="Yes")</f>
        <v>3</v>
      </c>
      <c r="U2185" t="s">
        <v>27</v>
      </c>
      <c r="V2185" t="s">
        <v>72</v>
      </c>
      <c r="W2185" t="str">
        <f>IF(ISNUMBER(SEARCH("automatic", Churn_Data[[#This Row],[PaymentMethod]])), "Automatic", "Manual")</f>
        <v>Automatic</v>
      </c>
      <c r="X2185">
        <v>97.55</v>
      </c>
      <c r="Y2185" t="str">
        <f>IF(Churn_Data[[#This Row],[tenure]]&lt;=12,"0-1 Year",IF(Churn_Data[[#This Row],[tenure]]&lt;=24,"1-2 Years",IF(Churn_Data[[#This Row],[tenure]]&lt;=36,"2-3 Years",IF(Churn_Data[[#This Row],[tenure]]&lt;=48,"3-4 Years",IF(Churn_Data[[#This Row],[tenure]]&lt;=60,"4-5 Years","5+ Years")))))</f>
        <v>5+ Years</v>
      </c>
      <c r="Z2185">
        <v>70</v>
      </c>
      <c r="AA2185">
        <v>6669.05</v>
      </c>
      <c r="AB2185">
        <f>IF(Churn_Data[[#This Row],[Churn]]="No",Churn_Data[[#This Row],[MonthlyCharges]],NA())</f>
        <v>97.55</v>
      </c>
      <c r="AC2185">
        <f>IF(Churn_Data[[#This Row],[Churn]]="No",Churn_Data[[#This Row],[tenure]],NA())</f>
        <v>70</v>
      </c>
      <c r="AD2185" t="e">
        <f>IF(Churn_Data[[#This Row],[Churn]]="Yes",Churn_Data[[#This Row],[MonthlyCharges]],NA())</f>
        <v>#N/A</v>
      </c>
      <c r="AE2185" t="e">
        <f>IF(Churn_Data[[#This Row],[Churn]]="Yes",Churn_Data[[#This Row],[tenure]],NA())</f>
        <v>#N/A</v>
      </c>
      <c r="AF2185">
        <v>6828.5</v>
      </c>
    </row>
    <row r="2186" spans="1:32" x14ac:dyDescent="0.3">
      <c r="A2186" t="s">
        <v>2218</v>
      </c>
      <c r="B2186" t="s">
        <v>23</v>
      </c>
      <c r="C2186" t="str">
        <f>IF(Churn_Data[[#This Row],[SeniorCitizen]]=1,"Yes","No")</f>
        <v>No</v>
      </c>
      <c r="D2186">
        <v>0</v>
      </c>
      <c r="E2186" t="s">
        <v>25</v>
      </c>
      <c r="F2186" t="s">
        <v>25</v>
      </c>
      <c r="G2186" t="s">
        <v>24</v>
      </c>
      <c r="H2186" t="s">
        <v>25</v>
      </c>
      <c r="I2186" t="s">
        <v>26</v>
      </c>
      <c r="J2186" t="str">
        <f>IF(Churn_Data[[#This Row],[InternetService]]&lt;&gt;"No","Yes","No")</f>
        <v>Yes</v>
      </c>
      <c r="K2186" t="s">
        <v>24</v>
      </c>
      <c r="L2186" t="s">
        <v>24</v>
      </c>
      <c r="M2186" t="s">
        <v>25</v>
      </c>
      <c r="N2186" t="s">
        <v>25</v>
      </c>
      <c r="O2186" t="s">
        <v>24</v>
      </c>
      <c r="P2186" t="s">
        <v>25</v>
      </c>
      <c r="Q2186" t="s">
        <v>25</v>
      </c>
      <c r="R2186">
        <f>IF(Churn_Data[[#This Row],[Churn]]="Yes",1,0)</f>
        <v>0</v>
      </c>
      <c r="S2186" t="s">
        <v>24</v>
      </c>
      <c r="T2186">
        <f>(Churn_Data[[#This Row],[OnlineSecurity]]="Yes")+(Churn_Data[[#This Row],[OnlineBackup]]="Yes")+(Churn_Data[[#This Row],[DeviceProtection]]="Yes")+(Churn_Data[[#This Row],[TechSupport]]="Yes")+(Churn_Data[[#This Row],[StreamingTV]]="Yes")+(Churn_Data[[#This Row],[StreamingMovies]]="Yes")</f>
        <v>3</v>
      </c>
      <c r="U2186" t="s">
        <v>27</v>
      </c>
      <c r="V2186" t="s">
        <v>32</v>
      </c>
      <c r="W2186" t="str">
        <f>IF(ISNUMBER(SEARCH("automatic", Churn_Data[[#This Row],[PaymentMethod]])), "Automatic", "Manual")</f>
        <v>Manual</v>
      </c>
      <c r="X2186">
        <v>91.15</v>
      </c>
      <c r="Y2186" t="str">
        <f>IF(Churn_Data[[#This Row],[tenure]]&lt;=12,"0-1 Year",IF(Churn_Data[[#This Row],[tenure]]&lt;=24,"1-2 Years",IF(Churn_Data[[#This Row],[tenure]]&lt;=36,"2-3 Years",IF(Churn_Data[[#This Row],[tenure]]&lt;=48,"3-4 Years",IF(Churn_Data[[#This Row],[tenure]]&lt;=60,"4-5 Years","5+ Years")))))</f>
        <v>0-1 Year</v>
      </c>
      <c r="Z2186">
        <v>2</v>
      </c>
      <c r="AA2186">
        <v>168.5</v>
      </c>
      <c r="AB2186">
        <f>IF(Churn_Data[[#This Row],[Churn]]="No",Churn_Data[[#This Row],[MonthlyCharges]],NA())</f>
        <v>91.15</v>
      </c>
      <c r="AC2186">
        <f>IF(Churn_Data[[#This Row],[Churn]]="No",Churn_Data[[#This Row],[tenure]],NA())</f>
        <v>2</v>
      </c>
      <c r="AD2186" t="e">
        <f>IF(Churn_Data[[#This Row],[Churn]]="Yes",Churn_Data[[#This Row],[MonthlyCharges]],NA())</f>
        <v>#N/A</v>
      </c>
      <c r="AE2186" t="e">
        <f>IF(Churn_Data[[#This Row],[Churn]]="Yes",Churn_Data[[#This Row],[tenure]],NA())</f>
        <v>#N/A</v>
      </c>
      <c r="AF2186">
        <v>182.3</v>
      </c>
    </row>
    <row r="2187" spans="1:32" x14ac:dyDescent="0.3">
      <c r="A2187" t="s">
        <v>2219</v>
      </c>
      <c r="B2187" t="s">
        <v>23</v>
      </c>
      <c r="C2187" t="str">
        <f>IF(Churn_Data[[#This Row],[SeniorCitizen]]=1,"Yes","No")</f>
        <v>No</v>
      </c>
      <c r="D2187">
        <v>0</v>
      </c>
      <c r="E2187" t="s">
        <v>25</v>
      </c>
      <c r="F2187" t="s">
        <v>25</v>
      </c>
      <c r="G2187" t="s">
        <v>24</v>
      </c>
      <c r="H2187" t="s">
        <v>24</v>
      </c>
      <c r="I2187" t="s">
        <v>26</v>
      </c>
      <c r="J2187" t="str">
        <f>IF(Churn_Data[[#This Row],[InternetService]]&lt;&gt;"No","Yes","No")</f>
        <v>Yes</v>
      </c>
      <c r="K2187" t="s">
        <v>24</v>
      </c>
      <c r="L2187" t="s">
        <v>25</v>
      </c>
      <c r="M2187" t="s">
        <v>25</v>
      </c>
      <c r="N2187" t="s">
        <v>25</v>
      </c>
      <c r="O2187" t="s">
        <v>24</v>
      </c>
      <c r="P2187" t="s">
        <v>24</v>
      </c>
      <c r="Q2187" t="s">
        <v>24</v>
      </c>
      <c r="R2187">
        <f>IF(Churn_Data[[#This Row],[Churn]]="Yes",1,0)</f>
        <v>1</v>
      </c>
      <c r="S2187" t="s">
        <v>24</v>
      </c>
      <c r="T2187">
        <f>(Churn_Data[[#This Row],[OnlineSecurity]]="Yes")+(Churn_Data[[#This Row],[OnlineBackup]]="Yes")+(Churn_Data[[#This Row],[DeviceProtection]]="Yes")+(Churn_Data[[#This Row],[TechSupport]]="Yes")+(Churn_Data[[#This Row],[StreamingTV]]="Yes")+(Churn_Data[[#This Row],[StreamingMovies]]="Yes")</f>
        <v>3</v>
      </c>
      <c r="U2187" t="s">
        <v>27</v>
      </c>
      <c r="V2187" t="s">
        <v>32</v>
      </c>
      <c r="W2187" t="str">
        <f>IF(ISNUMBER(SEARCH("automatic", Churn_Data[[#This Row],[PaymentMethod]])), "Automatic", "Manual")</f>
        <v>Manual</v>
      </c>
      <c r="X2187">
        <v>98.7</v>
      </c>
      <c r="Y2187" t="str">
        <f>IF(Churn_Data[[#This Row],[tenure]]&lt;=12,"0-1 Year",IF(Churn_Data[[#This Row],[tenure]]&lt;=24,"1-2 Years",IF(Churn_Data[[#This Row],[tenure]]&lt;=36,"2-3 Years",IF(Churn_Data[[#This Row],[tenure]]&lt;=48,"3-4 Years",IF(Churn_Data[[#This Row],[tenure]]&lt;=60,"4-5 Years","5+ Years")))))</f>
        <v>0-1 Year</v>
      </c>
      <c r="Z2187">
        <v>10</v>
      </c>
      <c r="AA2187">
        <v>973.25</v>
      </c>
      <c r="AB2187" t="e">
        <f>IF(Churn_Data[[#This Row],[Churn]]="No",Churn_Data[[#This Row],[MonthlyCharges]],NA())</f>
        <v>#N/A</v>
      </c>
      <c r="AC2187" t="e">
        <f>IF(Churn_Data[[#This Row],[Churn]]="No",Churn_Data[[#This Row],[tenure]],NA())</f>
        <v>#N/A</v>
      </c>
      <c r="AD2187">
        <f>IF(Churn_Data[[#This Row],[Churn]]="Yes",Churn_Data[[#This Row],[MonthlyCharges]],NA())</f>
        <v>98.7</v>
      </c>
      <c r="AE2187">
        <f>IF(Churn_Data[[#This Row],[Churn]]="Yes",Churn_Data[[#This Row],[tenure]],NA())</f>
        <v>10</v>
      </c>
      <c r="AF2187">
        <v>987</v>
      </c>
    </row>
    <row r="2188" spans="1:32" x14ac:dyDescent="0.3">
      <c r="A2188" t="s">
        <v>2220</v>
      </c>
      <c r="B2188" t="s">
        <v>23</v>
      </c>
      <c r="C2188" t="str">
        <f>IF(Churn_Data[[#This Row],[SeniorCitizen]]=1,"Yes","No")</f>
        <v>No</v>
      </c>
      <c r="D2188">
        <v>0</v>
      </c>
      <c r="E2188" t="s">
        <v>25</v>
      </c>
      <c r="F2188" t="s">
        <v>25</v>
      </c>
      <c r="G2188" t="s">
        <v>24</v>
      </c>
      <c r="H2188" t="s">
        <v>25</v>
      </c>
      <c r="I2188" t="s">
        <v>26</v>
      </c>
      <c r="J2188" t="str">
        <f>IF(Churn_Data[[#This Row],[InternetService]]&lt;&gt;"No","Yes","No")</f>
        <v>Yes</v>
      </c>
      <c r="K2188" t="s">
        <v>24</v>
      </c>
      <c r="L2188" t="s">
        <v>25</v>
      </c>
      <c r="M2188" t="s">
        <v>25</v>
      </c>
      <c r="N2188" t="s">
        <v>25</v>
      </c>
      <c r="O2188" t="s">
        <v>24</v>
      </c>
      <c r="P2188" t="s">
        <v>24</v>
      </c>
      <c r="Q2188" t="s">
        <v>24</v>
      </c>
      <c r="R2188">
        <f>IF(Churn_Data[[#This Row],[Churn]]="Yes",1,0)</f>
        <v>1</v>
      </c>
      <c r="S2188" t="s">
        <v>24</v>
      </c>
      <c r="T2188">
        <f>(Churn_Data[[#This Row],[OnlineSecurity]]="Yes")+(Churn_Data[[#This Row],[OnlineBackup]]="Yes")+(Churn_Data[[#This Row],[DeviceProtection]]="Yes")+(Churn_Data[[#This Row],[TechSupport]]="Yes")+(Churn_Data[[#This Row],[StreamingTV]]="Yes")+(Churn_Data[[#This Row],[StreamingMovies]]="Yes")</f>
        <v>3</v>
      </c>
      <c r="U2188" t="s">
        <v>27</v>
      </c>
      <c r="V2188" t="s">
        <v>32</v>
      </c>
      <c r="W2188" t="str">
        <f>IF(ISNUMBER(SEARCH("automatic", Churn_Data[[#This Row],[PaymentMethod]])), "Automatic", "Manual")</f>
        <v>Manual</v>
      </c>
      <c r="X2188">
        <v>95.6</v>
      </c>
      <c r="Y2188" t="str">
        <f>IF(Churn_Data[[#This Row],[tenure]]&lt;=12,"0-1 Year",IF(Churn_Data[[#This Row],[tenure]]&lt;=24,"1-2 Years",IF(Churn_Data[[#This Row],[tenure]]&lt;=36,"2-3 Years",IF(Churn_Data[[#This Row],[tenure]]&lt;=48,"3-4 Years",IF(Churn_Data[[#This Row],[tenure]]&lt;=60,"4-5 Years","5+ Years")))))</f>
        <v>0-1 Year</v>
      </c>
      <c r="Z2188">
        <v>1</v>
      </c>
      <c r="AA2188">
        <v>95.6</v>
      </c>
      <c r="AB2188" t="e">
        <f>IF(Churn_Data[[#This Row],[Churn]]="No",Churn_Data[[#This Row],[MonthlyCharges]],NA())</f>
        <v>#N/A</v>
      </c>
      <c r="AC2188" t="e">
        <f>IF(Churn_Data[[#This Row],[Churn]]="No",Churn_Data[[#This Row],[tenure]],NA())</f>
        <v>#N/A</v>
      </c>
      <c r="AD2188">
        <f>IF(Churn_Data[[#This Row],[Churn]]="Yes",Churn_Data[[#This Row],[MonthlyCharges]],NA())</f>
        <v>95.6</v>
      </c>
      <c r="AE2188">
        <f>IF(Churn_Data[[#This Row],[Churn]]="Yes",Churn_Data[[#This Row],[tenure]],NA())</f>
        <v>1</v>
      </c>
      <c r="AF2188">
        <v>95.6</v>
      </c>
    </row>
    <row r="2189" spans="1:32" x14ac:dyDescent="0.3">
      <c r="A2189" t="s">
        <v>2221</v>
      </c>
      <c r="B2189" t="s">
        <v>30</v>
      </c>
      <c r="C2189" t="str">
        <f>IF(Churn_Data[[#This Row],[SeniorCitizen]]=1,"Yes","No")</f>
        <v>No</v>
      </c>
      <c r="D2189">
        <v>0</v>
      </c>
      <c r="E2189" t="s">
        <v>24</v>
      </c>
      <c r="F2189" t="s">
        <v>24</v>
      </c>
      <c r="G2189" t="s">
        <v>24</v>
      </c>
      <c r="H2189" t="s">
        <v>24</v>
      </c>
      <c r="I2189" t="s">
        <v>26</v>
      </c>
      <c r="J2189" t="str">
        <f>IF(Churn_Data[[#This Row],[InternetService]]&lt;&gt;"No","Yes","No")</f>
        <v>Yes</v>
      </c>
      <c r="K2189" t="s">
        <v>24</v>
      </c>
      <c r="L2189" t="s">
        <v>24</v>
      </c>
      <c r="M2189" t="s">
        <v>25</v>
      </c>
      <c r="N2189" t="s">
        <v>25</v>
      </c>
      <c r="O2189" t="s">
        <v>24</v>
      </c>
      <c r="P2189" t="s">
        <v>24</v>
      </c>
      <c r="Q2189" t="s">
        <v>25</v>
      </c>
      <c r="R2189">
        <f>IF(Churn_Data[[#This Row],[Churn]]="Yes",1,0)</f>
        <v>0</v>
      </c>
      <c r="S2189" t="s">
        <v>24</v>
      </c>
      <c r="T2189">
        <f>(Churn_Data[[#This Row],[OnlineSecurity]]="Yes")+(Churn_Data[[#This Row],[OnlineBackup]]="Yes")+(Churn_Data[[#This Row],[DeviceProtection]]="Yes")+(Churn_Data[[#This Row],[TechSupport]]="Yes")+(Churn_Data[[#This Row],[StreamingTV]]="Yes")+(Churn_Data[[#This Row],[StreamingMovies]]="Yes")</f>
        <v>4</v>
      </c>
      <c r="U2189" t="s">
        <v>27</v>
      </c>
      <c r="V2189" t="s">
        <v>32</v>
      </c>
      <c r="W2189" t="str">
        <f>IF(ISNUMBER(SEARCH("automatic", Churn_Data[[#This Row],[PaymentMethod]])), "Automatic", "Manual")</f>
        <v>Manual</v>
      </c>
      <c r="X2189">
        <v>106.05</v>
      </c>
      <c r="Y2189" t="str">
        <f>IF(Churn_Data[[#This Row],[tenure]]&lt;=12,"0-1 Year",IF(Churn_Data[[#This Row],[tenure]]&lt;=24,"1-2 Years",IF(Churn_Data[[#This Row],[tenure]]&lt;=36,"2-3 Years",IF(Churn_Data[[#This Row],[tenure]]&lt;=48,"3-4 Years",IF(Churn_Data[[#This Row],[tenure]]&lt;=60,"4-5 Years","5+ Years")))))</f>
        <v>5+ Years</v>
      </c>
      <c r="Z2189">
        <v>70</v>
      </c>
      <c r="AA2189">
        <v>7554.05</v>
      </c>
      <c r="AB2189">
        <f>IF(Churn_Data[[#This Row],[Churn]]="No",Churn_Data[[#This Row],[MonthlyCharges]],NA())</f>
        <v>106.05</v>
      </c>
      <c r="AC2189">
        <f>IF(Churn_Data[[#This Row],[Churn]]="No",Churn_Data[[#This Row],[tenure]],NA())</f>
        <v>70</v>
      </c>
      <c r="AD2189" t="e">
        <f>IF(Churn_Data[[#This Row],[Churn]]="Yes",Churn_Data[[#This Row],[MonthlyCharges]],NA())</f>
        <v>#N/A</v>
      </c>
      <c r="AE2189" t="e">
        <f>IF(Churn_Data[[#This Row],[Churn]]="Yes",Churn_Data[[#This Row],[tenure]],NA())</f>
        <v>#N/A</v>
      </c>
      <c r="AF2189">
        <v>7423.5</v>
      </c>
    </row>
    <row r="2190" spans="1:32" x14ac:dyDescent="0.3">
      <c r="A2190" t="s">
        <v>2222</v>
      </c>
      <c r="B2190" t="s">
        <v>23</v>
      </c>
      <c r="C2190" t="str">
        <f>IF(Churn_Data[[#This Row],[SeniorCitizen]]=1,"Yes","No")</f>
        <v>No</v>
      </c>
      <c r="D2190">
        <v>0</v>
      </c>
      <c r="E2190" t="s">
        <v>25</v>
      </c>
      <c r="F2190" t="s">
        <v>25</v>
      </c>
      <c r="G2190" t="s">
        <v>24</v>
      </c>
      <c r="H2190" t="s">
        <v>24</v>
      </c>
      <c r="I2190" t="s">
        <v>26</v>
      </c>
      <c r="J2190" t="str">
        <f>IF(Churn_Data[[#This Row],[InternetService]]&lt;&gt;"No","Yes","No")</f>
        <v>Yes</v>
      </c>
      <c r="K2190" t="s">
        <v>24</v>
      </c>
      <c r="L2190" t="s">
        <v>24</v>
      </c>
      <c r="M2190" t="s">
        <v>25</v>
      </c>
      <c r="N2190" t="s">
        <v>25</v>
      </c>
      <c r="O2190" t="s">
        <v>24</v>
      </c>
      <c r="P2190" t="s">
        <v>24</v>
      </c>
      <c r="Q2190" t="s">
        <v>25</v>
      </c>
      <c r="R2190">
        <f>IF(Churn_Data[[#This Row],[Churn]]="Yes",1,0)</f>
        <v>0</v>
      </c>
      <c r="S2190" t="s">
        <v>24</v>
      </c>
      <c r="T2190">
        <f>(Churn_Data[[#This Row],[OnlineSecurity]]="Yes")+(Churn_Data[[#This Row],[OnlineBackup]]="Yes")+(Churn_Data[[#This Row],[DeviceProtection]]="Yes")+(Churn_Data[[#This Row],[TechSupport]]="Yes")+(Churn_Data[[#This Row],[StreamingTV]]="Yes")+(Churn_Data[[#This Row],[StreamingMovies]]="Yes")</f>
        <v>4</v>
      </c>
      <c r="U2190" t="s">
        <v>27</v>
      </c>
      <c r="V2190" t="s">
        <v>72</v>
      </c>
      <c r="W2190" t="str">
        <f>IF(ISNUMBER(SEARCH("automatic", Churn_Data[[#This Row],[PaymentMethod]])), "Automatic", "Manual")</f>
        <v>Automatic</v>
      </c>
      <c r="X2190">
        <v>106.6</v>
      </c>
      <c r="Y2190" t="str">
        <f>IF(Churn_Data[[#This Row],[tenure]]&lt;=12,"0-1 Year",IF(Churn_Data[[#This Row],[tenure]]&lt;=24,"1-2 Years",IF(Churn_Data[[#This Row],[tenure]]&lt;=36,"2-3 Years",IF(Churn_Data[[#This Row],[tenure]]&lt;=48,"3-4 Years",IF(Churn_Data[[#This Row],[tenure]]&lt;=60,"4-5 Years","5+ Years")))))</f>
        <v>4-5 Years</v>
      </c>
      <c r="Z2190">
        <v>56</v>
      </c>
      <c r="AA2190">
        <v>5893.95</v>
      </c>
      <c r="AB2190">
        <f>IF(Churn_Data[[#This Row],[Churn]]="No",Churn_Data[[#This Row],[MonthlyCharges]],NA())</f>
        <v>106.6</v>
      </c>
      <c r="AC2190">
        <f>IF(Churn_Data[[#This Row],[Churn]]="No",Churn_Data[[#This Row],[tenure]],NA())</f>
        <v>56</v>
      </c>
      <c r="AD2190" t="e">
        <f>IF(Churn_Data[[#This Row],[Churn]]="Yes",Churn_Data[[#This Row],[MonthlyCharges]],NA())</f>
        <v>#N/A</v>
      </c>
      <c r="AE2190" t="e">
        <f>IF(Churn_Data[[#This Row],[Churn]]="Yes",Churn_Data[[#This Row],[tenure]],NA())</f>
        <v>#N/A</v>
      </c>
      <c r="AF2190">
        <v>5969.6</v>
      </c>
    </row>
    <row r="2191" spans="1:32" x14ac:dyDescent="0.3">
      <c r="A2191" t="s">
        <v>2223</v>
      </c>
      <c r="B2191" t="s">
        <v>30</v>
      </c>
      <c r="C2191" t="str">
        <f>IF(Churn_Data[[#This Row],[SeniorCitizen]]=1,"Yes","No")</f>
        <v>No</v>
      </c>
      <c r="D2191">
        <v>0</v>
      </c>
      <c r="E2191" t="s">
        <v>25</v>
      </c>
      <c r="F2191" t="s">
        <v>25</v>
      </c>
      <c r="G2191" t="s">
        <v>24</v>
      </c>
      <c r="H2191" t="s">
        <v>24</v>
      </c>
      <c r="I2191" t="s">
        <v>26</v>
      </c>
      <c r="J2191" t="str">
        <f>IF(Churn_Data[[#This Row],[InternetService]]&lt;&gt;"No","Yes","No")</f>
        <v>Yes</v>
      </c>
      <c r="K2191" t="s">
        <v>24</v>
      </c>
      <c r="L2191" t="s">
        <v>25</v>
      </c>
      <c r="M2191" t="s">
        <v>25</v>
      </c>
      <c r="N2191" t="s">
        <v>25</v>
      </c>
      <c r="O2191" t="s">
        <v>24</v>
      </c>
      <c r="P2191" t="s">
        <v>24</v>
      </c>
      <c r="Q2191" t="s">
        <v>24</v>
      </c>
      <c r="R2191">
        <f>IF(Churn_Data[[#This Row],[Churn]]="Yes",1,0)</f>
        <v>1</v>
      </c>
      <c r="S2191" t="s">
        <v>25</v>
      </c>
      <c r="T2191">
        <f>(Churn_Data[[#This Row],[OnlineSecurity]]="Yes")+(Churn_Data[[#This Row],[OnlineBackup]]="Yes")+(Churn_Data[[#This Row],[DeviceProtection]]="Yes")+(Churn_Data[[#This Row],[TechSupport]]="Yes")+(Churn_Data[[#This Row],[StreamingTV]]="Yes")+(Churn_Data[[#This Row],[StreamingMovies]]="Yes")</f>
        <v>3</v>
      </c>
      <c r="U2191" t="s">
        <v>27</v>
      </c>
      <c r="V2191" t="s">
        <v>28</v>
      </c>
      <c r="W2191" t="str">
        <f>IF(ISNUMBER(SEARCH("automatic", Churn_Data[[#This Row],[PaymentMethod]])), "Automatic", "Manual")</f>
        <v>Manual</v>
      </c>
      <c r="X2191">
        <v>98.15</v>
      </c>
      <c r="Y2191" t="str">
        <f>IF(Churn_Data[[#This Row],[tenure]]&lt;=12,"0-1 Year",IF(Churn_Data[[#This Row],[tenure]]&lt;=24,"1-2 Years",IF(Churn_Data[[#This Row],[tenure]]&lt;=36,"2-3 Years",IF(Churn_Data[[#This Row],[tenure]]&lt;=48,"3-4 Years",IF(Churn_Data[[#This Row],[tenure]]&lt;=60,"4-5 Years","5+ Years")))))</f>
        <v>1-2 Years</v>
      </c>
      <c r="Z2191">
        <v>13</v>
      </c>
      <c r="AA2191">
        <v>1230.25</v>
      </c>
      <c r="AB2191" t="e">
        <f>IF(Churn_Data[[#This Row],[Churn]]="No",Churn_Data[[#This Row],[MonthlyCharges]],NA())</f>
        <v>#N/A</v>
      </c>
      <c r="AC2191" t="e">
        <f>IF(Churn_Data[[#This Row],[Churn]]="No",Churn_Data[[#This Row],[tenure]],NA())</f>
        <v>#N/A</v>
      </c>
      <c r="AD2191">
        <f>IF(Churn_Data[[#This Row],[Churn]]="Yes",Churn_Data[[#This Row],[MonthlyCharges]],NA())</f>
        <v>98.15</v>
      </c>
      <c r="AE2191">
        <f>IF(Churn_Data[[#This Row],[Churn]]="Yes",Churn_Data[[#This Row],[tenure]],NA())</f>
        <v>13</v>
      </c>
      <c r="AF2191">
        <v>1275.95</v>
      </c>
    </row>
    <row r="2192" spans="1:32" x14ac:dyDescent="0.3">
      <c r="A2192" t="s">
        <v>2224</v>
      </c>
      <c r="B2192" t="s">
        <v>23</v>
      </c>
      <c r="C2192" t="str">
        <f>IF(Churn_Data[[#This Row],[SeniorCitizen]]=1,"Yes","No")</f>
        <v>No</v>
      </c>
      <c r="D2192">
        <v>0</v>
      </c>
      <c r="E2192" t="s">
        <v>25</v>
      </c>
      <c r="F2192" t="s">
        <v>25</v>
      </c>
      <c r="G2192" t="s">
        <v>24</v>
      </c>
      <c r="H2192" t="s">
        <v>24</v>
      </c>
      <c r="I2192" t="s">
        <v>26</v>
      </c>
      <c r="J2192" t="str">
        <f>IF(Churn_Data[[#This Row],[InternetService]]&lt;&gt;"No","Yes","No")</f>
        <v>Yes</v>
      </c>
      <c r="K2192" t="s">
        <v>24</v>
      </c>
      <c r="L2192" t="s">
        <v>24</v>
      </c>
      <c r="M2192" t="s">
        <v>25</v>
      </c>
      <c r="N2192" t="s">
        <v>25</v>
      </c>
      <c r="O2192" t="s">
        <v>24</v>
      </c>
      <c r="P2192" t="s">
        <v>24</v>
      </c>
      <c r="Q2192" t="s">
        <v>25</v>
      </c>
      <c r="R2192">
        <f>IF(Churn_Data[[#This Row],[Churn]]="Yes",1,0)</f>
        <v>0</v>
      </c>
      <c r="S2192" t="s">
        <v>25</v>
      </c>
      <c r="T2192">
        <f>(Churn_Data[[#This Row],[OnlineSecurity]]="Yes")+(Churn_Data[[#This Row],[OnlineBackup]]="Yes")+(Churn_Data[[#This Row],[DeviceProtection]]="Yes")+(Churn_Data[[#This Row],[TechSupport]]="Yes")+(Churn_Data[[#This Row],[StreamingTV]]="Yes")+(Churn_Data[[#This Row],[StreamingMovies]]="Yes")</f>
        <v>4</v>
      </c>
      <c r="U2192" t="s">
        <v>27</v>
      </c>
      <c r="V2192" t="s">
        <v>32</v>
      </c>
      <c r="W2192" t="str">
        <f>IF(ISNUMBER(SEARCH("automatic", Churn_Data[[#This Row],[PaymentMethod]])), "Automatic", "Manual")</f>
        <v>Manual</v>
      </c>
      <c r="X2192">
        <v>104.35</v>
      </c>
      <c r="Y2192" t="str">
        <f>IF(Churn_Data[[#This Row],[tenure]]&lt;=12,"0-1 Year",IF(Churn_Data[[#This Row],[tenure]]&lt;=24,"1-2 Years",IF(Churn_Data[[#This Row],[tenure]]&lt;=36,"2-3 Years",IF(Churn_Data[[#This Row],[tenure]]&lt;=48,"3-4 Years",IF(Churn_Data[[#This Row],[tenure]]&lt;=60,"4-5 Years","5+ Years")))))</f>
        <v>2-3 Years</v>
      </c>
      <c r="Z2192">
        <v>31</v>
      </c>
      <c r="AA2192">
        <v>3205.6</v>
      </c>
      <c r="AB2192">
        <f>IF(Churn_Data[[#This Row],[Churn]]="No",Churn_Data[[#This Row],[MonthlyCharges]],NA())</f>
        <v>104.35</v>
      </c>
      <c r="AC2192">
        <f>IF(Churn_Data[[#This Row],[Churn]]="No",Churn_Data[[#This Row],[tenure]],NA())</f>
        <v>31</v>
      </c>
      <c r="AD2192" t="e">
        <f>IF(Churn_Data[[#This Row],[Churn]]="Yes",Churn_Data[[#This Row],[MonthlyCharges]],NA())</f>
        <v>#N/A</v>
      </c>
      <c r="AE2192" t="e">
        <f>IF(Churn_Data[[#This Row],[Churn]]="Yes",Churn_Data[[#This Row],[tenure]],NA())</f>
        <v>#N/A</v>
      </c>
      <c r="AF2192">
        <v>3234.85</v>
      </c>
    </row>
    <row r="2193" spans="1:32" x14ac:dyDescent="0.3">
      <c r="A2193" t="s">
        <v>2225</v>
      </c>
      <c r="B2193" t="s">
        <v>30</v>
      </c>
      <c r="C2193" t="str">
        <f>IF(Churn_Data[[#This Row],[SeniorCitizen]]=1,"Yes","No")</f>
        <v>No</v>
      </c>
      <c r="D2193">
        <v>0</v>
      </c>
      <c r="E2193" t="s">
        <v>25</v>
      </c>
      <c r="F2193" t="s">
        <v>25</v>
      </c>
      <c r="G2193" t="s">
        <v>24</v>
      </c>
      <c r="H2193" t="s">
        <v>24</v>
      </c>
      <c r="I2193" t="s">
        <v>26</v>
      </c>
      <c r="J2193" t="str">
        <f>IF(Churn_Data[[#This Row],[InternetService]]&lt;&gt;"No","Yes","No")</f>
        <v>Yes</v>
      </c>
      <c r="K2193" t="s">
        <v>24</v>
      </c>
      <c r="L2193" t="s">
        <v>25</v>
      </c>
      <c r="M2193" t="s">
        <v>25</v>
      </c>
      <c r="N2193" t="s">
        <v>25</v>
      </c>
      <c r="O2193" t="s">
        <v>24</v>
      </c>
      <c r="P2193" t="s">
        <v>24</v>
      </c>
      <c r="Q2193" t="s">
        <v>24</v>
      </c>
      <c r="R2193">
        <f>IF(Churn_Data[[#This Row],[Churn]]="Yes",1,0)</f>
        <v>1</v>
      </c>
      <c r="S2193" t="s">
        <v>24</v>
      </c>
      <c r="T2193">
        <f>(Churn_Data[[#This Row],[OnlineSecurity]]="Yes")+(Churn_Data[[#This Row],[OnlineBackup]]="Yes")+(Churn_Data[[#This Row],[DeviceProtection]]="Yes")+(Churn_Data[[#This Row],[TechSupport]]="Yes")+(Churn_Data[[#This Row],[StreamingTV]]="Yes")+(Churn_Data[[#This Row],[StreamingMovies]]="Yes")</f>
        <v>3</v>
      </c>
      <c r="U2193" t="s">
        <v>27</v>
      </c>
      <c r="V2193" t="s">
        <v>46</v>
      </c>
      <c r="W2193" t="str">
        <f>IF(ISNUMBER(SEARCH("automatic", Churn_Data[[#This Row],[PaymentMethod]])), "Automatic", "Manual")</f>
        <v>Automatic</v>
      </c>
      <c r="X2193">
        <v>101.35</v>
      </c>
      <c r="Y2193" t="str">
        <f>IF(Churn_Data[[#This Row],[tenure]]&lt;=12,"0-1 Year",IF(Churn_Data[[#This Row],[tenure]]&lt;=24,"1-2 Years",IF(Churn_Data[[#This Row],[tenure]]&lt;=36,"2-3 Years",IF(Churn_Data[[#This Row],[tenure]]&lt;=48,"3-4 Years",IF(Churn_Data[[#This Row],[tenure]]&lt;=60,"4-5 Years","5+ Years")))))</f>
        <v>1-2 Years</v>
      </c>
      <c r="Z2193">
        <v>22</v>
      </c>
      <c r="AA2193">
        <v>2317.1</v>
      </c>
      <c r="AB2193" t="e">
        <f>IF(Churn_Data[[#This Row],[Churn]]="No",Churn_Data[[#This Row],[MonthlyCharges]],NA())</f>
        <v>#N/A</v>
      </c>
      <c r="AC2193" t="e">
        <f>IF(Churn_Data[[#This Row],[Churn]]="No",Churn_Data[[#This Row],[tenure]],NA())</f>
        <v>#N/A</v>
      </c>
      <c r="AD2193">
        <f>IF(Churn_Data[[#This Row],[Churn]]="Yes",Churn_Data[[#This Row],[MonthlyCharges]],NA())</f>
        <v>101.35</v>
      </c>
      <c r="AE2193">
        <f>IF(Churn_Data[[#This Row],[Churn]]="Yes",Churn_Data[[#This Row],[tenure]],NA())</f>
        <v>22</v>
      </c>
      <c r="AF2193">
        <v>2229.6999999999998</v>
      </c>
    </row>
    <row r="2194" spans="1:32" x14ac:dyDescent="0.3">
      <c r="A2194" t="s">
        <v>2226</v>
      </c>
      <c r="B2194" t="s">
        <v>23</v>
      </c>
      <c r="C2194" t="str">
        <f>IF(Churn_Data[[#This Row],[SeniorCitizen]]=1,"Yes","No")</f>
        <v>Yes</v>
      </c>
      <c r="D2194">
        <v>1</v>
      </c>
      <c r="E2194" t="s">
        <v>25</v>
      </c>
      <c r="F2194" t="s">
        <v>25</v>
      </c>
      <c r="G2194" t="s">
        <v>24</v>
      </c>
      <c r="H2194" t="s">
        <v>24</v>
      </c>
      <c r="I2194" t="s">
        <v>26</v>
      </c>
      <c r="J2194" t="str">
        <f>IF(Churn_Data[[#This Row],[InternetService]]&lt;&gt;"No","Yes","No")</f>
        <v>Yes</v>
      </c>
      <c r="K2194" t="s">
        <v>24</v>
      </c>
      <c r="L2194" t="s">
        <v>25</v>
      </c>
      <c r="M2194" t="s">
        <v>25</v>
      </c>
      <c r="N2194" t="s">
        <v>25</v>
      </c>
      <c r="O2194" t="s">
        <v>24</v>
      </c>
      <c r="P2194" t="s">
        <v>24</v>
      </c>
      <c r="Q2194" t="s">
        <v>24</v>
      </c>
      <c r="R2194">
        <f>IF(Churn_Data[[#This Row],[Churn]]="Yes",1,0)</f>
        <v>1</v>
      </c>
      <c r="S2194" t="s">
        <v>24</v>
      </c>
      <c r="T2194">
        <f>(Churn_Data[[#This Row],[OnlineSecurity]]="Yes")+(Churn_Data[[#This Row],[OnlineBackup]]="Yes")+(Churn_Data[[#This Row],[DeviceProtection]]="Yes")+(Churn_Data[[#This Row],[TechSupport]]="Yes")+(Churn_Data[[#This Row],[StreamingTV]]="Yes")+(Churn_Data[[#This Row],[StreamingMovies]]="Yes")</f>
        <v>3</v>
      </c>
      <c r="U2194" t="s">
        <v>27</v>
      </c>
      <c r="V2194" t="s">
        <v>32</v>
      </c>
      <c r="W2194" t="str">
        <f>IF(ISNUMBER(SEARCH("automatic", Churn_Data[[#This Row],[PaymentMethod]])), "Automatic", "Manual")</f>
        <v>Manual</v>
      </c>
      <c r="X2194">
        <v>100.8</v>
      </c>
      <c r="Y2194" t="str">
        <f>IF(Churn_Data[[#This Row],[tenure]]&lt;=12,"0-1 Year",IF(Churn_Data[[#This Row],[tenure]]&lt;=24,"1-2 Years",IF(Churn_Data[[#This Row],[tenure]]&lt;=36,"2-3 Years",IF(Churn_Data[[#This Row],[tenure]]&lt;=48,"3-4 Years",IF(Churn_Data[[#This Row],[tenure]]&lt;=60,"4-5 Years","5+ Years")))))</f>
        <v>1-2 Years</v>
      </c>
      <c r="Z2194">
        <v>13</v>
      </c>
      <c r="AA2194">
        <v>1308.0999999999999</v>
      </c>
      <c r="AB2194" t="e">
        <f>IF(Churn_Data[[#This Row],[Churn]]="No",Churn_Data[[#This Row],[MonthlyCharges]],NA())</f>
        <v>#N/A</v>
      </c>
      <c r="AC2194" t="e">
        <f>IF(Churn_Data[[#This Row],[Churn]]="No",Churn_Data[[#This Row],[tenure]],NA())</f>
        <v>#N/A</v>
      </c>
      <c r="AD2194">
        <f>IF(Churn_Data[[#This Row],[Churn]]="Yes",Churn_Data[[#This Row],[MonthlyCharges]],NA())</f>
        <v>100.8</v>
      </c>
      <c r="AE2194">
        <f>IF(Churn_Data[[#This Row],[Churn]]="Yes",Churn_Data[[#This Row],[tenure]],NA())</f>
        <v>13</v>
      </c>
      <c r="AF2194">
        <v>1310.4000000000001</v>
      </c>
    </row>
    <row r="2195" spans="1:32" x14ac:dyDescent="0.3">
      <c r="A2195" t="s">
        <v>2227</v>
      </c>
      <c r="B2195" t="s">
        <v>23</v>
      </c>
      <c r="C2195" t="str">
        <f>IF(Churn_Data[[#This Row],[SeniorCitizen]]=1,"Yes","No")</f>
        <v>No</v>
      </c>
      <c r="D2195">
        <v>0</v>
      </c>
      <c r="E2195" t="s">
        <v>24</v>
      </c>
      <c r="F2195" t="s">
        <v>25</v>
      </c>
      <c r="G2195" t="s">
        <v>24</v>
      </c>
      <c r="H2195" t="s">
        <v>24</v>
      </c>
      <c r="I2195" t="s">
        <v>26</v>
      </c>
      <c r="J2195" t="str">
        <f>IF(Churn_Data[[#This Row],[InternetService]]&lt;&gt;"No","Yes","No")</f>
        <v>Yes</v>
      </c>
      <c r="K2195" t="s">
        <v>24</v>
      </c>
      <c r="L2195" t="s">
        <v>25</v>
      </c>
      <c r="M2195" t="s">
        <v>25</v>
      </c>
      <c r="N2195" t="s">
        <v>25</v>
      </c>
      <c r="O2195" t="s">
        <v>24</v>
      </c>
      <c r="P2195" t="s">
        <v>25</v>
      </c>
      <c r="Q2195" t="s">
        <v>25</v>
      </c>
      <c r="R2195">
        <f>IF(Churn_Data[[#This Row],[Churn]]="Yes",1,0)</f>
        <v>0</v>
      </c>
      <c r="S2195" t="s">
        <v>24</v>
      </c>
      <c r="T2195">
        <f>(Churn_Data[[#This Row],[OnlineSecurity]]="Yes")+(Churn_Data[[#This Row],[OnlineBackup]]="Yes")+(Churn_Data[[#This Row],[DeviceProtection]]="Yes")+(Churn_Data[[#This Row],[TechSupport]]="Yes")+(Churn_Data[[#This Row],[StreamingTV]]="Yes")+(Churn_Data[[#This Row],[StreamingMovies]]="Yes")</f>
        <v>2</v>
      </c>
      <c r="U2195" t="s">
        <v>27</v>
      </c>
      <c r="V2195" t="s">
        <v>46</v>
      </c>
      <c r="W2195" t="str">
        <f>IF(ISNUMBER(SEARCH("automatic", Churn_Data[[#This Row],[PaymentMethod]])), "Automatic", "Manual")</f>
        <v>Automatic</v>
      </c>
      <c r="X2195">
        <v>89.8</v>
      </c>
      <c r="Y2195" t="str">
        <f>IF(Churn_Data[[#This Row],[tenure]]&lt;=12,"0-1 Year",IF(Churn_Data[[#This Row],[tenure]]&lt;=24,"1-2 Years",IF(Churn_Data[[#This Row],[tenure]]&lt;=36,"2-3 Years",IF(Churn_Data[[#This Row],[tenure]]&lt;=48,"3-4 Years",IF(Churn_Data[[#This Row],[tenure]]&lt;=60,"4-5 Years","5+ Years")))))</f>
        <v>4-5 Years</v>
      </c>
      <c r="Z2195">
        <v>55</v>
      </c>
      <c r="AA2195">
        <v>4959.6000000000004</v>
      </c>
      <c r="AB2195">
        <f>IF(Churn_Data[[#This Row],[Churn]]="No",Churn_Data[[#This Row],[MonthlyCharges]],NA())</f>
        <v>89.8</v>
      </c>
      <c r="AC2195">
        <f>IF(Churn_Data[[#This Row],[Churn]]="No",Churn_Data[[#This Row],[tenure]],NA())</f>
        <v>55</v>
      </c>
      <c r="AD2195" t="e">
        <f>IF(Churn_Data[[#This Row],[Churn]]="Yes",Churn_Data[[#This Row],[MonthlyCharges]],NA())</f>
        <v>#N/A</v>
      </c>
      <c r="AE2195" t="e">
        <f>IF(Churn_Data[[#This Row],[Churn]]="Yes",Churn_Data[[#This Row],[tenure]],NA())</f>
        <v>#N/A</v>
      </c>
      <c r="AF2195">
        <v>4939</v>
      </c>
    </row>
    <row r="2196" spans="1:32" x14ac:dyDescent="0.3">
      <c r="A2196" t="s">
        <v>2228</v>
      </c>
      <c r="B2196" t="s">
        <v>30</v>
      </c>
      <c r="C2196" t="str">
        <f>IF(Churn_Data[[#This Row],[SeniorCitizen]]=1,"Yes","No")</f>
        <v>No</v>
      </c>
      <c r="D2196">
        <v>0</v>
      </c>
      <c r="E2196" t="s">
        <v>24</v>
      </c>
      <c r="F2196" t="s">
        <v>24</v>
      </c>
      <c r="G2196" t="s">
        <v>24</v>
      </c>
      <c r="H2196" t="s">
        <v>25</v>
      </c>
      <c r="I2196" t="s">
        <v>26</v>
      </c>
      <c r="J2196" t="str">
        <f>IF(Churn_Data[[#This Row],[InternetService]]&lt;&gt;"No","Yes","No")</f>
        <v>Yes</v>
      </c>
      <c r="K2196" t="s">
        <v>24</v>
      </c>
      <c r="L2196" t="s">
        <v>25</v>
      </c>
      <c r="M2196" t="s">
        <v>25</v>
      </c>
      <c r="N2196" t="s">
        <v>25</v>
      </c>
      <c r="O2196" t="s">
        <v>24</v>
      </c>
      <c r="P2196" t="s">
        <v>24</v>
      </c>
      <c r="Q2196" t="s">
        <v>25</v>
      </c>
      <c r="R2196">
        <f>IF(Churn_Data[[#This Row],[Churn]]="Yes",1,0)</f>
        <v>0</v>
      </c>
      <c r="S2196" t="s">
        <v>25</v>
      </c>
      <c r="T2196">
        <f>(Churn_Data[[#This Row],[OnlineSecurity]]="Yes")+(Churn_Data[[#This Row],[OnlineBackup]]="Yes")+(Churn_Data[[#This Row],[DeviceProtection]]="Yes")+(Churn_Data[[#This Row],[TechSupport]]="Yes")+(Churn_Data[[#This Row],[StreamingTV]]="Yes")+(Churn_Data[[#This Row],[StreamingMovies]]="Yes")</f>
        <v>3</v>
      </c>
      <c r="U2196" t="s">
        <v>27</v>
      </c>
      <c r="V2196" t="s">
        <v>32</v>
      </c>
      <c r="W2196" t="str">
        <f>IF(ISNUMBER(SEARCH("automatic", Churn_Data[[#This Row],[PaymentMethod]])), "Automatic", "Manual")</f>
        <v>Manual</v>
      </c>
      <c r="X2196">
        <v>97.1</v>
      </c>
      <c r="Y2196" t="str">
        <f>IF(Churn_Data[[#This Row],[tenure]]&lt;=12,"0-1 Year",IF(Churn_Data[[#This Row],[tenure]]&lt;=24,"1-2 Years",IF(Churn_Data[[#This Row],[tenure]]&lt;=36,"2-3 Years",IF(Churn_Data[[#This Row],[tenure]]&lt;=48,"3-4 Years",IF(Churn_Data[[#This Row],[tenure]]&lt;=60,"4-5 Years","5+ Years")))))</f>
        <v>0-1 Year</v>
      </c>
      <c r="Z2196">
        <v>2</v>
      </c>
      <c r="AA2196">
        <v>184.15</v>
      </c>
      <c r="AB2196">
        <f>IF(Churn_Data[[#This Row],[Churn]]="No",Churn_Data[[#This Row],[MonthlyCharges]],NA())</f>
        <v>97.1</v>
      </c>
      <c r="AC2196">
        <f>IF(Churn_Data[[#This Row],[Churn]]="No",Churn_Data[[#This Row],[tenure]],NA())</f>
        <v>2</v>
      </c>
      <c r="AD2196" t="e">
        <f>IF(Churn_Data[[#This Row],[Churn]]="Yes",Churn_Data[[#This Row],[MonthlyCharges]],NA())</f>
        <v>#N/A</v>
      </c>
      <c r="AE2196" t="e">
        <f>IF(Churn_Data[[#This Row],[Churn]]="Yes",Churn_Data[[#This Row],[tenure]],NA())</f>
        <v>#N/A</v>
      </c>
      <c r="AF2196">
        <v>194.2</v>
      </c>
    </row>
    <row r="2197" spans="1:32" x14ac:dyDescent="0.3">
      <c r="A2197" t="s">
        <v>2229</v>
      </c>
      <c r="B2197" t="s">
        <v>30</v>
      </c>
      <c r="C2197" t="str">
        <f>IF(Churn_Data[[#This Row],[SeniorCitizen]]=1,"Yes","No")</f>
        <v>No</v>
      </c>
      <c r="D2197">
        <v>0</v>
      </c>
      <c r="E2197" t="s">
        <v>24</v>
      </c>
      <c r="F2197" t="s">
        <v>24</v>
      </c>
      <c r="G2197" t="s">
        <v>24</v>
      </c>
      <c r="H2197" t="s">
        <v>25</v>
      </c>
      <c r="I2197" t="s">
        <v>26</v>
      </c>
      <c r="J2197" t="str">
        <f>IF(Churn_Data[[#This Row],[InternetService]]&lt;&gt;"No","Yes","No")</f>
        <v>Yes</v>
      </c>
      <c r="K2197" t="s">
        <v>24</v>
      </c>
      <c r="L2197" t="s">
        <v>25</v>
      </c>
      <c r="M2197" t="s">
        <v>25</v>
      </c>
      <c r="N2197" t="s">
        <v>25</v>
      </c>
      <c r="O2197" t="s">
        <v>24</v>
      </c>
      <c r="P2197" t="s">
        <v>24</v>
      </c>
      <c r="Q2197" t="s">
        <v>24</v>
      </c>
      <c r="R2197">
        <f>IF(Churn_Data[[#This Row],[Churn]]="Yes",1,0)</f>
        <v>1</v>
      </c>
      <c r="S2197" t="s">
        <v>25</v>
      </c>
      <c r="T2197">
        <f>(Churn_Data[[#This Row],[OnlineSecurity]]="Yes")+(Churn_Data[[#This Row],[OnlineBackup]]="Yes")+(Churn_Data[[#This Row],[DeviceProtection]]="Yes")+(Churn_Data[[#This Row],[TechSupport]]="Yes")+(Churn_Data[[#This Row],[StreamingTV]]="Yes")+(Churn_Data[[#This Row],[StreamingMovies]]="Yes")</f>
        <v>3</v>
      </c>
      <c r="U2197" t="s">
        <v>27</v>
      </c>
      <c r="V2197" t="s">
        <v>72</v>
      </c>
      <c r="W2197" t="str">
        <f>IF(ISNUMBER(SEARCH("automatic", Churn_Data[[#This Row],[PaymentMethod]])), "Automatic", "Manual")</f>
        <v>Automatic</v>
      </c>
      <c r="X2197">
        <v>94.65</v>
      </c>
      <c r="Y2197" t="str">
        <f>IF(Churn_Data[[#This Row],[tenure]]&lt;=12,"0-1 Year",IF(Churn_Data[[#This Row],[tenure]]&lt;=24,"1-2 Years",IF(Churn_Data[[#This Row],[tenure]]&lt;=36,"2-3 Years",IF(Churn_Data[[#This Row],[tenure]]&lt;=48,"3-4 Years",IF(Churn_Data[[#This Row],[tenure]]&lt;=60,"4-5 Years","5+ Years")))))</f>
        <v>2-3 Years</v>
      </c>
      <c r="Z2197">
        <v>29</v>
      </c>
      <c r="AA2197">
        <v>2649.15</v>
      </c>
      <c r="AB2197" t="e">
        <f>IF(Churn_Data[[#This Row],[Churn]]="No",Churn_Data[[#This Row],[MonthlyCharges]],NA())</f>
        <v>#N/A</v>
      </c>
      <c r="AC2197" t="e">
        <f>IF(Churn_Data[[#This Row],[Churn]]="No",Churn_Data[[#This Row],[tenure]],NA())</f>
        <v>#N/A</v>
      </c>
      <c r="AD2197">
        <f>IF(Churn_Data[[#This Row],[Churn]]="Yes",Churn_Data[[#This Row],[MonthlyCharges]],NA())</f>
        <v>94.65</v>
      </c>
      <c r="AE2197">
        <f>IF(Churn_Data[[#This Row],[Churn]]="Yes",Churn_Data[[#This Row],[tenure]],NA())</f>
        <v>29</v>
      </c>
      <c r="AF2197">
        <v>2744.85</v>
      </c>
    </row>
    <row r="2198" spans="1:32" x14ac:dyDescent="0.3">
      <c r="A2198" t="s">
        <v>2230</v>
      </c>
      <c r="B2198" t="s">
        <v>23</v>
      </c>
      <c r="C2198" t="str">
        <f>IF(Churn_Data[[#This Row],[SeniorCitizen]]=1,"Yes","No")</f>
        <v>Yes</v>
      </c>
      <c r="D2198">
        <v>1</v>
      </c>
      <c r="E2198" t="s">
        <v>24</v>
      </c>
      <c r="F2198" t="s">
        <v>25</v>
      </c>
      <c r="G2198" t="s">
        <v>24</v>
      </c>
      <c r="H2198" t="s">
        <v>24</v>
      </c>
      <c r="I2198" t="s">
        <v>26</v>
      </c>
      <c r="J2198" t="str">
        <f>IF(Churn_Data[[#This Row],[InternetService]]&lt;&gt;"No","Yes","No")</f>
        <v>Yes</v>
      </c>
      <c r="K2198" t="s">
        <v>24</v>
      </c>
      <c r="L2198" t="s">
        <v>25</v>
      </c>
      <c r="M2198" t="s">
        <v>25</v>
      </c>
      <c r="N2198" t="s">
        <v>25</v>
      </c>
      <c r="O2198" t="s">
        <v>24</v>
      </c>
      <c r="P2198" t="s">
        <v>24</v>
      </c>
      <c r="Q2198" t="s">
        <v>24</v>
      </c>
      <c r="R2198">
        <f>IF(Churn_Data[[#This Row],[Churn]]="Yes",1,0)</f>
        <v>1</v>
      </c>
      <c r="S2198" t="s">
        <v>24</v>
      </c>
      <c r="T2198">
        <f>(Churn_Data[[#This Row],[OnlineSecurity]]="Yes")+(Churn_Data[[#This Row],[OnlineBackup]]="Yes")+(Churn_Data[[#This Row],[DeviceProtection]]="Yes")+(Churn_Data[[#This Row],[TechSupport]]="Yes")+(Churn_Data[[#This Row],[StreamingTV]]="Yes")+(Churn_Data[[#This Row],[StreamingMovies]]="Yes")</f>
        <v>3</v>
      </c>
      <c r="U2198" t="s">
        <v>27</v>
      </c>
      <c r="V2198" t="s">
        <v>32</v>
      </c>
      <c r="W2198" t="str">
        <f>IF(ISNUMBER(SEARCH("automatic", Churn_Data[[#This Row],[PaymentMethod]])), "Automatic", "Manual")</f>
        <v>Manual</v>
      </c>
      <c r="X2198">
        <v>99.6</v>
      </c>
      <c r="Y2198" t="str">
        <f>IF(Churn_Data[[#This Row],[tenure]]&lt;=12,"0-1 Year",IF(Churn_Data[[#This Row],[tenure]]&lt;=24,"1-2 Years",IF(Churn_Data[[#This Row],[tenure]]&lt;=36,"2-3 Years",IF(Churn_Data[[#This Row],[tenure]]&lt;=48,"3-4 Years",IF(Churn_Data[[#This Row],[tenure]]&lt;=60,"4-5 Years","5+ Years")))))</f>
        <v>0-1 Year</v>
      </c>
      <c r="Z2198">
        <v>4</v>
      </c>
      <c r="AA2198">
        <v>347.65</v>
      </c>
      <c r="AB2198" t="e">
        <f>IF(Churn_Data[[#This Row],[Churn]]="No",Churn_Data[[#This Row],[MonthlyCharges]],NA())</f>
        <v>#N/A</v>
      </c>
      <c r="AC2198" t="e">
        <f>IF(Churn_Data[[#This Row],[Churn]]="No",Churn_Data[[#This Row],[tenure]],NA())</f>
        <v>#N/A</v>
      </c>
      <c r="AD2198">
        <f>IF(Churn_Data[[#This Row],[Churn]]="Yes",Churn_Data[[#This Row],[MonthlyCharges]],NA())</f>
        <v>99.6</v>
      </c>
      <c r="AE2198">
        <f>IF(Churn_Data[[#This Row],[Churn]]="Yes",Churn_Data[[#This Row],[tenure]],NA())</f>
        <v>4</v>
      </c>
      <c r="AF2198">
        <v>398.4</v>
      </c>
    </row>
    <row r="2199" spans="1:32" x14ac:dyDescent="0.3">
      <c r="A2199" t="s">
        <v>2231</v>
      </c>
      <c r="B2199" t="s">
        <v>30</v>
      </c>
      <c r="C2199" t="str">
        <f>IF(Churn_Data[[#This Row],[SeniorCitizen]]=1,"Yes","No")</f>
        <v>No</v>
      </c>
      <c r="D2199">
        <v>0</v>
      </c>
      <c r="E2199" t="s">
        <v>24</v>
      </c>
      <c r="F2199" t="s">
        <v>25</v>
      </c>
      <c r="G2199" t="s">
        <v>24</v>
      </c>
      <c r="H2199" t="s">
        <v>24</v>
      </c>
      <c r="I2199" t="s">
        <v>26</v>
      </c>
      <c r="J2199" t="str">
        <f>IF(Churn_Data[[#This Row],[InternetService]]&lt;&gt;"No","Yes","No")</f>
        <v>Yes</v>
      </c>
      <c r="K2199" t="s">
        <v>24</v>
      </c>
      <c r="L2199" t="s">
        <v>25</v>
      </c>
      <c r="M2199" t="s">
        <v>25</v>
      </c>
      <c r="N2199" t="s">
        <v>25</v>
      </c>
      <c r="O2199" t="s">
        <v>24</v>
      </c>
      <c r="P2199" t="s">
        <v>24</v>
      </c>
      <c r="Q2199" t="s">
        <v>24</v>
      </c>
      <c r="R2199">
        <f>IF(Churn_Data[[#This Row],[Churn]]="Yes",1,0)</f>
        <v>1</v>
      </c>
      <c r="S2199" t="s">
        <v>24</v>
      </c>
      <c r="T2199">
        <f>(Churn_Data[[#This Row],[OnlineSecurity]]="Yes")+(Churn_Data[[#This Row],[OnlineBackup]]="Yes")+(Churn_Data[[#This Row],[DeviceProtection]]="Yes")+(Churn_Data[[#This Row],[TechSupport]]="Yes")+(Churn_Data[[#This Row],[StreamingTV]]="Yes")+(Churn_Data[[#This Row],[StreamingMovies]]="Yes")</f>
        <v>3</v>
      </c>
      <c r="U2199" t="s">
        <v>27</v>
      </c>
      <c r="V2199" t="s">
        <v>32</v>
      </c>
      <c r="W2199" t="str">
        <f>IF(ISNUMBER(SEARCH("automatic", Churn_Data[[#This Row],[PaymentMethod]])), "Automatic", "Manual")</f>
        <v>Manual</v>
      </c>
      <c r="X2199">
        <v>99.4</v>
      </c>
      <c r="Y2199" t="str">
        <f>IF(Churn_Data[[#This Row],[tenure]]&lt;=12,"0-1 Year",IF(Churn_Data[[#This Row],[tenure]]&lt;=24,"1-2 Years",IF(Churn_Data[[#This Row],[tenure]]&lt;=36,"2-3 Years",IF(Churn_Data[[#This Row],[tenure]]&lt;=48,"3-4 Years",IF(Churn_Data[[#This Row],[tenure]]&lt;=60,"4-5 Years","5+ Years")))))</f>
        <v>1-2 Years</v>
      </c>
      <c r="Z2199">
        <v>18</v>
      </c>
      <c r="AA2199">
        <v>1742.95</v>
      </c>
      <c r="AB2199" t="e">
        <f>IF(Churn_Data[[#This Row],[Churn]]="No",Churn_Data[[#This Row],[MonthlyCharges]],NA())</f>
        <v>#N/A</v>
      </c>
      <c r="AC2199" t="e">
        <f>IF(Churn_Data[[#This Row],[Churn]]="No",Churn_Data[[#This Row],[tenure]],NA())</f>
        <v>#N/A</v>
      </c>
      <c r="AD2199">
        <f>IF(Churn_Data[[#This Row],[Churn]]="Yes",Churn_Data[[#This Row],[MonthlyCharges]],NA())</f>
        <v>99.4</v>
      </c>
      <c r="AE2199">
        <f>IF(Churn_Data[[#This Row],[Churn]]="Yes",Churn_Data[[#This Row],[tenure]],NA())</f>
        <v>18</v>
      </c>
      <c r="AF2199">
        <v>1789.2</v>
      </c>
    </row>
    <row r="2200" spans="1:32" x14ac:dyDescent="0.3">
      <c r="A2200" t="s">
        <v>2232</v>
      </c>
      <c r="B2200" t="s">
        <v>23</v>
      </c>
      <c r="C2200" t="str">
        <f>IF(Churn_Data[[#This Row],[SeniorCitizen]]=1,"Yes","No")</f>
        <v>No</v>
      </c>
      <c r="D2200">
        <v>0</v>
      </c>
      <c r="E2200" t="s">
        <v>24</v>
      </c>
      <c r="F2200" t="s">
        <v>25</v>
      </c>
      <c r="G2200" t="s">
        <v>24</v>
      </c>
      <c r="H2200" t="s">
        <v>25</v>
      </c>
      <c r="I2200" t="s">
        <v>26</v>
      </c>
      <c r="J2200" t="str">
        <f>IF(Churn_Data[[#This Row],[InternetService]]&lt;&gt;"No","Yes","No")</f>
        <v>Yes</v>
      </c>
      <c r="K2200" t="s">
        <v>24</v>
      </c>
      <c r="L2200" t="s">
        <v>25</v>
      </c>
      <c r="M2200" t="s">
        <v>25</v>
      </c>
      <c r="N2200" t="s">
        <v>25</v>
      </c>
      <c r="O2200" t="s">
        <v>24</v>
      </c>
      <c r="P2200" t="s">
        <v>24</v>
      </c>
      <c r="Q2200" t="s">
        <v>24</v>
      </c>
      <c r="R2200">
        <f>IF(Churn_Data[[#This Row],[Churn]]="Yes",1,0)</f>
        <v>1</v>
      </c>
      <c r="S2200" t="s">
        <v>24</v>
      </c>
      <c r="T2200">
        <f>(Churn_Data[[#This Row],[OnlineSecurity]]="Yes")+(Churn_Data[[#This Row],[OnlineBackup]]="Yes")+(Churn_Data[[#This Row],[DeviceProtection]]="Yes")+(Churn_Data[[#This Row],[TechSupport]]="Yes")+(Churn_Data[[#This Row],[StreamingTV]]="Yes")+(Churn_Data[[#This Row],[StreamingMovies]]="Yes")</f>
        <v>3</v>
      </c>
      <c r="U2200" t="s">
        <v>27</v>
      </c>
      <c r="V2200" t="s">
        <v>28</v>
      </c>
      <c r="W2200" t="str">
        <f>IF(ISNUMBER(SEARCH("automatic", Churn_Data[[#This Row],[PaymentMethod]])), "Automatic", "Manual")</f>
        <v>Manual</v>
      </c>
      <c r="X2200">
        <v>92.35</v>
      </c>
      <c r="Y2200" t="str">
        <f>IF(Churn_Data[[#This Row],[tenure]]&lt;=12,"0-1 Year",IF(Churn_Data[[#This Row],[tenure]]&lt;=24,"1-2 Years",IF(Churn_Data[[#This Row],[tenure]]&lt;=36,"2-3 Years",IF(Churn_Data[[#This Row],[tenure]]&lt;=48,"3-4 Years",IF(Churn_Data[[#This Row],[tenure]]&lt;=60,"4-5 Years","5+ Years")))))</f>
        <v>2-3 Years</v>
      </c>
      <c r="Z2200">
        <v>28</v>
      </c>
      <c r="AA2200">
        <v>2602.9</v>
      </c>
      <c r="AB2200" t="e">
        <f>IF(Churn_Data[[#This Row],[Churn]]="No",Churn_Data[[#This Row],[MonthlyCharges]],NA())</f>
        <v>#N/A</v>
      </c>
      <c r="AC2200" t="e">
        <f>IF(Churn_Data[[#This Row],[Churn]]="No",Churn_Data[[#This Row],[tenure]],NA())</f>
        <v>#N/A</v>
      </c>
      <c r="AD2200">
        <f>IF(Churn_Data[[#This Row],[Churn]]="Yes",Churn_Data[[#This Row],[MonthlyCharges]],NA())</f>
        <v>92.35</v>
      </c>
      <c r="AE2200">
        <f>IF(Churn_Data[[#This Row],[Churn]]="Yes",Churn_Data[[#This Row],[tenure]],NA())</f>
        <v>28</v>
      </c>
      <c r="AF2200">
        <v>2585.8000000000002</v>
      </c>
    </row>
    <row r="2201" spans="1:32" x14ac:dyDescent="0.3">
      <c r="A2201" t="s">
        <v>2233</v>
      </c>
      <c r="B2201" t="s">
        <v>30</v>
      </c>
      <c r="C2201" t="str">
        <f>IF(Churn_Data[[#This Row],[SeniorCitizen]]=1,"Yes","No")</f>
        <v>No</v>
      </c>
      <c r="D2201">
        <v>0</v>
      </c>
      <c r="E2201" t="s">
        <v>25</v>
      </c>
      <c r="F2201" t="s">
        <v>25</v>
      </c>
      <c r="G2201" t="s">
        <v>24</v>
      </c>
      <c r="H2201" t="s">
        <v>24</v>
      </c>
      <c r="I2201" t="s">
        <v>26</v>
      </c>
      <c r="J2201" t="str">
        <f>IF(Churn_Data[[#This Row],[InternetService]]&lt;&gt;"No","Yes","No")</f>
        <v>Yes</v>
      </c>
      <c r="K2201" t="s">
        <v>24</v>
      </c>
      <c r="L2201" t="s">
        <v>25</v>
      </c>
      <c r="M2201" t="s">
        <v>25</v>
      </c>
      <c r="N2201" t="s">
        <v>25</v>
      </c>
      <c r="O2201" t="s">
        <v>24</v>
      </c>
      <c r="P2201" t="s">
        <v>24</v>
      </c>
      <c r="Q2201" t="s">
        <v>24</v>
      </c>
      <c r="R2201">
        <f>IF(Churn_Data[[#This Row],[Churn]]="Yes",1,0)</f>
        <v>1</v>
      </c>
      <c r="S2201" t="s">
        <v>24</v>
      </c>
      <c r="T2201">
        <f>(Churn_Data[[#This Row],[OnlineSecurity]]="Yes")+(Churn_Data[[#This Row],[OnlineBackup]]="Yes")+(Churn_Data[[#This Row],[DeviceProtection]]="Yes")+(Churn_Data[[#This Row],[TechSupport]]="Yes")+(Churn_Data[[#This Row],[StreamingTV]]="Yes")+(Churn_Data[[#This Row],[StreamingMovies]]="Yes")</f>
        <v>3</v>
      </c>
      <c r="U2201" t="s">
        <v>27</v>
      </c>
      <c r="V2201" t="s">
        <v>32</v>
      </c>
      <c r="W2201" t="str">
        <f>IF(ISNUMBER(SEARCH("automatic", Churn_Data[[#This Row],[PaymentMethod]])), "Automatic", "Manual")</f>
        <v>Manual</v>
      </c>
      <c r="X2201">
        <v>100.75</v>
      </c>
      <c r="Y2201" t="str">
        <f>IF(Churn_Data[[#This Row],[tenure]]&lt;=12,"0-1 Year",IF(Churn_Data[[#This Row],[tenure]]&lt;=24,"1-2 Years",IF(Churn_Data[[#This Row],[tenure]]&lt;=36,"2-3 Years",IF(Churn_Data[[#This Row],[tenure]]&lt;=48,"3-4 Years",IF(Churn_Data[[#This Row],[tenure]]&lt;=60,"4-5 Years","5+ Years")))))</f>
        <v>1-2 Years</v>
      </c>
      <c r="Z2201">
        <v>22</v>
      </c>
      <c r="AA2201">
        <v>2095</v>
      </c>
      <c r="AB2201" t="e">
        <f>IF(Churn_Data[[#This Row],[Churn]]="No",Churn_Data[[#This Row],[MonthlyCharges]],NA())</f>
        <v>#N/A</v>
      </c>
      <c r="AC2201" t="e">
        <f>IF(Churn_Data[[#This Row],[Churn]]="No",Churn_Data[[#This Row],[tenure]],NA())</f>
        <v>#N/A</v>
      </c>
      <c r="AD2201">
        <f>IF(Churn_Data[[#This Row],[Churn]]="Yes",Churn_Data[[#This Row],[MonthlyCharges]],NA())</f>
        <v>100.75</v>
      </c>
      <c r="AE2201">
        <f>IF(Churn_Data[[#This Row],[Churn]]="Yes",Churn_Data[[#This Row],[tenure]],NA())</f>
        <v>22</v>
      </c>
      <c r="AF2201">
        <v>2216.5</v>
      </c>
    </row>
    <row r="2202" spans="1:32" x14ac:dyDescent="0.3">
      <c r="A2202" t="s">
        <v>2234</v>
      </c>
      <c r="B2202" t="s">
        <v>30</v>
      </c>
      <c r="C2202" t="str">
        <f>IF(Churn_Data[[#This Row],[SeniorCitizen]]=1,"Yes","No")</f>
        <v>No</v>
      </c>
      <c r="D2202">
        <v>0</v>
      </c>
      <c r="E2202" t="s">
        <v>24</v>
      </c>
      <c r="F2202" t="s">
        <v>25</v>
      </c>
      <c r="G2202" t="s">
        <v>24</v>
      </c>
      <c r="H2202" t="s">
        <v>25</v>
      </c>
      <c r="I2202" t="s">
        <v>26</v>
      </c>
      <c r="J2202" t="str">
        <f>IF(Churn_Data[[#This Row],[InternetService]]&lt;&gt;"No","Yes","No")</f>
        <v>Yes</v>
      </c>
      <c r="K2202" t="s">
        <v>24</v>
      </c>
      <c r="L2202" t="s">
        <v>25</v>
      </c>
      <c r="M2202" t="s">
        <v>25</v>
      </c>
      <c r="N2202" t="s">
        <v>25</v>
      </c>
      <c r="O2202" t="s">
        <v>24</v>
      </c>
      <c r="P2202" t="s">
        <v>25</v>
      </c>
      <c r="Q2202" t="s">
        <v>24</v>
      </c>
      <c r="R2202">
        <f>IF(Churn_Data[[#This Row],[Churn]]="Yes",1,0)</f>
        <v>1</v>
      </c>
      <c r="S2202" t="s">
        <v>25</v>
      </c>
      <c r="T2202">
        <f>(Churn_Data[[#This Row],[OnlineSecurity]]="Yes")+(Churn_Data[[#This Row],[OnlineBackup]]="Yes")+(Churn_Data[[#This Row],[DeviceProtection]]="Yes")+(Churn_Data[[#This Row],[TechSupport]]="Yes")+(Churn_Data[[#This Row],[StreamingTV]]="Yes")+(Churn_Data[[#This Row],[StreamingMovies]]="Yes")</f>
        <v>2</v>
      </c>
      <c r="U2202" t="s">
        <v>27</v>
      </c>
      <c r="V2202" t="s">
        <v>32</v>
      </c>
      <c r="W2202" t="str">
        <f>IF(ISNUMBER(SEARCH("automatic", Churn_Data[[#This Row],[PaymentMethod]])), "Automatic", "Manual")</f>
        <v>Manual</v>
      </c>
      <c r="X2202">
        <v>84.1</v>
      </c>
      <c r="Y2202" t="str">
        <f>IF(Churn_Data[[#This Row],[tenure]]&lt;=12,"0-1 Year",IF(Churn_Data[[#This Row],[tenure]]&lt;=24,"1-2 Years",IF(Churn_Data[[#This Row],[tenure]]&lt;=36,"2-3 Years",IF(Churn_Data[[#This Row],[tenure]]&lt;=48,"3-4 Years",IF(Churn_Data[[#This Row],[tenure]]&lt;=60,"4-5 Years","5+ Years")))))</f>
        <v>4-5 Years</v>
      </c>
      <c r="Z2202">
        <v>52</v>
      </c>
      <c r="AA2202">
        <v>4348.6499999999996</v>
      </c>
      <c r="AB2202" t="e">
        <f>IF(Churn_Data[[#This Row],[Churn]]="No",Churn_Data[[#This Row],[MonthlyCharges]],NA())</f>
        <v>#N/A</v>
      </c>
      <c r="AC2202" t="e">
        <f>IF(Churn_Data[[#This Row],[Churn]]="No",Churn_Data[[#This Row],[tenure]],NA())</f>
        <v>#N/A</v>
      </c>
      <c r="AD2202">
        <f>IF(Churn_Data[[#This Row],[Churn]]="Yes",Churn_Data[[#This Row],[MonthlyCharges]],NA())</f>
        <v>84.1</v>
      </c>
      <c r="AE2202">
        <f>IF(Churn_Data[[#This Row],[Churn]]="Yes",Churn_Data[[#This Row],[tenure]],NA())</f>
        <v>52</v>
      </c>
      <c r="AF2202">
        <v>4373.2</v>
      </c>
    </row>
    <row r="2203" spans="1:32" x14ac:dyDescent="0.3">
      <c r="A2203" t="s">
        <v>2235</v>
      </c>
      <c r="B2203" t="s">
        <v>23</v>
      </c>
      <c r="C2203" t="str">
        <f>IF(Churn_Data[[#This Row],[SeniorCitizen]]=1,"Yes","No")</f>
        <v>Yes</v>
      </c>
      <c r="D2203">
        <v>1</v>
      </c>
      <c r="E2203" t="s">
        <v>25</v>
      </c>
      <c r="F2203" t="s">
        <v>25</v>
      </c>
      <c r="G2203" t="s">
        <v>24</v>
      </c>
      <c r="H2203" t="s">
        <v>24</v>
      </c>
      <c r="I2203" t="s">
        <v>26</v>
      </c>
      <c r="J2203" t="str">
        <f>IF(Churn_Data[[#This Row],[InternetService]]&lt;&gt;"No","Yes","No")</f>
        <v>Yes</v>
      </c>
      <c r="K2203" t="s">
        <v>24</v>
      </c>
      <c r="L2203" t="s">
        <v>24</v>
      </c>
      <c r="M2203" t="s">
        <v>25</v>
      </c>
      <c r="N2203" t="s">
        <v>25</v>
      </c>
      <c r="O2203" t="s">
        <v>24</v>
      </c>
      <c r="P2203" t="s">
        <v>24</v>
      </c>
      <c r="Q2203" t="s">
        <v>24</v>
      </c>
      <c r="R2203">
        <f>IF(Churn_Data[[#This Row],[Churn]]="Yes",1,0)</f>
        <v>1</v>
      </c>
      <c r="S2203" t="s">
        <v>24</v>
      </c>
      <c r="T2203">
        <f>(Churn_Data[[#This Row],[OnlineSecurity]]="Yes")+(Churn_Data[[#This Row],[OnlineBackup]]="Yes")+(Churn_Data[[#This Row],[DeviceProtection]]="Yes")+(Churn_Data[[#This Row],[TechSupport]]="Yes")+(Churn_Data[[#This Row],[StreamingTV]]="Yes")+(Churn_Data[[#This Row],[StreamingMovies]]="Yes")</f>
        <v>4</v>
      </c>
      <c r="U2203" t="s">
        <v>27</v>
      </c>
      <c r="V2203" t="s">
        <v>46</v>
      </c>
      <c r="W2203" t="str">
        <f>IF(ISNUMBER(SEARCH("automatic", Churn_Data[[#This Row],[PaymentMethod]])), "Automatic", "Manual")</f>
        <v>Automatic</v>
      </c>
      <c r="X2203">
        <v>106.75</v>
      </c>
      <c r="Y2203" t="str">
        <f>IF(Churn_Data[[#This Row],[tenure]]&lt;=12,"0-1 Year",IF(Churn_Data[[#This Row],[tenure]]&lt;=24,"1-2 Years",IF(Churn_Data[[#This Row],[tenure]]&lt;=36,"2-3 Years",IF(Churn_Data[[#This Row],[tenure]]&lt;=48,"3-4 Years",IF(Churn_Data[[#This Row],[tenure]]&lt;=60,"4-5 Years","5+ Years")))))</f>
        <v>3-4 Years</v>
      </c>
      <c r="Z2203">
        <v>37</v>
      </c>
      <c r="AA2203">
        <v>4056.75</v>
      </c>
      <c r="AB2203" t="e">
        <f>IF(Churn_Data[[#This Row],[Churn]]="No",Churn_Data[[#This Row],[MonthlyCharges]],NA())</f>
        <v>#N/A</v>
      </c>
      <c r="AC2203" t="e">
        <f>IF(Churn_Data[[#This Row],[Churn]]="No",Churn_Data[[#This Row],[tenure]],NA())</f>
        <v>#N/A</v>
      </c>
      <c r="AD2203">
        <f>IF(Churn_Data[[#This Row],[Churn]]="Yes",Churn_Data[[#This Row],[MonthlyCharges]],NA())</f>
        <v>106.75</v>
      </c>
      <c r="AE2203">
        <f>IF(Churn_Data[[#This Row],[Churn]]="Yes",Churn_Data[[#This Row],[tenure]],NA())</f>
        <v>37</v>
      </c>
      <c r="AF2203">
        <v>3949.75</v>
      </c>
    </row>
    <row r="2204" spans="1:32" x14ac:dyDescent="0.3">
      <c r="A2204" t="s">
        <v>2236</v>
      </c>
      <c r="B2204" t="s">
        <v>30</v>
      </c>
      <c r="C2204" t="str">
        <f>IF(Churn_Data[[#This Row],[SeniorCitizen]]=1,"Yes","No")</f>
        <v>No</v>
      </c>
      <c r="D2204">
        <v>0</v>
      </c>
      <c r="E2204" t="s">
        <v>25</v>
      </c>
      <c r="F2204" t="s">
        <v>25</v>
      </c>
      <c r="G2204" t="s">
        <v>24</v>
      </c>
      <c r="H2204" t="s">
        <v>24</v>
      </c>
      <c r="I2204" t="s">
        <v>26</v>
      </c>
      <c r="J2204" t="str">
        <f>IF(Churn_Data[[#This Row],[InternetService]]&lt;&gt;"No","Yes","No")</f>
        <v>Yes</v>
      </c>
      <c r="K2204" t="s">
        <v>24</v>
      </c>
      <c r="L2204" t="s">
        <v>25</v>
      </c>
      <c r="M2204" t="s">
        <v>25</v>
      </c>
      <c r="N2204" t="s">
        <v>25</v>
      </c>
      <c r="O2204" t="s">
        <v>24</v>
      </c>
      <c r="P2204" t="s">
        <v>25</v>
      </c>
      <c r="Q2204" t="s">
        <v>25</v>
      </c>
      <c r="R2204">
        <f>IF(Churn_Data[[#This Row],[Churn]]="Yes",1,0)</f>
        <v>0</v>
      </c>
      <c r="S2204" t="s">
        <v>24</v>
      </c>
      <c r="T2204">
        <f>(Churn_Data[[#This Row],[OnlineSecurity]]="Yes")+(Churn_Data[[#This Row],[OnlineBackup]]="Yes")+(Churn_Data[[#This Row],[DeviceProtection]]="Yes")+(Churn_Data[[#This Row],[TechSupport]]="Yes")+(Churn_Data[[#This Row],[StreamingTV]]="Yes")+(Churn_Data[[#This Row],[StreamingMovies]]="Yes")</f>
        <v>2</v>
      </c>
      <c r="U2204" t="s">
        <v>27</v>
      </c>
      <c r="V2204" t="s">
        <v>32</v>
      </c>
      <c r="W2204" t="str">
        <f>IF(ISNUMBER(SEARCH("automatic", Churn_Data[[#This Row],[PaymentMethod]])), "Automatic", "Manual")</f>
        <v>Manual</v>
      </c>
      <c r="X2204">
        <v>91.15</v>
      </c>
      <c r="Y2204" t="str">
        <f>IF(Churn_Data[[#This Row],[tenure]]&lt;=12,"0-1 Year",IF(Churn_Data[[#This Row],[tenure]]&lt;=24,"1-2 Years",IF(Churn_Data[[#This Row],[tenure]]&lt;=36,"2-3 Years",IF(Churn_Data[[#This Row],[tenure]]&lt;=48,"3-4 Years",IF(Churn_Data[[#This Row],[tenure]]&lt;=60,"4-5 Years","5+ Years")))))</f>
        <v>3-4 Years</v>
      </c>
      <c r="Z2204">
        <v>37</v>
      </c>
      <c r="AA2204">
        <v>3369.25</v>
      </c>
      <c r="AB2204">
        <f>IF(Churn_Data[[#This Row],[Churn]]="No",Churn_Data[[#This Row],[MonthlyCharges]],NA())</f>
        <v>91.15</v>
      </c>
      <c r="AC2204">
        <f>IF(Churn_Data[[#This Row],[Churn]]="No",Churn_Data[[#This Row],[tenure]],NA())</f>
        <v>37</v>
      </c>
      <c r="AD2204" t="e">
        <f>IF(Churn_Data[[#This Row],[Churn]]="Yes",Churn_Data[[#This Row],[MonthlyCharges]],NA())</f>
        <v>#N/A</v>
      </c>
      <c r="AE2204" t="e">
        <f>IF(Churn_Data[[#This Row],[Churn]]="Yes",Churn_Data[[#This Row],[tenure]],NA())</f>
        <v>#N/A</v>
      </c>
      <c r="AF2204">
        <v>3372.55</v>
      </c>
    </row>
    <row r="2205" spans="1:32" x14ac:dyDescent="0.3">
      <c r="A2205" t="s">
        <v>2237</v>
      </c>
      <c r="B2205" t="s">
        <v>23</v>
      </c>
      <c r="C2205" t="str">
        <f>IF(Churn_Data[[#This Row],[SeniorCitizen]]=1,"Yes","No")</f>
        <v>No</v>
      </c>
      <c r="D2205">
        <v>0</v>
      </c>
      <c r="E2205" t="s">
        <v>24</v>
      </c>
      <c r="F2205" t="s">
        <v>24</v>
      </c>
      <c r="G2205" t="s">
        <v>24</v>
      </c>
      <c r="H2205" t="s">
        <v>24</v>
      </c>
      <c r="I2205" t="s">
        <v>26</v>
      </c>
      <c r="J2205" t="str">
        <f>IF(Churn_Data[[#This Row],[InternetService]]&lt;&gt;"No","Yes","No")</f>
        <v>Yes</v>
      </c>
      <c r="K2205" t="s">
        <v>24</v>
      </c>
      <c r="L2205" t="s">
        <v>25</v>
      </c>
      <c r="M2205" t="s">
        <v>25</v>
      </c>
      <c r="N2205" t="s">
        <v>25</v>
      </c>
      <c r="O2205" t="s">
        <v>24</v>
      </c>
      <c r="P2205" t="s">
        <v>25</v>
      </c>
      <c r="Q2205" t="s">
        <v>25</v>
      </c>
      <c r="R2205">
        <f>IF(Churn_Data[[#This Row],[Churn]]="Yes",1,0)</f>
        <v>0</v>
      </c>
      <c r="S2205" t="s">
        <v>25</v>
      </c>
      <c r="T2205">
        <f>(Churn_Data[[#This Row],[OnlineSecurity]]="Yes")+(Churn_Data[[#This Row],[OnlineBackup]]="Yes")+(Churn_Data[[#This Row],[DeviceProtection]]="Yes")+(Churn_Data[[#This Row],[TechSupport]]="Yes")+(Churn_Data[[#This Row],[StreamingTV]]="Yes")+(Churn_Data[[#This Row],[StreamingMovies]]="Yes")</f>
        <v>2</v>
      </c>
      <c r="U2205" t="s">
        <v>27</v>
      </c>
      <c r="V2205" t="s">
        <v>32</v>
      </c>
      <c r="W2205" t="str">
        <f>IF(ISNUMBER(SEARCH("automatic", Churn_Data[[#This Row],[PaymentMethod]])), "Automatic", "Manual")</f>
        <v>Manual</v>
      </c>
      <c r="X2205">
        <v>89.6</v>
      </c>
      <c r="Y2205" t="str">
        <f>IF(Churn_Data[[#This Row],[tenure]]&lt;=12,"0-1 Year",IF(Churn_Data[[#This Row],[tenure]]&lt;=24,"1-2 Years",IF(Churn_Data[[#This Row],[tenure]]&lt;=36,"2-3 Years",IF(Churn_Data[[#This Row],[tenure]]&lt;=48,"3-4 Years",IF(Churn_Data[[#This Row],[tenure]]&lt;=60,"4-5 Years","5+ Years")))))</f>
        <v>2-3 Years</v>
      </c>
      <c r="Z2205">
        <v>32</v>
      </c>
      <c r="AA2205">
        <v>2901.8</v>
      </c>
      <c r="AB2205">
        <f>IF(Churn_Data[[#This Row],[Churn]]="No",Churn_Data[[#This Row],[MonthlyCharges]],NA())</f>
        <v>89.6</v>
      </c>
      <c r="AC2205">
        <f>IF(Churn_Data[[#This Row],[Churn]]="No",Churn_Data[[#This Row],[tenure]],NA())</f>
        <v>32</v>
      </c>
      <c r="AD2205" t="e">
        <f>IF(Churn_Data[[#This Row],[Churn]]="Yes",Churn_Data[[#This Row],[MonthlyCharges]],NA())</f>
        <v>#N/A</v>
      </c>
      <c r="AE2205" t="e">
        <f>IF(Churn_Data[[#This Row],[Churn]]="Yes",Churn_Data[[#This Row],[tenure]],NA())</f>
        <v>#N/A</v>
      </c>
      <c r="AF2205">
        <v>2867.2</v>
      </c>
    </row>
    <row r="2206" spans="1:32" x14ac:dyDescent="0.3">
      <c r="A2206" t="s">
        <v>2238</v>
      </c>
      <c r="B2206" t="s">
        <v>23</v>
      </c>
      <c r="C2206" t="str">
        <f>IF(Churn_Data[[#This Row],[SeniorCitizen]]=1,"Yes","No")</f>
        <v>No</v>
      </c>
      <c r="D2206">
        <v>0</v>
      </c>
      <c r="E2206" t="s">
        <v>24</v>
      </c>
      <c r="F2206" t="s">
        <v>25</v>
      </c>
      <c r="G2206" t="s">
        <v>24</v>
      </c>
      <c r="H2206" t="s">
        <v>24</v>
      </c>
      <c r="I2206" t="s">
        <v>26</v>
      </c>
      <c r="J2206" t="str">
        <f>IF(Churn_Data[[#This Row],[InternetService]]&lt;&gt;"No","Yes","No")</f>
        <v>Yes</v>
      </c>
      <c r="K2206" t="s">
        <v>24</v>
      </c>
      <c r="L2206" t="s">
        <v>25</v>
      </c>
      <c r="M2206" t="s">
        <v>25</v>
      </c>
      <c r="N2206" t="s">
        <v>25</v>
      </c>
      <c r="O2206" t="s">
        <v>24</v>
      </c>
      <c r="P2206" t="s">
        <v>24</v>
      </c>
      <c r="Q2206" t="s">
        <v>25</v>
      </c>
      <c r="R2206">
        <f>IF(Churn_Data[[#This Row],[Churn]]="Yes",1,0)</f>
        <v>0</v>
      </c>
      <c r="S2206" t="s">
        <v>24</v>
      </c>
      <c r="T2206">
        <f>(Churn_Data[[#This Row],[OnlineSecurity]]="Yes")+(Churn_Data[[#This Row],[OnlineBackup]]="Yes")+(Churn_Data[[#This Row],[DeviceProtection]]="Yes")+(Churn_Data[[#This Row],[TechSupport]]="Yes")+(Churn_Data[[#This Row],[StreamingTV]]="Yes")+(Churn_Data[[#This Row],[StreamingMovies]]="Yes")</f>
        <v>3</v>
      </c>
      <c r="U2206" t="s">
        <v>27</v>
      </c>
      <c r="V2206" t="s">
        <v>32</v>
      </c>
      <c r="W2206" t="str">
        <f>IF(ISNUMBER(SEARCH("automatic", Churn_Data[[#This Row],[PaymentMethod]])), "Automatic", "Manual")</f>
        <v>Manual</v>
      </c>
      <c r="X2206">
        <v>99.65</v>
      </c>
      <c r="Y2206" t="str">
        <f>IF(Churn_Data[[#This Row],[tenure]]&lt;=12,"0-1 Year",IF(Churn_Data[[#This Row],[tenure]]&lt;=24,"1-2 Years",IF(Churn_Data[[#This Row],[tenure]]&lt;=36,"2-3 Years",IF(Churn_Data[[#This Row],[tenure]]&lt;=48,"3-4 Years",IF(Churn_Data[[#This Row],[tenure]]&lt;=60,"4-5 Years","5+ Years")))))</f>
        <v>4-5 Years</v>
      </c>
      <c r="Z2206">
        <v>57</v>
      </c>
      <c r="AA2206">
        <v>5497.05</v>
      </c>
      <c r="AB2206">
        <f>IF(Churn_Data[[#This Row],[Churn]]="No",Churn_Data[[#This Row],[MonthlyCharges]],NA())</f>
        <v>99.65</v>
      </c>
      <c r="AC2206">
        <f>IF(Churn_Data[[#This Row],[Churn]]="No",Churn_Data[[#This Row],[tenure]],NA())</f>
        <v>57</v>
      </c>
      <c r="AD2206" t="e">
        <f>IF(Churn_Data[[#This Row],[Churn]]="Yes",Churn_Data[[#This Row],[MonthlyCharges]],NA())</f>
        <v>#N/A</v>
      </c>
      <c r="AE2206" t="e">
        <f>IF(Churn_Data[[#This Row],[Churn]]="Yes",Churn_Data[[#This Row],[tenure]],NA())</f>
        <v>#N/A</v>
      </c>
      <c r="AF2206">
        <v>5680.05</v>
      </c>
    </row>
    <row r="2207" spans="1:32" x14ac:dyDescent="0.3">
      <c r="A2207" t="s">
        <v>2239</v>
      </c>
      <c r="B2207" t="s">
        <v>30</v>
      </c>
      <c r="C2207" t="str">
        <f>IF(Churn_Data[[#This Row],[SeniorCitizen]]=1,"Yes","No")</f>
        <v>No</v>
      </c>
      <c r="D2207">
        <v>0</v>
      </c>
      <c r="E2207" t="s">
        <v>24</v>
      </c>
      <c r="F2207" t="s">
        <v>25</v>
      </c>
      <c r="G2207" t="s">
        <v>24</v>
      </c>
      <c r="H2207" t="s">
        <v>25</v>
      </c>
      <c r="I2207" t="s">
        <v>26</v>
      </c>
      <c r="J2207" t="str">
        <f>IF(Churn_Data[[#This Row],[InternetService]]&lt;&gt;"No","Yes","No")</f>
        <v>Yes</v>
      </c>
      <c r="K2207" t="s">
        <v>24</v>
      </c>
      <c r="L2207" t="s">
        <v>25</v>
      </c>
      <c r="M2207" t="s">
        <v>25</v>
      </c>
      <c r="N2207" t="s">
        <v>25</v>
      </c>
      <c r="O2207" t="s">
        <v>24</v>
      </c>
      <c r="P2207" t="s">
        <v>24</v>
      </c>
      <c r="Q2207" t="s">
        <v>24</v>
      </c>
      <c r="R2207">
        <f>IF(Churn_Data[[#This Row],[Churn]]="Yes",1,0)</f>
        <v>1</v>
      </c>
      <c r="S2207" t="s">
        <v>24</v>
      </c>
      <c r="T2207">
        <f>(Churn_Data[[#This Row],[OnlineSecurity]]="Yes")+(Churn_Data[[#This Row],[OnlineBackup]]="Yes")+(Churn_Data[[#This Row],[DeviceProtection]]="Yes")+(Churn_Data[[#This Row],[TechSupport]]="Yes")+(Churn_Data[[#This Row],[StreamingTV]]="Yes")+(Churn_Data[[#This Row],[StreamingMovies]]="Yes")</f>
        <v>3</v>
      </c>
      <c r="U2207" t="s">
        <v>27</v>
      </c>
      <c r="V2207" t="s">
        <v>32</v>
      </c>
      <c r="W2207" t="str">
        <f>IF(ISNUMBER(SEARCH("automatic", Churn_Data[[#This Row],[PaymentMethod]])), "Automatic", "Manual")</f>
        <v>Manual</v>
      </c>
      <c r="X2207">
        <v>95</v>
      </c>
      <c r="Y2207" t="str">
        <f>IF(Churn_Data[[#This Row],[tenure]]&lt;=12,"0-1 Year",IF(Churn_Data[[#This Row],[tenure]]&lt;=24,"1-2 Years",IF(Churn_Data[[#This Row],[tenure]]&lt;=36,"2-3 Years",IF(Churn_Data[[#This Row],[tenure]]&lt;=48,"3-4 Years",IF(Churn_Data[[#This Row],[tenure]]&lt;=60,"4-5 Years","5+ Years")))))</f>
        <v>0-1 Year</v>
      </c>
      <c r="Z2207">
        <v>1</v>
      </c>
      <c r="AA2207">
        <v>95</v>
      </c>
      <c r="AB2207" t="e">
        <f>IF(Churn_Data[[#This Row],[Churn]]="No",Churn_Data[[#This Row],[MonthlyCharges]],NA())</f>
        <v>#N/A</v>
      </c>
      <c r="AC2207" t="e">
        <f>IF(Churn_Data[[#This Row],[Churn]]="No",Churn_Data[[#This Row],[tenure]],NA())</f>
        <v>#N/A</v>
      </c>
      <c r="AD2207">
        <f>IF(Churn_Data[[#This Row],[Churn]]="Yes",Churn_Data[[#This Row],[MonthlyCharges]],NA())</f>
        <v>95</v>
      </c>
      <c r="AE2207">
        <f>IF(Churn_Data[[#This Row],[Churn]]="Yes",Churn_Data[[#This Row],[tenure]],NA())</f>
        <v>1</v>
      </c>
      <c r="AF2207">
        <v>95</v>
      </c>
    </row>
    <row r="2208" spans="1:32" x14ac:dyDescent="0.3">
      <c r="A2208" t="s">
        <v>2240</v>
      </c>
      <c r="B2208" t="s">
        <v>30</v>
      </c>
      <c r="C2208" t="str">
        <f>IF(Churn_Data[[#This Row],[SeniorCitizen]]=1,"Yes","No")</f>
        <v>Yes</v>
      </c>
      <c r="D2208">
        <v>1</v>
      </c>
      <c r="E2208" t="s">
        <v>24</v>
      </c>
      <c r="F2208" t="s">
        <v>25</v>
      </c>
      <c r="G2208" t="s">
        <v>24</v>
      </c>
      <c r="H2208" t="s">
        <v>24</v>
      </c>
      <c r="I2208" t="s">
        <v>26</v>
      </c>
      <c r="J2208" t="str">
        <f>IF(Churn_Data[[#This Row],[InternetService]]&lt;&gt;"No","Yes","No")</f>
        <v>Yes</v>
      </c>
      <c r="K2208" t="s">
        <v>24</v>
      </c>
      <c r="L2208" t="s">
        <v>25</v>
      </c>
      <c r="M2208" t="s">
        <v>25</v>
      </c>
      <c r="N2208" t="s">
        <v>25</v>
      </c>
      <c r="O2208" t="s">
        <v>24</v>
      </c>
      <c r="P2208" t="s">
        <v>25</v>
      </c>
      <c r="Q2208" t="s">
        <v>25</v>
      </c>
      <c r="R2208">
        <f>IF(Churn_Data[[#This Row],[Churn]]="Yes",1,0)</f>
        <v>0</v>
      </c>
      <c r="S2208" t="s">
        <v>25</v>
      </c>
      <c r="T2208">
        <f>(Churn_Data[[#This Row],[OnlineSecurity]]="Yes")+(Churn_Data[[#This Row],[OnlineBackup]]="Yes")+(Churn_Data[[#This Row],[DeviceProtection]]="Yes")+(Churn_Data[[#This Row],[TechSupport]]="Yes")+(Churn_Data[[#This Row],[StreamingTV]]="Yes")+(Churn_Data[[#This Row],[StreamingMovies]]="Yes")</f>
        <v>2</v>
      </c>
      <c r="U2208" t="s">
        <v>27</v>
      </c>
      <c r="V2208" t="s">
        <v>32</v>
      </c>
      <c r="W2208" t="str">
        <f>IF(ISNUMBER(SEARCH("automatic", Churn_Data[[#This Row],[PaymentMethod]])), "Automatic", "Manual")</f>
        <v>Manual</v>
      </c>
      <c r="X2208">
        <v>89.45</v>
      </c>
      <c r="Y2208" t="str">
        <f>IF(Churn_Data[[#This Row],[tenure]]&lt;=12,"0-1 Year",IF(Churn_Data[[#This Row],[tenure]]&lt;=24,"1-2 Years",IF(Churn_Data[[#This Row],[tenure]]&lt;=36,"2-3 Years",IF(Churn_Data[[#This Row],[tenure]]&lt;=48,"3-4 Years",IF(Churn_Data[[#This Row],[tenure]]&lt;=60,"4-5 Years","5+ Years")))))</f>
        <v>2-3 Years</v>
      </c>
      <c r="Z2208">
        <v>31</v>
      </c>
      <c r="AA2208">
        <v>2807.65</v>
      </c>
      <c r="AB2208">
        <f>IF(Churn_Data[[#This Row],[Churn]]="No",Churn_Data[[#This Row],[MonthlyCharges]],NA())</f>
        <v>89.45</v>
      </c>
      <c r="AC2208">
        <f>IF(Churn_Data[[#This Row],[Churn]]="No",Churn_Data[[#This Row],[tenure]],NA())</f>
        <v>31</v>
      </c>
      <c r="AD2208" t="e">
        <f>IF(Churn_Data[[#This Row],[Churn]]="Yes",Churn_Data[[#This Row],[MonthlyCharges]],NA())</f>
        <v>#N/A</v>
      </c>
      <c r="AE2208" t="e">
        <f>IF(Churn_Data[[#This Row],[Churn]]="Yes",Churn_Data[[#This Row],[tenure]],NA())</f>
        <v>#N/A</v>
      </c>
      <c r="AF2208">
        <v>2772.95</v>
      </c>
    </row>
    <row r="2209" spans="1:32" x14ac:dyDescent="0.3">
      <c r="A2209" t="s">
        <v>2241</v>
      </c>
      <c r="B2209" t="s">
        <v>30</v>
      </c>
      <c r="C2209" t="str">
        <f>IF(Churn_Data[[#This Row],[SeniorCitizen]]=1,"Yes","No")</f>
        <v>No</v>
      </c>
      <c r="D2209">
        <v>0</v>
      </c>
      <c r="E2209" t="s">
        <v>25</v>
      </c>
      <c r="F2209" t="s">
        <v>25</v>
      </c>
      <c r="G2209" t="s">
        <v>24</v>
      </c>
      <c r="H2209" t="s">
        <v>24</v>
      </c>
      <c r="I2209" t="s">
        <v>26</v>
      </c>
      <c r="J2209" t="str">
        <f>IF(Churn_Data[[#This Row],[InternetService]]&lt;&gt;"No","Yes","No")</f>
        <v>Yes</v>
      </c>
      <c r="K2209" t="s">
        <v>24</v>
      </c>
      <c r="L2209" t="s">
        <v>25</v>
      </c>
      <c r="M2209" t="s">
        <v>25</v>
      </c>
      <c r="N2209" t="s">
        <v>25</v>
      </c>
      <c r="O2209" t="s">
        <v>24</v>
      </c>
      <c r="P2209" t="s">
        <v>24</v>
      </c>
      <c r="Q2209" t="s">
        <v>25</v>
      </c>
      <c r="R2209">
        <f>IF(Churn_Data[[#This Row],[Churn]]="Yes",1,0)</f>
        <v>0</v>
      </c>
      <c r="S2209" t="s">
        <v>24</v>
      </c>
      <c r="T2209">
        <f>(Churn_Data[[#This Row],[OnlineSecurity]]="Yes")+(Churn_Data[[#This Row],[OnlineBackup]]="Yes")+(Churn_Data[[#This Row],[DeviceProtection]]="Yes")+(Churn_Data[[#This Row],[TechSupport]]="Yes")+(Churn_Data[[#This Row],[StreamingTV]]="Yes")+(Churn_Data[[#This Row],[StreamingMovies]]="Yes")</f>
        <v>3</v>
      </c>
      <c r="U2209" t="s">
        <v>27</v>
      </c>
      <c r="V2209" t="s">
        <v>46</v>
      </c>
      <c r="W2209" t="str">
        <f>IF(ISNUMBER(SEARCH("automatic", Churn_Data[[#This Row],[PaymentMethod]])), "Automatic", "Manual")</f>
        <v>Automatic</v>
      </c>
      <c r="X2209">
        <v>100.4</v>
      </c>
      <c r="Y2209" t="str">
        <f>IF(Churn_Data[[#This Row],[tenure]]&lt;=12,"0-1 Year",IF(Churn_Data[[#This Row],[tenure]]&lt;=24,"1-2 Years",IF(Churn_Data[[#This Row],[tenure]]&lt;=36,"2-3 Years",IF(Churn_Data[[#This Row],[tenure]]&lt;=48,"3-4 Years",IF(Churn_Data[[#This Row],[tenure]]&lt;=60,"4-5 Years","5+ Years")))))</f>
        <v>2-3 Years</v>
      </c>
      <c r="Z2209">
        <v>30</v>
      </c>
      <c r="AA2209">
        <v>2936.25</v>
      </c>
      <c r="AB2209">
        <f>IF(Churn_Data[[#This Row],[Churn]]="No",Churn_Data[[#This Row],[MonthlyCharges]],NA())</f>
        <v>100.4</v>
      </c>
      <c r="AC2209">
        <f>IF(Churn_Data[[#This Row],[Churn]]="No",Churn_Data[[#This Row],[tenure]],NA())</f>
        <v>30</v>
      </c>
      <c r="AD2209" t="e">
        <f>IF(Churn_Data[[#This Row],[Churn]]="Yes",Churn_Data[[#This Row],[MonthlyCharges]],NA())</f>
        <v>#N/A</v>
      </c>
      <c r="AE2209" t="e">
        <f>IF(Churn_Data[[#This Row],[Churn]]="Yes",Churn_Data[[#This Row],[tenure]],NA())</f>
        <v>#N/A</v>
      </c>
      <c r="AF2209">
        <v>3012</v>
      </c>
    </row>
    <row r="2210" spans="1:32" x14ac:dyDescent="0.3">
      <c r="A2210" t="s">
        <v>2242</v>
      </c>
      <c r="B2210" t="s">
        <v>23</v>
      </c>
      <c r="C2210" t="str">
        <f>IF(Churn_Data[[#This Row],[SeniorCitizen]]=1,"Yes","No")</f>
        <v>No</v>
      </c>
      <c r="D2210">
        <v>0</v>
      </c>
      <c r="E2210" t="s">
        <v>25</v>
      </c>
      <c r="F2210" t="s">
        <v>25</v>
      </c>
      <c r="G2210" t="s">
        <v>24</v>
      </c>
      <c r="H2210" t="s">
        <v>24</v>
      </c>
      <c r="I2210" t="s">
        <v>26</v>
      </c>
      <c r="J2210" t="str">
        <f>IF(Churn_Data[[#This Row],[InternetService]]&lt;&gt;"No","Yes","No")</f>
        <v>Yes</v>
      </c>
      <c r="K2210" t="s">
        <v>24</v>
      </c>
      <c r="L2210" t="s">
        <v>24</v>
      </c>
      <c r="M2210" t="s">
        <v>25</v>
      </c>
      <c r="N2210" t="s">
        <v>25</v>
      </c>
      <c r="O2210" t="s">
        <v>24</v>
      </c>
      <c r="P2210" t="s">
        <v>25</v>
      </c>
      <c r="Q2210" t="s">
        <v>24</v>
      </c>
      <c r="R2210">
        <f>IF(Churn_Data[[#This Row],[Churn]]="Yes",1,0)</f>
        <v>1</v>
      </c>
      <c r="S2210" t="s">
        <v>24</v>
      </c>
      <c r="T2210">
        <f>(Churn_Data[[#This Row],[OnlineSecurity]]="Yes")+(Churn_Data[[#This Row],[OnlineBackup]]="Yes")+(Churn_Data[[#This Row],[DeviceProtection]]="Yes")+(Churn_Data[[#This Row],[TechSupport]]="Yes")+(Churn_Data[[#This Row],[StreamingTV]]="Yes")+(Churn_Data[[#This Row],[StreamingMovies]]="Yes")</f>
        <v>3</v>
      </c>
      <c r="U2210" t="s">
        <v>27</v>
      </c>
      <c r="V2210" t="s">
        <v>32</v>
      </c>
      <c r="W2210" t="str">
        <f>IF(ISNUMBER(SEARCH("automatic", Churn_Data[[#This Row],[PaymentMethod]])), "Automatic", "Manual")</f>
        <v>Manual</v>
      </c>
      <c r="X2210">
        <v>94.4</v>
      </c>
      <c r="Y2210" t="str">
        <f>IF(Churn_Data[[#This Row],[tenure]]&lt;=12,"0-1 Year",IF(Churn_Data[[#This Row],[tenure]]&lt;=24,"1-2 Years",IF(Churn_Data[[#This Row],[tenure]]&lt;=36,"2-3 Years",IF(Churn_Data[[#This Row],[tenure]]&lt;=48,"3-4 Years",IF(Churn_Data[[#This Row],[tenure]]&lt;=60,"4-5 Years","5+ Years")))))</f>
        <v>1-2 Years</v>
      </c>
      <c r="Z2210">
        <v>17</v>
      </c>
      <c r="AA2210">
        <v>1617.5</v>
      </c>
      <c r="AB2210" t="e">
        <f>IF(Churn_Data[[#This Row],[Churn]]="No",Churn_Data[[#This Row],[MonthlyCharges]],NA())</f>
        <v>#N/A</v>
      </c>
      <c r="AC2210" t="e">
        <f>IF(Churn_Data[[#This Row],[Churn]]="No",Churn_Data[[#This Row],[tenure]],NA())</f>
        <v>#N/A</v>
      </c>
      <c r="AD2210">
        <f>IF(Churn_Data[[#This Row],[Churn]]="Yes",Churn_Data[[#This Row],[MonthlyCharges]],NA())</f>
        <v>94.4</v>
      </c>
      <c r="AE2210">
        <f>IF(Churn_Data[[#This Row],[Churn]]="Yes",Churn_Data[[#This Row],[tenure]],NA())</f>
        <v>17</v>
      </c>
      <c r="AF2210">
        <v>1604.8</v>
      </c>
    </row>
    <row r="2211" spans="1:32" x14ac:dyDescent="0.3">
      <c r="A2211" t="s">
        <v>2243</v>
      </c>
      <c r="B2211" t="s">
        <v>30</v>
      </c>
      <c r="C2211" t="str">
        <f>IF(Churn_Data[[#This Row],[SeniorCitizen]]=1,"Yes","No")</f>
        <v>No</v>
      </c>
      <c r="D2211">
        <v>0</v>
      </c>
      <c r="E2211" t="s">
        <v>24</v>
      </c>
      <c r="F2211" t="s">
        <v>24</v>
      </c>
      <c r="G2211" t="s">
        <v>24</v>
      </c>
      <c r="H2211" t="s">
        <v>24</v>
      </c>
      <c r="I2211" t="s">
        <v>26</v>
      </c>
      <c r="J2211" t="str">
        <f>IF(Churn_Data[[#This Row],[InternetService]]&lt;&gt;"No","Yes","No")</f>
        <v>Yes</v>
      </c>
      <c r="K2211" t="s">
        <v>24</v>
      </c>
      <c r="L2211" t="s">
        <v>24</v>
      </c>
      <c r="M2211" t="s">
        <v>25</v>
      </c>
      <c r="N2211" t="s">
        <v>25</v>
      </c>
      <c r="O2211" t="s">
        <v>24</v>
      </c>
      <c r="P2211" t="s">
        <v>24</v>
      </c>
      <c r="Q2211" t="s">
        <v>25</v>
      </c>
      <c r="R2211">
        <f>IF(Churn_Data[[#This Row],[Churn]]="Yes",1,0)</f>
        <v>0</v>
      </c>
      <c r="S2211" t="s">
        <v>24</v>
      </c>
      <c r="T2211">
        <f>(Churn_Data[[#This Row],[OnlineSecurity]]="Yes")+(Churn_Data[[#This Row],[OnlineBackup]]="Yes")+(Churn_Data[[#This Row],[DeviceProtection]]="Yes")+(Churn_Data[[#This Row],[TechSupport]]="Yes")+(Churn_Data[[#This Row],[StreamingTV]]="Yes")+(Churn_Data[[#This Row],[StreamingMovies]]="Yes")</f>
        <v>4</v>
      </c>
      <c r="U2211" t="s">
        <v>27</v>
      </c>
      <c r="V2211" t="s">
        <v>32</v>
      </c>
      <c r="W2211" t="str">
        <f>IF(ISNUMBER(SEARCH("automatic", Churn_Data[[#This Row],[PaymentMethod]])), "Automatic", "Manual")</f>
        <v>Manual</v>
      </c>
      <c r="X2211">
        <v>105.5</v>
      </c>
      <c r="Y2211" t="str">
        <f>IF(Churn_Data[[#This Row],[tenure]]&lt;=12,"0-1 Year",IF(Churn_Data[[#This Row],[tenure]]&lt;=24,"1-2 Years",IF(Churn_Data[[#This Row],[tenure]]&lt;=36,"2-3 Years",IF(Churn_Data[[#This Row],[tenure]]&lt;=48,"3-4 Years",IF(Churn_Data[[#This Row],[tenure]]&lt;=60,"4-5 Years","5+ Years")))))</f>
        <v>5+ Years</v>
      </c>
      <c r="Z2211">
        <v>62</v>
      </c>
      <c r="AA2211">
        <v>6487.2</v>
      </c>
      <c r="AB2211">
        <f>IF(Churn_Data[[#This Row],[Churn]]="No",Churn_Data[[#This Row],[MonthlyCharges]],NA())</f>
        <v>105.5</v>
      </c>
      <c r="AC2211">
        <f>IF(Churn_Data[[#This Row],[Churn]]="No",Churn_Data[[#This Row],[tenure]],NA())</f>
        <v>62</v>
      </c>
      <c r="AD2211" t="e">
        <f>IF(Churn_Data[[#This Row],[Churn]]="Yes",Churn_Data[[#This Row],[MonthlyCharges]],NA())</f>
        <v>#N/A</v>
      </c>
      <c r="AE2211" t="e">
        <f>IF(Churn_Data[[#This Row],[Churn]]="Yes",Churn_Data[[#This Row],[tenure]],NA())</f>
        <v>#N/A</v>
      </c>
      <c r="AF2211">
        <v>6541</v>
      </c>
    </row>
    <row r="2212" spans="1:32" x14ac:dyDescent="0.3">
      <c r="A2212" t="s">
        <v>2244</v>
      </c>
      <c r="B2212" t="s">
        <v>23</v>
      </c>
      <c r="C2212" t="str">
        <f>IF(Churn_Data[[#This Row],[SeniorCitizen]]=1,"Yes","No")</f>
        <v>No</v>
      </c>
      <c r="D2212">
        <v>0</v>
      </c>
      <c r="E2212" t="s">
        <v>25</v>
      </c>
      <c r="F2212" t="s">
        <v>25</v>
      </c>
      <c r="G2212" t="s">
        <v>24</v>
      </c>
      <c r="H2212" t="s">
        <v>25</v>
      </c>
      <c r="I2212" t="s">
        <v>26</v>
      </c>
      <c r="J2212" t="str">
        <f>IF(Churn_Data[[#This Row],[InternetService]]&lt;&gt;"No","Yes","No")</f>
        <v>Yes</v>
      </c>
      <c r="K2212" t="s">
        <v>24</v>
      </c>
      <c r="L2212" t="s">
        <v>25</v>
      </c>
      <c r="M2212" t="s">
        <v>25</v>
      </c>
      <c r="N2212" t="s">
        <v>25</v>
      </c>
      <c r="O2212" t="s">
        <v>24</v>
      </c>
      <c r="P2212" t="s">
        <v>25</v>
      </c>
      <c r="Q2212" t="s">
        <v>24</v>
      </c>
      <c r="R2212">
        <f>IF(Churn_Data[[#This Row],[Churn]]="Yes",1,0)</f>
        <v>1</v>
      </c>
      <c r="S2212" t="s">
        <v>25</v>
      </c>
      <c r="T2212">
        <f>(Churn_Data[[#This Row],[OnlineSecurity]]="Yes")+(Churn_Data[[#This Row],[OnlineBackup]]="Yes")+(Churn_Data[[#This Row],[DeviceProtection]]="Yes")+(Churn_Data[[#This Row],[TechSupport]]="Yes")+(Churn_Data[[#This Row],[StreamingTV]]="Yes")+(Churn_Data[[#This Row],[StreamingMovies]]="Yes")</f>
        <v>2</v>
      </c>
      <c r="U2212" t="s">
        <v>27</v>
      </c>
      <c r="V2212" t="s">
        <v>32</v>
      </c>
      <c r="W2212" t="str">
        <f>IF(ISNUMBER(SEARCH("automatic", Churn_Data[[#This Row],[PaymentMethod]])), "Automatic", "Manual")</f>
        <v>Manual</v>
      </c>
      <c r="X2212">
        <v>86.2</v>
      </c>
      <c r="Y2212" t="str">
        <f>IF(Churn_Data[[#This Row],[tenure]]&lt;=12,"0-1 Year",IF(Churn_Data[[#This Row],[tenure]]&lt;=24,"1-2 Years",IF(Churn_Data[[#This Row],[tenure]]&lt;=36,"2-3 Years",IF(Churn_Data[[#This Row],[tenure]]&lt;=48,"3-4 Years",IF(Churn_Data[[#This Row],[tenure]]&lt;=60,"4-5 Years","5+ Years")))))</f>
        <v>1-2 Years</v>
      </c>
      <c r="Z2212">
        <v>15</v>
      </c>
      <c r="AA2212">
        <v>1270.2</v>
      </c>
      <c r="AB2212" t="e">
        <f>IF(Churn_Data[[#This Row],[Churn]]="No",Churn_Data[[#This Row],[MonthlyCharges]],NA())</f>
        <v>#N/A</v>
      </c>
      <c r="AC2212" t="e">
        <f>IF(Churn_Data[[#This Row],[Churn]]="No",Churn_Data[[#This Row],[tenure]],NA())</f>
        <v>#N/A</v>
      </c>
      <c r="AD2212">
        <f>IF(Churn_Data[[#This Row],[Churn]]="Yes",Churn_Data[[#This Row],[MonthlyCharges]],NA())</f>
        <v>86.2</v>
      </c>
      <c r="AE2212">
        <f>IF(Churn_Data[[#This Row],[Churn]]="Yes",Churn_Data[[#This Row],[tenure]],NA())</f>
        <v>15</v>
      </c>
      <c r="AF2212">
        <v>1293</v>
      </c>
    </row>
    <row r="2213" spans="1:32" x14ac:dyDescent="0.3">
      <c r="A2213" t="s">
        <v>2245</v>
      </c>
      <c r="B2213" t="s">
        <v>23</v>
      </c>
      <c r="C2213" t="str">
        <f>IF(Churn_Data[[#This Row],[SeniorCitizen]]=1,"Yes","No")</f>
        <v>Yes</v>
      </c>
      <c r="D2213">
        <v>1</v>
      </c>
      <c r="E2213" t="s">
        <v>25</v>
      </c>
      <c r="F2213" t="s">
        <v>25</v>
      </c>
      <c r="G2213" t="s">
        <v>24</v>
      </c>
      <c r="H2213" t="s">
        <v>24</v>
      </c>
      <c r="I2213" t="s">
        <v>26</v>
      </c>
      <c r="J2213" t="str">
        <f>IF(Churn_Data[[#This Row],[InternetService]]&lt;&gt;"No","Yes","No")</f>
        <v>Yes</v>
      </c>
      <c r="K2213" t="s">
        <v>24</v>
      </c>
      <c r="L2213" t="s">
        <v>24</v>
      </c>
      <c r="M2213" t="s">
        <v>25</v>
      </c>
      <c r="N2213" t="s">
        <v>25</v>
      </c>
      <c r="O2213" t="s">
        <v>24</v>
      </c>
      <c r="P2213" t="s">
        <v>24</v>
      </c>
      <c r="Q2213" t="s">
        <v>24</v>
      </c>
      <c r="R2213">
        <f>IF(Churn_Data[[#This Row],[Churn]]="Yes",1,0)</f>
        <v>1</v>
      </c>
      <c r="S2213" t="s">
        <v>24</v>
      </c>
      <c r="T2213">
        <f>(Churn_Data[[#This Row],[OnlineSecurity]]="Yes")+(Churn_Data[[#This Row],[OnlineBackup]]="Yes")+(Churn_Data[[#This Row],[DeviceProtection]]="Yes")+(Churn_Data[[#This Row],[TechSupport]]="Yes")+(Churn_Data[[#This Row],[StreamingTV]]="Yes")+(Churn_Data[[#This Row],[StreamingMovies]]="Yes")</f>
        <v>4</v>
      </c>
      <c r="U2213" t="s">
        <v>27</v>
      </c>
      <c r="V2213" t="s">
        <v>28</v>
      </c>
      <c r="W2213" t="str">
        <f>IF(ISNUMBER(SEARCH("automatic", Churn_Data[[#This Row],[PaymentMethod]])), "Automatic", "Manual")</f>
        <v>Manual</v>
      </c>
      <c r="X2213">
        <v>102.8</v>
      </c>
      <c r="Y2213" t="str">
        <f>IF(Churn_Data[[#This Row],[tenure]]&lt;=12,"0-1 Year",IF(Churn_Data[[#This Row],[tenure]]&lt;=24,"1-2 Years",IF(Churn_Data[[#This Row],[tenure]]&lt;=36,"2-3 Years",IF(Churn_Data[[#This Row],[tenure]]&lt;=48,"3-4 Years",IF(Churn_Data[[#This Row],[tenure]]&lt;=60,"4-5 Years","5+ Years")))))</f>
        <v>2-3 Years</v>
      </c>
      <c r="Z2213">
        <v>25</v>
      </c>
      <c r="AA2213">
        <v>2660.2</v>
      </c>
      <c r="AB2213" t="e">
        <f>IF(Churn_Data[[#This Row],[Churn]]="No",Churn_Data[[#This Row],[MonthlyCharges]],NA())</f>
        <v>#N/A</v>
      </c>
      <c r="AC2213" t="e">
        <f>IF(Churn_Data[[#This Row],[Churn]]="No",Churn_Data[[#This Row],[tenure]],NA())</f>
        <v>#N/A</v>
      </c>
      <c r="AD2213">
        <f>IF(Churn_Data[[#This Row],[Churn]]="Yes",Churn_Data[[#This Row],[MonthlyCharges]],NA())</f>
        <v>102.8</v>
      </c>
      <c r="AE2213">
        <f>IF(Churn_Data[[#This Row],[Churn]]="Yes",Churn_Data[[#This Row],[tenure]],NA())</f>
        <v>25</v>
      </c>
      <c r="AF2213">
        <v>2570</v>
      </c>
    </row>
    <row r="2214" spans="1:32" x14ac:dyDescent="0.3">
      <c r="A2214" t="s">
        <v>2246</v>
      </c>
      <c r="B2214" t="s">
        <v>30</v>
      </c>
      <c r="C2214" t="str">
        <f>IF(Churn_Data[[#This Row],[SeniorCitizen]]=1,"Yes","No")</f>
        <v>No</v>
      </c>
      <c r="D2214">
        <v>0</v>
      </c>
      <c r="E2214" t="s">
        <v>24</v>
      </c>
      <c r="F2214" t="s">
        <v>25</v>
      </c>
      <c r="G2214" t="s">
        <v>24</v>
      </c>
      <c r="H2214" t="s">
        <v>24</v>
      </c>
      <c r="I2214" t="s">
        <v>26</v>
      </c>
      <c r="J2214" t="str">
        <f>IF(Churn_Data[[#This Row],[InternetService]]&lt;&gt;"No","Yes","No")</f>
        <v>Yes</v>
      </c>
      <c r="K2214" t="s">
        <v>24</v>
      </c>
      <c r="L2214" t="s">
        <v>25</v>
      </c>
      <c r="M2214" t="s">
        <v>25</v>
      </c>
      <c r="N2214" t="s">
        <v>25</v>
      </c>
      <c r="O2214" t="s">
        <v>24</v>
      </c>
      <c r="P2214" t="s">
        <v>25</v>
      </c>
      <c r="Q2214" t="s">
        <v>25</v>
      </c>
      <c r="R2214">
        <f>IF(Churn_Data[[#This Row],[Churn]]="Yes",1,0)</f>
        <v>0</v>
      </c>
      <c r="S2214" t="s">
        <v>25</v>
      </c>
      <c r="T2214">
        <f>(Churn_Data[[#This Row],[OnlineSecurity]]="Yes")+(Churn_Data[[#This Row],[OnlineBackup]]="Yes")+(Churn_Data[[#This Row],[DeviceProtection]]="Yes")+(Churn_Data[[#This Row],[TechSupport]]="Yes")+(Churn_Data[[#This Row],[StreamingTV]]="Yes")+(Churn_Data[[#This Row],[StreamingMovies]]="Yes")</f>
        <v>2</v>
      </c>
      <c r="U2214" t="s">
        <v>27</v>
      </c>
      <c r="V2214" t="s">
        <v>46</v>
      </c>
      <c r="W2214" t="str">
        <f>IF(ISNUMBER(SEARCH("automatic", Churn_Data[[#This Row],[PaymentMethod]])), "Automatic", "Manual")</f>
        <v>Automatic</v>
      </c>
      <c r="X2214">
        <v>91.7</v>
      </c>
      <c r="Y2214" t="str">
        <f>IF(Churn_Data[[#This Row],[tenure]]&lt;=12,"0-1 Year",IF(Churn_Data[[#This Row],[tenure]]&lt;=24,"1-2 Years",IF(Churn_Data[[#This Row],[tenure]]&lt;=36,"2-3 Years",IF(Churn_Data[[#This Row],[tenure]]&lt;=48,"3-4 Years",IF(Churn_Data[[#This Row],[tenure]]&lt;=60,"4-5 Years","5+ Years")))))</f>
        <v>3-4 Years</v>
      </c>
      <c r="Z2214">
        <v>38</v>
      </c>
      <c r="AA2214">
        <v>3479.05</v>
      </c>
      <c r="AB2214">
        <f>IF(Churn_Data[[#This Row],[Churn]]="No",Churn_Data[[#This Row],[MonthlyCharges]],NA())</f>
        <v>91.7</v>
      </c>
      <c r="AC2214">
        <f>IF(Churn_Data[[#This Row],[Churn]]="No",Churn_Data[[#This Row],[tenure]],NA())</f>
        <v>38</v>
      </c>
      <c r="AD2214" t="e">
        <f>IF(Churn_Data[[#This Row],[Churn]]="Yes",Churn_Data[[#This Row],[MonthlyCharges]],NA())</f>
        <v>#N/A</v>
      </c>
      <c r="AE2214" t="e">
        <f>IF(Churn_Data[[#This Row],[Churn]]="Yes",Churn_Data[[#This Row],[tenure]],NA())</f>
        <v>#N/A</v>
      </c>
      <c r="AF2214">
        <v>3484.6</v>
      </c>
    </row>
    <row r="2215" spans="1:32" x14ac:dyDescent="0.3">
      <c r="A2215" t="s">
        <v>2247</v>
      </c>
      <c r="B2215" t="s">
        <v>23</v>
      </c>
      <c r="C2215" t="str">
        <f>IF(Churn_Data[[#This Row],[SeniorCitizen]]=1,"Yes","No")</f>
        <v>No</v>
      </c>
      <c r="D2215">
        <v>0</v>
      </c>
      <c r="E2215" t="s">
        <v>25</v>
      </c>
      <c r="F2215" t="s">
        <v>25</v>
      </c>
      <c r="G2215" t="s">
        <v>24</v>
      </c>
      <c r="H2215" t="s">
        <v>25</v>
      </c>
      <c r="I2215" t="s">
        <v>26</v>
      </c>
      <c r="J2215" t="str">
        <f>IF(Churn_Data[[#This Row],[InternetService]]&lt;&gt;"No","Yes","No")</f>
        <v>Yes</v>
      </c>
      <c r="K2215" t="s">
        <v>24</v>
      </c>
      <c r="L2215" t="s">
        <v>25</v>
      </c>
      <c r="M2215" t="s">
        <v>25</v>
      </c>
      <c r="N2215" t="s">
        <v>25</v>
      </c>
      <c r="O2215" t="s">
        <v>24</v>
      </c>
      <c r="P2215" t="s">
        <v>24</v>
      </c>
      <c r="Q2215" t="s">
        <v>25</v>
      </c>
      <c r="R2215">
        <f>IF(Churn_Data[[#This Row],[Churn]]="Yes",1,0)</f>
        <v>0</v>
      </c>
      <c r="S2215" t="s">
        <v>24</v>
      </c>
      <c r="T2215">
        <f>(Churn_Data[[#This Row],[OnlineSecurity]]="Yes")+(Churn_Data[[#This Row],[OnlineBackup]]="Yes")+(Churn_Data[[#This Row],[DeviceProtection]]="Yes")+(Churn_Data[[#This Row],[TechSupport]]="Yes")+(Churn_Data[[#This Row],[StreamingTV]]="Yes")+(Churn_Data[[#This Row],[StreamingMovies]]="Yes")</f>
        <v>3</v>
      </c>
      <c r="U2215" t="s">
        <v>27</v>
      </c>
      <c r="V2215" t="s">
        <v>32</v>
      </c>
      <c r="W2215" t="str">
        <f>IF(ISNUMBER(SEARCH("automatic", Churn_Data[[#This Row],[PaymentMethod]])), "Automatic", "Manual")</f>
        <v>Manual</v>
      </c>
      <c r="X2215">
        <v>94.6</v>
      </c>
      <c r="Y2215" t="str">
        <f>IF(Churn_Data[[#This Row],[tenure]]&lt;=12,"0-1 Year",IF(Churn_Data[[#This Row],[tenure]]&lt;=24,"1-2 Years",IF(Churn_Data[[#This Row],[tenure]]&lt;=36,"2-3 Years",IF(Churn_Data[[#This Row],[tenure]]&lt;=48,"3-4 Years",IF(Churn_Data[[#This Row],[tenure]]&lt;=60,"4-5 Years","5+ Years")))))</f>
        <v>1-2 Years</v>
      </c>
      <c r="Z2215">
        <v>24</v>
      </c>
      <c r="AA2215">
        <v>2283.15</v>
      </c>
      <c r="AB2215">
        <f>IF(Churn_Data[[#This Row],[Churn]]="No",Churn_Data[[#This Row],[MonthlyCharges]],NA())</f>
        <v>94.6</v>
      </c>
      <c r="AC2215">
        <f>IF(Churn_Data[[#This Row],[Churn]]="No",Churn_Data[[#This Row],[tenure]],NA())</f>
        <v>24</v>
      </c>
      <c r="AD2215" t="e">
        <f>IF(Churn_Data[[#This Row],[Churn]]="Yes",Churn_Data[[#This Row],[MonthlyCharges]],NA())</f>
        <v>#N/A</v>
      </c>
      <c r="AE2215" t="e">
        <f>IF(Churn_Data[[#This Row],[Churn]]="Yes",Churn_Data[[#This Row],[tenure]],NA())</f>
        <v>#N/A</v>
      </c>
      <c r="AF2215">
        <v>2270.4</v>
      </c>
    </row>
    <row r="2216" spans="1:32" x14ac:dyDescent="0.3">
      <c r="A2216" t="s">
        <v>2248</v>
      </c>
      <c r="B2216" t="s">
        <v>30</v>
      </c>
      <c r="C2216" t="str">
        <f>IF(Churn_Data[[#This Row],[SeniorCitizen]]=1,"Yes","No")</f>
        <v>Yes</v>
      </c>
      <c r="D2216">
        <v>1</v>
      </c>
      <c r="E2216" t="s">
        <v>25</v>
      </c>
      <c r="F2216" t="s">
        <v>25</v>
      </c>
      <c r="G2216" t="s">
        <v>24</v>
      </c>
      <c r="H2216" t="s">
        <v>24</v>
      </c>
      <c r="I2216" t="s">
        <v>26</v>
      </c>
      <c r="J2216" t="str">
        <f>IF(Churn_Data[[#This Row],[InternetService]]&lt;&gt;"No","Yes","No")</f>
        <v>Yes</v>
      </c>
      <c r="K2216" t="s">
        <v>24</v>
      </c>
      <c r="L2216" t="s">
        <v>25</v>
      </c>
      <c r="M2216" t="s">
        <v>25</v>
      </c>
      <c r="N2216" t="s">
        <v>25</v>
      </c>
      <c r="O2216" t="s">
        <v>24</v>
      </c>
      <c r="P2216" t="s">
        <v>25</v>
      </c>
      <c r="Q2216" t="s">
        <v>24</v>
      </c>
      <c r="R2216">
        <f>IF(Churn_Data[[#This Row],[Churn]]="Yes",1,0)</f>
        <v>1</v>
      </c>
      <c r="S2216" t="s">
        <v>24</v>
      </c>
      <c r="T2216">
        <f>(Churn_Data[[#This Row],[OnlineSecurity]]="Yes")+(Churn_Data[[#This Row],[OnlineBackup]]="Yes")+(Churn_Data[[#This Row],[DeviceProtection]]="Yes")+(Churn_Data[[#This Row],[TechSupport]]="Yes")+(Churn_Data[[#This Row],[StreamingTV]]="Yes")+(Churn_Data[[#This Row],[StreamingMovies]]="Yes")</f>
        <v>2</v>
      </c>
      <c r="U2216" t="s">
        <v>27</v>
      </c>
      <c r="V2216" t="s">
        <v>32</v>
      </c>
      <c r="W2216" t="str">
        <f>IF(ISNUMBER(SEARCH("automatic", Churn_Data[[#This Row],[PaymentMethod]])), "Automatic", "Manual")</f>
        <v>Manual</v>
      </c>
      <c r="X2216">
        <v>90.85</v>
      </c>
      <c r="Y2216" t="str">
        <f>IF(Churn_Data[[#This Row],[tenure]]&lt;=12,"0-1 Year",IF(Churn_Data[[#This Row],[tenure]]&lt;=24,"1-2 Years",IF(Churn_Data[[#This Row],[tenure]]&lt;=36,"2-3 Years",IF(Churn_Data[[#This Row],[tenure]]&lt;=48,"3-4 Years",IF(Churn_Data[[#This Row],[tenure]]&lt;=60,"4-5 Years","5+ Years")))))</f>
        <v>2-3 Years</v>
      </c>
      <c r="Z2216">
        <v>36</v>
      </c>
      <c r="AA2216">
        <v>3186.7</v>
      </c>
      <c r="AB2216" t="e">
        <f>IF(Churn_Data[[#This Row],[Churn]]="No",Churn_Data[[#This Row],[MonthlyCharges]],NA())</f>
        <v>#N/A</v>
      </c>
      <c r="AC2216" t="e">
        <f>IF(Churn_Data[[#This Row],[Churn]]="No",Churn_Data[[#This Row],[tenure]],NA())</f>
        <v>#N/A</v>
      </c>
      <c r="AD2216">
        <f>IF(Churn_Data[[#This Row],[Churn]]="Yes",Churn_Data[[#This Row],[MonthlyCharges]],NA())</f>
        <v>90.85</v>
      </c>
      <c r="AE2216">
        <f>IF(Churn_Data[[#This Row],[Churn]]="Yes",Churn_Data[[#This Row],[tenure]],NA())</f>
        <v>36</v>
      </c>
      <c r="AF2216">
        <v>3270.6</v>
      </c>
    </row>
    <row r="2217" spans="1:32" x14ac:dyDescent="0.3">
      <c r="A2217" t="s">
        <v>2249</v>
      </c>
      <c r="B2217" t="s">
        <v>30</v>
      </c>
      <c r="C2217" t="str">
        <f>IF(Churn_Data[[#This Row],[SeniorCitizen]]=1,"Yes","No")</f>
        <v>No</v>
      </c>
      <c r="D2217">
        <v>0</v>
      </c>
      <c r="E2217" t="s">
        <v>25</v>
      </c>
      <c r="F2217" t="s">
        <v>25</v>
      </c>
      <c r="G2217" t="s">
        <v>24</v>
      </c>
      <c r="H2217" t="s">
        <v>25</v>
      </c>
      <c r="I2217" t="s">
        <v>26</v>
      </c>
      <c r="J2217" t="str">
        <f>IF(Churn_Data[[#This Row],[InternetService]]&lt;&gt;"No","Yes","No")</f>
        <v>Yes</v>
      </c>
      <c r="K2217" t="s">
        <v>24</v>
      </c>
      <c r="L2217" t="s">
        <v>24</v>
      </c>
      <c r="M2217" t="s">
        <v>25</v>
      </c>
      <c r="N2217" t="s">
        <v>25</v>
      </c>
      <c r="O2217" t="s">
        <v>24</v>
      </c>
      <c r="P2217" t="s">
        <v>24</v>
      </c>
      <c r="Q2217" t="s">
        <v>25</v>
      </c>
      <c r="R2217">
        <f>IF(Churn_Data[[#This Row],[Churn]]="Yes",1,0)</f>
        <v>0</v>
      </c>
      <c r="S2217" t="s">
        <v>25</v>
      </c>
      <c r="T2217">
        <f>(Churn_Data[[#This Row],[OnlineSecurity]]="Yes")+(Churn_Data[[#This Row],[OnlineBackup]]="Yes")+(Churn_Data[[#This Row],[DeviceProtection]]="Yes")+(Churn_Data[[#This Row],[TechSupport]]="Yes")+(Churn_Data[[#This Row],[StreamingTV]]="Yes")+(Churn_Data[[#This Row],[StreamingMovies]]="Yes")</f>
        <v>4</v>
      </c>
      <c r="U2217" t="s">
        <v>27</v>
      </c>
      <c r="V2217" t="s">
        <v>32</v>
      </c>
      <c r="W2217" t="str">
        <f>IF(ISNUMBER(SEARCH("automatic", Churn_Data[[#This Row],[PaymentMethod]])), "Automatic", "Manual")</f>
        <v>Manual</v>
      </c>
      <c r="X2217">
        <v>100.2</v>
      </c>
      <c r="Y2217" t="str">
        <f>IF(Churn_Data[[#This Row],[tenure]]&lt;=12,"0-1 Year",IF(Churn_Data[[#This Row],[tenure]]&lt;=24,"1-2 Years",IF(Churn_Data[[#This Row],[tenure]]&lt;=36,"2-3 Years",IF(Churn_Data[[#This Row],[tenure]]&lt;=48,"3-4 Years",IF(Churn_Data[[#This Row],[tenure]]&lt;=60,"4-5 Years","5+ Years")))))</f>
        <v>0-1 Year</v>
      </c>
      <c r="Z2217">
        <v>2</v>
      </c>
      <c r="AA2217">
        <v>198.5</v>
      </c>
      <c r="AB2217">
        <f>IF(Churn_Data[[#This Row],[Churn]]="No",Churn_Data[[#This Row],[MonthlyCharges]],NA())</f>
        <v>100.2</v>
      </c>
      <c r="AC2217">
        <f>IF(Churn_Data[[#This Row],[Churn]]="No",Churn_Data[[#This Row],[tenure]],NA())</f>
        <v>2</v>
      </c>
      <c r="AD2217" t="e">
        <f>IF(Churn_Data[[#This Row],[Churn]]="Yes",Churn_Data[[#This Row],[MonthlyCharges]],NA())</f>
        <v>#N/A</v>
      </c>
      <c r="AE2217" t="e">
        <f>IF(Churn_Data[[#This Row],[Churn]]="Yes",Churn_Data[[#This Row],[tenure]],NA())</f>
        <v>#N/A</v>
      </c>
      <c r="AF2217">
        <v>200.4</v>
      </c>
    </row>
    <row r="2218" spans="1:32" x14ac:dyDescent="0.3">
      <c r="A2218" t="s">
        <v>2250</v>
      </c>
      <c r="B2218" t="s">
        <v>23</v>
      </c>
      <c r="C2218" t="str">
        <f>IF(Churn_Data[[#This Row],[SeniorCitizen]]=1,"Yes","No")</f>
        <v>No</v>
      </c>
      <c r="D2218">
        <v>0</v>
      </c>
      <c r="E2218" t="s">
        <v>24</v>
      </c>
      <c r="F2218" t="s">
        <v>25</v>
      </c>
      <c r="G2218" t="s">
        <v>24</v>
      </c>
      <c r="H2218" t="s">
        <v>24</v>
      </c>
      <c r="I2218" t="s">
        <v>26</v>
      </c>
      <c r="J2218" t="str">
        <f>IF(Churn_Data[[#This Row],[InternetService]]&lt;&gt;"No","Yes","No")</f>
        <v>Yes</v>
      </c>
      <c r="K2218" t="s">
        <v>24</v>
      </c>
      <c r="L2218" t="s">
        <v>24</v>
      </c>
      <c r="M2218" t="s">
        <v>25</v>
      </c>
      <c r="N2218" t="s">
        <v>25</v>
      </c>
      <c r="O2218" t="s">
        <v>24</v>
      </c>
      <c r="P2218" t="s">
        <v>25</v>
      </c>
      <c r="Q2218" t="s">
        <v>25</v>
      </c>
      <c r="R2218">
        <f>IF(Churn_Data[[#This Row],[Churn]]="Yes",1,0)</f>
        <v>0</v>
      </c>
      <c r="S2218" t="s">
        <v>24</v>
      </c>
      <c r="T2218">
        <f>(Churn_Data[[#This Row],[OnlineSecurity]]="Yes")+(Churn_Data[[#This Row],[OnlineBackup]]="Yes")+(Churn_Data[[#This Row],[DeviceProtection]]="Yes")+(Churn_Data[[#This Row],[TechSupport]]="Yes")+(Churn_Data[[#This Row],[StreamingTV]]="Yes")+(Churn_Data[[#This Row],[StreamingMovies]]="Yes")</f>
        <v>3</v>
      </c>
      <c r="U2218" t="s">
        <v>27</v>
      </c>
      <c r="V2218" t="s">
        <v>32</v>
      </c>
      <c r="W2218" t="str">
        <f>IF(ISNUMBER(SEARCH("automatic", Churn_Data[[#This Row],[PaymentMethod]])), "Automatic", "Manual")</f>
        <v>Manual</v>
      </c>
      <c r="X2218">
        <v>94.75</v>
      </c>
      <c r="Y2218" t="str">
        <f>IF(Churn_Data[[#This Row],[tenure]]&lt;=12,"0-1 Year",IF(Churn_Data[[#This Row],[tenure]]&lt;=24,"1-2 Years",IF(Churn_Data[[#This Row],[tenure]]&lt;=36,"2-3 Years",IF(Churn_Data[[#This Row],[tenure]]&lt;=48,"3-4 Years",IF(Churn_Data[[#This Row],[tenure]]&lt;=60,"4-5 Years","5+ Years")))))</f>
        <v>4-5 Years</v>
      </c>
      <c r="Z2218">
        <v>59</v>
      </c>
      <c r="AA2218">
        <v>5597.65</v>
      </c>
      <c r="AB2218">
        <f>IF(Churn_Data[[#This Row],[Churn]]="No",Churn_Data[[#This Row],[MonthlyCharges]],NA())</f>
        <v>94.75</v>
      </c>
      <c r="AC2218">
        <f>IF(Churn_Data[[#This Row],[Churn]]="No",Churn_Data[[#This Row],[tenure]],NA())</f>
        <v>59</v>
      </c>
      <c r="AD2218" t="e">
        <f>IF(Churn_Data[[#This Row],[Churn]]="Yes",Churn_Data[[#This Row],[MonthlyCharges]],NA())</f>
        <v>#N/A</v>
      </c>
      <c r="AE2218" t="e">
        <f>IF(Churn_Data[[#This Row],[Churn]]="Yes",Churn_Data[[#This Row],[tenure]],NA())</f>
        <v>#N/A</v>
      </c>
      <c r="AF2218">
        <v>5590.25</v>
      </c>
    </row>
    <row r="2219" spans="1:32" x14ac:dyDescent="0.3">
      <c r="A2219" t="s">
        <v>2251</v>
      </c>
      <c r="B2219" t="s">
        <v>23</v>
      </c>
      <c r="C2219" t="str">
        <f>IF(Churn_Data[[#This Row],[SeniorCitizen]]=1,"Yes","No")</f>
        <v>No</v>
      </c>
      <c r="D2219">
        <v>0</v>
      </c>
      <c r="E2219" t="s">
        <v>25</v>
      </c>
      <c r="F2219" t="s">
        <v>25</v>
      </c>
      <c r="G2219" t="s">
        <v>24</v>
      </c>
      <c r="H2219" t="s">
        <v>25</v>
      </c>
      <c r="I2219" t="s">
        <v>26</v>
      </c>
      <c r="J2219" t="str">
        <f>IF(Churn_Data[[#This Row],[InternetService]]&lt;&gt;"No","Yes","No")</f>
        <v>Yes</v>
      </c>
      <c r="K2219" t="s">
        <v>24</v>
      </c>
      <c r="L2219" t="s">
        <v>25</v>
      </c>
      <c r="M2219" t="s">
        <v>25</v>
      </c>
      <c r="N2219" t="s">
        <v>25</v>
      </c>
      <c r="O2219" t="s">
        <v>24</v>
      </c>
      <c r="P2219" t="s">
        <v>24</v>
      </c>
      <c r="Q2219" t="s">
        <v>24</v>
      </c>
      <c r="R2219">
        <f>IF(Churn_Data[[#This Row],[Churn]]="Yes",1,0)</f>
        <v>1</v>
      </c>
      <c r="S2219" t="s">
        <v>24</v>
      </c>
      <c r="T2219">
        <f>(Churn_Data[[#This Row],[OnlineSecurity]]="Yes")+(Churn_Data[[#This Row],[OnlineBackup]]="Yes")+(Churn_Data[[#This Row],[DeviceProtection]]="Yes")+(Churn_Data[[#This Row],[TechSupport]]="Yes")+(Churn_Data[[#This Row],[StreamingTV]]="Yes")+(Churn_Data[[#This Row],[StreamingMovies]]="Yes")</f>
        <v>3</v>
      </c>
      <c r="U2219" t="s">
        <v>27</v>
      </c>
      <c r="V2219" t="s">
        <v>32</v>
      </c>
      <c r="W2219" t="str">
        <f>IF(ISNUMBER(SEARCH("automatic", Churn_Data[[#This Row],[PaymentMethod]])), "Automatic", "Manual")</f>
        <v>Manual</v>
      </c>
      <c r="X2219">
        <v>96.05</v>
      </c>
      <c r="Y2219" t="str">
        <f>IF(Churn_Data[[#This Row],[tenure]]&lt;=12,"0-1 Year",IF(Churn_Data[[#This Row],[tenure]]&lt;=24,"1-2 Years",IF(Churn_Data[[#This Row],[tenure]]&lt;=36,"2-3 Years",IF(Churn_Data[[#This Row],[tenure]]&lt;=48,"3-4 Years",IF(Churn_Data[[#This Row],[tenure]]&lt;=60,"4-5 Years","5+ Years")))))</f>
        <v>1-2 Years</v>
      </c>
      <c r="Z2219">
        <v>18</v>
      </c>
      <c r="AA2219">
        <v>1740.7</v>
      </c>
      <c r="AB2219" t="e">
        <f>IF(Churn_Data[[#This Row],[Churn]]="No",Churn_Data[[#This Row],[MonthlyCharges]],NA())</f>
        <v>#N/A</v>
      </c>
      <c r="AC2219" t="e">
        <f>IF(Churn_Data[[#This Row],[Churn]]="No",Churn_Data[[#This Row],[tenure]],NA())</f>
        <v>#N/A</v>
      </c>
      <c r="AD2219">
        <f>IF(Churn_Data[[#This Row],[Churn]]="Yes",Churn_Data[[#This Row],[MonthlyCharges]],NA())</f>
        <v>96.05</v>
      </c>
      <c r="AE2219">
        <f>IF(Churn_Data[[#This Row],[Churn]]="Yes",Churn_Data[[#This Row],[tenure]],NA())</f>
        <v>18</v>
      </c>
      <c r="AF2219">
        <v>1728.9</v>
      </c>
    </row>
    <row r="2220" spans="1:32" x14ac:dyDescent="0.3">
      <c r="A2220" t="s">
        <v>2252</v>
      </c>
      <c r="B2220" t="s">
        <v>23</v>
      </c>
      <c r="C2220" t="str">
        <f>IF(Churn_Data[[#This Row],[SeniorCitizen]]=1,"Yes","No")</f>
        <v>Yes</v>
      </c>
      <c r="D2220">
        <v>1</v>
      </c>
      <c r="E2220" t="s">
        <v>24</v>
      </c>
      <c r="F2220" t="s">
        <v>25</v>
      </c>
      <c r="G2220" t="s">
        <v>24</v>
      </c>
      <c r="H2220" t="s">
        <v>24</v>
      </c>
      <c r="I2220" t="s">
        <v>26</v>
      </c>
      <c r="J2220" t="str">
        <f>IF(Churn_Data[[#This Row],[InternetService]]&lt;&gt;"No","Yes","No")</f>
        <v>Yes</v>
      </c>
      <c r="K2220" t="s">
        <v>24</v>
      </c>
      <c r="L2220" t="s">
        <v>24</v>
      </c>
      <c r="M2220" t="s">
        <v>25</v>
      </c>
      <c r="N2220" t="s">
        <v>25</v>
      </c>
      <c r="O2220" t="s">
        <v>24</v>
      </c>
      <c r="P2220" t="s">
        <v>25</v>
      </c>
      <c r="Q2220" t="s">
        <v>25</v>
      </c>
      <c r="R2220">
        <f>IF(Churn_Data[[#This Row],[Churn]]="Yes",1,0)</f>
        <v>0</v>
      </c>
      <c r="S2220" t="s">
        <v>24</v>
      </c>
      <c r="T2220">
        <f>(Churn_Data[[#This Row],[OnlineSecurity]]="Yes")+(Churn_Data[[#This Row],[OnlineBackup]]="Yes")+(Churn_Data[[#This Row],[DeviceProtection]]="Yes")+(Churn_Data[[#This Row],[TechSupport]]="Yes")+(Churn_Data[[#This Row],[StreamingTV]]="Yes")+(Churn_Data[[#This Row],[StreamingMovies]]="Yes")</f>
        <v>3</v>
      </c>
      <c r="U2220" t="s">
        <v>27</v>
      </c>
      <c r="V2220" t="s">
        <v>32</v>
      </c>
      <c r="W2220" t="str">
        <f>IF(ISNUMBER(SEARCH("automatic", Churn_Data[[#This Row],[PaymentMethod]])), "Automatic", "Manual")</f>
        <v>Manual</v>
      </c>
      <c r="X2220">
        <v>94.5</v>
      </c>
      <c r="Y2220" t="str">
        <f>IF(Churn_Data[[#This Row],[tenure]]&lt;=12,"0-1 Year",IF(Churn_Data[[#This Row],[tenure]]&lt;=24,"1-2 Years",IF(Churn_Data[[#This Row],[tenure]]&lt;=36,"2-3 Years",IF(Churn_Data[[#This Row],[tenure]]&lt;=48,"3-4 Years",IF(Churn_Data[[#This Row],[tenure]]&lt;=60,"4-5 Years","5+ Years")))))</f>
        <v>3-4 Years</v>
      </c>
      <c r="Z2220">
        <v>43</v>
      </c>
      <c r="AA2220">
        <v>4156.8</v>
      </c>
      <c r="AB2220">
        <f>IF(Churn_Data[[#This Row],[Churn]]="No",Churn_Data[[#This Row],[MonthlyCharges]],NA())</f>
        <v>94.5</v>
      </c>
      <c r="AC2220">
        <f>IF(Churn_Data[[#This Row],[Churn]]="No",Churn_Data[[#This Row],[tenure]],NA())</f>
        <v>43</v>
      </c>
      <c r="AD2220" t="e">
        <f>IF(Churn_Data[[#This Row],[Churn]]="Yes",Churn_Data[[#This Row],[MonthlyCharges]],NA())</f>
        <v>#N/A</v>
      </c>
      <c r="AE2220" t="e">
        <f>IF(Churn_Data[[#This Row],[Churn]]="Yes",Churn_Data[[#This Row],[tenure]],NA())</f>
        <v>#N/A</v>
      </c>
      <c r="AF2220">
        <v>4063.5</v>
      </c>
    </row>
    <row r="2221" spans="1:32" x14ac:dyDescent="0.3">
      <c r="A2221" t="s">
        <v>2253</v>
      </c>
      <c r="B2221" t="s">
        <v>30</v>
      </c>
      <c r="C2221" t="str">
        <f>IF(Churn_Data[[#This Row],[SeniorCitizen]]=1,"Yes","No")</f>
        <v>Yes</v>
      </c>
      <c r="D2221">
        <v>1</v>
      </c>
      <c r="E2221" t="s">
        <v>25</v>
      </c>
      <c r="F2221" t="s">
        <v>25</v>
      </c>
      <c r="G2221" t="s">
        <v>24</v>
      </c>
      <c r="H2221" t="s">
        <v>24</v>
      </c>
      <c r="I2221" t="s">
        <v>26</v>
      </c>
      <c r="J2221" t="str">
        <f>IF(Churn_Data[[#This Row],[InternetService]]&lt;&gt;"No","Yes","No")</f>
        <v>Yes</v>
      </c>
      <c r="K2221" t="s">
        <v>24</v>
      </c>
      <c r="L2221" t="s">
        <v>25</v>
      </c>
      <c r="M2221" t="s">
        <v>25</v>
      </c>
      <c r="N2221" t="s">
        <v>25</v>
      </c>
      <c r="O2221" t="s">
        <v>24</v>
      </c>
      <c r="P2221" t="s">
        <v>25</v>
      </c>
      <c r="Q2221" t="s">
        <v>24</v>
      </c>
      <c r="R2221">
        <f>IF(Churn_Data[[#This Row],[Churn]]="Yes",1,0)</f>
        <v>1</v>
      </c>
      <c r="S2221" t="s">
        <v>24</v>
      </c>
      <c r="T2221">
        <f>(Churn_Data[[#This Row],[OnlineSecurity]]="Yes")+(Churn_Data[[#This Row],[OnlineBackup]]="Yes")+(Churn_Data[[#This Row],[DeviceProtection]]="Yes")+(Churn_Data[[#This Row],[TechSupport]]="Yes")+(Churn_Data[[#This Row],[StreamingTV]]="Yes")+(Churn_Data[[#This Row],[StreamingMovies]]="Yes")</f>
        <v>2</v>
      </c>
      <c r="U2221" t="s">
        <v>27</v>
      </c>
      <c r="V2221" t="s">
        <v>32</v>
      </c>
      <c r="W2221" t="str">
        <f>IF(ISNUMBER(SEARCH("automatic", Churn_Data[[#This Row],[PaymentMethod]])), "Automatic", "Manual")</f>
        <v>Manual</v>
      </c>
      <c r="X2221">
        <v>90.6</v>
      </c>
      <c r="Y2221" t="str">
        <f>IF(Churn_Data[[#This Row],[tenure]]&lt;=12,"0-1 Year",IF(Churn_Data[[#This Row],[tenure]]&lt;=24,"1-2 Years",IF(Churn_Data[[#This Row],[tenure]]&lt;=36,"2-3 Years",IF(Churn_Data[[#This Row],[tenure]]&lt;=48,"3-4 Years",IF(Churn_Data[[#This Row],[tenure]]&lt;=60,"4-5 Years","5+ Years")))))</f>
        <v>1-2 Years</v>
      </c>
      <c r="Z2221">
        <v>19</v>
      </c>
      <c r="AA2221">
        <v>1660</v>
      </c>
      <c r="AB2221" t="e">
        <f>IF(Churn_Data[[#This Row],[Churn]]="No",Churn_Data[[#This Row],[MonthlyCharges]],NA())</f>
        <v>#N/A</v>
      </c>
      <c r="AC2221" t="e">
        <f>IF(Churn_Data[[#This Row],[Churn]]="No",Churn_Data[[#This Row],[tenure]],NA())</f>
        <v>#N/A</v>
      </c>
      <c r="AD2221">
        <f>IF(Churn_Data[[#This Row],[Churn]]="Yes",Churn_Data[[#This Row],[MonthlyCharges]],NA())</f>
        <v>90.6</v>
      </c>
      <c r="AE2221">
        <f>IF(Churn_Data[[#This Row],[Churn]]="Yes",Churn_Data[[#This Row],[tenure]],NA())</f>
        <v>19</v>
      </c>
      <c r="AF2221">
        <v>1721.4</v>
      </c>
    </row>
    <row r="2222" spans="1:32" x14ac:dyDescent="0.3">
      <c r="A2222" t="s">
        <v>2254</v>
      </c>
      <c r="B2222" t="s">
        <v>23</v>
      </c>
      <c r="C2222" t="str">
        <f>IF(Churn_Data[[#This Row],[SeniorCitizen]]=1,"Yes","No")</f>
        <v>No</v>
      </c>
      <c r="D2222">
        <v>0</v>
      </c>
      <c r="E2222" t="s">
        <v>25</v>
      </c>
      <c r="F2222" t="s">
        <v>25</v>
      </c>
      <c r="G2222" t="s">
        <v>24</v>
      </c>
      <c r="H2222" t="s">
        <v>25</v>
      </c>
      <c r="I2222" t="s">
        <v>26</v>
      </c>
      <c r="J2222" t="str">
        <f>IF(Churn_Data[[#This Row],[InternetService]]&lt;&gt;"No","Yes","No")</f>
        <v>Yes</v>
      </c>
      <c r="K2222" t="s">
        <v>24</v>
      </c>
      <c r="L2222" t="s">
        <v>25</v>
      </c>
      <c r="M2222" t="s">
        <v>25</v>
      </c>
      <c r="N2222" t="s">
        <v>25</v>
      </c>
      <c r="O2222" t="s">
        <v>24</v>
      </c>
      <c r="P2222" t="s">
        <v>25</v>
      </c>
      <c r="Q2222" t="s">
        <v>24</v>
      </c>
      <c r="R2222">
        <f>IF(Churn_Data[[#This Row],[Churn]]="Yes",1,0)</f>
        <v>1</v>
      </c>
      <c r="S2222" t="s">
        <v>25</v>
      </c>
      <c r="T2222">
        <f>(Churn_Data[[#This Row],[OnlineSecurity]]="Yes")+(Churn_Data[[#This Row],[OnlineBackup]]="Yes")+(Churn_Data[[#This Row],[DeviceProtection]]="Yes")+(Churn_Data[[#This Row],[TechSupport]]="Yes")+(Churn_Data[[#This Row],[StreamingTV]]="Yes")+(Churn_Data[[#This Row],[StreamingMovies]]="Yes")</f>
        <v>2</v>
      </c>
      <c r="U2222" t="s">
        <v>27</v>
      </c>
      <c r="V2222" t="s">
        <v>32</v>
      </c>
      <c r="W2222" t="str">
        <f>IF(ISNUMBER(SEARCH("automatic", Churn_Data[[#This Row],[PaymentMethod]])), "Automatic", "Manual")</f>
        <v>Manual</v>
      </c>
      <c r="X2222">
        <v>84.95</v>
      </c>
      <c r="Y2222" t="str">
        <f>IF(Churn_Data[[#This Row],[tenure]]&lt;=12,"0-1 Year",IF(Churn_Data[[#This Row],[tenure]]&lt;=24,"1-2 Years",IF(Churn_Data[[#This Row],[tenure]]&lt;=36,"2-3 Years",IF(Churn_Data[[#This Row],[tenure]]&lt;=48,"3-4 Years",IF(Churn_Data[[#This Row],[tenure]]&lt;=60,"4-5 Years","5+ Years")))))</f>
        <v>0-1 Year</v>
      </c>
      <c r="Z2222">
        <v>8</v>
      </c>
      <c r="AA2222">
        <v>668.4</v>
      </c>
      <c r="AB2222" t="e">
        <f>IF(Churn_Data[[#This Row],[Churn]]="No",Churn_Data[[#This Row],[MonthlyCharges]],NA())</f>
        <v>#N/A</v>
      </c>
      <c r="AC2222" t="e">
        <f>IF(Churn_Data[[#This Row],[Churn]]="No",Churn_Data[[#This Row],[tenure]],NA())</f>
        <v>#N/A</v>
      </c>
      <c r="AD2222">
        <f>IF(Churn_Data[[#This Row],[Churn]]="Yes",Churn_Data[[#This Row],[MonthlyCharges]],NA())</f>
        <v>84.95</v>
      </c>
      <c r="AE2222">
        <f>IF(Churn_Data[[#This Row],[Churn]]="Yes",Churn_Data[[#This Row],[tenure]],NA())</f>
        <v>8</v>
      </c>
      <c r="AF2222">
        <v>679.6</v>
      </c>
    </row>
    <row r="2223" spans="1:32" x14ac:dyDescent="0.3">
      <c r="A2223" t="s">
        <v>2255</v>
      </c>
      <c r="B2223" t="s">
        <v>30</v>
      </c>
      <c r="C2223" t="str">
        <f>IF(Churn_Data[[#This Row],[SeniorCitizen]]=1,"Yes","No")</f>
        <v>No</v>
      </c>
      <c r="D2223">
        <v>0</v>
      </c>
      <c r="E2223" t="s">
        <v>24</v>
      </c>
      <c r="F2223" t="s">
        <v>24</v>
      </c>
      <c r="G2223" t="s">
        <v>24</v>
      </c>
      <c r="H2223" t="s">
        <v>24</v>
      </c>
      <c r="I2223" t="s">
        <v>26</v>
      </c>
      <c r="J2223" t="str">
        <f>IF(Churn_Data[[#This Row],[InternetService]]&lt;&gt;"No","Yes","No")</f>
        <v>Yes</v>
      </c>
      <c r="K2223" t="s">
        <v>24</v>
      </c>
      <c r="L2223" t="s">
        <v>24</v>
      </c>
      <c r="M2223" t="s">
        <v>25</v>
      </c>
      <c r="N2223" t="s">
        <v>25</v>
      </c>
      <c r="O2223" t="s">
        <v>24</v>
      </c>
      <c r="P2223" t="s">
        <v>25</v>
      </c>
      <c r="Q2223" t="s">
        <v>24</v>
      </c>
      <c r="R2223">
        <f>IF(Churn_Data[[#This Row],[Churn]]="Yes",1,0)</f>
        <v>1</v>
      </c>
      <c r="S2223" t="s">
        <v>24</v>
      </c>
      <c r="T2223">
        <f>(Churn_Data[[#This Row],[OnlineSecurity]]="Yes")+(Churn_Data[[#This Row],[OnlineBackup]]="Yes")+(Churn_Data[[#This Row],[DeviceProtection]]="Yes")+(Churn_Data[[#This Row],[TechSupport]]="Yes")+(Churn_Data[[#This Row],[StreamingTV]]="Yes")+(Churn_Data[[#This Row],[StreamingMovies]]="Yes")</f>
        <v>3</v>
      </c>
      <c r="U2223" t="s">
        <v>27</v>
      </c>
      <c r="V2223" t="s">
        <v>32</v>
      </c>
      <c r="W2223" t="str">
        <f>IF(ISNUMBER(SEARCH("automatic", Churn_Data[[#This Row],[PaymentMethod]])), "Automatic", "Manual")</f>
        <v>Manual</v>
      </c>
      <c r="X2223">
        <v>94.4</v>
      </c>
      <c r="Y2223" t="str">
        <f>IF(Churn_Data[[#This Row],[tenure]]&lt;=12,"0-1 Year",IF(Churn_Data[[#This Row],[tenure]]&lt;=24,"1-2 Years",IF(Churn_Data[[#This Row],[tenure]]&lt;=36,"2-3 Years",IF(Churn_Data[[#This Row],[tenure]]&lt;=48,"3-4 Years",IF(Churn_Data[[#This Row],[tenure]]&lt;=60,"4-5 Years","5+ Years")))))</f>
        <v>2-3 Years</v>
      </c>
      <c r="Z2223">
        <v>30</v>
      </c>
      <c r="AA2223">
        <v>2838.7</v>
      </c>
      <c r="AB2223" t="e">
        <f>IF(Churn_Data[[#This Row],[Churn]]="No",Churn_Data[[#This Row],[MonthlyCharges]],NA())</f>
        <v>#N/A</v>
      </c>
      <c r="AC2223" t="e">
        <f>IF(Churn_Data[[#This Row],[Churn]]="No",Churn_Data[[#This Row],[tenure]],NA())</f>
        <v>#N/A</v>
      </c>
      <c r="AD2223">
        <f>IF(Churn_Data[[#This Row],[Churn]]="Yes",Churn_Data[[#This Row],[MonthlyCharges]],NA())</f>
        <v>94.4</v>
      </c>
      <c r="AE2223">
        <f>IF(Churn_Data[[#This Row],[Churn]]="Yes",Churn_Data[[#This Row],[tenure]],NA())</f>
        <v>30</v>
      </c>
      <c r="AF2223">
        <v>2832</v>
      </c>
    </row>
    <row r="2224" spans="1:32" x14ac:dyDescent="0.3">
      <c r="A2224" t="s">
        <v>2256</v>
      </c>
      <c r="B2224" t="s">
        <v>23</v>
      </c>
      <c r="C2224" t="str">
        <f>IF(Churn_Data[[#This Row],[SeniorCitizen]]=1,"Yes","No")</f>
        <v>No</v>
      </c>
      <c r="D2224">
        <v>0</v>
      </c>
      <c r="E2224" t="s">
        <v>25</v>
      </c>
      <c r="F2224" t="s">
        <v>25</v>
      </c>
      <c r="G2224" t="s">
        <v>24</v>
      </c>
      <c r="H2224" t="s">
        <v>24</v>
      </c>
      <c r="I2224" t="s">
        <v>26</v>
      </c>
      <c r="J2224" t="str">
        <f>IF(Churn_Data[[#This Row],[InternetService]]&lt;&gt;"No","Yes","No")</f>
        <v>Yes</v>
      </c>
      <c r="K2224" t="s">
        <v>24</v>
      </c>
      <c r="L2224" t="s">
        <v>24</v>
      </c>
      <c r="M2224" t="s">
        <v>25</v>
      </c>
      <c r="N2224" t="s">
        <v>25</v>
      </c>
      <c r="O2224" t="s">
        <v>24</v>
      </c>
      <c r="P2224" t="s">
        <v>25</v>
      </c>
      <c r="Q2224" t="s">
        <v>24</v>
      </c>
      <c r="R2224">
        <f>IF(Churn_Data[[#This Row],[Churn]]="Yes",1,0)</f>
        <v>1</v>
      </c>
      <c r="S2224" t="s">
        <v>24</v>
      </c>
      <c r="T2224">
        <f>(Churn_Data[[#This Row],[OnlineSecurity]]="Yes")+(Churn_Data[[#This Row],[OnlineBackup]]="Yes")+(Churn_Data[[#This Row],[DeviceProtection]]="Yes")+(Churn_Data[[#This Row],[TechSupport]]="Yes")+(Churn_Data[[#This Row],[StreamingTV]]="Yes")+(Churn_Data[[#This Row],[StreamingMovies]]="Yes")</f>
        <v>3</v>
      </c>
      <c r="U2224" t="s">
        <v>27</v>
      </c>
      <c r="V2224" t="s">
        <v>32</v>
      </c>
      <c r="W2224" t="str">
        <f>IF(ISNUMBER(SEARCH("automatic", Churn_Data[[#This Row],[PaymentMethod]])), "Automatic", "Manual")</f>
        <v>Manual</v>
      </c>
      <c r="X2224">
        <v>96.65</v>
      </c>
      <c r="Y2224" t="str">
        <f>IF(Churn_Data[[#This Row],[tenure]]&lt;=12,"0-1 Year",IF(Churn_Data[[#This Row],[tenure]]&lt;=24,"1-2 Years",IF(Churn_Data[[#This Row],[tenure]]&lt;=36,"2-3 Years",IF(Churn_Data[[#This Row],[tenure]]&lt;=48,"3-4 Years",IF(Churn_Data[[#This Row],[tenure]]&lt;=60,"4-5 Years","5+ Years")))))</f>
        <v>1-2 Years</v>
      </c>
      <c r="Z2224">
        <v>13</v>
      </c>
      <c r="AA2224">
        <v>1244.5</v>
      </c>
      <c r="AB2224" t="e">
        <f>IF(Churn_Data[[#This Row],[Churn]]="No",Churn_Data[[#This Row],[MonthlyCharges]],NA())</f>
        <v>#N/A</v>
      </c>
      <c r="AC2224" t="e">
        <f>IF(Churn_Data[[#This Row],[Churn]]="No",Churn_Data[[#This Row],[tenure]],NA())</f>
        <v>#N/A</v>
      </c>
      <c r="AD2224">
        <f>IF(Churn_Data[[#This Row],[Churn]]="Yes",Churn_Data[[#This Row],[MonthlyCharges]],NA())</f>
        <v>96.65</v>
      </c>
      <c r="AE2224">
        <f>IF(Churn_Data[[#This Row],[Churn]]="Yes",Churn_Data[[#This Row],[tenure]],NA())</f>
        <v>13</v>
      </c>
      <c r="AF2224">
        <v>1256.45</v>
      </c>
    </row>
    <row r="2225" spans="1:32" x14ac:dyDescent="0.3">
      <c r="A2225" t="s">
        <v>2257</v>
      </c>
      <c r="B2225" t="s">
        <v>30</v>
      </c>
      <c r="C2225" t="str">
        <f>IF(Churn_Data[[#This Row],[SeniorCitizen]]=1,"Yes","No")</f>
        <v>Yes</v>
      </c>
      <c r="D2225">
        <v>1</v>
      </c>
      <c r="E2225" t="s">
        <v>25</v>
      </c>
      <c r="F2225" t="s">
        <v>25</v>
      </c>
      <c r="G2225" t="s">
        <v>24</v>
      </c>
      <c r="H2225" t="s">
        <v>25</v>
      </c>
      <c r="I2225" t="s">
        <v>26</v>
      </c>
      <c r="J2225" t="str">
        <f>IF(Churn_Data[[#This Row],[InternetService]]&lt;&gt;"No","Yes","No")</f>
        <v>Yes</v>
      </c>
      <c r="K2225" t="s">
        <v>24</v>
      </c>
      <c r="L2225" t="s">
        <v>25</v>
      </c>
      <c r="M2225" t="s">
        <v>25</v>
      </c>
      <c r="N2225" t="s">
        <v>25</v>
      </c>
      <c r="O2225" t="s">
        <v>24</v>
      </c>
      <c r="P2225" t="s">
        <v>25</v>
      </c>
      <c r="Q2225" t="s">
        <v>24</v>
      </c>
      <c r="R2225">
        <f>IF(Churn_Data[[#This Row],[Churn]]="Yes",1,0)</f>
        <v>1</v>
      </c>
      <c r="S2225" t="s">
        <v>24</v>
      </c>
      <c r="T2225">
        <f>(Churn_Data[[#This Row],[OnlineSecurity]]="Yes")+(Churn_Data[[#This Row],[OnlineBackup]]="Yes")+(Churn_Data[[#This Row],[DeviceProtection]]="Yes")+(Churn_Data[[#This Row],[TechSupport]]="Yes")+(Churn_Data[[#This Row],[StreamingTV]]="Yes")+(Churn_Data[[#This Row],[StreamingMovies]]="Yes")</f>
        <v>2</v>
      </c>
      <c r="U2225" t="s">
        <v>27</v>
      </c>
      <c r="V2225" t="s">
        <v>46</v>
      </c>
      <c r="W2225" t="str">
        <f>IF(ISNUMBER(SEARCH("automatic", Churn_Data[[#This Row],[PaymentMethod]])), "Automatic", "Manual")</f>
        <v>Automatic</v>
      </c>
      <c r="X2225">
        <v>85.15</v>
      </c>
      <c r="Y2225" t="str">
        <f>IF(Churn_Data[[#This Row],[tenure]]&lt;=12,"0-1 Year",IF(Churn_Data[[#This Row],[tenure]]&lt;=24,"1-2 Years",IF(Churn_Data[[#This Row],[tenure]]&lt;=36,"2-3 Years",IF(Churn_Data[[#This Row],[tenure]]&lt;=48,"3-4 Years",IF(Churn_Data[[#This Row],[tenure]]&lt;=60,"4-5 Years","5+ Years")))))</f>
        <v>0-1 Year</v>
      </c>
      <c r="Z2225">
        <v>6</v>
      </c>
      <c r="AA2225">
        <v>503.6</v>
      </c>
      <c r="AB2225" t="e">
        <f>IF(Churn_Data[[#This Row],[Churn]]="No",Churn_Data[[#This Row],[MonthlyCharges]],NA())</f>
        <v>#N/A</v>
      </c>
      <c r="AC2225" t="e">
        <f>IF(Churn_Data[[#This Row],[Churn]]="No",Churn_Data[[#This Row],[tenure]],NA())</f>
        <v>#N/A</v>
      </c>
      <c r="AD2225">
        <f>IF(Churn_Data[[#This Row],[Churn]]="Yes",Churn_Data[[#This Row],[MonthlyCharges]],NA())</f>
        <v>85.15</v>
      </c>
      <c r="AE2225">
        <f>IF(Churn_Data[[#This Row],[Churn]]="Yes",Churn_Data[[#This Row],[tenure]],NA())</f>
        <v>6</v>
      </c>
      <c r="AF2225">
        <v>510.9</v>
      </c>
    </row>
    <row r="2226" spans="1:32" x14ac:dyDescent="0.3">
      <c r="A2226" t="s">
        <v>2258</v>
      </c>
      <c r="B2226" t="s">
        <v>30</v>
      </c>
      <c r="C2226" t="str">
        <f>IF(Churn_Data[[#This Row],[SeniorCitizen]]=1,"Yes","No")</f>
        <v>Yes</v>
      </c>
      <c r="D2226">
        <v>1</v>
      </c>
      <c r="E2226" t="s">
        <v>24</v>
      </c>
      <c r="F2226" t="s">
        <v>24</v>
      </c>
      <c r="G2226" t="s">
        <v>24</v>
      </c>
      <c r="H2226" t="s">
        <v>24</v>
      </c>
      <c r="I2226" t="s">
        <v>26</v>
      </c>
      <c r="J2226" t="str">
        <f>IF(Churn_Data[[#This Row],[InternetService]]&lt;&gt;"No","Yes","No")</f>
        <v>Yes</v>
      </c>
      <c r="K2226" t="s">
        <v>24</v>
      </c>
      <c r="L2226" t="s">
        <v>24</v>
      </c>
      <c r="M2226" t="s">
        <v>25</v>
      </c>
      <c r="N2226" t="s">
        <v>25</v>
      </c>
      <c r="O2226" t="s">
        <v>24</v>
      </c>
      <c r="P2226" t="s">
        <v>24</v>
      </c>
      <c r="Q2226" t="s">
        <v>24</v>
      </c>
      <c r="R2226">
        <f>IF(Churn_Data[[#This Row],[Churn]]="Yes",1,0)</f>
        <v>1</v>
      </c>
      <c r="S2226" t="s">
        <v>24</v>
      </c>
      <c r="T2226">
        <f>(Churn_Data[[#This Row],[OnlineSecurity]]="Yes")+(Churn_Data[[#This Row],[OnlineBackup]]="Yes")+(Churn_Data[[#This Row],[DeviceProtection]]="Yes")+(Churn_Data[[#This Row],[TechSupport]]="Yes")+(Churn_Data[[#This Row],[StreamingTV]]="Yes")+(Churn_Data[[#This Row],[StreamingMovies]]="Yes")</f>
        <v>4</v>
      </c>
      <c r="U2226" t="s">
        <v>27</v>
      </c>
      <c r="V2226" t="s">
        <v>72</v>
      </c>
      <c r="W2226" t="str">
        <f>IF(ISNUMBER(SEARCH("automatic", Churn_Data[[#This Row],[PaymentMethod]])), "Automatic", "Manual")</f>
        <v>Automatic</v>
      </c>
      <c r="X2226">
        <v>105.1</v>
      </c>
      <c r="Y2226" t="str">
        <f>IF(Churn_Data[[#This Row],[tenure]]&lt;=12,"0-1 Year",IF(Churn_Data[[#This Row],[tenure]]&lt;=24,"1-2 Years",IF(Churn_Data[[#This Row],[tenure]]&lt;=36,"2-3 Years",IF(Churn_Data[[#This Row],[tenure]]&lt;=48,"3-4 Years",IF(Churn_Data[[#This Row],[tenure]]&lt;=60,"4-5 Years","5+ Years")))))</f>
        <v>5+ Years</v>
      </c>
      <c r="Z2226">
        <v>71</v>
      </c>
      <c r="AA2226">
        <v>7548.1</v>
      </c>
      <c r="AB2226" t="e">
        <f>IF(Churn_Data[[#This Row],[Churn]]="No",Churn_Data[[#This Row],[MonthlyCharges]],NA())</f>
        <v>#N/A</v>
      </c>
      <c r="AC2226" t="e">
        <f>IF(Churn_Data[[#This Row],[Churn]]="No",Churn_Data[[#This Row],[tenure]],NA())</f>
        <v>#N/A</v>
      </c>
      <c r="AD2226">
        <f>IF(Churn_Data[[#This Row],[Churn]]="Yes",Churn_Data[[#This Row],[MonthlyCharges]],NA())</f>
        <v>105.1</v>
      </c>
      <c r="AE2226">
        <f>IF(Churn_Data[[#This Row],[Churn]]="Yes",Churn_Data[[#This Row],[tenure]],NA())</f>
        <v>71</v>
      </c>
      <c r="AF2226">
        <v>7462.1</v>
      </c>
    </row>
    <row r="2227" spans="1:32" x14ac:dyDescent="0.3">
      <c r="A2227" t="s">
        <v>2259</v>
      </c>
      <c r="B2227" t="s">
        <v>30</v>
      </c>
      <c r="C2227" t="str">
        <f>IF(Churn_Data[[#This Row],[SeniorCitizen]]=1,"Yes","No")</f>
        <v>No</v>
      </c>
      <c r="D2227">
        <v>0</v>
      </c>
      <c r="E2227" t="s">
        <v>25</v>
      </c>
      <c r="F2227" t="s">
        <v>25</v>
      </c>
      <c r="G2227" t="s">
        <v>24</v>
      </c>
      <c r="H2227" t="s">
        <v>24</v>
      </c>
      <c r="I2227" t="s">
        <v>26</v>
      </c>
      <c r="J2227" t="str">
        <f>IF(Churn_Data[[#This Row],[InternetService]]&lt;&gt;"No","Yes","No")</f>
        <v>Yes</v>
      </c>
      <c r="K2227" t="s">
        <v>24</v>
      </c>
      <c r="L2227" t="s">
        <v>24</v>
      </c>
      <c r="M2227" t="s">
        <v>25</v>
      </c>
      <c r="N2227" t="s">
        <v>25</v>
      </c>
      <c r="O2227" t="s">
        <v>24</v>
      </c>
      <c r="P2227" t="s">
        <v>24</v>
      </c>
      <c r="Q2227" t="s">
        <v>25</v>
      </c>
      <c r="R2227">
        <f>IF(Churn_Data[[#This Row],[Churn]]="Yes",1,0)</f>
        <v>0</v>
      </c>
      <c r="S2227" t="s">
        <v>24</v>
      </c>
      <c r="T2227">
        <f>(Churn_Data[[#This Row],[OnlineSecurity]]="Yes")+(Churn_Data[[#This Row],[OnlineBackup]]="Yes")+(Churn_Data[[#This Row],[DeviceProtection]]="Yes")+(Churn_Data[[#This Row],[TechSupport]]="Yes")+(Churn_Data[[#This Row],[StreamingTV]]="Yes")+(Churn_Data[[#This Row],[StreamingMovies]]="Yes")</f>
        <v>4</v>
      </c>
      <c r="U2227" t="s">
        <v>27</v>
      </c>
      <c r="V2227" t="s">
        <v>32</v>
      </c>
      <c r="W2227" t="str">
        <f>IF(ISNUMBER(SEARCH("automatic", Churn_Data[[#This Row],[PaymentMethod]])), "Automatic", "Manual")</f>
        <v>Manual</v>
      </c>
      <c r="X2227">
        <v>106.4</v>
      </c>
      <c r="Y2227" t="str">
        <f>IF(Churn_Data[[#This Row],[tenure]]&lt;=12,"0-1 Year",IF(Churn_Data[[#This Row],[tenure]]&lt;=24,"1-2 Years",IF(Churn_Data[[#This Row],[tenure]]&lt;=36,"2-3 Years",IF(Churn_Data[[#This Row],[tenure]]&lt;=48,"3-4 Years",IF(Churn_Data[[#This Row],[tenure]]&lt;=60,"4-5 Years","5+ Years")))))</f>
        <v>3-4 Years</v>
      </c>
      <c r="Z2227">
        <v>39</v>
      </c>
      <c r="AA2227">
        <v>4040.65</v>
      </c>
      <c r="AB2227">
        <f>IF(Churn_Data[[#This Row],[Churn]]="No",Churn_Data[[#This Row],[MonthlyCharges]],NA())</f>
        <v>106.4</v>
      </c>
      <c r="AC2227">
        <f>IF(Churn_Data[[#This Row],[Churn]]="No",Churn_Data[[#This Row],[tenure]],NA())</f>
        <v>39</v>
      </c>
      <c r="AD2227" t="e">
        <f>IF(Churn_Data[[#This Row],[Churn]]="Yes",Churn_Data[[#This Row],[MonthlyCharges]],NA())</f>
        <v>#N/A</v>
      </c>
      <c r="AE2227" t="e">
        <f>IF(Churn_Data[[#This Row],[Churn]]="Yes",Churn_Data[[#This Row],[tenure]],NA())</f>
        <v>#N/A</v>
      </c>
      <c r="AF2227">
        <v>4149.6000000000004</v>
      </c>
    </row>
    <row r="2228" spans="1:32" x14ac:dyDescent="0.3">
      <c r="A2228" t="s">
        <v>2260</v>
      </c>
      <c r="B2228" t="s">
        <v>30</v>
      </c>
      <c r="C2228" t="str">
        <f>IF(Churn_Data[[#This Row],[SeniorCitizen]]=1,"Yes","No")</f>
        <v>No</v>
      </c>
      <c r="D2228">
        <v>0</v>
      </c>
      <c r="E2228" t="s">
        <v>25</v>
      </c>
      <c r="F2228" t="s">
        <v>25</v>
      </c>
      <c r="G2228" t="s">
        <v>24</v>
      </c>
      <c r="H2228" t="s">
        <v>25</v>
      </c>
      <c r="I2228" t="s">
        <v>26</v>
      </c>
      <c r="J2228" t="str">
        <f>IF(Churn_Data[[#This Row],[InternetService]]&lt;&gt;"No","Yes","No")</f>
        <v>Yes</v>
      </c>
      <c r="K2228" t="s">
        <v>24</v>
      </c>
      <c r="L2228" t="s">
        <v>25</v>
      </c>
      <c r="M2228" t="s">
        <v>25</v>
      </c>
      <c r="N2228" t="s">
        <v>25</v>
      </c>
      <c r="O2228" t="s">
        <v>24</v>
      </c>
      <c r="P2228" t="s">
        <v>24</v>
      </c>
      <c r="Q2228" t="s">
        <v>24</v>
      </c>
      <c r="R2228">
        <f>IF(Churn_Data[[#This Row],[Churn]]="Yes",1,0)</f>
        <v>1</v>
      </c>
      <c r="S2228" t="s">
        <v>24</v>
      </c>
      <c r="T2228">
        <f>(Churn_Data[[#This Row],[OnlineSecurity]]="Yes")+(Churn_Data[[#This Row],[OnlineBackup]]="Yes")+(Churn_Data[[#This Row],[DeviceProtection]]="Yes")+(Churn_Data[[#This Row],[TechSupport]]="Yes")+(Churn_Data[[#This Row],[StreamingTV]]="Yes")+(Churn_Data[[#This Row],[StreamingMovies]]="Yes")</f>
        <v>3</v>
      </c>
      <c r="U2228" t="s">
        <v>27</v>
      </c>
      <c r="V2228" t="s">
        <v>32</v>
      </c>
      <c r="W2228" t="str">
        <f>IF(ISNUMBER(SEARCH("automatic", Churn_Data[[#This Row],[PaymentMethod]])), "Automatic", "Manual")</f>
        <v>Manual</v>
      </c>
      <c r="X2228">
        <v>94.25</v>
      </c>
      <c r="Y2228" t="str">
        <f>IF(Churn_Data[[#This Row],[tenure]]&lt;=12,"0-1 Year",IF(Churn_Data[[#This Row],[tenure]]&lt;=24,"1-2 Years",IF(Churn_Data[[#This Row],[tenure]]&lt;=36,"2-3 Years",IF(Churn_Data[[#This Row],[tenure]]&lt;=48,"3-4 Years",IF(Churn_Data[[#This Row],[tenure]]&lt;=60,"4-5 Years","5+ Years")))))</f>
        <v>1-2 Years</v>
      </c>
      <c r="Z2228">
        <v>16</v>
      </c>
      <c r="AA2228">
        <v>1483.25</v>
      </c>
      <c r="AB2228" t="e">
        <f>IF(Churn_Data[[#This Row],[Churn]]="No",Churn_Data[[#This Row],[MonthlyCharges]],NA())</f>
        <v>#N/A</v>
      </c>
      <c r="AC2228" t="e">
        <f>IF(Churn_Data[[#This Row],[Churn]]="No",Churn_Data[[#This Row],[tenure]],NA())</f>
        <v>#N/A</v>
      </c>
      <c r="AD2228">
        <f>IF(Churn_Data[[#This Row],[Churn]]="Yes",Churn_Data[[#This Row],[MonthlyCharges]],NA())</f>
        <v>94.25</v>
      </c>
      <c r="AE2228">
        <f>IF(Churn_Data[[#This Row],[Churn]]="Yes",Churn_Data[[#This Row],[tenure]],NA())</f>
        <v>16</v>
      </c>
      <c r="AF2228">
        <v>1508</v>
      </c>
    </row>
    <row r="2229" spans="1:32" x14ac:dyDescent="0.3">
      <c r="A2229" t="s">
        <v>2261</v>
      </c>
      <c r="B2229" t="s">
        <v>23</v>
      </c>
      <c r="C2229" t="str">
        <f>IF(Churn_Data[[#This Row],[SeniorCitizen]]=1,"Yes","No")</f>
        <v>Yes</v>
      </c>
      <c r="D2229">
        <v>1</v>
      </c>
      <c r="E2229" t="s">
        <v>25</v>
      </c>
      <c r="F2229" t="s">
        <v>25</v>
      </c>
      <c r="G2229" t="s">
        <v>24</v>
      </c>
      <c r="H2229" t="s">
        <v>25</v>
      </c>
      <c r="I2229" t="s">
        <v>26</v>
      </c>
      <c r="J2229" t="str">
        <f>IF(Churn_Data[[#This Row],[InternetService]]&lt;&gt;"No","Yes","No")</f>
        <v>Yes</v>
      </c>
      <c r="K2229" t="s">
        <v>24</v>
      </c>
      <c r="L2229" t="s">
        <v>25</v>
      </c>
      <c r="M2229" t="s">
        <v>25</v>
      </c>
      <c r="N2229" t="s">
        <v>25</v>
      </c>
      <c r="O2229" t="s">
        <v>24</v>
      </c>
      <c r="P2229" t="s">
        <v>25</v>
      </c>
      <c r="Q2229" t="s">
        <v>25</v>
      </c>
      <c r="R2229">
        <f>IF(Churn_Data[[#This Row],[Churn]]="Yes",1,0)</f>
        <v>0</v>
      </c>
      <c r="S2229" t="s">
        <v>24</v>
      </c>
      <c r="T2229">
        <f>(Churn_Data[[#This Row],[OnlineSecurity]]="Yes")+(Churn_Data[[#This Row],[OnlineBackup]]="Yes")+(Churn_Data[[#This Row],[DeviceProtection]]="Yes")+(Churn_Data[[#This Row],[TechSupport]]="Yes")+(Churn_Data[[#This Row],[StreamingTV]]="Yes")+(Churn_Data[[#This Row],[StreamingMovies]]="Yes")</f>
        <v>2</v>
      </c>
      <c r="U2229" t="s">
        <v>27</v>
      </c>
      <c r="V2229" t="s">
        <v>72</v>
      </c>
      <c r="W2229" t="str">
        <f>IF(ISNUMBER(SEARCH("automatic", Churn_Data[[#This Row],[PaymentMethod]])), "Automatic", "Manual")</f>
        <v>Automatic</v>
      </c>
      <c r="X2229">
        <v>85.8</v>
      </c>
      <c r="Y2229" t="str">
        <f>IF(Churn_Data[[#This Row],[tenure]]&lt;=12,"0-1 Year",IF(Churn_Data[[#This Row],[tenure]]&lt;=24,"1-2 Years",IF(Churn_Data[[#This Row],[tenure]]&lt;=36,"2-3 Years",IF(Churn_Data[[#This Row],[tenure]]&lt;=48,"3-4 Years",IF(Churn_Data[[#This Row],[tenure]]&lt;=60,"4-5 Years","5+ Years")))))</f>
        <v>2-3 Years</v>
      </c>
      <c r="Z2229">
        <v>26</v>
      </c>
      <c r="AA2229">
        <v>2193.65</v>
      </c>
      <c r="AB2229">
        <f>IF(Churn_Data[[#This Row],[Churn]]="No",Churn_Data[[#This Row],[MonthlyCharges]],NA())</f>
        <v>85.8</v>
      </c>
      <c r="AC2229">
        <f>IF(Churn_Data[[#This Row],[Churn]]="No",Churn_Data[[#This Row],[tenure]],NA())</f>
        <v>26</v>
      </c>
      <c r="AD2229" t="e">
        <f>IF(Churn_Data[[#This Row],[Churn]]="Yes",Churn_Data[[#This Row],[MonthlyCharges]],NA())</f>
        <v>#N/A</v>
      </c>
      <c r="AE2229" t="e">
        <f>IF(Churn_Data[[#This Row],[Churn]]="Yes",Churn_Data[[#This Row],[tenure]],NA())</f>
        <v>#N/A</v>
      </c>
      <c r="AF2229">
        <v>2230.8000000000002</v>
      </c>
    </row>
    <row r="2230" spans="1:32" x14ac:dyDescent="0.3">
      <c r="A2230" t="s">
        <v>2262</v>
      </c>
      <c r="B2230" t="s">
        <v>23</v>
      </c>
      <c r="C2230" t="str">
        <f>IF(Churn_Data[[#This Row],[SeniorCitizen]]=1,"Yes","No")</f>
        <v>No</v>
      </c>
      <c r="D2230">
        <v>0</v>
      </c>
      <c r="E2230" t="s">
        <v>25</v>
      </c>
      <c r="F2230" t="s">
        <v>25</v>
      </c>
      <c r="G2230" t="s">
        <v>24</v>
      </c>
      <c r="H2230" t="s">
        <v>24</v>
      </c>
      <c r="I2230" t="s">
        <v>26</v>
      </c>
      <c r="J2230" t="str">
        <f>IF(Churn_Data[[#This Row],[InternetService]]&lt;&gt;"No","Yes","No")</f>
        <v>Yes</v>
      </c>
      <c r="K2230" t="s">
        <v>24</v>
      </c>
      <c r="L2230" t="s">
        <v>25</v>
      </c>
      <c r="M2230" t="s">
        <v>25</v>
      </c>
      <c r="N2230" t="s">
        <v>25</v>
      </c>
      <c r="O2230" t="s">
        <v>24</v>
      </c>
      <c r="P2230" t="s">
        <v>24</v>
      </c>
      <c r="Q2230" t="s">
        <v>24</v>
      </c>
      <c r="R2230">
        <f>IF(Churn_Data[[#This Row],[Churn]]="Yes",1,0)</f>
        <v>1</v>
      </c>
      <c r="S2230" t="s">
        <v>24</v>
      </c>
      <c r="T2230">
        <f>(Churn_Data[[#This Row],[OnlineSecurity]]="Yes")+(Churn_Data[[#This Row],[OnlineBackup]]="Yes")+(Churn_Data[[#This Row],[DeviceProtection]]="Yes")+(Churn_Data[[#This Row],[TechSupport]]="Yes")+(Churn_Data[[#This Row],[StreamingTV]]="Yes")+(Churn_Data[[#This Row],[StreamingMovies]]="Yes")</f>
        <v>3</v>
      </c>
      <c r="U2230" t="s">
        <v>27</v>
      </c>
      <c r="V2230" t="s">
        <v>32</v>
      </c>
      <c r="W2230" t="str">
        <f>IF(ISNUMBER(SEARCH("automatic", Churn_Data[[#This Row],[PaymentMethod]])), "Automatic", "Manual")</f>
        <v>Manual</v>
      </c>
      <c r="X2230">
        <v>100.35</v>
      </c>
      <c r="Y2230" t="str">
        <f>IF(Churn_Data[[#This Row],[tenure]]&lt;=12,"0-1 Year",IF(Churn_Data[[#This Row],[tenure]]&lt;=24,"1-2 Years",IF(Churn_Data[[#This Row],[tenure]]&lt;=36,"2-3 Years",IF(Churn_Data[[#This Row],[tenure]]&lt;=48,"3-4 Years",IF(Churn_Data[[#This Row],[tenure]]&lt;=60,"4-5 Years","5+ Years")))))</f>
        <v>1-2 Years</v>
      </c>
      <c r="Z2230">
        <v>13</v>
      </c>
      <c r="AA2230">
        <v>1358.85</v>
      </c>
      <c r="AB2230" t="e">
        <f>IF(Churn_Data[[#This Row],[Churn]]="No",Churn_Data[[#This Row],[MonthlyCharges]],NA())</f>
        <v>#N/A</v>
      </c>
      <c r="AC2230" t="e">
        <f>IF(Churn_Data[[#This Row],[Churn]]="No",Churn_Data[[#This Row],[tenure]],NA())</f>
        <v>#N/A</v>
      </c>
      <c r="AD2230">
        <f>IF(Churn_Data[[#This Row],[Churn]]="Yes",Churn_Data[[#This Row],[MonthlyCharges]],NA())</f>
        <v>100.35</v>
      </c>
      <c r="AE2230">
        <f>IF(Churn_Data[[#This Row],[Churn]]="Yes",Churn_Data[[#This Row],[tenure]],NA())</f>
        <v>13</v>
      </c>
      <c r="AF2230">
        <v>1304.55</v>
      </c>
    </row>
    <row r="2231" spans="1:32" x14ac:dyDescent="0.3">
      <c r="A2231" t="s">
        <v>2263</v>
      </c>
      <c r="B2231" t="s">
        <v>30</v>
      </c>
      <c r="C2231" t="str">
        <f>IF(Churn_Data[[#This Row],[SeniorCitizen]]=1,"Yes","No")</f>
        <v>No</v>
      </c>
      <c r="D2231">
        <v>0</v>
      </c>
      <c r="E2231" t="s">
        <v>25</v>
      </c>
      <c r="F2231" t="s">
        <v>25</v>
      </c>
      <c r="G2231" t="s">
        <v>24</v>
      </c>
      <c r="H2231" t="s">
        <v>24</v>
      </c>
      <c r="I2231" t="s">
        <v>26</v>
      </c>
      <c r="J2231" t="str">
        <f>IF(Churn_Data[[#This Row],[InternetService]]&lt;&gt;"No","Yes","No")</f>
        <v>Yes</v>
      </c>
      <c r="K2231" t="s">
        <v>24</v>
      </c>
      <c r="L2231" t="s">
        <v>24</v>
      </c>
      <c r="M2231" t="s">
        <v>25</v>
      </c>
      <c r="N2231" t="s">
        <v>25</v>
      </c>
      <c r="O2231" t="s">
        <v>24</v>
      </c>
      <c r="P2231" t="s">
        <v>25</v>
      </c>
      <c r="Q2231" t="s">
        <v>25</v>
      </c>
      <c r="R2231">
        <f>IF(Churn_Data[[#This Row],[Churn]]="Yes",1,0)</f>
        <v>0</v>
      </c>
      <c r="S2231" t="s">
        <v>24</v>
      </c>
      <c r="T2231">
        <f>(Churn_Data[[#This Row],[OnlineSecurity]]="Yes")+(Churn_Data[[#This Row],[OnlineBackup]]="Yes")+(Churn_Data[[#This Row],[DeviceProtection]]="Yes")+(Churn_Data[[#This Row],[TechSupport]]="Yes")+(Churn_Data[[#This Row],[StreamingTV]]="Yes")+(Churn_Data[[#This Row],[StreamingMovies]]="Yes")</f>
        <v>3</v>
      </c>
      <c r="U2231" t="s">
        <v>27</v>
      </c>
      <c r="V2231" t="s">
        <v>72</v>
      </c>
      <c r="W2231" t="str">
        <f>IF(ISNUMBER(SEARCH("automatic", Churn_Data[[#This Row],[PaymentMethod]])), "Automatic", "Manual")</f>
        <v>Automatic</v>
      </c>
      <c r="X2231">
        <v>92.4</v>
      </c>
      <c r="Y2231" t="str">
        <f>IF(Churn_Data[[#This Row],[tenure]]&lt;=12,"0-1 Year",IF(Churn_Data[[#This Row],[tenure]]&lt;=24,"1-2 Years",IF(Churn_Data[[#This Row],[tenure]]&lt;=36,"2-3 Years",IF(Churn_Data[[#This Row],[tenure]]&lt;=48,"3-4 Years",IF(Churn_Data[[#This Row],[tenure]]&lt;=60,"4-5 Years","5+ Years")))))</f>
        <v>2-3 Years</v>
      </c>
      <c r="Z2231">
        <v>26</v>
      </c>
      <c r="AA2231">
        <v>2349.8000000000002</v>
      </c>
      <c r="AB2231">
        <f>IF(Churn_Data[[#This Row],[Churn]]="No",Churn_Data[[#This Row],[MonthlyCharges]],NA())</f>
        <v>92.4</v>
      </c>
      <c r="AC2231">
        <f>IF(Churn_Data[[#This Row],[Churn]]="No",Churn_Data[[#This Row],[tenure]],NA())</f>
        <v>26</v>
      </c>
      <c r="AD2231" t="e">
        <f>IF(Churn_Data[[#This Row],[Churn]]="Yes",Churn_Data[[#This Row],[MonthlyCharges]],NA())</f>
        <v>#N/A</v>
      </c>
      <c r="AE2231" t="e">
        <f>IF(Churn_Data[[#This Row],[Churn]]="Yes",Churn_Data[[#This Row],[tenure]],NA())</f>
        <v>#N/A</v>
      </c>
      <c r="AF2231">
        <v>2402.4</v>
      </c>
    </row>
    <row r="2232" spans="1:32" x14ac:dyDescent="0.3">
      <c r="A2232" t="s">
        <v>2264</v>
      </c>
      <c r="B2232" t="s">
        <v>30</v>
      </c>
      <c r="C2232" t="str">
        <f>IF(Churn_Data[[#This Row],[SeniorCitizen]]=1,"Yes","No")</f>
        <v>No</v>
      </c>
      <c r="D2232">
        <v>0</v>
      </c>
      <c r="E2232" t="s">
        <v>25</v>
      </c>
      <c r="F2232" t="s">
        <v>25</v>
      </c>
      <c r="G2232" t="s">
        <v>24</v>
      </c>
      <c r="H2232" t="s">
        <v>24</v>
      </c>
      <c r="I2232" t="s">
        <v>26</v>
      </c>
      <c r="J2232" t="str">
        <f>IF(Churn_Data[[#This Row],[InternetService]]&lt;&gt;"No","Yes","No")</f>
        <v>Yes</v>
      </c>
      <c r="K2232" t="s">
        <v>24</v>
      </c>
      <c r="L2232" t="s">
        <v>25</v>
      </c>
      <c r="M2232" t="s">
        <v>25</v>
      </c>
      <c r="N2232" t="s">
        <v>25</v>
      </c>
      <c r="O2232" t="s">
        <v>24</v>
      </c>
      <c r="P2232" t="s">
        <v>25</v>
      </c>
      <c r="Q2232" t="s">
        <v>25</v>
      </c>
      <c r="R2232">
        <f>IF(Churn_Data[[#This Row],[Churn]]="Yes",1,0)</f>
        <v>0</v>
      </c>
      <c r="S2232" t="s">
        <v>25</v>
      </c>
      <c r="T2232">
        <f>(Churn_Data[[#This Row],[OnlineSecurity]]="Yes")+(Churn_Data[[#This Row],[OnlineBackup]]="Yes")+(Churn_Data[[#This Row],[DeviceProtection]]="Yes")+(Churn_Data[[#This Row],[TechSupport]]="Yes")+(Churn_Data[[#This Row],[StreamingTV]]="Yes")+(Churn_Data[[#This Row],[StreamingMovies]]="Yes")</f>
        <v>2</v>
      </c>
      <c r="U2232" t="s">
        <v>27</v>
      </c>
      <c r="V2232" t="s">
        <v>32</v>
      </c>
      <c r="W2232" t="str">
        <f>IF(ISNUMBER(SEARCH("automatic", Churn_Data[[#This Row],[PaymentMethod]])), "Automatic", "Manual")</f>
        <v>Manual</v>
      </c>
      <c r="X2232">
        <v>90.65</v>
      </c>
      <c r="Y2232" t="str">
        <f>IF(Churn_Data[[#This Row],[tenure]]&lt;=12,"0-1 Year",IF(Churn_Data[[#This Row],[tenure]]&lt;=24,"1-2 Years",IF(Churn_Data[[#This Row],[tenure]]&lt;=36,"2-3 Years",IF(Churn_Data[[#This Row],[tenure]]&lt;=48,"3-4 Years",IF(Churn_Data[[#This Row],[tenure]]&lt;=60,"4-5 Years","5+ Years")))))</f>
        <v>0-1 Year</v>
      </c>
      <c r="Z2232">
        <v>4</v>
      </c>
      <c r="AA2232">
        <v>367.95</v>
      </c>
      <c r="AB2232">
        <f>IF(Churn_Data[[#This Row],[Churn]]="No",Churn_Data[[#This Row],[MonthlyCharges]],NA())</f>
        <v>90.65</v>
      </c>
      <c r="AC2232">
        <f>IF(Churn_Data[[#This Row],[Churn]]="No",Churn_Data[[#This Row],[tenure]],NA())</f>
        <v>4</v>
      </c>
      <c r="AD2232" t="e">
        <f>IF(Churn_Data[[#This Row],[Churn]]="Yes",Churn_Data[[#This Row],[MonthlyCharges]],NA())</f>
        <v>#N/A</v>
      </c>
      <c r="AE2232" t="e">
        <f>IF(Churn_Data[[#This Row],[Churn]]="Yes",Churn_Data[[#This Row],[tenure]],NA())</f>
        <v>#N/A</v>
      </c>
      <c r="AF2232">
        <v>362.6</v>
      </c>
    </row>
    <row r="2233" spans="1:32" x14ac:dyDescent="0.3">
      <c r="A2233" t="s">
        <v>2265</v>
      </c>
      <c r="B2233" t="s">
        <v>30</v>
      </c>
      <c r="C2233" t="str">
        <f>IF(Churn_Data[[#This Row],[SeniorCitizen]]=1,"Yes","No")</f>
        <v>No</v>
      </c>
      <c r="D2233">
        <v>0</v>
      </c>
      <c r="E2233" t="s">
        <v>25</v>
      </c>
      <c r="F2233" t="s">
        <v>25</v>
      </c>
      <c r="G2233" t="s">
        <v>24</v>
      </c>
      <c r="H2233" t="s">
        <v>24</v>
      </c>
      <c r="I2233" t="s">
        <v>26</v>
      </c>
      <c r="J2233" t="str">
        <f>IF(Churn_Data[[#This Row],[InternetService]]&lt;&gt;"No","Yes","No")</f>
        <v>Yes</v>
      </c>
      <c r="K2233" t="s">
        <v>24</v>
      </c>
      <c r="L2233" t="s">
        <v>25</v>
      </c>
      <c r="M2233" t="s">
        <v>25</v>
      </c>
      <c r="N2233" t="s">
        <v>25</v>
      </c>
      <c r="O2233" t="s">
        <v>24</v>
      </c>
      <c r="P2233" t="s">
        <v>25</v>
      </c>
      <c r="Q2233" t="s">
        <v>25</v>
      </c>
      <c r="R2233">
        <f>IF(Churn_Data[[#This Row],[Churn]]="Yes",1,0)</f>
        <v>0</v>
      </c>
      <c r="S2233" t="s">
        <v>24</v>
      </c>
      <c r="T2233">
        <f>(Churn_Data[[#This Row],[OnlineSecurity]]="Yes")+(Churn_Data[[#This Row],[OnlineBackup]]="Yes")+(Churn_Data[[#This Row],[DeviceProtection]]="Yes")+(Churn_Data[[#This Row],[TechSupport]]="Yes")+(Churn_Data[[#This Row],[StreamingTV]]="Yes")+(Churn_Data[[#This Row],[StreamingMovies]]="Yes")</f>
        <v>2</v>
      </c>
      <c r="U2233" t="s">
        <v>27</v>
      </c>
      <c r="V2233" t="s">
        <v>46</v>
      </c>
      <c r="W2233" t="str">
        <f>IF(ISNUMBER(SEARCH("automatic", Churn_Data[[#This Row],[PaymentMethod]])), "Automatic", "Manual")</f>
        <v>Automatic</v>
      </c>
      <c r="X2233">
        <v>87.75</v>
      </c>
      <c r="Y2233" t="str">
        <f>IF(Churn_Data[[#This Row],[tenure]]&lt;=12,"0-1 Year",IF(Churn_Data[[#This Row],[tenure]]&lt;=24,"1-2 Years",IF(Churn_Data[[#This Row],[tenure]]&lt;=36,"2-3 Years",IF(Churn_Data[[#This Row],[tenure]]&lt;=48,"3-4 Years",IF(Churn_Data[[#This Row],[tenure]]&lt;=60,"4-5 Years","5+ Years")))))</f>
        <v>1-2 Years</v>
      </c>
      <c r="Z2233">
        <v>15</v>
      </c>
      <c r="AA2233">
        <v>1242.2</v>
      </c>
      <c r="AB2233">
        <f>IF(Churn_Data[[#This Row],[Churn]]="No",Churn_Data[[#This Row],[MonthlyCharges]],NA())</f>
        <v>87.75</v>
      </c>
      <c r="AC2233">
        <f>IF(Churn_Data[[#This Row],[Churn]]="No",Churn_Data[[#This Row],[tenure]],NA())</f>
        <v>15</v>
      </c>
      <c r="AD2233" t="e">
        <f>IF(Churn_Data[[#This Row],[Churn]]="Yes",Churn_Data[[#This Row],[MonthlyCharges]],NA())</f>
        <v>#N/A</v>
      </c>
      <c r="AE2233" t="e">
        <f>IF(Churn_Data[[#This Row],[Churn]]="Yes",Churn_Data[[#This Row],[tenure]],NA())</f>
        <v>#N/A</v>
      </c>
      <c r="AF2233">
        <v>1316.25</v>
      </c>
    </row>
    <row r="2234" spans="1:32" x14ac:dyDescent="0.3">
      <c r="A2234" t="s">
        <v>2266</v>
      </c>
      <c r="B2234" t="s">
        <v>30</v>
      </c>
      <c r="C2234" t="str">
        <f>IF(Churn_Data[[#This Row],[SeniorCitizen]]=1,"Yes","No")</f>
        <v>Yes</v>
      </c>
      <c r="D2234">
        <v>1</v>
      </c>
      <c r="E2234" t="s">
        <v>24</v>
      </c>
      <c r="F2234" t="s">
        <v>25</v>
      </c>
      <c r="G2234" t="s">
        <v>24</v>
      </c>
      <c r="H2234" t="s">
        <v>24</v>
      </c>
      <c r="I2234" t="s">
        <v>26</v>
      </c>
      <c r="J2234" t="str">
        <f>IF(Churn_Data[[#This Row],[InternetService]]&lt;&gt;"No","Yes","No")</f>
        <v>Yes</v>
      </c>
      <c r="K2234" t="s">
        <v>24</v>
      </c>
      <c r="L2234" t="s">
        <v>25</v>
      </c>
      <c r="M2234" t="s">
        <v>25</v>
      </c>
      <c r="N2234" t="s">
        <v>25</v>
      </c>
      <c r="O2234" t="s">
        <v>24</v>
      </c>
      <c r="P2234" t="s">
        <v>24</v>
      </c>
      <c r="Q2234" t="s">
        <v>24</v>
      </c>
      <c r="R2234">
        <f>IF(Churn_Data[[#This Row],[Churn]]="Yes",1,0)</f>
        <v>1</v>
      </c>
      <c r="S2234" t="s">
        <v>25</v>
      </c>
      <c r="T2234">
        <f>(Churn_Data[[#This Row],[OnlineSecurity]]="Yes")+(Churn_Data[[#This Row],[OnlineBackup]]="Yes")+(Churn_Data[[#This Row],[DeviceProtection]]="Yes")+(Churn_Data[[#This Row],[TechSupport]]="Yes")+(Churn_Data[[#This Row],[StreamingTV]]="Yes")+(Churn_Data[[#This Row],[StreamingMovies]]="Yes")</f>
        <v>3</v>
      </c>
      <c r="U2234" t="s">
        <v>27</v>
      </c>
      <c r="V2234" t="s">
        <v>32</v>
      </c>
      <c r="W2234" t="str">
        <f>IF(ISNUMBER(SEARCH("automatic", Churn_Data[[#This Row],[PaymentMethod]])), "Automatic", "Manual")</f>
        <v>Manual</v>
      </c>
      <c r="X2234">
        <v>101.85</v>
      </c>
      <c r="Y2234" t="str">
        <f>IF(Churn_Data[[#This Row],[tenure]]&lt;=12,"0-1 Year",IF(Churn_Data[[#This Row],[tenure]]&lt;=24,"1-2 Years",IF(Churn_Data[[#This Row],[tenure]]&lt;=36,"2-3 Years",IF(Churn_Data[[#This Row],[tenure]]&lt;=48,"3-4 Years",IF(Churn_Data[[#This Row],[tenure]]&lt;=60,"4-5 Years","5+ Years")))))</f>
        <v>3-4 Years</v>
      </c>
      <c r="Z2234">
        <v>40</v>
      </c>
      <c r="AA2234">
        <v>4086.3</v>
      </c>
      <c r="AB2234" t="e">
        <f>IF(Churn_Data[[#This Row],[Churn]]="No",Churn_Data[[#This Row],[MonthlyCharges]],NA())</f>
        <v>#N/A</v>
      </c>
      <c r="AC2234" t="e">
        <f>IF(Churn_Data[[#This Row],[Churn]]="No",Churn_Data[[#This Row],[tenure]],NA())</f>
        <v>#N/A</v>
      </c>
      <c r="AD2234">
        <f>IF(Churn_Data[[#This Row],[Churn]]="Yes",Churn_Data[[#This Row],[MonthlyCharges]],NA())</f>
        <v>101.85</v>
      </c>
      <c r="AE2234">
        <f>IF(Churn_Data[[#This Row],[Churn]]="Yes",Churn_Data[[#This Row],[tenure]],NA())</f>
        <v>40</v>
      </c>
      <c r="AF2234">
        <v>4074</v>
      </c>
    </row>
    <row r="2235" spans="1:32" x14ac:dyDescent="0.3">
      <c r="A2235" t="s">
        <v>2267</v>
      </c>
      <c r="B2235" t="s">
        <v>30</v>
      </c>
      <c r="C2235" t="str">
        <f>IF(Churn_Data[[#This Row],[SeniorCitizen]]=1,"Yes","No")</f>
        <v>No</v>
      </c>
      <c r="D2235">
        <v>0</v>
      </c>
      <c r="E2235" t="s">
        <v>24</v>
      </c>
      <c r="F2235" t="s">
        <v>25</v>
      </c>
      <c r="G2235" t="s">
        <v>24</v>
      </c>
      <c r="H2235" t="s">
        <v>24</v>
      </c>
      <c r="I2235" t="s">
        <v>26</v>
      </c>
      <c r="J2235" t="str">
        <f>IF(Churn_Data[[#This Row],[InternetService]]&lt;&gt;"No","Yes","No")</f>
        <v>Yes</v>
      </c>
      <c r="K2235" t="s">
        <v>24</v>
      </c>
      <c r="L2235" t="s">
        <v>24</v>
      </c>
      <c r="M2235" t="s">
        <v>25</v>
      </c>
      <c r="N2235" t="s">
        <v>25</v>
      </c>
      <c r="O2235" t="s">
        <v>24</v>
      </c>
      <c r="P2235" t="s">
        <v>24</v>
      </c>
      <c r="Q2235" t="s">
        <v>25</v>
      </c>
      <c r="R2235">
        <f>IF(Churn_Data[[#This Row],[Churn]]="Yes",1,0)</f>
        <v>0</v>
      </c>
      <c r="S2235" t="s">
        <v>24</v>
      </c>
      <c r="T2235">
        <f>(Churn_Data[[#This Row],[OnlineSecurity]]="Yes")+(Churn_Data[[#This Row],[OnlineBackup]]="Yes")+(Churn_Data[[#This Row],[DeviceProtection]]="Yes")+(Churn_Data[[#This Row],[TechSupport]]="Yes")+(Churn_Data[[#This Row],[StreamingTV]]="Yes")+(Churn_Data[[#This Row],[StreamingMovies]]="Yes")</f>
        <v>4</v>
      </c>
      <c r="U2235" t="s">
        <v>27</v>
      </c>
      <c r="V2235" t="s">
        <v>32</v>
      </c>
      <c r="W2235" t="str">
        <f>IF(ISNUMBER(SEARCH("automatic", Churn_Data[[#This Row],[PaymentMethod]])), "Automatic", "Manual")</f>
        <v>Manual</v>
      </c>
      <c r="X2235">
        <v>106.2</v>
      </c>
      <c r="Y2235" t="str">
        <f>IF(Churn_Data[[#This Row],[tenure]]&lt;=12,"0-1 Year",IF(Churn_Data[[#This Row],[tenure]]&lt;=24,"1-2 Years",IF(Churn_Data[[#This Row],[tenure]]&lt;=36,"2-3 Years",IF(Churn_Data[[#This Row],[tenure]]&lt;=48,"3-4 Years",IF(Churn_Data[[#This Row],[tenure]]&lt;=60,"4-5 Years","5+ Years")))))</f>
        <v>5+ Years</v>
      </c>
      <c r="Z2235">
        <v>61</v>
      </c>
      <c r="AA2235">
        <v>6375.2</v>
      </c>
      <c r="AB2235">
        <f>IF(Churn_Data[[#This Row],[Churn]]="No",Churn_Data[[#This Row],[MonthlyCharges]],NA())</f>
        <v>106.2</v>
      </c>
      <c r="AC2235">
        <f>IF(Churn_Data[[#This Row],[Churn]]="No",Churn_Data[[#This Row],[tenure]],NA())</f>
        <v>61</v>
      </c>
      <c r="AD2235" t="e">
        <f>IF(Churn_Data[[#This Row],[Churn]]="Yes",Churn_Data[[#This Row],[MonthlyCharges]],NA())</f>
        <v>#N/A</v>
      </c>
      <c r="AE2235" t="e">
        <f>IF(Churn_Data[[#This Row],[Churn]]="Yes",Churn_Data[[#This Row],[tenure]],NA())</f>
        <v>#N/A</v>
      </c>
      <c r="AF2235">
        <v>6478.2</v>
      </c>
    </row>
    <row r="2236" spans="1:32" x14ac:dyDescent="0.3">
      <c r="A2236" t="s">
        <v>2268</v>
      </c>
      <c r="B2236" t="s">
        <v>30</v>
      </c>
      <c r="C2236" t="str">
        <f>IF(Churn_Data[[#This Row],[SeniorCitizen]]=1,"Yes","No")</f>
        <v>No</v>
      </c>
      <c r="D2236">
        <v>0</v>
      </c>
      <c r="E2236" t="s">
        <v>25</v>
      </c>
      <c r="F2236" t="s">
        <v>25</v>
      </c>
      <c r="G2236" t="s">
        <v>24</v>
      </c>
      <c r="H2236" t="s">
        <v>24</v>
      </c>
      <c r="I2236" t="s">
        <v>26</v>
      </c>
      <c r="J2236" t="str">
        <f>IF(Churn_Data[[#This Row],[InternetService]]&lt;&gt;"No","Yes","No")</f>
        <v>Yes</v>
      </c>
      <c r="K2236" t="s">
        <v>24</v>
      </c>
      <c r="L2236" t="s">
        <v>25</v>
      </c>
      <c r="M2236" t="s">
        <v>25</v>
      </c>
      <c r="N2236" t="s">
        <v>25</v>
      </c>
      <c r="O2236" t="s">
        <v>24</v>
      </c>
      <c r="P2236" t="s">
        <v>24</v>
      </c>
      <c r="Q2236" t="s">
        <v>25</v>
      </c>
      <c r="R2236">
        <f>IF(Churn_Data[[#This Row],[Churn]]="Yes",1,0)</f>
        <v>0</v>
      </c>
      <c r="S2236" t="s">
        <v>24</v>
      </c>
      <c r="T2236">
        <f>(Churn_Data[[#This Row],[OnlineSecurity]]="Yes")+(Churn_Data[[#This Row],[OnlineBackup]]="Yes")+(Churn_Data[[#This Row],[DeviceProtection]]="Yes")+(Churn_Data[[#This Row],[TechSupport]]="Yes")+(Churn_Data[[#This Row],[StreamingTV]]="Yes")+(Churn_Data[[#This Row],[StreamingMovies]]="Yes")</f>
        <v>3</v>
      </c>
      <c r="U2236" t="s">
        <v>27</v>
      </c>
      <c r="V2236" t="s">
        <v>32</v>
      </c>
      <c r="W2236" t="str">
        <f>IF(ISNUMBER(SEARCH("automatic", Churn_Data[[#This Row],[PaymentMethod]])), "Automatic", "Manual")</f>
        <v>Manual</v>
      </c>
      <c r="X2236">
        <v>99.7</v>
      </c>
      <c r="Y2236" t="str">
        <f>IF(Churn_Data[[#This Row],[tenure]]&lt;=12,"0-1 Year",IF(Churn_Data[[#This Row],[tenure]]&lt;=24,"1-2 Years",IF(Churn_Data[[#This Row],[tenure]]&lt;=36,"2-3 Years",IF(Churn_Data[[#This Row],[tenure]]&lt;=48,"3-4 Years",IF(Churn_Data[[#This Row],[tenure]]&lt;=60,"4-5 Years","5+ Years")))))</f>
        <v>1-2 Years</v>
      </c>
      <c r="Z2236">
        <v>15</v>
      </c>
      <c r="AA2236">
        <v>1566.75</v>
      </c>
      <c r="AB2236">
        <f>IF(Churn_Data[[#This Row],[Churn]]="No",Churn_Data[[#This Row],[MonthlyCharges]],NA())</f>
        <v>99.7</v>
      </c>
      <c r="AC2236">
        <f>IF(Churn_Data[[#This Row],[Churn]]="No",Churn_Data[[#This Row],[tenure]],NA())</f>
        <v>15</v>
      </c>
      <c r="AD2236" t="e">
        <f>IF(Churn_Data[[#This Row],[Churn]]="Yes",Churn_Data[[#This Row],[MonthlyCharges]],NA())</f>
        <v>#N/A</v>
      </c>
      <c r="AE2236" t="e">
        <f>IF(Churn_Data[[#This Row],[Churn]]="Yes",Churn_Data[[#This Row],[tenure]],NA())</f>
        <v>#N/A</v>
      </c>
      <c r="AF2236">
        <v>1495.5</v>
      </c>
    </row>
    <row r="2237" spans="1:32" x14ac:dyDescent="0.3">
      <c r="A2237" t="s">
        <v>2269</v>
      </c>
      <c r="B2237" t="s">
        <v>30</v>
      </c>
      <c r="C2237" t="str">
        <f>IF(Churn_Data[[#This Row],[SeniorCitizen]]=1,"Yes","No")</f>
        <v>Yes</v>
      </c>
      <c r="D2237">
        <v>1</v>
      </c>
      <c r="E2237" t="s">
        <v>25</v>
      </c>
      <c r="F2237" t="s">
        <v>25</v>
      </c>
      <c r="G2237" t="s">
        <v>24</v>
      </c>
      <c r="H2237" t="s">
        <v>24</v>
      </c>
      <c r="I2237" t="s">
        <v>26</v>
      </c>
      <c r="J2237" t="str">
        <f>IF(Churn_Data[[#This Row],[InternetService]]&lt;&gt;"No","Yes","No")</f>
        <v>Yes</v>
      </c>
      <c r="K2237" t="s">
        <v>24</v>
      </c>
      <c r="L2237" t="s">
        <v>24</v>
      </c>
      <c r="M2237" t="s">
        <v>25</v>
      </c>
      <c r="N2237" t="s">
        <v>25</v>
      </c>
      <c r="O2237" t="s">
        <v>24</v>
      </c>
      <c r="P2237" t="s">
        <v>24</v>
      </c>
      <c r="Q2237" t="s">
        <v>25</v>
      </c>
      <c r="R2237">
        <f>IF(Churn_Data[[#This Row],[Churn]]="Yes",1,0)</f>
        <v>0</v>
      </c>
      <c r="S2237" t="s">
        <v>24</v>
      </c>
      <c r="T2237">
        <f>(Churn_Data[[#This Row],[OnlineSecurity]]="Yes")+(Churn_Data[[#This Row],[OnlineBackup]]="Yes")+(Churn_Data[[#This Row],[DeviceProtection]]="Yes")+(Churn_Data[[#This Row],[TechSupport]]="Yes")+(Churn_Data[[#This Row],[StreamingTV]]="Yes")+(Churn_Data[[#This Row],[StreamingMovies]]="Yes")</f>
        <v>4</v>
      </c>
      <c r="U2237" t="s">
        <v>27</v>
      </c>
      <c r="V2237" t="s">
        <v>46</v>
      </c>
      <c r="W2237" t="str">
        <f>IF(ISNUMBER(SEARCH("automatic", Churn_Data[[#This Row],[PaymentMethod]])), "Automatic", "Manual")</f>
        <v>Automatic</v>
      </c>
      <c r="X2237">
        <v>103.5</v>
      </c>
      <c r="Y2237" t="str">
        <f>IF(Churn_Data[[#This Row],[tenure]]&lt;=12,"0-1 Year",IF(Churn_Data[[#This Row],[tenure]]&lt;=24,"1-2 Years",IF(Churn_Data[[#This Row],[tenure]]&lt;=36,"2-3 Years",IF(Churn_Data[[#This Row],[tenure]]&lt;=48,"3-4 Years",IF(Churn_Data[[#This Row],[tenure]]&lt;=60,"4-5 Years","5+ Years")))))</f>
        <v>5+ Years</v>
      </c>
      <c r="Z2237">
        <v>64</v>
      </c>
      <c r="AA2237">
        <v>6548.65</v>
      </c>
      <c r="AB2237">
        <f>IF(Churn_Data[[#This Row],[Churn]]="No",Churn_Data[[#This Row],[MonthlyCharges]],NA())</f>
        <v>103.5</v>
      </c>
      <c r="AC2237">
        <f>IF(Churn_Data[[#This Row],[Churn]]="No",Churn_Data[[#This Row],[tenure]],NA())</f>
        <v>64</v>
      </c>
      <c r="AD2237" t="e">
        <f>IF(Churn_Data[[#This Row],[Churn]]="Yes",Churn_Data[[#This Row],[MonthlyCharges]],NA())</f>
        <v>#N/A</v>
      </c>
      <c r="AE2237" t="e">
        <f>IF(Churn_Data[[#This Row],[Churn]]="Yes",Churn_Data[[#This Row],[tenure]],NA())</f>
        <v>#N/A</v>
      </c>
      <c r="AF2237">
        <v>6624</v>
      </c>
    </row>
    <row r="2238" spans="1:32" x14ac:dyDescent="0.3">
      <c r="A2238" t="s">
        <v>2270</v>
      </c>
      <c r="B2238" t="s">
        <v>23</v>
      </c>
      <c r="C2238" t="str">
        <f>IF(Churn_Data[[#This Row],[SeniorCitizen]]=1,"Yes","No")</f>
        <v>Yes</v>
      </c>
      <c r="D2238">
        <v>1</v>
      </c>
      <c r="E2238" t="s">
        <v>25</v>
      </c>
      <c r="F2238" t="s">
        <v>25</v>
      </c>
      <c r="G2238" t="s">
        <v>24</v>
      </c>
      <c r="H2238" t="s">
        <v>24</v>
      </c>
      <c r="I2238" t="s">
        <v>26</v>
      </c>
      <c r="J2238" t="str">
        <f>IF(Churn_Data[[#This Row],[InternetService]]&lt;&gt;"No","Yes","No")</f>
        <v>Yes</v>
      </c>
      <c r="K2238" t="s">
        <v>24</v>
      </c>
      <c r="L2238" t="s">
        <v>25</v>
      </c>
      <c r="M2238" t="s">
        <v>25</v>
      </c>
      <c r="N2238" t="s">
        <v>25</v>
      </c>
      <c r="O2238" t="s">
        <v>24</v>
      </c>
      <c r="P2238" t="s">
        <v>24</v>
      </c>
      <c r="Q2238" t="s">
        <v>25</v>
      </c>
      <c r="R2238">
        <f>IF(Churn_Data[[#This Row],[Churn]]="Yes",1,0)</f>
        <v>0</v>
      </c>
      <c r="S2238" t="s">
        <v>24</v>
      </c>
      <c r="T2238">
        <f>(Churn_Data[[#This Row],[OnlineSecurity]]="Yes")+(Churn_Data[[#This Row],[OnlineBackup]]="Yes")+(Churn_Data[[#This Row],[DeviceProtection]]="Yes")+(Churn_Data[[#This Row],[TechSupport]]="Yes")+(Churn_Data[[#This Row],[StreamingTV]]="Yes")+(Churn_Data[[#This Row],[StreamingMovies]]="Yes")</f>
        <v>3</v>
      </c>
      <c r="U2238" t="s">
        <v>27</v>
      </c>
      <c r="V2238" t="s">
        <v>32</v>
      </c>
      <c r="W2238" t="str">
        <f>IF(ISNUMBER(SEARCH("automatic", Churn_Data[[#This Row],[PaymentMethod]])), "Automatic", "Manual")</f>
        <v>Manual</v>
      </c>
      <c r="X2238">
        <v>99.05</v>
      </c>
      <c r="Y2238" t="str">
        <f>IF(Churn_Data[[#This Row],[tenure]]&lt;=12,"0-1 Year",IF(Churn_Data[[#This Row],[tenure]]&lt;=24,"1-2 Years",IF(Churn_Data[[#This Row],[tenure]]&lt;=36,"2-3 Years",IF(Churn_Data[[#This Row],[tenure]]&lt;=48,"3-4 Years",IF(Churn_Data[[#This Row],[tenure]]&lt;=60,"4-5 Years","5+ Years")))))</f>
        <v>2-3 Years</v>
      </c>
      <c r="Z2238">
        <v>35</v>
      </c>
      <c r="AA2238">
        <v>3554.6</v>
      </c>
      <c r="AB2238">
        <f>IF(Churn_Data[[#This Row],[Churn]]="No",Churn_Data[[#This Row],[MonthlyCharges]],NA())</f>
        <v>99.05</v>
      </c>
      <c r="AC2238">
        <f>IF(Churn_Data[[#This Row],[Churn]]="No",Churn_Data[[#This Row],[tenure]],NA())</f>
        <v>35</v>
      </c>
      <c r="AD2238" t="e">
        <f>IF(Churn_Data[[#This Row],[Churn]]="Yes",Churn_Data[[#This Row],[MonthlyCharges]],NA())</f>
        <v>#N/A</v>
      </c>
      <c r="AE2238" t="e">
        <f>IF(Churn_Data[[#This Row],[Churn]]="Yes",Churn_Data[[#This Row],[tenure]],NA())</f>
        <v>#N/A</v>
      </c>
      <c r="AF2238">
        <v>3466.75</v>
      </c>
    </row>
    <row r="2239" spans="1:32" x14ac:dyDescent="0.3">
      <c r="A2239" t="s">
        <v>2271</v>
      </c>
      <c r="B2239" t="s">
        <v>23</v>
      </c>
      <c r="C2239" t="str">
        <f>IF(Churn_Data[[#This Row],[SeniorCitizen]]=1,"Yes","No")</f>
        <v>No</v>
      </c>
      <c r="D2239">
        <v>0</v>
      </c>
      <c r="E2239" t="s">
        <v>24</v>
      </c>
      <c r="F2239" t="s">
        <v>24</v>
      </c>
      <c r="G2239" t="s">
        <v>24</v>
      </c>
      <c r="H2239" t="s">
        <v>24</v>
      </c>
      <c r="I2239" t="s">
        <v>26</v>
      </c>
      <c r="J2239" t="str">
        <f>IF(Churn_Data[[#This Row],[InternetService]]&lt;&gt;"No","Yes","No")</f>
        <v>Yes</v>
      </c>
      <c r="K2239" t="s">
        <v>24</v>
      </c>
      <c r="L2239" t="s">
        <v>24</v>
      </c>
      <c r="M2239" t="s">
        <v>25</v>
      </c>
      <c r="N2239" t="s">
        <v>25</v>
      </c>
      <c r="O2239" t="s">
        <v>24</v>
      </c>
      <c r="P2239" t="s">
        <v>25</v>
      </c>
      <c r="Q2239" t="s">
        <v>25</v>
      </c>
      <c r="R2239">
        <f>IF(Churn_Data[[#This Row],[Churn]]="Yes",1,0)</f>
        <v>0</v>
      </c>
      <c r="S2239" t="s">
        <v>24</v>
      </c>
      <c r="T2239">
        <f>(Churn_Data[[#This Row],[OnlineSecurity]]="Yes")+(Churn_Data[[#This Row],[OnlineBackup]]="Yes")+(Churn_Data[[#This Row],[DeviceProtection]]="Yes")+(Churn_Data[[#This Row],[TechSupport]]="Yes")+(Churn_Data[[#This Row],[StreamingTV]]="Yes")+(Churn_Data[[#This Row],[StreamingMovies]]="Yes")</f>
        <v>3</v>
      </c>
      <c r="U2239" t="s">
        <v>27</v>
      </c>
      <c r="V2239" t="s">
        <v>46</v>
      </c>
      <c r="W2239" t="str">
        <f>IF(ISNUMBER(SEARCH("automatic", Churn_Data[[#This Row],[PaymentMethod]])), "Automatic", "Manual")</f>
        <v>Automatic</v>
      </c>
      <c r="X2239">
        <v>94.3</v>
      </c>
      <c r="Y2239" t="str">
        <f>IF(Churn_Data[[#This Row],[tenure]]&lt;=12,"0-1 Year",IF(Churn_Data[[#This Row],[tenure]]&lt;=24,"1-2 Years",IF(Churn_Data[[#This Row],[tenure]]&lt;=36,"2-3 Years",IF(Churn_Data[[#This Row],[tenure]]&lt;=48,"3-4 Years",IF(Churn_Data[[#This Row],[tenure]]&lt;=60,"4-5 Years","5+ Years")))))</f>
        <v>3-4 Years</v>
      </c>
      <c r="Z2239">
        <v>41</v>
      </c>
      <c r="AA2239">
        <v>3893.6</v>
      </c>
      <c r="AB2239">
        <f>IF(Churn_Data[[#This Row],[Churn]]="No",Churn_Data[[#This Row],[MonthlyCharges]],NA())</f>
        <v>94.3</v>
      </c>
      <c r="AC2239">
        <f>IF(Churn_Data[[#This Row],[Churn]]="No",Churn_Data[[#This Row],[tenure]],NA())</f>
        <v>41</v>
      </c>
      <c r="AD2239" t="e">
        <f>IF(Churn_Data[[#This Row],[Churn]]="Yes",Churn_Data[[#This Row],[MonthlyCharges]],NA())</f>
        <v>#N/A</v>
      </c>
      <c r="AE2239" t="e">
        <f>IF(Churn_Data[[#This Row],[Churn]]="Yes",Churn_Data[[#This Row],[tenure]],NA())</f>
        <v>#N/A</v>
      </c>
      <c r="AF2239">
        <v>3866.3</v>
      </c>
    </row>
    <row r="2240" spans="1:32" x14ac:dyDescent="0.3">
      <c r="A2240" t="s">
        <v>2272</v>
      </c>
      <c r="B2240" t="s">
        <v>23</v>
      </c>
      <c r="C2240" t="str">
        <f>IF(Churn_Data[[#This Row],[SeniorCitizen]]=1,"Yes","No")</f>
        <v>No</v>
      </c>
      <c r="D2240">
        <v>0</v>
      </c>
      <c r="E2240" t="s">
        <v>25</v>
      </c>
      <c r="F2240" t="s">
        <v>25</v>
      </c>
      <c r="G2240" t="s">
        <v>24</v>
      </c>
      <c r="H2240" t="s">
        <v>24</v>
      </c>
      <c r="I2240" t="s">
        <v>26</v>
      </c>
      <c r="J2240" t="str">
        <f>IF(Churn_Data[[#This Row],[InternetService]]&lt;&gt;"No","Yes","No")</f>
        <v>Yes</v>
      </c>
      <c r="K2240" t="s">
        <v>24</v>
      </c>
      <c r="L2240" t="s">
        <v>25</v>
      </c>
      <c r="M2240" t="s">
        <v>25</v>
      </c>
      <c r="N2240" t="s">
        <v>25</v>
      </c>
      <c r="O2240" t="s">
        <v>24</v>
      </c>
      <c r="P2240" t="s">
        <v>25</v>
      </c>
      <c r="Q2240" t="s">
        <v>25</v>
      </c>
      <c r="R2240">
        <f>IF(Churn_Data[[#This Row],[Churn]]="Yes",1,0)</f>
        <v>0</v>
      </c>
      <c r="S2240" t="s">
        <v>24</v>
      </c>
      <c r="T2240">
        <f>(Churn_Data[[#This Row],[OnlineSecurity]]="Yes")+(Churn_Data[[#This Row],[OnlineBackup]]="Yes")+(Churn_Data[[#This Row],[DeviceProtection]]="Yes")+(Churn_Data[[#This Row],[TechSupport]]="Yes")+(Churn_Data[[#This Row],[StreamingTV]]="Yes")+(Churn_Data[[#This Row],[StreamingMovies]]="Yes")</f>
        <v>2</v>
      </c>
      <c r="U2240" t="s">
        <v>27</v>
      </c>
      <c r="V2240" t="s">
        <v>46</v>
      </c>
      <c r="W2240" t="str">
        <f>IF(ISNUMBER(SEARCH("automatic", Churn_Data[[#This Row],[PaymentMethod]])), "Automatic", "Manual")</f>
        <v>Automatic</v>
      </c>
      <c r="X2240">
        <v>89.1</v>
      </c>
      <c r="Y2240" t="str">
        <f>IF(Churn_Data[[#This Row],[tenure]]&lt;=12,"0-1 Year",IF(Churn_Data[[#This Row],[tenure]]&lt;=24,"1-2 Years",IF(Churn_Data[[#This Row],[tenure]]&lt;=36,"2-3 Years",IF(Churn_Data[[#This Row],[tenure]]&lt;=48,"3-4 Years",IF(Churn_Data[[#This Row],[tenure]]&lt;=60,"4-5 Years","5+ Years")))))</f>
        <v>1-2 Years</v>
      </c>
      <c r="Z2240">
        <v>20</v>
      </c>
      <c r="AA2240">
        <v>1879.25</v>
      </c>
      <c r="AB2240">
        <f>IF(Churn_Data[[#This Row],[Churn]]="No",Churn_Data[[#This Row],[MonthlyCharges]],NA())</f>
        <v>89.1</v>
      </c>
      <c r="AC2240">
        <f>IF(Churn_Data[[#This Row],[Churn]]="No",Churn_Data[[#This Row],[tenure]],NA())</f>
        <v>20</v>
      </c>
      <c r="AD2240" t="e">
        <f>IF(Churn_Data[[#This Row],[Churn]]="Yes",Churn_Data[[#This Row],[MonthlyCharges]],NA())</f>
        <v>#N/A</v>
      </c>
      <c r="AE2240" t="e">
        <f>IF(Churn_Data[[#This Row],[Churn]]="Yes",Churn_Data[[#This Row],[tenure]],NA())</f>
        <v>#N/A</v>
      </c>
      <c r="AF2240">
        <v>1782</v>
      </c>
    </row>
    <row r="2241" spans="1:32" x14ac:dyDescent="0.3">
      <c r="A2241" t="s">
        <v>2273</v>
      </c>
      <c r="B2241" t="s">
        <v>30</v>
      </c>
      <c r="C2241" t="str">
        <f>IF(Churn_Data[[#This Row],[SeniorCitizen]]=1,"Yes","No")</f>
        <v>Yes</v>
      </c>
      <c r="D2241">
        <v>1</v>
      </c>
      <c r="E2241" t="s">
        <v>25</v>
      </c>
      <c r="F2241" t="s">
        <v>25</v>
      </c>
      <c r="G2241" t="s">
        <v>24</v>
      </c>
      <c r="H2241" t="s">
        <v>24</v>
      </c>
      <c r="I2241" t="s">
        <v>26</v>
      </c>
      <c r="J2241" t="str">
        <f>IF(Churn_Data[[#This Row],[InternetService]]&lt;&gt;"No","Yes","No")</f>
        <v>Yes</v>
      </c>
      <c r="K2241" t="s">
        <v>24</v>
      </c>
      <c r="L2241" t="s">
        <v>25</v>
      </c>
      <c r="M2241" t="s">
        <v>25</v>
      </c>
      <c r="N2241" t="s">
        <v>25</v>
      </c>
      <c r="O2241" t="s">
        <v>24</v>
      </c>
      <c r="P2241" t="s">
        <v>24</v>
      </c>
      <c r="Q2241" t="s">
        <v>24</v>
      </c>
      <c r="R2241">
        <f>IF(Churn_Data[[#This Row],[Churn]]="Yes",1,0)</f>
        <v>1</v>
      </c>
      <c r="S2241" t="s">
        <v>24</v>
      </c>
      <c r="T2241">
        <f>(Churn_Data[[#This Row],[OnlineSecurity]]="Yes")+(Churn_Data[[#This Row],[OnlineBackup]]="Yes")+(Churn_Data[[#This Row],[DeviceProtection]]="Yes")+(Churn_Data[[#This Row],[TechSupport]]="Yes")+(Churn_Data[[#This Row],[StreamingTV]]="Yes")+(Churn_Data[[#This Row],[StreamingMovies]]="Yes")</f>
        <v>3</v>
      </c>
      <c r="U2241" t="s">
        <v>27</v>
      </c>
      <c r="V2241" t="s">
        <v>32</v>
      </c>
      <c r="W2241" t="str">
        <f>IF(ISNUMBER(SEARCH("automatic", Churn_Data[[#This Row],[PaymentMethod]])), "Automatic", "Manual")</f>
        <v>Manual</v>
      </c>
      <c r="X2241">
        <v>98.8</v>
      </c>
      <c r="Y2241" t="str">
        <f>IF(Churn_Data[[#This Row],[tenure]]&lt;=12,"0-1 Year",IF(Churn_Data[[#This Row],[tenure]]&lt;=24,"1-2 Years",IF(Churn_Data[[#This Row],[tenure]]&lt;=36,"2-3 Years",IF(Churn_Data[[#This Row],[tenure]]&lt;=48,"3-4 Years",IF(Churn_Data[[#This Row],[tenure]]&lt;=60,"4-5 Years","5+ Years")))))</f>
        <v>4-5 Years</v>
      </c>
      <c r="Z2241">
        <v>55</v>
      </c>
      <c r="AA2241">
        <v>5617.75</v>
      </c>
      <c r="AB2241" t="e">
        <f>IF(Churn_Data[[#This Row],[Churn]]="No",Churn_Data[[#This Row],[MonthlyCharges]],NA())</f>
        <v>#N/A</v>
      </c>
      <c r="AC2241" t="e">
        <f>IF(Churn_Data[[#This Row],[Churn]]="No",Churn_Data[[#This Row],[tenure]],NA())</f>
        <v>#N/A</v>
      </c>
      <c r="AD2241">
        <f>IF(Churn_Data[[#This Row],[Churn]]="Yes",Churn_Data[[#This Row],[MonthlyCharges]],NA())</f>
        <v>98.8</v>
      </c>
      <c r="AE2241">
        <f>IF(Churn_Data[[#This Row],[Churn]]="Yes",Churn_Data[[#This Row],[tenure]],NA())</f>
        <v>55</v>
      </c>
      <c r="AF2241">
        <v>5434</v>
      </c>
    </row>
    <row r="2242" spans="1:32" x14ac:dyDescent="0.3">
      <c r="A2242" t="s">
        <v>2274</v>
      </c>
      <c r="B2242" t="s">
        <v>30</v>
      </c>
      <c r="C2242" t="str">
        <f>IF(Churn_Data[[#This Row],[SeniorCitizen]]=1,"Yes","No")</f>
        <v>No</v>
      </c>
      <c r="D2242">
        <v>0</v>
      </c>
      <c r="E2242" t="s">
        <v>24</v>
      </c>
      <c r="F2242" t="s">
        <v>25</v>
      </c>
      <c r="G2242" t="s">
        <v>24</v>
      </c>
      <c r="H2242" t="s">
        <v>25</v>
      </c>
      <c r="I2242" t="s">
        <v>26</v>
      </c>
      <c r="J2242" t="str">
        <f>IF(Churn_Data[[#This Row],[InternetService]]&lt;&gt;"No","Yes","No")</f>
        <v>Yes</v>
      </c>
      <c r="K2242" t="s">
        <v>24</v>
      </c>
      <c r="L2242" t="s">
        <v>25</v>
      </c>
      <c r="M2242" t="s">
        <v>25</v>
      </c>
      <c r="N2242" t="s">
        <v>25</v>
      </c>
      <c r="O2242" t="s">
        <v>24</v>
      </c>
      <c r="P2242" t="s">
        <v>24</v>
      </c>
      <c r="Q2242" t="s">
        <v>25</v>
      </c>
      <c r="R2242">
        <f>IF(Churn_Data[[#This Row],[Churn]]="Yes",1,0)</f>
        <v>0</v>
      </c>
      <c r="S2242" t="s">
        <v>24</v>
      </c>
      <c r="T2242">
        <f>(Churn_Data[[#This Row],[OnlineSecurity]]="Yes")+(Churn_Data[[#This Row],[OnlineBackup]]="Yes")+(Churn_Data[[#This Row],[DeviceProtection]]="Yes")+(Churn_Data[[#This Row],[TechSupport]]="Yes")+(Churn_Data[[#This Row],[StreamingTV]]="Yes")+(Churn_Data[[#This Row],[StreamingMovies]]="Yes")</f>
        <v>3</v>
      </c>
      <c r="U2242" t="s">
        <v>27</v>
      </c>
      <c r="V2242" t="s">
        <v>32</v>
      </c>
      <c r="W2242" t="str">
        <f>IF(ISNUMBER(SEARCH("automatic", Churn_Data[[#This Row],[PaymentMethod]])), "Automatic", "Manual")</f>
        <v>Manual</v>
      </c>
      <c r="X2242">
        <v>93.6</v>
      </c>
      <c r="Y2242" t="str">
        <f>IF(Churn_Data[[#This Row],[tenure]]&lt;=12,"0-1 Year",IF(Churn_Data[[#This Row],[tenure]]&lt;=24,"1-2 Years",IF(Churn_Data[[#This Row],[tenure]]&lt;=36,"2-3 Years",IF(Churn_Data[[#This Row],[tenure]]&lt;=48,"3-4 Years",IF(Churn_Data[[#This Row],[tenure]]&lt;=60,"4-5 Years","5+ Years")))))</f>
        <v>2-3 Years</v>
      </c>
      <c r="Z2242">
        <v>36</v>
      </c>
      <c r="AA2242">
        <v>3366.05</v>
      </c>
      <c r="AB2242">
        <f>IF(Churn_Data[[#This Row],[Churn]]="No",Churn_Data[[#This Row],[MonthlyCharges]],NA())</f>
        <v>93.6</v>
      </c>
      <c r="AC2242">
        <f>IF(Churn_Data[[#This Row],[Churn]]="No",Churn_Data[[#This Row],[tenure]],NA())</f>
        <v>36</v>
      </c>
      <c r="AD2242" t="e">
        <f>IF(Churn_Data[[#This Row],[Churn]]="Yes",Churn_Data[[#This Row],[MonthlyCharges]],NA())</f>
        <v>#N/A</v>
      </c>
      <c r="AE2242" t="e">
        <f>IF(Churn_Data[[#This Row],[Churn]]="Yes",Churn_Data[[#This Row],[tenure]],NA())</f>
        <v>#N/A</v>
      </c>
      <c r="AF2242">
        <v>3369.6</v>
      </c>
    </row>
    <row r="2243" spans="1:32" x14ac:dyDescent="0.3">
      <c r="A2243" t="s">
        <v>2275</v>
      </c>
      <c r="B2243" t="s">
        <v>30</v>
      </c>
      <c r="C2243" t="str">
        <f>IF(Churn_Data[[#This Row],[SeniorCitizen]]=1,"Yes","No")</f>
        <v>Yes</v>
      </c>
      <c r="D2243">
        <v>1</v>
      </c>
      <c r="E2243" t="s">
        <v>25</v>
      </c>
      <c r="F2243" t="s">
        <v>25</v>
      </c>
      <c r="G2243" t="s">
        <v>24</v>
      </c>
      <c r="H2243" t="s">
        <v>25</v>
      </c>
      <c r="I2243" t="s">
        <v>120</v>
      </c>
      <c r="J2243" t="str">
        <f>IF(Churn_Data[[#This Row],[InternetService]]&lt;&gt;"No","Yes","No")</f>
        <v>Yes</v>
      </c>
      <c r="K2243" t="s">
        <v>24</v>
      </c>
      <c r="L2243" t="s">
        <v>24</v>
      </c>
      <c r="M2243" t="s">
        <v>25</v>
      </c>
      <c r="N2243" t="s">
        <v>25</v>
      </c>
      <c r="O2243" t="s">
        <v>24</v>
      </c>
      <c r="P2243" t="s">
        <v>24</v>
      </c>
      <c r="Q2243" t="s">
        <v>25</v>
      </c>
      <c r="R2243">
        <f>IF(Churn_Data[[#This Row],[Churn]]="Yes",1,0)</f>
        <v>0</v>
      </c>
      <c r="S2243" t="s">
        <v>24</v>
      </c>
      <c r="T2243">
        <f>(Churn_Data[[#This Row],[OnlineSecurity]]="Yes")+(Churn_Data[[#This Row],[OnlineBackup]]="Yes")+(Churn_Data[[#This Row],[DeviceProtection]]="Yes")+(Churn_Data[[#This Row],[TechSupport]]="Yes")+(Churn_Data[[#This Row],[StreamingTV]]="Yes")+(Churn_Data[[#This Row],[StreamingMovies]]="Yes")</f>
        <v>4</v>
      </c>
      <c r="U2243" t="s">
        <v>27</v>
      </c>
      <c r="V2243" t="s">
        <v>32</v>
      </c>
      <c r="W2243" t="str">
        <f>IF(ISNUMBER(SEARCH("automatic", Churn_Data[[#This Row],[PaymentMethod]])), "Automatic", "Manual")</f>
        <v>Manual</v>
      </c>
      <c r="X2243">
        <v>74.75</v>
      </c>
      <c r="Y2243" t="str">
        <f>IF(Churn_Data[[#This Row],[tenure]]&lt;=12,"0-1 Year",IF(Churn_Data[[#This Row],[tenure]]&lt;=24,"1-2 Years",IF(Churn_Data[[#This Row],[tenure]]&lt;=36,"2-3 Years",IF(Churn_Data[[#This Row],[tenure]]&lt;=48,"3-4 Years",IF(Churn_Data[[#This Row],[tenure]]&lt;=60,"4-5 Years","5+ Years")))))</f>
        <v>2-3 Years</v>
      </c>
      <c r="Z2243">
        <v>30</v>
      </c>
      <c r="AA2243">
        <v>2111.3000000000002</v>
      </c>
      <c r="AB2243">
        <f>IF(Churn_Data[[#This Row],[Churn]]="No",Churn_Data[[#This Row],[MonthlyCharges]],NA())</f>
        <v>74.75</v>
      </c>
      <c r="AC2243">
        <f>IF(Churn_Data[[#This Row],[Churn]]="No",Churn_Data[[#This Row],[tenure]],NA())</f>
        <v>30</v>
      </c>
      <c r="AD2243" t="e">
        <f>IF(Churn_Data[[#This Row],[Churn]]="Yes",Churn_Data[[#This Row],[MonthlyCharges]],NA())</f>
        <v>#N/A</v>
      </c>
      <c r="AE2243" t="e">
        <f>IF(Churn_Data[[#This Row],[Churn]]="Yes",Churn_Data[[#This Row],[tenure]],NA())</f>
        <v>#N/A</v>
      </c>
      <c r="AF2243">
        <v>2242.5</v>
      </c>
    </row>
    <row r="2244" spans="1:32" x14ac:dyDescent="0.3">
      <c r="A2244" t="s">
        <v>2276</v>
      </c>
      <c r="B2244" t="s">
        <v>23</v>
      </c>
      <c r="C2244" t="str">
        <f>IF(Churn_Data[[#This Row],[SeniorCitizen]]=1,"Yes","No")</f>
        <v>No</v>
      </c>
      <c r="D2244">
        <v>0</v>
      </c>
      <c r="E2244" t="s">
        <v>24</v>
      </c>
      <c r="F2244" t="s">
        <v>24</v>
      </c>
      <c r="G2244" t="s">
        <v>25</v>
      </c>
      <c r="H2244" t="s">
        <v>189</v>
      </c>
      <c r="I2244" t="s">
        <v>120</v>
      </c>
      <c r="J2244" t="str">
        <f>IF(Churn_Data[[#This Row],[InternetService]]&lt;&gt;"No","Yes","No")</f>
        <v>Yes</v>
      </c>
      <c r="K2244" t="s">
        <v>24</v>
      </c>
      <c r="L2244" t="s">
        <v>25</v>
      </c>
      <c r="M2244" t="s">
        <v>25</v>
      </c>
      <c r="N2244" t="s">
        <v>25</v>
      </c>
      <c r="O2244" t="s">
        <v>24</v>
      </c>
      <c r="P2244" t="s">
        <v>24</v>
      </c>
      <c r="Q2244" t="s">
        <v>25</v>
      </c>
      <c r="R2244">
        <f>IF(Churn_Data[[#This Row],[Churn]]="Yes",1,0)</f>
        <v>0</v>
      </c>
      <c r="S2244" t="s">
        <v>25</v>
      </c>
      <c r="T2244">
        <f>(Churn_Data[[#This Row],[OnlineSecurity]]="Yes")+(Churn_Data[[#This Row],[OnlineBackup]]="Yes")+(Churn_Data[[#This Row],[DeviceProtection]]="Yes")+(Churn_Data[[#This Row],[TechSupport]]="Yes")+(Churn_Data[[#This Row],[StreamingTV]]="Yes")+(Churn_Data[[#This Row],[StreamingMovies]]="Yes")</f>
        <v>3</v>
      </c>
      <c r="U2244" t="s">
        <v>27</v>
      </c>
      <c r="V2244" t="s">
        <v>32</v>
      </c>
      <c r="W2244" t="str">
        <f>IF(ISNUMBER(SEARCH("automatic", Churn_Data[[#This Row],[PaymentMethod]])), "Automatic", "Manual")</f>
        <v>Manual</v>
      </c>
      <c r="X2244">
        <v>50.55</v>
      </c>
      <c r="Y2244" t="str">
        <f>IF(Churn_Data[[#This Row],[tenure]]&lt;=12,"0-1 Year",IF(Churn_Data[[#This Row],[tenure]]&lt;=24,"1-2 Years",IF(Churn_Data[[#This Row],[tenure]]&lt;=36,"2-3 Years",IF(Churn_Data[[#This Row],[tenure]]&lt;=48,"3-4 Years",IF(Churn_Data[[#This Row],[tenure]]&lt;=60,"4-5 Years","5+ Years")))))</f>
        <v>0-1 Year</v>
      </c>
      <c r="Z2244">
        <v>11</v>
      </c>
      <c r="AA2244">
        <v>565.35</v>
      </c>
      <c r="AB2244">
        <f>IF(Churn_Data[[#This Row],[Churn]]="No",Churn_Data[[#This Row],[MonthlyCharges]],NA())</f>
        <v>50.55</v>
      </c>
      <c r="AC2244">
        <f>IF(Churn_Data[[#This Row],[Churn]]="No",Churn_Data[[#This Row],[tenure]],NA())</f>
        <v>11</v>
      </c>
      <c r="AD2244" t="e">
        <f>IF(Churn_Data[[#This Row],[Churn]]="Yes",Churn_Data[[#This Row],[MonthlyCharges]],NA())</f>
        <v>#N/A</v>
      </c>
      <c r="AE2244" t="e">
        <f>IF(Churn_Data[[#This Row],[Churn]]="Yes",Churn_Data[[#This Row],[tenure]],NA())</f>
        <v>#N/A</v>
      </c>
      <c r="AF2244">
        <v>556.04999999999995</v>
      </c>
    </row>
    <row r="2245" spans="1:32" x14ac:dyDescent="0.3">
      <c r="A2245" t="s">
        <v>2277</v>
      </c>
      <c r="B2245" t="s">
        <v>23</v>
      </c>
      <c r="C2245" t="str">
        <f>IF(Churn_Data[[#This Row],[SeniorCitizen]]=1,"Yes","No")</f>
        <v>Yes</v>
      </c>
      <c r="D2245">
        <v>1</v>
      </c>
      <c r="E2245" t="s">
        <v>25</v>
      </c>
      <c r="F2245" t="s">
        <v>25</v>
      </c>
      <c r="G2245" t="s">
        <v>25</v>
      </c>
      <c r="H2245" t="s">
        <v>189</v>
      </c>
      <c r="I2245" t="s">
        <v>120</v>
      </c>
      <c r="J2245" t="str">
        <f>IF(Churn_Data[[#This Row],[InternetService]]&lt;&gt;"No","Yes","No")</f>
        <v>Yes</v>
      </c>
      <c r="K2245" t="s">
        <v>24</v>
      </c>
      <c r="L2245" t="s">
        <v>25</v>
      </c>
      <c r="M2245" t="s">
        <v>25</v>
      </c>
      <c r="N2245" t="s">
        <v>25</v>
      </c>
      <c r="O2245" t="s">
        <v>24</v>
      </c>
      <c r="P2245" t="s">
        <v>25</v>
      </c>
      <c r="Q2245" t="s">
        <v>24</v>
      </c>
      <c r="R2245">
        <f>IF(Churn_Data[[#This Row],[Churn]]="Yes",1,0)</f>
        <v>1</v>
      </c>
      <c r="S2245" t="s">
        <v>24</v>
      </c>
      <c r="T2245">
        <f>(Churn_Data[[#This Row],[OnlineSecurity]]="Yes")+(Churn_Data[[#This Row],[OnlineBackup]]="Yes")+(Churn_Data[[#This Row],[DeviceProtection]]="Yes")+(Churn_Data[[#This Row],[TechSupport]]="Yes")+(Churn_Data[[#This Row],[StreamingTV]]="Yes")+(Churn_Data[[#This Row],[StreamingMovies]]="Yes")</f>
        <v>2</v>
      </c>
      <c r="U2245" t="s">
        <v>27</v>
      </c>
      <c r="V2245" t="s">
        <v>32</v>
      </c>
      <c r="W2245" t="str">
        <f>IF(ISNUMBER(SEARCH("automatic", Churn_Data[[#This Row],[PaymentMethod]])), "Automatic", "Manual")</f>
        <v>Manual</v>
      </c>
      <c r="X2245">
        <v>41.9</v>
      </c>
      <c r="Y2245" t="str">
        <f>IF(Churn_Data[[#This Row],[tenure]]&lt;=12,"0-1 Year",IF(Churn_Data[[#This Row],[tenure]]&lt;=24,"1-2 Years",IF(Churn_Data[[#This Row],[tenure]]&lt;=36,"2-3 Years",IF(Churn_Data[[#This Row],[tenure]]&lt;=48,"3-4 Years",IF(Churn_Data[[#This Row],[tenure]]&lt;=60,"4-5 Years","5+ Years")))))</f>
        <v>1-2 Years</v>
      </c>
      <c r="Z2245">
        <v>21</v>
      </c>
      <c r="AA2245">
        <v>840.1</v>
      </c>
      <c r="AB2245" t="e">
        <f>IF(Churn_Data[[#This Row],[Churn]]="No",Churn_Data[[#This Row],[MonthlyCharges]],NA())</f>
        <v>#N/A</v>
      </c>
      <c r="AC2245" t="e">
        <f>IF(Churn_Data[[#This Row],[Churn]]="No",Churn_Data[[#This Row],[tenure]],NA())</f>
        <v>#N/A</v>
      </c>
      <c r="AD2245">
        <f>IF(Churn_Data[[#This Row],[Churn]]="Yes",Churn_Data[[#This Row],[MonthlyCharges]],NA())</f>
        <v>41.9</v>
      </c>
      <c r="AE2245">
        <f>IF(Churn_Data[[#This Row],[Churn]]="Yes",Churn_Data[[#This Row],[tenure]],NA())</f>
        <v>21</v>
      </c>
      <c r="AF2245">
        <v>879.9</v>
      </c>
    </row>
    <row r="2246" spans="1:32" x14ac:dyDescent="0.3">
      <c r="A2246" t="s">
        <v>2278</v>
      </c>
      <c r="B2246" t="s">
        <v>30</v>
      </c>
      <c r="C2246" t="str">
        <f>IF(Churn_Data[[#This Row],[SeniorCitizen]]=1,"Yes","No")</f>
        <v>No</v>
      </c>
      <c r="D2246">
        <v>0</v>
      </c>
      <c r="E2246" t="s">
        <v>24</v>
      </c>
      <c r="F2246" t="s">
        <v>24</v>
      </c>
      <c r="G2246" t="s">
        <v>24</v>
      </c>
      <c r="H2246" t="s">
        <v>25</v>
      </c>
      <c r="I2246" t="s">
        <v>120</v>
      </c>
      <c r="J2246" t="str">
        <f>IF(Churn_Data[[#This Row],[InternetService]]&lt;&gt;"No","Yes","No")</f>
        <v>Yes</v>
      </c>
      <c r="K2246" t="s">
        <v>24</v>
      </c>
      <c r="L2246" t="s">
        <v>25</v>
      </c>
      <c r="M2246" t="s">
        <v>25</v>
      </c>
      <c r="N2246" t="s">
        <v>25</v>
      </c>
      <c r="O2246" t="s">
        <v>24</v>
      </c>
      <c r="P2246" t="s">
        <v>24</v>
      </c>
      <c r="Q2246" t="s">
        <v>25</v>
      </c>
      <c r="R2246">
        <f>IF(Churn_Data[[#This Row],[Churn]]="Yes",1,0)</f>
        <v>0</v>
      </c>
      <c r="S2246" t="s">
        <v>25</v>
      </c>
      <c r="T2246">
        <f>(Churn_Data[[#This Row],[OnlineSecurity]]="Yes")+(Churn_Data[[#This Row],[OnlineBackup]]="Yes")+(Churn_Data[[#This Row],[DeviceProtection]]="Yes")+(Churn_Data[[#This Row],[TechSupport]]="Yes")+(Churn_Data[[#This Row],[StreamingTV]]="Yes")+(Churn_Data[[#This Row],[StreamingMovies]]="Yes")</f>
        <v>3</v>
      </c>
      <c r="U2246" t="s">
        <v>27</v>
      </c>
      <c r="V2246" t="s">
        <v>72</v>
      </c>
      <c r="W2246" t="str">
        <f>IF(ISNUMBER(SEARCH("automatic", Churn_Data[[#This Row],[PaymentMethod]])), "Automatic", "Manual")</f>
        <v>Automatic</v>
      </c>
      <c r="X2246">
        <v>69.7</v>
      </c>
      <c r="Y2246" t="str">
        <f>IF(Churn_Data[[#This Row],[tenure]]&lt;=12,"0-1 Year",IF(Churn_Data[[#This Row],[tenure]]&lt;=24,"1-2 Years",IF(Churn_Data[[#This Row],[tenure]]&lt;=36,"2-3 Years",IF(Churn_Data[[#This Row],[tenure]]&lt;=48,"3-4 Years",IF(Churn_Data[[#This Row],[tenure]]&lt;=60,"4-5 Years","5+ Years")))))</f>
        <v>0-1 Year</v>
      </c>
      <c r="Z2246">
        <v>7</v>
      </c>
      <c r="AA2246">
        <v>516.15</v>
      </c>
      <c r="AB2246">
        <f>IF(Churn_Data[[#This Row],[Churn]]="No",Churn_Data[[#This Row],[MonthlyCharges]],NA())</f>
        <v>69.7</v>
      </c>
      <c r="AC2246">
        <f>IF(Churn_Data[[#This Row],[Churn]]="No",Churn_Data[[#This Row],[tenure]],NA())</f>
        <v>7</v>
      </c>
      <c r="AD2246" t="e">
        <f>IF(Churn_Data[[#This Row],[Churn]]="Yes",Churn_Data[[#This Row],[MonthlyCharges]],NA())</f>
        <v>#N/A</v>
      </c>
      <c r="AE2246" t="e">
        <f>IF(Churn_Data[[#This Row],[Churn]]="Yes",Churn_Data[[#This Row],[tenure]],NA())</f>
        <v>#N/A</v>
      </c>
      <c r="AF2246">
        <v>487.9</v>
      </c>
    </row>
    <row r="2247" spans="1:32" x14ac:dyDescent="0.3">
      <c r="A2247" t="s">
        <v>2279</v>
      </c>
      <c r="B2247" t="s">
        <v>30</v>
      </c>
      <c r="C2247" t="str">
        <f>IF(Churn_Data[[#This Row],[SeniorCitizen]]=1,"Yes","No")</f>
        <v>Yes</v>
      </c>
      <c r="D2247">
        <v>1</v>
      </c>
      <c r="E2247" t="s">
        <v>24</v>
      </c>
      <c r="F2247" t="s">
        <v>25</v>
      </c>
      <c r="G2247" t="s">
        <v>24</v>
      </c>
      <c r="H2247" t="s">
        <v>25</v>
      </c>
      <c r="I2247" t="s">
        <v>120</v>
      </c>
      <c r="J2247" t="str">
        <f>IF(Churn_Data[[#This Row],[InternetService]]&lt;&gt;"No","Yes","No")</f>
        <v>Yes</v>
      </c>
      <c r="K2247" t="s">
        <v>24</v>
      </c>
      <c r="L2247" t="s">
        <v>25</v>
      </c>
      <c r="M2247" t="s">
        <v>25</v>
      </c>
      <c r="N2247" t="s">
        <v>25</v>
      </c>
      <c r="O2247" t="s">
        <v>24</v>
      </c>
      <c r="P2247" t="s">
        <v>25</v>
      </c>
      <c r="Q2247" t="s">
        <v>25</v>
      </c>
      <c r="R2247">
        <f>IF(Churn_Data[[#This Row],[Churn]]="Yes",1,0)</f>
        <v>0</v>
      </c>
      <c r="S2247" t="s">
        <v>25</v>
      </c>
      <c r="T2247">
        <f>(Churn_Data[[#This Row],[OnlineSecurity]]="Yes")+(Churn_Data[[#This Row],[OnlineBackup]]="Yes")+(Churn_Data[[#This Row],[DeviceProtection]]="Yes")+(Churn_Data[[#This Row],[TechSupport]]="Yes")+(Churn_Data[[#This Row],[StreamingTV]]="Yes")+(Churn_Data[[#This Row],[StreamingMovies]]="Yes")</f>
        <v>2</v>
      </c>
      <c r="U2247" t="s">
        <v>27</v>
      </c>
      <c r="V2247" t="s">
        <v>46</v>
      </c>
      <c r="W2247" t="str">
        <f>IF(ISNUMBER(SEARCH("automatic", Churn_Data[[#This Row],[PaymentMethod]])), "Automatic", "Manual")</f>
        <v>Automatic</v>
      </c>
      <c r="X2247">
        <v>60.9</v>
      </c>
      <c r="Y2247" t="str">
        <f>IF(Churn_Data[[#This Row],[tenure]]&lt;=12,"0-1 Year",IF(Churn_Data[[#This Row],[tenure]]&lt;=24,"1-2 Years",IF(Churn_Data[[#This Row],[tenure]]&lt;=36,"2-3 Years",IF(Churn_Data[[#This Row],[tenure]]&lt;=48,"3-4 Years",IF(Churn_Data[[#This Row],[tenure]]&lt;=60,"4-5 Years","5+ Years")))))</f>
        <v>0-1 Year</v>
      </c>
      <c r="Z2247">
        <v>8</v>
      </c>
      <c r="AA2247">
        <v>551.95000000000005</v>
      </c>
      <c r="AB2247">
        <f>IF(Churn_Data[[#This Row],[Churn]]="No",Churn_Data[[#This Row],[MonthlyCharges]],NA())</f>
        <v>60.9</v>
      </c>
      <c r="AC2247">
        <f>IF(Churn_Data[[#This Row],[Churn]]="No",Churn_Data[[#This Row],[tenure]],NA())</f>
        <v>8</v>
      </c>
      <c r="AD2247" t="e">
        <f>IF(Churn_Data[[#This Row],[Churn]]="Yes",Churn_Data[[#This Row],[MonthlyCharges]],NA())</f>
        <v>#N/A</v>
      </c>
      <c r="AE2247" t="e">
        <f>IF(Churn_Data[[#This Row],[Churn]]="Yes",Churn_Data[[#This Row],[tenure]],NA())</f>
        <v>#N/A</v>
      </c>
      <c r="AF2247">
        <v>487.2</v>
      </c>
    </row>
    <row r="2248" spans="1:32" x14ac:dyDescent="0.3">
      <c r="A2248" t="s">
        <v>2280</v>
      </c>
      <c r="B2248" t="s">
        <v>23</v>
      </c>
      <c r="C2248" t="str">
        <f>IF(Churn_Data[[#This Row],[SeniorCitizen]]=1,"Yes","No")</f>
        <v>No</v>
      </c>
      <c r="D2248">
        <v>0</v>
      </c>
      <c r="E2248" t="s">
        <v>24</v>
      </c>
      <c r="F2248" t="s">
        <v>25</v>
      </c>
      <c r="G2248" t="s">
        <v>24</v>
      </c>
      <c r="H2248" t="s">
        <v>24</v>
      </c>
      <c r="I2248" t="s">
        <v>120</v>
      </c>
      <c r="J2248" t="str">
        <f>IF(Churn_Data[[#This Row],[InternetService]]&lt;&gt;"No","Yes","No")</f>
        <v>Yes</v>
      </c>
      <c r="K2248" t="s">
        <v>24</v>
      </c>
      <c r="L2248" t="s">
        <v>25</v>
      </c>
      <c r="M2248" t="s">
        <v>25</v>
      </c>
      <c r="N2248" t="s">
        <v>25</v>
      </c>
      <c r="O2248" t="s">
        <v>24</v>
      </c>
      <c r="P2248" t="s">
        <v>25</v>
      </c>
      <c r="Q2248" t="s">
        <v>24</v>
      </c>
      <c r="R2248">
        <f>IF(Churn_Data[[#This Row],[Churn]]="Yes",1,0)</f>
        <v>1</v>
      </c>
      <c r="S2248" t="s">
        <v>24</v>
      </c>
      <c r="T2248">
        <f>(Churn_Data[[#This Row],[OnlineSecurity]]="Yes")+(Churn_Data[[#This Row],[OnlineBackup]]="Yes")+(Churn_Data[[#This Row],[DeviceProtection]]="Yes")+(Churn_Data[[#This Row],[TechSupport]]="Yes")+(Churn_Data[[#This Row],[StreamingTV]]="Yes")+(Churn_Data[[#This Row],[StreamingMovies]]="Yes")</f>
        <v>2</v>
      </c>
      <c r="U2248" t="s">
        <v>27</v>
      </c>
      <c r="V2248" t="s">
        <v>46</v>
      </c>
      <c r="W2248" t="str">
        <f>IF(ISNUMBER(SEARCH("automatic", Churn_Data[[#This Row],[PaymentMethod]])), "Automatic", "Manual")</f>
        <v>Automatic</v>
      </c>
      <c r="X2248">
        <v>64.7</v>
      </c>
      <c r="Y2248" t="str">
        <f>IF(Churn_Data[[#This Row],[tenure]]&lt;=12,"0-1 Year",IF(Churn_Data[[#This Row],[tenure]]&lt;=24,"1-2 Years",IF(Churn_Data[[#This Row],[tenure]]&lt;=36,"2-3 Years",IF(Churn_Data[[#This Row],[tenure]]&lt;=48,"3-4 Years",IF(Churn_Data[[#This Row],[tenure]]&lt;=60,"4-5 Years","5+ Years")))))</f>
        <v>1-2 Years</v>
      </c>
      <c r="Z2248">
        <v>14</v>
      </c>
      <c r="AA2248">
        <v>941</v>
      </c>
      <c r="AB2248" t="e">
        <f>IF(Churn_Data[[#This Row],[Churn]]="No",Churn_Data[[#This Row],[MonthlyCharges]],NA())</f>
        <v>#N/A</v>
      </c>
      <c r="AC2248" t="e">
        <f>IF(Churn_Data[[#This Row],[Churn]]="No",Churn_Data[[#This Row],[tenure]],NA())</f>
        <v>#N/A</v>
      </c>
      <c r="AD2248">
        <f>IF(Churn_Data[[#This Row],[Churn]]="Yes",Churn_Data[[#This Row],[MonthlyCharges]],NA())</f>
        <v>64.7</v>
      </c>
      <c r="AE2248">
        <f>IF(Churn_Data[[#This Row],[Churn]]="Yes",Churn_Data[[#This Row],[tenure]],NA())</f>
        <v>14</v>
      </c>
      <c r="AF2248">
        <v>905.8</v>
      </c>
    </row>
    <row r="2249" spans="1:32" x14ac:dyDescent="0.3">
      <c r="A2249" t="s">
        <v>2281</v>
      </c>
      <c r="B2249" t="s">
        <v>30</v>
      </c>
      <c r="C2249" t="str">
        <f>IF(Churn_Data[[#This Row],[SeniorCitizen]]=1,"Yes","No")</f>
        <v>No</v>
      </c>
      <c r="D2249">
        <v>0</v>
      </c>
      <c r="E2249" t="s">
        <v>24</v>
      </c>
      <c r="F2249" t="s">
        <v>24</v>
      </c>
      <c r="G2249" t="s">
        <v>24</v>
      </c>
      <c r="H2249" t="s">
        <v>24</v>
      </c>
      <c r="I2249" t="s">
        <v>120</v>
      </c>
      <c r="J2249" t="str">
        <f>IF(Churn_Data[[#This Row],[InternetService]]&lt;&gt;"No","Yes","No")</f>
        <v>Yes</v>
      </c>
      <c r="K2249" t="s">
        <v>24</v>
      </c>
      <c r="L2249" t="s">
        <v>25</v>
      </c>
      <c r="M2249" t="s">
        <v>25</v>
      </c>
      <c r="N2249" t="s">
        <v>25</v>
      </c>
      <c r="O2249" t="s">
        <v>24</v>
      </c>
      <c r="P2249" t="s">
        <v>25</v>
      </c>
      <c r="Q2249" t="s">
        <v>25</v>
      </c>
      <c r="R2249">
        <f>IF(Churn_Data[[#This Row],[Churn]]="Yes",1,0)</f>
        <v>0</v>
      </c>
      <c r="S2249" t="s">
        <v>24</v>
      </c>
      <c r="T2249">
        <f>(Churn_Data[[#This Row],[OnlineSecurity]]="Yes")+(Churn_Data[[#This Row],[OnlineBackup]]="Yes")+(Churn_Data[[#This Row],[DeviceProtection]]="Yes")+(Churn_Data[[#This Row],[TechSupport]]="Yes")+(Churn_Data[[#This Row],[StreamingTV]]="Yes")+(Churn_Data[[#This Row],[StreamingMovies]]="Yes")</f>
        <v>2</v>
      </c>
      <c r="U2249" t="s">
        <v>27</v>
      </c>
      <c r="V2249" t="s">
        <v>46</v>
      </c>
      <c r="W2249" t="str">
        <f>IF(ISNUMBER(SEARCH("automatic", Churn_Data[[#This Row],[PaymentMethod]])), "Automatic", "Manual")</f>
        <v>Automatic</v>
      </c>
      <c r="X2249">
        <v>65.150000000000006</v>
      </c>
      <c r="Y2249" t="str">
        <f>IF(Churn_Data[[#This Row],[tenure]]&lt;=12,"0-1 Year",IF(Churn_Data[[#This Row],[tenure]]&lt;=24,"1-2 Years",IF(Churn_Data[[#This Row],[tenure]]&lt;=36,"2-3 Years",IF(Churn_Data[[#This Row],[tenure]]&lt;=48,"3-4 Years",IF(Churn_Data[[#This Row],[tenure]]&lt;=60,"4-5 Years","5+ Years")))))</f>
        <v>0-1 Year</v>
      </c>
      <c r="Z2249">
        <v>11</v>
      </c>
      <c r="AA2249">
        <v>723.35</v>
      </c>
      <c r="AB2249">
        <f>IF(Churn_Data[[#This Row],[Churn]]="No",Churn_Data[[#This Row],[MonthlyCharges]],NA())</f>
        <v>65.150000000000006</v>
      </c>
      <c r="AC2249">
        <f>IF(Churn_Data[[#This Row],[Churn]]="No",Churn_Data[[#This Row],[tenure]],NA())</f>
        <v>11</v>
      </c>
      <c r="AD2249" t="e">
        <f>IF(Churn_Data[[#This Row],[Churn]]="Yes",Churn_Data[[#This Row],[MonthlyCharges]],NA())</f>
        <v>#N/A</v>
      </c>
      <c r="AE2249" t="e">
        <f>IF(Churn_Data[[#This Row],[Churn]]="Yes",Churn_Data[[#This Row],[tenure]],NA())</f>
        <v>#N/A</v>
      </c>
      <c r="AF2249">
        <v>716.65</v>
      </c>
    </row>
    <row r="2250" spans="1:32" x14ac:dyDescent="0.3">
      <c r="A2250" t="s">
        <v>2282</v>
      </c>
      <c r="B2250" t="s">
        <v>30</v>
      </c>
      <c r="C2250" t="str">
        <f>IF(Churn_Data[[#This Row],[SeniorCitizen]]=1,"Yes","No")</f>
        <v>Yes</v>
      </c>
      <c r="D2250">
        <v>1</v>
      </c>
      <c r="E2250" t="s">
        <v>25</v>
      </c>
      <c r="F2250" t="s">
        <v>25</v>
      </c>
      <c r="G2250" t="s">
        <v>25</v>
      </c>
      <c r="H2250" t="s">
        <v>189</v>
      </c>
      <c r="I2250" t="s">
        <v>120</v>
      </c>
      <c r="J2250" t="str">
        <f>IF(Churn_Data[[#This Row],[InternetService]]&lt;&gt;"No","Yes","No")</f>
        <v>Yes</v>
      </c>
      <c r="K2250" t="s">
        <v>24</v>
      </c>
      <c r="L2250" t="s">
        <v>25</v>
      </c>
      <c r="M2250" t="s">
        <v>25</v>
      </c>
      <c r="N2250" t="s">
        <v>25</v>
      </c>
      <c r="O2250" t="s">
        <v>24</v>
      </c>
      <c r="P2250" t="s">
        <v>24</v>
      </c>
      <c r="Q2250" t="s">
        <v>25</v>
      </c>
      <c r="R2250">
        <f>IF(Churn_Data[[#This Row],[Churn]]="Yes",1,0)</f>
        <v>0</v>
      </c>
      <c r="S2250" t="s">
        <v>24</v>
      </c>
      <c r="T2250">
        <f>(Churn_Data[[#This Row],[OnlineSecurity]]="Yes")+(Churn_Data[[#This Row],[OnlineBackup]]="Yes")+(Churn_Data[[#This Row],[DeviceProtection]]="Yes")+(Churn_Data[[#This Row],[TechSupport]]="Yes")+(Churn_Data[[#This Row],[StreamingTV]]="Yes")+(Churn_Data[[#This Row],[StreamingMovies]]="Yes")</f>
        <v>3</v>
      </c>
      <c r="U2250" t="s">
        <v>27</v>
      </c>
      <c r="V2250" t="s">
        <v>72</v>
      </c>
      <c r="W2250" t="str">
        <f>IF(ISNUMBER(SEARCH("automatic", Churn_Data[[#This Row],[PaymentMethod]])), "Automatic", "Manual")</f>
        <v>Automatic</v>
      </c>
      <c r="X2250">
        <v>48.8</v>
      </c>
      <c r="Y2250" t="str">
        <f>IF(Churn_Data[[#This Row],[tenure]]&lt;=12,"0-1 Year",IF(Churn_Data[[#This Row],[tenure]]&lt;=24,"1-2 Years",IF(Churn_Data[[#This Row],[tenure]]&lt;=36,"2-3 Years",IF(Churn_Data[[#This Row],[tenure]]&lt;=48,"3-4 Years",IF(Churn_Data[[#This Row],[tenure]]&lt;=60,"4-5 Years","5+ Years")))))</f>
        <v>4-5 Years</v>
      </c>
      <c r="Z2250">
        <v>52</v>
      </c>
      <c r="AA2250">
        <v>2555.0500000000002</v>
      </c>
      <c r="AB2250">
        <f>IF(Churn_Data[[#This Row],[Churn]]="No",Churn_Data[[#This Row],[MonthlyCharges]],NA())</f>
        <v>48.8</v>
      </c>
      <c r="AC2250">
        <f>IF(Churn_Data[[#This Row],[Churn]]="No",Churn_Data[[#This Row],[tenure]],NA())</f>
        <v>52</v>
      </c>
      <c r="AD2250" t="e">
        <f>IF(Churn_Data[[#This Row],[Churn]]="Yes",Churn_Data[[#This Row],[MonthlyCharges]],NA())</f>
        <v>#N/A</v>
      </c>
      <c r="AE2250" t="e">
        <f>IF(Churn_Data[[#This Row],[Churn]]="Yes",Churn_Data[[#This Row],[tenure]],NA())</f>
        <v>#N/A</v>
      </c>
      <c r="AF2250">
        <v>2537.6</v>
      </c>
    </row>
    <row r="2251" spans="1:32" x14ac:dyDescent="0.3">
      <c r="A2251" t="s">
        <v>2283</v>
      </c>
      <c r="B2251" t="s">
        <v>30</v>
      </c>
      <c r="C2251" t="str">
        <f>IF(Churn_Data[[#This Row],[SeniorCitizen]]=1,"Yes","No")</f>
        <v>No</v>
      </c>
      <c r="D2251">
        <v>0</v>
      </c>
      <c r="E2251" t="s">
        <v>24</v>
      </c>
      <c r="F2251" t="s">
        <v>24</v>
      </c>
      <c r="G2251" t="s">
        <v>24</v>
      </c>
      <c r="H2251" t="s">
        <v>24</v>
      </c>
      <c r="I2251" t="s">
        <v>120</v>
      </c>
      <c r="J2251" t="str">
        <f>IF(Churn_Data[[#This Row],[InternetService]]&lt;&gt;"No","Yes","No")</f>
        <v>Yes</v>
      </c>
      <c r="K2251" t="s">
        <v>24</v>
      </c>
      <c r="L2251" t="s">
        <v>24</v>
      </c>
      <c r="M2251" t="s">
        <v>25</v>
      </c>
      <c r="N2251" t="s">
        <v>25</v>
      </c>
      <c r="O2251" t="s">
        <v>24</v>
      </c>
      <c r="P2251" t="s">
        <v>25</v>
      </c>
      <c r="Q2251" t="s">
        <v>25</v>
      </c>
      <c r="R2251">
        <f>IF(Churn_Data[[#This Row],[Churn]]="Yes",1,0)</f>
        <v>0</v>
      </c>
      <c r="S2251" t="s">
        <v>24</v>
      </c>
      <c r="T2251">
        <f>(Churn_Data[[#This Row],[OnlineSecurity]]="Yes")+(Churn_Data[[#This Row],[OnlineBackup]]="Yes")+(Churn_Data[[#This Row],[DeviceProtection]]="Yes")+(Churn_Data[[#This Row],[TechSupport]]="Yes")+(Churn_Data[[#This Row],[StreamingTV]]="Yes")+(Churn_Data[[#This Row],[StreamingMovies]]="Yes")</f>
        <v>3</v>
      </c>
      <c r="U2251" t="s">
        <v>27</v>
      </c>
      <c r="V2251" t="s">
        <v>46</v>
      </c>
      <c r="W2251" t="str">
        <f>IF(ISNUMBER(SEARCH("automatic", Churn_Data[[#This Row],[PaymentMethod]])), "Automatic", "Manual")</f>
        <v>Automatic</v>
      </c>
      <c r="X2251">
        <v>69.400000000000006</v>
      </c>
      <c r="Y2251" t="str">
        <f>IF(Churn_Data[[#This Row],[tenure]]&lt;=12,"0-1 Year",IF(Churn_Data[[#This Row],[tenure]]&lt;=24,"1-2 Years",IF(Churn_Data[[#This Row],[tenure]]&lt;=36,"2-3 Years",IF(Churn_Data[[#This Row],[tenure]]&lt;=48,"3-4 Years",IF(Churn_Data[[#This Row],[tenure]]&lt;=60,"4-5 Years","5+ Years")))))</f>
        <v>3-4 Years</v>
      </c>
      <c r="Z2251">
        <v>42</v>
      </c>
      <c r="AA2251">
        <v>3058.3</v>
      </c>
      <c r="AB2251">
        <f>IF(Churn_Data[[#This Row],[Churn]]="No",Churn_Data[[#This Row],[MonthlyCharges]],NA())</f>
        <v>69.400000000000006</v>
      </c>
      <c r="AC2251">
        <f>IF(Churn_Data[[#This Row],[Churn]]="No",Churn_Data[[#This Row],[tenure]],NA())</f>
        <v>42</v>
      </c>
      <c r="AD2251" t="e">
        <f>IF(Churn_Data[[#This Row],[Churn]]="Yes",Churn_Data[[#This Row],[MonthlyCharges]],NA())</f>
        <v>#N/A</v>
      </c>
      <c r="AE2251" t="e">
        <f>IF(Churn_Data[[#This Row],[Churn]]="Yes",Churn_Data[[#This Row],[tenure]],NA())</f>
        <v>#N/A</v>
      </c>
      <c r="AF2251">
        <v>2914.8</v>
      </c>
    </row>
    <row r="2252" spans="1:32" x14ac:dyDescent="0.3">
      <c r="A2252" t="s">
        <v>2284</v>
      </c>
      <c r="B2252" t="s">
        <v>23</v>
      </c>
      <c r="C2252" t="str">
        <f>IF(Churn_Data[[#This Row],[SeniorCitizen]]=1,"Yes","No")</f>
        <v>No</v>
      </c>
      <c r="D2252">
        <v>0</v>
      </c>
      <c r="E2252" t="s">
        <v>24</v>
      </c>
      <c r="F2252" t="s">
        <v>24</v>
      </c>
      <c r="G2252" t="s">
        <v>25</v>
      </c>
      <c r="H2252" t="s">
        <v>189</v>
      </c>
      <c r="I2252" t="s">
        <v>120</v>
      </c>
      <c r="J2252" t="str">
        <f>IF(Churn_Data[[#This Row],[InternetService]]&lt;&gt;"No","Yes","No")</f>
        <v>Yes</v>
      </c>
      <c r="K2252" t="s">
        <v>24</v>
      </c>
      <c r="L2252" t="s">
        <v>25</v>
      </c>
      <c r="M2252" t="s">
        <v>25</v>
      </c>
      <c r="N2252" t="s">
        <v>25</v>
      </c>
      <c r="O2252" t="s">
        <v>24</v>
      </c>
      <c r="P2252" t="s">
        <v>24</v>
      </c>
      <c r="Q2252" t="s">
        <v>25</v>
      </c>
      <c r="R2252">
        <f>IF(Churn_Data[[#This Row],[Churn]]="Yes",1,0)</f>
        <v>0</v>
      </c>
      <c r="S2252" t="s">
        <v>24</v>
      </c>
      <c r="T2252">
        <f>(Churn_Data[[#This Row],[OnlineSecurity]]="Yes")+(Churn_Data[[#This Row],[OnlineBackup]]="Yes")+(Churn_Data[[#This Row],[DeviceProtection]]="Yes")+(Churn_Data[[#This Row],[TechSupport]]="Yes")+(Churn_Data[[#This Row],[StreamingTV]]="Yes")+(Churn_Data[[#This Row],[StreamingMovies]]="Yes")</f>
        <v>3</v>
      </c>
      <c r="U2252" t="s">
        <v>27</v>
      </c>
      <c r="V2252" t="s">
        <v>46</v>
      </c>
      <c r="W2252" t="str">
        <f>IF(ISNUMBER(SEARCH("automatic", Churn_Data[[#This Row],[PaymentMethod]])), "Automatic", "Manual")</f>
        <v>Automatic</v>
      </c>
      <c r="X2252">
        <v>50.9</v>
      </c>
      <c r="Y2252" t="str">
        <f>IF(Churn_Data[[#This Row],[tenure]]&lt;=12,"0-1 Year",IF(Churn_Data[[#This Row],[tenure]]&lt;=24,"1-2 Years",IF(Churn_Data[[#This Row],[tenure]]&lt;=36,"2-3 Years",IF(Churn_Data[[#This Row],[tenure]]&lt;=48,"3-4 Years",IF(Churn_Data[[#This Row],[tenure]]&lt;=60,"4-5 Years","5+ Years")))))</f>
        <v>3-4 Years</v>
      </c>
      <c r="Z2252">
        <v>45</v>
      </c>
      <c r="AA2252">
        <v>2333.85</v>
      </c>
      <c r="AB2252">
        <f>IF(Churn_Data[[#This Row],[Churn]]="No",Churn_Data[[#This Row],[MonthlyCharges]],NA())</f>
        <v>50.9</v>
      </c>
      <c r="AC2252">
        <f>IF(Churn_Data[[#This Row],[Churn]]="No",Churn_Data[[#This Row],[tenure]],NA())</f>
        <v>45</v>
      </c>
      <c r="AD2252" t="e">
        <f>IF(Churn_Data[[#This Row],[Churn]]="Yes",Churn_Data[[#This Row],[MonthlyCharges]],NA())</f>
        <v>#N/A</v>
      </c>
      <c r="AE2252" t="e">
        <f>IF(Churn_Data[[#This Row],[Churn]]="Yes",Churn_Data[[#This Row],[tenure]],NA())</f>
        <v>#N/A</v>
      </c>
      <c r="AF2252">
        <v>2290.5</v>
      </c>
    </row>
    <row r="2253" spans="1:32" x14ac:dyDescent="0.3">
      <c r="A2253" t="s">
        <v>2285</v>
      </c>
      <c r="B2253" t="s">
        <v>30</v>
      </c>
      <c r="C2253" t="str">
        <f>IF(Churn_Data[[#This Row],[SeniorCitizen]]=1,"Yes","No")</f>
        <v>No</v>
      </c>
      <c r="D2253">
        <v>0</v>
      </c>
      <c r="E2253" t="s">
        <v>24</v>
      </c>
      <c r="F2253" t="s">
        <v>24</v>
      </c>
      <c r="G2253" t="s">
        <v>25</v>
      </c>
      <c r="H2253" t="s">
        <v>189</v>
      </c>
      <c r="I2253" t="s">
        <v>120</v>
      </c>
      <c r="J2253" t="str">
        <f>IF(Churn_Data[[#This Row],[InternetService]]&lt;&gt;"No","Yes","No")</f>
        <v>Yes</v>
      </c>
      <c r="K2253" t="s">
        <v>24</v>
      </c>
      <c r="L2253" t="s">
        <v>25</v>
      </c>
      <c r="M2253" t="s">
        <v>25</v>
      </c>
      <c r="N2253" t="s">
        <v>25</v>
      </c>
      <c r="O2253" t="s">
        <v>24</v>
      </c>
      <c r="P2253" t="s">
        <v>25</v>
      </c>
      <c r="Q2253" t="s">
        <v>25</v>
      </c>
      <c r="R2253">
        <f>IF(Churn_Data[[#This Row],[Churn]]="Yes",1,0)</f>
        <v>0</v>
      </c>
      <c r="S2253" t="s">
        <v>25</v>
      </c>
      <c r="T2253">
        <f>(Churn_Data[[#This Row],[OnlineSecurity]]="Yes")+(Churn_Data[[#This Row],[OnlineBackup]]="Yes")+(Churn_Data[[#This Row],[DeviceProtection]]="Yes")+(Churn_Data[[#This Row],[TechSupport]]="Yes")+(Churn_Data[[#This Row],[StreamingTV]]="Yes")+(Churn_Data[[#This Row],[StreamingMovies]]="Yes")</f>
        <v>2</v>
      </c>
      <c r="U2253" t="s">
        <v>27</v>
      </c>
      <c r="V2253" t="s">
        <v>72</v>
      </c>
      <c r="W2253" t="str">
        <f>IF(ISNUMBER(SEARCH("automatic", Churn_Data[[#This Row],[PaymentMethod]])), "Automatic", "Manual")</f>
        <v>Automatic</v>
      </c>
      <c r="X2253">
        <v>38.549999999999997</v>
      </c>
      <c r="Y2253" t="str">
        <f>IF(Churn_Data[[#This Row],[tenure]]&lt;=12,"0-1 Year",IF(Churn_Data[[#This Row],[tenure]]&lt;=24,"1-2 Years",IF(Churn_Data[[#This Row],[tenure]]&lt;=36,"2-3 Years",IF(Churn_Data[[#This Row],[tenure]]&lt;=48,"3-4 Years",IF(Churn_Data[[#This Row],[tenure]]&lt;=60,"4-5 Years","5+ Years")))))</f>
        <v>0-1 Year</v>
      </c>
      <c r="Z2253">
        <v>4</v>
      </c>
      <c r="AA2253">
        <v>156.1</v>
      </c>
      <c r="AB2253">
        <f>IF(Churn_Data[[#This Row],[Churn]]="No",Churn_Data[[#This Row],[MonthlyCharges]],NA())</f>
        <v>38.549999999999997</v>
      </c>
      <c r="AC2253">
        <f>IF(Churn_Data[[#This Row],[Churn]]="No",Churn_Data[[#This Row],[tenure]],NA())</f>
        <v>4</v>
      </c>
      <c r="AD2253" t="e">
        <f>IF(Churn_Data[[#This Row],[Churn]]="Yes",Churn_Data[[#This Row],[MonthlyCharges]],NA())</f>
        <v>#N/A</v>
      </c>
      <c r="AE2253" t="e">
        <f>IF(Churn_Data[[#This Row],[Churn]]="Yes",Churn_Data[[#This Row],[tenure]],NA())</f>
        <v>#N/A</v>
      </c>
      <c r="AF2253">
        <v>154.19999999999999</v>
      </c>
    </row>
    <row r="2254" spans="1:32" x14ac:dyDescent="0.3">
      <c r="A2254" t="s">
        <v>2286</v>
      </c>
      <c r="B2254" t="s">
        <v>23</v>
      </c>
      <c r="C2254" t="str">
        <f>IF(Churn_Data[[#This Row],[SeniorCitizen]]=1,"Yes","No")</f>
        <v>No</v>
      </c>
      <c r="D2254">
        <v>0</v>
      </c>
      <c r="E2254" t="s">
        <v>25</v>
      </c>
      <c r="F2254" t="s">
        <v>25</v>
      </c>
      <c r="G2254" t="s">
        <v>24</v>
      </c>
      <c r="H2254" t="s">
        <v>25</v>
      </c>
      <c r="I2254" t="s">
        <v>120</v>
      </c>
      <c r="J2254" t="str">
        <f>IF(Churn_Data[[#This Row],[InternetService]]&lt;&gt;"No","Yes","No")</f>
        <v>Yes</v>
      </c>
      <c r="K2254" t="s">
        <v>24</v>
      </c>
      <c r="L2254" t="s">
        <v>25</v>
      </c>
      <c r="M2254" t="s">
        <v>25</v>
      </c>
      <c r="N2254" t="s">
        <v>25</v>
      </c>
      <c r="O2254" t="s">
        <v>24</v>
      </c>
      <c r="P2254" t="s">
        <v>25</v>
      </c>
      <c r="Q2254" t="s">
        <v>25</v>
      </c>
      <c r="R2254">
        <f>IF(Churn_Data[[#This Row],[Churn]]="Yes",1,0)</f>
        <v>0</v>
      </c>
      <c r="S2254" t="s">
        <v>24</v>
      </c>
      <c r="T2254">
        <f>(Churn_Data[[#This Row],[OnlineSecurity]]="Yes")+(Churn_Data[[#This Row],[OnlineBackup]]="Yes")+(Churn_Data[[#This Row],[DeviceProtection]]="Yes")+(Churn_Data[[#This Row],[TechSupport]]="Yes")+(Churn_Data[[#This Row],[StreamingTV]]="Yes")+(Churn_Data[[#This Row],[StreamingMovies]]="Yes")</f>
        <v>2</v>
      </c>
      <c r="U2254" t="s">
        <v>27</v>
      </c>
      <c r="V2254" t="s">
        <v>32</v>
      </c>
      <c r="W2254" t="str">
        <f>IF(ISNUMBER(SEARCH("automatic", Churn_Data[[#This Row],[PaymentMethod]])), "Automatic", "Manual")</f>
        <v>Manual</v>
      </c>
      <c r="X2254">
        <v>60</v>
      </c>
      <c r="Y2254" t="str">
        <f>IF(Churn_Data[[#This Row],[tenure]]&lt;=12,"0-1 Year",IF(Churn_Data[[#This Row],[tenure]]&lt;=24,"1-2 Years",IF(Churn_Data[[#This Row],[tenure]]&lt;=36,"2-3 Years",IF(Churn_Data[[#This Row],[tenure]]&lt;=48,"3-4 Years",IF(Churn_Data[[#This Row],[tenure]]&lt;=60,"4-5 Years","5+ Years")))))</f>
        <v>0-1 Year</v>
      </c>
      <c r="Z2254">
        <v>8</v>
      </c>
      <c r="AA2254">
        <v>487.75</v>
      </c>
      <c r="AB2254">
        <f>IF(Churn_Data[[#This Row],[Churn]]="No",Churn_Data[[#This Row],[MonthlyCharges]],NA())</f>
        <v>60</v>
      </c>
      <c r="AC2254">
        <f>IF(Churn_Data[[#This Row],[Churn]]="No",Churn_Data[[#This Row],[tenure]],NA())</f>
        <v>8</v>
      </c>
      <c r="AD2254" t="e">
        <f>IF(Churn_Data[[#This Row],[Churn]]="Yes",Churn_Data[[#This Row],[MonthlyCharges]],NA())</f>
        <v>#N/A</v>
      </c>
      <c r="AE2254" t="e">
        <f>IF(Churn_Data[[#This Row],[Churn]]="Yes",Churn_Data[[#This Row],[tenure]],NA())</f>
        <v>#N/A</v>
      </c>
      <c r="AF2254">
        <v>480</v>
      </c>
    </row>
    <row r="2255" spans="1:32" x14ac:dyDescent="0.3">
      <c r="A2255" t="s">
        <v>2287</v>
      </c>
      <c r="B2255" t="s">
        <v>23</v>
      </c>
      <c r="C2255" t="str">
        <f>IF(Churn_Data[[#This Row],[SeniorCitizen]]=1,"Yes","No")</f>
        <v>No</v>
      </c>
      <c r="D2255">
        <v>0</v>
      </c>
      <c r="E2255" t="s">
        <v>24</v>
      </c>
      <c r="F2255" t="s">
        <v>25</v>
      </c>
      <c r="G2255" t="s">
        <v>24</v>
      </c>
      <c r="H2255" t="s">
        <v>25</v>
      </c>
      <c r="I2255" t="s">
        <v>120</v>
      </c>
      <c r="J2255" t="str">
        <f>IF(Churn_Data[[#This Row],[InternetService]]&lt;&gt;"No","Yes","No")</f>
        <v>Yes</v>
      </c>
      <c r="K2255" t="s">
        <v>24</v>
      </c>
      <c r="L2255" t="s">
        <v>24</v>
      </c>
      <c r="M2255" t="s">
        <v>25</v>
      </c>
      <c r="N2255" t="s">
        <v>25</v>
      </c>
      <c r="O2255" t="s">
        <v>24</v>
      </c>
      <c r="P2255" t="s">
        <v>25</v>
      </c>
      <c r="Q2255" t="s">
        <v>25</v>
      </c>
      <c r="R2255">
        <f>IF(Churn_Data[[#This Row],[Churn]]="Yes",1,0)</f>
        <v>0</v>
      </c>
      <c r="S2255" t="s">
        <v>24</v>
      </c>
      <c r="T2255">
        <f>(Churn_Data[[#This Row],[OnlineSecurity]]="Yes")+(Churn_Data[[#This Row],[OnlineBackup]]="Yes")+(Churn_Data[[#This Row],[DeviceProtection]]="Yes")+(Churn_Data[[#This Row],[TechSupport]]="Yes")+(Churn_Data[[#This Row],[StreamingTV]]="Yes")+(Churn_Data[[#This Row],[StreamingMovies]]="Yes")</f>
        <v>3</v>
      </c>
      <c r="U2255" t="s">
        <v>27</v>
      </c>
      <c r="V2255" t="s">
        <v>72</v>
      </c>
      <c r="W2255" t="str">
        <f>IF(ISNUMBER(SEARCH("automatic", Churn_Data[[#This Row],[PaymentMethod]])), "Automatic", "Manual")</f>
        <v>Automatic</v>
      </c>
      <c r="X2255">
        <v>65.25</v>
      </c>
      <c r="Y2255" t="str">
        <f>IF(Churn_Data[[#This Row],[tenure]]&lt;=12,"0-1 Year",IF(Churn_Data[[#This Row],[tenure]]&lt;=24,"1-2 Years",IF(Churn_Data[[#This Row],[tenure]]&lt;=36,"2-3 Years",IF(Churn_Data[[#This Row],[tenure]]&lt;=48,"3-4 Years",IF(Churn_Data[[#This Row],[tenure]]&lt;=60,"4-5 Years","5+ Years")))))</f>
        <v>4-5 Years</v>
      </c>
      <c r="Z2255">
        <v>58</v>
      </c>
      <c r="AA2255">
        <v>3791.6</v>
      </c>
      <c r="AB2255">
        <f>IF(Churn_Data[[#This Row],[Churn]]="No",Churn_Data[[#This Row],[MonthlyCharges]],NA())</f>
        <v>65.25</v>
      </c>
      <c r="AC2255">
        <f>IF(Churn_Data[[#This Row],[Churn]]="No",Churn_Data[[#This Row],[tenure]],NA())</f>
        <v>58</v>
      </c>
      <c r="AD2255" t="e">
        <f>IF(Churn_Data[[#This Row],[Churn]]="Yes",Churn_Data[[#This Row],[MonthlyCharges]],NA())</f>
        <v>#N/A</v>
      </c>
      <c r="AE2255" t="e">
        <f>IF(Churn_Data[[#This Row],[Churn]]="Yes",Churn_Data[[#This Row],[tenure]],NA())</f>
        <v>#N/A</v>
      </c>
      <c r="AF2255">
        <v>3784.5</v>
      </c>
    </row>
    <row r="2256" spans="1:32" x14ac:dyDescent="0.3">
      <c r="A2256" t="s">
        <v>2288</v>
      </c>
      <c r="B2256" t="s">
        <v>23</v>
      </c>
      <c r="C2256" t="str">
        <f>IF(Churn_Data[[#This Row],[SeniorCitizen]]=1,"Yes","No")</f>
        <v>No</v>
      </c>
      <c r="D2256">
        <v>0</v>
      </c>
      <c r="E2256" t="s">
        <v>25</v>
      </c>
      <c r="F2256" t="s">
        <v>25</v>
      </c>
      <c r="G2256" t="s">
        <v>24</v>
      </c>
      <c r="H2256" t="s">
        <v>25</v>
      </c>
      <c r="I2256" t="s">
        <v>120</v>
      </c>
      <c r="J2256" t="str">
        <f>IF(Churn_Data[[#This Row],[InternetService]]&lt;&gt;"No","Yes","No")</f>
        <v>Yes</v>
      </c>
      <c r="K2256" t="s">
        <v>24</v>
      </c>
      <c r="L2256" t="s">
        <v>25</v>
      </c>
      <c r="M2256" t="s">
        <v>25</v>
      </c>
      <c r="N2256" t="s">
        <v>25</v>
      </c>
      <c r="O2256" t="s">
        <v>24</v>
      </c>
      <c r="P2256" t="s">
        <v>24</v>
      </c>
      <c r="Q2256" t="s">
        <v>25</v>
      </c>
      <c r="R2256">
        <f>IF(Churn_Data[[#This Row],[Churn]]="Yes",1,0)</f>
        <v>0</v>
      </c>
      <c r="S2256" t="s">
        <v>24</v>
      </c>
      <c r="T2256">
        <f>(Churn_Data[[#This Row],[OnlineSecurity]]="Yes")+(Churn_Data[[#This Row],[OnlineBackup]]="Yes")+(Churn_Data[[#This Row],[DeviceProtection]]="Yes")+(Churn_Data[[#This Row],[TechSupport]]="Yes")+(Churn_Data[[#This Row],[StreamingTV]]="Yes")+(Churn_Data[[#This Row],[StreamingMovies]]="Yes")</f>
        <v>3</v>
      </c>
      <c r="U2256" t="s">
        <v>27</v>
      </c>
      <c r="V2256" t="s">
        <v>32</v>
      </c>
      <c r="W2256" t="str">
        <f>IF(ISNUMBER(SEARCH("automatic", Churn_Data[[#This Row],[PaymentMethod]])), "Automatic", "Manual")</f>
        <v>Manual</v>
      </c>
      <c r="X2256">
        <v>71.95</v>
      </c>
      <c r="Y2256" t="str">
        <f>IF(Churn_Data[[#This Row],[tenure]]&lt;=12,"0-1 Year",IF(Churn_Data[[#This Row],[tenure]]&lt;=24,"1-2 Years",IF(Churn_Data[[#This Row],[tenure]]&lt;=36,"2-3 Years",IF(Churn_Data[[#This Row],[tenure]]&lt;=48,"3-4 Years",IF(Churn_Data[[#This Row],[tenure]]&lt;=60,"4-5 Years","5+ Years")))))</f>
        <v>1-2 Years</v>
      </c>
      <c r="Z2256">
        <v>13</v>
      </c>
      <c r="AA2256">
        <v>923.85</v>
      </c>
      <c r="AB2256">
        <f>IF(Churn_Data[[#This Row],[Churn]]="No",Churn_Data[[#This Row],[MonthlyCharges]],NA())</f>
        <v>71.95</v>
      </c>
      <c r="AC2256">
        <f>IF(Churn_Data[[#This Row],[Churn]]="No",Churn_Data[[#This Row],[tenure]],NA())</f>
        <v>13</v>
      </c>
      <c r="AD2256" t="e">
        <f>IF(Churn_Data[[#This Row],[Churn]]="Yes",Churn_Data[[#This Row],[MonthlyCharges]],NA())</f>
        <v>#N/A</v>
      </c>
      <c r="AE2256" t="e">
        <f>IF(Churn_Data[[#This Row],[Churn]]="Yes",Churn_Data[[#This Row],[tenure]],NA())</f>
        <v>#N/A</v>
      </c>
      <c r="AF2256">
        <v>935.35</v>
      </c>
    </row>
    <row r="2257" spans="1:32" x14ac:dyDescent="0.3">
      <c r="A2257" t="s">
        <v>2289</v>
      </c>
      <c r="B2257" t="s">
        <v>23</v>
      </c>
      <c r="C2257" t="str">
        <f>IF(Churn_Data[[#This Row],[SeniorCitizen]]=1,"Yes","No")</f>
        <v>No</v>
      </c>
      <c r="D2257">
        <v>0</v>
      </c>
      <c r="E2257" t="s">
        <v>25</v>
      </c>
      <c r="F2257" t="s">
        <v>25</v>
      </c>
      <c r="G2257" t="s">
        <v>25</v>
      </c>
      <c r="H2257" t="s">
        <v>189</v>
      </c>
      <c r="I2257" t="s">
        <v>120</v>
      </c>
      <c r="J2257" t="str">
        <f>IF(Churn_Data[[#This Row],[InternetService]]&lt;&gt;"No","Yes","No")</f>
        <v>Yes</v>
      </c>
      <c r="K2257" t="s">
        <v>24</v>
      </c>
      <c r="L2257" t="s">
        <v>24</v>
      </c>
      <c r="M2257" t="s">
        <v>25</v>
      </c>
      <c r="N2257" t="s">
        <v>25</v>
      </c>
      <c r="O2257" t="s">
        <v>24</v>
      </c>
      <c r="P2257" t="s">
        <v>25</v>
      </c>
      <c r="Q2257" t="s">
        <v>25</v>
      </c>
      <c r="R2257">
        <f>IF(Churn_Data[[#This Row],[Churn]]="Yes",1,0)</f>
        <v>0</v>
      </c>
      <c r="S2257" t="s">
        <v>24</v>
      </c>
      <c r="T2257">
        <f>(Churn_Data[[#This Row],[OnlineSecurity]]="Yes")+(Churn_Data[[#This Row],[OnlineBackup]]="Yes")+(Churn_Data[[#This Row],[DeviceProtection]]="Yes")+(Churn_Data[[#This Row],[TechSupport]]="Yes")+(Churn_Data[[#This Row],[StreamingTV]]="Yes")+(Churn_Data[[#This Row],[StreamingMovies]]="Yes")</f>
        <v>3</v>
      </c>
      <c r="U2257" t="s">
        <v>27</v>
      </c>
      <c r="V2257" t="s">
        <v>32</v>
      </c>
      <c r="W2257" t="str">
        <f>IF(ISNUMBER(SEARCH("automatic", Churn_Data[[#This Row],[PaymentMethod]])), "Automatic", "Manual")</f>
        <v>Manual</v>
      </c>
      <c r="X2257">
        <v>44.8</v>
      </c>
      <c r="Y2257" t="str">
        <f>IF(Churn_Data[[#This Row],[tenure]]&lt;=12,"0-1 Year",IF(Churn_Data[[#This Row],[tenure]]&lt;=24,"1-2 Years",IF(Churn_Data[[#This Row],[tenure]]&lt;=36,"2-3 Years",IF(Churn_Data[[#This Row],[tenure]]&lt;=48,"3-4 Years",IF(Churn_Data[[#This Row],[tenure]]&lt;=60,"4-5 Years","5+ Years")))))</f>
        <v>3-4 Years</v>
      </c>
      <c r="Z2257">
        <v>48</v>
      </c>
      <c r="AA2257">
        <v>2104.5500000000002</v>
      </c>
      <c r="AB2257">
        <f>IF(Churn_Data[[#This Row],[Churn]]="No",Churn_Data[[#This Row],[MonthlyCharges]],NA())</f>
        <v>44.8</v>
      </c>
      <c r="AC2257">
        <f>IF(Churn_Data[[#This Row],[Churn]]="No",Churn_Data[[#This Row],[tenure]],NA())</f>
        <v>48</v>
      </c>
      <c r="AD2257" t="e">
        <f>IF(Churn_Data[[#This Row],[Churn]]="Yes",Churn_Data[[#This Row],[MonthlyCharges]],NA())</f>
        <v>#N/A</v>
      </c>
      <c r="AE2257" t="e">
        <f>IF(Churn_Data[[#This Row],[Churn]]="Yes",Churn_Data[[#This Row],[tenure]],NA())</f>
        <v>#N/A</v>
      </c>
      <c r="AF2257">
        <v>2150.4</v>
      </c>
    </row>
    <row r="2258" spans="1:32" x14ac:dyDescent="0.3">
      <c r="A2258" t="s">
        <v>2290</v>
      </c>
      <c r="B2258" t="s">
        <v>23</v>
      </c>
      <c r="C2258" t="str">
        <f>IF(Churn_Data[[#This Row],[SeniorCitizen]]=1,"Yes","No")</f>
        <v>No</v>
      </c>
      <c r="D2258">
        <v>0</v>
      </c>
      <c r="E2258" t="s">
        <v>25</v>
      </c>
      <c r="F2258" t="s">
        <v>25</v>
      </c>
      <c r="G2258" t="s">
        <v>24</v>
      </c>
      <c r="H2258" t="s">
        <v>25</v>
      </c>
      <c r="I2258" t="s">
        <v>120</v>
      </c>
      <c r="J2258" t="str">
        <f>IF(Churn_Data[[#This Row],[InternetService]]&lt;&gt;"No","Yes","No")</f>
        <v>Yes</v>
      </c>
      <c r="K2258" t="s">
        <v>24</v>
      </c>
      <c r="L2258" t="s">
        <v>25</v>
      </c>
      <c r="M2258" t="s">
        <v>25</v>
      </c>
      <c r="N2258" t="s">
        <v>25</v>
      </c>
      <c r="O2258" t="s">
        <v>24</v>
      </c>
      <c r="P2258" t="s">
        <v>24</v>
      </c>
      <c r="Q2258" t="s">
        <v>24</v>
      </c>
      <c r="R2258">
        <f>IF(Churn_Data[[#This Row],[Churn]]="Yes",1,0)</f>
        <v>1</v>
      </c>
      <c r="S2258" t="s">
        <v>24</v>
      </c>
      <c r="T2258">
        <f>(Churn_Data[[#This Row],[OnlineSecurity]]="Yes")+(Churn_Data[[#This Row],[OnlineBackup]]="Yes")+(Churn_Data[[#This Row],[DeviceProtection]]="Yes")+(Churn_Data[[#This Row],[TechSupport]]="Yes")+(Churn_Data[[#This Row],[StreamingTV]]="Yes")+(Churn_Data[[#This Row],[StreamingMovies]]="Yes")</f>
        <v>3</v>
      </c>
      <c r="U2258" t="s">
        <v>27</v>
      </c>
      <c r="V2258" t="s">
        <v>32</v>
      </c>
      <c r="W2258" t="str">
        <f>IF(ISNUMBER(SEARCH("automatic", Churn_Data[[#This Row],[PaymentMethod]])), "Automatic", "Manual")</f>
        <v>Manual</v>
      </c>
      <c r="X2258">
        <v>70.75</v>
      </c>
      <c r="Y2258" t="str">
        <f>IF(Churn_Data[[#This Row],[tenure]]&lt;=12,"0-1 Year",IF(Churn_Data[[#This Row],[tenure]]&lt;=24,"1-2 Years",IF(Churn_Data[[#This Row],[tenure]]&lt;=36,"2-3 Years",IF(Churn_Data[[#This Row],[tenure]]&lt;=48,"3-4 Years",IF(Churn_Data[[#This Row],[tenure]]&lt;=60,"4-5 Years","5+ Years")))))</f>
        <v>0-1 Year</v>
      </c>
      <c r="Z2258">
        <v>2</v>
      </c>
      <c r="AA2258">
        <v>146.9</v>
      </c>
      <c r="AB2258" t="e">
        <f>IF(Churn_Data[[#This Row],[Churn]]="No",Churn_Data[[#This Row],[MonthlyCharges]],NA())</f>
        <v>#N/A</v>
      </c>
      <c r="AC2258" t="e">
        <f>IF(Churn_Data[[#This Row],[Churn]]="No",Churn_Data[[#This Row],[tenure]],NA())</f>
        <v>#N/A</v>
      </c>
      <c r="AD2258">
        <f>IF(Churn_Data[[#This Row],[Churn]]="Yes",Churn_Data[[#This Row],[MonthlyCharges]],NA())</f>
        <v>70.75</v>
      </c>
      <c r="AE2258">
        <f>IF(Churn_Data[[#This Row],[Churn]]="Yes",Churn_Data[[#This Row],[tenure]],NA())</f>
        <v>2</v>
      </c>
      <c r="AF2258">
        <v>141.5</v>
      </c>
    </row>
    <row r="2259" spans="1:32" x14ac:dyDescent="0.3">
      <c r="A2259" t="s">
        <v>2291</v>
      </c>
      <c r="B2259" t="s">
        <v>30</v>
      </c>
      <c r="C2259" t="str">
        <f>IF(Churn_Data[[#This Row],[SeniorCitizen]]=1,"Yes","No")</f>
        <v>No</v>
      </c>
      <c r="D2259">
        <v>0</v>
      </c>
      <c r="E2259" t="s">
        <v>25</v>
      </c>
      <c r="F2259" t="s">
        <v>24</v>
      </c>
      <c r="G2259" t="s">
        <v>24</v>
      </c>
      <c r="H2259" t="s">
        <v>25</v>
      </c>
      <c r="I2259" t="s">
        <v>120</v>
      </c>
      <c r="J2259" t="str">
        <f>IF(Churn_Data[[#This Row],[InternetService]]&lt;&gt;"No","Yes","No")</f>
        <v>Yes</v>
      </c>
      <c r="K2259" t="s">
        <v>24</v>
      </c>
      <c r="L2259" t="s">
        <v>25</v>
      </c>
      <c r="M2259" t="s">
        <v>25</v>
      </c>
      <c r="N2259" t="s">
        <v>25</v>
      </c>
      <c r="O2259" t="s">
        <v>24</v>
      </c>
      <c r="P2259" t="s">
        <v>24</v>
      </c>
      <c r="Q2259" t="s">
        <v>25</v>
      </c>
      <c r="R2259">
        <f>IF(Churn_Data[[#This Row],[Churn]]="Yes",1,0)</f>
        <v>0</v>
      </c>
      <c r="S2259" t="s">
        <v>24</v>
      </c>
      <c r="T2259">
        <f>(Churn_Data[[#This Row],[OnlineSecurity]]="Yes")+(Churn_Data[[#This Row],[OnlineBackup]]="Yes")+(Churn_Data[[#This Row],[DeviceProtection]]="Yes")+(Churn_Data[[#This Row],[TechSupport]]="Yes")+(Churn_Data[[#This Row],[StreamingTV]]="Yes")+(Churn_Data[[#This Row],[StreamingMovies]]="Yes")</f>
        <v>3</v>
      </c>
      <c r="U2259" t="s">
        <v>27</v>
      </c>
      <c r="V2259" t="s">
        <v>28</v>
      </c>
      <c r="W2259" t="str">
        <f>IF(ISNUMBER(SEARCH("automatic", Churn_Data[[#This Row],[PaymentMethod]])), "Automatic", "Manual")</f>
        <v>Manual</v>
      </c>
      <c r="X2259">
        <v>69.849999999999994</v>
      </c>
      <c r="Y2259" t="str">
        <f>IF(Churn_Data[[#This Row],[tenure]]&lt;=12,"0-1 Year",IF(Churn_Data[[#This Row],[tenure]]&lt;=24,"1-2 Years",IF(Churn_Data[[#This Row],[tenure]]&lt;=36,"2-3 Years",IF(Churn_Data[[#This Row],[tenure]]&lt;=48,"3-4 Years",IF(Churn_Data[[#This Row],[tenure]]&lt;=60,"4-5 Years","5+ Years")))))</f>
        <v>0-1 Year</v>
      </c>
      <c r="Z2259">
        <v>12</v>
      </c>
      <c r="AA2259">
        <v>837.5</v>
      </c>
      <c r="AB2259">
        <f>IF(Churn_Data[[#This Row],[Churn]]="No",Churn_Data[[#This Row],[MonthlyCharges]],NA())</f>
        <v>69.849999999999994</v>
      </c>
      <c r="AC2259">
        <f>IF(Churn_Data[[#This Row],[Churn]]="No",Churn_Data[[#This Row],[tenure]],NA())</f>
        <v>12</v>
      </c>
      <c r="AD2259" t="e">
        <f>IF(Churn_Data[[#This Row],[Churn]]="Yes",Churn_Data[[#This Row],[MonthlyCharges]],NA())</f>
        <v>#N/A</v>
      </c>
      <c r="AE2259" t="e">
        <f>IF(Churn_Data[[#This Row],[Churn]]="Yes",Churn_Data[[#This Row],[tenure]],NA())</f>
        <v>#N/A</v>
      </c>
      <c r="AF2259">
        <v>838.2</v>
      </c>
    </row>
    <row r="2260" spans="1:32" x14ac:dyDescent="0.3">
      <c r="A2260" t="s">
        <v>2292</v>
      </c>
      <c r="B2260" t="s">
        <v>23</v>
      </c>
      <c r="C2260" t="str">
        <f>IF(Churn_Data[[#This Row],[SeniorCitizen]]=1,"Yes","No")</f>
        <v>No</v>
      </c>
      <c r="D2260">
        <v>0</v>
      </c>
      <c r="E2260" t="s">
        <v>25</v>
      </c>
      <c r="F2260" t="s">
        <v>25</v>
      </c>
      <c r="G2260" t="s">
        <v>24</v>
      </c>
      <c r="H2260" t="s">
        <v>24</v>
      </c>
      <c r="I2260" t="s">
        <v>120</v>
      </c>
      <c r="J2260" t="str">
        <f>IF(Churn_Data[[#This Row],[InternetService]]&lt;&gt;"No","Yes","No")</f>
        <v>Yes</v>
      </c>
      <c r="K2260" t="s">
        <v>24</v>
      </c>
      <c r="L2260" t="s">
        <v>24</v>
      </c>
      <c r="M2260" t="s">
        <v>25</v>
      </c>
      <c r="N2260" t="s">
        <v>25</v>
      </c>
      <c r="O2260" t="s">
        <v>24</v>
      </c>
      <c r="P2260" t="s">
        <v>25</v>
      </c>
      <c r="Q2260" t="s">
        <v>25</v>
      </c>
      <c r="R2260">
        <f>IF(Churn_Data[[#This Row],[Churn]]="Yes",1,0)</f>
        <v>0</v>
      </c>
      <c r="S2260" t="s">
        <v>24</v>
      </c>
      <c r="T2260">
        <f>(Churn_Data[[#This Row],[OnlineSecurity]]="Yes")+(Churn_Data[[#This Row],[OnlineBackup]]="Yes")+(Churn_Data[[#This Row],[DeviceProtection]]="Yes")+(Churn_Data[[#This Row],[TechSupport]]="Yes")+(Churn_Data[[#This Row],[StreamingTV]]="Yes")+(Churn_Data[[#This Row],[StreamingMovies]]="Yes")</f>
        <v>3</v>
      </c>
      <c r="U2260" t="s">
        <v>27</v>
      </c>
      <c r="V2260" t="s">
        <v>46</v>
      </c>
      <c r="W2260" t="str">
        <f>IF(ISNUMBER(SEARCH("automatic", Churn_Data[[#This Row],[PaymentMethod]])), "Automatic", "Manual")</f>
        <v>Automatic</v>
      </c>
      <c r="X2260">
        <v>69.5</v>
      </c>
      <c r="Y2260" t="str">
        <f>IF(Churn_Data[[#This Row],[tenure]]&lt;=12,"0-1 Year",IF(Churn_Data[[#This Row],[tenure]]&lt;=24,"1-2 Years",IF(Churn_Data[[#This Row],[tenure]]&lt;=36,"2-3 Years",IF(Churn_Data[[#This Row],[tenure]]&lt;=48,"3-4 Years",IF(Churn_Data[[#This Row],[tenure]]&lt;=60,"4-5 Years","5+ Years")))))</f>
        <v>2-3 Years</v>
      </c>
      <c r="Z2260">
        <v>26</v>
      </c>
      <c r="AA2260">
        <v>1800.05</v>
      </c>
      <c r="AB2260">
        <f>IF(Churn_Data[[#This Row],[Churn]]="No",Churn_Data[[#This Row],[MonthlyCharges]],NA())</f>
        <v>69.5</v>
      </c>
      <c r="AC2260">
        <f>IF(Churn_Data[[#This Row],[Churn]]="No",Churn_Data[[#This Row],[tenure]],NA())</f>
        <v>26</v>
      </c>
      <c r="AD2260" t="e">
        <f>IF(Churn_Data[[#This Row],[Churn]]="Yes",Churn_Data[[#This Row],[MonthlyCharges]],NA())</f>
        <v>#N/A</v>
      </c>
      <c r="AE2260" t="e">
        <f>IF(Churn_Data[[#This Row],[Churn]]="Yes",Churn_Data[[#This Row],[tenure]],NA())</f>
        <v>#N/A</v>
      </c>
      <c r="AF2260">
        <v>1807</v>
      </c>
    </row>
    <row r="2261" spans="1:32" x14ac:dyDescent="0.3">
      <c r="A2261" t="s">
        <v>2293</v>
      </c>
      <c r="B2261" t="s">
        <v>23</v>
      </c>
      <c r="C2261" t="str">
        <f>IF(Churn_Data[[#This Row],[SeniorCitizen]]=1,"Yes","No")</f>
        <v>No</v>
      </c>
      <c r="D2261">
        <v>0</v>
      </c>
      <c r="E2261" t="s">
        <v>24</v>
      </c>
      <c r="F2261" t="s">
        <v>25</v>
      </c>
      <c r="G2261" t="s">
        <v>25</v>
      </c>
      <c r="H2261" t="s">
        <v>189</v>
      </c>
      <c r="I2261" t="s">
        <v>120</v>
      </c>
      <c r="J2261" t="str">
        <f>IF(Churn_Data[[#This Row],[InternetService]]&lt;&gt;"No","Yes","No")</f>
        <v>Yes</v>
      </c>
      <c r="K2261" t="s">
        <v>24</v>
      </c>
      <c r="L2261" t="s">
        <v>25</v>
      </c>
      <c r="M2261" t="s">
        <v>25</v>
      </c>
      <c r="N2261" t="s">
        <v>25</v>
      </c>
      <c r="O2261" t="s">
        <v>24</v>
      </c>
      <c r="P2261" t="s">
        <v>25</v>
      </c>
      <c r="Q2261" t="s">
        <v>25</v>
      </c>
      <c r="R2261">
        <f>IF(Churn_Data[[#This Row],[Churn]]="Yes",1,0)</f>
        <v>0</v>
      </c>
      <c r="S2261" t="s">
        <v>25</v>
      </c>
      <c r="T2261">
        <f>(Churn_Data[[#This Row],[OnlineSecurity]]="Yes")+(Churn_Data[[#This Row],[OnlineBackup]]="Yes")+(Churn_Data[[#This Row],[DeviceProtection]]="Yes")+(Churn_Data[[#This Row],[TechSupport]]="Yes")+(Churn_Data[[#This Row],[StreamingTV]]="Yes")+(Churn_Data[[#This Row],[StreamingMovies]]="Yes")</f>
        <v>2</v>
      </c>
      <c r="U2261" t="s">
        <v>27</v>
      </c>
      <c r="V2261" t="s">
        <v>46</v>
      </c>
      <c r="W2261" t="str">
        <f>IF(ISNUMBER(SEARCH("automatic", Churn_Data[[#This Row],[PaymentMethod]])), "Automatic", "Manual")</f>
        <v>Automatic</v>
      </c>
      <c r="X2261">
        <v>40.65</v>
      </c>
      <c r="Y2261" t="str">
        <f>IF(Churn_Data[[#This Row],[tenure]]&lt;=12,"0-1 Year",IF(Churn_Data[[#This Row],[tenure]]&lt;=24,"1-2 Years",IF(Churn_Data[[#This Row],[tenure]]&lt;=36,"2-3 Years",IF(Churn_Data[[#This Row],[tenure]]&lt;=48,"3-4 Years",IF(Churn_Data[[#This Row],[tenure]]&lt;=60,"4-5 Years","5+ Years")))))</f>
        <v>4-5 Years</v>
      </c>
      <c r="Z2261">
        <v>49</v>
      </c>
      <c r="AA2261">
        <v>2070.75</v>
      </c>
      <c r="AB2261">
        <f>IF(Churn_Data[[#This Row],[Churn]]="No",Churn_Data[[#This Row],[MonthlyCharges]],NA())</f>
        <v>40.65</v>
      </c>
      <c r="AC2261">
        <f>IF(Churn_Data[[#This Row],[Churn]]="No",Churn_Data[[#This Row],[tenure]],NA())</f>
        <v>49</v>
      </c>
      <c r="AD2261" t="e">
        <f>IF(Churn_Data[[#This Row],[Churn]]="Yes",Churn_Data[[#This Row],[MonthlyCharges]],NA())</f>
        <v>#N/A</v>
      </c>
      <c r="AE2261" t="e">
        <f>IF(Churn_Data[[#This Row],[Churn]]="Yes",Churn_Data[[#This Row],[tenure]],NA())</f>
        <v>#N/A</v>
      </c>
      <c r="AF2261">
        <v>1991.85</v>
      </c>
    </row>
    <row r="2262" spans="1:32" x14ac:dyDescent="0.3">
      <c r="A2262" t="s">
        <v>2294</v>
      </c>
      <c r="B2262" t="s">
        <v>23</v>
      </c>
      <c r="C2262" t="str">
        <f>IF(Churn_Data[[#This Row],[SeniorCitizen]]=1,"Yes","No")</f>
        <v>No</v>
      </c>
      <c r="D2262">
        <v>0</v>
      </c>
      <c r="E2262" t="s">
        <v>25</v>
      </c>
      <c r="F2262" t="s">
        <v>25</v>
      </c>
      <c r="G2262" t="s">
        <v>24</v>
      </c>
      <c r="H2262" t="s">
        <v>25</v>
      </c>
      <c r="I2262" t="s">
        <v>120</v>
      </c>
      <c r="J2262" t="str">
        <f>IF(Churn_Data[[#This Row],[InternetService]]&lt;&gt;"No","Yes","No")</f>
        <v>Yes</v>
      </c>
      <c r="K2262" t="s">
        <v>24</v>
      </c>
      <c r="L2262" t="s">
        <v>24</v>
      </c>
      <c r="M2262" t="s">
        <v>25</v>
      </c>
      <c r="N2262" t="s">
        <v>25</v>
      </c>
      <c r="O2262" t="s">
        <v>24</v>
      </c>
      <c r="P2262" t="s">
        <v>25</v>
      </c>
      <c r="Q2262" t="s">
        <v>25</v>
      </c>
      <c r="R2262">
        <f>IF(Churn_Data[[#This Row],[Churn]]="Yes",1,0)</f>
        <v>0</v>
      </c>
      <c r="S2262" t="s">
        <v>25</v>
      </c>
      <c r="T2262">
        <f>(Churn_Data[[#This Row],[OnlineSecurity]]="Yes")+(Churn_Data[[#This Row],[OnlineBackup]]="Yes")+(Churn_Data[[#This Row],[DeviceProtection]]="Yes")+(Churn_Data[[#This Row],[TechSupport]]="Yes")+(Churn_Data[[#This Row],[StreamingTV]]="Yes")+(Churn_Data[[#This Row],[StreamingMovies]]="Yes")</f>
        <v>3</v>
      </c>
      <c r="U2262" t="s">
        <v>27</v>
      </c>
      <c r="V2262" t="s">
        <v>28</v>
      </c>
      <c r="W2262" t="str">
        <f>IF(ISNUMBER(SEARCH("automatic", Churn_Data[[#This Row],[PaymentMethod]])), "Automatic", "Manual")</f>
        <v>Manual</v>
      </c>
      <c r="X2262">
        <v>65.099999999999994</v>
      </c>
      <c r="Y2262" t="str">
        <f>IF(Churn_Data[[#This Row],[tenure]]&lt;=12,"0-1 Year",IF(Churn_Data[[#This Row],[tenure]]&lt;=24,"1-2 Years",IF(Churn_Data[[#This Row],[tenure]]&lt;=36,"2-3 Years",IF(Churn_Data[[#This Row],[tenure]]&lt;=48,"3-4 Years",IF(Churn_Data[[#This Row],[tenure]]&lt;=60,"4-5 Years","5+ Years")))))</f>
        <v>3-4 Years</v>
      </c>
      <c r="Z2262">
        <v>40</v>
      </c>
      <c r="AA2262">
        <v>2586</v>
      </c>
      <c r="AB2262">
        <f>IF(Churn_Data[[#This Row],[Churn]]="No",Churn_Data[[#This Row],[MonthlyCharges]],NA())</f>
        <v>65.099999999999994</v>
      </c>
      <c r="AC2262">
        <f>IF(Churn_Data[[#This Row],[Churn]]="No",Churn_Data[[#This Row],[tenure]],NA())</f>
        <v>40</v>
      </c>
      <c r="AD2262" t="e">
        <f>IF(Churn_Data[[#This Row],[Churn]]="Yes",Churn_Data[[#This Row],[MonthlyCharges]],NA())</f>
        <v>#N/A</v>
      </c>
      <c r="AE2262" t="e">
        <f>IF(Churn_Data[[#This Row],[Churn]]="Yes",Churn_Data[[#This Row],[tenure]],NA())</f>
        <v>#N/A</v>
      </c>
      <c r="AF2262">
        <v>2604</v>
      </c>
    </row>
    <row r="2263" spans="1:32" x14ac:dyDescent="0.3">
      <c r="A2263" t="s">
        <v>2295</v>
      </c>
      <c r="B2263" t="s">
        <v>23</v>
      </c>
      <c r="C2263" t="str">
        <f>IF(Churn_Data[[#This Row],[SeniorCitizen]]=1,"Yes","No")</f>
        <v>No</v>
      </c>
      <c r="D2263">
        <v>0</v>
      </c>
      <c r="E2263" t="s">
        <v>25</v>
      </c>
      <c r="F2263" t="s">
        <v>25</v>
      </c>
      <c r="G2263" t="s">
        <v>25</v>
      </c>
      <c r="H2263" t="s">
        <v>189</v>
      </c>
      <c r="I2263" t="s">
        <v>120</v>
      </c>
      <c r="J2263" t="str">
        <f>IF(Churn_Data[[#This Row],[InternetService]]&lt;&gt;"No","Yes","No")</f>
        <v>Yes</v>
      </c>
      <c r="K2263" t="s">
        <v>24</v>
      </c>
      <c r="L2263" t="s">
        <v>25</v>
      </c>
      <c r="M2263" t="s">
        <v>25</v>
      </c>
      <c r="N2263" t="s">
        <v>25</v>
      </c>
      <c r="O2263" t="s">
        <v>24</v>
      </c>
      <c r="P2263" t="s">
        <v>25</v>
      </c>
      <c r="Q2263" t="s">
        <v>25</v>
      </c>
      <c r="R2263">
        <f>IF(Churn_Data[[#This Row],[Churn]]="Yes",1,0)</f>
        <v>0</v>
      </c>
      <c r="S2263" t="s">
        <v>24</v>
      </c>
      <c r="T2263">
        <f>(Churn_Data[[#This Row],[OnlineSecurity]]="Yes")+(Churn_Data[[#This Row],[OnlineBackup]]="Yes")+(Churn_Data[[#This Row],[DeviceProtection]]="Yes")+(Churn_Data[[#This Row],[TechSupport]]="Yes")+(Churn_Data[[#This Row],[StreamingTV]]="Yes")+(Churn_Data[[#This Row],[StreamingMovies]]="Yes")</f>
        <v>2</v>
      </c>
      <c r="U2263" t="s">
        <v>27</v>
      </c>
      <c r="V2263" t="s">
        <v>32</v>
      </c>
      <c r="W2263" t="str">
        <f>IF(ISNUMBER(SEARCH("automatic", Churn_Data[[#This Row],[PaymentMethod]])), "Automatic", "Manual")</f>
        <v>Manual</v>
      </c>
      <c r="X2263">
        <v>38.9</v>
      </c>
      <c r="Y2263" t="str">
        <f>IF(Churn_Data[[#This Row],[tenure]]&lt;=12,"0-1 Year",IF(Churn_Data[[#This Row],[tenure]]&lt;=24,"1-2 Years",IF(Churn_Data[[#This Row],[tenure]]&lt;=36,"2-3 Years",IF(Churn_Data[[#This Row],[tenure]]&lt;=48,"3-4 Years",IF(Churn_Data[[#This Row],[tenure]]&lt;=60,"4-5 Years","5+ Years")))))</f>
        <v>1-2 Years</v>
      </c>
      <c r="Z2263">
        <v>16</v>
      </c>
      <c r="AA2263">
        <v>664.4</v>
      </c>
      <c r="AB2263">
        <f>IF(Churn_Data[[#This Row],[Churn]]="No",Churn_Data[[#This Row],[MonthlyCharges]],NA())</f>
        <v>38.9</v>
      </c>
      <c r="AC2263">
        <f>IF(Churn_Data[[#This Row],[Churn]]="No",Churn_Data[[#This Row],[tenure]],NA())</f>
        <v>16</v>
      </c>
      <c r="AD2263" t="e">
        <f>IF(Churn_Data[[#This Row],[Churn]]="Yes",Churn_Data[[#This Row],[MonthlyCharges]],NA())</f>
        <v>#N/A</v>
      </c>
      <c r="AE2263" t="e">
        <f>IF(Churn_Data[[#This Row],[Churn]]="Yes",Churn_Data[[#This Row],[tenure]],NA())</f>
        <v>#N/A</v>
      </c>
      <c r="AF2263">
        <v>622.4</v>
      </c>
    </row>
    <row r="2264" spans="1:32" x14ac:dyDescent="0.3">
      <c r="A2264" t="s">
        <v>2296</v>
      </c>
      <c r="B2264" t="s">
        <v>30</v>
      </c>
      <c r="C2264" t="str">
        <f>IF(Churn_Data[[#This Row],[SeniorCitizen]]=1,"Yes","No")</f>
        <v>No</v>
      </c>
      <c r="D2264">
        <v>0</v>
      </c>
      <c r="E2264" t="s">
        <v>24</v>
      </c>
      <c r="F2264" t="s">
        <v>24</v>
      </c>
      <c r="G2264" t="s">
        <v>24</v>
      </c>
      <c r="H2264" t="s">
        <v>25</v>
      </c>
      <c r="I2264" t="s">
        <v>120</v>
      </c>
      <c r="J2264" t="str">
        <f>IF(Churn_Data[[#This Row],[InternetService]]&lt;&gt;"No","Yes","No")</f>
        <v>Yes</v>
      </c>
      <c r="K2264" t="s">
        <v>24</v>
      </c>
      <c r="L2264" t="s">
        <v>24</v>
      </c>
      <c r="M2264" t="s">
        <v>25</v>
      </c>
      <c r="N2264" t="s">
        <v>25</v>
      </c>
      <c r="O2264" t="s">
        <v>24</v>
      </c>
      <c r="P2264" t="s">
        <v>25</v>
      </c>
      <c r="Q2264" t="s">
        <v>24</v>
      </c>
      <c r="R2264">
        <f>IF(Churn_Data[[#This Row],[Churn]]="Yes",1,0)</f>
        <v>1</v>
      </c>
      <c r="S2264" t="s">
        <v>24</v>
      </c>
      <c r="T2264">
        <f>(Churn_Data[[#This Row],[OnlineSecurity]]="Yes")+(Churn_Data[[#This Row],[OnlineBackup]]="Yes")+(Churn_Data[[#This Row],[DeviceProtection]]="Yes")+(Churn_Data[[#This Row],[TechSupport]]="Yes")+(Churn_Data[[#This Row],[StreamingTV]]="Yes")+(Churn_Data[[#This Row],[StreamingMovies]]="Yes")</f>
        <v>3</v>
      </c>
      <c r="U2264" t="s">
        <v>27</v>
      </c>
      <c r="V2264" t="s">
        <v>32</v>
      </c>
      <c r="W2264" t="str">
        <f>IF(ISNUMBER(SEARCH("automatic", Churn_Data[[#This Row],[PaymentMethod]])), "Automatic", "Manual")</f>
        <v>Manual</v>
      </c>
      <c r="X2264">
        <v>65.45</v>
      </c>
      <c r="Y2264" t="str">
        <f>IF(Churn_Data[[#This Row],[tenure]]&lt;=12,"0-1 Year",IF(Churn_Data[[#This Row],[tenure]]&lt;=24,"1-2 Years",IF(Churn_Data[[#This Row],[tenure]]&lt;=36,"2-3 Years",IF(Churn_Data[[#This Row],[tenure]]&lt;=48,"3-4 Years",IF(Churn_Data[[#This Row],[tenure]]&lt;=60,"4-5 Years","5+ Years")))))</f>
        <v>1-2 Years</v>
      </c>
      <c r="Z2264">
        <v>14</v>
      </c>
      <c r="AA2264">
        <v>937.6</v>
      </c>
      <c r="AB2264" t="e">
        <f>IF(Churn_Data[[#This Row],[Churn]]="No",Churn_Data[[#This Row],[MonthlyCharges]],NA())</f>
        <v>#N/A</v>
      </c>
      <c r="AC2264" t="e">
        <f>IF(Churn_Data[[#This Row],[Churn]]="No",Churn_Data[[#This Row],[tenure]],NA())</f>
        <v>#N/A</v>
      </c>
      <c r="AD2264">
        <f>IF(Churn_Data[[#This Row],[Churn]]="Yes",Churn_Data[[#This Row],[MonthlyCharges]],NA())</f>
        <v>65.45</v>
      </c>
      <c r="AE2264">
        <f>IF(Churn_Data[[#This Row],[Churn]]="Yes",Churn_Data[[#This Row],[tenure]],NA())</f>
        <v>14</v>
      </c>
      <c r="AF2264">
        <v>916.3</v>
      </c>
    </row>
    <row r="2265" spans="1:32" x14ac:dyDescent="0.3">
      <c r="A2265" t="s">
        <v>2297</v>
      </c>
      <c r="B2265" t="s">
        <v>30</v>
      </c>
      <c r="C2265" t="str">
        <f>IF(Churn_Data[[#This Row],[SeniorCitizen]]=1,"Yes","No")</f>
        <v>No</v>
      </c>
      <c r="D2265">
        <v>0</v>
      </c>
      <c r="E2265" t="s">
        <v>24</v>
      </c>
      <c r="F2265" t="s">
        <v>25</v>
      </c>
      <c r="G2265" t="s">
        <v>25</v>
      </c>
      <c r="H2265" t="s">
        <v>189</v>
      </c>
      <c r="I2265" t="s">
        <v>120</v>
      </c>
      <c r="J2265" t="str">
        <f>IF(Churn_Data[[#This Row],[InternetService]]&lt;&gt;"No","Yes","No")</f>
        <v>Yes</v>
      </c>
      <c r="K2265" t="s">
        <v>24</v>
      </c>
      <c r="L2265" t="s">
        <v>25</v>
      </c>
      <c r="M2265" t="s">
        <v>25</v>
      </c>
      <c r="N2265" t="s">
        <v>25</v>
      </c>
      <c r="O2265" t="s">
        <v>24</v>
      </c>
      <c r="P2265" t="s">
        <v>25</v>
      </c>
      <c r="Q2265" t="s">
        <v>25</v>
      </c>
      <c r="R2265">
        <f>IF(Churn_Data[[#This Row],[Churn]]="Yes",1,0)</f>
        <v>0</v>
      </c>
      <c r="S2265" t="s">
        <v>24</v>
      </c>
      <c r="T2265">
        <f>(Churn_Data[[#This Row],[OnlineSecurity]]="Yes")+(Churn_Data[[#This Row],[OnlineBackup]]="Yes")+(Churn_Data[[#This Row],[DeviceProtection]]="Yes")+(Churn_Data[[#This Row],[TechSupport]]="Yes")+(Churn_Data[[#This Row],[StreamingTV]]="Yes")+(Churn_Data[[#This Row],[StreamingMovies]]="Yes")</f>
        <v>2</v>
      </c>
      <c r="U2265" t="s">
        <v>27</v>
      </c>
      <c r="V2265" t="s">
        <v>46</v>
      </c>
      <c r="W2265" t="str">
        <f>IF(ISNUMBER(SEARCH("automatic", Churn_Data[[#This Row],[PaymentMethod]])), "Automatic", "Manual")</f>
        <v>Automatic</v>
      </c>
      <c r="X2265">
        <v>40.15</v>
      </c>
      <c r="Y2265" t="str">
        <f>IF(Churn_Data[[#This Row],[tenure]]&lt;=12,"0-1 Year",IF(Churn_Data[[#This Row],[tenure]]&lt;=24,"1-2 Years",IF(Churn_Data[[#This Row],[tenure]]&lt;=36,"2-3 Years",IF(Churn_Data[[#This Row],[tenure]]&lt;=48,"3-4 Years",IF(Churn_Data[[#This Row],[tenure]]&lt;=60,"4-5 Years","5+ Years")))))</f>
        <v>3-4 Years</v>
      </c>
      <c r="Z2265">
        <v>42</v>
      </c>
      <c r="AA2265">
        <v>1626.05</v>
      </c>
      <c r="AB2265">
        <f>IF(Churn_Data[[#This Row],[Churn]]="No",Churn_Data[[#This Row],[MonthlyCharges]],NA())</f>
        <v>40.15</v>
      </c>
      <c r="AC2265">
        <f>IF(Churn_Data[[#This Row],[Churn]]="No",Churn_Data[[#This Row],[tenure]],NA())</f>
        <v>42</v>
      </c>
      <c r="AD2265" t="e">
        <f>IF(Churn_Data[[#This Row],[Churn]]="Yes",Churn_Data[[#This Row],[MonthlyCharges]],NA())</f>
        <v>#N/A</v>
      </c>
      <c r="AE2265" t="e">
        <f>IF(Churn_Data[[#This Row],[Churn]]="Yes",Churn_Data[[#This Row],[tenure]],NA())</f>
        <v>#N/A</v>
      </c>
      <c r="AF2265">
        <v>1686.3</v>
      </c>
    </row>
    <row r="2266" spans="1:32" x14ac:dyDescent="0.3">
      <c r="A2266" t="s">
        <v>2298</v>
      </c>
      <c r="B2266" t="s">
        <v>23</v>
      </c>
      <c r="C2266" t="str">
        <f>IF(Churn_Data[[#This Row],[SeniorCitizen]]=1,"Yes","No")</f>
        <v>No</v>
      </c>
      <c r="D2266">
        <v>0</v>
      </c>
      <c r="E2266" t="s">
        <v>24</v>
      </c>
      <c r="F2266" t="s">
        <v>25</v>
      </c>
      <c r="G2266" t="s">
        <v>25</v>
      </c>
      <c r="H2266" t="s">
        <v>189</v>
      </c>
      <c r="I2266" t="s">
        <v>120</v>
      </c>
      <c r="J2266" t="str">
        <f>IF(Churn_Data[[#This Row],[InternetService]]&lt;&gt;"No","Yes","No")</f>
        <v>Yes</v>
      </c>
      <c r="K2266" t="s">
        <v>24</v>
      </c>
      <c r="L2266" t="s">
        <v>24</v>
      </c>
      <c r="M2266" t="s">
        <v>25</v>
      </c>
      <c r="N2266" t="s">
        <v>25</v>
      </c>
      <c r="O2266" t="s">
        <v>24</v>
      </c>
      <c r="P2266" t="s">
        <v>25</v>
      </c>
      <c r="Q2266" t="s">
        <v>25</v>
      </c>
      <c r="R2266">
        <f>IF(Churn_Data[[#This Row],[Churn]]="Yes",1,0)</f>
        <v>0</v>
      </c>
      <c r="S2266" t="s">
        <v>25</v>
      </c>
      <c r="T2266">
        <f>(Churn_Data[[#This Row],[OnlineSecurity]]="Yes")+(Churn_Data[[#This Row],[OnlineBackup]]="Yes")+(Churn_Data[[#This Row],[DeviceProtection]]="Yes")+(Churn_Data[[#This Row],[TechSupport]]="Yes")+(Churn_Data[[#This Row],[StreamingTV]]="Yes")+(Churn_Data[[#This Row],[StreamingMovies]]="Yes")</f>
        <v>3</v>
      </c>
      <c r="U2266" t="s">
        <v>27</v>
      </c>
      <c r="V2266" t="s">
        <v>32</v>
      </c>
      <c r="W2266" t="str">
        <f>IF(ISNUMBER(SEARCH("automatic", Churn_Data[[#This Row],[PaymentMethod]])), "Automatic", "Manual")</f>
        <v>Manual</v>
      </c>
      <c r="X2266">
        <v>45.55</v>
      </c>
      <c r="Y2266" t="str">
        <f>IF(Churn_Data[[#This Row],[tenure]]&lt;=12,"0-1 Year",IF(Churn_Data[[#This Row],[tenure]]&lt;=24,"1-2 Years",IF(Churn_Data[[#This Row],[tenure]]&lt;=36,"2-3 Years",IF(Churn_Data[[#This Row],[tenure]]&lt;=48,"3-4 Years",IF(Churn_Data[[#This Row],[tenure]]&lt;=60,"4-5 Years","5+ Years")))))</f>
        <v>3-4 Years</v>
      </c>
      <c r="Z2266">
        <v>46</v>
      </c>
      <c r="AA2266">
        <v>2062.15</v>
      </c>
      <c r="AB2266">
        <f>IF(Churn_Data[[#This Row],[Churn]]="No",Churn_Data[[#This Row],[MonthlyCharges]],NA())</f>
        <v>45.55</v>
      </c>
      <c r="AC2266">
        <f>IF(Churn_Data[[#This Row],[Churn]]="No",Churn_Data[[#This Row],[tenure]],NA())</f>
        <v>46</v>
      </c>
      <c r="AD2266" t="e">
        <f>IF(Churn_Data[[#This Row],[Churn]]="Yes",Churn_Data[[#This Row],[MonthlyCharges]],NA())</f>
        <v>#N/A</v>
      </c>
      <c r="AE2266" t="e">
        <f>IF(Churn_Data[[#This Row],[Churn]]="Yes",Churn_Data[[#This Row],[tenure]],NA())</f>
        <v>#N/A</v>
      </c>
      <c r="AF2266">
        <v>2095.3000000000002</v>
      </c>
    </row>
    <row r="2267" spans="1:32" x14ac:dyDescent="0.3">
      <c r="A2267" t="s">
        <v>2299</v>
      </c>
      <c r="B2267" t="s">
        <v>23</v>
      </c>
      <c r="C2267" t="str">
        <f>IF(Churn_Data[[#This Row],[SeniorCitizen]]=1,"Yes","No")</f>
        <v>No</v>
      </c>
      <c r="D2267">
        <v>0</v>
      </c>
      <c r="E2267" t="s">
        <v>24</v>
      </c>
      <c r="F2267" t="s">
        <v>24</v>
      </c>
      <c r="G2267" t="s">
        <v>24</v>
      </c>
      <c r="H2267" t="s">
        <v>25</v>
      </c>
      <c r="I2267" t="s">
        <v>120</v>
      </c>
      <c r="J2267" t="str">
        <f>IF(Churn_Data[[#This Row],[InternetService]]&lt;&gt;"No","Yes","No")</f>
        <v>Yes</v>
      </c>
      <c r="K2267" t="s">
        <v>24</v>
      </c>
      <c r="L2267" t="s">
        <v>24</v>
      </c>
      <c r="M2267" t="s">
        <v>25</v>
      </c>
      <c r="N2267" t="s">
        <v>25</v>
      </c>
      <c r="O2267" t="s">
        <v>24</v>
      </c>
      <c r="P2267" t="s">
        <v>24</v>
      </c>
      <c r="Q2267" t="s">
        <v>25</v>
      </c>
      <c r="R2267">
        <f>IF(Churn_Data[[#This Row],[Churn]]="Yes",1,0)</f>
        <v>0</v>
      </c>
      <c r="S2267" t="s">
        <v>25</v>
      </c>
      <c r="T2267">
        <f>(Churn_Data[[#This Row],[OnlineSecurity]]="Yes")+(Churn_Data[[#This Row],[OnlineBackup]]="Yes")+(Churn_Data[[#This Row],[DeviceProtection]]="Yes")+(Churn_Data[[#This Row],[TechSupport]]="Yes")+(Churn_Data[[#This Row],[StreamingTV]]="Yes")+(Churn_Data[[#This Row],[StreamingMovies]]="Yes")</f>
        <v>4</v>
      </c>
      <c r="U2267" t="s">
        <v>27</v>
      </c>
      <c r="V2267" t="s">
        <v>28</v>
      </c>
      <c r="W2267" t="str">
        <f>IF(ISNUMBER(SEARCH("automatic", Churn_Data[[#This Row],[PaymentMethod]])), "Automatic", "Manual")</f>
        <v>Manual</v>
      </c>
      <c r="X2267">
        <v>74.55</v>
      </c>
      <c r="Y2267" t="str">
        <f>IF(Churn_Data[[#This Row],[tenure]]&lt;=12,"0-1 Year",IF(Churn_Data[[#This Row],[tenure]]&lt;=24,"1-2 Years",IF(Churn_Data[[#This Row],[tenure]]&lt;=36,"2-3 Years",IF(Churn_Data[[#This Row],[tenure]]&lt;=48,"3-4 Years",IF(Churn_Data[[#This Row],[tenure]]&lt;=60,"4-5 Years","5+ Years")))))</f>
        <v>1-2 Years</v>
      </c>
      <c r="Z2267">
        <v>17</v>
      </c>
      <c r="AA2267">
        <v>1215.8</v>
      </c>
      <c r="AB2267">
        <f>IF(Churn_Data[[#This Row],[Churn]]="No",Churn_Data[[#This Row],[MonthlyCharges]],NA())</f>
        <v>74.55</v>
      </c>
      <c r="AC2267">
        <f>IF(Churn_Data[[#This Row],[Churn]]="No",Churn_Data[[#This Row],[tenure]],NA())</f>
        <v>17</v>
      </c>
      <c r="AD2267" t="e">
        <f>IF(Churn_Data[[#This Row],[Churn]]="Yes",Churn_Data[[#This Row],[MonthlyCharges]],NA())</f>
        <v>#N/A</v>
      </c>
      <c r="AE2267" t="e">
        <f>IF(Churn_Data[[#This Row],[Churn]]="Yes",Churn_Data[[#This Row],[tenure]],NA())</f>
        <v>#N/A</v>
      </c>
      <c r="AF2267">
        <v>1267.3499999999999</v>
      </c>
    </row>
    <row r="2268" spans="1:32" x14ac:dyDescent="0.3">
      <c r="A2268" t="s">
        <v>2300</v>
      </c>
      <c r="B2268" t="s">
        <v>30</v>
      </c>
      <c r="C2268" t="str">
        <f>IF(Churn_Data[[#This Row],[SeniorCitizen]]=1,"Yes","No")</f>
        <v>Yes</v>
      </c>
      <c r="D2268">
        <v>1</v>
      </c>
      <c r="E2268" t="s">
        <v>25</v>
      </c>
      <c r="F2268" t="s">
        <v>25</v>
      </c>
      <c r="G2268" t="s">
        <v>25</v>
      </c>
      <c r="H2268" t="s">
        <v>189</v>
      </c>
      <c r="I2268" t="s">
        <v>120</v>
      </c>
      <c r="J2268" t="str">
        <f>IF(Churn_Data[[#This Row],[InternetService]]&lt;&gt;"No","Yes","No")</f>
        <v>Yes</v>
      </c>
      <c r="K2268" t="s">
        <v>24</v>
      </c>
      <c r="L2268" t="s">
        <v>24</v>
      </c>
      <c r="M2268" t="s">
        <v>25</v>
      </c>
      <c r="N2268" t="s">
        <v>25</v>
      </c>
      <c r="O2268" t="s">
        <v>24</v>
      </c>
      <c r="P2268" t="s">
        <v>25</v>
      </c>
      <c r="Q2268" t="s">
        <v>25</v>
      </c>
      <c r="R2268">
        <f>IF(Churn_Data[[#This Row],[Churn]]="Yes",1,0)</f>
        <v>0</v>
      </c>
      <c r="S2268" t="s">
        <v>24</v>
      </c>
      <c r="T2268">
        <f>(Churn_Data[[#This Row],[OnlineSecurity]]="Yes")+(Churn_Data[[#This Row],[OnlineBackup]]="Yes")+(Churn_Data[[#This Row],[DeviceProtection]]="Yes")+(Churn_Data[[#This Row],[TechSupport]]="Yes")+(Churn_Data[[#This Row],[StreamingTV]]="Yes")+(Churn_Data[[#This Row],[StreamingMovies]]="Yes")</f>
        <v>3</v>
      </c>
      <c r="U2268" t="s">
        <v>27</v>
      </c>
      <c r="V2268" t="s">
        <v>32</v>
      </c>
      <c r="W2268" t="str">
        <f>IF(ISNUMBER(SEARCH("automatic", Churn_Data[[#This Row],[PaymentMethod]])), "Automatic", "Manual")</f>
        <v>Manual</v>
      </c>
      <c r="X2268">
        <v>44.85</v>
      </c>
      <c r="Y2268" t="str">
        <f>IF(Churn_Data[[#This Row],[tenure]]&lt;=12,"0-1 Year",IF(Churn_Data[[#This Row],[tenure]]&lt;=24,"1-2 Years",IF(Churn_Data[[#This Row],[tenure]]&lt;=36,"2-3 Years",IF(Churn_Data[[#This Row],[tenure]]&lt;=48,"3-4 Years",IF(Churn_Data[[#This Row],[tenure]]&lt;=60,"4-5 Years","5+ Years")))))</f>
        <v>4-5 Years</v>
      </c>
      <c r="Z2268">
        <v>55</v>
      </c>
      <c r="AA2268">
        <v>2479.0500000000002</v>
      </c>
      <c r="AB2268">
        <f>IF(Churn_Data[[#This Row],[Churn]]="No",Churn_Data[[#This Row],[MonthlyCharges]],NA())</f>
        <v>44.85</v>
      </c>
      <c r="AC2268">
        <f>IF(Churn_Data[[#This Row],[Churn]]="No",Churn_Data[[#This Row],[tenure]],NA())</f>
        <v>55</v>
      </c>
      <c r="AD2268" t="e">
        <f>IF(Churn_Data[[#This Row],[Churn]]="Yes",Churn_Data[[#This Row],[MonthlyCharges]],NA())</f>
        <v>#N/A</v>
      </c>
      <c r="AE2268" t="e">
        <f>IF(Churn_Data[[#This Row],[Churn]]="Yes",Churn_Data[[#This Row],[tenure]],NA())</f>
        <v>#N/A</v>
      </c>
      <c r="AF2268">
        <v>2466.75</v>
      </c>
    </row>
    <row r="2269" spans="1:32" x14ac:dyDescent="0.3">
      <c r="A2269" t="s">
        <v>2301</v>
      </c>
      <c r="B2269" t="s">
        <v>23</v>
      </c>
      <c r="C2269" t="str">
        <f>IF(Churn_Data[[#This Row],[SeniorCitizen]]=1,"Yes","No")</f>
        <v>Yes</v>
      </c>
      <c r="D2269">
        <v>1</v>
      </c>
      <c r="E2269" t="s">
        <v>25</v>
      </c>
      <c r="F2269" t="s">
        <v>25</v>
      </c>
      <c r="G2269" t="s">
        <v>25</v>
      </c>
      <c r="H2269" t="s">
        <v>189</v>
      </c>
      <c r="I2269" t="s">
        <v>120</v>
      </c>
      <c r="J2269" t="str">
        <f>IF(Churn_Data[[#This Row],[InternetService]]&lt;&gt;"No","Yes","No")</f>
        <v>Yes</v>
      </c>
      <c r="K2269" t="s">
        <v>24</v>
      </c>
      <c r="L2269" t="s">
        <v>24</v>
      </c>
      <c r="M2269" t="s">
        <v>25</v>
      </c>
      <c r="N2269" t="s">
        <v>25</v>
      </c>
      <c r="O2269" t="s">
        <v>24</v>
      </c>
      <c r="P2269" t="s">
        <v>24</v>
      </c>
      <c r="Q2269" t="s">
        <v>24</v>
      </c>
      <c r="R2269">
        <f>IF(Churn_Data[[#This Row],[Churn]]="Yes",1,0)</f>
        <v>1</v>
      </c>
      <c r="S2269" t="s">
        <v>24</v>
      </c>
      <c r="T2269">
        <f>(Churn_Data[[#This Row],[OnlineSecurity]]="Yes")+(Churn_Data[[#This Row],[OnlineBackup]]="Yes")+(Churn_Data[[#This Row],[DeviceProtection]]="Yes")+(Churn_Data[[#This Row],[TechSupport]]="Yes")+(Churn_Data[[#This Row],[StreamingTV]]="Yes")+(Churn_Data[[#This Row],[StreamingMovies]]="Yes")</f>
        <v>4</v>
      </c>
      <c r="U2269" t="s">
        <v>27</v>
      </c>
      <c r="V2269" t="s">
        <v>32</v>
      </c>
      <c r="W2269" t="str">
        <f>IF(ISNUMBER(SEARCH("automatic", Churn_Data[[#This Row],[PaymentMethod]])), "Automatic", "Manual")</f>
        <v>Manual</v>
      </c>
      <c r="X2269">
        <v>55.8</v>
      </c>
      <c r="Y2269" t="str">
        <f>IF(Churn_Data[[#This Row],[tenure]]&lt;=12,"0-1 Year",IF(Churn_Data[[#This Row],[tenure]]&lt;=24,"1-2 Years",IF(Churn_Data[[#This Row],[tenure]]&lt;=36,"2-3 Years",IF(Churn_Data[[#This Row],[tenure]]&lt;=48,"3-4 Years",IF(Churn_Data[[#This Row],[tenure]]&lt;=60,"4-5 Years","5+ Years")))))</f>
        <v>3-4 Years</v>
      </c>
      <c r="Z2269">
        <v>40</v>
      </c>
      <c r="AA2269">
        <v>2109.35</v>
      </c>
      <c r="AB2269" t="e">
        <f>IF(Churn_Data[[#This Row],[Churn]]="No",Churn_Data[[#This Row],[MonthlyCharges]],NA())</f>
        <v>#N/A</v>
      </c>
      <c r="AC2269" t="e">
        <f>IF(Churn_Data[[#This Row],[Churn]]="No",Churn_Data[[#This Row],[tenure]],NA())</f>
        <v>#N/A</v>
      </c>
      <c r="AD2269">
        <f>IF(Churn_Data[[#This Row],[Churn]]="Yes",Churn_Data[[#This Row],[MonthlyCharges]],NA())</f>
        <v>55.8</v>
      </c>
      <c r="AE2269">
        <f>IF(Churn_Data[[#This Row],[Churn]]="Yes",Churn_Data[[#This Row],[tenure]],NA())</f>
        <v>40</v>
      </c>
      <c r="AF2269">
        <v>2232</v>
      </c>
    </row>
    <row r="2270" spans="1:32" x14ac:dyDescent="0.3">
      <c r="A2270" t="s">
        <v>2302</v>
      </c>
      <c r="B2270" t="s">
        <v>30</v>
      </c>
      <c r="C2270" t="str">
        <f>IF(Churn_Data[[#This Row],[SeniorCitizen]]=1,"Yes","No")</f>
        <v>No</v>
      </c>
      <c r="D2270">
        <v>0</v>
      </c>
      <c r="E2270" t="s">
        <v>24</v>
      </c>
      <c r="F2270" t="s">
        <v>24</v>
      </c>
      <c r="G2270" t="s">
        <v>25</v>
      </c>
      <c r="H2270" t="s">
        <v>189</v>
      </c>
      <c r="I2270" t="s">
        <v>120</v>
      </c>
      <c r="J2270" t="str">
        <f>IF(Churn_Data[[#This Row],[InternetService]]&lt;&gt;"No","Yes","No")</f>
        <v>Yes</v>
      </c>
      <c r="K2270" t="s">
        <v>24</v>
      </c>
      <c r="L2270" t="s">
        <v>25</v>
      </c>
      <c r="M2270" t="s">
        <v>25</v>
      </c>
      <c r="N2270" t="s">
        <v>25</v>
      </c>
      <c r="O2270" t="s">
        <v>24</v>
      </c>
      <c r="P2270" t="s">
        <v>25</v>
      </c>
      <c r="Q2270" t="s">
        <v>25</v>
      </c>
      <c r="R2270">
        <f>IF(Churn_Data[[#This Row],[Churn]]="Yes",1,0)</f>
        <v>0</v>
      </c>
      <c r="S2270" t="s">
        <v>24</v>
      </c>
      <c r="T2270">
        <f>(Churn_Data[[#This Row],[OnlineSecurity]]="Yes")+(Churn_Data[[#This Row],[OnlineBackup]]="Yes")+(Churn_Data[[#This Row],[DeviceProtection]]="Yes")+(Churn_Data[[#This Row],[TechSupport]]="Yes")+(Churn_Data[[#This Row],[StreamingTV]]="Yes")+(Churn_Data[[#This Row],[StreamingMovies]]="Yes")</f>
        <v>2</v>
      </c>
      <c r="U2270" t="s">
        <v>27</v>
      </c>
      <c r="V2270" t="s">
        <v>72</v>
      </c>
      <c r="W2270" t="str">
        <f>IF(ISNUMBER(SEARCH("automatic", Churn_Data[[#This Row],[PaymentMethod]])), "Automatic", "Manual")</f>
        <v>Automatic</v>
      </c>
      <c r="X2270">
        <v>39.450000000000003</v>
      </c>
      <c r="Y2270" t="str">
        <f>IF(Churn_Data[[#This Row],[tenure]]&lt;=12,"0-1 Year",IF(Churn_Data[[#This Row],[tenure]]&lt;=24,"1-2 Years",IF(Churn_Data[[#This Row],[tenure]]&lt;=36,"2-3 Years",IF(Churn_Data[[#This Row],[tenure]]&lt;=48,"3-4 Years",IF(Churn_Data[[#This Row],[tenure]]&lt;=60,"4-5 Years","5+ Years")))))</f>
        <v>4-5 Years</v>
      </c>
      <c r="Z2270">
        <v>50</v>
      </c>
      <c r="AA2270">
        <v>2021.35</v>
      </c>
      <c r="AB2270">
        <f>IF(Churn_Data[[#This Row],[Churn]]="No",Churn_Data[[#This Row],[MonthlyCharges]],NA())</f>
        <v>39.450000000000003</v>
      </c>
      <c r="AC2270">
        <f>IF(Churn_Data[[#This Row],[Churn]]="No",Churn_Data[[#This Row],[tenure]],NA())</f>
        <v>50</v>
      </c>
      <c r="AD2270" t="e">
        <f>IF(Churn_Data[[#This Row],[Churn]]="Yes",Churn_Data[[#This Row],[MonthlyCharges]],NA())</f>
        <v>#N/A</v>
      </c>
      <c r="AE2270" t="e">
        <f>IF(Churn_Data[[#This Row],[Churn]]="Yes",Churn_Data[[#This Row],[tenure]],NA())</f>
        <v>#N/A</v>
      </c>
      <c r="AF2270">
        <v>1972.5</v>
      </c>
    </row>
    <row r="2271" spans="1:32" x14ac:dyDescent="0.3">
      <c r="A2271" t="s">
        <v>2303</v>
      </c>
      <c r="B2271" t="s">
        <v>30</v>
      </c>
      <c r="C2271" t="str">
        <f>IF(Churn_Data[[#This Row],[SeniorCitizen]]=1,"Yes","No")</f>
        <v>Yes</v>
      </c>
      <c r="D2271">
        <v>1</v>
      </c>
      <c r="E2271" t="s">
        <v>25</v>
      </c>
      <c r="F2271" t="s">
        <v>25</v>
      </c>
      <c r="G2271" t="s">
        <v>24</v>
      </c>
      <c r="H2271" t="s">
        <v>24</v>
      </c>
      <c r="I2271" t="s">
        <v>120</v>
      </c>
      <c r="J2271" t="str">
        <f>IF(Churn_Data[[#This Row],[InternetService]]&lt;&gt;"No","Yes","No")</f>
        <v>Yes</v>
      </c>
      <c r="K2271" t="s">
        <v>24</v>
      </c>
      <c r="L2271" t="s">
        <v>24</v>
      </c>
      <c r="M2271" t="s">
        <v>25</v>
      </c>
      <c r="N2271" t="s">
        <v>25</v>
      </c>
      <c r="O2271" t="s">
        <v>24</v>
      </c>
      <c r="P2271" t="s">
        <v>25</v>
      </c>
      <c r="Q2271" t="s">
        <v>25</v>
      </c>
      <c r="R2271">
        <f>IF(Churn_Data[[#This Row],[Churn]]="Yes",1,0)</f>
        <v>0</v>
      </c>
      <c r="S2271" t="s">
        <v>24</v>
      </c>
      <c r="T2271">
        <f>(Churn_Data[[#This Row],[OnlineSecurity]]="Yes")+(Churn_Data[[#This Row],[OnlineBackup]]="Yes")+(Churn_Data[[#This Row],[DeviceProtection]]="Yes")+(Churn_Data[[#This Row],[TechSupport]]="Yes")+(Churn_Data[[#This Row],[StreamingTV]]="Yes")+(Churn_Data[[#This Row],[StreamingMovies]]="Yes")</f>
        <v>3</v>
      </c>
      <c r="U2271" t="s">
        <v>27</v>
      </c>
      <c r="V2271" t="s">
        <v>46</v>
      </c>
      <c r="W2271" t="str">
        <f>IF(ISNUMBER(SEARCH("automatic", Churn_Data[[#This Row],[PaymentMethod]])), "Automatic", "Manual")</f>
        <v>Automatic</v>
      </c>
      <c r="X2271">
        <v>70.349999999999994</v>
      </c>
      <c r="Y2271" t="str">
        <f>IF(Churn_Data[[#This Row],[tenure]]&lt;=12,"0-1 Year",IF(Churn_Data[[#This Row],[tenure]]&lt;=24,"1-2 Years",IF(Churn_Data[[#This Row],[tenure]]&lt;=36,"2-3 Years",IF(Churn_Data[[#This Row],[tenure]]&lt;=48,"3-4 Years",IF(Churn_Data[[#This Row],[tenure]]&lt;=60,"4-5 Years","5+ Years")))))</f>
        <v>4-5 Years</v>
      </c>
      <c r="Z2271">
        <v>50</v>
      </c>
      <c r="AA2271">
        <v>3454.6</v>
      </c>
      <c r="AB2271">
        <f>IF(Churn_Data[[#This Row],[Churn]]="No",Churn_Data[[#This Row],[MonthlyCharges]],NA())</f>
        <v>70.349999999999994</v>
      </c>
      <c r="AC2271">
        <f>IF(Churn_Data[[#This Row],[Churn]]="No",Churn_Data[[#This Row],[tenure]],NA())</f>
        <v>50</v>
      </c>
      <c r="AD2271" t="e">
        <f>IF(Churn_Data[[#This Row],[Churn]]="Yes",Churn_Data[[#This Row],[MonthlyCharges]],NA())</f>
        <v>#N/A</v>
      </c>
      <c r="AE2271" t="e">
        <f>IF(Churn_Data[[#This Row],[Churn]]="Yes",Churn_Data[[#This Row],[tenure]],NA())</f>
        <v>#N/A</v>
      </c>
      <c r="AF2271">
        <v>3517.5</v>
      </c>
    </row>
    <row r="2272" spans="1:32" x14ac:dyDescent="0.3">
      <c r="A2272" t="s">
        <v>2304</v>
      </c>
      <c r="B2272" t="s">
        <v>23</v>
      </c>
      <c r="C2272" t="str">
        <f>IF(Churn_Data[[#This Row],[SeniorCitizen]]=1,"Yes","No")</f>
        <v>No</v>
      </c>
      <c r="D2272">
        <v>0</v>
      </c>
      <c r="E2272" t="s">
        <v>25</v>
      </c>
      <c r="F2272" t="s">
        <v>25</v>
      </c>
      <c r="G2272" t="s">
        <v>24</v>
      </c>
      <c r="H2272" t="s">
        <v>25</v>
      </c>
      <c r="I2272" t="s">
        <v>120</v>
      </c>
      <c r="J2272" t="str">
        <f>IF(Churn_Data[[#This Row],[InternetService]]&lt;&gt;"No","Yes","No")</f>
        <v>Yes</v>
      </c>
      <c r="K2272" t="s">
        <v>24</v>
      </c>
      <c r="L2272" t="s">
        <v>24</v>
      </c>
      <c r="M2272" t="s">
        <v>25</v>
      </c>
      <c r="N2272" t="s">
        <v>25</v>
      </c>
      <c r="O2272" t="s">
        <v>24</v>
      </c>
      <c r="P2272" t="s">
        <v>24</v>
      </c>
      <c r="Q2272" t="s">
        <v>24</v>
      </c>
      <c r="R2272">
        <f>IF(Churn_Data[[#This Row],[Churn]]="Yes",1,0)</f>
        <v>1</v>
      </c>
      <c r="S2272" t="s">
        <v>24</v>
      </c>
      <c r="T2272">
        <f>(Churn_Data[[#This Row],[OnlineSecurity]]="Yes")+(Churn_Data[[#This Row],[OnlineBackup]]="Yes")+(Churn_Data[[#This Row],[DeviceProtection]]="Yes")+(Churn_Data[[#This Row],[TechSupport]]="Yes")+(Churn_Data[[#This Row],[StreamingTV]]="Yes")+(Churn_Data[[#This Row],[StreamingMovies]]="Yes")</f>
        <v>4</v>
      </c>
      <c r="U2272" t="s">
        <v>27</v>
      </c>
      <c r="V2272" t="s">
        <v>32</v>
      </c>
      <c r="W2272" t="str">
        <f>IF(ISNUMBER(SEARCH("automatic", Churn_Data[[#This Row],[PaymentMethod]])), "Automatic", "Manual")</f>
        <v>Manual</v>
      </c>
      <c r="X2272">
        <v>74.650000000000006</v>
      </c>
      <c r="Y2272" t="str">
        <f>IF(Churn_Data[[#This Row],[tenure]]&lt;=12,"0-1 Year",IF(Churn_Data[[#This Row],[tenure]]&lt;=24,"1-2 Years",IF(Churn_Data[[#This Row],[tenure]]&lt;=36,"2-3 Years",IF(Churn_Data[[#This Row],[tenure]]&lt;=48,"3-4 Years",IF(Churn_Data[[#This Row],[tenure]]&lt;=60,"4-5 Years","5+ Years")))))</f>
        <v>0-1 Year</v>
      </c>
      <c r="Z2272">
        <v>9</v>
      </c>
      <c r="AA2272">
        <v>703.55</v>
      </c>
      <c r="AB2272" t="e">
        <f>IF(Churn_Data[[#This Row],[Churn]]="No",Churn_Data[[#This Row],[MonthlyCharges]],NA())</f>
        <v>#N/A</v>
      </c>
      <c r="AC2272" t="e">
        <f>IF(Churn_Data[[#This Row],[Churn]]="No",Churn_Data[[#This Row],[tenure]],NA())</f>
        <v>#N/A</v>
      </c>
      <c r="AD2272">
        <f>IF(Churn_Data[[#This Row],[Churn]]="Yes",Churn_Data[[#This Row],[MonthlyCharges]],NA())</f>
        <v>74.650000000000006</v>
      </c>
      <c r="AE2272">
        <f>IF(Churn_Data[[#This Row],[Churn]]="Yes",Churn_Data[[#This Row],[tenure]],NA())</f>
        <v>9</v>
      </c>
      <c r="AF2272">
        <v>671.85</v>
      </c>
    </row>
    <row r="2273" spans="1:32" x14ac:dyDescent="0.3">
      <c r="A2273" t="s">
        <v>2305</v>
      </c>
      <c r="B2273" t="s">
        <v>30</v>
      </c>
      <c r="C2273" t="str">
        <f>IF(Churn_Data[[#This Row],[SeniorCitizen]]=1,"Yes","No")</f>
        <v>No</v>
      </c>
      <c r="D2273">
        <v>0</v>
      </c>
      <c r="E2273" t="s">
        <v>25</v>
      </c>
      <c r="F2273" t="s">
        <v>25</v>
      </c>
      <c r="G2273" t="s">
        <v>24</v>
      </c>
      <c r="H2273" t="s">
        <v>25</v>
      </c>
      <c r="I2273" t="s">
        <v>26</v>
      </c>
      <c r="J2273" t="str">
        <f>IF(Churn_Data[[#This Row],[InternetService]]&lt;&gt;"No","Yes","No")</f>
        <v>Yes</v>
      </c>
      <c r="K2273" t="s">
        <v>24</v>
      </c>
      <c r="L2273" t="s">
        <v>25</v>
      </c>
      <c r="M2273" t="s">
        <v>25</v>
      </c>
      <c r="N2273" t="s">
        <v>25</v>
      </c>
      <c r="O2273" t="s">
        <v>25</v>
      </c>
      <c r="P2273" t="s">
        <v>24</v>
      </c>
      <c r="Q2273" t="s">
        <v>24</v>
      </c>
      <c r="R2273">
        <f>IF(Churn_Data[[#This Row],[Churn]]="Yes",1,0)</f>
        <v>1</v>
      </c>
      <c r="S2273" t="s">
        <v>24</v>
      </c>
      <c r="T2273">
        <f>(Churn_Data[[#This Row],[OnlineSecurity]]="Yes")+(Churn_Data[[#This Row],[OnlineBackup]]="Yes")+(Churn_Data[[#This Row],[DeviceProtection]]="Yes")+(Churn_Data[[#This Row],[TechSupport]]="Yes")+(Churn_Data[[#This Row],[StreamingTV]]="Yes")+(Churn_Data[[#This Row],[StreamingMovies]]="Yes")</f>
        <v>2</v>
      </c>
      <c r="U2273" t="s">
        <v>27</v>
      </c>
      <c r="V2273" t="s">
        <v>28</v>
      </c>
      <c r="W2273" t="str">
        <f>IF(ISNUMBER(SEARCH("automatic", Churn_Data[[#This Row],[PaymentMethod]])), "Automatic", "Manual")</f>
        <v>Manual</v>
      </c>
      <c r="X2273">
        <v>84.6</v>
      </c>
      <c r="Y2273" t="str">
        <f>IF(Churn_Data[[#This Row],[tenure]]&lt;=12,"0-1 Year",IF(Churn_Data[[#This Row],[tenure]]&lt;=24,"1-2 Years",IF(Churn_Data[[#This Row],[tenure]]&lt;=36,"2-3 Years",IF(Churn_Data[[#This Row],[tenure]]&lt;=48,"3-4 Years",IF(Churn_Data[[#This Row],[tenure]]&lt;=60,"4-5 Years","5+ Years")))))</f>
        <v>0-1 Year</v>
      </c>
      <c r="Z2273">
        <v>1</v>
      </c>
      <c r="AA2273">
        <v>84.6</v>
      </c>
      <c r="AB2273" t="e">
        <f>IF(Churn_Data[[#This Row],[Churn]]="No",Churn_Data[[#This Row],[MonthlyCharges]],NA())</f>
        <v>#N/A</v>
      </c>
      <c r="AC2273" t="e">
        <f>IF(Churn_Data[[#This Row],[Churn]]="No",Churn_Data[[#This Row],[tenure]],NA())</f>
        <v>#N/A</v>
      </c>
      <c r="AD2273">
        <f>IF(Churn_Data[[#This Row],[Churn]]="Yes",Churn_Data[[#This Row],[MonthlyCharges]],NA())</f>
        <v>84.6</v>
      </c>
      <c r="AE2273">
        <f>IF(Churn_Data[[#This Row],[Churn]]="Yes",Churn_Data[[#This Row],[tenure]],NA())</f>
        <v>1</v>
      </c>
      <c r="AF2273">
        <v>84.6</v>
      </c>
    </row>
    <row r="2274" spans="1:32" x14ac:dyDescent="0.3">
      <c r="A2274" t="s">
        <v>2306</v>
      </c>
      <c r="B2274" t="s">
        <v>30</v>
      </c>
      <c r="C2274" t="str">
        <f>IF(Churn_Data[[#This Row],[SeniorCitizen]]=1,"Yes","No")</f>
        <v>Yes</v>
      </c>
      <c r="D2274">
        <v>1</v>
      </c>
      <c r="E2274" t="s">
        <v>24</v>
      </c>
      <c r="F2274" t="s">
        <v>25</v>
      </c>
      <c r="G2274" t="s">
        <v>24</v>
      </c>
      <c r="H2274" t="s">
        <v>25</v>
      </c>
      <c r="I2274" t="s">
        <v>120</v>
      </c>
      <c r="J2274" t="str">
        <f>IF(Churn_Data[[#This Row],[InternetService]]&lt;&gt;"No","Yes","No")</f>
        <v>Yes</v>
      </c>
      <c r="K2274" t="s">
        <v>24</v>
      </c>
      <c r="L2274" t="s">
        <v>24</v>
      </c>
      <c r="M2274" t="s">
        <v>25</v>
      </c>
      <c r="N2274" t="s">
        <v>25</v>
      </c>
      <c r="O2274" t="s">
        <v>25</v>
      </c>
      <c r="P2274" t="s">
        <v>24</v>
      </c>
      <c r="Q2274" t="s">
        <v>25</v>
      </c>
      <c r="R2274">
        <f>IF(Churn_Data[[#This Row],[Churn]]="Yes",1,0)</f>
        <v>0</v>
      </c>
      <c r="S2274" t="s">
        <v>24</v>
      </c>
      <c r="T2274">
        <f>(Churn_Data[[#This Row],[OnlineSecurity]]="Yes")+(Churn_Data[[#This Row],[OnlineBackup]]="Yes")+(Churn_Data[[#This Row],[DeviceProtection]]="Yes")+(Churn_Data[[#This Row],[TechSupport]]="Yes")+(Churn_Data[[#This Row],[StreamingTV]]="Yes")+(Churn_Data[[#This Row],[StreamingMovies]]="Yes")</f>
        <v>3</v>
      </c>
      <c r="U2274" t="s">
        <v>27</v>
      </c>
      <c r="V2274" t="s">
        <v>46</v>
      </c>
      <c r="W2274" t="str">
        <f>IF(ISNUMBER(SEARCH("automatic", Churn_Data[[#This Row],[PaymentMethod]])), "Automatic", "Manual")</f>
        <v>Automatic</v>
      </c>
      <c r="X2274">
        <v>64.95</v>
      </c>
      <c r="Y2274" t="str">
        <f>IF(Churn_Data[[#This Row],[tenure]]&lt;=12,"0-1 Year",IF(Churn_Data[[#This Row],[tenure]]&lt;=24,"1-2 Years",IF(Churn_Data[[#This Row],[tenure]]&lt;=36,"2-3 Years",IF(Churn_Data[[#This Row],[tenure]]&lt;=48,"3-4 Years",IF(Churn_Data[[#This Row],[tenure]]&lt;=60,"4-5 Years","5+ Years")))))</f>
        <v>1-2 Years</v>
      </c>
      <c r="Z2274">
        <v>21</v>
      </c>
      <c r="AA2274">
        <v>1339.8</v>
      </c>
      <c r="AB2274">
        <f>IF(Churn_Data[[#This Row],[Churn]]="No",Churn_Data[[#This Row],[MonthlyCharges]],NA())</f>
        <v>64.95</v>
      </c>
      <c r="AC2274">
        <f>IF(Churn_Data[[#This Row],[Churn]]="No",Churn_Data[[#This Row],[tenure]],NA())</f>
        <v>21</v>
      </c>
      <c r="AD2274" t="e">
        <f>IF(Churn_Data[[#This Row],[Churn]]="Yes",Churn_Data[[#This Row],[MonthlyCharges]],NA())</f>
        <v>#N/A</v>
      </c>
      <c r="AE2274" t="e">
        <f>IF(Churn_Data[[#This Row],[Churn]]="Yes",Churn_Data[[#This Row],[tenure]],NA())</f>
        <v>#N/A</v>
      </c>
      <c r="AF2274">
        <v>1363.95</v>
      </c>
    </row>
    <row r="2275" spans="1:32" x14ac:dyDescent="0.3">
      <c r="A2275" t="s">
        <v>2307</v>
      </c>
      <c r="B2275" t="s">
        <v>30</v>
      </c>
      <c r="C2275" t="str">
        <f>IF(Churn_Data[[#This Row],[SeniorCitizen]]=1,"Yes","No")</f>
        <v>No</v>
      </c>
      <c r="D2275">
        <v>0</v>
      </c>
      <c r="E2275" t="s">
        <v>24</v>
      </c>
      <c r="F2275" t="s">
        <v>25</v>
      </c>
      <c r="G2275" t="s">
        <v>24</v>
      </c>
      <c r="H2275" t="s">
        <v>25</v>
      </c>
      <c r="I2275" t="s">
        <v>120</v>
      </c>
      <c r="J2275" t="str">
        <f>IF(Churn_Data[[#This Row],[InternetService]]&lt;&gt;"No","Yes","No")</f>
        <v>Yes</v>
      </c>
      <c r="K2275" t="s">
        <v>24</v>
      </c>
      <c r="L2275" t="s">
        <v>25</v>
      </c>
      <c r="M2275" t="s">
        <v>25</v>
      </c>
      <c r="N2275" t="s">
        <v>25</v>
      </c>
      <c r="O2275" t="s">
        <v>25</v>
      </c>
      <c r="P2275" t="s">
        <v>24</v>
      </c>
      <c r="Q2275" t="s">
        <v>25</v>
      </c>
      <c r="R2275">
        <f>IF(Churn_Data[[#This Row],[Churn]]="Yes",1,0)</f>
        <v>0</v>
      </c>
      <c r="S2275" t="s">
        <v>24</v>
      </c>
      <c r="T2275">
        <f>(Churn_Data[[#This Row],[OnlineSecurity]]="Yes")+(Churn_Data[[#This Row],[OnlineBackup]]="Yes")+(Churn_Data[[#This Row],[DeviceProtection]]="Yes")+(Churn_Data[[#This Row],[TechSupport]]="Yes")+(Churn_Data[[#This Row],[StreamingTV]]="Yes")+(Churn_Data[[#This Row],[StreamingMovies]]="Yes")</f>
        <v>2</v>
      </c>
      <c r="U2275" t="s">
        <v>27</v>
      </c>
      <c r="V2275" t="s">
        <v>46</v>
      </c>
      <c r="W2275" t="str">
        <f>IF(ISNUMBER(SEARCH("automatic", Churn_Data[[#This Row],[PaymentMethod]])), "Automatic", "Manual")</f>
        <v>Automatic</v>
      </c>
      <c r="X2275">
        <v>59.95</v>
      </c>
      <c r="Y2275" t="str">
        <f>IF(Churn_Data[[#This Row],[tenure]]&lt;=12,"0-1 Year",IF(Churn_Data[[#This Row],[tenure]]&lt;=24,"1-2 Years",IF(Churn_Data[[#This Row],[tenure]]&lt;=36,"2-3 Years",IF(Churn_Data[[#This Row],[tenure]]&lt;=48,"3-4 Years",IF(Churn_Data[[#This Row],[tenure]]&lt;=60,"4-5 Years","5+ Years")))))</f>
        <v>1-2 Years</v>
      </c>
      <c r="Z2275">
        <v>23</v>
      </c>
      <c r="AA2275">
        <v>1406</v>
      </c>
      <c r="AB2275">
        <f>IF(Churn_Data[[#This Row],[Churn]]="No",Churn_Data[[#This Row],[MonthlyCharges]],NA())</f>
        <v>59.95</v>
      </c>
      <c r="AC2275">
        <f>IF(Churn_Data[[#This Row],[Churn]]="No",Churn_Data[[#This Row],[tenure]],NA())</f>
        <v>23</v>
      </c>
      <c r="AD2275" t="e">
        <f>IF(Churn_Data[[#This Row],[Churn]]="Yes",Churn_Data[[#This Row],[MonthlyCharges]],NA())</f>
        <v>#N/A</v>
      </c>
      <c r="AE2275" t="e">
        <f>IF(Churn_Data[[#This Row],[Churn]]="Yes",Churn_Data[[#This Row],[tenure]],NA())</f>
        <v>#N/A</v>
      </c>
      <c r="AF2275">
        <v>1378.85</v>
      </c>
    </row>
    <row r="2276" spans="1:32" x14ac:dyDescent="0.3">
      <c r="A2276" t="s">
        <v>2308</v>
      </c>
      <c r="B2276" t="s">
        <v>23</v>
      </c>
      <c r="C2276" t="str">
        <f>IF(Churn_Data[[#This Row],[SeniorCitizen]]=1,"Yes","No")</f>
        <v>No</v>
      </c>
      <c r="D2276">
        <v>0</v>
      </c>
      <c r="E2276" t="s">
        <v>25</v>
      </c>
      <c r="F2276" t="s">
        <v>24</v>
      </c>
      <c r="G2276" t="s">
        <v>24</v>
      </c>
      <c r="H2276" t="s">
        <v>24</v>
      </c>
      <c r="I2276" t="s">
        <v>120</v>
      </c>
      <c r="J2276" t="str">
        <f>IF(Churn_Data[[#This Row],[InternetService]]&lt;&gt;"No","Yes","No")</f>
        <v>Yes</v>
      </c>
      <c r="K2276" t="s">
        <v>24</v>
      </c>
      <c r="L2276" t="s">
        <v>25</v>
      </c>
      <c r="M2276" t="s">
        <v>25</v>
      </c>
      <c r="N2276" t="s">
        <v>25</v>
      </c>
      <c r="O2276" t="s">
        <v>25</v>
      </c>
      <c r="P2276" t="s">
        <v>24</v>
      </c>
      <c r="Q2276" t="s">
        <v>25</v>
      </c>
      <c r="R2276">
        <f>IF(Churn_Data[[#This Row],[Churn]]="Yes",1,0)</f>
        <v>0</v>
      </c>
      <c r="S2276" t="s">
        <v>25</v>
      </c>
      <c r="T2276">
        <f>(Churn_Data[[#This Row],[OnlineSecurity]]="Yes")+(Churn_Data[[#This Row],[OnlineBackup]]="Yes")+(Churn_Data[[#This Row],[DeviceProtection]]="Yes")+(Churn_Data[[#This Row],[TechSupport]]="Yes")+(Churn_Data[[#This Row],[StreamingTV]]="Yes")+(Churn_Data[[#This Row],[StreamingMovies]]="Yes")</f>
        <v>2</v>
      </c>
      <c r="U2276" t="s">
        <v>27</v>
      </c>
      <c r="V2276" t="s">
        <v>32</v>
      </c>
      <c r="W2276" t="str">
        <f>IF(ISNUMBER(SEARCH("automatic", Churn_Data[[#This Row],[PaymentMethod]])), "Automatic", "Manual")</f>
        <v>Manual</v>
      </c>
      <c r="X2276">
        <v>64.8</v>
      </c>
      <c r="Y2276" t="str">
        <f>IF(Churn_Data[[#This Row],[tenure]]&lt;=12,"0-1 Year",IF(Churn_Data[[#This Row],[tenure]]&lt;=24,"1-2 Years",IF(Churn_Data[[#This Row],[tenure]]&lt;=36,"2-3 Years",IF(Churn_Data[[#This Row],[tenure]]&lt;=48,"3-4 Years",IF(Churn_Data[[#This Row],[tenure]]&lt;=60,"4-5 Years","5+ Years")))))</f>
        <v>1-2 Years</v>
      </c>
      <c r="Z2276">
        <v>18</v>
      </c>
      <c r="AA2276">
        <v>1166.7</v>
      </c>
      <c r="AB2276">
        <f>IF(Churn_Data[[#This Row],[Churn]]="No",Churn_Data[[#This Row],[MonthlyCharges]],NA())</f>
        <v>64.8</v>
      </c>
      <c r="AC2276">
        <f>IF(Churn_Data[[#This Row],[Churn]]="No",Churn_Data[[#This Row],[tenure]],NA())</f>
        <v>18</v>
      </c>
      <c r="AD2276" t="e">
        <f>IF(Churn_Data[[#This Row],[Churn]]="Yes",Churn_Data[[#This Row],[MonthlyCharges]],NA())</f>
        <v>#N/A</v>
      </c>
      <c r="AE2276" t="e">
        <f>IF(Churn_Data[[#This Row],[Churn]]="Yes",Churn_Data[[#This Row],[tenure]],NA())</f>
        <v>#N/A</v>
      </c>
      <c r="AF2276">
        <v>1166.4000000000001</v>
      </c>
    </row>
    <row r="2277" spans="1:32" x14ac:dyDescent="0.3">
      <c r="A2277" t="s">
        <v>2309</v>
      </c>
      <c r="B2277" t="s">
        <v>30</v>
      </c>
      <c r="C2277" t="str">
        <f>IF(Churn_Data[[#This Row],[SeniorCitizen]]=1,"Yes","No")</f>
        <v>Yes</v>
      </c>
      <c r="D2277">
        <v>1</v>
      </c>
      <c r="E2277" t="s">
        <v>24</v>
      </c>
      <c r="F2277" t="s">
        <v>25</v>
      </c>
      <c r="G2277" t="s">
        <v>24</v>
      </c>
      <c r="H2277" t="s">
        <v>24</v>
      </c>
      <c r="I2277" t="s">
        <v>26</v>
      </c>
      <c r="J2277" t="str">
        <f>IF(Churn_Data[[#This Row],[InternetService]]&lt;&gt;"No","Yes","No")</f>
        <v>Yes</v>
      </c>
      <c r="K2277" t="s">
        <v>24</v>
      </c>
      <c r="L2277" t="s">
        <v>24</v>
      </c>
      <c r="M2277" t="s">
        <v>25</v>
      </c>
      <c r="N2277" t="s">
        <v>25</v>
      </c>
      <c r="O2277" t="s">
        <v>25</v>
      </c>
      <c r="P2277" t="s">
        <v>24</v>
      </c>
      <c r="Q2277" t="s">
        <v>25</v>
      </c>
      <c r="R2277">
        <f>IF(Churn_Data[[#This Row],[Churn]]="Yes",1,0)</f>
        <v>0</v>
      </c>
      <c r="S2277" t="s">
        <v>24</v>
      </c>
      <c r="T2277">
        <f>(Churn_Data[[#This Row],[OnlineSecurity]]="Yes")+(Churn_Data[[#This Row],[OnlineBackup]]="Yes")+(Churn_Data[[#This Row],[DeviceProtection]]="Yes")+(Churn_Data[[#This Row],[TechSupport]]="Yes")+(Churn_Data[[#This Row],[StreamingTV]]="Yes")+(Churn_Data[[#This Row],[StreamingMovies]]="Yes")</f>
        <v>3</v>
      </c>
      <c r="U2277" t="s">
        <v>27</v>
      </c>
      <c r="V2277" t="s">
        <v>32</v>
      </c>
      <c r="W2277" t="str">
        <f>IF(ISNUMBER(SEARCH("automatic", Churn_Data[[#This Row],[PaymentMethod]])), "Automatic", "Manual")</f>
        <v>Manual</v>
      </c>
      <c r="X2277">
        <v>94.55</v>
      </c>
      <c r="Y2277" t="str">
        <f>IF(Churn_Data[[#This Row],[tenure]]&lt;=12,"0-1 Year",IF(Churn_Data[[#This Row],[tenure]]&lt;=24,"1-2 Years",IF(Churn_Data[[#This Row],[tenure]]&lt;=36,"2-3 Years",IF(Churn_Data[[#This Row],[tenure]]&lt;=48,"3-4 Years",IF(Churn_Data[[#This Row],[tenure]]&lt;=60,"4-5 Years","5+ Years")))))</f>
        <v>2-3 Years</v>
      </c>
      <c r="Z2277">
        <v>35</v>
      </c>
      <c r="AA2277">
        <v>3365.4</v>
      </c>
      <c r="AB2277">
        <f>IF(Churn_Data[[#This Row],[Churn]]="No",Churn_Data[[#This Row],[MonthlyCharges]],NA())</f>
        <v>94.55</v>
      </c>
      <c r="AC2277">
        <f>IF(Churn_Data[[#This Row],[Churn]]="No",Churn_Data[[#This Row],[tenure]],NA())</f>
        <v>35</v>
      </c>
      <c r="AD2277" t="e">
        <f>IF(Churn_Data[[#This Row],[Churn]]="Yes",Churn_Data[[#This Row],[MonthlyCharges]],NA())</f>
        <v>#N/A</v>
      </c>
      <c r="AE2277" t="e">
        <f>IF(Churn_Data[[#This Row],[Churn]]="Yes",Churn_Data[[#This Row],[tenure]],NA())</f>
        <v>#N/A</v>
      </c>
      <c r="AF2277">
        <v>3309.25</v>
      </c>
    </row>
    <row r="2278" spans="1:32" x14ac:dyDescent="0.3">
      <c r="A2278" t="s">
        <v>2310</v>
      </c>
      <c r="B2278" t="s">
        <v>30</v>
      </c>
      <c r="C2278" t="str">
        <f>IF(Churn_Data[[#This Row],[SeniorCitizen]]=1,"Yes","No")</f>
        <v>Yes</v>
      </c>
      <c r="D2278">
        <v>1</v>
      </c>
      <c r="E2278" t="s">
        <v>24</v>
      </c>
      <c r="F2278" t="s">
        <v>24</v>
      </c>
      <c r="G2278" t="s">
        <v>24</v>
      </c>
      <c r="H2278" t="s">
        <v>24</v>
      </c>
      <c r="I2278" t="s">
        <v>26</v>
      </c>
      <c r="J2278" t="str">
        <f>IF(Churn_Data[[#This Row],[InternetService]]&lt;&gt;"No","Yes","No")</f>
        <v>Yes</v>
      </c>
      <c r="K2278" t="s">
        <v>24</v>
      </c>
      <c r="L2278" t="s">
        <v>24</v>
      </c>
      <c r="M2278" t="s">
        <v>25</v>
      </c>
      <c r="N2278" t="s">
        <v>25</v>
      </c>
      <c r="O2278" t="s">
        <v>25</v>
      </c>
      <c r="P2278" t="s">
        <v>24</v>
      </c>
      <c r="Q2278" t="s">
        <v>25</v>
      </c>
      <c r="R2278">
        <f>IF(Churn_Data[[#This Row],[Churn]]="Yes",1,0)</f>
        <v>0</v>
      </c>
      <c r="S2278" t="s">
        <v>24</v>
      </c>
      <c r="T2278">
        <f>(Churn_Data[[#This Row],[OnlineSecurity]]="Yes")+(Churn_Data[[#This Row],[OnlineBackup]]="Yes")+(Churn_Data[[#This Row],[DeviceProtection]]="Yes")+(Churn_Data[[#This Row],[TechSupport]]="Yes")+(Churn_Data[[#This Row],[StreamingTV]]="Yes")+(Churn_Data[[#This Row],[StreamingMovies]]="Yes")</f>
        <v>3</v>
      </c>
      <c r="U2278" t="s">
        <v>27</v>
      </c>
      <c r="V2278" t="s">
        <v>32</v>
      </c>
      <c r="W2278" t="str">
        <f>IF(ISNUMBER(SEARCH("automatic", Churn_Data[[#This Row],[PaymentMethod]])), "Automatic", "Manual")</f>
        <v>Manual</v>
      </c>
      <c r="X2278">
        <v>93.25</v>
      </c>
      <c r="Y2278" t="str">
        <f>IF(Churn_Data[[#This Row],[tenure]]&lt;=12,"0-1 Year",IF(Churn_Data[[#This Row],[tenure]]&lt;=24,"1-2 Years",IF(Churn_Data[[#This Row],[tenure]]&lt;=36,"2-3 Years",IF(Churn_Data[[#This Row],[tenure]]&lt;=48,"3-4 Years",IF(Churn_Data[[#This Row],[tenure]]&lt;=60,"4-5 Years","5+ Years")))))</f>
        <v>4-5 Years</v>
      </c>
      <c r="Z2278">
        <v>60</v>
      </c>
      <c r="AA2278">
        <v>5774.55</v>
      </c>
      <c r="AB2278">
        <f>IF(Churn_Data[[#This Row],[Churn]]="No",Churn_Data[[#This Row],[MonthlyCharges]],NA())</f>
        <v>93.25</v>
      </c>
      <c r="AC2278">
        <f>IF(Churn_Data[[#This Row],[Churn]]="No",Churn_Data[[#This Row],[tenure]],NA())</f>
        <v>60</v>
      </c>
      <c r="AD2278" t="e">
        <f>IF(Churn_Data[[#This Row],[Churn]]="Yes",Churn_Data[[#This Row],[MonthlyCharges]],NA())</f>
        <v>#N/A</v>
      </c>
      <c r="AE2278" t="e">
        <f>IF(Churn_Data[[#This Row],[Churn]]="Yes",Churn_Data[[#This Row],[tenure]],NA())</f>
        <v>#N/A</v>
      </c>
      <c r="AF2278">
        <v>5595</v>
      </c>
    </row>
    <row r="2279" spans="1:32" x14ac:dyDescent="0.3">
      <c r="A2279" t="s">
        <v>2311</v>
      </c>
      <c r="B2279" t="s">
        <v>30</v>
      </c>
      <c r="C2279" t="str">
        <f>IF(Churn_Data[[#This Row],[SeniorCitizen]]=1,"Yes","No")</f>
        <v>No</v>
      </c>
      <c r="D2279">
        <v>0</v>
      </c>
      <c r="E2279" t="s">
        <v>25</v>
      </c>
      <c r="F2279" t="s">
        <v>25</v>
      </c>
      <c r="G2279" t="s">
        <v>24</v>
      </c>
      <c r="H2279" t="s">
        <v>24</v>
      </c>
      <c r="I2279" t="s">
        <v>26</v>
      </c>
      <c r="J2279" t="str">
        <f>IF(Churn_Data[[#This Row],[InternetService]]&lt;&gt;"No","Yes","No")</f>
        <v>Yes</v>
      </c>
      <c r="K2279" t="s">
        <v>24</v>
      </c>
      <c r="L2279" t="s">
        <v>24</v>
      </c>
      <c r="M2279" t="s">
        <v>25</v>
      </c>
      <c r="N2279" t="s">
        <v>25</v>
      </c>
      <c r="O2279" t="s">
        <v>25</v>
      </c>
      <c r="P2279" t="s">
        <v>24</v>
      </c>
      <c r="Q2279" t="s">
        <v>25</v>
      </c>
      <c r="R2279">
        <f>IF(Churn_Data[[#This Row],[Churn]]="Yes",1,0)</f>
        <v>0</v>
      </c>
      <c r="S2279" t="s">
        <v>24</v>
      </c>
      <c r="T2279">
        <f>(Churn_Data[[#This Row],[OnlineSecurity]]="Yes")+(Churn_Data[[#This Row],[OnlineBackup]]="Yes")+(Churn_Data[[#This Row],[DeviceProtection]]="Yes")+(Churn_Data[[#This Row],[TechSupport]]="Yes")+(Churn_Data[[#This Row],[StreamingTV]]="Yes")+(Churn_Data[[#This Row],[StreamingMovies]]="Yes")</f>
        <v>3</v>
      </c>
      <c r="U2279" t="s">
        <v>27</v>
      </c>
      <c r="V2279" t="s">
        <v>72</v>
      </c>
      <c r="W2279" t="str">
        <f>IF(ISNUMBER(SEARCH("automatic", Churn_Data[[#This Row],[PaymentMethod]])), "Automatic", "Manual")</f>
        <v>Automatic</v>
      </c>
      <c r="X2279">
        <v>94.3</v>
      </c>
      <c r="Y2279" t="str">
        <f>IF(Churn_Data[[#This Row],[tenure]]&lt;=12,"0-1 Year",IF(Churn_Data[[#This Row],[tenure]]&lt;=24,"1-2 Years",IF(Churn_Data[[#This Row],[tenure]]&lt;=36,"2-3 Years",IF(Churn_Data[[#This Row],[tenure]]&lt;=48,"3-4 Years",IF(Churn_Data[[#This Row],[tenure]]&lt;=60,"4-5 Years","5+ Years")))))</f>
        <v>2-3 Years</v>
      </c>
      <c r="Z2279">
        <v>30</v>
      </c>
      <c r="AA2279">
        <v>2679.7</v>
      </c>
      <c r="AB2279">
        <f>IF(Churn_Data[[#This Row],[Churn]]="No",Churn_Data[[#This Row],[MonthlyCharges]],NA())</f>
        <v>94.3</v>
      </c>
      <c r="AC2279">
        <f>IF(Churn_Data[[#This Row],[Churn]]="No",Churn_Data[[#This Row],[tenure]],NA())</f>
        <v>30</v>
      </c>
      <c r="AD2279" t="e">
        <f>IF(Churn_Data[[#This Row],[Churn]]="Yes",Churn_Data[[#This Row],[MonthlyCharges]],NA())</f>
        <v>#N/A</v>
      </c>
      <c r="AE2279" t="e">
        <f>IF(Churn_Data[[#This Row],[Churn]]="Yes",Churn_Data[[#This Row],[tenure]],NA())</f>
        <v>#N/A</v>
      </c>
      <c r="AF2279">
        <v>2829</v>
      </c>
    </row>
    <row r="2280" spans="1:32" x14ac:dyDescent="0.3">
      <c r="A2280" t="s">
        <v>2312</v>
      </c>
      <c r="B2280" t="s">
        <v>30</v>
      </c>
      <c r="C2280" t="str">
        <f>IF(Churn_Data[[#This Row],[SeniorCitizen]]=1,"Yes","No")</f>
        <v>No</v>
      </c>
      <c r="D2280">
        <v>0</v>
      </c>
      <c r="E2280" t="s">
        <v>24</v>
      </c>
      <c r="F2280" t="s">
        <v>25</v>
      </c>
      <c r="G2280" t="s">
        <v>24</v>
      </c>
      <c r="H2280" t="s">
        <v>24</v>
      </c>
      <c r="I2280" t="s">
        <v>26</v>
      </c>
      <c r="J2280" t="str">
        <f>IF(Churn_Data[[#This Row],[InternetService]]&lt;&gt;"No","Yes","No")</f>
        <v>Yes</v>
      </c>
      <c r="K2280" t="s">
        <v>24</v>
      </c>
      <c r="L2280" t="s">
        <v>24</v>
      </c>
      <c r="M2280" t="s">
        <v>25</v>
      </c>
      <c r="N2280" t="s">
        <v>25</v>
      </c>
      <c r="O2280" t="s">
        <v>25</v>
      </c>
      <c r="P2280" t="s">
        <v>24</v>
      </c>
      <c r="Q2280" t="s">
        <v>25</v>
      </c>
      <c r="R2280">
        <f>IF(Churn_Data[[#This Row],[Churn]]="Yes",1,0)</f>
        <v>0</v>
      </c>
      <c r="S2280" t="s">
        <v>24</v>
      </c>
      <c r="T2280">
        <f>(Churn_Data[[#This Row],[OnlineSecurity]]="Yes")+(Churn_Data[[#This Row],[OnlineBackup]]="Yes")+(Churn_Data[[#This Row],[DeviceProtection]]="Yes")+(Churn_Data[[#This Row],[TechSupport]]="Yes")+(Churn_Data[[#This Row],[StreamingTV]]="Yes")+(Churn_Data[[#This Row],[StreamingMovies]]="Yes")</f>
        <v>3</v>
      </c>
      <c r="U2280" t="s">
        <v>27</v>
      </c>
      <c r="V2280" t="s">
        <v>72</v>
      </c>
      <c r="W2280" t="str">
        <f>IF(ISNUMBER(SEARCH("automatic", Churn_Data[[#This Row],[PaymentMethod]])), "Automatic", "Manual")</f>
        <v>Automatic</v>
      </c>
      <c r="X2280">
        <v>94.4</v>
      </c>
      <c r="Y2280" t="str">
        <f>IF(Churn_Data[[#This Row],[tenure]]&lt;=12,"0-1 Year",IF(Churn_Data[[#This Row],[tenure]]&lt;=24,"1-2 Years",IF(Churn_Data[[#This Row],[tenure]]&lt;=36,"2-3 Years",IF(Churn_Data[[#This Row],[tenure]]&lt;=48,"3-4 Years",IF(Churn_Data[[#This Row],[tenure]]&lt;=60,"4-5 Years","5+ Years")))))</f>
        <v>4-5 Years</v>
      </c>
      <c r="Z2280">
        <v>50</v>
      </c>
      <c r="AA2280">
        <v>4914.8999999999996</v>
      </c>
      <c r="AB2280">
        <f>IF(Churn_Data[[#This Row],[Churn]]="No",Churn_Data[[#This Row],[MonthlyCharges]],NA())</f>
        <v>94.4</v>
      </c>
      <c r="AC2280">
        <f>IF(Churn_Data[[#This Row],[Churn]]="No",Churn_Data[[#This Row],[tenure]],NA())</f>
        <v>50</v>
      </c>
      <c r="AD2280" t="e">
        <f>IF(Churn_Data[[#This Row],[Churn]]="Yes",Churn_Data[[#This Row],[MonthlyCharges]],NA())</f>
        <v>#N/A</v>
      </c>
      <c r="AE2280" t="e">
        <f>IF(Churn_Data[[#This Row],[Churn]]="Yes",Churn_Data[[#This Row],[tenure]],NA())</f>
        <v>#N/A</v>
      </c>
      <c r="AF2280">
        <v>4720</v>
      </c>
    </row>
    <row r="2281" spans="1:32" x14ac:dyDescent="0.3">
      <c r="A2281" t="s">
        <v>2313</v>
      </c>
      <c r="B2281" t="s">
        <v>23</v>
      </c>
      <c r="C2281" t="str">
        <f>IF(Churn_Data[[#This Row],[SeniorCitizen]]=1,"Yes","No")</f>
        <v>No</v>
      </c>
      <c r="D2281">
        <v>0</v>
      </c>
      <c r="E2281" t="s">
        <v>24</v>
      </c>
      <c r="F2281" t="s">
        <v>25</v>
      </c>
      <c r="G2281" t="s">
        <v>24</v>
      </c>
      <c r="H2281" t="s">
        <v>24</v>
      </c>
      <c r="I2281" t="s">
        <v>26</v>
      </c>
      <c r="J2281" t="str">
        <f>IF(Churn_Data[[#This Row],[InternetService]]&lt;&gt;"No","Yes","No")</f>
        <v>Yes</v>
      </c>
      <c r="K2281" t="s">
        <v>24</v>
      </c>
      <c r="L2281" t="s">
        <v>24</v>
      </c>
      <c r="M2281" t="s">
        <v>25</v>
      </c>
      <c r="N2281" t="s">
        <v>25</v>
      </c>
      <c r="O2281" t="s">
        <v>25</v>
      </c>
      <c r="P2281" t="s">
        <v>24</v>
      </c>
      <c r="Q2281" t="s">
        <v>25</v>
      </c>
      <c r="R2281">
        <f>IF(Churn_Data[[#This Row],[Churn]]="Yes",1,0)</f>
        <v>0</v>
      </c>
      <c r="S2281" t="s">
        <v>24</v>
      </c>
      <c r="T2281">
        <f>(Churn_Data[[#This Row],[OnlineSecurity]]="Yes")+(Churn_Data[[#This Row],[OnlineBackup]]="Yes")+(Churn_Data[[#This Row],[DeviceProtection]]="Yes")+(Churn_Data[[#This Row],[TechSupport]]="Yes")+(Churn_Data[[#This Row],[StreamingTV]]="Yes")+(Churn_Data[[#This Row],[StreamingMovies]]="Yes")</f>
        <v>3</v>
      </c>
      <c r="U2281" t="s">
        <v>27</v>
      </c>
      <c r="V2281" t="s">
        <v>72</v>
      </c>
      <c r="W2281" t="str">
        <f>IF(ISNUMBER(SEARCH("automatic", Churn_Data[[#This Row],[PaymentMethod]])), "Automatic", "Manual")</f>
        <v>Automatic</v>
      </c>
      <c r="X2281">
        <v>94.1</v>
      </c>
      <c r="Y2281" t="str">
        <f>IF(Churn_Data[[#This Row],[tenure]]&lt;=12,"0-1 Year",IF(Churn_Data[[#This Row],[tenure]]&lt;=24,"1-2 Years",IF(Churn_Data[[#This Row],[tenure]]&lt;=36,"2-3 Years",IF(Churn_Data[[#This Row],[tenure]]&lt;=48,"3-4 Years",IF(Churn_Data[[#This Row],[tenure]]&lt;=60,"4-5 Years","5+ Years")))))</f>
        <v>4-5 Years</v>
      </c>
      <c r="Z2281">
        <v>60</v>
      </c>
      <c r="AA2281">
        <v>5475.9</v>
      </c>
      <c r="AB2281">
        <f>IF(Churn_Data[[#This Row],[Churn]]="No",Churn_Data[[#This Row],[MonthlyCharges]],NA())</f>
        <v>94.1</v>
      </c>
      <c r="AC2281">
        <f>IF(Churn_Data[[#This Row],[Churn]]="No",Churn_Data[[#This Row],[tenure]],NA())</f>
        <v>60</v>
      </c>
      <c r="AD2281" t="e">
        <f>IF(Churn_Data[[#This Row],[Churn]]="Yes",Churn_Data[[#This Row],[MonthlyCharges]],NA())</f>
        <v>#N/A</v>
      </c>
      <c r="AE2281" t="e">
        <f>IF(Churn_Data[[#This Row],[Churn]]="Yes",Churn_Data[[#This Row],[tenure]],NA())</f>
        <v>#N/A</v>
      </c>
      <c r="AF2281">
        <v>5646</v>
      </c>
    </row>
    <row r="2282" spans="1:32" x14ac:dyDescent="0.3">
      <c r="A2282" t="s">
        <v>2314</v>
      </c>
      <c r="B2282" t="s">
        <v>30</v>
      </c>
      <c r="C2282" t="str">
        <f>IF(Churn_Data[[#This Row],[SeniorCitizen]]=1,"Yes","No")</f>
        <v>No</v>
      </c>
      <c r="D2282">
        <v>0</v>
      </c>
      <c r="E2282" t="s">
        <v>25</v>
      </c>
      <c r="F2282" t="s">
        <v>25</v>
      </c>
      <c r="G2282" t="s">
        <v>24</v>
      </c>
      <c r="H2282" t="s">
        <v>24</v>
      </c>
      <c r="I2282" t="s">
        <v>120</v>
      </c>
      <c r="J2282" t="str">
        <f>IF(Churn_Data[[#This Row],[InternetService]]&lt;&gt;"No","Yes","No")</f>
        <v>Yes</v>
      </c>
      <c r="K2282" t="s">
        <v>24</v>
      </c>
      <c r="L2282" t="s">
        <v>25</v>
      </c>
      <c r="M2282" t="s">
        <v>25</v>
      </c>
      <c r="N2282" t="s">
        <v>25</v>
      </c>
      <c r="O2282" t="s">
        <v>25</v>
      </c>
      <c r="P2282" t="s">
        <v>24</v>
      </c>
      <c r="Q2282" t="s">
        <v>25</v>
      </c>
      <c r="R2282">
        <f>IF(Churn_Data[[#This Row],[Churn]]="Yes",1,0)</f>
        <v>0</v>
      </c>
      <c r="S2282" t="s">
        <v>25</v>
      </c>
      <c r="T2282">
        <f>(Churn_Data[[#This Row],[OnlineSecurity]]="Yes")+(Churn_Data[[#This Row],[OnlineBackup]]="Yes")+(Churn_Data[[#This Row],[DeviceProtection]]="Yes")+(Churn_Data[[#This Row],[TechSupport]]="Yes")+(Churn_Data[[#This Row],[StreamingTV]]="Yes")+(Churn_Data[[#This Row],[StreamingMovies]]="Yes")</f>
        <v>2</v>
      </c>
      <c r="U2282" t="s">
        <v>27</v>
      </c>
      <c r="V2282" t="s">
        <v>46</v>
      </c>
      <c r="W2282" t="str">
        <f>IF(ISNUMBER(SEARCH("automatic", Churn_Data[[#This Row],[PaymentMethod]])), "Automatic", "Manual")</f>
        <v>Automatic</v>
      </c>
      <c r="X2282">
        <v>65.75</v>
      </c>
      <c r="Y2282" t="str">
        <f>IF(Churn_Data[[#This Row],[tenure]]&lt;=12,"0-1 Year",IF(Churn_Data[[#This Row],[tenure]]&lt;=24,"1-2 Years",IF(Churn_Data[[#This Row],[tenure]]&lt;=36,"2-3 Years",IF(Churn_Data[[#This Row],[tenure]]&lt;=48,"3-4 Years",IF(Churn_Data[[#This Row],[tenure]]&lt;=60,"4-5 Years","5+ Years")))))</f>
        <v>1-2 Years</v>
      </c>
      <c r="Z2282">
        <v>17</v>
      </c>
      <c r="AA2282">
        <v>1111.2</v>
      </c>
      <c r="AB2282">
        <f>IF(Churn_Data[[#This Row],[Churn]]="No",Churn_Data[[#This Row],[MonthlyCharges]],NA())</f>
        <v>65.75</v>
      </c>
      <c r="AC2282">
        <f>IF(Churn_Data[[#This Row],[Churn]]="No",Churn_Data[[#This Row],[tenure]],NA())</f>
        <v>17</v>
      </c>
      <c r="AD2282" t="e">
        <f>IF(Churn_Data[[#This Row],[Churn]]="Yes",Churn_Data[[#This Row],[MonthlyCharges]],NA())</f>
        <v>#N/A</v>
      </c>
      <c r="AE2282" t="e">
        <f>IF(Churn_Data[[#This Row],[Churn]]="Yes",Churn_Data[[#This Row],[tenure]],NA())</f>
        <v>#N/A</v>
      </c>
      <c r="AF2282">
        <v>1117.75</v>
      </c>
    </row>
    <row r="2283" spans="1:32" x14ac:dyDescent="0.3">
      <c r="A2283" t="s">
        <v>2315</v>
      </c>
      <c r="B2283" t="s">
        <v>30</v>
      </c>
      <c r="C2283" t="str">
        <f>IF(Churn_Data[[#This Row],[SeniorCitizen]]=1,"Yes","No")</f>
        <v>No</v>
      </c>
      <c r="D2283">
        <v>0</v>
      </c>
      <c r="E2283" t="s">
        <v>25</v>
      </c>
      <c r="F2283" t="s">
        <v>25</v>
      </c>
      <c r="G2283" t="s">
        <v>24</v>
      </c>
      <c r="H2283" t="s">
        <v>24</v>
      </c>
      <c r="I2283" t="s">
        <v>120</v>
      </c>
      <c r="J2283" t="str">
        <f>IF(Churn_Data[[#This Row],[InternetService]]&lt;&gt;"No","Yes","No")</f>
        <v>Yes</v>
      </c>
      <c r="K2283" t="s">
        <v>24</v>
      </c>
      <c r="L2283" t="s">
        <v>25</v>
      </c>
      <c r="M2283" t="s">
        <v>25</v>
      </c>
      <c r="N2283" t="s">
        <v>25</v>
      </c>
      <c r="O2283" t="s">
        <v>25</v>
      </c>
      <c r="P2283" t="s">
        <v>24</v>
      </c>
      <c r="Q2283" t="s">
        <v>25</v>
      </c>
      <c r="R2283">
        <f>IF(Churn_Data[[#This Row],[Churn]]="Yes",1,0)</f>
        <v>0</v>
      </c>
      <c r="S2283" t="s">
        <v>24</v>
      </c>
      <c r="T2283">
        <f>(Churn_Data[[#This Row],[OnlineSecurity]]="Yes")+(Churn_Data[[#This Row],[OnlineBackup]]="Yes")+(Churn_Data[[#This Row],[DeviceProtection]]="Yes")+(Churn_Data[[#This Row],[TechSupport]]="Yes")+(Churn_Data[[#This Row],[StreamingTV]]="Yes")+(Churn_Data[[#This Row],[StreamingMovies]]="Yes")</f>
        <v>2</v>
      </c>
      <c r="U2283" t="s">
        <v>27</v>
      </c>
      <c r="V2283" t="s">
        <v>28</v>
      </c>
      <c r="W2283" t="str">
        <f>IF(ISNUMBER(SEARCH("automatic", Churn_Data[[#This Row],[PaymentMethod]])), "Automatic", "Manual")</f>
        <v>Manual</v>
      </c>
      <c r="X2283">
        <v>64.5</v>
      </c>
      <c r="Y2283" t="str">
        <f>IF(Churn_Data[[#This Row],[tenure]]&lt;=12,"0-1 Year",IF(Churn_Data[[#This Row],[tenure]]&lt;=24,"1-2 Years",IF(Churn_Data[[#This Row],[tenure]]&lt;=36,"2-3 Years",IF(Churn_Data[[#This Row],[tenure]]&lt;=48,"3-4 Years",IF(Churn_Data[[#This Row],[tenure]]&lt;=60,"4-5 Years","5+ Years")))))</f>
        <v>2-3 Years</v>
      </c>
      <c r="Z2283">
        <v>30</v>
      </c>
      <c r="AA2283">
        <v>1888.45</v>
      </c>
      <c r="AB2283">
        <f>IF(Churn_Data[[#This Row],[Churn]]="No",Churn_Data[[#This Row],[MonthlyCharges]],NA())</f>
        <v>64.5</v>
      </c>
      <c r="AC2283">
        <f>IF(Churn_Data[[#This Row],[Churn]]="No",Churn_Data[[#This Row],[tenure]],NA())</f>
        <v>30</v>
      </c>
      <c r="AD2283" t="e">
        <f>IF(Churn_Data[[#This Row],[Churn]]="Yes",Churn_Data[[#This Row],[MonthlyCharges]],NA())</f>
        <v>#N/A</v>
      </c>
      <c r="AE2283" t="e">
        <f>IF(Churn_Data[[#This Row],[Churn]]="Yes",Churn_Data[[#This Row],[tenure]],NA())</f>
        <v>#N/A</v>
      </c>
      <c r="AF2283">
        <v>1935</v>
      </c>
    </row>
    <row r="2284" spans="1:32" x14ac:dyDescent="0.3">
      <c r="A2284" t="s">
        <v>2316</v>
      </c>
      <c r="B2284" t="s">
        <v>23</v>
      </c>
      <c r="C2284" t="str">
        <f>IF(Churn_Data[[#This Row],[SeniorCitizen]]=1,"Yes","No")</f>
        <v>No</v>
      </c>
      <c r="D2284">
        <v>0</v>
      </c>
      <c r="E2284" t="s">
        <v>25</v>
      </c>
      <c r="F2284" t="s">
        <v>25</v>
      </c>
      <c r="G2284" t="s">
        <v>25</v>
      </c>
      <c r="H2284" t="s">
        <v>189</v>
      </c>
      <c r="I2284" t="s">
        <v>120</v>
      </c>
      <c r="J2284" t="str">
        <f>IF(Churn_Data[[#This Row],[InternetService]]&lt;&gt;"No","Yes","No")</f>
        <v>Yes</v>
      </c>
      <c r="K2284" t="s">
        <v>24</v>
      </c>
      <c r="L2284" t="s">
        <v>24</v>
      </c>
      <c r="M2284" t="s">
        <v>25</v>
      </c>
      <c r="N2284" t="s">
        <v>25</v>
      </c>
      <c r="O2284" t="s">
        <v>25</v>
      </c>
      <c r="P2284" t="s">
        <v>24</v>
      </c>
      <c r="Q2284" t="s">
        <v>24</v>
      </c>
      <c r="R2284">
        <f>IF(Churn_Data[[#This Row],[Churn]]="Yes",1,0)</f>
        <v>1</v>
      </c>
      <c r="S2284" t="s">
        <v>24</v>
      </c>
      <c r="T2284">
        <f>(Churn_Data[[#This Row],[OnlineSecurity]]="Yes")+(Churn_Data[[#This Row],[OnlineBackup]]="Yes")+(Churn_Data[[#This Row],[DeviceProtection]]="Yes")+(Churn_Data[[#This Row],[TechSupport]]="Yes")+(Churn_Data[[#This Row],[StreamingTV]]="Yes")+(Churn_Data[[#This Row],[StreamingMovies]]="Yes")</f>
        <v>3</v>
      </c>
      <c r="U2284" t="s">
        <v>27</v>
      </c>
      <c r="V2284" t="s">
        <v>32</v>
      </c>
      <c r="W2284" t="str">
        <f>IF(ISNUMBER(SEARCH("automatic", Churn_Data[[#This Row],[PaymentMethod]])), "Automatic", "Manual")</f>
        <v>Manual</v>
      </c>
      <c r="X2284">
        <v>42.6</v>
      </c>
      <c r="Y2284" t="str">
        <f>IF(Churn_Data[[#This Row],[tenure]]&lt;=12,"0-1 Year",IF(Churn_Data[[#This Row],[tenure]]&lt;=24,"1-2 Years",IF(Churn_Data[[#This Row],[tenure]]&lt;=36,"2-3 Years",IF(Churn_Data[[#This Row],[tenure]]&lt;=48,"3-4 Years",IF(Churn_Data[[#This Row],[tenure]]&lt;=60,"4-5 Years","5+ Years")))))</f>
        <v>0-1 Year</v>
      </c>
      <c r="Z2284">
        <v>2</v>
      </c>
      <c r="AA2284">
        <v>72.400000000000006</v>
      </c>
      <c r="AB2284" t="e">
        <f>IF(Churn_Data[[#This Row],[Churn]]="No",Churn_Data[[#This Row],[MonthlyCharges]],NA())</f>
        <v>#N/A</v>
      </c>
      <c r="AC2284" t="e">
        <f>IF(Churn_Data[[#This Row],[Churn]]="No",Churn_Data[[#This Row],[tenure]],NA())</f>
        <v>#N/A</v>
      </c>
      <c r="AD2284">
        <f>IF(Churn_Data[[#This Row],[Churn]]="Yes",Churn_Data[[#This Row],[MonthlyCharges]],NA())</f>
        <v>42.6</v>
      </c>
      <c r="AE2284">
        <f>IF(Churn_Data[[#This Row],[Churn]]="Yes",Churn_Data[[#This Row],[tenure]],NA())</f>
        <v>2</v>
      </c>
      <c r="AF2284">
        <v>85.2</v>
      </c>
    </row>
    <row r="2285" spans="1:32" x14ac:dyDescent="0.3">
      <c r="A2285" t="s">
        <v>2317</v>
      </c>
      <c r="B2285" t="s">
        <v>23</v>
      </c>
      <c r="C2285" t="str">
        <f>IF(Churn_Data[[#This Row],[SeniorCitizen]]=1,"Yes","No")</f>
        <v>No</v>
      </c>
      <c r="D2285">
        <v>0</v>
      </c>
      <c r="E2285" t="s">
        <v>25</v>
      </c>
      <c r="F2285" t="s">
        <v>25</v>
      </c>
      <c r="G2285" t="s">
        <v>24</v>
      </c>
      <c r="H2285" t="s">
        <v>24</v>
      </c>
      <c r="I2285" t="s">
        <v>120</v>
      </c>
      <c r="J2285" t="str">
        <f>IF(Churn_Data[[#This Row],[InternetService]]&lt;&gt;"No","Yes","No")</f>
        <v>Yes</v>
      </c>
      <c r="K2285" t="s">
        <v>24</v>
      </c>
      <c r="L2285" t="s">
        <v>25</v>
      </c>
      <c r="M2285" t="s">
        <v>25</v>
      </c>
      <c r="N2285" t="s">
        <v>25</v>
      </c>
      <c r="O2285" t="s">
        <v>25</v>
      </c>
      <c r="P2285" t="s">
        <v>24</v>
      </c>
      <c r="Q2285" t="s">
        <v>24</v>
      </c>
      <c r="R2285">
        <f>IF(Churn_Data[[#This Row],[Churn]]="Yes",1,0)</f>
        <v>1</v>
      </c>
      <c r="S2285" t="s">
        <v>24</v>
      </c>
      <c r="T2285">
        <f>(Churn_Data[[#This Row],[OnlineSecurity]]="Yes")+(Churn_Data[[#This Row],[OnlineBackup]]="Yes")+(Churn_Data[[#This Row],[DeviceProtection]]="Yes")+(Churn_Data[[#This Row],[TechSupport]]="Yes")+(Churn_Data[[#This Row],[StreamingTV]]="Yes")+(Churn_Data[[#This Row],[StreamingMovies]]="Yes")</f>
        <v>2</v>
      </c>
      <c r="U2285" t="s">
        <v>27</v>
      </c>
      <c r="V2285" t="s">
        <v>46</v>
      </c>
      <c r="W2285" t="str">
        <f>IF(ISNUMBER(SEARCH("automatic", Churn_Data[[#This Row],[PaymentMethod]])), "Automatic", "Manual")</f>
        <v>Automatic</v>
      </c>
      <c r="X2285">
        <v>64.650000000000006</v>
      </c>
      <c r="Y2285" t="str">
        <f>IF(Churn_Data[[#This Row],[tenure]]&lt;=12,"0-1 Year",IF(Churn_Data[[#This Row],[tenure]]&lt;=24,"1-2 Years",IF(Churn_Data[[#This Row],[tenure]]&lt;=36,"2-3 Years",IF(Churn_Data[[#This Row],[tenure]]&lt;=48,"3-4 Years",IF(Churn_Data[[#This Row],[tenure]]&lt;=60,"4-5 Years","5+ Years")))))</f>
        <v>1-2 Years</v>
      </c>
      <c r="Z2285">
        <v>15</v>
      </c>
      <c r="AA2285">
        <v>994.55</v>
      </c>
      <c r="AB2285" t="e">
        <f>IF(Churn_Data[[#This Row],[Churn]]="No",Churn_Data[[#This Row],[MonthlyCharges]],NA())</f>
        <v>#N/A</v>
      </c>
      <c r="AC2285" t="e">
        <f>IF(Churn_Data[[#This Row],[Churn]]="No",Churn_Data[[#This Row],[tenure]],NA())</f>
        <v>#N/A</v>
      </c>
      <c r="AD2285">
        <f>IF(Churn_Data[[#This Row],[Churn]]="Yes",Churn_Data[[#This Row],[MonthlyCharges]],NA())</f>
        <v>64.650000000000006</v>
      </c>
      <c r="AE2285">
        <f>IF(Churn_Data[[#This Row],[Churn]]="Yes",Churn_Data[[#This Row],[tenure]],NA())</f>
        <v>15</v>
      </c>
      <c r="AF2285">
        <v>969.75</v>
      </c>
    </row>
    <row r="2286" spans="1:32" x14ac:dyDescent="0.3">
      <c r="A2286" t="s">
        <v>2318</v>
      </c>
      <c r="B2286" t="s">
        <v>23</v>
      </c>
      <c r="C2286" t="str">
        <f>IF(Churn_Data[[#This Row],[SeniorCitizen]]=1,"Yes","No")</f>
        <v>No</v>
      </c>
      <c r="D2286">
        <v>0</v>
      </c>
      <c r="E2286" t="s">
        <v>24</v>
      </c>
      <c r="F2286" t="s">
        <v>24</v>
      </c>
      <c r="G2286" t="s">
        <v>24</v>
      </c>
      <c r="H2286" t="s">
        <v>24</v>
      </c>
      <c r="I2286" t="s">
        <v>26</v>
      </c>
      <c r="J2286" t="str">
        <f>IF(Churn_Data[[#This Row],[InternetService]]&lt;&gt;"No","Yes","No")</f>
        <v>Yes</v>
      </c>
      <c r="K2286" t="s">
        <v>24</v>
      </c>
      <c r="L2286" t="s">
        <v>24</v>
      </c>
      <c r="M2286" t="s">
        <v>25</v>
      </c>
      <c r="N2286" t="s">
        <v>25</v>
      </c>
      <c r="O2286" t="s">
        <v>25</v>
      </c>
      <c r="P2286" t="s">
        <v>24</v>
      </c>
      <c r="Q2286" t="s">
        <v>25</v>
      </c>
      <c r="R2286">
        <f>IF(Churn_Data[[#This Row],[Churn]]="Yes",1,0)</f>
        <v>0</v>
      </c>
      <c r="S2286" t="s">
        <v>24</v>
      </c>
      <c r="T2286">
        <f>(Churn_Data[[#This Row],[OnlineSecurity]]="Yes")+(Churn_Data[[#This Row],[OnlineBackup]]="Yes")+(Churn_Data[[#This Row],[DeviceProtection]]="Yes")+(Churn_Data[[#This Row],[TechSupport]]="Yes")+(Churn_Data[[#This Row],[StreamingTV]]="Yes")+(Churn_Data[[#This Row],[StreamingMovies]]="Yes")</f>
        <v>3</v>
      </c>
      <c r="U2286" t="s">
        <v>27</v>
      </c>
      <c r="V2286" t="s">
        <v>32</v>
      </c>
      <c r="W2286" t="str">
        <f>IF(ISNUMBER(SEARCH("automatic", Churn_Data[[#This Row],[PaymentMethod]])), "Automatic", "Manual")</f>
        <v>Manual</v>
      </c>
      <c r="X2286">
        <v>93.8</v>
      </c>
      <c r="Y2286" t="str">
        <f>IF(Churn_Data[[#This Row],[tenure]]&lt;=12,"0-1 Year",IF(Churn_Data[[#This Row],[tenure]]&lt;=24,"1-2 Years",IF(Churn_Data[[#This Row],[tenure]]&lt;=36,"2-3 Years",IF(Churn_Data[[#This Row],[tenure]]&lt;=48,"3-4 Years",IF(Churn_Data[[#This Row],[tenure]]&lt;=60,"4-5 Years","5+ Years")))))</f>
        <v>4-5 Years</v>
      </c>
      <c r="Z2286">
        <v>51</v>
      </c>
      <c r="AA2286">
        <v>4539.3500000000004</v>
      </c>
      <c r="AB2286">
        <f>IF(Churn_Data[[#This Row],[Churn]]="No",Churn_Data[[#This Row],[MonthlyCharges]],NA())</f>
        <v>93.8</v>
      </c>
      <c r="AC2286">
        <f>IF(Churn_Data[[#This Row],[Churn]]="No",Churn_Data[[#This Row],[tenure]],NA())</f>
        <v>51</v>
      </c>
      <c r="AD2286" t="e">
        <f>IF(Churn_Data[[#This Row],[Churn]]="Yes",Churn_Data[[#This Row],[MonthlyCharges]],NA())</f>
        <v>#N/A</v>
      </c>
      <c r="AE2286" t="e">
        <f>IF(Churn_Data[[#This Row],[Churn]]="Yes",Churn_Data[[#This Row],[tenure]],NA())</f>
        <v>#N/A</v>
      </c>
      <c r="AF2286">
        <v>4783.8</v>
      </c>
    </row>
    <row r="2287" spans="1:32" x14ac:dyDescent="0.3">
      <c r="A2287" t="s">
        <v>2319</v>
      </c>
      <c r="B2287" t="s">
        <v>30</v>
      </c>
      <c r="C2287" t="str">
        <f>IF(Churn_Data[[#This Row],[SeniorCitizen]]=1,"Yes","No")</f>
        <v>No</v>
      </c>
      <c r="D2287">
        <v>0</v>
      </c>
      <c r="E2287" t="s">
        <v>25</v>
      </c>
      <c r="F2287" t="s">
        <v>25</v>
      </c>
      <c r="G2287" t="s">
        <v>25</v>
      </c>
      <c r="H2287" t="s">
        <v>189</v>
      </c>
      <c r="I2287" t="s">
        <v>120</v>
      </c>
      <c r="J2287" t="str">
        <f>IF(Churn_Data[[#This Row],[InternetService]]&lt;&gt;"No","Yes","No")</f>
        <v>Yes</v>
      </c>
      <c r="K2287" t="s">
        <v>24</v>
      </c>
      <c r="L2287" t="s">
        <v>24</v>
      </c>
      <c r="M2287" t="s">
        <v>25</v>
      </c>
      <c r="N2287" t="s">
        <v>25</v>
      </c>
      <c r="O2287" t="s">
        <v>25</v>
      </c>
      <c r="P2287" t="s">
        <v>24</v>
      </c>
      <c r="Q2287" t="s">
        <v>25</v>
      </c>
      <c r="R2287">
        <f>IF(Churn_Data[[#This Row],[Churn]]="Yes",1,0)</f>
        <v>0</v>
      </c>
      <c r="S2287" t="s">
        <v>24</v>
      </c>
      <c r="T2287">
        <f>(Churn_Data[[#This Row],[OnlineSecurity]]="Yes")+(Churn_Data[[#This Row],[OnlineBackup]]="Yes")+(Churn_Data[[#This Row],[DeviceProtection]]="Yes")+(Churn_Data[[#This Row],[TechSupport]]="Yes")+(Churn_Data[[#This Row],[StreamingTV]]="Yes")+(Churn_Data[[#This Row],[StreamingMovies]]="Yes")</f>
        <v>3</v>
      </c>
      <c r="U2287" t="s">
        <v>27</v>
      </c>
      <c r="V2287" t="s">
        <v>46</v>
      </c>
      <c r="W2287" t="str">
        <f>IF(ISNUMBER(SEARCH("automatic", Churn_Data[[#This Row],[PaymentMethod]])), "Automatic", "Manual")</f>
        <v>Automatic</v>
      </c>
      <c r="X2287">
        <v>44.65</v>
      </c>
      <c r="Y2287" t="str">
        <f>IF(Churn_Data[[#This Row],[tenure]]&lt;=12,"0-1 Year",IF(Churn_Data[[#This Row],[tenure]]&lt;=24,"1-2 Years",IF(Churn_Data[[#This Row],[tenure]]&lt;=36,"2-3 Years",IF(Churn_Data[[#This Row],[tenure]]&lt;=48,"3-4 Years",IF(Churn_Data[[#This Row],[tenure]]&lt;=60,"4-5 Years","5+ Years")))))</f>
        <v>2-3 Years</v>
      </c>
      <c r="Z2287">
        <v>26</v>
      </c>
      <c r="AA2287">
        <v>1156.55</v>
      </c>
      <c r="AB2287">
        <f>IF(Churn_Data[[#This Row],[Churn]]="No",Churn_Data[[#This Row],[MonthlyCharges]],NA())</f>
        <v>44.65</v>
      </c>
      <c r="AC2287">
        <f>IF(Churn_Data[[#This Row],[Churn]]="No",Churn_Data[[#This Row],[tenure]],NA())</f>
        <v>26</v>
      </c>
      <c r="AD2287" t="e">
        <f>IF(Churn_Data[[#This Row],[Churn]]="Yes",Churn_Data[[#This Row],[MonthlyCharges]],NA())</f>
        <v>#N/A</v>
      </c>
      <c r="AE2287" t="e">
        <f>IF(Churn_Data[[#This Row],[Churn]]="Yes",Churn_Data[[#This Row],[tenure]],NA())</f>
        <v>#N/A</v>
      </c>
      <c r="AF2287">
        <v>1160.9000000000001</v>
      </c>
    </row>
    <row r="2288" spans="1:32" x14ac:dyDescent="0.3">
      <c r="A2288" t="s">
        <v>2320</v>
      </c>
      <c r="B2288" t="s">
        <v>30</v>
      </c>
      <c r="C2288" t="str">
        <f>IF(Churn_Data[[#This Row],[SeniorCitizen]]=1,"Yes","No")</f>
        <v>No</v>
      </c>
      <c r="D2288">
        <v>0</v>
      </c>
      <c r="E2288" t="s">
        <v>24</v>
      </c>
      <c r="F2288" t="s">
        <v>24</v>
      </c>
      <c r="G2288" t="s">
        <v>24</v>
      </c>
      <c r="H2288" t="s">
        <v>25</v>
      </c>
      <c r="I2288" t="s">
        <v>120</v>
      </c>
      <c r="J2288" t="str">
        <f>IF(Churn_Data[[#This Row],[InternetService]]&lt;&gt;"No","Yes","No")</f>
        <v>Yes</v>
      </c>
      <c r="K2288" t="s">
        <v>24</v>
      </c>
      <c r="L2288" t="s">
        <v>25</v>
      </c>
      <c r="M2288" t="s">
        <v>25</v>
      </c>
      <c r="N2288" t="s">
        <v>25</v>
      </c>
      <c r="O2288" t="s">
        <v>25</v>
      </c>
      <c r="P2288" t="s">
        <v>24</v>
      </c>
      <c r="Q2288" t="s">
        <v>25</v>
      </c>
      <c r="R2288">
        <f>IF(Churn_Data[[#This Row],[Churn]]="Yes",1,0)</f>
        <v>0</v>
      </c>
      <c r="S2288" t="s">
        <v>24</v>
      </c>
      <c r="T2288">
        <f>(Churn_Data[[#This Row],[OnlineSecurity]]="Yes")+(Churn_Data[[#This Row],[OnlineBackup]]="Yes")+(Churn_Data[[#This Row],[DeviceProtection]]="Yes")+(Churn_Data[[#This Row],[TechSupport]]="Yes")+(Churn_Data[[#This Row],[StreamingTV]]="Yes")+(Churn_Data[[#This Row],[StreamingMovies]]="Yes")</f>
        <v>2</v>
      </c>
      <c r="U2288" t="s">
        <v>27</v>
      </c>
      <c r="V2288" t="s">
        <v>28</v>
      </c>
      <c r="W2288" t="str">
        <f>IF(ISNUMBER(SEARCH("automatic", Churn_Data[[#This Row],[PaymentMethod]])), "Automatic", "Manual")</f>
        <v>Manual</v>
      </c>
      <c r="X2288">
        <v>60.2</v>
      </c>
      <c r="Y2288" t="str">
        <f>IF(Churn_Data[[#This Row],[tenure]]&lt;=12,"0-1 Year",IF(Churn_Data[[#This Row],[tenure]]&lt;=24,"1-2 Years",IF(Churn_Data[[#This Row],[tenure]]&lt;=36,"2-3 Years",IF(Churn_Data[[#This Row],[tenure]]&lt;=48,"3-4 Years",IF(Churn_Data[[#This Row],[tenure]]&lt;=60,"4-5 Years","5+ Years")))))</f>
        <v>2-3 Years</v>
      </c>
      <c r="Z2288">
        <v>29</v>
      </c>
      <c r="AA2288">
        <v>1834.15</v>
      </c>
      <c r="AB2288">
        <f>IF(Churn_Data[[#This Row],[Churn]]="No",Churn_Data[[#This Row],[MonthlyCharges]],NA())</f>
        <v>60.2</v>
      </c>
      <c r="AC2288">
        <f>IF(Churn_Data[[#This Row],[Churn]]="No",Churn_Data[[#This Row],[tenure]],NA())</f>
        <v>29</v>
      </c>
      <c r="AD2288" t="e">
        <f>IF(Churn_Data[[#This Row],[Churn]]="Yes",Churn_Data[[#This Row],[MonthlyCharges]],NA())</f>
        <v>#N/A</v>
      </c>
      <c r="AE2288" t="e">
        <f>IF(Churn_Data[[#This Row],[Churn]]="Yes",Churn_Data[[#This Row],[tenure]],NA())</f>
        <v>#N/A</v>
      </c>
      <c r="AF2288">
        <v>1745.8</v>
      </c>
    </row>
    <row r="2289" spans="1:32" x14ac:dyDescent="0.3">
      <c r="A2289" t="s">
        <v>2321</v>
      </c>
      <c r="B2289" t="s">
        <v>30</v>
      </c>
      <c r="C2289" t="str">
        <f>IF(Churn_Data[[#This Row],[SeniorCitizen]]=1,"Yes","No")</f>
        <v>No</v>
      </c>
      <c r="D2289">
        <v>0</v>
      </c>
      <c r="E2289" t="s">
        <v>25</v>
      </c>
      <c r="F2289" t="s">
        <v>24</v>
      </c>
      <c r="G2289" t="s">
        <v>24</v>
      </c>
      <c r="H2289" t="s">
        <v>24</v>
      </c>
      <c r="I2289" t="s">
        <v>120</v>
      </c>
      <c r="J2289" t="str">
        <f>IF(Churn_Data[[#This Row],[InternetService]]&lt;&gt;"No","Yes","No")</f>
        <v>Yes</v>
      </c>
      <c r="K2289" t="s">
        <v>24</v>
      </c>
      <c r="L2289" t="s">
        <v>24</v>
      </c>
      <c r="M2289" t="s">
        <v>25</v>
      </c>
      <c r="N2289" t="s">
        <v>25</v>
      </c>
      <c r="O2289" t="s">
        <v>25</v>
      </c>
      <c r="P2289" t="s">
        <v>24</v>
      </c>
      <c r="Q2289" t="s">
        <v>25</v>
      </c>
      <c r="R2289">
        <f>IF(Churn_Data[[#This Row],[Churn]]="Yes",1,0)</f>
        <v>0</v>
      </c>
      <c r="S2289" t="s">
        <v>24</v>
      </c>
      <c r="T2289">
        <f>(Churn_Data[[#This Row],[OnlineSecurity]]="Yes")+(Churn_Data[[#This Row],[OnlineBackup]]="Yes")+(Churn_Data[[#This Row],[DeviceProtection]]="Yes")+(Churn_Data[[#This Row],[TechSupport]]="Yes")+(Churn_Data[[#This Row],[StreamingTV]]="Yes")+(Churn_Data[[#This Row],[StreamingMovies]]="Yes")</f>
        <v>3</v>
      </c>
      <c r="U2289" t="s">
        <v>27</v>
      </c>
      <c r="V2289" t="s">
        <v>32</v>
      </c>
      <c r="W2289" t="str">
        <f>IF(ISNUMBER(SEARCH("automatic", Churn_Data[[#This Row],[PaymentMethod]])), "Automatic", "Manual")</f>
        <v>Manual</v>
      </c>
      <c r="X2289">
        <v>69.099999999999994</v>
      </c>
      <c r="Y2289" t="str">
        <f>IF(Churn_Data[[#This Row],[tenure]]&lt;=12,"0-1 Year",IF(Churn_Data[[#This Row],[tenure]]&lt;=24,"1-2 Years",IF(Churn_Data[[#This Row],[tenure]]&lt;=36,"2-3 Years",IF(Churn_Data[[#This Row],[tenure]]&lt;=48,"3-4 Years",IF(Churn_Data[[#This Row],[tenure]]&lt;=60,"4-5 Years","5+ Years")))))</f>
        <v>1-2 Years</v>
      </c>
      <c r="Z2289">
        <v>16</v>
      </c>
      <c r="AA2289">
        <v>1083.7</v>
      </c>
      <c r="AB2289">
        <f>IF(Churn_Data[[#This Row],[Churn]]="No",Churn_Data[[#This Row],[MonthlyCharges]],NA())</f>
        <v>69.099999999999994</v>
      </c>
      <c r="AC2289">
        <f>IF(Churn_Data[[#This Row],[Churn]]="No",Churn_Data[[#This Row],[tenure]],NA())</f>
        <v>16</v>
      </c>
      <c r="AD2289" t="e">
        <f>IF(Churn_Data[[#This Row],[Churn]]="Yes",Churn_Data[[#This Row],[MonthlyCharges]],NA())</f>
        <v>#N/A</v>
      </c>
      <c r="AE2289" t="e">
        <f>IF(Churn_Data[[#This Row],[Churn]]="Yes",Churn_Data[[#This Row],[tenure]],NA())</f>
        <v>#N/A</v>
      </c>
      <c r="AF2289">
        <v>1105.5999999999999</v>
      </c>
    </row>
    <row r="2290" spans="1:32" x14ac:dyDescent="0.3">
      <c r="A2290" t="s">
        <v>2322</v>
      </c>
      <c r="B2290" t="s">
        <v>23</v>
      </c>
      <c r="C2290" t="str">
        <f>IF(Churn_Data[[#This Row],[SeniorCitizen]]=1,"Yes","No")</f>
        <v>No</v>
      </c>
      <c r="D2290">
        <v>0</v>
      </c>
      <c r="E2290" t="s">
        <v>25</v>
      </c>
      <c r="F2290" t="s">
        <v>24</v>
      </c>
      <c r="G2290" t="s">
        <v>24</v>
      </c>
      <c r="H2290" t="s">
        <v>25</v>
      </c>
      <c r="I2290" t="s">
        <v>120</v>
      </c>
      <c r="J2290" t="str">
        <f>IF(Churn_Data[[#This Row],[InternetService]]&lt;&gt;"No","Yes","No")</f>
        <v>Yes</v>
      </c>
      <c r="K2290" t="s">
        <v>24</v>
      </c>
      <c r="L2290" t="s">
        <v>24</v>
      </c>
      <c r="M2290" t="s">
        <v>25</v>
      </c>
      <c r="N2290" t="s">
        <v>25</v>
      </c>
      <c r="O2290" t="s">
        <v>25</v>
      </c>
      <c r="P2290" t="s">
        <v>24</v>
      </c>
      <c r="Q2290" t="s">
        <v>25</v>
      </c>
      <c r="R2290">
        <f>IF(Churn_Data[[#This Row],[Churn]]="Yes",1,0)</f>
        <v>0</v>
      </c>
      <c r="S2290" t="s">
        <v>24</v>
      </c>
      <c r="T2290">
        <f>(Churn_Data[[#This Row],[OnlineSecurity]]="Yes")+(Churn_Data[[#This Row],[OnlineBackup]]="Yes")+(Churn_Data[[#This Row],[DeviceProtection]]="Yes")+(Churn_Data[[#This Row],[TechSupport]]="Yes")+(Churn_Data[[#This Row],[StreamingTV]]="Yes")+(Churn_Data[[#This Row],[StreamingMovies]]="Yes")</f>
        <v>3</v>
      </c>
      <c r="U2290" t="s">
        <v>27</v>
      </c>
      <c r="V2290" t="s">
        <v>32</v>
      </c>
      <c r="W2290" t="str">
        <f>IF(ISNUMBER(SEARCH("automatic", Churn_Data[[#This Row],[PaymentMethod]])), "Automatic", "Manual")</f>
        <v>Manual</v>
      </c>
      <c r="X2290">
        <v>63.95</v>
      </c>
      <c r="Y2290" t="str">
        <f>IF(Churn_Data[[#This Row],[tenure]]&lt;=12,"0-1 Year",IF(Churn_Data[[#This Row],[tenure]]&lt;=24,"1-2 Years",IF(Churn_Data[[#This Row],[tenure]]&lt;=36,"2-3 Years",IF(Churn_Data[[#This Row],[tenure]]&lt;=48,"3-4 Years",IF(Churn_Data[[#This Row],[tenure]]&lt;=60,"4-5 Years","5+ Years")))))</f>
        <v>3-4 Years</v>
      </c>
      <c r="Z2290">
        <v>43</v>
      </c>
      <c r="AA2290">
        <v>2737.05</v>
      </c>
      <c r="AB2290">
        <f>IF(Churn_Data[[#This Row],[Churn]]="No",Churn_Data[[#This Row],[MonthlyCharges]],NA())</f>
        <v>63.95</v>
      </c>
      <c r="AC2290">
        <f>IF(Churn_Data[[#This Row],[Churn]]="No",Churn_Data[[#This Row],[tenure]],NA())</f>
        <v>43</v>
      </c>
      <c r="AD2290" t="e">
        <f>IF(Churn_Data[[#This Row],[Churn]]="Yes",Churn_Data[[#This Row],[MonthlyCharges]],NA())</f>
        <v>#N/A</v>
      </c>
      <c r="AE2290" t="e">
        <f>IF(Churn_Data[[#This Row],[Churn]]="Yes",Churn_Data[[#This Row],[tenure]],NA())</f>
        <v>#N/A</v>
      </c>
      <c r="AF2290">
        <v>2749.85</v>
      </c>
    </row>
    <row r="2291" spans="1:32" x14ac:dyDescent="0.3">
      <c r="A2291" t="s">
        <v>2323</v>
      </c>
      <c r="B2291" t="s">
        <v>30</v>
      </c>
      <c r="C2291" t="str">
        <f>IF(Churn_Data[[#This Row],[SeniorCitizen]]=1,"Yes","No")</f>
        <v>No</v>
      </c>
      <c r="D2291">
        <v>0</v>
      </c>
      <c r="E2291" t="s">
        <v>25</v>
      </c>
      <c r="F2291" t="s">
        <v>25</v>
      </c>
      <c r="G2291" t="s">
        <v>24</v>
      </c>
      <c r="H2291" t="s">
        <v>24</v>
      </c>
      <c r="I2291" t="s">
        <v>26</v>
      </c>
      <c r="J2291" t="str">
        <f>IF(Churn_Data[[#This Row],[InternetService]]&lt;&gt;"No","Yes","No")</f>
        <v>Yes</v>
      </c>
      <c r="K2291" t="s">
        <v>24</v>
      </c>
      <c r="L2291" t="s">
        <v>25</v>
      </c>
      <c r="M2291" t="s">
        <v>25</v>
      </c>
      <c r="N2291" t="s">
        <v>25</v>
      </c>
      <c r="O2291" t="s">
        <v>25</v>
      </c>
      <c r="P2291" t="s">
        <v>24</v>
      </c>
      <c r="Q2291" t="s">
        <v>25</v>
      </c>
      <c r="R2291">
        <f>IF(Churn_Data[[#This Row],[Churn]]="Yes",1,0)</f>
        <v>0</v>
      </c>
      <c r="S2291" t="s">
        <v>25</v>
      </c>
      <c r="T2291">
        <f>(Churn_Data[[#This Row],[OnlineSecurity]]="Yes")+(Churn_Data[[#This Row],[OnlineBackup]]="Yes")+(Churn_Data[[#This Row],[DeviceProtection]]="Yes")+(Churn_Data[[#This Row],[TechSupport]]="Yes")+(Churn_Data[[#This Row],[StreamingTV]]="Yes")+(Churn_Data[[#This Row],[StreamingMovies]]="Yes")</f>
        <v>2</v>
      </c>
      <c r="U2291" t="s">
        <v>27</v>
      </c>
      <c r="V2291" t="s">
        <v>28</v>
      </c>
      <c r="W2291" t="str">
        <f>IF(ISNUMBER(SEARCH("automatic", Churn_Data[[#This Row],[PaymentMethod]])), "Automatic", "Manual")</f>
        <v>Manual</v>
      </c>
      <c r="X2291">
        <v>90.75</v>
      </c>
      <c r="Y2291" t="str">
        <f>IF(Churn_Data[[#This Row],[tenure]]&lt;=12,"0-1 Year",IF(Churn_Data[[#This Row],[tenure]]&lt;=24,"1-2 Years",IF(Churn_Data[[#This Row],[tenure]]&lt;=36,"2-3 Years",IF(Churn_Data[[#This Row],[tenure]]&lt;=48,"3-4 Years",IF(Churn_Data[[#This Row],[tenure]]&lt;=60,"4-5 Years","5+ Years")))))</f>
        <v>0-1 Year</v>
      </c>
      <c r="Z2291">
        <v>2</v>
      </c>
      <c r="AA2291">
        <v>174.75</v>
      </c>
      <c r="AB2291">
        <f>IF(Churn_Data[[#This Row],[Churn]]="No",Churn_Data[[#This Row],[MonthlyCharges]],NA())</f>
        <v>90.75</v>
      </c>
      <c r="AC2291">
        <f>IF(Churn_Data[[#This Row],[Churn]]="No",Churn_Data[[#This Row],[tenure]],NA())</f>
        <v>2</v>
      </c>
      <c r="AD2291" t="e">
        <f>IF(Churn_Data[[#This Row],[Churn]]="Yes",Churn_Data[[#This Row],[MonthlyCharges]],NA())</f>
        <v>#N/A</v>
      </c>
      <c r="AE2291" t="e">
        <f>IF(Churn_Data[[#This Row],[Churn]]="Yes",Churn_Data[[#This Row],[tenure]],NA())</f>
        <v>#N/A</v>
      </c>
      <c r="AF2291">
        <v>181.5</v>
      </c>
    </row>
    <row r="2292" spans="1:32" x14ac:dyDescent="0.3">
      <c r="A2292" t="s">
        <v>2324</v>
      </c>
      <c r="B2292" t="s">
        <v>30</v>
      </c>
      <c r="C2292" t="str">
        <f>IF(Churn_Data[[#This Row],[SeniorCitizen]]=1,"Yes","No")</f>
        <v>No</v>
      </c>
      <c r="D2292">
        <v>0</v>
      </c>
      <c r="E2292" t="s">
        <v>24</v>
      </c>
      <c r="F2292" t="s">
        <v>24</v>
      </c>
      <c r="G2292" t="s">
        <v>25</v>
      </c>
      <c r="H2292" t="s">
        <v>189</v>
      </c>
      <c r="I2292" t="s">
        <v>120</v>
      </c>
      <c r="J2292" t="str">
        <f>IF(Churn_Data[[#This Row],[InternetService]]&lt;&gt;"No","Yes","No")</f>
        <v>Yes</v>
      </c>
      <c r="K2292" t="s">
        <v>24</v>
      </c>
      <c r="L2292" t="s">
        <v>25</v>
      </c>
      <c r="M2292" t="s">
        <v>25</v>
      </c>
      <c r="N2292" t="s">
        <v>25</v>
      </c>
      <c r="O2292" t="s">
        <v>25</v>
      </c>
      <c r="P2292" t="s">
        <v>24</v>
      </c>
      <c r="Q2292" t="s">
        <v>25</v>
      </c>
      <c r="R2292">
        <f>IF(Churn_Data[[#This Row],[Churn]]="Yes",1,0)</f>
        <v>0</v>
      </c>
      <c r="S2292" t="s">
        <v>24</v>
      </c>
      <c r="T2292">
        <f>(Churn_Data[[#This Row],[OnlineSecurity]]="Yes")+(Churn_Data[[#This Row],[OnlineBackup]]="Yes")+(Churn_Data[[#This Row],[DeviceProtection]]="Yes")+(Churn_Data[[#This Row],[TechSupport]]="Yes")+(Churn_Data[[#This Row],[StreamingTV]]="Yes")+(Churn_Data[[#This Row],[StreamingMovies]]="Yes")</f>
        <v>2</v>
      </c>
      <c r="U2292" t="s">
        <v>27</v>
      </c>
      <c r="V2292" t="s">
        <v>32</v>
      </c>
      <c r="W2292" t="str">
        <f>IF(ISNUMBER(SEARCH("automatic", Churn_Data[[#This Row],[PaymentMethod]])), "Automatic", "Manual")</f>
        <v>Manual</v>
      </c>
      <c r="X2292">
        <v>39.200000000000003</v>
      </c>
      <c r="Y2292" t="str">
        <f>IF(Churn_Data[[#This Row],[tenure]]&lt;=12,"0-1 Year",IF(Churn_Data[[#This Row],[tenure]]&lt;=24,"1-2 Years",IF(Churn_Data[[#This Row],[tenure]]&lt;=36,"2-3 Years",IF(Churn_Data[[#This Row],[tenure]]&lt;=48,"3-4 Years",IF(Churn_Data[[#This Row],[tenure]]&lt;=60,"4-5 Years","5+ Years")))))</f>
        <v>4-5 Years</v>
      </c>
      <c r="Z2292">
        <v>49</v>
      </c>
      <c r="AA2292">
        <v>1838.15</v>
      </c>
      <c r="AB2292">
        <f>IF(Churn_Data[[#This Row],[Churn]]="No",Churn_Data[[#This Row],[MonthlyCharges]],NA())</f>
        <v>39.200000000000003</v>
      </c>
      <c r="AC2292">
        <f>IF(Churn_Data[[#This Row],[Churn]]="No",Churn_Data[[#This Row],[tenure]],NA())</f>
        <v>49</v>
      </c>
      <c r="AD2292" t="e">
        <f>IF(Churn_Data[[#This Row],[Churn]]="Yes",Churn_Data[[#This Row],[MonthlyCharges]],NA())</f>
        <v>#N/A</v>
      </c>
      <c r="AE2292" t="e">
        <f>IF(Churn_Data[[#This Row],[Churn]]="Yes",Churn_Data[[#This Row],[tenure]],NA())</f>
        <v>#N/A</v>
      </c>
      <c r="AF2292">
        <v>1920.8</v>
      </c>
    </row>
    <row r="2293" spans="1:32" x14ac:dyDescent="0.3">
      <c r="A2293" t="s">
        <v>2325</v>
      </c>
      <c r="B2293" t="s">
        <v>30</v>
      </c>
      <c r="C2293" t="str">
        <f>IF(Churn_Data[[#This Row],[SeniorCitizen]]=1,"Yes","No")</f>
        <v>No</v>
      </c>
      <c r="D2293">
        <v>0</v>
      </c>
      <c r="E2293" t="s">
        <v>25</v>
      </c>
      <c r="F2293" t="s">
        <v>25</v>
      </c>
      <c r="G2293" t="s">
        <v>24</v>
      </c>
      <c r="H2293" t="s">
        <v>25</v>
      </c>
      <c r="I2293" t="s">
        <v>26</v>
      </c>
      <c r="J2293" t="str">
        <f>IF(Churn_Data[[#This Row],[InternetService]]&lt;&gt;"No","Yes","No")</f>
        <v>Yes</v>
      </c>
      <c r="K2293" t="s">
        <v>24</v>
      </c>
      <c r="L2293" t="s">
        <v>25</v>
      </c>
      <c r="M2293" t="s">
        <v>25</v>
      </c>
      <c r="N2293" t="s">
        <v>25</v>
      </c>
      <c r="O2293" t="s">
        <v>25</v>
      </c>
      <c r="P2293" t="s">
        <v>24</v>
      </c>
      <c r="Q2293" t="s">
        <v>25</v>
      </c>
      <c r="R2293">
        <f>IF(Churn_Data[[#This Row],[Churn]]="Yes",1,0)</f>
        <v>0</v>
      </c>
      <c r="S2293" t="s">
        <v>24</v>
      </c>
      <c r="T2293">
        <f>(Churn_Data[[#This Row],[OnlineSecurity]]="Yes")+(Churn_Data[[#This Row],[OnlineBackup]]="Yes")+(Churn_Data[[#This Row],[DeviceProtection]]="Yes")+(Churn_Data[[#This Row],[TechSupport]]="Yes")+(Churn_Data[[#This Row],[StreamingTV]]="Yes")+(Churn_Data[[#This Row],[StreamingMovies]]="Yes")</f>
        <v>2</v>
      </c>
      <c r="U2293" t="s">
        <v>27</v>
      </c>
      <c r="V2293" t="s">
        <v>28</v>
      </c>
      <c r="W2293" t="str">
        <f>IF(ISNUMBER(SEARCH("automatic", Churn_Data[[#This Row],[PaymentMethod]])), "Automatic", "Manual")</f>
        <v>Manual</v>
      </c>
      <c r="X2293">
        <v>86.05</v>
      </c>
      <c r="Y2293" t="str">
        <f>IF(Churn_Data[[#This Row],[tenure]]&lt;=12,"0-1 Year",IF(Churn_Data[[#This Row],[tenure]]&lt;=24,"1-2 Years",IF(Churn_Data[[#This Row],[tenure]]&lt;=36,"2-3 Years",IF(Churn_Data[[#This Row],[tenure]]&lt;=48,"3-4 Years",IF(Churn_Data[[#This Row],[tenure]]&lt;=60,"4-5 Years","5+ Years")))))</f>
        <v>0-1 Year</v>
      </c>
      <c r="Z2293">
        <v>3</v>
      </c>
      <c r="AA2293">
        <v>244.85</v>
      </c>
      <c r="AB2293">
        <f>IF(Churn_Data[[#This Row],[Churn]]="No",Churn_Data[[#This Row],[MonthlyCharges]],NA())</f>
        <v>86.05</v>
      </c>
      <c r="AC2293">
        <f>IF(Churn_Data[[#This Row],[Churn]]="No",Churn_Data[[#This Row],[tenure]],NA())</f>
        <v>3</v>
      </c>
      <c r="AD2293" t="e">
        <f>IF(Churn_Data[[#This Row],[Churn]]="Yes",Churn_Data[[#This Row],[MonthlyCharges]],NA())</f>
        <v>#N/A</v>
      </c>
      <c r="AE2293" t="e">
        <f>IF(Churn_Data[[#This Row],[Churn]]="Yes",Churn_Data[[#This Row],[tenure]],NA())</f>
        <v>#N/A</v>
      </c>
      <c r="AF2293">
        <v>258.14999999999998</v>
      </c>
    </row>
    <row r="2294" spans="1:32" x14ac:dyDescent="0.3">
      <c r="A2294" t="s">
        <v>2326</v>
      </c>
      <c r="B2294" t="s">
        <v>30</v>
      </c>
      <c r="C2294" t="str">
        <f>IF(Churn_Data[[#This Row],[SeniorCitizen]]=1,"Yes","No")</f>
        <v>No</v>
      </c>
      <c r="D2294">
        <v>0</v>
      </c>
      <c r="E2294" t="s">
        <v>25</v>
      </c>
      <c r="F2294" t="s">
        <v>25</v>
      </c>
      <c r="G2294" t="s">
        <v>24</v>
      </c>
      <c r="H2294" t="s">
        <v>24</v>
      </c>
      <c r="I2294" t="s">
        <v>26</v>
      </c>
      <c r="J2294" t="str">
        <f>IF(Churn_Data[[#This Row],[InternetService]]&lt;&gt;"No","Yes","No")</f>
        <v>Yes</v>
      </c>
      <c r="K2294" t="s">
        <v>24</v>
      </c>
      <c r="L2294" t="s">
        <v>24</v>
      </c>
      <c r="M2294" t="s">
        <v>25</v>
      </c>
      <c r="N2294" t="s">
        <v>25</v>
      </c>
      <c r="O2294" t="s">
        <v>25</v>
      </c>
      <c r="P2294" t="s">
        <v>24</v>
      </c>
      <c r="Q2294" t="s">
        <v>24</v>
      </c>
      <c r="R2294">
        <f>IF(Churn_Data[[#This Row],[Churn]]="Yes",1,0)</f>
        <v>1</v>
      </c>
      <c r="S2294" t="s">
        <v>24</v>
      </c>
      <c r="T2294">
        <f>(Churn_Data[[#This Row],[OnlineSecurity]]="Yes")+(Churn_Data[[#This Row],[OnlineBackup]]="Yes")+(Churn_Data[[#This Row],[DeviceProtection]]="Yes")+(Churn_Data[[#This Row],[TechSupport]]="Yes")+(Churn_Data[[#This Row],[StreamingTV]]="Yes")+(Churn_Data[[#This Row],[StreamingMovies]]="Yes")</f>
        <v>3</v>
      </c>
      <c r="U2294" t="s">
        <v>27</v>
      </c>
      <c r="V2294" t="s">
        <v>32</v>
      </c>
      <c r="W2294" t="str">
        <f>IF(ISNUMBER(SEARCH("automatic", Churn_Data[[#This Row],[PaymentMethod]])), "Automatic", "Manual")</f>
        <v>Manual</v>
      </c>
      <c r="X2294">
        <v>93.7</v>
      </c>
      <c r="Y2294" t="str">
        <f>IF(Churn_Data[[#This Row],[tenure]]&lt;=12,"0-1 Year",IF(Churn_Data[[#This Row],[tenure]]&lt;=24,"1-2 Years",IF(Churn_Data[[#This Row],[tenure]]&lt;=36,"2-3 Years",IF(Churn_Data[[#This Row],[tenure]]&lt;=48,"3-4 Years",IF(Churn_Data[[#This Row],[tenure]]&lt;=60,"4-5 Years","5+ Years")))))</f>
        <v>3-4 Years</v>
      </c>
      <c r="Z2294">
        <v>46</v>
      </c>
      <c r="AA2294">
        <v>4154.8</v>
      </c>
      <c r="AB2294" t="e">
        <f>IF(Churn_Data[[#This Row],[Churn]]="No",Churn_Data[[#This Row],[MonthlyCharges]],NA())</f>
        <v>#N/A</v>
      </c>
      <c r="AC2294" t="e">
        <f>IF(Churn_Data[[#This Row],[Churn]]="No",Churn_Data[[#This Row],[tenure]],NA())</f>
        <v>#N/A</v>
      </c>
      <c r="AD2294">
        <f>IF(Churn_Data[[#This Row],[Churn]]="Yes",Churn_Data[[#This Row],[MonthlyCharges]],NA())</f>
        <v>93.7</v>
      </c>
      <c r="AE2294">
        <f>IF(Churn_Data[[#This Row],[Churn]]="Yes",Churn_Data[[#This Row],[tenure]],NA())</f>
        <v>46</v>
      </c>
      <c r="AF2294">
        <v>4310.2</v>
      </c>
    </row>
    <row r="2295" spans="1:32" x14ac:dyDescent="0.3">
      <c r="A2295" t="s">
        <v>2327</v>
      </c>
      <c r="B2295" t="s">
        <v>23</v>
      </c>
      <c r="C2295" t="str">
        <f>IF(Churn_Data[[#This Row],[SeniorCitizen]]=1,"Yes","No")</f>
        <v>No</v>
      </c>
      <c r="D2295">
        <v>0</v>
      </c>
      <c r="E2295" t="s">
        <v>25</v>
      </c>
      <c r="F2295" t="s">
        <v>25</v>
      </c>
      <c r="G2295" t="s">
        <v>24</v>
      </c>
      <c r="H2295" t="s">
        <v>24</v>
      </c>
      <c r="I2295" t="s">
        <v>120</v>
      </c>
      <c r="J2295" t="str">
        <f>IF(Churn_Data[[#This Row],[InternetService]]&lt;&gt;"No","Yes","No")</f>
        <v>Yes</v>
      </c>
      <c r="K2295" t="s">
        <v>24</v>
      </c>
      <c r="L2295" t="s">
        <v>25</v>
      </c>
      <c r="M2295" t="s">
        <v>25</v>
      </c>
      <c r="N2295" t="s">
        <v>25</v>
      </c>
      <c r="O2295" t="s">
        <v>25</v>
      </c>
      <c r="P2295" t="s">
        <v>24</v>
      </c>
      <c r="Q2295" t="s">
        <v>25</v>
      </c>
      <c r="R2295">
        <f>IF(Churn_Data[[#This Row],[Churn]]="Yes",1,0)</f>
        <v>0</v>
      </c>
      <c r="S2295" t="s">
        <v>24</v>
      </c>
      <c r="T2295">
        <f>(Churn_Data[[#This Row],[OnlineSecurity]]="Yes")+(Churn_Data[[#This Row],[OnlineBackup]]="Yes")+(Churn_Data[[#This Row],[DeviceProtection]]="Yes")+(Churn_Data[[#This Row],[TechSupport]]="Yes")+(Churn_Data[[#This Row],[StreamingTV]]="Yes")+(Churn_Data[[#This Row],[StreamingMovies]]="Yes")</f>
        <v>2</v>
      </c>
      <c r="U2295" t="s">
        <v>27</v>
      </c>
      <c r="V2295" t="s">
        <v>32</v>
      </c>
      <c r="W2295" t="str">
        <f>IF(ISNUMBER(SEARCH("automatic", Churn_Data[[#This Row],[PaymentMethod]])), "Automatic", "Manual")</f>
        <v>Manual</v>
      </c>
      <c r="X2295">
        <v>66.099999999999994</v>
      </c>
      <c r="Y2295" t="str">
        <f>IF(Churn_Data[[#This Row],[tenure]]&lt;=12,"0-1 Year",IF(Churn_Data[[#This Row],[tenure]]&lt;=24,"1-2 Years",IF(Churn_Data[[#This Row],[tenure]]&lt;=36,"2-3 Years",IF(Churn_Data[[#This Row],[tenure]]&lt;=48,"3-4 Years",IF(Churn_Data[[#This Row],[tenure]]&lt;=60,"4-5 Years","5+ Years")))))</f>
        <v>2-3 Years</v>
      </c>
      <c r="Z2295">
        <v>29</v>
      </c>
      <c r="AA2295">
        <v>1912.15</v>
      </c>
      <c r="AB2295">
        <f>IF(Churn_Data[[#This Row],[Churn]]="No",Churn_Data[[#This Row],[MonthlyCharges]],NA())</f>
        <v>66.099999999999994</v>
      </c>
      <c r="AC2295">
        <f>IF(Churn_Data[[#This Row],[Churn]]="No",Churn_Data[[#This Row],[tenure]],NA())</f>
        <v>29</v>
      </c>
      <c r="AD2295" t="e">
        <f>IF(Churn_Data[[#This Row],[Churn]]="Yes",Churn_Data[[#This Row],[MonthlyCharges]],NA())</f>
        <v>#N/A</v>
      </c>
      <c r="AE2295" t="e">
        <f>IF(Churn_Data[[#This Row],[Churn]]="Yes",Churn_Data[[#This Row],[tenure]],NA())</f>
        <v>#N/A</v>
      </c>
      <c r="AF2295">
        <v>1916.9</v>
      </c>
    </row>
    <row r="2296" spans="1:32" x14ac:dyDescent="0.3">
      <c r="A2296" t="s">
        <v>2328</v>
      </c>
      <c r="B2296" t="s">
        <v>23</v>
      </c>
      <c r="C2296" t="str">
        <f>IF(Churn_Data[[#This Row],[SeniorCitizen]]=1,"Yes","No")</f>
        <v>No</v>
      </c>
      <c r="D2296">
        <v>0</v>
      </c>
      <c r="E2296" t="s">
        <v>25</v>
      </c>
      <c r="F2296" t="s">
        <v>25</v>
      </c>
      <c r="G2296" t="s">
        <v>24</v>
      </c>
      <c r="H2296" t="s">
        <v>24</v>
      </c>
      <c r="I2296" t="s">
        <v>26</v>
      </c>
      <c r="J2296" t="str">
        <f>IF(Churn_Data[[#This Row],[InternetService]]&lt;&gt;"No","Yes","No")</f>
        <v>Yes</v>
      </c>
      <c r="K2296" t="s">
        <v>24</v>
      </c>
      <c r="L2296" t="s">
        <v>24</v>
      </c>
      <c r="M2296" t="s">
        <v>25</v>
      </c>
      <c r="N2296" t="s">
        <v>25</v>
      </c>
      <c r="O2296" t="s">
        <v>25</v>
      </c>
      <c r="P2296" t="s">
        <v>24</v>
      </c>
      <c r="Q2296" t="s">
        <v>24</v>
      </c>
      <c r="R2296">
        <f>IF(Churn_Data[[#This Row],[Churn]]="Yes",1,0)</f>
        <v>1</v>
      </c>
      <c r="S2296" t="s">
        <v>24</v>
      </c>
      <c r="T2296">
        <f>(Churn_Data[[#This Row],[OnlineSecurity]]="Yes")+(Churn_Data[[#This Row],[OnlineBackup]]="Yes")+(Churn_Data[[#This Row],[DeviceProtection]]="Yes")+(Churn_Data[[#This Row],[TechSupport]]="Yes")+(Churn_Data[[#This Row],[StreamingTV]]="Yes")+(Churn_Data[[#This Row],[StreamingMovies]]="Yes")</f>
        <v>3</v>
      </c>
      <c r="U2296" t="s">
        <v>27</v>
      </c>
      <c r="V2296" t="s">
        <v>32</v>
      </c>
      <c r="W2296" t="str">
        <f>IF(ISNUMBER(SEARCH("automatic", Churn_Data[[#This Row],[PaymentMethod]])), "Automatic", "Manual")</f>
        <v>Manual</v>
      </c>
      <c r="X2296">
        <v>95.15</v>
      </c>
      <c r="Y2296" t="str">
        <f>IF(Churn_Data[[#This Row],[tenure]]&lt;=12,"0-1 Year",IF(Churn_Data[[#This Row],[tenure]]&lt;=24,"1-2 Years",IF(Churn_Data[[#This Row],[tenure]]&lt;=36,"2-3 Years",IF(Churn_Data[[#This Row],[tenure]]&lt;=48,"3-4 Years",IF(Churn_Data[[#This Row],[tenure]]&lt;=60,"4-5 Years","5+ Years")))))</f>
        <v>1-2 Years</v>
      </c>
      <c r="Z2296">
        <v>19</v>
      </c>
      <c r="AA2296">
        <v>1789.25</v>
      </c>
      <c r="AB2296" t="e">
        <f>IF(Churn_Data[[#This Row],[Churn]]="No",Churn_Data[[#This Row],[MonthlyCharges]],NA())</f>
        <v>#N/A</v>
      </c>
      <c r="AC2296" t="e">
        <f>IF(Churn_Data[[#This Row],[Churn]]="No",Churn_Data[[#This Row],[tenure]],NA())</f>
        <v>#N/A</v>
      </c>
      <c r="AD2296">
        <f>IF(Churn_Data[[#This Row],[Churn]]="Yes",Churn_Data[[#This Row],[MonthlyCharges]],NA())</f>
        <v>95.15</v>
      </c>
      <c r="AE2296">
        <f>IF(Churn_Data[[#This Row],[Churn]]="Yes",Churn_Data[[#This Row],[tenure]],NA())</f>
        <v>19</v>
      </c>
      <c r="AF2296">
        <v>1807.85</v>
      </c>
    </row>
    <row r="2297" spans="1:32" x14ac:dyDescent="0.3">
      <c r="A2297" t="s">
        <v>2329</v>
      </c>
      <c r="B2297" t="s">
        <v>23</v>
      </c>
      <c r="C2297" t="str">
        <f>IF(Churn_Data[[#This Row],[SeniorCitizen]]=1,"Yes","No")</f>
        <v>No</v>
      </c>
      <c r="D2297">
        <v>0</v>
      </c>
      <c r="E2297" t="s">
        <v>24</v>
      </c>
      <c r="F2297" t="s">
        <v>25</v>
      </c>
      <c r="G2297" t="s">
        <v>24</v>
      </c>
      <c r="H2297" t="s">
        <v>24</v>
      </c>
      <c r="I2297" t="s">
        <v>26</v>
      </c>
      <c r="J2297" t="str">
        <f>IF(Churn_Data[[#This Row],[InternetService]]&lt;&gt;"No","Yes","No")</f>
        <v>Yes</v>
      </c>
      <c r="K2297" t="s">
        <v>24</v>
      </c>
      <c r="L2297" t="s">
        <v>24</v>
      </c>
      <c r="M2297" t="s">
        <v>25</v>
      </c>
      <c r="N2297" t="s">
        <v>25</v>
      </c>
      <c r="O2297" t="s">
        <v>25</v>
      </c>
      <c r="P2297" t="s">
        <v>24</v>
      </c>
      <c r="Q2297" t="s">
        <v>25</v>
      </c>
      <c r="R2297">
        <f>IF(Churn_Data[[#This Row],[Churn]]="Yes",1,0)</f>
        <v>0</v>
      </c>
      <c r="S2297" t="s">
        <v>24</v>
      </c>
      <c r="T2297">
        <f>(Churn_Data[[#This Row],[OnlineSecurity]]="Yes")+(Churn_Data[[#This Row],[OnlineBackup]]="Yes")+(Churn_Data[[#This Row],[DeviceProtection]]="Yes")+(Churn_Data[[#This Row],[TechSupport]]="Yes")+(Churn_Data[[#This Row],[StreamingTV]]="Yes")+(Churn_Data[[#This Row],[StreamingMovies]]="Yes")</f>
        <v>3</v>
      </c>
      <c r="U2297" t="s">
        <v>27</v>
      </c>
      <c r="V2297" t="s">
        <v>32</v>
      </c>
      <c r="W2297" t="str">
        <f>IF(ISNUMBER(SEARCH("automatic", Churn_Data[[#This Row],[PaymentMethod]])), "Automatic", "Manual")</f>
        <v>Manual</v>
      </c>
      <c r="X2297">
        <v>94.1</v>
      </c>
      <c r="Y2297" t="str">
        <f>IF(Churn_Data[[#This Row],[tenure]]&lt;=12,"0-1 Year",IF(Churn_Data[[#This Row],[tenure]]&lt;=24,"1-2 Years",IF(Churn_Data[[#This Row],[tenure]]&lt;=36,"2-3 Years",IF(Churn_Data[[#This Row],[tenure]]&lt;=48,"3-4 Years",IF(Churn_Data[[#This Row],[tenure]]&lt;=60,"4-5 Years","5+ Years")))))</f>
        <v>3-4 Years</v>
      </c>
      <c r="Z2297">
        <v>43</v>
      </c>
      <c r="AA2297">
        <v>4107.3</v>
      </c>
      <c r="AB2297">
        <f>IF(Churn_Data[[#This Row],[Churn]]="No",Churn_Data[[#This Row],[MonthlyCharges]],NA())</f>
        <v>94.1</v>
      </c>
      <c r="AC2297">
        <f>IF(Churn_Data[[#This Row],[Churn]]="No",Churn_Data[[#This Row],[tenure]],NA())</f>
        <v>43</v>
      </c>
      <c r="AD2297" t="e">
        <f>IF(Churn_Data[[#This Row],[Churn]]="Yes",Churn_Data[[#This Row],[MonthlyCharges]],NA())</f>
        <v>#N/A</v>
      </c>
      <c r="AE2297" t="e">
        <f>IF(Churn_Data[[#This Row],[Churn]]="Yes",Churn_Data[[#This Row],[tenure]],NA())</f>
        <v>#N/A</v>
      </c>
      <c r="AF2297">
        <v>4046.3</v>
      </c>
    </row>
    <row r="2298" spans="1:32" x14ac:dyDescent="0.3">
      <c r="A2298" t="s">
        <v>2330</v>
      </c>
      <c r="B2298" t="s">
        <v>23</v>
      </c>
      <c r="C2298" t="str">
        <f>IF(Churn_Data[[#This Row],[SeniorCitizen]]=1,"Yes","No")</f>
        <v>No</v>
      </c>
      <c r="D2298">
        <v>0</v>
      </c>
      <c r="E2298" t="s">
        <v>24</v>
      </c>
      <c r="F2298" t="s">
        <v>25</v>
      </c>
      <c r="G2298" t="s">
        <v>24</v>
      </c>
      <c r="H2298" t="s">
        <v>25</v>
      </c>
      <c r="I2298" t="s">
        <v>120</v>
      </c>
      <c r="J2298" t="str">
        <f>IF(Churn_Data[[#This Row],[InternetService]]&lt;&gt;"No","Yes","No")</f>
        <v>Yes</v>
      </c>
      <c r="K2298" t="s">
        <v>24</v>
      </c>
      <c r="L2298" t="s">
        <v>25</v>
      </c>
      <c r="M2298" t="s">
        <v>25</v>
      </c>
      <c r="N2298" t="s">
        <v>25</v>
      </c>
      <c r="O2298" t="s">
        <v>25</v>
      </c>
      <c r="P2298" t="s">
        <v>24</v>
      </c>
      <c r="Q2298" t="s">
        <v>25</v>
      </c>
      <c r="R2298">
        <f>IF(Churn_Data[[#This Row],[Churn]]="Yes",1,0)</f>
        <v>0</v>
      </c>
      <c r="S2298" t="s">
        <v>24</v>
      </c>
      <c r="T2298">
        <f>(Churn_Data[[#This Row],[OnlineSecurity]]="Yes")+(Churn_Data[[#This Row],[OnlineBackup]]="Yes")+(Churn_Data[[#This Row],[DeviceProtection]]="Yes")+(Churn_Data[[#This Row],[TechSupport]]="Yes")+(Churn_Data[[#This Row],[StreamingTV]]="Yes")+(Churn_Data[[#This Row],[StreamingMovies]]="Yes")</f>
        <v>2</v>
      </c>
      <c r="U2298" t="s">
        <v>27</v>
      </c>
      <c r="V2298" t="s">
        <v>28</v>
      </c>
      <c r="W2298" t="str">
        <f>IF(ISNUMBER(SEARCH("automatic", Churn_Data[[#This Row],[PaymentMethod]])), "Automatic", "Manual")</f>
        <v>Manual</v>
      </c>
      <c r="X2298">
        <v>62.15</v>
      </c>
      <c r="Y2298" t="str">
        <f>IF(Churn_Data[[#This Row],[tenure]]&lt;=12,"0-1 Year",IF(Churn_Data[[#This Row],[tenure]]&lt;=24,"1-2 Years",IF(Churn_Data[[#This Row],[tenure]]&lt;=36,"2-3 Years",IF(Churn_Data[[#This Row],[tenure]]&lt;=48,"3-4 Years",IF(Churn_Data[[#This Row],[tenure]]&lt;=60,"4-5 Years","5+ Years")))))</f>
        <v>0-1 Year</v>
      </c>
      <c r="Z2298">
        <v>2</v>
      </c>
      <c r="AA2298">
        <v>113.1</v>
      </c>
      <c r="AB2298">
        <f>IF(Churn_Data[[#This Row],[Churn]]="No",Churn_Data[[#This Row],[MonthlyCharges]],NA())</f>
        <v>62.15</v>
      </c>
      <c r="AC2298">
        <f>IF(Churn_Data[[#This Row],[Churn]]="No",Churn_Data[[#This Row],[tenure]],NA())</f>
        <v>2</v>
      </c>
      <c r="AD2298" t="e">
        <f>IF(Churn_Data[[#This Row],[Churn]]="Yes",Churn_Data[[#This Row],[MonthlyCharges]],NA())</f>
        <v>#N/A</v>
      </c>
      <c r="AE2298" t="e">
        <f>IF(Churn_Data[[#This Row],[Churn]]="Yes",Churn_Data[[#This Row],[tenure]],NA())</f>
        <v>#N/A</v>
      </c>
      <c r="AF2298">
        <v>124.3</v>
      </c>
    </row>
    <row r="2299" spans="1:32" x14ac:dyDescent="0.3">
      <c r="A2299" t="s">
        <v>2331</v>
      </c>
      <c r="B2299" t="s">
        <v>30</v>
      </c>
      <c r="C2299" t="str">
        <f>IF(Churn_Data[[#This Row],[SeniorCitizen]]=1,"Yes","No")</f>
        <v>No</v>
      </c>
      <c r="D2299">
        <v>0</v>
      </c>
      <c r="E2299" t="s">
        <v>25</v>
      </c>
      <c r="F2299" t="s">
        <v>25</v>
      </c>
      <c r="G2299" t="s">
        <v>24</v>
      </c>
      <c r="H2299" t="s">
        <v>24</v>
      </c>
      <c r="I2299" t="s">
        <v>26</v>
      </c>
      <c r="J2299" t="str">
        <f>IF(Churn_Data[[#This Row],[InternetService]]&lt;&gt;"No","Yes","No")</f>
        <v>Yes</v>
      </c>
      <c r="K2299" t="s">
        <v>24</v>
      </c>
      <c r="L2299" t="s">
        <v>24</v>
      </c>
      <c r="M2299" t="s">
        <v>25</v>
      </c>
      <c r="N2299" t="s">
        <v>25</v>
      </c>
      <c r="O2299" t="s">
        <v>25</v>
      </c>
      <c r="P2299" t="s">
        <v>24</v>
      </c>
      <c r="Q2299" t="s">
        <v>24</v>
      </c>
      <c r="R2299">
        <f>IF(Churn_Data[[#This Row],[Churn]]="Yes",1,0)</f>
        <v>1</v>
      </c>
      <c r="S2299" t="s">
        <v>24</v>
      </c>
      <c r="T2299">
        <f>(Churn_Data[[#This Row],[OnlineSecurity]]="Yes")+(Churn_Data[[#This Row],[OnlineBackup]]="Yes")+(Churn_Data[[#This Row],[DeviceProtection]]="Yes")+(Churn_Data[[#This Row],[TechSupport]]="Yes")+(Churn_Data[[#This Row],[StreamingTV]]="Yes")+(Churn_Data[[#This Row],[StreamingMovies]]="Yes")</f>
        <v>3</v>
      </c>
      <c r="U2299" t="s">
        <v>27</v>
      </c>
      <c r="V2299" t="s">
        <v>72</v>
      </c>
      <c r="W2299" t="str">
        <f>IF(ISNUMBER(SEARCH("automatic", Churn_Data[[#This Row],[PaymentMethod]])), "Automatic", "Manual")</f>
        <v>Automatic</v>
      </c>
      <c r="X2299">
        <v>94.5</v>
      </c>
      <c r="Y2299" t="str">
        <f>IF(Churn_Data[[#This Row],[tenure]]&lt;=12,"0-1 Year",IF(Churn_Data[[#This Row],[tenure]]&lt;=24,"1-2 Years",IF(Churn_Data[[#This Row],[tenure]]&lt;=36,"2-3 Years",IF(Churn_Data[[#This Row],[tenure]]&lt;=48,"3-4 Years",IF(Churn_Data[[#This Row],[tenure]]&lt;=60,"4-5 Years","5+ Years")))))</f>
        <v>2-3 Years</v>
      </c>
      <c r="Z2299">
        <v>28</v>
      </c>
      <c r="AA2299">
        <v>2659.4</v>
      </c>
      <c r="AB2299" t="e">
        <f>IF(Churn_Data[[#This Row],[Churn]]="No",Churn_Data[[#This Row],[MonthlyCharges]],NA())</f>
        <v>#N/A</v>
      </c>
      <c r="AC2299" t="e">
        <f>IF(Churn_Data[[#This Row],[Churn]]="No",Churn_Data[[#This Row],[tenure]],NA())</f>
        <v>#N/A</v>
      </c>
      <c r="AD2299">
        <f>IF(Churn_Data[[#This Row],[Churn]]="Yes",Churn_Data[[#This Row],[MonthlyCharges]],NA())</f>
        <v>94.5</v>
      </c>
      <c r="AE2299">
        <f>IF(Churn_Data[[#This Row],[Churn]]="Yes",Churn_Data[[#This Row],[tenure]],NA())</f>
        <v>28</v>
      </c>
      <c r="AF2299">
        <v>2646</v>
      </c>
    </row>
    <row r="2300" spans="1:32" x14ac:dyDescent="0.3">
      <c r="A2300" t="s">
        <v>2332</v>
      </c>
      <c r="B2300" t="s">
        <v>30</v>
      </c>
      <c r="C2300" t="str">
        <f>IF(Churn_Data[[#This Row],[SeniorCitizen]]=1,"Yes","No")</f>
        <v>Yes</v>
      </c>
      <c r="D2300">
        <v>1</v>
      </c>
      <c r="E2300" t="s">
        <v>24</v>
      </c>
      <c r="F2300" t="s">
        <v>25</v>
      </c>
      <c r="G2300" t="s">
        <v>24</v>
      </c>
      <c r="H2300" t="s">
        <v>25</v>
      </c>
      <c r="I2300" t="s">
        <v>120</v>
      </c>
      <c r="J2300" t="str">
        <f>IF(Churn_Data[[#This Row],[InternetService]]&lt;&gt;"No","Yes","No")</f>
        <v>Yes</v>
      </c>
      <c r="K2300" t="s">
        <v>24</v>
      </c>
      <c r="L2300" t="s">
        <v>25</v>
      </c>
      <c r="M2300" t="s">
        <v>25</v>
      </c>
      <c r="N2300" t="s">
        <v>25</v>
      </c>
      <c r="O2300" t="s">
        <v>25</v>
      </c>
      <c r="P2300" t="s">
        <v>24</v>
      </c>
      <c r="Q2300" t="s">
        <v>25</v>
      </c>
      <c r="R2300">
        <f>IF(Churn_Data[[#This Row],[Churn]]="Yes",1,0)</f>
        <v>0</v>
      </c>
      <c r="S2300" t="s">
        <v>24</v>
      </c>
      <c r="T2300">
        <f>(Churn_Data[[#This Row],[OnlineSecurity]]="Yes")+(Churn_Data[[#This Row],[OnlineBackup]]="Yes")+(Churn_Data[[#This Row],[DeviceProtection]]="Yes")+(Churn_Data[[#This Row],[TechSupport]]="Yes")+(Churn_Data[[#This Row],[StreamingTV]]="Yes")+(Churn_Data[[#This Row],[StreamingMovies]]="Yes")</f>
        <v>2</v>
      </c>
      <c r="U2300" t="s">
        <v>27</v>
      </c>
      <c r="V2300" t="s">
        <v>72</v>
      </c>
      <c r="W2300" t="str">
        <f>IF(ISNUMBER(SEARCH("automatic", Churn_Data[[#This Row],[PaymentMethod]])), "Automatic", "Manual")</f>
        <v>Automatic</v>
      </c>
      <c r="X2300">
        <v>59.1</v>
      </c>
      <c r="Y2300" t="str">
        <f>IF(Churn_Data[[#This Row],[tenure]]&lt;=12,"0-1 Year",IF(Churn_Data[[#This Row],[tenure]]&lt;=24,"1-2 Years",IF(Churn_Data[[#This Row],[tenure]]&lt;=36,"2-3 Years",IF(Churn_Data[[#This Row],[tenure]]&lt;=48,"3-4 Years",IF(Churn_Data[[#This Row],[tenure]]&lt;=60,"4-5 Years","5+ Years")))))</f>
        <v>1-2 Years</v>
      </c>
      <c r="Z2300">
        <v>18</v>
      </c>
      <c r="AA2300">
        <v>1011.05</v>
      </c>
      <c r="AB2300">
        <f>IF(Churn_Data[[#This Row],[Churn]]="No",Churn_Data[[#This Row],[MonthlyCharges]],NA())</f>
        <v>59.1</v>
      </c>
      <c r="AC2300">
        <f>IF(Churn_Data[[#This Row],[Churn]]="No",Churn_Data[[#This Row],[tenure]],NA())</f>
        <v>18</v>
      </c>
      <c r="AD2300" t="e">
        <f>IF(Churn_Data[[#This Row],[Churn]]="Yes",Churn_Data[[#This Row],[MonthlyCharges]],NA())</f>
        <v>#N/A</v>
      </c>
      <c r="AE2300" t="e">
        <f>IF(Churn_Data[[#This Row],[Churn]]="Yes",Churn_Data[[#This Row],[tenure]],NA())</f>
        <v>#N/A</v>
      </c>
      <c r="AF2300">
        <v>1063.8</v>
      </c>
    </row>
    <row r="2301" spans="1:32" x14ac:dyDescent="0.3">
      <c r="A2301" t="s">
        <v>2333</v>
      </c>
      <c r="B2301" t="s">
        <v>23</v>
      </c>
      <c r="C2301" t="str">
        <f>IF(Churn_Data[[#This Row],[SeniorCitizen]]=1,"Yes","No")</f>
        <v>Yes</v>
      </c>
      <c r="D2301">
        <v>1</v>
      </c>
      <c r="E2301" t="s">
        <v>24</v>
      </c>
      <c r="F2301" t="s">
        <v>25</v>
      </c>
      <c r="G2301" t="s">
        <v>24</v>
      </c>
      <c r="H2301" t="s">
        <v>25</v>
      </c>
      <c r="I2301" t="s">
        <v>26</v>
      </c>
      <c r="J2301" t="str">
        <f>IF(Churn_Data[[#This Row],[InternetService]]&lt;&gt;"No","Yes","No")</f>
        <v>Yes</v>
      </c>
      <c r="K2301" t="s">
        <v>24</v>
      </c>
      <c r="L2301" t="s">
        <v>25</v>
      </c>
      <c r="M2301" t="s">
        <v>25</v>
      </c>
      <c r="N2301" t="s">
        <v>25</v>
      </c>
      <c r="O2301" t="s">
        <v>25</v>
      </c>
      <c r="P2301" t="s">
        <v>24</v>
      </c>
      <c r="Q2301" t="s">
        <v>25</v>
      </c>
      <c r="R2301">
        <f>IF(Churn_Data[[#This Row],[Churn]]="Yes",1,0)</f>
        <v>0</v>
      </c>
      <c r="S2301" t="s">
        <v>24</v>
      </c>
      <c r="T2301">
        <f>(Churn_Data[[#This Row],[OnlineSecurity]]="Yes")+(Churn_Data[[#This Row],[OnlineBackup]]="Yes")+(Churn_Data[[#This Row],[DeviceProtection]]="Yes")+(Churn_Data[[#This Row],[TechSupport]]="Yes")+(Churn_Data[[#This Row],[StreamingTV]]="Yes")+(Churn_Data[[#This Row],[StreamingMovies]]="Yes")</f>
        <v>2</v>
      </c>
      <c r="U2301" t="s">
        <v>27</v>
      </c>
      <c r="V2301" t="s">
        <v>32</v>
      </c>
      <c r="W2301" t="str">
        <f>IF(ISNUMBER(SEARCH("automatic", Churn_Data[[#This Row],[PaymentMethod]])), "Automatic", "Manual")</f>
        <v>Manual</v>
      </c>
      <c r="X2301">
        <v>83.45</v>
      </c>
      <c r="Y2301" t="str">
        <f>IF(Churn_Data[[#This Row],[tenure]]&lt;=12,"0-1 Year",IF(Churn_Data[[#This Row],[tenure]]&lt;=24,"1-2 Years",IF(Churn_Data[[#This Row],[tenure]]&lt;=36,"2-3 Years",IF(Churn_Data[[#This Row],[tenure]]&lt;=48,"3-4 Years",IF(Churn_Data[[#This Row],[tenure]]&lt;=60,"4-5 Years","5+ Years")))))</f>
        <v>3-4 Years</v>
      </c>
      <c r="Z2301">
        <v>38</v>
      </c>
      <c r="AA2301">
        <v>3147.15</v>
      </c>
      <c r="AB2301">
        <f>IF(Churn_Data[[#This Row],[Churn]]="No",Churn_Data[[#This Row],[MonthlyCharges]],NA())</f>
        <v>83.45</v>
      </c>
      <c r="AC2301">
        <f>IF(Churn_Data[[#This Row],[Churn]]="No",Churn_Data[[#This Row],[tenure]],NA())</f>
        <v>38</v>
      </c>
      <c r="AD2301" t="e">
        <f>IF(Churn_Data[[#This Row],[Churn]]="Yes",Churn_Data[[#This Row],[MonthlyCharges]],NA())</f>
        <v>#N/A</v>
      </c>
      <c r="AE2301" t="e">
        <f>IF(Churn_Data[[#This Row],[Churn]]="Yes",Churn_Data[[#This Row],[tenure]],NA())</f>
        <v>#N/A</v>
      </c>
      <c r="AF2301">
        <v>3171.1</v>
      </c>
    </row>
    <row r="2302" spans="1:32" x14ac:dyDescent="0.3">
      <c r="A2302" t="s">
        <v>2334</v>
      </c>
      <c r="B2302" t="s">
        <v>30</v>
      </c>
      <c r="C2302" t="str">
        <f>IF(Churn_Data[[#This Row],[SeniorCitizen]]=1,"Yes","No")</f>
        <v>Yes</v>
      </c>
      <c r="D2302">
        <v>1</v>
      </c>
      <c r="E2302" t="s">
        <v>25</v>
      </c>
      <c r="F2302" t="s">
        <v>25</v>
      </c>
      <c r="G2302" t="s">
        <v>24</v>
      </c>
      <c r="H2302" t="s">
        <v>24</v>
      </c>
      <c r="I2302" t="s">
        <v>26</v>
      </c>
      <c r="J2302" t="str">
        <f>IF(Churn_Data[[#This Row],[InternetService]]&lt;&gt;"No","Yes","No")</f>
        <v>Yes</v>
      </c>
      <c r="K2302" t="s">
        <v>24</v>
      </c>
      <c r="L2302" t="s">
        <v>25</v>
      </c>
      <c r="M2302" t="s">
        <v>25</v>
      </c>
      <c r="N2302" t="s">
        <v>25</v>
      </c>
      <c r="O2302" t="s">
        <v>25</v>
      </c>
      <c r="P2302" t="s">
        <v>24</v>
      </c>
      <c r="Q2302" t="s">
        <v>25</v>
      </c>
      <c r="R2302">
        <f>IF(Churn_Data[[#This Row],[Churn]]="Yes",1,0)</f>
        <v>0</v>
      </c>
      <c r="S2302" t="s">
        <v>24</v>
      </c>
      <c r="T2302">
        <f>(Churn_Data[[#This Row],[OnlineSecurity]]="Yes")+(Churn_Data[[#This Row],[OnlineBackup]]="Yes")+(Churn_Data[[#This Row],[DeviceProtection]]="Yes")+(Churn_Data[[#This Row],[TechSupport]]="Yes")+(Churn_Data[[#This Row],[StreamingTV]]="Yes")+(Churn_Data[[#This Row],[StreamingMovies]]="Yes")</f>
        <v>2</v>
      </c>
      <c r="U2302" t="s">
        <v>27</v>
      </c>
      <c r="V2302" t="s">
        <v>72</v>
      </c>
      <c r="W2302" t="str">
        <f>IF(ISNUMBER(SEARCH("automatic", Churn_Data[[#This Row],[PaymentMethod]])), "Automatic", "Manual")</f>
        <v>Automatic</v>
      </c>
      <c r="X2302">
        <v>90.5</v>
      </c>
      <c r="Y2302" t="str">
        <f>IF(Churn_Data[[#This Row],[tenure]]&lt;=12,"0-1 Year",IF(Churn_Data[[#This Row],[tenure]]&lt;=24,"1-2 Years",IF(Churn_Data[[#This Row],[tenure]]&lt;=36,"2-3 Years",IF(Churn_Data[[#This Row],[tenure]]&lt;=48,"3-4 Years",IF(Churn_Data[[#This Row],[tenure]]&lt;=60,"4-5 Years","5+ Years")))))</f>
        <v>2-3 Years</v>
      </c>
      <c r="Z2302">
        <v>30</v>
      </c>
      <c r="AA2302">
        <v>2595.85</v>
      </c>
      <c r="AB2302">
        <f>IF(Churn_Data[[#This Row],[Churn]]="No",Churn_Data[[#This Row],[MonthlyCharges]],NA())</f>
        <v>90.5</v>
      </c>
      <c r="AC2302">
        <f>IF(Churn_Data[[#This Row],[Churn]]="No",Churn_Data[[#This Row],[tenure]],NA())</f>
        <v>30</v>
      </c>
      <c r="AD2302" t="e">
        <f>IF(Churn_Data[[#This Row],[Churn]]="Yes",Churn_Data[[#This Row],[MonthlyCharges]],NA())</f>
        <v>#N/A</v>
      </c>
      <c r="AE2302" t="e">
        <f>IF(Churn_Data[[#This Row],[Churn]]="Yes",Churn_Data[[#This Row],[tenure]],NA())</f>
        <v>#N/A</v>
      </c>
      <c r="AF2302">
        <v>2715</v>
      </c>
    </row>
    <row r="2303" spans="1:32" x14ac:dyDescent="0.3">
      <c r="A2303" t="s">
        <v>2335</v>
      </c>
      <c r="B2303" t="s">
        <v>23</v>
      </c>
      <c r="C2303" t="str">
        <f>IF(Churn_Data[[#This Row],[SeniorCitizen]]=1,"Yes","No")</f>
        <v>No</v>
      </c>
      <c r="D2303">
        <v>0</v>
      </c>
      <c r="E2303" t="s">
        <v>25</v>
      </c>
      <c r="F2303" t="s">
        <v>24</v>
      </c>
      <c r="G2303" t="s">
        <v>25</v>
      </c>
      <c r="H2303" t="s">
        <v>189</v>
      </c>
      <c r="I2303" t="s">
        <v>120</v>
      </c>
      <c r="J2303" t="str">
        <f>IF(Churn_Data[[#This Row],[InternetService]]&lt;&gt;"No","Yes","No")</f>
        <v>Yes</v>
      </c>
      <c r="K2303" t="s">
        <v>24</v>
      </c>
      <c r="L2303" t="s">
        <v>25</v>
      </c>
      <c r="M2303" t="s">
        <v>25</v>
      </c>
      <c r="N2303" t="s">
        <v>25</v>
      </c>
      <c r="O2303" t="s">
        <v>25</v>
      </c>
      <c r="P2303" t="s">
        <v>24</v>
      </c>
      <c r="Q2303" t="s">
        <v>25</v>
      </c>
      <c r="R2303">
        <f>IF(Churn_Data[[#This Row],[Churn]]="Yes",1,0)</f>
        <v>0</v>
      </c>
      <c r="S2303" t="s">
        <v>24</v>
      </c>
      <c r="T2303">
        <f>(Churn_Data[[#This Row],[OnlineSecurity]]="Yes")+(Churn_Data[[#This Row],[OnlineBackup]]="Yes")+(Churn_Data[[#This Row],[DeviceProtection]]="Yes")+(Churn_Data[[#This Row],[TechSupport]]="Yes")+(Churn_Data[[#This Row],[StreamingTV]]="Yes")+(Churn_Data[[#This Row],[StreamingMovies]]="Yes")</f>
        <v>2</v>
      </c>
      <c r="U2303" t="s">
        <v>27</v>
      </c>
      <c r="V2303" t="s">
        <v>32</v>
      </c>
      <c r="W2303" t="str">
        <f>IF(ISNUMBER(SEARCH("automatic", Churn_Data[[#This Row],[PaymentMethod]])), "Automatic", "Manual")</f>
        <v>Manual</v>
      </c>
      <c r="X2303">
        <v>38.5</v>
      </c>
      <c r="Y2303" t="str">
        <f>IF(Churn_Data[[#This Row],[tenure]]&lt;=12,"0-1 Year",IF(Churn_Data[[#This Row],[tenure]]&lt;=24,"1-2 Years",IF(Churn_Data[[#This Row],[tenure]]&lt;=36,"2-3 Years",IF(Churn_Data[[#This Row],[tenure]]&lt;=48,"3-4 Years",IF(Churn_Data[[#This Row],[tenure]]&lt;=60,"4-5 Years","5+ Years")))))</f>
        <v>0-1 Year</v>
      </c>
      <c r="Z2303">
        <v>8</v>
      </c>
      <c r="AA2303">
        <v>330.8</v>
      </c>
      <c r="AB2303">
        <f>IF(Churn_Data[[#This Row],[Churn]]="No",Churn_Data[[#This Row],[MonthlyCharges]],NA())</f>
        <v>38.5</v>
      </c>
      <c r="AC2303">
        <f>IF(Churn_Data[[#This Row],[Churn]]="No",Churn_Data[[#This Row],[tenure]],NA())</f>
        <v>8</v>
      </c>
      <c r="AD2303" t="e">
        <f>IF(Churn_Data[[#This Row],[Churn]]="Yes",Churn_Data[[#This Row],[MonthlyCharges]],NA())</f>
        <v>#N/A</v>
      </c>
      <c r="AE2303" t="e">
        <f>IF(Churn_Data[[#This Row],[Churn]]="Yes",Churn_Data[[#This Row],[tenure]],NA())</f>
        <v>#N/A</v>
      </c>
      <c r="AF2303">
        <v>308</v>
      </c>
    </row>
    <row r="2304" spans="1:32" x14ac:dyDescent="0.3">
      <c r="A2304" t="s">
        <v>2336</v>
      </c>
      <c r="B2304" t="s">
        <v>30</v>
      </c>
      <c r="C2304" t="str">
        <f>IF(Churn_Data[[#This Row],[SeniorCitizen]]=1,"Yes","No")</f>
        <v>No</v>
      </c>
      <c r="D2304">
        <v>0</v>
      </c>
      <c r="E2304" t="s">
        <v>25</v>
      </c>
      <c r="F2304" t="s">
        <v>25</v>
      </c>
      <c r="G2304" t="s">
        <v>25</v>
      </c>
      <c r="H2304" t="s">
        <v>189</v>
      </c>
      <c r="I2304" t="s">
        <v>120</v>
      </c>
      <c r="J2304" t="str">
        <f>IF(Churn_Data[[#This Row],[InternetService]]&lt;&gt;"No","Yes","No")</f>
        <v>Yes</v>
      </c>
      <c r="K2304" t="s">
        <v>24</v>
      </c>
      <c r="L2304" t="s">
        <v>24</v>
      </c>
      <c r="M2304" t="s">
        <v>25</v>
      </c>
      <c r="N2304" t="s">
        <v>25</v>
      </c>
      <c r="O2304" t="s">
        <v>25</v>
      </c>
      <c r="P2304" t="s">
        <v>24</v>
      </c>
      <c r="Q2304" t="s">
        <v>25</v>
      </c>
      <c r="R2304">
        <f>IF(Churn_Data[[#This Row],[Churn]]="Yes",1,0)</f>
        <v>0</v>
      </c>
      <c r="S2304" t="s">
        <v>24</v>
      </c>
      <c r="T2304">
        <f>(Churn_Data[[#This Row],[OnlineSecurity]]="Yes")+(Churn_Data[[#This Row],[OnlineBackup]]="Yes")+(Churn_Data[[#This Row],[DeviceProtection]]="Yes")+(Churn_Data[[#This Row],[TechSupport]]="Yes")+(Churn_Data[[#This Row],[StreamingTV]]="Yes")+(Churn_Data[[#This Row],[StreamingMovies]]="Yes")</f>
        <v>3</v>
      </c>
      <c r="U2304" t="s">
        <v>27</v>
      </c>
      <c r="V2304" t="s">
        <v>46</v>
      </c>
      <c r="W2304" t="str">
        <f>IF(ISNUMBER(SEARCH("automatic", Churn_Data[[#This Row],[PaymentMethod]])), "Automatic", "Manual")</f>
        <v>Automatic</v>
      </c>
      <c r="X2304">
        <v>46.3</v>
      </c>
      <c r="Y2304" t="str">
        <f>IF(Churn_Data[[#This Row],[tenure]]&lt;=12,"0-1 Year",IF(Churn_Data[[#This Row],[tenure]]&lt;=24,"1-2 Years",IF(Churn_Data[[#This Row],[tenure]]&lt;=36,"2-3 Years",IF(Churn_Data[[#This Row],[tenure]]&lt;=48,"3-4 Years",IF(Churn_Data[[#This Row],[tenure]]&lt;=60,"4-5 Years","5+ Years")))))</f>
        <v>4-5 Years</v>
      </c>
      <c r="Z2304">
        <v>53</v>
      </c>
      <c r="AA2304">
        <v>2546.85</v>
      </c>
      <c r="AB2304">
        <f>IF(Churn_Data[[#This Row],[Churn]]="No",Churn_Data[[#This Row],[MonthlyCharges]],NA())</f>
        <v>46.3</v>
      </c>
      <c r="AC2304">
        <f>IF(Churn_Data[[#This Row],[Churn]]="No",Churn_Data[[#This Row],[tenure]],NA())</f>
        <v>53</v>
      </c>
      <c r="AD2304" t="e">
        <f>IF(Churn_Data[[#This Row],[Churn]]="Yes",Churn_Data[[#This Row],[MonthlyCharges]],NA())</f>
        <v>#N/A</v>
      </c>
      <c r="AE2304" t="e">
        <f>IF(Churn_Data[[#This Row],[Churn]]="Yes",Churn_Data[[#This Row],[tenure]],NA())</f>
        <v>#N/A</v>
      </c>
      <c r="AF2304">
        <v>2453.9</v>
      </c>
    </row>
    <row r="2305" spans="1:32" x14ac:dyDescent="0.3">
      <c r="A2305" t="s">
        <v>2337</v>
      </c>
      <c r="B2305" t="s">
        <v>30</v>
      </c>
      <c r="C2305" t="str">
        <f>IF(Churn_Data[[#This Row],[SeniorCitizen]]=1,"Yes","No")</f>
        <v>No</v>
      </c>
      <c r="D2305">
        <v>0</v>
      </c>
      <c r="E2305" t="s">
        <v>25</v>
      </c>
      <c r="F2305" t="s">
        <v>25</v>
      </c>
      <c r="G2305" t="s">
        <v>24</v>
      </c>
      <c r="H2305" t="s">
        <v>25</v>
      </c>
      <c r="I2305" t="s">
        <v>120</v>
      </c>
      <c r="J2305" t="str">
        <f>IF(Churn_Data[[#This Row],[InternetService]]&lt;&gt;"No","Yes","No")</f>
        <v>Yes</v>
      </c>
      <c r="K2305" t="s">
        <v>24</v>
      </c>
      <c r="L2305" t="s">
        <v>25</v>
      </c>
      <c r="M2305" t="s">
        <v>25</v>
      </c>
      <c r="N2305" t="s">
        <v>25</v>
      </c>
      <c r="O2305" t="s">
        <v>25</v>
      </c>
      <c r="P2305" t="s">
        <v>24</v>
      </c>
      <c r="Q2305" t="s">
        <v>25</v>
      </c>
      <c r="R2305">
        <f>IF(Churn_Data[[#This Row],[Churn]]="Yes",1,0)</f>
        <v>0</v>
      </c>
      <c r="S2305" t="s">
        <v>24</v>
      </c>
      <c r="T2305">
        <f>(Churn_Data[[#This Row],[OnlineSecurity]]="Yes")+(Churn_Data[[#This Row],[OnlineBackup]]="Yes")+(Churn_Data[[#This Row],[DeviceProtection]]="Yes")+(Churn_Data[[#This Row],[TechSupport]]="Yes")+(Churn_Data[[#This Row],[StreamingTV]]="Yes")+(Churn_Data[[#This Row],[StreamingMovies]]="Yes")</f>
        <v>2</v>
      </c>
      <c r="U2305" t="s">
        <v>27</v>
      </c>
      <c r="V2305" t="s">
        <v>46</v>
      </c>
      <c r="W2305" t="str">
        <f>IF(ISNUMBER(SEARCH("automatic", Churn_Data[[#This Row],[PaymentMethod]])), "Automatic", "Manual")</f>
        <v>Automatic</v>
      </c>
      <c r="X2305">
        <v>59.15</v>
      </c>
      <c r="Y2305" t="str">
        <f>IF(Churn_Data[[#This Row],[tenure]]&lt;=12,"0-1 Year",IF(Churn_Data[[#This Row],[tenure]]&lt;=24,"1-2 Years",IF(Churn_Data[[#This Row],[tenure]]&lt;=36,"2-3 Years",IF(Churn_Data[[#This Row],[tenure]]&lt;=48,"3-4 Years",IF(Churn_Data[[#This Row],[tenure]]&lt;=60,"4-5 Years","5+ Years")))))</f>
        <v>0-1 Year</v>
      </c>
      <c r="Z2305">
        <v>6</v>
      </c>
      <c r="AA2305">
        <v>336.7</v>
      </c>
      <c r="AB2305">
        <f>IF(Churn_Data[[#This Row],[Churn]]="No",Churn_Data[[#This Row],[MonthlyCharges]],NA())</f>
        <v>59.15</v>
      </c>
      <c r="AC2305">
        <f>IF(Churn_Data[[#This Row],[Churn]]="No",Churn_Data[[#This Row],[tenure]],NA())</f>
        <v>6</v>
      </c>
      <c r="AD2305" t="e">
        <f>IF(Churn_Data[[#This Row],[Churn]]="Yes",Churn_Data[[#This Row],[MonthlyCharges]],NA())</f>
        <v>#N/A</v>
      </c>
      <c r="AE2305" t="e">
        <f>IF(Churn_Data[[#This Row],[Churn]]="Yes",Churn_Data[[#This Row],[tenure]],NA())</f>
        <v>#N/A</v>
      </c>
      <c r="AF2305">
        <v>354.9</v>
      </c>
    </row>
    <row r="2306" spans="1:32" x14ac:dyDescent="0.3">
      <c r="A2306" t="s">
        <v>2338</v>
      </c>
      <c r="B2306" t="s">
        <v>30</v>
      </c>
      <c r="C2306" t="str">
        <f>IF(Churn_Data[[#This Row],[SeniorCitizen]]=1,"Yes","No")</f>
        <v>No</v>
      </c>
      <c r="D2306">
        <v>0</v>
      </c>
      <c r="E2306" t="s">
        <v>24</v>
      </c>
      <c r="F2306" t="s">
        <v>25</v>
      </c>
      <c r="G2306" t="s">
        <v>24</v>
      </c>
      <c r="H2306" t="s">
        <v>24</v>
      </c>
      <c r="I2306" t="s">
        <v>26</v>
      </c>
      <c r="J2306" t="str">
        <f>IF(Churn_Data[[#This Row],[InternetService]]&lt;&gt;"No","Yes","No")</f>
        <v>Yes</v>
      </c>
      <c r="K2306" t="s">
        <v>24</v>
      </c>
      <c r="L2306" t="s">
        <v>25</v>
      </c>
      <c r="M2306" t="s">
        <v>25</v>
      </c>
      <c r="N2306" t="s">
        <v>25</v>
      </c>
      <c r="O2306" t="s">
        <v>25</v>
      </c>
      <c r="P2306" t="s">
        <v>24</v>
      </c>
      <c r="Q2306" t="s">
        <v>25</v>
      </c>
      <c r="R2306">
        <f>IF(Churn_Data[[#This Row],[Churn]]="Yes",1,0)</f>
        <v>0</v>
      </c>
      <c r="S2306" t="s">
        <v>24</v>
      </c>
      <c r="T2306">
        <f>(Churn_Data[[#This Row],[OnlineSecurity]]="Yes")+(Churn_Data[[#This Row],[OnlineBackup]]="Yes")+(Churn_Data[[#This Row],[DeviceProtection]]="Yes")+(Churn_Data[[#This Row],[TechSupport]]="Yes")+(Churn_Data[[#This Row],[StreamingTV]]="Yes")+(Churn_Data[[#This Row],[StreamingMovies]]="Yes")</f>
        <v>2</v>
      </c>
      <c r="U2306" t="s">
        <v>27</v>
      </c>
      <c r="V2306" t="s">
        <v>32</v>
      </c>
      <c r="W2306" t="str">
        <f>IF(ISNUMBER(SEARCH("automatic", Churn_Data[[#This Row],[PaymentMethod]])), "Automatic", "Manual")</f>
        <v>Manual</v>
      </c>
      <c r="X2306">
        <v>88.05</v>
      </c>
      <c r="Y2306" t="str">
        <f>IF(Churn_Data[[#This Row],[tenure]]&lt;=12,"0-1 Year",IF(Churn_Data[[#This Row],[tenure]]&lt;=24,"1-2 Years",IF(Churn_Data[[#This Row],[tenure]]&lt;=36,"2-3 Years",IF(Churn_Data[[#This Row],[tenure]]&lt;=48,"3-4 Years",IF(Churn_Data[[#This Row],[tenure]]&lt;=60,"4-5 Years","5+ Years")))))</f>
        <v>0-1 Year</v>
      </c>
      <c r="Z2306">
        <v>9</v>
      </c>
      <c r="AA2306">
        <v>801.3</v>
      </c>
      <c r="AB2306">
        <f>IF(Churn_Data[[#This Row],[Churn]]="No",Churn_Data[[#This Row],[MonthlyCharges]],NA())</f>
        <v>88.05</v>
      </c>
      <c r="AC2306">
        <f>IF(Churn_Data[[#This Row],[Churn]]="No",Churn_Data[[#This Row],[tenure]],NA())</f>
        <v>9</v>
      </c>
      <c r="AD2306" t="e">
        <f>IF(Churn_Data[[#This Row],[Churn]]="Yes",Churn_Data[[#This Row],[MonthlyCharges]],NA())</f>
        <v>#N/A</v>
      </c>
      <c r="AE2306" t="e">
        <f>IF(Churn_Data[[#This Row],[Churn]]="Yes",Churn_Data[[#This Row],[tenure]],NA())</f>
        <v>#N/A</v>
      </c>
      <c r="AF2306">
        <v>792.45</v>
      </c>
    </row>
    <row r="2307" spans="1:32" x14ac:dyDescent="0.3">
      <c r="A2307" t="s">
        <v>2339</v>
      </c>
      <c r="B2307" t="s">
        <v>30</v>
      </c>
      <c r="C2307" t="str">
        <f>IF(Churn_Data[[#This Row],[SeniorCitizen]]=1,"Yes","No")</f>
        <v>No</v>
      </c>
      <c r="D2307">
        <v>0</v>
      </c>
      <c r="E2307" t="s">
        <v>24</v>
      </c>
      <c r="F2307" t="s">
        <v>24</v>
      </c>
      <c r="G2307" t="s">
        <v>24</v>
      </c>
      <c r="H2307" t="s">
        <v>24</v>
      </c>
      <c r="I2307" t="s">
        <v>120</v>
      </c>
      <c r="J2307" t="str">
        <f>IF(Churn_Data[[#This Row],[InternetService]]&lt;&gt;"No","Yes","No")</f>
        <v>Yes</v>
      </c>
      <c r="K2307" t="s">
        <v>24</v>
      </c>
      <c r="L2307" t="s">
        <v>24</v>
      </c>
      <c r="M2307" t="s">
        <v>25</v>
      </c>
      <c r="N2307" t="s">
        <v>25</v>
      </c>
      <c r="O2307" t="s">
        <v>25</v>
      </c>
      <c r="P2307" t="s">
        <v>24</v>
      </c>
      <c r="Q2307" t="s">
        <v>25</v>
      </c>
      <c r="R2307">
        <f>IF(Churn_Data[[#This Row],[Churn]]="Yes",1,0)</f>
        <v>0</v>
      </c>
      <c r="S2307" t="s">
        <v>25</v>
      </c>
      <c r="T2307">
        <f>(Churn_Data[[#This Row],[OnlineSecurity]]="Yes")+(Churn_Data[[#This Row],[OnlineBackup]]="Yes")+(Churn_Data[[#This Row],[DeviceProtection]]="Yes")+(Churn_Data[[#This Row],[TechSupport]]="Yes")+(Churn_Data[[#This Row],[StreamingTV]]="Yes")+(Churn_Data[[#This Row],[StreamingMovies]]="Yes")</f>
        <v>3</v>
      </c>
      <c r="U2307" t="s">
        <v>27</v>
      </c>
      <c r="V2307" t="s">
        <v>28</v>
      </c>
      <c r="W2307" t="str">
        <f>IF(ISNUMBER(SEARCH("automatic", Churn_Data[[#This Row],[PaymentMethod]])), "Automatic", "Manual")</f>
        <v>Manual</v>
      </c>
      <c r="X2307">
        <v>69.2</v>
      </c>
      <c r="Y2307" t="str">
        <f>IF(Churn_Data[[#This Row],[tenure]]&lt;=12,"0-1 Year",IF(Churn_Data[[#This Row],[tenure]]&lt;=24,"1-2 Years",IF(Churn_Data[[#This Row],[tenure]]&lt;=36,"2-3 Years",IF(Churn_Data[[#This Row],[tenure]]&lt;=48,"3-4 Years",IF(Churn_Data[[#This Row],[tenure]]&lt;=60,"4-5 Years","5+ Years")))))</f>
        <v>1-2 Years</v>
      </c>
      <c r="Z2307">
        <v>14</v>
      </c>
      <c r="AA2307">
        <v>944.65</v>
      </c>
      <c r="AB2307">
        <f>IF(Churn_Data[[#This Row],[Churn]]="No",Churn_Data[[#This Row],[MonthlyCharges]],NA())</f>
        <v>69.2</v>
      </c>
      <c r="AC2307">
        <f>IF(Churn_Data[[#This Row],[Churn]]="No",Churn_Data[[#This Row],[tenure]],NA())</f>
        <v>14</v>
      </c>
      <c r="AD2307" t="e">
        <f>IF(Churn_Data[[#This Row],[Churn]]="Yes",Churn_Data[[#This Row],[MonthlyCharges]],NA())</f>
        <v>#N/A</v>
      </c>
      <c r="AE2307" t="e">
        <f>IF(Churn_Data[[#This Row],[Churn]]="Yes",Churn_Data[[#This Row],[tenure]],NA())</f>
        <v>#N/A</v>
      </c>
      <c r="AF2307">
        <v>968.8</v>
      </c>
    </row>
    <row r="2308" spans="1:32" x14ac:dyDescent="0.3">
      <c r="A2308" t="s">
        <v>2340</v>
      </c>
      <c r="B2308" t="s">
        <v>23</v>
      </c>
      <c r="C2308" t="str">
        <f>IF(Churn_Data[[#This Row],[SeniorCitizen]]=1,"Yes","No")</f>
        <v>No</v>
      </c>
      <c r="D2308">
        <v>0</v>
      </c>
      <c r="E2308" t="s">
        <v>25</v>
      </c>
      <c r="F2308" t="s">
        <v>24</v>
      </c>
      <c r="G2308" t="s">
        <v>24</v>
      </c>
      <c r="H2308" t="s">
        <v>25</v>
      </c>
      <c r="I2308" t="s">
        <v>120</v>
      </c>
      <c r="J2308" t="str">
        <f>IF(Churn_Data[[#This Row],[InternetService]]&lt;&gt;"No","Yes","No")</f>
        <v>Yes</v>
      </c>
      <c r="K2308" t="s">
        <v>24</v>
      </c>
      <c r="L2308" t="s">
        <v>25</v>
      </c>
      <c r="M2308" t="s">
        <v>25</v>
      </c>
      <c r="N2308" t="s">
        <v>25</v>
      </c>
      <c r="O2308" t="s">
        <v>25</v>
      </c>
      <c r="P2308" t="s">
        <v>24</v>
      </c>
      <c r="Q2308" t="s">
        <v>25</v>
      </c>
      <c r="R2308">
        <f>IF(Churn_Data[[#This Row],[Churn]]="Yes",1,0)</f>
        <v>0</v>
      </c>
      <c r="S2308" t="s">
        <v>24</v>
      </c>
      <c r="T2308">
        <f>(Churn_Data[[#This Row],[OnlineSecurity]]="Yes")+(Churn_Data[[#This Row],[OnlineBackup]]="Yes")+(Churn_Data[[#This Row],[DeviceProtection]]="Yes")+(Churn_Data[[#This Row],[TechSupport]]="Yes")+(Churn_Data[[#This Row],[StreamingTV]]="Yes")+(Churn_Data[[#This Row],[StreamingMovies]]="Yes")</f>
        <v>2</v>
      </c>
      <c r="U2308" t="s">
        <v>27</v>
      </c>
      <c r="V2308" t="s">
        <v>72</v>
      </c>
      <c r="W2308" t="str">
        <f>IF(ISNUMBER(SEARCH("automatic", Churn_Data[[#This Row],[PaymentMethod]])), "Automatic", "Manual")</f>
        <v>Automatic</v>
      </c>
      <c r="X2308">
        <v>61.2</v>
      </c>
      <c r="Y2308" t="str">
        <f>IF(Churn_Data[[#This Row],[tenure]]&lt;=12,"0-1 Year",IF(Churn_Data[[#This Row],[tenure]]&lt;=24,"1-2 Years",IF(Churn_Data[[#This Row],[tenure]]&lt;=36,"2-3 Years",IF(Churn_Data[[#This Row],[tenure]]&lt;=48,"3-4 Years",IF(Churn_Data[[#This Row],[tenure]]&lt;=60,"4-5 Years","5+ Years")))))</f>
        <v>0-1 Year</v>
      </c>
      <c r="Z2308">
        <v>2</v>
      </c>
      <c r="AA2308">
        <v>125.95</v>
      </c>
      <c r="AB2308">
        <f>IF(Churn_Data[[#This Row],[Churn]]="No",Churn_Data[[#This Row],[MonthlyCharges]],NA())</f>
        <v>61.2</v>
      </c>
      <c r="AC2308">
        <f>IF(Churn_Data[[#This Row],[Churn]]="No",Churn_Data[[#This Row],[tenure]],NA())</f>
        <v>2</v>
      </c>
      <c r="AD2308" t="e">
        <f>IF(Churn_Data[[#This Row],[Churn]]="Yes",Churn_Data[[#This Row],[MonthlyCharges]],NA())</f>
        <v>#N/A</v>
      </c>
      <c r="AE2308" t="e">
        <f>IF(Churn_Data[[#This Row],[Churn]]="Yes",Churn_Data[[#This Row],[tenure]],NA())</f>
        <v>#N/A</v>
      </c>
      <c r="AF2308">
        <v>122.4</v>
      </c>
    </row>
    <row r="2309" spans="1:32" x14ac:dyDescent="0.3">
      <c r="A2309" t="s">
        <v>2341</v>
      </c>
      <c r="B2309" t="s">
        <v>23</v>
      </c>
      <c r="C2309" t="str">
        <f>IF(Churn_Data[[#This Row],[SeniorCitizen]]=1,"Yes","No")</f>
        <v>Yes</v>
      </c>
      <c r="D2309">
        <v>1</v>
      </c>
      <c r="E2309" t="s">
        <v>24</v>
      </c>
      <c r="F2309" t="s">
        <v>25</v>
      </c>
      <c r="G2309" t="s">
        <v>24</v>
      </c>
      <c r="H2309" t="s">
        <v>24</v>
      </c>
      <c r="I2309" t="s">
        <v>26</v>
      </c>
      <c r="J2309" t="str">
        <f>IF(Churn_Data[[#This Row],[InternetService]]&lt;&gt;"No","Yes","No")</f>
        <v>Yes</v>
      </c>
      <c r="K2309" t="s">
        <v>24</v>
      </c>
      <c r="L2309" t="s">
        <v>25</v>
      </c>
      <c r="M2309" t="s">
        <v>25</v>
      </c>
      <c r="N2309" t="s">
        <v>25</v>
      </c>
      <c r="O2309" t="s">
        <v>25</v>
      </c>
      <c r="P2309" t="s">
        <v>24</v>
      </c>
      <c r="Q2309" t="s">
        <v>25</v>
      </c>
      <c r="R2309">
        <f>IF(Churn_Data[[#This Row],[Churn]]="Yes",1,0)</f>
        <v>0</v>
      </c>
      <c r="S2309" t="s">
        <v>24</v>
      </c>
      <c r="T2309">
        <f>(Churn_Data[[#This Row],[OnlineSecurity]]="Yes")+(Churn_Data[[#This Row],[OnlineBackup]]="Yes")+(Churn_Data[[#This Row],[DeviceProtection]]="Yes")+(Churn_Data[[#This Row],[TechSupport]]="Yes")+(Churn_Data[[#This Row],[StreamingTV]]="Yes")+(Churn_Data[[#This Row],[StreamingMovies]]="Yes")</f>
        <v>2</v>
      </c>
      <c r="U2309" t="s">
        <v>27</v>
      </c>
      <c r="V2309" t="s">
        <v>32</v>
      </c>
      <c r="W2309" t="str">
        <f>IF(ISNUMBER(SEARCH("automatic", Churn_Data[[#This Row],[PaymentMethod]])), "Automatic", "Manual")</f>
        <v>Manual</v>
      </c>
      <c r="X2309">
        <v>90.85</v>
      </c>
      <c r="Y2309" t="str">
        <f>IF(Churn_Data[[#This Row],[tenure]]&lt;=12,"0-1 Year",IF(Churn_Data[[#This Row],[tenure]]&lt;=24,"1-2 Years",IF(Churn_Data[[#This Row],[tenure]]&lt;=36,"2-3 Years",IF(Churn_Data[[#This Row],[tenure]]&lt;=48,"3-4 Years",IF(Churn_Data[[#This Row],[tenure]]&lt;=60,"4-5 Years","5+ Years")))))</f>
        <v>5+ Years</v>
      </c>
      <c r="Z2309">
        <v>70</v>
      </c>
      <c r="AA2309">
        <v>6470.1</v>
      </c>
      <c r="AB2309">
        <f>IF(Churn_Data[[#This Row],[Churn]]="No",Churn_Data[[#This Row],[MonthlyCharges]],NA())</f>
        <v>90.85</v>
      </c>
      <c r="AC2309">
        <f>IF(Churn_Data[[#This Row],[Churn]]="No",Churn_Data[[#This Row],[tenure]],NA())</f>
        <v>70</v>
      </c>
      <c r="AD2309" t="e">
        <f>IF(Churn_Data[[#This Row],[Churn]]="Yes",Churn_Data[[#This Row],[MonthlyCharges]],NA())</f>
        <v>#N/A</v>
      </c>
      <c r="AE2309" t="e">
        <f>IF(Churn_Data[[#This Row],[Churn]]="Yes",Churn_Data[[#This Row],[tenure]],NA())</f>
        <v>#N/A</v>
      </c>
      <c r="AF2309">
        <v>6359.5</v>
      </c>
    </row>
    <row r="2310" spans="1:32" x14ac:dyDescent="0.3">
      <c r="A2310" t="s">
        <v>2342</v>
      </c>
      <c r="B2310" t="s">
        <v>23</v>
      </c>
      <c r="C2310" t="str">
        <f>IF(Churn_Data[[#This Row],[SeniorCitizen]]=1,"Yes","No")</f>
        <v>Yes</v>
      </c>
      <c r="D2310">
        <v>1</v>
      </c>
      <c r="E2310" t="s">
        <v>25</v>
      </c>
      <c r="F2310" t="s">
        <v>25</v>
      </c>
      <c r="G2310" t="s">
        <v>24</v>
      </c>
      <c r="H2310" t="s">
        <v>24</v>
      </c>
      <c r="I2310" t="s">
        <v>26</v>
      </c>
      <c r="J2310" t="str">
        <f>IF(Churn_Data[[#This Row],[InternetService]]&lt;&gt;"No","Yes","No")</f>
        <v>Yes</v>
      </c>
      <c r="K2310" t="s">
        <v>24</v>
      </c>
      <c r="L2310" t="s">
        <v>24</v>
      </c>
      <c r="M2310" t="s">
        <v>25</v>
      </c>
      <c r="N2310" t="s">
        <v>25</v>
      </c>
      <c r="O2310" t="s">
        <v>25</v>
      </c>
      <c r="P2310" t="s">
        <v>24</v>
      </c>
      <c r="Q2310" t="s">
        <v>25</v>
      </c>
      <c r="R2310">
        <f>IF(Churn_Data[[#This Row],[Churn]]="Yes",1,0)</f>
        <v>0</v>
      </c>
      <c r="S2310" t="s">
        <v>24</v>
      </c>
      <c r="T2310">
        <f>(Churn_Data[[#This Row],[OnlineSecurity]]="Yes")+(Churn_Data[[#This Row],[OnlineBackup]]="Yes")+(Churn_Data[[#This Row],[DeviceProtection]]="Yes")+(Churn_Data[[#This Row],[TechSupport]]="Yes")+(Churn_Data[[#This Row],[StreamingTV]]="Yes")+(Churn_Data[[#This Row],[StreamingMovies]]="Yes")</f>
        <v>3</v>
      </c>
      <c r="U2310" t="s">
        <v>27</v>
      </c>
      <c r="V2310" t="s">
        <v>32</v>
      </c>
      <c r="W2310" t="str">
        <f>IF(ISNUMBER(SEARCH("automatic", Churn_Data[[#This Row],[PaymentMethod]])), "Automatic", "Manual")</f>
        <v>Manual</v>
      </c>
      <c r="X2310">
        <v>96.85</v>
      </c>
      <c r="Y2310" t="str">
        <f>IF(Churn_Data[[#This Row],[tenure]]&lt;=12,"0-1 Year",IF(Churn_Data[[#This Row],[tenure]]&lt;=24,"1-2 Years",IF(Churn_Data[[#This Row],[tenure]]&lt;=36,"2-3 Years",IF(Churn_Data[[#This Row],[tenure]]&lt;=48,"3-4 Years",IF(Churn_Data[[#This Row],[tenure]]&lt;=60,"4-5 Years","5+ Years")))))</f>
        <v>4-5 Years</v>
      </c>
      <c r="Z2310">
        <v>56</v>
      </c>
      <c r="AA2310">
        <v>5219.6499999999996</v>
      </c>
      <c r="AB2310">
        <f>IF(Churn_Data[[#This Row],[Churn]]="No",Churn_Data[[#This Row],[MonthlyCharges]],NA())</f>
        <v>96.85</v>
      </c>
      <c r="AC2310">
        <f>IF(Churn_Data[[#This Row],[Churn]]="No",Churn_Data[[#This Row],[tenure]],NA())</f>
        <v>56</v>
      </c>
      <c r="AD2310" t="e">
        <f>IF(Churn_Data[[#This Row],[Churn]]="Yes",Churn_Data[[#This Row],[MonthlyCharges]],NA())</f>
        <v>#N/A</v>
      </c>
      <c r="AE2310" t="e">
        <f>IF(Churn_Data[[#This Row],[Churn]]="Yes",Churn_Data[[#This Row],[tenure]],NA())</f>
        <v>#N/A</v>
      </c>
      <c r="AF2310">
        <v>5423.6</v>
      </c>
    </row>
    <row r="2311" spans="1:32" x14ac:dyDescent="0.3">
      <c r="A2311" t="s">
        <v>2343</v>
      </c>
      <c r="B2311" t="s">
        <v>30</v>
      </c>
      <c r="C2311" t="str">
        <f>IF(Churn_Data[[#This Row],[SeniorCitizen]]=1,"Yes","No")</f>
        <v>Yes</v>
      </c>
      <c r="D2311">
        <v>1</v>
      </c>
      <c r="E2311" t="s">
        <v>24</v>
      </c>
      <c r="F2311" t="s">
        <v>25</v>
      </c>
      <c r="G2311" t="s">
        <v>25</v>
      </c>
      <c r="H2311" t="s">
        <v>189</v>
      </c>
      <c r="I2311" t="s">
        <v>120</v>
      </c>
      <c r="J2311" t="str">
        <f>IF(Churn_Data[[#This Row],[InternetService]]&lt;&gt;"No","Yes","No")</f>
        <v>Yes</v>
      </c>
      <c r="K2311" t="s">
        <v>24</v>
      </c>
      <c r="L2311" t="s">
        <v>25</v>
      </c>
      <c r="M2311" t="s">
        <v>25</v>
      </c>
      <c r="N2311" t="s">
        <v>25</v>
      </c>
      <c r="O2311" t="s">
        <v>25</v>
      </c>
      <c r="P2311" t="s">
        <v>24</v>
      </c>
      <c r="Q2311" t="s">
        <v>24</v>
      </c>
      <c r="R2311">
        <f>IF(Churn_Data[[#This Row],[Churn]]="Yes",1,0)</f>
        <v>1</v>
      </c>
      <c r="S2311" t="s">
        <v>25</v>
      </c>
      <c r="T2311">
        <f>(Churn_Data[[#This Row],[OnlineSecurity]]="Yes")+(Churn_Data[[#This Row],[OnlineBackup]]="Yes")+(Churn_Data[[#This Row],[DeviceProtection]]="Yes")+(Churn_Data[[#This Row],[TechSupport]]="Yes")+(Churn_Data[[#This Row],[StreamingTV]]="Yes")+(Churn_Data[[#This Row],[StreamingMovies]]="Yes")</f>
        <v>2</v>
      </c>
      <c r="U2311" t="s">
        <v>27</v>
      </c>
      <c r="V2311" t="s">
        <v>46</v>
      </c>
      <c r="W2311" t="str">
        <f>IF(ISNUMBER(SEARCH("automatic", Churn_Data[[#This Row],[PaymentMethod]])), "Automatic", "Manual")</f>
        <v>Automatic</v>
      </c>
      <c r="X2311">
        <v>39.1</v>
      </c>
      <c r="Y2311" t="str">
        <f>IF(Churn_Data[[#This Row],[tenure]]&lt;=12,"0-1 Year",IF(Churn_Data[[#This Row],[tenure]]&lt;=24,"1-2 Years",IF(Churn_Data[[#This Row],[tenure]]&lt;=36,"2-3 Years",IF(Churn_Data[[#This Row],[tenure]]&lt;=48,"3-4 Years",IF(Churn_Data[[#This Row],[tenure]]&lt;=60,"4-5 Years","5+ Years")))))</f>
        <v>1-2 Years</v>
      </c>
      <c r="Z2311">
        <v>24</v>
      </c>
      <c r="AA2311">
        <v>971.3</v>
      </c>
      <c r="AB2311" t="e">
        <f>IF(Churn_Data[[#This Row],[Churn]]="No",Churn_Data[[#This Row],[MonthlyCharges]],NA())</f>
        <v>#N/A</v>
      </c>
      <c r="AC2311" t="e">
        <f>IF(Churn_Data[[#This Row],[Churn]]="No",Churn_Data[[#This Row],[tenure]],NA())</f>
        <v>#N/A</v>
      </c>
      <c r="AD2311">
        <f>IF(Churn_Data[[#This Row],[Churn]]="Yes",Churn_Data[[#This Row],[MonthlyCharges]],NA())</f>
        <v>39.1</v>
      </c>
      <c r="AE2311">
        <f>IF(Churn_Data[[#This Row],[Churn]]="Yes",Churn_Data[[#This Row],[tenure]],NA())</f>
        <v>24</v>
      </c>
      <c r="AF2311">
        <v>938.4</v>
      </c>
    </row>
    <row r="2312" spans="1:32" x14ac:dyDescent="0.3">
      <c r="A2312" t="s">
        <v>2344</v>
      </c>
      <c r="B2312" t="s">
        <v>30</v>
      </c>
      <c r="C2312" t="str">
        <f>IF(Churn_Data[[#This Row],[SeniorCitizen]]=1,"Yes","No")</f>
        <v>Yes</v>
      </c>
      <c r="D2312">
        <v>1</v>
      </c>
      <c r="E2312" t="s">
        <v>24</v>
      </c>
      <c r="F2312" t="s">
        <v>25</v>
      </c>
      <c r="G2312" t="s">
        <v>24</v>
      </c>
      <c r="H2312" t="s">
        <v>24</v>
      </c>
      <c r="I2312" t="s">
        <v>26</v>
      </c>
      <c r="J2312" t="str">
        <f>IF(Churn_Data[[#This Row],[InternetService]]&lt;&gt;"No","Yes","No")</f>
        <v>Yes</v>
      </c>
      <c r="K2312" t="s">
        <v>24</v>
      </c>
      <c r="L2312" t="s">
        <v>24</v>
      </c>
      <c r="M2312" t="s">
        <v>25</v>
      </c>
      <c r="N2312" t="s">
        <v>25</v>
      </c>
      <c r="O2312" t="s">
        <v>25</v>
      </c>
      <c r="P2312" t="s">
        <v>24</v>
      </c>
      <c r="Q2312" t="s">
        <v>25</v>
      </c>
      <c r="R2312">
        <f>IF(Churn_Data[[#This Row],[Churn]]="Yes",1,0)</f>
        <v>0</v>
      </c>
      <c r="S2312" t="s">
        <v>25</v>
      </c>
      <c r="T2312">
        <f>(Churn_Data[[#This Row],[OnlineSecurity]]="Yes")+(Churn_Data[[#This Row],[OnlineBackup]]="Yes")+(Churn_Data[[#This Row],[DeviceProtection]]="Yes")+(Churn_Data[[#This Row],[TechSupport]]="Yes")+(Churn_Data[[#This Row],[StreamingTV]]="Yes")+(Churn_Data[[#This Row],[StreamingMovies]]="Yes")</f>
        <v>3</v>
      </c>
      <c r="U2312" t="s">
        <v>27</v>
      </c>
      <c r="V2312" t="s">
        <v>72</v>
      </c>
      <c r="W2312" t="str">
        <f>IF(ISNUMBER(SEARCH("automatic", Churn_Data[[#This Row],[PaymentMethod]])), "Automatic", "Manual")</f>
        <v>Automatic</v>
      </c>
      <c r="X2312">
        <v>93.8</v>
      </c>
      <c r="Y2312" t="str">
        <f>IF(Churn_Data[[#This Row],[tenure]]&lt;=12,"0-1 Year",IF(Churn_Data[[#This Row],[tenure]]&lt;=24,"1-2 Years",IF(Churn_Data[[#This Row],[tenure]]&lt;=36,"2-3 Years",IF(Churn_Data[[#This Row],[tenure]]&lt;=48,"3-4 Years",IF(Churn_Data[[#This Row],[tenure]]&lt;=60,"4-5 Years","5+ Years")))))</f>
        <v>1-2 Years</v>
      </c>
      <c r="Z2312">
        <v>13</v>
      </c>
      <c r="AA2312">
        <v>1261</v>
      </c>
      <c r="AB2312">
        <f>IF(Churn_Data[[#This Row],[Churn]]="No",Churn_Data[[#This Row],[MonthlyCharges]],NA())</f>
        <v>93.8</v>
      </c>
      <c r="AC2312">
        <f>IF(Churn_Data[[#This Row],[Churn]]="No",Churn_Data[[#This Row],[tenure]],NA())</f>
        <v>13</v>
      </c>
      <c r="AD2312" t="e">
        <f>IF(Churn_Data[[#This Row],[Churn]]="Yes",Churn_Data[[#This Row],[MonthlyCharges]],NA())</f>
        <v>#N/A</v>
      </c>
      <c r="AE2312" t="e">
        <f>IF(Churn_Data[[#This Row],[Churn]]="Yes",Churn_Data[[#This Row],[tenure]],NA())</f>
        <v>#N/A</v>
      </c>
      <c r="AF2312">
        <v>1219.4000000000001</v>
      </c>
    </row>
    <row r="2313" spans="1:32" x14ac:dyDescent="0.3">
      <c r="A2313" t="s">
        <v>2345</v>
      </c>
      <c r="B2313" t="s">
        <v>30</v>
      </c>
      <c r="C2313" t="str">
        <f>IF(Churn_Data[[#This Row],[SeniorCitizen]]=1,"Yes","No")</f>
        <v>Yes</v>
      </c>
      <c r="D2313">
        <v>1</v>
      </c>
      <c r="E2313" t="s">
        <v>24</v>
      </c>
      <c r="F2313" t="s">
        <v>25</v>
      </c>
      <c r="G2313" t="s">
        <v>24</v>
      </c>
      <c r="H2313" t="s">
        <v>24</v>
      </c>
      <c r="I2313" t="s">
        <v>26</v>
      </c>
      <c r="J2313" t="str">
        <f>IF(Churn_Data[[#This Row],[InternetService]]&lt;&gt;"No","Yes","No")</f>
        <v>Yes</v>
      </c>
      <c r="K2313" t="s">
        <v>24</v>
      </c>
      <c r="L2313" t="s">
        <v>24</v>
      </c>
      <c r="M2313" t="s">
        <v>25</v>
      </c>
      <c r="N2313" t="s">
        <v>25</v>
      </c>
      <c r="O2313" t="s">
        <v>25</v>
      </c>
      <c r="P2313" t="s">
        <v>24</v>
      </c>
      <c r="Q2313" t="s">
        <v>24</v>
      </c>
      <c r="R2313">
        <f>IF(Churn_Data[[#This Row],[Churn]]="Yes",1,0)</f>
        <v>1</v>
      </c>
      <c r="S2313" t="s">
        <v>24</v>
      </c>
      <c r="T2313">
        <f>(Churn_Data[[#This Row],[OnlineSecurity]]="Yes")+(Churn_Data[[#This Row],[OnlineBackup]]="Yes")+(Churn_Data[[#This Row],[DeviceProtection]]="Yes")+(Churn_Data[[#This Row],[TechSupport]]="Yes")+(Churn_Data[[#This Row],[StreamingTV]]="Yes")+(Churn_Data[[#This Row],[StreamingMovies]]="Yes")</f>
        <v>3</v>
      </c>
      <c r="U2313" t="s">
        <v>27</v>
      </c>
      <c r="V2313" t="s">
        <v>72</v>
      </c>
      <c r="W2313" t="str">
        <f>IF(ISNUMBER(SEARCH("automatic", Churn_Data[[#This Row],[PaymentMethod]])), "Automatic", "Manual")</f>
        <v>Automatic</v>
      </c>
      <c r="X2313">
        <v>94.7</v>
      </c>
      <c r="Y2313" t="str">
        <f>IF(Churn_Data[[#This Row],[tenure]]&lt;=12,"0-1 Year",IF(Churn_Data[[#This Row],[tenure]]&lt;=24,"1-2 Years",IF(Churn_Data[[#This Row],[tenure]]&lt;=36,"2-3 Years",IF(Churn_Data[[#This Row],[tenure]]&lt;=48,"3-4 Years",IF(Churn_Data[[#This Row],[tenure]]&lt;=60,"4-5 Years","5+ Years")))))</f>
        <v>0-1 Year</v>
      </c>
      <c r="Z2313">
        <v>7</v>
      </c>
      <c r="AA2313">
        <v>673.1</v>
      </c>
      <c r="AB2313" t="e">
        <f>IF(Churn_Data[[#This Row],[Churn]]="No",Churn_Data[[#This Row],[MonthlyCharges]],NA())</f>
        <v>#N/A</v>
      </c>
      <c r="AC2313" t="e">
        <f>IF(Churn_Data[[#This Row],[Churn]]="No",Churn_Data[[#This Row],[tenure]],NA())</f>
        <v>#N/A</v>
      </c>
      <c r="AD2313">
        <f>IF(Churn_Data[[#This Row],[Churn]]="Yes",Churn_Data[[#This Row],[MonthlyCharges]],NA())</f>
        <v>94.7</v>
      </c>
      <c r="AE2313">
        <f>IF(Churn_Data[[#This Row],[Churn]]="Yes",Churn_Data[[#This Row],[tenure]],NA())</f>
        <v>7</v>
      </c>
      <c r="AF2313">
        <v>662.9</v>
      </c>
    </row>
    <row r="2314" spans="1:32" x14ac:dyDescent="0.3">
      <c r="A2314" t="s">
        <v>2346</v>
      </c>
      <c r="B2314" t="s">
        <v>30</v>
      </c>
      <c r="C2314" t="str">
        <f>IF(Churn_Data[[#This Row],[SeniorCitizen]]=1,"Yes","No")</f>
        <v>Yes</v>
      </c>
      <c r="D2314">
        <v>1</v>
      </c>
      <c r="E2314" t="s">
        <v>25</v>
      </c>
      <c r="F2314" t="s">
        <v>25</v>
      </c>
      <c r="G2314" t="s">
        <v>24</v>
      </c>
      <c r="H2314" t="s">
        <v>25</v>
      </c>
      <c r="I2314" t="s">
        <v>26</v>
      </c>
      <c r="J2314" t="str">
        <f>IF(Churn_Data[[#This Row],[InternetService]]&lt;&gt;"No","Yes","No")</f>
        <v>Yes</v>
      </c>
      <c r="K2314" t="s">
        <v>24</v>
      </c>
      <c r="L2314" t="s">
        <v>25</v>
      </c>
      <c r="M2314" t="s">
        <v>25</v>
      </c>
      <c r="N2314" t="s">
        <v>25</v>
      </c>
      <c r="O2314" t="s">
        <v>25</v>
      </c>
      <c r="P2314" t="s">
        <v>24</v>
      </c>
      <c r="Q2314" t="s">
        <v>24</v>
      </c>
      <c r="R2314">
        <f>IF(Churn_Data[[#This Row],[Churn]]="Yes",1,0)</f>
        <v>1</v>
      </c>
      <c r="S2314" t="s">
        <v>25</v>
      </c>
      <c r="T2314">
        <f>(Churn_Data[[#This Row],[OnlineSecurity]]="Yes")+(Churn_Data[[#This Row],[OnlineBackup]]="Yes")+(Churn_Data[[#This Row],[DeviceProtection]]="Yes")+(Churn_Data[[#This Row],[TechSupport]]="Yes")+(Churn_Data[[#This Row],[StreamingTV]]="Yes")+(Churn_Data[[#This Row],[StreamingMovies]]="Yes")</f>
        <v>2</v>
      </c>
      <c r="U2314" t="s">
        <v>27</v>
      </c>
      <c r="V2314" t="s">
        <v>28</v>
      </c>
      <c r="W2314" t="str">
        <f>IF(ISNUMBER(SEARCH("automatic", Churn_Data[[#This Row],[PaymentMethod]])), "Automatic", "Manual")</f>
        <v>Manual</v>
      </c>
      <c r="X2314">
        <v>85.5</v>
      </c>
      <c r="Y2314" t="str">
        <f>IF(Churn_Data[[#This Row],[tenure]]&lt;=12,"0-1 Year",IF(Churn_Data[[#This Row],[tenure]]&lt;=24,"1-2 Years",IF(Churn_Data[[#This Row],[tenure]]&lt;=36,"2-3 Years",IF(Churn_Data[[#This Row],[tenure]]&lt;=48,"3-4 Years",IF(Churn_Data[[#This Row],[tenure]]&lt;=60,"4-5 Years","5+ Years")))))</f>
        <v>3-4 Years</v>
      </c>
      <c r="Z2314">
        <v>47</v>
      </c>
      <c r="AA2314">
        <v>4042.3</v>
      </c>
      <c r="AB2314" t="e">
        <f>IF(Churn_Data[[#This Row],[Churn]]="No",Churn_Data[[#This Row],[MonthlyCharges]],NA())</f>
        <v>#N/A</v>
      </c>
      <c r="AC2314" t="e">
        <f>IF(Churn_Data[[#This Row],[Churn]]="No",Churn_Data[[#This Row],[tenure]],NA())</f>
        <v>#N/A</v>
      </c>
      <c r="AD2314">
        <f>IF(Churn_Data[[#This Row],[Churn]]="Yes",Churn_Data[[#This Row],[MonthlyCharges]],NA())</f>
        <v>85.5</v>
      </c>
      <c r="AE2314">
        <f>IF(Churn_Data[[#This Row],[Churn]]="Yes",Churn_Data[[#This Row],[tenure]],NA())</f>
        <v>47</v>
      </c>
      <c r="AF2314">
        <v>4018.5</v>
      </c>
    </row>
    <row r="2315" spans="1:32" x14ac:dyDescent="0.3">
      <c r="A2315" t="s">
        <v>2347</v>
      </c>
      <c r="B2315" t="s">
        <v>23</v>
      </c>
      <c r="C2315" t="str">
        <f>IF(Churn_Data[[#This Row],[SeniorCitizen]]=1,"Yes","No")</f>
        <v>No</v>
      </c>
      <c r="D2315">
        <v>0</v>
      </c>
      <c r="E2315" t="s">
        <v>25</v>
      </c>
      <c r="F2315" t="s">
        <v>25</v>
      </c>
      <c r="G2315" t="s">
        <v>24</v>
      </c>
      <c r="H2315" t="s">
        <v>24</v>
      </c>
      <c r="I2315" t="s">
        <v>26</v>
      </c>
      <c r="J2315" t="str">
        <f>IF(Churn_Data[[#This Row],[InternetService]]&lt;&gt;"No","Yes","No")</f>
        <v>Yes</v>
      </c>
      <c r="K2315" t="s">
        <v>24</v>
      </c>
      <c r="L2315" t="s">
        <v>25</v>
      </c>
      <c r="M2315" t="s">
        <v>25</v>
      </c>
      <c r="N2315" t="s">
        <v>25</v>
      </c>
      <c r="O2315" t="s">
        <v>25</v>
      </c>
      <c r="P2315" t="s">
        <v>24</v>
      </c>
      <c r="Q2315" t="s">
        <v>25</v>
      </c>
      <c r="R2315">
        <f>IF(Churn_Data[[#This Row],[Churn]]="Yes",1,0)</f>
        <v>0</v>
      </c>
      <c r="S2315" t="s">
        <v>24</v>
      </c>
      <c r="T2315">
        <f>(Churn_Data[[#This Row],[OnlineSecurity]]="Yes")+(Churn_Data[[#This Row],[OnlineBackup]]="Yes")+(Churn_Data[[#This Row],[DeviceProtection]]="Yes")+(Churn_Data[[#This Row],[TechSupport]]="Yes")+(Churn_Data[[#This Row],[StreamingTV]]="Yes")+(Churn_Data[[#This Row],[StreamingMovies]]="Yes")</f>
        <v>2</v>
      </c>
      <c r="U2315" t="s">
        <v>27</v>
      </c>
      <c r="V2315" t="s">
        <v>32</v>
      </c>
      <c r="W2315" t="str">
        <f>IF(ISNUMBER(SEARCH("automatic", Churn_Data[[#This Row],[PaymentMethod]])), "Automatic", "Manual")</f>
        <v>Manual</v>
      </c>
      <c r="X2315">
        <v>90.65</v>
      </c>
      <c r="Y2315" t="str">
        <f>IF(Churn_Data[[#This Row],[tenure]]&lt;=12,"0-1 Year",IF(Churn_Data[[#This Row],[tenure]]&lt;=24,"1-2 Years",IF(Churn_Data[[#This Row],[tenure]]&lt;=36,"2-3 Years",IF(Churn_Data[[#This Row],[tenure]]&lt;=48,"3-4 Years",IF(Churn_Data[[#This Row],[tenure]]&lt;=60,"4-5 Years","5+ Years")))))</f>
        <v>2-3 Years</v>
      </c>
      <c r="Z2315">
        <v>33</v>
      </c>
      <c r="AA2315">
        <v>2989.6</v>
      </c>
      <c r="AB2315">
        <f>IF(Churn_Data[[#This Row],[Churn]]="No",Churn_Data[[#This Row],[MonthlyCharges]],NA())</f>
        <v>90.65</v>
      </c>
      <c r="AC2315">
        <f>IF(Churn_Data[[#This Row],[Churn]]="No",Churn_Data[[#This Row],[tenure]],NA())</f>
        <v>33</v>
      </c>
      <c r="AD2315" t="e">
        <f>IF(Churn_Data[[#This Row],[Churn]]="Yes",Churn_Data[[#This Row],[MonthlyCharges]],NA())</f>
        <v>#N/A</v>
      </c>
      <c r="AE2315" t="e">
        <f>IF(Churn_Data[[#This Row],[Churn]]="Yes",Churn_Data[[#This Row],[tenure]],NA())</f>
        <v>#N/A</v>
      </c>
      <c r="AF2315">
        <v>2991.45</v>
      </c>
    </row>
    <row r="2316" spans="1:32" x14ac:dyDescent="0.3">
      <c r="A2316" t="s">
        <v>2348</v>
      </c>
      <c r="B2316" t="s">
        <v>30</v>
      </c>
      <c r="C2316" t="str">
        <f>IF(Churn_Data[[#This Row],[SeniorCitizen]]=1,"Yes","No")</f>
        <v>Yes</v>
      </c>
      <c r="D2316">
        <v>1</v>
      </c>
      <c r="E2316" t="s">
        <v>25</v>
      </c>
      <c r="F2316" t="s">
        <v>25</v>
      </c>
      <c r="G2316" t="s">
        <v>24</v>
      </c>
      <c r="H2316" t="s">
        <v>25</v>
      </c>
      <c r="I2316" t="s">
        <v>26</v>
      </c>
      <c r="J2316" t="str">
        <f>IF(Churn_Data[[#This Row],[InternetService]]&lt;&gt;"No","Yes","No")</f>
        <v>Yes</v>
      </c>
      <c r="K2316" t="s">
        <v>24</v>
      </c>
      <c r="L2316" t="s">
        <v>25</v>
      </c>
      <c r="M2316" t="s">
        <v>25</v>
      </c>
      <c r="N2316" t="s">
        <v>25</v>
      </c>
      <c r="O2316" t="s">
        <v>25</v>
      </c>
      <c r="P2316" t="s">
        <v>24</v>
      </c>
      <c r="Q2316" t="s">
        <v>25</v>
      </c>
      <c r="R2316">
        <f>IF(Churn_Data[[#This Row],[Churn]]="Yes",1,0)</f>
        <v>0</v>
      </c>
      <c r="S2316" t="s">
        <v>24</v>
      </c>
      <c r="T2316">
        <f>(Churn_Data[[#This Row],[OnlineSecurity]]="Yes")+(Churn_Data[[#This Row],[OnlineBackup]]="Yes")+(Churn_Data[[#This Row],[DeviceProtection]]="Yes")+(Churn_Data[[#This Row],[TechSupport]]="Yes")+(Churn_Data[[#This Row],[StreamingTV]]="Yes")+(Churn_Data[[#This Row],[StreamingMovies]]="Yes")</f>
        <v>2</v>
      </c>
      <c r="U2316" t="s">
        <v>27</v>
      </c>
      <c r="V2316" t="s">
        <v>32</v>
      </c>
      <c r="W2316" t="str">
        <f>IF(ISNUMBER(SEARCH("automatic", Churn_Data[[#This Row],[PaymentMethod]])), "Automatic", "Manual")</f>
        <v>Manual</v>
      </c>
      <c r="X2316">
        <v>87.3</v>
      </c>
      <c r="Y2316" t="str">
        <f>IF(Churn_Data[[#This Row],[tenure]]&lt;=12,"0-1 Year",IF(Churn_Data[[#This Row],[tenure]]&lt;=24,"1-2 Years",IF(Churn_Data[[#This Row],[tenure]]&lt;=36,"2-3 Years",IF(Churn_Data[[#This Row],[tenure]]&lt;=48,"3-4 Years",IF(Churn_Data[[#This Row],[tenure]]&lt;=60,"4-5 Years","5+ Years")))))</f>
        <v>1-2 Years</v>
      </c>
      <c r="Z2316">
        <v>19</v>
      </c>
      <c r="AA2316">
        <v>1637.3</v>
      </c>
      <c r="AB2316">
        <f>IF(Churn_Data[[#This Row],[Churn]]="No",Churn_Data[[#This Row],[MonthlyCharges]],NA())</f>
        <v>87.3</v>
      </c>
      <c r="AC2316">
        <f>IF(Churn_Data[[#This Row],[Churn]]="No",Churn_Data[[#This Row],[tenure]],NA())</f>
        <v>19</v>
      </c>
      <c r="AD2316" t="e">
        <f>IF(Churn_Data[[#This Row],[Churn]]="Yes",Churn_Data[[#This Row],[MonthlyCharges]],NA())</f>
        <v>#N/A</v>
      </c>
      <c r="AE2316" t="e">
        <f>IF(Churn_Data[[#This Row],[Churn]]="Yes",Churn_Data[[#This Row],[tenure]],NA())</f>
        <v>#N/A</v>
      </c>
      <c r="AF2316">
        <v>1658.7</v>
      </c>
    </row>
    <row r="2317" spans="1:32" x14ac:dyDescent="0.3">
      <c r="A2317" t="s">
        <v>2349</v>
      </c>
      <c r="B2317" t="s">
        <v>30</v>
      </c>
      <c r="C2317" t="str">
        <f>IF(Churn_Data[[#This Row],[SeniorCitizen]]=1,"Yes","No")</f>
        <v>No</v>
      </c>
      <c r="D2317">
        <v>0</v>
      </c>
      <c r="E2317" t="s">
        <v>24</v>
      </c>
      <c r="F2317" t="s">
        <v>25</v>
      </c>
      <c r="G2317" t="s">
        <v>24</v>
      </c>
      <c r="H2317" t="s">
        <v>24</v>
      </c>
      <c r="I2317" t="s">
        <v>26</v>
      </c>
      <c r="J2317" t="str">
        <f>IF(Churn_Data[[#This Row],[InternetService]]&lt;&gt;"No","Yes","No")</f>
        <v>Yes</v>
      </c>
      <c r="K2317" t="s">
        <v>24</v>
      </c>
      <c r="L2317" t="s">
        <v>25</v>
      </c>
      <c r="M2317" t="s">
        <v>25</v>
      </c>
      <c r="N2317" t="s">
        <v>25</v>
      </c>
      <c r="O2317" t="s">
        <v>25</v>
      </c>
      <c r="P2317" t="s">
        <v>24</v>
      </c>
      <c r="Q2317" t="s">
        <v>25</v>
      </c>
      <c r="R2317">
        <f>IF(Churn_Data[[#This Row],[Churn]]="Yes",1,0)</f>
        <v>0</v>
      </c>
      <c r="S2317" t="s">
        <v>24</v>
      </c>
      <c r="T2317">
        <f>(Churn_Data[[#This Row],[OnlineSecurity]]="Yes")+(Churn_Data[[#This Row],[OnlineBackup]]="Yes")+(Churn_Data[[#This Row],[DeviceProtection]]="Yes")+(Churn_Data[[#This Row],[TechSupport]]="Yes")+(Churn_Data[[#This Row],[StreamingTV]]="Yes")+(Churn_Data[[#This Row],[StreamingMovies]]="Yes")</f>
        <v>2</v>
      </c>
      <c r="U2317" t="s">
        <v>27</v>
      </c>
      <c r="V2317" t="s">
        <v>32</v>
      </c>
      <c r="W2317" t="str">
        <f>IF(ISNUMBER(SEARCH("automatic", Churn_Data[[#This Row],[PaymentMethod]])), "Automatic", "Manual")</f>
        <v>Manual</v>
      </c>
      <c r="X2317">
        <v>89.15</v>
      </c>
      <c r="Y2317" t="str">
        <f>IF(Churn_Data[[#This Row],[tenure]]&lt;=12,"0-1 Year",IF(Churn_Data[[#This Row],[tenure]]&lt;=24,"1-2 Years",IF(Churn_Data[[#This Row],[tenure]]&lt;=36,"2-3 Years",IF(Churn_Data[[#This Row],[tenure]]&lt;=48,"3-4 Years",IF(Churn_Data[[#This Row],[tenure]]&lt;=60,"4-5 Years","5+ Years")))))</f>
        <v>0-1 Year</v>
      </c>
      <c r="Z2317">
        <v>5</v>
      </c>
      <c r="AA2317">
        <v>413.25</v>
      </c>
      <c r="AB2317">
        <f>IF(Churn_Data[[#This Row],[Churn]]="No",Churn_Data[[#This Row],[MonthlyCharges]],NA())</f>
        <v>89.15</v>
      </c>
      <c r="AC2317">
        <f>IF(Churn_Data[[#This Row],[Churn]]="No",Churn_Data[[#This Row],[tenure]],NA())</f>
        <v>5</v>
      </c>
      <c r="AD2317" t="e">
        <f>IF(Churn_Data[[#This Row],[Churn]]="Yes",Churn_Data[[#This Row],[MonthlyCharges]],NA())</f>
        <v>#N/A</v>
      </c>
      <c r="AE2317" t="e">
        <f>IF(Churn_Data[[#This Row],[Churn]]="Yes",Churn_Data[[#This Row],[tenure]],NA())</f>
        <v>#N/A</v>
      </c>
      <c r="AF2317">
        <v>445.75</v>
      </c>
    </row>
    <row r="2318" spans="1:32" x14ac:dyDescent="0.3">
      <c r="A2318" t="s">
        <v>2350</v>
      </c>
      <c r="B2318" t="s">
        <v>30</v>
      </c>
      <c r="C2318" t="str">
        <f>IF(Churn_Data[[#This Row],[SeniorCitizen]]=1,"Yes","No")</f>
        <v>No</v>
      </c>
      <c r="D2318">
        <v>0</v>
      </c>
      <c r="E2318" t="s">
        <v>24</v>
      </c>
      <c r="F2318" t="s">
        <v>25</v>
      </c>
      <c r="G2318" t="s">
        <v>24</v>
      </c>
      <c r="H2318" t="s">
        <v>24</v>
      </c>
      <c r="I2318" t="s">
        <v>120</v>
      </c>
      <c r="J2318" t="str">
        <f>IF(Churn_Data[[#This Row],[InternetService]]&lt;&gt;"No","Yes","No")</f>
        <v>Yes</v>
      </c>
      <c r="K2318" t="s">
        <v>24</v>
      </c>
      <c r="L2318" t="s">
        <v>25</v>
      </c>
      <c r="M2318" t="s">
        <v>25</v>
      </c>
      <c r="N2318" t="s">
        <v>25</v>
      </c>
      <c r="O2318" t="s">
        <v>25</v>
      </c>
      <c r="P2318" t="s">
        <v>24</v>
      </c>
      <c r="Q2318" t="s">
        <v>25</v>
      </c>
      <c r="R2318">
        <f>IF(Churn_Data[[#This Row],[Churn]]="Yes",1,0)</f>
        <v>0</v>
      </c>
      <c r="S2318" t="s">
        <v>24</v>
      </c>
      <c r="T2318">
        <f>(Churn_Data[[#This Row],[OnlineSecurity]]="Yes")+(Churn_Data[[#This Row],[OnlineBackup]]="Yes")+(Churn_Data[[#This Row],[DeviceProtection]]="Yes")+(Churn_Data[[#This Row],[TechSupport]]="Yes")+(Churn_Data[[#This Row],[StreamingTV]]="Yes")+(Churn_Data[[#This Row],[StreamingMovies]]="Yes")</f>
        <v>2</v>
      </c>
      <c r="U2318" t="s">
        <v>27</v>
      </c>
      <c r="V2318" t="s">
        <v>32</v>
      </c>
      <c r="W2318" t="str">
        <f>IF(ISNUMBER(SEARCH("automatic", Churn_Data[[#This Row],[PaymentMethod]])), "Automatic", "Manual")</f>
        <v>Manual</v>
      </c>
      <c r="X2318">
        <v>65.849999999999994</v>
      </c>
      <c r="Y2318" t="str">
        <f>IF(Churn_Data[[#This Row],[tenure]]&lt;=12,"0-1 Year",IF(Churn_Data[[#This Row],[tenure]]&lt;=24,"1-2 Years",IF(Churn_Data[[#This Row],[tenure]]&lt;=36,"2-3 Years",IF(Churn_Data[[#This Row],[tenure]]&lt;=48,"3-4 Years",IF(Churn_Data[[#This Row],[tenure]]&lt;=60,"4-5 Years","5+ Years")))))</f>
        <v>1-2 Years</v>
      </c>
      <c r="Z2318">
        <v>13</v>
      </c>
      <c r="AA2318">
        <v>902.25</v>
      </c>
      <c r="AB2318">
        <f>IF(Churn_Data[[#This Row],[Churn]]="No",Churn_Data[[#This Row],[MonthlyCharges]],NA())</f>
        <v>65.849999999999994</v>
      </c>
      <c r="AC2318">
        <f>IF(Churn_Data[[#This Row],[Churn]]="No",Churn_Data[[#This Row],[tenure]],NA())</f>
        <v>13</v>
      </c>
      <c r="AD2318" t="e">
        <f>IF(Churn_Data[[#This Row],[Churn]]="Yes",Churn_Data[[#This Row],[MonthlyCharges]],NA())</f>
        <v>#N/A</v>
      </c>
      <c r="AE2318" t="e">
        <f>IF(Churn_Data[[#This Row],[Churn]]="Yes",Churn_Data[[#This Row],[tenure]],NA())</f>
        <v>#N/A</v>
      </c>
      <c r="AF2318">
        <v>856.05</v>
      </c>
    </row>
    <row r="2319" spans="1:32" x14ac:dyDescent="0.3">
      <c r="A2319" t="s">
        <v>2351</v>
      </c>
      <c r="B2319" t="s">
        <v>30</v>
      </c>
      <c r="C2319" t="str">
        <f>IF(Churn_Data[[#This Row],[SeniorCitizen]]=1,"Yes","No")</f>
        <v>No</v>
      </c>
      <c r="D2319">
        <v>0</v>
      </c>
      <c r="E2319" t="s">
        <v>24</v>
      </c>
      <c r="F2319" t="s">
        <v>25</v>
      </c>
      <c r="G2319" t="s">
        <v>25</v>
      </c>
      <c r="H2319" t="s">
        <v>189</v>
      </c>
      <c r="I2319" t="s">
        <v>120</v>
      </c>
      <c r="J2319" t="str">
        <f>IF(Churn_Data[[#This Row],[InternetService]]&lt;&gt;"No","Yes","No")</f>
        <v>Yes</v>
      </c>
      <c r="K2319" t="s">
        <v>24</v>
      </c>
      <c r="L2319" t="s">
        <v>25</v>
      </c>
      <c r="M2319" t="s">
        <v>25</v>
      </c>
      <c r="N2319" t="s">
        <v>25</v>
      </c>
      <c r="O2319" t="s">
        <v>25</v>
      </c>
      <c r="P2319" t="s">
        <v>24</v>
      </c>
      <c r="Q2319" t="s">
        <v>25</v>
      </c>
      <c r="R2319">
        <f>IF(Churn_Data[[#This Row],[Churn]]="Yes",1,0)</f>
        <v>0</v>
      </c>
      <c r="S2319" t="s">
        <v>24</v>
      </c>
      <c r="T2319">
        <f>(Churn_Data[[#This Row],[OnlineSecurity]]="Yes")+(Churn_Data[[#This Row],[OnlineBackup]]="Yes")+(Churn_Data[[#This Row],[DeviceProtection]]="Yes")+(Churn_Data[[#This Row],[TechSupport]]="Yes")+(Churn_Data[[#This Row],[StreamingTV]]="Yes")+(Churn_Data[[#This Row],[StreamingMovies]]="Yes")</f>
        <v>2</v>
      </c>
      <c r="U2319" t="s">
        <v>27</v>
      </c>
      <c r="V2319" t="s">
        <v>32</v>
      </c>
      <c r="W2319" t="str">
        <f>IF(ISNUMBER(SEARCH("automatic", Churn_Data[[#This Row],[PaymentMethod]])), "Automatic", "Manual")</f>
        <v>Manual</v>
      </c>
      <c r="X2319">
        <v>39.9</v>
      </c>
      <c r="Y2319" t="str">
        <f>IF(Churn_Data[[#This Row],[tenure]]&lt;=12,"0-1 Year",IF(Churn_Data[[#This Row],[tenure]]&lt;=24,"1-2 Years",IF(Churn_Data[[#This Row],[tenure]]&lt;=36,"2-3 Years",IF(Churn_Data[[#This Row],[tenure]]&lt;=48,"3-4 Years",IF(Churn_Data[[#This Row],[tenure]]&lt;=60,"4-5 Years","5+ Years")))))</f>
        <v>4-5 Years</v>
      </c>
      <c r="Z2319">
        <v>52</v>
      </c>
      <c r="AA2319">
        <v>2020.9</v>
      </c>
      <c r="AB2319">
        <f>IF(Churn_Data[[#This Row],[Churn]]="No",Churn_Data[[#This Row],[MonthlyCharges]],NA())</f>
        <v>39.9</v>
      </c>
      <c r="AC2319">
        <f>IF(Churn_Data[[#This Row],[Churn]]="No",Churn_Data[[#This Row],[tenure]],NA())</f>
        <v>52</v>
      </c>
      <c r="AD2319" t="e">
        <f>IF(Churn_Data[[#This Row],[Churn]]="Yes",Churn_Data[[#This Row],[MonthlyCharges]],NA())</f>
        <v>#N/A</v>
      </c>
      <c r="AE2319" t="e">
        <f>IF(Churn_Data[[#This Row],[Churn]]="Yes",Churn_Data[[#This Row],[tenure]],NA())</f>
        <v>#N/A</v>
      </c>
      <c r="AF2319">
        <v>2074.8000000000002</v>
      </c>
    </row>
    <row r="2320" spans="1:32" x14ac:dyDescent="0.3">
      <c r="A2320" t="s">
        <v>2352</v>
      </c>
      <c r="B2320" t="s">
        <v>30</v>
      </c>
      <c r="C2320" t="str">
        <f>IF(Churn_Data[[#This Row],[SeniorCitizen]]=1,"Yes","No")</f>
        <v>Yes</v>
      </c>
      <c r="D2320">
        <v>1</v>
      </c>
      <c r="E2320" t="s">
        <v>24</v>
      </c>
      <c r="F2320" t="s">
        <v>25</v>
      </c>
      <c r="G2320" t="s">
        <v>24</v>
      </c>
      <c r="H2320" t="s">
        <v>25</v>
      </c>
      <c r="I2320" t="s">
        <v>26</v>
      </c>
      <c r="J2320" t="str">
        <f>IF(Churn_Data[[#This Row],[InternetService]]&lt;&gt;"No","Yes","No")</f>
        <v>Yes</v>
      </c>
      <c r="K2320" t="s">
        <v>24</v>
      </c>
      <c r="L2320" t="s">
        <v>24</v>
      </c>
      <c r="M2320" t="s">
        <v>25</v>
      </c>
      <c r="N2320" t="s">
        <v>25</v>
      </c>
      <c r="O2320" t="s">
        <v>25</v>
      </c>
      <c r="P2320" t="s">
        <v>24</v>
      </c>
      <c r="Q2320" t="s">
        <v>25</v>
      </c>
      <c r="R2320">
        <f>IF(Churn_Data[[#This Row],[Churn]]="Yes",1,0)</f>
        <v>0</v>
      </c>
      <c r="S2320" t="s">
        <v>24</v>
      </c>
      <c r="T2320">
        <f>(Churn_Data[[#This Row],[OnlineSecurity]]="Yes")+(Churn_Data[[#This Row],[OnlineBackup]]="Yes")+(Churn_Data[[#This Row],[DeviceProtection]]="Yes")+(Churn_Data[[#This Row],[TechSupport]]="Yes")+(Churn_Data[[#This Row],[StreamingTV]]="Yes")+(Churn_Data[[#This Row],[StreamingMovies]]="Yes")</f>
        <v>3</v>
      </c>
      <c r="U2320" t="s">
        <v>27</v>
      </c>
      <c r="V2320" t="s">
        <v>32</v>
      </c>
      <c r="W2320" t="str">
        <f>IF(ISNUMBER(SEARCH("automatic", Churn_Data[[#This Row],[PaymentMethod]])), "Automatic", "Manual")</f>
        <v>Manual</v>
      </c>
      <c r="X2320">
        <v>90</v>
      </c>
      <c r="Y2320" t="str">
        <f>IF(Churn_Data[[#This Row],[tenure]]&lt;=12,"0-1 Year",IF(Churn_Data[[#This Row],[tenure]]&lt;=24,"1-2 Years",IF(Churn_Data[[#This Row],[tenure]]&lt;=36,"2-3 Years",IF(Churn_Data[[#This Row],[tenure]]&lt;=48,"3-4 Years",IF(Churn_Data[[#This Row],[tenure]]&lt;=60,"4-5 Years","5+ Years")))))</f>
        <v>1-2 Years</v>
      </c>
      <c r="Z2320">
        <v>23</v>
      </c>
      <c r="AA2320">
        <v>2024.1</v>
      </c>
      <c r="AB2320">
        <f>IF(Churn_Data[[#This Row],[Churn]]="No",Churn_Data[[#This Row],[MonthlyCharges]],NA())</f>
        <v>90</v>
      </c>
      <c r="AC2320">
        <f>IF(Churn_Data[[#This Row],[Churn]]="No",Churn_Data[[#This Row],[tenure]],NA())</f>
        <v>23</v>
      </c>
      <c r="AD2320" t="e">
        <f>IF(Churn_Data[[#This Row],[Churn]]="Yes",Churn_Data[[#This Row],[MonthlyCharges]],NA())</f>
        <v>#N/A</v>
      </c>
      <c r="AE2320" t="e">
        <f>IF(Churn_Data[[#This Row],[Churn]]="Yes",Churn_Data[[#This Row],[tenure]],NA())</f>
        <v>#N/A</v>
      </c>
      <c r="AF2320">
        <v>2070</v>
      </c>
    </row>
    <row r="2321" spans="1:32" x14ac:dyDescent="0.3">
      <c r="A2321" t="s">
        <v>2353</v>
      </c>
      <c r="B2321" t="s">
        <v>30</v>
      </c>
      <c r="C2321" t="str">
        <f>IF(Churn_Data[[#This Row],[SeniorCitizen]]=1,"Yes","No")</f>
        <v>Yes</v>
      </c>
      <c r="D2321">
        <v>1</v>
      </c>
      <c r="E2321" t="s">
        <v>25</v>
      </c>
      <c r="F2321" t="s">
        <v>25</v>
      </c>
      <c r="G2321" t="s">
        <v>24</v>
      </c>
      <c r="H2321" t="s">
        <v>24</v>
      </c>
      <c r="I2321" t="s">
        <v>26</v>
      </c>
      <c r="J2321" t="str">
        <f>IF(Churn_Data[[#This Row],[InternetService]]&lt;&gt;"No","Yes","No")</f>
        <v>Yes</v>
      </c>
      <c r="K2321" t="s">
        <v>24</v>
      </c>
      <c r="L2321" t="s">
        <v>25</v>
      </c>
      <c r="M2321" t="s">
        <v>25</v>
      </c>
      <c r="N2321" t="s">
        <v>25</v>
      </c>
      <c r="O2321" t="s">
        <v>25</v>
      </c>
      <c r="P2321" t="s">
        <v>24</v>
      </c>
      <c r="Q2321" t="s">
        <v>25</v>
      </c>
      <c r="R2321">
        <f>IF(Churn_Data[[#This Row],[Churn]]="Yes",1,0)</f>
        <v>0</v>
      </c>
      <c r="S2321" t="s">
        <v>25</v>
      </c>
      <c r="T2321">
        <f>(Churn_Data[[#This Row],[OnlineSecurity]]="Yes")+(Churn_Data[[#This Row],[OnlineBackup]]="Yes")+(Churn_Data[[#This Row],[DeviceProtection]]="Yes")+(Churn_Data[[#This Row],[TechSupport]]="Yes")+(Churn_Data[[#This Row],[StreamingTV]]="Yes")+(Churn_Data[[#This Row],[StreamingMovies]]="Yes")</f>
        <v>2</v>
      </c>
      <c r="U2321" t="s">
        <v>27</v>
      </c>
      <c r="V2321" t="s">
        <v>72</v>
      </c>
      <c r="W2321" t="str">
        <f>IF(ISNUMBER(SEARCH("automatic", Churn_Data[[#This Row],[PaymentMethod]])), "Automatic", "Manual")</f>
        <v>Automatic</v>
      </c>
      <c r="X2321">
        <v>91</v>
      </c>
      <c r="Y2321" t="str">
        <f>IF(Churn_Data[[#This Row],[tenure]]&lt;=12,"0-1 Year",IF(Churn_Data[[#This Row],[tenure]]&lt;=24,"1-2 Years",IF(Churn_Data[[#This Row],[tenure]]&lt;=36,"2-3 Years",IF(Churn_Data[[#This Row],[tenure]]&lt;=48,"3-4 Years",IF(Churn_Data[[#This Row],[tenure]]&lt;=60,"4-5 Years","5+ Years")))))</f>
        <v>2-3 Years</v>
      </c>
      <c r="Z2321">
        <v>35</v>
      </c>
      <c r="AA2321">
        <v>3180.5</v>
      </c>
      <c r="AB2321">
        <f>IF(Churn_Data[[#This Row],[Churn]]="No",Churn_Data[[#This Row],[MonthlyCharges]],NA())</f>
        <v>91</v>
      </c>
      <c r="AC2321">
        <f>IF(Churn_Data[[#This Row],[Churn]]="No",Churn_Data[[#This Row],[tenure]],NA())</f>
        <v>35</v>
      </c>
      <c r="AD2321" t="e">
        <f>IF(Churn_Data[[#This Row],[Churn]]="Yes",Churn_Data[[#This Row],[MonthlyCharges]],NA())</f>
        <v>#N/A</v>
      </c>
      <c r="AE2321" t="e">
        <f>IF(Churn_Data[[#This Row],[Churn]]="Yes",Churn_Data[[#This Row],[tenure]],NA())</f>
        <v>#N/A</v>
      </c>
      <c r="AF2321">
        <v>3185</v>
      </c>
    </row>
    <row r="2322" spans="1:32" x14ac:dyDescent="0.3">
      <c r="A2322" t="s">
        <v>2354</v>
      </c>
      <c r="B2322" t="s">
        <v>30</v>
      </c>
      <c r="C2322" t="str">
        <f>IF(Churn_Data[[#This Row],[SeniorCitizen]]=1,"Yes","No")</f>
        <v>Yes</v>
      </c>
      <c r="D2322">
        <v>1</v>
      </c>
      <c r="E2322" t="s">
        <v>25</v>
      </c>
      <c r="F2322" t="s">
        <v>25</v>
      </c>
      <c r="G2322" t="s">
        <v>24</v>
      </c>
      <c r="H2322" t="s">
        <v>25</v>
      </c>
      <c r="I2322" t="s">
        <v>26</v>
      </c>
      <c r="J2322" t="str">
        <f>IF(Churn_Data[[#This Row],[InternetService]]&lt;&gt;"No","Yes","No")</f>
        <v>Yes</v>
      </c>
      <c r="K2322" t="s">
        <v>24</v>
      </c>
      <c r="L2322" t="s">
        <v>25</v>
      </c>
      <c r="M2322" t="s">
        <v>25</v>
      </c>
      <c r="N2322" t="s">
        <v>25</v>
      </c>
      <c r="O2322" t="s">
        <v>25</v>
      </c>
      <c r="P2322" t="s">
        <v>24</v>
      </c>
      <c r="Q2322" t="s">
        <v>24</v>
      </c>
      <c r="R2322">
        <f>IF(Churn_Data[[#This Row],[Churn]]="Yes",1,0)</f>
        <v>1</v>
      </c>
      <c r="S2322" t="s">
        <v>25</v>
      </c>
      <c r="T2322">
        <f>(Churn_Data[[#This Row],[OnlineSecurity]]="Yes")+(Churn_Data[[#This Row],[OnlineBackup]]="Yes")+(Churn_Data[[#This Row],[DeviceProtection]]="Yes")+(Churn_Data[[#This Row],[TechSupport]]="Yes")+(Churn_Data[[#This Row],[StreamingTV]]="Yes")+(Churn_Data[[#This Row],[StreamingMovies]]="Yes")</f>
        <v>2</v>
      </c>
      <c r="U2322" t="s">
        <v>27</v>
      </c>
      <c r="V2322" t="s">
        <v>32</v>
      </c>
      <c r="W2322" t="str">
        <f>IF(ISNUMBER(SEARCH("automatic", Churn_Data[[#This Row],[PaymentMethod]])), "Automatic", "Manual")</f>
        <v>Manual</v>
      </c>
      <c r="X2322">
        <v>85</v>
      </c>
      <c r="Y2322" t="str">
        <f>IF(Churn_Data[[#This Row],[tenure]]&lt;=12,"0-1 Year",IF(Churn_Data[[#This Row],[tenure]]&lt;=24,"1-2 Years",IF(Churn_Data[[#This Row],[tenure]]&lt;=36,"2-3 Years",IF(Churn_Data[[#This Row],[tenure]]&lt;=48,"3-4 Years",IF(Churn_Data[[#This Row],[tenure]]&lt;=60,"4-5 Years","5+ Years")))))</f>
        <v>3-4 Years</v>
      </c>
      <c r="Z2322">
        <v>46</v>
      </c>
      <c r="AA2322">
        <v>3969.4</v>
      </c>
      <c r="AB2322" t="e">
        <f>IF(Churn_Data[[#This Row],[Churn]]="No",Churn_Data[[#This Row],[MonthlyCharges]],NA())</f>
        <v>#N/A</v>
      </c>
      <c r="AC2322" t="e">
        <f>IF(Churn_Data[[#This Row],[Churn]]="No",Churn_Data[[#This Row],[tenure]],NA())</f>
        <v>#N/A</v>
      </c>
      <c r="AD2322">
        <f>IF(Churn_Data[[#This Row],[Churn]]="Yes",Churn_Data[[#This Row],[MonthlyCharges]],NA())</f>
        <v>85</v>
      </c>
      <c r="AE2322">
        <f>IF(Churn_Data[[#This Row],[Churn]]="Yes",Churn_Data[[#This Row],[tenure]],NA())</f>
        <v>46</v>
      </c>
      <c r="AF2322">
        <v>3910</v>
      </c>
    </row>
    <row r="2323" spans="1:32" x14ac:dyDescent="0.3">
      <c r="A2323" t="s">
        <v>2355</v>
      </c>
      <c r="B2323" t="s">
        <v>30</v>
      </c>
      <c r="C2323" t="str">
        <f>IF(Churn_Data[[#This Row],[SeniorCitizen]]=1,"Yes","No")</f>
        <v>Yes</v>
      </c>
      <c r="D2323">
        <v>1</v>
      </c>
      <c r="E2323" t="s">
        <v>24</v>
      </c>
      <c r="F2323" t="s">
        <v>24</v>
      </c>
      <c r="G2323" t="s">
        <v>25</v>
      </c>
      <c r="H2323" t="s">
        <v>189</v>
      </c>
      <c r="I2323" t="s">
        <v>120</v>
      </c>
      <c r="J2323" t="str">
        <f>IF(Churn_Data[[#This Row],[InternetService]]&lt;&gt;"No","Yes","No")</f>
        <v>Yes</v>
      </c>
      <c r="K2323" t="s">
        <v>24</v>
      </c>
      <c r="L2323" t="s">
        <v>25</v>
      </c>
      <c r="M2323" t="s">
        <v>25</v>
      </c>
      <c r="N2323" t="s">
        <v>25</v>
      </c>
      <c r="O2323" t="s">
        <v>25</v>
      </c>
      <c r="P2323" t="s">
        <v>24</v>
      </c>
      <c r="Q2323" t="s">
        <v>24</v>
      </c>
      <c r="R2323">
        <f>IF(Churn_Data[[#This Row],[Churn]]="Yes",1,0)</f>
        <v>1</v>
      </c>
      <c r="S2323" t="s">
        <v>25</v>
      </c>
      <c r="T2323">
        <f>(Churn_Data[[#This Row],[OnlineSecurity]]="Yes")+(Churn_Data[[#This Row],[OnlineBackup]]="Yes")+(Churn_Data[[#This Row],[DeviceProtection]]="Yes")+(Churn_Data[[#This Row],[TechSupport]]="Yes")+(Churn_Data[[#This Row],[StreamingTV]]="Yes")+(Churn_Data[[#This Row],[StreamingMovies]]="Yes")</f>
        <v>2</v>
      </c>
      <c r="U2323" t="s">
        <v>27</v>
      </c>
      <c r="V2323" t="s">
        <v>28</v>
      </c>
      <c r="W2323" t="str">
        <f>IF(ISNUMBER(SEARCH("automatic", Churn_Data[[#This Row],[PaymentMethod]])), "Automatic", "Manual")</f>
        <v>Manual</v>
      </c>
      <c r="X2323">
        <v>40.049999999999997</v>
      </c>
      <c r="Y2323" t="str">
        <f>IF(Churn_Data[[#This Row],[tenure]]&lt;=12,"0-1 Year",IF(Churn_Data[[#This Row],[tenure]]&lt;=24,"1-2 Years",IF(Churn_Data[[#This Row],[tenure]]&lt;=36,"2-3 Years",IF(Churn_Data[[#This Row],[tenure]]&lt;=48,"3-4 Years",IF(Churn_Data[[#This Row],[tenure]]&lt;=60,"4-5 Years","5+ Years")))))</f>
        <v>1-2 Years</v>
      </c>
      <c r="Z2323">
        <v>22</v>
      </c>
      <c r="AA2323">
        <v>880.2</v>
      </c>
      <c r="AB2323" t="e">
        <f>IF(Churn_Data[[#This Row],[Churn]]="No",Churn_Data[[#This Row],[MonthlyCharges]],NA())</f>
        <v>#N/A</v>
      </c>
      <c r="AC2323" t="e">
        <f>IF(Churn_Data[[#This Row],[Churn]]="No",Churn_Data[[#This Row],[tenure]],NA())</f>
        <v>#N/A</v>
      </c>
      <c r="AD2323">
        <f>IF(Churn_Data[[#This Row],[Churn]]="Yes",Churn_Data[[#This Row],[MonthlyCharges]],NA())</f>
        <v>40.049999999999997</v>
      </c>
      <c r="AE2323">
        <f>IF(Churn_Data[[#This Row],[Churn]]="Yes",Churn_Data[[#This Row],[tenure]],NA())</f>
        <v>22</v>
      </c>
      <c r="AF2323">
        <v>881.1</v>
      </c>
    </row>
    <row r="2324" spans="1:32" x14ac:dyDescent="0.3">
      <c r="A2324" t="s">
        <v>2356</v>
      </c>
      <c r="B2324" t="s">
        <v>23</v>
      </c>
      <c r="C2324" t="str">
        <f>IF(Churn_Data[[#This Row],[SeniorCitizen]]=1,"Yes","No")</f>
        <v>Yes</v>
      </c>
      <c r="D2324">
        <v>1</v>
      </c>
      <c r="E2324" t="s">
        <v>25</v>
      </c>
      <c r="F2324" t="s">
        <v>25</v>
      </c>
      <c r="G2324" t="s">
        <v>24</v>
      </c>
      <c r="H2324" t="s">
        <v>24</v>
      </c>
      <c r="I2324" t="s">
        <v>26</v>
      </c>
      <c r="J2324" t="str">
        <f>IF(Churn_Data[[#This Row],[InternetService]]&lt;&gt;"No","Yes","No")</f>
        <v>Yes</v>
      </c>
      <c r="K2324" t="s">
        <v>24</v>
      </c>
      <c r="L2324" t="s">
        <v>24</v>
      </c>
      <c r="M2324" t="s">
        <v>25</v>
      </c>
      <c r="N2324" t="s">
        <v>25</v>
      </c>
      <c r="O2324" t="s">
        <v>25</v>
      </c>
      <c r="P2324" t="s">
        <v>24</v>
      </c>
      <c r="Q2324" t="s">
        <v>24</v>
      </c>
      <c r="R2324">
        <f>IF(Churn_Data[[#This Row],[Churn]]="Yes",1,0)</f>
        <v>1</v>
      </c>
      <c r="S2324" t="s">
        <v>24</v>
      </c>
      <c r="T2324">
        <f>(Churn_Data[[#This Row],[OnlineSecurity]]="Yes")+(Churn_Data[[#This Row],[OnlineBackup]]="Yes")+(Churn_Data[[#This Row],[DeviceProtection]]="Yes")+(Churn_Data[[#This Row],[TechSupport]]="Yes")+(Churn_Data[[#This Row],[StreamingTV]]="Yes")+(Churn_Data[[#This Row],[StreamingMovies]]="Yes")</f>
        <v>3</v>
      </c>
      <c r="U2324" t="s">
        <v>27</v>
      </c>
      <c r="V2324" t="s">
        <v>32</v>
      </c>
      <c r="W2324" t="str">
        <f>IF(ISNUMBER(SEARCH("automatic", Churn_Data[[#This Row],[PaymentMethod]])), "Automatic", "Manual")</f>
        <v>Manual</v>
      </c>
      <c r="X2324">
        <v>95</v>
      </c>
      <c r="Y2324" t="str">
        <f>IF(Churn_Data[[#This Row],[tenure]]&lt;=12,"0-1 Year",IF(Churn_Data[[#This Row],[tenure]]&lt;=24,"1-2 Years",IF(Churn_Data[[#This Row],[tenure]]&lt;=36,"2-3 Years",IF(Churn_Data[[#This Row],[tenure]]&lt;=48,"3-4 Years",IF(Churn_Data[[#This Row],[tenure]]&lt;=60,"4-5 Years","5+ Years")))))</f>
        <v>2-3 Years</v>
      </c>
      <c r="Z2324">
        <v>26</v>
      </c>
      <c r="AA2324">
        <v>2497.1999999999998</v>
      </c>
      <c r="AB2324" t="e">
        <f>IF(Churn_Data[[#This Row],[Churn]]="No",Churn_Data[[#This Row],[MonthlyCharges]],NA())</f>
        <v>#N/A</v>
      </c>
      <c r="AC2324" t="e">
        <f>IF(Churn_Data[[#This Row],[Churn]]="No",Churn_Data[[#This Row],[tenure]],NA())</f>
        <v>#N/A</v>
      </c>
      <c r="AD2324">
        <f>IF(Churn_Data[[#This Row],[Churn]]="Yes",Churn_Data[[#This Row],[MonthlyCharges]],NA())</f>
        <v>95</v>
      </c>
      <c r="AE2324">
        <f>IF(Churn_Data[[#This Row],[Churn]]="Yes",Churn_Data[[#This Row],[tenure]],NA())</f>
        <v>26</v>
      </c>
      <c r="AF2324">
        <v>2470</v>
      </c>
    </row>
    <row r="2325" spans="1:32" x14ac:dyDescent="0.3">
      <c r="A2325" t="s">
        <v>2357</v>
      </c>
      <c r="B2325" t="s">
        <v>30</v>
      </c>
      <c r="C2325" t="str">
        <f>IF(Churn_Data[[#This Row],[SeniorCitizen]]=1,"Yes","No")</f>
        <v>No</v>
      </c>
      <c r="D2325">
        <v>0</v>
      </c>
      <c r="E2325" t="s">
        <v>24</v>
      </c>
      <c r="F2325" t="s">
        <v>24</v>
      </c>
      <c r="G2325" t="s">
        <v>24</v>
      </c>
      <c r="H2325" t="s">
        <v>25</v>
      </c>
      <c r="I2325" t="s">
        <v>26</v>
      </c>
      <c r="J2325" t="str">
        <f>IF(Churn_Data[[#This Row],[InternetService]]&lt;&gt;"No","Yes","No")</f>
        <v>Yes</v>
      </c>
      <c r="K2325" t="s">
        <v>24</v>
      </c>
      <c r="L2325" t="s">
        <v>25</v>
      </c>
      <c r="M2325" t="s">
        <v>25</v>
      </c>
      <c r="N2325" t="s">
        <v>25</v>
      </c>
      <c r="O2325" t="s">
        <v>25</v>
      </c>
      <c r="P2325" t="s">
        <v>24</v>
      </c>
      <c r="Q2325" t="s">
        <v>24</v>
      </c>
      <c r="R2325">
        <f>IF(Churn_Data[[#This Row],[Churn]]="Yes",1,0)</f>
        <v>1</v>
      </c>
      <c r="S2325" t="s">
        <v>25</v>
      </c>
      <c r="T2325">
        <f>(Churn_Data[[#This Row],[OnlineSecurity]]="Yes")+(Churn_Data[[#This Row],[OnlineBackup]]="Yes")+(Churn_Data[[#This Row],[DeviceProtection]]="Yes")+(Churn_Data[[#This Row],[TechSupport]]="Yes")+(Churn_Data[[#This Row],[StreamingTV]]="Yes")+(Churn_Data[[#This Row],[StreamingMovies]]="Yes")</f>
        <v>2</v>
      </c>
      <c r="U2325" t="s">
        <v>27</v>
      </c>
      <c r="V2325" t="s">
        <v>32</v>
      </c>
      <c r="W2325" t="str">
        <f>IF(ISNUMBER(SEARCH("automatic", Churn_Data[[#This Row],[PaymentMethod]])), "Automatic", "Manual")</f>
        <v>Manual</v>
      </c>
      <c r="X2325">
        <v>84.05</v>
      </c>
      <c r="Y2325" t="str">
        <f>IF(Churn_Data[[#This Row],[tenure]]&lt;=12,"0-1 Year",IF(Churn_Data[[#This Row],[tenure]]&lt;=24,"1-2 Years",IF(Churn_Data[[#This Row],[tenure]]&lt;=36,"2-3 Years",IF(Churn_Data[[#This Row],[tenure]]&lt;=48,"3-4 Years",IF(Churn_Data[[#This Row],[tenure]]&lt;=60,"4-5 Years","5+ Years")))))</f>
        <v>1-2 Years</v>
      </c>
      <c r="Z2325">
        <v>13</v>
      </c>
      <c r="AA2325">
        <v>1095.3</v>
      </c>
      <c r="AB2325" t="e">
        <f>IF(Churn_Data[[#This Row],[Churn]]="No",Churn_Data[[#This Row],[MonthlyCharges]],NA())</f>
        <v>#N/A</v>
      </c>
      <c r="AC2325" t="e">
        <f>IF(Churn_Data[[#This Row],[Churn]]="No",Churn_Data[[#This Row],[tenure]],NA())</f>
        <v>#N/A</v>
      </c>
      <c r="AD2325">
        <f>IF(Churn_Data[[#This Row],[Churn]]="Yes",Churn_Data[[#This Row],[MonthlyCharges]],NA())</f>
        <v>84.05</v>
      </c>
      <c r="AE2325">
        <f>IF(Churn_Data[[#This Row],[Churn]]="Yes",Churn_Data[[#This Row],[tenure]],NA())</f>
        <v>13</v>
      </c>
      <c r="AF2325">
        <v>1092.6500000000001</v>
      </c>
    </row>
    <row r="2326" spans="1:32" x14ac:dyDescent="0.3">
      <c r="A2326" t="s">
        <v>2358</v>
      </c>
      <c r="B2326" t="s">
        <v>23</v>
      </c>
      <c r="C2326" t="str">
        <f>IF(Churn_Data[[#This Row],[SeniorCitizen]]=1,"Yes","No")</f>
        <v>No</v>
      </c>
      <c r="D2326">
        <v>0</v>
      </c>
      <c r="E2326" t="s">
        <v>24</v>
      </c>
      <c r="F2326" t="s">
        <v>24</v>
      </c>
      <c r="G2326" t="s">
        <v>24</v>
      </c>
      <c r="H2326" t="s">
        <v>24</v>
      </c>
      <c r="I2326" t="s">
        <v>26</v>
      </c>
      <c r="J2326" t="str">
        <f>IF(Churn_Data[[#This Row],[InternetService]]&lt;&gt;"No","Yes","No")</f>
        <v>Yes</v>
      </c>
      <c r="K2326" t="s">
        <v>24</v>
      </c>
      <c r="L2326" t="s">
        <v>24</v>
      </c>
      <c r="M2326" t="s">
        <v>25</v>
      </c>
      <c r="N2326" t="s">
        <v>25</v>
      </c>
      <c r="O2326" t="s">
        <v>25</v>
      </c>
      <c r="P2326" t="s">
        <v>24</v>
      </c>
      <c r="Q2326" t="s">
        <v>24</v>
      </c>
      <c r="R2326">
        <f>IF(Churn_Data[[#This Row],[Churn]]="Yes",1,0)</f>
        <v>1</v>
      </c>
      <c r="S2326" t="s">
        <v>24</v>
      </c>
      <c r="T2326">
        <f>(Churn_Data[[#This Row],[OnlineSecurity]]="Yes")+(Churn_Data[[#This Row],[OnlineBackup]]="Yes")+(Churn_Data[[#This Row],[DeviceProtection]]="Yes")+(Churn_Data[[#This Row],[TechSupport]]="Yes")+(Churn_Data[[#This Row],[StreamingTV]]="Yes")+(Churn_Data[[#This Row],[StreamingMovies]]="Yes")</f>
        <v>3</v>
      </c>
      <c r="U2326" t="s">
        <v>27</v>
      </c>
      <c r="V2326" t="s">
        <v>46</v>
      </c>
      <c r="W2326" t="str">
        <f>IF(ISNUMBER(SEARCH("automatic", Churn_Data[[#This Row],[PaymentMethod]])), "Automatic", "Manual")</f>
        <v>Automatic</v>
      </c>
      <c r="X2326">
        <v>93.4</v>
      </c>
      <c r="Y2326" t="str">
        <f>IF(Churn_Data[[#This Row],[tenure]]&lt;=12,"0-1 Year",IF(Churn_Data[[#This Row],[tenure]]&lt;=24,"1-2 Years",IF(Churn_Data[[#This Row],[tenure]]&lt;=36,"2-3 Years",IF(Churn_Data[[#This Row],[tenure]]&lt;=48,"3-4 Years",IF(Churn_Data[[#This Row],[tenure]]&lt;=60,"4-5 Years","5+ Years")))))</f>
        <v>4-5 Years</v>
      </c>
      <c r="Z2326">
        <v>58</v>
      </c>
      <c r="AA2326">
        <v>5435.6</v>
      </c>
      <c r="AB2326" t="e">
        <f>IF(Churn_Data[[#This Row],[Churn]]="No",Churn_Data[[#This Row],[MonthlyCharges]],NA())</f>
        <v>#N/A</v>
      </c>
      <c r="AC2326" t="e">
        <f>IF(Churn_Data[[#This Row],[Churn]]="No",Churn_Data[[#This Row],[tenure]],NA())</f>
        <v>#N/A</v>
      </c>
      <c r="AD2326">
        <f>IF(Churn_Data[[#This Row],[Churn]]="Yes",Churn_Data[[#This Row],[MonthlyCharges]],NA())</f>
        <v>93.4</v>
      </c>
      <c r="AE2326">
        <f>IF(Churn_Data[[#This Row],[Churn]]="Yes",Churn_Data[[#This Row],[tenure]],NA())</f>
        <v>58</v>
      </c>
      <c r="AF2326">
        <v>5417.2</v>
      </c>
    </row>
    <row r="2327" spans="1:32" x14ac:dyDescent="0.3">
      <c r="A2327" t="s">
        <v>2359</v>
      </c>
      <c r="B2327" t="s">
        <v>30</v>
      </c>
      <c r="C2327" t="str">
        <f>IF(Churn_Data[[#This Row],[SeniorCitizen]]=1,"Yes","No")</f>
        <v>No</v>
      </c>
      <c r="D2327">
        <v>0</v>
      </c>
      <c r="E2327" t="s">
        <v>25</v>
      </c>
      <c r="F2327" t="s">
        <v>25</v>
      </c>
      <c r="G2327" t="s">
        <v>24</v>
      </c>
      <c r="H2327" t="s">
        <v>25</v>
      </c>
      <c r="I2327" t="s">
        <v>120</v>
      </c>
      <c r="J2327" t="str">
        <f>IF(Churn_Data[[#This Row],[InternetService]]&lt;&gt;"No","Yes","No")</f>
        <v>Yes</v>
      </c>
      <c r="K2327" t="s">
        <v>24</v>
      </c>
      <c r="L2327" t="s">
        <v>24</v>
      </c>
      <c r="M2327" t="s">
        <v>25</v>
      </c>
      <c r="N2327" t="s">
        <v>25</v>
      </c>
      <c r="O2327" t="s">
        <v>25</v>
      </c>
      <c r="P2327" t="s">
        <v>25</v>
      </c>
      <c r="Q2327" t="s">
        <v>24</v>
      </c>
      <c r="R2327">
        <f>IF(Churn_Data[[#This Row],[Churn]]="Yes",1,0)</f>
        <v>1</v>
      </c>
      <c r="S2327" t="s">
        <v>24</v>
      </c>
      <c r="T2327">
        <f>(Churn_Data[[#This Row],[OnlineSecurity]]="Yes")+(Churn_Data[[#This Row],[OnlineBackup]]="Yes")+(Churn_Data[[#This Row],[DeviceProtection]]="Yes")+(Churn_Data[[#This Row],[TechSupport]]="Yes")+(Churn_Data[[#This Row],[StreamingTV]]="Yes")+(Churn_Data[[#This Row],[StreamingMovies]]="Yes")</f>
        <v>2</v>
      </c>
      <c r="U2327" t="s">
        <v>27</v>
      </c>
      <c r="V2327" t="s">
        <v>28</v>
      </c>
      <c r="W2327" t="str">
        <f>IF(ISNUMBER(SEARCH("automatic", Churn_Data[[#This Row],[PaymentMethod]])), "Automatic", "Manual")</f>
        <v>Manual</v>
      </c>
      <c r="X2327">
        <v>53.85</v>
      </c>
      <c r="Y2327" t="str">
        <f>IF(Churn_Data[[#This Row],[tenure]]&lt;=12,"0-1 Year",IF(Churn_Data[[#This Row],[tenure]]&lt;=24,"1-2 Years",IF(Churn_Data[[#This Row],[tenure]]&lt;=36,"2-3 Years",IF(Churn_Data[[#This Row],[tenure]]&lt;=48,"3-4 Years",IF(Churn_Data[[#This Row],[tenure]]&lt;=60,"4-5 Years","5+ Years")))))</f>
        <v>0-1 Year</v>
      </c>
      <c r="Z2327">
        <v>2</v>
      </c>
      <c r="AA2327">
        <v>108.15</v>
      </c>
      <c r="AB2327" t="e">
        <f>IF(Churn_Data[[#This Row],[Churn]]="No",Churn_Data[[#This Row],[MonthlyCharges]],NA())</f>
        <v>#N/A</v>
      </c>
      <c r="AC2327" t="e">
        <f>IF(Churn_Data[[#This Row],[Churn]]="No",Churn_Data[[#This Row],[tenure]],NA())</f>
        <v>#N/A</v>
      </c>
      <c r="AD2327">
        <f>IF(Churn_Data[[#This Row],[Churn]]="Yes",Churn_Data[[#This Row],[MonthlyCharges]],NA())</f>
        <v>53.85</v>
      </c>
      <c r="AE2327">
        <f>IF(Churn_Data[[#This Row],[Churn]]="Yes",Churn_Data[[#This Row],[tenure]],NA())</f>
        <v>2</v>
      </c>
      <c r="AF2327">
        <v>107.7</v>
      </c>
    </row>
    <row r="2328" spans="1:32" x14ac:dyDescent="0.3">
      <c r="A2328" t="s">
        <v>2360</v>
      </c>
      <c r="B2328" t="s">
        <v>23</v>
      </c>
      <c r="C2328" t="str">
        <f>IF(Churn_Data[[#This Row],[SeniorCitizen]]=1,"Yes","No")</f>
        <v>No</v>
      </c>
      <c r="D2328">
        <v>0</v>
      </c>
      <c r="E2328" t="s">
        <v>25</v>
      </c>
      <c r="F2328" t="s">
        <v>25</v>
      </c>
      <c r="G2328" t="s">
        <v>24</v>
      </c>
      <c r="H2328" t="s">
        <v>25</v>
      </c>
      <c r="I2328" t="s">
        <v>120</v>
      </c>
      <c r="J2328" t="str">
        <f>IF(Churn_Data[[#This Row],[InternetService]]&lt;&gt;"No","Yes","No")</f>
        <v>Yes</v>
      </c>
      <c r="K2328" t="s">
        <v>24</v>
      </c>
      <c r="L2328" t="s">
        <v>24</v>
      </c>
      <c r="M2328" t="s">
        <v>25</v>
      </c>
      <c r="N2328" t="s">
        <v>25</v>
      </c>
      <c r="O2328" t="s">
        <v>25</v>
      </c>
      <c r="P2328" t="s">
        <v>25</v>
      </c>
      <c r="Q2328" t="s">
        <v>25</v>
      </c>
      <c r="R2328">
        <f>IF(Churn_Data[[#This Row],[Churn]]="Yes",1,0)</f>
        <v>0</v>
      </c>
      <c r="S2328" t="s">
        <v>24</v>
      </c>
      <c r="T2328">
        <f>(Churn_Data[[#This Row],[OnlineSecurity]]="Yes")+(Churn_Data[[#This Row],[OnlineBackup]]="Yes")+(Churn_Data[[#This Row],[DeviceProtection]]="Yes")+(Churn_Data[[#This Row],[TechSupport]]="Yes")+(Churn_Data[[#This Row],[StreamingTV]]="Yes")+(Churn_Data[[#This Row],[StreamingMovies]]="Yes")</f>
        <v>2</v>
      </c>
      <c r="U2328" t="s">
        <v>27</v>
      </c>
      <c r="V2328" t="s">
        <v>46</v>
      </c>
      <c r="W2328" t="str">
        <f>IF(ISNUMBER(SEARCH("automatic", Churn_Data[[#This Row],[PaymentMethod]])), "Automatic", "Manual")</f>
        <v>Automatic</v>
      </c>
      <c r="X2328">
        <v>55.3</v>
      </c>
      <c r="Y2328" t="str">
        <f>IF(Churn_Data[[#This Row],[tenure]]&lt;=12,"0-1 Year",IF(Churn_Data[[#This Row],[tenure]]&lt;=24,"1-2 Years",IF(Churn_Data[[#This Row],[tenure]]&lt;=36,"2-3 Years",IF(Churn_Data[[#This Row],[tenure]]&lt;=48,"3-4 Years",IF(Churn_Data[[#This Row],[tenure]]&lt;=60,"4-5 Years","5+ Years")))))</f>
        <v>2-3 Years</v>
      </c>
      <c r="Z2328">
        <v>30</v>
      </c>
      <c r="AA2328">
        <v>1530.6</v>
      </c>
      <c r="AB2328">
        <f>IF(Churn_Data[[#This Row],[Churn]]="No",Churn_Data[[#This Row],[MonthlyCharges]],NA())</f>
        <v>55.3</v>
      </c>
      <c r="AC2328">
        <f>IF(Churn_Data[[#This Row],[Churn]]="No",Churn_Data[[#This Row],[tenure]],NA())</f>
        <v>30</v>
      </c>
      <c r="AD2328" t="e">
        <f>IF(Churn_Data[[#This Row],[Churn]]="Yes",Churn_Data[[#This Row],[MonthlyCharges]],NA())</f>
        <v>#N/A</v>
      </c>
      <c r="AE2328" t="e">
        <f>IF(Churn_Data[[#This Row],[Churn]]="Yes",Churn_Data[[#This Row],[tenure]],NA())</f>
        <v>#N/A</v>
      </c>
      <c r="AF2328">
        <v>1659</v>
      </c>
    </row>
    <row r="2329" spans="1:32" x14ac:dyDescent="0.3">
      <c r="A2329" t="s">
        <v>2361</v>
      </c>
      <c r="B2329" t="s">
        <v>23</v>
      </c>
      <c r="C2329" t="str">
        <f>IF(Churn_Data[[#This Row],[SeniorCitizen]]=1,"Yes","No")</f>
        <v>No</v>
      </c>
      <c r="D2329">
        <v>0</v>
      </c>
      <c r="E2329" t="s">
        <v>24</v>
      </c>
      <c r="F2329" t="s">
        <v>24</v>
      </c>
      <c r="G2329" t="s">
        <v>24</v>
      </c>
      <c r="H2329" t="s">
        <v>25</v>
      </c>
      <c r="I2329" t="s">
        <v>120</v>
      </c>
      <c r="J2329" t="str">
        <f>IF(Churn_Data[[#This Row],[InternetService]]&lt;&gt;"No","Yes","No")</f>
        <v>Yes</v>
      </c>
      <c r="K2329" t="s">
        <v>24</v>
      </c>
      <c r="L2329" t="s">
        <v>24</v>
      </c>
      <c r="M2329" t="s">
        <v>25</v>
      </c>
      <c r="N2329" t="s">
        <v>25</v>
      </c>
      <c r="O2329" t="s">
        <v>25</v>
      </c>
      <c r="P2329" t="s">
        <v>25</v>
      </c>
      <c r="Q2329" t="s">
        <v>25</v>
      </c>
      <c r="R2329">
        <f>IF(Churn_Data[[#This Row],[Churn]]="Yes",1,0)</f>
        <v>0</v>
      </c>
      <c r="S2329" t="s">
        <v>25</v>
      </c>
      <c r="T2329">
        <f>(Churn_Data[[#This Row],[OnlineSecurity]]="Yes")+(Churn_Data[[#This Row],[OnlineBackup]]="Yes")+(Churn_Data[[#This Row],[DeviceProtection]]="Yes")+(Churn_Data[[#This Row],[TechSupport]]="Yes")+(Churn_Data[[#This Row],[StreamingTV]]="Yes")+(Churn_Data[[#This Row],[StreamingMovies]]="Yes")</f>
        <v>2</v>
      </c>
      <c r="U2329" t="s">
        <v>27</v>
      </c>
      <c r="V2329" t="s">
        <v>28</v>
      </c>
      <c r="W2329" t="str">
        <f>IF(ISNUMBER(SEARCH("automatic", Churn_Data[[#This Row],[PaymentMethod]])), "Automatic", "Manual")</f>
        <v>Manual</v>
      </c>
      <c r="X2329">
        <v>54.65</v>
      </c>
      <c r="Y2329" t="str">
        <f>IF(Churn_Data[[#This Row],[tenure]]&lt;=12,"0-1 Year",IF(Churn_Data[[#This Row],[tenure]]&lt;=24,"1-2 Years",IF(Churn_Data[[#This Row],[tenure]]&lt;=36,"2-3 Years",IF(Churn_Data[[#This Row],[tenure]]&lt;=48,"3-4 Years",IF(Churn_Data[[#This Row],[tenure]]&lt;=60,"4-5 Years","5+ Years")))))</f>
        <v>0-1 Year</v>
      </c>
      <c r="Z2329">
        <v>8</v>
      </c>
      <c r="AA2329">
        <v>482.25</v>
      </c>
      <c r="AB2329">
        <f>IF(Churn_Data[[#This Row],[Churn]]="No",Churn_Data[[#This Row],[MonthlyCharges]],NA())</f>
        <v>54.65</v>
      </c>
      <c r="AC2329">
        <f>IF(Churn_Data[[#This Row],[Churn]]="No",Churn_Data[[#This Row],[tenure]],NA())</f>
        <v>8</v>
      </c>
      <c r="AD2329" t="e">
        <f>IF(Churn_Data[[#This Row],[Churn]]="Yes",Churn_Data[[#This Row],[MonthlyCharges]],NA())</f>
        <v>#N/A</v>
      </c>
      <c r="AE2329" t="e">
        <f>IF(Churn_Data[[#This Row],[Churn]]="Yes",Churn_Data[[#This Row],[tenure]],NA())</f>
        <v>#N/A</v>
      </c>
      <c r="AF2329">
        <v>437.2</v>
      </c>
    </row>
    <row r="2330" spans="1:32" x14ac:dyDescent="0.3">
      <c r="A2330" t="s">
        <v>2362</v>
      </c>
      <c r="B2330" t="s">
        <v>23</v>
      </c>
      <c r="C2330" t="str">
        <f>IF(Churn_Data[[#This Row],[SeniorCitizen]]=1,"Yes","No")</f>
        <v>No</v>
      </c>
      <c r="D2330">
        <v>0</v>
      </c>
      <c r="E2330" t="s">
        <v>25</v>
      </c>
      <c r="F2330" t="s">
        <v>24</v>
      </c>
      <c r="G2330" t="s">
        <v>24</v>
      </c>
      <c r="H2330" t="s">
        <v>25</v>
      </c>
      <c r="I2330" t="s">
        <v>120</v>
      </c>
      <c r="J2330" t="str">
        <f>IF(Churn_Data[[#This Row],[InternetService]]&lt;&gt;"No","Yes","No")</f>
        <v>Yes</v>
      </c>
      <c r="K2330" t="s">
        <v>24</v>
      </c>
      <c r="L2330" t="s">
        <v>24</v>
      </c>
      <c r="M2330" t="s">
        <v>25</v>
      </c>
      <c r="N2330" t="s">
        <v>25</v>
      </c>
      <c r="O2330" t="s">
        <v>25</v>
      </c>
      <c r="P2330" t="s">
        <v>25</v>
      </c>
      <c r="Q2330" t="s">
        <v>25</v>
      </c>
      <c r="R2330">
        <f>IF(Churn_Data[[#This Row],[Churn]]="Yes",1,0)</f>
        <v>0</v>
      </c>
      <c r="S2330" t="s">
        <v>24</v>
      </c>
      <c r="T2330">
        <f>(Churn_Data[[#This Row],[OnlineSecurity]]="Yes")+(Churn_Data[[#This Row],[OnlineBackup]]="Yes")+(Churn_Data[[#This Row],[DeviceProtection]]="Yes")+(Churn_Data[[#This Row],[TechSupport]]="Yes")+(Churn_Data[[#This Row],[StreamingTV]]="Yes")+(Churn_Data[[#This Row],[StreamingMovies]]="Yes")</f>
        <v>2</v>
      </c>
      <c r="U2330" t="s">
        <v>27</v>
      </c>
      <c r="V2330" t="s">
        <v>32</v>
      </c>
      <c r="W2330" t="str">
        <f>IF(ISNUMBER(SEARCH("automatic", Churn_Data[[#This Row],[PaymentMethod]])), "Automatic", "Manual")</f>
        <v>Manual</v>
      </c>
      <c r="X2330">
        <v>56</v>
      </c>
      <c r="Y2330" t="str">
        <f>IF(Churn_Data[[#This Row],[tenure]]&lt;=12,"0-1 Year",IF(Churn_Data[[#This Row],[tenure]]&lt;=24,"1-2 Years",IF(Churn_Data[[#This Row],[tenure]]&lt;=36,"2-3 Years",IF(Churn_Data[[#This Row],[tenure]]&lt;=48,"3-4 Years",IF(Churn_Data[[#This Row],[tenure]]&lt;=60,"4-5 Years","5+ Years")))))</f>
        <v>1-2 Years</v>
      </c>
      <c r="Z2330">
        <v>13</v>
      </c>
      <c r="AA2330">
        <v>764.55</v>
      </c>
      <c r="AB2330">
        <f>IF(Churn_Data[[#This Row],[Churn]]="No",Churn_Data[[#This Row],[MonthlyCharges]],NA())</f>
        <v>56</v>
      </c>
      <c r="AC2330">
        <f>IF(Churn_Data[[#This Row],[Churn]]="No",Churn_Data[[#This Row],[tenure]],NA())</f>
        <v>13</v>
      </c>
      <c r="AD2330" t="e">
        <f>IF(Churn_Data[[#This Row],[Churn]]="Yes",Churn_Data[[#This Row],[MonthlyCharges]],NA())</f>
        <v>#N/A</v>
      </c>
      <c r="AE2330" t="e">
        <f>IF(Churn_Data[[#This Row],[Churn]]="Yes",Churn_Data[[#This Row],[tenure]],NA())</f>
        <v>#N/A</v>
      </c>
      <c r="AF2330">
        <v>728</v>
      </c>
    </row>
    <row r="2331" spans="1:32" x14ac:dyDescent="0.3">
      <c r="A2331" t="s">
        <v>2363</v>
      </c>
      <c r="B2331" t="s">
        <v>23</v>
      </c>
      <c r="C2331" t="str">
        <f>IF(Churn_Data[[#This Row],[SeniorCitizen]]=1,"Yes","No")</f>
        <v>No</v>
      </c>
      <c r="D2331">
        <v>0</v>
      </c>
      <c r="E2331" t="s">
        <v>25</v>
      </c>
      <c r="F2331" t="s">
        <v>25</v>
      </c>
      <c r="G2331" t="s">
        <v>24</v>
      </c>
      <c r="H2331" t="s">
        <v>25</v>
      </c>
      <c r="I2331" t="s">
        <v>120</v>
      </c>
      <c r="J2331" t="str">
        <f>IF(Churn_Data[[#This Row],[InternetService]]&lt;&gt;"No","Yes","No")</f>
        <v>Yes</v>
      </c>
      <c r="K2331" t="s">
        <v>24</v>
      </c>
      <c r="L2331" t="s">
        <v>24</v>
      </c>
      <c r="M2331" t="s">
        <v>25</v>
      </c>
      <c r="N2331" t="s">
        <v>25</v>
      </c>
      <c r="O2331" t="s">
        <v>25</v>
      </c>
      <c r="P2331" t="s">
        <v>25</v>
      </c>
      <c r="Q2331" t="s">
        <v>25</v>
      </c>
      <c r="R2331">
        <f>IF(Churn_Data[[#This Row],[Churn]]="Yes",1,0)</f>
        <v>0</v>
      </c>
      <c r="S2331" t="s">
        <v>25</v>
      </c>
      <c r="T2331">
        <f>(Churn_Data[[#This Row],[OnlineSecurity]]="Yes")+(Churn_Data[[#This Row],[OnlineBackup]]="Yes")+(Churn_Data[[#This Row],[DeviceProtection]]="Yes")+(Churn_Data[[#This Row],[TechSupport]]="Yes")+(Churn_Data[[#This Row],[StreamingTV]]="Yes")+(Churn_Data[[#This Row],[StreamingMovies]]="Yes")</f>
        <v>2</v>
      </c>
      <c r="U2331" t="s">
        <v>27</v>
      </c>
      <c r="V2331" t="s">
        <v>28</v>
      </c>
      <c r="W2331" t="str">
        <f>IF(ISNUMBER(SEARCH("automatic", Churn_Data[[#This Row],[PaymentMethod]])), "Automatic", "Manual")</f>
        <v>Manual</v>
      </c>
      <c r="X2331">
        <v>55.15</v>
      </c>
      <c r="Y2331" t="str">
        <f>IF(Churn_Data[[#This Row],[tenure]]&lt;=12,"0-1 Year",IF(Churn_Data[[#This Row],[tenure]]&lt;=24,"1-2 Years",IF(Churn_Data[[#This Row],[tenure]]&lt;=36,"2-3 Years",IF(Churn_Data[[#This Row],[tenure]]&lt;=48,"3-4 Years",IF(Churn_Data[[#This Row],[tenure]]&lt;=60,"4-5 Years","5+ Years")))))</f>
        <v>0-1 Year</v>
      </c>
      <c r="Z2331">
        <v>6</v>
      </c>
      <c r="AA2331">
        <v>322.89999999999998</v>
      </c>
      <c r="AB2331">
        <f>IF(Churn_Data[[#This Row],[Churn]]="No",Churn_Data[[#This Row],[MonthlyCharges]],NA())</f>
        <v>55.15</v>
      </c>
      <c r="AC2331">
        <f>IF(Churn_Data[[#This Row],[Churn]]="No",Churn_Data[[#This Row],[tenure]],NA())</f>
        <v>6</v>
      </c>
      <c r="AD2331" t="e">
        <f>IF(Churn_Data[[#This Row],[Churn]]="Yes",Churn_Data[[#This Row],[MonthlyCharges]],NA())</f>
        <v>#N/A</v>
      </c>
      <c r="AE2331" t="e">
        <f>IF(Churn_Data[[#This Row],[Churn]]="Yes",Churn_Data[[#This Row],[tenure]],NA())</f>
        <v>#N/A</v>
      </c>
      <c r="AF2331">
        <v>330.9</v>
      </c>
    </row>
    <row r="2332" spans="1:32" x14ac:dyDescent="0.3">
      <c r="A2332" t="s">
        <v>2364</v>
      </c>
      <c r="B2332" t="s">
        <v>23</v>
      </c>
      <c r="C2332" t="str">
        <f>IF(Churn_Data[[#This Row],[SeniorCitizen]]=1,"Yes","No")</f>
        <v>No</v>
      </c>
      <c r="D2332">
        <v>0</v>
      </c>
      <c r="E2332" t="s">
        <v>25</v>
      </c>
      <c r="F2332" t="s">
        <v>25</v>
      </c>
      <c r="G2332" t="s">
        <v>24</v>
      </c>
      <c r="H2332" t="s">
        <v>25</v>
      </c>
      <c r="I2332" t="s">
        <v>26</v>
      </c>
      <c r="J2332" t="str">
        <f>IF(Churn_Data[[#This Row],[InternetService]]&lt;&gt;"No","Yes","No")</f>
        <v>Yes</v>
      </c>
      <c r="K2332" t="s">
        <v>24</v>
      </c>
      <c r="L2332" t="s">
        <v>24</v>
      </c>
      <c r="M2332" t="s">
        <v>25</v>
      </c>
      <c r="N2332" t="s">
        <v>25</v>
      </c>
      <c r="O2332" t="s">
        <v>25</v>
      </c>
      <c r="P2332" t="s">
        <v>25</v>
      </c>
      <c r="Q2332" t="s">
        <v>24</v>
      </c>
      <c r="R2332">
        <f>IF(Churn_Data[[#This Row],[Churn]]="Yes",1,0)</f>
        <v>1</v>
      </c>
      <c r="S2332" t="s">
        <v>24</v>
      </c>
      <c r="T2332">
        <f>(Churn_Data[[#This Row],[OnlineSecurity]]="Yes")+(Churn_Data[[#This Row],[OnlineBackup]]="Yes")+(Churn_Data[[#This Row],[DeviceProtection]]="Yes")+(Churn_Data[[#This Row],[TechSupport]]="Yes")+(Churn_Data[[#This Row],[StreamingTV]]="Yes")+(Churn_Data[[#This Row],[StreamingMovies]]="Yes")</f>
        <v>2</v>
      </c>
      <c r="U2332" t="s">
        <v>27</v>
      </c>
      <c r="V2332" t="s">
        <v>46</v>
      </c>
      <c r="W2332" t="str">
        <f>IF(ISNUMBER(SEARCH("automatic", Churn_Data[[#This Row],[PaymentMethod]])), "Automatic", "Manual")</f>
        <v>Automatic</v>
      </c>
      <c r="X2332">
        <v>79.849999999999994</v>
      </c>
      <c r="Y2332" t="str">
        <f>IF(Churn_Data[[#This Row],[tenure]]&lt;=12,"0-1 Year",IF(Churn_Data[[#This Row],[tenure]]&lt;=24,"1-2 Years",IF(Churn_Data[[#This Row],[tenure]]&lt;=36,"2-3 Years",IF(Churn_Data[[#This Row],[tenure]]&lt;=48,"3-4 Years",IF(Churn_Data[[#This Row],[tenure]]&lt;=60,"4-5 Years","5+ Years")))))</f>
        <v>2-3 Years</v>
      </c>
      <c r="Z2332">
        <v>25</v>
      </c>
      <c r="AA2332">
        <v>2015.35</v>
      </c>
      <c r="AB2332" t="e">
        <f>IF(Churn_Data[[#This Row],[Churn]]="No",Churn_Data[[#This Row],[MonthlyCharges]],NA())</f>
        <v>#N/A</v>
      </c>
      <c r="AC2332" t="e">
        <f>IF(Churn_Data[[#This Row],[Churn]]="No",Churn_Data[[#This Row],[tenure]],NA())</f>
        <v>#N/A</v>
      </c>
      <c r="AD2332">
        <f>IF(Churn_Data[[#This Row],[Churn]]="Yes",Churn_Data[[#This Row],[MonthlyCharges]],NA())</f>
        <v>79.849999999999994</v>
      </c>
      <c r="AE2332">
        <f>IF(Churn_Data[[#This Row],[Churn]]="Yes",Churn_Data[[#This Row],[tenure]],NA())</f>
        <v>25</v>
      </c>
      <c r="AF2332">
        <v>1996.25</v>
      </c>
    </row>
    <row r="2333" spans="1:32" x14ac:dyDescent="0.3">
      <c r="A2333" t="s">
        <v>2365</v>
      </c>
      <c r="B2333" t="s">
        <v>23</v>
      </c>
      <c r="C2333" t="str">
        <f>IF(Churn_Data[[#This Row],[SeniorCitizen]]=1,"Yes","No")</f>
        <v>No</v>
      </c>
      <c r="D2333">
        <v>0</v>
      </c>
      <c r="E2333" t="s">
        <v>25</v>
      </c>
      <c r="F2333" t="s">
        <v>25</v>
      </c>
      <c r="G2333" t="s">
        <v>24</v>
      </c>
      <c r="H2333" t="s">
        <v>25</v>
      </c>
      <c r="I2333" t="s">
        <v>120</v>
      </c>
      <c r="J2333" t="str">
        <f>IF(Churn_Data[[#This Row],[InternetService]]&lt;&gt;"No","Yes","No")</f>
        <v>Yes</v>
      </c>
      <c r="K2333" t="s">
        <v>24</v>
      </c>
      <c r="L2333" t="s">
        <v>24</v>
      </c>
      <c r="M2333" t="s">
        <v>25</v>
      </c>
      <c r="N2333" t="s">
        <v>25</v>
      </c>
      <c r="O2333" t="s">
        <v>25</v>
      </c>
      <c r="P2333" t="s">
        <v>25</v>
      </c>
      <c r="Q2333" t="s">
        <v>25</v>
      </c>
      <c r="R2333">
        <f>IF(Churn_Data[[#This Row],[Churn]]="Yes",1,0)</f>
        <v>0</v>
      </c>
      <c r="S2333" t="s">
        <v>24</v>
      </c>
      <c r="T2333">
        <f>(Churn_Data[[#This Row],[OnlineSecurity]]="Yes")+(Churn_Data[[#This Row],[OnlineBackup]]="Yes")+(Churn_Data[[#This Row],[DeviceProtection]]="Yes")+(Churn_Data[[#This Row],[TechSupport]]="Yes")+(Churn_Data[[#This Row],[StreamingTV]]="Yes")+(Churn_Data[[#This Row],[StreamingMovies]]="Yes")</f>
        <v>2</v>
      </c>
      <c r="U2333" t="s">
        <v>27</v>
      </c>
      <c r="V2333" t="s">
        <v>28</v>
      </c>
      <c r="W2333" t="str">
        <f>IF(ISNUMBER(SEARCH("automatic", Churn_Data[[#This Row],[PaymentMethod]])), "Automatic", "Manual")</f>
        <v>Manual</v>
      </c>
      <c r="X2333">
        <v>56.7</v>
      </c>
      <c r="Y2333" t="str">
        <f>IF(Churn_Data[[#This Row],[tenure]]&lt;=12,"0-1 Year",IF(Churn_Data[[#This Row],[tenure]]&lt;=24,"1-2 Years",IF(Churn_Data[[#This Row],[tenure]]&lt;=36,"2-3 Years",IF(Churn_Data[[#This Row],[tenure]]&lt;=48,"3-4 Years",IF(Churn_Data[[#This Row],[tenure]]&lt;=60,"4-5 Years","5+ Years")))))</f>
        <v>2-3 Years</v>
      </c>
      <c r="Z2333">
        <v>27</v>
      </c>
      <c r="AA2333">
        <v>1652.95</v>
      </c>
      <c r="AB2333">
        <f>IF(Churn_Data[[#This Row],[Churn]]="No",Churn_Data[[#This Row],[MonthlyCharges]],NA())</f>
        <v>56.7</v>
      </c>
      <c r="AC2333">
        <f>IF(Churn_Data[[#This Row],[Churn]]="No",Churn_Data[[#This Row],[tenure]],NA())</f>
        <v>27</v>
      </c>
      <c r="AD2333" t="e">
        <f>IF(Churn_Data[[#This Row],[Churn]]="Yes",Churn_Data[[#This Row],[MonthlyCharges]],NA())</f>
        <v>#N/A</v>
      </c>
      <c r="AE2333" t="e">
        <f>IF(Churn_Data[[#This Row],[Churn]]="Yes",Churn_Data[[#This Row],[tenure]],NA())</f>
        <v>#N/A</v>
      </c>
      <c r="AF2333">
        <v>1530.9</v>
      </c>
    </row>
    <row r="2334" spans="1:32" x14ac:dyDescent="0.3">
      <c r="A2334" t="s">
        <v>2366</v>
      </c>
      <c r="B2334" t="s">
        <v>30</v>
      </c>
      <c r="C2334" t="str">
        <f>IF(Churn_Data[[#This Row],[SeniorCitizen]]=1,"Yes","No")</f>
        <v>No</v>
      </c>
      <c r="D2334">
        <v>0</v>
      </c>
      <c r="E2334" t="s">
        <v>24</v>
      </c>
      <c r="F2334" t="s">
        <v>24</v>
      </c>
      <c r="G2334" t="s">
        <v>24</v>
      </c>
      <c r="H2334" t="s">
        <v>25</v>
      </c>
      <c r="I2334" t="s">
        <v>120</v>
      </c>
      <c r="J2334" t="str">
        <f>IF(Churn_Data[[#This Row],[InternetService]]&lt;&gt;"No","Yes","No")</f>
        <v>Yes</v>
      </c>
      <c r="K2334" t="s">
        <v>24</v>
      </c>
      <c r="L2334" t="s">
        <v>24</v>
      </c>
      <c r="M2334" t="s">
        <v>25</v>
      </c>
      <c r="N2334" t="s">
        <v>25</v>
      </c>
      <c r="O2334" t="s">
        <v>25</v>
      </c>
      <c r="P2334" t="s">
        <v>25</v>
      </c>
      <c r="Q2334" t="s">
        <v>25</v>
      </c>
      <c r="R2334">
        <f>IF(Churn_Data[[#This Row],[Churn]]="Yes",1,0)</f>
        <v>0</v>
      </c>
      <c r="S2334" t="s">
        <v>24</v>
      </c>
      <c r="T2334">
        <f>(Churn_Data[[#This Row],[OnlineSecurity]]="Yes")+(Churn_Data[[#This Row],[OnlineBackup]]="Yes")+(Churn_Data[[#This Row],[DeviceProtection]]="Yes")+(Churn_Data[[#This Row],[TechSupport]]="Yes")+(Churn_Data[[#This Row],[StreamingTV]]="Yes")+(Churn_Data[[#This Row],[StreamingMovies]]="Yes")</f>
        <v>2</v>
      </c>
      <c r="U2334" t="s">
        <v>27</v>
      </c>
      <c r="V2334" t="s">
        <v>72</v>
      </c>
      <c r="W2334" t="str">
        <f>IF(ISNUMBER(SEARCH("automatic", Churn_Data[[#This Row],[PaymentMethod]])), "Automatic", "Manual")</f>
        <v>Automatic</v>
      </c>
      <c r="X2334">
        <v>54.75</v>
      </c>
      <c r="Y2334" t="str">
        <f>IF(Churn_Data[[#This Row],[tenure]]&lt;=12,"0-1 Year",IF(Churn_Data[[#This Row],[tenure]]&lt;=24,"1-2 Years",IF(Churn_Data[[#This Row],[tenure]]&lt;=36,"2-3 Years",IF(Churn_Data[[#This Row],[tenure]]&lt;=48,"3-4 Years",IF(Churn_Data[[#This Row],[tenure]]&lt;=60,"4-5 Years","5+ Years")))))</f>
        <v>2-3 Years</v>
      </c>
      <c r="Z2334">
        <v>27</v>
      </c>
      <c r="AA2334">
        <v>1510.3</v>
      </c>
      <c r="AB2334">
        <f>IF(Churn_Data[[#This Row],[Churn]]="No",Churn_Data[[#This Row],[MonthlyCharges]],NA())</f>
        <v>54.75</v>
      </c>
      <c r="AC2334">
        <f>IF(Churn_Data[[#This Row],[Churn]]="No",Churn_Data[[#This Row],[tenure]],NA())</f>
        <v>27</v>
      </c>
      <c r="AD2334" t="e">
        <f>IF(Churn_Data[[#This Row],[Churn]]="Yes",Churn_Data[[#This Row],[MonthlyCharges]],NA())</f>
        <v>#N/A</v>
      </c>
      <c r="AE2334" t="e">
        <f>IF(Churn_Data[[#This Row],[Churn]]="Yes",Churn_Data[[#This Row],[tenure]],NA())</f>
        <v>#N/A</v>
      </c>
      <c r="AF2334">
        <v>1478.25</v>
      </c>
    </row>
    <row r="2335" spans="1:32" x14ac:dyDescent="0.3">
      <c r="A2335" t="s">
        <v>2367</v>
      </c>
      <c r="B2335" t="s">
        <v>23</v>
      </c>
      <c r="C2335" t="str">
        <f>IF(Churn_Data[[#This Row],[SeniorCitizen]]=1,"Yes","No")</f>
        <v>Yes</v>
      </c>
      <c r="D2335">
        <v>1</v>
      </c>
      <c r="E2335" t="s">
        <v>25</v>
      </c>
      <c r="F2335" t="s">
        <v>25</v>
      </c>
      <c r="G2335" t="s">
        <v>24</v>
      </c>
      <c r="H2335" t="s">
        <v>25</v>
      </c>
      <c r="I2335" t="s">
        <v>26</v>
      </c>
      <c r="J2335" t="str">
        <f>IF(Churn_Data[[#This Row],[InternetService]]&lt;&gt;"No","Yes","No")</f>
        <v>Yes</v>
      </c>
      <c r="K2335" t="s">
        <v>24</v>
      </c>
      <c r="L2335" t="s">
        <v>24</v>
      </c>
      <c r="M2335" t="s">
        <v>25</v>
      </c>
      <c r="N2335" t="s">
        <v>25</v>
      </c>
      <c r="O2335" t="s">
        <v>25</v>
      </c>
      <c r="P2335" t="s">
        <v>25</v>
      </c>
      <c r="Q2335" t="s">
        <v>25</v>
      </c>
      <c r="R2335">
        <f>IF(Churn_Data[[#This Row],[Churn]]="Yes",1,0)</f>
        <v>0</v>
      </c>
      <c r="S2335" t="s">
        <v>25</v>
      </c>
      <c r="T2335">
        <f>(Churn_Data[[#This Row],[OnlineSecurity]]="Yes")+(Churn_Data[[#This Row],[OnlineBackup]]="Yes")+(Churn_Data[[#This Row],[DeviceProtection]]="Yes")+(Churn_Data[[#This Row],[TechSupport]]="Yes")+(Churn_Data[[#This Row],[StreamingTV]]="Yes")+(Churn_Data[[#This Row],[StreamingMovies]]="Yes")</f>
        <v>2</v>
      </c>
      <c r="U2335" t="s">
        <v>27</v>
      </c>
      <c r="V2335" t="s">
        <v>32</v>
      </c>
      <c r="W2335" t="str">
        <f>IF(ISNUMBER(SEARCH("automatic", Churn_Data[[#This Row],[PaymentMethod]])), "Automatic", "Manual")</f>
        <v>Manual</v>
      </c>
      <c r="X2335">
        <v>81.7</v>
      </c>
      <c r="Y2335" t="str">
        <f>IF(Churn_Data[[#This Row],[tenure]]&lt;=12,"0-1 Year",IF(Churn_Data[[#This Row],[tenure]]&lt;=24,"1-2 Years",IF(Churn_Data[[#This Row],[tenure]]&lt;=36,"2-3 Years",IF(Churn_Data[[#This Row],[tenure]]&lt;=48,"3-4 Years",IF(Churn_Data[[#This Row],[tenure]]&lt;=60,"4-5 Years","5+ Years")))))</f>
        <v>1-2 Years</v>
      </c>
      <c r="Z2335">
        <v>22</v>
      </c>
      <c r="AA2335">
        <v>1820.9</v>
      </c>
      <c r="AB2335">
        <f>IF(Churn_Data[[#This Row],[Churn]]="No",Churn_Data[[#This Row],[MonthlyCharges]],NA())</f>
        <v>81.7</v>
      </c>
      <c r="AC2335">
        <f>IF(Churn_Data[[#This Row],[Churn]]="No",Churn_Data[[#This Row],[tenure]],NA())</f>
        <v>22</v>
      </c>
      <c r="AD2335" t="e">
        <f>IF(Churn_Data[[#This Row],[Churn]]="Yes",Churn_Data[[#This Row],[MonthlyCharges]],NA())</f>
        <v>#N/A</v>
      </c>
      <c r="AE2335" t="e">
        <f>IF(Churn_Data[[#This Row],[Churn]]="Yes",Churn_Data[[#This Row],[tenure]],NA())</f>
        <v>#N/A</v>
      </c>
      <c r="AF2335">
        <v>1797.4</v>
      </c>
    </row>
    <row r="2336" spans="1:32" x14ac:dyDescent="0.3">
      <c r="A2336" t="s">
        <v>2368</v>
      </c>
      <c r="B2336" t="s">
        <v>30</v>
      </c>
      <c r="C2336" t="str">
        <f>IF(Churn_Data[[#This Row],[SeniorCitizen]]=1,"Yes","No")</f>
        <v>No</v>
      </c>
      <c r="D2336">
        <v>0</v>
      </c>
      <c r="E2336" t="s">
        <v>24</v>
      </c>
      <c r="F2336" t="s">
        <v>25</v>
      </c>
      <c r="G2336" t="s">
        <v>24</v>
      </c>
      <c r="H2336" t="s">
        <v>25</v>
      </c>
      <c r="I2336" t="s">
        <v>26</v>
      </c>
      <c r="J2336" t="str">
        <f>IF(Churn_Data[[#This Row],[InternetService]]&lt;&gt;"No","Yes","No")</f>
        <v>Yes</v>
      </c>
      <c r="K2336" t="s">
        <v>24</v>
      </c>
      <c r="L2336" t="s">
        <v>24</v>
      </c>
      <c r="M2336" t="s">
        <v>25</v>
      </c>
      <c r="N2336" t="s">
        <v>25</v>
      </c>
      <c r="O2336" t="s">
        <v>25</v>
      </c>
      <c r="P2336" t="s">
        <v>25</v>
      </c>
      <c r="Q2336" t="s">
        <v>24</v>
      </c>
      <c r="R2336">
        <f>IF(Churn_Data[[#This Row],[Churn]]="Yes",1,0)</f>
        <v>1</v>
      </c>
      <c r="S2336" t="s">
        <v>24</v>
      </c>
      <c r="T2336">
        <f>(Churn_Data[[#This Row],[OnlineSecurity]]="Yes")+(Churn_Data[[#This Row],[OnlineBackup]]="Yes")+(Churn_Data[[#This Row],[DeviceProtection]]="Yes")+(Churn_Data[[#This Row],[TechSupport]]="Yes")+(Churn_Data[[#This Row],[StreamingTV]]="Yes")+(Churn_Data[[#This Row],[StreamingMovies]]="Yes")</f>
        <v>2</v>
      </c>
      <c r="U2336" t="s">
        <v>27</v>
      </c>
      <c r="V2336" t="s">
        <v>32</v>
      </c>
      <c r="W2336" t="str">
        <f>IF(ISNUMBER(SEARCH("automatic", Churn_Data[[#This Row],[PaymentMethod]])), "Automatic", "Manual")</f>
        <v>Manual</v>
      </c>
      <c r="X2336">
        <v>79.45</v>
      </c>
      <c r="Y2336" t="str">
        <f>IF(Churn_Data[[#This Row],[tenure]]&lt;=12,"0-1 Year",IF(Churn_Data[[#This Row],[tenure]]&lt;=24,"1-2 Years",IF(Churn_Data[[#This Row],[tenure]]&lt;=36,"2-3 Years",IF(Churn_Data[[#This Row],[tenure]]&lt;=48,"3-4 Years",IF(Churn_Data[[#This Row],[tenure]]&lt;=60,"4-5 Years","5+ Years")))))</f>
        <v>3-4 Years</v>
      </c>
      <c r="Z2336">
        <v>38</v>
      </c>
      <c r="AA2336">
        <v>3013.05</v>
      </c>
      <c r="AB2336" t="e">
        <f>IF(Churn_Data[[#This Row],[Churn]]="No",Churn_Data[[#This Row],[MonthlyCharges]],NA())</f>
        <v>#N/A</v>
      </c>
      <c r="AC2336" t="e">
        <f>IF(Churn_Data[[#This Row],[Churn]]="No",Churn_Data[[#This Row],[tenure]],NA())</f>
        <v>#N/A</v>
      </c>
      <c r="AD2336">
        <f>IF(Churn_Data[[#This Row],[Churn]]="Yes",Churn_Data[[#This Row],[MonthlyCharges]],NA())</f>
        <v>79.45</v>
      </c>
      <c r="AE2336">
        <f>IF(Churn_Data[[#This Row],[Churn]]="Yes",Churn_Data[[#This Row],[tenure]],NA())</f>
        <v>38</v>
      </c>
      <c r="AF2336">
        <v>3019.1</v>
      </c>
    </row>
    <row r="2337" spans="1:32" x14ac:dyDescent="0.3">
      <c r="A2337" t="s">
        <v>2369</v>
      </c>
      <c r="B2337" t="s">
        <v>23</v>
      </c>
      <c r="C2337" t="str">
        <f>IF(Churn_Data[[#This Row],[SeniorCitizen]]=1,"Yes","No")</f>
        <v>No</v>
      </c>
      <c r="D2337">
        <v>0</v>
      </c>
      <c r="E2337" t="s">
        <v>24</v>
      </c>
      <c r="F2337" t="s">
        <v>24</v>
      </c>
      <c r="G2337" t="s">
        <v>24</v>
      </c>
      <c r="H2337" t="s">
        <v>25</v>
      </c>
      <c r="I2337" t="s">
        <v>26</v>
      </c>
      <c r="J2337" t="str">
        <f>IF(Churn_Data[[#This Row],[InternetService]]&lt;&gt;"No","Yes","No")</f>
        <v>Yes</v>
      </c>
      <c r="K2337" t="s">
        <v>24</v>
      </c>
      <c r="L2337" t="s">
        <v>24</v>
      </c>
      <c r="M2337" t="s">
        <v>25</v>
      </c>
      <c r="N2337" t="s">
        <v>25</v>
      </c>
      <c r="O2337" t="s">
        <v>25</v>
      </c>
      <c r="P2337" t="s">
        <v>25</v>
      </c>
      <c r="Q2337" t="s">
        <v>25</v>
      </c>
      <c r="R2337">
        <f>IF(Churn_Data[[#This Row],[Churn]]="Yes",1,0)</f>
        <v>0</v>
      </c>
      <c r="S2337" t="s">
        <v>25</v>
      </c>
      <c r="T2337">
        <f>(Churn_Data[[#This Row],[OnlineSecurity]]="Yes")+(Churn_Data[[#This Row],[OnlineBackup]]="Yes")+(Churn_Data[[#This Row],[DeviceProtection]]="Yes")+(Churn_Data[[#This Row],[TechSupport]]="Yes")+(Churn_Data[[#This Row],[StreamingTV]]="Yes")+(Churn_Data[[#This Row],[StreamingMovies]]="Yes")</f>
        <v>2</v>
      </c>
      <c r="U2337" t="s">
        <v>27</v>
      </c>
      <c r="V2337" t="s">
        <v>32</v>
      </c>
      <c r="W2337" t="str">
        <f>IF(ISNUMBER(SEARCH("automatic", Churn_Data[[#This Row],[PaymentMethod]])), "Automatic", "Manual")</f>
        <v>Manual</v>
      </c>
      <c r="X2337">
        <v>81.95</v>
      </c>
      <c r="Y2337" t="str">
        <f>IF(Churn_Data[[#This Row],[tenure]]&lt;=12,"0-1 Year",IF(Churn_Data[[#This Row],[tenure]]&lt;=24,"1-2 Years",IF(Churn_Data[[#This Row],[tenure]]&lt;=36,"2-3 Years",IF(Churn_Data[[#This Row],[tenure]]&lt;=48,"3-4 Years",IF(Churn_Data[[#This Row],[tenure]]&lt;=60,"4-5 Years","5+ Years")))))</f>
        <v>2-3 Years</v>
      </c>
      <c r="Z2337">
        <v>26</v>
      </c>
      <c r="AA2337">
        <v>2070.0500000000002</v>
      </c>
      <c r="AB2337">
        <f>IF(Churn_Data[[#This Row],[Churn]]="No",Churn_Data[[#This Row],[MonthlyCharges]],NA())</f>
        <v>81.95</v>
      </c>
      <c r="AC2337">
        <f>IF(Churn_Data[[#This Row],[Churn]]="No",Churn_Data[[#This Row],[tenure]],NA())</f>
        <v>26</v>
      </c>
      <c r="AD2337" t="e">
        <f>IF(Churn_Data[[#This Row],[Churn]]="Yes",Churn_Data[[#This Row],[MonthlyCharges]],NA())</f>
        <v>#N/A</v>
      </c>
      <c r="AE2337" t="e">
        <f>IF(Churn_Data[[#This Row],[Churn]]="Yes",Churn_Data[[#This Row],[tenure]],NA())</f>
        <v>#N/A</v>
      </c>
      <c r="AF2337">
        <v>2130.6999999999998</v>
      </c>
    </row>
    <row r="2338" spans="1:32" x14ac:dyDescent="0.3">
      <c r="A2338" t="s">
        <v>2370</v>
      </c>
      <c r="B2338" t="s">
        <v>23</v>
      </c>
      <c r="C2338" t="str">
        <f>IF(Churn_Data[[#This Row],[SeniorCitizen]]=1,"Yes","No")</f>
        <v>No</v>
      </c>
      <c r="D2338">
        <v>0</v>
      </c>
      <c r="E2338" t="s">
        <v>25</v>
      </c>
      <c r="F2338" t="s">
        <v>25</v>
      </c>
      <c r="G2338" t="s">
        <v>24</v>
      </c>
      <c r="H2338" t="s">
        <v>24</v>
      </c>
      <c r="I2338" t="s">
        <v>120</v>
      </c>
      <c r="J2338" t="str">
        <f>IF(Churn_Data[[#This Row],[InternetService]]&lt;&gt;"No","Yes","No")</f>
        <v>Yes</v>
      </c>
      <c r="K2338" t="s">
        <v>24</v>
      </c>
      <c r="L2338" t="s">
        <v>24</v>
      </c>
      <c r="M2338" t="s">
        <v>25</v>
      </c>
      <c r="N2338" t="s">
        <v>25</v>
      </c>
      <c r="O2338" t="s">
        <v>25</v>
      </c>
      <c r="P2338" t="s">
        <v>25</v>
      </c>
      <c r="Q2338" t="s">
        <v>25</v>
      </c>
      <c r="R2338">
        <f>IF(Churn_Data[[#This Row],[Churn]]="Yes",1,0)</f>
        <v>0</v>
      </c>
      <c r="S2338" t="s">
        <v>24</v>
      </c>
      <c r="T2338">
        <f>(Churn_Data[[#This Row],[OnlineSecurity]]="Yes")+(Churn_Data[[#This Row],[OnlineBackup]]="Yes")+(Churn_Data[[#This Row],[DeviceProtection]]="Yes")+(Churn_Data[[#This Row],[TechSupport]]="Yes")+(Churn_Data[[#This Row],[StreamingTV]]="Yes")+(Churn_Data[[#This Row],[StreamingMovies]]="Yes")</f>
        <v>2</v>
      </c>
      <c r="U2338" t="s">
        <v>27</v>
      </c>
      <c r="V2338" t="s">
        <v>28</v>
      </c>
      <c r="W2338" t="str">
        <f>IF(ISNUMBER(SEARCH("automatic", Churn_Data[[#This Row],[PaymentMethod]])), "Automatic", "Manual")</f>
        <v>Manual</v>
      </c>
      <c r="X2338">
        <v>60.9</v>
      </c>
      <c r="Y2338" t="str">
        <f>IF(Churn_Data[[#This Row],[tenure]]&lt;=12,"0-1 Year",IF(Churn_Data[[#This Row],[tenure]]&lt;=24,"1-2 Years",IF(Churn_Data[[#This Row],[tenure]]&lt;=36,"2-3 Years",IF(Churn_Data[[#This Row],[tenure]]&lt;=48,"3-4 Years",IF(Churn_Data[[#This Row],[tenure]]&lt;=60,"4-5 Years","5+ Years")))))</f>
        <v>2-3 Years</v>
      </c>
      <c r="Z2338">
        <v>33</v>
      </c>
      <c r="AA2338">
        <v>2033.85</v>
      </c>
      <c r="AB2338">
        <f>IF(Churn_Data[[#This Row],[Churn]]="No",Churn_Data[[#This Row],[MonthlyCharges]],NA())</f>
        <v>60.9</v>
      </c>
      <c r="AC2338">
        <f>IF(Churn_Data[[#This Row],[Churn]]="No",Churn_Data[[#This Row],[tenure]],NA())</f>
        <v>33</v>
      </c>
      <c r="AD2338" t="e">
        <f>IF(Churn_Data[[#This Row],[Churn]]="Yes",Churn_Data[[#This Row],[MonthlyCharges]],NA())</f>
        <v>#N/A</v>
      </c>
      <c r="AE2338" t="e">
        <f>IF(Churn_Data[[#This Row],[Churn]]="Yes",Churn_Data[[#This Row],[tenure]],NA())</f>
        <v>#N/A</v>
      </c>
      <c r="AF2338">
        <v>2009.7</v>
      </c>
    </row>
    <row r="2339" spans="1:32" x14ac:dyDescent="0.3">
      <c r="A2339" t="s">
        <v>2371</v>
      </c>
      <c r="B2339" t="s">
        <v>23</v>
      </c>
      <c r="C2339" t="str">
        <f>IF(Churn_Data[[#This Row],[SeniorCitizen]]=1,"Yes","No")</f>
        <v>No</v>
      </c>
      <c r="D2339">
        <v>0</v>
      </c>
      <c r="E2339" t="s">
        <v>24</v>
      </c>
      <c r="F2339" t="s">
        <v>24</v>
      </c>
      <c r="G2339" t="s">
        <v>24</v>
      </c>
      <c r="H2339" t="s">
        <v>25</v>
      </c>
      <c r="I2339" t="s">
        <v>26</v>
      </c>
      <c r="J2339" t="str">
        <f>IF(Churn_Data[[#This Row],[InternetService]]&lt;&gt;"No","Yes","No")</f>
        <v>Yes</v>
      </c>
      <c r="K2339" t="s">
        <v>24</v>
      </c>
      <c r="L2339" t="s">
        <v>24</v>
      </c>
      <c r="M2339" t="s">
        <v>25</v>
      </c>
      <c r="N2339" t="s">
        <v>25</v>
      </c>
      <c r="O2339" t="s">
        <v>25</v>
      </c>
      <c r="P2339" t="s">
        <v>25</v>
      </c>
      <c r="Q2339" t="s">
        <v>25</v>
      </c>
      <c r="R2339">
        <f>IF(Churn_Data[[#This Row],[Churn]]="Yes",1,0)</f>
        <v>0</v>
      </c>
      <c r="S2339" t="s">
        <v>24</v>
      </c>
      <c r="T2339">
        <f>(Churn_Data[[#This Row],[OnlineSecurity]]="Yes")+(Churn_Data[[#This Row],[OnlineBackup]]="Yes")+(Churn_Data[[#This Row],[DeviceProtection]]="Yes")+(Churn_Data[[#This Row],[TechSupport]]="Yes")+(Churn_Data[[#This Row],[StreamingTV]]="Yes")+(Churn_Data[[#This Row],[StreamingMovies]]="Yes")</f>
        <v>2</v>
      </c>
      <c r="U2339" t="s">
        <v>27</v>
      </c>
      <c r="V2339" t="s">
        <v>46</v>
      </c>
      <c r="W2339" t="str">
        <f>IF(ISNUMBER(SEARCH("automatic", Churn_Data[[#This Row],[PaymentMethod]])), "Automatic", "Manual")</f>
        <v>Automatic</v>
      </c>
      <c r="X2339">
        <v>79.150000000000006</v>
      </c>
      <c r="Y2339" t="str">
        <f>IF(Churn_Data[[#This Row],[tenure]]&lt;=12,"0-1 Year",IF(Churn_Data[[#This Row],[tenure]]&lt;=24,"1-2 Years",IF(Churn_Data[[#This Row],[tenure]]&lt;=36,"2-3 Years",IF(Churn_Data[[#This Row],[tenure]]&lt;=48,"3-4 Years",IF(Churn_Data[[#This Row],[tenure]]&lt;=60,"4-5 Years","5+ Years")))))</f>
        <v>4-5 Years</v>
      </c>
      <c r="Z2339">
        <v>51</v>
      </c>
      <c r="AA2339">
        <v>4018.55</v>
      </c>
      <c r="AB2339">
        <f>IF(Churn_Data[[#This Row],[Churn]]="No",Churn_Data[[#This Row],[MonthlyCharges]],NA())</f>
        <v>79.150000000000006</v>
      </c>
      <c r="AC2339">
        <f>IF(Churn_Data[[#This Row],[Churn]]="No",Churn_Data[[#This Row],[tenure]],NA())</f>
        <v>51</v>
      </c>
      <c r="AD2339" t="e">
        <f>IF(Churn_Data[[#This Row],[Churn]]="Yes",Churn_Data[[#This Row],[MonthlyCharges]],NA())</f>
        <v>#N/A</v>
      </c>
      <c r="AE2339" t="e">
        <f>IF(Churn_Data[[#This Row],[Churn]]="Yes",Churn_Data[[#This Row],[tenure]],NA())</f>
        <v>#N/A</v>
      </c>
      <c r="AF2339">
        <v>4036.65</v>
      </c>
    </row>
    <row r="2340" spans="1:32" x14ac:dyDescent="0.3">
      <c r="A2340" t="s">
        <v>2372</v>
      </c>
      <c r="B2340" t="s">
        <v>23</v>
      </c>
      <c r="C2340" t="str">
        <f>IF(Churn_Data[[#This Row],[SeniorCitizen]]=1,"Yes","No")</f>
        <v>Yes</v>
      </c>
      <c r="D2340">
        <v>1</v>
      </c>
      <c r="E2340" t="s">
        <v>25</v>
      </c>
      <c r="F2340" t="s">
        <v>25</v>
      </c>
      <c r="G2340" t="s">
        <v>24</v>
      </c>
      <c r="H2340" t="s">
        <v>25</v>
      </c>
      <c r="I2340" t="s">
        <v>120</v>
      </c>
      <c r="J2340" t="str">
        <f>IF(Churn_Data[[#This Row],[InternetService]]&lt;&gt;"No","Yes","No")</f>
        <v>Yes</v>
      </c>
      <c r="K2340" t="s">
        <v>24</v>
      </c>
      <c r="L2340" t="s">
        <v>24</v>
      </c>
      <c r="M2340" t="s">
        <v>25</v>
      </c>
      <c r="N2340" t="s">
        <v>25</v>
      </c>
      <c r="O2340" t="s">
        <v>25</v>
      </c>
      <c r="P2340" t="s">
        <v>25</v>
      </c>
      <c r="Q2340" t="s">
        <v>24</v>
      </c>
      <c r="R2340">
        <f>IF(Churn_Data[[#This Row],[Churn]]="Yes",1,0)</f>
        <v>1</v>
      </c>
      <c r="S2340" t="s">
        <v>24</v>
      </c>
      <c r="T2340">
        <f>(Churn_Data[[#This Row],[OnlineSecurity]]="Yes")+(Churn_Data[[#This Row],[OnlineBackup]]="Yes")+(Churn_Data[[#This Row],[DeviceProtection]]="Yes")+(Churn_Data[[#This Row],[TechSupport]]="Yes")+(Churn_Data[[#This Row],[StreamingTV]]="Yes")+(Churn_Data[[#This Row],[StreamingMovies]]="Yes")</f>
        <v>2</v>
      </c>
      <c r="U2340" t="s">
        <v>27</v>
      </c>
      <c r="V2340" t="s">
        <v>72</v>
      </c>
      <c r="W2340" t="str">
        <f>IF(ISNUMBER(SEARCH("automatic", Churn_Data[[#This Row],[PaymentMethod]])), "Automatic", "Manual")</f>
        <v>Automatic</v>
      </c>
      <c r="X2340">
        <v>57.15</v>
      </c>
      <c r="Y2340" t="str">
        <f>IF(Churn_Data[[#This Row],[tenure]]&lt;=12,"0-1 Year",IF(Churn_Data[[#This Row],[tenure]]&lt;=24,"1-2 Years",IF(Churn_Data[[#This Row],[tenure]]&lt;=36,"2-3 Years",IF(Churn_Data[[#This Row],[tenure]]&lt;=48,"3-4 Years",IF(Churn_Data[[#This Row],[tenure]]&lt;=60,"4-5 Years","5+ Years")))))</f>
        <v>3-4 Years</v>
      </c>
      <c r="Z2340">
        <v>38</v>
      </c>
      <c r="AA2340">
        <v>2250.65</v>
      </c>
      <c r="AB2340" t="e">
        <f>IF(Churn_Data[[#This Row],[Churn]]="No",Churn_Data[[#This Row],[MonthlyCharges]],NA())</f>
        <v>#N/A</v>
      </c>
      <c r="AC2340" t="e">
        <f>IF(Churn_Data[[#This Row],[Churn]]="No",Churn_Data[[#This Row],[tenure]],NA())</f>
        <v>#N/A</v>
      </c>
      <c r="AD2340">
        <f>IF(Churn_Data[[#This Row],[Churn]]="Yes",Churn_Data[[#This Row],[MonthlyCharges]],NA())</f>
        <v>57.15</v>
      </c>
      <c r="AE2340">
        <f>IF(Churn_Data[[#This Row],[Churn]]="Yes",Churn_Data[[#This Row],[tenure]],NA())</f>
        <v>38</v>
      </c>
      <c r="AF2340">
        <v>2171.6999999999998</v>
      </c>
    </row>
    <row r="2341" spans="1:32" x14ac:dyDescent="0.3">
      <c r="A2341" t="s">
        <v>2373</v>
      </c>
      <c r="B2341" t="s">
        <v>23</v>
      </c>
      <c r="C2341" t="str">
        <f>IF(Churn_Data[[#This Row],[SeniorCitizen]]=1,"Yes","No")</f>
        <v>No</v>
      </c>
      <c r="D2341">
        <v>0</v>
      </c>
      <c r="E2341" t="s">
        <v>25</v>
      </c>
      <c r="F2341" t="s">
        <v>25</v>
      </c>
      <c r="G2341" t="s">
        <v>24</v>
      </c>
      <c r="H2341" t="s">
        <v>25</v>
      </c>
      <c r="I2341" t="s">
        <v>26</v>
      </c>
      <c r="J2341" t="str">
        <f>IF(Churn_Data[[#This Row],[InternetService]]&lt;&gt;"No","Yes","No")</f>
        <v>Yes</v>
      </c>
      <c r="K2341" t="s">
        <v>24</v>
      </c>
      <c r="L2341" t="s">
        <v>24</v>
      </c>
      <c r="M2341" t="s">
        <v>25</v>
      </c>
      <c r="N2341" t="s">
        <v>25</v>
      </c>
      <c r="O2341" t="s">
        <v>25</v>
      </c>
      <c r="P2341" t="s">
        <v>25</v>
      </c>
      <c r="Q2341" t="s">
        <v>24</v>
      </c>
      <c r="R2341">
        <f>IF(Churn_Data[[#This Row],[Churn]]="Yes",1,0)</f>
        <v>1</v>
      </c>
      <c r="S2341" t="s">
        <v>24</v>
      </c>
      <c r="T2341">
        <f>(Churn_Data[[#This Row],[OnlineSecurity]]="Yes")+(Churn_Data[[#This Row],[OnlineBackup]]="Yes")+(Churn_Data[[#This Row],[DeviceProtection]]="Yes")+(Churn_Data[[#This Row],[TechSupport]]="Yes")+(Churn_Data[[#This Row],[StreamingTV]]="Yes")+(Churn_Data[[#This Row],[StreamingMovies]]="Yes")</f>
        <v>2</v>
      </c>
      <c r="U2341" t="s">
        <v>27</v>
      </c>
      <c r="V2341" t="s">
        <v>32</v>
      </c>
      <c r="W2341" t="str">
        <f>IF(ISNUMBER(SEARCH("automatic", Churn_Data[[#This Row],[PaymentMethod]])), "Automatic", "Manual")</f>
        <v>Manual</v>
      </c>
      <c r="X2341">
        <v>79.099999999999994</v>
      </c>
      <c r="Y2341" t="str">
        <f>IF(Churn_Data[[#This Row],[tenure]]&lt;=12,"0-1 Year",IF(Churn_Data[[#This Row],[tenure]]&lt;=24,"1-2 Years",IF(Churn_Data[[#This Row],[tenure]]&lt;=36,"2-3 Years",IF(Churn_Data[[#This Row],[tenure]]&lt;=48,"3-4 Years",IF(Churn_Data[[#This Row],[tenure]]&lt;=60,"4-5 Years","5+ Years")))))</f>
        <v>0-1 Year</v>
      </c>
      <c r="Z2341">
        <v>3</v>
      </c>
      <c r="AA2341">
        <v>246.5</v>
      </c>
      <c r="AB2341" t="e">
        <f>IF(Churn_Data[[#This Row],[Churn]]="No",Churn_Data[[#This Row],[MonthlyCharges]],NA())</f>
        <v>#N/A</v>
      </c>
      <c r="AC2341" t="e">
        <f>IF(Churn_Data[[#This Row],[Churn]]="No",Churn_Data[[#This Row],[tenure]],NA())</f>
        <v>#N/A</v>
      </c>
      <c r="AD2341">
        <f>IF(Churn_Data[[#This Row],[Churn]]="Yes",Churn_Data[[#This Row],[MonthlyCharges]],NA())</f>
        <v>79.099999999999994</v>
      </c>
      <c r="AE2341">
        <f>IF(Churn_Data[[#This Row],[Churn]]="Yes",Churn_Data[[#This Row],[tenure]],NA())</f>
        <v>3</v>
      </c>
      <c r="AF2341">
        <v>237.3</v>
      </c>
    </row>
    <row r="2342" spans="1:32" x14ac:dyDescent="0.3">
      <c r="A2342" t="s">
        <v>2374</v>
      </c>
      <c r="B2342" t="s">
        <v>30</v>
      </c>
      <c r="C2342" t="str">
        <f>IF(Churn_Data[[#This Row],[SeniorCitizen]]=1,"Yes","No")</f>
        <v>No</v>
      </c>
      <c r="D2342">
        <v>0</v>
      </c>
      <c r="E2342" t="s">
        <v>25</v>
      </c>
      <c r="F2342" t="s">
        <v>24</v>
      </c>
      <c r="G2342" t="s">
        <v>24</v>
      </c>
      <c r="H2342" t="s">
        <v>24</v>
      </c>
      <c r="I2342" t="s">
        <v>120</v>
      </c>
      <c r="J2342" t="str">
        <f>IF(Churn_Data[[#This Row],[InternetService]]&lt;&gt;"No","Yes","No")</f>
        <v>Yes</v>
      </c>
      <c r="K2342" t="s">
        <v>24</v>
      </c>
      <c r="L2342" t="s">
        <v>24</v>
      </c>
      <c r="M2342" t="s">
        <v>25</v>
      </c>
      <c r="N2342" t="s">
        <v>25</v>
      </c>
      <c r="O2342" t="s">
        <v>25</v>
      </c>
      <c r="P2342" t="s">
        <v>25</v>
      </c>
      <c r="Q2342" t="s">
        <v>25</v>
      </c>
      <c r="R2342">
        <f>IF(Churn_Data[[#This Row],[Churn]]="Yes",1,0)</f>
        <v>0</v>
      </c>
      <c r="S2342" t="s">
        <v>25</v>
      </c>
      <c r="T2342">
        <f>(Churn_Data[[#This Row],[OnlineSecurity]]="Yes")+(Churn_Data[[#This Row],[OnlineBackup]]="Yes")+(Churn_Data[[#This Row],[DeviceProtection]]="Yes")+(Churn_Data[[#This Row],[TechSupport]]="Yes")+(Churn_Data[[#This Row],[StreamingTV]]="Yes")+(Churn_Data[[#This Row],[StreamingMovies]]="Yes")</f>
        <v>2</v>
      </c>
      <c r="U2342" t="s">
        <v>27</v>
      </c>
      <c r="V2342" t="s">
        <v>46</v>
      </c>
      <c r="W2342" t="str">
        <f>IF(ISNUMBER(SEARCH("automatic", Churn_Data[[#This Row],[PaymentMethod]])), "Automatic", "Manual")</f>
        <v>Automatic</v>
      </c>
      <c r="X2342">
        <v>60.95</v>
      </c>
      <c r="Y2342" t="str">
        <f>IF(Churn_Data[[#This Row],[tenure]]&lt;=12,"0-1 Year",IF(Churn_Data[[#This Row],[tenure]]&lt;=24,"1-2 Years",IF(Churn_Data[[#This Row],[tenure]]&lt;=36,"2-3 Years",IF(Churn_Data[[#This Row],[tenure]]&lt;=48,"3-4 Years",IF(Churn_Data[[#This Row],[tenure]]&lt;=60,"4-5 Years","5+ Years")))))</f>
        <v>0-1 Year</v>
      </c>
      <c r="Z2342">
        <v>2</v>
      </c>
      <c r="AA2342">
        <v>134.6</v>
      </c>
      <c r="AB2342">
        <f>IF(Churn_Data[[#This Row],[Churn]]="No",Churn_Data[[#This Row],[MonthlyCharges]],NA())</f>
        <v>60.95</v>
      </c>
      <c r="AC2342">
        <f>IF(Churn_Data[[#This Row],[Churn]]="No",Churn_Data[[#This Row],[tenure]],NA())</f>
        <v>2</v>
      </c>
      <c r="AD2342" t="e">
        <f>IF(Churn_Data[[#This Row],[Churn]]="Yes",Churn_Data[[#This Row],[MonthlyCharges]],NA())</f>
        <v>#N/A</v>
      </c>
      <c r="AE2342" t="e">
        <f>IF(Churn_Data[[#This Row],[Churn]]="Yes",Churn_Data[[#This Row],[tenure]],NA())</f>
        <v>#N/A</v>
      </c>
      <c r="AF2342">
        <v>121.9</v>
      </c>
    </row>
    <row r="2343" spans="1:32" x14ac:dyDescent="0.3">
      <c r="A2343" t="s">
        <v>2375</v>
      </c>
      <c r="B2343" t="s">
        <v>23</v>
      </c>
      <c r="C2343" t="str">
        <f>IF(Churn_Data[[#This Row],[SeniorCitizen]]=1,"Yes","No")</f>
        <v>No</v>
      </c>
      <c r="D2343">
        <v>0</v>
      </c>
      <c r="E2343" t="s">
        <v>25</v>
      </c>
      <c r="F2343" t="s">
        <v>25</v>
      </c>
      <c r="G2343" t="s">
        <v>24</v>
      </c>
      <c r="H2343" t="s">
        <v>24</v>
      </c>
      <c r="I2343" t="s">
        <v>120</v>
      </c>
      <c r="J2343" t="str">
        <f>IF(Churn_Data[[#This Row],[InternetService]]&lt;&gt;"No","Yes","No")</f>
        <v>Yes</v>
      </c>
      <c r="K2343" t="s">
        <v>24</v>
      </c>
      <c r="L2343" t="s">
        <v>24</v>
      </c>
      <c r="M2343" t="s">
        <v>25</v>
      </c>
      <c r="N2343" t="s">
        <v>25</v>
      </c>
      <c r="O2343" t="s">
        <v>25</v>
      </c>
      <c r="P2343" t="s">
        <v>25</v>
      </c>
      <c r="Q2343" t="s">
        <v>24</v>
      </c>
      <c r="R2343">
        <f>IF(Churn_Data[[#This Row],[Churn]]="Yes",1,0)</f>
        <v>1</v>
      </c>
      <c r="S2343" t="s">
        <v>24</v>
      </c>
      <c r="T2343">
        <f>(Churn_Data[[#This Row],[OnlineSecurity]]="Yes")+(Churn_Data[[#This Row],[OnlineBackup]]="Yes")+(Churn_Data[[#This Row],[DeviceProtection]]="Yes")+(Churn_Data[[#This Row],[TechSupport]]="Yes")+(Churn_Data[[#This Row],[StreamingTV]]="Yes")+(Churn_Data[[#This Row],[StreamingMovies]]="Yes")</f>
        <v>2</v>
      </c>
      <c r="U2343" t="s">
        <v>27</v>
      </c>
      <c r="V2343" t="s">
        <v>72</v>
      </c>
      <c r="W2343" t="str">
        <f>IF(ISNUMBER(SEARCH("automatic", Churn_Data[[#This Row],[PaymentMethod]])), "Automatic", "Manual")</f>
        <v>Automatic</v>
      </c>
      <c r="X2343">
        <v>59.75</v>
      </c>
      <c r="Y2343" t="str">
        <f>IF(Churn_Data[[#This Row],[tenure]]&lt;=12,"0-1 Year",IF(Churn_Data[[#This Row],[tenure]]&lt;=24,"1-2 Years",IF(Churn_Data[[#This Row],[tenure]]&lt;=36,"2-3 Years",IF(Churn_Data[[#This Row],[tenure]]&lt;=48,"3-4 Years",IF(Churn_Data[[#This Row],[tenure]]&lt;=60,"4-5 Years","5+ Years")))))</f>
        <v>4-5 Years</v>
      </c>
      <c r="Z2343">
        <v>49</v>
      </c>
      <c r="AA2343">
        <v>2934.3</v>
      </c>
      <c r="AB2343" t="e">
        <f>IF(Churn_Data[[#This Row],[Churn]]="No",Churn_Data[[#This Row],[MonthlyCharges]],NA())</f>
        <v>#N/A</v>
      </c>
      <c r="AC2343" t="e">
        <f>IF(Churn_Data[[#This Row],[Churn]]="No",Churn_Data[[#This Row],[tenure]],NA())</f>
        <v>#N/A</v>
      </c>
      <c r="AD2343">
        <f>IF(Churn_Data[[#This Row],[Churn]]="Yes",Churn_Data[[#This Row],[MonthlyCharges]],NA())</f>
        <v>59.75</v>
      </c>
      <c r="AE2343">
        <f>IF(Churn_Data[[#This Row],[Churn]]="Yes",Churn_Data[[#This Row],[tenure]],NA())</f>
        <v>49</v>
      </c>
      <c r="AF2343">
        <v>2927.75</v>
      </c>
    </row>
    <row r="2344" spans="1:32" x14ac:dyDescent="0.3">
      <c r="A2344" t="s">
        <v>2376</v>
      </c>
      <c r="B2344" t="s">
        <v>23</v>
      </c>
      <c r="C2344" t="str">
        <f>IF(Churn_Data[[#This Row],[SeniorCitizen]]=1,"Yes","No")</f>
        <v>No</v>
      </c>
      <c r="D2344">
        <v>0</v>
      </c>
      <c r="E2344" t="s">
        <v>25</v>
      </c>
      <c r="F2344" t="s">
        <v>25</v>
      </c>
      <c r="G2344" t="s">
        <v>25</v>
      </c>
      <c r="H2344" t="s">
        <v>189</v>
      </c>
      <c r="I2344" t="s">
        <v>120</v>
      </c>
      <c r="J2344" t="str">
        <f>IF(Churn_Data[[#This Row],[InternetService]]&lt;&gt;"No","Yes","No")</f>
        <v>Yes</v>
      </c>
      <c r="K2344" t="s">
        <v>24</v>
      </c>
      <c r="L2344" t="s">
        <v>24</v>
      </c>
      <c r="M2344" t="s">
        <v>25</v>
      </c>
      <c r="N2344" t="s">
        <v>25</v>
      </c>
      <c r="O2344" t="s">
        <v>25</v>
      </c>
      <c r="P2344" t="s">
        <v>25</v>
      </c>
      <c r="Q2344" t="s">
        <v>24</v>
      </c>
      <c r="R2344">
        <f>IF(Churn_Data[[#This Row],[Churn]]="Yes",1,0)</f>
        <v>1</v>
      </c>
      <c r="S2344" t="s">
        <v>24</v>
      </c>
      <c r="T2344">
        <f>(Churn_Data[[#This Row],[OnlineSecurity]]="Yes")+(Churn_Data[[#This Row],[OnlineBackup]]="Yes")+(Churn_Data[[#This Row],[DeviceProtection]]="Yes")+(Churn_Data[[#This Row],[TechSupport]]="Yes")+(Churn_Data[[#This Row],[StreamingTV]]="Yes")+(Churn_Data[[#This Row],[StreamingMovies]]="Yes")</f>
        <v>2</v>
      </c>
      <c r="U2344" t="s">
        <v>27</v>
      </c>
      <c r="V2344" t="s">
        <v>32</v>
      </c>
      <c r="W2344" t="str">
        <f>IF(ISNUMBER(SEARCH("automatic", Churn_Data[[#This Row],[PaymentMethod]])), "Automatic", "Manual")</f>
        <v>Manual</v>
      </c>
      <c r="X2344">
        <v>33.65</v>
      </c>
      <c r="Y2344" t="str">
        <f>IF(Churn_Data[[#This Row],[tenure]]&lt;=12,"0-1 Year",IF(Churn_Data[[#This Row],[tenure]]&lt;=24,"1-2 Years",IF(Churn_Data[[#This Row],[tenure]]&lt;=36,"2-3 Years",IF(Churn_Data[[#This Row],[tenure]]&lt;=48,"3-4 Years",IF(Churn_Data[[#This Row],[tenure]]&lt;=60,"4-5 Years","5+ Years")))))</f>
        <v>0-1 Year</v>
      </c>
      <c r="Z2344">
        <v>4</v>
      </c>
      <c r="AA2344">
        <v>137.85</v>
      </c>
      <c r="AB2344" t="e">
        <f>IF(Churn_Data[[#This Row],[Churn]]="No",Churn_Data[[#This Row],[MonthlyCharges]],NA())</f>
        <v>#N/A</v>
      </c>
      <c r="AC2344" t="e">
        <f>IF(Churn_Data[[#This Row],[Churn]]="No",Churn_Data[[#This Row],[tenure]],NA())</f>
        <v>#N/A</v>
      </c>
      <c r="AD2344">
        <f>IF(Churn_Data[[#This Row],[Churn]]="Yes",Churn_Data[[#This Row],[MonthlyCharges]],NA())</f>
        <v>33.65</v>
      </c>
      <c r="AE2344">
        <f>IF(Churn_Data[[#This Row],[Churn]]="Yes",Churn_Data[[#This Row],[tenure]],NA())</f>
        <v>4</v>
      </c>
      <c r="AF2344">
        <v>134.6</v>
      </c>
    </row>
    <row r="2345" spans="1:32" x14ac:dyDescent="0.3">
      <c r="A2345" t="s">
        <v>2377</v>
      </c>
      <c r="B2345" t="s">
        <v>30</v>
      </c>
      <c r="C2345" t="str">
        <f>IF(Churn_Data[[#This Row],[SeniorCitizen]]=1,"Yes","No")</f>
        <v>No</v>
      </c>
      <c r="D2345">
        <v>0</v>
      </c>
      <c r="E2345" t="s">
        <v>25</v>
      </c>
      <c r="F2345" t="s">
        <v>24</v>
      </c>
      <c r="G2345" t="s">
        <v>24</v>
      </c>
      <c r="H2345" t="s">
        <v>25</v>
      </c>
      <c r="I2345" t="s">
        <v>120</v>
      </c>
      <c r="J2345" t="str">
        <f>IF(Churn_Data[[#This Row],[InternetService]]&lt;&gt;"No","Yes","No")</f>
        <v>Yes</v>
      </c>
      <c r="K2345" t="s">
        <v>24</v>
      </c>
      <c r="L2345" t="s">
        <v>24</v>
      </c>
      <c r="M2345" t="s">
        <v>25</v>
      </c>
      <c r="N2345" t="s">
        <v>25</v>
      </c>
      <c r="O2345" t="s">
        <v>25</v>
      </c>
      <c r="P2345" t="s">
        <v>25</v>
      </c>
      <c r="Q2345" t="s">
        <v>25</v>
      </c>
      <c r="R2345">
        <f>IF(Churn_Data[[#This Row],[Churn]]="Yes",1,0)</f>
        <v>0</v>
      </c>
      <c r="S2345" t="s">
        <v>24</v>
      </c>
      <c r="T2345">
        <f>(Churn_Data[[#This Row],[OnlineSecurity]]="Yes")+(Churn_Data[[#This Row],[OnlineBackup]]="Yes")+(Churn_Data[[#This Row],[DeviceProtection]]="Yes")+(Churn_Data[[#This Row],[TechSupport]]="Yes")+(Churn_Data[[#This Row],[StreamingTV]]="Yes")+(Churn_Data[[#This Row],[StreamingMovies]]="Yes")</f>
        <v>2</v>
      </c>
      <c r="U2345" t="s">
        <v>27</v>
      </c>
      <c r="V2345" t="s">
        <v>32</v>
      </c>
      <c r="W2345" t="str">
        <f>IF(ISNUMBER(SEARCH("automatic", Churn_Data[[#This Row],[PaymentMethod]])), "Automatic", "Manual")</f>
        <v>Manual</v>
      </c>
      <c r="X2345">
        <v>55.3</v>
      </c>
      <c r="Y2345" t="str">
        <f>IF(Churn_Data[[#This Row],[tenure]]&lt;=12,"0-1 Year",IF(Churn_Data[[#This Row],[tenure]]&lt;=24,"1-2 Years",IF(Churn_Data[[#This Row],[tenure]]&lt;=36,"2-3 Years",IF(Churn_Data[[#This Row],[tenure]]&lt;=48,"3-4 Years",IF(Churn_Data[[#This Row],[tenure]]&lt;=60,"4-5 Years","5+ Years")))))</f>
        <v>3-4 Years</v>
      </c>
      <c r="Z2345">
        <v>47</v>
      </c>
      <c r="AA2345">
        <v>2654.05</v>
      </c>
      <c r="AB2345">
        <f>IF(Churn_Data[[#This Row],[Churn]]="No",Churn_Data[[#This Row],[MonthlyCharges]],NA())</f>
        <v>55.3</v>
      </c>
      <c r="AC2345">
        <f>IF(Churn_Data[[#This Row],[Churn]]="No",Churn_Data[[#This Row],[tenure]],NA())</f>
        <v>47</v>
      </c>
      <c r="AD2345" t="e">
        <f>IF(Churn_Data[[#This Row],[Churn]]="Yes",Churn_Data[[#This Row],[MonthlyCharges]],NA())</f>
        <v>#N/A</v>
      </c>
      <c r="AE2345" t="e">
        <f>IF(Churn_Data[[#This Row],[Churn]]="Yes",Churn_Data[[#This Row],[tenure]],NA())</f>
        <v>#N/A</v>
      </c>
      <c r="AF2345">
        <v>2599.1</v>
      </c>
    </row>
    <row r="2346" spans="1:32" x14ac:dyDescent="0.3">
      <c r="A2346" t="s">
        <v>2378</v>
      </c>
      <c r="B2346" t="s">
        <v>30</v>
      </c>
      <c r="C2346" t="str">
        <f>IF(Churn_Data[[#This Row],[SeniorCitizen]]=1,"Yes","No")</f>
        <v>No</v>
      </c>
      <c r="D2346">
        <v>0</v>
      </c>
      <c r="E2346" t="s">
        <v>25</v>
      </c>
      <c r="F2346" t="s">
        <v>25</v>
      </c>
      <c r="G2346" t="s">
        <v>24</v>
      </c>
      <c r="H2346" t="s">
        <v>24</v>
      </c>
      <c r="I2346" t="s">
        <v>26</v>
      </c>
      <c r="J2346" t="str">
        <f>IF(Churn_Data[[#This Row],[InternetService]]&lt;&gt;"No","Yes","No")</f>
        <v>Yes</v>
      </c>
      <c r="K2346" t="s">
        <v>24</v>
      </c>
      <c r="L2346" t="s">
        <v>24</v>
      </c>
      <c r="M2346" t="s">
        <v>25</v>
      </c>
      <c r="N2346" t="s">
        <v>25</v>
      </c>
      <c r="O2346" t="s">
        <v>25</v>
      </c>
      <c r="P2346" t="s">
        <v>25</v>
      </c>
      <c r="Q2346" t="s">
        <v>25</v>
      </c>
      <c r="R2346">
        <f>IF(Churn_Data[[#This Row],[Churn]]="Yes",1,0)</f>
        <v>0</v>
      </c>
      <c r="S2346" t="s">
        <v>24</v>
      </c>
      <c r="T2346">
        <f>(Churn_Data[[#This Row],[OnlineSecurity]]="Yes")+(Churn_Data[[#This Row],[OnlineBackup]]="Yes")+(Churn_Data[[#This Row],[DeviceProtection]]="Yes")+(Churn_Data[[#This Row],[TechSupport]]="Yes")+(Churn_Data[[#This Row],[StreamingTV]]="Yes")+(Churn_Data[[#This Row],[StreamingMovies]]="Yes")</f>
        <v>2</v>
      </c>
      <c r="U2346" t="s">
        <v>27</v>
      </c>
      <c r="V2346" t="s">
        <v>32</v>
      </c>
      <c r="W2346" t="str">
        <f>IF(ISNUMBER(SEARCH("automatic", Churn_Data[[#This Row],[PaymentMethod]])), "Automatic", "Manual")</f>
        <v>Manual</v>
      </c>
      <c r="X2346">
        <v>86.4</v>
      </c>
      <c r="Y2346" t="str">
        <f>IF(Churn_Data[[#This Row],[tenure]]&lt;=12,"0-1 Year",IF(Churn_Data[[#This Row],[tenure]]&lt;=24,"1-2 Years",IF(Churn_Data[[#This Row],[tenure]]&lt;=36,"2-3 Years",IF(Churn_Data[[#This Row],[tenure]]&lt;=48,"3-4 Years",IF(Churn_Data[[#This Row],[tenure]]&lt;=60,"4-5 Years","5+ Years")))))</f>
        <v>4-5 Years</v>
      </c>
      <c r="Z2346">
        <v>56</v>
      </c>
      <c r="AA2346">
        <v>4922.3999999999996</v>
      </c>
      <c r="AB2346">
        <f>IF(Churn_Data[[#This Row],[Churn]]="No",Churn_Data[[#This Row],[MonthlyCharges]],NA())</f>
        <v>86.4</v>
      </c>
      <c r="AC2346">
        <f>IF(Churn_Data[[#This Row],[Churn]]="No",Churn_Data[[#This Row],[tenure]],NA())</f>
        <v>56</v>
      </c>
      <c r="AD2346" t="e">
        <f>IF(Churn_Data[[#This Row],[Churn]]="Yes",Churn_Data[[#This Row],[MonthlyCharges]],NA())</f>
        <v>#N/A</v>
      </c>
      <c r="AE2346" t="e">
        <f>IF(Churn_Data[[#This Row],[Churn]]="Yes",Churn_Data[[#This Row],[tenure]],NA())</f>
        <v>#N/A</v>
      </c>
      <c r="AF2346">
        <v>4838.3999999999996</v>
      </c>
    </row>
    <row r="2347" spans="1:32" x14ac:dyDescent="0.3">
      <c r="A2347" t="s">
        <v>2379</v>
      </c>
      <c r="B2347" t="s">
        <v>30</v>
      </c>
      <c r="C2347" t="str">
        <f>IF(Churn_Data[[#This Row],[SeniorCitizen]]=1,"Yes","No")</f>
        <v>No</v>
      </c>
      <c r="D2347">
        <v>0</v>
      </c>
      <c r="E2347" t="s">
        <v>24</v>
      </c>
      <c r="F2347" t="s">
        <v>24</v>
      </c>
      <c r="G2347" t="s">
        <v>24</v>
      </c>
      <c r="H2347" t="s">
        <v>25</v>
      </c>
      <c r="I2347" t="s">
        <v>26</v>
      </c>
      <c r="J2347" t="str">
        <f>IF(Churn_Data[[#This Row],[InternetService]]&lt;&gt;"No","Yes","No")</f>
        <v>Yes</v>
      </c>
      <c r="K2347" t="s">
        <v>24</v>
      </c>
      <c r="L2347" t="s">
        <v>24</v>
      </c>
      <c r="M2347" t="s">
        <v>25</v>
      </c>
      <c r="N2347" t="s">
        <v>25</v>
      </c>
      <c r="O2347" t="s">
        <v>25</v>
      </c>
      <c r="P2347" t="s">
        <v>25</v>
      </c>
      <c r="Q2347" t="s">
        <v>25</v>
      </c>
      <c r="R2347">
        <f>IF(Churn_Data[[#This Row],[Churn]]="Yes",1,0)</f>
        <v>0</v>
      </c>
      <c r="S2347" t="s">
        <v>25</v>
      </c>
      <c r="T2347">
        <f>(Churn_Data[[#This Row],[OnlineSecurity]]="Yes")+(Churn_Data[[#This Row],[OnlineBackup]]="Yes")+(Churn_Data[[#This Row],[DeviceProtection]]="Yes")+(Churn_Data[[#This Row],[TechSupport]]="Yes")+(Churn_Data[[#This Row],[StreamingTV]]="Yes")+(Churn_Data[[#This Row],[StreamingMovies]]="Yes")</f>
        <v>2</v>
      </c>
      <c r="U2347" t="s">
        <v>27</v>
      </c>
      <c r="V2347" t="s">
        <v>32</v>
      </c>
      <c r="W2347" t="str">
        <f>IF(ISNUMBER(SEARCH("automatic", Churn_Data[[#This Row],[PaymentMethod]])), "Automatic", "Manual")</f>
        <v>Manual</v>
      </c>
      <c r="X2347">
        <v>81.05</v>
      </c>
      <c r="Y2347" t="str">
        <f>IF(Churn_Data[[#This Row],[tenure]]&lt;=12,"0-1 Year",IF(Churn_Data[[#This Row],[tenure]]&lt;=24,"1-2 Years",IF(Churn_Data[[#This Row],[tenure]]&lt;=36,"2-3 Years",IF(Churn_Data[[#This Row],[tenure]]&lt;=48,"3-4 Years",IF(Churn_Data[[#This Row],[tenure]]&lt;=60,"4-5 Years","5+ Years")))))</f>
        <v>5+ Years</v>
      </c>
      <c r="Z2347">
        <v>64</v>
      </c>
      <c r="AA2347">
        <v>5135.3500000000004</v>
      </c>
      <c r="AB2347">
        <f>IF(Churn_Data[[#This Row],[Churn]]="No",Churn_Data[[#This Row],[MonthlyCharges]],NA())</f>
        <v>81.05</v>
      </c>
      <c r="AC2347">
        <f>IF(Churn_Data[[#This Row],[Churn]]="No",Churn_Data[[#This Row],[tenure]],NA())</f>
        <v>64</v>
      </c>
      <c r="AD2347" t="e">
        <f>IF(Churn_Data[[#This Row],[Churn]]="Yes",Churn_Data[[#This Row],[MonthlyCharges]],NA())</f>
        <v>#N/A</v>
      </c>
      <c r="AE2347" t="e">
        <f>IF(Churn_Data[[#This Row],[Churn]]="Yes",Churn_Data[[#This Row],[tenure]],NA())</f>
        <v>#N/A</v>
      </c>
      <c r="AF2347">
        <v>5187.2</v>
      </c>
    </row>
    <row r="2348" spans="1:32" x14ac:dyDescent="0.3">
      <c r="A2348" t="s">
        <v>2380</v>
      </c>
      <c r="B2348" t="s">
        <v>23</v>
      </c>
      <c r="C2348" t="str">
        <f>IF(Churn_Data[[#This Row],[SeniorCitizen]]=1,"Yes","No")</f>
        <v>No</v>
      </c>
      <c r="D2348">
        <v>0</v>
      </c>
      <c r="E2348" t="s">
        <v>25</v>
      </c>
      <c r="F2348" t="s">
        <v>25</v>
      </c>
      <c r="G2348" t="s">
        <v>24</v>
      </c>
      <c r="H2348" t="s">
        <v>25</v>
      </c>
      <c r="I2348" t="s">
        <v>120</v>
      </c>
      <c r="J2348" t="str">
        <f>IF(Churn_Data[[#This Row],[InternetService]]&lt;&gt;"No","Yes","No")</f>
        <v>Yes</v>
      </c>
      <c r="K2348" t="s">
        <v>24</v>
      </c>
      <c r="L2348" t="s">
        <v>24</v>
      </c>
      <c r="M2348" t="s">
        <v>25</v>
      </c>
      <c r="N2348" t="s">
        <v>25</v>
      </c>
      <c r="O2348" t="s">
        <v>25</v>
      </c>
      <c r="P2348" t="s">
        <v>25</v>
      </c>
      <c r="Q2348" t="s">
        <v>25</v>
      </c>
      <c r="R2348">
        <f>IF(Churn_Data[[#This Row],[Churn]]="Yes",1,0)</f>
        <v>0</v>
      </c>
      <c r="S2348" t="s">
        <v>25</v>
      </c>
      <c r="T2348">
        <f>(Churn_Data[[#This Row],[OnlineSecurity]]="Yes")+(Churn_Data[[#This Row],[OnlineBackup]]="Yes")+(Churn_Data[[#This Row],[DeviceProtection]]="Yes")+(Churn_Data[[#This Row],[TechSupport]]="Yes")+(Churn_Data[[#This Row],[StreamingTV]]="Yes")+(Churn_Data[[#This Row],[StreamingMovies]]="Yes")</f>
        <v>2</v>
      </c>
      <c r="U2348" t="s">
        <v>27</v>
      </c>
      <c r="V2348" t="s">
        <v>32</v>
      </c>
      <c r="W2348" t="str">
        <f>IF(ISNUMBER(SEARCH("automatic", Churn_Data[[#This Row],[PaymentMethod]])), "Automatic", "Manual")</f>
        <v>Manual</v>
      </c>
      <c r="X2348">
        <v>56.05</v>
      </c>
      <c r="Y2348" t="str">
        <f>IF(Churn_Data[[#This Row],[tenure]]&lt;=12,"0-1 Year",IF(Churn_Data[[#This Row],[tenure]]&lt;=24,"1-2 Years",IF(Churn_Data[[#This Row],[tenure]]&lt;=36,"2-3 Years",IF(Churn_Data[[#This Row],[tenure]]&lt;=48,"3-4 Years",IF(Churn_Data[[#This Row],[tenure]]&lt;=60,"4-5 Years","5+ Years")))))</f>
        <v>2-3 Years</v>
      </c>
      <c r="Z2348">
        <v>28</v>
      </c>
      <c r="AA2348">
        <v>1522.65</v>
      </c>
      <c r="AB2348">
        <f>IF(Churn_Data[[#This Row],[Churn]]="No",Churn_Data[[#This Row],[MonthlyCharges]],NA())</f>
        <v>56.05</v>
      </c>
      <c r="AC2348">
        <f>IF(Churn_Data[[#This Row],[Churn]]="No",Churn_Data[[#This Row],[tenure]],NA())</f>
        <v>28</v>
      </c>
      <c r="AD2348" t="e">
        <f>IF(Churn_Data[[#This Row],[Churn]]="Yes",Churn_Data[[#This Row],[MonthlyCharges]],NA())</f>
        <v>#N/A</v>
      </c>
      <c r="AE2348" t="e">
        <f>IF(Churn_Data[[#This Row],[Churn]]="Yes",Churn_Data[[#This Row],[tenure]],NA())</f>
        <v>#N/A</v>
      </c>
      <c r="AF2348">
        <v>1569.4</v>
      </c>
    </row>
    <row r="2349" spans="1:32" x14ac:dyDescent="0.3">
      <c r="A2349" t="s">
        <v>2381</v>
      </c>
      <c r="B2349" t="s">
        <v>23</v>
      </c>
      <c r="C2349" t="str">
        <f>IF(Churn_Data[[#This Row],[SeniorCitizen]]=1,"Yes","No")</f>
        <v>No</v>
      </c>
      <c r="D2349">
        <v>0</v>
      </c>
      <c r="E2349" t="s">
        <v>25</v>
      </c>
      <c r="F2349" t="s">
        <v>25</v>
      </c>
      <c r="G2349" t="s">
        <v>24</v>
      </c>
      <c r="H2349" t="s">
        <v>25</v>
      </c>
      <c r="I2349" t="s">
        <v>120</v>
      </c>
      <c r="J2349" t="str">
        <f>IF(Churn_Data[[#This Row],[InternetService]]&lt;&gt;"No","Yes","No")</f>
        <v>Yes</v>
      </c>
      <c r="K2349" t="s">
        <v>24</v>
      </c>
      <c r="L2349" t="s">
        <v>24</v>
      </c>
      <c r="M2349" t="s">
        <v>25</v>
      </c>
      <c r="N2349" t="s">
        <v>25</v>
      </c>
      <c r="O2349" t="s">
        <v>25</v>
      </c>
      <c r="P2349" t="s">
        <v>25</v>
      </c>
      <c r="Q2349" t="s">
        <v>25</v>
      </c>
      <c r="R2349">
        <f>IF(Churn_Data[[#This Row],[Churn]]="Yes",1,0)</f>
        <v>0</v>
      </c>
      <c r="S2349" t="s">
        <v>25</v>
      </c>
      <c r="T2349">
        <f>(Churn_Data[[#This Row],[OnlineSecurity]]="Yes")+(Churn_Data[[#This Row],[OnlineBackup]]="Yes")+(Churn_Data[[#This Row],[DeviceProtection]]="Yes")+(Churn_Data[[#This Row],[TechSupport]]="Yes")+(Churn_Data[[#This Row],[StreamingTV]]="Yes")+(Churn_Data[[#This Row],[StreamingMovies]]="Yes")</f>
        <v>2</v>
      </c>
      <c r="U2349" t="s">
        <v>27</v>
      </c>
      <c r="V2349" t="s">
        <v>32</v>
      </c>
      <c r="W2349" t="str">
        <f>IF(ISNUMBER(SEARCH("automatic", Churn_Data[[#This Row],[PaymentMethod]])), "Automatic", "Manual")</f>
        <v>Manual</v>
      </c>
      <c r="X2349">
        <v>55.2</v>
      </c>
      <c r="Y2349" t="str">
        <f>IF(Churn_Data[[#This Row],[tenure]]&lt;=12,"0-1 Year",IF(Churn_Data[[#This Row],[tenure]]&lt;=24,"1-2 Years",IF(Churn_Data[[#This Row],[tenure]]&lt;=36,"2-3 Years",IF(Churn_Data[[#This Row],[tenure]]&lt;=48,"3-4 Years",IF(Churn_Data[[#This Row],[tenure]]&lt;=60,"4-5 Years","5+ Years")))))</f>
        <v>0-1 Year</v>
      </c>
      <c r="Z2349">
        <v>4</v>
      </c>
      <c r="AA2349">
        <v>220.65</v>
      </c>
      <c r="AB2349">
        <f>IF(Churn_Data[[#This Row],[Churn]]="No",Churn_Data[[#This Row],[MonthlyCharges]],NA())</f>
        <v>55.2</v>
      </c>
      <c r="AC2349">
        <f>IF(Churn_Data[[#This Row],[Churn]]="No",Churn_Data[[#This Row],[tenure]],NA())</f>
        <v>4</v>
      </c>
      <c r="AD2349" t="e">
        <f>IF(Churn_Data[[#This Row],[Churn]]="Yes",Churn_Data[[#This Row],[MonthlyCharges]],NA())</f>
        <v>#N/A</v>
      </c>
      <c r="AE2349" t="e">
        <f>IF(Churn_Data[[#This Row],[Churn]]="Yes",Churn_Data[[#This Row],[tenure]],NA())</f>
        <v>#N/A</v>
      </c>
      <c r="AF2349">
        <v>220.8</v>
      </c>
    </row>
    <row r="2350" spans="1:32" x14ac:dyDescent="0.3">
      <c r="A2350" t="s">
        <v>2382</v>
      </c>
      <c r="B2350" t="s">
        <v>30</v>
      </c>
      <c r="C2350" t="str">
        <f>IF(Churn_Data[[#This Row],[SeniorCitizen]]=1,"Yes","No")</f>
        <v>No</v>
      </c>
      <c r="D2350">
        <v>0</v>
      </c>
      <c r="E2350" t="s">
        <v>25</v>
      </c>
      <c r="F2350" t="s">
        <v>25</v>
      </c>
      <c r="G2350" t="s">
        <v>24</v>
      </c>
      <c r="H2350" t="s">
        <v>24</v>
      </c>
      <c r="I2350" t="s">
        <v>120</v>
      </c>
      <c r="J2350" t="str">
        <f>IF(Churn_Data[[#This Row],[InternetService]]&lt;&gt;"No","Yes","No")</f>
        <v>Yes</v>
      </c>
      <c r="K2350" t="s">
        <v>24</v>
      </c>
      <c r="L2350" t="s">
        <v>24</v>
      </c>
      <c r="M2350" t="s">
        <v>25</v>
      </c>
      <c r="N2350" t="s">
        <v>25</v>
      </c>
      <c r="O2350" t="s">
        <v>25</v>
      </c>
      <c r="P2350" t="s">
        <v>25</v>
      </c>
      <c r="Q2350" t="s">
        <v>24</v>
      </c>
      <c r="R2350">
        <f>IF(Churn_Data[[#This Row],[Churn]]="Yes",1,0)</f>
        <v>1</v>
      </c>
      <c r="S2350" t="s">
        <v>25</v>
      </c>
      <c r="T2350">
        <f>(Churn_Data[[#This Row],[OnlineSecurity]]="Yes")+(Churn_Data[[#This Row],[OnlineBackup]]="Yes")+(Churn_Data[[#This Row],[DeviceProtection]]="Yes")+(Churn_Data[[#This Row],[TechSupport]]="Yes")+(Churn_Data[[#This Row],[StreamingTV]]="Yes")+(Churn_Data[[#This Row],[StreamingMovies]]="Yes")</f>
        <v>2</v>
      </c>
      <c r="U2350" t="s">
        <v>27</v>
      </c>
      <c r="V2350" t="s">
        <v>32</v>
      </c>
      <c r="W2350" t="str">
        <f>IF(ISNUMBER(SEARCH("automatic", Churn_Data[[#This Row],[PaymentMethod]])), "Automatic", "Manual")</f>
        <v>Manual</v>
      </c>
      <c r="X2350">
        <v>59</v>
      </c>
      <c r="Y2350" t="str">
        <f>IF(Churn_Data[[#This Row],[tenure]]&lt;=12,"0-1 Year",IF(Churn_Data[[#This Row],[tenure]]&lt;=24,"1-2 Years",IF(Churn_Data[[#This Row],[tenure]]&lt;=36,"2-3 Years",IF(Churn_Data[[#This Row],[tenure]]&lt;=48,"3-4 Years",IF(Churn_Data[[#This Row],[tenure]]&lt;=60,"4-5 Years","5+ Years")))))</f>
        <v>1-2 Years</v>
      </c>
      <c r="Z2350">
        <v>22</v>
      </c>
      <c r="AA2350">
        <v>1254.7</v>
      </c>
      <c r="AB2350" t="e">
        <f>IF(Churn_Data[[#This Row],[Churn]]="No",Churn_Data[[#This Row],[MonthlyCharges]],NA())</f>
        <v>#N/A</v>
      </c>
      <c r="AC2350" t="e">
        <f>IF(Churn_Data[[#This Row],[Churn]]="No",Churn_Data[[#This Row],[tenure]],NA())</f>
        <v>#N/A</v>
      </c>
      <c r="AD2350">
        <f>IF(Churn_Data[[#This Row],[Churn]]="Yes",Churn_Data[[#This Row],[MonthlyCharges]],NA())</f>
        <v>59</v>
      </c>
      <c r="AE2350">
        <f>IF(Churn_Data[[#This Row],[Churn]]="Yes",Churn_Data[[#This Row],[tenure]],NA())</f>
        <v>22</v>
      </c>
      <c r="AF2350">
        <v>1298</v>
      </c>
    </row>
    <row r="2351" spans="1:32" x14ac:dyDescent="0.3">
      <c r="A2351" t="s">
        <v>2383</v>
      </c>
      <c r="B2351" t="s">
        <v>23</v>
      </c>
      <c r="C2351" t="str">
        <f>IF(Churn_Data[[#This Row],[SeniorCitizen]]=1,"Yes","No")</f>
        <v>No</v>
      </c>
      <c r="D2351">
        <v>0</v>
      </c>
      <c r="E2351" t="s">
        <v>24</v>
      </c>
      <c r="F2351" t="s">
        <v>24</v>
      </c>
      <c r="G2351" t="s">
        <v>24</v>
      </c>
      <c r="H2351" t="s">
        <v>24</v>
      </c>
      <c r="I2351" t="s">
        <v>120</v>
      </c>
      <c r="J2351" t="str">
        <f>IF(Churn_Data[[#This Row],[InternetService]]&lt;&gt;"No","Yes","No")</f>
        <v>Yes</v>
      </c>
      <c r="K2351" t="s">
        <v>24</v>
      </c>
      <c r="L2351" t="s">
        <v>24</v>
      </c>
      <c r="M2351" t="s">
        <v>25</v>
      </c>
      <c r="N2351" t="s">
        <v>25</v>
      </c>
      <c r="O2351" t="s">
        <v>25</v>
      </c>
      <c r="P2351" t="s">
        <v>25</v>
      </c>
      <c r="Q2351" t="s">
        <v>25</v>
      </c>
      <c r="R2351">
        <f>IF(Churn_Data[[#This Row],[Churn]]="Yes",1,0)</f>
        <v>0</v>
      </c>
      <c r="S2351" t="s">
        <v>24</v>
      </c>
      <c r="T2351">
        <f>(Churn_Data[[#This Row],[OnlineSecurity]]="Yes")+(Churn_Data[[#This Row],[OnlineBackup]]="Yes")+(Churn_Data[[#This Row],[DeviceProtection]]="Yes")+(Churn_Data[[#This Row],[TechSupport]]="Yes")+(Churn_Data[[#This Row],[StreamingTV]]="Yes")+(Churn_Data[[#This Row],[StreamingMovies]]="Yes")</f>
        <v>2</v>
      </c>
      <c r="U2351" t="s">
        <v>27</v>
      </c>
      <c r="V2351" t="s">
        <v>72</v>
      </c>
      <c r="W2351" t="str">
        <f>IF(ISNUMBER(SEARCH("automatic", Churn_Data[[#This Row],[PaymentMethod]])), "Automatic", "Manual")</f>
        <v>Automatic</v>
      </c>
      <c r="X2351">
        <v>59.45</v>
      </c>
      <c r="Y2351" t="str">
        <f>IF(Churn_Data[[#This Row],[tenure]]&lt;=12,"0-1 Year",IF(Churn_Data[[#This Row],[tenure]]&lt;=24,"1-2 Years",IF(Churn_Data[[#This Row],[tenure]]&lt;=36,"2-3 Years",IF(Churn_Data[[#This Row],[tenure]]&lt;=48,"3-4 Years",IF(Churn_Data[[#This Row],[tenure]]&lt;=60,"4-5 Years","5+ Years")))))</f>
        <v>2-3 Years</v>
      </c>
      <c r="Z2351">
        <v>35</v>
      </c>
      <c r="AA2351">
        <v>2136.9</v>
      </c>
      <c r="AB2351">
        <f>IF(Churn_Data[[#This Row],[Churn]]="No",Churn_Data[[#This Row],[MonthlyCharges]],NA())</f>
        <v>59.45</v>
      </c>
      <c r="AC2351">
        <f>IF(Churn_Data[[#This Row],[Churn]]="No",Churn_Data[[#This Row],[tenure]],NA())</f>
        <v>35</v>
      </c>
      <c r="AD2351" t="e">
        <f>IF(Churn_Data[[#This Row],[Churn]]="Yes",Churn_Data[[#This Row],[MonthlyCharges]],NA())</f>
        <v>#N/A</v>
      </c>
      <c r="AE2351" t="e">
        <f>IF(Churn_Data[[#This Row],[Churn]]="Yes",Churn_Data[[#This Row],[tenure]],NA())</f>
        <v>#N/A</v>
      </c>
      <c r="AF2351">
        <v>2080.75</v>
      </c>
    </row>
    <row r="2352" spans="1:32" x14ac:dyDescent="0.3">
      <c r="A2352" t="s">
        <v>2384</v>
      </c>
      <c r="B2352" t="s">
        <v>23</v>
      </c>
      <c r="C2352" t="str">
        <f>IF(Churn_Data[[#This Row],[SeniorCitizen]]=1,"Yes","No")</f>
        <v>No</v>
      </c>
      <c r="D2352">
        <v>0</v>
      </c>
      <c r="E2352" t="s">
        <v>25</v>
      </c>
      <c r="F2352" t="s">
        <v>25</v>
      </c>
      <c r="G2352" t="s">
        <v>24</v>
      </c>
      <c r="H2352" t="s">
        <v>25</v>
      </c>
      <c r="I2352" t="s">
        <v>120</v>
      </c>
      <c r="J2352" t="str">
        <f>IF(Churn_Data[[#This Row],[InternetService]]&lt;&gt;"No","Yes","No")</f>
        <v>Yes</v>
      </c>
      <c r="K2352" t="s">
        <v>24</v>
      </c>
      <c r="L2352" t="s">
        <v>24</v>
      </c>
      <c r="M2352" t="s">
        <v>25</v>
      </c>
      <c r="N2352" t="s">
        <v>25</v>
      </c>
      <c r="O2352" t="s">
        <v>25</v>
      </c>
      <c r="P2352" t="s">
        <v>25</v>
      </c>
      <c r="Q2352" t="s">
        <v>24</v>
      </c>
      <c r="R2352">
        <f>IF(Churn_Data[[#This Row],[Churn]]="Yes",1,0)</f>
        <v>1</v>
      </c>
      <c r="S2352" t="s">
        <v>25</v>
      </c>
      <c r="T2352">
        <f>(Churn_Data[[#This Row],[OnlineSecurity]]="Yes")+(Churn_Data[[#This Row],[OnlineBackup]]="Yes")+(Churn_Data[[#This Row],[DeviceProtection]]="Yes")+(Churn_Data[[#This Row],[TechSupport]]="Yes")+(Churn_Data[[#This Row],[StreamingTV]]="Yes")+(Churn_Data[[#This Row],[StreamingMovies]]="Yes")</f>
        <v>2</v>
      </c>
      <c r="U2352" t="s">
        <v>27</v>
      </c>
      <c r="V2352" t="s">
        <v>32</v>
      </c>
      <c r="W2352" t="str">
        <f>IF(ISNUMBER(SEARCH("automatic", Churn_Data[[#This Row],[PaymentMethod]])), "Automatic", "Manual")</f>
        <v>Manual</v>
      </c>
      <c r="X2352">
        <v>56.25</v>
      </c>
      <c r="Y2352" t="str">
        <f>IF(Churn_Data[[#This Row],[tenure]]&lt;=12,"0-1 Year",IF(Churn_Data[[#This Row],[tenure]]&lt;=24,"1-2 Years",IF(Churn_Data[[#This Row],[tenure]]&lt;=36,"2-3 Years",IF(Churn_Data[[#This Row],[tenure]]&lt;=48,"3-4 Years",IF(Churn_Data[[#This Row],[tenure]]&lt;=60,"4-5 Years","5+ Years")))))</f>
        <v>0-1 Year</v>
      </c>
      <c r="Z2352">
        <v>6</v>
      </c>
      <c r="AA2352">
        <v>389.1</v>
      </c>
      <c r="AB2352" t="e">
        <f>IF(Churn_Data[[#This Row],[Churn]]="No",Churn_Data[[#This Row],[MonthlyCharges]],NA())</f>
        <v>#N/A</v>
      </c>
      <c r="AC2352" t="e">
        <f>IF(Churn_Data[[#This Row],[Churn]]="No",Churn_Data[[#This Row],[tenure]],NA())</f>
        <v>#N/A</v>
      </c>
      <c r="AD2352">
        <f>IF(Churn_Data[[#This Row],[Churn]]="Yes",Churn_Data[[#This Row],[MonthlyCharges]],NA())</f>
        <v>56.25</v>
      </c>
      <c r="AE2352">
        <f>IF(Churn_Data[[#This Row],[Churn]]="Yes",Churn_Data[[#This Row],[tenure]],NA())</f>
        <v>6</v>
      </c>
      <c r="AF2352">
        <v>337.5</v>
      </c>
    </row>
    <row r="2353" spans="1:32" x14ac:dyDescent="0.3">
      <c r="A2353" t="s">
        <v>2385</v>
      </c>
      <c r="B2353" t="s">
        <v>23</v>
      </c>
      <c r="C2353" t="str">
        <f>IF(Churn_Data[[#This Row],[SeniorCitizen]]=1,"Yes","No")</f>
        <v>No</v>
      </c>
      <c r="D2353">
        <v>0</v>
      </c>
      <c r="E2353" t="s">
        <v>25</v>
      </c>
      <c r="F2353" t="s">
        <v>25</v>
      </c>
      <c r="G2353" t="s">
        <v>24</v>
      </c>
      <c r="H2353" t="s">
        <v>25</v>
      </c>
      <c r="I2353" t="s">
        <v>120</v>
      </c>
      <c r="J2353" t="str">
        <f>IF(Churn_Data[[#This Row],[InternetService]]&lt;&gt;"No","Yes","No")</f>
        <v>Yes</v>
      </c>
      <c r="K2353" t="s">
        <v>24</v>
      </c>
      <c r="L2353" t="s">
        <v>24</v>
      </c>
      <c r="M2353" t="s">
        <v>25</v>
      </c>
      <c r="N2353" t="s">
        <v>25</v>
      </c>
      <c r="O2353" t="s">
        <v>25</v>
      </c>
      <c r="P2353" t="s">
        <v>25</v>
      </c>
      <c r="Q2353" t="s">
        <v>24</v>
      </c>
      <c r="R2353">
        <f>IF(Churn_Data[[#This Row],[Churn]]="Yes",1,0)</f>
        <v>1</v>
      </c>
      <c r="S2353" t="s">
        <v>24</v>
      </c>
      <c r="T2353">
        <f>(Churn_Data[[#This Row],[OnlineSecurity]]="Yes")+(Churn_Data[[#This Row],[OnlineBackup]]="Yes")+(Churn_Data[[#This Row],[DeviceProtection]]="Yes")+(Churn_Data[[#This Row],[TechSupport]]="Yes")+(Churn_Data[[#This Row],[StreamingTV]]="Yes")+(Churn_Data[[#This Row],[StreamingMovies]]="Yes")</f>
        <v>2</v>
      </c>
      <c r="U2353" t="s">
        <v>27</v>
      </c>
      <c r="V2353" t="s">
        <v>32</v>
      </c>
      <c r="W2353" t="str">
        <f>IF(ISNUMBER(SEARCH("automatic", Churn_Data[[#This Row],[PaymentMethod]])), "Automatic", "Manual")</f>
        <v>Manual</v>
      </c>
      <c r="X2353">
        <v>54.9</v>
      </c>
      <c r="Y2353" t="str">
        <f>IF(Churn_Data[[#This Row],[tenure]]&lt;=12,"0-1 Year",IF(Churn_Data[[#This Row],[tenure]]&lt;=24,"1-2 Years",IF(Churn_Data[[#This Row],[tenure]]&lt;=36,"2-3 Years",IF(Churn_Data[[#This Row],[tenure]]&lt;=48,"3-4 Years",IF(Churn_Data[[#This Row],[tenure]]&lt;=60,"4-5 Years","5+ Years")))))</f>
        <v>0-1 Year</v>
      </c>
      <c r="Z2353">
        <v>1</v>
      </c>
      <c r="AA2353">
        <v>54.9</v>
      </c>
      <c r="AB2353" t="e">
        <f>IF(Churn_Data[[#This Row],[Churn]]="No",Churn_Data[[#This Row],[MonthlyCharges]],NA())</f>
        <v>#N/A</v>
      </c>
      <c r="AC2353" t="e">
        <f>IF(Churn_Data[[#This Row],[Churn]]="No",Churn_Data[[#This Row],[tenure]],NA())</f>
        <v>#N/A</v>
      </c>
      <c r="AD2353">
        <f>IF(Churn_Data[[#This Row],[Churn]]="Yes",Churn_Data[[#This Row],[MonthlyCharges]],NA())</f>
        <v>54.9</v>
      </c>
      <c r="AE2353">
        <f>IF(Churn_Data[[#This Row],[Churn]]="Yes",Churn_Data[[#This Row],[tenure]],NA())</f>
        <v>1</v>
      </c>
      <c r="AF2353">
        <v>54.9</v>
      </c>
    </row>
    <row r="2354" spans="1:32" x14ac:dyDescent="0.3">
      <c r="A2354" t="s">
        <v>2386</v>
      </c>
      <c r="B2354" t="s">
        <v>23</v>
      </c>
      <c r="C2354" t="str">
        <f>IF(Churn_Data[[#This Row],[SeniorCitizen]]=1,"Yes","No")</f>
        <v>Yes</v>
      </c>
      <c r="D2354">
        <v>1</v>
      </c>
      <c r="E2354" t="s">
        <v>25</v>
      </c>
      <c r="F2354" t="s">
        <v>25</v>
      </c>
      <c r="G2354" t="s">
        <v>24</v>
      </c>
      <c r="H2354" t="s">
        <v>25</v>
      </c>
      <c r="I2354" t="s">
        <v>120</v>
      </c>
      <c r="J2354" t="str">
        <f>IF(Churn_Data[[#This Row],[InternetService]]&lt;&gt;"No","Yes","No")</f>
        <v>Yes</v>
      </c>
      <c r="K2354" t="s">
        <v>24</v>
      </c>
      <c r="L2354" t="s">
        <v>24</v>
      </c>
      <c r="M2354" t="s">
        <v>25</v>
      </c>
      <c r="N2354" t="s">
        <v>25</v>
      </c>
      <c r="O2354" t="s">
        <v>25</v>
      </c>
      <c r="P2354" t="s">
        <v>25</v>
      </c>
      <c r="Q2354" t="s">
        <v>24</v>
      </c>
      <c r="R2354">
        <f>IF(Churn_Data[[#This Row],[Churn]]="Yes",1,0)</f>
        <v>1</v>
      </c>
      <c r="S2354" t="s">
        <v>25</v>
      </c>
      <c r="T2354">
        <f>(Churn_Data[[#This Row],[OnlineSecurity]]="Yes")+(Churn_Data[[#This Row],[OnlineBackup]]="Yes")+(Churn_Data[[#This Row],[DeviceProtection]]="Yes")+(Churn_Data[[#This Row],[TechSupport]]="Yes")+(Churn_Data[[#This Row],[StreamingTV]]="Yes")+(Churn_Data[[#This Row],[StreamingMovies]]="Yes")</f>
        <v>2</v>
      </c>
      <c r="U2354" t="s">
        <v>27</v>
      </c>
      <c r="V2354" t="s">
        <v>28</v>
      </c>
      <c r="W2354" t="str">
        <f>IF(ISNUMBER(SEARCH("automatic", Churn_Data[[#This Row],[PaymentMethod]])), "Automatic", "Manual")</f>
        <v>Manual</v>
      </c>
      <c r="X2354">
        <v>54.85</v>
      </c>
      <c r="Y2354" t="str">
        <f>IF(Churn_Data[[#This Row],[tenure]]&lt;=12,"0-1 Year",IF(Churn_Data[[#This Row],[tenure]]&lt;=24,"1-2 Years",IF(Churn_Data[[#This Row],[tenure]]&lt;=36,"2-3 Years",IF(Churn_Data[[#This Row],[tenure]]&lt;=48,"3-4 Years",IF(Churn_Data[[#This Row],[tenure]]&lt;=60,"4-5 Years","5+ Years")))))</f>
        <v>0-1 Year</v>
      </c>
      <c r="Z2354">
        <v>2</v>
      </c>
      <c r="AA2354">
        <v>104.2</v>
      </c>
      <c r="AB2354" t="e">
        <f>IF(Churn_Data[[#This Row],[Churn]]="No",Churn_Data[[#This Row],[MonthlyCharges]],NA())</f>
        <v>#N/A</v>
      </c>
      <c r="AC2354" t="e">
        <f>IF(Churn_Data[[#This Row],[Churn]]="No",Churn_Data[[#This Row],[tenure]],NA())</f>
        <v>#N/A</v>
      </c>
      <c r="AD2354">
        <f>IF(Churn_Data[[#This Row],[Churn]]="Yes",Churn_Data[[#This Row],[MonthlyCharges]],NA())</f>
        <v>54.85</v>
      </c>
      <c r="AE2354">
        <f>IF(Churn_Data[[#This Row],[Churn]]="Yes",Churn_Data[[#This Row],[tenure]],NA())</f>
        <v>2</v>
      </c>
      <c r="AF2354">
        <v>109.7</v>
      </c>
    </row>
    <row r="2355" spans="1:32" x14ac:dyDescent="0.3">
      <c r="A2355" t="s">
        <v>2387</v>
      </c>
      <c r="B2355" t="s">
        <v>23</v>
      </c>
      <c r="C2355" t="str">
        <f>IF(Churn_Data[[#This Row],[SeniorCitizen]]=1,"Yes","No")</f>
        <v>No</v>
      </c>
      <c r="D2355">
        <v>0</v>
      </c>
      <c r="E2355" t="s">
        <v>24</v>
      </c>
      <c r="F2355" t="s">
        <v>24</v>
      </c>
      <c r="G2355" t="s">
        <v>24</v>
      </c>
      <c r="H2355" t="s">
        <v>25</v>
      </c>
      <c r="I2355" t="s">
        <v>120</v>
      </c>
      <c r="J2355" t="str">
        <f>IF(Churn_Data[[#This Row],[InternetService]]&lt;&gt;"No","Yes","No")</f>
        <v>Yes</v>
      </c>
      <c r="K2355" t="s">
        <v>24</v>
      </c>
      <c r="L2355" t="s">
        <v>24</v>
      </c>
      <c r="M2355" t="s">
        <v>25</v>
      </c>
      <c r="N2355" t="s">
        <v>25</v>
      </c>
      <c r="O2355" t="s">
        <v>25</v>
      </c>
      <c r="P2355" t="s">
        <v>25</v>
      </c>
      <c r="Q2355" t="s">
        <v>25</v>
      </c>
      <c r="R2355">
        <f>IF(Churn_Data[[#This Row],[Churn]]="Yes",1,0)</f>
        <v>0</v>
      </c>
      <c r="S2355" t="s">
        <v>25</v>
      </c>
      <c r="T2355">
        <f>(Churn_Data[[#This Row],[OnlineSecurity]]="Yes")+(Churn_Data[[#This Row],[OnlineBackup]]="Yes")+(Churn_Data[[#This Row],[DeviceProtection]]="Yes")+(Churn_Data[[#This Row],[TechSupport]]="Yes")+(Churn_Data[[#This Row],[StreamingTV]]="Yes")+(Churn_Data[[#This Row],[StreamingMovies]]="Yes")</f>
        <v>2</v>
      </c>
      <c r="U2355" t="s">
        <v>27</v>
      </c>
      <c r="V2355" t="s">
        <v>32</v>
      </c>
      <c r="W2355" t="str">
        <f>IF(ISNUMBER(SEARCH("automatic", Churn_Data[[#This Row],[PaymentMethod]])), "Automatic", "Manual")</f>
        <v>Manual</v>
      </c>
      <c r="X2355">
        <v>55.7</v>
      </c>
      <c r="Y2355" t="str">
        <f>IF(Churn_Data[[#This Row],[tenure]]&lt;=12,"0-1 Year",IF(Churn_Data[[#This Row],[tenure]]&lt;=24,"1-2 Years",IF(Churn_Data[[#This Row],[tenure]]&lt;=36,"2-3 Years",IF(Churn_Data[[#This Row],[tenure]]&lt;=48,"3-4 Years",IF(Churn_Data[[#This Row],[tenure]]&lt;=60,"4-5 Years","5+ Years")))))</f>
        <v>4-5 Years</v>
      </c>
      <c r="Z2355">
        <v>55</v>
      </c>
      <c r="AA2355">
        <v>3131.8</v>
      </c>
      <c r="AB2355">
        <f>IF(Churn_Data[[#This Row],[Churn]]="No",Churn_Data[[#This Row],[MonthlyCharges]],NA())</f>
        <v>55.7</v>
      </c>
      <c r="AC2355">
        <f>IF(Churn_Data[[#This Row],[Churn]]="No",Churn_Data[[#This Row],[tenure]],NA())</f>
        <v>55</v>
      </c>
      <c r="AD2355" t="e">
        <f>IF(Churn_Data[[#This Row],[Churn]]="Yes",Churn_Data[[#This Row],[MonthlyCharges]],NA())</f>
        <v>#N/A</v>
      </c>
      <c r="AE2355" t="e">
        <f>IF(Churn_Data[[#This Row],[Churn]]="Yes",Churn_Data[[#This Row],[tenure]],NA())</f>
        <v>#N/A</v>
      </c>
      <c r="AF2355">
        <v>3063.5</v>
      </c>
    </row>
    <row r="2356" spans="1:32" x14ac:dyDescent="0.3">
      <c r="A2356" t="s">
        <v>2388</v>
      </c>
      <c r="B2356" t="s">
        <v>30</v>
      </c>
      <c r="C2356" t="str">
        <f>IF(Churn_Data[[#This Row],[SeniorCitizen]]=1,"Yes","No")</f>
        <v>Yes</v>
      </c>
      <c r="D2356">
        <v>1</v>
      </c>
      <c r="E2356" t="s">
        <v>24</v>
      </c>
      <c r="F2356" t="s">
        <v>24</v>
      </c>
      <c r="G2356" t="s">
        <v>24</v>
      </c>
      <c r="H2356" t="s">
        <v>24</v>
      </c>
      <c r="I2356" t="s">
        <v>26</v>
      </c>
      <c r="J2356" t="str">
        <f>IF(Churn_Data[[#This Row],[InternetService]]&lt;&gt;"No","Yes","No")</f>
        <v>Yes</v>
      </c>
      <c r="K2356" t="s">
        <v>24</v>
      </c>
      <c r="L2356" t="s">
        <v>24</v>
      </c>
      <c r="M2356" t="s">
        <v>25</v>
      </c>
      <c r="N2356" t="s">
        <v>25</v>
      </c>
      <c r="O2356" t="s">
        <v>25</v>
      </c>
      <c r="P2356" t="s">
        <v>25</v>
      </c>
      <c r="Q2356" t="s">
        <v>25</v>
      </c>
      <c r="R2356">
        <f>IF(Churn_Data[[#This Row],[Churn]]="Yes",1,0)</f>
        <v>0</v>
      </c>
      <c r="S2356" t="s">
        <v>24</v>
      </c>
      <c r="T2356">
        <f>(Churn_Data[[#This Row],[OnlineSecurity]]="Yes")+(Churn_Data[[#This Row],[OnlineBackup]]="Yes")+(Churn_Data[[#This Row],[DeviceProtection]]="Yes")+(Churn_Data[[#This Row],[TechSupport]]="Yes")+(Churn_Data[[#This Row],[StreamingTV]]="Yes")+(Churn_Data[[#This Row],[StreamingMovies]]="Yes")</f>
        <v>2</v>
      </c>
      <c r="U2356" t="s">
        <v>27</v>
      </c>
      <c r="V2356" t="s">
        <v>32</v>
      </c>
      <c r="W2356" t="str">
        <f>IF(ISNUMBER(SEARCH("automatic", Churn_Data[[#This Row],[PaymentMethod]])), "Automatic", "Manual")</f>
        <v>Manual</v>
      </c>
      <c r="X2356">
        <v>85.75</v>
      </c>
      <c r="Y2356" t="str">
        <f>IF(Churn_Data[[#This Row],[tenure]]&lt;=12,"0-1 Year",IF(Churn_Data[[#This Row],[tenure]]&lt;=24,"1-2 Years",IF(Churn_Data[[#This Row],[tenure]]&lt;=36,"2-3 Years",IF(Churn_Data[[#This Row],[tenure]]&lt;=48,"3-4 Years",IF(Churn_Data[[#This Row],[tenure]]&lt;=60,"4-5 Years","5+ Years")))))</f>
        <v>5+ Years</v>
      </c>
      <c r="Z2356">
        <v>65</v>
      </c>
      <c r="AA2356">
        <v>5688.45</v>
      </c>
      <c r="AB2356">
        <f>IF(Churn_Data[[#This Row],[Churn]]="No",Churn_Data[[#This Row],[MonthlyCharges]],NA())</f>
        <v>85.75</v>
      </c>
      <c r="AC2356">
        <f>IF(Churn_Data[[#This Row],[Churn]]="No",Churn_Data[[#This Row],[tenure]],NA())</f>
        <v>65</v>
      </c>
      <c r="AD2356" t="e">
        <f>IF(Churn_Data[[#This Row],[Churn]]="Yes",Churn_Data[[#This Row],[MonthlyCharges]],NA())</f>
        <v>#N/A</v>
      </c>
      <c r="AE2356" t="e">
        <f>IF(Churn_Data[[#This Row],[Churn]]="Yes",Churn_Data[[#This Row],[tenure]],NA())</f>
        <v>#N/A</v>
      </c>
      <c r="AF2356">
        <v>5573.75</v>
      </c>
    </row>
    <row r="2357" spans="1:32" x14ac:dyDescent="0.3">
      <c r="A2357" t="s">
        <v>2389</v>
      </c>
      <c r="B2357" t="s">
        <v>30</v>
      </c>
      <c r="C2357" t="str">
        <f>IF(Churn_Data[[#This Row],[SeniorCitizen]]=1,"Yes","No")</f>
        <v>No</v>
      </c>
      <c r="D2357">
        <v>0</v>
      </c>
      <c r="E2357" t="s">
        <v>25</v>
      </c>
      <c r="F2357" t="s">
        <v>25</v>
      </c>
      <c r="G2357" t="s">
        <v>24</v>
      </c>
      <c r="H2357" t="s">
        <v>25</v>
      </c>
      <c r="I2357" t="s">
        <v>120</v>
      </c>
      <c r="J2357" t="str">
        <f>IF(Churn_Data[[#This Row],[InternetService]]&lt;&gt;"No","Yes","No")</f>
        <v>Yes</v>
      </c>
      <c r="K2357" t="s">
        <v>24</v>
      </c>
      <c r="L2357" t="s">
        <v>24</v>
      </c>
      <c r="M2357" t="s">
        <v>25</v>
      </c>
      <c r="N2357" t="s">
        <v>25</v>
      </c>
      <c r="O2357" t="s">
        <v>25</v>
      </c>
      <c r="P2357" t="s">
        <v>25</v>
      </c>
      <c r="Q2357" t="s">
        <v>25</v>
      </c>
      <c r="R2357">
        <f>IF(Churn_Data[[#This Row],[Churn]]="Yes",1,0)</f>
        <v>0</v>
      </c>
      <c r="S2357" t="s">
        <v>24</v>
      </c>
      <c r="T2357">
        <f>(Churn_Data[[#This Row],[OnlineSecurity]]="Yes")+(Churn_Data[[#This Row],[OnlineBackup]]="Yes")+(Churn_Data[[#This Row],[DeviceProtection]]="Yes")+(Churn_Data[[#This Row],[TechSupport]]="Yes")+(Churn_Data[[#This Row],[StreamingTV]]="Yes")+(Churn_Data[[#This Row],[StreamingMovies]]="Yes")</f>
        <v>2</v>
      </c>
      <c r="U2357" t="s">
        <v>27</v>
      </c>
      <c r="V2357" t="s">
        <v>72</v>
      </c>
      <c r="W2357" t="str">
        <f>IF(ISNUMBER(SEARCH("automatic", Churn_Data[[#This Row],[PaymentMethod]])), "Automatic", "Manual")</f>
        <v>Automatic</v>
      </c>
      <c r="X2357">
        <v>55.5</v>
      </c>
      <c r="Y2357" t="str">
        <f>IF(Churn_Data[[#This Row],[tenure]]&lt;=12,"0-1 Year",IF(Churn_Data[[#This Row],[tenure]]&lt;=24,"1-2 Years",IF(Churn_Data[[#This Row],[tenure]]&lt;=36,"2-3 Years",IF(Churn_Data[[#This Row],[tenure]]&lt;=48,"3-4 Years",IF(Churn_Data[[#This Row],[tenure]]&lt;=60,"4-5 Years","5+ Years")))))</f>
        <v>1-2 Years</v>
      </c>
      <c r="Z2357">
        <v>17</v>
      </c>
      <c r="AA2357">
        <v>934.15</v>
      </c>
      <c r="AB2357">
        <f>IF(Churn_Data[[#This Row],[Churn]]="No",Churn_Data[[#This Row],[MonthlyCharges]],NA())</f>
        <v>55.5</v>
      </c>
      <c r="AC2357">
        <f>IF(Churn_Data[[#This Row],[Churn]]="No",Churn_Data[[#This Row],[tenure]],NA())</f>
        <v>17</v>
      </c>
      <c r="AD2357" t="e">
        <f>IF(Churn_Data[[#This Row],[Churn]]="Yes",Churn_Data[[#This Row],[MonthlyCharges]],NA())</f>
        <v>#N/A</v>
      </c>
      <c r="AE2357" t="e">
        <f>IF(Churn_Data[[#This Row],[Churn]]="Yes",Churn_Data[[#This Row],[tenure]],NA())</f>
        <v>#N/A</v>
      </c>
      <c r="AF2357">
        <v>943.5</v>
      </c>
    </row>
    <row r="2358" spans="1:32" x14ac:dyDescent="0.3">
      <c r="A2358" t="s">
        <v>2390</v>
      </c>
      <c r="B2358" t="s">
        <v>23</v>
      </c>
      <c r="C2358" t="str">
        <f>IF(Churn_Data[[#This Row],[SeniorCitizen]]=1,"Yes","No")</f>
        <v>No</v>
      </c>
      <c r="D2358">
        <v>0</v>
      </c>
      <c r="E2358" t="s">
        <v>25</v>
      </c>
      <c r="F2358" t="s">
        <v>25</v>
      </c>
      <c r="G2358" t="s">
        <v>24</v>
      </c>
      <c r="H2358" t="s">
        <v>25</v>
      </c>
      <c r="I2358" t="s">
        <v>120</v>
      </c>
      <c r="J2358" t="str">
        <f>IF(Churn_Data[[#This Row],[InternetService]]&lt;&gt;"No","Yes","No")</f>
        <v>Yes</v>
      </c>
      <c r="K2358" t="s">
        <v>24</v>
      </c>
      <c r="L2358" t="s">
        <v>24</v>
      </c>
      <c r="M2358" t="s">
        <v>25</v>
      </c>
      <c r="N2358" t="s">
        <v>25</v>
      </c>
      <c r="O2358" t="s">
        <v>25</v>
      </c>
      <c r="P2358" t="s">
        <v>25</v>
      </c>
      <c r="Q2358" t="s">
        <v>24</v>
      </c>
      <c r="R2358">
        <f>IF(Churn_Data[[#This Row],[Churn]]="Yes",1,0)</f>
        <v>1</v>
      </c>
      <c r="S2358" t="s">
        <v>25</v>
      </c>
      <c r="T2358">
        <f>(Churn_Data[[#This Row],[OnlineSecurity]]="Yes")+(Churn_Data[[#This Row],[OnlineBackup]]="Yes")+(Churn_Data[[#This Row],[DeviceProtection]]="Yes")+(Churn_Data[[#This Row],[TechSupport]]="Yes")+(Churn_Data[[#This Row],[StreamingTV]]="Yes")+(Churn_Data[[#This Row],[StreamingMovies]]="Yes")</f>
        <v>2</v>
      </c>
      <c r="U2358" t="s">
        <v>27</v>
      </c>
      <c r="V2358" t="s">
        <v>32</v>
      </c>
      <c r="W2358" t="str">
        <f>IF(ISNUMBER(SEARCH("automatic", Churn_Data[[#This Row],[PaymentMethod]])), "Automatic", "Manual")</f>
        <v>Manual</v>
      </c>
      <c r="X2358">
        <v>55.35</v>
      </c>
      <c r="Y2358" t="str">
        <f>IF(Churn_Data[[#This Row],[tenure]]&lt;=12,"0-1 Year",IF(Churn_Data[[#This Row],[tenure]]&lt;=24,"1-2 Years",IF(Churn_Data[[#This Row],[tenure]]&lt;=36,"2-3 Years",IF(Churn_Data[[#This Row],[tenure]]&lt;=48,"3-4 Years",IF(Churn_Data[[#This Row],[tenure]]&lt;=60,"4-5 Years","5+ Years")))))</f>
        <v>0-1 Year</v>
      </c>
      <c r="Z2358">
        <v>3</v>
      </c>
      <c r="AA2358">
        <v>165.2</v>
      </c>
      <c r="AB2358" t="e">
        <f>IF(Churn_Data[[#This Row],[Churn]]="No",Churn_Data[[#This Row],[MonthlyCharges]],NA())</f>
        <v>#N/A</v>
      </c>
      <c r="AC2358" t="e">
        <f>IF(Churn_Data[[#This Row],[Churn]]="No",Churn_Data[[#This Row],[tenure]],NA())</f>
        <v>#N/A</v>
      </c>
      <c r="AD2358">
        <f>IF(Churn_Data[[#This Row],[Churn]]="Yes",Churn_Data[[#This Row],[MonthlyCharges]],NA())</f>
        <v>55.35</v>
      </c>
      <c r="AE2358">
        <f>IF(Churn_Data[[#This Row],[Churn]]="Yes",Churn_Data[[#This Row],[tenure]],NA())</f>
        <v>3</v>
      </c>
      <c r="AF2358">
        <v>166.05</v>
      </c>
    </row>
    <row r="2359" spans="1:32" x14ac:dyDescent="0.3">
      <c r="A2359" t="s">
        <v>2391</v>
      </c>
      <c r="B2359" t="s">
        <v>30</v>
      </c>
      <c r="C2359" t="str">
        <f>IF(Churn_Data[[#This Row],[SeniorCitizen]]=1,"Yes","No")</f>
        <v>Yes</v>
      </c>
      <c r="D2359">
        <v>1</v>
      </c>
      <c r="E2359" t="s">
        <v>24</v>
      </c>
      <c r="F2359" t="s">
        <v>25</v>
      </c>
      <c r="G2359" t="s">
        <v>24</v>
      </c>
      <c r="H2359" t="s">
        <v>25</v>
      </c>
      <c r="I2359" t="s">
        <v>120</v>
      </c>
      <c r="J2359" t="str">
        <f>IF(Churn_Data[[#This Row],[InternetService]]&lt;&gt;"No","Yes","No")</f>
        <v>Yes</v>
      </c>
      <c r="K2359" t="s">
        <v>24</v>
      </c>
      <c r="L2359" t="s">
        <v>24</v>
      </c>
      <c r="M2359" t="s">
        <v>25</v>
      </c>
      <c r="N2359" t="s">
        <v>25</v>
      </c>
      <c r="O2359" t="s">
        <v>25</v>
      </c>
      <c r="P2359" t="s">
        <v>25</v>
      </c>
      <c r="Q2359" t="s">
        <v>25</v>
      </c>
      <c r="R2359">
        <f>IF(Churn_Data[[#This Row],[Churn]]="Yes",1,0)</f>
        <v>0</v>
      </c>
      <c r="S2359" t="s">
        <v>24</v>
      </c>
      <c r="T2359">
        <f>(Churn_Data[[#This Row],[OnlineSecurity]]="Yes")+(Churn_Data[[#This Row],[OnlineBackup]]="Yes")+(Churn_Data[[#This Row],[DeviceProtection]]="Yes")+(Churn_Data[[#This Row],[TechSupport]]="Yes")+(Churn_Data[[#This Row],[StreamingTV]]="Yes")+(Churn_Data[[#This Row],[StreamingMovies]]="Yes")</f>
        <v>2</v>
      </c>
      <c r="U2359" t="s">
        <v>27</v>
      </c>
      <c r="V2359" t="s">
        <v>46</v>
      </c>
      <c r="W2359" t="str">
        <f>IF(ISNUMBER(SEARCH("automatic", Churn_Data[[#This Row],[PaymentMethod]])), "Automatic", "Manual")</f>
        <v>Automatic</v>
      </c>
      <c r="X2359">
        <v>54.55</v>
      </c>
      <c r="Y2359" t="str">
        <f>IF(Churn_Data[[#This Row],[tenure]]&lt;=12,"0-1 Year",IF(Churn_Data[[#This Row],[tenure]]&lt;=24,"1-2 Years",IF(Churn_Data[[#This Row],[tenure]]&lt;=36,"2-3 Years",IF(Churn_Data[[#This Row],[tenure]]&lt;=48,"3-4 Years",IF(Churn_Data[[#This Row],[tenure]]&lt;=60,"4-5 Years","5+ Years")))))</f>
        <v>1-2 Years</v>
      </c>
      <c r="Z2359">
        <v>16</v>
      </c>
      <c r="AA2359">
        <v>825.1</v>
      </c>
      <c r="AB2359">
        <f>IF(Churn_Data[[#This Row],[Churn]]="No",Churn_Data[[#This Row],[MonthlyCharges]],NA())</f>
        <v>54.55</v>
      </c>
      <c r="AC2359">
        <f>IF(Churn_Data[[#This Row],[Churn]]="No",Churn_Data[[#This Row],[tenure]],NA())</f>
        <v>16</v>
      </c>
      <c r="AD2359" t="e">
        <f>IF(Churn_Data[[#This Row],[Churn]]="Yes",Churn_Data[[#This Row],[MonthlyCharges]],NA())</f>
        <v>#N/A</v>
      </c>
      <c r="AE2359" t="e">
        <f>IF(Churn_Data[[#This Row],[Churn]]="Yes",Churn_Data[[#This Row],[tenure]],NA())</f>
        <v>#N/A</v>
      </c>
      <c r="AF2359">
        <v>872.8</v>
      </c>
    </row>
    <row r="2360" spans="1:32" x14ac:dyDescent="0.3">
      <c r="A2360" t="s">
        <v>2392</v>
      </c>
      <c r="B2360" t="s">
        <v>30</v>
      </c>
      <c r="C2360" t="str">
        <f>IF(Churn_Data[[#This Row],[SeniorCitizen]]=1,"Yes","No")</f>
        <v>No</v>
      </c>
      <c r="D2360">
        <v>0</v>
      </c>
      <c r="E2360" t="s">
        <v>24</v>
      </c>
      <c r="F2360" t="s">
        <v>24</v>
      </c>
      <c r="G2360" t="s">
        <v>24</v>
      </c>
      <c r="H2360" t="s">
        <v>25</v>
      </c>
      <c r="I2360" t="s">
        <v>120</v>
      </c>
      <c r="J2360" t="str">
        <f>IF(Churn_Data[[#This Row],[InternetService]]&lt;&gt;"No","Yes","No")</f>
        <v>Yes</v>
      </c>
      <c r="K2360" t="s">
        <v>24</v>
      </c>
      <c r="L2360" t="s">
        <v>24</v>
      </c>
      <c r="M2360" t="s">
        <v>25</v>
      </c>
      <c r="N2360" t="s">
        <v>25</v>
      </c>
      <c r="O2360" t="s">
        <v>25</v>
      </c>
      <c r="P2360" t="s">
        <v>25</v>
      </c>
      <c r="Q2360" t="s">
        <v>25</v>
      </c>
      <c r="R2360">
        <f>IF(Churn_Data[[#This Row],[Churn]]="Yes",1,0)</f>
        <v>0</v>
      </c>
      <c r="S2360" t="s">
        <v>25</v>
      </c>
      <c r="T2360">
        <f>(Churn_Data[[#This Row],[OnlineSecurity]]="Yes")+(Churn_Data[[#This Row],[OnlineBackup]]="Yes")+(Churn_Data[[#This Row],[DeviceProtection]]="Yes")+(Churn_Data[[#This Row],[TechSupport]]="Yes")+(Churn_Data[[#This Row],[StreamingTV]]="Yes")+(Churn_Data[[#This Row],[StreamingMovies]]="Yes")</f>
        <v>2</v>
      </c>
      <c r="U2360" t="s">
        <v>27</v>
      </c>
      <c r="V2360" t="s">
        <v>28</v>
      </c>
      <c r="W2360" t="str">
        <f>IF(ISNUMBER(SEARCH("automatic", Churn_Data[[#This Row],[PaymentMethod]])), "Automatic", "Manual")</f>
        <v>Manual</v>
      </c>
      <c r="X2360">
        <v>54.5</v>
      </c>
      <c r="Y2360" t="str">
        <f>IF(Churn_Data[[#This Row],[tenure]]&lt;=12,"0-1 Year",IF(Churn_Data[[#This Row],[tenure]]&lt;=24,"1-2 Years",IF(Churn_Data[[#This Row],[tenure]]&lt;=36,"2-3 Years",IF(Churn_Data[[#This Row],[tenure]]&lt;=48,"3-4 Years",IF(Churn_Data[[#This Row],[tenure]]&lt;=60,"4-5 Years","5+ Years")))))</f>
        <v>3-4 Years</v>
      </c>
      <c r="Z2360">
        <v>42</v>
      </c>
      <c r="AA2360">
        <v>2301.15</v>
      </c>
      <c r="AB2360">
        <f>IF(Churn_Data[[#This Row],[Churn]]="No",Churn_Data[[#This Row],[MonthlyCharges]],NA())</f>
        <v>54.5</v>
      </c>
      <c r="AC2360">
        <f>IF(Churn_Data[[#This Row],[Churn]]="No",Churn_Data[[#This Row],[tenure]],NA())</f>
        <v>42</v>
      </c>
      <c r="AD2360" t="e">
        <f>IF(Churn_Data[[#This Row],[Churn]]="Yes",Churn_Data[[#This Row],[MonthlyCharges]],NA())</f>
        <v>#N/A</v>
      </c>
      <c r="AE2360" t="e">
        <f>IF(Churn_Data[[#This Row],[Churn]]="Yes",Churn_Data[[#This Row],[tenure]],NA())</f>
        <v>#N/A</v>
      </c>
      <c r="AF2360">
        <v>2289</v>
      </c>
    </row>
    <row r="2361" spans="1:32" x14ac:dyDescent="0.3">
      <c r="A2361" t="s">
        <v>2393</v>
      </c>
      <c r="B2361" t="s">
        <v>30</v>
      </c>
      <c r="C2361" t="str">
        <f>IF(Churn_Data[[#This Row],[SeniorCitizen]]=1,"Yes","No")</f>
        <v>Yes</v>
      </c>
      <c r="D2361">
        <v>1</v>
      </c>
      <c r="E2361" t="s">
        <v>25</v>
      </c>
      <c r="F2361" t="s">
        <v>25</v>
      </c>
      <c r="G2361" t="s">
        <v>24</v>
      </c>
      <c r="H2361" t="s">
        <v>24</v>
      </c>
      <c r="I2361" t="s">
        <v>120</v>
      </c>
      <c r="J2361" t="str">
        <f>IF(Churn_Data[[#This Row],[InternetService]]&lt;&gt;"No","Yes","No")</f>
        <v>Yes</v>
      </c>
      <c r="K2361" t="s">
        <v>24</v>
      </c>
      <c r="L2361" t="s">
        <v>24</v>
      </c>
      <c r="M2361" t="s">
        <v>25</v>
      </c>
      <c r="N2361" t="s">
        <v>25</v>
      </c>
      <c r="O2361" t="s">
        <v>25</v>
      </c>
      <c r="P2361" t="s">
        <v>25</v>
      </c>
      <c r="Q2361" t="s">
        <v>25</v>
      </c>
      <c r="R2361">
        <f>IF(Churn_Data[[#This Row],[Churn]]="Yes",1,0)</f>
        <v>0</v>
      </c>
      <c r="S2361" t="s">
        <v>25</v>
      </c>
      <c r="T2361">
        <f>(Churn_Data[[#This Row],[OnlineSecurity]]="Yes")+(Churn_Data[[#This Row],[OnlineBackup]]="Yes")+(Churn_Data[[#This Row],[DeviceProtection]]="Yes")+(Churn_Data[[#This Row],[TechSupport]]="Yes")+(Churn_Data[[#This Row],[StreamingTV]]="Yes")+(Churn_Data[[#This Row],[StreamingMovies]]="Yes")</f>
        <v>2</v>
      </c>
      <c r="U2361" t="s">
        <v>27</v>
      </c>
      <c r="V2361" t="s">
        <v>46</v>
      </c>
      <c r="W2361" t="str">
        <f>IF(ISNUMBER(SEARCH("automatic", Churn_Data[[#This Row],[PaymentMethod]])), "Automatic", "Manual")</f>
        <v>Automatic</v>
      </c>
      <c r="X2361">
        <v>60.25</v>
      </c>
      <c r="Y2361" t="str">
        <f>IF(Churn_Data[[#This Row],[tenure]]&lt;=12,"0-1 Year",IF(Churn_Data[[#This Row],[tenure]]&lt;=24,"1-2 Years",IF(Churn_Data[[#This Row],[tenure]]&lt;=36,"2-3 Years",IF(Churn_Data[[#This Row],[tenure]]&lt;=48,"3-4 Years",IF(Churn_Data[[#This Row],[tenure]]&lt;=60,"4-5 Years","5+ Years")))))</f>
        <v>0-1 Year</v>
      </c>
      <c r="Z2361">
        <v>11</v>
      </c>
      <c r="AA2361">
        <v>662.95</v>
      </c>
      <c r="AB2361">
        <f>IF(Churn_Data[[#This Row],[Churn]]="No",Churn_Data[[#This Row],[MonthlyCharges]],NA())</f>
        <v>60.25</v>
      </c>
      <c r="AC2361">
        <f>IF(Churn_Data[[#This Row],[Churn]]="No",Churn_Data[[#This Row],[tenure]],NA())</f>
        <v>11</v>
      </c>
      <c r="AD2361" t="e">
        <f>IF(Churn_Data[[#This Row],[Churn]]="Yes",Churn_Data[[#This Row],[MonthlyCharges]],NA())</f>
        <v>#N/A</v>
      </c>
      <c r="AE2361" t="e">
        <f>IF(Churn_Data[[#This Row],[Churn]]="Yes",Churn_Data[[#This Row],[tenure]],NA())</f>
        <v>#N/A</v>
      </c>
      <c r="AF2361">
        <v>662.75</v>
      </c>
    </row>
    <row r="2362" spans="1:32" x14ac:dyDescent="0.3">
      <c r="A2362" t="s">
        <v>2394</v>
      </c>
      <c r="B2362" t="s">
        <v>30</v>
      </c>
      <c r="C2362" t="str">
        <f>IF(Churn_Data[[#This Row],[SeniorCitizen]]=1,"Yes","No")</f>
        <v>No</v>
      </c>
      <c r="D2362">
        <v>0</v>
      </c>
      <c r="E2362" t="s">
        <v>24</v>
      </c>
      <c r="F2362" t="s">
        <v>25</v>
      </c>
      <c r="G2362" t="s">
        <v>24</v>
      </c>
      <c r="H2362" t="s">
        <v>24</v>
      </c>
      <c r="I2362" t="s">
        <v>26</v>
      </c>
      <c r="J2362" t="str">
        <f>IF(Churn_Data[[#This Row],[InternetService]]&lt;&gt;"No","Yes","No")</f>
        <v>Yes</v>
      </c>
      <c r="K2362" t="s">
        <v>24</v>
      </c>
      <c r="L2362" t="s">
        <v>24</v>
      </c>
      <c r="M2362" t="s">
        <v>25</v>
      </c>
      <c r="N2362" t="s">
        <v>25</v>
      </c>
      <c r="O2362" t="s">
        <v>25</v>
      </c>
      <c r="P2362" t="s">
        <v>25</v>
      </c>
      <c r="Q2362" t="s">
        <v>24</v>
      </c>
      <c r="R2362">
        <f>IF(Churn_Data[[#This Row],[Churn]]="Yes",1,0)</f>
        <v>1</v>
      </c>
      <c r="S2362" t="s">
        <v>24</v>
      </c>
      <c r="T2362">
        <f>(Churn_Data[[#This Row],[OnlineSecurity]]="Yes")+(Churn_Data[[#This Row],[OnlineBackup]]="Yes")+(Churn_Data[[#This Row],[DeviceProtection]]="Yes")+(Churn_Data[[#This Row],[TechSupport]]="Yes")+(Churn_Data[[#This Row],[StreamingTV]]="Yes")+(Churn_Data[[#This Row],[StreamingMovies]]="Yes")</f>
        <v>2</v>
      </c>
      <c r="U2362" t="s">
        <v>27</v>
      </c>
      <c r="V2362" t="s">
        <v>32</v>
      </c>
      <c r="W2362" t="str">
        <f>IF(ISNUMBER(SEARCH("automatic", Churn_Data[[#This Row],[PaymentMethod]])), "Automatic", "Manual")</f>
        <v>Manual</v>
      </c>
      <c r="X2362">
        <v>84.45</v>
      </c>
      <c r="Y2362" t="str">
        <f>IF(Churn_Data[[#This Row],[tenure]]&lt;=12,"0-1 Year",IF(Churn_Data[[#This Row],[tenure]]&lt;=24,"1-2 Years",IF(Churn_Data[[#This Row],[tenure]]&lt;=36,"2-3 Years",IF(Churn_Data[[#This Row],[tenure]]&lt;=48,"3-4 Years",IF(Churn_Data[[#This Row],[tenure]]&lt;=60,"4-5 Years","5+ Years")))))</f>
        <v>2-3 Years</v>
      </c>
      <c r="Z2362">
        <v>29</v>
      </c>
      <c r="AA2362">
        <v>2467.1</v>
      </c>
      <c r="AB2362" t="e">
        <f>IF(Churn_Data[[#This Row],[Churn]]="No",Churn_Data[[#This Row],[MonthlyCharges]],NA())</f>
        <v>#N/A</v>
      </c>
      <c r="AC2362" t="e">
        <f>IF(Churn_Data[[#This Row],[Churn]]="No",Churn_Data[[#This Row],[tenure]],NA())</f>
        <v>#N/A</v>
      </c>
      <c r="AD2362">
        <f>IF(Churn_Data[[#This Row],[Churn]]="Yes",Churn_Data[[#This Row],[MonthlyCharges]],NA())</f>
        <v>84.45</v>
      </c>
      <c r="AE2362">
        <f>IF(Churn_Data[[#This Row],[Churn]]="Yes",Churn_Data[[#This Row],[tenure]],NA())</f>
        <v>29</v>
      </c>
      <c r="AF2362">
        <v>2449.0500000000002</v>
      </c>
    </row>
    <row r="2363" spans="1:32" x14ac:dyDescent="0.3">
      <c r="A2363" t="s">
        <v>2395</v>
      </c>
      <c r="B2363" t="s">
        <v>30</v>
      </c>
      <c r="C2363" t="str">
        <f>IF(Churn_Data[[#This Row],[SeniorCitizen]]=1,"Yes","No")</f>
        <v>No</v>
      </c>
      <c r="D2363">
        <v>0</v>
      </c>
      <c r="E2363" t="s">
        <v>25</v>
      </c>
      <c r="F2363" t="s">
        <v>25</v>
      </c>
      <c r="G2363" t="s">
        <v>25</v>
      </c>
      <c r="H2363" t="s">
        <v>189</v>
      </c>
      <c r="I2363" t="s">
        <v>120</v>
      </c>
      <c r="J2363" t="str">
        <f>IF(Churn_Data[[#This Row],[InternetService]]&lt;&gt;"No","Yes","No")</f>
        <v>Yes</v>
      </c>
      <c r="K2363" t="s">
        <v>24</v>
      </c>
      <c r="L2363" t="s">
        <v>24</v>
      </c>
      <c r="M2363" t="s">
        <v>25</v>
      </c>
      <c r="N2363" t="s">
        <v>25</v>
      </c>
      <c r="O2363" t="s">
        <v>25</v>
      </c>
      <c r="P2363" t="s">
        <v>25</v>
      </c>
      <c r="Q2363" t="s">
        <v>25</v>
      </c>
      <c r="R2363">
        <f>IF(Churn_Data[[#This Row],[Churn]]="Yes",1,0)</f>
        <v>0</v>
      </c>
      <c r="S2363" t="s">
        <v>24</v>
      </c>
      <c r="T2363">
        <f>(Churn_Data[[#This Row],[OnlineSecurity]]="Yes")+(Churn_Data[[#This Row],[OnlineBackup]]="Yes")+(Churn_Data[[#This Row],[DeviceProtection]]="Yes")+(Churn_Data[[#This Row],[TechSupport]]="Yes")+(Churn_Data[[#This Row],[StreamingTV]]="Yes")+(Churn_Data[[#This Row],[StreamingMovies]]="Yes")</f>
        <v>2</v>
      </c>
      <c r="U2363" t="s">
        <v>27</v>
      </c>
      <c r="V2363" t="s">
        <v>28</v>
      </c>
      <c r="W2363" t="str">
        <f>IF(ISNUMBER(SEARCH("automatic", Churn_Data[[#This Row],[PaymentMethod]])), "Automatic", "Manual")</f>
        <v>Manual</v>
      </c>
      <c r="X2363">
        <v>35</v>
      </c>
      <c r="Y2363" t="str">
        <f>IF(Churn_Data[[#This Row],[tenure]]&lt;=12,"0-1 Year",IF(Churn_Data[[#This Row],[tenure]]&lt;=24,"1-2 Years",IF(Churn_Data[[#This Row],[tenure]]&lt;=36,"2-3 Years",IF(Churn_Data[[#This Row],[tenure]]&lt;=48,"3-4 Years",IF(Churn_Data[[#This Row],[tenure]]&lt;=60,"4-5 Years","5+ Years")))))</f>
        <v>4-5 Years</v>
      </c>
      <c r="Z2363">
        <v>50</v>
      </c>
      <c r="AA2363">
        <v>1782.4</v>
      </c>
      <c r="AB2363">
        <f>IF(Churn_Data[[#This Row],[Churn]]="No",Churn_Data[[#This Row],[MonthlyCharges]],NA())</f>
        <v>35</v>
      </c>
      <c r="AC2363">
        <f>IF(Churn_Data[[#This Row],[Churn]]="No",Churn_Data[[#This Row],[tenure]],NA())</f>
        <v>50</v>
      </c>
      <c r="AD2363" t="e">
        <f>IF(Churn_Data[[#This Row],[Churn]]="Yes",Churn_Data[[#This Row],[MonthlyCharges]],NA())</f>
        <v>#N/A</v>
      </c>
      <c r="AE2363" t="e">
        <f>IF(Churn_Data[[#This Row],[Churn]]="Yes",Churn_Data[[#This Row],[tenure]],NA())</f>
        <v>#N/A</v>
      </c>
      <c r="AF2363">
        <v>1750</v>
      </c>
    </row>
    <row r="2364" spans="1:32" x14ac:dyDescent="0.3">
      <c r="A2364" t="s">
        <v>2396</v>
      </c>
      <c r="B2364" t="s">
        <v>23</v>
      </c>
      <c r="C2364" t="str">
        <f>IF(Churn_Data[[#This Row],[SeniorCitizen]]=1,"Yes","No")</f>
        <v>Yes</v>
      </c>
      <c r="D2364">
        <v>1</v>
      </c>
      <c r="E2364" t="s">
        <v>25</v>
      </c>
      <c r="F2364" t="s">
        <v>25</v>
      </c>
      <c r="G2364" t="s">
        <v>24</v>
      </c>
      <c r="H2364" t="s">
        <v>24</v>
      </c>
      <c r="I2364" t="s">
        <v>120</v>
      </c>
      <c r="J2364" t="str">
        <f>IF(Churn_Data[[#This Row],[InternetService]]&lt;&gt;"No","Yes","No")</f>
        <v>Yes</v>
      </c>
      <c r="K2364" t="s">
        <v>24</v>
      </c>
      <c r="L2364" t="s">
        <v>24</v>
      </c>
      <c r="M2364" t="s">
        <v>25</v>
      </c>
      <c r="N2364" t="s">
        <v>25</v>
      </c>
      <c r="O2364" t="s">
        <v>25</v>
      </c>
      <c r="P2364" t="s">
        <v>25</v>
      </c>
      <c r="Q2364" t="s">
        <v>25</v>
      </c>
      <c r="R2364">
        <f>IF(Churn_Data[[#This Row],[Churn]]="Yes",1,0)</f>
        <v>0</v>
      </c>
      <c r="S2364" t="s">
        <v>24</v>
      </c>
      <c r="T2364">
        <f>(Churn_Data[[#This Row],[OnlineSecurity]]="Yes")+(Churn_Data[[#This Row],[OnlineBackup]]="Yes")+(Churn_Data[[#This Row],[DeviceProtection]]="Yes")+(Churn_Data[[#This Row],[TechSupport]]="Yes")+(Churn_Data[[#This Row],[StreamingTV]]="Yes")+(Churn_Data[[#This Row],[StreamingMovies]]="Yes")</f>
        <v>2</v>
      </c>
      <c r="U2364" t="s">
        <v>27</v>
      </c>
      <c r="V2364" t="s">
        <v>46</v>
      </c>
      <c r="W2364" t="str">
        <f>IF(ISNUMBER(SEARCH("automatic", Churn_Data[[#This Row],[PaymentMethod]])), "Automatic", "Manual")</f>
        <v>Automatic</v>
      </c>
      <c r="X2364">
        <v>58.55</v>
      </c>
      <c r="Y2364" t="str">
        <f>IF(Churn_Data[[#This Row],[tenure]]&lt;=12,"0-1 Year",IF(Churn_Data[[#This Row],[tenure]]&lt;=24,"1-2 Years",IF(Churn_Data[[#This Row],[tenure]]&lt;=36,"2-3 Years",IF(Churn_Data[[#This Row],[tenure]]&lt;=48,"3-4 Years",IF(Churn_Data[[#This Row],[tenure]]&lt;=60,"4-5 Years","5+ Years")))))</f>
        <v>2-3 Years</v>
      </c>
      <c r="Z2364">
        <v>29</v>
      </c>
      <c r="AA2364">
        <v>1718.95</v>
      </c>
      <c r="AB2364">
        <f>IF(Churn_Data[[#This Row],[Churn]]="No",Churn_Data[[#This Row],[MonthlyCharges]],NA())</f>
        <v>58.55</v>
      </c>
      <c r="AC2364">
        <f>IF(Churn_Data[[#This Row],[Churn]]="No",Churn_Data[[#This Row],[tenure]],NA())</f>
        <v>29</v>
      </c>
      <c r="AD2364" t="e">
        <f>IF(Churn_Data[[#This Row],[Churn]]="Yes",Churn_Data[[#This Row],[MonthlyCharges]],NA())</f>
        <v>#N/A</v>
      </c>
      <c r="AE2364" t="e">
        <f>IF(Churn_Data[[#This Row],[Churn]]="Yes",Churn_Data[[#This Row],[tenure]],NA())</f>
        <v>#N/A</v>
      </c>
      <c r="AF2364">
        <v>1697.95</v>
      </c>
    </row>
    <row r="2365" spans="1:32" x14ac:dyDescent="0.3">
      <c r="A2365" t="s">
        <v>2397</v>
      </c>
      <c r="B2365" t="s">
        <v>23</v>
      </c>
      <c r="C2365" t="str">
        <f>IF(Churn_Data[[#This Row],[SeniorCitizen]]=1,"Yes","No")</f>
        <v>No</v>
      </c>
      <c r="D2365">
        <v>0</v>
      </c>
      <c r="E2365" t="s">
        <v>24</v>
      </c>
      <c r="F2365" t="s">
        <v>24</v>
      </c>
      <c r="G2365" t="s">
        <v>25</v>
      </c>
      <c r="H2365" t="s">
        <v>189</v>
      </c>
      <c r="I2365" t="s">
        <v>120</v>
      </c>
      <c r="J2365" t="str">
        <f>IF(Churn_Data[[#This Row],[InternetService]]&lt;&gt;"No","Yes","No")</f>
        <v>Yes</v>
      </c>
      <c r="K2365" t="s">
        <v>24</v>
      </c>
      <c r="L2365" t="s">
        <v>24</v>
      </c>
      <c r="M2365" t="s">
        <v>25</v>
      </c>
      <c r="N2365" t="s">
        <v>25</v>
      </c>
      <c r="O2365" t="s">
        <v>25</v>
      </c>
      <c r="P2365" t="s">
        <v>25</v>
      </c>
      <c r="Q2365" t="s">
        <v>25</v>
      </c>
      <c r="R2365">
        <f>IF(Churn_Data[[#This Row],[Churn]]="Yes",1,0)</f>
        <v>0</v>
      </c>
      <c r="S2365" t="s">
        <v>25</v>
      </c>
      <c r="T2365">
        <f>(Churn_Data[[#This Row],[OnlineSecurity]]="Yes")+(Churn_Data[[#This Row],[OnlineBackup]]="Yes")+(Churn_Data[[#This Row],[DeviceProtection]]="Yes")+(Churn_Data[[#This Row],[TechSupport]]="Yes")+(Churn_Data[[#This Row],[StreamingTV]]="Yes")+(Churn_Data[[#This Row],[StreamingMovies]]="Yes")</f>
        <v>2</v>
      </c>
      <c r="U2365" t="s">
        <v>27</v>
      </c>
      <c r="V2365" t="s">
        <v>46</v>
      </c>
      <c r="W2365" t="str">
        <f>IF(ISNUMBER(SEARCH("automatic", Churn_Data[[#This Row],[PaymentMethod]])), "Automatic", "Manual")</f>
        <v>Automatic</v>
      </c>
      <c r="X2365">
        <v>35.049999999999997</v>
      </c>
      <c r="Y2365" t="str">
        <f>IF(Churn_Data[[#This Row],[tenure]]&lt;=12,"0-1 Year",IF(Churn_Data[[#This Row],[tenure]]&lt;=24,"1-2 Years",IF(Churn_Data[[#This Row],[tenure]]&lt;=36,"2-3 Years",IF(Churn_Data[[#This Row],[tenure]]&lt;=48,"3-4 Years",IF(Churn_Data[[#This Row],[tenure]]&lt;=60,"4-5 Years","5+ Years")))))</f>
        <v>3-4 Years</v>
      </c>
      <c r="Z2365">
        <v>46</v>
      </c>
      <c r="AA2365">
        <v>1620.25</v>
      </c>
      <c r="AB2365">
        <f>IF(Churn_Data[[#This Row],[Churn]]="No",Churn_Data[[#This Row],[MonthlyCharges]],NA())</f>
        <v>35.049999999999997</v>
      </c>
      <c r="AC2365">
        <f>IF(Churn_Data[[#This Row],[Churn]]="No",Churn_Data[[#This Row],[tenure]],NA())</f>
        <v>46</v>
      </c>
      <c r="AD2365" t="e">
        <f>IF(Churn_Data[[#This Row],[Churn]]="Yes",Churn_Data[[#This Row],[MonthlyCharges]],NA())</f>
        <v>#N/A</v>
      </c>
      <c r="AE2365" t="e">
        <f>IF(Churn_Data[[#This Row],[Churn]]="Yes",Churn_Data[[#This Row],[tenure]],NA())</f>
        <v>#N/A</v>
      </c>
      <c r="AF2365">
        <v>1612.3</v>
      </c>
    </row>
    <row r="2366" spans="1:32" x14ac:dyDescent="0.3">
      <c r="A2366" t="s">
        <v>2398</v>
      </c>
      <c r="B2366" t="s">
        <v>30</v>
      </c>
      <c r="C2366" t="str">
        <f>IF(Churn_Data[[#This Row],[SeniorCitizen]]=1,"Yes","No")</f>
        <v>Yes</v>
      </c>
      <c r="D2366">
        <v>1</v>
      </c>
      <c r="E2366" t="s">
        <v>25</v>
      </c>
      <c r="F2366" t="s">
        <v>25</v>
      </c>
      <c r="G2366" t="s">
        <v>24</v>
      </c>
      <c r="H2366" t="s">
        <v>24</v>
      </c>
      <c r="I2366" t="s">
        <v>120</v>
      </c>
      <c r="J2366" t="str">
        <f>IF(Churn_Data[[#This Row],[InternetService]]&lt;&gt;"No","Yes","No")</f>
        <v>Yes</v>
      </c>
      <c r="K2366" t="s">
        <v>24</v>
      </c>
      <c r="L2366" t="s">
        <v>24</v>
      </c>
      <c r="M2366" t="s">
        <v>25</v>
      </c>
      <c r="N2366" t="s">
        <v>25</v>
      </c>
      <c r="O2366" t="s">
        <v>25</v>
      </c>
      <c r="P2366" t="s">
        <v>25</v>
      </c>
      <c r="Q2366" t="s">
        <v>25</v>
      </c>
      <c r="R2366">
        <f>IF(Churn_Data[[#This Row],[Churn]]="Yes",1,0)</f>
        <v>0</v>
      </c>
      <c r="S2366" t="s">
        <v>24</v>
      </c>
      <c r="T2366">
        <f>(Churn_Data[[#This Row],[OnlineSecurity]]="Yes")+(Churn_Data[[#This Row],[OnlineBackup]]="Yes")+(Churn_Data[[#This Row],[DeviceProtection]]="Yes")+(Churn_Data[[#This Row],[TechSupport]]="Yes")+(Churn_Data[[#This Row],[StreamingTV]]="Yes")+(Churn_Data[[#This Row],[StreamingMovies]]="Yes")</f>
        <v>2</v>
      </c>
      <c r="U2366" t="s">
        <v>27</v>
      </c>
      <c r="V2366" t="s">
        <v>72</v>
      </c>
      <c r="W2366" t="str">
        <f>IF(ISNUMBER(SEARCH("automatic", Churn_Data[[#This Row],[PaymentMethod]])), "Automatic", "Manual")</f>
        <v>Automatic</v>
      </c>
      <c r="X2366">
        <v>58.4</v>
      </c>
      <c r="Y2366" t="str">
        <f>IF(Churn_Data[[#This Row],[tenure]]&lt;=12,"0-1 Year",IF(Churn_Data[[#This Row],[tenure]]&lt;=24,"1-2 Years",IF(Churn_Data[[#This Row],[tenure]]&lt;=36,"2-3 Years",IF(Churn_Data[[#This Row],[tenure]]&lt;=48,"3-4 Years",IF(Churn_Data[[#This Row],[tenure]]&lt;=60,"4-5 Years","5+ Years")))))</f>
        <v>1-2 Years</v>
      </c>
      <c r="Z2366">
        <v>18</v>
      </c>
      <c r="AA2366">
        <v>964.9</v>
      </c>
      <c r="AB2366">
        <f>IF(Churn_Data[[#This Row],[Churn]]="No",Churn_Data[[#This Row],[MonthlyCharges]],NA())</f>
        <v>58.4</v>
      </c>
      <c r="AC2366">
        <f>IF(Churn_Data[[#This Row],[Churn]]="No",Churn_Data[[#This Row],[tenure]],NA())</f>
        <v>18</v>
      </c>
      <c r="AD2366" t="e">
        <f>IF(Churn_Data[[#This Row],[Churn]]="Yes",Churn_Data[[#This Row],[MonthlyCharges]],NA())</f>
        <v>#N/A</v>
      </c>
      <c r="AE2366" t="e">
        <f>IF(Churn_Data[[#This Row],[Churn]]="Yes",Churn_Data[[#This Row],[tenure]],NA())</f>
        <v>#N/A</v>
      </c>
      <c r="AF2366">
        <v>1051.2</v>
      </c>
    </row>
    <row r="2367" spans="1:32" x14ac:dyDescent="0.3">
      <c r="A2367" t="s">
        <v>2399</v>
      </c>
      <c r="B2367" t="s">
        <v>30</v>
      </c>
      <c r="C2367" t="str">
        <f>IF(Churn_Data[[#This Row],[SeniorCitizen]]=1,"Yes","No")</f>
        <v>No</v>
      </c>
      <c r="D2367">
        <v>0</v>
      </c>
      <c r="E2367" t="s">
        <v>25</v>
      </c>
      <c r="F2367" t="s">
        <v>25</v>
      </c>
      <c r="G2367" t="s">
        <v>24</v>
      </c>
      <c r="H2367" t="s">
        <v>24</v>
      </c>
      <c r="I2367" t="s">
        <v>120</v>
      </c>
      <c r="J2367" t="str">
        <f>IF(Churn_Data[[#This Row],[InternetService]]&lt;&gt;"No","Yes","No")</f>
        <v>Yes</v>
      </c>
      <c r="K2367" t="s">
        <v>24</v>
      </c>
      <c r="L2367" t="s">
        <v>24</v>
      </c>
      <c r="M2367" t="s">
        <v>25</v>
      </c>
      <c r="N2367" t="s">
        <v>25</v>
      </c>
      <c r="O2367" t="s">
        <v>25</v>
      </c>
      <c r="P2367" t="s">
        <v>25</v>
      </c>
      <c r="Q2367" t="s">
        <v>25</v>
      </c>
      <c r="R2367">
        <f>IF(Churn_Data[[#This Row],[Churn]]="Yes",1,0)</f>
        <v>0</v>
      </c>
      <c r="S2367" t="s">
        <v>25</v>
      </c>
      <c r="T2367">
        <f>(Churn_Data[[#This Row],[OnlineSecurity]]="Yes")+(Churn_Data[[#This Row],[OnlineBackup]]="Yes")+(Churn_Data[[#This Row],[DeviceProtection]]="Yes")+(Churn_Data[[#This Row],[TechSupport]]="Yes")+(Churn_Data[[#This Row],[StreamingTV]]="Yes")+(Churn_Data[[#This Row],[StreamingMovies]]="Yes")</f>
        <v>2</v>
      </c>
      <c r="U2367" t="s">
        <v>27</v>
      </c>
      <c r="V2367" t="s">
        <v>32</v>
      </c>
      <c r="W2367" t="str">
        <f>IF(ISNUMBER(SEARCH("automatic", Churn_Data[[#This Row],[PaymentMethod]])), "Automatic", "Manual")</f>
        <v>Manual</v>
      </c>
      <c r="X2367">
        <v>61.15</v>
      </c>
      <c r="Y2367" t="str">
        <f>IF(Churn_Data[[#This Row],[tenure]]&lt;=12,"0-1 Year",IF(Churn_Data[[#This Row],[tenure]]&lt;=24,"1-2 Years",IF(Churn_Data[[#This Row],[tenure]]&lt;=36,"2-3 Years",IF(Churn_Data[[#This Row],[tenure]]&lt;=48,"3-4 Years",IF(Churn_Data[[#This Row],[tenure]]&lt;=60,"4-5 Years","5+ Years")))))</f>
        <v>0-1 Year</v>
      </c>
      <c r="Z2367">
        <v>1</v>
      </c>
      <c r="AA2367">
        <v>61.15</v>
      </c>
      <c r="AB2367">
        <f>IF(Churn_Data[[#This Row],[Churn]]="No",Churn_Data[[#This Row],[MonthlyCharges]],NA())</f>
        <v>61.15</v>
      </c>
      <c r="AC2367">
        <f>IF(Churn_Data[[#This Row],[Churn]]="No",Churn_Data[[#This Row],[tenure]],NA())</f>
        <v>1</v>
      </c>
      <c r="AD2367" t="e">
        <f>IF(Churn_Data[[#This Row],[Churn]]="Yes",Churn_Data[[#This Row],[MonthlyCharges]],NA())</f>
        <v>#N/A</v>
      </c>
      <c r="AE2367" t="e">
        <f>IF(Churn_Data[[#This Row],[Churn]]="Yes",Churn_Data[[#This Row],[tenure]],NA())</f>
        <v>#N/A</v>
      </c>
      <c r="AF2367">
        <v>61.15</v>
      </c>
    </row>
    <row r="2368" spans="1:32" x14ac:dyDescent="0.3">
      <c r="A2368" t="s">
        <v>2400</v>
      </c>
      <c r="B2368" t="s">
        <v>30</v>
      </c>
      <c r="C2368" t="str">
        <f>IF(Churn_Data[[#This Row],[SeniorCitizen]]=1,"Yes","No")</f>
        <v>No</v>
      </c>
      <c r="D2368">
        <v>0</v>
      </c>
      <c r="E2368" t="s">
        <v>25</v>
      </c>
      <c r="F2368" t="s">
        <v>25</v>
      </c>
      <c r="G2368" t="s">
        <v>24</v>
      </c>
      <c r="H2368" t="s">
        <v>25</v>
      </c>
      <c r="I2368" t="s">
        <v>26</v>
      </c>
      <c r="J2368" t="str">
        <f>IF(Churn_Data[[#This Row],[InternetService]]&lt;&gt;"No","Yes","No")</f>
        <v>Yes</v>
      </c>
      <c r="K2368" t="s">
        <v>24</v>
      </c>
      <c r="L2368" t="s">
        <v>24</v>
      </c>
      <c r="M2368" t="s">
        <v>25</v>
      </c>
      <c r="N2368" t="s">
        <v>25</v>
      </c>
      <c r="O2368" t="s">
        <v>25</v>
      </c>
      <c r="P2368" t="s">
        <v>25</v>
      </c>
      <c r="Q2368" t="s">
        <v>25</v>
      </c>
      <c r="R2368">
        <f>IF(Churn_Data[[#This Row],[Churn]]="Yes",1,0)</f>
        <v>0</v>
      </c>
      <c r="S2368" t="s">
        <v>24</v>
      </c>
      <c r="T2368">
        <f>(Churn_Data[[#This Row],[OnlineSecurity]]="Yes")+(Churn_Data[[#This Row],[OnlineBackup]]="Yes")+(Churn_Data[[#This Row],[DeviceProtection]]="Yes")+(Churn_Data[[#This Row],[TechSupport]]="Yes")+(Churn_Data[[#This Row],[StreamingTV]]="Yes")+(Churn_Data[[#This Row],[StreamingMovies]]="Yes")</f>
        <v>2</v>
      </c>
      <c r="U2368" t="s">
        <v>27</v>
      </c>
      <c r="V2368" t="s">
        <v>32</v>
      </c>
      <c r="W2368" t="str">
        <f>IF(ISNUMBER(SEARCH("automatic", Churn_Data[[#This Row],[PaymentMethod]])), "Automatic", "Manual")</f>
        <v>Manual</v>
      </c>
      <c r="X2368">
        <v>78.95</v>
      </c>
      <c r="Y2368" t="str">
        <f>IF(Churn_Data[[#This Row],[tenure]]&lt;=12,"0-1 Year",IF(Churn_Data[[#This Row],[tenure]]&lt;=24,"1-2 Years",IF(Churn_Data[[#This Row],[tenure]]&lt;=36,"2-3 Years",IF(Churn_Data[[#This Row],[tenure]]&lt;=48,"3-4 Years",IF(Churn_Data[[#This Row],[tenure]]&lt;=60,"4-5 Years","5+ Years")))))</f>
        <v>0-1 Year</v>
      </c>
      <c r="Z2368">
        <v>6</v>
      </c>
      <c r="AA2368">
        <v>494.95</v>
      </c>
      <c r="AB2368">
        <f>IF(Churn_Data[[#This Row],[Churn]]="No",Churn_Data[[#This Row],[MonthlyCharges]],NA())</f>
        <v>78.95</v>
      </c>
      <c r="AC2368">
        <f>IF(Churn_Data[[#This Row],[Churn]]="No",Churn_Data[[#This Row],[tenure]],NA())</f>
        <v>6</v>
      </c>
      <c r="AD2368" t="e">
        <f>IF(Churn_Data[[#This Row],[Churn]]="Yes",Churn_Data[[#This Row],[MonthlyCharges]],NA())</f>
        <v>#N/A</v>
      </c>
      <c r="AE2368" t="e">
        <f>IF(Churn_Data[[#This Row],[Churn]]="Yes",Churn_Data[[#This Row],[tenure]],NA())</f>
        <v>#N/A</v>
      </c>
      <c r="AF2368">
        <v>473.7</v>
      </c>
    </row>
    <row r="2369" spans="1:32" x14ac:dyDescent="0.3">
      <c r="A2369" t="s">
        <v>2401</v>
      </c>
      <c r="B2369" t="s">
        <v>23</v>
      </c>
      <c r="C2369" t="str">
        <f>IF(Churn_Data[[#This Row],[SeniorCitizen]]=1,"Yes","No")</f>
        <v>No</v>
      </c>
      <c r="D2369">
        <v>0</v>
      </c>
      <c r="E2369" t="s">
        <v>24</v>
      </c>
      <c r="F2369" t="s">
        <v>25</v>
      </c>
      <c r="G2369" t="s">
        <v>24</v>
      </c>
      <c r="H2369" t="s">
        <v>25</v>
      </c>
      <c r="I2369" t="s">
        <v>120</v>
      </c>
      <c r="J2369" t="str">
        <f>IF(Churn_Data[[#This Row],[InternetService]]&lt;&gt;"No","Yes","No")</f>
        <v>Yes</v>
      </c>
      <c r="K2369" t="s">
        <v>24</v>
      </c>
      <c r="L2369" t="s">
        <v>24</v>
      </c>
      <c r="M2369" t="s">
        <v>25</v>
      </c>
      <c r="N2369" t="s">
        <v>25</v>
      </c>
      <c r="O2369" t="s">
        <v>25</v>
      </c>
      <c r="P2369" t="s">
        <v>25</v>
      </c>
      <c r="Q2369" t="s">
        <v>25</v>
      </c>
      <c r="R2369">
        <f>IF(Churn_Data[[#This Row],[Churn]]="Yes",1,0)</f>
        <v>0</v>
      </c>
      <c r="S2369" t="s">
        <v>25</v>
      </c>
      <c r="T2369">
        <f>(Churn_Data[[#This Row],[OnlineSecurity]]="Yes")+(Churn_Data[[#This Row],[OnlineBackup]]="Yes")+(Churn_Data[[#This Row],[DeviceProtection]]="Yes")+(Churn_Data[[#This Row],[TechSupport]]="Yes")+(Churn_Data[[#This Row],[StreamingTV]]="Yes")+(Churn_Data[[#This Row],[StreamingMovies]]="Yes")</f>
        <v>2</v>
      </c>
      <c r="U2369" t="s">
        <v>27</v>
      </c>
      <c r="V2369" t="s">
        <v>28</v>
      </c>
      <c r="W2369" t="str">
        <f>IF(ISNUMBER(SEARCH("automatic", Churn_Data[[#This Row],[PaymentMethod]])), "Automatic", "Manual")</f>
        <v>Manual</v>
      </c>
      <c r="X2369">
        <v>54.7</v>
      </c>
      <c r="Y2369" t="str">
        <f>IF(Churn_Data[[#This Row],[tenure]]&lt;=12,"0-1 Year",IF(Churn_Data[[#This Row],[tenure]]&lt;=24,"1-2 Years",IF(Churn_Data[[#This Row],[tenure]]&lt;=36,"2-3 Years",IF(Churn_Data[[#This Row],[tenure]]&lt;=48,"3-4 Years",IF(Churn_Data[[#This Row],[tenure]]&lt;=60,"4-5 Years","5+ Years")))))</f>
        <v>0-1 Year</v>
      </c>
      <c r="Z2369">
        <v>4</v>
      </c>
      <c r="AA2369">
        <v>235.05</v>
      </c>
      <c r="AB2369">
        <f>IF(Churn_Data[[#This Row],[Churn]]="No",Churn_Data[[#This Row],[MonthlyCharges]],NA())</f>
        <v>54.7</v>
      </c>
      <c r="AC2369">
        <f>IF(Churn_Data[[#This Row],[Churn]]="No",Churn_Data[[#This Row],[tenure]],NA())</f>
        <v>4</v>
      </c>
      <c r="AD2369" t="e">
        <f>IF(Churn_Data[[#This Row],[Churn]]="Yes",Churn_Data[[#This Row],[MonthlyCharges]],NA())</f>
        <v>#N/A</v>
      </c>
      <c r="AE2369" t="e">
        <f>IF(Churn_Data[[#This Row],[Churn]]="Yes",Churn_Data[[#This Row],[tenure]],NA())</f>
        <v>#N/A</v>
      </c>
      <c r="AF2369">
        <v>218.8</v>
      </c>
    </row>
    <row r="2370" spans="1:32" x14ac:dyDescent="0.3">
      <c r="A2370" t="s">
        <v>2402</v>
      </c>
      <c r="B2370" t="s">
        <v>23</v>
      </c>
      <c r="C2370" t="str">
        <f>IF(Churn_Data[[#This Row],[SeniorCitizen]]=1,"Yes","No")</f>
        <v>Yes</v>
      </c>
      <c r="D2370">
        <v>1</v>
      </c>
      <c r="E2370" t="s">
        <v>25</v>
      </c>
      <c r="F2370" t="s">
        <v>25</v>
      </c>
      <c r="G2370" t="s">
        <v>25</v>
      </c>
      <c r="H2370" t="s">
        <v>189</v>
      </c>
      <c r="I2370" t="s">
        <v>120</v>
      </c>
      <c r="J2370" t="str">
        <f>IF(Churn_Data[[#This Row],[InternetService]]&lt;&gt;"No","Yes","No")</f>
        <v>Yes</v>
      </c>
      <c r="K2370" t="s">
        <v>24</v>
      </c>
      <c r="L2370" t="s">
        <v>24</v>
      </c>
      <c r="M2370" t="s">
        <v>25</v>
      </c>
      <c r="N2370" t="s">
        <v>25</v>
      </c>
      <c r="O2370" t="s">
        <v>25</v>
      </c>
      <c r="P2370" t="s">
        <v>25</v>
      </c>
      <c r="Q2370" t="s">
        <v>25</v>
      </c>
      <c r="R2370">
        <f>IF(Churn_Data[[#This Row],[Churn]]="Yes",1,0)</f>
        <v>0</v>
      </c>
      <c r="S2370" t="s">
        <v>24</v>
      </c>
      <c r="T2370">
        <f>(Churn_Data[[#This Row],[OnlineSecurity]]="Yes")+(Churn_Data[[#This Row],[OnlineBackup]]="Yes")+(Churn_Data[[#This Row],[DeviceProtection]]="Yes")+(Churn_Data[[#This Row],[TechSupport]]="Yes")+(Churn_Data[[#This Row],[StreamingTV]]="Yes")+(Churn_Data[[#This Row],[StreamingMovies]]="Yes")</f>
        <v>2</v>
      </c>
      <c r="U2370" t="s">
        <v>27</v>
      </c>
      <c r="V2370" t="s">
        <v>72</v>
      </c>
      <c r="W2370" t="str">
        <f>IF(ISNUMBER(SEARCH("automatic", Churn_Data[[#This Row],[PaymentMethod]])), "Automatic", "Manual")</f>
        <v>Automatic</v>
      </c>
      <c r="X2370">
        <v>33.450000000000003</v>
      </c>
      <c r="Y2370" t="str">
        <f>IF(Churn_Data[[#This Row],[tenure]]&lt;=12,"0-1 Year",IF(Churn_Data[[#This Row],[tenure]]&lt;=24,"1-2 Years",IF(Churn_Data[[#This Row],[tenure]]&lt;=36,"2-3 Years",IF(Churn_Data[[#This Row],[tenure]]&lt;=48,"3-4 Years",IF(Churn_Data[[#This Row],[tenure]]&lt;=60,"4-5 Years","5+ Years")))))</f>
        <v>3-4 Years</v>
      </c>
      <c r="Z2370">
        <v>43</v>
      </c>
      <c r="AA2370">
        <v>1500.25</v>
      </c>
      <c r="AB2370">
        <f>IF(Churn_Data[[#This Row],[Churn]]="No",Churn_Data[[#This Row],[MonthlyCharges]],NA())</f>
        <v>33.450000000000003</v>
      </c>
      <c r="AC2370">
        <f>IF(Churn_Data[[#This Row],[Churn]]="No",Churn_Data[[#This Row],[tenure]],NA())</f>
        <v>43</v>
      </c>
      <c r="AD2370" t="e">
        <f>IF(Churn_Data[[#This Row],[Churn]]="Yes",Churn_Data[[#This Row],[MonthlyCharges]],NA())</f>
        <v>#N/A</v>
      </c>
      <c r="AE2370" t="e">
        <f>IF(Churn_Data[[#This Row],[Churn]]="Yes",Churn_Data[[#This Row],[tenure]],NA())</f>
        <v>#N/A</v>
      </c>
      <c r="AF2370">
        <v>1438.35</v>
      </c>
    </row>
    <row r="2371" spans="1:32" x14ac:dyDescent="0.3">
      <c r="A2371" t="s">
        <v>2403</v>
      </c>
      <c r="B2371" t="s">
        <v>23</v>
      </c>
      <c r="C2371" t="str">
        <f>IF(Churn_Data[[#This Row],[SeniorCitizen]]=1,"Yes","No")</f>
        <v>No</v>
      </c>
      <c r="D2371">
        <v>0</v>
      </c>
      <c r="E2371" t="s">
        <v>24</v>
      </c>
      <c r="F2371" t="s">
        <v>24</v>
      </c>
      <c r="G2371" t="s">
        <v>24</v>
      </c>
      <c r="H2371" t="s">
        <v>24</v>
      </c>
      <c r="I2371" t="s">
        <v>120</v>
      </c>
      <c r="J2371" t="str">
        <f>IF(Churn_Data[[#This Row],[InternetService]]&lt;&gt;"No","Yes","No")</f>
        <v>Yes</v>
      </c>
      <c r="K2371" t="s">
        <v>24</v>
      </c>
      <c r="L2371" t="s">
        <v>24</v>
      </c>
      <c r="M2371" t="s">
        <v>25</v>
      </c>
      <c r="N2371" t="s">
        <v>25</v>
      </c>
      <c r="O2371" t="s">
        <v>25</v>
      </c>
      <c r="P2371" t="s">
        <v>25</v>
      </c>
      <c r="Q2371" t="s">
        <v>25</v>
      </c>
      <c r="R2371">
        <f>IF(Churn_Data[[#This Row],[Churn]]="Yes",1,0)</f>
        <v>0</v>
      </c>
      <c r="S2371" t="s">
        <v>25</v>
      </c>
      <c r="T2371">
        <f>(Churn_Data[[#This Row],[OnlineSecurity]]="Yes")+(Churn_Data[[#This Row],[OnlineBackup]]="Yes")+(Churn_Data[[#This Row],[DeviceProtection]]="Yes")+(Churn_Data[[#This Row],[TechSupport]]="Yes")+(Churn_Data[[#This Row],[StreamingTV]]="Yes")+(Churn_Data[[#This Row],[StreamingMovies]]="Yes")</f>
        <v>2</v>
      </c>
      <c r="U2371" t="s">
        <v>27</v>
      </c>
      <c r="V2371" t="s">
        <v>32</v>
      </c>
      <c r="W2371" t="str">
        <f>IF(ISNUMBER(SEARCH("automatic", Churn_Data[[#This Row],[PaymentMethod]])), "Automatic", "Manual")</f>
        <v>Manual</v>
      </c>
      <c r="X2371">
        <v>59.8</v>
      </c>
      <c r="Y2371" t="str">
        <f>IF(Churn_Data[[#This Row],[tenure]]&lt;=12,"0-1 Year",IF(Churn_Data[[#This Row],[tenure]]&lt;=24,"1-2 Years",IF(Churn_Data[[#This Row],[tenure]]&lt;=36,"2-3 Years",IF(Churn_Data[[#This Row],[tenure]]&lt;=48,"3-4 Years",IF(Churn_Data[[#This Row],[tenure]]&lt;=60,"4-5 Years","5+ Years")))))</f>
        <v>5+ Years</v>
      </c>
      <c r="Z2371">
        <v>61</v>
      </c>
      <c r="AA2371">
        <v>3641.5</v>
      </c>
      <c r="AB2371">
        <f>IF(Churn_Data[[#This Row],[Churn]]="No",Churn_Data[[#This Row],[MonthlyCharges]],NA())</f>
        <v>59.8</v>
      </c>
      <c r="AC2371">
        <f>IF(Churn_Data[[#This Row],[Churn]]="No",Churn_Data[[#This Row],[tenure]],NA())</f>
        <v>61</v>
      </c>
      <c r="AD2371" t="e">
        <f>IF(Churn_Data[[#This Row],[Churn]]="Yes",Churn_Data[[#This Row],[MonthlyCharges]],NA())</f>
        <v>#N/A</v>
      </c>
      <c r="AE2371" t="e">
        <f>IF(Churn_Data[[#This Row],[Churn]]="Yes",Churn_Data[[#This Row],[tenure]],NA())</f>
        <v>#N/A</v>
      </c>
      <c r="AF2371">
        <v>3647.8</v>
      </c>
    </row>
    <row r="2372" spans="1:32" x14ac:dyDescent="0.3">
      <c r="A2372" t="s">
        <v>2404</v>
      </c>
      <c r="B2372" t="s">
        <v>23</v>
      </c>
      <c r="C2372" t="str">
        <f>IF(Churn_Data[[#This Row],[SeniorCitizen]]=1,"Yes","No")</f>
        <v>Yes</v>
      </c>
      <c r="D2372">
        <v>1</v>
      </c>
      <c r="E2372" t="s">
        <v>25</v>
      </c>
      <c r="F2372" t="s">
        <v>25</v>
      </c>
      <c r="G2372" t="s">
        <v>24</v>
      </c>
      <c r="H2372" t="s">
        <v>24</v>
      </c>
      <c r="I2372" t="s">
        <v>26</v>
      </c>
      <c r="J2372" t="str">
        <f>IF(Churn_Data[[#This Row],[InternetService]]&lt;&gt;"No","Yes","No")</f>
        <v>Yes</v>
      </c>
      <c r="K2372" t="s">
        <v>24</v>
      </c>
      <c r="L2372" t="s">
        <v>24</v>
      </c>
      <c r="M2372" t="s">
        <v>25</v>
      </c>
      <c r="N2372" t="s">
        <v>25</v>
      </c>
      <c r="O2372" t="s">
        <v>25</v>
      </c>
      <c r="P2372" t="s">
        <v>25</v>
      </c>
      <c r="Q2372" t="s">
        <v>25</v>
      </c>
      <c r="R2372">
        <f>IF(Churn_Data[[#This Row],[Churn]]="Yes",1,0)</f>
        <v>0</v>
      </c>
      <c r="S2372" t="s">
        <v>24</v>
      </c>
      <c r="T2372">
        <f>(Churn_Data[[#This Row],[OnlineSecurity]]="Yes")+(Churn_Data[[#This Row],[OnlineBackup]]="Yes")+(Churn_Data[[#This Row],[DeviceProtection]]="Yes")+(Churn_Data[[#This Row],[TechSupport]]="Yes")+(Churn_Data[[#This Row],[StreamingTV]]="Yes")+(Churn_Data[[#This Row],[StreamingMovies]]="Yes")</f>
        <v>2</v>
      </c>
      <c r="U2372" t="s">
        <v>27</v>
      </c>
      <c r="V2372" t="s">
        <v>32</v>
      </c>
      <c r="W2372" t="str">
        <f>IF(ISNUMBER(SEARCH("automatic", Churn_Data[[#This Row],[PaymentMethod]])), "Automatic", "Manual")</f>
        <v>Manual</v>
      </c>
      <c r="X2372">
        <v>83.4</v>
      </c>
      <c r="Y2372" t="str">
        <f>IF(Churn_Data[[#This Row],[tenure]]&lt;=12,"0-1 Year",IF(Churn_Data[[#This Row],[tenure]]&lt;=24,"1-2 Years",IF(Churn_Data[[#This Row],[tenure]]&lt;=36,"2-3 Years",IF(Churn_Data[[#This Row],[tenure]]&lt;=48,"3-4 Years",IF(Churn_Data[[#This Row],[tenure]]&lt;=60,"4-5 Years","5+ Years")))))</f>
        <v>4-5 Years</v>
      </c>
      <c r="Z2372">
        <v>50</v>
      </c>
      <c r="AA2372">
        <v>4113.7</v>
      </c>
      <c r="AB2372">
        <f>IF(Churn_Data[[#This Row],[Churn]]="No",Churn_Data[[#This Row],[MonthlyCharges]],NA())</f>
        <v>83.4</v>
      </c>
      <c r="AC2372">
        <f>IF(Churn_Data[[#This Row],[Churn]]="No",Churn_Data[[#This Row],[tenure]],NA())</f>
        <v>50</v>
      </c>
      <c r="AD2372" t="e">
        <f>IF(Churn_Data[[#This Row],[Churn]]="Yes",Churn_Data[[#This Row],[MonthlyCharges]],NA())</f>
        <v>#N/A</v>
      </c>
      <c r="AE2372" t="e">
        <f>IF(Churn_Data[[#This Row],[Churn]]="Yes",Churn_Data[[#This Row],[tenure]],NA())</f>
        <v>#N/A</v>
      </c>
      <c r="AF2372">
        <v>4170</v>
      </c>
    </row>
    <row r="2373" spans="1:32" x14ac:dyDescent="0.3">
      <c r="A2373" t="s">
        <v>2405</v>
      </c>
      <c r="B2373" t="s">
        <v>30</v>
      </c>
      <c r="C2373" t="str">
        <f>IF(Churn_Data[[#This Row],[SeniorCitizen]]=1,"Yes","No")</f>
        <v>No</v>
      </c>
      <c r="D2373">
        <v>0</v>
      </c>
      <c r="E2373" t="s">
        <v>24</v>
      </c>
      <c r="F2373" t="s">
        <v>24</v>
      </c>
      <c r="G2373" t="s">
        <v>25</v>
      </c>
      <c r="H2373" t="s">
        <v>189</v>
      </c>
      <c r="I2373" t="s">
        <v>120</v>
      </c>
      <c r="J2373" t="str">
        <f>IF(Churn_Data[[#This Row],[InternetService]]&lt;&gt;"No","Yes","No")</f>
        <v>Yes</v>
      </c>
      <c r="K2373" t="s">
        <v>24</v>
      </c>
      <c r="L2373" t="s">
        <v>24</v>
      </c>
      <c r="M2373" t="s">
        <v>25</v>
      </c>
      <c r="N2373" t="s">
        <v>25</v>
      </c>
      <c r="O2373" t="s">
        <v>25</v>
      </c>
      <c r="P2373" t="s">
        <v>25</v>
      </c>
      <c r="Q2373" t="s">
        <v>25</v>
      </c>
      <c r="R2373">
        <f>IF(Churn_Data[[#This Row],[Churn]]="Yes",1,0)</f>
        <v>0</v>
      </c>
      <c r="S2373" t="s">
        <v>24</v>
      </c>
      <c r="T2373">
        <f>(Churn_Data[[#This Row],[OnlineSecurity]]="Yes")+(Churn_Data[[#This Row],[OnlineBackup]]="Yes")+(Churn_Data[[#This Row],[DeviceProtection]]="Yes")+(Churn_Data[[#This Row],[TechSupport]]="Yes")+(Churn_Data[[#This Row],[StreamingTV]]="Yes")+(Churn_Data[[#This Row],[StreamingMovies]]="Yes")</f>
        <v>2</v>
      </c>
      <c r="U2373" t="s">
        <v>27</v>
      </c>
      <c r="V2373" t="s">
        <v>28</v>
      </c>
      <c r="W2373" t="str">
        <f>IF(ISNUMBER(SEARCH("automatic", Churn_Data[[#This Row],[PaymentMethod]])), "Automatic", "Manual")</f>
        <v>Manual</v>
      </c>
      <c r="X2373">
        <v>34.950000000000003</v>
      </c>
      <c r="Y2373" t="str">
        <f>IF(Churn_Data[[#This Row],[tenure]]&lt;=12,"0-1 Year",IF(Churn_Data[[#This Row],[tenure]]&lt;=24,"1-2 Years",IF(Churn_Data[[#This Row],[tenure]]&lt;=36,"2-3 Years",IF(Churn_Data[[#This Row],[tenure]]&lt;=48,"3-4 Years",IF(Churn_Data[[#This Row],[tenure]]&lt;=60,"4-5 Years","5+ Years")))))</f>
        <v>1-2 Years</v>
      </c>
      <c r="Z2373">
        <v>19</v>
      </c>
      <c r="AA2373">
        <v>610.20000000000005</v>
      </c>
      <c r="AB2373">
        <f>IF(Churn_Data[[#This Row],[Churn]]="No",Churn_Data[[#This Row],[MonthlyCharges]],NA())</f>
        <v>34.950000000000003</v>
      </c>
      <c r="AC2373">
        <f>IF(Churn_Data[[#This Row],[Churn]]="No",Churn_Data[[#This Row],[tenure]],NA())</f>
        <v>19</v>
      </c>
      <c r="AD2373" t="e">
        <f>IF(Churn_Data[[#This Row],[Churn]]="Yes",Churn_Data[[#This Row],[MonthlyCharges]],NA())</f>
        <v>#N/A</v>
      </c>
      <c r="AE2373" t="e">
        <f>IF(Churn_Data[[#This Row],[Churn]]="Yes",Churn_Data[[#This Row],[tenure]],NA())</f>
        <v>#N/A</v>
      </c>
      <c r="AF2373">
        <v>664.05</v>
      </c>
    </row>
    <row r="2374" spans="1:32" x14ac:dyDescent="0.3">
      <c r="A2374" t="s">
        <v>2406</v>
      </c>
      <c r="B2374" t="s">
        <v>30</v>
      </c>
      <c r="C2374" t="str">
        <f>IF(Churn_Data[[#This Row],[SeniorCitizen]]=1,"Yes","No")</f>
        <v>No</v>
      </c>
      <c r="D2374">
        <v>0</v>
      </c>
      <c r="E2374" t="s">
        <v>25</v>
      </c>
      <c r="F2374" t="s">
        <v>24</v>
      </c>
      <c r="G2374" t="s">
        <v>24</v>
      </c>
      <c r="H2374" t="s">
        <v>25</v>
      </c>
      <c r="I2374" t="s">
        <v>120</v>
      </c>
      <c r="J2374" t="str">
        <f>IF(Churn_Data[[#This Row],[InternetService]]&lt;&gt;"No","Yes","No")</f>
        <v>Yes</v>
      </c>
      <c r="K2374" t="s">
        <v>24</v>
      </c>
      <c r="L2374" t="s">
        <v>24</v>
      </c>
      <c r="M2374" t="s">
        <v>25</v>
      </c>
      <c r="N2374" t="s">
        <v>25</v>
      </c>
      <c r="O2374" t="s">
        <v>25</v>
      </c>
      <c r="P2374" t="s">
        <v>25</v>
      </c>
      <c r="Q2374" t="s">
        <v>24</v>
      </c>
      <c r="R2374">
        <f>IF(Churn_Data[[#This Row],[Churn]]="Yes",1,0)</f>
        <v>1</v>
      </c>
      <c r="S2374" t="s">
        <v>24</v>
      </c>
      <c r="T2374">
        <f>(Churn_Data[[#This Row],[OnlineSecurity]]="Yes")+(Churn_Data[[#This Row],[OnlineBackup]]="Yes")+(Churn_Data[[#This Row],[DeviceProtection]]="Yes")+(Churn_Data[[#This Row],[TechSupport]]="Yes")+(Churn_Data[[#This Row],[StreamingTV]]="Yes")+(Churn_Data[[#This Row],[StreamingMovies]]="Yes")</f>
        <v>2</v>
      </c>
      <c r="U2374" t="s">
        <v>27</v>
      </c>
      <c r="V2374" t="s">
        <v>28</v>
      </c>
      <c r="W2374" t="str">
        <f>IF(ISNUMBER(SEARCH("automatic", Churn_Data[[#This Row],[PaymentMethod]])), "Automatic", "Manual")</f>
        <v>Manual</v>
      </c>
      <c r="X2374">
        <v>55.25</v>
      </c>
      <c r="Y2374" t="str">
        <f>IF(Churn_Data[[#This Row],[tenure]]&lt;=12,"0-1 Year",IF(Churn_Data[[#This Row],[tenure]]&lt;=24,"1-2 Years",IF(Churn_Data[[#This Row],[tenure]]&lt;=36,"2-3 Years",IF(Churn_Data[[#This Row],[tenure]]&lt;=48,"3-4 Years",IF(Churn_Data[[#This Row],[tenure]]&lt;=60,"4-5 Years","5+ Years")))))</f>
        <v>3-4 Years</v>
      </c>
      <c r="Z2374">
        <v>40</v>
      </c>
      <c r="AA2374">
        <v>2139.1999999999998</v>
      </c>
      <c r="AB2374" t="e">
        <f>IF(Churn_Data[[#This Row],[Churn]]="No",Churn_Data[[#This Row],[MonthlyCharges]],NA())</f>
        <v>#N/A</v>
      </c>
      <c r="AC2374" t="e">
        <f>IF(Churn_Data[[#This Row],[Churn]]="No",Churn_Data[[#This Row],[tenure]],NA())</f>
        <v>#N/A</v>
      </c>
      <c r="AD2374">
        <f>IF(Churn_Data[[#This Row],[Churn]]="Yes",Churn_Data[[#This Row],[MonthlyCharges]],NA())</f>
        <v>55.25</v>
      </c>
      <c r="AE2374">
        <f>IF(Churn_Data[[#This Row],[Churn]]="Yes",Churn_Data[[#This Row],[tenure]],NA())</f>
        <v>40</v>
      </c>
      <c r="AF2374">
        <v>2210</v>
      </c>
    </row>
    <row r="2375" spans="1:32" x14ac:dyDescent="0.3">
      <c r="A2375" t="s">
        <v>2407</v>
      </c>
      <c r="B2375" t="s">
        <v>30</v>
      </c>
      <c r="C2375" t="str">
        <f>IF(Churn_Data[[#This Row],[SeniorCitizen]]=1,"Yes","No")</f>
        <v>No</v>
      </c>
      <c r="D2375">
        <v>0</v>
      </c>
      <c r="E2375" t="s">
        <v>25</v>
      </c>
      <c r="F2375" t="s">
        <v>25</v>
      </c>
      <c r="G2375" t="s">
        <v>24</v>
      </c>
      <c r="H2375" t="s">
        <v>25</v>
      </c>
      <c r="I2375" t="s">
        <v>120</v>
      </c>
      <c r="J2375" t="str">
        <f>IF(Churn_Data[[#This Row],[InternetService]]&lt;&gt;"No","Yes","No")</f>
        <v>Yes</v>
      </c>
      <c r="K2375" t="s">
        <v>24</v>
      </c>
      <c r="L2375" t="s">
        <v>24</v>
      </c>
      <c r="M2375" t="s">
        <v>25</v>
      </c>
      <c r="N2375" t="s">
        <v>25</v>
      </c>
      <c r="O2375" t="s">
        <v>25</v>
      </c>
      <c r="P2375" t="s">
        <v>25</v>
      </c>
      <c r="Q2375" t="s">
        <v>25</v>
      </c>
      <c r="R2375">
        <f>IF(Churn_Data[[#This Row],[Churn]]="Yes",1,0)</f>
        <v>0</v>
      </c>
      <c r="S2375" t="s">
        <v>24</v>
      </c>
      <c r="T2375">
        <f>(Churn_Data[[#This Row],[OnlineSecurity]]="Yes")+(Churn_Data[[#This Row],[OnlineBackup]]="Yes")+(Churn_Data[[#This Row],[DeviceProtection]]="Yes")+(Churn_Data[[#This Row],[TechSupport]]="Yes")+(Churn_Data[[#This Row],[StreamingTV]]="Yes")+(Churn_Data[[#This Row],[StreamingMovies]]="Yes")</f>
        <v>2</v>
      </c>
      <c r="U2375" t="s">
        <v>27</v>
      </c>
      <c r="V2375" t="s">
        <v>46</v>
      </c>
      <c r="W2375" t="str">
        <f>IF(ISNUMBER(SEARCH("automatic", Churn_Data[[#This Row],[PaymentMethod]])), "Automatic", "Manual")</f>
        <v>Automatic</v>
      </c>
      <c r="X2375">
        <v>55.7</v>
      </c>
      <c r="Y2375" t="str">
        <f>IF(Churn_Data[[#This Row],[tenure]]&lt;=12,"0-1 Year",IF(Churn_Data[[#This Row],[tenure]]&lt;=24,"1-2 Years",IF(Churn_Data[[#This Row],[tenure]]&lt;=36,"2-3 Years",IF(Churn_Data[[#This Row],[tenure]]&lt;=48,"3-4 Years",IF(Churn_Data[[#This Row],[tenure]]&lt;=60,"4-5 Years","5+ Years")))))</f>
        <v>0-1 Year</v>
      </c>
      <c r="Z2375">
        <v>6</v>
      </c>
      <c r="AA2375">
        <v>335.65</v>
      </c>
      <c r="AB2375">
        <f>IF(Churn_Data[[#This Row],[Churn]]="No",Churn_Data[[#This Row],[MonthlyCharges]],NA())</f>
        <v>55.7</v>
      </c>
      <c r="AC2375">
        <f>IF(Churn_Data[[#This Row],[Churn]]="No",Churn_Data[[#This Row],[tenure]],NA())</f>
        <v>6</v>
      </c>
      <c r="AD2375" t="e">
        <f>IF(Churn_Data[[#This Row],[Churn]]="Yes",Churn_Data[[#This Row],[MonthlyCharges]],NA())</f>
        <v>#N/A</v>
      </c>
      <c r="AE2375" t="e">
        <f>IF(Churn_Data[[#This Row],[Churn]]="Yes",Churn_Data[[#This Row],[tenure]],NA())</f>
        <v>#N/A</v>
      </c>
      <c r="AF2375">
        <v>334.2</v>
      </c>
    </row>
    <row r="2376" spans="1:32" x14ac:dyDescent="0.3">
      <c r="A2376" t="s">
        <v>2408</v>
      </c>
      <c r="B2376" t="s">
        <v>23</v>
      </c>
      <c r="C2376" t="str">
        <f>IF(Churn_Data[[#This Row],[SeniorCitizen]]=1,"Yes","No")</f>
        <v>Yes</v>
      </c>
      <c r="D2376">
        <v>1</v>
      </c>
      <c r="E2376" t="s">
        <v>25</v>
      </c>
      <c r="F2376" t="s">
        <v>25</v>
      </c>
      <c r="G2376" t="s">
        <v>24</v>
      </c>
      <c r="H2376" t="s">
        <v>25</v>
      </c>
      <c r="I2376" t="s">
        <v>26</v>
      </c>
      <c r="J2376" t="str">
        <f>IF(Churn_Data[[#This Row],[InternetService]]&lt;&gt;"No","Yes","No")</f>
        <v>Yes</v>
      </c>
      <c r="K2376" t="s">
        <v>24</v>
      </c>
      <c r="L2376" t="s">
        <v>24</v>
      </c>
      <c r="M2376" t="s">
        <v>25</v>
      </c>
      <c r="N2376" t="s">
        <v>25</v>
      </c>
      <c r="O2376" t="s">
        <v>25</v>
      </c>
      <c r="P2376" t="s">
        <v>25</v>
      </c>
      <c r="Q2376" t="s">
        <v>25</v>
      </c>
      <c r="R2376">
        <f>IF(Churn_Data[[#This Row],[Churn]]="Yes",1,0)</f>
        <v>0</v>
      </c>
      <c r="S2376" t="s">
        <v>25</v>
      </c>
      <c r="T2376">
        <f>(Churn_Data[[#This Row],[OnlineSecurity]]="Yes")+(Churn_Data[[#This Row],[OnlineBackup]]="Yes")+(Churn_Data[[#This Row],[DeviceProtection]]="Yes")+(Churn_Data[[#This Row],[TechSupport]]="Yes")+(Churn_Data[[#This Row],[StreamingTV]]="Yes")+(Churn_Data[[#This Row],[StreamingMovies]]="Yes")</f>
        <v>2</v>
      </c>
      <c r="U2376" t="s">
        <v>27</v>
      </c>
      <c r="V2376" t="s">
        <v>32</v>
      </c>
      <c r="W2376" t="str">
        <f>IF(ISNUMBER(SEARCH("automatic", Churn_Data[[#This Row],[PaymentMethod]])), "Automatic", "Manual")</f>
        <v>Manual</v>
      </c>
      <c r="X2376">
        <v>78.849999999999994</v>
      </c>
      <c r="Y2376" t="str">
        <f>IF(Churn_Data[[#This Row],[tenure]]&lt;=12,"0-1 Year",IF(Churn_Data[[#This Row],[tenure]]&lt;=24,"1-2 Years",IF(Churn_Data[[#This Row],[tenure]]&lt;=36,"2-3 Years",IF(Churn_Data[[#This Row],[tenure]]&lt;=48,"3-4 Years",IF(Churn_Data[[#This Row],[tenure]]&lt;=60,"4-5 Years","5+ Years")))))</f>
        <v>1-2 Years</v>
      </c>
      <c r="Z2376">
        <v>14</v>
      </c>
      <c r="AA2376">
        <v>1043.8</v>
      </c>
      <c r="AB2376">
        <f>IF(Churn_Data[[#This Row],[Churn]]="No",Churn_Data[[#This Row],[MonthlyCharges]],NA())</f>
        <v>78.849999999999994</v>
      </c>
      <c r="AC2376">
        <f>IF(Churn_Data[[#This Row],[Churn]]="No",Churn_Data[[#This Row],[tenure]],NA())</f>
        <v>14</v>
      </c>
      <c r="AD2376" t="e">
        <f>IF(Churn_Data[[#This Row],[Churn]]="Yes",Churn_Data[[#This Row],[MonthlyCharges]],NA())</f>
        <v>#N/A</v>
      </c>
      <c r="AE2376" t="e">
        <f>IF(Churn_Data[[#This Row],[Churn]]="Yes",Churn_Data[[#This Row],[tenure]],NA())</f>
        <v>#N/A</v>
      </c>
      <c r="AF2376">
        <v>1103.9000000000001</v>
      </c>
    </row>
    <row r="2377" spans="1:32" x14ac:dyDescent="0.3">
      <c r="A2377" t="s">
        <v>2409</v>
      </c>
      <c r="B2377" t="s">
        <v>23</v>
      </c>
      <c r="C2377" t="str">
        <f>IF(Churn_Data[[#This Row],[SeniorCitizen]]=1,"Yes","No")</f>
        <v>No</v>
      </c>
      <c r="D2377">
        <v>0</v>
      </c>
      <c r="E2377" t="s">
        <v>24</v>
      </c>
      <c r="F2377" t="s">
        <v>24</v>
      </c>
      <c r="G2377" t="s">
        <v>24</v>
      </c>
      <c r="H2377" t="s">
        <v>25</v>
      </c>
      <c r="I2377" t="s">
        <v>120</v>
      </c>
      <c r="J2377" t="str">
        <f>IF(Churn_Data[[#This Row],[InternetService]]&lt;&gt;"No","Yes","No")</f>
        <v>Yes</v>
      </c>
      <c r="K2377" t="s">
        <v>24</v>
      </c>
      <c r="L2377" t="s">
        <v>24</v>
      </c>
      <c r="M2377" t="s">
        <v>25</v>
      </c>
      <c r="N2377" t="s">
        <v>25</v>
      </c>
      <c r="O2377" t="s">
        <v>25</v>
      </c>
      <c r="P2377" t="s">
        <v>25</v>
      </c>
      <c r="Q2377" t="s">
        <v>25</v>
      </c>
      <c r="R2377">
        <f>IF(Churn_Data[[#This Row],[Churn]]="Yes",1,0)</f>
        <v>0</v>
      </c>
      <c r="S2377" t="s">
        <v>25</v>
      </c>
      <c r="T2377">
        <f>(Churn_Data[[#This Row],[OnlineSecurity]]="Yes")+(Churn_Data[[#This Row],[OnlineBackup]]="Yes")+(Churn_Data[[#This Row],[DeviceProtection]]="Yes")+(Churn_Data[[#This Row],[TechSupport]]="Yes")+(Churn_Data[[#This Row],[StreamingTV]]="Yes")+(Churn_Data[[#This Row],[StreamingMovies]]="Yes")</f>
        <v>2</v>
      </c>
      <c r="U2377" t="s">
        <v>27</v>
      </c>
      <c r="V2377" t="s">
        <v>32</v>
      </c>
      <c r="W2377" t="str">
        <f>IF(ISNUMBER(SEARCH("automatic", Churn_Data[[#This Row],[PaymentMethod]])), "Automatic", "Manual")</f>
        <v>Manual</v>
      </c>
      <c r="X2377">
        <v>54.5</v>
      </c>
      <c r="Y2377" t="str">
        <f>IF(Churn_Data[[#This Row],[tenure]]&lt;=12,"0-1 Year",IF(Churn_Data[[#This Row],[tenure]]&lt;=24,"1-2 Years",IF(Churn_Data[[#This Row],[tenure]]&lt;=36,"2-3 Years",IF(Churn_Data[[#This Row],[tenure]]&lt;=48,"3-4 Years",IF(Churn_Data[[#This Row],[tenure]]&lt;=60,"4-5 Years","5+ Years")))))</f>
        <v>3-4 Years</v>
      </c>
      <c r="Z2377">
        <v>38</v>
      </c>
      <c r="AA2377">
        <v>2076.0500000000002</v>
      </c>
      <c r="AB2377">
        <f>IF(Churn_Data[[#This Row],[Churn]]="No",Churn_Data[[#This Row],[MonthlyCharges]],NA())</f>
        <v>54.5</v>
      </c>
      <c r="AC2377">
        <f>IF(Churn_Data[[#This Row],[Churn]]="No",Churn_Data[[#This Row],[tenure]],NA())</f>
        <v>38</v>
      </c>
      <c r="AD2377" t="e">
        <f>IF(Churn_Data[[#This Row],[Churn]]="Yes",Churn_Data[[#This Row],[MonthlyCharges]],NA())</f>
        <v>#N/A</v>
      </c>
      <c r="AE2377" t="e">
        <f>IF(Churn_Data[[#This Row],[Churn]]="Yes",Churn_Data[[#This Row],[tenure]],NA())</f>
        <v>#N/A</v>
      </c>
      <c r="AF2377">
        <v>2071</v>
      </c>
    </row>
    <row r="2378" spans="1:32" x14ac:dyDescent="0.3">
      <c r="A2378" t="s">
        <v>2410</v>
      </c>
      <c r="B2378" t="s">
        <v>30</v>
      </c>
      <c r="C2378" t="str">
        <f>IF(Churn_Data[[#This Row],[SeniorCitizen]]=1,"Yes","No")</f>
        <v>No</v>
      </c>
      <c r="D2378">
        <v>0</v>
      </c>
      <c r="E2378" t="s">
        <v>24</v>
      </c>
      <c r="F2378" t="s">
        <v>25</v>
      </c>
      <c r="G2378" t="s">
        <v>25</v>
      </c>
      <c r="H2378" t="s">
        <v>189</v>
      </c>
      <c r="I2378" t="s">
        <v>120</v>
      </c>
      <c r="J2378" t="str">
        <f>IF(Churn_Data[[#This Row],[InternetService]]&lt;&gt;"No","Yes","No")</f>
        <v>Yes</v>
      </c>
      <c r="K2378" t="s">
        <v>24</v>
      </c>
      <c r="L2378" t="s">
        <v>24</v>
      </c>
      <c r="M2378" t="s">
        <v>25</v>
      </c>
      <c r="N2378" t="s">
        <v>25</v>
      </c>
      <c r="O2378" t="s">
        <v>25</v>
      </c>
      <c r="P2378" t="s">
        <v>25</v>
      </c>
      <c r="Q2378" t="s">
        <v>25</v>
      </c>
      <c r="R2378">
        <f>IF(Churn_Data[[#This Row],[Churn]]="Yes",1,0)</f>
        <v>0</v>
      </c>
      <c r="S2378" t="s">
        <v>25</v>
      </c>
      <c r="T2378">
        <f>(Churn_Data[[#This Row],[OnlineSecurity]]="Yes")+(Churn_Data[[#This Row],[OnlineBackup]]="Yes")+(Churn_Data[[#This Row],[DeviceProtection]]="Yes")+(Churn_Data[[#This Row],[TechSupport]]="Yes")+(Churn_Data[[#This Row],[StreamingTV]]="Yes")+(Churn_Data[[#This Row],[StreamingMovies]]="Yes")</f>
        <v>2</v>
      </c>
      <c r="U2378" t="s">
        <v>27</v>
      </c>
      <c r="V2378" t="s">
        <v>28</v>
      </c>
      <c r="W2378" t="str">
        <f>IF(ISNUMBER(SEARCH("automatic", Churn_Data[[#This Row],[PaymentMethod]])), "Automatic", "Manual")</f>
        <v>Manual</v>
      </c>
      <c r="X2378">
        <v>34.200000000000003</v>
      </c>
      <c r="Y2378" t="str">
        <f>IF(Churn_Data[[#This Row],[tenure]]&lt;=12,"0-1 Year",IF(Churn_Data[[#This Row],[tenure]]&lt;=24,"1-2 Years",IF(Churn_Data[[#This Row],[tenure]]&lt;=36,"2-3 Years",IF(Churn_Data[[#This Row],[tenure]]&lt;=48,"3-4 Years",IF(Churn_Data[[#This Row],[tenure]]&lt;=60,"4-5 Years","5+ Years")))))</f>
        <v>0-1 Year</v>
      </c>
      <c r="Z2378">
        <v>7</v>
      </c>
      <c r="AA2378">
        <v>256.60000000000002</v>
      </c>
      <c r="AB2378">
        <f>IF(Churn_Data[[#This Row],[Churn]]="No",Churn_Data[[#This Row],[MonthlyCharges]],NA())</f>
        <v>34.200000000000003</v>
      </c>
      <c r="AC2378">
        <f>IF(Churn_Data[[#This Row],[Churn]]="No",Churn_Data[[#This Row],[tenure]],NA())</f>
        <v>7</v>
      </c>
      <c r="AD2378" t="e">
        <f>IF(Churn_Data[[#This Row],[Churn]]="Yes",Churn_Data[[#This Row],[MonthlyCharges]],NA())</f>
        <v>#N/A</v>
      </c>
      <c r="AE2378" t="e">
        <f>IF(Churn_Data[[#This Row],[Churn]]="Yes",Churn_Data[[#This Row],[tenure]],NA())</f>
        <v>#N/A</v>
      </c>
      <c r="AF2378">
        <v>239.4</v>
      </c>
    </row>
    <row r="2379" spans="1:32" x14ac:dyDescent="0.3">
      <c r="A2379" t="s">
        <v>2411</v>
      </c>
      <c r="B2379" t="s">
        <v>30</v>
      </c>
      <c r="C2379" t="str">
        <f>IF(Churn_Data[[#This Row],[SeniorCitizen]]=1,"Yes","No")</f>
        <v>No</v>
      </c>
      <c r="D2379">
        <v>0</v>
      </c>
      <c r="E2379" t="s">
        <v>24</v>
      </c>
      <c r="F2379" t="s">
        <v>25</v>
      </c>
      <c r="G2379" t="s">
        <v>24</v>
      </c>
      <c r="H2379" t="s">
        <v>25</v>
      </c>
      <c r="I2379" t="s">
        <v>26</v>
      </c>
      <c r="J2379" t="str">
        <f>IF(Churn_Data[[#This Row],[InternetService]]&lt;&gt;"No","Yes","No")</f>
        <v>Yes</v>
      </c>
      <c r="K2379" t="s">
        <v>24</v>
      </c>
      <c r="L2379" t="s">
        <v>24</v>
      </c>
      <c r="M2379" t="s">
        <v>25</v>
      </c>
      <c r="N2379" t="s">
        <v>25</v>
      </c>
      <c r="O2379" t="s">
        <v>25</v>
      </c>
      <c r="P2379" t="s">
        <v>25</v>
      </c>
      <c r="Q2379" t="s">
        <v>25</v>
      </c>
      <c r="R2379">
        <f>IF(Churn_Data[[#This Row],[Churn]]="Yes",1,0)</f>
        <v>0</v>
      </c>
      <c r="S2379" t="s">
        <v>25</v>
      </c>
      <c r="T2379">
        <f>(Churn_Data[[#This Row],[OnlineSecurity]]="Yes")+(Churn_Data[[#This Row],[OnlineBackup]]="Yes")+(Churn_Data[[#This Row],[DeviceProtection]]="Yes")+(Churn_Data[[#This Row],[TechSupport]]="Yes")+(Churn_Data[[#This Row],[StreamingTV]]="Yes")+(Churn_Data[[#This Row],[StreamingMovies]]="Yes")</f>
        <v>2</v>
      </c>
      <c r="U2379" t="s">
        <v>27</v>
      </c>
      <c r="V2379" t="s">
        <v>46</v>
      </c>
      <c r="W2379" t="str">
        <f>IF(ISNUMBER(SEARCH("automatic", Churn_Data[[#This Row],[PaymentMethod]])), "Automatic", "Manual")</f>
        <v>Automatic</v>
      </c>
      <c r="X2379">
        <v>80.75</v>
      </c>
      <c r="Y2379" t="str">
        <f>IF(Churn_Data[[#This Row],[tenure]]&lt;=12,"0-1 Year",IF(Churn_Data[[#This Row],[tenure]]&lt;=24,"1-2 Years",IF(Churn_Data[[#This Row],[tenure]]&lt;=36,"2-3 Years",IF(Churn_Data[[#This Row],[tenure]]&lt;=48,"3-4 Years",IF(Churn_Data[[#This Row],[tenure]]&lt;=60,"4-5 Years","5+ Years")))))</f>
        <v>1-2 Years</v>
      </c>
      <c r="Z2379">
        <v>16</v>
      </c>
      <c r="AA2379">
        <v>1321.3</v>
      </c>
      <c r="AB2379">
        <f>IF(Churn_Data[[#This Row],[Churn]]="No",Churn_Data[[#This Row],[MonthlyCharges]],NA())</f>
        <v>80.75</v>
      </c>
      <c r="AC2379">
        <f>IF(Churn_Data[[#This Row],[Churn]]="No",Churn_Data[[#This Row],[tenure]],NA())</f>
        <v>16</v>
      </c>
      <c r="AD2379" t="e">
        <f>IF(Churn_Data[[#This Row],[Churn]]="Yes",Churn_Data[[#This Row],[MonthlyCharges]],NA())</f>
        <v>#N/A</v>
      </c>
      <c r="AE2379" t="e">
        <f>IF(Churn_Data[[#This Row],[Churn]]="Yes",Churn_Data[[#This Row],[tenure]],NA())</f>
        <v>#N/A</v>
      </c>
      <c r="AF2379">
        <v>1292</v>
      </c>
    </row>
    <row r="2380" spans="1:32" x14ac:dyDescent="0.3">
      <c r="A2380" t="s">
        <v>2412</v>
      </c>
      <c r="B2380" t="s">
        <v>23</v>
      </c>
      <c r="C2380" t="str">
        <f>IF(Churn_Data[[#This Row],[SeniorCitizen]]=1,"Yes","No")</f>
        <v>No</v>
      </c>
      <c r="D2380">
        <v>0</v>
      </c>
      <c r="E2380" t="s">
        <v>25</v>
      </c>
      <c r="F2380" t="s">
        <v>25</v>
      </c>
      <c r="G2380" t="s">
        <v>24</v>
      </c>
      <c r="H2380" t="s">
        <v>24</v>
      </c>
      <c r="I2380" t="s">
        <v>26</v>
      </c>
      <c r="J2380" t="str">
        <f>IF(Churn_Data[[#This Row],[InternetService]]&lt;&gt;"No","Yes","No")</f>
        <v>Yes</v>
      </c>
      <c r="K2380" t="s">
        <v>24</v>
      </c>
      <c r="L2380" t="s">
        <v>24</v>
      </c>
      <c r="M2380" t="s">
        <v>25</v>
      </c>
      <c r="N2380" t="s">
        <v>25</v>
      </c>
      <c r="O2380" t="s">
        <v>25</v>
      </c>
      <c r="P2380" t="s">
        <v>25</v>
      </c>
      <c r="Q2380" t="s">
        <v>25</v>
      </c>
      <c r="R2380">
        <f>IF(Churn_Data[[#This Row],[Churn]]="Yes",1,0)</f>
        <v>0</v>
      </c>
      <c r="S2380" t="s">
        <v>25</v>
      </c>
      <c r="T2380">
        <f>(Churn_Data[[#This Row],[OnlineSecurity]]="Yes")+(Churn_Data[[#This Row],[OnlineBackup]]="Yes")+(Churn_Data[[#This Row],[DeviceProtection]]="Yes")+(Churn_Data[[#This Row],[TechSupport]]="Yes")+(Churn_Data[[#This Row],[StreamingTV]]="Yes")+(Churn_Data[[#This Row],[StreamingMovies]]="Yes")</f>
        <v>2</v>
      </c>
      <c r="U2380" t="s">
        <v>27</v>
      </c>
      <c r="V2380" t="s">
        <v>28</v>
      </c>
      <c r="W2380" t="str">
        <f>IF(ISNUMBER(SEARCH("automatic", Churn_Data[[#This Row],[PaymentMethod]])), "Automatic", "Manual")</f>
        <v>Manual</v>
      </c>
      <c r="X2380">
        <v>84.25</v>
      </c>
      <c r="Y2380" t="str">
        <f>IF(Churn_Data[[#This Row],[tenure]]&lt;=12,"0-1 Year",IF(Churn_Data[[#This Row],[tenure]]&lt;=24,"1-2 Years",IF(Churn_Data[[#This Row],[tenure]]&lt;=36,"2-3 Years",IF(Churn_Data[[#This Row],[tenure]]&lt;=48,"3-4 Years",IF(Churn_Data[[#This Row],[tenure]]&lt;=60,"4-5 Years","5+ Years")))))</f>
        <v>3-4 Years</v>
      </c>
      <c r="Z2380">
        <v>46</v>
      </c>
      <c r="AA2380">
        <v>3847.6</v>
      </c>
      <c r="AB2380">
        <f>IF(Churn_Data[[#This Row],[Churn]]="No",Churn_Data[[#This Row],[MonthlyCharges]],NA())</f>
        <v>84.25</v>
      </c>
      <c r="AC2380">
        <f>IF(Churn_Data[[#This Row],[Churn]]="No",Churn_Data[[#This Row],[tenure]],NA())</f>
        <v>46</v>
      </c>
      <c r="AD2380" t="e">
        <f>IF(Churn_Data[[#This Row],[Churn]]="Yes",Churn_Data[[#This Row],[MonthlyCharges]],NA())</f>
        <v>#N/A</v>
      </c>
      <c r="AE2380" t="e">
        <f>IF(Churn_Data[[#This Row],[Churn]]="Yes",Churn_Data[[#This Row],[tenure]],NA())</f>
        <v>#N/A</v>
      </c>
      <c r="AF2380">
        <v>3875.5</v>
      </c>
    </row>
    <row r="2381" spans="1:32" x14ac:dyDescent="0.3">
      <c r="A2381" t="s">
        <v>2413</v>
      </c>
      <c r="B2381" t="s">
        <v>30</v>
      </c>
      <c r="C2381" t="str">
        <f>IF(Churn_Data[[#This Row],[SeniorCitizen]]=1,"Yes","No")</f>
        <v>Yes</v>
      </c>
      <c r="D2381">
        <v>1</v>
      </c>
      <c r="E2381" t="s">
        <v>24</v>
      </c>
      <c r="F2381" t="s">
        <v>25</v>
      </c>
      <c r="G2381" t="s">
        <v>24</v>
      </c>
      <c r="H2381" t="s">
        <v>24</v>
      </c>
      <c r="I2381" t="s">
        <v>26</v>
      </c>
      <c r="J2381" t="str">
        <f>IF(Churn_Data[[#This Row],[InternetService]]&lt;&gt;"No","Yes","No")</f>
        <v>Yes</v>
      </c>
      <c r="K2381" t="s">
        <v>24</v>
      </c>
      <c r="L2381" t="s">
        <v>24</v>
      </c>
      <c r="M2381" t="s">
        <v>25</v>
      </c>
      <c r="N2381" t="s">
        <v>25</v>
      </c>
      <c r="O2381" t="s">
        <v>25</v>
      </c>
      <c r="P2381" t="s">
        <v>25</v>
      </c>
      <c r="Q2381" t="s">
        <v>25</v>
      </c>
      <c r="R2381">
        <f>IF(Churn_Data[[#This Row],[Churn]]="Yes",1,0)</f>
        <v>0</v>
      </c>
      <c r="S2381" t="s">
        <v>25</v>
      </c>
      <c r="T2381">
        <f>(Churn_Data[[#This Row],[OnlineSecurity]]="Yes")+(Churn_Data[[#This Row],[OnlineBackup]]="Yes")+(Churn_Data[[#This Row],[DeviceProtection]]="Yes")+(Churn_Data[[#This Row],[TechSupport]]="Yes")+(Churn_Data[[#This Row],[StreamingTV]]="Yes")+(Churn_Data[[#This Row],[StreamingMovies]]="Yes")</f>
        <v>2</v>
      </c>
      <c r="U2381" t="s">
        <v>27</v>
      </c>
      <c r="V2381" t="s">
        <v>46</v>
      </c>
      <c r="W2381" t="str">
        <f>IF(ISNUMBER(SEARCH("automatic", Churn_Data[[#This Row],[PaymentMethod]])), "Automatic", "Manual")</f>
        <v>Automatic</v>
      </c>
      <c r="X2381">
        <v>83.85</v>
      </c>
      <c r="Y2381" t="str">
        <f>IF(Churn_Data[[#This Row],[tenure]]&lt;=12,"0-1 Year",IF(Churn_Data[[#This Row],[tenure]]&lt;=24,"1-2 Years",IF(Churn_Data[[#This Row],[tenure]]&lt;=36,"2-3 Years",IF(Churn_Data[[#This Row],[tenure]]&lt;=48,"3-4 Years",IF(Churn_Data[[#This Row],[tenure]]&lt;=60,"4-5 Years","5+ Years")))))</f>
        <v>5+ Years</v>
      </c>
      <c r="Z2381">
        <v>67</v>
      </c>
      <c r="AA2381">
        <v>5588.8</v>
      </c>
      <c r="AB2381">
        <f>IF(Churn_Data[[#This Row],[Churn]]="No",Churn_Data[[#This Row],[MonthlyCharges]],NA())</f>
        <v>83.85</v>
      </c>
      <c r="AC2381">
        <f>IF(Churn_Data[[#This Row],[Churn]]="No",Churn_Data[[#This Row],[tenure]],NA())</f>
        <v>67</v>
      </c>
      <c r="AD2381" t="e">
        <f>IF(Churn_Data[[#This Row],[Churn]]="Yes",Churn_Data[[#This Row],[MonthlyCharges]],NA())</f>
        <v>#N/A</v>
      </c>
      <c r="AE2381" t="e">
        <f>IF(Churn_Data[[#This Row],[Churn]]="Yes",Churn_Data[[#This Row],[tenure]],NA())</f>
        <v>#N/A</v>
      </c>
      <c r="AF2381">
        <v>5617.95</v>
      </c>
    </row>
    <row r="2382" spans="1:32" x14ac:dyDescent="0.3">
      <c r="A2382" t="s">
        <v>2414</v>
      </c>
      <c r="B2382" t="s">
        <v>23</v>
      </c>
      <c r="C2382" t="str">
        <f>IF(Churn_Data[[#This Row],[SeniorCitizen]]=1,"Yes","No")</f>
        <v>Yes</v>
      </c>
      <c r="D2382">
        <v>1</v>
      </c>
      <c r="E2382" t="s">
        <v>25</v>
      </c>
      <c r="F2382" t="s">
        <v>25</v>
      </c>
      <c r="G2382" t="s">
        <v>24</v>
      </c>
      <c r="H2382" t="s">
        <v>25</v>
      </c>
      <c r="I2382" t="s">
        <v>26</v>
      </c>
      <c r="J2382" t="str">
        <f>IF(Churn_Data[[#This Row],[InternetService]]&lt;&gt;"No","Yes","No")</f>
        <v>Yes</v>
      </c>
      <c r="K2382" t="s">
        <v>24</v>
      </c>
      <c r="L2382" t="s">
        <v>24</v>
      </c>
      <c r="M2382" t="s">
        <v>25</v>
      </c>
      <c r="N2382" t="s">
        <v>25</v>
      </c>
      <c r="O2382" t="s">
        <v>25</v>
      </c>
      <c r="P2382" t="s">
        <v>25</v>
      </c>
      <c r="Q2382" t="s">
        <v>25</v>
      </c>
      <c r="R2382">
        <f>IF(Churn_Data[[#This Row],[Churn]]="Yes",1,0)</f>
        <v>0</v>
      </c>
      <c r="S2382" t="s">
        <v>25</v>
      </c>
      <c r="T2382">
        <f>(Churn_Data[[#This Row],[OnlineSecurity]]="Yes")+(Churn_Data[[#This Row],[OnlineBackup]]="Yes")+(Churn_Data[[#This Row],[DeviceProtection]]="Yes")+(Churn_Data[[#This Row],[TechSupport]]="Yes")+(Churn_Data[[#This Row],[StreamingTV]]="Yes")+(Churn_Data[[#This Row],[StreamingMovies]]="Yes")</f>
        <v>2</v>
      </c>
      <c r="U2382" t="s">
        <v>27</v>
      </c>
      <c r="V2382" t="s">
        <v>32</v>
      </c>
      <c r="W2382" t="str">
        <f>IF(ISNUMBER(SEARCH("automatic", Churn_Data[[#This Row],[PaymentMethod]])), "Automatic", "Manual")</f>
        <v>Manual</v>
      </c>
      <c r="X2382">
        <v>80.7</v>
      </c>
      <c r="Y2382" t="str">
        <f>IF(Churn_Data[[#This Row],[tenure]]&lt;=12,"0-1 Year",IF(Churn_Data[[#This Row],[tenure]]&lt;=24,"1-2 Years",IF(Churn_Data[[#This Row],[tenure]]&lt;=36,"2-3 Years",IF(Churn_Data[[#This Row],[tenure]]&lt;=48,"3-4 Years",IF(Churn_Data[[#This Row],[tenure]]&lt;=60,"4-5 Years","5+ Years")))))</f>
        <v>0-1 Year</v>
      </c>
      <c r="Z2382">
        <v>5</v>
      </c>
      <c r="AA2382">
        <v>374.8</v>
      </c>
      <c r="AB2382">
        <f>IF(Churn_Data[[#This Row],[Churn]]="No",Churn_Data[[#This Row],[MonthlyCharges]],NA())</f>
        <v>80.7</v>
      </c>
      <c r="AC2382">
        <f>IF(Churn_Data[[#This Row],[Churn]]="No",Churn_Data[[#This Row],[tenure]],NA())</f>
        <v>5</v>
      </c>
      <c r="AD2382" t="e">
        <f>IF(Churn_Data[[#This Row],[Churn]]="Yes",Churn_Data[[#This Row],[MonthlyCharges]],NA())</f>
        <v>#N/A</v>
      </c>
      <c r="AE2382" t="e">
        <f>IF(Churn_Data[[#This Row],[Churn]]="Yes",Churn_Data[[#This Row],[tenure]],NA())</f>
        <v>#N/A</v>
      </c>
      <c r="AF2382">
        <v>403.5</v>
      </c>
    </row>
    <row r="2383" spans="1:32" x14ac:dyDescent="0.3">
      <c r="A2383" t="s">
        <v>2415</v>
      </c>
      <c r="B2383" t="s">
        <v>30</v>
      </c>
      <c r="C2383" t="str">
        <f>IF(Churn_Data[[#This Row],[SeniorCitizen]]=1,"Yes","No")</f>
        <v>Yes</v>
      </c>
      <c r="D2383">
        <v>1</v>
      </c>
      <c r="E2383" t="s">
        <v>24</v>
      </c>
      <c r="F2383" t="s">
        <v>25</v>
      </c>
      <c r="G2383" t="s">
        <v>24</v>
      </c>
      <c r="H2383" t="s">
        <v>24</v>
      </c>
      <c r="I2383" t="s">
        <v>26</v>
      </c>
      <c r="J2383" t="str">
        <f>IF(Churn_Data[[#This Row],[InternetService]]&lt;&gt;"No","Yes","No")</f>
        <v>Yes</v>
      </c>
      <c r="K2383" t="s">
        <v>24</v>
      </c>
      <c r="L2383" t="s">
        <v>24</v>
      </c>
      <c r="M2383" t="s">
        <v>25</v>
      </c>
      <c r="N2383" t="s">
        <v>25</v>
      </c>
      <c r="O2383" t="s">
        <v>25</v>
      </c>
      <c r="P2383" t="s">
        <v>25</v>
      </c>
      <c r="Q2383" t="s">
        <v>25</v>
      </c>
      <c r="R2383">
        <f>IF(Churn_Data[[#This Row],[Churn]]="Yes",1,0)</f>
        <v>0</v>
      </c>
      <c r="S2383" t="s">
        <v>24</v>
      </c>
      <c r="T2383">
        <f>(Churn_Data[[#This Row],[OnlineSecurity]]="Yes")+(Churn_Data[[#This Row],[OnlineBackup]]="Yes")+(Churn_Data[[#This Row],[DeviceProtection]]="Yes")+(Churn_Data[[#This Row],[TechSupport]]="Yes")+(Churn_Data[[#This Row],[StreamingTV]]="Yes")+(Churn_Data[[#This Row],[StreamingMovies]]="Yes")</f>
        <v>2</v>
      </c>
      <c r="U2383" t="s">
        <v>27</v>
      </c>
      <c r="V2383" t="s">
        <v>72</v>
      </c>
      <c r="W2383" t="str">
        <f>IF(ISNUMBER(SEARCH("automatic", Churn_Data[[#This Row],[PaymentMethod]])), "Automatic", "Manual")</f>
        <v>Automatic</v>
      </c>
      <c r="X2383">
        <v>84.9</v>
      </c>
      <c r="Y2383" t="str">
        <f>IF(Churn_Data[[#This Row],[tenure]]&lt;=12,"0-1 Year",IF(Churn_Data[[#This Row],[tenure]]&lt;=24,"1-2 Years",IF(Churn_Data[[#This Row],[tenure]]&lt;=36,"2-3 Years",IF(Churn_Data[[#This Row],[tenure]]&lt;=48,"3-4 Years",IF(Churn_Data[[#This Row],[tenure]]&lt;=60,"4-5 Years","5+ Years")))))</f>
        <v>5+ Years</v>
      </c>
      <c r="Z2383">
        <v>69</v>
      </c>
      <c r="AA2383">
        <v>5785.65</v>
      </c>
      <c r="AB2383">
        <f>IF(Churn_Data[[#This Row],[Churn]]="No",Churn_Data[[#This Row],[MonthlyCharges]],NA())</f>
        <v>84.9</v>
      </c>
      <c r="AC2383">
        <f>IF(Churn_Data[[#This Row],[Churn]]="No",Churn_Data[[#This Row],[tenure]],NA())</f>
        <v>69</v>
      </c>
      <c r="AD2383" t="e">
        <f>IF(Churn_Data[[#This Row],[Churn]]="Yes",Churn_Data[[#This Row],[MonthlyCharges]],NA())</f>
        <v>#N/A</v>
      </c>
      <c r="AE2383" t="e">
        <f>IF(Churn_Data[[#This Row],[Churn]]="Yes",Churn_Data[[#This Row],[tenure]],NA())</f>
        <v>#N/A</v>
      </c>
      <c r="AF2383">
        <v>5858.1</v>
      </c>
    </row>
    <row r="2384" spans="1:32" x14ac:dyDescent="0.3">
      <c r="A2384" t="s">
        <v>2416</v>
      </c>
      <c r="B2384" t="s">
        <v>30</v>
      </c>
      <c r="C2384" t="str">
        <f>IF(Churn_Data[[#This Row],[SeniorCitizen]]=1,"Yes","No")</f>
        <v>No</v>
      </c>
      <c r="D2384">
        <v>0</v>
      </c>
      <c r="E2384" t="s">
        <v>25</v>
      </c>
      <c r="F2384" t="s">
        <v>25</v>
      </c>
      <c r="G2384" t="s">
        <v>24</v>
      </c>
      <c r="H2384" t="s">
        <v>24</v>
      </c>
      <c r="I2384" t="s">
        <v>26</v>
      </c>
      <c r="J2384" t="str">
        <f>IF(Churn_Data[[#This Row],[InternetService]]&lt;&gt;"No","Yes","No")</f>
        <v>Yes</v>
      </c>
      <c r="K2384" t="s">
        <v>24</v>
      </c>
      <c r="L2384" t="s">
        <v>24</v>
      </c>
      <c r="M2384" t="s">
        <v>25</v>
      </c>
      <c r="N2384" t="s">
        <v>25</v>
      </c>
      <c r="O2384" t="s">
        <v>25</v>
      </c>
      <c r="P2384" t="s">
        <v>25</v>
      </c>
      <c r="Q2384" t="s">
        <v>25</v>
      </c>
      <c r="R2384">
        <f>IF(Churn_Data[[#This Row],[Churn]]="Yes",1,0)</f>
        <v>0</v>
      </c>
      <c r="S2384" t="s">
        <v>24</v>
      </c>
      <c r="T2384">
        <f>(Churn_Data[[#This Row],[OnlineSecurity]]="Yes")+(Churn_Data[[#This Row],[OnlineBackup]]="Yes")+(Churn_Data[[#This Row],[DeviceProtection]]="Yes")+(Churn_Data[[#This Row],[TechSupport]]="Yes")+(Churn_Data[[#This Row],[StreamingTV]]="Yes")+(Churn_Data[[#This Row],[StreamingMovies]]="Yes")</f>
        <v>2</v>
      </c>
      <c r="U2384" t="s">
        <v>27</v>
      </c>
      <c r="V2384" t="s">
        <v>72</v>
      </c>
      <c r="W2384" t="str">
        <f>IF(ISNUMBER(SEARCH("automatic", Churn_Data[[#This Row],[PaymentMethod]])), "Automatic", "Manual")</f>
        <v>Automatic</v>
      </c>
      <c r="X2384">
        <v>86.65</v>
      </c>
      <c r="Y2384" t="str">
        <f>IF(Churn_Data[[#This Row],[tenure]]&lt;=12,"0-1 Year",IF(Churn_Data[[#This Row],[tenure]]&lt;=24,"1-2 Years",IF(Churn_Data[[#This Row],[tenure]]&lt;=36,"2-3 Years",IF(Churn_Data[[#This Row],[tenure]]&lt;=48,"3-4 Years",IF(Churn_Data[[#This Row],[tenure]]&lt;=60,"4-5 Years","5+ Years")))))</f>
        <v>2-3 Years</v>
      </c>
      <c r="Z2384">
        <v>26</v>
      </c>
      <c r="AA2384">
        <v>2208.75</v>
      </c>
      <c r="AB2384">
        <f>IF(Churn_Data[[#This Row],[Churn]]="No",Churn_Data[[#This Row],[MonthlyCharges]],NA())</f>
        <v>86.65</v>
      </c>
      <c r="AC2384">
        <f>IF(Churn_Data[[#This Row],[Churn]]="No",Churn_Data[[#This Row],[tenure]],NA())</f>
        <v>26</v>
      </c>
      <c r="AD2384" t="e">
        <f>IF(Churn_Data[[#This Row],[Churn]]="Yes",Churn_Data[[#This Row],[MonthlyCharges]],NA())</f>
        <v>#N/A</v>
      </c>
      <c r="AE2384" t="e">
        <f>IF(Churn_Data[[#This Row],[Churn]]="Yes",Churn_Data[[#This Row],[tenure]],NA())</f>
        <v>#N/A</v>
      </c>
      <c r="AF2384">
        <v>2252.9</v>
      </c>
    </row>
    <row r="2385" spans="1:32" x14ac:dyDescent="0.3">
      <c r="A2385" t="s">
        <v>2417</v>
      </c>
      <c r="B2385" t="s">
        <v>23</v>
      </c>
      <c r="C2385" t="str">
        <f>IF(Churn_Data[[#This Row],[SeniorCitizen]]=1,"Yes","No")</f>
        <v>Yes</v>
      </c>
      <c r="D2385">
        <v>1</v>
      </c>
      <c r="E2385" t="s">
        <v>25</v>
      </c>
      <c r="F2385" t="s">
        <v>25</v>
      </c>
      <c r="G2385" t="s">
        <v>24</v>
      </c>
      <c r="H2385" t="s">
        <v>25</v>
      </c>
      <c r="I2385" t="s">
        <v>26</v>
      </c>
      <c r="J2385" t="str">
        <f>IF(Churn_Data[[#This Row],[InternetService]]&lt;&gt;"No","Yes","No")</f>
        <v>Yes</v>
      </c>
      <c r="K2385" t="s">
        <v>24</v>
      </c>
      <c r="L2385" t="s">
        <v>24</v>
      </c>
      <c r="M2385" t="s">
        <v>25</v>
      </c>
      <c r="N2385" t="s">
        <v>25</v>
      </c>
      <c r="O2385" t="s">
        <v>25</v>
      </c>
      <c r="P2385" t="s">
        <v>25</v>
      </c>
      <c r="Q2385" t="s">
        <v>24</v>
      </c>
      <c r="R2385">
        <f>IF(Churn_Data[[#This Row],[Churn]]="Yes",1,0)</f>
        <v>1</v>
      </c>
      <c r="S2385" t="s">
        <v>24</v>
      </c>
      <c r="T2385">
        <f>(Churn_Data[[#This Row],[OnlineSecurity]]="Yes")+(Churn_Data[[#This Row],[OnlineBackup]]="Yes")+(Churn_Data[[#This Row],[DeviceProtection]]="Yes")+(Churn_Data[[#This Row],[TechSupport]]="Yes")+(Churn_Data[[#This Row],[StreamingTV]]="Yes")+(Churn_Data[[#This Row],[StreamingMovies]]="Yes")</f>
        <v>2</v>
      </c>
      <c r="U2385" t="s">
        <v>27</v>
      </c>
      <c r="V2385" t="s">
        <v>72</v>
      </c>
      <c r="W2385" t="str">
        <f>IF(ISNUMBER(SEARCH("automatic", Churn_Data[[#This Row],[PaymentMethod]])), "Automatic", "Manual")</f>
        <v>Automatic</v>
      </c>
      <c r="X2385">
        <v>79.2</v>
      </c>
      <c r="Y2385" t="str">
        <f>IF(Churn_Data[[#This Row],[tenure]]&lt;=12,"0-1 Year",IF(Churn_Data[[#This Row],[tenure]]&lt;=24,"1-2 Years",IF(Churn_Data[[#This Row],[tenure]]&lt;=36,"2-3 Years",IF(Churn_Data[[#This Row],[tenure]]&lt;=48,"3-4 Years",IF(Churn_Data[[#This Row],[tenure]]&lt;=60,"4-5 Years","5+ Years")))))</f>
        <v>3-4 Years</v>
      </c>
      <c r="Z2385">
        <v>40</v>
      </c>
      <c r="AA2385">
        <v>3233.85</v>
      </c>
      <c r="AB2385" t="e">
        <f>IF(Churn_Data[[#This Row],[Churn]]="No",Churn_Data[[#This Row],[MonthlyCharges]],NA())</f>
        <v>#N/A</v>
      </c>
      <c r="AC2385" t="e">
        <f>IF(Churn_Data[[#This Row],[Churn]]="No",Churn_Data[[#This Row],[tenure]],NA())</f>
        <v>#N/A</v>
      </c>
      <c r="AD2385">
        <f>IF(Churn_Data[[#This Row],[Churn]]="Yes",Churn_Data[[#This Row],[MonthlyCharges]],NA())</f>
        <v>79.2</v>
      </c>
      <c r="AE2385">
        <f>IF(Churn_Data[[#This Row],[Churn]]="Yes",Churn_Data[[#This Row],[tenure]],NA())</f>
        <v>40</v>
      </c>
      <c r="AF2385">
        <v>3168</v>
      </c>
    </row>
    <row r="2386" spans="1:32" x14ac:dyDescent="0.3">
      <c r="A2386" t="s">
        <v>2418</v>
      </c>
      <c r="B2386" t="s">
        <v>23</v>
      </c>
      <c r="C2386" t="str">
        <f>IF(Churn_Data[[#This Row],[SeniorCitizen]]=1,"Yes","No")</f>
        <v>No</v>
      </c>
      <c r="D2386">
        <v>0</v>
      </c>
      <c r="E2386" t="s">
        <v>24</v>
      </c>
      <c r="F2386" t="s">
        <v>24</v>
      </c>
      <c r="G2386" t="s">
        <v>24</v>
      </c>
      <c r="H2386" t="s">
        <v>24</v>
      </c>
      <c r="I2386" t="s">
        <v>26</v>
      </c>
      <c r="J2386" t="str">
        <f>IF(Churn_Data[[#This Row],[InternetService]]&lt;&gt;"No","Yes","No")</f>
        <v>Yes</v>
      </c>
      <c r="K2386" t="s">
        <v>24</v>
      </c>
      <c r="L2386" t="s">
        <v>24</v>
      </c>
      <c r="M2386" t="s">
        <v>25</v>
      </c>
      <c r="N2386" t="s">
        <v>25</v>
      </c>
      <c r="O2386" t="s">
        <v>25</v>
      </c>
      <c r="P2386" t="s">
        <v>25</v>
      </c>
      <c r="Q2386" t="s">
        <v>25</v>
      </c>
      <c r="R2386">
        <f>IF(Churn_Data[[#This Row],[Churn]]="Yes",1,0)</f>
        <v>0</v>
      </c>
      <c r="S2386" t="s">
        <v>24</v>
      </c>
      <c r="T2386">
        <f>(Churn_Data[[#This Row],[OnlineSecurity]]="Yes")+(Churn_Data[[#This Row],[OnlineBackup]]="Yes")+(Churn_Data[[#This Row],[DeviceProtection]]="Yes")+(Churn_Data[[#This Row],[TechSupport]]="Yes")+(Churn_Data[[#This Row],[StreamingTV]]="Yes")+(Churn_Data[[#This Row],[StreamingMovies]]="Yes")</f>
        <v>2</v>
      </c>
      <c r="U2386" t="s">
        <v>27</v>
      </c>
      <c r="V2386" t="s">
        <v>32</v>
      </c>
      <c r="W2386" t="str">
        <f>IF(ISNUMBER(SEARCH("automatic", Churn_Data[[#This Row],[PaymentMethod]])), "Automatic", "Manual")</f>
        <v>Manual</v>
      </c>
      <c r="X2386">
        <v>85.1</v>
      </c>
      <c r="Y2386" t="str">
        <f>IF(Churn_Data[[#This Row],[tenure]]&lt;=12,"0-1 Year",IF(Churn_Data[[#This Row],[tenure]]&lt;=24,"1-2 Years",IF(Churn_Data[[#This Row],[tenure]]&lt;=36,"2-3 Years",IF(Churn_Data[[#This Row],[tenure]]&lt;=48,"3-4 Years",IF(Churn_Data[[#This Row],[tenure]]&lt;=60,"4-5 Years","5+ Years")))))</f>
        <v>4-5 Years</v>
      </c>
      <c r="Z2386">
        <v>55</v>
      </c>
      <c r="AA2386">
        <v>4600.95</v>
      </c>
      <c r="AB2386">
        <f>IF(Churn_Data[[#This Row],[Churn]]="No",Churn_Data[[#This Row],[MonthlyCharges]],NA())</f>
        <v>85.1</v>
      </c>
      <c r="AC2386">
        <f>IF(Churn_Data[[#This Row],[Churn]]="No",Churn_Data[[#This Row],[tenure]],NA())</f>
        <v>55</v>
      </c>
      <c r="AD2386" t="e">
        <f>IF(Churn_Data[[#This Row],[Churn]]="Yes",Churn_Data[[#This Row],[MonthlyCharges]],NA())</f>
        <v>#N/A</v>
      </c>
      <c r="AE2386" t="e">
        <f>IF(Churn_Data[[#This Row],[Churn]]="Yes",Churn_Data[[#This Row],[tenure]],NA())</f>
        <v>#N/A</v>
      </c>
      <c r="AF2386">
        <v>4680.5</v>
      </c>
    </row>
    <row r="2387" spans="1:32" x14ac:dyDescent="0.3">
      <c r="A2387" t="s">
        <v>2419</v>
      </c>
      <c r="B2387" t="s">
        <v>23</v>
      </c>
      <c r="C2387" t="str">
        <f>IF(Churn_Data[[#This Row],[SeniorCitizen]]=1,"Yes","No")</f>
        <v>No</v>
      </c>
      <c r="D2387">
        <v>0</v>
      </c>
      <c r="E2387" t="s">
        <v>24</v>
      </c>
      <c r="F2387" t="s">
        <v>24</v>
      </c>
      <c r="G2387" t="s">
        <v>25</v>
      </c>
      <c r="H2387" t="s">
        <v>189</v>
      </c>
      <c r="I2387" t="s">
        <v>120</v>
      </c>
      <c r="J2387" t="str">
        <f>IF(Churn_Data[[#This Row],[InternetService]]&lt;&gt;"No","Yes","No")</f>
        <v>Yes</v>
      </c>
      <c r="K2387" t="s">
        <v>24</v>
      </c>
      <c r="L2387" t="s">
        <v>24</v>
      </c>
      <c r="M2387" t="s">
        <v>25</v>
      </c>
      <c r="N2387" t="s">
        <v>25</v>
      </c>
      <c r="O2387" t="s">
        <v>25</v>
      </c>
      <c r="P2387" t="s">
        <v>25</v>
      </c>
      <c r="Q2387" t="s">
        <v>25</v>
      </c>
      <c r="R2387">
        <f>IF(Churn_Data[[#This Row],[Churn]]="Yes",1,0)</f>
        <v>0</v>
      </c>
      <c r="S2387" t="s">
        <v>24</v>
      </c>
      <c r="T2387">
        <f>(Churn_Data[[#This Row],[OnlineSecurity]]="Yes")+(Churn_Data[[#This Row],[OnlineBackup]]="Yes")+(Churn_Data[[#This Row],[DeviceProtection]]="Yes")+(Churn_Data[[#This Row],[TechSupport]]="Yes")+(Churn_Data[[#This Row],[StreamingTV]]="Yes")+(Churn_Data[[#This Row],[StreamingMovies]]="Yes")</f>
        <v>2</v>
      </c>
      <c r="U2387" t="s">
        <v>27</v>
      </c>
      <c r="V2387" t="s">
        <v>32</v>
      </c>
      <c r="W2387" t="str">
        <f>IF(ISNUMBER(SEARCH("automatic", Churn_Data[[#This Row],[PaymentMethod]])), "Automatic", "Manual")</f>
        <v>Manual</v>
      </c>
      <c r="X2387">
        <v>35.15</v>
      </c>
      <c r="Y2387" t="str">
        <f>IF(Churn_Data[[#This Row],[tenure]]&lt;=12,"0-1 Year",IF(Churn_Data[[#This Row],[tenure]]&lt;=24,"1-2 Years",IF(Churn_Data[[#This Row],[tenure]]&lt;=36,"2-3 Years",IF(Churn_Data[[#This Row],[tenure]]&lt;=48,"3-4 Years",IF(Churn_Data[[#This Row],[tenure]]&lt;=60,"4-5 Years","5+ Years")))))</f>
        <v>2-3 Years</v>
      </c>
      <c r="Z2387">
        <v>32</v>
      </c>
      <c r="AA2387">
        <v>1051.05</v>
      </c>
      <c r="AB2387">
        <f>IF(Churn_Data[[#This Row],[Churn]]="No",Churn_Data[[#This Row],[MonthlyCharges]],NA())</f>
        <v>35.15</v>
      </c>
      <c r="AC2387">
        <f>IF(Churn_Data[[#This Row],[Churn]]="No",Churn_Data[[#This Row],[tenure]],NA())</f>
        <v>32</v>
      </c>
      <c r="AD2387" t="e">
        <f>IF(Churn_Data[[#This Row],[Churn]]="Yes",Churn_Data[[#This Row],[MonthlyCharges]],NA())</f>
        <v>#N/A</v>
      </c>
      <c r="AE2387" t="e">
        <f>IF(Churn_Data[[#This Row],[Churn]]="Yes",Churn_Data[[#This Row],[tenure]],NA())</f>
        <v>#N/A</v>
      </c>
      <c r="AF2387">
        <v>1124.8</v>
      </c>
    </row>
    <row r="2388" spans="1:32" x14ac:dyDescent="0.3">
      <c r="A2388" t="s">
        <v>2420</v>
      </c>
      <c r="B2388" t="s">
        <v>23</v>
      </c>
      <c r="C2388" t="str">
        <f>IF(Churn_Data[[#This Row],[SeniorCitizen]]=1,"Yes","No")</f>
        <v>No</v>
      </c>
      <c r="D2388">
        <v>0</v>
      </c>
      <c r="E2388" t="s">
        <v>24</v>
      </c>
      <c r="F2388" t="s">
        <v>24</v>
      </c>
      <c r="G2388" t="s">
        <v>24</v>
      </c>
      <c r="H2388" t="s">
        <v>25</v>
      </c>
      <c r="I2388" t="s">
        <v>120</v>
      </c>
      <c r="J2388" t="str">
        <f>IF(Churn_Data[[#This Row],[InternetService]]&lt;&gt;"No","Yes","No")</f>
        <v>Yes</v>
      </c>
      <c r="K2388" t="s">
        <v>24</v>
      </c>
      <c r="L2388" t="s">
        <v>24</v>
      </c>
      <c r="M2388" t="s">
        <v>25</v>
      </c>
      <c r="N2388" t="s">
        <v>25</v>
      </c>
      <c r="O2388" t="s">
        <v>25</v>
      </c>
      <c r="P2388" t="s">
        <v>25</v>
      </c>
      <c r="Q2388" t="s">
        <v>24</v>
      </c>
      <c r="R2388">
        <f>IF(Churn_Data[[#This Row],[Churn]]="Yes",1,0)</f>
        <v>1</v>
      </c>
      <c r="S2388" t="s">
        <v>25</v>
      </c>
      <c r="T2388">
        <f>(Churn_Data[[#This Row],[OnlineSecurity]]="Yes")+(Churn_Data[[#This Row],[OnlineBackup]]="Yes")+(Churn_Data[[#This Row],[DeviceProtection]]="Yes")+(Churn_Data[[#This Row],[TechSupport]]="Yes")+(Churn_Data[[#This Row],[StreamingTV]]="Yes")+(Churn_Data[[#This Row],[StreamingMovies]]="Yes")</f>
        <v>2</v>
      </c>
      <c r="U2388" t="s">
        <v>27</v>
      </c>
      <c r="V2388" t="s">
        <v>72</v>
      </c>
      <c r="W2388" t="str">
        <f>IF(ISNUMBER(SEARCH("automatic", Churn_Data[[#This Row],[PaymentMethod]])), "Automatic", "Manual")</f>
        <v>Automatic</v>
      </c>
      <c r="X2388">
        <v>55.9</v>
      </c>
      <c r="Y2388" t="str">
        <f>IF(Churn_Data[[#This Row],[tenure]]&lt;=12,"0-1 Year",IF(Churn_Data[[#This Row],[tenure]]&lt;=24,"1-2 Years",IF(Churn_Data[[#This Row],[tenure]]&lt;=36,"2-3 Years",IF(Churn_Data[[#This Row],[tenure]]&lt;=48,"3-4 Years",IF(Churn_Data[[#This Row],[tenure]]&lt;=60,"4-5 Years","5+ Years")))))</f>
        <v>0-1 Year</v>
      </c>
      <c r="Z2388">
        <v>6</v>
      </c>
      <c r="AA2388">
        <v>365.35</v>
      </c>
      <c r="AB2388" t="e">
        <f>IF(Churn_Data[[#This Row],[Churn]]="No",Churn_Data[[#This Row],[MonthlyCharges]],NA())</f>
        <v>#N/A</v>
      </c>
      <c r="AC2388" t="e">
        <f>IF(Churn_Data[[#This Row],[Churn]]="No",Churn_Data[[#This Row],[tenure]],NA())</f>
        <v>#N/A</v>
      </c>
      <c r="AD2388">
        <f>IF(Churn_Data[[#This Row],[Churn]]="Yes",Churn_Data[[#This Row],[MonthlyCharges]],NA())</f>
        <v>55.9</v>
      </c>
      <c r="AE2388">
        <f>IF(Churn_Data[[#This Row],[Churn]]="Yes",Churn_Data[[#This Row],[tenure]],NA())</f>
        <v>6</v>
      </c>
      <c r="AF2388">
        <v>335.4</v>
      </c>
    </row>
    <row r="2389" spans="1:32" x14ac:dyDescent="0.3">
      <c r="A2389" t="s">
        <v>2421</v>
      </c>
      <c r="B2389" t="s">
        <v>23</v>
      </c>
      <c r="C2389" t="str">
        <f>IF(Churn_Data[[#This Row],[SeniorCitizen]]=1,"Yes","No")</f>
        <v>No</v>
      </c>
      <c r="D2389">
        <v>0</v>
      </c>
      <c r="E2389" t="s">
        <v>24</v>
      </c>
      <c r="F2389" t="s">
        <v>25</v>
      </c>
      <c r="G2389" t="s">
        <v>24</v>
      </c>
      <c r="H2389" t="s">
        <v>25</v>
      </c>
      <c r="I2389" t="s">
        <v>120</v>
      </c>
      <c r="J2389" t="str">
        <f>IF(Churn_Data[[#This Row],[InternetService]]&lt;&gt;"No","Yes","No")</f>
        <v>Yes</v>
      </c>
      <c r="K2389" t="s">
        <v>24</v>
      </c>
      <c r="L2389" t="s">
        <v>24</v>
      </c>
      <c r="M2389" t="s">
        <v>25</v>
      </c>
      <c r="N2389" t="s">
        <v>25</v>
      </c>
      <c r="O2389" t="s">
        <v>25</v>
      </c>
      <c r="P2389" t="s">
        <v>25</v>
      </c>
      <c r="Q2389" t="s">
        <v>25</v>
      </c>
      <c r="R2389">
        <f>IF(Churn_Data[[#This Row],[Churn]]="Yes",1,0)</f>
        <v>0</v>
      </c>
      <c r="S2389" t="s">
        <v>24</v>
      </c>
      <c r="T2389">
        <f>(Churn_Data[[#This Row],[OnlineSecurity]]="Yes")+(Churn_Data[[#This Row],[OnlineBackup]]="Yes")+(Churn_Data[[#This Row],[DeviceProtection]]="Yes")+(Churn_Data[[#This Row],[TechSupport]]="Yes")+(Churn_Data[[#This Row],[StreamingTV]]="Yes")+(Churn_Data[[#This Row],[StreamingMovies]]="Yes")</f>
        <v>2</v>
      </c>
      <c r="U2389" t="s">
        <v>27</v>
      </c>
      <c r="V2389" t="s">
        <v>28</v>
      </c>
      <c r="W2389" t="str">
        <f>IF(ISNUMBER(SEARCH("automatic", Churn_Data[[#This Row],[PaymentMethod]])), "Automatic", "Manual")</f>
        <v>Manual</v>
      </c>
      <c r="X2389">
        <v>53.55</v>
      </c>
      <c r="Y2389" t="str">
        <f>IF(Churn_Data[[#This Row],[tenure]]&lt;=12,"0-1 Year",IF(Churn_Data[[#This Row],[tenure]]&lt;=24,"1-2 Years",IF(Churn_Data[[#This Row],[tenure]]&lt;=36,"2-3 Years",IF(Churn_Data[[#This Row],[tenure]]&lt;=48,"3-4 Years",IF(Churn_Data[[#This Row],[tenure]]&lt;=60,"4-5 Years","5+ Years")))))</f>
        <v>0-1 Year</v>
      </c>
      <c r="Z2389">
        <v>1</v>
      </c>
      <c r="AA2389">
        <v>53.55</v>
      </c>
      <c r="AB2389">
        <f>IF(Churn_Data[[#This Row],[Churn]]="No",Churn_Data[[#This Row],[MonthlyCharges]],NA())</f>
        <v>53.55</v>
      </c>
      <c r="AC2389">
        <f>IF(Churn_Data[[#This Row],[Churn]]="No",Churn_Data[[#This Row],[tenure]],NA())</f>
        <v>1</v>
      </c>
      <c r="AD2389" t="e">
        <f>IF(Churn_Data[[#This Row],[Churn]]="Yes",Churn_Data[[#This Row],[MonthlyCharges]],NA())</f>
        <v>#N/A</v>
      </c>
      <c r="AE2389" t="e">
        <f>IF(Churn_Data[[#This Row],[Churn]]="Yes",Churn_Data[[#This Row],[tenure]],NA())</f>
        <v>#N/A</v>
      </c>
      <c r="AF2389">
        <v>53.55</v>
      </c>
    </row>
    <row r="2390" spans="1:32" x14ac:dyDescent="0.3">
      <c r="A2390" t="s">
        <v>2422</v>
      </c>
      <c r="B2390" t="s">
        <v>30</v>
      </c>
      <c r="C2390" t="str">
        <f>IF(Churn_Data[[#This Row],[SeniorCitizen]]=1,"Yes","No")</f>
        <v>No</v>
      </c>
      <c r="D2390">
        <v>0</v>
      </c>
      <c r="E2390" t="s">
        <v>25</v>
      </c>
      <c r="F2390" t="s">
        <v>25</v>
      </c>
      <c r="G2390" t="s">
        <v>25</v>
      </c>
      <c r="H2390" t="s">
        <v>189</v>
      </c>
      <c r="I2390" t="s">
        <v>120</v>
      </c>
      <c r="J2390" t="str">
        <f>IF(Churn_Data[[#This Row],[InternetService]]&lt;&gt;"No","Yes","No")</f>
        <v>Yes</v>
      </c>
      <c r="K2390" t="s">
        <v>24</v>
      </c>
      <c r="L2390" t="s">
        <v>24</v>
      </c>
      <c r="M2390" t="s">
        <v>25</v>
      </c>
      <c r="N2390" t="s">
        <v>25</v>
      </c>
      <c r="O2390" t="s">
        <v>25</v>
      </c>
      <c r="P2390" t="s">
        <v>25</v>
      </c>
      <c r="Q2390" t="s">
        <v>24</v>
      </c>
      <c r="R2390">
        <f>IF(Churn_Data[[#This Row],[Churn]]="Yes",1,0)</f>
        <v>1</v>
      </c>
      <c r="S2390" t="s">
        <v>24</v>
      </c>
      <c r="T2390">
        <f>(Churn_Data[[#This Row],[OnlineSecurity]]="Yes")+(Churn_Data[[#This Row],[OnlineBackup]]="Yes")+(Churn_Data[[#This Row],[DeviceProtection]]="Yes")+(Churn_Data[[#This Row],[TechSupport]]="Yes")+(Churn_Data[[#This Row],[StreamingTV]]="Yes")+(Churn_Data[[#This Row],[StreamingMovies]]="Yes")</f>
        <v>2</v>
      </c>
      <c r="U2390" t="s">
        <v>27</v>
      </c>
      <c r="V2390" t="s">
        <v>28</v>
      </c>
      <c r="W2390" t="str">
        <f>IF(ISNUMBER(SEARCH("automatic", Churn_Data[[#This Row],[PaymentMethod]])), "Automatic", "Manual")</f>
        <v>Manual</v>
      </c>
      <c r="X2390">
        <v>35.450000000000003</v>
      </c>
      <c r="Y2390" t="str">
        <f>IF(Churn_Data[[#This Row],[tenure]]&lt;=12,"0-1 Year",IF(Churn_Data[[#This Row],[tenure]]&lt;=24,"1-2 Years",IF(Churn_Data[[#This Row],[tenure]]&lt;=36,"2-3 Years",IF(Churn_Data[[#This Row],[tenure]]&lt;=48,"3-4 Years",IF(Churn_Data[[#This Row],[tenure]]&lt;=60,"4-5 Years","5+ Years")))))</f>
        <v>0-1 Year</v>
      </c>
      <c r="Z2390">
        <v>3</v>
      </c>
      <c r="AA2390">
        <v>106.85</v>
      </c>
      <c r="AB2390" t="e">
        <f>IF(Churn_Data[[#This Row],[Churn]]="No",Churn_Data[[#This Row],[MonthlyCharges]],NA())</f>
        <v>#N/A</v>
      </c>
      <c r="AC2390" t="e">
        <f>IF(Churn_Data[[#This Row],[Churn]]="No",Churn_Data[[#This Row],[tenure]],NA())</f>
        <v>#N/A</v>
      </c>
      <c r="AD2390">
        <f>IF(Churn_Data[[#This Row],[Churn]]="Yes",Churn_Data[[#This Row],[MonthlyCharges]],NA())</f>
        <v>35.450000000000003</v>
      </c>
      <c r="AE2390">
        <f>IF(Churn_Data[[#This Row],[Churn]]="Yes",Churn_Data[[#This Row],[tenure]],NA())</f>
        <v>3</v>
      </c>
      <c r="AF2390">
        <v>106.35</v>
      </c>
    </row>
    <row r="2391" spans="1:32" x14ac:dyDescent="0.3">
      <c r="A2391" t="s">
        <v>2423</v>
      </c>
      <c r="B2391" t="s">
        <v>23</v>
      </c>
      <c r="C2391" t="str">
        <f>IF(Churn_Data[[#This Row],[SeniorCitizen]]=1,"Yes","No")</f>
        <v>No</v>
      </c>
      <c r="D2391">
        <v>0</v>
      </c>
      <c r="E2391" t="s">
        <v>25</v>
      </c>
      <c r="F2391" t="s">
        <v>25</v>
      </c>
      <c r="G2391" t="s">
        <v>25</v>
      </c>
      <c r="H2391" t="s">
        <v>189</v>
      </c>
      <c r="I2391" t="s">
        <v>120</v>
      </c>
      <c r="J2391" t="str">
        <f>IF(Churn_Data[[#This Row],[InternetService]]&lt;&gt;"No","Yes","No")</f>
        <v>Yes</v>
      </c>
      <c r="K2391" t="s">
        <v>24</v>
      </c>
      <c r="L2391" t="s">
        <v>25</v>
      </c>
      <c r="M2391" t="s">
        <v>25</v>
      </c>
      <c r="N2391" t="s">
        <v>25</v>
      </c>
      <c r="O2391" t="s">
        <v>25</v>
      </c>
      <c r="P2391" t="s">
        <v>25</v>
      </c>
      <c r="Q2391" t="s">
        <v>25</v>
      </c>
      <c r="R2391">
        <f>IF(Churn_Data[[#This Row],[Churn]]="Yes",1,0)</f>
        <v>0</v>
      </c>
      <c r="S2391" t="s">
        <v>25</v>
      </c>
      <c r="T2391">
        <f>(Churn_Data[[#This Row],[OnlineSecurity]]="Yes")+(Churn_Data[[#This Row],[OnlineBackup]]="Yes")+(Churn_Data[[#This Row],[DeviceProtection]]="Yes")+(Churn_Data[[#This Row],[TechSupport]]="Yes")+(Churn_Data[[#This Row],[StreamingTV]]="Yes")+(Churn_Data[[#This Row],[StreamingMovies]]="Yes")</f>
        <v>1</v>
      </c>
      <c r="U2391" t="s">
        <v>27</v>
      </c>
      <c r="V2391" t="s">
        <v>28</v>
      </c>
      <c r="W2391" t="str">
        <f>IF(ISNUMBER(SEARCH("automatic", Churn_Data[[#This Row],[PaymentMethod]])), "Automatic", "Manual")</f>
        <v>Manual</v>
      </c>
      <c r="X2391">
        <v>29.75</v>
      </c>
      <c r="Y2391" t="str">
        <f>IF(Churn_Data[[#This Row],[tenure]]&lt;=12,"0-1 Year",IF(Churn_Data[[#This Row],[tenure]]&lt;=24,"1-2 Years",IF(Churn_Data[[#This Row],[tenure]]&lt;=36,"2-3 Years",IF(Churn_Data[[#This Row],[tenure]]&lt;=48,"3-4 Years",IF(Churn_Data[[#This Row],[tenure]]&lt;=60,"4-5 Years","5+ Years")))))</f>
        <v>0-1 Year</v>
      </c>
      <c r="Z2391">
        <v>10</v>
      </c>
      <c r="AA2391">
        <v>301.89999999999998</v>
      </c>
      <c r="AB2391">
        <f>IF(Churn_Data[[#This Row],[Churn]]="No",Churn_Data[[#This Row],[MonthlyCharges]],NA())</f>
        <v>29.75</v>
      </c>
      <c r="AC2391">
        <f>IF(Churn_Data[[#This Row],[Churn]]="No",Churn_Data[[#This Row],[tenure]],NA())</f>
        <v>10</v>
      </c>
      <c r="AD2391" t="e">
        <f>IF(Churn_Data[[#This Row],[Churn]]="Yes",Churn_Data[[#This Row],[MonthlyCharges]],NA())</f>
        <v>#N/A</v>
      </c>
      <c r="AE2391" t="e">
        <f>IF(Churn_Data[[#This Row],[Churn]]="Yes",Churn_Data[[#This Row],[tenure]],NA())</f>
        <v>#N/A</v>
      </c>
      <c r="AF2391">
        <v>297.5</v>
      </c>
    </row>
    <row r="2392" spans="1:32" x14ac:dyDescent="0.3">
      <c r="A2392" t="s">
        <v>2424</v>
      </c>
      <c r="B2392" t="s">
        <v>23</v>
      </c>
      <c r="C2392" t="str">
        <f>IF(Churn_Data[[#This Row],[SeniorCitizen]]=1,"Yes","No")</f>
        <v>No</v>
      </c>
      <c r="D2392">
        <v>0</v>
      </c>
      <c r="E2392" t="s">
        <v>25</v>
      </c>
      <c r="F2392" t="s">
        <v>25</v>
      </c>
      <c r="G2392" t="s">
        <v>24</v>
      </c>
      <c r="H2392" t="s">
        <v>24</v>
      </c>
      <c r="I2392" t="s">
        <v>26</v>
      </c>
      <c r="J2392" t="str">
        <f>IF(Churn_Data[[#This Row],[InternetService]]&lt;&gt;"No","Yes","No")</f>
        <v>Yes</v>
      </c>
      <c r="K2392" t="s">
        <v>24</v>
      </c>
      <c r="L2392" t="s">
        <v>25</v>
      </c>
      <c r="M2392" t="s">
        <v>25</v>
      </c>
      <c r="N2392" t="s">
        <v>25</v>
      </c>
      <c r="O2392" t="s">
        <v>25</v>
      </c>
      <c r="P2392" t="s">
        <v>25</v>
      </c>
      <c r="Q2392" t="s">
        <v>24</v>
      </c>
      <c r="R2392">
        <f>IF(Churn_Data[[#This Row],[Churn]]="Yes",1,0)</f>
        <v>1</v>
      </c>
      <c r="S2392" t="s">
        <v>24</v>
      </c>
      <c r="T2392">
        <f>(Churn_Data[[#This Row],[OnlineSecurity]]="Yes")+(Churn_Data[[#This Row],[OnlineBackup]]="Yes")+(Churn_Data[[#This Row],[DeviceProtection]]="Yes")+(Churn_Data[[#This Row],[TechSupport]]="Yes")+(Churn_Data[[#This Row],[StreamingTV]]="Yes")+(Churn_Data[[#This Row],[StreamingMovies]]="Yes")</f>
        <v>1</v>
      </c>
      <c r="U2392" t="s">
        <v>27</v>
      </c>
      <c r="V2392" t="s">
        <v>32</v>
      </c>
      <c r="W2392" t="str">
        <f>IF(ISNUMBER(SEARCH("automatic", Churn_Data[[#This Row],[PaymentMethod]])), "Automatic", "Manual")</f>
        <v>Manual</v>
      </c>
      <c r="X2392">
        <v>78.95</v>
      </c>
      <c r="Y2392" t="str">
        <f>IF(Churn_Data[[#This Row],[tenure]]&lt;=12,"0-1 Year",IF(Churn_Data[[#This Row],[tenure]]&lt;=24,"1-2 Years",IF(Churn_Data[[#This Row],[tenure]]&lt;=36,"2-3 Years",IF(Churn_Data[[#This Row],[tenure]]&lt;=48,"3-4 Years",IF(Churn_Data[[#This Row],[tenure]]&lt;=60,"4-5 Years","5+ Years")))))</f>
        <v>0-1 Year</v>
      </c>
      <c r="Z2392">
        <v>12</v>
      </c>
      <c r="AA2392">
        <v>927.35</v>
      </c>
      <c r="AB2392" t="e">
        <f>IF(Churn_Data[[#This Row],[Churn]]="No",Churn_Data[[#This Row],[MonthlyCharges]],NA())</f>
        <v>#N/A</v>
      </c>
      <c r="AC2392" t="e">
        <f>IF(Churn_Data[[#This Row],[Churn]]="No",Churn_Data[[#This Row],[tenure]],NA())</f>
        <v>#N/A</v>
      </c>
      <c r="AD2392">
        <f>IF(Churn_Data[[#This Row],[Churn]]="Yes",Churn_Data[[#This Row],[MonthlyCharges]],NA())</f>
        <v>78.95</v>
      </c>
      <c r="AE2392">
        <f>IF(Churn_Data[[#This Row],[Churn]]="Yes",Churn_Data[[#This Row],[tenure]],NA())</f>
        <v>12</v>
      </c>
      <c r="AF2392">
        <v>947.4</v>
      </c>
    </row>
    <row r="2393" spans="1:32" x14ac:dyDescent="0.3">
      <c r="A2393" t="s">
        <v>2425</v>
      </c>
      <c r="B2393" t="s">
        <v>23</v>
      </c>
      <c r="C2393" t="str">
        <f>IF(Churn_Data[[#This Row],[SeniorCitizen]]=1,"Yes","No")</f>
        <v>No</v>
      </c>
      <c r="D2393">
        <v>0</v>
      </c>
      <c r="E2393" t="s">
        <v>24</v>
      </c>
      <c r="F2393" t="s">
        <v>25</v>
      </c>
      <c r="G2393" t="s">
        <v>24</v>
      </c>
      <c r="H2393" t="s">
        <v>24</v>
      </c>
      <c r="I2393" t="s">
        <v>26</v>
      </c>
      <c r="J2393" t="str">
        <f>IF(Churn_Data[[#This Row],[InternetService]]&lt;&gt;"No","Yes","No")</f>
        <v>Yes</v>
      </c>
      <c r="K2393" t="s">
        <v>24</v>
      </c>
      <c r="L2393" t="s">
        <v>25</v>
      </c>
      <c r="M2393" t="s">
        <v>25</v>
      </c>
      <c r="N2393" t="s">
        <v>25</v>
      </c>
      <c r="O2393" t="s">
        <v>25</v>
      </c>
      <c r="P2393" t="s">
        <v>25</v>
      </c>
      <c r="Q2393" t="s">
        <v>24</v>
      </c>
      <c r="R2393">
        <f>IF(Churn_Data[[#This Row],[Churn]]="Yes",1,0)</f>
        <v>1</v>
      </c>
      <c r="S2393" t="s">
        <v>25</v>
      </c>
      <c r="T2393">
        <f>(Churn_Data[[#This Row],[OnlineSecurity]]="Yes")+(Churn_Data[[#This Row],[OnlineBackup]]="Yes")+(Churn_Data[[#This Row],[DeviceProtection]]="Yes")+(Churn_Data[[#This Row],[TechSupport]]="Yes")+(Churn_Data[[#This Row],[StreamingTV]]="Yes")+(Churn_Data[[#This Row],[StreamingMovies]]="Yes")</f>
        <v>1</v>
      </c>
      <c r="U2393" t="s">
        <v>27</v>
      </c>
      <c r="V2393" t="s">
        <v>32</v>
      </c>
      <c r="W2393" t="str">
        <f>IF(ISNUMBER(SEARCH("automatic", Churn_Data[[#This Row],[PaymentMethod]])), "Automatic", "Manual")</f>
        <v>Manual</v>
      </c>
      <c r="X2393">
        <v>82.4</v>
      </c>
      <c r="Y2393" t="str">
        <f>IF(Churn_Data[[#This Row],[tenure]]&lt;=12,"0-1 Year",IF(Churn_Data[[#This Row],[tenure]]&lt;=24,"1-2 Years",IF(Churn_Data[[#This Row],[tenure]]&lt;=36,"2-3 Years",IF(Churn_Data[[#This Row],[tenure]]&lt;=48,"3-4 Years",IF(Churn_Data[[#This Row],[tenure]]&lt;=60,"4-5 Years","5+ Years")))))</f>
        <v>1-2 Years</v>
      </c>
      <c r="Z2393">
        <v>20</v>
      </c>
      <c r="AA2393">
        <v>1592.35</v>
      </c>
      <c r="AB2393" t="e">
        <f>IF(Churn_Data[[#This Row],[Churn]]="No",Churn_Data[[#This Row],[MonthlyCharges]],NA())</f>
        <v>#N/A</v>
      </c>
      <c r="AC2393" t="e">
        <f>IF(Churn_Data[[#This Row],[Churn]]="No",Churn_Data[[#This Row],[tenure]],NA())</f>
        <v>#N/A</v>
      </c>
      <c r="AD2393">
        <f>IF(Churn_Data[[#This Row],[Churn]]="Yes",Churn_Data[[#This Row],[MonthlyCharges]],NA())</f>
        <v>82.4</v>
      </c>
      <c r="AE2393">
        <f>IF(Churn_Data[[#This Row],[Churn]]="Yes",Churn_Data[[#This Row],[tenure]],NA())</f>
        <v>20</v>
      </c>
      <c r="AF2393">
        <v>1648</v>
      </c>
    </row>
    <row r="2394" spans="1:32" x14ac:dyDescent="0.3">
      <c r="A2394" t="s">
        <v>2426</v>
      </c>
      <c r="B2394" t="s">
        <v>23</v>
      </c>
      <c r="C2394" t="str">
        <f>IF(Churn_Data[[#This Row],[SeniorCitizen]]=1,"Yes","No")</f>
        <v>No</v>
      </c>
      <c r="D2394">
        <v>0</v>
      </c>
      <c r="E2394" t="s">
        <v>25</v>
      </c>
      <c r="F2394" t="s">
        <v>25</v>
      </c>
      <c r="G2394" t="s">
        <v>24</v>
      </c>
      <c r="H2394" t="s">
        <v>24</v>
      </c>
      <c r="I2394" t="s">
        <v>120</v>
      </c>
      <c r="J2394" t="str">
        <f>IF(Churn_Data[[#This Row],[InternetService]]&lt;&gt;"No","Yes","No")</f>
        <v>Yes</v>
      </c>
      <c r="K2394" t="s">
        <v>24</v>
      </c>
      <c r="L2394" t="s">
        <v>25</v>
      </c>
      <c r="M2394" t="s">
        <v>25</v>
      </c>
      <c r="N2394" t="s">
        <v>25</v>
      </c>
      <c r="O2394" t="s">
        <v>25</v>
      </c>
      <c r="P2394" t="s">
        <v>25</v>
      </c>
      <c r="Q2394" t="s">
        <v>25</v>
      </c>
      <c r="R2394">
        <f>IF(Churn_Data[[#This Row],[Churn]]="Yes",1,0)</f>
        <v>0</v>
      </c>
      <c r="S2394" t="s">
        <v>25</v>
      </c>
      <c r="T2394">
        <f>(Churn_Data[[#This Row],[OnlineSecurity]]="Yes")+(Churn_Data[[#This Row],[OnlineBackup]]="Yes")+(Churn_Data[[#This Row],[DeviceProtection]]="Yes")+(Churn_Data[[#This Row],[TechSupport]]="Yes")+(Churn_Data[[#This Row],[StreamingTV]]="Yes")+(Churn_Data[[#This Row],[StreamingMovies]]="Yes")</f>
        <v>1</v>
      </c>
      <c r="U2394" t="s">
        <v>27</v>
      </c>
      <c r="V2394" t="s">
        <v>28</v>
      </c>
      <c r="W2394" t="str">
        <f>IF(ISNUMBER(SEARCH("automatic", Churn_Data[[#This Row],[PaymentMethod]])), "Automatic", "Manual")</f>
        <v>Manual</v>
      </c>
      <c r="X2394">
        <v>54.45</v>
      </c>
      <c r="Y2394" t="str">
        <f>IF(Churn_Data[[#This Row],[tenure]]&lt;=12,"0-1 Year",IF(Churn_Data[[#This Row],[tenure]]&lt;=24,"1-2 Years",IF(Churn_Data[[#This Row],[tenure]]&lt;=36,"2-3 Years",IF(Churn_Data[[#This Row],[tenure]]&lt;=48,"3-4 Years",IF(Churn_Data[[#This Row],[tenure]]&lt;=60,"4-5 Years","5+ Years")))))</f>
        <v>5+ Years</v>
      </c>
      <c r="Z2394">
        <v>68</v>
      </c>
      <c r="AA2394">
        <v>3687.75</v>
      </c>
      <c r="AB2394">
        <f>IF(Churn_Data[[#This Row],[Churn]]="No",Churn_Data[[#This Row],[MonthlyCharges]],NA())</f>
        <v>54.45</v>
      </c>
      <c r="AC2394">
        <f>IF(Churn_Data[[#This Row],[Churn]]="No",Churn_Data[[#This Row],[tenure]],NA())</f>
        <v>68</v>
      </c>
      <c r="AD2394" t="e">
        <f>IF(Churn_Data[[#This Row],[Churn]]="Yes",Churn_Data[[#This Row],[MonthlyCharges]],NA())</f>
        <v>#N/A</v>
      </c>
      <c r="AE2394" t="e">
        <f>IF(Churn_Data[[#This Row],[Churn]]="Yes",Churn_Data[[#This Row],[tenure]],NA())</f>
        <v>#N/A</v>
      </c>
      <c r="AF2394">
        <v>3702.6</v>
      </c>
    </row>
    <row r="2395" spans="1:32" x14ac:dyDescent="0.3">
      <c r="A2395" t="s">
        <v>2427</v>
      </c>
      <c r="B2395" t="s">
        <v>23</v>
      </c>
      <c r="C2395" t="str">
        <f>IF(Churn_Data[[#This Row],[SeniorCitizen]]=1,"Yes","No")</f>
        <v>Yes</v>
      </c>
      <c r="D2395">
        <v>1</v>
      </c>
      <c r="E2395" t="s">
        <v>25</v>
      </c>
      <c r="F2395" t="s">
        <v>25</v>
      </c>
      <c r="G2395" t="s">
        <v>24</v>
      </c>
      <c r="H2395" t="s">
        <v>24</v>
      </c>
      <c r="I2395" t="s">
        <v>120</v>
      </c>
      <c r="J2395" t="str">
        <f>IF(Churn_Data[[#This Row],[InternetService]]&lt;&gt;"No","Yes","No")</f>
        <v>Yes</v>
      </c>
      <c r="K2395" t="s">
        <v>24</v>
      </c>
      <c r="L2395" t="s">
        <v>25</v>
      </c>
      <c r="M2395" t="s">
        <v>25</v>
      </c>
      <c r="N2395" t="s">
        <v>25</v>
      </c>
      <c r="O2395" t="s">
        <v>25</v>
      </c>
      <c r="P2395" t="s">
        <v>25</v>
      </c>
      <c r="Q2395" t="s">
        <v>25</v>
      </c>
      <c r="R2395">
        <f>IF(Churn_Data[[#This Row],[Churn]]="Yes",1,0)</f>
        <v>0</v>
      </c>
      <c r="S2395" t="s">
        <v>24</v>
      </c>
      <c r="T2395">
        <f>(Churn_Data[[#This Row],[OnlineSecurity]]="Yes")+(Churn_Data[[#This Row],[OnlineBackup]]="Yes")+(Churn_Data[[#This Row],[DeviceProtection]]="Yes")+(Churn_Data[[#This Row],[TechSupport]]="Yes")+(Churn_Data[[#This Row],[StreamingTV]]="Yes")+(Churn_Data[[#This Row],[StreamingMovies]]="Yes")</f>
        <v>1</v>
      </c>
      <c r="U2395" t="s">
        <v>27</v>
      </c>
      <c r="V2395" t="s">
        <v>32</v>
      </c>
      <c r="W2395" t="str">
        <f>IF(ISNUMBER(SEARCH("automatic", Churn_Data[[#This Row],[PaymentMethod]])), "Automatic", "Manual")</f>
        <v>Manual</v>
      </c>
      <c r="X2395">
        <v>54.1</v>
      </c>
      <c r="Y2395" t="str">
        <f>IF(Churn_Data[[#This Row],[tenure]]&lt;=12,"0-1 Year",IF(Churn_Data[[#This Row],[tenure]]&lt;=24,"1-2 Years",IF(Churn_Data[[#This Row],[tenure]]&lt;=36,"2-3 Years",IF(Churn_Data[[#This Row],[tenure]]&lt;=48,"3-4 Years",IF(Churn_Data[[#This Row],[tenure]]&lt;=60,"4-5 Years","5+ Years")))))</f>
        <v>1-2 Years</v>
      </c>
      <c r="Z2395">
        <v>16</v>
      </c>
      <c r="AA2395">
        <v>889</v>
      </c>
      <c r="AB2395">
        <f>IF(Churn_Data[[#This Row],[Churn]]="No",Churn_Data[[#This Row],[MonthlyCharges]],NA())</f>
        <v>54.1</v>
      </c>
      <c r="AC2395">
        <f>IF(Churn_Data[[#This Row],[Churn]]="No",Churn_Data[[#This Row],[tenure]],NA())</f>
        <v>16</v>
      </c>
      <c r="AD2395" t="e">
        <f>IF(Churn_Data[[#This Row],[Churn]]="Yes",Churn_Data[[#This Row],[MonthlyCharges]],NA())</f>
        <v>#N/A</v>
      </c>
      <c r="AE2395" t="e">
        <f>IF(Churn_Data[[#This Row],[Churn]]="Yes",Churn_Data[[#This Row],[tenure]],NA())</f>
        <v>#N/A</v>
      </c>
      <c r="AF2395">
        <v>865.6</v>
      </c>
    </row>
    <row r="2396" spans="1:32" x14ac:dyDescent="0.3">
      <c r="A2396" t="s">
        <v>2428</v>
      </c>
      <c r="B2396" t="s">
        <v>30</v>
      </c>
      <c r="C2396" t="str">
        <f>IF(Churn_Data[[#This Row],[SeniorCitizen]]=1,"Yes","No")</f>
        <v>Yes</v>
      </c>
      <c r="D2396">
        <v>1</v>
      </c>
      <c r="E2396" t="s">
        <v>24</v>
      </c>
      <c r="F2396" t="s">
        <v>25</v>
      </c>
      <c r="G2396" t="s">
        <v>25</v>
      </c>
      <c r="H2396" t="s">
        <v>189</v>
      </c>
      <c r="I2396" t="s">
        <v>120</v>
      </c>
      <c r="J2396" t="str">
        <f>IF(Churn_Data[[#This Row],[InternetService]]&lt;&gt;"No","Yes","No")</f>
        <v>Yes</v>
      </c>
      <c r="K2396" t="s">
        <v>24</v>
      </c>
      <c r="L2396" t="s">
        <v>25</v>
      </c>
      <c r="M2396" t="s">
        <v>25</v>
      </c>
      <c r="N2396" t="s">
        <v>25</v>
      </c>
      <c r="O2396" t="s">
        <v>25</v>
      </c>
      <c r="P2396" t="s">
        <v>25</v>
      </c>
      <c r="Q2396" t="s">
        <v>24</v>
      </c>
      <c r="R2396">
        <f>IF(Churn_Data[[#This Row],[Churn]]="Yes",1,0)</f>
        <v>1</v>
      </c>
      <c r="S2396" t="s">
        <v>25</v>
      </c>
      <c r="T2396">
        <f>(Churn_Data[[#This Row],[OnlineSecurity]]="Yes")+(Churn_Data[[#This Row],[OnlineBackup]]="Yes")+(Churn_Data[[#This Row],[DeviceProtection]]="Yes")+(Churn_Data[[#This Row],[TechSupport]]="Yes")+(Churn_Data[[#This Row],[StreamingTV]]="Yes")+(Churn_Data[[#This Row],[StreamingMovies]]="Yes")</f>
        <v>1</v>
      </c>
      <c r="U2396" t="s">
        <v>27</v>
      </c>
      <c r="V2396" t="s">
        <v>72</v>
      </c>
      <c r="W2396" t="str">
        <f>IF(ISNUMBER(SEARCH("automatic", Churn_Data[[#This Row],[PaymentMethod]])), "Automatic", "Manual")</f>
        <v>Automatic</v>
      </c>
      <c r="X2396">
        <v>30.75</v>
      </c>
      <c r="Y2396" t="str">
        <f>IF(Churn_Data[[#This Row],[tenure]]&lt;=12,"0-1 Year",IF(Churn_Data[[#This Row],[tenure]]&lt;=24,"1-2 Years",IF(Churn_Data[[#This Row],[tenure]]&lt;=36,"2-3 Years",IF(Churn_Data[[#This Row],[tenure]]&lt;=48,"3-4 Years",IF(Churn_Data[[#This Row],[tenure]]&lt;=60,"4-5 Years","5+ Years")))))</f>
        <v>2-3 Years</v>
      </c>
      <c r="Z2396">
        <v>27</v>
      </c>
      <c r="AA2396">
        <v>805.1</v>
      </c>
      <c r="AB2396" t="e">
        <f>IF(Churn_Data[[#This Row],[Churn]]="No",Churn_Data[[#This Row],[MonthlyCharges]],NA())</f>
        <v>#N/A</v>
      </c>
      <c r="AC2396" t="e">
        <f>IF(Churn_Data[[#This Row],[Churn]]="No",Churn_Data[[#This Row],[tenure]],NA())</f>
        <v>#N/A</v>
      </c>
      <c r="AD2396">
        <f>IF(Churn_Data[[#This Row],[Churn]]="Yes",Churn_Data[[#This Row],[MonthlyCharges]],NA())</f>
        <v>30.75</v>
      </c>
      <c r="AE2396">
        <f>IF(Churn_Data[[#This Row],[Churn]]="Yes",Churn_Data[[#This Row],[tenure]],NA())</f>
        <v>27</v>
      </c>
      <c r="AF2396">
        <v>830.25</v>
      </c>
    </row>
    <row r="2397" spans="1:32" x14ac:dyDescent="0.3">
      <c r="A2397" t="s">
        <v>2429</v>
      </c>
      <c r="B2397" t="s">
        <v>23</v>
      </c>
      <c r="C2397" t="str">
        <f>IF(Churn_Data[[#This Row],[SeniorCitizen]]=1,"Yes","No")</f>
        <v>No</v>
      </c>
      <c r="D2397">
        <v>0</v>
      </c>
      <c r="E2397" t="s">
        <v>24</v>
      </c>
      <c r="F2397" t="s">
        <v>25</v>
      </c>
      <c r="G2397" t="s">
        <v>24</v>
      </c>
      <c r="H2397" t="s">
        <v>24</v>
      </c>
      <c r="I2397" t="s">
        <v>120</v>
      </c>
      <c r="J2397" t="str">
        <f>IF(Churn_Data[[#This Row],[InternetService]]&lt;&gt;"No","Yes","No")</f>
        <v>Yes</v>
      </c>
      <c r="K2397" t="s">
        <v>24</v>
      </c>
      <c r="L2397" t="s">
        <v>25</v>
      </c>
      <c r="M2397" t="s">
        <v>25</v>
      </c>
      <c r="N2397" t="s">
        <v>25</v>
      </c>
      <c r="O2397" t="s">
        <v>25</v>
      </c>
      <c r="P2397" t="s">
        <v>25</v>
      </c>
      <c r="Q2397" t="s">
        <v>25</v>
      </c>
      <c r="R2397">
        <f>IF(Churn_Data[[#This Row],[Churn]]="Yes",1,0)</f>
        <v>0</v>
      </c>
      <c r="S2397" t="s">
        <v>25</v>
      </c>
      <c r="T2397">
        <f>(Churn_Data[[#This Row],[OnlineSecurity]]="Yes")+(Churn_Data[[#This Row],[OnlineBackup]]="Yes")+(Churn_Data[[#This Row],[DeviceProtection]]="Yes")+(Churn_Data[[#This Row],[TechSupport]]="Yes")+(Churn_Data[[#This Row],[StreamingTV]]="Yes")+(Churn_Data[[#This Row],[StreamingMovies]]="Yes")</f>
        <v>1</v>
      </c>
      <c r="U2397" t="s">
        <v>27</v>
      </c>
      <c r="V2397" t="s">
        <v>46</v>
      </c>
      <c r="W2397" t="str">
        <f>IF(ISNUMBER(SEARCH("automatic", Churn_Data[[#This Row],[PaymentMethod]])), "Automatic", "Manual")</f>
        <v>Automatic</v>
      </c>
      <c r="X2397">
        <v>55</v>
      </c>
      <c r="Y2397" t="str">
        <f>IF(Churn_Data[[#This Row],[tenure]]&lt;=12,"0-1 Year",IF(Churn_Data[[#This Row],[tenure]]&lt;=24,"1-2 Years",IF(Churn_Data[[#This Row],[tenure]]&lt;=36,"2-3 Years",IF(Churn_Data[[#This Row],[tenure]]&lt;=48,"3-4 Years",IF(Churn_Data[[#This Row],[tenure]]&lt;=60,"4-5 Years","5+ Years")))))</f>
        <v>3-4 Years</v>
      </c>
      <c r="Z2397">
        <v>46</v>
      </c>
      <c r="AA2397">
        <v>2473.9499999999998</v>
      </c>
      <c r="AB2397">
        <f>IF(Churn_Data[[#This Row],[Churn]]="No",Churn_Data[[#This Row],[MonthlyCharges]],NA())</f>
        <v>55</v>
      </c>
      <c r="AC2397">
        <f>IF(Churn_Data[[#This Row],[Churn]]="No",Churn_Data[[#This Row],[tenure]],NA())</f>
        <v>46</v>
      </c>
      <c r="AD2397" t="e">
        <f>IF(Churn_Data[[#This Row],[Churn]]="Yes",Churn_Data[[#This Row],[MonthlyCharges]],NA())</f>
        <v>#N/A</v>
      </c>
      <c r="AE2397" t="e">
        <f>IF(Churn_Data[[#This Row],[Churn]]="Yes",Churn_Data[[#This Row],[tenure]],NA())</f>
        <v>#N/A</v>
      </c>
      <c r="AF2397">
        <v>2530</v>
      </c>
    </row>
    <row r="2398" spans="1:32" x14ac:dyDescent="0.3">
      <c r="A2398" t="s">
        <v>2430</v>
      </c>
      <c r="B2398" t="s">
        <v>23</v>
      </c>
      <c r="C2398" t="str">
        <f>IF(Churn_Data[[#This Row],[SeniorCitizen]]=1,"Yes","No")</f>
        <v>No</v>
      </c>
      <c r="D2398">
        <v>0</v>
      </c>
      <c r="E2398" t="s">
        <v>25</v>
      </c>
      <c r="F2398" t="s">
        <v>25</v>
      </c>
      <c r="G2398" t="s">
        <v>25</v>
      </c>
      <c r="H2398" t="s">
        <v>189</v>
      </c>
      <c r="I2398" t="s">
        <v>120</v>
      </c>
      <c r="J2398" t="str">
        <f>IF(Churn_Data[[#This Row],[InternetService]]&lt;&gt;"No","Yes","No")</f>
        <v>Yes</v>
      </c>
      <c r="K2398" t="s">
        <v>24</v>
      </c>
      <c r="L2398" t="s">
        <v>25</v>
      </c>
      <c r="M2398" t="s">
        <v>25</v>
      </c>
      <c r="N2398" t="s">
        <v>25</v>
      </c>
      <c r="O2398" t="s">
        <v>25</v>
      </c>
      <c r="P2398" t="s">
        <v>25</v>
      </c>
      <c r="Q2398" t="s">
        <v>25</v>
      </c>
      <c r="R2398">
        <f>IF(Churn_Data[[#This Row],[Churn]]="Yes",1,0)</f>
        <v>0</v>
      </c>
      <c r="S2398" t="s">
        <v>24</v>
      </c>
      <c r="T2398">
        <f>(Churn_Data[[#This Row],[OnlineSecurity]]="Yes")+(Churn_Data[[#This Row],[OnlineBackup]]="Yes")+(Churn_Data[[#This Row],[DeviceProtection]]="Yes")+(Churn_Data[[#This Row],[TechSupport]]="Yes")+(Churn_Data[[#This Row],[StreamingTV]]="Yes")+(Churn_Data[[#This Row],[StreamingMovies]]="Yes")</f>
        <v>1</v>
      </c>
      <c r="U2398" t="s">
        <v>27</v>
      </c>
      <c r="V2398" t="s">
        <v>46</v>
      </c>
      <c r="W2398" t="str">
        <f>IF(ISNUMBER(SEARCH("automatic", Churn_Data[[#This Row],[PaymentMethod]])), "Automatic", "Manual")</f>
        <v>Automatic</v>
      </c>
      <c r="X2398">
        <v>30.85</v>
      </c>
      <c r="Y2398" t="str">
        <f>IF(Churn_Data[[#This Row],[tenure]]&lt;=12,"0-1 Year",IF(Churn_Data[[#This Row],[tenure]]&lt;=24,"1-2 Years",IF(Churn_Data[[#This Row],[tenure]]&lt;=36,"2-3 Years",IF(Churn_Data[[#This Row],[tenure]]&lt;=48,"3-4 Years",IF(Churn_Data[[#This Row],[tenure]]&lt;=60,"4-5 Years","5+ Years")))))</f>
        <v>1-2 Years</v>
      </c>
      <c r="Z2398">
        <v>13</v>
      </c>
      <c r="AA2398">
        <v>394.1</v>
      </c>
      <c r="AB2398">
        <f>IF(Churn_Data[[#This Row],[Churn]]="No",Churn_Data[[#This Row],[MonthlyCharges]],NA())</f>
        <v>30.85</v>
      </c>
      <c r="AC2398">
        <f>IF(Churn_Data[[#This Row],[Churn]]="No",Churn_Data[[#This Row],[tenure]],NA())</f>
        <v>13</v>
      </c>
      <c r="AD2398" t="e">
        <f>IF(Churn_Data[[#This Row],[Churn]]="Yes",Churn_Data[[#This Row],[MonthlyCharges]],NA())</f>
        <v>#N/A</v>
      </c>
      <c r="AE2398" t="e">
        <f>IF(Churn_Data[[#This Row],[Churn]]="Yes",Churn_Data[[#This Row],[tenure]],NA())</f>
        <v>#N/A</v>
      </c>
      <c r="AF2398">
        <v>401.05</v>
      </c>
    </row>
    <row r="2399" spans="1:32" x14ac:dyDescent="0.3">
      <c r="A2399" t="s">
        <v>2431</v>
      </c>
      <c r="B2399" t="s">
        <v>23</v>
      </c>
      <c r="C2399" t="str">
        <f>IF(Churn_Data[[#This Row],[SeniorCitizen]]=1,"Yes","No")</f>
        <v>No</v>
      </c>
      <c r="D2399">
        <v>0</v>
      </c>
      <c r="E2399" t="s">
        <v>25</v>
      </c>
      <c r="F2399" t="s">
        <v>25</v>
      </c>
      <c r="G2399" t="s">
        <v>24</v>
      </c>
      <c r="H2399" t="s">
        <v>24</v>
      </c>
      <c r="I2399" t="s">
        <v>26</v>
      </c>
      <c r="J2399" t="str">
        <f>IF(Churn_Data[[#This Row],[InternetService]]&lt;&gt;"No","Yes","No")</f>
        <v>Yes</v>
      </c>
      <c r="K2399" t="s">
        <v>24</v>
      </c>
      <c r="L2399" t="s">
        <v>25</v>
      </c>
      <c r="M2399" t="s">
        <v>25</v>
      </c>
      <c r="N2399" t="s">
        <v>25</v>
      </c>
      <c r="O2399" t="s">
        <v>25</v>
      </c>
      <c r="P2399" t="s">
        <v>25</v>
      </c>
      <c r="Q2399" t="s">
        <v>24</v>
      </c>
      <c r="R2399">
        <f>IF(Churn_Data[[#This Row],[Churn]]="Yes",1,0)</f>
        <v>1</v>
      </c>
      <c r="S2399" t="s">
        <v>24</v>
      </c>
      <c r="T2399">
        <f>(Churn_Data[[#This Row],[OnlineSecurity]]="Yes")+(Churn_Data[[#This Row],[OnlineBackup]]="Yes")+(Churn_Data[[#This Row],[DeviceProtection]]="Yes")+(Churn_Data[[#This Row],[TechSupport]]="Yes")+(Churn_Data[[#This Row],[StreamingTV]]="Yes")+(Churn_Data[[#This Row],[StreamingMovies]]="Yes")</f>
        <v>1</v>
      </c>
      <c r="U2399" t="s">
        <v>27</v>
      </c>
      <c r="V2399" t="s">
        <v>32</v>
      </c>
      <c r="W2399" t="str">
        <f>IF(ISNUMBER(SEARCH("automatic", Churn_Data[[#This Row],[PaymentMethod]])), "Automatic", "Manual")</f>
        <v>Manual</v>
      </c>
      <c r="X2399">
        <v>79.05</v>
      </c>
      <c r="Y2399" t="str">
        <f>IF(Churn_Data[[#This Row],[tenure]]&lt;=12,"0-1 Year",IF(Churn_Data[[#This Row],[tenure]]&lt;=24,"1-2 Years",IF(Churn_Data[[#This Row],[tenure]]&lt;=36,"2-3 Years",IF(Churn_Data[[#This Row],[tenure]]&lt;=48,"3-4 Years",IF(Churn_Data[[#This Row],[tenure]]&lt;=60,"4-5 Years","5+ Years")))))</f>
        <v>0-1 Year</v>
      </c>
      <c r="Z2399">
        <v>6</v>
      </c>
      <c r="AA2399">
        <v>434.5</v>
      </c>
      <c r="AB2399" t="e">
        <f>IF(Churn_Data[[#This Row],[Churn]]="No",Churn_Data[[#This Row],[MonthlyCharges]],NA())</f>
        <v>#N/A</v>
      </c>
      <c r="AC2399" t="e">
        <f>IF(Churn_Data[[#This Row],[Churn]]="No",Churn_Data[[#This Row],[tenure]],NA())</f>
        <v>#N/A</v>
      </c>
      <c r="AD2399">
        <f>IF(Churn_Data[[#This Row],[Churn]]="Yes",Churn_Data[[#This Row],[MonthlyCharges]],NA())</f>
        <v>79.05</v>
      </c>
      <c r="AE2399">
        <f>IF(Churn_Data[[#This Row],[Churn]]="Yes",Churn_Data[[#This Row],[tenure]],NA())</f>
        <v>6</v>
      </c>
      <c r="AF2399">
        <v>474.3</v>
      </c>
    </row>
    <row r="2400" spans="1:32" x14ac:dyDescent="0.3">
      <c r="A2400" t="s">
        <v>2432</v>
      </c>
      <c r="B2400" t="s">
        <v>30</v>
      </c>
      <c r="C2400" t="str">
        <f>IF(Churn_Data[[#This Row],[SeniorCitizen]]=1,"Yes","No")</f>
        <v>Yes</v>
      </c>
      <c r="D2400">
        <v>1</v>
      </c>
      <c r="E2400" t="s">
        <v>24</v>
      </c>
      <c r="F2400" t="s">
        <v>25</v>
      </c>
      <c r="G2400" t="s">
        <v>25</v>
      </c>
      <c r="H2400" t="s">
        <v>189</v>
      </c>
      <c r="I2400" t="s">
        <v>120</v>
      </c>
      <c r="J2400" t="str">
        <f>IF(Churn_Data[[#This Row],[InternetService]]&lt;&gt;"No","Yes","No")</f>
        <v>Yes</v>
      </c>
      <c r="K2400" t="s">
        <v>24</v>
      </c>
      <c r="L2400" t="s">
        <v>25</v>
      </c>
      <c r="M2400" t="s">
        <v>25</v>
      </c>
      <c r="N2400" t="s">
        <v>25</v>
      </c>
      <c r="O2400" t="s">
        <v>25</v>
      </c>
      <c r="P2400" t="s">
        <v>25</v>
      </c>
      <c r="Q2400" t="s">
        <v>25</v>
      </c>
      <c r="R2400">
        <f>IF(Churn_Data[[#This Row],[Churn]]="Yes",1,0)</f>
        <v>0</v>
      </c>
      <c r="S2400" t="s">
        <v>25</v>
      </c>
      <c r="T2400">
        <f>(Churn_Data[[#This Row],[OnlineSecurity]]="Yes")+(Churn_Data[[#This Row],[OnlineBackup]]="Yes")+(Churn_Data[[#This Row],[DeviceProtection]]="Yes")+(Churn_Data[[#This Row],[TechSupport]]="Yes")+(Churn_Data[[#This Row],[StreamingTV]]="Yes")+(Churn_Data[[#This Row],[StreamingMovies]]="Yes")</f>
        <v>1</v>
      </c>
      <c r="U2400" t="s">
        <v>27</v>
      </c>
      <c r="V2400" t="s">
        <v>46</v>
      </c>
      <c r="W2400" t="str">
        <f>IF(ISNUMBER(SEARCH("automatic", Churn_Data[[#This Row],[PaymentMethod]])), "Automatic", "Manual")</f>
        <v>Automatic</v>
      </c>
      <c r="X2400">
        <v>29.8</v>
      </c>
      <c r="Y2400" t="str">
        <f>IF(Churn_Data[[#This Row],[tenure]]&lt;=12,"0-1 Year",IF(Churn_Data[[#This Row],[tenure]]&lt;=24,"1-2 Years",IF(Churn_Data[[#This Row],[tenure]]&lt;=36,"2-3 Years",IF(Churn_Data[[#This Row],[tenure]]&lt;=48,"3-4 Years",IF(Churn_Data[[#This Row],[tenure]]&lt;=60,"4-5 Years","5+ Years")))))</f>
        <v>0-1 Year</v>
      </c>
      <c r="Z2400">
        <v>7</v>
      </c>
      <c r="AA2400">
        <v>220.45</v>
      </c>
      <c r="AB2400">
        <f>IF(Churn_Data[[#This Row],[Churn]]="No",Churn_Data[[#This Row],[MonthlyCharges]],NA())</f>
        <v>29.8</v>
      </c>
      <c r="AC2400">
        <f>IF(Churn_Data[[#This Row],[Churn]]="No",Churn_Data[[#This Row],[tenure]],NA())</f>
        <v>7</v>
      </c>
      <c r="AD2400" t="e">
        <f>IF(Churn_Data[[#This Row],[Churn]]="Yes",Churn_Data[[#This Row],[MonthlyCharges]],NA())</f>
        <v>#N/A</v>
      </c>
      <c r="AE2400" t="e">
        <f>IF(Churn_Data[[#This Row],[Churn]]="Yes",Churn_Data[[#This Row],[tenure]],NA())</f>
        <v>#N/A</v>
      </c>
      <c r="AF2400">
        <v>208.6</v>
      </c>
    </row>
    <row r="2401" spans="1:32" x14ac:dyDescent="0.3">
      <c r="A2401" t="s">
        <v>2433</v>
      </c>
      <c r="B2401" t="s">
        <v>23</v>
      </c>
      <c r="C2401" t="str">
        <f>IF(Churn_Data[[#This Row],[SeniorCitizen]]=1,"Yes","No")</f>
        <v>No</v>
      </c>
      <c r="D2401">
        <v>0</v>
      </c>
      <c r="E2401" t="s">
        <v>25</v>
      </c>
      <c r="F2401" t="s">
        <v>25</v>
      </c>
      <c r="G2401" t="s">
        <v>24</v>
      </c>
      <c r="H2401" t="s">
        <v>24</v>
      </c>
      <c r="I2401" t="s">
        <v>120</v>
      </c>
      <c r="J2401" t="str">
        <f>IF(Churn_Data[[#This Row],[InternetService]]&lt;&gt;"No","Yes","No")</f>
        <v>Yes</v>
      </c>
      <c r="K2401" t="s">
        <v>24</v>
      </c>
      <c r="L2401" t="s">
        <v>25</v>
      </c>
      <c r="M2401" t="s">
        <v>25</v>
      </c>
      <c r="N2401" t="s">
        <v>25</v>
      </c>
      <c r="O2401" t="s">
        <v>25</v>
      </c>
      <c r="P2401" t="s">
        <v>25</v>
      </c>
      <c r="Q2401" t="s">
        <v>25</v>
      </c>
      <c r="R2401">
        <f>IF(Churn_Data[[#This Row],[Churn]]="Yes",1,0)</f>
        <v>0</v>
      </c>
      <c r="S2401" t="s">
        <v>24</v>
      </c>
      <c r="T2401">
        <f>(Churn_Data[[#This Row],[OnlineSecurity]]="Yes")+(Churn_Data[[#This Row],[OnlineBackup]]="Yes")+(Churn_Data[[#This Row],[DeviceProtection]]="Yes")+(Churn_Data[[#This Row],[TechSupport]]="Yes")+(Churn_Data[[#This Row],[StreamingTV]]="Yes")+(Churn_Data[[#This Row],[StreamingMovies]]="Yes")</f>
        <v>1</v>
      </c>
      <c r="U2401" t="s">
        <v>27</v>
      </c>
      <c r="V2401" t="s">
        <v>32</v>
      </c>
      <c r="W2401" t="str">
        <f>IF(ISNUMBER(SEARCH("automatic", Churn_Data[[#This Row],[PaymentMethod]])), "Automatic", "Manual")</f>
        <v>Manual</v>
      </c>
      <c r="X2401">
        <v>53.8</v>
      </c>
      <c r="Y2401" t="str">
        <f>IF(Churn_Data[[#This Row],[tenure]]&lt;=12,"0-1 Year",IF(Churn_Data[[#This Row],[tenure]]&lt;=24,"1-2 Years",IF(Churn_Data[[#This Row],[tenure]]&lt;=36,"2-3 Years",IF(Churn_Data[[#This Row],[tenure]]&lt;=48,"3-4 Years",IF(Churn_Data[[#This Row],[tenure]]&lt;=60,"4-5 Years","5+ Years")))))</f>
        <v>0-1 Year</v>
      </c>
      <c r="Z2401">
        <v>5</v>
      </c>
      <c r="AA2401">
        <v>283.95</v>
      </c>
      <c r="AB2401">
        <f>IF(Churn_Data[[#This Row],[Churn]]="No",Churn_Data[[#This Row],[MonthlyCharges]],NA())</f>
        <v>53.8</v>
      </c>
      <c r="AC2401">
        <f>IF(Churn_Data[[#This Row],[Churn]]="No",Churn_Data[[#This Row],[tenure]],NA())</f>
        <v>5</v>
      </c>
      <c r="AD2401" t="e">
        <f>IF(Churn_Data[[#This Row],[Churn]]="Yes",Churn_Data[[#This Row],[MonthlyCharges]],NA())</f>
        <v>#N/A</v>
      </c>
      <c r="AE2401" t="e">
        <f>IF(Churn_Data[[#This Row],[Churn]]="Yes",Churn_Data[[#This Row],[tenure]],NA())</f>
        <v>#N/A</v>
      </c>
      <c r="AF2401">
        <v>269</v>
      </c>
    </row>
    <row r="2402" spans="1:32" x14ac:dyDescent="0.3">
      <c r="A2402" t="s">
        <v>2434</v>
      </c>
      <c r="B2402" t="s">
        <v>23</v>
      </c>
      <c r="C2402" t="str">
        <f>IF(Churn_Data[[#This Row],[SeniorCitizen]]=1,"Yes","No")</f>
        <v>No</v>
      </c>
      <c r="D2402">
        <v>0</v>
      </c>
      <c r="E2402" t="s">
        <v>25</v>
      </c>
      <c r="F2402" t="s">
        <v>25</v>
      </c>
      <c r="G2402" t="s">
        <v>24</v>
      </c>
      <c r="H2402" t="s">
        <v>24</v>
      </c>
      <c r="I2402" t="s">
        <v>26</v>
      </c>
      <c r="J2402" t="str">
        <f>IF(Churn_Data[[#This Row],[InternetService]]&lt;&gt;"No","Yes","No")</f>
        <v>Yes</v>
      </c>
      <c r="K2402" t="s">
        <v>24</v>
      </c>
      <c r="L2402" t="s">
        <v>25</v>
      </c>
      <c r="M2402" t="s">
        <v>25</v>
      </c>
      <c r="N2402" t="s">
        <v>25</v>
      </c>
      <c r="O2402" t="s">
        <v>25</v>
      </c>
      <c r="P2402" t="s">
        <v>25</v>
      </c>
      <c r="Q2402" t="s">
        <v>25</v>
      </c>
      <c r="R2402">
        <f>IF(Churn_Data[[#This Row],[Churn]]="Yes",1,0)</f>
        <v>0</v>
      </c>
      <c r="S2402" t="s">
        <v>24</v>
      </c>
      <c r="T2402">
        <f>(Churn_Data[[#This Row],[OnlineSecurity]]="Yes")+(Churn_Data[[#This Row],[OnlineBackup]]="Yes")+(Churn_Data[[#This Row],[DeviceProtection]]="Yes")+(Churn_Data[[#This Row],[TechSupport]]="Yes")+(Churn_Data[[#This Row],[StreamingTV]]="Yes")+(Churn_Data[[#This Row],[StreamingMovies]]="Yes")</f>
        <v>1</v>
      </c>
      <c r="U2402" t="s">
        <v>27</v>
      </c>
      <c r="V2402" t="s">
        <v>72</v>
      </c>
      <c r="W2402" t="str">
        <f>IF(ISNUMBER(SEARCH("automatic", Churn_Data[[#This Row],[PaymentMethod]])), "Automatic", "Manual")</f>
        <v>Automatic</v>
      </c>
      <c r="X2402">
        <v>80</v>
      </c>
      <c r="Y2402" t="str">
        <f>IF(Churn_Data[[#This Row],[tenure]]&lt;=12,"0-1 Year",IF(Churn_Data[[#This Row],[tenure]]&lt;=24,"1-2 Years",IF(Churn_Data[[#This Row],[tenure]]&lt;=36,"2-3 Years",IF(Churn_Data[[#This Row],[tenure]]&lt;=48,"3-4 Years",IF(Churn_Data[[#This Row],[tenure]]&lt;=60,"4-5 Years","5+ Years")))))</f>
        <v>1-2 Years</v>
      </c>
      <c r="Z2402">
        <v>13</v>
      </c>
      <c r="AA2402">
        <v>1029.3499999999999</v>
      </c>
      <c r="AB2402">
        <f>IF(Churn_Data[[#This Row],[Churn]]="No",Churn_Data[[#This Row],[MonthlyCharges]],NA())</f>
        <v>80</v>
      </c>
      <c r="AC2402">
        <f>IF(Churn_Data[[#This Row],[Churn]]="No",Churn_Data[[#This Row],[tenure]],NA())</f>
        <v>13</v>
      </c>
      <c r="AD2402" t="e">
        <f>IF(Churn_Data[[#This Row],[Churn]]="Yes",Churn_Data[[#This Row],[MonthlyCharges]],NA())</f>
        <v>#N/A</v>
      </c>
      <c r="AE2402" t="e">
        <f>IF(Churn_Data[[#This Row],[Churn]]="Yes",Churn_Data[[#This Row],[tenure]],NA())</f>
        <v>#N/A</v>
      </c>
      <c r="AF2402">
        <v>1040</v>
      </c>
    </row>
    <row r="2403" spans="1:32" x14ac:dyDescent="0.3">
      <c r="A2403" t="s">
        <v>2435</v>
      </c>
      <c r="B2403" t="s">
        <v>23</v>
      </c>
      <c r="C2403" t="str">
        <f>IF(Churn_Data[[#This Row],[SeniorCitizen]]=1,"Yes","No")</f>
        <v>No</v>
      </c>
      <c r="D2403">
        <v>0</v>
      </c>
      <c r="E2403" t="s">
        <v>24</v>
      </c>
      <c r="F2403" t="s">
        <v>25</v>
      </c>
      <c r="G2403" t="s">
        <v>24</v>
      </c>
      <c r="H2403" t="s">
        <v>24</v>
      </c>
      <c r="I2403" t="s">
        <v>26</v>
      </c>
      <c r="J2403" t="str">
        <f>IF(Churn_Data[[#This Row],[InternetService]]&lt;&gt;"No","Yes","No")</f>
        <v>Yes</v>
      </c>
      <c r="K2403" t="s">
        <v>24</v>
      </c>
      <c r="L2403" t="s">
        <v>25</v>
      </c>
      <c r="M2403" t="s">
        <v>25</v>
      </c>
      <c r="N2403" t="s">
        <v>25</v>
      </c>
      <c r="O2403" t="s">
        <v>25</v>
      </c>
      <c r="P2403" t="s">
        <v>25</v>
      </c>
      <c r="Q2403" t="s">
        <v>25</v>
      </c>
      <c r="R2403">
        <f>IF(Churn_Data[[#This Row],[Churn]]="Yes",1,0)</f>
        <v>0</v>
      </c>
      <c r="S2403" t="s">
        <v>25</v>
      </c>
      <c r="T2403">
        <f>(Churn_Data[[#This Row],[OnlineSecurity]]="Yes")+(Churn_Data[[#This Row],[OnlineBackup]]="Yes")+(Churn_Data[[#This Row],[DeviceProtection]]="Yes")+(Churn_Data[[#This Row],[TechSupport]]="Yes")+(Churn_Data[[#This Row],[StreamingTV]]="Yes")+(Churn_Data[[#This Row],[StreamingMovies]]="Yes")</f>
        <v>1</v>
      </c>
      <c r="U2403" t="s">
        <v>27</v>
      </c>
      <c r="V2403" t="s">
        <v>32</v>
      </c>
      <c r="W2403" t="str">
        <f>IF(ISNUMBER(SEARCH("automatic", Churn_Data[[#This Row],[PaymentMethod]])), "Automatic", "Manual")</f>
        <v>Manual</v>
      </c>
      <c r="X2403">
        <v>78.900000000000006</v>
      </c>
      <c r="Y2403" t="str">
        <f>IF(Churn_Data[[#This Row],[tenure]]&lt;=12,"0-1 Year",IF(Churn_Data[[#This Row],[tenure]]&lt;=24,"1-2 Years",IF(Churn_Data[[#This Row],[tenure]]&lt;=36,"2-3 Years",IF(Churn_Data[[#This Row],[tenure]]&lt;=48,"3-4 Years",IF(Churn_Data[[#This Row],[tenure]]&lt;=60,"4-5 Years","5+ Years")))))</f>
        <v>1-2 Years</v>
      </c>
      <c r="Z2403">
        <v>17</v>
      </c>
      <c r="AA2403">
        <v>1348.95</v>
      </c>
      <c r="AB2403">
        <f>IF(Churn_Data[[#This Row],[Churn]]="No",Churn_Data[[#This Row],[MonthlyCharges]],NA())</f>
        <v>78.900000000000006</v>
      </c>
      <c r="AC2403">
        <f>IF(Churn_Data[[#This Row],[Churn]]="No",Churn_Data[[#This Row],[tenure]],NA())</f>
        <v>17</v>
      </c>
      <c r="AD2403" t="e">
        <f>IF(Churn_Data[[#This Row],[Churn]]="Yes",Churn_Data[[#This Row],[MonthlyCharges]],NA())</f>
        <v>#N/A</v>
      </c>
      <c r="AE2403" t="e">
        <f>IF(Churn_Data[[#This Row],[Churn]]="Yes",Churn_Data[[#This Row],[tenure]],NA())</f>
        <v>#N/A</v>
      </c>
      <c r="AF2403">
        <v>1341.3</v>
      </c>
    </row>
    <row r="2404" spans="1:32" x14ac:dyDescent="0.3">
      <c r="A2404" t="s">
        <v>2436</v>
      </c>
      <c r="B2404" t="s">
        <v>23</v>
      </c>
      <c r="C2404" t="str">
        <f>IF(Churn_Data[[#This Row],[SeniorCitizen]]=1,"Yes","No")</f>
        <v>No</v>
      </c>
      <c r="D2404">
        <v>0</v>
      </c>
      <c r="E2404" t="s">
        <v>24</v>
      </c>
      <c r="F2404" t="s">
        <v>25</v>
      </c>
      <c r="G2404" t="s">
        <v>25</v>
      </c>
      <c r="H2404" t="s">
        <v>189</v>
      </c>
      <c r="I2404" t="s">
        <v>120</v>
      </c>
      <c r="J2404" t="str">
        <f>IF(Churn_Data[[#This Row],[InternetService]]&lt;&gt;"No","Yes","No")</f>
        <v>Yes</v>
      </c>
      <c r="K2404" t="s">
        <v>24</v>
      </c>
      <c r="L2404" t="s">
        <v>25</v>
      </c>
      <c r="M2404" t="s">
        <v>25</v>
      </c>
      <c r="N2404" t="s">
        <v>25</v>
      </c>
      <c r="O2404" t="s">
        <v>25</v>
      </c>
      <c r="P2404" t="s">
        <v>25</v>
      </c>
      <c r="Q2404" t="s">
        <v>25</v>
      </c>
      <c r="R2404">
        <f>IF(Churn_Data[[#This Row],[Churn]]="Yes",1,0)</f>
        <v>0</v>
      </c>
      <c r="S2404" t="s">
        <v>25</v>
      </c>
      <c r="T2404">
        <f>(Churn_Data[[#This Row],[OnlineSecurity]]="Yes")+(Churn_Data[[#This Row],[OnlineBackup]]="Yes")+(Churn_Data[[#This Row],[DeviceProtection]]="Yes")+(Churn_Data[[#This Row],[TechSupport]]="Yes")+(Churn_Data[[#This Row],[StreamingTV]]="Yes")+(Churn_Data[[#This Row],[StreamingMovies]]="Yes")</f>
        <v>1</v>
      </c>
      <c r="U2404" t="s">
        <v>27</v>
      </c>
      <c r="V2404" t="s">
        <v>32</v>
      </c>
      <c r="W2404" t="str">
        <f>IF(ISNUMBER(SEARCH("automatic", Churn_Data[[#This Row],[PaymentMethod]])), "Automatic", "Manual")</f>
        <v>Manual</v>
      </c>
      <c r="X2404">
        <v>28.5</v>
      </c>
      <c r="Y2404" t="str">
        <f>IF(Churn_Data[[#This Row],[tenure]]&lt;=12,"0-1 Year",IF(Churn_Data[[#This Row],[tenure]]&lt;=24,"1-2 Years",IF(Churn_Data[[#This Row],[tenure]]&lt;=36,"2-3 Years",IF(Churn_Data[[#This Row],[tenure]]&lt;=48,"3-4 Years",IF(Churn_Data[[#This Row],[tenure]]&lt;=60,"4-5 Years","5+ Years")))))</f>
        <v>1-2 Years</v>
      </c>
      <c r="Z2404">
        <v>21</v>
      </c>
      <c r="AA2404">
        <v>629.35</v>
      </c>
      <c r="AB2404">
        <f>IF(Churn_Data[[#This Row],[Churn]]="No",Churn_Data[[#This Row],[MonthlyCharges]],NA())</f>
        <v>28.5</v>
      </c>
      <c r="AC2404">
        <f>IF(Churn_Data[[#This Row],[Churn]]="No",Churn_Data[[#This Row],[tenure]],NA())</f>
        <v>21</v>
      </c>
      <c r="AD2404" t="e">
        <f>IF(Churn_Data[[#This Row],[Churn]]="Yes",Churn_Data[[#This Row],[MonthlyCharges]],NA())</f>
        <v>#N/A</v>
      </c>
      <c r="AE2404" t="e">
        <f>IF(Churn_Data[[#This Row],[Churn]]="Yes",Churn_Data[[#This Row],[tenure]],NA())</f>
        <v>#N/A</v>
      </c>
      <c r="AF2404">
        <v>598.5</v>
      </c>
    </row>
    <row r="2405" spans="1:32" x14ac:dyDescent="0.3">
      <c r="A2405" t="s">
        <v>2437</v>
      </c>
      <c r="B2405" t="s">
        <v>23</v>
      </c>
      <c r="C2405" t="str">
        <f>IF(Churn_Data[[#This Row],[SeniorCitizen]]=1,"Yes","No")</f>
        <v>Yes</v>
      </c>
      <c r="D2405">
        <v>1</v>
      </c>
      <c r="E2405" t="s">
        <v>25</v>
      </c>
      <c r="F2405" t="s">
        <v>25</v>
      </c>
      <c r="G2405" t="s">
        <v>24</v>
      </c>
      <c r="H2405" t="s">
        <v>24</v>
      </c>
      <c r="I2405" t="s">
        <v>26</v>
      </c>
      <c r="J2405" t="str">
        <f>IF(Churn_Data[[#This Row],[InternetService]]&lt;&gt;"No","Yes","No")</f>
        <v>Yes</v>
      </c>
      <c r="K2405" t="s">
        <v>24</v>
      </c>
      <c r="L2405" t="s">
        <v>25</v>
      </c>
      <c r="M2405" t="s">
        <v>25</v>
      </c>
      <c r="N2405" t="s">
        <v>25</v>
      </c>
      <c r="O2405" t="s">
        <v>25</v>
      </c>
      <c r="P2405" t="s">
        <v>25</v>
      </c>
      <c r="Q2405" t="s">
        <v>25</v>
      </c>
      <c r="R2405">
        <f>IF(Churn_Data[[#This Row],[Churn]]="Yes",1,0)</f>
        <v>0</v>
      </c>
      <c r="S2405" t="s">
        <v>24</v>
      </c>
      <c r="T2405">
        <f>(Churn_Data[[#This Row],[OnlineSecurity]]="Yes")+(Churn_Data[[#This Row],[OnlineBackup]]="Yes")+(Churn_Data[[#This Row],[DeviceProtection]]="Yes")+(Churn_Data[[#This Row],[TechSupport]]="Yes")+(Churn_Data[[#This Row],[StreamingTV]]="Yes")+(Churn_Data[[#This Row],[StreamingMovies]]="Yes")</f>
        <v>1</v>
      </c>
      <c r="U2405" t="s">
        <v>27</v>
      </c>
      <c r="V2405" t="s">
        <v>32</v>
      </c>
      <c r="W2405" t="str">
        <f>IF(ISNUMBER(SEARCH("automatic", Churn_Data[[#This Row],[PaymentMethod]])), "Automatic", "Manual")</f>
        <v>Manual</v>
      </c>
      <c r="X2405">
        <v>80.25</v>
      </c>
      <c r="Y2405" t="str">
        <f>IF(Churn_Data[[#This Row],[tenure]]&lt;=12,"0-1 Year",IF(Churn_Data[[#This Row],[tenure]]&lt;=24,"1-2 Years",IF(Churn_Data[[#This Row],[tenure]]&lt;=36,"2-3 Years",IF(Churn_Data[[#This Row],[tenure]]&lt;=48,"3-4 Years",IF(Churn_Data[[#This Row],[tenure]]&lt;=60,"4-5 Years","5+ Years")))))</f>
        <v>0-1 Year</v>
      </c>
      <c r="Z2405">
        <v>4</v>
      </c>
      <c r="AA2405">
        <v>303.7</v>
      </c>
      <c r="AB2405">
        <f>IF(Churn_Data[[#This Row],[Churn]]="No",Churn_Data[[#This Row],[MonthlyCharges]],NA())</f>
        <v>80.25</v>
      </c>
      <c r="AC2405">
        <f>IF(Churn_Data[[#This Row],[Churn]]="No",Churn_Data[[#This Row],[tenure]],NA())</f>
        <v>4</v>
      </c>
      <c r="AD2405" t="e">
        <f>IF(Churn_Data[[#This Row],[Churn]]="Yes",Churn_Data[[#This Row],[MonthlyCharges]],NA())</f>
        <v>#N/A</v>
      </c>
      <c r="AE2405" t="e">
        <f>IF(Churn_Data[[#This Row],[Churn]]="Yes",Churn_Data[[#This Row],[tenure]],NA())</f>
        <v>#N/A</v>
      </c>
      <c r="AF2405">
        <v>321</v>
      </c>
    </row>
    <row r="2406" spans="1:32" x14ac:dyDescent="0.3">
      <c r="A2406" t="s">
        <v>2438</v>
      </c>
      <c r="B2406" t="s">
        <v>30</v>
      </c>
      <c r="C2406" t="str">
        <f>IF(Churn_Data[[#This Row],[SeniorCitizen]]=1,"Yes","No")</f>
        <v>Yes</v>
      </c>
      <c r="D2406">
        <v>1</v>
      </c>
      <c r="E2406" t="s">
        <v>24</v>
      </c>
      <c r="F2406" t="s">
        <v>24</v>
      </c>
      <c r="G2406" t="s">
        <v>24</v>
      </c>
      <c r="H2406" t="s">
        <v>24</v>
      </c>
      <c r="I2406" t="s">
        <v>26</v>
      </c>
      <c r="J2406" t="str">
        <f>IF(Churn_Data[[#This Row],[InternetService]]&lt;&gt;"No","Yes","No")</f>
        <v>Yes</v>
      </c>
      <c r="K2406" t="s">
        <v>24</v>
      </c>
      <c r="L2406" t="s">
        <v>25</v>
      </c>
      <c r="M2406" t="s">
        <v>25</v>
      </c>
      <c r="N2406" t="s">
        <v>25</v>
      </c>
      <c r="O2406" t="s">
        <v>25</v>
      </c>
      <c r="P2406" t="s">
        <v>25</v>
      </c>
      <c r="Q2406" t="s">
        <v>25</v>
      </c>
      <c r="R2406">
        <f>IF(Churn_Data[[#This Row],[Churn]]="Yes",1,0)</f>
        <v>0</v>
      </c>
      <c r="S2406" t="s">
        <v>24</v>
      </c>
      <c r="T2406">
        <f>(Churn_Data[[#This Row],[OnlineSecurity]]="Yes")+(Churn_Data[[#This Row],[OnlineBackup]]="Yes")+(Churn_Data[[#This Row],[DeviceProtection]]="Yes")+(Churn_Data[[#This Row],[TechSupport]]="Yes")+(Churn_Data[[#This Row],[StreamingTV]]="Yes")+(Churn_Data[[#This Row],[StreamingMovies]]="Yes")</f>
        <v>1</v>
      </c>
      <c r="U2406" t="s">
        <v>27</v>
      </c>
      <c r="V2406" t="s">
        <v>32</v>
      </c>
      <c r="W2406" t="str">
        <f>IF(ISNUMBER(SEARCH("automatic", Churn_Data[[#This Row],[PaymentMethod]])), "Automatic", "Manual")</f>
        <v>Manual</v>
      </c>
      <c r="X2406">
        <v>80.95</v>
      </c>
      <c r="Y2406" t="str">
        <f>IF(Churn_Data[[#This Row],[tenure]]&lt;=12,"0-1 Year",IF(Churn_Data[[#This Row],[tenure]]&lt;=24,"1-2 Years",IF(Churn_Data[[#This Row],[tenure]]&lt;=36,"2-3 Years",IF(Churn_Data[[#This Row],[tenure]]&lt;=48,"3-4 Years",IF(Churn_Data[[#This Row],[tenure]]&lt;=60,"4-5 Years","5+ Years")))))</f>
        <v>4-5 Years</v>
      </c>
      <c r="Z2406">
        <v>60</v>
      </c>
      <c r="AA2406">
        <v>4859.1000000000004</v>
      </c>
      <c r="AB2406">
        <f>IF(Churn_Data[[#This Row],[Churn]]="No",Churn_Data[[#This Row],[MonthlyCharges]],NA())</f>
        <v>80.95</v>
      </c>
      <c r="AC2406">
        <f>IF(Churn_Data[[#This Row],[Churn]]="No",Churn_Data[[#This Row],[tenure]],NA())</f>
        <v>60</v>
      </c>
      <c r="AD2406" t="e">
        <f>IF(Churn_Data[[#This Row],[Churn]]="Yes",Churn_Data[[#This Row],[MonthlyCharges]],NA())</f>
        <v>#N/A</v>
      </c>
      <c r="AE2406" t="e">
        <f>IF(Churn_Data[[#This Row],[Churn]]="Yes",Churn_Data[[#This Row],[tenure]],NA())</f>
        <v>#N/A</v>
      </c>
      <c r="AF2406">
        <v>4857</v>
      </c>
    </row>
    <row r="2407" spans="1:32" x14ac:dyDescent="0.3">
      <c r="A2407" t="s">
        <v>2439</v>
      </c>
      <c r="B2407" t="s">
        <v>23</v>
      </c>
      <c r="C2407" t="str">
        <f>IF(Churn_Data[[#This Row],[SeniorCitizen]]=1,"Yes","No")</f>
        <v>No</v>
      </c>
      <c r="D2407">
        <v>0</v>
      </c>
      <c r="E2407" t="s">
        <v>25</v>
      </c>
      <c r="F2407" t="s">
        <v>25</v>
      </c>
      <c r="G2407" t="s">
        <v>24</v>
      </c>
      <c r="H2407" t="s">
        <v>24</v>
      </c>
      <c r="I2407" t="s">
        <v>26</v>
      </c>
      <c r="J2407" t="str">
        <f>IF(Churn_Data[[#This Row],[InternetService]]&lt;&gt;"No","Yes","No")</f>
        <v>Yes</v>
      </c>
      <c r="K2407" t="s">
        <v>24</v>
      </c>
      <c r="L2407" t="s">
        <v>25</v>
      </c>
      <c r="M2407" t="s">
        <v>25</v>
      </c>
      <c r="N2407" t="s">
        <v>25</v>
      </c>
      <c r="O2407" t="s">
        <v>25</v>
      </c>
      <c r="P2407" t="s">
        <v>25</v>
      </c>
      <c r="Q2407" t="s">
        <v>25</v>
      </c>
      <c r="R2407">
        <f>IF(Churn_Data[[#This Row],[Churn]]="Yes",1,0)</f>
        <v>0</v>
      </c>
      <c r="S2407" t="s">
        <v>24</v>
      </c>
      <c r="T2407">
        <f>(Churn_Data[[#This Row],[OnlineSecurity]]="Yes")+(Churn_Data[[#This Row],[OnlineBackup]]="Yes")+(Churn_Data[[#This Row],[DeviceProtection]]="Yes")+(Churn_Data[[#This Row],[TechSupport]]="Yes")+(Churn_Data[[#This Row],[StreamingTV]]="Yes")+(Churn_Data[[#This Row],[StreamingMovies]]="Yes")</f>
        <v>1</v>
      </c>
      <c r="U2407" t="s">
        <v>27</v>
      </c>
      <c r="V2407" t="s">
        <v>32</v>
      </c>
      <c r="W2407" t="str">
        <f>IF(ISNUMBER(SEARCH("automatic", Churn_Data[[#This Row],[PaymentMethod]])), "Automatic", "Manual")</f>
        <v>Manual</v>
      </c>
      <c r="X2407">
        <v>80.150000000000006</v>
      </c>
      <c r="Y2407" t="str">
        <f>IF(Churn_Data[[#This Row],[tenure]]&lt;=12,"0-1 Year",IF(Churn_Data[[#This Row],[tenure]]&lt;=24,"1-2 Years",IF(Churn_Data[[#This Row],[tenure]]&lt;=36,"2-3 Years",IF(Churn_Data[[#This Row],[tenure]]&lt;=48,"3-4 Years",IF(Churn_Data[[#This Row],[tenure]]&lt;=60,"4-5 Years","5+ Years")))))</f>
        <v>0-1 Year</v>
      </c>
      <c r="Z2407">
        <v>4</v>
      </c>
      <c r="AA2407">
        <v>319.85000000000002</v>
      </c>
      <c r="AB2407">
        <f>IF(Churn_Data[[#This Row],[Churn]]="No",Churn_Data[[#This Row],[MonthlyCharges]],NA())</f>
        <v>80.150000000000006</v>
      </c>
      <c r="AC2407">
        <f>IF(Churn_Data[[#This Row],[Churn]]="No",Churn_Data[[#This Row],[tenure]],NA())</f>
        <v>4</v>
      </c>
      <c r="AD2407" t="e">
        <f>IF(Churn_Data[[#This Row],[Churn]]="Yes",Churn_Data[[#This Row],[MonthlyCharges]],NA())</f>
        <v>#N/A</v>
      </c>
      <c r="AE2407" t="e">
        <f>IF(Churn_Data[[#This Row],[Churn]]="Yes",Churn_Data[[#This Row],[tenure]],NA())</f>
        <v>#N/A</v>
      </c>
      <c r="AF2407">
        <v>320.60000000000002</v>
      </c>
    </row>
    <row r="2408" spans="1:32" x14ac:dyDescent="0.3">
      <c r="A2408" t="s">
        <v>2440</v>
      </c>
      <c r="B2408" t="s">
        <v>23</v>
      </c>
      <c r="C2408" t="str">
        <f>IF(Churn_Data[[#This Row],[SeniorCitizen]]=1,"Yes","No")</f>
        <v>No</v>
      </c>
      <c r="D2408">
        <v>0</v>
      </c>
      <c r="E2408" t="s">
        <v>24</v>
      </c>
      <c r="F2408" t="s">
        <v>25</v>
      </c>
      <c r="G2408" t="s">
        <v>24</v>
      </c>
      <c r="H2408" t="s">
        <v>24</v>
      </c>
      <c r="I2408" t="s">
        <v>120</v>
      </c>
      <c r="J2408" t="str">
        <f>IF(Churn_Data[[#This Row],[InternetService]]&lt;&gt;"No","Yes","No")</f>
        <v>Yes</v>
      </c>
      <c r="K2408" t="s">
        <v>24</v>
      </c>
      <c r="L2408" t="s">
        <v>25</v>
      </c>
      <c r="M2408" t="s">
        <v>25</v>
      </c>
      <c r="N2408" t="s">
        <v>25</v>
      </c>
      <c r="O2408" t="s">
        <v>25</v>
      </c>
      <c r="P2408" t="s">
        <v>25</v>
      </c>
      <c r="Q2408" t="s">
        <v>25</v>
      </c>
      <c r="R2408">
        <f>IF(Churn_Data[[#This Row],[Churn]]="Yes",1,0)</f>
        <v>0</v>
      </c>
      <c r="S2408" t="s">
        <v>25</v>
      </c>
      <c r="T2408">
        <f>(Churn_Data[[#This Row],[OnlineSecurity]]="Yes")+(Churn_Data[[#This Row],[OnlineBackup]]="Yes")+(Churn_Data[[#This Row],[DeviceProtection]]="Yes")+(Churn_Data[[#This Row],[TechSupport]]="Yes")+(Churn_Data[[#This Row],[StreamingTV]]="Yes")+(Churn_Data[[#This Row],[StreamingMovies]]="Yes")</f>
        <v>1</v>
      </c>
      <c r="U2408" t="s">
        <v>27</v>
      </c>
      <c r="V2408" t="s">
        <v>32</v>
      </c>
      <c r="W2408" t="str">
        <f>IF(ISNUMBER(SEARCH("automatic", Churn_Data[[#This Row],[PaymentMethod]])), "Automatic", "Manual")</f>
        <v>Manual</v>
      </c>
      <c r="X2408">
        <v>53.1</v>
      </c>
      <c r="Y2408" t="str">
        <f>IF(Churn_Data[[#This Row],[tenure]]&lt;=12,"0-1 Year",IF(Churn_Data[[#This Row],[tenure]]&lt;=24,"1-2 Years",IF(Churn_Data[[#This Row],[tenure]]&lt;=36,"2-3 Years",IF(Churn_Data[[#This Row],[tenure]]&lt;=48,"3-4 Years",IF(Churn_Data[[#This Row],[tenure]]&lt;=60,"4-5 Years","5+ Years")))))</f>
        <v>3-4 Years</v>
      </c>
      <c r="Z2408">
        <v>46</v>
      </c>
      <c r="AA2408">
        <v>2459.8000000000002</v>
      </c>
      <c r="AB2408">
        <f>IF(Churn_Data[[#This Row],[Churn]]="No",Churn_Data[[#This Row],[MonthlyCharges]],NA())</f>
        <v>53.1</v>
      </c>
      <c r="AC2408">
        <f>IF(Churn_Data[[#This Row],[Churn]]="No",Churn_Data[[#This Row],[tenure]],NA())</f>
        <v>46</v>
      </c>
      <c r="AD2408" t="e">
        <f>IF(Churn_Data[[#This Row],[Churn]]="Yes",Churn_Data[[#This Row],[MonthlyCharges]],NA())</f>
        <v>#N/A</v>
      </c>
      <c r="AE2408" t="e">
        <f>IF(Churn_Data[[#This Row],[Churn]]="Yes",Churn_Data[[#This Row],[tenure]],NA())</f>
        <v>#N/A</v>
      </c>
      <c r="AF2408">
        <v>2442.6</v>
      </c>
    </row>
    <row r="2409" spans="1:32" x14ac:dyDescent="0.3">
      <c r="A2409" t="s">
        <v>2441</v>
      </c>
      <c r="B2409" t="s">
        <v>30</v>
      </c>
      <c r="C2409" t="str">
        <f>IF(Churn_Data[[#This Row],[SeniorCitizen]]=1,"Yes","No")</f>
        <v>No</v>
      </c>
      <c r="D2409">
        <v>0</v>
      </c>
      <c r="E2409" t="s">
        <v>24</v>
      </c>
      <c r="F2409" t="s">
        <v>24</v>
      </c>
      <c r="G2409" t="s">
        <v>24</v>
      </c>
      <c r="H2409" t="s">
        <v>24</v>
      </c>
      <c r="I2409" t="s">
        <v>120</v>
      </c>
      <c r="J2409" t="str">
        <f>IF(Churn_Data[[#This Row],[InternetService]]&lt;&gt;"No","Yes","No")</f>
        <v>Yes</v>
      </c>
      <c r="K2409" t="s">
        <v>24</v>
      </c>
      <c r="L2409" t="s">
        <v>25</v>
      </c>
      <c r="M2409" t="s">
        <v>25</v>
      </c>
      <c r="N2409" t="s">
        <v>25</v>
      </c>
      <c r="O2409" t="s">
        <v>25</v>
      </c>
      <c r="P2409" t="s">
        <v>25</v>
      </c>
      <c r="Q2409" t="s">
        <v>24</v>
      </c>
      <c r="R2409">
        <f>IF(Churn_Data[[#This Row],[Churn]]="Yes",1,0)</f>
        <v>1</v>
      </c>
      <c r="S2409" t="s">
        <v>25</v>
      </c>
      <c r="T2409">
        <f>(Churn_Data[[#This Row],[OnlineSecurity]]="Yes")+(Churn_Data[[#This Row],[OnlineBackup]]="Yes")+(Churn_Data[[#This Row],[DeviceProtection]]="Yes")+(Churn_Data[[#This Row],[TechSupport]]="Yes")+(Churn_Data[[#This Row],[StreamingTV]]="Yes")+(Churn_Data[[#This Row],[StreamingMovies]]="Yes")</f>
        <v>1</v>
      </c>
      <c r="U2409" t="s">
        <v>27</v>
      </c>
      <c r="V2409" t="s">
        <v>32</v>
      </c>
      <c r="W2409" t="str">
        <f>IF(ISNUMBER(SEARCH("automatic", Churn_Data[[#This Row],[PaymentMethod]])), "Automatic", "Manual")</f>
        <v>Manual</v>
      </c>
      <c r="X2409">
        <v>54.75</v>
      </c>
      <c r="Y2409" t="str">
        <f>IF(Churn_Data[[#This Row],[tenure]]&lt;=12,"0-1 Year",IF(Churn_Data[[#This Row],[tenure]]&lt;=24,"1-2 Years",IF(Churn_Data[[#This Row],[tenure]]&lt;=36,"2-3 Years",IF(Churn_Data[[#This Row],[tenure]]&lt;=48,"3-4 Years",IF(Churn_Data[[#This Row],[tenure]]&lt;=60,"4-5 Years","5+ Years")))))</f>
        <v>1-2 Years</v>
      </c>
      <c r="Z2409">
        <v>24</v>
      </c>
      <c r="AA2409">
        <v>1338.15</v>
      </c>
      <c r="AB2409" t="e">
        <f>IF(Churn_Data[[#This Row],[Churn]]="No",Churn_Data[[#This Row],[MonthlyCharges]],NA())</f>
        <v>#N/A</v>
      </c>
      <c r="AC2409" t="e">
        <f>IF(Churn_Data[[#This Row],[Churn]]="No",Churn_Data[[#This Row],[tenure]],NA())</f>
        <v>#N/A</v>
      </c>
      <c r="AD2409">
        <f>IF(Churn_Data[[#This Row],[Churn]]="Yes",Churn_Data[[#This Row],[MonthlyCharges]],NA())</f>
        <v>54.75</v>
      </c>
      <c r="AE2409">
        <f>IF(Churn_Data[[#This Row],[Churn]]="Yes",Churn_Data[[#This Row],[tenure]],NA())</f>
        <v>24</v>
      </c>
      <c r="AF2409">
        <v>1314</v>
      </c>
    </row>
    <row r="2410" spans="1:32" x14ac:dyDescent="0.3">
      <c r="A2410" t="s">
        <v>2442</v>
      </c>
      <c r="B2410" t="s">
        <v>30</v>
      </c>
      <c r="C2410" t="str">
        <f>IF(Churn_Data[[#This Row],[SeniorCitizen]]=1,"Yes","No")</f>
        <v>No</v>
      </c>
      <c r="D2410">
        <v>0</v>
      </c>
      <c r="E2410" t="s">
        <v>24</v>
      </c>
      <c r="F2410" t="s">
        <v>24</v>
      </c>
      <c r="G2410" t="s">
        <v>24</v>
      </c>
      <c r="H2410" t="s">
        <v>24</v>
      </c>
      <c r="I2410" t="s">
        <v>120</v>
      </c>
      <c r="J2410" t="str">
        <f>IF(Churn_Data[[#This Row],[InternetService]]&lt;&gt;"No","Yes","No")</f>
        <v>Yes</v>
      </c>
      <c r="K2410" t="s">
        <v>24</v>
      </c>
      <c r="L2410" t="s">
        <v>25</v>
      </c>
      <c r="M2410" t="s">
        <v>25</v>
      </c>
      <c r="N2410" t="s">
        <v>25</v>
      </c>
      <c r="O2410" t="s">
        <v>25</v>
      </c>
      <c r="P2410" t="s">
        <v>25</v>
      </c>
      <c r="Q2410" t="s">
        <v>25</v>
      </c>
      <c r="R2410">
        <f>IF(Churn_Data[[#This Row],[Churn]]="Yes",1,0)</f>
        <v>0</v>
      </c>
      <c r="S2410" t="s">
        <v>24</v>
      </c>
      <c r="T2410">
        <f>(Churn_Data[[#This Row],[OnlineSecurity]]="Yes")+(Churn_Data[[#This Row],[OnlineBackup]]="Yes")+(Churn_Data[[#This Row],[DeviceProtection]]="Yes")+(Churn_Data[[#This Row],[TechSupport]]="Yes")+(Churn_Data[[#This Row],[StreamingTV]]="Yes")+(Churn_Data[[#This Row],[StreamingMovies]]="Yes")</f>
        <v>1</v>
      </c>
      <c r="U2410" t="s">
        <v>27</v>
      </c>
      <c r="V2410" t="s">
        <v>46</v>
      </c>
      <c r="W2410" t="str">
        <f>IF(ISNUMBER(SEARCH("automatic", Churn_Data[[#This Row],[PaymentMethod]])), "Automatic", "Manual")</f>
        <v>Automatic</v>
      </c>
      <c r="X2410">
        <v>54.45</v>
      </c>
      <c r="Y2410" t="str">
        <f>IF(Churn_Data[[#This Row],[tenure]]&lt;=12,"0-1 Year",IF(Churn_Data[[#This Row],[tenure]]&lt;=24,"1-2 Years",IF(Churn_Data[[#This Row],[tenure]]&lt;=36,"2-3 Years",IF(Churn_Data[[#This Row],[tenure]]&lt;=48,"3-4 Years",IF(Churn_Data[[#This Row],[tenure]]&lt;=60,"4-5 Years","5+ Years")))))</f>
        <v>2-3 Years</v>
      </c>
      <c r="Z2410">
        <v>30</v>
      </c>
      <c r="AA2410">
        <v>1588.7</v>
      </c>
      <c r="AB2410">
        <f>IF(Churn_Data[[#This Row],[Churn]]="No",Churn_Data[[#This Row],[MonthlyCharges]],NA())</f>
        <v>54.45</v>
      </c>
      <c r="AC2410">
        <f>IF(Churn_Data[[#This Row],[Churn]]="No",Churn_Data[[#This Row],[tenure]],NA())</f>
        <v>30</v>
      </c>
      <c r="AD2410" t="e">
        <f>IF(Churn_Data[[#This Row],[Churn]]="Yes",Churn_Data[[#This Row],[MonthlyCharges]],NA())</f>
        <v>#N/A</v>
      </c>
      <c r="AE2410" t="e">
        <f>IF(Churn_Data[[#This Row],[Churn]]="Yes",Churn_Data[[#This Row],[tenure]],NA())</f>
        <v>#N/A</v>
      </c>
      <c r="AF2410">
        <v>1633.5</v>
      </c>
    </row>
    <row r="2411" spans="1:32" x14ac:dyDescent="0.3">
      <c r="A2411" t="s">
        <v>2443</v>
      </c>
      <c r="B2411" t="s">
        <v>23</v>
      </c>
      <c r="C2411" t="str">
        <f>IF(Churn_Data[[#This Row],[SeniorCitizen]]=1,"Yes","No")</f>
        <v>No</v>
      </c>
      <c r="D2411">
        <v>0</v>
      </c>
      <c r="E2411" t="s">
        <v>25</v>
      </c>
      <c r="F2411" t="s">
        <v>24</v>
      </c>
      <c r="G2411" t="s">
        <v>24</v>
      </c>
      <c r="H2411" t="s">
        <v>24</v>
      </c>
      <c r="I2411" t="s">
        <v>26</v>
      </c>
      <c r="J2411" t="str">
        <f>IF(Churn_Data[[#This Row],[InternetService]]&lt;&gt;"No","Yes","No")</f>
        <v>Yes</v>
      </c>
      <c r="K2411" t="s">
        <v>24</v>
      </c>
      <c r="L2411" t="s">
        <v>25</v>
      </c>
      <c r="M2411" t="s">
        <v>25</v>
      </c>
      <c r="N2411" t="s">
        <v>25</v>
      </c>
      <c r="O2411" t="s">
        <v>25</v>
      </c>
      <c r="P2411" t="s">
        <v>25</v>
      </c>
      <c r="Q2411" t="s">
        <v>25</v>
      </c>
      <c r="R2411">
        <f>IF(Churn_Data[[#This Row],[Churn]]="Yes",1,0)</f>
        <v>0</v>
      </c>
      <c r="S2411" t="s">
        <v>25</v>
      </c>
      <c r="T2411">
        <f>(Churn_Data[[#This Row],[OnlineSecurity]]="Yes")+(Churn_Data[[#This Row],[OnlineBackup]]="Yes")+(Churn_Data[[#This Row],[DeviceProtection]]="Yes")+(Churn_Data[[#This Row],[TechSupport]]="Yes")+(Churn_Data[[#This Row],[StreamingTV]]="Yes")+(Churn_Data[[#This Row],[StreamingMovies]]="Yes")</f>
        <v>1</v>
      </c>
      <c r="U2411" t="s">
        <v>27</v>
      </c>
      <c r="V2411" t="s">
        <v>72</v>
      </c>
      <c r="W2411" t="str">
        <f>IF(ISNUMBER(SEARCH("automatic", Churn_Data[[#This Row],[PaymentMethod]])), "Automatic", "Manual")</f>
        <v>Automatic</v>
      </c>
      <c r="X2411">
        <v>80.55</v>
      </c>
      <c r="Y2411" t="str">
        <f>IF(Churn_Data[[#This Row],[tenure]]&lt;=12,"0-1 Year",IF(Churn_Data[[#This Row],[tenure]]&lt;=24,"1-2 Years",IF(Churn_Data[[#This Row],[tenure]]&lt;=36,"2-3 Years",IF(Churn_Data[[#This Row],[tenure]]&lt;=48,"3-4 Years",IF(Churn_Data[[#This Row],[tenure]]&lt;=60,"4-5 Years","5+ Years")))))</f>
        <v>0-1 Year</v>
      </c>
      <c r="Z2411">
        <v>2</v>
      </c>
      <c r="AA2411">
        <v>188.1</v>
      </c>
      <c r="AB2411">
        <f>IF(Churn_Data[[#This Row],[Churn]]="No",Churn_Data[[#This Row],[MonthlyCharges]],NA())</f>
        <v>80.55</v>
      </c>
      <c r="AC2411">
        <f>IF(Churn_Data[[#This Row],[Churn]]="No",Churn_Data[[#This Row],[tenure]],NA())</f>
        <v>2</v>
      </c>
      <c r="AD2411" t="e">
        <f>IF(Churn_Data[[#This Row],[Churn]]="Yes",Churn_Data[[#This Row],[MonthlyCharges]],NA())</f>
        <v>#N/A</v>
      </c>
      <c r="AE2411" t="e">
        <f>IF(Churn_Data[[#This Row],[Churn]]="Yes",Churn_Data[[#This Row],[tenure]],NA())</f>
        <v>#N/A</v>
      </c>
      <c r="AF2411">
        <v>161.1</v>
      </c>
    </row>
    <row r="2412" spans="1:32" x14ac:dyDescent="0.3">
      <c r="A2412" t="s">
        <v>2444</v>
      </c>
      <c r="B2412" t="s">
        <v>30</v>
      </c>
      <c r="C2412" t="str">
        <f>IF(Churn_Data[[#This Row],[SeniorCitizen]]=1,"Yes","No")</f>
        <v>No</v>
      </c>
      <c r="D2412">
        <v>0</v>
      </c>
      <c r="E2412" t="s">
        <v>25</v>
      </c>
      <c r="F2412" t="s">
        <v>25</v>
      </c>
      <c r="G2412" t="s">
        <v>24</v>
      </c>
      <c r="H2412" t="s">
        <v>24</v>
      </c>
      <c r="I2412" t="s">
        <v>120</v>
      </c>
      <c r="J2412" t="str">
        <f>IF(Churn_Data[[#This Row],[InternetService]]&lt;&gt;"No","Yes","No")</f>
        <v>Yes</v>
      </c>
      <c r="K2412" t="s">
        <v>24</v>
      </c>
      <c r="L2412" t="s">
        <v>25</v>
      </c>
      <c r="M2412" t="s">
        <v>25</v>
      </c>
      <c r="N2412" t="s">
        <v>25</v>
      </c>
      <c r="O2412" t="s">
        <v>25</v>
      </c>
      <c r="P2412" t="s">
        <v>25</v>
      </c>
      <c r="Q2412" t="s">
        <v>24</v>
      </c>
      <c r="R2412">
        <f>IF(Churn_Data[[#This Row],[Churn]]="Yes",1,0)</f>
        <v>1</v>
      </c>
      <c r="S2412" t="s">
        <v>24</v>
      </c>
      <c r="T2412">
        <f>(Churn_Data[[#This Row],[OnlineSecurity]]="Yes")+(Churn_Data[[#This Row],[OnlineBackup]]="Yes")+(Churn_Data[[#This Row],[DeviceProtection]]="Yes")+(Churn_Data[[#This Row],[TechSupport]]="Yes")+(Churn_Data[[#This Row],[StreamingTV]]="Yes")+(Churn_Data[[#This Row],[StreamingMovies]]="Yes")</f>
        <v>1</v>
      </c>
      <c r="U2412" t="s">
        <v>27</v>
      </c>
      <c r="V2412" t="s">
        <v>32</v>
      </c>
      <c r="W2412" t="str">
        <f>IF(ISNUMBER(SEARCH("automatic", Churn_Data[[#This Row],[PaymentMethod]])), "Automatic", "Manual")</f>
        <v>Manual</v>
      </c>
      <c r="X2412">
        <v>54.45</v>
      </c>
      <c r="Y2412" t="str">
        <f>IF(Churn_Data[[#This Row],[tenure]]&lt;=12,"0-1 Year",IF(Churn_Data[[#This Row],[tenure]]&lt;=24,"1-2 Years",IF(Churn_Data[[#This Row],[tenure]]&lt;=36,"2-3 Years",IF(Churn_Data[[#This Row],[tenure]]&lt;=48,"3-4 Years",IF(Churn_Data[[#This Row],[tenure]]&lt;=60,"4-5 Years","5+ Years")))))</f>
        <v>1-2 Years</v>
      </c>
      <c r="Z2412">
        <v>22</v>
      </c>
      <c r="AA2412">
        <v>1127.3499999999999</v>
      </c>
      <c r="AB2412" t="e">
        <f>IF(Churn_Data[[#This Row],[Churn]]="No",Churn_Data[[#This Row],[MonthlyCharges]],NA())</f>
        <v>#N/A</v>
      </c>
      <c r="AC2412" t="e">
        <f>IF(Churn_Data[[#This Row],[Churn]]="No",Churn_Data[[#This Row],[tenure]],NA())</f>
        <v>#N/A</v>
      </c>
      <c r="AD2412">
        <f>IF(Churn_Data[[#This Row],[Churn]]="Yes",Churn_Data[[#This Row],[MonthlyCharges]],NA())</f>
        <v>54.45</v>
      </c>
      <c r="AE2412">
        <f>IF(Churn_Data[[#This Row],[Churn]]="Yes",Churn_Data[[#This Row],[tenure]],NA())</f>
        <v>22</v>
      </c>
      <c r="AF2412">
        <v>1197.9000000000001</v>
      </c>
    </row>
    <row r="2413" spans="1:32" x14ac:dyDescent="0.3">
      <c r="A2413" t="s">
        <v>2445</v>
      </c>
      <c r="B2413" t="s">
        <v>23</v>
      </c>
      <c r="C2413" t="str">
        <f>IF(Churn_Data[[#This Row],[SeniorCitizen]]=1,"Yes","No")</f>
        <v>No</v>
      </c>
      <c r="D2413">
        <v>0</v>
      </c>
      <c r="E2413" t="s">
        <v>25</v>
      </c>
      <c r="F2413" t="s">
        <v>25</v>
      </c>
      <c r="G2413" t="s">
        <v>24</v>
      </c>
      <c r="H2413" t="s">
        <v>24</v>
      </c>
      <c r="I2413" t="s">
        <v>26</v>
      </c>
      <c r="J2413" t="str">
        <f>IF(Churn_Data[[#This Row],[InternetService]]&lt;&gt;"No","Yes","No")</f>
        <v>Yes</v>
      </c>
      <c r="K2413" t="s">
        <v>24</v>
      </c>
      <c r="L2413" t="s">
        <v>25</v>
      </c>
      <c r="M2413" t="s">
        <v>25</v>
      </c>
      <c r="N2413" t="s">
        <v>25</v>
      </c>
      <c r="O2413" t="s">
        <v>25</v>
      </c>
      <c r="P2413" t="s">
        <v>25</v>
      </c>
      <c r="Q2413" t="s">
        <v>24</v>
      </c>
      <c r="R2413">
        <f>IF(Churn_Data[[#This Row],[Churn]]="Yes",1,0)</f>
        <v>1</v>
      </c>
      <c r="S2413" t="s">
        <v>24</v>
      </c>
      <c r="T2413">
        <f>(Churn_Data[[#This Row],[OnlineSecurity]]="Yes")+(Churn_Data[[#This Row],[OnlineBackup]]="Yes")+(Churn_Data[[#This Row],[DeviceProtection]]="Yes")+(Churn_Data[[#This Row],[TechSupport]]="Yes")+(Churn_Data[[#This Row],[StreamingTV]]="Yes")+(Churn_Data[[#This Row],[StreamingMovies]]="Yes")</f>
        <v>1</v>
      </c>
      <c r="U2413" t="s">
        <v>27</v>
      </c>
      <c r="V2413" t="s">
        <v>28</v>
      </c>
      <c r="W2413" t="str">
        <f>IF(ISNUMBER(SEARCH("automatic", Churn_Data[[#This Row],[PaymentMethod]])), "Automatic", "Manual")</f>
        <v>Manual</v>
      </c>
      <c r="X2413">
        <v>79.650000000000006</v>
      </c>
      <c r="Y2413" t="str">
        <f>IF(Churn_Data[[#This Row],[tenure]]&lt;=12,"0-1 Year",IF(Churn_Data[[#This Row],[tenure]]&lt;=24,"1-2 Years",IF(Churn_Data[[#This Row],[tenure]]&lt;=36,"2-3 Years",IF(Churn_Data[[#This Row],[tenure]]&lt;=48,"3-4 Years",IF(Churn_Data[[#This Row],[tenure]]&lt;=60,"4-5 Years","5+ Years")))))</f>
        <v>0-1 Year</v>
      </c>
      <c r="Z2413">
        <v>7</v>
      </c>
      <c r="AA2413">
        <v>604.70000000000005</v>
      </c>
      <c r="AB2413" t="e">
        <f>IF(Churn_Data[[#This Row],[Churn]]="No",Churn_Data[[#This Row],[MonthlyCharges]],NA())</f>
        <v>#N/A</v>
      </c>
      <c r="AC2413" t="e">
        <f>IF(Churn_Data[[#This Row],[Churn]]="No",Churn_Data[[#This Row],[tenure]],NA())</f>
        <v>#N/A</v>
      </c>
      <c r="AD2413">
        <f>IF(Churn_Data[[#This Row],[Churn]]="Yes",Churn_Data[[#This Row],[MonthlyCharges]],NA())</f>
        <v>79.650000000000006</v>
      </c>
      <c r="AE2413">
        <f>IF(Churn_Data[[#This Row],[Churn]]="Yes",Churn_Data[[#This Row],[tenure]],NA())</f>
        <v>7</v>
      </c>
      <c r="AF2413">
        <v>557.54999999999995</v>
      </c>
    </row>
    <row r="2414" spans="1:32" x14ac:dyDescent="0.3">
      <c r="A2414" t="s">
        <v>2446</v>
      </c>
      <c r="B2414" t="s">
        <v>30</v>
      </c>
      <c r="C2414" t="str">
        <f>IF(Churn_Data[[#This Row],[SeniorCitizen]]=1,"Yes","No")</f>
        <v>No</v>
      </c>
      <c r="D2414">
        <v>0</v>
      </c>
      <c r="E2414" t="s">
        <v>25</v>
      </c>
      <c r="F2414" t="s">
        <v>25</v>
      </c>
      <c r="G2414" t="s">
        <v>25</v>
      </c>
      <c r="H2414" t="s">
        <v>189</v>
      </c>
      <c r="I2414" t="s">
        <v>120</v>
      </c>
      <c r="J2414" t="str">
        <f>IF(Churn_Data[[#This Row],[InternetService]]&lt;&gt;"No","Yes","No")</f>
        <v>Yes</v>
      </c>
      <c r="K2414" t="s">
        <v>24</v>
      </c>
      <c r="L2414" t="s">
        <v>25</v>
      </c>
      <c r="M2414" t="s">
        <v>25</v>
      </c>
      <c r="N2414" t="s">
        <v>25</v>
      </c>
      <c r="O2414" t="s">
        <v>25</v>
      </c>
      <c r="P2414" t="s">
        <v>25</v>
      </c>
      <c r="Q2414" t="s">
        <v>25</v>
      </c>
      <c r="R2414">
        <f>IF(Churn_Data[[#This Row],[Churn]]="Yes",1,0)</f>
        <v>0</v>
      </c>
      <c r="S2414" t="s">
        <v>25</v>
      </c>
      <c r="T2414">
        <f>(Churn_Data[[#This Row],[OnlineSecurity]]="Yes")+(Churn_Data[[#This Row],[OnlineBackup]]="Yes")+(Churn_Data[[#This Row],[DeviceProtection]]="Yes")+(Churn_Data[[#This Row],[TechSupport]]="Yes")+(Churn_Data[[#This Row],[StreamingTV]]="Yes")+(Churn_Data[[#This Row],[StreamingMovies]]="Yes")</f>
        <v>1</v>
      </c>
      <c r="U2414" t="s">
        <v>27</v>
      </c>
      <c r="V2414" t="s">
        <v>28</v>
      </c>
      <c r="W2414" t="str">
        <f>IF(ISNUMBER(SEARCH("automatic", Churn_Data[[#This Row],[PaymentMethod]])), "Automatic", "Manual")</f>
        <v>Manual</v>
      </c>
      <c r="X2414">
        <v>29.35</v>
      </c>
      <c r="Y2414" t="str">
        <f>IF(Churn_Data[[#This Row],[tenure]]&lt;=12,"0-1 Year",IF(Churn_Data[[#This Row],[tenure]]&lt;=24,"1-2 Years",IF(Churn_Data[[#This Row],[tenure]]&lt;=36,"2-3 Years",IF(Churn_Data[[#This Row],[tenure]]&lt;=48,"3-4 Years",IF(Churn_Data[[#This Row],[tenure]]&lt;=60,"4-5 Years","5+ Years")))))</f>
        <v>0-1 Year</v>
      </c>
      <c r="Z2414">
        <v>8</v>
      </c>
      <c r="AA2414">
        <v>216.45</v>
      </c>
      <c r="AB2414">
        <f>IF(Churn_Data[[#This Row],[Churn]]="No",Churn_Data[[#This Row],[MonthlyCharges]],NA())</f>
        <v>29.35</v>
      </c>
      <c r="AC2414">
        <f>IF(Churn_Data[[#This Row],[Churn]]="No",Churn_Data[[#This Row],[tenure]],NA())</f>
        <v>8</v>
      </c>
      <c r="AD2414" t="e">
        <f>IF(Churn_Data[[#This Row],[Churn]]="Yes",Churn_Data[[#This Row],[MonthlyCharges]],NA())</f>
        <v>#N/A</v>
      </c>
      <c r="AE2414" t="e">
        <f>IF(Churn_Data[[#This Row],[Churn]]="Yes",Churn_Data[[#This Row],[tenure]],NA())</f>
        <v>#N/A</v>
      </c>
      <c r="AF2414">
        <v>234.8</v>
      </c>
    </row>
    <row r="2415" spans="1:32" x14ac:dyDescent="0.3">
      <c r="A2415" t="s">
        <v>2447</v>
      </c>
      <c r="B2415" t="s">
        <v>30</v>
      </c>
      <c r="C2415" t="str">
        <f>IF(Churn_Data[[#This Row],[SeniorCitizen]]=1,"Yes","No")</f>
        <v>No</v>
      </c>
      <c r="D2415">
        <v>0</v>
      </c>
      <c r="E2415" t="s">
        <v>25</v>
      </c>
      <c r="F2415" t="s">
        <v>25</v>
      </c>
      <c r="G2415" t="s">
        <v>24</v>
      </c>
      <c r="H2415" t="s">
        <v>24</v>
      </c>
      <c r="I2415" t="s">
        <v>26</v>
      </c>
      <c r="J2415" t="str">
        <f>IF(Churn_Data[[#This Row],[InternetService]]&lt;&gt;"No","Yes","No")</f>
        <v>Yes</v>
      </c>
      <c r="K2415" t="s">
        <v>24</v>
      </c>
      <c r="L2415" t="s">
        <v>25</v>
      </c>
      <c r="M2415" t="s">
        <v>25</v>
      </c>
      <c r="N2415" t="s">
        <v>25</v>
      </c>
      <c r="O2415" t="s">
        <v>25</v>
      </c>
      <c r="P2415" t="s">
        <v>25</v>
      </c>
      <c r="Q2415" t="s">
        <v>25</v>
      </c>
      <c r="R2415">
        <f>IF(Churn_Data[[#This Row],[Churn]]="Yes",1,0)</f>
        <v>0</v>
      </c>
      <c r="S2415" t="s">
        <v>24</v>
      </c>
      <c r="T2415">
        <f>(Churn_Data[[#This Row],[OnlineSecurity]]="Yes")+(Churn_Data[[#This Row],[OnlineBackup]]="Yes")+(Churn_Data[[#This Row],[DeviceProtection]]="Yes")+(Churn_Data[[#This Row],[TechSupport]]="Yes")+(Churn_Data[[#This Row],[StreamingTV]]="Yes")+(Churn_Data[[#This Row],[StreamingMovies]]="Yes")</f>
        <v>1</v>
      </c>
      <c r="U2415" t="s">
        <v>27</v>
      </c>
      <c r="V2415" t="s">
        <v>32</v>
      </c>
      <c r="W2415" t="str">
        <f>IF(ISNUMBER(SEARCH("automatic", Churn_Data[[#This Row],[PaymentMethod]])), "Automatic", "Manual")</f>
        <v>Manual</v>
      </c>
      <c r="X2415">
        <v>80.099999999999994</v>
      </c>
      <c r="Y2415" t="str">
        <f>IF(Churn_Data[[#This Row],[tenure]]&lt;=12,"0-1 Year",IF(Churn_Data[[#This Row],[tenure]]&lt;=24,"1-2 Years",IF(Churn_Data[[#This Row],[tenure]]&lt;=36,"2-3 Years",IF(Churn_Data[[#This Row],[tenure]]&lt;=48,"3-4 Years",IF(Churn_Data[[#This Row],[tenure]]&lt;=60,"4-5 Years","5+ Years")))))</f>
        <v>0-1 Year</v>
      </c>
      <c r="Z2415">
        <v>4</v>
      </c>
      <c r="AA2415">
        <v>336.15</v>
      </c>
      <c r="AB2415">
        <f>IF(Churn_Data[[#This Row],[Churn]]="No",Churn_Data[[#This Row],[MonthlyCharges]],NA())</f>
        <v>80.099999999999994</v>
      </c>
      <c r="AC2415">
        <f>IF(Churn_Data[[#This Row],[Churn]]="No",Churn_Data[[#This Row],[tenure]],NA())</f>
        <v>4</v>
      </c>
      <c r="AD2415" t="e">
        <f>IF(Churn_Data[[#This Row],[Churn]]="Yes",Churn_Data[[#This Row],[MonthlyCharges]],NA())</f>
        <v>#N/A</v>
      </c>
      <c r="AE2415" t="e">
        <f>IF(Churn_Data[[#This Row],[Churn]]="Yes",Churn_Data[[#This Row],[tenure]],NA())</f>
        <v>#N/A</v>
      </c>
      <c r="AF2415">
        <v>320.39999999999998</v>
      </c>
    </row>
    <row r="2416" spans="1:32" x14ac:dyDescent="0.3">
      <c r="A2416" t="s">
        <v>2448</v>
      </c>
      <c r="B2416" t="s">
        <v>30</v>
      </c>
      <c r="C2416" t="str">
        <f>IF(Churn_Data[[#This Row],[SeniorCitizen]]=1,"Yes","No")</f>
        <v>Yes</v>
      </c>
      <c r="D2416">
        <v>1</v>
      </c>
      <c r="E2416" t="s">
        <v>25</v>
      </c>
      <c r="F2416" t="s">
        <v>24</v>
      </c>
      <c r="G2416" t="s">
        <v>24</v>
      </c>
      <c r="H2416" t="s">
        <v>24</v>
      </c>
      <c r="I2416" t="s">
        <v>26</v>
      </c>
      <c r="J2416" t="str">
        <f>IF(Churn_Data[[#This Row],[InternetService]]&lt;&gt;"No","Yes","No")</f>
        <v>Yes</v>
      </c>
      <c r="K2416" t="s">
        <v>24</v>
      </c>
      <c r="L2416" t="s">
        <v>25</v>
      </c>
      <c r="M2416" t="s">
        <v>25</v>
      </c>
      <c r="N2416" t="s">
        <v>25</v>
      </c>
      <c r="O2416" t="s">
        <v>25</v>
      </c>
      <c r="P2416" t="s">
        <v>25</v>
      </c>
      <c r="Q2416" t="s">
        <v>25</v>
      </c>
      <c r="R2416">
        <f>IF(Churn_Data[[#This Row],[Churn]]="Yes",1,0)</f>
        <v>0</v>
      </c>
      <c r="S2416" t="s">
        <v>24</v>
      </c>
      <c r="T2416">
        <f>(Churn_Data[[#This Row],[OnlineSecurity]]="Yes")+(Churn_Data[[#This Row],[OnlineBackup]]="Yes")+(Churn_Data[[#This Row],[DeviceProtection]]="Yes")+(Churn_Data[[#This Row],[TechSupport]]="Yes")+(Churn_Data[[#This Row],[StreamingTV]]="Yes")+(Churn_Data[[#This Row],[StreamingMovies]]="Yes")</f>
        <v>1</v>
      </c>
      <c r="U2416" t="s">
        <v>27</v>
      </c>
      <c r="V2416" t="s">
        <v>28</v>
      </c>
      <c r="W2416" t="str">
        <f>IF(ISNUMBER(SEARCH("automatic", Churn_Data[[#This Row],[PaymentMethod]])), "Automatic", "Manual")</f>
        <v>Manual</v>
      </c>
      <c r="X2416">
        <v>80.45</v>
      </c>
      <c r="Y2416" t="str">
        <f>IF(Churn_Data[[#This Row],[tenure]]&lt;=12,"0-1 Year",IF(Churn_Data[[#This Row],[tenure]]&lt;=24,"1-2 Years",IF(Churn_Data[[#This Row],[tenure]]&lt;=36,"2-3 Years",IF(Churn_Data[[#This Row],[tenure]]&lt;=48,"3-4 Years",IF(Churn_Data[[#This Row],[tenure]]&lt;=60,"4-5 Years","5+ Years")))))</f>
        <v>3-4 Years</v>
      </c>
      <c r="Z2416">
        <v>38</v>
      </c>
      <c r="AA2416">
        <v>3162.65</v>
      </c>
      <c r="AB2416">
        <f>IF(Churn_Data[[#This Row],[Churn]]="No",Churn_Data[[#This Row],[MonthlyCharges]],NA())</f>
        <v>80.45</v>
      </c>
      <c r="AC2416">
        <f>IF(Churn_Data[[#This Row],[Churn]]="No",Churn_Data[[#This Row],[tenure]],NA())</f>
        <v>38</v>
      </c>
      <c r="AD2416" t="e">
        <f>IF(Churn_Data[[#This Row],[Churn]]="Yes",Churn_Data[[#This Row],[MonthlyCharges]],NA())</f>
        <v>#N/A</v>
      </c>
      <c r="AE2416" t="e">
        <f>IF(Churn_Data[[#This Row],[Churn]]="Yes",Churn_Data[[#This Row],[tenure]],NA())</f>
        <v>#N/A</v>
      </c>
      <c r="AF2416">
        <v>3057.1</v>
      </c>
    </row>
    <row r="2417" spans="1:32" x14ac:dyDescent="0.3">
      <c r="A2417" t="s">
        <v>2449</v>
      </c>
      <c r="B2417" t="s">
        <v>30</v>
      </c>
      <c r="C2417" t="str">
        <f>IF(Churn_Data[[#This Row],[SeniorCitizen]]=1,"Yes","No")</f>
        <v>No</v>
      </c>
      <c r="D2417">
        <v>0</v>
      </c>
      <c r="E2417" t="s">
        <v>24</v>
      </c>
      <c r="F2417" t="s">
        <v>25</v>
      </c>
      <c r="G2417" t="s">
        <v>24</v>
      </c>
      <c r="H2417" t="s">
        <v>24</v>
      </c>
      <c r="I2417" t="s">
        <v>120</v>
      </c>
      <c r="J2417" t="str">
        <f>IF(Churn_Data[[#This Row],[InternetService]]&lt;&gt;"No","Yes","No")</f>
        <v>Yes</v>
      </c>
      <c r="K2417" t="s">
        <v>24</v>
      </c>
      <c r="L2417" t="s">
        <v>25</v>
      </c>
      <c r="M2417" t="s">
        <v>25</v>
      </c>
      <c r="N2417" t="s">
        <v>25</v>
      </c>
      <c r="O2417" t="s">
        <v>25</v>
      </c>
      <c r="P2417" t="s">
        <v>25</v>
      </c>
      <c r="Q2417" t="s">
        <v>25</v>
      </c>
      <c r="R2417">
        <f>IF(Churn_Data[[#This Row],[Churn]]="Yes",1,0)</f>
        <v>0</v>
      </c>
      <c r="S2417" t="s">
        <v>24</v>
      </c>
      <c r="T2417">
        <f>(Churn_Data[[#This Row],[OnlineSecurity]]="Yes")+(Churn_Data[[#This Row],[OnlineBackup]]="Yes")+(Churn_Data[[#This Row],[DeviceProtection]]="Yes")+(Churn_Data[[#This Row],[TechSupport]]="Yes")+(Churn_Data[[#This Row],[StreamingTV]]="Yes")+(Churn_Data[[#This Row],[StreamingMovies]]="Yes")</f>
        <v>1</v>
      </c>
      <c r="U2417" t="s">
        <v>27</v>
      </c>
      <c r="V2417" t="s">
        <v>28</v>
      </c>
      <c r="W2417" t="str">
        <f>IF(ISNUMBER(SEARCH("automatic", Churn_Data[[#This Row],[PaymentMethod]])), "Automatic", "Manual")</f>
        <v>Manual</v>
      </c>
      <c r="X2417">
        <v>55.05</v>
      </c>
      <c r="Y2417" t="str">
        <f>IF(Churn_Data[[#This Row],[tenure]]&lt;=12,"0-1 Year",IF(Churn_Data[[#This Row],[tenure]]&lt;=24,"1-2 Years",IF(Churn_Data[[#This Row],[tenure]]&lt;=36,"2-3 Years",IF(Churn_Data[[#This Row],[tenure]]&lt;=48,"3-4 Years",IF(Churn_Data[[#This Row],[tenure]]&lt;=60,"4-5 Years","5+ Years")))))</f>
        <v>3-4 Years</v>
      </c>
      <c r="Z2417">
        <v>37</v>
      </c>
      <c r="AA2417">
        <v>2030.75</v>
      </c>
      <c r="AB2417">
        <f>IF(Churn_Data[[#This Row],[Churn]]="No",Churn_Data[[#This Row],[MonthlyCharges]],NA())</f>
        <v>55.05</v>
      </c>
      <c r="AC2417">
        <f>IF(Churn_Data[[#This Row],[Churn]]="No",Churn_Data[[#This Row],[tenure]],NA())</f>
        <v>37</v>
      </c>
      <c r="AD2417" t="e">
        <f>IF(Churn_Data[[#This Row],[Churn]]="Yes",Churn_Data[[#This Row],[MonthlyCharges]],NA())</f>
        <v>#N/A</v>
      </c>
      <c r="AE2417" t="e">
        <f>IF(Churn_Data[[#This Row],[Churn]]="Yes",Churn_Data[[#This Row],[tenure]],NA())</f>
        <v>#N/A</v>
      </c>
      <c r="AF2417">
        <v>2036.85</v>
      </c>
    </row>
    <row r="2418" spans="1:32" x14ac:dyDescent="0.3">
      <c r="A2418" t="s">
        <v>2450</v>
      </c>
      <c r="B2418" t="s">
        <v>23</v>
      </c>
      <c r="C2418" t="str">
        <f>IF(Churn_Data[[#This Row],[SeniorCitizen]]=1,"Yes","No")</f>
        <v>No</v>
      </c>
      <c r="D2418">
        <v>0</v>
      </c>
      <c r="E2418" t="s">
        <v>25</v>
      </c>
      <c r="F2418" t="s">
        <v>25</v>
      </c>
      <c r="G2418" t="s">
        <v>24</v>
      </c>
      <c r="H2418" t="s">
        <v>24</v>
      </c>
      <c r="I2418" t="s">
        <v>26</v>
      </c>
      <c r="J2418" t="str">
        <f>IF(Churn_Data[[#This Row],[InternetService]]&lt;&gt;"No","Yes","No")</f>
        <v>Yes</v>
      </c>
      <c r="K2418" t="s">
        <v>24</v>
      </c>
      <c r="L2418" t="s">
        <v>25</v>
      </c>
      <c r="M2418" t="s">
        <v>25</v>
      </c>
      <c r="N2418" t="s">
        <v>25</v>
      </c>
      <c r="O2418" t="s">
        <v>25</v>
      </c>
      <c r="P2418" t="s">
        <v>25</v>
      </c>
      <c r="Q2418" t="s">
        <v>25</v>
      </c>
      <c r="R2418">
        <f>IF(Churn_Data[[#This Row],[Churn]]="Yes",1,0)</f>
        <v>0</v>
      </c>
      <c r="S2418" t="s">
        <v>24</v>
      </c>
      <c r="T2418">
        <f>(Churn_Data[[#This Row],[OnlineSecurity]]="Yes")+(Churn_Data[[#This Row],[OnlineBackup]]="Yes")+(Churn_Data[[#This Row],[DeviceProtection]]="Yes")+(Churn_Data[[#This Row],[TechSupport]]="Yes")+(Churn_Data[[#This Row],[StreamingTV]]="Yes")+(Churn_Data[[#This Row],[StreamingMovies]]="Yes")</f>
        <v>1</v>
      </c>
      <c r="U2418" t="s">
        <v>27</v>
      </c>
      <c r="V2418" t="s">
        <v>46</v>
      </c>
      <c r="W2418" t="str">
        <f>IF(ISNUMBER(SEARCH("automatic", Churn_Data[[#This Row],[PaymentMethod]])), "Automatic", "Manual")</f>
        <v>Automatic</v>
      </c>
      <c r="X2418">
        <v>79.8</v>
      </c>
      <c r="Y2418" t="str">
        <f>IF(Churn_Data[[#This Row],[tenure]]&lt;=12,"0-1 Year",IF(Churn_Data[[#This Row],[tenure]]&lt;=24,"1-2 Years",IF(Churn_Data[[#This Row],[tenure]]&lt;=36,"2-3 Years",IF(Churn_Data[[#This Row],[tenure]]&lt;=48,"3-4 Years",IF(Churn_Data[[#This Row],[tenure]]&lt;=60,"4-5 Years","5+ Years")))))</f>
        <v>4-5 Years</v>
      </c>
      <c r="Z2418">
        <v>58</v>
      </c>
      <c r="AA2418">
        <v>4526.8500000000004</v>
      </c>
      <c r="AB2418">
        <f>IF(Churn_Data[[#This Row],[Churn]]="No",Churn_Data[[#This Row],[MonthlyCharges]],NA())</f>
        <v>79.8</v>
      </c>
      <c r="AC2418">
        <f>IF(Churn_Data[[#This Row],[Churn]]="No",Churn_Data[[#This Row],[tenure]],NA())</f>
        <v>58</v>
      </c>
      <c r="AD2418" t="e">
        <f>IF(Churn_Data[[#This Row],[Churn]]="Yes",Churn_Data[[#This Row],[MonthlyCharges]],NA())</f>
        <v>#N/A</v>
      </c>
      <c r="AE2418" t="e">
        <f>IF(Churn_Data[[#This Row],[Churn]]="Yes",Churn_Data[[#This Row],[tenure]],NA())</f>
        <v>#N/A</v>
      </c>
      <c r="AF2418">
        <v>4628.3999999999996</v>
      </c>
    </row>
    <row r="2419" spans="1:32" x14ac:dyDescent="0.3">
      <c r="A2419" t="s">
        <v>2451</v>
      </c>
      <c r="B2419" t="s">
        <v>23</v>
      </c>
      <c r="C2419" t="str">
        <f>IF(Churn_Data[[#This Row],[SeniorCitizen]]=1,"Yes","No")</f>
        <v>No</v>
      </c>
      <c r="D2419">
        <v>0</v>
      </c>
      <c r="E2419" t="s">
        <v>25</v>
      </c>
      <c r="F2419" t="s">
        <v>25</v>
      </c>
      <c r="G2419" t="s">
        <v>24</v>
      </c>
      <c r="H2419" t="s">
        <v>24</v>
      </c>
      <c r="I2419" t="s">
        <v>120</v>
      </c>
      <c r="J2419" t="str">
        <f>IF(Churn_Data[[#This Row],[InternetService]]&lt;&gt;"No","Yes","No")</f>
        <v>Yes</v>
      </c>
      <c r="K2419" t="s">
        <v>24</v>
      </c>
      <c r="L2419" t="s">
        <v>25</v>
      </c>
      <c r="M2419" t="s">
        <v>25</v>
      </c>
      <c r="N2419" t="s">
        <v>25</v>
      </c>
      <c r="O2419" t="s">
        <v>25</v>
      </c>
      <c r="P2419" t="s">
        <v>25</v>
      </c>
      <c r="Q2419" t="s">
        <v>25</v>
      </c>
      <c r="R2419">
        <f>IF(Churn_Data[[#This Row],[Churn]]="Yes",1,0)</f>
        <v>0</v>
      </c>
      <c r="S2419" t="s">
        <v>25</v>
      </c>
      <c r="T2419">
        <f>(Churn_Data[[#This Row],[OnlineSecurity]]="Yes")+(Churn_Data[[#This Row],[OnlineBackup]]="Yes")+(Churn_Data[[#This Row],[DeviceProtection]]="Yes")+(Churn_Data[[#This Row],[TechSupport]]="Yes")+(Churn_Data[[#This Row],[StreamingTV]]="Yes")+(Churn_Data[[#This Row],[StreamingMovies]]="Yes")</f>
        <v>1</v>
      </c>
      <c r="U2419" t="s">
        <v>27</v>
      </c>
      <c r="V2419" t="s">
        <v>32</v>
      </c>
      <c r="W2419" t="str">
        <f>IF(ISNUMBER(SEARCH("automatic", Churn_Data[[#This Row],[PaymentMethod]])), "Automatic", "Manual")</f>
        <v>Manual</v>
      </c>
      <c r="X2419">
        <v>54.4</v>
      </c>
      <c r="Y2419" t="str">
        <f>IF(Churn_Data[[#This Row],[tenure]]&lt;=12,"0-1 Year",IF(Churn_Data[[#This Row],[tenure]]&lt;=24,"1-2 Years",IF(Churn_Data[[#This Row],[tenure]]&lt;=36,"2-3 Years",IF(Churn_Data[[#This Row],[tenure]]&lt;=48,"3-4 Years",IF(Churn_Data[[#This Row],[tenure]]&lt;=60,"4-5 Years","5+ Years")))))</f>
        <v>1-2 Years</v>
      </c>
      <c r="Z2419">
        <v>23</v>
      </c>
      <c r="AA2419">
        <v>1249.25</v>
      </c>
      <c r="AB2419">
        <f>IF(Churn_Data[[#This Row],[Churn]]="No",Churn_Data[[#This Row],[MonthlyCharges]],NA())</f>
        <v>54.4</v>
      </c>
      <c r="AC2419">
        <f>IF(Churn_Data[[#This Row],[Churn]]="No",Churn_Data[[#This Row],[tenure]],NA())</f>
        <v>23</v>
      </c>
      <c r="AD2419" t="e">
        <f>IF(Churn_Data[[#This Row],[Churn]]="Yes",Churn_Data[[#This Row],[MonthlyCharges]],NA())</f>
        <v>#N/A</v>
      </c>
      <c r="AE2419" t="e">
        <f>IF(Churn_Data[[#This Row],[Churn]]="Yes",Churn_Data[[#This Row],[tenure]],NA())</f>
        <v>#N/A</v>
      </c>
      <c r="AF2419">
        <v>1251.2</v>
      </c>
    </row>
    <row r="2420" spans="1:32" x14ac:dyDescent="0.3">
      <c r="A2420" t="s">
        <v>2452</v>
      </c>
      <c r="B2420" t="s">
        <v>30</v>
      </c>
      <c r="C2420" t="str">
        <f>IF(Churn_Data[[#This Row],[SeniorCitizen]]=1,"Yes","No")</f>
        <v>No</v>
      </c>
      <c r="D2420">
        <v>0</v>
      </c>
      <c r="E2420" t="s">
        <v>25</v>
      </c>
      <c r="F2420" t="s">
        <v>25</v>
      </c>
      <c r="G2420" t="s">
        <v>24</v>
      </c>
      <c r="H2420" t="s">
        <v>24</v>
      </c>
      <c r="I2420" t="s">
        <v>120</v>
      </c>
      <c r="J2420" t="str">
        <f>IF(Churn_Data[[#This Row],[InternetService]]&lt;&gt;"No","Yes","No")</f>
        <v>Yes</v>
      </c>
      <c r="K2420" t="s">
        <v>24</v>
      </c>
      <c r="L2420" t="s">
        <v>25</v>
      </c>
      <c r="M2420" t="s">
        <v>25</v>
      </c>
      <c r="N2420" t="s">
        <v>25</v>
      </c>
      <c r="O2420" t="s">
        <v>25</v>
      </c>
      <c r="P2420" t="s">
        <v>25</v>
      </c>
      <c r="Q2420" t="s">
        <v>25</v>
      </c>
      <c r="R2420">
        <f>IF(Churn_Data[[#This Row],[Churn]]="Yes",1,0)</f>
        <v>0</v>
      </c>
      <c r="S2420" t="s">
        <v>24</v>
      </c>
      <c r="T2420">
        <f>(Churn_Data[[#This Row],[OnlineSecurity]]="Yes")+(Churn_Data[[#This Row],[OnlineBackup]]="Yes")+(Churn_Data[[#This Row],[DeviceProtection]]="Yes")+(Churn_Data[[#This Row],[TechSupport]]="Yes")+(Churn_Data[[#This Row],[StreamingTV]]="Yes")+(Churn_Data[[#This Row],[StreamingMovies]]="Yes")</f>
        <v>1</v>
      </c>
      <c r="U2420" t="s">
        <v>27</v>
      </c>
      <c r="V2420" t="s">
        <v>72</v>
      </c>
      <c r="W2420" t="str">
        <f>IF(ISNUMBER(SEARCH("automatic", Churn_Data[[#This Row],[PaymentMethod]])), "Automatic", "Manual")</f>
        <v>Automatic</v>
      </c>
      <c r="X2420">
        <v>54.5</v>
      </c>
      <c r="Y2420" t="str">
        <f>IF(Churn_Data[[#This Row],[tenure]]&lt;=12,"0-1 Year",IF(Churn_Data[[#This Row],[tenure]]&lt;=24,"1-2 Years",IF(Churn_Data[[#This Row],[tenure]]&lt;=36,"2-3 Years",IF(Churn_Data[[#This Row],[tenure]]&lt;=48,"3-4 Years",IF(Churn_Data[[#This Row],[tenure]]&lt;=60,"4-5 Years","5+ Years")))))</f>
        <v>0-1 Year</v>
      </c>
      <c r="Z2420">
        <v>10</v>
      </c>
      <c r="AA2420">
        <v>568.20000000000005</v>
      </c>
      <c r="AB2420">
        <f>IF(Churn_Data[[#This Row],[Churn]]="No",Churn_Data[[#This Row],[MonthlyCharges]],NA())</f>
        <v>54.5</v>
      </c>
      <c r="AC2420">
        <f>IF(Churn_Data[[#This Row],[Churn]]="No",Churn_Data[[#This Row],[tenure]],NA())</f>
        <v>10</v>
      </c>
      <c r="AD2420" t="e">
        <f>IF(Churn_Data[[#This Row],[Churn]]="Yes",Churn_Data[[#This Row],[MonthlyCharges]],NA())</f>
        <v>#N/A</v>
      </c>
      <c r="AE2420" t="e">
        <f>IF(Churn_Data[[#This Row],[Churn]]="Yes",Churn_Data[[#This Row],[tenure]],NA())</f>
        <v>#N/A</v>
      </c>
      <c r="AF2420">
        <v>545</v>
      </c>
    </row>
    <row r="2421" spans="1:32" x14ac:dyDescent="0.3">
      <c r="A2421" t="s">
        <v>2453</v>
      </c>
      <c r="B2421" t="s">
        <v>30</v>
      </c>
      <c r="C2421" t="str">
        <f>IF(Churn_Data[[#This Row],[SeniorCitizen]]=1,"Yes","No")</f>
        <v>No</v>
      </c>
      <c r="D2421">
        <v>0</v>
      </c>
      <c r="E2421" t="s">
        <v>25</v>
      </c>
      <c r="F2421" t="s">
        <v>25</v>
      </c>
      <c r="G2421" t="s">
        <v>24</v>
      </c>
      <c r="H2421" t="s">
        <v>24</v>
      </c>
      <c r="I2421" t="s">
        <v>26</v>
      </c>
      <c r="J2421" t="str">
        <f>IF(Churn_Data[[#This Row],[InternetService]]&lt;&gt;"No","Yes","No")</f>
        <v>Yes</v>
      </c>
      <c r="K2421" t="s">
        <v>24</v>
      </c>
      <c r="L2421" t="s">
        <v>25</v>
      </c>
      <c r="M2421" t="s">
        <v>25</v>
      </c>
      <c r="N2421" t="s">
        <v>25</v>
      </c>
      <c r="O2421" t="s">
        <v>25</v>
      </c>
      <c r="P2421" t="s">
        <v>25</v>
      </c>
      <c r="Q2421" t="s">
        <v>24</v>
      </c>
      <c r="R2421">
        <f>IF(Churn_Data[[#This Row],[Churn]]="Yes",1,0)</f>
        <v>1</v>
      </c>
      <c r="S2421" t="s">
        <v>24</v>
      </c>
      <c r="T2421">
        <f>(Churn_Data[[#This Row],[OnlineSecurity]]="Yes")+(Churn_Data[[#This Row],[OnlineBackup]]="Yes")+(Churn_Data[[#This Row],[DeviceProtection]]="Yes")+(Churn_Data[[#This Row],[TechSupport]]="Yes")+(Churn_Data[[#This Row],[StreamingTV]]="Yes")+(Churn_Data[[#This Row],[StreamingMovies]]="Yes")</f>
        <v>1</v>
      </c>
      <c r="U2421" t="s">
        <v>27</v>
      </c>
      <c r="V2421" t="s">
        <v>32</v>
      </c>
      <c r="W2421" t="str">
        <f>IF(ISNUMBER(SEARCH("automatic", Churn_Data[[#This Row],[PaymentMethod]])), "Automatic", "Manual")</f>
        <v>Manual</v>
      </c>
      <c r="X2421">
        <v>81.7</v>
      </c>
      <c r="Y2421" t="str">
        <f>IF(Churn_Data[[#This Row],[tenure]]&lt;=12,"0-1 Year",IF(Churn_Data[[#This Row],[tenure]]&lt;=24,"1-2 Years",IF(Churn_Data[[#This Row],[tenure]]&lt;=36,"2-3 Years",IF(Churn_Data[[#This Row],[tenure]]&lt;=48,"3-4 Years",IF(Churn_Data[[#This Row],[tenure]]&lt;=60,"4-5 Years","5+ Years")))))</f>
        <v>0-1 Year</v>
      </c>
      <c r="Z2421">
        <v>1</v>
      </c>
      <c r="AA2421">
        <v>81.7</v>
      </c>
      <c r="AB2421" t="e">
        <f>IF(Churn_Data[[#This Row],[Churn]]="No",Churn_Data[[#This Row],[MonthlyCharges]],NA())</f>
        <v>#N/A</v>
      </c>
      <c r="AC2421" t="e">
        <f>IF(Churn_Data[[#This Row],[Churn]]="No",Churn_Data[[#This Row],[tenure]],NA())</f>
        <v>#N/A</v>
      </c>
      <c r="AD2421">
        <f>IF(Churn_Data[[#This Row],[Churn]]="Yes",Churn_Data[[#This Row],[MonthlyCharges]],NA())</f>
        <v>81.7</v>
      </c>
      <c r="AE2421">
        <f>IF(Churn_Data[[#This Row],[Churn]]="Yes",Churn_Data[[#This Row],[tenure]],NA())</f>
        <v>1</v>
      </c>
      <c r="AF2421">
        <v>81.7</v>
      </c>
    </row>
    <row r="2422" spans="1:32" x14ac:dyDescent="0.3">
      <c r="A2422" t="s">
        <v>2454</v>
      </c>
      <c r="B2422" t="s">
        <v>23</v>
      </c>
      <c r="C2422" t="str">
        <f>IF(Churn_Data[[#This Row],[SeniorCitizen]]=1,"Yes","No")</f>
        <v>Yes</v>
      </c>
      <c r="D2422">
        <v>1</v>
      </c>
      <c r="E2422" t="s">
        <v>25</v>
      </c>
      <c r="F2422" t="s">
        <v>25</v>
      </c>
      <c r="G2422" t="s">
        <v>24</v>
      </c>
      <c r="H2422" t="s">
        <v>24</v>
      </c>
      <c r="I2422" t="s">
        <v>120</v>
      </c>
      <c r="J2422" t="str">
        <f>IF(Churn_Data[[#This Row],[InternetService]]&lt;&gt;"No","Yes","No")</f>
        <v>Yes</v>
      </c>
      <c r="K2422" t="s">
        <v>24</v>
      </c>
      <c r="L2422" t="s">
        <v>25</v>
      </c>
      <c r="M2422" t="s">
        <v>25</v>
      </c>
      <c r="N2422" t="s">
        <v>25</v>
      </c>
      <c r="O2422" t="s">
        <v>25</v>
      </c>
      <c r="P2422" t="s">
        <v>25</v>
      </c>
      <c r="Q2422" t="s">
        <v>25</v>
      </c>
      <c r="R2422">
        <f>IF(Churn_Data[[#This Row],[Churn]]="Yes",1,0)</f>
        <v>0</v>
      </c>
      <c r="S2422" t="s">
        <v>24</v>
      </c>
      <c r="T2422">
        <f>(Churn_Data[[#This Row],[OnlineSecurity]]="Yes")+(Churn_Data[[#This Row],[OnlineBackup]]="Yes")+(Churn_Data[[#This Row],[DeviceProtection]]="Yes")+(Churn_Data[[#This Row],[TechSupport]]="Yes")+(Churn_Data[[#This Row],[StreamingTV]]="Yes")+(Churn_Data[[#This Row],[StreamingMovies]]="Yes")</f>
        <v>1</v>
      </c>
      <c r="U2422" t="s">
        <v>27</v>
      </c>
      <c r="V2422" t="s">
        <v>32</v>
      </c>
      <c r="W2422" t="str">
        <f>IF(ISNUMBER(SEARCH("automatic", Churn_Data[[#This Row],[PaymentMethod]])), "Automatic", "Manual")</f>
        <v>Manual</v>
      </c>
      <c r="X2422">
        <v>55.6</v>
      </c>
      <c r="Y2422" t="str">
        <f>IF(Churn_Data[[#This Row],[tenure]]&lt;=12,"0-1 Year",IF(Churn_Data[[#This Row],[tenure]]&lt;=24,"1-2 Years",IF(Churn_Data[[#This Row],[tenure]]&lt;=36,"2-3 Years",IF(Churn_Data[[#This Row],[tenure]]&lt;=48,"3-4 Years",IF(Churn_Data[[#This Row],[tenure]]&lt;=60,"4-5 Years","5+ Years")))))</f>
        <v>0-1 Year</v>
      </c>
      <c r="Z2422">
        <v>11</v>
      </c>
      <c r="AA2422">
        <v>580.79999999999995</v>
      </c>
      <c r="AB2422">
        <f>IF(Churn_Data[[#This Row],[Churn]]="No",Churn_Data[[#This Row],[MonthlyCharges]],NA())</f>
        <v>55.6</v>
      </c>
      <c r="AC2422">
        <f>IF(Churn_Data[[#This Row],[Churn]]="No",Churn_Data[[#This Row],[tenure]],NA())</f>
        <v>11</v>
      </c>
      <c r="AD2422" t="e">
        <f>IF(Churn_Data[[#This Row],[Churn]]="Yes",Churn_Data[[#This Row],[MonthlyCharges]],NA())</f>
        <v>#N/A</v>
      </c>
      <c r="AE2422" t="e">
        <f>IF(Churn_Data[[#This Row],[Churn]]="Yes",Churn_Data[[#This Row],[tenure]],NA())</f>
        <v>#N/A</v>
      </c>
      <c r="AF2422">
        <v>611.6</v>
      </c>
    </row>
    <row r="2423" spans="1:32" x14ac:dyDescent="0.3">
      <c r="A2423" t="s">
        <v>2455</v>
      </c>
      <c r="B2423" t="s">
        <v>23</v>
      </c>
      <c r="C2423" t="str">
        <f>IF(Churn_Data[[#This Row],[SeniorCitizen]]=1,"Yes","No")</f>
        <v>Yes</v>
      </c>
      <c r="D2423">
        <v>1</v>
      </c>
      <c r="E2423" t="s">
        <v>25</v>
      </c>
      <c r="F2423" t="s">
        <v>25</v>
      </c>
      <c r="G2423" t="s">
        <v>24</v>
      </c>
      <c r="H2423" t="s">
        <v>24</v>
      </c>
      <c r="I2423" t="s">
        <v>26</v>
      </c>
      <c r="J2423" t="str">
        <f>IF(Churn_Data[[#This Row],[InternetService]]&lt;&gt;"No","Yes","No")</f>
        <v>Yes</v>
      </c>
      <c r="K2423" t="s">
        <v>24</v>
      </c>
      <c r="L2423" t="s">
        <v>25</v>
      </c>
      <c r="M2423" t="s">
        <v>25</v>
      </c>
      <c r="N2423" t="s">
        <v>25</v>
      </c>
      <c r="O2423" t="s">
        <v>25</v>
      </c>
      <c r="P2423" t="s">
        <v>25</v>
      </c>
      <c r="Q2423" t="s">
        <v>24</v>
      </c>
      <c r="R2423">
        <f>IF(Churn_Data[[#This Row],[Churn]]="Yes",1,0)</f>
        <v>1</v>
      </c>
      <c r="S2423" t="s">
        <v>24</v>
      </c>
      <c r="T2423">
        <f>(Churn_Data[[#This Row],[OnlineSecurity]]="Yes")+(Churn_Data[[#This Row],[OnlineBackup]]="Yes")+(Churn_Data[[#This Row],[DeviceProtection]]="Yes")+(Churn_Data[[#This Row],[TechSupport]]="Yes")+(Churn_Data[[#This Row],[StreamingTV]]="Yes")+(Churn_Data[[#This Row],[StreamingMovies]]="Yes")</f>
        <v>1</v>
      </c>
      <c r="U2423" t="s">
        <v>27</v>
      </c>
      <c r="V2423" t="s">
        <v>32</v>
      </c>
      <c r="W2423" t="str">
        <f>IF(ISNUMBER(SEARCH("automatic", Churn_Data[[#This Row],[PaymentMethod]])), "Automatic", "Manual")</f>
        <v>Manual</v>
      </c>
      <c r="X2423">
        <v>79.150000000000006</v>
      </c>
      <c r="Y2423" t="str">
        <f>IF(Churn_Data[[#This Row],[tenure]]&lt;=12,"0-1 Year",IF(Churn_Data[[#This Row],[tenure]]&lt;=24,"1-2 Years",IF(Churn_Data[[#This Row],[tenure]]&lt;=36,"2-3 Years",IF(Churn_Data[[#This Row],[tenure]]&lt;=48,"3-4 Years",IF(Churn_Data[[#This Row],[tenure]]&lt;=60,"4-5 Years","5+ Years")))))</f>
        <v>1-2 Years</v>
      </c>
      <c r="Z2423">
        <v>20</v>
      </c>
      <c r="AA2423">
        <v>1520.9</v>
      </c>
      <c r="AB2423" t="e">
        <f>IF(Churn_Data[[#This Row],[Churn]]="No",Churn_Data[[#This Row],[MonthlyCharges]],NA())</f>
        <v>#N/A</v>
      </c>
      <c r="AC2423" t="e">
        <f>IF(Churn_Data[[#This Row],[Churn]]="No",Churn_Data[[#This Row],[tenure]],NA())</f>
        <v>#N/A</v>
      </c>
      <c r="AD2423">
        <f>IF(Churn_Data[[#This Row],[Churn]]="Yes",Churn_Data[[#This Row],[MonthlyCharges]],NA())</f>
        <v>79.150000000000006</v>
      </c>
      <c r="AE2423">
        <f>IF(Churn_Data[[#This Row],[Churn]]="Yes",Churn_Data[[#This Row],[tenure]],NA())</f>
        <v>20</v>
      </c>
      <c r="AF2423">
        <v>1583</v>
      </c>
    </row>
    <row r="2424" spans="1:32" x14ac:dyDescent="0.3">
      <c r="A2424" t="s">
        <v>2456</v>
      </c>
      <c r="B2424" t="s">
        <v>23</v>
      </c>
      <c r="C2424" t="str">
        <f>IF(Churn_Data[[#This Row],[SeniorCitizen]]=1,"Yes","No")</f>
        <v>No</v>
      </c>
      <c r="D2424">
        <v>0</v>
      </c>
      <c r="E2424" t="s">
        <v>25</v>
      </c>
      <c r="F2424" t="s">
        <v>25</v>
      </c>
      <c r="G2424" t="s">
        <v>24</v>
      </c>
      <c r="H2424" t="s">
        <v>24</v>
      </c>
      <c r="I2424" t="s">
        <v>26</v>
      </c>
      <c r="J2424" t="str">
        <f>IF(Churn_Data[[#This Row],[InternetService]]&lt;&gt;"No","Yes","No")</f>
        <v>Yes</v>
      </c>
      <c r="K2424" t="s">
        <v>24</v>
      </c>
      <c r="L2424" t="s">
        <v>25</v>
      </c>
      <c r="M2424" t="s">
        <v>25</v>
      </c>
      <c r="N2424" t="s">
        <v>25</v>
      </c>
      <c r="O2424" t="s">
        <v>25</v>
      </c>
      <c r="P2424" t="s">
        <v>25</v>
      </c>
      <c r="Q2424" t="s">
        <v>25</v>
      </c>
      <c r="R2424">
        <f>IF(Churn_Data[[#This Row],[Churn]]="Yes",1,0)</f>
        <v>0</v>
      </c>
      <c r="S2424" t="s">
        <v>24</v>
      </c>
      <c r="T2424">
        <f>(Churn_Data[[#This Row],[OnlineSecurity]]="Yes")+(Churn_Data[[#This Row],[OnlineBackup]]="Yes")+(Churn_Data[[#This Row],[DeviceProtection]]="Yes")+(Churn_Data[[#This Row],[TechSupport]]="Yes")+(Churn_Data[[#This Row],[StreamingTV]]="Yes")+(Churn_Data[[#This Row],[StreamingMovies]]="Yes")</f>
        <v>1</v>
      </c>
      <c r="U2424" t="s">
        <v>27</v>
      </c>
      <c r="V2424" t="s">
        <v>32</v>
      </c>
      <c r="W2424" t="str">
        <f>IF(ISNUMBER(SEARCH("automatic", Churn_Data[[#This Row],[PaymentMethod]])), "Automatic", "Manual")</f>
        <v>Manual</v>
      </c>
      <c r="X2424">
        <v>79.8</v>
      </c>
      <c r="Y2424" t="str">
        <f>IF(Churn_Data[[#This Row],[tenure]]&lt;=12,"0-1 Year",IF(Churn_Data[[#This Row],[tenure]]&lt;=24,"1-2 Years",IF(Churn_Data[[#This Row],[tenure]]&lt;=36,"2-3 Years",IF(Churn_Data[[#This Row],[tenure]]&lt;=48,"3-4 Years",IF(Churn_Data[[#This Row],[tenure]]&lt;=60,"4-5 Years","5+ Years")))))</f>
        <v>0-1 Year</v>
      </c>
      <c r="Z2424">
        <v>12</v>
      </c>
      <c r="AA2424">
        <v>1001.2</v>
      </c>
      <c r="AB2424">
        <f>IF(Churn_Data[[#This Row],[Churn]]="No",Churn_Data[[#This Row],[MonthlyCharges]],NA())</f>
        <v>79.8</v>
      </c>
      <c r="AC2424">
        <f>IF(Churn_Data[[#This Row],[Churn]]="No",Churn_Data[[#This Row],[tenure]],NA())</f>
        <v>12</v>
      </c>
      <c r="AD2424" t="e">
        <f>IF(Churn_Data[[#This Row],[Churn]]="Yes",Churn_Data[[#This Row],[MonthlyCharges]],NA())</f>
        <v>#N/A</v>
      </c>
      <c r="AE2424" t="e">
        <f>IF(Churn_Data[[#This Row],[Churn]]="Yes",Churn_Data[[#This Row],[tenure]],NA())</f>
        <v>#N/A</v>
      </c>
      <c r="AF2424">
        <v>957.6</v>
      </c>
    </row>
    <row r="2425" spans="1:32" x14ac:dyDescent="0.3">
      <c r="A2425" t="s">
        <v>2457</v>
      </c>
      <c r="B2425" t="s">
        <v>23</v>
      </c>
      <c r="C2425" t="str">
        <f>IF(Churn_Data[[#This Row],[SeniorCitizen]]=1,"Yes","No")</f>
        <v>No</v>
      </c>
      <c r="D2425">
        <v>0</v>
      </c>
      <c r="E2425" t="s">
        <v>25</v>
      </c>
      <c r="F2425" t="s">
        <v>25</v>
      </c>
      <c r="G2425" t="s">
        <v>25</v>
      </c>
      <c r="H2425" t="s">
        <v>189</v>
      </c>
      <c r="I2425" t="s">
        <v>120</v>
      </c>
      <c r="J2425" t="str">
        <f>IF(Churn_Data[[#This Row],[InternetService]]&lt;&gt;"No","Yes","No")</f>
        <v>Yes</v>
      </c>
      <c r="K2425" t="s">
        <v>24</v>
      </c>
      <c r="L2425" t="s">
        <v>25</v>
      </c>
      <c r="M2425" t="s">
        <v>25</v>
      </c>
      <c r="N2425" t="s">
        <v>25</v>
      </c>
      <c r="O2425" t="s">
        <v>25</v>
      </c>
      <c r="P2425" t="s">
        <v>25</v>
      </c>
      <c r="Q2425" t="s">
        <v>25</v>
      </c>
      <c r="R2425">
        <f>IF(Churn_Data[[#This Row],[Churn]]="Yes",1,0)</f>
        <v>0</v>
      </c>
      <c r="S2425" t="s">
        <v>25</v>
      </c>
      <c r="T2425">
        <f>(Churn_Data[[#This Row],[OnlineSecurity]]="Yes")+(Churn_Data[[#This Row],[OnlineBackup]]="Yes")+(Churn_Data[[#This Row],[DeviceProtection]]="Yes")+(Churn_Data[[#This Row],[TechSupport]]="Yes")+(Churn_Data[[#This Row],[StreamingTV]]="Yes")+(Churn_Data[[#This Row],[StreamingMovies]]="Yes")</f>
        <v>1</v>
      </c>
      <c r="U2425" t="s">
        <v>27</v>
      </c>
      <c r="V2425" t="s">
        <v>28</v>
      </c>
      <c r="W2425" t="str">
        <f>IF(ISNUMBER(SEARCH("automatic", Churn_Data[[#This Row],[PaymentMethod]])), "Automatic", "Manual")</f>
        <v>Manual</v>
      </c>
      <c r="X2425">
        <v>29.9</v>
      </c>
      <c r="Y2425" t="str">
        <f>IF(Churn_Data[[#This Row],[tenure]]&lt;=12,"0-1 Year",IF(Churn_Data[[#This Row],[tenure]]&lt;=24,"1-2 Years",IF(Churn_Data[[#This Row],[tenure]]&lt;=36,"2-3 Years",IF(Churn_Data[[#This Row],[tenure]]&lt;=48,"3-4 Years",IF(Churn_Data[[#This Row],[tenure]]&lt;=60,"4-5 Years","5+ Years")))))</f>
        <v>0-1 Year</v>
      </c>
      <c r="Z2425">
        <v>1</v>
      </c>
      <c r="AA2425">
        <v>29.9</v>
      </c>
      <c r="AB2425">
        <f>IF(Churn_Data[[#This Row],[Churn]]="No",Churn_Data[[#This Row],[MonthlyCharges]],NA())</f>
        <v>29.9</v>
      </c>
      <c r="AC2425">
        <f>IF(Churn_Data[[#This Row],[Churn]]="No",Churn_Data[[#This Row],[tenure]],NA())</f>
        <v>1</v>
      </c>
      <c r="AD2425" t="e">
        <f>IF(Churn_Data[[#This Row],[Churn]]="Yes",Churn_Data[[#This Row],[MonthlyCharges]],NA())</f>
        <v>#N/A</v>
      </c>
      <c r="AE2425" t="e">
        <f>IF(Churn_Data[[#This Row],[Churn]]="Yes",Churn_Data[[#This Row],[tenure]],NA())</f>
        <v>#N/A</v>
      </c>
      <c r="AF2425">
        <v>29.9</v>
      </c>
    </row>
    <row r="2426" spans="1:32" x14ac:dyDescent="0.3">
      <c r="A2426" t="s">
        <v>2458</v>
      </c>
      <c r="B2426" t="s">
        <v>23</v>
      </c>
      <c r="C2426" t="str">
        <f>IF(Churn_Data[[#This Row],[SeniorCitizen]]=1,"Yes","No")</f>
        <v>No</v>
      </c>
      <c r="D2426">
        <v>0</v>
      </c>
      <c r="E2426" t="s">
        <v>25</v>
      </c>
      <c r="F2426" t="s">
        <v>24</v>
      </c>
      <c r="G2426" t="s">
        <v>24</v>
      </c>
      <c r="H2426" t="s">
        <v>24</v>
      </c>
      <c r="I2426" t="s">
        <v>120</v>
      </c>
      <c r="J2426" t="str">
        <f>IF(Churn_Data[[#This Row],[InternetService]]&lt;&gt;"No","Yes","No")</f>
        <v>Yes</v>
      </c>
      <c r="K2426" t="s">
        <v>24</v>
      </c>
      <c r="L2426" t="s">
        <v>25</v>
      </c>
      <c r="M2426" t="s">
        <v>25</v>
      </c>
      <c r="N2426" t="s">
        <v>25</v>
      </c>
      <c r="O2426" t="s">
        <v>25</v>
      </c>
      <c r="P2426" t="s">
        <v>25</v>
      </c>
      <c r="Q2426" t="s">
        <v>25</v>
      </c>
      <c r="R2426">
        <f>IF(Churn_Data[[#This Row],[Churn]]="Yes",1,0)</f>
        <v>0</v>
      </c>
      <c r="S2426" t="s">
        <v>25</v>
      </c>
      <c r="T2426">
        <f>(Churn_Data[[#This Row],[OnlineSecurity]]="Yes")+(Churn_Data[[#This Row],[OnlineBackup]]="Yes")+(Churn_Data[[#This Row],[DeviceProtection]]="Yes")+(Churn_Data[[#This Row],[TechSupport]]="Yes")+(Churn_Data[[#This Row],[StreamingTV]]="Yes")+(Churn_Data[[#This Row],[StreamingMovies]]="Yes")</f>
        <v>1</v>
      </c>
      <c r="U2426" t="s">
        <v>27</v>
      </c>
      <c r="V2426" t="s">
        <v>28</v>
      </c>
      <c r="W2426" t="str">
        <f>IF(ISNUMBER(SEARCH("automatic", Churn_Data[[#This Row],[PaymentMethod]])), "Automatic", "Manual")</f>
        <v>Manual</v>
      </c>
      <c r="X2426">
        <v>57.65</v>
      </c>
      <c r="Y2426" t="str">
        <f>IF(Churn_Data[[#This Row],[tenure]]&lt;=12,"0-1 Year",IF(Churn_Data[[#This Row],[tenure]]&lt;=24,"1-2 Years",IF(Churn_Data[[#This Row],[tenure]]&lt;=36,"2-3 Years",IF(Churn_Data[[#This Row],[tenure]]&lt;=48,"3-4 Years",IF(Churn_Data[[#This Row],[tenure]]&lt;=60,"4-5 Years","5+ Years")))))</f>
        <v>1-2 Years</v>
      </c>
      <c r="Z2426">
        <v>18</v>
      </c>
      <c r="AA2426">
        <v>992.7</v>
      </c>
      <c r="AB2426">
        <f>IF(Churn_Data[[#This Row],[Churn]]="No",Churn_Data[[#This Row],[MonthlyCharges]],NA())</f>
        <v>57.65</v>
      </c>
      <c r="AC2426">
        <f>IF(Churn_Data[[#This Row],[Churn]]="No",Churn_Data[[#This Row],[tenure]],NA())</f>
        <v>18</v>
      </c>
      <c r="AD2426" t="e">
        <f>IF(Churn_Data[[#This Row],[Churn]]="Yes",Churn_Data[[#This Row],[MonthlyCharges]],NA())</f>
        <v>#N/A</v>
      </c>
      <c r="AE2426" t="e">
        <f>IF(Churn_Data[[#This Row],[Churn]]="Yes",Churn_Data[[#This Row],[tenure]],NA())</f>
        <v>#N/A</v>
      </c>
      <c r="AF2426">
        <v>1037.7</v>
      </c>
    </row>
    <row r="2427" spans="1:32" x14ac:dyDescent="0.3">
      <c r="A2427" t="s">
        <v>2459</v>
      </c>
      <c r="B2427" t="s">
        <v>23</v>
      </c>
      <c r="C2427" t="str">
        <f>IF(Churn_Data[[#This Row],[SeniorCitizen]]=1,"Yes","No")</f>
        <v>No</v>
      </c>
      <c r="D2427">
        <v>0</v>
      </c>
      <c r="E2427" t="s">
        <v>24</v>
      </c>
      <c r="F2427" t="s">
        <v>25</v>
      </c>
      <c r="G2427" t="s">
        <v>24</v>
      </c>
      <c r="H2427" t="s">
        <v>24</v>
      </c>
      <c r="I2427" t="s">
        <v>26</v>
      </c>
      <c r="J2427" t="str">
        <f>IF(Churn_Data[[#This Row],[InternetService]]&lt;&gt;"No","Yes","No")</f>
        <v>Yes</v>
      </c>
      <c r="K2427" t="s">
        <v>24</v>
      </c>
      <c r="L2427" t="s">
        <v>25</v>
      </c>
      <c r="M2427" t="s">
        <v>25</v>
      </c>
      <c r="N2427" t="s">
        <v>25</v>
      </c>
      <c r="O2427" t="s">
        <v>25</v>
      </c>
      <c r="P2427" t="s">
        <v>25</v>
      </c>
      <c r="Q2427" t="s">
        <v>25</v>
      </c>
      <c r="R2427">
        <f>IF(Churn_Data[[#This Row],[Churn]]="Yes",1,0)</f>
        <v>0</v>
      </c>
      <c r="S2427" t="s">
        <v>24</v>
      </c>
      <c r="T2427">
        <f>(Churn_Data[[#This Row],[OnlineSecurity]]="Yes")+(Churn_Data[[#This Row],[OnlineBackup]]="Yes")+(Churn_Data[[#This Row],[DeviceProtection]]="Yes")+(Churn_Data[[#This Row],[TechSupport]]="Yes")+(Churn_Data[[#This Row],[StreamingTV]]="Yes")+(Churn_Data[[#This Row],[StreamingMovies]]="Yes")</f>
        <v>1</v>
      </c>
      <c r="U2427" t="s">
        <v>27</v>
      </c>
      <c r="V2427" t="s">
        <v>72</v>
      </c>
      <c r="W2427" t="str">
        <f>IF(ISNUMBER(SEARCH("automatic", Churn_Data[[#This Row],[PaymentMethod]])), "Automatic", "Manual")</f>
        <v>Automatic</v>
      </c>
      <c r="X2427">
        <v>78.150000000000006</v>
      </c>
      <c r="Y2427" t="str">
        <f>IF(Churn_Data[[#This Row],[tenure]]&lt;=12,"0-1 Year",IF(Churn_Data[[#This Row],[tenure]]&lt;=24,"1-2 Years",IF(Churn_Data[[#This Row],[tenure]]&lt;=36,"2-3 Years",IF(Churn_Data[[#This Row],[tenure]]&lt;=48,"3-4 Years",IF(Churn_Data[[#This Row],[tenure]]&lt;=60,"4-5 Years","5+ Years")))))</f>
        <v>0-1 Year</v>
      </c>
      <c r="Z2427">
        <v>10</v>
      </c>
      <c r="AA2427">
        <v>765.15</v>
      </c>
      <c r="AB2427">
        <f>IF(Churn_Data[[#This Row],[Churn]]="No",Churn_Data[[#This Row],[MonthlyCharges]],NA())</f>
        <v>78.150000000000006</v>
      </c>
      <c r="AC2427">
        <f>IF(Churn_Data[[#This Row],[Churn]]="No",Churn_Data[[#This Row],[tenure]],NA())</f>
        <v>10</v>
      </c>
      <c r="AD2427" t="e">
        <f>IF(Churn_Data[[#This Row],[Churn]]="Yes",Churn_Data[[#This Row],[MonthlyCharges]],NA())</f>
        <v>#N/A</v>
      </c>
      <c r="AE2427" t="e">
        <f>IF(Churn_Data[[#This Row],[Churn]]="Yes",Churn_Data[[#This Row],[tenure]],NA())</f>
        <v>#N/A</v>
      </c>
      <c r="AF2427">
        <v>781.5</v>
      </c>
    </row>
    <row r="2428" spans="1:32" x14ac:dyDescent="0.3">
      <c r="A2428" t="s">
        <v>2460</v>
      </c>
      <c r="B2428" t="s">
        <v>23</v>
      </c>
      <c r="C2428" t="str">
        <f>IF(Churn_Data[[#This Row],[SeniorCitizen]]=1,"Yes","No")</f>
        <v>No</v>
      </c>
      <c r="D2428">
        <v>0</v>
      </c>
      <c r="E2428" t="s">
        <v>25</v>
      </c>
      <c r="F2428" t="s">
        <v>25</v>
      </c>
      <c r="G2428" t="s">
        <v>25</v>
      </c>
      <c r="H2428" t="s">
        <v>189</v>
      </c>
      <c r="I2428" t="s">
        <v>120</v>
      </c>
      <c r="J2428" t="str">
        <f>IF(Churn_Data[[#This Row],[InternetService]]&lt;&gt;"No","Yes","No")</f>
        <v>Yes</v>
      </c>
      <c r="K2428" t="s">
        <v>24</v>
      </c>
      <c r="L2428" t="s">
        <v>25</v>
      </c>
      <c r="M2428" t="s">
        <v>25</v>
      </c>
      <c r="N2428" t="s">
        <v>25</v>
      </c>
      <c r="O2428" t="s">
        <v>25</v>
      </c>
      <c r="P2428" t="s">
        <v>25</v>
      </c>
      <c r="Q2428" t="s">
        <v>25</v>
      </c>
      <c r="R2428">
        <f>IF(Churn_Data[[#This Row],[Churn]]="Yes",1,0)</f>
        <v>0</v>
      </c>
      <c r="S2428" t="s">
        <v>25</v>
      </c>
      <c r="T2428">
        <f>(Churn_Data[[#This Row],[OnlineSecurity]]="Yes")+(Churn_Data[[#This Row],[OnlineBackup]]="Yes")+(Churn_Data[[#This Row],[DeviceProtection]]="Yes")+(Churn_Data[[#This Row],[TechSupport]]="Yes")+(Churn_Data[[#This Row],[StreamingTV]]="Yes")+(Churn_Data[[#This Row],[StreamingMovies]]="Yes")</f>
        <v>1</v>
      </c>
      <c r="U2428" t="s">
        <v>27</v>
      </c>
      <c r="V2428" t="s">
        <v>46</v>
      </c>
      <c r="W2428" t="str">
        <f>IF(ISNUMBER(SEARCH("automatic", Churn_Data[[#This Row],[PaymentMethod]])), "Automatic", "Manual")</f>
        <v>Automatic</v>
      </c>
      <c r="X2428">
        <v>29.45</v>
      </c>
      <c r="Y2428" t="str">
        <f>IF(Churn_Data[[#This Row],[tenure]]&lt;=12,"0-1 Year",IF(Churn_Data[[#This Row],[tenure]]&lt;=24,"1-2 Years",IF(Churn_Data[[#This Row],[tenure]]&lt;=36,"2-3 Years",IF(Churn_Data[[#This Row],[tenure]]&lt;=48,"3-4 Years",IF(Churn_Data[[#This Row],[tenure]]&lt;=60,"4-5 Years","5+ Years")))))</f>
        <v>0-1 Year</v>
      </c>
      <c r="Z2428">
        <v>6</v>
      </c>
      <c r="AA2428">
        <v>161.44999999999999</v>
      </c>
      <c r="AB2428">
        <f>IF(Churn_Data[[#This Row],[Churn]]="No",Churn_Data[[#This Row],[MonthlyCharges]],NA())</f>
        <v>29.45</v>
      </c>
      <c r="AC2428">
        <f>IF(Churn_Data[[#This Row],[Churn]]="No",Churn_Data[[#This Row],[tenure]],NA())</f>
        <v>6</v>
      </c>
      <c r="AD2428" t="e">
        <f>IF(Churn_Data[[#This Row],[Churn]]="Yes",Churn_Data[[#This Row],[MonthlyCharges]],NA())</f>
        <v>#N/A</v>
      </c>
      <c r="AE2428" t="e">
        <f>IF(Churn_Data[[#This Row],[Churn]]="Yes",Churn_Data[[#This Row],[tenure]],NA())</f>
        <v>#N/A</v>
      </c>
      <c r="AF2428">
        <v>176.7</v>
      </c>
    </row>
    <row r="2429" spans="1:32" x14ac:dyDescent="0.3">
      <c r="A2429" t="s">
        <v>2461</v>
      </c>
      <c r="B2429" t="s">
        <v>30</v>
      </c>
      <c r="C2429" t="str">
        <f>IF(Churn_Data[[#This Row],[SeniorCitizen]]=1,"Yes","No")</f>
        <v>Yes</v>
      </c>
      <c r="D2429">
        <v>1</v>
      </c>
      <c r="E2429" t="s">
        <v>24</v>
      </c>
      <c r="F2429" t="s">
        <v>25</v>
      </c>
      <c r="G2429" t="s">
        <v>24</v>
      </c>
      <c r="H2429" t="s">
        <v>24</v>
      </c>
      <c r="I2429" t="s">
        <v>26</v>
      </c>
      <c r="J2429" t="str">
        <f>IF(Churn_Data[[#This Row],[InternetService]]&lt;&gt;"No","Yes","No")</f>
        <v>Yes</v>
      </c>
      <c r="K2429" t="s">
        <v>24</v>
      </c>
      <c r="L2429" t="s">
        <v>25</v>
      </c>
      <c r="M2429" t="s">
        <v>25</v>
      </c>
      <c r="N2429" t="s">
        <v>25</v>
      </c>
      <c r="O2429" t="s">
        <v>25</v>
      </c>
      <c r="P2429" t="s">
        <v>25</v>
      </c>
      <c r="Q2429" t="s">
        <v>24</v>
      </c>
      <c r="R2429">
        <f>IF(Churn_Data[[#This Row],[Churn]]="Yes",1,0)</f>
        <v>1</v>
      </c>
      <c r="S2429" t="s">
        <v>24</v>
      </c>
      <c r="T2429">
        <f>(Churn_Data[[#This Row],[OnlineSecurity]]="Yes")+(Churn_Data[[#This Row],[OnlineBackup]]="Yes")+(Churn_Data[[#This Row],[DeviceProtection]]="Yes")+(Churn_Data[[#This Row],[TechSupport]]="Yes")+(Churn_Data[[#This Row],[StreamingTV]]="Yes")+(Churn_Data[[#This Row],[StreamingMovies]]="Yes")</f>
        <v>1</v>
      </c>
      <c r="U2429" t="s">
        <v>27</v>
      </c>
      <c r="V2429" t="s">
        <v>32</v>
      </c>
      <c r="W2429" t="str">
        <f>IF(ISNUMBER(SEARCH("automatic", Churn_Data[[#This Row],[PaymentMethod]])), "Automatic", "Manual")</f>
        <v>Manual</v>
      </c>
      <c r="X2429">
        <v>80.3</v>
      </c>
      <c r="Y2429" t="str">
        <f>IF(Churn_Data[[#This Row],[tenure]]&lt;=12,"0-1 Year",IF(Churn_Data[[#This Row],[tenure]]&lt;=24,"1-2 Years",IF(Churn_Data[[#This Row],[tenure]]&lt;=36,"2-3 Years",IF(Churn_Data[[#This Row],[tenure]]&lt;=48,"3-4 Years",IF(Churn_Data[[#This Row],[tenure]]&lt;=60,"4-5 Years","5+ Years")))))</f>
        <v>0-1 Year</v>
      </c>
      <c r="Z2429">
        <v>1</v>
      </c>
      <c r="AA2429">
        <v>80.3</v>
      </c>
      <c r="AB2429" t="e">
        <f>IF(Churn_Data[[#This Row],[Churn]]="No",Churn_Data[[#This Row],[MonthlyCharges]],NA())</f>
        <v>#N/A</v>
      </c>
      <c r="AC2429" t="e">
        <f>IF(Churn_Data[[#This Row],[Churn]]="No",Churn_Data[[#This Row],[tenure]],NA())</f>
        <v>#N/A</v>
      </c>
      <c r="AD2429">
        <f>IF(Churn_Data[[#This Row],[Churn]]="Yes",Churn_Data[[#This Row],[MonthlyCharges]],NA())</f>
        <v>80.3</v>
      </c>
      <c r="AE2429">
        <f>IF(Churn_Data[[#This Row],[Churn]]="Yes",Churn_Data[[#This Row],[tenure]],NA())</f>
        <v>1</v>
      </c>
      <c r="AF2429">
        <v>80.3</v>
      </c>
    </row>
    <row r="2430" spans="1:32" x14ac:dyDescent="0.3">
      <c r="A2430" t="s">
        <v>2462</v>
      </c>
      <c r="B2430" t="s">
        <v>30</v>
      </c>
      <c r="C2430" t="str">
        <f>IF(Churn_Data[[#This Row],[SeniorCitizen]]=1,"Yes","No")</f>
        <v>Yes</v>
      </c>
      <c r="D2430">
        <v>1</v>
      </c>
      <c r="E2430" t="s">
        <v>24</v>
      </c>
      <c r="F2430" t="s">
        <v>24</v>
      </c>
      <c r="G2430" t="s">
        <v>24</v>
      </c>
      <c r="H2430" t="s">
        <v>24</v>
      </c>
      <c r="I2430" t="s">
        <v>26</v>
      </c>
      <c r="J2430" t="str">
        <f>IF(Churn_Data[[#This Row],[InternetService]]&lt;&gt;"No","Yes","No")</f>
        <v>Yes</v>
      </c>
      <c r="K2430" t="s">
        <v>24</v>
      </c>
      <c r="L2430" t="s">
        <v>25</v>
      </c>
      <c r="M2430" t="s">
        <v>25</v>
      </c>
      <c r="N2430" t="s">
        <v>25</v>
      </c>
      <c r="O2430" t="s">
        <v>25</v>
      </c>
      <c r="P2430" t="s">
        <v>25</v>
      </c>
      <c r="Q2430" t="s">
        <v>25</v>
      </c>
      <c r="R2430">
        <f>IF(Churn_Data[[#This Row],[Churn]]="Yes",1,0)</f>
        <v>0</v>
      </c>
      <c r="S2430" t="s">
        <v>24</v>
      </c>
      <c r="T2430">
        <f>(Churn_Data[[#This Row],[OnlineSecurity]]="Yes")+(Churn_Data[[#This Row],[OnlineBackup]]="Yes")+(Churn_Data[[#This Row],[DeviceProtection]]="Yes")+(Churn_Data[[#This Row],[TechSupport]]="Yes")+(Churn_Data[[#This Row],[StreamingTV]]="Yes")+(Churn_Data[[#This Row],[StreamingMovies]]="Yes")</f>
        <v>1</v>
      </c>
      <c r="U2430" t="s">
        <v>27</v>
      </c>
      <c r="V2430" t="s">
        <v>32</v>
      </c>
      <c r="W2430" t="str">
        <f>IF(ISNUMBER(SEARCH("automatic", Churn_Data[[#This Row],[PaymentMethod]])), "Automatic", "Manual")</f>
        <v>Manual</v>
      </c>
      <c r="X2430">
        <v>79.849999999999994</v>
      </c>
      <c r="Y2430" t="str">
        <f>IF(Churn_Data[[#This Row],[tenure]]&lt;=12,"0-1 Year",IF(Churn_Data[[#This Row],[tenure]]&lt;=24,"1-2 Years",IF(Churn_Data[[#This Row],[tenure]]&lt;=36,"2-3 Years",IF(Churn_Data[[#This Row],[tenure]]&lt;=48,"3-4 Years",IF(Churn_Data[[#This Row],[tenure]]&lt;=60,"4-5 Years","5+ Years")))))</f>
        <v>1-2 Years</v>
      </c>
      <c r="Z2430">
        <v>24</v>
      </c>
      <c r="AA2430">
        <v>1857.75</v>
      </c>
      <c r="AB2430">
        <f>IF(Churn_Data[[#This Row],[Churn]]="No",Churn_Data[[#This Row],[MonthlyCharges]],NA())</f>
        <v>79.849999999999994</v>
      </c>
      <c r="AC2430">
        <f>IF(Churn_Data[[#This Row],[Churn]]="No",Churn_Data[[#This Row],[tenure]],NA())</f>
        <v>24</v>
      </c>
      <c r="AD2430" t="e">
        <f>IF(Churn_Data[[#This Row],[Churn]]="Yes",Churn_Data[[#This Row],[MonthlyCharges]],NA())</f>
        <v>#N/A</v>
      </c>
      <c r="AE2430" t="e">
        <f>IF(Churn_Data[[#This Row],[Churn]]="Yes",Churn_Data[[#This Row],[tenure]],NA())</f>
        <v>#N/A</v>
      </c>
      <c r="AF2430">
        <v>1916.4</v>
      </c>
    </row>
    <row r="2431" spans="1:32" x14ac:dyDescent="0.3">
      <c r="A2431" t="s">
        <v>2463</v>
      </c>
      <c r="B2431" t="s">
        <v>23</v>
      </c>
      <c r="C2431" t="str">
        <f>IF(Churn_Data[[#This Row],[SeniorCitizen]]=1,"Yes","No")</f>
        <v>No</v>
      </c>
      <c r="D2431">
        <v>0</v>
      </c>
      <c r="E2431" t="s">
        <v>25</v>
      </c>
      <c r="F2431" t="s">
        <v>24</v>
      </c>
      <c r="G2431" t="s">
        <v>24</v>
      </c>
      <c r="H2431" t="s">
        <v>24</v>
      </c>
      <c r="I2431" t="s">
        <v>26</v>
      </c>
      <c r="J2431" t="str">
        <f>IF(Churn_Data[[#This Row],[InternetService]]&lt;&gt;"No","Yes","No")</f>
        <v>Yes</v>
      </c>
      <c r="K2431" t="s">
        <v>24</v>
      </c>
      <c r="L2431" t="s">
        <v>25</v>
      </c>
      <c r="M2431" t="s">
        <v>25</v>
      </c>
      <c r="N2431" t="s">
        <v>25</v>
      </c>
      <c r="O2431" t="s">
        <v>25</v>
      </c>
      <c r="P2431" t="s">
        <v>25</v>
      </c>
      <c r="Q2431" t="s">
        <v>24</v>
      </c>
      <c r="R2431">
        <f>IF(Churn_Data[[#This Row],[Churn]]="Yes",1,0)</f>
        <v>1</v>
      </c>
      <c r="S2431" t="s">
        <v>24</v>
      </c>
      <c r="T2431">
        <f>(Churn_Data[[#This Row],[OnlineSecurity]]="Yes")+(Churn_Data[[#This Row],[OnlineBackup]]="Yes")+(Churn_Data[[#This Row],[DeviceProtection]]="Yes")+(Churn_Data[[#This Row],[TechSupport]]="Yes")+(Churn_Data[[#This Row],[StreamingTV]]="Yes")+(Churn_Data[[#This Row],[StreamingMovies]]="Yes")</f>
        <v>1</v>
      </c>
      <c r="U2431" t="s">
        <v>27</v>
      </c>
      <c r="V2431" t="s">
        <v>32</v>
      </c>
      <c r="W2431" t="str">
        <f>IF(ISNUMBER(SEARCH("automatic", Churn_Data[[#This Row],[PaymentMethod]])), "Automatic", "Manual")</f>
        <v>Manual</v>
      </c>
      <c r="X2431">
        <v>78.3</v>
      </c>
      <c r="Y2431" t="str">
        <f>IF(Churn_Data[[#This Row],[tenure]]&lt;=12,"0-1 Year",IF(Churn_Data[[#This Row],[tenure]]&lt;=24,"1-2 Years",IF(Churn_Data[[#This Row],[tenure]]&lt;=36,"2-3 Years",IF(Churn_Data[[#This Row],[tenure]]&lt;=48,"3-4 Years",IF(Churn_Data[[#This Row],[tenure]]&lt;=60,"4-5 Years","5+ Years")))))</f>
        <v>0-1 Year</v>
      </c>
      <c r="Z2431">
        <v>12</v>
      </c>
      <c r="AA2431">
        <v>909.25</v>
      </c>
      <c r="AB2431" t="e">
        <f>IF(Churn_Data[[#This Row],[Churn]]="No",Churn_Data[[#This Row],[MonthlyCharges]],NA())</f>
        <v>#N/A</v>
      </c>
      <c r="AC2431" t="e">
        <f>IF(Churn_Data[[#This Row],[Churn]]="No",Churn_Data[[#This Row],[tenure]],NA())</f>
        <v>#N/A</v>
      </c>
      <c r="AD2431">
        <f>IF(Churn_Data[[#This Row],[Churn]]="Yes",Churn_Data[[#This Row],[MonthlyCharges]],NA())</f>
        <v>78.3</v>
      </c>
      <c r="AE2431">
        <f>IF(Churn_Data[[#This Row],[Churn]]="Yes",Churn_Data[[#This Row],[tenure]],NA())</f>
        <v>12</v>
      </c>
      <c r="AF2431">
        <v>939.6</v>
      </c>
    </row>
    <row r="2432" spans="1:32" x14ac:dyDescent="0.3">
      <c r="A2432" t="s">
        <v>2464</v>
      </c>
      <c r="B2432" t="s">
        <v>30</v>
      </c>
      <c r="C2432" t="str">
        <f>IF(Churn_Data[[#This Row],[SeniorCitizen]]=1,"Yes","No")</f>
        <v>No</v>
      </c>
      <c r="D2432">
        <v>0</v>
      </c>
      <c r="E2432" t="s">
        <v>25</v>
      </c>
      <c r="F2432" t="s">
        <v>25</v>
      </c>
      <c r="G2432" t="s">
        <v>24</v>
      </c>
      <c r="H2432" t="s">
        <v>24</v>
      </c>
      <c r="I2432" t="s">
        <v>120</v>
      </c>
      <c r="J2432" t="str">
        <f>IF(Churn_Data[[#This Row],[InternetService]]&lt;&gt;"No","Yes","No")</f>
        <v>Yes</v>
      </c>
      <c r="K2432" t="s">
        <v>24</v>
      </c>
      <c r="L2432" t="s">
        <v>25</v>
      </c>
      <c r="M2432" t="s">
        <v>25</v>
      </c>
      <c r="N2432" t="s">
        <v>25</v>
      </c>
      <c r="O2432" t="s">
        <v>25</v>
      </c>
      <c r="P2432" t="s">
        <v>25</v>
      </c>
      <c r="Q2432" t="s">
        <v>25</v>
      </c>
      <c r="R2432">
        <f>IF(Churn_Data[[#This Row],[Churn]]="Yes",1,0)</f>
        <v>0</v>
      </c>
      <c r="S2432" t="s">
        <v>25</v>
      </c>
      <c r="T2432">
        <f>(Churn_Data[[#This Row],[OnlineSecurity]]="Yes")+(Churn_Data[[#This Row],[OnlineBackup]]="Yes")+(Churn_Data[[#This Row],[DeviceProtection]]="Yes")+(Churn_Data[[#This Row],[TechSupport]]="Yes")+(Churn_Data[[#This Row],[StreamingTV]]="Yes")+(Churn_Data[[#This Row],[StreamingMovies]]="Yes")</f>
        <v>1</v>
      </c>
      <c r="U2432" t="s">
        <v>27</v>
      </c>
      <c r="V2432" t="s">
        <v>28</v>
      </c>
      <c r="W2432" t="str">
        <f>IF(ISNUMBER(SEARCH("automatic", Churn_Data[[#This Row],[PaymentMethod]])), "Automatic", "Manual")</f>
        <v>Manual</v>
      </c>
      <c r="X2432">
        <v>56.25</v>
      </c>
      <c r="Y2432" t="str">
        <f>IF(Churn_Data[[#This Row],[tenure]]&lt;=12,"0-1 Year",IF(Churn_Data[[#This Row],[tenure]]&lt;=24,"1-2 Years",IF(Churn_Data[[#This Row],[tenure]]&lt;=36,"2-3 Years",IF(Churn_Data[[#This Row],[tenure]]&lt;=48,"3-4 Years",IF(Churn_Data[[#This Row],[tenure]]&lt;=60,"4-5 Years","5+ Years")))))</f>
        <v>1-2 Years</v>
      </c>
      <c r="Z2432">
        <v>18</v>
      </c>
      <c r="AA2432">
        <v>969.85</v>
      </c>
      <c r="AB2432">
        <f>IF(Churn_Data[[#This Row],[Churn]]="No",Churn_Data[[#This Row],[MonthlyCharges]],NA())</f>
        <v>56.25</v>
      </c>
      <c r="AC2432">
        <f>IF(Churn_Data[[#This Row],[Churn]]="No",Churn_Data[[#This Row],[tenure]],NA())</f>
        <v>18</v>
      </c>
      <c r="AD2432" t="e">
        <f>IF(Churn_Data[[#This Row],[Churn]]="Yes",Churn_Data[[#This Row],[MonthlyCharges]],NA())</f>
        <v>#N/A</v>
      </c>
      <c r="AE2432" t="e">
        <f>IF(Churn_Data[[#This Row],[Churn]]="Yes",Churn_Data[[#This Row],[tenure]],NA())</f>
        <v>#N/A</v>
      </c>
      <c r="AF2432">
        <v>1012.5</v>
      </c>
    </row>
    <row r="2433" spans="1:32" x14ac:dyDescent="0.3">
      <c r="A2433" t="s">
        <v>2465</v>
      </c>
      <c r="B2433" t="s">
        <v>30</v>
      </c>
      <c r="C2433" t="str">
        <f>IF(Churn_Data[[#This Row],[SeniorCitizen]]=1,"Yes","No")</f>
        <v>Yes</v>
      </c>
      <c r="D2433">
        <v>1</v>
      </c>
      <c r="E2433" t="s">
        <v>24</v>
      </c>
      <c r="F2433" t="s">
        <v>25</v>
      </c>
      <c r="G2433" t="s">
        <v>24</v>
      </c>
      <c r="H2433" t="s">
        <v>24</v>
      </c>
      <c r="I2433" t="s">
        <v>26</v>
      </c>
      <c r="J2433" t="str">
        <f>IF(Churn_Data[[#This Row],[InternetService]]&lt;&gt;"No","Yes","No")</f>
        <v>Yes</v>
      </c>
      <c r="K2433" t="s">
        <v>24</v>
      </c>
      <c r="L2433" t="s">
        <v>25</v>
      </c>
      <c r="M2433" t="s">
        <v>25</v>
      </c>
      <c r="N2433" t="s">
        <v>25</v>
      </c>
      <c r="O2433" t="s">
        <v>25</v>
      </c>
      <c r="P2433" t="s">
        <v>25</v>
      </c>
      <c r="Q2433" t="s">
        <v>24</v>
      </c>
      <c r="R2433">
        <f>IF(Churn_Data[[#This Row],[Churn]]="Yes",1,0)</f>
        <v>1</v>
      </c>
      <c r="S2433" t="s">
        <v>24</v>
      </c>
      <c r="T2433">
        <f>(Churn_Data[[#This Row],[OnlineSecurity]]="Yes")+(Churn_Data[[#This Row],[OnlineBackup]]="Yes")+(Churn_Data[[#This Row],[DeviceProtection]]="Yes")+(Churn_Data[[#This Row],[TechSupport]]="Yes")+(Churn_Data[[#This Row],[StreamingTV]]="Yes")+(Churn_Data[[#This Row],[StreamingMovies]]="Yes")</f>
        <v>1</v>
      </c>
      <c r="U2433" t="s">
        <v>27</v>
      </c>
      <c r="V2433" t="s">
        <v>32</v>
      </c>
      <c r="W2433" t="str">
        <f>IF(ISNUMBER(SEARCH("automatic", Churn_Data[[#This Row],[PaymentMethod]])), "Automatic", "Manual")</f>
        <v>Manual</v>
      </c>
      <c r="X2433">
        <v>78.849999999999994</v>
      </c>
      <c r="Y2433" t="str">
        <f>IF(Churn_Data[[#This Row],[tenure]]&lt;=12,"0-1 Year",IF(Churn_Data[[#This Row],[tenure]]&lt;=24,"1-2 Years",IF(Churn_Data[[#This Row],[tenure]]&lt;=36,"2-3 Years",IF(Churn_Data[[#This Row],[tenure]]&lt;=48,"3-4 Years",IF(Churn_Data[[#This Row],[tenure]]&lt;=60,"4-5 Years","5+ Years")))))</f>
        <v>1-2 Years</v>
      </c>
      <c r="Z2433">
        <v>24</v>
      </c>
      <c r="AA2433">
        <v>1772.25</v>
      </c>
      <c r="AB2433" t="e">
        <f>IF(Churn_Data[[#This Row],[Churn]]="No",Churn_Data[[#This Row],[MonthlyCharges]],NA())</f>
        <v>#N/A</v>
      </c>
      <c r="AC2433" t="e">
        <f>IF(Churn_Data[[#This Row],[Churn]]="No",Churn_Data[[#This Row],[tenure]],NA())</f>
        <v>#N/A</v>
      </c>
      <c r="AD2433">
        <f>IF(Churn_Data[[#This Row],[Churn]]="Yes",Churn_Data[[#This Row],[MonthlyCharges]],NA())</f>
        <v>78.849999999999994</v>
      </c>
      <c r="AE2433">
        <f>IF(Churn_Data[[#This Row],[Churn]]="Yes",Churn_Data[[#This Row],[tenure]],NA())</f>
        <v>24</v>
      </c>
      <c r="AF2433">
        <v>1892.4</v>
      </c>
    </row>
    <row r="2434" spans="1:32" x14ac:dyDescent="0.3">
      <c r="A2434" t="s">
        <v>2466</v>
      </c>
      <c r="B2434" t="s">
        <v>23</v>
      </c>
      <c r="C2434" t="str">
        <f>IF(Churn_Data[[#This Row],[SeniorCitizen]]=1,"Yes","No")</f>
        <v>No</v>
      </c>
      <c r="D2434">
        <v>0</v>
      </c>
      <c r="E2434" t="s">
        <v>25</v>
      </c>
      <c r="F2434" t="s">
        <v>25</v>
      </c>
      <c r="G2434" t="s">
        <v>24</v>
      </c>
      <c r="H2434" t="s">
        <v>24</v>
      </c>
      <c r="I2434" t="s">
        <v>26</v>
      </c>
      <c r="J2434" t="str">
        <f>IF(Churn_Data[[#This Row],[InternetService]]&lt;&gt;"No","Yes","No")</f>
        <v>Yes</v>
      </c>
      <c r="K2434" t="s">
        <v>24</v>
      </c>
      <c r="L2434" t="s">
        <v>25</v>
      </c>
      <c r="M2434" t="s">
        <v>25</v>
      </c>
      <c r="N2434" t="s">
        <v>25</v>
      </c>
      <c r="O2434" t="s">
        <v>25</v>
      </c>
      <c r="P2434" t="s">
        <v>25</v>
      </c>
      <c r="Q2434" t="s">
        <v>25</v>
      </c>
      <c r="R2434">
        <f>IF(Churn_Data[[#This Row],[Churn]]="Yes",1,0)</f>
        <v>0</v>
      </c>
      <c r="S2434" t="s">
        <v>24</v>
      </c>
      <c r="T2434">
        <f>(Churn_Data[[#This Row],[OnlineSecurity]]="Yes")+(Churn_Data[[#This Row],[OnlineBackup]]="Yes")+(Churn_Data[[#This Row],[DeviceProtection]]="Yes")+(Churn_Data[[#This Row],[TechSupport]]="Yes")+(Churn_Data[[#This Row],[StreamingTV]]="Yes")+(Churn_Data[[#This Row],[StreamingMovies]]="Yes")</f>
        <v>1</v>
      </c>
      <c r="U2434" t="s">
        <v>27</v>
      </c>
      <c r="V2434" t="s">
        <v>46</v>
      </c>
      <c r="W2434" t="str">
        <f>IF(ISNUMBER(SEARCH("automatic", Churn_Data[[#This Row],[PaymentMethod]])), "Automatic", "Manual")</f>
        <v>Automatic</v>
      </c>
      <c r="X2434">
        <v>79</v>
      </c>
      <c r="Y2434" t="str">
        <f>IF(Churn_Data[[#This Row],[tenure]]&lt;=12,"0-1 Year",IF(Churn_Data[[#This Row],[tenure]]&lt;=24,"1-2 Years",IF(Churn_Data[[#This Row],[tenure]]&lt;=36,"2-3 Years",IF(Churn_Data[[#This Row],[tenure]]&lt;=48,"3-4 Years",IF(Churn_Data[[#This Row],[tenure]]&lt;=60,"4-5 Years","5+ Years")))))</f>
        <v>0-1 Year</v>
      </c>
      <c r="Z2434">
        <v>11</v>
      </c>
      <c r="AA2434">
        <v>929.3</v>
      </c>
      <c r="AB2434">
        <f>IF(Churn_Data[[#This Row],[Churn]]="No",Churn_Data[[#This Row],[MonthlyCharges]],NA())</f>
        <v>79</v>
      </c>
      <c r="AC2434">
        <f>IF(Churn_Data[[#This Row],[Churn]]="No",Churn_Data[[#This Row],[tenure]],NA())</f>
        <v>11</v>
      </c>
      <c r="AD2434" t="e">
        <f>IF(Churn_Data[[#This Row],[Churn]]="Yes",Churn_Data[[#This Row],[MonthlyCharges]],NA())</f>
        <v>#N/A</v>
      </c>
      <c r="AE2434" t="e">
        <f>IF(Churn_Data[[#This Row],[Churn]]="Yes",Churn_Data[[#This Row],[tenure]],NA())</f>
        <v>#N/A</v>
      </c>
      <c r="AF2434">
        <v>869</v>
      </c>
    </row>
    <row r="2435" spans="1:32" x14ac:dyDescent="0.3">
      <c r="A2435" t="s">
        <v>2467</v>
      </c>
      <c r="B2435" t="s">
        <v>30</v>
      </c>
      <c r="C2435" t="str">
        <f>IF(Churn_Data[[#This Row],[SeniorCitizen]]=1,"Yes","No")</f>
        <v>Yes</v>
      </c>
      <c r="D2435">
        <v>1</v>
      </c>
      <c r="E2435" t="s">
        <v>25</v>
      </c>
      <c r="F2435" t="s">
        <v>25</v>
      </c>
      <c r="G2435" t="s">
        <v>24</v>
      </c>
      <c r="H2435" t="s">
        <v>24</v>
      </c>
      <c r="I2435" t="s">
        <v>120</v>
      </c>
      <c r="J2435" t="str">
        <f>IF(Churn_Data[[#This Row],[InternetService]]&lt;&gt;"No","Yes","No")</f>
        <v>Yes</v>
      </c>
      <c r="K2435" t="s">
        <v>24</v>
      </c>
      <c r="L2435" t="s">
        <v>25</v>
      </c>
      <c r="M2435" t="s">
        <v>25</v>
      </c>
      <c r="N2435" t="s">
        <v>25</v>
      </c>
      <c r="O2435" t="s">
        <v>25</v>
      </c>
      <c r="P2435" t="s">
        <v>25</v>
      </c>
      <c r="Q2435" t="s">
        <v>24</v>
      </c>
      <c r="R2435">
        <f>IF(Churn_Data[[#This Row],[Churn]]="Yes",1,0)</f>
        <v>1</v>
      </c>
      <c r="S2435" t="s">
        <v>25</v>
      </c>
      <c r="T2435">
        <f>(Churn_Data[[#This Row],[OnlineSecurity]]="Yes")+(Churn_Data[[#This Row],[OnlineBackup]]="Yes")+(Churn_Data[[#This Row],[DeviceProtection]]="Yes")+(Churn_Data[[#This Row],[TechSupport]]="Yes")+(Churn_Data[[#This Row],[StreamingTV]]="Yes")+(Churn_Data[[#This Row],[StreamingMovies]]="Yes")</f>
        <v>1</v>
      </c>
      <c r="U2435" t="s">
        <v>27</v>
      </c>
      <c r="V2435" t="s">
        <v>32</v>
      </c>
      <c r="W2435" t="str">
        <f>IF(ISNUMBER(SEARCH("automatic", Churn_Data[[#This Row],[PaymentMethod]])), "Automatic", "Manual")</f>
        <v>Manual</v>
      </c>
      <c r="X2435">
        <v>54.55</v>
      </c>
      <c r="Y2435" t="str">
        <f>IF(Churn_Data[[#This Row],[tenure]]&lt;=12,"0-1 Year",IF(Churn_Data[[#This Row],[tenure]]&lt;=24,"1-2 Years",IF(Churn_Data[[#This Row],[tenure]]&lt;=36,"2-3 Years",IF(Churn_Data[[#This Row],[tenure]]&lt;=48,"3-4 Years",IF(Churn_Data[[#This Row],[tenure]]&lt;=60,"4-5 Years","5+ Years")))))</f>
        <v>0-1 Year</v>
      </c>
      <c r="Z2435">
        <v>9</v>
      </c>
      <c r="AA2435">
        <v>494.05</v>
      </c>
      <c r="AB2435" t="e">
        <f>IF(Churn_Data[[#This Row],[Churn]]="No",Churn_Data[[#This Row],[MonthlyCharges]],NA())</f>
        <v>#N/A</v>
      </c>
      <c r="AC2435" t="e">
        <f>IF(Churn_Data[[#This Row],[Churn]]="No",Churn_Data[[#This Row],[tenure]],NA())</f>
        <v>#N/A</v>
      </c>
      <c r="AD2435">
        <f>IF(Churn_Data[[#This Row],[Churn]]="Yes",Churn_Data[[#This Row],[MonthlyCharges]],NA())</f>
        <v>54.55</v>
      </c>
      <c r="AE2435">
        <f>IF(Churn_Data[[#This Row],[Churn]]="Yes",Churn_Data[[#This Row],[tenure]],NA())</f>
        <v>9</v>
      </c>
      <c r="AF2435">
        <v>490.95</v>
      </c>
    </row>
    <row r="2436" spans="1:32" x14ac:dyDescent="0.3">
      <c r="A2436" t="s">
        <v>2468</v>
      </c>
      <c r="B2436" t="s">
        <v>30</v>
      </c>
      <c r="C2436" t="str">
        <f>IF(Churn_Data[[#This Row],[SeniorCitizen]]=1,"Yes","No")</f>
        <v>No</v>
      </c>
      <c r="D2436">
        <v>0</v>
      </c>
      <c r="E2436" t="s">
        <v>24</v>
      </c>
      <c r="F2436" t="s">
        <v>24</v>
      </c>
      <c r="G2436" t="s">
        <v>25</v>
      </c>
      <c r="H2436" t="s">
        <v>189</v>
      </c>
      <c r="I2436" t="s">
        <v>120</v>
      </c>
      <c r="J2436" t="str">
        <f>IF(Churn_Data[[#This Row],[InternetService]]&lt;&gt;"No","Yes","No")</f>
        <v>Yes</v>
      </c>
      <c r="K2436" t="s">
        <v>24</v>
      </c>
      <c r="L2436" t="s">
        <v>25</v>
      </c>
      <c r="M2436" t="s">
        <v>25</v>
      </c>
      <c r="N2436" t="s">
        <v>25</v>
      </c>
      <c r="O2436" t="s">
        <v>25</v>
      </c>
      <c r="P2436" t="s">
        <v>25</v>
      </c>
      <c r="Q2436" t="s">
        <v>25</v>
      </c>
      <c r="R2436">
        <f>IF(Churn_Data[[#This Row],[Churn]]="Yes",1,0)</f>
        <v>0</v>
      </c>
      <c r="S2436" t="s">
        <v>24</v>
      </c>
      <c r="T2436">
        <f>(Churn_Data[[#This Row],[OnlineSecurity]]="Yes")+(Churn_Data[[#This Row],[OnlineBackup]]="Yes")+(Churn_Data[[#This Row],[DeviceProtection]]="Yes")+(Churn_Data[[#This Row],[TechSupport]]="Yes")+(Churn_Data[[#This Row],[StreamingTV]]="Yes")+(Churn_Data[[#This Row],[StreamingMovies]]="Yes")</f>
        <v>1</v>
      </c>
      <c r="U2436" t="s">
        <v>27</v>
      </c>
      <c r="V2436" t="s">
        <v>46</v>
      </c>
      <c r="W2436" t="str">
        <f>IF(ISNUMBER(SEARCH("automatic", Churn_Data[[#This Row],[PaymentMethod]])), "Automatic", "Manual")</f>
        <v>Automatic</v>
      </c>
      <c r="X2436">
        <v>30.2</v>
      </c>
      <c r="Y2436" t="str">
        <f>IF(Churn_Data[[#This Row],[tenure]]&lt;=12,"0-1 Year",IF(Churn_Data[[#This Row],[tenure]]&lt;=24,"1-2 Years",IF(Churn_Data[[#This Row],[tenure]]&lt;=36,"2-3 Years",IF(Churn_Data[[#This Row],[tenure]]&lt;=48,"3-4 Years",IF(Churn_Data[[#This Row],[tenure]]&lt;=60,"4-5 Years","5+ Years")))))</f>
        <v>1-2 Years</v>
      </c>
      <c r="Z2436">
        <v>15</v>
      </c>
      <c r="AA2436">
        <v>469.65</v>
      </c>
      <c r="AB2436">
        <f>IF(Churn_Data[[#This Row],[Churn]]="No",Churn_Data[[#This Row],[MonthlyCharges]],NA())</f>
        <v>30.2</v>
      </c>
      <c r="AC2436">
        <f>IF(Churn_Data[[#This Row],[Churn]]="No",Churn_Data[[#This Row],[tenure]],NA())</f>
        <v>15</v>
      </c>
      <c r="AD2436" t="e">
        <f>IF(Churn_Data[[#This Row],[Churn]]="Yes",Churn_Data[[#This Row],[MonthlyCharges]],NA())</f>
        <v>#N/A</v>
      </c>
      <c r="AE2436" t="e">
        <f>IF(Churn_Data[[#This Row],[Churn]]="Yes",Churn_Data[[#This Row],[tenure]],NA())</f>
        <v>#N/A</v>
      </c>
      <c r="AF2436">
        <v>453</v>
      </c>
    </row>
    <row r="2437" spans="1:32" x14ac:dyDescent="0.3">
      <c r="A2437" t="s">
        <v>2469</v>
      </c>
      <c r="B2437" t="s">
        <v>23</v>
      </c>
      <c r="C2437" t="str">
        <f>IF(Churn_Data[[#This Row],[SeniorCitizen]]=1,"Yes","No")</f>
        <v>No</v>
      </c>
      <c r="D2437">
        <v>0</v>
      </c>
      <c r="E2437" t="s">
        <v>25</v>
      </c>
      <c r="F2437" t="s">
        <v>24</v>
      </c>
      <c r="G2437" t="s">
        <v>25</v>
      </c>
      <c r="H2437" t="s">
        <v>189</v>
      </c>
      <c r="I2437" t="s">
        <v>120</v>
      </c>
      <c r="J2437" t="str">
        <f>IF(Churn_Data[[#This Row],[InternetService]]&lt;&gt;"No","Yes","No")</f>
        <v>Yes</v>
      </c>
      <c r="K2437" t="s">
        <v>24</v>
      </c>
      <c r="L2437" t="s">
        <v>25</v>
      </c>
      <c r="M2437" t="s">
        <v>25</v>
      </c>
      <c r="N2437" t="s">
        <v>25</v>
      </c>
      <c r="O2437" t="s">
        <v>25</v>
      </c>
      <c r="P2437" t="s">
        <v>25</v>
      </c>
      <c r="Q2437" t="s">
        <v>25</v>
      </c>
      <c r="R2437">
        <f>IF(Churn_Data[[#This Row],[Churn]]="Yes",1,0)</f>
        <v>0</v>
      </c>
      <c r="S2437" t="s">
        <v>25</v>
      </c>
      <c r="T2437">
        <f>(Churn_Data[[#This Row],[OnlineSecurity]]="Yes")+(Churn_Data[[#This Row],[OnlineBackup]]="Yes")+(Churn_Data[[#This Row],[DeviceProtection]]="Yes")+(Churn_Data[[#This Row],[TechSupport]]="Yes")+(Churn_Data[[#This Row],[StreamingTV]]="Yes")+(Churn_Data[[#This Row],[StreamingMovies]]="Yes")</f>
        <v>1</v>
      </c>
      <c r="U2437" t="s">
        <v>27</v>
      </c>
      <c r="V2437" t="s">
        <v>28</v>
      </c>
      <c r="W2437" t="str">
        <f>IF(ISNUMBER(SEARCH("automatic", Churn_Data[[#This Row],[PaymentMethod]])), "Automatic", "Manual")</f>
        <v>Manual</v>
      </c>
      <c r="X2437">
        <v>29.8</v>
      </c>
      <c r="Y2437" t="str">
        <f>IF(Churn_Data[[#This Row],[tenure]]&lt;=12,"0-1 Year",IF(Churn_Data[[#This Row],[tenure]]&lt;=24,"1-2 Years",IF(Churn_Data[[#This Row],[tenure]]&lt;=36,"2-3 Years",IF(Churn_Data[[#This Row],[tenure]]&lt;=48,"3-4 Years",IF(Churn_Data[[#This Row],[tenure]]&lt;=60,"4-5 Years","5+ Years")))))</f>
        <v>0-1 Year</v>
      </c>
      <c r="Z2437">
        <v>7</v>
      </c>
      <c r="AA2437">
        <v>201.95</v>
      </c>
      <c r="AB2437">
        <f>IF(Churn_Data[[#This Row],[Churn]]="No",Churn_Data[[#This Row],[MonthlyCharges]],NA())</f>
        <v>29.8</v>
      </c>
      <c r="AC2437">
        <f>IF(Churn_Data[[#This Row],[Churn]]="No",Churn_Data[[#This Row],[tenure]],NA())</f>
        <v>7</v>
      </c>
      <c r="AD2437" t="e">
        <f>IF(Churn_Data[[#This Row],[Churn]]="Yes",Churn_Data[[#This Row],[MonthlyCharges]],NA())</f>
        <v>#N/A</v>
      </c>
      <c r="AE2437" t="e">
        <f>IF(Churn_Data[[#This Row],[Churn]]="Yes",Churn_Data[[#This Row],[tenure]],NA())</f>
        <v>#N/A</v>
      </c>
      <c r="AF2437">
        <v>208.6</v>
      </c>
    </row>
    <row r="2438" spans="1:32" x14ac:dyDescent="0.3">
      <c r="A2438" t="s">
        <v>2470</v>
      </c>
      <c r="B2438" t="s">
        <v>23</v>
      </c>
      <c r="C2438" t="str">
        <f>IF(Churn_Data[[#This Row],[SeniorCitizen]]=1,"Yes","No")</f>
        <v>No</v>
      </c>
      <c r="D2438">
        <v>0</v>
      </c>
      <c r="E2438" t="s">
        <v>25</v>
      </c>
      <c r="F2438" t="s">
        <v>25</v>
      </c>
      <c r="G2438" t="s">
        <v>24</v>
      </c>
      <c r="H2438" t="s">
        <v>24</v>
      </c>
      <c r="I2438" t="s">
        <v>120</v>
      </c>
      <c r="J2438" t="str">
        <f>IF(Churn_Data[[#This Row],[InternetService]]&lt;&gt;"No","Yes","No")</f>
        <v>Yes</v>
      </c>
      <c r="K2438" t="s">
        <v>24</v>
      </c>
      <c r="L2438" t="s">
        <v>25</v>
      </c>
      <c r="M2438" t="s">
        <v>25</v>
      </c>
      <c r="N2438" t="s">
        <v>25</v>
      </c>
      <c r="O2438" t="s">
        <v>25</v>
      </c>
      <c r="P2438" t="s">
        <v>25</v>
      </c>
      <c r="Q2438" t="s">
        <v>24</v>
      </c>
      <c r="R2438">
        <f>IF(Churn_Data[[#This Row],[Churn]]="Yes",1,0)</f>
        <v>1</v>
      </c>
      <c r="S2438" t="s">
        <v>24</v>
      </c>
      <c r="T2438">
        <f>(Churn_Data[[#This Row],[OnlineSecurity]]="Yes")+(Churn_Data[[#This Row],[OnlineBackup]]="Yes")+(Churn_Data[[#This Row],[DeviceProtection]]="Yes")+(Churn_Data[[#This Row],[TechSupport]]="Yes")+(Churn_Data[[#This Row],[StreamingTV]]="Yes")+(Churn_Data[[#This Row],[StreamingMovies]]="Yes")</f>
        <v>1</v>
      </c>
      <c r="U2438" t="s">
        <v>27</v>
      </c>
      <c r="V2438" t="s">
        <v>28</v>
      </c>
      <c r="W2438" t="str">
        <f>IF(ISNUMBER(SEARCH("automatic", Churn_Data[[#This Row],[PaymentMethod]])), "Automatic", "Manual")</f>
        <v>Manual</v>
      </c>
      <c r="X2438">
        <v>55.7</v>
      </c>
      <c r="Y2438" t="str">
        <f>IF(Churn_Data[[#This Row],[tenure]]&lt;=12,"0-1 Year",IF(Churn_Data[[#This Row],[tenure]]&lt;=24,"1-2 Years",IF(Churn_Data[[#This Row],[tenure]]&lt;=36,"2-3 Years",IF(Churn_Data[[#This Row],[tenure]]&lt;=48,"3-4 Years",IF(Churn_Data[[#This Row],[tenure]]&lt;=60,"4-5 Years","5+ Years")))))</f>
        <v>1-2 Years</v>
      </c>
      <c r="Z2438">
        <v>15</v>
      </c>
      <c r="AA2438">
        <v>899.8</v>
      </c>
      <c r="AB2438" t="e">
        <f>IF(Churn_Data[[#This Row],[Churn]]="No",Churn_Data[[#This Row],[MonthlyCharges]],NA())</f>
        <v>#N/A</v>
      </c>
      <c r="AC2438" t="e">
        <f>IF(Churn_Data[[#This Row],[Churn]]="No",Churn_Data[[#This Row],[tenure]],NA())</f>
        <v>#N/A</v>
      </c>
      <c r="AD2438">
        <f>IF(Churn_Data[[#This Row],[Churn]]="Yes",Churn_Data[[#This Row],[MonthlyCharges]],NA())</f>
        <v>55.7</v>
      </c>
      <c r="AE2438">
        <f>IF(Churn_Data[[#This Row],[Churn]]="Yes",Churn_Data[[#This Row],[tenure]],NA())</f>
        <v>15</v>
      </c>
      <c r="AF2438">
        <v>835.5</v>
      </c>
    </row>
    <row r="2439" spans="1:32" x14ac:dyDescent="0.3">
      <c r="A2439" t="s">
        <v>2471</v>
      </c>
      <c r="B2439" t="s">
        <v>30</v>
      </c>
      <c r="C2439" t="str">
        <f>IF(Churn_Data[[#This Row],[SeniorCitizen]]=1,"Yes","No")</f>
        <v>No</v>
      </c>
      <c r="D2439">
        <v>0</v>
      </c>
      <c r="E2439" t="s">
        <v>25</v>
      </c>
      <c r="F2439" t="s">
        <v>25</v>
      </c>
      <c r="G2439" t="s">
        <v>25</v>
      </c>
      <c r="H2439" t="s">
        <v>189</v>
      </c>
      <c r="I2439" t="s">
        <v>120</v>
      </c>
      <c r="J2439" t="str">
        <f>IF(Churn_Data[[#This Row],[InternetService]]&lt;&gt;"No","Yes","No")</f>
        <v>Yes</v>
      </c>
      <c r="K2439" t="s">
        <v>24</v>
      </c>
      <c r="L2439" t="s">
        <v>25</v>
      </c>
      <c r="M2439" t="s">
        <v>25</v>
      </c>
      <c r="N2439" t="s">
        <v>25</v>
      </c>
      <c r="O2439" t="s">
        <v>25</v>
      </c>
      <c r="P2439" t="s">
        <v>25</v>
      </c>
      <c r="Q2439" t="s">
        <v>24</v>
      </c>
      <c r="R2439">
        <f>IF(Churn_Data[[#This Row],[Churn]]="Yes",1,0)</f>
        <v>1</v>
      </c>
      <c r="S2439" t="s">
        <v>24</v>
      </c>
      <c r="T2439">
        <f>(Churn_Data[[#This Row],[OnlineSecurity]]="Yes")+(Churn_Data[[#This Row],[OnlineBackup]]="Yes")+(Churn_Data[[#This Row],[DeviceProtection]]="Yes")+(Churn_Data[[#This Row],[TechSupport]]="Yes")+(Churn_Data[[#This Row],[StreamingTV]]="Yes")+(Churn_Data[[#This Row],[StreamingMovies]]="Yes")</f>
        <v>1</v>
      </c>
      <c r="U2439" t="s">
        <v>27</v>
      </c>
      <c r="V2439" t="s">
        <v>32</v>
      </c>
      <c r="W2439" t="str">
        <f>IF(ISNUMBER(SEARCH("automatic", Churn_Data[[#This Row],[PaymentMethod]])), "Automatic", "Manual")</f>
        <v>Manual</v>
      </c>
      <c r="X2439">
        <v>30.45</v>
      </c>
      <c r="Y2439" t="str">
        <f>IF(Churn_Data[[#This Row],[tenure]]&lt;=12,"0-1 Year",IF(Churn_Data[[#This Row],[tenure]]&lt;=24,"1-2 Years",IF(Churn_Data[[#This Row],[tenure]]&lt;=36,"2-3 Years",IF(Churn_Data[[#This Row],[tenure]]&lt;=48,"3-4 Years",IF(Churn_Data[[#This Row],[tenure]]&lt;=60,"4-5 Years","5+ Years")))))</f>
        <v>0-1 Year</v>
      </c>
      <c r="Z2439">
        <v>8</v>
      </c>
      <c r="AA2439">
        <v>226.45</v>
      </c>
      <c r="AB2439" t="e">
        <f>IF(Churn_Data[[#This Row],[Churn]]="No",Churn_Data[[#This Row],[MonthlyCharges]],NA())</f>
        <v>#N/A</v>
      </c>
      <c r="AC2439" t="e">
        <f>IF(Churn_Data[[#This Row],[Churn]]="No",Churn_Data[[#This Row],[tenure]],NA())</f>
        <v>#N/A</v>
      </c>
      <c r="AD2439">
        <f>IF(Churn_Data[[#This Row],[Churn]]="Yes",Churn_Data[[#This Row],[MonthlyCharges]],NA())</f>
        <v>30.45</v>
      </c>
      <c r="AE2439">
        <f>IF(Churn_Data[[#This Row],[Churn]]="Yes",Churn_Data[[#This Row],[tenure]],NA())</f>
        <v>8</v>
      </c>
      <c r="AF2439">
        <v>243.6</v>
      </c>
    </row>
    <row r="2440" spans="1:32" x14ac:dyDescent="0.3">
      <c r="A2440" t="s">
        <v>2472</v>
      </c>
      <c r="B2440" t="s">
        <v>23</v>
      </c>
      <c r="C2440" t="str">
        <f>IF(Churn_Data[[#This Row],[SeniorCitizen]]=1,"Yes","No")</f>
        <v>No</v>
      </c>
      <c r="D2440">
        <v>0</v>
      </c>
      <c r="E2440" t="s">
        <v>25</v>
      </c>
      <c r="F2440" t="s">
        <v>25</v>
      </c>
      <c r="G2440" t="s">
        <v>24</v>
      </c>
      <c r="H2440" t="s">
        <v>24</v>
      </c>
      <c r="I2440" t="s">
        <v>120</v>
      </c>
      <c r="J2440" t="str">
        <f>IF(Churn_Data[[#This Row],[InternetService]]&lt;&gt;"No","Yes","No")</f>
        <v>Yes</v>
      </c>
      <c r="K2440" t="s">
        <v>24</v>
      </c>
      <c r="L2440" t="s">
        <v>25</v>
      </c>
      <c r="M2440" t="s">
        <v>25</v>
      </c>
      <c r="N2440" t="s">
        <v>25</v>
      </c>
      <c r="O2440" t="s">
        <v>25</v>
      </c>
      <c r="P2440" t="s">
        <v>25</v>
      </c>
      <c r="Q2440" t="s">
        <v>25</v>
      </c>
      <c r="R2440">
        <f>IF(Churn_Data[[#This Row],[Churn]]="Yes",1,0)</f>
        <v>0</v>
      </c>
      <c r="S2440" t="s">
        <v>24</v>
      </c>
      <c r="T2440">
        <f>(Churn_Data[[#This Row],[OnlineSecurity]]="Yes")+(Churn_Data[[#This Row],[OnlineBackup]]="Yes")+(Churn_Data[[#This Row],[DeviceProtection]]="Yes")+(Churn_Data[[#This Row],[TechSupport]]="Yes")+(Churn_Data[[#This Row],[StreamingTV]]="Yes")+(Churn_Data[[#This Row],[StreamingMovies]]="Yes")</f>
        <v>1</v>
      </c>
      <c r="U2440" t="s">
        <v>27</v>
      </c>
      <c r="V2440" t="s">
        <v>32</v>
      </c>
      <c r="W2440" t="str">
        <f>IF(ISNUMBER(SEARCH("automatic", Churn_Data[[#This Row],[PaymentMethod]])), "Automatic", "Manual")</f>
        <v>Manual</v>
      </c>
      <c r="X2440">
        <v>53.65</v>
      </c>
      <c r="Y2440" t="str">
        <f>IF(Churn_Data[[#This Row],[tenure]]&lt;=12,"0-1 Year",IF(Churn_Data[[#This Row],[tenure]]&lt;=24,"1-2 Years",IF(Churn_Data[[#This Row],[tenure]]&lt;=36,"2-3 Years",IF(Churn_Data[[#This Row],[tenure]]&lt;=48,"3-4 Years",IF(Churn_Data[[#This Row],[tenure]]&lt;=60,"4-5 Years","5+ Years")))))</f>
        <v>0-1 Year</v>
      </c>
      <c r="Z2440">
        <v>7</v>
      </c>
      <c r="AA2440">
        <v>404.35</v>
      </c>
      <c r="AB2440">
        <f>IF(Churn_Data[[#This Row],[Churn]]="No",Churn_Data[[#This Row],[MonthlyCharges]],NA())</f>
        <v>53.65</v>
      </c>
      <c r="AC2440">
        <f>IF(Churn_Data[[#This Row],[Churn]]="No",Churn_Data[[#This Row],[tenure]],NA())</f>
        <v>7</v>
      </c>
      <c r="AD2440" t="e">
        <f>IF(Churn_Data[[#This Row],[Churn]]="Yes",Churn_Data[[#This Row],[MonthlyCharges]],NA())</f>
        <v>#N/A</v>
      </c>
      <c r="AE2440" t="e">
        <f>IF(Churn_Data[[#This Row],[Churn]]="Yes",Churn_Data[[#This Row],[tenure]],NA())</f>
        <v>#N/A</v>
      </c>
      <c r="AF2440">
        <v>375.55</v>
      </c>
    </row>
    <row r="2441" spans="1:32" x14ac:dyDescent="0.3">
      <c r="A2441" t="s">
        <v>2473</v>
      </c>
      <c r="B2441" t="s">
        <v>23</v>
      </c>
      <c r="C2441" t="str">
        <f>IF(Churn_Data[[#This Row],[SeniorCitizen]]=1,"Yes","No")</f>
        <v>Yes</v>
      </c>
      <c r="D2441">
        <v>1</v>
      </c>
      <c r="E2441" t="s">
        <v>24</v>
      </c>
      <c r="F2441" t="s">
        <v>25</v>
      </c>
      <c r="G2441" t="s">
        <v>24</v>
      </c>
      <c r="H2441" t="s">
        <v>24</v>
      </c>
      <c r="I2441" t="s">
        <v>26</v>
      </c>
      <c r="J2441" t="str">
        <f>IF(Churn_Data[[#This Row],[InternetService]]&lt;&gt;"No","Yes","No")</f>
        <v>Yes</v>
      </c>
      <c r="K2441" t="s">
        <v>24</v>
      </c>
      <c r="L2441" t="s">
        <v>25</v>
      </c>
      <c r="M2441" t="s">
        <v>25</v>
      </c>
      <c r="N2441" t="s">
        <v>25</v>
      </c>
      <c r="O2441" t="s">
        <v>25</v>
      </c>
      <c r="P2441" t="s">
        <v>25</v>
      </c>
      <c r="Q2441" t="s">
        <v>24</v>
      </c>
      <c r="R2441">
        <f>IF(Churn_Data[[#This Row],[Churn]]="Yes",1,0)</f>
        <v>1</v>
      </c>
      <c r="S2441" t="s">
        <v>25</v>
      </c>
      <c r="T2441">
        <f>(Churn_Data[[#This Row],[OnlineSecurity]]="Yes")+(Churn_Data[[#This Row],[OnlineBackup]]="Yes")+(Churn_Data[[#This Row],[DeviceProtection]]="Yes")+(Churn_Data[[#This Row],[TechSupport]]="Yes")+(Churn_Data[[#This Row],[StreamingTV]]="Yes")+(Churn_Data[[#This Row],[StreamingMovies]]="Yes")</f>
        <v>1</v>
      </c>
      <c r="U2441" t="s">
        <v>27</v>
      </c>
      <c r="V2441" t="s">
        <v>32</v>
      </c>
      <c r="W2441" t="str">
        <f>IF(ISNUMBER(SEARCH("automatic", Churn_Data[[#This Row],[PaymentMethod]])), "Automatic", "Manual")</f>
        <v>Manual</v>
      </c>
      <c r="X2441">
        <v>80.349999999999994</v>
      </c>
      <c r="Y2441" t="str">
        <f>IF(Churn_Data[[#This Row],[tenure]]&lt;=12,"0-1 Year",IF(Churn_Data[[#This Row],[tenure]]&lt;=24,"1-2 Years",IF(Churn_Data[[#This Row],[tenure]]&lt;=36,"2-3 Years",IF(Churn_Data[[#This Row],[tenure]]&lt;=48,"3-4 Years",IF(Churn_Data[[#This Row],[tenure]]&lt;=60,"4-5 Years","5+ Years")))))</f>
        <v>3-4 Years</v>
      </c>
      <c r="Z2441">
        <v>47</v>
      </c>
      <c r="AA2441">
        <v>3825.85</v>
      </c>
      <c r="AB2441" t="e">
        <f>IF(Churn_Data[[#This Row],[Churn]]="No",Churn_Data[[#This Row],[MonthlyCharges]],NA())</f>
        <v>#N/A</v>
      </c>
      <c r="AC2441" t="e">
        <f>IF(Churn_Data[[#This Row],[Churn]]="No",Churn_Data[[#This Row],[tenure]],NA())</f>
        <v>#N/A</v>
      </c>
      <c r="AD2441">
        <f>IF(Churn_Data[[#This Row],[Churn]]="Yes",Churn_Data[[#This Row],[MonthlyCharges]],NA())</f>
        <v>80.349999999999994</v>
      </c>
      <c r="AE2441">
        <f>IF(Churn_Data[[#This Row],[Churn]]="Yes",Churn_Data[[#This Row],[tenure]],NA())</f>
        <v>47</v>
      </c>
      <c r="AF2441">
        <v>3776.45</v>
      </c>
    </row>
    <row r="2442" spans="1:32" x14ac:dyDescent="0.3">
      <c r="A2442" t="s">
        <v>2474</v>
      </c>
      <c r="B2442" t="s">
        <v>30</v>
      </c>
      <c r="C2442" t="str">
        <f>IF(Churn_Data[[#This Row],[SeniorCitizen]]=1,"Yes","No")</f>
        <v>No</v>
      </c>
      <c r="D2442">
        <v>0</v>
      </c>
      <c r="E2442" t="s">
        <v>25</v>
      </c>
      <c r="F2442" t="s">
        <v>25</v>
      </c>
      <c r="G2442" t="s">
        <v>24</v>
      </c>
      <c r="H2442" t="s">
        <v>24</v>
      </c>
      <c r="I2442" t="s">
        <v>26</v>
      </c>
      <c r="J2442" t="str">
        <f>IF(Churn_Data[[#This Row],[InternetService]]&lt;&gt;"No","Yes","No")</f>
        <v>Yes</v>
      </c>
      <c r="K2442" t="s">
        <v>24</v>
      </c>
      <c r="L2442" t="s">
        <v>25</v>
      </c>
      <c r="M2442" t="s">
        <v>25</v>
      </c>
      <c r="N2442" t="s">
        <v>25</v>
      </c>
      <c r="O2442" t="s">
        <v>25</v>
      </c>
      <c r="P2442" t="s">
        <v>25</v>
      </c>
      <c r="Q2442" t="s">
        <v>25</v>
      </c>
      <c r="R2442">
        <f>IF(Churn_Data[[#This Row],[Churn]]="Yes",1,0)</f>
        <v>0</v>
      </c>
      <c r="S2442" t="s">
        <v>24</v>
      </c>
      <c r="T2442">
        <f>(Churn_Data[[#This Row],[OnlineSecurity]]="Yes")+(Churn_Data[[#This Row],[OnlineBackup]]="Yes")+(Churn_Data[[#This Row],[DeviceProtection]]="Yes")+(Churn_Data[[#This Row],[TechSupport]]="Yes")+(Churn_Data[[#This Row],[StreamingTV]]="Yes")+(Churn_Data[[#This Row],[StreamingMovies]]="Yes")</f>
        <v>1</v>
      </c>
      <c r="U2442" t="s">
        <v>27</v>
      </c>
      <c r="V2442" t="s">
        <v>32</v>
      </c>
      <c r="W2442" t="str">
        <f>IF(ISNUMBER(SEARCH("automatic", Churn_Data[[#This Row],[PaymentMethod]])), "Automatic", "Manual")</f>
        <v>Manual</v>
      </c>
      <c r="X2442">
        <v>81.150000000000006</v>
      </c>
      <c r="Y2442" t="str">
        <f>IF(Churn_Data[[#This Row],[tenure]]&lt;=12,"0-1 Year",IF(Churn_Data[[#This Row],[tenure]]&lt;=24,"1-2 Years",IF(Churn_Data[[#This Row],[tenure]]&lt;=36,"2-3 Years",IF(Churn_Data[[#This Row],[tenure]]&lt;=48,"3-4 Years",IF(Churn_Data[[#This Row],[tenure]]&lt;=60,"4-5 Years","5+ Years")))))</f>
        <v>0-1 Year</v>
      </c>
      <c r="Z2442">
        <v>9</v>
      </c>
      <c r="AA2442">
        <v>784.45</v>
      </c>
      <c r="AB2442">
        <f>IF(Churn_Data[[#This Row],[Churn]]="No",Churn_Data[[#This Row],[MonthlyCharges]],NA())</f>
        <v>81.150000000000006</v>
      </c>
      <c r="AC2442">
        <f>IF(Churn_Data[[#This Row],[Churn]]="No",Churn_Data[[#This Row],[tenure]],NA())</f>
        <v>9</v>
      </c>
      <c r="AD2442" t="e">
        <f>IF(Churn_Data[[#This Row],[Churn]]="Yes",Churn_Data[[#This Row],[MonthlyCharges]],NA())</f>
        <v>#N/A</v>
      </c>
      <c r="AE2442" t="e">
        <f>IF(Churn_Data[[#This Row],[Churn]]="Yes",Churn_Data[[#This Row],[tenure]],NA())</f>
        <v>#N/A</v>
      </c>
      <c r="AF2442">
        <v>730.35</v>
      </c>
    </row>
    <row r="2443" spans="1:32" x14ac:dyDescent="0.3">
      <c r="A2443" t="s">
        <v>2475</v>
      </c>
      <c r="B2443" t="s">
        <v>30</v>
      </c>
      <c r="C2443" t="str">
        <f>IF(Churn_Data[[#This Row],[SeniorCitizen]]=1,"Yes","No")</f>
        <v>No</v>
      </c>
      <c r="D2443">
        <v>0</v>
      </c>
      <c r="E2443" t="s">
        <v>25</v>
      </c>
      <c r="F2443" t="s">
        <v>24</v>
      </c>
      <c r="G2443" t="s">
        <v>24</v>
      </c>
      <c r="H2443" t="s">
        <v>24</v>
      </c>
      <c r="I2443" t="s">
        <v>26</v>
      </c>
      <c r="J2443" t="str">
        <f>IF(Churn_Data[[#This Row],[InternetService]]&lt;&gt;"No","Yes","No")</f>
        <v>Yes</v>
      </c>
      <c r="K2443" t="s">
        <v>24</v>
      </c>
      <c r="L2443" t="s">
        <v>25</v>
      </c>
      <c r="M2443" t="s">
        <v>25</v>
      </c>
      <c r="N2443" t="s">
        <v>25</v>
      </c>
      <c r="O2443" t="s">
        <v>25</v>
      </c>
      <c r="P2443" t="s">
        <v>25</v>
      </c>
      <c r="Q2443" t="s">
        <v>25</v>
      </c>
      <c r="R2443">
        <f>IF(Churn_Data[[#This Row],[Churn]]="Yes",1,0)</f>
        <v>0</v>
      </c>
      <c r="S2443" t="s">
        <v>25</v>
      </c>
      <c r="T2443">
        <f>(Churn_Data[[#This Row],[OnlineSecurity]]="Yes")+(Churn_Data[[#This Row],[OnlineBackup]]="Yes")+(Churn_Data[[#This Row],[DeviceProtection]]="Yes")+(Churn_Data[[#This Row],[TechSupport]]="Yes")+(Churn_Data[[#This Row],[StreamingTV]]="Yes")+(Churn_Data[[#This Row],[StreamingMovies]]="Yes")</f>
        <v>1</v>
      </c>
      <c r="U2443" t="s">
        <v>27</v>
      </c>
      <c r="V2443" t="s">
        <v>32</v>
      </c>
      <c r="W2443" t="str">
        <f>IF(ISNUMBER(SEARCH("automatic", Churn_Data[[#This Row],[PaymentMethod]])), "Automatic", "Manual")</f>
        <v>Manual</v>
      </c>
      <c r="X2443">
        <v>80.349999999999994</v>
      </c>
      <c r="Y2443" t="str">
        <f>IF(Churn_Data[[#This Row],[tenure]]&lt;=12,"0-1 Year",IF(Churn_Data[[#This Row],[tenure]]&lt;=24,"1-2 Years",IF(Churn_Data[[#This Row],[tenure]]&lt;=36,"2-3 Years",IF(Churn_Data[[#This Row],[tenure]]&lt;=48,"3-4 Years",IF(Churn_Data[[#This Row],[tenure]]&lt;=60,"4-5 Years","5+ Years")))))</f>
        <v>1-2 Years</v>
      </c>
      <c r="Z2443">
        <v>21</v>
      </c>
      <c r="AA2443">
        <v>1747.2</v>
      </c>
      <c r="AB2443">
        <f>IF(Churn_Data[[#This Row],[Churn]]="No",Churn_Data[[#This Row],[MonthlyCharges]],NA())</f>
        <v>80.349999999999994</v>
      </c>
      <c r="AC2443">
        <f>IF(Churn_Data[[#This Row],[Churn]]="No",Churn_Data[[#This Row],[tenure]],NA())</f>
        <v>21</v>
      </c>
      <c r="AD2443" t="e">
        <f>IF(Churn_Data[[#This Row],[Churn]]="Yes",Churn_Data[[#This Row],[MonthlyCharges]],NA())</f>
        <v>#N/A</v>
      </c>
      <c r="AE2443" t="e">
        <f>IF(Churn_Data[[#This Row],[Churn]]="Yes",Churn_Data[[#This Row],[tenure]],NA())</f>
        <v>#N/A</v>
      </c>
      <c r="AF2443">
        <v>1687.35</v>
      </c>
    </row>
    <row r="2444" spans="1:32" x14ac:dyDescent="0.3">
      <c r="A2444" t="s">
        <v>2476</v>
      </c>
      <c r="B2444" t="s">
        <v>30</v>
      </c>
      <c r="C2444" t="str">
        <f>IF(Churn_Data[[#This Row],[SeniorCitizen]]=1,"Yes","No")</f>
        <v>No</v>
      </c>
      <c r="D2444">
        <v>0</v>
      </c>
      <c r="E2444" t="s">
        <v>25</v>
      </c>
      <c r="F2444" t="s">
        <v>25</v>
      </c>
      <c r="G2444" t="s">
        <v>24</v>
      </c>
      <c r="H2444" t="s">
        <v>24</v>
      </c>
      <c r="I2444" t="s">
        <v>120</v>
      </c>
      <c r="J2444" t="str">
        <f>IF(Churn_Data[[#This Row],[InternetService]]&lt;&gt;"No","Yes","No")</f>
        <v>Yes</v>
      </c>
      <c r="K2444" t="s">
        <v>24</v>
      </c>
      <c r="L2444" t="s">
        <v>25</v>
      </c>
      <c r="M2444" t="s">
        <v>25</v>
      </c>
      <c r="N2444" t="s">
        <v>25</v>
      </c>
      <c r="O2444" t="s">
        <v>25</v>
      </c>
      <c r="P2444" t="s">
        <v>25</v>
      </c>
      <c r="Q2444" t="s">
        <v>24</v>
      </c>
      <c r="R2444">
        <f>IF(Churn_Data[[#This Row],[Churn]]="Yes",1,0)</f>
        <v>1</v>
      </c>
      <c r="S2444" t="s">
        <v>24</v>
      </c>
      <c r="T2444">
        <f>(Churn_Data[[#This Row],[OnlineSecurity]]="Yes")+(Churn_Data[[#This Row],[OnlineBackup]]="Yes")+(Churn_Data[[#This Row],[DeviceProtection]]="Yes")+(Churn_Data[[#This Row],[TechSupport]]="Yes")+(Churn_Data[[#This Row],[StreamingTV]]="Yes")+(Churn_Data[[#This Row],[StreamingMovies]]="Yes")</f>
        <v>1</v>
      </c>
      <c r="U2444" t="s">
        <v>27</v>
      </c>
      <c r="V2444" t="s">
        <v>46</v>
      </c>
      <c r="W2444" t="str">
        <f>IF(ISNUMBER(SEARCH("automatic", Churn_Data[[#This Row],[PaymentMethod]])), "Automatic", "Manual")</f>
        <v>Automatic</v>
      </c>
      <c r="X2444">
        <v>55.65</v>
      </c>
      <c r="Y2444" t="str">
        <f>IF(Churn_Data[[#This Row],[tenure]]&lt;=12,"0-1 Year",IF(Churn_Data[[#This Row],[tenure]]&lt;=24,"1-2 Years",IF(Churn_Data[[#This Row],[tenure]]&lt;=36,"2-3 Years",IF(Churn_Data[[#This Row],[tenure]]&lt;=48,"3-4 Years",IF(Churn_Data[[#This Row],[tenure]]&lt;=60,"4-5 Years","5+ Years")))))</f>
        <v>1-2 Years</v>
      </c>
      <c r="Z2444">
        <v>24</v>
      </c>
      <c r="AA2444">
        <v>1400.55</v>
      </c>
      <c r="AB2444" t="e">
        <f>IF(Churn_Data[[#This Row],[Churn]]="No",Churn_Data[[#This Row],[MonthlyCharges]],NA())</f>
        <v>#N/A</v>
      </c>
      <c r="AC2444" t="e">
        <f>IF(Churn_Data[[#This Row],[Churn]]="No",Churn_Data[[#This Row],[tenure]],NA())</f>
        <v>#N/A</v>
      </c>
      <c r="AD2444">
        <f>IF(Churn_Data[[#This Row],[Churn]]="Yes",Churn_Data[[#This Row],[MonthlyCharges]],NA())</f>
        <v>55.65</v>
      </c>
      <c r="AE2444">
        <f>IF(Churn_Data[[#This Row],[Churn]]="Yes",Churn_Data[[#This Row],[tenure]],NA())</f>
        <v>24</v>
      </c>
      <c r="AF2444">
        <v>1335.6</v>
      </c>
    </row>
    <row r="2445" spans="1:32" x14ac:dyDescent="0.3">
      <c r="A2445" t="s">
        <v>2477</v>
      </c>
      <c r="B2445" t="s">
        <v>30</v>
      </c>
      <c r="C2445" t="str">
        <f>IF(Churn_Data[[#This Row],[SeniorCitizen]]=1,"Yes","No")</f>
        <v>No</v>
      </c>
      <c r="D2445">
        <v>0</v>
      </c>
      <c r="E2445" t="s">
        <v>25</v>
      </c>
      <c r="F2445" t="s">
        <v>25</v>
      </c>
      <c r="G2445" t="s">
        <v>25</v>
      </c>
      <c r="H2445" t="s">
        <v>189</v>
      </c>
      <c r="I2445" t="s">
        <v>120</v>
      </c>
      <c r="J2445" t="str">
        <f>IF(Churn_Data[[#This Row],[InternetService]]&lt;&gt;"No","Yes","No")</f>
        <v>Yes</v>
      </c>
      <c r="K2445" t="s">
        <v>24</v>
      </c>
      <c r="L2445" t="s">
        <v>25</v>
      </c>
      <c r="M2445" t="s">
        <v>25</v>
      </c>
      <c r="N2445" t="s">
        <v>25</v>
      </c>
      <c r="O2445" t="s">
        <v>25</v>
      </c>
      <c r="P2445" t="s">
        <v>25</v>
      </c>
      <c r="Q2445" t="s">
        <v>24</v>
      </c>
      <c r="R2445">
        <f>IF(Churn_Data[[#This Row],[Churn]]="Yes",1,0)</f>
        <v>1</v>
      </c>
      <c r="S2445" t="s">
        <v>25</v>
      </c>
      <c r="T2445">
        <f>(Churn_Data[[#This Row],[OnlineSecurity]]="Yes")+(Churn_Data[[#This Row],[OnlineBackup]]="Yes")+(Churn_Data[[#This Row],[DeviceProtection]]="Yes")+(Churn_Data[[#This Row],[TechSupport]]="Yes")+(Churn_Data[[#This Row],[StreamingTV]]="Yes")+(Churn_Data[[#This Row],[StreamingMovies]]="Yes")</f>
        <v>1</v>
      </c>
      <c r="U2445" t="s">
        <v>27</v>
      </c>
      <c r="V2445" t="s">
        <v>28</v>
      </c>
      <c r="W2445" t="str">
        <f>IF(ISNUMBER(SEARCH("automatic", Churn_Data[[#This Row],[PaymentMethod]])), "Automatic", "Manual")</f>
        <v>Manual</v>
      </c>
      <c r="X2445">
        <v>29.7</v>
      </c>
      <c r="Y2445" t="str">
        <f>IF(Churn_Data[[#This Row],[tenure]]&lt;=12,"0-1 Year",IF(Churn_Data[[#This Row],[tenure]]&lt;=24,"1-2 Years",IF(Churn_Data[[#This Row],[tenure]]&lt;=36,"2-3 Years",IF(Churn_Data[[#This Row],[tenure]]&lt;=48,"3-4 Years",IF(Churn_Data[[#This Row],[tenure]]&lt;=60,"4-5 Years","5+ Years")))))</f>
        <v>0-1 Year</v>
      </c>
      <c r="Z2445">
        <v>1</v>
      </c>
      <c r="AA2445">
        <v>29.7</v>
      </c>
      <c r="AB2445" t="e">
        <f>IF(Churn_Data[[#This Row],[Churn]]="No",Churn_Data[[#This Row],[MonthlyCharges]],NA())</f>
        <v>#N/A</v>
      </c>
      <c r="AC2445" t="e">
        <f>IF(Churn_Data[[#This Row],[Churn]]="No",Churn_Data[[#This Row],[tenure]],NA())</f>
        <v>#N/A</v>
      </c>
      <c r="AD2445">
        <f>IF(Churn_Data[[#This Row],[Churn]]="Yes",Churn_Data[[#This Row],[MonthlyCharges]],NA())</f>
        <v>29.7</v>
      </c>
      <c r="AE2445">
        <f>IF(Churn_Data[[#This Row],[Churn]]="Yes",Churn_Data[[#This Row],[tenure]],NA())</f>
        <v>1</v>
      </c>
      <c r="AF2445">
        <v>29.7</v>
      </c>
    </row>
    <row r="2446" spans="1:32" x14ac:dyDescent="0.3">
      <c r="A2446" t="s">
        <v>2478</v>
      </c>
      <c r="B2446" t="s">
        <v>23</v>
      </c>
      <c r="C2446" t="str">
        <f>IF(Churn_Data[[#This Row],[SeniorCitizen]]=1,"Yes","No")</f>
        <v>Yes</v>
      </c>
      <c r="D2446">
        <v>1</v>
      </c>
      <c r="E2446" t="s">
        <v>24</v>
      </c>
      <c r="F2446" t="s">
        <v>25</v>
      </c>
      <c r="G2446" t="s">
        <v>24</v>
      </c>
      <c r="H2446" t="s">
        <v>24</v>
      </c>
      <c r="I2446" t="s">
        <v>26</v>
      </c>
      <c r="J2446" t="str">
        <f>IF(Churn_Data[[#This Row],[InternetService]]&lt;&gt;"No","Yes","No")</f>
        <v>Yes</v>
      </c>
      <c r="K2446" t="s">
        <v>24</v>
      </c>
      <c r="L2446" t="s">
        <v>25</v>
      </c>
      <c r="M2446" t="s">
        <v>25</v>
      </c>
      <c r="N2446" t="s">
        <v>25</v>
      </c>
      <c r="O2446" t="s">
        <v>25</v>
      </c>
      <c r="P2446" t="s">
        <v>25</v>
      </c>
      <c r="Q2446" t="s">
        <v>24</v>
      </c>
      <c r="R2446">
        <f>IF(Churn_Data[[#This Row],[Churn]]="Yes",1,0)</f>
        <v>1</v>
      </c>
      <c r="S2446" t="s">
        <v>24</v>
      </c>
      <c r="T2446">
        <f>(Churn_Data[[#This Row],[OnlineSecurity]]="Yes")+(Churn_Data[[#This Row],[OnlineBackup]]="Yes")+(Churn_Data[[#This Row],[DeviceProtection]]="Yes")+(Churn_Data[[#This Row],[TechSupport]]="Yes")+(Churn_Data[[#This Row],[StreamingTV]]="Yes")+(Churn_Data[[#This Row],[StreamingMovies]]="Yes")</f>
        <v>1</v>
      </c>
      <c r="U2446" t="s">
        <v>27</v>
      </c>
      <c r="V2446" t="s">
        <v>32</v>
      </c>
      <c r="W2446" t="str">
        <f>IF(ISNUMBER(SEARCH("automatic", Churn_Data[[#This Row],[PaymentMethod]])), "Automatic", "Manual")</f>
        <v>Manual</v>
      </c>
      <c r="X2446">
        <v>77.5</v>
      </c>
      <c r="Y2446" t="str">
        <f>IF(Churn_Data[[#This Row],[tenure]]&lt;=12,"0-1 Year",IF(Churn_Data[[#This Row],[tenure]]&lt;=24,"1-2 Years",IF(Churn_Data[[#This Row],[tenure]]&lt;=36,"2-3 Years",IF(Churn_Data[[#This Row],[tenure]]&lt;=48,"3-4 Years",IF(Churn_Data[[#This Row],[tenure]]&lt;=60,"4-5 Years","5+ Years")))))</f>
        <v>4-5 Years</v>
      </c>
      <c r="Z2446">
        <v>51</v>
      </c>
      <c r="AA2446">
        <v>3807.35</v>
      </c>
      <c r="AB2446" t="e">
        <f>IF(Churn_Data[[#This Row],[Churn]]="No",Churn_Data[[#This Row],[MonthlyCharges]],NA())</f>
        <v>#N/A</v>
      </c>
      <c r="AC2446" t="e">
        <f>IF(Churn_Data[[#This Row],[Churn]]="No",Churn_Data[[#This Row],[tenure]],NA())</f>
        <v>#N/A</v>
      </c>
      <c r="AD2446">
        <f>IF(Churn_Data[[#This Row],[Churn]]="Yes",Churn_Data[[#This Row],[MonthlyCharges]],NA())</f>
        <v>77.5</v>
      </c>
      <c r="AE2446">
        <f>IF(Churn_Data[[#This Row],[Churn]]="Yes",Churn_Data[[#This Row],[tenure]],NA())</f>
        <v>51</v>
      </c>
      <c r="AF2446">
        <v>3952.5</v>
      </c>
    </row>
    <row r="2447" spans="1:32" x14ac:dyDescent="0.3">
      <c r="A2447" t="s">
        <v>2479</v>
      </c>
      <c r="B2447" t="s">
        <v>23</v>
      </c>
      <c r="C2447" t="str">
        <f>IF(Churn_Data[[#This Row],[SeniorCitizen]]=1,"Yes","No")</f>
        <v>No</v>
      </c>
      <c r="D2447">
        <v>0</v>
      </c>
      <c r="E2447" t="s">
        <v>25</v>
      </c>
      <c r="F2447" t="s">
        <v>25</v>
      </c>
      <c r="G2447" t="s">
        <v>24</v>
      </c>
      <c r="H2447" t="s">
        <v>24</v>
      </c>
      <c r="I2447" t="s">
        <v>26</v>
      </c>
      <c r="J2447" t="str">
        <f>IF(Churn_Data[[#This Row],[InternetService]]&lt;&gt;"No","Yes","No")</f>
        <v>Yes</v>
      </c>
      <c r="K2447" t="s">
        <v>24</v>
      </c>
      <c r="L2447" t="s">
        <v>25</v>
      </c>
      <c r="M2447" t="s">
        <v>25</v>
      </c>
      <c r="N2447" t="s">
        <v>25</v>
      </c>
      <c r="O2447" t="s">
        <v>25</v>
      </c>
      <c r="P2447" t="s">
        <v>25</v>
      </c>
      <c r="Q2447" t="s">
        <v>25</v>
      </c>
      <c r="R2447">
        <f>IF(Churn_Data[[#This Row],[Churn]]="Yes",1,0)</f>
        <v>0</v>
      </c>
      <c r="S2447" t="s">
        <v>24</v>
      </c>
      <c r="T2447">
        <f>(Churn_Data[[#This Row],[OnlineSecurity]]="Yes")+(Churn_Data[[#This Row],[OnlineBackup]]="Yes")+(Churn_Data[[#This Row],[DeviceProtection]]="Yes")+(Churn_Data[[#This Row],[TechSupport]]="Yes")+(Churn_Data[[#This Row],[StreamingTV]]="Yes")+(Churn_Data[[#This Row],[StreamingMovies]]="Yes")</f>
        <v>1</v>
      </c>
      <c r="U2447" t="s">
        <v>27</v>
      </c>
      <c r="V2447" t="s">
        <v>72</v>
      </c>
      <c r="W2447" t="str">
        <f>IF(ISNUMBER(SEARCH("automatic", Churn_Data[[#This Row],[PaymentMethod]])), "Automatic", "Manual")</f>
        <v>Automatic</v>
      </c>
      <c r="X2447">
        <v>81.3</v>
      </c>
      <c r="Y2447" t="str">
        <f>IF(Churn_Data[[#This Row],[tenure]]&lt;=12,"0-1 Year",IF(Churn_Data[[#This Row],[tenure]]&lt;=24,"1-2 Years",IF(Churn_Data[[#This Row],[tenure]]&lt;=36,"2-3 Years",IF(Churn_Data[[#This Row],[tenure]]&lt;=48,"3-4 Years",IF(Churn_Data[[#This Row],[tenure]]&lt;=60,"4-5 Years","5+ Years")))))</f>
        <v>3-4 Years</v>
      </c>
      <c r="Z2447">
        <v>41</v>
      </c>
      <c r="AA2447">
        <v>3190.65</v>
      </c>
      <c r="AB2447">
        <f>IF(Churn_Data[[#This Row],[Churn]]="No",Churn_Data[[#This Row],[MonthlyCharges]],NA())</f>
        <v>81.3</v>
      </c>
      <c r="AC2447">
        <f>IF(Churn_Data[[#This Row],[Churn]]="No",Churn_Data[[#This Row],[tenure]],NA())</f>
        <v>41</v>
      </c>
      <c r="AD2447" t="e">
        <f>IF(Churn_Data[[#This Row],[Churn]]="Yes",Churn_Data[[#This Row],[MonthlyCharges]],NA())</f>
        <v>#N/A</v>
      </c>
      <c r="AE2447" t="e">
        <f>IF(Churn_Data[[#This Row],[Churn]]="Yes",Churn_Data[[#This Row],[tenure]],NA())</f>
        <v>#N/A</v>
      </c>
      <c r="AF2447">
        <v>3333.3</v>
      </c>
    </row>
    <row r="2448" spans="1:32" x14ac:dyDescent="0.3">
      <c r="A2448" t="s">
        <v>2480</v>
      </c>
      <c r="B2448" t="s">
        <v>23</v>
      </c>
      <c r="C2448" t="str">
        <f>IF(Churn_Data[[#This Row],[SeniorCitizen]]=1,"Yes","No")</f>
        <v>No</v>
      </c>
      <c r="D2448">
        <v>0</v>
      </c>
      <c r="E2448" t="s">
        <v>25</v>
      </c>
      <c r="F2448" t="s">
        <v>25</v>
      </c>
      <c r="G2448" t="s">
        <v>25</v>
      </c>
      <c r="H2448" t="s">
        <v>189</v>
      </c>
      <c r="I2448" t="s">
        <v>120</v>
      </c>
      <c r="J2448" t="str">
        <f>IF(Churn_Data[[#This Row],[InternetService]]&lt;&gt;"No","Yes","No")</f>
        <v>Yes</v>
      </c>
      <c r="K2448" t="s">
        <v>24</v>
      </c>
      <c r="L2448" t="s">
        <v>25</v>
      </c>
      <c r="M2448" t="s">
        <v>25</v>
      </c>
      <c r="N2448" t="s">
        <v>25</v>
      </c>
      <c r="O2448" t="s">
        <v>25</v>
      </c>
      <c r="P2448" t="s">
        <v>25</v>
      </c>
      <c r="Q2448" t="s">
        <v>25</v>
      </c>
      <c r="R2448">
        <f>IF(Churn_Data[[#This Row],[Churn]]="Yes",1,0)</f>
        <v>0</v>
      </c>
      <c r="S2448" t="s">
        <v>24</v>
      </c>
      <c r="T2448">
        <f>(Churn_Data[[#This Row],[OnlineSecurity]]="Yes")+(Churn_Data[[#This Row],[OnlineBackup]]="Yes")+(Churn_Data[[#This Row],[DeviceProtection]]="Yes")+(Churn_Data[[#This Row],[TechSupport]]="Yes")+(Churn_Data[[#This Row],[StreamingTV]]="Yes")+(Churn_Data[[#This Row],[StreamingMovies]]="Yes")</f>
        <v>1</v>
      </c>
      <c r="U2448" t="s">
        <v>27</v>
      </c>
      <c r="V2448" t="s">
        <v>28</v>
      </c>
      <c r="W2448" t="str">
        <f>IF(ISNUMBER(SEARCH("automatic", Churn_Data[[#This Row],[PaymentMethod]])), "Automatic", "Manual")</f>
        <v>Manual</v>
      </c>
      <c r="X2448">
        <v>29.15</v>
      </c>
      <c r="Y2448" t="str">
        <f>IF(Churn_Data[[#This Row],[tenure]]&lt;=12,"0-1 Year",IF(Churn_Data[[#This Row],[tenure]]&lt;=24,"1-2 Years",IF(Churn_Data[[#This Row],[tenure]]&lt;=36,"2-3 Years",IF(Churn_Data[[#This Row],[tenure]]&lt;=48,"3-4 Years",IF(Churn_Data[[#This Row],[tenure]]&lt;=60,"4-5 Years","5+ Years")))))</f>
        <v>0-1 Year</v>
      </c>
      <c r="Z2448">
        <v>4</v>
      </c>
      <c r="AA2448">
        <v>110.05</v>
      </c>
      <c r="AB2448">
        <f>IF(Churn_Data[[#This Row],[Churn]]="No",Churn_Data[[#This Row],[MonthlyCharges]],NA())</f>
        <v>29.15</v>
      </c>
      <c r="AC2448">
        <f>IF(Churn_Data[[#This Row],[Churn]]="No",Churn_Data[[#This Row],[tenure]],NA())</f>
        <v>4</v>
      </c>
      <c r="AD2448" t="e">
        <f>IF(Churn_Data[[#This Row],[Churn]]="Yes",Churn_Data[[#This Row],[MonthlyCharges]],NA())</f>
        <v>#N/A</v>
      </c>
      <c r="AE2448" t="e">
        <f>IF(Churn_Data[[#This Row],[Churn]]="Yes",Churn_Data[[#This Row],[tenure]],NA())</f>
        <v>#N/A</v>
      </c>
      <c r="AF2448">
        <v>116.6</v>
      </c>
    </row>
    <row r="2449" spans="1:32" x14ac:dyDescent="0.3">
      <c r="A2449" t="s">
        <v>2481</v>
      </c>
      <c r="B2449" t="s">
        <v>23</v>
      </c>
      <c r="C2449" t="str">
        <f>IF(Churn_Data[[#This Row],[SeniorCitizen]]=1,"Yes","No")</f>
        <v>No</v>
      </c>
      <c r="D2449">
        <v>0</v>
      </c>
      <c r="E2449" t="s">
        <v>24</v>
      </c>
      <c r="F2449" t="s">
        <v>24</v>
      </c>
      <c r="G2449" t="s">
        <v>25</v>
      </c>
      <c r="H2449" t="s">
        <v>189</v>
      </c>
      <c r="I2449" t="s">
        <v>120</v>
      </c>
      <c r="J2449" t="str">
        <f>IF(Churn_Data[[#This Row],[InternetService]]&lt;&gt;"No","Yes","No")</f>
        <v>Yes</v>
      </c>
      <c r="K2449" t="s">
        <v>24</v>
      </c>
      <c r="L2449" t="s">
        <v>25</v>
      </c>
      <c r="M2449" t="s">
        <v>25</v>
      </c>
      <c r="N2449" t="s">
        <v>25</v>
      </c>
      <c r="O2449" t="s">
        <v>25</v>
      </c>
      <c r="P2449" t="s">
        <v>25</v>
      </c>
      <c r="Q2449" t="s">
        <v>24</v>
      </c>
      <c r="R2449">
        <f>IF(Churn_Data[[#This Row],[Churn]]="Yes",1,0)</f>
        <v>1</v>
      </c>
      <c r="S2449" t="s">
        <v>25</v>
      </c>
      <c r="T2449">
        <f>(Churn_Data[[#This Row],[OnlineSecurity]]="Yes")+(Churn_Data[[#This Row],[OnlineBackup]]="Yes")+(Churn_Data[[#This Row],[DeviceProtection]]="Yes")+(Churn_Data[[#This Row],[TechSupport]]="Yes")+(Churn_Data[[#This Row],[StreamingTV]]="Yes")+(Churn_Data[[#This Row],[StreamingMovies]]="Yes")</f>
        <v>1</v>
      </c>
      <c r="U2449" t="s">
        <v>27</v>
      </c>
      <c r="V2449" t="s">
        <v>72</v>
      </c>
      <c r="W2449" t="str">
        <f>IF(ISNUMBER(SEARCH("automatic", Churn_Data[[#This Row],[PaymentMethod]])), "Automatic", "Manual")</f>
        <v>Automatic</v>
      </c>
      <c r="X2449">
        <v>29.7</v>
      </c>
      <c r="Y2449" t="str">
        <f>IF(Churn_Data[[#This Row],[tenure]]&lt;=12,"0-1 Year",IF(Churn_Data[[#This Row],[tenure]]&lt;=24,"1-2 Years",IF(Churn_Data[[#This Row],[tenure]]&lt;=36,"2-3 Years",IF(Churn_Data[[#This Row],[tenure]]&lt;=48,"3-4 Years",IF(Churn_Data[[#This Row],[tenure]]&lt;=60,"4-5 Years","5+ Years")))))</f>
        <v>0-1 Year</v>
      </c>
      <c r="Z2449">
        <v>3</v>
      </c>
      <c r="AA2449">
        <v>91.7</v>
      </c>
      <c r="AB2449" t="e">
        <f>IF(Churn_Data[[#This Row],[Churn]]="No",Churn_Data[[#This Row],[MonthlyCharges]],NA())</f>
        <v>#N/A</v>
      </c>
      <c r="AC2449" t="e">
        <f>IF(Churn_Data[[#This Row],[Churn]]="No",Churn_Data[[#This Row],[tenure]],NA())</f>
        <v>#N/A</v>
      </c>
      <c r="AD2449">
        <f>IF(Churn_Data[[#This Row],[Churn]]="Yes",Churn_Data[[#This Row],[MonthlyCharges]],NA())</f>
        <v>29.7</v>
      </c>
      <c r="AE2449">
        <f>IF(Churn_Data[[#This Row],[Churn]]="Yes",Churn_Data[[#This Row],[tenure]],NA())</f>
        <v>3</v>
      </c>
      <c r="AF2449">
        <v>89.1</v>
      </c>
    </row>
    <row r="2450" spans="1:32" x14ac:dyDescent="0.3">
      <c r="A2450" t="s">
        <v>2482</v>
      </c>
      <c r="B2450" t="s">
        <v>30</v>
      </c>
      <c r="C2450" t="str">
        <f>IF(Churn_Data[[#This Row],[SeniorCitizen]]=1,"Yes","No")</f>
        <v>No</v>
      </c>
      <c r="D2450">
        <v>0</v>
      </c>
      <c r="E2450" t="s">
        <v>24</v>
      </c>
      <c r="F2450" t="s">
        <v>24</v>
      </c>
      <c r="G2450" t="s">
        <v>24</v>
      </c>
      <c r="H2450" t="s">
        <v>24</v>
      </c>
      <c r="I2450" t="s">
        <v>120</v>
      </c>
      <c r="J2450" t="str">
        <f>IF(Churn_Data[[#This Row],[InternetService]]&lt;&gt;"No","Yes","No")</f>
        <v>Yes</v>
      </c>
      <c r="K2450" t="s">
        <v>24</v>
      </c>
      <c r="L2450" t="s">
        <v>25</v>
      </c>
      <c r="M2450" t="s">
        <v>25</v>
      </c>
      <c r="N2450" t="s">
        <v>25</v>
      </c>
      <c r="O2450" t="s">
        <v>25</v>
      </c>
      <c r="P2450" t="s">
        <v>25</v>
      </c>
      <c r="Q2450" t="s">
        <v>24</v>
      </c>
      <c r="R2450">
        <f>IF(Churn_Data[[#This Row],[Churn]]="Yes",1,0)</f>
        <v>1</v>
      </c>
      <c r="S2450" t="s">
        <v>25</v>
      </c>
      <c r="T2450">
        <f>(Churn_Data[[#This Row],[OnlineSecurity]]="Yes")+(Churn_Data[[#This Row],[OnlineBackup]]="Yes")+(Churn_Data[[#This Row],[DeviceProtection]]="Yes")+(Churn_Data[[#This Row],[TechSupport]]="Yes")+(Churn_Data[[#This Row],[StreamingTV]]="Yes")+(Churn_Data[[#This Row],[StreamingMovies]]="Yes")</f>
        <v>1</v>
      </c>
      <c r="U2450" t="s">
        <v>27</v>
      </c>
      <c r="V2450" t="s">
        <v>28</v>
      </c>
      <c r="W2450" t="str">
        <f>IF(ISNUMBER(SEARCH("automatic", Churn_Data[[#This Row],[PaymentMethod]])), "Automatic", "Manual")</f>
        <v>Manual</v>
      </c>
      <c r="X2450">
        <v>56.7</v>
      </c>
      <c r="Y2450" t="str">
        <f>IF(Churn_Data[[#This Row],[tenure]]&lt;=12,"0-1 Year",IF(Churn_Data[[#This Row],[tenure]]&lt;=24,"1-2 Years",IF(Churn_Data[[#This Row],[tenure]]&lt;=36,"2-3 Years",IF(Churn_Data[[#This Row],[tenure]]&lt;=48,"3-4 Years",IF(Churn_Data[[#This Row],[tenure]]&lt;=60,"4-5 Years","5+ Years")))))</f>
        <v>0-1 Year</v>
      </c>
      <c r="Z2450">
        <v>2</v>
      </c>
      <c r="AA2450">
        <v>113.55</v>
      </c>
      <c r="AB2450" t="e">
        <f>IF(Churn_Data[[#This Row],[Churn]]="No",Churn_Data[[#This Row],[MonthlyCharges]],NA())</f>
        <v>#N/A</v>
      </c>
      <c r="AC2450" t="e">
        <f>IF(Churn_Data[[#This Row],[Churn]]="No",Churn_Data[[#This Row],[tenure]],NA())</f>
        <v>#N/A</v>
      </c>
      <c r="AD2450">
        <f>IF(Churn_Data[[#This Row],[Churn]]="Yes",Churn_Data[[#This Row],[MonthlyCharges]],NA())</f>
        <v>56.7</v>
      </c>
      <c r="AE2450">
        <f>IF(Churn_Data[[#This Row],[Churn]]="Yes",Churn_Data[[#This Row],[tenure]],NA())</f>
        <v>2</v>
      </c>
      <c r="AF2450">
        <v>113.4</v>
      </c>
    </row>
    <row r="2451" spans="1:32" x14ac:dyDescent="0.3">
      <c r="A2451" t="s">
        <v>2483</v>
      </c>
      <c r="B2451" t="s">
        <v>23</v>
      </c>
      <c r="C2451" t="str">
        <f>IF(Churn_Data[[#This Row],[SeniorCitizen]]=1,"Yes","No")</f>
        <v>No</v>
      </c>
      <c r="D2451">
        <v>0</v>
      </c>
      <c r="E2451" t="s">
        <v>24</v>
      </c>
      <c r="F2451" t="s">
        <v>25</v>
      </c>
      <c r="G2451" t="s">
        <v>25</v>
      </c>
      <c r="H2451" t="s">
        <v>189</v>
      </c>
      <c r="I2451" t="s">
        <v>120</v>
      </c>
      <c r="J2451" t="str">
        <f>IF(Churn_Data[[#This Row],[InternetService]]&lt;&gt;"No","Yes","No")</f>
        <v>Yes</v>
      </c>
      <c r="K2451" t="s">
        <v>24</v>
      </c>
      <c r="L2451" t="s">
        <v>25</v>
      </c>
      <c r="M2451" t="s">
        <v>25</v>
      </c>
      <c r="N2451" t="s">
        <v>25</v>
      </c>
      <c r="O2451" t="s">
        <v>25</v>
      </c>
      <c r="P2451" t="s">
        <v>25</v>
      </c>
      <c r="Q2451" t="s">
        <v>25</v>
      </c>
      <c r="R2451">
        <f>IF(Churn_Data[[#This Row],[Churn]]="Yes",1,0)</f>
        <v>0</v>
      </c>
      <c r="S2451" t="s">
        <v>24</v>
      </c>
      <c r="T2451">
        <f>(Churn_Data[[#This Row],[OnlineSecurity]]="Yes")+(Churn_Data[[#This Row],[OnlineBackup]]="Yes")+(Churn_Data[[#This Row],[DeviceProtection]]="Yes")+(Churn_Data[[#This Row],[TechSupport]]="Yes")+(Churn_Data[[#This Row],[StreamingTV]]="Yes")+(Churn_Data[[#This Row],[StreamingMovies]]="Yes")</f>
        <v>1</v>
      </c>
      <c r="U2451" t="s">
        <v>27</v>
      </c>
      <c r="V2451" t="s">
        <v>32</v>
      </c>
      <c r="W2451" t="str">
        <f>IF(ISNUMBER(SEARCH("automatic", Churn_Data[[#This Row],[PaymentMethod]])), "Automatic", "Manual")</f>
        <v>Manual</v>
      </c>
      <c r="X2451">
        <v>29.05</v>
      </c>
      <c r="Y2451" t="str">
        <f>IF(Churn_Data[[#This Row],[tenure]]&lt;=12,"0-1 Year",IF(Churn_Data[[#This Row],[tenure]]&lt;=24,"1-2 Years",IF(Churn_Data[[#This Row],[tenure]]&lt;=36,"2-3 Years",IF(Churn_Data[[#This Row],[tenure]]&lt;=48,"3-4 Years",IF(Churn_Data[[#This Row],[tenure]]&lt;=60,"4-5 Years","5+ Years")))))</f>
        <v>0-1 Year</v>
      </c>
      <c r="Z2451">
        <v>4</v>
      </c>
      <c r="AA2451">
        <v>129.6</v>
      </c>
      <c r="AB2451">
        <f>IF(Churn_Data[[#This Row],[Churn]]="No",Churn_Data[[#This Row],[MonthlyCharges]],NA())</f>
        <v>29.05</v>
      </c>
      <c r="AC2451">
        <f>IF(Churn_Data[[#This Row],[Churn]]="No",Churn_Data[[#This Row],[tenure]],NA())</f>
        <v>4</v>
      </c>
      <c r="AD2451" t="e">
        <f>IF(Churn_Data[[#This Row],[Churn]]="Yes",Churn_Data[[#This Row],[MonthlyCharges]],NA())</f>
        <v>#N/A</v>
      </c>
      <c r="AE2451" t="e">
        <f>IF(Churn_Data[[#This Row],[Churn]]="Yes",Churn_Data[[#This Row],[tenure]],NA())</f>
        <v>#N/A</v>
      </c>
      <c r="AF2451">
        <v>116.2</v>
      </c>
    </row>
    <row r="2452" spans="1:32" x14ac:dyDescent="0.3">
      <c r="A2452" t="s">
        <v>2484</v>
      </c>
      <c r="B2452" t="s">
        <v>23</v>
      </c>
      <c r="C2452" t="str">
        <f>IF(Churn_Data[[#This Row],[SeniorCitizen]]=1,"Yes","No")</f>
        <v>No</v>
      </c>
      <c r="D2452">
        <v>0</v>
      </c>
      <c r="E2452" t="s">
        <v>24</v>
      </c>
      <c r="F2452" t="s">
        <v>24</v>
      </c>
      <c r="G2452" t="s">
        <v>25</v>
      </c>
      <c r="H2452" t="s">
        <v>189</v>
      </c>
      <c r="I2452" t="s">
        <v>120</v>
      </c>
      <c r="J2452" t="str">
        <f>IF(Churn_Data[[#This Row],[InternetService]]&lt;&gt;"No","Yes","No")</f>
        <v>Yes</v>
      </c>
      <c r="K2452" t="s">
        <v>24</v>
      </c>
      <c r="L2452" t="s">
        <v>25</v>
      </c>
      <c r="M2452" t="s">
        <v>25</v>
      </c>
      <c r="N2452" t="s">
        <v>25</v>
      </c>
      <c r="O2452" t="s">
        <v>25</v>
      </c>
      <c r="P2452" t="s">
        <v>25</v>
      </c>
      <c r="Q2452" t="s">
        <v>24</v>
      </c>
      <c r="R2452">
        <f>IF(Churn_Data[[#This Row],[Churn]]="Yes",1,0)</f>
        <v>1</v>
      </c>
      <c r="S2452" t="s">
        <v>25</v>
      </c>
      <c r="T2452">
        <f>(Churn_Data[[#This Row],[OnlineSecurity]]="Yes")+(Churn_Data[[#This Row],[OnlineBackup]]="Yes")+(Churn_Data[[#This Row],[DeviceProtection]]="Yes")+(Churn_Data[[#This Row],[TechSupport]]="Yes")+(Churn_Data[[#This Row],[StreamingTV]]="Yes")+(Churn_Data[[#This Row],[StreamingMovies]]="Yes")</f>
        <v>1</v>
      </c>
      <c r="U2452" t="s">
        <v>27</v>
      </c>
      <c r="V2452" t="s">
        <v>46</v>
      </c>
      <c r="W2452" t="str">
        <f>IF(ISNUMBER(SEARCH("automatic", Churn_Data[[#This Row],[PaymentMethod]])), "Automatic", "Manual")</f>
        <v>Automatic</v>
      </c>
      <c r="X2452">
        <v>30.5</v>
      </c>
      <c r="Y2452" t="str">
        <f>IF(Churn_Data[[#This Row],[tenure]]&lt;=12,"0-1 Year",IF(Churn_Data[[#This Row],[tenure]]&lt;=24,"1-2 Years",IF(Churn_Data[[#This Row],[tenure]]&lt;=36,"2-3 Years",IF(Churn_Data[[#This Row],[tenure]]&lt;=48,"3-4 Years",IF(Churn_Data[[#This Row],[tenure]]&lt;=60,"4-5 Years","5+ Years")))))</f>
        <v>0-1 Year</v>
      </c>
      <c r="Z2452">
        <v>1</v>
      </c>
      <c r="AA2452">
        <v>30.5</v>
      </c>
      <c r="AB2452" t="e">
        <f>IF(Churn_Data[[#This Row],[Churn]]="No",Churn_Data[[#This Row],[MonthlyCharges]],NA())</f>
        <v>#N/A</v>
      </c>
      <c r="AC2452" t="e">
        <f>IF(Churn_Data[[#This Row],[Churn]]="No",Churn_Data[[#This Row],[tenure]],NA())</f>
        <v>#N/A</v>
      </c>
      <c r="AD2452">
        <f>IF(Churn_Data[[#This Row],[Churn]]="Yes",Churn_Data[[#This Row],[MonthlyCharges]],NA())</f>
        <v>30.5</v>
      </c>
      <c r="AE2452">
        <f>IF(Churn_Data[[#This Row],[Churn]]="Yes",Churn_Data[[#This Row],[tenure]],NA())</f>
        <v>1</v>
      </c>
      <c r="AF2452">
        <v>30.5</v>
      </c>
    </row>
    <row r="2453" spans="1:32" x14ac:dyDescent="0.3">
      <c r="A2453" t="s">
        <v>2485</v>
      </c>
      <c r="B2453" t="s">
        <v>23</v>
      </c>
      <c r="C2453" t="str">
        <f>IF(Churn_Data[[#This Row],[SeniorCitizen]]=1,"Yes","No")</f>
        <v>No</v>
      </c>
      <c r="D2453">
        <v>0</v>
      </c>
      <c r="E2453" t="s">
        <v>24</v>
      </c>
      <c r="F2453" t="s">
        <v>24</v>
      </c>
      <c r="G2453" t="s">
        <v>25</v>
      </c>
      <c r="H2453" t="s">
        <v>189</v>
      </c>
      <c r="I2453" t="s">
        <v>120</v>
      </c>
      <c r="J2453" t="str">
        <f>IF(Churn_Data[[#This Row],[InternetService]]&lt;&gt;"No","Yes","No")</f>
        <v>Yes</v>
      </c>
      <c r="K2453" t="s">
        <v>24</v>
      </c>
      <c r="L2453" t="s">
        <v>25</v>
      </c>
      <c r="M2453" t="s">
        <v>25</v>
      </c>
      <c r="N2453" t="s">
        <v>25</v>
      </c>
      <c r="O2453" t="s">
        <v>25</v>
      </c>
      <c r="P2453" t="s">
        <v>25</v>
      </c>
      <c r="Q2453" t="s">
        <v>25</v>
      </c>
      <c r="R2453">
        <f>IF(Churn_Data[[#This Row],[Churn]]="Yes",1,0)</f>
        <v>0</v>
      </c>
      <c r="S2453" t="s">
        <v>24</v>
      </c>
      <c r="T2453">
        <f>(Churn_Data[[#This Row],[OnlineSecurity]]="Yes")+(Churn_Data[[#This Row],[OnlineBackup]]="Yes")+(Churn_Data[[#This Row],[DeviceProtection]]="Yes")+(Churn_Data[[#This Row],[TechSupport]]="Yes")+(Churn_Data[[#This Row],[StreamingTV]]="Yes")+(Churn_Data[[#This Row],[StreamingMovies]]="Yes")</f>
        <v>1</v>
      </c>
      <c r="U2453" t="s">
        <v>27</v>
      </c>
      <c r="V2453" t="s">
        <v>32</v>
      </c>
      <c r="W2453" t="str">
        <f>IF(ISNUMBER(SEARCH("automatic", Churn_Data[[#This Row],[PaymentMethod]])), "Automatic", "Manual")</f>
        <v>Manual</v>
      </c>
      <c r="X2453">
        <v>29.6</v>
      </c>
      <c r="Y2453" t="str">
        <f>IF(Churn_Data[[#This Row],[tenure]]&lt;=12,"0-1 Year",IF(Churn_Data[[#This Row],[tenure]]&lt;=24,"1-2 Years",IF(Churn_Data[[#This Row],[tenure]]&lt;=36,"2-3 Years",IF(Churn_Data[[#This Row],[tenure]]&lt;=48,"3-4 Years",IF(Churn_Data[[#This Row],[tenure]]&lt;=60,"4-5 Years","5+ Years")))))</f>
        <v>0-1 Year</v>
      </c>
      <c r="Z2453">
        <v>11</v>
      </c>
      <c r="AA2453">
        <v>346.45</v>
      </c>
      <c r="AB2453">
        <f>IF(Churn_Data[[#This Row],[Churn]]="No",Churn_Data[[#This Row],[MonthlyCharges]],NA())</f>
        <v>29.6</v>
      </c>
      <c r="AC2453">
        <f>IF(Churn_Data[[#This Row],[Churn]]="No",Churn_Data[[#This Row],[tenure]],NA())</f>
        <v>11</v>
      </c>
      <c r="AD2453" t="e">
        <f>IF(Churn_Data[[#This Row],[Churn]]="Yes",Churn_Data[[#This Row],[MonthlyCharges]],NA())</f>
        <v>#N/A</v>
      </c>
      <c r="AE2453" t="e">
        <f>IF(Churn_Data[[#This Row],[Churn]]="Yes",Churn_Data[[#This Row],[tenure]],NA())</f>
        <v>#N/A</v>
      </c>
      <c r="AF2453">
        <v>325.60000000000002</v>
      </c>
    </row>
    <row r="2454" spans="1:32" x14ac:dyDescent="0.3">
      <c r="A2454" t="s">
        <v>2486</v>
      </c>
      <c r="B2454" t="s">
        <v>30</v>
      </c>
      <c r="C2454" t="str">
        <f>IF(Churn_Data[[#This Row],[SeniorCitizen]]=1,"Yes","No")</f>
        <v>No</v>
      </c>
      <c r="D2454">
        <v>0</v>
      </c>
      <c r="E2454" t="s">
        <v>24</v>
      </c>
      <c r="F2454" t="s">
        <v>24</v>
      </c>
      <c r="G2454" t="s">
        <v>24</v>
      </c>
      <c r="H2454" t="s">
        <v>25</v>
      </c>
      <c r="I2454" t="s">
        <v>120</v>
      </c>
      <c r="J2454" t="str">
        <f>IF(Churn_Data[[#This Row],[InternetService]]&lt;&gt;"No","Yes","No")</f>
        <v>Yes</v>
      </c>
      <c r="K2454" t="s">
        <v>24</v>
      </c>
      <c r="L2454" t="s">
        <v>25</v>
      </c>
      <c r="M2454" t="s">
        <v>25</v>
      </c>
      <c r="N2454" t="s">
        <v>25</v>
      </c>
      <c r="O2454" t="s">
        <v>25</v>
      </c>
      <c r="P2454" t="s">
        <v>25</v>
      </c>
      <c r="Q2454" t="s">
        <v>25</v>
      </c>
      <c r="R2454">
        <f>IF(Churn_Data[[#This Row],[Churn]]="Yes",1,0)</f>
        <v>0</v>
      </c>
      <c r="S2454" t="s">
        <v>24</v>
      </c>
      <c r="T2454">
        <f>(Churn_Data[[#This Row],[OnlineSecurity]]="Yes")+(Churn_Data[[#This Row],[OnlineBackup]]="Yes")+(Churn_Data[[#This Row],[DeviceProtection]]="Yes")+(Churn_Data[[#This Row],[TechSupport]]="Yes")+(Churn_Data[[#This Row],[StreamingTV]]="Yes")+(Churn_Data[[#This Row],[StreamingMovies]]="Yes")</f>
        <v>1</v>
      </c>
      <c r="U2454" t="s">
        <v>27</v>
      </c>
      <c r="V2454" t="s">
        <v>28</v>
      </c>
      <c r="W2454" t="str">
        <f>IF(ISNUMBER(SEARCH("automatic", Churn_Data[[#This Row],[PaymentMethod]])), "Automatic", "Manual")</f>
        <v>Manual</v>
      </c>
      <c r="X2454">
        <v>49.95</v>
      </c>
      <c r="Y2454" t="str">
        <f>IF(Churn_Data[[#This Row],[tenure]]&lt;=12,"0-1 Year",IF(Churn_Data[[#This Row],[tenure]]&lt;=24,"1-2 Years",IF(Churn_Data[[#This Row],[tenure]]&lt;=36,"2-3 Years",IF(Churn_Data[[#This Row],[tenure]]&lt;=48,"3-4 Years",IF(Churn_Data[[#This Row],[tenure]]&lt;=60,"4-5 Years","5+ Years")))))</f>
        <v>1-2 Years</v>
      </c>
      <c r="Z2454">
        <v>13</v>
      </c>
      <c r="AA2454">
        <v>587.45000000000005</v>
      </c>
      <c r="AB2454">
        <f>IF(Churn_Data[[#This Row],[Churn]]="No",Churn_Data[[#This Row],[MonthlyCharges]],NA())</f>
        <v>49.95</v>
      </c>
      <c r="AC2454">
        <f>IF(Churn_Data[[#This Row],[Churn]]="No",Churn_Data[[#This Row],[tenure]],NA())</f>
        <v>13</v>
      </c>
      <c r="AD2454" t="e">
        <f>IF(Churn_Data[[#This Row],[Churn]]="Yes",Churn_Data[[#This Row],[MonthlyCharges]],NA())</f>
        <v>#N/A</v>
      </c>
      <c r="AE2454" t="e">
        <f>IF(Churn_Data[[#This Row],[Churn]]="Yes",Churn_Data[[#This Row],[tenure]],NA())</f>
        <v>#N/A</v>
      </c>
      <c r="AF2454">
        <v>649.35</v>
      </c>
    </row>
    <row r="2455" spans="1:32" x14ac:dyDescent="0.3">
      <c r="A2455" t="s">
        <v>2487</v>
      </c>
      <c r="B2455" t="s">
        <v>23</v>
      </c>
      <c r="C2455" t="str">
        <f>IF(Churn_Data[[#This Row],[SeniorCitizen]]=1,"Yes","No")</f>
        <v>No</v>
      </c>
      <c r="D2455">
        <v>0</v>
      </c>
      <c r="E2455" t="s">
        <v>24</v>
      </c>
      <c r="F2455" t="s">
        <v>24</v>
      </c>
      <c r="G2455" t="s">
        <v>24</v>
      </c>
      <c r="H2455" t="s">
        <v>25</v>
      </c>
      <c r="I2455" t="s">
        <v>120</v>
      </c>
      <c r="J2455" t="str">
        <f>IF(Churn_Data[[#This Row],[InternetService]]&lt;&gt;"No","Yes","No")</f>
        <v>Yes</v>
      </c>
      <c r="K2455" t="s">
        <v>24</v>
      </c>
      <c r="L2455" t="s">
        <v>25</v>
      </c>
      <c r="M2455" t="s">
        <v>25</v>
      </c>
      <c r="N2455" t="s">
        <v>25</v>
      </c>
      <c r="O2455" t="s">
        <v>25</v>
      </c>
      <c r="P2455" t="s">
        <v>25</v>
      </c>
      <c r="Q2455" t="s">
        <v>25</v>
      </c>
      <c r="R2455">
        <f>IF(Churn_Data[[#This Row],[Churn]]="Yes",1,0)</f>
        <v>0</v>
      </c>
      <c r="S2455" t="s">
        <v>25</v>
      </c>
      <c r="T2455">
        <f>(Churn_Data[[#This Row],[OnlineSecurity]]="Yes")+(Churn_Data[[#This Row],[OnlineBackup]]="Yes")+(Churn_Data[[#This Row],[DeviceProtection]]="Yes")+(Churn_Data[[#This Row],[TechSupport]]="Yes")+(Churn_Data[[#This Row],[StreamingTV]]="Yes")+(Churn_Data[[#This Row],[StreamingMovies]]="Yes")</f>
        <v>1</v>
      </c>
      <c r="U2455" t="s">
        <v>27</v>
      </c>
      <c r="V2455" t="s">
        <v>28</v>
      </c>
      <c r="W2455" t="str">
        <f>IF(ISNUMBER(SEARCH("automatic", Churn_Data[[#This Row],[PaymentMethod]])), "Automatic", "Manual")</f>
        <v>Manual</v>
      </c>
      <c r="X2455">
        <v>50.7</v>
      </c>
      <c r="Y2455" t="str">
        <f>IF(Churn_Data[[#This Row],[tenure]]&lt;=12,"0-1 Year",IF(Churn_Data[[#This Row],[tenure]]&lt;=24,"1-2 Years",IF(Churn_Data[[#This Row],[tenure]]&lt;=36,"2-3 Years",IF(Churn_Data[[#This Row],[tenure]]&lt;=48,"3-4 Years",IF(Churn_Data[[#This Row],[tenure]]&lt;=60,"4-5 Years","5+ Years")))))</f>
        <v>0-1 Year</v>
      </c>
      <c r="Z2455">
        <v>7</v>
      </c>
      <c r="AA2455">
        <v>350.35</v>
      </c>
      <c r="AB2455">
        <f>IF(Churn_Data[[#This Row],[Churn]]="No",Churn_Data[[#This Row],[MonthlyCharges]],NA())</f>
        <v>50.7</v>
      </c>
      <c r="AC2455">
        <f>IF(Churn_Data[[#This Row],[Churn]]="No",Churn_Data[[#This Row],[tenure]],NA())</f>
        <v>7</v>
      </c>
      <c r="AD2455" t="e">
        <f>IF(Churn_Data[[#This Row],[Churn]]="Yes",Churn_Data[[#This Row],[MonthlyCharges]],NA())</f>
        <v>#N/A</v>
      </c>
      <c r="AE2455" t="e">
        <f>IF(Churn_Data[[#This Row],[Churn]]="Yes",Churn_Data[[#This Row],[tenure]],NA())</f>
        <v>#N/A</v>
      </c>
      <c r="AF2455">
        <v>354.9</v>
      </c>
    </row>
    <row r="2456" spans="1:32" x14ac:dyDescent="0.3">
      <c r="A2456" t="s">
        <v>2488</v>
      </c>
      <c r="B2456" t="s">
        <v>23</v>
      </c>
      <c r="C2456" t="str">
        <f>IF(Churn_Data[[#This Row],[SeniorCitizen]]=1,"Yes","No")</f>
        <v>No</v>
      </c>
      <c r="D2456">
        <v>0</v>
      </c>
      <c r="E2456" t="s">
        <v>25</v>
      </c>
      <c r="F2456" t="s">
        <v>25</v>
      </c>
      <c r="G2456" t="s">
        <v>24</v>
      </c>
      <c r="H2456" t="s">
        <v>25</v>
      </c>
      <c r="I2456" t="s">
        <v>26</v>
      </c>
      <c r="J2456" t="str">
        <f>IF(Churn_Data[[#This Row],[InternetService]]&lt;&gt;"No","Yes","No")</f>
        <v>Yes</v>
      </c>
      <c r="K2456" t="s">
        <v>24</v>
      </c>
      <c r="L2456" t="s">
        <v>25</v>
      </c>
      <c r="M2456" t="s">
        <v>25</v>
      </c>
      <c r="N2456" t="s">
        <v>25</v>
      </c>
      <c r="O2456" t="s">
        <v>25</v>
      </c>
      <c r="P2456" t="s">
        <v>25</v>
      </c>
      <c r="Q2456" t="s">
        <v>25</v>
      </c>
      <c r="R2456">
        <f>IF(Churn_Data[[#This Row],[Churn]]="Yes",1,0)</f>
        <v>0</v>
      </c>
      <c r="S2456" t="s">
        <v>24</v>
      </c>
      <c r="T2456">
        <f>(Churn_Data[[#This Row],[OnlineSecurity]]="Yes")+(Churn_Data[[#This Row],[OnlineBackup]]="Yes")+(Churn_Data[[#This Row],[DeviceProtection]]="Yes")+(Churn_Data[[#This Row],[TechSupport]]="Yes")+(Churn_Data[[#This Row],[StreamingTV]]="Yes")+(Churn_Data[[#This Row],[StreamingMovies]]="Yes")</f>
        <v>1</v>
      </c>
      <c r="U2456" t="s">
        <v>27</v>
      </c>
      <c r="V2456" t="s">
        <v>46</v>
      </c>
      <c r="W2456" t="str">
        <f>IF(ISNUMBER(SEARCH("automatic", Churn_Data[[#This Row],[PaymentMethod]])), "Automatic", "Manual")</f>
        <v>Automatic</v>
      </c>
      <c r="X2456">
        <v>75</v>
      </c>
      <c r="Y2456" t="str">
        <f>IF(Churn_Data[[#This Row],[tenure]]&lt;=12,"0-1 Year",IF(Churn_Data[[#This Row],[tenure]]&lt;=24,"1-2 Years",IF(Churn_Data[[#This Row],[tenure]]&lt;=36,"2-3 Years",IF(Churn_Data[[#This Row],[tenure]]&lt;=48,"3-4 Years",IF(Churn_Data[[#This Row],[tenure]]&lt;=60,"4-5 Years","5+ Years")))))</f>
        <v>1-2 Years</v>
      </c>
      <c r="Z2456">
        <v>23</v>
      </c>
      <c r="AA2456">
        <v>1778.5</v>
      </c>
      <c r="AB2456">
        <f>IF(Churn_Data[[#This Row],[Churn]]="No",Churn_Data[[#This Row],[MonthlyCharges]],NA())</f>
        <v>75</v>
      </c>
      <c r="AC2456">
        <f>IF(Churn_Data[[#This Row],[Churn]]="No",Churn_Data[[#This Row],[tenure]],NA())</f>
        <v>23</v>
      </c>
      <c r="AD2456" t="e">
        <f>IF(Churn_Data[[#This Row],[Churn]]="Yes",Churn_Data[[#This Row],[MonthlyCharges]],NA())</f>
        <v>#N/A</v>
      </c>
      <c r="AE2456" t="e">
        <f>IF(Churn_Data[[#This Row],[Churn]]="Yes",Churn_Data[[#This Row],[tenure]],NA())</f>
        <v>#N/A</v>
      </c>
      <c r="AF2456">
        <v>1725</v>
      </c>
    </row>
    <row r="2457" spans="1:32" x14ac:dyDescent="0.3">
      <c r="A2457" t="s">
        <v>2489</v>
      </c>
      <c r="B2457" t="s">
        <v>23</v>
      </c>
      <c r="C2457" t="str">
        <f>IF(Churn_Data[[#This Row],[SeniorCitizen]]=1,"Yes","No")</f>
        <v>Yes</v>
      </c>
      <c r="D2457">
        <v>1</v>
      </c>
      <c r="E2457" t="s">
        <v>25</v>
      </c>
      <c r="F2457" t="s">
        <v>25</v>
      </c>
      <c r="G2457" t="s">
        <v>24</v>
      </c>
      <c r="H2457" t="s">
        <v>25</v>
      </c>
      <c r="I2457" t="s">
        <v>26</v>
      </c>
      <c r="J2457" t="str">
        <f>IF(Churn_Data[[#This Row],[InternetService]]&lt;&gt;"No","Yes","No")</f>
        <v>Yes</v>
      </c>
      <c r="K2457" t="s">
        <v>24</v>
      </c>
      <c r="L2457" t="s">
        <v>25</v>
      </c>
      <c r="M2457" t="s">
        <v>25</v>
      </c>
      <c r="N2457" t="s">
        <v>25</v>
      </c>
      <c r="O2457" t="s">
        <v>25</v>
      </c>
      <c r="P2457" t="s">
        <v>25</v>
      </c>
      <c r="Q2457" t="s">
        <v>24</v>
      </c>
      <c r="R2457">
        <f>IF(Churn_Data[[#This Row],[Churn]]="Yes",1,0)</f>
        <v>1</v>
      </c>
      <c r="S2457" t="s">
        <v>25</v>
      </c>
      <c r="T2457">
        <f>(Churn_Data[[#This Row],[OnlineSecurity]]="Yes")+(Churn_Data[[#This Row],[OnlineBackup]]="Yes")+(Churn_Data[[#This Row],[DeviceProtection]]="Yes")+(Churn_Data[[#This Row],[TechSupport]]="Yes")+(Churn_Data[[#This Row],[StreamingTV]]="Yes")+(Churn_Data[[#This Row],[StreamingMovies]]="Yes")</f>
        <v>1</v>
      </c>
      <c r="U2457" t="s">
        <v>27</v>
      </c>
      <c r="V2457" t="s">
        <v>46</v>
      </c>
      <c r="W2457" t="str">
        <f>IF(ISNUMBER(SEARCH("automatic", Churn_Data[[#This Row],[PaymentMethod]])), "Automatic", "Manual")</f>
        <v>Automatic</v>
      </c>
      <c r="X2457">
        <v>76.45</v>
      </c>
      <c r="Y2457" t="str">
        <f>IF(Churn_Data[[#This Row],[tenure]]&lt;=12,"0-1 Year",IF(Churn_Data[[#This Row],[tenure]]&lt;=24,"1-2 Years",IF(Churn_Data[[#This Row],[tenure]]&lt;=36,"2-3 Years",IF(Churn_Data[[#This Row],[tenure]]&lt;=48,"3-4 Years",IF(Churn_Data[[#This Row],[tenure]]&lt;=60,"4-5 Years","5+ Years")))))</f>
        <v>0-1 Year</v>
      </c>
      <c r="Z2457">
        <v>7</v>
      </c>
      <c r="AA2457">
        <v>503.6</v>
      </c>
      <c r="AB2457" t="e">
        <f>IF(Churn_Data[[#This Row],[Churn]]="No",Churn_Data[[#This Row],[MonthlyCharges]],NA())</f>
        <v>#N/A</v>
      </c>
      <c r="AC2457" t="e">
        <f>IF(Churn_Data[[#This Row],[Churn]]="No",Churn_Data[[#This Row],[tenure]],NA())</f>
        <v>#N/A</v>
      </c>
      <c r="AD2457">
        <f>IF(Churn_Data[[#This Row],[Churn]]="Yes",Churn_Data[[#This Row],[MonthlyCharges]],NA())</f>
        <v>76.45</v>
      </c>
      <c r="AE2457">
        <f>IF(Churn_Data[[#This Row],[Churn]]="Yes",Churn_Data[[#This Row],[tenure]],NA())</f>
        <v>7</v>
      </c>
      <c r="AF2457">
        <v>535.15</v>
      </c>
    </row>
    <row r="2458" spans="1:32" x14ac:dyDescent="0.3">
      <c r="A2458" t="s">
        <v>2490</v>
      </c>
      <c r="B2458" t="s">
        <v>30</v>
      </c>
      <c r="C2458" t="str">
        <f>IF(Churn_Data[[#This Row],[SeniorCitizen]]=1,"Yes","No")</f>
        <v>Yes</v>
      </c>
      <c r="D2458">
        <v>1</v>
      </c>
      <c r="E2458" t="s">
        <v>25</v>
      </c>
      <c r="F2458" t="s">
        <v>25</v>
      </c>
      <c r="G2458" t="s">
        <v>24</v>
      </c>
      <c r="H2458" t="s">
        <v>25</v>
      </c>
      <c r="I2458" t="s">
        <v>26</v>
      </c>
      <c r="J2458" t="str">
        <f>IF(Churn_Data[[#This Row],[InternetService]]&lt;&gt;"No","Yes","No")</f>
        <v>Yes</v>
      </c>
      <c r="K2458" t="s">
        <v>24</v>
      </c>
      <c r="L2458" t="s">
        <v>25</v>
      </c>
      <c r="M2458" t="s">
        <v>25</v>
      </c>
      <c r="N2458" t="s">
        <v>25</v>
      </c>
      <c r="O2458" t="s">
        <v>25</v>
      </c>
      <c r="P2458" t="s">
        <v>25</v>
      </c>
      <c r="Q2458" t="s">
        <v>25</v>
      </c>
      <c r="R2458">
        <f>IF(Churn_Data[[#This Row],[Churn]]="Yes",1,0)</f>
        <v>0</v>
      </c>
      <c r="S2458" t="s">
        <v>25</v>
      </c>
      <c r="T2458">
        <f>(Churn_Data[[#This Row],[OnlineSecurity]]="Yes")+(Churn_Data[[#This Row],[OnlineBackup]]="Yes")+(Churn_Data[[#This Row],[DeviceProtection]]="Yes")+(Churn_Data[[#This Row],[TechSupport]]="Yes")+(Churn_Data[[#This Row],[StreamingTV]]="Yes")+(Churn_Data[[#This Row],[StreamingMovies]]="Yes")</f>
        <v>1</v>
      </c>
      <c r="U2458" t="s">
        <v>27</v>
      </c>
      <c r="V2458" t="s">
        <v>32</v>
      </c>
      <c r="W2458" t="str">
        <f>IF(ISNUMBER(SEARCH("automatic", Churn_Data[[#This Row],[PaymentMethod]])), "Automatic", "Manual")</f>
        <v>Manual</v>
      </c>
      <c r="X2458">
        <v>75.349999999999994</v>
      </c>
      <c r="Y2458" t="str">
        <f>IF(Churn_Data[[#This Row],[tenure]]&lt;=12,"0-1 Year",IF(Churn_Data[[#This Row],[tenure]]&lt;=24,"1-2 Years",IF(Churn_Data[[#This Row],[tenure]]&lt;=36,"2-3 Years",IF(Churn_Data[[#This Row],[tenure]]&lt;=48,"3-4 Years",IF(Churn_Data[[#This Row],[tenure]]&lt;=60,"4-5 Years","5+ Years")))))</f>
        <v>0-1 Year</v>
      </c>
      <c r="Z2458">
        <v>4</v>
      </c>
      <c r="AA2458">
        <v>273.39999999999998</v>
      </c>
      <c r="AB2458">
        <f>IF(Churn_Data[[#This Row],[Churn]]="No",Churn_Data[[#This Row],[MonthlyCharges]],NA())</f>
        <v>75.349999999999994</v>
      </c>
      <c r="AC2458">
        <f>IF(Churn_Data[[#This Row],[Churn]]="No",Churn_Data[[#This Row],[tenure]],NA())</f>
        <v>4</v>
      </c>
      <c r="AD2458" t="e">
        <f>IF(Churn_Data[[#This Row],[Churn]]="Yes",Churn_Data[[#This Row],[MonthlyCharges]],NA())</f>
        <v>#N/A</v>
      </c>
      <c r="AE2458" t="e">
        <f>IF(Churn_Data[[#This Row],[Churn]]="Yes",Churn_Data[[#This Row],[tenure]],NA())</f>
        <v>#N/A</v>
      </c>
      <c r="AF2458">
        <v>301.39999999999998</v>
      </c>
    </row>
    <row r="2459" spans="1:32" x14ac:dyDescent="0.3">
      <c r="A2459" t="s">
        <v>2491</v>
      </c>
      <c r="B2459" t="s">
        <v>30</v>
      </c>
      <c r="C2459" t="str">
        <f>IF(Churn_Data[[#This Row],[SeniorCitizen]]=1,"Yes","No")</f>
        <v>No</v>
      </c>
      <c r="D2459">
        <v>0</v>
      </c>
      <c r="E2459" t="s">
        <v>25</v>
      </c>
      <c r="F2459" t="s">
        <v>25</v>
      </c>
      <c r="G2459" t="s">
        <v>24</v>
      </c>
      <c r="H2459" t="s">
        <v>25</v>
      </c>
      <c r="I2459" t="s">
        <v>120</v>
      </c>
      <c r="J2459" t="str">
        <f>IF(Churn_Data[[#This Row],[InternetService]]&lt;&gt;"No","Yes","No")</f>
        <v>Yes</v>
      </c>
      <c r="K2459" t="s">
        <v>24</v>
      </c>
      <c r="L2459" t="s">
        <v>25</v>
      </c>
      <c r="M2459" t="s">
        <v>25</v>
      </c>
      <c r="N2459" t="s">
        <v>25</v>
      </c>
      <c r="O2459" t="s">
        <v>25</v>
      </c>
      <c r="P2459" t="s">
        <v>25</v>
      </c>
      <c r="Q2459" t="s">
        <v>24</v>
      </c>
      <c r="R2459">
        <f>IF(Churn_Data[[#This Row],[Churn]]="Yes",1,0)</f>
        <v>1</v>
      </c>
      <c r="S2459" t="s">
        <v>24</v>
      </c>
      <c r="T2459">
        <f>(Churn_Data[[#This Row],[OnlineSecurity]]="Yes")+(Churn_Data[[#This Row],[OnlineBackup]]="Yes")+(Churn_Data[[#This Row],[DeviceProtection]]="Yes")+(Churn_Data[[#This Row],[TechSupport]]="Yes")+(Churn_Data[[#This Row],[StreamingTV]]="Yes")+(Churn_Data[[#This Row],[StreamingMovies]]="Yes")</f>
        <v>1</v>
      </c>
      <c r="U2459" t="s">
        <v>27</v>
      </c>
      <c r="V2459" t="s">
        <v>28</v>
      </c>
      <c r="W2459" t="str">
        <f>IF(ISNUMBER(SEARCH("automatic", Churn_Data[[#This Row],[PaymentMethod]])), "Automatic", "Manual")</f>
        <v>Manual</v>
      </c>
      <c r="X2459">
        <v>48.55</v>
      </c>
      <c r="Y2459" t="str">
        <f>IF(Churn_Data[[#This Row],[tenure]]&lt;=12,"0-1 Year",IF(Churn_Data[[#This Row],[tenure]]&lt;=24,"1-2 Years",IF(Churn_Data[[#This Row],[tenure]]&lt;=36,"2-3 Years",IF(Churn_Data[[#This Row],[tenure]]&lt;=48,"3-4 Years",IF(Churn_Data[[#This Row],[tenure]]&lt;=60,"4-5 Years","5+ Years")))))</f>
        <v>0-1 Year</v>
      </c>
      <c r="Z2459">
        <v>1</v>
      </c>
      <c r="AA2459">
        <v>48.55</v>
      </c>
      <c r="AB2459" t="e">
        <f>IF(Churn_Data[[#This Row],[Churn]]="No",Churn_Data[[#This Row],[MonthlyCharges]],NA())</f>
        <v>#N/A</v>
      </c>
      <c r="AC2459" t="e">
        <f>IF(Churn_Data[[#This Row],[Churn]]="No",Churn_Data[[#This Row],[tenure]],NA())</f>
        <v>#N/A</v>
      </c>
      <c r="AD2459">
        <f>IF(Churn_Data[[#This Row],[Churn]]="Yes",Churn_Data[[#This Row],[MonthlyCharges]],NA())</f>
        <v>48.55</v>
      </c>
      <c r="AE2459">
        <f>IF(Churn_Data[[#This Row],[Churn]]="Yes",Churn_Data[[#This Row],[tenure]],NA())</f>
        <v>1</v>
      </c>
      <c r="AF2459">
        <v>48.55</v>
      </c>
    </row>
    <row r="2460" spans="1:32" x14ac:dyDescent="0.3">
      <c r="A2460" t="s">
        <v>2492</v>
      </c>
      <c r="B2460" t="s">
        <v>23</v>
      </c>
      <c r="C2460" t="str">
        <f>IF(Churn_Data[[#This Row],[SeniorCitizen]]=1,"Yes","No")</f>
        <v>No</v>
      </c>
      <c r="D2460">
        <v>0</v>
      </c>
      <c r="E2460" t="s">
        <v>25</v>
      </c>
      <c r="F2460" t="s">
        <v>24</v>
      </c>
      <c r="G2460" t="s">
        <v>24</v>
      </c>
      <c r="H2460" t="s">
        <v>25</v>
      </c>
      <c r="I2460" t="s">
        <v>26</v>
      </c>
      <c r="J2460" t="str">
        <f>IF(Churn_Data[[#This Row],[InternetService]]&lt;&gt;"No","Yes","No")</f>
        <v>Yes</v>
      </c>
      <c r="K2460" t="s">
        <v>24</v>
      </c>
      <c r="L2460" t="s">
        <v>25</v>
      </c>
      <c r="M2460" t="s">
        <v>25</v>
      </c>
      <c r="N2460" t="s">
        <v>25</v>
      </c>
      <c r="O2460" t="s">
        <v>25</v>
      </c>
      <c r="P2460" t="s">
        <v>25</v>
      </c>
      <c r="Q2460" t="s">
        <v>24</v>
      </c>
      <c r="R2460">
        <f>IF(Churn_Data[[#This Row],[Churn]]="Yes",1,0)</f>
        <v>1</v>
      </c>
      <c r="S2460" t="s">
        <v>24</v>
      </c>
      <c r="T2460">
        <f>(Churn_Data[[#This Row],[OnlineSecurity]]="Yes")+(Churn_Data[[#This Row],[OnlineBackup]]="Yes")+(Churn_Data[[#This Row],[DeviceProtection]]="Yes")+(Churn_Data[[#This Row],[TechSupport]]="Yes")+(Churn_Data[[#This Row],[StreamingTV]]="Yes")+(Churn_Data[[#This Row],[StreamingMovies]]="Yes")</f>
        <v>1</v>
      </c>
      <c r="U2460" t="s">
        <v>27</v>
      </c>
      <c r="V2460" t="s">
        <v>28</v>
      </c>
      <c r="W2460" t="str">
        <f>IF(ISNUMBER(SEARCH("automatic", Churn_Data[[#This Row],[PaymentMethod]])), "Automatic", "Manual")</f>
        <v>Manual</v>
      </c>
      <c r="X2460">
        <v>73.599999999999994</v>
      </c>
      <c r="Y2460" t="str">
        <f>IF(Churn_Data[[#This Row],[tenure]]&lt;=12,"0-1 Year",IF(Churn_Data[[#This Row],[tenure]]&lt;=24,"1-2 Years",IF(Churn_Data[[#This Row],[tenure]]&lt;=36,"2-3 Years",IF(Churn_Data[[#This Row],[tenure]]&lt;=48,"3-4 Years",IF(Churn_Data[[#This Row],[tenure]]&lt;=60,"4-5 Years","5+ Years")))))</f>
        <v>0-1 Year</v>
      </c>
      <c r="Z2460">
        <v>1</v>
      </c>
      <c r="AA2460">
        <v>73.599999999999994</v>
      </c>
      <c r="AB2460" t="e">
        <f>IF(Churn_Data[[#This Row],[Churn]]="No",Churn_Data[[#This Row],[MonthlyCharges]],NA())</f>
        <v>#N/A</v>
      </c>
      <c r="AC2460" t="e">
        <f>IF(Churn_Data[[#This Row],[Churn]]="No",Churn_Data[[#This Row],[tenure]],NA())</f>
        <v>#N/A</v>
      </c>
      <c r="AD2460">
        <f>IF(Churn_Data[[#This Row],[Churn]]="Yes",Churn_Data[[#This Row],[MonthlyCharges]],NA())</f>
        <v>73.599999999999994</v>
      </c>
      <c r="AE2460">
        <f>IF(Churn_Data[[#This Row],[Churn]]="Yes",Churn_Data[[#This Row],[tenure]],NA())</f>
        <v>1</v>
      </c>
      <c r="AF2460">
        <v>73.599999999999994</v>
      </c>
    </row>
    <row r="2461" spans="1:32" x14ac:dyDescent="0.3">
      <c r="A2461" t="s">
        <v>2493</v>
      </c>
      <c r="B2461" t="s">
        <v>23</v>
      </c>
      <c r="C2461" t="str">
        <f>IF(Churn_Data[[#This Row],[SeniorCitizen]]=1,"Yes","No")</f>
        <v>No</v>
      </c>
      <c r="D2461">
        <v>0</v>
      </c>
      <c r="E2461" t="s">
        <v>24</v>
      </c>
      <c r="F2461" t="s">
        <v>25</v>
      </c>
      <c r="G2461" t="s">
        <v>24</v>
      </c>
      <c r="H2461" t="s">
        <v>25</v>
      </c>
      <c r="I2461" t="s">
        <v>26</v>
      </c>
      <c r="J2461" t="str">
        <f>IF(Churn_Data[[#This Row],[InternetService]]&lt;&gt;"No","Yes","No")</f>
        <v>Yes</v>
      </c>
      <c r="K2461" t="s">
        <v>24</v>
      </c>
      <c r="L2461" t="s">
        <v>25</v>
      </c>
      <c r="M2461" t="s">
        <v>25</v>
      </c>
      <c r="N2461" t="s">
        <v>25</v>
      </c>
      <c r="O2461" t="s">
        <v>25</v>
      </c>
      <c r="P2461" t="s">
        <v>25</v>
      </c>
      <c r="Q2461" t="s">
        <v>24</v>
      </c>
      <c r="R2461">
        <f>IF(Churn_Data[[#This Row],[Churn]]="Yes",1,0)</f>
        <v>1</v>
      </c>
      <c r="S2461" t="s">
        <v>24</v>
      </c>
      <c r="T2461">
        <f>(Churn_Data[[#This Row],[OnlineSecurity]]="Yes")+(Churn_Data[[#This Row],[OnlineBackup]]="Yes")+(Churn_Data[[#This Row],[DeviceProtection]]="Yes")+(Churn_Data[[#This Row],[TechSupport]]="Yes")+(Churn_Data[[#This Row],[StreamingTV]]="Yes")+(Churn_Data[[#This Row],[StreamingMovies]]="Yes")</f>
        <v>1</v>
      </c>
      <c r="U2461" t="s">
        <v>27</v>
      </c>
      <c r="V2461" t="s">
        <v>32</v>
      </c>
      <c r="W2461" t="str">
        <f>IF(ISNUMBER(SEARCH("automatic", Churn_Data[[#This Row],[PaymentMethod]])), "Automatic", "Manual")</f>
        <v>Manual</v>
      </c>
      <c r="X2461">
        <v>74.400000000000006</v>
      </c>
      <c r="Y2461" t="str">
        <f>IF(Churn_Data[[#This Row],[tenure]]&lt;=12,"0-1 Year",IF(Churn_Data[[#This Row],[tenure]]&lt;=24,"1-2 Years",IF(Churn_Data[[#This Row],[tenure]]&lt;=36,"2-3 Years",IF(Churn_Data[[#This Row],[tenure]]&lt;=48,"3-4 Years",IF(Churn_Data[[#This Row],[tenure]]&lt;=60,"4-5 Years","5+ Years")))))</f>
        <v>0-1 Year</v>
      </c>
      <c r="Z2461">
        <v>2</v>
      </c>
      <c r="AA2461">
        <v>139.4</v>
      </c>
      <c r="AB2461" t="e">
        <f>IF(Churn_Data[[#This Row],[Churn]]="No",Churn_Data[[#This Row],[MonthlyCharges]],NA())</f>
        <v>#N/A</v>
      </c>
      <c r="AC2461" t="e">
        <f>IF(Churn_Data[[#This Row],[Churn]]="No",Churn_Data[[#This Row],[tenure]],NA())</f>
        <v>#N/A</v>
      </c>
      <c r="AD2461">
        <f>IF(Churn_Data[[#This Row],[Churn]]="Yes",Churn_Data[[#This Row],[MonthlyCharges]],NA())</f>
        <v>74.400000000000006</v>
      </c>
      <c r="AE2461">
        <f>IF(Churn_Data[[#This Row],[Churn]]="Yes",Churn_Data[[#This Row],[tenure]],NA())</f>
        <v>2</v>
      </c>
      <c r="AF2461">
        <v>148.80000000000001</v>
      </c>
    </row>
    <row r="2462" spans="1:32" x14ac:dyDescent="0.3">
      <c r="A2462" t="s">
        <v>2494</v>
      </c>
      <c r="B2462" t="s">
        <v>23</v>
      </c>
      <c r="C2462" t="str">
        <f>IF(Churn_Data[[#This Row],[SeniorCitizen]]=1,"Yes","No")</f>
        <v>Yes</v>
      </c>
      <c r="D2462">
        <v>1</v>
      </c>
      <c r="E2462" t="s">
        <v>24</v>
      </c>
      <c r="F2462" t="s">
        <v>25</v>
      </c>
      <c r="G2462" t="s">
        <v>24</v>
      </c>
      <c r="H2462" t="s">
        <v>25</v>
      </c>
      <c r="I2462" t="s">
        <v>26</v>
      </c>
      <c r="J2462" t="str">
        <f>IF(Churn_Data[[#This Row],[InternetService]]&lt;&gt;"No","Yes","No")</f>
        <v>Yes</v>
      </c>
      <c r="K2462" t="s">
        <v>24</v>
      </c>
      <c r="L2462" t="s">
        <v>25</v>
      </c>
      <c r="M2462" t="s">
        <v>25</v>
      </c>
      <c r="N2462" t="s">
        <v>25</v>
      </c>
      <c r="O2462" t="s">
        <v>25</v>
      </c>
      <c r="P2462" t="s">
        <v>25</v>
      </c>
      <c r="Q2462" t="s">
        <v>24</v>
      </c>
      <c r="R2462">
        <f>IF(Churn_Data[[#This Row],[Churn]]="Yes",1,0)</f>
        <v>1</v>
      </c>
      <c r="S2462" t="s">
        <v>24</v>
      </c>
      <c r="T2462">
        <f>(Churn_Data[[#This Row],[OnlineSecurity]]="Yes")+(Churn_Data[[#This Row],[OnlineBackup]]="Yes")+(Churn_Data[[#This Row],[DeviceProtection]]="Yes")+(Churn_Data[[#This Row],[TechSupport]]="Yes")+(Churn_Data[[#This Row],[StreamingTV]]="Yes")+(Churn_Data[[#This Row],[StreamingMovies]]="Yes")</f>
        <v>1</v>
      </c>
      <c r="U2462" t="s">
        <v>27</v>
      </c>
      <c r="V2462" t="s">
        <v>46</v>
      </c>
      <c r="W2462" t="str">
        <f>IF(ISNUMBER(SEARCH("automatic", Churn_Data[[#This Row],[PaymentMethod]])), "Automatic", "Manual")</f>
        <v>Automatic</v>
      </c>
      <c r="X2462">
        <v>75.2</v>
      </c>
      <c r="Y2462" t="str">
        <f>IF(Churn_Data[[#This Row],[tenure]]&lt;=12,"0-1 Year",IF(Churn_Data[[#This Row],[tenure]]&lt;=24,"1-2 Years",IF(Churn_Data[[#This Row],[tenure]]&lt;=36,"2-3 Years",IF(Churn_Data[[#This Row],[tenure]]&lt;=48,"3-4 Years",IF(Churn_Data[[#This Row],[tenure]]&lt;=60,"4-5 Years","5+ Years")))))</f>
        <v>2-3 Years</v>
      </c>
      <c r="Z2462">
        <v>27</v>
      </c>
      <c r="AA2462">
        <v>1929.35</v>
      </c>
      <c r="AB2462" t="e">
        <f>IF(Churn_Data[[#This Row],[Churn]]="No",Churn_Data[[#This Row],[MonthlyCharges]],NA())</f>
        <v>#N/A</v>
      </c>
      <c r="AC2462" t="e">
        <f>IF(Churn_Data[[#This Row],[Churn]]="No",Churn_Data[[#This Row],[tenure]],NA())</f>
        <v>#N/A</v>
      </c>
      <c r="AD2462">
        <f>IF(Churn_Data[[#This Row],[Churn]]="Yes",Churn_Data[[#This Row],[MonthlyCharges]],NA())</f>
        <v>75.2</v>
      </c>
      <c r="AE2462">
        <f>IF(Churn_Data[[#This Row],[Churn]]="Yes",Churn_Data[[#This Row],[tenure]],NA())</f>
        <v>27</v>
      </c>
      <c r="AF2462">
        <v>2030.4</v>
      </c>
    </row>
    <row r="2463" spans="1:32" x14ac:dyDescent="0.3">
      <c r="A2463" t="s">
        <v>2495</v>
      </c>
      <c r="B2463" t="s">
        <v>23</v>
      </c>
      <c r="C2463" t="str">
        <f>IF(Churn_Data[[#This Row],[SeniorCitizen]]=1,"Yes","No")</f>
        <v>No</v>
      </c>
      <c r="D2463">
        <v>0</v>
      </c>
      <c r="E2463" t="s">
        <v>25</v>
      </c>
      <c r="F2463" t="s">
        <v>25</v>
      </c>
      <c r="G2463" t="s">
        <v>24</v>
      </c>
      <c r="H2463" t="s">
        <v>25</v>
      </c>
      <c r="I2463" t="s">
        <v>26</v>
      </c>
      <c r="J2463" t="str">
        <f>IF(Churn_Data[[#This Row],[InternetService]]&lt;&gt;"No","Yes","No")</f>
        <v>Yes</v>
      </c>
      <c r="K2463" t="s">
        <v>24</v>
      </c>
      <c r="L2463" t="s">
        <v>25</v>
      </c>
      <c r="M2463" t="s">
        <v>25</v>
      </c>
      <c r="N2463" t="s">
        <v>25</v>
      </c>
      <c r="O2463" t="s">
        <v>25</v>
      </c>
      <c r="P2463" t="s">
        <v>25</v>
      </c>
      <c r="Q2463" t="s">
        <v>24</v>
      </c>
      <c r="R2463">
        <f>IF(Churn_Data[[#This Row],[Churn]]="Yes",1,0)</f>
        <v>1</v>
      </c>
      <c r="S2463" t="s">
        <v>25</v>
      </c>
      <c r="T2463">
        <f>(Churn_Data[[#This Row],[OnlineSecurity]]="Yes")+(Churn_Data[[#This Row],[OnlineBackup]]="Yes")+(Churn_Data[[#This Row],[DeviceProtection]]="Yes")+(Churn_Data[[#This Row],[TechSupport]]="Yes")+(Churn_Data[[#This Row],[StreamingTV]]="Yes")+(Churn_Data[[#This Row],[StreamingMovies]]="Yes")</f>
        <v>1</v>
      </c>
      <c r="U2463" t="s">
        <v>27</v>
      </c>
      <c r="V2463" t="s">
        <v>28</v>
      </c>
      <c r="W2463" t="str">
        <f>IF(ISNUMBER(SEARCH("automatic", Churn_Data[[#This Row],[PaymentMethod]])), "Automatic", "Manual")</f>
        <v>Manual</v>
      </c>
      <c r="X2463">
        <v>75.3</v>
      </c>
      <c r="Y2463" t="str">
        <f>IF(Churn_Data[[#This Row],[tenure]]&lt;=12,"0-1 Year",IF(Churn_Data[[#This Row],[tenure]]&lt;=24,"1-2 Years",IF(Churn_Data[[#This Row],[tenure]]&lt;=36,"2-3 Years",IF(Churn_Data[[#This Row],[tenure]]&lt;=48,"3-4 Years",IF(Churn_Data[[#This Row],[tenure]]&lt;=60,"4-5 Years","5+ Years")))))</f>
        <v>0-1 Year</v>
      </c>
      <c r="Z2463">
        <v>1</v>
      </c>
      <c r="AA2463">
        <v>75.3</v>
      </c>
      <c r="AB2463" t="e">
        <f>IF(Churn_Data[[#This Row],[Churn]]="No",Churn_Data[[#This Row],[MonthlyCharges]],NA())</f>
        <v>#N/A</v>
      </c>
      <c r="AC2463" t="e">
        <f>IF(Churn_Data[[#This Row],[Churn]]="No",Churn_Data[[#This Row],[tenure]],NA())</f>
        <v>#N/A</v>
      </c>
      <c r="AD2463">
        <f>IF(Churn_Data[[#This Row],[Churn]]="Yes",Churn_Data[[#This Row],[MonthlyCharges]],NA())</f>
        <v>75.3</v>
      </c>
      <c r="AE2463">
        <f>IF(Churn_Data[[#This Row],[Churn]]="Yes",Churn_Data[[#This Row],[tenure]],NA())</f>
        <v>1</v>
      </c>
      <c r="AF2463">
        <v>75.3</v>
      </c>
    </row>
    <row r="2464" spans="1:32" x14ac:dyDescent="0.3">
      <c r="A2464" t="s">
        <v>2496</v>
      </c>
      <c r="B2464" t="s">
        <v>30</v>
      </c>
      <c r="C2464" t="str">
        <f>IF(Churn_Data[[#This Row],[SeniorCitizen]]=1,"Yes","No")</f>
        <v>Yes</v>
      </c>
      <c r="D2464">
        <v>1</v>
      </c>
      <c r="E2464" t="s">
        <v>25</v>
      </c>
      <c r="F2464" t="s">
        <v>25</v>
      </c>
      <c r="G2464" t="s">
        <v>24</v>
      </c>
      <c r="H2464" t="s">
        <v>25</v>
      </c>
      <c r="I2464" t="s">
        <v>120</v>
      </c>
      <c r="J2464" t="str">
        <f>IF(Churn_Data[[#This Row],[InternetService]]&lt;&gt;"No","Yes","No")</f>
        <v>Yes</v>
      </c>
      <c r="K2464" t="s">
        <v>24</v>
      </c>
      <c r="L2464" t="s">
        <v>25</v>
      </c>
      <c r="M2464" t="s">
        <v>25</v>
      </c>
      <c r="N2464" t="s">
        <v>25</v>
      </c>
      <c r="O2464" t="s">
        <v>25</v>
      </c>
      <c r="P2464" t="s">
        <v>25</v>
      </c>
      <c r="Q2464" t="s">
        <v>24</v>
      </c>
      <c r="R2464">
        <f>IF(Churn_Data[[#This Row],[Churn]]="Yes",1,0)</f>
        <v>1</v>
      </c>
      <c r="S2464" t="s">
        <v>24</v>
      </c>
      <c r="T2464">
        <f>(Churn_Data[[#This Row],[OnlineSecurity]]="Yes")+(Churn_Data[[#This Row],[OnlineBackup]]="Yes")+(Churn_Data[[#This Row],[DeviceProtection]]="Yes")+(Churn_Data[[#This Row],[TechSupport]]="Yes")+(Churn_Data[[#This Row],[StreamingTV]]="Yes")+(Churn_Data[[#This Row],[StreamingMovies]]="Yes")</f>
        <v>1</v>
      </c>
      <c r="U2464" t="s">
        <v>27</v>
      </c>
      <c r="V2464" t="s">
        <v>32</v>
      </c>
      <c r="W2464" t="str">
        <f>IF(ISNUMBER(SEARCH("automatic", Churn_Data[[#This Row],[PaymentMethod]])), "Automatic", "Manual")</f>
        <v>Manual</v>
      </c>
      <c r="X2464">
        <v>49.25</v>
      </c>
      <c r="Y2464" t="str">
        <f>IF(Churn_Data[[#This Row],[tenure]]&lt;=12,"0-1 Year",IF(Churn_Data[[#This Row],[tenure]]&lt;=24,"1-2 Years",IF(Churn_Data[[#This Row],[tenure]]&lt;=36,"2-3 Years",IF(Churn_Data[[#This Row],[tenure]]&lt;=48,"3-4 Years",IF(Churn_Data[[#This Row],[tenure]]&lt;=60,"4-5 Years","5+ Years")))))</f>
        <v>0-1 Year</v>
      </c>
      <c r="Z2464">
        <v>2</v>
      </c>
      <c r="AA2464">
        <v>91.1</v>
      </c>
      <c r="AB2464" t="e">
        <f>IF(Churn_Data[[#This Row],[Churn]]="No",Churn_Data[[#This Row],[MonthlyCharges]],NA())</f>
        <v>#N/A</v>
      </c>
      <c r="AC2464" t="e">
        <f>IF(Churn_Data[[#This Row],[Churn]]="No",Churn_Data[[#This Row],[tenure]],NA())</f>
        <v>#N/A</v>
      </c>
      <c r="AD2464">
        <f>IF(Churn_Data[[#This Row],[Churn]]="Yes",Churn_Data[[#This Row],[MonthlyCharges]],NA())</f>
        <v>49.25</v>
      </c>
      <c r="AE2464">
        <f>IF(Churn_Data[[#This Row],[Churn]]="Yes",Churn_Data[[#This Row],[tenure]],NA())</f>
        <v>2</v>
      </c>
      <c r="AF2464">
        <v>98.5</v>
      </c>
    </row>
    <row r="2465" spans="1:32" x14ac:dyDescent="0.3">
      <c r="A2465" t="s">
        <v>2497</v>
      </c>
      <c r="B2465" t="s">
        <v>23</v>
      </c>
      <c r="C2465" t="str">
        <f>IF(Churn_Data[[#This Row],[SeniorCitizen]]=1,"Yes","No")</f>
        <v>Yes</v>
      </c>
      <c r="D2465">
        <v>1</v>
      </c>
      <c r="E2465" t="s">
        <v>25</v>
      </c>
      <c r="F2465" t="s">
        <v>25</v>
      </c>
      <c r="G2465" t="s">
        <v>24</v>
      </c>
      <c r="H2465" t="s">
        <v>25</v>
      </c>
      <c r="I2465" t="s">
        <v>26</v>
      </c>
      <c r="J2465" t="str">
        <f>IF(Churn_Data[[#This Row],[InternetService]]&lt;&gt;"No","Yes","No")</f>
        <v>Yes</v>
      </c>
      <c r="K2465" t="s">
        <v>24</v>
      </c>
      <c r="L2465" t="s">
        <v>25</v>
      </c>
      <c r="M2465" t="s">
        <v>25</v>
      </c>
      <c r="N2465" t="s">
        <v>25</v>
      </c>
      <c r="O2465" t="s">
        <v>25</v>
      </c>
      <c r="P2465" t="s">
        <v>25</v>
      </c>
      <c r="Q2465" t="s">
        <v>25</v>
      </c>
      <c r="R2465">
        <f>IF(Churn_Data[[#This Row],[Churn]]="Yes",1,0)</f>
        <v>0</v>
      </c>
      <c r="S2465" t="s">
        <v>24</v>
      </c>
      <c r="T2465">
        <f>(Churn_Data[[#This Row],[OnlineSecurity]]="Yes")+(Churn_Data[[#This Row],[OnlineBackup]]="Yes")+(Churn_Data[[#This Row],[DeviceProtection]]="Yes")+(Churn_Data[[#This Row],[TechSupport]]="Yes")+(Churn_Data[[#This Row],[StreamingTV]]="Yes")+(Churn_Data[[#This Row],[StreamingMovies]]="Yes")</f>
        <v>1</v>
      </c>
      <c r="U2465" t="s">
        <v>27</v>
      </c>
      <c r="V2465" t="s">
        <v>46</v>
      </c>
      <c r="W2465" t="str">
        <f>IF(ISNUMBER(SEARCH("automatic", Churn_Data[[#This Row],[PaymentMethod]])), "Automatic", "Manual")</f>
        <v>Automatic</v>
      </c>
      <c r="X2465">
        <v>75.400000000000006</v>
      </c>
      <c r="Y2465" t="str">
        <f>IF(Churn_Data[[#This Row],[tenure]]&lt;=12,"0-1 Year",IF(Churn_Data[[#This Row],[tenure]]&lt;=24,"1-2 Years",IF(Churn_Data[[#This Row],[tenure]]&lt;=36,"2-3 Years",IF(Churn_Data[[#This Row],[tenure]]&lt;=48,"3-4 Years",IF(Churn_Data[[#This Row],[tenure]]&lt;=60,"4-5 Years","5+ Years")))))</f>
        <v>1-2 Years</v>
      </c>
      <c r="Z2465">
        <v>23</v>
      </c>
      <c r="AA2465">
        <v>1643.55</v>
      </c>
      <c r="AB2465">
        <f>IF(Churn_Data[[#This Row],[Churn]]="No",Churn_Data[[#This Row],[MonthlyCharges]],NA())</f>
        <v>75.400000000000006</v>
      </c>
      <c r="AC2465">
        <f>IF(Churn_Data[[#This Row],[Churn]]="No",Churn_Data[[#This Row],[tenure]],NA())</f>
        <v>23</v>
      </c>
      <c r="AD2465" t="e">
        <f>IF(Churn_Data[[#This Row],[Churn]]="Yes",Churn_Data[[#This Row],[MonthlyCharges]],NA())</f>
        <v>#N/A</v>
      </c>
      <c r="AE2465" t="e">
        <f>IF(Churn_Data[[#This Row],[Churn]]="Yes",Churn_Data[[#This Row],[tenure]],NA())</f>
        <v>#N/A</v>
      </c>
      <c r="AF2465">
        <v>1734.2</v>
      </c>
    </row>
    <row r="2466" spans="1:32" x14ac:dyDescent="0.3">
      <c r="A2466" t="s">
        <v>2498</v>
      </c>
      <c r="B2466" t="s">
        <v>30</v>
      </c>
      <c r="C2466" t="str">
        <f>IF(Churn_Data[[#This Row],[SeniorCitizen]]=1,"Yes","No")</f>
        <v>No</v>
      </c>
      <c r="D2466">
        <v>0</v>
      </c>
      <c r="E2466" t="s">
        <v>25</v>
      </c>
      <c r="F2466" t="s">
        <v>25</v>
      </c>
      <c r="G2466" t="s">
        <v>24</v>
      </c>
      <c r="H2466" t="s">
        <v>25</v>
      </c>
      <c r="I2466" t="s">
        <v>120</v>
      </c>
      <c r="J2466" t="str">
        <f>IF(Churn_Data[[#This Row],[InternetService]]&lt;&gt;"No","Yes","No")</f>
        <v>Yes</v>
      </c>
      <c r="K2466" t="s">
        <v>24</v>
      </c>
      <c r="L2466" t="s">
        <v>25</v>
      </c>
      <c r="M2466" t="s">
        <v>25</v>
      </c>
      <c r="N2466" t="s">
        <v>25</v>
      </c>
      <c r="O2466" t="s">
        <v>25</v>
      </c>
      <c r="P2466" t="s">
        <v>25</v>
      </c>
      <c r="Q2466" t="s">
        <v>25</v>
      </c>
      <c r="R2466">
        <f>IF(Churn_Data[[#This Row],[Churn]]="Yes",1,0)</f>
        <v>0</v>
      </c>
      <c r="S2466" t="s">
        <v>24</v>
      </c>
      <c r="T2466">
        <f>(Churn_Data[[#This Row],[OnlineSecurity]]="Yes")+(Churn_Data[[#This Row],[OnlineBackup]]="Yes")+(Churn_Data[[#This Row],[DeviceProtection]]="Yes")+(Churn_Data[[#This Row],[TechSupport]]="Yes")+(Churn_Data[[#This Row],[StreamingTV]]="Yes")+(Churn_Data[[#This Row],[StreamingMovies]]="Yes")</f>
        <v>1</v>
      </c>
      <c r="U2466" t="s">
        <v>27</v>
      </c>
      <c r="V2466" t="s">
        <v>28</v>
      </c>
      <c r="W2466" t="str">
        <f>IF(ISNUMBER(SEARCH("automatic", Churn_Data[[#This Row],[PaymentMethod]])), "Automatic", "Manual")</f>
        <v>Manual</v>
      </c>
      <c r="X2466">
        <v>50.15</v>
      </c>
      <c r="Y2466" t="str">
        <f>IF(Churn_Data[[#This Row],[tenure]]&lt;=12,"0-1 Year",IF(Churn_Data[[#This Row],[tenure]]&lt;=24,"1-2 Years",IF(Churn_Data[[#This Row],[tenure]]&lt;=36,"2-3 Years",IF(Churn_Data[[#This Row],[tenure]]&lt;=48,"3-4 Years",IF(Churn_Data[[#This Row],[tenure]]&lt;=60,"4-5 Years","5+ Years")))))</f>
        <v>0-1 Year</v>
      </c>
      <c r="Z2466">
        <v>3</v>
      </c>
      <c r="AA2466">
        <v>160.85</v>
      </c>
      <c r="AB2466">
        <f>IF(Churn_Data[[#This Row],[Churn]]="No",Churn_Data[[#This Row],[MonthlyCharges]],NA())</f>
        <v>50.15</v>
      </c>
      <c r="AC2466">
        <f>IF(Churn_Data[[#This Row],[Churn]]="No",Churn_Data[[#This Row],[tenure]],NA())</f>
        <v>3</v>
      </c>
      <c r="AD2466" t="e">
        <f>IF(Churn_Data[[#This Row],[Churn]]="Yes",Churn_Data[[#This Row],[MonthlyCharges]],NA())</f>
        <v>#N/A</v>
      </c>
      <c r="AE2466" t="e">
        <f>IF(Churn_Data[[#This Row],[Churn]]="Yes",Churn_Data[[#This Row],[tenure]],NA())</f>
        <v>#N/A</v>
      </c>
      <c r="AF2466">
        <v>150.44999999999999</v>
      </c>
    </row>
    <row r="2467" spans="1:32" x14ac:dyDescent="0.3">
      <c r="A2467" t="s">
        <v>2499</v>
      </c>
      <c r="B2467" t="s">
        <v>23</v>
      </c>
      <c r="C2467" t="str">
        <f>IF(Churn_Data[[#This Row],[SeniorCitizen]]=1,"Yes","No")</f>
        <v>No</v>
      </c>
      <c r="D2467">
        <v>0</v>
      </c>
      <c r="E2467" t="s">
        <v>24</v>
      </c>
      <c r="F2467" t="s">
        <v>24</v>
      </c>
      <c r="G2467" t="s">
        <v>24</v>
      </c>
      <c r="H2467" t="s">
        <v>25</v>
      </c>
      <c r="I2467" t="s">
        <v>120</v>
      </c>
      <c r="J2467" t="str">
        <f>IF(Churn_Data[[#This Row],[InternetService]]&lt;&gt;"No","Yes","No")</f>
        <v>Yes</v>
      </c>
      <c r="K2467" t="s">
        <v>24</v>
      </c>
      <c r="L2467" t="s">
        <v>25</v>
      </c>
      <c r="M2467" t="s">
        <v>25</v>
      </c>
      <c r="N2467" t="s">
        <v>25</v>
      </c>
      <c r="O2467" t="s">
        <v>25</v>
      </c>
      <c r="P2467" t="s">
        <v>25</v>
      </c>
      <c r="Q2467" t="s">
        <v>25</v>
      </c>
      <c r="R2467">
        <f>IF(Churn_Data[[#This Row],[Churn]]="Yes",1,0)</f>
        <v>0</v>
      </c>
      <c r="S2467" t="s">
        <v>25</v>
      </c>
      <c r="T2467">
        <f>(Churn_Data[[#This Row],[OnlineSecurity]]="Yes")+(Churn_Data[[#This Row],[OnlineBackup]]="Yes")+(Churn_Data[[#This Row],[DeviceProtection]]="Yes")+(Churn_Data[[#This Row],[TechSupport]]="Yes")+(Churn_Data[[#This Row],[StreamingTV]]="Yes")+(Churn_Data[[#This Row],[StreamingMovies]]="Yes")</f>
        <v>1</v>
      </c>
      <c r="U2467" t="s">
        <v>27</v>
      </c>
      <c r="V2467" t="s">
        <v>72</v>
      </c>
      <c r="W2467" t="str">
        <f>IF(ISNUMBER(SEARCH("automatic", Churn_Data[[#This Row],[PaymentMethod]])), "Automatic", "Manual")</f>
        <v>Automatic</v>
      </c>
      <c r="X2467">
        <v>51.05</v>
      </c>
      <c r="Y2467" t="str">
        <f>IF(Churn_Data[[#This Row],[tenure]]&lt;=12,"0-1 Year",IF(Churn_Data[[#This Row],[tenure]]&lt;=24,"1-2 Years",IF(Churn_Data[[#This Row],[tenure]]&lt;=36,"2-3 Years",IF(Churn_Data[[#This Row],[tenure]]&lt;=48,"3-4 Years",IF(Churn_Data[[#This Row],[tenure]]&lt;=60,"4-5 Years","5+ Years")))))</f>
        <v>3-4 Years</v>
      </c>
      <c r="Z2467">
        <v>39</v>
      </c>
      <c r="AA2467">
        <v>2066</v>
      </c>
      <c r="AB2467">
        <f>IF(Churn_Data[[#This Row],[Churn]]="No",Churn_Data[[#This Row],[MonthlyCharges]],NA())</f>
        <v>51.05</v>
      </c>
      <c r="AC2467">
        <f>IF(Churn_Data[[#This Row],[Churn]]="No",Churn_Data[[#This Row],[tenure]],NA())</f>
        <v>39</v>
      </c>
      <c r="AD2467" t="e">
        <f>IF(Churn_Data[[#This Row],[Churn]]="Yes",Churn_Data[[#This Row],[MonthlyCharges]],NA())</f>
        <v>#N/A</v>
      </c>
      <c r="AE2467" t="e">
        <f>IF(Churn_Data[[#This Row],[Churn]]="Yes",Churn_Data[[#This Row],[tenure]],NA())</f>
        <v>#N/A</v>
      </c>
      <c r="AF2467">
        <v>1990.95</v>
      </c>
    </row>
    <row r="2468" spans="1:32" x14ac:dyDescent="0.3">
      <c r="A2468" t="s">
        <v>2500</v>
      </c>
      <c r="B2468" t="s">
        <v>23</v>
      </c>
      <c r="C2468" t="str">
        <f>IF(Churn_Data[[#This Row],[SeniorCitizen]]=1,"Yes","No")</f>
        <v>No</v>
      </c>
      <c r="D2468">
        <v>0</v>
      </c>
      <c r="E2468" t="s">
        <v>24</v>
      </c>
      <c r="F2468" t="s">
        <v>25</v>
      </c>
      <c r="G2468" t="s">
        <v>24</v>
      </c>
      <c r="H2468" t="s">
        <v>25</v>
      </c>
      <c r="I2468" t="s">
        <v>26</v>
      </c>
      <c r="J2468" t="str">
        <f>IF(Churn_Data[[#This Row],[InternetService]]&lt;&gt;"No","Yes","No")</f>
        <v>Yes</v>
      </c>
      <c r="K2468" t="s">
        <v>24</v>
      </c>
      <c r="L2468" t="s">
        <v>25</v>
      </c>
      <c r="M2468" t="s">
        <v>25</v>
      </c>
      <c r="N2468" t="s">
        <v>25</v>
      </c>
      <c r="O2468" t="s">
        <v>25</v>
      </c>
      <c r="P2468" t="s">
        <v>25</v>
      </c>
      <c r="Q2468" t="s">
        <v>25</v>
      </c>
      <c r="R2468">
        <f>IF(Churn_Data[[#This Row],[Churn]]="Yes",1,0)</f>
        <v>0</v>
      </c>
      <c r="S2468" t="s">
        <v>24</v>
      </c>
      <c r="T2468">
        <f>(Churn_Data[[#This Row],[OnlineSecurity]]="Yes")+(Churn_Data[[#This Row],[OnlineBackup]]="Yes")+(Churn_Data[[#This Row],[DeviceProtection]]="Yes")+(Churn_Data[[#This Row],[TechSupport]]="Yes")+(Churn_Data[[#This Row],[StreamingTV]]="Yes")+(Churn_Data[[#This Row],[StreamingMovies]]="Yes")</f>
        <v>1</v>
      </c>
      <c r="U2468" t="s">
        <v>27</v>
      </c>
      <c r="V2468" t="s">
        <v>46</v>
      </c>
      <c r="W2468" t="str">
        <f>IF(ISNUMBER(SEARCH("automatic", Churn_Data[[#This Row],[PaymentMethod]])), "Automatic", "Manual")</f>
        <v>Automatic</v>
      </c>
      <c r="X2468">
        <v>75.5</v>
      </c>
      <c r="Y2468" t="str">
        <f>IF(Churn_Data[[#This Row],[tenure]]&lt;=12,"0-1 Year",IF(Churn_Data[[#This Row],[tenure]]&lt;=24,"1-2 Years",IF(Churn_Data[[#This Row],[tenure]]&lt;=36,"2-3 Years",IF(Churn_Data[[#This Row],[tenure]]&lt;=48,"3-4 Years",IF(Churn_Data[[#This Row],[tenure]]&lt;=60,"4-5 Years","5+ Years")))))</f>
        <v>2-3 Years</v>
      </c>
      <c r="Z2468">
        <v>32</v>
      </c>
      <c r="AA2468">
        <v>2324.6999999999998</v>
      </c>
      <c r="AB2468">
        <f>IF(Churn_Data[[#This Row],[Churn]]="No",Churn_Data[[#This Row],[MonthlyCharges]],NA())</f>
        <v>75.5</v>
      </c>
      <c r="AC2468">
        <f>IF(Churn_Data[[#This Row],[Churn]]="No",Churn_Data[[#This Row],[tenure]],NA())</f>
        <v>32</v>
      </c>
      <c r="AD2468" t="e">
        <f>IF(Churn_Data[[#This Row],[Churn]]="Yes",Churn_Data[[#This Row],[MonthlyCharges]],NA())</f>
        <v>#N/A</v>
      </c>
      <c r="AE2468" t="e">
        <f>IF(Churn_Data[[#This Row],[Churn]]="Yes",Churn_Data[[#This Row],[tenure]],NA())</f>
        <v>#N/A</v>
      </c>
      <c r="AF2468">
        <v>2416</v>
      </c>
    </row>
    <row r="2469" spans="1:32" x14ac:dyDescent="0.3">
      <c r="A2469" t="s">
        <v>2501</v>
      </c>
      <c r="B2469" t="s">
        <v>30</v>
      </c>
      <c r="C2469" t="str">
        <f>IF(Churn_Data[[#This Row],[SeniorCitizen]]=1,"Yes","No")</f>
        <v>No</v>
      </c>
      <c r="D2469">
        <v>0</v>
      </c>
      <c r="E2469" t="s">
        <v>24</v>
      </c>
      <c r="F2469" t="s">
        <v>25</v>
      </c>
      <c r="G2469" t="s">
        <v>24</v>
      </c>
      <c r="H2469" t="s">
        <v>25</v>
      </c>
      <c r="I2469" t="s">
        <v>26</v>
      </c>
      <c r="J2469" t="str">
        <f>IF(Churn_Data[[#This Row],[InternetService]]&lt;&gt;"No","Yes","No")</f>
        <v>Yes</v>
      </c>
      <c r="K2469" t="s">
        <v>24</v>
      </c>
      <c r="L2469" t="s">
        <v>25</v>
      </c>
      <c r="M2469" t="s">
        <v>25</v>
      </c>
      <c r="N2469" t="s">
        <v>25</v>
      </c>
      <c r="O2469" t="s">
        <v>25</v>
      </c>
      <c r="P2469" t="s">
        <v>25</v>
      </c>
      <c r="Q2469" t="s">
        <v>24</v>
      </c>
      <c r="R2469">
        <f>IF(Churn_Data[[#This Row],[Churn]]="Yes",1,0)</f>
        <v>1</v>
      </c>
      <c r="S2469" t="s">
        <v>25</v>
      </c>
      <c r="T2469">
        <f>(Churn_Data[[#This Row],[OnlineSecurity]]="Yes")+(Churn_Data[[#This Row],[OnlineBackup]]="Yes")+(Churn_Data[[#This Row],[DeviceProtection]]="Yes")+(Churn_Data[[#This Row],[TechSupport]]="Yes")+(Churn_Data[[#This Row],[StreamingTV]]="Yes")+(Churn_Data[[#This Row],[StreamingMovies]]="Yes")</f>
        <v>1</v>
      </c>
      <c r="U2469" t="s">
        <v>27</v>
      </c>
      <c r="V2469" t="s">
        <v>32</v>
      </c>
      <c r="W2469" t="str">
        <f>IF(ISNUMBER(SEARCH("automatic", Churn_Data[[#This Row],[PaymentMethod]])), "Automatic", "Manual")</f>
        <v>Manual</v>
      </c>
      <c r="X2469">
        <v>75</v>
      </c>
      <c r="Y2469" t="str">
        <f>IF(Churn_Data[[#This Row],[tenure]]&lt;=12,"0-1 Year",IF(Churn_Data[[#This Row],[tenure]]&lt;=24,"1-2 Years",IF(Churn_Data[[#This Row],[tenure]]&lt;=36,"2-3 Years",IF(Churn_Data[[#This Row],[tenure]]&lt;=48,"3-4 Years",IF(Churn_Data[[#This Row],[tenure]]&lt;=60,"4-5 Years","5+ Years")))))</f>
        <v>0-1 Year</v>
      </c>
      <c r="Z2469">
        <v>8</v>
      </c>
      <c r="AA2469">
        <v>632.95000000000005</v>
      </c>
      <c r="AB2469" t="e">
        <f>IF(Churn_Data[[#This Row],[Churn]]="No",Churn_Data[[#This Row],[MonthlyCharges]],NA())</f>
        <v>#N/A</v>
      </c>
      <c r="AC2469" t="e">
        <f>IF(Churn_Data[[#This Row],[Churn]]="No",Churn_Data[[#This Row],[tenure]],NA())</f>
        <v>#N/A</v>
      </c>
      <c r="AD2469">
        <f>IF(Churn_Data[[#This Row],[Churn]]="Yes",Churn_Data[[#This Row],[MonthlyCharges]],NA())</f>
        <v>75</v>
      </c>
      <c r="AE2469">
        <f>IF(Churn_Data[[#This Row],[Churn]]="Yes",Churn_Data[[#This Row],[tenure]],NA())</f>
        <v>8</v>
      </c>
      <c r="AF2469">
        <v>600</v>
      </c>
    </row>
    <row r="2470" spans="1:32" x14ac:dyDescent="0.3">
      <c r="A2470" t="s">
        <v>2502</v>
      </c>
      <c r="B2470" t="s">
        <v>30</v>
      </c>
      <c r="C2470" t="str">
        <f>IF(Churn_Data[[#This Row],[SeniorCitizen]]=1,"Yes","No")</f>
        <v>No</v>
      </c>
      <c r="D2470">
        <v>0</v>
      </c>
      <c r="E2470" t="s">
        <v>24</v>
      </c>
      <c r="F2470" t="s">
        <v>24</v>
      </c>
      <c r="G2470" t="s">
        <v>24</v>
      </c>
      <c r="H2470" t="s">
        <v>25</v>
      </c>
      <c r="I2470" t="s">
        <v>120</v>
      </c>
      <c r="J2470" t="str">
        <f>IF(Churn_Data[[#This Row],[InternetService]]&lt;&gt;"No","Yes","No")</f>
        <v>Yes</v>
      </c>
      <c r="K2470" t="s">
        <v>24</v>
      </c>
      <c r="L2470" t="s">
        <v>25</v>
      </c>
      <c r="M2470" t="s">
        <v>25</v>
      </c>
      <c r="N2470" t="s">
        <v>25</v>
      </c>
      <c r="O2470" t="s">
        <v>25</v>
      </c>
      <c r="P2470" t="s">
        <v>25</v>
      </c>
      <c r="Q2470" t="s">
        <v>25</v>
      </c>
      <c r="R2470">
        <f>IF(Churn_Data[[#This Row],[Churn]]="Yes",1,0)</f>
        <v>0</v>
      </c>
      <c r="S2470" t="s">
        <v>24</v>
      </c>
      <c r="T2470">
        <f>(Churn_Data[[#This Row],[OnlineSecurity]]="Yes")+(Churn_Data[[#This Row],[OnlineBackup]]="Yes")+(Churn_Data[[#This Row],[DeviceProtection]]="Yes")+(Churn_Data[[#This Row],[TechSupport]]="Yes")+(Churn_Data[[#This Row],[StreamingTV]]="Yes")+(Churn_Data[[#This Row],[StreamingMovies]]="Yes")</f>
        <v>1</v>
      </c>
      <c r="U2470" t="s">
        <v>27</v>
      </c>
      <c r="V2470" t="s">
        <v>32</v>
      </c>
      <c r="W2470" t="str">
        <f>IF(ISNUMBER(SEARCH("automatic", Churn_Data[[#This Row],[PaymentMethod]])), "Automatic", "Manual")</f>
        <v>Manual</v>
      </c>
      <c r="X2470">
        <v>49.2</v>
      </c>
      <c r="Y2470" t="str">
        <f>IF(Churn_Data[[#This Row],[tenure]]&lt;=12,"0-1 Year",IF(Churn_Data[[#This Row],[tenure]]&lt;=24,"1-2 Years",IF(Churn_Data[[#This Row],[tenure]]&lt;=36,"2-3 Years",IF(Churn_Data[[#This Row],[tenure]]&lt;=48,"3-4 Years",IF(Churn_Data[[#This Row],[tenure]]&lt;=60,"4-5 Years","5+ Years")))))</f>
        <v>0-1 Year</v>
      </c>
      <c r="Z2470">
        <v>12</v>
      </c>
      <c r="AA2470">
        <v>571.15</v>
      </c>
      <c r="AB2470">
        <f>IF(Churn_Data[[#This Row],[Churn]]="No",Churn_Data[[#This Row],[MonthlyCharges]],NA())</f>
        <v>49.2</v>
      </c>
      <c r="AC2470">
        <f>IF(Churn_Data[[#This Row],[Churn]]="No",Churn_Data[[#This Row],[tenure]],NA())</f>
        <v>12</v>
      </c>
      <c r="AD2470" t="e">
        <f>IF(Churn_Data[[#This Row],[Churn]]="Yes",Churn_Data[[#This Row],[MonthlyCharges]],NA())</f>
        <v>#N/A</v>
      </c>
      <c r="AE2470" t="e">
        <f>IF(Churn_Data[[#This Row],[Churn]]="Yes",Churn_Data[[#This Row],[tenure]],NA())</f>
        <v>#N/A</v>
      </c>
      <c r="AF2470">
        <v>590.4</v>
      </c>
    </row>
    <row r="2471" spans="1:32" x14ac:dyDescent="0.3">
      <c r="A2471" t="s">
        <v>2503</v>
      </c>
      <c r="B2471" t="s">
        <v>30</v>
      </c>
      <c r="C2471" t="str">
        <f>IF(Churn_Data[[#This Row],[SeniorCitizen]]=1,"Yes","No")</f>
        <v>No</v>
      </c>
      <c r="D2471">
        <v>0</v>
      </c>
      <c r="E2471" t="s">
        <v>25</v>
      </c>
      <c r="F2471" t="s">
        <v>25</v>
      </c>
      <c r="G2471" t="s">
        <v>24</v>
      </c>
      <c r="H2471" t="s">
        <v>25</v>
      </c>
      <c r="I2471" t="s">
        <v>120</v>
      </c>
      <c r="J2471" t="str">
        <f>IF(Churn_Data[[#This Row],[InternetService]]&lt;&gt;"No","Yes","No")</f>
        <v>Yes</v>
      </c>
      <c r="K2471" t="s">
        <v>24</v>
      </c>
      <c r="L2471" t="s">
        <v>25</v>
      </c>
      <c r="M2471" t="s">
        <v>25</v>
      </c>
      <c r="N2471" t="s">
        <v>25</v>
      </c>
      <c r="O2471" t="s">
        <v>25</v>
      </c>
      <c r="P2471" t="s">
        <v>25</v>
      </c>
      <c r="Q2471" t="s">
        <v>25</v>
      </c>
      <c r="R2471">
        <f>IF(Churn_Data[[#This Row],[Churn]]="Yes",1,0)</f>
        <v>0</v>
      </c>
      <c r="S2471" t="s">
        <v>25</v>
      </c>
      <c r="T2471">
        <f>(Churn_Data[[#This Row],[OnlineSecurity]]="Yes")+(Churn_Data[[#This Row],[OnlineBackup]]="Yes")+(Churn_Data[[#This Row],[DeviceProtection]]="Yes")+(Churn_Data[[#This Row],[TechSupport]]="Yes")+(Churn_Data[[#This Row],[StreamingTV]]="Yes")+(Churn_Data[[#This Row],[StreamingMovies]]="Yes")</f>
        <v>1</v>
      </c>
      <c r="U2471" t="s">
        <v>27</v>
      </c>
      <c r="V2471" t="s">
        <v>28</v>
      </c>
      <c r="W2471" t="str">
        <f>IF(ISNUMBER(SEARCH("automatic", Churn_Data[[#This Row],[PaymentMethod]])), "Automatic", "Manual")</f>
        <v>Manual</v>
      </c>
      <c r="X2471">
        <v>51.25</v>
      </c>
      <c r="Y2471" t="str">
        <f>IF(Churn_Data[[#This Row],[tenure]]&lt;=12,"0-1 Year",IF(Churn_Data[[#This Row],[tenure]]&lt;=24,"1-2 Years",IF(Churn_Data[[#This Row],[tenure]]&lt;=36,"2-3 Years",IF(Churn_Data[[#This Row],[tenure]]&lt;=48,"3-4 Years",IF(Churn_Data[[#This Row],[tenure]]&lt;=60,"4-5 Years","5+ Years")))))</f>
        <v>0-1 Year</v>
      </c>
      <c r="Z2471">
        <v>1</v>
      </c>
      <c r="AA2471">
        <v>51.25</v>
      </c>
      <c r="AB2471">
        <f>IF(Churn_Data[[#This Row],[Churn]]="No",Churn_Data[[#This Row],[MonthlyCharges]],NA())</f>
        <v>51.25</v>
      </c>
      <c r="AC2471">
        <f>IF(Churn_Data[[#This Row],[Churn]]="No",Churn_Data[[#This Row],[tenure]],NA())</f>
        <v>1</v>
      </c>
      <c r="AD2471" t="e">
        <f>IF(Churn_Data[[#This Row],[Churn]]="Yes",Churn_Data[[#This Row],[MonthlyCharges]],NA())</f>
        <v>#N/A</v>
      </c>
      <c r="AE2471" t="e">
        <f>IF(Churn_Data[[#This Row],[Churn]]="Yes",Churn_Data[[#This Row],[tenure]],NA())</f>
        <v>#N/A</v>
      </c>
      <c r="AF2471">
        <v>51.25</v>
      </c>
    </row>
    <row r="2472" spans="1:32" x14ac:dyDescent="0.3">
      <c r="A2472" t="s">
        <v>2504</v>
      </c>
      <c r="B2472" t="s">
        <v>23</v>
      </c>
      <c r="C2472" t="str">
        <f>IF(Churn_Data[[#This Row],[SeniorCitizen]]=1,"Yes","No")</f>
        <v>No</v>
      </c>
      <c r="D2472">
        <v>0</v>
      </c>
      <c r="E2472" t="s">
        <v>24</v>
      </c>
      <c r="F2472" t="s">
        <v>24</v>
      </c>
      <c r="G2472" t="s">
        <v>24</v>
      </c>
      <c r="H2472" t="s">
        <v>25</v>
      </c>
      <c r="I2472" t="s">
        <v>120</v>
      </c>
      <c r="J2472" t="str">
        <f>IF(Churn_Data[[#This Row],[InternetService]]&lt;&gt;"No","Yes","No")</f>
        <v>Yes</v>
      </c>
      <c r="K2472" t="s">
        <v>24</v>
      </c>
      <c r="L2472" t="s">
        <v>25</v>
      </c>
      <c r="M2472" t="s">
        <v>25</v>
      </c>
      <c r="N2472" t="s">
        <v>25</v>
      </c>
      <c r="O2472" t="s">
        <v>25</v>
      </c>
      <c r="P2472" t="s">
        <v>25</v>
      </c>
      <c r="Q2472" t="s">
        <v>25</v>
      </c>
      <c r="R2472">
        <f>IF(Churn_Data[[#This Row],[Churn]]="Yes",1,0)</f>
        <v>0</v>
      </c>
      <c r="S2472" t="s">
        <v>25</v>
      </c>
      <c r="T2472">
        <f>(Churn_Data[[#This Row],[OnlineSecurity]]="Yes")+(Churn_Data[[#This Row],[OnlineBackup]]="Yes")+(Churn_Data[[#This Row],[DeviceProtection]]="Yes")+(Churn_Data[[#This Row],[TechSupport]]="Yes")+(Churn_Data[[#This Row],[StreamingTV]]="Yes")+(Churn_Data[[#This Row],[StreamingMovies]]="Yes")</f>
        <v>1</v>
      </c>
      <c r="U2472" t="s">
        <v>27</v>
      </c>
      <c r="V2472" t="s">
        <v>32</v>
      </c>
      <c r="W2472" t="str">
        <f>IF(ISNUMBER(SEARCH("automatic", Churn_Data[[#This Row],[PaymentMethod]])), "Automatic", "Manual")</f>
        <v>Manual</v>
      </c>
      <c r="X2472">
        <v>50.3</v>
      </c>
      <c r="Y2472" t="str">
        <f>IF(Churn_Data[[#This Row],[tenure]]&lt;=12,"0-1 Year",IF(Churn_Data[[#This Row],[tenure]]&lt;=24,"1-2 Years",IF(Churn_Data[[#This Row],[tenure]]&lt;=36,"2-3 Years",IF(Churn_Data[[#This Row],[tenure]]&lt;=48,"3-4 Years",IF(Churn_Data[[#This Row],[tenure]]&lt;=60,"4-5 Years","5+ Years")))))</f>
        <v>0-1 Year</v>
      </c>
      <c r="Z2472">
        <v>4</v>
      </c>
      <c r="AA2472">
        <v>217.1</v>
      </c>
      <c r="AB2472">
        <f>IF(Churn_Data[[#This Row],[Churn]]="No",Churn_Data[[#This Row],[MonthlyCharges]],NA())</f>
        <v>50.3</v>
      </c>
      <c r="AC2472">
        <f>IF(Churn_Data[[#This Row],[Churn]]="No",Churn_Data[[#This Row],[tenure]],NA())</f>
        <v>4</v>
      </c>
      <c r="AD2472" t="e">
        <f>IF(Churn_Data[[#This Row],[Churn]]="Yes",Churn_Data[[#This Row],[MonthlyCharges]],NA())</f>
        <v>#N/A</v>
      </c>
      <c r="AE2472" t="e">
        <f>IF(Churn_Data[[#This Row],[Churn]]="Yes",Churn_Data[[#This Row],[tenure]],NA())</f>
        <v>#N/A</v>
      </c>
      <c r="AF2472">
        <v>201.2</v>
      </c>
    </row>
    <row r="2473" spans="1:32" x14ac:dyDescent="0.3">
      <c r="A2473" t="s">
        <v>2505</v>
      </c>
      <c r="B2473" t="s">
        <v>23</v>
      </c>
      <c r="C2473" t="str">
        <f>IF(Churn_Data[[#This Row],[SeniorCitizen]]=1,"Yes","No")</f>
        <v>No</v>
      </c>
      <c r="D2473">
        <v>0</v>
      </c>
      <c r="E2473" t="s">
        <v>25</v>
      </c>
      <c r="F2473" t="s">
        <v>25</v>
      </c>
      <c r="G2473" t="s">
        <v>24</v>
      </c>
      <c r="H2473" t="s">
        <v>25</v>
      </c>
      <c r="I2473" t="s">
        <v>26</v>
      </c>
      <c r="J2473" t="str">
        <f>IF(Churn_Data[[#This Row],[InternetService]]&lt;&gt;"No","Yes","No")</f>
        <v>Yes</v>
      </c>
      <c r="K2473" t="s">
        <v>24</v>
      </c>
      <c r="L2473" t="s">
        <v>25</v>
      </c>
      <c r="M2473" t="s">
        <v>25</v>
      </c>
      <c r="N2473" t="s">
        <v>25</v>
      </c>
      <c r="O2473" t="s">
        <v>25</v>
      </c>
      <c r="P2473" t="s">
        <v>25</v>
      </c>
      <c r="Q2473" t="s">
        <v>24</v>
      </c>
      <c r="R2473">
        <f>IF(Churn_Data[[#This Row],[Churn]]="Yes",1,0)</f>
        <v>1</v>
      </c>
      <c r="S2473" t="s">
        <v>24</v>
      </c>
      <c r="T2473">
        <f>(Churn_Data[[#This Row],[OnlineSecurity]]="Yes")+(Churn_Data[[#This Row],[OnlineBackup]]="Yes")+(Churn_Data[[#This Row],[DeviceProtection]]="Yes")+(Churn_Data[[#This Row],[TechSupport]]="Yes")+(Churn_Data[[#This Row],[StreamingTV]]="Yes")+(Churn_Data[[#This Row],[StreamingMovies]]="Yes")</f>
        <v>1</v>
      </c>
      <c r="U2473" t="s">
        <v>27</v>
      </c>
      <c r="V2473" t="s">
        <v>72</v>
      </c>
      <c r="W2473" t="str">
        <f>IF(ISNUMBER(SEARCH("automatic", Churn_Data[[#This Row],[PaymentMethod]])), "Automatic", "Manual")</f>
        <v>Automatic</v>
      </c>
      <c r="X2473">
        <v>74.25</v>
      </c>
      <c r="Y2473" t="str">
        <f>IF(Churn_Data[[#This Row],[tenure]]&lt;=12,"0-1 Year",IF(Churn_Data[[#This Row],[tenure]]&lt;=24,"1-2 Years",IF(Churn_Data[[#This Row],[tenure]]&lt;=36,"2-3 Years",IF(Churn_Data[[#This Row],[tenure]]&lt;=48,"3-4 Years",IF(Churn_Data[[#This Row],[tenure]]&lt;=60,"4-5 Years","5+ Years")))))</f>
        <v>0-1 Year</v>
      </c>
      <c r="Z2473">
        <v>9</v>
      </c>
      <c r="AA2473">
        <v>639.65</v>
      </c>
      <c r="AB2473" t="e">
        <f>IF(Churn_Data[[#This Row],[Churn]]="No",Churn_Data[[#This Row],[MonthlyCharges]],NA())</f>
        <v>#N/A</v>
      </c>
      <c r="AC2473" t="e">
        <f>IF(Churn_Data[[#This Row],[Churn]]="No",Churn_Data[[#This Row],[tenure]],NA())</f>
        <v>#N/A</v>
      </c>
      <c r="AD2473">
        <f>IF(Churn_Data[[#This Row],[Churn]]="Yes",Churn_Data[[#This Row],[MonthlyCharges]],NA())</f>
        <v>74.25</v>
      </c>
      <c r="AE2473">
        <f>IF(Churn_Data[[#This Row],[Churn]]="Yes",Churn_Data[[#This Row],[tenure]],NA())</f>
        <v>9</v>
      </c>
      <c r="AF2473">
        <v>668.25</v>
      </c>
    </row>
    <row r="2474" spans="1:32" x14ac:dyDescent="0.3">
      <c r="A2474" t="s">
        <v>2506</v>
      </c>
      <c r="B2474" t="s">
        <v>30</v>
      </c>
      <c r="C2474" t="str">
        <f>IF(Churn_Data[[#This Row],[SeniorCitizen]]=1,"Yes","No")</f>
        <v>No</v>
      </c>
      <c r="D2474">
        <v>0</v>
      </c>
      <c r="E2474" t="s">
        <v>24</v>
      </c>
      <c r="F2474" t="s">
        <v>24</v>
      </c>
      <c r="G2474" t="s">
        <v>24</v>
      </c>
      <c r="H2474" t="s">
        <v>25</v>
      </c>
      <c r="I2474" t="s">
        <v>120</v>
      </c>
      <c r="J2474" t="str">
        <f>IF(Churn_Data[[#This Row],[InternetService]]&lt;&gt;"No","Yes","No")</f>
        <v>Yes</v>
      </c>
      <c r="K2474" t="s">
        <v>24</v>
      </c>
      <c r="L2474" t="s">
        <v>25</v>
      </c>
      <c r="M2474" t="s">
        <v>25</v>
      </c>
      <c r="N2474" t="s">
        <v>25</v>
      </c>
      <c r="O2474" t="s">
        <v>25</v>
      </c>
      <c r="P2474" t="s">
        <v>25</v>
      </c>
      <c r="Q2474" t="s">
        <v>25</v>
      </c>
      <c r="R2474">
        <f>IF(Churn_Data[[#This Row],[Churn]]="Yes",1,0)</f>
        <v>0</v>
      </c>
      <c r="S2474" t="s">
        <v>24</v>
      </c>
      <c r="T2474">
        <f>(Churn_Data[[#This Row],[OnlineSecurity]]="Yes")+(Churn_Data[[#This Row],[OnlineBackup]]="Yes")+(Churn_Data[[#This Row],[DeviceProtection]]="Yes")+(Churn_Data[[#This Row],[TechSupport]]="Yes")+(Churn_Data[[#This Row],[StreamingTV]]="Yes")+(Churn_Data[[#This Row],[StreamingMovies]]="Yes")</f>
        <v>1</v>
      </c>
      <c r="U2474" t="s">
        <v>27</v>
      </c>
      <c r="V2474" t="s">
        <v>28</v>
      </c>
      <c r="W2474" t="str">
        <f>IF(ISNUMBER(SEARCH("automatic", Churn_Data[[#This Row],[PaymentMethod]])), "Automatic", "Manual")</f>
        <v>Manual</v>
      </c>
      <c r="X2474">
        <v>48.75</v>
      </c>
      <c r="Y2474" t="str">
        <f>IF(Churn_Data[[#This Row],[tenure]]&lt;=12,"0-1 Year",IF(Churn_Data[[#This Row],[tenure]]&lt;=24,"1-2 Years",IF(Churn_Data[[#This Row],[tenure]]&lt;=36,"2-3 Years",IF(Churn_Data[[#This Row],[tenure]]&lt;=48,"3-4 Years",IF(Churn_Data[[#This Row],[tenure]]&lt;=60,"4-5 Years","5+ Years")))))</f>
        <v>0-1 Year</v>
      </c>
      <c r="Z2474">
        <v>1</v>
      </c>
      <c r="AA2474">
        <v>48.75</v>
      </c>
      <c r="AB2474">
        <f>IF(Churn_Data[[#This Row],[Churn]]="No",Churn_Data[[#This Row],[MonthlyCharges]],NA())</f>
        <v>48.75</v>
      </c>
      <c r="AC2474">
        <f>IF(Churn_Data[[#This Row],[Churn]]="No",Churn_Data[[#This Row],[tenure]],NA())</f>
        <v>1</v>
      </c>
      <c r="AD2474" t="e">
        <f>IF(Churn_Data[[#This Row],[Churn]]="Yes",Churn_Data[[#This Row],[MonthlyCharges]],NA())</f>
        <v>#N/A</v>
      </c>
      <c r="AE2474" t="e">
        <f>IF(Churn_Data[[#This Row],[Churn]]="Yes",Churn_Data[[#This Row],[tenure]],NA())</f>
        <v>#N/A</v>
      </c>
      <c r="AF2474">
        <v>48.75</v>
      </c>
    </row>
    <row r="2475" spans="1:32" x14ac:dyDescent="0.3">
      <c r="A2475" t="s">
        <v>2507</v>
      </c>
      <c r="B2475" t="s">
        <v>30</v>
      </c>
      <c r="C2475" t="str">
        <f>IF(Churn_Data[[#This Row],[SeniorCitizen]]=1,"Yes","No")</f>
        <v>No</v>
      </c>
      <c r="D2475">
        <v>0</v>
      </c>
      <c r="E2475" t="s">
        <v>25</v>
      </c>
      <c r="F2475" t="s">
        <v>25</v>
      </c>
      <c r="G2475" t="s">
        <v>24</v>
      </c>
      <c r="H2475" t="s">
        <v>25</v>
      </c>
      <c r="I2475" t="s">
        <v>120</v>
      </c>
      <c r="J2475" t="str">
        <f>IF(Churn_Data[[#This Row],[InternetService]]&lt;&gt;"No","Yes","No")</f>
        <v>Yes</v>
      </c>
      <c r="K2475" t="s">
        <v>24</v>
      </c>
      <c r="L2475" t="s">
        <v>25</v>
      </c>
      <c r="M2475" t="s">
        <v>25</v>
      </c>
      <c r="N2475" t="s">
        <v>25</v>
      </c>
      <c r="O2475" t="s">
        <v>25</v>
      </c>
      <c r="P2475" t="s">
        <v>25</v>
      </c>
      <c r="Q2475" t="s">
        <v>25</v>
      </c>
      <c r="R2475">
        <f>IF(Churn_Data[[#This Row],[Churn]]="Yes",1,0)</f>
        <v>0</v>
      </c>
      <c r="S2475" t="s">
        <v>25</v>
      </c>
      <c r="T2475">
        <f>(Churn_Data[[#This Row],[OnlineSecurity]]="Yes")+(Churn_Data[[#This Row],[OnlineBackup]]="Yes")+(Churn_Data[[#This Row],[DeviceProtection]]="Yes")+(Churn_Data[[#This Row],[TechSupport]]="Yes")+(Churn_Data[[#This Row],[StreamingTV]]="Yes")+(Churn_Data[[#This Row],[StreamingMovies]]="Yes")</f>
        <v>1</v>
      </c>
      <c r="U2475" t="s">
        <v>27</v>
      </c>
      <c r="V2475" t="s">
        <v>32</v>
      </c>
      <c r="W2475" t="str">
        <f>IF(ISNUMBER(SEARCH("automatic", Churn_Data[[#This Row],[PaymentMethod]])), "Automatic", "Manual")</f>
        <v>Manual</v>
      </c>
      <c r="X2475">
        <v>47.95</v>
      </c>
      <c r="Y2475" t="str">
        <f>IF(Churn_Data[[#This Row],[tenure]]&lt;=12,"0-1 Year",IF(Churn_Data[[#This Row],[tenure]]&lt;=24,"1-2 Years",IF(Churn_Data[[#This Row],[tenure]]&lt;=36,"2-3 Years",IF(Churn_Data[[#This Row],[tenure]]&lt;=48,"3-4 Years",IF(Churn_Data[[#This Row],[tenure]]&lt;=60,"4-5 Years","5+ Years")))))</f>
        <v>0-1 Year</v>
      </c>
      <c r="Z2475">
        <v>1</v>
      </c>
      <c r="AA2475">
        <v>47.95</v>
      </c>
      <c r="AB2475">
        <f>IF(Churn_Data[[#This Row],[Churn]]="No",Churn_Data[[#This Row],[MonthlyCharges]],NA())</f>
        <v>47.95</v>
      </c>
      <c r="AC2475">
        <f>IF(Churn_Data[[#This Row],[Churn]]="No",Churn_Data[[#This Row],[tenure]],NA())</f>
        <v>1</v>
      </c>
      <c r="AD2475" t="e">
        <f>IF(Churn_Data[[#This Row],[Churn]]="Yes",Churn_Data[[#This Row],[MonthlyCharges]],NA())</f>
        <v>#N/A</v>
      </c>
      <c r="AE2475" t="e">
        <f>IF(Churn_Data[[#This Row],[Churn]]="Yes",Churn_Data[[#This Row],[tenure]],NA())</f>
        <v>#N/A</v>
      </c>
      <c r="AF2475">
        <v>47.95</v>
      </c>
    </row>
    <row r="2476" spans="1:32" x14ac:dyDescent="0.3">
      <c r="A2476" t="s">
        <v>2508</v>
      </c>
      <c r="B2476" t="s">
        <v>23</v>
      </c>
      <c r="C2476" t="str">
        <f>IF(Churn_Data[[#This Row],[SeniorCitizen]]=1,"Yes","No")</f>
        <v>No</v>
      </c>
      <c r="D2476">
        <v>0</v>
      </c>
      <c r="E2476" t="s">
        <v>24</v>
      </c>
      <c r="F2476" t="s">
        <v>25</v>
      </c>
      <c r="G2476" t="s">
        <v>24</v>
      </c>
      <c r="H2476" t="s">
        <v>25</v>
      </c>
      <c r="I2476" t="s">
        <v>26</v>
      </c>
      <c r="J2476" t="str">
        <f>IF(Churn_Data[[#This Row],[InternetService]]&lt;&gt;"No","Yes","No")</f>
        <v>Yes</v>
      </c>
      <c r="K2476" t="s">
        <v>24</v>
      </c>
      <c r="L2476" t="s">
        <v>25</v>
      </c>
      <c r="M2476" t="s">
        <v>25</v>
      </c>
      <c r="N2476" t="s">
        <v>25</v>
      </c>
      <c r="O2476" t="s">
        <v>25</v>
      </c>
      <c r="P2476" t="s">
        <v>25</v>
      </c>
      <c r="Q2476" t="s">
        <v>24</v>
      </c>
      <c r="R2476">
        <f>IF(Churn_Data[[#This Row],[Churn]]="Yes",1,0)</f>
        <v>1</v>
      </c>
      <c r="S2476" t="s">
        <v>24</v>
      </c>
      <c r="T2476">
        <f>(Churn_Data[[#This Row],[OnlineSecurity]]="Yes")+(Churn_Data[[#This Row],[OnlineBackup]]="Yes")+(Churn_Data[[#This Row],[DeviceProtection]]="Yes")+(Churn_Data[[#This Row],[TechSupport]]="Yes")+(Churn_Data[[#This Row],[StreamingTV]]="Yes")+(Churn_Data[[#This Row],[StreamingMovies]]="Yes")</f>
        <v>1</v>
      </c>
      <c r="U2476" t="s">
        <v>27</v>
      </c>
      <c r="V2476" t="s">
        <v>32</v>
      </c>
      <c r="W2476" t="str">
        <f>IF(ISNUMBER(SEARCH("automatic", Churn_Data[[#This Row],[PaymentMethod]])), "Automatic", "Manual")</f>
        <v>Manual</v>
      </c>
      <c r="X2476">
        <v>73.2</v>
      </c>
      <c r="Y2476" t="str">
        <f>IF(Churn_Data[[#This Row],[tenure]]&lt;=12,"0-1 Year",IF(Churn_Data[[#This Row],[tenure]]&lt;=24,"1-2 Years",IF(Churn_Data[[#This Row],[tenure]]&lt;=36,"2-3 Years",IF(Churn_Data[[#This Row],[tenure]]&lt;=48,"3-4 Years",IF(Churn_Data[[#This Row],[tenure]]&lt;=60,"4-5 Years","5+ Years")))))</f>
        <v>1-2 Years</v>
      </c>
      <c r="Z2476">
        <v>19</v>
      </c>
      <c r="AA2476">
        <v>1441.1</v>
      </c>
      <c r="AB2476" t="e">
        <f>IF(Churn_Data[[#This Row],[Churn]]="No",Churn_Data[[#This Row],[MonthlyCharges]],NA())</f>
        <v>#N/A</v>
      </c>
      <c r="AC2476" t="e">
        <f>IF(Churn_Data[[#This Row],[Churn]]="No",Churn_Data[[#This Row],[tenure]],NA())</f>
        <v>#N/A</v>
      </c>
      <c r="AD2476">
        <f>IF(Churn_Data[[#This Row],[Churn]]="Yes",Churn_Data[[#This Row],[MonthlyCharges]],NA())</f>
        <v>73.2</v>
      </c>
      <c r="AE2476">
        <f>IF(Churn_Data[[#This Row],[Churn]]="Yes",Churn_Data[[#This Row],[tenure]],NA())</f>
        <v>19</v>
      </c>
      <c r="AF2476">
        <v>1390.8</v>
      </c>
    </row>
    <row r="2477" spans="1:32" x14ac:dyDescent="0.3">
      <c r="A2477" t="s">
        <v>2509</v>
      </c>
      <c r="B2477" t="s">
        <v>30</v>
      </c>
      <c r="C2477" t="str">
        <f>IF(Churn_Data[[#This Row],[SeniorCitizen]]=1,"Yes","No")</f>
        <v>No</v>
      </c>
      <c r="D2477">
        <v>0</v>
      </c>
      <c r="E2477" t="s">
        <v>25</v>
      </c>
      <c r="F2477" t="s">
        <v>25</v>
      </c>
      <c r="G2477" t="s">
        <v>24</v>
      </c>
      <c r="H2477" t="s">
        <v>25</v>
      </c>
      <c r="I2477" t="s">
        <v>120</v>
      </c>
      <c r="J2477" t="str">
        <f>IF(Churn_Data[[#This Row],[InternetService]]&lt;&gt;"No","Yes","No")</f>
        <v>Yes</v>
      </c>
      <c r="K2477" t="s">
        <v>24</v>
      </c>
      <c r="L2477" t="s">
        <v>25</v>
      </c>
      <c r="M2477" t="s">
        <v>25</v>
      </c>
      <c r="N2477" t="s">
        <v>25</v>
      </c>
      <c r="O2477" t="s">
        <v>25</v>
      </c>
      <c r="P2477" t="s">
        <v>25</v>
      </c>
      <c r="Q2477" t="s">
        <v>24</v>
      </c>
      <c r="R2477">
        <f>IF(Churn_Data[[#This Row],[Churn]]="Yes",1,0)</f>
        <v>1</v>
      </c>
      <c r="S2477" t="s">
        <v>24</v>
      </c>
      <c r="T2477">
        <f>(Churn_Data[[#This Row],[OnlineSecurity]]="Yes")+(Churn_Data[[#This Row],[OnlineBackup]]="Yes")+(Churn_Data[[#This Row],[DeviceProtection]]="Yes")+(Churn_Data[[#This Row],[TechSupport]]="Yes")+(Churn_Data[[#This Row],[StreamingTV]]="Yes")+(Churn_Data[[#This Row],[StreamingMovies]]="Yes")</f>
        <v>1</v>
      </c>
      <c r="U2477" t="s">
        <v>27</v>
      </c>
      <c r="V2477" t="s">
        <v>46</v>
      </c>
      <c r="W2477" t="str">
        <f>IF(ISNUMBER(SEARCH("automatic", Churn_Data[[#This Row],[PaymentMethod]])), "Automatic", "Manual")</f>
        <v>Automatic</v>
      </c>
      <c r="X2477">
        <v>49.55</v>
      </c>
      <c r="Y2477" t="str">
        <f>IF(Churn_Data[[#This Row],[tenure]]&lt;=12,"0-1 Year",IF(Churn_Data[[#This Row],[tenure]]&lt;=24,"1-2 Years",IF(Churn_Data[[#This Row],[tenure]]&lt;=36,"2-3 Years",IF(Churn_Data[[#This Row],[tenure]]&lt;=48,"3-4 Years",IF(Churn_Data[[#This Row],[tenure]]&lt;=60,"4-5 Years","5+ Years")))))</f>
        <v>1-2 Years</v>
      </c>
      <c r="Z2477">
        <v>24</v>
      </c>
      <c r="AA2477">
        <v>1210.4000000000001</v>
      </c>
      <c r="AB2477" t="e">
        <f>IF(Churn_Data[[#This Row],[Churn]]="No",Churn_Data[[#This Row],[MonthlyCharges]],NA())</f>
        <v>#N/A</v>
      </c>
      <c r="AC2477" t="e">
        <f>IF(Churn_Data[[#This Row],[Churn]]="No",Churn_Data[[#This Row],[tenure]],NA())</f>
        <v>#N/A</v>
      </c>
      <c r="AD2477">
        <f>IF(Churn_Data[[#This Row],[Churn]]="Yes",Churn_Data[[#This Row],[MonthlyCharges]],NA())</f>
        <v>49.55</v>
      </c>
      <c r="AE2477">
        <f>IF(Churn_Data[[#This Row],[Churn]]="Yes",Churn_Data[[#This Row],[tenure]],NA())</f>
        <v>24</v>
      </c>
      <c r="AF2477">
        <v>1189.2</v>
      </c>
    </row>
    <row r="2478" spans="1:32" x14ac:dyDescent="0.3">
      <c r="A2478" t="s">
        <v>2510</v>
      </c>
      <c r="B2478" t="s">
        <v>23</v>
      </c>
      <c r="C2478" t="str">
        <f>IF(Churn_Data[[#This Row],[SeniorCitizen]]=1,"Yes","No")</f>
        <v>No</v>
      </c>
      <c r="D2478">
        <v>0</v>
      </c>
      <c r="E2478" t="s">
        <v>25</v>
      </c>
      <c r="F2478" t="s">
        <v>24</v>
      </c>
      <c r="G2478" t="s">
        <v>24</v>
      </c>
      <c r="H2478" t="s">
        <v>25</v>
      </c>
      <c r="I2478" t="s">
        <v>120</v>
      </c>
      <c r="J2478" t="str">
        <f>IF(Churn_Data[[#This Row],[InternetService]]&lt;&gt;"No","Yes","No")</f>
        <v>Yes</v>
      </c>
      <c r="K2478" t="s">
        <v>24</v>
      </c>
      <c r="L2478" t="s">
        <v>25</v>
      </c>
      <c r="M2478" t="s">
        <v>25</v>
      </c>
      <c r="N2478" t="s">
        <v>25</v>
      </c>
      <c r="O2478" t="s">
        <v>25</v>
      </c>
      <c r="P2478" t="s">
        <v>25</v>
      </c>
      <c r="Q2478" t="s">
        <v>25</v>
      </c>
      <c r="R2478">
        <f>IF(Churn_Data[[#This Row],[Churn]]="Yes",1,0)</f>
        <v>0</v>
      </c>
      <c r="S2478" t="s">
        <v>25</v>
      </c>
      <c r="T2478">
        <f>(Churn_Data[[#This Row],[OnlineSecurity]]="Yes")+(Churn_Data[[#This Row],[OnlineBackup]]="Yes")+(Churn_Data[[#This Row],[DeviceProtection]]="Yes")+(Churn_Data[[#This Row],[TechSupport]]="Yes")+(Churn_Data[[#This Row],[StreamingTV]]="Yes")+(Churn_Data[[#This Row],[StreamingMovies]]="Yes")</f>
        <v>1</v>
      </c>
      <c r="U2478" t="s">
        <v>27</v>
      </c>
      <c r="V2478" t="s">
        <v>28</v>
      </c>
      <c r="W2478" t="str">
        <f>IF(ISNUMBER(SEARCH("automatic", Churn_Data[[#This Row],[PaymentMethod]])), "Automatic", "Manual")</f>
        <v>Manual</v>
      </c>
      <c r="X2478">
        <v>51.2</v>
      </c>
      <c r="Y2478" t="str">
        <f>IF(Churn_Data[[#This Row],[tenure]]&lt;=12,"0-1 Year",IF(Churn_Data[[#This Row],[tenure]]&lt;=24,"1-2 Years",IF(Churn_Data[[#This Row],[tenure]]&lt;=36,"2-3 Years",IF(Churn_Data[[#This Row],[tenure]]&lt;=48,"3-4 Years",IF(Churn_Data[[#This Row],[tenure]]&lt;=60,"4-5 Years","5+ Years")))))</f>
        <v>0-1 Year</v>
      </c>
      <c r="Z2478">
        <v>1</v>
      </c>
      <c r="AA2478">
        <v>51.2</v>
      </c>
      <c r="AB2478">
        <f>IF(Churn_Data[[#This Row],[Churn]]="No",Churn_Data[[#This Row],[MonthlyCharges]],NA())</f>
        <v>51.2</v>
      </c>
      <c r="AC2478">
        <f>IF(Churn_Data[[#This Row],[Churn]]="No",Churn_Data[[#This Row],[tenure]],NA())</f>
        <v>1</v>
      </c>
      <c r="AD2478" t="e">
        <f>IF(Churn_Data[[#This Row],[Churn]]="Yes",Churn_Data[[#This Row],[MonthlyCharges]],NA())</f>
        <v>#N/A</v>
      </c>
      <c r="AE2478" t="e">
        <f>IF(Churn_Data[[#This Row],[Churn]]="Yes",Churn_Data[[#This Row],[tenure]],NA())</f>
        <v>#N/A</v>
      </c>
      <c r="AF2478">
        <v>51.2</v>
      </c>
    </row>
    <row r="2479" spans="1:32" x14ac:dyDescent="0.3">
      <c r="A2479" t="s">
        <v>2511</v>
      </c>
      <c r="B2479" t="s">
        <v>23</v>
      </c>
      <c r="C2479" t="str">
        <f>IF(Churn_Data[[#This Row],[SeniorCitizen]]=1,"Yes","No")</f>
        <v>Yes</v>
      </c>
      <c r="D2479">
        <v>1</v>
      </c>
      <c r="E2479" t="s">
        <v>25</v>
      </c>
      <c r="F2479" t="s">
        <v>25</v>
      </c>
      <c r="G2479" t="s">
        <v>24</v>
      </c>
      <c r="H2479" t="s">
        <v>25</v>
      </c>
      <c r="I2479" t="s">
        <v>120</v>
      </c>
      <c r="J2479" t="str">
        <f>IF(Churn_Data[[#This Row],[InternetService]]&lt;&gt;"No","Yes","No")</f>
        <v>Yes</v>
      </c>
      <c r="K2479" t="s">
        <v>24</v>
      </c>
      <c r="L2479" t="s">
        <v>25</v>
      </c>
      <c r="M2479" t="s">
        <v>25</v>
      </c>
      <c r="N2479" t="s">
        <v>25</v>
      </c>
      <c r="O2479" t="s">
        <v>25</v>
      </c>
      <c r="P2479" t="s">
        <v>25</v>
      </c>
      <c r="Q2479" t="s">
        <v>25</v>
      </c>
      <c r="R2479">
        <f>IF(Churn_Data[[#This Row],[Churn]]="Yes",1,0)</f>
        <v>0</v>
      </c>
      <c r="S2479" t="s">
        <v>24</v>
      </c>
      <c r="T2479">
        <f>(Churn_Data[[#This Row],[OnlineSecurity]]="Yes")+(Churn_Data[[#This Row],[OnlineBackup]]="Yes")+(Churn_Data[[#This Row],[DeviceProtection]]="Yes")+(Churn_Data[[#This Row],[TechSupport]]="Yes")+(Churn_Data[[#This Row],[StreamingTV]]="Yes")+(Churn_Data[[#This Row],[StreamingMovies]]="Yes")</f>
        <v>1</v>
      </c>
      <c r="U2479" t="s">
        <v>27</v>
      </c>
      <c r="V2479" t="s">
        <v>32</v>
      </c>
      <c r="W2479" t="str">
        <f>IF(ISNUMBER(SEARCH("automatic", Churn_Data[[#This Row],[PaymentMethod]])), "Automatic", "Manual")</f>
        <v>Manual</v>
      </c>
      <c r="X2479">
        <v>48.2</v>
      </c>
      <c r="Y2479" t="str">
        <f>IF(Churn_Data[[#This Row],[tenure]]&lt;=12,"0-1 Year",IF(Churn_Data[[#This Row],[tenure]]&lt;=24,"1-2 Years",IF(Churn_Data[[#This Row],[tenure]]&lt;=36,"2-3 Years",IF(Churn_Data[[#This Row],[tenure]]&lt;=48,"3-4 Years",IF(Churn_Data[[#This Row],[tenure]]&lt;=60,"4-5 Years","5+ Years")))))</f>
        <v>0-1 Year</v>
      </c>
      <c r="Z2479">
        <v>7</v>
      </c>
      <c r="AA2479">
        <v>340.35</v>
      </c>
      <c r="AB2479">
        <f>IF(Churn_Data[[#This Row],[Churn]]="No",Churn_Data[[#This Row],[MonthlyCharges]],NA())</f>
        <v>48.2</v>
      </c>
      <c r="AC2479">
        <f>IF(Churn_Data[[#This Row],[Churn]]="No",Churn_Data[[#This Row],[tenure]],NA())</f>
        <v>7</v>
      </c>
      <c r="AD2479" t="e">
        <f>IF(Churn_Data[[#This Row],[Churn]]="Yes",Churn_Data[[#This Row],[MonthlyCharges]],NA())</f>
        <v>#N/A</v>
      </c>
      <c r="AE2479" t="e">
        <f>IF(Churn_Data[[#This Row],[Churn]]="Yes",Churn_Data[[#This Row],[tenure]],NA())</f>
        <v>#N/A</v>
      </c>
      <c r="AF2479">
        <v>337.4</v>
      </c>
    </row>
    <row r="2480" spans="1:32" x14ac:dyDescent="0.3">
      <c r="A2480" t="s">
        <v>2512</v>
      </c>
      <c r="B2480" t="s">
        <v>30</v>
      </c>
      <c r="C2480" t="str">
        <f>IF(Churn_Data[[#This Row],[SeniorCitizen]]=1,"Yes","No")</f>
        <v>No</v>
      </c>
      <c r="D2480">
        <v>0</v>
      </c>
      <c r="E2480" t="s">
        <v>25</v>
      </c>
      <c r="F2480" t="s">
        <v>25</v>
      </c>
      <c r="G2480" t="s">
        <v>24</v>
      </c>
      <c r="H2480" t="s">
        <v>25</v>
      </c>
      <c r="I2480" t="s">
        <v>120</v>
      </c>
      <c r="J2480" t="str">
        <f>IF(Churn_Data[[#This Row],[InternetService]]&lt;&gt;"No","Yes","No")</f>
        <v>Yes</v>
      </c>
      <c r="K2480" t="s">
        <v>24</v>
      </c>
      <c r="L2480" t="s">
        <v>25</v>
      </c>
      <c r="M2480" t="s">
        <v>25</v>
      </c>
      <c r="N2480" t="s">
        <v>25</v>
      </c>
      <c r="O2480" t="s">
        <v>25</v>
      </c>
      <c r="P2480" t="s">
        <v>25</v>
      </c>
      <c r="Q2480" t="s">
        <v>24</v>
      </c>
      <c r="R2480">
        <f>IF(Churn_Data[[#This Row],[Churn]]="Yes",1,0)</f>
        <v>1</v>
      </c>
      <c r="S2480" t="s">
        <v>24</v>
      </c>
      <c r="T2480">
        <f>(Churn_Data[[#This Row],[OnlineSecurity]]="Yes")+(Churn_Data[[#This Row],[OnlineBackup]]="Yes")+(Churn_Data[[#This Row],[DeviceProtection]]="Yes")+(Churn_Data[[#This Row],[TechSupport]]="Yes")+(Churn_Data[[#This Row],[StreamingTV]]="Yes")+(Churn_Data[[#This Row],[StreamingMovies]]="Yes")</f>
        <v>1</v>
      </c>
      <c r="U2480" t="s">
        <v>27</v>
      </c>
      <c r="V2480" t="s">
        <v>32</v>
      </c>
      <c r="W2480" t="str">
        <f>IF(ISNUMBER(SEARCH("automatic", Churn_Data[[#This Row],[PaymentMethod]])), "Automatic", "Manual")</f>
        <v>Manual</v>
      </c>
      <c r="X2480">
        <v>47.8</v>
      </c>
      <c r="Y2480" t="str">
        <f>IF(Churn_Data[[#This Row],[tenure]]&lt;=12,"0-1 Year",IF(Churn_Data[[#This Row],[tenure]]&lt;=24,"1-2 Years",IF(Churn_Data[[#This Row],[tenure]]&lt;=36,"2-3 Years",IF(Churn_Data[[#This Row],[tenure]]&lt;=48,"3-4 Years",IF(Churn_Data[[#This Row],[tenure]]&lt;=60,"4-5 Years","5+ Years")))))</f>
        <v>0-1 Year</v>
      </c>
      <c r="Z2480">
        <v>2</v>
      </c>
      <c r="AA2480">
        <v>92.45</v>
      </c>
      <c r="AB2480" t="e">
        <f>IF(Churn_Data[[#This Row],[Churn]]="No",Churn_Data[[#This Row],[MonthlyCharges]],NA())</f>
        <v>#N/A</v>
      </c>
      <c r="AC2480" t="e">
        <f>IF(Churn_Data[[#This Row],[Churn]]="No",Churn_Data[[#This Row],[tenure]],NA())</f>
        <v>#N/A</v>
      </c>
      <c r="AD2480">
        <f>IF(Churn_Data[[#This Row],[Churn]]="Yes",Churn_Data[[#This Row],[MonthlyCharges]],NA())</f>
        <v>47.8</v>
      </c>
      <c r="AE2480">
        <f>IF(Churn_Data[[#This Row],[Churn]]="Yes",Churn_Data[[#This Row],[tenure]],NA())</f>
        <v>2</v>
      </c>
      <c r="AF2480">
        <v>95.6</v>
      </c>
    </row>
    <row r="2481" spans="1:32" x14ac:dyDescent="0.3">
      <c r="A2481" t="s">
        <v>2513</v>
      </c>
      <c r="B2481" t="s">
        <v>23</v>
      </c>
      <c r="C2481" t="str">
        <f>IF(Churn_Data[[#This Row],[SeniorCitizen]]=1,"Yes","No")</f>
        <v>Yes</v>
      </c>
      <c r="D2481">
        <v>1</v>
      </c>
      <c r="E2481" t="s">
        <v>25</v>
      </c>
      <c r="F2481" t="s">
        <v>25</v>
      </c>
      <c r="G2481" t="s">
        <v>24</v>
      </c>
      <c r="H2481" t="s">
        <v>25</v>
      </c>
      <c r="I2481" t="s">
        <v>26</v>
      </c>
      <c r="J2481" t="str">
        <f>IF(Churn_Data[[#This Row],[InternetService]]&lt;&gt;"No","Yes","No")</f>
        <v>Yes</v>
      </c>
      <c r="K2481" t="s">
        <v>24</v>
      </c>
      <c r="L2481" t="s">
        <v>25</v>
      </c>
      <c r="M2481" t="s">
        <v>25</v>
      </c>
      <c r="N2481" t="s">
        <v>25</v>
      </c>
      <c r="O2481" t="s">
        <v>25</v>
      </c>
      <c r="P2481" t="s">
        <v>25</v>
      </c>
      <c r="Q2481" t="s">
        <v>25</v>
      </c>
      <c r="R2481">
        <f>IF(Churn_Data[[#This Row],[Churn]]="Yes",1,0)</f>
        <v>0</v>
      </c>
      <c r="S2481" t="s">
        <v>24</v>
      </c>
      <c r="T2481">
        <f>(Churn_Data[[#This Row],[OnlineSecurity]]="Yes")+(Churn_Data[[#This Row],[OnlineBackup]]="Yes")+(Churn_Data[[#This Row],[DeviceProtection]]="Yes")+(Churn_Data[[#This Row],[TechSupport]]="Yes")+(Churn_Data[[#This Row],[StreamingTV]]="Yes")+(Churn_Data[[#This Row],[StreamingMovies]]="Yes")</f>
        <v>1</v>
      </c>
      <c r="U2481" t="s">
        <v>27</v>
      </c>
      <c r="V2481" t="s">
        <v>72</v>
      </c>
      <c r="W2481" t="str">
        <f>IF(ISNUMBER(SEARCH("automatic", Churn_Data[[#This Row],[PaymentMethod]])), "Automatic", "Manual")</f>
        <v>Automatic</v>
      </c>
      <c r="X2481">
        <v>73.55</v>
      </c>
      <c r="Y2481" t="str">
        <f>IF(Churn_Data[[#This Row],[tenure]]&lt;=12,"0-1 Year",IF(Churn_Data[[#This Row],[tenure]]&lt;=24,"1-2 Years",IF(Churn_Data[[#This Row],[tenure]]&lt;=36,"2-3 Years",IF(Churn_Data[[#This Row],[tenure]]&lt;=48,"3-4 Years",IF(Churn_Data[[#This Row],[tenure]]&lt;=60,"4-5 Years","5+ Years")))))</f>
        <v>2-3 Years</v>
      </c>
      <c r="Z2481">
        <v>31</v>
      </c>
      <c r="AA2481">
        <v>2094.65</v>
      </c>
      <c r="AB2481">
        <f>IF(Churn_Data[[#This Row],[Churn]]="No",Churn_Data[[#This Row],[MonthlyCharges]],NA())</f>
        <v>73.55</v>
      </c>
      <c r="AC2481">
        <f>IF(Churn_Data[[#This Row],[Churn]]="No",Churn_Data[[#This Row],[tenure]],NA())</f>
        <v>31</v>
      </c>
      <c r="AD2481" t="e">
        <f>IF(Churn_Data[[#This Row],[Churn]]="Yes",Churn_Data[[#This Row],[MonthlyCharges]],NA())</f>
        <v>#N/A</v>
      </c>
      <c r="AE2481" t="e">
        <f>IF(Churn_Data[[#This Row],[Churn]]="Yes",Churn_Data[[#This Row],[tenure]],NA())</f>
        <v>#N/A</v>
      </c>
      <c r="AF2481">
        <v>2280.0500000000002</v>
      </c>
    </row>
    <row r="2482" spans="1:32" x14ac:dyDescent="0.3">
      <c r="A2482" t="s">
        <v>2514</v>
      </c>
      <c r="B2482" t="s">
        <v>23</v>
      </c>
      <c r="C2482" t="str">
        <f>IF(Churn_Data[[#This Row],[SeniorCitizen]]=1,"Yes","No")</f>
        <v>No</v>
      </c>
      <c r="D2482">
        <v>0</v>
      </c>
      <c r="E2482" t="s">
        <v>24</v>
      </c>
      <c r="F2482" t="s">
        <v>24</v>
      </c>
      <c r="G2482" t="s">
        <v>24</v>
      </c>
      <c r="H2482" t="s">
        <v>25</v>
      </c>
      <c r="I2482" t="s">
        <v>26</v>
      </c>
      <c r="J2482" t="str">
        <f>IF(Churn_Data[[#This Row],[InternetService]]&lt;&gt;"No","Yes","No")</f>
        <v>Yes</v>
      </c>
      <c r="K2482" t="s">
        <v>24</v>
      </c>
      <c r="L2482" t="s">
        <v>25</v>
      </c>
      <c r="M2482" t="s">
        <v>25</v>
      </c>
      <c r="N2482" t="s">
        <v>25</v>
      </c>
      <c r="O2482" t="s">
        <v>25</v>
      </c>
      <c r="P2482" t="s">
        <v>25</v>
      </c>
      <c r="Q2482" t="s">
        <v>25</v>
      </c>
      <c r="R2482">
        <f>IF(Churn_Data[[#This Row],[Churn]]="Yes",1,0)</f>
        <v>0</v>
      </c>
      <c r="S2482" t="s">
        <v>25</v>
      </c>
      <c r="T2482">
        <f>(Churn_Data[[#This Row],[OnlineSecurity]]="Yes")+(Churn_Data[[#This Row],[OnlineBackup]]="Yes")+(Churn_Data[[#This Row],[DeviceProtection]]="Yes")+(Churn_Data[[#This Row],[TechSupport]]="Yes")+(Churn_Data[[#This Row],[StreamingTV]]="Yes")+(Churn_Data[[#This Row],[StreamingMovies]]="Yes")</f>
        <v>1</v>
      </c>
      <c r="U2482" t="s">
        <v>27</v>
      </c>
      <c r="V2482" t="s">
        <v>28</v>
      </c>
      <c r="W2482" t="str">
        <f>IF(ISNUMBER(SEARCH("automatic", Churn_Data[[#This Row],[PaymentMethod]])), "Automatic", "Manual")</f>
        <v>Manual</v>
      </c>
      <c r="X2482">
        <v>74.400000000000006</v>
      </c>
      <c r="Y2482" t="str">
        <f>IF(Churn_Data[[#This Row],[tenure]]&lt;=12,"0-1 Year",IF(Churn_Data[[#This Row],[tenure]]&lt;=24,"1-2 Years",IF(Churn_Data[[#This Row],[tenure]]&lt;=36,"2-3 Years",IF(Churn_Data[[#This Row],[tenure]]&lt;=48,"3-4 Years",IF(Churn_Data[[#This Row],[tenure]]&lt;=60,"4-5 Years","5+ Years")))))</f>
        <v>2-3 Years</v>
      </c>
      <c r="Z2482">
        <v>27</v>
      </c>
      <c r="AA2482">
        <v>1972.35</v>
      </c>
      <c r="AB2482">
        <f>IF(Churn_Data[[#This Row],[Churn]]="No",Churn_Data[[#This Row],[MonthlyCharges]],NA())</f>
        <v>74.400000000000006</v>
      </c>
      <c r="AC2482">
        <f>IF(Churn_Data[[#This Row],[Churn]]="No",Churn_Data[[#This Row],[tenure]],NA())</f>
        <v>27</v>
      </c>
      <c r="AD2482" t="e">
        <f>IF(Churn_Data[[#This Row],[Churn]]="Yes",Churn_Data[[#This Row],[MonthlyCharges]],NA())</f>
        <v>#N/A</v>
      </c>
      <c r="AE2482" t="e">
        <f>IF(Churn_Data[[#This Row],[Churn]]="Yes",Churn_Data[[#This Row],[tenure]],NA())</f>
        <v>#N/A</v>
      </c>
      <c r="AF2482">
        <v>2008.8</v>
      </c>
    </row>
    <row r="2483" spans="1:32" x14ac:dyDescent="0.3">
      <c r="A2483" t="s">
        <v>2515</v>
      </c>
      <c r="B2483" t="s">
        <v>30</v>
      </c>
      <c r="C2483" t="str">
        <f>IF(Churn_Data[[#This Row],[SeniorCitizen]]=1,"Yes","No")</f>
        <v>No</v>
      </c>
      <c r="D2483">
        <v>0</v>
      </c>
      <c r="E2483" t="s">
        <v>25</v>
      </c>
      <c r="F2483" t="s">
        <v>25</v>
      </c>
      <c r="G2483" t="s">
        <v>24</v>
      </c>
      <c r="H2483" t="s">
        <v>25</v>
      </c>
      <c r="I2483" t="s">
        <v>26</v>
      </c>
      <c r="J2483" t="str">
        <f>IF(Churn_Data[[#This Row],[InternetService]]&lt;&gt;"No","Yes","No")</f>
        <v>Yes</v>
      </c>
      <c r="K2483" t="s">
        <v>24</v>
      </c>
      <c r="L2483" t="s">
        <v>25</v>
      </c>
      <c r="M2483" t="s">
        <v>25</v>
      </c>
      <c r="N2483" t="s">
        <v>25</v>
      </c>
      <c r="O2483" t="s">
        <v>25</v>
      </c>
      <c r="P2483" t="s">
        <v>25</v>
      </c>
      <c r="Q2483" t="s">
        <v>24</v>
      </c>
      <c r="R2483">
        <f>IF(Churn_Data[[#This Row],[Churn]]="Yes",1,0)</f>
        <v>1</v>
      </c>
      <c r="S2483" t="s">
        <v>24</v>
      </c>
      <c r="T2483">
        <f>(Churn_Data[[#This Row],[OnlineSecurity]]="Yes")+(Churn_Data[[#This Row],[OnlineBackup]]="Yes")+(Churn_Data[[#This Row],[DeviceProtection]]="Yes")+(Churn_Data[[#This Row],[TechSupport]]="Yes")+(Churn_Data[[#This Row],[StreamingTV]]="Yes")+(Churn_Data[[#This Row],[StreamingMovies]]="Yes")</f>
        <v>1</v>
      </c>
      <c r="U2483" t="s">
        <v>27</v>
      </c>
      <c r="V2483" t="s">
        <v>32</v>
      </c>
      <c r="W2483" t="str">
        <f>IF(ISNUMBER(SEARCH("automatic", Churn_Data[[#This Row],[PaymentMethod]])), "Automatic", "Manual")</f>
        <v>Manual</v>
      </c>
      <c r="X2483">
        <v>75.7</v>
      </c>
      <c r="Y2483" t="str">
        <f>IF(Churn_Data[[#This Row],[tenure]]&lt;=12,"0-1 Year",IF(Churn_Data[[#This Row],[tenure]]&lt;=24,"1-2 Years",IF(Churn_Data[[#This Row],[tenure]]&lt;=36,"2-3 Years",IF(Churn_Data[[#This Row],[tenure]]&lt;=48,"3-4 Years",IF(Churn_Data[[#This Row],[tenure]]&lt;=60,"4-5 Years","5+ Years")))))</f>
        <v>0-1 Year</v>
      </c>
      <c r="Z2483">
        <v>2</v>
      </c>
      <c r="AA2483">
        <v>189.2</v>
      </c>
      <c r="AB2483" t="e">
        <f>IF(Churn_Data[[#This Row],[Churn]]="No",Churn_Data[[#This Row],[MonthlyCharges]],NA())</f>
        <v>#N/A</v>
      </c>
      <c r="AC2483" t="e">
        <f>IF(Churn_Data[[#This Row],[Churn]]="No",Churn_Data[[#This Row],[tenure]],NA())</f>
        <v>#N/A</v>
      </c>
      <c r="AD2483">
        <f>IF(Churn_Data[[#This Row],[Churn]]="Yes",Churn_Data[[#This Row],[MonthlyCharges]],NA())</f>
        <v>75.7</v>
      </c>
      <c r="AE2483">
        <f>IF(Churn_Data[[#This Row],[Churn]]="Yes",Churn_Data[[#This Row],[tenure]],NA())</f>
        <v>2</v>
      </c>
      <c r="AF2483">
        <v>151.4</v>
      </c>
    </row>
    <row r="2484" spans="1:32" x14ac:dyDescent="0.3">
      <c r="A2484" t="s">
        <v>2516</v>
      </c>
      <c r="B2484" t="s">
        <v>30</v>
      </c>
      <c r="C2484" t="str">
        <f>IF(Churn_Data[[#This Row],[SeniorCitizen]]=1,"Yes","No")</f>
        <v>No</v>
      </c>
      <c r="D2484">
        <v>0</v>
      </c>
      <c r="E2484" t="s">
        <v>25</v>
      </c>
      <c r="F2484" t="s">
        <v>24</v>
      </c>
      <c r="G2484" t="s">
        <v>24</v>
      </c>
      <c r="H2484" t="s">
        <v>25</v>
      </c>
      <c r="I2484" t="s">
        <v>120</v>
      </c>
      <c r="J2484" t="str">
        <f>IF(Churn_Data[[#This Row],[InternetService]]&lt;&gt;"No","Yes","No")</f>
        <v>Yes</v>
      </c>
      <c r="K2484" t="s">
        <v>24</v>
      </c>
      <c r="L2484" t="s">
        <v>25</v>
      </c>
      <c r="M2484" t="s">
        <v>25</v>
      </c>
      <c r="N2484" t="s">
        <v>25</v>
      </c>
      <c r="O2484" t="s">
        <v>25</v>
      </c>
      <c r="P2484" t="s">
        <v>25</v>
      </c>
      <c r="Q2484" t="s">
        <v>25</v>
      </c>
      <c r="R2484">
        <f>IF(Churn_Data[[#This Row],[Churn]]="Yes",1,0)</f>
        <v>0</v>
      </c>
      <c r="S2484" t="s">
        <v>24</v>
      </c>
      <c r="T2484">
        <f>(Churn_Data[[#This Row],[OnlineSecurity]]="Yes")+(Churn_Data[[#This Row],[OnlineBackup]]="Yes")+(Churn_Data[[#This Row],[DeviceProtection]]="Yes")+(Churn_Data[[#This Row],[TechSupport]]="Yes")+(Churn_Data[[#This Row],[StreamingTV]]="Yes")+(Churn_Data[[#This Row],[StreamingMovies]]="Yes")</f>
        <v>1</v>
      </c>
      <c r="U2484" t="s">
        <v>27</v>
      </c>
      <c r="V2484" t="s">
        <v>72</v>
      </c>
      <c r="W2484" t="str">
        <f>IF(ISNUMBER(SEARCH("automatic", Churn_Data[[#This Row],[PaymentMethod]])), "Automatic", "Manual")</f>
        <v>Automatic</v>
      </c>
      <c r="X2484">
        <v>52.1</v>
      </c>
      <c r="Y2484" t="str">
        <f>IF(Churn_Data[[#This Row],[tenure]]&lt;=12,"0-1 Year",IF(Churn_Data[[#This Row],[tenure]]&lt;=24,"1-2 Years",IF(Churn_Data[[#This Row],[tenure]]&lt;=36,"2-3 Years",IF(Churn_Data[[#This Row],[tenure]]&lt;=48,"3-4 Years",IF(Churn_Data[[#This Row],[tenure]]&lt;=60,"4-5 Years","5+ Years")))))</f>
        <v>1-2 Years</v>
      </c>
      <c r="Z2484">
        <v>13</v>
      </c>
      <c r="AA2484">
        <v>670.65</v>
      </c>
      <c r="AB2484">
        <f>IF(Churn_Data[[#This Row],[Churn]]="No",Churn_Data[[#This Row],[MonthlyCharges]],NA())</f>
        <v>52.1</v>
      </c>
      <c r="AC2484">
        <f>IF(Churn_Data[[#This Row],[Churn]]="No",Churn_Data[[#This Row],[tenure]],NA())</f>
        <v>13</v>
      </c>
      <c r="AD2484" t="e">
        <f>IF(Churn_Data[[#This Row],[Churn]]="Yes",Churn_Data[[#This Row],[MonthlyCharges]],NA())</f>
        <v>#N/A</v>
      </c>
      <c r="AE2484" t="e">
        <f>IF(Churn_Data[[#This Row],[Churn]]="Yes",Churn_Data[[#This Row],[tenure]],NA())</f>
        <v>#N/A</v>
      </c>
      <c r="AF2484">
        <v>677.3</v>
      </c>
    </row>
    <row r="2485" spans="1:32" x14ac:dyDescent="0.3">
      <c r="A2485" t="s">
        <v>2517</v>
      </c>
      <c r="B2485" t="s">
        <v>23</v>
      </c>
      <c r="C2485" t="str">
        <f>IF(Churn_Data[[#This Row],[SeniorCitizen]]=1,"Yes","No")</f>
        <v>No</v>
      </c>
      <c r="D2485">
        <v>0</v>
      </c>
      <c r="E2485" t="s">
        <v>25</v>
      </c>
      <c r="F2485" t="s">
        <v>25</v>
      </c>
      <c r="G2485" t="s">
        <v>24</v>
      </c>
      <c r="H2485" t="s">
        <v>25</v>
      </c>
      <c r="I2485" t="s">
        <v>120</v>
      </c>
      <c r="J2485" t="str">
        <f>IF(Churn_Data[[#This Row],[InternetService]]&lt;&gt;"No","Yes","No")</f>
        <v>Yes</v>
      </c>
      <c r="K2485" t="s">
        <v>24</v>
      </c>
      <c r="L2485" t="s">
        <v>25</v>
      </c>
      <c r="M2485" t="s">
        <v>25</v>
      </c>
      <c r="N2485" t="s">
        <v>25</v>
      </c>
      <c r="O2485" t="s">
        <v>25</v>
      </c>
      <c r="P2485" t="s">
        <v>25</v>
      </c>
      <c r="Q2485" t="s">
        <v>25</v>
      </c>
      <c r="R2485">
        <f>IF(Churn_Data[[#This Row],[Churn]]="Yes",1,0)</f>
        <v>0</v>
      </c>
      <c r="S2485" t="s">
        <v>24</v>
      </c>
      <c r="T2485">
        <f>(Churn_Data[[#This Row],[OnlineSecurity]]="Yes")+(Churn_Data[[#This Row],[OnlineBackup]]="Yes")+(Churn_Data[[#This Row],[DeviceProtection]]="Yes")+(Churn_Data[[#This Row],[TechSupport]]="Yes")+(Churn_Data[[#This Row],[StreamingTV]]="Yes")+(Churn_Data[[#This Row],[StreamingMovies]]="Yes")</f>
        <v>1</v>
      </c>
      <c r="U2485" t="s">
        <v>27</v>
      </c>
      <c r="V2485" t="s">
        <v>32</v>
      </c>
      <c r="W2485" t="str">
        <f>IF(ISNUMBER(SEARCH("automatic", Churn_Data[[#This Row],[PaymentMethod]])), "Automatic", "Manual")</f>
        <v>Manual</v>
      </c>
      <c r="X2485">
        <v>49.8</v>
      </c>
      <c r="Y2485" t="str">
        <f>IF(Churn_Data[[#This Row],[tenure]]&lt;=12,"0-1 Year",IF(Churn_Data[[#This Row],[tenure]]&lt;=24,"1-2 Years",IF(Churn_Data[[#This Row],[tenure]]&lt;=36,"2-3 Years",IF(Churn_Data[[#This Row],[tenure]]&lt;=48,"3-4 Years",IF(Churn_Data[[#This Row],[tenure]]&lt;=60,"4-5 Years","5+ Years")))))</f>
        <v>1-2 Years</v>
      </c>
      <c r="Z2485">
        <v>22</v>
      </c>
      <c r="AA2485">
        <v>1049.05</v>
      </c>
      <c r="AB2485">
        <f>IF(Churn_Data[[#This Row],[Churn]]="No",Churn_Data[[#This Row],[MonthlyCharges]],NA())</f>
        <v>49.8</v>
      </c>
      <c r="AC2485">
        <f>IF(Churn_Data[[#This Row],[Churn]]="No",Churn_Data[[#This Row],[tenure]],NA())</f>
        <v>22</v>
      </c>
      <c r="AD2485" t="e">
        <f>IF(Churn_Data[[#This Row],[Churn]]="Yes",Churn_Data[[#This Row],[MonthlyCharges]],NA())</f>
        <v>#N/A</v>
      </c>
      <c r="AE2485" t="e">
        <f>IF(Churn_Data[[#This Row],[Churn]]="Yes",Churn_Data[[#This Row],[tenure]],NA())</f>
        <v>#N/A</v>
      </c>
      <c r="AF2485">
        <v>1095.5999999999999</v>
      </c>
    </row>
    <row r="2486" spans="1:32" x14ac:dyDescent="0.3">
      <c r="A2486" t="s">
        <v>2518</v>
      </c>
      <c r="B2486" t="s">
        <v>23</v>
      </c>
      <c r="C2486" t="str">
        <f>IF(Churn_Data[[#This Row],[SeniorCitizen]]=1,"Yes","No")</f>
        <v>Yes</v>
      </c>
      <c r="D2486">
        <v>1</v>
      </c>
      <c r="E2486" t="s">
        <v>25</v>
      </c>
      <c r="F2486" t="s">
        <v>25</v>
      </c>
      <c r="G2486" t="s">
        <v>24</v>
      </c>
      <c r="H2486" t="s">
        <v>25</v>
      </c>
      <c r="I2486" t="s">
        <v>26</v>
      </c>
      <c r="J2486" t="str">
        <f>IF(Churn_Data[[#This Row],[InternetService]]&lt;&gt;"No","Yes","No")</f>
        <v>Yes</v>
      </c>
      <c r="K2486" t="s">
        <v>24</v>
      </c>
      <c r="L2486" t="s">
        <v>25</v>
      </c>
      <c r="M2486" t="s">
        <v>25</v>
      </c>
      <c r="N2486" t="s">
        <v>25</v>
      </c>
      <c r="O2486" t="s">
        <v>25</v>
      </c>
      <c r="P2486" t="s">
        <v>25</v>
      </c>
      <c r="Q2486" t="s">
        <v>25</v>
      </c>
      <c r="R2486">
        <f>IF(Churn_Data[[#This Row],[Churn]]="Yes",1,0)</f>
        <v>0</v>
      </c>
      <c r="S2486" t="s">
        <v>24</v>
      </c>
      <c r="T2486">
        <f>(Churn_Data[[#This Row],[OnlineSecurity]]="Yes")+(Churn_Data[[#This Row],[OnlineBackup]]="Yes")+(Churn_Data[[#This Row],[DeviceProtection]]="Yes")+(Churn_Data[[#This Row],[TechSupport]]="Yes")+(Churn_Data[[#This Row],[StreamingTV]]="Yes")+(Churn_Data[[#This Row],[StreamingMovies]]="Yes")</f>
        <v>1</v>
      </c>
      <c r="U2486" t="s">
        <v>27</v>
      </c>
      <c r="V2486" t="s">
        <v>32</v>
      </c>
      <c r="W2486" t="str">
        <f>IF(ISNUMBER(SEARCH("automatic", Churn_Data[[#This Row],[PaymentMethod]])), "Automatic", "Manual")</f>
        <v>Manual</v>
      </c>
      <c r="X2486">
        <v>74.099999999999994</v>
      </c>
      <c r="Y2486" t="str">
        <f>IF(Churn_Data[[#This Row],[tenure]]&lt;=12,"0-1 Year",IF(Churn_Data[[#This Row],[tenure]]&lt;=24,"1-2 Years",IF(Churn_Data[[#This Row],[tenure]]&lt;=36,"2-3 Years",IF(Churn_Data[[#This Row],[tenure]]&lt;=48,"3-4 Years",IF(Churn_Data[[#This Row],[tenure]]&lt;=60,"4-5 Years","5+ Years")))))</f>
        <v>0-1 Year</v>
      </c>
      <c r="Z2486">
        <v>6</v>
      </c>
      <c r="AA2486">
        <v>450.9</v>
      </c>
      <c r="AB2486">
        <f>IF(Churn_Data[[#This Row],[Churn]]="No",Churn_Data[[#This Row],[MonthlyCharges]],NA())</f>
        <v>74.099999999999994</v>
      </c>
      <c r="AC2486">
        <f>IF(Churn_Data[[#This Row],[Churn]]="No",Churn_Data[[#This Row],[tenure]],NA())</f>
        <v>6</v>
      </c>
      <c r="AD2486" t="e">
        <f>IF(Churn_Data[[#This Row],[Churn]]="Yes",Churn_Data[[#This Row],[MonthlyCharges]],NA())</f>
        <v>#N/A</v>
      </c>
      <c r="AE2486" t="e">
        <f>IF(Churn_Data[[#This Row],[Churn]]="Yes",Churn_Data[[#This Row],[tenure]],NA())</f>
        <v>#N/A</v>
      </c>
      <c r="AF2486">
        <v>444.6</v>
      </c>
    </row>
    <row r="2487" spans="1:32" x14ac:dyDescent="0.3">
      <c r="A2487" t="s">
        <v>2519</v>
      </c>
      <c r="B2487" t="s">
        <v>30</v>
      </c>
      <c r="C2487" t="str">
        <f>IF(Churn_Data[[#This Row],[SeniorCitizen]]=1,"Yes","No")</f>
        <v>No</v>
      </c>
      <c r="D2487">
        <v>0</v>
      </c>
      <c r="E2487" t="s">
        <v>25</v>
      </c>
      <c r="F2487" t="s">
        <v>25</v>
      </c>
      <c r="G2487" t="s">
        <v>24</v>
      </c>
      <c r="H2487" t="s">
        <v>25</v>
      </c>
      <c r="I2487" t="s">
        <v>26</v>
      </c>
      <c r="J2487" t="str">
        <f>IF(Churn_Data[[#This Row],[InternetService]]&lt;&gt;"No","Yes","No")</f>
        <v>Yes</v>
      </c>
      <c r="K2487" t="s">
        <v>24</v>
      </c>
      <c r="L2487" t="s">
        <v>25</v>
      </c>
      <c r="M2487" t="s">
        <v>25</v>
      </c>
      <c r="N2487" t="s">
        <v>25</v>
      </c>
      <c r="O2487" t="s">
        <v>25</v>
      </c>
      <c r="P2487" t="s">
        <v>25</v>
      </c>
      <c r="Q2487" t="s">
        <v>25</v>
      </c>
      <c r="R2487">
        <f>IF(Churn_Data[[#This Row],[Churn]]="Yes",1,0)</f>
        <v>0</v>
      </c>
      <c r="S2487" t="s">
        <v>25</v>
      </c>
      <c r="T2487">
        <f>(Churn_Data[[#This Row],[OnlineSecurity]]="Yes")+(Churn_Data[[#This Row],[OnlineBackup]]="Yes")+(Churn_Data[[#This Row],[DeviceProtection]]="Yes")+(Churn_Data[[#This Row],[TechSupport]]="Yes")+(Churn_Data[[#This Row],[StreamingTV]]="Yes")+(Churn_Data[[#This Row],[StreamingMovies]]="Yes")</f>
        <v>1</v>
      </c>
      <c r="U2487" t="s">
        <v>27</v>
      </c>
      <c r="V2487" t="s">
        <v>32</v>
      </c>
      <c r="W2487" t="str">
        <f>IF(ISNUMBER(SEARCH("automatic", Churn_Data[[#This Row],[PaymentMethod]])), "Automatic", "Manual")</f>
        <v>Manual</v>
      </c>
      <c r="X2487">
        <v>75.599999999999994</v>
      </c>
      <c r="Y2487" t="str">
        <f>IF(Churn_Data[[#This Row],[tenure]]&lt;=12,"0-1 Year",IF(Churn_Data[[#This Row],[tenure]]&lt;=24,"1-2 Years",IF(Churn_Data[[#This Row],[tenure]]&lt;=36,"2-3 Years",IF(Churn_Data[[#This Row],[tenure]]&lt;=48,"3-4 Years",IF(Churn_Data[[#This Row],[tenure]]&lt;=60,"4-5 Years","5+ Years")))))</f>
        <v>0-1 Year</v>
      </c>
      <c r="Z2487">
        <v>9</v>
      </c>
      <c r="AA2487">
        <v>661.55</v>
      </c>
      <c r="AB2487">
        <f>IF(Churn_Data[[#This Row],[Churn]]="No",Churn_Data[[#This Row],[MonthlyCharges]],NA())</f>
        <v>75.599999999999994</v>
      </c>
      <c r="AC2487">
        <f>IF(Churn_Data[[#This Row],[Churn]]="No",Churn_Data[[#This Row],[tenure]],NA())</f>
        <v>9</v>
      </c>
      <c r="AD2487" t="e">
        <f>IF(Churn_Data[[#This Row],[Churn]]="Yes",Churn_Data[[#This Row],[MonthlyCharges]],NA())</f>
        <v>#N/A</v>
      </c>
      <c r="AE2487" t="e">
        <f>IF(Churn_Data[[#This Row],[Churn]]="Yes",Churn_Data[[#This Row],[tenure]],NA())</f>
        <v>#N/A</v>
      </c>
      <c r="AF2487">
        <v>680.4</v>
      </c>
    </row>
    <row r="2488" spans="1:32" x14ac:dyDescent="0.3">
      <c r="A2488" t="s">
        <v>2520</v>
      </c>
      <c r="B2488" t="s">
        <v>23</v>
      </c>
      <c r="C2488" t="str">
        <f>IF(Churn_Data[[#This Row],[SeniorCitizen]]=1,"Yes","No")</f>
        <v>No</v>
      </c>
      <c r="D2488">
        <v>0</v>
      </c>
      <c r="E2488" t="s">
        <v>25</v>
      </c>
      <c r="F2488" t="s">
        <v>25</v>
      </c>
      <c r="G2488" t="s">
        <v>24</v>
      </c>
      <c r="H2488" t="s">
        <v>25</v>
      </c>
      <c r="I2488" t="s">
        <v>26</v>
      </c>
      <c r="J2488" t="str">
        <f>IF(Churn_Data[[#This Row],[InternetService]]&lt;&gt;"No","Yes","No")</f>
        <v>Yes</v>
      </c>
      <c r="K2488" t="s">
        <v>24</v>
      </c>
      <c r="L2488" t="s">
        <v>25</v>
      </c>
      <c r="M2488" t="s">
        <v>25</v>
      </c>
      <c r="N2488" t="s">
        <v>25</v>
      </c>
      <c r="O2488" t="s">
        <v>25</v>
      </c>
      <c r="P2488" t="s">
        <v>25</v>
      </c>
      <c r="Q2488" t="s">
        <v>25</v>
      </c>
      <c r="R2488">
        <f>IF(Churn_Data[[#This Row],[Churn]]="Yes",1,0)</f>
        <v>0</v>
      </c>
      <c r="S2488" t="s">
        <v>25</v>
      </c>
      <c r="T2488">
        <f>(Churn_Data[[#This Row],[OnlineSecurity]]="Yes")+(Churn_Data[[#This Row],[OnlineBackup]]="Yes")+(Churn_Data[[#This Row],[DeviceProtection]]="Yes")+(Churn_Data[[#This Row],[TechSupport]]="Yes")+(Churn_Data[[#This Row],[StreamingTV]]="Yes")+(Churn_Data[[#This Row],[StreamingMovies]]="Yes")</f>
        <v>1</v>
      </c>
      <c r="U2488" t="s">
        <v>27</v>
      </c>
      <c r="V2488" t="s">
        <v>72</v>
      </c>
      <c r="W2488" t="str">
        <f>IF(ISNUMBER(SEARCH("automatic", Churn_Data[[#This Row],[PaymentMethod]])), "Automatic", "Manual")</f>
        <v>Automatic</v>
      </c>
      <c r="X2488">
        <v>75.45</v>
      </c>
      <c r="Y2488" t="str">
        <f>IF(Churn_Data[[#This Row],[tenure]]&lt;=12,"0-1 Year",IF(Churn_Data[[#This Row],[tenure]]&lt;=24,"1-2 Years",IF(Churn_Data[[#This Row],[tenure]]&lt;=36,"2-3 Years",IF(Churn_Data[[#This Row],[tenure]]&lt;=48,"3-4 Years",IF(Churn_Data[[#This Row],[tenure]]&lt;=60,"4-5 Years","5+ Years")))))</f>
        <v>3-4 Years</v>
      </c>
      <c r="Z2488">
        <v>47</v>
      </c>
      <c r="AA2488">
        <v>3545.1</v>
      </c>
      <c r="AB2488">
        <f>IF(Churn_Data[[#This Row],[Churn]]="No",Churn_Data[[#This Row],[MonthlyCharges]],NA())</f>
        <v>75.45</v>
      </c>
      <c r="AC2488">
        <f>IF(Churn_Data[[#This Row],[Churn]]="No",Churn_Data[[#This Row],[tenure]],NA())</f>
        <v>47</v>
      </c>
      <c r="AD2488" t="e">
        <f>IF(Churn_Data[[#This Row],[Churn]]="Yes",Churn_Data[[#This Row],[MonthlyCharges]],NA())</f>
        <v>#N/A</v>
      </c>
      <c r="AE2488" t="e">
        <f>IF(Churn_Data[[#This Row],[Churn]]="Yes",Churn_Data[[#This Row],[tenure]],NA())</f>
        <v>#N/A</v>
      </c>
      <c r="AF2488">
        <v>3546.15</v>
      </c>
    </row>
    <row r="2489" spans="1:32" x14ac:dyDescent="0.3">
      <c r="A2489" t="s">
        <v>2521</v>
      </c>
      <c r="B2489" t="s">
        <v>30</v>
      </c>
      <c r="C2489" t="str">
        <f>IF(Churn_Data[[#This Row],[SeniorCitizen]]=1,"Yes","No")</f>
        <v>No</v>
      </c>
      <c r="D2489">
        <v>0</v>
      </c>
      <c r="E2489" t="s">
        <v>24</v>
      </c>
      <c r="F2489" t="s">
        <v>24</v>
      </c>
      <c r="G2489" t="s">
        <v>24</v>
      </c>
      <c r="H2489" t="s">
        <v>25</v>
      </c>
      <c r="I2489" t="s">
        <v>26</v>
      </c>
      <c r="J2489" t="str">
        <f>IF(Churn_Data[[#This Row],[InternetService]]&lt;&gt;"No","Yes","No")</f>
        <v>Yes</v>
      </c>
      <c r="K2489" t="s">
        <v>24</v>
      </c>
      <c r="L2489" t="s">
        <v>25</v>
      </c>
      <c r="M2489" t="s">
        <v>25</v>
      </c>
      <c r="N2489" t="s">
        <v>25</v>
      </c>
      <c r="O2489" t="s">
        <v>25</v>
      </c>
      <c r="P2489" t="s">
        <v>25</v>
      </c>
      <c r="Q2489" t="s">
        <v>25</v>
      </c>
      <c r="R2489">
        <f>IF(Churn_Data[[#This Row],[Churn]]="Yes",1,0)</f>
        <v>0</v>
      </c>
      <c r="S2489" t="s">
        <v>25</v>
      </c>
      <c r="T2489">
        <f>(Churn_Data[[#This Row],[OnlineSecurity]]="Yes")+(Churn_Data[[#This Row],[OnlineBackup]]="Yes")+(Churn_Data[[#This Row],[DeviceProtection]]="Yes")+(Churn_Data[[#This Row],[TechSupport]]="Yes")+(Churn_Data[[#This Row],[StreamingTV]]="Yes")+(Churn_Data[[#This Row],[StreamingMovies]]="Yes")</f>
        <v>1</v>
      </c>
      <c r="U2489" t="s">
        <v>27</v>
      </c>
      <c r="V2489" t="s">
        <v>28</v>
      </c>
      <c r="W2489" t="str">
        <f>IF(ISNUMBER(SEARCH("automatic", Churn_Data[[#This Row],[PaymentMethod]])), "Automatic", "Manual")</f>
        <v>Manual</v>
      </c>
      <c r="X2489">
        <v>75.099999999999994</v>
      </c>
      <c r="Y2489" t="str">
        <f>IF(Churn_Data[[#This Row],[tenure]]&lt;=12,"0-1 Year",IF(Churn_Data[[#This Row],[tenure]]&lt;=24,"1-2 Years",IF(Churn_Data[[#This Row],[tenure]]&lt;=36,"2-3 Years",IF(Churn_Data[[#This Row],[tenure]]&lt;=48,"3-4 Years",IF(Churn_Data[[#This Row],[tenure]]&lt;=60,"4-5 Years","5+ Years")))))</f>
        <v>1-2 Years</v>
      </c>
      <c r="Z2489">
        <v>15</v>
      </c>
      <c r="AA2489">
        <v>1151.55</v>
      </c>
      <c r="AB2489">
        <f>IF(Churn_Data[[#This Row],[Churn]]="No",Churn_Data[[#This Row],[MonthlyCharges]],NA())</f>
        <v>75.099999999999994</v>
      </c>
      <c r="AC2489">
        <f>IF(Churn_Data[[#This Row],[Churn]]="No",Churn_Data[[#This Row],[tenure]],NA())</f>
        <v>15</v>
      </c>
      <c r="AD2489" t="e">
        <f>IF(Churn_Data[[#This Row],[Churn]]="Yes",Churn_Data[[#This Row],[MonthlyCharges]],NA())</f>
        <v>#N/A</v>
      </c>
      <c r="AE2489" t="e">
        <f>IF(Churn_Data[[#This Row],[Churn]]="Yes",Churn_Data[[#This Row],[tenure]],NA())</f>
        <v>#N/A</v>
      </c>
      <c r="AF2489">
        <v>1126.5</v>
      </c>
    </row>
    <row r="2490" spans="1:32" x14ac:dyDescent="0.3">
      <c r="A2490" t="s">
        <v>2522</v>
      </c>
      <c r="B2490" t="s">
        <v>23</v>
      </c>
      <c r="C2490" t="str">
        <f>IF(Churn_Data[[#This Row],[SeniorCitizen]]=1,"Yes","No")</f>
        <v>No</v>
      </c>
      <c r="D2490">
        <v>0</v>
      </c>
      <c r="E2490" t="s">
        <v>25</v>
      </c>
      <c r="F2490" t="s">
        <v>25</v>
      </c>
      <c r="G2490" t="s">
        <v>24</v>
      </c>
      <c r="H2490" t="s">
        <v>25</v>
      </c>
      <c r="I2490" t="s">
        <v>120</v>
      </c>
      <c r="J2490" t="str">
        <f>IF(Churn_Data[[#This Row],[InternetService]]&lt;&gt;"No","Yes","No")</f>
        <v>Yes</v>
      </c>
      <c r="K2490" t="s">
        <v>24</v>
      </c>
      <c r="L2490" t="s">
        <v>25</v>
      </c>
      <c r="M2490" t="s">
        <v>25</v>
      </c>
      <c r="N2490" t="s">
        <v>25</v>
      </c>
      <c r="O2490" t="s">
        <v>25</v>
      </c>
      <c r="P2490" t="s">
        <v>25</v>
      </c>
      <c r="Q2490" t="s">
        <v>24</v>
      </c>
      <c r="R2490">
        <f>IF(Churn_Data[[#This Row],[Churn]]="Yes",1,0)</f>
        <v>1</v>
      </c>
      <c r="S2490" t="s">
        <v>24</v>
      </c>
      <c r="T2490">
        <f>(Churn_Data[[#This Row],[OnlineSecurity]]="Yes")+(Churn_Data[[#This Row],[OnlineBackup]]="Yes")+(Churn_Data[[#This Row],[DeviceProtection]]="Yes")+(Churn_Data[[#This Row],[TechSupport]]="Yes")+(Churn_Data[[#This Row],[StreamingTV]]="Yes")+(Churn_Data[[#This Row],[StreamingMovies]]="Yes")</f>
        <v>1</v>
      </c>
      <c r="U2490" t="s">
        <v>27</v>
      </c>
      <c r="V2490" t="s">
        <v>32</v>
      </c>
      <c r="W2490" t="str">
        <f>IF(ISNUMBER(SEARCH("automatic", Churn_Data[[#This Row],[PaymentMethod]])), "Automatic", "Manual")</f>
        <v>Manual</v>
      </c>
      <c r="X2490">
        <v>49.85</v>
      </c>
      <c r="Y2490" t="str">
        <f>IF(Churn_Data[[#This Row],[tenure]]&lt;=12,"0-1 Year",IF(Churn_Data[[#This Row],[tenure]]&lt;=24,"1-2 Years",IF(Churn_Data[[#This Row],[tenure]]&lt;=36,"2-3 Years",IF(Churn_Data[[#This Row],[tenure]]&lt;=48,"3-4 Years",IF(Churn_Data[[#This Row],[tenure]]&lt;=60,"4-5 Years","5+ Years")))))</f>
        <v>0-1 Year</v>
      </c>
      <c r="Z2490">
        <v>8</v>
      </c>
      <c r="AA2490">
        <v>365.55</v>
      </c>
      <c r="AB2490" t="e">
        <f>IF(Churn_Data[[#This Row],[Churn]]="No",Churn_Data[[#This Row],[MonthlyCharges]],NA())</f>
        <v>#N/A</v>
      </c>
      <c r="AC2490" t="e">
        <f>IF(Churn_Data[[#This Row],[Churn]]="No",Churn_Data[[#This Row],[tenure]],NA())</f>
        <v>#N/A</v>
      </c>
      <c r="AD2490">
        <f>IF(Churn_Data[[#This Row],[Churn]]="Yes",Churn_Data[[#This Row],[MonthlyCharges]],NA())</f>
        <v>49.85</v>
      </c>
      <c r="AE2490">
        <f>IF(Churn_Data[[#This Row],[Churn]]="Yes",Churn_Data[[#This Row],[tenure]],NA())</f>
        <v>8</v>
      </c>
      <c r="AF2490">
        <v>398.8</v>
      </c>
    </row>
    <row r="2491" spans="1:32" x14ac:dyDescent="0.3">
      <c r="A2491" t="s">
        <v>2523</v>
      </c>
      <c r="B2491" t="s">
        <v>30</v>
      </c>
      <c r="C2491" t="str">
        <f>IF(Churn_Data[[#This Row],[SeniorCitizen]]=1,"Yes","No")</f>
        <v>No</v>
      </c>
      <c r="D2491">
        <v>0</v>
      </c>
      <c r="E2491" t="s">
        <v>25</v>
      </c>
      <c r="F2491" t="s">
        <v>24</v>
      </c>
      <c r="G2491" t="s">
        <v>24</v>
      </c>
      <c r="H2491" t="s">
        <v>25</v>
      </c>
      <c r="I2491" t="s">
        <v>120</v>
      </c>
      <c r="J2491" t="str">
        <f>IF(Churn_Data[[#This Row],[InternetService]]&lt;&gt;"No","Yes","No")</f>
        <v>Yes</v>
      </c>
      <c r="K2491" t="s">
        <v>24</v>
      </c>
      <c r="L2491" t="s">
        <v>25</v>
      </c>
      <c r="M2491" t="s">
        <v>25</v>
      </c>
      <c r="N2491" t="s">
        <v>25</v>
      </c>
      <c r="O2491" t="s">
        <v>25</v>
      </c>
      <c r="P2491" t="s">
        <v>25</v>
      </c>
      <c r="Q2491" t="s">
        <v>24</v>
      </c>
      <c r="R2491">
        <f>IF(Churn_Data[[#This Row],[Churn]]="Yes",1,0)</f>
        <v>1</v>
      </c>
      <c r="S2491" t="s">
        <v>25</v>
      </c>
      <c r="T2491">
        <f>(Churn_Data[[#This Row],[OnlineSecurity]]="Yes")+(Churn_Data[[#This Row],[OnlineBackup]]="Yes")+(Churn_Data[[#This Row],[DeviceProtection]]="Yes")+(Churn_Data[[#This Row],[TechSupport]]="Yes")+(Churn_Data[[#This Row],[StreamingTV]]="Yes")+(Churn_Data[[#This Row],[StreamingMovies]]="Yes")</f>
        <v>1</v>
      </c>
      <c r="U2491" t="s">
        <v>27</v>
      </c>
      <c r="V2491" t="s">
        <v>28</v>
      </c>
      <c r="W2491" t="str">
        <f>IF(ISNUMBER(SEARCH("automatic", Churn_Data[[#This Row],[PaymentMethod]])), "Automatic", "Manual")</f>
        <v>Manual</v>
      </c>
      <c r="X2491">
        <v>50.6</v>
      </c>
      <c r="Y2491" t="str">
        <f>IF(Churn_Data[[#This Row],[tenure]]&lt;=12,"0-1 Year",IF(Churn_Data[[#This Row],[tenure]]&lt;=24,"1-2 Years",IF(Churn_Data[[#This Row],[tenure]]&lt;=36,"2-3 Years",IF(Churn_Data[[#This Row],[tenure]]&lt;=48,"3-4 Years",IF(Churn_Data[[#This Row],[tenure]]&lt;=60,"4-5 Years","5+ Years")))))</f>
        <v>0-1 Year</v>
      </c>
      <c r="Z2491">
        <v>1</v>
      </c>
      <c r="AA2491">
        <v>50.6</v>
      </c>
      <c r="AB2491" t="e">
        <f>IF(Churn_Data[[#This Row],[Churn]]="No",Churn_Data[[#This Row],[MonthlyCharges]],NA())</f>
        <v>#N/A</v>
      </c>
      <c r="AC2491" t="e">
        <f>IF(Churn_Data[[#This Row],[Churn]]="No",Churn_Data[[#This Row],[tenure]],NA())</f>
        <v>#N/A</v>
      </c>
      <c r="AD2491">
        <f>IF(Churn_Data[[#This Row],[Churn]]="Yes",Churn_Data[[#This Row],[MonthlyCharges]],NA())</f>
        <v>50.6</v>
      </c>
      <c r="AE2491">
        <f>IF(Churn_Data[[#This Row],[Churn]]="Yes",Churn_Data[[#This Row],[tenure]],NA())</f>
        <v>1</v>
      </c>
      <c r="AF2491">
        <v>50.6</v>
      </c>
    </row>
    <row r="2492" spans="1:32" x14ac:dyDescent="0.3">
      <c r="A2492" t="s">
        <v>2524</v>
      </c>
      <c r="B2492" t="s">
        <v>30</v>
      </c>
      <c r="C2492" t="str">
        <f>IF(Churn_Data[[#This Row],[SeniorCitizen]]=1,"Yes","No")</f>
        <v>No</v>
      </c>
      <c r="D2492">
        <v>0</v>
      </c>
      <c r="E2492" t="s">
        <v>24</v>
      </c>
      <c r="F2492" t="s">
        <v>24</v>
      </c>
      <c r="G2492" t="s">
        <v>24</v>
      </c>
      <c r="H2492" t="s">
        <v>25</v>
      </c>
      <c r="I2492" t="s">
        <v>120</v>
      </c>
      <c r="J2492" t="str">
        <f>IF(Churn_Data[[#This Row],[InternetService]]&lt;&gt;"No","Yes","No")</f>
        <v>Yes</v>
      </c>
      <c r="K2492" t="s">
        <v>24</v>
      </c>
      <c r="L2492" t="s">
        <v>25</v>
      </c>
      <c r="M2492" t="s">
        <v>25</v>
      </c>
      <c r="N2492" t="s">
        <v>25</v>
      </c>
      <c r="O2492" t="s">
        <v>25</v>
      </c>
      <c r="P2492" t="s">
        <v>25</v>
      </c>
      <c r="Q2492" t="s">
        <v>25</v>
      </c>
      <c r="R2492">
        <f>IF(Churn_Data[[#This Row],[Churn]]="Yes",1,0)</f>
        <v>0</v>
      </c>
      <c r="S2492" t="s">
        <v>24</v>
      </c>
      <c r="T2492">
        <f>(Churn_Data[[#This Row],[OnlineSecurity]]="Yes")+(Churn_Data[[#This Row],[OnlineBackup]]="Yes")+(Churn_Data[[#This Row],[DeviceProtection]]="Yes")+(Churn_Data[[#This Row],[TechSupport]]="Yes")+(Churn_Data[[#This Row],[StreamingTV]]="Yes")+(Churn_Data[[#This Row],[StreamingMovies]]="Yes")</f>
        <v>1</v>
      </c>
      <c r="U2492" t="s">
        <v>27</v>
      </c>
      <c r="V2492" t="s">
        <v>72</v>
      </c>
      <c r="W2492" t="str">
        <f>IF(ISNUMBER(SEARCH("automatic", Churn_Data[[#This Row],[PaymentMethod]])), "Automatic", "Manual")</f>
        <v>Automatic</v>
      </c>
      <c r="X2492">
        <v>51.3</v>
      </c>
      <c r="Y2492" t="str">
        <f>IF(Churn_Data[[#This Row],[tenure]]&lt;=12,"0-1 Year",IF(Churn_Data[[#This Row],[tenure]]&lt;=24,"1-2 Years",IF(Churn_Data[[#This Row],[tenure]]&lt;=36,"2-3 Years",IF(Churn_Data[[#This Row],[tenure]]&lt;=48,"3-4 Years",IF(Churn_Data[[#This Row],[tenure]]&lt;=60,"4-5 Years","5+ Years")))))</f>
        <v>0-1 Year</v>
      </c>
      <c r="Z2492">
        <v>8</v>
      </c>
      <c r="AA2492">
        <v>411.6</v>
      </c>
      <c r="AB2492">
        <f>IF(Churn_Data[[#This Row],[Churn]]="No",Churn_Data[[#This Row],[MonthlyCharges]],NA())</f>
        <v>51.3</v>
      </c>
      <c r="AC2492">
        <f>IF(Churn_Data[[#This Row],[Churn]]="No",Churn_Data[[#This Row],[tenure]],NA())</f>
        <v>8</v>
      </c>
      <c r="AD2492" t="e">
        <f>IF(Churn_Data[[#This Row],[Churn]]="Yes",Churn_Data[[#This Row],[MonthlyCharges]],NA())</f>
        <v>#N/A</v>
      </c>
      <c r="AE2492" t="e">
        <f>IF(Churn_Data[[#This Row],[Churn]]="Yes",Churn_Data[[#This Row],[tenure]],NA())</f>
        <v>#N/A</v>
      </c>
      <c r="AF2492">
        <v>410.4</v>
      </c>
    </row>
    <row r="2493" spans="1:32" x14ac:dyDescent="0.3">
      <c r="A2493" t="s">
        <v>2525</v>
      </c>
      <c r="B2493" t="s">
        <v>30</v>
      </c>
      <c r="C2493" t="str">
        <f>IF(Churn_Data[[#This Row],[SeniorCitizen]]=1,"Yes","No")</f>
        <v>No</v>
      </c>
      <c r="D2493">
        <v>0</v>
      </c>
      <c r="E2493" t="s">
        <v>25</v>
      </c>
      <c r="F2493" t="s">
        <v>25</v>
      </c>
      <c r="G2493" t="s">
        <v>24</v>
      </c>
      <c r="H2493" t="s">
        <v>25</v>
      </c>
      <c r="I2493" t="s">
        <v>26</v>
      </c>
      <c r="J2493" t="str">
        <f>IF(Churn_Data[[#This Row],[InternetService]]&lt;&gt;"No","Yes","No")</f>
        <v>Yes</v>
      </c>
      <c r="K2493" t="s">
        <v>24</v>
      </c>
      <c r="L2493" t="s">
        <v>25</v>
      </c>
      <c r="M2493" t="s">
        <v>25</v>
      </c>
      <c r="N2493" t="s">
        <v>25</v>
      </c>
      <c r="O2493" t="s">
        <v>25</v>
      </c>
      <c r="P2493" t="s">
        <v>25</v>
      </c>
      <c r="Q2493" t="s">
        <v>25</v>
      </c>
      <c r="R2493">
        <f>IF(Churn_Data[[#This Row],[Churn]]="Yes",1,0)</f>
        <v>0</v>
      </c>
      <c r="S2493" t="s">
        <v>25</v>
      </c>
      <c r="T2493">
        <f>(Churn_Data[[#This Row],[OnlineSecurity]]="Yes")+(Churn_Data[[#This Row],[OnlineBackup]]="Yes")+(Churn_Data[[#This Row],[DeviceProtection]]="Yes")+(Churn_Data[[#This Row],[TechSupport]]="Yes")+(Churn_Data[[#This Row],[StreamingTV]]="Yes")+(Churn_Data[[#This Row],[StreamingMovies]]="Yes")</f>
        <v>1</v>
      </c>
      <c r="U2493" t="s">
        <v>27</v>
      </c>
      <c r="V2493" t="s">
        <v>46</v>
      </c>
      <c r="W2493" t="str">
        <f>IF(ISNUMBER(SEARCH("automatic", Churn_Data[[#This Row],[PaymentMethod]])), "Automatic", "Manual")</f>
        <v>Automatic</v>
      </c>
      <c r="X2493">
        <v>74.3</v>
      </c>
      <c r="Y2493" t="str">
        <f>IF(Churn_Data[[#This Row],[tenure]]&lt;=12,"0-1 Year",IF(Churn_Data[[#This Row],[tenure]]&lt;=24,"1-2 Years",IF(Churn_Data[[#This Row],[tenure]]&lt;=36,"2-3 Years",IF(Churn_Data[[#This Row],[tenure]]&lt;=48,"3-4 Years",IF(Churn_Data[[#This Row],[tenure]]&lt;=60,"4-5 Years","5+ Years")))))</f>
        <v>2-3 Years</v>
      </c>
      <c r="Z2493">
        <v>25</v>
      </c>
      <c r="AA2493">
        <v>1952.25</v>
      </c>
      <c r="AB2493">
        <f>IF(Churn_Data[[#This Row],[Churn]]="No",Churn_Data[[#This Row],[MonthlyCharges]],NA())</f>
        <v>74.3</v>
      </c>
      <c r="AC2493">
        <f>IF(Churn_Data[[#This Row],[Churn]]="No",Churn_Data[[#This Row],[tenure]],NA())</f>
        <v>25</v>
      </c>
      <c r="AD2493" t="e">
        <f>IF(Churn_Data[[#This Row],[Churn]]="Yes",Churn_Data[[#This Row],[MonthlyCharges]],NA())</f>
        <v>#N/A</v>
      </c>
      <c r="AE2493" t="e">
        <f>IF(Churn_Data[[#This Row],[Churn]]="Yes",Churn_Data[[#This Row],[tenure]],NA())</f>
        <v>#N/A</v>
      </c>
      <c r="AF2493">
        <v>1857.5</v>
      </c>
    </row>
    <row r="2494" spans="1:32" x14ac:dyDescent="0.3">
      <c r="A2494" t="s">
        <v>2526</v>
      </c>
      <c r="B2494" t="s">
        <v>30</v>
      </c>
      <c r="C2494" t="str">
        <f>IF(Churn_Data[[#This Row],[SeniorCitizen]]=1,"Yes","No")</f>
        <v>No</v>
      </c>
      <c r="D2494">
        <v>0</v>
      </c>
      <c r="E2494" t="s">
        <v>25</v>
      </c>
      <c r="F2494" t="s">
        <v>25</v>
      </c>
      <c r="G2494" t="s">
        <v>24</v>
      </c>
      <c r="H2494" t="s">
        <v>25</v>
      </c>
      <c r="I2494" t="s">
        <v>26</v>
      </c>
      <c r="J2494" t="str">
        <f>IF(Churn_Data[[#This Row],[InternetService]]&lt;&gt;"No","Yes","No")</f>
        <v>Yes</v>
      </c>
      <c r="K2494" t="s">
        <v>24</v>
      </c>
      <c r="L2494" t="s">
        <v>25</v>
      </c>
      <c r="M2494" t="s">
        <v>25</v>
      </c>
      <c r="N2494" t="s">
        <v>25</v>
      </c>
      <c r="O2494" t="s">
        <v>25</v>
      </c>
      <c r="P2494" t="s">
        <v>25</v>
      </c>
      <c r="Q2494" t="s">
        <v>24</v>
      </c>
      <c r="R2494">
        <f>IF(Churn_Data[[#This Row],[Churn]]="Yes",1,0)</f>
        <v>1</v>
      </c>
      <c r="S2494" t="s">
        <v>24</v>
      </c>
      <c r="T2494">
        <f>(Churn_Data[[#This Row],[OnlineSecurity]]="Yes")+(Churn_Data[[#This Row],[OnlineBackup]]="Yes")+(Churn_Data[[#This Row],[DeviceProtection]]="Yes")+(Churn_Data[[#This Row],[TechSupport]]="Yes")+(Churn_Data[[#This Row],[StreamingTV]]="Yes")+(Churn_Data[[#This Row],[StreamingMovies]]="Yes")</f>
        <v>1</v>
      </c>
      <c r="U2494" t="s">
        <v>27</v>
      </c>
      <c r="V2494" t="s">
        <v>32</v>
      </c>
      <c r="W2494" t="str">
        <f>IF(ISNUMBER(SEARCH("automatic", Churn_Data[[#This Row],[PaymentMethod]])), "Automatic", "Manual")</f>
        <v>Manual</v>
      </c>
      <c r="X2494">
        <v>75.2</v>
      </c>
      <c r="Y2494" t="str">
        <f>IF(Churn_Data[[#This Row],[tenure]]&lt;=12,"0-1 Year",IF(Churn_Data[[#This Row],[tenure]]&lt;=24,"1-2 Years",IF(Churn_Data[[#This Row],[tenure]]&lt;=36,"2-3 Years",IF(Churn_Data[[#This Row],[tenure]]&lt;=48,"3-4 Years",IF(Churn_Data[[#This Row],[tenure]]&lt;=60,"4-5 Years","5+ Years")))))</f>
        <v>3-4 Years</v>
      </c>
      <c r="Z2494">
        <v>43</v>
      </c>
      <c r="AA2494">
        <v>3198.6</v>
      </c>
      <c r="AB2494" t="e">
        <f>IF(Churn_Data[[#This Row],[Churn]]="No",Churn_Data[[#This Row],[MonthlyCharges]],NA())</f>
        <v>#N/A</v>
      </c>
      <c r="AC2494" t="e">
        <f>IF(Churn_Data[[#This Row],[Churn]]="No",Churn_Data[[#This Row],[tenure]],NA())</f>
        <v>#N/A</v>
      </c>
      <c r="AD2494">
        <f>IF(Churn_Data[[#This Row],[Churn]]="Yes",Churn_Data[[#This Row],[MonthlyCharges]],NA())</f>
        <v>75.2</v>
      </c>
      <c r="AE2494">
        <f>IF(Churn_Data[[#This Row],[Churn]]="Yes",Churn_Data[[#This Row],[tenure]],NA())</f>
        <v>43</v>
      </c>
      <c r="AF2494">
        <v>3233.6</v>
      </c>
    </row>
    <row r="2495" spans="1:32" x14ac:dyDescent="0.3">
      <c r="A2495" t="s">
        <v>2527</v>
      </c>
      <c r="B2495" t="s">
        <v>30</v>
      </c>
      <c r="C2495" t="str">
        <f>IF(Churn_Data[[#This Row],[SeniorCitizen]]=1,"Yes","No")</f>
        <v>No</v>
      </c>
      <c r="D2495">
        <v>0</v>
      </c>
      <c r="E2495" t="s">
        <v>24</v>
      </c>
      <c r="F2495" t="s">
        <v>25</v>
      </c>
      <c r="G2495" t="s">
        <v>24</v>
      </c>
      <c r="H2495" t="s">
        <v>25</v>
      </c>
      <c r="I2495" t="s">
        <v>26</v>
      </c>
      <c r="J2495" t="str">
        <f>IF(Churn_Data[[#This Row],[InternetService]]&lt;&gt;"No","Yes","No")</f>
        <v>Yes</v>
      </c>
      <c r="K2495" t="s">
        <v>24</v>
      </c>
      <c r="L2495" t="s">
        <v>25</v>
      </c>
      <c r="M2495" t="s">
        <v>25</v>
      </c>
      <c r="N2495" t="s">
        <v>25</v>
      </c>
      <c r="O2495" t="s">
        <v>25</v>
      </c>
      <c r="P2495" t="s">
        <v>25</v>
      </c>
      <c r="Q2495" t="s">
        <v>25</v>
      </c>
      <c r="R2495">
        <f>IF(Churn_Data[[#This Row],[Churn]]="Yes",1,0)</f>
        <v>0</v>
      </c>
      <c r="S2495" t="s">
        <v>24</v>
      </c>
      <c r="T2495">
        <f>(Churn_Data[[#This Row],[OnlineSecurity]]="Yes")+(Churn_Data[[#This Row],[OnlineBackup]]="Yes")+(Churn_Data[[#This Row],[DeviceProtection]]="Yes")+(Churn_Data[[#This Row],[TechSupport]]="Yes")+(Churn_Data[[#This Row],[StreamingTV]]="Yes")+(Churn_Data[[#This Row],[StreamingMovies]]="Yes")</f>
        <v>1</v>
      </c>
      <c r="U2495" t="s">
        <v>27</v>
      </c>
      <c r="V2495" t="s">
        <v>28</v>
      </c>
      <c r="W2495" t="str">
        <f>IF(ISNUMBER(SEARCH("automatic", Churn_Data[[#This Row],[PaymentMethod]])), "Automatic", "Manual")</f>
        <v>Manual</v>
      </c>
      <c r="X2495">
        <v>75</v>
      </c>
      <c r="Y2495" t="str">
        <f>IF(Churn_Data[[#This Row],[tenure]]&lt;=12,"0-1 Year",IF(Churn_Data[[#This Row],[tenure]]&lt;=24,"1-2 Years",IF(Churn_Data[[#This Row],[tenure]]&lt;=36,"2-3 Years",IF(Churn_Data[[#This Row],[tenure]]&lt;=48,"3-4 Years",IF(Churn_Data[[#This Row],[tenure]]&lt;=60,"4-5 Years","5+ Years")))))</f>
        <v>0-1 Year</v>
      </c>
      <c r="Z2495">
        <v>8</v>
      </c>
      <c r="AA2495">
        <v>658.1</v>
      </c>
      <c r="AB2495">
        <f>IF(Churn_Data[[#This Row],[Churn]]="No",Churn_Data[[#This Row],[MonthlyCharges]],NA())</f>
        <v>75</v>
      </c>
      <c r="AC2495">
        <f>IF(Churn_Data[[#This Row],[Churn]]="No",Churn_Data[[#This Row],[tenure]],NA())</f>
        <v>8</v>
      </c>
      <c r="AD2495" t="e">
        <f>IF(Churn_Data[[#This Row],[Churn]]="Yes",Churn_Data[[#This Row],[MonthlyCharges]],NA())</f>
        <v>#N/A</v>
      </c>
      <c r="AE2495" t="e">
        <f>IF(Churn_Data[[#This Row],[Churn]]="Yes",Churn_Data[[#This Row],[tenure]],NA())</f>
        <v>#N/A</v>
      </c>
      <c r="AF2495">
        <v>600</v>
      </c>
    </row>
    <row r="2496" spans="1:32" x14ac:dyDescent="0.3">
      <c r="A2496" t="s">
        <v>2528</v>
      </c>
      <c r="B2496" t="s">
        <v>23</v>
      </c>
      <c r="C2496" t="str">
        <f>IF(Churn_Data[[#This Row],[SeniorCitizen]]=1,"Yes","No")</f>
        <v>Yes</v>
      </c>
      <c r="D2496">
        <v>1</v>
      </c>
      <c r="E2496" t="s">
        <v>24</v>
      </c>
      <c r="F2496" t="s">
        <v>25</v>
      </c>
      <c r="G2496" t="s">
        <v>24</v>
      </c>
      <c r="H2496" t="s">
        <v>25</v>
      </c>
      <c r="I2496" t="s">
        <v>120</v>
      </c>
      <c r="J2496" t="str">
        <f>IF(Churn_Data[[#This Row],[InternetService]]&lt;&gt;"No","Yes","No")</f>
        <v>Yes</v>
      </c>
      <c r="K2496" t="s">
        <v>24</v>
      </c>
      <c r="L2496" t="s">
        <v>25</v>
      </c>
      <c r="M2496" t="s">
        <v>25</v>
      </c>
      <c r="N2496" t="s">
        <v>25</v>
      </c>
      <c r="O2496" t="s">
        <v>25</v>
      </c>
      <c r="P2496" t="s">
        <v>25</v>
      </c>
      <c r="Q2496" t="s">
        <v>24</v>
      </c>
      <c r="R2496">
        <f>IF(Churn_Data[[#This Row],[Churn]]="Yes",1,0)</f>
        <v>1</v>
      </c>
      <c r="S2496" t="s">
        <v>24</v>
      </c>
      <c r="T2496">
        <f>(Churn_Data[[#This Row],[OnlineSecurity]]="Yes")+(Churn_Data[[#This Row],[OnlineBackup]]="Yes")+(Churn_Data[[#This Row],[DeviceProtection]]="Yes")+(Churn_Data[[#This Row],[TechSupport]]="Yes")+(Churn_Data[[#This Row],[StreamingTV]]="Yes")+(Churn_Data[[#This Row],[StreamingMovies]]="Yes")</f>
        <v>1</v>
      </c>
      <c r="U2496" t="s">
        <v>27</v>
      </c>
      <c r="V2496" t="s">
        <v>32</v>
      </c>
      <c r="W2496" t="str">
        <f>IF(ISNUMBER(SEARCH("automatic", Churn_Data[[#This Row],[PaymentMethod]])), "Automatic", "Manual")</f>
        <v>Manual</v>
      </c>
      <c r="X2496">
        <v>49.55</v>
      </c>
      <c r="Y2496" t="str">
        <f>IF(Churn_Data[[#This Row],[tenure]]&lt;=12,"0-1 Year",IF(Churn_Data[[#This Row],[tenure]]&lt;=24,"1-2 Years",IF(Churn_Data[[#This Row],[tenure]]&lt;=36,"2-3 Years",IF(Churn_Data[[#This Row],[tenure]]&lt;=48,"3-4 Years",IF(Churn_Data[[#This Row],[tenure]]&lt;=60,"4-5 Years","5+ Years")))))</f>
        <v>0-1 Year</v>
      </c>
      <c r="Z2496">
        <v>1</v>
      </c>
      <c r="AA2496">
        <v>49.55</v>
      </c>
      <c r="AB2496" t="e">
        <f>IF(Churn_Data[[#This Row],[Churn]]="No",Churn_Data[[#This Row],[MonthlyCharges]],NA())</f>
        <v>#N/A</v>
      </c>
      <c r="AC2496" t="e">
        <f>IF(Churn_Data[[#This Row],[Churn]]="No",Churn_Data[[#This Row],[tenure]],NA())</f>
        <v>#N/A</v>
      </c>
      <c r="AD2496">
        <f>IF(Churn_Data[[#This Row],[Churn]]="Yes",Churn_Data[[#This Row],[MonthlyCharges]],NA())</f>
        <v>49.55</v>
      </c>
      <c r="AE2496">
        <f>IF(Churn_Data[[#This Row],[Churn]]="Yes",Churn_Data[[#This Row],[tenure]],NA())</f>
        <v>1</v>
      </c>
      <c r="AF2496">
        <v>49.55</v>
      </c>
    </row>
    <row r="2497" spans="1:32" x14ac:dyDescent="0.3">
      <c r="A2497" t="s">
        <v>2529</v>
      </c>
      <c r="B2497" t="s">
        <v>30</v>
      </c>
      <c r="C2497" t="str">
        <f>IF(Churn_Data[[#This Row],[SeniorCitizen]]=1,"Yes","No")</f>
        <v>No</v>
      </c>
      <c r="D2497">
        <v>0</v>
      </c>
      <c r="E2497" t="s">
        <v>25</v>
      </c>
      <c r="F2497" t="s">
        <v>24</v>
      </c>
      <c r="G2497" t="s">
        <v>24</v>
      </c>
      <c r="H2497" t="s">
        <v>25</v>
      </c>
      <c r="I2497" t="s">
        <v>120</v>
      </c>
      <c r="J2497" t="str">
        <f>IF(Churn_Data[[#This Row],[InternetService]]&lt;&gt;"No","Yes","No")</f>
        <v>Yes</v>
      </c>
      <c r="K2497" t="s">
        <v>24</v>
      </c>
      <c r="L2497" t="s">
        <v>25</v>
      </c>
      <c r="M2497" t="s">
        <v>25</v>
      </c>
      <c r="N2497" t="s">
        <v>25</v>
      </c>
      <c r="O2497" t="s">
        <v>25</v>
      </c>
      <c r="P2497" t="s">
        <v>25</v>
      </c>
      <c r="Q2497" t="s">
        <v>24</v>
      </c>
      <c r="R2497">
        <f>IF(Churn_Data[[#This Row],[Churn]]="Yes",1,0)</f>
        <v>1</v>
      </c>
      <c r="S2497" t="s">
        <v>25</v>
      </c>
      <c r="T2497">
        <f>(Churn_Data[[#This Row],[OnlineSecurity]]="Yes")+(Churn_Data[[#This Row],[OnlineBackup]]="Yes")+(Churn_Data[[#This Row],[DeviceProtection]]="Yes")+(Churn_Data[[#This Row],[TechSupport]]="Yes")+(Churn_Data[[#This Row],[StreamingTV]]="Yes")+(Churn_Data[[#This Row],[StreamingMovies]]="Yes")</f>
        <v>1</v>
      </c>
      <c r="U2497" t="s">
        <v>27</v>
      </c>
      <c r="V2497" t="s">
        <v>32</v>
      </c>
      <c r="W2497" t="str">
        <f>IF(ISNUMBER(SEARCH("automatic", Churn_Data[[#This Row],[PaymentMethod]])), "Automatic", "Manual")</f>
        <v>Manual</v>
      </c>
      <c r="X2497">
        <v>49.35</v>
      </c>
      <c r="Y2497" t="str">
        <f>IF(Churn_Data[[#This Row],[tenure]]&lt;=12,"0-1 Year",IF(Churn_Data[[#This Row],[tenure]]&lt;=24,"1-2 Years",IF(Churn_Data[[#This Row],[tenure]]&lt;=36,"2-3 Years",IF(Churn_Data[[#This Row],[tenure]]&lt;=48,"3-4 Years",IF(Churn_Data[[#This Row],[tenure]]&lt;=60,"4-5 Years","5+ Years")))))</f>
        <v>0-1 Year</v>
      </c>
      <c r="Z2497">
        <v>4</v>
      </c>
      <c r="AA2497">
        <v>219.65</v>
      </c>
      <c r="AB2497" t="e">
        <f>IF(Churn_Data[[#This Row],[Churn]]="No",Churn_Data[[#This Row],[MonthlyCharges]],NA())</f>
        <v>#N/A</v>
      </c>
      <c r="AC2497" t="e">
        <f>IF(Churn_Data[[#This Row],[Churn]]="No",Churn_Data[[#This Row],[tenure]],NA())</f>
        <v>#N/A</v>
      </c>
      <c r="AD2497">
        <f>IF(Churn_Data[[#This Row],[Churn]]="Yes",Churn_Data[[#This Row],[MonthlyCharges]],NA())</f>
        <v>49.35</v>
      </c>
      <c r="AE2497">
        <f>IF(Churn_Data[[#This Row],[Churn]]="Yes",Churn_Data[[#This Row],[tenure]],NA())</f>
        <v>4</v>
      </c>
      <c r="AF2497">
        <v>197.4</v>
      </c>
    </row>
    <row r="2498" spans="1:32" x14ac:dyDescent="0.3">
      <c r="A2498" t="s">
        <v>2530</v>
      </c>
      <c r="B2498" t="s">
        <v>23</v>
      </c>
      <c r="C2498" t="str">
        <f>IF(Churn_Data[[#This Row],[SeniorCitizen]]=1,"Yes","No")</f>
        <v>No</v>
      </c>
      <c r="D2498">
        <v>0</v>
      </c>
      <c r="E2498" t="s">
        <v>25</v>
      </c>
      <c r="F2498" t="s">
        <v>25</v>
      </c>
      <c r="G2498" t="s">
        <v>24</v>
      </c>
      <c r="H2498" t="s">
        <v>25</v>
      </c>
      <c r="I2498" t="s">
        <v>120</v>
      </c>
      <c r="J2498" t="str">
        <f>IF(Churn_Data[[#This Row],[InternetService]]&lt;&gt;"No","Yes","No")</f>
        <v>Yes</v>
      </c>
      <c r="K2498" t="s">
        <v>24</v>
      </c>
      <c r="L2498" t="s">
        <v>25</v>
      </c>
      <c r="M2498" t="s">
        <v>25</v>
      </c>
      <c r="N2498" t="s">
        <v>25</v>
      </c>
      <c r="O2498" t="s">
        <v>25</v>
      </c>
      <c r="P2498" t="s">
        <v>25</v>
      </c>
      <c r="Q2498" t="s">
        <v>25</v>
      </c>
      <c r="R2498">
        <f>IF(Churn_Data[[#This Row],[Churn]]="Yes",1,0)</f>
        <v>0</v>
      </c>
      <c r="S2498" t="s">
        <v>25</v>
      </c>
      <c r="T2498">
        <f>(Churn_Data[[#This Row],[OnlineSecurity]]="Yes")+(Churn_Data[[#This Row],[OnlineBackup]]="Yes")+(Churn_Data[[#This Row],[DeviceProtection]]="Yes")+(Churn_Data[[#This Row],[TechSupport]]="Yes")+(Churn_Data[[#This Row],[StreamingTV]]="Yes")+(Churn_Data[[#This Row],[StreamingMovies]]="Yes")</f>
        <v>1</v>
      </c>
      <c r="U2498" t="s">
        <v>27</v>
      </c>
      <c r="V2498" t="s">
        <v>46</v>
      </c>
      <c r="W2498" t="str">
        <f>IF(ISNUMBER(SEARCH("automatic", Churn_Data[[#This Row],[PaymentMethod]])), "Automatic", "Manual")</f>
        <v>Automatic</v>
      </c>
      <c r="X2498">
        <v>49.55</v>
      </c>
      <c r="Y2498" t="str">
        <f>IF(Churn_Data[[#This Row],[tenure]]&lt;=12,"0-1 Year",IF(Churn_Data[[#This Row],[tenure]]&lt;=24,"1-2 Years",IF(Churn_Data[[#This Row],[tenure]]&lt;=36,"2-3 Years",IF(Churn_Data[[#This Row],[tenure]]&lt;=48,"3-4 Years",IF(Churn_Data[[#This Row],[tenure]]&lt;=60,"4-5 Years","5+ Years")))))</f>
        <v>0-1 Year</v>
      </c>
      <c r="Z2498">
        <v>1</v>
      </c>
      <c r="AA2498">
        <v>49.55</v>
      </c>
      <c r="AB2498">
        <f>IF(Churn_Data[[#This Row],[Churn]]="No",Churn_Data[[#This Row],[MonthlyCharges]],NA())</f>
        <v>49.55</v>
      </c>
      <c r="AC2498">
        <f>IF(Churn_Data[[#This Row],[Churn]]="No",Churn_Data[[#This Row],[tenure]],NA())</f>
        <v>1</v>
      </c>
      <c r="AD2498" t="e">
        <f>IF(Churn_Data[[#This Row],[Churn]]="Yes",Churn_Data[[#This Row],[MonthlyCharges]],NA())</f>
        <v>#N/A</v>
      </c>
      <c r="AE2498" t="e">
        <f>IF(Churn_Data[[#This Row],[Churn]]="Yes",Churn_Data[[#This Row],[tenure]],NA())</f>
        <v>#N/A</v>
      </c>
      <c r="AF2498">
        <v>49.55</v>
      </c>
    </row>
    <row r="2499" spans="1:32" x14ac:dyDescent="0.3">
      <c r="A2499" t="s">
        <v>2531</v>
      </c>
      <c r="B2499" t="s">
        <v>30</v>
      </c>
      <c r="C2499" t="str">
        <f>IF(Churn_Data[[#This Row],[SeniorCitizen]]=1,"Yes","No")</f>
        <v>No</v>
      </c>
      <c r="D2499">
        <v>0</v>
      </c>
      <c r="E2499" t="s">
        <v>25</v>
      </c>
      <c r="F2499" t="s">
        <v>25</v>
      </c>
      <c r="G2499" t="s">
        <v>24</v>
      </c>
      <c r="H2499" t="s">
        <v>25</v>
      </c>
      <c r="I2499" t="s">
        <v>120</v>
      </c>
      <c r="J2499" t="str">
        <f>IF(Churn_Data[[#This Row],[InternetService]]&lt;&gt;"No","Yes","No")</f>
        <v>Yes</v>
      </c>
      <c r="K2499" t="s">
        <v>24</v>
      </c>
      <c r="L2499" t="s">
        <v>25</v>
      </c>
      <c r="M2499" t="s">
        <v>25</v>
      </c>
      <c r="N2499" t="s">
        <v>25</v>
      </c>
      <c r="O2499" t="s">
        <v>25</v>
      </c>
      <c r="P2499" t="s">
        <v>25</v>
      </c>
      <c r="Q2499" t="s">
        <v>24</v>
      </c>
      <c r="R2499">
        <f>IF(Churn_Data[[#This Row],[Churn]]="Yes",1,0)</f>
        <v>1</v>
      </c>
      <c r="S2499" t="s">
        <v>25</v>
      </c>
      <c r="T2499">
        <f>(Churn_Data[[#This Row],[OnlineSecurity]]="Yes")+(Churn_Data[[#This Row],[OnlineBackup]]="Yes")+(Churn_Data[[#This Row],[DeviceProtection]]="Yes")+(Churn_Data[[#This Row],[TechSupport]]="Yes")+(Churn_Data[[#This Row],[StreamingTV]]="Yes")+(Churn_Data[[#This Row],[StreamingMovies]]="Yes")</f>
        <v>1</v>
      </c>
      <c r="U2499" t="s">
        <v>27</v>
      </c>
      <c r="V2499" t="s">
        <v>32</v>
      </c>
      <c r="W2499" t="str">
        <f>IF(ISNUMBER(SEARCH("automatic", Churn_Data[[#This Row],[PaymentMethod]])), "Automatic", "Manual")</f>
        <v>Manual</v>
      </c>
      <c r="X2499">
        <v>49.4</v>
      </c>
      <c r="Y2499" t="str">
        <f>IF(Churn_Data[[#This Row],[tenure]]&lt;=12,"0-1 Year",IF(Churn_Data[[#This Row],[tenure]]&lt;=24,"1-2 Years",IF(Churn_Data[[#This Row],[tenure]]&lt;=36,"2-3 Years",IF(Churn_Data[[#This Row],[tenure]]&lt;=48,"3-4 Years",IF(Churn_Data[[#This Row],[tenure]]&lt;=60,"4-5 Years","5+ Years")))))</f>
        <v>1-2 Years</v>
      </c>
      <c r="Z2499">
        <v>18</v>
      </c>
      <c r="AA2499">
        <v>874.8</v>
      </c>
      <c r="AB2499" t="e">
        <f>IF(Churn_Data[[#This Row],[Churn]]="No",Churn_Data[[#This Row],[MonthlyCharges]],NA())</f>
        <v>#N/A</v>
      </c>
      <c r="AC2499" t="e">
        <f>IF(Churn_Data[[#This Row],[Churn]]="No",Churn_Data[[#This Row],[tenure]],NA())</f>
        <v>#N/A</v>
      </c>
      <c r="AD2499">
        <f>IF(Churn_Data[[#This Row],[Churn]]="Yes",Churn_Data[[#This Row],[MonthlyCharges]],NA())</f>
        <v>49.4</v>
      </c>
      <c r="AE2499">
        <f>IF(Churn_Data[[#This Row],[Churn]]="Yes",Churn_Data[[#This Row],[tenure]],NA())</f>
        <v>18</v>
      </c>
      <c r="AF2499">
        <v>889.2</v>
      </c>
    </row>
    <row r="2500" spans="1:32" x14ac:dyDescent="0.3">
      <c r="A2500" t="s">
        <v>2532</v>
      </c>
      <c r="B2500" t="s">
        <v>23</v>
      </c>
      <c r="C2500" t="str">
        <f>IF(Churn_Data[[#This Row],[SeniorCitizen]]=1,"Yes","No")</f>
        <v>No</v>
      </c>
      <c r="D2500">
        <v>0</v>
      </c>
      <c r="E2500" t="s">
        <v>25</v>
      </c>
      <c r="F2500" t="s">
        <v>25</v>
      </c>
      <c r="G2500" t="s">
        <v>24</v>
      </c>
      <c r="H2500" t="s">
        <v>25</v>
      </c>
      <c r="I2500" t="s">
        <v>120</v>
      </c>
      <c r="J2500" t="str">
        <f>IF(Churn_Data[[#This Row],[InternetService]]&lt;&gt;"No","Yes","No")</f>
        <v>Yes</v>
      </c>
      <c r="K2500" t="s">
        <v>24</v>
      </c>
      <c r="L2500" t="s">
        <v>25</v>
      </c>
      <c r="M2500" t="s">
        <v>25</v>
      </c>
      <c r="N2500" t="s">
        <v>25</v>
      </c>
      <c r="O2500" t="s">
        <v>25</v>
      </c>
      <c r="P2500" t="s">
        <v>25</v>
      </c>
      <c r="Q2500" t="s">
        <v>25</v>
      </c>
      <c r="R2500">
        <f>IF(Churn_Data[[#This Row],[Churn]]="Yes",1,0)</f>
        <v>0</v>
      </c>
      <c r="S2500" t="s">
        <v>25</v>
      </c>
      <c r="T2500">
        <f>(Churn_Data[[#This Row],[OnlineSecurity]]="Yes")+(Churn_Data[[#This Row],[OnlineBackup]]="Yes")+(Churn_Data[[#This Row],[DeviceProtection]]="Yes")+(Churn_Data[[#This Row],[TechSupport]]="Yes")+(Churn_Data[[#This Row],[StreamingTV]]="Yes")+(Churn_Data[[#This Row],[StreamingMovies]]="Yes")</f>
        <v>1</v>
      </c>
      <c r="U2500" t="s">
        <v>27</v>
      </c>
      <c r="V2500" t="s">
        <v>28</v>
      </c>
      <c r="W2500" t="str">
        <f>IF(ISNUMBER(SEARCH("automatic", Churn_Data[[#This Row],[PaymentMethod]])), "Automatic", "Manual")</f>
        <v>Manual</v>
      </c>
      <c r="X2500">
        <v>50.95</v>
      </c>
      <c r="Y2500" t="str">
        <f>IF(Churn_Data[[#This Row],[tenure]]&lt;=12,"0-1 Year",IF(Churn_Data[[#This Row],[tenure]]&lt;=24,"1-2 Years",IF(Churn_Data[[#This Row],[tenure]]&lt;=36,"2-3 Years",IF(Churn_Data[[#This Row],[tenure]]&lt;=48,"3-4 Years",IF(Churn_Data[[#This Row],[tenure]]&lt;=60,"4-5 Years","5+ Years")))))</f>
        <v>0-1 Year</v>
      </c>
      <c r="Z2500">
        <v>2</v>
      </c>
      <c r="AA2500">
        <v>123.05</v>
      </c>
      <c r="AB2500">
        <f>IF(Churn_Data[[#This Row],[Churn]]="No",Churn_Data[[#This Row],[MonthlyCharges]],NA())</f>
        <v>50.95</v>
      </c>
      <c r="AC2500">
        <f>IF(Churn_Data[[#This Row],[Churn]]="No",Churn_Data[[#This Row],[tenure]],NA())</f>
        <v>2</v>
      </c>
      <c r="AD2500" t="e">
        <f>IF(Churn_Data[[#This Row],[Churn]]="Yes",Churn_Data[[#This Row],[MonthlyCharges]],NA())</f>
        <v>#N/A</v>
      </c>
      <c r="AE2500" t="e">
        <f>IF(Churn_Data[[#This Row],[Churn]]="Yes",Churn_Data[[#This Row],[tenure]],NA())</f>
        <v>#N/A</v>
      </c>
      <c r="AF2500">
        <v>101.9</v>
      </c>
    </row>
    <row r="2501" spans="1:32" x14ac:dyDescent="0.3">
      <c r="A2501" t="s">
        <v>2533</v>
      </c>
      <c r="B2501" t="s">
        <v>30</v>
      </c>
      <c r="C2501" t="str">
        <f>IF(Churn_Data[[#This Row],[SeniorCitizen]]=1,"Yes","No")</f>
        <v>No</v>
      </c>
      <c r="D2501">
        <v>0</v>
      </c>
      <c r="E2501" t="s">
        <v>25</v>
      </c>
      <c r="F2501" t="s">
        <v>25</v>
      </c>
      <c r="G2501" t="s">
        <v>24</v>
      </c>
      <c r="H2501" t="s">
        <v>25</v>
      </c>
      <c r="I2501" t="s">
        <v>120</v>
      </c>
      <c r="J2501" t="str">
        <f>IF(Churn_Data[[#This Row],[InternetService]]&lt;&gt;"No","Yes","No")</f>
        <v>Yes</v>
      </c>
      <c r="K2501" t="s">
        <v>24</v>
      </c>
      <c r="L2501" t="s">
        <v>25</v>
      </c>
      <c r="M2501" t="s">
        <v>25</v>
      </c>
      <c r="N2501" t="s">
        <v>25</v>
      </c>
      <c r="O2501" t="s">
        <v>25</v>
      </c>
      <c r="P2501" t="s">
        <v>25</v>
      </c>
      <c r="Q2501" t="s">
        <v>25</v>
      </c>
      <c r="R2501">
        <f>IF(Churn_Data[[#This Row],[Churn]]="Yes",1,0)</f>
        <v>0</v>
      </c>
      <c r="S2501" t="s">
        <v>24</v>
      </c>
      <c r="T2501">
        <f>(Churn_Data[[#This Row],[OnlineSecurity]]="Yes")+(Churn_Data[[#This Row],[OnlineBackup]]="Yes")+(Churn_Data[[#This Row],[DeviceProtection]]="Yes")+(Churn_Data[[#This Row],[TechSupport]]="Yes")+(Churn_Data[[#This Row],[StreamingTV]]="Yes")+(Churn_Data[[#This Row],[StreamingMovies]]="Yes")</f>
        <v>1</v>
      </c>
      <c r="U2501" t="s">
        <v>27</v>
      </c>
      <c r="V2501" t="s">
        <v>46</v>
      </c>
      <c r="W2501" t="str">
        <f>IF(ISNUMBER(SEARCH("automatic", Churn_Data[[#This Row],[PaymentMethod]])), "Automatic", "Manual")</f>
        <v>Automatic</v>
      </c>
      <c r="X2501">
        <v>50.9</v>
      </c>
      <c r="Y2501" t="str">
        <f>IF(Churn_Data[[#This Row],[tenure]]&lt;=12,"0-1 Year",IF(Churn_Data[[#This Row],[tenure]]&lt;=24,"1-2 Years",IF(Churn_Data[[#This Row],[tenure]]&lt;=36,"2-3 Years",IF(Churn_Data[[#This Row],[tenure]]&lt;=48,"3-4 Years",IF(Churn_Data[[#This Row],[tenure]]&lt;=60,"4-5 Years","5+ Years")))))</f>
        <v>3-4 Years</v>
      </c>
      <c r="Z2501">
        <v>45</v>
      </c>
      <c r="AA2501">
        <v>2298.5500000000002</v>
      </c>
      <c r="AB2501">
        <f>IF(Churn_Data[[#This Row],[Churn]]="No",Churn_Data[[#This Row],[MonthlyCharges]],NA())</f>
        <v>50.9</v>
      </c>
      <c r="AC2501">
        <f>IF(Churn_Data[[#This Row],[Churn]]="No",Churn_Data[[#This Row],[tenure]],NA())</f>
        <v>45</v>
      </c>
      <c r="AD2501" t="e">
        <f>IF(Churn_Data[[#This Row],[Churn]]="Yes",Churn_Data[[#This Row],[MonthlyCharges]],NA())</f>
        <v>#N/A</v>
      </c>
      <c r="AE2501" t="e">
        <f>IF(Churn_Data[[#This Row],[Churn]]="Yes",Churn_Data[[#This Row],[tenure]],NA())</f>
        <v>#N/A</v>
      </c>
      <c r="AF2501">
        <v>2290.5</v>
      </c>
    </row>
    <row r="2502" spans="1:32" x14ac:dyDescent="0.3">
      <c r="A2502" t="s">
        <v>2534</v>
      </c>
      <c r="B2502" t="s">
        <v>30</v>
      </c>
      <c r="C2502" t="str">
        <f>IF(Churn_Data[[#This Row],[SeniorCitizen]]=1,"Yes","No")</f>
        <v>No</v>
      </c>
      <c r="D2502">
        <v>0</v>
      </c>
      <c r="E2502" t="s">
        <v>25</v>
      </c>
      <c r="F2502" t="s">
        <v>24</v>
      </c>
      <c r="G2502" t="s">
        <v>24</v>
      </c>
      <c r="H2502" t="s">
        <v>25</v>
      </c>
      <c r="I2502" t="s">
        <v>26</v>
      </c>
      <c r="J2502" t="str">
        <f>IF(Churn_Data[[#This Row],[InternetService]]&lt;&gt;"No","Yes","No")</f>
        <v>Yes</v>
      </c>
      <c r="K2502" t="s">
        <v>24</v>
      </c>
      <c r="L2502" t="s">
        <v>25</v>
      </c>
      <c r="M2502" t="s">
        <v>25</v>
      </c>
      <c r="N2502" t="s">
        <v>25</v>
      </c>
      <c r="O2502" t="s">
        <v>25</v>
      </c>
      <c r="P2502" t="s">
        <v>25</v>
      </c>
      <c r="Q2502" t="s">
        <v>24</v>
      </c>
      <c r="R2502">
        <f>IF(Churn_Data[[#This Row],[Churn]]="Yes",1,0)</f>
        <v>1</v>
      </c>
      <c r="S2502" t="s">
        <v>24</v>
      </c>
      <c r="T2502">
        <f>(Churn_Data[[#This Row],[OnlineSecurity]]="Yes")+(Churn_Data[[#This Row],[OnlineBackup]]="Yes")+(Churn_Data[[#This Row],[DeviceProtection]]="Yes")+(Churn_Data[[#This Row],[TechSupport]]="Yes")+(Churn_Data[[#This Row],[StreamingTV]]="Yes")+(Churn_Data[[#This Row],[StreamingMovies]]="Yes")</f>
        <v>1</v>
      </c>
      <c r="U2502" t="s">
        <v>27</v>
      </c>
      <c r="V2502" t="s">
        <v>46</v>
      </c>
      <c r="W2502" t="str">
        <f>IF(ISNUMBER(SEARCH("automatic", Churn_Data[[#This Row],[PaymentMethod]])), "Automatic", "Manual")</f>
        <v>Automatic</v>
      </c>
      <c r="X2502">
        <v>74.900000000000006</v>
      </c>
      <c r="Y2502" t="str">
        <f>IF(Churn_Data[[#This Row],[tenure]]&lt;=12,"0-1 Year",IF(Churn_Data[[#This Row],[tenure]]&lt;=24,"1-2 Years",IF(Churn_Data[[#This Row],[tenure]]&lt;=36,"2-3 Years",IF(Churn_Data[[#This Row],[tenure]]&lt;=48,"3-4 Years",IF(Churn_Data[[#This Row],[tenure]]&lt;=60,"4-5 Years","5+ Years")))))</f>
        <v>2-3 Years</v>
      </c>
      <c r="Z2502">
        <v>28</v>
      </c>
      <c r="AA2502">
        <v>2068.5500000000002</v>
      </c>
      <c r="AB2502" t="e">
        <f>IF(Churn_Data[[#This Row],[Churn]]="No",Churn_Data[[#This Row],[MonthlyCharges]],NA())</f>
        <v>#N/A</v>
      </c>
      <c r="AC2502" t="e">
        <f>IF(Churn_Data[[#This Row],[Churn]]="No",Churn_Data[[#This Row],[tenure]],NA())</f>
        <v>#N/A</v>
      </c>
      <c r="AD2502">
        <f>IF(Churn_Data[[#This Row],[Churn]]="Yes",Churn_Data[[#This Row],[MonthlyCharges]],NA())</f>
        <v>74.900000000000006</v>
      </c>
      <c r="AE2502">
        <f>IF(Churn_Data[[#This Row],[Churn]]="Yes",Churn_Data[[#This Row],[tenure]],NA())</f>
        <v>28</v>
      </c>
      <c r="AF2502">
        <v>2097.1999999999998</v>
      </c>
    </row>
    <row r="2503" spans="1:32" x14ac:dyDescent="0.3">
      <c r="A2503" t="s">
        <v>2535</v>
      </c>
      <c r="B2503" t="s">
        <v>23</v>
      </c>
      <c r="C2503" t="str">
        <f>IF(Churn_Data[[#This Row],[SeniorCitizen]]=1,"Yes","No")</f>
        <v>No</v>
      </c>
      <c r="D2503">
        <v>0</v>
      </c>
      <c r="E2503" t="s">
        <v>25</v>
      </c>
      <c r="F2503" t="s">
        <v>25</v>
      </c>
      <c r="G2503" t="s">
        <v>24</v>
      </c>
      <c r="H2503" t="s">
        <v>25</v>
      </c>
      <c r="I2503" t="s">
        <v>120</v>
      </c>
      <c r="J2503" t="str">
        <f>IF(Churn_Data[[#This Row],[InternetService]]&lt;&gt;"No","Yes","No")</f>
        <v>Yes</v>
      </c>
      <c r="K2503" t="s">
        <v>24</v>
      </c>
      <c r="L2503" t="s">
        <v>25</v>
      </c>
      <c r="M2503" t="s">
        <v>25</v>
      </c>
      <c r="N2503" t="s">
        <v>25</v>
      </c>
      <c r="O2503" t="s">
        <v>25</v>
      </c>
      <c r="P2503" t="s">
        <v>25</v>
      </c>
      <c r="Q2503" t="s">
        <v>25</v>
      </c>
      <c r="R2503">
        <f>IF(Churn_Data[[#This Row],[Churn]]="Yes",1,0)</f>
        <v>0</v>
      </c>
      <c r="S2503" t="s">
        <v>25</v>
      </c>
      <c r="T2503">
        <f>(Churn_Data[[#This Row],[OnlineSecurity]]="Yes")+(Churn_Data[[#This Row],[OnlineBackup]]="Yes")+(Churn_Data[[#This Row],[DeviceProtection]]="Yes")+(Churn_Data[[#This Row],[TechSupport]]="Yes")+(Churn_Data[[#This Row],[StreamingTV]]="Yes")+(Churn_Data[[#This Row],[StreamingMovies]]="Yes")</f>
        <v>1</v>
      </c>
      <c r="U2503" t="s">
        <v>27</v>
      </c>
      <c r="V2503" t="s">
        <v>46</v>
      </c>
      <c r="W2503" t="str">
        <f>IF(ISNUMBER(SEARCH("automatic", Churn_Data[[#This Row],[PaymentMethod]])), "Automatic", "Manual")</f>
        <v>Automatic</v>
      </c>
      <c r="X2503">
        <v>50.1</v>
      </c>
      <c r="Y2503" t="str">
        <f>IF(Churn_Data[[#This Row],[tenure]]&lt;=12,"0-1 Year",IF(Churn_Data[[#This Row],[tenure]]&lt;=24,"1-2 Years",IF(Churn_Data[[#This Row],[tenure]]&lt;=36,"2-3 Years",IF(Churn_Data[[#This Row],[tenure]]&lt;=48,"3-4 Years",IF(Churn_Data[[#This Row],[tenure]]&lt;=60,"4-5 Years","5+ Years")))))</f>
        <v>1-2 Years</v>
      </c>
      <c r="Z2503">
        <v>14</v>
      </c>
      <c r="AA2503">
        <v>709.5</v>
      </c>
      <c r="AB2503">
        <f>IF(Churn_Data[[#This Row],[Churn]]="No",Churn_Data[[#This Row],[MonthlyCharges]],NA())</f>
        <v>50.1</v>
      </c>
      <c r="AC2503">
        <f>IF(Churn_Data[[#This Row],[Churn]]="No",Churn_Data[[#This Row],[tenure]],NA())</f>
        <v>14</v>
      </c>
      <c r="AD2503" t="e">
        <f>IF(Churn_Data[[#This Row],[Churn]]="Yes",Churn_Data[[#This Row],[MonthlyCharges]],NA())</f>
        <v>#N/A</v>
      </c>
      <c r="AE2503" t="e">
        <f>IF(Churn_Data[[#This Row],[Churn]]="Yes",Churn_Data[[#This Row],[tenure]],NA())</f>
        <v>#N/A</v>
      </c>
      <c r="AF2503">
        <v>701.4</v>
      </c>
    </row>
    <row r="2504" spans="1:32" x14ac:dyDescent="0.3">
      <c r="A2504" t="s">
        <v>2536</v>
      </c>
      <c r="B2504" t="s">
        <v>23</v>
      </c>
      <c r="C2504" t="str">
        <f>IF(Churn_Data[[#This Row],[SeniorCitizen]]=1,"Yes","No")</f>
        <v>No</v>
      </c>
      <c r="D2504">
        <v>0</v>
      </c>
      <c r="E2504" t="s">
        <v>25</v>
      </c>
      <c r="F2504" t="s">
        <v>25</v>
      </c>
      <c r="G2504" t="s">
        <v>24</v>
      </c>
      <c r="H2504" t="s">
        <v>25</v>
      </c>
      <c r="I2504" t="s">
        <v>120</v>
      </c>
      <c r="J2504" t="str">
        <f>IF(Churn_Data[[#This Row],[InternetService]]&lt;&gt;"No","Yes","No")</f>
        <v>Yes</v>
      </c>
      <c r="K2504" t="s">
        <v>24</v>
      </c>
      <c r="L2504" t="s">
        <v>25</v>
      </c>
      <c r="M2504" t="s">
        <v>25</v>
      </c>
      <c r="N2504" t="s">
        <v>25</v>
      </c>
      <c r="O2504" t="s">
        <v>25</v>
      </c>
      <c r="P2504" t="s">
        <v>25</v>
      </c>
      <c r="Q2504" t="s">
        <v>25</v>
      </c>
      <c r="R2504">
        <f>IF(Churn_Data[[#This Row],[Churn]]="Yes",1,0)</f>
        <v>0</v>
      </c>
      <c r="S2504" t="s">
        <v>25</v>
      </c>
      <c r="T2504">
        <f>(Churn_Data[[#This Row],[OnlineSecurity]]="Yes")+(Churn_Data[[#This Row],[OnlineBackup]]="Yes")+(Churn_Data[[#This Row],[DeviceProtection]]="Yes")+(Churn_Data[[#This Row],[TechSupport]]="Yes")+(Churn_Data[[#This Row],[StreamingTV]]="Yes")+(Churn_Data[[#This Row],[StreamingMovies]]="Yes")</f>
        <v>1</v>
      </c>
      <c r="U2504" t="s">
        <v>27</v>
      </c>
      <c r="V2504" t="s">
        <v>32</v>
      </c>
      <c r="W2504" t="str">
        <f>IF(ISNUMBER(SEARCH("automatic", Churn_Data[[#This Row],[PaymentMethod]])), "Automatic", "Manual")</f>
        <v>Manual</v>
      </c>
      <c r="X2504">
        <v>50.15</v>
      </c>
      <c r="Y2504" t="str">
        <f>IF(Churn_Data[[#This Row],[tenure]]&lt;=12,"0-1 Year",IF(Churn_Data[[#This Row],[tenure]]&lt;=24,"1-2 Years",IF(Churn_Data[[#This Row],[tenure]]&lt;=36,"2-3 Years",IF(Churn_Data[[#This Row],[tenure]]&lt;=48,"3-4 Years",IF(Churn_Data[[#This Row],[tenure]]&lt;=60,"4-5 Years","5+ Years")))))</f>
        <v>0-1 Year</v>
      </c>
      <c r="Z2504">
        <v>1</v>
      </c>
      <c r="AA2504">
        <v>50.15</v>
      </c>
      <c r="AB2504">
        <f>IF(Churn_Data[[#This Row],[Churn]]="No",Churn_Data[[#This Row],[MonthlyCharges]],NA())</f>
        <v>50.15</v>
      </c>
      <c r="AC2504">
        <f>IF(Churn_Data[[#This Row],[Churn]]="No",Churn_Data[[#This Row],[tenure]],NA())</f>
        <v>1</v>
      </c>
      <c r="AD2504" t="e">
        <f>IF(Churn_Data[[#This Row],[Churn]]="Yes",Churn_Data[[#This Row],[MonthlyCharges]],NA())</f>
        <v>#N/A</v>
      </c>
      <c r="AE2504" t="e">
        <f>IF(Churn_Data[[#This Row],[Churn]]="Yes",Churn_Data[[#This Row],[tenure]],NA())</f>
        <v>#N/A</v>
      </c>
      <c r="AF2504">
        <v>50.15</v>
      </c>
    </row>
    <row r="2505" spans="1:32" x14ac:dyDescent="0.3">
      <c r="A2505" t="s">
        <v>2537</v>
      </c>
      <c r="B2505" t="s">
        <v>23</v>
      </c>
      <c r="C2505" t="str">
        <f>IF(Churn_Data[[#This Row],[SeniorCitizen]]=1,"Yes","No")</f>
        <v>No</v>
      </c>
      <c r="D2505">
        <v>0</v>
      </c>
      <c r="E2505" t="s">
        <v>25</v>
      </c>
      <c r="F2505" t="s">
        <v>24</v>
      </c>
      <c r="G2505" t="s">
        <v>24</v>
      </c>
      <c r="H2505" t="s">
        <v>25</v>
      </c>
      <c r="I2505" t="s">
        <v>120</v>
      </c>
      <c r="J2505" t="str">
        <f>IF(Churn_Data[[#This Row],[InternetService]]&lt;&gt;"No","Yes","No")</f>
        <v>Yes</v>
      </c>
      <c r="K2505" t="s">
        <v>24</v>
      </c>
      <c r="L2505" t="s">
        <v>25</v>
      </c>
      <c r="M2505" t="s">
        <v>25</v>
      </c>
      <c r="N2505" t="s">
        <v>25</v>
      </c>
      <c r="O2505" t="s">
        <v>25</v>
      </c>
      <c r="P2505" t="s">
        <v>25</v>
      </c>
      <c r="Q2505" t="s">
        <v>25</v>
      </c>
      <c r="R2505">
        <f>IF(Churn_Data[[#This Row],[Churn]]="Yes",1,0)</f>
        <v>0</v>
      </c>
      <c r="S2505" t="s">
        <v>25</v>
      </c>
      <c r="T2505">
        <f>(Churn_Data[[#This Row],[OnlineSecurity]]="Yes")+(Churn_Data[[#This Row],[OnlineBackup]]="Yes")+(Churn_Data[[#This Row],[DeviceProtection]]="Yes")+(Churn_Data[[#This Row],[TechSupport]]="Yes")+(Churn_Data[[#This Row],[StreamingTV]]="Yes")+(Churn_Data[[#This Row],[StreamingMovies]]="Yes")</f>
        <v>1</v>
      </c>
      <c r="U2505" t="s">
        <v>27</v>
      </c>
      <c r="V2505" t="s">
        <v>28</v>
      </c>
      <c r="W2505" t="str">
        <f>IF(ISNUMBER(SEARCH("automatic", Churn_Data[[#This Row],[PaymentMethod]])), "Automatic", "Manual")</f>
        <v>Manual</v>
      </c>
      <c r="X2505">
        <v>49.9</v>
      </c>
      <c r="Y2505" t="str">
        <f>IF(Churn_Data[[#This Row],[tenure]]&lt;=12,"0-1 Year",IF(Churn_Data[[#This Row],[tenure]]&lt;=24,"1-2 Years",IF(Churn_Data[[#This Row],[tenure]]&lt;=36,"2-3 Years",IF(Churn_Data[[#This Row],[tenure]]&lt;=48,"3-4 Years",IF(Churn_Data[[#This Row],[tenure]]&lt;=60,"4-5 Years","5+ Years")))))</f>
        <v>0-1 Year</v>
      </c>
      <c r="Z2505">
        <v>1</v>
      </c>
      <c r="AA2505">
        <v>49.9</v>
      </c>
      <c r="AB2505">
        <f>IF(Churn_Data[[#This Row],[Churn]]="No",Churn_Data[[#This Row],[MonthlyCharges]],NA())</f>
        <v>49.9</v>
      </c>
      <c r="AC2505">
        <f>IF(Churn_Data[[#This Row],[Churn]]="No",Churn_Data[[#This Row],[tenure]],NA())</f>
        <v>1</v>
      </c>
      <c r="AD2505" t="e">
        <f>IF(Churn_Data[[#This Row],[Churn]]="Yes",Churn_Data[[#This Row],[MonthlyCharges]],NA())</f>
        <v>#N/A</v>
      </c>
      <c r="AE2505" t="e">
        <f>IF(Churn_Data[[#This Row],[Churn]]="Yes",Churn_Data[[#This Row],[tenure]],NA())</f>
        <v>#N/A</v>
      </c>
      <c r="AF2505">
        <v>49.9</v>
      </c>
    </row>
    <row r="2506" spans="1:32" x14ac:dyDescent="0.3">
      <c r="A2506" t="s">
        <v>2538</v>
      </c>
      <c r="B2506" t="s">
        <v>30</v>
      </c>
      <c r="C2506" t="str">
        <f>IF(Churn_Data[[#This Row],[SeniorCitizen]]=1,"Yes","No")</f>
        <v>No</v>
      </c>
      <c r="D2506">
        <v>0</v>
      </c>
      <c r="E2506" t="s">
        <v>25</v>
      </c>
      <c r="F2506" t="s">
        <v>25</v>
      </c>
      <c r="G2506" t="s">
        <v>24</v>
      </c>
      <c r="H2506" t="s">
        <v>25</v>
      </c>
      <c r="I2506" t="s">
        <v>26</v>
      </c>
      <c r="J2506" t="str">
        <f>IF(Churn_Data[[#This Row],[InternetService]]&lt;&gt;"No","Yes","No")</f>
        <v>Yes</v>
      </c>
      <c r="K2506" t="s">
        <v>24</v>
      </c>
      <c r="L2506" t="s">
        <v>25</v>
      </c>
      <c r="M2506" t="s">
        <v>25</v>
      </c>
      <c r="N2506" t="s">
        <v>25</v>
      </c>
      <c r="O2506" t="s">
        <v>25</v>
      </c>
      <c r="P2506" t="s">
        <v>25</v>
      </c>
      <c r="Q2506" t="s">
        <v>24</v>
      </c>
      <c r="R2506">
        <f>IF(Churn_Data[[#This Row],[Churn]]="Yes",1,0)</f>
        <v>1</v>
      </c>
      <c r="S2506" t="s">
        <v>24</v>
      </c>
      <c r="T2506">
        <f>(Churn_Data[[#This Row],[OnlineSecurity]]="Yes")+(Churn_Data[[#This Row],[OnlineBackup]]="Yes")+(Churn_Data[[#This Row],[DeviceProtection]]="Yes")+(Churn_Data[[#This Row],[TechSupport]]="Yes")+(Churn_Data[[#This Row],[StreamingTV]]="Yes")+(Churn_Data[[#This Row],[StreamingMovies]]="Yes")</f>
        <v>1</v>
      </c>
      <c r="U2506" t="s">
        <v>27</v>
      </c>
      <c r="V2506" t="s">
        <v>32</v>
      </c>
      <c r="W2506" t="str">
        <f>IF(ISNUMBER(SEARCH("automatic", Churn_Data[[#This Row],[PaymentMethod]])), "Automatic", "Manual")</f>
        <v>Manual</v>
      </c>
      <c r="X2506">
        <v>73.5</v>
      </c>
      <c r="Y2506" t="str">
        <f>IF(Churn_Data[[#This Row],[tenure]]&lt;=12,"0-1 Year",IF(Churn_Data[[#This Row],[tenure]]&lt;=24,"1-2 Years",IF(Churn_Data[[#This Row],[tenure]]&lt;=36,"2-3 Years",IF(Churn_Data[[#This Row],[tenure]]&lt;=48,"3-4 Years",IF(Churn_Data[[#This Row],[tenure]]&lt;=60,"4-5 Years","5+ Years")))))</f>
        <v>0-1 Year</v>
      </c>
      <c r="Z2506">
        <v>11</v>
      </c>
      <c r="AA2506">
        <v>791.75</v>
      </c>
      <c r="AB2506" t="e">
        <f>IF(Churn_Data[[#This Row],[Churn]]="No",Churn_Data[[#This Row],[MonthlyCharges]],NA())</f>
        <v>#N/A</v>
      </c>
      <c r="AC2506" t="e">
        <f>IF(Churn_Data[[#This Row],[Churn]]="No",Churn_Data[[#This Row],[tenure]],NA())</f>
        <v>#N/A</v>
      </c>
      <c r="AD2506">
        <f>IF(Churn_Data[[#This Row],[Churn]]="Yes",Churn_Data[[#This Row],[MonthlyCharges]],NA())</f>
        <v>73.5</v>
      </c>
      <c r="AE2506">
        <f>IF(Churn_Data[[#This Row],[Churn]]="Yes",Churn_Data[[#This Row],[tenure]],NA())</f>
        <v>11</v>
      </c>
      <c r="AF2506">
        <v>808.5</v>
      </c>
    </row>
    <row r="2507" spans="1:32" x14ac:dyDescent="0.3">
      <c r="A2507" t="s">
        <v>2539</v>
      </c>
      <c r="B2507" t="s">
        <v>23</v>
      </c>
      <c r="C2507" t="str">
        <f>IF(Churn_Data[[#This Row],[SeniorCitizen]]=1,"Yes","No")</f>
        <v>No</v>
      </c>
      <c r="D2507">
        <v>0</v>
      </c>
      <c r="E2507" t="s">
        <v>25</v>
      </c>
      <c r="F2507" t="s">
        <v>25</v>
      </c>
      <c r="G2507" t="s">
        <v>24</v>
      </c>
      <c r="H2507" t="s">
        <v>25</v>
      </c>
      <c r="I2507" t="s">
        <v>26</v>
      </c>
      <c r="J2507" t="str">
        <f>IF(Churn_Data[[#This Row],[InternetService]]&lt;&gt;"No","Yes","No")</f>
        <v>Yes</v>
      </c>
      <c r="K2507" t="s">
        <v>24</v>
      </c>
      <c r="L2507" t="s">
        <v>25</v>
      </c>
      <c r="M2507" t="s">
        <v>25</v>
      </c>
      <c r="N2507" t="s">
        <v>25</v>
      </c>
      <c r="O2507" t="s">
        <v>25</v>
      </c>
      <c r="P2507" t="s">
        <v>25</v>
      </c>
      <c r="Q2507" t="s">
        <v>25</v>
      </c>
      <c r="R2507">
        <f>IF(Churn_Data[[#This Row],[Churn]]="Yes",1,0)</f>
        <v>0</v>
      </c>
      <c r="S2507" t="s">
        <v>25</v>
      </c>
      <c r="T2507">
        <f>(Churn_Data[[#This Row],[OnlineSecurity]]="Yes")+(Churn_Data[[#This Row],[OnlineBackup]]="Yes")+(Churn_Data[[#This Row],[DeviceProtection]]="Yes")+(Churn_Data[[#This Row],[TechSupport]]="Yes")+(Churn_Data[[#This Row],[StreamingTV]]="Yes")+(Churn_Data[[#This Row],[StreamingMovies]]="Yes")</f>
        <v>1</v>
      </c>
      <c r="U2507" t="s">
        <v>27</v>
      </c>
      <c r="V2507" t="s">
        <v>32</v>
      </c>
      <c r="W2507" t="str">
        <f>IF(ISNUMBER(SEARCH("automatic", Churn_Data[[#This Row],[PaymentMethod]])), "Automatic", "Manual")</f>
        <v>Manual</v>
      </c>
      <c r="X2507">
        <v>76.400000000000006</v>
      </c>
      <c r="Y2507" t="str">
        <f>IF(Churn_Data[[#This Row],[tenure]]&lt;=12,"0-1 Year",IF(Churn_Data[[#This Row],[tenure]]&lt;=24,"1-2 Years",IF(Churn_Data[[#This Row],[tenure]]&lt;=36,"2-3 Years",IF(Churn_Data[[#This Row],[tenure]]&lt;=48,"3-4 Years",IF(Churn_Data[[#This Row],[tenure]]&lt;=60,"4-5 Years","5+ Years")))))</f>
        <v>0-1 Year</v>
      </c>
      <c r="Z2507">
        <v>11</v>
      </c>
      <c r="AA2507">
        <v>838.7</v>
      </c>
      <c r="AB2507">
        <f>IF(Churn_Data[[#This Row],[Churn]]="No",Churn_Data[[#This Row],[MonthlyCharges]],NA())</f>
        <v>76.400000000000006</v>
      </c>
      <c r="AC2507">
        <f>IF(Churn_Data[[#This Row],[Churn]]="No",Churn_Data[[#This Row],[tenure]],NA())</f>
        <v>11</v>
      </c>
      <c r="AD2507" t="e">
        <f>IF(Churn_Data[[#This Row],[Churn]]="Yes",Churn_Data[[#This Row],[MonthlyCharges]],NA())</f>
        <v>#N/A</v>
      </c>
      <c r="AE2507" t="e">
        <f>IF(Churn_Data[[#This Row],[Churn]]="Yes",Churn_Data[[#This Row],[tenure]],NA())</f>
        <v>#N/A</v>
      </c>
      <c r="AF2507">
        <v>840.4</v>
      </c>
    </row>
    <row r="2508" spans="1:32" x14ac:dyDescent="0.3">
      <c r="A2508" t="s">
        <v>2540</v>
      </c>
      <c r="B2508" t="s">
        <v>30</v>
      </c>
      <c r="C2508" t="str">
        <f>IF(Churn_Data[[#This Row],[SeniorCitizen]]=1,"Yes","No")</f>
        <v>No</v>
      </c>
      <c r="D2508">
        <v>0</v>
      </c>
      <c r="E2508" t="s">
        <v>24</v>
      </c>
      <c r="F2508" t="s">
        <v>24</v>
      </c>
      <c r="G2508" t="s">
        <v>24</v>
      </c>
      <c r="H2508" t="s">
        <v>25</v>
      </c>
      <c r="I2508" t="s">
        <v>26</v>
      </c>
      <c r="J2508" t="str">
        <f>IF(Churn_Data[[#This Row],[InternetService]]&lt;&gt;"No","Yes","No")</f>
        <v>Yes</v>
      </c>
      <c r="K2508" t="s">
        <v>24</v>
      </c>
      <c r="L2508" t="s">
        <v>25</v>
      </c>
      <c r="M2508" t="s">
        <v>25</v>
      </c>
      <c r="N2508" t="s">
        <v>25</v>
      </c>
      <c r="O2508" t="s">
        <v>25</v>
      </c>
      <c r="P2508" t="s">
        <v>25</v>
      </c>
      <c r="Q2508" t="s">
        <v>25</v>
      </c>
      <c r="R2508">
        <f>IF(Churn_Data[[#This Row],[Churn]]="Yes",1,0)</f>
        <v>0</v>
      </c>
      <c r="S2508" t="s">
        <v>25</v>
      </c>
      <c r="T2508">
        <f>(Churn_Data[[#This Row],[OnlineSecurity]]="Yes")+(Churn_Data[[#This Row],[OnlineBackup]]="Yes")+(Churn_Data[[#This Row],[DeviceProtection]]="Yes")+(Churn_Data[[#This Row],[TechSupport]]="Yes")+(Churn_Data[[#This Row],[StreamingTV]]="Yes")+(Churn_Data[[#This Row],[StreamingMovies]]="Yes")</f>
        <v>1</v>
      </c>
      <c r="U2508" t="s">
        <v>27</v>
      </c>
      <c r="V2508" t="s">
        <v>46</v>
      </c>
      <c r="W2508" t="str">
        <f>IF(ISNUMBER(SEARCH("automatic", Churn_Data[[#This Row],[PaymentMethod]])), "Automatic", "Manual")</f>
        <v>Automatic</v>
      </c>
      <c r="X2508">
        <v>75</v>
      </c>
      <c r="Y2508" t="str">
        <f>IF(Churn_Data[[#This Row],[tenure]]&lt;=12,"0-1 Year",IF(Churn_Data[[#This Row],[tenure]]&lt;=24,"1-2 Years",IF(Churn_Data[[#This Row],[tenure]]&lt;=36,"2-3 Years",IF(Churn_Data[[#This Row],[tenure]]&lt;=48,"3-4 Years",IF(Churn_Data[[#This Row],[tenure]]&lt;=60,"4-5 Years","5+ Years")))))</f>
        <v>1-2 Years</v>
      </c>
      <c r="Z2508">
        <v>22</v>
      </c>
      <c r="AA2508">
        <v>1573.95</v>
      </c>
      <c r="AB2508">
        <f>IF(Churn_Data[[#This Row],[Churn]]="No",Churn_Data[[#This Row],[MonthlyCharges]],NA())</f>
        <v>75</v>
      </c>
      <c r="AC2508">
        <f>IF(Churn_Data[[#This Row],[Churn]]="No",Churn_Data[[#This Row],[tenure]],NA())</f>
        <v>22</v>
      </c>
      <c r="AD2508" t="e">
        <f>IF(Churn_Data[[#This Row],[Churn]]="Yes",Churn_Data[[#This Row],[MonthlyCharges]],NA())</f>
        <v>#N/A</v>
      </c>
      <c r="AE2508" t="e">
        <f>IF(Churn_Data[[#This Row],[Churn]]="Yes",Churn_Data[[#This Row],[tenure]],NA())</f>
        <v>#N/A</v>
      </c>
      <c r="AF2508">
        <v>1650</v>
      </c>
    </row>
    <row r="2509" spans="1:32" x14ac:dyDescent="0.3">
      <c r="A2509" t="s">
        <v>2541</v>
      </c>
      <c r="B2509" t="s">
        <v>23</v>
      </c>
      <c r="C2509" t="str">
        <f>IF(Churn_Data[[#This Row],[SeniorCitizen]]=1,"Yes","No")</f>
        <v>Yes</v>
      </c>
      <c r="D2509">
        <v>1</v>
      </c>
      <c r="E2509" t="s">
        <v>24</v>
      </c>
      <c r="F2509" t="s">
        <v>25</v>
      </c>
      <c r="G2509" t="s">
        <v>24</v>
      </c>
      <c r="H2509" t="s">
        <v>25</v>
      </c>
      <c r="I2509" t="s">
        <v>26</v>
      </c>
      <c r="J2509" t="str">
        <f>IF(Churn_Data[[#This Row],[InternetService]]&lt;&gt;"No","Yes","No")</f>
        <v>Yes</v>
      </c>
      <c r="K2509" t="s">
        <v>24</v>
      </c>
      <c r="L2509" t="s">
        <v>25</v>
      </c>
      <c r="M2509" t="s">
        <v>25</v>
      </c>
      <c r="N2509" t="s">
        <v>25</v>
      </c>
      <c r="O2509" t="s">
        <v>25</v>
      </c>
      <c r="P2509" t="s">
        <v>25</v>
      </c>
      <c r="Q2509" t="s">
        <v>24</v>
      </c>
      <c r="R2509">
        <f>IF(Churn_Data[[#This Row],[Churn]]="Yes",1,0)</f>
        <v>1</v>
      </c>
      <c r="S2509" t="s">
        <v>24</v>
      </c>
      <c r="T2509">
        <f>(Churn_Data[[#This Row],[OnlineSecurity]]="Yes")+(Churn_Data[[#This Row],[OnlineBackup]]="Yes")+(Churn_Data[[#This Row],[DeviceProtection]]="Yes")+(Churn_Data[[#This Row],[TechSupport]]="Yes")+(Churn_Data[[#This Row],[StreamingTV]]="Yes")+(Churn_Data[[#This Row],[StreamingMovies]]="Yes")</f>
        <v>1</v>
      </c>
      <c r="U2509" t="s">
        <v>27</v>
      </c>
      <c r="V2509" t="s">
        <v>72</v>
      </c>
      <c r="W2509" t="str">
        <f>IF(ISNUMBER(SEARCH("automatic", Churn_Data[[#This Row],[PaymentMethod]])), "Automatic", "Manual")</f>
        <v>Automatic</v>
      </c>
      <c r="X2509">
        <v>74.150000000000006</v>
      </c>
      <c r="Y2509" t="str">
        <f>IF(Churn_Data[[#This Row],[tenure]]&lt;=12,"0-1 Year",IF(Churn_Data[[#This Row],[tenure]]&lt;=24,"1-2 Years",IF(Churn_Data[[#This Row],[tenure]]&lt;=36,"2-3 Years",IF(Churn_Data[[#This Row],[tenure]]&lt;=48,"3-4 Years",IF(Churn_Data[[#This Row],[tenure]]&lt;=60,"4-5 Years","5+ Years")))))</f>
        <v>3-4 Years</v>
      </c>
      <c r="Z2509">
        <v>42</v>
      </c>
      <c r="AA2509">
        <v>3229.4</v>
      </c>
      <c r="AB2509" t="e">
        <f>IF(Churn_Data[[#This Row],[Churn]]="No",Churn_Data[[#This Row],[MonthlyCharges]],NA())</f>
        <v>#N/A</v>
      </c>
      <c r="AC2509" t="e">
        <f>IF(Churn_Data[[#This Row],[Churn]]="No",Churn_Data[[#This Row],[tenure]],NA())</f>
        <v>#N/A</v>
      </c>
      <c r="AD2509">
        <f>IF(Churn_Data[[#This Row],[Churn]]="Yes",Churn_Data[[#This Row],[MonthlyCharges]],NA())</f>
        <v>74.150000000000006</v>
      </c>
      <c r="AE2509">
        <f>IF(Churn_Data[[#This Row],[Churn]]="Yes",Churn_Data[[#This Row],[tenure]],NA())</f>
        <v>42</v>
      </c>
      <c r="AF2509">
        <v>3114.3</v>
      </c>
    </row>
    <row r="2510" spans="1:32" x14ac:dyDescent="0.3">
      <c r="A2510" t="s">
        <v>2542</v>
      </c>
      <c r="B2510" t="s">
        <v>30</v>
      </c>
      <c r="C2510" t="str">
        <f>IF(Churn_Data[[#This Row],[SeniorCitizen]]=1,"Yes","No")</f>
        <v>Yes</v>
      </c>
      <c r="D2510">
        <v>1</v>
      </c>
      <c r="E2510" t="s">
        <v>24</v>
      </c>
      <c r="F2510" t="s">
        <v>25</v>
      </c>
      <c r="G2510" t="s">
        <v>24</v>
      </c>
      <c r="H2510" t="s">
        <v>25</v>
      </c>
      <c r="I2510" t="s">
        <v>26</v>
      </c>
      <c r="J2510" t="str">
        <f>IF(Churn_Data[[#This Row],[InternetService]]&lt;&gt;"No","Yes","No")</f>
        <v>Yes</v>
      </c>
      <c r="K2510" t="s">
        <v>24</v>
      </c>
      <c r="L2510" t="s">
        <v>25</v>
      </c>
      <c r="M2510" t="s">
        <v>25</v>
      </c>
      <c r="N2510" t="s">
        <v>25</v>
      </c>
      <c r="O2510" t="s">
        <v>25</v>
      </c>
      <c r="P2510" t="s">
        <v>25</v>
      </c>
      <c r="Q2510" t="s">
        <v>25</v>
      </c>
      <c r="R2510">
        <f>IF(Churn_Data[[#This Row],[Churn]]="Yes",1,0)</f>
        <v>0</v>
      </c>
      <c r="S2510" t="s">
        <v>25</v>
      </c>
      <c r="T2510">
        <f>(Churn_Data[[#This Row],[OnlineSecurity]]="Yes")+(Churn_Data[[#This Row],[OnlineBackup]]="Yes")+(Churn_Data[[#This Row],[DeviceProtection]]="Yes")+(Churn_Data[[#This Row],[TechSupport]]="Yes")+(Churn_Data[[#This Row],[StreamingTV]]="Yes")+(Churn_Data[[#This Row],[StreamingMovies]]="Yes")</f>
        <v>1</v>
      </c>
      <c r="U2510" t="s">
        <v>27</v>
      </c>
      <c r="V2510" t="s">
        <v>32</v>
      </c>
      <c r="W2510" t="str">
        <f>IF(ISNUMBER(SEARCH("automatic", Churn_Data[[#This Row],[PaymentMethod]])), "Automatic", "Manual")</f>
        <v>Manual</v>
      </c>
      <c r="X2510">
        <v>75.3</v>
      </c>
      <c r="Y2510" t="str">
        <f>IF(Churn_Data[[#This Row],[tenure]]&lt;=12,"0-1 Year",IF(Churn_Data[[#This Row],[tenure]]&lt;=24,"1-2 Years",IF(Churn_Data[[#This Row],[tenure]]&lt;=36,"2-3 Years",IF(Churn_Data[[#This Row],[tenure]]&lt;=48,"3-4 Years",IF(Churn_Data[[#This Row],[tenure]]&lt;=60,"4-5 Years","5+ Years")))))</f>
        <v>0-1 Year</v>
      </c>
      <c r="Z2510">
        <v>10</v>
      </c>
      <c r="AA2510">
        <v>720.45</v>
      </c>
      <c r="AB2510">
        <f>IF(Churn_Data[[#This Row],[Churn]]="No",Churn_Data[[#This Row],[MonthlyCharges]],NA())</f>
        <v>75.3</v>
      </c>
      <c r="AC2510">
        <f>IF(Churn_Data[[#This Row],[Churn]]="No",Churn_Data[[#This Row],[tenure]],NA())</f>
        <v>10</v>
      </c>
      <c r="AD2510" t="e">
        <f>IF(Churn_Data[[#This Row],[Churn]]="Yes",Churn_Data[[#This Row],[MonthlyCharges]],NA())</f>
        <v>#N/A</v>
      </c>
      <c r="AE2510" t="e">
        <f>IF(Churn_Data[[#This Row],[Churn]]="Yes",Churn_Data[[#This Row],[tenure]],NA())</f>
        <v>#N/A</v>
      </c>
      <c r="AF2510">
        <v>753</v>
      </c>
    </row>
    <row r="2511" spans="1:32" x14ac:dyDescent="0.3">
      <c r="A2511" t="s">
        <v>2543</v>
      </c>
      <c r="B2511" t="s">
        <v>30</v>
      </c>
      <c r="C2511" t="str">
        <f>IF(Churn_Data[[#This Row],[SeniorCitizen]]=1,"Yes","No")</f>
        <v>No</v>
      </c>
      <c r="D2511">
        <v>0</v>
      </c>
      <c r="E2511" t="s">
        <v>25</v>
      </c>
      <c r="F2511" t="s">
        <v>25</v>
      </c>
      <c r="G2511" t="s">
        <v>24</v>
      </c>
      <c r="H2511" t="s">
        <v>25</v>
      </c>
      <c r="I2511" t="s">
        <v>26</v>
      </c>
      <c r="J2511" t="str">
        <f>IF(Churn_Data[[#This Row],[InternetService]]&lt;&gt;"No","Yes","No")</f>
        <v>Yes</v>
      </c>
      <c r="K2511" t="s">
        <v>24</v>
      </c>
      <c r="L2511" t="s">
        <v>25</v>
      </c>
      <c r="M2511" t="s">
        <v>25</v>
      </c>
      <c r="N2511" t="s">
        <v>25</v>
      </c>
      <c r="O2511" t="s">
        <v>25</v>
      </c>
      <c r="P2511" t="s">
        <v>25</v>
      </c>
      <c r="Q2511" t="s">
        <v>25</v>
      </c>
      <c r="R2511">
        <f>IF(Churn_Data[[#This Row],[Churn]]="Yes",1,0)</f>
        <v>0</v>
      </c>
      <c r="S2511" t="s">
        <v>24</v>
      </c>
      <c r="T2511">
        <f>(Churn_Data[[#This Row],[OnlineSecurity]]="Yes")+(Churn_Data[[#This Row],[OnlineBackup]]="Yes")+(Churn_Data[[#This Row],[DeviceProtection]]="Yes")+(Churn_Data[[#This Row],[TechSupport]]="Yes")+(Churn_Data[[#This Row],[StreamingTV]]="Yes")+(Churn_Data[[#This Row],[StreamingMovies]]="Yes")</f>
        <v>1</v>
      </c>
      <c r="U2511" t="s">
        <v>27</v>
      </c>
      <c r="V2511" t="s">
        <v>72</v>
      </c>
      <c r="W2511" t="str">
        <f>IF(ISNUMBER(SEARCH("automatic", Churn_Data[[#This Row],[PaymentMethod]])), "Automatic", "Manual")</f>
        <v>Automatic</v>
      </c>
      <c r="X2511">
        <v>73.75</v>
      </c>
      <c r="Y2511" t="str">
        <f>IF(Churn_Data[[#This Row],[tenure]]&lt;=12,"0-1 Year",IF(Churn_Data[[#This Row],[tenure]]&lt;=24,"1-2 Years",IF(Churn_Data[[#This Row],[tenure]]&lt;=36,"2-3 Years",IF(Churn_Data[[#This Row],[tenure]]&lt;=48,"3-4 Years",IF(Churn_Data[[#This Row],[tenure]]&lt;=60,"4-5 Years","5+ Years")))))</f>
        <v>1-2 Years</v>
      </c>
      <c r="Z2511">
        <v>13</v>
      </c>
      <c r="AA2511">
        <v>956.65</v>
      </c>
      <c r="AB2511">
        <f>IF(Churn_Data[[#This Row],[Churn]]="No",Churn_Data[[#This Row],[MonthlyCharges]],NA())</f>
        <v>73.75</v>
      </c>
      <c r="AC2511">
        <f>IF(Churn_Data[[#This Row],[Churn]]="No",Churn_Data[[#This Row],[tenure]],NA())</f>
        <v>13</v>
      </c>
      <c r="AD2511" t="e">
        <f>IF(Churn_Data[[#This Row],[Churn]]="Yes",Churn_Data[[#This Row],[MonthlyCharges]],NA())</f>
        <v>#N/A</v>
      </c>
      <c r="AE2511" t="e">
        <f>IF(Churn_Data[[#This Row],[Churn]]="Yes",Churn_Data[[#This Row],[tenure]],NA())</f>
        <v>#N/A</v>
      </c>
      <c r="AF2511">
        <v>958.75</v>
      </c>
    </row>
    <row r="2512" spans="1:32" x14ac:dyDescent="0.3">
      <c r="A2512" t="s">
        <v>2544</v>
      </c>
      <c r="B2512" t="s">
        <v>23</v>
      </c>
      <c r="C2512" t="str">
        <f>IF(Churn_Data[[#This Row],[SeniorCitizen]]=1,"Yes","No")</f>
        <v>No</v>
      </c>
      <c r="D2512">
        <v>0</v>
      </c>
      <c r="E2512" t="s">
        <v>25</v>
      </c>
      <c r="F2512" t="s">
        <v>25</v>
      </c>
      <c r="G2512" t="s">
        <v>24</v>
      </c>
      <c r="H2512" t="s">
        <v>25</v>
      </c>
      <c r="I2512" t="s">
        <v>120</v>
      </c>
      <c r="J2512" t="str">
        <f>IF(Churn_Data[[#This Row],[InternetService]]&lt;&gt;"No","Yes","No")</f>
        <v>Yes</v>
      </c>
      <c r="K2512" t="s">
        <v>24</v>
      </c>
      <c r="L2512" t="s">
        <v>25</v>
      </c>
      <c r="M2512" t="s">
        <v>25</v>
      </c>
      <c r="N2512" t="s">
        <v>25</v>
      </c>
      <c r="O2512" t="s">
        <v>25</v>
      </c>
      <c r="P2512" t="s">
        <v>25</v>
      </c>
      <c r="Q2512" t="s">
        <v>24</v>
      </c>
      <c r="R2512">
        <f>IF(Churn_Data[[#This Row],[Churn]]="Yes",1,0)</f>
        <v>1</v>
      </c>
      <c r="S2512" t="s">
        <v>24</v>
      </c>
      <c r="T2512">
        <f>(Churn_Data[[#This Row],[OnlineSecurity]]="Yes")+(Churn_Data[[#This Row],[OnlineBackup]]="Yes")+(Churn_Data[[#This Row],[DeviceProtection]]="Yes")+(Churn_Data[[#This Row],[TechSupport]]="Yes")+(Churn_Data[[#This Row],[StreamingTV]]="Yes")+(Churn_Data[[#This Row],[StreamingMovies]]="Yes")</f>
        <v>1</v>
      </c>
      <c r="U2512" t="s">
        <v>27</v>
      </c>
      <c r="V2512" t="s">
        <v>72</v>
      </c>
      <c r="W2512" t="str">
        <f>IF(ISNUMBER(SEARCH("automatic", Churn_Data[[#This Row],[PaymentMethod]])), "Automatic", "Manual")</f>
        <v>Automatic</v>
      </c>
      <c r="X2512">
        <v>48.8</v>
      </c>
      <c r="Y2512" t="str">
        <f>IF(Churn_Data[[#This Row],[tenure]]&lt;=12,"0-1 Year",IF(Churn_Data[[#This Row],[tenure]]&lt;=24,"1-2 Years",IF(Churn_Data[[#This Row],[tenure]]&lt;=36,"2-3 Years",IF(Churn_Data[[#This Row],[tenure]]&lt;=48,"3-4 Years",IF(Churn_Data[[#This Row],[tenure]]&lt;=60,"4-5 Years","5+ Years")))))</f>
        <v>1-2 Years</v>
      </c>
      <c r="Z2512">
        <v>22</v>
      </c>
      <c r="AA2512">
        <v>1054.5999999999999</v>
      </c>
      <c r="AB2512" t="e">
        <f>IF(Churn_Data[[#This Row],[Churn]]="No",Churn_Data[[#This Row],[MonthlyCharges]],NA())</f>
        <v>#N/A</v>
      </c>
      <c r="AC2512" t="e">
        <f>IF(Churn_Data[[#This Row],[Churn]]="No",Churn_Data[[#This Row],[tenure]],NA())</f>
        <v>#N/A</v>
      </c>
      <c r="AD2512">
        <f>IF(Churn_Data[[#This Row],[Churn]]="Yes",Churn_Data[[#This Row],[MonthlyCharges]],NA())</f>
        <v>48.8</v>
      </c>
      <c r="AE2512">
        <f>IF(Churn_Data[[#This Row],[Churn]]="Yes",Churn_Data[[#This Row],[tenure]],NA())</f>
        <v>22</v>
      </c>
      <c r="AF2512">
        <v>1073.5999999999999</v>
      </c>
    </row>
    <row r="2513" spans="1:32" x14ac:dyDescent="0.3">
      <c r="A2513" t="s">
        <v>2545</v>
      </c>
      <c r="B2513" t="s">
        <v>23</v>
      </c>
      <c r="C2513" t="str">
        <f>IF(Churn_Data[[#This Row],[SeniorCitizen]]=1,"Yes","No")</f>
        <v>No</v>
      </c>
      <c r="D2513">
        <v>0</v>
      </c>
      <c r="E2513" t="s">
        <v>25</v>
      </c>
      <c r="F2513" t="s">
        <v>25</v>
      </c>
      <c r="G2513" t="s">
        <v>24</v>
      </c>
      <c r="H2513" t="s">
        <v>25</v>
      </c>
      <c r="I2513" t="s">
        <v>120</v>
      </c>
      <c r="J2513" t="str">
        <f>IF(Churn_Data[[#This Row],[InternetService]]&lt;&gt;"No","Yes","No")</f>
        <v>Yes</v>
      </c>
      <c r="K2513" t="s">
        <v>24</v>
      </c>
      <c r="L2513" t="s">
        <v>25</v>
      </c>
      <c r="M2513" t="s">
        <v>25</v>
      </c>
      <c r="N2513" t="s">
        <v>25</v>
      </c>
      <c r="O2513" t="s">
        <v>25</v>
      </c>
      <c r="P2513" t="s">
        <v>25</v>
      </c>
      <c r="Q2513" t="s">
        <v>25</v>
      </c>
      <c r="R2513">
        <f>IF(Churn_Data[[#This Row],[Churn]]="Yes",1,0)</f>
        <v>0</v>
      </c>
      <c r="S2513" t="s">
        <v>24</v>
      </c>
      <c r="T2513">
        <f>(Churn_Data[[#This Row],[OnlineSecurity]]="Yes")+(Churn_Data[[#This Row],[OnlineBackup]]="Yes")+(Churn_Data[[#This Row],[DeviceProtection]]="Yes")+(Churn_Data[[#This Row],[TechSupport]]="Yes")+(Churn_Data[[#This Row],[StreamingTV]]="Yes")+(Churn_Data[[#This Row],[StreamingMovies]]="Yes")</f>
        <v>1</v>
      </c>
      <c r="U2513" t="s">
        <v>27</v>
      </c>
      <c r="V2513" t="s">
        <v>32</v>
      </c>
      <c r="W2513" t="str">
        <f>IF(ISNUMBER(SEARCH("automatic", Churn_Data[[#This Row],[PaymentMethod]])), "Automatic", "Manual")</f>
        <v>Manual</v>
      </c>
      <c r="X2513">
        <v>49.45</v>
      </c>
      <c r="Y2513" t="str">
        <f>IF(Churn_Data[[#This Row],[tenure]]&lt;=12,"0-1 Year",IF(Churn_Data[[#This Row],[tenure]]&lt;=24,"1-2 Years",IF(Churn_Data[[#This Row],[tenure]]&lt;=36,"2-3 Years",IF(Churn_Data[[#This Row],[tenure]]&lt;=48,"3-4 Years",IF(Churn_Data[[#This Row],[tenure]]&lt;=60,"4-5 Years","5+ Years")))))</f>
        <v>0-1 Year</v>
      </c>
      <c r="Z2513">
        <v>6</v>
      </c>
      <c r="AA2513">
        <v>314.60000000000002</v>
      </c>
      <c r="AB2513">
        <f>IF(Churn_Data[[#This Row],[Churn]]="No",Churn_Data[[#This Row],[MonthlyCharges]],NA())</f>
        <v>49.45</v>
      </c>
      <c r="AC2513">
        <f>IF(Churn_Data[[#This Row],[Churn]]="No",Churn_Data[[#This Row],[tenure]],NA())</f>
        <v>6</v>
      </c>
      <c r="AD2513" t="e">
        <f>IF(Churn_Data[[#This Row],[Churn]]="Yes",Churn_Data[[#This Row],[MonthlyCharges]],NA())</f>
        <v>#N/A</v>
      </c>
      <c r="AE2513" t="e">
        <f>IF(Churn_Data[[#This Row],[Churn]]="Yes",Churn_Data[[#This Row],[tenure]],NA())</f>
        <v>#N/A</v>
      </c>
      <c r="AF2513">
        <v>296.7</v>
      </c>
    </row>
    <row r="2514" spans="1:32" x14ac:dyDescent="0.3">
      <c r="A2514" t="s">
        <v>2546</v>
      </c>
      <c r="B2514" t="s">
        <v>23</v>
      </c>
      <c r="C2514" t="str">
        <f>IF(Churn_Data[[#This Row],[SeniorCitizen]]=1,"Yes","No")</f>
        <v>No</v>
      </c>
      <c r="D2514">
        <v>0</v>
      </c>
      <c r="E2514" t="s">
        <v>25</v>
      </c>
      <c r="F2514" t="s">
        <v>25</v>
      </c>
      <c r="G2514" t="s">
        <v>24</v>
      </c>
      <c r="H2514" t="s">
        <v>25</v>
      </c>
      <c r="I2514" t="s">
        <v>120</v>
      </c>
      <c r="J2514" t="str">
        <f>IF(Churn_Data[[#This Row],[InternetService]]&lt;&gt;"No","Yes","No")</f>
        <v>Yes</v>
      </c>
      <c r="K2514" t="s">
        <v>24</v>
      </c>
      <c r="L2514" t="s">
        <v>25</v>
      </c>
      <c r="M2514" t="s">
        <v>25</v>
      </c>
      <c r="N2514" t="s">
        <v>25</v>
      </c>
      <c r="O2514" t="s">
        <v>25</v>
      </c>
      <c r="P2514" t="s">
        <v>25</v>
      </c>
      <c r="Q2514" t="s">
        <v>25</v>
      </c>
      <c r="R2514">
        <f>IF(Churn_Data[[#This Row],[Churn]]="Yes",1,0)</f>
        <v>0</v>
      </c>
      <c r="S2514" t="s">
        <v>24</v>
      </c>
      <c r="T2514">
        <f>(Churn_Data[[#This Row],[OnlineSecurity]]="Yes")+(Churn_Data[[#This Row],[OnlineBackup]]="Yes")+(Churn_Data[[#This Row],[DeviceProtection]]="Yes")+(Churn_Data[[#This Row],[TechSupport]]="Yes")+(Churn_Data[[#This Row],[StreamingTV]]="Yes")+(Churn_Data[[#This Row],[StreamingMovies]]="Yes")</f>
        <v>1</v>
      </c>
      <c r="U2514" t="s">
        <v>27</v>
      </c>
      <c r="V2514" t="s">
        <v>46</v>
      </c>
      <c r="W2514" t="str">
        <f>IF(ISNUMBER(SEARCH("automatic", Churn_Data[[#This Row],[PaymentMethod]])), "Automatic", "Manual")</f>
        <v>Automatic</v>
      </c>
      <c r="X2514">
        <v>49.75</v>
      </c>
      <c r="Y2514" t="str">
        <f>IF(Churn_Data[[#This Row],[tenure]]&lt;=12,"0-1 Year",IF(Churn_Data[[#This Row],[tenure]]&lt;=24,"1-2 Years",IF(Churn_Data[[#This Row],[tenure]]&lt;=36,"2-3 Years",IF(Churn_Data[[#This Row],[tenure]]&lt;=48,"3-4 Years",IF(Churn_Data[[#This Row],[tenure]]&lt;=60,"4-5 Years","5+ Years")))))</f>
        <v>4-5 Years</v>
      </c>
      <c r="Z2514">
        <v>52</v>
      </c>
      <c r="AA2514">
        <v>2535.5500000000002</v>
      </c>
      <c r="AB2514">
        <f>IF(Churn_Data[[#This Row],[Churn]]="No",Churn_Data[[#This Row],[MonthlyCharges]],NA())</f>
        <v>49.75</v>
      </c>
      <c r="AC2514">
        <f>IF(Churn_Data[[#This Row],[Churn]]="No",Churn_Data[[#This Row],[tenure]],NA())</f>
        <v>52</v>
      </c>
      <c r="AD2514" t="e">
        <f>IF(Churn_Data[[#This Row],[Churn]]="Yes",Churn_Data[[#This Row],[MonthlyCharges]],NA())</f>
        <v>#N/A</v>
      </c>
      <c r="AE2514" t="e">
        <f>IF(Churn_Data[[#This Row],[Churn]]="Yes",Churn_Data[[#This Row],[tenure]],NA())</f>
        <v>#N/A</v>
      </c>
      <c r="AF2514">
        <v>2587</v>
      </c>
    </row>
    <row r="2515" spans="1:32" x14ac:dyDescent="0.3">
      <c r="A2515" t="s">
        <v>2547</v>
      </c>
      <c r="B2515" t="s">
        <v>23</v>
      </c>
      <c r="C2515" t="str">
        <f>IF(Churn_Data[[#This Row],[SeniorCitizen]]=1,"Yes","No")</f>
        <v>No</v>
      </c>
      <c r="D2515">
        <v>0</v>
      </c>
      <c r="E2515" t="s">
        <v>24</v>
      </c>
      <c r="F2515" t="s">
        <v>25</v>
      </c>
      <c r="G2515" t="s">
        <v>24</v>
      </c>
      <c r="H2515" t="s">
        <v>25</v>
      </c>
      <c r="I2515" t="s">
        <v>120</v>
      </c>
      <c r="J2515" t="str">
        <f>IF(Churn_Data[[#This Row],[InternetService]]&lt;&gt;"No","Yes","No")</f>
        <v>Yes</v>
      </c>
      <c r="K2515" t="s">
        <v>24</v>
      </c>
      <c r="L2515" t="s">
        <v>25</v>
      </c>
      <c r="M2515" t="s">
        <v>25</v>
      </c>
      <c r="N2515" t="s">
        <v>25</v>
      </c>
      <c r="O2515" t="s">
        <v>25</v>
      </c>
      <c r="P2515" t="s">
        <v>25</v>
      </c>
      <c r="Q2515" t="s">
        <v>25</v>
      </c>
      <c r="R2515">
        <f>IF(Churn_Data[[#This Row],[Churn]]="Yes",1,0)</f>
        <v>0</v>
      </c>
      <c r="S2515" t="s">
        <v>24</v>
      </c>
      <c r="T2515">
        <f>(Churn_Data[[#This Row],[OnlineSecurity]]="Yes")+(Churn_Data[[#This Row],[OnlineBackup]]="Yes")+(Churn_Data[[#This Row],[DeviceProtection]]="Yes")+(Churn_Data[[#This Row],[TechSupport]]="Yes")+(Churn_Data[[#This Row],[StreamingTV]]="Yes")+(Churn_Data[[#This Row],[StreamingMovies]]="Yes")</f>
        <v>1</v>
      </c>
      <c r="U2515" t="s">
        <v>27</v>
      </c>
      <c r="V2515" t="s">
        <v>46</v>
      </c>
      <c r="W2515" t="str">
        <f>IF(ISNUMBER(SEARCH("automatic", Churn_Data[[#This Row],[PaymentMethod]])), "Automatic", "Manual")</f>
        <v>Automatic</v>
      </c>
      <c r="X2515">
        <v>50.3</v>
      </c>
      <c r="Y2515" t="str">
        <f>IF(Churn_Data[[#This Row],[tenure]]&lt;=12,"0-1 Year",IF(Churn_Data[[#This Row],[tenure]]&lt;=24,"1-2 Years",IF(Churn_Data[[#This Row],[tenure]]&lt;=36,"2-3 Years",IF(Churn_Data[[#This Row],[tenure]]&lt;=48,"3-4 Years",IF(Churn_Data[[#This Row],[tenure]]&lt;=60,"4-5 Years","5+ Years")))))</f>
        <v>0-1 Year</v>
      </c>
      <c r="Z2515">
        <v>7</v>
      </c>
      <c r="AA2515">
        <v>355.1</v>
      </c>
      <c r="AB2515">
        <f>IF(Churn_Data[[#This Row],[Churn]]="No",Churn_Data[[#This Row],[MonthlyCharges]],NA())</f>
        <v>50.3</v>
      </c>
      <c r="AC2515">
        <f>IF(Churn_Data[[#This Row],[Churn]]="No",Churn_Data[[#This Row],[tenure]],NA())</f>
        <v>7</v>
      </c>
      <c r="AD2515" t="e">
        <f>IF(Churn_Data[[#This Row],[Churn]]="Yes",Churn_Data[[#This Row],[MonthlyCharges]],NA())</f>
        <v>#N/A</v>
      </c>
      <c r="AE2515" t="e">
        <f>IF(Churn_Data[[#This Row],[Churn]]="Yes",Churn_Data[[#This Row],[tenure]],NA())</f>
        <v>#N/A</v>
      </c>
      <c r="AF2515">
        <v>352.1</v>
      </c>
    </row>
    <row r="2516" spans="1:32" x14ac:dyDescent="0.3">
      <c r="A2516" t="s">
        <v>2548</v>
      </c>
      <c r="B2516" t="s">
        <v>23</v>
      </c>
      <c r="C2516" t="str">
        <f>IF(Churn_Data[[#This Row],[SeniorCitizen]]=1,"Yes","No")</f>
        <v>No</v>
      </c>
      <c r="D2516">
        <v>0</v>
      </c>
      <c r="E2516" t="s">
        <v>25</v>
      </c>
      <c r="F2516" t="s">
        <v>25</v>
      </c>
      <c r="G2516" t="s">
        <v>24</v>
      </c>
      <c r="H2516" t="s">
        <v>25</v>
      </c>
      <c r="I2516" t="s">
        <v>120</v>
      </c>
      <c r="J2516" t="str">
        <f>IF(Churn_Data[[#This Row],[InternetService]]&lt;&gt;"No","Yes","No")</f>
        <v>Yes</v>
      </c>
      <c r="K2516" t="s">
        <v>24</v>
      </c>
      <c r="L2516" t="s">
        <v>25</v>
      </c>
      <c r="M2516" t="s">
        <v>25</v>
      </c>
      <c r="N2516" t="s">
        <v>25</v>
      </c>
      <c r="O2516" t="s">
        <v>25</v>
      </c>
      <c r="P2516" t="s">
        <v>25</v>
      </c>
      <c r="Q2516" t="s">
        <v>25</v>
      </c>
      <c r="R2516">
        <f>IF(Churn_Data[[#This Row],[Churn]]="Yes",1,0)</f>
        <v>0</v>
      </c>
      <c r="S2516" t="s">
        <v>24</v>
      </c>
      <c r="T2516">
        <f>(Churn_Data[[#This Row],[OnlineSecurity]]="Yes")+(Churn_Data[[#This Row],[OnlineBackup]]="Yes")+(Churn_Data[[#This Row],[DeviceProtection]]="Yes")+(Churn_Data[[#This Row],[TechSupport]]="Yes")+(Churn_Data[[#This Row],[StreamingTV]]="Yes")+(Churn_Data[[#This Row],[StreamingMovies]]="Yes")</f>
        <v>1</v>
      </c>
      <c r="U2516" t="s">
        <v>27</v>
      </c>
      <c r="V2516" t="s">
        <v>28</v>
      </c>
      <c r="W2516" t="str">
        <f>IF(ISNUMBER(SEARCH("automatic", Churn_Data[[#This Row],[PaymentMethod]])), "Automatic", "Manual")</f>
        <v>Manual</v>
      </c>
      <c r="X2516">
        <v>48.8</v>
      </c>
      <c r="Y2516" t="str">
        <f>IF(Churn_Data[[#This Row],[tenure]]&lt;=12,"0-1 Year",IF(Churn_Data[[#This Row],[tenure]]&lt;=24,"1-2 Years",IF(Churn_Data[[#This Row],[tenure]]&lt;=36,"2-3 Years",IF(Churn_Data[[#This Row],[tenure]]&lt;=48,"3-4 Years",IF(Churn_Data[[#This Row],[tenure]]&lt;=60,"4-5 Years","5+ Years")))))</f>
        <v>2-3 Years</v>
      </c>
      <c r="Z2516">
        <v>30</v>
      </c>
      <c r="AA2516">
        <v>1536.75</v>
      </c>
      <c r="AB2516">
        <f>IF(Churn_Data[[#This Row],[Churn]]="No",Churn_Data[[#This Row],[MonthlyCharges]],NA())</f>
        <v>48.8</v>
      </c>
      <c r="AC2516">
        <f>IF(Churn_Data[[#This Row],[Churn]]="No",Churn_Data[[#This Row],[tenure]],NA())</f>
        <v>30</v>
      </c>
      <c r="AD2516" t="e">
        <f>IF(Churn_Data[[#This Row],[Churn]]="Yes",Churn_Data[[#This Row],[MonthlyCharges]],NA())</f>
        <v>#N/A</v>
      </c>
      <c r="AE2516" t="e">
        <f>IF(Churn_Data[[#This Row],[Churn]]="Yes",Churn_Data[[#This Row],[tenure]],NA())</f>
        <v>#N/A</v>
      </c>
      <c r="AF2516">
        <v>1464</v>
      </c>
    </row>
    <row r="2517" spans="1:32" x14ac:dyDescent="0.3">
      <c r="A2517" t="s">
        <v>2549</v>
      </c>
      <c r="B2517" t="s">
        <v>30</v>
      </c>
      <c r="C2517" t="str">
        <f>IF(Churn_Data[[#This Row],[SeniorCitizen]]=1,"Yes","No")</f>
        <v>No</v>
      </c>
      <c r="D2517">
        <v>0</v>
      </c>
      <c r="E2517" t="s">
        <v>24</v>
      </c>
      <c r="F2517" t="s">
        <v>25</v>
      </c>
      <c r="G2517" t="s">
        <v>24</v>
      </c>
      <c r="H2517" t="s">
        <v>25</v>
      </c>
      <c r="I2517" t="s">
        <v>26</v>
      </c>
      <c r="J2517" t="str">
        <f>IF(Churn_Data[[#This Row],[InternetService]]&lt;&gt;"No","Yes","No")</f>
        <v>Yes</v>
      </c>
      <c r="K2517" t="s">
        <v>24</v>
      </c>
      <c r="L2517" t="s">
        <v>25</v>
      </c>
      <c r="M2517" t="s">
        <v>25</v>
      </c>
      <c r="N2517" t="s">
        <v>25</v>
      </c>
      <c r="O2517" t="s">
        <v>25</v>
      </c>
      <c r="P2517" t="s">
        <v>25</v>
      </c>
      <c r="Q2517" t="s">
        <v>24</v>
      </c>
      <c r="R2517">
        <f>IF(Churn_Data[[#This Row],[Churn]]="Yes",1,0)</f>
        <v>1</v>
      </c>
      <c r="S2517" t="s">
        <v>24</v>
      </c>
      <c r="T2517">
        <f>(Churn_Data[[#This Row],[OnlineSecurity]]="Yes")+(Churn_Data[[#This Row],[OnlineBackup]]="Yes")+(Churn_Data[[#This Row],[DeviceProtection]]="Yes")+(Churn_Data[[#This Row],[TechSupport]]="Yes")+(Churn_Data[[#This Row],[StreamingTV]]="Yes")+(Churn_Data[[#This Row],[StreamingMovies]]="Yes")</f>
        <v>1</v>
      </c>
      <c r="U2517" t="s">
        <v>27</v>
      </c>
      <c r="V2517" t="s">
        <v>32</v>
      </c>
      <c r="W2517" t="str">
        <f>IF(ISNUMBER(SEARCH("automatic", Churn_Data[[#This Row],[PaymentMethod]])), "Automatic", "Manual")</f>
        <v>Manual</v>
      </c>
      <c r="X2517">
        <v>74.5</v>
      </c>
      <c r="Y2517" t="str">
        <f>IF(Churn_Data[[#This Row],[tenure]]&lt;=12,"0-1 Year",IF(Churn_Data[[#This Row],[tenure]]&lt;=24,"1-2 Years",IF(Churn_Data[[#This Row],[tenure]]&lt;=36,"2-3 Years",IF(Churn_Data[[#This Row],[tenure]]&lt;=48,"3-4 Years",IF(Churn_Data[[#This Row],[tenure]]&lt;=60,"4-5 Years","5+ Years")))))</f>
        <v>0-1 Year</v>
      </c>
      <c r="Z2517">
        <v>8</v>
      </c>
      <c r="AA2517">
        <v>609.9</v>
      </c>
      <c r="AB2517" t="e">
        <f>IF(Churn_Data[[#This Row],[Churn]]="No",Churn_Data[[#This Row],[MonthlyCharges]],NA())</f>
        <v>#N/A</v>
      </c>
      <c r="AC2517" t="e">
        <f>IF(Churn_Data[[#This Row],[Churn]]="No",Churn_Data[[#This Row],[tenure]],NA())</f>
        <v>#N/A</v>
      </c>
      <c r="AD2517">
        <f>IF(Churn_Data[[#This Row],[Churn]]="Yes",Churn_Data[[#This Row],[MonthlyCharges]],NA())</f>
        <v>74.5</v>
      </c>
      <c r="AE2517">
        <f>IF(Churn_Data[[#This Row],[Churn]]="Yes",Churn_Data[[#This Row],[tenure]],NA())</f>
        <v>8</v>
      </c>
      <c r="AF2517">
        <v>596</v>
      </c>
    </row>
    <row r="2518" spans="1:32" x14ac:dyDescent="0.3">
      <c r="A2518" t="s">
        <v>2550</v>
      </c>
      <c r="B2518" t="s">
        <v>23</v>
      </c>
      <c r="C2518" t="str">
        <f>IF(Churn_Data[[#This Row],[SeniorCitizen]]=1,"Yes","No")</f>
        <v>No</v>
      </c>
      <c r="D2518">
        <v>0</v>
      </c>
      <c r="E2518" t="s">
        <v>24</v>
      </c>
      <c r="F2518" t="s">
        <v>24</v>
      </c>
      <c r="G2518" t="s">
        <v>24</v>
      </c>
      <c r="H2518" t="s">
        <v>25</v>
      </c>
      <c r="I2518" t="s">
        <v>120</v>
      </c>
      <c r="J2518" t="str">
        <f>IF(Churn_Data[[#This Row],[InternetService]]&lt;&gt;"No","Yes","No")</f>
        <v>Yes</v>
      </c>
      <c r="K2518" t="s">
        <v>24</v>
      </c>
      <c r="L2518" t="s">
        <v>25</v>
      </c>
      <c r="M2518" t="s">
        <v>25</v>
      </c>
      <c r="N2518" t="s">
        <v>25</v>
      </c>
      <c r="O2518" t="s">
        <v>25</v>
      </c>
      <c r="P2518" t="s">
        <v>25</v>
      </c>
      <c r="Q2518" t="s">
        <v>25</v>
      </c>
      <c r="R2518">
        <f>IF(Churn_Data[[#This Row],[Churn]]="Yes",1,0)</f>
        <v>0</v>
      </c>
      <c r="S2518" t="s">
        <v>25</v>
      </c>
      <c r="T2518">
        <f>(Churn_Data[[#This Row],[OnlineSecurity]]="Yes")+(Churn_Data[[#This Row],[OnlineBackup]]="Yes")+(Churn_Data[[#This Row],[DeviceProtection]]="Yes")+(Churn_Data[[#This Row],[TechSupport]]="Yes")+(Churn_Data[[#This Row],[StreamingTV]]="Yes")+(Churn_Data[[#This Row],[StreamingMovies]]="Yes")</f>
        <v>1</v>
      </c>
      <c r="U2518" t="s">
        <v>27</v>
      </c>
      <c r="V2518" t="s">
        <v>46</v>
      </c>
      <c r="W2518" t="str">
        <f>IF(ISNUMBER(SEARCH("automatic", Churn_Data[[#This Row],[PaymentMethod]])), "Automatic", "Manual")</f>
        <v>Automatic</v>
      </c>
      <c r="X2518">
        <v>51</v>
      </c>
      <c r="Y2518" t="str">
        <f>IF(Churn_Data[[#This Row],[tenure]]&lt;=12,"0-1 Year",IF(Churn_Data[[#This Row],[tenure]]&lt;=24,"1-2 Years",IF(Churn_Data[[#This Row],[tenure]]&lt;=36,"2-3 Years",IF(Churn_Data[[#This Row],[tenure]]&lt;=48,"3-4 Years",IF(Churn_Data[[#This Row],[tenure]]&lt;=60,"4-5 Years","5+ Years")))))</f>
        <v>0-1 Year</v>
      </c>
      <c r="Z2518">
        <v>11</v>
      </c>
      <c r="AA2518">
        <v>581.70000000000005</v>
      </c>
      <c r="AB2518">
        <f>IF(Churn_Data[[#This Row],[Churn]]="No",Churn_Data[[#This Row],[MonthlyCharges]],NA())</f>
        <v>51</v>
      </c>
      <c r="AC2518">
        <f>IF(Churn_Data[[#This Row],[Churn]]="No",Churn_Data[[#This Row],[tenure]],NA())</f>
        <v>11</v>
      </c>
      <c r="AD2518" t="e">
        <f>IF(Churn_Data[[#This Row],[Churn]]="Yes",Churn_Data[[#This Row],[MonthlyCharges]],NA())</f>
        <v>#N/A</v>
      </c>
      <c r="AE2518" t="e">
        <f>IF(Churn_Data[[#This Row],[Churn]]="Yes",Churn_Data[[#This Row],[tenure]],NA())</f>
        <v>#N/A</v>
      </c>
      <c r="AF2518">
        <v>561</v>
      </c>
    </row>
    <row r="2519" spans="1:32" x14ac:dyDescent="0.3">
      <c r="A2519" t="s">
        <v>2551</v>
      </c>
      <c r="B2519" t="s">
        <v>30</v>
      </c>
      <c r="C2519" t="str">
        <f>IF(Churn_Data[[#This Row],[SeniorCitizen]]=1,"Yes","No")</f>
        <v>No</v>
      </c>
      <c r="D2519">
        <v>0</v>
      </c>
      <c r="E2519" t="s">
        <v>25</v>
      </c>
      <c r="F2519" t="s">
        <v>25</v>
      </c>
      <c r="G2519" t="s">
        <v>24</v>
      </c>
      <c r="H2519" t="s">
        <v>25</v>
      </c>
      <c r="I2519" t="s">
        <v>120</v>
      </c>
      <c r="J2519" t="str">
        <f>IF(Churn_Data[[#This Row],[InternetService]]&lt;&gt;"No","Yes","No")</f>
        <v>Yes</v>
      </c>
      <c r="K2519" t="s">
        <v>24</v>
      </c>
      <c r="L2519" t="s">
        <v>25</v>
      </c>
      <c r="M2519" t="s">
        <v>25</v>
      </c>
      <c r="N2519" t="s">
        <v>25</v>
      </c>
      <c r="O2519" t="s">
        <v>25</v>
      </c>
      <c r="P2519" t="s">
        <v>25</v>
      </c>
      <c r="Q2519" t="s">
        <v>24</v>
      </c>
      <c r="R2519">
        <f>IF(Churn_Data[[#This Row],[Churn]]="Yes",1,0)</f>
        <v>1</v>
      </c>
      <c r="S2519" t="s">
        <v>24</v>
      </c>
      <c r="T2519">
        <f>(Churn_Data[[#This Row],[OnlineSecurity]]="Yes")+(Churn_Data[[#This Row],[OnlineBackup]]="Yes")+(Churn_Data[[#This Row],[DeviceProtection]]="Yes")+(Churn_Data[[#This Row],[TechSupport]]="Yes")+(Churn_Data[[#This Row],[StreamingTV]]="Yes")+(Churn_Data[[#This Row],[StreamingMovies]]="Yes")</f>
        <v>1</v>
      </c>
      <c r="U2519" t="s">
        <v>27</v>
      </c>
      <c r="V2519" t="s">
        <v>28</v>
      </c>
      <c r="W2519" t="str">
        <f>IF(ISNUMBER(SEARCH("automatic", Churn_Data[[#This Row],[PaymentMethod]])), "Automatic", "Manual")</f>
        <v>Manual</v>
      </c>
      <c r="X2519">
        <v>51</v>
      </c>
      <c r="Y2519" t="str">
        <f>IF(Churn_Data[[#This Row],[tenure]]&lt;=12,"0-1 Year",IF(Churn_Data[[#This Row],[tenure]]&lt;=24,"1-2 Years",IF(Churn_Data[[#This Row],[tenure]]&lt;=36,"2-3 Years",IF(Churn_Data[[#This Row],[tenure]]&lt;=48,"3-4 Years",IF(Churn_Data[[#This Row],[tenure]]&lt;=60,"4-5 Years","5+ Years")))))</f>
        <v>0-1 Year</v>
      </c>
      <c r="Z2519">
        <v>7</v>
      </c>
      <c r="AA2519">
        <v>354.05</v>
      </c>
      <c r="AB2519" t="e">
        <f>IF(Churn_Data[[#This Row],[Churn]]="No",Churn_Data[[#This Row],[MonthlyCharges]],NA())</f>
        <v>#N/A</v>
      </c>
      <c r="AC2519" t="e">
        <f>IF(Churn_Data[[#This Row],[Churn]]="No",Churn_Data[[#This Row],[tenure]],NA())</f>
        <v>#N/A</v>
      </c>
      <c r="AD2519">
        <f>IF(Churn_Data[[#This Row],[Churn]]="Yes",Churn_Data[[#This Row],[MonthlyCharges]],NA())</f>
        <v>51</v>
      </c>
      <c r="AE2519">
        <f>IF(Churn_Data[[#This Row],[Churn]]="Yes",Churn_Data[[#This Row],[tenure]],NA())</f>
        <v>7</v>
      </c>
      <c r="AF2519">
        <v>357</v>
      </c>
    </row>
    <row r="2520" spans="1:32" x14ac:dyDescent="0.3">
      <c r="A2520" t="s">
        <v>2552</v>
      </c>
      <c r="B2520" t="s">
        <v>30</v>
      </c>
      <c r="C2520" t="str">
        <f>IF(Churn_Data[[#This Row],[SeniorCitizen]]=1,"Yes","No")</f>
        <v>No</v>
      </c>
      <c r="D2520">
        <v>0</v>
      </c>
      <c r="E2520" t="s">
        <v>25</v>
      </c>
      <c r="F2520" t="s">
        <v>25</v>
      </c>
      <c r="G2520" t="s">
        <v>24</v>
      </c>
      <c r="H2520" t="s">
        <v>25</v>
      </c>
      <c r="I2520" t="s">
        <v>120</v>
      </c>
      <c r="J2520" t="str">
        <f>IF(Churn_Data[[#This Row],[InternetService]]&lt;&gt;"No","Yes","No")</f>
        <v>Yes</v>
      </c>
      <c r="K2520" t="s">
        <v>24</v>
      </c>
      <c r="L2520" t="s">
        <v>25</v>
      </c>
      <c r="M2520" t="s">
        <v>25</v>
      </c>
      <c r="N2520" t="s">
        <v>25</v>
      </c>
      <c r="O2520" t="s">
        <v>25</v>
      </c>
      <c r="P2520" t="s">
        <v>25</v>
      </c>
      <c r="Q2520" t="s">
        <v>25</v>
      </c>
      <c r="R2520">
        <f>IF(Churn_Data[[#This Row],[Churn]]="Yes",1,0)</f>
        <v>0</v>
      </c>
      <c r="S2520" t="s">
        <v>24</v>
      </c>
      <c r="T2520">
        <f>(Churn_Data[[#This Row],[OnlineSecurity]]="Yes")+(Churn_Data[[#This Row],[OnlineBackup]]="Yes")+(Churn_Data[[#This Row],[DeviceProtection]]="Yes")+(Churn_Data[[#This Row],[TechSupport]]="Yes")+(Churn_Data[[#This Row],[StreamingTV]]="Yes")+(Churn_Data[[#This Row],[StreamingMovies]]="Yes")</f>
        <v>1</v>
      </c>
      <c r="U2520" t="s">
        <v>27</v>
      </c>
      <c r="V2520" t="s">
        <v>28</v>
      </c>
      <c r="W2520" t="str">
        <f>IF(ISNUMBER(SEARCH("automatic", Churn_Data[[#This Row],[PaymentMethod]])), "Automatic", "Manual")</f>
        <v>Manual</v>
      </c>
      <c r="X2520">
        <v>50.75</v>
      </c>
      <c r="Y2520" t="str">
        <f>IF(Churn_Data[[#This Row],[tenure]]&lt;=12,"0-1 Year",IF(Churn_Data[[#This Row],[tenure]]&lt;=24,"1-2 Years",IF(Churn_Data[[#This Row],[tenure]]&lt;=36,"2-3 Years",IF(Churn_Data[[#This Row],[tenure]]&lt;=48,"3-4 Years",IF(Churn_Data[[#This Row],[tenure]]&lt;=60,"4-5 Years","5+ Years")))))</f>
        <v>0-1 Year</v>
      </c>
      <c r="Z2520">
        <v>1</v>
      </c>
      <c r="AA2520">
        <v>50.75</v>
      </c>
      <c r="AB2520">
        <f>IF(Churn_Data[[#This Row],[Churn]]="No",Churn_Data[[#This Row],[MonthlyCharges]],NA())</f>
        <v>50.75</v>
      </c>
      <c r="AC2520">
        <f>IF(Churn_Data[[#This Row],[Churn]]="No",Churn_Data[[#This Row],[tenure]],NA())</f>
        <v>1</v>
      </c>
      <c r="AD2520" t="e">
        <f>IF(Churn_Data[[#This Row],[Churn]]="Yes",Churn_Data[[#This Row],[MonthlyCharges]],NA())</f>
        <v>#N/A</v>
      </c>
      <c r="AE2520" t="e">
        <f>IF(Churn_Data[[#This Row],[Churn]]="Yes",Churn_Data[[#This Row],[tenure]],NA())</f>
        <v>#N/A</v>
      </c>
      <c r="AF2520">
        <v>50.75</v>
      </c>
    </row>
    <row r="2521" spans="1:32" x14ac:dyDescent="0.3">
      <c r="A2521" t="s">
        <v>2553</v>
      </c>
      <c r="B2521" t="s">
        <v>23</v>
      </c>
      <c r="C2521" t="str">
        <f>IF(Churn_Data[[#This Row],[SeniorCitizen]]=1,"Yes","No")</f>
        <v>No</v>
      </c>
      <c r="D2521">
        <v>0</v>
      </c>
      <c r="E2521" t="s">
        <v>25</v>
      </c>
      <c r="F2521" t="s">
        <v>25</v>
      </c>
      <c r="G2521" t="s">
        <v>24</v>
      </c>
      <c r="H2521" t="s">
        <v>25</v>
      </c>
      <c r="I2521" t="s">
        <v>120</v>
      </c>
      <c r="J2521" t="str">
        <f>IF(Churn_Data[[#This Row],[InternetService]]&lt;&gt;"No","Yes","No")</f>
        <v>Yes</v>
      </c>
      <c r="K2521" t="s">
        <v>24</v>
      </c>
      <c r="L2521" t="s">
        <v>25</v>
      </c>
      <c r="M2521" t="s">
        <v>25</v>
      </c>
      <c r="N2521" t="s">
        <v>25</v>
      </c>
      <c r="O2521" t="s">
        <v>25</v>
      </c>
      <c r="P2521" t="s">
        <v>25</v>
      </c>
      <c r="Q2521" t="s">
        <v>25</v>
      </c>
      <c r="R2521">
        <f>IF(Churn_Data[[#This Row],[Churn]]="Yes",1,0)</f>
        <v>0</v>
      </c>
      <c r="S2521" t="s">
        <v>24</v>
      </c>
      <c r="T2521">
        <f>(Churn_Data[[#This Row],[OnlineSecurity]]="Yes")+(Churn_Data[[#This Row],[OnlineBackup]]="Yes")+(Churn_Data[[#This Row],[DeviceProtection]]="Yes")+(Churn_Data[[#This Row],[TechSupport]]="Yes")+(Churn_Data[[#This Row],[StreamingTV]]="Yes")+(Churn_Data[[#This Row],[StreamingMovies]]="Yes")</f>
        <v>1</v>
      </c>
      <c r="U2521" t="s">
        <v>27</v>
      </c>
      <c r="V2521" t="s">
        <v>46</v>
      </c>
      <c r="W2521" t="str">
        <f>IF(ISNUMBER(SEARCH("automatic", Churn_Data[[#This Row],[PaymentMethod]])), "Automatic", "Manual")</f>
        <v>Automatic</v>
      </c>
      <c r="X2521">
        <v>48.45</v>
      </c>
      <c r="Y2521" t="str">
        <f>IF(Churn_Data[[#This Row],[tenure]]&lt;=12,"0-1 Year",IF(Churn_Data[[#This Row],[tenure]]&lt;=24,"1-2 Years",IF(Churn_Data[[#This Row],[tenure]]&lt;=36,"2-3 Years",IF(Churn_Data[[#This Row],[tenure]]&lt;=48,"3-4 Years",IF(Churn_Data[[#This Row],[tenure]]&lt;=60,"4-5 Years","5+ Years")))))</f>
        <v>0-1 Year</v>
      </c>
      <c r="Z2521">
        <v>1</v>
      </c>
      <c r="AA2521">
        <v>48.45</v>
      </c>
      <c r="AB2521">
        <f>IF(Churn_Data[[#This Row],[Churn]]="No",Churn_Data[[#This Row],[MonthlyCharges]],NA())</f>
        <v>48.45</v>
      </c>
      <c r="AC2521">
        <f>IF(Churn_Data[[#This Row],[Churn]]="No",Churn_Data[[#This Row],[tenure]],NA())</f>
        <v>1</v>
      </c>
      <c r="AD2521" t="e">
        <f>IF(Churn_Data[[#This Row],[Churn]]="Yes",Churn_Data[[#This Row],[MonthlyCharges]],NA())</f>
        <v>#N/A</v>
      </c>
      <c r="AE2521" t="e">
        <f>IF(Churn_Data[[#This Row],[Churn]]="Yes",Churn_Data[[#This Row],[tenure]],NA())</f>
        <v>#N/A</v>
      </c>
      <c r="AF2521">
        <v>48.45</v>
      </c>
    </row>
    <row r="2522" spans="1:32" x14ac:dyDescent="0.3">
      <c r="A2522" t="s">
        <v>2554</v>
      </c>
      <c r="B2522" t="s">
        <v>23</v>
      </c>
      <c r="C2522" t="str">
        <f>IF(Churn_Data[[#This Row],[SeniorCitizen]]=1,"Yes","No")</f>
        <v>No</v>
      </c>
      <c r="D2522">
        <v>0</v>
      </c>
      <c r="E2522" t="s">
        <v>25</v>
      </c>
      <c r="F2522" t="s">
        <v>25</v>
      </c>
      <c r="G2522" t="s">
        <v>24</v>
      </c>
      <c r="H2522" t="s">
        <v>25</v>
      </c>
      <c r="I2522" t="s">
        <v>120</v>
      </c>
      <c r="J2522" t="str">
        <f>IF(Churn_Data[[#This Row],[InternetService]]&lt;&gt;"No","Yes","No")</f>
        <v>Yes</v>
      </c>
      <c r="K2522" t="s">
        <v>24</v>
      </c>
      <c r="L2522" t="s">
        <v>25</v>
      </c>
      <c r="M2522" t="s">
        <v>25</v>
      </c>
      <c r="N2522" t="s">
        <v>25</v>
      </c>
      <c r="O2522" t="s">
        <v>25</v>
      </c>
      <c r="P2522" t="s">
        <v>25</v>
      </c>
      <c r="Q2522" t="s">
        <v>24</v>
      </c>
      <c r="R2522">
        <f>IF(Churn_Data[[#This Row],[Churn]]="Yes",1,0)</f>
        <v>1</v>
      </c>
      <c r="S2522" t="s">
        <v>24</v>
      </c>
      <c r="T2522">
        <f>(Churn_Data[[#This Row],[OnlineSecurity]]="Yes")+(Churn_Data[[#This Row],[OnlineBackup]]="Yes")+(Churn_Data[[#This Row],[DeviceProtection]]="Yes")+(Churn_Data[[#This Row],[TechSupport]]="Yes")+(Churn_Data[[#This Row],[StreamingTV]]="Yes")+(Churn_Data[[#This Row],[StreamingMovies]]="Yes")</f>
        <v>1</v>
      </c>
      <c r="U2522" t="s">
        <v>27</v>
      </c>
      <c r="V2522" t="s">
        <v>72</v>
      </c>
      <c r="W2522" t="str">
        <f>IF(ISNUMBER(SEARCH("automatic", Churn_Data[[#This Row],[PaymentMethod]])), "Automatic", "Manual")</f>
        <v>Automatic</v>
      </c>
      <c r="X2522">
        <v>48.6</v>
      </c>
      <c r="Y2522" t="str">
        <f>IF(Churn_Data[[#This Row],[tenure]]&lt;=12,"0-1 Year",IF(Churn_Data[[#This Row],[tenure]]&lt;=24,"1-2 Years",IF(Churn_Data[[#This Row],[tenure]]&lt;=36,"2-3 Years",IF(Churn_Data[[#This Row],[tenure]]&lt;=48,"3-4 Years",IF(Churn_Data[[#This Row],[tenure]]&lt;=60,"4-5 Years","5+ Years")))))</f>
        <v>0-1 Year</v>
      </c>
      <c r="Z2522">
        <v>1</v>
      </c>
      <c r="AA2522">
        <v>48.6</v>
      </c>
      <c r="AB2522" t="e">
        <f>IF(Churn_Data[[#This Row],[Churn]]="No",Churn_Data[[#This Row],[MonthlyCharges]],NA())</f>
        <v>#N/A</v>
      </c>
      <c r="AC2522" t="e">
        <f>IF(Churn_Data[[#This Row],[Churn]]="No",Churn_Data[[#This Row],[tenure]],NA())</f>
        <v>#N/A</v>
      </c>
      <c r="AD2522">
        <f>IF(Churn_Data[[#This Row],[Churn]]="Yes",Churn_Data[[#This Row],[MonthlyCharges]],NA())</f>
        <v>48.6</v>
      </c>
      <c r="AE2522">
        <f>IF(Churn_Data[[#This Row],[Churn]]="Yes",Churn_Data[[#This Row],[tenure]],NA())</f>
        <v>1</v>
      </c>
      <c r="AF2522">
        <v>48.6</v>
      </c>
    </row>
    <row r="2523" spans="1:32" x14ac:dyDescent="0.3">
      <c r="A2523" t="s">
        <v>2555</v>
      </c>
      <c r="B2523" t="s">
        <v>30</v>
      </c>
      <c r="C2523" t="str">
        <f>IF(Churn_Data[[#This Row],[SeniorCitizen]]=1,"Yes","No")</f>
        <v>No</v>
      </c>
      <c r="D2523">
        <v>0</v>
      </c>
      <c r="E2523" t="s">
        <v>25</v>
      </c>
      <c r="F2523" t="s">
        <v>25</v>
      </c>
      <c r="G2523" t="s">
        <v>24</v>
      </c>
      <c r="H2523" t="s">
        <v>25</v>
      </c>
      <c r="I2523" t="s">
        <v>120</v>
      </c>
      <c r="J2523" t="str">
        <f>IF(Churn_Data[[#This Row],[InternetService]]&lt;&gt;"No","Yes","No")</f>
        <v>Yes</v>
      </c>
      <c r="K2523" t="s">
        <v>24</v>
      </c>
      <c r="L2523" t="s">
        <v>25</v>
      </c>
      <c r="M2523" t="s">
        <v>25</v>
      </c>
      <c r="N2523" t="s">
        <v>25</v>
      </c>
      <c r="O2523" t="s">
        <v>25</v>
      </c>
      <c r="P2523" t="s">
        <v>25</v>
      </c>
      <c r="Q2523" t="s">
        <v>25</v>
      </c>
      <c r="R2523">
        <f>IF(Churn_Data[[#This Row],[Churn]]="Yes",1,0)</f>
        <v>0</v>
      </c>
      <c r="S2523" t="s">
        <v>25</v>
      </c>
      <c r="T2523">
        <f>(Churn_Data[[#This Row],[OnlineSecurity]]="Yes")+(Churn_Data[[#This Row],[OnlineBackup]]="Yes")+(Churn_Data[[#This Row],[DeviceProtection]]="Yes")+(Churn_Data[[#This Row],[TechSupport]]="Yes")+(Churn_Data[[#This Row],[StreamingTV]]="Yes")+(Churn_Data[[#This Row],[StreamingMovies]]="Yes")</f>
        <v>1</v>
      </c>
      <c r="U2523" t="s">
        <v>27</v>
      </c>
      <c r="V2523" t="s">
        <v>32</v>
      </c>
      <c r="W2523" t="str">
        <f>IF(ISNUMBER(SEARCH("automatic", Churn_Data[[#This Row],[PaymentMethod]])), "Automatic", "Manual")</f>
        <v>Manual</v>
      </c>
      <c r="X2523">
        <v>49.75</v>
      </c>
      <c r="Y2523" t="str">
        <f>IF(Churn_Data[[#This Row],[tenure]]&lt;=12,"0-1 Year",IF(Churn_Data[[#This Row],[tenure]]&lt;=24,"1-2 Years",IF(Churn_Data[[#This Row],[tenure]]&lt;=36,"2-3 Years",IF(Churn_Data[[#This Row],[tenure]]&lt;=48,"3-4 Years",IF(Churn_Data[[#This Row],[tenure]]&lt;=60,"4-5 Years","5+ Years")))))</f>
        <v>0-1 Year</v>
      </c>
      <c r="Z2523">
        <v>1</v>
      </c>
      <c r="AA2523">
        <v>49.75</v>
      </c>
      <c r="AB2523">
        <f>IF(Churn_Data[[#This Row],[Churn]]="No",Churn_Data[[#This Row],[MonthlyCharges]],NA())</f>
        <v>49.75</v>
      </c>
      <c r="AC2523">
        <f>IF(Churn_Data[[#This Row],[Churn]]="No",Churn_Data[[#This Row],[tenure]],NA())</f>
        <v>1</v>
      </c>
      <c r="AD2523" t="e">
        <f>IF(Churn_Data[[#This Row],[Churn]]="Yes",Churn_Data[[#This Row],[MonthlyCharges]],NA())</f>
        <v>#N/A</v>
      </c>
      <c r="AE2523" t="e">
        <f>IF(Churn_Data[[#This Row],[Churn]]="Yes",Churn_Data[[#This Row],[tenure]],NA())</f>
        <v>#N/A</v>
      </c>
      <c r="AF2523">
        <v>49.75</v>
      </c>
    </row>
    <row r="2524" spans="1:32" x14ac:dyDescent="0.3">
      <c r="A2524" t="s">
        <v>2556</v>
      </c>
      <c r="B2524" t="s">
        <v>23</v>
      </c>
      <c r="C2524" t="str">
        <f>IF(Churn_Data[[#This Row],[SeniorCitizen]]=1,"Yes","No")</f>
        <v>No</v>
      </c>
      <c r="D2524">
        <v>0</v>
      </c>
      <c r="E2524" t="s">
        <v>24</v>
      </c>
      <c r="F2524" t="s">
        <v>24</v>
      </c>
      <c r="G2524" t="s">
        <v>24</v>
      </c>
      <c r="H2524" t="s">
        <v>25</v>
      </c>
      <c r="I2524" t="s">
        <v>120</v>
      </c>
      <c r="J2524" t="str">
        <f>IF(Churn_Data[[#This Row],[InternetService]]&lt;&gt;"No","Yes","No")</f>
        <v>Yes</v>
      </c>
      <c r="K2524" t="s">
        <v>24</v>
      </c>
      <c r="L2524" t="s">
        <v>25</v>
      </c>
      <c r="M2524" t="s">
        <v>25</v>
      </c>
      <c r="N2524" t="s">
        <v>25</v>
      </c>
      <c r="O2524" t="s">
        <v>25</v>
      </c>
      <c r="P2524" t="s">
        <v>25</v>
      </c>
      <c r="Q2524" t="s">
        <v>25</v>
      </c>
      <c r="R2524">
        <f>IF(Churn_Data[[#This Row],[Churn]]="Yes",1,0)</f>
        <v>0</v>
      </c>
      <c r="S2524" t="s">
        <v>25</v>
      </c>
      <c r="T2524">
        <f>(Churn_Data[[#This Row],[OnlineSecurity]]="Yes")+(Churn_Data[[#This Row],[OnlineBackup]]="Yes")+(Churn_Data[[#This Row],[DeviceProtection]]="Yes")+(Churn_Data[[#This Row],[TechSupport]]="Yes")+(Churn_Data[[#This Row],[StreamingTV]]="Yes")+(Churn_Data[[#This Row],[StreamingMovies]]="Yes")</f>
        <v>1</v>
      </c>
      <c r="U2524" t="s">
        <v>27</v>
      </c>
      <c r="V2524" t="s">
        <v>72</v>
      </c>
      <c r="W2524" t="str">
        <f>IF(ISNUMBER(SEARCH("automatic", Churn_Data[[#This Row],[PaymentMethod]])), "Automatic", "Manual")</f>
        <v>Automatic</v>
      </c>
      <c r="X2524">
        <v>51.05</v>
      </c>
      <c r="Y2524" t="str">
        <f>IF(Churn_Data[[#This Row],[tenure]]&lt;=12,"0-1 Year",IF(Churn_Data[[#This Row],[tenure]]&lt;=24,"1-2 Years",IF(Churn_Data[[#This Row],[tenure]]&lt;=36,"2-3 Years",IF(Churn_Data[[#This Row],[tenure]]&lt;=48,"3-4 Years",IF(Churn_Data[[#This Row],[tenure]]&lt;=60,"4-5 Years","5+ Years")))))</f>
        <v>2-3 Years</v>
      </c>
      <c r="Z2524">
        <v>36</v>
      </c>
      <c r="AA2524">
        <v>1815</v>
      </c>
      <c r="AB2524">
        <f>IF(Churn_Data[[#This Row],[Churn]]="No",Churn_Data[[#This Row],[MonthlyCharges]],NA())</f>
        <v>51.05</v>
      </c>
      <c r="AC2524">
        <f>IF(Churn_Data[[#This Row],[Churn]]="No",Churn_Data[[#This Row],[tenure]],NA())</f>
        <v>36</v>
      </c>
      <c r="AD2524" t="e">
        <f>IF(Churn_Data[[#This Row],[Churn]]="Yes",Churn_Data[[#This Row],[MonthlyCharges]],NA())</f>
        <v>#N/A</v>
      </c>
      <c r="AE2524" t="e">
        <f>IF(Churn_Data[[#This Row],[Churn]]="Yes",Churn_Data[[#This Row],[tenure]],NA())</f>
        <v>#N/A</v>
      </c>
      <c r="AF2524">
        <v>1837.8</v>
      </c>
    </row>
    <row r="2525" spans="1:32" x14ac:dyDescent="0.3">
      <c r="A2525" t="s">
        <v>2557</v>
      </c>
      <c r="B2525" t="s">
        <v>23</v>
      </c>
      <c r="C2525" t="str">
        <f>IF(Churn_Data[[#This Row],[SeniorCitizen]]=1,"Yes","No")</f>
        <v>No</v>
      </c>
      <c r="D2525">
        <v>0</v>
      </c>
      <c r="E2525" t="s">
        <v>24</v>
      </c>
      <c r="F2525" t="s">
        <v>25</v>
      </c>
      <c r="G2525" t="s">
        <v>24</v>
      </c>
      <c r="H2525" t="s">
        <v>25</v>
      </c>
      <c r="I2525" t="s">
        <v>26</v>
      </c>
      <c r="J2525" t="str">
        <f>IF(Churn_Data[[#This Row],[InternetService]]&lt;&gt;"No","Yes","No")</f>
        <v>Yes</v>
      </c>
      <c r="K2525" t="s">
        <v>24</v>
      </c>
      <c r="L2525" t="s">
        <v>25</v>
      </c>
      <c r="M2525" t="s">
        <v>25</v>
      </c>
      <c r="N2525" t="s">
        <v>25</v>
      </c>
      <c r="O2525" t="s">
        <v>25</v>
      </c>
      <c r="P2525" t="s">
        <v>25</v>
      </c>
      <c r="Q2525" t="s">
        <v>25</v>
      </c>
      <c r="R2525">
        <f>IF(Churn_Data[[#This Row],[Churn]]="Yes",1,0)</f>
        <v>0</v>
      </c>
      <c r="S2525" t="s">
        <v>25</v>
      </c>
      <c r="T2525">
        <f>(Churn_Data[[#This Row],[OnlineSecurity]]="Yes")+(Churn_Data[[#This Row],[OnlineBackup]]="Yes")+(Churn_Data[[#This Row],[DeviceProtection]]="Yes")+(Churn_Data[[#This Row],[TechSupport]]="Yes")+(Churn_Data[[#This Row],[StreamingTV]]="Yes")+(Churn_Data[[#This Row],[StreamingMovies]]="Yes")</f>
        <v>1</v>
      </c>
      <c r="U2525" t="s">
        <v>27</v>
      </c>
      <c r="V2525" t="s">
        <v>32</v>
      </c>
      <c r="W2525" t="str">
        <f>IF(ISNUMBER(SEARCH("automatic", Churn_Data[[#This Row],[PaymentMethod]])), "Automatic", "Manual")</f>
        <v>Manual</v>
      </c>
      <c r="X2525">
        <v>74.8</v>
      </c>
      <c r="Y2525" t="str">
        <f>IF(Churn_Data[[#This Row],[tenure]]&lt;=12,"0-1 Year",IF(Churn_Data[[#This Row],[tenure]]&lt;=24,"1-2 Years",IF(Churn_Data[[#This Row],[tenure]]&lt;=36,"2-3 Years",IF(Churn_Data[[#This Row],[tenure]]&lt;=48,"3-4 Years",IF(Churn_Data[[#This Row],[tenure]]&lt;=60,"4-5 Years","5+ Years")))))</f>
        <v>1-2 Years</v>
      </c>
      <c r="Z2525">
        <v>18</v>
      </c>
      <c r="AA2525">
        <v>1438.05</v>
      </c>
      <c r="AB2525">
        <f>IF(Churn_Data[[#This Row],[Churn]]="No",Churn_Data[[#This Row],[MonthlyCharges]],NA())</f>
        <v>74.8</v>
      </c>
      <c r="AC2525">
        <f>IF(Churn_Data[[#This Row],[Churn]]="No",Churn_Data[[#This Row],[tenure]],NA())</f>
        <v>18</v>
      </c>
      <c r="AD2525" t="e">
        <f>IF(Churn_Data[[#This Row],[Churn]]="Yes",Churn_Data[[#This Row],[MonthlyCharges]],NA())</f>
        <v>#N/A</v>
      </c>
      <c r="AE2525" t="e">
        <f>IF(Churn_Data[[#This Row],[Churn]]="Yes",Churn_Data[[#This Row],[tenure]],NA())</f>
        <v>#N/A</v>
      </c>
      <c r="AF2525">
        <v>1346.4</v>
      </c>
    </row>
    <row r="2526" spans="1:32" x14ac:dyDescent="0.3">
      <c r="A2526" t="s">
        <v>2558</v>
      </c>
      <c r="B2526" t="s">
        <v>23</v>
      </c>
      <c r="C2526" t="str">
        <f>IF(Churn_Data[[#This Row],[SeniorCitizen]]=1,"Yes","No")</f>
        <v>No</v>
      </c>
      <c r="D2526">
        <v>0</v>
      </c>
      <c r="E2526" t="s">
        <v>25</v>
      </c>
      <c r="F2526" t="s">
        <v>25</v>
      </c>
      <c r="G2526" t="s">
        <v>24</v>
      </c>
      <c r="H2526" t="s">
        <v>25</v>
      </c>
      <c r="I2526" t="s">
        <v>120</v>
      </c>
      <c r="J2526" t="str">
        <f>IF(Churn_Data[[#This Row],[InternetService]]&lt;&gt;"No","Yes","No")</f>
        <v>Yes</v>
      </c>
      <c r="K2526" t="s">
        <v>24</v>
      </c>
      <c r="L2526" t="s">
        <v>25</v>
      </c>
      <c r="M2526" t="s">
        <v>25</v>
      </c>
      <c r="N2526" t="s">
        <v>25</v>
      </c>
      <c r="O2526" t="s">
        <v>25</v>
      </c>
      <c r="P2526" t="s">
        <v>25</v>
      </c>
      <c r="Q2526" t="s">
        <v>25</v>
      </c>
      <c r="R2526">
        <f>IF(Churn_Data[[#This Row],[Churn]]="Yes",1,0)</f>
        <v>0</v>
      </c>
      <c r="S2526" t="s">
        <v>24</v>
      </c>
      <c r="T2526">
        <f>(Churn_Data[[#This Row],[OnlineSecurity]]="Yes")+(Churn_Data[[#This Row],[OnlineBackup]]="Yes")+(Churn_Data[[#This Row],[DeviceProtection]]="Yes")+(Churn_Data[[#This Row],[TechSupport]]="Yes")+(Churn_Data[[#This Row],[StreamingTV]]="Yes")+(Churn_Data[[#This Row],[StreamingMovies]]="Yes")</f>
        <v>1</v>
      </c>
      <c r="U2526" t="s">
        <v>27</v>
      </c>
      <c r="V2526" t="s">
        <v>72</v>
      </c>
      <c r="W2526" t="str">
        <f>IF(ISNUMBER(SEARCH("automatic", Churn_Data[[#This Row],[PaymentMethod]])), "Automatic", "Manual")</f>
        <v>Automatic</v>
      </c>
      <c r="X2526">
        <v>50.55</v>
      </c>
      <c r="Y2526" t="str">
        <f>IF(Churn_Data[[#This Row],[tenure]]&lt;=12,"0-1 Year",IF(Churn_Data[[#This Row],[tenure]]&lt;=24,"1-2 Years",IF(Churn_Data[[#This Row],[tenure]]&lt;=36,"2-3 Years",IF(Churn_Data[[#This Row],[tenure]]&lt;=48,"3-4 Years",IF(Churn_Data[[#This Row],[tenure]]&lt;=60,"4-5 Years","5+ Years")))))</f>
        <v>4-5 Years</v>
      </c>
      <c r="Z2526">
        <v>55</v>
      </c>
      <c r="AA2526">
        <v>2832.75</v>
      </c>
      <c r="AB2526">
        <f>IF(Churn_Data[[#This Row],[Churn]]="No",Churn_Data[[#This Row],[MonthlyCharges]],NA())</f>
        <v>50.55</v>
      </c>
      <c r="AC2526">
        <f>IF(Churn_Data[[#This Row],[Churn]]="No",Churn_Data[[#This Row],[tenure]],NA())</f>
        <v>55</v>
      </c>
      <c r="AD2526" t="e">
        <f>IF(Churn_Data[[#This Row],[Churn]]="Yes",Churn_Data[[#This Row],[MonthlyCharges]],NA())</f>
        <v>#N/A</v>
      </c>
      <c r="AE2526" t="e">
        <f>IF(Churn_Data[[#This Row],[Churn]]="Yes",Churn_Data[[#This Row],[tenure]],NA())</f>
        <v>#N/A</v>
      </c>
      <c r="AF2526">
        <v>2780.25</v>
      </c>
    </row>
    <row r="2527" spans="1:32" x14ac:dyDescent="0.3">
      <c r="A2527" t="s">
        <v>2559</v>
      </c>
      <c r="B2527" t="s">
        <v>23</v>
      </c>
      <c r="C2527" t="str">
        <f>IF(Churn_Data[[#This Row],[SeniorCitizen]]=1,"Yes","No")</f>
        <v>No</v>
      </c>
      <c r="D2527">
        <v>0</v>
      </c>
      <c r="E2527" t="s">
        <v>25</v>
      </c>
      <c r="F2527" t="s">
        <v>25</v>
      </c>
      <c r="G2527" t="s">
        <v>24</v>
      </c>
      <c r="H2527" t="s">
        <v>25</v>
      </c>
      <c r="I2527" t="s">
        <v>26</v>
      </c>
      <c r="J2527" t="str">
        <f>IF(Churn_Data[[#This Row],[InternetService]]&lt;&gt;"No","Yes","No")</f>
        <v>Yes</v>
      </c>
      <c r="K2527" t="s">
        <v>24</v>
      </c>
      <c r="L2527" t="s">
        <v>25</v>
      </c>
      <c r="M2527" t="s">
        <v>25</v>
      </c>
      <c r="N2527" t="s">
        <v>25</v>
      </c>
      <c r="O2527" t="s">
        <v>25</v>
      </c>
      <c r="P2527" t="s">
        <v>25</v>
      </c>
      <c r="Q2527" t="s">
        <v>25</v>
      </c>
      <c r="R2527">
        <f>IF(Churn_Data[[#This Row],[Churn]]="Yes",1,0)</f>
        <v>0</v>
      </c>
      <c r="S2527" t="s">
        <v>24</v>
      </c>
      <c r="T2527">
        <f>(Churn_Data[[#This Row],[OnlineSecurity]]="Yes")+(Churn_Data[[#This Row],[OnlineBackup]]="Yes")+(Churn_Data[[#This Row],[DeviceProtection]]="Yes")+(Churn_Data[[#This Row],[TechSupport]]="Yes")+(Churn_Data[[#This Row],[StreamingTV]]="Yes")+(Churn_Data[[#This Row],[StreamingMovies]]="Yes")</f>
        <v>1</v>
      </c>
      <c r="U2527" t="s">
        <v>27</v>
      </c>
      <c r="V2527" t="s">
        <v>32</v>
      </c>
      <c r="W2527" t="str">
        <f>IF(ISNUMBER(SEARCH("automatic", Churn_Data[[#This Row],[PaymentMethod]])), "Automatic", "Manual")</f>
        <v>Manual</v>
      </c>
      <c r="X2527">
        <v>75.400000000000006</v>
      </c>
      <c r="Y2527" t="str">
        <f>IF(Churn_Data[[#This Row],[tenure]]&lt;=12,"0-1 Year",IF(Churn_Data[[#This Row],[tenure]]&lt;=24,"1-2 Years",IF(Churn_Data[[#This Row],[tenure]]&lt;=36,"2-3 Years",IF(Churn_Data[[#This Row],[tenure]]&lt;=48,"3-4 Years",IF(Churn_Data[[#This Row],[tenure]]&lt;=60,"4-5 Years","5+ Years")))))</f>
        <v>1-2 Years</v>
      </c>
      <c r="Z2527">
        <v>18</v>
      </c>
      <c r="AA2527">
        <v>1380.4</v>
      </c>
      <c r="AB2527">
        <f>IF(Churn_Data[[#This Row],[Churn]]="No",Churn_Data[[#This Row],[MonthlyCharges]],NA())</f>
        <v>75.400000000000006</v>
      </c>
      <c r="AC2527">
        <f>IF(Churn_Data[[#This Row],[Churn]]="No",Churn_Data[[#This Row],[tenure]],NA())</f>
        <v>18</v>
      </c>
      <c r="AD2527" t="e">
        <f>IF(Churn_Data[[#This Row],[Churn]]="Yes",Churn_Data[[#This Row],[MonthlyCharges]],NA())</f>
        <v>#N/A</v>
      </c>
      <c r="AE2527" t="e">
        <f>IF(Churn_Data[[#This Row],[Churn]]="Yes",Churn_Data[[#This Row],[tenure]],NA())</f>
        <v>#N/A</v>
      </c>
      <c r="AF2527">
        <v>1357.2</v>
      </c>
    </row>
    <row r="2528" spans="1:32" x14ac:dyDescent="0.3">
      <c r="A2528" t="s">
        <v>2560</v>
      </c>
      <c r="B2528" t="s">
        <v>30</v>
      </c>
      <c r="C2528" t="str">
        <f>IF(Churn_Data[[#This Row],[SeniorCitizen]]=1,"Yes","No")</f>
        <v>No</v>
      </c>
      <c r="D2528">
        <v>0</v>
      </c>
      <c r="E2528" t="s">
        <v>25</v>
      </c>
      <c r="F2528" t="s">
        <v>24</v>
      </c>
      <c r="G2528" t="s">
        <v>24</v>
      </c>
      <c r="H2528" t="s">
        <v>25</v>
      </c>
      <c r="I2528" t="s">
        <v>120</v>
      </c>
      <c r="J2528" t="str">
        <f>IF(Churn_Data[[#This Row],[InternetService]]&lt;&gt;"No","Yes","No")</f>
        <v>Yes</v>
      </c>
      <c r="K2528" t="s">
        <v>24</v>
      </c>
      <c r="L2528" t="s">
        <v>25</v>
      </c>
      <c r="M2528" t="s">
        <v>25</v>
      </c>
      <c r="N2528" t="s">
        <v>25</v>
      </c>
      <c r="O2528" t="s">
        <v>25</v>
      </c>
      <c r="P2528" t="s">
        <v>25</v>
      </c>
      <c r="Q2528" t="s">
        <v>25</v>
      </c>
      <c r="R2528">
        <f>IF(Churn_Data[[#This Row],[Churn]]="Yes",1,0)</f>
        <v>0</v>
      </c>
      <c r="S2528" t="s">
        <v>24</v>
      </c>
      <c r="T2528">
        <f>(Churn_Data[[#This Row],[OnlineSecurity]]="Yes")+(Churn_Data[[#This Row],[OnlineBackup]]="Yes")+(Churn_Data[[#This Row],[DeviceProtection]]="Yes")+(Churn_Data[[#This Row],[TechSupport]]="Yes")+(Churn_Data[[#This Row],[StreamingTV]]="Yes")+(Churn_Data[[#This Row],[StreamingMovies]]="Yes")</f>
        <v>1</v>
      </c>
      <c r="U2528" t="s">
        <v>27</v>
      </c>
      <c r="V2528" t="s">
        <v>28</v>
      </c>
      <c r="W2528" t="str">
        <f>IF(ISNUMBER(SEARCH("automatic", Churn_Data[[#This Row],[PaymentMethod]])), "Automatic", "Manual")</f>
        <v>Manual</v>
      </c>
      <c r="X2528">
        <v>50.3</v>
      </c>
      <c r="Y2528" t="str">
        <f>IF(Churn_Data[[#This Row],[tenure]]&lt;=12,"0-1 Year",IF(Churn_Data[[#This Row],[tenure]]&lt;=24,"1-2 Years",IF(Churn_Data[[#This Row],[tenure]]&lt;=36,"2-3 Years",IF(Churn_Data[[#This Row],[tenure]]&lt;=48,"3-4 Years",IF(Churn_Data[[#This Row],[tenure]]&lt;=60,"4-5 Years","5+ Years")))))</f>
        <v>1-2 Years</v>
      </c>
      <c r="Z2528">
        <v>17</v>
      </c>
      <c r="AA2528">
        <v>846.8</v>
      </c>
      <c r="AB2528">
        <f>IF(Churn_Data[[#This Row],[Churn]]="No",Churn_Data[[#This Row],[MonthlyCharges]],NA())</f>
        <v>50.3</v>
      </c>
      <c r="AC2528">
        <f>IF(Churn_Data[[#This Row],[Churn]]="No",Churn_Data[[#This Row],[tenure]],NA())</f>
        <v>17</v>
      </c>
      <c r="AD2528" t="e">
        <f>IF(Churn_Data[[#This Row],[Churn]]="Yes",Churn_Data[[#This Row],[MonthlyCharges]],NA())</f>
        <v>#N/A</v>
      </c>
      <c r="AE2528" t="e">
        <f>IF(Churn_Data[[#This Row],[Churn]]="Yes",Churn_Data[[#This Row],[tenure]],NA())</f>
        <v>#N/A</v>
      </c>
      <c r="AF2528">
        <v>855.1</v>
      </c>
    </row>
    <row r="2529" spans="1:32" x14ac:dyDescent="0.3">
      <c r="A2529" t="s">
        <v>2561</v>
      </c>
      <c r="B2529" t="s">
        <v>30</v>
      </c>
      <c r="C2529" t="str">
        <f>IF(Churn_Data[[#This Row],[SeniorCitizen]]=1,"Yes","No")</f>
        <v>No</v>
      </c>
      <c r="D2529">
        <v>0</v>
      </c>
      <c r="E2529" t="s">
        <v>25</v>
      </c>
      <c r="F2529" t="s">
        <v>25</v>
      </c>
      <c r="G2529" t="s">
        <v>24</v>
      </c>
      <c r="H2529" t="s">
        <v>25</v>
      </c>
      <c r="I2529" t="s">
        <v>120</v>
      </c>
      <c r="J2529" t="str">
        <f>IF(Churn_Data[[#This Row],[InternetService]]&lt;&gt;"No","Yes","No")</f>
        <v>Yes</v>
      </c>
      <c r="K2529" t="s">
        <v>24</v>
      </c>
      <c r="L2529" t="s">
        <v>25</v>
      </c>
      <c r="M2529" t="s">
        <v>25</v>
      </c>
      <c r="N2529" t="s">
        <v>25</v>
      </c>
      <c r="O2529" t="s">
        <v>25</v>
      </c>
      <c r="P2529" t="s">
        <v>25</v>
      </c>
      <c r="Q2529" t="s">
        <v>25</v>
      </c>
      <c r="R2529">
        <f>IF(Churn_Data[[#This Row],[Churn]]="Yes",1,0)</f>
        <v>0</v>
      </c>
      <c r="S2529" t="s">
        <v>24</v>
      </c>
      <c r="T2529">
        <f>(Churn_Data[[#This Row],[OnlineSecurity]]="Yes")+(Churn_Data[[#This Row],[OnlineBackup]]="Yes")+(Churn_Data[[#This Row],[DeviceProtection]]="Yes")+(Churn_Data[[#This Row],[TechSupport]]="Yes")+(Churn_Data[[#This Row],[StreamingTV]]="Yes")+(Churn_Data[[#This Row],[StreamingMovies]]="Yes")</f>
        <v>1</v>
      </c>
      <c r="U2529" t="s">
        <v>27</v>
      </c>
      <c r="V2529" t="s">
        <v>28</v>
      </c>
      <c r="W2529" t="str">
        <f>IF(ISNUMBER(SEARCH("automatic", Churn_Data[[#This Row],[PaymentMethod]])), "Automatic", "Manual")</f>
        <v>Manual</v>
      </c>
      <c r="X2529">
        <v>51.65</v>
      </c>
      <c r="Y2529" t="str">
        <f>IF(Churn_Data[[#This Row],[tenure]]&lt;=12,"0-1 Year",IF(Churn_Data[[#This Row],[tenure]]&lt;=24,"1-2 Years",IF(Churn_Data[[#This Row],[tenure]]&lt;=36,"2-3 Years",IF(Churn_Data[[#This Row],[tenure]]&lt;=48,"3-4 Years",IF(Churn_Data[[#This Row],[tenure]]&lt;=60,"4-5 Years","5+ Years")))))</f>
        <v>0-1 Year</v>
      </c>
      <c r="Z2529">
        <v>10</v>
      </c>
      <c r="AA2529">
        <v>524.5</v>
      </c>
      <c r="AB2529">
        <f>IF(Churn_Data[[#This Row],[Churn]]="No",Churn_Data[[#This Row],[MonthlyCharges]],NA())</f>
        <v>51.65</v>
      </c>
      <c r="AC2529">
        <f>IF(Churn_Data[[#This Row],[Churn]]="No",Churn_Data[[#This Row],[tenure]],NA())</f>
        <v>10</v>
      </c>
      <c r="AD2529" t="e">
        <f>IF(Churn_Data[[#This Row],[Churn]]="Yes",Churn_Data[[#This Row],[MonthlyCharges]],NA())</f>
        <v>#N/A</v>
      </c>
      <c r="AE2529" t="e">
        <f>IF(Churn_Data[[#This Row],[Churn]]="Yes",Churn_Data[[#This Row],[tenure]],NA())</f>
        <v>#N/A</v>
      </c>
      <c r="AF2529">
        <v>516.5</v>
      </c>
    </row>
    <row r="2530" spans="1:32" x14ac:dyDescent="0.3">
      <c r="A2530" t="s">
        <v>2562</v>
      </c>
      <c r="B2530" t="s">
        <v>30</v>
      </c>
      <c r="C2530" t="str">
        <f>IF(Churn_Data[[#This Row],[SeniorCitizen]]=1,"Yes","No")</f>
        <v>No</v>
      </c>
      <c r="D2530">
        <v>0</v>
      </c>
      <c r="E2530" t="s">
        <v>25</v>
      </c>
      <c r="F2530" t="s">
        <v>25</v>
      </c>
      <c r="G2530" t="s">
        <v>24</v>
      </c>
      <c r="H2530" t="s">
        <v>25</v>
      </c>
      <c r="I2530" t="s">
        <v>120</v>
      </c>
      <c r="J2530" t="str">
        <f>IF(Churn_Data[[#This Row],[InternetService]]&lt;&gt;"No","Yes","No")</f>
        <v>Yes</v>
      </c>
      <c r="K2530" t="s">
        <v>24</v>
      </c>
      <c r="L2530" t="s">
        <v>25</v>
      </c>
      <c r="M2530" t="s">
        <v>25</v>
      </c>
      <c r="N2530" t="s">
        <v>25</v>
      </c>
      <c r="O2530" t="s">
        <v>25</v>
      </c>
      <c r="P2530" t="s">
        <v>25</v>
      </c>
      <c r="Q2530" t="s">
        <v>25</v>
      </c>
      <c r="R2530">
        <f>IF(Churn_Data[[#This Row],[Churn]]="Yes",1,0)</f>
        <v>0</v>
      </c>
      <c r="S2530" t="s">
        <v>24</v>
      </c>
      <c r="T2530">
        <f>(Churn_Data[[#This Row],[OnlineSecurity]]="Yes")+(Churn_Data[[#This Row],[OnlineBackup]]="Yes")+(Churn_Data[[#This Row],[DeviceProtection]]="Yes")+(Churn_Data[[#This Row],[TechSupport]]="Yes")+(Churn_Data[[#This Row],[StreamingTV]]="Yes")+(Churn_Data[[#This Row],[StreamingMovies]]="Yes")</f>
        <v>1</v>
      </c>
      <c r="U2530" t="s">
        <v>27</v>
      </c>
      <c r="V2530" t="s">
        <v>28</v>
      </c>
      <c r="W2530" t="str">
        <f>IF(ISNUMBER(SEARCH("automatic", Churn_Data[[#This Row],[PaymentMethod]])), "Automatic", "Manual")</f>
        <v>Manual</v>
      </c>
      <c r="X2530">
        <v>50.7</v>
      </c>
      <c r="Y2530" t="str">
        <f>IF(Churn_Data[[#This Row],[tenure]]&lt;=12,"0-1 Year",IF(Churn_Data[[#This Row],[tenure]]&lt;=24,"1-2 Years",IF(Churn_Data[[#This Row],[tenure]]&lt;=36,"2-3 Years",IF(Churn_Data[[#This Row],[tenure]]&lt;=48,"3-4 Years",IF(Churn_Data[[#This Row],[tenure]]&lt;=60,"4-5 Years","5+ Years")))))</f>
        <v>0-1 Year</v>
      </c>
      <c r="Z2530">
        <v>1</v>
      </c>
      <c r="AA2530">
        <v>50.7</v>
      </c>
      <c r="AB2530">
        <f>IF(Churn_Data[[#This Row],[Churn]]="No",Churn_Data[[#This Row],[MonthlyCharges]],NA())</f>
        <v>50.7</v>
      </c>
      <c r="AC2530">
        <f>IF(Churn_Data[[#This Row],[Churn]]="No",Churn_Data[[#This Row],[tenure]],NA())</f>
        <v>1</v>
      </c>
      <c r="AD2530" t="e">
        <f>IF(Churn_Data[[#This Row],[Churn]]="Yes",Churn_Data[[#This Row],[MonthlyCharges]],NA())</f>
        <v>#N/A</v>
      </c>
      <c r="AE2530" t="e">
        <f>IF(Churn_Data[[#This Row],[Churn]]="Yes",Churn_Data[[#This Row],[tenure]],NA())</f>
        <v>#N/A</v>
      </c>
      <c r="AF2530">
        <v>50.7</v>
      </c>
    </row>
    <row r="2531" spans="1:32" x14ac:dyDescent="0.3">
      <c r="A2531" t="s">
        <v>2563</v>
      </c>
      <c r="B2531" t="s">
        <v>23</v>
      </c>
      <c r="C2531" t="str">
        <f>IF(Churn_Data[[#This Row],[SeniorCitizen]]=1,"Yes","No")</f>
        <v>No</v>
      </c>
      <c r="D2531">
        <v>0</v>
      </c>
      <c r="E2531" t="s">
        <v>25</v>
      </c>
      <c r="F2531" t="s">
        <v>25</v>
      </c>
      <c r="G2531" t="s">
        <v>24</v>
      </c>
      <c r="H2531" t="s">
        <v>25</v>
      </c>
      <c r="I2531" t="s">
        <v>26</v>
      </c>
      <c r="J2531" t="str">
        <f>IF(Churn_Data[[#This Row],[InternetService]]&lt;&gt;"No","Yes","No")</f>
        <v>Yes</v>
      </c>
      <c r="K2531" t="s">
        <v>24</v>
      </c>
      <c r="L2531" t="s">
        <v>25</v>
      </c>
      <c r="M2531" t="s">
        <v>25</v>
      </c>
      <c r="N2531" t="s">
        <v>25</v>
      </c>
      <c r="O2531" t="s">
        <v>25</v>
      </c>
      <c r="P2531" t="s">
        <v>25</v>
      </c>
      <c r="Q2531" t="s">
        <v>25</v>
      </c>
      <c r="R2531">
        <f>IF(Churn_Data[[#This Row],[Churn]]="Yes",1,0)</f>
        <v>0</v>
      </c>
      <c r="S2531" t="s">
        <v>24</v>
      </c>
      <c r="T2531">
        <f>(Churn_Data[[#This Row],[OnlineSecurity]]="Yes")+(Churn_Data[[#This Row],[OnlineBackup]]="Yes")+(Churn_Data[[#This Row],[DeviceProtection]]="Yes")+(Churn_Data[[#This Row],[TechSupport]]="Yes")+(Churn_Data[[#This Row],[StreamingTV]]="Yes")+(Churn_Data[[#This Row],[StreamingMovies]]="Yes")</f>
        <v>1</v>
      </c>
      <c r="U2531" t="s">
        <v>27</v>
      </c>
      <c r="V2531" t="s">
        <v>32</v>
      </c>
      <c r="W2531" t="str">
        <f>IF(ISNUMBER(SEARCH("automatic", Churn_Data[[#This Row],[PaymentMethod]])), "Automatic", "Manual")</f>
        <v>Manual</v>
      </c>
      <c r="X2531">
        <v>74.55</v>
      </c>
      <c r="Y2531" t="str">
        <f>IF(Churn_Data[[#This Row],[tenure]]&lt;=12,"0-1 Year",IF(Churn_Data[[#This Row],[tenure]]&lt;=24,"1-2 Years",IF(Churn_Data[[#This Row],[tenure]]&lt;=36,"2-3 Years",IF(Churn_Data[[#This Row],[tenure]]&lt;=48,"3-4 Years",IF(Churn_Data[[#This Row],[tenure]]&lt;=60,"4-5 Years","5+ Years")))))</f>
        <v>0-1 Year</v>
      </c>
      <c r="Z2531">
        <v>3</v>
      </c>
      <c r="AA2531">
        <v>233.65</v>
      </c>
      <c r="AB2531">
        <f>IF(Churn_Data[[#This Row],[Churn]]="No",Churn_Data[[#This Row],[MonthlyCharges]],NA())</f>
        <v>74.55</v>
      </c>
      <c r="AC2531">
        <f>IF(Churn_Data[[#This Row],[Churn]]="No",Churn_Data[[#This Row],[tenure]],NA())</f>
        <v>3</v>
      </c>
      <c r="AD2531" t="e">
        <f>IF(Churn_Data[[#This Row],[Churn]]="Yes",Churn_Data[[#This Row],[MonthlyCharges]],NA())</f>
        <v>#N/A</v>
      </c>
      <c r="AE2531" t="e">
        <f>IF(Churn_Data[[#This Row],[Churn]]="Yes",Churn_Data[[#This Row],[tenure]],NA())</f>
        <v>#N/A</v>
      </c>
      <c r="AF2531">
        <v>223.65</v>
      </c>
    </row>
    <row r="2532" spans="1:32" x14ac:dyDescent="0.3">
      <c r="A2532" t="s">
        <v>2564</v>
      </c>
      <c r="B2532" t="s">
        <v>30</v>
      </c>
      <c r="C2532" t="str">
        <f>IF(Churn_Data[[#This Row],[SeniorCitizen]]=1,"Yes","No")</f>
        <v>No</v>
      </c>
      <c r="D2532">
        <v>0</v>
      </c>
      <c r="E2532" t="s">
        <v>25</v>
      </c>
      <c r="F2532" t="s">
        <v>25</v>
      </c>
      <c r="G2532" t="s">
        <v>24</v>
      </c>
      <c r="H2532" t="s">
        <v>25</v>
      </c>
      <c r="I2532" t="s">
        <v>120</v>
      </c>
      <c r="J2532" t="str">
        <f>IF(Churn_Data[[#This Row],[InternetService]]&lt;&gt;"No","Yes","No")</f>
        <v>Yes</v>
      </c>
      <c r="K2532" t="s">
        <v>24</v>
      </c>
      <c r="L2532" t="s">
        <v>25</v>
      </c>
      <c r="M2532" t="s">
        <v>25</v>
      </c>
      <c r="N2532" t="s">
        <v>25</v>
      </c>
      <c r="O2532" t="s">
        <v>25</v>
      </c>
      <c r="P2532" t="s">
        <v>25</v>
      </c>
      <c r="Q2532" t="s">
        <v>25</v>
      </c>
      <c r="R2532">
        <f>IF(Churn_Data[[#This Row],[Churn]]="Yes",1,0)</f>
        <v>0</v>
      </c>
      <c r="S2532" t="s">
        <v>24</v>
      </c>
      <c r="T2532">
        <f>(Churn_Data[[#This Row],[OnlineSecurity]]="Yes")+(Churn_Data[[#This Row],[OnlineBackup]]="Yes")+(Churn_Data[[#This Row],[DeviceProtection]]="Yes")+(Churn_Data[[#This Row],[TechSupport]]="Yes")+(Churn_Data[[#This Row],[StreamingTV]]="Yes")+(Churn_Data[[#This Row],[StreamingMovies]]="Yes")</f>
        <v>1</v>
      </c>
      <c r="U2532" t="s">
        <v>27</v>
      </c>
      <c r="V2532" t="s">
        <v>72</v>
      </c>
      <c r="W2532" t="str">
        <f>IF(ISNUMBER(SEARCH("automatic", Churn_Data[[#This Row],[PaymentMethod]])), "Automatic", "Manual")</f>
        <v>Automatic</v>
      </c>
      <c r="X2532">
        <v>49.8</v>
      </c>
      <c r="Y2532" t="str">
        <f>IF(Churn_Data[[#This Row],[tenure]]&lt;=12,"0-1 Year",IF(Churn_Data[[#This Row],[tenure]]&lt;=24,"1-2 Years",IF(Churn_Data[[#This Row],[tenure]]&lt;=36,"2-3 Years",IF(Churn_Data[[#This Row],[tenure]]&lt;=48,"3-4 Years",IF(Churn_Data[[#This Row],[tenure]]&lt;=60,"4-5 Years","5+ Years")))))</f>
        <v>0-1 Year</v>
      </c>
      <c r="Z2532">
        <v>1</v>
      </c>
      <c r="AA2532">
        <v>49.8</v>
      </c>
      <c r="AB2532">
        <f>IF(Churn_Data[[#This Row],[Churn]]="No",Churn_Data[[#This Row],[MonthlyCharges]],NA())</f>
        <v>49.8</v>
      </c>
      <c r="AC2532">
        <f>IF(Churn_Data[[#This Row],[Churn]]="No",Churn_Data[[#This Row],[tenure]],NA())</f>
        <v>1</v>
      </c>
      <c r="AD2532" t="e">
        <f>IF(Churn_Data[[#This Row],[Churn]]="Yes",Churn_Data[[#This Row],[MonthlyCharges]],NA())</f>
        <v>#N/A</v>
      </c>
      <c r="AE2532" t="e">
        <f>IF(Churn_Data[[#This Row],[Churn]]="Yes",Churn_Data[[#This Row],[tenure]],NA())</f>
        <v>#N/A</v>
      </c>
      <c r="AF2532">
        <v>49.8</v>
      </c>
    </row>
    <row r="2533" spans="1:32" x14ac:dyDescent="0.3">
      <c r="A2533" t="s">
        <v>2565</v>
      </c>
      <c r="B2533" t="s">
        <v>30</v>
      </c>
      <c r="C2533" t="str">
        <f>IF(Churn_Data[[#This Row],[SeniorCitizen]]=1,"Yes","No")</f>
        <v>No</v>
      </c>
      <c r="D2533">
        <v>0</v>
      </c>
      <c r="E2533" t="s">
        <v>25</v>
      </c>
      <c r="F2533" t="s">
        <v>25</v>
      </c>
      <c r="G2533" t="s">
        <v>24</v>
      </c>
      <c r="H2533" t="s">
        <v>25</v>
      </c>
      <c r="I2533" t="s">
        <v>26</v>
      </c>
      <c r="J2533" t="str">
        <f>IF(Churn_Data[[#This Row],[InternetService]]&lt;&gt;"No","Yes","No")</f>
        <v>Yes</v>
      </c>
      <c r="K2533" t="s">
        <v>24</v>
      </c>
      <c r="L2533" t="s">
        <v>25</v>
      </c>
      <c r="M2533" t="s">
        <v>25</v>
      </c>
      <c r="N2533" t="s">
        <v>25</v>
      </c>
      <c r="O2533" t="s">
        <v>25</v>
      </c>
      <c r="P2533" t="s">
        <v>25</v>
      </c>
      <c r="Q2533" t="s">
        <v>25</v>
      </c>
      <c r="R2533">
        <f>IF(Churn_Data[[#This Row],[Churn]]="Yes",1,0)</f>
        <v>0</v>
      </c>
      <c r="S2533" t="s">
        <v>25</v>
      </c>
      <c r="T2533">
        <f>(Churn_Data[[#This Row],[OnlineSecurity]]="Yes")+(Churn_Data[[#This Row],[OnlineBackup]]="Yes")+(Churn_Data[[#This Row],[DeviceProtection]]="Yes")+(Churn_Data[[#This Row],[TechSupport]]="Yes")+(Churn_Data[[#This Row],[StreamingTV]]="Yes")+(Churn_Data[[#This Row],[StreamingMovies]]="Yes")</f>
        <v>1</v>
      </c>
      <c r="U2533" t="s">
        <v>27</v>
      </c>
      <c r="V2533" t="s">
        <v>28</v>
      </c>
      <c r="W2533" t="str">
        <f>IF(ISNUMBER(SEARCH("automatic", Churn_Data[[#This Row],[PaymentMethod]])), "Automatic", "Manual")</f>
        <v>Manual</v>
      </c>
      <c r="X2533">
        <v>74.349999999999994</v>
      </c>
      <c r="Y2533" t="str">
        <f>IF(Churn_Data[[#This Row],[tenure]]&lt;=12,"0-1 Year",IF(Churn_Data[[#This Row],[tenure]]&lt;=24,"1-2 Years",IF(Churn_Data[[#This Row],[tenure]]&lt;=36,"2-3 Years",IF(Churn_Data[[#This Row],[tenure]]&lt;=48,"3-4 Years",IF(Churn_Data[[#This Row],[tenure]]&lt;=60,"4-5 Years","5+ Years")))))</f>
        <v>0-1 Year</v>
      </c>
      <c r="Z2533">
        <v>7</v>
      </c>
      <c r="AA2533">
        <v>533.6</v>
      </c>
      <c r="AB2533">
        <f>IF(Churn_Data[[#This Row],[Churn]]="No",Churn_Data[[#This Row],[MonthlyCharges]],NA())</f>
        <v>74.349999999999994</v>
      </c>
      <c r="AC2533">
        <f>IF(Churn_Data[[#This Row],[Churn]]="No",Churn_Data[[#This Row],[tenure]],NA())</f>
        <v>7</v>
      </c>
      <c r="AD2533" t="e">
        <f>IF(Churn_Data[[#This Row],[Churn]]="Yes",Churn_Data[[#This Row],[MonthlyCharges]],NA())</f>
        <v>#N/A</v>
      </c>
      <c r="AE2533" t="e">
        <f>IF(Churn_Data[[#This Row],[Churn]]="Yes",Churn_Data[[#This Row],[tenure]],NA())</f>
        <v>#N/A</v>
      </c>
      <c r="AF2533">
        <v>520.45000000000005</v>
      </c>
    </row>
    <row r="2534" spans="1:32" x14ac:dyDescent="0.3">
      <c r="A2534" t="s">
        <v>2566</v>
      </c>
      <c r="B2534" t="s">
        <v>23</v>
      </c>
      <c r="C2534" t="str">
        <f>IF(Churn_Data[[#This Row],[SeniorCitizen]]=1,"Yes","No")</f>
        <v>No</v>
      </c>
      <c r="D2534">
        <v>0</v>
      </c>
      <c r="E2534" t="s">
        <v>25</v>
      </c>
      <c r="F2534" t="s">
        <v>25</v>
      </c>
      <c r="G2534" t="s">
        <v>24</v>
      </c>
      <c r="H2534" t="s">
        <v>25</v>
      </c>
      <c r="I2534" t="s">
        <v>26</v>
      </c>
      <c r="J2534" t="str">
        <f>IF(Churn_Data[[#This Row],[InternetService]]&lt;&gt;"No","Yes","No")</f>
        <v>Yes</v>
      </c>
      <c r="K2534" t="s">
        <v>24</v>
      </c>
      <c r="L2534" t="s">
        <v>25</v>
      </c>
      <c r="M2534" t="s">
        <v>25</v>
      </c>
      <c r="N2534" t="s">
        <v>25</v>
      </c>
      <c r="O2534" t="s">
        <v>25</v>
      </c>
      <c r="P2534" t="s">
        <v>25</v>
      </c>
      <c r="Q2534" t="s">
        <v>25</v>
      </c>
      <c r="R2534">
        <f>IF(Churn_Data[[#This Row],[Churn]]="Yes",1,0)</f>
        <v>0</v>
      </c>
      <c r="S2534" t="s">
        <v>24</v>
      </c>
      <c r="T2534">
        <f>(Churn_Data[[#This Row],[OnlineSecurity]]="Yes")+(Churn_Data[[#This Row],[OnlineBackup]]="Yes")+(Churn_Data[[#This Row],[DeviceProtection]]="Yes")+(Churn_Data[[#This Row],[TechSupport]]="Yes")+(Churn_Data[[#This Row],[StreamingTV]]="Yes")+(Churn_Data[[#This Row],[StreamingMovies]]="Yes")</f>
        <v>1</v>
      </c>
      <c r="U2534" t="s">
        <v>27</v>
      </c>
      <c r="V2534" t="s">
        <v>32</v>
      </c>
      <c r="W2534" t="str">
        <f>IF(ISNUMBER(SEARCH("automatic", Churn_Data[[#This Row],[PaymentMethod]])), "Automatic", "Manual")</f>
        <v>Manual</v>
      </c>
      <c r="X2534">
        <v>74.849999999999994</v>
      </c>
      <c r="Y2534" t="str">
        <f>IF(Churn_Data[[#This Row],[tenure]]&lt;=12,"0-1 Year",IF(Churn_Data[[#This Row],[tenure]]&lt;=24,"1-2 Years",IF(Churn_Data[[#This Row],[tenure]]&lt;=36,"2-3 Years",IF(Churn_Data[[#This Row],[tenure]]&lt;=48,"3-4 Years",IF(Churn_Data[[#This Row],[tenure]]&lt;=60,"4-5 Years","5+ Years")))))</f>
        <v>0-1 Year</v>
      </c>
      <c r="Z2534">
        <v>9</v>
      </c>
      <c r="AA2534">
        <v>708.2</v>
      </c>
      <c r="AB2534">
        <f>IF(Churn_Data[[#This Row],[Churn]]="No",Churn_Data[[#This Row],[MonthlyCharges]],NA())</f>
        <v>74.849999999999994</v>
      </c>
      <c r="AC2534">
        <f>IF(Churn_Data[[#This Row],[Churn]]="No",Churn_Data[[#This Row],[tenure]],NA())</f>
        <v>9</v>
      </c>
      <c r="AD2534" t="e">
        <f>IF(Churn_Data[[#This Row],[Churn]]="Yes",Churn_Data[[#This Row],[MonthlyCharges]],NA())</f>
        <v>#N/A</v>
      </c>
      <c r="AE2534" t="e">
        <f>IF(Churn_Data[[#This Row],[Churn]]="Yes",Churn_Data[[#This Row],[tenure]],NA())</f>
        <v>#N/A</v>
      </c>
      <c r="AF2534">
        <v>673.65</v>
      </c>
    </row>
    <row r="2535" spans="1:32" x14ac:dyDescent="0.3">
      <c r="A2535" t="s">
        <v>2567</v>
      </c>
      <c r="B2535" t="s">
        <v>30</v>
      </c>
      <c r="C2535" t="str">
        <f>IF(Churn_Data[[#This Row],[SeniorCitizen]]=1,"Yes","No")</f>
        <v>No</v>
      </c>
      <c r="D2535">
        <v>0</v>
      </c>
      <c r="E2535" t="s">
        <v>24</v>
      </c>
      <c r="F2535" t="s">
        <v>24</v>
      </c>
      <c r="G2535" t="s">
        <v>24</v>
      </c>
      <c r="H2535" t="s">
        <v>25</v>
      </c>
      <c r="I2535" t="s">
        <v>120</v>
      </c>
      <c r="J2535" t="str">
        <f>IF(Churn_Data[[#This Row],[InternetService]]&lt;&gt;"No","Yes","No")</f>
        <v>Yes</v>
      </c>
      <c r="K2535" t="s">
        <v>24</v>
      </c>
      <c r="L2535" t="s">
        <v>25</v>
      </c>
      <c r="M2535" t="s">
        <v>25</v>
      </c>
      <c r="N2535" t="s">
        <v>25</v>
      </c>
      <c r="O2535" t="s">
        <v>25</v>
      </c>
      <c r="P2535" t="s">
        <v>25</v>
      </c>
      <c r="Q2535" t="s">
        <v>25</v>
      </c>
      <c r="R2535">
        <f>IF(Churn_Data[[#This Row],[Churn]]="Yes",1,0)</f>
        <v>0</v>
      </c>
      <c r="S2535" t="s">
        <v>24</v>
      </c>
      <c r="T2535">
        <f>(Churn_Data[[#This Row],[OnlineSecurity]]="Yes")+(Churn_Data[[#This Row],[OnlineBackup]]="Yes")+(Churn_Data[[#This Row],[DeviceProtection]]="Yes")+(Churn_Data[[#This Row],[TechSupport]]="Yes")+(Churn_Data[[#This Row],[StreamingTV]]="Yes")+(Churn_Data[[#This Row],[StreamingMovies]]="Yes")</f>
        <v>1</v>
      </c>
      <c r="U2535" t="s">
        <v>27</v>
      </c>
      <c r="V2535" t="s">
        <v>32</v>
      </c>
      <c r="W2535" t="str">
        <f>IF(ISNUMBER(SEARCH("automatic", Churn_Data[[#This Row],[PaymentMethod]])), "Automatic", "Manual")</f>
        <v>Manual</v>
      </c>
      <c r="X2535">
        <v>49.15</v>
      </c>
      <c r="Y2535" t="str">
        <f>IF(Churn_Data[[#This Row],[tenure]]&lt;=12,"0-1 Year",IF(Churn_Data[[#This Row],[tenure]]&lt;=24,"1-2 Years",IF(Churn_Data[[#This Row],[tenure]]&lt;=36,"2-3 Years",IF(Churn_Data[[#This Row],[tenure]]&lt;=48,"3-4 Years",IF(Churn_Data[[#This Row],[tenure]]&lt;=60,"4-5 Years","5+ Years")))))</f>
        <v>0-1 Year</v>
      </c>
      <c r="Z2535">
        <v>6</v>
      </c>
      <c r="AA2535">
        <v>295.64999999999998</v>
      </c>
      <c r="AB2535">
        <f>IF(Churn_Data[[#This Row],[Churn]]="No",Churn_Data[[#This Row],[MonthlyCharges]],NA())</f>
        <v>49.15</v>
      </c>
      <c r="AC2535">
        <f>IF(Churn_Data[[#This Row],[Churn]]="No",Churn_Data[[#This Row],[tenure]],NA())</f>
        <v>6</v>
      </c>
      <c r="AD2535" t="e">
        <f>IF(Churn_Data[[#This Row],[Churn]]="Yes",Churn_Data[[#This Row],[MonthlyCharges]],NA())</f>
        <v>#N/A</v>
      </c>
      <c r="AE2535" t="e">
        <f>IF(Churn_Data[[#This Row],[Churn]]="Yes",Churn_Data[[#This Row],[tenure]],NA())</f>
        <v>#N/A</v>
      </c>
      <c r="AF2535">
        <v>294.89999999999998</v>
      </c>
    </row>
    <row r="2536" spans="1:32" x14ac:dyDescent="0.3">
      <c r="A2536" t="s">
        <v>2568</v>
      </c>
      <c r="B2536" t="s">
        <v>30</v>
      </c>
      <c r="C2536" t="str">
        <f>IF(Churn_Data[[#This Row],[SeniorCitizen]]=1,"Yes","No")</f>
        <v>No</v>
      </c>
      <c r="D2536">
        <v>0</v>
      </c>
      <c r="E2536" t="s">
        <v>24</v>
      </c>
      <c r="F2536" t="s">
        <v>25</v>
      </c>
      <c r="G2536" t="s">
        <v>24</v>
      </c>
      <c r="H2536" t="s">
        <v>25</v>
      </c>
      <c r="I2536" t="s">
        <v>26</v>
      </c>
      <c r="J2536" t="str">
        <f>IF(Churn_Data[[#This Row],[InternetService]]&lt;&gt;"No","Yes","No")</f>
        <v>Yes</v>
      </c>
      <c r="K2536" t="s">
        <v>24</v>
      </c>
      <c r="L2536" t="s">
        <v>25</v>
      </c>
      <c r="M2536" t="s">
        <v>25</v>
      </c>
      <c r="N2536" t="s">
        <v>25</v>
      </c>
      <c r="O2536" t="s">
        <v>25</v>
      </c>
      <c r="P2536" t="s">
        <v>25</v>
      </c>
      <c r="Q2536" t="s">
        <v>25</v>
      </c>
      <c r="R2536">
        <f>IF(Churn_Data[[#This Row],[Churn]]="Yes",1,0)</f>
        <v>0</v>
      </c>
      <c r="S2536" t="s">
        <v>24</v>
      </c>
      <c r="T2536">
        <f>(Churn_Data[[#This Row],[OnlineSecurity]]="Yes")+(Churn_Data[[#This Row],[OnlineBackup]]="Yes")+(Churn_Data[[#This Row],[DeviceProtection]]="Yes")+(Churn_Data[[#This Row],[TechSupport]]="Yes")+(Churn_Data[[#This Row],[StreamingTV]]="Yes")+(Churn_Data[[#This Row],[StreamingMovies]]="Yes")</f>
        <v>1</v>
      </c>
      <c r="U2536" t="s">
        <v>27</v>
      </c>
      <c r="V2536" t="s">
        <v>28</v>
      </c>
      <c r="W2536" t="str">
        <f>IF(ISNUMBER(SEARCH("automatic", Churn_Data[[#This Row],[PaymentMethod]])), "Automatic", "Manual")</f>
        <v>Manual</v>
      </c>
      <c r="X2536">
        <v>73.55</v>
      </c>
      <c r="Y2536" t="str">
        <f>IF(Churn_Data[[#This Row],[tenure]]&lt;=12,"0-1 Year",IF(Churn_Data[[#This Row],[tenure]]&lt;=24,"1-2 Years",IF(Churn_Data[[#This Row],[tenure]]&lt;=36,"2-3 Years",IF(Churn_Data[[#This Row],[tenure]]&lt;=48,"3-4 Years",IF(Churn_Data[[#This Row],[tenure]]&lt;=60,"4-5 Years","5+ Years")))))</f>
        <v>5+ Years</v>
      </c>
      <c r="Z2536">
        <v>64</v>
      </c>
      <c r="AA2536">
        <v>4764</v>
      </c>
      <c r="AB2536">
        <f>IF(Churn_Data[[#This Row],[Churn]]="No",Churn_Data[[#This Row],[MonthlyCharges]],NA())</f>
        <v>73.55</v>
      </c>
      <c r="AC2536">
        <f>IF(Churn_Data[[#This Row],[Churn]]="No",Churn_Data[[#This Row],[tenure]],NA())</f>
        <v>64</v>
      </c>
      <c r="AD2536" t="e">
        <f>IF(Churn_Data[[#This Row],[Churn]]="Yes",Churn_Data[[#This Row],[MonthlyCharges]],NA())</f>
        <v>#N/A</v>
      </c>
      <c r="AE2536" t="e">
        <f>IF(Churn_Data[[#This Row],[Churn]]="Yes",Churn_Data[[#This Row],[tenure]],NA())</f>
        <v>#N/A</v>
      </c>
      <c r="AF2536">
        <v>4707.2</v>
      </c>
    </row>
    <row r="2537" spans="1:32" x14ac:dyDescent="0.3">
      <c r="A2537" t="s">
        <v>2569</v>
      </c>
      <c r="B2537" t="s">
        <v>30</v>
      </c>
      <c r="C2537" t="str">
        <f>IF(Churn_Data[[#This Row],[SeniorCitizen]]=1,"Yes","No")</f>
        <v>No</v>
      </c>
      <c r="D2537">
        <v>0</v>
      </c>
      <c r="E2537" t="s">
        <v>25</v>
      </c>
      <c r="F2537" t="s">
        <v>25</v>
      </c>
      <c r="G2537" t="s">
        <v>24</v>
      </c>
      <c r="H2537" t="s">
        <v>25</v>
      </c>
      <c r="I2537" t="s">
        <v>120</v>
      </c>
      <c r="J2537" t="str">
        <f>IF(Churn_Data[[#This Row],[InternetService]]&lt;&gt;"No","Yes","No")</f>
        <v>Yes</v>
      </c>
      <c r="K2537" t="s">
        <v>24</v>
      </c>
      <c r="L2537" t="s">
        <v>25</v>
      </c>
      <c r="M2537" t="s">
        <v>25</v>
      </c>
      <c r="N2537" t="s">
        <v>25</v>
      </c>
      <c r="O2537" t="s">
        <v>25</v>
      </c>
      <c r="P2537" t="s">
        <v>25</v>
      </c>
      <c r="Q2537" t="s">
        <v>25</v>
      </c>
      <c r="R2537">
        <f>IF(Churn_Data[[#This Row],[Churn]]="Yes",1,0)</f>
        <v>0</v>
      </c>
      <c r="S2537" t="s">
        <v>24</v>
      </c>
      <c r="T2537">
        <f>(Churn_Data[[#This Row],[OnlineSecurity]]="Yes")+(Churn_Data[[#This Row],[OnlineBackup]]="Yes")+(Churn_Data[[#This Row],[DeviceProtection]]="Yes")+(Churn_Data[[#This Row],[TechSupport]]="Yes")+(Churn_Data[[#This Row],[StreamingTV]]="Yes")+(Churn_Data[[#This Row],[StreamingMovies]]="Yes")</f>
        <v>1</v>
      </c>
      <c r="U2537" t="s">
        <v>27</v>
      </c>
      <c r="V2537" t="s">
        <v>32</v>
      </c>
      <c r="W2537" t="str">
        <f>IF(ISNUMBER(SEARCH("automatic", Churn_Data[[#This Row],[PaymentMethod]])), "Automatic", "Manual")</f>
        <v>Manual</v>
      </c>
      <c r="X2537">
        <v>51.15</v>
      </c>
      <c r="Y2537" t="str">
        <f>IF(Churn_Data[[#This Row],[tenure]]&lt;=12,"0-1 Year",IF(Churn_Data[[#This Row],[tenure]]&lt;=24,"1-2 Years",IF(Churn_Data[[#This Row],[tenure]]&lt;=36,"2-3 Years",IF(Churn_Data[[#This Row],[tenure]]&lt;=48,"3-4 Years",IF(Churn_Data[[#This Row],[tenure]]&lt;=60,"4-5 Years","5+ Years")))))</f>
        <v>1-2 Years</v>
      </c>
      <c r="Z2537">
        <v>24</v>
      </c>
      <c r="AA2537">
        <v>1275.7</v>
      </c>
      <c r="AB2537">
        <f>IF(Churn_Data[[#This Row],[Churn]]="No",Churn_Data[[#This Row],[MonthlyCharges]],NA())</f>
        <v>51.15</v>
      </c>
      <c r="AC2537">
        <f>IF(Churn_Data[[#This Row],[Churn]]="No",Churn_Data[[#This Row],[tenure]],NA())</f>
        <v>24</v>
      </c>
      <c r="AD2537" t="e">
        <f>IF(Churn_Data[[#This Row],[Churn]]="Yes",Churn_Data[[#This Row],[MonthlyCharges]],NA())</f>
        <v>#N/A</v>
      </c>
      <c r="AE2537" t="e">
        <f>IF(Churn_Data[[#This Row],[Churn]]="Yes",Churn_Data[[#This Row],[tenure]],NA())</f>
        <v>#N/A</v>
      </c>
      <c r="AF2537">
        <v>1227.5999999999999</v>
      </c>
    </row>
    <row r="2538" spans="1:32" x14ac:dyDescent="0.3">
      <c r="A2538" t="s">
        <v>2570</v>
      </c>
      <c r="B2538" t="s">
        <v>23</v>
      </c>
      <c r="C2538" t="str">
        <f>IF(Churn_Data[[#This Row],[SeniorCitizen]]=1,"Yes","No")</f>
        <v>No</v>
      </c>
      <c r="D2538">
        <v>0</v>
      </c>
      <c r="E2538" t="s">
        <v>25</v>
      </c>
      <c r="F2538" t="s">
        <v>25</v>
      </c>
      <c r="G2538" t="s">
        <v>24</v>
      </c>
      <c r="H2538" t="s">
        <v>25</v>
      </c>
      <c r="I2538" t="s">
        <v>120</v>
      </c>
      <c r="J2538" t="str">
        <f>IF(Churn_Data[[#This Row],[InternetService]]&lt;&gt;"No","Yes","No")</f>
        <v>Yes</v>
      </c>
      <c r="K2538" t="s">
        <v>24</v>
      </c>
      <c r="L2538" t="s">
        <v>25</v>
      </c>
      <c r="M2538" t="s">
        <v>25</v>
      </c>
      <c r="N2538" t="s">
        <v>25</v>
      </c>
      <c r="O2538" t="s">
        <v>25</v>
      </c>
      <c r="P2538" t="s">
        <v>25</v>
      </c>
      <c r="Q2538" t="s">
        <v>24</v>
      </c>
      <c r="R2538">
        <f>IF(Churn_Data[[#This Row],[Churn]]="Yes",1,0)</f>
        <v>1</v>
      </c>
      <c r="S2538" t="s">
        <v>24</v>
      </c>
      <c r="T2538">
        <f>(Churn_Data[[#This Row],[OnlineSecurity]]="Yes")+(Churn_Data[[#This Row],[OnlineBackup]]="Yes")+(Churn_Data[[#This Row],[DeviceProtection]]="Yes")+(Churn_Data[[#This Row],[TechSupport]]="Yes")+(Churn_Data[[#This Row],[StreamingTV]]="Yes")+(Churn_Data[[#This Row],[StreamingMovies]]="Yes")</f>
        <v>1</v>
      </c>
      <c r="U2538" t="s">
        <v>27</v>
      </c>
      <c r="V2538" t="s">
        <v>32</v>
      </c>
      <c r="W2538" t="str">
        <f>IF(ISNUMBER(SEARCH("automatic", Churn_Data[[#This Row],[PaymentMethod]])), "Automatic", "Manual")</f>
        <v>Manual</v>
      </c>
      <c r="X2538">
        <v>50.15</v>
      </c>
      <c r="Y2538" t="str">
        <f>IF(Churn_Data[[#This Row],[tenure]]&lt;=12,"0-1 Year",IF(Churn_Data[[#This Row],[tenure]]&lt;=24,"1-2 Years",IF(Churn_Data[[#This Row],[tenure]]&lt;=36,"2-3 Years",IF(Churn_Data[[#This Row],[tenure]]&lt;=48,"3-4 Years",IF(Churn_Data[[#This Row],[tenure]]&lt;=60,"4-5 Years","5+ Years")))))</f>
        <v>1-2 Years</v>
      </c>
      <c r="Z2538">
        <v>16</v>
      </c>
      <c r="AA2538">
        <v>762.25</v>
      </c>
      <c r="AB2538" t="e">
        <f>IF(Churn_Data[[#This Row],[Churn]]="No",Churn_Data[[#This Row],[MonthlyCharges]],NA())</f>
        <v>#N/A</v>
      </c>
      <c r="AC2538" t="e">
        <f>IF(Churn_Data[[#This Row],[Churn]]="No",Churn_Data[[#This Row],[tenure]],NA())</f>
        <v>#N/A</v>
      </c>
      <c r="AD2538">
        <f>IF(Churn_Data[[#This Row],[Churn]]="Yes",Churn_Data[[#This Row],[MonthlyCharges]],NA())</f>
        <v>50.15</v>
      </c>
      <c r="AE2538">
        <f>IF(Churn_Data[[#This Row],[Churn]]="Yes",Churn_Data[[#This Row],[tenure]],NA())</f>
        <v>16</v>
      </c>
      <c r="AF2538">
        <v>802.4</v>
      </c>
    </row>
    <row r="2539" spans="1:32" x14ac:dyDescent="0.3">
      <c r="A2539" t="s">
        <v>2571</v>
      </c>
      <c r="B2539" t="s">
        <v>30</v>
      </c>
      <c r="C2539" t="str">
        <f>IF(Churn_Data[[#This Row],[SeniorCitizen]]=1,"Yes","No")</f>
        <v>No</v>
      </c>
      <c r="D2539">
        <v>0</v>
      </c>
      <c r="E2539" t="s">
        <v>25</v>
      </c>
      <c r="F2539" t="s">
        <v>25</v>
      </c>
      <c r="G2539" t="s">
        <v>24</v>
      </c>
      <c r="H2539" t="s">
        <v>25</v>
      </c>
      <c r="I2539" t="s">
        <v>120</v>
      </c>
      <c r="J2539" t="str">
        <f>IF(Churn_Data[[#This Row],[InternetService]]&lt;&gt;"No","Yes","No")</f>
        <v>Yes</v>
      </c>
      <c r="K2539" t="s">
        <v>24</v>
      </c>
      <c r="L2539" t="s">
        <v>25</v>
      </c>
      <c r="M2539" t="s">
        <v>25</v>
      </c>
      <c r="N2539" t="s">
        <v>25</v>
      </c>
      <c r="O2539" t="s">
        <v>25</v>
      </c>
      <c r="P2539" t="s">
        <v>25</v>
      </c>
      <c r="Q2539" t="s">
        <v>25</v>
      </c>
      <c r="R2539">
        <f>IF(Churn_Data[[#This Row],[Churn]]="Yes",1,0)</f>
        <v>0</v>
      </c>
      <c r="S2539" t="s">
        <v>25</v>
      </c>
      <c r="T2539">
        <f>(Churn_Data[[#This Row],[OnlineSecurity]]="Yes")+(Churn_Data[[#This Row],[OnlineBackup]]="Yes")+(Churn_Data[[#This Row],[DeviceProtection]]="Yes")+(Churn_Data[[#This Row],[TechSupport]]="Yes")+(Churn_Data[[#This Row],[StreamingTV]]="Yes")+(Churn_Data[[#This Row],[StreamingMovies]]="Yes")</f>
        <v>1</v>
      </c>
      <c r="U2539" t="s">
        <v>27</v>
      </c>
      <c r="V2539" t="s">
        <v>28</v>
      </c>
      <c r="W2539" t="str">
        <f>IF(ISNUMBER(SEARCH("automatic", Churn_Data[[#This Row],[PaymentMethod]])), "Automatic", "Manual")</f>
        <v>Manual</v>
      </c>
      <c r="X2539">
        <v>50.35</v>
      </c>
      <c r="Y2539" t="str">
        <f>IF(Churn_Data[[#This Row],[tenure]]&lt;=12,"0-1 Year",IF(Churn_Data[[#This Row],[tenure]]&lt;=24,"1-2 Years",IF(Churn_Data[[#This Row],[tenure]]&lt;=36,"2-3 Years",IF(Churn_Data[[#This Row],[tenure]]&lt;=48,"3-4 Years",IF(Churn_Data[[#This Row],[tenure]]&lt;=60,"4-5 Years","5+ Years")))))</f>
        <v>2-3 Years</v>
      </c>
      <c r="Z2539">
        <v>27</v>
      </c>
      <c r="AA2539">
        <v>1411.35</v>
      </c>
      <c r="AB2539">
        <f>IF(Churn_Data[[#This Row],[Churn]]="No",Churn_Data[[#This Row],[MonthlyCharges]],NA())</f>
        <v>50.35</v>
      </c>
      <c r="AC2539">
        <f>IF(Churn_Data[[#This Row],[Churn]]="No",Churn_Data[[#This Row],[tenure]],NA())</f>
        <v>27</v>
      </c>
      <c r="AD2539" t="e">
        <f>IF(Churn_Data[[#This Row],[Churn]]="Yes",Churn_Data[[#This Row],[MonthlyCharges]],NA())</f>
        <v>#N/A</v>
      </c>
      <c r="AE2539" t="e">
        <f>IF(Churn_Data[[#This Row],[Churn]]="Yes",Churn_Data[[#This Row],[tenure]],NA())</f>
        <v>#N/A</v>
      </c>
      <c r="AF2539">
        <v>1359.45</v>
      </c>
    </row>
    <row r="2540" spans="1:32" x14ac:dyDescent="0.3">
      <c r="A2540" t="s">
        <v>2572</v>
      </c>
      <c r="B2540" t="s">
        <v>30</v>
      </c>
      <c r="C2540" t="str">
        <f>IF(Churn_Data[[#This Row],[SeniorCitizen]]=1,"Yes","No")</f>
        <v>No</v>
      </c>
      <c r="D2540">
        <v>0</v>
      </c>
      <c r="E2540" t="s">
        <v>25</v>
      </c>
      <c r="F2540" t="s">
        <v>24</v>
      </c>
      <c r="G2540" t="s">
        <v>24</v>
      </c>
      <c r="H2540" t="s">
        <v>25</v>
      </c>
      <c r="I2540" t="s">
        <v>120</v>
      </c>
      <c r="J2540" t="str">
        <f>IF(Churn_Data[[#This Row],[InternetService]]&lt;&gt;"No","Yes","No")</f>
        <v>Yes</v>
      </c>
      <c r="K2540" t="s">
        <v>24</v>
      </c>
      <c r="L2540" t="s">
        <v>25</v>
      </c>
      <c r="M2540" t="s">
        <v>25</v>
      </c>
      <c r="N2540" t="s">
        <v>25</v>
      </c>
      <c r="O2540" t="s">
        <v>25</v>
      </c>
      <c r="P2540" t="s">
        <v>25</v>
      </c>
      <c r="Q2540" t="s">
        <v>24</v>
      </c>
      <c r="R2540">
        <f>IF(Churn_Data[[#This Row],[Churn]]="Yes",1,0)</f>
        <v>1</v>
      </c>
      <c r="S2540" t="s">
        <v>24</v>
      </c>
      <c r="T2540">
        <f>(Churn_Data[[#This Row],[OnlineSecurity]]="Yes")+(Churn_Data[[#This Row],[OnlineBackup]]="Yes")+(Churn_Data[[#This Row],[DeviceProtection]]="Yes")+(Churn_Data[[#This Row],[TechSupport]]="Yes")+(Churn_Data[[#This Row],[StreamingTV]]="Yes")+(Churn_Data[[#This Row],[StreamingMovies]]="Yes")</f>
        <v>1</v>
      </c>
      <c r="U2540" t="s">
        <v>27</v>
      </c>
      <c r="V2540" t="s">
        <v>32</v>
      </c>
      <c r="W2540" t="str">
        <f>IF(ISNUMBER(SEARCH("automatic", Churn_Data[[#This Row],[PaymentMethod]])), "Automatic", "Manual")</f>
        <v>Manual</v>
      </c>
      <c r="X2540">
        <v>49.4</v>
      </c>
      <c r="Y2540" t="str">
        <f>IF(Churn_Data[[#This Row],[tenure]]&lt;=12,"0-1 Year",IF(Churn_Data[[#This Row],[tenure]]&lt;=24,"1-2 Years",IF(Churn_Data[[#This Row],[tenure]]&lt;=36,"2-3 Years",IF(Churn_Data[[#This Row],[tenure]]&lt;=48,"3-4 Years",IF(Churn_Data[[#This Row],[tenure]]&lt;=60,"4-5 Years","5+ Years")))))</f>
        <v>0-1 Year</v>
      </c>
      <c r="Z2540">
        <v>4</v>
      </c>
      <c r="AA2540">
        <v>184.4</v>
      </c>
      <c r="AB2540" t="e">
        <f>IF(Churn_Data[[#This Row],[Churn]]="No",Churn_Data[[#This Row],[MonthlyCharges]],NA())</f>
        <v>#N/A</v>
      </c>
      <c r="AC2540" t="e">
        <f>IF(Churn_Data[[#This Row],[Churn]]="No",Churn_Data[[#This Row],[tenure]],NA())</f>
        <v>#N/A</v>
      </c>
      <c r="AD2540">
        <f>IF(Churn_Data[[#This Row],[Churn]]="Yes",Churn_Data[[#This Row],[MonthlyCharges]],NA())</f>
        <v>49.4</v>
      </c>
      <c r="AE2540">
        <f>IF(Churn_Data[[#This Row],[Churn]]="Yes",Churn_Data[[#This Row],[tenure]],NA())</f>
        <v>4</v>
      </c>
      <c r="AF2540">
        <v>197.6</v>
      </c>
    </row>
    <row r="2541" spans="1:32" x14ac:dyDescent="0.3">
      <c r="A2541" t="s">
        <v>2573</v>
      </c>
      <c r="B2541" t="s">
        <v>23</v>
      </c>
      <c r="C2541" t="str">
        <f>IF(Churn_Data[[#This Row],[SeniorCitizen]]=1,"Yes","No")</f>
        <v>No</v>
      </c>
      <c r="D2541">
        <v>0</v>
      </c>
      <c r="E2541" t="s">
        <v>25</v>
      </c>
      <c r="F2541" t="s">
        <v>25</v>
      </c>
      <c r="G2541" t="s">
        <v>24</v>
      </c>
      <c r="H2541" t="s">
        <v>25</v>
      </c>
      <c r="I2541" t="s">
        <v>120</v>
      </c>
      <c r="J2541" t="str">
        <f>IF(Churn_Data[[#This Row],[InternetService]]&lt;&gt;"No","Yes","No")</f>
        <v>Yes</v>
      </c>
      <c r="K2541" t="s">
        <v>24</v>
      </c>
      <c r="L2541" t="s">
        <v>25</v>
      </c>
      <c r="M2541" t="s">
        <v>25</v>
      </c>
      <c r="N2541" t="s">
        <v>25</v>
      </c>
      <c r="O2541" t="s">
        <v>25</v>
      </c>
      <c r="P2541" t="s">
        <v>25</v>
      </c>
      <c r="Q2541" t="s">
        <v>24</v>
      </c>
      <c r="R2541">
        <f>IF(Churn_Data[[#This Row],[Churn]]="Yes",1,0)</f>
        <v>1</v>
      </c>
      <c r="S2541" t="s">
        <v>25</v>
      </c>
      <c r="T2541">
        <f>(Churn_Data[[#This Row],[OnlineSecurity]]="Yes")+(Churn_Data[[#This Row],[OnlineBackup]]="Yes")+(Churn_Data[[#This Row],[DeviceProtection]]="Yes")+(Churn_Data[[#This Row],[TechSupport]]="Yes")+(Churn_Data[[#This Row],[StreamingTV]]="Yes")+(Churn_Data[[#This Row],[StreamingMovies]]="Yes")</f>
        <v>1</v>
      </c>
      <c r="U2541" t="s">
        <v>27</v>
      </c>
      <c r="V2541" t="s">
        <v>72</v>
      </c>
      <c r="W2541" t="str">
        <f>IF(ISNUMBER(SEARCH("automatic", Churn_Data[[#This Row],[PaymentMethod]])), "Automatic", "Manual")</f>
        <v>Automatic</v>
      </c>
      <c r="X2541">
        <v>48.55</v>
      </c>
      <c r="Y2541" t="str">
        <f>IF(Churn_Data[[#This Row],[tenure]]&lt;=12,"0-1 Year",IF(Churn_Data[[#This Row],[tenure]]&lt;=24,"1-2 Years",IF(Churn_Data[[#This Row],[tenure]]&lt;=36,"2-3 Years",IF(Churn_Data[[#This Row],[tenure]]&lt;=48,"3-4 Years",IF(Churn_Data[[#This Row],[tenure]]&lt;=60,"4-5 Years","5+ Years")))))</f>
        <v>0-1 Year</v>
      </c>
      <c r="Z2541">
        <v>11</v>
      </c>
      <c r="AA2541">
        <v>501</v>
      </c>
      <c r="AB2541" t="e">
        <f>IF(Churn_Data[[#This Row],[Churn]]="No",Churn_Data[[#This Row],[MonthlyCharges]],NA())</f>
        <v>#N/A</v>
      </c>
      <c r="AC2541" t="e">
        <f>IF(Churn_Data[[#This Row],[Churn]]="No",Churn_Data[[#This Row],[tenure]],NA())</f>
        <v>#N/A</v>
      </c>
      <c r="AD2541">
        <f>IF(Churn_Data[[#This Row],[Churn]]="Yes",Churn_Data[[#This Row],[MonthlyCharges]],NA())</f>
        <v>48.55</v>
      </c>
      <c r="AE2541">
        <f>IF(Churn_Data[[#This Row],[Churn]]="Yes",Churn_Data[[#This Row],[tenure]],NA())</f>
        <v>11</v>
      </c>
      <c r="AF2541">
        <v>534.04999999999995</v>
      </c>
    </row>
    <row r="2542" spans="1:32" x14ac:dyDescent="0.3">
      <c r="A2542" t="s">
        <v>2574</v>
      </c>
      <c r="B2542" t="s">
        <v>23</v>
      </c>
      <c r="C2542" t="str">
        <f>IF(Churn_Data[[#This Row],[SeniorCitizen]]=1,"Yes","No")</f>
        <v>No</v>
      </c>
      <c r="D2542">
        <v>0</v>
      </c>
      <c r="E2542" t="s">
        <v>25</v>
      </c>
      <c r="F2542" t="s">
        <v>25</v>
      </c>
      <c r="G2542" t="s">
        <v>24</v>
      </c>
      <c r="H2542" t="s">
        <v>25</v>
      </c>
      <c r="I2542" t="s">
        <v>120</v>
      </c>
      <c r="J2542" t="str">
        <f>IF(Churn_Data[[#This Row],[InternetService]]&lt;&gt;"No","Yes","No")</f>
        <v>Yes</v>
      </c>
      <c r="K2542" t="s">
        <v>24</v>
      </c>
      <c r="L2542" t="s">
        <v>25</v>
      </c>
      <c r="M2542" t="s">
        <v>25</v>
      </c>
      <c r="N2542" t="s">
        <v>25</v>
      </c>
      <c r="O2542" t="s">
        <v>25</v>
      </c>
      <c r="P2542" t="s">
        <v>25</v>
      </c>
      <c r="Q2542" t="s">
        <v>25</v>
      </c>
      <c r="R2542">
        <f>IF(Churn_Data[[#This Row],[Churn]]="Yes",1,0)</f>
        <v>0</v>
      </c>
      <c r="S2542" t="s">
        <v>24</v>
      </c>
      <c r="T2542">
        <f>(Churn_Data[[#This Row],[OnlineSecurity]]="Yes")+(Churn_Data[[#This Row],[OnlineBackup]]="Yes")+(Churn_Data[[#This Row],[DeviceProtection]]="Yes")+(Churn_Data[[#This Row],[TechSupport]]="Yes")+(Churn_Data[[#This Row],[StreamingTV]]="Yes")+(Churn_Data[[#This Row],[StreamingMovies]]="Yes")</f>
        <v>1</v>
      </c>
      <c r="U2542" t="s">
        <v>27</v>
      </c>
      <c r="V2542" t="s">
        <v>46</v>
      </c>
      <c r="W2542" t="str">
        <f>IF(ISNUMBER(SEARCH("automatic", Churn_Data[[#This Row],[PaymentMethod]])), "Automatic", "Manual")</f>
        <v>Automatic</v>
      </c>
      <c r="X2542">
        <v>50.55</v>
      </c>
      <c r="Y2542" t="str">
        <f>IF(Churn_Data[[#This Row],[tenure]]&lt;=12,"0-1 Year",IF(Churn_Data[[#This Row],[tenure]]&lt;=24,"1-2 Years",IF(Churn_Data[[#This Row],[tenure]]&lt;=36,"2-3 Years",IF(Churn_Data[[#This Row],[tenure]]&lt;=48,"3-4 Years",IF(Churn_Data[[#This Row],[tenure]]&lt;=60,"4-5 Years","5+ Years")))))</f>
        <v>0-1 Year</v>
      </c>
      <c r="Z2542">
        <v>4</v>
      </c>
      <c r="AA2542">
        <v>235.65</v>
      </c>
      <c r="AB2542">
        <f>IF(Churn_Data[[#This Row],[Churn]]="No",Churn_Data[[#This Row],[MonthlyCharges]],NA())</f>
        <v>50.55</v>
      </c>
      <c r="AC2542">
        <f>IF(Churn_Data[[#This Row],[Churn]]="No",Churn_Data[[#This Row],[tenure]],NA())</f>
        <v>4</v>
      </c>
      <c r="AD2542" t="e">
        <f>IF(Churn_Data[[#This Row],[Churn]]="Yes",Churn_Data[[#This Row],[MonthlyCharges]],NA())</f>
        <v>#N/A</v>
      </c>
      <c r="AE2542" t="e">
        <f>IF(Churn_Data[[#This Row],[Churn]]="Yes",Churn_Data[[#This Row],[tenure]],NA())</f>
        <v>#N/A</v>
      </c>
      <c r="AF2542">
        <v>202.2</v>
      </c>
    </row>
    <row r="2543" spans="1:32" x14ac:dyDescent="0.3">
      <c r="A2543" t="s">
        <v>2575</v>
      </c>
      <c r="B2543" t="s">
        <v>23</v>
      </c>
      <c r="C2543" t="str">
        <f>IF(Churn_Data[[#This Row],[SeniorCitizen]]=1,"Yes","No")</f>
        <v>No</v>
      </c>
      <c r="D2543">
        <v>0</v>
      </c>
      <c r="E2543" t="s">
        <v>24</v>
      </c>
      <c r="F2543" t="s">
        <v>24</v>
      </c>
      <c r="G2543" t="s">
        <v>24</v>
      </c>
      <c r="H2543" t="s">
        <v>25</v>
      </c>
      <c r="I2543" t="s">
        <v>120</v>
      </c>
      <c r="J2543" t="str">
        <f>IF(Churn_Data[[#This Row],[InternetService]]&lt;&gt;"No","Yes","No")</f>
        <v>Yes</v>
      </c>
      <c r="K2543" t="s">
        <v>24</v>
      </c>
      <c r="L2543" t="s">
        <v>25</v>
      </c>
      <c r="M2543" t="s">
        <v>25</v>
      </c>
      <c r="N2543" t="s">
        <v>25</v>
      </c>
      <c r="O2543" t="s">
        <v>25</v>
      </c>
      <c r="P2543" t="s">
        <v>25</v>
      </c>
      <c r="Q2543" t="s">
        <v>25</v>
      </c>
      <c r="R2543">
        <f>IF(Churn_Data[[#This Row],[Churn]]="Yes",1,0)</f>
        <v>0</v>
      </c>
      <c r="S2543" t="s">
        <v>24</v>
      </c>
      <c r="T2543">
        <f>(Churn_Data[[#This Row],[OnlineSecurity]]="Yes")+(Churn_Data[[#This Row],[OnlineBackup]]="Yes")+(Churn_Data[[#This Row],[DeviceProtection]]="Yes")+(Churn_Data[[#This Row],[TechSupport]]="Yes")+(Churn_Data[[#This Row],[StreamingTV]]="Yes")+(Churn_Data[[#This Row],[StreamingMovies]]="Yes")</f>
        <v>1</v>
      </c>
      <c r="U2543" t="s">
        <v>27</v>
      </c>
      <c r="V2543" t="s">
        <v>28</v>
      </c>
      <c r="W2543" t="str">
        <f>IF(ISNUMBER(SEARCH("automatic", Churn_Data[[#This Row],[PaymentMethod]])), "Automatic", "Manual")</f>
        <v>Manual</v>
      </c>
      <c r="X2543">
        <v>49.4</v>
      </c>
      <c r="Y2543" t="str">
        <f>IF(Churn_Data[[#This Row],[tenure]]&lt;=12,"0-1 Year",IF(Churn_Data[[#This Row],[tenure]]&lt;=24,"1-2 Years",IF(Churn_Data[[#This Row],[tenure]]&lt;=36,"2-3 Years",IF(Churn_Data[[#This Row],[tenure]]&lt;=48,"3-4 Years",IF(Churn_Data[[#This Row],[tenure]]&lt;=60,"4-5 Years","5+ Years")))))</f>
        <v>0-1 Year</v>
      </c>
      <c r="Z2543">
        <v>5</v>
      </c>
      <c r="AA2543">
        <v>232.55</v>
      </c>
      <c r="AB2543">
        <f>IF(Churn_Data[[#This Row],[Churn]]="No",Churn_Data[[#This Row],[MonthlyCharges]],NA())</f>
        <v>49.4</v>
      </c>
      <c r="AC2543">
        <f>IF(Churn_Data[[#This Row],[Churn]]="No",Churn_Data[[#This Row],[tenure]],NA())</f>
        <v>5</v>
      </c>
      <c r="AD2543" t="e">
        <f>IF(Churn_Data[[#This Row],[Churn]]="Yes",Churn_Data[[#This Row],[MonthlyCharges]],NA())</f>
        <v>#N/A</v>
      </c>
      <c r="AE2543" t="e">
        <f>IF(Churn_Data[[#This Row],[Churn]]="Yes",Churn_Data[[#This Row],[tenure]],NA())</f>
        <v>#N/A</v>
      </c>
      <c r="AF2543">
        <v>247</v>
      </c>
    </row>
    <row r="2544" spans="1:32" x14ac:dyDescent="0.3">
      <c r="A2544" t="s">
        <v>2576</v>
      </c>
      <c r="B2544" t="s">
        <v>23</v>
      </c>
      <c r="C2544" t="str">
        <f>IF(Churn_Data[[#This Row],[SeniorCitizen]]=1,"Yes","No")</f>
        <v>No</v>
      </c>
      <c r="D2544">
        <v>0</v>
      </c>
      <c r="E2544" t="s">
        <v>24</v>
      </c>
      <c r="F2544" t="s">
        <v>24</v>
      </c>
      <c r="G2544" t="s">
        <v>25</v>
      </c>
      <c r="H2544" t="s">
        <v>189</v>
      </c>
      <c r="I2544" t="s">
        <v>120</v>
      </c>
      <c r="J2544" t="str">
        <f>IF(Churn_Data[[#This Row],[InternetService]]&lt;&gt;"No","Yes","No")</f>
        <v>Yes</v>
      </c>
      <c r="K2544" t="s">
        <v>24</v>
      </c>
      <c r="L2544" t="s">
        <v>24</v>
      </c>
      <c r="M2544" t="s">
        <v>24</v>
      </c>
      <c r="N2544" t="s">
        <v>25</v>
      </c>
      <c r="O2544" t="s">
        <v>24</v>
      </c>
      <c r="P2544" t="s">
        <v>24</v>
      </c>
      <c r="Q2544" t="s">
        <v>24</v>
      </c>
      <c r="R2544">
        <f>IF(Churn_Data[[#This Row],[Churn]]="Yes",1,0)</f>
        <v>1</v>
      </c>
      <c r="S2544" t="s">
        <v>24</v>
      </c>
      <c r="T2544">
        <f>(Churn_Data[[#This Row],[OnlineSecurity]]="Yes")+(Churn_Data[[#This Row],[OnlineBackup]]="Yes")+(Churn_Data[[#This Row],[DeviceProtection]]="Yes")+(Churn_Data[[#This Row],[TechSupport]]="Yes")+(Churn_Data[[#This Row],[StreamingTV]]="Yes")+(Churn_Data[[#This Row],[StreamingMovies]]="Yes")</f>
        <v>5</v>
      </c>
      <c r="U2544" t="s">
        <v>27</v>
      </c>
      <c r="V2544" t="s">
        <v>72</v>
      </c>
      <c r="W2544" t="str">
        <f>IF(ISNUMBER(SEARCH("automatic", Churn_Data[[#This Row],[PaymentMethod]])), "Automatic", "Manual")</f>
        <v>Automatic</v>
      </c>
      <c r="X2544">
        <v>58.6</v>
      </c>
      <c r="Y2544" t="str">
        <f>IF(Churn_Data[[#This Row],[tenure]]&lt;=12,"0-1 Year",IF(Churn_Data[[#This Row],[tenure]]&lt;=24,"1-2 Years",IF(Churn_Data[[#This Row],[tenure]]&lt;=36,"2-3 Years",IF(Churn_Data[[#This Row],[tenure]]&lt;=48,"3-4 Years",IF(Churn_Data[[#This Row],[tenure]]&lt;=60,"4-5 Years","5+ Years")))))</f>
        <v>2-3 Years</v>
      </c>
      <c r="Z2544">
        <v>25</v>
      </c>
      <c r="AA2544">
        <v>1502.65</v>
      </c>
      <c r="AB2544" t="e">
        <f>IF(Churn_Data[[#This Row],[Churn]]="No",Churn_Data[[#This Row],[MonthlyCharges]],NA())</f>
        <v>#N/A</v>
      </c>
      <c r="AC2544" t="e">
        <f>IF(Churn_Data[[#This Row],[Churn]]="No",Churn_Data[[#This Row],[tenure]],NA())</f>
        <v>#N/A</v>
      </c>
      <c r="AD2544">
        <f>IF(Churn_Data[[#This Row],[Churn]]="Yes",Churn_Data[[#This Row],[MonthlyCharges]],NA())</f>
        <v>58.6</v>
      </c>
      <c r="AE2544">
        <f>IF(Churn_Data[[#This Row],[Churn]]="Yes",Churn_Data[[#This Row],[tenure]],NA())</f>
        <v>25</v>
      </c>
      <c r="AF2544">
        <v>1465</v>
      </c>
    </row>
    <row r="2545" spans="1:32" x14ac:dyDescent="0.3">
      <c r="A2545" t="s">
        <v>2577</v>
      </c>
      <c r="B2545" t="s">
        <v>23</v>
      </c>
      <c r="C2545" t="str">
        <f>IF(Churn_Data[[#This Row],[SeniorCitizen]]=1,"Yes","No")</f>
        <v>No</v>
      </c>
      <c r="D2545">
        <v>0</v>
      </c>
      <c r="E2545" t="s">
        <v>24</v>
      </c>
      <c r="F2545" t="s">
        <v>25</v>
      </c>
      <c r="G2545" t="s">
        <v>25</v>
      </c>
      <c r="H2545" t="s">
        <v>189</v>
      </c>
      <c r="I2545" t="s">
        <v>120</v>
      </c>
      <c r="J2545" t="str">
        <f>IF(Churn_Data[[#This Row],[InternetService]]&lt;&gt;"No","Yes","No")</f>
        <v>Yes</v>
      </c>
      <c r="K2545" t="s">
        <v>24</v>
      </c>
      <c r="L2545" t="s">
        <v>24</v>
      </c>
      <c r="M2545" t="s">
        <v>24</v>
      </c>
      <c r="N2545" t="s">
        <v>25</v>
      </c>
      <c r="O2545" t="s">
        <v>24</v>
      </c>
      <c r="P2545" t="s">
        <v>24</v>
      </c>
      <c r="Q2545" t="s">
        <v>25</v>
      </c>
      <c r="R2545">
        <f>IF(Churn_Data[[#This Row],[Churn]]="Yes",1,0)</f>
        <v>0</v>
      </c>
      <c r="S2545" t="s">
        <v>24</v>
      </c>
      <c r="T2545">
        <f>(Churn_Data[[#This Row],[OnlineSecurity]]="Yes")+(Churn_Data[[#This Row],[OnlineBackup]]="Yes")+(Churn_Data[[#This Row],[DeviceProtection]]="Yes")+(Churn_Data[[#This Row],[TechSupport]]="Yes")+(Churn_Data[[#This Row],[StreamingTV]]="Yes")+(Churn_Data[[#This Row],[StreamingMovies]]="Yes")</f>
        <v>5</v>
      </c>
      <c r="U2545" t="s">
        <v>27</v>
      </c>
      <c r="V2545" t="s">
        <v>46</v>
      </c>
      <c r="W2545" t="str">
        <f>IF(ISNUMBER(SEARCH("automatic", Churn_Data[[#This Row],[PaymentMethod]])), "Automatic", "Manual")</f>
        <v>Automatic</v>
      </c>
      <c r="X2545">
        <v>58.75</v>
      </c>
      <c r="Y2545" t="str">
        <f>IF(Churn_Data[[#This Row],[tenure]]&lt;=12,"0-1 Year",IF(Churn_Data[[#This Row],[tenure]]&lt;=24,"1-2 Years",IF(Churn_Data[[#This Row],[tenure]]&lt;=36,"2-3 Years",IF(Churn_Data[[#This Row],[tenure]]&lt;=48,"3-4 Years",IF(Churn_Data[[#This Row],[tenure]]&lt;=60,"4-5 Years","5+ Years")))))</f>
        <v>4-5 Years</v>
      </c>
      <c r="Z2545">
        <v>57</v>
      </c>
      <c r="AA2545">
        <v>3437.45</v>
      </c>
      <c r="AB2545">
        <f>IF(Churn_Data[[#This Row],[Churn]]="No",Churn_Data[[#This Row],[MonthlyCharges]],NA())</f>
        <v>58.75</v>
      </c>
      <c r="AC2545">
        <f>IF(Churn_Data[[#This Row],[Churn]]="No",Churn_Data[[#This Row],[tenure]],NA())</f>
        <v>57</v>
      </c>
      <c r="AD2545" t="e">
        <f>IF(Churn_Data[[#This Row],[Churn]]="Yes",Churn_Data[[#This Row],[MonthlyCharges]],NA())</f>
        <v>#N/A</v>
      </c>
      <c r="AE2545" t="e">
        <f>IF(Churn_Data[[#This Row],[Churn]]="Yes",Churn_Data[[#This Row],[tenure]],NA())</f>
        <v>#N/A</v>
      </c>
      <c r="AF2545">
        <v>3348.75</v>
      </c>
    </row>
    <row r="2546" spans="1:32" x14ac:dyDescent="0.3">
      <c r="A2546" t="s">
        <v>2578</v>
      </c>
      <c r="B2546" t="s">
        <v>23</v>
      </c>
      <c r="C2546" t="str">
        <f>IF(Churn_Data[[#This Row],[SeniorCitizen]]=1,"Yes","No")</f>
        <v>Yes</v>
      </c>
      <c r="D2546">
        <v>1</v>
      </c>
      <c r="E2546" t="s">
        <v>24</v>
      </c>
      <c r="F2546" t="s">
        <v>25</v>
      </c>
      <c r="G2546" t="s">
        <v>25</v>
      </c>
      <c r="H2546" t="s">
        <v>189</v>
      </c>
      <c r="I2546" t="s">
        <v>120</v>
      </c>
      <c r="J2546" t="str">
        <f>IF(Churn_Data[[#This Row],[InternetService]]&lt;&gt;"No","Yes","No")</f>
        <v>Yes</v>
      </c>
      <c r="K2546" t="s">
        <v>24</v>
      </c>
      <c r="L2546" t="s">
        <v>25</v>
      </c>
      <c r="M2546" t="s">
        <v>24</v>
      </c>
      <c r="N2546" t="s">
        <v>25</v>
      </c>
      <c r="O2546" t="s">
        <v>25</v>
      </c>
      <c r="P2546" t="s">
        <v>24</v>
      </c>
      <c r="Q2546" t="s">
        <v>25</v>
      </c>
      <c r="R2546">
        <f>IF(Churn_Data[[#This Row],[Churn]]="Yes",1,0)</f>
        <v>0</v>
      </c>
      <c r="S2546" t="s">
        <v>24</v>
      </c>
      <c r="T2546">
        <f>(Churn_Data[[#This Row],[OnlineSecurity]]="Yes")+(Churn_Data[[#This Row],[OnlineBackup]]="Yes")+(Churn_Data[[#This Row],[DeviceProtection]]="Yes")+(Churn_Data[[#This Row],[TechSupport]]="Yes")+(Churn_Data[[#This Row],[StreamingTV]]="Yes")+(Churn_Data[[#This Row],[StreamingMovies]]="Yes")</f>
        <v>3</v>
      </c>
      <c r="U2546" t="s">
        <v>27</v>
      </c>
      <c r="V2546" t="s">
        <v>32</v>
      </c>
      <c r="W2546" t="str">
        <f>IF(ISNUMBER(SEARCH("automatic", Churn_Data[[#This Row],[PaymentMethod]])), "Automatic", "Manual")</f>
        <v>Manual</v>
      </c>
      <c r="X2546">
        <v>45</v>
      </c>
      <c r="Y2546" t="str">
        <f>IF(Churn_Data[[#This Row],[tenure]]&lt;=12,"0-1 Year",IF(Churn_Data[[#This Row],[tenure]]&lt;=24,"1-2 Years",IF(Churn_Data[[#This Row],[tenure]]&lt;=36,"2-3 Years",IF(Churn_Data[[#This Row],[tenure]]&lt;=48,"3-4 Years",IF(Churn_Data[[#This Row],[tenure]]&lt;=60,"4-5 Years","5+ Years")))))</f>
        <v>2-3 Years</v>
      </c>
      <c r="Z2546">
        <v>29</v>
      </c>
      <c r="AA2546">
        <v>1228.6500000000001</v>
      </c>
      <c r="AB2546">
        <f>IF(Churn_Data[[#This Row],[Churn]]="No",Churn_Data[[#This Row],[MonthlyCharges]],NA())</f>
        <v>45</v>
      </c>
      <c r="AC2546">
        <f>IF(Churn_Data[[#This Row],[Churn]]="No",Churn_Data[[#This Row],[tenure]],NA())</f>
        <v>29</v>
      </c>
      <c r="AD2546" t="e">
        <f>IF(Churn_Data[[#This Row],[Churn]]="Yes",Churn_Data[[#This Row],[MonthlyCharges]],NA())</f>
        <v>#N/A</v>
      </c>
      <c r="AE2546" t="e">
        <f>IF(Churn_Data[[#This Row],[Churn]]="Yes",Churn_Data[[#This Row],[tenure]],NA())</f>
        <v>#N/A</v>
      </c>
      <c r="AF2546">
        <v>1305</v>
      </c>
    </row>
    <row r="2547" spans="1:32" x14ac:dyDescent="0.3">
      <c r="A2547" t="s">
        <v>2579</v>
      </c>
      <c r="B2547" t="s">
        <v>23</v>
      </c>
      <c r="C2547" t="str">
        <f>IF(Churn_Data[[#This Row],[SeniorCitizen]]=1,"Yes","No")</f>
        <v>No</v>
      </c>
      <c r="D2547">
        <v>0</v>
      </c>
      <c r="E2547" t="s">
        <v>24</v>
      </c>
      <c r="F2547" t="s">
        <v>24</v>
      </c>
      <c r="G2547" t="s">
        <v>24</v>
      </c>
      <c r="H2547" t="s">
        <v>24</v>
      </c>
      <c r="I2547" t="s">
        <v>120</v>
      </c>
      <c r="J2547" t="str">
        <f>IF(Churn_Data[[#This Row],[InternetService]]&lt;&gt;"No","Yes","No")</f>
        <v>Yes</v>
      </c>
      <c r="K2547" t="s">
        <v>24</v>
      </c>
      <c r="L2547" t="s">
        <v>24</v>
      </c>
      <c r="M2547" t="s">
        <v>24</v>
      </c>
      <c r="N2547" t="s">
        <v>25</v>
      </c>
      <c r="O2547" t="s">
        <v>25</v>
      </c>
      <c r="P2547" t="s">
        <v>25</v>
      </c>
      <c r="Q2547" t="s">
        <v>25</v>
      </c>
      <c r="R2547">
        <f>IF(Churn_Data[[#This Row],[Churn]]="Yes",1,0)</f>
        <v>0</v>
      </c>
      <c r="S2547" t="s">
        <v>24</v>
      </c>
      <c r="T2547">
        <f>(Churn_Data[[#This Row],[OnlineSecurity]]="Yes")+(Churn_Data[[#This Row],[OnlineBackup]]="Yes")+(Churn_Data[[#This Row],[DeviceProtection]]="Yes")+(Churn_Data[[#This Row],[TechSupport]]="Yes")+(Churn_Data[[#This Row],[StreamingTV]]="Yes")+(Churn_Data[[#This Row],[StreamingMovies]]="Yes")</f>
        <v>3</v>
      </c>
      <c r="U2547" t="s">
        <v>27</v>
      </c>
      <c r="V2547" t="s">
        <v>46</v>
      </c>
      <c r="W2547" t="str">
        <f>IF(ISNUMBER(SEARCH("automatic", Churn_Data[[#This Row],[PaymentMethod]])), "Automatic", "Manual")</f>
        <v>Automatic</v>
      </c>
      <c r="X2547">
        <v>67.45</v>
      </c>
      <c r="Y2547" t="str">
        <f>IF(Churn_Data[[#This Row],[tenure]]&lt;=12,"0-1 Year",IF(Churn_Data[[#This Row],[tenure]]&lt;=24,"1-2 Years",IF(Churn_Data[[#This Row],[tenure]]&lt;=36,"2-3 Years",IF(Churn_Data[[#This Row],[tenure]]&lt;=48,"3-4 Years",IF(Churn_Data[[#This Row],[tenure]]&lt;=60,"4-5 Years","5+ Years")))))</f>
        <v>5+ Years</v>
      </c>
      <c r="Z2547">
        <v>66</v>
      </c>
      <c r="AA2547">
        <v>4508.6499999999996</v>
      </c>
      <c r="AB2547">
        <f>IF(Churn_Data[[#This Row],[Churn]]="No",Churn_Data[[#This Row],[MonthlyCharges]],NA())</f>
        <v>67.45</v>
      </c>
      <c r="AC2547">
        <f>IF(Churn_Data[[#This Row],[Churn]]="No",Churn_Data[[#This Row],[tenure]],NA())</f>
        <v>66</v>
      </c>
      <c r="AD2547" t="e">
        <f>IF(Churn_Data[[#This Row],[Churn]]="Yes",Churn_Data[[#This Row],[MonthlyCharges]],NA())</f>
        <v>#N/A</v>
      </c>
      <c r="AE2547" t="e">
        <f>IF(Churn_Data[[#This Row],[Churn]]="Yes",Churn_Data[[#This Row],[tenure]],NA())</f>
        <v>#N/A</v>
      </c>
      <c r="AF2547">
        <v>4451.7</v>
      </c>
    </row>
    <row r="2548" spans="1:32" x14ac:dyDescent="0.3">
      <c r="A2548" t="s">
        <v>2580</v>
      </c>
      <c r="B2548" t="s">
        <v>23</v>
      </c>
      <c r="C2548" t="str">
        <f>IF(Churn_Data[[#This Row],[SeniorCitizen]]=1,"Yes","No")</f>
        <v>No</v>
      </c>
      <c r="D2548">
        <v>0</v>
      </c>
      <c r="E2548" t="s">
        <v>25</v>
      </c>
      <c r="F2548" t="s">
        <v>25</v>
      </c>
      <c r="G2548" t="s">
        <v>25</v>
      </c>
      <c r="H2548" t="s">
        <v>189</v>
      </c>
      <c r="I2548" t="s">
        <v>120</v>
      </c>
      <c r="J2548" t="str">
        <f>IF(Churn_Data[[#This Row],[InternetService]]&lt;&gt;"No","Yes","No")</f>
        <v>Yes</v>
      </c>
      <c r="K2548" t="s">
        <v>24</v>
      </c>
      <c r="L2548" t="s">
        <v>24</v>
      </c>
      <c r="M2548" t="s">
        <v>24</v>
      </c>
      <c r="N2548" t="s">
        <v>25</v>
      </c>
      <c r="O2548" t="s">
        <v>25</v>
      </c>
      <c r="P2548" t="s">
        <v>25</v>
      </c>
      <c r="Q2548" t="s">
        <v>25</v>
      </c>
      <c r="R2548">
        <f>IF(Churn_Data[[#This Row],[Churn]]="Yes",1,0)</f>
        <v>0</v>
      </c>
      <c r="S2548" t="s">
        <v>25</v>
      </c>
      <c r="T2548">
        <f>(Churn_Data[[#This Row],[OnlineSecurity]]="Yes")+(Churn_Data[[#This Row],[OnlineBackup]]="Yes")+(Churn_Data[[#This Row],[DeviceProtection]]="Yes")+(Churn_Data[[#This Row],[TechSupport]]="Yes")+(Churn_Data[[#This Row],[StreamingTV]]="Yes")+(Churn_Data[[#This Row],[StreamingMovies]]="Yes")</f>
        <v>3</v>
      </c>
      <c r="U2548" t="s">
        <v>27</v>
      </c>
      <c r="V2548" t="s">
        <v>46</v>
      </c>
      <c r="W2548" t="str">
        <f>IF(ISNUMBER(SEARCH("automatic", Churn_Data[[#This Row],[PaymentMethod]])), "Automatic", "Manual")</f>
        <v>Automatic</v>
      </c>
      <c r="X2548">
        <v>40.700000000000003</v>
      </c>
      <c r="Y2548" t="str">
        <f>IF(Churn_Data[[#This Row],[tenure]]&lt;=12,"0-1 Year",IF(Churn_Data[[#This Row],[tenure]]&lt;=24,"1-2 Years",IF(Churn_Data[[#This Row],[tenure]]&lt;=36,"2-3 Years",IF(Churn_Data[[#This Row],[tenure]]&lt;=48,"3-4 Years",IF(Churn_Data[[#This Row],[tenure]]&lt;=60,"4-5 Years","5+ Years")))))</f>
        <v>0-1 Year</v>
      </c>
      <c r="Z2548">
        <v>10</v>
      </c>
      <c r="AA2548">
        <v>449.3</v>
      </c>
      <c r="AB2548">
        <f>IF(Churn_Data[[#This Row],[Churn]]="No",Churn_Data[[#This Row],[MonthlyCharges]],NA())</f>
        <v>40.700000000000003</v>
      </c>
      <c r="AC2548">
        <f>IF(Churn_Data[[#This Row],[Churn]]="No",Churn_Data[[#This Row],[tenure]],NA())</f>
        <v>10</v>
      </c>
      <c r="AD2548" t="e">
        <f>IF(Churn_Data[[#This Row],[Churn]]="Yes",Churn_Data[[#This Row],[MonthlyCharges]],NA())</f>
        <v>#N/A</v>
      </c>
      <c r="AE2548" t="e">
        <f>IF(Churn_Data[[#This Row],[Churn]]="Yes",Churn_Data[[#This Row],[tenure]],NA())</f>
        <v>#N/A</v>
      </c>
      <c r="AF2548">
        <v>407</v>
      </c>
    </row>
    <row r="2549" spans="1:32" x14ac:dyDescent="0.3">
      <c r="A2549" t="s">
        <v>2581</v>
      </c>
      <c r="B2549" t="s">
        <v>30</v>
      </c>
      <c r="C2549" t="str">
        <f>IF(Churn_Data[[#This Row],[SeniorCitizen]]=1,"Yes","No")</f>
        <v>No</v>
      </c>
      <c r="D2549">
        <v>0</v>
      </c>
      <c r="E2549" t="s">
        <v>25</v>
      </c>
      <c r="F2549" t="s">
        <v>25</v>
      </c>
      <c r="G2549" t="s">
        <v>24</v>
      </c>
      <c r="H2549" t="s">
        <v>25</v>
      </c>
      <c r="I2549" t="s">
        <v>120</v>
      </c>
      <c r="J2549" t="str">
        <f>IF(Churn_Data[[#This Row],[InternetService]]&lt;&gt;"No","Yes","No")</f>
        <v>Yes</v>
      </c>
      <c r="K2549" t="s">
        <v>24</v>
      </c>
      <c r="L2549" t="s">
        <v>25</v>
      </c>
      <c r="M2549" t="s">
        <v>24</v>
      </c>
      <c r="N2549" t="s">
        <v>25</v>
      </c>
      <c r="O2549" t="s">
        <v>25</v>
      </c>
      <c r="P2549" t="s">
        <v>25</v>
      </c>
      <c r="Q2549" t="s">
        <v>25</v>
      </c>
      <c r="R2549">
        <f>IF(Churn_Data[[#This Row],[Churn]]="Yes",1,0)</f>
        <v>0</v>
      </c>
      <c r="S2549" t="s">
        <v>25</v>
      </c>
      <c r="T2549">
        <f>(Churn_Data[[#This Row],[OnlineSecurity]]="Yes")+(Churn_Data[[#This Row],[OnlineBackup]]="Yes")+(Churn_Data[[#This Row],[DeviceProtection]]="Yes")+(Churn_Data[[#This Row],[TechSupport]]="Yes")+(Churn_Data[[#This Row],[StreamingTV]]="Yes")+(Churn_Data[[#This Row],[StreamingMovies]]="Yes")</f>
        <v>2</v>
      </c>
      <c r="U2549" t="s">
        <v>27</v>
      </c>
      <c r="V2549" t="s">
        <v>32</v>
      </c>
      <c r="W2549" t="str">
        <f>IF(ISNUMBER(SEARCH("automatic", Churn_Data[[#This Row],[PaymentMethod]])), "Automatic", "Manual")</f>
        <v>Manual</v>
      </c>
      <c r="X2549">
        <v>53.45</v>
      </c>
      <c r="Y2549" t="str">
        <f>IF(Churn_Data[[#This Row],[tenure]]&lt;=12,"0-1 Year",IF(Churn_Data[[#This Row],[tenure]]&lt;=24,"1-2 Years",IF(Churn_Data[[#This Row],[tenure]]&lt;=36,"2-3 Years",IF(Churn_Data[[#This Row],[tenure]]&lt;=48,"3-4 Years",IF(Churn_Data[[#This Row],[tenure]]&lt;=60,"4-5 Years","5+ Years")))))</f>
        <v>0-1 Year</v>
      </c>
      <c r="Z2549">
        <v>2</v>
      </c>
      <c r="AA2549">
        <v>119.5</v>
      </c>
      <c r="AB2549">
        <f>IF(Churn_Data[[#This Row],[Churn]]="No",Churn_Data[[#This Row],[MonthlyCharges]],NA())</f>
        <v>53.45</v>
      </c>
      <c r="AC2549">
        <f>IF(Churn_Data[[#This Row],[Churn]]="No",Churn_Data[[#This Row],[tenure]],NA())</f>
        <v>2</v>
      </c>
      <c r="AD2549" t="e">
        <f>IF(Churn_Data[[#This Row],[Churn]]="Yes",Churn_Data[[#This Row],[MonthlyCharges]],NA())</f>
        <v>#N/A</v>
      </c>
      <c r="AE2549" t="e">
        <f>IF(Churn_Data[[#This Row],[Churn]]="Yes",Churn_Data[[#This Row],[tenure]],NA())</f>
        <v>#N/A</v>
      </c>
      <c r="AF2549">
        <v>106.9</v>
      </c>
    </row>
    <row r="2550" spans="1:32" x14ac:dyDescent="0.3">
      <c r="A2550" t="s">
        <v>2582</v>
      </c>
      <c r="B2550" t="s">
        <v>23</v>
      </c>
      <c r="C2550" t="str">
        <f>IF(Churn_Data[[#This Row],[SeniorCitizen]]=1,"Yes","No")</f>
        <v>No</v>
      </c>
      <c r="D2550">
        <v>0</v>
      </c>
      <c r="E2550" t="s">
        <v>24</v>
      </c>
      <c r="F2550" t="s">
        <v>25</v>
      </c>
      <c r="G2550" t="s">
        <v>25</v>
      </c>
      <c r="H2550" t="s">
        <v>189</v>
      </c>
      <c r="I2550" t="s">
        <v>120</v>
      </c>
      <c r="J2550" t="str">
        <f>IF(Churn_Data[[#This Row],[InternetService]]&lt;&gt;"No","Yes","No")</f>
        <v>Yes</v>
      </c>
      <c r="K2550" t="s">
        <v>24</v>
      </c>
      <c r="L2550" t="s">
        <v>25</v>
      </c>
      <c r="M2550" t="s">
        <v>24</v>
      </c>
      <c r="N2550" t="s">
        <v>25</v>
      </c>
      <c r="O2550" t="s">
        <v>25</v>
      </c>
      <c r="P2550" t="s">
        <v>24</v>
      </c>
      <c r="Q2550" t="s">
        <v>24</v>
      </c>
      <c r="R2550">
        <f>IF(Churn_Data[[#This Row],[Churn]]="Yes",1,0)</f>
        <v>1</v>
      </c>
      <c r="S2550" t="s">
        <v>24</v>
      </c>
      <c r="T2550">
        <f>(Churn_Data[[#This Row],[OnlineSecurity]]="Yes")+(Churn_Data[[#This Row],[OnlineBackup]]="Yes")+(Churn_Data[[#This Row],[DeviceProtection]]="Yes")+(Churn_Data[[#This Row],[TechSupport]]="Yes")+(Churn_Data[[#This Row],[StreamingTV]]="Yes")+(Churn_Data[[#This Row],[StreamingMovies]]="Yes")</f>
        <v>3</v>
      </c>
      <c r="U2550" t="s">
        <v>27</v>
      </c>
      <c r="V2550" t="s">
        <v>46</v>
      </c>
      <c r="W2550" t="str">
        <f>IF(ISNUMBER(SEARCH("automatic", Churn_Data[[#This Row],[PaymentMethod]])), "Automatic", "Manual")</f>
        <v>Automatic</v>
      </c>
      <c r="X2550">
        <v>45.3</v>
      </c>
      <c r="Y2550" t="str">
        <f>IF(Churn_Data[[#This Row],[tenure]]&lt;=12,"0-1 Year",IF(Churn_Data[[#This Row],[tenure]]&lt;=24,"1-2 Years",IF(Churn_Data[[#This Row],[tenure]]&lt;=36,"2-3 Years",IF(Churn_Data[[#This Row],[tenure]]&lt;=48,"3-4 Years",IF(Churn_Data[[#This Row],[tenure]]&lt;=60,"4-5 Years","5+ Years")))))</f>
        <v>3-4 Years</v>
      </c>
      <c r="Z2550">
        <v>48</v>
      </c>
      <c r="AA2550">
        <v>2145</v>
      </c>
      <c r="AB2550" t="e">
        <f>IF(Churn_Data[[#This Row],[Churn]]="No",Churn_Data[[#This Row],[MonthlyCharges]],NA())</f>
        <v>#N/A</v>
      </c>
      <c r="AC2550" t="e">
        <f>IF(Churn_Data[[#This Row],[Churn]]="No",Churn_Data[[#This Row],[tenure]],NA())</f>
        <v>#N/A</v>
      </c>
      <c r="AD2550">
        <f>IF(Churn_Data[[#This Row],[Churn]]="Yes",Churn_Data[[#This Row],[MonthlyCharges]],NA())</f>
        <v>45.3</v>
      </c>
      <c r="AE2550">
        <f>IF(Churn_Data[[#This Row],[Churn]]="Yes",Churn_Data[[#This Row],[tenure]],NA())</f>
        <v>48</v>
      </c>
      <c r="AF2550">
        <v>2174.4</v>
      </c>
    </row>
    <row r="2551" spans="1:32" x14ac:dyDescent="0.3">
      <c r="A2551" t="s">
        <v>2583</v>
      </c>
      <c r="B2551" t="s">
        <v>30</v>
      </c>
      <c r="C2551" t="str">
        <f>IF(Churn_Data[[#This Row],[SeniorCitizen]]=1,"Yes","No")</f>
        <v>No</v>
      </c>
      <c r="D2551">
        <v>0</v>
      </c>
      <c r="E2551" t="s">
        <v>25</v>
      </c>
      <c r="F2551" t="s">
        <v>25</v>
      </c>
      <c r="G2551" t="s">
        <v>24</v>
      </c>
      <c r="H2551" t="s">
        <v>25</v>
      </c>
      <c r="I2551" t="s">
        <v>120</v>
      </c>
      <c r="J2551" t="str">
        <f>IF(Churn_Data[[#This Row],[InternetService]]&lt;&gt;"No","Yes","No")</f>
        <v>Yes</v>
      </c>
      <c r="K2551" t="s">
        <v>24</v>
      </c>
      <c r="L2551" t="s">
        <v>25</v>
      </c>
      <c r="M2551" t="s">
        <v>24</v>
      </c>
      <c r="N2551" t="s">
        <v>25</v>
      </c>
      <c r="O2551" t="s">
        <v>25</v>
      </c>
      <c r="P2551" t="s">
        <v>25</v>
      </c>
      <c r="Q2551" t="s">
        <v>25</v>
      </c>
      <c r="R2551">
        <f>IF(Churn_Data[[#This Row],[Churn]]="Yes",1,0)</f>
        <v>0</v>
      </c>
      <c r="S2551" t="s">
        <v>25</v>
      </c>
      <c r="T2551">
        <f>(Churn_Data[[#This Row],[OnlineSecurity]]="Yes")+(Churn_Data[[#This Row],[OnlineBackup]]="Yes")+(Churn_Data[[#This Row],[DeviceProtection]]="Yes")+(Churn_Data[[#This Row],[TechSupport]]="Yes")+(Churn_Data[[#This Row],[StreamingTV]]="Yes")+(Churn_Data[[#This Row],[StreamingMovies]]="Yes")</f>
        <v>2</v>
      </c>
      <c r="U2551" t="s">
        <v>27</v>
      </c>
      <c r="V2551" t="s">
        <v>32</v>
      </c>
      <c r="W2551" t="str">
        <f>IF(ISNUMBER(SEARCH("automatic", Churn_Data[[#This Row],[PaymentMethod]])), "Automatic", "Manual")</f>
        <v>Manual</v>
      </c>
      <c r="X2551">
        <v>56.75</v>
      </c>
      <c r="Y2551" t="str">
        <f>IF(Churn_Data[[#This Row],[tenure]]&lt;=12,"0-1 Year",IF(Churn_Data[[#This Row],[tenure]]&lt;=24,"1-2 Years",IF(Churn_Data[[#This Row],[tenure]]&lt;=36,"2-3 Years",IF(Churn_Data[[#This Row],[tenure]]&lt;=48,"3-4 Years",IF(Churn_Data[[#This Row],[tenure]]&lt;=60,"4-5 Years","5+ Years")))))</f>
        <v>0-1 Year</v>
      </c>
      <c r="Z2551">
        <v>4</v>
      </c>
      <c r="AA2551">
        <v>245.15</v>
      </c>
      <c r="AB2551">
        <f>IF(Churn_Data[[#This Row],[Churn]]="No",Churn_Data[[#This Row],[MonthlyCharges]],NA())</f>
        <v>56.75</v>
      </c>
      <c r="AC2551">
        <f>IF(Churn_Data[[#This Row],[Churn]]="No",Churn_Data[[#This Row],[tenure]],NA())</f>
        <v>4</v>
      </c>
      <c r="AD2551" t="e">
        <f>IF(Churn_Data[[#This Row],[Churn]]="Yes",Churn_Data[[#This Row],[MonthlyCharges]],NA())</f>
        <v>#N/A</v>
      </c>
      <c r="AE2551" t="e">
        <f>IF(Churn_Data[[#This Row],[Churn]]="Yes",Churn_Data[[#This Row],[tenure]],NA())</f>
        <v>#N/A</v>
      </c>
      <c r="AF2551">
        <v>227</v>
      </c>
    </row>
    <row r="2552" spans="1:32" x14ac:dyDescent="0.3">
      <c r="A2552" t="s">
        <v>2584</v>
      </c>
      <c r="B2552" t="s">
        <v>30</v>
      </c>
      <c r="C2552" t="str">
        <f>IF(Churn_Data[[#This Row],[SeniorCitizen]]=1,"Yes","No")</f>
        <v>No</v>
      </c>
      <c r="D2552">
        <v>0</v>
      </c>
      <c r="E2552" t="s">
        <v>25</v>
      </c>
      <c r="F2552" t="s">
        <v>25</v>
      </c>
      <c r="G2552" t="s">
        <v>25</v>
      </c>
      <c r="H2552" t="s">
        <v>189</v>
      </c>
      <c r="I2552" t="s">
        <v>120</v>
      </c>
      <c r="J2552" t="str">
        <f>IF(Churn_Data[[#This Row],[InternetService]]&lt;&gt;"No","Yes","No")</f>
        <v>Yes</v>
      </c>
      <c r="K2552" t="s">
        <v>24</v>
      </c>
      <c r="L2552" t="s">
        <v>25</v>
      </c>
      <c r="M2552" t="s">
        <v>24</v>
      </c>
      <c r="N2552" t="s">
        <v>25</v>
      </c>
      <c r="O2552" t="s">
        <v>24</v>
      </c>
      <c r="P2552" t="s">
        <v>24</v>
      </c>
      <c r="Q2552" t="s">
        <v>25</v>
      </c>
      <c r="R2552">
        <f>IF(Churn_Data[[#This Row],[Churn]]="Yes",1,0)</f>
        <v>0</v>
      </c>
      <c r="S2552" t="s">
        <v>24</v>
      </c>
      <c r="T2552">
        <f>(Churn_Data[[#This Row],[OnlineSecurity]]="Yes")+(Churn_Data[[#This Row],[OnlineBackup]]="Yes")+(Churn_Data[[#This Row],[DeviceProtection]]="Yes")+(Churn_Data[[#This Row],[TechSupport]]="Yes")+(Churn_Data[[#This Row],[StreamingTV]]="Yes")+(Churn_Data[[#This Row],[StreamingMovies]]="Yes")</f>
        <v>4</v>
      </c>
      <c r="U2552" t="s">
        <v>27</v>
      </c>
      <c r="V2552" t="s">
        <v>32</v>
      </c>
      <c r="W2552" t="str">
        <f>IF(ISNUMBER(SEARCH("automatic", Churn_Data[[#This Row],[PaymentMethod]])), "Automatic", "Manual")</f>
        <v>Manual</v>
      </c>
      <c r="X2552">
        <v>53.75</v>
      </c>
      <c r="Y2552" t="str">
        <f>IF(Churn_Data[[#This Row],[tenure]]&lt;=12,"0-1 Year",IF(Churn_Data[[#This Row],[tenure]]&lt;=24,"1-2 Years",IF(Churn_Data[[#This Row],[tenure]]&lt;=36,"2-3 Years",IF(Churn_Data[[#This Row],[tenure]]&lt;=48,"3-4 Years",IF(Churn_Data[[#This Row],[tenure]]&lt;=60,"4-5 Years","5+ Years")))))</f>
        <v>4-5 Years</v>
      </c>
      <c r="Z2552">
        <v>57</v>
      </c>
      <c r="AA2552">
        <v>3196</v>
      </c>
      <c r="AB2552">
        <f>IF(Churn_Data[[#This Row],[Churn]]="No",Churn_Data[[#This Row],[MonthlyCharges]],NA())</f>
        <v>53.75</v>
      </c>
      <c r="AC2552">
        <f>IF(Churn_Data[[#This Row],[Churn]]="No",Churn_Data[[#This Row],[tenure]],NA())</f>
        <v>57</v>
      </c>
      <c r="AD2552" t="e">
        <f>IF(Churn_Data[[#This Row],[Churn]]="Yes",Churn_Data[[#This Row],[MonthlyCharges]],NA())</f>
        <v>#N/A</v>
      </c>
      <c r="AE2552" t="e">
        <f>IF(Churn_Data[[#This Row],[Churn]]="Yes",Churn_Data[[#This Row],[tenure]],NA())</f>
        <v>#N/A</v>
      </c>
      <c r="AF2552">
        <v>3063.75</v>
      </c>
    </row>
    <row r="2553" spans="1:32" x14ac:dyDescent="0.3">
      <c r="A2553" t="s">
        <v>2585</v>
      </c>
      <c r="B2553" t="s">
        <v>30</v>
      </c>
      <c r="C2553" t="str">
        <f>IF(Churn_Data[[#This Row],[SeniorCitizen]]=1,"Yes","No")</f>
        <v>No</v>
      </c>
      <c r="D2553">
        <v>0</v>
      </c>
      <c r="E2553" t="s">
        <v>25</v>
      </c>
      <c r="F2553" t="s">
        <v>25</v>
      </c>
      <c r="G2553" t="s">
        <v>24</v>
      </c>
      <c r="H2553" t="s">
        <v>25</v>
      </c>
      <c r="I2553" t="s">
        <v>120</v>
      </c>
      <c r="J2553" t="str">
        <f>IF(Churn_Data[[#This Row],[InternetService]]&lt;&gt;"No","Yes","No")</f>
        <v>Yes</v>
      </c>
      <c r="K2553" t="s">
        <v>24</v>
      </c>
      <c r="L2553" t="s">
        <v>25</v>
      </c>
      <c r="M2553" t="s">
        <v>24</v>
      </c>
      <c r="N2553" t="s">
        <v>25</v>
      </c>
      <c r="O2553" t="s">
        <v>25</v>
      </c>
      <c r="P2553" t="s">
        <v>24</v>
      </c>
      <c r="Q2553" t="s">
        <v>25</v>
      </c>
      <c r="R2553">
        <f>IF(Churn_Data[[#This Row],[Churn]]="Yes",1,0)</f>
        <v>0</v>
      </c>
      <c r="S2553" t="s">
        <v>25</v>
      </c>
      <c r="T2553">
        <f>(Churn_Data[[#This Row],[OnlineSecurity]]="Yes")+(Churn_Data[[#This Row],[OnlineBackup]]="Yes")+(Churn_Data[[#This Row],[DeviceProtection]]="Yes")+(Churn_Data[[#This Row],[TechSupport]]="Yes")+(Churn_Data[[#This Row],[StreamingTV]]="Yes")+(Churn_Data[[#This Row],[StreamingMovies]]="Yes")</f>
        <v>3</v>
      </c>
      <c r="U2553" t="s">
        <v>27</v>
      </c>
      <c r="V2553" t="s">
        <v>72</v>
      </c>
      <c r="W2553" t="str">
        <f>IF(ISNUMBER(SEARCH("automatic", Churn_Data[[#This Row],[PaymentMethod]])), "Automatic", "Manual")</f>
        <v>Automatic</v>
      </c>
      <c r="X2553">
        <v>64.400000000000006</v>
      </c>
      <c r="Y2553" t="str">
        <f>IF(Churn_Data[[#This Row],[tenure]]&lt;=12,"0-1 Year",IF(Churn_Data[[#This Row],[tenure]]&lt;=24,"1-2 Years",IF(Churn_Data[[#This Row],[tenure]]&lt;=36,"2-3 Years",IF(Churn_Data[[#This Row],[tenure]]&lt;=48,"3-4 Years",IF(Churn_Data[[#This Row],[tenure]]&lt;=60,"4-5 Years","5+ Years")))))</f>
        <v>1-2 Years</v>
      </c>
      <c r="Z2553">
        <v>20</v>
      </c>
      <c r="AA2553">
        <v>1398.6</v>
      </c>
      <c r="AB2553">
        <f>IF(Churn_Data[[#This Row],[Churn]]="No",Churn_Data[[#This Row],[MonthlyCharges]],NA())</f>
        <v>64.400000000000006</v>
      </c>
      <c r="AC2553">
        <f>IF(Churn_Data[[#This Row],[Churn]]="No",Churn_Data[[#This Row],[tenure]],NA())</f>
        <v>20</v>
      </c>
      <c r="AD2553" t="e">
        <f>IF(Churn_Data[[#This Row],[Churn]]="Yes",Churn_Data[[#This Row],[MonthlyCharges]],NA())</f>
        <v>#N/A</v>
      </c>
      <c r="AE2553" t="e">
        <f>IF(Churn_Data[[#This Row],[Churn]]="Yes",Churn_Data[[#This Row],[tenure]],NA())</f>
        <v>#N/A</v>
      </c>
      <c r="AF2553">
        <v>1288</v>
      </c>
    </row>
    <row r="2554" spans="1:32" x14ac:dyDescent="0.3">
      <c r="A2554" t="s">
        <v>2586</v>
      </c>
      <c r="B2554" t="s">
        <v>30</v>
      </c>
      <c r="C2554" t="str">
        <f>IF(Churn_Data[[#This Row],[SeniorCitizen]]=1,"Yes","No")</f>
        <v>No</v>
      </c>
      <c r="D2554">
        <v>0</v>
      </c>
      <c r="E2554" t="s">
        <v>25</v>
      </c>
      <c r="F2554" t="s">
        <v>25</v>
      </c>
      <c r="G2554" t="s">
        <v>24</v>
      </c>
      <c r="H2554" t="s">
        <v>25</v>
      </c>
      <c r="I2554" t="s">
        <v>120</v>
      </c>
      <c r="J2554" t="str">
        <f>IF(Churn_Data[[#This Row],[InternetService]]&lt;&gt;"No","Yes","No")</f>
        <v>Yes</v>
      </c>
      <c r="K2554" t="s">
        <v>24</v>
      </c>
      <c r="L2554" t="s">
        <v>25</v>
      </c>
      <c r="M2554" t="s">
        <v>24</v>
      </c>
      <c r="N2554" t="s">
        <v>25</v>
      </c>
      <c r="O2554" t="s">
        <v>25</v>
      </c>
      <c r="P2554" t="s">
        <v>24</v>
      </c>
      <c r="Q2554" t="s">
        <v>25</v>
      </c>
      <c r="R2554">
        <f>IF(Churn_Data[[#This Row],[Churn]]="Yes",1,0)</f>
        <v>0</v>
      </c>
      <c r="S2554" t="s">
        <v>24</v>
      </c>
      <c r="T2554">
        <f>(Churn_Data[[#This Row],[OnlineSecurity]]="Yes")+(Churn_Data[[#This Row],[OnlineBackup]]="Yes")+(Churn_Data[[#This Row],[DeviceProtection]]="Yes")+(Churn_Data[[#This Row],[TechSupport]]="Yes")+(Churn_Data[[#This Row],[StreamingTV]]="Yes")+(Churn_Data[[#This Row],[StreamingMovies]]="Yes")</f>
        <v>3</v>
      </c>
      <c r="U2554" t="s">
        <v>27</v>
      </c>
      <c r="V2554" t="s">
        <v>32</v>
      </c>
      <c r="W2554" t="str">
        <f>IF(ISNUMBER(SEARCH("automatic", Churn_Data[[#This Row],[PaymentMethod]])), "Automatic", "Manual")</f>
        <v>Manual</v>
      </c>
      <c r="X2554">
        <v>66.7</v>
      </c>
      <c r="Y2554" t="str">
        <f>IF(Churn_Data[[#This Row],[tenure]]&lt;=12,"0-1 Year",IF(Churn_Data[[#This Row],[tenure]]&lt;=24,"1-2 Years",IF(Churn_Data[[#This Row],[tenure]]&lt;=36,"2-3 Years",IF(Churn_Data[[#This Row],[tenure]]&lt;=48,"3-4 Years",IF(Churn_Data[[#This Row],[tenure]]&lt;=60,"4-5 Years","5+ Years")))))</f>
        <v>0-1 Year</v>
      </c>
      <c r="Z2554">
        <v>8</v>
      </c>
      <c r="AA2554">
        <v>579</v>
      </c>
      <c r="AB2554">
        <f>IF(Churn_Data[[#This Row],[Churn]]="No",Churn_Data[[#This Row],[MonthlyCharges]],NA())</f>
        <v>66.7</v>
      </c>
      <c r="AC2554">
        <f>IF(Churn_Data[[#This Row],[Churn]]="No",Churn_Data[[#This Row],[tenure]],NA())</f>
        <v>8</v>
      </c>
      <c r="AD2554" t="e">
        <f>IF(Churn_Data[[#This Row],[Churn]]="Yes",Churn_Data[[#This Row],[MonthlyCharges]],NA())</f>
        <v>#N/A</v>
      </c>
      <c r="AE2554" t="e">
        <f>IF(Churn_Data[[#This Row],[Churn]]="Yes",Churn_Data[[#This Row],[tenure]],NA())</f>
        <v>#N/A</v>
      </c>
      <c r="AF2554">
        <v>533.6</v>
      </c>
    </row>
    <row r="2555" spans="1:32" x14ac:dyDescent="0.3">
      <c r="A2555" t="s">
        <v>2587</v>
      </c>
      <c r="B2555" t="s">
        <v>30</v>
      </c>
      <c r="C2555" t="str">
        <f>IF(Churn_Data[[#This Row],[SeniorCitizen]]=1,"Yes","No")</f>
        <v>No</v>
      </c>
      <c r="D2555">
        <v>0</v>
      </c>
      <c r="E2555" t="s">
        <v>25</v>
      </c>
      <c r="F2555" t="s">
        <v>25</v>
      </c>
      <c r="G2555" t="s">
        <v>24</v>
      </c>
      <c r="H2555" t="s">
        <v>24</v>
      </c>
      <c r="I2555" t="s">
        <v>120</v>
      </c>
      <c r="J2555" t="str">
        <f>IF(Churn_Data[[#This Row],[InternetService]]&lt;&gt;"No","Yes","No")</f>
        <v>Yes</v>
      </c>
      <c r="K2555" t="s">
        <v>24</v>
      </c>
      <c r="L2555" t="s">
        <v>25</v>
      </c>
      <c r="M2555" t="s">
        <v>24</v>
      </c>
      <c r="N2555" t="s">
        <v>25</v>
      </c>
      <c r="O2555" t="s">
        <v>24</v>
      </c>
      <c r="P2555" t="s">
        <v>25</v>
      </c>
      <c r="Q2555" t="s">
        <v>25</v>
      </c>
      <c r="R2555">
        <f>IF(Churn_Data[[#This Row],[Churn]]="Yes",1,0)</f>
        <v>0</v>
      </c>
      <c r="S2555" t="s">
        <v>25</v>
      </c>
      <c r="T2555">
        <f>(Churn_Data[[#This Row],[OnlineSecurity]]="Yes")+(Churn_Data[[#This Row],[OnlineBackup]]="Yes")+(Churn_Data[[#This Row],[DeviceProtection]]="Yes")+(Churn_Data[[#This Row],[TechSupport]]="Yes")+(Churn_Data[[#This Row],[StreamingTV]]="Yes")+(Churn_Data[[#This Row],[StreamingMovies]]="Yes")</f>
        <v>3</v>
      </c>
      <c r="U2555" t="s">
        <v>27</v>
      </c>
      <c r="V2555" t="s">
        <v>28</v>
      </c>
      <c r="W2555" t="str">
        <f>IF(ISNUMBER(SEARCH("automatic", Churn_Data[[#This Row],[PaymentMethod]])), "Automatic", "Manual")</f>
        <v>Manual</v>
      </c>
      <c r="X2555">
        <v>69.5</v>
      </c>
      <c r="Y2555" t="str">
        <f>IF(Churn_Data[[#This Row],[tenure]]&lt;=12,"0-1 Year",IF(Churn_Data[[#This Row],[tenure]]&lt;=24,"1-2 Years",IF(Churn_Data[[#This Row],[tenure]]&lt;=36,"2-3 Years",IF(Churn_Data[[#This Row],[tenure]]&lt;=48,"3-4 Years",IF(Churn_Data[[#This Row],[tenure]]&lt;=60,"4-5 Years","5+ Years")))))</f>
        <v>1-2 Years</v>
      </c>
      <c r="Z2555">
        <v>18</v>
      </c>
      <c r="AA2555">
        <v>1199.4000000000001</v>
      </c>
      <c r="AB2555">
        <f>IF(Churn_Data[[#This Row],[Churn]]="No",Churn_Data[[#This Row],[MonthlyCharges]],NA())</f>
        <v>69.5</v>
      </c>
      <c r="AC2555">
        <f>IF(Churn_Data[[#This Row],[Churn]]="No",Churn_Data[[#This Row],[tenure]],NA())</f>
        <v>18</v>
      </c>
      <c r="AD2555" t="e">
        <f>IF(Churn_Data[[#This Row],[Churn]]="Yes",Churn_Data[[#This Row],[MonthlyCharges]],NA())</f>
        <v>#N/A</v>
      </c>
      <c r="AE2555" t="e">
        <f>IF(Churn_Data[[#This Row],[Churn]]="Yes",Churn_Data[[#This Row],[tenure]],NA())</f>
        <v>#N/A</v>
      </c>
      <c r="AF2555">
        <v>1251</v>
      </c>
    </row>
    <row r="2556" spans="1:32" x14ac:dyDescent="0.3">
      <c r="A2556" t="s">
        <v>2588</v>
      </c>
      <c r="B2556" t="s">
        <v>23</v>
      </c>
      <c r="C2556" t="str">
        <f>IF(Churn_Data[[#This Row],[SeniorCitizen]]=1,"Yes","No")</f>
        <v>No</v>
      </c>
      <c r="D2556">
        <v>0</v>
      </c>
      <c r="E2556" t="s">
        <v>25</v>
      </c>
      <c r="F2556" t="s">
        <v>25</v>
      </c>
      <c r="G2556" t="s">
        <v>24</v>
      </c>
      <c r="H2556" t="s">
        <v>25</v>
      </c>
      <c r="I2556" t="s">
        <v>120</v>
      </c>
      <c r="J2556" t="str">
        <f>IF(Churn_Data[[#This Row],[InternetService]]&lt;&gt;"No","Yes","No")</f>
        <v>Yes</v>
      </c>
      <c r="K2556" t="s">
        <v>24</v>
      </c>
      <c r="L2556" t="s">
        <v>24</v>
      </c>
      <c r="M2556" t="s">
        <v>24</v>
      </c>
      <c r="N2556" t="s">
        <v>25</v>
      </c>
      <c r="O2556" t="s">
        <v>25</v>
      </c>
      <c r="P2556" t="s">
        <v>24</v>
      </c>
      <c r="Q2556" t="s">
        <v>24</v>
      </c>
      <c r="R2556">
        <f>IF(Churn_Data[[#This Row],[Churn]]="Yes",1,0)</f>
        <v>1</v>
      </c>
      <c r="S2556" t="s">
        <v>24</v>
      </c>
      <c r="T2556">
        <f>(Churn_Data[[#This Row],[OnlineSecurity]]="Yes")+(Churn_Data[[#This Row],[OnlineBackup]]="Yes")+(Churn_Data[[#This Row],[DeviceProtection]]="Yes")+(Churn_Data[[#This Row],[TechSupport]]="Yes")+(Churn_Data[[#This Row],[StreamingTV]]="Yes")+(Churn_Data[[#This Row],[StreamingMovies]]="Yes")</f>
        <v>4</v>
      </c>
      <c r="U2556" t="s">
        <v>27</v>
      </c>
      <c r="V2556" t="s">
        <v>46</v>
      </c>
      <c r="W2556" t="str">
        <f>IF(ISNUMBER(SEARCH("automatic", Churn_Data[[#This Row],[PaymentMethod]])), "Automatic", "Manual")</f>
        <v>Automatic</v>
      </c>
      <c r="X2556">
        <v>68.849999999999994</v>
      </c>
      <c r="Y2556" t="str">
        <f>IF(Churn_Data[[#This Row],[tenure]]&lt;=12,"0-1 Year",IF(Churn_Data[[#This Row],[tenure]]&lt;=24,"1-2 Years",IF(Churn_Data[[#This Row],[tenure]]&lt;=36,"2-3 Years",IF(Churn_Data[[#This Row],[tenure]]&lt;=48,"3-4 Years",IF(Churn_Data[[#This Row],[tenure]]&lt;=60,"4-5 Years","5+ Years")))))</f>
        <v>2-3 Years</v>
      </c>
      <c r="Z2556">
        <v>29</v>
      </c>
      <c r="AA2556">
        <v>1970.5</v>
      </c>
      <c r="AB2556" t="e">
        <f>IF(Churn_Data[[#This Row],[Churn]]="No",Churn_Data[[#This Row],[MonthlyCharges]],NA())</f>
        <v>#N/A</v>
      </c>
      <c r="AC2556" t="e">
        <f>IF(Churn_Data[[#This Row],[Churn]]="No",Churn_Data[[#This Row],[tenure]],NA())</f>
        <v>#N/A</v>
      </c>
      <c r="AD2556">
        <f>IF(Churn_Data[[#This Row],[Churn]]="Yes",Churn_Data[[#This Row],[MonthlyCharges]],NA())</f>
        <v>68.849999999999994</v>
      </c>
      <c r="AE2556">
        <f>IF(Churn_Data[[#This Row],[Churn]]="Yes",Churn_Data[[#This Row],[tenure]],NA())</f>
        <v>29</v>
      </c>
      <c r="AF2556">
        <v>1996.65</v>
      </c>
    </row>
    <row r="2557" spans="1:32" x14ac:dyDescent="0.3">
      <c r="A2557" t="s">
        <v>2589</v>
      </c>
      <c r="B2557" t="s">
        <v>30</v>
      </c>
      <c r="C2557" t="str">
        <f>IF(Churn_Data[[#This Row],[SeniorCitizen]]=1,"Yes","No")</f>
        <v>No</v>
      </c>
      <c r="D2557">
        <v>0</v>
      </c>
      <c r="E2557" t="s">
        <v>24</v>
      </c>
      <c r="F2557" t="s">
        <v>25</v>
      </c>
      <c r="G2557" t="s">
        <v>25</v>
      </c>
      <c r="H2557" t="s">
        <v>189</v>
      </c>
      <c r="I2557" t="s">
        <v>120</v>
      </c>
      <c r="J2557" t="str">
        <f>IF(Churn_Data[[#This Row],[InternetService]]&lt;&gt;"No","Yes","No")</f>
        <v>Yes</v>
      </c>
      <c r="K2557" t="s">
        <v>24</v>
      </c>
      <c r="L2557" t="s">
        <v>25</v>
      </c>
      <c r="M2557" t="s">
        <v>24</v>
      </c>
      <c r="N2557" t="s">
        <v>25</v>
      </c>
      <c r="O2557" t="s">
        <v>25</v>
      </c>
      <c r="P2557" t="s">
        <v>25</v>
      </c>
      <c r="Q2557" t="s">
        <v>25</v>
      </c>
      <c r="R2557">
        <f>IF(Churn_Data[[#This Row],[Churn]]="Yes",1,0)</f>
        <v>0</v>
      </c>
      <c r="S2557" t="s">
        <v>25</v>
      </c>
      <c r="T2557">
        <f>(Churn_Data[[#This Row],[OnlineSecurity]]="Yes")+(Churn_Data[[#This Row],[OnlineBackup]]="Yes")+(Churn_Data[[#This Row],[DeviceProtection]]="Yes")+(Churn_Data[[#This Row],[TechSupport]]="Yes")+(Churn_Data[[#This Row],[StreamingTV]]="Yes")+(Churn_Data[[#This Row],[StreamingMovies]]="Yes")</f>
        <v>2</v>
      </c>
      <c r="U2557" t="s">
        <v>27</v>
      </c>
      <c r="V2557" t="s">
        <v>28</v>
      </c>
      <c r="W2557" t="str">
        <f>IF(ISNUMBER(SEARCH("automatic", Churn_Data[[#This Row],[PaymentMethod]])), "Automatic", "Manual")</f>
        <v>Manual</v>
      </c>
      <c r="X2557">
        <v>34.4</v>
      </c>
      <c r="Y2557" t="str">
        <f>IF(Churn_Data[[#This Row],[tenure]]&lt;=12,"0-1 Year",IF(Churn_Data[[#This Row],[tenure]]&lt;=24,"1-2 Years",IF(Churn_Data[[#This Row],[tenure]]&lt;=36,"2-3 Years",IF(Churn_Data[[#This Row],[tenure]]&lt;=48,"3-4 Years",IF(Churn_Data[[#This Row],[tenure]]&lt;=60,"4-5 Years","5+ Years")))))</f>
        <v>1-2 Years</v>
      </c>
      <c r="Z2557">
        <v>17</v>
      </c>
      <c r="AA2557">
        <v>592.75</v>
      </c>
      <c r="AB2557">
        <f>IF(Churn_Data[[#This Row],[Churn]]="No",Churn_Data[[#This Row],[MonthlyCharges]],NA())</f>
        <v>34.4</v>
      </c>
      <c r="AC2557">
        <f>IF(Churn_Data[[#This Row],[Churn]]="No",Churn_Data[[#This Row],[tenure]],NA())</f>
        <v>17</v>
      </c>
      <c r="AD2557" t="e">
        <f>IF(Churn_Data[[#This Row],[Churn]]="Yes",Churn_Data[[#This Row],[MonthlyCharges]],NA())</f>
        <v>#N/A</v>
      </c>
      <c r="AE2557" t="e">
        <f>IF(Churn_Data[[#This Row],[Churn]]="Yes",Churn_Data[[#This Row],[tenure]],NA())</f>
        <v>#N/A</v>
      </c>
      <c r="AF2557">
        <v>584.79999999999995</v>
      </c>
    </row>
    <row r="2558" spans="1:32" x14ac:dyDescent="0.3">
      <c r="A2558" t="s">
        <v>2590</v>
      </c>
      <c r="B2558" t="s">
        <v>30</v>
      </c>
      <c r="C2558" t="str">
        <f>IF(Churn_Data[[#This Row],[SeniorCitizen]]=1,"Yes","No")</f>
        <v>No</v>
      </c>
      <c r="D2558">
        <v>0</v>
      </c>
      <c r="E2558" t="s">
        <v>24</v>
      </c>
      <c r="F2558" t="s">
        <v>24</v>
      </c>
      <c r="G2558" t="s">
        <v>25</v>
      </c>
      <c r="H2558" t="s">
        <v>189</v>
      </c>
      <c r="I2558" t="s">
        <v>120</v>
      </c>
      <c r="J2558" t="str">
        <f>IF(Churn_Data[[#This Row],[InternetService]]&lt;&gt;"No","Yes","No")</f>
        <v>Yes</v>
      </c>
      <c r="K2558" t="s">
        <v>24</v>
      </c>
      <c r="L2558" t="s">
        <v>24</v>
      </c>
      <c r="M2558" t="s">
        <v>24</v>
      </c>
      <c r="N2558" t="s">
        <v>25</v>
      </c>
      <c r="O2558" t="s">
        <v>24</v>
      </c>
      <c r="P2558" t="s">
        <v>24</v>
      </c>
      <c r="Q2558" t="s">
        <v>25</v>
      </c>
      <c r="R2558">
        <f>IF(Churn_Data[[#This Row],[Churn]]="Yes",1,0)</f>
        <v>0</v>
      </c>
      <c r="S2558" t="s">
        <v>25</v>
      </c>
      <c r="T2558">
        <f>(Churn_Data[[#This Row],[OnlineSecurity]]="Yes")+(Churn_Data[[#This Row],[OnlineBackup]]="Yes")+(Churn_Data[[#This Row],[DeviceProtection]]="Yes")+(Churn_Data[[#This Row],[TechSupport]]="Yes")+(Churn_Data[[#This Row],[StreamingTV]]="Yes")+(Churn_Data[[#This Row],[StreamingMovies]]="Yes")</f>
        <v>5</v>
      </c>
      <c r="U2558" t="s">
        <v>27</v>
      </c>
      <c r="V2558" t="s">
        <v>28</v>
      </c>
      <c r="W2558" t="str">
        <f>IF(ISNUMBER(SEARCH("automatic", Churn_Data[[#This Row],[PaymentMethod]])), "Automatic", "Manual")</f>
        <v>Manual</v>
      </c>
      <c r="X2558">
        <v>58.85</v>
      </c>
      <c r="Y2558" t="str">
        <f>IF(Churn_Data[[#This Row],[tenure]]&lt;=12,"0-1 Year",IF(Churn_Data[[#This Row],[tenure]]&lt;=24,"1-2 Years",IF(Churn_Data[[#This Row],[tenure]]&lt;=36,"2-3 Years",IF(Churn_Data[[#This Row],[tenure]]&lt;=48,"3-4 Years",IF(Churn_Data[[#This Row],[tenure]]&lt;=60,"4-5 Years","5+ Years")))))</f>
        <v>0-1 Year</v>
      </c>
      <c r="Z2558">
        <v>7</v>
      </c>
      <c r="AA2558">
        <v>465.7</v>
      </c>
      <c r="AB2558">
        <f>IF(Churn_Data[[#This Row],[Churn]]="No",Churn_Data[[#This Row],[MonthlyCharges]],NA())</f>
        <v>58.85</v>
      </c>
      <c r="AC2558">
        <f>IF(Churn_Data[[#This Row],[Churn]]="No",Churn_Data[[#This Row],[tenure]],NA())</f>
        <v>7</v>
      </c>
      <c r="AD2558" t="e">
        <f>IF(Churn_Data[[#This Row],[Churn]]="Yes",Churn_Data[[#This Row],[MonthlyCharges]],NA())</f>
        <v>#N/A</v>
      </c>
      <c r="AE2558" t="e">
        <f>IF(Churn_Data[[#This Row],[Churn]]="Yes",Churn_Data[[#This Row],[tenure]],NA())</f>
        <v>#N/A</v>
      </c>
      <c r="AF2558">
        <v>411.95</v>
      </c>
    </row>
    <row r="2559" spans="1:32" x14ac:dyDescent="0.3">
      <c r="A2559" t="s">
        <v>2591</v>
      </c>
      <c r="B2559" t="s">
        <v>30</v>
      </c>
      <c r="C2559" t="str">
        <f>IF(Churn_Data[[#This Row],[SeniorCitizen]]=1,"Yes","No")</f>
        <v>No</v>
      </c>
      <c r="D2559">
        <v>0</v>
      </c>
      <c r="E2559" t="s">
        <v>25</v>
      </c>
      <c r="F2559" t="s">
        <v>25</v>
      </c>
      <c r="G2559" t="s">
        <v>24</v>
      </c>
      <c r="H2559" t="s">
        <v>25</v>
      </c>
      <c r="I2559" t="s">
        <v>120</v>
      </c>
      <c r="J2559" t="str">
        <f>IF(Churn_Data[[#This Row],[InternetService]]&lt;&gt;"No","Yes","No")</f>
        <v>Yes</v>
      </c>
      <c r="K2559" t="s">
        <v>24</v>
      </c>
      <c r="L2559" t="s">
        <v>25</v>
      </c>
      <c r="M2559" t="s">
        <v>24</v>
      </c>
      <c r="N2559" t="s">
        <v>25</v>
      </c>
      <c r="O2559" t="s">
        <v>24</v>
      </c>
      <c r="P2559" t="s">
        <v>24</v>
      </c>
      <c r="Q2559" t="s">
        <v>25</v>
      </c>
      <c r="R2559">
        <f>IF(Churn_Data[[#This Row],[Churn]]="Yes",1,0)</f>
        <v>0</v>
      </c>
      <c r="S2559" t="s">
        <v>24</v>
      </c>
      <c r="T2559">
        <f>(Churn_Data[[#This Row],[OnlineSecurity]]="Yes")+(Churn_Data[[#This Row],[OnlineBackup]]="Yes")+(Churn_Data[[#This Row],[DeviceProtection]]="Yes")+(Churn_Data[[#This Row],[TechSupport]]="Yes")+(Churn_Data[[#This Row],[StreamingTV]]="Yes")+(Churn_Data[[#This Row],[StreamingMovies]]="Yes")</f>
        <v>4</v>
      </c>
      <c r="U2559" t="s">
        <v>27</v>
      </c>
      <c r="V2559" t="s">
        <v>32</v>
      </c>
      <c r="W2559" t="str">
        <f>IF(ISNUMBER(SEARCH("automatic", Churn_Data[[#This Row],[PaymentMethod]])), "Automatic", "Manual")</f>
        <v>Manual</v>
      </c>
      <c r="X2559">
        <v>75.95</v>
      </c>
      <c r="Y2559" t="str">
        <f>IF(Churn_Data[[#This Row],[tenure]]&lt;=12,"0-1 Year",IF(Churn_Data[[#This Row],[tenure]]&lt;=24,"1-2 Years",IF(Churn_Data[[#This Row],[tenure]]&lt;=36,"2-3 Years",IF(Churn_Data[[#This Row],[tenure]]&lt;=48,"3-4 Years",IF(Churn_Data[[#This Row],[tenure]]&lt;=60,"4-5 Years","5+ Years")))))</f>
        <v>3-4 Years</v>
      </c>
      <c r="Z2559">
        <v>45</v>
      </c>
      <c r="AA2559">
        <v>3273.8</v>
      </c>
      <c r="AB2559">
        <f>IF(Churn_Data[[#This Row],[Churn]]="No",Churn_Data[[#This Row],[MonthlyCharges]],NA())</f>
        <v>75.95</v>
      </c>
      <c r="AC2559">
        <f>IF(Churn_Data[[#This Row],[Churn]]="No",Churn_Data[[#This Row],[tenure]],NA())</f>
        <v>45</v>
      </c>
      <c r="AD2559" t="e">
        <f>IF(Churn_Data[[#This Row],[Churn]]="Yes",Churn_Data[[#This Row],[MonthlyCharges]],NA())</f>
        <v>#N/A</v>
      </c>
      <c r="AE2559" t="e">
        <f>IF(Churn_Data[[#This Row],[Churn]]="Yes",Churn_Data[[#This Row],[tenure]],NA())</f>
        <v>#N/A</v>
      </c>
      <c r="AF2559">
        <v>3417.75</v>
      </c>
    </row>
    <row r="2560" spans="1:32" x14ac:dyDescent="0.3">
      <c r="A2560" t="s">
        <v>2592</v>
      </c>
      <c r="B2560" t="s">
        <v>23</v>
      </c>
      <c r="C2560" t="str">
        <f>IF(Churn_Data[[#This Row],[SeniorCitizen]]=1,"Yes","No")</f>
        <v>Yes</v>
      </c>
      <c r="D2560">
        <v>1</v>
      </c>
      <c r="E2560" t="s">
        <v>24</v>
      </c>
      <c r="F2560" t="s">
        <v>25</v>
      </c>
      <c r="G2560" t="s">
        <v>24</v>
      </c>
      <c r="H2560" t="s">
        <v>24</v>
      </c>
      <c r="I2560" t="s">
        <v>120</v>
      </c>
      <c r="J2560" t="str">
        <f>IF(Churn_Data[[#This Row],[InternetService]]&lt;&gt;"No","Yes","No")</f>
        <v>Yes</v>
      </c>
      <c r="K2560" t="s">
        <v>24</v>
      </c>
      <c r="L2560" t="s">
        <v>24</v>
      </c>
      <c r="M2560" t="s">
        <v>24</v>
      </c>
      <c r="N2560" t="s">
        <v>25</v>
      </c>
      <c r="O2560" t="s">
        <v>25</v>
      </c>
      <c r="P2560" t="s">
        <v>25</v>
      </c>
      <c r="Q2560" t="s">
        <v>25</v>
      </c>
      <c r="R2560">
        <f>IF(Churn_Data[[#This Row],[Churn]]="Yes",1,0)</f>
        <v>0</v>
      </c>
      <c r="S2560" t="s">
        <v>24</v>
      </c>
      <c r="T2560">
        <f>(Churn_Data[[#This Row],[OnlineSecurity]]="Yes")+(Churn_Data[[#This Row],[OnlineBackup]]="Yes")+(Churn_Data[[#This Row],[DeviceProtection]]="Yes")+(Churn_Data[[#This Row],[TechSupport]]="Yes")+(Churn_Data[[#This Row],[StreamingTV]]="Yes")+(Churn_Data[[#This Row],[StreamingMovies]]="Yes")</f>
        <v>3</v>
      </c>
      <c r="U2560" t="s">
        <v>27</v>
      </c>
      <c r="V2560" t="s">
        <v>72</v>
      </c>
      <c r="W2560" t="str">
        <f>IF(ISNUMBER(SEARCH("automatic", Churn_Data[[#This Row],[PaymentMethod]])), "Automatic", "Manual")</f>
        <v>Automatic</v>
      </c>
      <c r="X2560">
        <v>67.45</v>
      </c>
      <c r="Y2560" t="str">
        <f>IF(Churn_Data[[#This Row],[tenure]]&lt;=12,"0-1 Year",IF(Churn_Data[[#This Row],[tenure]]&lt;=24,"1-2 Years",IF(Churn_Data[[#This Row],[tenure]]&lt;=36,"2-3 Years",IF(Churn_Data[[#This Row],[tenure]]&lt;=48,"3-4 Years",IF(Churn_Data[[#This Row],[tenure]]&lt;=60,"4-5 Years","5+ Years")))))</f>
        <v>3-4 Years</v>
      </c>
      <c r="Z2560">
        <v>47</v>
      </c>
      <c r="AA2560">
        <v>3252</v>
      </c>
      <c r="AB2560">
        <f>IF(Churn_Data[[#This Row],[Churn]]="No",Churn_Data[[#This Row],[MonthlyCharges]],NA())</f>
        <v>67.45</v>
      </c>
      <c r="AC2560">
        <f>IF(Churn_Data[[#This Row],[Churn]]="No",Churn_Data[[#This Row],[tenure]],NA())</f>
        <v>47</v>
      </c>
      <c r="AD2560" t="e">
        <f>IF(Churn_Data[[#This Row],[Churn]]="Yes",Churn_Data[[#This Row],[MonthlyCharges]],NA())</f>
        <v>#N/A</v>
      </c>
      <c r="AE2560" t="e">
        <f>IF(Churn_Data[[#This Row],[Churn]]="Yes",Churn_Data[[#This Row],[tenure]],NA())</f>
        <v>#N/A</v>
      </c>
      <c r="AF2560">
        <v>3170.15</v>
      </c>
    </row>
    <row r="2561" spans="1:32" x14ac:dyDescent="0.3">
      <c r="A2561" t="s">
        <v>2593</v>
      </c>
      <c r="B2561" t="s">
        <v>30</v>
      </c>
      <c r="C2561" t="str">
        <f>IF(Churn_Data[[#This Row],[SeniorCitizen]]=1,"Yes","No")</f>
        <v>No</v>
      </c>
      <c r="D2561">
        <v>0</v>
      </c>
      <c r="E2561" t="s">
        <v>25</v>
      </c>
      <c r="F2561" t="s">
        <v>25</v>
      </c>
      <c r="G2561" t="s">
        <v>24</v>
      </c>
      <c r="H2561" t="s">
        <v>25</v>
      </c>
      <c r="I2561" t="s">
        <v>120</v>
      </c>
      <c r="J2561" t="str">
        <f>IF(Churn_Data[[#This Row],[InternetService]]&lt;&gt;"No","Yes","No")</f>
        <v>Yes</v>
      </c>
      <c r="K2561" t="s">
        <v>24</v>
      </c>
      <c r="L2561" t="s">
        <v>25</v>
      </c>
      <c r="M2561" t="s">
        <v>24</v>
      </c>
      <c r="N2561" t="s">
        <v>25</v>
      </c>
      <c r="O2561" t="s">
        <v>24</v>
      </c>
      <c r="P2561" t="s">
        <v>24</v>
      </c>
      <c r="Q2561" t="s">
        <v>25</v>
      </c>
      <c r="R2561">
        <f>IF(Churn_Data[[#This Row],[Churn]]="Yes",1,0)</f>
        <v>0</v>
      </c>
      <c r="S2561" t="s">
        <v>24</v>
      </c>
      <c r="T2561">
        <f>(Churn_Data[[#This Row],[OnlineSecurity]]="Yes")+(Churn_Data[[#This Row],[OnlineBackup]]="Yes")+(Churn_Data[[#This Row],[DeviceProtection]]="Yes")+(Churn_Data[[#This Row],[TechSupport]]="Yes")+(Churn_Data[[#This Row],[StreamingTV]]="Yes")+(Churn_Data[[#This Row],[StreamingMovies]]="Yes")</f>
        <v>4</v>
      </c>
      <c r="U2561" t="s">
        <v>27</v>
      </c>
      <c r="V2561" t="s">
        <v>32</v>
      </c>
      <c r="W2561" t="str">
        <f>IF(ISNUMBER(SEARCH("automatic", Churn_Data[[#This Row],[PaymentMethod]])), "Automatic", "Manual")</f>
        <v>Manual</v>
      </c>
      <c r="X2561">
        <v>77.400000000000006</v>
      </c>
      <c r="Y2561" t="str">
        <f>IF(Churn_Data[[#This Row],[tenure]]&lt;=12,"0-1 Year",IF(Churn_Data[[#This Row],[tenure]]&lt;=24,"1-2 Years",IF(Churn_Data[[#This Row],[tenure]]&lt;=36,"2-3 Years",IF(Churn_Data[[#This Row],[tenure]]&lt;=48,"3-4 Years",IF(Churn_Data[[#This Row],[tenure]]&lt;=60,"4-5 Years","5+ Years")))))</f>
        <v>0-1 Year</v>
      </c>
      <c r="Z2561">
        <v>3</v>
      </c>
      <c r="AA2561">
        <v>206.15</v>
      </c>
      <c r="AB2561">
        <f>IF(Churn_Data[[#This Row],[Churn]]="No",Churn_Data[[#This Row],[MonthlyCharges]],NA())</f>
        <v>77.400000000000006</v>
      </c>
      <c r="AC2561">
        <f>IF(Churn_Data[[#This Row],[Churn]]="No",Churn_Data[[#This Row],[tenure]],NA())</f>
        <v>3</v>
      </c>
      <c r="AD2561" t="e">
        <f>IF(Churn_Data[[#This Row],[Churn]]="Yes",Churn_Data[[#This Row],[MonthlyCharges]],NA())</f>
        <v>#N/A</v>
      </c>
      <c r="AE2561" t="e">
        <f>IF(Churn_Data[[#This Row],[Churn]]="Yes",Churn_Data[[#This Row],[tenure]],NA())</f>
        <v>#N/A</v>
      </c>
      <c r="AF2561">
        <v>232.2</v>
      </c>
    </row>
    <row r="2562" spans="1:32" x14ac:dyDescent="0.3">
      <c r="A2562" t="s">
        <v>2594</v>
      </c>
      <c r="B2562" t="s">
        <v>30</v>
      </c>
      <c r="C2562" t="str">
        <f>IF(Churn_Data[[#This Row],[SeniorCitizen]]=1,"Yes","No")</f>
        <v>No</v>
      </c>
      <c r="D2562">
        <v>0</v>
      </c>
      <c r="E2562" t="s">
        <v>24</v>
      </c>
      <c r="F2562" t="s">
        <v>24</v>
      </c>
      <c r="G2562" t="s">
        <v>24</v>
      </c>
      <c r="H2562" t="s">
        <v>24</v>
      </c>
      <c r="I2562" t="s">
        <v>120</v>
      </c>
      <c r="J2562" t="str">
        <f>IF(Churn_Data[[#This Row],[InternetService]]&lt;&gt;"No","Yes","No")</f>
        <v>Yes</v>
      </c>
      <c r="K2562" t="s">
        <v>24</v>
      </c>
      <c r="L2562" t="s">
        <v>24</v>
      </c>
      <c r="M2562" t="s">
        <v>24</v>
      </c>
      <c r="N2562" t="s">
        <v>25</v>
      </c>
      <c r="O2562" t="s">
        <v>24</v>
      </c>
      <c r="P2562" t="s">
        <v>25</v>
      </c>
      <c r="Q2562" t="s">
        <v>25</v>
      </c>
      <c r="R2562">
        <f>IF(Churn_Data[[#This Row],[Churn]]="Yes",1,0)</f>
        <v>0</v>
      </c>
      <c r="S2562" t="s">
        <v>24</v>
      </c>
      <c r="T2562">
        <f>(Churn_Data[[#This Row],[OnlineSecurity]]="Yes")+(Churn_Data[[#This Row],[OnlineBackup]]="Yes")+(Churn_Data[[#This Row],[DeviceProtection]]="Yes")+(Churn_Data[[#This Row],[TechSupport]]="Yes")+(Churn_Data[[#This Row],[StreamingTV]]="Yes")+(Churn_Data[[#This Row],[StreamingMovies]]="Yes")</f>
        <v>4</v>
      </c>
      <c r="U2562" t="s">
        <v>27</v>
      </c>
      <c r="V2562" t="s">
        <v>72</v>
      </c>
      <c r="W2562" t="str">
        <f>IF(ISNUMBER(SEARCH("automatic", Churn_Data[[#This Row],[PaymentMethod]])), "Automatic", "Manual")</f>
        <v>Automatic</v>
      </c>
      <c r="X2562">
        <v>74.55</v>
      </c>
      <c r="Y2562" t="str">
        <f>IF(Churn_Data[[#This Row],[tenure]]&lt;=12,"0-1 Year",IF(Churn_Data[[#This Row],[tenure]]&lt;=24,"1-2 Years",IF(Churn_Data[[#This Row],[tenure]]&lt;=36,"2-3 Years",IF(Churn_Data[[#This Row],[tenure]]&lt;=48,"3-4 Years",IF(Churn_Data[[#This Row],[tenure]]&lt;=60,"4-5 Years","5+ Years")))))</f>
        <v>3-4 Years</v>
      </c>
      <c r="Z2562">
        <v>41</v>
      </c>
      <c r="AA2562">
        <v>3023.55</v>
      </c>
      <c r="AB2562">
        <f>IF(Churn_Data[[#This Row],[Churn]]="No",Churn_Data[[#This Row],[MonthlyCharges]],NA())</f>
        <v>74.55</v>
      </c>
      <c r="AC2562">
        <f>IF(Churn_Data[[#This Row],[Churn]]="No",Churn_Data[[#This Row],[tenure]],NA())</f>
        <v>41</v>
      </c>
      <c r="AD2562" t="e">
        <f>IF(Churn_Data[[#This Row],[Churn]]="Yes",Churn_Data[[#This Row],[MonthlyCharges]],NA())</f>
        <v>#N/A</v>
      </c>
      <c r="AE2562" t="e">
        <f>IF(Churn_Data[[#This Row],[Churn]]="Yes",Churn_Data[[#This Row],[tenure]],NA())</f>
        <v>#N/A</v>
      </c>
      <c r="AF2562">
        <v>3056.55</v>
      </c>
    </row>
    <row r="2563" spans="1:32" x14ac:dyDescent="0.3">
      <c r="A2563" t="s">
        <v>2595</v>
      </c>
      <c r="B2563" t="s">
        <v>30</v>
      </c>
      <c r="C2563" t="str">
        <f>IF(Churn_Data[[#This Row],[SeniorCitizen]]=1,"Yes","No")</f>
        <v>No</v>
      </c>
      <c r="D2563">
        <v>0</v>
      </c>
      <c r="E2563" t="s">
        <v>25</v>
      </c>
      <c r="F2563" t="s">
        <v>24</v>
      </c>
      <c r="G2563" t="s">
        <v>24</v>
      </c>
      <c r="H2563" t="s">
        <v>25</v>
      </c>
      <c r="I2563" t="s">
        <v>120</v>
      </c>
      <c r="J2563" t="str">
        <f>IF(Churn_Data[[#This Row],[InternetService]]&lt;&gt;"No","Yes","No")</f>
        <v>Yes</v>
      </c>
      <c r="K2563" t="s">
        <v>24</v>
      </c>
      <c r="L2563" t="s">
        <v>25</v>
      </c>
      <c r="M2563" t="s">
        <v>24</v>
      </c>
      <c r="N2563" t="s">
        <v>25</v>
      </c>
      <c r="O2563" t="s">
        <v>25</v>
      </c>
      <c r="P2563" t="s">
        <v>25</v>
      </c>
      <c r="Q2563" t="s">
        <v>25</v>
      </c>
      <c r="R2563">
        <f>IF(Churn_Data[[#This Row],[Churn]]="Yes",1,0)</f>
        <v>0</v>
      </c>
      <c r="S2563" t="s">
        <v>25</v>
      </c>
      <c r="T2563">
        <f>(Churn_Data[[#This Row],[OnlineSecurity]]="Yes")+(Churn_Data[[#This Row],[OnlineBackup]]="Yes")+(Churn_Data[[#This Row],[DeviceProtection]]="Yes")+(Churn_Data[[#This Row],[TechSupport]]="Yes")+(Churn_Data[[#This Row],[StreamingTV]]="Yes")+(Churn_Data[[#This Row],[StreamingMovies]]="Yes")</f>
        <v>2</v>
      </c>
      <c r="U2563" t="s">
        <v>27</v>
      </c>
      <c r="V2563" t="s">
        <v>28</v>
      </c>
      <c r="W2563" t="str">
        <f>IF(ISNUMBER(SEARCH("automatic", Churn_Data[[#This Row],[PaymentMethod]])), "Automatic", "Manual")</f>
        <v>Manual</v>
      </c>
      <c r="X2563">
        <v>55.9</v>
      </c>
      <c r="Y2563" t="str">
        <f>IF(Churn_Data[[#This Row],[tenure]]&lt;=12,"0-1 Year",IF(Churn_Data[[#This Row],[tenure]]&lt;=24,"1-2 Years",IF(Churn_Data[[#This Row],[tenure]]&lt;=36,"2-3 Years",IF(Churn_Data[[#This Row],[tenure]]&lt;=48,"3-4 Years",IF(Churn_Data[[#This Row],[tenure]]&lt;=60,"4-5 Years","5+ Years")))))</f>
        <v>0-1 Year</v>
      </c>
      <c r="Z2563">
        <v>3</v>
      </c>
      <c r="AA2563">
        <v>157.55000000000001</v>
      </c>
      <c r="AB2563">
        <f>IF(Churn_Data[[#This Row],[Churn]]="No",Churn_Data[[#This Row],[MonthlyCharges]],NA())</f>
        <v>55.9</v>
      </c>
      <c r="AC2563">
        <f>IF(Churn_Data[[#This Row],[Churn]]="No",Churn_Data[[#This Row],[tenure]],NA())</f>
        <v>3</v>
      </c>
      <c r="AD2563" t="e">
        <f>IF(Churn_Data[[#This Row],[Churn]]="Yes",Churn_Data[[#This Row],[MonthlyCharges]],NA())</f>
        <v>#N/A</v>
      </c>
      <c r="AE2563" t="e">
        <f>IF(Churn_Data[[#This Row],[Churn]]="Yes",Churn_Data[[#This Row],[tenure]],NA())</f>
        <v>#N/A</v>
      </c>
      <c r="AF2563">
        <v>167.7</v>
      </c>
    </row>
    <row r="2564" spans="1:32" x14ac:dyDescent="0.3">
      <c r="A2564" t="s">
        <v>2596</v>
      </c>
      <c r="B2564" t="s">
        <v>30</v>
      </c>
      <c r="C2564" t="str">
        <f>IF(Churn_Data[[#This Row],[SeniorCitizen]]=1,"Yes","No")</f>
        <v>No</v>
      </c>
      <c r="D2564">
        <v>0</v>
      </c>
      <c r="E2564" t="s">
        <v>25</v>
      </c>
      <c r="F2564" t="s">
        <v>25</v>
      </c>
      <c r="G2564" t="s">
        <v>24</v>
      </c>
      <c r="H2564" t="s">
        <v>25</v>
      </c>
      <c r="I2564" t="s">
        <v>120</v>
      </c>
      <c r="J2564" t="str">
        <f>IF(Churn_Data[[#This Row],[InternetService]]&lt;&gt;"No","Yes","No")</f>
        <v>Yes</v>
      </c>
      <c r="K2564" t="s">
        <v>24</v>
      </c>
      <c r="L2564" t="s">
        <v>25</v>
      </c>
      <c r="M2564" t="s">
        <v>24</v>
      </c>
      <c r="N2564" t="s">
        <v>25</v>
      </c>
      <c r="O2564" t="s">
        <v>25</v>
      </c>
      <c r="P2564" t="s">
        <v>25</v>
      </c>
      <c r="Q2564" t="s">
        <v>25</v>
      </c>
      <c r="R2564">
        <f>IF(Churn_Data[[#This Row],[Churn]]="Yes",1,0)</f>
        <v>0</v>
      </c>
      <c r="S2564" t="s">
        <v>24</v>
      </c>
      <c r="T2564">
        <f>(Churn_Data[[#This Row],[OnlineSecurity]]="Yes")+(Churn_Data[[#This Row],[OnlineBackup]]="Yes")+(Churn_Data[[#This Row],[DeviceProtection]]="Yes")+(Churn_Data[[#This Row],[TechSupport]]="Yes")+(Churn_Data[[#This Row],[StreamingTV]]="Yes")+(Churn_Data[[#This Row],[StreamingMovies]]="Yes")</f>
        <v>2</v>
      </c>
      <c r="U2564" t="s">
        <v>27</v>
      </c>
      <c r="V2564" t="s">
        <v>28</v>
      </c>
      <c r="W2564" t="str">
        <f>IF(ISNUMBER(SEARCH("automatic", Churn_Data[[#This Row],[PaymentMethod]])), "Automatic", "Manual")</f>
        <v>Manual</v>
      </c>
      <c r="X2564">
        <v>55.8</v>
      </c>
      <c r="Y2564" t="str">
        <f>IF(Churn_Data[[#This Row],[tenure]]&lt;=12,"0-1 Year",IF(Churn_Data[[#This Row],[tenure]]&lt;=24,"1-2 Years",IF(Churn_Data[[#This Row],[tenure]]&lt;=36,"2-3 Years",IF(Churn_Data[[#This Row],[tenure]]&lt;=48,"3-4 Years",IF(Churn_Data[[#This Row],[tenure]]&lt;=60,"4-5 Years","5+ Years")))))</f>
        <v>0-1 Year</v>
      </c>
      <c r="Z2564">
        <v>5</v>
      </c>
      <c r="AA2564">
        <v>274.35000000000002</v>
      </c>
      <c r="AB2564">
        <f>IF(Churn_Data[[#This Row],[Churn]]="No",Churn_Data[[#This Row],[MonthlyCharges]],NA())</f>
        <v>55.8</v>
      </c>
      <c r="AC2564">
        <f>IF(Churn_Data[[#This Row],[Churn]]="No",Churn_Data[[#This Row],[tenure]],NA())</f>
        <v>5</v>
      </c>
      <c r="AD2564" t="e">
        <f>IF(Churn_Data[[#This Row],[Churn]]="Yes",Churn_Data[[#This Row],[MonthlyCharges]],NA())</f>
        <v>#N/A</v>
      </c>
      <c r="AE2564" t="e">
        <f>IF(Churn_Data[[#This Row],[Churn]]="Yes",Churn_Data[[#This Row],[tenure]],NA())</f>
        <v>#N/A</v>
      </c>
      <c r="AF2564">
        <v>279</v>
      </c>
    </row>
    <row r="2565" spans="1:32" x14ac:dyDescent="0.3">
      <c r="A2565" t="s">
        <v>2597</v>
      </c>
      <c r="B2565" t="s">
        <v>30</v>
      </c>
      <c r="C2565" t="str">
        <f>IF(Churn_Data[[#This Row],[SeniorCitizen]]=1,"Yes","No")</f>
        <v>No</v>
      </c>
      <c r="D2565">
        <v>0</v>
      </c>
      <c r="E2565" t="s">
        <v>24</v>
      </c>
      <c r="F2565" t="s">
        <v>24</v>
      </c>
      <c r="G2565" t="s">
        <v>25</v>
      </c>
      <c r="H2565" t="s">
        <v>189</v>
      </c>
      <c r="I2565" t="s">
        <v>120</v>
      </c>
      <c r="J2565" t="str">
        <f>IF(Churn_Data[[#This Row],[InternetService]]&lt;&gt;"No","Yes","No")</f>
        <v>Yes</v>
      </c>
      <c r="K2565" t="s">
        <v>24</v>
      </c>
      <c r="L2565" t="s">
        <v>25</v>
      </c>
      <c r="M2565" t="s">
        <v>24</v>
      </c>
      <c r="N2565" t="s">
        <v>25</v>
      </c>
      <c r="O2565" t="s">
        <v>25</v>
      </c>
      <c r="P2565" t="s">
        <v>25</v>
      </c>
      <c r="Q2565" t="s">
        <v>25</v>
      </c>
      <c r="R2565">
        <f>IF(Churn_Data[[#This Row],[Churn]]="Yes",1,0)</f>
        <v>0</v>
      </c>
      <c r="S2565" t="s">
        <v>25</v>
      </c>
      <c r="T2565">
        <f>(Churn_Data[[#This Row],[OnlineSecurity]]="Yes")+(Churn_Data[[#This Row],[OnlineBackup]]="Yes")+(Churn_Data[[#This Row],[DeviceProtection]]="Yes")+(Churn_Data[[#This Row],[TechSupport]]="Yes")+(Churn_Data[[#This Row],[StreamingTV]]="Yes")+(Churn_Data[[#This Row],[StreamingMovies]]="Yes")</f>
        <v>2</v>
      </c>
      <c r="U2565" t="s">
        <v>27</v>
      </c>
      <c r="V2565" t="s">
        <v>46</v>
      </c>
      <c r="W2565" t="str">
        <f>IF(ISNUMBER(SEARCH("automatic", Churn_Data[[#This Row],[PaymentMethod]])), "Automatic", "Manual")</f>
        <v>Automatic</v>
      </c>
      <c r="X2565">
        <v>33.6</v>
      </c>
      <c r="Y2565" t="str">
        <f>IF(Churn_Data[[#This Row],[tenure]]&lt;=12,"0-1 Year",IF(Churn_Data[[#This Row],[tenure]]&lt;=24,"1-2 Years",IF(Churn_Data[[#This Row],[tenure]]&lt;=36,"2-3 Years",IF(Churn_Data[[#This Row],[tenure]]&lt;=48,"3-4 Years",IF(Churn_Data[[#This Row],[tenure]]&lt;=60,"4-5 Years","5+ Years")))))</f>
        <v>5+ Years</v>
      </c>
      <c r="Z2565">
        <v>61</v>
      </c>
      <c r="AA2565">
        <v>2117.1999999999998</v>
      </c>
      <c r="AB2565">
        <f>IF(Churn_Data[[#This Row],[Churn]]="No",Churn_Data[[#This Row],[MonthlyCharges]],NA())</f>
        <v>33.6</v>
      </c>
      <c r="AC2565">
        <f>IF(Churn_Data[[#This Row],[Churn]]="No",Churn_Data[[#This Row],[tenure]],NA())</f>
        <v>61</v>
      </c>
      <c r="AD2565" t="e">
        <f>IF(Churn_Data[[#This Row],[Churn]]="Yes",Churn_Data[[#This Row],[MonthlyCharges]],NA())</f>
        <v>#N/A</v>
      </c>
      <c r="AE2565" t="e">
        <f>IF(Churn_Data[[#This Row],[Churn]]="Yes",Churn_Data[[#This Row],[tenure]],NA())</f>
        <v>#N/A</v>
      </c>
      <c r="AF2565">
        <v>2049.6</v>
      </c>
    </row>
    <row r="2566" spans="1:32" x14ac:dyDescent="0.3">
      <c r="A2566" t="s">
        <v>2598</v>
      </c>
      <c r="B2566" t="s">
        <v>30</v>
      </c>
      <c r="C2566" t="str">
        <f>IF(Churn_Data[[#This Row],[SeniorCitizen]]=1,"Yes","No")</f>
        <v>No</v>
      </c>
      <c r="D2566">
        <v>0</v>
      </c>
      <c r="E2566" t="s">
        <v>24</v>
      </c>
      <c r="F2566" t="s">
        <v>25</v>
      </c>
      <c r="G2566" t="s">
        <v>24</v>
      </c>
      <c r="H2566" t="s">
        <v>24</v>
      </c>
      <c r="I2566" t="s">
        <v>120</v>
      </c>
      <c r="J2566" t="str">
        <f>IF(Churn_Data[[#This Row],[InternetService]]&lt;&gt;"No","Yes","No")</f>
        <v>Yes</v>
      </c>
      <c r="K2566" t="s">
        <v>24</v>
      </c>
      <c r="L2566" t="s">
        <v>24</v>
      </c>
      <c r="M2566" t="s">
        <v>24</v>
      </c>
      <c r="N2566" t="s">
        <v>25</v>
      </c>
      <c r="O2566" t="s">
        <v>24</v>
      </c>
      <c r="P2566" t="s">
        <v>25</v>
      </c>
      <c r="Q2566" t="s">
        <v>25</v>
      </c>
      <c r="R2566">
        <f>IF(Churn_Data[[#This Row],[Churn]]="Yes",1,0)</f>
        <v>0</v>
      </c>
      <c r="S2566" t="s">
        <v>24</v>
      </c>
      <c r="T2566">
        <f>(Churn_Data[[#This Row],[OnlineSecurity]]="Yes")+(Churn_Data[[#This Row],[OnlineBackup]]="Yes")+(Churn_Data[[#This Row],[DeviceProtection]]="Yes")+(Churn_Data[[#This Row],[TechSupport]]="Yes")+(Churn_Data[[#This Row],[StreamingTV]]="Yes")+(Churn_Data[[#This Row],[StreamingMovies]]="Yes")</f>
        <v>4</v>
      </c>
      <c r="U2566" t="s">
        <v>27</v>
      </c>
      <c r="V2566" t="s">
        <v>46</v>
      </c>
      <c r="W2566" t="str">
        <f>IF(ISNUMBER(SEARCH("automatic", Churn_Data[[#This Row],[PaymentMethod]])), "Automatic", "Manual")</f>
        <v>Automatic</v>
      </c>
      <c r="X2566">
        <v>72.75</v>
      </c>
      <c r="Y2566" t="str">
        <f>IF(Churn_Data[[#This Row],[tenure]]&lt;=12,"0-1 Year",IF(Churn_Data[[#This Row],[tenure]]&lt;=24,"1-2 Years",IF(Churn_Data[[#This Row],[tenure]]&lt;=36,"2-3 Years",IF(Churn_Data[[#This Row],[tenure]]&lt;=48,"3-4 Years",IF(Churn_Data[[#This Row],[tenure]]&lt;=60,"4-5 Years","5+ Years")))))</f>
        <v>2-3 Years</v>
      </c>
      <c r="Z2566">
        <v>33</v>
      </c>
      <c r="AA2566">
        <v>2447.4499999999998</v>
      </c>
      <c r="AB2566">
        <f>IF(Churn_Data[[#This Row],[Churn]]="No",Churn_Data[[#This Row],[MonthlyCharges]],NA())</f>
        <v>72.75</v>
      </c>
      <c r="AC2566">
        <f>IF(Churn_Data[[#This Row],[Churn]]="No",Churn_Data[[#This Row],[tenure]],NA())</f>
        <v>33</v>
      </c>
      <c r="AD2566" t="e">
        <f>IF(Churn_Data[[#This Row],[Churn]]="Yes",Churn_Data[[#This Row],[MonthlyCharges]],NA())</f>
        <v>#N/A</v>
      </c>
      <c r="AE2566" t="e">
        <f>IF(Churn_Data[[#This Row],[Churn]]="Yes",Churn_Data[[#This Row],[tenure]],NA())</f>
        <v>#N/A</v>
      </c>
      <c r="AF2566">
        <v>2400.75</v>
      </c>
    </row>
    <row r="2567" spans="1:32" x14ac:dyDescent="0.3">
      <c r="A2567" t="s">
        <v>2599</v>
      </c>
      <c r="B2567" t="s">
        <v>23</v>
      </c>
      <c r="C2567" t="str">
        <f>IF(Churn_Data[[#This Row],[SeniorCitizen]]=1,"Yes","No")</f>
        <v>No</v>
      </c>
      <c r="D2567">
        <v>0</v>
      </c>
      <c r="E2567" t="s">
        <v>25</v>
      </c>
      <c r="F2567" t="s">
        <v>25</v>
      </c>
      <c r="G2567" t="s">
        <v>24</v>
      </c>
      <c r="H2567" t="s">
        <v>25</v>
      </c>
      <c r="I2567" t="s">
        <v>120</v>
      </c>
      <c r="J2567" t="str">
        <f>IF(Churn_Data[[#This Row],[InternetService]]&lt;&gt;"No","Yes","No")</f>
        <v>Yes</v>
      </c>
      <c r="K2567" t="s">
        <v>24</v>
      </c>
      <c r="L2567" t="s">
        <v>24</v>
      </c>
      <c r="M2567" t="s">
        <v>24</v>
      </c>
      <c r="N2567" t="s">
        <v>25</v>
      </c>
      <c r="O2567" t="s">
        <v>25</v>
      </c>
      <c r="P2567" t="s">
        <v>25</v>
      </c>
      <c r="Q2567" t="s">
        <v>25</v>
      </c>
      <c r="R2567">
        <f>IF(Churn_Data[[#This Row],[Churn]]="Yes",1,0)</f>
        <v>0</v>
      </c>
      <c r="S2567" t="s">
        <v>25</v>
      </c>
      <c r="T2567">
        <f>(Churn_Data[[#This Row],[OnlineSecurity]]="Yes")+(Churn_Data[[#This Row],[OnlineBackup]]="Yes")+(Churn_Data[[#This Row],[DeviceProtection]]="Yes")+(Churn_Data[[#This Row],[TechSupport]]="Yes")+(Churn_Data[[#This Row],[StreamingTV]]="Yes")+(Churn_Data[[#This Row],[StreamingMovies]]="Yes")</f>
        <v>3</v>
      </c>
      <c r="U2567" t="s">
        <v>27</v>
      </c>
      <c r="V2567" t="s">
        <v>32</v>
      </c>
      <c r="W2567" t="str">
        <f>IF(ISNUMBER(SEARCH("automatic", Churn_Data[[#This Row],[PaymentMethod]])), "Automatic", "Manual")</f>
        <v>Manual</v>
      </c>
      <c r="X2567">
        <v>61.4</v>
      </c>
      <c r="Y2567" t="str">
        <f>IF(Churn_Data[[#This Row],[tenure]]&lt;=12,"0-1 Year",IF(Churn_Data[[#This Row],[tenure]]&lt;=24,"1-2 Years",IF(Churn_Data[[#This Row],[tenure]]&lt;=36,"2-3 Years",IF(Churn_Data[[#This Row],[tenure]]&lt;=48,"3-4 Years",IF(Churn_Data[[#This Row],[tenure]]&lt;=60,"4-5 Years","5+ Years")))))</f>
        <v>0-1 Year</v>
      </c>
      <c r="Z2567">
        <v>7</v>
      </c>
      <c r="AA2567">
        <v>438.9</v>
      </c>
      <c r="AB2567">
        <f>IF(Churn_Data[[#This Row],[Churn]]="No",Churn_Data[[#This Row],[MonthlyCharges]],NA())</f>
        <v>61.4</v>
      </c>
      <c r="AC2567">
        <f>IF(Churn_Data[[#This Row],[Churn]]="No",Churn_Data[[#This Row],[tenure]],NA())</f>
        <v>7</v>
      </c>
      <c r="AD2567" t="e">
        <f>IF(Churn_Data[[#This Row],[Churn]]="Yes",Churn_Data[[#This Row],[MonthlyCharges]],NA())</f>
        <v>#N/A</v>
      </c>
      <c r="AE2567" t="e">
        <f>IF(Churn_Data[[#This Row],[Churn]]="Yes",Churn_Data[[#This Row],[tenure]],NA())</f>
        <v>#N/A</v>
      </c>
      <c r="AF2567">
        <v>429.8</v>
      </c>
    </row>
    <row r="2568" spans="1:32" x14ac:dyDescent="0.3">
      <c r="A2568" t="s">
        <v>2600</v>
      </c>
      <c r="B2568" t="s">
        <v>30</v>
      </c>
      <c r="C2568" t="str">
        <f>IF(Churn_Data[[#This Row],[SeniorCitizen]]=1,"Yes","No")</f>
        <v>No</v>
      </c>
      <c r="D2568">
        <v>0</v>
      </c>
      <c r="E2568" t="s">
        <v>25</v>
      </c>
      <c r="F2568" t="s">
        <v>25</v>
      </c>
      <c r="G2568" t="s">
        <v>24</v>
      </c>
      <c r="H2568" t="s">
        <v>24</v>
      </c>
      <c r="I2568" t="s">
        <v>120</v>
      </c>
      <c r="J2568" t="str">
        <f>IF(Churn_Data[[#This Row],[InternetService]]&lt;&gt;"No","Yes","No")</f>
        <v>Yes</v>
      </c>
      <c r="K2568" t="s">
        <v>24</v>
      </c>
      <c r="L2568" t="s">
        <v>25</v>
      </c>
      <c r="M2568" t="s">
        <v>24</v>
      </c>
      <c r="N2568" t="s">
        <v>25</v>
      </c>
      <c r="O2568" t="s">
        <v>25</v>
      </c>
      <c r="P2568" t="s">
        <v>25</v>
      </c>
      <c r="Q2568" t="s">
        <v>25</v>
      </c>
      <c r="R2568">
        <f>IF(Churn_Data[[#This Row],[Churn]]="Yes",1,0)</f>
        <v>0</v>
      </c>
      <c r="S2568" t="s">
        <v>24</v>
      </c>
      <c r="T2568">
        <f>(Churn_Data[[#This Row],[OnlineSecurity]]="Yes")+(Churn_Data[[#This Row],[OnlineBackup]]="Yes")+(Churn_Data[[#This Row],[DeviceProtection]]="Yes")+(Churn_Data[[#This Row],[TechSupport]]="Yes")+(Churn_Data[[#This Row],[StreamingTV]]="Yes")+(Churn_Data[[#This Row],[StreamingMovies]]="Yes")</f>
        <v>2</v>
      </c>
      <c r="U2568" t="s">
        <v>27</v>
      </c>
      <c r="V2568" t="s">
        <v>32</v>
      </c>
      <c r="W2568" t="str">
        <f>IF(ISNUMBER(SEARCH("automatic", Churn_Data[[#This Row],[PaymentMethod]])), "Automatic", "Manual")</f>
        <v>Manual</v>
      </c>
      <c r="X2568">
        <v>59.6</v>
      </c>
      <c r="Y2568" t="str">
        <f>IF(Churn_Data[[#This Row],[tenure]]&lt;=12,"0-1 Year",IF(Churn_Data[[#This Row],[tenure]]&lt;=24,"1-2 Years",IF(Churn_Data[[#This Row],[tenure]]&lt;=36,"2-3 Years",IF(Churn_Data[[#This Row],[tenure]]&lt;=48,"3-4 Years",IF(Churn_Data[[#This Row],[tenure]]&lt;=60,"4-5 Years","5+ Years")))))</f>
        <v>2-3 Years</v>
      </c>
      <c r="Z2568">
        <v>35</v>
      </c>
      <c r="AA2568">
        <v>2094.9</v>
      </c>
      <c r="AB2568">
        <f>IF(Churn_Data[[#This Row],[Churn]]="No",Churn_Data[[#This Row],[MonthlyCharges]],NA())</f>
        <v>59.6</v>
      </c>
      <c r="AC2568">
        <f>IF(Churn_Data[[#This Row],[Churn]]="No",Churn_Data[[#This Row],[tenure]],NA())</f>
        <v>35</v>
      </c>
      <c r="AD2568" t="e">
        <f>IF(Churn_Data[[#This Row],[Churn]]="Yes",Churn_Data[[#This Row],[MonthlyCharges]],NA())</f>
        <v>#N/A</v>
      </c>
      <c r="AE2568" t="e">
        <f>IF(Churn_Data[[#This Row],[Churn]]="Yes",Churn_Data[[#This Row],[tenure]],NA())</f>
        <v>#N/A</v>
      </c>
      <c r="AF2568">
        <v>2086</v>
      </c>
    </row>
    <row r="2569" spans="1:32" x14ac:dyDescent="0.3">
      <c r="A2569" t="s">
        <v>2601</v>
      </c>
      <c r="B2569" t="s">
        <v>23</v>
      </c>
      <c r="C2569" t="str">
        <f>IF(Churn_Data[[#This Row],[SeniorCitizen]]=1,"Yes","No")</f>
        <v>No</v>
      </c>
      <c r="D2569">
        <v>0</v>
      </c>
      <c r="E2569" t="s">
        <v>24</v>
      </c>
      <c r="F2569" t="s">
        <v>24</v>
      </c>
      <c r="G2569" t="s">
        <v>24</v>
      </c>
      <c r="H2569" t="s">
        <v>25</v>
      </c>
      <c r="I2569" t="s">
        <v>120</v>
      </c>
      <c r="J2569" t="str">
        <f>IF(Churn_Data[[#This Row],[InternetService]]&lt;&gt;"No","Yes","No")</f>
        <v>Yes</v>
      </c>
      <c r="K2569" t="s">
        <v>24</v>
      </c>
      <c r="L2569" t="s">
        <v>25</v>
      </c>
      <c r="M2569" t="s">
        <v>24</v>
      </c>
      <c r="N2569" t="s">
        <v>25</v>
      </c>
      <c r="O2569" t="s">
        <v>25</v>
      </c>
      <c r="P2569" t="s">
        <v>24</v>
      </c>
      <c r="Q2569" t="s">
        <v>25</v>
      </c>
      <c r="R2569">
        <f>IF(Churn_Data[[#This Row],[Churn]]="Yes",1,0)</f>
        <v>0</v>
      </c>
      <c r="S2569" t="s">
        <v>24</v>
      </c>
      <c r="T2569">
        <f>(Churn_Data[[#This Row],[OnlineSecurity]]="Yes")+(Churn_Data[[#This Row],[OnlineBackup]]="Yes")+(Churn_Data[[#This Row],[DeviceProtection]]="Yes")+(Churn_Data[[#This Row],[TechSupport]]="Yes")+(Churn_Data[[#This Row],[StreamingTV]]="Yes")+(Churn_Data[[#This Row],[StreamingMovies]]="Yes")</f>
        <v>3</v>
      </c>
      <c r="U2569" t="s">
        <v>27</v>
      </c>
      <c r="V2569" t="s">
        <v>28</v>
      </c>
      <c r="W2569" t="str">
        <f>IF(ISNUMBER(SEARCH("automatic", Churn_Data[[#This Row],[PaymentMethod]])), "Automatic", "Manual")</f>
        <v>Manual</v>
      </c>
      <c r="X2569">
        <v>63.15</v>
      </c>
      <c r="Y2569" t="str">
        <f>IF(Churn_Data[[#This Row],[tenure]]&lt;=12,"0-1 Year",IF(Churn_Data[[#This Row],[tenure]]&lt;=24,"1-2 Years",IF(Churn_Data[[#This Row],[tenure]]&lt;=36,"2-3 Years",IF(Churn_Data[[#This Row],[tenure]]&lt;=48,"3-4 Years",IF(Churn_Data[[#This Row],[tenure]]&lt;=60,"4-5 Years","5+ Years")))))</f>
        <v>1-2 Years</v>
      </c>
      <c r="Z2569">
        <v>13</v>
      </c>
      <c r="AA2569">
        <v>816.8</v>
      </c>
      <c r="AB2569">
        <f>IF(Churn_Data[[#This Row],[Churn]]="No",Churn_Data[[#This Row],[MonthlyCharges]],NA())</f>
        <v>63.15</v>
      </c>
      <c r="AC2569">
        <f>IF(Churn_Data[[#This Row],[Churn]]="No",Churn_Data[[#This Row],[tenure]],NA())</f>
        <v>13</v>
      </c>
      <c r="AD2569" t="e">
        <f>IF(Churn_Data[[#This Row],[Churn]]="Yes",Churn_Data[[#This Row],[MonthlyCharges]],NA())</f>
        <v>#N/A</v>
      </c>
      <c r="AE2569" t="e">
        <f>IF(Churn_Data[[#This Row],[Churn]]="Yes",Churn_Data[[#This Row],[tenure]],NA())</f>
        <v>#N/A</v>
      </c>
      <c r="AF2569">
        <v>820.95</v>
      </c>
    </row>
    <row r="2570" spans="1:32" x14ac:dyDescent="0.3">
      <c r="A2570" t="s">
        <v>2602</v>
      </c>
      <c r="B2570" t="s">
        <v>23</v>
      </c>
      <c r="C2570" t="str">
        <f>IF(Churn_Data[[#This Row],[SeniorCitizen]]=1,"Yes","No")</f>
        <v>No</v>
      </c>
      <c r="D2570">
        <v>0</v>
      </c>
      <c r="E2570" t="s">
        <v>25</v>
      </c>
      <c r="F2570" t="s">
        <v>25</v>
      </c>
      <c r="G2570" t="s">
        <v>24</v>
      </c>
      <c r="H2570" t="s">
        <v>24</v>
      </c>
      <c r="I2570" t="s">
        <v>120</v>
      </c>
      <c r="J2570" t="str">
        <f>IF(Churn_Data[[#This Row],[InternetService]]&lt;&gt;"No","Yes","No")</f>
        <v>Yes</v>
      </c>
      <c r="K2570" t="s">
        <v>24</v>
      </c>
      <c r="L2570" t="s">
        <v>25</v>
      </c>
      <c r="M2570" t="s">
        <v>24</v>
      </c>
      <c r="N2570" t="s">
        <v>25</v>
      </c>
      <c r="O2570" t="s">
        <v>25</v>
      </c>
      <c r="P2570" t="s">
        <v>25</v>
      </c>
      <c r="Q2570" t="s">
        <v>25</v>
      </c>
      <c r="R2570">
        <f>IF(Churn_Data[[#This Row],[Churn]]="Yes",1,0)</f>
        <v>0</v>
      </c>
      <c r="S2570" t="s">
        <v>24</v>
      </c>
      <c r="T2570">
        <f>(Churn_Data[[#This Row],[OnlineSecurity]]="Yes")+(Churn_Data[[#This Row],[OnlineBackup]]="Yes")+(Churn_Data[[#This Row],[DeviceProtection]]="Yes")+(Churn_Data[[#This Row],[TechSupport]]="Yes")+(Churn_Data[[#This Row],[StreamingTV]]="Yes")+(Churn_Data[[#This Row],[StreamingMovies]]="Yes")</f>
        <v>2</v>
      </c>
      <c r="U2570" t="s">
        <v>27</v>
      </c>
      <c r="V2570" t="s">
        <v>28</v>
      </c>
      <c r="W2570" t="str">
        <f>IF(ISNUMBER(SEARCH("automatic", Churn_Data[[#This Row],[PaymentMethod]])), "Automatic", "Manual")</f>
        <v>Manual</v>
      </c>
      <c r="X2570">
        <v>60.6</v>
      </c>
      <c r="Y2570" t="str">
        <f>IF(Churn_Data[[#This Row],[tenure]]&lt;=12,"0-1 Year",IF(Churn_Data[[#This Row],[tenure]]&lt;=24,"1-2 Years",IF(Churn_Data[[#This Row],[tenure]]&lt;=36,"2-3 Years",IF(Churn_Data[[#This Row],[tenure]]&lt;=48,"3-4 Years",IF(Churn_Data[[#This Row],[tenure]]&lt;=60,"4-5 Years","5+ Years")))))</f>
        <v>1-2 Years</v>
      </c>
      <c r="Z2570">
        <v>18</v>
      </c>
      <c r="AA2570">
        <v>1156.3499999999999</v>
      </c>
      <c r="AB2570">
        <f>IF(Churn_Data[[#This Row],[Churn]]="No",Churn_Data[[#This Row],[MonthlyCharges]],NA())</f>
        <v>60.6</v>
      </c>
      <c r="AC2570">
        <f>IF(Churn_Data[[#This Row],[Churn]]="No",Churn_Data[[#This Row],[tenure]],NA())</f>
        <v>18</v>
      </c>
      <c r="AD2570" t="e">
        <f>IF(Churn_Data[[#This Row],[Churn]]="Yes",Churn_Data[[#This Row],[MonthlyCharges]],NA())</f>
        <v>#N/A</v>
      </c>
      <c r="AE2570" t="e">
        <f>IF(Churn_Data[[#This Row],[Churn]]="Yes",Churn_Data[[#This Row],[tenure]],NA())</f>
        <v>#N/A</v>
      </c>
      <c r="AF2570">
        <v>1090.8</v>
      </c>
    </row>
    <row r="2571" spans="1:32" x14ac:dyDescent="0.3">
      <c r="A2571" t="s">
        <v>2603</v>
      </c>
      <c r="B2571" t="s">
        <v>23</v>
      </c>
      <c r="C2571" t="str">
        <f>IF(Churn_Data[[#This Row],[SeniorCitizen]]=1,"Yes","No")</f>
        <v>No</v>
      </c>
      <c r="D2571">
        <v>0</v>
      </c>
      <c r="E2571" t="s">
        <v>25</v>
      </c>
      <c r="F2571" t="s">
        <v>25</v>
      </c>
      <c r="G2571" t="s">
        <v>25</v>
      </c>
      <c r="H2571" t="s">
        <v>189</v>
      </c>
      <c r="I2571" t="s">
        <v>120</v>
      </c>
      <c r="J2571" t="str">
        <f>IF(Churn_Data[[#This Row],[InternetService]]&lt;&gt;"No","Yes","No")</f>
        <v>Yes</v>
      </c>
      <c r="K2571" t="s">
        <v>24</v>
      </c>
      <c r="L2571" t="s">
        <v>25</v>
      </c>
      <c r="M2571" t="s">
        <v>24</v>
      </c>
      <c r="N2571" t="s">
        <v>25</v>
      </c>
      <c r="O2571" t="s">
        <v>25</v>
      </c>
      <c r="P2571" t="s">
        <v>25</v>
      </c>
      <c r="Q2571" t="s">
        <v>25</v>
      </c>
      <c r="R2571">
        <f>IF(Churn_Data[[#This Row],[Churn]]="Yes",1,0)</f>
        <v>0</v>
      </c>
      <c r="S2571" t="s">
        <v>25</v>
      </c>
      <c r="T2571">
        <f>(Churn_Data[[#This Row],[OnlineSecurity]]="Yes")+(Churn_Data[[#This Row],[OnlineBackup]]="Yes")+(Churn_Data[[#This Row],[DeviceProtection]]="Yes")+(Churn_Data[[#This Row],[TechSupport]]="Yes")+(Churn_Data[[#This Row],[StreamingTV]]="Yes")+(Churn_Data[[#This Row],[StreamingMovies]]="Yes")</f>
        <v>2</v>
      </c>
      <c r="U2571" t="s">
        <v>27</v>
      </c>
      <c r="V2571" t="s">
        <v>28</v>
      </c>
      <c r="W2571" t="str">
        <f>IF(ISNUMBER(SEARCH("automatic", Churn_Data[[#This Row],[PaymentMethod]])), "Automatic", "Manual")</f>
        <v>Manual</v>
      </c>
      <c r="X2571">
        <v>35</v>
      </c>
      <c r="Y2571" t="str">
        <f>IF(Churn_Data[[#This Row],[tenure]]&lt;=12,"0-1 Year",IF(Churn_Data[[#This Row],[tenure]]&lt;=24,"1-2 Years",IF(Churn_Data[[#This Row],[tenure]]&lt;=36,"2-3 Years",IF(Churn_Data[[#This Row],[tenure]]&lt;=48,"3-4 Years",IF(Churn_Data[[#This Row],[tenure]]&lt;=60,"4-5 Years","5+ Years")))))</f>
        <v>0-1 Year</v>
      </c>
      <c r="Z2571">
        <v>4</v>
      </c>
      <c r="AA2571">
        <v>135.75</v>
      </c>
      <c r="AB2571">
        <f>IF(Churn_Data[[#This Row],[Churn]]="No",Churn_Data[[#This Row],[MonthlyCharges]],NA())</f>
        <v>35</v>
      </c>
      <c r="AC2571">
        <f>IF(Churn_Data[[#This Row],[Churn]]="No",Churn_Data[[#This Row],[tenure]],NA())</f>
        <v>4</v>
      </c>
      <c r="AD2571" t="e">
        <f>IF(Churn_Data[[#This Row],[Churn]]="Yes",Churn_Data[[#This Row],[MonthlyCharges]],NA())</f>
        <v>#N/A</v>
      </c>
      <c r="AE2571" t="e">
        <f>IF(Churn_Data[[#This Row],[Churn]]="Yes",Churn_Data[[#This Row],[tenure]],NA())</f>
        <v>#N/A</v>
      </c>
      <c r="AF2571">
        <v>140</v>
      </c>
    </row>
    <row r="2572" spans="1:32" x14ac:dyDescent="0.3">
      <c r="A2572" t="s">
        <v>2604</v>
      </c>
      <c r="B2572" t="s">
        <v>23</v>
      </c>
      <c r="C2572" t="str">
        <f>IF(Churn_Data[[#This Row],[SeniorCitizen]]=1,"Yes","No")</f>
        <v>No</v>
      </c>
      <c r="D2572">
        <v>0</v>
      </c>
      <c r="E2572" t="s">
        <v>24</v>
      </c>
      <c r="F2572" t="s">
        <v>24</v>
      </c>
      <c r="G2572" t="s">
        <v>25</v>
      </c>
      <c r="H2572" t="s">
        <v>189</v>
      </c>
      <c r="I2572" t="s">
        <v>120</v>
      </c>
      <c r="J2572" t="str">
        <f>IF(Churn_Data[[#This Row],[InternetService]]&lt;&gt;"No","Yes","No")</f>
        <v>Yes</v>
      </c>
      <c r="K2572" t="s">
        <v>24</v>
      </c>
      <c r="L2572" t="s">
        <v>24</v>
      </c>
      <c r="M2572" t="s">
        <v>24</v>
      </c>
      <c r="N2572" t="s">
        <v>25</v>
      </c>
      <c r="O2572" t="s">
        <v>25</v>
      </c>
      <c r="P2572" t="s">
        <v>24</v>
      </c>
      <c r="Q2572" t="s">
        <v>25</v>
      </c>
      <c r="R2572">
        <f>IF(Churn_Data[[#This Row],[Churn]]="Yes",1,0)</f>
        <v>0</v>
      </c>
      <c r="S2572" t="s">
        <v>24</v>
      </c>
      <c r="T2572">
        <f>(Churn_Data[[#This Row],[OnlineSecurity]]="Yes")+(Churn_Data[[#This Row],[OnlineBackup]]="Yes")+(Churn_Data[[#This Row],[DeviceProtection]]="Yes")+(Churn_Data[[#This Row],[TechSupport]]="Yes")+(Churn_Data[[#This Row],[StreamingTV]]="Yes")+(Churn_Data[[#This Row],[StreamingMovies]]="Yes")</f>
        <v>4</v>
      </c>
      <c r="U2572" t="s">
        <v>27</v>
      </c>
      <c r="V2572" t="s">
        <v>46</v>
      </c>
      <c r="W2572" t="str">
        <f>IF(ISNUMBER(SEARCH("automatic", Churn_Data[[#This Row],[PaymentMethod]])), "Automatic", "Manual")</f>
        <v>Automatic</v>
      </c>
      <c r="X2572">
        <v>48.7</v>
      </c>
      <c r="Y2572" t="str">
        <f>IF(Churn_Data[[#This Row],[tenure]]&lt;=12,"0-1 Year",IF(Churn_Data[[#This Row],[tenure]]&lt;=24,"1-2 Years",IF(Churn_Data[[#This Row],[tenure]]&lt;=36,"2-3 Years",IF(Churn_Data[[#This Row],[tenure]]&lt;=48,"3-4 Years",IF(Churn_Data[[#This Row],[tenure]]&lt;=60,"4-5 Years","5+ Years")))))</f>
        <v>4-5 Years</v>
      </c>
      <c r="Z2572">
        <v>53</v>
      </c>
      <c r="AA2572">
        <v>2495.1999999999998</v>
      </c>
      <c r="AB2572">
        <f>IF(Churn_Data[[#This Row],[Churn]]="No",Churn_Data[[#This Row],[MonthlyCharges]],NA())</f>
        <v>48.7</v>
      </c>
      <c r="AC2572">
        <f>IF(Churn_Data[[#This Row],[Churn]]="No",Churn_Data[[#This Row],[tenure]],NA())</f>
        <v>53</v>
      </c>
      <c r="AD2572" t="e">
        <f>IF(Churn_Data[[#This Row],[Churn]]="Yes",Churn_Data[[#This Row],[MonthlyCharges]],NA())</f>
        <v>#N/A</v>
      </c>
      <c r="AE2572" t="e">
        <f>IF(Churn_Data[[#This Row],[Churn]]="Yes",Churn_Data[[#This Row],[tenure]],NA())</f>
        <v>#N/A</v>
      </c>
      <c r="AF2572">
        <v>2581.1</v>
      </c>
    </row>
    <row r="2573" spans="1:32" x14ac:dyDescent="0.3">
      <c r="A2573" t="s">
        <v>2605</v>
      </c>
      <c r="B2573" t="s">
        <v>23</v>
      </c>
      <c r="C2573" t="str">
        <f>IF(Churn_Data[[#This Row],[SeniorCitizen]]=1,"Yes","No")</f>
        <v>No</v>
      </c>
      <c r="D2573">
        <v>0</v>
      </c>
      <c r="E2573" t="s">
        <v>24</v>
      </c>
      <c r="F2573" t="s">
        <v>25</v>
      </c>
      <c r="G2573" t="s">
        <v>24</v>
      </c>
      <c r="H2573" t="s">
        <v>25</v>
      </c>
      <c r="I2573" t="s">
        <v>120</v>
      </c>
      <c r="J2573" t="str">
        <f>IF(Churn_Data[[#This Row],[InternetService]]&lt;&gt;"No","Yes","No")</f>
        <v>Yes</v>
      </c>
      <c r="K2573" t="s">
        <v>24</v>
      </c>
      <c r="L2573" t="s">
        <v>25</v>
      </c>
      <c r="M2573" t="s">
        <v>24</v>
      </c>
      <c r="N2573" t="s">
        <v>25</v>
      </c>
      <c r="O2573" t="s">
        <v>25</v>
      </c>
      <c r="P2573" t="s">
        <v>25</v>
      </c>
      <c r="Q2573" t="s">
        <v>25</v>
      </c>
      <c r="R2573">
        <f>IF(Churn_Data[[#This Row],[Churn]]="Yes",1,0)</f>
        <v>0</v>
      </c>
      <c r="S2573" t="s">
        <v>24</v>
      </c>
      <c r="T2573">
        <f>(Churn_Data[[#This Row],[OnlineSecurity]]="Yes")+(Churn_Data[[#This Row],[OnlineBackup]]="Yes")+(Churn_Data[[#This Row],[DeviceProtection]]="Yes")+(Churn_Data[[#This Row],[TechSupport]]="Yes")+(Churn_Data[[#This Row],[StreamingTV]]="Yes")+(Churn_Data[[#This Row],[StreamingMovies]]="Yes")</f>
        <v>2</v>
      </c>
      <c r="U2573" t="s">
        <v>27</v>
      </c>
      <c r="V2573" t="s">
        <v>28</v>
      </c>
      <c r="W2573" t="str">
        <f>IF(ISNUMBER(SEARCH("automatic", Churn_Data[[#This Row],[PaymentMethod]])), "Automatic", "Manual")</f>
        <v>Manual</v>
      </c>
      <c r="X2573">
        <v>55.15</v>
      </c>
      <c r="Y2573" t="str">
        <f>IF(Churn_Data[[#This Row],[tenure]]&lt;=12,"0-1 Year",IF(Churn_Data[[#This Row],[tenure]]&lt;=24,"1-2 Years",IF(Churn_Data[[#This Row],[tenure]]&lt;=36,"2-3 Years",IF(Churn_Data[[#This Row],[tenure]]&lt;=48,"3-4 Years",IF(Churn_Data[[#This Row],[tenure]]&lt;=60,"4-5 Years","5+ Years")))))</f>
        <v>5+ Years</v>
      </c>
      <c r="Z2573">
        <v>65</v>
      </c>
      <c r="AA2573">
        <v>3673.15</v>
      </c>
      <c r="AB2573">
        <f>IF(Churn_Data[[#This Row],[Churn]]="No",Churn_Data[[#This Row],[MonthlyCharges]],NA())</f>
        <v>55.15</v>
      </c>
      <c r="AC2573">
        <f>IF(Churn_Data[[#This Row],[Churn]]="No",Churn_Data[[#This Row],[tenure]],NA())</f>
        <v>65</v>
      </c>
      <c r="AD2573" t="e">
        <f>IF(Churn_Data[[#This Row],[Churn]]="Yes",Churn_Data[[#This Row],[MonthlyCharges]],NA())</f>
        <v>#N/A</v>
      </c>
      <c r="AE2573" t="e">
        <f>IF(Churn_Data[[#This Row],[Churn]]="Yes",Churn_Data[[#This Row],[tenure]],NA())</f>
        <v>#N/A</v>
      </c>
      <c r="AF2573">
        <v>3584.75</v>
      </c>
    </row>
    <row r="2574" spans="1:32" x14ac:dyDescent="0.3">
      <c r="A2574" t="s">
        <v>2606</v>
      </c>
      <c r="B2574" t="s">
        <v>23</v>
      </c>
      <c r="C2574" t="str">
        <f>IF(Churn_Data[[#This Row],[SeniorCitizen]]=1,"Yes","No")</f>
        <v>Yes</v>
      </c>
      <c r="D2574">
        <v>1</v>
      </c>
      <c r="E2574" t="s">
        <v>25</v>
      </c>
      <c r="F2574" t="s">
        <v>25</v>
      </c>
      <c r="G2574" t="s">
        <v>25</v>
      </c>
      <c r="H2574" t="s">
        <v>189</v>
      </c>
      <c r="I2574" t="s">
        <v>120</v>
      </c>
      <c r="J2574" t="str">
        <f>IF(Churn_Data[[#This Row],[InternetService]]&lt;&gt;"No","Yes","No")</f>
        <v>Yes</v>
      </c>
      <c r="K2574" t="s">
        <v>24</v>
      </c>
      <c r="L2574" t="s">
        <v>24</v>
      </c>
      <c r="M2574" t="s">
        <v>24</v>
      </c>
      <c r="N2574" t="s">
        <v>25</v>
      </c>
      <c r="O2574" t="s">
        <v>24</v>
      </c>
      <c r="P2574" t="s">
        <v>24</v>
      </c>
      <c r="Q2574" t="s">
        <v>25</v>
      </c>
      <c r="R2574">
        <f>IF(Churn_Data[[#This Row],[Churn]]="Yes",1,0)</f>
        <v>0</v>
      </c>
      <c r="S2574" t="s">
        <v>24</v>
      </c>
      <c r="T2574">
        <f>(Churn_Data[[#This Row],[OnlineSecurity]]="Yes")+(Churn_Data[[#This Row],[OnlineBackup]]="Yes")+(Churn_Data[[#This Row],[DeviceProtection]]="Yes")+(Churn_Data[[#This Row],[TechSupport]]="Yes")+(Churn_Data[[#This Row],[StreamingTV]]="Yes")+(Churn_Data[[#This Row],[StreamingMovies]]="Yes")</f>
        <v>5</v>
      </c>
      <c r="U2574" t="s">
        <v>27</v>
      </c>
      <c r="V2574" t="s">
        <v>46</v>
      </c>
      <c r="W2574" t="str">
        <f>IF(ISNUMBER(SEARCH("automatic", Churn_Data[[#This Row],[PaymentMethod]])), "Automatic", "Manual")</f>
        <v>Automatic</v>
      </c>
      <c r="X2574">
        <v>59.45</v>
      </c>
      <c r="Y2574" t="str">
        <f>IF(Churn_Data[[#This Row],[tenure]]&lt;=12,"0-1 Year",IF(Churn_Data[[#This Row],[tenure]]&lt;=24,"1-2 Years",IF(Churn_Data[[#This Row],[tenure]]&lt;=36,"2-3 Years",IF(Churn_Data[[#This Row],[tenure]]&lt;=48,"3-4 Years",IF(Churn_Data[[#This Row],[tenure]]&lt;=60,"4-5 Years","5+ Years")))))</f>
        <v>2-3 Years</v>
      </c>
      <c r="Z2574">
        <v>33</v>
      </c>
      <c r="AA2574">
        <v>1884.65</v>
      </c>
      <c r="AB2574">
        <f>IF(Churn_Data[[#This Row],[Churn]]="No",Churn_Data[[#This Row],[MonthlyCharges]],NA())</f>
        <v>59.45</v>
      </c>
      <c r="AC2574">
        <f>IF(Churn_Data[[#This Row],[Churn]]="No",Churn_Data[[#This Row],[tenure]],NA())</f>
        <v>33</v>
      </c>
      <c r="AD2574" t="e">
        <f>IF(Churn_Data[[#This Row],[Churn]]="Yes",Churn_Data[[#This Row],[MonthlyCharges]],NA())</f>
        <v>#N/A</v>
      </c>
      <c r="AE2574" t="e">
        <f>IF(Churn_Data[[#This Row],[Churn]]="Yes",Churn_Data[[#This Row],[tenure]],NA())</f>
        <v>#N/A</v>
      </c>
      <c r="AF2574">
        <v>1961.85</v>
      </c>
    </row>
    <row r="2575" spans="1:32" x14ac:dyDescent="0.3">
      <c r="A2575" t="s">
        <v>2607</v>
      </c>
      <c r="B2575" t="s">
        <v>23</v>
      </c>
      <c r="C2575" t="str">
        <f>IF(Churn_Data[[#This Row],[SeniorCitizen]]=1,"Yes","No")</f>
        <v>No</v>
      </c>
      <c r="D2575">
        <v>0</v>
      </c>
      <c r="E2575" t="s">
        <v>25</v>
      </c>
      <c r="F2575" t="s">
        <v>25</v>
      </c>
      <c r="G2575" t="s">
        <v>24</v>
      </c>
      <c r="H2575" t="s">
        <v>24</v>
      </c>
      <c r="I2575" t="s">
        <v>120</v>
      </c>
      <c r="J2575" t="str">
        <f>IF(Churn_Data[[#This Row],[InternetService]]&lt;&gt;"No","Yes","No")</f>
        <v>Yes</v>
      </c>
      <c r="K2575" t="s">
        <v>24</v>
      </c>
      <c r="L2575" t="s">
        <v>24</v>
      </c>
      <c r="M2575" t="s">
        <v>24</v>
      </c>
      <c r="N2575" t="s">
        <v>25</v>
      </c>
      <c r="O2575" t="s">
        <v>25</v>
      </c>
      <c r="P2575" t="s">
        <v>25</v>
      </c>
      <c r="Q2575" t="s">
        <v>25</v>
      </c>
      <c r="R2575">
        <f>IF(Churn_Data[[#This Row],[Churn]]="Yes",1,0)</f>
        <v>0</v>
      </c>
      <c r="S2575" t="s">
        <v>24</v>
      </c>
      <c r="T2575">
        <f>(Churn_Data[[#This Row],[OnlineSecurity]]="Yes")+(Churn_Data[[#This Row],[OnlineBackup]]="Yes")+(Churn_Data[[#This Row],[DeviceProtection]]="Yes")+(Churn_Data[[#This Row],[TechSupport]]="Yes")+(Churn_Data[[#This Row],[StreamingTV]]="Yes")+(Churn_Data[[#This Row],[StreamingMovies]]="Yes")</f>
        <v>3</v>
      </c>
      <c r="U2575" t="s">
        <v>27</v>
      </c>
      <c r="V2575" t="s">
        <v>46</v>
      </c>
      <c r="W2575" t="str">
        <f>IF(ISNUMBER(SEARCH("automatic", Churn_Data[[#This Row],[PaymentMethod]])), "Automatic", "Manual")</f>
        <v>Automatic</v>
      </c>
      <c r="X2575">
        <v>66.150000000000006</v>
      </c>
      <c r="Y2575" t="str">
        <f>IF(Churn_Data[[#This Row],[tenure]]&lt;=12,"0-1 Year",IF(Churn_Data[[#This Row],[tenure]]&lt;=24,"1-2 Years",IF(Churn_Data[[#This Row],[tenure]]&lt;=36,"2-3 Years",IF(Churn_Data[[#This Row],[tenure]]&lt;=48,"3-4 Years",IF(Churn_Data[[#This Row],[tenure]]&lt;=60,"4-5 Years","5+ Years")))))</f>
        <v>3-4 Years</v>
      </c>
      <c r="Z2575">
        <v>38</v>
      </c>
      <c r="AA2575">
        <v>2522.4</v>
      </c>
      <c r="AB2575">
        <f>IF(Churn_Data[[#This Row],[Churn]]="No",Churn_Data[[#This Row],[MonthlyCharges]],NA())</f>
        <v>66.150000000000006</v>
      </c>
      <c r="AC2575">
        <f>IF(Churn_Data[[#This Row],[Churn]]="No",Churn_Data[[#This Row],[tenure]],NA())</f>
        <v>38</v>
      </c>
      <c r="AD2575" t="e">
        <f>IF(Churn_Data[[#This Row],[Churn]]="Yes",Churn_Data[[#This Row],[MonthlyCharges]],NA())</f>
        <v>#N/A</v>
      </c>
      <c r="AE2575" t="e">
        <f>IF(Churn_Data[[#This Row],[Churn]]="Yes",Churn_Data[[#This Row],[tenure]],NA())</f>
        <v>#N/A</v>
      </c>
      <c r="AF2575">
        <v>2513.6999999999998</v>
      </c>
    </row>
    <row r="2576" spans="1:32" x14ac:dyDescent="0.3">
      <c r="A2576" t="s">
        <v>2608</v>
      </c>
      <c r="B2576" t="s">
        <v>23</v>
      </c>
      <c r="C2576" t="str">
        <f>IF(Churn_Data[[#This Row],[SeniorCitizen]]=1,"Yes","No")</f>
        <v>No</v>
      </c>
      <c r="D2576">
        <v>0</v>
      </c>
      <c r="E2576" t="s">
        <v>25</v>
      </c>
      <c r="F2576" t="s">
        <v>25</v>
      </c>
      <c r="G2576" t="s">
        <v>24</v>
      </c>
      <c r="H2576" t="s">
        <v>25</v>
      </c>
      <c r="I2576" t="s">
        <v>120</v>
      </c>
      <c r="J2576" t="str">
        <f>IF(Churn_Data[[#This Row],[InternetService]]&lt;&gt;"No","Yes","No")</f>
        <v>Yes</v>
      </c>
      <c r="K2576" t="s">
        <v>24</v>
      </c>
      <c r="L2576" t="s">
        <v>25</v>
      </c>
      <c r="M2576" t="s">
        <v>24</v>
      </c>
      <c r="N2576" t="s">
        <v>25</v>
      </c>
      <c r="O2576" t="s">
        <v>25</v>
      </c>
      <c r="P2576" t="s">
        <v>25</v>
      </c>
      <c r="Q2576" t="s">
        <v>25</v>
      </c>
      <c r="R2576">
        <f>IF(Churn_Data[[#This Row],[Churn]]="Yes",1,0)</f>
        <v>0</v>
      </c>
      <c r="S2576" t="s">
        <v>25</v>
      </c>
      <c r="T2576">
        <f>(Churn_Data[[#This Row],[OnlineSecurity]]="Yes")+(Churn_Data[[#This Row],[OnlineBackup]]="Yes")+(Churn_Data[[#This Row],[DeviceProtection]]="Yes")+(Churn_Data[[#This Row],[TechSupport]]="Yes")+(Churn_Data[[#This Row],[StreamingTV]]="Yes")+(Churn_Data[[#This Row],[StreamingMovies]]="Yes")</f>
        <v>2</v>
      </c>
      <c r="U2576" t="s">
        <v>27</v>
      </c>
      <c r="V2576" t="s">
        <v>72</v>
      </c>
      <c r="W2576" t="str">
        <f>IF(ISNUMBER(SEARCH("automatic", Churn_Data[[#This Row],[PaymentMethod]])), "Automatic", "Manual")</f>
        <v>Automatic</v>
      </c>
      <c r="X2576">
        <v>54.55</v>
      </c>
      <c r="Y2576" t="str">
        <f>IF(Churn_Data[[#This Row],[tenure]]&lt;=12,"0-1 Year",IF(Churn_Data[[#This Row],[tenure]]&lt;=24,"1-2 Years",IF(Churn_Data[[#This Row],[tenure]]&lt;=36,"2-3 Years",IF(Churn_Data[[#This Row],[tenure]]&lt;=48,"3-4 Years",IF(Churn_Data[[#This Row],[tenure]]&lt;=60,"4-5 Years","5+ Years")))))</f>
        <v>3-4 Years</v>
      </c>
      <c r="Z2576">
        <v>42</v>
      </c>
      <c r="AA2576">
        <v>2455.0500000000002</v>
      </c>
      <c r="AB2576">
        <f>IF(Churn_Data[[#This Row],[Churn]]="No",Churn_Data[[#This Row],[MonthlyCharges]],NA())</f>
        <v>54.55</v>
      </c>
      <c r="AC2576">
        <f>IF(Churn_Data[[#This Row],[Churn]]="No",Churn_Data[[#This Row],[tenure]],NA())</f>
        <v>42</v>
      </c>
      <c r="AD2576" t="e">
        <f>IF(Churn_Data[[#This Row],[Churn]]="Yes",Churn_Data[[#This Row],[MonthlyCharges]],NA())</f>
        <v>#N/A</v>
      </c>
      <c r="AE2576" t="e">
        <f>IF(Churn_Data[[#This Row],[Churn]]="Yes",Churn_Data[[#This Row],[tenure]],NA())</f>
        <v>#N/A</v>
      </c>
      <c r="AF2576">
        <v>2291.1</v>
      </c>
    </row>
    <row r="2577" spans="1:32" x14ac:dyDescent="0.3">
      <c r="A2577" t="s">
        <v>2609</v>
      </c>
      <c r="B2577" t="s">
        <v>23</v>
      </c>
      <c r="C2577" t="str">
        <f>IF(Churn_Data[[#This Row],[SeniorCitizen]]=1,"Yes","No")</f>
        <v>Yes</v>
      </c>
      <c r="D2577">
        <v>1</v>
      </c>
      <c r="E2577" t="s">
        <v>25</v>
      </c>
      <c r="F2577" t="s">
        <v>25</v>
      </c>
      <c r="G2577" t="s">
        <v>24</v>
      </c>
      <c r="H2577" t="s">
        <v>25</v>
      </c>
      <c r="I2577" t="s">
        <v>120</v>
      </c>
      <c r="J2577" t="str">
        <f>IF(Churn_Data[[#This Row],[InternetService]]&lt;&gt;"No","Yes","No")</f>
        <v>Yes</v>
      </c>
      <c r="K2577" t="s">
        <v>24</v>
      </c>
      <c r="L2577" t="s">
        <v>25</v>
      </c>
      <c r="M2577" t="s">
        <v>24</v>
      </c>
      <c r="N2577" t="s">
        <v>25</v>
      </c>
      <c r="O2577" t="s">
        <v>25</v>
      </c>
      <c r="P2577" t="s">
        <v>25</v>
      </c>
      <c r="Q2577" t="s">
        <v>24</v>
      </c>
      <c r="R2577">
        <f>IF(Churn_Data[[#This Row],[Churn]]="Yes",1,0)</f>
        <v>1</v>
      </c>
      <c r="S2577" t="s">
        <v>24</v>
      </c>
      <c r="T2577">
        <f>(Churn_Data[[#This Row],[OnlineSecurity]]="Yes")+(Churn_Data[[#This Row],[OnlineBackup]]="Yes")+(Churn_Data[[#This Row],[DeviceProtection]]="Yes")+(Churn_Data[[#This Row],[TechSupport]]="Yes")+(Churn_Data[[#This Row],[StreamingTV]]="Yes")+(Churn_Data[[#This Row],[StreamingMovies]]="Yes")</f>
        <v>2</v>
      </c>
      <c r="U2577" t="s">
        <v>27</v>
      </c>
      <c r="V2577" t="s">
        <v>32</v>
      </c>
      <c r="W2577" t="str">
        <f>IF(ISNUMBER(SEARCH("automatic", Churn_Data[[#This Row],[PaymentMethod]])), "Automatic", "Manual")</f>
        <v>Manual</v>
      </c>
      <c r="X2577">
        <v>55.8</v>
      </c>
      <c r="Y2577" t="str">
        <f>IF(Churn_Data[[#This Row],[tenure]]&lt;=12,"0-1 Year",IF(Churn_Data[[#This Row],[tenure]]&lt;=24,"1-2 Years",IF(Churn_Data[[#This Row],[tenure]]&lt;=36,"2-3 Years",IF(Churn_Data[[#This Row],[tenure]]&lt;=48,"3-4 Years",IF(Churn_Data[[#This Row],[tenure]]&lt;=60,"4-5 Years","5+ Years")))))</f>
        <v>0-1 Year</v>
      </c>
      <c r="Z2577">
        <v>1</v>
      </c>
      <c r="AA2577">
        <v>55.8</v>
      </c>
      <c r="AB2577" t="e">
        <f>IF(Churn_Data[[#This Row],[Churn]]="No",Churn_Data[[#This Row],[MonthlyCharges]],NA())</f>
        <v>#N/A</v>
      </c>
      <c r="AC2577" t="e">
        <f>IF(Churn_Data[[#This Row],[Churn]]="No",Churn_Data[[#This Row],[tenure]],NA())</f>
        <v>#N/A</v>
      </c>
      <c r="AD2577">
        <f>IF(Churn_Data[[#This Row],[Churn]]="Yes",Churn_Data[[#This Row],[MonthlyCharges]],NA())</f>
        <v>55.8</v>
      </c>
      <c r="AE2577">
        <f>IF(Churn_Data[[#This Row],[Churn]]="Yes",Churn_Data[[#This Row],[tenure]],NA())</f>
        <v>1</v>
      </c>
      <c r="AF2577">
        <v>55.8</v>
      </c>
    </row>
    <row r="2578" spans="1:32" x14ac:dyDescent="0.3">
      <c r="A2578" t="s">
        <v>2610</v>
      </c>
      <c r="B2578" t="s">
        <v>23</v>
      </c>
      <c r="C2578" t="str">
        <f>IF(Churn_Data[[#This Row],[SeniorCitizen]]=1,"Yes","No")</f>
        <v>No</v>
      </c>
      <c r="D2578">
        <v>0</v>
      </c>
      <c r="E2578" t="s">
        <v>24</v>
      </c>
      <c r="F2578" t="s">
        <v>25</v>
      </c>
      <c r="G2578" t="s">
        <v>24</v>
      </c>
      <c r="H2578" t="s">
        <v>24</v>
      </c>
      <c r="I2578" t="s">
        <v>120</v>
      </c>
      <c r="J2578" t="str">
        <f>IF(Churn_Data[[#This Row],[InternetService]]&lt;&gt;"No","Yes","No")</f>
        <v>Yes</v>
      </c>
      <c r="K2578" t="s">
        <v>24</v>
      </c>
      <c r="L2578" t="s">
        <v>24</v>
      </c>
      <c r="M2578" t="s">
        <v>24</v>
      </c>
      <c r="N2578" t="s">
        <v>25</v>
      </c>
      <c r="O2578" t="s">
        <v>25</v>
      </c>
      <c r="P2578" t="s">
        <v>25</v>
      </c>
      <c r="Q2578" t="s">
        <v>25</v>
      </c>
      <c r="R2578">
        <f>IF(Churn_Data[[#This Row],[Churn]]="Yes",1,0)</f>
        <v>0</v>
      </c>
      <c r="S2578" t="s">
        <v>25</v>
      </c>
      <c r="T2578">
        <f>(Churn_Data[[#This Row],[OnlineSecurity]]="Yes")+(Churn_Data[[#This Row],[OnlineBackup]]="Yes")+(Churn_Data[[#This Row],[DeviceProtection]]="Yes")+(Churn_Data[[#This Row],[TechSupport]]="Yes")+(Churn_Data[[#This Row],[StreamingTV]]="Yes")+(Churn_Data[[#This Row],[StreamingMovies]]="Yes")</f>
        <v>3</v>
      </c>
      <c r="U2578" t="s">
        <v>27</v>
      </c>
      <c r="V2578" t="s">
        <v>28</v>
      </c>
      <c r="W2578" t="str">
        <f>IF(ISNUMBER(SEARCH("automatic", Churn_Data[[#This Row],[PaymentMethod]])), "Automatic", "Manual")</f>
        <v>Manual</v>
      </c>
      <c r="X2578">
        <v>66.3</v>
      </c>
      <c r="Y2578" t="str">
        <f>IF(Churn_Data[[#This Row],[tenure]]&lt;=12,"0-1 Year",IF(Churn_Data[[#This Row],[tenure]]&lt;=24,"1-2 Years",IF(Churn_Data[[#This Row],[tenure]]&lt;=36,"2-3 Years",IF(Churn_Data[[#This Row],[tenure]]&lt;=48,"3-4 Years",IF(Churn_Data[[#This Row],[tenure]]&lt;=60,"4-5 Years","5+ Years")))))</f>
        <v>1-2 Years</v>
      </c>
      <c r="Z2578">
        <v>24</v>
      </c>
      <c r="AA2578">
        <v>1559.45</v>
      </c>
      <c r="AB2578">
        <f>IF(Churn_Data[[#This Row],[Churn]]="No",Churn_Data[[#This Row],[MonthlyCharges]],NA())</f>
        <v>66.3</v>
      </c>
      <c r="AC2578">
        <f>IF(Churn_Data[[#This Row],[Churn]]="No",Churn_Data[[#This Row],[tenure]],NA())</f>
        <v>24</v>
      </c>
      <c r="AD2578" t="e">
        <f>IF(Churn_Data[[#This Row],[Churn]]="Yes",Churn_Data[[#This Row],[MonthlyCharges]],NA())</f>
        <v>#N/A</v>
      </c>
      <c r="AE2578" t="e">
        <f>IF(Churn_Data[[#This Row],[Churn]]="Yes",Churn_Data[[#This Row],[tenure]],NA())</f>
        <v>#N/A</v>
      </c>
      <c r="AF2578">
        <v>1591.2</v>
      </c>
    </row>
    <row r="2579" spans="1:32" x14ac:dyDescent="0.3">
      <c r="A2579" t="s">
        <v>2611</v>
      </c>
      <c r="B2579" t="s">
        <v>23</v>
      </c>
      <c r="C2579" t="str">
        <f>IF(Churn_Data[[#This Row],[SeniorCitizen]]=1,"Yes","No")</f>
        <v>No</v>
      </c>
      <c r="D2579">
        <v>0</v>
      </c>
      <c r="E2579" t="s">
        <v>25</v>
      </c>
      <c r="F2579" t="s">
        <v>25</v>
      </c>
      <c r="G2579" t="s">
        <v>24</v>
      </c>
      <c r="H2579" t="s">
        <v>25</v>
      </c>
      <c r="I2579" t="s">
        <v>120</v>
      </c>
      <c r="J2579" t="str">
        <f>IF(Churn_Data[[#This Row],[InternetService]]&lt;&gt;"No","Yes","No")</f>
        <v>Yes</v>
      </c>
      <c r="K2579" t="s">
        <v>24</v>
      </c>
      <c r="L2579" t="s">
        <v>25</v>
      </c>
      <c r="M2579" t="s">
        <v>24</v>
      </c>
      <c r="N2579" t="s">
        <v>25</v>
      </c>
      <c r="O2579" t="s">
        <v>25</v>
      </c>
      <c r="P2579" t="s">
        <v>25</v>
      </c>
      <c r="Q2579" t="s">
        <v>25</v>
      </c>
      <c r="R2579">
        <f>IF(Churn_Data[[#This Row],[Churn]]="Yes",1,0)</f>
        <v>0</v>
      </c>
      <c r="S2579" t="s">
        <v>25</v>
      </c>
      <c r="T2579">
        <f>(Churn_Data[[#This Row],[OnlineSecurity]]="Yes")+(Churn_Data[[#This Row],[OnlineBackup]]="Yes")+(Churn_Data[[#This Row],[DeviceProtection]]="Yes")+(Churn_Data[[#This Row],[TechSupport]]="Yes")+(Churn_Data[[#This Row],[StreamingTV]]="Yes")+(Churn_Data[[#This Row],[StreamingMovies]]="Yes")</f>
        <v>2</v>
      </c>
      <c r="U2579" t="s">
        <v>27</v>
      </c>
      <c r="V2579" t="s">
        <v>72</v>
      </c>
      <c r="W2579" t="str">
        <f>IF(ISNUMBER(SEARCH("automatic", Churn_Data[[#This Row],[PaymentMethod]])), "Automatic", "Manual")</f>
        <v>Automatic</v>
      </c>
      <c r="X2579">
        <v>55.8</v>
      </c>
      <c r="Y2579" t="str">
        <f>IF(Churn_Data[[#This Row],[tenure]]&lt;=12,"0-1 Year",IF(Churn_Data[[#This Row],[tenure]]&lt;=24,"1-2 Years",IF(Churn_Data[[#This Row],[tenure]]&lt;=36,"2-3 Years",IF(Churn_Data[[#This Row],[tenure]]&lt;=48,"3-4 Years",IF(Churn_Data[[#This Row],[tenure]]&lt;=60,"4-5 Years","5+ Years")))))</f>
        <v>0-1 Year</v>
      </c>
      <c r="Z2579">
        <v>5</v>
      </c>
      <c r="AA2579">
        <v>300.39999999999998</v>
      </c>
      <c r="AB2579">
        <f>IF(Churn_Data[[#This Row],[Churn]]="No",Churn_Data[[#This Row],[MonthlyCharges]],NA())</f>
        <v>55.8</v>
      </c>
      <c r="AC2579">
        <f>IF(Churn_Data[[#This Row],[Churn]]="No",Churn_Data[[#This Row],[tenure]],NA())</f>
        <v>5</v>
      </c>
      <c r="AD2579" t="e">
        <f>IF(Churn_Data[[#This Row],[Churn]]="Yes",Churn_Data[[#This Row],[MonthlyCharges]],NA())</f>
        <v>#N/A</v>
      </c>
      <c r="AE2579" t="e">
        <f>IF(Churn_Data[[#This Row],[Churn]]="Yes",Churn_Data[[#This Row],[tenure]],NA())</f>
        <v>#N/A</v>
      </c>
      <c r="AF2579">
        <v>279</v>
      </c>
    </row>
    <row r="2580" spans="1:32" x14ac:dyDescent="0.3">
      <c r="A2580" t="s">
        <v>2612</v>
      </c>
      <c r="B2580" t="s">
        <v>23</v>
      </c>
      <c r="C2580" t="str">
        <f>IF(Churn_Data[[#This Row],[SeniorCitizen]]=1,"Yes","No")</f>
        <v>No</v>
      </c>
      <c r="D2580">
        <v>0</v>
      </c>
      <c r="E2580" t="s">
        <v>24</v>
      </c>
      <c r="F2580" t="s">
        <v>24</v>
      </c>
      <c r="G2580" t="s">
        <v>24</v>
      </c>
      <c r="H2580" t="s">
        <v>25</v>
      </c>
      <c r="I2580" t="s">
        <v>120</v>
      </c>
      <c r="J2580" t="str">
        <f>IF(Churn_Data[[#This Row],[InternetService]]&lt;&gt;"No","Yes","No")</f>
        <v>Yes</v>
      </c>
      <c r="K2580" t="s">
        <v>24</v>
      </c>
      <c r="L2580" t="s">
        <v>24</v>
      </c>
      <c r="M2580" t="s">
        <v>24</v>
      </c>
      <c r="N2580" t="s">
        <v>25</v>
      </c>
      <c r="O2580" t="s">
        <v>25</v>
      </c>
      <c r="P2580" t="s">
        <v>25</v>
      </c>
      <c r="Q2580" t="s">
        <v>24</v>
      </c>
      <c r="R2580">
        <f>IF(Churn_Data[[#This Row],[Churn]]="Yes",1,0)</f>
        <v>1</v>
      </c>
      <c r="S2580" t="s">
        <v>25</v>
      </c>
      <c r="T2580">
        <f>(Churn_Data[[#This Row],[OnlineSecurity]]="Yes")+(Churn_Data[[#This Row],[OnlineBackup]]="Yes")+(Churn_Data[[#This Row],[DeviceProtection]]="Yes")+(Churn_Data[[#This Row],[TechSupport]]="Yes")+(Churn_Data[[#This Row],[StreamingTV]]="Yes")+(Churn_Data[[#This Row],[StreamingMovies]]="Yes")</f>
        <v>3</v>
      </c>
      <c r="U2580" t="s">
        <v>27</v>
      </c>
      <c r="V2580" t="s">
        <v>28</v>
      </c>
      <c r="W2580" t="str">
        <f>IF(ISNUMBER(SEARCH("automatic", Churn_Data[[#This Row],[PaymentMethod]])), "Automatic", "Manual")</f>
        <v>Manual</v>
      </c>
      <c r="X2580">
        <v>61.15</v>
      </c>
      <c r="Y2580" t="str">
        <f>IF(Churn_Data[[#This Row],[tenure]]&lt;=12,"0-1 Year",IF(Churn_Data[[#This Row],[tenure]]&lt;=24,"1-2 Years",IF(Churn_Data[[#This Row],[tenure]]&lt;=36,"2-3 Years",IF(Churn_Data[[#This Row],[tenure]]&lt;=48,"3-4 Years",IF(Churn_Data[[#This Row],[tenure]]&lt;=60,"4-5 Years","5+ Years")))))</f>
        <v>1-2 Years</v>
      </c>
      <c r="Z2580">
        <v>22</v>
      </c>
      <c r="AA2580">
        <v>1422.05</v>
      </c>
      <c r="AB2580" t="e">
        <f>IF(Churn_Data[[#This Row],[Churn]]="No",Churn_Data[[#This Row],[MonthlyCharges]],NA())</f>
        <v>#N/A</v>
      </c>
      <c r="AC2580" t="e">
        <f>IF(Churn_Data[[#This Row],[Churn]]="No",Churn_Data[[#This Row],[tenure]],NA())</f>
        <v>#N/A</v>
      </c>
      <c r="AD2580">
        <f>IF(Churn_Data[[#This Row],[Churn]]="Yes",Churn_Data[[#This Row],[MonthlyCharges]],NA())</f>
        <v>61.15</v>
      </c>
      <c r="AE2580">
        <f>IF(Churn_Data[[#This Row],[Churn]]="Yes",Churn_Data[[#This Row],[tenure]],NA())</f>
        <v>22</v>
      </c>
      <c r="AF2580">
        <v>1345.3</v>
      </c>
    </row>
    <row r="2581" spans="1:32" x14ac:dyDescent="0.3">
      <c r="A2581" t="s">
        <v>2613</v>
      </c>
      <c r="B2581" t="s">
        <v>30</v>
      </c>
      <c r="C2581" t="str">
        <f>IF(Churn_Data[[#This Row],[SeniorCitizen]]=1,"Yes","No")</f>
        <v>Yes</v>
      </c>
      <c r="D2581">
        <v>1</v>
      </c>
      <c r="E2581" t="s">
        <v>25</v>
      </c>
      <c r="F2581" t="s">
        <v>25</v>
      </c>
      <c r="G2581" t="s">
        <v>24</v>
      </c>
      <c r="H2581" t="s">
        <v>25</v>
      </c>
      <c r="I2581" t="s">
        <v>120</v>
      </c>
      <c r="J2581" t="str">
        <f>IF(Churn_Data[[#This Row],[InternetService]]&lt;&gt;"No","Yes","No")</f>
        <v>Yes</v>
      </c>
      <c r="K2581" t="s">
        <v>24</v>
      </c>
      <c r="L2581" t="s">
        <v>25</v>
      </c>
      <c r="M2581" t="s">
        <v>24</v>
      </c>
      <c r="N2581" t="s">
        <v>25</v>
      </c>
      <c r="O2581" t="s">
        <v>24</v>
      </c>
      <c r="P2581" t="s">
        <v>25</v>
      </c>
      <c r="Q2581" t="s">
        <v>24</v>
      </c>
      <c r="R2581">
        <f>IF(Churn_Data[[#This Row],[Churn]]="Yes",1,0)</f>
        <v>1</v>
      </c>
      <c r="S2581" t="s">
        <v>25</v>
      </c>
      <c r="T2581">
        <f>(Churn_Data[[#This Row],[OnlineSecurity]]="Yes")+(Churn_Data[[#This Row],[OnlineBackup]]="Yes")+(Churn_Data[[#This Row],[DeviceProtection]]="Yes")+(Churn_Data[[#This Row],[TechSupport]]="Yes")+(Churn_Data[[#This Row],[StreamingTV]]="Yes")+(Churn_Data[[#This Row],[StreamingMovies]]="Yes")</f>
        <v>3</v>
      </c>
      <c r="U2581" t="s">
        <v>27</v>
      </c>
      <c r="V2581" t="s">
        <v>46</v>
      </c>
      <c r="W2581" t="str">
        <f>IF(ISNUMBER(SEARCH("automatic", Churn_Data[[#This Row],[PaymentMethod]])), "Automatic", "Manual")</f>
        <v>Automatic</v>
      </c>
      <c r="X2581">
        <v>66.400000000000006</v>
      </c>
      <c r="Y2581" t="str">
        <f>IF(Churn_Data[[#This Row],[tenure]]&lt;=12,"0-1 Year",IF(Churn_Data[[#This Row],[tenure]]&lt;=24,"1-2 Years",IF(Churn_Data[[#This Row],[tenure]]&lt;=36,"2-3 Years",IF(Churn_Data[[#This Row],[tenure]]&lt;=48,"3-4 Years",IF(Churn_Data[[#This Row],[tenure]]&lt;=60,"4-5 Years","5+ Years")))))</f>
        <v>0-1 Year</v>
      </c>
      <c r="Z2581">
        <v>2</v>
      </c>
      <c r="AA2581">
        <v>94.55</v>
      </c>
      <c r="AB2581" t="e">
        <f>IF(Churn_Data[[#This Row],[Churn]]="No",Churn_Data[[#This Row],[MonthlyCharges]],NA())</f>
        <v>#N/A</v>
      </c>
      <c r="AC2581" t="e">
        <f>IF(Churn_Data[[#This Row],[Churn]]="No",Churn_Data[[#This Row],[tenure]],NA())</f>
        <v>#N/A</v>
      </c>
      <c r="AD2581">
        <f>IF(Churn_Data[[#This Row],[Churn]]="Yes",Churn_Data[[#This Row],[MonthlyCharges]],NA())</f>
        <v>66.400000000000006</v>
      </c>
      <c r="AE2581">
        <f>IF(Churn_Data[[#This Row],[Churn]]="Yes",Churn_Data[[#This Row],[tenure]],NA())</f>
        <v>2</v>
      </c>
      <c r="AF2581">
        <v>132.80000000000001</v>
      </c>
    </row>
    <row r="2582" spans="1:32" x14ac:dyDescent="0.3">
      <c r="A2582" t="s">
        <v>2614</v>
      </c>
      <c r="B2582" t="s">
        <v>30</v>
      </c>
      <c r="C2582" t="str">
        <f>IF(Churn_Data[[#This Row],[SeniorCitizen]]=1,"Yes","No")</f>
        <v>No</v>
      </c>
      <c r="D2582">
        <v>0</v>
      </c>
      <c r="E2582" t="s">
        <v>25</v>
      </c>
      <c r="F2582" t="s">
        <v>25</v>
      </c>
      <c r="G2582" t="s">
        <v>24</v>
      </c>
      <c r="H2582" t="s">
        <v>25</v>
      </c>
      <c r="I2582" t="s">
        <v>120</v>
      </c>
      <c r="J2582" t="str">
        <f>IF(Churn_Data[[#This Row],[InternetService]]&lt;&gt;"No","Yes","No")</f>
        <v>Yes</v>
      </c>
      <c r="K2582" t="s">
        <v>24</v>
      </c>
      <c r="L2582" t="s">
        <v>25</v>
      </c>
      <c r="M2582" t="s">
        <v>24</v>
      </c>
      <c r="N2582" t="s">
        <v>25</v>
      </c>
      <c r="O2582" t="s">
        <v>25</v>
      </c>
      <c r="P2582" t="s">
        <v>24</v>
      </c>
      <c r="Q2582" t="s">
        <v>25</v>
      </c>
      <c r="R2582">
        <f>IF(Churn_Data[[#This Row],[Churn]]="Yes",1,0)</f>
        <v>0</v>
      </c>
      <c r="S2582" t="s">
        <v>25</v>
      </c>
      <c r="T2582">
        <f>(Churn_Data[[#This Row],[OnlineSecurity]]="Yes")+(Churn_Data[[#This Row],[OnlineBackup]]="Yes")+(Churn_Data[[#This Row],[DeviceProtection]]="Yes")+(Churn_Data[[#This Row],[TechSupport]]="Yes")+(Churn_Data[[#This Row],[StreamingTV]]="Yes")+(Churn_Data[[#This Row],[StreamingMovies]]="Yes")</f>
        <v>3</v>
      </c>
      <c r="U2582" t="s">
        <v>27</v>
      </c>
      <c r="V2582" t="s">
        <v>32</v>
      </c>
      <c r="W2582" t="str">
        <f>IF(ISNUMBER(SEARCH("automatic", Churn_Data[[#This Row],[PaymentMethod]])), "Automatic", "Manual")</f>
        <v>Manual</v>
      </c>
      <c r="X2582">
        <v>67.45</v>
      </c>
      <c r="Y2582" t="str">
        <f>IF(Churn_Data[[#This Row],[tenure]]&lt;=12,"0-1 Year",IF(Churn_Data[[#This Row],[tenure]]&lt;=24,"1-2 Years",IF(Churn_Data[[#This Row],[tenure]]&lt;=36,"2-3 Years",IF(Churn_Data[[#This Row],[tenure]]&lt;=48,"3-4 Years",IF(Churn_Data[[#This Row],[tenure]]&lt;=60,"4-5 Years","5+ Years")))))</f>
        <v>3-4 Years</v>
      </c>
      <c r="Z2582">
        <v>40</v>
      </c>
      <c r="AA2582">
        <v>2731</v>
      </c>
      <c r="AB2582">
        <f>IF(Churn_Data[[#This Row],[Churn]]="No",Churn_Data[[#This Row],[MonthlyCharges]],NA())</f>
        <v>67.45</v>
      </c>
      <c r="AC2582">
        <f>IF(Churn_Data[[#This Row],[Churn]]="No",Churn_Data[[#This Row],[tenure]],NA())</f>
        <v>40</v>
      </c>
      <c r="AD2582" t="e">
        <f>IF(Churn_Data[[#This Row],[Churn]]="Yes",Churn_Data[[#This Row],[MonthlyCharges]],NA())</f>
        <v>#N/A</v>
      </c>
      <c r="AE2582" t="e">
        <f>IF(Churn_Data[[#This Row],[Churn]]="Yes",Churn_Data[[#This Row],[tenure]],NA())</f>
        <v>#N/A</v>
      </c>
      <c r="AF2582">
        <v>2698</v>
      </c>
    </row>
    <row r="2583" spans="1:32" x14ac:dyDescent="0.3">
      <c r="A2583" t="s">
        <v>2615</v>
      </c>
      <c r="B2583" t="s">
        <v>23</v>
      </c>
      <c r="C2583" t="str">
        <f>IF(Churn_Data[[#This Row],[SeniorCitizen]]=1,"Yes","No")</f>
        <v>No</v>
      </c>
      <c r="D2583">
        <v>0</v>
      </c>
      <c r="E2583" t="s">
        <v>25</v>
      </c>
      <c r="F2583" t="s">
        <v>24</v>
      </c>
      <c r="G2583" t="s">
        <v>24</v>
      </c>
      <c r="H2583" t="s">
        <v>25</v>
      </c>
      <c r="I2583" t="s">
        <v>120</v>
      </c>
      <c r="J2583" t="str">
        <f>IF(Churn_Data[[#This Row],[InternetService]]&lt;&gt;"No","Yes","No")</f>
        <v>Yes</v>
      </c>
      <c r="K2583" t="s">
        <v>24</v>
      </c>
      <c r="L2583" t="s">
        <v>24</v>
      </c>
      <c r="M2583" t="s">
        <v>24</v>
      </c>
      <c r="N2583" t="s">
        <v>25</v>
      </c>
      <c r="O2583" t="s">
        <v>25</v>
      </c>
      <c r="P2583" t="s">
        <v>25</v>
      </c>
      <c r="Q2583" t="s">
        <v>25</v>
      </c>
      <c r="R2583">
        <f>IF(Churn_Data[[#This Row],[Churn]]="Yes",1,0)</f>
        <v>0</v>
      </c>
      <c r="S2583" t="s">
        <v>24</v>
      </c>
      <c r="T2583">
        <f>(Churn_Data[[#This Row],[OnlineSecurity]]="Yes")+(Churn_Data[[#This Row],[OnlineBackup]]="Yes")+(Churn_Data[[#This Row],[DeviceProtection]]="Yes")+(Churn_Data[[#This Row],[TechSupport]]="Yes")+(Churn_Data[[#This Row],[StreamingTV]]="Yes")+(Churn_Data[[#This Row],[StreamingMovies]]="Yes")</f>
        <v>3</v>
      </c>
      <c r="U2583" t="s">
        <v>27</v>
      </c>
      <c r="V2583" t="s">
        <v>32</v>
      </c>
      <c r="W2583" t="str">
        <f>IF(ISNUMBER(SEARCH("automatic", Churn_Data[[#This Row],[PaymentMethod]])), "Automatic", "Manual")</f>
        <v>Manual</v>
      </c>
      <c r="X2583">
        <v>60.6</v>
      </c>
      <c r="Y2583" t="str">
        <f>IF(Churn_Data[[#This Row],[tenure]]&lt;=12,"0-1 Year",IF(Churn_Data[[#This Row],[tenure]]&lt;=24,"1-2 Years",IF(Churn_Data[[#This Row],[tenure]]&lt;=36,"2-3 Years",IF(Churn_Data[[#This Row],[tenure]]&lt;=48,"3-4 Years",IF(Churn_Data[[#This Row],[tenure]]&lt;=60,"4-5 Years","5+ Years")))))</f>
        <v>1-2 Years</v>
      </c>
      <c r="Z2583">
        <v>19</v>
      </c>
      <c r="AA2583">
        <v>1297.8</v>
      </c>
      <c r="AB2583">
        <f>IF(Churn_Data[[#This Row],[Churn]]="No",Churn_Data[[#This Row],[MonthlyCharges]],NA())</f>
        <v>60.6</v>
      </c>
      <c r="AC2583">
        <f>IF(Churn_Data[[#This Row],[Churn]]="No",Churn_Data[[#This Row],[tenure]],NA())</f>
        <v>19</v>
      </c>
      <c r="AD2583" t="e">
        <f>IF(Churn_Data[[#This Row],[Churn]]="Yes",Churn_Data[[#This Row],[MonthlyCharges]],NA())</f>
        <v>#N/A</v>
      </c>
      <c r="AE2583" t="e">
        <f>IF(Churn_Data[[#This Row],[Churn]]="Yes",Churn_Data[[#This Row],[tenure]],NA())</f>
        <v>#N/A</v>
      </c>
      <c r="AF2583">
        <v>1151.4000000000001</v>
      </c>
    </row>
    <row r="2584" spans="1:32" x14ac:dyDescent="0.3">
      <c r="A2584" t="s">
        <v>2616</v>
      </c>
      <c r="B2584" t="s">
        <v>30</v>
      </c>
      <c r="C2584" t="str">
        <f>IF(Churn_Data[[#This Row],[SeniorCitizen]]=1,"Yes","No")</f>
        <v>No</v>
      </c>
      <c r="D2584">
        <v>0</v>
      </c>
      <c r="E2584" t="s">
        <v>25</v>
      </c>
      <c r="F2584" t="s">
        <v>25</v>
      </c>
      <c r="G2584" t="s">
        <v>24</v>
      </c>
      <c r="H2584" t="s">
        <v>24</v>
      </c>
      <c r="I2584" t="s">
        <v>120</v>
      </c>
      <c r="J2584" t="str">
        <f>IF(Churn_Data[[#This Row],[InternetService]]&lt;&gt;"No","Yes","No")</f>
        <v>Yes</v>
      </c>
      <c r="K2584" t="s">
        <v>24</v>
      </c>
      <c r="L2584" t="s">
        <v>24</v>
      </c>
      <c r="M2584" t="s">
        <v>24</v>
      </c>
      <c r="N2584" t="s">
        <v>25</v>
      </c>
      <c r="O2584" t="s">
        <v>25</v>
      </c>
      <c r="P2584" t="s">
        <v>25</v>
      </c>
      <c r="Q2584" t="s">
        <v>25</v>
      </c>
      <c r="R2584">
        <f>IF(Churn_Data[[#This Row],[Churn]]="Yes",1,0)</f>
        <v>0</v>
      </c>
      <c r="S2584" t="s">
        <v>25</v>
      </c>
      <c r="T2584">
        <f>(Churn_Data[[#This Row],[OnlineSecurity]]="Yes")+(Churn_Data[[#This Row],[OnlineBackup]]="Yes")+(Churn_Data[[#This Row],[DeviceProtection]]="Yes")+(Churn_Data[[#This Row],[TechSupport]]="Yes")+(Churn_Data[[#This Row],[StreamingTV]]="Yes")+(Churn_Data[[#This Row],[StreamingMovies]]="Yes")</f>
        <v>3</v>
      </c>
      <c r="U2584" t="s">
        <v>27</v>
      </c>
      <c r="V2584" t="s">
        <v>28</v>
      </c>
      <c r="W2584" t="str">
        <f>IF(ISNUMBER(SEARCH("automatic", Churn_Data[[#This Row],[PaymentMethod]])), "Automatic", "Manual")</f>
        <v>Manual</v>
      </c>
      <c r="X2584">
        <v>65.05</v>
      </c>
      <c r="Y2584" t="str">
        <f>IF(Churn_Data[[#This Row],[tenure]]&lt;=12,"0-1 Year",IF(Churn_Data[[#This Row],[tenure]]&lt;=24,"1-2 Years",IF(Churn_Data[[#This Row],[tenure]]&lt;=36,"2-3 Years",IF(Churn_Data[[#This Row],[tenure]]&lt;=48,"3-4 Years",IF(Churn_Data[[#This Row],[tenure]]&lt;=60,"4-5 Years","5+ Years")))))</f>
        <v>1-2 Years</v>
      </c>
      <c r="Z2584">
        <v>22</v>
      </c>
      <c r="AA2584">
        <v>1427.55</v>
      </c>
      <c r="AB2584">
        <f>IF(Churn_Data[[#This Row],[Churn]]="No",Churn_Data[[#This Row],[MonthlyCharges]],NA())</f>
        <v>65.05</v>
      </c>
      <c r="AC2584">
        <f>IF(Churn_Data[[#This Row],[Churn]]="No",Churn_Data[[#This Row],[tenure]],NA())</f>
        <v>22</v>
      </c>
      <c r="AD2584" t="e">
        <f>IF(Churn_Data[[#This Row],[Churn]]="Yes",Churn_Data[[#This Row],[MonthlyCharges]],NA())</f>
        <v>#N/A</v>
      </c>
      <c r="AE2584" t="e">
        <f>IF(Churn_Data[[#This Row],[Churn]]="Yes",Churn_Data[[#This Row],[tenure]],NA())</f>
        <v>#N/A</v>
      </c>
      <c r="AF2584">
        <v>1431.1</v>
      </c>
    </row>
    <row r="2585" spans="1:32" x14ac:dyDescent="0.3">
      <c r="A2585" t="s">
        <v>2617</v>
      </c>
      <c r="B2585" t="s">
        <v>23</v>
      </c>
      <c r="C2585" t="str">
        <f>IF(Churn_Data[[#This Row],[SeniorCitizen]]=1,"Yes","No")</f>
        <v>No</v>
      </c>
      <c r="D2585">
        <v>0</v>
      </c>
      <c r="E2585" t="s">
        <v>25</v>
      </c>
      <c r="F2585" t="s">
        <v>24</v>
      </c>
      <c r="G2585" t="s">
        <v>25</v>
      </c>
      <c r="H2585" t="s">
        <v>189</v>
      </c>
      <c r="I2585" t="s">
        <v>120</v>
      </c>
      <c r="J2585" t="str">
        <f>IF(Churn_Data[[#This Row],[InternetService]]&lt;&gt;"No","Yes","No")</f>
        <v>Yes</v>
      </c>
      <c r="K2585" t="s">
        <v>24</v>
      </c>
      <c r="L2585" t="s">
        <v>24</v>
      </c>
      <c r="M2585" t="s">
        <v>24</v>
      </c>
      <c r="N2585" t="s">
        <v>25</v>
      </c>
      <c r="O2585" t="s">
        <v>24</v>
      </c>
      <c r="P2585" t="s">
        <v>24</v>
      </c>
      <c r="Q2585" t="s">
        <v>25</v>
      </c>
      <c r="R2585">
        <f>IF(Churn_Data[[#This Row],[Churn]]="Yes",1,0)</f>
        <v>0</v>
      </c>
      <c r="S2585" t="s">
        <v>24</v>
      </c>
      <c r="T2585">
        <f>(Churn_Data[[#This Row],[OnlineSecurity]]="Yes")+(Churn_Data[[#This Row],[OnlineBackup]]="Yes")+(Churn_Data[[#This Row],[DeviceProtection]]="Yes")+(Churn_Data[[#This Row],[TechSupport]]="Yes")+(Churn_Data[[#This Row],[StreamingTV]]="Yes")+(Churn_Data[[#This Row],[StreamingMovies]]="Yes")</f>
        <v>5</v>
      </c>
      <c r="U2585" t="s">
        <v>27</v>
      </c>
      <c r="V2585" t="s">
        <v>28</v>
      </c>
      <c r="W2585" t="str">
        <f>IF(ISNUMBER(SEARCH("automatic", Churn_Data[[#This Row],[PaymentMethod]])), "Automatic", "Manual")</f>
        <v>Manual</v>
      </c>
      <c r="X2585">
        <v>57.2</v>
      </c>
      <c r="Y2585" t="str">
        <f>IF(Churn_Data[[#This Row],[tenure]]&lt;=12,"0-1 Year",IF(Churn_Data[[#This Row],[tenure]]&lt;=24,"1-2 Years",IF(Churn_Data[[#This Row],[tenure]]&lt;=36,"2-3 Years",IF(Churn_Data[[#This Row],[tenure]]&lt;=48,"3-4 Years",IF(Churn_Data[[#This Row],[tenure]]&lt;=60,"4-5 Years","5+ Years")))))</f>
        <v>0-1 Year</v>
      </c>
      <c r="Z2585">
        <v>4</v>
      </c>
      <c r="AA2585">
        <v>223.75</v>
      </c>
      <c r="AB2585">
        <f>IF(Churn_Data[[#This Row],[Churn]]="No",Churn_Data[[#This Row],[MonthlyCharges]],NA())</f>
        <v>57.2</v>
      </c>
      <c r="AC2585">
        <f>IF(Churn_Data[[#This Row],[Churn]]="No",Churn_Data[[#This Row],[tenure]],NA())</f>
        <v>4</v>
      </c>
      <c r="AD2585" t="e">
        <f>IF(Churn_Data[[#This Row],[Churn]]="Yes",Churn_Data[[#This Row],[MonthlyCharges]],NA())</f>
        <v>#N/A</v>
      </c>
      <c r="AE2585" t="e">
        <f>IF(Churn_Data[[#This Row],[Churn]]="Yes",Churn_Data[[#This Row],[tenure]],NA())</f>
        <v>#N/A</v>
      </c>
      <c r="AF2585">
        <v>228.8</v>
      </c>
    </row>
    <row r="2586" spans="1:32" x14ac:dyDescent="0.3">
      <c r="A2586" t="s">
        <v>2618</v>
      </c>
      <c r="B2586" t="s">
        <v>23</v>
      </c>
      <c r="C2586" t="str">
        <f>IF(Churn_Data[[#This Row],[SeniorCitizen]]=1,"Yes","No")</f>
        <v>No</v>
      </c>
      <c r="D2586">
        <v>0</v>
      </c>
      <c r="E2586" t="s">
        <v>25</v>
      </c>
      <c r="F2586" t="s">
        <v>25</v>
      </c>
      <c r="G2586" t="s">
        <v>24</v>
      </c>
      <c r="H2586" t="s">
        <v>25</v>
      </c>
      <c r="I2586" t="s">
        <v>120</v>
      </c>
      <c r="J2586" t="str">
        <f>IF(Churn_Data[[#This Row],[InternetService]]&lt;&gt;"No","Yes","No")</f>
        <v>Yes</v>
      </c>
      <c r="K2586" t="s">
        <v>24</v>
      </c>
      <c r="L2586" t="s">
        <v>24</v>
      </c>
      <c r="M2586" t="s">
        <v>24</v>
      </c>
      <c r="N2586" t="s">
        <v>25</v>
      </c>
      <c r="O2586" t="s">
        <v>25</v>
      </c>
      <c r="P2586" t="s">
        <v>25</v>
      </c>
      <c r="Q2586" t="s">
        <v>25</v>
      </c>
      <c r="R2586">
        <f>IF(Churn_Data[[#This Row],[Churn]]="Yes",1,0)</f>
        <v>0</v>
      </c>
      <c r="S2586" t="s">
        <v>25</v>
      </c>
      <c r="T2586">
        <f>(Churn_Data[[#This Row],[OnlineSecurity]]="Yes")+(Churn_Data[[#This Row],[OnlineBackup]]="Yes")+(Churn_Data[[#This Row],[DeviceProtection]]="Yes")+(Churn_Data[[#This Row],[TechSupport]]="Yes")+(Churn_Data[[#This Row],[StreamingTV]]="Yes")+(Churn_Data[[#This Row],[StreamingMovies]]="Yes")</f>
        <v>3</v>
      </c>
      <c r="U2586" t="s">
        <v>27</v>
      </c>
      <c r="V2586" t="s">
        <v>46</v>
      </c>
      <c r="W2586" t="str">
        <f>IF(ISNUMBER(SEARCH("automatic", Churn_Data[[#This Row],[PaymentMethod]])), "Automatic", "Manual")</f>
        <v>Automatic</v>
      </c>
      <c r="X2586">
        <v>59.65</v>
      </c>
      <c r="Y2586" t="str">
        <f>IF(Churn_Data[[#This Row],[tenure]]&lt;=12,"0-1 Year",IF(Churn_Data[[#This Row],[tenure]]&lt;=24,"1-2 Years",IF(Churn_Data[[#This Row],[tenure]]&lt;=36,"2-3 Years",IF(Churn_Data[[#This Row],[tenure]]&lt;=48,"3-4 Years",IF(Churn_Data[[#This Row],[tenure]]&lt;=60,"4-5 Years","5+ Years")))))</f>
        <v>3-4 Years</v>
      </c>
      <c r="Z2586">
        <v>42</v>
      </c>
      <c r="AA2586">
        <v>2536.5500000000002</v>
      </c>
      <c r="AB2586">
        <f>IF(Churn_Data[[#This Row],[Churn]]="No",Churn_Data[[#This Row],[MonthlyCharges]],NA())</f>
        <v>59.65</v>
      </c>
      <c r="AC2586">
        <f>IF(Churn_Data[[#This Row],[Churn]]="No",Churn_Data[[#This Row],[tenure]],NA())</f>
        <v>42</v>
      </c>
      <c r="AD2586" t="e">
        <f>IF(Churn_Data[[#This Row],[Churn]]="Yes",Churn_Data[[#This Row],[MonthlyCharges]],NA())</f>
        <v>#N/A</v>
      </c>
      <c r="AE2586" t="e">
        <f>IF(Churn_Data[[#This Row],[Churn]]="Yes",Churn_Data[[#This Row],[tenure]],NA())</f>
        <v>#N/A</v>
      </c>
      <c r="AF2586">
        <v>2505.3000000000002</v>
      </c>
    </row>
    <row r="2587" spans="1:32" x14ac:dyDescent="0.3">
      <c r="A2587" t="s">
        <v>2619</v>
      </c>
      <c r="B2587" t="s">
        <v>23</v>
      </c>
      <c r="C2587" t="str">
        <f>IF(Churn_Data[[#This Row],[SeniorCitizen]]=1,"Yes","No")</f>
        <v>No</v>
      </c>
      <c r="D2587">
        <v>0</v>
      </c>
      <c r="E2587" t="s">
        <v>24</v>
      </c>
      <c r="F2587" t="s">
        <v>25</v>
      </c>
      <c r="G2587" t="s">
        <v>25</v>
      </c>
      <c r="H2587" t="s">
        <v>189</v>
      </c>
      <c r="I2587" t="s">
        <v>120</v>
      </c>
      <c r="J2587" t="str">
        <f>IF(Churn_Data[[#This Row],[InternetService]]&lt;&gt;"No","Yes","No")</f>
        <v>Yes</v>
      </c>
      <c r="K2587" t="s">
        <v>24</v>
      </c>
      <c r="L2587" t="s">
        <v>25</v>
      </c>
      <c r="M2587" t="s">
        <v>24</v>
      </c>
      <c r="N2587" t="s">
        <v>25</v>
      </c>
      <c r="O2587" t="s">
        <v>24</v>
      </c>
      <c r="P2587" t="s">
        <v>24</v>
      </c>
      <c r="Q2587" t="s">
        <v>24</v>
      </c>
      <c r="R2587">
        <f>IF(Churn_Data[[#This Row],[Churn]]="Yes",1,0)</f>
        <v>1</v>
      </c>
      <c r="S2587" t="s">
        <v>25</v>
      </c>
      <c r="T2587">
        <f>(Churn_Data[[#This Row],[OnlineSecurity]]="Yes")+(Churn_Data[[#This Row],[OnlineBackup]]="Yes")+(Churn_Data[[#This Row],[DeviceProtection]]="Yes")+(Churn_Data[[#This Row],[TechSupport]]="Yes")+(Churn_Data[[#This Row],[StreamingTV]]="Yes")+(Churn_Data[[#This Row],[StreamingMovies]]="Yes")</f>
        <v>4</v>
      </c>
      <c r="U2587" t="s">
        <v>27</v>
      </c>
      <c r="V2587" t="s">
        <v>32</v>
      </c>
      <c r="W2587" t="str">
        <f>IF(ISNUMBER(SEARCH("automatic", Churn_Data[[#This Row],[PaymentMethod]])), "Automatic", "Manual")</f>
        <v>Manual</v>
      </c>
      <c r="X2587">
        <v>55.9</v>
      </c>
      <c r="Y2587" t="str">
        <f>IF(Churn_Data[[#This Row],[tenure]]&lt;=12,"0-1 Year",IF(Churn_Data[[#This Row],[tenure]]&lt;=24,"1-2 Years",IF(Churn_Data[[#This Row],[tenure]]&lt;=36,"2-3 Years",IF(Churn_Data[[#This Row],[tenure]]&lt;=48,"3-4 Years",IF(Churn_Data[[#This Row],[tenure]]&lt;=60,"4-5 Years","5+ Years")))))</f>
        <v>3-4 Years</v>
      </c>
      <c r="Z2587">
        <v>39</v>
      </c>
      <c r="AA2587">
        <v>2184.35</v>
      </c>
      <c r="AB2587" t="e">
        <f>IF(Churn_Data[[#This Row],[Churn]]="No",Churn_Data[[#This Row],[MonthlyCharges]],NA())</f>
        <v>#N/A</v>
      </c>
      <c r="AC2587" t="e">
        <f>IF(Churn_Data[[#This Row],[Churn]]="No",Churn_Data[[#This Row],[tenure]],NA())</f>
        <v>#N/A</v>
      </c>
      <c r="AD2587">
        <f>IF(Churn_Data[[#This Row],[Churn]]="Yes",Churn_Data[[#This Row],[MonthlyCharges]],NA())</f>
        <v>55.9</v>
      </c>
      <c r="AE2587">
        <f>IF(Churn_Data[[#This Row],[Churn]]="Yes",Churn_Data[[#This Row],[tenure]],NA())</f>
        <v>39</v>
      </c>
      <c r="AF2587">
        <v>2180.1</v>
      </c>
    </row>
    <row r="2588" spans="1:32" x14ac:dyDescent="0.3">
      <c r="A2588" t="s">
        <v>2620</v>
      </c>
      <c r="B2588" t="s">
        <v>23</v>
      </c>
      <c r="C2588" t="str">
        <f>IF(Churn_Data[[#This Row],[SeniorCitizen]]=1,"Yes","No")</f>
        <v>No</v>
      </c>
      <c r="D2588">
        <v>0</v>
      </c>
      <c r="E2588" t="s">
        <v>25</v>
      </c>
      <c r="F2588" t="s">
        <v>25</v>
      </c>
      <c r="G2588" t="s">
        <v>24</v>
      </c>
      <c r="H2588" t="s">
        <v>24</v>
      </c>
      <c r="I2588" t="s">
        <v>120</v>
      </c>
      <c r="J2588" t="str">
        <f>IF(Churn_Data[[#This Row],[InternetService]]&lt;&gt;"No","Yes","No")</f>
        <v>Yes</v>
      </c>
      <c r="K2588" t="s">
        <v>24</v>
      </c>
      <c r="L2588" t="s">
        <v>24</v>
      </c>
      <c r="M2588" t="s">
        <v>24</v>
      </c>
      <c r="N2588" t="s">
        <v>25</v>
      </c>
      <c r="O2588" t="s">
        <v>25</v>
      </c>
      <c r="P2588" t="s">
        <v>25</v>
      </c>
      <c r="Q2588" t="s">
        <v>25</v>
      </c>
      <c r="R2588">
        <f>IF(Churn_Data[[#This Row],[Churn]]="Yes",1,0)</f>
        <v>0</v>
      </c>
      <c r="S2588" t="s">
        <v>24</v>
      </c>
      <c r="T2588">
        <f>(Churn_Data[[#This Row],[OnlineSecurity]]="Yes")+(Churn_Data[[#This Row],[OnlineBackup]]="Yes")+(Churn_Data[[#This Row],[DeviceProtection]]="Yes")+(Churn_Data[[#This Row],[TechSupport]]="Yes")+(Churn_Data[[#This Row],[StreamingTV]]="Yes")+(Churn_Data[[#This Row],[StreamingMovies]]="Yes")</f>
        <v>3</v>
      </c>
      <c r="U2588" t="s">
        <v>27</v>
      </c>
      <c r="V2588" t="s">
        <v>46</v>
      </c>
      <c r="W2588" t="str">
        <f>IF(ISNUMBER(SEARCH("automatic", Churn_Data[[#This Row],[PaymentMethod]])), "Automatic", "Manual")</f>
        <v>Automatic</v>
      </c>
      <c r="X2588">
        <v>65.5</v>
      </c>
      <c r="Y2588" t="str">
        <f>IF(Churn_Data[[#This Row],[tenure]]&lt;=12,"0-1 Year",IF(Churn_Data[[#This Row],[tenure]]&lt;=24,"1-2 Years",IF(Churn_Data[[#This Row],[tenure]]&lt;=36,"2-3 Years",IF(Churn_Data[[#This Row],[tenure]]&lt;=48,"3-4 Years",IF(Churn_Data[[#This Row],[tenure]]&lt;=60,"4-5 Years","5+ Years")))))</f>
        <v>0-1 Year</v>
      </c>
      <c r="Z2588">
        <v>8</v>
      </c>
      <c r="AA2588">
        <v>573.15</v>
      </c>
      <c r="AB2588">
        <f>IF(Churn_Data[[#This Row],[Churn]]="No",Churn_Data[[#This Row],[MonthlyCharges]],NA())</f>
        <v>65.5</v>
      </c>
      <c r="AC2588">
        <f>IF(Churn_Data[[#This Row],[Churn]]="No",Churn_Data[[#This Row],[tenure]],NA())</f>
        <v>8</v>
      </c>
      <c r="AD2588" t="e">
        <f>IF(Churn_Data[[#This Row],[Churn]]="Yes",Churn_Data[[#This Row],[MonthlyCharges]],NA())</f>
        <v>#N/A</v>
      </c>
      <c r="AE2588" t="e">
        <f>IF(Churn_Data[[#This Row],[Churn]]="Yes",Churn_Data[[#This Row],[tenure]],NA())</f>
        <v>#N/A</v>
      </c>
      <c r="AF2588">
        <v>524</v>
      </c>
    </row>
    <row r="2589" spans="1:32" x14ac:dyDescent="0.3">
      <c r="A2589" t="s">
        <v>2621</v>
      </c>
      <c r="B2589" t="s">
        <v>30</v>
      </c>
      <c r="C2589" t="str">
        <f>IF(Churn_Data[[#This Row],[SeniorCitizen]]=1,"Yes","No")</f>
        <v>No</v>
      </c>
      <c r="D2589">
        <v>0</v>
      </c>
      <c r="E2589" t="s">
        <v>25</v>
      </c>
      <c r="F2589" t="s">
        <v>24</v>
      </c>
      <c r="G2589" t="s">
        <v>25</v>
      </c>
      <c r="H2589" t="s">
        <v>189</v>
      </c>
      <c r="I2589" t="s">
        <v>120</v>
      </c>
      <c r="J2589" t="str">
        <f>IF(Churn_Data[[#This Row],[InternetService]]&lt;&gt;"No","Yes","No")</f>
        <v>Yes</v>
      </c>
      <c r="K2589" t="s">
        <v>24</v>
      </c>
      <c r="L2589" t="s">
        <v>24</v>
      </c>
      <c r="M2589" t="s">
        <v>24</v>
      </c>
      <c r="N2589" t="s">
        <v>25</v>
      </c>
      <c r="O2589" t="s">
        <v>25</v>
      </c>
      <c r="P2589" t="s">
        <v>25</v>
      </c>
      <c r="Q2589" t="s">
        <v>25</v>
      </c>
      <c r="R2589">
        <f>IF(Churn_Data[[#This Row],[Churn]]="Yes",1,0)</f>
        <v>0</v>
      </c>
      <c r="S2589" t="s">
        <v>24</v>
      </c>
      <c r="T2589">
        <f>(Churn_Data[[#This Row],[OnlineSecurity]]="Yes")+(Churn_Data[[#This Row],[OnlineBackup]]="Yes")+(Churn_Data[[#This Row],[DeviceProtection]]="Yes")+(Churn_Data[[#This Row],[TechSupport]]="Yes")+(Churn_Data[[#This Row],[StreamingTV]]="Yes")+(Churn_Data[[#This Row],[StreamingMovies]]="Yes")</f>
        <v>3</v>
      </c>
      <c r="U2589" t="s">
        <v>27</v>
      </c>
      <c r="V2589" t="s">
        <v>32</v>
      </c>
      <c r="W2589" t="str">
        <f>IF(ISNUMBER(SEARCH("automatic", Churn_Data[[#This Row],[PaymentMethod]])), "Automatic", "Manual")</f>
        <v>Manual</v>
      </c>
      <c r="X2589">
        <v>40.450000000000003</v>
      </c>
      <c r="Y2589" t="str">
        <f>IF(Churn_Data[[#This Row],[tenure]]&lt;=12,"0-1 Year",IF(Churn_Data[[#This Row],[tenure]]&lt;=24,"1-2 Years",IF(Churn_Data[[#This Row],[tenure]]&lt;=36,"2-3 Years",IF(Churn_Data[[#This Row],[tenure]]&lt;=48,"3-4 Years",IF(Churn_Data[[#This Row],[tenure]]&lt;=60,"4-5 Years","5+ Years")))))</f>
        <v>3-4 Years</v>
      </c>
      <c r="Z2589">
        <v>43</v>
      </c>
      <c r="AA2589">
        <v>1912.85</v>
      </c>
      <c r="AB2589">
        <f>IF(Churn_Data[[#This Row],[Churn]]="No",Churn_Data[[#This Row],[MonthlyCharges]],NA())</f>
        <v>40.450000000000003</v>
      </c>
      <c r="AC2589">
        <f>IF(Churn_Data[[#This Row],[Churn]]="No",Churn_Data[[#This Row],[tenure]],NA())</f>
        <v>43</v>
      </c>
      <c r="AD2589" t="e">
        <f>IF(Churn_Data[[#This Row],[Churn]]="Yes",Churn_Data[[#This Row],[MonthlyCharges]],NA())</f>
        <v>#N/A</v>
      </c>
      <c r="AE2589" t="e">
        <f>IF(Churn_Data[[#This Row],[Churn]]="Yes",Churn_Data[[#This Row],[tenure]],NA())</f>
        <v>#N/A</v>
      </c>
      <c r="AF2589">
        <v>1739.35</v>
      </c>
    </row>
    <row r="2590" spans="1:32" x14ac:dyDescent="0.3">
      <c r="A2590" t="s">
        <v>2622</v>
      </c>
      <c r="B2590" t="s">
        <v>30</v>
      </c>
      <c r="C2590" t="str">
        <f>IF(Churn_Data[[#This Row],[SeniorCitizen]]=1,"Yes","No")</f>
        <v>No</v>
      </c>
      <c r="D2590">
        <v>0</v>
      </c>
      <c r="E2590" t="s">
        <v>25</v>
      </c>
      <c r="F2590" t="s">
        <v>25</v>
      </c>
      <c r="G2590" t="s">
        <v>24</v>
      </c>
      <c r="H2590" t="s">
        <v>25</v>
      </c>
      <c r="I2590" t="s">
        <v>120</v>
      </c>
      <c r="J2590" t="str">
        <f>IF(Churn_Data[[#This Row],[InternetService]]&lt;&gt;"No","Yes","No")</f>
        <v>Yes</v>
      </c>
      <c r="K2590" t="s">
        <v>24</v>
      </c>
      <c r="L2590" t="s">
        <v>25</v>
      </c>
      <c r="M2590" t="s">
        <v>24</v>
      </c>
      <c r="N2590" t="s">
        <v>25</v>
      </c>
      <c r="O2590" t="s">
        <v>24</v>
      </c>
      <c r="P2590" t="s">
        <v>25</v>
      </c>
      <c r="Q2590" t="s">
        <v>25</v>
      </c>
      <c r="R2590">
        <f>IF(Churn_Data[[#This Row],[Churn]]="Yes",1,0)</f>
        <v>0</v>
      </c>
      <c r="S2590" t="s">
        <v>25</v>
      </c>
      <c r="T2590">
        <f>(Churn_Data[[#This Row],[OnlineSecurity]]="Yes")+(Churn_Data[[#This Row],[OnlineBackup]]="Yes")+(Churn_Data[[#This Row],[DeviceProtection]]="Yes")+(Churn_Data[[#This Row],[TechSupport]]="Yes")+(Churn_Data[[#This Row],[StreamingTV]]="Yes")+(Churn_Data[[#This Row],[StreamingMovies]]="Yes")</f>
        <v>3</v>
      </c>
      <c r="U2590" t="s">
        <v>27</v>
      </c>
      <c r="V2590" t="s">
        <v>46</v>
      </c>
      <c r="W2590" t="str">
        <f>IF(ISNUMBER(SEARCH("automatic", Churn_Data[[#This Row],[PaymentMethod]])), "Automatic", "Manual")</f>
        <v>Automatic</v>
      </c>
      <c r="X2590">
        <v>65.349999999999994</v>
      </c>
      <c r="Y2590" t="str">
        <f>IF(Churn_Data[[#This Row],[tenure]]&lt;=12,"0-1 Year",IF(Churn_Data[[#This Row],[tenure]]&lt;=24,"1-2 Years",IF(Churn_Data[[#This Row],[tenure]]&lt;=36,"2-3 Years",IF(Churn_Data[[#This Row],[tenure]]&lt;=48,"3-4 Years",IF(Churn_Data[[#This Row],[tenure]]&lt;=60,"4-5 Years","5+ Years")))))</f>
        <v>1-2 Years</v>
      </c>
      <c r="Z2590">
        <v>21</v>
      </c>
      <c r="AA2590">
        <v>1424.4</v>
      </c>
      <c r="AB2590">
        <f>IF(Churn_Data[[#This Row],[Churn]]="No",Churn_Data[[#This Row],[MonthlyCharges]],NA())</f>
        <v>65.349999999999994</v>
      </c>
      <c r="AC2590">
        <f>IF(Churn_Data[[#This Row],[Churn]]="No",Churn_Data[[#This Row],[tenure]],NA())</f>
        <v>21</v>
      </c>
      <c r="AD2590" t="e">
        <f>IF(Churn_Data[[#This Row],[Churn]]="Yes",Churn_Data[[#This Row],[MonthlyCharges]],NA())</f>
        <v>#N/A</v>
      </c>
      <c r="AE2590" t="e">
        <f>IF(Churn_Data[[#This Row],[Churn]]="Yes",Churn_Data[[#This Row],[tenure]],NA())</f>
        <v>#N/A</v>
      </c>
      <c r="AF2590">
        <v>1372.35</v>
      </c>
    </row>
    <row r="2591" spans="1:32" x14ac:dyDescent="0.3">
      <c r="A2591" t="s">
        <v>2623</v>
      </c>
      <c r="B2591" t="s">
        <v>30</v>
      </c>
      <c r="C2591" t="str">
        <f>IF(Churn_Data[[#This Row],[SeniorCitizen]]=1,"Yes","No")</f>
        <v>No</v>
      </c>
      <c r="D2591">
        <v>0</v>
      </c>
      <c r="E2591" t="s">
        <v>24</v>
      </c>
      <c r="F2591" t="s">
        <v>25</v>
      </c>
      <c r="G2591" t="s">
        <v>24</v>
      </c>
      <c r="H2591" t="s">
        <v>25</v>
      </c>
      <c r="I2591" t="s">
        <v>120</v>
      </c>
      <c r="J2591" t="str">
        <f>IF(Churn_Data[[#This Row],[InternetService]]&lt;&gt;"No","Yes","No")</f>
        <v>Yes</v>
      </c>
      <c r="K2591" t="s">
        <v>24</v>
      </c>
      <c r="L2591" t="s">
        <v>25</v>
      </c>
      <c r="M2591" t="s">
        <v>24</v>
      </c>
      <c r="N2591" t="s">
        <v>25</v>
      </c>
      <c r="O2591" t="s">
        <v>25</v>
      </c>
      <c r="P2591" t="s">
        <v>25</v>
      </c>
      <c r="Q2591" t="s">
        <v>25</v>
      </c>
      <c r="R2591">
        <f>IF(Churn_Data[[#This Row],[Churn]]="Yes",1,0)</f>
        <v>0</v>
      </c>
      <c r="S2591" t="s">
        <v>25</v>
      </c>
      <c r="T2591">
        <f>(Churn_Data[[#This Row],[OnlineSecurity]]="Yes")+(Churn_Data[[#This Row],[OnlineBackup]]="Yes")+(Churn_Data[[#This Row],[DeviceProtection]]="Yes")+(Churn_Data[[#This Row],[TechSupport]]="Yes")+(Churn_Data[[#This Row],[StreamingTV]]="Yes")+(Churn_Data[[#This Row],[StreamingMovies]]="Yes")</f>
        <v>2</v>
      </c>
      <c r="U2591" t="s">
        <v>27</v>
      </c>
      <c r="V2591" t="s">
        <v>28</v>
      </c>
      <c r="W2591" t="str">
        <f>IF(ISNUMBER(SEARCH("automatic", Churn_Data[[#This Row],[PaymentMethod]])), "Automatic", "Manual")</f>
        <v>Manual</v>
      </c>
      <c r="X2591">
        <v>55.7</v>
      </c>
      <c r="Y2591" t="str">
        <f>IF(Churn_Data[[#This Row],[tenure]]&lt;=12,"0-1 Year",IF(Churn_Data[[#This Row],[tenure]]&lt;=24,"1-2 Years",IF(Churn_Data[[#This Row],[tenure]]&lt;=36,"2-3 Years",IF(Churn_Data[[#This Row],[tenure]]&lt;=48,"3-4 Years",IF(Churn_Data[[#This Row],[tenure]]&lt;=60,"4-5 Years","5+ Years")))))</f>
        <v>0-1 Year</v>
      </c>
      <c r="Z2591">
        <v>1</v>
      </c>
      <c r="AA2591">
        <v>55.7</v>
      </c>
      <c r="AB2591">
        <f>IF(Churn_Data[[#This Row],[Churn]]="No",Churn_Data[[#This Row],[MonthlyCharges]],NA())</f>
        <v>55.7</v>
      </c>
      <c r="AC2591">
        <f>IF(Churn_Data[[#This Row],[Churn]]="No",Churn_Data[[#This Row],[tenure]],NA())</f>
        <v>1</v>
      </c>
      <c r="AD2591" t="e">
        <f>IF(Churn_Data[[#This Row],[Churn]]="Yes",Churn_Data[[#This Row],[MonthlyCharges]],NA())</f>
        <v>#N/A</v>
      </c>
      <c r="AE2591" t="e">
        <f>IF(Churn_Data[[#This Row],[Churn]]="Yes",Churn_Data[[#This Row],[tenure]],NA())</f>
        <v>#N/A</v>
      </c>
      <c r="AF2591">
        <v>55.7</v>
      </c>
    </row>
    <row r="2592" spans="1:32" x14ac:dyDescent="0.3">
      <c r="A2592" t="s">
        <v>2624</v>
      </c>
      <c r="B2592" t="s">
        <v>23</v>
      </c>
      <c r="C2592" t="str">
        <f>IF(Churn_Data[[#This Row],[SeniorCitizen]]=1,"Yes","No")</f>
        <v>No</v>
      </c>
      <c r="D2592">
        <v>0</v>
      </c>
      <c r="E2592" t="s">
        <v>25</v>
      </c>
      <c r="F2592" t="s">
        <v>25</v>
      </c>
      <c r="G2592" t="s">
        <v>24</v>
      </c>
      <c r="H2592" t="s">
        <v>25</v>
      </c>
      <c r="I2592" t="s">
        <v>120</v>
      </c>
      <c r="J2592" t="str">
        <f>IF(Churn_Data[[#This Row],[InternetService]]&lt;&gt;"No","Yes","No")</f>
        <v>Yes</v>
      </c>
      <c r="K2592" t="s">
        <v>24</v>
      </c>
      <c r="L2592" t="s">
        <v>25</v>
      </c>
      <c r="M2592" t="s">
        <v>24</v>
      </c>
      <c r="N2592" t="s">
        <v>25</v>
      </c>
      <c r="O2592" t="s">
        <v>25</v>
      </c>
      <c r="P2592" t="s">
        <v>24</v>
      </c>
      <c r="Q2592" t="s">
        <v>25</v>
      </c>
      <c r="R2592">
        <f>IF(Churn_Data[[#This Row],[Churn]]="Yes",1,0)</f>
        <v>0</v>
      </c>
      <c r="S2592" t="s">
        <v>25</v>
      </c>
      <c r="T2592">
        <f>(Churn_Data[[#This Row],[OnlineSecurity]]="Yes")+(Churn_Data[[#This Row],[OnlineBackup]]="Yes")+(Churn_Data[[#This Row],[DeviceProtection]]="Yes")+(Churn_Data[[#This Row],[TechSupport]]="Yes")+(Churn_Data[[#This Row],[StreamingTV]]="Yes")+(Churn_Data[[#This Row],[StreamingMovies]]="Yes")</f>
        <v>3</v>
      </c>
      <c r="U2592" t="s">
        <v>27</v>
      </c>
      <c r="V2592" t="s">
        <v>46</v>
      </c>
      <c r="W2592" t="str">
        <f>IF(ISNUMBER(SEARCH("automatic", Churn_Data[[#This Row],[PaymentMethod]])), "Automatic", "Manual")</f>
        <v>Automatic</v>
      </c>
      <c r="X2592">
        <v>64.05</v>
      </c>
      <c r="Y2592" t="str">
        <f>IF(Churn_Data[[#This Row],[tenure]]&lt;=12,"0-1 Year",IF(Churn_Data[[#This Row],[tenure]]&lt;=24,"1-2 Years",IF(Churn_Data[[#This Row],[tenure]]&lt;=36,"2-3 Years",IF(Churn_Data[[#This Row],[tenure]]&lt;=48,"3-4 Years",IF(Churn_Data[[#This Row],[tenure]]&lt;=60,"4-5 Years","5+ Years")))))</f>
        <v>0-1 Year</v>
      </c>
      <c r="Z2592">
        <v>11</v>
      </c>
      <c r="AA2592">
        <v>733.95</v>
      </c>
      <c r="AB2592">
        <f>IF(Churn_Data[[#This Row],[Churn]]="No",Churn_Data[[#This Row],[MonthlyCharges]],NA())</f>
        <v>64.05</v>
      </c>
      <c r="AC2592">
        <f>IF(Churn_Data[[#This Row],[Churn]]="No",Churn_Data[[#This Row],[tenure]],NA())</f>
        <v>11</v>
      </c>
      <c r="AD2592" t="e">
        <f>IF(Churn_Data[[#This Row],[Churn]]="Yes",Churn_Data[[#This Row],[MonthlyCharges]],NA())</f>
        <v>#N/A</v>
      </c>
      <c r="AE2592" t="e">
        <f>IF(Churn_Data[[#This Row],[Churn]]="Yes",Churn_Data[[#This Row],[tenure]],NA())</f>
        <v>#N/A</v>
      </c>
      <c r="AF2592">
        <v>704.55</v>
      </c>
    </row>
    <row r="2593" spans="1:32" x14ac:dyDescent="0.3">
      <c r="A2593" t="s">
        <v>2625</v>
      </c>
      <c r="B2593" t="s">
        <v>23</v>
      </c>
      <c r="C2593" t="str">
        <f>IF(Churn_Data[[#This Row],[SeniorCitizen]]=1,"Yes","No")</f>
        <v>No</v>
      </c>
      <c r="D2593">
        <v>0</v>
      </c>
      <c r="E2593" t="s">
        <v>25</v>
      </c>
      <c r="F2593" t="s">
        <v>25</v>
      </c>
      <c r="G2593" t="s">
        <v>24</v>
      </c>
      <c r="H2593" t="s">
        <v>25</v>
      </c>
      <c r="I2593" t="s">
        <v>120</v>
      </c>
      <c r="J2593" t="str">
        <f>IF(Churn_Data[[#This Row],[InternetService]]&lt;&gt;"No","Yes","No")</f>
        <v>Yes</v>
      </c>
      <c r="K2593" t="s">
        <v>24</v>
      </c>
      <c r="L2593" t="s">
        <v>24</v>
      </c>
      <c r="M2593" t="s">
        <v>24</v>
      </c>
      <c r="N2593" t="s">
        <v>25</v>
      </c>
      <c r="O2593" t="s">
        <v>25</v>
      </c>
      <c r="P2593" t="s">
        <v>25</v>
      </c>
      <c r="Q2593" t="s">
        <v>25</v>
      </c>
      <c r="R2593">
        <f>IF(Churn_Data[[#This Row],[Churn]]="Yes",1,0)</f>
        <v>0</v>
      </c>
      <c r="S2593" t="s">
        <v>25</v>
      </c>
      <c r="T2593">
        <f>(Churn_Data[[#This Row],[OnlineSecurity]]="Yes")+(Churn_Data[[#This Row],[OnlineBackup]]="Yes")+(Churn_Data[[#This Row],[DeviceProtection]]="Yes")+(Churn_Data[[#This Row],[TechSupport]]="Yes")+(Churn_Data[[#This Row],[StreamingTV]]="Yes")+(Churn_Data[[#This Row],[StreamingMovies]]="Yes")</f>
        <v>3</v>
      </c>
      <c r="U2593" t="s">
        <v>27</v>
      </c>
      <c r="V2593" t="s">
        <v>32</v>
      </c>
      <c r="W2593" t="str">
        <f>IF(ISNUMBER(SEARCH("automatic", Churn_Data[[#This Row],[PaymentMethod]])), "Automatic", "Manual")</f>
        <v>Manual</v>
      </c>
      <c r="X2593">
        <v>60.55</v>
      </c>
      <c r="Y2593" t="str">
        <f>IF(Churn_Data[[#This Row],[tenure]]&lt;=12,"0-1 Year",IF(Churn_Data[[#This Row],[tenure]]&lt;=24,"1-2 Years",IF(Churn_Data[[#This Row],[tenure]]&lt;=36,"2-3 Years",IF(Churn_Data[[#This Row],[tenure]]&lt;=48,"3-4 Years",IF(Churn_Data[[#This Row],[tenure]]&lt;=60,"4-5 Years","5+ Years")))))</f>
        <v>2-3 Years</v>
      </c>
      <c r="Z2593">
        <v>35</v>
      </c>
      <c r="AA2593">
        <v>1982.6</v>
      </c>
      <c r="AB2593">
        <f>IF(Churn_Data[[#This Row],[Churn]]="No",Churn_Data[[#This Row],[MonthlyCharges]],NA())</f>
        <v>60.55</v>
      </c>
      <c r="AC2593">
        <f>IF(Churn_Data[[#This Row],[Churn]]="No",Churn_Data[[#This Row],[tenure]],NA())</f>
        <v>35</v>
      </c>
      <c r="AD2593" t="e">
        <f>IF(Churn_Data[[#This Row],[Churn]]="Yes",Churn_Data[[#This Row],[MonthlyCharges]],NA())</f>
        <v>#N/A</v>
      </c>
      <c r="AE2593" t="e">
        <f>IF(Churn_Data[[#This Row],[Churn]]="Yes",Churn_Data[[#This Row],[tenure]],NA())</f>
        <v>#N/A</v>
      </c>
      <c r="AF2593">
        <v>2119.25</v>
      </c>
    </row>
    <row r="2594" spans="1:32" x14ac:dyDescent="0.3">
      <c r="A2594" t="s">
        <v>2626</v>
      </c>
      <c r="B2594" t="s">
        <v>30</v>
      </c>
      <c r="C2594" t="str">
        <f>IF(Churn_Data[[#This Row],[SeniorCitizen]]=1,"Yes","No")</f>
        <v>Yes</v>
      </c>
      <c r="D2594">
        <v>1</v>
      </c>
      <c r="E2594" t="s">
        <v>24</v>
      </c>
      <c r="F2594" t="s">
        <v>25</v>
      </c>
      <c r="G2594" t="s">
        <v>24</v>
      </c>
      <c r="H2594" t="s">
        <v>25</v>
      </c>
      <c r="I2594" t="s">
        <v>120</v>
      </c>
      <c r="J2594" t="str">
        <f>IF(Churn_Data[[#This Row],[InternetService]]&lt;&gt;"No","Yes","No")</f>
        <v>Yes</v>
      </c>
      <c r="K2594" t="s">
        <v>24</v>
      </c>
      <c r="L2594" t="s">
        <v>25</v>
      </c>
      <c r="M2594" t="s">
        <v>24</v>
      </c>
      <c r="N2594" t="s">
        <v>25</v>
      </c>
      <c r="O2594" t="s">
        <v>24</v>
      </c>
      <c r="P2594" t="s">
        <v>25</v>
      </c>
      <c r="Q2594" t="s">
        <v>25</v>
      </c>
      <c r="R2594">
        <f>IF(Churn_Data[[#This Row],[Churn]]="Yes",1,0)</f>
        <v>0</v>
      </c>
      <c r="S2594" t="s">
        <v>25</v>
      </c>
      <c r="T2594">
        <f>(Churn_Data[[#This Row],[OnlineSecurity]]="Yes")+(Churn_Data[[#This Row],[OnlineBackup]]="Yes")+(Churn_Data[[#This Row],[DeviceProtection]]="Yes")+(Churn_Data[[#This Row],[TechSupport]]="Yes")+(Churn_Data[[#This Row],[StreamingTV]]="Yes")+(Churn_Data[[#This Row],[StreamingMovies]]="Yes")</f>
        <v>3</v>
      </c>
      <c r="U2594" t="s">
        <v>27</v>
      </c>
      <c r="V2594" t="s">
        <v>46</v>
      </c>
      <c r="W2594" t="str">
        <f>IF(ISNUMBER(SEARCH("automatic", Churn_Data[[#This Row],[PaymentMethod]])), "Automatic", "Manual")</f>
        <v>Automatic</v>
      </c>
      <c r="X2594">
        <v>66.400000000000006</v>
      </c>
      <c r="Y2594" t="str">
        <f>IF(Churn_Data[[#This Row],[tenure]]&lt;=12,"0-1 Year",IF(Churn_Data[[#This Row],[tenure]]&lt;=24,"1-2 Years",IF(Churn_Data[[#This Row],[tenure]]&lt;=36,"2-3 Years",IF(Churn_Data[[#This Row],[tenure]]&lt;=48,"3-4 Years",IF(Churn_Data[[#This Row],[tenure]]&lt;=60,"4-5 Years","5+ Years")))))</f>
        <v>1-2 Years</v>
      </c>
      <c r="Z2594">
        <v>19</v>
      </c>
      <c r="AA2594">
        <v>1286.05</v>
      </c>
      <c r="AB2594">
        <f>IF(Churn_Data[[#This Row],[Churn]]="No",Churn_Data[[#This Row],[MonthlyCharges]],NA())</f>
        <v>66.400000000000006</v>
      </c>
      <c r="AC2594">
        <f>IF(Churn_Data[[#This Row],[Churn]]="No",Churn_Data[[#This Row],[tenure]],NA())</f>
        <v>19</v>
      </c>
      <c r="AD2594" t="e">
        <f>IF(Churn_Data[[#This Row],[Churn]]="Yes",Churn_Data[[#This Row],[MonthlyCharges]],NA())</f>
        <v>#N/A</v>
      </c>
      <c r="AE2594" t="e">
        <f>IF(Churn_Data[[#This Row],[Churn]]="Yes",Churn_Data[[#This Row],[tenure]],NA())</f>
        <v>#N/A</v>
      </c>
      <c r="AF2594">
        <v>1261.5999999999999</v>
      </c>
    </row>
    <row r="2595" spans="1:32" x14ac:dyDescent="0.3">
      <c r="A2595" t="s">
        <v>2627</v>
      </c>
      <c r="B2595" t="s">
        <v>23</v>
      </c>
      <c r="C2595" t="str">
        <f>IF(Churn_Data[[#This Row],[SeniorCitizen]]=1,"Yes","No")</f>
        <v>No</v>
      </c>
      <c r="D2595">
        <v>0</v>
      </c>
      <c r="E2595" t="s">
        <v>25</v>
      </c>
      <c r="F2595" t="s">
        <v>25</v>
      </c>
      <c r="G2595" t="s">
        <v>24</v>
      </c>
      <c r="H2595" t="s">
        <v>24</v>
      </c>
      <c r="I2595" t="s">
        <v>120</v>
      </c>
      <c r="J2595" t="str">
        <f>IF(Churn_Data[[#This Row],[InternetService]]&lt;&gt;"No","Yes","No")</f>
        <v>Yes</v>
      </c>
      <c r="K2595" t="s">
        <v>24</v>
      </c>
      <c r="L2595" t="s">
        <v>25</v>
      </c>
      <c r="M2595" t="s">
        <v>24</v>
      </c>
      <c r="N2595" t="s">
        <v>25</v>
      </c>
      <c r="O2595" t="s">
        <v>24</v>
      </c>
      <c r="P2595" t="s">
        <v>24</v>
      </c>
      <c r="Q2595" t="s">
        <v>25</v>
      </c>
      <c r="R2595">
        <f>IF(Churn_Data[[#This Row],[Churn]]="Yes",1,0)</f>
        <v>0</v>
      </c>
      <c r="S2595" t="s">
        <v>24</v>
      </c>
      <c r="T2595">
        <f>(Churn_Data[[#This Row],[OnlineSecurity]]="Yes")+(Churn_Data[[#This Row],[OnlineBackup]]="Yes")+(Churn_Data[[#This Row],[DeviceProtection]]="Yes")+(Churn_Data[[#This Row],[TechSupport]]="Yes")+(Churn_Data[[#This Row],[StreamingTV]]="Yes")+(Churn_Data[[#This Row],[StreamingMovies]]="Yes")</f>
        <v>4</v>
      </c>
      <c r="U2595" t="s">
        <v>27</v>
      </c>
      <c r="V2595" t="s">
        <v>32</v>
      </c>
      <c r="W2595" t="str">
        <f>IF(ISNUMBER(SEARCH("automatic", Churn_Data[[#This Row],[PaymentMethod]])), "Automatic", "Manual")</f>
        <v>Manual</v>
      </c>
      <c r="X2595">
        <v>78.75</v>
      </c>
      <c r="Y2595" t="str">
        <f>IF(Churn_Data[[#This Row],[tenure]]&lt;=12,"0-1 Year",IF(Churn_Data[[#This Row],[tenure]]&lt;=24,"1-2 Years",IF(Churn_Data[[#This Row],[tenure]]&lt;=36,"2-3 Years",IF(Churn_Data[[#This Row],[tenure]]&lt;=48,"3-4 Years",IF(Churn_Data[[#This Row],[tenure]]&lt;=60,"4-5 Years","5+ Years")))))</f>
        <v>1-2 Years</v>
      </c>
      <c r="Z2595">
        <v>13</v>
      </c>
      <c r="AA2595">
        <v>995.35</v>
      </c>
      <c r="AB2595">
        <f>IF(Churn_Data[[#This Row],[Churn]]="No",Churn_Data[[#This Row],[MonthlyCharges]],NA())</f>
        <v>78.75</v>
      </c>
      <c r="AC2595">
        <f>IF(Churn_Data[[#This Row],[Churn]]="No",Churn_Data[[#This Row],[tenure]],NA())</f>
        <v>13</v>
      </c>
      <c r="AD2595" t="e">
        <f>IF(Churn_Data[[#This Row],[Churn]]="Yes",Churn_Data[[#This Row],[MonthlyCharges]],NA())</f>
        <v>#N/A</v>
      </c>
      <c r="AE2595" t="e">
        <f>IF(Churn_Data[[#This Row],[Churn]]="Yes",Churn_Data[[#This Row],[tenure]],NA())</f>
        <v>#N/A</v>
      </c>
      <c r="AF2595">
        <v>1023.75</v>
      </c>
    </row>
    <row r="2596" spans="1:32" x14ac:dyDescent="0.3">
      <c r="A2596" t="s">
        <v>2628</v>
      </c>
      <c r="B2596" t="s">
        <v>30</v>
      </c>
      <c r="C2596" t="str">
        <f>IF(Churn_Data[[#This Row],[SeniorCitizen]]=1,"Yes","No")</f>
        <v>No</v>
      </c>
      <c r="D2596">
        <v>0</v>
      </c>
      <c r="E2596" t="s">
        <v>24</v>
      </c>
      <c r="F2596" t="s">
        <v>24</v>
      </c>
      <c r="G2596" t="s">
        <v>25</v>
      </c>
      <c r="H2596" t="s">
        <v>189</v>
      </c>
      <c r="I2596" t="s">
        <v>120</v>
      </c>
      <c r="J2596" t="str">
        <f>IF(Churn_Data[[#This Row],[InternetService]]&lt;&gt;"No","Yes","No")</f>
        <v>Yes</v>
      </c>
      <c r="K2596" t="s">
        <v>24</v>
      </c>
      <c r="L2596" t="s">
        <v>24</v>
      </c>
      <c r="M2596" t="s">
        <v>24</v>
      </c>
      <c r="N2596" t="s">
        <v>25</v>
      </c>
      <c r="O2596" t="s">
        <v>25</v>
      </c>
      <c r="P2596" t="s">
        <v>25</v>
      </c>
      <c r="Q2596" t="s">
        <v>24</v>
      </c>
      <c r="R2596">
        <f>IF(Churn_Data[[#This Row],[Churn]]="Yes",1,0)</f>
        <v>1</v>
      </c>
      <c r="S2596" t="s">
        <v>25</v>
      </c>
      <c r="T2596">
        <f>(Churn_Data[[#This Row],[OnlineSecurity]]="Yes")+(Churn_Data[[#This Row],[OnlineBackup]]="Yes")+(Churn_Data[[#This Row],[DeviceProtection]]="Yes")+(Churn_Data[[#This Row],[TechSupport]]="Yes")+(Churn_Data[[#This Row],[StreamingTV]]="Yes")+(Churn_Data[[#This Row],[StreamingMovies]]="Yes")</f>
        <v>3</v>
      </c>
      <c r="U2596" t="s">
        <v>27</v>
      </c>
      <c r="V2596" t="s">
        <v>46</v>
      </c>
      <c r="W2596" t="str">
        <f>IF(ISNUMBER(SEARCH("automatic", Churn_Data[[#This Row],[PaymentMethod]])), "Automatic", "Manual")</f>
        <v>Automatic</v>
      </c>
      <c r="X2596">
        <v>40.200000000000003</v>
      </c>
      <c r="Y2596" t="str">
        <f>IF(Churn_Data[[#This Row],[tenure]]&lt;=12,"0-1 Year",IF(Churn_Data[[#This Row],[tenure]]&lt;=24,"1-2 Years",IF(Churn_Data[[#This Row],[tenure]]&lt;=36,"2-3 Years",IF(Churn_Data[[#This Row],[tenure]]&lt;=48,"3-4 Years",IF(Churn_Data[[#This Row],[tenure]]&lt;=60,"4-5 Years","5+ Years")))))</f>
        <v>3-4 Years</v>
      </c>
      <c r="Z2596">
        <v>37</v>
      </c>
      <c r="AA2596">
        <v>1448.8</v>
      </c>
      <c r="AB2596" t="e">
        <f>IF(Churn_Data[[#This Row],[Churn]]="No",Churn_Data[[#This Row],[MonthlyCharges]],NA())</f>
        <v>#N/A</v>
      </c>
      <c r="AC2596" t="e">
        <f>IF(Churn_Data[[#This Row],[Churn]]="No",Churn_Data[[#This Row],[tenure]],NA())</f>
        <v>#N/A</v>
      </c>
      <c r="AD2596">
        <f>IF(Churn_Data[[#This Row],[Churn]]="Yes",Churn_Data[[#This Row],[MonthlyCharges]],NA())</f>
        <v>40.200000000000003</v>
      </c>
      <c r="AE2596">
        <f>IF(Churn_Data[[#This Row],[Churn]]="Yes",Churn_Data[[#This Row],[tenure]],NA())</f>
        <v>37</v>
      </c>
      <c r="AF2596">
        <v>1487.4</v>
      </c>
    </row>
    <row r="2597" spans="1:32" x14ac:dyDescent="0.3">
      <c r="A2597" t="s">
        <v>2629</v>
      </c>
      <c r="B2597" t="s">
        <v>30</v>
      </c>
      <c r="C2597" t="str">
        <f>IF(Churn_Data[[#This Row],[SeniorCitizen]]=1,"Yes","No")</f>
        <v>No</v>
      </c>
      <c r="D2597">
        <v>0</v>
      </c>
      <c r="E2597" t="s">
        <v>25</v>
      </c>
      <c r="F2597" t="s">
        <v>25</v>
      </c>
      <c r="G2597" t="s">
        <v>25</v>
      </c>
      <c r="H2597" t="s">
        <v>189</v>
      </c>
      <c r="I2597" t="s">
        <v>120</v>
      </c>
      <c r="J2597" t="str">
        <f>IF(Churn_Data[[#This Row],[InternetService]]&lt;&gt;"No","Yes","No")</f>
        <v>Yes</v>
      </c>
      <c r="K2597" t="s">
        <v>24</v>
      </c>
      <c r="L2597" t="s">
        <v>25</v>
      </c>
      <c r="M2597" t="s">
        <v>24</v>
      </c>
      <c r="N2597" t="s">
        <v>25</v>
      </c>
      <c r="O2597" t="s">
        <v>25</v>
      </c>
      <c r="P2597" t="s">
        <v>25</v>
      </c>
      <c r="Q2597" t="s">
        <v>25</v>
      </c>
      <c r="R2597">
        <f>IF(Churn_Data[[#This Row],[Churn]]="Yes",1,0)</f>
        <v>0</v>
      </c>
      <c r="S2597" t="s">
        <v>25</v>
      </c>
      <c r="T2597">
        <f>(Churn_Data[[#This Row],[OnlineSecurity]]="Yes")+(Churn_Data[[#This Row],[OnlineBackup]]="Yes")+(Churn_Data[[#This Row],[DeviceProtection]]="Yes")+(Churn_Data[[#This Row],[TechSupport]]="Yes")+(Churn_Data[[#This Row],[StreamingTV]]="Yes")+(Churn_Data[[#This Row],[StreamingMovies]]="Yes")</f>
        <v>2</v>
      </c>
      <c r="U2597" t="s">
        <v>27</v>
      </c>
      <c r="V2597" t="s">
        <v>28</v>
      </c>
      <c r="W2597" t="str">
        <f>IF(ISNUMBER(SEARCH("automatic", Churn_Data[[#This Row],[PaymentMethod]])), "Automatic", "Manual")</f>
        <v>Manual</v>
      </c>
      <c r="X2597">
        <v>33.6</v>
      </c>
      <c r="Y2597" t="str">
        <f>IF(Churn_Data[[#This Row],[tenure]]&lt;=12,"0-1 Year",IF(Churn_Data[[#This Row],[tenure]]&lt;=24,"1-2 Years",IF(Churn_Data[[#This Row],[tenure]]&lt;=36,"2-3 Years",IF(Churn_Data[[#This Row],[tenure]]&lt;=48,"3-4 Years",IF(Churn_Data[[#This Row],[tenure]]&lt;=60,"4-5 Years","5+ Years")))))</f>
        <v>1-2 Years</v>
      </c>
      <c r="Z2597">
        <v>18</v>
      </c>
      <c r="AA2597">
        <v>550.35</v>
      </c>
      <c r="AB2597">
        <f>IF(Churn_Data[[#This Row],[Churn]]="No",Churn_Data[[#This Row],[MonthlyCharges]],NA())</f>
        <v>33.6</v>
      </c>
      <c r="AC2597">
        <f>IF(Churn_Data[[#This Row],[Churn]]="No",Churn_Data[[#This Row],[tenure]],NA())</f>
        <v>18</v>
      </c>
      <c r="AD2597" t="e">
        <f>IF(Churn_Data[[#This Row],[Churn]]="Yes",Churn_Data[[#This Row],[MonthlyCharges]],NA())</f>
        <v>#N/A</v>
      </c>
      <c r="AE2597" t="e">
        <f>IF(Churn_Data[[#This Row],[Churn]]="Yes",Churn_Data[[#This Row],[tenure]],NA())</f>
        <v>#N/A</v>
      </c>
      <c r="AF2597">
        <v>604.79999999999995</v>
      </c>
    </row>
    <row r="2598" spans="1:32" x14ac:dyDescent="0.3">
      <c r="A2598" t="s">
        <v>2630</v>
      </c>
      <c r="B2598" t="s">
        <v>30</v>
      </c>
      <c r="C2598" t="str">
        <f>IF(Churn_Data[[#This Row],[SeniorCitizen]]=1,"Yes","No")</f>
        <v>No</v>
      </c>
      <c r="D2598">
        <v>0</v>
      </c>
      <c r="E2598" t="s">
        <v>25</v>
      </c>
      <c r="F2598" t="s">
        <v>25</v>
      </c>
      <c r="G2598" t="s">
        <v>24</v>
      </c>
      <c r="H2598" t="s">
        <v>25</v>
      </c>
      <c r="I2598" t="s">
        <v>120</v>
      </c>
      <c r="J2598" t="str">
        <f>IF(Churn_Data[[#This Row],[InternetService]]&lt;&gt;"No","Yes","No")</f>
        <v>Yes</v>
      </c>
      <c r="K2598" t="s">
        <v>24</v>
      </c>
      <c r="L2598" t="s">
        <v>25</v>
      </c>
      <c r="M2598" t="s">
        <v>24</v>
      </c>
      <c r="N2598" t="s">
        <v>25</v>
      </c>
      <c r="O2598" t="s">
        <v>25</v>
      </c>
      <c r="P2598" t="s">
        <v>25</v>
      </c>
      <c r="Q2598" t="s">
        <v>24</v>
      </c>
      <c r="R2598">
        <f>IF(Churn_Data[[#This Row],[Churn]]="Yes",1,0)</f>
        <v>1</v>
      </c>
      <c r="S2598" t="s">
        <v>24</v>
      </c>
      <c r="T2598">
        <f>(Churn_Data[[#This Row],[OnlineSecurity]]="Yes")+(Churn_Data[[#This Row],[OnlineBackup]]="Yes")+(Churn_Data[[#This Row],[DeviceProtection]]="Yes")+(Churn_Data[[#This Row],[TechSupport]]="Yes")+(Churn_Data[[#This Row],[StreamingTV]]="Yes")+(Churn_Data[[#This Row],[StreamingMovies]]="Yes")</f>
        <v>2</v>
      </c>
      <c r="U2598" t="s">
        <v>27</v>
      </c>
      <c r="V2598" t="s">
        <v>28</v>
      </c>
      <c r="W2598" t="str">
        <f>IF(ISNUMBER(SEARCH("automatic", Churn_Data[[#This Row],[PaymentMethod]])), "Automatic", "Manual")</f>
        <v>Manual</v>
      </c>
      <c r="X2598">
        <v>55.1</v>
      </c>
      <c r="Y2598" t="str">
        <f>IF(Churn_Data[[#This Row],[tenure]]&lt;=12,"0-1 Year",IF(Churn_Data[[#This Row],[tenure]]&lt;=24,"1-2 Years",IF(Churn_Data[[#This Row],[tenure]]&lt;=36,"2-3 Years",IF(Churn_Data[[#This Row],[tenure]]&lt;=48,"3-4 Years",IF(Churn_Data[[#This Row],[tenure]]&lt;=60,"4-5 Years","5+ Years")))))</f>
        <v>0-1 Year</v>
      </c>
      <c r="Z2598">
        <v>2</v>
      </c>
      <c r="AA2598">
        <v>113.35</v>
      </c>
      <c r="AB2598" t="e">
        <f>IF(Churn_Data[[#This Row],[Churn]]="No",Churn_Data[[#This Row],[MonthlyCharges]],NA())</f>
        <v>#N/A</v>
      </c>
      <c r="AC2598" t="e">
        <f>IF(Churn_Data[[#This Row],[Churn]]="No",Churn_Data[[#This Row],[tenure]],NA())</f>
        <v>#N/A</v>
      </c>
      <c r="AD2598">
        <f>IF(Churn_Data[[#This Row],[Churn]]="Yes",Churn_Data[[#This Row],[MonthlyCharges]],NA())</f>
        <v>55.1</v>
      </c>
      <c r="AE2598">
        <f>IF(Churn_Data[[#This Row],[Churn]]="Yes",Churn_Data[[#This Row],[tenure]],NA())</f>
        <v>2</v>
      </c>
      <c r="AF2598">
        <v>110.2</v>
      </c>
    </row>
    <row r="2599" spans="1:32" x14ac:dyDescent="0.3">
      <c r="A2599" t="s">
        <v>2631</v>
      </c>
      <c r="B2599" t="s">
        <v>30</v>
      </c>
      <c r="C2599" t="str">
        <f>IF(Churn_Data[[#This Row],[SeniorCitizen]]=1,"Yes","No")</f>
        <v>No</v>
      </c>
      <c r="D2599">
        <v>0</v>
      </c>
      <c r="E2599" t="s">
        <v>24</v>
      </c>
      <c r="F2599" t="s">
        <v>25</v>
      </c>
      <c r="G2599" t="s">
        <v>24</v>
      </c>
      <c r="H2599" t="s">
        <v>25</v>
      </c>
      <c r="I2599" t="s">
        <v>120</v>
      </c>
      <c r="J2599" t="str">
        <f>IF(Churn_Data[[#This Row],[InternetService]]&lt;&gt;"No","Yes","No")</f>
        <v>Yes</v>
      </c>
      <c r="K2599" t="s">
        <v>24</v>
      </c>
      <c r="L2599" t="s">
        <v>24</v>
      </c>
      <c r="M2599" t="s">
        <v>24</v>
      </c>
      <c r="N2599" t="s">
        <v>25</v>
      </c>
      <c r="O2599" t="s">
        <v>25</v>
      </c>
      <c r="P2599" t="s">
        <v>25</v>
      </c>
      <c r="Q2599" t="s">
        <v>25</v>
      </c>
      <c r="R2599">
        <f>IF(Churn_Data[[#This Row],[Churn]]="Yes",1,0)</f>
        <v>0</v>
      </c>
      <c r="S2599" t="s">
        <v>25</v>
      </c>
      <c r="T2599">
        <f>(Churn_Data[[#This Row],[OnlineSecurity]]="Yes")+(Churn_Data[[#This Row],[OnlineBackup]]="Yes")+(Churn_Data[[#This Row],[DeviceProtection]]="Yes")+(Churn_Data[[#This Row],[TechSupport]]="Yes")+(Churn_Data[[#This Row],[StreamingTV]]="Yes")+(Churn_Data[[#This Row],[StreamingMovies]]="Yes")</f>
        <v>3</v>
      </c>
      <c r="U2599" t="s">
        <v>27</v>
      </c>
      <c r="V2599" t="s">
        <v>28</v>
      </c>
      <c r="W2599" t="str">
        <f>IF(ISNUMBER(SEARCH("automatic", Churn_Data[[#This Row],[PaymentMethod]])), "Automatic", "Manual")</f>
        <v>Manual</v>
      </c>
      <c r="X2599">
        <v>61</v>
      </c>
      <c r="Y2599" t="str">
        <f>IF(Churn_Data[[#This Row],[tenure]]&lt;=12,"0-1 Year",IF(Churn_Data[[#This Row],[tenure]]&lt;=24,"1-2 Years",IF(Churn_Data[[#This Row],[tenure]]&lt;=36,"2-3 Years",IF(Churn_Data[[#This Row],[tenure]]&lt;=48,"3-4 Years",IF(Churn_Data[[#This Row],[tenure]]&lt;=60,"4-5 Years","5+ Years")))))</f>
        <v>2-3 Years</v>
      </c>
      <c r="Z2599">
        <v>35</v>
      </c>
      <c r="AA2599">
        <v>2130.4499999999998</v>
      </c>
      <c r="AB2599">
        <f>IF(Churn_Data[[#This Row],[Churn]]="No",Churn_Data[[#This Row],[MonthlyCharges]],NA())</f>
        <v>61</v>
      </c>
      <c r="AC2599">
        <f>IF(Churn_Data[[#This Row],[Churn]]="No",Churn_Data[[#This Row],[tenure]],NA())</f>
        <v>35</v>
      </c>
      <c r="AD2599" t="e">
        <f>IF(Churn_Data[[#This Row],[Churn]]="Yes",Churn_Data[[#This Row],[MonthlyCharges]],NA())</f>
        <v>#N/A</v>
      </c>
      <c r="AE2599" t="e">
        <f>IF(Churn_Data[[#This Row],[Churn]]="Yes",Churn_Data[[#This Row],[tenure]],NA())</f>
        <v>#N/A</v>
      </c>
      <c r="AF2599">
        <v>2135</v>
      </c>
    </row>
    <row r="2600" spans="1:32" x14ac:dyDescent="0.3">
      <c r="A2600" t="s">
        <v>2632</v>
      </c>
      <c r="B2600" t="s">
        <v>30</v>
      </c>
      <c r="C2600" t="str">
        <f>IF(Churn_Data[[#This Row],[SeniorCitizen]]=1,"Yes","No")</f>
        <v>No</v>
      </c>
      <c r="D2600">
        <v>0</v>
      </c>
      <c r="E2600" t="s">
        <v>25</v>
      </c>
      <c r="F2600" t="s">
        <v>25</v>
      </c>
      <c r="G2600" t="s">
        <v>24</v>
      </c>
      <c r="H2600" t="s">
        <v>25</v>
      </c>
      <c r="I2600" t="s">
        <v>26</v>
      </c>
      <c r="J2600" t="str">
        <f>IF(Churn_Data[[#This Row],[InternetService]]&lt;&gt;"No","Yes","No")</f>
        <v>Yes</v>
      </c>
      <c r="K2600" t="s">
        <v>24</v>
      </c>
      <c r="L2600" t="s">
        <v>25</v>
      </c>
      <c r="M2600" t="s">
        <v>24</v>
      </c>
      <c r="N2600" t="s">
        <v>25</v>
      </c>
      <c r="O2600" t="s">
        <v>25</v>
      </c>
      <c r="P2600" t="s">
        <v>25</v>
      </c>
      <c r="Q2600" t="s">
        <v>25</v>
      </c>
      <c r="R2600">
        <f>IF(Churn_Data[[#This Row],[Churn]]="Yes",1,0)</f>
        <v>0</v>
      </c>
      <c r="S2600" t="s">
        <v>24</v>
      </c>
      <c r="T2600">
        <f>(Churn_Data[[#This Row],[OnlineSecurity]]="Yes")+(Churn_Data[[#This Row],[OnlineBackup]]="Yes")+(Churn_Data[[#This Row],[DeviceProtection]]="Yes")+(Churn_Data[[#This Row],[TechSupport]]="Yes")+(Churn_Data[[#This Row],[StreamingTV]]="Yes")+(Churn_Data[[#This Row],[StreamingMovies]]="Yes")</f>
        <v>2</v>
      </c>
      <c r="U2600" t="s">
        <v>27</v>
      </c>
      <c r="V2600" t="s">
        <v>28</v>
      </c>
      <c r="W2600" t="str">
        <f>IF(ISNUMBER(SEARCH("automatic", Churn_Data[[#This Row],[PaymentMethod]])), "Automatic", "Manual")</f>
        <v>Manual</v>
      </c>
      <c r="X2600">
        <v>79.849999999999994</v>
      </c>
      <c r="Y2600" t="str">
        <f>IF(Churn_Data[[#This Row],[tenure]]&lt;=12,"0-1 Year",IF(Churn_Data[[#This Row],[tenure]]&lt;=24,"1-2 Years",IF(Churn_Data[[#This Row],[tenure]]&lt;=36,"2-3 Years",IF(Churn_Data[[#This Row],[tenure]]&lt;=48,"3-4 Years",IF(Churn_Data[[#This Row],[tenure]]&lt;=60,"4-5 Years","5+ Years")))))</f>
        <v>0-1 Year</v>
      </c>
      <c r="Z2600">
        <v>10</v>
      </c>
      <c r="AA2600">
        <v>887.35</v>
      </c>
      <c r="AB2600">
        <f>IF(Churn_Data[[#This Row],[Churn]]="No",Churn_Data[[#This Row],[MonthlyCharges]],NA())</f>
        <v>79.849999999999994</v>
      </c>
      <c r="AC2600">
        <f>IF(Churn_Data[[#This Row],[Churn]]="No",Churn_Data[[#This Row],[tenure]],NA())</f>
        <v>10</v>
      </c>
      <c r="AD2600" t="e">
        <f>IF(Churn_Data[[#This Row],[Churn]]="Yes",Churn_Data[[#This Row],[MonthlyCharges]],NA())</f>
        <v>#N/A</v>
      </c>
      <c r="AE2600" t="e">
        <f>IF(Churn_Data[[#This Row],[Churn]]="Yes",Churn_Data[[#This Row],[tenure]],NA())</f>
        <v>#N/A</v>
      </c>
      <c r="AF2600">
        <v>798.5</v>
      </c>
    </row>
    <row r="2601" spans="1:32" x14ac:dyDescent="0.3">
      <c r="A2601" t="s">
        <v>2633</v>
      </c>
      <c r="B2601" t="s">
        <v>23</v>
      </c>
      <c r="C2601" t="str">
        <f>IF(Churn_Data[[#This Row],[SeniorCitizen]]=1,"Yes","No")</f>
        <v>No</v>
      </c>
      <c r="D2601">
        <v>0</v>
      </c>
      <c r="E2601" t="s">
        <v>25</v>
      </c>
      <c r="F2601" t="s">
        <v>25</v>
      </c>
      <c r="G2601" t="s">
        <v>24</v>
      </c>
      <c r="H2601" t="s">
        <v>24</v>
      </c>
      <c r="I2601" t="s">
        <v>26</v>
      </c>
      <c r="J2601" t="str">
        <f>IF(Churn_Data[[#This Row],[InternetService]]&lt;&gt;"No","Yes","No")</f>
        <v>Yes</v>
      </c>
      <c r="K2601" t="s">
        <v>24</v>
      </c>
      <c r="L2601" t="s">
        <v>24</v>
      </c>
      <c r="M2601" t="s">
        <v>24</v>
      </c>
      <c r="N2601" t="s">
        <v>25</v>
      </c>
      <c r="O2601" t="s">
        <v>24</v>
      </c>
      <c r="P2601" t="s">
        <v>24</v>
      </c>
      <c r="Q2601" t="s">
        <v>25</v>
      </c>
      <c r="R2601">
        <f>IF(Churn_Data[[#This Row],[Churn]]="Yes",1,0)</f>
        <v>0</v>
      </c>
      <c r="S2601" t="s">
        <v>24</v>
      </c>
      <c r="T2601">
        <f>(Churn_Data[[#This Row],[OnlineSecurity]]="Yes")+(Churn_Data[[#This Row],[OnlineBackup]]="Yes")+(Churn_Data[[#This Row],[DeviceProtection]]="Yes")+(Churn_Data[[#This Row],[TechSupport]]="Yes")+(Churn_Data[[#This Row],[StreamingTV]]="Yes")+(Churn_Data[[#This Row],[StreamingMovies]]="Yes")</f>
        <v>5</v>
      </c>
      <c r="U2601" t="s">
        <v>27</v>
      </c>
      <c r="V2601" t="s">
        <v>72</v>
      </c>
      <c r="W2601" t="str">
        <f>IF(ISNUMBER(SEARCH("automatic", Churn_Data[[#This Row],[PaymentMethod]])), "Automatic", "Manual")</f>
        <v>Automatic</v>
      </c>
      <c r="X2601">
        <v>111.05</v>
      </c>
      <c r="Y2601" t="str">
        <f>IF(Churn_Data[[#This Row],[tenure]]&lt;=12,"0-1 Year",IF(Churn_Data[[#This Row],[tenure]]&lt;=24,"1-2 Years",IF(Churn_Data[[#This Row],[tenure]]&lt;=36,"2-3 Years",IF(Churn_Data[[#This Row],[tenure]]&lt;=48,"3-4 Years",IF(Churn_Data[[#This Row],[tenure]]&lt;=60,"4-5 Years","5+ Years")))))</f>
        <v>5+ Years</v>
      </c>
      <c r="Z2601">
        <v>65</v>
      </c>
      <c r="AA2601">
        <v>7107</v>
      </c>
      <c r="AB2601">
        <f>IF(Churn_Data[[#This Row],[Churn]]="No",Churn_Data[[#This Row],[MonthlyCharges]],NA())</f>
        <v>111.05</v>
      </c>
      <c r="AC2601">
        <f>IF(Churn_Data[[#This Row],[Churn]]="No",Churn_Data[[#This Row],[tenure]],NA())</f>
        <v>65</v>
      </c>
      <c r="AD2601" t="e">
        <f>IF(Churn_Data[[#This Row],[Churn]]="Yes",Churn_Data[[#This Row],[MonthlyCharges]],NA())</f>
        <v>#N/A</v>
      </c>
      <c r="AE2601" t="e">
        <f>IF(Churn_Data[[#This Row],[Churn]]="Yes",Churn_Data[[#This Row],[tenure]],NA())</f>
        <v>#N/A</v>
      </c>
      <c r="AF2601">
        <v>7218.25</v>
      </c>
    </row>
    <row r="2602" spans="1:32" x14ac:dyDescent="0.3">
      <c r="A2602" t="s">
        <v>2634</v>
      </c>
      <c r="B2602" t="s">
        <v>23</v>
      </c>
      <c r="C2602" t="str">
        <f>IF(Churn_Data[[#This Row],[SeniorCitizen]]=1,"Yes","No")</f>
        <v>Yes</v>
      </c>
      <c r="D2602">
        <v>1</v>
      </c>
      <c r="E2602" t="s">
        <v>24</v>
      </c>
      <c r="F2602" t="s">
        <v>25</v>
      </c>
      <c r="G2602" t="s">
        <v>24</v>
      </c>
      <c r="H2602" t="s">
        <v>25</v>
      </c>
      <c r="I2602" t="s">
        <v>26</v>
      </c>
      <c r="J2602" t="str">
        <f>IF(Churn_Data[[#This Row],[InternetService]]&lt;&gt;"No","Yes","No")</f>
        <v>Yes</v>
      </c>
      <c r="K2602" t="s">
        <v>24</v>
      </c>
      <c r="L2602" t="s">
        <v>24</v>
      </c>
      <c r="M2602" t="s">
        <v>24</v>
      </c>
      <c r="N2602" t="s">
        <v>25</v>
      </c>
      <c r="O2602" t="s">
        <v>25</v>
      </c>
      <c r="P2602" t="s">
        <v>24</v>
      </c>
      <c r="Q2602" t="s">
        <v>25</v>
      </c>
      <c r="R2602">
        <f>IF(Churn_Data[[#This Row],[Churn]]="Yes",1,0)</f>
        <v>0</v>
      </c>
      <c r="S2602" t="s">
        <v>25</v>
      </c>
      <c r="T2602">
        <f>(Churn_Data[[#This Row],[OnlineSecurity]]="Yes")+(Churn_Data[[#This Row],[OnlineBackup]]="Yes")+(Churn_Data[[#This Row],[DeviceProtection]]="Yes")+(Churn_Data[[#This Row],[TechSupport]]="Yes")+(Churn_Data[[#This Row],[StreamingTV]]="Yes")+(Churn_Data[[#This Row],[StreamingMovies]]="Yes")</f>
        <v>4</v>
      </c>
      <c r="U2602" t="s">
        <v>27</v>
      </c>
      <c r="V2602" t="s">
        <v>32</v>
      </c>
      <c r="W2602" t="str">
        <f>IF(ISNUMBER(SEARCH("automatic", Churn_Data[[#This Row],[PaymentMethod]])), "Automatic", "Manual")</f>
        <v>Manual</v>
      </c>
      <c r="X2602">
        <v>94.4</v>
      </c>
      <c r="Y2602" t="str">
        <f>IF(Churn_Data[[#This Row],[tenure]]&lt;=12,"0-1 Year",IF(Churn_Data[[#This Row],[tenure]]&lt;=24,"1-2 Years",IF(Churn_Data[[#This Row],[tenure]]&lt;=36,"2-3 Years",IF(Churn_Data[[#This Row],[tenure]]&lt;=48,"3-4 Years",IF(Churn_Data[[#This Row],[tenure]]&lt;=60,"4-5 Years","5+ Years")))))</f>
        <v>5+ Years</v>
      </c>
      <c r="Z2602">
        <v>65</v>
      </c>
      <c r="AA2602">
        <v>6126.15</v>
      </c>
      <c r="AB2602">
        <f>IF(Churn_Data[[#This Row],[Churn]]="No",Churn_Data[[#This Row],[MonthlyCharges]],NA())</f>
        <v>94.4</v>
      </c>
      <c r="AC2602">
        <f>IF(Churn_Data[[#This Row],[Churn]]="No",Churn_Data[[#This Row],[tenure]],NA())</f>
        <v>65</v>
      </c>
      <c r="AD2602" t="e">
        <f>IF(Churn_Data[[#This Row],[Churn]]="Yes",Churn_Data[[#This Row],[MonthlyCharges]],NA())</f>
        <v>#N/A</v>
      </c>
      <c r="AE2602" t="e">
        <f>IF(Churn_Data[[#This Row],[Churn]]="Yes",Churn_Data[[#This Row],[tenure]],NA())</f>
        <v>#N/A</v>
      </c>
      <c r="AF2602">
        <v>6136</v>
      </c>
    </row>
    <row r="2603" spans="1:32" x14ac:dyDescent="0.3">
      <c r="A2603" t="s">
        <v>2635</v>
      </c>
      <c r="B2603" t="s">
        <v>23</v>
      </c>
      <c r="C2603" t="str">
        <f>IF(Churn_Data[[#This Row],[SeniorCitizen]]=1,"Yes","No")</f>
        <v>No</v>
      </c>
      <c r="D2603">
        <v>0</v>
      </c>
      <c r="E2603" t="s">
        <v>25</v>
      </c>
      <c r="F2603" t="s">
        <v>25</v>
      </c>
      <c r="G2603" t="s">
        <v>24</v>
      </c>
      <c r="H2603" t="s">
        <v>24</v>
      </c>
      <c r="I2603" t="s">
        <v>26</v>
      </c>
      <c r="J2603" t="str">
        <f>IF(Churn_Data[[#This Row],[InternetService]]&lt;&gt;"No","Yes","No")</f>
        <v>Yes</v>
      </c>
      <c r="K2603" t="s">
        <v>24</v>
      </c>
      <c r="L2603" t="s">
        <v>24</v>
      </c>
      <c r="M2603" t="s">
        <v>24</v>
      </c>
      <c r="N2603" t="s">
        <v>25</v>
      </c>
      <c r="O2603" t="s">
        <v>25</v>
      </c>
      <c r="P2603" t="s">
        <v>24</v>
      </c>
      <c r="Q2603" t="s">
        <v>24</v>
      </c>
      <c r="R2603">
        <f>IF(Churn_Data[[#This Row],[Churn]]="Yes",1,0)</f>
        <v>1</v>
      </c>
      <c r="S2603" t="s">
        <v>24</v>
      </c>
      <c r="T2603">
        <f>(Churn_Data[[#This Row],[OnlineSecurity]]="Yes")+(Churn_Data[[#This Row],[OnlineBackup]]="Yes")+(Churn_Data[[#This Row],[DeviceProtection]]="Yes")+(Churn_Data[[#This Row],[TechSupport]]="Yes")+(Churn_Data[[#This Row],[StreamingTV]]="Yes")+(Churn_Data[[#This Row],[StreamingMovies]]="Yes")</f>
        <v>4</v>
      </c>
      <c r="U2603" t="s">
        <v>27</v>
      </c>
      <c r="V2603" t="s">
        <v>46</v>
      </c>
      <c r="W2603" t="str">
        <f>IF(ISNUMBER(SEARCH("automatic", Churn_Data[[#This Row],[PaymentMethod]])), "Automatic", "Manual")</f>
        <v>Automatic</v>
      </c>
      <c r="X2603">
        <v>99.7</v>
      </c>
      <c r="Y2603" t="str">
        <f>IF(Churn_Data[[#This Row],[tenure]]&lt;=12,"0-1 Year",IF(Churn_Data[[#This Row],[tenure]]&lt;=24,"1-2 Years",IF(Churn_Data[[#This Row],[tenure]]&lt;=36,"2-3 Years",IF(Churn_Data[[#This Row],[tenure]]&lt;=48,"3-4 Years",IF(Churn_Data[[#This Row],[tenure]]&lt;=60,"4-5 Years","5+ Years")))))</f>
        <v>0-1 Year</v>
      </c>
      <c r="Z2603">
        <v>12</v>
      </c>
      <c r="AA2603">
        <v>1238.45</v>
      </c>
      <c r="AB2603" t="e">
        <f>IF(Churn_Data[[#This Row],[Churn]]="No",Churn_Data[[#This Row],[MonthlyCharges]],NA())</f>
        <v>#N/A</v>
      </c>
      <c r="AC2603" t="e">
        <f>IF(Churn_Data[[#This Row],[Churn]]="No",Churn_Data[[#This Row],[tenure]],NA())</f>
        <v>#N/A</v>
      </c>
      <c r="AD2603">
        <f>IF(Churn_Data[[#This Row],[Churn]]="Yes",Churn_Data[[#This Row],[MonthlyCharges]],NA())</f>
        <v>99.7</v>
      </c>
      <c r="AE2603">
        <f>IF(Churn_Data[[#This Row],[Churn]]="Yes",Churn_Data[[#This Row],[tenure]],NA())</f>
        <v>12</v>
      </c>
      <c r="AF2603">
        <v>1196.4000000000001</v>
      </c>
    </row>
    <row r="2604" spans="1:32" x14ac:dyDescent="0.3">
      <c r="A2604" t="s">
        <v>2636</v>
      </c>
      <c r="B2604" t="s">
        <v>30</v>
      </c>
      <c r="C2604" t="str">
        <f>IF(Churn_Data[[#This Row],[SeniorCitizen]]=1,"Yes","No")</f>
        <v>No</v>
      </c>
      <c r="D2604">
        <v>0</v>
      </c>
      <c r="E2604" t="s">
        <v>25</v>
      </c>
      <c r="F2604" t="s">
        <v>25</v>
      </c>
      <c r="G2604" t="s">
        <v>24</v>
      </c>
      <c r="H2604" t="s">
        <v>24</v>
      </c>
      <c r="I2604" t="s">
        <v>26</v>
      </c>
      <c r="J2604" t="str">
        <f>IF(Churn_Data[[#This Row],[InternetService]]&lt;&gt;"No","Yes","No")</f>
        <v>Yes</v>
      </c>
      <c r="K2604" t="s">
        <v>24</v>
      </c>
      <c r="L2604" t="s">
        <v>25</v>
      </c>
      <c r="M2604" t="s">
        <v>24</v>
      </c>
      <c r="N2604" t="s">
        <v>25</v>
      </c>
      <c r="O2604" t="s">
        <v>24</v>
      </c>
      <c r="P2604" t="s">
        <v>24</v>
      </c>
      <c r="Q2604" t="s">
        <v>25</v>
      </c>
      <c r="R2604">
        <f>IF(Churn_Data[[#This Row],[Churn]]="Yes",1,0)</f>
        <v>0</v>
      </c>
      <c r="S2604" t="s">
        <v>24</v>
      </c>
      <c r="T2604">
        <f>(Churn_Data[[#This Row],[OnlineSecurity]]="Yes")+(Churn_Data[[#This Row],[OnlineBackup]]="Yes")+(Churn_Data[[#This Row],[DeviceProtection]]="Yes")+(Churn_Data[[#This Row],[TechSupport]]="Yes")+(Churn_Data[[#This Row],[StreamingTV]]="Yes")+(Churn_Data[[#This Row],[StreamingMovies]]="Yes")</f>
        <v>4</v>
      </c>
      <c r="U2604" t="s">
        <v>27</v>
      </c>
      <c r="V2604" t="s">
        <v>32</v>
      </c>
      <c r="W2604" t="str">
        <f>IF(ISNUMBER(SEARCH("automatic", Churn_Data[[#This Row],[PaymentMethod]])), "Automatic", "Manual")</f>
        <v>Manual</v>
      </c>
      <c r="X2604">
        <v>106.45</v>
      </c>
      <c r="Y2604" t="str">
        <f>IF(Churn_Data[[#This Row],[tenure]]&lt;=12,"0-1 Year",IF(Churn_Data[[#This Row],[tenure]]&lt;=24,"1-2 Years",IF(Churn_Data[[#This Row],[tenure]]&lt;=36,"2-3 Years",IF(Churn_Data[[#This Row],[tenure]]&lt;=48,"3-4 Years",IF(Churn_Data[[#This Row],[tenure]]&lt;=60,"4-5 Years","5+ Years")))))</f>
        <v>5+ Years</v>
      </c>
      <c r="Z2604">
        <v>61</v>
      </c>
      <c r="AA2604">
        <v>6300.15</v>
      </c>
      <c r="AB2604">
        <f>IF(Churn_Data[[#This Row],[Churn]]="No",Churn_Data[[#This Row],[MonthlyCharges]],NA())</f>
        <v>106.45</v>
      </c>
      <c r="AC2604">
        <f>IF(Churn_Data[[#This Row],[Churn]]="No",Churn_Data[[#This Row],[tenure]],NA())</f>
        <v>61</v>
      </c>
      <c r="AD2604" t="e">
        <f>IF(Churn_Data[[#This Row],[Churn]]="Yes",Churn_Data[[#This Row],[MonthlyCharges]],NA())</f>
        <v>#N/A</v>
      </c>
      <c r="AE2604" t="e">
        <f>IF(Churn_Data[[#This Row],[Churn]]="Yes",Churn_Data[[#This Row],[tenure]],NA())</f>
        <v>#N/A</v>
      </c>
      <c r="AF2604">
        <v>6493.45</v>
      </c>
    </row>
    <row r="2605" spans="1:32" x14ac:dyDescent="0.3">
      <c r="A2605" t="s">
        <v>2637</v>
      </c>
      <c r="B2605" t="s">
        <v>30</v>
      </c>
      <c r="C2605" t="str">
        <f>IF(Churn_Data[[#This Row],[SeniorCitizen]]=1,"Yes","No")</f>
        <v>No</v>
      </c>
      <c r="D2605">
        <v>0</v>
      </c>
      <c r="E2605" t="s">
        <v>25</v>
      </c>
      <c r="F2605" t="s">
        <v>25</v>
      </c>
      <c r="G2605" t="s">
        <v>24</v>
      </c>
      <c r="H2605" t="s">
        <v>25</v>
      </c>
      <c r="I2605" t="s">
        <v>26</v>
      </c>
      <c r="J2605" t="str">
        <f>IF(Churn_Data[[#This Row],[InternetService]]&lt;&gt;"No","Yes","No")</f>
        <v>Yes</v>
      </c>
      <c r="K2605" t="s">
        <v>24</v>
      </c>
      <c r="L2605" t="s">
        <v>24</v>
      </c>
      <c r="M2605" t="s">
        <v>24</v>
      </c>
      <c r="N2605" t="s">
        <v>25</v>
      </c>
      <c r="O2605" t="s">
        <v>25</v>
      </c>
      <c r="P2605" t="s">
        <v>25</v>
      </c>
      <c r="Q2605" t="s">
        <v>25</v>
      </c>
      <c r="R2605">
        <f>IF(Churn_Data[[#This Row],[Churn]]="Yes",1,0)</f>
        <v>0</v>
      </c>
      <c r="S2605" t="s">
        <v>24</v>
      </c>
      <c r="T2605">
        <f>(Churn_Data[[#This Row],[OnlineSecurity]]="Yes")+(Churn_Data[[#This Row],[OnlineBackup]]="Yes")+(Churn_Data[[#This Row],[DeviceProtection]]="Yes")+(Churn_Data[[#This Row],[TechSupport]]="Yes")+(Churn_Data[[#This Row],[StreamingTV]]="Yes")+(Churn_Data[[#This Row],[StreamingMovies]]="Yes")</f>
        <v>3</v>
      </c>
      <c r="U2605" t="s">
        <v>27</v>
      </c>
      <c r="V2605" t="s">
        <v>72</v>
      </c>
      <c r="W2605" t="str">
        <f>IF(ISNUMBER(SEARCH("automatic", Churn_Data[[#This Row],[PaymentMethod]])), "Automatic", "Manual")</f>
        <v>Automatic</v>
      </c>
      <c r="X2605">
        <v>84.3</v>
      </c>
      <c r="Y2605" t="str">
        <f>IF(Churn_Data[[#This Row],[tenure]]&lt;=12,"0-1 Year",IF(Churn_Data[[#This Row],[tenure]]&lt;=24,"1-2 Years",IF(Churn_Data[[#This Row],[tenure]]&lt;=36,"2-3 Years",IF(Churn_Data[[#This Row],[tenure]]&lt;=48,"3-4 Years",IF(Churn_Data[[#This Row],[tenure]]&lt;=60,"4-5 Years","5+ Years")))))</f>
        <v>2-3 Years</v>
      </c>
      <c r="Z2605">
        <v>30</v>
      </c>
      <c r="AA2605">
        <v>2438.6</v>
      </c>
      <c r="AB2605">
        <f>IF(Churn_Data[[#This Row],[Churn]]="No",Churn_Data[[#This Row],[MonthlyCharges]],NA())</f>
        <v>84.3</v>
      </c>
      <c r="AC2605">
        <f>IF(Churn_Data[[#This Row],[Churn]]="No",Churn_Data[[#This Row],[tenure]],NA())</f>
        <v>30</v>
      </c>
      <c r="AD2605" t="e">
        <f>IF(Churn_Data[[#This Row],[Churn]]="Yes",Churn_Data[[#This Row],[MonthlyCharges]],NA())</f>
        <v>#N/A</v>
      </c>
      <c r="AE2605" t="e">
        <f>IF(Churn_Data[[#This Row],[Churn]]="Yes",Churn_Data[[#This Row],[tenure]],NA())</f>
        <v>#N/A</v>
      </c>
      <c r="AF2605">
        <v>2529</v>
      </c>
    </row>
    <row r="2606" spans="1:32" x14ac:dyDescent="0.3">
      <c r="A2606" t="s">
        <v>2638</v>
      </c>
      <c r="B2606" t="s">
        <v>23</v>
      </c>
      <c r="C2606" t="str">
        <f>IF(Churn_Data[[#This Row],[SeniorCitizen]]=1,"Yes","No")</f>
        <v>Yes</v>
      </c>
      <c r="D2606">
        <v>1</v>
      </c>
      <c r="E2606" t="s">
        <v>24</v>
      </c>
      <c r="F2606" t="s">
        <v>25</v>
      </c>
      <c r="G2606" t="s">
        <v>24</v>
      </c>
      <c r="H2606" t="s">
        <v>24</v>
      </c>
      <c r="I2606" t="s">
        <v>26</v>
      </c>
      <c r="J2606" t="str">
        <f>IF(Churn_Data[[#This Row],[InternetService]]&lt;&gt;"No","Yes","No")</f>
        <v>Yes</v>
      </c>
      <c r="K2606" t="s">
        <v>24</v>
      </c>
      <c r="L2606" t="s">
        <v>25</v>
      </c>
      <c r="M2606" t="s">
        <v>24</v>
      </c>
      <c r="N2606" t="s">
        <v>25</v>
      </c>
      <c r="O2606" t="s">
        <v>24</v>
      </c>
      <c r="P2606" t="s">
        <v>24</v>
      </c>
      <c r="Q2606" t="s">
        <v>24</v>
      </c>
      <c r="R2606">
        <f>IF(Churn_Data[[#This Row],[Churn]]="Yes",1,0)</f>
        <v>1</v>
      </c>
      <c r="S2606" t="s">
        <v>25</v>
      </c>
      <c r="T2606">
        <f>(Churn_Data[[#This Row],[OnlineSecurity]]="Yes")+(Churn_Data[[#This Row],[OnlineBackup]]="Yes")+(Churn_Data[[#This Row],[DeviceProtection]]="Yes")+(Churn_Data[[#This Row],[TechSupport]]="Yes")+(Churn_Data[[#This Row],[StreamingTV]]="Yes")+(Churn_Data[[#This Row],[StreamingMovies]]="Yes")</f>
        <v>4</v>
      </c>
      <c r="U2606" t="s">
        <v>27</v>
      </c>
      <c r="V2606" t="s">
        <v>46</v>
      </c>
      <c r="W2606" t="str">
        <f>IF(ISNUMBER(SEARCH("automatic", Churn_Data[[#This Row],[PaymentMethod]])), "Automatic", "Manual")</f>
        <v>Automatic</v>
      </c>
      <c r="X2606">
        <v>105.25</v>
      </c>
      <c r="Y2606" t="str">
        <f>IF(Churn_Data[[#This Row],[tenure]]&lt;=12,"0-1 Year",IF(Churn_Data[[#This Row],[tenure]]&lt;=24,"1-2 Years",IF(Churn_Data[[#This Row],[tenure]]&lt;=36,"2-3 Years",IF(Churn_Data[[#This Row],[tenure]]&lt;=48,"3-4 Years",IF(Churn_Data[[#This Row],[tenure]]&lt;=60,"4-5 Years","5+ Years")))))</f>
        <v>5+ Years</v>
      </c>
      <c r="Z2606">
        <v>65</v>
      </c>
      <c r="AA2606">
        <v>6786.4</v>
      </c>
      <c r="AB2606" t="e">
        <f>IF(Churn_Data[[#This Row],[Churn]]="No",Churn_Data[[#This Row],[MonthlyCharges]],NA())</f>
        <v>#N/A</v>
      </c>
      <c r="AC2606" t="e">
        <f>IF(Churn_Data[[#This Row],[Churn]]="No",Churn_Data[[#This Row],[tenure]],NA())</f>
        <v>#N/A</v>
      </c>
      <c r="AD2606">
        <f>IF(Churn_Data[[#This Row],[Churn]]="Yes",Churn_Data[[#This Row],[MonthlyCharges]],NA())</f>
        <v>105.25</v>
      </c>
      <c r="AE2606">
        <f>IF(Churn_Data[[#This Row],[Churn]]="Yes",Churn_Data[[#This Row],[tenure]],NA())</f>
        <v>65</v>
      </c>
      <c r="AF2606">
        <v>6841.25</v>
      </c>
    </row>
    <row r="2607" spans="1:32" x14ac:dyDescent="0.3">
      <c r="A2607" t="s">
        <v>2639</v>
      </c>
      <c r="B2607" t="s">
        <v>23</v>
      </c>
      <c r="C2607" t="str">
        <f>IF(Churn_Data[[#This Row],[SeniorCitizen]]=1,"Yes","No")</f>
        <v>Yes</v>
      </c>
      <c r="D2607">
        <v>1</v>
      </c>
      <c r="E2607" t="s">
        <v>25</v>
      </c>
      <c r="F2607" t="s">
        <v>25</v>
      </c>
      <c r="G2607" t="s">
        <v>24</v>
      </c>
      <c r="H2607" t="s">
        <v>24</v>
      </c>
      <c r="I2607" t="s">
        <v>26</v>
      </c>
      <c r="J2607" t="str">
        <f>IF(Churn_Data[[#This Row],[InternetService]]&lt;&gt;"No","Yes","No")</f>
        <v>Yes</v>
      </c>
      <c r="K2607" t="s">
        <v>24</v>
      </c>
      <c r="L2607" t="s">
        <v>24</v>
      </c>
      <c r="M2607" t="s">
        <v>24</v>
      </c>
      <c r="N2607" t="s">
        <v>25</v>
      </c>
      <c r="O2607" t="s">
        <v>25</v>
      </c>
      <c r="P2607" t="s">
        <v>25</v>
      </c>
      <c r="Q2607" t="s">
        <v>24</v>
      </c>
      <c r="R2607">
        <f>IF(Churn_Data[[#This Row],[Churn]]="Yes",1,0)</f>
        <v>1</v>
      </c>
      <c r="S2607" t="s">
        <v>25</v>
      </c>
      <c r="T2607">
        <f>(Churn_Data[[#This Row],[OnlineSecurity]]="Yes")+(Churn_Data[[#This Row],[OnlineBackup]]="Yes")+(Churn_Data[[#This Row],[DeviceProtection]]="Yes")+(Churn_Data[[#This Row],[TechSupport]]="Yes")+(Churn_Data[[#This Row],[StreamingTV]]="Yes")+(Churn_Data[[#This Row],[StreamingMovies]]="Yes")</f>
        <v>3</v>
      </c>
      <c r="U2607" t="s">
        <v>27</v>
      </c>
      <c r="V2607" t="s">
        <v>72</v>
      </c>
      <c r="W2607" t="str">
        <f>IF(ISNUMBER(SEARCH("automatic", Churn_Data[[#This Row],[PaymentMethod]])), "Automatic", "Manual")</f>
        <v>Automatic</v>
      </c>
      <c r="X2607">
        <v>91.7</v>
      </c>
      <c r="Y2607" t="str">
        <f>IF(Churn_Data[[#This Row],[tenure]]&lt;=12,"0-1 Year",IF(Churn_Data[[#This Row],[tenure]]&lt;=24,"1-2 Years",IF(Churn_Data[[#This Row],[tenure]]&lt;=36,"2-3 Years",IF(Churn_Data[[#This Row],[tenure]]&lt;=48,"3-4 Years",IF(Churn_Data[[#This Row],[tenure]]&lt;=60,"4-5 Years","5+ Years")))))</f>
        <v>2-3 Years</v>
      </c>
      <c r="Z2607">
        <v>30</v>
      </c>
      <c r="AA2607">
        <v>2758.15</v>
      </c>
      <c r="AB2607" t="e">
        <f>IF(Churn_Data[[#This Row],[Churn]]="No",Churn_Data[[#This Row],[MonthlyCharges]],NA())</f>
        <v>#N/A</v>
      </c>
      <c r="AC2607" t="e">
        <f>IF(Churn_Data[[#This Row],[Churn]]="No",Churn_Data[[#This Row],[tenure]],NA())</f>
        <v>#N/A</v>
      </c>
      <c r="AD2607">
        <f>IF(Churn_Data[[#This Row],[Churn]]="Yes",Churn_Data[[#This Row],[MonthlyCharges]],NA())</f>
        <v>91.7</v>
      </c>
      <c r="AE2607">
        <f>IF(Churn_Data[[#This Row],[Churn]]="Yes",Churn_Data[[#This Row],[tenure]],NA())</f>
        <v>30</v>
      </c>
      <c r="AF2607">
        <v>2751</v>
      </c>
    </row>
    <row r="2608" spans="1:32" x14ac:dyDescent="0.3">
      <c r="A2608" t="s">
        <v>2640</v>
      </c>
      <c r="B2608" t="s">
        <v>23</v>
      </c>
      <c r="C2608" t="str">
        <f>IF(Churn_Data[[#This Row],[SeniorCitizen]]=1,"Yes","No")</f>
        <v>No</v>
      </c>
      <c r="D2608">
        <v>0</v>
      </c>
      <c r="E2608" t="s">
        <v>25</v>
      </c>
      <c r="F2608" t="s">
        <v>25</v>
      </c>
      <c r="G2608" t="s">
        <v>24</v>
      </c>
      <c r="H2608" t="s">
        <v>25</v>
      </c>
      <c r="I2608" t="s">
        <v>26</v>
      </c>
      <c r="J2608" t="str">
        <f>IF(Churn_Data[[#This Row],[InternetService]]&lt;&gt;"No","Yes","No")</f>
        <v>Yes</v>
      </c>
      <c r="K2608" t="s">
        <v>24</v>
      </c>
      <c r="L2608" t="s">
        <v>25</v>
      </c>
      <c r="M2608" t="s">
        <v>24</v>
      </c>
      <c r="N2608" t="s">
        <v>25</v>
      </c>
      <c r="O2608" t="s">
        <v>25</v>
      </c>
      <c r="P2608" t="s">
        <v>25</v>
      </c>
      <c r="Q2608" t="s">
        <v>25</v>
      </c>
      <c r="R2608">
        <f>IF(Churn_Data[[#This Row],[Churn]]="Yes",1,0)</f>
        <v>0</v>
      </c>
      <c r="S2608" t="s">
        <v>24</v>
      </c>
      <c r="T2608">
        <f>(Churn_Data[[#This Row],[OnlineSecurity]]="Yes")+(Churn_Data[[#This Row],[OnlineBackup]]="Yes")+(Churn_Data[[#This Row],[DeviceProtection]]="Yes")+(Churn_Data[[#This Row],[TechSupport]]="Yes")+(Churn_Data[[#This Row],[StreamingTV]]="Yes")+(Churn_Data[[#This Row],[StreamingMovies]]="Yes")</f>
        <v>2</v>
      </c>
      <c r="U2608" t="s">
        <v>27</v>
      </c>
      <c r="V2608" t="s">
        <v>32</v>
      </c>
      <c r="W2608" t="str">
        <f>IF(ISNUMBER(SEARCH("automatic", Churn_Data[[#This Row],[PaymentMethod]])), "Automatic", "Manual")</f>
        <v>Manual</v>
      </c>
      <c r="X2608">
        <v>80.45</v>
      </c>
      <c r="Y2608" t="str">
        <f>IF(Churn_Data[[#This Row],[tenure]]&lt;=12,"0-1 Year",IF(Churn_Data[[#This Row],[tenure]]&lt;=24,"1-2 Years",IF(Churn_Data[[#This Row],[tenure]]&lt;=36,"2-3 Years",IF(Churn_Data[[#This Row],[tenure]]&lt;=48,"3-4 Years",IF(Churn_Data[[#This Row],[tenure]]&lt;=60,"4-5 Years","5+ Years")))))</f>
        <v>0-1 Year</v>
      </c>
      <c r="Z2608">
        <v>2</v>
      </c>
      <c r="AA2608">
        <v>137.1</v>
      </c>
      <c r="AB2608">
        <f>IF(Churn_Data[[#This Row],[Churn]]="No",Churn_Data[[#This Row],[MonthlyCharges]],NA())</f>
        <v>80.45</v>
      </c>
      <c r="AC2608">
        <f>IF(Churn_Data[[#This Row],[Churn]]="No",Churn_Data[[#This Row],[tenure]],NA())</f>
        <v>2</v>
      </c>
      <c r="AD2608" t="e">
        <f>IF(Churn_Data[[#This Row],[Churn]]="Yes",Churn_Data[[#This Row],[MonthlyCharges]],NA())</f>
        <v>#N/A</v>
      </c>
      <c r="AE2608" t="e">
        <f>IF(Churn_Data[[#This Row],[Churn]]="Yes",Churn_Data[[#This Row],[tenure]],NA())</f>
        <v>#N/A</v>
      </c>
      <c r="AF2608">
        <v>160.9</v>
      </c>
    </row>
    <row r="2609" spans="1:32" x14ac:dyDescent="0.3">
      <c r="A2609" t="s">
        <v>2641</v>
      </c>
      <c r="B2609" t="s">
        <v>23</v>
      </c>
      <c r="C2609" t="str">
        <f>IF(Churn_Data[[#This Row],[SeniorCitizen]]=1,"Yes","No")</f>
        <v>No</v>
      </c>
      <c r="D2609">
        <v>0</v>
      </c>
      <c r="E2609" t="s">
        <v>24</v>
      </c>
      <c r="F2609" t="s">
        <v>25</v>
      </c>
      <c r="G2609" t="s">
        <v>24</v>
      </c>
      <c r="H2609" t="s">
        <v>25</v>
      </c>
      <c r="I2609" t="s">
        <v>26</v>
      </c>
      <c r="J2609" t="str">
        <f>IF(Churn_Data[[#This Row],[InternetService]]&lt;&gt;"No","Yes","No")</f>
        <v>Yes</v>
      </c>
      <c r="K2609" t="s">
        <v>24</v>
      </c>
      <c r="L2609" t="s">
        <v>25</v>
      </c>
      <c r="M2609" t="s">
        <v>24</v>
      </c>
      <c r="N2609" t="s">
        <v>25</v>
      </c>
      <c r="O2609" t="s">
        <v>25</v>
      </c>
      <c r="P2609" t="s">
        <v>24</v>
      </c>
      <c r="Q2609" t="s">
        <v>24</v>
      </c>
      <c r="R2609">
        <f>IF(Churn_Data[[#This Row],[Churn]]="Yes",1,0)</f>
        <v>1</v>
      </c>
      <c r="S2609" t="s">
        <v>24</v>
      </c>
      <c r="T2609">
        <f>(Churn_Data[[#This Row],[OnlineSecurity]]="Yes")+(Churn_Data[[#This Row],[OnlineBackup]]="Yes")+(Churn_Data[[#This Row],[DeviceProtection]]="Yes")+(Churn_Data[[#This Row],[TechSupport]]="Yes")+(Churn_Data[[#This Row],[StreamingTV]]="Yes")+(Churn_Data[[#This Row],[StreamingMovies]]="Yes")</f>
        <v>3</v>
      </c>
      <c r="U2609" t="s">
        <v>27</v>
      </c>
      <c r="V2609" t="s">
        <v>28</v>
      </c>
      <c r="W2609" t="str">
        <f>IF(ISNUMBER(SEARCH("automatic", Churn_Data[[#This Row],[PaymentMethod]])), "Automatic", "Manual")</f>
        <v>Manual</v>
      </c>
      <c r="X2609">
        <v>88.9</v>
      </c>
      <c r="Y2609" t="str">
        <f>IF(Churn_Data[[#This Row],[tenure]]&lt;=12,"0-1 Year",IF(Churn_Data[[#This Row],[tenure]]&lt;=24,"1-2 Years",IF(Churn_Data[[#This Row],[tenure]]&lt;=36,"2-3 Years",IF(Churn_Data[[#This Row],[tenure]]&lt;=48,"3-4 Years",IF(Churn_Data[[#This Row],[tenure]]&lt;=60,"4-5 Years","5+ Years")))))</f>
        <v>0-1 Year</v>
      </c>
      <c r="Z2609">
        <v>5</v>
      </c>
      <c r="AA2609">
        <v>454.15</v>
      </c>
      <c r="AB2609" t="e">
        <f>IF(Churn_Data[[#This Row],[Churn]]="No",Churn_Data[[#This Row],[MonthlyCharges]],NA())</f>
        <v>#N/A</v>
      </c>
      <c r="AC2609" t="e">
        <f>IF(Churn_Data[[#This Row],[Churn]]="No",Churn_Data[[#This Row],[tenure]],NA())</f>
        <v>#N/A</v>
      </c>
      <c r="AD2609">
        <f>IF(Churn_Data[[#This Row],[Churn]]="Yes",Churn_Data[[#This Row],[MonthlyCharges]],NA())</f>
        <v>88.9</v>
      </c>
      <c r="AE2609">
        <f>IF(Churn_Data[[#This Row],[Churn]]="Yes",Churn_Data[[#This Row],[tenure]],NA())</f>
        <v>5</v>
      </c>
      <c r="AF2609">
        <v>444.5</v>
      </c>
    </row>
    <row r="2610" spans="1:32" x14ac:dyDescent="0.3">
      <c r="A2610" t="s">
        <v>2642</v>
      </c>
      <c r="B2610" t="s">
        <v>23</v>
      </c>
      <c r="C2610" t="str">
        <f>IF(Churn_Data[[#This Row],[SeniorCitizen]]=1,"Yes","No")</f>
        <v>No</v>
      </c>
      <c r="D2610">
        <v>0</v>
      </c>
      <c r="E2610" t="s">
        <v>24</v>
      </c>
      <c r="F2610" t="s">
        <v>24</v>
      </c>
      <c r="G2610" t="s">
        <v>24</v>
      </c>
      <c r="H2610" t="s">
        <v>24</v>
      </c>
      <c r="I2610" t="s">
        <v>26</v>
      </c>
      <c r="J2610" t="str">
        <f>IF(Churn_Data[[#This Row],[InternetService]]&lt;&gt;"No","Yes","No")</f>
        <v>Yes</v>
      </c>
      <c r="K2610" t="s">
        <v>24</v>
      </c>
      <c r="L2610" t="s">
        <v>24</v>
      </c>
      <c r="M2610" t="s">
        <v>24</v>
      </c>
      <c r="N2610" t="s">
        <v>25</v>
      </c>
      <c r="O2610" t="s">
        <v>24</v>
      </c>
      <c r="P2610" t="s">
        <v>25</v>
      </c>
      <c r="Q2610" t="s">
        <v>24</v>
      </c>
      <c r="R2610">
        <f>IF(Churn_Data[[#This Row],[Churn]]="Yes",1,0)</f>
        <v>1</v>
      </c>
      <c r="S2610" t="s">
        <v>24</v>
      </c>
      <c r="T2610">
        <f>(Churn_Data[[#This Row],[OnlineSecurity]]="Yes")+(Churn_Data[[#This Row],[OnlineBackup]]="Yes")+(Churn_Data[[#This Row],[DeviceProtection]]="Yes")+(Churn_Data[[#This Row],[TechSupport]]="Yes")+(Churn_Data[[#This Row],[StreamingTV]]="Yes")+(Churn_Data[[#This Row],[StreamingMovies]]="Yes")</f>
        <v>4</v>
      </c>
      <c r="U2610" t="s">
        <v>27</v>
      </c>
      <c r="V2610" t="s">
        <v>32</v>
      </c>
      <c r="W2610" t="str">
        <f>IF(ISNUMBER(SEARCH("automatic", Churn_Data[[#This Row],[PaymentMethod]])), "Automatic", "Manual")</f>
        <v>Manual</v>
      </c>
      <c r="X2610">
        <v>100.55</v>
      </c>
      <c r="Y2610" t="str">
        <f>IF(Churn_Data[[#This Row],[tenure]]&lt;=12,"0-1 Year",IF(Churn_Data[[#This Row],[tenure]]&lt;=24,"1-2 Years",IF(Churn_Data[[#This Row],[tenure]]&lt;=36,"2-3 Years",IF(Churn_Data[[#This Row],[tenure]]&lt;=48,"3-4 Years",IF(Churn_Data[[#This Row],[tenure]]&lt;=60,"4-5 Years","5+ Years")))))</f>
        <v>5+ Years</v>
      </c>
      <c r="Z2610">
        <v>63</v>
      </c>
      <c r="AA2610">
        <v>6215.35</v>
      </c>
      <c r="AB2610" t="e">
        <f>IF(Churn_Data[[#This Row],[Churn]]="No",Churn_Data[[#This Row],[MonthlyCharges]],NA())</f>
        <v>#N/A</v>
      </c>
      <c r="AC2610" t="e">
        <f>IF(Churn_Data[[#This Row],[Churn]]="No",Churn_Data[[#This Row],[tenure]],NA())</f>
        <v>#N/A</v>
      </c>
      <c r="AD2610">
        <f>IF(Churn_Data[[#This Row],[Churn]]="Yes",Churn_Data[[#This Row],[MonthlyCharges]],NA())</f>
        <v>100.55</v>
      </c>
      <c r="AE2610">
        <f>IF(Churn_Data[[#This Row],[Churn]]="Yes",Churn_Data[[#This Row],[tenure]],NA())</f>
        <v>63</v>
      </c>
      <c r="AF2610">
        <v>6334.65</v>
      </c>
    </row>
    <row r="2611" spans="1:32" x14ac:dyDescent="0.3">
      <c r="A2611" t="s">
        <v>2643</v>
      </c>
      <c r="B2611" t="s">
        <v>30</v>
      </c>
      <c r="C2611" t="str">
        <f>IF(Churn_Data[[#This Row],[SeniorCitizen]]=1,"Yes","No")</f>
        <v>No</v>
      </c>
      <c r="D2611">
        <v>0</v>
      </c>
      <c r="E2611" t="s">
        <v>24</v>
      </c>
      <c r="F2611" t="s">
        <v>24</v>
      </c>
      <c r="G2611" t="s">
        <v>24</v>
      </c>
      <c r="H2611" t="s">
        <v>25</v>
      </c>
      <c r="I2611" t="s">
        <v>26</v>
      </c>
      <c r="J2611" t="str">
        <f>IF(Churn_Data[[#This Row],[InternetService]]&lt;&gt;"No","Yes","No")</f>
        <v>Yes</v>
      </c>
      <c r="K2611" t="s">
        <v>24</v>
      </c>
      <c r="L2611" t="s">
        <v>25</v>
      </c>
      <c r="M2611" t="s">
        <v>24</v>
      </c>
      <c r="N2611" t="s">
        <v>25</v>
      </c>
      <c r="O2611" t="s">
        <v>24</v>
      </c>
      <c r="P2611" t="s">
        <v>25</v>
      </c>
      <c r="Q2611" t="s">
        <v>25</v>
      </c>
      <c r="R2611">
        <f>IF(Churn_Data[[#This Row],[Churn]]="Yes",1,0)</f>
        <v>0</v>
      </c>
      <c r="S2611" t="s">
        <v>24</v>
      </c>
      <c r="T2611">
        <f>(Churn_Data[[#This Row],[OnlineSecurity]]="Yes")+(Churn_Data[[#This Row],[OnlineBackup]]="Yes")+(Churn_Data[[#This Row],[DeviceProtection]]="Yes")+(Churn_Data[[#This Row],[TechSupport]]="Yes")+(Churn_Data[[#This Row],[StreamingTV]]="Yes")+(Churn_Data[[#This Row],[StreamingMovies]]="Yes")</f>
        <v>3</v>
      </c>
      <c r="U2611" t="s">
        <v>27</v>
      </c>
      <c r="V2611" t="s">
        <v>28</v>
      </c>
      <c r="W2611" t="str">
        <f>IF(ISNUMBER(SEARCH("automatic", Churn_Data[[#This Row],[PaymentMethod]])), "Automatic", "Manual")</f>
        <v>Manual</v>
      </c>
      <c r="X2611">
        <v>87.9</v>
      </c>
      <c r="Y2611" t="str">
        <f>IF(Churn_Data[[#This Row],[tenure]]&lt;=12,"0-1 Year",IF(Churn_Data[[#This Row],[tenure]]&lt;=24,"1-2 Years",IF(Churn_Data[[#This Row],[tenure]]&lt;=36,"2-3 Years",IF(Churn_Data[[#This Row],[tenure]]&lt;=48,"3-4 Years",IF(Churn_Data[[#This Row],[tenure]]&lt;=60,"4-5 Years","5+ Years")))))</f>
        <v>1-2 Years</v>
      </c>
      <c r="Z2611">
        <v>18</v>
      </c>
      <c r="AA2611">
        <v>1500.5</v>
      </c>
      <c r="AB2611">
        <f>IF(Churn_Data[[#This Row],[Churn]]="No",Churn_Data[[#This Row],[MonthlyCharges]],NA())</f>
        <v>87.9</v>
      </c>
      <c r="AC2611">
        <f>IF(Churn_Data[[#This Row],[Churn]]="No",Churn_Data[[#This Row],[tenure]],NA())</f>
        <v>18</v>
      </c>
      <c r="AD2611" t="e">
        <f>IF(Churn_Data[[#This Row],[Churn]]="Yes",Churn_Data[[#This Row],[MonthlyCharges]],NA())</f>
        <v>#N/A</v>
      </c>
      <c r="AE2611" t="e">
        <f>IF(Churn_Data[[#This Row],[Churn]]="Yes",Churn_Data[[#This Row],[tenure]],NA())</f>
        <v>#N/A</v>
      </c>
      <c r="AF2611">
        <v>1582.2</v>
      </c>
    </row>
    <row r="2612" spans="1:32" x14ac:dyDescent="0.3">
      <c r="A2612" t="s">
        <v>2644</v>
      </c>
      <c r="B2612" t="s">
        <v>30</v>
      </c>
      <c r="C2612" t="str">
        <f>IF(Churn_Data[[#This Row],[SeniorCitizen]]=1,"Yes","No")</f>
        <v>Yes</v>
      </c>
      <c r="D2612">
        <v>1</v>
      </c>
      <c r="E2612" t="s">
        <v>24</v>
      </c>
      <c r="F2612" t="s">
        <v>25</v>
      </c>
      <c r="G2612" t="s">
        <v>24</v>
      </c>
      <c r="H2612" t="s">
        <v>24</v>
      </c>
      <c r="I2612" t="s">
        <v>26</v>
      </c>
      <c r="J2612" t="str">
        <f>IF(Churn_Data[[#This Row],[InternetService]]&lt;&gt;"No","Yes","No")</f>
        <v>Yes</v>
      </c>
      <c r="K2612" t="s">
        <v>24</v>
      </c>
      <c r="L2612" t="s">
        <v>24</v>
      </c>
      <c r="M2612" t="s">
        <v>24</v>
      </c>
      <c r="N2612" t="s">
        <v>25</v>
      </c>
      <c r="O2612" t="s">
        <v>25</v>
      </c>
      <c r="P2612" t="s">
        <v>25</v>
      </c>
      <c r="Q2612" t="s">
        <v>25</v>
      </c>
      <c r="R2612">
        <f>IF(Churn_Data[[#This Row],[Churn]]="Yes",1,0)</f>
        <v>0</v>
      </c>
      <c r="S2612" t="s">
        <v>24</v>
      </c>
      <c r="T2612">
        <f>(Churn_Data[[#This Row],[OnlineSecurity]]="Yes")+(Churn_Data[[#This Row],[OnlineBackup]]="Yes")+(Churn_Data[[#This Row],[DeviceProtection]]="Yes")+(Churn_Data[[#This Row],[TechSupport]]="Yes")+(Churn_Data[[#This Row],[StreamingTV]]="Yes")+(Churn_Data[[#This Row],[StreamingMovies]]="Yes")</f>
        <v>3</v>
      </c>
      <c r="U2612" t="s">
        <v>27</v>
      </c>
      <c r="V2612" t="s">
        <v>32</v>
      </c>
      <c r="W2612" t="str">
        <f>IF(ISNUMBER(SEARCH("automatic", Churn_Data[[#This Row],[PaymentMethod]])), "Automatic", "Manual")</f>
        <v>Manual</v>
      </c>
      <c r="X2612">
        <v>88.2</v>
      </c>
      <c r="Y2612" t="str">
        <f>IF(Churn_Data[[#This Row],[tenure]]&lt;=12,"0-1 Year",IF(Churn_Data[[#This Row],[tenure]]&lt;=24,"1-2 Years",IF(Churn_Data[[#This Row],[tenure]]&lt;=36,"2-3 Years",IF(Churn_Data[[#This Row],[tenure]]&lt;=48,"3-4 Years",IF(Churn_Data[[#This Row],[tenure]]&lt;=60,"4-5 Years","5+ Years")))))</f>
        <v>4-5 Years</v>
      </c>
      <c r="Z2612">
        <v>49</v>
      </c>
      <c r="AA2612">
        <v>4159.45</v>
      </c>
      <c r="AB2612">
        <f>IF(Churn_Data[[#This Row],[Churn]]="No",Churn_Data[[#This Row],[MonthlyCharges]],NA())</f>
        <v>88.2</v>
      </c>
      <c r="AC2612">
        <f>IF(Churn_Data[[#This Row],[Churn]]="No",Churn_Data[[#This Row],[tenure]],NA())</f>
        <v>49</v>
      </c>
      <c r="AD2612" t="e">
        <f>IF(Churn_Data[[#This Row],[Churn]]="Yes",Churn_Data[[#This Row],[MonthlyCharges]],NA())</f>
        <v>#N/A</v>
      </c>
      <c r="AE2612" t="e">
        <f>IF(Churn_Data[[#This Row],[Churn]]="Yes",Churn_Data[[#This Row],[tenure]],NA())</f>
        <v>#N/A</v>
      </c>
      <c r="AF2612">
        <v>4321.8</v>
      </c>
    </row>
    <row r="2613" spans="1:32" x14ac:dyDescent="0.3">
      <c r="A2613" t="s">
        <v>2645</v>
      </c>
      <c r="B2613" t="s">
        <v>30</v>
      </c>
      <c r="C2613" t="str">
        <f>IF(Churn_Data[[#This Row],[SeniorCitizen]]=1,"Yes","No")</f>
        <v>No</v>
      </c>
      <c r="D2613">
        <v>0</v>
      </c>
      <c r="E2613" t="s">
        <v>24</v>
      </c>
      <c r="F2613" t="s">
        <v>25</v>
      </c>
      <c r="G2613" t="s">
        <v>24</v>
      </c>
      <c r="H2613" t="s">
        <v>24</v>
      </c>
      <c r="I2613" t="s">
        <v>26</v>
      </c>
      <c r="J2613" t="str">
        <f>IF(Churn_Data[[#This Row],[InternetService]]&lt;&gt;"No","Yes","No")</f>
        <v>Yes</v>
      </c>
      <c r="K2613" t="s">
        <v>24</v>
      </c>
      <c r="L2613" t="s">
        <v>24</v>
      </c>
      <c r="M2613" t="s">
        <v>24</v>
      </c>
      <c r="N2613" t="s">
        <v>25</v>
      </c>
      <c r="O2613" t="s">
        <v>24</v>
      </c>
      <c r="P2613" t="s">
        <v>24</v>
      </c>
      <c r="Q2613" t="s">
        <v>25</v>
      </c>
      <c r="R2613">
        <f>IF(Churn_Data[[#This Row],[Churn]]="Yes",1,0)</f>
        <v>0</v>
      </c>
      <c r="S2613" t="s">
        <v>24</v>
      </c>
      <c r="T2613">
        <f>(Churn_Data[[#This Row],[OnlineSecurity]]="Yes")+(Churn_Data[[#This Row],[OnlineBackup]]="Yes")+(Churn_Data[[#This Row],[DeviceProtection]]="Yes")+(Churn_Data[[#This Row],[TechSupport]]="Yes")+(Churn_Data[[#This Row],[StreamingTV]]="Yes")+(Churn_Data[[#This Row],[StreamingMovies]]="Yes")</f>
        <v>5</v>
      </c>
      <c r="U2613" t="s">
        <v>27</v>
      </c>
      <c r="V2613" t="s">
        <v>46</v>
      </c>
      <c r="W2613" t="str">
        <f>IF(ISNUMBER(SEARCH("automatic", Churn_Data[[#This Row],[PaymentMethod]])), "Automatic", "Manual")</f>
        <v>Automatic</v>
      </c>
      <c r="X2613">
        <v>111.45</v>
      </c>
      <c r="Y2613" t="str">
        <f>IF(Churn_Data[[#This Row],[tenure]]&lt;=12,"0-1 Year",IF(Churn_Data[[#This Row],[tenure]]&lt;=24,"1-2 Years",IF(Churn_Data[[#This Row],[tenure]]&lt;=36,"2-3 Years",IF(Churn_Data[[#This Row],[tenure]]&lt;=48,"3-4 Years",IF(Churn_Data[[#This Row],[tenure]]&lt;=60,"4-5 Years","5+ Years")))))</f>
        <v>3-4 Years</v>
      </c>
      <c r="Z2613">
        <v>48</v>
      </c>
      <c r="AA2613">
        <v>5315.1</v>
      </c>
      <c r="AB2613">
        <f>IF(Churn_Data[[#This Row],[Churn]]="No",Churn_Data[[#This Row],[MonthlyCharges]],NA())</f>
        <v>111.45</v>
      </c>
      <c r="AC2613">
        <f>IF(Churn_Data[[#This Row],[Churn]]="No",Churn_Data[[#This Row],[tenure]],NA())</f>
        <v>48</v>
      </c>
      <c r="AD2613" t="e">
        <f>IF(Churn_Data[[#This Row],[Churn]]="Yes",Churn_Data[[#This Row],[MonthlyCharges]],NA())</f>
        <v>#N/A</v>
      </c>
      <c r="AE2613" t="e">
        <f>IF(Churn_Data[[#This Row],[Churn]]="Yes",Churn_Data[[#This Row],[tenure]],NA())</f>
        <v>#N/A</v>
      </c>
      <c r="AF2613">
        <v>5349.6</v>
      </c>
    </row>
    <row r="2614" spans="1:32" x14ac:dyDescent="0.3">
      <c r="A2614" t="s">
        <v>2646</v>
      </c>
      <c r="B2614" t="s">
        <v>23</v>
      </c>
      <c r="C2614" t="str">
        <f>IF(Churn_Data[[#This Row],[SeniorCitizen]]=1,"Yes","No")</f>
        <v>Yes</v>
      </c>
      <c r="D2614">
        <v>1</v>
      </c>
      <c r="E2614" t="s">
        <v>24</v>
      </c>
      <c r="F2614" t="s">
        <v>25</v>
      </c>
      <c r="G2614" t="s">
        <v>24</v>
      </c>
      <c r="H2614" t="s">
        <v>24</v>
      </c>
      <c r="I2614" t="s">
        <v>26</v>
      </c>
      <c r="J2614" t="str">
        <f>IF(Churn_Data[[#This Row],[InternetService]]&lt;&gt;"No","Yes","No")</f>
        <v>Yes</v>
      </c>
      <c r="K2614" t="s">
        <v>24</v>
      </c>
      <c r="L2614" t="s">
        <v>24</v>
      </c>
      <c r="M2614" t="s">
        <v>24</v>
      </c>
      <c r="N2614" t="s">
        <v>25</v>
      </c>
      <c r="O2614" t="s">
        <v>24</v>
      </c>
      <c r="P2614" t="s">
        <v>24</v>
      </c>
      <c r="Q2614" t="s">
        <v>25</v>
      </c>
      <c r="R2614">
        <f>IF(Churn_Data[[#This Row],[Churn]]="Yes",1,0)</f>
        <v>0</v>
      </c>
      <c r="S2614" t="s">
        <v>24</v>
      </c>
      <c r="T2614">
        <f>(Churn_Data[[#This Row],[OnlineSecurity]]="Yes")+(Churn_Data[[#This Row],[OnlineBackup]]="Yes")+(Churn_Data[[#This Row],[DeviceProtection]]="Yes")+(Churn_Data[[#This Row],[TechSupport]]="Yes")+(Churn_Data[[#This Row],[StreamingTV]]="Yes")+(Churn_Data[[#This Row],[StreamingMovies]]="Yes")</f>
        <v>5</v>
      </c>
      <c r="U2614" t="s">
        <v>27</v>
      </c>
      <c r="V2614" t="s">
        <v>72</v>
      </c>
      <c r="W2614" t="str">
        <f>IF(ISNUMBER(SEARCH("automatic", Churn_Data[[#This Row],[PaymentMethod]])), "Automatic", "Manual")</f>
        <v>Automatic</v>
      </c>
      <c r="X2614">
        <v>109.4</v>
      </c>
      <c r="Y2614" t="str">
        <f>IF(Churn_Data[[#This Row],[tenure]]&lt;=12,"0-1 Year",IF(Churn_Data[[#This Row],[tenure]]&lt;=24,"1-2 Years",IF(Churn_Data[[#This Row],[tenure]]&lt;=36,"2-3 Years",IF(Churn_Data[[#This Row],[tenure]]&lt;=48,"3-4 Years",IF(Churn_Data[[#This Row],[tenure]]&lt;=60,"4-5 Years","5+ Years")))))</f>
        <v>5+ Years</v>
      </c>
      <c r="Z2614">
        <v>65</v>
      </c>
      <c r="AA2614">
        <v>7227.45</v>
      </c>
      <c r="AB2614">
        <f>IF(Churn_Data[[#This Row],[Churn]]="No",Churn_Data[[#This Row],[MonthlyCharges]],NA())</f>
        <v>109.4</v>
      </c>
      <c r="AC2614">
        <f>IF(Churn_Data[[#This Row],[Churn]]="No",Churn_Data[[#This Row],[tenure]],NA())</f>
        <v>65</v>
      </c>
      <c r="AD2614" t="e">
        <f>IF(Churn_Data[[#This Row],[Churn]]="Yes",Churn_Data[[#This Row],[MonthlyCharges]],NA())</f>
        <v>#N/A</v>
      </c>
      <c r="AE2614" t="e">
        <f>IF(Churn_Data[[#This Row],[Churn]]="Yes",Churn_Data[[#This Row],[tenure]],NA())</f>
        <v>#N/A</v>
      </c>
      <c r="AF2614">
        <v>7111</v>
      </c>
    </row>
    <row r="2615" spans="1:32" x14ac:dyDescent="0.3">
      <c r="A2615" t="s">
        <v>2647</v>
      </c>
      <c r="B2615" t="s">
        <v>30</v>
      </c>
      <c r="C2615" t="str">
        <f>IF(Churn_Data[[#This Row],[SeniorCitizen]]=1,"Yes","No")</f>
        <v>No</v>
      </c>
      <c r="D2615">
        <v>0</v>
      </c>
      <c r="E2615" t="s">
        <v>25</v>
      </c>
      <c r="F2615" t="s">
        <v>25</v>
      </c>
      <c r="G2615" t="s">
        <v>24</v>
      </c>
      <c r="H2615" t="s">
        <v>25</v>
      </c>
      <c r="I2615" t="s">
        <v>26</v>
      </c>
      <c r="J2615" t="str">
        <f>IF(Churn_Data[[#This Row],[InternetService]]&lt;&gt;"No","Yes","No")</f>
        <v>Yes</v>
      </c>
      <c r="K2615" t="s">
        <v>24</v>
      </c>
      <c r="L2615" t="s">
        <v>25</v>
      </c>
      <c r="M2615" t="s">
        <v>24</v>
      </c>
      <c r="N2615" t="s">
        <v>25</v>
      </c>
      <c r="O2615" t="s">
        <v>25</v>
      </c>
      <c r="P2615" t="s">
        <v>25</v>
      </c>
      <c r="Q2615" t="s">
        <v>25</v>
      </c>
      <c r="R2615">
        <f>IF(Churn_Data[[#This Row],[Churn]]="Yes",1,0)</f>
        <v>0</v>
      </c>
      <c r="S2615" t="s">
        <v>24</v>
      </c>
      <c r="T2615">
        <f>(Churn_Data[[#This Row],[OnlineSecurity]]="Yes")+(Churn_Data[[#This Row],[OnlineBackup]]="Yes")+(Churn_Data[[#This Row],[DeviceProtection]]="Yes")+(Churn_Data[[#This Row],[TechSupport]]="Yes")+(Churn_Data[[#This Row],[StreamingTV]]="Yes")+(Churn_Data[[#This Row],[StreamingMovies]]="Yes")</f>
        <v>2</v>
      </c>
      <c r="U2615" t="s">
        <v>27</v>
      </c>
      <c r="V2615" t="s">
        <v>46</v>
      </c>
      <c r="W2615" t="str">
        <f>IF(ISNUMBER(SEARCH("automatic", Churn_Data[[#This Row],[PaymentMethod]])), "Automatic", "Manual")</f>
        <v>Automatic</v>
      </c>
      <c r="X2615">
        <v>79.5</v>
      </c>
      <c r="Y2615" t="str">
        <f>IF(Churn_Data[[#This Row],[tenure]]&lt;=12,"0-1 Year",IF(Churn_Data[[#This Row],[tenure]]&lt;=24,"1-2 Years",IF(Churn_Data[[#This Row],[tenure]]&lt;=36,"2-3 Years",IF(Churn_Data[[#This Row],[tenure]]&lt;=48,"3-4 Years",IF(Churn_Data[[#This Row],[tenure]]&lt;=60,"4-5 Years","5+ Years")))))</f>
        <v>0-1 Year</v>
      </c>
      <c r="Z2615">
        <v>11</v>
      </c>
      <c r="AA2615">
        <v>795.65</v>
      </c>
      <c r="AB2615">
        <f>IF(Churn_Data[[#This Row],[Churn]]="No",Churn_Data[[#This Row],[MonthlyCharges]],NA())</f>
        <v>79.5</v>
      </c>
      <c r="AC2615">
        <f>IF(Churn_Data[[#This Row],[Churn]]="No",Churn_Data[[#This Row],[tenure]],NA())</f>
        <v>11</v>
      </c>
      <c r="AD2615" t="e">
        <f>IF(Churn_Data[[#This Row],[Churn]]="Yes",Churn_Data[[#This Row],[MonthlyCharges]],NA())</f>
        <v>#N/A</v>
      </c>
      <c r="AE2615" t="e">
        <f>IF(Churn_Data[[#This Row],[Churn]]="Yes",Churn_Data[[#This Row],[tenure]],NA())</f>
        <v>#N/A</v>
      </c>
      <c r="AF2615">
        <v>874.5</v>
      </c>
    </row>
    <row r="2616" spans="1:32" x14ac:dyDescent="0.3">
      <c r="A2616" t="s">
        <v>2648</v>
      </c>
      <c r="B2616" t="s">
        <v>23</v>
      </c>
      <c r="C2616" t="str">
        <f>IF(Churn_Data[[#This Row],[SeniorCitizen]]=1,"Yes","No")</f>
        <v>No</v>
      </c>
      <c r="D2616">
        <v>0</v>
      </c>
      <c r="E2616" t="s">
        <v>24</v>
      </c>
      <c r="F2616" t="s">
        <v>24</v>
      </c>
      <c r="G2616" t="s">
        <v>24</v>
      </c>
      <c r="H2616" t="s">
        <v>24</v>
      </c>
      <c r="I2616" t="s">
        <v>26</v>
      </c>
      <c r="J2616" t="str">
        <f>IF(Churn_Data[[#This Row],[InternetService]]&lt;&gt;"No","Yes","No")</f>
        <v>Yes</v>
      </c>
      <c r="K2616" t="s">
        <v>24</v>
      </c>
      <c r="L2616" t="s">
        <v>24</v>
      </c>
      <c r="M2616" t="s">
        <v>24</v>
      </c>
      <c r="N2616" t="s">
        <v>25</v>
      </c>
      <c r="O2616" t="s">
        <v>25</v>
      </c>
      <c r="P2616" t="s">
        <v>24</v>
      </c>
      <c r="Q2616" t="s">
        <v>25</v>
      </c>
      <c r="R2616">
        <f>IF(Churn_Data[[#This Row],[Churn]]="Yes",1,0)</f>
        <v>0</v>
      </c>
      <c r="S2616" t="s">
        <v>25</v>
      </c>
      <c r="T2616">
        <f>(Churn_Data[[#This Row],[OnlineSecurity]]="Yes")+(Churn_Data[[#This Row],[OnlineBackup]]="Yes")+(Churn_Data[[#This Row],[DeviceProtection]]="Yes")+(Churn_Data[[#This Row],[TechSupport]]="Yes")+(Churn_Data[[#This Row],[StreamingTV]]="Yes")+(Churn_Data[[#This Row],[StreamingMovies]]="Yes")</f>
        <v>4</v>
      </c>
      <c r="U2616" t="s">
        <v>27</v>
      </c>
      <c r="V2616" t="s">
        <v>46</v>
      </c>
      <c r="W2616" t="str">
        <f>IF(ISNUMBER(SEARCH("automatic", Churn_Data[[#This Row],[PaymentMethod]])), "Automatic", "Manual")</f>
        <v>Automatic</v>
      </c>
      <c r="X2616">
        <v>98.15</v>
      </c>
      <c r="Y2616" t="str">
        <f>IF(Churn_Data[[#This Row],[tenure]]&lt;=12,"0-1 Year",IF(Churn_Data[[#This Row],[tenure]]&lt;=24,"1-2 Years",IF(Churn_Data[[#This Row],[tenure]]&lt;=36,"2-3 Years",IF(Churn_Data[[#This Row],[tenure]]&lt;=48,"3-4 Years",IF(Churn_Data[[#This Row],[tenure]]&lt;=60,"4-5 Years","5+ Years")))))</f>
        <v>4-5 Years</v>
      </c>
      <c r="Z2616">
        <v>52</v>
      </c>
      <c r="AA2616">
        <v>4993.3999999999996</v>
      </c>
      <c r="AB2616">
        <f>IF(Churn_Data[[#This Row],[Churn]]="No",Churn_Data[[#This Row],[MonthlyCharges]],NA())</f>
        <v>98.15</v>
      </c>
      <c r="AC2616">
        <f>IF(Churn_Data[[#This Row],[Churn]]="No",Churn_Data[[#This Row],[tenure]],NA())</f>
        <v>52</v>
      </c>
      <c r="AD2616" t="e">
        <f>IF(Churn_Data[[#This Row],[Churn]]="Yes",Churn_Data[[#This Row],[MonthlyCharges]],NA())</f>
        <v>#N/A</v>
      </c>
      <c r="AE2616" t="e">
        <f>IF(Churn_Data[[#This Row],[Churn]]="Yes",Churn_Data[[#This Row],[tenure]],NA())</f>
        <v>#N/A</v>
      </c>
      <c r="AF2616">
        <v>5103.8</v>
      </c>
    </row>
    <row r="2617" spans="1:32" x14ac:dyDescent="0.3">
      <c r="A2617" t="s">
        <v>2649</v>
      </c>
      <c r="B2617" t="s">
        <v>23</v>
      </c>
      <c r="C2617" t="str">
        <f>IF(Churn_Data[[#This Row],[SeniorCitizen]]=1,"Yes","No")</f>
        <v>Yes</v>
      </c>
      <c r="D2617">
        <v>1</v>
      </c>
      <c r="E2617" t="s">
        <v>24</v>
      </c>
      <c r="F2617" t="s">
        <v>25</v>
      </c>
      <c r="G2617" t="s">
        <v>24</v>
      </c>
      <c r="H2617" t="s">
        <v>24</v>
      </c>
      <c r="I2617" t="s">
        <v>26</v>
      </c>
      <c r="J2617" t="str">
        <f>IF(Churn_Data[[#This Row],[InternetService]]&lt;&gt;"No","Yes","No")</f>
        <v>Yes</v>
      </c>
      <c r="K2617" t="s">
        <v>24</v>
      </c>
      <c r="L2617" t="s">
        <v>25</v>
      </c>
      <c r="M2617" t="s">
        <v>24</v>
      </c>
      <c r="N2617" t="s">
        <v>25</v>
      </c>
      <c r="O2617" t="s">
        <v>25</v>
      </c>
      <c r="P2617" t="s">
        <v>25</v>
      </c>
      <c r="Q2617" t="s">
        <v>24</v>
      </c>
      <c r="R2617">
        <f>IF(Churn_Data[[#This Row],[Churn]]="Yes",1,0)</f>
        <v>1</v>
      </c>
      <c r="S2617" t="s">
        <v>24</v>
      </c>
      <c r="T2617">
        <f>(Churn_Data[[#This Row],[OnlineSecurity]]="Yes")+(Churn_Data[[#This Row],[OnlineBackup]]="Yes")+(Churn_Data[[#This Row],[DeviceProtection]]="Yes")+(Churn_Data[[#This Row],[TechSupport]]="Yes")+(Churn_Data[[#This Row],[StreamingTV]]="Yes")+(Churn_Data[[#This Row],[StreamingMovies]]="Yes")</f>
        <v>2</v>
      </c>
      <c r="U2617" t="s">
        <v>27</v>
      </c>
      <c r="V2617" t="s">
        <v>46</v>
      </c>
      <c r="W2617" t="str">
        <f>IF(ISNUMBER(SEARCH("automatic", Churn_Data[[#This Row],[PaymentMethod]])), "Automatic", "Manual")</f>
        <v>Automatic</v>
      </c>
      <c r="X2617">
        <v>85.35</v>
      </c>
      <c r="Y2617" t="str">
        <f>IF(Churn_Data[[#This Row],[tenure]]&lt;=12,"0-1 Year",IF(Churn_Data[[#This Row],[tenure]]&lt;=24,"1-2 Years",IF(Churn_Data[[#This Row],[tenure]]&lt;=36,"2-3 Years",IF(Churn_Data[[#This Row],[tenure]]&lt;=48,"3-4 Years",IF(Churn_Data[[#This Row],[tenure]]&lt;=60,"4-5 Years","5+ Years")))))</f>
        <v>1-2 Years</v>
      </c>
      <c r="Z2617">
        <v>17</v>
      </c>
      <c r="AA2617">
        <v>1463.45</v>
      </c>
      <c r="AB2617" t="e">
        <f>IF(Churn_Data[[#This Row],[Churn]]="No",Churn_Data[[#This Row],[MonthlyCharges]],NA())</f>
        <v>#N/A</v>
      </c>
      <c r="AC2617" t="e">
        <f>IF(Churn_Data[[#This Row],[Churn]]="No",Churn_Data[[#This Row],[tenure]],NA())</f>
        <v>#N/A</v>
      </c>
      <c r="AD2617">
        <f>IF(Churn_Data[[#This Row],[Churn]]="Yes",Churn_Data[[#This Row],[MonthlyCharges]],NA())</f>
        <v>85.35</v>
      </c>
      <c r="AE2617">
        <f>IF(Churn_Data[[#This Row],[Churn]]="Yes",Churn_Data[[#This Row],[tenure]],NA())</f>
        <v>17</v>
      </c>
      <c r="AF2617">
        <v>1450.95</v>
      </c>
    </row>
    <row r="2618" spans="1:32" x14ac:dyDescent="0.3">
      <c r="A2618" t="s">
        <v>2650</v>
      </c>
      <c r="B2618" t="s">
        <v>23</v>
      </c>
      <c r="C2618" t="str">
        <f>IF(Churn_Data[[#This Row],[SeniorCitizen]]=1,"Yes","No")</f>
        <v>No</v>
      </c>
      <c r="D2618">
        <v>0</v>
      </c>
      <c r="E2618" t="s">
        <v>25</v>
      </c>
      <c r="F2618" t="s">
        <v>25</v>
      </c>
      <c r="G2618" t="s">
        <v>24</v>
      </c>
      <c r="H2618" t="s">
        <v>24</v>
      </c>
      <c r="I2618" t="s">
        <v>26</v>
      </c>
      <c r="J2618" t="str">
        <f>IF(Churn_Data[[#This Row],[InternetService]]&lt;&gt;"No","Yes","No")</f>
        <v>Yes</v>
      </c>
      <c r="K2618" t="s">
        <v>24</v>
      </c>
      <c r="L2618" t="s">
        <v>24</v>
      </c>
      <c r="M2618" t="s">
        <v>24</v>
      </c>
      <c r="N2618" t="s">
        <v>25</v>
      </c>
      <c r="O2618" t="s">
        <v>24</v>
      </c>
      <c r="P2618" t="s">
        <v>24</v>
      </c>
      <c r="Q2618" t="s">
        <v>24</v>
      </c>
      <c r="R2618">
        <f>IF(Churn_Data[[#This Row],[Churn]]="Yes",1,0)</f>
        <v>1</v>
      </c>
      <c r="S2618" t="s">
        <v>24</v>
      </c>
      <c r="T2618">
        <f>(Churn_Data[[#This Row],[OnlineSecurity]]="Yes")+(Churn_Data[[#This Row],[OnlineBackup]]="Yes")+(Churn_Data[[#This Row],[DeviceProtection]]="Yes")+(Churn_Data[[#This Row],[TechSupport]]="Yes")+(Churn_Data[[#This Row],[StreamingTV]]="Yes")+(Churn_Data[[#This Row],[StreamingMovies]]="Yes")</f>
        <v>5</v>
      </c>
      <c r="U2618" t="s">
        <v>27</v>
      </c>
      <c r="V2618" t="s">
        <v>28</v>
      </c>
      <c r="W2618" t="str">
        <f>IF(ISNUMBER(SEARCH("automatic", Churn_Data[[#This Row],[PaymentMethod]])), "Automatic", "Manual")</f>
        <v>Manual</v>
      </c>
      <c r="X2618">
        <v>109.8</v>
      </c>
      <c r="Y2618" t="str">
        <f>IF(Churn_Data[[#This Row],[tenure]]&lt;=12,"0-1 Year",IF(Churn_Data[[#This Row],[tenure]]&lt;=24,"1-2 Years",IF(Churn_Data[[#This Row],[tenure]]&lt;=36,"2-3 Years",IF(Churn_Data[[#This Row],[tenure]]&lt;=48,"3-4 Years",IF(Churn_Data[[#This Row],[tenure]]&lt;=60,"4-5 Years","5+ Years")))))</f>
        <v>2-3 Years</v>
      </c>
      <c r="Z2618">
        <v>34</v>
      </c>
      <c r="AA2618">
        <v>3587.25</v>
      </c>
      <c r="AB2618" t="e">
        <f>IF(Churn_Data[[#This Row],[Churn]]="No",Churn_Data[[#This Row],[MonthlyCharges]],NA())</f>
        <v>#N/A</v>
      </c>
      <c r="AC2618" t="e">
        <f>IF(Churn_Data[[#This Row],[Churn]]="No",Churn_Data[[#This Row],[tenure]],NA())</f>
        <v>#N/A</v>
      </c>
      <c r="AD2618">
        <f>IF(Churn_Data[[#This Row],[Churn]]="Yes",Churn_Data[[#This Row],[MonthlyCharges]],NA())</f>
        <v>109.8</v>
      </c>
      <c r="AE2618">
        <f>IF(Churn_Data[[#This Row],[Churn]]="Yes",Churn_Data[[#This Row],[tenure]],NA())</f>
        <v>34</v>
      </c>
      <c r="AF2618">
        <v>3733.2</v>
      </c>
    </row>
    <row r="2619" spans="1:32" x14ac:dyDescent="0.3">
      <c r="A2619" t="s">
        <v>2651</v>
      </c>
      <c r="B2619" t="s">
        <v>23</v>
      </c>
      <c r="C2619" t="str">
        <f>IF(Churn_Data[[#This Row],[SeniorCitizen]]=1,"Yes","No")</f>
        <v>No</v>
      </c>
      <c r="D2619">
        <v>0</v>
      </c>
      <c r="E2619" t="s">
        <v>25</v>
      </c>
      <c r="F2619" t="s">
        <v>25</v>
      </c>
      <c r="G2619" t="s">
        <v>24</v>
      </c>
      <c r="H2619" t="s">
        <v>24</v>
      </c>
      <c r="I2619" t="s">
        <v>26</v>
      </c>
      <c r="J2619" t="str">
        <f>IF(Churn_Data[[#This Row],[InternetService]]&lt;&gt;"No","Yes","No")</f>
        <v>Yes</v>
      </c>
      <c r="K2619" t="s">
        <v>24</v>
      </c>
      <c r="L2619" t="s">
        <v>24</v>
      </c>
      <c r="M2619" t="s">
        <v>24</v>
      </c>
      <c r="N2619" t="s">
        <v>25</v>
      </c>
      <c r="O2619" t="s">
        <v>25</v>
      </c>
      <c r="P2619" t="s">
        <v>25</v>
      </c>
      <c r="Q2619" t="s">
        <v>25</v>
      </c>
      <c r="R2619">
        <f>IF(Churn_Data[[#This Row],[Churn]]="Yes",1,0)</f>
        <v>0</v>
      </c>
      <c r="S2619" t="s">
        <v>25</v>
      </c>
      <c r="T2619">
        <f>(Churn_Data[[#This Row],[OnlineSecurity]]="Yes")+(Churn_Data[[#This Row],[OnlineBackup]]="Yes")+(Churn_Data[[#This Row],[DeviceProtection]]="Yes")+(Churn_Data[[#This Row],[TechSupport]]="Yes")+(Churn_Data[[#This Row],[StreamingTV]]="Yes")+(Churn_Data[[#This Row],[StreamingMovies]]="Yes")</f>
        <v>3</v>
      </c>
      <c r="U2619" t="s">
        <v>27</v>
      </c>
      <c r="V2619" t="s">
        <v>32</v>
      </c>
      <c r="W2619" t="str">
        <f>IF(ISNUMBER(SEARCH("automatic", Churn_Data[[#This Row],[PaymentMethod]])), "Automatic", "Manual")</f>
        <v>Manual</v>
      </c>
      <c r="X2619">
        <v>90.8</v>
      </c>
      <c r="Y2619" t="str">
        <f>IF(Churn_Data[[#This Row],[tenure]]&lt;=12,"0-1 Year",IF(Churn_Data[[#This Row],[tenure]]&lt;=24,"1-2 Years",IF(Churn_Data[[#This Row],[tenure]]&lt;=36,"2-3 Years",IF(Churn_Data[[#This Row],[tenure]]&lt;=48,"3-4 Years",IF(Churn_Data[[#This Row],[tenure]]&lt;=60,"4-5 Years","5+ Years")))))</f>
        <v>4-5 Years</v>
      </c>
      <c r="Z2619">
        <v>53</v>
      </c>
      <c r="AA2619">
        <v>4921.2</v>
      </c>
      <c r="AB2619">
        <f>IF(Churn_Data[[#This Row],[Churn]]="No",Churn_Data[[#This Row],[MonthlyCharges]],NA())</f>
        <v>90.8</v>
      </c>
      <c r="AC2619">
        <f>IF(Churn_Data[[#This Row],[Churn]]="No",Churn_Data[[#This Row],[tenure]],NA())</f>
        <v>53</v>
      </c>
      <c r="AD2619" t="e">
        <f>IF(Churn_Data[[#This Row],[Churn]]="Yes",Churn_Data[[#This Row],[MonthlyCharges]],NA())</f>
        <v>#N/A</v>
      </c>
      <c r="AE2619" t="e">
        <f>IF(Churn_Data[[#This Row],[Churn]]="Yes",Churn_Data[[#This Row],[tenure]],NA())</f>
        <v>#N/A</v>
      </c>
      <c r="AF2619">
        <v>4812.3999999999996</v>
      </c>
    </row>
    <row r="2620" spans="1:32" x14ac:dyDescent="0.3">
      <c r="A2620" t="s">
        <v>2652</v>
      </c>
      <c r="B2620" t="s">
        <v>30</v>
      </c>
      <c r="C2620" t="str">
        <f>IF(Churn_Data[[#This Row],[SeniorCitizen]]=1,"Yes","No")</f>
        <v>No</v>
      </c>
      <c r="D2620">
        <v>0</v>
      </c>
      <c r="E2620" t="s">
        <v>24</v>
      </c>
      <c r="F2620" t="s">
        <v>24</v>
      </c>
      <c r="G2620" t="s">
        <v>24</v>
      </c>
      <c r="H2620" t="s">
        <v>24</v>
      </c>
      <c r="I2620" t="s">
        <v>26</v>
      </c>
      <c r="J2620" t="str">
        <f>IF(Churn_Data[[#This Row],[InternetService]]&lt;&gt;"No","Yes","No")</f>
        <v>Yes</v>
      </c>
      <c r="K2620" t="s">
        <v>24</v>
      </c>
      <c r="L2620" t="s">
        <v>25</v>
      </c>
      <c r="M2620" t="s">
        <v>24</v>
      </c>
      <c r="N2620" t="s">
        <v>25</v>
      </c>
      <c r="O2620" t="s">
        <v>24</v>
      </c>
      <c r="P2620" t="s">
        <v>24</v>
      </c>
      <c r="Q2620" t="s">
        <v>24</v>
      </c>
      <c r="R2620">
        <f>IF(Churn_Data[[#This Row],[Churn]]="Yes",1,0)</f>
        <v>1</v>
      </c>
      <c r="S2620" t="s">
        <v>25</v>
      </c>
      <c r="T2620">
        <f>(Churn_Data[[#This Row],[OnlineSecurity]]="Yes")+(Churn_Data[[#This Row],[OnlineBackup]]="Yes")+(Churn_Data[[#This Row],[DeviceProtection]]="Yes")+(Churn_Data[[#This Row],[TechSupport]]="Yes")+(Churn_Data[[#This Row],[StreamingTV]]="Yes")+(Churn_Data[[#This Row],[StreamingMovies]]="Yes")</f>
        <v>4</v>
      </c>
      <c r="U2620" t="s">
        <v>27</v>
      </c>
      <c r="V2620" t="s">
        <v>72</v>
      </c>
      <c r="W2620" t="str">
        <f>IF(ISNUMBER(SEARCH("automatic", Churn_Data[[#This Row],[PaymentMethod]])), "Automatic", "Manual")</f>
        <v>Automatic</v>
      </c>
      <c r="X2620">
        <v>105.95</v>
      </c>
      <c r="Y2620" t="str">
        <f>IF(Churn_Data[[#This Row],[tenure]]&lt;=12,"0-1 Year",IF(Churn_Data[[#This Row],[tenure]]&lt;=24,"1-2 Years",IF(Churn_Data[[#This Row],[tenure]]&lt;=36,"2-3 Years",IF(Churn_Data[[#This Row],[tenure]]&lt;=48,"3-4 Years",IF(Churn_Data[[#This Row],[tenure]]&lt;=60,"4-5 Years","5+ Years")))))</f>
        <v>4-5 Years</v>
      </c>
      <c r="Z2620">
        <v>50</v>
      </c>
      <c r="AA2620">
        <v>5341.8</v>
      </c>
      <c r="AB2620" t="e">
        <f>IF(Churn_Data[[#This Row],[Churn]]="No",Churn_Data[[#This Row],[MonthlyCharges]],NA())</f>
        <v>#N/A</v>
      </c>
      <c r="AC2620" t="e">
        <f>IF(Churn_Data[[#This Row],[Churn]]="No",Churn_Data[[#This Row],[tenure]],NA())</f>
        <v>#N/A</v>
      </c>
      <c r="AD2620">
        <f>IF(Churn_Data[[#This Row],[Churn]]="Yes",Churn_Data[[#This Row],[MonthlyCharges]],NA())</f>
        <v>105.95</v>
      </c>
      <c r="AE2620">
        <f>IF(Churn_Data[[#This Row],[Churn]]="Yes",Churn_Data[[#This Row],[tenure]],NA())</f>
        <v>50</v>
      </c>
      <c r="AF2620">
        <v>5297.5</v>
      </c>
    </row>
    <row r="2621" spans="1:32" x14ac:dyDescent="0.3">
      <c r="A2621" t="s">
        <v>2653</v>
      </c>
      <c r="B2621" t="s">
        <v>23</v>
      </c>
      <c r="C2621" t="str">
        <f>IF(Churn_Data[[#This Row],[SeniorCitizen]]=1,"Yes","No")</f>
        <v>No</v>
      </c>
      <c r="D2621">
        <v>0</v>
      </c>
      <c r="E2621" t="s">
        <v>24</v>
      </c>
      <c r="F2621" t="s">
        <v>25</v>
      </c>
      <c r="G2621" t="s">
        <v>24</v>
      </c>
      <c r="H2621" t="s">
        <v>24</v>
      </c>
      <c r="I2621" t="s">
        <v>26</v>
      </c>
      <c r="J2621" t="str">
        <f>IF(Churn_Data[[#This Row],[InternetService]]&lt;&gt;"No","Yes","No")</f>
        <v>Yes</v>
      </c>
      <c r="K2621" t="s">
        <v>24</v>
      </c>
      <c r="L2621" t="s">
        <v>25</v>
      </c>
      <c r="M2621" t="s">
        <v>24</v>
      </c>
      <c r="N2621" t="s">
        <v>25</v>
      </c>
      <c r="O2621" t="s">
        <v>24</v>
      </c>
      <c r="P2621" t="s">
        <v>24</v>
      </c>
      <c r="Q2621" t="s">
        <v>24</v>
      </c>
      <c r="R2621">
        <f>IF(Churn_Data[[#This Row],[Churn]]="Yes",1,0)</f>
        <v>1</v>
      </c>
      <c r="S2621" t="s">
        <v>24</v>
      </c>
      <c r="T2621">
        <f>(Churn_Data[[#This Row],[OnlineSecurity]]="Yes")+(Churn_Data[[#This Row],[OnlineBackup]]="Yes")+(Churn_Data[[#This Row],[DeviceProtection]]="Yes")+(Churn_Data[[#This Row],[TechSupport]]="Yes")+(Churn_Data[[#This Row],[StreamingTV]]="Yes")+(Churn_Data[[#This Row],[StreamingMovies]]="Yes")</f>
        <v>4</v>
      </c>
      <c r="U2621" t="s">
        <v>27</v>
      </c>
      <c r="V2621" t="s">
        <v>46</v>
      </c>
      <c r="W2621" t="str">
        <f>IF(ISNUMBER(SEARCH("automatic", Churn_Data[[#This Row],[PaymentMethod]])), "Automatic", "Manual")</f>
        <v>Automatic</v>
      </c>
      <c r="X2621">
        <v>104.4</v>
      </c>
      <c r="Y2621" t="str">
        <f>IF(Churn_Data[[#This Row],[tenure]]&lt;=12,"0-1 Year",IF(Churn_Data[[#This Row],[tenure]]&lt;=24,"1-2 Years",IF(Churn_Data[[#This Row],[tenure]]&lt;=36,"2-3 Years",IF(Churn_Data[[#This Row],[tenure]]&lt;=48,"3-4 Years",IF(Churn_Data[[#This Row],[tenure]]&lt;=60,"4-5 Years","5+ Years")))))</f>
        <v>1-2 Years</v>
      </c>
      <c r="Z2621">
        <v>21</v>
      </c>
      <c r="AA2621">
        <v>2200.25</v>
      </c>
      <c r="AB2621" t="e">
        <f>IF(Churn_Data[[#This Row],[Churn]]="No",Churn_Data[[#This Row],[MonthlyCharges]],NA())</f>
        <v>#N/A</v>
      </c>
      <c r="AC2621" t="e">
        <f>IF(Churn_Data[[#This Row],[Churn]]="No",Churn_Data[[#This Row],[tenure]],NA())</f>
        <v>#N/A</v>
      </c>
      <c r="AD2621">
        <f>IF(Churn_Data[[#This Row],[Churn]]="Yes",Churn_Data[[#This Row],[MonthlyCharges]],NA())</f>
        <v>104.4</v>
      </c>
      <c r="AE2621">
        <f>IF(Churn_Data[[#This Row],[Churn]]="Yes",Churn_Data[[#This Row],[tenure]],NA())</f>
        <v>21</v>
      </c>
      <c r="AF2621">
        <v>2192.4</v>
      </c>
    </row>
    <row r="2622" spans="1:32" x14ac:dyDescent="0.3">
      <c r="A2622" t="s">
        <v>2654</v>
      </c>
      <c r="B2622" t="s">
        <v>23</v>
      </c>
      <c r="C2622" t="str">
        <f>IF(Churn_Data[[#This Row],[SeniorCitizen]]=1,"Yes","No")</f>
        <v>Yes</v>
      </c>
      <c r="D2622">
        <v>1</v>
      </c>
      <c r="E2622" t="s">
        <v>25</v>
      </c>
      <c r="F2622" t="s">
        <v>25</v>
      </c>
      <c r="G2622" t="s">
        <v>24</v>
      </c>
      <c r="H2622" t="s">
        <v>24</v>
      </c>
      <c r="I2622" t="s">
        <v>26</v>
      </c>
      <c r="J2622" t="str">
        <f>IF(Churn_Data[[#This Row],[InternetService]]&lt;&gt;"No","Yes","No")</f>
        <v>Yes</v>
      </c>
      <c r="K2622" t="s">
        <v>24</v>
      </c>
      <c r="L2622" t="s">
        <v>24</v>
      </c>
      <c r="M2622" t="s">
        <v>24</v>
      </c>
      <c r="N2622" t="s">
        <v>25</v>
      </c>
      <c r="O2622" t="s">
        <v>24</v>
      </c>
      <c r="P2622" t="s">
        <v>24</v>
      </c>
      <c r="Q2622" t="s">
        <v>24</v>
      </c>
      <c r="R2622">
        <f>IF(Churn_Data[[#This Row],[Churn]]="Yes",1,0)</f>
        <v>1</v>
      </c>
      <c r="S2622" t="s">
        <v>24</v>
      </c>
      <c r="T2622">
        <f>(Churn_Data[[#This Row],[OnlineSecurity]]="Yes")+(Churn_Data[[#This Row],[OnlineBackup]]="Yes")+(Churn_Data[[#This Row],[DeviceProtection]]="Yes")+(Churn_Data[[#This Row],[TechSupport]]="Yes")+(Churn_Data[[#This Row],[StreamingTV]]="Yes")+(Churn_Data[[#This Row],[StreamingMovies]]="Yes")</f>
        <v>5</v>
      </c>
      <c r="U2622" t="s">
        <v>27</v>
      </c>
      <c r="V2622" t="s">
        <v>32</v>
      </c>
      <c r="W2622" t="str">
        <f>IF(ISNUMBER(SEARCH("automatic", Churn_Data[[#This Row],[PaymentMethod]])), "Automatic", "Manual")</f>
        <v>Manual</v>
      </c>
      <c r="X2622">
        <v>113.2</v>
      </c>
      <c r="Y2622" t="str">
        <f>IF(Churn_Data[[#This Row],[tenure]]&lt;=12,"0-1 Year",IF(Churn_Data[[#This Row],[tenure]]&lt;=24,"1-2 Years",IF(Churn_Data[[#This Row],[tenure]]&lt;=36,"2-3 Years",IF(Churn_Data[[#This Row],[tenure]]&lt;=48,"3-4 Years",IF(Churn_Data[[#This Row],[tenure]]&lt;=60,"4-5 Years","5+ Years")))))</f>
        <v>3-4 Years</v>
      </c>
      <c r="Z2622">
        <v>41</v>
      </c>
      <c r="AA2622">
        <v>4689.5</v>
      </c>
      <c r="AB2622" t="e">
        <f>IF(Churn_Data[[#This Row],[Churn]]="No",Churn_Data[[#This Row],[MonthlyCharges]],NA())</f>
        <v>#N/A</v>
      </c>
      <c r="AC2622" t="e">
        <f>IF(Churn_Data[[#This Row],[Churn]]="No",Churn_Data[[#This Row],[tenure]],NA())</f>
        <v>#N/A</v>
      </c>
      <c r="AD2622">
        <f>IF(Churn_Data[[#This Row],[Churn]]="Yes",Churn_Data[[#This Row],[MonthlyCharges]],NA())</f>
        <v>113.2</v>
      </c>
      <c r="AE2622">
        <f>IF(Churn_Data[[#This Row],[Churn]]="Yes",Churn_Data[[#This Row],[tenure]],NA())</f>
        <v>41</v>
      </c>
      <c r="AF2622">
        <v>4641.2</v>
      </c>
    </row>
    <row r="2623" spans="1:32" x14ac:dyDescent="0.3">
      <c r="A2623" t="s">
        <v>2655</v>
      </c>
      <c r="B2623" t="s">
        <v>23</v>
      </c>
      <c r="C2623" t="str">
        <f>IF(Churn_Data[[#This Row],[SeniorCitizen]]=1,"Yes","No")</f>
        <v>No</v>
      </c>
      <c r="D2623">
        <v>0</v>
      </c>
      <c r="E2623" t="s">
        <v>24</v>
      </c>
      <c r="F2623" t="s">
        <v>25</v>
      </c>
      <c r="G2623" t="s">
        <v>24</v>
      </c>
      <c r="H2623" t="s">
        <v>24</v>
      </c>
      <c r="I2623" t="s">
        <v>26</v>
      </c>
      <c r="J2623" t="str">
        <f>IF(Churn_Data[[#This Row],[InternetService]]&lt;&gt;"No","Yes","No")</f>
        <v>Yes</v>
      </c>
      <c r="K2623" t="s">
        <v>24</v>
      </c>
      <c r="L2623" t="s">
        <v>24</v>
      </c>
      <c r="M2623" t="s">
        <v>24</v>
      </c>
      <c r="N2623" t="s">
        <v>25</v>
      </c>
      <c r="O2623" t="s">
        <v>24</v>
      </c>
      <c r="P2623" t="s">
        <v>25</v>
      </c>
      <c r="Q2623" t="s">
        <v>24</v>
      </c>
      <c r="R2623">
        <f>IF(Churn_Data[[#This Row],[Churn]]="Yes",1,0)</f>
        <v>1</v>
      </c>
      <c r="S2623" t="s">
        <v>24</v>
      </c>
      <c r="T2623">
        <f>(Churn_Data[[#This Row],[OnlineSecurity]]="Yes")+(Churn_Data[[#This Row],[OnlineBackup]]="Yes")+(Churn_Data[[#This Row],[DeviceProtection]]="Yes")+(Churn_Data[[#This Row],[TechSupport]]="Yes")+(Churn_Data[[#This Row],[StreamingTV]]="Yes")+(Churn_Data[[#This Row],[StreamingMovies]]="Yes")</f>
        <v>4</v>
      </c>
      <c r="U2623" t="s">
        <v>27</v>
      </c>
      <c r="V2623" t="s">
        <v>32</v>
      </c>
      <c r="W2623" t="str">
        <f>IF(ISNUMBER(SEARCH("automatic", Churn_Data[[#This Row],[PaymentMethod]])), "Automatic", "Manual")</f>
        <v>Manual</v>
      </c>
      <c r="X2623">
        <v>98.75</v>
      </c>
      <c r="Y2623" t="str">
        <f>IF(Churn_Data[[#This Row],[tenure]]&lt;=12,"0-1 Year",IF(Churn_Data[[#This Row],[tenure]]&lt;=24,"1-2 Years",IF(Churn_Data[[#This Row],[tenure]]&lt;=36,"2-3 Years",IF(Churn_Data[[#This Row],[tenure]]&lt;=48,"3-4 Years",IF(Churn_Data[[#This Row],[tenure]]&lt;=60,"4-5 Years","5+ Years")))))</f>
        <v>3-4 Years</v>
      </c>
      <c r="Z2623">
        <v>47</v>
      </c>
      <c r="AA2623">
        <v>4533.7</v>
      </c>
      <c r="AB2623" t="e">
        <f>IF(Churn_Data[[#This Row],[Churn]]="No",Churn_Data[[#This Row],[MonthlyCharges]],NA())</f>
        <v>#N/A</v>
      </c>
      <c r="AC2623" t="e">
        <f>IF(Churn_Data[[#This Row],[Churn]]="No",Churn_Data[[#This Row],[tenure]],NA())</f>
        <v>#N/A</v>
      </c>
      <c r="AD2623">
        <f>IF(Churn_Data[[#This Row],[Churn]]="Yes",Churn_Data[[#This Row],[MonthlyCharges]],NA())</f>
        <v>98.75</v>
      </c>
      <c r="AE2623">
        <f>IF(Churn_Data[[#This Row],[Churn]]="Yes",Churn_Data[[#This Row],[tenure]],NA())</f>
        <v>47</v>
      </c>
      <c r="AF2623">
        <v>4641.25</v>
      </c>
    </row>
    <row r="2624" spans="1:32" x14ac:dyDescent="0.3">
      <c r="A2624" t="s">
        <v>2656</v>
      </c>
      <c r="B2624" t="s">
        <v>23</v>
      </c>
      <c r="C2624" t="str">
        <f>IF(Churn_Data[[#This Row],[SeniorCitizen]]=1,"Yes","No")</f>
        <v>No</v>
      </c>
      <c r="D2624">
        <v>0</v>
      </c>
      <c r="E2624" t="s">
        <v>24</v>
      </c>
      <c r="F2624" t="s">
        <v>24</v>
      </c>
      <c r="G2624" t="s">
        <v>24</v>
      </c>
      <c r="H2624" t="s">
        <v>24</v>
      </c>
      <c r="I2624" t="s">
        <v>26</v>
      </c>
      <c r="J2624" t="str">
        <f>IF(Churn_Data[[#This Row],[InternetService]]&lt;&gt;"No","Yes","No")</f>
        <v>Yes</v>
      </c>
      <c r="K2624" t="s">
        <v>24</v>
      </c>
      <c r="L2624" t="s">
        <v>25</v>
      </c>
      <c r="M2624" t="s">
        <v>24</v>
      </c>
      <c r="N2624" t="s">
        <v>25</v>
      </c>
      <c r="O2624" t="s">
        <v>24</v>
      </c>
      <c r="P2624" t="s">
        <v>24</v>
      </c>
      <c r="Q2624" t="s">
        <v>24</v>
      </c>
      <c r="R2624">
        <f>IF(Churn_Data[[#This Row],[Churn]]="Yes",1,0)</f>
        <v>1</v>
      </c>
      <c r="S2624" t="s">
        <v>24</v>
      </c>
      <c r="T2624">
        <f>(Churn_Data[[#This Row],[OnlineSecurity]]="Yes")+(Churn_Data[[#This Row],[OnlineBackup]]="Yes")+(Churn_Data[[#This Row],[DeviceProtection]]="Yes")+(Churn_Data[[#This Row],[TechSupport]]="Yes")+(Churn_Data[[#This Row],[StreamingTV]]="Yes")+(Churn_Data[[#This Row],[StreamingMovies]]="Yes")</f>
        <v>4</v>
      </c>
      <c r="U2624" t="s">
        <v>27</v>
      </c>
      <c r="V2624" t="s">
        <v>32</v>
      </c>
      <c r="W2624" t="str">
        <f>IF(ISNUMBER(SEARCH("automatic", Churn_Data[[#This Row],[PaymentMethod]])), "Automatic", "Manual")</f>
        <v>Manual</v>
      </c>
      <c r="X2624">
        <v>102.45</v>
      </c>
      <c r="Y2624" t="str">
        <f>IF(Churn_Data[[#This Row],[tenure]]&lt;=12,"0-1 Year",IF(Churn_Data[[#This Row],[tenure]]&lt;=24,"1-2 Years",IF(Churn_Data[[#This Row],[tenure]]&lt;=36,"2-3 Years",IF(Churn_Data[[#This Row],[tenure]]&lt;=48,"3-4 Years",IF(Churn_Data[[#This Row],[tenure]]&lt;=60,"4-5 Years","5+ Years")))))</f>
        <v>0-1 Year</v>
      </c>
      <c r="Z2624">
        <v>1</v>
      </c>
      <c r="AA2624">
        <v>102.45</v>
      </c>
      <c r="AB2624" t="e">
        <f>IF(Churn_Data[[#This Row],[Churn]]="No",Churn_Data[[#This Row],[MonthlyCharges]],NA())</f>
        <v>#N/A</v>
      </c>
      <c r="AC2624" t="e">
        <f>IF(Churn_Data[[#This Row],[Churn]]="No",Churn_Data[[#This Row],[tenure]],NA())</f>
        <v>#N/A</v>
      </c>
      <c r="AD2624">
        <f>IF(Churn_Data[[#This Row],[Churn]]="Yes",Churn_Data[[#This Row],[MonthlyCharges]],NA())</f>
        <v>102.45</v>
      </c>
      <c r="AE2624">
        <f>IF(Churn_Data[[#This Row],[Churn]]="Yes",Churn_Data[[#This Row],[tenure]],NA())</f>
        <v>1</v>
      </c>
      <c r="AF2624">
        <v>102.45</v>
      </c>
    </row>
    <row r="2625" spans="1:32" x14ac:dyDescent="0.3">
      <c r="A2625" t="s">
        <v>2657</v>
      </c>
      <c r="B2625" t="s">
        <v>30</v>
      </c>
      <c r="C2625" t="str">
        <f>IF(Churn_Data[[#This Row],[SeniorCitizen]]=1,"Yes","No")</f>
        <v>No</v>
      </c>
      <c r="D2625">
        <v>0</v>
      </c>
      <c r="E2625" t="s">
        <v>24</v>
      </c>
      <c r="F2625" t="s">
        <v>25</v>
      </c>
      <c r="G2625" t="s">
        <v>24</v>
      </c>
      <c r="H2625" t="s">
        <v>24</v>
      </c>
      <c r="I2625" t="s">
        <v>26</v>
      </c>
      <c r="J2625" t="str">
        <f>IF(Churn_Data[[#This Row],[InternetService]]&lt;&gt;"No","Yes","No")</f>
        <v>Yes</v>
      </c>
      <c r="K2625" t="s">
        <v>24</v>
      </c>
      <c r="L2625" t="s">
        <v>25</v>
      </c>
      <c r="M2625" t="s">
        <v>24</v>
      </c>
      <c r="N2625" t="s">
        <v>25</v>
      </c>
      <c r="O2625" t="s">
        <v>25</v>
      </c>
      <c r="P2625" t="s">
        <v>24</v>
      </c>
      <c r="Q2625" t="s">
        <v>24</v>
      </c>
      <c r="R2625">
        <f>IF(Churn_Data[[#This Row],[Churn]]="Yes",1,0)</f>
        <v>1</v>
      </c>
      <c r="S2625" t="s">
        <v>25</v>
      </c>
      <c r="T2625">
        <f>(Churn_Data[[#This Row],[OnlineSecurity]]="Yes")+(Churn_Data[[#This Row],[OnlineBackup]]="Yes")+(Churn_Data[[#This Row],[DeviceProtection]]="Yes")+(Churn_Data[[#This Row],[TechSupport]]="Yes")+(Churn_Data[[#This Row],[StreamingTV]]="Yes")+(Churn_Data[[#This Row],[StreamingMovies]]="Yes")</f>
        <v>3</v>
      </c>
      <c r="U2625" t="s">
        <v>27</v>
      </c>
      <c r="V2625" t="s">
        <v>32</v>
      </c>
      <c r="W2625" t="str">
        <f>IF(ISNUMBER(SEARCH("automatic", Churn_Data[[#This Row],[PaymentMethod]])), "Automatic", "Manual")</f>
        <v>Manual</v>
      </c>
      <c r="X2625">
        <v>93.9</v>
      </c>
      <c r="Y2625" t="str">
        <f>IF(Churn_Data[[#This Row],[tenure]]&lt;=12,"0-1 Year",IF(Churn_Data[[#This Row],[tenure]]&lt;=24,"1-2 Years",IF(Churn_Data[[#This Row],[tenure]]&lt;=36,"2-3 Years",IF(Churn_Data[[#This Row],[tenure]]&lt;=48,"3-4 Years",IF(Churn_Data[[#This Row],[tenure]]&lt;=60,"4-5 Years","5+ Years")))))</f>
        <v>4-5 Years</v>
      </c>
      <c r="Z2625">
        <v>53</v>
      </c>
      <c r="AA2625">
        <v>5029.2</v>
      </c>
      <c r="AB2625" t="e">
        <f>IF(Churn_Data[[#This Row],[Churn]]="No",Churn_Data[[#This Row],[MonthlyCharges]],NA())</f>
        <v>#N/A</v>
      </c>
      <c r="AC2625" t="e">
        <f>IF(Churn_Data[[#This Row],[Churn]]="No",Churn_Data[[#This Row],[tenure]],NA())</f>
        <v>#N/A</v>
      </c>
      <c r="AD2625">
        <f>IF(Churn_Data[[#This Row],[Churn]]="Yes",Churn_Data[[#This Row],[MonthlyCharges]],NA())</f>
        <v>93.9</v>
      </c>
      <c r="AE2625">
        <f>IF(Churn_Data[[#This Row],[Churn]]="Yes",Churn_Data[[#This Row],[tenure]],NA())</f>
        <v>53</v>
      </c>
      <c r="AF2625">
        <v>4976.7</v>
      </c>
    </row>
    <row r="2626" spans="1:32" x14ac:dyDescent="0.3">
      <c r="A2626" t="s">
        <v>2658</v>
      </c>
      <c r="B2626" t="s">
        <v>30</v>
      </c>
      <c r="C2626" t="str">
        <f>IF(Churn_Data[[#This Row],[SeniorCitizen]]=1,"Yes","No")</f>
        <v>Yes</v>
      </c>
      <c r="D2626">
        <v>1</v>
      </c>
      <c r="E2626" t="s">
        <v>24</v>
      </c>
      <c r="F2626" t="s">
        <v>24</v>
      </c>
      <c r="G2626" t="s">
        <v>24</v>
      </c>
      <c r="H2626" t="s">
        <v>24</v>
      </c>
      <c r="I2626" t="s">
        <v>26</v>
      </c>
      <c r="J2626" t="str">
        <f>IF(Churn_Data[[#This Row],[InternetService]]&lt;&gt;"No","Yes","No")</f>
        <v>Yes</v>
      </c>
      <c r="K2626" t="s">
        <v>24</v>
      </c>
      <c r="L2626" t="s">
        <v>24</v>
      </c>
      <c r="M2626" t="s">
        <v>24</v>
      </c>
      <c r="N2626" t="s">
        <v>25</v>
      </c>
      <c r="O2626" t="s">
        <v>24</v>
      </c>
      <c r="P2626" t="s">
        <v>25</v>
      </c>
      <c r="Q2626" t="s">
        <v>24</v>
      </c>
      <c r="R2626">
        <f>IF(Churn_Data[[#This Row],[Churn]]="Yes",1,0)</f>
        <v>1</v>
      </c>
      <c r="S2626" t="s">
        <v>24</v>
      </c>
      <c r="T2626">
        <f>(Churn_Data[[#This Row],[OnlineSecurity]]="Yes")+(Churn_Data[[#This Row],[OnlineBackup]]="Yes")+(Churn_Data[[#This Row],[DeviceProtection]]="Yes")+(Churn_Data[[#This Row],[TechSupport]]="Yes")+(Churn_Data[[#This Row],[StreamingTV]]="Yes")+(Churn_Data[[#This Row],[StreamingMovies]]="Yes")</f>
        <v>4</v>
      </c>
      <c r="U2626" t="s">
        <v>27</v>
      </c>
      <c r="V2626" t="s">
        <v>32</v>
      </c>
      <c r="W2626" t="str">
        <f>IF(ISNUMBER(SEARCH("automatic", Churn_Data[[#This Row],[PaymentMethod]])), "Automatic", "Manual")</f>
        <v>Manual</v>
      </c>
      <c r="X2626">
        <v>100.7</v>
      </c>
      <c r="Y2626" t="str">
        <f>IF(Churn_Data[[#This Row],[tenure]]&lt;=12,"0-1 Year",IF(Churn_Data[[#This Row],[tenure]]&lt;=24,"1-2 Years",IF(Churn_Data[[#This Row],[tenure]]&lt;=36,"2-3 Years",IF(Churn_Data[[#This Row],[tenure]]&lt;=48,"3-4 Years",IF(Churn_Data[[#This Row],[tenure]]&lt;=60,"4-5 Years","5+ Years")))))</f>
        <v>3-4 Years</v>
      </c>
      <c r="Z2626">
        <v>46</v>
      </c>
      <c r="AA2626">
        <v>4541.2</v>
      </c>
      <c r="AB2626" t="e">
        <f>IF(Churn_Data[[#This Row],[Churn]]="No",Churn_Data[[#This Row],[MonthlyCharges]],NA())</f>
        <v>#N/A</v>
      </c>
      <c r="AC2626" t="e">
        <f>IF(Churn_Data[[#This Row],[Churn]]="No",Churn_Data[[#This Row],[tenure]],NA())</f>
        <v>#N/A</v>
      </c>
      <c r="AD2626">
        <f>IF(Churn_Data[[#This Row],[Churn]]="Yes",Churn_Data[[#This Row],[MonthlyCharges]],NA())</f>
        <v>100.7</v>
      </c>
      <c r="AE2626">
        <f>IF(Churn_Data[[#This Row],[Churn]]="Yes",Churn_Data[[#This Row],[tenure]],NA())</f>
        <v>46</v>
      </c>
      <c r="AF2626">
        <v>4632.2</v>
      </c>
    </row>
    <row r="2627" spans="1:32" x14ac:dyDescent="0.3">
      <c r="A2627" t="s">
        <v>2659</v>
      </c>
      <c r="B2627" t="s">
        <v>30</v>
      </c>
      <c r="C2627" t="str">
        <f>IF(Churn_Data[[#This Row],[SeniorCitizen]]=1,"Yes","No")</f>
        <v>No</v>
      </c>
      <c r="D2627">
        <v>0</v>
      </c>
      <c r="E2627" t="s">
        <v>24</v>
      </c>
      <c r="F2627" t="s">
        <v>25</v>
      </c>
      <c r="G2627" t="s">
        <v>24</v>
      </c>
      <c r="H2627" t="s">
        <v>24</v>
      </c>
      <c r="I2627" t="s">
        <v>26</v>
      </c>
      <c r="J2627" t="str">
        <f>IF(Churn_Data[[#This Row],[InternetService]]&lt;&gt;"No","Yes","No")</f>
        <v>Yes</v>
      </c>
      <c r="K2627" t="s">
        <v>24</v>
      </c>
      <c r="L2627" t="s">
        <v>25</v>
      </c>
      <c r="M2627" t="s">
        <v>24</v>
      </c>
      <c r="N2627" t="s">
        <v>25</v>
      </c>
      <c r="O2627" t="s">
        <v>25</v>
      </c>
      <c r="P2627" t="s">
        <v>25</v>
      </c>
      <c r="Q2627" t="s">
        <v>25</v>
      </c>
      <c r="R2627">
        <f>IF(Churn_Data[[#This Row],[Churn]]="Yes",1,0)</f>
        <v>0</v>
      </c>
      <c r="S2627" t="s">
        <v>24</v>
      </c>
      <c r="T2627">
        <f>(Churn_Data[[#This Row],[OnlineSecurity]]="Yes")+(Churn_Data[[#This Row],[OnlineBackup]]="Yes")+(Churn_Data[[#This Row],[DeviceProtection]]="Yes")+(Churn_Data[[#This Row],[TechSupport]]="Yes")+(Churn_Data[[#This Row],[StreamingTV]]="Yes")+(Churn_Data[[#This Row],[StreamingMovies]]="Yes")</f>
        <v>2</v>
      </c>
      <c r="U2627" t="s">
        <v>27</v>
      </c>
      <c r="V2627" t="s">
        <v>28</v>
      </c>
      <c r="W2627" t="str">
        <f>IF(ISNUMBER(SEARCH("automatic", Churn_Data[[#This Row],[PaymentMethod]])), "Automatic", "Manual")</f>
        <v>Manual</v>
      </c>
      <c r="X2627">
        <v>84.55</v>
      </c>
      <c r="Y2627" t="str">
        <f>IF(Churn_Data[[#This Row],[tenure]]&lt;=12,"0-1 Year",IF(Churn_Data[[#This Row],[tenure]]&lt;=24,"1-2 Years",IF(Churn_Data[[#This Row],[tenure]]&lt;=36,"2-3 Years",IF(Churn_Data[[#This Row],[tenure]]&lt;=48,"3-4 Years",IF(Churn_Data[[#This Row],[tenure]]&lt;=60,"4-5 Years","5+ Years")))))</f>
        <v>3-4 Years</v>
      </c>
      <c r="Z2627">
        <v>45</v>
      </c>
      <c r="AA2627">
        <v>3713.95</v>
      </c>
      <c r="AB2627">
        <f>IF(Churn_Data[[#This Row],[Churn]]="No",Churn_Data[[#This Row],[MonthlyCharges]],NA())</f>
        <v>84.55</v>
      </c>
      <c r="AC2627">
        <f>IF(Churn_Data[[#This Row],[Churn]]="No",Churn_Data[[#This Row],[tenure]],NA())</f>
        <v>45</v>
      </c>
      <c r="AD2627" t="e">
        <f>IF(Churn_Data[[#This Row],[Churn]]="Yes",Churn_Data[[#This Row],[MonthlyCharges]],NA())</f>
        <v>#N/A</v>
      </c>
      <c r="AE2627" t="e">
        <f>IF(Churn_Data[[#This Row],[Churn]]="Yes",Churn_Data[[#This Row],[tenure]],NA())</f>
        <v>#N/A</v>
      </c>
      <c r="AF2627">
        <v>3804.75</v>
      </c>
    </row>
    <row r="2628" spans="1:32" x14ac:dyDescent="0.3">
      <c r="A2628" t="s">
        <v>2660</v>
      </c>
      <c r="B2628" t="s">
        <v>23</v>
      </c>
      <c r="C2628" t="str">
        <f>IF(Churn_Data[[#This Row],[SeniorCitizen]]=1,"Yes","No")</f>
        <v>No</v>
      </c>
      <c r="D2628">
        <v>0</v>
      </c>
      <c r="E2628" t="s">
        <v>25</v>
      </c>
      <c r="F2628" t="s">
        <v>25</v>
      </c>
      <c r="G2628" t="s">
        <v>24</v>
      </c>
      <c r="H2628" t="s">
        <v>24</v>
      </c>
      <c r="I2628" t="s">
        <v>26</v>
      </c>
      <c r="J2628" t="str">
        <f>IF(Churn_Data[[#This Row],[InternetService]]&lt;&gt;"No","Yes","No")</f>
        <v>Yes</v>
      </c>
      <c r="K2628" t="s">
        <v>24</v>
      </c>
      <c r="L2628" t="s">
        <v>25</v>
      </c>
      <c r="M2628" t="s">
        <v>24</v>
      </c>
      <c r="N2628" t="s">
        <v>25</v>
      </c>
      <c r="O2628" t="s">
        <v>25</v>
      </c>
      <c r="P2628" t="s">
        <v>25</v>
      </c>
      <c r="Q2628" t="s">
        <v>25</v>
      </c>
      <c r="R2628">
        <f>IF(Churn_Data[[#This Row],[Churn]]="Yes",1,0)</f>
        <v>0</v>
      </c>
      <c r="S2628" t="s">
        <v>24</v>
      </c>
      <c r="T2628">
        <f>(Churn_Data[[#This Row],[OnlineSecurity]]="Yes")+(Churn_Data[[#This Row],[OnlineBackup]]="Yes")+(Churn_Data[[#This Row],[DeviceProtection]]="Yes")+(Churn_Data[[#This Row],[TechSupport]]="Yes")+(Churn_Data[[#This Row],[StreamingTV]]="Yes")+(Churn_Data[[#This Row],[StreamingMovies]]="Yes")</f>
        <v>2</v>
      </c>
      <c r="U2628" t="s">
        <v>27</v>
      </c>
      <c r="V2628" t="s">
        <v>72</v>
      </c>
      <c r="W2628" t="str">
        <f>IF(ISNUMBER(SEARCH("automatic", Churn_Data[[#This Row],[PaymentMethod]])), "Automatic", "Manual")</f>
        <v>Automatic</v>
      </c>
      <c r="X2628">
        <v>84.35</v>
      </c>
      <c r="Y2628" t="str">
        <f>IF(Churn_Data[[#This Row],[tenure]]&lt;=12,"0-1 Year",IF(Churn_Data[[#This Row],[tenure]]&lt;=24,"1-2 Years",IF(Churn_Data[[#This Row],[tenure]]&lt;=36,"2-3 Years",IF(Churn_Data[[#This Row],[tenure]]&lt;=48,"3-4 Years",IF(Churn_Data[[#This Row],[tenure]]&lt;=60,"4-5 Years","5+ Years")))))</f>
        <v>1-2 Years</v>
      </c>
      <c r="Z2628">
        <v>15</v>
      </c>
      <c r="AA2628">
        <v>1302.6500000000001</v>
      </c>
      <c r="AB2628">
        <f>IF(Churn_Data[[#This Row],[Churn]]="No",Churn_Data[[#This Row],[MonthlyCharges]],NA())</f>
        <v>84.35</v>
      </c>
      <c r="AC2628">
        <f>IF(Churn_Data[[#This Row],[Churn]]="No",Churn_Data[[#This Row],[tenure]],NA())</f>
        <v>15</v>
      </c>
      <c r="AD2628" t="e">
        <f>IF(Churn_Data[[#This Row],[Churn]]="Yes",Churn_Data[[#This Row],[MonthlyCharges]],NA())</f>
        <v>#N/A</v>
      </c>
      <c r="AE2628" t="e">
        <f>IF(Churn_Data[[#This Row],[Churn]]="Yes",Churn_Data[[#This Row],[tenure]],NA())</f>
        <v>#N/A</v>
      </c>
      <c r="AF2628">
        <v>1265.25</v>
      </c>
    </row>
    <row r="2629" spans="1:32" x14ac:dyDescent="0.3">
      <c r="A2629" t="s">
        <v>2661</v>
      </c>
      <c r="B2629" t="s">
        <v>23</v>
      </c>
      <c r="C2629" t="str">
        <f>IF(Churn_Data[[#This Row],[SeniorCitizen]]=1,"Yes","No")</f>
        <v>No</v>
      </c>
      <c r="D2629">
        <v>0</v>
      </c>
      <c r="E2629" t="s">
        <v>25</v>
      </c>
      <c r="F2629" t="s">
        <v>25</v>
      </c>
      <c r="G2629" t="s">
        <v>24</v>
      </c>
      <c r="H2629" t="s">
        <v>24</v>
      </c>
      <c r="I2629" t="s">
        <v>26</v>
      </c>
      <c r="J2629" t="str">
        <f>IF(Churn_Data[[#This Row],[InternetService]]&lt;&gt;"No","Yes","No")</f>
        <v>Yes</v>
      </c>
      <c r="K2629" t="s">
        <v>24</v>
      </c>
      <c r="L2629" t="s">
        <v>24</v>
      </c>
      <c r="M2629" t="s">
        <v>24</v>
      </c>
      <c r="N2629" t="s">
        <v>25</v>
      </c>
      <c r="O2629" t="s">
        <v>24</v>
      </c>
      <c r="P2629" t="s">
        <v>24</v>
      </c>
      <c r="Q2629" t="s">
        <v>25</v>
      </c>
      <c r="R2629">
        <f>IF(Churn_Data[[#This Row],[Churn]]="Yes",1,0)</f>
        <v>0</v>
      </c>
      <c r="S2629" t="s">
        <v>25</v>
      </c>
      <c r="T2629">
        <f>(Churn_Data[[#This Row],[OnlineSecurity]]="Yes")+(Churn_Data[[#This Row],[OnlineBackup]]="Yes")+(Churn_Data[[#This Row],[DeviceProtection]]="Yes")+(Churn_Data[[#This Row],[TechSupport]]="Yes")+(Churn_Data[[#This Row],[StreamingTV]]="Yes")+(Churn_Data[[#This Row],[StreamingMovies]]="Yes")</f>
        <v>5</v>
      </c>
      <c r="U2629" t="s">
        <v>27</v>
      </c>
      <c r="V2629" t="s">
        <v>72</v>
      </c>
      <c r="W2629" t="str">
        <f>IF(ISNUMBER(SEARCH("automatic", Churn_Data[[#This Row],[PaymentMethod]])), "Automatic", "Manual")</f>
        <v>Automatic</v>
      </c>
      <c r="X2629">
        <v>108.25</v>
      </c>
      <c r="Y2629" t="str">
        <f>IF(Churn_Data[[#This Row],[tenure]]&lt;=12,"0-1 Year",IF(Churn_Data[[#This Row],[tenure]]&lt;=24,"1-2 Years",IF(Churn_Data[[#This Row],[tenure]]&lt;=36,"2-3 Years",IF(Churn_Data[[#This Row],[tenure]]&lt;=48,"3-4 Years",IF(Churn_Data[[#This Row],[tenure]]&lt;=60,"4-5 Years","5+ Years")))))</f>
        <v>5+ Years</v>
      </c>
      <c r="Z2629">
        <v>63</v>
      </c>
      <c r="AA2629">
        <v>6780.1</v>
      </c>
      <c r="AB2629">
        <f>IF(Churn_Data[[#This Row],[Churn]]="No",Churn_Data[[#This Row],[MonthlyCharges]],NA())</f>
        <v>108.25</v>
      </c>
      <c r="AC2629">
        <f>IF(Churn_Data[[#This Row],[Churn]]="No",Churn_Data[[#This Row],[tenure]],NA())</f>
        <v>63</v>
      </c>
      <c r="AD2629" t="e">
        <f>IF(Churn_Data[[#This Row],[Churn]]="Yes",Churn_Data[[#This Row],[MonthlyCharges]],NA())</f>
        <v>#N/A</v>
      </c>
      <c r="AE2629" t="e">
        <f>IF(Churn_Data[[#This Row],[Churn]]="Yes",Churn_Data[[#This Row],[tenure]],NA())</f>
        <v>#N/A</v>
      </c>
      <c r="AF2629">
        <v>6819.75</v>
      </c>
    </row>
    <row r="2630" spans="1:32" x14ac:dyDescent="0.3">
      <c r="A2630" t="s">
        <v>2662</v>
      </c>
      <c r="B2630" t="s">
        <v>30</v>
      </c>
      <c r="C2630" t="str">
        <f>IF(Churn_Data[[#This Row],[SeniorCitizen]]=1,"Yes","No")</f>
        <v>No</v>
      </c>
      <c r="D2630">
        <v>0</v>
      </c>
      <c r="E2630" t="s">
        <v>25</v>
      </c>
      <c r="F2630" t="s">
        <v>25</v>
      </c>
      <c r="G2630" t="s">
        <v>24</v>
      </c>
      <c r="H2630" t="s">
        <v>25</v>
      </c>
      <c r="I2630" t="s">
        <v>26</v>
      </c>
      <c r="J2630" t="str">
        <f>IF(Churn_Data[[#This Row],[InternetService]]&lt;&gt;"No","Yes","No")</f>
        <v>Yes</v>
      </c>
      <c r="K2630" t="s">
        <v>24</v>
      </c>
      <c r="L2630" t="s">
        <v>25</v>
      </c>
      <c r="M2630" t="s">
        <v>24</v>
      </c>
      <c r="N2630" t="s">
        <v>25</v>
      </c>
      <c r="O2630" t="s">
        <v>24</v>
      </c>
      <c r="P2630" t="s">
        <v>25</v>
      </c>
      <c r="Q2630" t="s">
        <v>25</v>
      </c>
      <c r="R2630">
        <f>IF(Churn_Data[[#This Row],[Churn]]="Yes",1,0)</f>
        <v>0</v>
      </c>
      <c r="S2630" t="s">
        <v>25</v>
      </c>
      <c r="T2630">
        <f>(Churn_Data[[#This Row],[OnlineSecurity]]="Yes")+(Churn_Data[[#This Row],[OnlineBackup]]="Yes")+(Churn_Data[[#This Row],[DeviceProtection]]="Yes")+(Churn_Data[[#This Row],[TechSupport]]="Yes")+(Churn_Data[[#This Row],[StreamingTV]]="Yes")+(Churn_Data[[#This Row],[StreamingMovies]]="Yes")</f>
        <v>3</v>
      </c>
      <c r="U2630" t="s">
        <v>27</v>
      </c>
      <c r="V2630" t="s">
        <v>28</v>
      </c>
      <c r="W2630" t="str">
        <f>IF(ISNUMBER(SEARCH("automatic", Churn_Data[[#This Row],[PaymentMethod]])), "Automatic", "Manual")</f>
        <v>Manual</v>
      </c>
      <c r="X2630">
        <v>89.8</v>
      </c>
      <c r="Y2630" t="str">
        <f>IF(Churn_Data[[#This Row],[tenure]]&lt;=12,"0-1 Year",IF(Churn_Data[[#This Row],[tenure]]&lt;=24,"1-2 Years",IF(Churn_Data[[#This Row],[tenure]]&lt;=36,"2-3 Years",IF(Churn_Data[[#This Row],[tenure]]&lt;=48,"3-4 Years",IF(Churn_Data[[#This Row],[tenure]]&lt;=60,"4-5 Years","5+ Years")))))</f>
        <v>4-5 Years</v>
      </c>
      <c r="Z2630">
        <v>54</v>
      </c>
      <c r="AA2630">
        <v>4667</v>
      </c>
      <c r="AB2630">
        <f>IF(Churn_Data[[#This Row],[Churn]]="No",Churn_Data[[#This Row],[MonthlyCharges]],NA())</f>
        <v>89.8</v>
      </c>
      <c r="AC2630">
        <f>IF(Churn_Data[[#This Row],[Churn]]="No",Churn_Data[[#This Row],[tenure]],NA())</f>
        <v>54</v>
      </c>
      <c r="AD2630" t="e">
        <f>IF(Churn_Data[[#This Row],[Churn]]="Yes",Churn_Data[[#This Row],[MonthlyCharges]],NA())</f>
        <v>#N/A</v>
      </c>
      <c r="AE2630" t="e">
        <f>IF(Churn_Data[[#This Row],[Churn]]="Yes",Churn_Data[[#This Row],[tenure]],NA())</f>
        <v>#N/A</v>
      </c>
      <c r="AF2630">
        <v>4849.2</v>
      </c>
    </row>
    <row r="2631" spans="1:32" x14ac:dyDescent="0.3">
      <c r="A2631" t="s">
        <v>2663</v>
      </c>
      <c r="B2631" t="s">
        <v>23</v>
      </c>
      <c r="C2631" t="str">
        <f>IF(Churn_Data[[#This Row],[SeniorCitizen]]=1,"Yes","No")</f>
        <v>No</v>
      </c>
      <c r="D2631">
        <v>0</v>
      </c>
      <c r="E2631" t="s">
        <v>24</v>
      </c>
      <c r="F2631" t="s">
        <v>25</v>
      </c>
      <c r="G2631" t="s">
        <v>24</v>
      </c>
      <c r="H2631" t="s">
        <v>25</v>
      </c>
      <c r="I2631" t="s">
        <v>26</v>
      </c>
      <c r="J2631" t="str">
        <f>IF(Churn_Data[[#This Row],[InternetService]]&lt;&gt;"No","Yes","No")</f>
        <v>Yes</v>
      </c>
      <c r="K2631" t="s">
        <v>24</v>
      </c>
      <c r="L2631" t="s">
        <v>25</v>
      </c>
      <c r="M2631" t="s">
        <v>24</v>
      </c>
      <c r="N2631" t="s">
        <v>25</v>
      </c>
      <c r="O2631" t="s">
        <v>24</v>
      </c>
      <c r="P2631" t="s">
        <v>24</v>
      </c>
      <c r="Q2631" t="s">
        <v>25</v>
      </c>
      <c r="R2631">
        <f>IF(Churn_Data[[#This Row],[Churn]]="Yes",1,0)</f>
        <v>0</v>
      </c>
      <c r="S2631" t="s">
        <v>25</v>
      </c>
      <c r="T2631">
        <f>(Churn_Data[[#This Row],[OnlineSecurity]]="Yes")+(Churn_Data[[#This Row],[OnlineBackup]]="Yes")+(Churn_Data[[#This Row],[DeviceProtection]]="Yes")+(Churn_Data[[#This Row],[TechSupport]]="Yes")+(Churn_Data[[#This Row],[StreamingTV]]="Yes")+(Churn_Data[[#This Row],[StreamingMovies]]="Yes")</f>
        <v>4</v>
      </c>
      <c r="U2631" t="s">
        <v>27</v>
      </c>
      <c r="V2631" t="s">
        <v>32</v>
      </c>
      <c r="W2631" t="str">
        <f>IF(ISNUMBER(SEARCH("automatic", Churn_Data[[#This Row],[PaymentMethod]])), "Automatic", "Manual")</f>
        <v>Manual</v>
      </c>
      <c r="X2631">
        <v>101.75</v>
      </c>
      <c r="Y2631" t="str">
        <f>IF(Churn_Data[[#This Row],[tenure]]&lt;=12,"0-1 Year",IF(Churn_Data[[#This Row],[tenure]]&lt;=24,"1-2 Years",IF(Churn_Data[[#This Row],[tenure]]&lt;=36,"2-3 Years",IF(Churn_Data[[#This Row],[tenure]]&lt;=48,"3-4 Years",IF(Churn_Data[[#This Row],[tenure]]&lt;=60,"4-5 Years","5+ Years")))))</f>
        <v>1-2 Years</v>
      </c>
      <c r="Z2631">
        <v>15</v>
      </c>
      <c r="AA2631">
        <v>1669.4</v>
      </c>
      <c r="AB2631">
        <f>IF(Churn_Data[[#This Row],[Churn]]="No",Churn_Data[[#This Row],[MonthlyCharges]],NA())</f>
        <v>101.75</v>
      </c>
      <c r="AC2631">
        <f>IF(Churn_Data[[#This Row],[Churn]]="No",Churn_Data[[#This Row],[tenure]],NA())</f>
        <v>15</v>
      </c>
      <c r="AD2631" t="e">
        <f>IF(Churn_Data[[#This Row],[Churn]]="Yes",Churn_Data[[#This Row],[MonthlyCharges]],NA())</f>
        <v>#N/A</v>
      </c>
      <c r="AE2631" t="e">
        <f>IF(Churn_Data[[#This Row],[Churn]]="Yes",Churn_Data[[#This Row],[tenure]],NA())</f>
        <v>#N/A</v>
      </c>
      <c r="AF2631">
        <v>1526.25</v>
      </c>
    </row>
    <row r="2632" spans="1:32" x14ac:dyDescent="0.3">
      <c r="A2632" t="s">
        <v>2664</v>
      </c>
      <c r="B2632" t="s">
        <v>23</v>
      </c>
      <c r="C2632" t="str">
        <f>IF(Churn_Data[[#This Row],[SeniorCitizen]]=1,"Yes","No")</f>
        <v>No</v>
      </c>
      <c r="D2632">
        <v>0</v>
      </c>
      <c r="E2632" t="s">
        <v>24</v>
      </c>
      <c r="F2632" t="s">
        <v>24</v>
      </c>
      <c r="G2632" t="s">
        <v>24</v>
      </c>
      <c r="H2632" t="s">
        <v>24</v>
      </c>
      <c r="I2632" t="s">
        <v>26</v>
      </c>
      <c r="J2632" t="str">
        <f>IF(Churn_Data[[#This Row],[InternetService]]&lt;&gt;"No","Yes","No")</f>
        <v>Yes</v>
      </c>
      <c r="K2632" t="s">
        <v>24</v>
      </c>
      <c r="L2632" t="s">
        <v>25</v>
      </c>
      <c r="M2632" t="s">
        <v>24</v>
      </c>
      <c r="N2632" t="s">
        <v>25</v>
      </c>
      <c r="O2632" t="s">
        <v>24</v>
      </c>
      <c r="P2632" t="s">
        <v>24</v>
      </c>
      <c r="Q2632" t="s">
        <v>25</v>
      </c>
      <c r="R2632">
        <f>IF(Churn_Data[[#This Row],[Churn]]="Yes",1,0)</f>
        <v>0</v>
      </c>
      <c r="S2632" t="s">
        <v>24</v>
      </c>
      <c r="T2632">
        <f>(Churn_Data[[#This Row],[OnlineSecurity]]="Yes")+(Churn_Data[[#This Row],[OnlineBackup]]="Yes")+(Churn_Data[[#This Row],[DeviceProtection]]="Yes")+(Churn_Data[[#This Row],[TechSupport]]="Yes")+(Churn_Data[[#This Row],[StreamingTV]]="Yes")+(Churn_Data[[#This Row],[StreamingMovies]]="Yes")</f>
        <v>4</v>
      </c>
      <c r="U2632" t="s">
        <v>27</v>
      </c>
      <c r="V2632" t="s">
        <v>72</v>
      </c>
      <c r="W2632" t="str">
        <f>IF(ISNUMBER(SEARCH("automatic", Churn_Data[[#This Row],[PaymentMethod]])), "Automatic", "Manual")</f>
        <v>Automatic</v>
      </c>
      <c r="X2632">
        <v>104.5</v>
      </c>
      <c r="Y2632" t="str">
        <f>IF(Churn_Data[[#This Row],[tenure]]&lt;=12,"0-1 Year",IF(Churn_Data[[#This Row],[tenure]]&lt;=24,"1-2 Years",IF(Churn_Data[[#This Row],[tenure]]&lt;=36,"2-3 Years",IF(Churn_Data[[#This Row],[tenure]]&lt;=48,"3-4 Years",IF(Churn_Data[[#This Row],[tenure]]&lt;=60,"4-5 Years","5+ Years")))))</f>
        <v>2-3 Years</v>
      </c>
      <c r="Z2632">
        <v>36</v>
      </c>
      <c r="AA2632">
        <v>3684.95</v>
      </c>
      <c r="AB2632">
        <f>IF(Churn_Data[[#This Row],[Churn]]="No",Churn_Data[[#This Row],[MonthlyCharges]],NA())</f>
        <v>104.5</v>
      </c>
      <c r="AC2632">
        <f>IF(Churn_Data[[#This Row],[Churn]]="No",Churn_Data[[#This Row],[tenure]],NA())</f>
        <v>36</v>
      </c>
      <c r="AD2632" t="e">
        <f>IF(Churn_Data[[#This Row],[Churn]]="Yes",Churn_Data[[#This Row],[MonthlyCharges]],NA())</f>
        <v>#N/A</v>
      </c>
      <c r="AE2632" t="e">
        <f>IF(Churn_Data[[#This Row],[Churn]]="Yes",Churn_Data[[#This Row],[tenure]],NA())</f>
        <v>#N/A</v>
      </c>
      <c r="AF2632">
        <v>3762</v>
      </c>
    </row>
    <row r="2633" spans="1:32" x14ac:dyDescent="0.3">
      <c r="A2633" t="s">
        <v>2665</v>
      </c>
      <c r="B2633" t="s">
        <v>23</v>
      </c>
      <c r="C2633" t="str">
        <f>IF(Churn_Data[[#This Row],[SeniorCitizen]]=1,"Yes","No")</f>
        <v>No</v>
      </c>
      <c r="D2633">
        <v>0</v>
      </c>
      <c r="E2633" t="s">
        <v>24</v>
      </c>
      <c r="F2633" t="s">
        <v>25</v>
      </c>
      <c r="G2633" t="s">
        <v>24</v>
      </c>
      <c r="H2633" t="s">
        <v>24</v>
      </c>
      <c r="I2633" t="s">
        <v>26</v>
      </c>
      <c r="J2633" t="str">
        <f>IF(Churn_Data[[#This Row],[InternetService]]&lt;&gt;"No","Yes","No")</f>
        <v>Yes</v>
      </c>
      <c r="K2633" t="s">
        <v>24</v>
      </c>
      <c r="L2633" t="s">
        <v>25</v>
      </c>
      <c r="M2633" t="s">
        <v>24</v>
      </c>
      <c r="N2633" t="s">
        <v>25</v>
      </c>
      <c r="O2633" t="s">
        <v>24</v>
      </c>
      <c r="P2633" t="s">
        <v>24</v>
      </c>
      <c r="Q2633" t="s">
        <v>24</v>
      </c>
      <c r="R2633">
        <f>IF(Churn_Data[[#This Row],[Churn]]="Yes",1,0)</f>
        <v>1</v>
      </c>
      <c r="S2633" t="s">
        <v>24</v>
      </c>
      <c r="T2633">
        <f>(Churn_Data[[#This Row],[OnlineSecurity]]="Yes")+(Churn_Data[[#This Row],[OnlineBackup]]="Yes")+(Churn_Data[[#This Row],[DeviceProtection]]="Yes")+(Churn_Data[[#This Row],[TechSupport]]="Yes")+(Churn_Data[[#This Row],[StreamingTV]]="Yes")+(Churn_Data[[#This Row],[StreamingMovies]]="Yes")</f>
        <v>4</v>
      </c>
      <c r="U2633" t="s">
        <v>27</v>
      </c>
      <c r="V2633" t="s">
        <v>32</v>
      </c>
      <c r="W2633" t="str">
        <f>IF(ISNUMBER(SEARCH("automatic", Churn_Data[[#This Row],[PaymentMethod]])), "Automatic", "Manual")</f>
        <v>Manual</v>
      </c>
      <c r="X2633">
        <v>103.9</v>
      </c>
      <c r="Y2633" t="str">
        <f>IF(Churn_Data[[#This Row],[tenure]]&lt;=12,"0-1 Year",IF(Churn_Data[[#This Row],[tenure]]&lt;=24,"1-2 Years",IF(Churn_Data[[#This Row],[tenure]]&lt;=36,"2-3 Years",IF(Churn_Data[[#This Row],[tenure]]&lt;=48,"3-4 Years",IF(Churn_Data[[#This Row],[tenure]]&lt;=60,"4-5 Years","5+ Years")))))</f>
        <v>1-2 Years</v>
      </c>
      <c r="Z2633">
        <v>21</v>
      </c>
      <c r="AA2633">
        <v>2254.1999999999998</v>
      </c>
      <c r="AB2633" t="e">
        <f>IF(Churn_Data[[#This Row],[Churn]]="No",Churn_Data[[#This Row],[MonthlyCharges]],NA())</f>
        <v>#N/A</v>
      </c>
      <c r="AC2633" t="e">
        <f>IF(Churn_Data[[#This Row],[Churn]]="No",Churn_Data[[#This Row],[tenure]],NA())</f>
        <v>#N/A</v>
      </c>
      <c r="AD2633">
        <f>IF(Churn_Data[[#This Row],[Churn]]="Yes",Churn_Data[[#This Row],[MonthlyCharges]],NA())</f>
        <v>103.9</v>
      </c>
      <c r="AE2633">
        <f>IF(Churn_Data[[#This Row],[Churn]]="Yes",Churn_Data[[#This Row],[tenure]],NA())</f>
        <v>21</v>
      </c>
      <c r="AF2633">
        <v>2181.9</v>
      </c>
    </row>
    <row r="2634" spans="1:32" x14ac:dyDescent="0.3">
      <c r="A2634" t="s">
        <v>2666</v>
      </c>
      <c r="B2634" t="s">
        <v>30</v>
      </c>
      <c r="C2634" t="str">
        <f>IF(Churn_Data[[#This Row],[SeniorCitizen]]=1,"Yes","No")</f>
        <v>No</v>
      </c>
      <c r="D2634">
        <v>0</v>
      </c>
      <c r="E2634" t="s">
        <v>25</v>
      </c>
      <c r="F2634" t="s">
        <v>25</v>
      </c>
      <c r="G2634" t="s">
        <v>24</v>
      </c>
      <c r="H2634" t="s">
        <v>24</v>
      </c>
      <c r="I2634" t="s">
        <v>26</v>
      </c>
      <c r="J2634" t="str">
        <f>IF(Churn_Data[[#This Row],[InternetService]]&lt;&gt;"No","Yes","No")</f>
        <v>Yes</v>
      </c>
      <c r="K2634" t="s">
        <v>24</v>
      </c>
      <c r="L2634" t="s">
        <v>24</v>
      </c>
      <c r="M2634" t="s">
        <v>24</v>
      </c>
      <c r="N2634" t="s">
        <v>25</v>
      </c>
      <c r="O2634" t="s">
        <v>25</v>
      </c>
      <c r="P2634" t="s">
        <v>25</v>
      </c>
      <c r="Q2634" t="s">
        <v>25</v>
      </c>
      <c r="R2634">
        <f>IF(Churn_Data[[#This Row],[Churn]]="Yes",1,0)</f>
        <v>0</v>
      </c>
      <c r="S2634" t="s">
        <v>25</v>
      </c>
      <c r="T2634">
        <f>(Churn_Data[[#This Row],[OnlineSecurity]]="Yes")+(Churn_Data[[#This Row],[OnlineBackup]]="Yes")+(Churn_Data[[#This Row],[DeviceProtection]]="Yes")+(Churn_Data[[#This Row],[TechSupport]]="Yes")+(Churn_Data[[#This Row],[StreamingTV]]="Yes")+(Churn_Data[[#This Row],[StreamingMovies]]="Yes")</f>
        <v>3</v>
      </c>
      <c r="U2634" t="s">
        <v>27</v>
      </c>
      <c r="V2634" t="s">
        <v>46</v>
      </c>
      <c r="W2634" t="str">
        <f>IF(ISNUMBER(SEARCH("automatic", Churn_Data[[#This Row],[PaymentMethod]])), "Automatic", "Manual")</f>
        <v>Automatic</v>
      </c>
      <c r="X2634">
        <v>90.7</v>
      </c>
      <c r="Y2634" t="str">
        <f>IF(Churn_Data[[#This Row],[tenure]]&lt;=12,"0-1 Year",IF(Churn_Data[[#This Row],[tenure]]&lt;=24,"1-2 Years",IF(Churn_Data[[#This Row],[tenure]]&lt;=36,"2-3 Years",IF(Churn_Data[[#This Row],[tenure]]&lt;=48,"3-4 Years",IF(Churn_Data[[#This Row],[tenure]]&lt;=60,"4-5 Years","5+ Years")))))</f>
        <v>5+ Years</v>
      </c>
      <c r="Z2634">
        <v>62</v>
      </c>
      <c r="AA2634">
        <v>5586.45</v>
      </c>
      <c r="AB2634">
        <f>IF(Churn_Data[[#This Row],[Churn]]="No",Churn_Data[[#This Row],[MonthlyCharges]],NA())</f>
        <v>90.7</v>
      </c>
      <c r="AC2634">
        <f>IF(Churn_Data[[#This Row],[Churn]]="No",Churn_Data[[#This Row],[tenure]],NA())</f>
        <v>62</v>
      </c>
      <c r="AD2634" t="e">
        <f>IF(Churn_Data[[#This Row],[Churn]]="Yes",Churn_Data[[#This Row],[MonthlyCharges]],NA())</f>
        <v>#N/A</v>
      </c>
      <c r="AE2634" t="e">
        <f>IF(Churn_Data[[#This Row],[Churn]]="Yes",Churn_Data[[#This Row],[tenure]],NA())</f>
        <v>#N/A</v>
      </c>
      <c r="AF2634">
        <v>5623.4</v>
      </c>
    </row>
    <row r="2635" spans="1:32" x14ac:dyDescent="0.3">
      <c r="A2635" t="s">
        <v>2667</v>
      </c>
      <c r="B2635" t="s">
        <v>30</v>
      </c>
      <c r="C2635" t="str">
        <f>IF(Churn_Data[[#This Row],[SeniorCitizen]]=1,"Yes","No")</f>
        <v>No</v>
      </c>
      <c r="D2635">
        <v>0</v>
      </c>
      <c r="E2635" t="s">
        <v>24</v>
      </c>
      <c r="F2635" t="s">
        <v>25</v>
      </c>
      <c r="G2635" t="s">
        <v>24</v>
      </c>
      <c r="H2635" t="s">
        <v>24</v>
      </c>
      <c r="I2635" t="s">
        <v>26</v>
      </c>
      <c r="J2635" t="str">
        <f>IF(Churn_Data[[#This Row],[InternetService]]&lt;&gt;"No","Yes","No")</f>
        <v>Yes</v>
      </c>
      <c r="K2635" t="s">
        <v>24</v>
      </c>
      <c r="L2635" t="s">
        <v>24</v>
      </c>
      <c r="M2635" t="s">
        <v>24</v>
      </c>
      <c r="N2635" t="s">
        <v>25</v>
      </c>
      <c r="O2635" t="s">
        <v>24</v>
      </c>
      <c r="P2635" t="s">
        <v>24</v>
      </c>
      <c r="Q2635" t="s">
        <v>25</v>
      </c>
      <c r="R2635">
        <f>IF(Churn_Data[[#This Row],[Churn]]="Yes",1,0)</f>
        <v>0</v>
      </c>
      <c r="S2635" t="s">
        <v>25</v>
      </c>
      <c r="T2635">
        <f>(Churn_Data[[#This Row],[OnlineSecurity]]="Yes")+(Churn_Data[[#This Row],[OnlineBackup]]="Yes")+(Churn_Data[[#This Row],[DeviceProtection]]="Yes")+(Churn_Data[[#This Row],[TechSupport]]="Yes")+(Churn_Data[[#This Row],[StreamingTV]]="Yes")+(Churn_Data[[#This Row],[StreamingMovies]]="Yes")</f>
        <v>5</v>
      </c>
      <c r="U2635" t="s">
        <v>27</v>
      </c>
      <c r="V2635" t="s">
        <v>32</v>
      </c>
      <c r="W2635" t="str">
        <f>IF(ISNUMBER(SEARCH("automatic", Churn_Data[[#This Row],[PaymentMethod]])), "Automatic", "Manual")</f>
        <v>Manual</v>
      </c>
      <c r="X2635">
        <v>109.55</v>
      </c>
      <c r="Y2635" t="str">
        <f>IF(Churn_Data[[#This Row],[tenure]]&lt;=12,"0-1 Year",IF(Churn_Data[[#This Row],[tenure]]&lt;=24,"1-2 Years",IF(Churn_Data[[#This Row],[tenure]]&lt;=36,"2-3 Years",IF(Churn_Data[[#This Row],[tenure]]&lt;=48,"3-4 Years",IF(Churn_Data[[#This Row],[tenure]]&lt;=60,"4-5 Years","5+ Years")))))</f>
        <v>4-5 Years</v>
      </c>
      <c r="Z2635">
        <v>54</v>
      </c>
      <c r="AA2635">
        <v>6118.95</v>
      </c>
      <c r="AB2635">
        <f>IF(Churn_Data[[#This Row],[Churn]]="No",Churn_Data[[#This Row],[MonthlyCharges]],NA())</f>
        <v>109.55</v>
      </c>
      <c r="AC2635">
        <f>IF(Churn_Data[[#This Row],[Churn]]="No",Churn_Data[[#This Row],[tenure]],NA())</f>
        <v>54</v>
      </c>
      <c r="AD2635" t="e">
        <f>IF(Churn_Data[[#This Row],[Churn]]="Yes",Churn_Data[[#This Row],[MonthlyCharges]],NA())</f>
        <v>#N/A</v>
      </c>
      <c r="AE2635" t="e">
        <f>IF(Churn_Data[[#This Row],[Churn]]="Yes",Churn_Data[[#This Row],[tenure]],NA())</f>
        <v>#N/A</v>
      </c>
      <c r="AF2635">
        <v>5915.7</v>
      </c>
    </row>
    <row r="2636" spans="1:32" x14ac:dyDescent="0.3">
      <c r="A2636" t="s">
        <v>2668</v>
      </c>
      <c r="B2636" t="s">
        <v>30</v>
      </c>
      <c r="C2636" t="str">
        <f>IF(Churn_Data[[#This Row],[SeniorCitizen]]=1,"Yes","No")</f>
        <v>Yes</v>
      </c>
      <c r="D2636">
        <v>1</v>
      </c>
      <c r="E2636" t="s">
        <v>24</v>
      </c>
      <c r="F2636" t="s">
        <v>25</v>
      </c>
      <c r="G2636" t="s">
        <v>24</v>
      </c>
      <c r="H2636" t="s">
        <v>24</v>
      </c>
      <c r="I2636" t="s">
        <v>26</v>
      </c>
      <c r="J2636" t="str">
        <f>IF(Churn_Data[[#This Row],[InternetService]]&lt;&gt;"No","Yes","No")</f>
        <v>Yes</v>
      </c>
      <c r="K2636" t="s">
        <v>24</v>
      </c>
      <c r="L2636" t="s">
        <v>25</v>
      </c>
      <c r="M2636" t="s">
        <v>24</v>
      </c>
      <c r="N2636" t="s">
        <v>25</v>
      </c>
      <c r="O2636" t="s">
        <v>24</v>
      </c>
      <c r="P2636" t="s">
        <v>25</v>
      </c>
      <c r="Q2636" t="s">
        <v>24</v>
      </c>
      <c r="R2636">
        <f>IF(Churn_Data[[#This Row],[Churn]]="Yes",1,0)</f>
        <v>1</v>
      </c>
      <c r="S2636" t="s">
        <v>24</v>
      </c>
      <c r="T2636">
        <f>(Churn_Data[[#This Row],[OnlineSecurity]]="Yes")+(Churn_Data[[#This Row],[OnlineBackup]]="Yes")+(Churn_Data[[#This Row],[DeviceProtection]]="Yes")+(Churn_Data[[#This Row],[TechSupport]]="Yes")+(Churn_Data[[#This Row],[StreamingTV]]="Yes")+(Churn_Data[[#This Row],[StreamingMovies]]="Yes")</f>
        <v>3</v>
      </c>
      <c r="U2636" t="s">
        <v>27</v>
      </c>
      <c r="V2636" t="s">
        <v>46</v>
      </c>
      <c r="W2636" t="str">
        <f>IF(ISNUMBER(SEARCH("automatic", Churn_Data[[#This Row],[PaymentMethod]])), "Automatic", "Manual")</f>
        <v>Automatic</v>
      </c>
      <c r="X2636">
        <v>93.8</v>
      </c>
      <c r="Y2636" t="str">
        <f>IF(Churn_Data[[#This Row],[tenure]]&lt;=12,"0-1 Year",IF(Churn_Data[[#This Row],[tenure]]&lt;=24,"1-2 Years",IF(Churn_Data[[#This Row],[tenure]]&lt;=36,"2-3 Years",IF(Churn_Data[[#This Row],[tenure]]&lt;=48,"3-4 Years",IF(Churn_Data[[#This Row],[tenure]]&lt;=60,"4-5 Years","5+ Years")))))</f>
        <v>4-5 Years</v>
      </c>
      <c r="Z2636">
        <v>51</v>
      </c>
      <c r="AA2636">
        <v>4750.95</v>
      </c>
      <c r="AB2636" t="e">
        <f>IF(Churn_Data[[#This Row],[Churn]]="No",Churn_Data[[#This Row],[MonthlyCharges]],NA())</f>
        <v>#N/A</v>
      </c>
      <c r="AC2636" t="e">
        <f>IF(Churn_Data[[#This Row],[Churn]]="No",Churn_Data[[#This Row],[tenure]],NA())</f>
        <v>#N/A</v>
      </c>
      <c r="AD2636">
        <f>IF(Churn_Data[[#This Row],[Churn]]="Yes",Churn_Data[[#This Row],[MonthlyCharges]],NA())</f>
        <v>93.8</v>
      </c>
      <c r="AE2636">
        <f>IF(Churn_Data[[#This Row],[Churn]]="Yes",Churn_Data[[#This Row],[tenure]],NA())</f>
        <v>51</v>
      </c>
      <c r="AF2636">
        <v>4783.8</v>
      </c>
    </row>
    <row r="2637" spans="1:32" x14ac:dyDescent="0.3">
      <c r="A2637" t="s">
        <v>2669</v>
      </c>
      <c r="B2637" t="s">
        <v>30</v>
      </c>
      <c r="C2637" t="str">
        <f>IF(Churn_Data[[#This Row],[SeniorCitizen]]=1,"Yes","No")</f>
        <v>No</v>
      </c>
      <c r="D2637">
        <v>0</v>
      </c>
      <c r="E2637" t="s">
        <v>25</v>
      </c>
      <c r="F2637" t="s">
        <v>25</v>
      </c>
      <c r="G2637" t="s">
        <v>24</v>
      </c>
      <c r="H2637" t="s">
        <v>24</v>
      </c>
      <c r="I2637" t="s">
        <v>26</v>
      </c>
      <c r="J2637" t="str">
        <f>IF(Churn_Data[[#This Row],[InternetService]]&lt;&gt;"No","Yes","No")</f>
        <v>Yes</v>
      </c>
      <c r="K2637" t="s">
        <v>24</v>
      </c>
      <c r="L2637" t="s">
        <v>25</v>
      </c>
      <c r="M2637" t="s">
        <v>24</v>
      </c>
      <c r="N2637" t="s">
        <v>25</v>
      </c>
      <c r="O2637" t="s">
        <v>25</v>
      </c>
      <c r="P2637" t="s">
        <v>25</v>
      </c>
      <c r="Q2637" t="s">
        <v>25</v>
      </c>
      <c r="R2637">
        <f>IF(Churn_Data[[#This Row],[Churn]]="Yes",1,0)</f>
        <v>0</v>
      </c>
      <c r="S2637" t="s">
        <v>24</v>
      </c>
      <c r="T2637">
        <f>(Churn_Data[[#This Row],[OnlineSecurity]]="Yes")+(Churn_Data[[#This Row],[OnlineBackup]]="Yes")+(Churn_Data[[#This Row],[DeviceProtection]]="Yes")+(Churn_Data[[#This Row],[TechSupport]]="Yes")+(Churn_Data[[#This Row],[StreamingTV]]="Yes")+(Churn_Data[[#This Row],[StreamingMovies]]="Yes")</f>
        <v>2</v>
      </c>
      <c r="U2637" t="s">
        <v>27</v>
      </c>
      <c r="V2637" t="s">
        <v>32</v>
      </c>
      <c r="W2637" t="str">
        <f>IF(ISNUMBER(SEARCH("automatic", Churn_Data[[#This Row],[PaymentMethod]])), "Automatic", "Manual")</f>
        <v>Manual</v>
      </c>
      <c r="X2637">
        <v>84.75</v>
      </c>
      <c r="Y2637" t="str">
        <f>IF(Churn_Data[[#This Row],[tenure]]&lt;=12,"0-1 Year",IF(Churn_Data[[#This Row],[tenure]]&lt;=24,"1-2 Years",IF(Churn_Data[[#This Row],[tenure]]&lt;=36,"2-3 Years",IF(Churn_Data[[#This Row],[tenure]]&lt;=48,"3-4 Years",IF(Churn_Data[[#This Row],[tenure]]&lt;=60,"4-5 Years","5+ Years")))))</f>
        <v>1-2 Years</v>
      </c>
      <c r="Z2637">
        <v>19</v>
      </c>
      <c r="AA2637">
        <v>1651.95</v>
      </c>
      <c r="AB2637">
        <f>IF(Churn_Data[[#This Row],[Churn]]="No",Churn_Data[[#This Row],[MonthlyCharges]],NA())</f>
        <v>84.75</v>
      </c>
      <c r="AC2637">
        <f>IF(Churn_Data[[#This Row],[Churn]]="No",Churn_Data[[#This Row],[tenure]],NA())</f>
        <v>19</v>
      </c>
      <c r="AD2637" t="e">
        <f>IF(Churn_Data[[#This Row],[Churn]]="Yes",Churn_Data[[#This Row],[MonthlyCharges]],NA())</f>
        <v>#N/A</v>
      </c>
      <c r="AE2637" t="e">
        <f>IF(Churn_Data[[#This Row],[Churn]]="Yes",Churn_Data[[#This Row],[tenure]],NA())</f>
        <v>#N/A</v>
      </c>
      <c r="AF2637">
        <v>1610.25</v>
      </c>
    </row>
    <row r="2638" spans="1:32" x14ac:dyDescent="0.3">
      <c r="A2638" t="s">
        <v>2670</v>
      </c>
      <c r="B2638" t="s">
        <v>30</v>
      </c>
      <c r="C2638" t="str">
        <f>IF(Churn_Data[[#This Row],[SeniorCitizen]]=1,"Yes","No")</f>
        <v>No</v>
      </c>
      <c r="D2638">
        <v>0</v>
      </c>
      <c r="E2638" t="s">
        <v>25</v>
      </c>
      <c r="F2638" t="s">
        <v>25</v>
      </c>
      <c r="G2638" t="s">
        <v>24</v>
      </c>
      <c r="H2638" t="s">
        <v>24</v>
      </c>
      <c r="I2638" t="s">
        <v>26</v>
      </c>
      <c r="J2638" t="str">
        <f>IF(Churn_Data[[#This Row],[InternetService]]&lt;&gt;"No","Yes","No")</f>
        <v>Yes</v>
      </c>
      <c r="K2638" t="s">
        <v>24</v>
      </c>
      <c r="L2638" t="s">
        <v>24</v>
      </c>
      <c r="M2638" t="s">
        <v>24</v>
      </c>
      <c r="N2638" t="s">
        <v>25</v>
      </c>
      <c r="O2638" t="s">
        <v>24</v>
      </c>
      <c r="P2638" t="s">
        <v>24</v>
      </c>
      <c r="Q2638" t="s">
        <v>25</v>
      </c>
      <c r="R2638">
        <f>IF(Churn_Data[[#This Row],[Churn]]="Yes",1,0)</f>
        <v>0</v>
      </c>
      <c r="S2638" t="s">
        <v>24</v>
      </c>
      <c r="T2638">
        <f>(Churn_Data[[#This Row],[OnlineSecurity]]="Yes")+(Churn_Data[[#This Row],[OnlineBackup]]="Yes")+(Churn_Data[[#This Row],[DeviceProtection]]="Yes")+(Churn_Data[[#This Row],[TechSupport]]="Yes")+(Churn_Data[[#This Row],[StreamingTV]]="Yes")+(Churn_Data[[#This Row],[StreamingMovies]]="Yes")</f>
        <v>5</v>
      </c>
      <c r="U2638" t="s">
        <v>27</v>
      </c>
      <c r="V2638" t="s">
        <v>32</v>
      </c>
      <c r="W2638" t="str">
        <f>IF(ISNUMBER(SEARCH("automatic", Churn_Data[[#This Row],[PaymentMethod]])), "Automatic", "Manual")</f>
        <v>Manual</v>
      </c>
      <c r="X2638">
        <v>111.5</v>
      </c>
      <c r="Y2638" t="str">
        <f>IF(Churn_Data[[#This Row],[tenure]]&lt;=12,"0-1 Year",IF(Churn_Data[[#This Row],[tenure]]&lt;=24,"1-2 Years",IF(Churn_Data[[#This Row],[tenure]]&lt;=36,"2-3 Years",IF(Churn_Data[[#This Row],[tenure]]&lt;=48,"3-4 Years",IF(Churn_Data[[#This Row],[tenure]]&lt;=60,"4-5 Years","5+ Years")))))</f>
        <v>3-4 Years</v>
      </c>
      <c r="Z2638">
        <v>44</v>
      </c>
      <c r="AA2638">
        <v>4915.1499999999996</v>
      </c>
      <c r="AB2638">
        <f>IF(Churn_Data[[#This Row],[Churn]]="No",Churn_Data[[#This Row],[MonthlyCharges]],NA())</f>
        <v>111.5</v>
      </c>
      <c r="AC2638">
        <f>IF(Churn_Data[[#This Row],[Churn]]="No",Churn_Data[[#This Row],[tenure]],NA())</f>
        <v>44</v>
      </c>
      <c r="AD2638" t="e">
        <f>IF(Churn_Data[[#This Row],[Churn]]="Yes",Churn_Data[[#This Row],[MonthlyCharges]],NA())</f>
        <v>#N/A</v>
      </c>
      <c r="AE2638" t="e">
        <f>IF(Churn_Data[[#This Row],[Churn]]="Yes",Churn_Data[[#This Row],[tenure]],NA())</f>
        <v>#N/A</v>
      </c>
      <c r="AF2638">
        <v>4906</v>
      </c>
    </row>
    <row r="2639" spans="1:32" x14ac:dyDescent="0.3">
      <c r="A2639" t="s">
        <v>2671</v>
      </c>
      <c r="B2639" t="s">
        <v>23</v>
      </c>
      <c r="C2639" t="str">
        <f>IF(Churn_Data[[#This Row],[SeniorCitizen]]=1,"Yes","No")</f>
        <v>Yes</v>
      </c>
      <c r="D2639">
        <v>1</v>
      </c>
      <c r="E2639" t="s">
        <v>24</v>
      </c>
      <c r="F2639" t="s">
        <v>25</v>
      </c>
      <c r="G2639" t="s">
        <v>24</v>
      </c>
      <c r="H2639" t="s">
        <v>24</v>
      </c>
      <c r="I2639" t="s">
        <v>26</v>
      </c>
      <c r="J2639" t="str">
        <f>IF(Churn_Data[[#This Row],[InternetService]]&lt;&gt;"No","Yes","No")</f>
        <v>Yes</v>
      </c>
      <c r="K2639" t="s">
        <v>24</v>
      </c>
      <c r="L2639" t="s">
        <v>24</v>
      </c>
      <c r="M2639" t="s">
        <v>24</v>
      </c>
      <c r="N2639" t="s">
        <v>25</v>
      </c>
      <c r="O2639" t="s">
        <v>24</v>
      </c>
      <c r="P2639" t="s">
        <v>24</v>
      </c>
      <c r="Q2639" t="s">
        <v>25</v>
      </c>
      <c r="R2639">
        <f>IF(Churn_Data[[#This Row],[Churn]]="Yes",1,0)</f>
        <v>0</v>
      </c>
      <c r="S2639" t="s">
        <v>24</v>
      </c>
      <c r="T2639">
        <f>(Churn_Data[[#This Row],[OnlineSecurity]]="Yes")+(Churn_Data[[#This Row],[OnlineBackup]]="Yes")+(Churn_Data[[#This Row],[DeviceProtection]]="Yes")+(Churn_Data[[#This Row],[TechSupport]]="Yes")+(Churn_Data[[#This Row],[StreamingTV]]="Yes")+(Churn_Data[[#This Row],[StreamingMovies]]="Yes")</f>
        <v>5</v>
      </c>
      <c r="U2639" t="s">
        <v>27</v>
      </c>
      <c r="V2639" t="s">
        <v>32</v>
      </c>
      <c r="W2639" t="str">
        <f>IF(ISNUMBER(SEARCH("automatic", Churn_Data[[#This Row],[PaymentMethod]])), "Automatic", "Manual")</f>
        <v>Manual</v>
      </c>
      <c r="X2639">
        <v>109.1</v>
      </c>
      <c r="Y2639" t="str">
        <f>IF(Churn_Data[[#This Row],[tenure]]&lt;=12,"0-1 Year",IF(Churn_Data[[#This Row],[tenure]]&lt;=24,"1-2 Years",IF(Churn_Data[[#This Row],[tenure]]&lt;=36,"2-3 Years",IF(Churn_Data[[#This Row],[tenure]]&lt;=48,"3-4 Years",IF(Churn_Data[[#This Row],[tenure]]&lt;=60,"4-5 Years","5+ Years")))))</f>
        <v>4-5 Years</v>
      </c>
      <c r="Z2639">
        <v>52</v>
      </c>
      <c r="AA2639">
        <v>5647.95</v>
      </c>
      <c r="AB2639">
        <f>IF(Churn_Data[[#This Row],[Churn]]="No",Churn_Data[[#This Row],[MonthlyCharges]],NA())</f>
        <v>109.1</v>
      </c>
      <c r="AC2639">
        <f>IF(Churn_Data[[#This Row],[Churn]]="No",Churn_Data[[#This Row],[tenure]],NA())</f>
        <v>52</v>
      </c>
      <c r="AD2639" t="e">
        <f>IF(Churn_Data[[#This Row],[Churn]]="Yes",Churn_Data[[#This Row],[MonthlyCharges]],NA())</f>
        <v>#N/A</v>
      </c>
      <c r="AE2639" t="e">
        <f>IF(Churn_Data[[#This Row],[Churn]]="Yes",Churn_Data[[#This Row],[tenure]],NA())</f>
        <v>#N/A</v>
      </c>
      <c r="AF2639">
        <v>5673.2</v>
      </c>
    </row>
    <row r="2640" spans="1:32" x14ac:dyDescent="0.3">
      <c r="A2640" t="s">
        <v>2672</v>
      </c>
      <c r="B2640" t="s">
        <v>23</v>
      </c>
      <c r="C2640" t="str">
        <f>IF(Churn_Data[[#This Row],[SeniorCitizen]]=1,"Yes","No")</f>
        <v>Yes</v>
      </c>
      <c r="D2640">
        <v>1</v>
      </c>
      <c r="E2640" t="s">
        <v>25</v>
      </c>
      <c r="F2640" t="s">
        <v>25</v>
      </c>
      <c r="G2640" t="s">
        <v>24</v>
      </c>
      <c r="H2640" t="s">
        <v>24</v>
      </c>
      <c r="I2640" t="s">
        <v>26</v>
      </c>
      <c r="J2640" t="str">
        <f>IF(Churn_Data[[#This Row],[InternetService]]&lt;&gt;"No","Yes","No")</f>
        <v>Yes</v>
      </c>
      <c r="K2640" t="s">
        <v>24</v>
      </c>
      <c r="L2640" t="s">
        <v>24</v>
      </c>
      <c r="M2640" t="s">
        <v>24</v>
      </c>
      <c r="N2640" t="s">
        <v>25</v>
      </c>
      <c r="O2640" t="s">
        <v>24</v>
      </c>
      <c r="P2640" t="s">
        <v>24</v>
      </c>
      <c r="Q2640" t="s">
        <v>25</v>
      </c>
      <c r="R2640">
        <f>IF(Churn_Data[[#This Row],[Churn]]="Yes",1,0)</f>
        <v>0</v>
      </c>
      <c r="S2640" t="s">
        <v>25</v>
      </c>
      <c r="T2640">
        <f>(Churn_Data[[#This Row],[OnlineSecurity]]="Yes")+(Churn_Data[[#This Row],[OnlineBackup]]="Yes")+(Churn_Data[[#This Row],[DeviceProtection]]="Yes")+(Churn_Data[[#This Row],[TechSupport]]="Yes")+(Churn_Data[[#This Row],[StreamingTV]]="Yes")+(Churn_Data[[#This Row],[StreamingMovies]]="Yes")</f>
        <v>5</v>
      </c>
      <c r="U2640" t="s">
        <v>27</v>
      </c>
      <c r="V2640" t="s">
        <v>72</v>
      </c>
      <c r="W2640" t="str">
        <f>IF(ISNUMBER(SEARCH("automatic", Churn_Data[[#This Row],[PaymentMethod]])), "Automatic", "Manual")</f>
        <v>Automatic</v>
      </c>
      <c r="X2640">
        <v>108.1</v>
      </c>
      <c r="Y2640" t="str">
        <f>IF(Churn_Data[[#This Row],[tenure]]&lt;=12,"0-1 Year",IF(Churn_Data[[#This Row],[tenure]]&lt;=24,"1-2 Years",IF(Churn_Data[[#This Row],[tenure]]&lt;=36,"2-3 Years",IF(Churn_Data[[#This Row],[tenure]]&lt;=48,"3-4 Years",IF(Churn_Data[[#This Row],[tenure]]&lt;=60,"4-5 Years","5+ Years")))))</f>
        <v>4-5 Years</v>
      </c>
      <c r="Z2640">
        <v>52</v>
      </c>
      <c r="AA2640">
        <v>5839.3</v>
      </c>
      <c r="AB2640">
        <f>IF(Churn_Data[[#This Row],[Churn]]="No",Churn_Data[[#This Row],[MonthlyCharges]],NA())</f>
        <v>108.1</v>
      </c>
      <c r="AC2640">
        <f>IF(Churn_Data[[#This Row],[Churn]]="No",Churn_Data[[#This Row],[tenure]],NA())</f>
        <v>52</v>
      </c>
      <c r="AD2640" t="e">
        <f>IF(Churn_Data[[#This Row],[Churn]]="Yes",Churn_Data[[#This Row],[MonthlyCharges]],NA())</f>
        <v>#N/A</v>
      </c>
      <c r="AE2640" t="e">
        <f>IF(Churn_Data[[#This Row],[Churn]]="Yes",Churn_Data[[#This Row],[tenure]],NA())</f>
        <v>#N/A</v>
      </c>
      <c r="AF2640">
        <v>5621.2</v>
      </c>
    </row>
    <row r="2641" spans="1:32" x14ac:dyDescent="0.3">
      <c r="A2641" t="s">
        <v>2673</v>
      </c>
      <c r="B2641" t="s">
        <v>23</v>
      </c>
      <c r="C2641" t="str">
        <f>IF(Churn_Data[[#This Row],[SeniorCitizen]]=1,"Yes","No")</f>
        <v>No</v>
      </c>
      <c r="D2641">
        <v>0</v>
      </c>
      <c r="E2641" t="s">
        <v>25</v>
      </c>
      <c r="F2641" t="s">
        <v>25</v>
      </c>
      <c r="G2641" t="s">
        <v>24</v>
      </c>
      <c r="H2641" t="s">
        <v>25</v>
      </c>
      <c r="I2641" t="s">
        <v>26</v>
      </c>
      <c r="J2641" t="str">
        <f>IF(Churn_Data[[#This Row],[InternetService]]&lt;&gt;"No","Yes","No")</f>
        <v>Yes</v>
      </c>
      <c r="K2641" t="s">
        <v>24</v>
      </c>
      <c r="L2641" t="s">
        <v>25</v>
      </c>
      <c r="M2641" t="s">
        <v>24</v>
      </c>
      <c r="N2641" t="s">
        <v>25</v>
      </c>
      <c r="O2641" t="s">
        <v>24</v>
      </c>
      <c r="P2641" t="s">
        <v>25</v>
      </c>
      <c r="Q2641" t="s">
        <v>25</v>
      </c>
      <c r="R2641">
        <f>IF(Churn_Data[[#This Row],[Churn]]="Yes",1,0)</f>
        <v>0</v>
      </c>
      <c r="S2641" t="s">
        <v>24</v>
      </c>
      <c r="T2641">
        <f>(Churn_Data[[#This Row],[OnlineSecurity]]="Yes")+(Churn_Data[[#This Row],[OnlineBackup]]="Yes")+(Churn_Data[[#This Row],[DeviceProtection]]="Yes")+(Churn_Data[[#This Row],[TechSupport]]="Yes")+(Churn_Data[[#This Row],[StreamingTV]]="Yes")+(Churn_Data[[#This Row],[StreamingMovies]]="Yes")</f>
        <v>3</v>
      </c>
      <c r="U2641" t="s">
        <v>27</v>
      </c>
      <c r="V2641" t="s">
        <v>46</v>
      </c>
      <c r="W2641" t="str">
        <f>IF(ISNUMBER(SEARCH("automatic", Churn_Data[[#This Row],[PaymentMethod]])), "Automatic", "Manual")</f>
        <v>Automatic</v>
      </c>
      <c r="X2641">
        <v>89.4</v>
      </c>
      <c r="Y2641" t="str">
        <f>IF(Churn_Data[[#This Row],[tenure]]&lt;=12,"0-1 Year",IF(Churn_Data[[#This Row],[tenure]]&lt;=24,"1-2 Years",IF(Churn_Data[[#This Row],[tenure]]&lt;=36,"2-3 Years",IF(Churn_Data[[#This Row],[tenure]]&lt;=48,"3-4 Years",IF(Churn_Data[[#This Row],[tenure]]&lt;=60,"4-5 Years","5+ Years")))))</f>
        <v>1-2 Years</v>
      </c>
      <c r="Z2641">
        <v>20</v>
      </c>
      <c r="AA2641">
        <v>1871.15</v>
      </c>
      <c r="AB2641">
        <f>IF(Churn_Data[[#This Row],[Churn]]="No",Churn_Data[[#This Row],[MonthlyCharges]],NA())</f>
        <v>89.4</v>
      </c>
      <c r="AC2641">
        <f>IF(Churn_Data[[#This Row],[Churn]]="No",Churn_Data[[#This Row],[tenure]],NA())</f>
        <v>20</v>
      </c>
      <c r="AD2641" t="e">
        <f>IF(Churn_Data[[#This Row],[Churn]]="Yes",Churn_Data[[#This Row],[MonthlyCharges]],NA())</f>
        <v>#N/A</v>
      </c>
      <c r="AE2641" t="e">
        <f>IF(Churn_Data[[#This Row],[Churn]]="Yes",Churn_Data[[#This Row],[tenure]],NA())</f>
        <v>#N/A</v>
      </c>
      <c r="AF2641">
        <v>1788</v>
      </c>
    </row>
    <row r="2642" spans="1:32" x14ac:dyDescent="0.3">
      <c r="A2642" t="s">
        <v>2674</v>
      </c>
      <c r="B2642" t="s">
        <v>23</v>
      </c>
      <c r="C2642" t="str">
        <f>IF(Churn_Data[[#This Row],[SeniorCitizen]]=1,"Yes","No")</f>
        <v>No</v>
      </c>
      <c r="D2642">
        <v>0</v>
      </c>
      <c r="E2642" t="s">
        <v>25</v>
      </c>
      <c r="F2642" t="s">
        <v>25</v>
      </c>
      <c r="G2642" t="s">
        <v>24</v>
      </c>
      <c r="H2642" t="s">
        <v>24</v>
      </c>
      <c r="I2642" t="s">
        <v>26</v>
      </c>
      <c r="J2642" t="str">
        <f>IF(Churn_Data[[#This Row],[InternetService]]&lt;&gt;"No","Yes","No")</f>
        <v>Yes</v>
      </c>
      <c r="K2642" t="s">
        <v>24</v>
      </c>
      <c r="L2642" t="s">
        <v>24</v>
      </c>
      <c r="M2642" t="s">
        <v>24</v>
      </c>
      <c r="N2642" t="s">
        <v>25</v>
      </c>
      <c r="O2642" t="s">
        <v>25</v>
      </c>
      <c r="P2642" t="s">
        <v>24</v>
      </c>
      <c r="Q2642" t="s">
        <v>25</v>
      </c>
      <c r="R2642">
        <f>IF(Churn_Data[[#This Row],[Churn]]="Yes",1,0)</f>
        <v>0</v>
      </c>
      <c r="S2642" t="s">
        <v>24</v>
      </c>
      <c r="T2642">
        <f>(Churn_Data[[#This Row],[OnlineSecurity]]="Yes")+(Churn_Data[[#This Row],[OnlineBackup]]="Yes")+(Churn_Data[[#This Row],[DeviceProtection]]="Yes")+(Churn_Data[[#This Row],[TechSupport]]="Yes")+(Churn_Data[[#This Row],[StreamingTV]]="Yes")+(Churn_Data[[#This Row],[StreamingMovies]]="Yes")</f>
        <v>4</v>
      </c>
      <c r="U2642" t="s">
        <v>27</v>
      </c>
      <c r="V2642" t="s">
        <v>46</v>
      </c>
      <c r="W2642" t="str">
        <f>IF(ISNUMBER(SEARCH("automatic", Churn_Data[[#This Row],[PaymentMethod]])), "Automatic", "Manual")</f>
        <v>Automatic</v>
      </c>
      <c r="X2642">
        <v>99.45</v>
      </c>
      <c r="Y2642" t="str">
        <f>IF(Churn_Data[[#This Row],[tenure]]&lt;=12,"0-1 Year",IF(Churn_Data[[#This Row],[tenure]]&lt;=24,"1-2 Years",IF(Churn_Data[[#This Row],[tenure]]&lt;=36,"2-3 Years",IF(Churn_Data[[#This Row],[tenure]]&lt;=48,"3-4 Years",IF(Churn_Data[[#This Row],[tenure]]&lt;=60,"4-5 Years","5+ Years")))))</f>
        <v>4-5 Years</v>
      </c>
      <c r="Z2642">
        <v>59</v>
      </c>
      <c r="AA2642">
        <v>5623.7</v>
      </c>
      <c r="AB2642">
        <f>IF(Churn_Data[[#This Row],[Churn]]="No",Churn_Data[[#This Row],[MonthlyCharges]],NA())</f>
        <v>99.45</v>
      </c>
      <c r="AC2642">
        <f>IF(Churn_Data[[#This Row],[Churn]]="No",Churn_Data[[#This Row],[tenure]],NA())</f>
        <v>59</v>
      </c>
      <c r="AD2642" t="e">
        <f>IF(Churn_Data[[#This Row],[Churn]]="Yes",Churn_Data[[#This Row],[MonthlyCharges]],NA())</f>
        <v>#N/A</v>
      </c>
      <c r="AE2642" t="e">
        <f>IF(Churn_Data[[#This Row],[Churn]]="Yes",Churn_Data[[#This Row],[tenure]],NA())</f>
        <v>#N/A</v>
      </c>
      <c r="AF2642">
        <v>5867.55</v>
      </c>
    </row>
    <row r="2643" spans="1:32" x14ac:dyDescent="0.3">
      <c r="A2643" t="s">
        <v>2675</v>
      </c>
      <c r="B2643" t="s">
        <v>30</v>
      </c>
      <c r="C2643" t="str">
        <f>IF(Churn_Data[[#This Row],[SeniorCitizen]]=1,"Yes","No")</f>
        <v>No</v>
      </c>
      <c r="D2643">
        <v>0</v>
      </c>
      <c r="E2643" t="s">
        <v>24</v>
      </c>
      <c r="F2643" t="s">
        <v>25</v>
      </c>
      <c r="G2643" t="s">
        <v>24</v>
      </c>
      <c r="H2643" t="s">
        <v>25</v>
      </c>
      <c r="I2643" t="s">
        <v>26</v>
      </c>
      <c r="J2643" t="str">
        <f>IF(Churn_Data[[#This Row],[InternetService]]&lt;&gt;"No","Yes","No")</f>
        <v>Yes</v>
      </c>
      <c r="K2643" t="s">
        <v>24</v>
      </c>
      <c r="L2643" t="s">
        <v>24</v>
      </c>
      <c r="M2643" t="s">
        <v>24</v>
      </c>
      <c r="N2643" t="s">
        <v>25</v>
      </c>
      <c r="O2643" t="s">
        <v>25</v>
      </c>
      <c r="P2643" t="s">
        <v>25</v>
      </c>
      <c r="Q2643" t="s">
        <v>25</v>
      </c>
      <c r="R2643">
        <f>IF(Churn_Data[[#This Row],[Churn]]="Yes",1,0)</f>
        <v>0</v>
      </c>
      <c r="S2643" t="s">
        <v>24</v>
      </c>
      <c r="T2643">
        <f>(Churn_Data[[#This Row],[OnlineSecurity]]="Yes")+(Churn_Data[[#This Row],[OnlineBackup]]="Yes")+(Churn_Data[[#This Row],[DeviceProtection]]="Yes")+(Churn_Data[[#This Row],[TechSupport]]="Yes")+(Churn_Data[[#This Row],[StreamingTV]]="Yes")+(Churn_Data[[#This Row],[StreamingMovies]]="Yes")</f>
        <v>3</v>
      </c>
      <c r="U2643" t="s">
        <v>27</v>
      </c>
      <c r="V2643" t="s">
        <v>72</v>
      </c>
      <c r="W2643" t="str">
        <f>IF(ISNUMBER(SEARCH("automatic", Churn_Data[[#This Row],[PaymentMethod]])), "Automatic", "Manual")</f>
        <v>Automatic</v>
      </c>
      <c r="X2643">
        <v>86.1</v>
      </c>
      <c r="Y2643" t="str">
        <f>IF(Churn_Data[[#This Row],[tenure]]&lt;=12,"0-1 Year",IF(Churn_Data[[#This Row],[tenure]]&lt;=24,"1-2 Years",IF(Churn_Data[[#This Row],[tenure]]&lt;=36,"2-3 Years",IF(Churn_Data[[#This Row],[tenure]]&lt;=48,"3-4 Years",IF(Churn_Data[[#This Row],[tenure]]&lt;=60,"4-5 Years","5+ Years")))))</f>
        <v>3-4 Years</v>
      </c>
      <c r="Z2643">
        <v>43</v>
      </c>
      <c r="AA2643">
        <v>3551.65</v>
      </c>
      <c r="AB2643">
        <f>IF(Churn_Data[[#This Row],[Churn]]="No",Churn_Data[[#This Row],[MonthlyCharges]],NA())</f>
        <v>86.1</v>
      </c>
      <c r="AC2643">
        <f>IF(Churn_Data[[#This Row],[Churn]]="No",Churn_Data[[#This Row],[tenure]],NA())</f>
        <v>43</v>
      </c>
      <c r="AD2643" t="e">
        <f>IF(Churn_Data[[#This Row],[Churn]]="Yes",Churn_Data[[#This Row],[MonthlyCharges]],NA())</f>
        <v>#N/A</v>
      </c>
      <c r="AE2643" t="e">
        <f>IF(Churn_Data[[#This Row],[Churn]]="Yes",Churn_Data[[#This Row],[tenure]],NA())</f>
        <v>#N/A</v>
      </c>
      <c r="AF2643">
        <v>3702.3</v>
      </c>
    </row>
    <row r="2644" spans="1:32" x14ac:dyDescent="0.3">
      <c r="A2644" t="s">
        <v>2676</v>
      </c>
      <c r="B2644" t="s">
        <v>30</v>
      </c>
      <c r="C2644" t="str">
        <f>IF(Churn_Data[[#This Row],[SeniorCitizen]]=1,"Yes","No")</f>
        <v>No</v>
      </c>
      <c r="D2644">
        <v>0</v>
      </c>
      <c r="E2644" t="s">
        <v>25</v>
      </c>
      <c r="F2644" t="s">
        <v>25</v>
      </c>
      <c r="G2644" t="s">
        <v>24</v>
      </c>
      <c r="H2644" t="s">
        <v>24</v>
      </c>
      <c r="I2644" t="s">
        <v>26</v>
      </c>
      <c r="J2644" t="str">
        <f>IF(Churn_Data[[#This Row],[InternetService]]&lt;&gt;"No","Yes","No")</f>
        <v>Yes</v>
      </c>
      <c r="K2644" t="s">
        <v>24</v>
      </c>
      <c r="L2644" t="s">
        <v>25</v>
      </c>
      <c r="M2644" t="s">
        <v>24</v>
      </c>
      <c r="N2644" t="s">
        <v>25</v>
      </c>
      <c r="O2644" t="s">
        <v>24</v>
      </c>
      <c r="P2644" t="s">
        <v>24</v>
      </c>
      <c r="Q2644" t="s">
        <v>25</v>
      </c>
      <c r="R2644">
        <f>IF(Churn_Data[[#This Row],[Churn]]="Yes",1,0)</f>
        <v>0</v>
      </c>
      <c r="S2644" t="s">
        <v>25</v>
      </c>
      <c r="T2644">
        <f>(Churn_Data[[#This Row],[OnlineSecurity]]="Yes")+(Churn_Data[[#This Row],[OnlineBackup]]="Yes")+(Churn_Data[[#This Row],[DeviceProtection]]="Yes")+(Churn_Data[[#This Row],[TechSupport]]="Yes")+(Churn_Data[[#This Row],[StreamingTV]]="Yes")+(Churn_Data[[#This Row],[StreamingMovies]]="Yes")</f>
        <v>4</v>
      </c>
      <c r="U2644" t="s">
        <v>27</v>
      </c>
      <c r="V2644" t="s">
        <v>28</v>
      </c>
      <c r="W2644" t="str">
        <f>IF(ISNUMBER(SEARCH("automatic", Churn_Data[[#This Row],[PaymentMethod]])), "Automatic", "Manual")</f>
        <v>Manual</v>
      </c>
      <c r="X2644">
        <v>103.85</v>
      </c>
      <c r="Y2644" t="str">
        <f>IF(Churn_Data[[#This Row],[tenure]]&lt;=12,"0-1 Year",IF(Churn_Data[[#This Row],[tenure]]&lt;=24,"1-2 Years",IF(Churn_Data[[#This Row],[tenure]]&lt;=36,"2-3 Years",IF(Churn_Data[[#This Row],[tenure]]&lt;=48,"3-4 Years",IF(Churn_Data[[#This Row],[tenure]]&lt;=60,"4-5 Years","5+ Years")))))</f>
        <v>1-2 Years</v>
      </c>
      <c r="Z2644">
        <v>21</v>
      </c>
      <c r="AA2644">
        <v>2215</v>
      </c>
      <c r="AB2644">
        <f>IF(Churn_Data[[#This Row],[Churn]]="No",Churn_Data[[#This Row],[MonthlyCharges]],NA())</f>
        <v>103.85</v>
      </c>
      <c r="AC2644">
        <f>IF(Churn_Data[[#This Row],[Churn]]="No",Churn_Data[[#This Row],[tenure]],NA())</f>
        <v>21</v>
      </c>
      <c r="AD2644" t="e">
        <f>IF(Churn_Data[[#This Row],[Churn]]="Yes",Churn_Data[[#This Row],[MonthlyCharges]],NA())</f>
        <v>#N/A</v>
      </c>
      <c r="AE2644" t="e">
        <f>IF(Churn_Data[[#This Row],[Churn]]="Yes",Churn_Data[[#This Row],[tenure]],NA())</f>
        <v>#N/A</v>
      </c>
      <c r="AF2644">
        <v>2180.85</v>
      </c>
    </row>
    <row r="2645" spans="1:32" x14ac:dyDescent="0.3">
      <c r="A2645" t="s">
        <v>2677</v>
      </c>
      <c r="B2645" t="s">
        <v>23</v>
      </c>
      <c r="C2645" t="str">
        <f>IF(Churn_Data[[#This Row],[SeniorCitizen]]=1,"Yes","No")</f>
        <v>Yes</v>
      </c>
      <c r="D2645">
        <v>1</v>
      </c>
      <c r="E2645" t="s">
        <v>25</v>
      </c>
      <c r="F2645" t="s">
        <v>25</v>
      </c>
      <c r="G2645" t="s">
        <v>24</v>
      </c>
      <c r="H2645" t="s">
        <v>24</v>
      </c>
      <c r="I2645" t="s">
        <v>26</v>
      </c>
      <c r="J2645" t="str">
        <f>IF(Churn_Data[[#This Row],[InternetService]]&lt;&gt;"No","Yes","No")</f>
        <v>Yes</v>
      </c>
      <c r="K2645" t="s">
        <v>24</v>
      </c>
      <c r="L2645" t="s">
        <v>24</v>
      </c>
      <c r="M2645" t="s">
        <v>24</v>
      </c>
      <c r="N2645" t="s">
        <v>25</v>
      </c>
      <c r="O2645" t="s">
        <v>25</v>
      </c>
      <c r="P2645" t="s">
        <v>25</v>
      </c>
      <c r="Q2645" t="s">
        <v>25</v>
      </c>
      <c r="R2645">
        <f>IF(Churn_Data[[#This Row],[Churn]]="Yes",1,0)</f>
        <v>0</v>
      </c>
      <c r="S2645" t="s">
        <v>24</v>
      </c>
      <c r="T2645">
        <f>(Churn_Data[[#This Row],[OnlineSecurity]]="Yes")+(Churn_Data[[#This Row],[OnlineBackup]]="Yes")+(Churn_Data[[#This Row],[DeviceProtection]]="Yes")+(Churn_Data[[#This Row],[TechSupport]]="Yes")+(Churn_Data[[#This Row],[StreamingTV]]="Yes")+(Churn_Data[[#This Row],[StreamingMovies]]="Yes")</f>
        <v>3</v>
      </c>
      <c r="U2645" t="s">
        <v>27</v>
      </c>
      <c r="V2645" t="s">
        <v>32</v>
      </c>
      <c r="W2645" t="str">
        <f>IF(ISNUMBER(SEARCH("automatic", Churn_Data[[#This Row],[PaymentMethod]])), "Automatic", "Manual")</f>
        <v>Manual</v>
      </c>
      <c r="X2645">
        <v>89.75</v>
      </c>
      <c r="Y2645" t="str">
        <f>IF(Churn_Data[[#This Row],[tenure]]&lt;=12,"0-1 Year",IF(Churn_Data[[#This Row],[tenure]]&lt;=24,"1-2 Years",IF(Churn_Data[[#This Row],[tenure]]&lt;=36,"2-3 Years",IF(Churn_Data[[#This Row],[tenure]]&lt;=48,"3-4 Years",IF(Churn_Data[[#This Row],[tenure]]&lt;=60,"4-5 Years","5+ Years")))))</f>
        <v>4-5 Years</v>
      </c>
      <c r="Z2645">
        <v>59</v>
      </c>
      <c r="AA2645">
        <v>5496.9</v>
      </c>
      <c r="AB2645">
        <f>IF(Churn_Data[[#This Row],[Churn]]="No",Churn_Data[[#This Row],[MonthlyCharges]],NA())</f>
        <v>89.75</v>
      </c>
      <c r="AC2645">
        <f>IF(Churn_Data[[#This Row],[Churn]]="No",Churn_Data[[#This Row],[tenure]],NA())</f>
        <v>59</v>
      </c>
      <c r="AD2645" t="e">
        <f>IF(Churn_Data[[#This Row],[Churn]]="Yes",Churn_Data[[#This Row],[MonthlyCharges]],NA())</f>
        <v>#N/A</v>
      </c>
      <c r="AE2645" t="e">
        <f>IF(Churn_Data[[#This Row],[Churn]]="Yes",Churn_Data[[#This Row],[tenure]],NA())</f>
        <v>#N/A</v>
      </c>
      <c r="AF2645">
        <v>5295.25</v>
      </c>
    </row>
    <row r="2646" spans="1:32" x14ac:dyDescent="0.3">
      <c r="A2646" t="s">
        <v>2678</v>
      </c>
      <c r="B2646" t="s">
        <v>30</v>
      </c>
      <c r="C2646" t="str">
        <f>IF(Churn_Data[[#This Row],[SeniorCitizen]]=1,"Yes","No")</f>
        <v>No</v>
      </c>
      <c r="D2646">
        <v>0</v>
      </c>
      <c r="E2646" t="s">
        <v>24</v>
      </c>
      <c r="F2646" t="s">
        <v>25</v>
      </c>
      <c r="G2646" t="s">
        <v>24</v>
      </c>
      <c r="H2646" t="s">
        <v>24</v>
      </c>
      <c r="I2646" t="s">
        <v>26</v>
      </c>
      <c r="J2646" t="str">
        <f>IF(Churn_Data[[#This Row],[InternetService]]&lt;&gt;"No","Yes","No")</f>
        <v>Yes</v>
      </c>
      <c r="K2646" t="s">
        <v>24</v>
      </c>
      <c r="L2646" t="s">
        <v>24</v>
      </c>
      <c r="M2646" t="s">
        <v>24</v>
      </c>
      <c r="N2646" t="s">
        <v>25</v>
      </c>
      <c r="O2646" t="s">
        <v>25</v>
      </c>
      <c r="P2646" t="s">
        <v>25</v>
      </c>
      <c r="Q2646" t="s">
        <v>24</v>
      </c>
      <c r="R2646">
        <f>IF(Churn_Data[[#This Row],[Churn]]="Yes",1,0)</f>
        <v>1</v>
      </c>
      <c r="S2646" t="s">
        <v>25</v>
      </c>
      <c r="T2646">
        <f>(Churn_Data[[#This Row],[OnlineSecurity]]="Yes")+(Churn_Data[[#This Row],[OnlineBackup]]="Yes")+(Churn_Data[[#This Row],[DeviceProtection]]="Yes")+(Churn_Data[[#This Row],[TechSupport]]="Yes")+(Churn_Data[[#This Row],[StreamingTV]]="Yes")+(Churn_Data[[#This Row],[StreamingMovies]]="Yes")</f>
        <v>3</v>
      </c>
      <c r="U2646" t="s">
        <v>27</v>
      </c>
      <c r="V2646" t="s">
        <v>72</v>
      </c>
      <c r="W2646" t="str">
        <f>IF(ISNUMBER(SEARCH("automatic", Churn_Data[[#This Row],[PaymentMethod]])), "Automatic", "Manual")</f>
        <v>Automatic</v>
      </c>
      <c r="X2646">
        <v>90.2</v>
      </c>
      <c r="Y2646" t="str">
        <f>IF(Churn_Data[[#This Row],[tenure]]&lt;=12,"0-1 Year",IF(Churn_Data[[#This Row],[tenure]]&lt;=24,"1-2 Years",IF(Churn_Data[[#This Row],[tenure]]&lt;=36,"2-3 Years",IF(Churn_Data[[#This Row],[tenure]]&lt;=48,"3-4 Years",IF(Churn_Data[[#This Row],[tenure]]&lt;=60,"4-5 Years","5+ Years")))))</f>
        <v>1-2 Years</v>
      </c>
      <c r="Z2646">
        <v>17</v>
      </c>
      <c r="AA2646">
        <v>1454.15</v>
      </c>
      <c r="AB2646" t="e">
        <f>IF(Churn_Data[[#This Row],[Churn]]="No",Churn_Data[[#This Row],[MonthlyCharges]],NA())</f>
        <v>#N/A</v>
      </c>
      <c r="AC2646" t="e">
        <f>IF(Churn_Data[[#This Row],[Churn]]="No",Churn_Data[[#This Row],[tenure]],NA())</f>
        <v>#N/A</v>
      </c>
      <c r="AD2646">
        <f>IF(Churn_Data[[#This Row],[Churn]]="Yes",Churn_Data[[#This Row],[MonthlyCharges]],NA())</f>
        <v>90.2</v>
      </c>
      <c r="AE2646">
        <f>IF(Churn_Data[[#This Row],[Churn]]="Yes",Churn_Data[[#This Row],[tenure]],NA())</f>
        <v>17</v>
      </c>
      <c r="AF2646">
        <v>1533.4</v>
      </c>
    </row>
    <row r="2647" spans="1:32" x14ac:dyDescent="0.3">
      <c r="A2647" t="s">
        <v>2679</v>
      </c>
      <c r="B2647" t="s">
        <v>23</v>
      </c>
      <c r="C2647" t="str">
        <f>IF(Churn_Data[[#This Row],[SeniorCitizen]]=1,"Yes","No")</f>
        <v>No</v>
      </c>
      <c r="D2647">
        <v>0</v>
      </c>
      <c r="E2647" t="s">
        <v>24</v>
      </c>
      <c r="F2647" t="s">
        <v>24</v>
      </c>
      <c r="G2647" t="s">
        <v>24</v>
      </c>
      <c r="H2647" t="s">
        <v>24</v>
      </c>
      <c r="I2647" t="s">
        <v>26</v>
      </c>
      <c r="J2647" t="str">
        <f>IF(Churn_Data[[#This Row],[InternetService]]&lt;&gt;"No","Yes","No")</f>
        <v>Yes</v>
      </c>
      <c r="K2647" t="s">
        <v>24</v>
      </c>
      <c r="L2647" t="s">
        <v>25</v>
      </c>
      <c r="M2647" t="s">
        <v>24</v>
      </c>
      <c r="N2647" t="s">
        <v>25</v>
      </c>
      <c r="O2647" t="s">
        <v>24</v>
      </c>
      <c r="P2647" t="s">
        <v>25</v>
      </c>
      <c r="Q2647" t="s">
        <v>24</v>
      </c>
      <c r="R2647">
        <f>IF(Churn_Data[[#This Row],[Churn]]="Yes",1,0)</f>
        <v>1</v>
      </c>
      <c r="S2647" t="s">
        <v>25</v>
      </c>
      <c r="T2647">
        <f>(Churn_Data[[#This Row],[OnlineSecurity]]="Yes")+(Churn_Data[[#This Row],[OnlineBackup]]="Yes")+(Churn_Data[[#This Row],[DeviceProtection]]="Yes")+(Churn_Data[[#This Row],[TechSupport]]="Yes")+(Churn_Data[[#This Row],[StreamingTV]]="Yes")+(Churn_Data[[#This Row],[StreamingMovies]]="Yes")</f>
        <v>3</v>
      </c>
      <c r="U2647" t="s">
        <v>27</v>
      </c>
      <c r="V2647" t="s">
        <v>32</v>
      </c>
      <c r="W2647" t="str">
        <f>IF(ISNUMBER(SEARCH("automatic", Churn_Data[[#This Row],[PaymentMethod]])), "Automatic", "Manual")</f>
        <v>Manual</v>
      </c>
      <c r="X2647">
        <v>94.4</v>
      </c>
      <c r="Y2647" t="str">
        <f>IF(Churn_Data[[#This Row],[tenure]]&lt;=12,"0-1 Year",IF(Churn_Data[[#This Row],[tenure]]&lt;=24,"1-2 Years",IF(Churn_Data[[#This Row],[tenure]]&lt;=36,"2-3 Years",IF(Churn_Data[[#This Row],[tenure]]&lt;=48,"3-4 Years",IF(Churn_Data[[#This Row],[tenure]]&lt;=60,"4-5 Years","5+ Years")))))</f>
        <v>1-2 Years</v>
      </c>
      <c r="Z2647">
        <v>17</v>
      </c>
      <c r="AA2647">
        <v>1607.2</v>
      </c>
      <c r="AB2647" t="e">
        <f>IF(Churn_Data[[#This Row],[Churn]]="No",Churn_Data[[#This Row],[MonthlyCharges]],NA())</f>
        <v>#N/A</v>
      </c>
      <c r="AC2647" t="e">
        <f>IF(Churn_Data[[#This Row],[Churn]]="No",Churn_Data[[#This Row],[tenure]],NA())</f>
        <v>#N/A</v>
      </c>
      <c r="AD2647">
        <f>IF(Churn_Data[[#This Row],[Churn]]="Yes",Churn_Data[[#This Row],[MonthlyCharges]],NA())</f>
        <v>94.4</v>
      </c>
      <c r="AE2647">
        <f>IF(Churn_Data[[#This Row],[Churn]]="Yes",Churn_Data[[#This Row],[tenure]],NA())</f>
        <v>17</v>
      </c>
      <c r="AF2647">
        <v>1604.8</v>
      </c>
    </row>
    <row r="2648" spans="1:32" x14ac:dyDescent="0.3">
      <c r="A2648" t="s">
        <v>2680</v>
      </c>
      <c r="B2648" t="s">
        <v>30</v>
      </c>
      <c r="C2648" t="str">
        <f>IF(Churn_Data[[#This Row],[SeniorCitizen]]=1,"Yes","No")</f>
        <v>No</v>
      </c>
      <c r="D2648">
        <v>0</v>
      </c>
      <c r="E2648" t="s">
        <v>24</v>
      </c>
      <c r="F2648" t="s">
        <v>24</v>
      </c>
      <c r="G2648" t="s">
        <v>24</v>
      </c>
      <c r="H2648" t="s">
        <v>24</v>
      </c>
      <c r="I2648" t="s">
        <v>26</v>
      </c>
      <c r="J2648" t="str">
        <f>IF(Churn_Data[[#This Row],[InternetService]]&lt;&gt;"No","Yes","No")</f>
        <v>Yes</v>
      </c>
      <c r="K2648" t="s">
        <v>24</v>
      </c>
      <c r="L2648" t="s">
        <v>24</v>
      </c>
      <c r="M2648" t="s">
        <v>24</v>
      </c>
      <c r="N2648" t="s">
        <v>25</v>
      </c>
      <c r="O2648" t="s">
        <v>25</v>
      </c>
      <c r="P2648" t="s">
        <v>25</v>
      </c>
      <c r="Q2648" t="s">
        <v>25</v>
      </c>
      <c r="R2648">
        <f>IF(Churn_Data[[#This Row],[Churn]]="Yes",1,0)</f>
        <v>0</v>
      </c>
      <c r="S2648" t="s">
        <v>24</v>
      </c>
      <c r="T2648">
        <f>(Churn_Data[[#This Row],[OnlineSecurity]]="Yes")+(Churn_Data[[#This Row],[OnlineBackup]]="Yes")+(Churn_Data[[#This Row],[DeviceProtection]]="Yes")+(Churn_Data[[#This Row],[TechSupport]]="Yes")+(Churn_Data[[#This Row],[StreamingTV]]="Yes")+(Churn_Data[[#This Row],[StreamingMovies]]="Yes")</f>
        <v>3</v>
      </c>
      <c r="U2648" t="s">
        <v>27</v>
      </c>
      <c r="V2648" t="s">
        <v>32</v>
      </c>
      <c r="W2648" t="str">
        <f>IF(ISNUMBER(SEARCH("automatic", Churn_Data[[#This Row],[PaymentMethod]])), "Automatic", "Manual")</f>
        <v>Manual</v>
      </c>
      <c r="X2648">
        <v>91.8</v>
      </c>
      <c r="Y2648" t="str">
        <f>IF(Churn_Data[[#This Row],[tenure]]&lt;=12,"0-1 Year",IF(Churn_Data[[#This Row],[tenure]]&lt;=24,"1-2 Years",IF(Churn_Data[[#This Row],[tenure]]&lt;=36,"2-3 Years",IF(Churn_Data[[#This Row],[tenure]]&lt;=48,"3-4 Years",IF(Churn_Data[[#This Row],[tenure]]&lt;=60,"4-5 Years","5+ Years")))))</f>
        <v>5+ Years</v>
      </c>
      <c r="Z2648">
        <v>64</v>
      </c>
      <c r="AA2648">
        <v>5960.5</v>
      </c>
      <c r="AB2648">
        <f>IF(Churn_Data[[#This Row],[Churn]]="No",Churn_Data[[#This Row],[MonthlyCharges]],NA())</f>
        <v>91.8</v>
      </c>
      <c r="AC2648">
        <f>IF(Churn_Data[[#This Row],[Churn]]="No",Churn_Data[[#This Row],[tenure]],NA())</f>
        <v>64</v>
      </c>
      <c r="AD2648" t="e">
        <f>IF(Churn_Data[[#This Row],[Churn]]="Yes",Churn_Data[[#This Row],[MonthlyCharges]],NA())</f>
        <v>#N/A</v>
      </c>
      <c r="AE2648" t="e">
        <f>IF(Churn_Data[[#This Row],[Churn]]="Yes",Churn_Data[[#This Row],[tenure]],NA())</f>
        <v>#N/A</v>
      </c>
      <c r="AF2648">
        <v>5875.2</v>
      </c>
    </row>
    <row r="2649" spans="1:32" x14ac:dyDescent="0.3">
      <c r="A2649" t="s">
        <v>2681</v>
      </c>
      <c r="B2649" t="s">
        <v>23</v>
      </c>
      <c r="C2649" t="str">
        <f>IF(Churn_Data[[#This Row],[SeniorCitizen]]=1,"Yes","No")</f>
        <v>No</v>
      </c>
      <c r="D2649">
        <v>0</v>
      </c>
      <c r="E2649" t="s">
        <v>24</v>
      </c>
      <c r="F2649" t="s">
        <v>25</v>
      </c>
      <c r="G2649" t="s">
        <v>24</v>
      </c>
      <c r="H2649" t="s">
        <v>24</v>
      </c>
      <c r="I2649" t="s">
        <v>26</v>
      </c>
      <c r="J2649" t="str">
        <f>IF(Churn_Data[[#This Row],[InternetService]]&lt;&gt;"No","Yes","No")</f>
        <v>Yes</v>
      </c>
      <c r="K2649" t="s">
        <v>24</v>
      </c>
      <c r="L2649" t="s">
        <v>24</v>
      </c>
      <c r="M2649" t="s">
        <v>24</v>
      </c>
      <c r="N2649" t="s">
        <v>25</v>
      </c>
      <c r="O2649" t="s">
        <v>25</v>
      </c>
      <c r="P2649" t="s">
        <v>25</v>
      </c>
      <c r="Q2649" t="s">
        <v>25</v>
      </c>
      <c r="R2649">
        <f>IF(Churn_Data[[#This Row],[Churn]]="Yes",1,0)</f>
        <v>0</v>
      </c>
      <c r="S2649" t="s">
        <v>25</v>
      </c>
      <c r="T2649">
        <f>(Churn_Data[[#This Row],[OnlineSecurity]]="Yes")+(Churn_Data[[#This Row],[OnlineBackup]]="Yes")+(Churn_Data[[#This Row],[DeviceProtection]]="Yes")+(Churn_Data[[#This Row],[TechSupport]]="Yes")+(Churn_Data[[#This Row],[StreamingTV]]="Yes")+(Churn_Data[[#This Row],[StreamingMovies]]="Yes")</f>
        <v>3</v>
      </c>
      <c r="U2649" t="s">
        <v>27</v>
      </c>
      <c r="V2649" t="s">
        <v>32</v>
      </c>
      <c r="W2649" t="str">
        <f>IF(ISNUMBER(SEARCH("automatic", Churn_Data[[#This Row],[PaymentMethod]])), "Automatic", "Manual")</f>
        <v>Manual</v>
      </c>
      <c r="X2649">
        <v>90.7</v>
      </c>
      <c r="Y2649" t="str">
        <f>IF(Churn_Data[[#This Row],[tenure]]&lt;=12,"0-1 Year",IF(Churn_Data[[#This Row],[tenure]]&lt;=24,"1-2 Years",IF(Churn_Data[[#This Row],[tenure]]&lt;=36,"2-3 Years",IF(Churn_Data[[#This Row],[tenure]]&lt;=48,"3-4 Years",IF(Churn_Data[[#This Row],[tenure]]&lt;=60,"4-5 Years","5+ Years")))))</f>
        <v>1-2 Years</v>
      </c>
      <c r="Z2649">
        <v>16</v>
      </c>
      <c r="AA2649">
        <v>1374.9</v>
      </c>
      <c r="AB2649">
        <f>IF(Churn_Data[[#This Row],[Churn]]="No",Churn_Data[[#This Row],[MonthlyCharges]],NA())</f>
        <v>90.7</v>
      </c>
      <c r="AC2649">
        <f>IF(Churn_Data[[#This Row],[Churn]]="No",Churn_Data[[#This Row],[tenure]],NA())</f>
        <v>16</v>
      </c>
      <c r="AD2649" t="e">
        <f>IF(Churn_Data[[#This Row],[Churn]]="Yes",Churn_Data[[#This Row],[MonthlyCharges]],NA())</f>
        <v>#N/A</v>
      </c>
      <c r="AE2649" t="e">
        <f>IF(Churn_Data[[#This Row],[Churn]]="Yes",Churn_Data[[#This Row],[tenure]],NA())</f>
        <v>#N/A</v>
      </c>
      <c r="AF2649">
        <v>1451.2</v>
      </c>
    </row>
    <row r="2650" spans="1:32" x14ac:dyDescent="0.3">
      <c r="A2650" t="s">
        <v>2682</v>
      </c>
      <c r="B2650" t="s">
        <v>30</v>
      </c>
      <c r="C2650" t="str">
        <f>IF(Churn_Data[[#This Row],[SeniorCitizen]]=1,"Yes","No")</f>
        <v>No</v>
      </c>
      <c r="D2650">
        <v>0</v>
      </c>
      <c r="E2650" t="s">
        <v>25</v>
      </c>
      <c r="F2650" t="s">
        <v>25</v>
      </c>
      <c r="G2650" t="s">
        <v>24</v>
      </c>
      <c r="H2650" t="s">
        <v>25</v>
      </c>
      <c r="I2650" t="s">
        <v>26</v>
      </c>
      <c r="J2650" t="str">
        <f>IF(Churn_Data[[#This Row],[InternetService]]&lt;&gt;"No","Yes","No")</f>
        <v>Yes</v>
      </c>
      <c r="K2650" t="s">
        <v>24</v>
      </c>
      <c r="L2650" t="s">
        <v>25</v>
      </c>
      <c r="M2650" t="s">
        <v>24</v>
      </c>
      <c r="N2650" t="s">
        <v>25</v>
      </c>
      <c r="O2650" t="s">
        <v>25</v>
      </c>
      <c r="P2650" t="s">
        <v>25</v>
      </c>
      <c r="Q2650" t="s">
        <v>24</v>
      </c>
      <c r="R2650">
        <f>IF(Churn_Data[[#This Row],[Churn]]="Yes",1,0)</f>
        <v>1</v>
      </c>
      <c r="S2650" t="s">
        <v>25</v>
      </c>
      <c r="T2650">
        <f>(Churn_Data[[#This Row],[OnlineSecurity]]="Yes")+(Churn_Data[[#This Row],[OnlineBackup]]="Yes")+(Churn_Data[[#This Row],[DeviceProtection]]="Yes")+(Churn_Data[[#This Row],[TechSupport]]="Yes")+(Churn_Data[[#This Row],[StreamingTV]]="Yes")+(Churn_Data[[#This Row],[StreamingMovies]]="Yes")</f>
        <v>2</v>
      </c>
      <c r="U2650" t="s">
        <v>27</v>
      </c>
      <c r="V2650" t="s">
        <v>46</v>
      </c>
      <c r="W2650" t="str">
        <f>IF(ISNUMBER(SEARCH("automatic", Churn_Data[[#This Row],[PaymentMethod]])), "Automatic", "Manual")</f>
        <v>Automatic</v>
      </c>
      <c r="X2650">
        <v>81.7</v>
      </c>
      <c r="Y2650" t="str">
        <f>IF(Churn_Data[[#This Row],[tenure]]&lt;=12,"0-1 Year",IF(Churn_Data[[#This Row],[tenure]]&lt;=24,"1-2 Years",IF(Churn_Data[[#This Row],[tenure]]&lt;=36,"2-3 Years",IF(Churn_Data[[#This Row],[tenure]]&lt;=48,"3-4 Years",IF(Churn_Data[[#This Row],[tenure]]&lt;=60,"4-5 Years","5+ Years")))))</f>
        <v>0-1 Year</v>
      </c>
      <c r="Z2650">
        <v>12</v>
      </c>
      <c r="AA2650">
        <v>858.6</v>
      </c>
      <c r="AB2650" t="e">
        <f>IF(Churn_Data[[#This Row],[Churn]]="No",Churn_Data[[#This Row],[MonthlyCharges]],NA())</f>
        <v>#N/A</v>
      </c>
      <c r="AC2650" t="e">
        <f>IF(Churn_Data[[#This Row],[Churn]]="No",Churn_Data[[#This Row],[tenure]],NA())</f>
        <v>#N/A</v>
      </c>
      <c r="AD2650">
        <f>IF(Churn_Data[[#This Row],[Churn]]="Yes",Churn_Data[[#This Row],[MonthlyCharges]],NA())</f>
        <v>81.7</v>
      </c>
      <c r="AE2650">
        <f>IF(Churn_Data[[#This Row],[Churn]]="Yes",Churn_Data[[#This Row],[tenure]],NA())</f>
        <v>12</v>
      </c>
      <c r="AF2650">
        <v>980.4</v>
      </c>
    </row>
    <row r="2651" spans="1:32" x14ac:dyDescent="0.3">
      <c r="A2651" t="s">
        <v>2683</v>
      </c>
      <c r="B2651" t="s">
        <v>30</v>
      </c>
      <c r="C2651" t="str">
        <f>IF(Churn_Data[[#This Row],[SeniorCitizen]]=1,"Yes","No")</f>
        <v>Yes</v>
      </c>
      <c r="D2651">
        <v>1</v>
      </c>
      <c r="E2651" t="s">
        <v>24</v>
      </c>
      <c r="F2651" t="s">
        <v>25</v>
      </c>
      <c r="G2651" t="s">
        <v>24</v>
      </c>
      <c r="H2651" t="s">
        <v>24</v>
      </c>
      <c r="I2651" t="s">
        <v>26</v>
      </c>
      <c r="J2651" t="str">
        <f>IF(Churn_Data[[#This Row],[InternetService]]&lt;&gt;"No","Yes","No")</f>
        <v>Yes</v>
      </c>
      <c r="K2651" t="s">
        <v>24</v>
      </c>
      <c r="L2651" t="s">
        <v>25</v>
      </c>
      <c r="M2651" t="s">
        <v>24</v>
      </c>
      <c r="N2651" t="s">
        <v>25</v>
      </c>
      <c r="O2651" t="s">
        <v>25</v>
      </c>
      <c r="P2651" t="s">
        <v>25</v>
      </c>
      <c r="Q2651" t="s">
        <v>24</v>
      </c>
      <c r="R2651">
        <f>IF(Churn_Data[[#This Row],[Churn]]="Yes",1,0)</f>
        <v>1</v>
      </c>
      <c r="S2651" t="s">
        <v>24</v>
      </c>
      <c r="T2651">
        <f>(Churn_Data[[#This Row],[OnlineSecurity]]="Yes")+(Churn_Data[[#This Row],[OnlineBackup]]="Yes")+(Churn_Data[[#This Row],[DeviceProtection]]="Yes")+(Churn_Data[[#This Row],[TechSupport]]="Yes")+(Churn_Data[[#This Row],[StreamingTV]]="Yes")+(Churn_Data[[#This Row],[StreamingMovies]]="Yes")</f>
        <v>2</v>
      </c>
      <c r="U2651" t="s">
        <v>27</v>
      </c>
      <c r="V2651" t="s">
        <v>46</v>
      </c>
      <c r="W2651" t="str">
        <f>IF(ISNUMBER(SEARCH("automatic", Churn_Data[[#This Row],[PaymentMethod]])), "Automatic", "Manual")</f>
        <v>Automatic</v>
      </c>
      <c r="X2651">
        <v>83.75</v>
      </c>
      <c r="Y2651" t="str">
        <f>IF(Churn_Data[[#This Row],[tenure]]&lt;=12,"0-1 Year",IF(Churn_Data[[#This Row],[tenure]]&lt;=24,"1-2 Years",IF(Churn_Data[[#This Row],[tenure]]&lt;=36,"2-3 Years",IF(Churn_Data[[#This Row],[tenure]]&lt;=48,"3-4 Years",IF(Churn_Data[[#This Row],[tenure]]&lt;=60,"4-5 Years","5+ Years")))))</f>
        <v>3-4 Years</v>
      </c>
      <c r="Z2651">
        <v>41</v>
      </c>
      <c r="AA2651">
        <v>3273.55</v>
      </c>
      <c r="AB2651" t="e">
        <f>IF(Churn_Data[[#This Row],[Churn]]="No",Churn_Data[[#This Row],[MonthlyCharges]],NA())</f>
        <v>#N/A</v>
      </c>
      <c r="AC2651" t="e">
        <f>IF(Churn_Data[[#This Row],[Churn]]="No",Churn_Data[[#This Row],[tenure]],NA())</f>
        <v>#N/A</v>
      </c>
      <c r="AD2651">
        <f>IF(Churn_Data[[#This Row],[Churn]]="Yes",Churn_Data[[#This Row],[MonthlyCharges]],NA())</f>
        <v>83.75</v>
      </c>
      <c r="AE2651">
        <f>IF(Churn_Data[[#This Row],[Churn]]="Yes",Churn_Data[[#This Row],[tenure]],NA())</f>
        <v>41</v>
      </c>
      <c r="AF2651">
        <v>3433.75</v>
      </c>
    </row>
    <row r="2652" spans="1:32" x14ac:dyDescent="0.3">
      <c r="A2652" t="s">
        <v>2684</v>
      </c>
      <c r="B2652" t="s">
        <v>30</v>
      </c>
      <c r="C2652" t="str">
        <f>IF(Churn_Data[[#This Row],[SeniorCitizen]]=1,"Yes","No")</f>
        <v>No</v>
      </c>
      <c r="D2652">
        <v>0</v>
      </c>
      <c r="E2652" t="s">
        <v>24</v>
      </c>
      <c r="F2652" t="s">
        <v>25</v>
      </c>
      <c r="G2652" t="s">
        <v>24</v>
      </c>
      <c r="H2652" t="s">
        <v>24</v>
      </c>
      <c r="I2652" t="s">
        <v>26</v>
      </c>
      <c r="J2652" t="str">
        <f>IF(Churn_Data[[#This Row],[InternetService]]&lt;&gt;"No","Yes","No")</f>
        <v>Yes</v>
      </c>
      <c r="K2652" t="s">
        <v>24</v>
      </c>
      <c r="L2652" t="s">
        <v>24</v>
      </c>
      <c r="M2652" t="s">
        <v>24</v>
      </c>
      <c r="N2652" t="s">
        <v>25</v>
      </c>
      <c r="O2652" t="s">
        <v>24</v>
      </c>
      <c r="P2652" t="s">
        <v>25</v>
      </c>
      <c r="Q2652" t="s">
        <v>24</v>
      </c>
      <c r="R2652">
        <f>IF(Churn_Data[[#This Row],[Churn]]="Yes",1,0)</f>
        <v>1</v>
      </c>
      <c r="S2652" t="s">
        <v>24</v>
      </c>
      <c r="T2652">
        <f>(Churn_Data[[#This Row],[OnlineSecurity]]="Yes")+(Churn_Data[[#This Row],[OnlineBackup]]="Yes")+(Churn_Data[[#This Row],[DeviceProtection]]="Yes")+(Churn_Data[[#This Row],[TechSupport]]="Yes")+(Churn_Data[[#This Row],[StreamingTV]]="Yes")+(Churn_Data[[#This Row],[StreamingMovies]]="Yes")</f>
        <v>4</v>
      </c>
      <c r="U2652" t="s">
        <v>27</v>
      </c>
      <c r="V2652" t="s">
        <v>32</v>
      </c>
      <c r="W2652" t="str">
        <f>IF(ISNUMBER(SEARCH("automatic", Churn_Data[[#This Row],[PaymentMethod]])), "Automatic", "Manual")</f>
        <v>Manual</v>
      </c>
      <c r="X2652">
        <v>99.25</v>
      </c>
      <c r="Y2652" t="str">
        <f>IF(Churn_Data[[#This Row],[tenure]]&lt;=12,"0-1 Year",IF(Churn_Data[[#This Row],[tenure]]&lt;=24,"1-2 Years",IF(Churn_Data[[#This Row],[tenure]]&lt;=36,"2-3 Years",IF(Churn_Data[[#This Row],[tenure]]&lt;=48,"3-4 Years",IF(Churn_Data[[#This Row],[tenure]]&lt;=60,"4-5 Years","5+ Years")))))</f>
        <v>1-2 Years</v>
      </c>
      <c r="Z2652">
        <v>23</v>
      </c>
      <c r="AA2652">
        <v>2186.4</v>
      </c>
      <c r="AB2652" t="e">
        <f>IF(Churn_Data[[#This Row],[Churn]]="No",Churn_Data[[#This Row],[MonthlyCharges]],NA())</f>
        <v>#N/A</v>
      </c>
      <c r="AC2652" t="e">
        <f>IF(Churn_Data[[#This Row],[Churn]]="No",Churn_Data[[#This Row],[tenure]],NA())</f>
        <v>#N/A</v>
      </c>
      <c r="AD2652">
        <f>IF(Churn_Data[[#This Row],[Churn]]="Yes",Churn_Data[[#This Row],[MonthlyCharges]],NA())</f>
        <v>99.25</v>
      </c>
      <c r="AE2652">
        <f>IF(Churn_Data[[#This Row],[Churn]]="Yes",Churn_Data[[#This Row],[tenure]],NA())</f>
        <v>23</v>
      </c>
      <c r="AF2652">
        <v>2282.75</v>
      </c>
    </row>
    <row r="2653" spans="1:32" x14ac:dyDescent="0.3">
      <c r="A2653" t="s">
        <v>2685</v>
      </c>
      <c r="B2653" t="s">
        <v>30</v>
      </c>
      <c r="C2653" t="str">
        <f>IF(Churn_Data[[#This Row],[SeniorCitizen]]=1,"Yes","No")</f>
        <v>No</v>
      </c>
      <c r="D2653">
        <v>0</v>
      </c>
      <c r="E2653" t="s">
        <v>25</v>
      </c>
      <c r="F2653" t="s">
        <v>25</v>
      </c>
      <c r="G2653" t="s">
        <v>24</v>
      </c>
      <c r="H2653" t="s">
        <v>25</v>
      </c>
      <c r="I2653" t="s">
        <v>26</v>
      </c>
      <c r="J2653" t="str">
        <f>IF(Churn_Data[[#This Row],[InternetService]]&lt;&gt;"No","Yes","No")</f>
        <v>Yes</v>
      </c>
      <c r="K2653" t="s">
        <v>24</v>
      </c>
      <c r="L2653" t="s">
        <v>24</v>
      </c>
      <c r="M2653" t="s">
        <v>24</v>
      </c>
      <c r="N2653" t="s">
        <v>25</v>
      </c>
      <c r="O2653" t="s">
        <v>25</v>
      </c>
      <c r="P2653" t="s">
        <v>24</v>
      </c>
      <c r="Q2653" t="s">
        <v>25</v>
      </c>
      <c r="R2653">
        <f>IF(Churn_Data[[#This Row],[Churn]]="Yes",1,0)</f>
        <v>0</v>
      </c>
      <c r="S2653" t="s">
        <v>24</v>
      </c>
      <c r="T2653">
        <f>(Churn_Data[[#This Row],[OnlineSecurity]]="Yes")+(Churn_Data[[#This Row],[OnlineBackup]]="Yes")+(Churn_Data[[#This Row],[DeviceProtection]]="Yes")+(Churn_Data[[#This Row],[TechSupport]]="Yes")+(Churn_Data[[#This Row],[StreamingTV]]="Yes")+(Churn_Data[[#This Row],[StreamingMovies]]="Yes")</f>
        <v>4</v>
      </c>
      <c r="U2653" t="s">
        <v>27</v>
      </c>
      <c r="V2653" t="s">
        <v>72</v>
      </c>
      <c r="W2653" t="str">
        <f>IF(ISNUMBER(SEARCH("automatic", Churn_Data[[#This Row],[PaymentMethod]])), "Automatic", "Manual")</f>
        <v>Automatic</v>
      </c>
      <c r="X2653">
        <v>93.4</v>
      </c>
      <c r="Y2653" t="str">
        <f>IF(Churn_Data[[#This Row],[tenure]]&lt;=12,"0-1 Year",IF(Churn_Data[[#This Row],[tenure]]&lt;=24,"1-2 Years",IF(Churn_Data[[#This Row],[tenure]]&lt;=36,"2-3 Years",IF(Churn_Data[[#This Row],[tenure]]&lt;=48,"3-4 Years",IF(Churn_Data[[#This Row],[tenure]]&lt;=60,"4-5 Years","5+ Years")))))</f>
        <v>2-3 Years</v>
      </c>
      <c r="Z2653">
        <v>32</v>
      </c>
      <c r="AA2653">
        <v>2979.3</v>
      </c>
      <c r="AB2653">
        <f>IF(Churn_Data[[#This Row],[Churn]]="No",Churn_Data[[#This Row],[MonthlyCharges]],NA())</f>
        <v>93.4</v>
      </c>
      <c r="AC2653">
        <f>IF(Churn_Data[[#This Row],[Churn]]="No",Churn_Data[[#This Row],[tenure]],NA())</f>
        <v>32</v>
      </c>
      <c r="AD2653" t="e">
        <f>IF(Churn_Data[[#This Row],[Churn]]="Yes",Churn_Data[[#This Row],[MonthlyCharges]],NA())</f>
        <v>#N/A</v>
      </c>
      <c r="AE2653" t="e">
        <f>IF(Churn_Data[[#This Row],[Churn]]="Yes",Churn_Data[[#This Row],[tenure]],NA())</f>
        <v>#N/A</v>
      </c>
      <c r="AF2653">
        <v>2988.8</v>
      </c>
    </row>
    <row r="2654" spans="1:32" x14ac:dyDescent="0.3">
      <c r="A2654" t="s">
        <v>2686</v>
      </c>
      <c r="B2654" t="s">
        <v>23</v>
      </c>
      <c r="C2654" t="str">
        <f>IF(Churn_Data[[#This Row],[SeniorCitizen]]=1,"Yes","No")</f>
        <v>No</v>
      </c>
      <c r="D2654">
        <v>0</v>
      </c>
      <c r="E2654" t="s">
        <v>24</v>
      </c>
      <c r="F2654" t="s">
        <v>24</v>
      </c>
      <c r="G2654" t="s">
        <v>24</v>
      </c>
      <c r="H2654" t="s">
        <v>25</v>
      </c>
      <c r="I2654" t="s">
        <v>26</v>
      </c>
      <c r="J2654" t="str">
        <f>IF(Churn_Data[[#This Row],[InternetService]]&lt;&gt;"No","Yes","No")</f>
        <v>Yes</v>
      </c>
      <c r="K2654" t="s">
        <v>24</v>
      </c>
      <c r="L2654" t="s">
        <v>25</v>
      </c>
      <c r="M2654" t="s">
        <v>24</v>
      </c>
      <c r="N2654" t="s">
        <v>25</v>
      </c>
      <c r="O2654" t="s">
        <v>24</v>
      </c>
      <c r="P2654" t="s">
        <v>24</v>
      </c>
      <c r="Q2654" t="s">
        <v>25</v>
      </c>
      <c r="R2654">
        <f>IF(Churn_Data[[#This Row],[Churn]]="Yes",1,0)</f>
        <v>0</v>
      </c>
      <c r="S2654" t="s">
        <v>25</v>
      </c>
      <c r="T2654">
        <f>(Churn_Data[[#This Row],[OnlineSecurity]]="Yes")+(Churn_Data[[#This Row],[OnlineBackup]]="Yes")+(Churn_Data[[#This Row],[DeviceProtection]]="Yes")+(Churn_Data[[#This Row],[TechSupport]]="Yes")+(Churn_Data[[#This Row],[StreamingTV]]="Yes")+(Churn_Data[[#This Row],[StreamingMovies]]="Yes")</f>
        <v>4</v>
      </c>
      <c r="U2654" t="s">
        <v>27</v>
      </c>
      <c r="V2654" t="s">
        <v>46</v>
      </c>
      <c r="W2654" t="str">
        <f>IF(ISNUMBER(SEARCH("automatic", Churn_Data[[#This Row],[PaymentMethod]])), "Automatic", "Manual")</f>
        <v>Automatic</v>
      </c>
      <c r="X2654">
        <v>100.7</v>
      </c>
      <c r="Y2654" t="str">
        <f>IF(Churn_Data[[#This Row],[tenure]]&lt;=12,"0-1 Year",IF(Churn_Data[[#This Row],[tenure]]&lt;=24,"1-2 Years",IF(Churn_Data[[#This Row],[tenure]]&lt;=36,"2-3 Years",IF(Churn_Data[[#This Row],[tenure]]&lt;=48,"3-4 Years",IF(Churn_Data[[#This Row],[tenure]]&lt;=60,"4-5 Years","5+ Years")))))</f>
        <v>1-2 Years</v>
      </c>
      <c r="Z2654">
        <v>16</v>
      </c>
      <c r="AA2654">
        <v>1522.7</v>
      </c>
      <c r="AB2654">
        <f>IF(Churn_Data[[#This Row],[Churn]]="No",Churn_Data[[#This Row],[MonthlyCharges]],NA())</f>
        <v>100.7</v>
      </c>
      <c r="AC2654">
        <f>IF(Churn_Data[[#This Row],[Churn]]="No",Churn_Data[[#This Row],[tenure]],NA())</f>
        <v>16</v>
      </c>
      <c r="AD2654" t="e">
        <f>IF(Churn_Data[[#This Row],[Churn]]="Yes",Churn_Data[[#This Row],[MonthlyCharges]],NA())</f>
        <v>#N/A</v>
      </c>
      <c r="AE2654" t="e">
        <f>IF(Churn_Data[[#This Row],[Churn]]="Yes",Churn_Data[[#This Row],[tenure]],NA())</f>
        <v>#N/A</v>
      </c>
      <c r="AF2654">
        <v>1611.2</v>
      </c>
    </row>
    <row r="2655" spans="1:32" x14ac:dyDescent="0.3">
      <c r="A2655" t="s">
        <v>2687</v>
      </c>
      <c r="B2655" t="s">
        <v>30</v>
      </c>
      <c r="C2655" t="str">
        <f>IF(Churn_Data[[#This Row],[SeniorCitizen]]=1,"Yes","No")</f>
        <v>No</v>
      </c>
      <c r="D2655">
        <v>0</v>
      </c>
      <c r="E2655" t="s">
        <v>24</v>
      </c>
      <c r="F2655" t="s">
        <v>25</v>
      </c>
      <c r="G2655" t="s">
        <v>24</v>
      </c>
      <c r="H2655" t="s">
        <v>25</v>
      </c>
      <c r="I2655" t="s">
        <v>26</v>
      </c>
      <c r="J2655" t="str">
        <f>IF(Churn_Data[[#This Row],[InternetService]]&lt;&gt;"No","Yes","No")</f>
        <v>Yes</v>
      </c>
      <c r="K2655" t="s">
        <v>24</v>
      </c>
      <c r="L2655" t="s">
        <v>24</v>
      </c>
      <c r="M2655" t="s">
        <v>24</v>
      </c>
      <c r="N2655" t="s">
        <v>25</v>
      </c>
      <c r="O2655" t="s">
        <v>25</v>
      </c>
      <c r="P2655" t="s">
        <v>25</v>
      </c>
      <c r="Q2655" t="s">
        <v>25</v>
      </c>
      <c r="R2655">
        <f>IF(Churn_Data[[#This Row],[Churn]]="Yes",1,0)</f>
        <v>0</v>
      </c>
      <c r="S2655" t="s">
        <v>24</v>
      </c>
      <c r="T2655">
        <f>(Churn_Data[[#This Row],[OnlineSecurity]]="Yes")+(Churn_Data[[#This Row],[OnlineBackup]]="Yes")+(Churn_Data[[#This Row],[DeviceProtection]]="Yes")+(Churn_Data[[#This Row],[TechSupport]]="Yes")+(Churn_Data[[#This Row],[StreamingTV]]="Yes")+(Churn_Data[[#This Row],[StreamingMovies]]="Yes")</f>
        <v>3</v>
      </c>
      <c r="U2655" t="s">
        <v>27</v>
      </c>
      <c r="V2655" t="s">
        <v>32</v>
      </c>
      <c r="W2655" t="str">
        <f>IF(ISNUMBER(SEARCH("automatic", Churn_Data[[#This Row],[PaymentMethod]])), "Automatic", "Manual")</f>
        <v>Manual</v>
      </c>
      <c r="X2655">
        <v>84.6</v>
      </c>
      <c r="Y2655" t="str">
        <f>IF(Churn_Data[[#This Row],[tenure]]&lt;=12,"0-1 Year",IF(Churn_Data[[#This Row],[tenure]]&lt;=24,"1-2 Years",IF(Churn_Data[[#This Row],[tenure]]&lt;=36,"2-3 Years",IF(Churn_Data[[#This Row],[tenure]]&lt;=48,"3-4 Years",IF(Churn_Data[[#This Row],[tenure]]&lt;=60,"4-5 Years","5+ Years")))))</f>
        <v>0-1 Year</v>
      </c>
      <c r="Z2655">
        <v>12</v>
      </c>
      <c r="AA2655">
        <v>959.9</v>
      </c>
      <c r="AB2655">
        <f>IF(Churn_Data[[#This Row],[Churn]]="No",Churn_Data[[#This Row],[MonthlyCharges]],NA())</f>
        <v>84.6</v>
      </c>
      <c r="AC2655">
        <f>IF(Churn_Data[[#This Row],[Churn]]="No",Churn_Data[[#This Row],[tenure]],NA())</f>
        <v>12</v>
      </c>
      <c r="AD2655" t="e">
        <f>IF(Churn_Data[[#This Row],[Churn]]="Yes",Churn_Data[[#This Row],[MonthlyCharges]],NA())</f>
        <v>#N/A</v>
      </c>
      <c r="AE2655" t="e">
        <f>IF(Churn_Data[[#This Row],[Churn]]="Yes",Churn_Data[[#This Row],[tenure]],NA())</f>
        <v>#N/A</v>
      </c>
      <c r="AF2655">
        <v>1015.2</v>
      </c>
    </row>
    <row r="2656" spans="1:32" x14ac:dyDescent="0.3">
      <c r="A2656" t="s">
        <v>2688</v>
      </c>
      <c r="B2656" t="s">
        <v>30</v>
      </c>
      <c r="C2656" t="str">
        <f>IF(Churn_Data[[#This Row],[SeniorCitizen]]=1,"Yes","No")</f>
        <v>No</v>
      </c>
      <c r="D2656">
        <v>0</v>
      </c>
      <c r="E2656" t="s">
        <v>24</v>
      </c>
      <c r="F2656" t="s">
        <v>25</v>
      </c>
      <c r="G2656" t="s">
        <v>24</v>
      </c>
      <c r="H2656" t="s">
        <v>24</v>
      </c>
      <c r="I2656" t="s">
        <v>26</v>
      </c>
      <c r="J2656" t="str">
        <f>IF(Churn_Data[[#This Row],[InternetService]]&lt;&gt;"No","Yes","No")</f>
        <v>Yes</v>
      </c>
      <c r="K2656" t="s">
        <v>24</v>
      </c>
      <c r="L2656" t="s">
        <v>25</v>
      </c>
      <c r="M2656" t="s">
        <v>24</v>
      </c>
      <c r="N2656" t="s">
        <v>25</v>
      </c>
      <c r="O2656" t="s">
        <v>24</v>
      </c>
      <c r="P2656" t="s">
        <v>24</v>
      </c>
      <c r="Q2656" t="s">
        <v>25</v>
      </c>
      <c r="R2656">
        <f>IF(Churn_Data[[#This Row],[Churn]]="Yes",1,0)</f>
        <v>0</v>
      </c>
      <c r="S2656" t="s">
        <v>24</v>
      </c>
      <c r="T2656">
        <f>(Churn_Data[[#This Row],[OnlineSecurity]]="Yes")+(Churn_Data[[#This Row],[OnlineBackup]]="Yes")+(Churn_Data[[#This Row],[DeviceProtection]]="Yes")+(Churn_Data[[#This Row],[TechSupport]]="Yes")+(Churn_Data[[#This Row],[StreamingTV]]="Yes")+(Churn_Data[[#This Row],[StreamingMovies]]="Yes")</f>
        <v>4</v>
      </c>
      <c r="U2656" t="s">
        <v>27</v>
      </c>
      <c r="V2656" t="s">
        <v>32</v>
      </c>
      <c r="W2656" t="str">
        <f>IF(ISNUMBER(SEARCH("automatic", Churn_Data[[#This Row],[PaymentMethod]])), "Automatic", "Manual")</f>
        <v>Manual</v>
      </c>
      <c r="X2656">
        <v>104.25</v>
      </c>
      <c r="Y2656" t="str">
        <f>IF(Churn_Data[[#This Row],[tenure]]&lt;=12,"0-1 Year",IF(Churn_Data[[#This Row],[tenure]]&lt;=24,"1-2 Years",IF(Churn_Data[[#This Row],[tenure]]&lt;=36,"2-3 Years",IF(Churn_Data[[#This Row],[tenure]]&lt;=48,"3-4 Years",IF(Churn_Data[[#This Row],[tenure]]&lt;=60,"4-5 Years","5+ Years")))))</f>
        <v>5+ Years</v>
      </c>
      <c r="Z2656">
        <v>65</v>
      </c>
      <c r="AA2656">
        <v>6812.95</v>
      </c>
      <c r="AB2656">
        <f>IF(Churn_Data[[#This Row],[Churn]]="No",Churn_Data[[#This Row],[MonthlyCharges]],NA())</f>
        <v>104.25</v>
      </c>
      <c r="AC2656">
        <f>IF(Churn_Data[[#This Row],[Churn]]="No",Churn_Data[[#This Row],[tenure]],NA())</f>
        <v>65</v>
      </c>
      <c r="AD2656" t="e">
        <f>IF(Churn_Data[[#This Row],[Churn]]="Yes",Churn_Data[[#This Row],[MonthlyCharges]],NA())</f>
        <v>#N/A</v>
      </c>
      <c r="AE2656" t="e">
        <f>IF(Churn_Data[[#This Row],[Churn]]="Yes",Churn_Data[[#This Row],[tenure]],NA())</f>
        <v>#N/A</v>
      </c>
      <c r="AF2656">
        <v>6776.25</v>
      </c>
    </row>
    <row r="2657" spans="1:32" x14ac:dyDescent="0.3">
      <c r="A2657" t="s">
        <v>2689</v>
      </c>
      <c r="B2657" t="s">
        <v>23</v>
      </c>
      <c r="C2657" t="str">
        <f>IF(Churn_Data[[#This Row],[SeniorCitizen]]=1,"Yes","No")</f>
        <v>No</v>
      </c>
      <c r="D2657">
        <v>0</v>
      </c>
      <c r="E2657" t="s">
        <v>25</v>
      </c>
      <c r="F2657" t="s">
        <v>25</v>
      </c>
      <c r="G2657" t="s">
        <v>24</v>
      </c>
      <c r="H2657" t="s">
        <v>25</v>
      </c>
      <c r="I2657" t="s">
        <v>26</v>
      </c>
      <c r="J2657" t="str">
        <f>IF(Churn_Data[[#This Row],[InternetService]]&lt;&gt;"No","Yes","No")</f>
        <v>Yes</v>
      </c>
      <c r="K2657" t="s">
        <v>24</v>
      </c>
      <c r="L2657" t="s">
        <v>24</v>
      </c>
      <c r="M2657" t="s">
        <v>24</v>
      </c>
      <c r="N2657" t="s">
        <v>25</v>
      </c>
      <c r="O2657" t="s">
        <v>25</v>
      </c>
      <c r="P2657" t="s">
        <v>25</v>
      </c>
      <c r="Q2657" t="s">
        <v>24</v>
      </c>
      <c r="R2657">
        <f>IF(Churn_Data[[#This Row],[Churn]]="Yes",1,0)</f>
        <v>1</v>
      </c>
      <c r="S2657" t="s">
        <v>24</v>
      </c>
      <c r="T2657">
        <f>(Churn_Data[[#This Row],[OnlineSecurity]]="Yes")+(Churn_Data[[#This Row],[OnlineBackup]]="Yes")+(Churn_Data[[#This Row],[DeviceProtection]]="Yes")+(Churn_Data[[#This Row],[TechSupport]]="Yes")+(Churn_Data[[#This Row],[StreamingTV]]="Yes")+(Churn_Data[[#This Row],[StreamingMovies]]="Yes")</f>
        <v>3</v>
      </c>
      <c r="U2657" t="s">
        <v>27</v>
      </c>
      <c r="V2657" t="s">
        <v>72</v>
      </c>
      <c r="W2657" t="str">
        <f>IF(ISNUMBER(SEARCH("automatic", Churn_Data[[#This Row],[PaymentMethod]])), "Automatic", "Manual")</f>
        <v>Automatic</v>
      </c>
      <c r="X2657">
        <v>83.9</v>
      </c>
      <c r="Y2657" t="str">
        <f>IF(Churn_Data[[#This Row],[tenure]]&lt;=12,"0-1 Year",IF(Churn_Data[[#This Row],[tenure]]&lt;=24,"1-2 Years",IF(Churn_Data[[#This Row],[tenure]]&lt;=36,"2-3 Years",IF(Churn_Data[[#This Row],[tenure]]&lt;=48,"3-4 Years",IF(Churn_Data[[#This Row],[tenure]]&lt;=60,"4-5 Years","5+ Years")))))</f>
        <v>3-4 Years</v>
      </c>
      <c r="Z2657">
        <v>38</v>
      </c>
      <c r="AA2657">
        <v>3233.6</v>
      </c>
      <c r="AB2657" t="e">
        <f>IF(Churn_Data[[#This Row],[Churn]]="No",Churn_Data[[#This Row],[MonthlyCharges]],NA())</f>
        <v>#N/A</v>
      </c>
      <c r="AC2657" t="e">
        <f>IF(Churn_Data[[#This Row],[Churn]]="No",Churn_Data[[#This Row],[tenure]],NA())</f>
        <v>#N/A</v>
      </c>
      <c r="AD2657">
        <f>IF(Churn_Data[[#This Row],[Churn]]="Yes",Churn_Data[[#This Row],[MonthlyCharges]],NA())</f>
        <v>83.9</v>
      </c>
      <c r="AE2657">
        <f>IF(Churn_Data[[#This Row],[Churn]]="Yes",Churn_Data[[#This Row],[tenure]],NA())</f>
        <v>38</v>
      </c>
      <c r="AF2657">
        <v>3188.2</v>
      </c>
    </row>
    <row r="2658" spans="1:32" x14ac:dyDescent="0.3">
      <c r="A2658" t="s">
        <v>2690</v>
      </c>
      <c r="B2658" t="s">
        <v>30</v>
      </c>
      <c r="C2658" t="str">
        <f>IF(Churn_Data[[#This Row],[SeniorCitizen]]=1,"Yes","No")</f>
        <v>No</v>
      </c>
      <c r="D2658">
        <v>0</v>
      </c>
      <c r="E2658" t="s">
        <v>25</v>
      </c>
      <c r="F2658" t="s">
        <v>25</v>
      </c>
      <c r="G2658" t="s">
        <v>24</v>
      </c>
      <c r="H2658" t="s">
        <v>25</v>
      </c>
      <c r="I2658" t="s">
        <v>26</v>
      </c>
      <c r="J2658" t="str">
        <f>IF(Churn_Data[[#This Row],[InternetService]]&lt;&gt;"No","Yes","No")</f>
        <v>Yes</v>
      </c>
      <c r="K2658" t="s">
        <v>24</v>
      </c>
      <c r="L2658" t="s">
        <v>24</v>
      </c>
      <c r="M2658" t="s">
        <v>24</v>
      </c>
      <c r="N2658" t="s">
        <v>25</v>
      </c>
      <c r="O2658" t="s">
        <v>24</v>
      </c>
      <c r="P2658" t="s">
        <v>24</v>
      </c>
      <c r="Q2658" t="s">
        <v>24</v>
      </c>
      <c r="R2658">
        <f>IF(Churn_Data[[#This Row],[Churn]]="Yes",1,0)</f>
        <v>1</v>
      </c>
      <c r="S2658" t="s">
        <v>24</v>
      </c>
      <c r="T2658">
        <f>(Churn_Data[[#This Row],[OnlineSecurity]]="Yes")+(Churn_Data[[#This Row],[OnlineBackup]]="Yes")+(Churn_Data[[#This Row],[DeviceProtection]]="Yes")+(Churn_Data[[#This Row],[TechSupport]]="Yes")+(Churn_Data[[#This Row],[StreamingTV]]="Yes")+(Churn_Data[[#This Row],[StreamingMovies]]="Yes")</f>
        <v>5</v>
      </c>
      <c r="U2658" t="s">
        <v>27</v>
      </c>
      <c r="V2658" t="s">
        <v>32</v>
      </c>
      <c r="W2658" t="str">
        <f>IF(ISNUMBER(SEARCH("automatic", Churn_Data[[#This Row],[PaymentMethod]])), "Automatic", "Manual")</f>
        <v>Manual</v>
      </c>
      <c r="X2658">
        <v>104.4</v>
      </c>
      <c r="Y2658" t="str">
        <f>IF(Churn_Data[[#This Row],[tenure]]&lt;=12,"0-1 Year",IF(Churn_Data[[#This Row],[tenure]]&lt;=24,"1-2 Years",IF(Churn_Data[[#This Row],[tenure]]&lt;=36,"2-3 Years",IF(Churn_Data[[#This Row],[tenure]]&lt;=48,"3-4 Years",IF(Churn_Data[[#This Row],[tenure]]&lt;=60,"4-5 Years","5+ Years")))))</f>
        <v>0-1 Year</v>
      </c>
      <c r="Z2658">
        <v>10</v>
      </c>
      <c r="AA2658">
        <v>1081.45</v>
      </c>
      <c r="AB2658" t="e">
        <f>IF(Churn_Data[[#This Row],[Churn]]="No",Churn_Data[[#This Row],[MonthlyCharges]],NA())</f>
        <v>#N/A</v>
      </c>
      <c r="AC2658" t="e">
        <f>IF(Churn_Data[[#This Row],[Churn]]="No",Churn_Data[[#This Row],[tenure]],NA())</f>
        <v>#N/A</v>
      </c>
      <c r="AD2658">
        <f>IF(Churn_Data[[#This Row],[Churn]]="Yes",Churn_Data[[#This Row],[MonthlyCharges]],NA())</f>
        <v>104.4</v>
      </c>
      <c r="AE2658">
        <f>IF(Churn_Data[[#This Row],[Churn]]="Yes",Churn_Data[[#This Row],[tenure]],NA())</f>
        <v>10</v>
      </c>
      <c r="AF2658">
        <v>1044</v>
      </c>
    </row>
    <row r="2659" spans="1:32" x14ac:dyDescent="0.3">
      <c r="A2659" t="s">
        <v>2691</v>
      </c>
      <c r="B2659" t="s">
        <v>30</v>
      </c>
      <c r="C2659" t="str">
        <f>IF(Churn_Data[[#This Row],[SeniorCitizen]]=1,"Yes","No")</f>
        <v>No</v>
      </c>
      <c r="D2659">
        <v>0</v>
      </c>
      <c r="E2659" t="s">
        <v>24</v>
      </c>
      <c r="F2659" t="s">
        <v>24</v>
      </c>
      <c r="G2659" t="s">
        <v>24</v>
      </c>
      <c r="H2659" t="s">
        <v>25</v>
      </c>
      <c r="I2659" t="s">
        <v>26</v>
      </c>
      <c r="J2659" t="str">
        <f>IF(Churn_Data[[#This Row],[InternetService]]&lt;&gt;"No","Yes","No")</f>
        <v>Yes</v>
      </c>
      <c r="K2659" t="s">
        <v>24</v>
      </c>
      <c r="L2659" t="s">
        <v>25</v>
      </c>
      <c r="M2659" t="s">
        <v>24</v>
      </c>
      <c r="N2659" t="s">
        <v>25</v>
      </c>
      <c r="O2659" t="s">
        <v>24</v>
      </c>
      <c r="P2659" t="s">
        <v>25</v>
      </c>
      <c r="Q2659" t="s">
        <v>24</v>
      </c>
      <c r="R2659">
        <f>IF(Churn_Data[[#This Row],[Churn]]="Yes",1,0)</f>
        <v>1</v>
      </c>
      <c r="S2659" t="s">
        <v>24</v>
      </c>
      <c r="T2659">
        <f>(Churn_Data[[#This Row],[OnlineSecurity]]="Yes")+(Churn_Data[[#This Row],[OnlineBackup]]="Yes")+(Churn_Data[[#This Row],[DeviceProtection]]="Yes")+(Churn_Data[[#This Row],[TechSupport]]="Yes")+(Churn_Data[[#This Row],[StreamingTV]]="Yes")+(Churn_Data[[#This Row],[StreamingMovies]]="Yes")</f>
        <v>3</v>
      </c>
      <c r="U2659" t="s">
        <v>27</v>
      </c>
      <c r="V2659" t="s">
        <v>32</v>
      </c>
      <c r="W2659" t="str">
        <f>IF(ISNUMBER(SEARCH("automatic", Churn_Data[[#This Row],[PaymentMethod]])), "Automatic", "Manual")</f>
        <v>Manual</v>
      </c>
      <c r="X2659">
        <v>89.4</v>
      </c>
      <c r="Y2659" t="str">
        <f>IF(Churn_Data[[#This Row],[tenure]]&lt;=12,"0-1 Year",IF(Churn_Data[[#This Row],[tenure]]&lt;=24,"1-2 Years",IF(Churn_Data[[#This Row],[tenure]]&lt;=36,"2-3 Years",IF(Churn_Data[[#This Row],[tenure]]&lt;=48,"3-4 Years",IF(Churn_Data[[#This Row],[tenure]]&lt;=60,"4-5 Years","5+ Years")))))</f>
        <v>1-2 Years</v>
      </c>
      <c r="Z2659">
        <v>17</v>
      </c>
      <c r="AA2659">
        <v>1539.45</v>
      </c>
      <c r="AB2659" t="e">
        <f>IF(Churn_Data[[#This Row],[Churn]]="No",Churn_Data[[#This Row],[MonthlyCharges]],NA())</f>
        <v>#N/A</v>
      </c>
      <c r="AC2659" t="e">
        <f>IF(Churn_Data[[#This Row],[Churn]]="No",Churn_Data[[#This Row],[tenure]],NA())</f>
        <v>#N/A</v>
      </c>
      <c r="AD2659">
        <f>IF(Churn_Data[[#This Row],[Churn]]="Yes",Churn_Data[[#This Row],[MonthlyCharges]],NA())</f>
        <v>89.4</v>
      </c>
      <c r="AE2659">
        <f>IF(Churn_Data[[#This Row],[Churn]]="Yes",Churn_Data[[#This Row],[tenure]],NA())</f>
        <v>17</v>
      </c>
      <c r="AF2659">
        <v>1519.8</v>
      </c>
    </row>
    <row r="2660" spans="1:32" x14ac:dyDescent="0.3">
      <c r="A2660" t="s">
        <v>2692</v>
      </c>
      <c r="B2660" t="s">
        <v>23</v>
      </c>
      <c r="C2660" t="str">
        <f>IF(Churn_Data[[#This Row],[SeniorCitizen]]=1,"Yes","No")</f>
        <v>No</v>
      </c>
      <c r="D2660">
        <v>0</v>
      </c>
      <c r="E2660" t="s">
        <v>24</v>
      </c>
      <c r="F2660" t="s">
        <v>24</v>
      </c>
      <c r="G2660" t="s">
        <v>24</v>
      </c>
      <c r="H2660" t="s">
        <v>24</v>
      </c>
      <c r="I2660" t="s">
        <v>26</v>
      </c>
      <c r="J2660" t="str">
        <f>IF(Churn_Data[[#This Row],[InternetService]]&lt;&gt;"No","Yes","No")</f>
        <v>Yes</v>
      </c>
      <c r="K2660" t="s">
        <v>24</v>
      </c>
      <c r="L2660" t="s">
        <v>25</v>
      </c>
      <c r="M2660" t="s">
        <v>24</v>
      </c>
      <c r="N2660" t="s">
        <v>25</v>
      </c>
      <c r="O2660" t="s">
        <v>24</v>
      </c>
      <c r="P2660" t="s">
        <v>24</v>
      </c>
      <c r="Q2660" t="s">
        <v>24</v>
      </c>
      <c r="R2660">
        <f>IF(Churn_Data[[#This Row],[Churn]]="Yes",1,0)</f>
        <v>1</v>
      </c>
      <c r="S2660" t="s">
        <v>24</v>
      </c>
      <c r="T2660">
        <f>(Churn_Data[[#This Row],[OnlineSecurity]]="Yes")+(Churn_Data[[#This Row],[OnlineBackup]]="Yes")+(Churn_Data[[#This Row],[DeviceProtection]]="Yes")+(Churn_Data[[#This Row],[TechSupport]]="Yes")+(Churn_Data[[#This Row],[StreamingTV]]="Yes")+(Churn_Data[[#This Row],[StreamingMovies]]="Yes")</f>
        <v>4</v>
      </c>
      <c r="U2660" t="s">
        <v>27</v>
      </c>
      <c r="V2660" t="s">
        <v>32</v>
      </c>
      <c r="W2660" t="str">
        <f>IF(ISNUMBER(SEARCH("automatic", Churn_Data[[#This Row],[PaymentMethod]])), "Automatic", "Manual")</f>
        <v>Manual</v>
      </c>
      <c r="X2660">
        <v>104.2</v>
      </c>
      <c r="Y2660" t="str">
        <f>IF(Churn_Data[[#This Row],[tenure]]&lt;=12,"0-1 Year",IF(Churn_Data[[#This Row],[tenure]]&lt;=24,"1-2 Years",IF(Churn_Data[[#This Row],[tenure]]&lt;=36,"2-3 Years",IF(Churn_Data[[#This Row],[tenure]]&lt;=48,"3-4 Years",IF(Churn_Data[[#This Row],[tenure]]&lt;=60,"4-5 Years","5+ Years")))))</f>
        <v>1-2 Years</v>
      </c>
      <c r="Z2660">
        <v>17</v>
      </c>
      <c r="AA2660">
        <v>1743.5</v>
      </c>
      <c r="AB2660" t="e">
        <f>IF(Churn_Data[[#This Row],[Churn]]="No",Churn_Data[[#This Row],[MonthlyCharges]],NA())</f>
        <v>#N/A</v>
      </c>
      <c r="AC2660" t="e">
        <f>IF(Churn_Data[[#This Row],[Churn]]="No",Churn_Data[[#This Row],[tenure]],NA())</f>
        <v>#N/A</v>
      </c>
      <c r="AD2660">
        <f>IF(Churn_Data[[#This Row],[Churn]]="Yes",Churn_Data[[#This Row],[MonthlyCharges]],NA())</f>
        <v>104.2</v>
      </c>
      <c r="AE2660">
        <f>IF(Churn_Data[[#This Row],[Churn]]="Yes",Churn_Data[[#This Row],[tenure]],NA())</f>
        <v>17</v>
      </c>
      <c r="AF2660">
        <v>1771.4</v>
      </c>
    </row>
    <row r="2661" spans="1:32" x14ac:dyDescent="0.3">
      <c r="A2661" t="s">
        <v>2693</v>
      </c>
      <c r="B2661" t="s">
        <v>23</v>
      </c>
      <c r="C2661" t="str">
        <f>IF(Churn_Data[[#This Row],[SeniorCitizen]]=1,"Yes","No")</f>
        <v>No</v>
      </c>
      <c r="D2661">
        <v>0</v>
      </c>
      <c r="E2661" t="s">
        <v>25</v>
      </c>
      <c r="F2661" t="s">
        <v>25</v>
      </c>
      <c r="G2661" t="s">
        <v>24</v>
      </c>
      <c r="H2661" t="s">
        <v>24</v>
      </c>
      <c r="I2661" t="s">
        <v>26</v>
      </c>
      <c r="J2661" t="str">
        <f>IF(Churn_Data[[#This Row],[InternetService]]&lt;&gt;"No","Yes","No")</f>
        <v>Yes</v>
      </c>
      <c r="K2661" t="s">
        <v>24</v>
      </c>
      <c r="L2661" t="s">
        <v>24</v>
      </c>
      <c r="M2661" t="s">
        <v>24</v>
      </c>
      <c r="N2661" t="s">
        <v>25</v>
      </c>
      <c r="O2661" t="s">
        <v>25</v>
      </c>
      <c r="P2661" t="s">
        <v>25</v>
      </c>
      <c r="Q2661" t="s">
        <v>25</v>
      </c>
      <c r="R2661">
        <f>IF(Churn_Data[[#This Row],[Churn]]="Yes",1,0)</f>
        <v>0</v>
      </c>
      <c r="S2661" t="s">
        <v>25</v>
      </c>
      <c r="T2661">
        <f>(Churn_Data[[#This Row],[OnlineSecurity]]="Yes")+(Churn_Data[[#This Row],[OnlineBackup]]="Yes")+(Churn_Data[[#This Row],[DeviceProtection]]="Yes")+(Churn_Data[[#This Row],[TechSupport]]="Yes")+(Churn_Data[[#This Row],[StreamingTV]]="Yes")+(Churn_Data[[#This Row],[StreamingMovies]]="Yes")</f>
        <v>3</v>
      </c>
      <c r="U2661" t="s">
        <v>27</v>
      </c>
      <c r="V2661" t="s">
        <v>46</v>
      </c>
      <c r="W2661" t="str">
        <f>IF(ISNUMBER(SEARCH("automatic", Churn_Data[[#This Row],[PaymentMethod]])), "Automatic", "Manual")</f>
        <v>Automatic</v>
      </c>
      <c r="X2661">
        <v>91.2</v>
      </c>
      <c r="Y2661" t="str">
        <f>IF(Churn_Data[[#This Row],[tenure]]&lt;=12,"0-1 Year",IF(Churn_Data[[#This Row],[tenure]]&lt;=24,"1-2 Years",IF(Churn_Data[[#This Row],[tenure]]&lt;=36,"2-3 Years",IF(Churn_Data[[#This Row],[tenure]]&lt;=48,"3-4 Years",IF(Churn_Data[[#This Row],[tenure]]&lt;=60,"4-5 Years","5+ Years")))))</f>
        <v>3-4 Years</v>
      </c>
      <c r="Z2661">
        <v>37</v>
      </c>
      <c r="AA2661">
        <v>3382.3</v>
      </c>
      <c r="AB2661">
        <f>IF(Churn_Data[[#This Row],[Churn]]="No",Churn_Data[[#This Row],[MonthlyCharges]],NA())</f>
        <v>91.2</v>
      </c>
      <c r="AC2661">
        <f>IF(Churn_Data[[#This Row],[Churn]]="No",Churn_Data[[#This Row],[tenure]],NA())</f>
        <v>37</v>
      </c>
      <c r="AD2661" t="e">
        <f>IF(Churn_Data[[#This Row],[Churn]]="Yes",Churn_Data[[#This Row],[MonthlyCharges]],NA())</f>
        <v>#N/A</v>
      </c>
      <c r="AE2661" t="e">
        <f>IF(Churn_Data[[#This Row],[Churn]]="Yes",Churn_Data[[#This Row],[tenure]],NA())</f>
        <v>#N/A</v>
      </c>
      <c r="AF2661">
        <v>3374.4</v>
      </c>
    </row>
    <row r="2662" spans="1:32" x14ac:dyDescent="0.3">
      <c r="A2662" t="s">
        <v>2694</v>
      </c>
      <c r="B2662" t="s">
        <v>30</v>
      </c>
      <c r="C2662" t="str">
        <f>IF(Churn_Data[[#This Row],[SeniorCitizen]]=1,"Yes","No")</f>
        <v>Yes</v>
      </c>
      <c r="D2662">
        <v>1</v>
      </c>
      <c r="E2662" t="s">
        <v>24</v>
      </c>
      <c r="F2662" t="s">
        <v>25</v>
      </c>
      <c r="G2662" t="s">
        <v>24</v>
      </c>
      <c r="H2662" t="s">
        <v>24</v>
      </c>
      <c r="I2662" t="s">
        <v>26</v>
      </c>
      <c r="J2662" t="str">
        <f>IF(Churn_Data[[#This Row],[InternetService]]&lt;&gt;"No","Yes","No")</f>
        <v>Yes</v>
      </c>
      <c r="K2662" t="s">
        <v>24</v>
      </c>
      <c r="L2662" t="s">
        <v>24</v>
      </c>
      <c r="M2662" t="s">
        <v>24</v>
      </c>
      <c r="N2662" t="s">
        <v>25</v>
      </c>
      <c r="O2662" t="s">
        <v>24</v>
      </c>
      <c r="P2662" t="s">
        <v>24</v>
      </c>
      <c r="Q2662" t="s">
        <v>25</v>
      </c>
      <c r="R2662">
        <f>IF(Churn_Data[[#This Row],[Churn]]="Yes",1,0)</f>
        <v>0</v>
      </c>
      <c r="S2662" t="s">
        <v>24</v>
      </c>
      <c r="T2662">
        <f>(Churn_Data[[#This Row],[OnlineSecurity]]="Yes")+(Churn_Data[[#This Row],[OnlineBackup]]="Yes")+(Churn_Data[[#This Row],[DeviceProtection]]="Yes")+(Churn_Data[[#This Row],[TechSupport]]="Yes")+(Churn_Data[[#This Row],[StreamingTV]]="Yes")+(Churn_Data[[#This Row],[StreamingMovies]]="Yes")</f>
        <v>5</v>
      </c>
      <c r="U2662" t="s">
        <v>27</v>
      </c>
      <c r="V2662" t="s">
        <v>32</v>
      </c>
      <c r="W2662" t="str">
        <f>IF(ISNUMBER(SEARCH("automatic", Churn_Data[[#This Row],[PaymentMethod]])), "Automatic", "Manual")</f>
        <v>Manual</v>
      </c>
      <c r="X2662">
        <v>107.5</v>
      </c>
      <c r="Y2662" t="str">
        <f>IF(Churn_Data[[#This Row],[tenure]]&lt;=12,"0-1 Year",IF(Churn_Data[[#This Row],[tenure]]&lt;=24,"1-2 Years",IF(Churn_Data[[#This Row],[tenure]]&lt;=36,"2-3 Years",IF(Churn_Data[[#This Row],[tenure]]&lt;=48,"3-4 Years",IF(Churn_Data[[#This Row],[tenure]]&lt;=60,"4-5 Years","5+ Years")))))</f>
        <v>5+ Years</v>
      </c>
      <c r="Z2662">
        <v>71</v>
      </c>
      <c r="AA2662">
        <v>7713.55</v>
      </c>
      <c r="AB2662">
        <f>IF(Churn_Data[[#This Row],[Churn]]="No",Churn_Data[[#This Row],[MonthlyCharges]],NA())</f>
        <v>107.5</v>
      </c>
      <c r="AC2662">
        <f>IF(Churn_Data[[#This Row],[Churn]]="No",Churn_Data[[#This Row],[tenure]],NA())</f>
        <v>71</v>
      </c>
      <c r="AD2662" t="e">
        <f>IF(Churn_Data[[#This Row],[Churn]]="Yes",Churn_Data[[#This Row],[MonthlyCharges]],NA())</f>
        <v>#N/A</v>
      </c>
      <c r="AE2662" t="e">
        <f>IF(Churn_Data[[#This Row],[Churn]]="Yes",Churn_Data[[#This Row],[tenure]],NA())</f>
        <v>#N/A</v>
      </c>
      <c r="AF2662">
        <v>7632.5</v>
      </c>
    </row>
    <row r="2663" spans="1:32" x14ac:dyDescent="0.3">
      <c r="A2663" t="s">
        <v>2695</v>
      </c>
      <c r="B2663" t="s">
        <v>23</v>
      </c>
      <c r="C2663" t="str">
        <f>IF(Churn_Data[[#This Row],[SeniorCitizen]]=1,"Yes","No")</f>
        <v>Yes</v>
      </c>
      <c r="D2663">
        <v>1</v>
      </c>
      <c r="E2663" t="s">
        <v>24</v>
      </c>
      <c r="F2663" t="s">
        <v>25</v>
      </c>
      <c r="G2663" t="s">
        <v>24</v>
      </c>
      <c r="H2663" t="s">
        <v>24</v>
      </c>
      <c r="I2663" t="s">
        <v>26</v>
      </c>
      <c r="J2663" t="str">
        <f>IF(Churn_Data[[#This Row],[InternetService]]&lt;&gt;"No","Yes","No")</f>
        <v>Yes</v>
      </c>
      <c r="K2663" t="s">
        <v>24</v>
      </c>
      <c r="L2663" t="s">
        <v>24</v>
      </c>
      <c r="M2663" t="s">
        <v>24</v>
      </c>
      <c r="N2663" t="s">
        <v>25</v>
      </c>
      <c r="O2663" t="s">
        <v>24</v>
      </c>
      <c r="P2663" t="s">
        <v>24</v>
      </c>
      <c r="Q2663" t="s">
        <v>25</v>
      </c>
      <c r="R2663">
        <f>IF(Churn_Data[[#This Row],[Churn]]="Yes",1,0)</f>
        <v>0</v>
      </c>
      <c r="S2663" t="s">
        <v>25</v>
      </c>
      <c r="T2663">
        <f>(Churn_Data[[#This Row],[OnlineSecurity]]="Yes")+(Churn_Data[[#This Row],[OnlineBackup]]="Yes")+(Churn_Data[[#This Row],[DeviceProtection]]="Yes")+(Churn_Data[[#This Row],[TechSupport]]="Yes")+(Churn_Data[[#This Row],[StreamingTV]]="Yes")+(Churn_Data[[#This Row],[StreamingMovies]]="Yes")</f>
        <v>5</v>
      </c>
      <c r="U2663" t="s">
        <v>27</v>
      </c>
      <c r="V2663" t="s">
        <v>46</v>
      </c>
      <c r="W2663" t="str">
        <f>IF(ISNUMBER(SEARCH("automatic", Churn_Data[[#This Row],[PaymentMethod]])), "Automatic", "Manual")</f>
        <v>Automatic</v>
      </c>
      <c r="X2663">
        <v>108.75</v>
      </c>
      <c r="Y2663" t="str">
        <f>IF(Churn_Data[[#This Row],[tenure]]&lt;=12,"0-1 Year",IF(Churn_Data[[#This Row],[tenure]]&lt;=24,"1-2 Years",IF(Churn_Data[[#This Row],[tenure]]&lt;=36,"2-3 Years",IF(Churn_Data[[#This Row],[tenure]]&lt;=48,"3-4 Years",IF(Churn_Data[[#This Row],[tenure]]&lt;=60,"4-5 Years","5+ Years")))))</f>
        <v>4-5 Years</v>
      </c>
      <c r="Z2663">
        <v>50</v>
      </c>
      <c r="AA2663">
        <v>5431.9</v>
      </c>
      <c r="AB2663">
        <f>IF(Churn_Data[[#This Row],[Churn]]="No",Churn_Data[[#This Row],[MonthlyCharges]],NA())</f>
        <v>108.75</v>
      </c>
      <c r="AC2663">
        <f>IF(Churn_Data[[#This Row],[Churn]]="No",Churn_Data[[#This Row],[tenure]],NA())</f>
        <v>50</v>
      </c>
      <c r="AD2663" t="e">
        <f>IF(Churn_Data[[#This Row],[Churn]]="Yes",Churn_Data[[#This Row],[MonthlyCharges]],NA())</f>
        <v>#N/A</v>
      </c>
      <c r="AE2663" t="e">
        <f>IF(Churn_Data[[#This Row],[Churn]]="Yes",Churn_Data[[#This Row],[tenure]],NA())</f>
        <v>#N/A</v>
      </c>
      <c r="AF2663">
        <v>5437.5</v>
      </c>
    </row>
    <row r="2664" spans="1:32" x14ac:dyDescent="0.3">
      <c r="A2664" t="s">
        <v>2696</v>
      </c>
      <c r="B2664" t="s">
        <v>30</v>
      </c>
      <c r="C2664" t="str">
        <f>IF(Churn_Data[[#This Row],[SeniorCitizen]]=1,"Yes","No")</f>
        <v>No</v>
      </c>
      <c r="D2664">
        <v>0</v>
      </c>
      <c r="E2664" t="s">
        <v>24</v>
      </c>
      <c r="F2664" t="s">
        <v>24</v>
      </c>
      <c r="G2664" t="s">
        <v>24</v>
      </c>
      <c r="H2664" t="s">
        <v>24</v>
      </c>
      <c r="I2664" t="s">
        <v>26</v>
      </c>
      <c r="J2664" t="str">
        <f>IF(Churn_Data[[#This Row],[InternetService]]&lt;&gt;"No","Yes","No")</f>
        <v>Yes</v>
      </c>
      <c r="K2664" t="s">
        <v>24</v>
      </c>
      <c r="L2664" t="s">
        <v>25</v>
      </c>
      <c r="M2664" t="s">
        <v>24</v>
      </c>
      <c r="N2664" t="s">
        <v>25</v>
      </c>
      <c r="O2664" t="s">
        <v>25</v>
      </c>
      <c r="P2664" t="s">
        <v>25</v>
      </c>
      <c r="Q2664" t="s">
        <v>24</v>
      </c>
      <c r="R2664">
        <f>IF(Churn_Data[[#This Row],[Churn]]="Yes",1,0)</f>
        <v>1</v>
      </c>
      <c r="S2664" t="s">
        <v>24</v>
      </c>
      <c r="T2664">
        <f>(Churn_Data[[#This Row],[OnlineSecurity]]="Yes")+(Churn_Data[[#This Row],[OnlineBackup]]="Yes")+(Churn_Data[[#This Row],[DeviceProtection]]="Yes")+(Churn_Data[[#This Row],[TechSupport]]="Yes")+(Churn_Data[[#This Row],[StreamingTV]]="Yes")+(Churn_Data[[#This Row],[StreamingMovies]]="Yes")</f>
        <v>2</v>
      </c>
      <c r="U2664" t="s">
        <v>27</v>
      </c>
      <c r="V2664" t="s">
        <v>32</v>
      </c>
      <c r="W2664" t="str">
        <f>IF(ISNUMBER(SEARCH("automatic", Churn_Data[[#This Row],[PaymentMethod]])), "Automatic", "Manual")</f>
        <v>Manual</v>
      </c>
      <c r="X2664">
        <v>84.5</v>
      </c>
      <c r="Y2664" t="str">
        <f>IF(Churn_Data[[#This Row],[tenure]]&lt;=12,"0-1 Year",IF(Churn_Data[[#This Row],[tenure]]&lt;=24,"1-2 Years",IF(Churn_Data[[#This Row],[tenure]]&lt;=36,"2-3 Years",IF(Churn_Data[[#This Row],[tenure]]&lt;=48,"3-4 Years",IF(Churn_Data[[#This Row],[tenure]]&lt;=60,"4-5 Years","5+ Years")))))</f>
        <v>0-1 Year</v>
      </c>
      <c r="Z2664">
        <v>5</v>
      </c>
      <c r="AA2664">
        <v>453.75</v>
      </c>
      <c r="AB2664" t="e">
        <f>IF(Churn_Data[[#This Row],[Churn]]="No",Churn_Data[[#This Row],[MonthlyCharges]],NA())</f>
        <v>#N/A</v>
      </c>
      <c r="AC2664" t="e">
        <f>IF(Churn_Data[[#This Row],[Churn]]="No",Churn_Data[[#This Row],[tenure]],NA())</f>
        <v>#N/A</v>
      </c>
      <c r="AD2664">
        <f>IF(Churn_Data[[#This Row],[Churn]]="Yes",Churn_Data[[#This Row],[MonthlyCharges]],NA())</f>
        <v>84.5</v>
      </c>
      <c r="AE2664">
        <f>IF(Churn_Data[[#This Row],[Churn]]="Yes",Churn_Data[[#This Row],[tenure]],NA())</f>
        <v>5</v>
      </c>
      <c r="AF2664">
        <v>422.5</v>
      </c>
    </row>
    <row r="2665" spans="1:32" x14ac:dyDescent="0.3">
      <c r="A2665" t="s">
        <v>2697</v>
      </c>
      <c r="B2665" t="s">
        <v>23</v>
      </c>
      <c r="C2665" t="str">
        <f>IF(Churn_Data[[#This Row],[SeniorCitizen]]=1,"Yes","No")</f>
        <v>No</v>
      </c>
      <c r="D2665">
        <v>0</v>
      </c>
      <c r="E2665" t="s">
        <v>25</v>
      </c>
      <c r="F2665" t="s">
        <v>25</v>
      </c>
      <c r="G2665" t="s">
        <v>24</v>
      </c>
      <c r="H2665" t="s">
        <v>24</v>
      </c>
      <c r="I2665" t="s">
        <v>26</v>
      </c>
      <c r="J2665" t="str">
        <f>IF(Churn_Data[[#This Row],[InternetService]]&lt;&gt;"No","Yes","No")</f>
        <v>Yes</v>
      </c>
      <c r="K2665" t="s">
        <v>24</v>
      </c>
      <c r="L2665" t="s">
        <v>25</v>
      </c>
      <c r="M2665" t="s">
        <v>24</v>
      </c>
      <c r="N2665" t="s">
        <v>25</v>
      </c>
      <c r="O2665" t="s">
        <v>25</v>
      </c>
      <c r="P2665" t="s">
        <v>25</v>
      </c>
      <c r="Q2665" t="s">
        <v>25</v>
      </c>
      <c r="R2665">
        <f>IF(Churn_Data[[#This Row],[Churn]]="Yes",1,0)</f>
        <v>0</v>
      </c>
      <c r="S2665" t="s">
        <v>24</v>
      </c>
      <c r="T2665">
        <f>(Churn_Data[[#This Row],[OnlineSecurity]]="Yes")+(Churn_Data[[#This Row],[OnlineBackup]]="Yes")+(Churn_Data[[#This Row],[DeviceProtection]]="Yes")+(Churn_Data[[#This Row],[TechSupport]]="Yes")+(Churn_Data[[#This Row],[StreamingTV]]="Yes")+(Churn_Data[[#This Row],[StreamingMovies]]="Yes")</f>
        <v>2</v>
      </c>
      <c r="U2665" t="s">
        <v>27</v>
      </c>
      <c r="V2665" t="s">
        <v>72</v>
      </c>
      <c r="W2665" t="str">
        <f>IF(ISNUMBER(SEARCH("automatic", Churn_Data[[#This Row],[PaymentMethod]])), "Automatic", "Manual")</f>
        <v>Automatic</v>
      </c>
      <c r="X2665">
        <v>84.75</v>
      </c>
      <c r="Y2665" t="str">
        <f>IF(Churn_Data[[#This Row],[tenure]]&lt;=12,"0-1 Year",IF(Churn_Data[[#This Row],[tenure]]&lt;=24,"1-2 Years",IF(Churn_Data[[#This Row],[tenure]]&lt;=36,"2-3 Years",IF(Churn_Data[[#This Row],[tenure]]&lt;=48,"3-4 Years",IF(Churn_Data[[#This Row],[tenure]]&lt;=60,"4-5 Years","5+ Years")))))</f>
        <v>2-3 Years</v>
      </c>
      <c r="Z2665">
        <v>31</v>
      </c>
      <c r="AA2665">
        <v>2613.4</v>
      </c>
      <c r="AB2665">
        <f>IF(Churn_Data[[#This Row],[Churn]]="No",Churn_Data[[#This Row],[MonthlyCharges]],NA())</f>
        <v>84.75</v>
      </c>
      <c r="AC2665">
        <f>IF(Churn_Data[[#This Row],[Churn]]="No",Churn_Data[[#This Row],[tenure]],NA())</f>
        <v>31</v>
      </c>
      <c r="AD2665" t="e">
        <f>IF(Churn_Data[[#This Row],[Churn]]="Yes",Churn_Data[[#This Row],[MonthlyCharges]],NA())</f>
        <v>#N/A</v>
      </c>
      <c r="AE2665" t="e">
        <f>IF(Churn_Data[[#This Row],[Churn]]="Yes",Churn_Data[[#This Row],[tenure]],NA())</f>
        <v>#N/A</v>
      </c>
      <c r="AF2665">
        <v>2627.25</v>
      </c>
    </row>
    <row r="2666" spans="1:32" x14ac:dyDescent="0.3">
      <c r="A2666" t="s">
        <v>2698</v>
      </c>
      <c r="B2666" t="s">
        <v>30</v>
      </c>
      <c r="C2666" t="str">
        <f>IF(Churn_Data[[#This Row],[SeniorCitizen]]=1,"Yes","No")</f>
        <v>No</v>
      </c>
      <c r="D2666">
        <v>0</v>
      </c>
      <c r="E2666" t="s">
        <v>25</v>
      </c>
      <c r="F2666" t="s">
        <v>24</v>
      </c>
      <c r="G2666" t="s">
        <v>24</v>
      </c>
      <c r="H2666" t="s">
        <v>24</v>
      </c>
      <c r="I2666" t="s">
        <v>26</v>
      </c>
      <c r="J2666" t="str">
        <f>IF(Churn_Data[[#This Row],[InternetService]]&lt;&gt;"No","Yes","No")</f>
        <v>Yes</v>
      </c>
      <c r="K2666" t="s">
        <v>24</v>
      </c>
      <c r="L2666" t="s">
        <v>25</v>
      </c>
      <c r="M2666" t="s">
        <v>24</v>
      </c>
      <c r="N2666" t="s">
        <v>25</v>
      </c>
      <c r="O2666" t="s">
        <v>25</v>
      </c>
      <c r="P2666" t="s">
        <v>24</v>
      </c>
      <c r="Q2666" t="s">
        <v>25</v>
      </c>
      <c r="R2666">
        <f>IF(Churn_Data[[#This Row],[Churn]]="Yes",1,0)</f>
        <v>0</v>
      </c>
      <c r="S2666" t="s">
        <v>24</v>
      </c>
      <c r="T2666">
        <f>(Churn_Data[[#This Row],[OnlineSecurity]]="Yes")+(Churn_Data[[#This Row],[OnlineBackup]]="Yes")+(Churn_Data[[#This Row],[DeviceProtection]]="Yes")+(Churn_Data[[#This Row],[TechSupport]]="Yes")+(Churn_Data[[#This Row],[StreamingTV]]="Yes")+(Churn_Data[[#This Row],[StreamingMovies]]="Yes")</f>
        <v>3</v>
      </c>
      <c r="U2666" t="s">
        <v>27</v>
      </c>
      <c r="V2666" t="s">
        <v>46</v>
      </c>
      <c r="W2666" t="str">
        <f>IF(ISNUMBER(SEARCH("automatic", Churn_Data[[#This Row],[PaymentMethod]])), "Automatic", "Manual")</f>
        <v>Automatic</v>
      </c>
      <c r="X2666">
        <v>95.3</v>
      </c>
      <c r="Y2666" t="str">
        <f>IF(Churn_Data[[#This Row],[tenure]]&lt;=12,"0-1 Year",IF(Churn_Data[[#This Row],[tenure]]&lt;=24,"1-2 Years",IF(Churn_Data[[#This Row],[tenure]]&lt;=36,"2-3 Years",IF(Churn_Data[[#This Row],[tenure]]&lt;=48,"3-4 Years",IF(Churn_Data[[#This Row],[tenure]]&lt;=60,"4-5 Years","5+ Years")))))</f>
        <v>2-3 Years</v>
      </c>
      <c r="Z2666">
        <v>33</v>
      </c>
      <c r="AA2666">
        <v>3275.15</v>
      </c>
      <c r="AB2666">
        <f>IF(Churn_Data[[#This Row],[Churn]]="No",Churn_Data[[#This Row],[MonthlyCharges]],NA())</f>
        <v>95.3</v>
      </c>
      <c r="AC2666">
        <f>IF(Churn_Data[[#This Row],[Churn]]="No",Churn_Data[[#This Row],[tenure]],NA())</f>
        <v>33</v>
      </c>
      <c r="AD2666" t="e">
        <f>IF(Churn_Data[[#This Row],[Churn]]="Yes",Churn_Data[[#This Row],[MonthlyCharges]],NA())</f>
        <v>#N/A</v>
      </c>
      <c r="AE2666" t="e">
        <f>IF(Churn_Data[[#This Row],[Churn]]="Yes",Churn_Data[[#This Row],[tenure]],NA())</f>
        <v>#N/A</v>
      </c>
      <c r="AF2666">
        <v>3144.9</v>
      </c>
    </row>
    <row r="2667" spans="1:32" x14ac:dyDescent="0.3">
      <c r="A2667" t="s">
        <v>2699</v>
      </c>
      <c r="B2667" t="s">
        <v>30</v>
      </c>
      <c r="C2667" t="str">
        <f>IF(Churn_Data[[#This Row],[SeniorCitizen]]=1,"Yes","No")</f>
        <v>Yes</v>
      </c>
      <c r="D2667">
        <v>1</v>
      </c>
      <c r="E2667" t="s">
        <v>24</v>
      </c>
      <c r="F2667" t="s">
        <v>25</v>
      </c>
      <c r="G2667" t="s">
        <v>24</v>
      </c>
      <c r="H2667" t="s">
        <v>24</v>
      </c>
      <c r="I2667" t="s">
        <v>26</v>
      </c>
      <c r="J2667" t="str">
        <f>IF(Churn_Data[[#This Row],[InternetService]]&lt;&gt;"No","Yes","No")</f>
        <v>Yes</v>
      </c>
      <c r="K2667" t="s">
        <v>24</v>
      </c>
      <c r="L2667" t="s">
        <v>25</v>
      </c>
      <c r="M2667" t="s">
        <v>24</v>
      </c>
      <c r="N2667" t="s">
        <v>25</v>
      </c>
      <c r="O2667" t="s">
        <v>24</v>
      </c>
      <c r="P2667" t="s">
        <v>25</v>
      </c>
      <c r="Q2667" t="s">
        <v>25</v>
      </c>
      <c r="R2667">
        <f>IF(Churn_Data[[#This Row],[Churn]]="Yes",1,0)</f>
        <v>0</v>
      </c>
      <c r="S2667" t="s">
        <v>24</v>
      </c>
      <c r="T2667">
        <f>(Churn_Data[[#This Row],[OnlineSecurity]]="Yes")+(Churn_Data[[#This Row],[OnlineBackup]]="Yes")+(Churn_Data[[#This Row],[DeviceProtection]]="Yes")+(Churn_Data[[#This Row],[TechSupport]]="Yes")+(Churn_Data[[#This Row],[StreamingTV]]="Yes")+(Churn_Data[[#This Row],[StreamingMovies]]="Yes")</f>
        <v>3</v>
      </c>
      <c r="U2667" t="s">
        <v>27</v>
      </c>
      <c r="V2667" t="s">
        <v>32</v>
      </c>
      <c r="W2667" t="str">
        <f>IF(ISNUMBER(SEARCH("automatic", Churn_Data[[#This Row],[PaymentMethod]])), "Automatic", "Manual")</f>
        <v>Manual</v>
      </c>
      <c r="X2667">
        <v>96.5</v>
      </c>
      <c r="Y2667" t="str">
        <f>IF(Churn_Data[[#This Row],[tenure]]&lt;=12,"0-1 Year",IF(Churn_Data[[#This Row],[tenure]]&lt;=24,"1-2 Years",IF(Churn_Data[[#This Row],[tenure]]&lt;=36,"2-3 Years",IF(Churn_Data[[#This Row],[tenure]]&lt;=48,"3-4 Years",IF(Churn_Data[[#This Row],[tenure]]&lt;=60,"4-5 Years","5+ Years")))))</f>
        <v>1-2 Years</v>
      </c>
      <c r="Z2667">
        <v>15</v>
      </c>
      <c r="AA2667">
        <v>1392.25</v>
      </c>
      <c r="AB2667">
        <f>IF(Churn_Data[[#This Row],[Churn]]="No",Churn_Data[[#This Row],[MonthlyCharges]],NA())</f>
        <v>96.5</v>
      </c>
      <c r="AC2667">
        <f>IF(Churn_Data[[#This Row],[Churn]]="No",Churn_Data[[#This Row],[tenure]],NA())</f>
        <v>15</v>
      </c>
      <c r="AD2667" t="e">
        <f>IF(Churn_Data[[#This Row],[Churn]]="Yes",Churn_Data[[#This Row],[MonthlyCharges]],NA())</f>
        <v>#N/A</v>
      </c>
      <c r="AE2667" t="e">
        <f>IF(Churn_Data[[#This Row],[Churn]]="Yes",Churn_Data[[#This Row],[tenure]],NA())</f>
        <v>#N/A</v>
      </c>
      <c r="AF2667">
        <v>1447.5</v>
      </c>
    </row>
    <row r="2668" spans="1:32" x14ac:dyDescent="0.3">
      <c r="A2668" t="s">
        <v>2700</v>
      </c>
      <c r="B2668" t="s">
        <v>23</v>
      </c>
      <c r="C2668" t="str">
        <f>IF(Churn_Data[[#This Row],[SeniorCitizen]]=1,"Yes","No")</f>
        <v>No</v>
      </c>
      <c r="D2668">
        <v>0</v>
      </c>
      <c r="E2668" t="s">
        <v>24</v>
      </c>
      <c r="F2668" t="s">
        <v>25</v>
      </c>
      <c r="G2668" t="s">
        <v>24</v>
      </c>
      <c r="H2668" t="s">
        <v>24</v>
      </c>
      <c r="I2668" t="s">
        <v>26</v>
      </c>
      <c r="J2668" t="str">
        <f>IF(Churn_Data[[#This Row],[InternetService]]&lt;&gt;"No","Yes","No")</f>
        <v>Yes</v>
      </c>
      <c r="K2668" t="s">
        <v>24</v>
      </c>
      <c r="L2668" t="s">
        <v>25</v>
      </c>
      <c r="M2668" t="s">
        <v>24</v>
      </c>
      <c r="N2668" t="s">
        <v>25</v>
      </c>
      <c r="O2668" t="s">
        <v>24</v>
      </c>
      <c r="P2668" t="s">
        <v>24</v>
      </c>
      <c r="Q2668" t="s">
        <v>25</v>
      </c>
      <c r="R2668">
        <f>IF(Churn_Data[[#This Row],[Churn]]="Yes",1,0)</f>
        <v>0</v>
      </c>
      <c r="S2668" t="s">
        <v>24</v>
      </c>
      <c r="T2668">
        <f>(Churn_Data[[#This Row],[OnlineSecurity]]="Yes")+(Churn_Data[[#This Row],[OnlineBackup]]="Yes")+(Churn_Data[[#This Row],[DeviceProtection]]="Yes")+(Churn_Data[[#This Row],[TechSupport]]="Yes")+(Churn_Data[[#This Row],[StreamingTV]]="Yes")+(Churn_Data[[#This Row],[StreamingMovies]]="Yes")</f>
        <v>4</v>
      </c>
      <c r="U2668" t="s">
        <v>27</v>
      </c>
      <c r="V2668" t="s">
        <v>32</v>
      </c>
      <c r="W2668" t="str">
        <f>IF(ISNUMBER(SEARCH("automatic", Churn_Data[[#This Row],[PaymentMethod]])), "Automatic", "Manual")</f>
        <v>Manual</v>
      </c>
      <c r="X2668">
        <v>105.05</v>
      </c>
      <c r="Y2668" t="str">
        <f>IF(Churn_Data[[#This Row],[tenure]]&lt;=12,"0-1 Year",IF(Churn_Data[[#This Row],[tenure]]&lt;=24,"1-2 Years",IF(Churn_Data[[#This Row],[tenure]]&lt;=36,"2-3 Years",IF(Churn_Data[[#This Row],[tenure]]&lt;=48,"3-4 Years",IF(Churn_Data[[#This Row],[tenure]]&lt;=60,"4-5 Years","5+ Years")))))</f>
        <v>5+ Years</v>
      </c>
      <c r="Z2668">
        <v>65</v>
      </c>
      <c r="AA2668">
        <v>6914.95</v>
      </c>
      <c r="AB2668">
        <f>IF(Churn_Data[[#This Row],[Churn]]="No",Churn_Data[[#This Row],[MonthlyCharges]],NA())</f>
        <v>105.05</v>
      </c>
      <c r="AC2668">
        <f>IF(Churn_Data[[#This Row],[Churn]]="No",Churn_Data[[#This Row],[tenure]],NA())</f>
        <v>65</v>
      </c>
      <c r="AD2668" t="e">
        <f>IF(Churn_Data[[#This Row],[Churn]]="Yes",Churn_Data[[#This Row],[MonthlyCharges]],NA())</f>
        <v>#N/A</v>
      </c>
      <c r="AE2668" t="e">
        <f>IF(Churn_Data[[#This Row],[Churn]]="Yes",Churn_Data[[#This Row],[tenure]],NA())</f>
        <v>#N/A</v>
      </c>
      <c r="AF2668">
        <v>6828.25</v>
      </c>
    </row>
    <row r="2669" spans="1:32" x14ac:dyDescent="0.3">
      <c r="A2669" t="s">
        <v>2701</v>
      </c>
      <c r="B2669" t="s">
        <v>30</v>
      </c>
      <c r="C2669" t="str">
        <f>IF(Churn_Data[[#This Row],[SeniorCitizen]]=1,"Yes","No")</f>
        <v>Yes</v>
      </c>
      <c r="D2669">
        <v>1</v>
      </c>
      <c r="E2669" t="s">
        <v>24</v>
      </c>
      <c r="F2669" t="s">
        <v>25</v>
      </c>
      <c r="G2669" t="s">
        <v>24</v>
      </c>
      <c r="H2669" t="s">
        <v>24</v>
      </c>
      <c r="I2669" t="s">
        <v>26</v>
      </c>
      <c r="J2669" t="str">
        <f>IF(Churn_Data[[#This Row],[InternetService]]&lt;&gt;"No","Yes","No")</f>
        <v>Yes</v>
      </c>
      <c r="K2669" t="s">
        <v>24</v>
      </c>
      <c r="L2669" t="s">
        <v>24</v>
      </c>
      <c r="M2669" t="s">
        <v>24</v>
      </c>
      <c r="N2669" t="s">
        <v>25</v>
      </c>
      <c r="O2669" t="s">
        <v>25</v>
      </c>
      <c r="P2669" t="s">
        <v>25</v>
      </c>
      <c r="Q2669" t="s">
        <v>25</v>
      </c>
      <c r="R2669">
        <f>IF(Churn_Data[[#This Row],[Churn]]="Yes",1,0)</f>
        <v>0</v>
      </c>
      <c r="S2669" t="s">
        <v>24</v>
      </c>
      <c r="T2669">
        <f>(Churn_Data[[#This Row],[OnlineSecurity]]="Yes")+(Churn_Data[[#This Row],[OnlineBackup]]="Yes")+(Churn_Data[[#This Row],[DeviceProtection]]="Yes")+(Churn_Data[[#This Row],[TechSupport]]="Yes")+(Churn_Data[[#This Row],[StreamingTV]]="Yes")+(Churn_Data[[#This Row],[StreamingMovies]]="Yes")</f>
        <v>3</v>
      </c>
      <c r="U2669" t="s">
        <v>27</v>
      </c>
      <c r="V2669" t="s">
        <v>32</v>
      </c>
      <c r="W2669" t="str">
        <f>IF(ISNUMBER(SEARCH("automatic", Churn_Data[[#This Row],[PaymentMethod]])), "Automatic", "Manual")</f>
        <v>Manual</v>
      </c>
      <c r="X2669">
        <v>89.1</v>
      </c>
      <c r="Y2669" t="str">
        <f>IF(Churn_Data[[#This Row],[tenure]]&lt;=12,"0-1 Year",IF(Churn_Data[[#This Row],[tenure]]&lt;=24,"1-2 Years",IF(Churn_Data[[#This Row],[tenure]]&lt;=36,"2-3 Years",IF(Churn_Data[[#This Row],[tenure]]&lt;=48,"3-4 Years",IF(Churn_Data[[#This Row],[tenure]]&lt;=60,"4-5 Years","5+ Years")))))</f>
        <v>5+ Years</v>
      </c>
      <c r="Z2669">
        <v>62</v>
      </c>
      <c r="AA2669">
        <v>5618.3</v>
      </c>
      <c r="AB2669">
        <f>IF(Churn_Data[[#This Row],[Churn]]="No",Churn_Data[[#This Row],[MonthlyCharges]],NA())</f>
        <v>89.1</v>
      </c>
      <c r="AC2669">
        <f>IF(Churn_Data[[#This Row],[Churn]]="No",Churn_Data[[#This Row],[tenure]],NA())</f>
        <v>62</v>
      </c>
      <c r="AD2669" t="e">
        <f>IF(Churn_Data[[#This Row],[Churn]]="Yes",Churn_Data[[#This Row],[MonthlyCharges]],NA())</f>
        <v>#N/A</v>
      </c>
      <c r="AE2669" t="e">
        <f>IF(Churn_Data[[#This Row],[Churn]]="Yes",Churn_Data[[#This Row],[tenure]],NA())</f>
        <v>#N/A</v>
      </c>
      <c r="AF2669">
        <v>5524.2</v>
      </c>
    </row>
    <row r="2670" spans="1:32" x14ac:dyDescent="0.3">
      <c r="A2670" t="s">
        <v>2702</v>
      </c>
      <c r="B2670" t="s">
        <v>23</v>
      </c>
      <c r="C2670" t="str">
        <f>IF(Churn_Data[[#This Row],[SeniorCitizen]]=1,"Yes","No")</f>
        <v>No</v>
      </c>
      <c r="D2670">
        <v>0</v>
      </c>
      <c r="E2670" t="s">
        <v>25</v>
      </c>
      <c r="F2670" t="s">
        <v>25</v>
      </c>
      <c r="G2670" t="s">
        <v>24</v>
      </c>
      <c r="H2670" t="s">
        <v>24</v>
      </c>
      <c r="I2670" t="s">
        <v>26</v>
      </c>
      <c r="J2670" t="str">
        <f>IF(Churn_Data[[#This Row],[InternetService]]&lt;&gt;"No","Yes","No")</f>
        <v>Yes</v>
      </c>
      <c r="K2670" t="s">
        <v>24</v>
      </c>
      <c r="L2670" t="s">
        <v>25</v>
      </c>
      <c r="M2670" t="s">
        <v>24</v>
      </c>
      <c r="N2670" t="s">
        <v>25</v>
      </c>
      <c r="O2670" t="s">
        <v>24</v>
      </c>
      <c r="P2670" t="s">
        <v>24</v>
      </c>
      <c r="Q2670" t="s">
        <v>24</v>
      </c>
      <c r="R2670">
        <f>IF(Churn_Data[[#This Row],[Churn]]="Yes",1,0)</f>
        <v>1</v>
      </c>
      <c r="S2670" t="s">
        <v>24</v>
      </c>
      <c r="T2670">
        <f>(Churn_Data[[#This Row],[OnlineSecurity]]="Yes")+(Churn_Data[[#This Row],[OnlineBackup]]="Yes")+(Churn_Data[[#This Row],[DeviceProtection]]="Yes")+(Churn_Data[[#This Row],[TechSupport]]="Yes")+(Churn_Data[[#This Row],[StreamingTV]]="Yes")+(Churn_Data[[#This Row],[StreamingMovies]]="Yes")</f>
        <v>4</v>
      </c>
      <c r="U2670" t="s">
        <v>27</v>
      </c>
      <c r="V2670" t="s">
        <v>32</v>
      </c>
      <c r="W2670" t="str">
        <f>IF(ISNUMBER(SEARCH("automatic", Churn_Data[[#This Row],[PaymentMethod]])), "Automatic", "Manual")</f>
        <v>Manual</v>
      </c>
      <c r="X2670">
        <v>105.2</v>
      </c>
      <c r="Y2670" t="str">
        <f>IF(Churn_Data[[#This Row],[tenure]]&lt;=12,"0-1 Year",IF(Churn_Data[[#This Row],[tenure]]&lt;=24,"1-2 Years",IF(Churn_Data[[#This Row],[tenure]]&lt;=36,"2-3 Years",IF(Churn_Data[[#This Row],[tenure]]&lt;=48,"3-4 Years",IF(Churn_Data[[#This Row],[tenure]]&lt;=60,"4-5 Years","5+ Years")))))</f>
        <v>3-4 Years</v>
      </c>
      <c r="Z2670">
        <v>42</v>
      </c>
      <c r="AA2670">
        <v>4400.75</v>
      </c>
      <c r="AB2670" t="e">
        <f>IF(Churn_Data[[#This Row],[Churn]]="No",Churn_Data[[#This Row],[MonthlyCharges]],NA())</f>
        <v>#N/A</v>
      </c>
      <c r="AC2670" t="e">
        <f>IF(Churn_Data[[#This Row],[Churn]]="No",Churn_Data[[#This Row],[tenure]],NA())</f>
        <v>#N/A</v>
      </c>
      <c r="AD2670">
        <f>IF(Churn_Data[[#This Row],[Churn]]="Yes",Churn_Data[[#This Row],[MonthlyCharges]],NA())</f>
        <v>105.2</v>
      </c>
      <c r="AE2670">
        <f>IF(Churn_Data[[#This Row],[Churn]]="Yes",Churn_Data[[#This Row],[tenure]],NA())</f>
        <v>42</v>
      </c>
      <c r="AF2670">
        <v>4418.3999999999996</v>
      </c>
    </row>
    <row r="2671" spans="1:32" x14ac:dyDescent="0.3">
      <c r="A2671" t="s">
        <v>2703</v>
      </c>
      <c r="B2671" t="s">
        <v>30</v>
      </c>
      <c r="C2671" t="str">
        <f>IF(Churn_Data[[#This Row],[SeniorCitizen]]=1,"Yes","No")</f>
        <v>Yes</v>
      </c>
      <c r="D2671">
        <v>1</v>
      </c>
      <c r="E2671" t="s">
        <v>25</v>
      </c>
      <c r="F2671" t="s">
        <v>25</v>
      </c>
      <c r="G2671" t="s">
        <v>24</v>
      </c>
      <c r="H2671" t="s">
        <v>24</v>
      </c>
      <c r="I2671" t="s">
        <v>26</v>
      </c>
      <c r="J2671" t="str">
        <f>IF(Churn_Data[[#This Row],[InternetService]]&lt;&gt;"No","Yes","No")</f>
        <v>Yes</v>
      </c>
      <c r="K2671" t="s">
        <v>24</v>
      </c>
      <c r="L2671" t="s">
        <v>24</v>
      </c>
      <c r="M2671" t="s">
        <v>24</v>
      </c>
      <c r="N2671" t="s">
        <v>25</v>
      </c>
      <c r="O2671" t="s">
        <v>24</v>
      </c>
      <c r="P2671" t="s">
        <v>24</v>
      </c>
      <c r="Q2671" t="s">
        <v>25</v>
      </c>
      <c r="R2671">
        <f>IF(Churn_Data[[#This Row],[Churn]]="Yes",1,0)</f>
        <v>0</v>
      </c>
      <c r="S2671" t="s">
        <v>24</v>
      </c>
      <c r="T2671">
        <f>(Churn_Data[[#This Row],[OnlineSecurity]]="Yes")+(Churn_Data[[#This Row],[OnlineBackup]]="Yes")+(Churn_Data[[#This Row],[DeviceProtection]]="Yes")+(Churn_Data[[#This Row],[TechSupport]]="Yes")+(Churn_Data[[#This Row],[StreamingTV]]="Yes")+(Churn_Data[[#This Row],[StreamingMovies]]="Yes")</f>
        <v>5</v>
      </c>
      <c r="U2671" t="s">
        <v>27</v>
      </c>
      <c r="V2671" t="s">
        <v>46</v>
      </c>
      <c r="W2671" t="str">
        <f>IF(ISNUMBER(SEARCH("automatic", Churn_Data[[#This Row],[PaymentMethod]])), "Automatic", "Manual")</f>
        <v>Automatic</v>
      </c>
      <c r="X2671">
        <v>109.4</v>
      </c>
      <c r="Y2671" t="str">
        <f>IF(Churn_Data[[#This Row],[tenure]]&lt;=12,"0-1 Year",IF(Churn_Data[[#This Row],[tenure]]&lt;=24,"1-2 Years",IF(Churn_Data[[#This Row],[tenure]]&lt;=36,"2-3 Years",IF(Churn_Data[[#This Row],[tenure]]&lt;=48,"3-4 Years",IF(Churn_Data[[#This Row],[tenure]]&lt;=60,"4-5 Years","5+ Years")))))</f>
        <v>5+ Years</v>
      </c>
      <c r="Z2671">
        <v>63</v>
      </c>
      <c r="AA2671">
        <v>7031.45</v>
      </c>
      <c r="AB2671">
        <f>IF(Churn_Data[[#This Row],[Churn]]="No",Churn_Data[[#This Row],[MonthlyCharges]],NA())</f>
        <v>109.4</v>
      </c>
      <c r="AC2671">
        <f>IF(Churn_Data[[#This Row],[Churn]]="No",Churn_Data[[#This Row],[tenure]],NA())</f>
        <v>63</v>
      </c>
      <c r="AD2671" t="e">
        <f>IF(Churn_Data[[#This Row],[Churn]]="Yes",Churn_Data[[#This Row],[MonthlyCharges]],NA())</f>
        <v>#N/A</v>
      </c>
      <c r="AE2671" t="e">
        <f>IF(Churn_Data[[#This Row],[Churn]]="Yes",Churn_Data[[#This Row],[tenure]],NA())</f>
        <v>#N/A</v>
      </c>
      <c r="AF2671">
        <v>6892.2</v>
      </c>
    </row>
    <row r="2672" spans="1:32" x14ac:dyDescent="0.3">
      <c r="A2672" t="s">
        <v>2704</v>
      </c>
      <c r="B2672" t="s">
        <v>30</v>
      </c>
      <c r="C2672" t="str">
        <f>IF(Churn_Data[[#This Row],[SeniorCitizen]]=1,"Yes","No")</f>
        <v>Yes</v>
      </c>
      <c r="D2672">
        <v>1</v>
      </c>
      <c r="E2672" t="s">
        <v>24</v>
      </c>
      <c r="F2672" t="s">
        <v>25</v>
      </c>
      <c r="G2672" t="s">
        <v>24</v>
      </c>
      <c r="H2672" t="s">
        <v>24</v>
      </c>
      <c r="I2672" t="s">
        <v>26</v>
      </c>
      <c r="J2672" t="str">
        <f>IF(Churn_Data[[#This Row],[InternetService]]&lt;&gt;"No","Yes","No")</f>
        <v>Yes</v>
      </c>
      <c r="K2672" t="s">
        <v>24</v>
      </c>
      <c r="L2672" t="s">
        <v>25</v>
      </c>
      <c r="M2672" t="s">
        <v>24</v>
      </c>
      <c r="N2672" t="s">
        <v>25</v>
      </c>
      <c r="O2672" t="s">
        <v>24</v>
      </c>
      <c r="P2672" t="s">
        <v>24</v>
      </c>
      <c r="Q2672" t="s">
        <v>24</v>
      </c>
      <c r="R2672">
        <f>IF(Churn_Data[[#This Row],[Churn]]="Yes",1,0)</f>
        <v>1</v>
      </c>
      <c r="S2672" t="s">
        <v>24</v>
      </c>
      <c r="T2672">
        <f>(Churn_Data[[#This Row],[OnlineSecurity]]="Yes")+(Churn_Data[[#This Row],[OnlineBackup]]="Yes")+(Churn_Data[[#This Row],[DeviceProtection]]="Yes")+(Churn_Data[[#This Row],[TechSupport]]="Yes")+(Churn_Data[[#This Row],[StreamingTV]]="Yes")+(Churn_Data[[#This Row],[StreamingMovies]]="Yes")</f>
        <v>4</v>
      </c>
      <c r="U2672" t="s">
        <v>27</v>
      </c>
      <c r="V2672" t="s">
        <v>32</v>
      </c>
      <c r="W2672" t="str">
        <f>IF(ISNUMBER(SEARCH("automatic", Churn_Data[[#This Row],[PaymentMethod]])), "Automatic", "Manual")</f>
        <v>Manual</v>
      </c>
      <c r="X2672">
        <v>104.2</v>
      </c>
      <c r="Y2672" t="str">
        <f>IF(Churn_Data[[#This Row],[tenure]]&lt;=12,"0-1 Year",IF(Churn_Data[[#This Row],[tenure]]&lt;=24,"1-2 Years",IF(Churn_Data[[#This Row],[tenure]]&lt;=36,"2-3 Years",IF(Churn_Data[[#This Row],[tenure]]&lt;=48,"3-4 Years",IF(Churn_Data[[#This Row],[tenure]]&lt;=60,"4-5 Years","5+ Years")))))</f>
        <v>4-5 Years</v>
      </c>
      <c r="Z2672">
        <v>52</v>
      </c>
      <c r="AA2672">
        <v>5568.35</v>
      </c>
      <c r="AB2672" t="e">
        <f>IF(Churn_Data[[#This Row],[Churn]]="No",Churn_Data[[#This Row],[MonthlyCharges]],NA())</f>
        <v>#N/A</v>
      </c>
      <c r="AC2672" t="e">
        <f>IF(Churn_Data[[#This Row],[Churn]]="No",Churn_Data[[#This Row],[tenure]],NA())</f>
        <v>#N/A</v>
      </c>
      <c r="AD2672">
        <f>IF(Churn_Data[[#This Row],[Churn]]="Yes",Churn_Data[[#This Row],[MonthlyCharges]],NA())</f>
        <v>104.2</v>
      </c>
      <c r="AE2672">
        <f>IF(Churn_Data[[#This Row],[Churn]]="Yes",Churn_Data[[#This Row],[tenure]],NA())</f>
        <v>52</v>
      </c>
      <c r="AF2672">
        <v>5418.4</v>
      </c>
    </row>
    <row r="2673" spans="1:32" x14ac:dyDescent="0.3">
      <c r="A2673" t="s">
        <v>2705</v>
      </c>
      <c r="B2673" t="s">
        <v>30</v>
      </c>
      <c r="C2673" t="str">
        <f>IF(Churn_Data[[#This Row],[SeniorCitizen]]=1,"Yes","No")</f>
        <v>No</v>
      </c>
      <c r="D2673">
        <v>0</v>
      </c>
      <c r="E2673" t="s">
        <v>24</v>
      </c>
      <c r="F2673" t="s">
        <v>24</v>
      </c>
      <c r="G2673" t="s">
        <v>24</v>
      </c>
      <c r="H2673" t="s">
        <v>25</v>
      </c>
      <c r="I2673" t="s">
        <v>26</v>
      </c>
      <c r="J2673" t="str">
        <f>IF(Churn_Data[[#This Row],[InternetService]]&lt;&gt;"No","Yes","No")</f>
        <v>Yes</v>
      </c>
      <c r="K2673" t="s">
        <v>24</v>
      </c>
      <c r="L2673" t="s">
        <v>25</v>
      </c>
      <c r="M2673" t="s">
        <v>24</v>
      </c>
      <c r="N2673" t="s">
        <v>25</v>
      </c>
      <c r="O2673" t="s">
        <v>25</v>
      </c>
      <c r="P2673" t="s">
        <v>24</v>
      </c>
      <c r="Q2673" t="s">
        <v>25</v>
      </c>
      <c r="R2673">
        <f>IF(Churn_Data[[#This Row],[Churn]]="Yes",1,0)</f>
        <v>0</v>
      </c>
      <c r="S2673" t="s">
        <v>25</v>
      </c>
      <c r="T2673">
        <f>(Churn_Data[[#This Row],[OnlineSecurity]]="Yes")+(Churn_Data[[#This Row],[OnlineBackup]]="Yes")+(Churn_Data[[#This Row],[DeviceProtection]]="Yes")+(Churn_Data[[#This Row],[TechSupport]]="Yes")+(Churn_Data[[#This Row],[StreamingTV]]="Yes")+(Churn_Data[[#This Row],[StreamingMovies]]="Yes")</f>
        <v>3</v>
      </c>
      <c r="U2673" t="s">
        <v>27</v>
      </c>
      <c r="V2673" t="s">
        <v>32</v>
      </c>
      <c r="W2673" t="str">
        <f>IF(ISNUMBER(SEARCH("automatic", Churn_Data[[#This Row],[PaymentMethod]])), "Automatic", "Manual")</f>
        <v>Manual</v>
      </c>
      <c r="X2673">
        <v>90.05</v>
      </c>
      <c r="Y2673" t="str">
        <f>IF(Churn_Data[[#This Row],[tenure]]&lt;=12,"0-1 Year",IF(Churn_Data[[#This Row],[tenure]]&lt;=24,"1-2 Years",IF(Churn_Data[[#This Row],[tenure]]&lt;=36,"2-3 Years",IF(Churn_Data[[#This Row],[tenure]]&lt;=48,"3-4 Years",IF(Churn_Data[[#This Row],[tenure]]&lt;=60,"4-5 Years","5+ Years")))))</f>
        <v>3-4 Years</v>
      </c>
      <c r="Z2673">
        <v>47</v>
      </c>
      <c r="AA2673">
        <v>4137.2</v>
      </c>
      <c r="AB2673">
        <f>IF(Churn_Data[[#This Row],[Churn]]="No",Churn_Data[[#This Row],[MonthlyCharges]],NA())</f>
        <v>90.05</v>
      </c>
      <c r="AC2673">
        <f>IF(Churn_Data[[#This Row],[Churn]]="No",Churn_Data[[#This Row],[tenure]],NA())</f>
        <v>47</v>
      </c>
      <c r="AD2673" t="e">
        <f>IF(Churn_Data[[#This Row],[Churn]]="Yes",Churn_Data[[#This Row],[MonthlyCharges]],NA())</f>
        <v>#N/A</v>
      </c>
      <c r="AE2673" t="e">
        <f>IF(Churn_Data[[#This Row],[Churn]]="Yes",Churn_Data[[#This Row],[tenure]],NA())</f>
        <v>#N/A</v>
      </c>
      <c r="AF2673">
        <v>4232.3500000000004</v>
      </c>
    </row>
    <row r="2674" spans="1:32" x14ac:dyDescent="0.3">
      <c r="A2674" t="s">
        <v>2706</v>
      </c>
      <c r="B2674" t="s">
        <v>23</v>
      </c>
      <c r="C2674" t="str">
        <f>IF(Churn_Data[[#This Row],[SeniorCitizen]]=1,"Yes","No")</f>
        <v>No</v>
      </c>
      <c r="D2674">
        <v>0</v>
      </c>
      <c r="E2674" t="s">
        <v>25</v>
      </c>
      <c r="F2674" t="s">
        <v>25</v>
      </c>
      <c r="G2674" t="s">
        <v>24</v>
      </c>
      <c r="H2674" t="s">
        <v>25</v>
      </c>
      <c r="I2674" t="s">
        <v>26</v>
      </c>
      <c r="J2674" t="str">
        <f>IF(Churn_Data[[#This Row],[InternetService]]&lt;&gt;"No","Yes","No")</f>
        <v>Yes</v>
      </c>
      <c r="K2674" t="s">
        <v>24</v>
      </c>
      <c r="L2674" t="s">
        <v>25</v>
      </c>
      <c r="M2674" t="s">
        <v>24</v>
      </c>
      <c r="N2674" t="s">
        <v>25</v>
      </c>
      <c r="O2674" t="s">
        <v>24</v>
      </c>
      <c r="P2674" t="s">
        <v>24</v>
      </c>
      <c r="Q2674" t="s">
        <v>24</v>
      </c>
      <c r="R2674">
        <f>IF(Churn_Data[[#This Row],[Churn]]="Yes",1,0)</f>
        <v>1</v>
      </c>
      <c r="S2674" t="s">
        <v>24</v>
      </c>
      <c r="T2674">
        <f>(Churn_Data[[#This Row],[OnlineSecurity]]="Yes")+(Churn_Data[[#This Row],[OnlineBackup]]="Yes")+(Churn_Data[[#This Row],[DeviceProtection]]="Yes")+(Churn_Data[[#This Row],[TechSupport]]="Yes")+(Churn_Data[[#This Row],[StreamingTV]]="Yes")+(Churn_Data[[#This Row],[StreamingMovies]]="Yes")</f>
        <v>4</v>
      </c>
      <c r="U2674" t="s">
        <v>27</v>
      </c>
      <c r="V2674" t="s">
        <v>72</v>
      </c>
      <c r="W2674" t="str">
        <f>IF(ISNUMBER(SEARCH("automatic", Churn_Data[[#This Row],[PaymentMethod]])), "Automatic", "Manual")</f>
        <v>Automatic</v>
      </c>
      <c r="X2674">
        <v>99</v>
      </c>
      <c r="Y2674" t="str">
        <f>IF(Churn_Data[[#This Row],[tenure]]&lt;=12,"0-1 Year",IF(Churn_Data[[#This Row],[tenure]]&lt;=24,"1-2 Years",IF(Churn_Data[[#This Row],[tenure]]&lt;=36,"2-3 Years",IF(Churn_Data[[#This Row],[tenure]]&lt;=48,"3-4 Years",IF(Churn_Data[[#This Row],[tenure]]&lt;=60,"4-5 Years","5+ Years")))))</f>
        <v>0-1 Year</v>
      </c>
      <c r="Z2674">
        <v>3</v>
      </c>
      <c r="AA2674">
        <v>287.39999999999998</v>
      </c>
      <c r="AB2674" t="e">
        <f>IF(Churn_Data[[#This Row],[Churn]]="No",Churn_Data[[#This Row],[MonthlyCharges]],NA())</f>
        <v>#N/A</v>
      </c>
      <c r="AC2674" t="e">
        <f>IF(Churn_Data[[#This Row],[Churn]]="No",Churn_Data[[#This Row],[tenure]],NA())</f>
        <v>#N/A</v>
      </c>
      <c r="AD2674">
        <f>IF(Churn_Data[[#This Row],[Churn]]="Yes",Churn_Data[[#This Row],[MonthlyCharges]],NA())</f>
        <v>99</v>
      </c>
      <c r="AE2674">
        <f>IF(Churn_Data[[#This Row],[Churn]]="Yes",Churn_Data[[#This Row],[tenure]],NA())</f>
        <v>3</v>
      </c>
      <c r="AF2674">
        <v>297</v>
      </c>
    </row>
    <row r="2675" spans="1:32" x14ac:dyDescent="0.3">
      <c r="A2675" t="s">
        <v>2707</v>
      </c>
      <c r="B2675" t="s">
        <v>30</v>
      </c>
      <c r="C2675" t="str">
        <f>IF(Churn_Data[[#This Row],[SeniorCitizen]]=1,"Yes","No")</f>
        <v>No</v>
      </c>
      <c r="D2675">
        <v>0</v>
      </c>
      <c r="E2675" t="s">
        <v>24</v>
      </c>
      <c r="F2675" t="s">
        <v>25</v>
      </c>
      <c r="G2675" t="s">
        <v>24</v>
      </c>
      <c r="H2675" t="s">
        <v>24</v>
      </c>
      <c r="I2675" t="s">
        <v>26</v>
      </c>
      <c r="J2675" t="str">
        <f>IF(Churn_Data[[#This Row],[InternetService]]&lt;&gt;"No","Yes","No")</f>
        <v>Yes</v>
      </c>
      <c r="K2675" t="s">
        <v>24</v>
      </c>
      <c r="L2675" t="s">
        <v>25</v>
      </c>
      <c r="M2675" t="s">
        <v>24</v>
      </c>
      <c r="N2675" t="s">
        <v>25</v>
      </c>
      <c r="O2675" t="s">
        <v>25</v>
      </c>
      <c r="P2675" t="s">
        <v>24</v>
      </c>
      <c r="Q2675" t="s">
        <v>25</v>
      </c>
      <c r="R2675">
        <f>IF(Churn_Data[[#This Row],[Churn]]="Yes",1,0)</f>
        <v>0</v>
      </c>
      <c r="S2675" t="s">
        <v>24</v>
      </c>
      <c r="T2675">
        <f>(Churn_Data[[#This Row],[OnlineSecurity]]="Yes")+(Churn_Data[[#This Row],[OnlineBackup]]="Yes")+(Churn_Data[[#This Row],[DeviceProtection]]="Yes")+(Churn_Data[[#This Row],[TechSupport]]="Yes")+(Churn_Data[[#This Row],[StreamingTV]]="Yes")+(Churn_Data[[#This Row],[StreamingMovies]]="Yes")</f>
        <v>3</v>
      </c>
      <c r="U2675" t="s">
        <v>27</v>
      </c>
      <c r="V2675" t="s">
        <v>32</v>
      </c>
      <c r="W2675" t="str">
        <f>IF(ISNUMBER(SEARCH("automatic", Churn_Data[[#This Row],[PaymentMethod]])), "Automatic", "Manual")</f>
        <v>Manual</v>
      </c>
      <c r="X2675">
        <v>94.4</v>
      </c>
      <c r="Y2675" t="str">
        <f>IF(Churn_Data[[#This Row],[tenure]]&lt;=12,"0-1 Year",IF(Churn_Data[[#This Row],[tenure]]&lt;=24,"1-2 Years",IF(Churn_Data[[#This Row],[tenure]]&lt;=36,"2-3 Years",IF(Churn_Data[[#This Row],[tenure]]&lt;=48,"3-4 Years",IF(Churn_Data[[#This Row],[tenure]]&lt;=60,"4-5 Years","5+ Years")))))</f>
        <v>3-4 Years</v>
      </c>
      <c r="Z2675">
        <v>42</v>
      </c>
      <c r="AA2675">
        <v>4014.6</v>
      </c>
      <c r="AB2675">
        <f>IF(Churn_Data[[#This Row],[Churn]]="No",Churn_Data[[#This Row],[MonthlyCharges]],NA())</f>
        <v>94.4</v>
      </c>
      <c r="AC2675">
        <f>IF(Churn_Data[[#This Row],[Churn]]="No",Churn_Data[[#This Row],[tenure]],NA())</f>
        <v>42</v>
      </c>
      <c r="AD2675" t="e">
        <f>IF(Churn_Data[[#This Row],[Churn]]="Yes",Churn_Data[[#This Row],[MonthlyCharges]],NA())</f>
        <v>#N/A</v>
      </c>
      <c r="AE2675" t="e">
        <f>IF(Churn_Data[[#This Row],[Churn]]="Yes",Churn_Data[[#This Row],[tenure]],NA())</f>
        <v>#N/A</v>
      </c>
      <c r="AF2675">
        <v>3964.8</v>
      </c>
    </row>
    <row r="2676" spans="1:32" x14ac:dyDescent="0.3">
      <c r="A2676" t="s">
        <v>2708</v>
      </c>
      <c r="B2676" t="s">
        <v>30</v>
      </c>
      <c r="C2676" t="str">
        <f>IF(Churn_Data[[#This Row],[SeniorCitizen]]=1,"Yes","No")</f>
        <v>No</v>
      </c>
      <c r="D2676">
        <v>0</v>
      </c>
      <c r="E2676" t="s">
        <v>24</v>
      </c>
      <c r="F2676" t="s">
        <v>24</v>
      </c>
      <c r="G2676" t="s">
        <v>24</v>
      </c>
      <c r="H2676" t="s">
        <v>25</v>
      </c>
      <c r="I2676" t="s">
        <v>26</v>
      </c>
      <c r="J2676" t="str">
        <f>IF(Churn_Data[[#This Row],[InternetService]]&lt;&gt;"No","Yes","No")</f>
        <v>Yes</v>
      </c>
      <c r="K2676" t="s">
        <v>24</v>
      </c>
      <c r="L2676" t="s">
        <v>25</v>
      </c>
      <c r="M2676" t="s">
        <v>24</v>
      </c>
      <c r="N2676" t="s">
        <v>25</v>
      </c>
      <c r="O2676" t="s">
        <v>25</v>
      </c>
      <c r="P2676" t="s">
        <v>24</v>
      </c>
      <c r="Q2676" t="s">
        <v>25</v>
      </c>
      <c r="R2676">
        <f>IF(Churn_Data[[#This Row],[Churn]]="Yes",1,0)</f>
        <v>0</v>
      </c>
      <c r="S2676" t="s">
        <v>24</v>
      </c>
      <c r="T2676">
        <f>(Churn_Data[[#This Row],[OnlineSecurity]]="Yes")+(Churn_Data[[#This Row],[OnlineBackup]]="Yes")+(Churn_Data[[#This Row],[DeviceProtection]]="Yes")+(Churn_Data[[#This Row],[TechSupport]]="Yes")+(Churn_Data[[#This Row],[StreamingTV]]="Yes")+(Churn_Data[[#This Row],[StreamingMovies]]="Yes")</f>
        <v>3</v>
      </c>
      <c r="U2676" t="s">
        <v>27</v>
      </c>
      <c r="V2676" t="s">
        <v>28</v>
      </c>
      <c r="W2676" t="str">
        <f>IF(ISNUMBER(SEARCH("automatic", Churn_Data[[#This Row],[PaymentMethod]])), "Automatic", "Manual")</f>
        <v>Manual</v>
      </c>
      <c r="X2676">
        <v>90.35</v>
      </c>
      <c r="Y2676" t="str">
        <f>IF(Churn_Data[[#This Row],[tenure]]&lt;=12,"0-1 Year",IF(Churn_Data[[#This Row],[tenure]]&lt;=24,"1-2 Years",IF(Churn_Data[[#This Row],[tenure]]&lt;=36,"2-3 Years",IF(Churn_Data[[#This Row],[tenure]]&lt;=48,"3-4 Years",IF(Churn_Data[[#This Row],[tenure]]&lt;=60,"4-5 Years","5+ Years")))))</f>
        <v>0-1 Year</v>
      </c>
      <c r="Z2676">
        <v>5</v>
      </c>
      <c r="AA2676">
        <v>434.5</v>
      </c>
      <c r="AB2676">
        <f>IF(Churn_Data[[#This Row],[Churn]]="No",Churn_Data[[#This Row],[MonthlyCharges]],NA())</f>
        <v>90.35</v>
      </c>
      <c r="AC2676">
        <f>IF(Churn_Data[[#This Row],[Churn]]="No",Churn_Data[[#This Row],[tenure]],NA())</f>
        <v>5</v>
      </c>
      <c r="AD2676" t="e">
        <f>IF(Churn_Data[[#This Row],[Churn]]="Yes",Churn_Data[[#This Row],[MonthlyCharges]],NA())</f>
        <v>#N/A</v>
      </c>
      <c r="AE2676" t="e">
        <f>IF(Churn_Data[[#This Row],[Churn]]="Yes",Churn_Data[[#This Row],[tenure]],NA())</f>
        <v>#N/A</v>
      </c>
      <c r="AF2676">
        <v>451.75</v>
      </c>
    </row>
    <row r="2677" spans="1:32" x14ac:dyDescent="0.3">
      <c r="A2677" t="s">
        <v>2709</v>
      </c>
      <c r="B2677" t="s">
        <v>23</v>
      </c>
      <c r="C2677" t="str">
        <f>IF(Churn_Data[[#This Row],[SeniorCitizen]]=1,"Yes","No")</f>
        <v>No</v>
      </c>
      <c r="D2677">
        <v>0</v>
      </c>
      <c r="E2677" t="s">
        <v>24</v>
      </c>
      <c r="F2677" t="s">
        <v>25</v>
      </c>
      <c r="G2677" t="s">
        <v>24</v>
      </c>
      <c r="H2677" t="s">
        <v>24</v>
      </c>
      <c r="I2677" t="s">
        <v>26</v>
      </c>
      <c r="J2677" t="str">
        <f>IF(Churn_Data[[#This Row],[InternetService]]&lt;&gt;"No","Yes","No")</f>
        <v>Yes</v>
      </c>
      <c r="K2677" t="s">
        <v>24</v>
      </c>
      <c r="L2677" t="s">
        <v>24</v>
      </c>
      <c r="M2677" t="s">
        <v>24</v>
      </c>
      <c r="N2677" t="s">
        <v>25</v>
      </c>
      <c r="O2677" t="s">
        <v>25</v>
      </c>
      <c r="P2677" t="s">
        <v>25</v>
      </c>
      <c r="Q2677" t="s">
        <v>24</v>
      </c>
      <c r="R2677">
        <f>IF(Churn_Data[[#This Row],[Churn]]="Yes",1,0)</f>
        <v>1</v>
      </c>
      <c r="S2677" t="s">
        <v>25</v>
      </c>
      <c r="T2677">
        <f>(Churn_Data[[#This Row],[OnlineSecurity]]="Yes")+(Churn_Data[[#This Row],[OnlineBackup]]="Yes")+(Churn_Data[[#This Row],[DeviceProtection]]="Yes")+(Churn_Data[[#This Row],[TechSupport]]="Yes")+(Churn_Data[[#This Row],[StreamingTV]]="Yes")+(Churn_Data[[#This Row],[StreamingMovies]]="Yes")</f>
        <v>3</v>
      </c>
      <c r="U2677" t="s">
        <v>27</v>
      </c>
      <c r="V2677" t="s">
        <v>46</v>
      </c>
      <c r="W2677" t="str">
        <f>IF(ISNUMBER(SEARCH("automatic", Churn_Data[[#This Row],[PaymentMethod]])), "Automatic", "Manual")</f>
        <v>Automatic</v>
      </c>
      <c r="X2677">
        <v>91.75</v>
      </c>
      <c r="Y2677" t="str">
        <f>IF(Churn_Data[[#This Row],[tenure]]&lt;=12,"0-1 Year",IF(Churn_Data[[#This Row],[tenure]]&lt;=24,"1-2 Years",IF(Churn_Data[[#This Row],[tenure]]&lt;=36,"2-3 Years",IF(Churn_Data[[#This Row],[tenure]]&lt;=48,"3-4 Years",IF(Churn_Data[[#This Row],[tenure]]&lt;=60,"4-5 Years","5+ Years")))))</f>
        <v>0-1 Year</v>
      </c>
      <c r="Z2677">
        <v>9</v>
      </c>
      <c r="AA2677">
        <v>865.8</v>
      </c>
      <c r="AB2677" t="e">
        <f>IF(Churn_Data[[#This Row],[Churn]]="No",Churn_Data[[#This Row],[MonthlyCharges]],NA())</f>
        <v>#N/A</v>
      </c>
      <c r="AC2677" t="e">
        <f>IF(Churn_Data[[#This Row],[Churn]]="No",Churn_Data[[#This Row],[tenure]],NA())</f>
        <v>#N/A</v>
      </c>
      <c r="AD2677">
        <f>IF(Churn_Data[[#This Row],[Churn]]="Yes",Churn_Data[[#This Row],[MonthlyCharges]],NA())</f>
        <v>91.75</v>
      </c>
      <c r="AE2677">
        <f>IF(Churn_Data[[#This Row],[Churn]]="Yes",Churn_Data[[#This Row],[tenure]],NA())</f>
        <v>9</v>
      </c>
      <c r="AF2677">
        <v>825.75</v>
      </c>
    </row>
    <row r="2678" spans="1:32" x14ac:dyDescent="0.3">
      <c r="A2678" t="s">
        <v>2710</v>
      </c>
      <c r="B2678" t="s">
        <v>23</v>
      </c>
      <c r="C2678" t="str">
        <f>IF(Churn_Data[[#This Row],[SeniorCitizen]]=1,"Yes","No")</f>
        <v>No</v>
      </c>
      <c r="D2678">
        <v>0</v>
      </c>
      <c r="E2678" t="s">
        <v>25</v>
      </c>
      <c r="F2678" t="s">
        <v>24</v>
      </c>
      <c r="G2678" t="s">
        <v>24</v>
      </c>
      <c r="H2678" t="s">
        <v>25</v>
      </c>
      <c r="I2678" t="s">
        <v>26</v>
      </c>
      <c r="J2678" t="str">
        <f>IF(Churn_Data[[#This Row],[InternetService]]&lt;&gt;"No","Yes","No")</f>
        <v>Yes</v>
      </c>
      <c r="K2678" t="s">
        <v>24</v>
      </c>
      <c r="L2678" t="s">
        <v>24</v>
      </c>
      <c r="M2678" t="s">
        <v>24</v>
      </c>
      <c r="N2678" t="s">
        <v>25</v>
      </c>
      <c r="O2678" t="s">
        <v>24</v>
      </c>
      <c r="P2678" t="s">
        <v>24</v>
      </c>
      <c r="Q2678" t="s">
        <v>25</v>
      </c>
      <c r="R2678">
        <f>IF(Churn_Data[[#This Row],[Churn]]="Yes",1,0)</f>
        <v>0</v>
      </c>
      <c r="S2678" t="s">
        <v>24</v>
      </c>
      <c r="T2678">
        <f>(Churn_Data[[#This Row],[OnlineSecurity]]="Yes")+(Churn_Data[[#This Row],[OnlineBackup]]="Yes")+(Churn_Data[[#This Row],[DeviceProtection]]="Yes")+(Churn_Data[[#This Row],[TechSupport]]="Yes")+(Churn_Data[[#This Row],[StreamingTV]]="Yes")+(Churn_Data[[#This Row],[StreamingMovies]]="Yes")</f>
        <v>5</v>
      </c>
      <c r="U2678" t="s">
        <v>27</v>
      </c>
      <c r="V2678" t="s">
        <v>46</v>
      </c>
      <c r="W2678" t="str">
        <f>IF(ISNUMBER(SEARCH("automatic", Churn_Data[[#This Row],[PaymentMethod]])), "Automatic", "Manual")</f>
        <v>Automatic</v>
      </c>
      <c r="X2678">
        <v>105.35</v>
      </c>
      <c r="Y2678" t="str">
        <f>IF(Churn_Data[[#This Row],[tenure]]&lt;=12,"0-1 Year",IF(Churn_Data[[#This Row],[tenure]]&lt;=24,"1-2 Years",IF(Churn_Data[[#This Row],[tenure]]&lt;=36,"2-3 Years",IF(Churn_Data[[#This Row],[tenure]]&lt;=48,"3-4 Years",IF(Churn_Data[[#This Row],[tenure]]&lt;=60,"4-5 Years","5+ Years")))))</f>
        <v>2-3 Years</v>
      </c>
      <c r="Z2678">
        <v>34</v>
      </c>
      <c r="AA2678">
        <v>3688.6</v>
      </c>
      <c r="AB2678">
        <f>IF(Churn_Data[[#This Row],[Churn]]="No",Churn_Data[[#This Row],[MonthlyCharges]],NA())</f>
        <v>105.35</v>
      </c>
      <c r="AC2678">
        <f>IF(Churn_Data[[#This Row],[Churn]]="No",Churn_Data[[#This Row],[tenure]],NA())</f>
        <v>34</v>
      </c>
      <c r="AD2678" t="e">
        <f>IF(Churn_Data[[#This Row],[Churn]]="Yes",Churn_Data[[#This Row],[MonthlyCharges]],NA())</f>
        <v>#N/A</v>
      </c>
      <c r="AE2678" t="e">
        <f>IF(Churn_Data[[#This Row],[Churn]]="Yes",Churn_Data[[#This Row],[tenure]],NA())</f>
        <v>#N/A</v>
      </c>
      <c r="AF2678">
        <v>3581.9</v>
      </c>
    </row>
    <row r="2679" spans="1:32" x14ac:dyDescent="0.3">
      <c r="A2679" t="s">
        <v>2711</v>
      </c>
      <c r="B2679" t="s">
        <v>23</v>
      </c>
      <c r="C2679" t="str">
        <f>IF(Churn_Data[[#This Row],[SeniorCitizen]]=1,"Yes","No")</f>
        <v>Yes</v>
      </c>
      <c r="D2679">
        <v>1</v>
      </c>
      <c r="E2679" t="s">
        <v>24</v>
      </c>
      <c r="F2679" t="s">
        <v>25</v>
      </c>
      <c r="G2679" t="s">
        <v>24</v>
      </c>
      <c r="H2679" t="s">
        <v>25</v>
      </c>
      <c r="I2679" t="s">
        <v>26</v>
      </c>
      <c r="J2679" t="str">
        <f>IF(Churn_Data[[#This Row],[InternetService]]&lt;&gt;"No","Yes","No")</f>
        <v>Yes</v>
      </c>
      <c r="K2679" t="s">
        <v>24</v>
      </c>
      <c r="L2679" t="s">
        <v>25</v>
      </c>
      <c r="M2679" t="s">
        <v>24</v>
      </c>
      <c r="N2679" t="s">
        <v>25</v>
      </c>
      <c r="O2679" t="s">
        <v>24</v>
      </c>
      <c r="P2679" t="s">
        <v>24</v>
      </c>
      <c r="Q2679" t="s">
        <v>24</v>
      </c>
      <c r="R2679">
        <f>IF(Churn_Data[[#This Row],[Churn]]="Yes",1,0)</f>
        <v>1</v>
      </c>
      <c r="S2679" t="s">
        <v>24</v>
      </c>
      <c r="T2679">
        <f>(Churn_Data[[#This Row],[OnlineSecurity]]="Yes")+(Churn_Data[[#This Row],[OnlineBackup]]="Yes")+(Churn_Data[[#This Row],[DeviceProtection]]="Yes")+(Churn_Data[[#This Row],[TechSupport]]="Yes")+(Churn_Data[[#This Row],[StreamingTV]]="Yes")+(Churn_Data[[#This Row],[StreamingMovies]]="Yes")</f>
        <v>4</v>
      </c>
      <c r="U2679" t="s">
        <v>27</v>
      </c>
      <c r="V2679" t="s">
        <v>32</v>
      </c>
      <c r="W2679" t="str">
        <f>IF(ISNUMBER(SEARCH("automatic", Churn_Data[[#This Row],[PaymentMethod]])), "Automatic", "Manual")</f>
        <v>Manual</v>
      </c>
      <c r="X2679">
        <v>101.25</v>
      </c>
      <c r="Y2679" t="str">
        <f>IF(Churn_Data[[#This Row],[tenure]]&lt;=12,"0-1 Year",IF(Churn_Data[[#This Row],[tenure]]&lt;=24,"1-2 Years",IF(Churn_Data[[#This Row],[tenure]]&lt;=36,"2-3 Years",IF(Churn_Data[[#This Row],[tenure]]&lt;=48,"3-4 Years",IF(Churn_Data[[#This Row],[tenure]]&lt;=60,"4-5 Years","5+ Years")))))</f>
        <v>2-3 Years</v>
      </c>
      <c r="Z2679">
        <v>27</v>
      </c>
      <c r="AA2679">
        <v>2754.45</v>
      </c>
      <c r="AB2679" t="e">
        <f>IF(Churn_Data[[#This Row],[Churn]]="No",Churn_Data[[#This Row],[MonthlyCharges]],NA())</f>
        <v>#N/A</v>
      </c>
      <c r="AC2679" t="e">
        <f>IF(Churn_Data[[#This Row],[Churn]]="No",Churn_Data[[#This Row],[tenure]],NA())</f>
        <v>#N/A</v>
      </c>
      <c r="AD2679">
        <f>IF(Churn_Data[[#This Row],[Churn]]="Yes",Churn_Data[[#This Row],[MonthlyCharges]],NA())</f>
        <v>101.25</v>
      </c>
      <c r="AE2679">
        <f>IF(Churn_Data[[#This Row],[Churn]]="Yes",Churn_Data[[#This Row],[tenure]],NA())</f>
        <v>27</v>
      </c>
      <c r="AF2679">
        <v>2733.75</v>
      </c>
    </row>
    <row r="2680" spans="1:32" x14ac:dyDescent="0.3">
      <c r="A2680" t="s">
        <v>2712</v>
      </c>
      <c r="B2680" t="s">
        <v>30</v>
      </c>
      <c r="C2680" t="str">
        <f>IF(Churn_Data[[#This Row],[SeniorCitizen]]=1,"Yes","No")</f>
        <v>No</v>
      </c>
      <c r="D2680">
        <v>0</v>
      </c>
      <c r="E2680" t="s">
        <v>24</v>
      </c>
      <c r="F2680" t="s">
        <v>25</v>
      </c>
      <c r="G2680" t="s">
        <v>24</v>
      </c>
      <c r="H2680" t="s">
        <v>24</v>
      </c>
      <c r="I2680" t="s">
        <v>26</v>
      </c>
      <c r="J2680" t="str">
        <f>IF(Churn_Data[[#This Row],[InternetService]]&lt;&gt;"No","Yes","No")</f>
        <v>Yes</v>
      </c>
      <c r="K2680" t="s">
        <v>24</v>
      </c>
      <c r="L2680" t="s">
        <v>25</v>
      </c>
      <c r="M2680" t="s">
        <v>24</v>
      </c>
      <c r="N2680" t="s">
        <v>25</v>
      </c>
      <c r="O2680" t="s">
        <v>25</v>
      </c>
      <c r="P2680" t="s">
        <v>25</v>
      </c>
      <c r="Q2680" t="s">
        <v>25</v>
      </c>
      <c r="R2680">
        <f>IF(Churn_Data[[#This Row],[Churn]]="Yes",1,0)</f>
        <v>0</v>
      </c>
      <c r="S2680" t="s">
        <v>24</v>
      </c>
      <c r="T2680">
        <f>(Churn_Data[[#This Row],[OnlineSecurity]]="Yes")+(Churn_Data[[#This Row],[OnlineBackup]]="Yes")+(Churn_Data[[#This Row],[DeviceProtection]]="Yes")+(Churn_Data[[#This Row],[TechSupport]]="Yes")+(Churn_Data[[#This Row],[StreamingTV]]="Yes")+(Churn_Data[[#This Row],[StreamingMovies]]="Yes")</f>
        <v>2</v>
      </c>
      <c r="U2680" t="s">
        <v>27</v>
      </c>
      <c r="V2680" t="s">
        <v>72</v>
      </c>
      <c r="W2680" t="str">
        <f>IF(ISNUMBER(SEARCH("automatic", Churn_Data[[#This Row],[PaymentMethod]])), "Automatic", "Manual")</f>
        <v>Automatic</v>
      </c>
      <c r="X2680">
        <v>84.8</v>
      </c>
      <c r="Y2680" t="str">
        <f>IF(Churn_Data[[#This Row],[tenure]]&lt;=12,"0-1 Year",IF(Churn_Data[[#This Row],[tenure]]&lt;=24,"1-2 Years",IF(Churn_Data[[#This Row],[tenure]]&lt;=36,"2-3 Years",IF(Churn_Data[[#This Row],[tenure]]&lt;=48,"3-4 Years",IF(Churn_Data[[#This Row],[tenure]]&lt;=60,"4-5 Years","5+ Years")))))</f>
        <v>3-4 Years</v>
      </c>
      <c r="Z2680">
        <v>44</v>
      </c>
      <c r="AA2680">
        <v>3626.35</v>
      </c>
      <c r="AB2680">
        <f>IF(Churn_Data[[#This Row],[Churn]]="No",Churn_Data[[#This Row],[MonthlyCharges]],NA())</f>
        <v>84.8</v>
      </c>
      <c r="AC2680">
        <f>IF(Churn_Data[[#This Row],[Churn]]="No",Churn_Data[[#This Row],[tenure]],NA())</f>
        <v>44</v>
      </c>
      <c r="AD2680" t="e">
        <f>IF(Churn_Data[[#This Row],[Churn]]="Yes",Churn_Data[[#This Row],[MonthlyCharges]],NA())</f>
        <v>#N/A</v>
      </c>
      <c r="AE2680" t="e">
        <f>IF(Churn_Data[[#This Row],[Churn]]="Yes",Churn_Data[[#This Row],[tenure]],NA())</f>
        <v>#N/A</v>
      </c>
      <c r="AF2680">
        <v>3731.2</v>
      </c>
    </row>
    <row r="2681" spans="1:32" x14ac:dyDescent="0.3">
      <c r="A2681" t="s">
        <v>2713</v>
      </c>
      <c r="B2681" t="s">
        <v>23</v>
      </c>
      <c r="C2681" t="str">
        <f>IF(Churn_Data[[#This Row],[SeniorCitizen]]=1,"Yes","No")</f>
        <v>No</v>
      </c>
      <c r="D2681">
        <v>0</v>
      </c>
      <c r="E2681" t="s">
        <v>25</v>
      </c>
      <c r="F2681" t="s">
        <v>25</v>
      </c>
      <c r="G2681" t="s">
        <v>24</v>
      </c>
      <c r="H2681" t="s">
        <v>24</v>
      </c>
      <c r="I2681" t="s">
        <v>26</v>
      </c>
      <c r="J2681" t="str">
        <f>IF(Churn_Data[[#This Row],[InternetService]]&lt;&gt;"No","Yes","No")</f>
        <v>Yes</v>
      </c>
      <c r="K2681" t="s">
        <v>24</v>
      </c>
      <c r="L2681" t="s">
        <v>24</v>
      </c>
      <c r="M2681" t="s">
        <v>24</v>
      </c>
      <c r="N2681" t="s">
        <v>25</v>
      </c>
      <c r="O2681" t="s">
        <v>24</v>
      </c>
      <c r="P2681" t="s">
        <v>25</v>
      </c>
      <c r="Q2681" t="s">
        <v>24</v>
      </c>
      <c r="R2681">
        <f>IF(Churn_Data[[#This Row],[Churn]]="Yes",1,0)</f>
        <v>1</v>
      </c>
      <c r="S2681" t="s">
        <v>24</v>
      </c>
      <c r="T2681">
        <f>(Churn_Data[[#This Row],[OnlineSecurity]]="Yes")+(Churn_Data[[#This Row],[OnlineBackup]]="Yes")+(Churn_Data[[#This Row],[DeviceProtection]]="Yes")+(Churn_Data[[#This Row],[TechSupport]]="Yes")+(Churn_Data[[#This Row],[StreamingTV]]="Yes")+(Churn_Data[[#This Row],[StreamingMovies]]="Yes")</f>
        <v>4</v>
      </c>
      <c r="U2681" t="s">
        <v>27</v>
      </c>
      <c r="V2681" t="s">
        <v>72</v>
      </c>
      <c r="W2681" t="str">
        <f>IF(ISNUMBER(SEARCH("automatic", Churn_Data[[#This Row],[PaymentMethod]])), "Automatic", "Manual")</f>
        <v>Automatic</v>
      </c>
      <c r="X2681">
        <v>102.95</v>
      </c>
      <c r="Y2681" t="str">
        <f>IF(Churn_Data[[#This Row],[tenure]]&lt;=12,"0-1 Year",IF(Churn_Data[[#This Row],[tenure]]&lt;=24,"1-2 Years",IF(Churn_Data[[#This Row],[tenure]]&lt;=36,"2-3 Years",IF(Churn_Data[[#This Row],[tenure]]&lt;=48,"3-4 Years",IF(Churn_Data[[#This Row],[tenure]]&lt;=60,"4-5 Years","5+ Years")))))</f>
        <v>5+ Years</v>
      </c>
      <c r="Z2681">
        <v>67</v>
      </c>
      <c r="AA2681">
        <v>6886.25</v>
      </c>
      <c r="AB2681" t="e">
        <f>IF(Churn_Data[[#This Row],[Churn]]="No",Churn_Data[[#This Row],[MonthlyCharges]],NA())</f>
        <v>#N/A</v>
      </c>
      <c r="AC2681" t="e">
        <f>IF(Churn_Data[[#This Row],[Churn]]="No",Churn_Data[[#This Row],[tenure]],NA())</f>
        <v>#N/A</v>
      </c>
      <c r="AD2681">
        <f>IF(Churn_Data[[#This Row],[Churn]]="Yes",Churn_Data[[#This Row],[MonthlyCharges]],NA())</f>
        <v>102.95</v>
      </c>
      <c r="AE2681">
        <f>IF(Churn_Data[[#This Row],[Churn]]="Yes",Churn_Data[[#This Row],[tenure]],NA())</f>
        <v>67</v>
      </c>
      <c r="AF2681">
        <v>6897.65</v>
      </c>
    </row>
    <row r="2682" spans="1:32" x14ac:dyDescent="0.3">
      <c r="A2682" t="s">
        <v>2714</v>
      </c>
      <c r="B2682" t="s">
        <v>30</v>
      </c>
      <c r="C2682" t="str">
        <f>IF(Churn_Data[[#This Row],[SeniorCitizen]]=1,"Yes","No")</f>
        <v>No</v>
      </c>
      <c r="D2682">
        <v>0</v>
      </c>
      <c r="E2682" t="s">
        <v>25</v>
      </c>
      <c r="F2682" t="s">
        <v>25</v>
      </c>
      <c r="G2682" t="s">
        <v>25</v>
      </c>
      <c r="H2682" t="s">
        <v>189</v>
      </c>
      <c r="I2682" t="s">
        <v>120</v>
      </c>
      <c r="J2682" t="str">
        <f>IF(Churn_Data[[#This Row],[InternetService]]&lt;&gt;"No","Yes","No")</f>
        <v>Yes</v>
      </c>
      <c r="K2682" t="s">
        <v>25</v>
      </c>
      <c r="L2682" t="s">
        <v>25</v>
      </c>
      <c r="M2682" t="s">
        <v>25</v>
      </c>
      <c r="N2682" t="s">
        <v>24</v>
      </c>
      <c r="O2682" t="s">
        <v>25</v>
      </c>
      <c r="P2682" t="s">
        <v>25</v>
      </c>
      <c r="Q2682" t="s">
        <v>25</v>
      </c>
      <c r="R2682">
        <f>IF(Churn_Data[[#This Row],[Churn]]="Yes",1,0)</f>
        <v>0</v>
      </c>
      <c r="S2682" t="s">
        <v>25</v>
      </c>
      <c r="T2682">
        <f>(Churn_Data[[#This Row],[OnlineSecurity]]="Yes")+(Churn_Data[[#This Row],[OnlineBackup]]="Yes")+(Churn_Data[[#This Row],[DeviceProtection]]="Yes")+(Churn_Data[[#This Row],[TechSupport]]="Yes")+(Churn_Data[[#This Row],[StreamingTV]]="Yes")+(Churn_Data[[#This Row],[StreamingMovies]]="Yes")</f>
        <v>1</v>
      </c>
      <c r="U2682" t="s">
        <v>27</v>
      </c>
      <c r="V2682" t="s">
        <v>32</v>
      </c>
      <c r="W2682" t="str">
        <f>IF(ISNUMBER(SEARCH("automatic", Churn_Data[[#This Row],[PaymentMethod]])), "Automatic", "Manual")</f>
        <v>Manual</v>
      </c>
      <c r="X2682">
        <v>30.4</v>
      </c>
      <c r="Y2682" t="str">
        <f>IF(Churn_Data[[#This Row],[tenure]]&lt;=12,"0-1 Year",IF(Churn_Data[[#This Row],[tenure]]&lt;=24,"1-2 Years",IF(Churn_Data[[#This Row],[tenure]]&lt;=36,"2-3 Years",IF(Churn_Data[[#This Row],[tenure]]&lt;=48,"3-4 Years",IF(Churn_Data[[#This Row],[tenure]]&lt;=60,"4-5 Years","5+ Years")))))</f>
        <v>0-1 Year</v>
      </c>
      <c r="Z2682">
        <v>3</v>
      </c>
      <c r="AA2682">
        <v>82.15</v>
      </c>
      <c r="AB2682">
        <f>IF(Churn_Data[[#This Row],[Churn]]="No",Churn_Data[[#This Row],[MonthlyCharges]],NA())</f>
        <v>30.4</v>
      </c>
      <c r="AC2682">
        <f>IF(Churn_Data[[#This Row],[Churn]]="No",Churn_Data[[#This Row],[tenure]],NA())</f>
        <v>3</v>
      </c>
      <c r="AD2682" t="e">
        <f>IF(Churn_Data[[#This Row],[Churn]]="Yes",Churn_Data[[#This Row],[MonthlyCharges]],NA())</f>
        <v>#N/A</v>
      </c>
      <c r="AE2682" t="e">
        <f>IF(Churn_Data[[#This Row],[Churn]]="Yes",Churn_Data[[#This Row],[tenure]],NA())</f>
        <v>#N/A</v>
      </c>
      <c r="AF2682">
        <v>91.2</v>
      </c>
    </row>
    <row r="2683" spans="1:32" x14ac:dyDescent="0.3">
      <c r="A2683" t="s">
        <v>2715</v>
      </c>
      <c r="B2683" t="s">
        <v>30</v>
      </c>
      <c r="C2683" t="str">
        <f>IF(Churn_Data[[#This Row],[SeniorCitizen]]=1,"Yes","No")</f>
        <v>No</v>
      </c>
      <c r="D2683">
        <v>0</v>
      </c>
      <c r="E2683" t="s">
        <v>25</v>
      </c>
      <c r="F2683" t="s">
        <v>25</v>
      </c>
      <c r="G2683" t="s">
        <v>25</v>
      </c>
      <c r="H2683" t="s">
        <v>189</v>
      </c>
      <c r="I2683" t="s">
        <v>120</v>
      </c>
      <c r="J2683" t="str">
        <f>IF(Churn_Data[[#This Row],[InternetService]]&lt;&gt;"No","Yes","No")</f>
        <v>Yes</v>
      </c>
      <c r="K2683" t="s">
        <v>25</v>
      </c>
      <c r="L2683" t="s">
        <v>25</v>
      </c>
      <c r="M2683" t="s">
        <v>24</v>
      </c>
      <c r="N2683" t="s">
        <v>24</v>
      </c>
      <c r="O2683" t="s">
        <v>24</v>
      </c>
      <c r="P2683" t="s">
        <v>24</v>
      </c>
      <c r="Q2683" t="s">
        <v>25</v>
      </c>
      <c r="R2683">
        <f>IF(Churn_Data[[#This Row],[Churn]]="Yes",1,0)</f>
        <v>0</v>
      </c>
      <c r="S2683" t="s">
        <v>24</v>
      </c>
      <c r="T2683">
        <f>(Churn_Data[[#This Row],[OnlineSecurity]]="Yes")+(Churn_Data[[#This Row],[OnlineBackup]]="Yes")+(Churn_Data[[#This Row],[DeviceProtection]]="Yes")+(Churn_Data[[#This Row],[TechSupport]]="Yes")+(Churn_Data[[#This Row],[StreamingTV]]="Yes")+(Churn_Data[[#This Row],[StreamingMovies]]="Yes")</f>
        <v>4</v>
      </c>
      <c r="U2683" t="s">
        <v>27</v>
      </c>
      <c r="V2683" t="s">
        <v>32</v>
      </c>
      <c r="W2683" t="str">
        <f>IF(ISNUMBER(SEARCH("automatic", Churn_Data[[#This Row],[PaymentMethod]])), "Automatic", "Manual")</f>
        <v>Manual</v>
      </c>
      <c r="X2683">
        <v>55</v>
      </c>
      <c r="Y2683" t="str">
        <f>IF(Churn_Data[[#This Row],[tenure]]&lt;=12,"0-1 Year",IF(Churn_Data[[#This Row],[tenure]]&lt;=24,"1-2 Years",IF(Churn_Data[[#This Row],[tenure]]&lt;=36,"2-3 Years",IF(Churn_Data[[#This Row],[tenure]]&lt;=48,"3-4 Years",IF(Churn_Data[[#This Row],[tenure]]&lt;=60,"4-5 Years","5+ Years")))))</f>
        <v>1-2 Years</v>
      </c>
      <c r="Z2683">
        <v>14</v>
      </c>
      <c r="AA2683">
        <v>771.95</v>
      </c>
      <c r="AB2683">
        <f>IF(Churn_Data[[#This Row],[Churn]]="No",Churn_Data[[#This Row],[MonthlyCharges]],NA())</f>
        <v>55</v>
      </c>
      <c r="AC2683">
        <f>IF(Churn_Data[[#This Row],[Churn]]="No",Churn_Data[[#This Row],[tenure]],NA())</f>
        <v>14</v>
      </c>
      <c r="AD2683" t="e">
        <f>IF(Churn_Data[[#This Row],[Churn]]="Yes",Churn_Data[[#This Row],[MonthlyCharges]],NA())</f>
        <v>#N/A</v>
      </c>
      <c r="AE2683" t="e">
        <f>IF(Churn_Data[[#This Row],[Churn]]="Yes",Churn_Data[[#This Row],[tenure]],NA())</f>
        <v>#N/A</v>
      </c>
      <c r="AF2683">
        <v>770</v>
      </c>
    </row>
    <row r="2684" spans="1:32" x14ac:dyDescent="0.3">
      <c r="A2684" t="s">
        <v>2716</v>
      </c>
      <c r="B2684" t="s">
        <v>30</v>
      </c>
      <c r="C2684" t="str">
        <f>IF(Churn_Data[[#This Row],[SeniorCitizen]]=1,"Yes","No")</f>
        <v>Yes</v>
      </c>
      <c r="D2684">
        <v>1</v>
      </c>
      <c r="E2684" t="s">
        <v>25</v>
      </c>
      <c r="F2684" t="s">
        <v>25</v>
      </c>
      <c r="G2684" t="s">
        <v>25</v>
      </c>
      <c r="H2684" t="s">
        <v>189</v>
      </c>
      <c r="I2684" t="s">
        <v>120</v>
      </c>
      <c r="J2684" t="str">
        <f>IF(Churn_Data[[#This Row],[InternetService]]&lt;&gt;"No","Yes","No")</f>
        <v>Yes</v>
      </c>
      <c r="K2684" t="s">
        <v>25</v>
      </c>
      <c r="L2684" t="s">
        <v>25</v>
      </c>
      <c r="M2684" t="s">
        <v>24</v>
      </c>
      <c r="N2684" t="s">
        <v>24</v>
      </c>
      <c r="O2684" t="s">
        <v>24</v>
      </c>
      <c r="P2684" t="s">
        <v>24</v>
      </c>
      <c r="Q2684" t="s">
        <v>25</v>
      </c>
      <c r="R2684">
        <f>IF(Churn_Data[[#This Row],[Churn]]="Yes",1,0)</f>
        <v>0</v>
      </c>
      <c r="S2684" t="s">
        <v>24</v>
      </c>
      <c r="T2684">
        <f>(Churn_Data[[#This Row],[OnlineSecurity]]="Yes")+(Churn_Data[[#This Row],[OnlineBackup]]="Yes")+(Churn_Data[[#This Row],[DeviceProtection]]="Yes")+(Churn_Data[[#This Row],[TechSupport]]="Yes")+(Churn_Data[[#This Row],[StreamingTV]]="Yes")+(Churn_Data[[#This Row],[StreamingMovies]]="Yes")</f>
        <v>4</v>
      </c>
      <c r="U2684" t="s">
        <v>27</v>
      </c>
      <c r="V2684" t="s">
        <v>32</v>
      </c>
      <c r="W2684" t="str">
        <f>IF(ISNUMBER(SEARCH("automatic", Churn_Data[[#This Row],[PaymentMethod]])), "Automatic", "Manual")</f>
        <v>Manual</v>
      </c>
      <c r="X2684">
        <v>54.6</v>
      </c>
      <c r="Y2684" t="str">
        <f>IF(Churn_Data[[#This Row],[tenure]]&lt;=12,"0-1 Year",IF(Churn_Data[[#This Row],[tenure]]&lt;=24,"1-2 Years",IF(Churn_Data[[#This Row],[tenure]]&lt;=36,"2-3 Years",IF(Churn_Data[[#This Row],[tenure]]&lt;=48,"3-4 Years",IF(Churn_Data[[#This Row],[tenure]]&lt;=60,"4-5 Years","5+ Years")))))</f>
        <v>2-3 Years</v>
      </c>
      <c r="Z2684">
        <v>33</v>
      </c>
      <c r="AA2684">
        <v>1803.7</v>
      </c>
      <c r="AB2684">
        <f>IF(Churn_Data[[#This Row],[Churn]]="No",Churn_Data[[#This Row],[MonthlyCharges]],NA())</f>
        <v>54.6</v>
      </c>
      <c r="AC2684">
        <f>IF(Churn_Data[[#This Row],[Churn]]="No",Churn_Data[[#This Row],[tenure]],NA())</f>
        <v>33</v>
      </c>
      <c r="AD2684" t="e">
        <f>IF(Churn_Data[[#This Row],[Churn]]="Yes",Churn_Data[[#This Row],[MonthlyCharges]],NA())</f>
        <v>#N/A</v>
      </c>
      <c r="AE2684" t="e">
        <f>IF(Churn_Data[[#This Row],[Churn]]="Yes",Churn_Data[[#This Row],[tenure]],NA())</f>
        <v>#N/A</v>
      </c>
      <c r="AF2684">
        <v>1801.8</v>
      </c>
    </row>
    <row r="2685" spans="1:32" x14ac:dyDescent="0.3">
      <c r="A2685" t="s">
        <v>2717</v>
      </c>
      <c r="B2685" t="s">
        <v>23</v>
      </c>
      <c r="C2685" t="str">
        <f>IF(Churn_Data[[#This Row],[SeniorCitizen]]=1,"Yes","No")</f>
        <v>No</v>
      </c>
      <c r="D2685">
        <v>0</v>
      </c>
      <c r="E2685" t="s">
        <v>25</v>
      </c>
      <c r="F2685" t="s">
        <v>25</v>
      </c>
      <c r="G2685" t="s">
        <v>25</v>
      </c>
      <c r="H2685" t="s">
        <v>189</v>
      </c>
      <c r="I2685" t="s">
        <v>120</v>
      </c>
      <c r="J2685" t="str">
        <f>IF(Churn_Data[[#This Row],[InternetService]]&lt;&gt;"No","Yes","No")</f>
        <v>Yes</v>
      </c>
      <c r="K2685" t="s">
        <v>25</v>
      </c>
      <c r="L2685" t="s">
        <v>25</v>
      </c>
      <c r="M2685" t="s">
        <v>24</v>
      </c>
      <c r="N2685" t="s">
        <v>24</v>
      </c>
      <c r="O2685" t="s">
        <v>24</v>
      </c>
      <c r="P2685" t="s">
        <v>25</v>
      </c>
      <c r="Q2685" t="s">
        <v>25</v>
      </c>
      <c r="R2685">
        <f>IF(Churn_Data[[#This Row],[Churn]]="Yes",1,0)</f>
        <v>0</v>
      </c>
      <c r="S2685" t="s">
        <v>24</v>
      </c>
      <c r="T2685">
        <f>(Churn_Data[[#This Row],[OnlineSecurity]]="Yes")+(Churn_Data[[#This Row],[OnlineBackup]]="Yes")+(Churn_Data[[#This Row],[DeviceProtection]]="Yes")+(Churn_Data[[#This Row],[TechSupport]]="Yes")+(Churn_Data[[#This Row],[StreamingTV]]="Yes")+(Churn_Data[[#This Row],[StreamingMovies]]="Yes")</f>
        <v>3</v>
      </c>
      <c r="U2685" t="s">
        <v>27</v>
      </c>
      <c r="V2685" t="s">
        <v>72</v>
      </c>
      <c r="W2685" t="str">
        <f>IF(ISNUMBER(SEARCH("automatic", Churn_Data[[#This Row],[PaymentMethod]])), "Automatic", "Manual")</f>
        <v>Automatic</v>
      </c>
      <c r="X2685">
        <v>44.45</v>
      </c>
      <c r="Y2685" t="str">
        <f>IF(Churn_Data[[#This Row],[tenure]]&lt;=12,"0-1 Year",IF(Churn_Data[[#This Row],[tenure]]&lt;=24,"1-2 Years",IF(Churn_Data[[#This Row],[tenure]]&lt;=36,"2-3 Years",IF(Churn_Data[[#This Row],[tenure]]&lt;=48,"3-4 Years",IF(Churn_Data[[#This Row],[tenure]]&lt;=60,"4-5 Years","5+ Years")))))</f>
        <v>2-3 Years</v>
      </c>
      <c r="Z2685">
        <v>26</v>
      </c>
      <c r="AA2685">
        <v>1183.8</v>
      </c>
      <c r="AB2685">
        <f>IF(Churn_Data[[#This Row],[Churn]]="No",Churn_Data[[#This Row],[MonthlyCharges]],NA())</f>
        <v>44.45</v>
      </c>
      <c r="AC2685">
        <f>IF(Churn_Data[[#This Row],[Churn]]="No",Churn_Data[[#This Row],[tenure]],NA())</f>
        <v>26</v>
      </c>
      <c r="AD2685" t="e">
        <f>IF(Churn_Data[[#This Row],[Churn]]="Yes",Churn_Data[[#This Row],[MonthlyCharges]],NA())</f>
        <v>#N/A</v>
      </c>
      <c r="AE2685" t="e">
        <f>IF(Churn_Data[[#This Row],[Churn]]="Yes",Churn_Data[[#This Row],[tenure]],NA())</f>
        <v>#N/A</v>
      </c>
      <c r="AF2685">
        <v>1155.7</v>
      </c>
    </row>
    <row r="2686" spans="1:32" x14ac:dyDescent="0.3">
      <c r="A2686" t="s">
        <v>2718</v>
      </c>
      <c r="B2686" t="s">
        <v>30</v>
      </c>
      <c r="C2686" t="str">
        <f>IF(Churn_Data[[#This Row],[SeniorCitizen]]=1,"Yes","No")</f>
        <v>No</v>
      </c>
      <c r="D2686">
        <v>0</v>
      </c>
      <c r="E2686" t="s">
        <v>24</v>
      </c>
      <c r="F2686" t="s">
        <v>25</v>
      </c>
      <c r="G2686" t="s">
        <v>25</v>
      </c>
      <c r="H2686" t="s">
        <v>189</v>
      </c>
      <c r="I2686" t="s">
        <v>120</v>
      </c>
      <c r="J2686" t="str">
        <f>IF(Churn_Data[[#This Row],[InternetService]]&lt;&gt;"No","Yes","No")</f>
        <v>Yes</v>
      </c>
      <c r="K2686" t="s">
        <v>25</v>
      </c>
      <c r="L2686" t="s">
        <v>24</v>
      </c>
      <c r="M2686" t="s">
        <v>24</v>
      </c>
      <c r="N2686" t="s">
        <v>24</v>
      </c>
      <c r="O2686" t="s">
        <v>24</v>
      </c>
      <c r="P2686" t="s">
        <v>24</v>
      </c>
      <c r="Q2686" t="s">
        <v>25</v>
      </c>
      <c r="R2686">
        <f>IF(Churn_Data[[#This Row],[Churn]]="Yes",1,0)</f>
        <v>0</v>
      </c>
      <c r="S2686" t="s">
        <v>24</v>
      </c>
      <c r="T2686">
        <f>(Churn_Data[[#This Row],[OnlineSecurity]]="Yes")+(Churn_Data[[#This Row],[OnlineBackup]]="Yes")+(Churn_Data[[#This Row],[DeviceProtection]]="Yes")+(Churn_Data[[#This Row],[TechSupport]]="Yes")+(Churn_Data[[#This Row],[StreamingTV]]="Yes")+(Churn_Data[[#This Row],[StreamingMovies]]="Yes")</f>
        <v>5</v>
      </c>
      <c r="U2686" t="s">
        <v>27</v>
      </c>
      <c r="V2686" t="s">
        <v>46</v>
      </c>
      <c r="W2686" t="str">
        <f>IF(ISNUMBER(SEARCH("automatic", Churn_Data[[#This Row],[PaymentMethod]])), "Automatic", "Manual")</f>
        <v>Automatic</v>
      </c>
      <c r="X2686">
        <v>60.2</v>
      </c>
      <c r="Y2686" t="str">
        <f>IF(Churn_Data[[#This Row],[tenure]]&lt;=12,"0-1 Year",IF(Churn_Data[[#This Row],[tenure]]&lt;=24,"1-2 Years",IF(Churn_Data[[#This Row],[tenure]]&lt;=36,"2-3 Years",IF(Churn_Data[[#This Row],[tenure]]&lt;=48,"3-4 Years",IF(Churn_Data[[#This Row],[tenure]]&lt;=60,"4-5 Years","5+ Years")))))</f>
        <v>4-5 Years</v>
      </c>
      <c r="Z2686">
        <v>60</v>
      </c>
      <c r="AA2686">
        <v>3582.4</v>
      </c>
      <c r="AB2686">
        <f>IF(Churn_Data[[#This Row],[Churn]]="No",Churn_Data[[#This Row],[MonthlyCharges]],NA())</f>
        <v>60.2</v>
      </c>
      <c r="AC2686">
        <f>IF(Churn_Data[[#This Row],[Churn]]="No",Churn_Data[[#This Row],[tenure]],NA())</f>
        <v>60</v>
      </c>
      <c r="AD2686" t="e">
        <f>IF(Churn_Data[[#This Row],[Churn]]="Yes",Churn_Data[[#This Row],[MonthlyCharges]],NA())</f>
        <v>#N/A</v>
      </c>
      <c r="AE2686" t="e">
        <f>IF(Churn_Data[[#This Row],[Churn]]="Yes",Churn_Data[[#This Row],[tenure]],NA())</f>
        <v>#N/A</v>
      </c>
      <c r="AF2686">
        <v>3612</v>
      </c>
    </row>
    <row r="2687" spans="1:32" x14ac:dyDescent="0.3">
      <c r="A2687" t="s">
        <v>2719</v>
      </c>
      <c r="B2687" t="s">
        <v>30</v>
      </c>
      <c r="C2687" t="str">
        <f>IF(Churn_Data[[#This Row],[SeniorCitizen]]=1,"Yes","No")</f>
        <v>No</v>
      </c>
      <c r="D2687">
        <v>0</v>
      </c>
      <c r="E2687" t="s">
        <v>25</v>
      </c>
      <c r="F2687" t="s">
        <v>25</v>
      </c>
      <c r="G2687" t="s">
        <v>25</v>
      </c>
      <c r="H2687" t="s">
        <v>189</v>
      </c>
      <c r="I2687" t="s">
        <v>120</v>
      </c>
      <c r="J2687" t="str">
        <f>IF(Churn_Data[[#This Row],[InternetService]]&lt;&gt;"No","Yes","No")</f>
        <v>Yes</v>
      </c>
      <c r="K2687" t="s">
        <v>24</v>
      </c>
      <c r="L2687" t="s">
        <v>25</v>
      </c>
      <c r="M2687" t="s">
        <v>25</v>
      </c>
      <c r="N2687" t="s">
        <v>24</v>
      </c>
      <c r="O2687" t="s">
        <v>24</v>
      </c>
      <c r="P2687" t="s">
        <v>25</v>
      </c>
      <c r="Q2687" t="s">
        <v>24</v>
      </c>
      <c r="R2687">
        <f>IF(Churn_Data[[#This Row],[Churn]]="Yes",1,0)</f>
        <v>1</v>
      </c>
      <c r="S2687" t="s">
        <v>24</v>
      </c>
      <c r="T2687">
        <f>(Churn_Data[[#This Row],[OnlineSecurity]]="Yes")+(Churn_Data[[#This Row],[OnlineBackup]]="Yes")+(Churn_Data[[#This Row],[DeviceProtection]]="Yes")+(Churn_Data[[#This Row],[TechSupport]]="Yes")+(Churn_Data[[#This Row],[StreamingTV]]="Yes")+(Churn_Data[[#This Row],[StreamingMovies]]="Yes")</f>
        <v>3</v>
      </c>
      <c r="U2687" t="s">
        <v>27</v>
      </c>
      <c r="V2687" t="s">
        <v>72</v>
      </c>
      <c r="W2687" t="str">
        <f>IF(ISNUMBER(SEARCH("automatic", Churn_Data[[#This Row],[PaymentMethod]])), "Automatic", "Manual")</f>
        <v>Automatic</v>
      </c>
      <c r="X2687">
        <v>45.55</v>
      </c>
      <c r="Y2687" t="str">
        <f>IF(Churn_Data[[#This Row],[tenure]]&lt;=12,"0-1 Year",IF(Churn_Data[[#This Row],[tenure]]&lt;=24,"1-2 Years",IF(Churn_Data[[#This Row],[tenure]]&lt;=36,"2-3 Years",IF(Churn_Data[[#This Row],[tenure]]&lt;=48,"3-4 Years",IF(Churn_Data[[#This Row],[tenure]]&lt;=60,"4-5 Years","5+ Years")))))</f>
        <v>1-2 Years</v>
      </c>
      <c r="Z2687">
        <v>13</v>
      </c>
      <c r="AA2687">
        <v>597</v>
      </c>
      <c r="AB2687" t="e">
        <f>IF(Churn_Data[[#This Row],[Churn]]="No",Churn_Data[[#This Row],[MonthlyCharges]],NA())</f>
        <v>#N/A</v>
      </c>
      <c r="AC2687" t="e">
        <f>IF(Churn_Data[[#This Row],[Churn]]="No",Churn_Data[[#This Row],[tenure]],NA())</f>
        <v>#N/A</v>
      </c>
      <c r="AD2687">
        <f>IF(Churn_Data[[#This Row],[Churn]]="Yes",Churn_Data[[#This Row],[MonthlyCharges]],NA())</f>
        <v>45.55</v>
      </c>
      <c r="AE2687">
        <f>IF(Churn_Data[[#This Row],[Churn]]="Yes",Churn_Data[[#This Row],[tenure]],NA())</f>
        <v>13</v>
      </c>
      <c r="AF2687">
        <v>592.15</v>
      </c>
    </row>
    <row r="2688" spans="1:32" x14ac:dyDescent="0.3">
      <c r="A2688" t="s">
        <v>2720</v>
      </c>
      <c r="B2688" t="s">
        <v>30</v>
      </c>
      <c r="C2688" t="str">
        <f>IF(Churn_Data[[#This Row],[SeniorCitizen]]=1,"Yes","No")</f>
        <v>No</v>
      </c>
      <c r="D2688">
        <v>0</v>
      </c>
      <c r="E2688" t="s">
        <v>24</v>
      </c>
      <c r="F2688" t="s">
        <v>24</v>
      </c>
      <c r="G2688" t="s">
        <v>25</v>
      </c>
      <c r="H2688" t="s">
        <v>189</v>
      </c>
      <c r="I2688" t="s">
        <v>120</v>
      </c>
      <c r="J2688" t="str">
        <f>IF(Churn_Data[[#This Row],[InternetService]]&lt;&gt;"No","Yes","No")</f>
        <v>Yes</v>
      </c>
      <c r="K2688" t="s">
        <v>25</v>
      </c>
      <c r="L2688" t="s">
        <v>25</v>
      </c>
      <c r="M2688" t="s">
        <v>24</v>
      </c>
      <c r="N2688" t="s">
        <v>24</v>
      </c>
      <c r="O2688" t="s">
        <v>24</v>
      </c>
      <c r="P2688" t="s">
        <v>25</v>
      </c>
      <c r="Q2688" t="s">
        <v>25</v>
      </c>
      <c r="R2688">
        <f>IF(Churn_Data[[#This Row],[Churn]]="Yes",1,0)</f>
        <v>0</v>
      </c>
      <c r="S2688" t="s">
        <v>24</v>
      </c>
      <c r="T2688">
        <f>(Churn_Data[[#This Row],[OnlineSecurity]]="Yes")+(Churn_Data[[#This Row],[OnlineBackup]]="Yes")+(Churn_Data[[#This Row],[DeviceProtection]]="Yes")+(Churn_Data[[#This Row],[TechSupport]]="Yes")+(Churn_Data[[#This Row],[StreamingTV]]="Yes")+(Churn_Data[[#This Row],[StreamingMovies]]="Yes")</f>
        <v>3</v>
      </c>
      <c r="U2688" t="s">
        <v>27</v>
      </c>
      <c r="V2688" t="s">
        <v>32</v>
      </c>
      <c r="W2688" t="str">
        <f>IF(ISNUMBER(SEARCH("automatic", Churn_Data[[#This Row],[PaymentMethod]])), "Automatic", "Manual")</f>
        <v>Manual</v>
      </c>
      <c r="X2688">
        <v>44.85</v>
      </c>
      <c r="Y2688" t="str">
        <f>IF(Churn_Data[[#This Row],[tenure]]&lt;=12,"0-1 Year",IF(Churn_Data[[#This Row],[tenure]]&lt;=24,"1-2 Years",IF(Churn_Data[[#This Row],[tenure]]&lt;=36,"2-3 Years",IF(Churn_Data[[#This Row],[tenure]]&lt;=48,"3-4 Years",IF(Churn_Data[[#This Row],[tenure]]&lt;=60,"4-5 Years","5+ Years")))))</f>
        <v>2-3 Years</v>
      </c>
      <c r="Z2688">
        <v>34</v>
      </c>
      <c r="AA2688">
        <v>1442.6</v>
      </c>
      <c r="AB2688">
        <f>IF(Churn_Data[[#This Row],[Churn]]="No",Churn_Data[[#This Row],[MonthlyCharges]],NA())</f>
        <v>44.85</v>
      </c>
      <c r="AC2688">
        <f>IF(Churn_Data[[#This Row],[Churn]]="No",Churn_Data[[#This Row],[tenure]],NA())</f>
        <v>34</v>
      </c>
      <c r="AD2688" t="e">
        <f>IF(Churn_Data[[#This Row],[Churn]]="Yes",Churn_Data[[#This Row],[MonthlyCharges]],NA())</f>
        <v>#N/A</v>
      </c>
      <c r="AE2688" t="e">
        <f>IF(Churn_Data[[#This Row],[Churn]]="Yes",Churn_Data[[#This Row],[tenure]],NA())</f>
        <v>#N/A</v>
      </c>
      <c r="AF2688">
        <v>1524.9</v>
      </c>
    </row>
    <row r="2689" spans="1:32" x14ac:dyDescent="0.3">
      <c r="A2689" t="s">
        <v>2721</v>
      </c>
      <c r="B2689" t="s">
        <v>30</v>
      </c>
      <c r="C2689" t="str">
        <f>IF(Churn_Data[[#This Row],[SeniorCitizen]]=1,"Yes","No")</f>
        <v>No</v>
      </c>
      <c r="D2689">
        <v>0</v>
      </c>
      <c r="E2689" t="s">
        <v>25</v>
      </c>
      <c r="F2689" t="s">
        <v>25</v>
      </c>
      <c r="G2689" t="s">
        <v>25</v>
      </c>
      <c r="H2689" t="s">
        <v>189</v>
      </c>
      <c r="I2689" t="s">
        <v>120</v>
      </c>
      <c r="J2689" t="str">
        <f>IF(Churn_Data[[#This Row],[InternetService]]&lt;&gt;"No","Yes","No")</f>
        <v>Yes</v>
      </c>
      <c r="K2689" t="s">
        <v>25</v>
      </c>
      <c r="L2689" t="s">
        <v>25</v>
      </c>
      <c r="M2689" t="s">
        <v>25</v>
      </c>
      <c r="N2689" t="s">
        <v>24</v>
      </c>
      <c r="O2689" t="s">
        <v>25</v>
      </c>
      <c r="P2689" t="s">
        <v>24</v>
      </c>
      <c r="Q2689" t="s">
        <v>25</v>
      </c>
      <c r="R2689">
        <f>IF(Churn_Data[[#This Row],[Churn]]="Yes",1,0)</f>
        <v>0</v>
      </c>
      <c r="S2689" t="s">
        <v>24</v>
      </c>
      <c r="T2689">
        <f>(Churn_Data[[#This Row],[OnlineSecurity]]="Yes")+(Churn_Data[[#This Row],[OnlineBackup]]="Yes")+(Churn_Data[[#This Row],[DeviceProtection]]="Yes")+(Churn_Data[[#This Row],[TechSupport]]="Yes")+(Churn_Data[[#This Row],[StreamingTV]]="Yes")+(Churn_Data[[#This Row],[StreamingMovies]]="Yes")</f>
        <v>2</v>
      </c>
      <c r="U2689" t="s">
        <v>27</v>
      </c>
      <c r="V2689" t="s">
        <v>32</v>
      </c>
      <c r="W2689" t="str">
        <f>IF(ISNUMBER(SEARCH("automatic", Churn_Data[[#This Row],[PaymentMethod]])), "Automatic", "Manual")</f>
        <v>Manual</v>
      </c>
      <c r="X2689">
        <v>40.049999999999997</v>
      </c>
      <c r="Y2689" t="str">
        <f>IF(Churn_Data[[#This Row],[tenure]]&lt;=12,"0-1 Year",IF(Churn_Data[[#This Row],[tenure]]&lt;=24,"1-2 Years",IF(Churn_Data[[#This Row],[tenure]]&lt;=36,"2-3 Years",IF(Churn_Data[[#This Row],[tenure]]&lt;=48,"3-4 Years",IF(Churn_Data[[#This Row],[tenure]]&lt;=60,"4-5 Years","5+ Years")))))</f>
        <v>0-1 Year</v>
      </c>
      <c r="Z2689">
        <v>4</v>
      </c>
      <c r="AA2689">
        <v>162.44999999999999</v>
      </c>
      <c r="AB2689">
        <f>IF(Churn_Data[[#This Row],[Churn]]="No",Churn_Data[[#This Row],[MonthlyCharges]],NA())</f>
        <v>40.049999999999997</v>
      </c>
      <c r="AC2689">
        <f>IF(Churn_Data[[#This Row],[Churn]]="No",Churn_Data[[#This Row],[tenure]],NA())</f>
        <v>4</v>
      </c>
      <c r="AD2689" t="e">
        <f>IF(Churn_Data[[#This Row],[Churn]]="Yes",Churn_Data[[#This Row],[MonthlyCharges]],NA())</f>
        <v>#N/A</v>
      </c>
      <c r="AE2689" t="e">
        <f>IF(Churn_Data[[#This Row],[Churn]]="Yes",Churn_Data[[#This Row],[tenure]],NA())</f>
        <v>#N/A</v>
      </c>
      <c r="AF2689">
        <v>160.19999999999999</v>
      </c>
    </row>
    <row r="2690" spans="1:32" x14ac:dyDescent="0.3">
      <c r="A2690" t="s">
        <v>2722</v>
      </c>
      <c r="B2690" t="s">
        <v>30</v>
      </c>
      <c r="C2690" t="str">
        <f>IF(Churn_Data[[#This Row],[SeniorCitizen]]=1,"Yes","No")</f>
        <v>Yes</v>
      </c>
      <c r="D2690">
        <v>1</v>
      </c>
      <c r="E2690" t="s">
        <v>25</v>
      </c>
      <c r="F2690" t="s">
        <v>25</v>
      </c>
      <c r="G2690" t="s">
        <v>25</v>
      </c>
      <c r="H2690" t="s">
        <v>189</v>
      </c>
      <c r="I2690" t="s">
        <v>120</v>
      </c>
      <c r="J2690" t="str">
        <f>IF(Churn_Data[[#This Row],[InternetService]]&lt;&gt;"No","Yes","No")</f>
        <v>Yes</v>
      </c>
      <c r="K2690" t="s">
        <v>25</v>
      </c>
      <c r="L2690" t="s">
        <v>25</v>
      </c>
      <c r="M2690" t="s">
        <v>24</v>
      </c>
      <c r="N2690" t="s">
        <v>24</v>
      </c>
      <c r="O2690" t="s">
        <v>25</v>
      </c>
      <c r="P2690" t="s">
        <v>24</v>
      </c>
      <c r="Q2690" t="s">
        <v>24</v>
      </c>
      <c r="R2690">
        <f>IF(Churn_Data[[#This Row],[Churn]]="Yes",1,0)</f>
        <v>1</v>
      </c>
      <c r="S2690" t="s">
        <v>24</v>
      </c>
      <c r="T2690">
        <f>(Churn_Data[[#This Row],[OnlineSecurity]]="Yes")+(Churn_Data[[#This Row],[OnlineBackup]]="Yes")+(Churn_Data[[#This Row],[DeviceProtection]]="Yes")+(Churn_Data[[#This Row],[TechSupport]]="Yes")+(Churn_Data[[#This Row],[StreamingTV]]="Yes")+(Churn_Data[[#This Row],[StreamingMovies]]="Yes")</f>
        <v>3</v>
      </c>
      <c r="U2690" t="s">
        <v>27</v>
      </c>
      <c r="V2690" t="s">
        <v>32</v>
      </c>
      <c r="W2690" t="str">
        <f>IF(ISNUMBER(SEARCH("automatic", Churn_Data[[#This Row],[PaymentMethod]])), "Automatic", "Manual")</f>
        <v>Manual</v>
      </c>
      <c r="X2690">
        <v>43.65</v>
      </c>
      <c r="Y2690" t="str">
        <f>IF(Churn_Data[[#This Row],[tenure]]&lt;=12,"0-1 Year",IF(Churn_Data[[#This Row],[tenure]]&lt;=24,"1-2 Years",IF(Churn_Data[[#This Row],[tenure]]&lt;=36,"2-3 Years",IF(Churn_Data[[#This Row],[tenure]]&lt;=48,"3-4 Years",IF(Churn_Data[[#This Row],[tenure]]&lt;=60,"4-5 Years","5+ Years")))))</f>
        <v>0-1 Year</v>
      </c>
      <c r="Z2690">
        <v>12</v>
      </c>
      <c r="AA2690">
        <v>526.95000000000005</v>
      </c>
      <c r="AB2690" t="e">
        <f>IF(Churn_Data[[#This Row],[Churn]]="No",Churn_Data[[#This Row],[MonthlyCharges]],NA())</f>
        <v>#N/A</v>
      </c>
      <c r="AC2690" t="e">
        <f>IF(Churn_Data[[#This Row],[Churn]]="No",Churn_Data[[#This Row],[tenure]],NA())</f>
        <v>#N/A</v>
      </c>
      <c r="AD2690">
        <f>IF(Churn_Data[[#This Row],[Churn]]="Yes",Churn_Data[[#This Row],[MonthlyCharges]],NA())</f>
        <v>43.65</v>
      </c>
      <c r="AE2690">
        <f>IF(Churn_Data[[#This Row],[Churn]]="Yes",Churn_Data[[#This Row],[tenure]],NA())</f>
        <v>12</v>
      </c>
      <c r="AF2690">
        <v>523.79999999999995</v>
      </c>
    </row>
    <row r="2691" spans="1:32" x14ac:dyDescent="0.3">
      <c r="A2691" t="s">
        <v>2723</v>
      </c>
      <c r="B2691" t="s">
        <v>23</v>
      </c>
      <c r="C2691" t="str">
        <f>IF(Churn_Data[[#This Row],[SeniorCitizen]]=1,"Yes","No")</f>
        <v>No</v>
      </c>
      <c r="D2691">
        <v>0</v>
      </c>
      <c r="E2691" t="s">
        <v>24</v>
      </c>
      <c r="F2691" t="s">
        <v>25</v>
      </c>
      <c r="G2691" t="s">
        <v>25</v>
      </c>
      <c r="H2691" t="s">
        <v>189</v>
      </c>
      <c r="I2691" t="s">
        <v>120</v>
      </c>
      <c r="J2691" t="str">
        <f>IF(Churn_Data[[#This Row],[InternetService]]&lt;&gt;"No","Yes","No")</f>
        <v>Yes</v>
      </c>
      <c r="K2691" t="s">
        <v>25</v>
      </c>
      <c r="L2691" t="s">
        <v>25</v>
      </c>
      <c r="M2691" t="s">
        <v>25</v>
      </c>
      <c r="N2691" t="s">
        <v>24</v>
      </c>
      <c r="O2691" t="s">
        <v>24</v>
      </c>
      <c r="P2691" t="s">
        <v>24</v>
      </c>
      <c r="Q2691" t="s">
        <v>24</v>
      </c>
      <c r="R2691">
        <f>IF(Churn_Data[[#This Row],[Churn]]="Yes",1,0)</f>
        <v>1</v>
      </c>
      <c r="S2691" t="s">
        <v>24</v>
      </c>
      <c r="T2691">
        <f>(Churn_Data[[#This Row],[OnlineSecurity]]="Yes")+(Churn_Data[[#This Row],[OnlineBackup]]="Yes")+(Churn_Data[[#This Row],[DeviceProtection]]="Yes")+(Churn_Data[[#This Row],[TechSupport]]="Yes")+(Churn_Data[[#This Row],[StreamingTV]]="Yes")+(Churn_Data[[#This Row],[StreamingMovies]]="Yes")</f>
        <v>3</v>
      </c>
      <c r="U2691" t="s">
        <v>27</v>
      </c>
      <c r="V2691" t="s">
        <v>32</v>
      </c>
      <c r="W2691" t="str">
        <f>IF(ISNUMBER(SEARCH("automatic", Churn_Data[[#This Row],[PaymentMethod]])), "Automatic", "Manual")</f>
        <v>Manual</v>
      </c>
      <c r="X2691">
        <v>49.95</v>
      </c>
      <c r="Y2691" t="str">
        <f>IF(Churn_Data[[#This Row],[tenure]]&lt;=12,"0-1 Year",IF(Churn_Data[[#This Row],[tenure]]&lt;=24,"1-2 Years",IF(Churn_Data[[#This Row],[tenure]]&lt;=36,"2-3 Years",IF(Churn_Data[[#This Row],[tenure]]&lt;=48,"3-4 Years",IF(Churn_Data[[#This Row],[tenure]]&lt;=60,"4-5 Years","5+ Years")))))</f>
        <v>1-2 Years</v>
      </c>
      <c r="Z2691">
        <v>16</v>
      </c>
      <c r="AA2691">
        <v>810.2</v>
      </c>
      <c r="AB2691" t="e">
        <f>IF(Churn_Data[[#This Row],[Churn]]="No",Churn_Data[[#This Row],[MonthlyCharges]],NA())</f>
        <v>#N/A</v>
      </c>
      <c r="AC2691" t="e">
        <f>IF(Churn_Data[[#This Row],[Churn]]="No",Churn_Data[[#This Row],[tenure]],NA())</f>
        <v>#N/A</v>
      </c>
      <c r="AD2691">
        <f>IF(Churn_Data[[#This Row],[Churn]]="Yes",Churn_Data[[#This Row],[MonthlyCharges]],NA())</f>
        <v>49.95</v>
      </c>
      <c r="AE2691">
        <f>IF(Churn_Data[[#This Row],[Churn]]="Yes",Churn_Data[[#This Row],[tenure]],NA())</f>
        <v>16</v>
      </c>
      <c r="AF2691">
        <v>799.2</v>
      </c>
    </row>
    <row r="2692" spans="1:32" x14ac:dyDescent="0.3">
      <c r="A2692" t="s">
        <v>2724</v>
      </c>
      <c r="B2692" t="s">
        <v>23</v>
      </c>
      <c r="C2692" t="str">
        <f>IF(Churn_Data[[#This Row],[SeniorCitizen]]=1,"Yes","No")</f>
        <v>No</v>
      </c>
      <c r="D2692">
        <v>0</v>
      </c>
      <c r="E2692" t="s">
        <v>25</v>
      </c>
      <c r="F2692" t="s">
        <v>25</v>
      </c>
      <c r="G2692" t="s">
        <v>25</v>
      </c>
      <c r="H2692" t="s">
        <v>189</v>
      </c>
      <c r="I2692" t="s">
        <v>120</v>
      </c>
      <c r="J2692" t="str">
        <f>IF(Churn_Data[[#This Row],[InternetService]]&lt;&gt;"No","Yes","No")</f>
        <v>Yes</v>
      </c>
      <c r="K2692" t="s">
        <v>25</v>
      </c>
      <c r="L2692" t="s">
        <v>25</v>
      </c>
      <c r="M2692" t="s">
        <v>25</v>
      </c>
      <c r="N2692" t="s">
        <v>24</v>
      </c>
      <c r="O2692" t="s">
        <v>25</v>
      </c>
      <c r="P2692" t="s">
        <v>25</v>
      </c>
      <c r="Q2692" t="s">
        <v>24</v>
      </c>
      <c r="R2692">
        <f>IF(Churn_Data[[#This Row],[Churn]]="Yes",1,0)</f>
        <v>1</v>
      </c>
      <c r="S2692" t="s">
        <v>24</v>
      </c>
      <c r="T2692">
        <f>(Churn_Data[[#This Row],[OnlineSecurity]]="Yes")+(Churn_Data[[#This Row],[OnlineBackup]]="Yes")+(Churn_Data[[#This Row],[DeviceProtection]]="Yes")+(Churn_Data[[#This Row],[TechSupport]]="Yes")+(Churn_Data[[#This Row],[StreamingTV]]="Yes")+(Churn_Data[[#This Row],[StreamingMovies]]="Yes")</f>
        <v>1</v>
      </c>
      <c r="U2692" t="s">
        <v>27</v>
      </c>
      <c r="V2692" t="s">
        <v>32</v>
      </c>
      <c r="W2692" t="str">
        <f>IF(ISNUMBER(SEARCH("automatic", Churn_Data[[#This Row],[PaymentMethod]])), "Automatic", "Manual")</f>
        <v>Manual</v>
      </c>
      <c r="X2692">
        <v>30.9</v>
      </c>
      <c r="Y2692" t="str">
        <f>IF(Churn_Data[[#This Row],[tenure]]&lt;=12,"0-1 Year",IF(Churn_Data[[#This Row],[tenure]]&lt;=24,"1-2 Years",IF(Churn_Data[[#This Row],[tenure]]&lt;=36,"2-3 Years",IF(Churn_Data[[#This Row],[tenure]]&lt;=48,"3-4 Years",IF(Churn_Data[[#This Row],[tenure]]&lt;=60,"4-5 Years","5+ Years")))))</f>
        <v>0-1 Year</v>
      </c>
      <c r="Z2692">
        <v>2</v>
      </c>
      <c r="AA2692">
        <v>59.05</v>
      </c>
      <c r="AB2692" t="e">
        <f>IF(Churn_Data[[#This Row],[Churn]]="No",Churn_Data[[#This Row],[MonthlyCharges]],NA())</f>
        <v>#N/A</v>
      </c>
      <c r="AC2692" t="e">
        <f>IF(Churn_Data[[#This Row],[Churn]]="No",Churn_Data[[#This Row],[tenure]],NA())</f>
        <v>#N/A</v>
      </c>
      <c r="AD2692">
        <f>IF(Churn_Data[[#This Row],[Churn]]="Yes",Churn_Data[[#This Row],[MonthlyCharges]],NA())</f>
        <v>30.9</v>
      </c>
      <c r="AE2692">
        <f>IF(Churn_Data[[#This Row],[Churn]]="Yes",Churn_Data[[#This Row],[tenure]],NA())</f>
        <v>2</v>
      </c>
      <c r="AF2692">
        <v>61.8</v>
      </c>
    </row>
    <row r="2693" spans="1:32" x14ac:dyDescent="0.3">
      <c r="A2693" t="s">
        <v>2725</v>
      </c>
      <c r="B2693" t="s">
        <v>23</v>
      </c>
      <c r="C2693" t="str">
        <f>IF(Churn_Data[[#This Row],[SeniorCitizen]]=1,"Yes","No")</f>
        <v>No</v>
      </c>
      <c r="D2693">
        <v>0</v>
      </c>
      <c r="E2693" t="s">
        <v>24</v>
      </c>
      <c r="F2693" t="s">
        <v>24</v>
      </c>
      <c r="G2693" t="s">
        <v>25</v>
      </c>
      <c r="H2693" t="s">
        <v>189</v>
      </c>
      <c r="I2693" t="s">
        <v>120</v>
      </c>
      <c r="J2693" t="str">
        <f>IF(Churn_Data[[#This Row],[InternetService]]&lt;&gt;"No","Yes","No")</f>
        <v>Yes</v>
      </c>
      <c r="K2693" t="s">
        <v>24</v>
      </c>
      <c r="L2693" t="s">
        <v>25</v>
      </c>
      <c r="M2693" t="s">
        <v>25</v>
      </c>
      <c r="N2693" t="s">
        <v>24</v>
      </c>
      <c r="O2693" t="s">
        <v>25</v>
      </c>
      <c r="P2693" t="s">
        <v>25</v>
      </c>
      <c r="Q2693" t="s">
        <v>25</v>
      </c>
      <c r="R2693">
        <f>IF(Churn_Data[[#This Row],[Churn]]="Yes",1,0)</f>
        <v>0</v>
      </c>
      <c r="S2693" t="s">
        <v>25</v>
      </c>
      <c r="T2693">
        <f>(Churn_Data[[#This Row],[OnlineSecurity]]="Yes")+(Churn_Data[[#This Row],[OnlineBackup]]="Yes")+(Churn_Data[[#This Row],[DeviceProtection]]="Yes")+(Churn_Data[[#This Row],[TechSupport]]="Yes")+(Churn_Data[[#This Row],[StreamingTV]]="Yes")+(Churn_Data[[#This Row],[StreamingMovies]]="Yes")</f>
        <v>2</v>
      </c>
      <c r="U2693" t="s">
        <v>27</v>
      </c>
      <c r="V2693" t="s">
        <v>28</v>
      </c>
      <c r="W2693" t="str">
        <f>IF(ISNUMBER(SEARCH("automatic", Churn_Data[[#This Row],[PaymentMethod]])), "Automatic", "Manual")</f>
        <v>Manual</v>
      </c>
      <c r="X2693">
        <v>34.65</v>
      </c>
      <c r="Y2693" t="str">
        <f>IF(Churn_Data[[#This Row],[tenure]]&lt;=12,"0-1 Year",IF(Churn_Data[[#This Row],[tenure]]&lt;=24,"1-2 Years",IF(Churn_Data[[#This Row],[tenure]]&lt;=36,"2-3 Years",IF(Churn_Data[[#This Row],[tenure]]&lt;=48,"3-4 Years",IF(Churn_Data[[#This Row],[tenure]]&lt;=60,"4-5 Years","5+ Years")))))</f>
        <v>0-1 Year</v>
      </c>
      <c r="Z2693">
        <v>7</v>
      </c>
      <c r="AA2693">
        <v>246.6</v>
      </c>
      <c r="AB2693">
        <f>IF(Churn_Data[[#This Row],[Churn]]="No",Churn_Data[[#This Row],[MonthlyCharges]],NA())</f>
        <v>34.65</v>
      </c>
      <c r="AC2693">
        <f>IF(Churn_Data[[#This Row],[Churn]]="No",Churn_Data[[#This Row],[tenure]],NA())</f>
        <v>7</v>
      </c>
      <c r="AD2693" t="e">
        <f>IF(Churn_Data[[#This Row],[Churn]]="Yes",Churn_Data[[#This Row],[MonthlyCharges]],NA())</f>
        <v>#N/A</v>
      </c>
      <c r="AE2693" t="e">
        <f>IF(Churn_Data[[#This Row],[Churn]]="Yes",Churn_Data[[#This Row],[tenure]],NA())</f>
        <v>#N/A</v>
      </c>
      <c r="AF2693">
        <v>242.55</v>
      </c>
    </row>
    <row r="2694" spans="1:32" x14ac:dyDescent="0.3">
      <c r="A2694" t="s">
        <v>2726</v>
      </c>
      <c r="B2694" t="s">
        <v>30</v>
      </c>
      <c r="C2694" t="str">
        <f>IF(Churn_Data[[#This Row],[SeniorCitizen]]=1,"Yes","No")</f>
        <v>No</v>
      </c>
      <c r="D2694">
        <v>0</v>
      </c>
      <c r="E2694" t="s">
        <v>25</v>
      </c>
      <c r="F2694" t="s">
        <v>25</v>
      </c>
      <c r="G2694" t="s">
        <v>25</v>
      </c>
      <c r="H2694" t="s">
        <v>189</v>
      </c>
      <c r="I2694" t="s">
        <v>120</v>
      </c>
      <c r="J2694" t="str">
        <f>IF(Churn_Data[[#This Row],[InternetService]]&lt;&gt;"No","Yes","No")</f>
        <v>Yes</v>
      </c>
      <c r="K2694" t="s">
        <v>25</v>
      </c>
      <c r="L2694" t="s">
        <v>24</v>
      </c>
      <c r="M2694" t="s">
        <v>25</v>
      </c>
      <c r="N2694" t="s">
        <v>24</v>
      </c>
      <c r="O2694" t="s">
        <v>25</v>
      </c>
      <c r="P2694" t="s">
        <v>25</v>
      </c>
      <c r="Q2694" t="s">
        <v>25</v>
      </c>
      <c r="R2694">
        <f>IF(Churn_Data[[#This Row],[Churn]]="Yes",1,0)</f>
        <v>0</v>
      </c>
      <c r="S2694" t="s">
        <v>24</v>
      </c>
      <c r="T2694">
        <f>(Churn_Data[[#This Row],[OnlineSecurity]]="Yes")+(Churn_Data[[#This Row],[OnlineBackup]]="Yes")+(Churn_Data[[#This Row],[DeviceProtection]]="Yes")+(Churn_Data[[#This Row],[TechSupport]]="Yes")+(Churn_Data[[#This Row],[StreamingTV]]="Yes")+(Churn_Data[[#This Row],[StreamingMovies]]="Yes")</f>
        <v>2</v>
      </c>
      <c r="U2694" t="s">
        <v>27</v>
      </c>
      <c r="V2694" t="s">
        <v>28</v>
      </c>
      <c r="W2694" t="str">
        <f>IF(ISNUMBER(SEARCH("automatic", Churn_Data[[#This Row],[PaymentMethod]])), "Automatic", "Manual")</f>
        <v>Manual</v>
      </c>
      <c r="X2694">
        <v>36</v>
      </c>
      <c r="Y2694" t="str">
        <f>IF(Churn_Data[[#This Row],[tenure]]&lt;=12,"0-1 Year",IF(Churn_Data[[#This Row],[tenure]]&lt;=24,"1-2 Years",IF(Churn_Data[[#This Row],[tenure]]&lt;=36,"2-3 Years",IF(Churn_Data[[#This Row],[tenure]]&lt;=48,"3-4 Years",IF(Churn_Data[[#This Row],[tenure]]&lt;=60,"4-5 Years","5+ Years")))))</f>
        <v>1-2 Years</v>
      </c>
      <c r="Z2694">
        <v>21</v>
      </c>
      <c r="AA2694">
        <v>780.15</v>
      </c>
      <c r="AB2694">
        <f>IF(Churn_Data[[#This Row],[Churn]]="No",Churn_Data[[#This Row],[MonthlyCharges]],NA())</f>
        <v>36</v>
      </c>
      <c r="AC2694">
        <f>IF(Churn_Data[[#This Row],[Churn]]="No",Churn_Data[[#This Row],[tenure]],NA())</f>
        <v>21</v>
      </c>
      <c r="AD2694" t="e">
        <f>IF(Churn_Data[[#This Row],[Churn]]="Yes",Churn_Data[[#This Row],[MonthlyCharges]],NA())</f>
        <v>#N/A</v>
      </c>
      <c r="AE2694" t="e">
        <f>IF(Churn_Data[[#This Row],[Churn]]="Yes",Churn_Data[[#This Row],[tenure]],NA())</f>
        <v>#N/A</v>
      </c>
      <c r="AF2694">
        <v>756</v>
      </c>
    </row>
    <row r="2695" spans="1:32" x14ac:dyDescent="0.3">
      <c r="A2695" t="s">
        <v>2727</v>
      </c>
      <c r="B2695" t="s">
        <v>23</v>
      </c>
      <c r="C2695" t="str">
        <f>IF(Churn_Data[[#This Row],[SeniorCitizen]]=1,"Yes","No")</f>
        <v>No</v>
      </c>
      <c r="D2695">
        <v>0</v>
      </c>
      <c r="E2695" t="s">
        <v>24</v>
      </c>
      <c r="F2695" t="s">
        <v>24</v>
      </c>
      <c r="G2695" t="s">
        <v>25</v>
      </c>
      <c r="H2695" t="s">
        <v>189</v>
      </c>
      <c r="I2695" t="s">
        <v>120</v>
      </c>
      <c r="J2695" t="str">
        <f>IF(Churn_Data[[#This Row],[InternetService]]&lt;&gt;"No","Yes","No")</f>
        <v>Yes</v>
      </c>
      <c r="K2695" t="s">
        <v>25</v>
      </c>
      <c r="L2695" t="s">
        <v>25</v>
      </c>
      <c r="M2695" t="s">
        <v>25</v>
      </c>
      <c r="N2695" t="s">
        <v>24</v>
      </c>
      <c r="O2695" t="s">
        <v>25</v>
      </c>
      <c r="P2695" t="s">
        <v>25</v>
      </c>
      <c r="Q2695" t="s">
        <v>25</v>
      </c>
      <c r="R2695">
        <f>IF(Churn_Data[[#This Row],[Churn]]="Yes",1,0)</f>
        <v>0</v>
      </c>
      <c r="S2695" t="s">
        <v>25</v>
      </c>
      <c r="T2695">
        <f>(Churn_Data[[#This Row],[OnlineSecurity]]="Yes")+(Churn_Data[[#This Row],[OnlineBackup]]="Yes")+(Churn_Data[[#This Row],[DeviceProtection]]="Yes")+(Churn_Data[[#This Row],[TechSupport]]="Yes")+(Churn_Data[[#This Row],[StreamingTV]]="Yes")+(Churn_Data[[#This Row],[StreamingMovies]]="Yes")</f>
        <v>1</v>
      </c>
      <c r="U2695" t="s">
        <v>27</v>
      </c>
      <c r="V2695" t="s">
        <v>46</v>
      </c>
      <c r="W2695" t="str">
        <f>IF(ISNUMBER(SEARCH("automatic", Churn_Data[[#This Row],[PaymentMethod]])), "Automatic", "Manual")</f>
        <v>Automatic</v>
      </c>
      <c r="X2695">
        <v>29.05</v>
      </c>
      <c r="Y2695" t="str">
        <f>IF(Churn_Data[[#This Row],[tenure]]&lt;=12,"0-1 Year",IF(Churn_Data[[#This Row],[tenure]]&lt;=24,"1-2 Years",IF(Churn_Data[[#This Row],[tenure]]&lt;=36,"2-3 Years",IF(Churn_Data[[#This Row],[tenure]]&lt;=48,"3-4 Years",IF(Churn_Data[[#This Row],[tenure]]&lt;=60,"4-5 Years","5+ Years")))))</f>
        <v>0-1 Year</v>
      </c>
      <c r="Z2695">
        <v>2</v>
      </c>
      <c r="AA2695">
        <v>44.75</v>
      </c>
      <c r="AB2695">
        <f>IF(Churn_Data[[#This Row],[Churn]]="No",Churn_Data[[#This Row],[MonthlyCharges]],NA())</f>
        <v>29.05</v>
      </c>
      <c r="AC2695">
        <f>IF(Churn_Data[[#This Row],[Churn]]="No",Churn_Data[[#This Row],[tenure]],NA())</f>
        <v>2</v>
      </c>
      <c r="AD2695" t="e">
        <f>IF(Churn_Data[[#This Row],[Churn]]="Yes",Churn_Data[[#This Row],[MonthlyCharges]],NA())</f>
        <v>#N/A</v>
      </c>
      <c r="AE2695" t="e">
        <f>IF(Churn_Data[[#This Row],[Churn]]="Yes",Churn_Data[[#This Row],[tenure]],NA())</f>
        <v>#N/A</v>
      </c>
      <c r="AF2695">
        <v>58.1</v>
      </c>
    </row>
    <row r="2696" spans="1:32" x14ac:dyDescent="0.3">
      <c r="A2696" t="s">
        <v>2728</v>
      </c>
      <c r="B2696" t="s">
        <v>30</v>
      </c>
      <c r="C2696" t="str">
        <f>IF(Churn_Data[[#This Row],[SeniorCitizen]]=1,"Yes","No")</f>
        <v>No</v>
      </c>
      <c r="D2696">
        <v>0</v>
      </c>
      <c r="E2696" t="s">
        <v>25</v>
      </c>
      <c r="F2696" t="s">
        <v>25</v>
      </c>
      <c r="G2696" t="s">
        <v>25</v>
      </c>
      <c r="H2696" t="s">
        <v>189</v>
      </c>
      <c r="I2696" t="s">
        <v>120</v>
      </c>
      <c r="J2696" t="str">
        <f>IF(Churn_Data[[#This Row],[InternetService]]&lt;&gt;"No","Yes","No")</f>
        <v>Yes</v>
      </c>
      <c r="K2696" t="s">
        <v>25</v>
      </c>
      <c r="L2696" t="s">
        <v>24</v>
      </c>
      <c r="M2696" t="s">
        <v>25</v>
      </c>
      <c r="N2696" t="s">
        <v>24</v>
      </c>
      <c r="O2696" t="s">
        <v>25</v>
      </c>
      <c r="P2696" t="s">
        <v>25</v>
      </c>
      <c r="Q2696" t="s">
        <v>25</v>
      </c>
      <c r="R2696">
        <f>IF(Churn_Data[[#This Row],[Churn]]="Yes",1,0)</f>
        <v>0</v>
      </c>
      <c r="S2696" t="s">
        <v>24</v>
      </c>
      <c r="T2696">
        <f>(Churn_Data[[#This Row],[OnlineSecurity]]="Yes")+(Churn_Data[[#This Row],[OnlineBackup]]="Yes")+(Churn_Data[[#This Row],[DeviceProtection]]="Yes")+(Churn_Data[[#This Row],[TechSupport]]="Yes")+(Churn_Data[[#This Row],[StreamingTV]]="Yes")+(Churn_Data[[#This Row],[StreamingMovies]]="Yes")</f>
        <v>2</v>
      </c>
      <c r="U2696" t="s">
        <v>27</v>
      </c>
      <c r="V2696" t="s">
        <v>32</v>
      </c>
      <c r="W2696" t="str">
        <f>IF(ISNUMBER(SEARCH("automatic", Churn_Data[[#This Row],[PaymentMethod]])), "Automatic", "Manual")</f>
        <v>Manual</v>
      </c>
      <c r="X2696">
        <v>35.65</v>
      </c>
      <c r="Y2696" t="str">
        <f>IF(Churn_Data[[#This Row],[tenure]]&lt;=12,"0-1 Year",IF(Churn_Data[[#This Row],[tenure]]&lt;=24,"1-2 Years",IF(Churn_Data[[#This Row],[tenure]]&lt;=36,"2-3 Years",IF(Churn_Data[[#This Row],[tenure]]&lt;=48,"3-4 Years",IF(Churn_Data[[#This Row],[tenure]]&lt;=60,"4-5 Years","5+ Years")))))</f>
        <v>0-1 Year</v>
      </c>
      <c r="Z2696">
        <v>11</v>
      </c>
      <c r="AA2696">
        <v>425.1</v>
      </c>
      <c r="AB2696">
        <f>IF(Churn_Data[[#This Row],[Churn]]="No",Churn_Data[[#This Row],[MonthlyCharges]],NA())</f>
        <v>35.65</v>
      </c>
      <c r="AC2696">
        <f>IF(Churn_Data[[#This Row],[Churn]]="No",Churn_Data[[#This Row],[tenure]],NA())</f>
        <v>11</v>
      </c>
      <c r="AD2696" t="e">
        <f>IF(Churn_Data[[#This Row],[Churn]]="Yes",Churn_Data[[#This Row],[MonthlyCharges]],NA())</f>
        <v>#N/A</v>
      </c>
      <c r="AE2696" t="e">
        <f>IF(Churn_Data[[#This Row],[Churn]]="Yes",Churn_Data[[#This Row],[tenure]],NA())</f>
        <v>#N/A</v>
      </c>
      <c r="AF2696">
        <v>392.15</v>
      </c>
    </row>
    <row r="2697" spans="1:32" x14ac:dyDescent="0.3">
      <c r="A2697" t="s">
        <v>2729</v>
      </c>
      <c r="B2697" t="s">
        <v>23</v>
      </c>
      <c r="C2697" t="str">
        <f>IF(Churn_Data[[#This Row],[SeniorCitizen]]=1,"Yes","No")</f>
        <v>Yes</v>
      </c>
      <c r="D2697">
        <v>1</v>
      </c>
      <c r="E2697" t="s">
        <v>25</v>
      </c>
      <c r="F2697" t="s">
        <v>25</v>
      </c>
      <c r="G2697" t="s">
        <v>25</v>
      </c>
      <c r="H2697" t="s">
        <v>189</v>
      </c>
      <c r="I2697" t="s">
        <v>120</v>
      </c>
      <c r="J2697" t="str">
        <f>IF(Churn_Data[[#This Row],[InternetService]]&lt;&gt;"No","Yes","No")</f>
        <v>Yes</v>
      </c>
      <c r="K2697" t="s">
        <v>25</v>
      </c>
      <c r="L2697" t="s">
        <v>24</v>
      </c>
      <c r="M2697" t="s">
        <v>24</v>
      </c>
      <c r="N2697" t="s">
        <v>24</v>
      </c>
      <c r="O2697" t="s">
        <v>24</v>
      </c>
      <c r="P2697" t="s">
        <v>25</v>
      </c>
      <c r="Q2697" t="s">
        <v>25</v>
      </c>
      <c r="R2697">
        <f>IF(Churn_Data[[#This Row],[Churn]]="Yes",1,0)</f>
        <v>0</v>
      </c>
      <c r="S2697" t="s">
        <v>24</v>
      </c>
      <c r="T2697">
        <f>(Churn_Data[[#This Row],[OnlineSecurity]]="Yes")+(Churn_Data[[#This Row],[OnlineBackup]]="Yes")+(Churn_Data[[#This Row],[DeviceProtection]]="Yes")+(Churn_Data[[#This Row],[TechSupport]]="Yes")+(Churn_Data[[#This Row],[StreamingTV]]="Yes")+(Churn_Data[[#This Row],[StreamingMovies]]="Yes")</f>
        <v>4</v>
      </c>
      <c r="U2697" t="s">
        <v>27</v>
      </c>
      <c r="V2697" t="s">
        <v>32</v>
      </c>
      <c r="W2697" t="str">
        <f>IF(ISNUMBER(SEARCH("automatic", Churn_Data[[#This Row],[PaymentMethod]])), "Automatic", "Manual")</f>
        <v>Manual</v>
      </c>
      <c r="X2697">
        <v>50.5</v>
      </c>
      <c r="Y2697" t="str">
        <f>IF(Churn_Data[[#This Row],[tenure]]&lt;=12,"0-1 Year",IF(Churn_Data[[#This Row],[tenure]]&lt;=24,"1-2 Years",IF(Churn_Data[[#This Row],[tenure]]&lt;=36,"2-3 Years",IF(Churn_Data[[#This Row],[tenure]]&lt;=48,"3-4 Years",IF(Churn_Data[[#This Row],[tenure]]&lt;=60,"4-5 Years","5+ Years")))))</f>
        <v>4-5 Years</v>
      </c>
      <c r="Z2697">
        <v>52</v>
      </c>
      <c r="AA2697">
        <v>2566.3000000000002</v>
      </c>
      <c r="AB2697">
        <f>IF(Churn_Data[[#This Row],[Churn]]="No",Churn_Data[[#This Row],[MonthlyCharges]],NA())</f>
        <v>50.5</v>
      </c>
      <c r="AC2697">
        <f>IF(Churn_Data[[#This Row],[Churn]]="No",Churn_Data[[#This Row],[tenure]],NA())</f>
        <v>52</v>
      </c>
      <c r="AD2697" t="e">
        <f>IF(Churn_Data[[#This Row],[Churn]]="Yes",Churn_Data[[#This Row],[MonthlyCharges]],NA())</f>
        <v>#N/A</v>
      </c>
      <c r="AE2697" t="e">
        <f>IF(Churn_Data[[#This Row],[Churn]]="Yes",Churn_Data[[#This Row],[tenure]],NA())</f>
        <v>#N/A</v>
      </c>
      <c r="AF2697">
        <v>2626</v>
      </c>
    </row>
    <row r="2698" spans="1:32" x14ac:dyDescent="0.3">
      <c r="A2698" t="s">
        <v>2730</v>
      </c>
      <c r="B2698" t="s">
        <v>23</v>
      </c>
      <c r="C2698" t="str">
        <f>IF(Churn_Data[[#This Row],[SeniorCitizen]]=1,"Yes","No")</f>
        <v>No</v>
      </c>
      <c r="D2698">
        <v>0</v>
      </c>
      <c r="E2698" t="s">
        <v>24</v>
      </c>
      <c r="F2698" t="s">
        <v>24</v>
      </c>
      <c r="G2698" t="s">
        <v>25</v>
      </c>
      <c r="H2698" t="s">
        <v>189</v>
      </c>
      <c r="I2698" t="s">
        <v>120</v>
      </c>
      <c r="J2698" t="str">
        <f>IF(Churn_Data[[#This Row],[InternetService]]&lt;&gt;"No","Yes","No")</f>
        <v>Yes</v>
      </c>
      <c r="K2698" t="s">
        <v>25</v>
      </c>
      <c r="L2698" t="s">
        <v>24</v>
      </c>
      <c r="M2698" t="s">
        <v>25</v>
      </c>
      <c r="N2698" t="s">
        <v>24</v>
      </c>
      <c r="O2698" t="s">
        <v>25</v>
      </c>
      <c r="P2698" t="s">
        <v>25</v>
      </c>
      <c r="Q2698" t="s">
        <v>25</v>
      </c>
      <c r="R2698">
        <f>IF(Churn_Data[[#This Row],[Churn]]="Yes",1,0)</f>
        <v>0</v>
      </c>
      <c r="S2698" t="s">
        <v>25</v>
      </c>
      <c r="T2698">
        <f>(Churn_Data[[#This Row],[OnlineSecurity]]="Yes")+(Churn_Data[[#This Row],[OnlineBackup]]="Yes")+(Churn_Data[[#This Row],[DeviceProtection]]="Yes")+(Churn_Data[[#This Row],[TechSupport]]="Yes")+(Churn_Data[[#This Row],[StreamingTV]]="Yes")+(Churn_Data[[#This Row],[StreamingMovies]]="Yes")</f>
        <v>2</v>
      </c>
      <c r="U2698" t="s">
        <v>27</v>
      </c>
      <c r="V2698" t="s">
        <v>32</v>
      </c>
      <c r="W2698" t="str">
        <f>IF(ISNUMBER(SEARCH("automatic", Churn_Data[[#This Row],[PaymentMethod]])), "Automatic", "Manual")</f>
        <v>Manual</v>
      </c>
      <c r="X2698">
        <v>34.25</v>
      </c>
      <c r="Y2698" t="str">
        <f>IF(Churn_Data[[#This Row],[tenure]]&lt;=12,"0-1 Year",IF(Churn_Data[[#This Row],[tenure]]&lt;=24,"1-2 Years",IF(Churn_Data[[#This Row],[tenure]]&lt;=36,"2-3 Years",IF(Churn_Data[[#This Row],[tenure]]&lt;=48,"3-4 Years",IF(Churn_Data[[#This Row],[tenure]]&lt;=60,"4-5 Years","5+ Years")))))</f>
        <v>0-1 Year</v>
      </c>
      <c r="Z2698">
        <v>5</v>
      </c>
      <c r="AA2698">
        <v>163.55000000000001</v>
      </c>
      <c r="AB2698">
        <f>IF(Churn_Data[[#This Row],[Churn]]="No",Churn_Data[[#This Row],[MonthlyCharges]],NA())</f>
        <v>34.25</v>
      </c>
      <c r="AC2698">
        <f>IF(Churn_Data[[#This Row],[Churn]]="No",Churn_Data[[#This Row],[tenure]],NA())</f>
        <v>5</v>
      </c>
      <c r="AD2698" t="e">
        <f>IF(Churn_Data[[#This Row],[Churn]]="Yes",Churn_Data[[#This Row],[MonthlyCharges]],NA())</f>
        <v>#N/A</v>
      </c>
      <c r="AE2698" t="e">
        <f>IF(Churn_Data[[#This Row],[Churn]]="Yes",Churn_Data[[#This Row],[tenure]],NA())</f>
        <v>#N/A</v>
      </c>
      <c r="AF2698">
        <v>171.25</v>
      </c>
    </row>
    <row r="2699" spans="1:32" x14ac:dyDescent="0.3">
      <c r="A2699" t="s">
        <v>2731</v>
      </c>
      <c r="B2699" t="s">
        <v>23</v>
      </c>
      <c r="C2699" t="str">
        <f>IF(Churn_Data[[#This Row],[SeniorCitizen]]=1,"Yes","No")</f>
        <v>No</v>
      </c>
      <c r="D2699">
        <v>0</v>
      </c>
      <c r="E2699" t="s">
        <v>24</v>
      </c>
      <c r="F2699" t="s">
        <v>24</v>
      </c>
      <c r="G2699" t="s">
        <v>25</v>
      </c>
      <c r="H2699" t="s">
        <v>189</v>
      </c>
      <c r="I2699" t="s">
        <v>120</v>
      </c>
      <c r="J2699" t="str">
        <f>IF(Churn_Data[[#This Row],[InternetService]]&lt;&gt;"No","Yes","No")</f>
        <v>Yes</v>
      </c>
      <c r="K2699" t="s">
        <v>25</v>
      </c>
      <c r="L2699" t="s">
        <v>25</v>
      </c>
      <c r="M2699" t="s">
        <v>25</v>
      </c>
      <c r="N2699" t="s">
        <v>24</v>
      </c>
      <c r="O2699" t="s">
        <v>25</v>
      </c>
      <c r="P2699" t="s">
        <v>25</v>
      </c>
      <c r="Q2699" t="s">
        <v>25</v>
      </c>
      <c r="R2699">
        <f>IF(Churn_Data[[#This Row],[Churn]]="Yes",1,0)</f>
        <v>0</v>
      </c>
      <c r="S2699" t="s">
        <v>24</v>
      </c>
      <c r="T2699">
        <f>(Churn_Data[[#This Row],[OnlineSecurity]]="Yes")+(Churn_Data[[#This Row],[OnlineBackup]]="Yes")+(Churn_Data[[#This Row],[DeviceProtection]]="Yes")+(Churn_Data[[#This Row],[TechSupport]]="Yes")+(Churn_Data[[#This Row],[StreamingTV]]="Yes")+(Churn_Data[[#This Row],[StreamingMovies]]="Yes")</f>
        <v>1</v>
      </c>
      <c r="U2699" t="s">
        <v>27</v>
      </c>
      <c r="V2699" t="s">
        <v>72</v>
      </c>
      <c r="W2699" t="str">
        <f>IF(ISNUMBER(SEARCH("automatic", Churn_Data[[#This Row],[PaymentMethod]])), "Automatic", "Manual")</f>
        <v>Automatic</v>
      </c>
      <c r="X2699">
        <v>29.5</v>
      </c>
      <c r="Y2699" t="str">
        <f>IF(Churn_Data[[#This Row],[tenure]]&lt;=12,"0-1 Year",IF(Churn_Data[[#This Row],[tenure]]&lt;=24,"1-2 Years",IF(Churn_Data[[#This Row],[tenure]]&lt;=36,"2-3 Years",IF(Churn_Data[[#This Row],[tenure]]&lt;=48,"3-4 Years",IF(Churn_Data[[#This Row],[tenure]]&lt;=60,"4-5 Years","5+ Years")))))</f>
        <v>3-4 Years</v>
      </c>
      <c r="Z2699">
        <v>48</v>
      </c>
      <c r="AA2699">
        <v>1423.05</v>
      </c>
      <c r="AB2699">
        <f>IF(Churn_Data[[#This Row],[Churn]]="No",Churn_Data[[#This Row],[MonthlyCharges]],NA())</f>
        <v>29.5</v>
      </c>
      <c r="AC2699">
        <f>IF(Churn_Data[[#This Row],[Churn]]="No",Churn_Data[[#This Row],[tenure]],NA())</f>
        <v>48</v>
      </c>
      <c r="AD2699" t="e">
        <f>IF(Churn_Data[[#This Row],[Churn]]="Yes",Churn_Data[[#This Row],[MonthlyCharges]],NA())</f>
        <v>#N/A</v>
      </c>
      <c r="AE2699" t="e">
        <f>IF(Churn_Data[[#This Row],[Churn]]="Yes",Churn_Data[[#This Row],[tenure]],NA())</f>
        <v>#N/A</v>
      </c>
      <c r="AF2699">
        <v>1416</v>
      </c>
    </row>
    <row r="2700" spans="1:32" x14ac:dyDescent="0.3">
      <c r="A2700" t="s">
        <v>2732</v>
      </c>
      <c r="B2700" t="s">
        <v>23</v>
      </c>
      <c r="C2700" t="str">
        <f>IF(Churn_Data[[#This Row],[SeniorCitizen]]=1,"Yes","No")</f>
        <v>No</v>
      </c>
      <c r="D2700">
        <v>0</v>
      </c>
      <c r="E2700" t="s">
        <v>25</v>
      </c>
      <c r="F2700" t="s">
        <v>25</v>
      </c>
      <c r="G2700" t="s">
        <v>25</v>
      </c>
      <c r="H2700" t="s">
        <v>189</v>
      </c>
      <c r="I2700" t="s">
        <v>120</v>
      </c>
      <c r="J2700" t="str">
        <f>IF(Churn_Data[[#This Row],[InternetService]]&lt;&gt;"No","Yes","No")</f>
        <v>Yes</v>
      </c>
      <c r="K2700" t="s">
        <v>25</v>
      </c>
      <c r="L2700" t="s">
        <v>25</v>
      </c>
      <c r="M2700" t="s">
        <v>25</v>
      </c>
      <c r="N2700" t="s">
        <v>24</v>
      </c>
      <c r="O2700" t="s">
        <v>25</v>
      </c>
      <c r="P2700" t="s">
        <v>25</v>
      </c>
      <c r="Q2700" t="s">
        <v>25</v>
      </c>
      <c r="R2700">
        <f>IF(Churn_Data[[#This Row],[Churn]]="Yes",1,0)</f>
        <v>0</v>
      </c>
      <c r="S2700" t="s">
        <v>24</v>
      </c>
      <c r="T2700">
        <f>(Churn_Data[[#This Row],[OnlineSecurity]]="Yes")+(Churn_Data[[#This Row],[OnlineBackup]]="Yes")+(Churn_Data[[#This Row],[DeviceProtection]]="Yes")+(Churn_Data[[#This Row],[TechSupport]]="Yes")+(Churn_Data[[#This Row],[StreamingTV]]="Yes")+(Churn_Data[[#This Row],[StreamingMovies]]="Yes")</f>
        <v>1</v>
      </c>
      <c r="U2700" t="s">
        <v>27</v>
      </c>
      <c r="V2700" t="s">
        <v>32</v>
      </c>
      <c r="W2700" t="str">
        <f>IF(ISNUMBER(SEARCH("automatic", Churn_Data[[#This Row],[PaymentMethod]])), "Automatic", "Manual")</f>
        <v>Manual</v>
      </c>
      <c r="X2700">
        <v>31.2</v>
      </c>
      <c r="Y2700" t="str">
        <f>IF(Churn_Data[[#This Row],[tenure]]&lt;=12,"0-1 Year",IF(Churn_Data[[#This Row],[tenure]]&lt;=24,"1-2 Years",IF(Churn_Data[[#This Row],[tenure]]&lt;=36,"2-3 Years",IF(Churn_Data[[#This Row],[tenure]]&lt;=48,"3-4 Years",IF(Churn_Data[[#This Row],[tenure]]&lt;=60,"4-5 Years","5+ Years")))))</f>
        <v>2-3 Years</v>
      </c>
      <c r="Z2700">
        <v>29</v>
      </c>
      <c r="AA2700">
        <v>926.2</v>
      </c>
      <c r="AB2700">
        <f>IF(Churn_Data[[#This Row],[Churn]]="No",Churn_Data[[#This Row],[MonthlyCharges]],NA())</f>
        <v>31.2</v>
      </c>
      <c r="AC2700">
        <f>IF(Churn_Data[[#This Row],[Churn]]="No",Churn_Data[[#This Row],[tenure]],NA())</f>
        <v>29</v>
      </c>
      <c r="AD2700" t="e">
        <f>IF(Churn_Data[[#This Row],[Churn]]="Yes",Churn_Data[[#This Row],[MonthlyCharges]],NA())</f>
        <v>#N/A</v>
      </c>
      <c r="AE2700" t="e">
        <f>IF(Churn_Data[[#This Row],[Churn]]="Yes",Churn_Data[[#This Row],[tenure]],NA())</f>
        <v>#N/A</v>
      </c>
      <c r="AF2700">
        <v>904.8</v>
      </c>
    </row>
    <row r="2701" spans="1:32" x14ac:dyDescent="0.3">
      <c r="A2701" t="s">
        <v>2733</v>
      </c>
      <c r="B2701" t="s">
        <v>30</v>
      </c>
      <c r="C2701" t="str">
        <f>IF(Churn_Data[[#This Row],[SeniorCitizen]]=1,"Yes","No")</f>
        <v>No</v>
      </c>
      <c r="D2701">
        <v>0</v>
      </c>
      <c r="E2701" t="s">
        <v>25</v>
      </c>
      <c r="F2701" t="s">
        <v>25</v>
      </c>
      <c r="G2701" t="s">
        <v>25</v>
      </c>
      <c r="H2701" t="s">
        <v>189</v>
      </c>
      <c r="I2701" t="s">
        <v>120</v>
      </c>
      <c r="J2701" t="str">
        <f>IF(Churn_Data[[#This Row],[InternetService]]&lt;&gt;"No","Yes","No")</f>
        <v>Yes</v>
      </c>
      <c r="K2701" t="s">
        <v>25</v>
      </c>
      <c r="L2701" t="s">
        <v>24</v>
      </c>
      <c r="M2701" t="s">
        <v>25</v>
      </c>
      <c r="N2701" t="s">
        <v>24</v>
      </c>
      <c r="O2701" t="s">
        <v>25</v>
      </c>
      <c r="P2701" t="s">
        <v>25</v>
      </c>
      <c r="Q2701" t="s">
        <v>25</v>
      </c>
      <c r="R2701">
        <f>IF(Churn_Data[[#This Row],[Churn]]="Yes",1,0)</f>
        <v>0</v>
      </c>
      <c r="S2701" t="s">
        <v>25</v>
      </c>
      <c r="T2701">
        <f>(Churn_Data[[#This Row],[OnlineSecurity]]="Yes")+(Churn_Data[[#This Row],[OnlineBackup]]="Yes")+(Churn_Data[[#This Row],[DeviceProtection]]="Yes")+(Churn_Data[[#This Row],[TechSupport]]="Yes")+(Churn_Data[[#This Row],[StreamingTV]]="Yes")+(Churn_Data[[#This Row],[StreamingMovies]]="Yes")</f>
        <v>2</v>
      </c>
      <c r="U2701" t="s">
        <v>27</v>
      </c>
      <c r="V2701" t="s">
        <v>32</v>
      </c>
      <c r="W2701" t="str">
        <f>IF(ISNUMBER(SEARCH("automatic", Churn_Data[[#This Row],[PaymentMethod]])), "Automatic", "Manual")</f>
        <v>Manual</v>
      </c>
      <c r="X2701">
        <v>35.75</v>
      </c>
      <c r="Y2701" t="str">
        <f>IF(Churn_Data[[#This Row],[tenure]]&lt;=12,"0-1 Year",IF(Churn_Data[[#This Row],[tenure]]&lt;=24,"1-2 Years",IF(Churn_Data[[#This Row],[tenure]]&lt;=36,"2-3 Years",IF(Churn_Data[[#This Row],[tenure]]&lt;=48,"3-4 Years",IF(Churn_Data[[#This Row],[tenure]]&lt;=60,"4-5 Years","5+ Years")))))</f>
        <v>0-1 Year</v>
      </c>
      <c r="Z2701">
        <v>10</v>
      </c>
      <c r="AA2701">
        <v>389.8</v>
      </c>
      <c r="AB2701">
        <f>IF(Churn_Data[[#This Row],[Churn]]="No",Churn_Data[[#This Row],[MonthlyCharges]],NA())</f>
        <v>35.75</v>
      </c>
      <c r="AC2701">
        <f>IF(Churn_Data[[#This Row],[Churn]]="No",Churn_Data[[#This Row],[tenure]],NA())</f>
        <v>10</v>
      </c>
      <c r="AD2701" t="e">
        <f>IF(Churn_Data[[#This Row],[Churn]]="Yes",Churn_Data[[#This Row],[MonthlyCharges]],NA())</f>
        <v>#N/A</v>
      </c>
      <c r="AE2701" t="e">
        <f>IF(Churn_Data[[#This Row],[Churn]]="Yes",Churn_Data[[#This Row],[tenure]],NA())</f>
        <v>#N/A</v>
      </c>
      <c r="AF2701">
        <v>357.5</v>
      </c>
    </row>
    <row r="2702" spans="1:32" x14ac:dyDescent="0.3">
      <c r="A2702" t="s">
        <v>2734</v>
      </c>
      <c r="B2702" t="s">
        <v>30</v>
      </c>
      <c r="C2702" t="str">
        <f>IF(Churn_Data[[#This Row],[SeniorCitizen]]=1,"Yes","No")</f>
        <v>No</v>
      </c>
      <c r="D2702">
        <v>0</v>
      </c>
      <c r="E2702" t="s">
        <v>24</v>
      </c>
      <c r="F2702" t="s">
        <v>25</v>
      </c>
      <c r="G2702" t="s">
        <v>25</v>
      </c>
      <c r="H2702" t="s">
        <v>189</v>
      </c>
      <c r="I2702" t="s">
        <v>120</v>
      </c>
      <c r="J2702" t="str">
        <f>IF(Churn_Data[[#This Row],[InternetService]]&lt;&gt;"No","Yes","No")</f>
        <v>Yes</v>
      </c>
      <c r="K2702" t="s">
        <v>24</v>
      </c>
      <c r="L2702" t="s">
        <v>25</v>
      </c>
      <c r="M2702" t="s">
        <v>25</v>
      </c>
      <c r="N2702" t="s">
        <v>24</v>
      </c>
      <c r="O2702" t="s">
        <v>24</v>
      </c>
      <c r="P2702" t="s">
        <v>24</v>
      </c>
      <c r="Q2702" t="s">
        <v>24</v>
      </c>
      <c r="R2702">
        <f>IF(Churn_Data[[#This Row],[Churn]]="Yes",1,0)</f>
        <v>1</v>
      </c>
      <c r="S2702" t="s">
        <v>24</v>
      </c>
      <c r="T2702">
        <f>(Churn_Data[[#This Row],[OnlineSecurity]]="Yes")+(Churn_Data[[#This Row],[OnlineBackup]]="Yes")+(Churn_Data[[#This Row],[DeviceProtection]]="Yes")+(Churn_Data[[#This Row],[TechSupport]]="Yes")+(Churn_Data[[#This Row],[StreamingTV]]="Yes")+(Churn_Data[[#This Row],[StreamingMovies]]="Yes")</f>
        <v>4</v>
      </c>
      <c r="U2702" t="s">
        <v>27</v>
      </c>
      <c r="V2702" t="s">
        <v>32</v>
      </c>
      <c r="W2702" t="str">
        <f>IF(ISNUMBER(SEARCH("automatic", Churn_Data[[#This Row],[PaymentMethod]])), "Automatic", "Manual")</f>
        <v>Manual</v>
      </c>
      <c r="X2702">
        <v>54.45</v>
      </c>
      <c r="Y2702" t="str">
        <f>IF(Churn_Data[[#This Row],[tenure]]&lt;=12,"0-1 Year",IF(Churn_Data[[#This Row],[tenure]]&lt;=24,"1-2 Years",IF(Churn_Data[[#This Row],[tenure]]&lt;=36,"2-3 Years",IF(Churn_Data[[#This Row],[tenure]]&lt;=48,"3-4 Years",IF(Churn_Data[[#This Row],[tenure]]&lt;=60,"4-5 Years","5+ Years")))))</f>
        <v>1-2 Years</v>
      </c>
      <c r="Z2702">
        <v>13</v>
      </c>
      <c r="AA2702">
        <v>706.85</v>
      </c>
      <c r="AB2702" t="e">
        <f>IF(Churn_Data[[#This Row],[Churn]]="No",Churn_Data[[#This Row],[MonthlyCharges]],NA())</f>
        <v>#N/A</v>
      </c>
      <c r="AC2702" t="e">
        <f>IF(Churn_Data[[#This Row],[Churn]]="No",Churn_Data[[#This Row],[tenure]],NA())</f>
        <v>#N/A</v>
      </c>
      <c r="AD2702">
        <f>IF(Churn_Data[[#This Row],[Churn]]="Yes",Churn_Data[[#This Row],[MonthlyCharges]],NA())</f>
        <v>54.45</v>
      </c>
      <c r="AE2702">
        <f>IF(Churn_Data[[#This Row],[Churn]]="Yes",Churn_Data[[#This Row],[tenure]],NA())</f>
        <v>13</v>
      </c>
      <c r="AF2702">
        <v>707.85</v>
      </c>
    </row>
    <row r="2703" spans="1:32" x14ac:dyDescent="0.3">
      <c r="A2703" t="s">
        <v>2735</v>
      </c>
      <c r="B2703" t="s">
        <v>30</v>
      </c>
      <c r="C2703" t="str">
        <f>IF(Churn_Data[[#This Row],[SeniorCitizen]]=1,"Yes","No")</f>
        <v>No</v>
      </c>
      <c r="D2703">
        <v>0</v>
      </c>
      <c r="E2703" t="s">
        <v>24</v>
      </c>
      <c r="F2703" t="s">
        <v>24</v>
      </c>
      <c r="G2703" t="s">
        <v>25</v>
      </c>
      <c r="H2703" t="s">
        <v>189</v>
      </c>
      <c r="I2703" t="s">
        <v>120</v>
      </c>
      <c r="J2703" t="str">
        <f>IF(Churn_Data[[#This Row],[InternetService]]&lt;&gt;"No","Yes","No")</f>
        <v>Yes</v>
      </c>
      <c r="K2703" t="s">
        <v>24</v>
      </c>
      <c r="L2703" t="s">
        <v>25</v>
      </c>
      <c r="M2703" t="s">
        <v>25</v>
      </c>
      <c r="N2703" t="s">
        <v>24</v>
      </c>
      <c r="O2703" t="s">
        <v>25</v>
      </c>
      <c r="P2703" t="s">
        <v>25</v>
      </c>
      <c r="Q2703" t="s">
        <v>24</v>
      </c>
      <c r="R2703">
        <f>IF(Churn_Data[[#This Row],[Churn]]="Yes",1,0)</f>
        <v>1</v>
      </c>
      <c r="S2703" t="s">
        <v>24</v>
      </c>
      <c r="T2703">
        <f>(Churn_Data[[#This Row],[OnlineSecurity]]="Yes")+(Churn_Data[[#This Row],[OnlineBackup]]="Yes")+(Churn_Data[[#This Row],[DeviceProtection]]="Yes")+(Churn_Data[[#This Row],[TechSupport]]="Yes")+(Churn_Data[[#This Row],[StreamingTV]]="Yes")+(Churn_Data[[#This Row],[StreamingMovies]]="Yes")</f>
        <v>2</v>
      </c>
      <c r="U2703" t="s">
        <v>27</v>
      </c>
      <c r="V2703" t="s">
        <v>32</v>
      </c>
      <c r="W2703" t="str">
        <f>IF(ISNUMBER(SEARCH("automatic", Churn_Data[[#This Row],[PaymentMethod]])), "Automatic", "Manual")</f>
        <v>Manual</v>
      </c>
      <c r="X2703">
        <v>34.5</v>
      </c>
      <c r="Y2703" t="str">
        <f>IF(Churn_Data[[#This Row],[tenure]]&lt;=12,"0-1 Year",IF(Churn_Data[[#This Row],[tenure]]&lt;=24,"1-2 Years",IF(Churn_Data[[#This Row],[tenure]]&lt;=36,"2-3 Years",IF(Churn_Data[[#This Row],[tenure]]&lt;=48,"3-4 Years",IF(Churn_Data[[#This Row],[tenure]]&lt;=60,"4-5 Years","5+ Years")))))</f>
        <v>0-1 Year</v>
      </c>
      <c r="Z2703">
        <v>7</v>
      </c>
      <c r="AA2703">
        <v>279.25</v>
      </c>
      <c r="AB2703" t="e">
        <f>IF(Churn_Data[[#This Row],[Churn]]="No",Churn_Data[[#This Row],[MonthlyCharges]],NA())</f>
        <v>#N/A</v>
      </c>
      <c r="AC2703" t="e">
        <f>IF(Churn_Data[[#This Row],[Churn]]="No",Churn_Data[[#This Row],[tenure]],NA())</f>
        <v>#N/A</v>
      </c>
      <c r="AD2703">
        <f>IF(Churn_Data[[#This Row],[Churn]]="Yes",Churn_Data[[#This Row],[MonthlyCharges]],NA())</f>
        <v>34.5</v>
      </c>
      <c r="AE2703">
        <f>IF(Churn_Data[[#This Row],[Churn]]="Yes",Churn_Data[[#This Row],[tenure]],NA())</f>
        <v>7</v>
      </c>
      <c r="AF2703">
        <v>241.5</v>
      </c>
    </row>
    <row r="2704" spans="1:32" x14ac:dyDescent="0.3">
      <c r="A2704" t="s">
        <v>2736</v>
      </c>
      <c r="B2704" t="s">
        <v>30</v>
      </c>
      <c r="C2704" t="str">
        <f>IF(Churn_Data[[#This Row],[SeniorCitizen]]=1,"Yes","No")</f>
        <v>No</v>
      </c>
      <c r="D2704">
        <v>0</v>
      </c>
      <c r="E2704" t="s">
        <v>24</v>
      </c>
      <c r="F2704" t="s">
        <v>24</v>
      </c>
      <c r="G2704" t="s">
        <v>25</v>
      </c>
      <c r="H2704" t="s">
        <v>189</v>
      </c>
      <c r="I2704" t="s">
        <v>120</v>
      </c>
      <c r="J2704" t="str">
        <f>IF(Churn_Data[[#This Row],[InternetService]]&lt;&gt;"No","Yes","No")</f>
        <v>Yes</v>
      </c>
      <c r="K2704" t="s">
        <v>24</v>
      </c>
      <c r="L2704" t="s">
        <v>25</v>
      </c>
      <c r="M2704" t="s">
        <v>25</v>
      </c>
      <c r="N2704" t="s">
        <v>24</v>
      </c>
      <c r="O2704" t="s">
        <v>25</v>
      </c>
      <c r="P2704" t="s">
        <v>25</v>
      </c>
      <c r="Q2704" t="s">
        <v>24</v>
      </c>
      <c r="R2704">
        <f>IF(Churn_Data[[#This Row],[Churn]]="Yes",1,0)</f>
        <v>1</v>
      </c>
      <c r="S2704" t="s">
        <v>25</v>
      </c>
      <c r="T2704">
        <f>(Churn_Data[[#This Row],[OnlineSecurity]]="Yes")+(Churn_Data[[#This Row],[OnlineBackup]]="Yes")+(Churn_Data[[#This Row],[DeviceProtection]]="Yes")+(Churn_Data[[#This Row],[TechSupport]]="Yes")+(Churn_Data[[#This Row],[StreamingTV]]="Yes")+(Churn_Data[[#This Row],[StreamingMovies]]="Yes")</f>
        <v>2</v>
      </c>
      <c r="U2704" t="s">
        <v>27</v>
      </c>
      <c r="V2704" t="s">
        <v>46</v>
      </c>
      <c r="W2704" t="str">
        <f>IF(ISNUMBER(SEARCH("automatic", Churn_Data[[#This Row],[PaymentMethod]])), "Automatic", "Manual")</f>
        <v>Automatic</v>
      </c>
      <c r="X2704">
        <v>35.4</v>
      </c>
      <c r="Y2704" t="str">
        <f>IF(Churn_Data[[#This Row],[tenure]]&lt;=12,"0-1 Year",IF(Churn_Data[[#This Row],[tenure]]&lt;=24,"1-2 Years",IF(Churn_Data[[#This Row],[tenure]]&lt;=36,"2-3 Years",IF(Churn_Data[[#This Row],[tenure]]&lt;=48,"3-4 Years",IF(Churn_Data[[#This Row],[tenure]]&lt;=60,"4-5 Years","5+ Years")))))</f>
        <v>2-3 Years</v>
      </c>
      <c r="Z2704">
        <v>31</v>
      </c>
      <c r="AA2704">
        <v>1077.5</v>
      </c>
      <c r="AB2704" t="e">
        <f>IF(Churn_Data[[#This Row],[Churn]]="No",Churn_Data[[#This Row],[MonthlyCharges]],NA())</f>
        <v>#N/A</v>
      </c>
      <c r="AC2704" t="e">
        <f>IF(Churn_Data[[#This Row],[Churn]]="No",Churn_Data[[#This Row],[tenure]],NA())</f>
        <v>#N/A</v>
      </c>
      <c r="AD2704">
        <f>IF(Churn_Data[[#This Row],[Churn]]="Yes",Churn_Data[[#This Row],[MonthlyCharges]],NA())</f>
        <v>35.4</v>
      </c>
      <c r="AE2704">
        <f>IF(Churn_Data[[#This Row],[Churn]]="Yes",Churn_Data[[#This Row],[tenure]],NA())</f>
        <v>31</v>
      </c>
      <c r="AF2704">
        <v>1097.4000000000001</v>
      </c>
    </row>
    <row r="2705" spans="1:32" x14ac:dyDescent="0.3">
      <c r="A2705" t="s">
        <v>2737</v>
      </c>
      <c r="B2705" t="s">
        <v>30</v>
      </c>
      <c r="C2705" t="str">
        <f>IF(Churn_Data[[#This Row],[SeniorCitizen]]=1,"Yes","No")</f>
        <v>No</v>
      </c>
      <c r="D2705">
        <v>0</v>
      </c>
      <c r="E2705" t="s">
        <v>25</v>
      </c>
      <c r="F2705" t="s">
        <v>25</v>
      </c>
      <c r="G2705" t="s">
        <v>25</v>
      </c>
      <c r="H2705" t="s">
        <v>189</v>
      </c>
      <c r="I2705" t="s">
        <v>120</v>
      </c>
      <c r="J2705" t="str">
        <f>IF(Churn_Data[[#This Row],[InternetService]]&lt;&gt;"No","Yes","No")</f>
        <v>Yes</v>
      </c>
      <c r="K2705" t="s">
        <v>24</v>
      </c>
      <c r="L2705" t="s">
        <v>25</v>
      </c>
      <c r="M2705" t="s">
        <v>24</v>
      </c>
      <c r="N2705" t="s">
        <v>24</v>
      </c>
      <c r="O2705" t="s">
        <v>25</v>
      </c>
      <c r="P2705" t="s">
        <v>25</v>
      </c>
      <c r="Q2705" t="s">
        <v>25</v>
      </c>
      <c r="R2705">
        <f>IF(Churn_Data[[#This Row],[Churn]]="Yes",1,0)</f>
        <v>0</v>
      </c>
      <c r="S2705" t="s">
        <v>25</v>
      </c>
      <c r="T2705">
        <f>(Churn_Data[[#This Row],[OnlineSecurity]]="Yes")+(Churn_Data[[#This Row],[OnlineBackup]]="Yes")+(Churn_Data[[#This Row],[DeviceProtection]]="Yes")+(Churn_Data[[#This Row],[TechSupport]]="Yes")+(Churn_Data[[#This Row],[StreamingTV]]="Yes")+(Churn_Data[[#This Row],[StreamingMovies]]="Yes")</f>
        <v>3</v>
      </c>
      <c r="U2705" t="s">
        <v>27</v>
      </c>
      <c r="V2705" t="s">
        <v>28</v>
      </c>
      <c r="W2705" t="str">
        <f>IF(ISNUMBER(SEARCH("automatic", Churn_Data[[#This Row],[PaymentMethod]])), "Automatic", "Manual")</f>
        <v>Manual</v>
      </c>
      <c r="X2705">
        <v>41.35</v>
      </c>
      <c r="Y2705" t="str">
        <f>IF(Churn_Data[[#This Row],[tenure]]&lt;=12,"0-1 Year",IF(Churn_Data[[#This Row],[tenure]]&lt;=24,"1-2 Years",IF(Churn_Data[[#This Row],[tenure]]&lt;=36,"2-3 Years",IF(Churn_Data[[#This Row],[tenure]]&lt;=48,"3-4 Years",IF(Churn_Data[[#This Row],[tenure]]&lt;=60,"4-5 Years","5+ Years")))))</f>
        <v>0-1 Year</v>
      </c>
      <c r="Z2705">
        <v>3</v>
      </c>
      <c r="AA2705">
        <v>107.25</v>
      </c>
      <c r="AB2705">
        <f>IF(Churn_Data[[#This Row],[Churn]]="No",Churn_Data[[#This Row],[MonthlyCharges]],NA())</f>
        <v>41.35</v>
      </c>
      <c r="AC2705">
        <f>IF(Churn_Data[[#This Row],[Churn]]="No",Churn_Data[[#This Row],[tenure]],NA())</f>
        <v>3</v>
      </c>
      <c r="AD2705" t="e">
        <f>IF(Churn_Data[[#This Row],[Churn]]="Yes",Churn_Data[[#This Row],[MonthlyCharges]],NA())</f>
        <v>#N/A</v>
      </c>
      <c r="AE2705" t="e">
        <f>IF(Churn_Data[[#This Row],[Churn]]="Yes",Churn_Data[[#This Row],[tenure]],NA())</f>
        <v>#N/A</v>
      </c>
      <c r="AF2705">
        <v>124.05</v>
      </c>
    </row>
    <row r="2706" spans="1:32" x14ac:dyDescent="0.3">
      <c r="A2706" t="s">
        <v>2738</v>
      </c>
      <c r="B2706" t="s">
        <v>30</v>
      </c>
      <c r="C2706" t="str">
        <f>IF(Churn_Data[[#This Row],[SeniorCitizen]]=1,"Yes","No")</f>
        <v>Yes</v>
      </c>
      <c r="D2706">
        <v>1</v>
      </c>
      <c r="E2706" t="s">
        <v>25</v>
      </c>
      <c r="F2706" t="s">
        <v>25</v>
      </c>
      <c r="G2706" t="s">
        <v>25</v>
      </c>
      <c r="H2706" t="s">
        <v>189</v>
      </c>
      <c r="I2706" t="s">
        <v>120</v>
      </c>
      <c r="J2706" t="str">
        <f>IF(Churn_Data[[#This Row],[InternetService]]&lt;&gt;"No","Yes","No")</f>
        <v>Yes</v>
      </c>
      <c r="K2706" t="s">
        <v>25</v>
      </c>
      <c r="L2706" t="s">
        <v>24</v>
      </c>
      <c r="M2706" t="s">
        <v>25</v>
      </c>
      <c r="N2706" t="s">
        <v>24</v>
      </c>
      <c r="O2706" t="s">
        <v>25</v>
      </c>
      <c r="P2706" t="s">
        <v>24</v>
      </c>
      <c r="Q2706" t="s">
        <v>25</v>
      </c>
      <c r="R2706">
        <f>IF(Churn_Data[[#This Row],[Churn]]="Yes",1,0)</f>
        <v>0</v>
      </c>
      <c r="S2706" t="s">
        <v>24</v>
      </c>
      <c r="T2706">
        <f>(Churn_Data[[#This Row],[OnlineSecurity]]="Yes")+(Churn_Data[[#This Row],[OnlineBackup]]="Yes")+(Churn_Data[[#This Row],[DeviceProtection]]="Yes")+(Churn_Data[[#This Row],[TechSupport]]="Yes")+(Churn_Data[[#This Row],[StreamingTV]]="Yes")+(Churn_Data[[#This Row],[StreamingMovies]]="Yes")</f>
        <v>3</v>
      </c>
      <c r="U2706" t="s">
        <v>27</v>
      </c>
      <c r="V2706" t="s">
        <v>32</v>
      </c>
      <c r="W2706" t="str">
        <f>IF(ISNUMBER(SEARCH("automatic", Churn_Data[[#This Row],[PaymentMethod]])), "Automatic", "Manual")</f>
        <v>Manual</v>
      </c>
      <c r="X2706">
        <v>44.4</v>
      </c>
      <c r="Y2706" t="str">
        <f>IF(Churn_Data[[#This Row],[tenure]]&lt;=12,"0-1 Year",IF(Churn_Data[[#This Row],[tenure]]&lt;=24,"1-2 Years",IF(Churn_Data[[#This Row],[tenure]]&lt;=36,"2-3 Years",IF(Churn_Data[[#This Row],[tenure]]&lt;=48,"3-4 Years",IF(Churn_Data[[#This Row],[tenure]]&lt;=60,"4-5 Years","5+ Years")))))</f>
        <v>0-1 Year</v>
      </c>
      <c r="Z2706">
        <v>7</v>
      </c>
      <c r="AA2706">
        <v>265.8</v>
      </c>
      <c r="AB2706">
        <f>IF(Churn_Data[[#This Row],[Churn]]="No",Churn_Data[[#This Row],[MonthlyCharges]],NA())</f>
        <v>44.4</v>
      </c>
      <c r="AC2706">
        <f>IF(Churn_Data[[#This Row],[Churn]]="No",Churn_Data[[#This Row],[tenure]],NA())</f>
        <v>7</v>
      </c>
      <c r="AD2706" t="e">
        <f>IF(Churn_Data[[#This Row],[Churn]]="Yes",Churn_Data[[#This Row],[MonthlyCharges]],NA())</f>
        <v>#N/A</v>
      </c>
      <c r="AE2706" t="e">
        <f>IF(Churn_Data[[#This Row],[Churn]]="Yes",Churn_Data[[#This Row],[tenure]],NA())</f>
        <v>#N/A</v>
      </c>
      <c r="AF2706">
        <v>310.8</v>
      </c>
    </row>
    <row r="2707" spans="1:32" x14ac:dyDescent="0.3">
      <c r="A2707" t="s">
        <v>2739</v>
      </c>
      <c r="B2707" t="s">
        <v>23</v>
      </c>
      <c r="C2707" t="str">
        <f>IF(Churn_Data[[#This Row],[SeniorCitizen]]=1,"Yes","No")</f>
        <v>No</v>
      </c>
      <c r="D2707">
        <v>0</v>
      </c>
      <c r="E2707" t="s">
        <v>25</v>
      </c>
      <c r="F2707" t="s">
        <v>25</v>
      </c>
      <c r="G2707" t="s">
        <v>25</v>
      </c>
      <c r="H2707" t="s">
        <v>189</v>
      </c>
      <c r="I2707" t="s">
        <v>120</v>
      </c>
      <c r="J2707" t="str">
        <f>IF(Churn_Data[[#This Row],[InternetService]]&lt;&gt;"No","Yes","No")</f>
        <v>Yes</v>
      </c>
      <c r="K2707" t="s">
        <v>24</v>
      </c>
      <c r="L2707" t="s">
        <v>25</v>
      </c>
      <c r="M2707" t="s">
        <v>24</v>
      </c>
      <c r="N2707" t="s">
        <v>24</v>
      </c>
      <c r="O2707" t="s">
        <v>25</v>
      </c>
      <c r="P2707" t="s">
        <v>24</v>
      </c>
      <c r="Q2707" t="s">
        <v>25</v>
      </c>
      <c r="R2707">
        <f>IF(Churn_Data[[#This Row],[Churn]]="Yes",1,0)</f>
        <v>0</v>
      </c>
      <c r="S2707" t="s">
        <v>25</v>
      </c>
      <c r="T2707">
        <f>(Churn_Data[[#This Row],[OnlineSecurity]]="Yes")+(Churn_Data[[#This Row],[OnlineBackup]]="Yes")+(Churn_Data[[#This Row],[DeviceProtection]]="Yes")+(Churn_Data[[#This Row],[TechSupport]]="Yes")+(Churn_Data[[#This Row],[StreamingTV]]="Yes")+(Churn_Data[[#This Row],[StreamingMovies]]="Yes")</f>
        <v>4</v>
      </c>
      <c r="U2707" t="s">
        <v>27</v>
      </c>
      <c r="V2707" t="s">
        <v>28</v>
      </c>
      <c r="W2707" t="str">
        <f>IF(ISNUMBER(SEARCH("automatic", Churn_Data[[#This Row],[PaymentMethod]])), "Automatic", "Manual")</f>
        <v>Manual</v>
      </c>
      <c r="X2707">
        <v>48.25</v>
      </c>
      <c r="Y2707" t="str">
        <f>IF(Churn_Data[[#This Row],[tenure]]&lt;=12,"0-1 Year",IF(Churn_Data[[#This Row],[tenure]]&lt;=24,"1-2 Years",IF(Churn_Data[[#This Row],[tenure]]&lt;=36,"2-3 Years",IF(Churn_Data[[#This Row],[tenure]]&lt;=48,"3-4 Years",IF(Churn_Data[[#This Row],[tenure]]&lt;=60,"4-5 Years","5+ Years")))))</f>
        <v>0-1 Year</v>
      </c>
      <c r="Z2707">
        <v>4</v>
      </c>
      <c r="AA2707">
        <v>202.25</v>
      </c>
      <c r="AB2707">
        <f>IF(Churn_Data[[#This Row],[Churn]]="No",Churn_Data[[#This Row],[MonthlyCharges]],NA())</f>
        <v>48.25</v>
      </c>
      <c r="AC2707">
        <f>IF(Churn_Data[[#This Row],[Churn]]="No",Churn_Data[[#This Row],[tenure]],NA())</f>
        <v>4</v>
      </c>
      <c r="AD2707" t="e">
        <f>IF(Churn_Data[[#This Row],[Churn]]="Yes",Churn_Data[[#This Row],[MonthlyCharges]],NA())</f>
        <v>#N/A</v>
      </c>
      <c r="AE2707" t="e">
        <f>IF(Churn_Data[[#This Row],[Churn]]="Yes",Churn_Data[[#This Row],[tenure]],NA())</f>
        <v>#N/A</v>
      </c>
      <c r="AF2707">
        <v>193</v>
      </c>
    </row>
    <row r="2708" spans="1:32" x14ac:dyDescent="0.3">
      <c r="A2708" t="s">
        <v>2740</v>
      </c>
      <c r="B2708" t="s">
        <v>30</v>
      </c>
      <c r="C2708" t="str">
        <f>IF(Churn_Data[[#This Row],[SeniorCitizen]]=1,"Yes","No")</f>
        <v>No</v>
      </c>
      <c r="D2708">
        <v>0</v>
      </c>
      <c r="E2708" t="s">
        <v>24</v>
      </c>
      <c r="F2708" t="s">
        <v>24</v>
      </c>
      <c r="G2708" t="s">
        <v>25</v>
      </c>
      <c r="H2708" t="s">
        <v>189</v>
      </c>
      <c r="I2708" t="s">
        <v>120</v>
      </c>
      <c r="J2708" t="str">
        <f>IF(Churn_Data[[#This Row],[InternetService]]&lt;&gt;"No","Yes","No")</f>
        <v>Yes</v>
      </c>
      <c r="K2708" t="s">
        <v>25</v>
      </c>
      <c r="L2708" t="s">
        <v>24</v>
      </c>
      <c r="M2708" t="s">
        <v>25</v>
      </c>
      <c r="N2708" t="s">
        <v>24</v>
      </c>
      <c r="O2708" t="s">
        <v>25</v>
      </c>
      <c r="P2708" t="s">
        <v>25</v>
      </c>
      <c r="Q2708" t="s">
        <v>25</v>
      </c>
      <c r="R2708">
        <f>IF(Churn_Data[[#This Row],[Churn]]="Yes",1,0)</f>
        <v>0</v>
      </c>
      <c r="S2708" t="s">
        <v>25</v>
      </c>
      <c r="T2708">
        <f>(Churn_Data[[#This Row],[OnlineSecurity]]="Yes")+(Churn_Data[[#This Row],[OnlineBackup]]="Yes")+(Churn_Data[[#This Row],[DeviceProtection]]="Yes")+(Churn_Data[[#This Row],[TechSupport]]="Yes")+(Churn_Data[[#This Row],[StreamingTV]]="Yes")+(Churn_Data[[#This Row],[StreamingMovies]]="Yes")</f>
        <v>2</v>
      </c>
      <c r="U2708" t="s">
        <v>27</v>
      </c>
      <c r="V2708" t="s">
        <v>28</v>
      </c>
      <c r="W2708" t="str">
        <f>IF(ISNUMBER(SEARCH("automatic", Churn_Data[[#This Row],[PaymentMethod]])), "Automatic", "Manual")</f>
        <v>Manual</v>
      </c>
      <c r="X2708">
        <v>35.5</v>
      </c>
      <c r="Y2708" t="str">
        <f>IF(Churn_Data[[#This Row],[tenure]]&lt;=12,"0-1 Year",IF(Churn_Data[[#This Row],[tenure]]&lt;=24,"1-2 Years",IF(Churn_Data[[#This Row],[tenure]]&lt;=36,"2-3 Years",IF(Churn_Data[[#This Row],[tenure]]&lt;=48,"3-4 Years",IF(Churn_Data[[#This Row],[tenure]]&lt;=60,"4-5 Years","5+ Years")))))</f>
        <v>0-1 Year</v>
      </c>
      <c r="Z2708">
        <v>12</v>
      </c>
      <c r="AA2708">
        <v>432.25</v>
      </c>
      <c r="AB2708">
        <f>IF(Churn_Data[[#This Row],[Churn]]="No",Churn_Data[[#This Row],[MonthlyCharges]],NA())</f>
        <v>35.5</v>
      </c>
      <c r="AC2708">
        <f>IF(Churn_Data[[#This Row],[Churn]]="No",Churn_Data[[#This Row],[tenure]],NA())</f>
        <v>12</v>
      </c>
      <c r="AD2708" t="e">
        <f>IF(Churn_Data[[#This Row],[Churn]]="Yes",Churn_Data[[#This Row],[MonthlyCharges]],NA())</f>
        <v>#N/A</v>
      </c>
      <c r="AE2708" t="e">
        <f>IF(Churn_Data[[#This Row],[Churn]]="Yes",Churn_Data[[#This Row],[tenure]],NA())</f>
        <v>#N/A</v>
      </c>
      <c r="AF2708">
        <v>426</v>
      </c>
    </row>
    <row r="2709" spans="1:32" x14ac:dyDescent="0.3">
      <c r="A2709" t="s">
        <v>2741</v>
      </c>
      <c r="B2709" t="s">
        <v>30</v>
      </c>
      <c r="C2709" t="str">
        <f>IF(Churn_Data[[#This Row],[SeniorCitizen]]=1,"Yes","No")</f>
        <v>No</v>
      </c>
      <c r="D2709">
        <v>0</v>
      </c>
      <c r="E2709" t="s">
        <v>25</v>
      </c>
      <c r="F2709" t="s">
        <v>25</v>
      </c>
      <c r="G2709" t="s">
        <v>25</v>
      </c>
      <c r="H2709" t="s">
        <v>189</v>
      </c>
      <c r="I2709" t="s">
        <v>120</v>
      </c>
      <c r="J2709" t="str">
        <f>IF(Churn_Data[[#This Row],[InternetService]]&lt;&gt;"No","Yes","No")</f>
        <v>Yes</v>
      </c>
      <c r="K2709" t="s">
        <v>24</v>
      </c>
      <c r="L2709" t="s">
        <v>25</v>
      </c>
      <c r="M2709" t="s">
        <v>25</v>
      </c>
      <c r="N2709" t="s">
        <v>24</v>
      </c>
      <c r="O2709" t="s">
        <v>25</v>
      </c>
      <c r="P2709" t="s">
        <v>24</v>
      </c>
      <c r="Q2709" t="s">
        <v>25</v>
      </c>
      <c r="R2709">
        <f>IF(Churn_Data[[#This Row],[Churn]]="Yes",1,0)</f>
        <v>0</v>
      </c>
      <c r="S2709" t="s">
        <v>24</v>
      </c>
      <c r="T2709">
        <f>(Churn_Data[[#This Row],[OnlineSecurity]]="Yes")+(Churn_Data[[#This Row],[OnlineBackup]]="Yes")+(Churn_Data[[#This Row],[DeviceProtection]]="Yes")+(Churn_Data[[#This Row],[TechSupport]]="Yes")+(Churn_Data[[#This Row],[StreamingTV]]="Yes")+(Churn_Data[[#This Row],[StreamingMovies]]="Yes")</f>
        <v>3</v>
      </c>
      <c r="U2709" t="s">
        <v>27</v>
      </c>
      <c r="V2709" t="s">
        <v>72</v>
      </c>
      <c r="W2709" t="str">
        <f>IF(ISNUMBER(SEARCH("automatic", Churn_Data[[#This Row],[PaymentMethod]])), "Automatic", "Manual")</f>
        <v>Automatic</v>
      </c>
      <c r="X2709">
        <v>44.45</v>
      </c>
      <c r="Y2709" t="str">
        <f>IF(Churn_Data[[#This Row],[tenure]]&lt;=12,"0-1 Year",IF(Churn_Data[[#This Row],[tenure]]&lt;=24,"1-2 Years",IF(Churn_Data[[#This Row],[tenure]]&lt;=36,"2-3 Years",IF(Churn_Data[[#This Row],[tenure]]&lt;=48,"3-4 Years",IF(Churn_Data[[#This Row],[tenure]]&lt;=60,"4-5 Years","5+ Years")))))</f>
        <v>4-5 Years</v>
      </c>
      <c r="Z2709">
        <v>51</v>
      </c>
      <c r="AA2709">
        <v>2181.5500000000002</v>
      </c>
      <c r="AB2709">
        <f>IF(Churn_Data[[#This Row],[Churn]]="No",Churn_Data[[#This Row],[MonthlyCharges]],NA())</f>
        <v>44.45</v>
      </c>
      <c r="AC2709">
        <f>IF(Churn_Data[[#This Row],[Churn]]="No",Churn_Data[[#This Row],[tenure]],NA())</f>
        <v>51</v>
      </c>
      <c r="AD2709" t="e">
        <f>IF(Churn_Data[[#This Row],[Churn]]="Yes",Churn_Data[[#This Row],[MonthlyCharges]],NA())</f>
        <v>#N/A</v>
      </c>
      <c r="AE2709" t="e">
        <f>IF(Churn_Data[[#This Row],[Churn]]="Yes",Churn_Data[[#This Row],[tenure]],NA())</f>
        <v>#N/A</v>
      </c>
      <c r="AF2709">
        <v>2266.9499999999998</v>
      </c>
    </row>
    <row r="2710" spans="1:32" x14ac:dyDescent="0.3">
      <c r="A2710" t="s">
        <v>2742</v>
      </c>
      <c r="B2710" t="s">
        <v>30</v>
      </c>
      <c r="C2710" t="str">
        <f>IF(Churn_Data[[#This Row],[SeniorCitizen]]=1,"Yes","No")</f>
        <v>No</v>
      </c>
      <c r="D2710">
        <v>0</v>
      </c>
      <c r="E2710" t="s">
        <v>25</v>
      </c>
      <c r="F2710" t="s">
        <v>25</v>
      </c>
      <c r="G2710" t="s">
        <v>25</v>
      </c>
      <c r="H2710" t="s">
        <v>189</v>
      </c>
      <c r="I2710" t="s">
        <v>120</v>
      </c>
      <c r="J2710" t="str">
        <f>IF(Churn_Data[[#This Row],[InternetService]]&lt;&gt;"No","Yes","No")</f>
        <v>Yes</v>
      </c>
      <c r="K2710" t="s">
        <v>24</v>
      </c>
      <c r="L2710" t="s">
        <v>24</v>
      </c>
      <c r="M2710" t="s">
        <v>25</v>
      </c>
      <c r="N2710" t="s">
        <v>24</v>
      </c>
      <c r="O2710" t="s">
        <v>24</v>
      </c>
      <c r="P2710" t="s">
        <v>25</v>
      </c>
      <c r="Q2710" t="s">
        <v>25</v>
      </c>
      <c r="R2710">
        <f>IF(Churn_Data[[#This Row],[Churn]]="Yes",1,0)</f>
        <v>0</v>
      </c>
      <c r="S2710" t="s">
        <v>24</v>
      </c>
      <c r="T2710">
        <f>(Churn_Data[[#This Row],[OnlineSecurity]]="Yes")+(Churn_Data[[#This Row],[OnlineBackup]]="Yes")+(Churn_Data[[#This Row],[DeviceProtection]]="Yes")+(Churn_Data[[#This Row],[TechSupport]]="Yes")+(Churn_Data[[#This Row],[StreamingTV]]="Yes")+(Churn_Data[[#This Row],[StreamingMovies]]="Yes")</f>
        <v>4</v>
      </c>
      <c r="U2710" t="s">
        <v>27</v>
      </c>
      <c r="V2710" t="s">
        <v>46</v>
      </c>
      <c r="W2710" t="str">
        <f>IF(ISNUMBER(SEARCH("automatic", Churn_Data[[#This Row],[PaymentMethod]])), "Automatic", "Manual")</f>
        <v>Automatic</v>
      </c>
      <c r="X2710">
        <v>50.95</v>
      </c>
      <c r="Y2710" t="str">
        <f>IF(Churn_Data[[#This Row],[tenure]]&lt;=12,"0-1 Year",IF(Churn_Data[[#This Row],[tenure]]&lt;=24,"1-2 Years",IF(Churn_Data[[#This Row],[tenure]]&lt;=36,"2-3 Years",IF(Churn_Data[[#This Row],[tenure]]&lt;=48,"3-4 Years",IF(Churn_Data[[#This Row],[tenure]]&lt;=60,"4-5 Years","5+ Years")))))</f>
        <v>0-1 Year</v>
      </c>
      <c r="Z2710">
        <v>12</v>
      </c>
      <c r="AA2710">
        <v>605.75</v>
      </c>
      <c r="AB2710">
        <f>IF(Churn_Data[[#This Row],[Churn]]="No",Churn_Data[[#This Row],[MonthlyCharges]],NA())</f>
        <v>50.95</v>
      </c>
      <c r="AC2710">
        <f>IF(Churn_Data[[#This Row],[Churn]]="No",Churn_Data[[#This Row],[tenure]],NA())</f>
        <v>12</v>
      </c>
      <c r="AD2710" t="e">
        <f>IF(Churn_Data[[#This Row],[Churn]]="Yes",Churn_Data[[#This Row],[MonthlyCharges]],NA())</f>
        <v>#N/A</v>
      </c>
      <c r="AE2710" t="e">
        <f>IF(Churn_Data[[#This Row],[Churn]]="Yes",Churn_Data[[#This Row],[tenure]],NA())</f>
        <v>#N/A</v>
      </c>
      <c r="AF2710">
        <v>611.4</v>
      </c>
    </row>
    <row r="2711" spans="1:32" x14ac:dyDescent="0.3">
      <c r="A2711" t="s">
        <v>2743</v>
      </c>
      <c r="B2711" t="s">
        <v>23</v>
      </c>
      <c r="C2711" t="str">
        <f>IF(Churn_Data[[#This Row],[SeniorCitizen]]=1,"Yes","No")</f>
        <v>No</v>
      </c>
      <c r="D2711">
        <v>0</v>
      </c>
      <c r="E2711" t="s">
        <v>24</v>
      </c>
      <c r="F2711" t="s">
        <v>24</v>
      </c>
      <c r="G2711" t="s">
        <v>25</v>
      </c>
      <c r="H2711" t="s">
        <v>189</v>
      </c>
      <c r="I2711" t="s">
        <v>120</v>
      </c>
      <c r="J2711" t="str">
        <f>IF(Churn_Data[[#This Row],[InternetService]]&lt;&gt;"No","Yes","No")</f>
        <v>Yes</v>
      </c>
      <c r="K2711" t="s">
        <v>25</v>
      </c>
      <c r="L2711" t="s">
        <v>25</v>
      </c>
      <c r="M2711" t="s">
        <v>25</v>
      </c>
      <c r="N2711" t="s">
        <v>24</v>
      </c>
      <c r="O2711" t="s">
        <v>25</v>
      </c>
      <c r="P2711" t="s">
        <v>25</v>
      </c>
      <c r="Q2711" t="s">
        <v>24</v>
      </c>
      <c r="R2711">
        <f>IF(Churn_Data[[#This Row],[Churn]]="Yes",1,0)</f>
        <v>1</v>
      </c>
      <c r="S2711" t="s">
        <v>24</v>
      </c>
      <c r="T2711">
        <f>(Churn_Data[[#This Row],[OnlineSecurity]]="Yes")+(Churn_Data[[#This Row],[OnlineBackup]]="Yes")+(Churn_Data[[#This Row],[DeviceProtection]]="Yes")+(Churn_Data[[#This Row],[TechSupport]]="Yes")+(Churn_Data[[#This Row],[StreamingTV]]="Yes")+(Churn_Data[[#This Row],[StreamingMovies]]="Yes")</f>
        <v>1</v>
      </c>
      <c r="U2711" t="s">
        <v>27</v>
      </c>
      <c r="V2711" t="s">
        <v>28</v>
      </c>
      <c r="W2711" t="str">
        <f>IF(ISNUMBER(SEARCH("automatic", Churn_Data[[#This Row],[PaymentMethod]])), "Automatic", "Manual")</f>
        <v>Manual</v>
      </c>
      <c r="X2711">
        <v>31</v>
      </c>
      <c r="Y2711" t="str">
        <f>IF(Churn_Data[[#This Row],[tenure]]&lt;=12,"0-1 Year",IF(Churn_Data[[#This Row],[tenure]]&lt;=24,"1-2 Years",IF(Churn_Data[[#This Row],[tenure]]&lt;=36,"2-3 Years",IF(Churn_Data[[#This Row],[tenure]]&lt;=48,"3-4 Years",IF(Churn_Data[[#This Row],[tenure]]&lt;=60,"4-5 Years","5+ Years")))))</f>
        <v>0-1 Year</v>
      </c>
      <c r="Z2711">
        <v>3</v>
      </c>
      <c r="AA2711">
        <v>95.05</v>
      </c>
      <c r="AB2711" t="e">
        <f>IF(Churn_Data[[#This Row],[Churn]]="No",Churn_Data[[#This Row],[MonthlyCharges]],NA())</f>
        <v>#N/A</v>
      </c>
      <c r="AC2711" t="e">
        <f>IF(Churn_Data[[#This Row],[Churn]]="No",Churn_Data[[#This Row],[tenure]],NA())</f>
        <v>#N/A</v>
      </c>
      <c r="AD2711">
        <f>IF(Churn_Data[[#This Row],[Churn]]="Yes",Churn_Data[[#This Row],[MonthlyCharges]],NA())</f>
        <v>31</v>
      </c>
      <c r="AE2711">
        <f>IF(Churn_Data[[#This Row],[Churn]]="Yes",Churn_Data[[#This Row],[tenure]],NA())</f>
        <v>3</v>
      </c>
      <c r="AF2711">
        <v>93</v>
      </c>
    </row>
    <row r="2712" spans="1:32" x14ac:dyDescent="0.3">
      <c r="A2712" t="s">
        <v>2744</v>
      </c>
      <c r="B2712" t="s">
        <v>30</v>
      </c>
      <c r="C2712" t="str">
        <f>IF(Churn_Data[[#This Row],[SeniorCitizen]]=1,"Yes","No")</f>
        <v>No</v>
      </c>
      <c r="D2712">
        <v>0</v>
      </c>
      <c r="E2712" t="s">
        <v>25</v>
      </c>
      <c r="F2712" t="s">
        <v>25</v>
      </c>
      <c r="G2712" t="s">
        <v>25</v>
      </c>
      <c r="H2712" t="s">
        <v>189</v>
      </c>
      <c r="I2712" t="s">
        <v>120</v>
      </c>
      <c r="J2712" t="str">
        <f>IF(Churn_Data[[#This Row],[InternetService]]&lt;&gt;"No","Yes","No")</f>
        <v>Yes</v>
      </c>
      <c r="K2712" t="s">
        <v>25</v>
      </c>
      <c r="L2712" t="s">
        <v>24</v>
      </c>
      <c r="M2712" t="s">
        <v>25</v>
      </c>
      <c r="N2712" t="s">
        <v>24</v>
      </c>
      <c r="O2712" t="s">
        <v>25</v>
      </c>
      <c r="P2712" t="s">
        <v>25</v>
      </c>
      <c r="Q2712" t="s">
        <v>25</v>
      </c>
      <c r="R2712">
        <f>IF(Churn_Data[[#This Row],[Churn]]="Yes",1,0)</f>
        <v>0</v>
      </c>
      <c r="S2712" t="s">
        <v>25</v>
      </c>
      <c r="T2712">
        <f>(Churn_Data[[#This Row],[OnlineSecurity]]="Yes")+(Churn_Data[[#This Row],[OnlineBackup]]="Yes")+(Churn_Data[[#This Row],[DeviceProtection]]="Yes")+(Churn_Data[[#This Row],[TechSupport]]="Yes")+(Churn_Data[[#This Row],[StreamingTV]]="Yes")+(Churn_Data[[#This Row],[StreamingMovies]]="Yes")</f>
        <v>2</v>
      </c>
      <c r="U2712" t="s">
        <v>27</v>
      </c>
      <c r="V2712" t="s">
        <v>28</v>
      </c>
      <c r="W2712" t="str">
        <f>IF(ISNUMBER(SEARCH("automatic", Churn_Data[[#This Row],[PaymentMethod]])), "Automatic", "Manual")</f>
        <v>Manual</v>
      </c>
      <c r="X2712">
        <v>34</v>
      </c>
      <c r="Y2712" t="str">
        <f>IF(Churn_Data[[#This Row],[tenure]]&lt;=12,"0-1 Year",IF(Churn_Data[[#This Row],[tenure]]&lt;=24,"1-2 Years",IF(Churn_Data[[#This Row],[tenure]]&lt;=36,"2-3 Years",IF(Churn_Data[[#This Row],[tenure]]&lt;=48,"3-4 Years",IF(Churn_Data[[#This Row],[tenure]]&lt;=60,"4-5 Years","5+ Years")))))</f>
        <v>0-1 Year</v>
      </c>
      <c r="Z2712">
        <v>12</v>
      </c>
      <c r="AA2712">
        <v>442.45</v>
      </c>
      <c r="AB2712">
        <f>IF(Churn_Data[[#This Row],[Churn]]="No",Churn_Data[[#This Row],[MonthlyCharges]],NA())</f>
        <v>34</v>
      </c>
      <c r="AC2712">
        <f>IF(Churn_Data[[#This Row],[Churn]]="No",Churn_Data[[#This Row],[tenure]],NA())</f>
        <v>12</v>
      </c>
      <c r="AD2712" t="e">
        <f>IF(Churn_Data[[#This Row],[Churn]]="Yes",Churn_Data[[#This Row],[MonthlyCharges]],NA())</f>
        <v>#N/A</v>
      </c>
      <c r="AE2712" t="e">
        <f>IF(Churn_Data[[#This Row],[Churn]]="Yes",Churn_Data[[#This Row],[tenure]],NA())</f>
        <v>#N/A</v>
      </c>
      <c r="AF2712">
        <v>408</v>
      </c>
    </row>
    <row r="2713" spans="1:32" x14ac:dyDescent="0.3">
      <c r="A2713" t="s">
        <v>2745</v>
      </c>
      <c r="B2713" t="s">
        <v>30</v>
      </c>
      <c r="C2713" t="str">
        <f>IF(Churn_Data[[#This Row],[SeniorCitizen]]=1,"Yes","No")</f>
        <v>No</v>
      </c>
      <c r="D2713">
        <v>0</v>
      </c>
      <c r="E2713" t="s">
        <v>25</v>
      </c>
      <c r="F2713" t="s">
        <v>25</v>
      </c>
      <c r="G2713" t="s">
        <v>25</v>
      </c>
      <c r="H2713" t="s">
        <v>189</v>
      </c>
      <c r="I2713" t="s">
        <v>120</v>
      </c>
      <c r="J2713" t="str">
        <f>IF(Churn_Data[[#This Row],[InternetService]]&lt;&gt;"No","Yes","No")</f>
        <v>Yes</v>
      </c>
      <c r="K2713" t="s">
        <v>24</v>
      </c>
      <c r="L2713" t="s">
        <v>24</v>
      </c>
      <c r="M2713" t="s">
        <v>24</v>
      </c>
      <c r="N2713" t="s">
        <v>24</v>
      </c>
      <c r="O2713" t="s">
        <v>25</v>
      </c>
      <c r="P2713" t="s">
        <v>25</v>
      </c>
      <c r="Q2713" t="s">
        <v>24</v>
      </c>
      <c r="R2713">
        <f>IF(Churn_Data[[#This Row],[Churn]]="Yes",1,0)</f>
        <v>1</v>
      </c>
      <c r="S2713" t="s">
        <v>24</v>
      </c>
      <c r="T2713">
        <f>(Churn_Data[[#This Row],[OnlineSecurity]]="Yes")+(Churn_Data[[#This Row],[OnlineBackup]]="Yes")+(Churn_Data[[#This Row],[DeviceProtection]]="Yes")+(Churn_Data[[#This Row],[TechSupport]]="Yes")+(Churn_Data[[#This Row],[StreamingTV]]="Yes")+(Churn_Data[[#This Row],[StreamingMovies]]="Yes")</f>
        <v>4</v>
      </c>
      <c r="U2713" t="s">
        <v>27</v>
      </c>
      <c r="V2713" t="s">
        <v>28</v>
      </c>
      <c r="W2713" t="str">
        <f>IF(ISNUMBER(SEARCH("automatic", Churn_Data[[#This Row],[PaymentMethod]])), "Automatic", "Manual")</f>
        <v>Manual</v>
      </c>
      <c r="X2713">
        <v>43.25</v>
      </c>
      <c r="Y2713" t="str">
        <f>IF(Churn_Data[[#This Row],[tenure]]&lt;=12,"0-1 Year",IF(Churn_Data[[#This Row],[tenure]]&lt;=24,"1-2 Years",IF(Churn_Data[[#This Row],[tenure]]&lt;=36,"2-3 Years",IF(Churn_Data[[#This Row],[tenure]]&lt;=48,"3-4 Years",IF(Churn_Data[[#This Row],[tenure]]&lt;=60,"4-5 Years","5+ Years")))))</f>
        <v>0-1 Year</v>
      </c>
      <c r="Z2713">
        <v>5</v>
      </c>
      <c r="AA2713">
        <v>219</v>
      </c>
      <c r="AB2713" t="e">
        <f>IF(Churn_Data[[#This Row],[Churn]]="No",Churn_Data[[#This Row],[MonthlyCharges]],NA())</f>
        <v>#N/A</v>
      </c>
      <c r="AC2713" t="e">
        <f>IF(Churn_Data[[#This Row],[Churn]]="No",Churn_Data[[#This Row],[tenure]],NA())</f>
        <v>#N/A</v>
      </c>
      <c r="AD2713">
        <f>IF(Churn_Data[[#This Row],[Churn]]="Yes",Churn_Data[[#This Row],[MonthlyCharges]],NA())</f>
        <v>43.25</v>
      </c>
      <c r="AE2713">
        <f>IF(Churn_Data[[#This Row],[Churn]]="Yes",Churn_Data[[#This Row],[tenure]],NA())</f>
        <v>5</v>
      </c>
      <c r="AF2713">
        <v>216.25</v>
      </c>
    </row>
    <row r="2714" spans="1:32" x14ac:dyDescent="0.3">
      <c r="A2714" t="s">
        <v>2746</v>
      </c>
      <c r="B2714" t="s">
        <v>30</v>
      </c>
      <c r="C2714" t="str">
        <f>IF(Churn_Data[[#This Row],[SeniorCitizen]]=1,"Yes","No")</f>
        <v>Yes</v>
      </c>
      <c r="D2714">
        <v>1</v>
      </c>
      <c r="E2714" t="s">
        <v>24</v>
      </c>
      <c r="F2714" t="s">
        <v>25</v>
      </c>
      <c r="G2714" t="s">
        <v>25</v>
      </c>
      <c r="H2714" t="s">
        <v>189</v>
      </c>
      <c r="I2714" t="s">
        <v>120</v>
      </c>
      <c r="J2714" t="str">
        <f>IF(Churn_Data[[#This Row],[InternetService]]&lt;&gt;"No","Yes","No")</f>
        <v>Yes</v>
      </c>
      <c r="K2714" t="s">
        <v>25</v>
      </c>
      <c r="L2714" t="s">
        <v>25</v>
      </c>
      <c r="M2714" t="s">
        <v>24</v>
      </c>
      <c r="N2714" t="s">
        <v>24</v>
      </c>
      <c r="O2714" t="s">
        <v>25</v>
      </c>
      <c r="P2714" t="s">
        <v>25</v>
      </c>
      <c r="Q2714" t="s">
        <v>25</v>
      </c>
      <c r="R2714">
        <f>IF(Churn_Data[[#This Row],[Churn]]="Yes",1,0)</f>
        <v>0</v>
      </c>
      <c r="S2714" t="s">
        <v>25</v>
      </c>
      <c r="T2714">
        <f>(Churn_Data[[#This Row],[OnlineSecurity]]="Yes")+(Churn_Data[[#This Row],[OnlineBackup]]="Yes")+(Churn_Data[[#This Row],[DeviceProtection]]="Yes")+(Churn_Data[[#This Row],[TechSupport]]="Yes")+(Churn_Data[[#This Row],[StreamingTV]]="Yes")+(Churn_Data[[#This Row],[StreamingMovies]]="Yes")</f>
        <v>2</v>
      </c>
      <c r="U2714" t="s">
        <v>27</v>
      </c>
      <c r="V2714" t="s">
        <v>28</v>
      </c>
      <c r="W2714" t="str">
        <f>IF(ISNUMBER(SEARCH("automatic", Churn_Data[[#This Row],[PaymentMethod]])), "Automatic", "Manual")</f>
        <v>Manual</v>
      </c>
      <c r="X2714">
        <v>34.25</v>
      </c>
      <c r="Y2714" t="str">
        <f>IF(Churn_Data[[#This Row],[tenure]]&lt;=12,"0-1 Year",IF(Churn_Data[[#This Row],[tenure]]&lt;=24,"1-2 Years",IF(Churn_Data[[#This Row],[tenure]]&lt;=36,"2-3 Years",IF(Churn_Data[[#This Row],[tenure]]&lt;=48,"3-4 Years",IF(Churn_Data[[#This Row],[tenure]]&lt;=60,"4-5 Years","5+ Years")))))</f>
        <v>1-2 Years</v>
      </c>
      <c r="Z2714">
        <v>24</v>
      </c>
      <c r="AA2714">
        <v>828.2</v>
      </c>
      <c r="AB2714">
        <f>IF(Churn_Data[[#This Row],[Churn]]="No",Churn_Data[[#This Row],[MonthlyCharges]],NA())</f>
        <v>34.25</v>
      </c>
      <c r="AC2714">
        <f>IF(Churn_Data[[#This Row],[Churn]]="No",Churn_Data[[#This Row],[tenure]],NA())</f>
        <v>24</v>
      </c>
      <c r="AD2714" t="e">
        <f>IF(Churn_Data[[#This Row],[Churn]]="Yes",Churn_Data[[#This Row],[MonthlyCharges]],NA())</f>
        <v>#N/A</v>
      </c>
      <c r="AE2714" t="e">
        <f>IF(Churn_Data[[#This Row],[Churn]]="Yes",Churn_Data[[#This Row],[tenure]],NA())</f>
        <v>#N/A</v>
      </c>
      <c r="AF2714">
        <v>822</v>
      </c>
    </row>
    <row r="2715" spans="1:32" x14ac:dyDescent="0.3">
      <c r="A2715" t="s">
        <v>2747</v>
      </c>
      <c r="B2715" t="s">
        <v>23</v>
      </c>
      <c r="C2715" t="str">
        <f>IF(Churn_Data[[#This Row],[SeniorCitizen]]=1,"Yes","No")</f>
        <v>No</v>
      </c>
      <c r="D2715">
        <v>0</v>
      </c>
      <c r="E2715" t="s">
        <v>25</v>
      </c>
      <c r="F2715" t="s">
        <v>25</v>
      </c>
      <c r="G2715" t="s">
        <v>25</v>
      </c>
      <c r="H2715" t="s">
        <v>189</v>
      </c>
      <c r="I2715" t="s">
        <v>120</v>
      </c>
      <c r="J2715" t="str">
        <f>IF(Churn_Data[[#This Row],[InternetService]]&lt;&gt;"No","Yes","No")</f>
        <v>Yes</v>
      </c>
      <c r="K2715" t="s">
        <v>24</v>
      </c>
      <c r="L2715" t="s">
        <v>24</v>
      </c>
      <c r="M2715" t="s">
        <v>25</v>
      </c>
      <c r="N2715" t="s">
        <v>24</v>
      </c>
      <c r="O2715" t="s">
        <v>25</v>
      </c>
      <c r="P2715" t="s">
        <v>24</v>
      </c>
      <c r="Q2715" t="s">
        <v>25</v>
      </c>
      <c r="R2715">
        <f>IF(Churn_Data[[#This Row],[Churn]]="Yes",1,0)</f>
        <v>0</v>
      </c>
      <c r="S2715" t="s">
        <v>25</v>
      </c>
      <c r="T2715">
        <f>(Churn_Data[[#This Row],[OnlineSecurity]]="Yes")+(Churn_Data[[#This Row],[OnlineBackup]]="Yes")+(Churn_Data[[#This Row],[DeviceProtection]]="Yes")+(Churn_Data[[#This Row],[TechSupport]]="Yes")+(Churn_Data[[#This Row],[StreamingTV]]="Yes")+(Churn_Data[[#This Row],[StreamingMovies]]="Yes")</f>
        <v>4</v>
      </c>
      <c r="U2715" t="s">
        <v>27</v>
      </c>
      <c r="V2715" t="s">
        <v>72</v>
      </c>
      <c r="W2715" t="str">
        <f>IF(ISNUMBER(SEARCH("automatic", Churn_Data[[#This Row],[PaymentMethod]])), "Automatic", "Manual")</f>
        <v>Automatic</v>
      </c>
      <c r="X2715">
        <v>50.95</v>
      </c>
      <c r="Y2715" t="str">
        <f>IF(Churn_Data[[#This Row],[tenure]]&lt;=12,"0-1 Year",IF(Churn_Data[[#This Row],[tenure]]&lt;=24,"1-2 Years",IF(Churn_Data[[#This Row],[tenure]]&lt;=36,"2-3 Years",IF(Churn_Data[[#This Row],[tenure]]&lt;=48,"3-4 Years",IF(Churn_Data[[#This Row],[tenure]]&lt;=60,"4-5 Years","5+ Years")))))</f>
        <v>0-1 Year</v>
      </c>
      <c r="Z2715">
        <v>6</v>
      </c>
      <c r="AA2715">
        <v>307.60000000000002</v>
      </c>
      <c r="AB2715">
        <f>IF(Churn_Data[[#This Row],[Churn]]="No",Churn_Data[[#This Row],[MonthlyCharges]],NA())</f>
        <v>50.95</v>
      </c>
      <c r="AC2715">
        <f>IF(Churn_Data[[#This Row],[Churn]]="No",Churn_Data[[#This Row],[tenure]],NA())</f>
        <v>6</v>
      </c>
      <c r="AD2715" t="e">
        <f>IF(Churn_Data[[#This Row],[Churn]]="Yes",Churn_Data[[#This Row],[MonthlyCharges]],NA())</f>
        <v>#N/A</v>
      </c>
      <c r="AE2715" t="e">
        <f>IF(Churn_Data[[#This Row],[Churn]]="Yes",Churn_Data[[#This Row],[tenure]],NA())</f>
        <v>#N/A</v>
      </c>
      <c r="AF2715">
        <v>305.7</v>
      </c>
    </row>
    <row r="2716" spans="1:32" x14ac:dyDescent="0.3">
      <c r="A2716" t="s">
        <v>2748</v>
      </c>
      <c r="B2716" t="s">
        <v>23</v>
      </c>
      <c r="C2716" t="str">
        <f>IF(Churn_Data[[#This Row],[SeniorCitizen]]=1,"Yes","No")</f>
        <v>No</v>
      </c>
      <c r="D2716">
        <v>0</v>
      </c>
      <c r="E2716" t="s">
        <v>24</v>
      </c>
      <c r="F2716" t="s">
        <v>24</v>
      </c>
      <c r="G2716" t="s">
        <v>25</v>
      </c>
      <c r="H2716" t="s">
        <v>189</v>
      </c>
      <c r="I2716" t="s">
        <v>120</v>
      </c>
      <c r="J2716" t="str">
        <f>IF(Churn_Data[[#This Row],[InternetService]]&lt;&gt;"No","Yes","No")</f>
        <v>Yes</v>
      </c>
      <c r="K2716" t="s">
        <v>24</v>
      </c>
      <c r="L2716" t="s">
        <v>24</v>
      </c>
      <c r="M2716" t="s">
        <v>25</v>
      </c>
      <c r="N2716" t="s">
        <v>24</v>
      </c>
      <c r="O2716" t="s">
        <v>25</v>
      </c>
      <c r="P2716" t="s">
        <v>25</v>
      </c>
      <c r="Q2716" t="s">
        <v>25</v>
      </c>
      <c r="R2716">
        <f>IF(Churn_Data[[#This Row],[Churn]]="Yes",1,0)</f>
        <v>0</v>
      </c>
      <c r="S2716" t="s">
        <v>25</v>
      </c>
      <c r="T2716">
        <f>(Churn_Data[[#This Row],[OnlineSecurity]]="Yes")+(Churn_Data[[#This Row],[OnlineBackup]]="Yes")+(Churn_Data[[#This Row],[DeviceProtection]]="Yes")+(Churn_Data[[#This Row],[TechSupport]]="Yes")+(Churn_Data[[#This Row],[StreamingTV]]="Yes")+(Churn_Data[[#This Row],[StreamingMovies]]="Yes")</f>
        <v>3</v>
      </c>
      <c r="U2716" t="s">
        <v>27</v>
      </c>
      <c r="V2716" t="s">
        <v>72</v>
      </c>
      <c r="W2716" t="str">
        <f>IF(ISNUMBER(SEARCH("automatic", Churn_Data[[#This Row],[PaymentMethod]])), "Automatic", "Manual")</f>
        <v>Automatic</v>
      </c>
      <c r="X2716">
        <v>38.85</v>
      </c>
      <c r="Y2716" t="str">
        <f>IF(Churn_Data[[#This Row],[tenure]]&lt;=12,"0-1 Year",IF(Churn_Data[[#This Row],[tenure]]&lt;=24,"1-2 Years",IF(Churn_Data[[#This Row],[tenure]]&lt;=36,"2-3 Years",IF(Churn_Data[[#This Row],[tenure]]&lt;=48,"3-4 Years",IF(Churn_Data[[#This Row],[tenure]]&lt;=60,"4-5 Years","5+ Years")))))</f>
        <v>2-3 Years</v>
      </c>
      <c r="Z2716">
        <v>26</v>
      </c>
      <c r="AA2716">
        <v>1025.1500000000001</v>
      </c>
      <c r="AB2716">
        <f>IF(Churn_Data[[#This Row],[Churn]]="No",Churn_Data[[#This Row],[MonthlyCharges]],NA())</f>
        <v>38.85</v>
      </c>
      <c r="AC2716">
        <f>IF(Churn_Data[[#This Row],[Churn]]="No",Churn_Data[[#This Row],[tenure]],NA())</f>
        <v>26</v>
      </c>
      <c r="AD2716" t="e">
        <f>IF(Churn_Data[[#This Row],[Churn]]="Yes",Churn_Data[[#This Row],[MonthlyCharges]],NA())</f>
        <v>#N/A</v>
      </c>
      <c r="AE2716" t="e">
        <f>IF(Churn_Data[[#This Row],[Churn]]="Yes",Churn_Data[[#This Row],[tenure]],NA())</f>
        <v>#N/A</v>
      </c>
      <c r="AF2716">
        <v>1010.1</v>
      </c>
    </row>
    <row r="2717" spans="1:32" x14ac:dyDescent="0.3">
      <c r="A2717" t="s">
        <v>2749</v>
      </c>
      <c r="B2717" t="s">
        <v>30</v>
      </c>
      <c r="C2717" t="str">
        <f>IF(Churn_Data[[#This Row],[SeniorCitizen]]=1,"Yes","No")</f>
        <v>No</v>
      </c>
      <c r="D2717">
        <v>0</v>
      </c>
      <c r="E2717" t="s">
        <v>25</v>
      </c>
      <c r="F2717" t="s">
        <v>25</v>
      </c>
      <c r="G2717" t="s">
        <v>25</v>
      </c>
      <c r="H2717" t="s">
        <v>189</v>
      </c>
      <c r="I2717" t="s">
        <v>120</v>
      </c>
      <c r="J2717" t="str">
        <f>IF(Churn_Data[[#This Row],[InternetService]]&lt;&gt;"No","Yes","No")</f>
        <v>Yes</v>
      </c>
      <c r="K2717" t="s">
        <v>25</v>
      </c>
      <c r="L2717" t="s">
        <v>25</v>
      </c>
      <c r="M2717" t="s">
        <v>25</v>
      </c>
      <c r="N2717" t="s">
        <v>24</v>
      </c>
      <c r="O2717" t="s">
        <v>25</v>
      </c>
      <c r="P2717" t="s">
        <v>25</v>
      </c>
      <c r="Q2717" t="s">
        <v>24</v>
      </c>
      <c r="R2717">
        <f>IF(Churn_Data[[#This Row],[Churn]]="Yes",1,0)</f>
        <v>1</v>
      </c>
      <c r="S2717" t="s">
        <v>25</v>
      </c>
      <c r="T2717">
        <f>(Churn_Data[[#This Row],[OnlineSecurity]]="Yes")+(Churn_Data[[#This Row],[OnlineBackup]]="Yes")+(Churn_Data[[#This Row],[DeviceProtection]]="Yes")+(Churn_Data[[#This Row],[TechSupport]]="Yes")+(Churn_Data[[#This Row],[StreamingTV]]="Yes")+(Churn_Data[[#This Row],[StreamingMovies]]="Yes")</f>
        <v>1</v>
      </c>
      <c r="U2717" t="s">
        <v>27</v>
      </c>
      <c r="V2717" t="s">
        <v>46</v>
      </c>
      <c r="W2717" t="str">
        <f>IF(ISNUMBER(SEARCH("automatic", Churn_Data[[#This Row],[PaymentMethod]])), "Automatic", "Manual")</f>
        <v>Automatic</v>
      </c>
      <c r="X2717">
        <v>29.85</v>
      </c>
      <c r="Y2717" t="str">
        <f>IF(Churn_Data[[#This Row],[tenure]]&lt;=12,"0-1 Year",IF(Churn_Data[[#This Row],[tenure]]&lt;=24,"1-2 Years",IF(Churn_Data[[#This Row],[tenure]]&lt;=36,"2-3 Years",IF(Churn_Data[[#This Row],[tenure]]&lt;=48,"3-4 Years",IF(Churn_Data[[#This Row],[tenure]]&lt;=60,"4-5 Years","5+ Years")))))</f>
        <v>0-1 Year</v>
      </c>
      <c r="Z2717">
        <v>2</v>
      </c>
      <c r="AA2717">
        <v>75.599999999999994</v>
      </c>
      <c r="AB2717" t="e">
        <f>IF(Churn_Data[[#This Row],[Churn]]="No",Churn_Data[[#This Row],[MonthlyCharges]],NA())</f>
        <v>#N/A</v>
      </c>
      <c r="AC2717" t="e">
        <f>IF(Churn_Data[[#This Row],[Churn]]="No",Churn_Data[[#This Row],[tenure]],NA())</f>
        <v>#N/A</v>
      </c>
      <c r="AD2717">
        <f>IF(Churn_Data[[#This Row],[Churn]]="Yes",Churn_Data[[#This Row],[MonthlyCharges]],NA())</f>
        <v>29.85</v>
      </c>
      <c r="AE2717">
        <f>IF(Churn_Data[[#This Row],[Churn]]="Yes",Churn_Data[[#This Row],[tenure]],NA())</f>
        <v>2</v>
      </c>
      <c r="AF2717">
        <v>59.7</v>
      </c>
    </row>
    <row r="2718" spans="1:32" x14ac:dyDescent="0.3">
      <c r="A2718" t="s">
        <v>2750</v>
      </c>
      <c r="B2718" t="s">
        <v>30</v>
      </c>
      <c r="C2718" t="str">
        <f>IF(Churn_Data[[#This Row],[SeniorCitizen]]=1,"Yes","No")</f>
        <v>No</v>
      </c>
      <c r="D2718">
        <v>0</v>
      </c>
      <c r="E2718" t="s">
        <v>25</v>
      </c>
      <c r="F2718" t="s">
        <v>25</v>
      </c>
      <c r="G2718" t="s">
        <v>25</v>
      </c>
      <c r="H2718" t="s">
        <v>189</v>
      </c>
      <c r="I2718" t="s">
        <v>120</v>
      </c>
      <c r="J2718" t="str">
        <f>IF(Churn_Data[[#This Row],[InternetService]]&lt;&gt;"No","Yes","No")</f>
        <v>Yes</v>
      </c>
      <c r="K2718" t="s">
        <v>25</v>
      </c>
      <c r="L2718" t="s">
        <v>25</v>
      </c>
      <c r="M2718" t="s">
        <v>25</v>
      </c>
      <c r="N2718" t="s">
        <v>24</v>
      </c>
      <c r="O2718" t="s">
        <v>25</v>
      </c>
      <c r="P2718" t="s">
        <v>25</v>
      </c>
      <c r="Q2718" t="s">
        <v>25</v>
      </c>
      <c r="R2718">
        <f>IF(Churn_Data[[#This Row],[Churn]]="Yes",1,0)</f>
        <v>0</v>
      </c>
      <c r="S2718" t="s">
        <v>24</v>
      </c>
      <c r="T2718">
        <f>(Churn_Data[[#This Row],[OnlineSecurity]]="Yes")+(Churn_Data[[#This Row],[OnlineBackup]]="Yes")+(Churn_Data[[#This Row],[DeviceProtection]]="Yes")+(Churn_Data[[#This Row],[TechSupport]]="Yes")+(Churn_Data[[#This Row],[StreamingTV]]="Yes")+(Churn_Data[[#This Row],[StreamingMovies]]="Yes")</f>
        <v>1</v>
      </c>
      <c r="U2718" t="s">
        <v>27</v>
      </c>
      <c r="V2718" t="s">
        <v>32</v>
      </c>
      <c r="W2718" t="str">
        <f>IF(ISNUMBER(SEARCH("automatic", Churn_Data[[#This Row],[PaymentMethod]])), "Automatic", "Manual")</f>
        <v>Manual</v>
      </c>
      <c r="X2718">
        <v>29.75</v>
      </c>
      <c r="Y2718" t="str">
        <f>IF(Churn_Data[[#This Row],[tenure]]&lt;=12,"0-1 Year",IF(Churn_Data[[#This Row],[tenure]]&lt;=24,"1-2 Years",IF(Churn_Data[[#This Row],[tenure]]&lt;=36,"2-3 Years",IF(Churn_Data[[#This Row],[tenure]]&lt;=48,"3-4 Years",IF(Churn_Data[[#This Row],[tenure]]&lt;=60,"4-5 Years","5+ Years")))))</f>
        <v>0-1 Year</v>
      </c>
      <c r="Z2718">
        <v>3</v>
      </c>
      <c r="AA2718">
        <v>96.85</v>
      </c>
      <c r="AB2718">
        <f>IF(Churn_Data[[#This Row],[Churn]]="No",Churn_Data[[#This Row],[MonthlyCharges]],NA())</f>
        <v>29.75</v>
      </c>
      <c r="AC2718">
        <f>IF(Churn_Data[[#This Row],[Churn]]="No",Churn_Data[[#This Row],[tenure]],NA())</f>
        <v>3</v>
      </c>
      <c r="AD2718" t="e">
        <f>IF(Churn_Data[[#This Row],[Churn]]="Yes",Churn_Data[[#This Row],[MonthlyCharges]],NA())</f>
        <v>#N/A</v>
      </c>
      <c r="AE2718" t="e">
        <f>IF(Churn_Data[[#This Row],[Churn]]="Yes",Churn_Data[[#This Row],[tenure]],NA())</f>
        <v>#N/A</v>
      </c>
      <c r="AF2718">
        <v>89.25</v>
      </c>
    </row>
    <row r="2719" spans="1:32" x14ac:dyDescent="0.3">
      <c r="A2719" t="s">
        <v>2751</v>
      </c>
      <c r="B2719" t="s">
        <v>30</v>
      </c>
      <c r="C2719" t="str">
        <f>IF(Churn_Data[[#This Row],[SeniorCitizen]]=1,"Yes","No")</f>
        <v>No</v>
      </c>
      <c r="D2719">
        <v>0</v>
      </c>
      <c r="E2719" t="s">
        <v>25</v>
      </c>
      <c r="F2719" t="s">
        <v>25</v>
      </c>
      <c r="G2719" t="s">
        <v>25</v>
      </c>
      <c r="H2719" t="s">
        <v>189</v>
      </c>
      <c r="I2719" t="s">
        <v>120</v>
      </c>
      <c r="J2719" t="str">
        <f>IF(Churn_Data[[#This Row],[InternetService]]&lt;&gt;"No","Yes","No")</f>
        <v>Yes</v>
      </c>
      <c r="K2719" t="s">
        <v>25</v>
      </c>
      <c r="L2719" t="s">
        <v>25</v>
      </c>
      <c r="M2719" t="s">
        <v>25</v>
      </c>
      <c r="N2719" t="s">
        <v>24</v>
      </c>
      <c r="O2719" t="s">
        <v>24</v>
      </c>
      <c r="P2719" t="s">
        <v>24</v>
      </c>
      <c r="Q2719" t="s">
        <v>25</v>
      </c>
      <c r="R2719">
        <f>IF(Churn_Data[[#This Row],[Churn]]="Yes",1,0)</f>
        <v>0</v>
      </c>
      <c r="S2719" t="s">
        <v>24</v>
      </c>
      <c r="T2719">
        <f>(Churn_Data[[#This Row],[OnlineSecurity]]="Yes")+(Churn_Data[[#This Row],[OnlineBackup]]="Yes")+(Churn_Data[[#This Row],[DeviceProtection]]="Yes")+(Churn_Data[[#This Row],[TechSupport]]="Yes")+(Churn_Data[[#This Row],[StreamingTV]]="Yes")+(Churn_Data[[#This Row],[StreamingMovies]]="Yes")</f>
        <v>3</v>
      </c>
      <c r="U2719" t="s">
        <v>27</v>
      </c>
      <c r="V2719" t="s">
        <v>32</v>
      </c>
      <c r="W2719" t="str">
        <f>IF(ISNUMBER(SEARCH("automatic", Churn_Data[[#This Row],[PaymentMethod]])), "Automatic", "Manual")</f>
        <v>Manual</v>
      </c>
      <c r="X2719">
        <v>51.7</v>
      </c>
      <c r="Y2719" t="str">
        <f>IF(Churn_Data[[#This Row],[tenure]]&lt;=12,"0-1 Year",IF(Churn_Data[[#This Row],[tenure]]&lt;=24,"1-2 Years",IF(Churn_Data[[#This Row],[tenure]]&lt;=36,"2-3 Years",IF(Churn_Data[[#This Row],[tenure]]&lt;=48,"3-4 Years",IF(Churn_Data[[#This Row],[tenure]]&lt;=60,"4-5 Years","5+ Years")))))</f>
        <v>4-5 Years</v>
      </c>
      <c r="Z2719">
        <v>59</v>
      </c>
      <c r="AA2719">
        <v>3005.8</v>
      </c>
      <c r="AB2719">
        <f>IF(Churn_Data[[#This Row],[Churn]]="No",Churn_Data[[#This Row],[MonthlyCharges]],NA())</f>
        <v>51.7</v>
      </c>
      <c r="AC2719">
        <f>IF(Churn_Data[[#This Row],[Churn]]="No",Churn_Data[[#This Row],[tenure]],NA())</f>
        <v>59</v>
      </c>
      <c r="AD2719" t="e">
        <f>IF(Churn_Data[[#This Row],[Churn]]="Yes",Churn_Data[[#This Row],[MonthlyCharges]],NA())</f>
        <v>#N/A</v>
      </c>
      <c r="AE2719" t="e">
        <f>IF(Churn_Data[[#This Row],[Churn]]="Yes",Churn_Data[[#This Row],[tenure]],NA())</f>
        <v>#N/A</v>
      </c>
      <c r="AF2719">
        <v>3050.3</v>
      </c>
    </row>
    <row r="2720" spans="1:32" x14ac:dyDescent="0.3">
      <c r="A2720" t="s">
        <v>2752</v>
      </c>
      <c r="B2720" t="s">
        <v>30</v>
      </c>
      <c r="C2720" t="str">
        <f>IF(Churn_Data[[#This Row],[SeniorCitizen]]=1,"Yes","No")</f>
        <v>No</v>
      </c>
      <c r="D2720">
        <v>0</v>
      </c>
      <c r="E2720" t="s">
        <v>25</v>
      </c>
      <c r="F2720" t="s">
        <v>25</v>
      </c>
      <c r="G2720" t="s">
        <v>25</v>
      </c>
      <c r="H2720" t="s">
        <v>189</v>
      </c>
      <c r="I2720" t="s">
        <v>120</v>
      </c>
      <c r="J2720" t="str">
        <f>IF(Churn_Data[[#This Row],[InternetService]]&lt;&gt;"No","Yes","No")</f>
        <v>Yes</v>
      </c>
      <c r="K2720" t="s">
        <v>24</v>
      </c>
      <c r="L2720" t="s">
        <v>25</v>
      </c>
      <c r="M2720" t="s">
        <v>24</v>
      </c>
      <c r="N2720" t="s">
        <v>24</v>
      </c>
      <c r="O2720" t="s">
        <v>25</v>
      </c>
      <c r="P2720" t="s">
        <v>25</v>
      </c>
      <c r="Q2720" t="s">
        <v>24</v>
      </c>
      <c r="R2720">
        <f>IF(Churn_Data[[#This Row],[Churn]]="Yes",1,0)</f>
        <v>1</v>
      </c>
      <c r="S2720" t="s">
        <v>25</v>
      </c>
      <c r="T2720">
        <f>(Churn_Data[[#This Row],[OnlineSecurity]]="Yes")+(Churn_Data[[#This Row],[OnlineBackup]]="Yes")+(Churn_Data[[#This Row],[DeviceProtection]]="Yes")+(Churn_Data[[#This Row],[TechSupport]]="Yes")+(Churn_Data[[#This Row],[StreamingTV]]="Yes")+(Churn_Data[[#This Row],[StreamingMovies]]="Yes")</f>
        <v>3</v>
      </c>
      <c r="U2720" t="s">
        <v>27</v>
      </c>
      <c r="V2720" t="s">
        <v>28</v>
      </c>
      <c r="W2720" t="str">
        <f>IF(ISNUMBER(SEARCH("automatic", Churn_Data[[#This Row],[PaymentMethod]])), "Automatic", "Manual")</f>
        <v>Manual</v>
      </c>
      <c r="X2720">
        <v>40</v>
      </c>
      <c r="Y2720" t="str">
        <f>IF(Churn_Data[[#This Row],[tenure]]&lt;=12,"0-1 Year",IF(Churn_Data[[#This Row],[tenure]]&lt;=24,"1-2 Years",IF(Churn_Data[[#This Row],[tenure]]&lt;=36,"2-3 Years",IF(Churn_Data[[#This Row],[tenure]]&lt;=48,"3-4 Years",IF(Churn_Data[[#This Row],[tenure]]&lt;=60,"4-5 Years","5+ Years")))))</f>
        <v>0-1 Year</v>
      </c>
      <c r="Z2720">
        <v>5</v>
      </c>
      <c r="AA2720">
        <v>223.45</v>
      </c>
      <c r="AB2720" t="e">
        <f>IF(Churn_Data[[#This Row],[Churn]]="No",Churn_Data[[#This Row],[MonthlyCharges]],NA())</f>
        <v>#N/A</v>
      </c>
      <c r="AC2720" t="e">
        <f>IF(Churn_Data[[#This Row],[Churn]]="No",Churn_Data[[#This Row],[tenure]],NA())</f>
        <v>#N/A</v>
      </c>
      <c r="AD2720">
        <f>IF(Churn_Data[[#This Row],[Churn]]="Yes",Churn_Data[[#This Row],[MonthlyCharges]],NA())</f>
        <v>40</v>
      </c>
      <c r="AE2720">
        <f>IF(Churn_Data[[#This Row],[Churn]]="Yes",Churn_Data[[#This Row],[tenure]],NA())</f>
        <v>5</v>
      </c>
      <c r="AF2720">
        <v>200</v>
      </c>
    </row>
    <row r="2721" spans="1:32" x14ac:dyDescent="0.3">
      <c r="A2721" t="s">
        <v>2753</v>
      </c>
      <c r="B2721" t="s">
        <v>30</v>
      </c>
      <c r="C2721" t="str">
        <f>IF(Churn_Data[[#This Row],[SeniorCitizen]]=1,"Yes","No")</f>
        <v>Yes</v>
      </c>
      <c r="D2721">
        <v>1</v>
      </c>
      <c r="E2721" t="s">
        <v>24</v>
      </c>
      <c r="F2721" t="s">
        <v>25</v>
      </c>
      <c r="G2721" t="s">
        <v>25</v>
      </c>
      <c r="H2721" t="s">
        <v>189</v>
      </c>
      <c r="I2721" t="s">
        <v>120</v>
      </c>
      <c r="J2721" t="str">
        <f>IF(Churn_Data[[#This Row],[InternetService]]&lt;&gt;"No","Yes","No")</f>
        <v>Yes</v>
      </c>
      <c r="K2721" t="s">
        <v>25</v>
      </c>
      <c r="L2721" t="s">
        <v>24</v>
      </c>
      <c r="M2721" t="s">
        <v>24</v>
      </c>
      <c r="N2721" t="s">
        <v>24</v>
      </c>
      <c r="O2721" t="s">
        <v>24</v>
      </c>
      <c r="P2721" t="s">
        <v>25</v>
      </c>
      <c r="Q2721" t="s">
        <v>25</v>
      </c>
      <c r="R2721">
        <f>IF(Churn_Data[[#This Row],[Churn]]="Yes",1,0)</f>
        <v>0</v>
      </c>
      <c r="S2721" t="s">
        <v>24</v>
      </c>
      <c r="T2721">
        <f>(Churn_Data[[#This Row],[OnlineSecurity]]="Yes")+(Churn_Data[[#This Row],[OnlineBackup]]="Yes")+(Churn_Data[[#This Row],[DeviceProtection]]="Yes")+(Churn_Data[[#This Row],[TechSupport]]="Yes")+(Churn_Data[[#This Row],[StreamingTV]]="Yes")+(Churn_Data[[#This Row],[StreamingMovies]]="Yes")</f>
        <v>4</v>
      </c>
      <c r="U2721" t="s">
        <v>27</v>
      </c>
      <c r="V2721" t="s">
        <v>32</v>
      </c>
      <c r="W2721" t="str">
        <f>IF(ISNUMBER(SEARCH("automatic", Churn_Data[[#This Row],[PaymentMethod]])), "Automatic", "Manual")</f>
        <v>Manual</v>
      </c>
      <c r="X2721">
        <v>50</v>
      </c>
      <c r="Y2721" t="str">
        <f>IF(Churn_Data[[#This Row],[tenure]]&lt;=12,"0-1 Year",IF(Churn_Data[[#This Row],[tenure]]&lt;=24,"1-2 Years",IF(Churn_Data[[#This Row],[tenure]]&lt;=36,"2-3 Years",IF(Churn_Data[[#This Row],[tenure]]&lt;=48,"3-4 Years",IF(Churn_Data[[#This Row],[tenure]]&lt;=60,"4-5 Years","5+ Years")))))</f>
        <v>2-3 Years</v>
      </c>
      <c r="Z2721">
        <v>33</v>
      </c>
      <c r="AA2721">
        <v>1750.85</v>
      </c>
      <c r="AB2721">
        <f>IF(Churn_Data[[#This Row],[Churn]]="No",Churn_Data[[#This Row],[MonthlyCharges]],NA())</f>
        <v>50</v>
      </c>
      <c r="AC2721">
        <f>IF(Churn_Data[[#This Row],[Churn]]="No",Churn_Data[[#This Row],[tenure]],NA())</f>
        <v>33</v>
      </c>
      <c r="AD2721" t="e">
        <f>IF(Churn_Data[[#This Row],[Churn]]="Yes",Churn_Data[[#This Row],[MonthlyCharges]],NA())</f>
        <v>#N/A</v>
      </c>
      <c r="AE2721" t="e">
        <f>IF(Churn_Data[[#This Row],[Churn]]="Yes",Churn_Data[[#This Row],[tenure]],NA())</f>
        <v>#N/A</v>
      </c>
      <c r="AF2721">
        <v>1650</v>
      </c>
    </row>
    <row r="2722" spans="1:32" x14ac:dyDescent="0.3">
      <c r="A2722" t="s">
        <v>2754</v>
      </c>
      <c r="B2722" t="s">
        <v>23</v>
      </c>
      <c r="C2722" t="str">
        <f>IF(Churn_Data[[#This Row],[SeniorCitizen]]=1,"Yes","No")</f>
        <v>No</v>
      </c>
      <c r="D2722">
        <v>0</v>
      </c>
      <c r="E2722" t="s">
        <v>25</v>
      </c>
      <c r="F2722" t="s">
        <v>25</v>
      </c>
      <c r="G2722" t="s">
        <v>25</v>
      </c>
      <c r="H2722" t="s">
        <v>189</v>
      </c>
      <c r="I2722" t="s">
        <v>120</v>
      </c>
      <c r="J2722" t="str">
        <f>IF(Churn_Data[[#This Row],[InternetService]]&lt;&gt;"No","Yes","No")</f>
        <v>Yes</v>
      </c>
      <c r="K2722" t="s">
        <v>25</v>
      </c>
      <c r="L2722" t="s">
        <v>25</v>
      </c>
      <c r="M2722" t="s">
        <v>25</v>
      </c>
      <c r="N2722" t="s">
        <v>24</v>
      </c>
      <c r="O2722" t="s">
        <v>25</v>
      </c>
      <c r="P2722" t="s">
        <v>25</v>
      </c>
      <c r="Q2722" t="s">
        <v>25</v>
      </c>
      <c r="R2722">
        <f>IF(Churn_Data[[#This Row],[Churn]]="Yes",1,0)</f>
        <v>0</v>
      </c>
      <c r="S2722" t="s">
        <v>25</v>
      </c>
      <c r="T2722">
        <f>(Churn_Data[[#This Row],[OnlineSecurity]]="Yes")+(Churn_Data[[#This Row],[OnlineBackup]]="Yes")+(Churn_Data[[#This Row],[DeviceProtection]]="Yes")+(Churn_Data[[#This Row],[TechSupport]]="Yes")+(Churn_Data[[#This Row],[StreamingTV]]="Yes")+(Churn_Data[[#This Row],[StreamingMovies]]="Yes")</f>
        <v>1</v>
      </c>
      <c r="U2722" t="s">
        <v>27</v>
      </c>
      <c r="V2722" t="s">
        <v>28</v>
      </c>
      <c r="W2722" t="str">
        <f>IF(ISNUMBER(SEARCH("automatic", Churn_Data[[#This Row],[PaymentMethod]])), "Automatic", "Manual")</f>
        <v>Manual</v>
      </c>
      <c r="X2722">
        <v>30.55</v>
      </c>
      <c r="Y2722" t="str">
        <f>IF(Churn_Data[[#This Row],[tenure]]&lt;=12,"0-1 Year",IF(Churn_Data[[#This Row],[tenure]]&lt;=24,"1-2 Years",IF(Churn_Data[[#This Row],[tenure]]&lt;=36,"2-3 Years",IF(Churn_Data[[#This Row],[tenure]]&lt;=48,"3-4 Years",IF(Churn_Data[[#This Row],[tenure]]&lt;=60,"4-5 Years","5+ Years")))))</f>
        <v>0-1 Year</v>
      </c>
      <c r="Z2722">
        <v>1</v>
      </c>
      <c r="AA2722">
        <v>30.55</v>
      </c>
      <c r="AB2722">
        <f>IF(Churn_Data[[#This Row],[Churn]]="No",Churn_Data[[#This Row],[MonthlyCharges]],NA())</f>
        <v>30.55</v>
      </c>
      <c r="AC2722">
        <f>IF(Churn_Data[[#This Row],[Churn]]="No",Churn_Data[[#This Row],[tenure]],NA())</f>
        <v>1</v>
      </c>
      <c r="AD2722" t="e">
        <f>IF(Churn_Data[[#This Row],[Churn]]="Yes",Churn_Data[[#This Row],[MonthlyCharges]],NA())</f>
        <v>#N/A</v>
      </c>
      <c r="AE2722" t="e">
        <f>IF(Churn_Data[[#This Row],[Churn]]="Yes",Churn_Data[[#This Row],[tenure]],NA())</f>
        <v>#N/A</v>
      </c>
      <c r="AF2722">
        <v>30.55</v>
      </c>
    </row>
    <row r="2723" spans="1:32" x14ac:dyDescent="0.3">
      <c r="A2723" t="s">
        <v>2755</v>
      </c>
      <c r="B2723" t="s">
        <v>30</v>
      </c>
      <c r="C2723" t="str">
        <f>IF(Churn_Data[[#This Row],[SeniorCitizen]]=1,"Yes","No")</f>
        <v>No</v>
      </c>
      <c r="D2723">
        <v>0</v>
      </c>
      <c r="E2723" t="s">
        <v>24</v>
      </c>
      <c r="F2723" t="s">
        <v>25</v>
      </c>
      <c r="G2723" t="s">
        <v>25</v>
      </c>
      <c r="H2723" t="s">
        <v>189</v>
      </c>
      <c r="I2723" t="s">
        <v>120</v>
      </c>
      <c r="J2723" t="str">
        <f>IF(Churn_Data[[#This Row],[InternetService]]&lt;&gt;"No","Yes","No")</f>
        <v>Yes</v>
      </c>
      <c r="K2723" t="s">
        <v>25</v>
      </c>
      <c r="L2723" t="s">
        <v>25</v>
      </c>
      <c r="M2723" t="s">
        <v>25</v>
      </c>
      <c r="N2723" t="s">
        <v>24</v>
      </c>
      <c r="O2723" t="s">
        <v>24</v>
      </c>
      <c r="P2723" t="s">
        <v>25</v>
      </c>
      <c r="Q2723" t="s">
        <v>24</v>
      </c>
      <c r="R2723">
        <f>IF(Churn_Data[[#This Row],[Churn]]="Yes",1,0)</f>
        <v>1</v>
      </c>
      <c r="S2723" t="s">
        <v>25</v>
      </c>
      <c r="T2723">
        <f>(Churn_Data[[#This Row],[OnlineSecurity]]="Yes")+(Churn_Data[[#This Row],[OnlineBackup]]="Yes")+(Churn_Data[[#This Row],[DeviceProtection]]="Yes")+(Churn_Data[[#This Row],[TechSupport]]="Yes")+(Churn_Data[[#This Row],[StreamingTV]]="Yes")+(Churn_Data[[#This Row],[StreamingMovies]]="Yes")</f>
        <v>2</v>
      </c>
      <c r="U2723" t="s">
        <v>27</v>
      </c>
      <c r="V2723" t="s">
        <v>28</v>
      </c>
      <c r="W2723" t="str">
        <f>IF(ISNUMBER(SEARCH("automatic", Churn_Data[[#This Row],[PaymentMethod]])), "Automatic", "Manual")</f>
        <v>Manual</v>
      </c>
      <c r="X2723">
        <v>40.65</v>
      </c>
      <c r="Y2723" t="str">
        <f>IF(Churn_Data[[#This Row],[tenure]]&lt;=12,"0-1 Year",IF(Churn_Data[[#This Row],[tenure]]&lt;=24,"1-2 Years",IF(Churn_Data[[#This Row],[tenure]]&lt;=36,"2-3 Years",IF(Churn_Data[[#This Row],[tenure]]&lt;=48,"3-4 Years",IF(Churn_Data[[#This Row],[tenure]]&lt;=60,"4-5 Years","5+ Years")))))</f>
        <v>0-1 Year</v>
      </c>
      <c r="Z2723">
        <v>9</v>
      </c>
      <c r="AA2723">
        <v>328.95</v>
      </c>
      <c r="AB2723" t="e">
        <f>IF(Churn_Data[[#This Row],[Churn]]="No",Churn_Data[[#This Row],[MonthlyCharges]],NA())</f>
        <v>#N/A</v>
      </c>
      <c r="AC2723" t="e">
        <f>IF(Churn_Data[[#This Row],[Churn]]="No",Churn_Data[[#This Row],[tenure]],NA())</f>
        <v>#N/A</v>
      </c>
      <c r="AD2723">
        <f>IF(Churn_Data[[#This Row],[Churn]]="Yes",Churn_Data[[#This Row],[MonthlyCharges]],NA())</f>
        <v>40.65</v>
      </c>
      <c r="AE2723">
        <f>IF(Churn_Data[[#This Row],[Churn]]="Yes",Churn_Data[[#This Row],[tenure]],NA())</f>
        <v>9</v>
      </c>
      <c r="AF2723">
        <v>365.85</v>
      </c>
    </row>
    <row r="2724" spans="1:32" x14ac:dyDescent="0.3">
      <c r="A2724" t="s">
        <v>2756</v>
      </c>
      <c r="B2724" t="s">
        <v>30</v>
      </c>
      <c r="C2724" t="str">
        <f>IF(Churn_Data[[#This Row],[SeniorCitizen]]=1,"Yes","No")</f>
        <v>No</v>
      </c>
      <c r="D2724">
        <v>0</v>
      </c>
      <c r="E2724" t="s">
        <v>25</v>
      </c>
      <c r="F2724" t="s">
        <v>25</v>
      </c>
      <c r="G2724" t="s">
        <v>25</v>
      </c>
      <c r="H2724" t="s">
        <v>189</v>
      </c>
      <c r="I2724" t="s">
        <v>120</v>
      </c>
      <c r="J2724" t="str">
        <f>IF(Churn_Data[[#This Row],[InternetService]]&lt;&gt;"No","Yes","No")</f>
        <v>Yes</v>
      </c>
      <c r="K2724" t="s">
        <v>25</v>
      </c>
      <c r="L2724" t="s">
        <v>25</v>
      </c>
      <c r="M2724" t="s">
        <v>25</v>
      </c>
      <c r="N2724" t="s">
        <v>24</v>
      </c>
      <c r="O2724" t="s">
        <v>25</v>
      </c>
      <c r="P2724" t="s">
        <v>25</v>
      </c>
      <c r="Q2724" t="s">
        <v>25</v>
      </c>
      <c r="R2724">
        <f>IF(Churn_Data[[#This Row],[Churn]]="Yes",1,0)</f>
        <v>0</v>
      </c>
      <c r="S2724" t="s">
        <v>25</v>
      </c>
      <c r="T2724">
        <f>(Churn_Data[[#This Row],[OnlineSecurity]]="Yes")+(Churn_Data[[#This Row],[OnlineBackup]]="Yes")+(Churn_Data[[#This Row],[DeviceProtection]]="Yes")+(Churn_Data[[#This Row],[TechSupport]]="Yes")+(Churn_Data[[#This Row],[StreamingTV]]="Yes")+(Churn_Data[[#This Row],[StreamingMovies]]="Yes")</f>
        <v>1</v>
      </c>
      <c r="U2724" t="s">
        <v>27</v>
      </c>
      <c r="V2724" t="s">
        <v>28</v>
      </c>
      <c r="W2724" t="str">
        <f>IF(ISNUMBER(SEARCH("automatic", Churn_Data[[#This Row],[PaymentMethod]])), "Automatic", "Manual")</f>
        <v>Manual</v>
      </c>
      <c r="X2724">
        <v>29.15</v>
      </c>
      <c r="Y2724" t="str">
        <f>IF(Churn_Data[[#This Row],[tenure]]&lt;=12,"0-1 Year",IF(Churn_Data[[#This Row],[tenure]]&lt;=24,"1-2 Years",IF(Churn_Data[[#This Row],[tenure]]&lt;=36,"2-3 Years",IF(Churn_Data[[#This Row],[tenure]]&lt;=48,"3-4 Years",IF(Churn_Data[[#This Row],[tenure]]&lt;=60,"4-5 Years","5+ Years")))))</f>
        <v>0-1 Year</v>
      </c>
      <c r="Z2724">
        <v>1</v>
      </c>
      <c r="AA2724">
        <v>29.15</v>
      </c>
      <c r="AB2724">
        <f>IF(Churn_Data[[#This Row],[Churn]]="No",Churn_Data[[#This Row],[MonthlyCharges]],NA())</f>
        <v>29.15</v>
      </c>
      <c r="AC2724">
        <f>IF(Churn_Data[[#This Row],[Churn]]="No",Churn_Data[[#This Row],[tenure]],NA())</f>
        <v>1</v>
      </c>
      <c r="AD2724" t="e">
        <f>IF(Churn_Data[[#This Row],[Churn]]="Yes",Churn_Data[[#This Row],[MonthlyCharges]],NA())</f>
        <v>#N/A</v>
      </c>
      <c r="AE2724" t="e">
        <f>IF(Churn_Data[[#This Row],[Churn]]="Yes",Churn_Data[[#This Row],[tenure]],NA())</f>
        <v>#N/A</v>
      </c>
      <c r="AF2724">
        <v>29.15</v>
      </c>
    </row>
    <row r="2725" spans="1:32" x14ac:dyDescent="0.3">
      <c r="A2725" t="s">
        <v>2757</v>
      </c>
      <c r="B2725" t="s">
        <v>23</v>
      </c>
      <c r="C2725" t="str">
        <f>IF(Churn_Data[[#This Row],[SeniorCitizen]]=1,"Yes","No")</f>
        <v>No</v>
      </c>
      <c r="D2725">
        <v>0</v>
      </c>
      <c r="E2725" t="s">
        <v>25</v>
      </c>
      <c r="F2725" t="s">
        <v>25</v>
      </c>
      <c r="G2725" t="s">
        <v>25</v>
      </c>
      <c r="H2725" t="s">
        <v>189</v>
      </c>
      <c r="I2725" t="s">
        <v>120</v>
      </c>
      <c r="J2725" t="str">
        <f>IF(Churn_Data[[#This Row],[InternetService]]&lt;&gt;"No","Yes","No")</f>
        <v>Yes</v>
      </c>
      <c r="K2725" t="s">
        <v>24</v>
      </c>
      <c r="L2725" t="s">
        <v>25</v>
      </c>
      <c r="M2725" t="s">
        <v>25</v>
      </c>
      <c r="N2725" t="s">
        <v>24</v>
      </c>
      <c r="O2725" t="s">
        <v>25</v>
      </c>
      <c r="P2725" t="s">
        <v>25</v>
      </c>
      <c r="Q2725" t="s">
        <v>24</v>
      </c>
      <c r="R2725">
        <f>IF(Churn_Data[[#This Row],[Churn]]="Yes",1,0)</f>
        <v>1</v>
      </c>
      <c r="S2725" t="s">
        <v>25</v>
      </c>
      <c r="T2725">
        <f>(Churn_Data[[#This Row],[OnlineSecurity]]="Yes")+(Churn_Data[[#This Row],[OnlineBackup]]="Yes")+(Churn_Data[[#This Row],[DeviceProtection]]="Yes")+(Churn_Data[[#This Row],[TechSupport]]="Yes")+(Churn_Data[[#This Row],[StreamingTV]]="Yes")+(Churn_Data[[#This Row],[StreamingMovies]]="Yes")</f>
        <v>2</v>
      </c>
      <c r="U2725" t="s">
        <v>27</v>
      </c>
      <c r="V2725" t="s">
        <v>28</v>
      </c>
      <c r="W2725" t="str">
        <f>IF(ISNUMBER(SEARCH("automatic", Churn_Data[[#This Row],[PaymentMethod]])), "Automatic", "Manual")</f>
        <v>Manual</v>
      </c>
      <c r="X2725">
        <v>34.25</v>
      </c>
      <c r="Y2725" t="str">
        <f>IF(Churn_Data[[#This Row],[tenure]]&lt;=12,"0-1 Year",IF(Churn_Data[[#This Row],[tenure]]&lt;=24,"1-2 Years",IF(Churn_Data[[#This Row],[tenure]]&lt;=36,"2-3 Years",IF(Churn_Data[[#This Row],[tenure]]&lt;=48,"3-4 Years",IF(Churn_Data[[#This Row],[tenure]]&lt;=60,"4-5 Years","5+ Years")))))</f>
        <v>0-1 Year</v>
      </c>
      <c r="Z2725">
        <v>3</v>
      </c>
      <c r="AA2725">
        <v>139.35</v>
      </c>
      <c r="AB2725" t="e">
        <f>IF(Churn_Data[[#This Row],[Churn]]="No",Churn_Data[[#This Row],[MonthlyCharges]],NA())</f>
        <v>#N/A</v>
      </c>
      <c r="AC2725" t="e">
        <f>IF(Churn_Data[[#This Row],[Churn]]="No",Churn_Data[[#This Row],[tenure]],NA())</f>
        <v>#N/A</v>
      </c>
      <c r="AD2725">
        <f>IF(Churn_Data[[#This Row],[Churn]]="Yes",Churn_Data[[#This Row],[MonthlyCharges]],NA())</f>
        <v>34.25</v>
      </c>
      <c r="AE2725">
        <f>IF(Churn_Data[[#This Row],[Churn]]="Yes",Churn_Data[[#This Row],[tenure]],NA())</f>
        <v>3</v>
      </c>
      <c r="AF2725">
        <v>102.75</v>
      </c>
    </row>
    <row r="2726" spans="1:32" x14ac:dyDescent="0.3">
      <c r="A2726" t="s">
        <v>2758</v>
      </c>
      <c r="B2726" t="s">
        <v>23</v>
      </c>
      <c r="C2726" t="str">
        <f>IF(Churn_Data[[#This Row],[SeniorCitizen]]=1,"Yes","No")</f>
        <v>No</v>
      </c>
      <c r="D2726">
        <v>0</v>
      </c>
      <c r="E2726" t="s">
        <v>25</v>
      </c>
      <c r="F2726" t="s">
        <v>25</v>
      </c>
      <c r="G2726" t="s">
        <v>25</v>
      </c>
      <c r="H2726" t="s">
        <v>189</v>
      </c>
      <c r="I2726" t="s">
        <v>120</v>
      </c>
      <c r="J2726" t="str">
        <f>IF(Churn_Data[[#This Row],[InternetService]]&lt;&gt;"No","Yes","No")</f>
        <v>Yes</v>
      </c>
      <c r="K2726" t="s">
        <v>24</v>
      </c>
      <c r="L2726" t="s">
        <v>25</v>
      </c>
      <c r="M2726" t="s">
        <v>24</v>
      </c>
      <c r="N2726" t="s">
        <v>24</v>
      </c>
      <c r="O2726" t="s">
        <v>24</v>
      </c>
      <c r="P2726" t="s">
        <v>24</v>
      </c>
      <c r="Q2726" t="s">
        <v>24</v>
      </c>
      <c r="R2726">
        <f>IF(Churn_Data[[#This Row],[Churn]]="Yes",1,0)</f>
        <v>1</v>
      </c>
      <c r="S2726" t="s">
        <v>25</v>
      </c>
      <c r="T2726">
        <f>(Churn_Data[[#This Row],[OnlineSecurity]]="Yes")+(Churn_Data[[#This Row],[OnlineBackup]]="Yes")+(Churn_Data[[#This Row],[DeviceProtection]]="Yes")+(Churn_Data[[#This Row],[TechSupport]]="Yes")+(Churn_Data[[#This Row],[StreamingTV]]="Yes")+(Churn_Data[[#This Row],[StreamingMovies]]="Yes")</f>
        <v>5</v>
      </c>
      <c r="U2726" t="s">
        <v>27</v>
      </c>
      <c r="V2726" t="s">
        <v>28</v>
      </c>
      <c r="W2726" t="str">
        <f>IF(ISNUMBER(SEARCH("automatic", Churn_Data[[#This Row],[PaymentMethod]])), "Automatic", "Manual")</f>
        <v>Manual</v>
      </c>
      <c r="X2726">
        <v>58.5</v>
      </c>
      <c r="Y2726" t="str">
        <f>IF(Churn_Data[[#This Row],[tenure]]&lt;=12,"0-1 Year",IF(Churn_Data[[#This Row],[tenure]]&lt;=24,"1-2 Years",IF(Churn_Data[[#This Row],[tenure]]&lt;=36,"2-3 Years",IF(Churn_Data[[#This Row],[tenure]]&lt;=48,"3-4 Years",IF(Churn_Data[[#This Row],[tenure]]&lt;=60,"4-5 Years","5+ Years")))))</f>
        <v>0-1 Year</v>
      </c>
      <c r="Z2726">
        <v>9</v>
      </c>
      <c r="AA2726">
        <v>539.85</v>
      </c>
      <c r="AB2726" t="e">
        <f>IF(Churn_Data[[#This Row],[Churn]]="No",Churn_Data[[#This Row],[MonthlyCharges]],NA())</f>
        <v>#N/A</v>
      </c>
      <c r="AC2726" t="e">
        <f>IF(Churn_Data[[#This Row],[Churn]]="No",Churn_Data[[#This Row],[tenure]],NA())</f>
        <v>#N/A</v>
      </c>
      <c r="AD2726">
        <f>IF(Churn_Data[[#This Row],[Churn]]="Yes",Churn_Data[[#This Row],[MonthlyCharges]],NA())</f>
        <v>58.5</v>
      </c>
      <c r="AE2726">
        <f>IF(Churn_Data[[#This Row],[Churn]]="Yes",Churn_Data[[#This Row],[tenure]],NA())</f>
        <v>9</v>
      </c>
      <c r="AF2726">
        <v>526.5</v>
      </c>
    </row>
    <row r="2727" spans="1:32" x14ac:dyDescent="0.3">
      <c r="A2727" t="s">
        <v>2759</v>
      </c>
      <c r="B2727" t="s">
        <v>23</v>
      </c>
      <c r="C2727" t="str">
        <f>IF(Churn_Data[[#This Row],[SeniorCitizen]]=1,"Yes","No")</f>
        <v>No</v>
      </c>
      <c r="D2727">
        <v>0</v>
      </c>
      <c r="E2727" t="s">
        <v>25</v>
      </c>
      <c r="F2727" t="s">
        <v>25</v>
      </c>
      <c r="G2727" t="s">
        <v>25</v>
      </c>
      <c r="H2727" t="s">
        <v>189</v>
      </c>
      <c r="I2727" t="s">
        <v>120</v>
      </c>
      <c r="J2727" t="str">
        <f>IF(Churn_Data[[#This Row],[InternetService]]&lt;&gt;"No","Yes","No")</f>
        <v>Yes</v>
      </c>
      <c r="K2727" t="s">
        <v>25</v>
      </c>
      <c r="L2727" t="s">
        <v>24</v>
      </c>
      <c r="M2727" t="s">
        <v>25</v>
      </c>
      <c r="N2727" t="s">
        <v>24</v>
      </c>
      <c r="O2727" t="s">
        <v>25</v>
      </c>
      <c r="P2727" t="s">
        <v>25</v>
      </c>
      <c r="Q2727" t="s">
        <v>25</v>
      </c>
      <c r="R2727">
        <f>IF(Churn_Data[[#This Row],[Churn]]="Yes",1,0)</f>
        <v>0</v>
      </c>
      <c r="S2727" t="s">
        <v>25</v>
      </c>
      <c r="T2727">
        <f>(Churn_Data[[#This Row],[OnlineSecurity]]="Yes")+(Churn_Data[[#This Row],[OnlineBackup]]="Yes")+(Churn_Data[[#This Row],[DeviceProtection]]="Yes")+(Churn_Data[[#This Row],[TechSupport]]="Yes")+(Churn_Data[[#This Row],[StreamingTV]]="Yes")+(Churn_Data[[#This Row],[StreamingMovies]]="Yes")</f>
        <v>2</v>
      </c>
      <c r="U2727" t="s">
        <v>27</v>
      </c>
      <c r="V2727" t="s">
        <v>32</v>
      </c>
      <c r="W2727" t="str">
        <f>IF(ISNUMBER(SEARCH("automatic", Churn_Data[[#This Row],[PaymentMethod]])), "Automatic", "Manual")</f>
        <v>Manual</v>
      </c>
      <c r="X2727">
        <v>36.25</v>
      </c>
      <c r="Y2727" t="str">
        <f>IF(Churn_Data[[#This Row],[tenure]]&lt;=12,"0-1 Year",IF(Churn_Data[[#This Row],[tenure]]&lt;=24,"1-2 Years",IF(Churn_Data[[#This Row],[tenure]]&lt;=36,"2-3 Years",IF(Churn_Data[[#This Row],[tenure]]&lt;=48,"3-4 Years",IF(Churn_Data[[#This Row],[tenure]]&lt;=60,"4-5 Years","5+ Years")))))</f>
        <v>0-1 Year</v>
      </c>
      <c r="Z2727">
        <v>10</v>
      </c>
      <c r="AA2727">
        <v>374</v>
      </c>
      <c r="AB2727">
        <f>IF(Churn_Data[[#This Row],[Churn]]="No",Churn_Data[[#This Row],[MonthlyCharges]],NA())</f>
        <v>36.25</v>
      </c>
      <c r="AC2727">
        <f>IF(Churn_Data[[#This Row],[Churn]]="No",Churn_Data[[#This Row],[tenure]],NA())</f>
        <v>10</v>
      </c>
      <c r="AD2727" t="e">
        <f>IF(Churn_Data[[#This Row],[Churn]]="Yes",Churn_Data[[#This Row],[MonthlyCharges]],NA())</f>
        <v>#N/A</v>
      </c>
      <c r="AE2727" t="e">
        <f>IF(Churn_Data[[#This Row],[Churn]]="Yes",Churn_Data[[#This Row],[tenure]],NA())</f>
        <v>#N/A</v>
      </c>
      <c r="AF2727">
        <v>362.5</v>
      </c>
    </row>
    <row r="2728" spans="1:32" x14ac:dyDescent="0.3">
      <c r="A2728" t="s">
        <v>2760</v>
      </c>
      <c r="B2728" t="s">
        <v>23</v>
      </c>
      <c r="C2728" t="str">
        <f>IF(Churn_Data[[#This Row],[SeniorCitizen]]=1,"Yes","No")</f>
        <v>No</v>
      </c>
      <c r="D2728">
        <v>0</v>
      </c>
      <c r="E2728" t="s">
        <v>25</v>
      </c>
      <c r="F2728" t="s">
        <v>25</v>
      </c>
      <c r="G2728" t="s">
        <v>25</v>
      </c>
      <c r="H2728" t="s">
        <v>189</v>
      </c>
      <c r="I2728" t="s">
        <v>120</v>
      </c>
      <c r="J2728" t="str">
        <f>IF(Churn_Data[[#This Row],[InternetService]]&lt;&gt;"No","Yes","No")</f>
        <v>Yes</v>
      </c>
      <c r="K2728" t="s">
        <v>25</v>
      </c>
      <c r="L2728" t="s">
        <v>25</v>
      </c>
      <c r="M2728" t="s">
        <v>25</v>
      </c>
      <c r="N2728" t="s">
        <v>24</v>
      </c>
      <c r="O2728" t="s">
        <v>25</v>
      </c>
      <c r="P2728" t="s">
        <v>25</v>
      </c>
      <c r="Q2728" t="s">
        <v>24</v>
      </c>
      <c r="R2728">
        <f>IF(Churn_Data[[#This Row],[Churn]]="Yes",1,0)</f>
        <v>1</v>
      </c>
      <c r="S2728" t="s">
        <v>25</v>
      </c>
      <c r="T2728">
        <f>(Churn_Data[[#This Row],[OnlineSecurity]]="Yes")+(Churn_Data[[#This Row],[OnlineBackup]]="Yes")+(Churn_Data[[#This Row],[DeviceProtection]]="Yes")+(Churn_Data[[#This Row],[TechSupport]]="Yes")+(Churn_Data[[#This Row],[StreamingTV]]="Yes")+(Churn_Data[[#This Row],[StreamingMovies]]="Yes")</f>
        <v>1</v>
      </c>
      <c r="U2728" t="s">
        <v>27</v>
      </c>
      <c r="V2728" t="s">
        <v>72</v>
      </c>
      <c r="W2728" t="str">
        <f>IF(ISNUMBER(SEARCH("automatic", Churn_Data[[#This Row],[PaymentMethod]])), "Automatic", "Manual")</f>
        <v>Automatic</v>
      </c>
      <c r="X2728">
        <v>28.6</v>
      </c>
      <c r="Y2728" t="str">
        <f>IF(Churn_Data[[#This Row],[tenure]]&lt;=12,"0-1 Year",IF(Churn_Data[[#This Row],[tenure]]&lt;=24,"1-2 Years",IF(Churn_Data[[#This Row],[tenure]]&lt;=36,"2-3 Years",IF(Churn_Data[[#This Row],[tenure]]&lt;=48,"3-4 Years",IF(Churn_Data[[#This Row],[tenure]]&lt;=60,"4-5 Years","5+ Years")))))</f>
        <v>3-4 Years</v>
      </c>
      <c r="Z2728">
        <v>37</v>
      </c>
      <c r="AA2728">
        <v>973.55</v>
      </c>
      <c r="AB2728" t="e">
        <f>IF(Churn_Data[[#This Row],[Churn]]="No",Churn_Data[[#This Row],[MonthlyCharges]],NA())</f>
        <v>#N/A</v>
      </c>
      <c r="AC2728" t="e">
        <f>IF(Churn_Data[[#This Row],[Churn]]="No",Churn_Data[[#This Row],[tenure]],NA())</f>
        <v>#N/A</v>
      </c>
      <c r="AD2728">
        <f>IF(Churn_Data[[#This Row],[Churn]]="Yes",Churn_Data[[#This Row],[MonthlyCharges]],NA())</f>
        <v>28.6</v>
      </c>
      <c r="AE2728">
        <f>IF(Churn_Data[[#This Row],[Churn]]="Yes",Churn_Data[[#This Row],[tenure]],NA())</f>
        <v>37</v>
      </c>
      <c r="AF2728">
        <v>1058.2</v>
      </c>
    </row>
    <row r="2729" spans="1:32" x14ac:dyDescent="0.3">
      <c r="A2729" t="s">
        <v>2761</v>
      </c>
      <c r="B2729" t="s">
        <v>30</v>
      </c>
      <c r="C2729" t="str">
        <f>IF(Churn_Data[[#This Row],[SeniorCitizen]]=1,"Yes","No")</f>
        <v>No</v>
      </c>
      <c r="D2729">
        <v>0</v>
      </c>
      <c r="E2729" t="s">
        <v>25</v>
      </c>
      <c r="F2729" t="s">
        <v>24</v>
      </c>
      <c r="G2729" t="s">
        <v>25</v>
      </c>
      <c r="H2729" t="s">
        <v>189</v>
      </c>
      <c r="I2729" t="s">
        <v>120</v>
      </c>
      <c r="J2729" t="str">
        <f>IF(Churn_Data[[#This Row],[InternetService]]&lt;&gt;"No","Yes","No")</f>
        <v>Yes</v>
      </c>
      <c r="K2729" t="s">
        <v>25</v>
      </c>
      <c r="L2729" t="s">
        <v>24</v>
      </c>
      <c r="M2729" t="s">
        <v>25</v>
      </c>
      <c r="N2729" t="s">
        <v>24</v>
      </c>
      <c r="O2729" t="s">
        <v>25</v>
      </c>
      <c r="P2729" t="s">
        <v>25</v>
      </c>
      <c r="Q2729" t="s">
        <v>25</v>
      </c>
      <c r="R2729">
        <f>IF(Churn_Data[[#This Row],[Churn]]="Yes",1,0)</f>
        <v>0</v>
      </c>
      <c r="S2729" t="s">
        <v>25</v>
      </c>
      <c r="T2729">
        <f>(Churn_Data[[#This Row],[OnlineSecurity]]="Yes")+(Churn_Data[[#This Row],[OnlineBackup]]="Yes")+(Churn_Data[[#This Row],[DeviceProtection]]="Yes")+(Churn_Data[[#This Row],[TechSupport]]="Yes")+(Churn_Data[[#This Row],[StreamingTV]]="Yes")+(Churn_Data[[#This Row],[StreamingMovies]]="Yes")</f>
        <v>2</v>
      </c>
      <c r="U2729" t="s">
        <v>27</v>
      </c>
      <c r="V2729" t="s">
        <v>28</v>
      </c>
      <c r="W2729" t="str">
        <f>IF(ISNUMBER(SEARCH("automatic", Churn_Data[[#This Row],[PaymentMethod]])), "Automatic", "Manual")</f>
        <v>Manual</v>
      </c>
      <c r="X2729">
        <v>33.6</v>
      </c>
      <c r="Y2729" t="str">
        <f>IF(Churn_Data[[#This Row],[tenure]]&lt;=12,"0-1 Year",IF(Churn_Data[[#This Row],[tenure]]&lt;=24,"1-2 Years",IF(Churn_Data[[#This Row],[tenure]]&lt;=36,"2-3 Years",IF(Churn_Data[[#This Row],[tenure]]&lt;=48,"3-4 Years",IF(Churn_Data[[#This Row],[tenure]]&lt;=60,"4-5 Years","5+ Years")))))</f>
        <v>0-1 Year</v>
      </c>
      <c r="Z2729">
        <v>1</v>
      </c>
      <c r="AA2729">
        <v>33.6</v>
      </c>
      <c r="AB2729">
        <f>IF(Churn_Data[[#This Row],[Churn]]="No",Churn_Data[[#This Row],[MonthlyCharges]],NA())</f>
        <v>33.6</v>
      </c>
      <c r="AC2729">
        <f>IF(Churn_Data[[#This Row],[Churn]]="No",Churn_Data[[#This Row],[tenure]],NA())</f>
        <v>1</v>
      </c>
      <c r="AD2729" t="e">
        <f>IF(Churn_Data[[#This Row],[Churn]]="Yes",Churn_Data[[#This Row],[MonthlyCharges]],NA())</f>
        <v>#N/A</v>
      </c>
      <c r="AE2729" t="e">
        <f>IF(Churn_Data[[#This Row],[Churn]]="Yes",Churn_Data[[#This Row],[tenure]],NA())</f>
        <v>#N/A</v>
      </c>
      <c r="AF2729">
        <v>33.6</v>
      </c>
    </row>
    <row r="2730" spans="1:32" x14ac:dyDescent="0.3">
      <c r="A2730" t="s">
        <v>2762</v>
      </c>
      <c r="B2730" t="s">
        <v>30</v>
      </c>
      <c r="C2730" t="str">
        <f>IF(Churn_Data[[#This Row],[SeniorCitizen]]=1,"Yes","No")</f>
        <v>No</v>
      </c>
      <c r="D2730">
        <v>0</v>
      </c>
      <c r="E2730" t="s">
        <v>25</v>
      </c>
      <c r="F2730" t="s">
        <v>25</v>
      </c>
      <c r="G2730" t="s">
        <v>25</v>
      </c>
      <c r="H2730" t="s">
        <v>189</v>
      </c>
      <c r="I2730" t="s">
        <v>120</v>
      </c>
      <c r="J2730" t="str">
        <f>IF(Churn_Data[[#This Row],[InternetService]]&lt;&gt;"No","Yes","No")</f>
        <v>Yes</v>
      </c>
      <c r="K2730" t="s">
        <v>24</v>
      </c>
      <c r="L2730" t="s">
        <v>25</v>
      </c>
      <c r="M2730" t="s">
        <v>25</v>
      </c>
      <c r="N2730" t="s">
        <v>24</v>
      </c>
      <c r="O2730" t="s">
        <v>24</v>
      </c>
      <c r="P2730" t="s">
        <v>25</v>
      </c>
      <c r="Q2730" t="s">
        <v>25</v>
      </c>
      <c r="R2730">
        <f>IF(Churn_Data[[#This Row],[Churn]]="Yes",1,0)</f>
        <v>0</v>
      </c>
      <c r="S2730" t="s">
        <v>24</v>
      </c>
      <c r="T2730">
        <f>(Churn_Data[[#This Row],[OnlineSecurity]]="Yes")+(Churn_Data[[#This Row],[OnlineBackup]]="Yes")+(Churn_Data[[#This Row],[DeviceProtection]]="Yes")+(Churn_Data[[#This Row],[TechSupport]]="Yes")+(Churn_Data[[#This Row],[StreamingTV]]="Yes")+(Churn_Data[[#This Row],[StreamingMovies]]="Yes")</f>
        <v>3</v>
      </c>
      <c r="U2730" t="s">
        <v>27</v>
      </c>
      <c r="V2730" t="s">
        <v>28</v>
      </c>
      <c r="W2730" t="str">
        <f>IF(ISNUMBER(SEARCH("automatic", Churn_Data[[#This Row],[PaymentMethod]])), "Automatic", "Manual")</f>
        <v>Manual</v>
      </c>
      <c r="X2730">
        <v>43.55</v>
      </c>
      <c r="Y2730" t="str">
        <f>IF(Churn_Data[[#This Row],[tenure]]&lt;=12,"0-1 Year",IF(Churn_Data[[#This Row],[tenure]]&lt;=24,"1-2 Years",IF(Churn_Data[[#This Row],[tenure]]&lt;=36,"2-3 Years",IF(Churn_Data[[#This Row],[tenure]]&lt;=48,"3-4 Years",IF(Churn_Data[[#This Row],[tenure]]&lt;=60,"4-5 Years","5+ Years")))))</f>
        <v>1-2 Years</v>
      </c>
      <c r="Z2730">
        <v>21</v>
      </c>
      <c r="AA2730">
        <v>1011.5</v>
      </c>
      <c r="AB2730">
        <f>IF(Churn_Data[[#This Row],[Churn]]="No",Churn_Data[[#This Row],[MonthlyCharges]],NA())</f>
        <v>43.55</v>
      </c>
      <c r="AC2730">
        <f>IF(Churn_Data[[#This Row],[Churn]]="No",Churn_Data[[#This Row],[tenure]],NA())</f>
        <v>21</v>
      </c>
      <c r="AD2730" t="e">
        <f>IF(Churn_Data[[#This Row],[Churn]]="Yes",Churn_Data[[#This Row],[MonthlyCharges]],NA())</f>
        <v>#N/A</v>
      </c>
      <c r="AE2730" t="e">
        <f>IF(Churn_Data[[#This Row],[Churn]]="Yes",Churn_Data[[#This Row],[tenure]],NA())</f>
        <v>#N/A</v>
      </c>
      <c r="AF2730">
        <v>914.55</v>
      </c>
    </row>
    <row r="2731" spans="1:32" x14ac:dyDescent="0.3">
      <c r="A2731" t="s">
        <v>2763</v>
      </c>
      <c r="B2731" t="s">
        <v>23</v>
      </c>
      <c r="C2731" t="str">
        <f>IF(Churn_Data[[#This Row],[SeniorCitizen]]=1,"Yes","No")</f>
        <v>No</v>
      </c>
      <c r="D2731">
        <v>0</v>
      </c>
      <c r="E2731" t="s">
        <v>24</v>
      </c>
      <c r="F2731" t="s">
        <v>24</v>
      </c>
      <c r="G2731" t="s">
        <v>25</v>
      </c>
      <c r="H2731" t="s">
        <v>189</v>
      </c>
      <c r="I2731" t="s">
        <v>120</v>
      </c>
      <c r="J2731" t="str">
        <f>IF(Churn_Data[[#This Row],[InternetService]]&lt;&gt;"No","Yes","No")</f>
        <v>Yes</v>
      </c>
      <c r="K2731" t="s">
        <v>25</v>
      </c>
      <c r="L2731" t="s">
        <v>25</v>
      </c>
      <c r="M2731" t="s">
        <v>25</v>
      </c>
      <c r="N2731" t="s">
        <v>24</v>
      </c>
      <c r="O2731" t="s">
        <v>24</v>
      </c>
      <c r="P2731" t="s">
        <v>25</v>
      </c>
      <c r="Q2731" t="s">
        <v>24</v>
      </c>
      <c r="R2731">
        <f>IF(Churn_Data[[#This Row],[Churn]]="Yes",1,0)</f>
        <v>1</v>
      </c>
      <c r="S2731" t="s">
        <v>25</v>
      </c>
      <c r="T2731">
        <f>(Churn_Data[[#This Row],[OnlineSecurity]]="Yes")+(Churn_Data[[#This Row],[OnlineBackup]]="Yes")+(Churn_Data[[#This Row],[DeviceProtection]]="Yes")+(Churn_Data[[#This Row],[TechSupport]]="Yes")+(Churn_Data[[#This Row],[StreamingTV]]="Yes")+(Churn_Data[[#This Row],[StreamingMovies]]="Yes")</f>
        <v>2</v>
      </c>
      <c r="U2731" t="s">
        <v>27</v>
      </c>
      <c r="V2731" t="s">
        <v>32</v>
      </c>
      <c r="W2731" t="str">
        <f>IF(ISNUMBER(SEARCH("automatic", Churn_Data[[#This Row],[PaymentMethod]])), "Automatic", "Manual")</f>
        <v>Manual</v>
      </c>
      <c r="X2731">
        <v>40.1</v>
      </c>
      <c r="Y2731" t="str">
        <f>IF(Churn_Data[[#This Row],[tenure]]&lt;=12,"0-1 Year",IF(Churn_Data[[#This Row],[tenure]]&lt;=24,"1-2 Years",IF(Churn_Data[[#This Row],[tenure]]&lt;=36,"2-3 Years",IF(Churn_Data[[#This Row],[tenure]]&lt;=48,"3-4 Years",IF(Churn_Data[[#This Row],[tenure]]&lt;=60,"4-5 Years","5+ Years")))))</f>
        <v>0-1 Year</v>
      </c>
      <c r="Z2731">
        <v>1</v>
      </c>
      <c r="AA2731">
        <v>40.1</v>
      </c>
      <c r="AB2731" t="e">
        <f>IF(Churn_Data[[#This Row],[Churn]]="No",Churn_Data[[#This Row],[MonthlyCharges]],NA())</f>
        <v>#N/A</v>
      </c>
      <c r="AC2731" t="e">
        <f>IF(Churn_Data[[#This Row],[Churn]]="No",Churn_Data[[#This Row],[tenure]],NA())</f>
        <v>#N/A</v>
      </c>
      <c r="AD2731">
        <f>IF(Churn_Data[[#This Row],[Churn]]="Yes",Churn_Data[[#This Row],[MonthlyCharges]],NA())</f>
        <v>40.1</v>
      </c>
      <c r="AE2731">
        <f>IF(Churn_Data[[#This Row],[Churn]]="Yes",Churn_Data[[#This Row],[tenure]],NA())</f>
        <v>1</v>
      </c>
      <c r="AF2731">
        <v>40.1</v>
      </c>
    </row>
    <row r="2732" spans="1:32" x14ac:dyDescent="0.3">
      <c r="A2732" t="s">
        <v>2764</v>
      </c>
      <c r="B2732" t="s">
        <v>30</v>
      </c>
      <c r="C2732" t="str">
        <f>IF(Churn_Data[[#This Row],[SeniorCitizen]]=1,"Yes","No")</f>
        <v>Yes</v>
      </c>
      <c r="D2732">
        <v>1</v>
      </c>
      <c r="E2732" t="s">
        <v>25</v>
      </c>
      <c r="F2732" t="s">
        <v>25</v>
      </c>
      <c r="G2732" t="s">
        <v>25</v>
      </c>
      <c r="H2732" t="s">
        <v>189</v>
      </c>
      <c r="I2732" t="s">
        <v>120</v>
      </c>
      <c r="J2732" t="str">
        <f>IF(Churn_Data[[#This Row],[InternetService]]&lt;&gt;"No","Yes","No")</f>
        <v>Yes</v>
      </c>
      <c r="K2732" t="s">
        <v>25</v>
      </c>
      <c r="L2732" t="s">
        <v>25</v>
      </c>
      <c r="M2732" t="s">
        <v>24</v>
      </c>
      <c r="N2732" t="s">
        <v>24</v>
      </c>
      <c r="O2732" t="s">
        <v>24</v>
      </c>
      <c r="P2732" t="s">
        <v>25</v>
      </c>
      <c r="Q2732" t="s">
        <v>25</v>
      </c>
      <c r="R2732">
        <f>IF(Churn_Data[[#This Row],[Churn]]="Yes",1,0)</f>
        <v>0</v>
      </c>
      <c r="S2732" t="s">
        <v>25</v>
      </c>
      <c r="T2732">
        <f>(Churn_Data[[#This Row],[OnlineSecurity]]="Yes")+(Churn_Data[[#This Row],[OnlineBackup]]="Yes")+(Churn_Data[[#This Row],[DeviceProtection]]="Yes")+(Churn_Data[[#This Row],[TechSupport]]="Yes")+(Churn_Data[[#This Row],[StreamingTV]]="Yes")+(Churn_Data[[#This Row],[StreamingMovies]]="Yes")</f>
        <v>3</v>
      </c>
      <c r="U2732" t="s">
        <v>27</v>
      </c>
      <c r="V2732" t="s">
        <v>72</v>
      </c>
      <c r="W2732" t="str">
        <f>IF(ISNUMBER(SEARCH("automatic", Churn_Data[[#This Row],[PaymentMethod]])), "Automatic", "Manual")</f>
        <v>Automatic</v>
      </c>
      <c r="X2732">
        <v>45.4</v>
      </c>
      <c r="Y2732" t="str">
        <f>IF(Churn_Data[[#This Row],[tenure]]&lt;=12,"0-1 Year",IF(Churn_Data[[#This Row],[tenure]]&lt;=24,"1-2 Years",IF(Churn_Data[[#This Row],[tenure]]&lt;=36,"2-3 Years",IF(Churn_Data[[#This Row],[tenure]]&lt;=48,"3-4 Years",IF(Churn_Data[[#This Row],[tenure]]&lt;=60,"4-5 Years","5+ Years")))))</f>
        <v>0-1 Year</v>
      </c>
      <c r="Z2732">
        <v>5</v>
      </c>
      <c r="AA2732">
        <v>214.75</v>
      </c>
      <c r="AB2732">
        <f>IF(Churn_Data[[#This Row],[Churn]]="No",Churn_Data[[#This Row],[MonthlyCharges]],NA())</f>
        <v>45.4</v>
      </c>
      <c r="AC2732">
        <f>IF(Churn_Data[[#This Row],[Churn]]="No",Churn_Data[[#This Row],[tenure]],NA())</f>
        <v>5</v>
      </c>
      <c r="AD2732" t="e">
        <f>IF(Churn_Data[[#This Row],[Churn]]="Yes",Churn_Data[[#This Row],[MonthlyCharges]],NA())</f>
        <v>#N/A</v>
      </c>
      <c r="AE2732" t="e">
        <f>IF(Churn_Data[[#This Row],[Churn]]="Yes",Churn_Data[[#This Row],[tenure]],NA())</f>
        <v>#N/A</v>
      </c>
      <c r="AF2732">
        <v>227</v>
      </c>
    </row>
    <row r="2733" spans="1:32" x14ac:dyDescent="0.3">
      <c r="A2733" t="s">
        <v>2765</v>
      </c>
      <c r="B2733" t="s">
        <v>30</v>
      </c>
      <c r="C2733" t="str">
        <f>IF(Churn_Data[[#This Row],[SeniorCitizen]]=1,"Yes","No")</f>
        <v>No</v>
      </c>
      <c r="D2733">
        <v>0</v>
      </c>
      <c r="E2733" t="s">
        <v>25</v>
      </c>
      <c r="F2733" t="s">
        <v>25</v>
      </c>
      <c r="G2733" t="s">
        <v>25</v>
      </c>
      <c r="H2733" t="s">
        <v>189</v>
      </c>
      <c r="I2733" t="s">
        <v>120</v>
      </c>
      <c r="J2733" t="str">
        <f>IF(Churn_Data[[#This Row],[InternetService]]&lt;&gt;"No","Yes","No")</f>
        <v>Yes</v>
      </c>
      <c r="K2733" t="s">
        <v>24</v>
      </c>
      <c r="L2733" t="s">
        <v>24</v>
      </c>
      <c r="M2733" t="s">
        <v>25</v>
      </c>
      <c r="N2733" t="s">
        <v>24</v>
      </c>
      <c r="O2733" t="s">
        <v>24</v>
      </c>
      <c r="P2733" t="s">
        <v>25</v>
      </c>
      <c r="Q2733" t="s">
        <v>24</v>
      </c>
      <c r="R2733">
        <f>IF(Churn_Data[[#This Row],[Churn]]="Yes",1,0)</f>
        <v>1</v>
      </c>
      <c r="S2733" t="s">
        <v>24</v>
      </c>
      <c r="T2733">
        <f>(Churn_Data[[#This Row],[OnlineSecurity]]="Yes")+(Churn_Data[[#This Row],[OnlineBackup]]="Yes")+(Churn_Data[[#This Row],[DeviceProtection]]="Yes")+(Churn_Data[[#This Row],[TechSupport]]="Yes")+(Churn_Data[[#This Row],[StreamingTV]]="Yes")+(Churn_Data[[#This Row],[StreamingMovies]]="Yes")</f>
        <v>4</v>
      </c>
      <c r="U2733" t="s">
        <v>27</v>
      </c>
      <c r="V2733" t="s">
        <v>72</v>
      </c>
      <c r="W2733" t="str">
        <f>IF(ISNUMBER(SEARCH("automatic", Churn_Data[[#This Row],[PaymentMethod]])), "Automatic", "Manual")</f>
        <v>Automatic</v>
      </c>
      <c r="X2733">
        <v>48.95</v>
      </c>
      <c r="Y2733" t="str">
        <f>IF(Churn_Data[[#This Row],[tenure]]&lt;=12,"0-1 Year",IF(Churn_Data[[#This Row],[tenure]]&lt;=24,"1-2 Years",IF(Churn_Data[[#This Row],[tenure]]&lt;=36,"2-3 Years",IF(Churn_Data[[#This Row],[tenure]]&lt;=48,"3-4 Years",IF(Churn_Data[[#This Row],[tenure]]&lt;=60,"4-5 Years","5+ Years")))))</f>
        <v>3-4 Years</v>
      </c>
      <c r="Z2733">
        <v>39</v>
      </c>
      <c r="AA2733">
        <v>1880.85</v>
      </c>
      <c r="AB2733" t="e">
        <f>IF(Churn_Data[[#This Row],[Churn]]="No",Churn_Data[[#This Row],[MonthlyCharges]],NA())</f>
        <v>#N/A</v>
      </c>
      <c r="AC2733" t="e">
        <f>IF(Churn_Data[[#This Row],[Churn]]="No",Churn_Data[[#This Row],[tenure]],NA())</f>
        <v>#N/A</v>
      </c>
      <c r="AD2733">
        <f>IF(Churn_Data[[#This Row],[Churn]]="Yes",Churn_Data[[#This Row],[MonthlyCharges]],NA())</f>
        <v>48.95</v>
      </c>
      <c r="AE2733">
        <f>IF(Churn_Data[[#This Row],[Churn]]="Yes",Churn_Data[[#This Row],[tenure]],NA())</f>
        <v>39</v>
      </c>
      <c r="AF2733">
        <v>1909.05</v>
      </c>
    </row>
    <row r="2734" spans="1:32" x14ac:dyDescent="0.3">
      <c r="A2734" t="s">
        <v>2766</v>
      </c>
      <c r="B2734" t="s">
        <v>23</v>
      </c>
      <c r="C2734" t="str">
        <f>IF(Churn_Data[[#This Row],[SeniorCitizen]]=1,"Yes","No")</f>
        <v>No</v>
      </c>
      <c r="D2734">
        <v>0</v>
      </c>
      <c r="E2734" t="s">
        <v>24</v>
      </c>
      <c r="F2734" t="s">
        <v>25</v>
      </c>
      <c r="G2734" t="s">
        <v>25</v>
      </c>
      <c r="H2734" t="s">
        <v>189</v>
      </c>
      <c r="I2734" t="s">
        <v>120</v>
      </c>
      <c r="J2734" t="str">
        <f>IF(Churn_Data[[#This Row],[InternetService]]&lt;&gt;"No","Yes","No")</f>
        <v>Yes</v>
      </c>
      <c r="K2734" t="s">
        <v>24</v>
      </c>
      <c r="L2734" t="s">
        <v>25</v>
      </c>
      <c r="M2734" t="s">
        <v>24</v>
      </c>
      <c r="N2734" t="s">
        <v>24</v>
      </c>
      <c r="O2734" t="s">
        <v>25</v>
      </c>
      <c r="P2734" t="s">
        <v>24</v>
      </c>
      <c r="Q2734" t="s">
        <v>25</v>
      </c>
      <c r="R2734">
        <f>IF(Churn_Data[[#This Row],[Churn]]="Yes",1,0)</f>
        <v>0</v>
      </c>
      <c r="S2734" t="s">
        <v>24</v>
      </c>
      <c r="T2734">
        <f>(Churn_Data[[#This Row],[OnlineSecurity]]="Yes")+(Churn_Data[[#This Row],[OnlineBackup]]="Yes")+(Churn_Data[[#This Row],[DeviceProtection]]="Yes")+(Churn_Data[[#This Row],[TechSupport]]="Yes")+(Churn_Data[[#This Row],[StreamingTV]]="Yes")+(Churn_Data[[#This Row],[StreamingMovies]]="Yes")</f>
        <v>4</v>
      </c>
      <c r="U2734" t="s">
        <v>27</v>
      </c>
      <c r="V2734" t="s">
        <v>46</v>
      </c>
      <c r="W2734" t="str">
        <f>IF(ISNUMBER(SEARCH("automatic", Churn_Data[[#This Row],[PaymentMethod]])), "Automatic", "Manual")</f>
        <v>Automatic</v>
      </c>
      <c r="X2734">
        <v>49.9</v>
      </c>
      <c r="Y2734" t="str">
        <f>IF(Churn_Data[[#This Row],[tenure]]&lt;=12,"0-1 Year",IF(Churn_Data[[#This Row],[tenure]]&lt;=24,"1-2 Years",IF(Churn_Data[[#This Row],[tenure]]&lt;=36,"2-3 Years",IF(Churn_Data[[#This Row],[tenure]]&lt;=48,"3-4 Years",IF(Churn_Data[[#This Row],[tenure]]&lt;=60,"4-5 Years","5+ Years")))))</f>
        <v>4-5 Years</v>
      </c>
      <c r="Z2734">
        <v>57</v>
      </c>
      <c r="AA2734">
        <v>2782.4</v>
      </c>
      <c r="AB2734">
        <f>IF(Churn_Data[[#This Row],[Churn]]="No",Churn_Data[[#This Row],[MonthlyCharges]],NA())</f>
        <v>49.9</v>
      </c>
      <c r="AC2734">
        <f>IF(Churn_Data[[#This Row],[Churn]]="No",Churn_Data[[#This Row],[tenure]],NA())</f>
        <v>57</v>
      </c>
      <c r="AD2734" t="e">
        <f>IF(Churn_Data[[#This Row],[Churn]]="Yes",Churn_Data[[#This Row],[MonthlyCharges]],NA())</f>
        <v>#N/A</v>
      </c>
      <c r="AE2734" t="e">
        <f>IF(Churn_Data[[#This Row],[Churn]]="Yes",Churn_Data[[#This Row],[tenure]],NA())</f>
        <v>#N/A</v>
      </c>
      <c r="AF2734">
        <v>2844.3</v>
      </c>
    </row>
    <row r="2735" spans="1:32" x14ac:dyDescent="0.3">
      <c r="A2735" t="s">
        <v>2767</v>
      </c>
      <c r="B2735" t="s">
        <v>30</v>
      </c>
      <c r="C2735" t="str">
        <f>IF(Churn_Data[[#This Row],[SeniorCitizen]]=1,"Yes","No")</f>
        <v>No</v>
      </c>
      <c r="D2735">
        <v>0</v>
      </c>
      <c r="E2735" t="s">
        <v>24</v>
      </c>
      <c r="F2735" t="s">
        <v>25</v>
      </c>
      <c r="G2735" t="s">
        <v>25</v>
      </c>
      <c r="H2735" t="s">
        <v>189</v>
      </c>
      <c r="I2735" t="s">
        <v>120</v>
      </c>
      <c r="J2735" t="str">
        <f>IF(Churn_Data[[#This Row],[InternetService]]&lt;&gt;"No","Yes","No")</f>
        <v>Yes</v>
      </c>
      <c r="K2735" t="s">
        <v>24</v>
      </c>
      <c r="L2735" t="s">
        <v>25</v>
      </c>
      <c r="M2735" t="s">
        <v>25</v>
      </c>
      <c r="N2735" t="s">
        <v>24</v>
      </c>
      <c r="O2735" t="s">
        <v>25</v>
      </c>
      <c r="P2735" t="s">
        <v>25</v>
      </c>
      <c r="Q2735" t="s">
        <v>25</v>
      </c>
      <c r="R2735">
        <f>IF(Churn_Data[[#This Row],[Churn]]="Yes",1,0)</f>
        <v>0</v>
      </c>
      <c r="S2735" t="s">
        <v>25</v>
      </c>
      <c r="T2735">
        <f>(Churn_Data[[#This Row],[OnlineSecurity]]="Yes")+(Churn_Data[[#This Row],[OnlineBackup]]="Yes")+(Churn_Data[[#This Row],[DeviceProtection]]="Yes")+(Churn_Data[[#This Row],[TechSupport]]="Yes")+(Churn_Data[[#This Row],[StreamingTV]]="Yes")+(Churn_Data[[#This Row],[StreamingMovies]]="Yes")</f>
        <v>2</v>
      </c>
      <c r="U2735" t="s">
        <v>27</v>
      </c>
      <c r="V2735" t="s">
        <v>28</v>
      </c>
      <c r="W2735" t="str">
        <f>IF(ISNUMBER(SEARCH("automatic", Churn_Data[[#This Row],[PaymentMethod]])), "Automatic", "Manual")</f>
        <v>Manual</v>
      </c>
      <c r="X2735">
        <v>35.1</v>
      </c>
      <c r="Y2735" t="str">
        <f>IF(Churn_Data[[#This Row],[tenure]]&lt;=12,"0-1 Year",IF(Churn_Data[[#This Row],[tenure]]&lt;=24,"1-2 Years",IF(Churn_Data[[#This Row],[tenure]]&lt;=36,"2-3 Years",IF(Churn_Data[[#This Row],[tenure]]&lt;=48,"3-4 Years",IF(Churn_Data[[#This Row],[tenure]]&lt;=60,"4-5 Years","5+ Years")))))</f>
        <v>0-1 Year</v>
      </c>
      <c r="Z2735">
        <v>3</v>
      </c>
      <c r="AA2735">
        <v>101.1</v>
      </c>
      <c r="AB2735">
        <f>IF(Churn_Data[[#This Row],[Churn]]="No",Churn_Data[[#This Row],[MonthlyCharges]],NA())</f>
        <v>35.1</v>
      </c>
      <c r="AC2735">
        <f>IF(Churn_Data[[#This Row],[Churn]]="No",Churn_Data[[#This Row],[tenure]],NA())</f>
        <v>3</v>
      </c>
      <c r="AD2735" t="e">
        <f>IF(Churn_Data[[#This Row],[Churn]]="Yes",Churn_Data[[#This Row],[MonthlyCharges]],NA())</f>
        <v>#N/A</v>
      </c>
      <c r="AE2735" t="e">
        <f>IF(Churn_Data[[#This Row],[Churn]]="Yes",Churn_Data[[#This Row],[tenure]],NA())</f>
        <v>#N/A</v>
      </c>
      <c r="AF2735">
        <v>105.3</v>
      </c>
    </row>
    <row r="2736" spans="1:32" x14ac:dyDescent="0.3">
      <c r="A2736" t="s">
        <v>2768</v>
      </c>
      <c r="B2736" t="s">
        <v>23</v>
      </c>
      <c r="C2736" t="str">
        <f>IF(Churn_Data[[#This Row],[SeniorCitizen]]=1,"Yes","No")</f>
        <v>No</v>
      </c>
      <c r="D2736">
        <v>0</v>
      </c>
      <c r="E2736" t="s">
        <v>24</v>
      </c>
      <c r="F2736" t="s">
        <v>24</v>
      </c>
      <c r="G2736" t="s">
        <v>25</v>
      </c>
      <c r="H2736" t="s">
        <v>189</v>
      </c>
      <c r="I2736" t="s">
        <v>120</v>
      </c>
      <c r="J2736" t="str">
        <f>IF(Churn_Data[[#This Row],[InternetService]]&lt;&gt;"No","Yes","No")</f>
        <v>Yes</v>
      </c>
      <c r="K2736" t="s">
        <v>25</v>
      </c>
      <c r="L2736" t="s">
        <v>25</v>
      </c>
      <c r="M2736" t="s">
        <v>25</v>
      </c>
      <c r="N2736" t="s">
        <v>24</v>
      </c>
      <c r="O2736" t="s">
        <v>24</v>
      </c>
      <c r="P2736" t="s">
        <v>24</v>
      </c>
      <c r="Q2736" t="s">
        <v>24</v>
      </c>
      <c r="R2736">
        <f>IF(Churn_Data[[#This Row],[Churn]]="Yes",1,0)</f>
        <v>1</v>
      </c>
      <c r="S2736" t="s">
        <v>25</v>
      </c>
      <c r="T2736">
        <f>(Churn_Data[[#This Row],[OnlineSecurity]]="Yes")+(Churn_Data[[#This Row],[OnlineBackup]]="Yes")+(Churn_Data[[#This Row],[DeviceProtection]]="Yes")+(Churn_Data[[#This Row],[TechSupport]]="Yes")+(Churn_Data[[#This Row],[StreamingTV]]="Yes")+(Churn_Data[[#This Row],[StreamingMovies]]="Yes")</f>
        <v>3</v>
      </c>
      <c r="U2736" t="s">
        <v>27</v>
      </c>
      <c r="V2736" t="s">
        <v>72</v>
      </c>
      <c r="W2736" t="str">
        <f>IF(ISNUMBER(SEARCH("automatic", Churn_Data[[#This Row],[PaymentMethod]])), "Automatic", "Manual")</f>
        <v>Automatic</v>
      </c>
      <c r="X2736">
        <v>51.2</v>
      </c>
      <c r="Y2736" t="str">
        <f>IF(Churn_Data[[#This Row],[tenure]]&lt;=12,"0-1 Year",IF(Churn_Data[[#This Row],[tenure]]&lt;=24,"1-2 Years",IF(Churn_Data[[#This Row],[tenure]]&lt;=36,"2-3 Years",IF(Churn_Data[[#This Row],[tenure]]&lt;=48,"3-4 Years",IF(Churn_Data[[#This Row],[tenure]]&lt;=60,"4-5 Years","5+ Years")))))</f>
        <v>2-3 Years</v>
      </c>
      <c r="Z2736">
        <v>30</v>
      </c>
      <c r="AA2736">
        <v>1561.5</v>
      </c>
      <c r="AB2736" t="e">
        <f>IF(Churn_Data[[#This Row],[Churn]]="No",Churn_Data[[#This Row],[MonthlyCharges]],NA())</f>
        <v>#N/A</v>
      </c>
      <c r="AC2736" t="e">
        <f>IF(Churn_Data[[#This Row],[Churn]]="No",Churn_Data[[#This Row],[tenure]],NA())</f>
        <v>#N/A</v>
      </c>
      <c r="AD2736">
        <f>IF(Churn_Data[[#This Row],[Churn]]="Yes",Churn_Data[[#This Row],[MonthlyCharges]],NA())</f>
        <v>51.2</v>
      </c>
      <c r="AE2736">
        <f>IF(Churn_Data[[#This Row],[Churn]]="Yes",Churn_Data[[#This Row],[tenure]],NA())</f>
        <v>30</v>
      </c>
      <c r="AF2736">
        <v>1536</v>
      </c>
    </row>
    <row r="2737" spans="1:32" x14ac:dyDescent="0.3">
      <c r="A2737" t="s">
        <v>2769</v>
      </c>
      <c r="B2737" t="s">
        <v>23</v>
      </c>
      <c r="C2737" t="str">
        <f>IF(Churn_Data[[#This Row],[SeniorCitizen]]=1,"Yes","No")</f>
        <v>No</v>
      </c>
      <c r="D2737">
        <v>0</v>
      </c>
      <c r="E2737" t="s">
        <v>25</v>
      </c>
      <c r="F2737" t="s">
        <v>25</v>
      </c>
      <c r="G2737" t="s">
        <v>25</v>
      </c>
      <c r="H2737" t="s">
        <v>189</v>
      </c>
      <c r="I2737" t="s">
        <v>120</v>
      </c>
      <c r="J2737" t="str">
        <f>IF(Churn_Data[[#This Row],[InternetService]]&lt;&gt;"No","Yes","No")</f>
        <v>Yes</v>
      </c>
      <c r="K2737" t="s">
        <v>25</v>
      </c>
      <c r="L2737" t="s">
        <v>24</v>
      </c>
      <c r="M2737" t="s">
        <v>24</v>
      </c>
      <c r="N2737" t="s">
        <v>24</v>
      </c>
      <c r="O2737" t="s">
        <v>25</v>
      </c>
      <c r="P2737" t="s">
        <v>25</v>
      </c>
      <c r="Q2737" t="s">
        <v>25</v>
      </c>
      <c r="R2737">
        <f>IF(Churn_Data[[#This Row],[Churn]]="Yes",1,0)</f>
        <v>0</v>
      </c>
      <c r="S2737" t="s">
        <v>25</v>
      </c>
      <c r="T2737">
        <f>(Churn_Data[[#This Row],[OnlineSecurity]]="Yes")+(Churn_Data[[#This Row],[OnlineBackup]]="Yes")+(Churn_Data[[#This Row],[DeviceProtection]]="Yes")+(Churn_Data[[#This Row],[TechSupport]]="Yes")+(Churn_Data[[#This Row],[StreamingTV]]="Yes")+(Churn_Data[[#This Row],[StreamingMovies]]="Yes")</f>
        <v>3</v>
      </c>
      <c r="U2737" t="s">
        <v>27</v>
      </c>
      <c r="V2737" t="s">
        <v>46</v>
      </c>
      <c r="W2737" t="str">
        <f>IF(ISNUMBER(SEARCH("automatic", Churn_Data[[#This Row],[PaymentMethod]])), "Automatic", "Manual")</f>
        <v>Automatic</v>
      </c>
      <c r="X2737">
        <v>41.1</v>
      </c>
      <c r="Y2737" t="str">
        <f>IF(Churn_Data[[#This Row],[tenure]]&lt;=12,"0-1 Year",IF(Churn_Data[[#This Row],[tenure]]&lt;=24,"1-2 Years",IF(Churn_Data[[#This Row],[tenure]]&lt;=36,"2-3 Years",IF(Churn_Data[[#This Row],[tenure]]&lt;=48,"3-4 Years",IF(Churn_Data[[#This Row],[tenure]]&lt;=60,"4-5 Years","5+ Years")))))</f>
        <v>3-4 Years</v>
      </c>
      <c r="Z2737">
        <v>39</v>
      </c>
      <c r="AA2737">
        <v>1597.05</v>
      </c>
      <c r="AB2737">
        <f>IF(Churn_Data[[#This Row],[Churn]]="No",Churn_Data[[#This Row],[MonthlyCharges]],NA())</f>
        <v>41.1</v>
      </c>
      <c r="AC2737">
        <f>IF(Churn_Data[[#This Row],[Churn]]="No",Churn_Data[[#This Row],[tenure]],NA())</f>
        <v>39</v>
      </c>
      <c r="AD2737" t="e">
        <f>IF(Churn_Data[[#This Row],[Churn]]="Yes",Churn_Data[[#This Row],[MonthlyCharges]],NA())</f>
        <v>#N/A</v>
      </c>
      <c r="AE2737" t="e">
        <f>IF(Churn_Data[[#This Row],[Churn]]="Yes",Churn_Data[[#This Row],[tenure]],NA())</f>
        <v>#N/A</v>
      </c>
      <c r="AF2737">
        <v>1602.9</v>
      </c>
    </row>
    <row r="2738" spans="1:32" x14ac:dyDescent="0.3">
      <c r="A2738" t="s">
        <v>2770</v>
      </c>
      <c r="B2738" t="s">
        <v>30</v>
      </c>
      <c r="C2738" t="str">
        <f>IF(Churn_Data[[#This Row],[SeniorCitizen]]=1,"Yes","No")</f>
        <v>No</v>
      </c>
      <c r="D2738">
        <v>0</v>
      </c>
      <c r="E2738" t="s">
        <v>25</v>
      </c>
      <c r="F2738" t="s">
        <v>25</v>
      </c>
      <c r="G2738" t="s">
        <v>25</v>
      </c>
      <c r="H2738" t="s">
        <v>189</v>
      </c>
      <c r="I2738" t="s">
        <v>120</v>
      </c>
      <c r="J2738" t="str">
        <f>IF(Churn_Data[[#This Row],[InternetService]]&lt;&gt;"No","Yes","No")</f>
        <v>Yes</v>
      </c>
      <c r="K2738" t="s">
        <v>25</v>
      </c>
      <c r="L2738" t="s">
        <v>24</v>
      </c>
      <c r="M2738" t="s">
        <v>25</v>
      </c>
      <c r="N2738" t="s">
        <v>24</v>
      </c>
      <c r="O2738" t="s">
        <v>25</v>
      </c>
      <c r="P2738" t="s">
        <v>25</v>
      </c>
      <c r="Q2738" t="s">
        <v>24</v>
      </c>
      <c r="R2738">
        <f>IF(Churn_Data[[#This Row],[Churn]]="Yes",1,0)</f>
        <v>1</v>
      </c>
      <c r="S2738" t="s">
        <v>24</v>
      </c>
      <c r="T2738">
        <f>(Churn_Data[[#This Row],[OnlineSecurity]]="Yes")+(Churn_Data[[#This Row],[OnlineBackup]]="Yes")+(Churn_Data[[#This Row],[DeviceProtection]]="Yes")+(Churn_Data[[#This Row],[TechSupport]]="Yes")+(Churn_Data[[#This Row],[StreamingTV]]="Yes")+(Churn_Data[[#This Row],[StreamingMovies]]="Yes")</f>
        <v>2</v>
      </c>
      <c r="U2738" t="s">
        <v>27</v>
      </c>
      <c r="V2738" t="s">
        <v>28</v>
      </c>
      <c r="W2738" t="str">
        <f>IF(ISNUMBER(SEARCH("automatic", Churn_Data[[#This Row],[PaymentMethod]])), "Automatic", "Manual")</f>
        <v>Manual</v>
      </c>
      <c r="X2738">
        <v>36.85</v>
      </c>
      <c r="Y2738" t="str">
        <f>IF(Churn_Data[[#This Row],[tenure]]&lt;=12,"0-1 Year",IF(Churn_Data[[#This Row],[tenure]]&lt;=24,"1-2 Years",IF(Churn_Data[[#This Row],[tenure]]&lt;=36,"2-3 Years",IF(Churn_Data[[#This Row],[tenure]]&lt;=48,"3-4 Years",IF(Churn_Data[[#This Row],[tenure]]&lt;=60,"4-5 Years","5+ Years")))))</f>
        <v>0-1 Year</v>
      </c>
      <c r="Z2738">
        <v>3</v>
      </c>
      <c r="AA2738">
        <v>108.7</v>
      </c>
      <c r="AB2738" t="e">
        <f>IF(Churn_Data[[#This Row],[Churn]]="No",Churn_Data[[#This Row],[MonthlyCharges]],NA())</f>
        <v>#N/A</v>
      </c>
      <c r="AC2738" t="e">
        <f>IF(Churn_Data[[#This Row],[Churn]]="No",Churn_Data[[#This Row],[tenure]],NA())</f>
        <v>#N/A</v>
      </c>
      <c r="AD2738">
        <f>IF(Churn_Data[[#This Row],[Churn]]="Yes",Churn_Data[[#This Row],[MonthlyCharges]],NA())</f>
        <v>36.85</v>
      </c>
      <c r="AE2738">
        <f>IF(Churn_Data[[#This Row],[Churn]]="Yes",Churn_Data[[#This Row],[tenure]],NA())</f>
        <v>3</v>
      </c>
      <c r="AF2738">
        <v>110.55</v>
      </c>
    </row>
    <row r="2739" spans="1:32" x14ac:dyDescent="0.3">
      <c r="A2739" t="s">
        <v>2771</v>
      </c>
      <c r="B2739" t="s">
        <v>23</v>
      </c>
      <c r="C2739" t="str">
        <f>IF(Churn_Data[[#This Row],[SeniorCitizen]]=1,"Yes","No")</f>
        <v>No</v>
      </c>
      <c r="D2739">
        <v>0</v>
      </c>
      <c r="E2739" t="s">
        <v>25</v>
      </c>
      <c r="F2739" t="s">
        <v>25</v>
      </c>
      <c r="G2739" t="s">
        <v>25</v>
      </c>
      <c r="H2739" t="s">
        <v>189</v>
      </c>
      <c r="I2739" t="s">
        <v>120</v>
      </c>
      <c r="J2739" t="str">
        <f>IF(Churn_Data[[#This Row],[InternetService]]&lt;&gt;"No","Yes","No")</f>
        <v>Yes</v>
      </c>
      <c r="K2739" t="s">
        <v>25</v>
      </c>
      <c r="L2739" t="s">
        <v>25</v>
      </c>
      <c r="M2739" t="s">
        <v>24</v>
      </c>
      <c r="N2739" t="s">
        <v>24</v>
      </c>
      <c r="O2739" t="s">
        <v>25</v>
      </c>
      <c r="P2739" t="s">
        <v>25</v>
      </c>
      <c r="Q2739" t="s">
        <v>25</v>
      </c>
      <c r="R2739">
        <f>IF(Churn_Data[[#This Row],[Churn]]="Yes",1,0)</f>
        <v>0</v>
      </c>
      <c r="S2739" t="s">
        <v>24</v>
      </c>
      <c r="T2739">
        <f>(Churn_Data[[#This Row],[OnlineSecurity]]="Yes")+(Churn_Data[[#This Row],[OnlineBackup]]="Yes")+(Churn_Data[[#This Row],[DeviceProtection]]="Yes")+(Churn_Data[[#This Row],[TechSupport]]="Yes")+(Churn_Data[[#This Row],[StreamingTV]]="Yes")+(Churn_Data[[#This Row],[StreamingMovies]]="Yes")</f>
        <v>2</v>
      </c>
      <c r="U2739" t="s">
        <v>27</v>
      </c>
      <c r="V2739" t="s">
        <v>32</v>
      </c>
      <c r="W2739" t="str">
        <f>IF(ISNUMBER(SEARCH("automatic", Churn_Data[[#This Row],[PaymentMethod]])), "Automatic", "Manual")</f>
        <v>Manual</v>
      </c>
      <c r="X2739">
        <v>35.200000000000003</v>
      </c>
      <c r="Y2739" t="str">
        <f>IF(Churn_Data[[#This Row],[tenure]]&lt;=12,"0-1 Year",IF(Churn_Data[[#This Row],[tenure]]&lt;=24,"1-2 Years",IF(Churn_Data[[#This Row],[tenure]]&lt;=36,"2-3 Years",IF(Churn_Data[[#This Row],[tenure]]&lt;=48,"3-4 Years",IF(Churn_Data[[#This Row],[tenure]]&lt;=60,"4-5 Years","5+ Years")))))</f>
        <v>1-2 Years</v>
      </c>
      <c r="Z2739">
        <v>18</v>
      </c>
      <c r="AA2739">
        <v>607.29999999999995</v>
      </c>
      <c r="AB2739">
        <f>IF(Churn_Data[[#This Row],[Churn]]="No",Churn_Data[[#This Row],[MonthlyCharges]],NA())</f>
        <v>35.200000000000003</v>
      </c>
      <c r="AC2739">
        <f>IF(Churn_Data[[#This Row],[Churn]]="No",Churn_Data[[#This Row],[tenure]],NA())</f>
        <v>18</v>
      </c>
      <c r="AD2739" t="e">
        <f>IF(Churn_Data[[#This Row],[Churn]]="Yes",Churn_Data[[#This Row],[MonthlyCharges]],NA())</f>
        <v>#N/A</v>
      </c>
      <c r="AE2739" t="e">
        <f>IF(Churn_Data[[#This Row],[Churn]]="Yes",Churn_Data[[#This Row],[tenure]],NA())</f>
        <v>#N/A</v>
      </c>
      <c r="AF2739">
        <v>633.6</v>
      </c>
    </row>
    <row r="2740" spans="1:32" x14ac:dyDescent="0.3">
      <c r="A2740" t="s">
        <v>2772</v>
      </c>
      <c r="B2740" t="s">
        <v>30</v>
      </c>
      <c r="C2740" t="str">
        <f>IF(Churn_Data[[#This Row],[SeniorCitizen]]=1,"Yes","No")</f>
        <v>No</v>
      </c>
      <c r="D2740">
        <v>0</v>
      </c>
      <c r="E2740" t="s">
        <v>25</v>
      </c>
      <c r="F2740" t="s">
        <v>25</v>
      </c>
      <c r="G2740" t="s">
        <v>25</v>
      </c>
      <c r="H2740" t="s">
        <v>189</v>
      </c>
      <c r="I2740" t="s">
        <v>120</v>
      </c>
      <c r="J2740" t="str">
        <f>IF(Churn_Data[[#This Row],[InternetService]]&lt;&gt;"No","Yes","No")</f>
        <v>Yes</v>
      </c>
      <c r="K2740" t="s">
        <v>25</v>
      </c>
      <c r="L2740" t="s">
        <v>24</v>
      </c>
      <c r="M2740" t="s">
        <v>24</v>
      </c>
      <c r="N2740" t="s">
        <v>24</v>
      </c>
      <c r="O2740" t="s">
        <v>25</v>
      </c>
      <c r="P2740" t="s">
        <v>25</v>
      </c>
      <c r="Q2740" t="s">
        <v>24</v>
      </c>
      <c r="R2740">
        <f>IF(Churn_Data[[#This Row],[Churn]]="Yes",1,0)</f>
        <v>1</v>
      </c>
      <c r="S2740" t="s">
        <v>24</v>
      </c>
      <c r="T2740">
        <f>(Churn_Data[[#This Row],[OnlineSecurity]]="Yes")+(Churn_Data[[#This Row],[OnlineBackup]]="Yes")+(Churn_Data[[#This Row],[DeviceProtection]]="Yes")+(Churn_Data[[#This Row],[TechSupport]]="Yes")+(Churn_Data[[#This Row],[StreamingTV]]="Yes")+(Churn_Data[[#This Row],[StreamingMovies]]="Yes")</f>
        <v>3</v>
      </c>
      <c r="U2740" t="s">
        <v>27</v>
      </c>
      <c r="V2740" t="s">
        <v>72</v>
      </c>
      <c r="W2740" t="str">
        <f>IF(ISNUMBER(SEARCH("automatic", Churn_Data[[#This Row],[PaymentMethod]])), "Automatic", "Manual")</f>
        <v>Automatic</v>
      </c>
      <c r="X2740">
        <v>40.4</v>
      </c>
      <c r="Y2740" t="str">
        <f>IF(Churn_Data[[#This Row],[tenure]]&lt;=12,"0-1 Year",IF(Churn_Data[[#This Row],[tenure]]&lt;=24,"1-2 Years",IF(Churn_Data[[#This Row],[tenure]]&lt;=36,"2-3 Years",IF(Churn_Data[[#This Row],[tenure]]&lt;=48,"3-4 Years",IF(Churn_Data[[#This Row],[tenure]]&lt;=60,"4-5 Years","5+ Years")))))</f>
        <v>0-1 Year</v>
      </c>
      <c r="Z2740">
        <v>2</v>
      </c>
      <c r="AA2740">
        <v>77.150000000000006</v>
      </c>
      <c r="AB2740" t="e">
        <f>IF(Churn_Data[[#This Row],[Churn]]="No",Churn_Data[[#This Row],[MonthlyCharges]],NA())</f>
        <v>#N/A</v>
      </c>
      <c r="AC2740" t="e">
        <f>IF(Churn_Data[[#This Row],[Churn]]="No",Churn_Data[[#This Row],[tenure]],NA())</f>
        <v>#N/A</v>
      </c>
      <c r="AD2740">
        <f>IF(Churn_Data[[#This Row],[Churn]]="Yes",Churn_Data[[#This Row],[MonthlyCharges]],NA())</f>
        <v>40.4</v>
      </c>
      <c r="AE2740">
        <f>IF(Churn_Data[[#This Row],[Churn]]="Yes",Churn_Data[[#This Row],[tenure]],NA())</f>
        <v>2</v>
      </c>
      <c r="AF2740">
        <v>80.8</v>
      </c>
    </row>
    <row r="2741" spans="1:32" x14ac:dyDescent="0.3">
      <c r="A2741" t="s">
        <v>2773</v>
      </c>
      <c r="B2741" t="s">
        <v>30</v>
      </c>
      <c r="C2741" t="str">
        <f>IF(Churn_Data[[#This Row],[SeniorCitizen]]=1,"Yes","No")</f>
        <v>No</v>
      </c>
      <c r="D2741">
        <v>0</v>
      </c>
      <c r="E2741" t="s">
        <v>25</v>
      </c>
      <c r="F2741" t="s">
        <v>25</v>
      </c>
      <c r="G2741" t="s">
        <v>25</v>
      </c>
      <c r="H2741" t="s">
        <v>189</v>
      </c>
      <c r="I2741" t="s">
        <v>120</v>
      </c>
      <c r="J2741" t="str">
        <f>IF(Churn_Data[[#This Row],[InternetService]]&lt;&gt;"No","Yes","No")</f>
        <v>Yes</v>
      </c>
      <c r="K2741" t="s">
        <v>25</v>
      </c>
      <c r="L2741" t="s">
        <v>25</v>
      </c>
      <c r="M2741" t="s">
        <v>25</v>
      </c>
      <c r="N2741" t="s">
        <v>24</v>
      </c>
      <c r="O2741" t="s">
        <v>25</v>
      </c>
      <c r="P2741" t="s">
        <v>24</v>
      </c>
      <c r="Q2741" t="s">
        <v>25</v>
      </c>
      <c r="R2741">
        <f>IF(Churn_Data[[#This Row],[Churn]]="Yes",1,0)</f>
        <v>0</v>
      </c>
      <c r="S2741" t="s">
        <v>24</v>
      </c>
      <c r="T2741">
        <f>(Churn_Data[[#This Row],[OnlineSecurity]]="Yes")+(Churn_Data[[#This Row],[OnlineBackup]]="Yes")+(Churn_Data[[#This Row],[DeviceProtection]]="Yes")+(Churn_Data[[#This Row],[TechSupport]]="Yes")+(Churn_Data[[#This Row],[StreamingTV]]="Yes")+(Churn_Data[[#This Row],[StreamingMovies]]="Yes")</f>
        <v>2</v>
      </c>
      <c r="U2741" t="s">
        <v>27</v>
      </c>
      <c r="V2741" t="s">
        <v>32</v>
      </c>
      <c r="W2741" t="str">
        <f>IF(ISNUMBER(SEARCH("automatic", Churn_Data[[#This Row],[PaymentMethod]])), "Automatic", "Manual")</f>
        <v>Manual</v>
      </c>
      <c r="X2741">
        <v>40.6</v>
      </c>
      <c r="Y2741" t="str">
        <f>IF(Churn_Data[[#This Row],[tenure]]&lt;=12,"0-1 Year",IF(Churn_Data[[#This Row],[tenure]]&lt;=24,"1-2 Years",IF(Churn_Data[[#This Row],[tenure]]&lt;=36,"2-3 Years",IF(Churn_Data[[#This Row],[tenure]]&lt;=48,"3-4 Years",IF(Churn_Data[[#This Row],[tenure]]&lt;=60,"4-5 Years","5+ Years")))))</f>
        <v>3-4 Years</v>
      </c>
      <c r="Z2741">
        <v>39</v>
      </c>
      <c r="AA2741">
        <v>1494.5</v>
      </c>
      <c r="AB2741">
        <f>IF(Churn_Data[[#This Row],[Churn]]="No",Churn_Data[[#This Row],[MonthlyCharges]],NA())</f>
        <v>40.6</v>
      </c>
      <c r="AC2741">
        <f>IF(Churn_Data[[#This Row],[Churn]]="No",Churn_Data[[#This Row],[tenure]],NA())</f>
        <v>39</v>
      </c>
      <c r="AD2741" t="e">
        <f>IF(Churn_Data[[#This Row],[Churn]]="Yes",Churn_Data[[#This Row],[MonthlyCharges]],NA())</f>
        <v>#N/A</v>
      </c>
      <c r="AE2741" t="e">
        <f>IF(Churn_Data[[#This Row],[Churn]]="Yes",Churn_Data[[#This Row],[tenure]],NA())</f>
        <v>#N/A</v>
      </c>
      <c r="AF2741">
        <v>1583.4</v>
      </c>
    </row>
    <row r="2742" spans="1:32" x14ac:dyDescent="0.3">
      <c r="A2742" t="s">
        <v>2774</v>
      </c>
      <c r="B2742" t="s">
        <v>30</v>
      </c>
      <c r="C2742" t="str">
        <f>IF(Churn_Data[[#This Row],[SeniorCitizen]]=1,"Yes","No")</f>
        <v>No</v>
      </c>
      <c r="D2742">
        <v>0</v>
      </c>
      <c r="E2742" t="s">
        <v>25</v>
      </c>
      <c r="F2742" t="s">
        <v>25</v>
      </c>
      <c r="G2742" t="s">
        <v>25</v>
      </c>
      <c r="H2742" t="s">
        <v>189</v>
      </c>
      <c r="I2742" t="s">
        <v>120</v>
      </c>
      <c r="J2742" t="str">
        <f>IF(Churn_Data[[#This Row],[InternetService]]&lt;&gt;"No","Yes","No")</f>
        <v>Yes</v>
      </c>
      <c r="K2742" t="s">
        <v>25</v>
      </c>
      <c r="L2742" t="s">
        <v>25</v>
      </c>
      <c r="M2742" t="s">
        <v>25</v>
      </c>
      <c r="N2742" t="s">
        <v>24</v>
      </c>
      <c r="O2742" t="s">
        <v>25</v>
      </c>
      <c r="P2742" t="s">
        <v>25</v>
      </c>
      <c r="Q2742" t="s">
        <v>25</v>
      </c>
      <c r="R2742">
        <f>IF(Churn_Data[[#This Row],[Churn]]="Yes",1,0)</f>
        <v>0</v>
      </c>
      <c r="S2742" t="s">
        <v>24</v>
      </c>
      <c r="T2742">
        <f>(Churn_Data[[#This Row],[OnlineSecurity]]="Yes")+(Churn_Data[[#This Row],[OnlineBackup]]="Yes")+(Churn_Data[[#This Row],[DeviceProtection]]="Yes")+(Churn_Data[[#This Row],[TechSupport]]="Yes")+(Churn_Data[[#This Row],[StreamingTV]]="Yes")+(Churn_Data[[#This Row],[StreamingMovies]]="Yes")</f>
        <v>1</v>
      </c>
      <c r="U2742" t="s">
        <v>27</v>
      </c>
      <c r="V2742" t="s">
        <v>72</v>
      </c>
      <c r="W2742" t="str">
        <f>IF(ISNUMBER(SEARCH("automatic", Churn_Data[[#This Row],[PaymentMethod]])), "Automatic", "Manual")</f>
        <v>Automatic</v>
      </c>
      <c r="X2742">
        <v>30.1</v>
      </c>
      <c r="Y2742" t="str">
        <f>IF(Churn_Data[[#This Row],[tenure]]&lt;=12,"0-1 Year",IF(Churn_Data[[#This Row],[tenure]]&lt;=24,"1-2 Years",IF(Churn_Data[[#This Row],[tenure]]&lt;=36,"2-3 Years",IF(Churn_Data[[#This Row],[tenure]]&lt;=48,"3-4 Years",IF(Churn_Data[[#This Row],[tenure]]&lt;=60,"4-5 Years","5+ Years")))))</f>
        <v>2-3 Years</v>
      </c>
      <c r="Z2742">
        <v>28</v>
      </c>
      <c r="AA2742">
        <v>810.85</v>
      </c>
      <c r="AB2742">
        <f>IF(Churn_Data[[#This Row],[Churn]]="No",Churn_Data[[#This Row],[MonthlyCharges]],NA())</f>
        <v>30.1</v>
      </c>
      <c r="AC2742">
        <f>IF(Churn_Data[[#This Row],[Churn]]="No",Churn_Data[[#This Row],[tenure]],NA())</f>
        <v>28</v>
      </c>
      <c r="AD2742" t="e">
        <f>IF(Churn_Data[[#This Row],[Churn]]="Yes",Churn_Data[[#This Row],[MonthlyCharges]],NA())</f>
        <v>#N/A</v>
      </c>
      <c r="AE2742" t="e">
        <f>IF(Churn_Data[[#This Row],[Churn]]="Yes",Churn_Data[[#This Row],[tenure]],NA())</f>
        <v>#N/A</v>
      </c>
      <c r="AF2742">
        <v>842.8</v>
      </c>
    </row>
    <row r="2743" spans="1:32" x14ac:dyDescent="0.3">
      <c r="A2743" t="s">
        <v>2775</v>
      </c>
      <c r="B2743" t="s">
        <v>23</v>
      </c>
      <c r="C2743" t="str">
        <f>IF(Churn_Data[[#This Row],[SeniorCitizen]]=1,"Yes","No")</f>
        <v>No</v>
      </c>
      <c r="D2743">
        <v>0</v>
      </c>
      <c r="E2743" t="s">
        <v>25</v>
      </c>
      <c r="F2743" t="s">
        <v>24</v>
      </c>
      <c r="G2743" t="s">
        <v>25</v>
      </c>
      <c r="H2743" t="s">
        <v>189</v>
      </c>
      <c r="I2743" t="s">
        <v>120</v>
      </c>
      <c r="J2743" t="str">
        <f>IF(Churn_Data[[#This Row],[InternetService]]&lt;&gt;"No","Yes","No")</f>
        <v>Yes</v>
      </c>
      <c r="K2743" t="s">
        <v>24</v>
      </c>
      <c r="L2743" t="s">
        <v>25</v>
      </c>
      <c r="M2743" t="s">
        <v>25</v>
      </c>
      <c r="N2743" t="s">
        <v>24</v>
      </c>
      <c r="O2743" t="s">
        <v>25</v>
      </c>
      <c r="P2743" t="s">
        <v>24</v>
      </c>
      <c r="Q2743" t="s">
        <v>25</v>
      </c>
      <c r="R2743">
        <f>IF(Churn_Data[[#This Row],[Churn]]="Yes",1,0)</f>
        <v>0</v>
      </c>
      <c r="S2743" t="s">
        <v>25</v>
      </c>
      <c r="T2743">
        <f>(Churn_Data[[#This Row],[OnlineSecurity]]="Yes")+(Churn_Data[[#This Row],[OnlineBackup]]="Yes")+(Churn_Data[[#This Row],[DeviceProtection]]="Yes")+(Churn_Data[[#This Row],[TechSupport]]="Yes")+(Churn_Data[[#This Row],[StreamingTV]]="Yes")+(Churn_Data[[#This Row],[StreamingMovies]]="Yes")</f>
        <v>3</v>
      </c>
      <c r="U2743" t="s">
        <v>27</v>
      </c>
      <c r="V2743" t="s">
        <v>28</v>
      </c>
      <c r="W2743" t="str">
        <f>IF(ISNUMBER(SEARCH("automatic", Churn_Data[[#This Row],[PaymentMethod]])), "Automatic", "Manual")</f>
        <v>Manual</v>
      </c>
      <c r="X2743">
        <v>45.8</v>
      </c>
      <c r="Y2743" t="str">
        <f>IF(Churn_Data[[#This Row],[tenure]]&lt;=12,"0-1 Year",IF(Churn_Data[[#This Row],[tenure]]&lt;=24,"1-2 Years",IF(Churn_Data[[#This Row],[tenure]]&lt;=36,"2-3 Years",IF(Churn_Data[[#This Row],[tenure]]&lt;=48,"3-4 Years",IF(Churn_Data[[#This Row],[tenure]]&lt;=60,"4-5 Years","5+ Years")))))</f>
        <v>2-3 Years</v>
      </c>
      <c r="Z2743">
        <v>26</v>
      </c>
      <c r="AA2743">
        <v>1147</v>
      </c>
      <c r="AB2743">
        <f>IF(Churn_Data[[#This Row],[Churn]]="No",Churn_Data[[#This Row],[MonthlyCharges]],NA())</f>
        <v>45.8</v>
      </c>
      <c r="AC2743">
        <f>IF(Churn_Data[[#This Row],[Churn]]="No",Churn_Data[[#This Row],[tenure]],NA())</f>
        <v>26</v>
      </c>
      <c r="AD2743" t="e">
        <f>IF(Churn_Data[[#This Row],[Churn]]="Yes",Churn_Data[[#This Row],[MonthlyCharges]],NA())</f>
        <v>#N/A</v>
      </c>
      <c r="AE2743" t="e">
        <f>IF(Churn_Data[[#This Row],[Churn]]="Yes",Churn_Data[[#This Row],[tenure]],NA())</f>
        <v>#N/A</v>
      </c>
      <c r="AF2743">
        <v>1190.8</v>
      </c>
    </row>
    <row r="2744" spans="1:32" x14ac:dyDescent="0.3">
      <c r="A2744" t="s">
        <v>2776</v>
      </c>
      <c r="B2744" t="s">
        <v>23</v>
      </c>
      <c r="C2744" t="str">
        <f>IF(Churn_Data[[#This Row],[SeniorCitizen]]=1,"Yes","No")</f>
        <v>Yes</v>
      </c>
      <c r="D2744">
        <v>1</v>
      </c>
      <c r="E2744" t="s">
        <v>25</v>
      </c>
      <c r="F2744" t="s">
        <v>25</v>
      </c>
      <c r="G2744" t="s">
        <v>25</v>
      </c>
      <c r="H2744" t="s">
        <v>189</v>
      </c>
      <c r="I2744" t="s">
        <v>120</v>
      </c>
      <c r="J2744" t="str">
        <f>IF(Churn_Data[[#This Row],[InternetService]]&lt;&gt;"No","Yes","No")</f>
        <v>Yes</v>
      </c>
      <c r="K2744" t="s">
        <v>25</v>
      </c>
      <c r="L2744" t="s">
        <v>25</v>
      </c>
      <c r="M2744" t="s">
        <v>25</v>
      </c>
      <c r="N2744" t="s">
        <v>24</v>
      </c>
      <c r="O2744" t="s">
        <v>25</v>
      </c>
      <c r="P2744" t="s">
        <v>25</v>
      </c>
      <c r="Q2744" t="s">
        <v>24</v>
      </c>
      <c r="R2744">
        <f>IF(Churn_Data[[#This Row],[Churn]]="Yes",1,0)</f>
        <v>1</v>
      </c>
      <c r="S2744" t="s">
        <v>24</v>
      </c>
      <c r="T2744">
        <f>(Churn_Data[[#This Row],[OnlineSecurity]]="Yes")+(Churn_Data[[#This Row],[OnlineBackup]]="Yes")+(Churn_Data[[#This Row],[DeviceProtection]]="Yes")+(Churn_Data[[#This Row],[TechSupport]]="Yes")+(Churn_Data[[#This Row],[StreamingTV]]="Yes")+(Churn_Data[[#This Row],[StreamingMovies]]="Yes")</f>
        <v>1</v>
      </c>
      <c r="U2744" t="s">
        <v>27</v>
      </c>
      <c r="V2744" t="s">
        <v>32</v>
      </c>
      <c r="W2744" t="str">
        <f>IF(ISNUMBER(SEARCH("automatic", Churn_Data[[#This Row],[PaymentMethod]])), "Automatic", "Manual")</f>
        <v>Manual</v>
      </c>
      <c r="X2744">
        <v>29.65</v>
      </c>
      <c r="Y2744" t="str">
        <f>IF(Churn_Data[[#This Row],[tenure]]&lt;=12,"0-1 Year",IF(Churn_Data[[#This Row],[tenure]]&lt;=24,"1-2 Years",IF(Churn_Data[[#This Row],[tenure]]&lt;=36,"2-3 Years",IF(Churn_Data[[#This Row],[tenure]]&lt;=48,"3-4 Years",IF(Churn_Data[[#This Row],[tenure]]&lt;=60,"4-5 Years","5+ Years")))))</f>
        <v>0-1 Year</v>
      </c>
      <c r="Z2744">
        <v>10</v>
      </c>
      <c r="AA2744">
        <v>291.39999999999998</v>
      </c>
      <c r="AB2744" t="e">
        <f>IF(Churn_Data[[#This Row],[Churn]]="No",Churn_Data[[#This Row],[MonthlyCharges]],NA())</f>
        <v>#N/A</v>
      </c>
      <c r="AC2744" t="e">
        <f>IF(Churn_Data[[#This Row],[Churn]]="No",Churn_Data[[#This Row],[tenure]],NA())</f>
        <v>#N/A</v>
      </c>
      <c r="AD2744">
        <f>IF(Churn_Data[[#This Row],[Churn]]="Yes",Churn_Data[[#This Row],[MonthlyCharges]],NA())</f>
        <v>29.65</v>
      </c>
      <c r="AE2744">
        <f>IF(Churn_Data[[#This Row],[Churn]]="Yes",Churn_Data[[#This Row],[tenure]],NA())</f>
        <v>10</v>
      </c>
      <c r="AF2744">
        <v>296.5</v>
      </c>
    </row>
    <row r="2745" spans="1:32" x14ac:dyDescent="0.3">
      <c r="A2745" t="s">
        <v>2777</v>
      </c>
      <c r="B2745" t="s">
        <v>30</v>
      </c>
      <c r="C2745" t="str">
        <f>IF(Churn_Data[[#This Row],[SeniorCitizen]]=1,"Yes","No")</f>
        <v>No</v>
      </c>
      <c r="D2745">
        <v>0</v>
      </c>
      <c r="E2745" t="s">
        <v>25</v>
      </c>
      <c r="F2745" t="s">
        <v>25</v>
      </c>
      <c r="G2745" t="s">
        <v>25</v>
      </c>
      <c r="H2745" t="s">
        <v>189</v>
      </c>
      <c r="I2745" t="s">
        <v>120</v>
      </c>
      <c r="J2745" t="str">
        <f>IF(Churn_Data[[#This Row],[InternetService]]&lt;&gt;"No","Yes","No")</f>
        <v>Yes</v>
      </c>
      <c r="K2745" t="s">
        <v>25</v>
      </c>
      <c r="L2745" t="s">
        <v>25</v>
      </c>
      <c r="M2745" t="s">
        <v>25</v>
      </c>
      <c r="N2745" t="s">
        <v>24</v>
      </c>
      <c r="O2745" t="s">
        <v>25</v>
      </c>
      <c r="P2745" t="s">
        <v>25</v>
      </c>
      <c r="Q2745" t="s">
        <v>25</v>
      </c>
      <c r="R2745">
        <f>IF(Churn_Data[[#This Row],[Churn]]="Yes",1,0)</f>
        <v>0</v>
      </c>
      <c r="S2745" t="s">
        <v>25</v>
      </c>
      <c r="T2745">
        <f>(Churn_Data[[#This Row],[OnlineSecurity]]="Yes")+(Churn_Data[[#This Row],[OnlineBackup]]="Yes")+(Churn_Data[[#This Row],[DeviceProtection]]="Yes")+(Churn_Data[[#This Row],[TechSupport]]="Yes")+(Churn_Data[[#This Row],[StreamingTV]]="Yes")+(Churn_Data[[#This Row],[StreamingMovies]]="Yes")</f>
        <v>1</v>
      </c>
      <c r="U2745" t="s">
        <v>27</v>
      </c>
      <c r="V2745" t="s">
        <v>32</v>
      </c>
      <c r="W2745" t="str">
        <f>IF(ISNUMBER(SEARCH("automatic", Churn_Data[[#This Row],[PaymentMethod]])), "Automatic", "Manual")</f>
        <v>Manual</v>
      </c>
      <c r="X2745">
        <v>30.5</v>
      </c>
      <c r="Y2745" t="str">
        <f>IF(Churn_Data[[#This Row],[tenure]]&lt;=12,"0-1 Year",IF(Churn_Data[[#This Row],[tenure]]&lt;=24,"1-2 Years",IF(Churn_Data[[#This Row],[tenure]]&lt;=36,"2-3 Years",IF(Churn_Data[[#This Row],[tenure]]&lt;=48,"3-4 Years",IF(Churn_Data[[#This Row],[tenure]]&lt;=60,"4-5 Years","5+ Years")))))</f>
        <v>0-1 Year</v>
      </c>
      <c r="Z2745">
        <v>4</v>
      </c>
      <c r="AA2745">
        <v>118.4</v>
      </c>
      <c r="AB2745">
        <f>IF(Churn_Data[[#This Row],[Churn]]="No",Churn_Data[[#This Row],[MonthlyCharges]],NA())</f>
        <v>30.5</v>
      </c>
      <c r="AC2745">
        <f>IF(Churn_Data[[#This Row],[Churn]]="No",Churn_Data[[#This Row],[tenure]],NA())</f>
        <v>4</v>
      </c>
      <c r="AD2745" t="e">
        <f>IF(Churn_Data[[#This Row],[Churn]]="Yes",Churn_Data[[#This Row],[MonthlyCharges]],NA())</f>
        <v>#N/A</v>
      </c>
      <c r="AE2745" t="e">
        <f>IF(Churn_Data[[#This Row],[Churn]]="Yes",Churn_Data[[#This Row],[tenure]],NA())</f>
        <v>#N/A</v>
      </c>
      <c r="AF2745">
        <v>122</v>
      </c>
    </row>
    <row r="2746" spans="1:32" x14ac:dyDescent="0.3">
      <c r="A2746" t="s">
        <v>2778</v>
      </c>
      <c r="B2746" t="s">
        <v>30</v>
      </c>
      <c r="C2746" t="str">
        <f>IF(Churn_Data[[#This Row],[SeniorCitizen]]=1,"Yes","No")</f>
        <v>No</v>
      </c>
      <c r="D2746">
        <v>0</v>
      </c>
      <c r="E2746" t="s">
        <v>25</v>
      </c>
      <c r="F2746" t="s">
        <v>25</v>
      </c>
      <c r="G2746" t="s">
        <v>25</v>
      </c>
      <c r="H2746" t="s">
        <v>189</v>
      </c>
      <c r="I2746" t="s">
        <v>120</v>
      </c>
      <c r="J2746" t="str">
        <f>IF(Churn_Data[[#This Row],[InternetService]]&lt;&gt;"No","Yes","No")</f>
        <v>Yes</v>
      </c>
      <c r="K2746" t="s">
        <v>24</v>
      </c>
      <c r="L2746" t="s">
        <v>24</v>
      </c>
      <c r="M2746" t="s">
        <v>25</v>
      </c>
      <c r="N2746" t="s">
        <v>24</v>
      </c>
      <c r="O2746" t="s">
        <v>25</v>
      </c>
      <c r="P2746" t="s">
        <v>25</v>
      </c>
      <c r="Q2746" t="s">
        <v>25</v>
      </c>
      <c r="R2746">
        <f>IF(Churn_Data[[#This Row],[Churn]]="Yes",1,0)</f>
        <v>0</v>
      </c>
      <c r="S2746" t="s">
        <v>25</v>
      </c>
      <c r="T2746">
        <f>(Churn_Data[[#This Row],[OnlineSecurity]]="Yes")+(Churn_Data[[#This Row],[OnlineBackup]]="Yes")+(Churn_Data[[#This Row],[DeviceProtection]]="Yes")+(Churn_Data[[#This Row],[TechSupport]]="Yes")+(Churn_Data[[#This Row],[StreamingTV]]="Yes")+(Churn_Data[[#This Row],[StreamingMovies]]="Yes")</f>
        <v>3</v>
      </c>
      <c r="U2746" t="s">
        <v>27</v>
      </c>
      <c r="V2746" t="s">
        <v>28</v>
      </c>
      <c r="W2746" t="str">
        <f>IF(ISNUMBER(SEARCH("automatic", Churn_Data[[#This Row],[PaymentMethod]])), "Automatic", "Manual")</f>
        <v>Manual</v>
      </c>
      <c r="X2746">
        <v>42.4</v>
      </c>
      <c r="Y2746" t="str">
        <f>IF(Churn_Data[[#This Row],[tenure]]&lt;=12,"0-1 Year",IF(Churn_Data[[#This Row],[tenure]]&lt;=24,"1-2 Years",IF(Churn_Data[[#This Row],[tenure]]&lt;=36,"2-3 Years",IF(Churn_Data[[#This Row],[tenure]]&lt;=48,"3-4 Years",IF(Churn_Data[[#This Row],[tenure]]&lt;=60,"4-5 Years","5+ Years")))))</f>
        <v>0-1 Year</v>
      </c>
      <c r="Z2746">
        <v>4</v>
      </c>
      <c r="AA2746">
        <v>146.4</v>
      </c>
      <c r="AB2746">
        <f>IF(Churn_Data[[#This Row],[Churn]]="No",Churn_Data[[#This Row],[MonthlyCharges]],NA())</f>
        <v>42.4</v>
      </c>
      <c r="AC2746">
        <f>IF(Churn_Data[[#This Row],[Churn]]="No",Churn_Data[[#This Row],[tenure]],NA())</f>
        <v>4</v>
      </c>
      <c r="AD2746" t="e">
        <f>IF(Churn_Data[[#This Row],[Churn]]="Yes",Churn_Data[[#This Row],[MonthlyCharges]],NA())</f>
        <v>#N/A</v>
      </c>
      <c r="AE2746" t="e">
        <f>IF(Churn_Data[[#This Row],[Churn]]="Yes",Churn_Data[[#This Row],[tenure]],NA())</f>
        <v>#N/A</v>
      </c>
      <c r="AF2746">
        <v>169.6</v>
      </c>
    </row>
    <row r="2747" spans="1:32" x14ac:dyDescent="0.3">
      <c r="A2747" t="s">
        <v>2779</v>
      </c>
      <c r="B2747" t="s">
        <v>23</v>
      </c>
      <c r="C2747" t="str">
        <f>IF(Churn_Data[[#This Row],[SeniorCitizen]]=1,"Yes","No")</f>
        <v>No</v>
      </c>
      <c r="D2747">
        <v>0</v>
      </c>
      <c r="E2747" t="s">
        <v>25</v>
      </c>
      <c r="F2747" t="s">
        <v>25</v>
      </c>
      <c r="G2747" t="s">
        <v>25</v>
      </c>
      <c r="H2747" t="s">
        <v>189</v>
      </c>
      <c r="I2747" t="s">
        <v>120</v>
      </c>
      <c r="J2747" t="str">
        <f>IF(Churn_Data[[#This Row],[InternetService]]&lt;&gt;"No","Yes","No")</f>
        <v>Yes</v>
      </c>
      <c r="K2747" t="s">
        <v>25</v>
      </c>
      <c r="L2747" t="s">
        <v>24</v>
      </c>
      <c r="M2747" t="s">
        <v>25</v>
      </c>
      <c r="N2747" t="s">
        <v>24</v>
      </c>
      <c r="O2747" t="s">
        <v>25</v>
      </c>
      <c r="P2747" t="s">
        <v>25</v>
      </c>
      <c r="Q2747" t="s">
        <v>25</v>
      </c>
      <c r="R2747">
        <f>IF(Churn_Data[[#This Row],[Churn]]="Yes",1,0)</f>
        <v>0</v>
      </c>
      <c r="S2747" t="s">
        <v>24</v>
      </c>
      <c r="T2747">
        <f>(Churn_Data[[#This Row],[OnlineSecurity]]="Yes")+(Churn_Data[[#This Row],[OnlineBackup]]="Yes")+(Churn_Data[[#This Row],[DeviceProtection]]="Yes")+(Churn_Data[[#This Row],[TechSupport]]="Yes")+(Churn_Data[[#This Row],[StreamingTV]]="Yes")+(Churn_Data[[#This Row],[StreamingMovies]]="Yes")</f>
        <v>2</v>
      </c>
      <c r="U2747" t="s">
        <v>27</v>
      </c>
      <c r="V2747" t="s">
        <v>46</v>
      </c>
      <c r="W2747" t="str">
        <f>IF(ISNUMBER(SEARCH("automatic", Churn_Data[[#This Row],[PaymentMethod]])), "Automatic", "Manual")</f>
        <v>Automatic</v>
      </c>
      <c r="X2747">
        <v>34.85</v>
      </c>
      <c r="Y2747" t="str">
        <f>IF(Churn_Data[[#This Row],[tenure]]&lt;=12,"0-1 Year",IF(Churn_Data[[#This Row],[tenure]]&lt;=24,"1-2 Years",IF(Churn_Data[[#This Row],[tenure]]&lt;=36,"2-3 Years",IF(Churn_Data[[#This Row],[tenure]]&lt;=48,"3-4 Years",IF(Churn_Data[[#This Row],[tenure]]&lt;=60,"4-5 Years","5+ Years")))))</f>
        <v>2-3 Years</v>
      </c>
      <c r="Z2747">
        <v>36</v>
      </c>
      <c r="AA2747">
        <v>1267.2</v>
      </c>
      <c r="AB2747">
        <f>IF(Churn_Data[[#This Row],[Churn]]="No",Churn_Data[[#This Row],[MonthlyCharges]],NA())</f>
        <v>34.85</v>
      </c>
      <c r="AC2747">
        <f>IF(Churn_Data[[#This Row],[Churn]]="No",Churn_Data[[#This Row],[tenure]],NA())</f>
        <v>36</v>
      </c>
      <c r="AD2747" t="e">
        <f>IF(Churn_Data[[#This Row],[Churn]]="Yes",Churn_Data[[#This Row],[MonthlyCharges]],NA())</f>
        <v>#N/A</v>
      </c>
      <c r="AE2747" t="e">
        <f>IF(Churn_Data[[#This Row],[Churn]]="Yes",Churn_Data[[#This Row],[tenure]],NA())</f>
        <v>#N/A</v>
      </c>
      <c r="AF2747">
        <v>1254.5999999999999</v>
      </c>
    </row>
    <row r="2748" spans="1:32" x14ac:dyDescent="0.3">
      <c r="A2748" t="s">
        <v>2780</v>
      </c>
      <c r="B2748" t="s">
        <v>23</v>
      </c>
      <c r="C2748" t="str">
        <f>IF(Churn_Data[[#This Row],[SeniorCitizen]]=1,"Yes","No")</f>
        <v>No</v>
      </c>
      <c r="D2748">
        <v>0</v>
      </c>
      <c r="E2748" t="s">
        <v>25</v>
      </c>
      <c r="F2748" t="s">
        <v>25</v>
      </c>
      <c r="G2748" t="s">
        <v>25</v>
      </c>
      <c r="H2748" t="s">
        <v>189</v>
      </c>
      <c r="I2748" t="s">
        <v>120</v>
      </c>
      <c r="J2748" t="str">
        <f>IF(Churn_Data[[#This Row],[InternetService]]&lt;&gt;"No","Yes","No")</f>
        <v>Yes</v>
      </c>
      <c r="K2748" t="s">
        <v>25</v>
      </c>
      <c r="L2748" t="s">
        <v>24</v>
      </c>
      <c r="M2748" t="s">
        <v>25</v>
      </c>
      <c r="N2748" t="s">
        <v>24</v>
      </c>
      <c r="O2748" t="s">
        <v>25</v>
      </c>
      <c r="P2748" t="s">
        <v>24</v>
      </c>
      <c r="Q2748" t="s">
        <v>25</v>
      </c>
      <c r="R2748">
        <f>IF(Churn_Data[[#This Row],[Churn]]="Yes",1,0)</f>
        <v>0</v>
      </c>
      <c r="S2748" t="s">
        <v>25</v>
      </c>
      <c r="T2748">
        <f>(Churn_Data[[#This Row],[OnlineSecurity]]="Yes")+(Churn_Data[[#This Row],[OnlineBackup]]="Yes")+(Churn_Data[[#This Row],[DeviceProtection]]="Yes")+(Churn_Data[[#This Row],[TechSupport]]="Yes")+(Churn_Data[[#This Row],[StreamingTV]]="Yes")+(Churn_Data[[#This Row],[StreamingMovies]]="Yes")</f>
        <v>3</v>
      </c>
      <c r="U2748" t="s">
        <v>27</v>
      </c>
      <c r="V2748" t="s">
        <v>32</v>
      </c>
      <c r="W2748" t="str">
        <f>IF(ISNUMBER(SEARCH("automatic", Churn_Data[[#This Row],[PaymentMethod]])), "Automatic", "Manual")</f>
        <v>Manual</v>
      </c>
      <c r="X2748">
        <v>44.95</v>
      </c>
      <c r="Y2748" t="str">
        <f>IF(Churn_Data[[#This Row],[tenure]]&lt;=12,"0-1 Year",IF(Churn_Data[[#This Row],[tenure]]&lt;=24,"1-2 Years",IF(Churn_Data[[#This Row],[tenure]]&lt;=36,"2-3 Years",IF(Churn_Data[[#This Row],[tenure]]&lt;=48,"3-4 Years",IF(Churn_Data[[#This Row],[tenure]]&lt;=60,"4-5 Years","5+ Years")))))</f>
        <v>5+ Years</v>
      </c>
      <c r="Z2748">
        <v>68</v>
      </c>
      <c r="AA2748">
        <v>3085.35</v>
      </c>
      <c r="AB2748">
        <f>IF(Churn_Data[[#This Row],[Churn]]="No",Churn_Data[[#This Row],[MonthlyCharges]],NA())</f>
        <v>44.95</v>
      </c>
      <c r="AC2748">
        <f>IF(Churn_Data[[#This Row],[Churn]]="No",Churn_Data[[#This Row],[tenure]],NA())</f>
        <v>68</v>
      </c>
      <c r="AD2748" t="e">
        <f>IF(Churn_Data[[#This Row],[Churn]]="Yes",Churn_Data[[#This Row],[MonthlyCharges]],NA())</f>
        <v>#N/A</v>
      </c>
      <c r="AE2748" t="e">
        <f>IF(Churn_Data[[#This Row],[Churn]]="Yes",Churn_Data[[#This Row],[tenure]],NA())</f>
        <v>#N/A</v>
      </c>
      <c r="AF2748">
        <v>3056.6</v>
      </c>
    </row>
    <row r="2749" spans="1:32" x14ac:dyDescent="0.3">
      <c r="A2749" t="s">
        <v>2781</v>
      </c>
      <c r="B2749" t="s">
        <v>30</v>
      </c>
      <c r="C2749" t="str">
        <f>IF(Churn_Data[[#This Row],[SeniorCitizen]]=1,"Yes","No")</f>
        <v>No</v>
      </c>
      <c r="D2749">
        <v>0</v>
      </c>
      <c r="E2749" t="s">
        <v>25</v>
      </c>
      <c r="F2749" t="s">
        <v>25</v>
      </c>
      <c r="G2749" t="s">
        <v>25</v>
      </c>
      <c r="H2749" t="s">
        <v>189</v>
      </c>
      <c r="I2749" t="s">
        <v>120</v>
      </c>
      <c r="J2749" t="str">
        <f>IF(Churn_Data[[#This Row],[InternetService]]&lt;&gt;"No","Yes","No")</f>
        <v>Yes</v>
      </c>
      <c r="K2749" t="s">
        <v>24</v>
      </c>
      <c r="L2749" t="s">
        <v>24</v>
      </c>
      <c r="M2749" t="s">
        <v>24</v>
      </c>
      <c r="N2749" t="s">
        <v>24</v>
      </c>
      <c r="O2749" t="s">
        <v>24</v>
      </c>
      <c r="P2749" t="s">
        <v>25</v>
      </c>
      <c r="Q2749" t="s">
        <v>25</v>
      </c>
      <c r="R2749">
        <f>IF(Churn_Data[[#This Row],[Churn]]="Yes",1,0)</f>
        <v>0</v>
      </c>
      <c r="S2749" t="s">
        <v>24</v>
      </c>
      <c r="T2749">
        <f>(Churn_Data[[#This Row],[OnlineSecurity]]="Yes")+(Churn_Data[[#This Row],[OnlineBackup]]="Yes")+(Churn_Data[[#This Row],[DeviceProtection]]="Yes")+(Churn_Data[[#This Row],[TechSupport]]="Yes")+(Churn_Data[[#This Row],[StreamingTV]]="Yes")+(Churn_Data[[#This Row],[StreamingMovies]]="Yes")</f>
        <v>5</v>
      </c>
      <c r="U2749" t="s">
        <v>27</v>
      </c>
      <c r="V2749" t="s">
        <v>72</v>
      </c>
      <c r="W2749" t="str">
        <f>IF(ISNUMBER(SEARCH("automatic", Churn_Data[[#This Row],[PaymentMethod]])), "Automatic", "Manual")</f>
        <v>Automatic</v>
      </c>
      <c r="X2749">
        <v>55</v>
      </c>
      <c r="Y2749" t="str">
        <f>IF(Churn_Data[[#This Row],[tenure]]&lt;=12,"0-1 Year",IF(Churn_Data[[#This Row],[tenure]]&lt;=24,"1-2 Years",IF(Churn_Data[[#This Row],[tenure]]&lt;=36,"2-3 Years",IF(Churn_Data[[#This Row],[tenure]]&lt;=48,"3-4 Years",IF(Churn_Data[[#This Row],[tenure]]&lt;=60,"4-5 Years","5+ Years")))))</f>
        <v>1-2 Years</v>
      </c>
      <c r="Z2749">
        <v>20</v>
      </c>
      <c r="AA2749">
        <v>1165.55</v>
      </c>
      <c r="AB2749">
        <f>IF(Churn_Data[[#This Row],[Churn]]="No",Churn_Data[[#This Row],[MonthlyCharges]],NA())</f>
        <v>55</v>
      </c>
      <c r="AC2749">
        <f>IF(Churn_Data[[#This Row],[Churn]]="No",Churn_Data[[#This Row],[tenure]],NA())</f>
        <v>20</v>
      </c>
      <c r="AD2749" t="e">
        <f>IF(Churn_Data[[#This Row],[Churn]]="Yes",Churn_Data[[#This Row],[MonthlyCharges]],NA())</f>
        <v>#N/A</v>
      </c>
      <c r="AE2749" t="e">
        <f>IF(Churn_Data[[#This Row],[Churn]]="Yes",Churn_Data[[#This Row],[tenure]],NA())</f>
        <v>#N/A</v>
      </c>
      <c r="AF2749">
        <v>1100</v>
      </c>
    </row>
    <row r="2750" spans="1:32" x14ac:dyDescent="0.3">
      <c r="A2750" t="s">
        <v>2782</v>
      </c>
      <c r="B2750" t="s">
        <v>23</v>
      </c>
      <c r="C2750" t="str">
        <f>IF(Churn_Data[[#This Row],[SeniorCitizen]]=1,"Yes","No")</f>
        <v>No</v>
      </c>
      <c r="D2750">
        <v>0</v>
      </c>
      <c r="E2750" t="s">
        <v>25</v>
      </c>
      <c r="F2750" t="s">
        <v>25</v>
      </c>
      <c r="G2750" t="s">
        <v>25</v>
      </c>
      <c r="H2750" t="s">
        <v>189</v>
      </c>
      <c r="I2750" t="s">
        <v>120</v>
      </c>
      <c r="J2750" t="str">
        <f>IF(Churn_Data[[#This Row],[InternetService]]&lt;&gt;"No","Yes","No")</f>
        <v>Yes</v>
      </c>
      <c r="K2750" t="s">
        <v>25</v>
      </c>
      <c r="L2750" t="s">
        <v>25</v>
      </c>
      <c r="M2750" t="s">
        <v>24</v>
      </c>
      <c r="N2750" t="s">
        <v>24</v>
      </c>
      <c r="O2750" t="s">
        <v>25</v>
      </c>
      <c r="P2750" t="s">
        <v>25</v>
      </c>
      <c r="Q2750" t="s">
        <v>25</v>
      </c>
      <c r="R2750">
        <f>IF(Churn_Data[[#This Row],[Churn]]="Yes",1,0)</f>
        <v>0</v>
      </c>
      <c r="S2750" t="s">
        <v>25</v>
      </c>
      <c r="T2750">
        <f>(Churn_Data[[#This Row],[OnlineSecurity]]="Yes")+(Churn_Data[[#This Row],[OnlineBackup]]="Yes")+(Churn_Data[[#This Row],[DeviceProtection]]="Yes")+(Churn_Data[[#This Row],[TechSupport]]="Yes")+(Churn_Data[[#This Row],[StreamingTV]]="Yes")+(Churn_Data[[#This Row],[StreamingMovies]]="Yes")</f>
        <v>2</v>
      </c>
      <c r="U2750" t="s">
        <v>27</v>
      </c>
      <c r="V2750" t="s">
        <v>28</v>
      </c>
      <c r="W2750" t="str">
        <f>IF(ISNUMBER(SEARCH("automatic", Churn_Data[[#This Row],[PaymentMethod]])), "Automatic", "Manual")</f>
        <v>Manual</v>
      </c>
      <c r="X2750">
        <v>35.9</v>
      </c>
      <c r="Y2750" t="str">
        <f>IF(Churn_Data[[#This Row],[tenure]]&lt;=12,"0-1 Year",IF(Churn_Data[[#This Row],[tenure]]&lt;=24,"1-2 Years",IF(Churn_Data[[#This Row],[tenure]]&lt;=36,"2-3 Years",IF(Churn_Data[[#This Row],[tenure]]&lt;=48,"3-4 Years",IF(Churn_Data[[#This Row],[tenure]]&lt;=60,"4-5 Years","5+ Years")))))</f>
        <v>0-1 Year</v>
      </c>
      <c r="Z2750">
        <v>1</v>
      </c>
      <c r="AA2750">
        <v>35.9</v>
      </c>
      <c r="AB2750">
        <f>IF(Churn_Data[[#This Row],[Churn]]="No",Churn_Data[[#This Row],[MonthlyCharges]],NA())</f>
        <v>35.9</v>
      </c>
      <c r="AC2750">
        <f>IF(Churn_Data[[#This Row],[Churn]]="No",Churn_Data[[#This Row],[tenure]],NA())</f>
        <v>1</v>
      </c>
      <c r="AD2750" t="e">
        <f>IF(Churn_Data[[#This Row],[Churn]]="Yes",Churn_Data[[#This Row],[MonthlyCharges]],NA())</f>
        <v>#N/A</v>
      </c>
      <c r="AE2750" t="e">
        <f>IF(Churn_Data[[#This Row],[Churn]]="Yes",Churn_Data[[#This Row],[tenure]],NA())</f>
        <v>#N/A</v>
      </c>
      <c r="AF2750">
        <v>35.9</v>
      </c>
    </row>
    <row r="2751" spans="1:32" x14ac:dyDescent="0.3">
      <c r="A2751" t="s">
        <v>2783</v>
      </c>
      <c r="B2751" t="s">
        <v>30</v>
      </c>
      <c r="C2751" t="str">
        <f>IF(Churn_Data[[#This Row],[SeniorCitizen]]=1,"Yes","No")</f>
        <v>No</v>
      </c>
      <c r="D2751">
        <v>0</v>
      </c>
      <c r="E2751" t="s">
        <v>25</v>
      </c>
      <c r="F2751" t="s">
        <v>25</v>
      </c>
      <c r="G2751" t="s">
        <v>25</v>
      </c>
      <c r="H2751" t="s">
        <v>189</v>
      </c>
      <c r="I2751" t="s">
        <v>120</v>
      </c>
      <c r="J2751" t="str">
        <f>IF(Churn_Data[[#This Row],[InternetService]]&lt;&gt;"No","Yes","No")</f>
        <v>Yes</v>
      </c>
      <c r="K2751" t="s">
        <v>25</v>
      </c>
      <c r="L2751" t="s">
        <v>24</v>
      </c>
      <c r="M2751" t="s">
        <v>25</v>
      </c>
      <c r="N2751" t="s">
        <v>24</v>
      </c>
      <c r="O2751" t="s">
        <v>25</v>
      </c>
      <c r="P2751" t="s">
        <v>25</v>
      </c>
      <c r="Q2751" t="s">
        <v>25</v>
      </c>
      <c r="R2751">
        <f>IF(Churn_Data[[#This Row],[Churn]]="Yes",1,0)</f>
        <v>0</v>
      </c>
      <c r="S2751" t="s">
        <v>25</v>
      </c>
      <c r="T2751">
        <f>(Churn_Data[[#This Row],[OnlineSecurity]]="Yes")+(Churn_Data[[#This Row],[OnlineBackup]]="Yes")+(Churn_Data[[#This Row],[DeviceProtection]]="Yes")+(Churn_Data[[#This Row],[TechSupport]]="Yes")+(Churn_Data[[#This Row],[StreamingTV]]="Yes")+(Churn_Data[[#This Row],[StreamingMovies]]="Yes")</f>
        <v>2</v>
      </c>
      <c r="U2751" t="s">
        <v>27</v>
      </c>
      <c r="V2751" t="s">
        <v>32</v>
      </c>
      <c r="W2751" t="str">
        <f>IF(ISNUMBER(SEARCH("automatic", Churn_Data[[#This Row],[PaymentMethod]])), "Automatic", "Manual")</f>
        <v>Manual</v>
      </c>
      <c r="X2751">
        <v>34.299999999999997</v>
      </c>
      <c r="Y2751" t="str">
        <f>IF(Churn_Data[[#This Row],[tenure]]&lt;=12,"0-1 Year",IF(Churn_Data[[#This Row],[tenure]]&lt;=24,"1-2 Years",IF(Churn_Data[[#This Row],[tenure]]&lt;=36,"2-3 Years",IF(Churn_Data[[#This Row],[tenure]]&lt;=48,"3-4 Years",IF(Churn_Data[[#This Row],[tenure]]&lt;=60,"4-5 Years","5+ Years")))))</f>
        <v>2-3 Years</v>
      </c>
      <c r="Z2751">
        <v>29</v>
      </c>
      <c r="AA2751">
        <v>1004.75</v>
      </c>
      <c r="AB2751">
        <f>IF(Churn_Data[[#This Row],[Churn]]="No",Churn_Data[[#This Row],[MonthlyCharges]],NA())</f>
        <v>34.299999999999997</v>
      </c>
      <c r="AC2751">
        <f>IF(Churn_Data[[#This Row],[Churn]]="No",Churn_Data[[#This Row],[tenure]],NA())</f>
        <v>29</v>
      </c>
      <c r="AD2751" t="e">
        <f>IF(Churn_Data[[#This Row],[Churn]]="Yes",Churn_Data[[#This Row],[MonthlyCharges]],NA())</f>
        <v>#N/A</v>
      </c>
      <c r="AE2751" t="e">
        <f>IF(Churn_Data[[#This Row],[Churn]]="Yes",Churn_Data[[#This Row],[tenure]],NA())</f>
        <v>#N/A</v>
      </c>
      <c r="AF2751">
        <v>994.7</v>
      </c>
    </row>
    <row r="2752" spans="1:32" x14ac:dyDescent="0.3">
      <c r="A2752" t="s">
        <v>2784</v>
      </c>
      <c r="B2752" t="s">
        <v>30</v>
      </c>
      <c r="C2752" t="str">
        <f>IF(Churn_Data[[#This Row],[SeniorCitizen]]=1,"Yes","No")</f>
        <v>No</v>
      </c>
      <c r="D2752">
        <v>0</v>
      </c>
      <c r="E2752" t="s">
        <v>24</v>
      </c>
      <c r="F2752" t="s">
        <v>24</v>
      </c>
      <c r="G2752" t="s">
        <v>25</v>
      </c>
      <c r="H2752" t="s">
        <v>189</v>
      </c>
      <c r="I2752" t="s">
        <v>120</v>
      </c>
      <c r="J2752" t="str">
        <f>IF(Churn_Data[[#This Row],[InternetService]]&lt;&gt;"No","Yes","No")</f>
        <v>Yes</v>
      </c>
      <c r="K2752" t="s">
        <v>25</v>
      </c>
      <c r="L2752" t="s">
        <v>25</v>
      </c>
      <c r="M2752" t="s">
        <v>25</v>
      </c>
      <c r="N2752" t="s">
        <v>24</v>
      </c>
      <c r="O2752" t="s">
        <v>25</v>
      </c>
      <c r="P2752" t="s">
        <v>25</v>
      </c>
      <c r="Q2752" t="s">
        <v>25</v>
      </c>
      <c r="R2752">
        <f>IF(Churn_Data[[#This Row],[Churn]]="Yes",1,0)</f>
        <v>0</v>
      </c>
      <c r="S2752" t="s">
        <v>24</v>
      </c>
      <c r="T2752">
        <f>(Churn_Data[[#This Row],[OnlineSecurity]]="Yes")+(Churn_Data[[#This Row],[OnlineBackup]]="Yes")+(Churn_Data[[#This Row],[DeviceProtection]]="Yes")+(Churn_Data[[#This Row],[TechSupport]]="Yes")+(Churn_Data[[#This Row],[StreamingTV]]="Yes")+(Churn_Data[[#This Row],[StreamingMovies]]="Yes")</f>
        <v>1</v>
      </c>
      <c r="U2752" t="s">
        <v>27</v>
      </c>
      <c r="V2752" t="s">
        <v>46</v>
      </c>
      <c r="W2752" t="str">
        <f>IF(ISNUMBER(SEARCH("automatic", Churn_Data[[#This Row],[PaymentMethod]])), "Automatic", "Manual")</f>
        <v>Automatic</v>
      </c>
      <c r="X2752">
        <v>30.35</v>
      </c>
      <c r="Y2752" t="str">
        <f>IF(Churn_Data[[#This Row],[tenure]]&lt;=12,"0-1 Year",IF(Churn_Data[[#This Row],[tenure]]&lt;=24,"1-2 Years",IF(Churn_Data[[#This Row],[tenure]]&lt;=36,"2-3 Years",IF(Churn_Data[[#This Row],[tenure]]&lt;=48,"3-4 Years",IF(Churn_Data[[#This Row],[tenure]]&lt;=60,"4-5 Years","5+ Years")))))</f>
        <v>1-2 Years</v>
      </c>
      <c r="Z2752">
        <v>23</v>
      </c>
      <c r="AA2752">
        <v>678.75</v>
      </c>
      <c r="AB2752">
        <f>IF(Churn_Data[[#This Row],[Churn]]="No",Churn_Data[[#This Row],[MonthlyCharges]],NA())</f>
        <v>30.35</v>
      </c>
      <c r="AC2752">
        <f>IF(Churn_Data[[#This Row],[Churn]]="No",Churn_Data[[#This Row],[tenure]],NA())</f>
        <v>23</v>
      </c>
      <c r="AD2752" t="e">
        <f>IF(Churn_Data[[#This Row],[Churn]]="Yes",Churn_Data[[#This Row],[MonthlyCharges]],NA())</f>
        <v>#N/A</v>
      </c>
      <c r="AE2752" t="e">
        <f>IF(Churn_Data[[#This Row],[Churn]]="Yes",Churn_Data[[#This Row],[tenure]],NA())</f>
        <v>#N/A</v>
      </c>
      <c r="AF2752">
        <v>698.05</v>
      </c>
    </row>
    <row r="2753" spans="1:32" x14ac:dyDescent="0.3">
      <c r="A2753" t="s">
        <v>2785</v>
      </c>
      <c r="B2753" t="s">
        <v>23</v>
      </c>
      <c r="C2753" t="str">
        <f>IF(Churn_Data[[#This Row],[SeniorCitizen]]=1,"Yes","No")</f>
        <v>Yes</v>
      </c>
      <c r="D2753">
        <v>1</v>
      </c>
      <c r="E2753" t="s">
        <v>24</v>
      </c>
      <c r="F2753" t="s">
        <v>24</v>
      </c>
      <c r="G2753" t="s">
        <v>25</v>
      </c>
      <c r="H2753" t="s">
        <v>189</v>
      </c>
      <c r="I2753" t="s">
        <v>120</v>
      </c>
      <c r="J2753" t="str">
        <f>IF(Churn_Data[[#This Row],[InternetService]]&lt;&gt;"No","Yes","No")</f>
        <v>Yes</v>
      </c>
      <c r="K2753" t="s">
        <v>25</v>
      </c>
      <c r="L2753" t="s">
        <v>25</v>
      </c>
      <c r="M2753" t="s">
        <v>25</v>
      </c>
      <c r="N2753" t="s">
        <v>24</v>
      </c>
      <c r="O2753" t="s">
        <v>25</v>
      </c>
      <c r="P2753" t="s">
        <v>25</v>
      </c>
      <c r="Q2753" t="s">
        <v>25</v>
      </c>
      <c r="R2753">
        <f>IF(Churn_Data[[#This Row],[Churn]]="Yes",1,0)</f>
        <v>0</v>
      </c>
      <c r="S2753" t="s">
        <v>24</v>
      </c>
      <c r="T2753">
        <f>(Churn_Data[[#This Row],[OnlineSecurity]]="Yes")+(Churn_Data[[#This Row],[OnlineBackup]]="Yes")+(Churn_Data[[#This Row],[DeviceProtection]]="Yes")+(Churn_Data[[#This Row],[TechSupport]]="Yes")+(Churn_Data[[#This Row],[StreamingTV]]="Yes")+(Churn_Data[[#This Row],[StreamingMovies]]="Yes")</f>
        <v>1</v>
      </c>
      <c r="U2753" t="s">
        <v>27</v>
      </c>
      <c r="V2753" t="s">
        <v>28</v>
      </c>
      <c r="W2753" t="str">
        <f>IF(ISNUMBER(SEARCH("automatic", Churn_Data[[#This Row],[PaymentMethod]])), "Automatic", "Manual")</f>
        <v>Manual</v>
      </c>
      <c r="X2753">
        <v>29.3</v>
      </c>
      <c r="Y2753" t="str">
        <f>IF(Churn_Data[[#This Row],[tenure]]&lt;=12,"0-1 Year",IF(Churn_Data[[#This Row],[tenure]]&lt;=24,"1-2 Years",IF(Churn_Data[[#This Row],[tenure]]&lt;=36,"2-3 Years",IF(Churn_Data[[#This Row],[tenure]]&lt;=48,"3-4 Years",IF(Churn_Data[[#This Row],[tenure]]&lt;=60,"4-5 Years","5+ Years")))))</f>
        <v>0-1 Year</v>
      </c>
      <c r="Z2753">
        <v>12</v>
      </c>
      <c r="AA2753">
        <v>355.9</v>
      </c>
      <c r="AB2753">
        <f>IF(Churn_Data[[#This Row],[Churn]]="No",Churn_Data[[#This Row],[MonthlyCharges]],NA())</f>
        <v>29.3</v>
      </c>
      <c r="AC2753">
        <f>IF(Churn_Data[[#This Row],[Churn]]="No",Churn_Data[[#This Row],[tenure]],NA())</f>
        <v>12</v>
      </c>
      <c r="AD2753" t="e">
        <f>IF(Churn_Data[[#This Row],[Churn]]="Yes",Churn_Data[[#This Row],[MonthlyCharges]],NA())</f>
        <v>#N/A</v>
      </c>
      <c r="AE2753" t="e">
        <f>IF(Churn_Data[[#This Row],[Churn]]="Yes",Churn_Data[[#This Row],[tenure]],NA())</f>
        <v>#N/A</v>
      </c>
      <c r="AF2753">
        <v>351.6</v>
      </c>
    </row>
    <row r="2754" spans="1:32" x14ac:dyDescent="0.3">
      <c r="A2754" t="s">
        <v>2786</v>
      </c>
      <c r="B2754" t="s">
        <v>23</v>
      </c>
      <c r="C2754" t="str">
        <f>IF(Churn_Data[[#This Row],[SeniorCitizen]]=1,"Yes","No")</f>
        <v>No</v>
      </c>
      <c r="D2754">
        <v>0</v>
      </c>
      <c r="E2754" t="s">
        <v>25</v>
      </c>
      <c r="F2754" t="s">
        <v>25</v>
      </c>
      <c r="G2754" t="s">
        <v>25</v>
      </c>
      <c r="H2754" t="s">
        <v>189</v>
      </c>
      <c r="I2754" t="s">
        <v>120</v>
      </c>
      <c r="J2754" t="str">
        <f>IF(Churn_Data[[#This Row],[InternetService]]&lt;&gt;"No","Yes","No")</f>
        <v>Yes</v>
      </c>
      <c r="K2754" t="s">
        <v>25</v>
      </c>
      <c r="L2754" t="s">
        <v>25</v>
      </c>
      <c r="M2754" t="s">
        <v>24</v>
      </c>
      <c r="N2754" t="s">
        <v>24</v>
      </c>
      <c r="O2754" t="s">
        <v>24</v>
      </c>
      <c r="P2754" t="s">
        <v>24</v>
      </c>
      <c r="Q2754" t="s">
        <v>25</v>
      </c>
      <c r="R2754">
        <f>IF(Churn_Data[[#This Row],[Churn]]="Yes",1,0)</f>
        <v>0</v>
      </c>
      <c r="S2754" t="s">
        <v>24</v>
      </c>
      <c r="T2754">
        <f>(Churn_Data[[#This Row],[OnlineSecurity]]="Yes")+(Churn_Data[[#This Row],[OnlineBackup]]="Yes")+(Churn_Data[[#This Row],[DeviceProtection]]="Yes")+(Churn_Data[[#This Row],[TechSupport]]="Yes")+(Churn_Data[[#This Row],[StreamingTV]]="Yes")+(Churn_Data[[#This Row],[StreamingMovies]]="Yes")</f>
        <v>4</v>
      </c>
      <c r="U2754" t="s">
        <v>27</v>
      </c>
      <c r="V2754" t="s">
        <v>72</v>
      </c>
      <c r="W2754" t="str">
        <f>IF(ISNUMBER(SEARCH("automatic", Churn_Data[[#This Row],[PaymentMethod]])), "Automatic", "Manual")</f>
        <v>Automatic</v>
      </c>
      <c r="X2754">
        <v>53.4</v>
      </c>
      <c r="Y2754" t="str">
        <f>IF(Churn_Data[[#This Row],[tenure]]&lt;=12,"0-1 Year",IF(Churn_Data[[#This Row],[tenure]]&lt;=24,"1-2 Years",IF(Churn_Data[[#This Row],[tenure]]&lt;=36,"2-3 Years",IF(Churn_Data[[#This Row],[tenure]]&lt;=48,"3-4 Years",IF(Churn_Data[[#This Row],[tenure]]&lt;=60,"4-5 Years","5+ Years")))))</f>
        <v>5+ Years</v>
      </c>
      <c r="Z2754">
        <v>67</v>
      </c>
      <c r="AA2754">
        <v>3579.15</v>
      </c>
      <c r="AB2754">
        <f>IF(Churn_Data[[#This Row],[Churn]]="No",Churn_Data[[#This Row],[MonthlyCharges]],NA())</f>
        <v>53.4</v>
      </c>
      <c r="AC2754">
        <f>IF(Churn_Data[[#This Row],[Churn]]="No",Churn_Data[[#This Row],[tenure]],NA())</f>
        <v>67</v>
      </c>
      <c r="AD2754" t="e">
        <f>IF(Churn_Data[[#This Row],[Churn]]="Yes",Churn_Data[[#This Row],[MonthlyCharges]],NA())</f>
        <v>#N/A</v>
      </c>
      <c r="AE2754" t="e">
        <f>IF(Churn_Data[[#This Row],[Churn]]="Yes",Churn_Data[[#This Row],[tenure]],NA())</f>
        <v>#N/A</v>
      </c>
      <c r="AF2754">
        <v>3577.8</v>
      </c>
    </row>
    <row r="2755" spans="1:32" x14ac:dyDescent="0.3">
      <c r="A2755" t="s">
        <v>2787</v>
      </c>
      <c r="B2755" t="s">
        <v>23</v>
      </c>
      <c r="C2755" t="str">
        <f>IF(Churn_Data[[#This Row],[SeniorCitizen]]=1,"Yes","No")</f>
        <v>No</v>
      </c>
      <c r="D2755">
        <v>0</v>
      </c>
      <c r="E2755" t="s">
        <v>25</v>
      </c>
      <c r="F2755" t="s">
        <v>25</v>
      </c>
      <c r="G2755" t="s">
        <v>25</v>
      </c>
      <c r="H2755" t="s">
        <v>189</v>
      </c>
      <c r="I2755" t="s">
        <v>120</v>
      </c>
      <c r="J2755" t="str">
        <f>IF(Churn_Data[[#This Row],[InternetService]]&lt;&gt;"No","Yes","No")</f>
        <v>Yes</v>
      </c>
      <c r="K2755" t="s">
        <v>25</v>
      </c>
      <c r="L2755" t="s">
        <v>25</v>
      </c>
      <c r="M2755" t="s">
        <v>24</v>
      </c>
      <c r="N2755" t="s">
        <v>24</v>
      </c>
      <c r="O2755" t="s">
        <v>25</v>
      </c>
      <c r="P2755" t="s">
        <v>25</v>
      </c>
      <c r="Q2755" t="s">
        <v>25</v>
      </c>
      <c r="R2755">
        <f>IF(Churn_Data[[#This Row],[Churn]]="Yes",1,0)</f>
        <v>0</v>
      </c>
      <c r="S2755" t="s">
        <v>24</v>
      </c>
      <c r="T2755">
        <f>(Churn_Data[[#This Row],[OnlineSecurity]]="Yes")+(Churn_Data[[#This Row],[OnlineBackup]]="Yes")+(Churn_Data[[#This Row],[DeviceProtection]]="Yes")+(Churn_Data[[#This Row],[TechSupport]]="Yes")+(Churn_Data[[#This Row],[StreamingTV]]="Yes")+(Churn_Data[[#This Row],[StreamingMovies]]="Yes")</f>
        <v>2</v>
      </c>
      <c r="U2755" t="s">
        <v>27</v>
      </c>
      <c r="V2755" t="s">
        <v>28</v>
      </c>
      <c r="W2755" t="str">
        <f>IF(ISNUMBER(SEARCH("automatic", Churn_Data[[#This Row],[PaymentMethod]])), "Automatic", "Manual")</f>
        <v>Manual</v>
      </c>
      <c r="X2755">
        <v>33.450000000000003</v>
      </c>
      <c r="Y2755" t="str">
        <f>IF(Churn_Data[[#This Row],[tenure]]&lt;=12,"0-1 Year",IF(Churn_Data[[#This Row],[tenure]]&lt;=24,"1-2 Years",IF(Churn_Data[[#This Row],[tenure]]&lt;=36,"2-3 Years",IF(Churn_Data[[#This Row],[tenure]]&lt;=48,"3-4 Years",IF(Churn_Data[[#This Row],[tenure]]&lt;=60,"4-5 Years","5+ Years")))))</f>
        <v>2-3 Years</v>
      </c>
      <c r="Z2755">
        <v>35</v>
      </c>
      <c r="AA2755">
        <v>1175.8499999999999</v>
      </c>
      <c r="AB2755">
        <f>IF(Churn_Data[[#This Row],[Churn]]="No",Churn_Data[[#This Row],[MonthlyCharges]],NA())</f>
        <v>33.450000000000003</v>
      </c>
      <c r="AC2755">
        <f>IF(Churn_Data[[#This Row],[Churn]]="No",Churn_Data[[#This Row],[tenure]],NA())</f>
        <v>35</v>
      </c>
      <c r="AD2755" t="e">
        <f>IF(Churn_Data[[#This Row],[Churn]]="Yes",Churn_Data[[#This Row],[MonthlyCharges]],NA())</f>
        <v>#N/A</v>
      </c>
      <c r="AE2755" t="e">
        <f>IF(Churn_Data[[#This Row],[Churn]]="Yes",Churn_Data[[#This Row],[tenure]],NA())</f>
        <v>#N/A</v>
      </c>
      <c r="AF2755">
        <v>1170.75</v>
      </c>
    </row>
    <row r="2756" spans="1:32" x14ac:dyDescent="0.3">
      <c r="A2756" t="s">
        <v>2788</v>
      </c>
      <c r="B2756" t="s">
        <v>30</v>
      </c>
      <c r="C2756" t="str">
        <f>IF(Churn_Data[[#This Row],[SeniorCitizen]]=1,"Yes","No")</f>
        <v>No</v>
      </c>
      <c r="D2756">
        <v>0</v>
      </c>
      <c r="E2756" t="s">
        <v>25</v>
      </c>
      <c r="F2756" t="s">
        <v>25</v>
      </c>
      <c r="G2756" t="s">
        <v>25</v>
      </c>
      <c r="H2756" t="s">
        <v>189</v>
      </c>
      <c r="I2756" t="s">
        <v>120</v>
      </c>
      <c r="J2756" t="str">
        <f>IF(Churn_Data[[#This Row],[InternetService]]&lt;&gt;"No","Yes","No")</f>
        <v>Yes</v>
      </c>
      <c r="K2756" t="s">
        <v>25</v>
      </c>
      <c r="L2756" t="s">
        <v>24</v>
      </c>
      <c r="M2756" t="s">
        <v>25</v>
      </c>
      <c r="N2756" t="s">
        <v>24</v>
      </c>
      <c r="O2756" t="s">
        <v>25</v>
      </c>
      <c r="P2756" t="s">
        <v>24</v>
      </c>
      <c r="Q2756" t="s">
        <v>24</v>
      </c>
      <c r="R2756">
        <f>IF(Churn_Data[[#This Row],[Churn]]="Yes",1,0)</f>
        <v>1</v>
      </c>
      <c r="S2756" t="s">
        <v>24</v>
      </c>
      <c r="T2756">
        <f>(Churn_Data[[#This Row],[OnlineSecurity]]="Yes")+(Churn_Data[[#This Row],[OnlineBackup]]="Yes")+(Churn_Data[[#This Row],[DeviceProtection]]="Yes")+(Churn_Data[[#This Row],[TechSupport]]="Yes")+(Churn_Data[[#This Row],[StreamingTV]]="Yes")+(Churn_Data[[#This Row],[StreamingMovies]]="Yes")</f>
        <v>3</v>
      </c>
      <c r="U2756" t="s">
        <v>27</v>
      </c>
      <c r="V2756" t="s">
        <v>28</v>
      </c>
      <c r="W2756" t="str">
        <f>IF(ISNUMBER(SEARCH("automatic", Churn_Data[[#This Row],[PaymentMethod]])), "Automatic", "Manual")</f>
        <v>Manual</v>
      </c>
      <c r="X2756">
        <v>44.65</v>
      </c>
      <c r="Y2756" t="str">
        <f>IF(Churn_Data[[#This Row],[tenure]]&lt;=12,"0-1 Year",IF(Churn_Data[[#This Row],[tenure]]&lt;=24,"1-2 Years",IF(Churn_Data[[#This Row],[tenure]]&lt;=36,"2-3 Years",IF(Churn_Data[[#This Row],[tenure]]&lt;=48,"3-4 Years",IF(Churn_Data[[#This Row],[tenure]]&lt;=60,"4-5 Years","5+ Years")))))</f>
        <v>0-1 Year</v>
      </c>
      <c r="Z2756">
        <v>1</v>
      </c>
      <c r="AA2756">
        <v>44.65</v>
      </c>
      <c r="AB2756" t="e">
        <f>IF(Churn_Data[[#This Row],[Churn]]="No",Churn_Data[[#This Row],[MonthlyCharges]],NA())</f>
        <v>#N/A</v>
      </c>
      <c r="AC2756" t="e">
        <f>IF(Churn_Data[[#This Row],[Churn]]="No",Churn_Data[[#This Row],[tenure]],NA())</f>
        <v>#N/A</v>
      </c>
      <c r="AD2756">
        <f>IF(Churn_Data[[#This Row],[Churn]]="Yes",Churn_Data[[#This Row],[MonthlyCharges]],NA())</f>
        <v>44.65</v>
      </c>
      <c r="AE2756">
        <f>IF(Churn_Data[[#This Row],[Churn]]="Yes",Churn_Data[[#This Row],[tenure]],NA())</f>
        <v>1</v>
      </c>
      <c r="AF2756">
        <v>44.65</v>
      </c>
    </row>
    <row r="2757" spans="1:32" x14ac:dyDescent="0.3">
      <c r="A2757" t="s">
        <v>2789</v>
      </c>
      <c r="B2757" t="s">
        <v>23</v>
      </c>
      <c r="C2757" t="str">
        <f>IF(Churn_Data[[#This Row],[SeniorCitizen]]=1,"Yes","No")</f>
        <v>No</v>
      </c>
      <c r="D2757">
        <v>0</v>
      </c>
      <c r="E2757" t="s">
        <v>24</v>
      </c>
      <c r="F2757" t="s">
        <v>25</v>
      </c>
      <c r="G2757" t="s">
        <v>25</v>
      </c>
      <c r="H2757" t="s">
        <v>189</v>
      </c>
      <c r="I2757" t="s">
        <v>120</v>
      </c>
      <c r="J2757" t="str">
        <f>IF(Churn_Data[[#This Row],[InternetService]]&lt;&gt;"No","Yes","No")</f>
        <v>Yes</v>
      </c>
      <c r="K2757" t="s">
        <v>24</v>
      </c>
      <c r="L2757" t="s">
        <v>25</v>
      </c>
      <c r="M2757" t="s">
        <v>25</v>
      </c>
      <c r="N2757" t="s">
        <v>24</v>
      </c>
      <c r="O2757" t="s">
        <v>25</v>
      </c>
      <c r="P2757" t="s">
        <v>25</v>
      </c>
      <c r="Q2757" t="s">
        <v>25</v>
      </c>
      <c r="R2757">
        <f>IF(Churn_Data[[#This Row],[Churn]]="Yes",1,0)</f>
        <v>0</v>
      </c>
      <c r="S2757" t="s">
        <v>25</v>
      </c>
      <c r="T2757">
        <f>(Churn_Data[[#This Row],[OnlineSecurity]]="Yes")+(Churn_Data[[#This Row],[OnlineBackup]]="Yes")+(Churn_Data[[#This Row],[DeviceProtection]]="Yes")+(Churn_Data[[#This Row],[TechSupport]]="Yes")+(Churn_Data[[#This Row],[StreamingTV]]="Yes")+(Churn_Data[[#This Row],[StreamingMovies]]="Yes")</f>
        <v>2</v>
      </c>
      <c r="U2757" t="s">
        <v>27</v>
      </c>
      <c r="V2757" t="s">
        <v>46</v>
      </c>
      <c r="W2757" t="str">
        <f>IF(ISNUMBER(SEARCH("automatic", Churn_Data[[#This Row],[PaymentMethod]])), "Automatic", "Manual")</f>
        <v>Automatic</v>
      </c>
      <c r="X2757">
        <v>34</v>
      </c>
      <c r="Y2757" t="str">
        <f>IF(Churn_Data[[#This Row],[tenure]]&lt;=12,"0-1 Year",IF(Churn_Data[[#This Row],[tenure]]&lt;=24,"1-2 Years",IF(Churn_Data[[#This Row],[tenure]]&lt;=36,"2-3 Years",IF(Churn_Data[[#This Row],[tenure]]&lt;=48,"3-4 Years",IF(Churn_Data[[#This Row],[tenure]]&lt;=60,"4-5 Years","5+ Years")))))</f>
        <v>3-4 Years</v>
      </c>
      <c r="Z2757">
        <v>43</v>
      </c>
      <c r="AA2757">
        <v>1505.35</v>
      </c>
      <c r="AB2757">
        <f>IF(Churn_Data[[#This Row],[Churn]]="No",Churn_Data[[#This Row],[MonthlyCharges]],NA())</f>
        <v>34</v>
      </c>
      <c r="AC2757">
        <f>IF(Churn_Data[[#This Row],[Churn]]="No",Churn_Data[[#This Row],[tenure]],NA())</f>
        <v>43</v>
      </c>
      <c r="AD2757" t="e">
        <f>IF(Churn_Data[[#This Row],[Churn]]="Yes",Churn_Data[[#This Row],[MonthlyCharges]],NA())</f>
        <v>#N/A</v>
      </c>
      <c r="AE2757" t="e">
        <f>IF(Churn_Data[[#This Row],[Churn]]="Yes",Churn_Data[[#This Row],[tenure]],NA())</f>
        <v>#N/A</v>
      </c>
      <c r="AF2757">
        <v>1462</v>
      </c>
    </row>
    <row r="2758" spans="1:32" x14ac:dyDescent="0.3">
      <c r="A2758" t="s">
        <v>2790</v>
      </c>
      <c r="B2758" t="s">
        <v>30</v>
      </c>
      <c r="C2758" t="str">
        <f>IF(Churn_Data[[#This Row],[SeniorCitizen]]=1,"Yes","No")</f>
        <v>No</v>
      </c>
      <c r="D2758">
        <v>0</v>
      </c>
      <c r="E2758" t="s">
        <v>24</v>
      </c>
      <c r="F2758" t="s">
        <v>25</v>
      </c>
      <c r="G2758" t="s">
        <v>25</v>
      </c>
      <c r="H2758" t="s">
        <v>189</v>
      </c>
      <c r="I2758" t="s">
        <v>120</v>
      </c>
      <c r="J2758" t="str">
        <f>IF(Churn_Data[[#This Row],[InternetService]]&lt;&gt;"No","Yes","No")</f>
        <v>Yes</v>
      </c>
      <c r="K2758" t="s">
        <v>25</v>
      </c>
      <c r="L2758" t="s">
        <v>25</v>
      </c>
      <c r="M2758" t="s">
        <v>24</v>
      </c>
      <c r="N2758" t="s">
        <v>24</v>
      </c>
      <c r="O2758" t="s">
        <v>24</v>
      </c>
      <c r="P2758" t="s">
        <v>24</v>
      </c>
      <c r="Q2758" t="s">
        <v>24</v>
      </c>
      <c r="R2758">
        <f>IF(Churn_Data[[#This Row],[Churn]]="Yes",1,0)</f>
        <v>1</v>
      </c>
      <c r="S2758" t="s">
        <v>24</v>
      </c>
      <c r="T2758">
        <f>(Churn_Data[[#This Row],[OnlineSecurity]]="Yes")+(Churn_Data[[#This Row],[OnlineBackup]]="Yes")+(Churn_Data[[#This Row],[DeviceProtection]]="Yes")+(Churn_Data[[#This Row],[TechSupport]]="Yes")+(Churn_Data[[#This Row],[StreamingTV]]="Yes")+(Churn_Data[[#This Row],[StreamingMovies]]="Yes")</f>
        <v>4</v>
      </c>
      <c r="U2758" t="s">
        <v>27</v>
      </c>
      <c r="V2758" t="s">
        <v>46</v>
      </c>
      <c r="W2758" t="str">
        <f>IF(ISNUMBER(SEARCH("automatic", Churn_Data[[#This Row],[PaymentMethod]])), "Automatic", "Manual")</f>
        <v>Automatic</v>
      </c>
      <c r="X2758">
        <v>54.55</v>
      </c>
      <c r="Y2758" t="str">
        <f>IF(Churn_Data[[#This Row],[tenure]]&lt;=12,"0-1 Year",IF(Churn_Data[[#This Row],[tenure]]&lt;=24,"1-2 Years",IF(Churn_Data[[#This Row],[tenure]]&lt;=36,"2-3 Years",IF(Churn_Data[[#This Row],[tenure]]&lt;=48,"3-4 Years",IF(Churn_Data[[#This Row],[tenure]]&lt;=60,"4-5 Years","5+ Years")))))</f>
        <v>4-5 Years</v>
      </c>
      <c r="Z2758">
        <v>55</v>
      </c>
      <c r="AA2758">
        <v>2978.3</v>
      </c>
      <c r="AB2758" t="e">
        <f>IF(Churn_Data[[#This Row],[Churn]]="No",Churn_Data[[#This Row],[MonthlyCharges]],NA())</f>
        <v>#N/A</v>
      </c>
      <c r="AC2758" t="e">
        <f>IF(Churn_Data[[#This Row],[Churn]]="No",Churn_Data[[#This Row],[tenure]],NA())</f>
        <v>#N/A</v>
      </c>
      <c r="AD2758">
        <f>IF(Churn_Data[[#This Row],[Churn]]="Yes",Churn_Data[[#This Row],[MonthlyCharges]],NA())</f>
        <v>54.55</v>
      </c>
      <c r="AE2758">
        <f>IF(Churn_Data[[#This Row],[Churn]]="Yes",Churn_Data[[#This Row],[tenure]],NA())</f>
        <v>55</v>
      </c>
      <c r="AF2758">
        <v>3000.25</v>
      </c>
    </row>
    <row r="2759" spans="1:32" x14ac:dyDescent="0.3">
      <c r="A2759" t="s">
        <v>2791</v>
      </c>
      <c r="B2759" t="s">
        <v>30</v>
      </c>
      <c r="C2759" t="str">
        <f>IF(Churn_Data[[#This Row],[SeniorCitizen]]=1,"Yes","No")</f>
        <v>No</v>
      </c>
      <c r="D2759">
        <v>0</v>
      </c>
      <c r="E2759" t="s">
        <v>24</v>
      </c>
      <c r="F2759" t="s">
        <v>25</v>
      </c>
      <c r="G2759" t="s">
        <v>25</v>
      </c>
      <c r="H2759" t="s">
        <v>189</v>
      </c>
      <c r="I2759" t="s">
        <v>120</v>
      </c>
      <c r="J2759" t="str">
        <f>IF(Churn_Data[[#This Row],[InternetService]]&lt;&gt;"No","Yes","No")</f>
        <v>Yes</v>
      </c>
      <c r="K2759" t="s">
        <v>25</v>
      </c>
      <c r="L2759" t="s">
        <v>25</v>
      </c>
      <c r="M2759" t="s">
        <v>25</v>
      </c>
      <c r="N2759" t="s">
        <v>24</v>
      </c>
      <c r="O2759" t="s">
        <v>25</v>
      </c>
      <c r="P2759" t="s">
        <v>25</v>
      </c>
      <c r="Q2759" t="s">
        <v>25</v>
      </c>
      <c r="R2759">
        <f>IF(Churn_Data[[#This Row],[Churn]]="Yes",1,0)</f>
        <v>0</v>
      </c>
      <c r="S2759" t="s">
        <v>24</v>
      </c>
      <c r="T2759">
        <f>(Churn_Data[[#This Row],[OnlineSecurity]]="Yes")+(Churn_Data[[#This Row],[OnlineBackup]]="Yes")+(Churn_Data[[#This Row],[DeviceProtection]]="Yes")+(Churn_Data[[#This Row],[TechSupport]]="Yes")+(Churn_Data[[#This Row],[StreamingTV]]="Yes")+(Churn_Data[[#This Row],[StreamingMovies]]="Yes")</f>
        <v>1</v>
      </c>
      <c r="U2759" t="s">
        <v>27</v>
      </c>
      <c r="V2759" t="s">
        <v>32</v>
      </c>
      <c r="W2759" t="str">
        <f>IF(ISNUMBER(SEARCH("automatic", Churn_Data[[#This Row],[PaymentMethod]])), "Automatic", "Manual")</f>
        <v>Manual</v>
      </c>
      <c r="X2759">
        <v>29.9</v>
      </c>
      <c r="Y2759" t="str">
        <f>IF(Churn_Data[[#This Row],[tenure]]&lt;=12,"0-1 Year",IF(Churn_Data[[#This Row],[tenure]]&lt;=24,"1-2 Years",IF(Churn_Data[[#This Row],[tenure]]&lt;=36,"2-3 Years",IF(Churn_Data[[#This Row],[tenure]]&lt;=48,"3-4 Years",IF(Churn_Data[[#This Row],[tenure]]&lt;=60,"4-5 Years","5+ Years")))))</f>
        <v>0-1 Year</v>
      </c>
      <c r="Z2759">
        <v>3</v>
      </c>
      <c r="AA2759">
        <v>92.25</v>
      </c>
      <c r="AB2759">
        <f>IF(Churn_Data[[#This Row],[Churn]]="No",Churn_Data[[#This Row],[MonthlyCharges]],NA())</f>
        <v>29.9</v>
      </c>
      <c r="AC2759">
        <f>IF(Churn_Data[[#This Row],[Churn]]="No",Churn_Data[[#This Row],[tenure]],NA())</f>
        <v>3</v>
      </c>
      <c r="AD2759" t="e">
        <f>IF(Churn_Data[[#This Row],[Churn]]="Yes",Churn_Data[[#This Row],[MonthlyCharges]],NA())</f>
        <v>#N/A</v>
      </c>
      <c r="AE2759" t="e">
        <f>IF(Churn_Data[[#This Row],[Churn]]="Yes",Churn_Data[[#This Row],[tenure]],NA())</f>
        <v>#N/A</v>
      </c>
      <c r="AF2759">
        <v>89.7</v>
      </c>
    </row>
    <row r="2760" spans="1:32" x14ac:dyDescent="0.3">
      <c r="A2760" t="s">
        <v>2792</v>
      </c>
      <c r="B2760" t="s">
        <v>30</v>
      </c>
      <c r="C2760" t="str">
        <f>IF(Churn_Data[[#This Row],[SeniorCitizen]]=1,"Yes","No")</f>
        <v>No</v>
      </c>
      <c r="D2760">
        <v>0</v>
      </c>
      <c r="E2760" t="s">
        <v>25</v>
      </c>
      <c r="F2760" t="s">
        <v>24</v>
      </c>
      <c r="G2760" t="s">
        <v>25</v>
      </c>
      <c r="H2760" t="s">
        <v>189</v>
      </c>
      <c r="I2760" t="s">
        <v>120</v>
      </c>
      <c r="J2760" t="str">
        <f>IF(Churn_Data[[#This Row],[InternetService]]&lt;&gt;"No","Yes","No")</f>
        <v>Yes</v>
      </c>
      <c r="K2760" t="s">
        <v>24</v>
      </c>
      <c r="L2760" t="s">
        <v>24</v>
      </c>
      <c r="M2760" t="s">
        <v>24</v>
      </c>
      <c r="N2760" t="s">
        <v>24</v>
      </c>
      <c r="O2760" t="s">
        <v>25</v>
      </c>
      <c r="P2760" t="s">
        <v>25</v>
      </c>
      <c r="Q2760" t="s">
        <v>25</v>
      </c>
      <c r="R2760">
        <f>IF(Churn_Data[[#This Row],[Churn]]="Yes",1,0)</f>
        <v>0</v>
      </c>
      <c r="S2760" t="s">
        <v>24</v>
      </c>
      <c r="T2760">
        <f>(Churn_Data[[#This Row],[OnlineSecurity]]="Yes")+(Churn_Data[[#This Row],[OnlineBackup]]="Yes")+(Churn_Data[[#This Row],[DeviceProtection]]="Yes")+(Churn_Data[[#This Row],[TechSupport]]="Yes")+(Churn_Data[[#This Row],[StreamingTV]]="Yes")+(Churn_Data[[#This Row],[StreamingMovies]]="Yes")</f>
        <v>4</v>
      </c>
      <c r="U2760" t="s">
        <v>27</v>
      </c>
      <c r="V2760" t="s">
        <v>28</v>
      </c>
      <c r="W2760" t="str">
        <f>IF(ISNUMBER(SEARCH("automatic", Churn_Data[[#This Row],[PaymentMethod]])), "Automatic", "Manual")</f>
        <v>Manual</v>
      </c>
      <c r="X2760">
        <v>45</v>
      </c>
      <c r="Y2760" t="str">
        <f>IF(Churn_Data[[#This Row],[tenure]]&lt;=12,"0-1 Year",IF(Churn_Data[[#This Row],[tenure]]&lt;=24,"1-2 Years",IF(Churn_Data[[#This Row],[tenure]]&lt;=36,"2-3 Years",IF(Churn_Data[[#This Row],[tenure]]&lt;=48,"3-4 Years",IF(Churn_Data[[#This Row],[tenure]]&lt;=60,"4-5 Years","5+ Years")))))</f>
        <v>2-3 Years</v>
      </c>
      <c r="Z2760">
        <v>29</v>
      </c>
      <c r="AA2760">
        <v>1242.45</v>
      </c>
      <c r="AB2760">
        <f>IF(Churn_Data[[#This Row],[Churn]]="No",Churn_Data[[#This Row],[MonthlyCharges]],NA())</f>
        <v>45</v>
      </c>
      <c r="AC2760">
        <f>IF(Churn_Data[[#This Row],[Churn]]="No",Churn_Data[[#This Row],[tenure]],NA())</f>
        <v>29</v>
      </c>
      <c r="AD2760" t="e">
        <f>IF(Churn_Data[[#This Row],[Churn]]="Yes",Churn_Data[[#This Row],[MonthlyCharges]],NA())</f>
        <v>#N/A</v>
      </c>
      <c r="AE2760" t="e">
        <f>IF(Churn_Data[[#This Row],[Churn]]="Yes",Churn_Data[[#This Row],[tenure]],NA())</f>
        <v>#N/A</v>
      </c>
      <c r="AF2760">
        <v>1305</v>
      </c>
    </row>
    <row r="2761" spans="1:32" x14ac:dyDescent="0.3">
      <c r="A2761" t="s">
        <v>2793</v>
      </c>
      <c r="B2761" t="s">
        <v>30</v>
      </c>
      <c r="C2761" t="str">
        <f>IF(Churn_Data[[#This Row],[SeniorCitizen]]=1,"Yes","No")</f>
        <v>No</v>
      </c>
      <c r="D2761">
        <v>0</v>
      </c>
      <c r="E2761" t="s">
        <v>25</v>
      </c>
      <c r="F2761" t="s">
        <v>25</v>
      </c>
      <c r="G2761" t="s">
        <v>25</v>
      </c>
      <c r="H2761" t="s">
        <v>189</v>
      </c>
      <c r="I2761" t="s">
        <v>120</v>
      </c>
      <c r="J2761" t="str">
        <f>IF(Churn_Data[[#This Row],[InternetService]]&lt;&gt;"No","Yes","No")</f>
        <v>Yes</v>
      </c>
      <c r="K2761" t="s">
        <v>25</v>
      </c>
      <c r="L2761" t="s">
        <v>25</v>
      </c>
      <c r="M2761" t="s">
        <v>25</v>
      </c>
      <c r="N2761" t="s">
        <v>24</v>
      </c>
      <c r="O2761" t="s">
        <v>25</v>
      </c>
      <c r="P2761" t="s">
        <v>25</v>
      </c>
      <c r="Q2761" t="s">
        <v>24</v>
      </c>
      <c r="R2761">
        <f>IF(Churn_Data[[#This Row],[Churn]]="Yes",1,0)</f>
        <v>1</v>
      </c>
      <c r="S2761" t="s">
        <v>24</v>
      </c>
      <c r="T2761">
        <f>(Churn_Data[[#This Row],[OnlineSecurity]]="Yes")+(Churn_Data[[#This Row],[OnlineBackup]]="Yes")+(Churn_Data[[#This Row],[DeviceProtection]]="Yes")+(Churn_Data[[#This Row],[TechSupport]]="Yes")+(Churn_Data[[#This Row],[StreamingTV]]="Yes")+(Churn_Data[[#This Row],[StreamingMovies]]="Yes")</f>
        <v>1</v>
      </c>
      <c r="U2761" t="s">
        <v>27</v>
      </c>
      <c r="V2761" t="s">
        <v>32</v>
      </c>
      <c r="W2761" t="str">
        <f>IF(ISNUMBER(SEARCH("automatic", Churn_Data[[#This Row],[PaymentMethod]])), "Automatic", "Manual")</f>
        <v>Manual</v>
      </c>
      <c r="X2761">
        <v>29.7</v>
      </c>
      <c r="Y2761" t="str">
        <f>IF(Churn_Data[[#This Row],[tenure]]&lt;=12,"0-1 Year",IF(Churn_Data[[#This Row],[tenure]]&lt;=24,"1-2 Years",IF(Churn_Data[[#This Row],[tenure]]&lt;=36,"2-3 Years",IF(Churn_Data[[#This Row],[tenure]]&lt;=48,"3-4 Years",IF(Churn_Data[[#This Row],[tenure]]&lt;=60,"4-5 Years","5+ Years")))))</f>
        <v>1-2 Years</v>
      </c>
      <c r="Z2761">
        <v>15</v>
      </c>
      <c r="AA2761">
        <v>438.25</v>
      </c>
      <c r="AB2761" t="e">
        <f>IF(Churn_Data[[#This Row],[Churn]]="No",Churn_Data[[#This Row],[MonthlyCharges]],NA())</f>
        <v>#N/A</v>
      </c>
      <c r="AC2761" t="e">
        <f>IF(Churn_Data[[#This Row],[Churn]]="No",Churn_Data[[#This Row],[tenure]],NA())</f>
        <v>#N/A</v>
      </c>
      <c r="AD2761">
        <f>IF(Churn_Data[[#This Row],[Churn]]="Yes",Churn_Data[[#This Row],[MonthlyCharges]],NA())</f>
        <v>29.7</v>
      </c>
      <c r="AE2761">
        <f>IF(Churn_Data[[#This Row],[Churn]]="Yes",Churn_Data[[#This Row],[tenure]],NA())</f>
        <v>15</v>
      </c>
      <c r="AF2761">
        <v>445.5</v>
      </c>
    </row>
    <row r="2762" spans="1:32" x14ac:dyDescent="0.3">
      <c r="A2762" t="s">
        <v>2794</v>
      </c>
      <c r="B2762" t="s">
        <v>23</v>
      </c>
      <c r="C2762" t="str">
        <f>IF(Churn_Data[[#This Row],[SeniorCitizen]]=1,"Yes","No")</f>
        <v>Yes</v>
      </c>
      <c r="D2762">
        <v>1</v>
      </c>
      <c r="E2762" t="s">
        <v>25</v>
      </c>
      <c r="F2762" t="s">
        <v>25</v>
      </c>
      <c r="G2762" t="s">
        <v>25</v>
      </c>
      <c r="H2762" t="s">
        <v>189</v>
      </c>
      <c r="I2762" t="s">
        <v>120</v>
      </c>
      <c r="J2762" t="str">
        <f>IF(Churn_Data[[#This Row],[InternetService]]&lt;&gt;"No","Yes","No")</f>
        <v>Yes</v>
      </c>
      <c r="K2762" t="s">
        <v>25</v>
      </c>
      <c r="L2762" t="s">
        <v>24</v>
      </c>
      <c r="M2762" t="s">
        <v>25</v>
      </c>
      <c r="N2762" t="s">
        <v>24</v>
      </c>
      <c r="O2762" t="s">
        <v>24</v>
      </c>
      <c r="P2762" t="s">
        <v>25</v>
      </c>
      <c r="Q2762" t="s">
        <v>25</v>
      </c>
      <c r="R2762">
        <f>IF(Churn_Data[[#This Row],[Churn]]="Yes",1,0)</f>
        <v>0</v>
      </c>
      <c r="S2762" t="s">
        <v>24</v>
      </c>
      <c r="T2762">
        <f>(Churn_Data[[#This Row],[OnlineSecurity]]="Yes")+(Churn_Data[[#This Row],[OnlineBackup]]="Yes")+(Churn_Data[[#This Row],[DeviceProtection]]="Yes")+(Churn_Data[[#This Row],[TechSupport]]="Yes")+(Churn_Data[[#This Row],[StreamingTV]]="Yes")+(Churn_Data[[#This Row],[StreamingMovies]]="Yes")</f>
        <v>3</v>
      </c>
      <c r="U2762" t="s">
        <v>27</v>
      </c>
      <c r="V2762" t="s">
        <v>32</v>
      </c>
      <c r="W2762" t="str">
        <f>IF(ISNUMBER(SEARCH("automatic", Churn_Data[[#This Row],[PaymentMethod]])), "Automatic", "Manual")</f>
        <v>Manual</v>
      </c>
      <c r="X2762">
        <v>43.85</v>
      </c>
      <c r="Y2762" t="str">
        <f>IF(Churn_Data[[#This Row],[tenure]]&lt;=12,"0-1 Year",IF(Churn_Data[[#This Row],[tenure]]&lt;=24,"1-2 Years",IF(Churn_Data[[#This Row],[tenure]]&lt;=36,"2-3 Years",IF(Churn_Data[[#This Row],[tenure]]&lt;=48,"3-4 Years",IF(Churn_Data[[#This Row],[tenure]]&lt;=60,"4-5 Years","5+ Years")))))</f>
        <v>5+ Years</v>
      </c>
      <c r="Z2762">
        <v>64</v>
      </c>
      <c r="AA2762">
        <v>2751</v>
      </c>
      <c r="AB2762">
        <f>IF(Churn_Data[[#This Row],[Churn]]="No",Churn_Data[[#This Row],[MonthlyCharges]],NA())</f>
        <v>43.85</v>
      </c>
      <c r="AC2762">
        <f>IF(Churn_Data[[#This Row],[Churn]]="No",Churn_Data[[#This Row],[tenure]],NA())</f>
        <v>64</v>
      </c>
      <c r="AD2762" t="e">
        <f>IF(Churn_Data[[#This Row],[Churn]]="Yes",Churn_Data[[#This Row],[MonthlyCharges]],NA())</f>
        <v>#N/A</v>
      </c>
      <c r="AE2762" t="e">
        <f>IF(Churn_Data[[#This Row],[Churn]]="Yes",Churn_Data[[#This Row],[tenure]],NA())</f>
        <v>#N/A</v>
      </c>
      <c r="AF2762">
        <v>2806.4</v>
      </c>
    </row>
    <row r="2763" spans="1:32" x14ac:dyDescent="0.3">
      <c r="A2763" t="s">
        <v>2795</v>
      </c>
      <c r="B2763" t="s">
        <v>23</v>
      </c>
      <c r="C2763" t="str">
        <f>IF(Churn_Data[[#This Row],[SeniorCitizen]]=1,"Yes","No")</f>
        <v>No</v>
      </c>
      <c r="D2763">
        <v>0</v>
      </c>
      <c r="E2763" t="s">
        <v>25</v>
      </c>
      <c r="F2763" t="s">
        <v>25</v>
      </c>
      <c r="G2763" t="s">
        <v>25</v>
      </c>
      <c r="H2763" t="s">
        <v>189</v>
      </c>
      <c r="I2763" t="s">
        <v>120</v>
      </c>
      <c r="J2763" t="str">
        <f>IF(Churn_Data[[#This Row],[InternetService]]&lt;&gt;"No","Yes","No")</f>
        <v>Yes</v>
      </c>
      <c r="K2763" t="s">
        <v>25</v>
      </c>
      <c r="L2763" t="s">
        <v>25</v>
      </c>
      <c r="M2763" t="s">
        <v>24</v>
      </c>
      <c r="N2763" t="s">
        <v>24</v>
      </c>
      <c r="O2763" t="s">
        <v>25</v>
      </c>
      <c r="P2763" t="s">
        <v>25</v>
      </c>
      <c r="Q2763" t="s">
        <v>25</v>
      </c>
      <c r="R2763">
        <f>IF(Churn_Data[[#This Row],[Churn]]="Yes",1,0)</f>
        <v>0</v>
      </c>
      <c r="S2763" t="s">
        <v>24</v>
      </c>
      <c r="T2763">
        <f>(Churn_Data[[#This Row],[OnlineSecurity]]="Yes")+(Churn_Data[[#This Row],[OnlineBackup]]="Yes")+(Churn_Data[[#This Row],[DeviceProtection]]="Yes")+(Churn_Data[[#This Row],[TechSupport]]="Yes")+(Churn_Data[[#This Row],[StreamingTV]]="Yes")+(Churn_Data[[#This Row],[StreamingMovies]]="Yes")</f>
        <v>2</v>
      </c>
      <c r="U2763" t="s">
        <v>27</v>
      </c>
      <c r="V2763" t="s">
        <v>28</v>
      </c>
      <c r="W2763" t="str">
        <f>IF(ISNUMBER(SEARCH("automatic", Churn_Data[[#This Row],[PaymentMethod]])), "Automatic", "Manual")</f>
        <v>Manual</v>
      </c>
      <c r="X2763">
        <v>35.75</v>
      </c>
      <c r="Y2763" t="str">
        <f>IF(Churn_Data[[#This Row],[tenure]]&lt;=12,"0-1 Year",IF(Churn_Data[[#This Row],[tenure]]&lt;=24,"1-2 Years",IF(Churn_Data[[#This Row],[tenure]]&lt;=36,"2-3 Years",IF(Churn_Data[[#This Row],[tenure]]&lt;=48,"3-4 Years",IF(Churn_Data[[#This Row],[tenure]]&lt;=60,"4-5 Years","5+ Years")))))</f>
        <v>2-3 Years</v>
      </c>
      <c r="Z2763">
        <v>28</v>
      </c>
      <c r="AA2763">
        <v>961.4</v>
      </c>
      <c r="AB2763">
        <f>IF(Churn_Data[[#This Row],[Churn]]="No",Churn_Data[[#This Row],[MonthlyCharges]],NA())</f>
        <v>35.75</v>
      </c>
      <c r="AC2763">
        <f>IF(Churn_Data[[#This Row],[Churn]]="No",Churn_Data[[#This Row],[tenure]],NA())</f>
        <v>28</v>
      </c>
      <c r="AD2763" t="e">
        <f>IF(Churn_Data[[#This Row],[Churn]]="Yes",Churn_Data[[#This Row],[MonthlyCharges]],NA())</f>
        <v>#N/A</v>
      </c>
      <c r="AE2763" t="e">
        <f>IF(Churn_Data[[#This Row],[Churn]]="Yes",Churn_Data[[#This Row],[tenure]],NA())</f>
        <v>#N/A</v>
      </c>
      <c r="AF2763">
        <v>1001</v>
      </c>
    </row>
    <row r="2764" spans="1:32" x14ac:dyDescent="0.3">
      <c r="A2764" t="s">
        <v>2796</v>
      </c>
      <c r="B2764" t="s">
        <v>30</v>
      </c>
      <c r="C2764" t="str">
        <f>IF(Churn_Data[[#This Row],[SeniorCitizen]]=1,"Yes","No")</f>
        <v>No</v>
      </c>
      <c r="D2764">
        <v>0</v>
      </c>
      <c r="E2764" t="s">
        <v>25</v>
      </c>
      <c r="F2764" t="s">
        <v>25</v>
      </c>
      <c r="G2764" t="s">
        <v>25</v>
      </c>
      <c r="H2764" t="s">
        <v>189</v>
      </c>
      <c r="I2764" t="s">
        <v>120</v>
      </c>
      <c r="J2764" t="str">
        <f>IF(Churn_Data[[#This Row],[InternetService]]&lt;&gt;"No","Yes","No")</f>
        <v>Yes</v>
      </c>
      <c r="K2764" t="s">
        <v>25</v>
      </c>
      <c r="L2764" t="s">
        <v>25</v>
      </c>
      <c r="M2764" t="s">
        <v>24</v>
      </c>
      <c r="N2764" t="s">
        <v>24</v>
      </c>
      <c r="O2764" t="s">
        <v>25</v>
      </c>
      <c r="P2764" t="s">
        <v>25</v>
      </c>
      <c r="Q2764" t="s">
        <v>25</v>
      </c>
      <c r="R2764">
        <f>IF(Churn_Data[[#This Row],[Churn]]="Yes",1,0)</f>
        <v>0</v>
      </c>
      <c r="S2764" t="s">
        <v>25</v>
      </c>
      <c r="T2764">
        <f>(Churn_Data[[#This Row],[OnlineSecurity]]="Yes")+(Churn_Data[[#This Row],[OnlineBackup]]="Yes")+(Churn_Data[[#This Row],[DeviceProtection]]="Yes")+(Churn_Data[[#This Row],[TechSupport]]="Yes")+(Churn_Data[[#This Row],[StreamingTV]]="Yes")+(Churn_Data[[#This Row],[StreamingMovies]]="Yes")</f>
        <v>2</v>
      </c>
      <c r="U2764" t="s">
        <v>27</v>
      </c>
      <c r="V2764" t="s">
        <v>32</v>
      </c>
      <c r="W2764" t="str">
        <f>IF(ISNUMBER(SEARCH("automatic", Churn_Data[[#This Row],[PaymentMethod]])), "Automatic", "Manual")</f>
        <v>Manual</v>
      </c>
      <c r="X2764">
        <v>35.75</v>
      </c>
      <c r="Y2764" t="str">
        <f>IF(Churn_Data[[#This Row],[tenure]]&lt;=12,"0-1 Year",IF(Churn_Data[[#This Row],[tenure]]&lt;=24,"1-2 Years",IF(Churn_Data[[#This Row],[tenure]]&lt;=36,"2-3 Years",IF(Churn_Data[[#This Row],[tenure]]&lt;=48,"3-4 Years",IF(Churn_Data[[#This Row],[tenure]]&lt;=60,"4-5 Years","5+ Years")))))</f>
        <v>2-3 Years</v>
      </c>
      <c r="Z2764">
        <v>26</v>
      </c>
      <c r="AA2764">
        <v>1022.5</v>
      </c>
      <c r="AB2764">
        <f>IF(Churn_Data[[#This Row],[Churn]]="No",Churn_Data[[#This Row],[MonthlyCharges]],NA())</f>
        <v>35.75</v>
      </c>
      <c r="AC2764">
        <f>IF(Churn_Data[[#This Row],[Churn]]="No",Churn_Data[[#This Row],[tenure]],NA())</f>
        <v>26</v>
      </c>
      <c r="AD2764" t="e">
        <f>IF(Churn_Data[[#This Row],[Churn]]="Yes",Churn_Data[[#This Row],[MonthlyCharges]],NA())</f>
        <v>#N/A</v>
      </c>
      <c r="AE2764" t="e">
        <f>IF(Churn_Data[[#This Row],[Churn]]="Yes",Churn_Data[[#This Row],[tenure]],NA())</f>
        <v>#N/A</v>
      </c>
      <c r="AF2764">
        <v>929.5</v>
      </c>
    </row>
    <row r="2765" spans="1:32" x14ac:dyDescent="0.3">
      <c r="A2765" t="s">
        <v>2797</v>
      </c>
      <c r="B2765" t="s">
        <v>23</v>
      </c>
      <c r="C2765" t="str">
        <f>IF(Churn_Data[[#This Row],[SeniorCitizen]]=1,"Yes","No")</f>
        <v>No</v>
      </c>
      <c r="D2765">
        <v>0</v>
      </c>
      <c r="E2765" t="s">
        <v>24</v>
      </c>
      <c r="F2765" t="s">
        <v>25</v>
      </c>
      <c r="G2765" t="s">
        <v>24</v>
      </c>
      <c r="H2765" t="s">
        <v>24</v>
      </c>
      <c r="I2765" t="s">
        <v>120</v>
      </c>
      <c r="J2765" t="str">
        <f>IF(Churn_Data[[#This Row],[InternetService]]&lt;&gt;"No","Yes","No")</f>
        <v>Yes</v>
      </c>
      <c r="K2765" t="s">
        <v>24</v>
      </c>
      <c r="L2765" t="s">
        <v>24</v>
      </c>
      <c r="M2765" t="s">
        <v>25</v>
      </c>
      <c r="N2765" t="s">
        <v>24</v>
      </c>
      <c r="O2765" t="s">
        <v>24</v>
      </c>
      <c r="P2765" t="s">
        <v>25</v>
      </c>
      <c r="Q2765" t="s">
        <v>25</v>
      </c>
      <c r="R2765">
        <f>IF(Churn_Data[[#This Row],[Churn]]="Yes",1,0)</f>
        <v>0</v>
      </c>
      <c r="S2765" t="s">
        <v>24</v>
      </c>
      <c r="T2765">
        <f>(Churn_Data[[#This Row],[OnlineSecurity]]="Yes")+(Churn_Data[[#This Row],[OnlineBackup]]="Yes")+(Churn_Data[[#This Row],[DeviceProtection]]="Yes")+(Churn_Data[[#This Row],[TechSupport]]="Yes")+(Churn_Data[[#This Row],[StreamingTV]]="Yes")+(Churn_Data[[#This Row],[StreamingMovies]]="Yes")</f>
        <v>4</v>
      </c>
      <c r="U2765" t="s">
        <v>27</v>
      </c>
      <c r="V2765" t="s">
        <v>32</v>
      </c>
      <c r="W2765" t="str">
        <f>IF(ISNUMBER(SEARCH("automatic", Churn_Data[[#This Row],[PaymentMethod]])), "Automatic", "Manual")</f>
        <v>Manual</v>
      </c>
      <c r="X2765">
        <v>76.2</v>
      </c>
      <c r="Y2765" t="str">
        <f>IF(Churn_Data[[#This Row],[tenure]]&lt;=12,"0-1 Year",IF(Churn_Data[[#This Row],[tenure]]&lt;=24,"1-2 Years",IF(Churn_Data[[#This Row],[tenure]]&lt;=36,"2-3 Years",IF(Churn_Data[[#This Row],[tenure]]&lt;=48,"3-4 Years",IF(Churn_Data[[#This Row],[tenure]]&lt;=60,"4-5 Years","5+ Years")))))</f>
        <v>1-2 Years</v>
      </c>
      <c r="Z2765">
        <v>13</v>
      </c>
      <c r="AA2765">
        <v>981.45</v>
      </c>
      <c r="AB2765">
        <f>IF(Churn_Data[[#This Row],[Churn]]="No",Churn_Data[[#This Row],[MonthlyCharges]],NA())</f>
        <v>76.2</v>
      </c>
      <c r="AC2765">
        <f>IF(Churn_Data[[#This Row],[Churn]]="No",Churn_Data[[#This Row],[tenure]],NA())</f>
        <v>13</v>
      </c>
      <c r="AD2765" t="e">
        <f>IF(Churn_Data[[#This Row],[Churn]]="Yes",Churn_Data[[#This Row],[MonthlyCharges]],NA())</f>
        <v>#N/A</v>
      </c>
      <c r="AE2765" t="e">
        <f>IF(Churn_Data[[#This Row],[Churn]]="Yes",Churn_Data[[#This Row],[tenure]],NA())</f>
        <v>#N/A</v>
      </c>
      <c r="AF2765">
        <v>990.6</v>
      </c>
    </row>
    <row r="2766" spans="1:32" x14ac:dyDescent="0.3">
      <c r="A2766" t="s">
        <v>2798</v>
      </c>
      <c r="B2766" t="s">
        <v>23</v>
      </c>
      <c r="C2766" t="str">
        <f>IF(Churn_Data[[#This Row],[SeniorCitizen]]=1,"Yes","No")</f>
        <v>Yes</v>
      </c>
      <c r="D2766">
        <v>1</v>
      </c>
      <c r="E2766" t="s">
        <v>24</v>
      </c>
      <c r="F2766" t="s">
        <v>25</v>
      </c>
      <c r="G2766" t="s">
        <v>24</v>
      </c>
      <c r="H2766" t="s">
        <v>24</v>
      </c>
      <c r="I2766" t="s">
        <v>120</v>
      </c>
      <c r="J2766" t="str">
        <f>IF(Churn_Data[[#This Row],[InternetService]]&lt;&gt;"No","Yes","No")</f>
        <v>Yes</v>
      </c>
      <c r="K2766" t="s">
        <v>24</v>
      </c>
      <c r="L2766" t="s">
        <v>25</v>
      </c>
      <c r="M2766" t="s">
        <v>25</v>
      </c>
      <c r="N2766" t="s">
        <v>24</v>
      </c>
      <c r="O2766" t="s">
        <v>24</v>
      </c>
      <c r="P2766" t="s">
        <v>25</v>
      </c>
      <c r="Q2766" t="s">
        <v>25</v>
      </c>
      <c r="R2766">
        <f>IF(Churn_Data[[#This Row],[Churn]]="Yes",1,0)</f>
        <v>0</v>
      </c>
      <c r="S2766" t="s">
        <v>24</v>
      </c>
      <c r="T2766">
        <f>(Churn_Data[[#This Row],[OnlineSecurity]]="Yes")+(Churn_Data[[#This Row],[OnlineBackup]]="Yes")+(Churn_Data[[#This Row],[DeviceProtection]]="Yes")+(Churn_Data[[#This Row],[TechSupport]]="Yes")+(Churn_Data[[#This Row],[StreamingTV]]="Yes")+(Churn_Data[[#This Row],[StreamingMovies]]="Yes")</f>
        <v>3</v>
      </c>
      <c r="U2766" t="s">
        <v>27</v>
      </c>
      <c r="V2766" t="s">
        <v>72</v>
      </c>
      <c r="W2766" t="str">
        <f>IF(ISNUMBER(SEARCH("automatic", Churn_Data[[#This Row],[PaymentMethod]])), "Automatic", "Manual")</f>
        <v>Automatic</v>
      </c>
      <c r="X2766">
        <v>69.5</v>
      </c>
      <c r="Y2766" t="str">
        <f>IF(Churn_Data[[#This Row],[tenure]]&lt;=12,"0-1 Year",IF(Churn_Data[[#This Row],[tenure]]&lt;=24,"1-2 Years",IF(Churn_Data[[#This Row],[tenure]]&lt;=36,"2-3 Years",IF(Churn_Data[[#This Row],[tenure]]&lt;=48,"3-4 Years",IF(Churn_Data[[#This Row],[tenure]]&lt;=60,"4-5 Years","5+ Years")))))</f>
        <v>2-3 Years</v>
      </c>
      <c r="Z2766">
        <v>25</v>
      </c>
      <c r="AA2766">
        <v>1752.65</v>
      </c>
      <c r="AB2766">
        <f>IF(Churn_Data[[#This Row],[Churn]]="No",Churn_Data[[#This Row],[MonthlyCharges]],NA())</f>
        <v>69.5</v>
      </c>
      <c r="AC2766">
        <f>IF(Churn_Data[[#This Row],[Churn]]="No",Churn_Data[[#This Row],[tenure]],NA())</f>
        <v>25</v>
      </c>
      <c r="AD2766" t="e">
        <f>IF(Churn_Data[[#This Row],[Churn]]="Yes",Churn_Data[[#This Row],[MonthlyCharges]],NA())</f>
        <v>#N/A</v>
      </c>
      <c r="AE2766" t="e">
        <f>IF(Churn_Data[[#This Row],[Churn]]="Yes",Churn_Data[[#This Row],[tenure]],NA())</f>
        <v>#N/A</v>
      </c>
      <c r="AF2766">
        <v>1737.5</v>
      </c>
    </row>
    <row r="2767" spans="1:32" x14ac:dyDescent="0.3">
      <c r="A2767" t="s">
        <v>2799</v>
      </c>
      <c r="B2767" t="s">
        <v>23</v>
      </c>
      <c r="C2767" t="str">
        <f>IF(Churn_Data[[#This Row],[SeniorCitizen]]=1,"Yes","No")</f>
        <v>No</v>
      </c>
      <c r="D2767">
        <v>0</v>
      </c>
      <c r="E2767" t="s">
        <v>25</v>
      </c>
      <c r="F2767" t="s">
        <v>25</v>
      </c>
      <c r="G2767" t="s">
        <v>24</v>
      </c>
      <c r="H2767" t="s">
        <v>24</v>
      </c>
      <c r="I2767" t="s">
        <v>120</v>
      </c>
      <c r="J2767" t="str">
        <f>IF(Churn_Data[[#This Row],[InternetService]]&lt;&gt;"No","Yes","No")</f>
        <v>Yes</v>
      </c>
      <c r="K2767" t="s">
        <v>24</v>
      </c>
      <c r="L2767" t="s">
        <v>25</v>
      </c>
      <c r="M2767" t="s">
        <v>25</v>
      </c>
      <c r="N2767" t="s">
        <v>24</v>
      </c>
      <c r="O2767" t="s">
        <v>25</v>
      </c>
      <c r="P2767" t="s">
        <v>24</v>
      </c>
      <c r="Q2767" t="s">
        <v>24</v>
      </c>
      <c r="R2767">
        <f>IF(Churn_Data[[#This Row],[Churn]]="Yes",1,0)</f>
        <v>1</v>
      </c>
      <c r="S2767" t="s">
        <v>25</v>
      </c>
      <c r="T2767">
        <f>(Churn_Data[[#This Row],[OnlineSecurity]]="Yes")+(Churn_Data[[#This Row],[OnlineBackup]]="Yes")+(Churn_Data[[#This Row],[DeviceProtection]]="Yes")+(Churn_Data[[#This Row],[TechSupport]]="Yes")+(Churn_Data[[#This Row],[StreamingTV]]="Yes")+(Churn_Data[[#This Row],[StreamingMovies]]="Yes")</f>
        <v>3</v>
      </c>
      <c r="U2767" t="s">
        <v>27</v>
      </c>
      <c r="V2767" t="s">
        <v>32</v>
      </c>
      <c r="W2767" t="str">
        <f>IF(ISNUMBER(SEARCH("automatic", Churn_Data[[#This Row],[PaymentMethod]])), "Automatic", "Manual")</f>
        <v>Manual</v>
      </c>
      <c r="X2767">
        <v>71.150000000000006</v>
      </c>
      <c r="Y2767" t="str">
        <f>IF(Churn_Data[[#This Row],[tenure]]&lt;=12,"0-1 Year",IF(Churn_Data[[#This Row],[tenure]]&lt;=24,"1-2 Years",IF(Churn_Data[[#This Row],[tenure]]&lt;=36,"2-3 Years",IF(Churn_Data[[#This Row],[tenure]]&lt;=48,"3-4 Years",IF(Churn_Data[[#This Row],[tenure]]&lt;=60,"4-5 Years","5+ Years")))))</f>
        <v>0-1 Year</v>
      </c>
      <c r="Z2767">
        <v>8</v>
      </c>
      <c r="AA2767">
        <v>563.65</v>
      </c>
      <c r="AB2767" t="e">
        <f>IF(Churn_Data[[#This Row],[Churn]]="No",Churn_Data[[#This Row],[MonthlyCharges]],NA())</f>
        <v>#N/A</v>
      </c>
      <c r="AC2767" t="e">
        <f>IF(Churn_Data[[#This Row],[Churn]]="No",Churn_Data[[#This Row],[tenure]],NA())</f>
        <v>#N/A</v>
      </c>
      <c r="AD2767">
        <f>IF(Churn_Data[[#This Row],[Churn]]="Yes",Churn_Data[[#This Row],[MonthlyCharges]],NA())</f>
        <v>71.150000000000006</v>
      </c>
      <c r="AE2767">
        <f>IF(Churn_Data[[#This Row],[Churn]]="Yes",Churn_Data[[#This Row],[tenure]],NA())</f>
        <v>8</v>
      </c>
      <c r="AF2767">
        <v>569.20000000000005</v>
      </c>
    </row>
    <row r="2768" spans="1:32" x14ac:dyDescent="0.3">
      <c r="A2768" t="s">
        <v>2800</v>
      </c>
      <c r="B2768" t="s">
        <v>30</v>
      </c>
      <c r="C2768" t="str">
        <f>IF(Churn_Data[[#This Row],[SeniorCitizen]]=1,"Yes","No")</f>
        <v>Yes</v>
      </c>
      <c r="D2768">
        <v>1</v>
      </c>
      <c r="E2768" t="s">
        <v>24</v>
      </c>
      <c r="F2768" t="s">
        <v>25</v>
      </c>
      <c r="G2768" t="s">
        <v>24</v>
      </c>
      <c r="H2768" t="s">
        <v>24</v>
      </c>
      <c r="I2768" t="s">
        <v>120</v>
      </c>
      <c r="J2768" t="str">
        <f>IF(Churn_Data[[#This Row],[InternetService]]&lt;&gt;"No","Yes","No")</f>
        <v>Yes</v>
      </c>
      <c r="K2768" t="s">
        <v>25</v>
      </c>
      <c r="L2768" t="s">
        <v>24</v>
      </c>
      <c r="M2768" t="s">
        <v>24</v>
      </c>
      <c r="N2768" t="s">
        <v>24</v>
      </c>
      <c r="O2768" t="s">
        <v>24</v>
      </c>
      <c r="P2768" t="s">
        <v>24</v>
      </c>
      <c r="Q2768" t="s">
        <v>25</v>
      </c>
      <c r="R2768">
        <f>IF(Churn_Data[[#This Row],[Churn]]="Yes",1,0)</f>
        <v>0</v>
      </c>
      <c r="S2768" t="s">
        <v>24</v>
      </c>
      <c r="T2768">
        <f>(Churn_Data[[#This Row],[OnlineSecurity]]="Yes")+(Churn_Data[[#This Row],[OnlineBackup]]="Yes")+(Churn_Data[[#This Row],[DeviceProtection]]="Yes")+(Churn_Data[[#This Row],[TechSupport]]="Yes")+(Churn_Data[[#This Row],[StreamingTV]]="Yes")+(Churn_Data[[#This Row],[StreamingMovies]]="Yes")</f>
        <v>5</v>
      </c>
      <c r="U2768" t="s">
        <v>27</v>
      </c>
      <c r="V2768" t="s">
        <v>46</v>
      </c>
      <c r="W2768" t="str">
        <f>IF(ISNUMBER(SEARCH("automatic", Churn_Data[[#This Row],[PaymentMethod]])), "Automatic", "Manual")</f>
        <v>Automatic</v>
      </c>
      <c r="X2768">
        <v>84.8</v>
      </c>
      <c r="Y2768" t="str">
        <f>IF(Churn_Data[[#This Row],[tenure]]&lt;=12,"0-1 Year",IF(Churn_Data[[#This Row],[tenure]]&lt;=24,"1-2 Years",IF(Churn_Data[[#This Row],[tenure]]&lt;=36,"2-3 Years",IF(Churn_Data[[#This Row],[tenure]]&lt;=48,"3-4 Years",IF(Churn_Data[[#This Row],[tenure]]&lt;=60,"4-5 Years","5+ Years")))))</f>
        <v>2-3 Years</v>
      </c>
      <c r="Z2768">
        <v>27</v>
      </c>
      <c r="AA2768">
        <v>2309.5500000000002</v>
      </c>
      <c r="AB2768">
        <f>IF(Churn_Data[[#This Row],[Churn]]="No",Churn_Data[[#This Row],[MonthlyCharges]],NA())</f>
        <v>84.8</v>
      </c>
      <c r="AC2768">
        <f>IF(Churn_Data[[#This Row],[Churn]]="No",Churn_Data[[#This Row],[tenure]],NA())</f>
        <v>27</v>
      </c>
      <c r="AD2768" t="e">
        <f>IF(Churn_Data[[#This Row],[Churn]]="Yes",Churn_Data[[#This Row],[MonthlyCharges]],NA())</f>
        <v>#N/A</v>
      </c>
      <c r="AE2768" t="e">
        <f>IF(Churn_Data[[#This Row],[Churn]]="Yes",Churn_Data[[#This Row],[tenure]],NA())</f>
        <v>#N/A</v>
      </c>
      <c r="AF2768">
        <v>2289.6</v>
      </c>
    </row>
    <row r="2769" spans="1:32" x14ac:dyDescent="0.3">
      <c r="A2769" t="s">
        <v>2801</v>
      </c>
      <c r="B2769" t="s">
        <v>23</v>
      </c>
      <c r="C2769" t="str">
        <f>IF(Churn_Data[[#This Row],[SeniorCitizen]]=1,"Yes","No")</f>
        <v>No</v>
      </c>
      <c r="D2769">
        <v>0</v>
      </c>
      <c r="E2769" t="s">
        <v>25</v>
      </c>
      <c r="F2769" t="s">
        <v>25</v>
      </c>
      <c r="G2769" t="s">
        <v>24</v>
      </c>
      <c r="H2769" t="s">
        <v>24</v>
      </c>
      <c r="I2769" t="s">
        <v>120</v>
      </c>
      <c r="J2769" t="str">
        <f>IF(Churn_Data[[#This Row],[InternetService]]&lt;&gt;"No","Yes","No")</f>
        <v>Yes</v>
      </c>
      <c r="K2769" t="s">
        <v>24</v>
      </c>
      <c r="L2769" t="s">
        <v>25</v>
      </c>
      <c r="M2769" t="s">
        <v>24</v>
      </c>
      <c r="N2769" t="s">
        <v>24</v>
      </c>
      <c r="O2769" t="s">
        <v>25</v>
      </c>
      <c r="P2769" t="s">
        <v>25</v>
      </c>
      <c r="Q2769" t="s">
        <v>24</v>
      </c>
      <c r="R2769">
        <f>IF(Churn_Data[[#This Row],[Churn]]="Yes",1,0)</f>
        <v>1</v>
      </c>
      <c r="S2769" t="s">
        <v>24</v>
      </c>
      <c r="T2769">
        <f>(Churn_Data[[#This Row],[OnlineSecurity]]="Yes")+(Churn_Data[[#This Row],[OnlineBackup]]="Yes")+(Churn_Data[[#This Row],[DeviceProtection]]="Yes")+(Churn_Data[[#This Row],[TechSupport]]="Yes")+(Churn_Data[[#This Row],[StreamingTV]]="Yes")+(Churn_Data[[#This Row],[StreamingMovies]]="Yes")</f>
        <v>3</v>
      </c>
      <c r="U2769" t="s">
        <v>27</v>
      </c>
      <c r="V2769" t="s">
        <v>28</v>
      </c>
      <c r="W2769" t="str">
        <f>IF(ISNUMBER(SEARCH("automatic", Churn_Data[[#This Row],[PaymentMethod]])), "Automatic", "Manual")</f>
        <v>Manual</v>
      </c>
      <c r="X2769">
        <v>61.65</v>
      </c>
      <c r="Y2769" t="str">
        <f>IF(Churn_Data[[#This Row],[tenure]]&lt;=12,"0-1 Year",IF(Churn_Data[[#This Row],[tenure]]&lt;=24,"1-2 Years",IF(Churn_Data[[#This Row],[tenure]]&lt;=36,"2-3 Years",IF(Churn_Data[[#This Row],[tenure]]&lt;=48,"3-4 Years",IF(Churn_Data[[#This Row],[tenure]]&lt;=60,"4-5 Years","5+ Years")))))</f>
        <v>0-1 Year</v>
      </c>
      <c r="Z2769">
        <v>12</v>
      </c>
      <c r="AA2769">
        <v>713.75</v>
      </c>
      <c r="AB2769" t="e">
        <f>IF(Churn_Data[[#This Row],[Churn]]="No",Churn_Data[[#This Row],[MonthlyCharges]],NA())</f>
        <v>#N/A</v>
      </c>
      <c r="AC2769" t="e">
        <f>IF(Churn_Data[[#This Row],[Churn]]="No",Churn_Data[[#This Row],[tenure]],NA())</f>
        <v>#N/A</v>
      </c>
      <c r="AD2769">
        <f>IF(Churn_Data[[#This Row],[Churn]]="Yes",Churn_Data[[#This Row],[MonthlyCharges]],NA())</f>
        <v>61.65</v>
      </c>
      <c r="AE2769">
        <f>IF(Churn_Data[[#This Row],[Churn]]="Yes",Churn_Data[[#This Row],[tenure]],NA())</f>
        <v>12</v>
      </c>
      <c r="AF2769">
        <v>739.8</v>
      </c>
    </row>
    <row r="2770" spans="1:32" x14ac:dyDescent="0.3">
      <c r="A2770" t="s">
        <v>2802</v>
      </c>
      <c r="B2770" t="s">
        <v>30</v>
      </c>
      <c r="C2770" t="str">
        <f>IF(Churn_Data[[#This Row],[SeniorCitizen]]=1,"Yes","No")</f>
        <v>No</v>
      </c>
      <c r="D2770">
        <v>0</v>
      </c>
      <c r="E2770" t="s">
        <v>25</v>
      </c>
      <c r="F2770" t="s">
        <v>25</v>
      </c>
      <c r="G2770" t="s">
        <v>24</v>
      </c>
      <c r="H2770" t="s">
        <v>24</v>
      </c>
      <c r="I2770" t="s">
        <v>120</v>
      </c>
      <c r="J2770" t="str">
        <f>IF(Churn_Data[[#This Row],[InternetService]]&lt;&gt;"No","Yes","No")</f>
        <v>Yes</v>
      </c>
      <c r="K2770" t="s">
        <v>25</v>
      </c>
      <c r="L2770" t="s">
        <v>25</v>
      </c>
      <c r="M2770" t="s">
        <v>25</v>
      </c>
      <c r="N2770" t="s">
        <v>24</v>
      </c>
      <c r="O2770" t="s">
        <v>25</v>
      </c>
      <c r="P2770" t="s">
        <v>24</v>
      </c>
      <c r="Q2770" t="s">
        <v>25</v>
      </c>
      <c r="R2770">
        <f>IF(Churn_Data[[#This Row],[Churn]]="Yes",1,0)</f>
        <v>0</v>
      </c>
      <c r="S2770" t="s">
        <v>25</v>
      </c>
      <c r="T2770">
        <f>(Churn_Data[[#This Row],[OnlineSecurity]]="Yes")+(Churn_Data[[#This Row],[OnlineBackup]]="Yes")+(Churn_Data[[#This Row],[DeviceProtection]]="Yes")+(Churn_Data[[#This Row],[TechSupport]]="Yes")+(Churn_Data[[#This Row],[StreamingTV]]="Yes")+(Churn_Data[[#This Row],[StreamingMovies]]="Yes")</f>
        <v>2</v>
      </c>
      <c r="U2770" t="s">
        <v>27</v>
      </c>
      <c r="V2770" t="s">
        <v>28</v>
      </c>
      <c r="W2770" t="str">
        <f>IF(ISNUMBER(SEARCH("automatic", Churn_Data[[#This Row],[PaymentMethod]])), "Automatic", "Manual")</f>
        <v>Manual</v>
      </c>
      <c r="X2770">
        <v>65.55</v>
      </c>
      <c r="Y2770" t="str">
        <f>IF(Churn_Data[[#This Row],[tenure]]&lt;=12,"0-1 Year",IF(Churn_Data[[#This Row],[tenure]]&lt;=24,"1-2 Years",IF(Churn_Data[[#This Row],[tenure]]&lt;=36,"2-3 Years",IF(Churn_Data[[#This Row],[tenure]]&lt;=48,"3-4 Years",IF(Churn_Data[[#This Row],[tenure]]&lt;=60,"4-5 Years","5+ Years")))))</f>
        <v>0-1 Year</v>
      </c>
      <c r="Z2770">
        <v>4</v>
      </c>
      <c r="AA2770">
        <v>237.2</v>
      </c>
      <c r="AB2770">
        <f>IF(Churn_Data[[#This Row],[Churn]]="No",Churn_Data[[#This Row],[MonthlyCharges]],NA())</f>
        <v>65.55</v>
      </c>
      <c r="AC2770">
        <f>IF(Churn_Data[[#This Row],[Churn]]="No",Churn_Data[[#This Row],[tenure]],NA())</f>
        <v>4</v>
      </c>
      <c r="AD2770" t="e">
        <f>IF(Churn_Data[[#This Row],[Churn]]="Yes",Churn_Data[[#This Row],[MonthlyCharges]],NA())</f>
        <v>#N/A</v>
      </c>
      <c r="AE2770" t="e">
        <f>IF(Churn_Data[[#This Row],[Churn]]="Yes",Churn_Data[[#This Row],[tenure]],NA())</f>
        <v>#N/A</v>
      </c>
      <c r="AF2770">
        <v>262.2</v>
      </c>
    </row>
    <row r="2771" spans="1:32" x14ac:dyDescent="0.3">
      <c r="A2771" t="s">
        <v>2803</v>
      </c>
      <c r="B2771" t="s">
        <v>23</v>
      </c>
      <c r="C2771" t="str">
        <f>IF(Churn_Data[[#This Row],[SeniorCitizen]]=1,"Yes","No")</f>
        <v>No</v>
      </c>
      <c r="D2771">
        <v>0</v>
      </c>
      <c r="E2771" t="s">
        <v>24</v>
      </c>
      <c r="F2771" t="s">
        <v>25</v>
      </c>
      <c r="G2771" t="s">
        <v>24</v>
      </c>
      <c r="H2771" t="s">
        <v>24</v>
      </c>
      <c r="I2771" t="s">
        <v>120</v>
      </c>
      <c r="J2771" t="str">
        <f>IF(Churn_Data[[#This Row],[InternetService]]&lt;&gt;"No","Yes","No")</f>
        <v>Yes</v>
      </c>
      <c r="K2771" t="s">
        <v>24</v>
      </c>
      <c r="L2771" t="s">
        <v>25</v>
      </c>
      <c r="M2771" t="s">
        <v>25</v>
      </c>
      <c r="N2771" t="s">
        <v>24</v>
      </c>
      <c r="O2771" t="s">
        <v>25</v>
      </c>
      <c r="P2771" t="s">
        <v>25</v>
      </c>
      <c r="Q2771" t="s">
        <v>25</v>
      </c>
      <c r="R2771">
        <f>IF(Churn_Data[[#This Row],[Churn]]="Yes",1,0)</f>
        <v>0</v>
      </c>
      <c r="S2771" t="s">
        <v>24</v>
      </c>
      <c r="T2771">
        <f>(Churn_Data[[#This Row],[OnlineSecurity]]="Yes")+(Churn_Data[[#This Row],[OnlineBackup]]="Yes")+(Churn_Data[[#This Row],[DeviceProtection]]="Yes")+(Churn_Data[[#This Row],[TechSupport]]="Yes")+(Churn_Data[[#This Row],[StreamingTV]]="Yes")+(Churn_Data[[#This Row],[StreamingMovies]]="Yes")</f>
        <v>2</v>
      </c>
      <c r="U2771" t="s">
        <v>27</v>
      </c>
      <c r="V2771" t="s">
        <v>46</v>
      </c>
      <c r="W2771" t="str">
        <f>IF(ISNUMBER(SEARCH("automatic", Churn_Data[[#This Row],[PaymentMethod]])), "Automatic", "Manual")</f>
        <v>Automatic</v>
      </c>
      <c r="X2771">
        <v>60.85</v>
      </c>
      <c r="Y2771" t="str">
        <f>IF(Churn_Data[[#This Row],[tenure]]&lt;=12,"0-1 Year",IF(Churn_Data[[#This Row],[tenure]]&lt;=24,"1-2 Years",IF(Churn_Data[[#This Row],[tenure]]&lt;=36,"2-3 Years",IF(Churn_Data[[#This Row],[tenure]]&lt;=48,"3-4 Years",IF(Churn_Data[[#This Row],[tenure]]&lt;=60,"4-5 Years","5+ Years")))))</f>
        <v>2-3 Years</v>
      </c>
      <c r="Z2771">
        <v>34</v>
      </c>
      <c r="AA2771">
        <v>2003.6</v>
      </c>
      <c r="AB2771">
        <f>IF(Churn_Data[[#This Row],[Churn]]="No",Churn_Data[[#This Row],[MonthlyCharges]],NA())</f>
        <v>60.85</v>
      </c>
      <c r="AC2771">
        <f>IF(Churn_Data[[#This Row],[Churn]]="No",Churn_Data[[#This Row],[tenure]],NA())</f>
        <v>34</v>
      </c>
      <c r="AD2771" t="e">
        <f>IF(Churn_Data[[#This Row],[Churn]]="Yes",Churn_Data[[#This Row],[MonthlyCharges]],NA())</f>
        <v>#N/A</v>
      </c>
      <c r="AE2771" t="e">
        <f>IF(Churn_Data[[#This Row],[Churn]]="Yes",Churn_Data[[#This Row],[tenure]],NA())</f>
        <v>#N/A</v>
      </c>
      <c r="AF2771">
        <v>2068.9</v>
      </c>
    </row>
    <row r="2772" spans="1:32" x14ac:dyDescent="0.3">
      <c r="A2772" t="s">
        <v>2804</v>
      </c>
      <c r="B2772" t="s">
        <v>30</v>
      </c>
      <c r="C2772" t="str">
        <f>IF(Churn_Data[[#This Row],[SeniorCitizen]]=1,"Yes","No")</f>
        <v>No</v>
      </c>
      <c r="D2772">
        <v>0</v>
      </c>
      <c r="E2772" t="s">
        <v>25</v>
      </c>
      <c r="F2772" t="s">
        <v>25</v>
      </c>
      <c r="G2772" t="s">
        <v>24</v>
      </c>
      <c r="H2772" t="s">
        <v>24</v>
      </c>
      <c r="I2772" t="s">
        <v>120</v>
      </c>
      <c r="J2772" t="str">
        <f>IF(Churn_Data[[#This Row],[InternetService]]&lt;&gt;"No","Yes","No")</f>
        <v>Yes</v>
      </c>
      <c r="K2772" t="s">
        <v>24</v>
      </c>
      <c r="L2772" t="s">
        <v>24</v>
      </c>
      <c r="M2772" t="s">
        <v>24</v>
      </c>
      <c r="N2772" t="s">
        <v>24</v>
      </c>
      <c r="O2772" t="s">
        <v>25</v>
      </c>
      <c r="P2772" t="s">
        <v>24</v>
      </c>
      <c r="Q2772" t="s">
        <v>25</v>
      </c>
      <c r="R2772">
        <f>IF(Churn_Data[[#This Row],[Churn]]="Yes",1,0)</f>
        <v>0</v>
      </c>
      <c r="S2772" t="s">
        <v>25</v>
      </c>
      <c r="T2772">
        <f>(Churn_Data[[#This Row],[OnlineSecurity]]="Yes")+(Churn_Data[[#This Row],[OnlineBackup]]="Yes")+(Churn_Data[[#This Row],[DeviceProtection]]="Yes")+(Churn_Data[[#This Row],[TechSupport]]="Yes")+(Churn_Data[[#This Row],[StreamingTV]]="Yes")+(Churn_Data[[#This Row],[StreamingMovies]]="Yes")</f>
        <v>5</v>
      </c>
      <c r="U2772" t="s">
        <v>27</v>
      </c>
      <c r="V2772" t="s">
        <v>46</v>
      </c>
      <c r="W2772" t="str">
        <f>IF(ISNUMBER(SEARCH("automatic", Churn_Data[[#This Row],[PaymentMethod]])), "Automatic", "Manual")</f>
        <v>Automatic</v>
      </c>
      <c r="X2772">
        <v>81.75</v>
      </c>
      <c r="Y2772" t="str">
        <f>IF(Churn_Data[[#This Row],[tenure]]&lt;=12,"0-1 Year",IF(Churn_Data[[#This Row],[tenure]]&lt;=24,"1-2 Years",IF(Churn_Data[[#This Row],[tenure]]&lt;=36,"2-3 Years",IF(Churn_Data[[#This Row],[tenure]]&lt;=48,"3-4 Years",IF(Churn_Data[[#This Row],[tenure]]&lt;=60,"4-5 Years","5+ Years")))))</f>
        <v>2-3 Years</v>
      </c>
      <c r="Z2772">
        <v>25</v>
      </c>
      <c r="AA2772">
        <v>2028.8</v>
      </c>
      <c r="AB2772">
        <f>IF(Churn_Data[[#This Row],[Churn]]="No",Churn_Data[[#This Row],[MonthlyCharges]],NA())</f>
        <v>81.75</v>
      </c>
      <c r="AC2772">
        <f>IF(Churn_Data[[#This Row],[Churn]]="No",Churn_Data[[#This Row],[tenure]],NA())</f>
        <v>25</v>
      </c>
      <c r="AD2772" t="e">
        <f>IF(Churn_Data[[#This Row],[Churn]]="Yes",Churn_Data[[#This Row],[MonthlyCharges]],NA())</f>
        <v>#N/A</v>
      </c>
      <c r="AE2772" t="e">
        <f>IF(Churn_Data[[#This Row],[Churn]]="Yes",Churn_Data[[#This Row],[tenure]],NA())</f>
        <v>#N/A</v>
      </c>
      <c r="AF2772">
        <v>2043.75</v>
      </c>
    </row>
    <row r="2773" spans="1:32" x14ac:dyDescent="0.3">
      <c r="A2773" t="s">
        <v>2805</v>
      </c>
      <c r="B2773" t="s">
        <v>30</v>
      </c>
      <c r="C2773" t="str">
        <f>IF(Churn_Data[[#This Row],[SeniorCitizen]]=1,"Yes","No")</f>
        <v>No</v>
      </c>
      <c r="D2773">
        <v>0</v>
      </c>
      <c r="E2773" t="s">
        <v>24</v>
      </c>
      <c r="F2773" t="s">
        <v>24</v>
      </c>
      <c r="G2773" t="s">
        <v>24</v>
      </c>
      <c r="H2773" t="s">
        <v>24</v>
      </c>
      <c r="I2773" t="s">
        <v>120</v>
      </c>
      <c r="J2773" t="str">
        <f>IF(Churn_Data[[#This Row],[InternetService]]&lt;&gt;"No","Yes","No")</f>
        <v>Yes</v>
      </c>
      <c r="K2773" t="s">
        <v>25</v>
      </c>
      <c r="L2773" t="s">
        <v>25</v>
      </c>
      <c r="M2773" t="s">
        <v>25</v>
      </c>
      <c r="N2773" t="s">
        <v>24</v>
      </c>
      <c r="O2773" t="s">
        <v>24</v>
      </c>
      <c r="P2773" t="s">
        <v>24</v>
      </c>
      <c r="Q2773" t="s">
        <v>25</v>
      </c>
      <c r="R2773">
        <f>IF(Churn_Data[[#This Row],[Churn]]="Yes",1,0)</f>
        <v>0</v>
      </c>
      <c r="S2773" t="s">
        <v>25</v>
      </c>
      <c r="T2773">
        <f>(Churn_Data[[#This Row],[OnlineSecurity]]="Yes")+(Churn_Data[[#This Row],[OnlineBackup]]="Yes")+(Churn_Data[[#This Row],[DeviceProtection]]="Yes")+(Churn_Data[[#This Row],[TechSupport]]="Yes")+(Churn_Data[[#This Row],[StreamingTV]]="Yes")+(Churn_Data[[#This Row],[StreamingMovies]]="Yes")</f>
        <v>3</v>
      </c>
      <c r="U2773" t="s">
        <v>27</v>
      </c>
      <c r="V2773" t="s">
        <v>46</v>
      </c>
      <c r="W2773" t="str">
        <f>IF(ISNUMBER(SEARCH("automatic", Churn_Data[[#This Row],[PaymentMethod]])), "Automatic", "Manual")</f>
        <v>Automatic</v>
      </c>
      <c r="X2773">
        <v>71.599999999999994</v>
      </c>
      <c r="Y2773" t="str">
        <f>IF(Churn_Data[[#This Row],[tenure]]&lt;=12,"0-1 Year",IF(Churn_Data[[#This Row],[tenure]]&lt;=24,"1-2 Years",IF(Churn_Data[[#This Row],[tenure]]&lt;=36,"2-3 Years",IF(Churn_Data[[#This Row],[tenure]]&lt;=48,"3-4 Years",IF(Churn_Data[[#This Row],[tenure]]&lt;=60,"4-5 Years","5+ Years")))))</f>
        <v>2-3 Years</v>
      </c>
      <c r="Z2773">
        <v>27</v>
      </c>
      <c r="AA2773">
        <v>1957.1</v>
      </c>
      <c r="AB2773">
        <f>IF(Churn_Data[[#This Row],[Churn]]="No",Churn_Data[[#This Row],[MonthlyCharges]],NA())</f>
        <v>71.599999999999994</v>
      </c>
      <c r="AC2773">
        <f>IF(Churn_Data[[#This Row],[Churn]]="No",Churn_Data[[#This Row],[tenure]],NA())</f>
        <v>27</v>
      </c>
      <c r="AD2773" t="e">
        <f>IF(Churn_Data[[#This Row],[Churn]]="Yes",Churn_Data[[#This Row],[MonthlyCharges]],NA())</f>
        <v>#N/A</v>
      </c>
      <c r="AE2773" t="e">
        <f>IF(Churn_Data[[#This Row],[Churn]]="Yes",Churn_Data[[#This Row],[tenure]],NA())</f>
        <v>#N/A</v>
      </c>
      <c r="AF2773">
        <v>1933.2</v>
      </c>
    </row>
    <row r="2774" spans="1:32" x14ac:dyDescent="0.3">
      <c r="A2774" t="s">
        <v>2806</v>
      </c>
      <c r="B2774" t="s">
        <v>30</v>
      </c>
      <c r="C2774" t="str">
        <f>IF(Churn_Data[[#This Row],[SeniorCitizen]]=1,"Yes","No")</f>
        <v>No</v>
      </c>
      <c r="D2774">
        <v>0</v>
      </c>
      <c r="E2774" t="s">
        <v>24</v>
      </c>
      <c r="F2774" t="s">
        <v>24</v>
      </c>
      <c r="G2774" t="s">
        <v>24</v>
      </c>
      <c r="H2774" t="s">
        <v>24</v>
      </c>
      <c r="I2774" t="s">
        <v>120</v>
      </c>
      <c r="J2774" t="str">
        <f>IF(Churn_Data[[#This Row],[InternetService]]&lt;&gt;"No","Yes","No")</f>
        <v>Yes</v>
      </c>
      <c r="K2774" t="s">
        <v>25</v>
      </c>
      <c r="L2774" t="s">
        <v>25</v>
      </c>
      <c r="M2774" t="s">
        <v>25</v>
      </c>
      <c r="N2774" t="s">
        <v>24</v>
      </c>
      <c r="O2774" t="s">
        <v>25</v>
      </c>
      <c r="P2774" t="s">
        <v>25</v>
      </c>
      <c r="Q2774" t="s">
        <v>25</v>
      </c>
      <c r="R2774">
        <f>IF(Churn_Data[[#This Row],[Churn]]="Yes",1,0)</f>
        <v>0</v>
      </c>
      <c r="S2774" t="s">
        <v>24</v>
      </c>
      <c r="T2774">
        <f>(Churn_Data[[#This Row],[OnlineSecurity]]="Yes")+(Churn_Data[[#This Row],[OnlineBackup]]="Yes")+(Churn_Data[[#This Row],[DeviceProtection]]="Yes")+(Churn_Data[[#This Row],[TechSupport]]="Yes")+(Churn_Data[[#This Row],[StreamingTV]]="Yes")+(Churn_Data[[#This Row],[StreamingMovies]]="Yes")</f>
        <v>1</v>
      </c>
      <c r="U2774" t="s">
        <v>27</v>
      </c>
      <c r="V2774" t="s">
        <v>28</v>
      </c>
      <c r="W2774" t="str">
        <f>IF(ISNUMBER(SEARCH("automatic", Churn_Data[[#This Row],[PaymentMethod]])), "Automatic", "Manual")</f>
        <v>Manual</v>
      </c>
      <c r="X2774">
        <v>55.7</v>
      </c>
      <c r="Y2774" t="str">
        <f>IF(Churn_Data[[#This Row],[tenure]]&lt;=12,"0-1 Year",IF(Churn_Data[[#This Row],[tenure]]&lt;=24,"1-2 Years",IF(Churn_Data[[#This Row],[tenure]]&lt;=36,"2-3 Years",IF(Churn_Data[[#This Row],[tenure]]&lt;=48,"3-4 Years",IF(Churn_Data[[#This Row],[tenure]]&lt;=60,"4-5 Years","5+ Years")))))</f>
        <v>0-1 Year</v>
      </c>
      <c r="Z2774">
        <v>5</v>
      </c>
      <c r="AA2774">
        <v>259.39999999999998</v>
      </c>
      <c r="AB2774">
        <f>IF(Churn_Data[[#This Row],[Churn]]="No",Churn_Data[[#This Row],[MonthlyCharges]],NA())</f>
        <v>55.7</v>
      </c>
      <c r="AC2774">
        <f>IF(Churn_Data[[#This Row],[Churn]]="No",Churn_Data[[#This Row],[tenure]],NA())</f>
        <v>5</v>
      </c>
      <c r="AD2774" t="e">
        <f>IF(Churn_Data[[#This Row],[Churn]]="Yes",Churn_Data[[#This Row],[MonthlyCharges]],NA())</f>
        <v>#N/A</v>
      </c>
      <c r="AE2774" t="e">
        <f>IF(Churn_Data[[#This Row],[Churn]]="Yes",Churn_Data[[#This Row],[tenure]],NA())</f>
        <v>#N/A</v>
      </c>
      <c r="AF2774">
        <v>278.5</v>
      </c>
    </row>
    <row r="2775" spans="1:32" x14ac:dyDescent="0.3">
      <c r="A2775" t="s">
        <v>2807</v>
      </c>
      <c r="B2775" t="s">
        <v>23</v>
      </c>
      <c r="C2775" t="str">
        <f>IF(Churn_Data[[#This Row],[SeniorCitizen]]=1,"Yes","No")</f>
        <v>No</v>
      </c>
      <c r="D2775">
        <v>0</v>
      </c>
      <c r="E2775" t="s">
        <v>24</v>
      </c>
      <c r="F2775" t="s">
        <v>24</v>
      </c>
      <c r="G2775" t="s">
        <v>24</v>
      </c>
      <c r="H2775" t="s">
        <v>24</v>
      </c>
      <c r="I2775" t="s">
        <v>120</v>
      </c>
      <c r="J2775" t="str">
        <f>IF(Churn_Data[[#This Row],[InternetService]]&lt;&gt;"No","Yes","No")</f>
        <v>Yes</v>
      </c>
      <c r="K2775" t="s">
        <v>25</v>
      </c>
      <c r="L2775" t="s">
        <v>25</v>
      </c>
      <c r="M2775" t="s">
        <v>25</v>
      </c>
      <c r="N2775" t="s">
        <v>24</v>
      </c>
      <c r="O2775" t="s">
        <v>25</v>
      </c>
      <c r="P2775" t="s">
        <v>24</v>
      </c>
      <c r="Q2775" t="s">
        <v>24</v>
      </c>
      <c r="R2775">
        <f>IF(Churn_Data[[#This Row],[Churn]]="Yes",1,0)</f>
        <v>1</v>
      </c>
      <c r="S2775" t="s">
        <v>24</v>
      </c>
      <c r="T2775">
        <f>(Churn_Data[[#This Row],[OnlineSecurity]]="Yes")+(Churn_Data[[#This Row],[OnlineBackup]]="Yes")+(Churn_Data[[#This Row],[DeviceProtection]]="Yes")+(Churn_Data[[#This Row],[TechSupport]]="Yes")+(Churn_Data[[#This Row],[StreamingTV]]="Yes")+(Churn_Data[[#This Row],[StreamingMovies]]="Yes")</f>
        <v>2</v>
      </c>
      <c r="U2775" t="s">
        <v>27</v>
      </c>
      <c r="V2775" t="s">
        <v>32</v>
      </c>
      <c r="W2775" t="str">
        <f>IF(ISNUMBER(SEARCH("automatic", Churn_Data[[#This Row],[PaymentMethod]])), "Automatic", "Manual")</f>
        <v>Manual</v>
      </c>
      <c r="X2775">
        <v>66.349999999999994</v>
      </c>
      <c r="Y2775" t="str">
        <f>IF(Churn_Data[[#This Row],[tenure]]&lt;=12,"0-1 Year",IF(Churn_Data[[#This Row],[tenure]]&lt;=24,"1-2 Years",IF(Churn_Data[[#This Row],[tenure]]&lt;=36,"2-3 Years",IF(Churn_Data[[#This Row],[tenure]]&lt;=48,"3-4 Years",IF(Churn_Data[[#This Row],[tenure]]&lt;=60,"4-5 Years","5+ Years")))))</f>
        <v>0-1 Year</v>
      </c>
      <c r="Z2775">
        <v>11</v>
      </c>
      <c r="AA2775">
        <v>740.8</v>
      </c>
      <c r="AB2775" t="e">
        <f>IF(Churn_Data[[#This Row],[Churn]]="No",Churn_Data[[#This Row],[MonthlyCharges]],NA())</f>
        <v>#N/A</v>
      </c>
      <c r="AC2775" t="e">
        <f>IF(Churn_Data[[#This Row],[Churn]]="No",Churn_Data[[#This Row],[tenure]],NA())</f>
        <v>#N/A</v>
      </c>
      <c r="AD2775">
        <f>IF(Churn_Data[[#This Row],[Churn]]="Yes",Churn_Data[[#This Row],[MonthlyCharges]],NA())</f>
        <v>66.349999999999994</v>
      </c>
      <c r="AE2775">
        <f>IF(Churn_Data[[#This Row],[Churn]]="Yes",Churn_Data[[#This Row],[tenure]],NA())</f>
        <v>11</v>
      </c>
      <c r="AF2775">
        <v>729.85</v>
      </c>
    </row>
    <row r="2776" spans="1:32" x14ac:dyDescent="0.3">
      <c r="A2776" t="s">
        <v>2808</v>
      </c>
      <c r="B2776" t="s">
        <v>30</v>
      </c>
      <c r="C2776" t="str">
        <f>IF(Churn_Data[[#This Row],[SeniorCitizen]]=1,"Yes","No")</f>
        <v>Yes</v>
      </c>
      <c r="D2776">
        <v>1</v>
      </c>
      <c r="E2776" t="s">
        <v>24</v>
      </c>
      <c r="F2776" t="s">
        <v>25</v>
      </c>
      <c r="G2776" t="s">
        <v>24</v>
      </c>
      <c r="H2776" t="s">
        <v>24</v>
      </c>
      <c r="I2776" t="s">
        <v>120</v>
      </c>
      <c r="J2776" t="str">
        <f>IF(Churn_Data[[#This Row],[InternetService]]&lt;&gt;"No","Yes","No")</f>
        <v>Yes</v>
      </c>
      <c r="K2776" t="s">
        <v>24</v>
      </c>
      <c r="L2776" t="s">
        <v>24</v>
      </c>
      <c r="M2776" t="s">
        <v>25</v>
      </c>
      <c r="N2776" t="s">
        <v>24</v>
      </c>
      <c r="O2776" t="s">
        <v>25</v>
      </c>
      <c r="P2776" t="s">
        <v>25</v>
      </c>
      <c r="Q2776" t="s">
        <v>25</v>
      </c>
      <c r="R2776">
        <f>IF(Churn_Data[[#This Row],[Churn]]="Yes",1,0)</f>
        <v>0</v>
      </c>
      <c r="S2776" t="s">
        <v>25</v>
      </c>
      <c r="T2776">
        <f>(Churn_Data[[#This Row],[OnlineSecurity]]="Yes")+(Churn_Data[[#This Row],[OnlineBackup]]="Yes")+(Churn_Data[[#This Row],[DeviceProtection]]="Yes")+(Churn_Data[[#This Row],[TechSupport]]="Yes")+(Churn_Data[[#This Row],[StreamingTV]]="Yes")+(Churn_Data[[#This Row],[StreamingMovies]]="Yes")</f>
        <v>3</v>
      </c>
      <c r="U2776" t="s">
        <v>27</v>
      </c>
      <c r="V2776" t="s">
        <v>32</v>
      </c>
      <c r="W2776" t="str">
        <f>IF(ISNUMBER(SEARCH("automatic", Churn_Data[[#This Row],[PaymentMethod]])), "Automatic", "Manual")</f>
        <v>Manual</v>
      </c>
      <c r="X2776">
        <v>64.2</v>
      </c>
      <c r="Y2776" t="str">
        <f>IF(Churn_Data[[#This Row],[tenure]]&lt;=12,"0-1 Year",IF(Churn_Data[[#This Row],[tenure]]&lt;=24,"1-2 Years",IF(Churn_Data[[#This Row],[tenure]]&lt;=36,"2-3 Years",IF(Churn_Data[[#This Row],[tenure]]&lt;=48,"3-4 Years",IF(Churn_Data[[#This Row],[tenure]]&lt;=60,"4-5 Years","5+ Years")))))</f>
        <v>0-1 Year</v>
      </c>
      <c r="Z2776">
        <v>7</v>
      </c>
      <c r="AA2776">
        <v>475</v>
      </c>
      <c r="AB2776">
        <f>IF(Churn_Data[[#This Row],[Churn]]="No",Churn_Data[[#This Row],[MonthlyCharges]],NA())</f>
        <v>64.2</v>
      </c>
      <c r="AC2776">
        <f>IF(Churn_Data[[#This Row],[Churn]]="No",Churn_Data[[#This Row],[tenure]],NA())</f>
        <v>7</v>
      </c>
      <c r="AD2776" t="e">
        <f>IF(Churn_Data[[#This Row],[Churn]]="Yes",Churn_Data[[#This Row],[MonthlyCharges]],NA())</f>
        <v>#N/A</v>
      </c>
      <c r="AE2776" t="e">
        <f>IF(Churn_Data[[#This Row],[Churn]]="Yes",Churn_Data[[#This Row],[tenure]],NA())</f>
        <v>#N/A</v>
      </c>
      <c r="AF2776">
        <v>449.4</v>
      </c>
    </row>
    <row r="2777" spans="1:32" x14ac:dyDescent="0.3">
      <c r="A2777" t="s">
        <v>2809</v>
      </c>
      <c r="B2777" t="s">
        <v>30</v>
      </c>
      <c r="C2777" t="str">
        <f>IF(Churn_Data[[#This Row],[SeniorCitizen]]=1,"Yes","No")</f>
        <v>No</v>
      </c>
      <c r="D2777">
        <v>0</v>
      </c>
      <c r="E2777" t="s">
        <v>25</v>
      </c>
      <c r="F2777" t="s">
        <v>25</v>
      </c>
      <c r="G2777" t="s">
        <v>24</v>
      </c>
      <c r="H2777" t="s">
        <v>24</v>
      </c>
      <c r="I2777" t="s">
        <v>120</v>
      </c>
      <c r="J2777" t="str">
        <f>IF(Churn_Data[[#This Row],[InternetService]]&lt;&gt;"No","Yes","No")</f>
        <v>Yes</v>
      </c>
      <c r="K2777" t="s">
        <v>24</v>
      </c>
      <c r="L2777" t="s">
        <v>24</v>
      </c>
      <c r="M2777" t="s">
        <v>25</v>
      </c>
      <c r="N2777" t="s">
        <v>24</v>
      </c>
      <c r="O2777" t="s">
        <v>25</v>
      </c>
      <c r="P2777" t="s">
        <v>25</v>
      </c>
      <c r="Q2777" t="s">
        <v>25</v>
      </c>
      <c r="R2777">
        <f>IF(Churn_Data[[#This Row],[Churn]]="Yes",1,0)</f>
        <v>0</v>
      </c>
      <c r="S2777" t="s">
        <v>24</v>
      </c>
      <c r="T2777">
        <f>(Churn_Data[[#This Row],[OnlineSecurity]]="Yes")+(Churn_Data[[#This Row],[OnlineBackup]]="Yes")+(Churn_Data[[#This Row],[DeviceProtection]]="Yes")+(Churn_Data[[#This Row],[TechSupport]]="Yes")+(Churn_Data[[#This Row],[StreamingTV]]="Yes")+(Churn_Data[[#This Row],[StreamingMovies]]="Yes")</f>
        <v>3</v>
      </c>
      <c r="U2777" t="s">
        <v>27</v>
      </c>
      <c r="V2777" t="s">
        <v>32</v>
      </c>
      <c r="W2777" t="str">
        <f>IF(ISNUMBER(SEARCH("automatic", Churn_Data[[#This Row],[PaymentMethod]])), "Automatic", "Manual")</f>
        <v>Manual</v>
      </c>
      <c r="X2777">
        <v>67.25</v>
      </c>
      <c r="Y2777" t="str">
        <f>IF(Churn_Data[[#This Row],[tenure]]&lt;=12,"0-1 Year",IF(Churn_Data[[#This Row],[tenure]]&lt;=24,"1-2 Years",IF(Churn_Data[[#This Row],[tenure]]&lt;=36,"2-3 Years",IF(Churn_Data[[#This Row],[tenure]]&lt;=48,"3-4 Years",IF(Churn_Data[[#This Row],[tenure]]&lt;=60,"4-5 Years","5+ Years")))))</f>
        <v>0-1 Year</v>
      </c>
      <c r="Z2777">
        <v>12</v>
      </c>
      <c r="AA2777">
        <v>832.3</v>
      </c>
      <c r="AB2777">
        <f>IF(Churn_Data[[#This Row],[Churn]]="No",Churn_Data[[#This Row],[MonthlyCharges]],NA())</f>
        <v>67.25</v>
      </c>
      <c r="AC2777">
        <f>IF(Churn_Data[[#This Row],[Churn]]="No",Churn_Data[[#This Row],[tenure]],NA())</f>
        <v>12</v>
      </c>
      <c r="AD2777" t="e">
        <f>IF(Churn_Data[[#This Row],[Churn]]="Yes",Churn_Data[[#This Row],[MonthlyCharges]],NA())</f>
        <v>#N/A</v>
      </c>
      <c r="AE2777" t="e">
        <f>IF(Churn_Data[[#This Row],[Churn]]="Yes",Churn_Data[[#This Row],[tenure]],NA())</f>
        <v>#N/A</v>
      </c>
      <c r="AF2777">
        <v>807</v>
      </c>
    </row>
    <row r="2778" spans="1:32" x14ac:dyDescent="0.3">
      <c r="A2778" t="s">
        <v>2810</v>
      </c>
      <c r="B2778" t="s">
        <v>30</v>
      </c>
      <c r="C2778" t="str">
        <f>IF(Churn_Data[[#This Row],[SeniorCitizen]]=1,"Yes","No")</f>
        <v>No</v>
      </c>
      <c r="D2778">
        <v>0</v>
      </c>
      <c r="E2778" t="s">
        <v>25</v>
      </c>
      <c r="F2778" t="s">
        <v>25</v>
      </c>
      <c r="G2778" t="s">
        <v>24</v>
      </c>
      <c r="H2778" t="s">
        <v>24</v>
      </c>
      <c r="I2778" t="s">
        <v>120</v>
      </c>
      <c r="J2778" t="str">
        <f>IF(Churn_Data[[#This Row],[InternetService]]&lt;&gt;"No","Yes","No")</f>
        <v>Yes</v>
      </c>
      <c r="K2778" t="s">
        <v>25</v>
      </c>
      <c r="L2778" t="s">
        <v>25</v>
      </c>
      <c r="M2778" t="s">
        <v>24</v>
      </c>
      <c r="N2778" t="s">
        <v>24</v>
      </c>
      <c r="O2778" t="s">
        <v>25</v>
      </c>
      <c r="P2778" t="s">
        <v>25</v>
      </c>
      <c r="Q2778" t="s">
        <v>25</v>
      </c>
      <c r="R2778">
        <f>IF(Churn_Data[[#This Row],[Churn]]="Yes",1,0)</f>
        <v>0</v>
      </c>
      <c r="S2778" t="s">
        <v>25</v>
      </c>
      <c r="T2778">
        <f>(Churn_Data[[#This Row],[OnlineSecurity]]="Yes")+(Churn_Data[[#This Row],[OnlineBackup]]="Yes")+(Churn_Data[[#This Row],[DeviceProtection]]="Yes")+(Churn_Data[[#This Row],[TechSupport]]="Yes")+(Churn_Data[[#This Row],[StreamingTV]]="Yes")+(Churn_Data[[#This Row],[StreamingMovies]]="Yes")</f>
        <v>2</v>
      </c>
      <c r="U2778" t="s">
        <v>27</v>
      </c>
      <c r="V2778" t="s">
        <v>32</v>
      </c>
      <c r="W2778" t="str">
        <f>IF(ISNUMBER(SEARCH("automatic", Churn_Data[[#This Row],[PaymentMethod]])), "Automatic", "Manual")</f>
        <v>Manual</v>
      </c>
      <c r="X2778">
        <v>59.45</v>
      </c>
      <c r="Y2778" t="str">
        <f>IF(Churn_Data[[#This Row],[tenure]]&lt;=12,"0-1 Year",IF(Churn_Data[[#This Row],[tenure]]&lt;=24,"1-2 Years",IF(Churn_Data[[#This Row],[tenure]]&lt;=36,"2-3 Years",IF(Churn_Data[[#This Row],[tenure]]&lt;=48,"3-4 Years",IF(Churn_Data[[#This Row],[tenure]]&lt;=60,"4-5 Years","5+ Years")))))</f>
        <v>2-3 Years</v>
      </c>
      <c r="Z2778">
        <v>27</v>
      </c>
      <c r="AA2778">
        <v>1611.65</v>
      </c>
      <c r="AB2778">
        <f>IF(Churn_Data[[#This Row],[Churn]]="No",Churn_Data[[#This Row],[MonthlyCharges]],NA())</f>
        <v>59.45</v>
      </c>
      <c r="AC2778">
        <f>IF(Churn_Data[[#This Row],[Churn]]="No",Churn_Data[[#This Row],[tenure]],NA())</f>
        <v>27</v>
      </c>
      <c r="AD2778" t="e">
        <f>IF(Churn_Data[[#This Row],[Churn]]="Yes",Churn_Data[[#This Row],[MonthlyCharges]],NA())</f>
        <v>#N/A</v>
      </c>
      <c r="AE2778" t="e">
        <f>IF(Churn_Data[[#This Row],[Churn]]="Yes",Churn_Data[[#This Row],[tenure]],NA())</f>
        <v>#N/A</v>
      </c>
      <c r="AF2778">
        <v>1605.15</v>
      </c>
    </row>
    <row r="2779" spans="1:32" x14ac:dyDescent="0.3">
      <c r="A2779" t="s">
        <v>2811</v>
      </c>
      <c r="B2779" t="s">
        <v>30</v>
      </c>
      <c r="C2779" t="str">
        <f>IF(Churn_Data[[#This Row],[SeniorCitizen]]=1,"Yes","No")</f>
        <v>No</v>
      </c>
      <c r="D2779">
        <v>0</v>
      </c>
      <c r="E2779" t="s">
        <v>25</v>
      </c>
      <c r="F2779" t="s">
        <v>25</v>
      </c>
      <c r="G2779" t="s">
        <v>24</v>
      </c>
      <c r="H2779" t="s">
        <v>24</v>
      </c>
      <c r="I2779" t="s">
        <v>120</v>
      </c>
      <c r="J2779" t="str">
        <f>IF(Churn_Data[[#This Row],[InternetService]]&lt;&gt;"No","Yes","No")</f>
        <v>Yes</v>
      </c>
      <c r="K2779" t="s">
        <v>24</v>
      </c>
      <c r="L2779" t="s">
        <v>25</v>
      </c>
      <c r="M2779" t="s">
        <v>25</v>
      </c>
      <c r="N2779" t="s">
        <v>24</v>
      </c>
      <c r="O2779" t="s">
        <v>25</v>
      </c>
      <c r="P2779" t="s">
        <v>25</v>
      </c>
      <c r="Q2779" t="s">
        <v>25</v>
      </c>
      <c r="R2779">
        <f>IF(Churn_Data[[#This Row],[Churn]]="Yes",1,0)</f>
        <v>0</v>
      </c>
      <c r="S2779" t="s">
        <v>25</v>
      </c>
      <c r="T2779">
        <f>(Churn_Data[[#This Row],[OnlineSecurity]]="Yes")+(Churn_Data[[#This Row],[OnlineBackup]]="Yes")+(Churn_Data[[#This Row],[DeviceProtection]]="Yes")+(Churn_Data[[#This Row],[TechSupport]]="Yes")+(Churn_Data[[#This Row],[StreamingTV]]="Yes")+(Churn_Data[[#This Row],[StreamingMovies]]="Yes")</f>
        <v>2</v>
      </c>
      <c r="U2779" t="s">
        <v>27</v>
      </c>
      <c r="V2779" t="s">
        <v>46</v>
      </c>
      <c r="W2779" t="str">
        <f>IF(ISNUMBER(SEARCH("automatic", Churn_Data[[#This Row],[PaymentMethod]])), "Automatic", "Manual")</f>
        <v>Automatic</v>
      </c>
      <c r="X2779">
        <v>59.2</v>
      </c>
      <c r="Y2779" t="str">
        <f>IF(Churn_Data[[#This Row],[tenure]]&lt;=12,"0-1 Year",IF(Churn_Data[[#This Row],[tenure]]&lt;=24,"1-2 Years",IF(Churn_Data[[#This Row],[tenure]]&lt;=36,"2-3 Years",IF(Churn_Data[[#This Row],[tenure]]&lt;=48,"3-4 Years",IF(Churn_Data[[#This Row],[tenure]]&lt;=60,"4-5 Years","5+ Years")))))</f>
        <v>1-2 Years</v>
      </c>
      <c r="Z2779">
        <v>20</v>
      </c>
      <c r="AA2779">
        <v>1191.2</v>
      </c>
      <c r="AB2779">
        <f>IF(Churn_Data[[#This Row],[Churn]]="No",Churn_Data[[#This Row],[MonthlyCharges]],NA())</f>
        <v>59.2</v>
      </c>
      <c r="AC2779">
        <f>IF(Churn_Data[[#This Row],[Churn]]="No",Churn_Data[[#This Row],[tenure]],NA())</f>
        <v>20</v>
      </c>
      <c r="AD2779" t="e">
        <f>IF(Churn_Data[[#This Row],[Churn]]="Yes",Churn_Data[[#This Row],[MonthlyCharges]],NA())</f>
        <v>#N/A</v>
      </c>
      <c r="AE2779" t="e">
        <f>IF(Churn_Data[[#This Row],[Churn]]="Yes",Churn_Data[[#This Row],[tenure]],NA())</f>
        <v>#N/A</v>
      </c>
      <c r="AF2779">
        <v>1184</v>
      </c>
    </row>
    <row r="2780" spans="1:32" x14ac:dyDescent="0.3">
      <c r="A2780" t="s">
        <v>2812</v>
      </c>
      <c r="B2780" t="s">
        <v>23</v>
      </c>
      <c r="C2780" t="str">
        <f>IF(Churn_Data[[#This Row],[SeniorCitizen]]=1,"Yes","No")</f>
        <v>No</v>
      </c>
      <c r="D2780">
        <v>0</v>
      </c>
      <c r="E2780" t="s">
        <v>24</v>
      </c>
      <c r="F2780" t="s">
        <v>24</v>
      </c>
      <c r="G2780" t="s">
        <v>24</v>
      </c>
      <c r="H2780" t="s">
        <v>24</v>
      </c>
      <c r="I2780" t="s">
        <v>120</v>
      </c>
      <c r="J2780" t="str">
        <f>IF(Churn_Data[[#This Row],[InternetService]]&lt;&gt;"No","Yes","No")</f>
        <v>Yes</v>
      </c>
      <c r="K2780" t="s">
        <v>25</v>
      </c>
      <c r="L2780" t="s">
        <v>24</v>
      </c>
      <c r="M2780" t="s">
        <v>25</v>
      </c>
      <c r="N2780" t="s">
        <v>24</v>
      </c>
      <c r="O2780" t="s">
        <v>25</v>
      </c>
      <c r="P2780" t="s">
        <v>25</v>
      </c>
      <c r="Q2780" t="s">
        <v>24</v>
      </c>
      <c r="R2780">
        <f>IF(Churn_Data[[#This Row],[Churn]]="Yes",1,0)</f>
        <v>1</v>
      </c>
      <c r="S2780" t="s">
        <v>24</v>
      </c>
      <c r="T2780">
        <f>(Churn_Data[[#This Row],[OnlineSecurity]]="Yes")+(Churn_Data[[#This Row],[OnlineBackup]]="Yes")+(Churn_Data[[#This Row],[DeviceProtection]]="Yes")+(Churn_Data[[#This Row],[TechSupport]]="Yes")+(Churn_Data[[#This Row],[StreamingTV]]="Yes")+(Churn_Data[[#This Row],[StreamingMovies]]="Yes")</f>
        <v>2</v>
      </c>
      <c r="U2780" t="s">
        <v>27</v>
      </c>
      <c r="V2780" t="s">
        <v>32</v>
      </c>
      <c r="W2780" t="str">
        <f>IF(ISNUMBER(SEARCH("automatic", Churn_Data[[#This Row],[PaymentMethod]])), "Automatic", "Manual")</f>
        <v>Manual</v>
      </c>
      <c r="X2780">
        <v>60.05</v>
      </c>
      <c r="Y2780" t="str">
        <f>IF(Churn_Data[[#This Row],[tenure]]&lt;=12,"0-1 Year",IF(Churn_Data[[#This Row],[tenure]]&lt;=24,"1-2 Years",IF(Churn_Data[[#This Row],[tenure]]&lt;=36,"2-3 Years",IF(Churn_Data[[#This Row],[tenure]]&lt;=48,"3-4 Years",IF(Churn_Data[[#This Row],[tenure]]&lt;=60,"4-5 Years","5+ Years")))))</f>
        <v>2-3 Years</v>
      </c>
      <c r="Z2780">
        <v>26</v>
      </c>
      <c r="AA2780">
        <v>1616.15</v>
      </c>
      <c r="AB2780" t="e">
        <f>IF(Churn_Data[[#This Row],[Churn]]="No",Churn_Data[[#This Row],[MonthlyCharges]],NA())</f>
        <v>#N/A</v>
      </c>
      <c r="AC2780" t="e">
        <f>IF(Churn_Data[[#This Row],[Churn]]="No",Churn_Data[[#This Row],[tenure]],NA())</f>
        <v>#N/A</v>
      </c>
      <c r="AD2780">
        <f>IF(Churn_Data[[#This Row],[Churn]]="Yes",Churn_Data[[#This Row],[MonthlyCharges]],NA())</f>
        <v>60.05</v>
      </c>
      <c r="AE2780">
        <f>IF(Churn_Data[[#This Row],[Churn]]="Yes",Churn_Data[[#This Row],[tenure]],NA())</f>
        <v>26</v>
      </c>
      <c r="AF2780">
        <v>1561.3</v>
      </c>
    </row>
    <row r="2781" spans="1:32" x14ac:dyDescent="0.3">
      <c r="A2781" t="s">
        <v>2813</v>
      </c>
      <c r="B2781" t="s">
        <v>30</v>
      </c>
      <c r="C2781" t="str">
        <f>IF(Churn_Data[[#This Row],[SeniorCitizen]]=1,"Yes","No")</f>
        <v>No</v>
      </c>
      <c r="D2781">
        <v>0</v>
      </c>
      <c r="E2781" t="s">
        <v>24</v>
      </c>
      <c r="F2781" t="s">
        <v>25</v>
      </c>
      <c r="G2781" t="s">
        <v>24</v>
      </c>
      <c r="H2781" t="s">
        <v>24</v>
      </c>
      <c r="I2781" t="s">
        <v>120</v>
      </c>
      <c r="J2781" t="str">
        <f>IF(Churn_Data[[#This Row],[InternetService]]&lt;&gt;"No","Yes","No")</f>
        <v>Yes</v>
      </c>
      <c r="K2781" t="s">
        <v>25</v>
      </c>
      <c r="L2781" t="s">
        <v>24</v>
      </c>
      <c r="M2781" t="s">
        <v>25</v>
      </c>
      <c r="N2781" t="s">
        <v>24</v>
      </c>
      <c r="O2781" t="s">
        <v>25</v>
      </c>
      <c r="P2781" t="s">
        <v>25</v>
      </c>
      <c r="Q2781" t="s">
        <v>25</v>
      </c>
      <c r="R2781">
        <f>IF(Churn_Data[[#This Row],[Churn]]="Yes",1,0)</f>
        <v>0</v>
      </c>
      <c r="S2781" t="s">
        <v>25</v>
      </c>
      <c r="T2781">
        <f>(Churn_Data[[#This Row],[OnlineSecurity]]="Yes")+(Churn_Data[[#This Row],[OnlineBackup]]="Yes")+(Churn_Data[[#This Row],[DeviceProtection]]="Yes")+(Churn_Data[[#This Row],[TechSupport]]="Yes")+(Churn_Data[[#This Row],[StreamingTV]]="Yes")+(Churn_Data[[#This Row],[StreamingMovies]]="Yes")</f>
        <v>2</v>
      </c>
      <c r="U2781" t="s">
        <v>27</v>
      </c>
      <c r="V2781" t="s">
        <v>46</v>
      </c>
      <c r="W2781" t="str">
        <f>IF(ISNUMBER(SEARCH("automatic", Churn_Data[[#This Row],[PaymentMethod]])), "Automatic", "Manual")</f>
        <v>Automatic</v>
      </c>
      <c r="X2781">
        <v>61.35</v>
      </c>
      <c r="Y2781" t="str">
        <f>IF(Churn_Data[[#This Row],[tenure]]&lt;=12,"0-1 Year",IF(Churn_Data[[#This Row],[tenure]]&lt;=24,"1-2 Years",IF(Churn_Data[[#This Row],[tenure]]&lt;=36,"2-3 Years",IF(Churn_Data[[#This Row],[tenure]]&lt;=48,"3-4 Years",IF(Churn_Data[[#This Row],[tenure]]&lt;=60,"4-5 Years","5+ Years")))))</f>
        <v>4-5 Years</v>
      </c>
      <c r="Z2781">
        <v>52</v>
      </c>
      <c r="AA2781">
        <v>3169.55</v>
      </c>
      <c r="AB2781">
        <f>IF(Churn_Data[[#This Row],[Churn]]="No",Churn_Data[[#This Row],[MonthlyCharges]],NA())</f>
        <v>61.35</v>
      </c>
      <c r="AC2781">
        <f>IF(Churn_Data[[#This Row],[Churn]]="No",Churn_Data[[#This Row],[tenure]],NA())</f>
        <v>52</v>
      </c>
      <c r="AD2781" t="e">
        <f>IF(Churn_Data[[#This Row],[Churn]]="Yes",Churn_Data[[#This Row],[MonthlyCharges]],NA())</f>
        <v>#N/A</v>
      </c>
      <c r="AE2781" t="e">
        <f>IF(Churn_Data[[#This Row],[Churn]]="Yes",Churn_Data[[#This Row],[tenure]],NA())</f>
        <v>#N/A</v>
      </c>
      <c r="AF2781">
        <v>3190.2</v>
      </c>
    </row>
    <row r="2782" spans="1:32" x14ac:dyDescent="0.3">
      <c r="A2782" t="s">
        <v>2814</v>
      </c>
      <c r="B2782" t="s">
        <v>30</v>
      </c>
      <c r="C2782" t="str">
        <f>IF(Churn_Data[[#This Row],[SeniorCitizen]]=1,"Yes","No")</f>
        <v>No</v>
      </c>
      <c r="D2782">
        <v>0</v>
      </c>
      <c r="E2782" t="s">
        <v>25</v>
      </c>
      <c r="F2782" t="s">
        <v>25</v>
      </c>
      <c r="G2782" t="s">
        <v>24</v>
      </c>
      <c r="H2782" t="s">
        <v>24</v>
      </c>
      <c r="I2782" t="s">
        <v>120</v>
      </c>
      <c r="J2782" t="str">
        <f>IF(Churn_Data[[#This Row],[InternetService]]&lt;&gt;"No","Yes","No")</f>
        <v>Yes</v>
      </c>
      <c r="K2782" t="s">
        <v>25</v>
      </c>
      <c r="L2782" t="s">
        <v>24</v>
      </c>
      <c r="M2782" t="s">
        <v>25</v>
      </c>
      <c r="N2782" t="s">
        <v>24</v>
      </c>
      <c r="O2782" t="s">
        <v>24</v>
      </c>
      <c r="P2782" t="s">
        <v>25</v>
      </c>
      <c r="Q2782" t="s">
        <v>25</v>
      </c>
      <c r="R2782">
        <f>IF(Churn_Data[[#This Row],[Churn]]="Yes",1,0)</f>
        <v>0</v>
      </c>
      <c r="S2782" t="s">
        <v>24</v>
      </c>
      <c r="T2782">
        <f>(Churn_Data[[#This Row],[OnlineSecurity]]="Yes")+(Churn_Data[[#This Row],[OnlineBackup]]="Yes")+(Churn_Data[[#This Row],[DeviceProtection]]="Yes")+(Churn_Data[[#This Row],[TechSupport]]="Yes")+(Churn_Data[[#This Row],[StreamingTV]]="Yes")+(Churn_Data[[#This Row],[StreamingMovies]]="Yes")</f>
        <v>3</v>
      </c>
      <c r="U2782" t="s">
        <v>27</v>
      </c>
      <c r="V2782" t="s">
        <v>32</v>
      </c>
      <c r="W2782" t="str">
        <f>IF(ISNUMBER(SEARCH("automatic", Churn_Data[[#This Row],[PaymentMethod]])), "Automatic", "Manual")</f>
        <v>Manual</v>
      </c>
      <c r="X2782">
        <v>71.05</v>
      </c>
      <c r="Y2782" t="str">
        <f>IF(Churn_Data[[#This Row],[tenure]]&lt;=12,"0-1 Year",IF(Churn_Data[[#This Row],[tenure]]&lt;=24,"1-2 Years",IF(Churn_Data[[#This Row],[tenure]]&lt;=36,"2-3 Years",IF(Churn_Data[[#This Row],[tenure]]&lt;=48,"3-4 Years",IF(Churn_Data[[#This Row],[tenure]]&lt;=60,"4-5 Years","5+ Years")))))</f>
        <v>2-3 Years</v>
      </c>
      <c r="Z2782">
        <v>31</v>
      </c>
      <c r="AA2782">
        <v>2168.15</v>
      </c>
      <c r="AB2782">
        <f>IF(Churn_Data[[#This Row],[Churn]]="No",Churn_Data[[#This Row],[MonthlyCharges]],NA())</f>
        <v>71.05</v>
      </c>
      <c r="AC2782">
        <f>IF(Churn_Data[[#This Row],[Churn]]="No",Churn_Data[[#This Row],[tenure]],NA())</f>
        <v>31</v>
      </c>
      <c r="AD2782" t="e">
        <f>IF(Churn_Data[[#This Row],[Churn]]="Yes",Churn_Data[[#This Row],[MonthlyCharges]],NA())</f>
        <v>#N/A</v>
      </c>
      <c r="AE2782" t="e">
        <f>IF(Churn_Data[[#This Row],[Churn]]="Yes",Churn_Data[[#This Row],[tenure]],NA())</f>
        <v>#N/A</v>
      </c>
      <c r="AF2782">
        <v>2202.5500000000002</v>
      </c>
    </row>
    <row r="2783" spans="1:32" x14ac:dyDescent="0.3">
      <c r="A2783" t="s">
        <v>2815</v>
      </c>
      <c r="B2783" t="s">
        <v>23</v>
      </c>
      <c r="C2783" t="str">
        <f>IF(Churn_Data[[#This Row],[SeniorCitizen]]=1,"Yes","No")</f>
        <v>No</v>
      </c>
      <c r="D2783">
        <v>0</v>
      </c>
      <c r="E2783" t="s">
        <v>25</v>
      </c>
      <c r="F2783" t="s">
        <v>25</v>
      </c>
      <c r="G2783" t="s">
        <v>24</v>
      </c>
      <c r="H2783" t="s">
        <v>24</v>
      </c>
      <c r="I2783" t="s">
        <v>120</v>
      </c>
      <c r="J2783" t="str">
        <f>IF(Churn_Data[[#This Row],[InternetService]]&lt;&gt;"No","Yes","No")</f>
        <v>Yes</v>
      </c>
      <c r="K2783" t="s">
        <v>25</v>
      </c>
      <c r="L2783" t="s">
        <v>25</v>
      </c>
      <c r="M2783" t="s">
        <v>25</v>
      </c>
      <c r="N2783" t="s">
        <v>24</v>
      </c>
      <c r="O2783" t="s">
        <v>25</v>
      </c>
      <c r="P2783" t="s">
        <v>25</v>
      </c>
      <c r="Q2783" t="s">
        <v>25</v>
      </c>
      <c r="R2783">
        <f>IF(Churn_Data[[#This Row],[Churn]]="Yes",1,0)</f>
        <v>0</v>
      </c>
      <c r="S2783" t="s">
        <v>24</v>
      </c>
      <c r="T2783">
        <f>(Churn_Data[[#This Row],[OnlineSecurity]]="Yes")+(Churn_Data[[#This Row],[OnlineBackup]]="Yes")+(Churn_Data[[#This Row],[DeviceProtection]]="Yes")+(Churn_Data[[#This Row],[TechSupport]]="Yes")+(Churn_Data[[#This Row],[StreamingTV]]="Yes")+(Churn_Data[[#This Row],[StreamingMovies]]="Yes")</f>
        <v>1</v>
      </c>
      <c r="U2783" t="s">
        <v>27</v>
      </c>
      <c r="V2783" t="s">
        <v>72</v>
      </c>
      <c r="W2783" t="str">
        <f>IF(ISNUMBER(SEARCH("automatic", Churn_Data[[#This Row],[PaymentMethod]])), "Automatic", "Manual")</f>
        <v>Automatic</v>
      </c>
      <c r="X2783">
        <v>54.9</v>
      </c>
      <c r="Y2783" t="str">
        <f>IF(Churn_Data[[#This Row],[tenure]]&lt;=12,"0-1 Year",IF(Churn_Data[[#This Row],[tenure]]&lt;=24,"1-2 Years",IF(Churn_Data[[#This Row],[tenure]]&lt;=36,"2-3 Years",IF(Churn_Data[[#This Row],[tenure]]&lt;=48,"3-4 Years",IF(Churn_Data[[#This Row],[tenure]]&lt;=60,"4-5 Years","5+ Years")))))</f>
        <v>2-3 Years</v>
      </c>
      <c r="Z2783">
        <v>28</v>
      </c>
      <c r="AA2783">
        <v>1505.15</v>
      </c>
      <c r="AB2783">
        <f>IF(Churn_Data[[#This Row],[Churn]]="No",Churn_Data[[#This Row],[MonthlyCharges]],NA())</f>
        <v>54.9</v>
      </c>
      <c r="AC2783">
        <f>IF(Churn_Data[[#This Row],[Churn]]="No",Churn_Data[[#This Row],[tenure]],NA())</f>
        <v>28</v>
      </c>
      <c r="AD2783" t="e">
        <f>IF(Churn_Data[[#This Row],[Churn]]="Yes",Churn_Data[[#This Row],[MonthlyCharges]],NA())</f>
        <v>#N/A</v>
      </c>
      <c r="AE2783" t="e">
        <f>IF(Churn_Data[[#This Row],[Churn]]="Yes",Churn_Data[[#This Row],[tenure]],NA())</f>
        <v>#N/A</v>
      </c>
      <c r="AF2783">
        <v>1537.2</v>
      </c>
    </row>
    <row r="2784" spans="1:32" x14ac:dyDescent="0.3">
      <c r="A2784" t="s">
        <v>2816</v>
      </c>
      <c r="B2784" t="s">
        <v>23</v>
      </c>
      <c r="C2784" t="str">
        <f>IF(Churn_Data[[#This Row],[SeniorCitizen]]=1,"Yes","No")</f>
        <v>Yes</v>
      </c>
      <c r="D2784">
        <v>1</v>
      </c>
      <c r="E2784" t="s">
        <v>25</v>
      </c>
      <c r="F2784" t="s">
        <v>25</v>
      </c>
      <c r="G2784" t="s">
        <v>24</v>
      </c>
      <c r="H2784" t="s">
        <v>24</v>
      </c>
      <c r="I2784" t="s">
        <v>120</v>
      </c>
      <c r="J2784" t="str">
        <f>IF(Churn_Data[[#This Row],[InternetService]]&lt;&gt;"No","Yes","No")</f>
        <v>Yes</v>
      </c>
      <c r="K2784" t="s">
        <v>25</v>
      </c>
      <c r="L2784" t="s">
        <v>25</v>
      </c>
      <c r="M2784" t="s">
        <v>25</v>
      </c>
      <c r="N2784" t="s">
        <v>24</v>
      </c>
      <c r="O2784" t="s">
        <v>25</v>
      </c>
      <c r="P2784" t="s">
        <v>24</v>
      </c>
      <c r="Q2784" t="s">
        <v>25</v>
      </c>
      <c r="R2784">
        <f>IF(Churn_Data[[#This Row],[Churn]]="Yes",1,0)</f>
        <v>0</v>
      </c>
      <c r="S2784" t="s">
        <v>24</v>
      </c>
      <c r="T2784">
        <f>(Churn_Data[[#This Row],[OnlineSecurity]]="Yes")+(Churn_Data[[#This Row],[OnlineBackup]]="Yes")+(Churn_Data[[#This Row],[DeviceProtection]]="Yes")+(Churn_Data[[#This Row],[TechSupport]]="Yes")+(Churn_Data[[#This Row],[StreamingTV]]="Yes")+(Churn_Data[[#This Row],[StreamingMovies]]="Yes")</f>
        <v>2</v>
      </c>
      <c r="U2784" t="s">
        <v>27</v>
      </c>
      <c r="V2784" t="s">
        <v>32</v>
      </c>
      <c r="W2784" t="str">
        <f>IF(ISNUMBER(SEARCH("automatic", Churn_Data[[#This Row],[PaymentMethod]])), "Automatic", "Manual")</f>
        <v>Manual</v>
      </c>
      <c r="X2784">
        <v>66.05</v>
      </c>
      <c r="Y2784" t="str">
        <f>IF(Churn_Data[[#This Row],[tenure]]&lt;=12,"0-1 Year",IF(Churn_Data[[#This Row],[tenure]]&lt;=24,"1-2 Years",IF(Churn_Data[[#This Row],[tenure]]&lt;=36,"2-3 Years",IF(Churn_Data[[#This Row],[tenure]]&lt;=48,"3-4 Years",IF(Churn_Data[[#This Row],[tenure]]&lt;=60,"4-5 Years","5+ Years")))))</f>
        <v>2-3 Years</v>
      </c>
      <c r="Z2784">
        <v>26</v>
      </c>
      <c r="AA2784">
        <v>1652.4</v>
      </c>
      <c r="AB2784">
        <f>IF(Churn_Data[[#This Row],[Churn]]="No",Churn_Data[[#This Row],[MonthlyCharges]],NA())</f>
        <v>66.05</v>
      </c>
      <c r="AC2784">
        <f>IF(Churn_Data[[#This Row],[Churn]]="No",Churn_Data[[#This Row],[tenure]],NA())</f>
        <v>26</v>
      </c>
      <c r="AD2784" t="e">
        <f>IF(Churn_Data[[#This Row],[Churn]]="Yes",Churn_Data[[#This Row],[MonthlyCharges]],NA())</f>
        <v>#N/A</v>
      </c>
      <c r="AE2784" t="e">
        <f>IF(Churn_Data[[#This Row],[Churn]]="Yes",Churn_Data[[#This Row],[tenure]],NA())</f>
        <v>#N/A</v>
      </c>
      <c r="AF2784">
        <v>1717.3</v>
      </c>
    </row>
    <row r="2785" spans="1:32" x14ac:dyDescent="0.3">
      <c r="A2785" t="s">
        <v>2817</v>
      </c>
      <c r="B2785" t="s">
        <v>23</v>
      </c>
      <c r="C2785" t="str">
        <f>IF(Churn_Data[[#This Row],[SeniorCitizen]]=1,"Yes","No")</f>
        <v>No</v>
      </c>
      <c r="D2785">
        <v>0</v>
      </c>
      <c r="E2785" t="s">
        <v>24</v>
      </c>
      <c r="F2785" t="s">
        <v>25</v>
      </c>
      <c r="G2785" t="s">
        <v>24</v>
      </c>
      <c r="H2785" t="s">
        <v>24</v>
      </c>
      <c r="I2785" t="s">
        <v>120</v>
      </c>
      <c r="J2785" t="str">
        <f>IF(Churn_Data[[#This Row],[InternetService]]&lt;&gt;"No","Yes","No")</f>
        <v>Yes</v>
      </c>
      <c r="K2785" t="s">
        <v>25</v>
      </c>
      <c r="L2785" t="s">
        <v>25</v>
      </c>
      <c r="M2785" t="s">
        <v>25</v>
      </c>
      <c r="N2785" t="s">
        <v>24</v>
      </c>
      <c r="O2785" t="s">
        <v>24</v>
      </c>
      <c r="P2785" t="s">
        <v>24</v>
      </c>
      <c r="Q2785" t="s">
        <v>25</v>
      </c>
      <c r="R2785">
        <f>IF(Churn_Data[[#This Row],[Churn]]="Yes",1,0)</f>
        <v>0</v>
      </c>
      <c r="S2785" t="s">
        <v>24</v>
      </c>
      <c r="T2785">
        <f>(Churn_Data[[#This Row],[OnlineSecurity]]="Yes")+(Churn_Data[[#This Row],[OnlineBackup]]="Yes")+(Churn_Data[[#This Row],[DeviceProtection]]="Yes")+(Churn_Data[[#This Row],[TechSupport]]="Yes")+(Churn_Data[[#This Row],[StreamingTV]]="Yes")+(Churn_Data[[#This Row],[StreamingMovies]]="Yes")</f>
        <v>3</v>
      </c>
      <c r="U2785" t="s">
        <v>27</v>
      </c>
      <c r="V2785" t="s">
        <v>72</v>
      </c>
      <c r="W2785" t="str">
        <f>IF(ISNUMBER(SEARCH("automatic", Churn_Data[[#This Row],[PaymentMethod]])), "Automatic", "Manual")</f>
        <v>Automatic</v>
      </c>
      <c r="X2785">
        <v>73.650000000000006</v>
      </c>
      <c r="Y2785" t="str">
        <f>IF(Churn_Data[[#This Row],[tenure]]&lt;=12,"0-1 Year",IF(Churn_Data[[#This Row],[tenure]]&lt;=24,"1-2 Years",IF(Churn_Data[[#This Row],[tenure]]&lt;=36,"2-3 Years",IF(Churn_Data[[#This Row],[tenure]]&lt;=48,"3-4 Years",IF(Churn_Data[[#This Row],[tenure]]&lt;=60,"4-5 Years","5+ Years")))))</f>
        <v>1-2 Years</v>
      </c>
      <c r="Z2785">
        <v>23</v>
      </c>
      <c r="AA2785">
        <v>1642.75</v>
      </c>
      <c r="AB2785">
        <f>IF(Churn_Data[[#This Row],[Churn]]="No",Churn_Data[[#This Row],[MonthlyCharges]],NA())</f>
        <v>73.650000000000006</v>
      </c>
      <c r="AC2785">
        <f>IF(Churn_Data[[#This Row],[Churn]]="No",Churn_Data[[#This Row],[tenure]],NA())</f>
        <v>23</v>
      </c>
      <c r="AD2785" t="e">
        <f>IF(Churn_Data[[#This Row],[Churn]]="Yes",Churn_Data[[#This Row],[MonthlyCharges]],NA())</f>
        <v>#N/A</v>
      </c>
      <c r="AE2785" t="e">
        <f>IF(Churn_Data[[#This Row],[Churn]]="Yes",Churn_Data[[#This Row],[tenure]],NA())</f>
        <v>#N/A</v>
      </c>
      <c r="AF2785">
        <v>1693.95</v>
      </c>
    </row>
    <row r="2786" spans="1:32" x14ac:dyDescent="0.3">
      <c r="A2786" t="s">
        <v>2818</v>
      </c>
      <c r="B2786" t="s">
        <v>23</v>
      </c>
      <c r="C2786" t="str">
        <f>IF(Churn_Data[[#This Row],[SeniorCitizen]]=1,"Yes","No")</f>
        <v>Yes</v>
      </c>
      <c r="D2786">
        <v>1</v>
      </c>
      <c r="E2786" t="s">
        <v>24</v>
      </c>
      <c r="F2786" t="s">
        <v>25</v>
      </c>
      <c r="G2786" t="s">
        <v>24</v>
      </c>
      <c r="H2786" t="s">
        <v>24</v>
      </c>
      <c r="I2786" t="s">
        <v>120</v>
      </c>
      <c r="J2786" t="str">
        <f>IF(Churn_Data[[#This Row],[InternetService]]&lt;&gt;"No","Yes","No")</f>
        <v>Yes</v>
      </c>
      <c r="K2786" t="s">
        <v>24</v>
      </c>
      <c r="L2786" t="s">
        <v>24</v>
      </c>
      <c r="M2786" t="s">
        <v>25</v>
      </c>
      <c r="N2786" t="s">
        <v>24</v>
      </c>
      <c r="O2786" t="s">
        <v>25</v>
      </c>
      <c r="P2786" t="s">
        <v>25</v>
      </c>
      <c r="Q2786" t="s">
        <v>25</v>
      </c>
      <c r="R2786">
        <f>IF(Churn_Data[[#This Row],[Churn]]="Yes",1,0)</f>
        <v>0</v>
      </c>
      <c r="S2786" t="s">
        <v>24</v>
      </c>
      <c r="T2786">
        <f>(Churn_Data[[#This Row],[OnlineSecurity]]="Yes")+(Churn_Data[[#This Row],[OnlineBackup]]="Yes")+(Churn_Data[[#This Row],[DeviceProtection]]="Yes")+(Churn_Data[[#This Row],[TechSupport]]="Yes")+(Churn_Data[[#This Row],[StreamingTV]]="Yes")+(Churn_Data[[#This Row],[StreamingMovies]]="Yes")</f>
        <v>3</v>
      </c>
      <c r="U2786" t="s">
        <v>27</v>
      </c>
      <c r="V2786" t="s">
        <v>28</v>
      </c>
      <c r="W2786" t="str">
        <f>IF(ISNUMBER(SEARCH("automatic", Churn_Data[[#This Row],[PaymentMethod]])), "Automatic", "Manual")</f>
        <v>Manual</v>
      </c>
      <c r="X2786">
        <v>63.55</v>
      </c>
      <c r="Y2786" t="str">
        <f>IF(Churn_Data[[#This Row],[tenure]]&lt;=12,"0-1 Year",IF(Churn_Data[[#This Row],[tenure]]&lt;=24,"1-2 Years",IF(Churn_Data[[#This Row],[tenure]]&lt;=36,"2-3 Years",IF(Churn_Data[[#This Row],[tenure]]&lt;=48,"3-4 Years",IF(Churn_Data[[#This Row],[tenure]]&lt;=60,"4-5 Years","5+ Years")))))</f>
        <v>1-2 Years</v>
      </c>
      <c r="Z2786">
        <v>22</v>
      </c>
      <c r="AA2786">
        <v>1381.8</v>
      </c>
      <c r="AB2786">
        <f>IF(Churn_Data[[#This Row],[Churn]]="No",Churn_Data[[#This Row],[MonthlyCharges]],NA())</f>
        <v>63.55</v>
      </c>
      <c r="AC2786">
        <f>IF(Churn_Data[[#This Row],[Churn]]="No",Churn_Data[[#This Row],[tenure]],NA())</f>
        <v>22</v>
      </c>
      <c r="AD2786" t="e">
        <f>IF(Churn_Data[[#This Row],[Churn]]="Yes",Churn_Data[[#This Row],[MonthlyCharges]],NA())</f>
        <v>#N/A</v>
      </c>
      <c r="AE2786" t="e">
        <f>IF(Churn_Data[[#This Row],[Churn]]="Yes",Churn_Data[[#This Row],[tenure]],NA())</f>
        <v>#N/A</v>
      </c>
      <c r="AF2786">
        <v>1398.1</v>
      </c>
    </row>
    <row r="2787" spans="1:32" x14ac:dyDescent="0.3">
      <c r="A2787" t="s">
        <v>2819</v>
      </c>
      <c r="B2787" t="s">
        <v>30</v>
      </c>
      <c r="C2787" t="str">
        <f>IF(Churn_Data[[#This Row],[SeniorCitizen]]=1,"Yes","No")</f>
        <v>No</v>
      </c>
      <c r="D2787">
        <v>0</v>
      </c>
      <c r="E2787" t="s">
        <v>25</v>
      </c>
      <c r="F2787" t="s">
        <v>25</v>
      </c>
      <c r="G2787" t="s">
        <v>24</v>
      </c>
      <c r="H2787" t="s">
        <v>24</v>
      </c>
      <c r="I2787" t="s">
        <v>120</v>
      </c>
      <c r="J2787" t="str">
        <f>IF(Churn_Data[[#This Row],[InternetService]]&lt;&gt;"No","Yes","No")</f>
        <v>Yes</v>
      </c>
      <c r="K2787" t="s">
        <v>24</v>
      </c>
      <c r="L2787" t="s">
        <v>24</v>
      </c>
      <c r="M2787" t="s">
        <v>24</v>
      </c>
      <c r="N2787" t="s">
        <v>24</v>
      </c>
      <c r="O2787" t="s">
        <v>25</v>
      </c>
      <c r="P2787" t="s">
        <v>25</v>
      </c>
      <c r="Q2787" t="s">
        <v>25</v>
      </c>
      <c r="R2787">
        <f>IF(Churn_Data[[#This Row],[Churn]]="Yes",1,0)</f>
        <v>0</v>
      </c>
      <c r="S2787" t="s">
        <v>25</v>
      </c>
      <c r="T2787">
        <f>(Churn_Data[[#This Row],[OnlineSecurity]]="Yes")+(Churn_Data[[#This Row],[OnlineBackup]]="Yes")+(Churn_Data[[#This Row],[DeviceProtection]]="Yes")+(Churn_Data[[#This Row],[TechSupport]]="Yes")+(Churn_Data[[#This Row],[StreamingTV]]="Yes")+(Churn_Data[[#This Row],[StreamingMovies]]="Yes")</f>
        <v>4</v>
      </c>
      <c r="U2787" t="s">
        <v>27</v>
      </c>
      <c r="V2787" t="s">
        <v>32</v>
      </c>
      <c r="W2787" t="str">
        <f>IF(ISNUMBER(SEARCH("automatic", Churn_Data[[#This Row],[PaymentMethod]])), "Automatic", "Manual")</f>
        <v>Manual</v>
      </c>
      <c r="X2787">
        <v>69.95</v>
      </c>
      <c r="Y2787" t="str">
        <f>IF(Churn_Data[[#This Row],[tenure]]&lt;=12,"0-1 Year",IF(Churn_Data[[#This Row],[tenure]]&lt;=24,"1-2 Years",IF(Churn_Data[[#This Row],[tenure]]&lt;=36,"2-3 Years",IF(Churn_Data[[#This Row],[tenure]]&lt;=48,"3-4 Years",IF(Churn_Data[[#This Row],[tenure]]&lt;=60,"4-5 Years","5+ Years")))))</f>
        <v>3-4 Years</v>
      </c>
      <c r="Z2787">
        <v>38</v>
      </c>
      <c r="AA2787">
        <v>2657.55</v>
      </c>
      <c r="AB2787">
        <f>IF(Churn_Data[[#This Row],[Churn]]="No",Churn_Data[[#This Row],[MonthlyCharges]],NA())</f>
        <v>69.95</v>
      </c>
      <c r="AC2787">
        <f>IF(Churn_Data[[#This Row],[Churn]]="No",Churn_Data[[#This Row],[tenure]],NA())</f>
        <v>38</v>
      </c>
      <c r="AD2787" t="e">
        <f>IF(Churn_Data[[#This Row],[Churn]]="Yes",Churn_Data[[#This Row],[MonthlyCharges]],NA())</f>
        <v>#N/A</v>
      </c>
      <c r="AE2787" t="e">
        <f>IF(Churn_Data[[#This Row],[Churn]]="Yes",Churn_Data[[#This Row],[tenure]],NA())</f>
        <v>#N/A</v>
      </c>
      <c r="AF2787">
        <v>2658.1</v>
      </c>
    </row>
    <row r="2788" spans="1:32" x14ac:dyDescent="0.3">
      <c r="A2788" t="s">
        <v>2820</v>
      </c>
      <c r="B2788" t="s">
        <v>23</v>
      </c>
      <c r="C2788" t="str">
        <f>IF(Churn_Data[[#This Row],[SeniorCitizen]]=1,"Yes","No")</f>
        <v>No</v>
      </c>
      <c r="D2788">
        <v>0</v>
      </c>
      <c r="E2788" t="s">
        <v>25</v>
      </c>
      <c r="F2788" t="s">
        <v>25</v>
      </c>
      <c r="G2788" t="s">
        <v>24</v>
      </c>
      <c r="H2788" t="s">
        <v>24</v>
      </c>
      <c r="I2788" t="s">
        <v>120</v>
      </c>
      <c r="J2788" t="str">
        <f>IF(Churn_Data[[#This Row],[InternetService]]&lt;&gt;"No","Yes","No")</f>
        <v>Yes</v>
      </c>
      <c r="K2788" t="s">
        <v>25</v>
      </c>
      <c r="L2788" t="s">
        <v>25</v>
      </c>
      <c r="M2788" t="s">
        <v>25</v>
      </c>
      <c r="N2788" t="s">
        <v>24</v>
      </c>
      <c r="O2788" t="s">
        <v>24</v>
      </c>
      <c r="P2788" t="s">
        <v>25</v>
      </c>
      <c r="Q2788" t="s">
        <v>25</v>
      </c>
      <c r="R2788">
        <f>IF(Churn_Data[[#This Row],[Churn]]="Yes",1,0)</f>
        <v>0</v>
      </c>
      <c r="S2788" t="s">
        <v>25</v>
      </c>
      <c r="T2788">
        <f>(Churn_Data[[#This Row],[OnlineSecurity]]="Yes")+(Churn_Data[[#This Row],[OnlineBackup]]="Yes")+(Churn_Data[[#This Row],[DeviceProtection]]="Yes")+(Churn_Data[[#This Row],[TechSupport]]="Yes")+(Churn_Data[[#This Row],[StreamingTV]]="Yes")+(Churn_Data[[#This Row],[StreamingMovies]]="Yes")</f>
        <v>2</v>
      </c>
      <c r="U2788" t="s">
        <v>27</v>
      </c>
      <c r="V2788" t="s">
        <v>32</v>
      </c>
      <c r="W2788" t="str">
        <f>IF(ISNUMBER(SEARCH("automatic", Churn_Data[[#This Row],[PaymentMethod]])), "Automatic", "Manual")</f>
        <v>Manual</v>
      </c>
      <c r="X2788">
        <v>64.599999999999994</v>
      </c>
      <c r="Y2788" t="str">
        <f>IF(Churn_Data[[#This Row],[tenure]]&lt;=12,"0-1 Year",IF(Churn_Data[[#This Row],[tenure]]&lt;=24,"1-2 Years",IF(Churn_Data[[#This Row],[tenure]]&lt;=36,"2-3 Years",IF(Churn_Data[[#This Row],[tenure]]&lt;=48,"3-4 Years",IF(Churn_Data[[#This Row],[tenure]]&lt;=60,"4-5 Years","5+ Years")))))</f>
        <v>0-1 Year</v>
      </c>
      <c r="Z2788">
        <v>3</v>
      </c>
      <c r="AA2788">
        <v>174.2</v>
      </c>
      <c r="AB2788">
        <f>IF(Churn_Data[[#This Row],[Churn]]="No",Churn_Data[[#This Row],[MonthlyCharges]],NA())</f>
        <v>64.599999999999994</v>
      </c>
      <c r="AC2788">
        <f>IF(Churn_Data[[#This Row],[Churn]]="No",Churn_Data[[#This Row],[tenure]],NA())</f>
        <v>3</v>
      </c>
      <c r="AD2788" t="e">
        <f>IF(Churn_Data[[#This Row],[Churn]]="Yes",Churn_Data[[#This Row],[MonthlyCharges]],NA())</f>
        <v>#N/A</v>
      </c>
      <c r="AE2788" t="e">
        <f>IF(Churn_Data[[#This Row],[Churn]]="Yes",Churn_Data[[#This Row],[tenure]],NA())</f>
        <v>#N/A</v>
      </c>
      <c r="AF2788">
        <v>193.8</v>
      </c>
    </row>
    <row r="2789" spans="1:32" x14ac:dyDescent="0.3">
      <c r="A2789" t="s">
        <v>2821</v>
      </c>
      <c r="B2789" t="s">
        <v>30</v>
      </c>
      <c r="C2789" t="str">
        <f>IF(Churn_Data[[#This Row],[SeniorCitizen]]=1,"Yes","No")</f>
        <v>No</v>
      </c>
      <c r="D2789">
        <v>0</v>
      </c>
      <c r="E2789" t="s">
        <v>24</v>
      </c>
      <c r="F2789" t="s">
        <v>24</v>
      </c>
      <c r="G2789" t="s">
        <v>24</v>
      </c>
      <c r="H2789" t="s">
        <v>24</v>
      </c>
      <c r="I2789" t="s">
        <v>120</v>
      </c>
      <c r="J2789" t="str">
        <f>IF(Churn_Data[[#This Row],[InternetService]]&lt;&gt;"No","Yes","No")</f>
        <v>Yes</v>
      </c>
      <c r="K2789" t="s">
        <v>24</v>
      </c>
      <c r="L2789" t="s">
        <v>25</v>
      </c>
      <c r="M2789" t="s">
        <v>24</v>
      </c>
      <c r="N2789" t="s">
        <v>24</v>
      </c>
      <c r="O2789" t="s">
        <v>24</v>
      </c>
      <c r="P2789" t="s">
        <v>24</v>
      </c>
      <c r="Q2789" t="s">
        <v>25</v>
      </c>
      <c r="R2789">
        <f>IF(Churn_Data[[#This Row],[Churn]]="Yes",1,0)</f>
        <v>0</v>
      </c>
      <c r="S2789" t="s">
        <v>25</v>
      </c>
      <c r="T2789">
        <f>(Churn_Data[[#This Row],[OnlineSecurity]]="Yes")+(Churn_Data[[#This Row],[OnlineBackup]]="Yes")+(Churn_Data[[#This Row],[DeviceProtection]]="Yes")+(Churn_Data[[#This Row],[TechSupport]]="Yes")+(Churn_Data[[#This Row],[StreamingTV]]="Yes")+(Churn_Data[[#This Row],[StreamingMovies]]="Yes")</f>
        <v>5</v>
      </c>
      <c r="U2789" t="s">
        <v>27</v>
      </c>
      <c r="V2789" t="s">
        <v>32</v>
      </c>
      <c r="W2789" t="str">
        <f>IF(ISNUMBER(SEARCH("automatic", Churn_Data[[#This Row],[PaymentMethod]])), "Automatic", "Manual")</f>
        <v>Manual</v>
      </c>
      <c r="X2789">
        <v>85.7</v>
      </c>
      <c r="Y2789" t="str">
        <f>IF(Churn_Data[[#This Row],[tenure]]&lt;=12,"0-1 Year",IF(Churn_Data[[#This Row],[tenure]]&lt;=24,"1-2 Years",IF(Churn_Data[[#This Row],[tenure]]&lt;=36,"2-3 Years",IF(Churn_Data[[#This Row],[tenure]]&lt;=48,"3-4 Years",IF(Churn_Data[[#This Row],[tenure]]&lt;=60,"4-5 Years","5+ Years")))))</f>
        <v>4-5 Years</v>
      </c>
      <c r="Z2789">
        <v>53</v>
      </c>
      <c r="AA2789">
        <v>4616.1000000000004</v>
      </c>
      <c r="AB2789">
        <f>IF(Churn_Data[[#This Row],[Churn]]="No",Churn_Data[[#This Row],[MonthlyCharges]],NA())</f>
        <v>85.7</v>
      </c>
      <c r="AC2789">
        <f>IF(Churn_Data[[#This Row],[Churn]]="No",Churn_Data[[#This Row],[tenure]],NA())</f>
        <v>53</v>
      </c>
      <c r="AD2789" t="e">
        <f>IF(Churn_Data[[#This Row],[Churn]]="Yes",Churn_Data[[#This Row],[MonthlyCharges]],NA())</f>
        <v>#N/A</v>
      </c>
      <c r="AE2789" t="e">
        <f>IF(Churn_Data[[#This Row],[Churn]]="Yes",Churn_Data[[#This Row],[tenure]],NA())</f>
        <v>#N/A</v>
      </c>
      <c r="AF2789">
        <v>4542.1000000000004</v>
      </c>
    </row>
    <row r="2790" spans="1:32" x14ac:dyDescent="0.3">
      <c r="A2790" t="s">
        <v>2822</v>
      </c>
      <c r="B2790" t="s">
        <v>23</v>
      </c>
      <c r="C2790" t="str">
        <f>IF(Churn_Data[[#This Row],[SeniorCitizen]]=1,"Yes","No")</f>
        <v>Yes</v>
      </c>
      <c r="D2790">
        <v>1</v>
      </c>
      <c r="E2790" t="s">
        <v>25</v>
      </c>
      <c r="F2790" t="s">
        <v>25</v>
      </c>
      <c r="G2790" t="s">
        <v>24</v>
      </c>
      <c r="H2790" t="s">
        <v>24</v>
      </c>
      <c r="I2790" t="s">
        <v>120</v>
      </c>
      <c r="J2790" t="str">
        <f>IF(Churn_Data[[#This Row],[InternetService]]&lt;&gt;"No","Yes","No")</f>
        <v>Yes</v>
      </c>
      <c r="K2790" t="s">
        <v>25</v>
      </c>
      <c r="L2790" t="s">
        <v>24</v>
      </c>
      <c r="M2790" t="s">
        <v>24</v>
      </c>
      <c r="N2790" t="s">
        <v>24</v>
      </c>
      <c r="O2790" t="s">
        <v>25</v>
      </c>
      <c r="P2790" t="s">
        <v>25</v>
      </c>
      <c r="Q2790" t="s">
        <v>25</v>
      </c>
      <c r="R2790">
        <f>IF(Churn_Data[[#This Row],[Churn]]="Yes",1,0)</f>
        <v>0</v>
      </c>
      <c r="S2790" t="s">
        <v>25</v>
      </c>
      <c r="T2790">
        <f>(Churn_Data[[#This Row],[OnlineSecurity]]="Yes")+(Churn_Data[[#This Row],[OnlineBackup]]="Yes")+(Churn_Data[[#This Row],[DeviceProtection]]="Yes")+(Churn_Data[[#This Row],[TechSupport]]="Yes")+(Churn_Data[[#This Row],[StreamingTV]]="Yes")+(Churn_Data[[#This Row],[StreamingMovies]]="Yes")</f>
        <v>3</v>
      </c>
      <c r="U2790" t="s">
        <v>27</v>
      </c>
      <c r="V2790" t="s">
        <v>46</v>
      </c>
      <c r="W2790" t="str">
        <f>IF(ISNUMBER(SEARCH("automatic", Churn_Data[[#This Row],[PaymentMethod]])), "Automatic", "Manual")</f>
        <v>Automatic</v>
      </c>
      <c r="X2790">
        <v>64.45</v>
      </c>
      <c r="Y2790" t="str">
        <f>IF(Churn_Data[[#This Row],[tenure]]&lt;=12,"0-1 Year",IF(Churn_Data[[#This Row],[tenure]]&lt;=24,"1-2 Years",IF(Churn_Data[[#This Row],[tenure]]&lt;=36,"2-3 Years",IF(Churn_Data[[#This Row],[tenure]]&lt;=48,"3-4 Years",IF(Churn_Data[[#This Row],[tenure]]&lt;=60,"4-5 Years","5+ Years")))))</f>
        <v>2-3 Years</v>
      </c>
      <c r="Z2790">
        <v>28</v>
      </c>
      <c r="AA2790">
        <v>1867.6</v>
      </c>
      <c r="AB2790">
        <f>IF(Churn_Data[[#This Row],[Churn]]="No",Churn_Data[[#This Row],[MonthlyCharges]],NA())</f>
        <v>64.45</v>
      </c>
      <c r="AC2790">
        <f>IF(Churn_Data[[#This Row],[Churn]]="No",Churn_Data[[#This Row],[tenure]],NA())</f>
        <v>28</v>
      </c>
      <c r="AD2790" t="e">
        <f>IF(Churn_Data[[#This Row],[Churn]]="Yes",Churn_Data[[#This Row],[MonthlyCharges]],NA())</f>
        <v>#N/A</v>
      </c>
      <c r="AE2790" t="e">
        <f>IF(Churn_Data[[#This Row],[Churn]]="Yes",Churn_Data[[#This Row],[tenure]],NA())</f>
        <v>#N/A</v>
      </c>
      <c r="AF2790">
        <v>1804.6</v>
      </c>
    </row>
    <row r="2791" spans="1:32" x14ac:dyDescent="0.3">
      <c r="A2791" t="s">
        <v>2823</v>
      </c>
      <c r="B2791" t="s">
        <v>23</v>
      </c>
      <c r="C2791" t="str">
        <f>IF(Churn_Data[[#This Row],[SeniorCitizen]]=1,"Yes","No")</f>
        <v>No</v>
      </c>
      <c r="D2791">
        <v>0</v>
      </c>
      <c r="E2791" t="s">
        <v>24</v>
      </c>
      <c r="F2791" t="s">
        <v>25</v>
      </c>
      <c r="G2791" t="s">
        <v>24</v>
      </c>
      <c r="H2791" t="s">
        <v>24</v>
      </c>
      <c r="I2791" t="s">
        <v>120</v>
      </c>
      <c r="J2791" t="str">
        <f>IF(Churn_Data[[#This Row],[InternetService]]&lt;&gt;"No","Yes","No")</f>
        <v>Yes</v>
      </c>
      <c r="K2791" t="s">
        <v>24</v>
      </c>
      <c r="L2791" t="s">
        <v>25</v>
      </c>
      <c r="M2791" t="s">
        <v>25</v>
      </c>
      <c r="N2791" t="s">
        <v>24</v>
      </c>
      <c r="O2791" t="s">
        <v>24</v>
      </c>
      <c r="P2791" t="s">
        <v>24</v>
      </c>
      <c r="Q2791" t="s">
        <v>24</v>
      </c>
      <c r="R2791">
        <f>IF(Churn_Data[[#This Row],[Churn]]="Yes",1,0)</f>
        <v>1</v>
      </c>
      <c r="S2791" t="s">
        <v>24</v>
      </c>
      <c r="T2791">
        <f>(Churn_Data[[#This Row],[OnlineSecurity]]="Yes")+(Churn_Data[[#This Row],[OnlineBackup]]="Yes")+(Churn_Data[[#This Row],[DeviceProtection]]="Yes")+(Churn_Data[[#This Row],[TechSupport]]="Yes")+(Churn_Data[[#This Row],[StreamingTV]]="Yes")+(Churn_Data[[#This Row],[StreamingMovies]]="Yes")</f>
        <v>4</v>
      </c>
      <c r="U2791" t="s">
        <v>27</v>
      </c>
      <c r="V2791" t="s">
        <v>32</v>
      </c>
      <c r="W2791" t="str">
        <f>IF(ISNUMBER(SEARCH("automatic", Churn_Data[[#This Row],[PaymentMethod]])), "Automatic", "Manual")</f>
        <v>Manual</v>
      </c>
      <c r="X2791">
        <v>79.2</v>
      </c>
      <c r="Y2791" t="str">
        <f>IF(Churn_Data[[#This Row],[tenure]]&lt;=12,"0-1 Year",IF(Churn_Data[[#This Row],[tenure]]&lt;=24,"1-2 Years",IF(Churn_Data[[#This Row],[tenure]]&lt;=36,"2-3 Years",IF(Churn_Data[[#This Row],[tenure]]&lt;=48,"3-4 Years",IF(Churn_Data[[#This Row],[tenure]]&lt;=60,"4-5 Years","5+ Years")))))</f>
        <v>1-2 Years</v>
      </c>
      <c r="Z2791">
        <v>22</v>
      </c>
      <c r="AA2791">
        <v>1742.75</v>
      </c>
      <c r="AB2791" t="e">
        <f>IF(Churn_Data[[#This Row],[Churn]]="No",Churn_Data[[#This Row],[MonthlyCharges]],NA())</f>
        <v>#N/A</v>
      </c>
      <c r="AC2791" t="e">
        <f>IF(Churn_Data[[#This Row],[Churn]]="No",Churn_Data[[#This Row],[tenure]],NA())</f>
        <v>#N/A</v>
      </c>
      <c r="AD2791">
        <f>IF(Churn_Data[[#This Row],[Churn]]="Yes",Churn_Data[[#This Row],[MonthlyCharges]],NA())</f>
        <v>79.2</v>
      </c>
      <c r="AE2791">
        <f>IF(Churn_Data[[#This Row],[Churn]]="Yes",Churn_Data[[#This Row],[tenure]],NA())</f>
        <v>22</v>
      </c>
      <c r="AF2791">
        <v>1742.4</v>
      </c>
    </row>
    <row r="2792" spans="1:32" x14ac:dyDescent="0.3">
      <c r="A2792" t="s">
        <v>2824</v>
      </c>
      <c r="B2792" t="s">
        <v>30</v>
      </c>
      <c r="C2792" t="str">
        <f>IF(Churn_Data[[#This Row],[SeniorCitizen]]=1,"Yes","No")</f>
        <v>No</v>
      </c>
      <c r="D2792">
        <v>0</v>
      </c>
      <c r="E2792" t="s">
        <v>24</v>
      </c>
      <c r="F2792" t="s">
        <v>25</v>
      </c>
      <c r="G2792" t="s">
        <v>24</v>
      </c>
      <c r="H2792" t="s">
        <v>24</v>
      </c>
      <c r="I2792" t="s">
        <v>120</v>
      </c>
      <c r="J2792" t="str">
        <f>IF(Churn_Data[[#This Row],[InternetService]]&lt;&gt;"No","Yes","No")</f>
        <v>Yes</v>
      </c>
      <c r="K2792" t="s">
        <v>25</v>
      </c>
      <c r="L2792" t="s">
        <v>25</v>
      </c>
      <c r="M2792" t="s">
        <v>25</v>
      </c>
      <c r="N2792" t="s">
        <v>24</v>
      </c>
      <c r="O2792" t="s">
        <v>25</v>
      </c>
      <c r="P2792" t="s">
        <v>24</v>
      </c>
      <c r="Q2792" t="s">
        <v>25</v>
      </c>
      <c r="R2792">
        <f>IF(Churn_Data[[#This Row],[Churn]]="Yes",1,0)</f>
        <v>0</v>
      </c>
      <c r="S2792" t="s">
        <v>25</v>
      </c>
      <c r="T2792">
        <f>(Churn_Data[[#This Row],[OnlineSecurity]]="Yes")+(Churn_Data[[#This Row],[OnlineBackup]]="Yes")+(Churn_Data[[#This Row],[DeviceProtection]]="Yes")+(Churn_Data[[#This Row],[TechSupport]]="Yes")+(Churn_Data[[#This Row],[StreamingTV]]="Yes")+(Churn_Data[[#This Row],[StreamingMovies]]="Yes")</f>
        <v>2</v>
      </c>
      <c r="U2792" t="s">
        <v>27</v>
      </c>
      <c r="V2792" t="s">
        <v>32</v>
      </c>
      <c r="W2792" t="str">
        <f>IF(ISNUMBER(SEARCH("automatic", Churn_Data[[#This Row],[PaymentMethod]])), "Automatic", "Manual")</f>
        <v>Manual</v>
      </c>
      <c r="X2792">
        <v>63.85</v>
      </c>
      <c r="Y2792" t="str">
        <f>IF(Churn_Data[[#This Row],[tenure]]&lt;=12,"0-1 Year",IF(Churn_Data[[#This Row],[tenure]]&lt;=24,"1-2 Years",IF(Churn_Data[[#This Row],[tenure]]&lt;=36,"2-3 Years",IF(Churn_Data[[#This Row],[tenure]]&lt;=48,"3-4 Years",IF(Churn_Data[[#This Row],[tenure]]&lt;=60,"4-5 Years","5+ Years")))))</f>
        <v>5+ Years</v>
      </c>
      <c r="Z2792">
        <v>66</v>
      </c>
      <c r="AA2792">
        <v>4264.6000000000004</v>
      </c>
      <c r="AB2792">
        <f>IF(Churn_Data[[#This Row],[Churn]]="No",Churn_Data[[#This Row],[MonthlyCharges]],NA())</f>
        <v>63.85</v>
      </c>
      <c r="AC2792">
        <f>IF(Churn_Data[[#This Row],[Churn]]="No",Churn_Data[[#This Row],[tenure]],NA())</f>
        <v>66</v>
      </c>
      <c r="AD2792" t="e">
        <f>IF(Churn_Data[[#This Row],[Churn]]="Yes",Churn_Data[[#This Row],[MonthlyCharges]],NA())</f>
        <v>#N/A</v>
      </c>
      <c r="AE2792" t="e">
        <f>IF(Churn_Data[[#This Row],[Churn]]="Yes",Churn_Data[[#This Row],[tenure]],NA())</f>
        <v>#N/A</v>
      </c>
      <c r="AF2792">
        <v>4214.1000000000004</v>
      </c>
    </row>
    <row r="2793" spans="1:32" x14ac:dyDescent="0.3">
      <c r="A2793" t="s">
        <v>2825</v>
      </c>
      <c r="B2793" t="s">
        <v>23</v>
      </c>
      <c r="C2793" t="str">
        <f>IF(Churn_Data[[#This Row],[SeniorCitizen]]=1,"Yes","No")</f>
        <v>No</v>
      </c>
      <c r="D2793">
        <v>0</v>
      </c>
      <c r="E2793" t="s">
        <v>24</v>
      </c>
      <c r="F2793" t="s">
        <v>24</v>
      </c>
      <c r="G2793" t="s">
        <v>24</v>
      </c>
      <c r="H2793" t="s">
        <v>24</v>
      </c>
      <c r="I2793" t="s">
        <v>120</v>
      </c>
      <c r="J2793" t="str">
        <f>IF(Churn_Data[[#This Row],[InternetService]]&lt;&gt;"No","Yes","No")</f>
        <v>Yes</v>
      </c>
      <c r="K2793" t="s">
        <v>24</v>
      </c>
      <c r="L2793" t="s">
        <v>24</v>
      </c>
      <c r="M2793" t="s">
        <v>25</v>
      </c>
      <c r="N2793" t="s">
        <v>24</v>
      </c>
      <c r="O2793" t="s">
        <v>25</v>
      </c>
      <c r="P2793" t="s">
        <v>25</v>
      </c>
      <c r="Q2793" t="s">
        <v>25</v>
      </c>
      <c r="R2793">
        <f>IF(Churn_Data[[#This Row],[Churn]]="Yes",1,0)</f>
        <v>0</v>
      </c>
      <c r="S2793" t="s">
        <v>25</v>
      </c>
      <c r="T2793">
        <f>(Churn_Data[[#This Row],[OnlineSecurity]]="Yes")+(Churn_Data[[#This Row],[OnlineBackup]]="Yes")+(Churn_Data[[#This Row],[DeviceProtection]]="Yes")+(Churn_Data[[#This Row],[TechSupport]]="Yes")+(Churn_Data[[#This Row],[StreamingTV]]="Yes")+(Churn_Data[[#This Row],[StreamingMovies]]="Yes")</f>
        <v>3</v>
      </c>
      <c r="U2793" t="s">
        <v>27</v>
      </c>
      <c r="V2793" t="s">
        <v>46</v>
      </c>
      <c r="W2793" t="str">
        <f>IF(ISNUMBER(SEARCH("automatic", Churn_Data[[#This Row],[PaymentMethod]])), "Automatic", "Manual")</f>
        <v>Automatic</v>
      </c>
      <c r="X2793">
        <v>65.2</v>
      </c>
      <c r="Y2793" t="str">
        <f>IF(Churn_Data[[#This Row],[tenure]]&lt;=12,"0-1 Year",IF(Churn_Data[[#This Row],[tenure]]&lt;=24,"1-2 Years",IF(Churn_Data[[#This Row],[tenure]]&lt;=36,"2-3 Years",IF(Churn_Data[[#This Row],[tenure]]&lt;=48,"3-4 Years",IF(Churn_Data[[#This Row],[tenure]]&lt;=60,"4-5 Years","5+ Years")))))</f>
        <v>4-5 Years</v>
      </c>
      <c r="Z2793">
        <v>57</v>
      </c>
      <c r="AA2793">
        <v>3687.85</v>
      </c>
      <c r="AB2793">
        <f>IF(Churn_Data[[#This Row],[Churn]]="No",Churn_Data[[#This Row],[MonthlyCharges]],NA())</f>
        <v>65.2</v>
      </c>
      <c r="AC2793">
        <f>IF(Churn_Data[[#This Row],[Churn]]="No",Churn_Data[[#This Row],[tenure]],NA())</f>
        <v>57</v>
      </c>
      <c r="AD2793" t="e">
        <f>IF(Churn_Data[[#This Row],[Churn]]="Yes",Churn_Data[[#This Row],[MonthlyCharges]],NA())</f>
        <v>#N/A</v>
      </c>
      <c r="AE2793" t="e">
        <f>IF(Churn_Data[[#This Row],[Churn]]="Yes",Churn_Data[[#This Row],[tenure]],NA())</f>
        <v>#N/A</v>
      </c>
      <c r="AF2793">
        <v>3716.4</v>
      </c>
    </row>
    <row r="2794" spans="1:32" x14ac:dyDescent="0.3">
      <c r="A2794" t="s">
        <v>2826</v>
      </c>
      <c r="B2794" t="s">
        <v>23</v>
      </c>
      <c r="C2794" t="str">
        <f>IF(Churn_Data[[#This Row],[SeniorCitizen]]=1,"Yes","No")</f>
        <v>No</v>
      </c>
      <c r="D2794">
        <v>0</v>
      </c>
      <c r="E2794" t="s">
        <v>24</v>
      </c>
      <c r="F2794" t="s">
        <v>24</v>
      </c>
      <c r="G2794" t="s">
        <v>24</v>
      </c>
      <c r="H2794" t="s">
        <v>24</v>
      </c>
      <c r="I2794" t="s">
        <v>120</v>
      </c>
      <c r="J2794" t="str">
        <f>IF(Churn_Data[[#This Row],[InternetService]]&lt;&gt;"No","Yes","No")</f>
        <v>Yes</v>
      </c>
      <c r="K2794" t="s">
        <v>25</v>
      </c>
      <c r="L2794" t="s">
        <v>24</v>
      </c>
      <c r="M2794" t="s">
        <v>25</v>
      </c>
      <c r="N2794" t="s">
        <v>24</v>
      </c>
      <c r="O2794" t="s">
        <v>24</v>
      </c>
      <c r="P2794" t="s">
        <v>24</v>
      </c>
      <c r="Q2794" t="s">
        <v>25</v>
      </c>
      <c r="R2794">
        <f>IF(Churn_Data[[#This Row],[Churn]]="Yes",1,0)</f>
        <v>0</v>
      </c>
      <c r="S2794" t="s">
        <v>25</v>
      </c>
      <c r="T2794">
        <f>(Churn_Data[[#This Row],[OnlineSecurity]]="Yes")+(Churn_Data[[#This Row],[OnlineBackup]]="Yes")+(Churn_Data[[#This Row],[DeviceProtection]]="Yes")+(Churn_Data[[#This Row],[TechSupport]]="Yes")+(Churn_Data[[#This Row],[StreamingTV]]="Yes")+(Churn_Data[[#This Row],[StreamingMovies]]="Yes")</f>
        <v>4</v>
      </c>
      <c r="U2794" t="s">
        <v>27</v>
      </c>
      <c r="V2794" t="s">
        <v>72</v>
      </c>
      <c r="W2794" t="str">
        <f>IF(ISNUMBER(SEARCH("automatic", Churn_Data[[#This Row],[PaymentMethod]])), "Automatic", "Manual")</f>
        <v>Automatic</v>
      </c>
      <c r="X2794">
        <v>80.45</v>
      </c>
      <c r="Y2794" t="str">
        <f>IF(Churn_Data[[#This Row],[tenure]]&lt;=12,"0-1 Year",IF(Churn_Data[[#This Row],[tenure]]&lt;=24,"1-2 Years",IF(Churn_Data[[#This Row],[tenure]]&lt;=36,"2-3 Years",IF(Churn_Data[[#This Row],[tenure]]&lt;=48,"3-4 Years",IF(Churn_Data[[#This Row],[tenure]]&lt;=60,"4-5 Years","5+ Years")))))</f>
        <v>1-2 Years</v>
      </c>
      <c r="Z2794">
        <v>14</v>
      </c>
      <c r="AA2794">
        <v>1137.05</v>
      </c>
      <c r="AB2794">
        <f>IF(Churn_Data[[#This Row],[Churn]]="No",Churn_Data[[#This Row],[MonthlyCharges]],NA())</f>
        <v>80.45</v>
      </c>
      <c r="AC2794">
        <f>IF(Churn_Data[[#This Row],[Churn]]="No",Churn_Data[[#This Row],[tenure]],NA())</f>
        <v>14</v>
      </c>
      <c r="AD2794" t="e">
        <f>IF(Churn_Data[[#This Row],[Churn]]="Yes",Churn_Data[[#This Row],[MonthlyCharges]],NA())</f>
        <v>#N/A</v>
      </c>
      <c r="AE2794" t="e">
        <f>IF(Churn_Data[[#This Row],[Churn]]="Yes",Churn_Data[[#This Row],[tenure]],NA())</f>
        <v>#N/A</v>
      </c>
      <c r="AF2794">
        <v>1126.3</v>
      </c>
    </row>
    <row r="2795" spans="1:32" x14ac:dyDescent="0.3">
      <c r="A2795" t="s">
        <v>2827</v>
      </c>
      <c r="B2795" t="s">
        <v>30</v>
      </c>
      <c r="C2795" t="str">
        <f>IF(Churn_Data[[#This Row],[SeniorCitizen]]=1,"Yes","No")</f>
        <v>No</v>
      </c>
      <c r="D2795">
        <v>0</v>
      </c>
      <c r="E2795" t="s">
        <v>24</v>
      </c>
      <c r="F2795" t="s">
        <v>24</v>
      </c>
      <c r="G2795" t="s">
        <v>24</v>
      </c>
      <c r="H2795" t="s">
        <v>24</v>
      </c>
      <c r="I2795" t="s">
        <v>120</v>
      </c>
      <c r="J2795" t="str">
        <f>IF(Churn_Data[[#This Row],[InternetService]]&lt;&gt;"No","Yes","No")</f>
        <v>Yes</v>
      </c>
      <c r="K2795" t="s">
        <v>25</v>
      </c>
      <c r="L2795" t="s">
        <v>24</v>
      </c>
      <c r="M2795" t="s">
        <v>24</v>
      </c>
      <c r="N2795" t="s">
        <v>24</v>
      </c>
      <c r="O2795" t="s">
        <v>25</v>
      </c>
      <c r="P2795" t="s">
        <v>25</v>
      </c>
      <c r="Q2795" t="s">
        <v>25</v>
      </c>
      <c r="R2795">
        <f>IF(Churn_Data[[#This Row],[Churn]]="Yes",1,0)</f>
        <v>0</v>
      </c>
      <c r="S2795" t="s">
        <v>24</v>
      </c>
      <c r="T2795">
        <f>(Churn_Data[[#This Row],[OnlineSecurity]]="Yes")+(Churn_Data[[#This Row],[OnlineBackup]]="Yes")+(Churn_Data[[#This Row],[DeviceProtection]]="Yes")+(Churn_Data[[#This Row],[TechSupport]]="Yes")+(Churn_Data[[#This Row],[StreamingTV]]="Yes")+(Churn_Data[[#This Row],[StreamingMovies]]="Yes")</f>
        <v>3</v>
      </c>
      <c r="U2795" t="s">
        <v>27</v>
      </c>
      <c r="V2795" t="s">
        <v>28</v>
      </c>
      <c r="W2795" t="str">
        <f>IF(ISNUMBER(SEARCH("automatic", Churn_Data[[#This Row],[PaymentMethod]])), "Automatic", "Manual")</f>
        <v>Manual</v>
      </c>
      <c r="X2795">
        <v>66.7</v>
      </c>
      <c r="Y2795" t="str">
        <f>IF(Churn_Data[[#This Row],[tenure]]&lt;=12,"0-1 Year",IF(Churn_Data[[#This Row],[tenure]]&lt;=24,"1-2 Years",IF(Churn_Data[[#This Row],[tenure]]&lt;=36,"2-3 Years",IF(Churn_Data[[#This Row],[tenure]]&lt;=48,"3-4 Years",IF(Churn_Data[[#This Row],[tenure]]&lt;=60,"4-5 Years","5+ Years")))))</f>
        <v>1-2 Years</v>
      </c>
      <c r="Z2795">
        <v>17</v>
      </c>
      <c r="AA2795">
        <v>1077.05</v>
      </c>
      <c r="AB2795">
        <f>IF(Churn_Data[[#This Row],[Churn]]="No",Churn_Data[[#This Row],[MonthlyCharges]],NA())</f>
        <v>66.7</v>
      </c>
      <c r="AC2795">
        <f>IF(Churn_Data[[#This Row],[Churn]]="No",Churn_Data[[#This Row],[tenure]],NA())</f>
        <v>17</v>
      </c>
      <c r="AD2795" t="e">
        <f>IF(Churn_Data[[#This Row],[Churn]]="Yes",Churn_Data[[#This Row],[MonthlyCharges]],NA())</f>
        <v>#N/A</v>
      </c>
      <c r="AE2795" t="e">
        <f>IF(Churn_Data[[#This Row],[Churn]]="Yes",Churn_Data[[#This Row],[tenure]],NA())</f>
        <v>#N/A</v>
      </c>
      <c r="AF2795">
        <v>1133.9000000000001</v>
      </c>
    </row>
    <row r="2796" spans="1:32" x14ac:dyDescent="0.3">
      <c r="A2796" t="s">
        <v>2828</v>
      </c>
      <c r="B2796" t="s">
        <v>30</v>
      </c>
      <c r="C2796" t="str">
        <f>IF(Churn_Data[[#This Row],[SeniorCitizen]]=1,"Yes","No")</f>
        <v>No</v>
      </c>
      <c r="D2796">
        <v>0</v>
      </c>
      <c r="E2796" t="s">
        <v>24</v>
      </c>
      <c r="F2796" t="s">
        <v>24</v>
      </c>
      <c r="G2796" t="s">
        <v>24</v>
      </c>
      <c r="H2796" t="s">
        <v>24</v>
      </c>
      <c r="I2796" t="s">
        <v>120</v>
      </c>
      <c r="J2796" t="str">
        <f>IF(Churn_Data[[#This Row],[InternetService]]&lt;&gt;"No","Yes","No")</f>
        <v>Yes</v>
      </c>
      <c r="K2796" t="s">
        <v>24</v>
      </c>
      <c r="L2796" t="s">
        <v>24</v>
      </c>
      <c r="M2796" t="s">
        <v>24</v>
      </c>
      <c r="N2796" t="s">
        <v>24</v>
      </c>
      <c r="O2796" t="s">
        <v>25</v>
      </c>
      <c r="P2796" t="s">
        <v>25</v>
      </c>
      <c r="Q2796" t="s">
        <v>25</v>
      </c>
      <c r="R2796">
        <f>IF(Churn_Data[[#This Row],[Churn]]="Yes",1,0)</f>
        <v>0</v>
      </c>
      <c r="S2796" t="s">
        <v>25</v>
      </c>
      <c r="T2796">
        <f>(Churn_Data[[#This Row],[OnlineSecurity]]="Yes")+(Churn_Data[[#This Row],[OnlineBackup]]="Yes")+(Churn_Data[[#This Row],[DeviceProtection]]="Yes")+(Churn_Data[[#This Row],[TechSupport]]="Yes")+(Churn_Data[[#This Row],[StreamingTV]]="Yes")+(Churn_Data[[#This Row],[StreamingMovies]]="Yes")</f>
        <v>4</v>
      </c>
      <c r="U2796" t="s">
        <v>27</v>
      </c>
      <c r="V2796" t="s">
        <v>32</v>
      </c>
      <c r="W2796" t="str">
        <f>IF(ISNUMBER(SEARCH("automatic", Churn_Data[[#This Row],[PaymentMethod]])), "Automatic", "Manual")</f>
        <v>Manual</v>
      </c>
      <c r="X2796">
        <v>67.599999999999994</v>
      </c>
      <c r="Y2796" t="str">
        <f>IF(Churn_Data[[#This Row],[tenure]]&lt;=12,"0-1 Year",IF(Churn_Data[[#This Row],[tenure]]&lt;=24,"1-2 Years",IF(Churn_Data[[#This Row],[tenure]]&lt;=36,"2-3 Years",IF(Churn_Data[[#This Row],[tenure]]&lt;=48,"3-4 Years",IF(Churn_Data[[#This Row],[tenure]]&lt;=60,"4-5 Years","5+ Years")))))</f>
        <v>2-3 Years</v>
      </c>
      <c r="Z2796">
        <v>30</v>
      </c>
      <c r="AA2796">
        <v>2000.2</v>
      </c>
      <c r="AB2796">
        <f>IF(Churn_Data[[#This Row],[Churn]]="No",Churn_Data[[#This Row],[MonthlyCharges]],NA())</f>
        <v>67.599999999999994</v>
      </c>
      <c r="AC2796">
        <f>IF(Churn_Data[[#This Row],[Churn]]="No",Churn_Data[[#This Row],[tenure]],NA())</f>
        <v>30</v>
      </c>
      <c r="AD2796" t="e">
        <f>IF(Churn_Data[[#This Row],[Churn]]="Yes",Churn_Data[[#This Row],[MonthlyCharges]],NA())</f>
        <v>#N/A</v>
      </c>
      <c r="AE2796" t="e">
        <f>IF(Churn_Data[[#This Row],[Churn]]="Yes",Churn_Data[[#This Row],[tenure]],NA())</f>
        <v>#N/A</v>
      </c>
      <c r="AF2796">
        <v>2028</v>
      </c>
    </row>
    <row r="2797" spans="1:32" x14ac:dyDescent="0.3">
      <c r="A2797" t="s">
        <v>2829</v>
      </c>
      <c r="B2797" t="s">
        <v>23</v>
      </c>
      <c r="C2797" t="str">
        <f>IF(Churn_Data[[#This Row],[SeniorCitizen]]=1,"Yes","No")</f>
        <v>No</v>
      </c>
      <c r="D2797">
        <v>0</v>
      </c>
      <c r="E2797" t="s">
        <v>24</v>
      </c>
      <c r="F2797" t="s">
        <v>24</v>
      </c>
      <c r="G2797" t="s">
        <v>24</v>
      </c>
      <c r="H2797" t="s">
        <v>24</v>
      </c>
      <c r="I2797" t="s">
        <v>120</v>
      </c>
      <c r="J2797" t="str">
        <f>IF(Churn_Data[[#This Row],[InternetService]]&lt;&gt;"No","Yes","No")</f>
        <v>Yes</v>
      </c>
      <c r="K2797" t="s">
        <v>24</v>
      </c>
      <c r="L2797" t="s">
        <v>24</v>
      </c>
      <c r="M2797" t="s">
        <v>24</v>
      </c>
      <c r="N2797" t="s">
        <v>24</v>
      </c>
      <c r="O2797" t="s">
        <v>25</v>
      </c>
      <c r="P2797" t="s">
        <v>24</v>
      </c>
      <c r="Q2797" t="s">
        <v>24</v>
      </c>
      <c r="R2797">
        <f>IF(Churn_Data[[#This Row],[Churn]]="Yes",1,0)</f>
        <v>1</v>
      </c>
      <c r="S2797" t="s">
        <v>25</v>
      </c>
      <c r="T2797">
        <f>(Churn_Data[[#This Row],[OnlineSecurity]]="Yes")+(Churn_Data[[#This Row],[OnlineBackup]]="Yes")+(Churn_Data[[#This Row],[DeviceProtection]]="Yes")+(Churn_Data[[#This Row],[TechSupport]]="Yes")+(Churn_Data[[#This Row],[StreamingTV]]="Yes")+(Churn_Data[[#This Row],[StreamingMovies]]="Yes")</f>
        <v>5</v>
      </c>
      <c r="U2797" t="s">
        <v>27</v>
      </c>
      <c r="V2797" t="s">
        <v>72</v>
      </c>
      <c r="W2797" t="str">
        <f>IF(ISNUMBER(SEARCH("automatic", Churn_Data[[#This Row],[PaymentMethod]])), "Automatic", "Manual")</f>
        <v>Automatic</v>
      </c>
      <c r="X2797">
        <v>79.900000000000006</v>
      </c>
      <c r="Y2797" t="str">
        <f>IF(Churn_Data[[#This Row],[tenure]]&lt;=12,"0-1 Year",IF(Churn_Data[[#This Row],[tenure]]&lt;=24,"1-2 Years",IF(Churn_Data[[#This Row],[tenure]]&lt;=36,"2-3 Years",IF(Churn_Data[[#This Row],[tenure]]&lt;=48,"3-4 Years",IF(Churn_Data[[#This Row],[tenure]]&lt;=60,"4-5 Years","5+ Years")))))</f>
        <v>3-4 Years</v>
      </c>
      <c r="Z2797">
        <v>41</v>
      </c>
      <c r="AA2797">
        <v>3326.2</v>
      </c>
      <c r="AB2797" t="e">
        <f>IF(Churn_Data[[#This Row],[Churn]]="No",Churn_Data[[#This Row],[MonthlyCharges]],NA())</f>
        <v>#N/A</v>
      </c>
      <c r="AC2797" t="e">
        <f>IF(Churn_Data[[#This Row],[Churn]]="No",Churn_Data[[#This Row],[tenure]],NA())</f>
        <v>#N/A</v>
      </c>
      <c r="AD2797">
        <f>IF(Churn_Data[[#This Row],[Churn]]="Yes",Churn_Data[[#This Row],[MonthlyCharges]],NA())</f>
        <v>79.900000000000006</v>
      </c>
      <c r="AE2797">
        <f>IF(Churn_Data[[#This Row],[Churn]]="Yes",Churn_Data[[#This Row],[tenure]],NA())</f>
        <v>41</v>
      </c>
      <c r="AF2797">
        <v>3275.9</v>
      </c>
    </row>
    <row r="2798" spans="1:32" x14ac:dyDescent="0.3">
      <c r="A2798" t="s">
        <v>2830</v>
      </c>
      <c r="B2798" t="s">
        <v>30</v>
      </c>
      <c r="C2798" t="str">
        <f>IF(Churn_Data[[#This Row],[SeniorCitizen]]=1,"Yes","No")</f>
        <v>No</v>
      </c>
      <c r="D2798">
        <v>0</v>
      </c>
      <c r="E2798" t="s">
        <v>24</v>
      </c>
      <c r="F2798" t="s">
        <v>24</v>
      </c>
      <c r="G2798" t="s">
        <v>24</v>
      </c>
      <c r="H2798" t="s">
        <v>24</v>
      </c>
      <c r="I2798" t="s">
        <v>120</v>
      </c>
      <c r="J2798" t="str">
        <f>IF(Churn_Data[[#This Row],[InternetService]]&lt;&gt;"No","Yes","No")</f>
        <v>Yes</v>
      </c>
      <c r="K2798" t="s">
        <v>25</v>
      </c>
      <c r="L2798" t="s">
        <v>24</v>
      </c>
      <c r="M2798" t="s">
        <v>24</v>
      </c>
      <c r="N2798" t="s">
        <v>24</v>
      </c>
      <c r="O2798" t="s">
        <v>24</v>
      </c>
      <c r="P2798" t="s">
        <v>25</v>
      </c>
      <c r="Q2798" t="s">
        <v>25</v>
      </c>
      <c r="R2798">
        <f>IF(Churn_Data[[#This Row],[Churn]]="Yes",1,0)</f>
        <v>0</v>
      </c>
      <c r="S2798" t="s">
        <v>24</v>
      </c>
      <c r="T2798">
        <f>(Churn_Data[[#This Row],[OnlineSecurity]]="Yes")+(Churn_Data[[#This Row],[OnlineBackup]]="Yes")+(Churn_Data[[#This Row],[DeviceProtection]]="Yes")+(Churn_Data[[#This Row],[TechSupport]]="Yes")+(Churn_Data[[#This Row],[StreamingTV]]="Yes")+(Churn_Data[[#This Row],[StreamingMovies]]="Yes")</f>
        <v>4</v>
      </c>
      <c r="U2798" t="s">
        <v>27</v>
      </c>
      <c r="V2798" t="s">
        <v>32</v>
      </c>
      <c r="W2798" t="str">
        <f>IF(ISNUMBER(SEARCH("automatic", Churn_Data[[#This Row],[PaymentMethod]])), "Automatic", "Manual")</f>
        <v>Manual</v>
      </c>
      <c r="X2798">
        <v>72.8</v>
      </c>
      <c r="Y2798" t="str">
        <f>IF(Churn_Data[[#This Row],[tenure]]&lt;=12,"0-1 Year",IF(Churn_Data[[#This Row],[tenure]]&lt;=24,"1-2 Years",IF(Churn_Data[[#This Row],[tenure]]&lt;=36,"2-3 Years",IF(Churn_Data[[#This Row],[tenure]]&lt;=48,"3-4 Years",IF(Churn_Data[[#This Row],[tenure]]&lt;=60,"4-5 Years","5+ Years")))))</f>
        <v>1-2 Years</v>
      </c>
      <c r="Z2798">
        <v>13</v>
      </c>
      <c r="AA2798">
        <v>930.05</v>
      </c>
      <c r="AB2798">
        <f>IF(Churn_Data[[#This Row],[Churn]]="No",Churn_Data[[#This Row],[MonthlyCharges]],NA())</f>
        <v>72.8</v>
      </c>
      <c r="AC2798">
        <f>IF(Churn_Data[[#This Row],[Churn]]="No",Churn_Data[[#This Row],[tenure]],NA())</f>
        <v>13</v>
      </c>
      <c r="AD2798" t="e">
        <f>IF(Churn_Data[[#This Row],[Churn]]="Yes",Churn_Data[[#This Row],[MonthlyCharges]],NA())</f>
        <v>#N/A</v>
      </c>
      <c r="AE2798" t="e">
        <f>IF(Churn_Data[[#This Row],[Churn]]="Yes",Churn_Data[[#This Row],[tenure]],NA())</f>
        <v>#N/A</v>
      </c>
      <c r="AF2798">
        <v>946.4</v>
      </c>
    </row>
    <row r="2799" spans="1:32" x14ac:dyDescent="0.3">
      <c r="A2799" t="s">
        <v>2831</v>
      </c>
      <c r="B2799" t="s">
        <v>23</v>
      </c>
      <c r="C2799" t="str">
        <f>IF(Churn_Data[[#This Row],[SeniorCitizen]]=1,"Yes","No")</f>
        <v>No</v>
      </c>
      <c r="D2799">
        <v>0</v>
      </c>
      <c r="E2799" t="s">
        <v>25</v>
      </c>
      <c r="F2799" t="s">
        <v>25</v>
      </c>
      <c r="G2799" t="s">
        <v>24</v>
      </c>
      <c r="H2799" t="s">
        <v>24</v>
      </c>
      <c r="I2799" t="s">
        <v>120</v>
      </c>
      <c r="J2799" t="str">
        <f>IF(Churn_Data[[#This Row],[InternetService]]&lt;&gt;"No","Yes","No")</f>
        <v>Yes</v>
      </c>
      <c r="K2799" t="s">
        <v>25</v>
      </c>
      <c r="L2799" t="s">
        <v>25</v>
      </c>
      <c r="M2799" t="s">
        <v>25</v>
      </c>
      <c r="N2799" t="s">
        <v>24</v>
      </c>
      <c r="O2799" t="s">
        <v>24</v>
      </c>
      <c r="P2799" t="s">
        <v>24</v>
      </c>
      <c r="Q2799" t="s">
        <v>24</v>
      </c>
      <c r="R2799">
        <f>IF(Churn_Data[[#This Row],[Churn]]="Yes",1,0)</f>
        <v>1</v>
      </c>
      <c r="S2799" t="s">
        <v>24</v>
      </c>
      <c r="T2799">
        <f>(Churn_Data[[#This Row],[OnlineSecurity]]="Yes")+(Churn_Data[[#This Row],[OnlineBackup]]="Yes")+(Churn_Data[[#This Row],[DeviceProtection]]="Yes")+(Churn_Data[[#This Row],[TechSupport]]="Yes")+(Churn_Data[[#This Row],[StreamingTV]]="Yes")+(Churn_Data[[#This Row],[StreamingMovies]]="Yes")</f>
        <v>3</v>
      </c>
      <c r="U2799" t="s">
        <v>27</v>
      </c>
      <c r="V2799" t="s">
        <v>32</v>
      </c>
      <c r="W2799" t="str">
        <f>IF(ISNUMBER(SEARCH("automatic", Churn_Data[[#This Row],[PaymentMethod]])), "Automatic", "Manual")</f>
        <v>Manual</v>
      </c>
      <c r="X2799">
        <v>74.650000000000006</v>
      </c>
      <c r="Y2799" t="str">
        <f>IF(Churn_Data[[#This Row],[tenure]]&lt;=12,"0-1 Year",IF(Churn_Data[[#This Row],[tenure]]&lt;=24,"1-2 Years",IF(Churn_Data[[#This Row],[tenure]]&lt;=36,"2-3 Years",IF(Churn_Data[[#This Row],[tenure]]&lt;=48,"3-4 Years",IF(Churn_Data[[#This Row],[tenure]]&lt;=60,"4-5 Years","5+ Years")))))</f>
        <v>0-1 Year</v>
      </c>
      <c r="Z2799">
        <v>7</v>
      </c>
      <c r="AA2799">
        <v>521.1</v>
      </c>
      <c r="AB2799" t="e">
        <f>IF(Churn_Data[[#This Row],[Churn]]="No",Churn_Data[[#This Row],[MonthlyCharges]],NA())</f>
        <v>#N/A</v>
      </c>
      <c r="AC2799" t="e">
        <f>IF(Churn_Data[[#This Row],[Churn]]="No",Churn_Data[[#This Row],[tenure]],NA())</f>
        <v>#N/A</v>
      </c>
      <c r="AD2799">
        <f>IF(Churn_Data[[#This Row],[Churn]]="Yes",Churn_Data[[#This Row],[MonthlyCharges]],NA())</f>
        <v>74.650000000000006</v>
      </c>
      <c r="AE2799">
        <f>IF(Churn_Data[[#This Row],[Churn]]="Yes",Churn_Data[[#This Row],[tenure]],NA())</f>
        <v>7</v>
      </c>
      <c r="AF2799">
        <v>522.54999999999995</v>
      </c>
    </row>
    <row r="2800" spans="1:32" x14ac:dyDescent="0.3">
      <c r="A2800" t="s">
        <v>2832</v>
      </c>
      <c r="B2800" t="s">
        <v>23</v>
      </c>
      <c r="C2800" t="str">
        <f>IF(Churn_Data[[#This Row],[SeniorCitizen]]=1,"Yes","No")</f>
        <v>Yes</v>
      </c>
      <c r="D2800">
        <v>1</v>
      </c>
      <c r="E2800" t="s">
        <v>25</v>
      </c>
      <c r="F2800" t="s">
        <v>25</v>
      </c>
      <c r="G2800" t="s">
        <v>24</v>
      </c>
      <c r="H2800" t="s">
        <v>24</v>
      </c>
      <c r="I2800" t="s">
        <v>120</v>
      </c>
      <c r="J2800" t="str">
        <f>IF(Churn_Data[[#This Row],[InternetService]]&lt;&gt;"No","Yes","No")</f>
        <v>Yes</v>
      </c>
      <c r="K2800" t="s">
        <v>25</v>
      </c>
      <c r="L2800" t="s">
        <v>24</v>
      </c>
      <c r="M2800" t="s">
        <v>24</v>
      </c>
      <c r="N2800" t="s">
        <v>24</v>
      </c>
      <c r="O2800" t="s">
        <v>25</v>
      </c>
      <c r="P2800" t="s">
        <v>24</v>
      </c>
      <c r="Q2800" t="s">
        <v>25</v>
      </c>
      <c r="R2800">
        <f>IF(Churn_Data[[#This Row],[Churn]]="Yes",1,0)</f>
        <v>0</v>
      </c>
      <c r="S2800" t="s">
        <v>25</v>
      </c>
      <c r="T2800">
        <f>(Churn_Data[[#This Row],[OnlineSecurity]]="Yes")+(Churn_Data[[#This Row],[OnlineBackup]]="Yes")+(Churn_Data[[#This Row],[DeviceProtection]]="Yes")+(Churn_Data[[#This Row],[TechSupport]]="Yes")+(Churn_Data[[#This Row],[StreamingTV]]="Yes")+(Churn_Data[[#This Row],[StreamingMovies]]="Yes")</f>
        <v>4</v>
      </c>
      <c r="U2800" t="s">
        <v>27</v>
      </c>
      <c r="V2800" t="s">
        <v>72</v>
      </c>
      <c r="W2800" t="str">
        <f>IF(ISNUMBER(SEARCH("automatic", Churn_Data[[#This Row],[PaymentMethod]])), "Automatic", "Manual")</f>
        <v>Automatic</v>
      </c>
      <c r="X2800">
        <v>74.650000000000006</v>
      </c>
      <c r="Y2800" t="str">
        <f>IF(Churn_Data[[#This Row],[tenure]]&lt;=12,"0-1 Year",IF(Churn_Data[[#This Row],[tenure]]&lt;=24,"1-2 Years",IF(Churn_Data[[#This Row],[tenure]]&lt;=36,"2-3 Years",IF(Churn_Data[[#This Row],[tenure]]&lt;=48,"3-4 Years",IF(Churn_Data[[#This Row],[tenure]]&lt;=60,"4-5 Years","5+ Years")))))</f>
        <v>5+ Years</v>
      </c>
      <c r="Z2800">
        <v>64</v>
      </c>
      <c r="AA2800">
        <v>4869.3500000000004</v>
      </c>
      <c r="AB2800">
        <f>IF(Churn_Data[[#This Row],[Churn]]="No",Churn_Data[[#This Row],[MonthlyCharges]],NA())</f>
        <v>74.650000000000006</v>
      </c>
      <c r="AC2800">
        <f>IF(Churn_Data[[#This Row],[Churn]]="No",Churn_Data[[#This Row],[tenure]],NA())</f>
        <v>64</v>
      </c>
      <c r="AD2800" t="e">
        <f>IF(Churn_Data[[#This Row],[Churn]]="Yes",Churn_Data[[#This Row],[MonthlyCharges]],NA())</f>
        <v>#N/A</v>
      </c>
      <c r="AE2800" t="e">
        <f>IF(Churn_Data[[#This Row],[Churn]]="Yes",Churn_Data[[#This Row],[tenure]],NA())</f>
        <v>#N/A</v>
      </c>
      <c r="AF2800">
        <v>4777.6000000000004</v>
      </c>
    </row>
    <row r="2801" spans="1:32" x14ac:dyDescent="0.3">
      <c r="A2801" t="s">
        <v>2833</v>
      </c>
      <c r="B2801" t="s">
        <v>23</v>
      </c>
      <c r="C2801" t="str">
        <f>IF(Churn_Data[[#This Row],[SeniorCitizen]]=1,"Yes","No")</f>
        <v>No</v>
      </c>
      <c r="D2801">
        <v>0</v>
      </c>
      <c r="E2801" t="s">
        <v>25</v>
      </c>
      <c r="F2801" t="s">
        <v>25</v>
      </c>
      <c r="G2801" t="s">
        <v>24</v>
      </c>
      <c r="H2801" t="s">
        <v>24</v>
      </c>
      <c r="I2801" t="s">
        <v>120</v>
      </c>
      <c r="J2801" t="str">
        <f>IF(Churn_Data[[#This Row],[InternetService]]&lt;&gt;"No","Yes","No")</f>
        <v>Yes</v>
      </c>
      <c r="K2801" t="s">
        <v>25</v>
      </c>
      <c r="L2801" t="s">
        <v>25</v>
      </c>
      <c r="M2801" t="s">
        <v>24</v>
      </c>
      <c r="N2801" t="s">
        <v>24</v>
      </c>
      <c r="O2801" t="s">
        <v>24</v>
      </c>
      <c r="P2801" t="s">
        <v>25</v>
      </c>
      <c r="Q2801" t="s">
        <v>25</v>
      </c>
      <c r="R2801">
        <f>IF(Churn_Data[[#This Row],[Churn]]="Yes",1,0)</f>
        <v>0</v>
      </c>
      <c r="S2801" t="s">
        <v>24</v>
      </c>
      <c r="T2801">
        <f>(Churn_Data[[#This Row],[OnlineSecurity]]="Yes")+(Churn_Data[[#This Row],[OnlineBackup]]="Yes")+(Churn_Data[[#This Row],[DeviceProtection]]="Yes")+(Churn_Data[[#This Row],[TechSupport]]="Yes")+(Churn_Data[[#This Row],[StreamingTV]]="Yes")+(Churn_Data[[#This Row],[StreamingMovies]]="Yes")</f>
        <v>3</v>
      </c>
      <c r="U2801" t="s">
        <v>27</v>
      </c>
      <c r="V2801" t="s">
        <v>28</v>
      </c>
      <c r="W2801" t="str">
        <f>IF(ISNUMBER(SEARCH("automatic", Churn_Data[[#This Row],[PaymentMethod]])), "Automatic", "Manual")</f>
        <v>Manual</v>
      </c>
      <c r="X2801">
        <v>69</v>
      </c>
      <c r="Y2801" t="str">
        <f>IF(Churn_Data[[#This Row],[tenure]]&lt;=12,"0-1 Year",IF(Churn_Data[[#This Row],[tenure]]&lt;=24,"1-2 Years",IF(Churn_Data[[#This Row],[tenure]]&lt;=36,"2-3 Years",IF(Churn_Data[[#This Row],[tenure]]&lt;=48,"3-4 Years",IF(Churn_Data[[#This Row],[tenure]]&lt;=60,"4-5 Years","5+ Years")))))</f>
        <v>1-2 Years</v>
      </c>
      <c r="Z2801">
        <v>17</v>
      </c>
      <c r="AA2801">
        <v>1108</v>
      </c>
      <c r="AB2801">
        <f>IF(Churn_Data[[#This Row],[Churn]]="No",Churn_Data[[#This Row],[MonthlyCharges]],NA())</f>
        <v>69</v>
      </c>
      <c r="AC2801">
        <f>IF(Churn_Data[[#This Row],[Churn]]="No",Churn_Data[[#This Row],[tenure]],NA())</f>
        <v>17</v>
      </c>
      <c r="AD2801" t="e">
        <f>IF(Churn_Data[[#This Row],[Churn]]="Yes",Churn_Data[[#This Row],[MonthlyCharges]],NA())</f>
        <v>#N/A</v>
      </c>
      <c r="AE2801" t="e">
        <f>IF(Churn_Data[[#This Row],[Churn]]="Yes",Churn_Data[[#This Row],[tenure]],NA())</f>
        <v>#N/A</v>
      </c>
      <c r="AF2801">
        <v>1173</v>
      </c>
    </row>
    <row r="2802" spans="1:32" x14ac:dyDescent="0.3">
      <c r="A2802" t="s">
        <v>2834</v>
      </c>
      <c r="B2802" t="s">
        <v>23</v>
      </c>
      <c r="C2802" t="str">
        <f>IF(Churn_Data[[#This Row],[SeniorCitizen]]=1,"Yes","No")</f>
        <v>No</v>
      </c>
      <c r="D2802">
        <v>0</v>
      </c>
      <c r="E2802" t="s">
        <v>24</v>
      </c>
      <c r="F2802" t="s">
        <v>24</v>
      </c>
      <c r="G2802" t="s">
        <v>24</v>
      </c>
      <c r="H2802" t="s">
        <v>24</v>
      </c>
      <c r="I2802" t="s">
        <v>120</v>
      </c>
      <c r="J2802" t="str">
        <f>IF(Churn_Data[[#This Row],[InternetService]]&lt;&gt;"No","Yes","No")</f>
        <v>Yes</v>
      </c>
      <c r="K2802" t="s">
        <v>24</v>
      </c>
      <c r="L2802" t="s">
        <v>24</v>
      </c>
      <c r="M2802" t="s">
        <v>24</v>
      </c>
      <c r="N2802" t="s">
        <v>24</v>
      </c>
      <c r="O2802" t="s">
        <v>24</v>
      </c>
      <c r="P2802" t="s">
        <v>25</v>
      </c>
      <c r="Q2802" t="s">
        <v>25</v>
      </c>
      <c r="R2802">
        <f>IF(Churn_Data[[#This Row],[Churn]]="Yes",1,0)</f>
        <v>0</v>
      </c>
      <c r="S2802" t="s">
        <v>25</v>
      </c>
      <c r="T2802">
        <f>(Churn_Data[[#This Row],[OnlineSecurity]]="Yes")+(Churn_Data[[#This Row],[OnlineBackup]]="Yes")+(Churn_Data[[#This Row],[DeviceProtection]]="Yes")+(Churn_Data[[#This Row],[TechSupport]]="Yes")+(Churn_Data[[#This Row],[StreamingTV]]="Yes")+(Churn_Data[[#This Row],[StreamingMovies]]="Yes")</f>
        <v>5</v>
      </c>
      <c r="U2802" t="s">
        <v>27</v>
      </c>
      <c r="V2802" t="s">
        <v>28</v>
      </c>
      <c r="W2802" t="str">
        <f>IF(ISNUMBER(SEARCH("automatic", Churn_Data[[#This Row],[PaymentMethod]])), "Automatic", "Manual")</f>
        <v>Manual</v>
      </c>
      <c r="X2802">
        <v>81.3</v>
      </c>
      <c r="Y2802" t="str">
        <f>IF(Churn_Data[[#This Row],[tenure]]&lt;=12,"0-1 Year",IF(Churn_Data[[#This Row],[tenure]]&lt;=24,"1-2 Years",IF(Churn_Data[[#This Row],[tenure]]&lt;=36,"2-3 Years",IF(Churn_Data[[#This Row],[tenure]]&lt;=48,"3-4 Years",IF(Churn_Data[[#This Row],[tenure]]&lt;=60,"4-5 Years","5+ Years")))))</f>
        <v>3-4 Years</v>
      </c>
      <c r="Z2802">
        <v>45</v>
      </c>
      <c r="AA2802">
        <v>3541.1</v>
      </c>
      <c r="AB2802">
        <f>IF(Churn_Data[[#This Row],[Churn]]="No",Churn_Data[[#This Row],[MonthlyCharges]],NA())</f>
        <v>81.3</v>
      </c>
      <c r="AC2802">
        <f>IF(Churn_Data[[#This Row],[Churn]]="No",Churn_Data[[#This Row],[tenure]],NA())</f>
        <v>45</v>
      </c>
      <c r="AD2802" t="e">
        <f>IF(Churn_Data[[#This Row],[Churn]]="Yes",Churn_Data[[#This Row],[MonthlyCharges]],NA())</f>
        <v>#N/A</v>
      </c>
      <c r="AE2802" t="e">
        <f>IF(Churn_Data[[#This Row],[Churn]]="Yes",Churn_Data[[#This Row],[tenure]],NA())</f>
        <v>#N/A</v>
      </c>
      <c r="AF2802">
        <v>3658.5</v>
      </c>
    </row>
    <row r="2803" spans="1:32" x14ac:dyDescent="0.3">
      <c r="A2803" t="s">
        <v>2835</v>
      </c>
      <c r="B2803" t="s">
        <v>30</v>
      </c>
      <c r="C2803" t="str">
        <f>IF(Churn_Data[[#This Row],[SeniorCitizen]]=1,"Yes","No")</f>
        <v>No</v>
      </c>
      <c r="D2803">
        <v>0</v>
      </c>
      <c r="E2803" t="s">
        <v>24</v>
      </c>
      <c r="F2803" t="s">
        <v>24</v>
      </c>
      <c r="G2803" t="s">
        <v>24</v>
      </c>
      <c r="H2803" t="s">
        <v>24</v>
      </c>
      <c r="I2803" t="s">
        <v>120</v>
      </c>
      <c r="J2803" t="str">
        <f>IF(Churn_Data[[#This Row],[InternetService]]&lt;&gt;"No","Yes","No")</f>
        <v>Yes</v>
      </c>
      <c r="K2803" t="s">
        <v>24</v>
      </c>
      <c r="L2803" t="s">
        <v>24</v>
      </c>
      <c r="M2803" t="s">
        <v>25</v>
      </c>
      <c r="N2803" t="s">
        <v>24</v>
      </c>
      <c r="O2803" t="s">
        <v>24</v>
      </c>
      <c r="P2803" t="s">
        <v>24</v>
      </c>
      <c r="Q2803" t="s">
        <v>25</v>
      </c>
      <c r="R2803">
        <f>IF(Churn_Data[[#This Row],[Churn]]="Yes",1,0)</f>
        <v>0</v>
      </c>
      <c r="S2803" t="s">
        <v>25</v>
      </c>
      <c r="T2803">
        <f>(Churn_Data[[#This Row],[OnlineSecurity]]="Yes")+(Churn_Data[[#This Row],[OnlineBackup]]="Yes")+(Churn_Data[[#This Row],[DeviceProtection]]="Yes")+(Churn_Data[[#This Row],[TechSupport]]="Yes")+(Churn_Data[[#This Row],[StreamingTV]]="Yes")+(Churn_Data[[#This Row],[StreamingMovies]]="Yes")</f>
        <v>5</v>
      </c>
      <c r="U2803" t="s">
        <v>27</v>
      </c>
      <c r="V2803" t="s">
        <v>32</v>
      </c>
      <c r="W2803" t="str">
        <f>IF(ISNUMBER(SEARCH("automatic", Churn_Data[[#This Row],[PaymentMethod]])), "Automatic", "Manual")</f>
        <v>Manual</v>
      </c>
      <c r="X2803">
        <v>84.9</v>
      </c>
      <c r="Y2803" t="str">
        <f>IF(Churn_Data[[#This Row],[tenure]]&lt;=12,"0-1 Year",IF(Churn_Data[[#This Row],[tenure]]&lt;=24,"1-2 Years",IF(Churn_Data[[#This Row],[tenure]]&lt;=36,"2-3 Years",IF(Churn_Data[[#This Row],[tenure]]&lt;=48,"3-4 Years",IF(Churn_Data[[#This Row],[tenure]]&lt;=60,"4-5 Years","5+ Years")))))</f>
        <v>1-2 Years</v>
      </c>
      <c r="Z2803">
        <v>16</v>
      </c>
      <c r="AA2803">
        <v>1398.25</v>
      </c>
      <c r="AB2803">
        <f>IF(Churn_Data[[#This Row],[Churn]]="No",Churn_Data[[#This Row],[MonthlyCharges]],NA())</f>
        <v>84.9</v>
      </c>
      <c r="AC2803">
        <f>IF(Churn_Data[[#This Row],[Churn]]="No",Churn_Data[[#This Row],[tenure]],NA())</f>
        <v>16</v>
      </c>
      <c r="AD2803" t="e">
        <f>IF(Churn_Data[[#This Row],[Churn]]="Yes",Churn_Data[[#This Row],[MonthlyCharges]],NA())</f>
        <v>#N/A</v>
      </c>
      <c r="AE2803" t="e">
        <f>IF(Churn_Data[[#This Row],[Churn]]="Yes",Churn_Data[[#This Row],[tenure]],NA())</f>
        <v>#N/A</v>
      </c>
      <c r="AF2803">
        <v>1358.4</v>
      </c>
    </row>
    <row r="2804" spans="1:32" x14ac:dyDescent="0.3">
      <c r="A2804" t="s">
        <v>2836</v>
      </c>
      <c r="B2804" t="s">
        <v>23</v>
      </c>
      <c r="C2804" t="str">
        <f>IF(Churn_Data[[#This Row],[SeniorCitizen]]=1,"Yes","No")</f>
        <v>No</v>
      </c>
      <c r="D2804">
        <v>0</v>
      </c>
      <c r="E2804" t="s">
        <v>24</v>
      </c>
      <c r="F2804" t="s">
        <v>24</v>
      </c>
      <c r="G2804" t="s">
        <v>24</v>
      </c>
      <c r="H2804" t="s">
        <v>24</v>
      </c>
      <c r="I2804" t="s">
        <v>120</v>
      </c>
      <c r="J2804" t="str">
        <f>IF(Churn_Data[[#This Row],[InternetService]]&lt;&gt;"No","Yes","No")</f>
        <v>Yes</v>
      </c>
      <c r="K2804" t="s">
        <v>25</v>
      </c>
      <c r="L2804" t="s">
        <v>24</v>
      </c>
      <c r="M2804" t="s">
        <v>25</v>
      </c>
      <c r="N2804" t="s">
        <v>24</v>
      </c>
      <c r="O2804" t="s">
        <v>25</v>
      </c>
      <c r="P2804" t="s">
        <v>25</v>
      </c>
      <c r="Q2804" t="s">
        <v>25</v>
      </c>
      <c r="R2804">
        <f>IF(Churn_Data[[#This Row],[Churn]]="Yes",1,0)</f>
        <v>0</v>
      </c>
      <c r="S2804" t="s">
        <v>24</v>
      </c>
      <c r="T2804">
        <f>(Churn_Data[[#This Row],[OnlineSecurity]]="Yes")+(Churn_Data[[#This Row],[OnlineBackup]]="Yes")+(Churn_Data[[#This Row],[DeviceProtection]]="Yes")+(Churn_Data[[#This Row],[TechSupport]]="Yes")+(Churn_Data[[#This Row],[StreamingTV]]="Yes")+(Churn_Data[[#This Row],[StreamingMovies]]="Yes")</f>
        <v>2</v>
      </c>
      <c r="U2804" t="s">
        <v>27</v>
      </c>
      <c r="V2804" t="s">
        <v>28</v>
      </c>
      <c r="W2804" t="str">
        <f>IF(ISNUMBER(SEARCH("automatic", Churn_Data[[#This Row],[PaymentMethod]])), "Automatic", "Manual")</f>
        <v>Manual</v>
      </c>
      <c r="X2804">
        <v>58.5</v>
      </c>
      <c r="Y2804" t="str">
        <f>IF(Churn_Data[[#This Row],[tenure]]&lt;=12,"0-1 Year",IF(Churn_Data[[#This Row],[tenure]]&lt;=24,"1-2 Years",IF(Churn_Data[[#This Row],[tenure]]&lt;=36,"2-3 Years",IF(Churn_Data[[#This Row],[tenure]]&lt;=48,"3-4 Years",IF(Churn_Data[[#This Row],[tenure]]&lt;=60,"4-5 Years","5+ Years")))))</f>
        <v>0-1 Year</v>
      </c>
      <c r="Z2804">
        <v>4</v>
      </c>
      <c r="AA2804">
        <v>224.85</v>
      </c>
      <c r="AB2804">
        <f>IF(Churn_Data[[#This Row],[Churn]]="No",Churn_Data[[#This Row],[MonthlyCharges]],NA())</f>
        <v>58.5</v>
      </c>
      <c r="AC2804">
        <f>IF(Churn_Data[[#This Row],[Churn]]="No",Churn_Data[[#This Row],[tenure]],NA())</f>
        <v>4</v>
      </c>
      <c r="AD2804" t="e">
        <f>IF(Churn_Data[[#This Row],[Churn]]="Yes",Churn_Data[[#This Row],[MonthlyCharges]],NA())</f>
        <v>#N/A</v>
      </c>
      <c r="AE2804" t="e">
        <f>IF(Churn_Data[[#This Row],[Churn]]="Yes",Churn_Data[[#This Row],[tenure]],NA())</f>
        <v>#N/A</v>
      </c>
      <c r="AF2804">
        <v>234</v>
      </c>
    </row>
    <row r="2805" spans="1:32" x14ac:dyDescent="0.3">
      <c r="A2805" t="s">
        <v>2837</v>
      </c>
      <c r="B2805" t="s">
        <v>23</v>
      </c>
      <c r="C2805" t="str">
        <f>IF(Churn_Data[[#This Row],[SeniorCitizen]]=1,"Yes","No")</f>
        <v>No</v>
      </c>
      <c r="D2805">
        <v>0</v>
      </c>
      <c r="E2805" t="s">
        <v>25</v>
      </c>
      <c r="F2805" t="s">
        <v>25</v>
      </c>
      <c r="G2805" t="s">
        <v>24</v>
      </c>
      <c r="H2805" t="s">
        <v>24</v>
      </c>
      <c r="I2805" t="s">
        <v>120</v>
      </c>
      <c r="J2805" t="str">
        <f>IF(Churn_Data[[#This Row],[InternetService]]&lt;&gt;"No","Yes","No")</f>
        <v>Yes</v>
      </c>
      <c r="K2805" t="s">
        <v>24</v>
      </c>
      <c r="L2805" t="s">
        <v>25</v>
      </c>
      <c r="M2805" t="s">
        <v>24</v>
      </c>
      <c r="N2805" t="s">
        <v>24</v>
      </c>
      <c r="O2805" t="s">
        <v>25</v>
      </c>
      <c r="P2805" t="s">
        <v>25</v>
      </c>
      <c r="Q2805" t="s">
        <v>24</v>
      </c>
      <c r="R2805">
        <f>IF(Churn_Data[[#This Row],[Churn]]="Yes",1,0)</f>
        <v>1</v>
      </c>
      <c r="S2805" t="s">
        <v>25</v>
      </c>
      <c r="T2805">
        <f>(Churn_Data[[#This Row],[OnlineSecurity]]="Yes")+(Churn_Data[[#This Row],[OnlineBackup]]="Yes")+(Churn_Data[[#This Row],[DeviceProtection]]="Yes")+(Churn_Data[[#This Row],[TechSupport]]="Yes")+(Churn_Data[[#This Row],[StreamingTV]]="Yes")+(Churn_Data[[#This Row],[StreamingMovies]]="Yes")</f>
        <v>3</v>
      </c>
      <c r="U2805" t="s">
        <v>27</v>
      </c>
      <c r="V2805" t="s">
        <v>72</v>
      </c>
      <c r="W2805" t="str">
        <f>IF(ISNUMBER(SEARCH("automatic", Churn_Data[[#This Row],[PaymentMethod]])), "Automatic", "Manual")</f>
        <v>Automatic</v>
      </c>
      <c r="X2805">
        <v>65.25</v>
      </c>
      <c r="Y2805" t="str">
        <f>IF(Churn_Data[[#This Row],[tenure]]&lt;=12,"0-1 Year",IF(Churn_Data[[#This Row],[tenure]]&lt;=24,"1-2 Years",IF(Churn_Data[[#This Row],[tenure]]&lt;=36,"2-3 Years",IF(Churn_Data[[#This Row],[tenure]]&lt;=48,"3-4 Years",IF(Churn_Data[[#This Row],[tenure]]&lt;=60,"4-5 Years","5+ Years")))))</f>
        <v>2-3 Years</v>
      </c>
      <c r="Z2805">
        <v>31</v>
      </c>
      <c r="AA2805">
        <v>1994.3</v>
      </c>
      <c r="AB2805" t="e">
        <f>IF(Churn_Data[[#This Row],[Churn]]="No",Churn_Data[[#This Row],[MonthlyCharges]],NA())</f>
        <v>#N/A</v>
      </c>
      <c r="AC2805" t="e">
        <f>IF(Churn_Data[[#This Row],[Churn]]="No",Churn_Data[[#This Row],[tenure]],NA())</f>
        <v>#N/A</v>
      </c>
      <c r="AD2805">
        <f>IF(Churn_Data[[#This Row],[Churn]]="Yes",Churn_Data[[#This Row],[MonthlyCharges]],NA())</f>
        <v>65.25</v>
      </c>
      <c r="AE2805">
        <f>IF(Churn_Data[[#This Row],[Churn]]="Yes",Churn_Data[[#This Row],[tenure]],NA())</f>
        <v>31</v>
      </c>
      <c r="AF2805">
        <v>2022.75</v>
      </c>
    </row>
    <row r="2806" spans="1:32" x14ac:dyDescent="0.3">
      <c r="A2806" t="s">
        <v>2838</v>
      </c>
      <c r="B2806" t="s">
        <v>23</v>
      </c>
      <c r="C2806" t="str">
        <f>IF(Churn_Data[[#This Row],[SeniorCitizen]]=1,"Yes","No")</f>
        <v>No</v>
      </c>
      <c r="D2806">
        <v>0</v>
      </c>
      <c r="E2806" t="s">
        <v>25</v>
      </c>
      <c r="F2806" t="s">
        <v>25</v>
      </c>
      <c r="G2806" t="s">
        <v>24</v>
      </c>
      <c r="H2806" t="s">
        <v>24</v>
      </c>
      <c r="I2806" t="s">
        <v>120</v>
      </c>
      <c r="J2806" t="str">
        <f>IF(Churn_Data[[#This Row],[InternetService]]&lt;&gt;"No","Yes","No")</f>
        <v>Yes</v>
      </c>
      <c r="K2806" t="s">
        <v>25</v>
      </c>
      <c r="L2806" t="s">
        <v>25</v>
      </c>
      <c r="M2806" t="s">
        <v>25</v>
      </c>
      <c r="N2806" t="s">
        <v>24</v>
      </c>
      <c r="O2806" t="s">
        <v>25</v>
      </c>
      <c r="P2806" t="s">
        <v>25</v>
      </c>
      <c r="Q2806" t="s">
        <v>25</v>
      </c>
      <c r="R2806">
        <f>IF(Churn_Data[[#This Row],[Churn]]="Yes",1,0)</f>
        <v>0</v>
      </c>
      <c r="S2806" t="s">
        <v>24</v>
      </c>
      <c r="T2806">
        <f>(Churn_Data[[#This Row],[OnlineSecurity]]="Yes")+(Churn_Data[[#This Row],[OnlineBackup]]="Yes")+(Churn_Data[[#This Row],[DeviceProtection]]="Yes")+(Churn_Data[[#This Row],[TechSupport]]="Yes")+(Churn_Data[[#This Row],[StreamingTV]]="Yes")+(Churn_Data[[#This Row],[StreamingMovies]]="Yes")</f>
        <v>1</v>
      </c>
      <c r="U2806" t="s">
        <v>27</v>
      </c>
      <c r="V2806" t="s">
        <v>28</v>
      </c>
      <c r="W2806" t="str">
        <f>IF(ISNUMBER(SEARCH("automatic", Churn_Data[[#This Row],[PaymentMethod]])), "Automatic", "Manual")</f>
        <v>Manual</v>
      </c>
      <c r="X2806">
        <v>54.35</v>
      </c>
      <c r="Y2806" t="str">
        <f>IF(Churn_Data[[#This Row],[tenure]]&lt;=12,"0-1 Year",IF(Churn_Data[[#This Row],[tenure]]&lt;=24,"1-2 Years",IF(Churn_Data[[#This Row],[tenure]]&lt;=36,"2-3 Years",IF(Churn_Data[[#This Row],[tenure]]&lt;=48,"3-4 Years",IF(Churn_Data[[#This Row],[tenure]]&lt;=60,"4-5 Years","5+ Years")))))</f>
        <v>0-1 Year</v>
      </c>
      <c r="Z2806">
        <v>2</v>
      </c>
      <c r="AA2806">
        <v>117.05</v>
      </c>
      <c r="AB2806">
        <f>IF(Churn_Data[[#This Row],[Churn]]="No",Churn_Data[[#This Row],[MonthlyCharges]],NA())</f>
        <v>54.35</v>
      </c>
      <c r="AC2806">
        <f>IF(Churn_Data[[#This Row],[Churn]]="No",Churn_Data[[#This Row],[tenure]],NA())</f>
        <v>2</v>
      </c>
      <c r="AD2806" t="e">
        <f>IF(Churn_Data[[#This Row],[Churn]]="Yes",Churn_Data[[#This Row],[MonthlyCharges]],NA())</f>
        <v>#N/A</v>
      </c>
      <c r="AE2806" t="e">
        <f>IF(Churn_Data[[#This Row],[Churn]]="Yes",Churn_Data[[#This Row],[tenure]],NA())</f>
        <v>#N/A</v>
      </c>
      <c r="AF2806">
        <v>108.7</v>
      </c>
    </row>
    <row r="2807" spans="1:32" x14ac:dyDescent="0.3">
      <c r="A2807" t="s">
        <v>2839</v>
      </c>
      <c r="B2807" t="s">
        <v>23</v>
      </c>
      <c r="C2807" t="str">
        <f>IF(Churn_Data[[#This Row],[SeniorCitizen]]=1,"Yes","No")</f>
        <v>No</v>
      </c>
      <c r="D2807">
        <v>0</v>
      </c>
      <c r="E2807" t="s">
        <v>25</v>
      </c>
      <c r="F2807" t="s">
        <v>25</v>
      </c>
      <c r="G2807" t="s">
        <v>24</v>
      </c>
      <c r="H2807" t="s">
        <v>24</v>
      </c>
      <c r="I2807" t="s">
        <v>120</v>
      </c>
      <c r="J2807" t="str">
        <f>IF(Churn_Data[[#This Row],[InternetService]]&lt;&gt;"No","Yes","No")</f>
        <v>Yes</v>
      </c>
      <c r="K2807" t="s">
        <v>25</v>
      </c>
      <c r="L2807" t="s">
        <v>24</v>
      </c>
      <c r="M2807" t="s">
        <v>25</v>
      </c>
      <c r="N2807" t="s">
        <v>24</v>
      </c>
      <c r="O2807" t="s">
        <v>25</v>
      </c>
      <c r="P2807" t="s">
        <v>24</v>
      </c>
      <c r="Q2807" t="s">
        <v>25</v>
      </c>
      <c r="R2807">
        <f>IF(Churn_Data[[#This Row],[Churn]]="Yes",1,0)</f>
        <v>0</v>
      </c>
      <c r="S2807" t="s">
        <v>24</v>
      </c>
      <c r="T2807">
        <f>(Churn_Data[[#This Row],[OnlineSecurity]]="Yes")+(Churn_Data[[#This Row],[OnlineBackup]]="Yes")+(Churn_Data[[#This Row],[DeviceProtection]]="Yes")+(Churn_Data[[#This Row],[TechSupport]]="Yes")+(Churn_Data[[#This Row],[StreamingTV]]="Yes")+(Churn_Data[[#This Row],[StreamingMovies]]="Yes")</f>
        <v>3</v>
      </c>
      <c r="U2807" t="s">
        <v>27</v>
      </c>
      <c r="V2807" t="s">
        <v>72</v>
      </c>
      <c r="W2807" t="str">
        <f>IF(ISNUMBER(SEARCH("automatic", Churn_Data[[#This Row],[PaymentMethod]])), "Automatic", "Manual")</f>
        <v>Automatic</v>
      </c>
      <c r="X2807">
        <v>68.900000000000006</v>
      </c>
      <c r="Y2807" t="str">
        <f>IF(Churn_Data[[#This Row],[tenure]]&lt;=12,"0-1 Year",IF(Churn_Data[[#This Row],[tenure]]&lt;=24,"1-2 Years",IF(Churn_Data[[#This Row],[tenure]]&lt;=36,"2-3 Years",IF(Churn_Data[[#This Row],[tenure]]&lt;=48,"3-4 Years",IF(Churn_Data[[#This Row],[tenure]]&lt;=60,"4-5 Years","5+ Years")))))</f>
        <v>1-2 Years</v>
      </c>
      <c r="Z2807">
        <v>20</v>
      </c>
      <c r="AA2807">
        <v>1370.35</v>
      </c>
      <c r="AB2807">
        <f>IF(Churn_Data[[#This Row],[Churn]]="No",Churn_Data[[#This Row],[MonthlyCharges]],NA())</f>
        <v>68.900000000000006</v>
      </c>
      <c r="AC2807">
        <f>IF(Churn_Data[[#This Row],[Churn]]="No",Churn_Data[[#This Row],[tenure]],NA())</f>
        <v>20</v>
      </c>
      <c r="AD2807" t="e">
        <f>IF(Churn_Data[[#This Row],[Churn]]="Yes",Churn_Data[[#This Row],[MonthlyCharges]],NA())</f>
        <v>#N/A</v>
      </c>
      <c r="AE2807" t="e">
        <f>IF(Churn_Data[[#This Row],[Churn]]="Yes",Churn_Data[[#This Row],[tenure]],NA())</f>
        <v>#N/A</v>
      </c>
      <c r="AF2807">
        <v>1378</v>
      </c>
    </row>
    <row r="2808" spans="1:32" x14ac:dyDescent="0.3">
      <c r="A2808" t="s">
        <v>2840</v>
      </c>
      <c r="B2808" t="s">
        <v>23</v>
      </c>
      <c r="C2808" t="str">
        <f>IF(Churn_Data[[#This Row],[SeniorCitizen]]=1,"Yes","No")</f>
        <v>Yes</v>
      </c>
      <c r="D2808">
        <v>1</v>
      </c>
      <c r="E2808" t="s">
        <v>25</v>
      </c>
      <c r="F2808" t="s">
        <v>25</v>
      </c>
      <c r="G2808" t="s">
        <v>24</v>
      </c>
      <c r="H2808" t="s">
        <v>24</v>
      </c>
      <c r="I2808" t="s">
        <v>120</v>
      </c>
      <c r="J2808" t="str">
        <f>IF(Churn_Data[[#This Row],[InternetService]]&lt;&gt;"No","Yes","No")</f>
        <v>Yes</v>
      </c>
      <c r="K2808" t="s">
        <v>24</v>
      </c>
      <c r="L2808" t="s">
        <v>25</v>
      </c>
      <c r="M2808" t="s">
        <v>25</v>
      </c>
      <c r="N2808" t="s">
        <v>24</v>
      </c>
      <c r="O2808" t="s">
        <v>25</v>
      </c>
      <c r="P2808" t="s">
        <v>24</v>
      </c>
      <c r="Q2808" t="s">
        <v>25</v>
      </c>
      <c r="R2808">
        <f>IF(Churn_Data[[#This Row],[Churn]]="Yes",1,0)</f>
        <v>0</v>
      </c>
      <c r="S2808" t="s">
        <v>24</v>
      </c>
      <c r="T2808">
        <f>(Churn_Data[[#This Row],[OnlineSecurity]]="Yes")+(Churn_Data[[#This Row],[OnlineBackup]]="Yes")+(Churn_Data[[#This Row],[DeviceProtection]]="Yes")+(Churn_Data[[#This Row],[TechSupport]]="Yes")+(Churn_Data[[#This Row],[StreamingTV]]="Yes")+(Churn_Data[[#This Row],[StreamingMovies]]="Yes")</f>
        <v>3</v>
      </c>
      <c r="U2808" t="s">
        <v>27</v>
      </c>
      <c r="V2808" t="s">
        <v>32</v>
      </c>
      <c r="W2808" t="str">
        <f>IF(ISNUMBER(SEARCH("automatic", Churn_Data[[#This Row],[PaymentMethod]])), "Automatic", "Manual")</f>
        <v>Manual</v>
      </c>
      <c r="X2808">
        <v>70.05</v>
      </c>
      <c r="Y2808" t="str">
        <f>IF(Churn_Data[[#This Row],[tenure]]&lt;=12,"0-1 Year",IF(Churn_Data[[#This Row],[tenure]]&lt;=24,"1-2 Years",IF(Churn_Data[[#This Row],[tenure]]&lt;=36,"2-3 Years",IF(Churn_Data[[#This Row],[tenure]]&lt;=48,"3-4 Years",IF(Churn_Data[[#This Row],[tenure]]&lt;=60,"4-5 Years","5+ Years")))))</f>
        <v>3-4 Years</v>
      </c>
      <c r="Z2808">
        <v>45</v>
      </c>
      <c r="AA2808">
        <v>3062.45</v>
      </c>
      <c r="AB2808">
        <f>IF(Churn_Data[[#This Row],[Churn]]="No",Churn_Data[[#This Row],[MonthlyCharges]],NA())</f>
        <v>70.05</v>
      </c>
      <c r="AC2808">
        <f>IF(Churn_Data[[#This Row],[Churn]]="No",Churn_Data[[#This Row],[tenure]],NA())</f>
        <v>45</v>
      </c>
      <c r="AD2808" t="e">
        <f>IF(Churn_Data[[#This Row],[Churn]]="Yes",Churn_Data[[#This Row],[MonthlyCharges]],NA())</f>
        <v>#N/A</v>
      </c>
      <c r="AE2808" t="e">
        <f>IF(Churn_Data[[#This Row],[Churn]]="Yes",Churn_Data[[#This Row],[tenure]],NA())</f>
        <v>#N/A</v>
      </c>
      <c r="AF2808">
        <v>3152.25</v>
      </c>
    </row>
    <row r="2809" spans="1:32" x14ac:dyDescent="0.3">
      <c r="A2809" t="s">
        <v>2841</v>
      </c>
      <c r="B2809" t="s">
        <v>23</v>
      </c>
      <c r="C2809" t="str">
        <f>IF(Churn_Data[[#This Row],[SeniorCitizen]]=1,"Yes","No")</f>
        <v>No</v>
      </c>
      <c r="D2809">
        <v>0</v>
      </c>
      <c r="E2809" t="s">
        <v>24</v>
      </c>
      <c r="F2809" t="s">
        <v>24</v>
      </c>
      <c r="G2809" t="s">
        <v>24</v>
      </c>
      <c r="H2809" t="s">
        <v>24</v>
      </c>
      <c r="I2809" t="s">
        <v>120</v>
      </c>
      <c r="J2809" t="str">
        <f>IF(Churn_Data[[#This Row],[InternetService]]&lt;&gt;"No","Yes","No")</f>
        <v>Yes</v>
      </c>
      <c r="K2809" t="s">
        <v>24</v>
      </c>
      <c r="L2809" t="s">
        <v>25</v>
      </c>
      <c r="M2809" t="s">
        <v>24</v>
      </c>
      <c r="N2809" t="s">
        <v>24</v>
      </c>
      <c r="O2809" t="s">
        <v>24</v>
      </c>
      <c r="P2809" t="s">
        <v>25</v>
      </c>
      <c r="Q2809" t="s">
        <v>24</v>
      </c>
      <c r="R2809">
        <f>IF(Churn_Data[[#This Row],[Churn]]="Yes",1,0)</f>
        <v>1</v>
      </c>
      <c r="S2809" t="s">
        <v>25</v>
      </c>
      <c r="T2809">
        <f>(Churn_Data[[#This Row],[OnlineSecurity]]="Yes")+(Churn_Data[[#This Row],[OnlineBackup]]="Yes")+(Churn_Data[[#This Row],[DeviceProtection]]="Yes")+(Churn_Data[[#This Row],[TechSupport]]="Yes")+(Churn_Data[[#This Row],[StreamingTV]]="Yes")+(Churn_Data[[#This Row],[StreamingMovies]]="Yes")</f>
        <v>4</v>
      </c>
      <c r="U2809" t="s">
        <v>27</v>
      </c>
      <c r="V2809" t="s">
        <v>32</v>
      </c>
      <c r="W2809" t="str">
        <f>IF(ISNUMBER(SEARCH("automatic", Churn_Data[[#This Row],[PaymentMethod]])), "Automatic", "Manual")</f>
        <v>Manual</v>
      </c>
      <c r="X2809">
        <v>72.25</v>
      </c>
      <c r="Y2809" t="str">
        <f>IF(Churn_Data[[#This Row],[tenure]]&lt;=12,"0-1 Year",IF(Churn_Data[[#This Row],[tenure]]&lt;=24,"1-2 Years",IF(Churn_Data[[#This Row],[tenure]]&lt;=36,"2-3 Years",IF(Churn_Data[[#This Row],[tenure]]&lt;=48,"3-4 Years",IF(Churn_Data[[#This Row],[tenure]]&lt;=60,"4-5 Years","5+ Years")))))</f>
        <v>2-3 Years</v>
      </c>
      <c r="Z2809">
        <v>35</v>
      </c>
      <c r="AA2809">
        <v>2568.5500000000002</v>
      </c>
      <c r="AB2809" t="e">
        <f>IF(Churn_Data[[#This Row],[Churn]]="No",Churn_Data[[#This Row],[MonthlyCharges]],NA())</f>
        <v>#N/A</v>
      </c>
      <c r="AC2809" t="e">
        <f>IF(Churn_Data[[#This Row],[Churn]]="No",Churn_Data[[#This Row],[tenure]],NA())</f>
        <v>#N/A</v>
      </c>
      <c r="AD2809">
        <f>IF(Churn_Data[[#This Row],[Churn]]="Yes",Churn_Data[[#This Row],[MonthlyCharges]],NA())</f>
        <v>72.25</v>
      </c>
      <c r="AE2809">
        <f>IF(Churn_Data[[#This Row],[Churn]]="Yes",Churn_Data[[#This Row],[tenure]],NA())</f>
        <v>35</v>
      </c>
      <c r="AF2809">
        <v>2528.75</v>
      </c>
    </row>
    <row r="2810" spans="1:32" x14ac:dyDescent="0.3">
      <c r="A2810" t="s">
        <v>2842</v>
      </c>
      <c r="B2810" t="s">
        <v>23</v>
      </c>
      <c r="C2810" t="str">
        <f>IF(Churn_Data[[#This Row],[SeniorCitizen]]=1,"Yes","No")</f>
        <v>No</v>
      </c>
      <c r="D2810">
        <v>0</v>
      </c>
      <c r="E2810" t="s">
        <v>24</v>
      </c>
      <c r="F2810" t="s">
        <v>25</v>
      </c>
      <c r="G2810" t="s">
        <v>24</v>
      </c>
      <c r="H2810" t="s">
        <v>24</v>
      </c>
      <c r="I2810" t="s">
        <v>120</v>
      </c>
      <c r="J2810" t="str">
        <f>IF(Churn_Data[[#This Row],[InternetService]]&lt;&gt;"No","Yes","No")</f>
        <v>Yes</v>
      </c>
      <c r="K2810" t="s">
        <v>24</v>
      </c>
      <c r="L2810" t="s">
        <v>24</v>
      </c>
      <c r="M2810" t="s">
        <v>25</v>
      </c>
      <c r="N2810" t="s">
        <v>24</v>
      </c>
      <c r="O2810" t="s">
        <v>25</v>
      </c>
      <c r="P2810" t="s">
        <v>25</v>
      </c>
      <c r="Q2810" t="s">
        <v>25</v>
      </c>
      <c r="R2810">
        <f>IF(Churn_Data[[#This Row],[Churn]]="Yes",1,0)</f>
        <v>0</v>
      </c>
      <c r="S2810" t="s">
        <v>24</v>
      </c>
      <c r="T2810">
        <f>(Churn_Data[[#This Row],[OnlineSecurity]]="Yes")+(Churn_Data[[#This Row],[OnlineBackup]]="Yes")+(Churn_Data[[#This Row],[DeviceProtection]]="Yes")+(Churn_Data[[#This Row],[TechSupport]]="Yes")+(Churn_Data[[#This Row],[StreamingTV]]="Yes")+(Churn_Data[[#This Row],[StreamingMovies]]="Yes")</f>
        <v>3</v>
      </c>
      <c r="U2810" t="s">
        <v>27</v>
      </c>
      <c r="V2810" t="s">
        <v>72</v>
      </c>
      <c r="W2810" t="str">
        <f>IF(ISNUMBER(SEARCH("automatic", Churn_Data[[#This Row],[PaymentMethod]])), "Automatic", "Manual")</f>
        <v>Automatic</v>
      </c>
      <c r="X2810">
        <v>66.400000000000006</v>
      </c>
      <c r="Y2810" t="str">
        <f>IF(Churn_Data[[#This Row],[tenure]]&lt;=12,"0-1 Year",IF(Churn_Data[[#This Row],[tenure]]&lt;=24,"1-2 Years",IF(Churn_Data[[#This Row],[tenure]]&lt;=36,"2-3 Years",IF(Churn_Data[[#This Row],[tenure]]&lt;=48,"3-4 Years",IF(Churn_Data[[#This Row],[tenure]]&lt;=60,"4-5 Years","5+ Years")))))</f>
        <v>3-4 Years</v>
      </c>
      <c r="Z2810">
        <v>42</v>
      </c>
      <c r="AA2810">
        <v>2727.8</v>
      </c>
      <c r="AB2810">
        <f>IF(Churn_Data[[#This Row],[Churn]]="No",Churn_Data[[#This Row],[MonthlyCharges]],NA())</f>
        <v>66.400000000000006</v>
      </c>
      <c r="AC2810">
        <f>IF(Churn_Data[[#This Row],[Churn]]="No",Churn_Data[[#This Row],[tenure]],NA())</f>
        <v>42</v>
      </c>
      <c r="AD2810" t="e">
        <f>IF(Churn_Data[[#This Row],[Churn]]="Yes",Churn_Data[[#This Row],[MonthlyCharges]],NA())</f>
        <v>#N/A</v>
      </c>
      <c r="AE2810" t="e">
        <f>IF(Churn_Data[[#This Row],[Churn]]="Yes",Churn_Data[[#This Row],[tenure]],NA())</f>
        <v>#N/A</v>
      </c>
      <c r="AF2810">
        <v>2788.8</v>
      </c>
    </row>
    <row r="2811" spans="1:32" x14ac:dyDescent="0.3">
      <c r="A2811" t="s">
        <v>2843</v>
      </c>
      <c r="B2811" t="s">
        <v>30</v>
      </c>
      <c r="C2811" t="str">
        <f>IF(Churn_Data[[#This Row],[SeniorCitizen]]=1,"Yes","No")</f>
        <v>No</v>
      </c>
      <c r="D2811">
        <v>0</v>
      </c>
      <c r="E2811" t="s">
        <v>25</v>
      </c>
      <c r="F2811" t="s">
        <v>25</v>
      </c>
      <c r="G2811" t="s">
        <v>24</v>
      </c>
      <c r="H2811" t="s">
        <v>24</v>
      </c>
      <c r="I2811" t="s">
        <v>120</v>
      </c>
      <c r="J2811" t="str">
        <f>IF(Churn_Data[[#This Row],[InternetService]]&lt;&gt;"No","Yes","No")</f>
        <v>Yes</v>
      </c>
      <c r="K2811" t="s">
        <v>25</v>
      </c>
      <c r="L2811" t="s">
        <v>25</v>
      </c>
      <c r="M2811" t="s">
        <v>24</v>
      </c>
      <c r="N2811" t="s">
        <v>24</v>
      </c>
      <c r="O2811" t="s">
        <v>25</v>
      </c>
      <c r="P2811" t="s">
        <v>25</v>
      </c>
      <c r="Q2811" t="s">
        <v>25</v>
      </c>
      <c r="R2811">
        <f>IF(Churn_Data[[#This Row],[Churn]]="Yes",1,0)</f>
        <v>0</v>
      </c>
      <c r="S2811" t="s">
        <v>25</v>
      </c>
      <c r="T2811">
        <f>(Churn_Data[[#This Row],[OnlineSecurity]]="Yes")+(Churn_Data[[#This Row],[OnlineBackup]]="Yes")+(Churn_Data[[#This Row],[DeviceProtection]]="Yes")+(Churn_Data[[#This Row],[TechSupport]]="Yes")+(Churn_Data[[#This Row],[StreamingTV]]="Yes")+(Churn_Data[[#This Row],[StreamingMovies]]="Yes")</f>
        <v>2</v>
      </c>
      <c r="U2811" t="s">
        <v>27</v>
      </c>
      <c r="V2811" t="s">
        <v>32</v>
      </c>
      <c r="W2811" t="str">
        <f>IF(ISNUMBER(SEARCH("automatic", Churn_Data[[#This Row],[PaymentMethod]])), "Automatic", "Manual")</f>
        <v>Manual</v>
      </c>
      <c r="X2811">
        <v>59.55</v>
      </c>
      <c r="Y2811" t="str">
        <f>IF(Churn_Data[[#This Row],[tenure]]&lt;=12,"0-1 Year",IF(Churn_Data[[#This Row],[tenure]]&lt;=24,"1-2 Years",IF(Churn_Data[[#This Row],[tenure]]&lt;=36,"2-3 Years",IF(Churn_Data[[#This Row],[tenure]]&lt;=48,"3-4 Years",IF(Churn_Data[[#This Row],[tenure]]&lt;=60,"4-5 Years","5+ Years")))))</f>
        <v>1-2 Years</v>
      </c>
      <c r="Z2811">
        <v>19</v>
      </c>
      <c r="AA2811">
        <v>1144.5999999999999</v>
      </c>
      <c r="AB2811">
        <f>IF(Churn_Data[[#This Row],[Churn]]="No",Churn_Data[[#This Row],[MonthlyCharges]],NA())</f>
        <v>59.55</v>
      </c>
      <c r="AC2811">
        <f>IF(Churn_Data[[#This Row],[Churn]]="No",Churn_Data[[#This Row],[tenure]],NA())</f>
        <v>19</v>
      </c>
      <c r="AD2811" t="e">
        <f>IF(Churn_Data[[#This Row],[Churn]]="Yes",Churn_Data[[#This Row],[MonthlyCharges]],NA())</f>
        <v>#N/A</v>
      </c>
      <c r="AE2811" t="e">
        <f>IF(Churn_Data[[#This Row],[Churn]]="Yes",Churn_Data[[#This Row],[tenure]],NA())</f>
        <v>#N/A</v>
      </c>
      <c r="AF2811">
        <v>1131.45</v>
      </c>
    </row>
    <row r="2812" spans="1:32" x14ac:dyDescent="0.3">
      <c r="A2812" t="s">
        <v>2844</v>
      </c>
      <c r="B2812" t="s">
        <v>23</v>
      </c>
      <c r="C2812" t="str">
        <f>IF(Churn_Data[[#This Row],[SeniorCitizen]]=1,"Yes","No")</f>
        <v>No</v>
      </c>
      <c r="D2812">
        <v>0</v>
      </c>
      <c r="E2812" t="s">
        <v>25</v>
      </c>
      <c r="F2812" t="s">
        <v>25</v>
      </c>
      <c r="G2812" t="s">
        <v>24</v>
      </c>
      <c r="H2812" t="s">
        <v>24</v>
      </c>
      <c r="I2812" t="s">
        <v>120</v>
      </c>
      <c r="J2812" t="str">
        <f>IF(Churn_Data[[#This Row],[InternetService]]&lt;&gt;"No","Yes","No")</f>
        <v>Yes</v>
      </c>
      <c r="K2812" t="s">
        <v>24</v>
      </c>
      <c r="L2812" t="s">
        <v>24</v>
      </c>
      <c r="M2812" t="s">
        <v>24</v>
      </c>
      <c r="N2812" t="s">
        <v>24</v>
      </c>
      <c r="O2812" t="s">
        <v>24</v>
      </c>
      <c r="P2812" t="s">
        <v>25</v>
      </c>
      <c r="Q2812" t="s">
        <v>25</v>
      </c>
      <c r="R2812">
        <f>IF(Churn_Data[[#This Row],[Churn]]="Yes",1,0)</f>
        <v>0</v>
      </c>
      <c r="S2812" t="s">
        <v>24</v>
      </c>
      <c r="T2812">
        <f>(Churn_Data[[#This Row],[OnlineSecurity]]="Yes")+(Churn_Data[[#This Row],[OnlineBackup]]="Yes")+(Churn_Data[[#This Row],[DeviceProtection]]="Yes")+(Churn_Data[[#This Row],[TechSupport]]="Yes")+(Churn_Data[[#This Row],[StreamingTV]]="Yes")+(Churn_Data[[#This Row],[StreamingMovies]]="Yes")</f>
        <v>5</v>
      </c>
      <c r="U2812" t="s">
        <v>27</v>
      </c>
      <c r="V2812" t="s">
        <v>72</v>
      </c>
      <c r="W2812" t="str">
        <f>IF(ISNUMBER(SEARCH("automatic", Churn_Data[[#This Row],[PaymentMethod]])), "Automatic", "Manual")</f>
        <v>Automatic</v>
      </c>
      <c r="X2812">
        <v>78.900000000000006</v>
      </c>
      <c r="Y2812" t="str">
        <f>IF(Churn_Data[[#This Row],[tenure]]&lt;=12,"0-1 Year",IF(Churn_Data[[#This Row],[tenure]]&lt;=24,"1-2 Years",IF(Churn_Data[[#This Row],[tenure]]&lt;=36,"2-3 Years",IF(Churn_Data[[#This Row],[tenure]]&lt;=48,"3-4 Years",IF(Churn_Data[[#This Row],[tenure]]&lt;=60,"4-5 Years","5+ Years")))))</f>
        <v>3-4 Years</v>
      </c>
      <c r="Z2812">
        <v>37</v>
      </c>
      <c r="AA2812">
        <v>2976.95</v>
      </c>
      <c r="AB2812">
        <f>IF(Churn_Data[[#This Row],[Churn]]="No",Churn_Data[[#This Row],[MonthlyCharges]],NA())</f>
        <v>78.900000000000006</v>
      </c>
      <c r="AC2812">
        <f>IF(Churn_Data[[#This Row],[Churn]]="No",Churn_Data[[#This Row],[tenure]],NA())</f>
        <v>37</v>
      </c>
      <c r="AD2812" t="e">
        <f>IF(Churn_Data[[#This Row],[Churn]]="Yes",Churn_Data[[#This Row],[MonthlyCharges]],NA())</f>
        <v>#N/A</v>
      </c>
      <c r="AE2812" t="e">
        <f>IF(Churn_Data[[#This Row],[Churn]]="Yes",Churn_Data[[#This Row],[tenure]],NA())</f>
        <v>#N/A</v>
      </c>
      <c r="AF2812">
        <v>2919.3</v>
      </c>
    </row>
    <row r="2813" spans="1:32" x14ac:dyDescent="0.3">
      <c r="A2813" t="s">
        <v>2845</v>
      </c>
      <c r="B2813" t="s">
        <v>30</v>
      </c>
      <c r="C2813" t="str">
        <f>IF(Churn_Data[[#This Row],[SeniorCitizen]]=1,"Yes","No")</f>
        <v>No</v>
      </c>
      <c r="D2813">
        <v>0</v>
      </c>
      <c r="E2813" t="s">
        <v>25</v>
      </c>
      <c r="F2813" t="s">
        <v>25</v>
      </c>
      <c r="G2813" t="s">
        <v>24</v>
      </c>
      <c r="H2813" t="s">
        <v>24</v>
      </c>
      <c r="I2813" t="s">
        <v>120</v>
      </c>
      <c r="J2813" t="str">
        <f>IF(Churn_Data[[#This Row],[InternetService]]&lt;&gt;"No","Yes","No")</f>
        <v>Yes</v>
      </c>
      <c r="K2813" t="s">
        <v>25</v>
      </c>
      <c r="L2813" t="s">
        <v>24</v>
      </c>
      <c r="M2813" t="s">
        <v>25</v>
      </c>
      <c r="N2813" t="s">
        <v>24</v>
      </c>
      <c r="O2813" t="s">
        <v>25</v>
      </c>
      <c r="P2813" t="s">
        <v>25</v>
      </c>
      <c r="Q2813" t="s">
        <v>24</v>
      </c>
      <c r="R2813">
        <f>IF(Churn_Data[[#This Row],[Churn]]="Yes",1,0)</f>
        <v>1</v>
      </c>
      <c r="S2813" t="s">
        <v>24</v>
      </c>
      <c r="T2813">
        <f>(Churn_Data[[#This Row],[OnlineSecurity]]="Yes")+(Churn_Data[[#This Row],[OnlineBackup]]="Yes")+(Churn_Data[[#This Row],[DeviceProtection]]="Yes")+(Churn_Data[[#This Row],[TechSupport]]="Yes")+(Churn_Data[[#This Row],[StreamingTV]]="Yes")+(Churn_Data[[#This Row],[StreamingMovies]]="Yes")</f>
        <v>2</v>
      </c>
      <c r="U2813" t="s">
        <v>27</v>
      </c>
      <c r="V2813" t="s">
        <v>72</v>
      </c>
      <c r="W2813" t="str">
        <f>IF(ISNUMBER(SEARCH("automatic", Churn_Data[[#This Row],[PaymentMethod]])), "Automatic", "Manual")</f>
        <v>Automatic</v>
      </c>
      <c r="X2813">
        <v>58.6</v>
      </c>
      <c r="Y2813" t="str">
        <f>IF(Churn_Data[[#This Row],[tenure]]&lt;=12,"0-1 Year",IF(Churn_Data[[#This Row],[tenure]]&lt;=24,"1-2 Years",IF(Churn_Data[[#This Row],[tenure]]&lt;=36,"2-3 Years",IF(Churn_Data[[#This Row],[tenure]]&lt;=48,"3-4 Years",IF(Churn_Data[[#This Row],[tenure]]&lt;=60,"4-5 Years","5+ Years")))))</f>
        <v>1-2 Years</v>
      </c>
      <c r="Z2813">
        <v>15</v>
      </c>
      <c r="AA2813">
        <v>939.7</v>
      </c>
      <c r="AB2813" t="e">
        <f>IF(Churn_Data[[#This Row],[Churn]]="No",Churn_Data[[#This Row],[MonthlyCharges]],NA())</f>
        <v>#N/A</v>
      </c>
      <c r="AC2813" t="e">
        <f>IF(Churn_Data[[#This Row],[Churn]]="No",Churn_Data[[#This Row],[tenure]],NA())</f>
        <v>#N/A</v>
      </c>
      <c r="AD2813">
        <f>IF(Churn_Data[[#This Row],[Churn]]="Yes",Churn_Data[[#This Row],[MonthlyCharges]],NA())</f>
        <v>58.6</v>
      </c>
      <c r="AE2813">
        <f>IF(Churn_Data[[#This Row],[Churn]]="Yes",Churn_Data[[#This Row],[tenure]],NA())</f>
        <v>15</v>
      </c>
      <c r="AF2813">
        <v>879</v>
      </c>
    </row>
    <row r="2814" spans="1:32" x14ac:dyDescent="0.3">
      <c r="A2814" t="s">
        <v>2846</v>
      </c>
      <c r="B2814" t="s">
        <v>23</v>
      </c>
      <c r="C2814" t="str">
        <f>IF(Churn_Data[[#This Row],[SeniorCitizen]]=1,"Yes","No")</f>
        <v>No</v>
      </c>
      <c r="D2814">
        <v>0</v>
      </c>
      <c r="E2814" t="s">
        <v>25</v>
      </c>
      <c r="F2814" t="s">
        <v>25</v>
      </c>
      <c r="G2814" t="s">
        <v>24</v>
      </c>
      <c r="H2814" t="s">
        <v>24</v>
      </c>
      <c r="I2814" t="s">
        <v>120</v>
      </c>
      <c r="J2814" t="str">
        <f>IF(Churn_Data[[#This Row],[InternetService]]&lt;&gt;"No","Yes","No")</f>
        <v>Yes</v>
      </c>
      <c r="K2814" t="s">
        <v>25</v>
      </c>
      <c r="L2814" t="s">
        <v>24</v>
      </c>
      <c r="M2814" t="s">
        <v>25</v>
      </c>
      <c r="N2814" t="s">
        <v>24</v>
      </c>
      <c r="O2814" t="s">
        <v>25</v>
      </c>
      <c r="P2814" t="s">
        <v>24</v>
      </c>
      <c r="Q2814" t="s">
        <v>25</v>
      </c>
      <c r="R2814">
        <f>IF(Churn_Data[[#This Row],[Churn]]="Yes",1,0)</f>
        <v>0</v>
      </c>
      <c r="S2814" t="s">
        <v>25</v>
      </c>
      <c r="T2814">
        <f>(Churn_Data[[#This Row],[OnlineSecurity]]="Yes")+(Churn_Data[[#This Row],[OnlineBackup]]="Yes")+(Churn_Data[[#This Row],[DeviceProtection]]="Yes")+(Churn_Data[[#This Row],[TechSupport]]="Yes")+(Churn_Data[[#This Row],[StreamingTV]]="Yes")+(Churn_Data[[#This Row],[StreamingMovies]]="Yes")</f>
        <v>3</v>
      </c>
      <c r="U2814" t="s">
        <v>27</v>
      </c>
      <c r="V2814" t="s">
        <v>72</v>
      </c>
      <c r="W2814" t="str">
        <f>IF(ISNUMBER(SEARCH("automatic", Churn_Data[[#This Row],[PaymentMethod]])), "Automatic", "Manual")</f>
        <v>Automatic</v>
      </c>
      <c r="X2814">
        <v>68.150000000000006</v>
      </c>
      <c r="Y2814" t="str">
        <f>IF(Churn_Data[[#This Row],[tenure]]&lt;=12,"0-1 Year",IF(Churn_Data[[#This Row],[tenure]]&lt;=24,"1-2 Years",IF(Churn_Data[[#This Row],[tenure]]&lt;=36,"2-3 Years",IF(Churn_Data[[#This Row],[tenure]]&lt;=48,"3-4 Years",IF(Churn_Data[[#This Row],[tenure]]&lt;=60,"4-5 Years","5+ Years")))))</f>
        <v>3-4 Years</v>
      </c>
      <c r="Z2814">
        <v>38</v>
      </c>
      <c r="AA2814">
        <v>2656.3</v>
      </c>
      <c r="AB2814">
        <f>IF(Churn_Data[[#This Row],[Churn]]="No",Churn_Data[[#This Row],[MonthlyCharges]],NA())</f>
        <v>68.150000000000006</v>
      </c>
      <c r="AC2814">
        <f>IF(Churn_Data[[#This Row],[Churn]]="No",Churn_Data[[#This Row],[tenure]],NA())</f>
        <v>38</v>
      </c>
      <c r="AD2814" t="e">
        <f>IF(Churn_Data[[#This Row],[Churn]]="Yes",Churn_Data[[#This Row],[MonthlyCharges]],NA())</f>
        <v>#N/A</v>
      </c>
      <c r="AE2814" t="e">
        <f>IF(Churn_Data[[#This Row],[Churn]]="Yes",Churn_Data[[#This Row],[tenure]],NA())</f>
        <v>#N/A</v>
      </c>
      <c r="AF2814">
        <v>2589.6999999999998</v>
      </c>
    </row>
    <row r="2815" spans="1:32" x14ac:dyDescent="0.3">
      <c r="A2815" t="s">
        <v>2847</v>
      </c>
      <c r="B2815" t="s">
        <v>30</v>
      </c>
      <c r="C2815" t="str">
        <f>IF(Churn_Data[[#This Row],[SeniorCitizen]]=1,"Yes","No")</f>
        <v>No</v>
      </c>
      <c r="D2815">
        <v>0</v>
      </c>
      <c r="E2815" t="s">
        <v>25</v>
      </c>
      <c r="F2815" t="s">
        <v>25</v>
      </c>
      <c r="G2815" t="s">
        <v>24</v>
      </c>
      <c r="H2815" t="s">
        <v>24</v>
      </c>
      <c r="I2815" t="s">
        <v>120</v>
      </c>
      <c r="J2815" t="str">
        <f>IF(Churn_Data[[#This Row],[InternetService]]&lt;&gt;"No","Yes","No")</f>
        <v>Yes</v>
      </c>
      <c r="K2815" t="s">
        <v>25</v>
      </c>
      <c r="L2815" t="s">
        <v>25</v>
      </c>
      <c r="M2815" t="s">
        <v>25</v>
      </c>
      <c r="N2815" t="s">
        <v>24</v>
      </c>
      <c r="O2815" t="s">
        <v>24</v>
      </c>
      <c r="P2815" t="s">
        <v>25</v>
      </c>
      <c r="Q2815" t="s">
        <v>25</v>
      </c>
      <c r="R2815">
        <f>IF(Churn_Data[[#This Row],[Churn]]="Yes",1,0)</f>
        <v>0</v>
      </c>
      <c r="S2815" t="s">
        <v>24</v>
      </c>
      <c r="T2815">
        <f>(Churn_Data[[#This Row],[OnlineSecurity]]="Yes")+(Churn_Data[[#This Row],[OnlineBackup]]="Yes")+(Churn_Data[[#This Row],[DeviceProtection]]="Yes")+(Churn_Data[[#This Row],[TechSupport]]="Yes")+(Churn_Data[[#This Row],[StreamingTV]]="Yes")+(Churn_Data[[#This Row],[StreamingMovies]]="Yes")</f>
        <v>2</v>
      </c>
      <c r="U2815" t="s">
        <v>27</v>
      </c>
      <c r="V2815" t="s">
        <v>28</v>
      </c>
      <c r="W2815" t="str">
        <f>IF(ISNUMBER(SEARCH("automatic", Churn_Data[[#This Row],[PaymentMethod]])), "Automatic", "Manual")</f>
        <v>Manual</v>
      </c>
      <c r="X2815">
        <v>65.25</v>
      </c>
      <c r="Y2815" t="str">
        <f>IF(Churn_Data[[#This Row],[tenure]]&lt;=12,"0-1 Year",IF(Churn_Data[[#This Row],[tenure]]&lt;=24,"1-2 Years",IF(Churn_Data[[#This Row],[tenure]]&lt;=36,"2-3 Years",IF(Churn_Data[[#This Row],[tenure]]&lt;=48,"3-4 Years",IF(Churn_Data[[#This Row],[tenure]]&lt;=60,"4-5 Years","5+ Years")))))</f>
        <v>0-1 Year</v>
      </c>
      <c r="Z2815">
        <v>3</v>
      </c>
      <c r="AA2815">
        <v>209.9</v>
      </c>
      <c r="AB2815">
        <f>IF(Churn_Data[[#This Row],[Churn]]="No",Churn_Data[[#This Row],[MonthlyCharges]],NA())</f>
        <v>65.25</v>
      </c>
      <c r="AC2815">
        <f>IF(Churn_Data[[#This Row],[Churn]]="No",Churn_Data[[#This Row],[tenure]],NA())</f>
        <v>3</v>
      </c>
      <c r="AD2815" t="e">
        <f>IF(Churn_Data[[#This Row],[Churn]]="Yes",Churn_Data[[#This Row],[MonthlyCharges]],NA())</f>
        <v>#N/A</v>
      </c>
      <c r="AE2815" t="e">
        <f>IF(Churn_Data[[#This Row],[Churn]]="Yes",Churn_Data[[#This Row],[tenure]],NA())</f>
        <v>#N/A</v>
      </c>
      <c r="AF2815">
        <v>195.75</v>
      </c>
    </row>
    <row r="2816" spans="1:32" x14ac:dyDescent="0.3">
      <c r="A2816" t="s">
        <v>2848</v>
      </c>
      <c r="B2816" t="s">
        <v>30</v>
      </c>
      <c r="C2816" t="str">
        <f>IF(Churn_Data[[#This Row],[SeniorCitizen]]=1,"Yes","No")</f>
        <v>No</v>
      </c>
      <c r="D2816">
        <v>0</v>
      </c>
      <c r="E2816" t="s">
        <v>25</v>
      </c>
      <c r="F2816" t="s">
        <v>25</v>
      </c>
      <c r="G2816" t="s">
        <v>24</v>
      </c>
      <c r="H2816" t="s">
        <v>24</v>
      </c>
      <c r="I2816" t="s">
        <v>120</v>
      </c>
      <c r="J2816" t="str">
        <f>IF(Churn_Data[[#This Row],[InternetService]]&lt;&gt;"No","Yes","No")</f>
        <v>Yes</v>
      </c>
      <c r="K2816" t="s">
        <v>25</v>
      </c>
      <c r="L2816" t="s">
        <v>25</v>
      </c>
      <c r="M2816" t="s">
        <v>24</v>
      </c>
      <c r="N2816" t="s">
        <v>24</v>
      </c>
      <c r="O2816" t="s">
        <v>25</v>
      </c>
      <c r="P2816" t="s">
        <v>25</v>
      </c>
      <c r="Q2816" t="s">
        <v>24</v>
      </c>
      <c r="R2816">
        <f>IF(Churn_Data[[#This Row],[Churn]]="Yes",1,0)</f>
        <v>1</v>
      </c>
      <c r="S2816" t="s">
        <v>25</v>
      </c>
      <c r="T2816">
        <f>(Churn_Data[[#This Row],[OnlineSecurity]]="Yes")+(Churn_Data[[#This Row],[OnlineBackup]]="Yes")+(Churn_Data[[#This Row],[DeviceProtection]]="Yes")+(Churn_Data[[#This Row],[TechSupport]]="Yes")+(Churn_Data[[#This Row],[StreamingTV]]="Yes")+(Churn_Data[[#This Row],[StreamingMovies]]="Yes")</f>
        <v>2</v>
      </c>
      <c r="U2816" t="s">
        <v>27</v>
      </c>
      <c r="V2816" t="s">
        <v>28</v>
      </c>
      <c r="W2816" t="str">
        <f>IF(ISNUMBER(SEARCH("automatic", Churn_Data[[#This Row],[PaymentMethod]])), "Automatic", "Manual")</f>
        <v>Manual</v>
      </c>
      <c r="X2816">
        <v>62.05</v>
      </c>
      <c r="Y2816" t="str">
        <f>IF(Churn_Data[[#This Row],[tenure]]&lt;=12,"0-1 Year",IF(Churn_Data[[#This Row],[tenure]]&lt;=24,"1-2 Years",IF(Churn_Data[[#This Row],[tenure]]&lt;=36,"2-3 Years",IF(Churn_Data[[#This Row],[tenure]]&lt;=48,"3-4 Years",IF(Churn_Data[[#This Row],[tenure]]&lt;=60,"4-5 Years","5+ Years")))))</f>
        <v>0-1 Year</v>
      </c>
      <c r="Z2816">
        <v>1</v>
      </c>
      <c r="AA2816">
        <v>62.05</v>
      </c>
      <c r="AB2816" t="e">
        <f>IF(Churn_Data[[#This Row],[Churn]]="No",Churn_Data[[#This Row],[MonthlyCharges]],NA())</f>
        <v>#N/A</v>
      </c>
      <c r="AC2816" t="e">
        <f>IF(Churn_Data[[#This Row],[Churn]]="No",Churn_Data[[#This Row],[tenure]],NA())</f>
        <v>#N/A</v>
      </c>
      <c r="AD2816">
        <f>IF(Churn_Data[[#This Row],[Churn]]="Yes",Churn_Data[[#This Row],[MonthlyCharges]],NA())</f>
        <v>62.05</v>
      </c>
      <c r="AE2816">
        <f>IF(Churn_Data[[#This Row],[Churn]]="Yes",Churn_Data[[#This Row],[tenure]],NA())</f>
        <v>1</v>
      </c>
      <c r="AF2816">
        <v>62.05</v>
      </c>
    </row>
    <row r="2817" spans="1:32" x14ac:dyDescent="0.3">
      <c r="A2817" t="s">
        <v>2849</v>
      </c>
      <c r="B2817" t="s">
        <v>30</v>
      </c>
      <c r="C2817" t="str">
        <f>IF(Churn_Data[[#This Row],[SeniorCitizen]]=1,"Yes","No")</f>
        <v>No</v>
      </c>
      <c r="D2817">
        <v>0</v>
      </c>
      <c r="E2817" t="s">
        <v>25</v>
      </c>
      <c r="F2817" t="s">
        <v>25</v>
      </c>
      <c r="G2817" t="s">
        <v>24</v>
      </c>
      <c r="H2817" t="s">
        <v>24</v>
      </c>
      <c r="I2817" t="s">
        <v>120</v>
      </c>
      <c r="J2817" t="str">
        <f>IF(Churn_Data[[#This Row],[InternetService]]&lt;&gt;"No","Yes","No")</f>
        <v>Yes</v>
      </c>
      <c r="K2817" t="s">
        <v>25</v>
      </c>
      <c r="L2817" t="s">
        <v>24</v>
      </c>
      <c r="M2817" t="s">
        <v>25</v>
      </c>
      <c r="N2817" t="s">
        <v>24</v>
      </c>
      <c r="O2817" t="s">
        <v>25</v>
      </c>
      <c r="P2817" t="s">
        <v>25</v>
      </c>
      <c r="Q2817" t="s">
        <v>24</v>
      </c>
      <c r="R2817">
        <f>IF(Churn_Data[[#This Row],[Churn]]="Yes",1,0)</f>
        <v>1</v>
      </c>
      <c r="S2817" t="s">
        <v>25</v>
      </c>
      <c r="T2817">
        <f>(Churn_Data[[#This Row],[OnlineSecurity]]="Yes")+(Churn_Data[[#This Row],[OnlineBackup]]="Yes")+(Churn_Data[[#This Row],[DeviceProtection]]="Yes")+(Churn_Data[[#This Row],[TechSupport]]="Yes")+(Churn_Data[[#This Row],[StreamingTV]]="Yes")+(Churn_Data[[#This Row],[StreamingMovies]]="Yes")</f>
        <v>2</v>
      </c>
      <c r="U2817" t="s">
        <v>27</v>
      </c>
      <c r="V2817" t="s">
        <v>28</v>
      </c>
      <c r="W2817" t="str">
        <f>IF(ISNUMBER(SEARCH("automatic", Churn_Data[[#This Row],[PaymentMethod]])), "Automatic", "Manual")</f>
        <v>Manual</v>
      </c>
      <c r="X2817">
        <v>60.1</v>
      </c>
      <c r="Y2817" t="str">
        <f>IF(Churn_Data[[#This Row],[tenure]]&lt;=12,"0-1 Year",IF(Churn_Data[[#This Row],[tenure]]&lt;=24,"1-2 Years",IF(Churn_Data[[#This Row],[tenure]]&lt;=36,"2-3 Years",IF(Churn_Data[[#This Row],[tenure]]&lt;=48,"3-4 Years",IF(Churn_Data[[#This Row],[tenure]]&lt;=60,"4-5 Years","5+ Years")))))</f>
        <v>0-1 Year</v>
      </c>
      <c r="Z2817">
        <v>1</v>
      </c>
      <c r="AA2817">
        <v>60.1</v>
      </c>
      <c r="AB2817" t="e">
        <f>IF(Churn_Data[[#This Row],[Churn]]="No",Churn_Data[[#This Row],[MonthlyCharges]],NA())</f>
        <v>#N/A</v>
      </c>
      <c r="AC2817" t="e">
        <f>IF(Churn_Data[[#This Row],[Churn]]="No",Churn_Data[[#This Row],[tenure]],NA())</f>
        <v>#N/A</v>
      </c>
      <c r="AD2817">
        <f>IF(Churn_Data[[#This Row],[Churn]]="Yes",Churn_Data[[#This Row],[MonthlyCharges]],NA())</f>
        <v>60.1</v>
      </c>
      <c r="AE2817">
        <f>IF(Churn_Data[[#This Row],[Churn]]="Yes",Churn_Data[[#This Row],[tenure]],NA())</f>
        <v>1</v>
      </c>
      <c r="AF2817">
        <v>60.1</v>
      </c>
    </row>
    <row r="2818" spans="1:32" x14ac:dyDescent="0.3">
      <c r="A2818" t="s">
        <v>2850</v>
      </c>
      <c r="B2818" t="s">
        <v>23</v>
      </c>
      <c r="C2818" t="str">
        <f>IF(Churn_Data[[#This Row],[SeniorCitizen]]=1,"Yes","No")</f>
        <v>No</v>
      </c>
      <c r="D2818">
        <v>0</v>
      </c>
      <c r="E2818" t="s">
        <v>25</v>
      </c>
      <c r="F2818" t="s">
        <v>25</v>
      </c>
      <c r="G2818" t="s">
        <v>24</v>
      </c>
      <c r="H2818" t="s">
        <v>24</v>
      </c>
      <c r="I2818" t="s">
        <v>120</v>
      </c>
      <c r="J2818" t="str">
        <f>IF(Churn_Data[[#This Row],[InternetService]]&lt;&gt;"No","Yes","No")</f>
        <v>Yes</v>
      </c>
      <c r="K2818" t="s">
        <v>24</v>
      </c>
      <c r="L2818" t="s">
        <v>24</v>
      </c>
      <c r="M2818" t="s">
        <v>24</v>
      </c>
      <c r="N2818" t="s">
        <v>24</v>
      </c>
      <c r="O2818" t="s">
        <v>24</v>
      </c>
      <c r="P2818" t="s">
        <v>25</v>
      </c>
      <c r="Q2818" t="s">
        <v>25</v>
      </c>
      <c r="R2818">
        <f>IF(Churn_Data[[#This Row],[Churn]]="Yes",1,0)</f>
        <v>0</v>
      </c>
      <c r="S2818" t="s">
        <v>24</v>
      </c>
      <c r="T2818">
        <f>(Churn_Data[[#This Row],[OnlineSecurity]]="Yes")+(Churn_Data[[#This Row],[OnlineBackup]]="Yes")+(Churn_Data[[#This Row],[DeviceProtection]]="Yes")+(Churn_Data[[#This Row],[TechSupport]]="Yes")+(Churn_Data[[#This Row],[StreamingTV]]="Yes")+(Churn_Data[[#This Row],[StreamingMovies]]="Yes")</f>
        <v>5</v>
      </c>
      <c r="U2818" t="s">
        <v>27</v>
      </c>
      <c r="V2818" t="s">
        <v>46</v>
      </c>
      <c r="W2818" t="str">
        <f>IF(ISNUMBER(SEARCH("automatic", Churn_Data[[#This Row],[PaymentMethod]])), "Automatic", "Manual")</f>
        <v>Automatic</v>
      </c>
      <c r="X2818">
        <v>78.349999999999994</v>
      </c>
      <c r="Y2818" t="str">
        <f>IF(Churn_Data[[#This Row],[tenure]]&lt;=12,"0-1 Year",IF(Churn_Data[[#This Row],[tenure]]&lt;=24,"1-2 Years",IF(Churn_Data[[#This Row],[tenure]]&lt;=36,"2-3 Years",IF(Churn_Data[[#This Row],[tenure]]&lt;=48,"3-4 Years",IF(Churn_Data[[#This Row],[tenure]]&lt;=60,"4-5 Years","5+ Years")))))</f>
        <v>2-3 Years</v>
      </c>
      <c r="Z2818">
        <v>25</v>
      </c>
      <c r="AA2818">
        <v>1837.9</v>
      </c>
      <c r="AB2818">
        <f>IF(Churn_Data[[#This Row],[Churn]]="No",Churn_Data[[#This Row],[MonthlyCharges]],NA())</f>
        <v>78.349999999999994</v>
      </c>
      <c r="AC2818">
        <f>IF(Churn_Data[[#This Row],[Churn]]="No",Churn_Data[[#This Row],[tenure]],NA())</f>
        <v>25</v>
      </c>
      <c r="AD2818" t="e">
        <f>IF(Churn_Data[[#This Row],[Churn]]="Yes",Churn_Data[[#This Row],[MonthlyCharges]],NA())</f>
        <v>#N/A</v>
      </c>
      <c r="AE2818" t="e">
        <f>IF(Churn_Data[[#This Row],[Churn]]="Yes",Churn_Data[[#This Row],[tenure]],NA())</f>
        <v>#N/A</v>
      </c>
      <c r="AF2818">
        <v>1958.75</v>
      </c>
    </row>
    <row r="2819" spans="1:32" x14ac:dyDescent="0.3">
      <c r="A2819" t="s">
        <v>2851</v>
      </c>
      <c r="B2819" t="s">
        <v>23</v>
      </c>
      <c r="C2819" t="str">
        <f>IF(Churn_Data[[#This Row],[SeniorCitizen]]=1,"Yes","No")</f>
        <v>No</v>
      </c>
      <c r="D2819">
        <v>0</v>
      </c>
      <c r="E2819" t="s">
        <v>25</v>
      </c>
      <c r="F2819" t="s">
        <v>25</v>
      </c>
      <c r="G2819" t="s">
        <v>24</v>
      </c>
      <c r="H2819" t="s">
        <v>24</v>
      </c>
      <c r="I2819" t="s">
        <v>120</v>
      </c>
      <c r="J2819" t="str">
        <f>IF(Churn_Data[[#This Row],[InternetService]]&lt;&gt;"No","Yes","No")</f>
        <v>Yes</v>
      </c>
      <c r="K2819" t="s">
        <v>25</v>
      </c>
      <c r="L2819" t="s">
        <v>25</v>
      </c>
      <c r="M2819" t="s">
        <v>25</v>
      </c>
      <c r="N2819" t="s">
        <v>24</v>
      </c>
      <c r="O2819" t="s">
        <v>24</v>
      </c>
      <c r="P2819" t="s">
        <v>25</v>
      </c>
      <c r="Q2819" t="s">
        <v>24</v>
      </c>
      <c r="R2819">
        <f>IF(Churn_Data[[#This Row],[Churn]]="Yes",1,0)</f>
        <v>1</v>
      </c>
      <c r="S2819" t="s">
        <v>24</v>
      </c>
      <c r="T2819">
        <f>(Churn_Data[[#This Row],[OnlineSecurity]]="Yes")+(Churn_Data[[#This Row],[OnlineBackup]]="Yes")+(Churn_Data[[#This Row],[DeviceProtection]]="Yes")+(Churn_Data[[#This Row],[TechSupport]]="Yes")+(Churn_Data[[#This Row],[StreamingTV]]="Yes")+(Churn_Data[[#This Row],[StreamingMovies]]="Yes")</f>
        <v>2</v>
      </c>
      <c r="U2819" t="s">
        <v>27</v>
      </c>
      <c r="V2819" t="s">
        <v>32</v>
      </c>
      <c r="W2819" t="str">
        <f>IF(ISNUMBER(SEARCH("automatic", Churn_Data[[#This Row],[PaymentMethod]])), "Automatic", "Manual")</f>
        <v>Manual</v>
      </c>
      <c r="X2819">
        <v>63.6</v>
      </c>
      <c r="Y2819" t="str">
        <f>IF(Churn_Data[[#This Row],[tenure]]&lt;=12,"0-1 Year",IF(Churn_Data[[#This Row],[tenure]]&lt;=24,"1-2 Years",IF(Churn_Data[[#This Row],[tenure]]&lt;=36,"2-3 Years",IF(Churn_Data[[#This Row],[tenure]]&lt;=48,"3-4 Years",IF(Churn_Data[[#This Row],[tenure]]&lt;=60,"4-5 Years","5+ Years")))))</f>
        <v>0-1 Year</v>
      </c>
      <c r="Z2819">
        <v>3</v>
      </c>
      <c r="AA2819">
        <v>155.65</v>
      </c>
      <c r="AB2819" t="e">
        <f>IF(Churn_Data[[#This Row],[Churn]]="No",Churn_Data[[#This Row],[MonthlyCharges]],NA())</f>
        <v>#N/A</v>
      </c>
      <c r="AC2819" t="e">
        <f>IF(Churn_Data[[#This Row],[Churn]]="No",Churn_Data[[#This Row],[tenure]],NA())</f>
        <v>#N/A</v>
      </c>
      <c r="AD2819">
        <f>IF(Churn_Data[[#This Row],[Churn]]="Yes",Churn_Data[[#This Row],[MonthlyCharges]],NA())</f>
        <v>63.6</v>
      </c>
      <c r="AE2819">
        <f>IF(Churn_Data[[#This Row],[Churn]]="Yes",Churn_Data[[#This Row],[tenure]],NA())</f>
        <v>3</v>
      </c>
      <c r="AF2819">
        <v>190.8</v>
      </c>
    </row>
    <row r="2820" spans="1:32" x14ac:dyDescent="0.3">
      <c r="A2820" t="s">
        <v>2852</v>
      </c>
      <c r="B2820" t="s">
        <v>23</v>
      </c>
      <c r="C2820" t="str">
        <f>IF(Churn_Data[[#This Row],[SeniorCitizen]]=1,"Yes","No")</f>
        <v>No</v>
      </c>
      <c r="D2820">
        <v>0</v>
      </c>
      <c r="E2820" t="s">
        <v>25</v>
      </c>
      <c r="F2820" t="s">
        <v>25</v>
      </c>
      <c r="G2820" t="s">
        <v>24</v>
      </c>
      <c r="H2820" t="s">
        <v>24</v>
      </c>
      <c r="I2820" t="s">
        <v>120</v>
      </c>
      <c r="J2820" t="str">
        <f>IF(Churn_Data[[#This Row],[InternetService]]&lt;&gt;"No","Yes","No")</f>
        <v>Yes</v>
      </c>
      <c r="K2820" t="s">
        <v>25</v>
      </c>
      <c r="L2820" t="s">
        <v>25</v>
      </c>
      <c r="M2820" t="s">
        <v>25</v>
      </c>
      <c r="N2820" t="s">
        <v>24</v>
      </c>
      <c r="O2820" t="s">
        <v>24</v>
      </c>
      <c r="P2820" t="s">
        <v>25</v>
      </c>
      <c r="Q2820" t="s">
        <v>25</v>
      </c>
      <c r="R2820">
        <f>IF(Churn_Data[[#This Row],[Churn]]="Yes",1,0)</f>
        <v>0</v>
      </c>
      <c r="S2820" t="s">
        <v>25</v>
      </c>
      <c r="T2820">
        <f>(Churn_Data[[#This Row],[OnlineSecurity]]="Yes")+(Churn_Data[[#This Row],[OnlineBackup]]="Yes")+(Churn_Data[[#This Row],[DeviceProtection]]="Yes")+(Churn_Data[[#This Row],[TechSupport]]="Yes")+(Churn_Data[[#This Row],[StreamingTV]]="Yes")+(Churn_Data[[#This Row],[StreamingMovies]]="Yes")</f>
        <v>2</v>
      </c>
      <c r="U2820" t="s">
        <v>27</v>
      </c>
      <c r="V2820" t="s">
        <v>28</v>
      </c>
      <c r="W2820" t="str">
        <f>IF(ISNUMBER(SEARCH("automatic", Churn_Data[[#This Row],[PaymentMethod]])), "Automatic", "Manual")</f>
        <v>Manual</v>
      </c>
      <c r="X2820">
        <v>65</v>
      </c>
      <c r="Y2820" t="str">
        <f>IF(Churn_Data[[#This Row],[tenure]]&lt;=12,"0-1 Year",IF(Churn_Data[[#This Row],[tenure]]&lt;=24,"1-2 Years",IF(Churn_Data[[#This Row],[tenure]]&lt;=36,"2-3 Years",IF(Churn_Data[[#This Row],[tenure]]&lt;=48,"3-4 Years",IF(Churn_Data[[#This Row],[tenure]]&lt;=60,"4-5 Years","5+ Years")))))</f>
        <v>2-3 Years</v>
      </c>
      <c r="Z2820">
        <v>34</v>
      </c>
      <c r="AA2820">
        <v>2157.5</v>
      </c>
      <c r="AB2820">
        <f>IF(Churn_Data[[#This Row],[Churn]]="No",Churn_Data[[#This Row],[MonthlyCharges]],NA())</f>
        <v>65</v>
      </c>
      <c r="AC2820">
        <f>IF(Churn_Data[[#This Row],[Churn]]="No",Churn_Data[[#This Row],[tenure]],NA())</f>
        <v>34</v>
      </c>
      <c r="AD2820" t="e">
        <f>IF(Churn_Data[[#This Row],[Churn]]="Yes",Churn_Data[[#This Row],[MonthlyCharges]],NA())</f>
        <v>#N/A</v>
      </c>
      <c r="AE2820" t="e">
        <f>IF(Churn_Data[[#This Row],[Churn]]="Yes",Churn_Data[[#This Row],[tenure]],NA())</f>
        <v>#N/A</v>
      </c>
      <c r="AF2820">
        <v>2210</v>
      </c>
    </row>
    <row r="2821" spans="1:32" x14ac:dyDescent="0.3">
      <c r="A2821" t="s">
        <v>2853</v>
      </c>
      <c r="B2821" t="s">
        <v>30</v>
      </c>
      <c r="C2821" t="str">
        <f>IF(Churn_Data[[#This Row],[SeniorCitizen]]=1,"Yes","No")</f>
        <v>No</v>
      </c>
      <c r="D2821">
        <v>0</v>
      </c>
      <c r="E2821" t="s">
        <v>24</v>
      </c>
      <c r="F2821" t="s">
        <v>25</v>
      </c>
      <c r="G2821" t="s">
        <v>24</v>
      </c>
      <c r="H2821" t="s">
        <v>24</v>
      </c>
      <c r="I2821" t="s">
        <v>120</v>
      </c>
      <c r="J2821" t="str">
        <f>IF(Churn_Data[[#This Row],[InternetService]]&lt;&gt;"No","Yes","No")</f>
        <v>Yes</v>
      </c>
      <c r="K2821" t="s">
        <v>24</v>
      </c>
      <c r="L2821" t="s">
        <v>24</v>
      </c>
      <c r="M2821" t="s">
        <v>25</v>
      </c>
      <c r="N2821" t="s">
        <v>24</v>
      </c>
      <c r="O2821" t="s">
        <v>25</v>
      </c>
      <c r="P2821" t="s">
        <v>25</v>
      </c>
      <c r="Q2821" t="s">
        <v>25</v>
      </c>
      <c r="R2821">
        <f>IF(Churn_Data[[#This Row],[Churn]]="Yes",1,0)</f>
        <v>0</v>
      </c>
      <c r="S2821" t="s">
        <v>25</v>
      </c>
      <c r="T2821">
        <f>(Churn_Data[[#This Row],[OnlineSecurity]]="Yes")+(Churn_Data[[#This Row],[OnlineBackup]]="Yes")+(Churn_Data[[#This Row],[DeviceProtection]]="Yes")+(Churn_Data[[#This Row],[TechSupport]]="Yes")+(Churn_Data[[#This Row],[StreamingTV]]="Yes")+(Churn_Data[[#This Row],[StreamingMovies]]="Yes")</f>
        <v>3</v>
      </c>
      <c r="U2821" t="s">
        <v>27</v>
      </c>
      <c r="V2821" t="s">
        <v>46</v>
      </c>
      <c r="W2821" t="str">
        <f>IF(ISNUMBER(SEARCH("automatic", Churn_Data[[#This Row],[PaymentMethod]])), "Automatic", "Manual")</f>
        <v>Automatic</v>
      </c>
      <c r="X2821">
        <v>66.25</v>
      </c>
      <c r="Y2821" t="str">
        <f>IF(Churn_Data[[#This Row],[tenure]]&lt;=12,"0-1 Year",IF(Churn_Data[[#This Row],[tenure]]&lt;=24,"1-2 Years",IF(Churn_Data[[#This Row],[tenure]]&lt;=36,"2-3 Years",IF(Churn_Data[[#This Row],[tenure]]&lt;=48,"3-4 Years",IF(Churn_Data[[#This Row],[tenure]]&lt;=60,"4-5 Years","5+ Years")))))</f>
        <v>3-4 Years</v>
      </c>
      <c r="Z2821">
        <v>43</v>
      </c>
      <c r="AA2821">
        <v>2907.35</v>
      </c>
      <c r="AB2821">
        <f>IF(Churn_Data[[#This Row],[Churn]]="No",Churn_Data[[#This Row],[MonthlyCharges]],NA())</f>
        <v>66.25</v>
      </c>
      <c r="AC2821">
        <f>IF(Churn_Data[[#This Row],[Churn]]="No",Churn_Data[[#This Row],[tenure]],NA())</f>
        <v>43</v>
      </c>
      <c r="AD2821" t="e">
        <f>IF(Churn_Data[[#This Row],[Churn]]="Yes",Churn_Data[[#This Row],[MonthlyCharges]],NA())</f>
        <v>#N/A</v>
      </c>
      <c r="AE2821" t="e">
        <f>IF(Churn_Data[[#This Row],[Churn]]="Yes",Churn_Data[[#This Row],[tenure]],NA())</f>
        <v>#N/A</v>
      </c>
      <c r="AF2821">
        <v>2848.75</v>
      </c>
    </row>
    <row r="2822" spans="1:32" x14ac:dyDescent="0.3">
      <c r="A2822" t="s">
        <v>2854</v>
      </c>
      <c r="B2822" t="s">
        <v>23</v>
      </c>
      <c r="C2822" t="str">
        <f>IF(Churn_Data[[#This Row],[SeniorCitizen]]=1,"Yes","No")</f>
        <v>No</v>
      </c>
      <c r="D2822">
        <v>0</v>
      </c>
      <c r="E2822" t="s">
        <v>25</v>
      </c>
      <c r="F2822" t="s">
        <v>25</v>
      </c>
      <c r="G2822" t="s">
        <v>24</v>
      </c>
      <c r="H2822" t="s">
        <v>24</v>
      </c>
      <c r="I2822" t="s">
        <v>120</v>
      </c>
      <c r="J2822" t="str">
        <f>IF(Churn_Data[[#This Row],[InternetService]]&lt;&gt;"No","Yes","No")</f>
        <v>Yes</v>
      </c>
      <c r="K2822" t="s">
        <v>25</v>
      </c>
      <c r="L2822" t="s">
        <v>25</v>
      </c>
      <c r="M2822" t="s">
        <v>25</v>
      </c>
      <c r="N2822" t="s">
        <v>24</v>
      </c>
      <c r="O2822" t="s">
        <v>24</v>
      </c>
      <c r="P2822" t="s">
        <v>25</v>
      </c>
      <c r="Q2822" t="s">
        <v>25</v>
      </c>
      <c r="R2822">
        <f>IF(Churn_Data[[#This Row],[Churn]]="Yes",1,0)</f>
        <v>0</v>
      </c>
      <c r="S2822" t="s">
        <v>24</v>
      </c>
      <c r="T2822">
        <f>(Churn_Data[[#This Row],[OnlineSecurity]]="Yes")+(Churn_Data[[#This Row],[OnlineBackup]]="Yes")+(Churn_Data[[#This Row],[DeviceProtection]]="Yes")+(Churn_Data[[#This Row],[TechSupport]]="Yes")+(Churn_Data[[#This Row],[StreamingTV]]="Yes")+(Churn_Data[[#This Row],[StreamingMovies]]="Yes")</f>
        <v>2</v>
      </c>
      <c r="U2822" t="s">
        <v>27</v>
      </c>
      <c r="V2822" t="s">
        <v>28</v>
      </c>
      <c r="W2822" t="str">
        <f>IF(ISNUMBER(SEARCH("automatic", Churn_Data[[#This Row],[PaymentMethod]])), "Automatic", "Manual")</f>
        <v>Manual</v>
      </c>
      <c r="X2822">
        <v>64.400000000000006</v>
      </c>
      <c r="Y2822" t="str">
        <f>IF(Churn_Data[[#This Row],[tenure]]&lt;=12,"0-1 Year",IF(Churn_Data[[#This Row],[tenure]]&lt;=24,"1-2 Years",IF(Churn_Data[[#This Row],[tenure]]&lt;=36,"2-3 Years",IF(Churn_Data[[#This Row],[tenure]]&lt;=48,"3-4 Years",IF(Churn_Data[[#This Row],[tenure]]&lt;=60,"4-5 Years","5+ Years")))))</f>
        <v>0-1 Year</v>
      </c>
      <c r="Z2822">
        <v>4</v>
      </c>
      <c r="AA2822">
        <v>253</v>
      </c>
      <c r="AB2822">
        <f>IF(Churn_Data[[#This Row],[Churn]]="No",Churn_Data[[#This Row],[MonthlyCharges]],NA())</f>
        <v>64.400000000000006</v>
      </c>
      <c r="AC2822">
        <f>IF(Churn_Data[[#This Row],[Churn]]="No",Churn_Data[[#This Row],[tenure]],NA())</f>
        <v>4</v>
      </c>
      <c r="AD2822" t="e">
        <f>IF(Churn_Data[[#This Row],[Churn]]="Yes",Churn_Data[[#This Row],[MonthlyCharges]],NA())</f>
        <v>#N/A</v>
      </c>
      <c r="AE2822" t="e">
        <f>IF(Churn_Data[[#This Row],[Churn]]="Yes",Churn_Data[[#This Row],[tenure]],NA())</f>
        <v>#N/A</v>
      </c>
      <c r="AF2822">
        <v>257.60000000000002</v>
      </c>
    </row>
    <row r="2823" spans="1:32" x14ac:dyDescent="0.3">
      <c r="A2823" t="s">
        <v>2855</v>
      </c>
      <c r="B2823" t="s">
        <v>23</v>
      </c>
      <c r="C2823" t="str">
        <f>IF(Churn_Data[[#This Row],[SeniorCitizen]]=1,"Yes","No")</f>
        <v>No</v>
      </c>
      <c r="D2823">
        <v>0</v>
      </c>
      <c r="E2823" t="s">
        <v>24</v>
      </c>
      <c r="F2823" t="s">
        <v>24</v>
      </c>
      <c r="G2823" t="s">
        <v>24</v>
      </c>
      <c r="H2823" t="s">
        <v>24</v>
      </c>
      <c r="I2823" t="s">
        <v>120</v>
      </c>
      <c r="J2823" t="str">
        <f>IF(Churn_Data[[#This Row],[InternetService]]&lt;&gt;"No","Yes","No")</f>
        <v>Yes</v>
      </c>
      <c r="K2823" t="s">
        <v>25</v>
      </c>
      <c r="L2823" t="s">
        <v>24</v>
      </c>
      <c r="M2823" t="s">
        <v>24</v>
      </c>
      <c r="N2823" t="s">
        <v>24</v>
      </c>
      <c r="O2823" t="s">
        <v>24</v>
      </c>
      <c r="P2823" t="s">
        <v>24</v>
      </c>
      <c r="Q2823" t="s">
        <v>25</v>
      </c>
      <c r="R2823">
        <f>IF(Churn_Data[[#This Row],[Churn]]="Yes",1,0)</f>
        <v>0</v>
      </c>
      <c r="S2823" t="s">
        <v>24</v>
      </c>
      <c r="T2823">
        <f>(Churn_Data[[#This Row],[OnlineSecurity]]="Yes")+(Churn_Data[[#This Row],[OnlineBackup]]="Yes")+(Churn_Data[[#This Row],[DeviceProtection]]="Yes")+(Churn_Data[[#This Row],[TechSupport]]="Yes")+(Churn_Data[[#This Row],[StreamingTV]]="Yes")+(Churn_Data[[#This Row],[StreamingMovies]]="Yes")</f>
        <v>5</v>
      </c>
      <c r="U2823" t="s">
        <v>27</v>
      </c>
      <c r="V2823" t="s">
        <v>32</v>
      </c>
      <c r="W2823" t="str">
        <f>IF(ISNUMBER(SEARCH("automatic", Churn_Data[[#This Row],[PaymentMethod]])), "Automatic", "Manual")</f>
        <v>Manual</v>
      </c>
      <c r="X2823">
        <v>86.2</v>
      </c>
      <c r="Y2823" t="str">
        <f>IF(Churn_Data[[#This Row],[tenure]]&lt;=12,"0-1 Year",IF(Churn_Data[[#This Row],[tenure]]&lt;=24,"1-2 Years",IF(Churn_Data[[#This Row],[tenure]]&lt;=36,"2-3 Years",IF(Churn_Data[[#This Row],[tenure]]&lt;=48,"3-4 Years",IF(Churn_Data[[#This Row],[tenure]]&lt;=60,"4-5 Years","5+ Years")))))</f>
        <v>4-5 Years</v>
      </c>
      <c r="Z2823">
        <v>54</v>
      </c>
      <c r="AA2823">
        <v>4524.05</v>
      </c>
      <c r="AB2823">
        <f>IF(Churn_Data[[#This Row],[Churn]]="No",Churn_Data[[#This Row],[MonthlyCharges]],NA())</f>
        <v>86.2</v>
      </c>
      <c r="AC2823">
        <f>IF(Churn_Data[[#This Row],[Churn]]="No",Churn_Data[[#This Row],[tenure]],NA())</f>
        <v>54</v>
      </c>
      <c r="AD2823" t="e">
        <f>IF(Churn_Data[[#This Row],[Churn]]="Yes",Churn_Data[[#This Row],[MonthlyCharges]],NA())</f>
        <v>#N/A</v>
      </c>
      <c r="AE2823" t="e">
        <f>IF(Churn_Data[[#This Row],[Churn]]="Yes",Churn_Data[[#This Row],[tenure]],NA())</f>
        <v>#N/A</v>
      </c>
      <c r="AF2823">
        <v>4654.8</v>
      </c>
    </row>
    <row r="2824" spans="1:32" x14ac:dyDescent="0.3">
      <c r="A2824" t="s">
        <v>2856</v>
      </c>
      <c r="B2824" t="s">
        <v>30</v>
      </c>
      <c r="C2824" t="str">
        <f>IF(Churn_Data[[#This Row],[SeniorCitizen]]=1,"Yes","No")</f>
        <v>No</v>
      </c>
      <c r="D2824">
        <v>0</v>
      </c>
      <c r="E2824" t="s">
        <v>24</v>
      </c>
      <c r="F2824" t="s">
        <v>24</v>
      </c>
      <c r="G2824" t="s">
        <v>24</v>
      </c>
      <c r="H2824" t="s">
        <v>24</v>
      </c>
      <c r="I2824" t="s">
        <v>120</v>
      </c>
      <c r="J2824" t="str">
        <f>IF(Churn_Data[[#This Row],[InternetService]]&lt;&gt;"No","Yes","No")</f>
        <v>Yes</v>
      </c>
      <c r="K2824" t="s">
        <v>24</v>
      </c>
      <c r="L2824" t="s">
        <v>25</v>
      </c>
      <c r="M2824" t="s">
        <v>25</v>
      </c>
      <c r="N2824" t="s">
        <v>24</v>
      </c>
      <c r="O2824" t="s">
        <v>24</v>
      </c>
      <c r="P2824" t="s">
        <v>24</v>
      </c>
      <c r="Q2824" t="s">
        <v>25</v>
      </c>
      <c r="R2824">
        <f>IF(Churn_Data[[#This Row],[Churn]]="Yes",1,0)</f>
        <v>0</v>
      </c>
      <c r="S2824" t="s">
        <v>25</v>
      </c>
      <c r="T2824">
        <f>(Churn_Data[[#This Row],[OnlineSecurity]]="Yes")+(Churn_Data[[#This Row],[OnlineBackup]]="Yes")+(Churn_Data[[#This Row],[DeviceProtection]]="Yes")+(Churn_Data[[#This Row],[TechSupport]]="Yes")+(Churn_Data[[#This Row],[StreamingTV]]="Yes")+(Churn_Data[[#This Row],[StreamingMovies]]="Yes")</f>
        <v>4</v>
      </c>
      <c r="U2824" t="s">
        <v>27</v>
      </c>
      <c r="V2824" t="s">
        <v>46</v>
      </c>
      <c r="W2824" t="str">
        <f>IF(ISNUMBER(SEARCH("automatic", Churn_Data[[#This Row],[PaymentMethod]])), "Automatic", "Manual")</f>
        <v>Automatic</v>
      </c>
      <c r="X2824">
        <v>81</v>
      </c>
      <c r="Y2824" t="str">
        <f>IF(Churn_Data[[#This Row],[tenure]]&lt;=12,"0-1 Year",IF(Churn_Data[[#This Row],[tenure]]&lt;=24,"1-2 Years",IF(Churn_Data[[#This Row],[tenure]]&lt;=36,"2-3 Years",IF(Churn_Data[[#This Row],[tenure]]&lt;=48,"3-4 Years",IF(Churn_Data[[#This Row],[tenure]]&lt;=60,"4-5 Years","5+ Years")))))</f>
        <v>1-2 Years</v>
      </c>
      <c r="Z2824">
        <v>24</v>
      </c>
      <c r="AA2824">
        <v>1923.85</v>
      </c>
      <c r="AB2824">
        <f>IF(Churn_Data[[#This Row],[Churn]]="No",Churn_Data[[#This Row],[MonthlyCharges]],NA())</f>
        <v>81</v>
      </c>
      <c r="AC2824">
        <f>IF(Churn_Data[[#This Row],[Churn]]="No",Churn_Data[[#This Row],[tenure]],NA())</f>
        <v>24</v>
      </c>
      <c r="AD2824" t="e">
        <f>IF(Churn_Data[[#This Row],[Churn]]="Yes",Churn_Data[[#This Row],[MonthlyCharges]],NA())</f>
        <v>#N/A</v>
      </c>
      <c r="AE2824" t="e">
        <f>IF(Churn_Data[[#This Row],[Churn]]="Yes",Churn_Data[[#This Row],[tenure]],NA())</f>
        <v>#N/A</v>
      </c>
      <c r="AF2824">
        <v>1944</v>
      </c>
    </row>
    <row r="2825" spans="1:32" x14ac:dyDescent="0.3">
      <c r="A2825" t="s">
        <v>2857</v>
      </c>
      <c r="B2825" t="s">
        <v>30</v>
      </c>
      <c r="C2825" t="str">
        <f>IF(Churn_Data[[#This Row],[SeniorCitizen]]=1,"Yes","No")</f>
        <v>No</v>
      </c>
      <c r="D2825">
        <v>0</v>
      </c>
      <c r="E2825" t="s">
        <v>24</v>
      </c>
      <c r="F2825" t="s">
        <v>24</v>
      </c>
      <c r="G2825" t="s">
        <v>24</v>
      </c>
      <c r="H2825" t="s">
        <v>24</v>
      </c>
      <c r="I2825" t="s">
        <v>120</v>
      </c>
      <c r="J2825" t="str">
        <f>IF(Churn_Data[[#This Row],[InternetService]]&lt;&gt;"No","Yes","No")</f>
        <v>Yes</v>
      </c>
      <c r="K2825" t="s">
        <v>24</v>
      </c>
      <c r="L2825" t="s">
        <v>25</v>
      </c>
      <c r="M2825" t="s">
        <v>25</v>
      </c>
      <c r="N2825" t="s">
        <v>24</v>
      </c>
      <c r="O2825" t="s">
        <v>25</v>
      </c>
      <c r="P2825" t="s">
        <v>24</v>
      </c>
      <c r="Q2825" t="s">
        <v>25</v>
      </c>
      <c r="R2825">
        <f>IF(Churn_Data[[#This Row],[Churn]]="Yes",1,0)</f>
        <v>0</v>
      </c>
      <c r="S2825" t="s">
        <v>25</v>
      </c>
      <c r="T2825">
        <f>(Churn_Data[[#This Row],[OnlineSecurity]]="Yes")+(Churn_Data[[#This Row],[OnlineBackup]]="Yes")+(Churn_Data[[#This Row],[DeviceProtection]]="Yes")+(Churn_Data[[#This Row],[TechSupport]]="Yes")+(Churn_Data[[#This Row],[StreamingTV]]="Yes")+(Churn_Data[[#This Row],[StreamingMovies]]="Yes")</f>
        <v>3</v>
      </c>
      <c r="U2825" t="s">
        <v>27</v>
      </c>
      <c r="V2825" t="s">
        <v>32</v>
      </c>
      <c r="W2825" t="str">
        <f>IF(ISNUMBER(SEARCH("automatic", Churn_Data[[#This Row],[PaymentMethod]])), "Automatic", "Manual")</f>
        <v>Manual</v>
      </c>
      <c r="X2825">
        <v>71.849999999999994</v>
      </c>
      <c r="Y2825" t="str">
        <f>IF(Churn_Data[[#This Row],[tenure]]&lt;=12,"0-1 Year",IF(Churn_Data[[#This Row],[tenure]]&lt;=24,"1-2 Years",IF(Churn_Data[[#This Row],[tenure]]&lt;=36,"2-3 Years",IF(Churn_Data[[#This Row],[tenure]]&lt;=48,"3-4 Years",IF(Churn_Data[[#This Row],[tenure]]&lt;=60,"4-5 Years","5+ Years")))))</f>
        <v>4-5 Years</v>
      </c>
      <c r="Z2825">
        <v>53</v>
      </c>
      <c r="AA2825">
        <v>3827.9</v>
      </c>
      <c r="AB2825">
        <f>IF(Churn_Data[[#This Row],[Churn]]="No",Churn_Data[[#This Row],[MonthlyCharges]],NA())</f>
        <v>71.849999999999994</v>
      </c>
      <c r="AC2825">
        <f>IF(Churn_Data[[#This Row],[Churn]]="No",Churn_Data[[#This Row],[tenure]],NA())</f>
        <v>53</v>
      </c>
      <c r="AD2825" t="e">
        <f>IF(Churn_Data[[#This Row],[Churn]]="Yes",Churn_Data[[#This Row],[MonthlyCharges]],NA())</f>
        <v>#N/A</v>
      </c>
      <c r="AE2825" t="e">
        <f>IF(Churn_Data[[#This Row],[Churn]]="Yes",Churn_Data[[#This Row],[tenure]],NA())</f>
        <v>#N/A</v>
      </c>
      <c r="AF2825">
        <v>3808.05</v>
      </c>
    </row>
    <row r="2826" spans="1:32" x14ac:dyDescent="0.3">
      <c r="A2826" t="s">
        <v>2858</v>
      </c>
      <c r="B2826" t="s">
        <v>23</v>
      </c>
      <c r="C2826" t="str">
        <f>IF(Churn_Data[[#This Row],[SeniorCitizen]]=1,"Yes","No")</f>
        <v>Yes</v>
      </c>
      <c r="D2826">
        <v>1</v>
      </c>
      <c r="E2826" t="s">
        <v>25</v>
      </c>
      <c r="F2826" t="s">
        <v>25</v>
      </c>
      <c r="G2826" t="s">
        <v>24</v>
      </c>
      <c r="H2826" t="s">
        <v>24</v>
      </c>
      <c r="I2826" t="s">
        <v>120</v>
      </c>
      <c r="J2826" t="str">
        <f>IF(Churn_Data[[#This Row],[InternetService]]&lt;&gt;"No","Yes","No")</f>
        <v>Yes</v>
      </c>
      <c r="K2826" t="s">
        <v>25</v>
      </c>
      <c r="L2826" t="s">
        <v>25</v>
      </c>
      <c r="M2826" t="s">
        <v>25</v>
      </c>
      <c r="N2826" t="s">
        <v>24</v>
      </c>
      <c r="O2826" t="s">
        <v>25</v>
      </c>
      <c r="P2826" t="s">
        <v>25</v>
      </c>
      <c r="Q2826" t="s">
        <v>24</v>
      </c>
      <c r="R2826">
        <f>IF(Churn_Data[[#This Row],[Churn]]="Yes",1,0)</f>
        <v>1</v>
      </c>
      <c r="S2826" t="s">
        <v>25</v>
      </c>
      <c r="T2826">
        <f>(Churn_Data[[#This Row],[OnlineSecurity]]="Yes")+(Churn_Data[[#This Row],[OnlineBackup]]="Yes")+(Churn_Data[[#This Row],[DeviceProtection]]="Yes")+(Churn_Data[[#This Row],[TechSupport]]="Yes")+(Churn_Data[[#This Row],[StreamingTV]]="Yes")+(Churn_Data[[#This Row],[StreamingMovies]]="Yes")</f>
        <v>1</v>
      </c>
      <c r="U2826" t="s">
        <v>27</v>
      </c>
      <c r="V2826" t="s">
        <v>72</v>
      </c>
      <c r="W2826" t="str">
        <f>IF(ISNUMBER(SEARCH("automatic", Churn_Data[[#This Row],[PaymentMethod]])), "Automatic", "Manual")</f>
        <v>Automatic</v>
      </c>
      <c r="X2826">
        <v>55</v>
      </c>
      <c r="Y2826" t="str">
        <f>IF(Churn_Data[[#This Row],[tenure]]&lt;=12,"0-1 Year",IF(Churn_Data[[#This Row],[tenure]]&lt;=24,"1-2 Years",IF(Churn_Data[[#This Row],[tenure]]&lt;=36,"2-3 Years",IF(Churn_Data[[#This Row],[tenure]]&lt;=48,"3-4 Years",IF(Churn_Data[[#This Row],[tenure]]&lt;=60,"4-5 Years","5+ Years")))))</f>
        <v>1-2 Years</v>
      </c>
      <c r="Z2826">
        <v>15</v>
      </c>
      <c r="AA2826">
        <v>757.1</v>
      </c>
      <c r="AB2826" t="e">
        <f>IF(Churn_Data[[#This Row],[Churn]]="No",Churn_Data[[#This Row],[MonthlyCharges]],NA())</f>
        <v>#N/A</v>
      </c>
      <c r="AC2826" t="e">
        <f>IF(Churn_Data[[#This Row],[Churn]]="No",Churn_Data[[#This Row],[tenure]],NA())</f>
        <v>#N/A</v>
      </c>
      <c r="AD2826">
        <f>IF(Churn_Data[[#This Row],[Churn]]="Yes",Churn_Data[[#This Row],[MonthlyCharges]],NA())</f>
        <v>55</v>
      </c>
      <c r="AE2826">
        <f>IF(Churn_Data[[#This Row],[Churn]]="Yes",Churn_Data[[#This Row],[tenure]],NA())</f>
        <v>15</v>
      </c>
      <c r="AF2826">
        <v>825</v>
      </c>
    </row>
    <row r="2827" spans="1:32" x14ac:dyDescent="0.3">
      <c r="A2827" t="s">
        <v>2859</v>
      </c>
      <c r="B2827" t="s">
        <v>23</v>
      </c>
      <c r="C2827" t="str">
        <f>IF(Churn_Data[[#This Row],[SeniorCitizen]]=1,"Yes","No")</f>
        <v>No</v>
      </c>
      <c r="D2827">
        <v>0</v>
      </c>
      <c r="E2827" t="s">
        <v>25</v>
      </c>
      <c r="F2827" t="s">
        <v>24</v>
      </c>
      <c r="G2827" t="s">
        <v>24</v>
      </c>
      <c r="H2827" t="s">
        <v>24</v>
      </c>
      <c r="I2827" t="s">
        <v>120</v>
      </c>
      <c r="J2827" t="str">
        <f>IF(Churn_Data[[#This Row],[InternetService]]&lt;&gt;"No","Yes","No")</f>
        <v>Yes</v>
      </c>
      <c r="K2827" t="s">
        <v>24</v>
      </c>
      <c r="L2827" t="s">
        <v>24</v>
      </c>
      <c r="M2827" t="s">
        <v>25</v>
      </c>
      <c r="N2827" t="s">
        <v>24</v>
      </c>
      <c r="O2827" t="s">
        <v>24</v>
      </c>
      <c r="P2827" t="s">
        <v>25</v>
      </c>
      <c r="Q2827" t="s">
        <v>25</v>
      </c>
      <c r="R2827">
        <f>IF(Churn_Data[[#This Row],[Churn]]="Yes",1,0)</f>
        <v>0</v>
      </c>
      <c r="S2827" t="s">
        <v>24</v>
      </c>
      <c r="T2827">
        <f>(Churn_Data[[#This Row],[OnlineSecurity]]="Yes")+(Churn_Data[[#This Row],[OnlineBackup]]="Yes")+(Churn_Data[[#This Row],[DeviceProtection]]="Yes")+(Churn_Data[[#This Row],[TechSupport]]="Yes")+(Churn_Data[[#This Row],[StreamingTV]]="Yes")+(Churn_Data[[#This Row],[StreamingMovies]]="Yes")</f>
        <v>4</v>
      </c>
      <c r="U2827" t="s">
        <v>27</v>
      </c>
      <c r="V2827" t="s">
        <v>28</v>
      </c>
      <c r="W2827" t="str">
        <f>IF(ISNUMBER(SEARCH("automatic", Churn_Data[[#This Row],[PaymentMethod]])), "Automatic", "Manual")</f>
        <v>Manual</v>
      </c>
      <c r="X2827">
        <v>75.900000000000006</v>
      </c>
      <c r="Y2827" t="str">
        <f>IF(Churn_Data[[#This Row],[tenure]]&lt;=12,"0-1 Year",IF(Churn_Data[[#This Row],[tenure]]&lt;=24,"1-2 Years",IF(Churn_Data[[#This Row],[tenure]]&lt;=36,"2-3 Years",IF(Churn_Data[[#This Row],[tenure]]&lt;=48,"3-4 Years",IF(Churn_Data[[#This Row],[tenure]]&lt;=60,"4-5 Years","5+ Years")))))</f>
        <v>1-2 Years</v>
      </c>
      <c r="Z2827">
        <v>19</v>
      </c>
      <c r="AA2827">
        <v>1375.6</v>
      </c>
      <c r="AB2827">
        <f>IF(Churn_Data[[#This Row],[Churn]]="No",Churn_Data[[#This Row],[MonthlyCharges]],NA())</f>
        <v>75.900000000000006</v>
      </c>
      <c r="AC2827">
        <f>IF(Churn_Data[[#This Row],[Churn]]="No",Churn_Data[[#This Row],[tenure]],NA())</f>
        <v>19</v>
      </c>
      <c r="AD2827" t="e">
        <f>IF(Churn_Data[[#This Row],[Churn]]="Yes",Churn_Data[[#This Row],[MonthlyCharges]],NA())</f>
        <v>#N/A</v>
      </c>
      <c r="AE2827" t="e">
        <f>IF(Churn_Data[[#This Row],[Churn]]="Yes",Churn_Data[[#This Row],[tenure]],NA())</f>
        <v>#N/A</v>
      </c>
      <c r="AF2827">
        <v>1442.1</v>
      </c>
    </row>
    <row r="2828" spans="1:32" x14ac:dyDescent="0.3">
      <c r="A2828" t="s">
        <v>2860</v>
      </c>
      <c r="B2828" t="s">
        <v>23</v>
      </c>
      <c r="C2828" t="str">
        <f>IF(Churn_Data[[#This Row],[SeniorCitizen]]=1,"Yes","No")</f>
        <v>No</v>
      </c>
      <c r="D2828">
        <v>0</v>
      </c>
      <c r="E2828" t="s">
        <v>24</v>
      </c>
      <c r="F2828" t="s">
        <v>25</v>
      </c>
      <c r="G2828" t="s">
        <v>24</v>
      </c>
      <c r="H2828" t="s">
        <v>24</v>
      </c>
      <c r="I2828" t="s">
        <v>120</v>
      </c>
      <c r="J2828" t="str">
        <f>IF(Churn_Data[[#This Row],[InternetService]]&lt;&gt;"No","Yes","No")</f>
        <v>Yes</v>
      </c>
      <c r="K2828" t="s">
        <v>25</v>
      </c>
      <c r="L2828" t="s">
        <v>25</v>
      </c>
      <c r="M2828" t="s">
        <v>24</v>
      </c>
      <c r="N2828" t="s">
        <v>24</v>
      </c>
      <c r="O2828" t="s">
        <v>24</v>
      </c>
      <c r="P2828" t="s">
        <v>25</v>
      </c>
      <c r="Q2828" t="s">
        <v>24</v>
      </c>
      <c r="R2828">
        <f>IF(Churn_Data[[#This Row],[Churn]]="Yes",1,0)</f>
        <v>1</v>
      </c>
      <c r="S2828" t="s">
        <v>25</v>
      </c>
      <c r="T2828">
        <f>(Churn_Data[[#This Row],[OnlineSecurity]]="Yes")+(Churn_Data[[#This Row],[OnlineBackup]]="Yes")+(Churn_Data[[#This Row],[DeviceProtection]]="Yes")+(Churn_Data[[#This Row],[TechSupport]]="Yes")+(Churn_Data[[#This Row],[StreamingTV]]="Yes")+(Churn_Data[[#This Row],[StreamingMovies]]="Yes")</f>
        <v>3</v>
      </c>
      <c r="U2828" t="s">
        <v>27</v>
      </c>
      <c r="V2828" t="s">
        <v>46</v>
      </c>
      <c r="W2828" t="str">
        <f>IF(ISNUMBER(SEARCH("automatic", Churn_Data[[#This Row],[PaymentMethod]])), "Automatic", "Manual")</f>
        <v>Automatic</v>
      </c>
      <c r="X2828">
        <v>67.95</v>
      </c>
      <c r="Y2828" t="str">
        <f>IF(Churn_Data[[#This Row],[tenure]]&lt;=12,"0-1 Year",IF(Churn_Data[[#This Row],[tenure]]&lt;=24,"1-2 Years",IF(Churn_Data[[#This Row],[tenure]]&lt;=36,"2-3 Years",IF(Churn_Data[[#This Row],[tenure]]&lt;=48,"3-4 Years",IF(Churn_Data[[#This Row],[tenure]]&lt;=60,"4-5 Years","5+ Years")))))</f>
        <v>0-1 Year</v>
      </c>
      <c r="Z2828">
        <v>5</v>
      </c>
      <c r="AA2828">
        <v>350.3</v>
      </c>
      <c r="AB2828" t="e">
        <f>IF(Churn_Data[[#This Row],[Churn]]="No",Churn_Data[[#This Row],[MonthlyCharges]],NA())</f>
        <v>#N/A</v>
      </c>
      <c r="AC2828" t="e">
        <f>IF(Churn_Data[[#This Row],[Churn]]="No",Churn_Data[[#This Row],[tenure]],NA())</f>
        <v>#N/A</v>
      </c>
      <c r="AD2828">
        <f>IF(Churn_Data[[#This Row],[Churn]]="Yes",Churn_Data[[#This Row],[MonthlyCharges]],NA())</f>
        <v>67.95</v>
      </c>
      <c r="AE2828">
        <f>IF(Churn_Data[[#This Row],[Churn]]="Yes",Churn_Data[[#This Row],[tenure]],NA())</f>
        <v>5</v>
      </c>
      <c r="AF2828">
        <v>339.75</v>
      </c>
    </row>
    <row r="2829" spans="1:32" x14ac:dyDescent="0.3">
      <c r="A2829" t="s">
        <v>2861</v>
      </c>
      <c r="B2829" t="s">
        <v>30</v>
      </c>
      <c r="C2829" t="str">
        <f>IF(Churn_Data[[#This Row],[SeniorCitizen]]=1,"Yes","No")</f>
        <v>No</v>
      </c>
      <c r="D2829">
        <v>0</v>
      </c>
      <c r="E2829" t="s">
        <v>24</v>
      </c>
      <c r="F2829" t="s">
        <v>24</v>
      </c>
      <c r="G2829" t="s">
        <v>24</v>
      </c>
      <c r="H2829" t="s">
        <v>24</v>
      </c>
      <c r="I2829" t="s">
        <v>120</v>
      </c>
      <c r="J2829" t="str">
        <f>IF(Churn_Data[[#This Row],[InternetService]]&lt;&gt;"No","Yes","No")</f>
        <v>Yes</v>
      </c>
      <c r="K2829" t="s">
        <v>25</v>
      </c>
      <c r="L2829" t="s">
        <v>25</v>
      </c>
      <c r="M2829" t="s">
        <v>24</v>
      </c>
      <c r="N2829" t="s">
        <v>24</v>
      </c>
      <c r="O2829" t="s">
        <v>25</v>
      </c>
      <c r="P2829" t="s">
        <v>25</v>
      </c>
      <c r="Q2829" t="s">
        <v>25</v>
      </c>
      <c r="R2829">
        <f>IF(Churn_Data[[#This Row],[Churn]]="Yes",1,0)</f>
        <v>0</v>
      </c>
      <c r="S2829" t="s">
        <v>24</v>
      </c>
      <c r="T2829">
        <f>(Churn_Data[[#This Row],[OnlineSecurity]]="Yes")+(Churn_Data[[#This Row],[OnlineBackup]]="Yes")+(Churn_Data[[#This Row],[DeviceProtection]]="Yes")+(Churn_Data[[#This Row],[TechSupport]]="Yes")+(Churn_Data[[#This Row],[StreamingTV]]="Yes")+(Churn_Data[[#This Row],[StreamingMovies]]="Yes")</f>
        <v>2</v>
      </c>
      <c r="U2829" t="s">
        <v>27</v>
      </c>
      <c r="V2829" t="s">
        <v>46</v>
      </c>
      <c r="W2829" t="str">
        <f>IF(ISNUMBER(SEARCH("automatic", Churn_Data[[#This Row],[PaymentMethod]])), "Automatic", "Manual")</f>
        <v>Automatic</v>
      </c>
      <c r="X2829">
        <v>59.65</v>
      </c>
      <c r="Y2829" t="str">
        <f>IF(Churn_Data[[#This Row],[tenure]]&lt;=12,"0-1 Year",IF(Churn_Data[[#This Row],[tenure]]&lt;=24,"1-2 Years",IF(Churn_Data[[#This Row],[tenure]]&lt;=36,"2-3 Years",IF(Churn_Data[[#This Row],[tenure]]&lt;=48,"3-4 Years",IF(Churn_Data[[#This Row],[tenure]]&lt;=60,"4-5 Years","5+ Years")))))</f>
        <v>1-2 Years</v>
      </c>
      <c r="Z2829">
        <v>15</v>
      </c>
      <c r="AA2829">
        <v>867.1</v>
      </c>
      <c r="AB2829">
        <f>IF(Churn_Data[[#This Row],[Churn]]="No",Churn_Data[[#This Row],[MonthlyCharges]],NA())</f>
        <v>59.65</v>
      </c>
      <c r="AC2829">
        <f>IF(Churn_Data[[#This Row],[Churn]]="No",Churn_Data[[#This Row],[tenure]],NA())</f>
        <v>15</v>
      </c>
      <c r="AD2829" t="e">
        <f>IF(Churn_Data[[#This Row],[Churn]]="Yes",Churn_Data[[#This Row],[MonthlyCharges]],NA())</f>
        <v>#N/A</v>
      </c>
      <c r="AE2829" t="e">
        <f>IF(Churn_Data[[#This Row],[Churn]]="Yes",Churn_Data[[#This Row],[tenure]],NA())</f>
        <v>#N/A</v>
      </c>
      <c r="AF2829">
        <v>894.75</v>
      </c>
    </row>
    <row r="2830" spans="1:32" x14ac:dyDescent="0.3">
      <c r="A2830" t="s">
        <v>2862</v>
      </c>
      <c r="B2830" t="s">
        <v>23</v>
      </c>
      <c r="C2830" t="str">
        <f>IF(Churn_Data[[#This Row],[SeniorCitizen]]=1,"Yes","No")</f>
        <v>No</v>
      </c>
      <c r="D2830">
        <v>0</v>
      </c>
      <c r="E2830" t="s">
        <v>25</v>
      </c>
      <c r="F2830" t="s">
        <v>25</v>
      </c>
      <c r="G2830" t="s">
        <v>24</v>
      </c>
      <c r="H2830" t="s">
        <v>24</v>
      </c>
      <c r="I2830" t="s">
        <v>120</v>
      </c>
      <c r="J2830" t="str">
        <f>IF(Churn_Data[[#This Row],[InternetService]]&lt;&gt;"No","Yes","No")</f>
        <v>Yes</v>
      </c>
      <c r="K2830" t="s">
        <v>24</v>
      </c>
      <c r="L2830" t="s">
        <v>25</v>
      </c>
      <c r="M2830" t="s">
        <v>25</v>
      </c>
      <c r="N2830" t="s">
        <v>24</v>
      </c>
      <c r="O2830" t="s">
        <v>25</v>
      </c>
      <c r="P2830" t="s">
        <v>25</v>
      </c>
      <c r="Q2830" t="s">
        <v>25</v>
      </c>
      <c r="R2830">
        <f>IF(Churn_Data[[#This Row],[Churn]]="Yes",1,0)</f>
        <v>0</v>
      </c>
      <c r="S2830" t="s">
        <v>24</v>
      </c>
      <c r="T2830">
        <f>(Churn_Data[[#This Row],[OnlineSecurity]]="Yes")+(Churn_Data[[#This Row],[OnlineBackup]]="Yes")+(Churn_Data[[#This Row],[DeviceProtection]]="Yes")+(Churn_Data[[#This Row],[TechSupport]]="Yes")+(Churn_Data[[#This Row],[StreamingTV]]="Yes")+(Churn_Data[[#This Row],[StreamingMovies]]="Yes")</f>
        <v>2</v>
      </c>
      <c r="U2830" t="s">
        <v>27</v>
      </c>
      <c r="V2830" t="s">
        <v>28</v>
      </c>
      <c r="W2830" t="str">
        <f>IF(ISNUMBER(SEARCH("automatic", Churn_Data[[#This Row],[PaymentMethod]])), "Automatic", "Manual")</f>
        <v>Manual</v>
      </c>
      <c r="X2830">
        <v>59.05</v>
      </c>
      <c r="Y2830" t="str">
        <f>IF(Churn_Data[[#This Row],[tenure]]&lt;=12,"0-1 Year",IF(Churn_Data[[#This Row],[tenure]]&lt;=24,"1-2 Years",IF(Churn_Data[[#This Row],[tenure]]&lt;=36,"2-3 Years",IF(Churn_Data[[#This Row],[tenure]]&lt;=48,"3-4 Years",IF(Churn_Data[[#This Row],[tenure]]&lt;=60,"4-5 Years","5+ Years")))))</f>
        <v>1-2 Years</v>
      </c>
      <c r="Z2830">
        <v>22</v>
      </c>
      <c r="AA2830">
        <v>1253.5</v>
      </c>
      <c r="AB2830">
        <f>IF(Churn_Data[[#This Row],[Churn]]="No",Churn_Data[[#This Row],[MonthlyCharges]],NA())</f>
        <v>59.05</v>
      </c>
      <c r="AC2830">
        <f>IF(Churn_Data[[#This Row],[Churn]]="No",Churn_Data[[#This Row],[tenure]],NA())</f>
        <v>22</v>
      </c>
      <c r="AD2830" t="e">
        <f>IF(Churn_Data[[#This Row],[Churn]]="Yes",Churn_Data[[#This Row],[MonthlyCharges]],NA())</f>
        <v>#N/A</v>
      </c>
      <c r="AE2830" t="e">
        <f>IF(Churn_Data[[#This Row],[Churn]]="Yes",Churn_Data[[#This Row],[tenure]],NA())</f>
        <v>#N/A</v>
      </c>
      <c r="AF2830">
        <v>1299.0999999999999</v>
      </c>
    </row>
    <row r="2831" spans="1:32" x14ac:dyDescent="0.3">
      <c r="A2831" t="s">
        <v>2863</v>
      </c>
      <c r="B2831" t="s">
        <v>30</v>
      </c>
      <c r="C2831" t="str">
        <f>IF(Churn_Data[[#This Row],[SeniorCitizen]]=1,"Yes","No")</f>
        <v>No</v>
      </c>
      <c r="D2831">
        <v>0</v>
      </c>
      <c r="E2831" t="s">
        <v>24</v>
      </c>
      <c r="F2831" t="s">
        <v>25</v>
      </c>
      <c r="G2831" t="s">
        <v>24</v>
      </c>
      <c r="H2831" t="s">
        <v>24</v>
      </c>
      <c r="I2831" t="s">
        <v>120</v>
      </c>
      <c r="J2831" t="str">
        <f>IF(Churn_Data[[#This Row],[InternetService]]&lt;&gt;"No","Yes","No")</f>
        <v>Yes</v>
      </c>
      <c r="K2831" t="s">
        <v>25</v>
      </c>
      <c r="L2831" t="s">
        <v>25</v>
      </c>
      <c r="M2831" t="s">
        <v>25</v>
      </c>
      <c r="N2831" t="s">
        <v>24</v>
      </c>
      <c r="O2831" t="s">
        <v>24</v>
      </c>
      <c r="P2831" t="s">
        <v>25</v>
      </c>
      <c r="Q2831" t="s">
        <v>25</v>
      </c>
      <c r="R2831">
        <f>IF(Churn_Data[[#This Row],[Churn]]="Yes",1,0)</f>
        <v>0</v>
      </c>
      <c r="S2831" t="s">
        <v>24</v>
      </c>
      <c r="T2831">
        <f>(Churn_Data[[#This Row],[OnlineSecurity]]="Yes")+(Churn_Data[[#This Row],[OnlineBackup]]="Yes")+(Churn_Data[[#This Row],[DeviceProtection]]="Yes")+(Churn_Data[[#This Row],[TechSupport]]="Yes")+(Churn_Data[[#This Row],[StreamingTV]]="Yes")+(Churn_Data[[#This Row],[StreamingMovies]]="Yes")</f>
        <v>2</v>
      </c>
      <c r="U2831" t="s">
        <v>27</v>
      </c>
      <c r="V2831" t="s">
        <v>72</v>
      </c>
      <c r="W2831" t="str">
        <f>IF(ISNUMBER(SEARCH("automatic", Churn_Data[[#This Row],[PaymentMethod]])), "Automatic", "Manual")</f>
        <v>Automatic</v>
      </c>
      <c r="X2831">
        <v>66.599999999999994</v>
      </c>
      <c r="Y2831" t="str">
        <f>IF(Churn_Data[[#This Row],[tenure]]&lt;=12,"0-1 Year",IF(Churn_Data[[#This Row],[tenure]]&lt;=24,"1-2 Years",IF(Churn_Data[[#This Row],[tenure]]&lt;=36,"2-3 Years",IF(Churn_Data[[#This Row],[tenure]]&lt;=48,"3-4 Years",IF(Churn_Data[[#This Row],[tenure]]&lt;=60,"4-5 Years","5+ Years")))))</f>
        <v>1-2 Years</v>
      </c>
      <c r="Z2831">
        <v>14</v>
      </c>
      <c r="AA2831">
        <v>979.5</v>
      </c>
      <c r="AB2831">
        <f>IF(Churn_Data[[#This Row],[Churn]]="No",Churn_Data[[#This Row],[MonthlyCharges]],NA())</f>
        <v>66.599999999999994</v>
      </c>
      <c r="AC2831">
        <f>IF(Churn_Data[[#This Row],[Churn]]="No",Churn_Data[[#This Row],[tenure]],NA())</f>
        <v>14</v>
      </c>
      <c r="AD2831" t="e">
        <f>IF(Churn_Data[[#This Row],[Churn]]="Yes",Churn_Data[[#This Row],[MonthlyCharges]],NA())</f>
        <v>#N/A</v>
      </c>
      <c r="AE2831" t="e">
        <f>IF(Churn_Data[[#This Row],[Churn]]="Yes",Churn_Data[[#This Row],[tenure]],NA())</f>
        <v>#N/A</v>
      </c>
      <c r="AF2831">
        <v>932.4</v>
      </c>
    </row>
    <row r="2832" spans="1:32" x14ac:dyDescent="0.3">
      <c r="A2832" t="s">
        <v>2864</v>
      </c>
      <c r="B2832" t="s">
        <v>23</v>
      </c>
      <c r="C2832" t="str">
        <f>IF(Churn_Data[[#This Row],[SeniorCitizen]]=1,"Yes","No")</f>
        <v>No</v>
      </c>
      <c r="D2832">
        <v>0</v>
      </c>
      <c r="E2832" t="s">
        <v>24</v>
      </c>
      <c r="F2832" t="s">
        <v>25</v>
      </c>
      <c r="G2832" t="s">
        <v>24</v>
      </c>
      <c r="H2832" t="s">
        <v>24</v>
      </c>
      <c r="I2832" t="s">
        <v>120</v>
      </c>
      <c r="J2832" t="str">
        <f>IF(Churn_Data[[#This Row],[InternetService]]&lt;&gt;"No","Yes","No")</f>
        <v>Yes</v>
      </c>
      <c r="K2832" t="s">
        <v>24</v>
      </c>
      <c r="L2832" t="s">
        <v>24</v>
      </c>
      <c r="M2832" t="s">
        <v>25</v>
      </c>
      <c r="N2832" t="s">
        <v>24</v>
      </c>
      <c r="O2832" t="s">
        <v>25</v>
      </c>
      <c r="P2832" t="s">
        <v>25</v>
      </c>
      <c r="Q2832" t="s">
        <v>24</v>
      </c>
      <c r="R2832">
        <f>IF(Churn_Data[[#This Row],[Churn]]="Yes",1,0)</f>
        <v>1</v>
      </c>
      <c r="S2832" t="s">
        <v>25</v>
      </c>
      <c r="T2832">
        <f>(Churn_Data[[#This Row],[OnlineSecurity]]="Yes")+(Churn_Data[[#This Row],[OnlineBackup]]="Yes")+(Churn_Data[[#This Row],[DeviceProtection]]="Yes")+(Churn_Data[[#This Row],[TechSupport]]="Yes")+(Churn_Data[[#This Row],[StreamingTV]]="Yes")+(Churn_Data[[#This Row],[StreamingMovies]]="Yes")</f>
        <v>3</v>
      </c>
      <c r="U2832" t="s">
        <v>27</v>
      </c>
      <c r="V2832" t="s">
        <v>32</v>
      </c>
      <c r="W2832" t="str">
        <f>IF(ISNUMBER(SEARCH("automatic", Churn_Data[[#This Row],[PaymentMethod]])), "Automatic", "Manual")</f>
        <v>Manual</v>
      </c>
      <c r="X2832">
        <v>62.65</v>
      </c>
      <c r="Y2832" t="str">
        <f>IF(Churn_Data[[#This Row],[tenure]]&lt;=12,"0-1 Year",IF(Churn_Data[[#This Row],[tenure]]&lt;=24,"1-2 Years",IF(Churn_Data[[#This Row],[tenure]]&lt;=36,"2-3 Years",IF(Churn_Data[[#This Row],[tenure]]&lt;=48,"3-4 Years",IF(Churn_Data[[#This Row],[tenure]]&lt;=60,"4-5 Years","5+ Years")))))</f>
        <v>2-3 Years</v>
      </c>
      <c r="Z2832">
        <v>34</v>
      </c>
      <c r="AA2832">
        <v>2274.9</v>
      </c>
      <c r="AB2832" t="e">
        <f>IF(Churn_Data[[#This Row],[Churn]]="No",Churn_Data[[#This Row],[MonthlyCharges]],NA())</f>
        <v>#N/A</v>
      </c>
      <c r="AC2832" t="e">
        <f>IF(Churn_Data[[#This Row],[Churn]]="No",Churn_Data[[#This Row],[tenure]],NA())</f>
        <v>#N/A</v>
      </c>
      <c r="AD2832">
        <f>IF(Churn_Data[[#This Row],[Churn]]="Yes",Churn_Data[[#This Row],[MonthlyCharges]],NA())</f>
        <v>62.65</v>
      </c>
      <c r="AE2832">
        <f>IF(Churn_Data[[#This Row],[Churn]]="Yes",Churn_Data[[#This Row],[tenure]],NA())</f>
        <v>34</v>
      </c>
      <c r="AF2832">
        <v>2130.1</v>
      </c>
    </row>
    <row r="2833" spans="1:32" x14ac:dyDescent="0.3">
      <c r="A2833" t="s">
        <v>2865</v>
      </c>
      <c r="B2833" t="s">
        <v>23</v>
      </c>
      <c r="C2833" t="str">
        <f>IF(Churn_Data[[#This Row],[SeniorCitizen]]=1,"Yes","No")</f>
        <v>No</v>
      </c>
      <c r="D2833">
        <v>0</v>
      </c>
      <c r="E2833" t="s">
        <v>25</v>
      </c>
      <c r="F2833" t="s">
        <v>25</v>
      </c>
      <c r="G2833" t="s">
        <v>24</v>
      </c>
      <c r="H2833" t="s">
        <v>24</v>
      </c>
      <c r="I2833" t="s">
        <v>120</v>
      </c>
      <c r="J2833" t="str">
        <f>IF(Churn_Data[[#This Row],[InternetService]]&lt;&gt;"No","Yes","No")</f>
        <v>Yes</v>
      </c>
      <c r="K2833" t="s">
        <v>24</v>
      </c>
      <c r="L2833" t="s">
        <v>24</v>
      </c>
      <c r="M2833" t="s">
        <v>25</v>
      </c>
      <c r="N2833" t="s">
        <v>24</v>
      </c>
      <c r="O2833" t="s">
        <v>25</v>
      </c>
      <c r="P2833" t="s">
        <v>25</v>
      </c>
      <c r="Q2833" t="s">
        <v>25</v>
      </c>
      <c r="R2833">
        <f>IF(Churn_Data[[#This Row],[Churn]]="Yes",1,0)</f>
        <v>0</v>
      </c>
      <c r="S2833" t="s">
        <v>25</v>
      </c>
      <c r="T2833">
        <f>(Churn_Data[[#This Row],[OnlineSecurity]]="Yes")+(Churn_Data[[#This Row],[OnlineBackup]]="Yes")+(Churn_Data[[#This Row],[DeviceProtection]]="Yes")+(Churn_Data[[#This Row],[TechSupport]]="Yes")+(Churn_Data[[#This Row],[StreamingTV]]="Yes")+(Churn_Data[[#This Row],[StreamingMovies]]="Yes")</f>
        <v>3</v>
      </c>
      <c r="U2833" t="s">
        <v>27</v>
      </c>
      <c r="V2833" t="s">
        <v>28</v>
      </c>
      <c r="W2833" t="str">
        <f>IF(ISNUMBER(SEARCH("automatic", Churn_Data[[#This Row],[PaymentMethod]])), "Automatic", "Manual")</f>
        <v>Manual</v>
      </c>
      <c r="X2833">
        <v>67.45</v>
      </c>
      <c r="Y2833" t="str">
        <f>IF(Churn_Data[[#This Row],[tenure]]&lt;=12,"0-1 Year",IF(Churn_Data[[#This Row],[tenure]]&lt;=24,"1-2 Years",IF(Churn_Data[[#This Row],[tenure]]&lt;=36,"2-3 Years",IF(Churn_Data[[#This Row],[tenure]]&lt;=48,"3-4 Years",IF(Churn_Data[[#This Row],[tenure]]&lt;=60,"4-5 Years","5+ Years")))))</f>
        <v>2-3 Years</v>
      </c>
      <c r="Z2833">
        <v>29</v>
      </c>
      <c r="AA2833">
        <v>1801.1</v>
      </c>
      <c r="AB2833">
        <f>IF(Churn_Data[[#This Row],[Churn]]="No",Churn_Data[[#This Row],[MonthlyCharges]],NA())</f>
        <v>67.45</v>
      </c>
      <c r="AC2833">
        <f>IF(Churn_Data[[#This Row],[Churn]]="No",Churn_Data[[#This Row],[tenure]],NA())</f>
        <v>29</v>
      </c>
      <c r="AD2833" t="e">
        <f>IF(Churn_Data[[#This Row],[Churn]]="Yes",Churn_Data[[#This Row],[MonthlyCharges]],NA())</f>
        <v>#N/A</v>
      </c>
      <c r="AE2833" t="e">
        <f>IF(Churn_Data[[#This Row],[Churn]]="Yes",Churn_Data[[#This Row],[tenure]],NA())</f>
        <v>#N/A</v>
      </c>
      <c r="AF2833">
        <v>1956.05</v>
      </c>
    </row>
    <row r="2834" spans="1:32" x14ac:dyDescent="0.3">
      <c r="A2834" t="s">
        <v>2866</v>
      </c>
      <c r="B2834" t="s">
        <v>23</v>
      </c>
      <c r="C2834" t="str">
        <f>IF(Churn_Data[[#This Row],[SeniorCitizen]]=1,"Yes","No")</f>
        <v>Yes</v>
      </c>
      <c r="D2834">
        <v>1</v>
      </c>
      <c r="E2834" t="s">
        <v>24</v>
      </c>
      <c r="F2834" t="s">
        <v>25</v>
      </c>
      <c r="G2834" t="s">
        <v>24</v>
      </c>
      <c r="H2834" t="s">
        <v>24</v>
      </c>
      <c r="I2834" t="s">
        <v>120</v>
      </c>
      <c r="J2834" t="str">
        <f>IF(Churn_Data[[#This Row],[InternetService]]&lt;&gt;"No","Yes","No")</f>
        <v>Yes</v>
      </c>
      <c r="K2834" t="s">
        <v>25</v>
      </c>
      <c r="L2834" t="s">
        <v>24</v>
      </c>
      <c r="M2834" t="s">
        <v>24</v>
      </c>
      <c r="N2834" t="s">
        <v>24</v>
      </c>
      <c r="O2834" t="s">
        <v>24</v>
      </c>
      <c r="P2834" t="s">
        <v>24</v>
      </c>
      <c r="Q2834" t="s">
        <v>25</v>
      </c>
      <c r="R2834">
        <f>IF(Churn_Data[[#This Row],[Churn]]="Yes",1,0)</f>
        <v>0</v>
      </c>
      <c r="S2834" t="s">
        <v>25</v>
      </c>
      <c r="T2834">
        <f>(Churn_Data[[#This Row],[OnlineSecurity]]="Yes")+(Churn_Data[[#This Row],[OnlineBackup]]="Yes")+(Churn_Data[[#This Row],[DeviceProtection]]="Yes")+(Churn_Data[[#This Row],[TechSupport]]="Yes")+(Churn_Data[[#This Row],[StreamingTV]]="Yes")+(Churn_Data[[#This Row],[StreamingMovies]]="Yes")</f>
        <v>5</v>
      </c>
      <c r="U2834" t="s">
        <v>27</v>
      </c>
      <c r="V2834" t="s">
        <v>32</v>
      </c>
      <c r="W2834" t="str">
        <f>IF(ISNUMBER(SEARCH("automatic", Churn_Data[[#This Row],[PaymentMethod]])), "Automatic", "Manual")</f>
        <v>Manual</v>
      </c>
      <c r="X2834">
        <v>83.85</v>
      </c>
      <c r="Y2834" t="str">
        <f>IF(Churn_Data[[#This Row],[tenure]]&lt;=12,"0-1 Year",IF(Churn_Data[[#This Row],[tenure]]&lt;=24,"1-2 Years",IF(Churn_Data[[#This Row],[tenure]]&lt;=36,"2-3 Years",IF(Churn_Data[[#This Row],[tenure]]&lt;=48,"3-4 Years",IF(Churn_Data[[#This Row],[tenure]]&lt;=60,"4-5 Years","5+ Years")))))</f>
        <v>2-3 Years</v>
      </c>
      <c r="Z2834">
        <v>27</v>
      </c>
      <c r="AA2834">
        <v>2310.1999999999998</v>
      </c>
      <c r="AB2834">
        <f>IF(Churn_Data[[#This Row],[Churn]]="No",Churn_Data[[#This Row],[MonthlyCharges]],NA())</f>
        <v>83.85</v>
      </c>
      <c r="AC2834">
        <f>IF(Churn_Data[[#This Row],[Churn]]="No",Churn_Data[[#This Row],[tenure]],NA())</f>
        <v>27</v>
      </c>
      <c r="AD2834" t="e">
        <f>IF(Churn_Data[[#This Row],[Churn]]="Yes",Churn_Data[[#This Row],[MonthlyCharges]],NA())</f>
        <v>#N/A</v>
      </c>
      <c r="AE2834" t="e">
        <f>IF(Churn_Data[[#This Row],[Churn]]="Yes",Churn_Data[[#This Row],[tenure]],NA())</f>
        <v>#N/A</v>
      </c>
      <c r="AF2834">
        <v>2263.9499999999998</v>
      </c>
    </row>
    <row r="2835" spans="1:32" x14ac:dyDescent="0.3">
      <c r="A2835" t="s">
        <v>2867</v>
      </c>
      <c r="B2835" t="s">
        <v>23</v>
      </c>
      <c r="C2835" t="str">
        <f>IF(Churn_Data[[#This Row],[SeniorCitizen]]=1,"Yes","No")</f>
        <v>No</v>
      </c>
      <c r="D2835">
        <v>0</v>
      </c>
      <c r="E2835" t="s">
        <v>25</v>
      </c>
      <c r="F2835" t="s">
        <v>25</v>
      </c>
      <c r="G2835" t="s">
        <v>24</v>
      </c>
      <c r="H2835" t="s">
        <v>24</v>
      </c>
      <c r="I2835" t="s">
        <v>120</v>
      </c>
      <c r="J2835" t="str">
        <f>IF(Churn_Data[[#This Row],[InternetService]]&lt;&gt;"No","Yes","No")</f>
        <v>Yes</v>
      </c>
      <c r="K2835" t="s">
        <v>24</v>
      </c>
      <c r="L2835" t="s">
        <v>25</v>
      </c>
      <c r="M2835" t="s">
        <v>24</v>
      </c>
      <c r="N2835" t="s">
        <v>24</v>
      </c>
      <c r="O2835" t="s">
        <v>25</v>
      </c>
      <c r="P2835" t="s">
        <v>24</v>
      </c>
      <c r="Q2835" t="s">
        <v>25</v>
      </c>
      <c r="R2835">
        <f>IF(Churn_Data[[#This Row],[Churn]]="Yes",1,0)</f>
        <v>0</v>
      </c>
      <c r="S2835" t="s">
        <v>24</v>
      </c>
      <c r="T2835">
        <f>(Churn_Data[[#This Row],[OnlineSecurity]]="Yes")+(Churn_Data[[#This Row],[OnlineBackup]]="Yes")+(Churn_Data[[#This Row],[DeviceProtection]]="Yes")+(Churn_Data[[#This Row],[TechSupport]]="Yes")+(Churn_Data[[#This Row],[StreamingTV]]="Yes")+(Churn_Data[[#This Row],[StreamingMovies]]="Yes")</f>
        <v>4</v>
      </c>
      <c r="U2835" t="s">
        <v>27</v>
      </c>
      <c r="V2835" t="s">
        <v>46</v>
      </c>
      <c r="W2835" t="str">
        <f>IF(ISNUMBER(SEARCH("automatic", Churn_Data[[#This Row],[PaymentMethod]])), "Automatic", "Manual")</f>
        <v>Automatic</v>
      </c>
      <c r="X2835">
        <v>74.650000000000006</v>
      </c>
      <c r="Y2835" t="str">
        <f>IF(Churn_Data[[#This Row],[tenure]]&lt;=12,"0-1 Year",IF(Churn_Data[[#This Row],[tenure]]&lt;=24,"1-2 Years",IF(Churn_Data[[#This Row],[tenure]]&lt;=36,"2-3 Years",IF(Churn_Data[[#This Row],[tenure]]&lt;=48,"3-4 Years",IF(Churn_Data[[#This Row],[tenure]]&lt;=60,"4-5 Years","5+ Years")))))</f>
        <v>3-4 Years</v>
      </c>
      <c r="Z2835">
        <v>41</v>
      </c>
      <c r="AA2835">
        <v>3090.65</v>
      </c>
      <c r="AB2835">
        <f>IF(Churn_Data[[#This Row],[Churn]]="No",Churn_Data[[#This Row],[MonthlyCharges]],NA())</f>
        <v>74.650000000000006</v>
      </c>
      <c r="AC2835">
        <f>IF(Churn_Data[[#This Row],[Churn]]="No",Churn_Data[[#This Row],[tenure]],NA())</f>
        <v>41</v>
      </c>
      <c r="AD2835" t="e">
        <f>IF(Churn_Data[[#This Row],[Churn]]="Yes",Churn_Data[[#This Row],[MonthlyCharges]],NA())</f>
        <v>#N/A</v>
      </c>
      <c r="AE2835" t="e">
        <f>IF(Churn_Data[[#This Row],[Churn]]="Yes",Churn_Data[[#This Row],[tenure]],NA())</f>
        <v>#N/A</v>
      </c>
      <c r="AF2835">
        <v>3060.65</v>
      </c>
    </row>
    <row r="2836" spans="1:32" x14ac:dyDescent="0.3">
      <c r="A2836" t="s">
        <v>2868</v>
      </c>
      <c r="B2836" t="s">
        <v>30</v>
      </c>
      <c r="C2836" t="str">
        <f>IF(Churn_Data[[#This Row],[SeniorCitizen]]=1,"Yes","No")</f>
        <v>No</v>
      </c>
      <c r="D2836">
        <v>0</v>
      </c>
      <c r="E2836" t="s">
        <v>24</v>
      </c>
      <c r="F2836" t="s">
        <v>24</v>
      </c>
      <c r="G2836" t="s">
        <v>24</v>
      </c>
      <c r="H2836" t="s">
        <v>24</v>
      </c>
      <c r="I2836" t="s">
        <v>120</v>
      </c>
      <c r="J2836" t="str">
        <f>IF(Churn_Data[[#This Row],[InternetService]]&lt;&gt;"No","Yes","No")</f>
        <v>Yes</v>
      </c>
      <c r="K2836" t="s">
        <v>24</v>
      </c>
      <c r="L2836" t="s">
        <v>24</v>
      </c>
      <c r="M2836" t="s">
        <v>25</v>
      </c>
      <c r="N2836" t="s">
        <v>24</v>
      </c>
      <c r="O2836" t="s">
        <v>25</v>
      </c>
      <c r="P2836" t="s">
        <v>25</v>
      </c>
      <c r="Q2836" t="s">
        <v>25</v>
      </c>
      <c r="R2836">
        <f>IF(Churn_Data[[#This Row],[Churn]]="Yes",1,0)</f>
        <v>0</v>
      </c>
      <c r="S2836" t="s">
        <v>25</v>
      </c>
      <c r="T2836">
        <f>(Churn_Data[[#This Row],[OnlineSecurity]]="Yes")+(Churn_Data[[#This Row],[OnlineBackup]]="Yes")+(Churn_Data[[#This Row],[DeviceProtection]]="Yes")+(Churn_Data[[#This Row],[TechSupport]]="Yes")+(Churn_Data[[#This Row],[StreamingTV]]="Yes")+(Churn_Data[[#This Row],[StreamingMovies]]="Yes")</f>
        <v>3</v>
      </c>
      <c r="U2836" t="s">
        <v>27</v>
      </c>
      <c r="V2836" t="s">
        <v>72</v>
      </c>
      <c r="W2836" t="str">
        <f>IF(ISNUMBER(SEARCH("automatic", Churn_Data[[#This Row],[PaymentMethod]])), "Automatic", "Manual")</f>
        <v>Automatic</v>
      </c>
      <c r="X2836">
        <v>64.400000000000006</v>
      </c>
      <c r="Y2836" t="str">
        <f>IF(Churn_Data[[#This Row],[tenure]]&lt;=12,"0-1 Year",IF(Churn_Data[[#This Row],[tenure]]&lt;=24,"1-2 Years",IF(Churn_Data[[#This Row],[tenure]]&lt;=36,"2-3 Years",IF(Churn_Data[[#This Row],[tenure]]&lt;=48,"3-4 Years",IF(Churn_Data[[#This Row],[tenure]]&lt;=60,"4-5 Years","5+ Years")))))</f>
        <v>0-1 Year</v>
      </c>
      <c r="Z2836">
        <v>5</v>
      </c>
      <c r="AA2836">
        <v>316.89999999999998</v>
      </c>
      <c r="AB2836">
        <f>IF(Churn_Data[[#This Row],[Churn]]="No",Churn_Data[[#This Row],[MonthlyCharges]],NA())</f>
        <v>64.400000000000006</v>
      </c>
      <c r="AC2836">
        <f>IF(Churn_Data[[#This Row],[Churn]]="No",Churn_Data[[#This Row],[tenure]],NA())</f>
        <v>5</v>
      </c>
      <c r="AD2836" t="e">
        <f>IF(Churn_Data[[#This Row],[Churn]]="Yes",Churn_Data[[#This Row],[MonthlyCharges]],NA())</f>
        <v>#N/A</v>
      </c>
      <c r="AE2836" t="e">
        <f>IF(Churn_Data[[#This Row],[Churn]]="Yes",Churn_Data[[#This Row],[tenure]],NA())</f>
        <v>#N/A</v>
      </c>
      <c r="AF2836">
        <v>322</v>
      </c>
    </row>
    <row r="2837" spans="1:32" x14ac:dyDescent="0.3">
      <c r="A2837" t="s">
        <v>2869</v>
      </c>
      <c r="B2837" t="s">
        <v>23</v>
      </c>
      <c r="C2837" t="str">
        <f>IF(Churn_Data[[#This Row],[SeniorCitizen]]=1,"Yes","No")</f>
        <v>No</v>
      </c>
      <c r="D2837">
        <v>0</v>
      </c>
      <c r="E2837" t="s">
        <v>24</v>
      </c>
      <c r="F2837" t="s">
        <v>24</v>
      </c>
      <c r="G2837" t="s">
        <v>24</v>
      </c>
      <c r="H2837" t="s">
        <v>24</v>
      </c>
      <c r="I2837" t="s">
        <v>120</v>
      </c>
      <c r="J2837" t="str">
        <f>IF(Churn_Data[[#This Row],[InternetService]]&lt;&gt;"No","Yes","No")</f>
        <v>Yes</v>
      </c>
      <c r="K2837" t="s">
        <v>25</v>
      </c>
      <c r="L2837" t="s">
        <v>24</v>
      </c>
      <c r="M2837" t="s">
        <v>25</v>
      </c>
      <c r="N2837" t="s">
        <v>24</v>
      </c>
      <c r="O2837" t="s">
        <v>24</v>
      </c>
      <c r="P2837" t="s">
        <v>25</v>
      </c>
      <c r="Q2837" t="s">
        <v>25</v>
      </c>
      <c r="R2837">
        <f>IF(Churn_Data[[#This Row],[Churn]]="Yes",1,0)</f>
        <v>0</v>
      </c>
      <c r="S2837" t="s">
        <v>24</v>
      </c>
      <c r="T2837">
        <f>(Churn_Data[[#This Row],[OnlineSecurity]]="Yes")+(Churn_Data[[#This Row],[OnlineBackup]]="Yes")+(Churn_Data[[#This Row],[DeviceProtection]]="Yes")+(Churn_Data[[#This Row],[TechSupport]]="Yes")+(Churn_Data[[#This Row],[StreamingTV]]="Yes")+(Churn_Data[[#This Row],[StreamingMovies]]="Yes")</f>
        <v>3</v>
      </c>
      <c r="U2837" t="s">
        <v>27</v>
      </c>
      <c r="V2837" t="s">
        <v>72</v>
      </c>
      <c r="W2837" t="str">
        <f>IF(ISNUMBER(SEARCH("automatic", Churn_Data[[#This Row],[PaymentMethod]])), "Automatic", "Manual")</f>
        <v>Automatic</v>
      </c>
      <c r="X2837">
        <v>69.5</v>
      </c>
      <c r="Y2837" t="str">
        <f>IF(Churn_Data[[#This Row],[tenure]]&lt;=12,"0-1 Year",IF(Churn_Data[[#This Row],[tenure]]&lt;=24,"1-2 Years",IF(Churn_Data[[#This Row],[tenure]]&lt;=36,"2-3 Years",IF(Churn_Data[[#This Row],[tenure]]&lt;=48,"3-4 Years",IF(Churn_Data[[#This Row],[tenure]]&lt;=60,"4-5 Years","5+ Years")))))</f>
        <v>1-2 Years</v>
      </c>
      <c r="Z2837">
        <v>23</v>
      </c>
      <c r="AA2837">
        <v>1652.1</v>
      </c>
      <c r="AB2837">
        <f>IF(Churn_Data[[#This Row],[Churn]]="No",Churn_Data[[#This Row],[MonthlyCharges]],NA())</f>
        <v>69.5</v>
      </c>
      <c r="AC2837">
        <f>IF(Churn_Data[[#This Row],[Churn]]="No",Churn_Data[[#This Row],[tenure]],NA())</f>
        <v>23</v>
      </c>
      <c r="AD2837" t="e">
        <f>IF(Churn_Data[[#This Row],[Churn]]="Yes",Churn_Data[[#This Row],[MonthlyCharges]],NA())</f>
        <v>#N/A</v>
      </c>
      <c r="AE2837" t="e">
        <f>IF(Churn_Data[[#This Row],[Churn]]="Yes",Churn_Data[[#This Row],[tenure]],NA())</f>
        <v>#N/A</v>
      </c>
      <c r="AF2837">
        <v>1598.5</v>
      </c>
    </row>
    <row r="2838" spans="1:32" x14ac:dyDescent="0.3">
      <c r="A2838" t="s">
        <v>2870</v>
      </c>
      <c r="B2838" t="s">
        <v>30</v>
      </c>
      <c r="C2838" t="str">
        <f>IF(Churn_Data[[#This Row],[SeniorCitizen]]=1,"Yes","No")</f>
        <v>Yes</v>
      </c>
      <c r="D2838">
        <v>1</v>
      </c>
      <c r="E2838" t="s">
        <v>24</v>
      </c>
      <c r="F2838" t="s">
        <v>25</v>
      </c>
      <c r="G2838" t="s">
        <v>24</v>
      </c>
      <c r="H2838" t="s">
        <v>24</v>
      </c>
      <c r="I2838" t="s">
        <v>26</v>
      </c>
      <c r="J2838" t="str">
        <f>IF(Churn_Data[[#This Row],[InternetService]]&lt;&gt;"No","Yes","No")</f>
        <v>Yes</v>
      </c>
      <c r="K2838" t="s">
        <v>24</v>
      </c>
      <c r="L2838" t="s">
        <v>25</v>
      </c>
      <c r="M2838" t="s">
        <v>24</v>
      </c>
      <c r="N2838" t="s">
        <v>24</v>
      </c>
      <c r="O2838" t="s">
        <v>24</v>
      </c>
      <c r="P2838" t="s">
        <v>24</v>
      </c>
      <c r="Q2838" t="s">
        <v>25</v>
      </c>
      <c r="R2838">
        <f>IF(Churn_Data[[#This Row],[Churn]]="Yes",1,0)</f>
        <v>0</v>
      </c>
      <c r="S2838" t="s">
        <v>24</v>
      </c>
      <c r="T2838">
        <f>(Churn_Data[[#This Row],[OnlineSecurity]]="Yes")+(Churn_Data[[#This Row],[OnlineBackup]]="Yes")+(Churn_Data[[#This Row],[DeviceProtection]]="Yes")+(Churn_Data[[#This Row],[TechSupport]]="Yes")+(Churn_Data[[#This Row],[StreamingTV]]="Yes")+(Churn_Data[[#This Row],[StreamingMovies]]="Yes")</f>
        <v>5</v>
      </c>
      <c r="U2838" t="s">
        <v>27</v>
      </c>
      <c r="V2838" t="s">
        <v>46</v>
      </c>
      <c r="W2838" t="str">
        <f>IF(ISNUMBER(SEARCH("automatic", Churn_Data[[#This Row],[PaymentMethod]])), "Automatic", "Manual")</f>
        <v>Automatic</v>
      </c>
      <c r="X2838">
        <v>109.9</v>
      </c>
      <c r="Y2838" t="str">
        <f>IF(Churn_Data[[#This Row],[tenure]]&lt;=12,"0-1 Year",IF(Churn_Data[[#This Row],[tenure]]&lt;=24,"1-2 Years",IF(Churn_Data[[#This Row],[tenure]]&lt;=36,"2-3 Years",IF(Churn_Data[[#This Row],[tenure]]&lt;=48,"3-4 Years",IF(Churn_Data[[#This Row],[tenure]]&lt;=60,"4-5 Years","5+ Years")))))</f>
        <v>2-3 Years</v>
      </c>
      <c r="Z2838">
        <v>33</v>
      </c>
      <c r="AA2838">
        <v>3694.7</v>
      </c>
      <c r="AB2838">
        <f>IF(Churn_Data[[#This Row],[Churn]]="No",Churn_Data[[#This Row],[MonthlyCharges]],NA())</f>
        <v>109.9</v>
      </c>
      <c r="AC2838">
        <f>IF(Churn_Data[[#This Row],[Churn]]="No",Churn_Data[[#This Row],[tenure]],NA())</f>
        <v>33</v>
      </c>
      <c r="AD2838" t="e">
        <f>IF(Churn_Data[[#This Row],[Churn]]="Yes",Churn_Data[[#This Row],[MonthlyCharges]],NA())</f>
        <v>#N/A</v>
      </c>
      <c r="AE2838" t="e">
        <f>IF(Churn_Data[[#This Row],[Churn]]="Yes",Churn_Data[[#This Row],[tenure]],NA())</f>
        <v>#N/A</v>
      </c>
      <c r="AF2838">
        <v>3626.7</v>
      </c>
    </row>
    <row r="2839" spans="1:32" x14ac:dyDescent="0.3">
      <c r="A2839" t="s">
        <v>2871</v>
      </c>
      <c r="B2839" t="s">
        <v>23</v>
      </c>
      <c r="C2839" t="str">
        <f>IF(Churn_Data[[#This Row],[SeniorCitizen]]=1,"Yes","No")</f>
        <v>No</v>
      </c>
      <c r="D2839">
        <v>0</v>
      </c>
      <c r="E2839" t="s">
        <v>24</v>
      </c>
      <c r="F2839" t="s">
        <v>24</v>
      </c>
      <c r="G2839" t="s">
        <v>24</v>
      </c>
      <c r="H2839" t="s">
        <v>24</v>
      </c>
      <c r="I2839" t="s">
        <v>26</v>
      </c>
      <c r="J2839" t="str">
        <f>IF(Churn_Data[[#This Row],[InternetService]]&lt;&gt;"No","Yes","No")</f>
        <v>Yes</v>
      </c>
      <c r="K2839" t="s">
        <v>24</v>
      </c>
      <c r="L2839" t="s">
        <v>25</v>
      </c>
      <c r="M2839" t="s">
        <v>24</v>
      </c>
      <c r="N2839" t="s">
        <v>24</v>
      </c>
      <c r="O2839" t="s">
        <v>24</v>
      </c>
      <c r="P2839" t="s">
        <v>24</v>
      </c>
      <c r="Q2839" t="s">
        <v>25</v>
      </c>
      <c r="R2839">
        <f>IF(Churn_Data[[#This Row],[Churn]]="Yes",1,0)</f>
        <v>0</v>
      </c>
      <c r="S2839" t="s">
        <v>24</v>
      </c>
      <c r="T2839">
        <f>(Churn_Data[[#This Row],[OnlineSecurity]]="Yes")+(Churn_Data[[#This Row],[OnlineBackup]]="Yes")+(Churn_Data[[#This Row],[DeviceProtection]]="Yes")+(Churn_Data[[#This Row],[TechSupport]]="Yes")+(Churn_Data[[#This Row],[StreamingTV]]="Yes")+(Churn_Data[[#This Row],[StreamingMovies]]="Yes")</f>
        <v>5</v>
      </c>
      <c r="U2839" t="s">
        <v>27</v>
      </c>
      <c r="V2839" t="s">
        <v>32</v>
      </c>
      <c r="W2839" t="str">
        <f>IF(ISNUMBER(SEARCH("automatic", Churn_Data[[#This Row],[PaymentMethod]])), "Automatic", "Manual")</f>
        <v>Manual</v>
      </c>
      <c r="X2839">
        <v>112.95</v>
      </c>
      <c r="Y2839" t="str">
        <f>IF(Churn_Data[[#This Row],[tenure]]&lt;=12,"0-1 Year",IF(Churn_Data[[#This Row],[tenure]]&lt;=24,"1-2 Years",IF(Churn_Data[[#This Row],[tenure]]&lt;=36,"2-3 Years",IF(Churn_Data[[#This Row],[tenure]]&lt;=48,"3-4 Years",IF(Churn_Data[[#This Row],[tenure]]&lt;=60,"4-5 Years","5+ Years")))))</f>
        <v>1-2 Years</v>
      </c>
      <c r="Z2839">
        <v>16</v>
      </c>
      <c r="AA2839">
        <v>1882.55</v>
      </c>
      <c r="AB2839">
        <f>IF(Churn_Data[[#This Row],[Churn]]="No",Churn_Data[[#This Row],[MonthlyCharges]],NA())</f>
        <v>112.95</v>
      </c>
      <c r="AC2839">
        <f>IF(Churn_Data[[#This Row],[Churn]]="No",Churn_Data[[#This Row],[tenure]],NA())</f>
        <v>16</v>
      </c>
      <c r="AD2839" t="e">
        <f>IF(Churn_Data[[#This Row],[Churn]]="Yes",Churn_Data[[#This Row],[MonthlyCharges]],NA())</f>
        <v>#N/A</v>
      </c>
      <c r="AE2839" t="e">
        <f>IF(Churn_Data[[#This Row],[Churn]]="Yes",Churn_Data[[#This Row],[tenure]],NA())</f>
        <v>#N/A</v>
      </c>
      <c r="AF2839">
        <v>1807.2</v>
      </c>
    </row>
    <row r="2840" spans="1:32" x14ac:dyDescent="0.3">
      <c r="A2840" t="s">
        <v>2872</v>
      </c>
      <c r="B2840" t="s">
        <v>30</v>
      </c>
      <c r="C2840" t="str">
        <f>IF(Churn_Data[[#This Row],[SeniorCitizen]]=1,"Yes","No")</f>
        <v>No</v>
      </c>
      <c r="D2840">
        <v>0</v>
      </c>
      <c r="E2840" t="s">
        <v>25</v>
      </c>
      <c r="F2840" t="s">
        <v>25</v>
      </c>
      <c r="G2840" t="s">
        <v>24</v>
      </c>
      <c r="H2840" t="s">
        <v>24</v>
      </c>
      <c r="I2840" t="s">
        <v>26</v>
      </c>
      <c r="J2840" t="str">
        <f>IF(Churn_Data[[#This Row],[InternetService]]&lt;&gt;"No","Yes","No")</f>
        <v>Yes</v>
      </c>
      <c r="K2840" t="s">
        <v>24</v>
      </c>
      <c r="L2840" t="s">
        <v>24</v>
      </c>
      <c r="M2840" t="s">
        <v>24</v>
      </c>
      <c r="N2840" t="s">
        <v>24</v>
      </c>
      <c r="O2840" t="s">
        <v>25</v>
      </c>
      <c r="P2840" t="s">
        <v>25</v>
      </c>
      <c r="Q2840" t="s">
        <v>25</v>
      </c>
      <c r="R2840">
        <f>IF(Churn_Data[[#This Row],[Churn]]="Yes",1,0)</f>
        <v>0</v>
      </c>
      <c r="S2840" t="s">
        <v>24</v>
      </c>
      <c r="T2840">
        <f>(Churn_Data[[#This Row],[OnlineSecurity]]="Yes")+(Churn_Data[[#This Row],[OnlineBackup]]="Yes")+(Churn_Data[[#This Row],[DeviceProtection]]="Yes")+(Churn_Data[[#This Row],[TechSupport]]="Yes")+(Churn_Data[[#This Row],[StreamingTV]]="Yes")+(Churn_Data[[#This Row],[StreamingMovies]]="Yes")</f>
        <v>4</v>
      </c>
      <c r="U2840" t="s">
        <v>27</v>
      </c>
      <c r="V2840" t="s">
        <v>72</v>
      </c>
      <c r="W2840" t="str">
        <f>IF(ISNUMBER(SEARCH("automatic", Churn_Data[[#This Row],[PaymentMethod]])), "Automatic", "Manual")</f>
        <v>Automatic</v>
      </c>
      <c r="X2840">
        <v>95</v>
      </c>
      <c r="Y2840" t="str">
        <f>IF(Churn_Data[[#This Row],[tenure]]&lt;=12,"0-1 Year",IF(Churn_Data[[#This Row],[tenure]]&lt;=24,"1-2 Years",IF(Churn_Data[[#This Row],[tenure]]&lt;=36,"2-3 Years",IF(Churn_Data[[#This Row],[tenure]]&lt;=48,"3-4 Years",IF(Churn_Data[[#This Row],[tenure]]&lt;=60,"4-5 Years","5+ Years")))))</f>
        <v>2-3 Years</v>
      </c>
      <c r="Z2840">
        <v>30</v>
      </c>
      <c r="AA2840">
        <v>2852.4</v>
      </c>
      <c r="AB2840">
        <f>IF(Churn_Data[[#This Row],[Churn]]="No",Churn_Data[[#This Row],[MonthlyCharges]],NA())</f>
        <v>95</v>
      </c>
      <c r="AC2840">
        <f>IF(Churn_Data[[#This Row],[Churn]]="No",Churn_Data[[#This Row],[tenure]],NA())</f>
        <v>30</v>
      </c>
      <c r="AD2840" t="e">
        <f>IF(Churn_Data[[#This Row],[Churn]]="Yes",Churn_Data[[#This Row],[MonthlyCharges]],NA())</f>
        <v>#N/A</v>
      </c>
      <c r="AE2840" t="e">
        <f>IF(Churn_Data[[#This Row],[Churn]]="Yes",Churn_Data[[#This Row],[tenure]],NA())</f>
        <v>#N/A</v>
      </c>
      <c r="AF2840">
        <v>2850</v>
      </c>
    </row>
    <row r="2841" spans="1:32" x14ac:dyDescent="0.3">
      <c r="A2841" t="s">
        <v>2873</v>
      </c>
      <c r="B2841" t="s">
        <v>23</v>
      </c>
      <c r="C2841" t="str">
        <f>IF(Churn_Data[[#This Row],[SeniorCitizen]]=1,"Yes","No")</f>
        <v>No</v>
      </c>
      <c r="D2841">
        <v>0</v>
      </c>
      <c r="E2841" t="s">
        <v>25</v>
      </c>
      <c r="F2841" t="s">
        <v>25</v>
      </c>
      <c r="G2841" t="s">
        <v>24</v>
      </c>
      <c r="H2841" t="s">
        <v>24</v>
      </c>
      <c r="I2841" t="s">
        <v>26</v>
      </c>
      <c r="J2841" t="str">
        <f>IF(Churn_Data[[#This Row],[InternetService]]&lt;&gt;"No","Yes","No")</f>
        <v>Yes</v>
      </c>
      <c r="K2841" t="s">
        <v>24</v>
      </c>
      <c r="L2841" t="s">
        <v>24</v>
      </c>
      <c r="M2841" t="s">
        <v>25</v>
      </c>
      <c r="N2841" t="s">
        <v>24</v>
      </c>
      <c r="O2841" t="s">
        <v>25</v>
      </c>
      <c r="P2841" t="s">
        <v>25</v>
      </c>
      <c r="Q2841" t="s">
        <v>25</v>
      </c>
      <c r="R2841">
        <f>IF(Churn_Data[[#This Row],[Churn]]="Yes",1,0)</f>
        <v>0</v>
      </c>
      <c r="S2841" t="s">
        <v>24</v>
      </c>
      <c r="T2841">
        <f>(Churn_Data[[#This Row],[OnlineSecurity]]="Yes")+(Churn_Data[[#This Row],[OnlineBackup]]="Yes")+(Churn_Data[[#This Row],[DeviceProtection]]="Yes")+(Churn_Data[[#This Row],[TechSupport]]="Yes")+(Churn_Data[[#This Row],[StreamingTV]]="Yes")+(Churn_Data[[#This Row],[StreamingMovies]]="Yes")</f>
        <v>3</v>
      </c>
      <c r="U2841" t="s">
        <v>27</v>
      </c>
      <c r="V2841" t="s">
        <v>46</v>
      </c>
      <c r="W2841" t="str">
        <f>IF(ISNUMBER(SEARCH("automatic", Churn_Data[[#This Row],[PaymentMethod]])), "Automatic", "Manual")</f>
        <v>Automatic</v>
      </c>
      <c r="X2841">
        <v>87.55</v>
      </c>
      <c r="Y2841" t="str">
        <f>IF(Churn_Data[[#This Row],[tenure]]&lt;=12,"0-1 Year",IF(Churn_Data[[#This Row],[tenure]]&lt;=24,"1-2 Years",IF(Churn_Data[[#This Row],[tenure]]&lt;=36,"2-3 Years",IF(Churn_Data[[#This Row],[tenure]]&lt;=48,"3-4 Years",IF(Churn_Data[[#This Row],[tenure]]&lt;=60,"4-5 Years","5+ Years")))))</f>
        <v>4-5 Years</v>
      </c>
      <c r="Z2841">
        <v>57</v>
      </c>
      <c r="AA2841">
        <v>4884.8500000000004</v>
      </c>
      <c r="AB2841">
        <f>IF(Churn_Data[[#This Row],[Churn]]="No",Churn_Data[[#This Row],[MonthlyCharges]],NA())</f>
        <v>87.55</v>
      </c>
      <c r="AC2841">
        <f>IF(Churn_Data[[#This Row],[Churn]]="No",Churn_Data[[#This Row],[tenure]],NA())</f>
        <v>57</v>
      </c>
      <c r="AD2841" t="e">
        <f>IF(Churn_Data[[#This Row],[Churn]]="Yes",Churn_Data[[#This Row],[MonthlyCharges]],NA())</f>
        <v>#N/A</v>
      </c>
      <c r="AE2841" t="e">
        <f>IF(Churn_Data[[#This Row],[Churn]]="Yes",Churn_Data[[#This Row],[tenure]],NA())</f>
        <v>#N/A</v>
      </c>
      <c r="AF2841">
        <v>4990.3500000000004</v>
      </c>
    </row>
    <row r="2842" spans="1:32" x14ac:dyDescent="0.3">
      <c r="A2842" t="s">
        <v>2874</v>
      </c>
      <c r="B2842" t="s">
        <v>23</v>
      </c>
      <c r="C2842" t="str">
        <f>IF(Churn_Data[[#This Row],[SeniorCitizen]]=1,"Yes","No")</f>
        <v>No</v>
      </c>
      <c r="D2842">
        <v>0</v>
      </c>
      <c r="E2842" t="s">
        <v>25</v>
      </c>
      <c r="F2842" t="s">
        <v>24</v>
      </c>
      <c r="G2842" t="s">
        <v>24</v>
      </c>
      <c r="H2842" t="s">
        <v>24</v>
      </c>
      <c r="I2842" t="s">
        <v>26</v>
      </c>
      <c r="J2842" t="str">
        <f>IF(Churn_Data[[#This Row],[InternetService]]&lt;&gt;"No","Yes","No")</f>
        <v>Yes</v>
      </c>
      <c r="K2842" t="s">
        <v>24</v>
      </c>
      <c r="L2842" t="s">
        <v>25</v>
      </c>
      <c r="M2842" t="s">
        <v>25</v>
      </c>
      <c r="N2842" t="s">
        <v>24</v>
      </c>
      <c r="O2842" t="s">
        <v>25</v>
      </c>
      <c r="P2842" t="s">
        <v>25</v>
      </c>
      <c r="Q2842" t="s">
        <v>25</v>
      </c>
      <c r="R2842">
        <f>IF(Churn_Data[[#This Row],[Churn]]="Yes",1,0)</f>
        <v>0</v>
      </c>
      <c r="S2842" t="s">
        <v>24</v>
      </c>
      <c r="T2842">
        <f>(Churn_Data[[#This Row],[OnlineSecurity]]="Yes")+(Churn_Data[[#This Row],[OnlineBackup]]="Yes")+(Churn_Data[[#This Row],[DeviceProtection]]="Yes")+(Churn_Data[[#This Row],[TechSupport]]="Yes")+(Churn_Data[[#This Row],[StreamingTV]]="Yes")+(Churn_Data[[#This Row],[StreamingMovies]]="Yes")</f>
        <v>2</v>
      </c>
      <c r="U2842" t="s">
        <v>27</v>
      </c>
      <c r="V2842" t="s">
        <v>28</v>
      </c>
      <c r="W2842" t="str">
        <f>IF(ISNUMBER(SEARCH("automatic", Churn_Data[[#This Row],[PaymentMethod]])), "Automatic", "Manual")</f>
        <v>Manual</v>
      </c>
      <c r="X2842">
        <v>86</v>
      </c>
      <c r="Y2842" t="str">
        <f>IF(Churn_Data[[#This Row],[tenure]]&lt;=12,"0-1 Year",IF(Churn_Data[[#This Row],[tenure]]&lt;=24,"1-2 Years",IF(Churn_Data[[#This Row],[tenure]]&lt;=36,"2-3 Years",IF(Churn_Data[[#This Row],[tenure]]&lt;=48,"3-4 Years",IF(Churn_Data[[#This Row],[tenure]]&lt;=60,"4-5 Years","5+ Years")))))</f>
        <v>1-2 Years</v>
      </c>
      <c r="Z2842">
        <v>14</v>
      </c>
      <c r="AA2842">
        <v>1164.05</v>
      </c>
      <c r="AB2842">
        <f>IF(Churn_Data[[#This Row],[Churn]]="No",Churn_Data[[#This Row],[MonthlyCharges]],NA())</f>
        <v>86</v>
      </c>
      <c r="AC2842">
        <f>IF(Churn_Data[[#This Row],[Churn]]="No",Churn_Data[[#This Row],[tenure]],NA())</f>
        <v>14</v>
      </c>
      <c r="AD2842" t="e">
        <f>IF(Churn_Data[[#This Row],[Churn]]="Yes",Churn_Data[[#This Row],[MonthlyCharges]],NA())</f>
        <v>#N/A</v>
      </c>
      <c r="AE2842" t="e">
        <f>IF(Churn_Data[[#This Row],[Churn]]="Yes",Churn_Data[[#This Row],[tenure]],NA())</f>
        <v>#N/A</v>
      </c>
      <c r="AF2842">
        <v>1204</v>
      </c>
    </row>
    <row r="2843" spans="1:32" x14ac:dyDescent="0.3">
      <c r="A2843" t="s">
        <v>2875</v>
      </c>
      <c r="B2843" t="s">
        <v>30</v>
      </c>
      <c r="C2843" t="str">
        <f>IF(Churn_Data[[#This Row],[SeniorCitizen]]=1,"Yes","No")</f>
        <v>No</v>
      </c>
      <c r="D2843">
        <v>0</v>
      </c>
      <c r="E2843" t="s">
        <v>24</v>
      </c>
      <c r="F2843" t="s">
        <v>24</v>
      </c>
      <c r="G2843" t="s">
        <v>24</v>
      </c>
      <c r="H2843" t="s">
        <v>24</v>
      </c>
      <c r="I2843" t="s">
        <v>26</v>
      </c>
      <c r="J2843" t="str">
        <f>IF(Churn_Data[[#This Row],[InternetService]]&lt;&gt;"No","Yes","No")</f>
        <v>Yes</v>
      </c>
      <c r="K2843" t="s">
        <v>24</v>
      </c>
      <c r="L2843" t="s">
        <v>25</v>
      </c>
      <c r="M2843" t="s">
        <v>24</v>
      </c>
      <c r="N2843" t="s">
        <v>24</v>
      </c>
      <c r="O2843" t="s">
        <v>25</v>
      </c>
      <c r="P2843" t="s">
        <v>25</v>
      </c>
      <c r="Q2843" t="s">
        <v>25</v>
      </c>
      <c r="R2843">
        <f>IF(Churn_Data[[#This Row],[Churn]]="Yes",1,0)</f>
        <v>0</v>
      </c>
      <c r="S2843" t="s">
        <v>25</v>
      </c>
      <c r="T2843">
        <f>(Churn_Data[[#This Row],[OnlineSecurity]]="Yes")+(Churn_Data[[#This Row],[OnlineBackup]]="Yes")+(Churn_Data[[#This Row],[DeviceProtection]]="Yes")+(Churn_Data[[#This Row],[TechSupport]]="Yes")+(Churn_Data[[#This Row],[StreamingTV]]="Yes")+(Churn_Data[[#This Row],[StreamingMovies]]="Yes")</f>
        <v>3</v>
      </c>
      <c r="U2843" t="s">
        <v>27</v>
      </c>
      <c r="V2843" t="s">
        <v>32</v>
      </c>
      <c r="W2843" t="str">
        <f>IF(ISNUMBER(SEARCH("automatic", Churn_Data[[#This Row],[PaymentMethod]])), "Automatic", "Manual")</f>
        <v>Manual</v>
      </c>
      <c r="X2843">
        <v>89.3</v>
      </c>
      <c r="Y2843" t="str">
        <f>IF(Churn_Data[[#This Row],[tenure]]&lt;=12,"0-1 Year",IF(Churn_Data[[#This Row],[tenure]]&lt;=24,"1-2 Years",IF(Churn_Data[[#This Row],[tenure]]&lt;=36,"2-3 Years",IF(Churn_Data[[#This Row],[tenure]]&lt;=48,"3-4 Years",IF(Churn_Data[[#This Row],[tenure]]&lt;=60,"4-5 Years","5+ Years")))))</f>
        <v>2-3 Years</v>
      </c>
      <c r="Z2843">
        <v>31</v>
      </c>
      <c r="AA2843">
        <v>2823</v>
      </c>
      <c r="AB2843">
        <f>IF(Churn_Data[[#This Row],[Churn]]="No",Churn_Data[[#This Row],[MonthlyCharges]],NA())</f>
        <v>89.3</v>
      </c>
      <c r="AC2843">
        <f>IF(Churn_Data[[#This Row],[Churn]]="No",Churn_Data[[#This Row],[tenure]],NA())</f>
        <v>31</v>
      </c>
      <c r="AD2843" t="e">
        <f>IF(Churn_Data[[#This Row],[Churn]]="Yes",Churn_Data[[#This Row],[MonthlyCharges]],NA())</f>
        <v>#N/A</v>
      </c>
      <c r="AE2843" t="e">
        <f>IF(Churn_Data[[#This Row],[Churn]]="Yes",Churn_Data[[#This Row],[tenure]],NA())</f>
        <v>#N/A</v>
      </c>
      <c r="AF2843">
        <v>2768.3</v>
      </c>
    </row>
    <row r="2844" spans="1:32" x14ac:dyDescent="0.3">
      <c r="A2844" t="s">
        <v>2876</v>
      </c>
      <c r="B2844" t="s">
        <v>23</v>
      </c>
      <c r="C2844" t="str">
        <f>IF(Churn_Data[[#This Row],[SeniorCitizen]]=1,"Yes","No")</f>
        <v>No</v>
      </c>
      <c r="D2844">
        <v>0</v>
      </c>
      <c r="E2844" t="s">
        <v>25</v>
      </c>
      <c r="F2844" t="s">
        <v>25</v>
      </c>
      <c r="G2844" t="s">
        <v>24</v>
      </c>
      <c r="H2844" t="s">
        <v>24</v>
      </c>
      <c r="I2844" t="s">
        <v>26</v>
      </c>
      <c r="J2844" t="str">
        <f>IF(Churn_Data[[#This Row],[InternetService]]&lt;&gt;"No","Yes","No")</f>
        <v>Yes</v>
      </c>
      <c r="K2844" t="s">
        <v>24</v>
      </c>
      <c r="L2844" t="s">
        <v>24</v>
      </c>
      <c r="M2844" t="s">
        <v>24</v>
      </c>
      <c r="N2844" t="s">
        <v>24</v>
      </c>
      <c r="O2844" t="s">
        <v>24</v>
      </c>
      <c r="P2844" t="s">
        <v>24</v>
      </c>
      <c r="Q2844" t="s">
        <v>24</v>
      </c>
      <c r="R2844">
        <f>IF(Churn_Data[[#This Row],[Churn]]="Yes",1,0)</f>
        <v>1</v>
      </c>
      <c r="S2844" t="s">
        <v>24</v>
      </c>
      <c r="T2844">
        <f>(Churn_Data[[#This Row],[OnlineSecurity]]="Yes")+(Churn_Data[[#This Row],[OnlineBackup]]="Yes")+(Churn_Data[[#This Row],[DeviceProtection]]="Yes")+(Churn_Data[[#This Row],[TechSupport]]="Yes")+(Churn_Data[[#This Row],[StreamingTV]]="Yes")+(Churn_Data[[#This Row],[StreamingMovies]]="Yes")</f>
        <v>6</v>
      </c>
      <c r="U2844" t="s">
        <v>27</v>
      </c>
      <c r="V2844" t="s">
        <v>46</v>
      </c>
      <c r="W2844" t="str">
        <f>IF(ISNUMBER(SEARCH("automatic", Churn_Data[[#This Row],[PaymentMethod]])), "Automatic", "Manual")</f>
        <v>Automatic</v>
      </c>
      <c r="X2844">
        <v>114.5</v>
      </c>
      <c r="Y2844" t="str">
        <f>IF(Churn_Data[[#This Row],[tenure]]&lt;=12,"0-1 Year",IF(Churn_Data[[#This Row],[tenure]]&lt;=24,"1-2 Years",IF(Churn_Data[[#This Row],[tenure]]&lt;=36,"2-3 Years",IF(Churn_Data[[#This Row],[tenure]]&lt;=48,"3-4 Years",IF(Churn_Data[[#This Row],[tenure]]&lt;=60,"4-5 Years","5+ Years")))))</f>
        <v>3-4 Years</v>
      </c>
      <c r="Z2844">
        <v>41</v>
      </c>
      <c r="AA2844">
        <v>4527.45</v>
      </c>
      <c r="AB2844" t="e">
        <f>IF(Churn_Data[[#This Row],[Churn]]="No",Churn_Data[[#This Row],[MonthlyCharges]],NA())</f>
        <v>#N/A</v>
      </c>
      <c r="AC2844" t="e">
        <f>IF(Churn_Data[[#This Row],[Churn]]="No",Churn_Data[[#This Row],[tenure]],NA())</f>
        <v>#N/A</v>
      </c>
      <c r="AD2844">
        <f>IF(Churn_Data[[#This Row],[Churn]]="Yes",Churn_Data[[#This Row],[MonthlyCharges]],NA())</f>
        <v>114.5</v>
      </c>
      <c r="AE2844">
        <f>IF(Churn_Data[[#This Row],[Churn]]="Yes",Churn_Data[[#This Row],[tenure]],NA())</f>
        <v>41</v>
      </c>
      <c r="AF2844">
        <v>4694.5</v>
      </c>
    </row>
    <row r="2845" spans="1:32" x14ac:dyDescent="0.3">
      <c r="A2845" t="s">
        <v>2877</v>
      </c>
      <c r="B2845" t="s">
        <v>30</v>
      </c>
      <c r="C2845" t="str">
        <f>IF(Churn_Data[[#This Row],[SeniorCitizen]]=1,"Yes","No")</f>
        <v>No</v>
      </c>
      <c r="D2845">
        <v>0</v>
      </c>
      <c r="E2845" t="s">
        <v>25</v>
      </c>
      <c r="F2845" t="s">
        <v>25</v>
      </c>
      <c r="G2845" t="s">
        <v>24</v>
      </c>
      <c r="H2845" t="s">
        <v>24</v>
      </c>
      <c r="I2845" t="s">
        <v>26</v>
      </c>
      <c r="J2845" t="str">
        <f>IF(Churn_Data[[#This Row],[InternetService]]&lt;&gt;"No","Yes","No")</f>
        <v>Yes</v>
      </c>
      <c r="K2845" t="s">
        <v>24</v>
      </c>
      <c r="L2845" t="s">
        <v>25</v>
      </c>
      <c r="M2845" t="s">
        <v>25</v>
      </c>
      <c r="N2845" t="s">
        <v>24</v>
      </c>
      <c r="O2845" t="s">
        <v>25</v>
      </c>
      <c r="P2845" t="s">
        <v>25</v>
      </c>
      <c r="Q2845" t="s">
        <v>25</v>
      </c>
      <c r="R2845">
        <f>IF(Churn_Data[[#This Row],[Churn]]="Yes",1,0)</f>
        <v>0</v>
      </c>
      <c r="S2845" t="s">
        <v>25</v>
      </c>
      <c r="T2845">
        <f>(Churn_Data[[#This Row],[OnlineSecurity]]="Yes")+(Churn_Data[[#This Row],[OnlineBackup]]="Yes")+(Churn_Data[[#This Row],[DeviceProtection]]="Yes")+(Churn_Data[[#This Row],[TechSupport]]="Yes")+(Churn_Data[[#This Row],[StreamingTV]]="Yes")+(Churn_Data[[#This Row],[StreamingMovies]]="Yes")</f>
        <v>2</v>
      </c>
      <c r="U2845" t="s">
        <v>27</v>
      </c>
      <c r="V2845" t="s">
        <v>46</v>
      </c>
      <c r="W2845" t="str">
        <f>IF(ISNUMBER(SEARCH("automatic", Churn_Data[[#This Row],[PaymentMethod]])), "Automatic", "Manual")</f>
        <v>Automatic</v>
      </c>
      <c r="X2845">
        <v>87.65</v>
      </c>
      <c r="Y2845" t="str">
        <f>IF(Churn_Data[[#This Row],[tenure]]&lt;=12,"0-1 Year",IF(Churn_Data[[#This Row],[tenure]]&lt;=24,"1-2 Years",IF(Churn_Data[[#This Row],[tenure]]&lt;=36,"2-3 Years",IF(Churn_Data[[#This Row],[tenure]]&lt;=48,"3-4 Years",IF(Churn_Data[[#This Row],[tenure]]&lt;=60,"4-5 Years","5+ Years")))))</f>
        <v>2-3 Years</v>
      </c>
      <c r="Z2845">
        <v>32</v>
      </c>
      <c r="AA2845">
        <v>2766.4</v>
      </c>
      <c r="AB2845">
        <f>IF(Churn_Data[[#This Row],[Churn]]="No",Churn_Data[[#This Row],[MonthlyCharges]],NA())</f>
        <v>87.65</v>
      </c>
      <c r="AC2845">
        <f>IF(Churn_Data[[#This Row],[Churn]]="No",Churn_Data[[#This Row],[tenure]],NA())</f>
        <v>32</v>
      </c>
      <c r="AD2845" t="e">
        <f>IF(Churn_Data[[#This Row],[Churn]]="Yes",Churn_Data[[#This Row],[MonthlyCharges]],NA())</f>
        <v>#N/A</v>
      </c>
      <c r="AE2845" t="e">
        <f>IF(Churn_Data[[#This Row],[Churn]]="Yes",Churn_Data[[#This Row],[tenure]],NA())</f>
        <v>#N/A</v>
      </c>
      <c r="AF2845">
        <v>2804.8</v>
      </c>
    </row>
    <row r="2846" spans="1:32" x14ac:dyDescent="0.3">
      <c r="A2846" t="s">
        <v>2878</v>
      </c>
      <c r="B2846" t="s">
        <v>23</v>
      </c>
      <c r="C2846" t="str">
        <f>IF(Churn_Data[[#This Row],[SeniorCitizen]]=1,"Yes","No")</f>
        <v>No</v>
      </c>
      <c r="D2846">
        <v>0</v>
      </c>
      <c r="E2846" t="s">
        <v>25</v>
      </c>
      <c r="F2846" t="s">
        <v>25</v>
      </c>
      <c r="G2846" t="s">
        <v>24</v>
      </c>
      <c r="H2846" t="s">
        <v>24</v>
      </c>
      <c r="I2846" t="s">
        <v>26</v>
      </c>
      <c r="J2846" t="str">
        <f>IF(Churn_Data[[#This Row],[InternetService]]&lt;&gt;"No","Yes","No")</f>
        <v>Yes</v>
      </c>
      <c r="K2846" t="s">
        <v>24</v>
      </c>
      <c r="L2846" t="s">
        <v>25</v>
      </c>
      <c r="M2846" t="s">
        <v>25</v>
      </c>
      <c r="N2846" t="s">
        <v>24</v>
      </c>
      <c r="O2846" t="s">
        <v>25</v>
      </c>
      <c r="P2846" t="s">
        <v>25</v>
      </c>
      <c r="Q2846" t="s">
        <v>25</v>
      </c>
      <c r="R2846">
        <f>IF(Churn_Data[[#This Row],[Churn]]="Yes",1,0)</f>
        <v>0</v>
      </c>
      <c r="S2846" t="s">
        <v>24</v>
      </c>
      <c r="T2846">
        <f>(Churn_Data[[#This Row],[OnlineSecurity]]="Yes")+(Churn_Data[[#This Row],[OnlineBackup]]="Yes")+(Churn_Data[[#This Row],[DeviceProtection]]="Yes")+(Churn_Data[[#This Row],[TechSupport]]="Yes")+(Churn_Data[[#This Row],[StreamingTV]]="Yes")+(Churn_Data[[#This Row],[StreamingMovies]]="Yes")</f>
        <v>2</v>
      </c>
      <c r="U2846" t="s">
        <v>27</v>
      </c>
      <c r="V2846" t="s">
        <v>32</v>
      </c>
      <c r="W2846" t="str">
        <f>IF(ISNUMBER(SEARCH("automatic", Churn_Data[[#This Row],[PaymentMethod]])), "Automatic", "Manual")</f>
        <v>Manual</v>
      </c>
      <c r="X2846">
        <v>84.35</v>
      </c>
      <c r="Y2846" t="str">
        <f>IF(Churn_Data[[#This Row],[tenure]]&lt;=12,"0-1 Year",IF(Churn_Data[[#This Row],[tenure]]&lt;=24,"1-2 Years",IF(Churn_Data[[#This Row],[tenure]]&lt;=36,"2-3 Years",IF(Churn_Data[[#This Row],[tenure]]&lt;=48,"3-4 Years",IF(Churn_Data[[#This Row],[tenure]]&lt;=60,"4-5 Years","5+ Years")))))</f>
        <v>1-2 Years</v>
      </c>
      <c r="Z2846">
        <v>24</v>
      </c>
      <c r="AA2846">
        <v>1938.05</v>
      </c>
      <c r="AB2846">
        <f>IF(Churn_Data[[#This Row],[Churn]]="No",Churn_Data[[#This Row],[MonthlyCharges]],NA())</f>
        <v>84.35</v>
      </c>
      <c r="AC2846">
        <f>IF(Churn_Data[[#This Row],[Churn]]="No",Churn_Data[[#This Row],[tenure]],NA())</f>
        <v>24</v>
      </c>
      <c r="AD2846" t="e">
        <f>IF(Churn_Data[[#This Row],[Churn]]="Yes",Churn_Data[[#This Row],[MonthlyCharges]],NA())</f>
        <v>#N/A</v>
      </c>
      <c r="AE2846" t="e">
        <f>IF(Churn_Data[[#This Row],[Churn]]="Yes",Churn_Data[[#This Row],[tenure]],NA())</f>
        <v>#N/A</v>
      </c>
      <c r="AF2846">
        <v>2024.4</v>
      </c>
    </row>
    <row r="2847" spans="1:32" x14ac:dyDescent="0.3">
      <c r="A2847" t="s">
        <v>2879</v>
      </c>
      <c r="B2847" t="s">
        <v>30</v>
      </c>
      <c r="C2847" t="str">
        <f>IF(Churn_Data[[#This Row],[SeniorCitizen]]=1,"Yes","No")</f>
        <v>No</v>
      </c>
      <c r="D2847">
        <v>0</v>
      </c>
      <c r="E2847" t="s">
        <v>24</v>
      </c>
      <c r="F2847" t="s">
        <v>25</v>
      </c>
      <c r="G2847" t="s">
        <v>24</v>
      </c>
      <c r="H2847" t="s">
        <v>24</v>
      </c>
      <c r="I2847" t="s">
        <v>26</v>
      </c>
      <c r="J2847" t="str">
        <f>IF(Churn_Data[[#This Row],[InternetService]]&lt;&gt;"No","Yes","No")</f>
        <v>Yes</v>
      </c>
      <c r="K2847" t="s">
        <v>24</v>
      </c>
      <c r="L2847" t="s">
        <v>25</v>
      </c>
      <c r="M2847" t="s">
        <v>25</v>
      </c>
      <c r="N2847" t="s">
        <v>24</v>
      </c>
      <c r="O2847" t="s">
        <v>24</v>
      </c>
      <c r="P2847" t="s">
        <v>25</v>
      </c>
      <c r="Q2847" t="s">
        <v>25</v>
      </c>
      <c r="R2847">
        <f>IF(Churn_Data[[#This Row],[Churn]]="Yes",1,0)</f>
        <v>0</v>
      </c>
      <c r="S2847" t="s">
        <v>25</v>
      </c>
      <c r="T2847">
        <f>(Churn_Data[[#This Row],[OnlineSecurity]]="Yes")+(Churn_Data[[#This Row],[OnlineBackup]]="Yes")+(Churn_Data[[#This Row],[DeviceProtection]]="Yes")+(Churn_Data[[#This Row],[TechSupport]]="Yes")+(Churn_Data[[#This Row],[StreamingTV]]="Yes")+(Churn_Data[[#This Row],[StreamingMovies]]="Yes")</f>
        <v>3</v>
      </c>
      <c r="U2847" t="s">
        <v>27</v>
      </c>
      <c r="V2847" t="s">
        <v>72</v>
      </c>
      <c r="W2847" t="str">
        <f>IF(ISNUMBER(SEARCH("automatic", Churn_Data[[#This Row],[PaymentMethod]])), "Automatic", "Manual")</f>
        <v>Automatic</v>
      </c>
      <c r="X2847">
        <v>95.9</v>
      </c>
      <c r="Y2847" t="str">
        <f>IF(Churn_Data[[#This Row],[tenure]]&lt;=12,"0-1 Year",IF(Churn_Data[[#This Row],[tenure]]&lt;=24,"1-2 Years",IF(Churn_Data[[#This Row],[tenure]]&lt;=36,"2-3 Years",IF(Churn_Data[[#This Row],[tenure]]&lt;=48,"3-4 Years",IF(Churn_Data[[#This Row],[tenure]]&lt;=60,"4-5 Years","5+ Years")))))</f>
        <v>1-2 Years</v>
      </c>
      <c r="Z2847">
        <v>22</v>
      </c>
      <c r="AA2847">
        <v>2234.9499999999998</v>
      </c>
      <c r="AB2847">
        <f>IF(Churn_Data[[#This Row],[Churn]]="No",Churn_Data[[#This Row],[MonthlyCharges]],NA())</f>
        <v>95.9</v>
      </c>
      <c r="AC2847">
        <f>IF(Churn_Data[[#This Row],[Churn]]="No",Churn_Data[[#This Row],[tenure]],NA())</f>
        <v>22</v>
      </c>
      <c r="AD2847" t="e">
        <f>IF(Churn_Data[[#This Row],[Churn]]="Yes",Churn_Data[[#This Row],[MonthlyCharges]],NA())</f>
        <v>#N/A</v>
      </c>
      <c r="AE2847" t="e">
        <f>IF(Churn_Data[[#This Row],[Churn]]="Yes",Churn_Data[[#This Row],[tenure]],NA())</f>
        <v>#N/A</v>
      </c>
      <c r="AF2847">
        <v>2109.8000000000002</v>
      </c>
    </row>
    <row r="2848" spans="1:32" x14ac:dyDescent="0.3">
      <c r="A2848" t="s">
        <v>2880</v>
      </c>
      <c r="B2848" t="s">
        <v>23</v>
      </c>
      <c r="C2848" t="str">
        <f>IF(Churn_Data[[#This Row],[SeniorCitizen]]=1,"Yes","No")</f>
        <v>No</v>
      </c>
      <c r="D2848">
        <v>0</v>
      </c>
      <c r="E2848" t="s">
        <v>25</v>
      </c>
      <c r="F2848" t="s">
        <v>25</v>
      </c>
      <c r="G2848" t="s">
        <v>24</v>
      </c>
      <c r="H2848" t="s">
        <v>24</v>
      </c>
      <c r="I2848" t="s">
        <v>26</v>
      </c>
      <c r="J2848" t="str">
        <f>IF(Churn_Data[[#This Row],[InternetService]]&lt;&gt;"No","Yes","No")</f>
        <v>Yes</v>
      </c>
      <c r="K2848" t="s">
        <v>24</v>
      </c>
      <c r="L2848" t="s">
        <v>24</v>
      </c>
      <c r="M2848" t="s">
        <v>24</v>
      </c>
      <c r="N2848" t="s">
        <v>24</v>
      </c>
      <c r="O2848" t="s">
        <v>24</v>
      </c>
      <c r="P2848" t="s">
        <v>24</v>
      </c>
      <c r="Q2848" t="s">
        <v>25</v>
      </c>
      <c r="R2848">
        <f>IF(Churn_Data[[#This Row],[Churn]]="Yes",1,0)</f>
        <v>0</v>
      </c>
      <c r="S2848" t="s">
        <v>24</v>
      </c>
      <c r="T2848">
        <f>(Churn_Data[[#This Row],[OnlineSecurity]]="Yes")+(Churn_Data[[#This Row],[OnlineBackup]]="Yes")+(Churn_Data[[#This Row],[DeviceProtection]]="Yes")+(Churn_Data[[#This Row],[TechSupport]]="Yes")+(Churn_Data[[#This Row],[StreamingTV]]="Yes")+(Churn_Data[[#This Row],[StreamingMovies]]="Yes")</f>
        <v>6</v>
      </c>
      <c r="U2848" t="s">
        <v>27</v>
      </c>
      <c r="V2848" t="s">
        <v>32</v>
      </c>
      <c r="W2848" t="str">
        <f>IF(ISNUMBER(SEARCH("automatic", Churn_Data[[#This Row],[PaymentMethod]])), "Automatic", "Manual")</f>
        <v>Manual</v>
      </c>
      <c r="X2848">
        <v>115.65</v>
      </c>
      <c r="Y2848" t="str">
        <f>IF(Churn_Data[[#This Row],[tenure]]&lt;=12,"0-1 Year",IF(Churn_Data[[#This Row],[tenure]]&lt;=24,"1-2 Years",IF(Churn_Data[[#This Row],[tenure]]&lt;=36,"2-3 Years",IF(Churn_Data[[#This Row],[tenure]]&lt;=48,"3-4 Years",IF(Churn_Data[[#This Row],[tenure]]&lt;=60,"4-5 Years","5+ Years")))))</f>
        <v>3-4 Years</v>
      </c>
      <c r="Z2848">
        <v>45</v>
      </c>
      <c r="AA2848">
        <v>5125.5</v>
      </c>
      <c r="AB2848">
        <f>IF(Churn_Data[[#This Row],[Churn]]="No",Churn_Data[[#This Row],[MonthlyCharges]],NA())</f>
        <v>115.65</v>
      </c>
      <c r="AC2848">
        <f>IF(Churn_Data[[#This Row],[Churn]]="No",Churn_Data[[#This Row],[tenure]],NA())</f>
        <v>45</v>
      </c>
      <c r="AD2848" t="e">
        <f>IF(Churn_Data[[#This Row],[Churn]]="Yes",Churn_Data[[#This Row],[MonthlyCharges]],NA())</f>
        <v>#N/A</v>
      </c>
      <c r="AE2848" t="e">
        <f>IF(Churn_Data[[#This Row],[Churn]]="Yes",Churn_Data[[#This Row],[tenure]],NA())</f>
        <v>#N/A</v>
      </c>
      <c r="AF2848">
        <v>5204.25</v>
      </c>
    </row>
    <row r="2849" spans="1:32" x14ac:dyDescent="0.3">
      <c r="A2849" t="s">
        <v>2881</v>
      </c>
      <c r="B2849" t="s">
        <v>23</v>
      </c>
      <c r="C2849" t="str">
        <f>IF(Churn_Data[[#This Row],[SeniorCitizen]]=1,"Yes","No")</f>
        <v>No</v>
      </c>
      <c r="D2849">
        <v>0</v>
      </c>
      <c r="E2849" t="s">
        <v>24</v>
      </c>
      <c r="F2849" t="s">
        <v>25</v>
      </c>
      <c r="G2849" t="s">
        <v>24</v>
      </c>
      <c r="H2849" t="s">
        <v>24</v>
      </c>
      <c r="I2849" t="s">
        <v>26</v>
      </c>
      <c r="J2849" t="str">
        <f>IF(Churn_Data[[#This Row],[InternetService]]&lt;&gt;"No","Yes","No")</f>
        <v>Yes</v>
      </c>
      <c r="K2849" t="s">
        <v>24</v>
      </c>
      <c r="L2849" t="s">
        <v>24</v>
      </c>
      <c r="M2849" t="s">
        <v>24</v>
      </c>
      <c r="N2849" t="s">
        <v>24</v>
      </c>
      <c r="O2849" t="s">
        <v>24</v>
      </c>
      <c r="P2849" t="s">
        <v>24</v>
      </c>
      <c r="Q2849" t="s">
        <v>24</v>
      </c>
      <c r="R2849">
        <f>IF(Churn_Data[[#This Row],[Churn]]="Yes",1,0)</f>
        <v>1</v>
      </c>
      <c r="S2849" t="s">
        <v>24</v>
      </c>
      <c r="T2849">
        <f>(Churn_Data[[#This Row],[OnlineSecurity]]="Yes")+(Churn_Data[[#This Row],[OnlineBackup]]="Yes")+(Churn_Data[[#This Row],[DeviceProtection]]="Yes")+(Churn_Data[[#This Row],[TechSupport]]="Yes")+(Churn_Data[[#This Row],[StreamingTV]]="Yes")+(Churn_Data[[#This Row],[StreamingMovies]]="Yes")</f>
        <v>6</v>
      </c>
      <c r="U2849" t="s">
        <v>27</v>
      </c>
      <c r="V2849" t="s">
        <v>46</v>
      </c>
      <c r="W2849" t="str">
        <f>IF(ISNUMBER(SEARCH("automatic", Churn_Data[[#This Row],[PaymentMethod]])), "Automatic", "Manual")</f>
        <v>Automatic</v>
      </c>
      <c r="X2849">
        <v>113.6</v>
      </c>
      <c r="Y2849" t="str">
        <f>IF(Churn_Data[[#This Row],[tenure]]&lt;=12,"0-1 Year",IF(Churn_Data[[#This Row],[tenure]]&lt;=24,"1-2 Years",IF(Churn_Data[[#This Row],[tenure]]&lt;=36,"2-3 Years",IF(Churn_Data[[#This Row],[tenure]]&lt;=48,"3-4 Years",IF(Churn_Data[[#This Row],[tenure]]&lt;=60,"4-5 Years","5+ Years")))))</f>
        <v>3-4 Years</v>
      </c>
      <c r="Z2849">
        <v>41</v>
      </c>
      <c r="AA2849">
        <v>4594.95</v>
      </c>
      <c r="AB2849" t="e">
        <f>IF(Churn_Data[[#This Row],[Churn]]="No",Churn_Data[[#This Row],[MonthlyCharges]],NA())</f>
        <v>#N/A</v>
      </c>
      <c r="AC2849" t="e">
        <f>IF(Churn_Data[[#This Row],[Churn]]="No",Churn_Data[[#This Row],[tenure]],NA())</f>
        <v>#N/A</v>
      </c>
      <c r="AD2849">
        <f>IF(Churn_Data[[#This Row],[Churn]]="Yes",Churn_Data[[#This Row],[MonthlyCharges]],NA())</f>
        <v>113.6</v>
      </c>
      <c r="AE2849">
        <f>IF(Churn_Data[[#This Row],[Churn]]="Yes",Churn_Data[[#This Row],[tenure]],NA())</f>
        <v>41</v>
      </c>
      <c r="AF2849">
        <v>4657.6000000000004</v>
      </c>
    </row>
    <row r="2850" spans="1:32" x14ac:dyDescent="0.3">
      <c r="A2850" t="s">
        <v>2882</v>
      </c>
      <c r="B2850" t="s">
        <v>23</v>
      </c>
      <c r="C2850" t="str">
        <f>IF(Churn_Data[[#This Row],[SeniorCitizen]]=1,"Yes","No")</f>
        <v>Yes</v>
      </c>
      <c r="D2850">
        <v>1</v>
      </c>
      <c r="E2850" t="s">
        <v>24</v>
      </c>
      <c r="F2850" t="s">
        <v>25</v>
      </c>
      <c r="G2850" t="s">
        <v>24</v>
      </c>
      <c r="H2850" t="s">
        <v>24</v>
      </c>
      <c r="I2850" t="s">
        <v>26</v>
      </c>
      <c r="J2850" t="str">
        <f>IF(Churn_Data[[#This Row],[InternetService]]&lt;&gt;"No","Yes","No")</f>
        <v>Yes</v>
      </c>
      <c r="K2850" t="s">
        <v>24</v>
      </c>
      <c r="L2850" t="s">
        <v>24</v>
      </c>
      <c r="M2850" t="s">
        <v>25</v>
      </c>
      <c r="N2850" t="s">
        <v>24</v>
      </c>
      <c r="O2850" t="s">
        <v>24</v>
      </c>
      <c r="P2850" t="s">
        <v>25</v>
      </c>
      <c r="Q2850" t="s">
        <v>24</v>
      </c>
      <c r="R2850">
        <f>IF(Churn_Data[[#This Row],[Churn]]="Yes",1,0)</f>
        <v>1</v>
      </c>
      <c r="S2850" t="s">
        <v>24</v>
      </c>
      <c r="T2850">
        <f>(Churn_Data[[#This Row],[OnlineSecurity]]="Yes")+(Churn_Data[[#This Row],[OnlineBackup]]="Yes")+(Churn_Data[[#This Row],[DeviceProtection]]="Yes")+(Churn_Data[[#This Row],[TechSupport]]="Yes")+(Churn_Data[[#This Row],[StreamingTV]]="Yes")+(Churn_Data[[#This Row],[StreamingMovies]]="Yes")</f>
        <v>4</v>
      </c>
      <c r="U2850" t="s">
        <v>27</v>
      </c>
      <c r="V2850" t="s">
        <v>46</v>
      </c>
      <c r="W2850" t="str">
        <f>IF(ISNUMBER(SEARCH("automatic", Churn_Data[[#This Row],[PaymentMethod]])), "Automatic", "Manual")</f>
        <v>Automatic</v>
      </c>
      <c r="X2850">
        <v>100.5</v>
      </c>
      <c r="Y2850" t="str">
        <f>IF(Churn_Data[[#This Row],[tenure]]&lt;=12,"0-1 Year",IF(Churn_Data[[#This Row],[tenure]]&lt;=24,"1-2 Years",IF(Churn_Data[[#This Row],[tenure]]&lt;=36,"2-3 Years",IF(Churn_Data[[#This Row],[tenure]]&lt;=48,"3-4 Years",IF(Churn_Data[[#This Row],[tenure]]&lt;=60,"4-5 Years","5+ Years")))))</f>
        <v>2-3 Years</v>
      </c>
      <c r="Z2850">
        <v>35</v>
      </c>
      <c r="AA2850">
        <v>3653.35</v>
      </c>
      <c r="AB2850" t="e">
        <f>IF(Churn_Data[[#This Row],[Churn]]="No",Churn_Data[[#This Row],[MonthlyCharges]],NA())</f>
        <v>#N/A</v>
      </c>
      <c r="AC2850" t="e">
        <f>IF(Churn_Data[[#This Row],[Churn]]="No",Churn_Data[[#This Row],[tenure]],NA())</f>
        <v>#N/A</v>
      </c>
      <c r="AD2850">
        <f>IF(Churn_Data[[#This Row],[Churn]]="Yes",Churn_Data[[#This Row],[MonthlyCharges]],NA())</f>
        <v>100.5</v>
      </c>
      <c r="AE2850">
        <f>IF(Churn_Data[[#This Row],[Churn]]="Yes",Churn_Data[[#This Row],[tenure]],NA())</f>
        <v>35</v>
      </c>
      <c r="AF2850">
        <v>3517.5</v>
      </c>
    </row>
    <row r="2851" spans="1:32" x14ac:dyDescent="0.3">
      <c r="A2851" t="s">
        <v>2883</v>
      </c>
      <c r="B2851" t="s">
        <v>30</v>
      </c>
      <c r="C2851" t="str">
        <f>IF(Churn_Data[[#This Row],[SeniorCitizen]]=1,"Yes","No")</f>
        <v>No</v>
      </c>
      <c r="D2851">
        <v>0</v>
      </c>
      <c r="E2851" t="s">
        <v>25</v>
      </c>
      <c r="F2851" t="s">
        <v>25</v>
      </c>
      <c r="G2851" t="s">
        <v>24</v>
      </c>
      <c r="H2851" t="s">
        <v>24</v>
      </c>
      <c r="I2851" t="s">
        <v>26</v>
      </c>
      <c r="J2851" t="str">
        <f>IF(Churn_Data[[#This Row],[InternetService]]&lt;&gt;"No","Yes","No")</f>
        <v>Yes</v>
      </c>
      <c r="K2851" t="s">
        <v>24</v>
      </c>
      <c r="L2851" t="s">
        <v>25</v>
      </c>
      <c r="M2851" t="s">
        <v>24</v>
      </c>
      <c r="N2851" t="s">
        <v>24</v>
      </c>
      <c r="O2851" t="s">
        <v>24</v>
      </c>
      <c r="P2851" t="s">
        <v>24</v>
      </c>
      <c r="Q2851" t="s">
        <v>25</v>
      </c>
      <c r="R2851">
        <f>IF(Churn_Data[[#This Row],[Churn]]="Yes",1,0)</f>
        <v>0</v>
      </c>
      <c r="S2851" t="s">
        <v>24</v>
      </c>
      <c r="T2851">
        <f>(Churn_Data[[#This Row],[OnlineSecurity]]="Yes")+(Churn_Data[[#This Row],[OnlineBackup]]="Yes")+(Churn_Data[[#This Row],[DeviceProtection]]="Yes")+(Churn_Data[[#This Row],[TechSupport]]="Yes")+(Churn_Data[[#This Row],[StreamingTV]]="Yes")+(Churn_Data[[#This Row],[StreamingMovies]]="Yes")</f>
        <v>5</v>
      </c>
      <c r="U2851" t="s">
        <v>27</v>
      </c>
      <c r="V2851" t="s">
        <v>72</v>
      </c>
      <c r="W2851" t="str">
        <f>IF(ISNUMBER(SEARCH("automatic", Churn_Data[[#This Row],[PaymentMethod]])), "Automatic", "Manual")</f>
        <v>Automatic</v>
      </c>
      <c r="X2851">
        <v>108.45</v>
      </c>
      <c r="Y2851" t="str">
        <f>IF(Churn_Data[[#This Row],[tenure]]&lt;=12,"0-1 Year",IF(Churn_Data[[#This Row],[tenure]]&lt;=24,"1-2 Years",IF(Churn_Data[[#This Row],[tenure]]&lt;=36,"2-3 Years",IF(Churn_Data[[#This Row],[tenure]]&lt;=48,"3-4 Years",IF(Churn_Data[[#This Row],[tenure]]&lt;=60,"4-5 Years","5+ Years")))))</f>
        <v>3-4 Years</v>
      </c>
      <c r="Z2851">
        <v>45</v>
      </c>
      <c r="AA2851">
        <v>4964.7</v>
      </c>
      <c r="AB2851">
        <f>IF(Churn_Data[[#This Row],[Churn]]="No",Churn_Data[[#This Row],[MonthlyCharges]],NA())</f>
        <v>108.45</v>
      </c>
      <c r="AC2851">
        <f>IF(Churn_Data[[#This Row],[Churn]]="No",Churn_Data[[#This Row],[tenure]],NA())</f>
        <v>45</v>
      </c>
      <c r="AD2851" t="e">
        <f>IF(Churn_Data[[#This Row],[Churn]]="Yes",Churn_Data[[#This Row],[MonthlyCharges]],NA())</f>
        <v>#N/A</v>
      </c>
      <c r="AE2851" t="e">
        <f>IF(Churn_Data[[#This Row],[Churn]]="Yes",Churn_Data[[#This Row],[tenure]],NA())</f>
        <v>#N/A</v>
      </c>
      <c r="AF2851">
        <v>4880.25</v>
      </c>
    </row>
    <row r="2852" spans="1:32" x14ac:dyDescent="0.3">
      <c r="A2852" t="s">
        <v>2884</v>
      </c>
      <c r="B2852" t="s">
        <v>30</v>
      </c>
      <c r="C2852" t="str">
        <f>IF(Churn_Data[[#This Row],[SeniorCitizen]]=1,"Yes","No")</f>
        <v>No</v>
      </c>
      <c r="D2852">
        <v>0</v>
      </c>
      <c r="E2852" t="s">
        <v>25</v>
      </c>
      <c r="F2852" t="s">
        <v>25</v>
      </c>
      <c r="G2852" t="s">
        <v>24</v>
      </c>
      <c r="H2852" t="s">
        <v>24</v>
      </c>
      <c r="I2852" t="s">
        <v>26</v>
      </c>
      <c r="J2852" t="str">
        <f>IF(Churn_Data[[#This Row],[InternetService]]&lt;&gt;"No","Yes","No")</f>
        <v>Yes</v>
      </c>
      <c r="K2852" t="s">
        <v>24</v>
      </c>
      <c r="L2852" t="s">
        <v>24</v>
      </c>
      <c r="M2852" t="s">
        <v>25</v>
      </c>
      <c r="N2852" t="s">
        <v>24</v>
      </c>
      <c r="O2852" t="s">
        <v>24</v>
      </c>
      <c r="P2852" t="s">
        <v>25</v>
      </c>
      <c r="Q2852" t="s">
        <v>25</v>
      </c>
      <c r="R2852">
        <f>IF(Churn_Data[[#This Row],[Churn]]="Yes",1,0)</f>
        <v>0</v>
      </c>
      <c r="S2852" t="s">
        <v>25</v>
      </c>
      <c r="T2852">
        <f>(Churn_Data[[#This Row],[OnlineSecurity]]="Yes")+(Churn_Data[[#This Row],[OnlineBackup]]="Yes")+(Churn_Data[[#This Row],[DeviceProtection]]="Yes")+(Churn_Data[[#This Row],[TechSupport]]="Yes")+(Churn_Data[[#This Row],[StreamingTV]]="Yes")+(Churn_Data[[#This Row],[StreamingMovies]]="Yes")</f>
        <v>4</v>
      </c>
      <c r="U2852" t="s">
        <v>27</v>
      </c>
      <c r="V2852" t="s">
        <v>28</v>
      </c>
      <c r="W2852" t="str">
        <f>IF(ISNUMBER(SEARCH("automatic", Churn_Data[[#This Row],[PaymentMethod]])), "Automatic", "Manual")</f>
        <v>Manual</v>
      </c>
      <c r="X2852">
        <v>100.75</v>
      </c>
      <c r="Y2852" t="str">
        <f>IF(Churn_Data[[#This Row],[tenure]]&lt;=12,"0-1 Year",IF(Churn_Data[[#This Row],[tenure]]&lt;=24,"1-2 Years",IF(Churn_Data[[#This Row],[tenure]]&lt;=36,"2-3 Years",IF(Churn_Data[[#This Row],[tenure]]&lt;=48,"3-4 Years",IF(Churn_Data[[#This Row],[tenure]]&lt;=60,"4-5 Years","5+ Years")))))</f>
        <v>3-4 Years</v>
      </c>
      <c r="Z2852">
        <v>47</v>
      </c>
      <c r="AA2852">
        <v>4669.2</v>
      </c>
      <c r="AB2852">
        <f>IF(Churn_Data[[#This Row],[Churn]]="No",Churn_Data[[#This Row],[MonthlyCharges]],NA())</f>
        <v>100.75</v>
      </c>
      <c r="AC2852">
        <f>IF(Churn_Data[[#This Row],[Churn]]="No",Churn_Data[[#This Row],[tenure]],NA())</f>
        <v>47</v>
      </c>
      <c r="AD2852" t="e">
        <f>IF(Churn_Data[[#This Row],[Churn]]="Yes",Churn_Data[[#This Row],[MonthlyCharges]],NA())</f>
        <v>#N/A</v>
      </c>
      <c r="AE2852" t="e">
        <f>IF(Churn_Data[[#This Row],[Churn]]="Yes",Churn_Data[[#This Row],[tenure]],NA())</f>
        <v>#N/A</v>
      </c>
      <c r="AF2852">
        <v>4735.25</v>
      </c>
    </row>
    <row r="2853" spans="1:32" x14ac:dyDescent="0.3">
      <c r="A2853" t="s">
        <v>2885</v>
      </c>
      <c r="B2853" t="s">
        <v>23</v>
      </c>
      <c r="C2853" t="str">
        <f>IF(Churn_Data[[#This Row],[SeniorCitizen]]=1,"Yes","No")</f>
        <v>Yes</v>
      </c>
      <c r="D2853">
        <v>1</v>
      </c>
      <c r="E2853" t="s">
        <v>25</v>
      </c>
      <c r="F2853" t="s">
        <v>25</v>
      </c>
      <c r="G2853" t="s">
        <v>24</v>
      </c>
      <c r="H2853" t="s">
        <v>24</v>
      </c>
      <c r="I2853" t="s">
        <v>26</v>
      </c>
      <c r="J2853" t="str">
        <f>IF(Churn_Data[[#This Row],[InternetService]]&lt;&gt;"No","Yes","No")</f>
        <v>Yes</v>
      </c>
      <c r="K2853" t="s">
        <v>24</v>
      </c>
      <c r="L2853" t="s">
        <v>25</v>
      </c>
      <c r="M2853" t="s">
        <v>24</v>
      </c>
      <c r="N2853" t="s">
        <v>24</v>
      </c>
      <c r="O2853" t="s">
        <v>24</v>
      </c>
      <c r="P2853" t="s">
        <v>24</v>
      </c>
      <c r="Q2853" t="s">
        <v>25</v>
      </c>
      <c r="R2853">
        <f>IF(Churn_Data[[#This Row],[Churn]]="Yes",1,0)</f>
        <v>0</v>
      </c>
      <c r="S2853" t="s">
        <v>24</v>
      </c>
      <c r="T2853">
        <f>(Churn_Data[[#This Row],[OnlineSecurity]]="Yes")+(Churn_Data[[#This Row],[OnlineBackup]]="Yes")+(Churn_Data[[#This Row],[DeviceProtection]]="Yes")+(Churn_Data[[#This Row],[TechSupport]]="Yes")+(Churn_Data[[#This Row],[StreamingTV]]="Yes")+(Churn_Data[[#This Row],[StreamingMovies]]="Yes")</f>
        <v>5</v>
      </c>
      <c r="U2853" t="s">
        <v>27</v>
      </c>
      <c r="V2853" t="s">
        <v>46</v>
      </c>
      <c r="W2853" t="str">
        <f>IF(ISNUMBER(SEARCH("automatic", Churn_Data[[#This Row],[PaymentMethod]])), "Automatic", "Manual")</f>
        <v>Automatic</v>
      </c>
      <c r="X2853">
        <v>108.95</v>
      </c>
      <c r="Y2853" t="str">
        <f>IF(Churn_Data[[#This Row],[tenure]]&lt;=12,"0-1 Year",IF(Churn_Data[[#This Row],[tenure]]&lt;=24,"1-2 Years",IF(Churn_Data[[#This Row],[tenure]]&lt;=36,"2-3 Years",IF(Churn_Data[[#This Row],[tenure]]&lt;=48,"3-4 Years",IF(Churn_Data[[#This Row],[tenure]]&lt;=60,"4-5 Years","5+ Years")))))</f>
        <v>5+ Years</v>
      </c>
      <c r="Z2853">
        <v>64</v>
      </c>
      <c r="AA2853">
        <v>7111.3</v>
      </c>
      <c r="AB2853">
        <f>IF(Churn_Data[[#This Row],[Churn]]="No",Churn_Data[[#This Row],[MonthlyCharges]],NA())</f>
        <v>108.95</v>
      </c>
      <c r="AC2853">
        <f>IF(Churn_Data[[#This Row],[Churn]]="No",Churn_Data[[#This Row],[tenure]],NA())</f>
        <v>64</v>
      </c>
      <c r="AD2853" t="e">
        <f>IF(Churn_Data[[#This Row],[Churn]]="Yes",Churn_Data[[#This Row],[MonthlyCharges]],NA())</f>
        <v>#N/A</v>
      </c>
      <c r="AE2853" t="e">
        <f>IF(Churn_Data[[#This Row],[Churn]]="Yes",Churn_Data[[#This Row],[tenure]],NA())</f>
        <v>#N/A</v>
      </c>
      <c r="AF2853">
        <v>6972.8</v>
      </c>
    </row>
    <row r="2854" spans="1:32" x14ac:dyDescent="0.3">
      <c r="A2854" t="s">
        <v>2886</v>
      </c>
      <c r="B2854" t="s">
        <v>23</v>
      </c>
      <c r="C2854" t="str">
        <f>IF(Churn_Data[[#This Row],[SeniorCitizen]]=1,"Yes","No")</f>
        <v>No</v>
      </c>
      <c r="D2854">
        <v>0</v>
      </c>
      <c r="E2854" t="s">
        <v>25</v>
      </c>
      <c r="F2854" t="s">
        <v>25</v>
      </c>
      <c r="G2854" t="s">
        <v>24</v>
      </c>
      <c r="H2854" t="s">
        <v>24</v>
      </c>
      <c r="I2854" t="s">
        <v>26</v>
      </c>
      <c r="J2854" t="str">
        <f>IF(Churn_Data[[#This Row],[InternetService]]&lt;&gt;"No","Yes","No")</f>
        <v>Yes</v>
      </c>
      <c r="K2854" t="s">
        <v>24</v>
      </c>
      <c r="L2854" t="s">
        <v>25</v>
      </c>
      <c r="M2854" t="s">
        <v>25</v>
      </c>
      <c r="N2854" t="s">
        <v>24</v>
      </c>
      <c r="O2854" t="s">
        <v>24</v>
      </c>
      <c r="P2854" t="s">
        <v>24</v>
      </c>
      <c r="Q2854" t="s">
        <v>25</v>
      </c>
      <c r="R2854">
        <f>IF(Churn_Data[[#This Row],[Churn]]="Yes",1,0)</f>
        <v>0</v>
      </c>
      <c r="S2854" t="s">
        <v>25</v>
      </c>
      <c r="T2854">
        <f>(Churn_Data[[#This Row],[OnlineSecurity]]="Yes")+(Churn_Data[[#This Row],[OnlineBackup]]="Yes")+(Churn_Data[[#This Row],[DeviceProtection]]="Yes")+(Churn_Data[[#This Row],[TechSupport]]="Yes")+(Churn_Data[[#This Row],[StreamingTV]]="Yes")+(Churn_Data[[#This Row],[StreamingMovies]]="Yes")</f>
        <v>4</v>
      </c>
      <c r="U2854" t="s">
        <v>27</v>
      </c>
      <c r="V2854" t="s">
        <v>46</v>
      </c>
      <c r="W2854" t="str">
        <f>IF(ISNUMBER(SEARCH("automatic", Churn_Data[[#This Row],[PaymentMethod]])), "Automatic", "Manual")</f>
        <v>Automatic</v>
      </c>
      <c r="X2854">
        <v>106.4</v>
      </c>
      <c r="Y2854" t="str">
        <f>IF(Churn_Data[[#This Row],[tenure]]&lt;=12,"0-1 Year",IF(Churn_Data[[#This Row],[tenure]]&lt;=24,"1-2 Years",IF(Churn_Data[[#This Row],[tenure]]&lt;=36,"2-3 Years",IF(Churn_Data[[#This Row],[tenure]]&lt;=48,"3-4 Years",IF(Churn_Data[[#This Row],[tenure]]&lt;=60,"4-5 Years","5+ Years")))))</f>
        <v>2-3 Years</v>
      </c>
      <c r="Z2854">
        <v>30</v>
      </c>
      <c r="AA2854">
        <v>3211.9</v>
      </c>
      <c r="AB2854">
        <f>IF(Churn_Data[[#This Row],[Churn]]="No",Churn_Data[[#This Row],[MonthlyCharges]],NA())</f>
        <v>106.4</v>
      </c>
      <c r="AC2854">
        <f>IF(Churn_Data[[#This Row],[Churn]]="No",Churn_Data[[#This Row],[tenure]],NA())</f>
        <v>30</v>
      </c>
      <c r="AD2854" t="e">
        <f>IF(Churn_Data[[#This Row],[Churn]]="Yes",Churn_Data[[#This Row],[MonthlyCharges]],NA())</f>
        <v>#N/A</v>
      </c>
      <c r="AE2854" t="e">
        <f>IF(Churn_Data[[#This Row],[Churn]]="Yes",Churn_Data[[#This Row],[tenure]],NA())</f>
        <v>#N/A</v>
      </c>
      <c r="AF2854">
        <v>3192</v>
      </c>
    </row>
    <row r="2855" spans="1:32" x14ac:dyDescent="0.3">
      <c r="A2855" t="s">
        <v>2887</v>
      </c>
      <c r="B2855" t="s">
        <v>23</v>
      </c>
      <c r="C2855" t="str">
        <f>IF(Churn_Data[[#This Row],[SeniorCitizen]]=1,"Yes","No")</f>
        <v>No</v>
      </c>
      <c r="D2855">
        <v>0</v>
      </c>
      <c r="E2855" t="s">
        <v>25</v>
      </c>
      <c r="F2855" t="s">
        <v>25</v>
      </c>
      <c r="G2855" t="s">
        <v>24</v>
      </c>
      <c r="H2855" t="s">
        <v>24</v>
      </c>
      <c r="I2855" t="s">
        <v>26</v>
      </c>
      <c r="J2855" t="str">
        <f>IF(Churn_Data[[#This Row],[InternetService]]&lt;&gt;"No","Yes","No")</f>
        <v>Yes</v>
      </c>
      <c r="K2855" t="s">
        <v>24</v>
      </c>
      <c r="L2855" t="s">
        <v>25</v>
      </c>
      <c r="M2855" t="s">
        <v>25</v>
      </c>
      <c r="N2855" t="s">
        <v>24</v>
      </c>
      <c r="O2855" t="s">
        <v>24</v>
      </c>
      <c r="P2855" t="s">
        <v>24</v>
      </c>
      <c r="Q2855" t="s">
        <v>24</v>
      </c>
      <c r="R2855">
        <f>IF(Churn_Data[[#This Row],[Churn]]="Yes",1,0)</f>
        <v>1</v>
      </c>
      <c r="S2855" t="s">
        <v>24</v>
      </c>
      <c r="T2855">
        <f>(Churn_Data[[#This Row],[OnlineSecurity]]="Yes")+(Churn_Data[[#This Row],[OnlineBackup]]="Yes")+(Churn_Data[[#This Row],[DeviceProtection]]="Yes")+(Churn_Data[[#This Row],[TechSupport]]="Yes")+(Churn_Data[[#This Row],[StreamingTV]]="Yes")+(Churn_Data[[#This Row],[StreamingMovies]]="Yes")</f>
        <v>4</v>
      </c>
      <c r="U2855" t="s">
        <v>27</v>
      </c>
      <c r="V2855" t="s">
        <v>46</v>
      </c>
      <c r="W2855" t="str">
        <f>IF(ISNUMBER(SEARCH("automatic", Churn_Data[[#This Row],[PaymentMethod]])), "Automatic", "Manual")</f>
        <v>Automatic</v>
      </c>
      <c r="X2855">
        <v>103.35</v>
      </c>
      <c r="Y2855" t="str">
        <f>IF(Churn_Data[[#This Row],[tenure]]&lt;=12,"0-1 Year",IF(Churn_Data[[#This Row],[tenure]]&lt;=24,"1-2 Years",IF(Churn_Data[[#This Row],[tenure]]&lt;=36,"2-3 Years",IF(Churn_Data[[#This Row],[tenure]]&lt;=48,"3-4 Years",IF(Churn_Data[[#This Row],[tenure]]&lt;=60,"4-5 Years","5+ Years")))))</f>
        <v>0-1 Year</v>
      </c>
      <c r="Z2855">
        <v>8</v>
      </c>
      <c r="AA2855">
        <v>847.3</v>
      </c>
      <c r="AB2855" t="e">
        <f>IF(Churn_Data[[#This Row],[Churn]]="No",Churn_Data[[#This Row],[MonthlyCharges]],NA())</f>
        <v>#N/A</v>
      </c>
      <c r="AC2855" t="e">
        <f>IF(Churn_Data[[#This Row],[Churn]]="No",Churn_Data[[#This Row],[tenure]],NA())</f>
        <v>#N/A</v>
      </c>
      <c r="AD2855">
        <f>IF(Churn_Data[[#This Row],[Churn]]="Yes",Churn_Data[[#This Row],[MonthlyCharges]],NA())</f>
        <v>103.35</v>
      </c>
      <c r="AE2855">
        <f>IF(Churn_Data[[#This Row],[Churn]]="Yes",Churn_Data[[#This Row],[tenure]],NA())</f>
        <v>8</v>
      </c>
      <c r="AF2855">
        <v>826.8</v>
      </c>
    </row>
    <row r="2856" spans="1:32" x14ac:dyDescent="0.3">
      <c r="A2856" t="s">
        <v>2888</v>
      </c>
      <c r="B2856" t="s">
        <v>30</v>
      </c>
      <c r="C2856" t="str">
        <f>IF(Churn_Data[[#This Row],[SeniorCitizen]]=1,"Yes","No")</f>
        <v>No</v>
      </c>
      <c r="D2856">
        <v>0</v>
      </c>
      <c r="E2856" t="s">
        <v>24</v>
      </c>
      <c r="F2856" t="s">
        <v>24</v>
      </c>
      <c r="G2856" t="s">
        <v>24</v>
      </c>
      <c r="H2856" t="s">
        <v>24</v>
      </c>
      <c r="I2856" t="s">
        <v>26</v>
      </c>
      <c r="J2856" t="str">
        <f>IF(Churn_Data[[#This Row],[InternetService]]&lt;&gt;"No","Yes","No")</f>
        <v>Yes</v>
      </c>
      <c r="K2856" t="s">
        <v>24</v>
      </c>
      <c r="L2856" t="s">
        <v>24</v>
      </c>
      <c r="M2856" t="s">
        <v>25</v>
      </c>
      <c r="N2856" t="s">
        <v>24</v>
      </c>
      <c r="O2856" t="s">
        <v>24</v>
      </c>
      <c r="P2856" t="s">
        <v>25</v>
      </c>
      <c r="Q2856" t="s">
        <v>25</v>
      </c>
      <c r="R2856">
        <f>IF(Churn_Data[[#This Row],[Churn]]="Yes",1,0)</f>
        <v>0</v>
      </c>
      <c r="S2856" t="s">
        <v>25</v>
      </c>
      <c r="T2856">
        <f>(Churn_Data[[#This Row],[OnlineSecurity]]="Yes")+(Churn_Data[[#This Row],[OnlineBackup]]="Yes")+(Churn_Data[[#This Row],[DeviceProtection]]="Yes")+(Churn_Data[[#This Row],[TechSupport]]="Yes")+(Churn_Data[[#This Row],[StreamingTV]]="Yes")+(Churn_Data[[#This Row],[StreamingMovies]]="Yes")</f>
        <v>4</v>
      </c>
      <c r="U2856" t="s">
        <v>27</v>
      </c>
      <c r="V2856" t="s">
        <v>32</v>
      </c>
      <c r="W2856" t="str">
        <f>IF(ISNUMBER(SEARCH("automatic", Churn_Data[[#This Row],[PaymentMethod]])), "Automatic", "Manual")</f>
        <v>Manual</v>
      </c>
      <c r="X2856">
        <v>100.75</v>
      </c>
      <c r="Y2856" t="str">
        <f>IF(Churn_Data[[#This Row],[tenure]]&lt;=12,"0-1 Year",IF(Churn_Data[[#This Row],[tenure]]&lt;=24,"1-2 Years",IF(Churn_Data[[#This Row],[tenure]]&lt;=36,"2-3 Years",IF(Churn_Data[[#This Row],[tenure]]&lt;=48,"3-4 Years",IF(Churn_Data[[#This Row],[tenure]]&lt;=60,"4-5 Years","5+ Years")))))</f>
        <v>2-3 Years</v>
      </c>
      <c r="Z2856">
        <v>27</v>
      </c>
      <c r="AA2856">
        <v>2793.55</v>
      </c>
      <c r="AB2856">
        <f>IF(Churn_Data[[#This Row],[Churn]]="No",Churn_Data[[#This Row],[MonthlyCharges]],NA())</f>
        <v>100.75</v>
      </c>
      <c r="AC2856">
        <f>IF(Churn_Data[[#This Row],[Churn]]="No",Churn_Data[[#This Row],[tenure]],NA())</f>
        <v>27</v>
      </c>
      <c r="AD2856" t="e">
        <f>IF(Churn_Data[[#This Row],[Churn]]="Yes",Churn_Data[[#This Row],[MonthlyCharges]],NA())</f>
        <v>#N/A</v>
      </c>
      <c r="AE2856" t="e">
        <f>IF(Churn_Data[[#This Row],[Churn]]="Yes",Churn_Data[[#This Row],[tenure]],NA())</f>
        <v>#N/A</v>
      </c>
      <c r="AF2856">
        <v>2720.25</v>
      </c>
    </row>
    <row r="2857" spans="1:32" x14ac:dyDescent="0.3">
      <c r="A2857" t="s">
        <v>2889</v>
      </c>
      <c r="B2857" t="s">
        <v>23</v>
      </c>
      <c r="C2857" t="str">
        <f>IF(Churn_Data[[#This Row],[SeniorCitizen]]=1,"Yes","No")</f>
        <v>No</v>
      </c>
      <c r="D2857">
        <v>0</v>
      </c>
      <c r="E2857" t="s">
        <v>24</v>
      </c>
      <c r="F2857" t="s">
        <v>24</v>
      </c>
      <c r="G2857" t="s">
        <v>24</v>
      </c>
      <c r="H2857" t="s">
        <v>24</v>
      </c>
      <c r="I2857" t="s">
        <v>26</v>
      </c>
      <c r="J2857" t="str">
        <f>IF(Churn_Data[[#This Row],[InternetService]]&lt;&gt;"No","Yes","No")</f>
        <v>Yes</v>
      </c>
      <c r="K2857" t="s">
        <v>24</v>
      </c>
      <c r="L2857" t="s">
        <v>25</v>
      </c>
      <c r="M2857" t="s">
        <v>25</v>
      </c>
      <c r="N2857" t="s">
        <v>24</v>
      </c>
      <c r="O2857" t="s">
        <v>25</v>
      </c>
      <c r="P2857" t="s">
        <v>25</v>
      </c>
      <c r="Q2857" t="s">
        <v>25</v>
      </c>
      <c r="R2857">
        <f>IF(Churn_Data[[#This Row],[Churn]]="Yes",1,0)</f>
        <v>0</v>
      </c>
      <c r="S2857" t="s">
        <v>24</v>
      </c>
      <c r="T2857">
        <f>(Churn_Data[[#This Row],[OnlineSecurity]]="Yes")+(Churn_Data[[#This Row],[OnlineBackup]]="Yes")+(Churn_Data[[#This Row],[DeviceProtection]]="Yes")+(Churn_Data[[#This Row],[TechSupport]]="Yes")+(Churn_Data[[#This Row],[StreamingTV]]="Yes")+(Churn_Data[[#This Row],[StreamingMovies]]="Yes")</f>
        <v>2</v>
      </c>
      <c r="U2857" t="s">
        <v>27</v>
      </c>
      <c r="V2857" t="s">
        <v>46</v>
      </c>
      <c r="W2857" t="str">
        <f>IF(ISNUMBER(SEARCH("automatic", Churn_Data[[#This Row],[PaymentMethod]])), "Automatic", "Manual")</f>
        <v>Automatic</v>
      </c>
      <c r="X2857">
        <v>86.8</v>
      </c>
      <c r="Y2857" t="str">
        <f>IF(Churn_Data[[#This Row],[tenure]]&lt;=12,"0-1 Year",IF(Churn_Data[[#This Row],[tenure]]&lt;=24,"1-2 Years",IF(Churn_Data[[#This Row],[tenure]]&lt;=36,"2-3 Years",IF(Churn_Data[[#This Row],[tenure]]&lt;=48,"3-4 Years",IF(Churn_Data[[#This Row],[tenure]]&lt;=60,"4-5 Years","5+ Years")))))</f>
        <v>5+ Years</v>
      </c>
      <c r="Z2857">
        <v>64</v>
      </c>
      <c r="AA2857">
        <v>5327.25</v>
      </c>
      <c r="AB2857">
        <f>IF(Churn_Data[[#This Row],[Churn]]="No",Churn_Data[[#This Row],[MonthlyCharges]],NA())</f>
        <v>86.8</v>
      </c>
      <c r="AC2857">
        <f>IF(Churn_Data[[#This Row],[Churn]]="No",Churn_Data[[#This Row],[tenure]],NA())</f>
        <v>64</v>
      </c>
      <c r="AD2857" t="e">
        <f>IF(Churn_Data[[#This Row],[Churn]]="Yes",Churn_Data[[#This Row],[MonthlyCharges]],NA())</f>
        <v>#N/A</v>
      </c>
      <c r="AE2857" t="e">
        <f>IF(Churn_Data[[#This Row],[Churn]]="Yes",Churn_Data[[#This Row],[tenure]],NA())</f>
        <v>#N/A</v>
      </c>
      <c r="AF2857">
        <v>5555.2</v>
      </c>
    </row>
    <row r="2858" spans="1:32" x14ac:dyDescent="0.3">
      <c r="A2858" t="s">
        <v>2890</v>
      </c>
      <c r="B2858" t="s">
        <v>23</v>
      </c>
      <c r="C2858" t="str">
        <f>IF(Churn_Data[[#This Row],[SeniorCitizen]]=1,"Yes","No")</f>
        <v>No</v>
      </c>
      <c r="D2858">
        <v>0</v>
      </c>
      <c r="E2858" t="s">
        <v>25</v>
      </c>
      <c r="F2858" t="s">
        <v>25</v>
      </c>
      <c r="G2858" t="s">
        <v>24</v>
      </c>
      <c r="H2858" t="s">
        <v>24</v>
      </c>
      <c r="I2858" t="s">
        <v>26</v>
      </c>
      <c r="J2858" t="str">
        <f>IF(Churn_Data[[#This Row],[InternetService]]&lt;&gt;"No","Yes","No")</f>
        <v>Yes</v>
      </c>
      <c r="K2858" t="s">
        <v>24</v>
      </c>
      <c r="L2858" t="s">
        <v>24</v>
      </c>
      <c r="M2858" t="s">
        <v>24</v>
      </c>
      <c r="N2858" t="s">
        <v>24</v>
      </c>
      <c r="O2858" t="s">
        <v>24</v>
      </c>
      <c r="P2858" t="s">
        <v>25</v>
      </c>
      <c r="Q2858" t="s">
        <v>25</v>
      </c>
      <c r="R2858">
        <f>IF(Churn_Data[[#This Row],[Churn]]="Yes",1,0)</f>
        <v>0</v>
      </c>
      <c r="S2858" t="s">
        <v>24</v>
      </c>
      <c r="T2858">
        <f>(Churn_Data[[#This Row],[OnlineSecurity]]="Yes")+(Churn_Data[[#This Row],[OnlineBackup]]="Yes")+(Churn_Data[[#This Row],[DeviceProtection]]="Yes")+(Churn_Data[[#This Row],[TechSupport]]="Yes")+(Churn_Data[[#This Row],[StreamingTV]]="Yes")+(Churn_Data[[#This Row],[StreamingMovies]]="Yes")</f>
        <v>5</v>
      </c>
      <c r="U2858" t="s">
        <v>27</v>
      </c>
      <c r="V2858" t="s">
        <v>32</v>
      </c>
      <c r="W2858" t="str">
        <f>IF(ISNUMBER(SEARCH("automatic", Churn_Data[[#This Row],[PaymentMethod]])), "Automatic", "Manual")</f>
        <v>Manual</v>
      </c>
      <c r="X2858">
        <v>106.5</v>
      </c>
      <c r="Y2858" t="str">
        <f>IF(Churn_Data[[#This Row],[tenure]]&lt;=12,"0-1 Year",IF(Churn_Data[[#This Row],[tenure]]&lt;=24,"1-2 Years",IF(Churn_Data[[#This Row],[tenure]]&lt;=36,"2-3 Years",IF(Churn_Data[[#This Row],[tenure]]&lt;=48,"3-4 Years",IF(Churn_Data[[#This Row],[tenure]]&lt;=60,"4-5 Years","5+ Years")))))</f>
        <v>3-4 Years</v>
      </c>
      <c r="Z2858">
        <v>41</v>
      </c>
      <c r="AA2858">
        <v>4282.3999999999996</v>
      </c>
      <c r="AB2858">
        <f>IF(Churn_Data[[#This Row],[Churn]]="No",Churn_Data[[#This Row],[MonthlyCharges]],NA())</f>
        <v>106.5</v>
      </c>
      <c r="AC2858">
        <f>IF(Churn_Data[[#This Row],[Churn]]="No",Churn_Data[[#This Row],[tenure]],NA())</f>
        <v>41</v>
      </c>
      <c r="AD2858" t="e">
        <f>IF(Churn_Data[[#This Row],[Churn]]="Yes",Churn_Data[[#This Row],[MonthlyCharges]],NA())</f>
        <v>#N/A</v>
      </c>
      <c r="AE2858" t="e">
        <f>IF(Churn_Data[[#This Row],[Churn]]="Yes",Churn_Data[[#This Row],[tenure]],NA())</f>
        <v>#N/A</v>
      </c>
      <c r="AF2858">
        <v>4366.5</v>
      </c>
    </row>
    <row r="2859" spans="1:32" x14ac:dyDescent="0.3">
      <c r="A2859" t="s">
        <v>2891</v>
      </c>
      <c r="B2859" t="s">
        <v>30</v>
      </c>
      <c r="C2859" t="str">
        <f>IF(Churn_Data[[#This Row],[SeniorCitizen]]=1,"Yes","No")</f>
        <v>No</v>
      </c>
      <c r="D2859">
        <v>0</v>
      </c>
      <c r="E2859" t="s">
        <v>24</v>
      </c>
      <c r="F2859" t="s">
        <v>25</v>
      </c>
      <c r="G2859" t="s">
        <v>24</v>
      </c>
      <c r="H2859" t="s">
        <v>24</v>
      </c>
      <c r="I2859" t="s">
        <v>26</v>
      </c>
      <c r="J2859" t="str">
        <f>IF(Churn_Data[[#This Row],[InternetService]]&lt;&gt;"No","Yes","No")</f>
        <v>Yes</v>
      </c>
      <c r="K2859" t="s">
        <v>24</v>
      </c>
      <c r="L2859" t="s">
        <v>25</v>
      </c>
      <c r="M2859" t="s">
        <v>24</v>
      </c>
      <c r="N2859" t="s">
        <v>24</v>
      </c>
      <c r="O2859" t="s">
        <v>24</v>
      </c>
      <c r="P2859" t="s">
        <v>24</v>
      </c>
      <c r="Q2859" t="s">
        <v>25</v>
      </c>
      <c r="R2859">
        <f>IF(Churn_Data[[#This Row],[Churn]]="Yes",1,0)</f>
        <v>0</v>
      </c>
      <c r="S2859" t="s">
        <v>24</v>
      </c>
      <c r="T2859">
        <f>(Churn_Data[[#This Row],[OnlineSecurity]]="Yes")+(Churn_Data[[#This Row],[OnlineBackup]]="Yes")+(Churn_Data[[#This Row],[DeviceProtection]]="Yes")+(Churn_Data[[#This Row],[TechSupport]]="Yes")+(Churn_Data[[#This Row],[StreamingTV]]="Yes")+(Churn_Data[[#This Row],[StreamingMovies]]="Yes")</f>
        <v>5</v>
      </c>
      <c r="U2859" t="s">
        <v>27</v>
      </c>
      <c r="V2859" t="s">
        <v>46</v>
      </c>
      <c r="W2859" t="str">
        <f>IF(ISNUMBER(SEARCH("automatic", Churn_Data[[#This Row],[PaymentMethod]])), "Automatic", "Manual")</f>
        <v>Automatic</v>
      </c>
      <c r="X2859">
        <v>109.45</v>
      </c>
      <c r="Y2859" t="str">
        <f>IF(Churn_Data[[#This Row],[tenure]]&lt;=12,"0-1 Year",IF(Churn_Data[[#This Row],[tenure]]&lt;=24,"1-2 Years",IF(Churn_Data[[#This Row],[tenure]]&lt;=36,"2-3 Years",IF(Churn_Data[[#This Row],[tenure]]&lt;=48,"3-4 Years",IF(Churn_Data[[#This Row],[tenure]]&lt;=60,"4-5 Years","5+ Years")))))</f>
        <v>4-5 Years</v>
      </c>
      <c r="Z2859">
        <v>60</v>
      </c>
      <c r="AA2859">
        <v>6572.85</v>
      </c>
      <c r="AB2859">
        <f>IF(Churn_Data[[#This Row],[Churn]]="No",Churn_Data[[#This Row],[MonthlyCharges]],NA())</f>
        <v>109.45</v>
      </c>
      <c r="AC2859">
        <f>IF(Churn_Data[[#This Row],[Churn]]="No",Churn_Data[[#This Row],[tenure]],NA())</f>
        <v>60</v>
      </c>
      <c r="AD2859" t="e">
        <f>IF(Churn_Data[[#This Row],[Churn]]="Yes",Churn_Data[[#This Row],[MonthlyCharges]],NA())</f>
        <v>#N/A</v>
      </c>
      <c r="AE2859" t="e">
        <f>IF(Churn_Data[[#This Row],[Churn]]="Yes",Churn_Data[[#This Row],[tenure]],NA())</f>
        <v>#N/A</v>
      </c>
      <c r="AF2859">
        <v>6567</v>
      </c>
    </row>
    <row r="2860" spans="1:32" x14ac:dyDescent="0.3">
      <c r="A2860" t="s">
        <v>2892</v>
      </c>
      <c r="B2860" t="s">
        <v>30</v>
      </c>
      <c r="C2860" t="str">
        <f>IF(Churn_Data[[#This Row],[SeniorCitizen]]=1,"Yes","No")</f>
        <v>Yes</v>
      </c>
      <c r="D2860">
        <v>1</v>
      </c>
      <c r="E2860" t="s">
        <v>24</v>
      </c>
      <c r="F2860" t="s">
        <v>25</v>
      </c>
      <c r="G2860" t="s">
        <v>24</v>
      </c>
      <c r="H2860" t="s">
        <v>24</v>
      </c>
      <c r="I2860" t="s">
        <v>26</v>
      </c>
      <c r="J2860" t="str">
        <f>IF(Churn_Data[[#This Row],[InternetService]]&lt;&gt;"No","Yes","No")</f>
        <v>Yes</v>
      </c>
      <c r="K2860" t="s">
        <v>24</v>
      </c>
      <c r="L2860" t="s">
        <v>24</v>
      </c>
      <c r="M2860" t="s">
        <v>24</v>
      </c>
      <c r="N2860" t="s">
        <v>24</v>
      </c>
      <c r="O2860" t="s">
        <v>24</v>
      </c>
      <c r="P2860" t="s">
        <v>24</v>
      </c>
      <c r="Q2860" t="s">
        <v>25</v>
      </c>
      <c r="R2860">
        <f>IF(Churn_Data[[#This Row],[Churn]]="Yes",1,0)</f>
        <v>0</v>
      </c>
      <c r="S2860" t="s">
        <v>24</v>
      </c>
      <c r="T2860">
        <f>(Churn_Data[[#This Row],[OnlineSecurity]]="Yes")+(Churn_Data[[#This Row],[OnlineBackup]]="Yes")+(Churn_Data[[#This Row],[DeviceProtection]]="Yes")+(Churn_Data[[#This Row],[TechSupport]]="Yes")+(Churn_Data[[#This Row],[StreamingTV]]="Yes")+(Churn_Data[[#This Row],[StreamingMovies]]="Yes")</f>
        <v>6</v>
      </c>
      <c r="U2860" t="s">
        <v>27</v>
      </c>
      <c r="V2860" t="s">
        <v>72</v>
      </c>
      <c r="W2860" t="str">
        <f>IF(ISNUMBER(SEARCH("automatic", Churn_Data[[#This Row],[PaymentMethod]])), "Automatic", "Manual")</f>
        <v>Automatic</v>
      </c>
      <c r="X2860">
        <v>112.9</v>
      </c>
      <c r="Y2860" t="str">
        <f>IF(Churn_Data[[#This Row],[tenure]]&lt;=12,"0-1 Year",IF(Churn_Data[[#This Row],[tenure]]&lt;=24,"1-2 Years",IF(Churn_Data[[#This Row],[tenure]]&lt;=36,"2-3 Years",IF(Churn_Data[[#This Row],[tenure]]&lt;=48,"3-4 Years",IF(Churn_Data[[#This Row],[tenure]]&lt;=60,"4-5 Years","5+ Years")))))</f>
        <v>5+ Years</v>
      </c>
      <c r="Z2860">
        <v>72</v>
      </c>
      <c r="AA2860">
        <v>8061.5</v>
      </c>
      <c r="AB2860">
        <f>IF(Churn_Data[[#This Row],[Churn]]="No",Churn_Data[[#This Row],[MonthlyCharges]],NA())</f>
        <v>112.9</v>
      </c>
      <c r="AC2860">
        <f>IF(Churn_Data[[#This Row],[Churn]]="No",Churn_Data[[#This Row],[tenure]],NA())</f>
        <v>72</v>
      </c>
      <c r="AD2860" t="e">
        <f>IF(Churn_Data[[#This Row],[Churn]]="Yes",Churn_Data[[#This Row],[MonthlyCharges]],NA())</f>
        <v>#N/A</v>
      </c>
      <c r="AE2860" t="e">
        <f>IF(Churn_Data[[#This Row],[Churn]]="Yes",Churn_Data[[#This Row],[tenure]],NA())</f>
        <v>#N/A</v>
      </c>
      <c r="AF2860">
        <v>8128.8</v>
      </c>
    </row>
    <row r="2861" spans="1:32" x14ac:dyDescent="0.3">
      <c r="A2861" t="s">
        <v>2893</v>
      </c>
      <c r="B2861" t="s">
        <v>23</v>
      </c>
      <c r="C2861" t="str">
        <f>IF(Churn_Data[[#This Row],[SeniorCitizen]]=1,"Yes","No")</f>
        <v>No</v>
      </c>
      <c r="D2861">
        <v>0</v>
      </c>
      <c r="E2861" t="s">
        <v>24</v>
      </c>
      <c r="F2861" t="s">
        <v>25</v>
      </c>
      <c r="G2861" t="s">
        <v>24</v>
      </c>
      <c r="H2861" t="s">
        <v>24</v>
      </c>
      <c r="I2861" t="s">
        <v>26</v>
      </c>
      <c r="J2861" t="str">
        <f>IF(Churn_Data[[#This Row],[InternetService]]&lt;&gt;"No","Yes","No")</f>
        <v>Yes</v>
      </c>
      <c r="K2861" t="s">
        <v>24</v>
      </c>
      <c r="L2861" t="s">
        <v>24</v>
      </c>
      <c r="M2861" t="s">
        <v>25</v>
      </c>
      <c r="N2861" t="s">
        <v>24</v>
      </c>
      <c r="O2861" t="s">
        <v>24</v>
      </c>
      <c r="P2861" t="s">
        <v>24</v>
      </c>
      <c r="Q2861" t="s">
        <v>25</v>
      </c>
      <c r="R2861">
        <f>IF(Churn_Data[[#This Row],[Churn]]="Yes",1,0)</f>
        <v>0</v>
      </c>
      <c r="S2861" t="s">
        <v>24</v>
      </c>
      <c r="T2861">
        <f>(Churn_Data[[#This Row],[OnlineSecurity]]="Yes")+(Churn_Data[[#This Row],[OnlineBackup]]="Yes")+(Churn_Data[[#This Row],[DeviceProtection]]="Yes")+(Churn_Data[[#This Row],[TechSupport]]="Yes")+(Churn_Data[[#This Row],[StreamingTV]]="Yes")+(Churn_Data[[#This Row],[StreamingMovies]]="Yes")</f>
        <v>5</v>
      </c>
      <c r="U2861" t="s">
        <v>27</v>
      </c>
      <c r="V2861" t="s">
        <v>46</v>
      </c>
      <c r="W2861" t="str">
        <f>IF(ISNUMBER(SEARCH("automatic", Churn_Data[[#This Row],[PaymentMethod]])), "Automatic", "Manual")</f>
        <v>Automatic</v>
      </c>
      <c r="X2861">
        <v>109.65</v>
      </c>
      <c r="Y2861" t="str">
        <f>IF(Churn_Data[[#This Row],[tenure]]&lt;=12,"0-1 Year",IF(Churn_Data[[#This Row],[tenure]]&lt;=24,"1-2 Years",IF(Churn_Data[[#This Row],[tenure]]&lt;=36,"2-3 Years",IF(Churn_Data[[#This Row],[tenure]]&lt;=48,"3-4 Years",IF(Churn_Data[[#This Row],[tenure]]&lt;=60,"4-5 Years","5+ Years")))))</f>
        <v>4-5 Years</v>
      </c>
      <c r="Z2861">
        <v>50</v>
      </c>
      <c r="AA2861">
        <v>5405.8</v>
      </c>
      <c r="AB2861">
        <f>IF(Churn_Data[[#This Row],[Churn]]="No",Churn_Data[[#This Row],[MonthlyCharges]],NA())</f>
        <v>109.65</v>
      </c>
      <c r="AC2861">
        <f>IF(Churn_Data[[#This Row],[Churn]]="No",Churn_Data[[#This Row],[tenure]],NA())</f>
        <v>50</v>
      </c>
      <c r="AD2861" t="e">
        <f>IF(Churn_Data[[#This Row],[Churn]]="Yes",Churn_Data[[#This Row],[MonthlyCharges]],NA())</f>
        <v>#N/A</v>
      </c>
      <c r="AE2861" t="e">
        <f>IF(Churn_Data[[#This Row],[Churn]]="Yes",Churn_Data[[#This Row],[tenure]],NA())</f>
        <v>#N/A</v>
      </c>
      <c r="AF2861">
        <v>5482.5</v>
      </c>
    </row>
    <row r="2862" spans="1:32" x14ac:dyDescent="0.3">
      <c r="A2862" t="s">
        <v>2894</v>
      </c>
      <c r="B2862" t="s">
        <v>23</v>
      </c>
      <c r="C2862" t="str">
        <f>IF(Churn_Data[[#This Row],[SeniorCitizen]]=1,"Yes","No")</f>
        <v>No</v>
      </c>
      <c r="D2862">
        <v>0</v>
      </c>
      <c r="E2862" t="s">
        <v>24</v>
      </c>
      <c r="F2862" t="s">
        <v>25</v>
      </c>
      <c r="G2862" t="s">
        <v>24</v>
      </c>
      <c r="H2862" t="s">
        <v>24</v>
      </c>
      <c r="I2862" t="s">
        <v>26</v>
      </c>
      <c r="J2862" t="str">
        <f>IF(Churn_Data[[#This Row],[InternetService]]&lt;&gt;"No","Yes","No")</f>
        <v>Yes</v>
      </c>
      <c r="K2862" t="s">
        <v>24</v>
      </c>
      <c r="L2862" t="s">
        <v>25</v>
      </c>
      <c r="M2862" t="s">
        <v>25</v>
      </c>
      <c r="N2862" t="s">
        <v>24</v>
      </c>
      <c r="O2862" t="s">
        <v>24</v>
      </c>
      <c r="P2862" t="s">
        <v>25</v>
      </c>
      <c r="Q2862" t="s">
        <v>24</v>
      </c>
      <c r="R2862">
        <f>IF(Churn_Data[[#This Row],[Churn]]="Yes",1,0)</f>
        <v>1</v>
      </c>
      <c r="S2862" t="s">
        <v>24</v>
      </c>
      <c r="T2862">
        <f>(Churn_Data[[#This Row],[OnlineSecurity]]="Yes")+(Churn_Data[[#This Row],[OnlineBackup]]="Yes")+(Churn_Data[[#This Row],[DeviceProtection]]="Yes")+(Churn_Data[[#This Row],[TechSupport]]="Yes")+(Churn_Data[[#This Row],[StreamingTV]]="Yes")+(Churn_Data[[#This Row],[StreamingMovies]]="Yes")</f>
        <v>3</v>
      </c>
      <c r="U2862" t="s">
        <v>27</v>
      </c>
      <c r="V2862" t="s">
        <v>72</v>
      </c>
      <c r="W2862" t="str">
        <f>IF(ISNUMBER(SEARCH("automatic", Churn_Data[[#This Row],[PaymentMethod]])), "Automatic", "Manual")</f>
        <v>Automatic</v>
      </c>
      <c r="X2862">
        <v>96.2</v>
      </c>
      <c r="Y2862" t="str">
        <f>IF(Churn_Data[[#This Row],[tenure]]&lt;=12,"0-1 Year",IF(Churn_Data[[#This Row],[tenure]]&lt;=24,"1-2 Years",IF(Churn_Data[[#This Row],[tenure]]&lt;=36,"2-3 Years",IF(Churn_Data[[#This Row],[tenure]]&lt;=48,"3-4 Years",IF(Churn_Data[[#This Row],[tenure]]&lt;=60,"4-5 Years","5+ Years")))))</f>
        <v>0-1 Year</v>
      </c>
      <c r="Z2862">
        <v>11</v>
      </c>
      <c r="AA2862">
        <v>1222.05</v>
      </c>
      <c r="AB2862" t="e">
        <f>IF(Churn_Data[[#This Row],[Churn]]="No",Churn_Data[[#This Row],[MonthlyCharges]],NA())</f>
        <v>#N/A</v>
      </c>
      <c r="AC2862" t="e">
        <f>IF(Churn_Data[[#This Row],[Churn]]="No",Churn_Data[[#This Row],[tenure]],NA())</f>
        <v>#N/A</v>
      </c>
      <c r="AD2862">
        <f>IF(Churn_Data[[#This Row],[Churn]]="Yes",Churn_Data[[#This Row],[MonthlyCharges]],NA())</f>
        <v>96.2</v>
      </c>
      <c r="AE2862">
        <f>IF(Churn_Data[[#This Row],[Churn]]="Yes",Churn_Data[[#This Row],[tenure]],NA())</f>
        <v>11</v>
      </c>
      <c r="AF2862">
        <v>1058.2</v>
      </c>
    </row>
    <row r="2863" spans="1:32" x14ac:dyDescent="0.3">
      <c r="A2863" t="s">
        <v>2895</v>
      </c>
      <c r="B2863" t="s">
        <v>30</v>
      </c>
      <c r="C2863" t="str">
        <f>IF(Churn_Data[[#This Row],[SeniorCitizen]]=1,"Yes","No")</f>
        <v>No</v>
      </c>
      <c r="D2863">
        <v>0</v>
      </c>
      <c r="E2863" t="s">
        <v>24</v>
      </c>
      <c r="F2863" t="s">
        <v>24</v>
      </c>
      <c r="G2863" t="s">
        <v>24</v>
      </c>
      <c r="H2863" t="s">
        <v>24</v>
      </c>
      <c r="I2863" t="s">
        <v>26</v>
      </c>
      <c r="J2863" t="str">
        <f>IF(Churn_Data[[#This Row],[InternetService]]&lt;&gt;"No","Yes","No")</f>
        <v>Yes</v>
      </c>
      <c r="K2863" t="s">
        <v>24</v>
      </c>
      <c r="L2863" t="s">
        <v>24</v>
      </c>
      <c r="M2863" t="s">
        <v>25</v>
      </c>
      <c r="N2863" t="s">
        <v>24</v>
      </c>
      <c r="O2863" t="s">
        <v>24</v>
      </c>
      <c r="P2863" t="s">
        <v>24</v>
      </c>
      <c r="Q2863" t="s">
        <v>25</v>
      </c>
      <c r="R2863">
        <f>IF(Churn_Data[[#This Row],[Churn]]="Yes",1,0)</f>
        <v>0</v>
      </c>
      <c r="S2863" t="s">
        <v>24</v>
      </c>
      <c r="T2863">
        <f>(Churn_Data[[#This Row],[OnlineSecurity]]="Yes")+(Churn_Data[[#This Row],[OnlineBackup]]="Yes")+(Churn_Data[[#This Row],[DeviceProtection]]="Yes")+(Churn_Data[[#This Row],[TechSupport]]="Yes")+(Churn_Data[[#This Row],[StreamingTV]]="Yes")+(Churn_Data[[#This Row],[StreamingMovies]]="Yes")</f>
        <v>5</v>
      </c>
      <c r="U2863" t="s">
        <v>27</v>
      </c>
      <c r="V2863" t="s">
        <v>72</v>
      </c>
      <c r="W2863" t="str">
        <f>IF(ISNUMBER(SEARCH("automatic", Churn_Data[[#This Row],[PaymentMethod]])), "Automatic", "Manual")</f>
        <v>Automatic</v>
      </c>
      <c r="X2863">
        <v>110.1</v>
      </c>
      <c r="Y2863" t="str">
        <f>IF(Churn_Data[[#This Row],[tenure]]&lt;=12,"0-1 Year",IF(Churn_Data[[#This Row],[tenure]]&lt;=24,"1-2 Years",IF(Churn_Data[[#This Row],[tenure]]&lt;=36,"2-3 Years",IF(Churn_Data[[#This Row],[tenure]]&lt;=48,"3-4 Years",IF(Churn_Data[[#This Row],[tenure]]&lt;=60,"4-5 Years","5+ Years")))))</f>
        <v>3-4 Years</v>
      </c>
      <c r="Z2863">
        <v>40</v>
      </c>
      <c r="AA2863">
        <v>4469.1000000000004</v>
      </c>
      <c r="AB2863">
        <f>IF(Churn_Data[[#This Row],[Churn]]="No",Churn_Data[[#This Row],[MonthlyCharges]],NA())</f>
        <v>110.1</v>
      </c>
      <c r="AC2863">
        <f>IF(Churn_Data[[#This Row],[Churn]]="No",Churn_Data[[#This Row],[tenure]],NA())</f>
        <v>40</v>
      </c>
      <c r="AD2863" t="e">
        <f>IF(Churn_Data[[#This Row],[Churn]]="Yes",Churn_Data[[#This Row],[MonthlyCharges]],NA())</f>
        <v>#N/A</v>
      </c>
      <c r="AE2863" t="e">
        <f>IF(Churn_Data[[#This Row],[Churn]]="Yes",Churn_Data[[#This Row],[tenure]],NA())</f>
        <v>#N/A</v>
      </c>
      <c r="AF2863">
        <v>4404</v>
      </c>
    </row>
    <row r="2864" spans="1:32" x14ac:dyDescent="0.3">
      <c r="A2864" t="s">
        <v>2896</v>
      </c>
      <c r="B2864" t="s">
        <v>30</v>
      </c>
      <c r="C2864" t="str">
        <f>IF(Churn_Data[[#This Row],[SeniorCitizen]]=1,"Yes","No")</f>
        <v>No</v>
      </c>
      <c r="D2864">
        <v>0</v>
      </c>
      <c r="E2864" t="s">
        <v>24</v>
      </c>
      <c r="F2864" t="s">
        <v>25</v>
      </c>
      <c r="G2864" t="s">
        <v>24</v>
      </c>
      <c r="H2864" t="s">
        <v>24</v>
      </c>
      <c r="I2864" t="s">
        <v>26</v>
      </c>
      <c r="J2864" t="str">
        <f>IF(Churn_Data[[#This Row],[InternetService]]&lt;&gt;"No","Yes","No")</f>
        <v>Yes</v>
      </c>
      <c r="K2864" t="s">
        <v>24</v>
      </c>
      <c r="L2864" t="s">
        <v>24</v>
      </c>
      <c r="M2864" t="s">
        <v>25</v>
      </c>
      <c r="N2864" t="s">
        <v>24</v>
      </c>
      <c r="O2864" t="s">
        <v>25</v>
      </c>
      <c r="P2864" t="s">
        <v>25</v>
      </c>
      <c r="Q2864" t="s">
        <v>25</v>
      </c>
      <c r="R2864">
        <f>IF(Churn_Data[[#This Row],[Churn]]="Yes",1,0)</f>
        <v>0</v>
      </c>
      <c r="S2864" t="s">
        <v>24</v>
      </c>
      <c r="T2864">
        <f>(Churn_Data[[#This Row],[OnlineSecurity]]="Yes")+(Churn_Data[[#This Row],[OnlineBackup]]="Yes")+(Churn_Data[[#This Row],[DeviceProtection]]="Yes")+(Churn_Data[[#This Row],[TechSupport]]="Yes")+(Churn_Data[[#This Row],[StreamingTV]]="Yes")+(Churn_Data[[#This Row],[StreamingMovies]]="Yes")</f>
        <v>3</v>
      </c>
      <c r="U2864" t="s">
        <v>27</v>
      </c>
      <c r="V2864" t="s">
        <v>72</v>
      </c>
      <c r="W2864" t="str">
        <f>IF(ISNUMBER(SEARCH("automatic", Churn_Data[[#This Row],[PaymentMethod]])), "Automatic", "Manual")</f>
        <v>Automatic</v>
      </c>
      <c r="X2864">
        <v>90.55</v>
      </c>
      <c r="Y2864" t="str">
        <f>IF(Churn_Data[[#This Row],[tenure]]&lt;=12,"0-1 Year",IF(Churn_Data[[#This Row],[tenure]]&lt;=24,"1-2 Years",IF(Churn_Data[[#This Row],[tenure]]&lt;=36,"2-3 Years",IF(Churn_Data[[#This Row],[tenure]]&lt;=48,"3-4 Years",IF(Churn_Data[[#This Row],[tenure]]&lt;=60,"4-5 Years","5+ Years")))))</f>
        <v>2-3 Years</v>
      </c>
      <c r="Z2864">
        <v>31</v>
      </c>
      <c r="AA2864">
        <v>2929.75</v>
      </c>
      <c r="AB2864">
        <f>IF(Churn_Data[[#This Row],[Churn]]="No",Churn_Data[[#This Row],[MonthlyCharges]],NA())</f>
        <v>90.55</v>
      </c>
      <c r="AC2864">
        <f>IF(Churn_Data[[#This Row],[Churn]]="No",Churn_Data[[#This Row],[tenure]],NA())</f>
        <v>31</v>
      </c>
      <c r="AD2864" t="e">
        <f>IF(Churn_Data[[#This Row],[Churn]]="Yes",Churn_Data[[#This Row],[MonthlyCharges]],NA())</f>
        <v>#N/A</v>
      </c>
      <c r="AE2864" t="e">
        <f>IF(Churn_Data[[#This Row],[Churn]]="Yes",Churn_Data[[#This Row],[tenure]],NA())</f>
        <v>#N/A</v>
      </c>
      <c r="AF2864">
        <v>2807.05</v>
      </c>
    </row>
    <row r="2865" spans="1:32" x14ac:dyDescent="0.3">
      <c r="A2865" t="s">
        <v>2897</v>
      </c>
      <c r="B2865" t="s">
        <v>23</v>
      </c>
      <c r="C2865" t="str">
        <f>IF(Churn_Data[[#This Row],[SeniorCitizen]]=1,"Yes","No")</f>
        <v>No</v>
      </c>
      <c r="D2865">
        <v>0</v>
      </c>
      <c r="E2865" t="s">
        <v>25</v>
      </c>
      <c r="F2865" t="s">
        <v>25</v>
      </c>
      <c r="G2865" t="s">
        <v>24</v>
      </c>
      <c r="H2865" t="s">
        <v>24</v>
      </c>
      <c r="I2865" t="s">
        <v>26</v>
      </c>
      <c r="J2865" t="str">
        <f>IF(Churn_Data[[#This Row],[InternetService]]&lt;&gt;"No","Yes","No")</f>
        <v>Yes</v>
      </c>
      <c r="K2865" t="s">
        <v>24</v>
      </c>
      <c r="L2865" t="s">
        <v>24</v>
      </c>
      <c r="M2865" t="s">
        <v>24</v>
      </c>
      <c r="N2865" t="s">
        <v>24</v>
      </c>
      <c r="O2865" t="s">
        <v>25</v>
      </c>
      <c r="P2865" t="s">
        <v>24</v>
      </c>
      <c r="Q2865" t="s">
        <v>25</v>
      </c>
      <c r="R2865">
        <f>IF(Churn_Data[[#This Row],[Churn]]="Yes",1,0)</f>
        <v>0</v>
      </c>
      <c r="S2865" t="s">
        <v>24</v>
      </c>
      <c r="T2865">
        <f>(Churn_Data[[#This Row],[OnlineSecurity]]="Yes")+(Churn_Data[[#This Row],[OnlineBackup]]="Yes")+(Churn_Data[[#This Row],[DeviceProtection]]="Yes")+(Churn_Data[[#This Row],[TechSupport]]="Yes")+(Churn_Data[[#This Row],[StreamingTV]]="Yes")+(Churn_Data[[#This Row],[StreamingMovies]]="Yes")</f>
        <v>5</v>
      </c>
      <c r="U2865" t="s">
        <v>27</v>
      </c>
      <c r="V2865" t="s">
        <v>46</v>
      </c>
      <c r="W2865" t="str">
        <f>IF(ISNUMBER(SEARCH("automatic", Churn_Data[[#This Row],[PaymentMethod]])), "Automatic", "Manual")</f>
        <v>Automatic</v>
      </c>
      <c r="X2865">
        <v>103.1</v>
      </c>
      <c r="Y2865" t="str">
        <f>IF(Churn_Data[[#This Row],[tenure]]&lt;=12,"0-1 Year",IF(Churn_Data[[#This Row],[tenure]]&lt;=24,"1-2 Years",IF(Churn_Data[[#This Row],[tenure]]&lt;=36,"2-3 Years",IF(Churn_Data[[#This Row],[tenure]]&lt;=48,"3-4 Years",IF(Churn_Data[[#This Row],[tenure]]&lt;=60,"4-5 Years","5+ Years")))))</f>
        <v>5+ Years</v>
      </c>
      <c r="Z2865">
        <v>66</v>
      </c>
      <c r="AA2865">
        <v>6595</v>
      </c>
      <c r="AB2865">
        <f>IF(Churn_Data[[#This Row],[Churn]]="No",Churn_Data[[#This Row],[MonthlyCharges]],NA())</f>
        <v>103.1</v>
      </c>
      <c r="AC2865">
        <f>IF(Churn_Data[[#This Row],[Churn]]="No",Churn_Data[[#This Row],[tenure]],NA())</f>
        <v>66</v>
      </c>
      <c r="AD2865" t="e">
        <f>IF(Churn_Data[[#This Row],[Churn]]="Yes",Churn_Data[[#This Row],[MonthlyCharges]],NA())</f>
        <v>#N/A</v>
      </c>
      <c r="AE2865" t="e">
        <f>IF(Churn_Data[[#This Row],[Churn]]="Yes",Churn_Data[[#This Row],[tenure]],NA())</f>
        <v>#N/A</v>
      </c>
      <c r="AF2865">
        <v>6804.6</v>
      </c>
    </row>
    <row r="2866" spans="1:32" x14ac:dyDescent="0.3">
      <c r="A2866" t="s">
        <v>2898</v>
      </c>
      <c r="B2866" t="s">
        <v>23</v>
      </c>
      <c r="C2866" t="str">
        <f>IF(Churn_Data[[#This Row],[SeniorCitizen]]=1,"Yes","No")</f>
        <v>Yes</v>
      </c>
      <c r="D2866">
        <v>1</v>
      </c>
      <c r="E2866" t="s">
        <v>24</v>
      </c>
      <c r="F2866" t="s">
        <v>24</v>
      </c>
      <c r="G2866" t="s">
        <v>24</v>
      </c>
      <c r="H2866" t="s">
        <v>24</v>
      </c>
      <c r="I2866" t="s">
        <v>26</v>
      </c>
      <c r="J2866" t="str">
        <f>IF(Churn_Data[[#This Row],[InternetService]]&lt;&gt;"No","Yes","No")</f>
        <v>Yes</v>
      </c>
      <c r="K2866" t="s">
        <v>24</v>
      </c>
      <c r="L2866" t="s">
        <v>24</v>
      </c>
      <c r="M2866" t="s">
        <v>25</v>
      </c>
      <c r="N2866" t="s">
        <v>24</v>
      </c>
      <c r="O2866" t="s">
        <v>24</v>
      </c>
      <c r="P2866" t="s">
        <v>24</v>
      </c>
      <c r="Q2866" t="s">
        <v>25</v>
      </c>
      <c r="R2866">
        <f>IF(Churn_Data[[#This Row],[Churn]]="Yes",1,0)</f>
        <v>0</v>
      </c>
      <c r="S2866" t="s">
        <v>24</v>
      </c>
      <c r="T2866">
        <f>(Churn_Data[[#This Row],[OnlineSecurity]]="Yes")+(Churn_Data[[#This Row],[OnlineBackup]]="Yes")+(Churn_Data[[#This Row],[DeviceProtection]]="Yes")+(Churn_Data[[#This Row],[TechSupport]]="Yes")+(Churn_Data[[#This Row],[StreamingTV]]="Yes")+(Churn_Data[[#This Row],[StreamingMovies]]="Yes")</f>
        <v>5</v>
      </c>
      <c r="U2866" t="s">
        <v>27</v>
      </c>
      <c r="V2866" t="s">
        <v>32</v>
      </c>
      <c r="W2866" t="str">
        <f>IF(ISNUMBER(SEARCH("automatic", Churn_Data[[#This Row],[PaymentMethod]])), "Automatic", "Manual")</f>
        <v>Manual</v>
      </c>
      <c r="X2866">
        <v>110.2</v>
      </c>
      <c r="Y2866" t="str">
        <f>IF(Churn_Data[[#This Row],[tenure]]&lt;=12,"0-1 Year",IF(Churn_Data[[#This Row],[tenure]]&lt;=24,"1-2 Years",IF(Churn_Data[[#This Row],[tenure]]&lt;=36,"2-3 Years",IF(Churn_Data[[#This Row],[tenure]]&lt;=48,"3-4 Years",IF(Churn_Data[[#This Row],[tenure]]&lt;=60,"4-5 Years","5+ Years")))))</f>
        <v>3-4 Years</v>
      </c>
      <c r="Z2866">
        <v>46</v>
      </c>
      <c r="AA2866">
        <v>4972.1000000000004</v>
      </c>
      <c r="AB2866">
        <f>IF(Churn_Data[[#This Row],[Churn]]="No",Churn_Data[[#This Row],[MonthlyCharges]],NA())</f>
        <v>110.2</v>
      </c>
      <c r="AC2866">
        <f>IF(Churn_Data[[#This Row],[Churn]]="No",Churn_Data[[#This Row],[tenure]],NA())</f>
        <v>46</v>
      </c>
      <c r="AD2866" t="e">
        <f>IF(Churn_Data[[#This Row],[Churn]]="Yes",Churn_Data[[#This Row],[MonthlyCharges]],NA())</f>
        <v>#N/A</v>
      </c>
      <c r="AE2866" t="e">
        <f>IF(Churn_Data[[#This Row],[Churn]]="Yes",Churn_Data[[#This Row],[tenure]],NA())</f>
        <v>#N/A</v>
      </c>
      <c r="AF2866">
        <v>5069.2</v>
      </c>
    </row>
    <row r="2867" spans="1:32" x14ac:dyDescent="0.3">
      <c r="A2867" t="s">
        <v>2899</v>
      </c>
      <c r="B2867" t="s">
        <v>30</v>
      </c>
      <c r="C2867" t="str">
        <f>IF(Churn_Data[[#This Row],[SeniorCitizen]]=1,"Yes","No")</f>
        <v>No</v>
      </c>
      <c r="D2867">
        <v>0</v>
      </c>
      <c r="E2867" t="s">
        <v>24</v>
      </c>
      <c r="F2867" t="s">
        <v>25</v>
      </c>
      <c r="G2867" t="s">
        <v>24</v>
      </c>
      <c r="H2867" t="s">
        <v>24</v>
      </c>
      <c r="I2867" t="s">
        <v>26</v>
      </c>
      <c r="J2867" t="str">
        <f>IF(Churn_Data[[#This Row],[InternetService]]&lt;&gt;"No","Yes","No")</f>
        <v>Yes</v>
      </c>
      <c r="K2867" t="s">
        <v>24</v>
      </c>
      <c r="L2867" t="s">
        <v>24</v>
      </c>
      <c r="M2867" t="s">
        <v>25</v>
      </c>
      <c r="N2867" t="s">
        <v>24</v>
      </c>
      <c r="O2867" t="s">
        <v>24</v>
      </c>
      <c r="P2867" t="s">
        <v>24</v>
      </c>
      <c r="Q2867" t="s">
        <v>25</v>
      </c>
      <c r="R2867">
        <f>IF(Churn_Data[[#This Row],[Churn]]="Yes",1,0)</f>
        <v>0</v>
      </c>
      <c r="S2867" t="s">
        <v>24</v>
      </c>
      <c r="T2867">
        <f>(Churn_Data[[#This Row],[OnlineSecurity]]="Yes")+(Churn_Data[[#This Row],[OnlineBackup]]="Yes")+(Churn_Data[[#This Row],[DeviceProtection]]="Yes")+(Churn_Data[[#This Row],[TechSupport]]="Yes")+(Churn_Data[[#This Row],[StreamingTV]]="Yes")+(Churn_Data[[#This Row],[StreamingMovies]]="Yes")</f>
        <v>5</v>
      </c>
      <c r="U2867" t="s">
        <v>27</v>
      </c>
      <c r="V2867" t="s">
        <v>32</v>
      </c>
      <c r="W2867" t="str">
        <f>IF(ISNUMBER(SEARCH("automatic", Churn_Data[[#This Row],[PaymentMethod]])), "Automatic", "Manual")</f>
        <v>Manual</v>
      </c>
      <c r="X2867">
        <v>107.7</v>
      </c>
      <c r="Y2867" t="str">
        <f>IF(Churn_Data[[#This Row],[tenure]]&lt;=12,"0-1 Year",IF(Churn_Data[[#This Row],[tenure]]&lt;=24,"1-2 Years",IF(Churn_Data[[#This Row],[tenure]]&lt;=36,"2-3 Years",IF(Churn_Data[[#This Row],[tenure]]&lt;=48,"3-4 Years",IF(Churn_Data[[#This Row],[tenure]]&lt;=60,"4-5 Years","5+ Years")))))</f>
        <v>5+ Years</v>
      </c>
      <c r="Z2867">
        <v>68</v>
      </c>
      <c r="AA2867">
        <v>7320.9</v>
      </c>
      <c r="AB2867">
        <f>IF(Churn_Data[[#This Row],[Churn]]="No",Churn_Data[[#This Row],[MonthlyCharges]],NA())</f>
        <v>107.7</v>
      </c>
      <c r="AC2867">
        <f>IF(Churn_Data[[#This Row],[Churn]]="No",Churn_Data[[#This Row],[tenure]],NA())</f>
        <v>68</v>
      </c>
      <c r="AD2867" t="e">
        <f>IF(Churn_Data[[#This Row],[Churn]]="Yes",Churn_Data[[#This Row],[MonthlyCharges]],NA())</f>
        <v>#N/A</v>
      </c>
      <c r="AE2867" t="e">
        <f>IF(Churn_Data[[#This Row],[Churn]]="Yes",Churn_Data[[#This Row],[tenure]],NA())</f>
        <v>#N/A</v>
      </c>
      <c r="AF2867">
        <v>7323.6</v>
      </c>
    </row>
    <row r="2868" spans="1:32" x14ac:dyDescent="0.3">
      <c r="A2868" t="s">
        <v>2900</v>
      </c>
      <c r="B2868" t="s">
        <v>23</v>
      </c>
      <c r="C2868" t="str">
        <f>IF(Churn_Data[[#This Row],[SeniorCitizen]]=1,"Yes","No")</f>
        <v>Yes</v>
      </c>
      <c r="D2868">
        <v>1</v>
      </c>
      <c r="E2868" t="s">
        <v>24</v>
      </c>
      <c r="F2868" t="s">
        <v>25</v>
      </c>
      <c r="G2868" t="s">
        <v>24</v>
      </c>
      <c r="H2868" t="s">
        <v>24</v>
      </c>
      <c r="I2868" t="s">
        <v>26</v>
      </c>
      <c r="J2868" t="str">
        <f>IF(Churn_Data[[#This Row],[InternetService]]&lt;&gt;"No","Yes","No")</f>
        <v>Yes</v>
      </c>
      <c r="K2868" t="s">
        <v>24</v>
      </c>
      <c r="L2868" t="s">
        <v>24</v>
      </c>
      <c r="M2868" t="s">
        <v>24</v>
      </c>
      <c r="N2868" t="s">
        <v>24</v>
      </c>
      <c r="O2868" t="s">
        <v>24</v>
      </c>
      <c r="P2868" t="s">
        <v>24</v>
      </c>
      <c r="Q2868" t="s">
        <v>24</v>
      </c>
      <c r="R2868">
        <f>IF(Churn_Data[[#This Row],[Churn]]="Yes",1,0)</f>
        <v>1</v>
      </c>
      <c r="S2868" t="s">
        <v>25</v>
      </c>
      <c r="T2868">
        <f>(Churn_Data[[#This Row],[OnlineSecurity]]="Yes")+(Churn_Data[[#This Row],[OnlineBackup]]="Yes")+(Churn_Data[[#This Row],[DeviceProtection]]="Yes")+(Churn_Data[[#This Row],[TechSupport]]="Yes")+(Churn_Data[[#This Row],[StreamingTV]]="Yes")+(Churn_Data[[#This Row],[StreamingMovies]]="Yes")</f>
        <v>6</v>
      </c>
      <c r="U2868" t="s">
        <v>27</v>
      </c>
      <c r="V2868" t="s">
        <v>32</v>
      </c>
      <c r="W2868" t="str">
        <f>IF(ISNUMBER(SEARCH("automatic", Churn_Data[[#This Row],[PaymentMethod]])), "Automatic", "Manual")</f>
        <v>Manual</v>
      </c>
      <c r="X2868">
        <v>117.45</v>
      </c>
      <c r="Y2868" t="str">
        <f>IF(Churn_Data[[#This Row],[tenure]]&lt;=12,"0-1 Year",IF(Churn_Data[[#This Row],[tenure]]&lt;=24,"1-2 Years",IF(Churn_Data[[#This Row],[tenure]]&lt;=36,"2-3 Years",IF(Churn_Data[[#This Row],[tenure]]&lt;=48,"3-4 Years",IF(Churn_Data[[#This Row],[tenure]]&lt;=60,"4-5 Years","5+ Years")))))</f>
        <v>3-4 Years</v>
      </c>
      <c r="Z2868">
        <v>48</v>
      </c>
      <c r="AA2868">
        <v>5438.9</v>
      </c>
      <c r="AB2868" t="e">
        <f>IF(Churn_Data[[#This Row],[Churn]]="No",Churn_Data[[#This Row],[MonthlyCharges]],NA())</f>
        <v>#N/A</v>
      </c>
      <c r="AC2868" t="e">
        <f>IF(Churn_Data[[#This Row],[Churn]]="No",Churn_Data[[#This Row],[tenure]],NA())</f>
        <v>#N/A</v>
      </c>
      <c r="AD2868">
        <f>IF(Churn_Data[[#This Row],[Churn]]="Yes",Churn_Data[[#This Row],[MonthlyCharges]],NA())</f>
        <v>117.45</v>
      </c>
      <c r="AE2868">
        <f>IF(Churn_Data[[#This Row],[Churn]]="Yes",Churn_Data[[#This Row],[tenure]],NA())</f>
        <v>48</v>
      </c>
      <c r="AF2868">
        <v>5637.6</v>
      </c>
    </row>
    <row r="2869" spans="1:32" x14ac:dyDescent="0.3">
      <c r="A2869" t="s">
        <v>2901</v>
      </c>
      <c r="B2869" t="s">
        <v>23</v>
      </c>
      <c r="C2869" t="str">
        <f>IF(Churn_Data[[#This Row],[SeniorCitizen]]=1,"Yes","No")</f>
        <v>Yes</v>
      </c>
      <c r="D2869">
        <v>1</v>
      </c>
      <c r="E2869" t="s">
        <v>25</v>
      </c>
      <c r="F2869" t="s">
        <v>25</v>
      </c>
      <c r="G2869" t="s">
        <v>24</v>
      </c>
      <c r="H2869" t="s">
        <v>24</v>
      </c>
      <c r="I2869" t="s">
        <v>26</v>
      </c>
      <c r="J2869" t="str">
        <f>IF(Churn_Data[[#This Row],[InternetService]]&lt;&gt;"No","Yes","No")</f>
        <v>Yes</v>
      </c>
      <c r="K2869" t="s">
        <v>24</v>
      </c>
      <c r="L2869" t="s">
        <v>24</v>
      </c>
      <c r="M2869" t="s">
        <v>25</v>
      </c>
      <c r="N2869" t="s">
        <v>24</v>
      </c>
      <c r="O2869" t="s">
        <v>24</v>
      </c>
      <c r="P2869" t="s">
        <v>25</v>
      </c>
      <c r="Q2869" t="s">
        <v>25</v>
      </c>
      <c r="R2869">
        <f>IF(Churn_Data[[#This Row],[Churn]]="Yes",1,0)</f>
        <v>0</v>
      </c>
      <c r="S2869" t="s">
        <v>24</v>
      </c>
      <c r="T2869">
        <f>(Churn_Data[[#This Row],[OnlineSecurity]]="Yes")+(Churn_Data[[#This Row],[OnlineBackup]]="Yes")+(Churn_Data[[#This Row],[DeviceProtection]]="Yes")+(Churn_Data[[#This Row],[TechSupport]]="Yes")+(Churn_Data[[#This Row],[StreamingTV]]="Yes")+(Churn_Data[[#This Row],[StreamingMovies]]="Yes")</f>
        <v>4</v>
      </c>
      <c r="U2869" t="s">
        <v>27</v>
      </c>
      <c r="V2869" t="s">
        <v>32</v>
      </c>
      <c r="W2869" t="str">
        <f>IF(ISNUMBER(SEARCH("automatic", Churn_Data[[#This Row],[PaymentMethod]])), "Automatic", "Manual")</f>
        <v>Manual</v>
      </c>
      <c r="X2869">
        <v>97.05</v>
      </c>
      <c r="Y2869" t="str">
        <f>IF(Churn_Data[[#This Row],[tenure]]&lt;=12,"0-1 Year",IF(Churn_Data[[#This Row],[tenure]]&lt;=24,"1-2 Years",IF(Churn_Data[[#This Row],[tenure]]&lt;=36,"2-3 Years",IF(Churn_Data[[#This Row],[tenure]]&lt;=48,"3-4 Years",IF(Churn_Data[[#This Row],[tenure]]&lt;=60,"4-5 Years","5+ Years")))))</f>
        <v>3-4 Years</v>
      </c>
      <c r="Z2869">
        <v>45</v>
      </c>
      <c r="AA2869">
        <v>4385.05</v>
      </c>
      <c r="AB2869">
        <f>IF(Churn_Data[[#This Row],[Churn]]="No",Churn_Data[[#This Row],[MonthlyCharges]],NA())</f>
        <v>97.05</v>
      </c>
      <c r="AC2869">
        <f>IF(Churn_Data[[#This Row],[Churn]]="No",Churn_Data[[#This Row],[tenure]],NA())</f>
        <v>45</v>
      </c>
      <c r="AD2869" t="e">
        <f>IF(Churn_Data[[#This Row],[Churn]]="Yes",Churn_Data[[#This Row],[MonthlyCharges]],NA())</f>
        <v>#N/A</v>
      </c>
      <c r="AE2869" t="e">
        <f>IF(Churn_Data[[#This Row],[Churn]]="Yes",Churn_Data[[#This Row],[tenure]],NA())</f>
        <v>#N/A</v>
      </c>
      <c r="AF2869">
        <v>4367.25</v>
      </c>
    </row>
    <row r="2870" spans="1:32" x14ac:dyDescent="0.3">
      <c r="A2870" t="s">
        <v>2902</v>
      </c>
      <c r="B2870" t="s">
        <v>30</v>
      </c>
      <c r="C2870" t="str">
        <f>IF(Churn_Data[[#This Row],[SeniorCitizen]]=1,"Yes","No")</f>
        <v>No</v>
      </c>
      <c r="D2870">
        <v>0</v>
      </c>
      <c r="E2870" t="s">
        <v>25</v>
      </c>
      <c r="F2870" t="s">
        <v>25</v>
      </c>
      <c r="G2870" t="s">
        <v>24</v>
      </c>
      <c r="H2870" t="s">
        <v>24</v>
      </c>
      <c r="I2870" t="s">
        <v>26</v>
      </c>
      <c r="J2870" t="str">
        <f>IF(Churn_Data[[#This Row],[InternetService]]&lt;&gt;"No","Yes","No")</f>
        <v>Yes</v>
      </c>
      <c r="K2870" t="s">
        <v>24</v>
      </c>
      <c r="L2870" t="s">
        <v>25</v>
      </c>
      <c r="M2870" t="s">
        <v>25</v>
      </c>
      <c r="N2870" t="s">
        <v>24</v>
      </c>
      <c r="O2870" t="s">
        <v>24</v>
      </c>
      <c r="P2870" t="s">
        <v>24</v>
      </c>
      <c r="Q2870" t="s">
        <v>25</v>
      </c>
      <c r="R2870">
        <f>IF(Churn_Data[[#This Row],[Churn]]="Yes",1,0)</f>
        <v>0</v>
      </c>
      <c r="S2870" t="s">
        <v>24</v>
      </c>
      <c r="T2870">
        <f>(Churn_Data[[#This Row],[OnlineSecurity]]="Yes")+(Churn_Data[[#This Row],[OnlineBackup]]="Yes")+(Churn_Data[[#This Row],[DeviceProtection]]="Yes")+(Churn_Data[[#This Row],[TechSupport]]="Yes")+(Churn_Data[[#This Row],[StreamingTV]]="Yes")+(Churn_Data[[#This Row],[StreamingMovies]]="Yes")</f>
        <v>4</v>
      </c>
      <c r="U2870" t="s">
        <v>27</v>
      </c>
      <c r="V2870" t="s">
        <v>28</v>
      </c>
      <c r="W2870" t="str">
        <f>IF(ISNUMBER(SEARCH("automatic", Churn_Data[[#This Row],[PaymentMethod]])), "Automatic", "Manual")</f>
        <v>Manual</v>
      </c>
      <c r="X2870">
        <v>105.35</v>
      </c>
      <c r="Y2870" t="str">
        <f>IF(Churn_Data[[#This Row],[tenure]]&lt;=12,"0-1 Year",IF(Churn_Data[[#This Row],[tenure]]&lt;=24,"1-2 Years",IF(Churn_Data[[#This Row],[tenure]]&lt;=36,"2-3 Years",IF(Churn_Data[[#This Row],[tenure]]&lt;=48,"3-4 Years",IF(Churn_Data[[#This Row],[tenure]]&lt;=60,"4-5 Years","5+ Years")))))</f>
        <v>4-5 Years</v>
      </c>
      <c r="Z2870">
        <v>56</v>
      </c>
      <c r="AA2870">
        <v>5794.45</v>
      </c>
      <c r="AB2870">
        <f>IF(Churn_Data[[#This Row],[Churn]]="No",Churn_Data[[#This Row],[MonthlyCharges]],NA())</f>
        <v>105.35</v>
      </c>
      <c r="AC2870">
        <f>IF(Churn_Data[[#This Row],[Churn]]="No",Churn_Data[[#This Row],[tenure]],NA())</f>
        <v>56</v>
      </c>
      <c r="AD2870" t="e">
        <f>IF(Churn_Data[[#This Row],[Churn]]="Yes",Churn_Data[[#This Row],[MonthlyCharges]],NA())</f>
        <v>#N/A</v>
      </c>
      <c r="AE2870" t="e">
        <f>IF(Churn_Data[[#This Row],[Churn]]="Yes",Churn_Data[[#This Row],[tenure]],NA())</f>
        <v>#N/A</v>
      </c>
      <c r="AF2870">
        <v>5899.6</v>
      </c>
    </row>
    <row r="2871" spans="1:32" x14ac:dyDescent="0.3">
      <c r="A2871" t="s">
        <v>2903</v>
      </c>
      <c r="B2871" t="s">
        <v>30</v>
      </c>
      <c r="C2871" t="str">
        <f>IF(Churn_Data[[#This Row],[SeniorCitizen]]=1,"Yes","No")</f>
        <v>No</v>
      </c>
      <c r="D2871">
        <v>0</v>
      </c>
      <c r="E2871" t="s">
        <v>25</v>
      </c>
      <c r="F2871" t="s">
        <v>25</v>
      </c>
      <c r="G2871" t="s">
        <v>24</v>
      </c>
      <c r="H2871" t="s">
        <v>24</v>
      </c>
      <c r="I2871" t="s">
        <v>26</v>
      </c>
      <c r="J2871" t="str">
        <f>IF(Churn_Data[[#This Row],[InternetService]]&lt;&gt;"No","Yes","No")</f>
        <v>Yes</v>
      </c>
      <c r="K2871" t="s">
        <v>24</v>
      </c>
      <c r="L2871" t="s">
        <v>24</v>
      </c>
      <c r="M2871" t="s">
        <v>24</v>
      </c>
      <c r="N2871" t="s">
        <v>24</v>
      </c>
      <c r="O2871" t="s">
        <v>25</v>
      </c>
      <c r="P2871" t="s">
        <v>25</v>
      </c>
      <c r="Q2871" t="s">
        <v>25</v>
      </c>
      <c r="R2871">
        <f>IF(Churn_Data[[#This Row],[Churn]]="Yes",1,0)</f>
        <v>0</v>
      </c>
      <c r="S2871" t="s">
        <v>24</v>
      </c>
      <c r="T2871">
        <f>(Churn_Data[[#This Row],[OnlineSecurity]]="Yes")+(Churn_Data[[#This Row],[OnlineBackup]]="Yes")+(Churn_Data[[#This Row],[DeviceProtection]]="Yes")+(Churn_Data[[#This Row],[TechSupport]]="Yes")+(Churn_Data[[#This Row],[StreamingTV]]="Yes")+(Churn_Data[[#This Row],[StreamingMovies]]="Yes")</f>
        <v>4</v>
      </c>
      <c r="U2871" t="s">
        <v>27</v>
      </c>
      <c r="V2871" t="s">
        <v>28</v>
      </c>
      <c r="W2871" t="str">
        <f>IF(ISNUMBER(SEARCH("automatic", Churn_Data[[#This Row],[PaymentMethod]])), "Automatic", "Manual")</f>
        <v>Manual</v>
      </c>
      <c r="X2871">
        <v>96.75</v>
      </c>
      <c r="Y2871" t="str">
        <f>IF(Churn_Data[[#This Row],[tenure]]&lt;=12,"0-1 Year",IF(Churn_Data[[#This Row],[tenure]]&lt;=24,"1-2 Years",IF(Churn_Data[[#This Row],[tenure]]&lt;=36,"2-3 Years",IF(Churn_Data[[#This Row],[tenure]]&lt;=48,"3-4 Years",IF(Churn_Data[[#This Row],[tenure]]&lt;=60,"4-5 Years","5+ Years")))))</f>
        <v>2-3 Years</v>
      </c>
      <c r="Z2871">
        <v>35</v>
      </c>
      <c r="AA2871">
        <v>3403.4</v>
      </c>
      <c r="AB2871">
        <f>IF(Churn_Data[[#This Row],[Churn]]="No",Churn_Data[[#This Row],[MonthlyCharges]],NA())</f>
        <v>96.75</v>
      </c>
      <c r="AC2871">
        <f>IF(Churn_Data[[#This Row],[Churn]]="No",Churn_Data[[#This Row],[tenure]],NA())</f>
        <v>35</v>
      </c>
      <c r="AD2871" t="e">
        <f>IF(Churn_Data[[#This Row],[Churn]]="Yes",Churn_Data[[#This Row],[MonthlyCharges]],NA())</f>
        <v>#N/A</v>
      </c>
      <c r="AE2871" t="e">
        <f>IF(Churn_Data[[#This Row],[Churn]]="Yes",Churn_Data[[#This Row],[tenure]],NA())</f>
        <v>#N/A</v>
      </c>
      <c r="AF2871">
        <v>3386.25</v>
      </c>
    </row>
    <row r="2872" spans="1:32" x14ac:dyDescent="0.3">
      <c r="A2872" t="s">
        <v>2904</v>
      </c>
      <c r="B2872" t="s">
        <v>30</v>
      </c>
      <c r="C2872" t="str">
        <f>IF(Churn_Data[[#This Row],[SeniorCitizen]]=1,"Yes","No")</f>
        <v>No</v>
      </c>
      <c r="D2872">
        <v>0</v>
      </c>
      <c r="E2872" t="s">
        <v>25</v>
      </c>
      <c r="F2872" t="s">
        <v>25</v>
      </c>
      <c r="G2872" t="s">
        <v>24</v>
      </c>
      <c r="H2872" t="s">
        <v>24</v>
      </c>
      <c r="I2872" t="s">
        <v>26</v>
      </c>
      <c r="J2872" t="str">
        <f>IF(Churn_Data[[#This Row],[InternetService]]&lt;&gt;"No","Yes","No")</f>
        <v>Yes</v>
      </c>
      <c r="K2872" t="s">
        <v>24</v>
      </c>
      <c r="L2872" t="s">
        <v>24</v>
      </c>
      <c r="M2872" t="s">
        <v>24</v>
      </c>
      <c r="N2872" t="s">
        <v>24</v>
      </c>
      <c r="O2872" t="s">
        <v>24</v>
      </c>
      <c r="P2872" t="s">
        <v>25</v>
      </c>
      <c r="Q2872" t="s">
        <v>25</v>
      </c>
      <c r="R2872">
        <f>IF(Churn_Data[[#This Row],[Churn]]="Yes",1,0)</f>
        <v>0</v>
      </c>
      <c r="S2872" t="s">
        <v>24</v>
      </c>
      <c r="T2872">
        <f>(Churn_Data[[#This Row],[OnlineSecurity]]="Yes")+(Churn_Data[[#This Row],[OnlineBackup]]="Yes")+(Churn_Data[[#This Row],[DeviceProtection]]="Yes")+(Churn_Data[[#This Row],[TechSupport]]="Yes")+(Churn_Data[[#This Row],[StreamingTV]]="Yes")+(Churn_Data[[#This Row],[StreamingMovies]]="Yes")</f>
        <v>5</v>
      </c>
      <c r="U2872" t="s">
        <v>27</v>
      </c>
      <c r="V2872" t="s">
        <v>46</v>
      </c>
      <c r="W2872" t="str">
        <f>IF(ISNUMBER(SEARCH("automatic", Churn_Data[[#This Row],[PaymentMethod]])), "Automatic", "Manual")</f>
        <v>Automatic</v>
      </c>
      <c r="X2872">
        <v>106.65</v>
      </c>
      <c r="Y2872" t="str">
        <f>IF(Churn_Data[[#This Row],[tenure]]&lt;=12,"0-1 Year",IF(Churn_Data[[#This Row],[tenure]]&lt;=24,"1-2 Years",IF(Churn_Data[[#This Row],[tenure]]&lt;=36,"2-3 Years",IF(Churn_Data[[#This Row],[tenure]]&lt;=48,"3-4 Years",IF(Churn_Data[[#This Row],[tenure]]&lt;=60,"4-5 Years","5+ Years")))))</f>
        <v>1-2 Years</v>
      </c>
      <c r="Z2872">
        <v>17</v>
      </c>
      <c r="AA2872">
        <v>1672.1</v>
      </c>
      <c r="AB2872">
        <f>IF(Churn_Data[[#This Row],[Churn]]="No",Churn_Data[[#This Row],[MonthlyCharges]],NA())</f>
        <v>106.65</v>
      </c>
      <c r="AC2872">
        <f>IF(Churn_Data[[#This Row],[Churn]]="No",Churn_Data[[#This Row],[tenure]],NA())</f>
        <v>17</v>
      </c>
      <c r="AD2872" t="e">
        <f>IF(Churn_Data[[#This Row],[Churn]]="Yes",Churn_Data[[#This Row],[MonthlyCharges]],NA())</f>
        <v>#N/A</v>
      </c>
      <c r="AE2872" t="e">
        <f>IF(Churn_Data[[#This Row],[Churn]]="Yes",Churn_Data[[#This Row],[tenure]],NA())</f>
        <v>#N/A</v>
      </c>
      <c r="AF2872">
        <v>1813.05</v>
      </c>
    </row>
    <row r="2873" spans="1:32" x14ac:dyDescent="0.3">
      <c r="A2873" t="s">
        <v>2905</v>
      </c>
      <c r="B2873" t="s">
        <v>30</v>
      </c>
      <c r="C2873" t="str">
        <f>IF(Churn_Data[[#This Row],[SeniorCitizen]]=1,"Yes","No")</f>
        <v>No</v>
      </c>
      <c r="D2873">
        <v>0</v>
      </c>
      <c r="E2873" t="s">
        <v>24</v>
      </c>
      <c r="F2873" t="s">
        <v>25</v>
      </c>
      <c r="G2873" t="s">
        <v>24</v>
      </c>
      <c r="H2873" t="s">
        <v>24</v>
      </c>
      <c r="I2873" t="s">
        <v>26</v>
      </c>
      <c r="J2873" t="str">
        <f>IF(Churn_Data[[#This Row],[InternetService]]&lt;&gt;"No","Yes","No")</f>
        <v>Yes</v>
      </c>
      <c r="K2873" t="s">
        <v>24</v>
      </c>
      <c r="L2873" t="s">
        <v>24</v>
      </c>
      <c r="M2873" t="s">
        <v>24</v>
      </c>
      <c r="N2873" t="s">
        <v>24</v>
      </c>
      <c r="O2873" t="s">
        <v>24</v>
      </c>
      <c r="P2873" t="s">
        <v>25</v>
      </c>
      <c r="Q2873" t="s">
        <v>25</v>
      </c>
      <c r="R2873">
        <f>IF(Churn_Data[[#This Row],[Churn]]="Yes",1,0)</f>
        <v>0</v>
      </c>
      <c r="S2873" t="s">
        <v>24</v>
      </c>
      <c r="T2873">
        <f>(Churn_Data[[#This Row],[OnlineSecurity]]="Yes")+(Churn_Data[[#This Row],[OnlineBackup]]="Yes")+(Churn_Data[[#This Row],[DeviceProtection]]="Yes")+(Churn_Data[[#This Row],[TechSupport]]="Yes")+(Churn_Data[[#This Row],[StreamingTV]]="Yes")+(Churn_Data[[#This Row],[StreamingMovies]]="Yes")</f>
        <v>5</v>
      </c>
      <c r="U2873" t="s">
        <v>27</v>
      </c>
      <c r="V2873" t="s">
        <v>32</v>
      </c>
      <c r="W2873" t="str">
        <f>IF(ISNUMBER(SEARCH("automatic", Churn_Data[[#This Row],[PaymentMethod]])), "Automatic", "Manual")</f>
        <v>Manual</v>
      </c>
      <c r="X2873">
        <v>103.05</v>
      </c>
      <c r="Y2873" t="str">
        <f>IF(Churn_Data[[#This Row],[tenure]]&lt;=12,"0-1 Year",IF(Churn_Data[[#This Row],[tenure]]&lt;=24,"1-2 Years",IF(Churn_Data[[#This Row],[tenure]]&lt;=36,"2-3 Years",IF(Churn_Data[[#This Row],[tenure]]&lt;=48,"3-4 Years",IF(Churn_Data[[#This Row],[tenure]]&lt;=60,"4-5 Years","5+ Years")))))</f>
        <v>4-5 Years</v>
      </c>
      <c r="Z2873">
        <v>57</v>
      </c>
      <c r="AA2873">
        <v>5925.75</v>
      </c>
      <c r="AB2873">
        <f>IF(Churn_Data[[#This Row],[Churn]]="No",Churn_Data[[#This Row],[MonthlyCharges]],NA())</f>
        <v>103.05</v>
      </c>
      <c r="AC2873">
        <f>IF(Churn_Data[[#This Row],[Churn]]="No",Churn_Data[[#This Row],[tenure]],NA())</f>
        <v>57</v>
      </c>
      <c r="AD2873" t="e">
        <f>IF(Churn_Data[[#This Row],[Churn]]="Yes",Churn_Data[[#This Row],[MonthlyCharges]],NA())</f>
        <v>#N/A</v>
      </c>
      <c r="AE2873" t="e">
        <f>IF(Churn_Data[[#This Row],[Churn]]="Yes",Churn_Data[[#This Row],[tenure]],NA())</f>
        <v>#N/A</v>
      </c>
      <c r="AF2873">
        <v>5873.85</v>
      </c>
    </row>
    <row r="2874" spans="1:32" x14ac:dyDescent="0.3">
      <c r="A2874" t="s">
        <v>2906</v>
      </c>
      <c r="B2874" t="s">
        <v>30</v>
      </c>
      <c r="C2874" t="str">
        <f>IF(Churn_Data[[#This Row],[SeniorCitizen]]=1,"Yes","No")</f>
        <v>Yes</v>
      </c>
      <c r="D2874">
        <v>1</v>
      </c>
      <c r="E2874" t="s">
        <v>25</v>
      </c>
      <c r="F2874" t="s">
        <v>25</v>
      </c>
      <c r="G2874" t="s">
        <v>24</v>
      </c>
      <c r="H2874" t="s">
        <v>24</v>
      </c>
      <c r="I2874" t="s">
        <v>26</v>
      </c>
      <c r="J2874" t="str">
        <f>IF(Churn_Data[[#This Row],[InternetService]]&lt;&gt;"No","Yes","No")</f>
        <v>Yes</v>
      </c>
      <c r="K2874" t="s">
        <v>24</v>
      </c>
      <c r="L2874" t="s">
        <v>24</v>
      </c>
      <c r="M2874" t="s">
        <v>24</v>
      </c>
      <c r="N2874" t="s">
        <v>24</v>
      </c>
      <c r="O2874" t="s">
        <v>24</v>
      </c>
      <c r="P2874" t="s">
        <v>24</v>
      </c>
      <c r="Q2874" t="s">
        <v>25</v>
      </c>
      <c r="R2874">
        <f>IF(Churn_Data[[#This Row],[Churn]]="Yes",1,0)</f>
        <v>0</v>
      </c>
      <c r="S2874" t="s">
        <v>24</v>
      </c>
      <c r="T2874">
        <f>(Churn_Data[[#This Row],[OnlineSecurity]]="Yes")+(Churn_Data[[#This Row],[OnlineBackup]]="Yes")+(Churn_Data[[#This Row],[DeviceProtection]]="Yes")+(Churn_Data[[#This Row],[TechSupport]]="Yes")+(Churn_Data[[#This Row],[StreamingTV]]="Yes")+(Churn_Data[[#This Row],[StreamingMovies]]="Yes")</f>
        <v>6</v>
      </c>
      <c r="U2874" t="s">
        <v>27</v>
      </c>
      <c r="V2874" t="s">
        <v>32</v>
      </c>
      <c r="W2874" t="str">
        <f>IF(ISNUMBER(SEARCH("automatic", Churn_Data[[#This Row],[PaymentMethod]])), "Automatic", "Manual")</f>
        <v>Manual</v>
      </c>
      <c r="X2874">
        <v>116.5</v>
      </c>
      <c r="Y2874" t="str">
        <f>IF(Churn_Data[[#This Row],[tenure]]&lt;=12,"0-1 Year",IF(Churn_Data[[#This Row],[tenure]]&lt;=24,"1-2 Years",IF(Churn_Data[[#This Row],[tenure]]&lt;=36,"2-3 Years",IF(Churn_Data[[#This Row],[tenure]]&lt;=48,"3-4 Years",IF(Churn_Data[[#This Row],[tenure]]&lt;=60,"4-5 Years","5+ Years")))))</f>
        <v>4-5 Years</v>
      </c>
      <c r="Z2874">
        <v>55</v>
      </c>
      <c r="AA2874">
        <v>6382.55</v>
      </c>
      <c r="AB2874">
        <f>IF(Churn_Data[[#This Row],[Churn]]="No",Churn_Data[[#This Row],[MonthlyCharges]],NA())</f>
        <v>116.5</v>
      </c>
      <c r="AC2874">
        <f>IF(Churn_Data[[#This Row],[Churn]]="No",Churn_Data[[#This Row],[tenure]],NA())</f>
        <v>55</v>
      </c>
      <c r="AD2874" t="e">
        <f>IF(Churn_Data[[#This Row],[Churn]]="Yes",Churn_Data[[#This Row],[MonthlyCharges]],NA())</f>
        <v>#N/A</v>
      </c>
      <c r="AE2874" t="e">
        <f>IF(Churn_Data[[#This Row],[Churn]]="Yes",Churn_Data[[#This Row],[tenure]],NA())</f>
        <v>#N/A</v>
      </c>
      <c r="AF2874">
        <v>6407.5</v>
      </c>
    </row>
    <row r="2875" spans="1:32" x14ac:dyDescent="0.3">
      <c r="A2875" t="s">
        <v>2907</v>
      </c>
      <c r="B2875" t="s">
        <v>23</v>
      </c>
      <c r="C2875" t="str">
        <f>IF(Churn_Data[[#This Row],[SeniorCitizen]]=1,"Yes","No")</f>
        <v>No</v>
      </c>
      <c r="D2875">
        <v>0</v>
      </c>
      <c r="E2875" t="s">
        <v>24</v>
      </c>
      <c r="F2875" t="s">
        <v>24</v>
      </c>
      <c r="G2875" t="s">
        <v>24</v>
      </c>
      <c r="H2875" t="s">
        <v>24</v>
      </c>
      <c r="I2875" t="s">
        <v>26</v>
      </c>
      <c r="J2875" t="str">
        <f>IF(Churn_Data[[#This Row],[InternetService]]&lt;&gt;"No","Yes","No")</f>
        <v>Yes</v>
      </c>
      <c r="K2875" t="s">
        <v>24</v>
      </c>
      <c r="L2875" t="s">
        <v>25</v>
      </c>
      <c r="M2875" t="s">
        <v>24</v>
      </c>
      <c r="N2875" t="s">
        <v>24</v>
      </c>
      <c r="O2875" t="s">
        <v>24</v>
      </c>
      <c r="P2875" t="s">
        <v>24</v>
      </c>
      <c r="Q2875" t="s">
        <v>25</v>
      </c>
      <c r="R2875">
        <f>IF(Churn_Data[[#This Row],[Churn]]="Yes",1,0)</f>
        <v>0</v>
      </c>
      <c r="S2875" t="s">
        <v>24</v>
      </c>
      <c r="T2875">
        <f>(Churn_Data[[#This Row],[OnlineSecurity]]="Yes")+(Churn_Data[[#This Row],[OnlineBackup]]="Yes")+(Churn_Data[[#This Row],[DeviceProtection]]="Yes")+(Churn_Data[[#This Row],[TechSupport]]="Yes")+(Churn_Data[[#This Row],[StreamingTV]]="Yes")+(Churn_Data[[#This Row],[StreamingMovies]]="Yes")</f>
        <v>5</v>
      </c>
      <c r="U2875" t="s">
        <v>27</v>
      </c>
      <c r="V2875" t="s">
        <v>28</v>
      </c>
      <c r="W2875" t="str">
        <f>IF(ISNUMBER(SEARCH("automatic", Churn_Data[[#This Row],[PaymentMethod]])), "Automatic", "Manual")</f>
        <v>Manual</v>
      </c>
      <c r="X2875">
        <v>109.6</v>
      </c>
      <c r="Y2875" t="str">
        <f>IF(Churn_Data[[#This Row],[tenure]]&lt;=12,"0-1 Year",IF(Churn_Data[[#This Row],[tenure]]&lt;=24,"1-2 Years",IF(Churn_Data[[#This Row],[tenure]]&lt;=36,"2-3 Years",IF(Churn_Data[[#This Row],[tenure]]&lt;=48,"3-4 Years",IF(Churn_Data[[#This Row],[tenure]]&lt;=60,"4-5 Years","5+ Years")))))</f>
        <v>4-5 Years</v>
      </c>
      <c r="Z2875">
        <v>56</v>
      </c>
      <c r="AA2875">
        <v>5953</v>
      </c>
      <c r="AB2875">
        <f>IF(Churn_Data[[#This Row],[Churn]]="No",Churn_Data[[#This Row],[MonthlyCharges]],NA())</f>
        <v>109.6</v>
      </c>
      <c r="AC2875">
        <f>IF(Churn_Data[[#This Row],[Churn]]="No",Churn_Data[[#This Row],[tenure]],NA())</f>
        <v>56</v>
      </c>
      <c r="AD2875" t="e">
        <f>IF(Churn_Data[[#This Row],[Churn]]="Yes",Churn_Data[[#This Row],[MonthlyCharges]],NA())</f>
        <v>#N/A</v>
      </c>
      <c r="AE2875" t="e">
        <f>IF(Churn_Data[[#This Row],[Churn]]="Yes",Churn_Data[[#This Row],[tenure]],NA())</f>
        <v>#N/A</v>
      </c>
      <c r="AF2875">
        <v>6137.6</v>
      </c>
    </row>
    <row r="2876" spans="1:32" x14ac:dyDescent="0.3">
      <c r="A2876" t="s">
        <v>2908</v>
      </c>
      <c r="B2876" t="s">
        <v>30</v>
      </c>
      <c r="C2876" t="str">
        <f>IF(Churn_Data[[#This Row],[SeniorCitizen]]=1,"Yes","No")</f>
        <v>No</v>
      </c>
      <c r="D2876">
        <v>0</v>
      </c>
      <c r="E2876" t="s">
        <v>25</v>
      </c>
      <c r="F2876" t="s">
        <v>25</v>
      </c>
      <c r="G2876" t="s">
        <v>24</v>
      </c>
      <c r="H2876" t="s">
        <v>24</v>
      </c>
      <c r="I2876" t="s">
        <v>26</v>
      </c>
      <c r="J2876" t="str">
        <f>IF(Churn_Data[[#This Row],[InternetService]]&lt;&gt;"No","Yes","No")</f>
        <v>Yes</v>
      </c>
      <c r="K2876" t="s">
        <v>24</v>
      </c>
      <c r="L2876" t="s">
        <v>25</v>
      </c>
      <c r="M2876" t="s">
        <v>25</v>
      </c>
      <c r="N2876" t="s">
        <v>24</v>
      </c>
      <c r="O2876" t="s">
        <v>25</v>
      </c>
      <c r="P2876" t="s">
        <v>24</v>
      </c>
      <c r="Q2876" t="s">
        <v>25</v>
      </c>
      <c r="R2876">
        <f>IF(Churn_Data[[#This Row],[Churn]]="Yes",1,0)</f>
        <v>0</v>
      </c>
      <c r="S2876" t="s">
        <v>24</v>
      </c>
      <c r="T2876">
        <f>(Churn_Data[[#This Row],[OnlineSecurity]]="Yes")+(Churn_Data[[#This Row],[OnlineBackup]]="Yes")+(Churn_Data[[#This Row],[DeviceProtection]]="Yes")+(Churn_Data[[#This Row],[TechSupport]]="Yes")+(Churn_Data[[#This Row],[StreamingTV]]="Yes")+(Churn_Data[[#This Row],[StreamingMovies]]="Yes")</f>
        <v>3</v>
      </c>
      <c r="U2876" t="s">
        <v>27</v>
      </c>
      <c r="V2876" t="s">
        <v>32</v>
      </c>
      <c r="W2876" t="str">
        <f>IF(ISNUMBER(SEARCH("automatic", Churn_Data[[#This Row],[PaymentMethod]])), "Automatic", "Manual")</f>
        <v>Manual</v>
      </c>
      <c r="X2876">
        <v>95.4</v>
      </c>
      <c r="Y2876" t="str">
        <f>IF(Churn_Data[[#This Row],[tenure]]&lt;=12,"0-1 Year",IF(Churn_Data[[#This Row],[tenure]]&lt;=24,"1-2 Years",IF(Churn_Data[[#This Row],[tenure]]&lt;=36,"2-3 Years",IF(Churn_Data[[#This Row],[tenure]]&lt;=48,"3-4 Years",IF(Churn_Data[[#This Row],[tenure]]&lt;=60,"4-5 Years","5+ Years")))))</f>
        <v>3-4 Years</v>
      </c>
      <c r="Z2876">
        <v>48</v>
      </c>
      <c r="AA2876">
        <v>4445.3</v>
      </c>
      <c r="AB2876">
        <f>IF(Churn_Data[[#This Row],[Churn]]="No",Churn_Data[[#This Row],[MonthlyCharges]],NA())</f>
        <v>95.4</v>
      </c>
      <c r="AC2876">
        <f>IF(Churn_Data[[#This Row],[Churn]]="No",Churn_Data[[#This Row],[tenure]],NA())</f>
        <v>48</v>
      </c>
      <c r="AD2876" t="e">
        <f>IF(Churn_Data[[#This Row],[Churn]]="Yes",Churn_Data[[#This Row],[MonthlyCharges]],NA())</f>
        <v>#N/A</v>
      </c>
      <c r="AE2876" t="e">
        <f>IF(Churn_Data[[#This Row],[Churn]]="Yes",Churn_Data[[#This Row],[tenure]],NA())</f>
        <v>#N/A</v>
      </c>
      <c r="AF2876">
        <v>4579.2</v>
      </c>
    </row>
    <row r="2877" spans="1:32" x14ac:dyDescent="0.3">
      <c r="A2877" t="s">
        <v>2909</v>
      </c>
      <c r="B2877" t="s">
        <v>30</v>
      </c>
      <c r="C2877" t="str">
        <f>IF(Churn_Data[[#This Row],[SeniorCitizen]]=1,"Yes","No")</f>
        <v>No</v>
      </c>
      <c r="D2877">
        <v>0</v>
      </c>
      <c r="E2877" t="s">
        <v>24</v>
      </c>
      <c r="F2877" t="s">
        <v>25</v>
      </c>
      <c r="G2877" t="s">
        <v>24</v>
      </c>
      <c r="H2877" t="s">
        <v>24</v>
      </c>
      <c r="I2877" t="s">
        <v>26</v>
      </c>
      <c r="J2877" t="str">
        <f>IF(Churn_Data[[#This Row],[InternetService]]&lt;&gt;"No","Yes","No")</f>
        <v>Yes</v>
      </c>
      <c r="K2877" t="s">
        <v>24</v>
      </c>
      <c r="L2877" t="s">
        <v>24</v>
      </c>
      <c r="M2877" t="s">
        <v>24</v>
      </c>
      <c r="N2877" t="s">
        <v>24</v>
      </c>
      <c r="O2877" t="s">
        <v>24</v>
      </c>
      <c r="P2877" t="s">
        <v>25</v>
      </c>
      <c r="Q2877" t="s">
        <v>24</v>
      </c>
      <c r="R2877">
        <f>IF(Churn_Data[[#This Row],[Churn]]="Yes",1,0)</f>
        <v>1</v>
      </c>
      <c r="S2877" t="s">
        <v>24</v>
      </c>
      <c r="T2877">
        <f>(Churn_Data[[#This Row],[OnlineSecurity]]="Yes")+(Churn_Data[[#This Row],[OnlineBackup]]="Yes")+(Churn_Data[[#This Row],[DeviceProtection]]="Yes")+(Churn_Data[[#This Row],[TechSupport]]="Yes")+(Churn_Data[[#This Row],[StreamingTV]]="Yes")+(Churn_Data[[#This Row],[StreamingMovies]]="Yes")</f>
        <v>5</v>
      </c>
      <c r="U2877" t="s">
        <v>27</v>
      </c>
      <c r="V2877" t="s">
        <v>32</v>
      </c>
      <c r="W2877" t="str">
        <f>IF(ISNUMBER(SEARCH("automatic", Churn_Data[[#This Row],[PaymentMethod]])), "Automatic", "Manual")</f>
        <v>Manual</v>
      </c>
      <c r="X2877">
        <v>106.75</v>
      </c>
      <c r="Y2877" t="str">
        <f>IF(Churn_Data[[#This Row],[tenure]]&lt;=12,"0-1 Year",IF(Churn_Data[[#This Row],[tenure]]&lt;=24,"1-2 Years",IF(Churn_Data[[#This Row],[tenure]]&lt;=36,"2-3 Years",IF(Churn_Data[[#This Row],[tenure]]&lt;=48,"3-4 Years",IF(Churn_Data[[#This Row],[tenure]]&lt;=60,"4-5 Years","5+ Years")))))</f>
        <v>4-5 Years</v>
      </c>
      <c r="Z2877">
        <v>59</v>
      </c>
      <c r="AA2877">
        <v>6252.9</v>
      </c>
      <c r="AB2877" t="e">
        <f>IF(Churn_Data[[#This Row],[Churn]]="No",Churn_Data[[#This Row],[MonthlyCharges]],NA())</f>
        <v>#N/A</v>
      </c>
      <c r="AC2877" t="e">
        <f>IF(Churn_Data[[#This Row],[Churn]]="No",Churn_Data[[#This Row],[tenure]],NA())</f>
        <v>#N/A</v>
      </c>
      <c r="AD2877">
        <f>IF(Churn_Data[[#This Row],[Churn]]="Yes",Churn_Data[[#This Row],[MonthlyCharges]],NA())</f>
        <v>106.75</v>
      </c>
      <c r="AE2877">
        <f>IF(Churn_Data[[#This Row],[Churn]]="Yes",Churn_Data[[#This Row],[tenure]],NA())</f>
        <v>59</v>
      </c>
      <c r="AF2877">
        <v>6298.25</v>
      </c>
    </row>
    <row r="2878" spans="1:32" x14ac:dyDescent="0.3">
      <c r="A2878" t="s">
        <v>2910</v>
      </c>
      <c r="B2878" t="s">
        <v>23</v>
      </c>
      <c r="C2878" t="str">
        <f>IF(Churn_Data[[#This Row],[SeniorCitizen]]=1,"Yes","No")</f>
        <v>No</v>
      </c>
      <c r="D2878">
        <v>0</v>
      </c>
      <c r="E2878" t="s">
        <v>24</v>
      </c>
      <c r="F2878" t="s">
        <v>25</v>
      </c>
      <c r="G2878" t="s">
        <v>24</v>
      </c>
      <c r="H2878" t="s">
        <v>24</v>
      </c>
      <c r="I2878" t="s">
        <v>26</v>
      </c>
      <c r="J2878" t="str">
        <f>IF(Churn_Data[[#This Row],[InternetService]]&lt;&gt;"No","Yes","No")</f>
        <v>Yes</v>
      </c>
      <c r="K2878" t="s">
        <v>24</v>
      </c>
      <c r="L2878" t="s">
        <v>24</v>
      </c>
      <c r="M2878" t="s">
        <v>24</v>
      </c>
      <c r="N2878" t="s">
        <v>24</v>
      </c>
      <c r="O2878" t="s">
        <v>25</v>
      </c>
      <c r="P2878" t="s">
        <v>25</v>
      </c>
      <c r="Q2878" t="s">
        <v>25</v>
      </c>
      <c r="R2878">
        <f>IF(Churn_Data[[#This Row],[Churn]]="Yes",1,0)</f>
        <v>0</v>
      </c>
      <c r="S2878" t="s">
        <v>24</v>
      </c>
      <c r="T2878">
        <f>(Churn_Data[[#This Row],[OnlineSecurity]]="Yes")+(Churn_Data[[#This Row],[OnlineBackup]]="Yes")+(Churn_Data[[#This Row],[DeviceProtection]]="Yes")+(Churn_Data[[#This Row],[TechSupport]]="Yes")+(Churn_Data[[#This Row],[StreamingTV]]="Yes")+(Churn_Data[[#This Row],[StreamingMovies]]="Yes")</f>
        <v>4</v>
      </c>
      <c r="U2878" t="s">
        <v>27</v>
      </c>
      <c r="V2878" t="s">
        <v>72</v>
      </c>
      <c r="W2878" t="str">
        <f>IF(ISNUMBER(SEARCH("automatic", Churn_Data[[#This Row],[PaymentMethod]])), "Automatic", "Manual")</f>
        <v>Automatic</v>
      </c>
      <c r="X2878">
        <v>95.1</v>
      </c>
      <c r="Y2878" t="str">
        <f>IF(Churn_Data[[#This Row],[tenure]]&lt;=12,"0-1 Year",IF(Churn_Data[[#This Row],[tenure]]&lt;=24,"1-2 Years",IF(Churn_Data[[#This Row],[tenure]]&lt;=36,"2-3 Years",IF(Churn_Data[[#This Row],[tenure]]&lt;=48,"3-4 Years",IF(Churn_Data[[#This Row],[tenure]]&lt;=60,"4-5 Years","5+ Years")))))</f>
        <v>3-4 Years</v>
      </c>
      <c r="Z2878">
        <v>44</v>
      </c>
      <c r="AA2878">
        <v>4060.55</v>
      </c>
      <c r="AB2878">
        <f>IF(Churn_Data[[#This Row],[Churn]]="No",Churn_Data[[#This Row],[MonthlyCharges]],NA())</f>
        <v>95.1</v>
      </c>
      <c r="AC2878">
        <f>IF(Churn_Data[[#This Row],[Churn]]="No",Churn_Data[[#This Row],[tenure]],NA())</f>
        <v>44</v>
      </c>
      <c r="AD2878" t="e">
        <f>IF(Churn_Data[[#This Row],[Churn]]="Yes",Churn_Data[[#This Row],[MonthlyCharges]],NA())</f>
        <v>#N/A</v>
      </c>
      <c r="AE2878" t="e">
        <f>IF(Churn_Data[[#This Row],[Churn]]="Yes",Churn_Data[[#This Row],[tenure]],NA())</f>
        <v>#N/A</v>
      </c>
      <c r="AF2878">
        <v>4184.3999999999996</v>
      </c>
    </row>
    <row r="2879" spans="1:32" x14ac:dyDescent="0.3">
      <c r="A2879" t="s">
        <v>2911</v>
      </c>
      <c r="B2879" t="s">
        <v>30</v>
      </c>
      <c r="C2879" t="str">
        <f>IF(Churn_Data[[#This Row],[SeniorCitizen]]=1,"Yes","No")</f>
        <v>No</v>
      </c>
      <c r="D2879">
        <v>0</v>
      </c>
      <c r="E2879" t="s">
        <v>25</v>
      </c>
      <c r="F2879" t="s">
        <v>25</v>
      </c>
      <c r="G2879" t="s">
        <v>24</v>
      </c>
      <c r="H2879" t="s">
        <v>24</v>
      </c>
      <c r="I2879" t="s">
        <v>26</v>
      </c>
      <c r="J2879" t="str">
        <f>IF(Churn_Data[[#This Row],[InternetService]]&lt;&gt;"No","Yes","No")</f>
        <v>Yes</v>
      </c>
      <c r="K2879" t="s">
        <v>24</v>
      </c>
      <c r="L2879" t="s">
        <v>24</v>
      </c>
      <c r="M2879" t="s">
        <v>25</v>
      </c>
      <c r="N2879" t="s">
        <v>24</v>
      </c>
      <c r="O2879" t="s">
        <v>24</v>
      </c>
      <c r="P2879" t="s">
        <v>24</v>
      </c>
      <c r="Q2879" t="s">
        <v>24</v>
      </c>
      <c r="R2879">
        <f>IF(Churn_Data[[#This Row],[Churn]]="Yes",1,0)</f>
        <v>1</v>
      </c>
      <c r="S2879" t="s">
        <v>24</v>
      </c>
      <c r="T2879">
        <f>(Churn_Data[[#This Row],[OnlineSecurity]]="Yes")+(Churn_Data[[#This Row],[OnlineBackup]]="Yes")+(Churn_Data[[#This Row],[DeviceProtection]]="Yes")+(Churn_Data[[#This Row],[TechSupport]]="Yes")+(Churn_Data[[#This Row],[StreamingTV]]="Yes")+(Churn_Data[[#This Row],[StreamingMovies]]="Yes")</f>
        <v>5</v>
      </c>
      <c r="U2879" t="s">
        <v>27</v>
      </c>
      <c r="V2879" t="s">
        <v>72</v>
      </c>
      <c r="W2879" t="str">
        <f>IF(ISNUMBER(SEARCH("automatic", Churn_Data[[#This Row],[PaymentMethod]])), "Automatic", "Manual")</f>
        <v>Automatic</v>
      </c>
      <c r="X2879">
        <v>108.15</v>
      </c>
      <c r="Y2879" t="str">
        <f>IF(Churn_Data[[#This Row],[tenure]]&lt;=12,"0-1 Year",IF(Churn_Data[[#This Row],[tenure]]&lt;=24,"1-2 Years",IF(Churn_Data[[#This Row],[tenure]]&lt;=36,"2-3 Years",IF(Churn_Data[[#This Row],[tenure]]&lt;=48,"3-4 Years",IF(Churn_Data[[#This Row],[tenure]]&lt;=60,"4-5 Years","5+ Years")))))</f>
        <v>2-3 Years</v>
      </c>
      <c r="Z2879">
        <v>32</v>
      </c>
      <c r="AA2879">
        <v>3432.9</v>
      </c>
      <c r="AB2879" t="e">
        <f>IF(Churn_Data[[#This Row],[Churn]]="No",Churn_Data[[#This Row],[MonthlyCharges]],NA())</f>
        <v>#N/A</v>
      </c>
      <c r="AC2879" t="e">
        <f>IF(Churn_Data[[#This Row],[Churn]]="No",Churn_Data[[#This Row],[tenure]],NA())</f>
        <v>#N/A</v>
      </c>
      <c r="AD2879">
        <f>IF(Churn_Data[[#This Row],[Churn]]="Yes",Churn_Data[[#This Row],[MonthlyCharges]],NA())</f>
        <v>108.15</v>
      </c>
      <c r="AE2879">
        <f>IF(Churn_Data[[#This Row],[Churn]]="Yes",Churn_Data[[#This Row],[tenure]],NA())</f>
        <v>32</v>
      </c>
      <c r="AF2879">
        <v>3460.8</v>
      </c>
    </row>
    <row r="2880" spans="1:32" x14ac:dyDescent="0.3">
      <c r="A2880" t="s">
        <v>2912</v>
      </c>
      <c r="B2880" t="s">
        <v>23</v>
      </c>
      <c r="C2880" t="str">
        <f>IF(Churn_Data[[#This Row],[SeniorCitizen]]=1,"Yes","No")</f>
        <v>Yes</v>
      </c>
      <c r="D2880">
        <v>1</v>
      </c>
      <c r="E2880" t="s">
        <v>24</v>
      </c>
      <c r="F2880" t="s">
        <v>25</v>
      </c>
      <c r="G2880" t="s">
        <v>24</v>
      </c>
      <c r="H2880" t="s">
        <v>24</v>
      </c>
      <c r="I2880" t="s">
        <v>26</v>
      </c>
      <c r="J2880" t="str">
        <f>IF(Churn_Data[[#This Row],[InternetService]]&lt;&gt;"No","Yes","No")</f>
        <v>Yes</v>
      </c>
      <c r="K2880" t="s">
        <v>24</v>
      </c>
      <c r="L2880" t="s">
        <v>25</v>
      </c>
      <c r="M2880" t="s">
        <v>25</v>
      </c>
      <c r="N2880" t="s">
        <v>24</v>
      </c>
      <c r="O2880" t="s">
        <v>24</v>
      </c>
      <c r="P2880" t="s">
        <v>24</v>
      </c>
      <c r="Q2880" t="s">
        <v>24</v>
      </c>
      <c r="R2880">
        <f>IF(Churn_Data[[#This Row],[Churn]]="Yes",1,0)</f>
        <v>1</v>
      </c>
      <c r="S2880" t="s">
        <v>24</v>
      </c>
      <c r="T2880">
        <f>(Churn_Data[[#This Row],[OnlineSecurity]]="Yes")+(Churn_Data[[#This Row],[OnlineBackup]]="Yes")+(Churn_Data[[#This Row],[DeviceProtection]]="Yes")+(Churn_Data[[#This Row],[TechSupport]]="Yes")+(Churn_Data[[#This Row],[StreamingTV]]="Yes")+(Churn_Data[[#This Row],[StreamingMovies]]="Yes")</f>
        <v>4</v>
      </c>
      <c r="U2880" t="s">
        <v>27</v>
      </c>
      <c r="V2880" t="s">
        <v>46</v>
      </c>
      <c r="W2880" t="str">
        <f>IF(ISNUMBER(SEARCH("automatic", Churn_Data[[#This Row],[PaymentMethod]])), "Automatic", "Manual")</f>
        <v>Automatic</v>
      </c>
      <c r="X2880">
        <v>104.3</v>
      </c>
      <c r="Y2880" t="str">
        <f>IF(Churn_Data[[#This Row],[tenure]]&lt;=12,"0-1 Year",IF(Churn_Data[[#This Row],[tenure]]&lt;=24,"1-2 Years",IF(Churn_Data[[#This Row],[tenure]]&lt;=36,"2-3 Years",IF(Churn_Data[[#This Row],[tenure]]&lt;=48,"3-4 Years",IF(Churn_Data[[#This Row],[tenure]]&lt;=60,"4-5 Years","5+ Years")))))</f>
        <v>2-3 Years</v>
      </c>
      <c r="Z2880">
        <v>27</v>
      </c>
      <c r="AA2880">
        <v>2867.75</v>
      </c>
      <c r="AB2880" t="e">
        <f>IF(Churn_Data[[#This Row],[Churn]]="No",Churn_Data[[#This Row],[MonthlyCharges]],NA())</f>
        <v>#N/A</v>
      </c>
      <c r="AC2880" t="e">
        <f>IF(Churn_Data[[#This Row],[Churn]]="No",Churn_Data[[#This Row],[tenure]],NA())</f>
        <v>#N/A</v>
      </c>
      <c r="AD2880">
        <f>IF(Churn_Data[[#This Row],[Churn]]="Yes",Churn_Data[[#This Row],[MonthlyCharges]],NA())</f>
        <v>104.3</v>
      </c>
      <c r="AE2880">
        <f>IF(Churn_Data[[#This Row],[Churn]]="Yes",Churn_Data[[#This Row],[tenure]],NA())</f>
        <v>27</v>
      </c>
      <c r="AF2880">
        <v>2816.1</v>
      </c>
    </row>
    <row r="2881" spans="1:32" x14ac:dyDescent="0.3">
      <c r="A2881" t="s">
        <v>2913</v>
      </c>
      <c r="B2881" t="s">
        <v>30</v>
      </c>
      <c r="C2881" t="str">
        <f>IF(Churn_Data[[#This Row],[SeniorCitizen]]=1,"Yes","No")</f>
        <v>Yes</v>
      </c>
      <c r="D2881">
        <v>1</v>
      </c>
      <c r="E2881" t="s">
        <v>24</v>
      </c>
      <c r="F2881" t="s">
        <v>25</v>
      </c>
      <c r="G2881" t="s">
        <v>24</v>
      </c>
      <c r="H2881" t="s">
        <v>24</v>
      </c>
      <c r="I2881" t="s">
        <v>26</v>
      </c>
      <c r="J2881" t="str">
        <f>IF(Churn_Data[[#This Row],[InternetService]]&lt;&gt;"No","Yes","No")</f>
        <v>Yes</v>
      </c>
      <c r="K2881" t="s">
        <v>24</v>
      </c>
      <c r="L2881" t="s">
        <v>24</v>
      </c>
      <c r="M2881" t="s">
        <v>24</v>
      </c>
      <c r="N2881" t="s">
        <v>24</v>
      </c>
      <c r="O2881" t="s">
        <v>24</v>
      </c>
      <c r="P2881" t="s">
        <v>25</v>
      </c>
      <c r="Q2881" t="s">
        <v>25</v>
      </c>
      <c r="R2881">
        <f>IF(Churn_Data[[#This Row],[Churn]]="Yes",1,0)</f>
        <v>0</v>
      </c>
      <c r="S2881" t="s">
        <v>24</v>
      </c>
      <c r="T2881">
        <f>(Churn_Data[[#This Row],[OnlineSecurity]]="Yes")+(Churn_Data[[#This Row],[OnlineBackup]]="Yes")+(Churn_Data[[#This Row],[DeviceProtection]]="Yes")+(Churn_Data[[#This Row],[TechSupport]]="Yes")+(Churn_Data[[#This Row],[StreamingTV]]="Yes")+(Churn_Data[[#This Row],[StreamingMovies]]="Yes")</f>
        <v>5</v>
      </c>
      <c r="U2881" t="s">
        <v>27</v>
      </c>
      <c r="V2881" t="s">
        <v>46</v>
      </c>
      <c r="W2881" t="str">
        <f>IF(ISNUMBER(SEARCH("automatic", Churn_Data[[#This Row],[PaymentMethod]])), "Automatic", "Manual")</f>
        <v>Automatic</v>
      </c>
      <c r="X2881">
        <v>105.7</v>
      </c>
      <c r="Y2881" t="str">
        <f>IF(Churn_Data[[#This Row],[tenure]]&lt;=12,"0-1 Year",IF(Churn_Data[[#This Row],[tenure]]&lt;=24,"1-2 Years",IF(Churn_Data[[#This Row],[tenure]]&lt;=36,"2-3 Years",IF(Churn_Data[[#This Row],[tenure]]&lt;=48,"3-4 Years",IF(Churn_Data[[#This Row],[tenure]]&lt;=60,"4-5 Years","5+ Years")))))</f>
        <v>2-3 Years</v>
      </c>
      <c r="Z2881">
        <v>30</v>
      </c>
      <c r="AA2881">
        <v>3181.8</v>
      </c>
      <c r="AB2881">
        <f>IF(Churn_Data[[#This Row],[Churn]]="No",Churn_Data[[#This Row],[MonthlyCharges]],NA())</f>
        <v>105.7</v>
      </c>
      <c r="AC2881">
        <f>IF(Churn_Data[[#This Row],[Churn]]="No",Churn_Data[[#This Row],[tenure]],NA())</f>
        <v>30</v>
      </c>
      <c r="AD2881" t="e">
        <f>IF(Churn_Data[[#This Row],[Churn]]="Yes",Churn_Data[[#This Row],[MonthlyCharges]],NA())</f>
        <v>#N/A</v>
      </c>
      <c r="AE2881" t="e">
        <f>IF(Churn_Data[[#This Row],[Churn]]="Yes",Churn_Data[[#This Row],[tenure]],NA())</f>
        <v>#N/A</v>
      </c>
      <c r="AF2881">
        <v>3171</v>
      </c>
    </row>
    <row r="2882" spans="1:32" x14ac:dyDescent="0.3">
      <c r="A2882" t="s">
        <v>2914</v>
      </c>
      <c r="B2882" t="s">
        <v>30</v>
      </c>
      <c r="C2882" t="str">
        <f>IF(Churn_Data[[#This Row],[SeniorCitizen]]=1,"Yes","No")</f>
        <v>No</v>
      </c>
      <c r="D2882">
        <v>0</v>
      </c>
      <c r="E2882" t="s">
        <v>24</v>
      </c>
      <c r="F2882" t="s">
        <v>25</v>
      </c>
      <c r="G2882" t="s">
        <v>24</v>
      </c>
      <c r="H2882" t="s">
        <v>24</v>
      </c>
      <c r="I2882" t="s">
        <v>26</v>
      </c>
      <c r="J2882" t="str">
        <f>IF(Churn_Data[[#This Row],[InternetService]]&lt;&gt;"No","Yes","No")</f>
        <v>Yes</v>
      </c>
      <c r="K2882" t="s">
        <v>24</v>
      </c>
      <c r="L2882" t="s">
        <v>24</v>
      </c>
      <c r="M2882" t="s">
        <v>25</v>
      </c>
      <c r="N2882" t="s">
        <v>24</v>
      </c>
      <c r="O2882" t="s">
        <v>25</v>
      </c>
      <c r="P2882" t="s">
        <v>25</v>
      </c>
      <c r="Q2882" t="s">
        <v>25</v>
      </c>
      <c r="R2882">
        <f>IF(Churn_Data[[#This Row],[Churn]]="Yes",1,0)</f>
        <v>0</v>
      </c>
      <c r="S2882" t="s">
        <v>24</v>
      </c>
      <c r="T2882">
        <f>(Churn_Data[[#This Row],[OnlineSecurity]]="Yes")+(Churn_Data[[#This Row],[OnlineBackup]]="Yes")+(Churn_Data[[#This Row],[DeviceProtection]]="Yes")+(Churn_Data[[#This Row],[TechSupport]]="Yes")+(Churn_Data[[#This Row],[StreamingTV]]="Yes")+(Churn_Data[[#This Row],[StreamingMovies]]="Yes")</f>
        <v>3</v>
      </c>
      <c r="U2882" t="s">
        <v>27</v>
      </c>
      <c r="V2882" t="s">
        <v>72</v>
      </c>
      <c r="W2882" t="str">
        <f>IF(ISNUMBER(SEARCH("automatic", Churn_Data[[#This Row],[PaymentMethod]])), "Automatic", "Manual")</f>
        <v>Automatic</v>
      </c>
      <c r="X2882">
        <v>88.8</v>
      </c>
      <c r="Y2882" t="str">
        <f>IF(Churn_Data[[#This Row],[tenure]]&lt;=12,"0-1 Year",IF(Churn_Data[[#This Row],[tenure]]&lt;=24,"1-2 Years",IF(Churn_Data[[#This Row],[tenure]]&lt;=36,"2-3 Years",IF(Churn_Data[[#This Row],[tenure]]&lt;=48,"3-4 Years",IF(Churn_Data[[#This Row],[tenure]]&lt;=60,"4-5 Years","5+ Years")))))</f>
        <v>1-2 Years</v>
      </c>
      <c r="Z2882">
        <v>19</v>
      </c>
      <c r="AA2882">
        <v>1672.35</v>
      </c>
      <c r="AB2882">
        <f>IF(Churn_Data[[#This Row],[Churn]]="No",Churn_Data[[#This Row],[MonthlyCharges]],NA())</f>
        <v>88.8</v>
      </c>
      <c r="AC2882">
        <f>IF(Churn_Data[[#This Row],[Churn]]="No",Churn_Data[[#This Row],[tenure]],NA())</f>
        <v>19</v>
      </c>
      <c r="AD2882" t="e">
        <f>IF(Churn_Data[[#This Row],[Churn]]="Yes",Churn_Data[[#This Row],[MonthlyCharges]],NA())</f>
        <v>#N/A</v>
      </c>
      <c r="AE2882" t="e">
        <f>IF(Churn_Data[[#This Row],[Churn]]="Yes",Churn_Data[[#This Row],[tenure]],NA())</f>
        <v>#N/A</v>
      </c>
      <c r="AF2882">
        <v>1687.2</v>
      </c>
    </row>
    <row r="2883" spans="1:32" x14ac:dyDescent="0.3">
      <c r="A2883" t="s">
        <v>2915</v>
      </c>
      <c r="B2883" t="s">
        <v>30</v>
      </c>
      <c r="C2883" t="str">
        <f>IF(Churn_Data[[#This Row],[SeniorCitizen]]=1,"Yes","No")</f>
        <v>No</v>
      </c>
      <c r="D2883">
        <v>0</v>
      </c>
      <c r="E2883" t="s">
        <v>24</v>
      </c>
      <c r="F2883" t="s">
        <v>25</v>
      </c>
      <c r="G2883" t="s">
        <v>24</v>
      </c>
      <c r="H2883" t="s">
        <v>24</v>
      </c>
      <c r="I2883" t="s">
        <v>26</v>
      </c>
      <c r="J2883" t="str">
        <f>IF(Churn_Data[[#This Row],[InternetService]]&lt;&gt;"No","Yes","No")</f>
        <v>Yes</v>
      </c>
      <c r="K2883" t="s">
        <v>24</v>
      </c>
      <c r="L2883" t="s">
        <v>25</v>
      </c>
      <c r="M2883" t="s">
        <v>24</v>
      </c>
      <c r="N2883" t="s">
        <v>24</v>
      </c>
      <c r="O2883" t="s">
        <v>24</v>
      </c>
      <c r="P2883" t="s">
        <v>25</v>
      </c>
      <c r="Q2883" t="s">
        <v>25</v>
      </c>
      <c r="R2883">
        <f>IF(Churn_Data[[#This Row],[Churn]]="Yes",1,0)</f>
        <v>0</v>
      </c>
      <c r="S2883" t="s">
        <v>25</v>
      </c>
      <c r="T2883">
        <f>(Churn_Data[[#This Row],[OnlineSecurity]]="Yes")+(Churn_Data[[#This Row],[OnlineBackup]]="Yes")+(Churn_Data[[#This Row],[DeviceProtection]]="Yes")+(Churn_Data[[#This Row],[TechSupport]]="Yes")+(Churn_Data[[#This Row],[StreamingTV]]="Yes")+(Churn_Data[[#This Row],[StreamingMovies]]="Yes")</f>
        <v>4</v>
      </c>
      <c r="U2883" t="s">
        <v>27</v>
      </c>
      <c r="V2883" t="s">
        <v>46</v>
      </c>
      <c r="W2883" t="str">
        <f>IF(ISNUMBER(SEARCH("automatic", Churn_Data[[#This Row],[PaymentMethod]])), "Automatic", "Manual")</f>
        <v>Automatic</v>
      </c>
      <c r="X2883">
        <v>99.4</v>
      </c>
      <c r="Y2883" t="str">
        <f>IF(Churn_Data[[#This Row],[tenure]]&lt;=12,"0-1 Year",IF(Churn_Data[[#This Row],[tenure]]&lt;=24,"1-2 Years",IF(Churn_Data[[#This Row],[tenure]]&lt;=36,"2-3 Years",IF(Churn_Data[[#This Row],[tenure]]&lt;=48,"3-4 Years",IF(Churn_Data[[#This Row],[tenure]]&lt;=60,"4-5 Years","5+ Years")))))</f>
        <v>5+ Years</v>
      </c>
      <c r="Z2883">
        <v>61</v>
      </c>
      <c r="AA2883">
        <v>5943.65</v>
      </c>
      <c r="AB2883">
        <f>IF(Churn_Data[[#This Row],[Churn]]="No",Churn_Data[[#This Row],[MonthlyCharges]],NA())</f>
        <v>99.4</v>
      </c>
      <c r="AC2883">
        <f>IF(Churn_Data[[#This Row],[Churn]]="No",Churn_Data[[#This Row],[tenure]],NA())</f>
        <v>61</v>
      </c>
      <c r="AD2883" t="e">
        <f>IF(Churn_Data[[#This Row],[Churn]]="Yes",Churn_Data[[#This Row],[MonthlyCharges]],NA())</f>
        <v>#N/A</v>
      </c>
      <c r="AE2883" t="e">
        <f>IF(Churn_Data[[#This Row],[Churn]]="Yes",Churn_Data[[#This Row],[tenure]],NA())</f>
        <v>#N/A</v>
      </c>
      <c r="AF2883">
        <v>6063.4</v>
      </c>
    </row>
    <row r="2884" spans="1:32" x14ac:dyDescent="0.3">
      <c r="A2884" t="s">
        <v>2916</v>
      </c>
      <c r="B2884" t="s">
        <v>23</v>
      </c>
      <c r="C2884" t="str">
        <f>IF(Churn_Data[[#This Row],[SeniorCitizen]]=1,"Yes","No")</f>
        <v>Yes</v>
      </c>
      <c r="D2884">
        <v>1</v>
      </c>
      <c r="E2884" t="s">
        <v>24</v>
      </c>
      <c r="F2884" t="s">
        <v>25</v>
      </c>
      <c r="G2884" t="s">
        <v>24</v>
      </c>
      <c r="H2884" t="s">
        <v>24</v>
      </c>
      <c r="I2884" t="s">
        <v>26</v>
      </c>
      <c r="J2884" t="str">
        <f>IF(Churn_Data[[#This Row],[InternetService]]&lt;&gt;"No","Yes","No")</f>
        <v>Yes</v>
      </c>
      <c r="K2884" t="s">
        <v>24</v>
      </c>
      <c r="L2884" t="s">
        <v>24</v>
      </c>
      <c r="M2884" t="s">
        <v>24</v>
      </c>
      <c r="N2884" t="s">
        <v>24</v>
      </c>
      <c r="O2884" t="s">
        <v>25</v>
      </c>
      <c r="P2884" t="s">
        <v>25</v>
      </c>
      <c r="Q2884" t="s">
        <v>25</v>
      </c>
      <c r="R2884">
        <f>IF(Churn_Data[[#This Row],[Churn]]="Yes",1,0)</f>
        <v>0</v>
      </c>
      <c r="S2884" t="s">
        <v>24</v>
      </c>
      <c r="T2884">
        <f>(Churn_Data[[#This Row],[OnlineSecurity]]="Yes")+(Churn_Data[[#This Row],[OnlineBackup]]="Yes")+(Churn_Data[[#This Row],[DeviceProtection]]="Yes")+(Churn_Data[[#This Row],[TechSupport]]="Yes")+(Churn_Data[[#This Row],[StreamingTV]]="Yes")+(Churn_Data[[#This Row],[StreamingMovies]]="Yes")</f>
        <v>4</v>
      </c>
      <c r="U2884" t="s">
        <v>27</v>
      </c>
      <c r="V2884" t="s">
        <v>72</v>
      </c>
      <c r="W2884" t="str">
        <f>IF(ISNUMBER(SEARCH("automatic", Churn_Data[[#This Row],[PaymentMethod]])), "Automatic", "Manual")</f>
        <v>Automatic</v>
      </c>
      <c r="X2884">
        <v>94.2</v>
      </c>
      <c r="Y2884" t="str">
        <f>IF(Churn_Data[[#This Row],[tenure]]&lt;=12,"0-1 Year",IF(Churn_Data[[#This Row],[tenure]]&lt;=24,"1-2 Years",IF(Churn_Data[[#This Row],[tenure]]&lt;=36,"2-3 Years",IF(Churn_Data[[#This Row],[tenure]]&lt;=48,"3-4 Years",IF(Churn_Data[[#This Row],[tenure]]&lt;=60,"4-5 Years","5+ Years")))))</f>
        <v>5+ Years</v>
      </c>
      <c r="Z2884">
        <v>61</v>
      </c>
      <c r="AA2884">
        <v>5895.45</v>
      </c>
      <c r="AB2884">
        <f>IF(Churn_Data[[#This Row],[Churn]]="No",Churn_Data[[#This Row],[MonthlyCharges]],NA())</f>
        <v>94.2</v>
      </c>
      <c r="AC2884">
        <f>IF(Churn_Data[[#This Row],[Churn]]="No",Churn_Data[[#This Row],[tenure]],NA())</f>
        <v>61</v>
      </c>
      <c r="AD2884" t="e">
        <f>IF(Churn_Data[[#This Row],[Churn]]="Yes",Churn_Data[[#This Row],[MonthlyCharges]],NA())</f>
        <v>#N/A</v>
      </c>
      <c r="AE2884" t="e">
        <f>IF(Churn_Data[[#This Row],[Churn]]="Yes",Churn_Data[[#This Row],[tenure]],NA())</f>
        <v>#N/A</v>
      </c>
      <c r="AF2884">
        <v>5746.2</v>
      </c>
    </row>
    <row r="2885" spans="1:32" x14ac:dyDescent="0.3">
      <c r="A2885" t="s">
        <v>2917</v>
      </c>
      <c r="B2885" t="s">
        <v>30</v>
      </c>
      <c r="C2885" t="str">
        <f>IF(Churn_Data[[#This Row],[SeniorCitizen]]=1,"Yes","No")</f>
        <v>No</v>
      </c>
      <c r="D2885">
        <v>0</v>
      </c>
      <c r="E2885" t="s">
        <v>24</v>
      </c>
      <c r="F2885" t="s">
        <v>24</v>
      </c>
      <c r="G2885" t="s">
        <v>24</v>
      </c>
      <c r="H2885" t="s">
        <v>24</v>
      </c>
      <c r="I2885" t="s">
        <v>26</v>
      </c>
      <c r="J2885" t="str">
        <f>IF(Churn_Data[[#This Row],[InternetService]]&lt;&gt;"No","Yes","No")</f>
        <v>Yes</v>
      </c>
      <c r="K2885" t="s">
        <v>25</v>
      </c>
      <c r="L2885" t="s">
        <v>24</v>
      </c>
      <c r="M2885" t="s">
        <v>25</v>
      </c>
      <c r="N2885" t="s">
        <v>24</v>
      </c>
      <c r="O2885" t="s">
        <v>25</v>
      </c>
      <c r="P2885" t="s">
        <v>25</v>
      </c>
      <c r="Q2885" t="s">
        <v>25</v>
      </c>
      <c r="R2885">
        <f>IF(Churn_Data[[#This Row],[Churn]]="Yes",1,0)</f>
        <v>0</v>
      </c>
      <c r="S2885" t="s">
        <v>24</v>
      </c>
      <c r="T2885">
        <f>(Churn_Data[[#This Row],[OnlineSecurity]]="Yes")+(Churn_Data[[#This Row],[OnlineBackup]]="Yes")+(Churn_Data[[#This Row],[DeviceProtection]]="Yes")+(Churn_Data[[#This Row],[TechSupport]]="Yes")+(Churn_Data[[#This Row],[StreamingTV]]="Yes")+(Churn_Data[[#This Row],[StreamingMovies]]="Yes")</f>
        <v>2</v>
      </c>
      <c r="U2885" t="s">
        <v>27</v>
      </c>
      <c r="V2885" t="s">
        <v>72</v>
      </c>
      <c r="W2885" t="str">
        <f>IF(ISNUMBER(SEARCH("automatic", Churn_Data[[#This Row],[PaymentMethod]])), "Automatic", "Manual")</f>
        <v>Automatic</v>
      </c>
      <c r="X2885">
        <v>85.2</v>
      </c>
      <c r="Y2885" t="str">
        <f>IF(Churn_Data[[#This Row],[tenure]]&lt;=12,"0-1 Year",IF(Churn_Data[[#This Row],[tenure]]&lt;=24,"1-2 Years",IF(Churn_Data[[#This Row],[tenure]]&lt;=36,"2-3 Years",IF(Churn_Data[[#This Row],[tenure]]&lt;=48,"3-4 Years",IF(Churn_Data[[#This Row],[tenure]]&lt;=60,"4-5 Years","5+ Years")))))</f>
        <v>2-3 Years</v>
      </c>
      <c r="Z2885">
        <v>27</v>
      </c>
      <c r="AA2885">
        <v>2151.6</v>
      </c>
      <c r="AB2885">
        <f>IF(Churn_Data[[#This Row],[Churn]]="No",Churn_Data[[#This Row],[MonthlyCharges]],NA())</f>
        <v>85.2</v>
      </c>
      <c r="AC2885">
        <f>IF(Churn_Data[[#This Row],[Churn]]="No",Churn_Data[[#This Row],[tenure]],NA())</f>
        <v>27</v>
      </c>
      <c r="AD2885" t="e">
        <f>IF(Churn_Data[[#This Row],[Churn]]="Yes",Churn_Data[[#This Row],[MonthlyCharges]],NA())</f>
        <v>#N/A</v>
      </c>
      <c r="AE2885" t="e">
        <f>IF(Churn_Data[[#This Row],[Churn]]="Yes",Churn_Data[[#This Row],[tenure]],NA())</f>
        <v>#N/A</v>
      </c>
      <c r="AF2885">
        <v>2300.4</v>
      </c>
    </row>
    <row r="2886" spans="1:32" x14ac:dyDescent="0.3">
      <c r="A2886" t="s">
        <v>2918</v>
      </c>
      <c r="B2886" t="s">
        <v>30</v>
      </c>
      <c r="C2886" t="str">
        <f>IF(Churn_Data[[#This Row],[SeniorCitizen]]=1,"Yes","No")</f>
        <v>No</v>
      </c>
      <c r="D2886">
        <v>0</v>
      </c>
      <c r="E2886" t="s">
        <v>25</v>
      </c>
      <c r="F2886" t="s">
        <v>25</v>
      </c>
      <c r="G2886" t="s">
        <v>24</v>
      </c>
      <c r="H2886" t="s">
        <v>24</v>
      </c>
      <c r="I2886" t="s">
        <v>26</v>
      </c>
      <c r="J2886" t="str">
        <f>IF(Churn_Data[[#This Row],[InternetService]]&lt;&gt;"No","Yes","No")</f>
        <v>Yes</v>
      </c>
      <c r="K2886" t="s">
        <v>25</v>
      </c>
      <c r="L2886" t="s">
        <v>25</v>
      </c>
      <c r="M2886" t="s">
        <v>25</v>
      </c>
      <c r="N2886" t="s">
        <v>24</v>
      </c>
      <c r="O2886" t="s">
        <v>25</v>
      </c>
      <c r="P2886" t="s">
        <v>24</v>
      </c>
      <c r="Q2886" t="s">
        <v>25</v>
      </c>
      <c r="R2886">
        <f>IF(Churn_Data[[#This Row],[Churn]]="Yes",1,0)</f>
        <v>0</v>
      </c>
      <c r="S2886" t="s">
        <v>24</v>
      </c>
      <c r="T2886">
        <f>(Churn_Data[[#This Row],[OnlineSecurity]]="Yes")+(Churn_Data[[#This Row],[OnlineBackup]]="Yes")+(Churn_Data[[#This Row],[DeviceProtection]]="Yes")+(Churn_Data[[#This Row],[TechSupport]]="Yes")+(Churn_Data[[#This Row],[StreamingTV]]="Yes")+(Churn_Data[[#This Row],[StreamingMovies]]="Yes")</f>
        <v>2</v>
      </c>
      <c r="U2886" t="s">
        <v>27</v>
      </c>
      <c r="V2886" t="s">
        <v>72</v>
      </c>
      <c r="W2886" t="str">
        <f>IF(ISNUMBER(SEARCH("automatic", Churn_Data[[#This Row],[PaymentMethod]])), "Automatic", "Manual")</f>
        <v>Automatic</v>
      </c>
      <c r="X2886">
        <v>89.9</v>
      </c>
      <c r="Y2886" t="str">
        <f>IF(Churn_Data[[#This Row],[tenure]]&lt;=12,"0-1 Year",IF(Churn_Data[[#This Row],[tenure]]&lt;=24,"1-2 Years",IF(Churn_Data[[#This Row],[tenure]]&lt;=36,"2-3 Years",IF(Churn_Data[[#This Row],[tenure]]&lt;=48,"3-4 Years",IF(Churn_Data[[#This Row],[tenure]]&lt;=60,"4-5 Years","5+ Years")))))</f>
        <v>2-3 Years</v>
      </c>
      <c r="Z2886">
        <v>30</v>
      </c>
      <c r="AA2886">
        <v>2723.15</v>
      </c>
      <c r="AB2886">
        <f>IF(Churn_Data[[#This Row],[Churn]]="No",Churn_Data[[#This Row],[MonthlyCharges]],NA())</f>
        <v>89.9</v>
      </c>
      <c r="AC2886">
        <f>IF(Churn_Data[[#This Row],[Churn]]="No",Churn_Data[[#This Row],[tenure]],NA())</f>
        <v>30</v>
      </c>
      <c r="AD2886" t="e">
        <f>IF(Churn_Data[[#This Row],[Churn]]="Yes",Churn_Data[[#This Row],[MonthlyCharges]],NA())</f>
        <v>#N/A</v>
      </c>
      <c r="AE2886" t="e">
        <f>IF(Churn_Data[[#This Row],[Churn]]="Yes",Churn_Data[[#This Row],[tenure]],NA())</f>
        <v>#N/A</v>
      </c>
      <c r="AF2886">
        <v>2697</v>
      </c>
    </row>
    <row r="2887" spans="1:32" x14ac:dyDescent="0.3">
      <c r="A2887" t="s">
        <v>2919</v>
      </c>
      <c r="B2887" t="s">
        <v>30</v>
      </c>
      <c r="C2887" t="str">
        <f>IF(Churn_Data[[#This Row],[SeniorCitizen]]=1,"Yes","No")</f>
        <v>No</v>
      </c>
      <c r="D2887">
        <v>0</v>
      </c>
      <c r="E2887" t="s">
        <v>24</v>
      </c>
      <c r="F2887" t="s">
        <v>25</v>
      </c>
      <c r="G2887" t="s">
        <v>24</v>
      </c>
      <c r="H2887" t="s">
        <v>24</v>
      </c>
      <c r="I2887" t="s">
        <v>26</v>
      </c>
      <c r="J2887" t="str">
        <f>IF(Churn_Data[[#This Row],[InternetService]]&lt;&gt;"No","Yes","No")</f>
        <v>Yes</v>
      </c>
      <c r="K2887" t="s">
        <v>25</v>
      </c>
      <c r="L2887" t="s">
        <v>24</v>
      </c>
      <c r="M2887" t="s">
        <v>25</v>
      </c>
      <c r="N2887" t="s">
        <v>24</v>
      </c>
      <c r="O2887" t="s">
        <v>25</v>
      </c>
      <c r="P2887" t="s">
        <v>25</v>
      </c>
      <c r="Q2887" t="s">
        <v>24</v>
      </c>
      <c r="R2887">
        <f>IF(Churn_Data[[#This Row],[Churn]]="Yes",1,0)</f>
        <v>1</v>
      </c>
      <c r="S2887" t="s">
        <v>24</v>
      </c>
      <c r="T2887">
        <f>(Churn_Data[[#This Row],[OnlineSecurity]]="Yes")+(Churn_Data[[#This Row],[OnlineBackup]]="Yes")+(Churn_Data[[#This Row],[DeviceProtection]]="Yes")+(Churn_Data[[#This Row],[TechSupport]]="Yes")+(Churn_Data[[#This Row],[StreamingTV]]="Yes")+(Churn_Data[[#This Row],[StreamingMovies]]="Yes")</f>
        <v>2</v>
      </c>
      <c r="U2887" t="s">
        <v>27</v>
      </c>
      <c r="V2887" t="s">
        <v>32</v>
      </c>
      <c r="W2887" t="str">
        <f>IF(ISNUMBER(SEARCH("automatic", Churn_Data[[#This Row],[PaymentMethod]])), "Automatic", "Manual")</f>
        <v>Manual</v>
      </c>
      <c r="X2887">
        <v>85.4</v>
      </c>
      <c r="Y2887" t="str">
        <f>IF(Churn_Data[[#This Row],[tenure]]&lt;=12,"0-1 Year",IF(Churn_Data[[#This Row],[tenure]]&lt;=24,"1-2 Years",IF(Churn_Data[[#This Row],[tenure]]&lt;=36,"2-3 Years",IF(Churn_Data[[#This Row],[tenure]]&lt;=48,"3-4 Years",IF(Churn_Data[[#This Row],[tenure]]&lt;=60,"4-5 Years","5+ Years")))))</f>
        <v>0-1 Year</v>
      </c>
      <c r="Z2887">
        <v>5</v>
      </c>
      <c r="AA2887">
        <v>401.1</v>
      </c>
      <c r="AB2887" t="e">
        <f>IF(Churn_Data[[#This Row],[Churn]]="No",Churn_Data[[#This Row],[MonthlyCharges]],NA())</f>
        <v>#N/A</v>
      </c>
      <c r="AC2887" t="e">
        <f>IF(Churn_Data[[#This Row],[Churn]]="No",Churn_Data[[#This Row],[tenure]],NA())</f>
        <v>#N/A</v>
      </c>
      <c r="AD2887">
        <f>IF(Churn_Data[[#This Row],[Churn]]="Yes",Churn_Data[[#This Row],[MonthlyCharges]],NA())</f>
        <v>85.4</v>
      </c>
      <c r="AE2887">
        <f>IF(Churn_Data[[#This Row],[Churn]]="Yes",Churn_Data[[#This Row],[tenure]],NA())</f>
        <v>5</v>
      </c>
      <c r="AF2887">
        <v>427</v>
      </c>
    </row>
    <row r="2888" spans="1:32" x14ac:dyDescent="0.3">
      <c r="A2888" t="s">
        <v>2920</v>
      </c>
      <c r="B2888" t="s">
        <v>30</v>
      </c>
      <c r="C2888" t="str">
        <f>IF(Churn_Data[[#This Row],[SeniorCitizen]]=1,"Yes","No")</f>
        <v>No</v>
      </c>
      <c r="D2888">
        <v>0</v>
      </c>
      <c r="E2888" t="s">
        <v>25</v>
      </c>
      <c r="F2888" t="s">
        <v>25</v>
      </c>
      <c r="G2888" t="s">
        <v>24</v>
      </c>
      <c r="H2888" t="s">
        <v>24</v>
      </c>
      <c r="I2888" t="s">
        <v>26</v>
      </c>
      <c r="J2888" t="str">
        <f>IF(Churn_Data[[#This Row],[InternetService]]&lt;&gt;"No","Yes","No")</f>
        <v>Yes</v>
      </c>
      <c r="K2888" t="s">
        <v>25</v>
      </c>
      <c r="L2888" t="s">
        <v>24</v>
      </c>
      <c r="M2888" t="s">
        <v>24</v>
      </c>
      <c r="N2888" t="s">
        <v>24</v>
      </c>
      <c r="O2888" t="s">
        <v>25</v>
      </c>
      <c r="P2888" t="s">
        <v>25</v>
      </c>
      <c r="Q2888" t="s">
        <v>25</v>
      </c>
      <c r="R2888">
        <f>IF(Churn_Data[[#This Row],[Churn]]="Yes",1,0)</f>
        <v>0</v>
      </c>
      <c r="S2888" t="s">
        <v>24</v>
      </c>
      <c r="T2888">
        <f>(Churn_Data[[#This Row],[OnlineSecurity]]="Yes")+(Churn_Data[[#This Row],[OnlineBackup]]="Yes")+(Churn_Data[[#This Row],[DeviceProtection]]="Yes")+(Churn_Data[[#This Row],[TechSupport]]="Yes")+(Churn_Data[[#This Row],[StreamingTV]]="Yes")+(Churn_Data[[#This Row],[StreamingMovies]]="Yes")</f>
        <v>3</v>
      </c>
      <c r="U2888" t="s">
        <v>27</v>
      </c>
      <c r="V2888" t="s">
        <v>32</v>
      </c>
      <c r="W2888" t="str">
        <f>IF(ISNUMBER(SEARCH("automatic", Churn_Data[[#This Row],[PaymentMethod]])), "Automatic", "Manual")</f>
        <v>Manual</v>
      </c>
      <c r="X2888">
        <v>87.35</v>
      </c>
      <c r="Y2888" t="str">
        <f>IF(Churn_Data[[#This Row],[tenure]]&lt;=12,"0-1 Year",IF(Churn_Data[[#This Row],[tenure]]&lt;=24,"1-2 Years",IF(Churn_Data[[#This Row],[tenure]]&lt;=36,"2-3 Years",IF(Churn_Data[[#This Row],[tenure]]&lt;=48,"3-4 Years",IF(Churn_Data[[#This Row],[tenure]]&lt;=60,"4-5 Years","5+ Years")))))</f>
        <v>4-5 Years</v>
      </c>
      <c r="Z2888">
        <v>51</v>
      </c>
      <c r="AA2888">
        <v>4473</v>
      </c>
      <c r="AB2888">
        <f>IF(Churn_Data[[#This Row],[Churn]]="No",Churn_Data[[#This Row],[MonthlyCharges]],NA())</f>
        <v>87.35</v>
      </c>
      <c r="AC2888">
        <f>IF(Churn_Data[[#This Row],[Churn]]="No",Churn_Data[[#This Row],[tenure]],NA())</f>
        <v>51</v>
      </c>
      <c r="AD2888" t="e">
        <f>IF(Churn_Data[[#This Row],[Churn]]="Yes",Churn_Data[[#This Row],[MonthlyCharges]],NA())</f>
        <v>#N/A</v>
      </c>
      <c r="AE2888" t="e">
        <f>IF(Churn_Data[[#This Row],[Churn]]="Yes",Churn_Data[[#This Row],[tenure]],NA())</f>
        <v>#N/A</v>
      </c>
      <c r="AF2888">
        <v>4454.8500000000004</v>
      </c>
    </row>
    <row r="2889" spans="1:32" x14ac:dyDescent="0.3">
      <c r="A2889" t="s">
        <v>2921</v>
      </c>
      <c r="B2889" t="s">
        <v>30</v>
      </c>
      <c r="C2889" t="str">
        <f>IF(Churn_Data[[#This Row],[SeniorCitizen]]=1,"Yes","No")</f>
        <v>No</v>
      </c>
      <c r="D2889">
        <v>0</v>
      </c>
      <c r="E2889" t="s">
        <v>24</v>
      </c>
      <c r="F2889" t="s">
        <v>25</v>
      </c>
      <c r="G2889" t="s">
        <v>24</v>
      </c>
      <c r="H2889" t="s">
        <v>24</v>
      </c>
      <c r="I2889" t="s">
        <v>26</v>
      </c>
      <c r="J2889" t="str">
        <f>IF(Churn_Data[[#This Row],[InternetService]]&lt;&gt;"No","Yes","No")</f>
        <v>Yes</v>
      </c>
      <c r="K2889" t="s">
        <v>25</v>
      </c>
      <c r="L2889" t="s">
        <v>25</v>
      </c>
      <c r="M2889" t="s">
        <v>25</v>
      </c>
      <c r="N2889" t="s">
        <v>24</v>
      </c>
      <c r="O2889" t="s">
        <v>25</v>
      </c>
      <c r="P2889" t="s">
        <v>24</v>
      </c>
      <c r="Q2889" t="s">
        <v>25</v>
      </c>
      <c r="R2889">
        <f>IF(Churn_Data[[#This Row],[Churn]]="Yes",1,0)</f>
        <v>0</v>
      </c>
      <c r="S2889" t="s">
        <v>24</v>
      </c>
      <c r="T2889">
        <f>(Churn_Data[[#This Row],[OnlineSecurity]]="Yes")+(Churn_Data[[#This Row],[OnlineBackup]]="Yes")+(Churn_Data[[#This Row],[DeviceProtection]]="Yes")+(Churn_Data[[#This Row],[TechSupport]]="Yes")+(Churn_Data[[#This Row],[StreamingTV]]="Yes")+(Churn_Data[[#This Row],[StreamingMovies]]="Yes")</f>
        <v>2</v>
      </c>
      <c r="U2889" t="s">
        <v>27</v>
      </c>
      <c r="V2889" t="s">
        <v>46</v>
      </c>
      <c r="W2889" t="str">
        <f>IF(ISNUMBER(SEARCH("automatic", Churn_Data[[#This Row],[PaymentMethod]])), "Automatic", "Manual")</f>
        <v>Automatic</v>
      </c>
      <c r="X2889">
        <v>89.85</v>
      </c>
      <c r="Y2889" t="str">
        <f>IF(Churn_Data[[#This Row],[tenure]]&lt;=12,"0-1 Year",IF(Churn_Data[[#This Row],[tenure]]&lt;=24,"1-2 Years",IF(Churn_Data[[#This Row],[tenure]]&lt;=36,"2-3 Years",IF(Churn_Data[[#This Row],[tenure]]&lt;=48,"3-4 Years",IF(Churn_Data[[#This Row],[tenure]]&lt;=60,"4-5 Years","5+ Years")))))</f>
        <v>2-3 Years</v>
      </c>
      <c r="Z2889">
        <v>35</v>
      </c>
      <c r="AA2889">
        <v>3161.2</v>
      </c>
      <c r="AB2889">
        <f>IF(Churn_Data[[#This Row],[Churn]]="No",Churn_Data[[#This Row],[MonthlyCharges]],NA())</f>
        <v>89.85</v>
      </c>
      <c r="AC2889">
        <f>IF(Churn_Data[[#This Row],[Churn]]="No",Churn_Data[[#This Row],[tenure]],NA())</f>
        <v>35</v>
      </c>
      <c r="AD2889" t="e">
        <f>IF(Churn_Data[[#This Row],[Churn]]="Yes",Churn_Data[[#This Row],[MonthlyCharges]],NA())</f>
        <v>#N/A</v>
      </c>
      <c r="AE2889" t="e">
        <f>IF(Churn_Data[[#This Row],[Churn]]="Yes",Churn_Data[[#This Row],[tenure]],NA())</f>
        <v>#N/A</v>
      </c>
      <c r="AF2889">
        <v>3144.75</v>
      </c>
    </row>
    <row r="2890" spans="1:32" x14ac:dyDescent="0.3">
      <c r="A2890" t="s">
        <v>2922</v>
      </c>
      <c r="B2890" t="s">
        <v>23</v>
      </c>
      <c r="C2890" t="str">
        <f>IF(Churn_Data[[#This Row],[SeniorCitizen]]=1,"Yes","No")</f>
        <v>No</v>
      </c>
      <c r="D2890">
        <v>0</v>
      </c>
      <c r="E2890" t="s">
        <v>24</v>
      </c>
      <c r="F2890" t="s">
        <v>24</v>
      </c>
      <c r="G2890" t="s">
        <v>24</v>
      </c>
      <c r="H2890" t="s">
        <v>24</v>
      </c>
      <c r="I2890" t="s">
        <v>26</v>
      </c>
      <c r="J2890" t="str">
        <f>IF(Churn_Data[[#This Row],[InternetService]]&lt;&gt;"No","Yes","No")</f>
        <v>Yes</v>
      </c>
      <c r="K2890" t="s">
        <v>25</v>
      </c>
      <c r="L2890" t="s">
        <v>25</v>
      </c>
      <c r="M2890" t="s">
        <v>25</v>
      </c>
      <c r="N2890" t="s">
        <v>24</v>
      </c>
      <c r="O2890" t="s">
        <v>25</v>
      </c>
      <c r="P2890" t="s">
        <v>25</v>
      </c>
      <c r="Q2890" t="s">
        <v>24</v>
      </c>
      <c r="R2890">
        <f>IF(Churn_Data[[#This Row],[Churn]]="Yes",1,0)</f>
        <v>1</v>
      </c>
      <c r="S2890" t="s">
        <v>24</v>
      </c>
      <c r="T2890">
        <f>(Churn_Data[[#This Row],[OnlineSecurity]]="Yes")+(Churn_Data[[#This Row],[OnlineBackup]]="Yes")+(Churn_Data[[#This Row],[DeviceProtection]]="Yes")+(Churn_Data[[#This Row],[TechSupport]]="Yes")+(Churn_Data[[#This Row],[StreamingTV]]="Yes")+(Churn_Data[[#This Row],[StreamingMovies]]="Yes")</f>
        <v>1</v>
      </c>
      <c r="U2890" t="s">
        <v>27</v>
      </c>
      <c r="V2890" t="s">
        <v>32</v>
      </c>
      <c r="W2890" t="str">
        <f>IF(ISNUMBER(SEARCH("automatic", Churn_Data[[#This Row],[PaymentMethod]])), "Automatic", "Manual")</f>
        <v>Manual</v>
      </c>
      <c r="X2890">
        <v>80.5</v>
      </c>
      <c r="Y2890" t="str">
        <f>IF(Churn_Data[[#This Row],[tenure]]&lt;=12,"0-1 Year",IF(Churn_Data[[#This Row],[tenure]]&lt;=24,"1-2 Years",IF(Churn_Data[[#This Row],[tenure]]&lt;=36,"2-3 Years",IF(Churn_Data[[#This Row],[tenure]]&lt;=48,"3-4 Years",IF(Churn_Data[[#This Row],[tenure]]&lt;=60,"4-5 Years","5+ Years")))))</f>
        <v>0-1 Year</v>
      </c>
      <c r="Z2890">
        <v>6</v>
      </c>
      <c r="AA2890">
        <v>502.85</v>
      </c>
      <c r="AB2890" t="e">
        <f>IF(Churn_Data[[#This Row],[Churn]]="No",Churn_Data[[#This Row],[MonthlyCharges]],NA())</f>
        <v>#N/A</v>
      </c>
      <c r="AC2890" t="e">
        <f>IF(Churn_Data[[#This Row],[Churn]]="No",Churn_Data[[#This Row],[tenure]],NA())</f>
        <v>#N/A</v>
      </c>
      <c r="AD2890">
        <f>IF(Churn_Data[[#This Row],[Churn]]="Yes",Churn_Data[[#This Row],[MonthlyCharges]],NA())</f>
        <v>80.5</v>
      </c>
      <c r="AE2890">
        <f>IF(Churn_Data[[#This Row],[Churn]]="Yes",Churn_Data[[#This Row],[tenure]],NA())</f>
        <v>6</v>
      </c>
      <c r="AF2890">
        <v>483</v>
      </c>
    </row>
    <row r="2891" spans="1:32" x14ac:dyDescent="0.3">
      <c r="A2891" t="s">
        <v>2923</v>
      </c>
      <c r="B2891" t="s">
        <v>23</v>
      </c>
      <c r="C2891" t="str">
        <f>IF(Churn_Data[[#This Row],[SeniorCitizen]]=1,"Yes","No")</f>
        <v>No</v>
      </c>
      <c r="D2891">
        <v>0</v>
      </c>
      <c r="E2891" t="s">
        <v>25</v>
      </c>
      <c r="F2891" t="s">
        <v>25</v>
      </c>
      <c r="G2891" t="s">
        <v>24</v>
      </c>
      <c r="H2891" t="s">
        <v>24</v>
      </c>
      <c r="I2891" t="s">
        <v>26</v>
      </c>
      <c r="J2891" t="str">
        <f>IF(Churn_Data[[#This Row],[InternetService]]&lt;&gt;"No","Yes","No")</f>
        <v>Yes</v>
      </c>
      <c r="K2891" t="s">
        <v>25</v>
      </c>
      <c r="L2891" t="s">
        <v>25</v>
      </c>
      <c r="M2891" t="s">
        <v>24</v>
      </c>
      <c r="N2891" t="s">
        <v>24</v>
      </c>
      <c r="O2891" t="s">
        <v>25</v>
      </c>
      <c r="P2891" t="s">
        <v>25</v>
      </c>
      <c r="Q2891" t="s">
        <v>24</v>
      </c>
      <c r="R2891">
        <f>IF(Churn_Data[[#This Row],[Churn]]="Yes",1,0)</f>
        <v>1</v>
      </c>
      <c r="S2891" t="s">
        <v>24</v>
      </c>
      <c r="T2891">
        <f>(Churn_Data[[#This Row],[OnlineSecurity]]="Yes")+(Churn_Data[[#This Row],[OnlineBackup]]="Yes")+(Churn_Data[[#This Row],[DeviceProtection]]="Yes")+(Churn_Data[[#This Row],[TechSupport]]="Yes")+(Churn_Data[[#This Row],[StreamingTV]]="Yes")+(Churn_Data[[#This Row],[StreamingMovies]]="Yes")</f>
        <v>2</v>
      </c>
      <c r="U2891" t="s">
        <v>27</v>
      </c>
      <c r="V2891" t="s">
        <v>32</v>
      </c>
      <c r="W2891" t="str">
        <f>IF(ISNUMBER(SEARCH("automatic", Churn_Data[[#This Row],[PaymentMethod]])), "Automatic", "Manual")</f>
        <v>Manual</v>
      </c>
      <c r="X2891">
        <v>87.25</v>
      </c>
      <c r="Y2891" t="str">
        <f>IF(Churn_Data[[#This Row],[tenure]]&lt;=12,"0-1 Year",IF(Churn_Data[[#This Row],[tenure]]&lt;=24,"1-2 Years",IF(Churn_Data[[#This Row],[tenure]]&lt;=36,"2-3 Years",IF(Churn_Data[[#This Row],[tenure]]&lt;=48,"3-4 Years",IF(Churn_Data[[#This Row],[tenure]]&lt;=60,"4-5 Years","5+ Years")))))</f>
        <v>3-4 Years</v>
      </c>
      <c r="Z2891">
        <v>45</v>
      </c>
      <c r="AA2891">
        <v>3941.7</v>
      </c>
      <c r="AB2891" t="e">
        <f>IF(Churn_Data[[#This Row],[Churn]]="No",Churn_Data[[#This Row],[MonthlyCharges]],NA())</f>
        <v>#N/A</v>
      </c>
      <c r="AC2891" t="e">
        <f>IF(Churn_Data[[#This Row],[Churn]]="No",Churn_Data[[#This Row],[tenure]],NA())</f>
        <v>#N/A</v>
      </c>
      <c r="AD2891">
        <f>IF(Churn_Data[[#This Row],[Churn]]="Yes",Churn_Data[[#This Row],[MonthlyCharges]],NA())</f>
        <v>87.25</v>
      </c>
      <c r="AE2891">
        <f>IF(Churn_Data[[#This Row],[Churn]]="Yes",Churn_Data[[#This Row],[tenure]],NA())</f>
        <v>45</v>
      </c>
      <c r="AF2891">
        <v>3926.25</v>
      </c>
    </row>
    <row r="2892" spans="1:32" x14ac:dyDescent="0.3">
      <c r="A2892" t="s">
        <v>2924</v>
      </c>
      <c r="B2892" t="s">
        <v>23</v>
      </c>
      <c r="C2892" t="str">
        <f>IF(Churn_Data[[#This Row],[SeniorCitizen]]=1,"Yes","No")</f>
        <v>No</v>
      </c>
      <c r="D2892">
        <v>0</v>
      </c>
      <c r="E2892" t="s">
        <v>25</v>
      </c>
      <c r="F2892" t="s">
        <v>25</v>
      </c>
      <c r="G2892" t="s">
        <v>24</v>
      </c>
      <c r="H2892" t="s">
        <v>24</v>
      </c>
      <c r="I2892" t="s">
        <v>26</v>
      </c>
      <c r="J2892" t="str">
        <f>IF(Churn_Data[[#This Row],[InternetService]]&lt;&gt;"No","Yes","No")</f>
        <v>Yes</v>
      </c>
      <c r="K2892" t="s">
        <v>25</v>
      </c>
      <c r="L2892" t="s">
        <v>24</v>
      </c>
      <c r="M2892" t="s">
        <v>25</v>
      </c>
      <c r="N2892" t="s">
        <v>24</v>
      </c>
      <c r="O2892" t="s">
        <v>25</v>
      </c>
      <c r="P2892" t="s">
        <v>25</v>
      </c>
      <c r="Q2892" t="s">
        <v>24</v>
      </c>
      <c r="R2892">
        <f>IF(Churn_Data[[#This Row],[Churn]]="Yes",1,0)</f>
        <v>1</v>
      </c>
      <c r="S2892" t="s">
        <v>25</v>
      </c>
      <c r="T2892">
        <f>(Churn_Data[[#This Row],[OnlineSecurity]]="Yes")+(Churn_Data[[#This Row],[OnlineBackup]]="Yes")+(Churn_Data[[#This Row],[DeviceProtection]]="Yes")+(Churn_Data[[#This Row],[TechSupport]]="Yes")+(Churn_Data[[#This Row],[StreamingTV]]="Yes")+(Churn_Data[[#This Row],[StreamingMovies]]="Yes")</f>
        <v>2</v>
      </c>
      <c r="U2892" t="s">
        <v>27</v>
      </c>
      <c r="V2892" t="s">
        <v>72</v>
      </c>
      <c r="W2892" t="str">
        <f>IF(ISNUMBER(SEARCH("automatic", Churn_Data[[#This Row],[PaymentMethod]])), "Automatic", "Manual")</f>
        <v>Automatic</v>
      </c>
      <c r="X2892">
        <v>85.3</v>
      </c>
      <c r="Y2892" t="str">
        <f>IF(Churn_Data[[#This Row],[tenure]]&lt;=12,"0-1 Year",IF(Churn_Data[[#This Row],[tenure]]&lt;=24,"1-2 Years",IF(Churn_Data[[#This Row],[tenure]]&lt;=36,"2-3 Years",IF(Churn_Data[[#This Row],[tenure]]&lt;=48,"3-4 Years",IF(Churn_Data[[#This Row],[tenure]]&lt;=60,"4-5 Years","5+ Years")))))</f>
        <v>2-3 Years</v>
      </c>
      <c r="Z2892">
        <v>35</v>
      </c>
      <c r="AA2892">
        <v>2917.5</v>
      </c>
      <c r="AB2892" t="e">
        <f>IF(Churn_Data[[#This Row],[Churn]]="No",Churn_Data[[#This Row],[MonthlyCharges]],NA())</f>
        <v>#N/A</v>
      </c>
      <c r="AC2892" t="e">
        <f>IF(Churn_Data[[#This Row],[Churn]]="No",Churn_Data[[#This Row],[tenure]],NA())</f>
        <v>#N/A</v>
      </c>
      <c r="AD2892">
        <f>IF(Churn_Data[[#This Row],[Churn]]="Yes",Churn_Data[[#This Row],[MonthlyCharges]],NA())</f>
        <v>85.3</v>
      </c>
      <c r="AE2892">
        <f>IF(Churn_Data[[#This Row],[Churn]]="Yes",Churn_Data[[#This Row],[tenure]],NA())</f>
        <v>35</v>
      </c>
      <c r="AF2892">
        <v>2985.5</v>
      </c>
    </row>
    <row r="2893" spans="1:32" x14ac:dyDescent="0.3">
      <c r="A2893" t="s">
        <v>2925</v>
      </c>
      <c r="B2893" t="s">
        <v>23</v>
      </c>
      <c r="C2893" t="str">
        <f>IF(Churn_Data[[#This Row],[SeniorCitizen]]=1,"Yes","No")</f>
        <v>No</v>
      </c>
      <c r="D2893">
        <v>0</v>
      </c>
      <c r="E2893" t="s">
        <v>25</v>
      </c>
      <c r="F2893" t="s">
        <v>25</v>
      </c>
      <c r="G2893" t="s">
        <v>24</v>
      </c>
      <c r="H2893" t="s">
        <v>24</v>
      </c>
      <c r="I2893" t="s">
        <v>26</v>
      </c>
      <c r="J2893" t="str">
        <f>IF(Churn_Data[[#This Row],[InternetService]]&lt;&gt;"No","Yes","No")</f>
        <v>Yes</v>
      </c>
      <c r="K2893" t="s">
        <v>25</v>
      </c>
      <c r="L2893" t="s">
        <v>25</v>
      </c>
      <c r="M2893" t="s">
        <v>25</v>
      </c>
      <c r="N2893" t="s">
        <v>24</v>
      </c>
      <c r="O2893" t="s">
        <v>25</v>
      </c>
      <c r="P2893" t="s">
        <v>24</v>
      </c>
      <c r="Q2893" t="s">
        <v>24</v>
      </c>
      <c r="R2893">
        <f>IF(Churn_Data[[#This Row],[Churn]]="Yes",1,0)</f>
        <v>1</v>
      </c>
      <c r="S2893" t="s">
        <v>24</v>
      </c>
      <c r="T2893">
        <f>(Churn_Data[[#This Row],[OnlineSecurity]]="Yes")+(Churn_Data[[#This Row],[OnlineBackup]]="Yes")+(Churn_Data[[#This Row],[DeviceProtection]]="Yes")+(Churn_Data[[#This Row],[TechSupport]]="Yes")+(Churn_Data[[#This Row],[StreamingTV]]="Yes")+(Churn_Data[[#This Row],[StreamingMovies]]="Yes")</f>
        <v>2</v>
      </c>
      <c r="U2893" t="s">
        <v>27</v>
      </c>
      <c r="V2893" t="s">
        <v>32</v>
      </c>
      <c r="W2893" t="str">
        <f>IF(ISNUMBER(SEARCH("automatic", Churn_Data[[#This Row],[PaymentMethod]])), "Automatic", "Manual")</f>
        <v>Manual</v>
      </c>
      <c r="X2893">
        <v>90.1</v>
      </c>
      <c r="Y2893" t="str">
        <f>IF(Churn_Data[[#This Row],[tenure]]&lt;=12,"0-1 Year",IF(Churn_Data[[#This Row],[tenure]]&lt;=24,"1-2 Years",IF(Churn_Data[[#This Row],[tenure]]&lt;=36,"2-3 Years",IF(Churn_Data[[#This Row],[tenure]]&lt;=48,"3-4 Years",IF(Churn_Data[[#This Row],[tenure]]&lt;=60,"4-5 Years","5+ Years")))))</f>
        <v>1-2 Years</v>
      </c>
      <c r="Z2893">
        <v>18</v>
      </c>
      <c r="AA2893">
        <v>1612.75</v>
      </c>
      <c r="AB2893" t="e">
        <f>IF(Churn_Data[[#This Row],[Churn]]="No",Churn_Data[[#This Row],[MonthlyCharges]],NA())</f>
        <v>#N/A</v>
      </c>
      <c r="AC2893" t="e">
        <f>IF(Churn_Data[[#This Row],[Churn]]="No",Churn_Data[[#This Row],[tenure]],NA())</f>
        <v>#N/A</v>
      </c>
      <c r="AD2893">
        <f>IF(Churn_Data[[#This Row],[Churn]]="Yes",Churn_Data[[#This Row],[MonthlyCharges]],NA())</f>
        <v>90.1</v>
      </c>
      <c r="AE2893">
        <f>IF(Churn_Data[[#This Row],[Churn]]="Yes",Churn_Data[[#This Row],[tenure]],NA())</f>
        <v>18</v>
      </c>
      <c r="AF2893">
        <v>1621.8</v>
      </c>
    </row>
    <row r="2894" spans="1:32" x14ac:dyDescent="0.3">
      <c r="A2894" t="s">
        <v>2926</v>
      </c>
      <c r="B2894" t="s">
        <v>23</v>
      </c>
      <c r="C2894" t="str">
        <f>IF(Churn_Data[[#This Row],[SeniorCitizen]]=1,"Yes","No")</f>
        <v>No</v>
      </c>
      <c r="D2894">
        <v>0</v>
      </c>
      <c r="E2894" t="s">
        <v>24</v>
      </c>
      <c r="F2894" t="s">
        <v>24</v>
      </c>
      <c r="G2894" t="s">
        <v>24</v>
      </c>
      <c r="H2894" t="s">
        <v>24</v>
      </c>
      <c r="I2894" t="s">
        <v>26</v>
      </c>
      <c r="J2894" t="str">
        <f>IF(Churn_Data[[#This Row],[InternetService]]&lt;&gt;"No","Yes","No")</f>
        <v>Yes</v>
      </c>
      <c r="K2894" t="s">
        <v>25</v>
      </c>
      <c r="L2894" t="s">
        <v>24</v>
      </c>
      <c r="M2894" t="s">
        <v>25</v>
      </c>
      <c r="N2894" t="s">
        <v>24</v>
      </c>
      <c r="O2894" t="s">
        <v>25</v>
      </c>
      <c r="P2894" t="s">
        <v>24</v>
      </c>
      <c r="Q2894" t="s">
        <v>25</v>
      </c>
      <c r="R2894">
        <f>IF(Churn_Data[[#This Row],[Churn]]="Yes",1,0)</f>
        <v>0</v>
      </c>
      <c r="S2894" t="s">
        <v>24</v>
      </c>
      <c r="T2894">
        <f>(Churn_Data[[#This Row],[OnlineSecurity]]="Yes")+(Churn_Data[[#This Row],[OnlineBackup]]="Yes")+(Churn_Data[[#This Row],[DeviceProtection]]="Yes")+(Churn_Data[[#This Row],[TechSupport]]="Yes")+(Churn_Data[[#This Row],[StreamingTV]]="Yes")+(Churn_Data[[#This Row],[StreamingMovies]]="Yes")</f>
        <v>3</v>
      </c>
      <c r="U2894" t="s">
        <v>27</v>
      </c>
      <c r="V2894" t="s">
        <v>46</v>
      </c>
      <c r="W2894" t="str">
        <f>IF(ISNUMBER(SEARCH("automatic", Churn_Data[[#This Row],[PaymentMethod]])), "Automatic", "Manual")</f>
        <v>Automatic</v>
      </c>
      <c r="X2894">
        <v>96.65</v>
      </c>
      <c r="Y2894" t="str">
        <f>IF(Churn_Data[[#This Row],[tenure]]&lt;=12,"0-1 Year",IF(Churn_Data[[#This Row],[tenure]]&lt;=24,"1-2 Years",IF(Churn_Data[[#This Row],[tenure]]&lt;=36,"2-3 Years",IF(Churn_Data[[#This Row],[tenure]]&lt;=48,"3-4 Years",IF(Churn_Data[[#This Row],[tenure]]&lt;=60,"4-5 Years","5+ Years")))))</f>
        <v>4-5 Years</v>
      </c>
      <c r="Z2894">
        <v>59</v>
      </c>
      <c r="AA2894">
        <v>5580.8</v>
      </c>
      <c r="AB2894">
        <f>IF(Churn_Data[[#This Row],[Churn]]="No",Churn_Data[[#This Row],[MonthlyCharges]],NA())</f>
        <v>96.65</v>
      </c>
      <c r="AC2894">
        <f>IF(Churn_Data[[#This Row],[Churn]]="No",Churn_Data[[#This Row],[tenure]],NA())</f>
        <v>59</v>
      </c>
      <c r="AD2894" t="e">
        <f>IF(Churn_Data[[#This Row],[Churn]]="Yes",Churn_Data[[#This Row],[MonthlyCharges]],NA())</f>
        <v>#N/A</v>
      </c>
      <c r="AE2894" t="e">
        <f>IF(Churn_Data[[#This Row],[Churn]]="Yes",Churn_Data[[#This Row],[tenure]],NA())</f>
        <v>#N/A</v>
      </c>
      <c r="AF2894">
        <v>5702.35</v>
      </c>
    </row>
    <row r="2895" spans="1:32" x14ac:dyDescent="0.3">
      <c r="A2895" t="s">
        <v>2927</v>
      </c>
      <c r="B2895" t="s">
        <v>30</v>
      </c>
      <c r="C2895" t="str">
        <f>IF(Churn_Data[[#This Row],[SeniorCitizen]]=1,"Yes","No")</f>
        <v>No</v>
      </c>
      <c r="D2895">
        <v>0</v>
      </c>
      <c r="E2895" t="s">
        <v>25</v>
      </c>
      <c r="F2895" t="s">
        <v>24</v>
      </c>
      <c r="G2895" t="s">
        <v>24</v>
      </c>
      <c r="H2895" t="s">
        <v>24</v>
      </c>
      <c r="I2895" t="s">
        <v>26</v>
      </c>
      <c r="J2895" t="str">
        <f>IF(Churn_Data[[#This Row],[InternetService]]&lt;&gt;"No","Yes","No")</f>
        <v>Yes</v>
      </c>
      <c r="K2895" t="s">
        <v>25</v>
      </c>
      <c r="L2895" t="s">
        <v>25</v>
      </c>
      <c r="M2895" t="s">
        <v>25</v>
      </c>
      <c r="N2895" t="s">
        <v>24</v>
      </c>
      <c r="O2895" t="s">
        <v>25</v>
      </c>
      <c r="P2895" t="s">
        <v>25</v>
      </c>
      <c r="Q2895" t="s">
        <v>24</v>
      </c>
      <c r="R2895">
        <f>IF(Churn_Data[[#This Row],[Churn]]="Yes",1,0)</f>
        <v>1</v>
      </c>
      <c r="S2895" t="s">
        <v>25</v>
      </c>
      <c r="T2895">
        <f>(Churn_Data[[#This Row],[OnlineSecurity]]="Yes")+(Churn_Data[[#This Row],[OnlineBackup]]="Yes")+(Churn_Data[[#This Row],[DeviceProtection]]="Yes")+(Churn_Data[[#This Row],[TechSupport]]="Yes")+(Churn_Data[[#This Row],[StreamingTV]]="Yes")+(Churn_Data[[#This Row],[StreamingMovies]]="Yes")</f>
        <v>1</v>
      </c>
      <c r="U2895" t="s">
        <v>27</v>
      </c>
      <c r="V2895" t="s">
        <v>72</v>
      </c>
      <c r="W2895" t="str">
        <f>IF(ISNUMBER(SEARCH("automatic", Churn_Data[[#This Row],[PaymentMethod]])), "Automatic", "Manual")</f>
        <v>Automatic</v>
      </c>
      <c r="X2895">
        <v>80.8</v>
      </c>
      <c r="Y2895" t="str">
        <f>IF(Churn_Data[[#This Row],[tenure]]&lt;=12,"0-1 Year",IF(Churn_Data[[#This Row],[tenure]]&lt;=24,"1-2 Years",IF(Churn_Data[[#This Row],[tenure]]&lt;=36,"2-3 Years",IF(Churn_Data[[#This Row],[tenure]]&lt;=48,"3-4 Years",IF(Churn_Data[[#This Row],[tenure]]&lt;=60,"4-5 Years","5+ Years")))))</f>
        <v>0-1 Year</v>
      </c>
      <c r="Z2895">
        <v>4</v>
      </c>
      <c r="AA2895">
        <v>332.45</v>
      </c>
      <c r="AB2895" t="e">
        <f>IF(Churn_Data[[#This Row],[Churn]]="No",Churn_Data[[#This Row],[MonthlyCharges]],NA())</f>
        <v>#N/A</v>
      </c>
      <c r="AC2895" t="e">
        <f>IF(Churn_Data[[#This Row],[Churn]]="No",Churn_Data[[#This Row],[tenure]],NA())</f>
        <v>#N/A</v>
      </c>
      <c r="AD2895">
        <f>IF(Churn_Data[[#This Row],[Churn]]="Yes",Churn_Data[[#This Row],[MonthlyCharges]],NA())</f>
        <v>80.8</v>
      </c>
      <c r="AE2895">
        <f>IF(Churn_Data[[#This Row],[Churn]]="Yes",Churn_Data[[#This Row],[tenure]],NA())</f>
        <v>4</v>
      </c>
      <c r="AF2895">
        <v>323.2</v>
      </c>
    </row>
    <row r="2896" spans="1:32" x14ac:dyDescent="0.3">
      <c r="A2896" t="s">
        <v>2928</v>
      </c>
      <c r="B2896" t="s">
        <v>23</v>
      </c>
      <c r="C2896" t="str">
        <f>IF(Churn_Data[[#This Row],[SeniorCitizen]]=1,"Yes","No")</f>
        <v>Yes</v>
      </c>
      <c r="D2896">
        <v>1</v>
      </c>
      <c r="E2896" t="s">
        <v>24</v>
      </c>
      <c r="F2896" t="s">
        <v>25</v>
      </c>
      <c r="G2896" t="s">
        <v>24</v>
      </c>
      <c r="H2896" t="s">
        <v>24</v>
      </c>
      <c r="I2896" t="s">
        <v>26</v>
      </c>
      <c r="J2896" t="str">
        <f>IF(Churn_Data[[#This Row],[InternetService]]&lt;&gt;"No","Yes","No")</f>
        <v>Yes</v>
      </c>
      <c r="K2896" t="s">
        <v>25</v>
      </c>
      <c r="L2896" t="s">
        <v>24</v>
      </c>
      <c r="M2896" t="s">
        <v>24</v>
      </c>
      <c r="N2896" t="s">
        <v>24</v>
      </c>
      <c r="O2896" t="s">
        <v>25</v>
      </c>
      <c r="P2896" t="s">
        <v>25</v>
      </c>
      <c r="Q2896" t="s">
        <v>25</v>
      </c>
      <c r="R2896">
        <f>IF(Churn_Data[[#This Row],[Churn]]="Yes",1,0)</f>
        <v>0</v>
      </c>
      <c r="S2896" t="s">
        <v>25</v>
      </c>
      <c r="T2896">
        <f>(Churn_Data[[#This Row],[OnlineSecurity]]="Yes")+(Churn_Data[[#This Row],[OnlineBackup]]="Yes")+(Churn_Data[[#This Row],[DeviceProtection]]="Yes")+(Churn_Data[[#This Row],[TechSupport]]="Yes")+(Churn_Data[[#This Row],[StreamingTV]]="Yes")+(Churn_Data[[#This Row],[StreamingMovies]]="Yes")</f>
        <v>3</v>
      </c>
      <c r="U2896" t="s">
        <v>27</v>
      </c>
      <c r="V2896" t="s">
        <v>32</v>
      </c>
      <c r="W2896" t="str">
        <f>IF(ISNUMBER(SEARCH("automatic", Churn_Data[[#This Row],[PaymentMethod]])), "Automatic", "Manual")</f>
        <v>Manual</v>
      </c>
      <c r="X2896">
        <v>90.45</v>
      </c>
      <c r="Y2896" t="str">
        <f>IF(Churn_Data[[#This Row],[tenure]]&lt;=12,"0-1 Year",IF(Churn_Data[[#This Row],[tenure]]&lt;=24,"1-2 Years",IF(Churn_Data[[#This Row],[tenure]]&lt;=36,"2-3 Years",IF(Churn_Data[[#This Row],[tenure]]&lt;=48,"3-4 Years",IF(Churn_Data[[#This Row],[tenure]]&lt;=60,"4-5 Years","5+ Years")))))</f>
        <v>4-5 Years</v>
      </c>
      <c r="Z2896">
        <v>55</v>
      </c>
      <c r="AA2896">
        <v>5044.8</v>
      </c>
      <c r="AB2896">
        <f>IF(Churn_Data[[#This Row],[Churn]]="No",Churn_Data[[#This Row],[MonthlyCharges]],NA())</f>
        <v>90.45</v>
      </c>
      <c r="AC2896">
        <f>IF(Churn_Data[[#This Row],[Churn]]="No",Churn_Data[[#This Row],[tenure]],NA())</f>
        <v>55</v>
      </c>
      <c r="AD2896" t="e">
        <f>IF(Churn_Data[[#This Row],[Churn]]="Yes",Churn_Data[[#This Row],[MonthlyCharges]],NA())</f>
        <v>#N/A</v>
      </c>
      <c r="AE2896" t="e">
        <f>IF(Churn_Data[[#This Row],[Churn]]="Yes",Churn_Data[[#This Row],[tenure]],NA())</f>
        <v>#N/A</v>
      </c>
      <c r="AF2896">
        <v>4974.75</v>
      </c>
    </row>
    <row r="2897" spans="1:32" x14ac:dyDescent="0.3">
      <c r="A2897" t="s">
        <v>2929</v>
      </c>
      <c r="B2897" t="s">
        <v>23</v>
      </c>
      <c r="C2897" t="str">
        <f>IF(Churn_Data[[#This Row],[SeniorCitizen]]=1,"Yes","No")</f>
        <v>No</v>
      </c>
      <c r="D2897">
        <v>0</v>
      </c>
      <c r="E2897" t="s">
        <v>25</v>
      </c>
      <c r="F2897" t="s">
        <v>25</v>
      </c>
      <c r="G2897" t="s">
        <v>24</v>
      </c>
      <c r="H2897" t="s">
        <v>24</v>
      </c>
      <c r="I2897" t="s">
        <v>26</v>
      </c>
      <c r="J2897" t="str">
        <f>IF(Churn_Data[[#This Row],[InternetService]]&lt;&gt;"No","Yes","No")</f>
        <v>Yes</v>
      </c>
      <c r="K2897" t="s">
        <v>25</v>
      </c>
      <c r="L2897" t="s">
        <v>25</v>
      </c>
      <c r="M2897" t="s">
        <v>24</v>
      </c>
      <c r="N2897" t="s">
        <v>24</v>
      </c>
      <c r="O2897" t="s">
        <v>25</v>
      </c>
      <c r="P2897" t="s">
        <v>25</v>
      </c>
      <c r="Q2897" t="s">
        <v>25</v>
      </c>
      <c r="R2897">
        <f>IF(Churn_Data[[#This Row],[Churn]]="Yes",1,0)</f>
        <v>0</v>
      </c>
      <c r="S2897" t="s">
        <v>24</v>
      </c>
      <c r="T2897">
        <f>(Churn_Data[[#This Row],[OnlineSecurity]]="Yes")+(Churn_Data[[#This Row],[OnlineBackup]]="Yes")+(Churn_Data[[#This Row],[DeviceProtection]]="Yes")+(Churn_Data[[#This Row],[TechSupport]]="Yes")+(Churn_Data[[#This Row],[StreamingTV]]="Yes")+(Churn_Data[[#This Row],[StreamingMovies]]="Yes")</f>
        <v>2</v>
      </c>
      <c r="U2897" t="s">
        <v>27</v>
      </c>
      <c r="V2897" t="s">
        <v>32</v>
      </c>
      <c r="W2897" t="str">
        <f>IF(ISNUMBER(SEARCH("automatic", Churn_Data[[#This Row],[PaymentMethod]])), "Automatic", "Manual")</f>
        <v>Manual</v>
      </c>
      <c r="X2897">
        <v>82.75</v>
      </c>
      <c r="Y2897" t="str">
        <f>IF(Churn_Data[[#This Row],[tenure]]&lt;=12,"0-1 Year",IF(Churn_Data[[#This Row],[tenure]]&lt;=24,"1-2 Years",IF(Churn_Data[[#This Row],[tenure]]&lt;=36,"2-3 Years",IF(Churn_Data[[#This Row],[tenure]]&lt;=48,"3-4 Years",IF(Churn_Data[[#This Row],[tenure]]&lt;=60,"4-5 Years","5+ Years")))))</f>
        <v>0-1 Year</v>
      </c>
      <c r="Z2897">
        <v>5</v>
      </c>
      <c r="AA2897">
        <v>417.75</v>
      </c>
      <c r="AB2897">
        <f>IF(Churn_Data[[#This Row],[Churn]]="No",Churn_Data[[#This Row],[MonthlyCharges]],NA())</f>
        <v>82.75</v>
      </c>
      <c r="AC2897">
        <f>IF(Churn_Data[[#This Row],[Churn]]="No",Churn_Data[[#This Row],[tenure]],NA())</f>
        <v>5</v>
      </c>
      <c r="AD2897" t="e">
        <f>IF(Churn_Data[[#This Row],[Churn]]="Yes",Churn_Data[[#This Row],[MonthlyCharges]],NA())</f>
        <v>#N/A</v>
      </c>
      <c r="AE2897" t="e">
        <f>IF(Churn_Data[[#This Row],[Churn]]="Yes",Churn_Data[[#This Row],[tenure]],NA())</f>
        <v>#N/A</v>
      </c>
      <c r="AF2897">
        <v>413.75</v>
      </c>
    </row>
    <row r="2898" spans="1:32" x14ac:dyDescent="0.3">
      <c r="A2898" t="s">
        <v>2930</v>
      </c>
      <c r="B2898" t="s">
        <v>30</v>
      </c>
      <c r="C2898" t="str">
        <f>IF(Churn_Data[[#This Row],[SeniorCitizen]]=1,"Yes","No")</f>
        <v>No</v>
      </c>
      <c r="D2898">
        <v>0</v>
      </c>
      <c r="E2898" t="s">
        <v>25</v>
      </c>
      <c r="F2898" t="s">
        <v>25</v>
      </c>
      <c r="G2898" t="s">
        <v>24</v>
      </c>
      <c r="H2898" t="s">
        <v>24</v>
      </c>
      <c r="I2898" t="s">
        <v>26</v>
      </c>
      <c r="J2898" t="str">
        <f>IF(Churn_Data[[#This Row],[InternetService]]&lt;&gt;"No","Yes","No")</f>
        <v>Yes</v>
      </c>
      <c r="K2898" t="s">
        <v>25</v>
      </c>
      <c r="L2898" t="s">
        <v>24</v>
      </c>
      <c r="M2898" t="s">
        <v>25</v>
      </c>
      <c r="N2898" t="s">
        <v>24</v>
      </c>
      <c r="O2898" t="s">
        <v>25</v>
      </c>
      <c r="P2898" t="s">
        <v>24</v>
      </c>
      <c r="Q2898" t="s">
        <v>24</v>
      </c>
      <c r="R2898">
        <f>IF(Churn_Data[[#This Row],[Churn]]="Yes",1,0)</f>
        <v>1</v>
      </c>
      <c r="S2898" t="s">
        <v>24</v>
      </c>
      <c r="T2898">
        <f>(Churn_Data[[#This Row],[OnlineSecurity]]="Yes")+(Churn_Data[[#This Row],[OnlineBackup]]="Yes")+(Churn_Data[[#This Row],[DeviceProtection]]="Yes")+(Churn_Data[[#This Row],[TechSupport]]="Yes")+(Churn_Data[[#This Row],[StreamingTV]]="Yes")+(Churn_Data[[#This Row],[StreamingMovies]]="Yes")</f>
        <v>3</v>
      </c>
      <c r="U2898" t="s">
        <v>27</v>
      </c>
      <c r="V2898" t="s">
        <v>32</v>
      </c>
      <c r="W2898" t="str">
        <f>IF(ISNUMBER(SEARCH("automatic", Churn_Data[[#This Row],[PaymentMethod]])), "Automatic", "Manual")</f>
        <v>Manual</v>
      </c>
      <c r="X2898">
        <v>94.45</v>
      </c>
      <c r="Y2898" t="str">
        <f>IF(Churn_Data[[#This Row],[tenure]]&lt;=12,"0-1 Year",IF(Churn_Data[[#This Row],[tenure]]&lt;=24,"1-2 Years",IF(Churn_Data[[#This Row],[tenure]]&lt;=36,"2-3 Years",IF(Churn_Data[[#This Row],[tenure]]&lt;=48,"3-4 Years",IF(Churn_Data[[#This Row],[tenure]]&lt;=60,"4-5 Years","5+ Years")))))</f>
        <v>4-5 Years</v>
      </c>
      <c r="Z2898">
        <v>56</v>
      </c>
      <c r="AA2898">
        <v>5124.6000000000004</v>
      </c>
      <c r="AB2898" t="e">
        <f>IF(Churn_Data[[#This Row],[Churn]]="No",Churn_Data[[#This Row],[MonthlyCharges]],NA())</f>
        <v>#N/A</v>
      </c>
      <c r="AC2898" t="e">
        <f>IF(Churn_Data[[#This Row],[Churn]]="No",Churn_Data[[#This Row],[tenure]],NA())</f>
        <v>#N/A</v>
      </c>
      <c r="AD2898">
        <f>IF(Churn_Data[[#This Row],[Churn]]="Yes",Churn_Data[[#This Row],[MonthlyCharges]],NA())</f>
        <v>94.45</v>
      </c>
      <c r="AE2898">
        <f>IF(Churn_Data[[#This Row],[Churn]]="Yes",Churn_Data[[#This Row],[tenure]],NA())</f>
        <v>56</v>
      </c>
      <c r="AF2898">
        <v>5289.2</v>
      </c>
    </row>
    <row r="2899" spans="1:32" x14ac:dyDescent="0.3">
      <c r="A2899" t="s">
        <v>2931</v>
      </c>
      <c r="B2899" t="s">
        <v>23</v>
      </c>
      <c r="C2899" t="str">
        <f>IF(Churn_Data[[#This Row],[SeniorCitizen]]=1,"Yes","No")</f>
        <v>No</v>
      </c>
      <c r="D2899">
        <v>0</v>
      </c>
      <c r="E2899" t="s">
        <v>24</v>
      </c>
      <c r="F2899" t="s">
        <v>24</v>
      </c>
      <c r="G2899" t="s">
        <v>24</v>
      </c>
      <c r="H2899" t="s">
        <v>24</v>
      </c>
      <c r="I2899" t="s">
        <v>26</v>
      </c>
      <c r="J2899" t="str">
        <f>IF(Churn_Data[[#This Row],[InternetService]]&lt;&gt;"No","Yes","No")</f>
        <v>Yes</v>
      </c>
      <c r="K2899" t="s">
        <v>25</v>
      </c>
      <c r="L2899" t="s">
        <v>25</v>
      </c>
      <c r="M2899" t="s">
        <v>24</v>
      </c>
      <c r="N2899" t="s">
        <v>24</v>
      </c>
      <c r="O2899" t="s">
        <v>25</v>
      </c>
      <c r="P2899" t="s">
        <v>24</v>
      </c>
      <c r="Q2899" t="s">
        <v>25</v>
      </c>
      <c r="R2899">
        <f>IF(Churn_Data[[#This Row],[Churn]]="Yes",1,0)</f>
        <v>0</v>
      </c>
      <c r="S2899" t="s">
        <v>24</v>
      </c>
      <c r="T2899">
        <f>(Churn_Data[[#This Row],[OnlineSecurity]]="Yes")+(Churn_Data[[#This Row],[OnlineBackup]]="Yes")+(Churn_Data[[#This Row],[DeviceProtection]]="Yes")+(Churn_Data[[#This Row],[TechSupport]]="Yes")+(Churn_Data[[#This Row],[StreamingTV]]="Yes")+(Churn_Data[[#This Row],[StreamingMovies]]="Yes")</f>
        <v>3</v>
      </c>
      <c r="U2899" t="s">
        <v>27</v>
      </c>
      <c r="V2899" t="s">
        <v>46</v>
      </c>
      <c r="W2899" t="str">
        <f>IF(ISNUMBER(SEARCH("automatic", Churn_Data[[#This Row],[PaymentMethod]])), "Automatic", "Manual")</f>
        <v>Automatic</v>
      </c>
      <c r="X2899">
        <v>95.5</v>
      </c>
      <c r="Y2899" t="str">
        <f>IF(Churn_Data[[#This Row],[tenure]]&lt;=12,"0-1 Year",IF(Churn_Data[[#This Row],[tenure]]&lt;=24,"1-2 Years",IF(Churn_Data[[#This Row],[tenure]]&lt;=36,"2-3 Years",IF(Churn_Data[[#This Row],[tenure]]&lt;=48,"3-4 Years",IF(Churn_Data[[#This Row],[tenure]]&lt;=60,"4-5 Years","5+ Years")))))</f>
        <v>1-2 Years</v>
      </c>
      <c r="Z2899">
        <v>20</v>
      </c>
      <c r="AA2899">
        <v>1916.2</v>
      </c>
      <c r="AB2899">
        <f>IF(Churn_Data[[#This Row],[Churn]]="No",Churn_Data[[#This Row],[MonthlyCharges]],NA())</f>
        <v>95.5</v>
      </c>
      <c r="AC2899">
        <f>IF(Churn_Data[[#This Row],[Churn]]="No",Churn_Data[[#This Row],[tenure]],NA())</f>
        <v>20</v>
      </c>
      <c r="AD2899" t="e">
        <f>IF(Churn_Data[[#This Row],[Churn]]="Yes",Churn_Data[[#This Row],[MonthlyCharges]],NA())</f>
        <v>#N/A</v>
      </c>
      <c r="AE2899" t="e">
        <f>IF(Churn_Data[[#This Row],[Churn]]="Yes",Churn_Data[[#This Row],[tenure]],NA())</f>
        <v>#N/A</v>
      </c>
      <c r="AF2899">
        <v>1910</v>
      </c>
    </row>
    <row r="2900" spans="1:32" x14ac:dyDescent="0.3">
      <c r="A2900" t="s">
        <v>2932</v>
      </c>
      <c r="B2900" t="s">
        <v>23</v>
      </c>
      <c r="C2900" t="str">
        <f>IF(Churn_Data[[#This Row],[SeniorCitizen]]=1,"Yes","No")</f>
        <v>No</v>
      </c>
      <c r="D2900">
        <v>0</v>
      </c>
      <c r="E2900" t="s">
        <v>24</v>
      </c>
      <c r="F2900" t="s">
        <v>24</v>
      </c>
      <c r="G2900" t="s">
        <v>24</v>
      </c>
      <c r="H2900" t="s">
        <v>24</v>
      </c>
      <c r="I2900" t="s">
        <v>26</v>
      </c>
      <c r="J2900" t="str">
        <f>IF(Churn_Data[[#This Row],[InternetService]]&lt;&gt;"No","Yes","No")</f>
        <v>Yes</v>
      </c>
      <c r="K2900" t="s">
        <v>25</v>
      </c>
      <c r="L2900" t="s">
        <v>24</v>
      </c>
      <c r="M2900" t="s">
        <v>24</v>
      </c>
      <c r="N2900" t="s">
        <v>24</v>
      </c>
      <c r="O2900" t="s">
        <v>25</v>
      </c>
      <c r="P2900" t="s">
        <v>25</v>
      </c>
      <c r="Q2900" t="s">
        <v>25</v>
      </c>
      <c r="R2900">
        <f>IF(Churn_Data[[#This Row],[Churn]]="Yes",1,0)</f>
        <v>0</v>
      </c>
      <c r="S2900" t="s">
        <v>25</v>
      </c>
      <c r="T2900">
        <f>(Churn_Data[[#This Row],[OnlineSecurity]]="Yes")+(Churn_Data[[#This Row],[OnlineBackup]]="Yes")+(Churn_Data[[#This Row],[DeviceProtection]]="Yes")+(Churn_Data[[#This Row],[TechSupport]]="Yes")+(Churn_Data[[#This Row],[StreamingTV]]="Yes")+(Churn_Data[[#This Row],[StreamingMovies]]="Yes")</f>
        <v>3</v>
      </c>
      <c r="U2900" t="s">
        <v>27</v>
      </c>
      <c r="V2900" t="s">
        <v>72</v>
      </c>
      <c r="W2900" t="str">
        <f>IF(ISNUMBER(SEARCH("automatic", Churn_Data[[#This Row],[PaymentMethod]])), "Automatic", "Manual")</f>
        <v>Automatic</v>
      </c>
      <c r="X2900">
        <v>88.6</v>
      </c>
      <c r="Y2900" t="str">
        <f>IF(Churn_Data[[#This Row],[tenure]]&lt;=12,"0-1 Year",IF(Churn_Data[[#This Row],[tenure]]&lt;=24,"1-2 Years",IF(Churn_Data[[#This Row],[tenure]]&lt;=36,"2-3 Years",IF(Churn_Data[[#This Row],[tenure]]&lt;=48,"3-4 Years",IF(Churn_Data[[#This Row],[tenure]]&lt;=60,"4-5 Years","5+ Years")))))</f>
        <v>2-3 Years</v>
      </c>
      <c r="Z2900">
        <v>33</v>
      </c>
      <c r="AA2900">
        <v>2888.7</v>
      </c>
      <c r="AB2900">
        <f>IF(Churn_Data[[#This Row],[Churn]]="No",Churn_Data[[#This Row],[MonthlyCharges]],NA())</f>
        <v>88.6</v>
      </c>
      <c r="AC2900">
        <f>IF(Churn_Data[[#This Row],[Churn]]="No",Churn_Data[[#This Row],[tenure]],NA())</f>
        <v>33</v>
      </c>
      <c r="AD2900" t="e">
        <f>IF(Churn_Data[[#This Row],[Churn]]="Yes",Churn_Data[[#This Row],[MonthlyCharges]],NA())</f>
        <v>#N/A</v>
      </c>
      <c r="AE2900" t="e">
        <f>IF(Churn_Data[[#This Row],[Churn]]="Yes",Churn_Data[[#This Row],[tenure]],NA())</f>
        <v>#N/A</v>
      </c>
      <c r="AF2900">
        <v>2923.8</v>
      </c>
    </row>
    <row r="2901" spans="1:32" x14ac:dyDescent="0.3">
      <c r="A2901" t="s">
        <v>2933</v>
      </c>
      <c r="B2901" t="s">
        <v>23</v>
      </c>
      <c r="C2901" t="str">
        <f>IF(Churn_Data[[#This Row],[SeniorCitizen]]=1,"Yes","No")</f>
        <v>No</v>
      </c>
      <c r="D2901">
        <v>0</v>
      </c>
      <c r="E2901" t="s">
        <v>25</v>
      </c>
      <c r="F2901" t="s">
        <v>24</v>
      </c>
      <c r="G2901" t="s">
        <v>24</v>
      </c>
      <c r="H2901" t="s">
        <v>24</v>
      </c>
      <c r="I2901" t="s">
        <v>26</v>
      </c>
      <c r="J2901" t="str">
        <f>IF(Churn_Data[[#This Row],[InternetService]]&lt;&gt;"No","Yes","No")</f>
        <v>Yes</v>
      </c>
      <c r="K2901" t="s">
        <v>25</v>
      </c>
      <c r="L2901" t="s">
        <v>25</v>
      </c>
      <c r="M2901" t="s">
        <v>24</v>
      </c>
      <c r="N2901" t="s">
        <v>24</v>
      </c>
      <c r="O2901" t="s">
        <v>25</v>
      </c>
      <c r="P2901" t="s">
        <v>25</v>
      </c>
      <c r="Q2901" t="s">
        <v>24</v>
      </c>
      <c r="R2901">
        <f>IF(Churn_Data[[#This Row],[Churn]]="Yes",1,0)</f>
        <v>1</v>
      </c>
      <c r="S2901" t="s">
        <v>24</v>
      </c>
      <c r="T2901">
        <f>(Churn_Data[[#This Row],[OnlineSecurity]]="Yes")+(Churn_Data[[#This Row],[OnlineBackup]]="Yes")+(Churn_Data[[#This Row],[DeviceProtection]]="Yes")+(Churn_Data[[#This Row],[TechSupport]]="Yes")+(Churn_Data[[#This Row],[StreamingTV]]="Yes")+(Churn_Data[[#This Row],[StreamingMovies]]="Yes")</f>
        <v>2</v>
      </c>
      <c r="U2901" t="s">
        <v>27</v>
      </c>
      <c r="V2901" t="s">
        <v>28</v>
      </c>
      <c r="W2901" t="str">
        <f>IF(ISNUMBER(SEARCH("automatic", Churn_Data[[#This Row],[PaymentMethod]])), "Automatic", "Manual")</f>
        <v>Manual</v>
      </c>
      <c r="X2901">
        <v>87.1</v>
      </c>
      <c r="Y2901" t="str">
        <f>IF(Churn_Data[[#This Row],[tenure]]&lt;=12,"0-1 Year",IF(Churn_Data[[#This Row],[tenure]]&lt;=24,"1-2 Years",IF(Churn_Data[[#This Row],[tenure]]&lt;=36,"2-3 Years",IF(Churn_Data[[#This Row],[tenure]]&lt;=48,"3-4 Years",IF(Churn_Data[[#This Row],[tenure]]&lt;=60,"4-5 Years","5+ Years")))))</f>
        <v>0-1 Year</v>
      </c>
      <c r="Z2901">
        <v>4</v>
      </c>
      <c r="AA2901">
        <v>341.45</v>
      </c>
      <c r="AB2901" t="e">
        <f>IF(Churn_Data[[#This Row],[Churn]]="No",Churn_Data[[#This Row],[MonthlyCharges]],NA())</f>
        <v>#N/A</v>
      </c>
      <c r="AC2901" t="e">
        <f>IF(Churn_Data[[#This Row],[Churn]]="No",Churn_Data[[#This Row],[tenure]],NA())</f>
        <v>#N/A</v>
      </c>
      <c r="AD2901">
        <f>IF(Churn_Data[[#This Row],[Churn]]="Yes",Churn_Data[[#This Row],[MonthlyCharges]],NA())</f>
        <v>87.1</v>
      </c>
      <c r="AE2901">
        <f>IF(Churn_Data[[#This Row],[Churn]]="Yes",Churn_Data[[#This Row],[tenure]],NA())</f>
        <v>4</v>
      </c>
      <c r="AF2901">
        <v>348.4</v>
      </c>
    </row>
    <row r="2902" spans="1:32" x14ac:dyDescent="0.3">
      <c r="A2902" t="s">
        <v>2934</v>
      </c>
      <c r="B2902" t="s">
        <v>23</v>
      </c>
      <c r="C2902" t="str">
        <f>IF(Churn_Data[[#This Row],[SeniorCitizen]]=1,"Yes","No")</f>
        <v>No</v>
      </c>
      <c r="D2902">
        <v>0</v>
      </c>
      <c r="E2902" t="s">
        <v>24</v>
      </c>
      <c r="F2902" t="s">
        <v>25</v>
      </c>
      <c r="G2902" t="s">
        <v>24</v>
      </c>
      <c r="H2902" t="s">
        <v>24</v>
      </c>
      <c r="I2902" t="s">
        <v>26</v>
      </c>
      <c r="J2902" t="str">
        <f>IF(Churn_Data[[#This Row],[InternetService]]&lt;&gt;"No","Yes","No")</f>
        <v>Yes</v>
      </c>
      <c r="K2902" t="s">
        <v>25</v>
      </c>
      <c r="L2902" t="s">
        <v>25</v>
      </c>
      <c r="M2902" t="s">
        <v>25</v>
      </c>
      <c r="N2902" t="s">
        <v>24</v>
      </c>
      <c r="O2902" t="s">
        <v>25</v>
      </c>
      <c r="P2902" t="s">
        <v>25</v>
      </c>
      <c r="Q2902" t="s">
        <v>25</v>
      </c>
      <c r="R2902">
        <f>IF(Churn_Data[[#This Row],[Churn]]="Yes",1,0)</f>
        <v>0</v>
      </c>
      <c r="S2902" t="s">
        <v>24</v>
      </c>
      <c r="T2902">
        <f>(Churn_Data[[#This Row],[OnlineSecurity]]="Yes")+(Churn_Data[[#This Row],[OnlineBackup]]="Yes")+(Churn_Data[[#This Row],[DeviceProtection]]="Yes")+(Churn_Data[[#This Row],[TechSupport]]="Yes")+(Churn_Data[[#This Row],[StreamingTV]]="Yes")+(Churn_Data[[#This Row],[StreamingMovies]]="Yes")</f>
        <v>1</v>
      </c>
      <c r="U2902" t="s">
        <v>27</v>
      </c>
      <c r="V2902" t="s">
        <v>72</v>
      </c>
      <c r="W2902" t="str">
        <f>IF(ISNUMBER(SEARCH("automatic", Churn_Data[[#This Row],[PaymentMethod]])), "Automatic", "Manual")</f>
        <v>Automatic</v>
      </c>
      <c r="X2902">
        <v>78.849999999999994</v>
      </c>
      <c r="Y2902" t="str">
        <f>IF(Churn_Data[[#This Row],[tenure]]&lt;=12,"0-1 Year",IF(Churn_Data[[#This Row],[tenure]]&lt;=24,"1-2 Years",IF(Churn_Data[[#This Row],[tenure]]&lt;=36,"2-3 Years",IF(Churn_Data[[#This Row],[tenure]]&lt;=48,"3-4 Years",IF(Churn_Data[[#This Row],[tenure]]&lt;=60,"4-5 Years","5+ Years")))))</f>
        <v>3-4 Years</v>
      </c>
      <c r="Z2902">
        <v>40</v>
      </c>
      <c r="AA2902">
        <v>3126.85</v>
      </c>
      <c r="AB2902">
        <f>IF(Churn_Data[[#This Row],[Churn]]="No",Churn_Data[[#This Row],[MonthlyCharges]],NA())</f>
        <v>78.849999999999994</v>
      </c>
      <c r="AC2902">
        <f>IF(Churn_Data[[#This Row],[Churn]]="No",Churn_Data[[#This Row],[tenure]],NA())</f>
        <v>40</v>
      </c>
      <c r="AD2902" t="e">
        <f>IF(Churn_Data[[#This Row],[Churn]]="Yes",Churn_Data[[#This Row],[MonthlyCharges]],NA())</f>
        <v>#N/A</v>
      </c>
      <c r="AE2902" t="e">
        <f>IF(Churn_Data[[#This Row],[Churn]]="Yes",Churn_Data[[#This Row],[tenure]],NA())</f>
        <v>#N/A</v>
      </c>
      <c r="AF2902">
        <v>3154</v>
      </c>
    </row>
    <row r="2903" spans="1:32" x14ac:dyDescent="0.3">
      <c r="A2903" t="s">
        <v>2935</v>
      </c>
      <c r="B2903" t="s">
        <v>23</v>
      </c>
      <c r="C2903" t="str">
        <f>IF(Churn_Data[[#This Row],[SeniorCitizen]]=1,"Yes","No")</f>
        <v>No</v>
      </c>
      <c r="D2903">
        <v>0</v>
      </c>
      <c r="E2903" t="s">
        <v>24</v>
      </c>
      <c r="F2903" t="s">
        <v>25</v>
      </c>
      <c r="G2903" t="s">
        <v>24</v>
      </c>
      <c r="H2903" t="s">
        <v>24</v>
      </c>
      <c r="I2903" t="s">
        <v>26</v>
      </c>
      <c r="J2903" t="str">
        <f>IF(Churn_Data[[#This Row],[InternetService]]&lt;&gt;"No","Yes","No")</f>
        <v>Yes</v>
      </c>
      <c r="K2903" t="s">
        <v>25</v>
      </c>
      <c r="L2903" t="s">
        <v>25</v>
      </c>
      <c r="M2903" t="s">
        <v>25</v>
      </c>
      <c r="N2903" t="s">
        <v>24</v>
      </c>
      <c r="O2903" t="s">
        <v>25</v>
      </c>
      <c r="P2903" t="s">
        <v>24</v>
      </c>
      <c r="Q2903" t="s">
        <v>25</v>
      </c>
      <c r="R2903">
        <f>IF(Churn_Data[[#This Row],[Churn]]="Yes",1,0)</f>
        <v>0</v>
      </c>
      <c r="S2903" t="s">
        <v>24</v>
      </c>
      <c r="T2903">
        <f>(Churn_Data[[#This Row],[OnlineSecurity]]="Yes")+(Churn_Data[[#This Row],[OnlineBackup]]="Yes")+(Churn_Data[[#This Row],[DeviceProtection]]="Yes")+(Churn_Data[[#This Row],[TechSupport]]="Yes")+(Churn_Data[[#This Row],[StreamingTV]]="Yes")+(Churn_Data[[#This Row],[StreamingMovies]]="Yes")</f>
        <v>2</v>
      </c>
      <c r="U2903" t="s">
        <v>27</v>
      </c>
      <c r="V2903" t="s">
        <v>32</v>
      </c>
      <c r="W2903" t="str">
        <f>IF(ISNUMBER(SEARCH("automatic", Churn_Data[[#This Row],[PaymentMethod]])), "Automatic", "Manual")</f>
        <v>Manual</v>
      </c>
      <c r="X2903">
        <v>90.25</v>
      </c>
      <c r="Y2903" t="str">
        <f>IF(Churn_Data[[#This Row],[tenure]]&lt;=12,"0-1 Year",IF(Churn_Data[[#This Row],[tenure]]&lt;=24,"1-2 Years",IF(Churn_Data[[#This Row],[tenure]]&lt;=36,"2-3 Years",IF(Churn_Data[[#This Row],[tenure]]&lt;=48,"3-4 Years",IF(Churn_Data[[#This Row],[tenure]]&lt;=60,"4-5 Years","5+ Years")))))</f>
        <v>0-1 Year</v>
      </c>
      <c r="Z2903">
        <v>8</v>
      </c>
      <c r="AA2903">
        <v>743.75</v>
      </c>
      <c r="AB2903">
        <f>IF(Churn_Data[[#This Row],[Churn]]="No",Churn_Data[[#This Row],[MonthlyCharges]],NA())</f>
        <v>90.25</v>
      </c>
      <c r="AC2903">
        <f>IF(Churn_Data[[#This Row],[Churn]]="No",Churn_Data[[#This Row],[tenure]],NA())</f>
        <v>8</v>
      </c>
      <c r="AD2903" t="e">
        <f>IF(Churn_Data[[#This Row],[Churn]]="Yes",Churn_Data[[#This Row],[MonthlyCharges]],NA())</f>
        <v>#N/A</v>
      </c>
      <c r="AE2903" t="e">
        <f>IF(Churn_Data[[#This Row],[Churn]]="Yes",Churn_Data[[#This Row],[tenure]],NA())</f>
        <v>#N/A</v>
      </c>
      <c r="AF2903">
        <v>722</v>
      </c>
    </row>
    <row r="2904" spans="1:32" x14ac:dyDescent="0.3">
      <c r="A2904" t="s">
        <v>2936</v>
      </c>
      <c r="B2904" t="s">
        <v>23</v>
      </c>
      <c r="C2904" t="str">
        <f>IF(Churn_Data[[#This Row],[SeniorCitizen]]=1,"Yes","No")</f>
        <v>Yes</v>
      </c>
      <c r="D2904">
        <v>1</v>
      </c>
      <c r="E2904" t="s">
        <v>24</v>
      </c>
      <c r="F2904" t="s">
        <v>25</v>
      </c>
      <c r="G2904" t="s">
        <v>24</v>
      </c>
      <c r="H2904" t="s">
        <v>24</v>
      </c>
      <c r="I2904" t="s">
        <v>26</v>
      </c>
      <c r="J2904" t="str">
        <f>IF(Churn_Data[[#This Row],[InternetService]]&lt;&gt;"No","Yes","No")</f>
        <v>Yes</v>
      </c>
      <c r="K2904" t="s">
        <v>25</v>
      </c>
      <c r="L2904" t="s">
        <v>25</v>
      </c>
      <c r="M2904" t="s">
        <v>24</v>
      </c>
      <c r="N2904" t="s">
        <v>24</v>
      </c>
      <c r="O2904" t="s">
        <v>25</v>
      </c>
      <c r="P2904" t="s">
        <v>25</v>
      </c>
      <c r="Q2904" t="s">
        <v>24</v>
      </c>
      <c r="R2904">
        <f>IF(Churn_Data[[#This Row],[Churn]]="Yes",1,0)</f>
        <v>1</v>
      </c>
      <c r="S2904" t="s">
        <v>24</v>
      </c>
      <c r="T2904">
        <f>(Churn_Data[[#This Row],[OnlineSecurity]]="Yes")+(Churn_Data[[#This Row],[OnlineBackup]]="Yes")+(Churn_Data[[#This Row],[DeviceProtection]]="Yes")+(Churn_Data[[#This Row],[TechSupport]]="Yes")+(Churn_Data[[#This Row],[StreamingTV]]="Yes")+(Churn_Data[[#This Row],[StreamingMovies]]="Yes")</f>
        <v>2</v>
      </c>
      <c r="U2904" t="s">
        <v>27</v>
      </c>
      <c r="V2904" t="s">
        <v>32</v>
      </c>
      <c r="W2904" t="str">
        <f>IF(ISNUMBER(SEARCH("automatic", Churn_Data[[#This Row],[PaymentMethod]])), "Automatic", "Manual")</f>
        <v>Manual</v>
      </c>
      <c r="X2904">
        <v>83.05</v>
      </c>
      <c r="Y2904" t="str">
        <f>IF(Churn_Data[[#This Row],[tenure]]&lt;=12,"0-1 Year",IF(Churn_Data[[#This Row],[tenure]]&lt;=24,"1-2 Years",IF(Churn_Data[[#This Row],[tenure]]&lt;=36,"2-3 Years",IF(Churn_Data[[#This Row],[tenure]]&lt;=48,"3-4 Years",IF(Churn_Data[[#This Row],[tenure]]&lt;=60,"4-5 Years","5+ Years")))))</f>
        <v>1-2 Years</v>
      </c>
      <c r="Z2904">
        <v>15</v>
      </c>
      <c r="AA2904">
        <v>1258.3</v>
      </c>
      <c r="AB2904" t="e">
        <f>IF(Churn_Data[[#This Row],[Churn]]="No",Churn_Data[[#This Row],[MonthlyCharges]],NA())</f>
        <v>#N/A</v>
      </c>
      <c r="AC2904" t="e">
        <f>IF(Churn_Data[[#This Row],[Churn]]="No",Churn_Data[[#This Row],[tenure]],NA())</f>
        <v>#N/A</v>
      </c>
      <c r="AD2904">
        <f>IF(Churn_Data[[#This Row],[Churn]]="Yes",Churn_Data[[#This Row],[MonthlyCharges]],NA())</f>
        <v>83.05</v>
      </c>
      <c r="AE2904">
        <f>IF(Churn_Data[[#This Row],[Churn]]="Yes",Churn_Data[[#This Row],[tenure]],NA())</f>
        <v>15</v>
      </c>
      <c r="AF2904">
        <v>1245.75</v>
      </c>
    </row>
    <row r="2905" spans="1:32" x14ac:dyDescent="0.3">
      <c r="A2905" t="s">
        <v>2937</v>
      </c>
      <c r="B2905" t="s">
        <v>23</v>
      </c>
      <c r="C2905" t="str">
        <f>IF(Churn_Data[[#This Row],[SeniorCitizen]]=1,"Yes","No")</f>
        <v>No</v>
      </c>
      <c r="D2905">
        <v>0</v>
      </c>
      <c r="E2905" t="s">
        <v>25</v>
      </c>
      <c r="F2905" t="s">
        <v>24</v>
      </c>
      <c r="G2905" t="s">
        <v>24</v>
      </c>
      <c r="H2905" t="s">
        <v>24</v>
      </c>
      <c r="I2905" t="s">
        <v>26</v>
      </c>
      <c r="J2905" t="str">
        <f>IF(Churn_Data[[#This Row],[InternetService]]&lt;&gt;"No","Yes","No")</f>
        <v>Yes</v>
      </c>
      <c r="K2905" t="s">
        <v>25</v>
      </c>
      <c r="L2905" t="s">
        <v>25</v>
      </c>
      <c r="M2905" t="s">
        <v>24</v>
      </c>
      <c r="N2905" t="s">
        <v>24</v>
      </c>
      <c r="O2905" t="s">
        <v>25</v>
      </c>
      <c r="P2905" t="s">
        <v>25</v>
      </c>
      <c r="Q2905" t="s">
        <v>25</v>
      </c>
      <c r="R2905">
        <f>IF(Churn_Data[[#This Row],[Churn]]="Yes",1,0)</f>
        <v>0</v>
      </c>
      <c r="S2905" t="s">
        <v>24</v>
      </c>
      <c r="T2905">
        <f>(Churn_Data[[#This Row],[OnlineSecurity]]="Yes")+(Churn_Data[[#This Row],[OnlineBackup]]="Yes")+(Churn_Data[[#This Row],[DeviceProtection]]="Yes")+(Churn_Data[[#This Row],[TechSupport]]="Yes")+(Churn_Data[[#This Row],[StreamingTV]]="Yes")+(Churn_Data[[#This Row],[StreamingMovies]]="Yes")</f>
        <v>2</v>
      </c>
      <c r="U2905" t="s">
        <v>27</v>
      </c>
      <c r="V2905" t="s">
        <v>46</v>
      </c>
      <c r="W2905" t="str">
        <f>IF(ISNUMBER(SEARCH("automatic", Churn_Data[[#This Row],[PaymentMethod]])), "Automatic", "Manual")</f>
        <v>Automatic</v>
      </c>
      <c r="X2905">
        <v>84.8</v>
      </c>
      <c r="Y2905" t="str">
        <f>IF(Churn_Data[[#This Row],[tenure]]&lt;=12,"0-1 Year",IF(Churn_Data[[#This Row],[tenure]]&lt;=24,"1-2 Years",IF(Churn_Data[[#This Row],[tenure]]&lt;=36,"2-3 Years",IF(Churn_Data[[#This Row],[tenure]]&lt;=48,"3-4 Years",IF(Churn_Data[[#This Row],[tenure]]&lt;=60,"4-5 Years","5+ Years")))))</f>
        <v>3-4 Years</v>
      </c>
      <c r="Z2905">
        <v>46</v>
      </c>
      <c r="AA2905">
        <v>3958.85</v>
      </c>
      <c r="AB2905">
        <f>IF(Churn_Data[[#This Row],[Churn]]="No",Churn_Data[[#This Row],[MonthlyCharges]],NA())</f>
        <v>84.8</v>
      </c>
      <c r="AC2905">
        <f>IF(Churn_Data[[#This Row],[Churn]]="No",Churn_Data[[#This Row],[tenure]],NA())</f>
        <v>46</v>
      </c>
      <c r="AD2905" t="e">
        <f>IF(Churn_Data[[#This Row],[Churn]]="Yes",Churn_Data[[#This Row],[MonthlyCharges]],NA())</f>
        <v>#N/A</v>
      </c>
      <c r="AE2905" t="e">
        <f>IF(Churn_Data[[#This Row],[Churn]]="Yes",Churn_Data[[#This Row],[tenure]],NA())</f>
        <v>#N/A</v>
      </c>
      <c r="AF2905">
        <v>3900.8</v>
      </c>
    </row>
    <row r="2906" spans="1:32" x14ac:dyDescent="0.3">
      <c r="A2906" t="s">
        <v>2938</v>
      </c>
      <c r="B2906" t="s">
        <v>23</v>
      </c>
      <c r="C2906" t="str">
        <f>IF(Churn_Data[[#This Row],[SeniorCitizen]]=1,"Yes","No")</f>
        <v>No</v>
      </c>
      <c r="D2906">
        <v>0</v>
      </c>
      <c r="E2906" t="s">
        <v>24</v>
      </c>
      <c r="F2906" t="s">
        <v>24</v>
      </c>
      <c r="G2906" t="s">
        <v>24</v>
      </c>
      <c r="H2906" t="s">
        <v>24</v>
      </c>
      <c r="I2906" t="s">
        <v>26</v>
      </c>
      <c r="J2906" t="str">
        <f>IF(Churn_Data[[#This Row],[InternetService]]&lt;&gt;"No","Yes","No")</f>
        <v>Yes</v>
      </c>
      <c r="K2906" t="s">
        <v>25</v>
      </c>
      <c r="L2906" t="s">
        <v>25</v>
      </c>
      <c r="M2906" t="s">
        <v>25</v>
      </c>
      <c r="N2906" t="s">
        <v>24</v>
      </c>
      <c r="O2906" t="s">
        <v>25</v>
      </c>
      <c r="P2906" t="s">
        <v>25</v>
      </c>
      <c r="Q2906" t="s">
        <v>25</v>
      </c>
      <c r="R2906">
        <f>IF(Churn_Data[[#This Row],[Churn]]="Yes",1,0)</f>
        <v>0</v>
      </c>
      <c r="S2906" t="s">
        <v>24</v>
      </c>
      <c r="T2906">
        <f>(Churn_Data[[#This Row],[OnlineSecurity]]="Yes")+(Churn_Data[[#This Row],[OnlineBackup]]="Yes")+(Churn_Data[[#This Row],[DeviceProtection]]="Yes")+(Churn_Data[[#This Row],[TechSupport]]="Yes")+(Churn_Data[[#This Row],[StreamingTV]]="Yes")+(Churn_Data[[#This Row],[StreamingMovies]]="Yes")</f>
        <v>1</v>
      </c>
      <c r="U2906" t="s">
        <v>27</v>
      </c>
      <c r="V2906" t="s">
        <v>32</v>
      </c>
      <c r="W2906" t="str">
        <f>IF(ISNUMBER(SEARCH("automatic", Churn_Data[[#This Row],[PaymentMethod]])), "Automatic", "Manual")</f>
        <v>Manual</v>
      </c>
      <c r="X2906">
        <v>80.75</v>
      </c>
      <c r="Y2906" t="str">
        <f>IF(Churn_Data[[#This Row],[tenure]]&lt;=12,"0-1 Year",IF(Churn_Data[[#This Row],[tenure]]&lt;=24,"1-2 Years",IF(Churn_Data[[#This Row],[tenure]]&lt;=36,"2-3 Years",IF(Churn_Data[[#This Row],[tenure]]&lt;=48,"3-4 Years",IF(Churn_Data[[#This Row],[tenure]]&lt;=60,"4-5 Years","5+ Years")))))</f>
        <v>4-5 Years</v>
      </c>
      <c r="Z2906">
        <v>51</v>
      </c>
      <c r="AA2906">
        <v>4116.8999999999996</v>
      </c>
      <c r="AB2906">
        <f>IF(Churn_Data[[#This Row],[Churn]]="No",Churn_Data[[#This Row],[MonthlyCharges]],NA())</f>
        <v>80.75</v>
      </c>
      <c r="AC2906">
        <f>IF(Churn_Data[[#This Row],[Churn]]="No",Churn_Data[[#This Row],[tenure]],NA())</f>
        <v>51</v>
      </c>
      <c r="AD2906" t="e">
        <f>IF(Churn_Data[[#This Row],[Churn]]="Yes",Churn_Data[[#This Row],[MonthlyCharges]],NA())</f>
        <v>#N/A</v>
      </c>
      <c r="AE2906" t="e">
        <f>IF(Churn_Data[[#This Row],[Churn]]="Yes",Churn_Data[[#This Row],[tenure]],NA())</f>
        <v>#N/A</v>
      </c>
      <c r="AF2906">
        <v>4118.25</v>
      </c>
    </row>
    <row r="2907" spans="1:32" x14ac:dyDescent="0.3">
      <c r="A2907" t="s">
        <v>2939</v>
      </c>
      <c r="B2907" t="s">
        <v>30</v>
      </c>
      <c r="C2907" t="str">
        <f>IF(Churn_Data[[#This Row],[SeniorCitizen]]=1,"Yes","No")</f>
        <v>No</v>
      </c>
      <c r="D2907">
        <v>0</v>
      </c>
      <c r="E2907" t="s">
        <v>25</v>
      </c>
      <c r="F2907" t="s">
        <v>24</v>
      </c>
      <c r="G2907" t="s">
        <v>24</v>
      </c>
      <c r="H2907" t="s">
        <v>24</v>
      </c>
      <c r="I2907" t="s">
        <v>26</v>
      </c>
      <c r="J2907" t="str">
        <f>IF(Churn_Data[[#This Row],[InternetService]]&lt;&gt;"No","Yes","No")</f>
        <v>Yes</v>
      </c>
      <c r="K2907" t="s">
        <v>25</v>
      </c>
      <c r="L2907" t="s">
        <v>25</v>
      </c>
      <c r="M2907" t="s">
        <v>25</v>
      </c>
      <c r="N2907" t="s">
        <v>24</v>
      </c>
      <c r="O2907" t="s">
        <v>25</v>
      </c>
      <c r="P2907" t="s">
        <v>25</v>
      </c>
      <c r="Q2907" t="s">
        <v>24</v>
      </c>
      <c r="R2907">
        <f>IF(Churn_Data[[#This Row],[Churn]]="Yes",1,0)</f>
        <v>1</v>
      </c>
      <c r="S2907" t="s">
        <v>24</v>
      </c>
      <c r="T2907">
        <f>(Churn_Data[[#This Row],[OnlineSecurity]]="Yes")+(Churn_Data[[#This Row],[OnlineBackup]]="Yes")+(Churn_Data[[#This Row],[DeviceProtection]]="Yes")+(Churn_Data[[#This Row],[TechSupport]]="Yes")+(Churn_Data[[#This Row],[StreamingTV]]="Yes")+(Churn_Data[[#This Row],[StreamingMovies]]="Yes")</f>
        <v>1</v>
      </c>
      <c r="U2907" t="s">
        <v>27</v>
      </c>
      <c r="V2907" t="s">
        <v>32</v>
      </c>
      <c r="W2907" t="str">
        <f>IF(ISNUMBER(SEARCH("automatic", Churn_Data[[#This Row],[PaymentMethod]])), "Automatic", "Manual")</f>
        <v>Manual</v>
      </c>
      <c r="X2907">
        <v>79.5</v>
      </c>
      <c r="Y2907" t="str">
        <f>IF(Churn_Data[[#This Row],[tenure]]&lt;=12,"0-1 Year",IF(Churn_Data[[#This Row],[tenure]]&lt;=24,"1-2 Years",IF(Churn_Data[[#This Row],[tenure]]&lt;=36,"2-3 Years",IF(Churn_Data[[#This Row],[tenure]]&lt;=48,"3-4 Years",IF(Churn_Data[[#This Row],[tenure]]&lt;=60,"4-5 Years","5+ Years")))))</f>
        <v>2-3 Years</v>
      </c>
      <c r="Z2907">
        <v>27</v>
      </c>
      <c r="AA2907">
        <v>2180.5500000000002</v>
      </c>
      <c r="AB2907" t="e">
        <f>IF(Churn_Data[[#This Row],[Churn]]="No",Churn_Data[[#This Row],[MonthlyCharges]],NA())</f>
        <v>#N/A</v>
      </c>
      <c r="AC2907" t="e">
        <f>IF(Churn_Data[[#This Row],[Churn]]="No",Churn_Data[[#This Row],[tenure]],NA())</f>
        <v>#N/A</v>
      </c>
      <c r="AD2907">
        <f>IF(Churn_Data[[#This Row],[Churn]]="Yes",Churn_Data[[#This Row],[MonthlyCharges]],NA())</f>
        <v>79.5</v>
      </c>
      <c r="AE2907">
        <f>IF(Churn_Data[[#This Row],[Churn]]="Yes",Churn_Data[[#This Row],[tenure]],NA())</f>
        <v>27</v>
      </c>
      <c r="AF2907">
        <v>2146.5</v>
      </c>
    </row>
    <row r="2908" spans="1:32" x14ac:dyDescent="0.3">
      <c r="A2908" t="s">
        <v>2940</v>
      </c>
      <c r="B2908" t="s">
        <v>30</v>
      </c>
      <c r="C2908" t="str">
        <f>IF(Churn_Data[[#This Row],[SeniorCitizen]]=1,"Yes","No")</f>
        <v>No</v>
      </c>
      <c r="D2908">
        <v>0</v>
      </c>
      <c r="E2908" t="s">
        <v>25</v>
      </c>
      <c r="F2908" t="s">
        <v>25</v>
      </c>
      <c r="G2908" t="s">
        <v>24</v>
      </c>
      <c r="H2908" t="s">
        <v>24</v>
      </c>
      <c r="I2908" t="s">
        <v>26</v>
      </c>
      <c r="J2908" t="str">
        <f>IF(Churn_Data[[#This Row],[InternetService]]&lt;&gt;"No","Yes","No")</f>
        <v>Yes</v>
      </c>
      <c r="K2908" t="s">
        <v>25</v>
      </c>
      <c r="L2908" t="s">
        <v>25</v>
      </c>
      <c r="M2908" t="s">
        <v>24</v>
      </c>
      <c r="N2908" t="s">
        <v>24</v>
      </c>
      <c r="O2908" t="s">
        <v>25</v>
      </c>
      <c r="P2908" t="s">
        <v>24</v>
      </c>
      <c r="Q2908" t="s">
        <v>25</v>
      </c>
      <c r="R2908">
        <f>IF(Churn_Data[[#This Row],[Churn]]="Yes",1,0)</f>
        <v>0</v>
      </c>
      <c r="S2908" t="s">
        <v>24</v>
      </c>
      <c r="T2908">
        <f>(Churn_Data[[#This Row],[OnlineSecurity]]="Yes")+(Churn_Data[[#This Row],[OnlineBackup]]="Yes")+(Churn_Data[[#This Row],[DeviceProtection]]="Yes")+(Churn_Data[[#This Row],[TechSupport]]="Yes")+(Churn_Data[[#This Row],[StreamingTV]]="Yes")+(Churn_Data[[#This Row],[StreamingMovies]]="Yes")</f>
        <v>3</v>
      </c>
      <c r="U2908" t="s">
        <v>27</v>
      </c>
      <c r="V2908" t="s">
        <v>46</v>
      </c>
      <c r="W2908" t="str">
        <f>IF(ISNUMBER(SEARCH("automatic", Churn_Data[[#This Row],[PaymentMethod]])), "Automatic", "Manual")</f>
        <v>Automatic</v>
      </c>
      <c r="X2908">
        <v>95.65</v>
      </c>
      <c r="Y2908" t="str">
        <f>IF(Churn_Data[[#This Row],[tenure]]&lt;=12,"0-1 Year",IF(Churn_Data[[#This Row],[tenure]]&lt;=24,"1-2 Years",IF(Churn_Data[[#This Row],[tenure]]&lt;=36,"2-3 Years",IF(Churn_Data[[#This Row],[tenure]]&lt;=48,"3-4 Years",IF(Churn_Data[[#This Row],[tenure]]&lt;=60,"4-5 Years","5+ Years")))))</f>
        <v>1-2 Years</v>
      </c>
      <c r="Z2908">
        <v>17</v>
      </c>
      <c r="AA2908">
        <v>1640</v>
      </c>
      <c r="AB2908">
        <f>IF(Churn_Data[[#This Row],[Churn]]="No",Churn_Data[[#This Row],[MonthlyCharges]],NA())</f>
        <v>95.65</v>
      </c>
      <c r="AC2908">
        <f>IF(Churn_Data[[#This Row],[Churn]]="No",Churn_Data[[#This Row],[tenure]],NA())</f>
        <v>17</v>
      </c>
      <c r="AD2908" t="e">
        <f>IF(Churn_Data[[#This Row],[Churn]]="Yes",Churn_Data[[#This Row],[MonthlyCharges]],NA())</f>
        <v>#N/A</v>
      </c>
      <c r="AE2908" t="e">
        <f>IF(Churn_Data[[#This Row],[Churn]]="Yes",Churn_Data[[#This Row],[tenure]],NA())</f>
        <v>#N/A</v>
      </c>
      <c r="AF2908">
        <v>1626.05</v>
      </c>
    </row>
    <row r="2909" spans="1:32" x14ac:dyDescent="0.3">
      <c r="A2909" t="s">
        <v>2941</v>
      </c>
      <c r="B2909" t="s">
        <v>30</v>
      </c>
      <c r="C2909" t="str">
        <f>IF(Churn_Data[[#This Row],[SeniorCitizen]]=1,"Yes","No")</f>
        <v>No</v>
      </c>
      <c r="D2909">
        <v>0</v>
      </c>
      <c r="E2909" t="s">
        <v>25</v>
      </c>
      <c r="F2909" t="s">
        <v>25</v>
      </c>
      <c r="G2909" t="s">
        <v>24</v>
      </c>
      <c r="H2909" t="s">
        <v>24</v>
      </c>
      <c r="I2909" t="s">
        <v>26</v>
      </c>
      <c r="J2909" t="str">
        <f>IF(Churn_Data[[#This Row],[InternetService]]&lt;&gt;"No","Yes","No")</f>
        <v>Yes</v>
      </c>
      <c r="K2909" t="s">
        <v>25</v>
      </c>
      <c r="L2909" t="s">
        <v>25</v>
      </c>
      <c r="M2909" t="s">
        <v>25</v>
      </c>
      <c r="N2909" t="s">
        <v>24</v>
      </c>
      <c r="O2909" t="s">
        <v>25</v>
      </c>
      <c r="P2909" t="s">
        <v>25</v>
      </c>
      <c r="Q2909" t="s">
        <v>24</v>
      </c>
      <c r="R2909">
        <f>IF(Churn_Data[[#This Row],[Churn]]="Yes",1,0)</f>
        <v>1</v>
      </c>
      <c r="S2909" t="s">
        <v>24</v>
      </c>
      <c r="T2909">
        <f>(Churn_Data[[#This Row],[OnlineSecurity]]="Yes")+(Churn_Data[[#This Row],[OnlineBackup]]="Yes")+(Churn_Data[[#This Row],[DeviceProtection]]="Yes")+(Churn_Data[[#This Row],[TechSupport]]="Yes")+(Churn_Data[[#This Row],[StreamingTV]]="Yes")+(Churn_Data[[#This Row],[StreamingMovies]]="Yes")</f>
        <v>1</v>
      </c>
      <c r="U2909" t="s">
        <v>27</v>
      </c>
      <c r="V2909" t="s">
        <v>32</v>
      </c>
      <c r="W2909" t="str">
        <f>IF(ISNUMBER(SEARCH("automatic", Churn_Data[[#This Row],[PaymentMethod]])), "Automatic", "Manual")</f>
        <v>Manual</v>
      </c>
      <c r="X2909">
        <v>80.5</v>
      </c>
      <c r="Y2909" t="str">
        <f>IF(Churn_Data[[#This Row],[tenure]]&lt;=12,"0-1 Year",IF(Churn_Data[[#This Row],[tenure]]&lt;=24,"1-2 Years",IF(Churn_Data[[#This Row],[tenure]]&lt;=36,"2-3 Years",IF(Churn_Data[[#This Row],[tenure]]&lt;=48,"3-4 Years",IF(Churn_Data[[#This Row],[tenure]]&lt;=60,"4-5 Years","5+ Years")))))</f>
        <v>2-3 Years</v>
      </c>
      <c r="Z2909">
        <v>26</v>
      </c>
      <c r="AA2909">
        <v>2088.8000000000002</v>
      </c>
      <c r="AB2909" t="e">
        <f>IF(Churn_Data[[#This Row],[Churn]]="No",Churn_Data[[#This Row],[MonthlyCharges]],NA())</f>
        <v>#N/A</v>
      </c>
      <c r="AC2909" t="e">
        <f>IF(Churn_Data[[#This Row],[Churn]]="No",Churn_Data[[#This Row],[tenure]],NA())</f>
        <v>#N/A</v>
      </c>
      <c r="AD2909">
        <f>IF(Churn_Data[[#This Row],[Churn]]="Yes",Churn_Data[[#This Row],[MonthlyCharges]],NA())</f>
        <v>80.5</v>
      </c>
      <c r="AE2909">
        <f>IF(Churn_Data[[#This Row],[Churn]]="Yes",Churn_Data[[#This Row],[tenure]],NA())</f>
        <v>26</v>
      </c>
      <c r="AF2909">
        <v>2093</v>
      </c>
    </row>
    <row r="2910" spans="1:32" x14ac:dyDescent="0.3">
      <c r="A2910" t="s">
        <v>2942</v>
      </c>
      <c r="B2910" t="s">
        <v>30</v>
      </c>
      <c r="C2910" t="str">
        <f>IF(Churn_Data[[#This Row],[SeniorCitizen]]=1,"Yes","No")</f>
        <v>No</v>
      </c>
      <c r="D2910">
        <v>0</v>
      </c>
      <c r="E2910" t="s">
        <v>25</v>
      </c>
      <c r="F2910" t="s">
        <v>25</v>
      </c>
      <c r="G2910" t="s">
        <v>24</v>
      </c>
      <c r="H2910" t="s">
        <v>24</v>
      </c>
      <c r="I2910" t="s">
        <v>26</v>
      </c>
      <c r="J2910" t="str">
        <f>IF(Churn_Data[[#This Row],[InternetService]]&lt;&gt;"No","Yes","No")</f>
        <v>Yes</v>
      </c>
      <c r="K2910" t="s">
        <v>25</v>
      </c>
      <c r="L2910" t="s">
        <v>25</v>
      </c>
      <c r="M2910" t="s">
        <v>24</v>
      </c>
      <c r="N2910" t="s">
        <v>24</v>
      </c>
      <c r="O2910" t="s">
        <v>25</v>
      </c>
      <c r="P2910" t="s">
        <v>25</v>
      </c>
      <c r="Q2910" t="s">
        <v>25</v>
      </c>
      <c r="R2910">
        <f>IF(Churn_Data[[#This Row],[Churn]]="Yes",1,0)</f>
        <v>0</v>
      </c>
      <c r="S2910" t="s">
        <v>24</v>
      </c>
      <c r="T2910">
        <f>(Churn_Data[[#This Row],[OnlineSecurity]]="Yes")+(Churn_Data[[#This Row],[OnlineBackup]]="Yes")+(Churn_Data[[#This Row],[DeviceProtection]]="Yes")+(Churn_Data[[#This Row],[TechSupport]]="Yes")+(Churn_Data[[#This Row],[StreamingTV]]="Yes")+(Churn_Data[[#This Row],[StreamingMovies]]="Yes")</f>
        <v>2</v>
      </c>
      <c r="U2910" t="s">
        <v>27</v>
      </c>
      <c r="V2910" t="s">
        <v>28</v>
      </c>
      <c r="W2910" t="str">
        <f>IF(ISNUMBER(SEARCH("automatic", Churn_Data[[#This Row],[PaymentMethod]])), "Automatic", "Manual")</f>
        <v>Manual</v>
      </c>
      <c r="X2910">
        <v>84.3</v>
      </c>
      <c r="Y2910" t="str">
        <f>IF(Churn_Data[[#This Row],[tenure]]&lt;=12,"0-1 Year",IF(Churn_Data[[#This Row],[tenure]]&lt;=24,"1-2 Years",IF(Churn_Data[[#This Row],[tenure]]&lt;=36,"2-3 Years",IF(Churn_Data[[#This Row],[tenure]]&lt;=48,"3-4 Years",IF(Churn_Data[[#This Row],[tenure]]&lt;=60,"4-5 Years","5+ Years")))))</f>
        <v>2-3 Years</v>
      </c>
      <c r="Z2910">
        <v>26</v>
      </c>
      <c r="AA2910">
        <v>2281.6</v>
      </c>
      <c r="AB2910">
        <f>IF(Churn_Data[[#This Row],[Churn]]="No",Churn_Data[[#This Row],[MonthlyCharges]],NA())</f>
        <v>84.3</v>
      </c>
      <c r="AC2910">
        <f>IF(Churn_Data[[#This Row],[Churn]]="No",Churn_Data[[#This Row],[tenure]],NA())</f>
        <v>26</v>
      </c>
      <c r="AD2910" t="e">
        <f>IF(Churn_Data[[#This Row],[Churn]]="Yes",Churn_Data[[#This Row],[MonthlyCharges]],NA())</f>
        <v>#N/A</v>
      </c>
      <c r="AE2910" t="e">
        <f>IF(Churn_Data[[#This Row],[Churn]]="Yes",Churn_Data[[#This Row],[tenure]],NA())</f>
        <v>#N/A</v>
      </c>
      <c r="AF2910">
        <v>2191.8000000000002</v>
      </c>
    </row>
    <row r="2911" spans="1:32" x14ac:dyDescent="0.3">
      <c r="A2911" t="s">
        <v>2943</v>
      </c>
      <c r="B2911" t="s">
        <v>30</v>
      </c>
      <c r="C2911" t="str">
        <f>IF(Churn_Data[[#This Row],[SeniorCitizen]]=1,"Yes","No")</f>
        <v>No</v>
      </c>
      <c r="D2911">
        <v>0</v>
      </c>
      <c r="E2911" t="s">
        <v>25</v>
      </c>
      <c r="F2911" t="s">
        <v>25</v>
      </c>
      <c r="G2911" t="s">
        <v>24</v>
      </c>
      <c r="H2911" t="s">
        <v>24</v>
      </c>
      <c r="I2911" t="s">
        <v>26</v>
      </c>
      <c r="J2911" t="str">
        <f>IF(Churn_Data[[#This Row],[InternetService]]&lt;&gt;"No","Yes","No")</f>
        <v>Yes</v>
      </c>
      <c r="K2911" t="s">
        <v>25</v>
      </c>
      <c r="L2911" t="s">
        <v>25</v>
      </c>
      <c r="M2911" t="s">
        <v>25</v>
      </c>
      <c r="N2911" t="s">
        <v>24</v>
      </c>
      <c r="O2911" t="s">
        <v>25</v>
      </c>
      <c r="P2911" t="s">
        <v>24</v>
      </c>
      <c r="Q2911" t="s">
        <v>24</v>
      </c>
      <c r="R2911">
        <f>IF(Churn_Data[[#This Row],[Churn]]="Yes",1,0)</f>
        <v>1</v>
      </c>
      <c r="S2911" t="s">
        <v>24</v>
      </c>
      <c r="T2911">
        <f>(Churn_Data[[#This Row],[OnlineSecurity]]="Yes")+(Churn_Data[[#This Row],[OnlineBackup]]="Yes")+(Churn_Data[[#This Row],[DeviceProtection]]="Yes")+(Churn_Data[[#This Row],[TechSupport]]="Yes")+(Churn_Data[[#This Row],[StreamingTV]]="Yes")+(Churn_Data[[#This Row],[StreamingMovies]]="Yes")</f>
        <v>2</v>
      </c>
      <c r="U2911" t="s">
        <v>27</v>
      </c>
      <c r="V2911" t="s">
        <v>72</v>
      </c>
      <c r="W2911" t="str">
        <f>IF(ISNUMBER(SEARCH("automatic", Churn_Data[[#This Row],[PaymentMethod]])), "Automatic", "Manual")</f>
        <v>Automatic</v>
      </c>
      <c r="X2911">
        <v>89.05</v>
      </c>
      <c r="Y2911" t="str">
        <f>IF(Churn_Data[[#This Row],[tenure]]&lt;=12,"0-1 Year",IF(Churn_Data[[#This Row],[tenure]]&lt;=24,"1-2 Years",IF(Churn_Data[[#This Row],[tenure]]&lt;=36,"2-3 Years",IF(Churn_Data[[#This Row],[tenure]]&lt;=48,"3-4 Years",IF(Churn_Data[[#This Row],[tenure]]&lt;=60,"4-5 Years","5+ Years")))))</f>
        <v>1-2 Years</v>
      </c>
      <c r="Z2911">
        <v>16</v>
      </c>
      <c r="AA2911">
        <v>1448.6</v>
      </c>
      <c r="AB2911" t="e">
        <f>IF(Churn_Data[[#This Row],[Churn]]="No",Churn_Data[[#This Row],[MonthlyCharges]],NA())</f>
        <v>#N/A</v>
      </c>
      <c r="AC2911" t="e">
        <f>IF(Churn_Data[[#This Row],[Churn]]="No",Churn_Data[[#This Row],[tenure]],NA())</f>
        <v>#N/A</v>
      </c>
      <c r="AD2911">
        <f>IF(Churn_Data[[#This Row],[Churn]]="Yes",Churn_Data[[#This Row],[MonthlyCharges]],NA())</f>
        <v>89.05</v>
      </c>
      <c r="AE2911">
        <f>IF(Churn_Data[[#This Row],[Churn]]="Yes",Churn_Data[[#This Row],[tenure]],NA())</f>
        <v>16</v>
      </c>
      <c r="AF2911">
        <v>1424.8</v>
      </c>
    </row>
    <row r="2912" spans="1:32" x14ac:dyDescent="0.3">
      <c r="A2912" t="s">
        <v>2944</v>
      </c>
      <c r="B2912" t="s">
        <v>23</v>
      </c>
      <c r="C2912" t="str">
        <f>IF(Churn_Data[[#This Row],[SeniorCitizen]]=1,"Yes","No")</f>
        <v>Yes</v>
      </c>
      <c r="D2912">
        <v>1</v>
      </c>
      <c r="E2912" t="s">
        <v>25</v>
      </c>
      <c r="F2912" t="s">
        <v>25</v>
      </c>
      <c r="G2912" t="s">
        <v>24</v>
      </c>
      <c r="H2912" t="s">
        <v>24</v>
      </c>
      <c r="I2912" t="s">
        <v>26</v>
      </c>
      <c r="J2912" t="str">
        <f>IF(Churn_Data[[#This Row],[InternetService]]&lt;&gt;"No","Yes","No")</f>
        <v>Yes</v>
      </c>
      <c r="K2912" t="s">
        <v>25</v>
      </c>
      <c r="L2912" t="s">
        <v>24</v>
      </c>
      <c r="M2912" t="s">
        <v>25</v>
      </c>
      <c r="N2912" t="s">
        <v>24</v>
      </c>
      <c r="O2912" t="s">
        <v>25</v>
      </c>
      <c r="P2912" t="s">
        <v>25</v>
      </c>
      <c r="Q2912" t="s">
        <v>24</v>
      </c>
      <c r="R2912">
        <f>IF(Churn_Data[[#This Row],[Churn]]="Yes",1,0)</f>
        <v>1</v>
      </c>
      <c r="S2912" t="s">
        <v>24</v>
      </c>
      <c r="T2912">
        <f>(Churn_Data[[#This Row],[OnlineSecurity]]="Yes")+(Churn_Data[[#This Row],[OnlineBackup]]="Yes")+(Churn_Data[[#This Row],[DeviceProtection]]="Yes")+(Churn_Data[[#This Row],[TechSupport]]="Yes")+(Churn_Data[[#This Row],[StreamingTV]]="Yes")+(Churn_Data[[#This Row],[StreamingMovies]]="Yes")</f>
        <v>2</v>
      </c>
      <c r="U2912" t="s">
        <v>27</v>
      </c>
      <c r="V2912" t="s">
        <v>32</v>
      </c>
      <c r="W2912" t="str">
        <f>IF(ISNUMBER(SEARCH("automatic", Churn_Data[[#This Row],[PaymentMethod]])), "Automatic", "Manual")</f>
        <v>Manual</v>
      </c>
      <c r="X2912">
        <v>85.45</v>
      </c>
      <c r="Y2912" t="str">
        <f>IF(Churn_Data[[#This Row],[tenure]]&lt;=12,"0-1 Year",IF(Churn_Data[[#This Row],[tenure]]&lt;=24,"1-2 Years",IF(Churn_Data[[#This Row],[tenure]]&lt;=36,"2-3 Years",IF(Churn_Data[[#This Row],[tenure]]&lt;=48,"3-4 Years",IF(Churn_Data[[#This Row],[tenure]]&lt;=60,"4-5 Years","5+ Years")))))</f>
        <v>1-2 Years</v>
      </c>
      <c r="Z2912">
        <v>18</v>
      </c>
      <c r="AA2912">
        <v>1505.85</v>
      </c>
      <c r="AB2912" t="e">
        <f>IF(Churn_Data[[#This Row],[Churn]]="No",Churn_Data[[#This Row],[MonthlyCharges]],NA())</f>
        <v>#N/A</v>
      </c>
      <c r="AC2912" t="e">
        <f>IF(Churn_Data[[#This Row],[Churn]]="No",Churn_Data[[#This Row],[tenure]],NA())</f>
        <v>#N/A</v>
      </c>
      <c r="AD2912">
        <f>IF(Churn_Data[[#This Row],[Churn]]="Yes",Churn_Data[[#This Row],[MonthlyCharges]],NA())</f>
        <v>85.45</v>
      </c>
      <c r="AE2912">
        <f>IF(Churn_Data[[#This Row],[Churn]]="Yes",Churn_Data[[#This Row],[tenure]],NA())</f>
        <v>18</v>
      </c>
      <c r="AF2912">
        <v>1538.1</v>
      </c>
    </row>
    <row r="2913" spans="1:32" x14ac:dyDescent="0.3">
      <c r="A2913" t="s">
        <v>2945</v>
      </c>
      <c r="B2913" t="s">
        <v>23</v>
      </c>
      <c r="C2913" t="str">
        <f>IF(Churn_Data[[#This Row],[SeniorCitizen]]=1,"Yes","No")</f>
        <v>No</v>
      </c>
      <c r="D2913">
        <v>0</v>
      </c>
      <c r="E2913" t="s">
        <v>25</v>
      </c>
      <c r="F2913" t="s">
        <v>25</v>
      </c>
      <c r="G2913" t="s">
        <v>24</v>
      </c>
      <c r="H2913" t="s">
        <v>24</v>
      </c>
      <c r="I2913" t="s">
        <v>26</v>
      </c>
      <c r="J2913" t="str">
        <f>IF(Churn_Data[[#This Row],[InternetService]]&lt;&gt;"No","Yes","No")</f>
        <v>Yes</v>
      </c>
      <c r="K2913" t="s">
        <v>25</v>
      </c>
      <c r="L2913" t="s">
        <v>24</v>
      </c>
      <c r="M2913" t="s">
        <v>25</v>
      </c>
      <c r="N2913" t="s">
        <v>24</v>
      </c>
      <c r="O2913" t="s">
        <v>25</v>
      </c>
      <c r="P2913" t="s">
        <v>24</v>
      </c>
      <c r="Q2913" t="s">
        <v>24</v>
      </c>
      <c r="R2913">
        <f>IF(Churn_Data[[#This Row],[Churn]]="Yes",1,0)</f>
        <v>1</v>
      </c>
      <c r="S2913" t="s">
        <v>24</v>
      </c>
      <c r="T2913">
        <f>(Churn_Data[[#This Row],[OnlineSecurity]]="Yes")+(Churn_Data[[#This Row],[OnlineBackup]]="Yes")+(Churn_Data[[#This Row],[DeviceProtection]]="Yes")+(Churn_Data[[#This Row],[TechSupport]]="Yes")+(Churn_Data[[#This Row],[StreamingTV]]="Yes")+(Churn_Data[[#This Row],[StreamingMovies]]="Yes")</f>
        <v>3</v>
      </c>
      <c r="U2913" t="s">
        <v>27</v>
      </c>
      <c r="V2913" t="s">
        <v>32</v>
      </c>
      <c r="W2913" t="str">
        <f>IF(ISNUMBER(SEARCH("automatic", Churn_Data[[#This Row],[PaymentMethod]])), "Automatic", "Manual")</f>
        <v>Manual</v>
      </c>
      <c r="X2913">
        <v>93.5</v>
      </c>
      <c r="Y2913" t="str">
        <f>IF(Churn_Data[[#This Row],[tenure]]&lt;=12,"0-1 Year",IF(Churn_Data[[#This Row],[tenure]]&lt;=24,"1-2 Years",IF(Churn_Data[[#This Row],[tenure]]&lt;=36,"2-3 Years",IF(Churn_Data[[#This Row],[tenure]]&lt;=48,"3-4 Years",IF(Churn_Data[[#This Row],[tenure]]&lt;=60,"4-5 Years","5+ Years")))))</f>
        <v>0-1 Year</v>
      </c>
      <c r="Z2913">
        <v>4</v>
      </c>
      <c r="AA2913">
        <v>362.2</v>
      </c>
      <c r="AB2913" t="e">
        <f>IF(Churn_Data[[#This Row],[Churn]]="No",Churn_Data[[#This Row],[MonthlyCharges]],NA())</f>
        <v>#N/A</v>
      </c>
      <c r="AC2913" t="e">
        <f>IF(Churn_Data[[#This Row],[Churn]]="No",Churn_Data[[#This Row],[tenure]],NA())</f>
        <v>#N/A</v>
      </c>
      <c r="AD2913">
        <f>IF(Churn_Data[[#This Row],[Churn]]="Yes",Churn_Data[[#This Row],[MonthlyCharges]],NA())</f>
        <v>93.5</v>
      </c>
      <c r="AE2913">
        <f>IF(Churn_Data[[#This Row],[Churn]]="Yes",Churn_Data[[#This Row],[tenure]],NA())</f>
        <v>4</v>
      </c>
      <c r="AF2913">
        <v>374</v>
      </c>
    </row>
    <row r="2914" spans="1:32" x14ac:dyDescent="0.3">
      <c r="A2914" t="s">
        <v>2946</v>
      </c>
      <c r="B2914" t="s">
        <v>30</v>
      </c>
      <c r="C2914" t="str">
        <f>IF(Churn_Data[[#This Row],[SeniorCitizen]]=1,"Yes","No")</f>
        <v>No</v>
      </c>
      <c r="D2914">
        <v>0</v>
      </c>
      <c r="E2914" t="s">
        <v>24</v>
      </c>
      <c r="F2914" t="s">
        <v>24</v>
      </c>
      <c r="G2914" t="s">
        <v>24</v>
      </c>
      <c r="H2914" t="s">
        <v>24</v>
      </c>
      <c r="I2914" t="s">
        <v>26</v>
      </c>
      <c r="J2914" t="str">
        <f>IF(Churn_Data[[#This Row],[InternetService]]&lt;&gt;"No","Yes","No")</f>
        <v>Yes</v>
      </c>
      <c r="K2914" t="s">
        <v>25</v>
      </c>
      <c r="L2914" t="s">
        <v>24</v>
      </c>
      <c r="M2914" t="s">
        <v>25</v>
      </c>
      <c r="N2914" t="s">
        <v>24</v>
      </c>
      <c r="O2914" t="s">
        <v>25</v>
      </c>
      <c r="P2914" t="s">
        <v>24</v>
      </c>
      <c r="Q2914" t="s">
        <v>25</v>
      </c>
      <c r="R2914">
        <f>IF(Churn_Data[[#This Row],[Churn]]="Yes",1,0)</f>
        <v>0</v>
      </c>
      <c r="S2914" t="s">
        <v>24</v>
      </c>
      <c r="T2914">
        <f>(Churn_Data[[#This Row],[OnlineSecurity]]="Yes")+(Churn_Data[[#This Row],[OnlineBackup]]="Yes")+(Churn_Data[[#This Row],[DeviceProtection]]="Yes")+(Churn_Data[[#This Row],[TechSupport]]="Yes")+(Churn_Data[[#This Row],[StreamingTV]]="Yes")+(Churn_Data[[#This Row],[StreamingMovies]]="Yes")</f>
        <v>3</v>
      </c>
      <c r="U2914" t="s">
        <v>27</v>
      </c>
      <c r="V2914" t="s">
        <v>46</v>
      </c>
      <c r="W2914" t="str">
        <f>IF(ISNUMBER(SEARCH("automatic", Churn_Data[[#This Row],[PaymentMethod]])), "Automatic", "Manual")</f>
        <v>Automatic</v>
      </c>
      <c r="X2914">
        <v>93.25</v>
      </c>
      <c r="Y2914" t="str">
        <f>IF(Churn_Data[[#This Row],[tenure]]&lt;=12,"0-1 Year",IF(Churn_Data[[#This Row],[tenure]]&lt;=24,"1-2 Years",IF(Churn_Data[[#This Row],[tenure]]&lt;=36,"2-3 Years",IF(Churn_Data[[#This Row],[tenure]]&lt;=48,"3-4 Years",IF(Churn_Data[[#This Row],[tenure]]&lt;=60,"4-5 Years","5+ Years")))))</f>
        <v>4-5 Years</v>
      </c>
      <c r="Z2914">
        <v>52</v>
      </c>
      <c r="AA2914">
        <v>4631.7</v>
      </c>
      <c r="AB2914">
        <f>IF(Churn_Data[[#This Row],[Churn]]="No",Churn_Data[[#This Row],[MonthlyCharges]],NA())</f>
        <v>93.25</v>
      </c>
      <c r="AC2914">
        <f>IF(Churn_Data[[#This Row],[Churn]]="No",Churn_Data[[#This Row],[tenure]],NA())</f>
        <v>52</v>
      </c>
      <c r="AD2914" t="e">
        <f>IF(Churn_Data[[#This Row],[Churn]]="Yes",Churn_Data[[#This Row],[MonthlyCharges]],NA())</f>
        <v>#N/A</v>
      </c>
      <c r="AE2914" t="e">
        <f>IF(Churn_Data[[#This Row],[Churn]]="Yes",Churn_Data[[#This Row],[tenure]],NA())</f>
        <v>#N/A</v>
      </c>
      <c r="AF2914">
        <v>4849</v>
      </c>
    </row>
    <row r="2915" spans="1:32" x14ac:dyDescent="0.3">
      <c r="A2915" t="s">
        <v>2947</v>
      </c>
      <c r="B2915" t="s">
        <v>23</v>
      </c>
      <c r="C2915" t="str">
        <f>IF(Churn_Data[[#This Row],[SeniorCitizen]]=1,"Yes","No")</f>
        <v>No</v>
      </c>
      <c r="D2915">
        <v>0</v>
      </c>
      <c r="E2915" t="s">
        <v>24</v>
      </c>
      <c r="F2915" t="s">
        <v>24</v>
      </c>
      <c r="G2915" t="s">
        <v>24</v>
      </c>
      <c r="H2915" t="s">
        <v>24</v>
      </c>
      <c r="I2915" t="s">
        <v>26</v>
      </c>
      <c r="J2915" t="str">
        <f>IF(Churn_Data[[#This Row],[InternetService]]&lt;&gt;"No","Yes","No")</f>
        <v>Yes</v>
      </c>
      <c r="K2915" t="s">
        <v>25</v>
      </c>
      <c r="L2915" t="s">
        <v>25</v>
      </c>
      <c r="M2915" t="s">
        <v>24</v>
      </c>
      <c r="N2915" t="s">
        <v>24</v>
      </c>
      <c r="O2915" t="s">
        <v>25</v>
      </c>
      <c r="P2915" t="s">
        <v>25</v>
      </c>
      <c r="Q2915" t="s">
        <v>24</v>
      </c>
      <c r="R2915">
        <f>IF(Churn_Data[[#This Row],[Churn]]="Yes",1,0)</f>
        <v>1</v>
      </c>
      <c r="S2915" t="s">
        <v>24</v>
      </c>
      <c r="T2915">
        <f>(Churn_Data[[#This Row],[OnlineSecurity]]="Yes")+(Churn_Data[[#This Row],[OnlineBackup]]="Yes")+(Churn_Data[[#This Row],[DeviceProtection]]="Yes")+(Churn_Data[[#This Row],[TechSupport]]="Yes")+(Churn_Data[[#This Row],[StreamingTV]]="Yes")+(Churn_Data[[#This Row],[StreamingMovies]]="Yes")</f>
        <v>2</v>
      </c>
      <c r="U2915" t="s">
        <v>27</v>
      </c>
      <c r="V2915" t="s">
        <v>32</v>
      </c>
      <c r="W2915" t="str">
        <f>IF(ISNUMBER(SEARCH("automatic", Churn_Data[[#This Row],[PaymentMethod]])), "Automatic", "Manual")</f>
        <v>Manual</v>
      </c>
      <c r="X2915">
        <v>84.85</v>
      </c>
      <c r="Y2915" t="str">
        <f>IF(Churn_Data[[#This Row],[tenure]]&lt;=12,"0-1 Year",IF(Churn_Data[[#This Row],[tenure]]&lt;=24,"1-2 Years",IF(Churn_Data[[#This Row],[tenure]]&lt;=36,"2-3 Years",IF(Churn_Data[[#This Row],[tenure]]&lt;=48,"3-4 Years",IF(Churn_Data[[#This Row],[tenure]]&lt;=60,"4-5 Years","5+ Years")))))</f>
        <v>3-4 Years</v>
      </c>
      <c r="Z2915">
        <v>40</v>
      </c>
      <c r="AA2915">
        <v>3303.05</v>
      </c>
      <c r="AB2915" t="e">
        <f>IF(Churn_Data[[#This Row],[Churn]]="No",Churn_Data[[#This Row],[MonthlyCharges]],NA())</f>
        <v>#N/A</v>
      </c>
      <c r="AC2915" t="e">
        <f>IF(Churn_Data[[#This Row],[Churn]]="No",Churn_Data[[#This Row],[tenure]],NA())</f>
        <v>#N/A</v>
      </c>
      <c r="AD2915">
        <f>IF(Churn_Data[[#This Row],[Churn]]="Yes",Churn_Data[[#This Row],[MonthlyCharges]],NA())</f>
        <v>84.85</v>
      </c>
      <c r="AE2915">
        <f>IF(Churn_Data[[#This Row],[Churn]]="Yes",Churn_Data[[#This Row],[tenure]],NA())</f>
        <v>40</v>
      </c>
      <c r="AF2915">
        <v>3394</v>
      </c>
    </row>
    <row r="2916" spans="1:32" x14ac:dyDescent="0.3">
      <c r="A2916" t="s">
        <v>2948</v>
      </c>
      <c r="B2916" t="s">
        <v>30</v>
      </c>
      <c r="C2916" t="str">
        <f>IF(Churn_Data[[#This Row],[SeniorCitizen]]=1,"Yes","No")</f>
        <v>No</v>
      </c>
      <c r="D2916">
        <v>0</v>
      </c>
      <c r="E2916" t="s">
        <v>25</v>
      </c>
      <c r="F2916" t="s">
        <v>25</v>
      </c>
      <c r="G2916" t="s">
        <v>24</v>
      </c>
      <c r="H2916" t="s">
        <v>24</v>
      </c>
      <c r="I2916" t="s">
        <v>26</v>
      </c>
      <c r="J2916" t="str">
        <f>IF(Churn_Data[[#This Row],[InternetService]]&lt;&gt;"No","Yes","No")</f>
        <v>Yes</v>
      </c>
      <c r="K2916" t="s">
        <v>25</v>
      </c>
      <c r="L2916" t="s">
        <v>25</v>
      </c>
      <c r="M2916" t="s">
        <v>25</v>
      </c>
      <c r="N2916" t="s">
        <v>24</v>
      </c>
      <c r="O2916" t="s">
        <v>25</v>
      </c>
      <c r="P2916" t="s">
        <v>24</v>
      </c>
      <c r="Q2916" t="s">
        <v>25</v>
      </c>
      <c r="R2916">
        <f>IF(Churn_Data[[#This Row],[Churn]]="Yes",1,0)</f>
        <v>0</v>
      </c>
      <c r="S2916" t="s">
        <v>24</v>
      </c>
      <c r="T2916">
        <f>(Churn_Data[[#This Row],[OnlineSecurity]]="Yes")+(Churn_Data[[#This Row],[OnlineBackup]]="Yes")+(Churn_Data[[#This Row],[DeviceProtection]]="Yes")+(Churn_Data[[#This Row],[TechSupport]]="Yes")+(Churn_Data[[#This Row],[StreamingTV]]="Yes")+(Churn_Data[[#This Row],[StreamingMovies]]="Yes")</f>
        <v>2</v>
      </c>
      <c r="U2916" t="s">
        <v>27</v>
      </c>
      <c r="V2916" t="s">
        <v>46</v>
      </c>
      <c r="W2916" t="str">
        <f>IF(ISNUMBER(SEARCH("automatic", Churn_Data[[#This Row],[PaymentMethod]])), "Automatic", "Manual")</f>
        <v>Automatic</v>
      </c>
      <c r="X2916">
        <v>87.95</v>
      </c>
      <c r="Y2916" t="str">
        <f>IF(Churn_Data[[#This Row],[tenure]]&lt;=12,"0-1 Year",IF(Churn_Data[[#This Row],[tenure]]&lt;=24,"1-2 Years",IF(Churn_Data[[#This Row],[tenure]]&lt;=36,"2-3 Years",IF(Churn_Data[[#This Row],[tenure]]&lt;=48,"3-4 Years",IF(Churn_Data[[#This Row],[tenure]]&lt;=60,"4-5 Years","5+ Years")))))</f>
        <v>0-1 Year</v>
      </c>
      <c r="Z2916">
        <v>6</v>
      </c>
      <c r="AA2916">
        <v>522.35</v>
      </c>
      <c r="AB2916">
        <f>IF(Churn_Data[[#This Row],[Churn]]="No",Churn_Data[[#This Row],[MonthlyCharges]],NA())</f>
        <v>87.95</v>
      </c>
      <c r="AC2916">
        <f>IF(Churn_Data[[#This Row],[Churn]]="No",Churn_Data[[#This Row],[tenure]],NA())</f>
        <v>6</v>
      </c>
      <c r="AD2916" t="e">
        <f>IF(Churn_Data[[#This Row],[Churn]]="Yes",Churn_Data[[#This Row],[MonthlyCharges]],NA())</f>
        <v>#N/A</v>
      </c>
      <c r="AE2916" t="e">
        <f>IF(Churn_Data[[#This Row],[Churn]]="Yes",Churn_Data[[#This Row],[tenure]],NA())</f>
        <v>#N/A</v>
      </c>
      <c r="AF2916">
        <v>527.70000000000005</v>
      </c>
    </row>
    <row r="2917" spans="1:32" x14ac:dyDescent="0.3">
      <c r="A2917" t="s">
        <v>2949</v>
      </c>
      <c r="B2917" t="s">
        <v>23</v>
      </c>
      <c r="C2917" t="str">
        <f>IF(Churn_Data[[#This Row],[SeniorCitizen]]=1,"Yes","No")</f>
        <v>No</v>
      </c>
      <c r="D2917">
        <v>0</v>
      </c>
      <c r="E2917" t="s">
        <v>24</v>
      </c>
      <c r="F2917" t="s">
        <v>25</v>
      </c>
      <c r="G2917" t="s">
        <v>24</v>
      </c>
      <c r="H2917" t="s">
        <v>24</v>
      </c>
      <c r="I2917" t="s">
        <v>26</v>
      </c>
      <c r="J2917" t="str">
        <f>IF(Churn_Data[[#This Row],[InternetService]]&lt;&gt;"No","Yes","No")</f>
        <v>Yes</v>
      </c>
      <c r="K2917" t="s">
        <v>25</v>
      </c>
      <c r="L2917" t="s">
        <v>24</v>
      </c>
      <c r="M2917" t="s">
        <v>24</v>
      </c>
      <c r="N2917" t="s">
        <v>24</v>
      </c>
      <c r="O2917" t="s">
        <v>25</v>
      </c>
      <c r="P2917" t="s">
        <v>25</v>
      </c>
      <c r="Q2917" t="s">
        <v>25</v>
      </c>
      <c r="R2917">
        <f>IF(Churn_Data[[#This Row],[Churn]]="Yes",1,0)</f>
        <v>0</v>
      </c>
      <c r="S2917" t="s">
        <v>25</v>
      </c>
      <c r="T2917">
        <f>(Churn_Data[[#This Row],[OnlineSecurity]]="Yes")+(Churn_Data[[#This Row],[OnlineBackup]]="Yes")+(Churn_Data[[#This Row],[DeviceProtection]]="Yes")+(Churn_Data[[#This Row],[TechSupport]]="Yes")+(Churn_Data[[#This Row],[StreamingTV]]="Yes")+(Churn_Data[[#This Row],[StreamingMovies]]="Yes")</f>
        <v>3</v>
      </c>
      <c r="U2917" t="s">
        <v>27</v>
      </c>
      <c r="V2917" t="s">
        <v>32</v>
      </c>
      <c r="W2917" t="str">
        <f>IF(ISNUMBER(SEARCH("automatic", Churn_Data[[#This Row],[PaymentMethod]])), "Automatic", "Manual")</f>
        <v>Manual</v>
      </c>
      <c r="X2917">
        <v>90.55</v>
      </c>
      <c r="Y2917" t="str">
        <f>IF(Churn_Data[[#This Row],[tenure]]&lt;=12,"0-1 Year",IF(Churn_Data[[#This Row],[tenure]]&lt;=24,"1-2 Years",IF(Churn_Data[[#This Row],[tenure]]&lt;=36,"2-3 Years",IF(Churn_Data[[#This Row],[tenure]]&lt;=48,"3-4 Years",IF(Churn_Data[[#This Row],[tenure]]&lt;=60,"4-5 Years","5+ Years")))))</f>
        <v>4-5 Years</v>
      </c>
      <c r="Z2917">
        <v>56</v>
      </c>
      <c r="AA2917">
        <v>5116.6000000000004</v>
      </c>
      <c r="AB2917">
        <f>IF(Churn_Data[[#This Row],[Churn]]="No",Churn_Data[[#This Row],[MonthlyCharges]],NA())</f>
        <v>90.55</v>
      </c>
      <c r="AC2917">
        <f>IF(Churn_Data[[#This Row],[Churn]]="No",Churn_Data[[#This Row],[tenure]],NA())</f>
        <v>56</v>
      </c>
      <c r="AD2917" t="e">
        <f>IF(Churn_Data[[#This Row],[Churn]]="Yes",Churn_Data[[#This Row],[MonthlyCharges]],NA())</f>
        <v>#N/A</v>
      </c>
      <c r="AE2917" t="e">
        <f>IF(Churn_Data[[#This Row],[Churn]]="Yes",Churn_Data[[#This Row],[tenure]],NA())</f>
        <v>#N/A</v>
      </c>
      <c r="AF2917">
        <v>5070.8</v>
      </c>
    </row>
    <row r="2918" spans="1:32" x14ac:dyDescent="0.3">
      <c r="A2918" t="s">
        <v>2950</v>
      </c>
      <c r="B2918" t="s">
        <v>23</v>
      </c>
      <c r="C2918" t="str">
        <f>IF(Churn_Data[[#This Row],[SeniorCitizen]]=1,"Yes","No")</f>
        <v>No</v>
      </c>
      <c r="D2918">
        <v>0</v>
      </c>
      <c r="E2918" t="s">
        <v>25</v>
      </c>
      <c r="F2918" t="s">
        <v>25</v>
      </c>
      <c r="G2918" t="s">
        <v>24</v>
      </c>
      <c r="H2918" t="s">
        <v>24</v>
      </c>
      <c r="I2918" t="s">
        <v>26</v>
      </c>
      <c r="J2918" t="str">
        <f>IF(Churn_Data[[#This Row],[InternetService]]&lt;&gt;"No","Yes","No")</f>
        <v>Yes</v>
      </c>
      <c r="K2918" t="s">
        <v>25</v>
      </c>
      <c r="L2918" t="s">
        <v>25</v>
      </c>
      <c r="M2918" t="s">
        <v>25</v>
      </c>
      <c r="N2918" t="s">
        <v>24</v>
      </c>
      <c r="O2918" t="s">
        <v>25</v>
      </c>
      <c r="P2918" t="s">
        <v>25</v>
      </c>
      <c r="Q2918" t="s">
        <v>24</v>
      </c>
      <c r="R2918">
        <f>IF(Churn_Data[[#This Row],[Churn]]="Yes",1,0)</f>
        <v>1</v>
      </c>
      <c r="S2918" t="s">
        <v>24</v>
      </c>
      <c r="T2918">
        <f>(Churn_Data[[#This Row],[OnlineSecurity]]="Yes")+(Churn_Data[[#This Row],[OnlineBackup]]="Yes")+(Churn_Data[[#This Row],[DeviceProtection]]="Yes")+(Churn_Data[[#This Row],[TechSupport]]="Yes")+(Churn_Data[[#This Row],[StreamingTV]]="Yes")+(Churn_Data[[#This Row],[StreamingMovies]]="Yes")</f>
        <v>1</v>
      </c>
      <c r="U2918" t="s">
        <v>27</v>
      </c>
      <c r="V2918" t="s">
        <v>72</v>
      </c>
      <c r="W2918" t="str">
        <f>IF(ISNUMBER(SEARCH("automatic", Churn_Data[[#This Row],[PaymentMethod]])), "Automatic", "Manual")</f>
        <v>Automatic</v>
      </c>
      <c r="X2918">
        <v>79.849999999999994</v>
      </c>
      <c r="Y2918" t="str">
        <f>IF(Churn_Data[[#This Row],[tenure]]&lt;=12,"0-1 Year",IF(Churn_Data[[#This Row],[tenure]]&lt;=24,"1-2 Years",IF(Churn_Data[[#This Row],[tenure]]&lt;=36,"2-3 Years",IF(Churn_Data[[#This Row],[tenure]]&lt;=48,"3-4 Years",IF(Churn_Data[[#This Row],[tenure]]&lt;=60,"4-5 Years","5+ Years")))))</f>
        <v>2-3 Years</v>
      </c>
      <c r="Z2918">
        <v>31</v>
      </c>
      <c r="AA2918">
        <v>2404.15</v>
      </c>
      <c r="AB2918" t="e">
        <f>IF(Churn_Data[[#This Row],[Churn]]="No",Churn_Data[[#This Row],[MonthlyCharges]],NA())</f>
        <v>#N/A</v>
      </c>
      <c r="AC2918" t="e">
        <f>IF(Churn_Data[[#This Row],[Churn]]="No",Churn_Data[[#This Row],[tenure]],NA())</f>
        <v>#N/A</v>
      </c>
      <c r="AD2918">
        <f>IF(Churn_Data[[#This Row],[Churn]]="Yes",Churn_Data[[#This Row],[MonthlyCharges]],NA())</f>
        <v>79.849999999999994</v>
      </c>
      <c r="AE2918">
        <f>IF(Churn_Data[[#This Row],[Churn]]="Yes",Churn_Data[[#This Row],[tenure]],NA())</f>
        <v>31</v>
      </c>
      <c r="AF2918">
        <v>2475.35</v>
      </c>
    </row>
    <row r="2919" spans="1:32" x14ac:dyDescent="0.3">
      <c r="A2919" t="s">
        <v>2951</v>
      </c>
      <c r="B2919" t="s">
        <v>23</v>
      </c>
      <c r="C2919" t="str">
        <f>IF(Churn_Data[[#This Row],[SeniorCitizen]]=1,"Yes","No")</f>
        <v>No</v>
      </c>
      <c r="D2919">
        <v>0</v>
      </c>
      <c r="E2919" t="s">
        <v>25</v>
      </c>
      <c r="F2919" t="s">
        <v>24</v>
      </c>
      <c r="G2919" t="s">
        <v>24</v>
      </c>
      <c r="H2919" t="s">
        <v>24</v>
      </c>
      <c r="I2919" t="s">
        <v>26</v>
      </c>
      <c r="J2919" t="str">
        <f>IF(Churn_Data[[#This Row],[InternetService]]&lt;&gt;"No","Yes","No")</f>
        <v>Yes</v>
      </c>
      <c r="K2919" t="s">
        <v>25</v>
      </c>
      <c r="L2919" t="s">
        <v>24</v>
      </c>
      <c r="M2919" t="s">
        <v>24</v>
      </c>
      <c r="N2919" t="s">
        <v>24</v>
      </c>
      <c r="O2919" t="s">
        <v>25</v>
      </c>
      <c r="P2919" t="s">
        <v>25</v>
      </c>
      <c r="Q2919" t="s">
        <v>25</v>
      </c>
      <c r="R2919">
        <f>IF(Churn_Data[[#This Row],[Churn]]="Yes",1,0)</f>
        <v>0</v>
      </c>
      <c r="S2919" t="s">
        <v>24</v>
      </c>
      <c r="T2919">
        <f>(Churn_Data[[#This Row],[OnlineSecurity]]="Yes")+(Churn_Data[[#This Row],[OnlineBackup]]="Yes")+(Churn_Data[[#This Row],[DeviceProtection]]="Yes")+(Churn_Data[[#This Row],[TechSupport]]="Yes")+(Churn_Data[[#This Row],[StreamingTV]]="Yes")+(Churn_Data[[#This Row],[StreamingMovies]]="Yes")</f>
        <v>3</v>
      </c>
      <c r="U2919" t="s">
        <v>27</v>
      </c>
      <c r="V2919" t="s">
        <v>72</v>
      </c>
      <c r="W2919" t="str">
        <f>IF(ISNUMBER(SEARCH("automatic", Churn_Data[[#This Row],[PaymentMethod]])), "Automatic", "Manual")</f>
        <v>Automatic</v>
      </c>
      <c r="X2919">
        <v>92.7</v>
      </c>
      <c r="Y2919" t="str">
        <f>IF(Churn_Data[[#This Row],[tenure]]&lt;=12,"0-1 Year",IF(Churn_Data[[#This Row],[tenure]]&lt;=24,"1-2 Years",IF(Churn_Data[[#This Row],[tenure]]&lt;=36,"2-3 Years",IF(Churn_Data[[#This Row],[tenure]]&lt;=48,"3-4 Years",IF(Churn_Data[[#This Row],[tenure]]&lt;=60,"4-5 Years","5+ Years")))))</f>
        <v>1-2 Years</v>
      </c>
      <c r="Z2919">
        <v>17</v>
      </c>
      <c r="AA2919">
        <v>1556.85</v>
      </c>
      <c r="AB2919">
        <f>IF(Churn_Data[[#This Row],[Churn]]="No",Churn_Data[[#This Row],[MonthlyCharges]],NA())</f>
        <v>92.7</v>
      </c>
      <c r="AC2919">
        <f>IF(Churn_Data[[#This Row],[Churn]]="No",Churn_Data[[#This Row],[tenure]],NA())</f>
        <v>17</v>
      </c>
      <c r="AD2919" t="e">
        <f>IF(Churn_Data[[#This Row],[Churn]]="Yes",Churn_Data[[#This Row],[MonthlyCharges]],NA())</f>
        <v>#N/A</v>
      </c>
      <c r="AE2919" t="e">
        <f>IF(Churn_Data[[#This Row],[Churn]]="Yes",Churn_Data[[#This Row],[tenure]],NA())</f>
        <v>#N/A</v>
      </c>
      <c r="AF2919">
        <v>1575.9</v>
      </c>
    </row>
    <row r="2920" spans="1:32" x14ac:dyDescent="0.3">
      <c r="A2920" t="s">
        <v>2952</v>
      </c>
      <c r="B2920" t="s">
        <v>23</v>
      </c>
      <c r="C2920" t="str">
        <f>IF(Churn_Data[[#This Row],[SeniorCitizen]]=1,"Yes","No")</f>
        <v>No</v>
      </c>
      <c r="D2920">
        <v>0</v>
      </c>
      <c r="E2920" t="s">
        <v>24</v>
      </c>
      <c r="F2920" t="s">
        <v>25</v>
      </c>
      <c r="G2920" t="s">
        <v>24</v>
      </c>
      <c r="H2920" t="s">
        <v>24</v>
      </c>
      <c r="I2920" t="s">
        <v>26</v>
      </c>
      <c r="J2920" t="str">
        <f>IF(Churn_Data[[#This Row],[InternetService]]&lt;&gt;"No","Yes","No")</f>
        <v>Yes</v>
      </c>
      <c r="K2920" t="s">
        <v>25</v>
      </c>
      <c r="L2920" t="s">
        <v>25</v>
      </c>
      <c r="M2920" t="s">
        <v>24</v>
      </c>
      <c r="N2920" t="s">
        <v>24</v>
      </c>
      <c r="O2920" t="s">
        <v>25</v>
      </c>
      <c r="P2920" t="s">
        <v>24</v>
      </c>
      <c r="Q2920" t="s">
        <v>25</v>
      </c>
      <c r="R2920">
        <f>IF(Churn_Data[[#This Row],[Churn]]="Yes",1,0)</f>
        <v>0</v>
      </c>
      <c r="S2920" t="s">
        <v>24</v>
      </c>
      <c r="T2920">
        <f>(Churn_Data[[#This Row],[OnlineSecurity]]="Yes")+(Churn_Data[[#This Row],[OnlineBackup]]="Yes")+(Churn_Data[[#This Row],[DeviceProtection]]="Yes")+(Churn_Data[[#This Row],[TechSupport]]="Yes")+(Churn_Data[[#This Row],[StreamingTV]]="Yes")+(Churn_Data[[#This Row],[StreamingMovies]]="Yes")</f>
        <v>3</v>
      </c>
      <c r="U2920" t="s">
        <v>27</v>
      </c>
      <c r="V2920" t="s">
        <v>72</v>
      </c>
      <c r="W2920" t="str">
        <f>IF(ISNUMBER(SEARCH("automatic", Churn_Data[[#This Row],[PaymentMethod]])), "Automatic", "Manual")</f>
        <v>Automatic</v>
      </c>
      <c r="X2920">
        <v>95</v>
      </c>
      <c r="Y2920" t="str">
        <f>IF(Churn_Data[[#This Row],[tenure]]&lt;=12,"0-1 Year",IF(Churn_Data[[#This Row],[tenure]]&lt;=24,"1-2 Years",IF(Churn_Data[[#This Row],[tenure]]&lt;=36,"2-3 Years",IF(Churn_Data[[#This Row],[tenure]]&lt;=48,"3-4 Years",IF(Churn_Data[[#This Row],[tenure]]&lt;=60,"4-5 Years","5+ Years")))))</f>
        <v>2-3 Years</v>
      </c>
      <c r="Z2920">
        <v>33</v>
      </c>
      <c r="AA2920">
        <v>3008.15</v>
      </c>
      <c r="AB2920">
        <f>IF(Churn_Data[[#This Row],[Churn]]="No",Churn_Data[[#This Row],[MonthlyCharges]],NA())</f>
        <v>95</v>
      </c>
      <c r="AC2920">
        <f>IF(Churn_Data[[#This Row],[Churn]]="No",Churn_Data[[#This Row],[tenure]],NA())</f>
        <v>33</v>
      </c>
      <c r="AD2920" t="e">
        <f>IF(Churn_Data[[#This Row],[Churn]]="Yes",Churn_Data[[#This Row],[MonthlyCharges]],NA())</f>
        <v>#N/A</v>
      </c>
      <c r="AE2920" t="e">
        <f>IF(Churn_Data[[#This Row],[Churn]]="Yes",Churn_Data[[#This Row],[tenure]],NA())</f>
        <v>#N/A</v>
      </c>
      <c r="AF2920">
        <v>3135</v>
      </c>
    </row>
    <row r="2921" spans="1:32" x14ac:dyDescent="0.3">
      <c r="A2921" t="s">
        <v>2953</v>
      </c>
      <c r="B2921" t="s">
        <v>30</v>
      </c>
      <c r="C2921" t="str">
        <f>IF(Churn_Data[[#This Row],[SeniorCitizen]]=1,"Yes","No")</f>
        <v>No</v>
      </c>
      <c r="D2921">
        <v>0</v>
      </c>
      <c r="E2921" t="s">
        <v>24</v>
      </c>
      <c r="F2921" t="s">
        <v>25</v>
      </c>
      <c r="G2921" t="s">
        <v>24</v>
      </c>
      <c r="H2921" t="s">
        <v>24</v>
      </c>
      <c r="I2921" t="s">
        <v>26</v>
      </c>
      <c r="J2921" t="str">
        <f>IF(Churn_Data[[#This Row],[InternetService]]&lt;&gt;"No","Yes","No")</f>
        <v>Yes</v>
      </c>
      <c r="K2921" t="s">
        <v>25</v>
      </c>
      <c r="L2921" t="s">
        <v>25</v>
      </c>
      <c r="M2921" t="s">
        <v>25</v>
      </c>
      <c r="N2921" t="s">
        <v>24</v>
      </c>
      <c r="O2921" t="s">
        <v>25</v>
      </c>
      <c r="P2921" t="s">
        <v>25</v>
      </c>
      <c r="Q2921" t="s">
        <v>24</v>
      </c>
      <c r="R2921">
        <f>IF(Churn_Data[[#This Row],[Churn]]="Yes",1,0)</f>
        <v>1</v>
      </c>
      <c r="S2921" t="s">
        <v>24</v>
      </c>
      <c r="T2921">
        <f>(Churn_Data[[#This Row],[OnlineSecurity]]="Yes")+(Churn_Data[[#This Row],[OnlineBackup]]="Yes")+(Churn_Data[[#This Row],[DeviceProtection]]="Yes")+(Churn_Data[[#This Row],[TechSupport]]="Yes")+(Churn_Data[[#This Row],[StreamingTV]]="Yes")+(Churn_Data[[#This Row],[StreamingMovies]]="Yes")</f>
        <v>1</v>
      </c>
      <c r="U2921" t="s">
        <v>27</v>
      </c>
      <c r="V2921" t="s">
        <v>46</v>
      </c>
      <c r="W2921" t="str">
        <f>IF(ISNUMBER(SEARCH("automatic", Churn_Data[[#This Row],[PaymentMethod]])), "Automatic", "Manual")</f>
        <v>Automatic</v>
      </c>
      <c r="X2921">
        <v>79.650000000000006</v>
      </c>
      <c r="Y2921" t="str">
        <f>IF(Churn_Data[[#This Row],[tenure]]&lt;=12,"0-1 Year",IF(Churn_Data[[#This Row],[tenure]]&lt;=24,"1-2 Years",IF(Churn_Data[[#This Row],[tenure]]&lt;=36,"2-3 Years",IF(Churn_Data[[#This Row],[tenure]]&lt;=48,"3-4 Years",IF(Churn_Data[[#This Row],[tenure]]&lt;=60,"4-5 Years","5+ Years")))))</f>
        <v>0-1 Year</v>
      </c>
      <c r="Z2921">
        <v>3</v>
      </c>
      <c r="AA2921">
        <v>251.75</v>
      </c>
      <c r="AB2921" t="e">
        <f>IF(Churn_Data[[#This Row],[Churn]]="No",Churn_Data[[#This Row],[MonthlyCharges]],NA())</f>
        <v>#N/A</v>
      </c>
      <c r="AC2921" t="e">
        <f>IF(Churn_Data[[#This Row],[Churn]]="No",Churn_Data[[#This Row],[tenure]],NA())</f>
        <v>#N/A</v>
      </c>
      <c r="AD2921">
        <f>IF(Churn_Data[[#This Row],[Churn]]="Yes",Churn_Data[[#This Row],[MonthlyCharges]],NA())</f>
        <v>79.650000000000006</v>
      </c>
      <c r="AE2921">
        <f>IF(Churn_Data[[#This Row],[Churn]]="Yes",Churn_Data[[#This Row],[tenure]],NA())</f>
        <v>3</v>
      </c>
      <c r="AF2921">
        <v>238.95</v>
      </c>
    </row>
    <row r="2922" spans="1:32" x14ac:dyDescent="0.3">
      <c r="A2922" t="s">
        <v>2954</v>
      </c>
      <c r="B2922" t="s">
        <v>23</v>
      </c>
      <c r="C2922" t="str">
        <f>IF(Churn_Data[[#This Row],[SeniorCitizen]]=1,"Yes","No")</f>
        <v>No</v>
      </c>
      <c r="D2922">
        <v>0</v>
      </c>
      <c r="E2922" t="s">
        <v>25</v>
      </c>
      <c r="F2922" t="s">
        <v>25</v>
      </c>
      <c r="G2922" t="s">
        <v>24</v>
      </c>
      <c r="H2922" t="s">
        <v>24</v>
      </c>
      <c r="I2922" t="s">
        <v>26</v>
      </c>
      <c r="J2922" t="str">
        <f>IF(Churn_Data[[#This Row],[InternetService]]&lt;&gt;"No","Yes","No")</f>
        <v>Yes</v>
      </c>
      <c r="K2922" t="s">
        <v>25</v>
      </c>
      <c r="L2922" t="s">
        <v>25</v>
      </c>
      <c r="M2922" t="s">
        <v>25</v>
      </c>
      <c r="N2922" t="s">
        <v>24</v>
      </c>
      <c r="O2922" t="s">
        <v>25</v>
      </c>
      <c r="P2922" t="s">
        <v>25</v>
      </c>
      <c r="Q2922" t="s">
        <v>25</v>
      </c>
      <c r="R2922">
        <f>IF(Churn_Data[[#This Row],[Churn]]="Yes",1,0)</f>
        <v>0</v>
      </c>
      <c r="S2922" t="s">
        <v>24</v>
      </c>
      <c r="T2922">
        <f>(Churn_Data[[#This Row],[OnlineSecurity]]="Yes")+(Churn_Data[[#This Row],[OnlineBackup]]="Yes")+(Churn_Data[[#This Row],[DeviceProtection]]="Yes")+(Churn_Data[[#This Row],[TechSupport]]="Yes")+(Churn_Data[[#This Row],[StreamingTV]]="Yes")+(Churn_Data[[#This Row],[StreamingMovies]]="Yes")</f>
        <v>1</v>
      </c>
      <c r="U2922" t="s">
        <v>27</v>
      </c>
      <c r="V2922" t="s">
        <v>72</v>
      </c>
      <c r="W2922" t="str">
        <f>IF(ISNUMBER(SEARCH("automatic", Churn_Data[[#This Row],[PaymentMethod]])), "Automatic", "Manual")</f>
        <v>Automatic</v>
      </c>
      <c r="X2922">
        <v>79.55</v>
      </c>
      <c r="Y2922" t="str">
        <f>IF(Churn_Data[[#This Row],[tenure]]&lt;=12,"0-1 Year",IF(Churn_Data[[#This Row],[tenure]]&lt;=24,"1-2 Years",IF(Churn_Data[[#This Row],[tenure]]&lt;=36,"2-3 Years",IF(Churn_Data[[#This Row],[tenure]]&lt;=48,"3-4 Years",IF(Churn_Data[[#This Row],[tenure]]&lt;=60,"4-5 Years","5+ Years")))))</f>
        <v>0-1 Year</v>
      </c>
      <c r="Z2922">
        <v>12</v>
      </c>
      <c r="AA2922">
        <v>958.25</v>
      </c>
      <c r="AB2922">
        <f>IF(Churn_Data[[#This Row],[Churn]]="No",Churn_Data[[#This Row],[MonthlyCharges]],NA())</f>
        <v>79.55</v>
      </c>
      <c r="AC2922">
        <f>IF(Churn_Data[[#This Row],[Churn]]="No",Churn_Data[[#This Row],[tenure]],NA())</f>
        <v>12</v>
      </c>
      <c r="AD2922" t="e">
        <f>IF(Churn_Data[[#This Row],[Churn]]="Yes",Churn_Data[[#This Row],[MonthlyCharges]],NA())</f>
        <v>#N/A</v>
      </c>
      <c r="AE2922" t="e">
        <f>IF(Churn_Data[[#This Row],[Churn]]="Yes",Churn_Data[[#This Row],[tenure]],NA())</f>
        <v>#N/A</v>
      </c>
      <c r="AF2922">
        <v>954.6</v>
      </c>
    </row>
    <row r="2923" spans="1:32" x14ac:dyDescent="0.3">
      <c r="A2923" t="s">
        <v>2955</v>
      </c>
      <c r="B2923" t="s">
        <v>23</v>
      </c>
      <c r="C2923" t="str">
        <f>IF(Churn_Data[[#This Row],[SeniorCitizen]]=1,"Yes","No")</f>
        <v>No</v>
      </c>
      <c r="D2923">
        <v>0</v>
      </c>
      <c r="E2923" t="s">
        <v>25</v>
      </c>
      <c r="F2923" t="s">
        <v>25</v>
      </c>
      <c r="G2923" t="s">
        <v>24</v>
      </c>
      <c r="H2923" t="s">
        <v>24</v>
      </c>
      <c r="I2923" t="s">
        <v>26</v>
      </c>
      <c r="J2923" t="str">
        <f>IF(Churn_Data[[#This Row],[InternetService]]&lt;&gt;"No","Yes","No")</f>
        <v>Yes</v>
      </c>
      <c r="K2923" t="s">
        <v>25</v>
      </c>
      <c r="L2923" t="s">
        <v>25</v>
      </c>
      <c r="M2923" t="s">
        <v>25</v>
      </c>
      <c r="N2923" t="s">
        <v>24</v>
      </c>
      <c r="O2923" t="s">
        <v>25</v>
      </c>
      <c r="P2923" t="s">
        <v>25</v>
      </c>
      <c r="Q2923" t="s">
        <v>25</v>
      </c>
      <c r="R2923">
        <f>IF(Churn_Data[[#This Row],[Churn]]="Yes",1,0)</f>
        <v>0</v>
      </c>
      <c r="S2923" t="s">
        <v>25</v>
      </c>
      <c r="T2923">
        <f>(Churn_Data[[#This Row],[OnlineSecurity]]="Yes")+(Churn_Data[[#This Row],[OnlineBackup]]="Yes")+(Churn_Data[[#This Row],[DeviceProtection]]="Yes")+(Churn_Data[[#This Row],[TechSupport]]="Yes")+(Churn_Data[[#This Row],[StreamingTV]]="Yes")+(Churn_Data[[#This Row],[StreamingMovies]]="Yes")</f>
        <v>1</v>
      </c>
      <c r="U2923" t="s">
        <v>27</v>
      </c>
      <c r="V2923" t="s">
        <v>72</v>
      </c>
      <c r="W2923" t="str">
        <f>IF(ISNUMBER(SEARCH("automatic", Churn_Data[[#This Row],[PaymentMethod]])), "Automatic", "Manual")</f>
        <v>Automatic</v>
      </c>
      <c r="X2923">
        <v>80.05</v>
      </c>
      <c r="Y2923" t="str">
        <f>IF(Churn_Data[[#This Row],[tenure]]&lt;=12,"0-1 Year",IF(Churn_Data[[#This Row],[tenure]]&lt;=24,"1-2 Years",IF(Churn_Data[[#This Row],[tenure]]&lt;=36,"2-3 Years",IF(Churn_Data[[#This Row],[tenure]]&lt;=48,"3-4 Years",IF(Churn_Data[[#This Row],[tenure]]&lt;=60,"4-5 Years","5+ Years")))))</f>
        <v>2-3 Years</v>
      </c>
      <c r="Z2923">
        <v>35</v>
      </c>
      <c r="AA2923">
        <v>2835.9</v>
      </c>
      <c r="AB2923">
        <f>IF(Churn_Data[[#This Row],[Churn]]="No",Churn_Data[[#This Row],[MonthlyCharges]],NA())</f>
        <v>80.05</v>
      </c>
      <c r="AC2923">
        <f>IF(Churn_Data[[#This Row],[Churn]]="No",Churn_Data[[#This Row],[tenure]],NA())</f>
        <v>35</v>
      </c>
      <c r="AD2923" t="e">
        <f>IF(Churn_Data[[#This Row],[Churn]]="Yes",Churn_Data[[#This Row],[MonthlyCharges]],NA())</f>
        <v>#N/A</v>
      </c>
      <c r="AE2923" t="e">
        <f>IF(Churn_Data[[#This Row],[Churn]]="Yes",Churn_Data[[#This Row],[tenure]],NA())</f>
        <v>#N/A</v>
      </c>
      <c r="AF2923">
        <v>2801.75</v>
      </c>
    </row>
    <row r="2924" spans="1:32" x14ac:dyDescent="0.3">
      <c r="A2924" t="s">
        <v>2956</v>
      </c>
      <c r="B2924" t="s">
        <v>30</v>
      </c>
      <c r="C2924" t="str">
        <f>IF(Churn_Data[[#This Row],[SeniorCitizen]]=1,"Yes","No")</f>
        <v>No</v>
      </c>
      <c r="D2924">
        <v>0</v>
      </c>
      <c r="E2924" t="s">
        <v>25</v>
      </c>
      <c r="F2924" t="s">
        <v>25</v>
      </c>
      <c r="G2924" t="s">
        <v>24</v>
      </c>
      <c r="H2924" t="s">
        <v>24</v>
      </c>
      <c r="I2924" t="s">
        <v>26</v>
      </c>
      <c r="J2924" t="str">
        <f>IF(Churn_Data[[#This Row],[InternetService]]&lt;&gt;"No","Yes","No")</f>
        <v>Yes</v>
      </c>
      <c r="K2924" t="s">
        <v>25</v>
      </c>
      <c r="L2924" t="s">
        <v>24</v>
      </c>
      <c r="M2924" t="s">
        <v>25</v>
      </c>
      <c r="N2924" t="s">
        <v>24</v>
      </c>
      <c r="O2924" t="s">
        <v>25</v>
      </c>
      <c r="P2924" t="s">
        <v>24</v>
      </c>
      <c r="Q2924" t="s">
        <v>25</v>
      </c>
      <c r="R2924">
        <f>IF(Churn_Data[[#This Row],[Churn]]="Yes",1,0)</f>
        <v>0</v>
      </c>
      <c r="S2924" t="s">
        <v>25</v>
      </c>
      <c r="T2924">
        <f>(Churn_Data[[#This Row],[OnlineSecurity]]="Yes")+(Churn_Data[[#This Row],[OnlineBackup]]="Yes")+(Churn_Data[[#This Row],[DeviceProtection]]="Yes")+(Churn_Data[[#This Row],[TechSupport]]="Yes")+(Churn_Data[[#This Row],[StreamingTV]]="Yes")+(Churn_Data[[#This Row],[StreamingMovies]]="Yes")</f>
        <v>3</v>
      </c>
      <c r="U2924" t="s">
        <v>27</v>
      </c>
      <c r="V2924" t="s">
        <v>32</v>
      </c>
      <c r="W2924" t="str">
        <f>IF(ISNUMBER(SEARCH("automatic", Churn_Data[[#This Row],[PaymentMethod]])), "Automatic", "Manual")</f>
        <v>Manual</v>
      </c>
      <c r="X2924">
        <v>95.7</v>
      </c>
      <c r="Y2924" t="str">
        <f>IF(Churn_Data[[#This Row],[tenure]]&lt;=12,"0-1 Year",IF(Churn_Data[[#This Row],[tenure]]&lt;=24,"1-2 Years",IF(Churn_Data[[#This Row],[tenure]]&lt;=36,"2-3 Years",IF(Churn_Data[[#This Row],[tenure]]&lt;=48,"3-4 Years",IF(Churn_Data[[#This Row],[tenure]]&lt;=60,"4-5 Years","5+ Years")))))</f>
        <v>1-2 Years</v>
      </c>
      <c r="Z2924">
        <v>15</v>
      </c>
      <c r="AA2924">
        <v>1451.1</v>
      </c>
      <c r="AB2924">
        <f>IF(Churn_Data[[#This Row],[Churn]]="No",Churn_Data[[#This Row],[MonthlyCharges]],NA())</f>
        <v>95.7</v>
      </c>
      <c r="AC2924">
        <f>IF(Churn_Data[[#This Row],[Churn]]="No",Churn_Data[[#This Row],[tenure]],NA())</f>
        <v>15</v>
      </c>
      <c r="AD2924" t="e">
        <f>IF(Churn_Data[[#This Row],[Churn]]="Yes",Churn_Data[[#This Row],[MonthlyCharges]],NA())</f>
        <v>#N/A</v>
      </c>
      <c r="AE2924" t="e">
        <f>IF(Churn_Data[[#This Row],[Churn]]="Yes",Churn_Data[[#This Row],[tenure]],NA())</f>
        <v>#N/A</v>
      </c>
      <c r="AF2924">
        <v>1435.5</v>
      </c>
    </row>
    <row r="2925" spans="1:32" x14ac:dyDescent="0.3">
      <c r="A2925" t="s">
        <v>2957</v>
      </c>
      <c r="B2925" t="s">
        <v>23</v>
      </c>
      <c r="C2925" t="str">
        <f>IF(Churn_Data[[#This Row],[SeniorCitizen]]=1,"Yes","No")</f>
        <v>No</v>
      </c>
      <c r="D2925">
        <v>0</v>
      </c>
      <c r="E2925" t="s">
        <v>24</v>
      </c>
      <c r="F2925" t="s">
        <v>25</v>
      </c>
      <c r="G2925" t="s">
        <v>24</v>
      </c>
      <c r="H2925" t="s">
        <v>24</v>
      </c>
      <c r="I2925" t="s">
        <v>26</v>
      </c>
      <c r="J2925" t="str">
        <f>IF(Churn_Data[[#This Row],[InternetService]]&lt;&gt;"No","Yes","No")</f>
        <v>Yes</v>
      </c>
      <c r="K2925" t="s">
        <v>25</v>
      </c>
      <c r="L2925" t="s">
        <v>25</v>
      </c>
      <c r="M2925" t="s">
        <v>24</v>
      </c>
      <c r="N2925" t="s">
        <v>24</v>
      </c>
      <c r="O2925" t="s">
        <v>25</v>
      </c>
      <c r="P2925" t="s">
        <v>25</v>
      </c>
      <c r="Q2925" t="s">
        <v>25</v>
      </c>
      <c r="R2925">
        <f>IF(Churn_Data[[#This Row],[Churn]]="Yes",1,0)</f>
        <v>0</v>
      </c>
      <c r="S2925" t="s">
        <v>24</v>
      </c>
      <c r="T2925">
        <f>(Churn_Data[[#This Row],[OnlineSecurity]]="Yes")+(Churn_Data[[#This Row],[OnlineBackup]]="Yes")+(Churn_Data[[#This Row],[DeviceProtection]]="Yes")+(Churn_Data[[#This Row],[TechSupport]]="Yes")+(Churn_Data[[#This Row],[StreamingTV]]="Yes")+(Churn_Data[[#This Row],[StreamingMovies]]="Yes")</f>
        <v>2</v>
      </c>
      <c r="U2925" t="s">
        <v>27</v>
      </c>
      <c r="V2925" t="s">
        <v>72</v>
      </c>
      <c r="W2925" t="str">
        <f>IF(ISNUMBER(SEARCH("automatic", Churn_Data[[#This Row],[PaymentMethod]])), "Automatic", "Manual")</f>
        <v>Automatic</v>
      </c>
      <c r="X2925">
        <v>85.9</v>
      </c>
      <c r="Y2925" t="str">
        <f>IF(Churn_Data[[#This Row],[tenure]]&lt;=12,"0-1 Year",IF(Churn_Data[[#This Row],[tenure]]&lt;=24,"1-2 Years",IF(Churn_Data[[#This Row],[tenure]]&lt;=36,"2-3 Years",IF(Churn_Data[[#This Row],[tenure]]&lt;=48,"3-4 Years",IF(Churn_Data[[#This Row],[tenure]]&lt;=60,"4-5 Years","5+ Years")))))</f>
        <v>3-4 Years</v>
      </c>
      <c r="Z2925">
        <v>42</v>
      </c>
      <c r="AA2925">
        <v>3729.75</v>
      </c>
      <c r="AB2925">
        <f>IF(Churn_Data[[#This Row],[Churn]]="No",Churn_Data[[#This Row],[MonthlyCharges]],NA())</f>
        <v>85.9</v>
      </c>
      <c r="AC2925">
        <f>IF(Churn_Data[[#This Row],[Churn]]="No",Churn_Data[[#This Row],[tenure]],NA())</f>
        <v>42</v>
      </c>
      <c r="AD2925" t="e">
        <f>IF(Churn_Data[[#This Row],[Churn]]="Yes",Churn_Data[[#This Row],[MonthlyCharges]],NA())</f>
        <v>#N/A</v>
      </c>
      <c r="AE2925" t="e">
        <f>IF(Churn_Data[[#This Row],[Churn]]="Yes",Churn_Data[[#This Row],[tenure]],NA())</f>
        <v>#N/A</v>
      </c>
      <c r="AF2925">
        <v>3607.8</v>
      </c>
    </row>
    <row r="2926" spans="1:32" x14ac:dyDescent="0.3">
      <c r="A2926" t="s">
        <v>2958</v>
      </c>
      <c r="B2926" t="s">
        <v>23</v>
      </c>
      <c r="C2926" t="str">
        <f>IF(Churn_Data[[#This Row],[SeniorCitizen]]=1,"Yes","No")</f>
        <v>Yes</v>
      </c>
      <c r="D2926">
        <v>1</v>
      </c>
      <c r="E2926" t="s">
        <v>24</v>
      </c>
      <c r="F2926" t="s">
        <v>25</v>
      </c>
      <c r="G2926" t="s">
        <v>24</v>
      </c>
      <c r="H2926" t="s">
        <v>24</v>
      </c>
      <c r="I2926" t="s">
        <v>26</v>
      </c>
      <c r="J2926" t="str">
        <f>IF(Churn_Data[[#This Row],[InternetService]]&lt;&gt;"No","Yes","No")</f>
        <v>Yes</v>
      </c>
      <c r="K2926" t="s">
        <v>25</v>
      </c>
      <c r="L2926" t="s">
        <v>25</v>
      </c>
      <c r="M2926" t="s">
        <v>25</v>
      </c>
      <c r="N2926" t="s">
        <v>24</v>
      </c>
      <c r="O2926" t="s">
        <v>25</v>
      </c>
      <c r="P2926" t="s">
        <v>25</v>
      </c>
      <c r="Q2926" t="s">
        <v>25</v>
      </c>
      <c r="R2926">
        <f>IF(Churn_Data[[#This Row],[Churn]]="Yes",1,0)</f>
        <v>0</v>
      </c>
      <c r="S2926" t="s">
        <v>24</v>
      </c>
      <c r="T2926">
        <f>(Churn_Data[[#This Row],[OnlineSecurity]]="Yes")+(Churn_Data[[#This Row],[OnlineBackup]]="Yes")+(Churn_Data[[#This Row],[DeviceProtection]]="Yes")+(Churn_Data[[#This Row],[TechSupport]]="Yes")+(Churn_Data[[#This Row],[StreamingTV]]="Yes")+(Churn_Data[[#This Row],[StreamingMovies]]="Yes")</f>
        <v>1</v>
      </c>
      <c r="U2926" t="s">
        <v>27</v>
      </c>
      <c r="V2926" t="s">
        <v>46</v>
      </c>
      <c r="W2926" t="str">
        <f>IF(ISNUMBER(SEARCH("automatic", Churn_Data[[#This Row],[PaymentMethod]])), "Automatic", "Manual")</f>
        <v>Automatic</v>
      </c>
      <c r="X2926">
        <v>76.849999999999994</v>
      </c>
      <c r="Y2926" t="str">
        <f>IF(Churn_Data[[#This Row],[tenure]]&lt;=12,"0-1 Year",IF(Churn_Data[[#This Row],[tenure]]&lt;=24,"1-2 Years",IF(Churn_Data[[#This Row],[tenure]]&lt;=36,"2-3 Years",IF(Churn_Data[[#This Row],[tenure]]&lt;=48,"3-4 Years",IF(Churn_Data[[#This Row],[tenure]]&lt;=60,"4-5 Years","5+ Years")))))</f>
        <v>4-5 Years</v>
      </c>
      <c r="Z2926">
        <v>56</v>
      </c>
      <c r="AA2926">
        <v>4275.75</v>
      </c>
      <c r="AB2926">
        <f>IF(Churn_Data[[#This Row],[Churn]]="No",Churn_Data[[#This Row],[MonthlyCharges]],NA())</f>
        <v>76.849999999999994</v>
      </c>
      <c r="AC2926">
        <f>IF(Churn_Data[[#This Row],[Churn]]="No",Churn_Data[[#This Row],[tenure]],NA())</f>
        <v>56</v>
      </c>
      <c r="AD2926" t="e">
        <f>IF(Churn_Data[[#This Row],[Churn]]="Yes",Churn_Data[[#This Row],[MonthlyCharges]],NA())</f>
        <v>#N/A</v>
      </c>
      <c r="AE2926" t="e">
        <f>IF(Churn_Data[[#This Row],[Churn]]="Yes",Churn_Data[[#This Row],[tenure]],NA())</f>
        <v>#N/A</v>
      </c>
      <c r="AF2926">
        <v>4303.6000000000004</v>
      </c>
    </row>
    <row r="2927" spans="1:32" x14ac:dyDescent="0.3">
      <c r="A2927" t="s">
        <v>2959</v>
      </c>
      <c r="B2927" t="s">
        <v>23</v>
      </c>
      <c r="C2927" t="str">
        <f>IF(Churn_Data[[#This Row],[SeniorCitizen]]=1,"Yes","No")</f>
        <v>No</v>
      </c>
      <c r="D2927">
        <v>0</v>
      </c>
      <c r="E2927" t="s">
        <v>24</v>
      </c>
      <c r="F2927" t="s">
        <v>25</v>
      </c>
      <c r="G2927" t="s">
        <v>24</v>
      </c>
      <c r="H2927" t="s">
        <v>24</v>
      </c>
      <c r="I2927" t="s">
        <v>26</v>
      </c>
      <c r="J2927" t="str">
        <f>IF(Churn_Data[[#This Row],[InternetService]]&lt;&gt;"No","Yes","No")</f>
        <v>Yes</v>
      </c>
      <c r="K2927" t="s">
        <v>25</v>
      </c>
      <c r="L2927" t="s">
        <v>25</v>
      </c>
      <c r="M2927" t="s">
        <v>24</v>
      </c>
      <c r="N2927" t="s">
        <v>24</v>
      </c>
      <c r="O2927" t="s">
        <v>25</v>
      </c>
      <c r="P2927" t="s">
        <v>25</v>
      </c>
      <c r="Q2927" t="s">
        <v>24</v>
      </c>
      <c r="R2927">
        <f>IF(Churn_Data[[#This Row],[Churn]]="Yes",1,0)</f>
        <v>1</v>
      </c>
      <c r="S2927" t="s">
        <v>24</v>
      </c>
      <c r="T2927">
        <f>(Churn_Data[[#This Row],[OnlineSecurity]]="Yes")+(Churn_Data[[#This Row],[OnlineBackup]]="Yes")+(Churn_Data[[#This Row],[DeviceProtection]]="Yes")+(Churn_Data[[#This Row],[TechSupport]]="Yes")+(Churn_Data[[#This Row],[StreamingTV]]="Yes")+(Churn_Data[[#This Row],[StreamingMovies]]="Yes")</f>
        <v>2</v>
      </c>
      <c r="U2927" t="s">
        <v>27</v>
      </c>
      <c r="V2927" t="s">
        <v>32</v>
      </c>
      <c r="W2927" t="str">
        <f>IF(ISNUMBER(SEARCH("automatic", Churn_Data[[#This Row],[PaymentMethod]])), "Automatic", "Manual")</f>
        <v>Manual</v>
      </c>
      <c r="X2927">
        <v>84.3</v>
      </c>
      <c r="Y2927" t="str">
        <f>IF(Churn_Data[[#This Row],[tenure]]&lt;=12,"0-1 Year",IF(Churn_Data[[#This Row],[tenure]]&lt;=24,"1-2 Years",IF(Churn_Data[[#This Row],[tenure]]&lt;=36,"2-3 Years",IF(Churn_Data[[#This Row],[tenure]]&lt;=48,"3-4 Years",IF(Churn_Data[[#This Row],[tenure]]&lt;=60,"4-5 Years","5+ Years")))))</f>
        <v>3-4 Years</v>
      </c>
      <c r="Z2927">
        <v>42</v>
      </c>
      <c r="AA2927">
        <v>3588.4</v>
      </c>
      <c r="AB2927" t="e">
        <f>IF(Churn_Data[[#This Row],[Churn]]="No",Churn_Data[[#This Row],[MonthlyCharges]],NA())</f>
        <v>#N/A</v>
      </c>
      <c r="AC2927" t="e">
        <f>IF(Churn_Data[[#This Row],[Churn]]="No",Churn_Data[[#This Row],[tenure]],NA())</f>
        <v>#N/A</v>
      </c>
      <c r="AD2927">
        <f>IF(Churn_Data[[#This Row],[Churn]]="Yes",Churn_Data[[#This Row],[MonthlyCharges]],NA())</f>
        <v>84.3</v>
      </c>
      <c r="AE2927">
        <f>IF(Churn_Data[[#This Row],[Churn]]="Yes",Churn_Data[[#This Row],[tenure]],NA())</f>
        <v>42</v>
      </c>
      <c r="AF2927">
        <v>3540.6</v>
      </c>
    </row>
    <row r="2928" spans="1:32" x14ac:dyDescent="0.3">
      <c r="A2928" t="s">
        <v>2960</v>
      </c>
      <c r="B2928" t="s">
        <v>30</v>
      </c>
      <c r="C2928" t="str">
        <f>IF(Churn_Data[[#This Row],[SeniorCitizen]]=1,"Yes","No")</f>
        <v>Yes</v>
      </c>
      <c r="D2928">
        <v>1</v>
      </c>
      <c r="E2928" t="s">
        <v>24</v>
      </c>
      <c r="F2928" t="s">
        <v>25</v>
      </c>
      <c r="G2928" t="s">
        <v>24</v>
      </c>
      <c r="H2928" t="s">
        <v>24</v>
      </c>
      <c r="I2928" t="s">
        <v>26</v>
      </c>
      <c r="J2928" t="str">
        <f>IF(Churn_Data[[#This Row],[InternetService]]&lt;&gt;"No","Yes","No")</f>
        <v>Yes</v>
      </c>
      <c r="K2928" t="s">
        <v>25</v>
      </c>
      <c r="L2928" t="s">
        <v>25</v>
      </c>
      <c r="M2928" t="s">
        <v>25</v>
      </c>
      <c r="N2928" t="s">
        <v>24</v>
      </c>
      <c r="O2928" t="s">
        <v>25</v>
      </c>
      <c r="P2928" t="s">
        <v>25</v>
      </c>
      <c r="Q2928" t="s">
        <v>25</v>
      </c>
      <c r="R2928">
        <f>IF(Churn_Data[[#This Row],[Churn]]="Yes",1,0)</f>
        <v>0</v>
      </c>
      <c r="S2928" t="s">
        <v>24</v>
      </c>
      <c r="T2928">
        <f>(Churn_Data[[#This Row],[OnlineSecurity]]="Yes")+(Churn_Data[[#This Row],[OnlineBackup]]="Yes")+(Churn_Data[[#This Row],[DeviceProtection]]="Yes")+(Churn_Data[[#This Row],[TechSupport]]="Yes")+(Churn_Data[[#This Row],[StreamingTV]]="Yes")+(Churn_Data[[#This Row],[StreamingMovies]]="Yes")</f>
        <v>1</v>
      </c>
      <c r="U2928" t="s">
        <v>27</v>
      </c>
      <c r="V2928" t="s">
        <v>32</v>
      </c>
      <c r="W2928" t="str">
        <f>IF(ISNUMBER(SEARCH("automatic", Churn_Data[[#This Row],[PaymentMethod]])), "Automatic", "Manual")</f>
        <v>Manual</v>
      </c>
      <c r="X2928">
        <v>79.3</v>
      </c>
      <c r="Y2928" t="str">
        <f>IF(Churn_Data[[#This Row],[tenure]]&lt;=12,"0-1 Year",IF(Churn_Data[[#This Row],[tenure]]&lt;=24,"1-2 Years",IF(Churn_Data[[#This Row],[tenure]]&lt;=36,"2-3 Years",IF(Churn_Data[[#This Row],[tenure]]&lt;=48,"3-4 Years",IF(Churn_Data[[#This Row],[tenure]]&lt;=60,"4-5 Years","5+ Years")))))</f>
        <v>2-3 Years</v>
      </c>
      <c r="Z2928">
        <v>29</v>
      </c>
      <c r="AA2928">
        <v>2414.5500000000002</v>
      </c>
      <c r="AB2928">
        <f>IF(Churn_Data[[#This Row],[Churn]]="No",Churn_Data[[#This Row],[MonthlyCharges]],NA())</f>
        <v>79.3</v>
      </c>
      <c r="AC2928">
        <f>IF(Churn_Data[[#This Row],[Churn]]="No",Churn_Data[[#This Row],[tenure]],NA())</f>
        <v>29</v>
      </c>
      <c r="AD2928" t="e">
        <f>IF(Churn_Data[[#This Row],[Churn]]="Yes",Churn_Data[[#This Row],[MonthlyCharges]],NA())</f>
        <v>#N/A</v>
      </c>
      <c r="AE2928" t="e">
        <f>IF(Churn_Data[[#This Row],[Churn]]="Yes",Churn_Data[[#This Row],[tenure]],NA())</f>
        <v>#N/A</v>
      </c>
      <c r="AF2928">
        <v>2299.6999999999998</v>
      </c>
    </row>
    <row r="2929" spans="1:32" x14ac:dyDescent="0.3">
      <c r="A2929" t="s">
        <v>2961</v>
      </c>
      <c r="B2929" t="s">
        <v>30</v>
      </c>
      <c r="C2929" t="str">
        <f>IF(Churn_Data[[#This Row],[SeniorCitizen]]=1,"Yes","No")</f>
        <v>No</v>
      </c>
      <c r="D2929">
        <v>0</v>
      </c>
      <c r="E2929" t="s">
        <v>25</v>
      </c>
      <c r="F2929" t="s">
        <v>25</v>
      </c>
      <c r="G2929" t="s">
        <v>24</v>
      </c>
      <c r="H2929" t="s">
        <v>24</v>
      </c>
      <c r="I2929" t="s">
        <v>26</v>
      </c>
      <c r="J2929" t="str">
        <f>IF(Churn_Data[[#This Row],[InternetService]]&lt;&gt;"No","Yes","No")</f>
        <v>Yes</v>
      </c>
      <c r="K2929" t="s">
        <v>25</v>
      </c>
      <c r="L2929" t="s">
        <v>25</v>
      </c>
      <c r="M2929" t="s">
        <v>25</v>
      </c>
      <c r="N2929" t="s">
        <v>24</v>
      </c>
      <c r="O2929" t="s">
        <v>25</v>
      </c>
      <c r="P2929" t="s">
        <v>25</v>
      </c>
      <c r="Q2929" t="s">
        <v>25</v>
      </c>
      <c r="R2929">
        <f>IF(Churn_Data[[#This Row],[Churn]]="Yes",1,0)</f>
        <v>0</v>
      </c>
      <c r="S2929" t="s">
        <v>25</v>
      </c>
      <c r="T2929">
        <f>(Churn_Data[[#This Row],[OnlineSecurity]]="Yes")+(Churn_Data[[#This Row],[OnlineBackup]]="Yes")+(Churn_Data[[#This Row],[DeviceProtection]]="Yes")+(Churn_Data[[#This Row],[TechSupport]]="Yes")+(Churn_Data[[#This Row],[StreamingTV]]="Yes")+(Churn_Data[[#This Row],[StreamingMovies]]="Yes")</f>
        <v>1</v>
      </c>
      <c r="U2929" t="s">
        <v>27</v>
      </c>
      <c r="V2929" t="s">
        <v>46</v>
      </c>
      <c r="W2929" t="str">
        <f>IF(ISNUMBER(SEARCH("automatic", Churn_Data[[#This Row],[PaymentMethod]])), "Automatic", "Manual")</f>
        <v>Automatic</v>
      </c>
      <c r="X2929">
        <v>80.650000000000006</v>
      </c>
      <c r="Y2929" t="str">
        <f>IF(Churn_Data[[#This Row],[tenure]]&lt;=12,"0-1 Year",IF(Churn_Data[[#This Row],[tenure]]&lt;=24,"1-2 Years",IF(Churn_Data[[#This Row],[tenure]]&lt;=36,"2-3 Years",IF(Churn_Data[[#This Row],[tenure]]&lt;=48,"3-4 Years",IF(Churn_Data[[#This Row],[tenure]]&lt;=60,"4-5 Years","5+ Years")))))</f>
        <v>4-5 Years</v>
      </c>
      <c r="Z2929">
        <v>58</v>
      </c>
      <c r="AA2929">
        <v>4807.3500000000004</v>
      </c>
      <c r="AB2929">
        <f>IF(Churn_Data[[#This Row],[Churn]]="No",Churn_Data[[#This Row],[MonthlyCharges]],NA())</f>
        <v>80.650000000000006</v>
      </c>
      <c r="AC2929">
        <f>IF(Churn_Data[[#This Row],[Churn]]="No",Churn_Data[[#This Row],[tenure]],NA())</f>
        <v>58</v>
      </c>
      <c r="AD2929" t="e">
        <f>IF(Churn_Data[[#This Row],[Churn]]="Yes",Churn_Data[[#This Row],[MonthlyCharges]],NA())</f>
        <v>#N/A</v>
      </c>
      <c r="AE2929" t="e">
        <f>IF(Churn_Data[[#This Row],[Churn]]="Yes",Churn_Data[[#This Row],[tenure]],NA())</f>
        <v>#N/A</v>
      </c>
      <c r="AF2929">
        <v>4677.7</v>
      </c>
    </row>
    <row r="2930" spans="1:32" x14ac:dyDescent="0.3">
      <c r="A2930" t="s">
        <v>2962</v>
      </c>
      <c r="B2930" t="s">
        <v>23</v>
      </c>
      <c r="C2930" t="str">
        <f>IF(Churn_Data[[#This Row],[SeniorCitizen]]=1,"Yes","No")</f>
        <v>No</v>
      </c>
      <c r="D2930">
        <v>0</v>
      </c>
      <c r="E2930" t="s">
        <v>25</v>
      </c>
      <c r="F2930" t="s">
        <v>25</v>
      </c>
      <c r="G2930" t="s">
        <v>24</v>
      </c>
      <c r="H2930" t="s">
        <v>24</v>
      </c>
      <c r="I2930" t="s">
        <v>26</v>
      </c>
      <c r="J2930" t="str">
        <f>IF(Churn_Data[[#This Row],[InternetService]]&lt;&gt;"No","Yes","No")</f>
        <v>Yes</v>
      </c>
      <c r="K2930" t="s">
        <v>25</v>
      </c>
      <c r="L2930" t="s">
        <v>24</v>
      </c>
      <c r="M2930" t="s">
        <v>24</v>
      </c>
      <c r="N2930" t="s">
        <v>24</v>
      </c>
      <c r="O2930" t="s">
        <v>25</v>
      </c>
      <c r="P2930" t="s">
        <v>25</v>
      </c>
      <c r="Q2930" t="s">
        <v>24</v>
      </c>
      <c r="R2930">
        <f>IF(Churn_Data[[#This Row],[Churn]]="Yes",1,0)</f>
        <v>1</v>
      </c>
      <c r="S2930" t="s">
        <v>25</v>
      </c>
      <c r="T2930">
        <f>(Churn_Data[[#This Row],[OnlineSecurity]]="Yes")+(Churn_Data[[#This Row],[OnlineBackup]]="Yes")+(Churn_Data[[#This Row],[DeviceProtection]]="Yes")+(Churn_Data[[#This Row],[TechSupport]]="Yes")+(Churn_Data[[#This Row],[StreamingTV]]="Yes")+(Churn_Data[[#This Row],[StreamingMovies]]="Yes")</f>
        <v>3</v>
      </c>
      <c r="U2930" t="s">
        <v>27</v>
      </c>
      <c r="V2930" t="s">
        <v>32</v>
      </c>
      <c r="W2930" t="str">
        <f>IF(ISNUMBER(SEARCH("automatic", Churn_Data[[#This Row],[PaymentMethod]])), "Automatic", "Manual")</f>
        <v>Manual</v>
      </c>
      <c r="X2930">
        <v>89.4</v>
      </c>
      <c r="Y2930" t="str">
        <f>IF(Churn_Data[[#This Row],[tenure]]&lt;=12,"0-1 Year",IF(Churn_Data[[#This Row],[tenure]]&lt;=24,"1-2 Years",IF(Churn_Data[[#This Row],[tenure]]&lt;=36,"2-3 Years",IF(Churn_Data[[#This Row],[tenure]]&lt;=48,"3-4 Years",IF(Churn_Data[[#This Row],[tenure]]&lt;=60,"4-5 Years","5+ Years")))))</f>
        <v>1-2 Years</v>
      </c>
      <c r="Z2930">
        <v>13</v>
      </c>
      <c r="AA2930">
        <v>1132.3499999999999</v>
      </c>
      <c r="AB2930" t="e">
        <f>IF(Churn_Data[[#This Row],[Churn]]="No",Churn_Data[[#This Row],[MonthlyCharges]],NA())</f>
        <v>#N/A</v>
      </c>
      <c r="AC2930" t="e">
        <f>IF(Churn_Data[[#This Row],[Churn]]="No",Churn_Data[[#This Row],[tenure]],NA())</f>
        <v>#N/A</v>
      </c>
      <c r="AD2930">
        <f>IF(Churn_Data[[#This Row],[Churn]]="Yes",Churn_Data[[#This Row],[MonthlyCharges]],NA())</f>
        <v>89.4</v>
      </c>
      <c r="AE2930">
        <f>IF(Churn_Data[[#This Row],[Churn]]="Yes",Churn_Data[[#This Row],[tenure]],NA())</f>
        <v>13</v>
      </c>
      <c r="AF2930">
        <v>1162.2</v>
      </c>
    </row>
    <row r="2931" spans="1:32" x14ac:dyDescent="0.3">
      <c r="A2931" t="s">
        <v>2963</v>
      </c>
      <c r="B2931" t="s">
        <v>30</v>
      </c>
      <c r="C2931" t="str">
        <f>IF(Churn_Data[[#This Row],[SeniorCitizen]]=1,"Yes","No")</f>
        <v>No</v>
      </c>
      <c r="D2931">
        <v>0</v>
      </c>
      <c r="E2931" t="s">
        <v>24</v>
      </c>
      <c r="F2931" t="s">
        <v>25</v>
      </c>
      <c r="G2931" t="s">
        <v>24</v>
      </c>
      <c r="H2931" t="s">
        <v>24</v>
      </c>
      <c r="I2931" t="s">
        <v>26</v>
      </c>
      <c r="J2931" t="str">
        <f>IF(Churn_Data[[#This Row],[InternetService]]&lt;&gt;"No","Yes","No")</f>
        <v>Yes</v>
      </c>
      <c r="K2931" t="s">
        <v>25</v>
      </c>
      <c r="L2931" t="s">
        <v>24</v>
      </c>
      <c r="M2931" t="s">
        <v>24</v>
      </c>
      <c r="N2931" t="s">
        <v>24</v>
      </c>
      <c r="O2931" t="s">
        <v>25</v>
      </c>
      <c r="P2931" t="s">
        <v>24</v>
      </c>
      <c r="Q2931" t="s">
        <v>24</v>
      </c>
      <c r="R2931">
        <f>IF(Churn_Data[[#This Row],[Churn]]="Yes",1,0)</f>
        <v>1</v>
      </c>
      <c r="S2931" t="s">
        <v>24</v>
      </c>
      <c r="T2931">
        <f>(Churn_Data[[#This Row],[OnlineSecurity]]="Yes")+(Churn_Data[[#This Row],[OnlineBackup]]="Yes")+(Churn_Data[[#This Row],[DeviceProtection]]="Yes")+(Churn_Data[[#This Row],[TechSupport]]="Yes")+(Churn_Data[[#This Row],[StreamingTV]]="Yes")+(Churn_Data[[#This Row],[StreamingMovies]]="Yes")</f>
        <v>4</v>
      </c>
      <c r="U2931" t="s">
        <v>27</v>
      </c>
      <c r="V2931" t="s">
        <v>32</v>
      </c>
      <c r="W2931" t="str">
        <f>IF(ISNUMBER(SEARCH("automatic", Churn_Data[[#This Row],[PaymentMethod]])), "Automatic", "Manual")</f>
        <v>Manual</v>
      </c>
      <c r="X2931">
        <v>99.45</v>
      </c>
      <c r="Y2931" t="str">
        <f>IF(Churn_Data[[#This Row],[tenure]]&lt;=12,"0-1 Year",IF(Churn_Data[[#This Row],[tenure]]&lt;=24,"1-2 Years",IF(Churn_Data[[#This Row],[tenure]]&lt;=36,"2-3 Years",IF(Churn_Data[[#This Row],[tenure]]&lt;=48,"3-4 Years",IF(Churn_Data[[#This Row],[tenure]]&lt;=60,"4-5 Years","5+ Years")))))</f>
        <v>3-4 Years</v>
      </c>
      <c r="Z2931">
        <v>42</v>
      </c>
      <c r="AA2931">
        <v>4138.05</v>
      </c>
      <c r="AB2931" t="e">
        <f>IF(Churn_Data[[#This Row],[Churn]]="No",Churn_Data[[#This Row],[MonthlyCharges]],NA())</f>
        <v>#N/A</v>
      </c>
      <c r="AC2931" t="e">
        <f>IF(Churn_Data[[#This Row],[Churn]]="No",Churn_Data[[#This Row],[tenure]],NA())</f>
        <v>#N/A</v>
      </c>
      <c r="AD2931">
        <f>IF(Churn_Data[[#This Row],[Churn]]="Yes",Churn_Data[[#This Row],[MonthlyCharges]],NA())</f>
        <v>99.45</v>
      </c>
      <c r="AE2931">
        <f>IF(Churn_Data[[#This Row],[Churn]]="Yes",Churn_Data[[#This Row],[tenure]],NA())</f>
        <v>42</v>
      </c>
      <c r="AF2931">
        <v>4176.8999999999996</v>
      </c>
    </row>
    <row r="2932" spans="1:32" x14ac:dyDescent="0.3">
      <c r="A2932" t="s">
        <v>2964</v>
      </c>
      <c r="B2932" t="s">
        <v>30</v>
      </c>
      <c r="C2932" t="str">
        <f>IF(Churn_Data[[#This Row],[SeniorCitizen]]=1,"Yes","No")</f>
        <v>No</v>
      </c>
      <c r="D2932">
        <v>0</v>
      </c>
      <c r="E2932" t="s">
        <v>24</v>
      </c>
      <c r="F2932" t="s">
        <v>25</v>
      </c>
      <c r="G2932" t="s">
        <v>24</v>
      </c>
      <c r="H2932" t="s">
        <v>24</v>
      </c>
      <c r="I2932" t="s">
        <v>26</v>
      </c>
      <c r="J2932" t="str">
        <f>IF(Churn_Data[[#This Row],[InternetService]]&lt;&gt;"No","Yes","No")</f>
        <v>Yes</v>
      </c>
      <c r="K2932" t="s">
        <v>25</v>
      </c>
      <c r="L2932" t="s">
        <v>24</v>
      </c>
      <c r="M2932" t="s">
        <v>25</v>
      </c>
      <c r="N2932" t="s">
        <v>24</v>
      </c>
      <c r="O2932" t="s">
        <v>25</v>
      </c>
      <c r="P2932" t="s">
        <v>24</v>
      </c>
      <c r="Q2932" t="s">
        <v>25</v>
      </c>
      <c r="R2932">
        <f>IF(Churn_Data[[#This Row],[Churn]]="Yes",1,0)</f>
        <v>0</v>
      </c>
      <c r="S2932" t="s">
        <v>24</v>
      </c>
      <c r="T2932">
        <f>(Churn_Data[[#This Row],[OnlineSecurity]]="Yes")+(Churn_Data[[#This Row],[OnlineBackup]]="Yes")+(Churn_Data[[#This Row],[DeviceProtection]]="Yes")+(Churn_Data[[#This Row],[TechSupport]]="Yes")+(Churn_Data[[#This Row],[StreamingTV]]="Yes")+(Churn_Data[[#This Row],[StreamingMovies]]="Yes")</f>
        <v>3</v>
      </c>
      <c r="U2932" t="s">
        <v>27</v>
      </c>
      <c r="V2932" t="s">
        <v>72</v>
      </c>
      <c r="W2932" t="str">
        <f>IF(ISNUMBER(SEARCH("automatic", Churn_Data[[#This Row],[PaymentMethod]])), "Automatic", "Manual")</f>
        <v>Automatic</v>
      </c>
      <c r="X2932">
        <v>95.65</v>
      </c>
      <c r="Y2932" t="str">
        <f>IF(Churn_Data[[#This Row],[tenure]]&lt;=12,"0-1 Year",IF(Churn_Data[[#This Row],[tenure]]&lt;=24,"1-2 Years",IF(Churn_Data[[#This Row],[tenure]]&lt;=36,"2-3 Years",IF(Churn_Data[[#This Row],[tenure]]&lt;=48,"3-4 Years",IF(Churn_Data[[#This Row],[tenure]]&lt;=60,"4-5 Years","5+ Years")))))</f>
        <v>4-5 Years</v>
      </c>
      <c r="Z2932">
        <v>52</v>
      </c>
      <c r="AA2932">
        <v>5088.3999999999996</v>
      </c>
      <c r="AB2932">
        <f>IF(Churn_Data[[#This Row],[Churn]]="No",Churn_Data[[#This Row],[MonthlyCharges]],NA())</f>
        <v>95.65</v>
      </c>
      <c r="AC2932">
        <f>IF(Churn_Data[[#This Row],[Churn]]="No",Churn_Data[[#This Row],[tenure]],NA())</f>
        <v>52</v>
      </c>
      <c r="AD2932" t="e">
        <f>IF(Churn_Data[[#This Row],[Churn]]="Yes",Churn_Data[[#This Row],[MonthlyCharges]],NA())</f>
        <v>#N/A</v>
      </c>
      <c r="AE2932" t="e">
        <f>IF(Churn_Data[[#This Row],[Churn]]="Yes",Churn_Data[[#This Row],[tenure]],NA())</f>
        <v>#N/A</v>
      </c>
      <c r="AF2932">
        <v>4973.8</v>
      </c>
    </row>
    <row r="2933" spans="1:32" x14ac:dyDescent="0.3">
      <c r="A2933" t="s">
        <v>2965</v>
      </c>
      <c r="B2933" t="s">
        <v>23</v>
      </c>
      <c r="C2933" t="str">
        <f>IF(Churn_Data[[#This Row],[SeniorCitizen]]=1,"Yes","No")</f>
        <v>No</v>
      </c>
      <c r="D2933">
        <v>0</v>
      </c>
      <c r="E2933" t="s">
        <v>25</v>
      </c>
      <c r="F2933" t="s">
        <v>25</v>
      </c>
      <c r="G2933" t="s">
        <v>24</v>
      </c>
      <c r="H2933" t="s">
        <v>24</v>
      </c>
      <c r="I2933" t="s">
        <v>26</v>
      </c>
      <c r="J2933" t="str">
        <f>IF(Churn_Data[[#This Row],[InternetService]]&lt;&gt;"No","Yes","No")</f>
        <v>Yes</v>
      </c>
      <c r="K2933" t="s">
        <v>25</v>
      </c>
      <c r="L2933" t="s">
        <v>25</v>
      </c>
      <c r="M2933" t="s">
        <v>25</v>
      </c>
      <c r="N2933" t="s">
        <v>24</v>
      </c>
      <c r="O2933" t="s">
        <v>25</v>
      </c>
      <c r="P2933" t="s">
        <v>24</v>
      </c>
      <c r="Q2933" t="s">
        <v>25</v>
      </c>
      <c r="R2933">
        <f>IF(Churn_Data[[#This Row],[Churn]]="Yes",1,0)</f>
        <v>0</v>
      </c>
      <c r="S2933" t="s">
        <v>24</v>
      </c>
      <c r="T2933">
        <f>(Churn_Data[[#This Row],[OnlineSecurity]]="Yes")+(Churn_Data[[#This Row],[OnlineBackup]]="Yes")+(Churn_Data[[#This Row],[DeviceProtection]]="Yes")+(Churn_Data[[#This Row],[TechSupport]]="Yes")+(Churn_Data[[#This Row],[StreamingTV]]="Yes")+(Churn_Data[[#This Row],[StreamingMovies]]="Yes")</f>
        <v>2</v>
      </c>
      <c r="U2933" t="s">
        <v>27</v>
      </c>
      <c r="V2933" t="s">
        <v>32</v>
      </c>
      <c r="W2933" t="str">
        <f>IF(ISNUMBER(SEARCH("automatic", Churn_Data[[#This Row],[PaymentMethod]])), "Automatic", "Manual")</f>
        <v>Manual</v>
      </c>
      <c r="X2933">
        <v>89.55</v>
      </c>
      <c r="Y2933" t="str">
        <f>IF(Churn_Data[[#This Row],[tenure]]&lt;=12,"0-1 Year",IF(Churn_Data[[#This Row],[tenure]]&lt;=24,"1-2 Years",IF(Churn_Data[[#This Row],[tenure]]&lt;=36,"2-3 Years",IF(Churn_Data[[#This Row],[tenure]]&lt;=48,"3-4 Years",IF(Churn_Data[[#This Row],[tenure]]&lt;=60,"4-5 Years","5+ Years")))))</f>
        <v>1-2 Years</v>
      </c>
      <c r="Z2933">
        <v>24</v>
      </c>
      <c r="AA2933">
        <v>2259.35</v>
      </c>
      <c r="AB2933">
        <f>IF(Churn_Data[[#This Row],[Churn]]="No",Churn_Data[[#This Row],[MonthlyCharges]],NA())</f>
        <v>89.55</v>
      </c>
      <c r="AC2933">
        <f>IF(Churn_Data[[#This Row],[Churn]]="No",Churn_Data[[#This Row],[tenure]],NA())</f>
        <v>24</v>
      </c>
      <c r="AD2933" t="e">
        <f>IF(Churn_Data[[#This Row],[Churn]]="Yes",Churn_Data[[#This Row],[MonthlyCharges]],NA())</f>
        <v>#N/A</v>
      </c>
      <c r="AE2933" t="e">
        <f>IF(Churn_Data[[#This Row],[Churn]]="Yes",Churn_Data[[#This Row],[tenure]],NA())</f>
        <v>#N/A</v>
      </c>
      <c r="AF2933">
        <v>2149.1999999999998</v>
      </c>
    </row>
    <row r="2934" spans="1:32" x14ac:dyDescent="0.3">
      <c r="A2934" t="s">
        <v>2966</v>
      </c>
      <c r="B2934" t="s">
        <v>30</v>
      </c>
      <c r="C2934" t="str">
        <f>IF(Churn_Data[[#This Row],[SeniorCitizen]]=1,"Yes","No")</f>
        <v>No</v>
      </c>
      <c r="D2934">
        <v>0</v>
      </c>
      <c r="E2934" t="s">
        <v>24</v>
      </c>
      <c r="F2934" t="s">
        <v>24</v>
      </c>
      <c r="G2934" t="s">
        <v>24</v>
      </c>
      <c r="H2934" t="s">
        <v>24</v>
      </c>
      <c r="I2934" t="s">
        <v>26</v>
      </c>
      <c r="J2934" t="str">
        <f>IF(Churn_Data[[#This Row],[InternetService]]&lt;&gt;"No","Yes","No")</f>
        <v>Yes</v>
      </c>
      <c r="K2934" t="s">
        <v>25</v>
      </c>
      <c r="L2934" t="s">
        <v>24</v>
      </c>
      <c r="M2934" t="s">
        <v>25</v>
      </c>
      <c r="N2934" t="s">
        <v>24</v>
      </c>
      <c r="O2934" t="s">
        <v>25</v>
      </c>
      <c r="P2934" t="s">
        <v>25</v>
      </c>
      <c r="Q2934" t="s">
        <v>25</v>
      </c>
      <c r="R2934">
        <f>IF(Churn_Data[[#This Row],[Churn]]="Yes",1,0)</f>
        <v>0</v>
      </c>
      <c r="S2934" t="s">
        <v>24</v>
      </c>
      <c r="T2934">
        <f>(Churn_Data[[#This Row],[OnlineSecurity]]="Yes")+(Churn_Data[[#This Row],[OnlineBackup]]="Yes")+(Churn_Data[[#This Row],[DeviceProtection]]="Yes")+(Churn_Data[[#This Row],[TechSupport]]="Yes")+(Churn_Data[[#This Row],[StreamingTV]]="Yes")+(Churn_Data[[#This Row],[StreamingMovies]]="Yes")</f>
        <v>2</v>
      </c>
      <c r="U2934" t="s">
        <v>27</v>
      </c>
      <c r="V2934" t="s">
        <v>46</v>
      </c>
      <c r="W2934" t="str">
        <f>IF(ISNUMBER(SEARCH("automatic", Churn_Data[[#This Row],[PaymentMethod]])), "Automatic", "Manual")</f>
        <v>Automatic</v>
      </c>
      <c r="X2934">
        <v>83.55</v>
      </c>
      <c r="Y2934" t="str">
        <f>IF(Churn_Data[[#This Row],[tenure]]&lt;=12,"0-1 Year",IF(Churn_Data[[#This Row],[tenure]]&lt;=24,"1-2 Years",IF(Churn_Data[[#This Row],[tenure]]&lt;=36,"2-3 Years",IF(Churn_Data[[#This Row],[tenure]]&lt;=48,"3-4 Years",IF(Churn_Data[[#This Row],[tenure]]&lt;=60,"4-5 Years","5+ Years")))))</f>
        <v>2-3 Years</v>
      </c>
      <c r="Z2934">
        <v>30</v>
      </c>
      <c r="AA2934">
        <v>2570.1999999999998</v>
      </c>
      <c r="AB2934">
        <f>IF(Churn_Data[[#This Row],[Churn]]="No",Churn_Data[[#This Row],[MonthlyCharges]],NA())</f>
        <v>83.55</v>
      </c>
      <c r="AC2934">
        <f>IF(Churn_Data[[#This Row],[Churn]]="No",Churn_Data[[#This Row],[tenure]],NA())</f>
        <v>30</v>
      </c>
      <c r="AD2934" t="e">
        <f>IF(Churn_Data[[#This Row],[Churn]]="Yes",Churn_Data[[#This Row],[MonthlyCharges]],NA())</f>
        <v>#N/A</v>
      </c>
      <c r="AE2934" t="e">
        <f>IF(Churn_Data[[#This Row],[Churn]]="Yes",Churn_Data[[#This Row],[tenure]],NA())</f>
        <v>#N/A</v>
      </c>
      <c r="AF2934">
        <v>2506.5</v>
      </c>
    </row>
    <row r="2935" spans="1:32" x14ac:dyDescent="0.3">
      <c r="A2935" t="s">
        <v>2967</v>
      </c>
      <c r="B2935" t="s">
        <v>23</v>
      </c>
      <c r="C2935" t="str">
        <f>IF(Churn_Data[[#This Row],[SeniorCitizen]]=1,"Yes","No")</f>
        <v>No</v>
      </c>
      <c r="D2935">
        <v>0</v>
      </c>
      <c r="E2935" t="s">
        <v>25</v>
      </c>
      <c r="F2935" t="s">
        <v>25</v>
      </c>
      <c r="G2935" t="s">
        <v>24</v>
      </c>
      <c r="H2935" t="s">
        <v>24</v>
      </c>
      <c r="I2935" t="s">
        <v>26</v>
      </c>
      <c r="J2935" t="str">
        <f>IF(Churn_Data[[#This Row],[InternetService]]&lt;&gt;"No","Yes","No")</f>
        <v>Yes</v>
      </c>
      <c r="K2935" t="s">
        <v>25</v>
      </c>
      <c r="L2935" t="s">
        <v>25</v>
      </c>
      <c r="M2935" t="s">
        <v>24</v>
      </c>
      <c r="N2935" t="s">
        <v>24</v>
      </c>
      <c r="O2935" t="s">
        <v>25</v>
      </c>
      <c r="P2935" t="s">
        <v>24</v>
      </c>
      <c r="Q2935" t="s">
        <v>25</v>
      </c>
      <c r="R2935">
        <f>IF(Churn_Data[[#This Row],[Churn]]="Yes",1,0)</f>
        <v>0</v>
      </c>
      <c r="S2935" t="s">
        <v>24</v>
      </c>
      <c r="T2935">
        <f>(Churn_Data[[#This Row],[OnlineSecurity]]="Yes")+(Churn_Data[[#This Row],[OnlineBackup]]="Yes")+(Churn_Data[[#This Row],[DeviceProtection]]="Yes")+(Churn_Data[[#This Row],[TechSupport]]="Yes")+(Churn_Data[[#This Row],[StreamingTV]]="Yes")+(Churn_Data[[#This Row],[StreamingMovies]]="Yes")</f>
        <v>3</v>
      </c>
      <c r="U2935" t="s">
        <v>27</v>
      </c>
      <c r="V2935" t="s">
        <v>46</v>
      </c>
      <c r="W2935" t="str">
        <f>IF(ISNUMBER(SEARCH("automatic", Churn_Data[[#This Row],[PaymentMethod]])), "Automatic", "Manual")</f>
        <v>Automatic</v>
      </c>
      <c r="X2935">
        <v>95.05</v>
      </c>
      <c r="Y2935" t="str">
        <f>IF(Churn_Data[[#This Row],[tenure]]&lt;=12,"0-1 Year",IF(Churn_Data[[#This Row],[tenure]]&lt;=24,"1-2 Years",IF(Churn_Data[[#This Row],[tenure]]&lt;=36,"2-3 Years",IF(Churn_Data[[#This Row],[tenure]]&lt;=48,"3-4 Years",IF(Churn_Data[[#This Row],[tenure]]&lt;=60,"4-5 Years","5+ Years")))))</f>
        <v>1-2 Years</v>
      </c>
      <c r="Z2935">
        <v>18</v>
      </c>
      <c r="AA2935">
        <v>1679.4</v>
      </c>
      <c r="AB2935">
        <f>IF(Churn_Data[[#This Row],[Churn]]="No",Churn_Data[[#This Row],[MonthlyCharges]],NA())</f>
        <v>95.05</v>
      </c>
      <c r="AC2935">
        <f>IF(Churn_Data[[#This Row],[Churn]]="No",Churn_Data[[#This Row],[tenure]],NA())</f>
        <v>18</v>
      </c>
      <c r="AD2935" t="e">
        <f>IF(Churn_Data[[#This Row],[Churn]]="Yes",Churn_Data[[#This Row],[MonthlyCharges]],NA())</f>
        <v>#N/A</v>
      </c>
      <c r="AE2935" t="e">
        <f>IF(Churn_Data[[#This Row],[Churn]]="Yes",Churn_Data[[#This Row],[tenure]],NA())</f>
        <v>#N/A</v>
      </c>
      <c r="AF2935">
        <v>1710.9</v>
      </c>
    </row>
    <row r="2936" spans="1:32" x14ac:dyDescent="0.3">
      <c r="A2936" t="s">
        <v>2968</v>
      </c>
      <c r="B2936" t="s">
        <v>30</v>
      </c>
      <c r="C2936" t="str">
        <f>IF(Churn_Data[[#This Row],[SeniorCitizen]]=1,"Yes","No")</f>
        <v>No</v>
      </c>
      <c r="D2936">
        <v>0</v>
      </c>
      <c r="E2936" t="s">
        <v>24</v>
      </c>
      <c r="F2936" t="s">
        <v>25</v>
      </c>
      <c r="G2936" t="s">
        <v>24</v>
      </c>
      <c r="H2936" t="s">
        <v>24</v>
      </c>
      <c r="I2936" t="s">
        <v>26</v>
      </c>
      <c r="J2936" t="str">
        <f>IF(Churn_Data[[#This Row],[InternetService]]&lt;&gt;"No","Yes","No")</f>
        <v>Yes</v>
      </c>
      <c r="K2936" t="s">
        <v>25</v>
      </c>
      <c r="L2936" t="s">
        <v>25</v>
      </c>
      <c r="M2936" t="s">
        <v>25</v>
      </c>
      <c r="N2936" t="s">
        <v>24</v>
      </c>
      <c r="O2936" t="s">
        <v>24</v>
      </c>
      <c r="P2936" t="s">
        <v>25</v>
      </c>
      <c r="Q2936" t="s">
        <v>25</v>
      </c>
      <c r="R2936">
        <f>IF(Churn_Data[[#This Row],[Churn]]="Yes",1,0)</f>
        <v>0</v>
      </c>
      <c r="S2936" t="s">
        <v>24</v>
      </c>
      <c r="T2936">
        <f>(Churn_Data[[#This Row],[OnlineSecurity]]="Yes")+(Churn_Data[[#This Row],[OnlineBackup]]="Yes")+(Churn_Data[[#This Row],[DeviceProtection]]="Yes")+(Churn_Data[[#This Row],[TechSupport]]="Yes")+(Churn_Data[[#This Row],[StreamingTV]]="Yes")+(Churn_Data[[#This Row],[StreamingMovies]]="Yes")</f>
        <v>2</v>
      </c>
      <c r="U2936" t="s">
        <v>27</v>
      </c>
      <c r="V2936" t="s">
        <v>72</v>
      </c>
      <c r="W2936" t="str">
        <f>IF(ISNUMBER(SEARCH("automatic", Churn_Data[[#This Row],[PaymentMethod]])), "Automatic", "Manual")</f>
        <v>Automatic</v>
      </c>
      <c r="X2936">
        <v>91.5</v>
      </c>
      <c r="Y2936" t="str">
        <f>IF(Churn_Data[[#This Row],[tenure]]&lt;=12,"0-1 Year",IF(Churn_Data[[#This Row],[tenure]]&lt;=24,"1-2 Years",IF(Churn_Data[[#This Row],[tenure]]&lt;=36,"2-3 Years",IF(Churn_Data[[#This Row],[tenure]]&lt;=48,"3-4 Years",IF(Churn_Data[[#This Row],[tenure]]&lt;=60,"4-5 Years","5+ Years")))))</f>
        <v>2-3 Years</v>
      </c>
      <c r="Z2936">
        <v>35</v>
      </c>
      <c r="AA2936">
        <v>3236.35</v>
      </c>
      <c r="AB2936">
        <f>IF(Churn_Data[[#This Row],[Churn]]="No",Churn_Data[[#This Row],[MonthlyCharges]],NA())</f>
        <v>91.5</v>
      </c>
      <c r="AC2936">
        <f>IF(Churn_Data[[#This Row],[Churn]]="No",Churn_Data[[#This Row],[tenure]],NA())</f>
        <v>35</v>
      </c>
      <c r="AD2936" t="e">
        <f>IF(Churn_Data[[#This Row],[Churn]]="Yes",Churn_Data[[#This Row],[MonthlyCharges]],NA())</f>
        <v>#N/A</v>
      </c>
      <c r="AE2936" t="e">
        <f>IF(Churn_Data[[#This Row],[Churn]]="Yes",Churn_Data[[#This Row],[tenure]],NA())</f>
        <v>#N/A</v>
      </c>
      <c r="AF2936">
        <v>3202.5</v>
      </c>
    </row>
    <row r="2937" spans="1:32" x14ac:dyDescent="0.3">
      <c r="A2937" t="s">
        <v>2969</v>
      </c>
      <c r="B2937" t="s">
        <v>30</v>
      </c>
      <c r="C2937" t="str">
        <f>IF(Churn_Data[[#This Row],[SeniorCitizen]]=1,"Yes","No")</f>
        <v>No</v>
      </c>
      <c r="D2937">
        <v>0</v>
      </c>
      <c r="E2937" t="s">
        <v>25</v>
      </c>
      <c r="F2937" t="s">
        <v>25</v>
      </c>
      <c r="G2937" t="s">
        <v>24</v>
      </c>
      <c r="H2937" t="s">
        <v>24</v>
      </c>
      <c r="I2937" t="s">
        <v>26</v>
      </c>
      <c r="J2937" t="str">
        <f>IF(Churn_Data[[#This Row],[InternetService]]&lt;&gt;"No","Yes","No")</f>
        <v>Yes</v>
      </c>
      <c r="K2937" t="s">
        <v>25</v>
      </c>
      <c r="L2937" t="s">
        <v>25</v>
      </c>
      <c r="M2937" t="s">
        <v>25</v>
      </c>
      <c r="N2937" t="s">
        <v>24</v>
      </c>
      <c r="O2937" t="s">
        <v>24</v>
      </c>
      <c r="P2937" t="s">
        <v>25</v>
      </c>
      <c r="Q2937" t="s">
        <v>24</v>
      </c>
      <c r="R2937">
        <f>IF(Churn_Data[[#This Row],[Churn]]="Yes",1,0)</f>
        <v>1</v>
      </c>
      <c r="S2937" t="s">
        <v>24</v>
      </c>
      <c r="T2937">
        <f>(Churn_Data[[#This Row],[OnlineSecurity]]="Yes")+(Churn_Data[[#This Row],[OnlineBackup]]="Yes")+(Churn_Data[[#This Row],[DeviceProtection]]="Yes")+(Churn_Data[[#This Row],[TechSupport]]="Yes")+(Churn_Data[[#This Row],[StreamingTV]]="Yes")+(Churn_Data[[#This Row],[StreamingMovies]]="Yes")</f>
        <v>2</v>
      </c>
      <c r="U2937" t="s">
        <v>27</v>
      </c>
      <c r="V2937" t="s">
        <v>32</v>
      </c>
      <c r="W2937" t="str">
        <f>IF(ISNUMBER(SEARCH("automatic", Churn_Data[[#This Row],[PaymentMethod]])), "Automatic", "Manual")</f>
        <v>Manual</v>
      </c>
      <c r="X2937">
        <v>90.6</v>
      </c>
      <c r="Y2937" t="str">
        <f>IF(Churn_Data[[#This Row],[tenure]]&lt;=12,"0-1 Year",IF(Churn_Data[[#This Row],[tenure]]&lt;=24,"1-2 Years",IF(Churn_Data[[#This Row],[tenure]]&lt;=36,"2-3 Years",IF(Churn_Data[[#This Row],[tenure]]&lt;=48,"3-4 Years",IF(Churn_Data[[#This Row],[tenure]]&lt;=60,"4-5 Years","5+ Years")))))</f>
        <v>1-2 Years</v>
      </c>
      <c r="Z2937">
        <v>23</v>
      </c>
      <c r="AA2937">
        <v>1943.2</v>
      </c>
      <c r="AB2937" t="e">
        <f>IF(Churn_Data[[#This Row],[Churn]]="No",Churn_Data[[#This Row],[MonthlyCharges]],NA())</f>
        <v>#N/A</v>
      </c>
      <c r="AC2937" t="e">
        <f>IF(Churn_Data[[#This Row],[Churn]]="No",Churn_Data[[#This Row],[tenure]],NA())</f>
        <v>#N/A</v>
      </c>
      <c r="AD2937">
        <f>IF(Churn_Data[[#This Row],[Churn]]="Yes",Churn_Data[[#This Row],[MonthlyCharges]],NA())</f>
        <v>90.6</v>
      </c>
      <c r="AE2937">
        <f>IF(Churn_Data[[#This Row],[Churn]]="Yes",Churn_Data[[#This Row],[tenure]],NA())</f>
        <v>23</v>
      </c>
      <c r="AF2937">
        <v>2083.8000000000002</v>
      </c>
    </row>
    <row r="2938" spans="1:32" x14ac:dyDescent="0.3">
      <c r="A2938" t="s">
        <v>2970</v>
      </c>
      <c r="B2938" t="s">
        <v>30</v>
      </c>
      <c r="C2938" t="str">
        <f>IF(Churn_Data[[#This Row],[SeniorCitizen]]=1,"Yes","No")</f>
        <v>Yes</v>
      </c>
      <c r="D2938">
        <v>1</v>
      </c>
      <c r="E2938" t="s">
        <v>24</v>
      </c>
      <c r="F2938" t="s">
        <v>25</v>
      </c>
      <c r="G2938" t="s">
        <v>24</v>
      </c>
      <c r="H2938" t="s">
        <v>24</v>
      </c>
      <c r="I2938" t="s">
        <v>26</v>
      </c>
      <c r="J2938" t="str">
        <f>IF(Churn_Data[[#This Row],[InternetService]]&lt;&gt;"No","Yes","No")</f>
        <v>Yes</v>
      </c>
      <c r="K2938" t="s">
        <v>25</v>
      </c>
      <c r="L2938" t="s">
        <v>24</v>
      </c>
      <c r="M2938" t="s">
        <v>25</v>
      </c>
      <c r="N2938" t="s">
        <v>24</v>
      </c>
      <c r="O2938" t="s">
        <v>24</v>
      </c>
      <c r="P2938" t="s">
        <v>25</v>
      </c>
      <c r="Q2938" t="s">
        <v>25</v>
      </c>
      <c r="R2938">
        <f>IF(Churn_Data[[#This Row],[Churn]]="Yes",1,0)</f>
        <v>0</v>
      </c>
      <c r="S2938" t="s">
        <v>24</v>
      </c>
      <c r="T2938">
        <f>(Churn_Data[[#This Row],[OnlineSecurity]]="Yes")+(Churn_Data[[#This Row],[OnlineBackup]]="Yes")+(Churn_Data[[#This Row],[DeviceProtection]]="Yes")+(Churn_Data[[#This Row],[TechSupport]]="Yes")+(Churn_Data[[#This Row],[StreamingTV]]="Yes")+(Churn_Data[[#This Row],[StreamingMovies]]="Yes")</f>
        <v>3</v>
      </c>
      <c r="U2938" t="s">
        <v>27</v>
      </c>
      <c r="V2938" t="s">
        <v>32</v>
      </c>
      <c r="W2938" t="str">
        <f>IF(ISNUMBER(SEARCH("automatic", Churn_Data[[#This Row],[PaymentMethod]])), "Automatic", "Manual")</f>
        <v>Manual</v>
      </c>
      <c r="X2938">
        <v>94.3</v>
      </c>
      <c r="Y2938" t="str">
        <f>IF(Churn_Data[[#This Row],[tenure]]&lt;=12,"0-1 Year",IF(Churn_Data[[#This Row],[tenure]]&lt;=24,"1-2 Years",IF(Churn_Data[[#This Row],[tenure]]&lt;=36,"2-3 Years",IF(Churn_Data[[#This Row],[tenure]]&lt;=48,"3-4 Years",IF(Churn_Data[[#This Row],[tenure]]&lt;=60,"4-5 Years","5+ Years")))))</f>
        <v>3-4 Years</v>
      </c>
      <c r="Z2938">
        <v>43</v>
      </c>
      <c r="AA2938">
        <v>3953.15</v>
      </c>
      <c r="AB2938">
        <f>IF(Churn_Data[[#This Row],[Churn]]="No",Churn_Data[[#This Row],[MonthlyCharges]],NA())</f>
        <v>94.3</v>
      </c>
      <c r="AC2938">
        <f>IF(Churn_Data[[#This Row],[Churn]]="No",Churn_Data[[#This Row],[tenure]],NA())</f>
        <v>43</v>
      </c>
      <c r="AD2938" t="e">
        <f>IF(Churn_Data[[#This Row],[Churn]]="Yes",Churn_Data[[#This Row],[MonthlyCharges]],NA())</f>
        <v>#N/A</v>
      </c>
      <c r="AE2938" t="e">
        <f>IF(Churn_Data[[#This Row],[Churn]]="Yes",Churn_Data[[#This Row],[tenure]],NA())</f>
        <v>#N/A</v>
      </c>
      <c r="AF2938">
        <v>4054.9</v>
      </c>
    </row>
    <row r="2939" spans="1:32" x14ac:dyDescent="0.3">
      <c r="A2939" t="s">
        <v>2971</v>
      </c>
      <c r="B2939" t="s">
        <v>23</v>
      </c>
      <c r="C2939" t="str">
        <f>IF(Churn_Data[[#This Row],[SeniorCitizen]]=1,"Yes","No")</f>
        <v>No</v>
      </c>
      <c r="D2939">
        <v>0</v>
      </c>
      <c r="E2939" t="s">
        <v>25</v>
      </c>
      <c r="F2939" t="s">
        <v>25</v>
      </c>
      <c r="G2939" t="s">
        <v>24</v>
      </c>
      <c r="H2939" t="s">
        <v>24</v>
      </c>
      <c r="I2939" t="s">
        <v>26</v>
      </c>
      <c r="J2939" t="str">
        <f>IF(Churn_Data[[#This Row],[InternetService]]&lt;&gt;"No","Yes","No")</f>
        <v>Yes</v>
      </c>
      <c r="K2939" t="s">
        <v>25</v>
      </c>
      <c r="L2939" t="s">
        <v>25</v>
      </c>
      <c r="M2939" t="s">
        <v>25</v>
      </c>
      <c r="N2939" t="s">
        <v>24</v>
      </c>
      <c r="O2939" t="s">
        <v>24</v>
      </c>
      <c r="P2939" t="s">
        <v>25</v>
      </c>
      <c r="Q2939" t="s">
        <v>24</v>
      </c>
      <c r="R2939">
        <f>IF(Churn_Data[[#This Row],[Churn]]="Yes",1,0)</f>
        <v>1</v>
      </c>
      <c r="S2939" t="s">
        <v>25</v>
      </c>
      <c r="T2939">
        <f>(Churn_Data[[#This Row],[OnlineSecurity]]="Yes")+(Churn_Data[[#This Row],[OnlineBackup]]="Yes")+(Churn_Data[[#This Row],[DeviceProtection]]="Yes")+(Churn_Data[[#This Row],[TechSupport]]="Yes")+(Churn_Data[[#This Row],[StreamingTV]]="Yes")+(Churn_Data[[#This Row],[StreamingMovies]]="Yes")</f>
        <v>2</v>
      </c>
      <c r="U2939" t="s">
        <v>27</v>
      </c>
      <c r="V2939" t="s">
        <v>32</v>
      </c>
      <c r="W2939" t="str">
        <f>IF(ISNUMBER(SEARCH("automatic", Churn_Data[[#This Row],[PaymentMethod]])), "Automatic", "Manual")</f>
        <v>Manual</v>
      </c>
      <c r="X2939">
        <v>90.15</v>
      </c>
      <c r="Y2939" t="str">
        <f>IF(Churn_Data[[#This Row],[tenure]]&lt;=12,"0-1 Year",IF(Churn_Data[[#This Row],[tenure]]&lt;=24,"1-2 Years",IF(Churn_Data[[#This Row],[tenure]]&lt;=36,"2-3 Years",IF(Churn_Data[[#This Row],[tenure]]&lt;=48,"3-4 Years",IF(Churn_Data[[#This Row],[tenure]]&lt;=60,"4-5 Years","5+ Years")))))</f>
        <v>0-1 Year</v>
      </c>
      <c r="Z2939">
        <v>11</v>
      </c>
      <c r="AA2939">
        <v>987.95</v>
      </c>
      <c r="AB2939" t="e">
        <f>IF(Churn_Data[[#This Row],[Churn]]="No",Churn_Data[[#This Row],[MonthlyCharges]],NA())</f>
        <v>#N/A</v>
      </c>
      <c r="AC2939" t="e">
        <f>IF(Churn_Data[[#This Row],[Churn]]="No",Churn_Data[[#This Row],[tenure]],NA())</f>
        <v>#N/A</v>
      </c>
      <c r="AD2939">
        <f>IF(Churn_Data[[#This Row],[Churn]]="Yes",Churn_Data[[#This Row],[MonthlyCharges]],NA())</f>
        <v>90.15</v>
      </c>
      <c r="AE2939">
        <f>IF(Churn_Data[[#This Row],[Churn]]="Yes",Churn_Data[[#This Row],[tenure]],NA())</f>
        <v>11</v>
      </c>
      <c r="AF2939">
        <v>991.65</v>
      </c>
    </row>
    <row r="2940" spans="1:32" x14ac:dyDescent="0.3">
      <c r="A2940" t="s">
        <v>2972</v>
      </c>
      <c r="B2940" t="s">
        <v>23</v>
      </c>
      <c r="C2940" t="str">
        <f>IF(Churn_Data[[#This Row],[SeniorCitizen]]=1,"Yes","No")</f>
        <v>No</v>
      </c>
      <c r="D2940">
        <v>0</v>
      </c>
      <c r="E2940" t="s">
        <v>25</v>
      </c>
      <c r="F2940" t="s">
        <v>25</v>
      </c>
      <c r="G2940" t="s">
        <v>24</v>
      </c>
      <c r="H2940" t="s">
        <v>24</v>
      </c>
      <c r="I2940" t="s">
        <v>26</v>
      </c>
      <c r="J2940" t="str">
        <f>IF(Churn_Data[[#This Row],[InternetService]]&lt;&gt;"No","Yes","No")</f>
        <v>Yes</v>
      </c>
      <c r="K2940" t="s">
        <v>25</v>
      </c>
      <c r="L2940" t="s">
        <v>25</v>
      </c>
      <c r="M2940" t="s">
        <v>25</v>
      </c>
      <c r="N2940" t="s">
        <v>24</v>
      </c>
      <c r="O2940" t="s">
        <v>24</v>
      </c>
      <c r="P2940" t="s">
        <v>25</v>
      </c>
      <c r="Q2940" t="s">
        <v>24</v>
      </c>
      <c r="R2940">
        <f>IF(Churn_Data[[#This Row],[Churn]]="Yes",1,0)</f>
        <v>1</v>
      </c>
      <c r="S2940" t="s">
        <v>24</v>
      </c>
      <c r="T2940">
        <f>(Churn_Data[[#This Row],[OnlineSecurity]]="Yes")+(Churn_Data[[#This Row],[OnlineBackup]]="Yes")+(Churn_Data[[#This Row],[DeviceProtection]]="Yes")+(Churn_Data[[#This Row],[TechSupport]]="Yes")+(Churn_Data[[#This Row],[StreamingTV]]="Yes")+(Churn_Data[[#This Row],[StreamingMovies]]="Yes")</f>
        <v>2</v>
      </c>
      <c r="U2940" t="s">
        <v>27</v>
      </c>
      <c r="V2940" t="s">
        <v>32</v>
      </c>
      <c r="W2940" t="str">
        <f>IF(ISNUMBER(SEARCH("automatic", Churn_Data[[#This Row],[PaymentMethod]])), "Automatic", "Manual")</f>
        <v>Manual</v>
      </c>
      <c r="X2940">
        <v>88.35</v>
      </c>
      <c r="Y2940" t="str">
        <f>IF(Churn_Data[[#This Row],[tenure]]&lt;=12,"0-1 Year",IF(Churn_Data[[#This Row],[tenure]]&lt;=24,"1-2 Years",IF(Churn_Data[[#This Row],[tenure]]&lt;=36,"2-3 Years",IF(Churn_Data[[#This Row],[tenure]]&lt;=48,"3-4 Years",IF(Churn_Data[[#This Row],[tenure]]&lt;=60,"4-5 Years","5+ Years")))))</f>
        <v>1-2 Years</v>
      </c>
      <c r="Z2940">
        <v>18</v>
      </c>
      <c r="AA2940">
        <v>1639.3</v>
      </c>
      <c r="AB2940" t="e">
        <f>IF(Churn_Data[[#This Row],[Churn]]="No",Churn_Data[[#This Row],[MonthlyCharges]],NA())</f>
        <v>#N/A</v>
      </c>
      <c r="AC2940" t="e">
        <f>IF(Churn_Data[[#This Row],[Churn]]="No",Churn_Data[[#This Row],[tenure]],NA())</f>
        <v>#N/A</v>
      </c>
      <c r="AD2940">
        <f>IF(Churn_Data[[#This Row],[Churn]]="Yes",Churn_Data[[#This Row],[MonthlyCharges]],NA())</f>
        <v>88.35</v>
      </c>
      <c r="AE2940">
        <f>IF(Churn_Data[[#This Row],[Churn]]="Yes",Churn_Data[[#This Row],[tenure]],NA())</f>
        <v>18</v>
      </c>
      <c r="AF2940">
        <v>1590.3</v>
      </c>
    </row>
    <row r="2941" spans="1:32" x14ac:dyDescent="0.3">
      <c r="A2941" t="s">
        <v>2973</v>
      </c>
      <c r="B2941" t="s">
        <v>30</v>
      </c>
      <c r="C2941" t="str">
        <f>IF(Churn_Data[[#This Row],[SeniorCitizen]]=1,"Yes","No")</f>
        <v>No</v>
      </c>
      <c r="D2941">
        <v>0</v>
      </c>
      <c r="E2941" t="s">
        <v>25</v>
      </c>
      <c r="F2941" t="s">
        <v>25</v>
      </c>
      <c r="G2941" t="s">
        <v>24</v>
      </c>
      <c r="H2941" t="s">
        <v>24</v>
      </c>
      <c r="I2941" t="s">
        <v>26</v>
      </c>
      <c r="J2941" t="str">
        <f>IF(Churn_Data[[#This Row],[InternetService]]&lt;&gt;"No","Yes","No")</f>
        <v>Yes</v>
      </c>
      <c r="K2941" t="s">
        <v>25</v>
      </c>
      <c r="L2941" t="s">
        <v>25</v>
      </c>
      <c r="M2941" t="s">
        <v>24</v>
      </c>
      <c r="N2941" t="s">
        <v>24</v>
      </c>
      <c r="O2941" t="s">
        <v>24</v>
      </c>
      <c r="P2941" t="s">
        <v>25</v>
      </c>
      <c r="Q2941" t="s">
        <v>25</v>
      </c>
      <c r="R2941">
        <f>IF(Churn_Data[[#This Row],[Churn]]="Yes",1,0)</f>
        <v>0</v>
      </c>
      <c r="S2941" t="s">
        <v>25</v>
      </c>
      <c r="T2941">
        <f>(Churn_Data[[#This Row],[OnlineSecurity]]="Yes")+(Churn_Data[[#This Row],[OnlineBackup]]="Yes")+(Churn_Data[[#This Row],[DeviceProtection]]="Yes")+(Churn_Data[[#This Row],[TechSupport]]="Yes")+(Churn_Data[[#This Row],[StreamingTV]]="Yes")+(Churn_Data[[#This Row],[StreamingMovies]]="Yes")</f>
        <v>3</v>
      </c>
      <c r="U2941" t="s">
        <v>27</v>
      </c>
      <c r="V2941" t="s">
        <v>32</v>
      </c>
      <c r="W2941" t="str">
        <f>IF(ISNUMBER(SEARCH("automatic", Churn_Data[[#This Row],[PaymentMethod]])), "Automatic", "Manual")</f>
        <v>Manual</v>
      </c>
      <c r="X2941">
        <v>95.5</v>
      </c>
      <c r="Y2941" t="str">
        <f>IF(Churn_Data[[#This Row],[tenure]]&lt;=12,"0-1 Year",IF(Churn_Data[[#This Row],[tenure]]&lt;=24,"1-2 Years",IF(Churn_Data[[#This Row],[tenure]]&lt;=36,"2-3 Years",IF(Churn_Data[[#This Row],[tenure]]&lt;=48,"3-4 Years",IF(Churn_Data[[#This Row],[tenure]]&lt;=60,"4-5 Years","5+ Years")))))</f>
        <v>2-3 Years</v>
      </c>
      <c r="Z2941">
        <v>35</v>
      </c>
      <c r="AA2941">
        <v>3418.2</v>
      </c>
      <c r="AB2941">
        <f>IF(Churn_Data[[#This Row],[Churn]]="No",Churn_Data[[#This Row],[MonthlyCharges]],NA())</f>
        <v>95.5</v>
      </c>
      <c r="AC2941">
        <f>IF(Churn_Data[[#This Row],[Churn]]="No",Churn_Data[[#This Row],[tenure]],NA())</f>
        <v>35</v>
      </c>
      <c r="AD2941" t="e">
        <f>IF(Churn_Data[[#This Row],[Churn]]="Yes",Churn_Data[[#This Row],[MonthlyCharges]],NA())</f>
        <v>#N/A</v>
      </c>
      <c r="AE2941" t="e">
        <f>IF(Churn_Data[[#This Row],[Churn]]="Yes",Churn_Data[[#This Row],[tenure]],NA())</f>
        <v>#N/A</v>
      </c>
      <c r="AF2941">
        <v>3342.5</v>
      </c>
    </row>
    <row r="2942" spans="1:32" x14ac:dyDescent="0.3">
      <c r="A2942" t="s">
        <v>2974</v>
      </c>
      <c r="B2942" t="s">
        <v>30</v>
      </c>
      <c r="C2942" t="str">
        <f>IF(Churn_Data[[#This Row],[SeniorCitizen]]=1,"Yes","No")</f>
        <v>No</v>
      </c>
      <c r="D2942">
        <v>0</v>
      </c>
      <c r="E2942" t="s">
        <v>25</v>
      </c>
      <c r="F2942" t="s">
        <v>25</v>
      </c>
      <c r="G2942" t="s">
        <v>24</v>
      </c>
      <c r="H2942" t="s">
        <v>24</v>
      </c>
      <c r="I2942" t="s">
        <v>26</v>
      </c>
      <c r="J2942" t="str">
        <f>IF(Churn_Data[[#This Row],[InternetService]]&lt;&gt;"No","Yes","No")</f>
        <v>Yes</v>
      </c>
      <c r="K2942" t="s">
        <v>25</v>
      </c>
      <c r="L2942" t="s">
        <v>25</v>
      </c>
      <c r="M2942" t="s">
        <v>25</v>
      </c>
      <c r="N2942" t="s">
        <v>24</v>
      </c>
      <c r="O2942" t="s">
        <v>24</v>
      </c>
      <c r="P2942" t="s">
        <v>25</v>
      </c>
      <c r="Q2942" t="s">
        <v>24</v>
      </c>
      <c r="R2942">
        <f>IF(Churn_Data[[#This Row],[Churn]]="Yes",1,0)</f>
        <v>1</v>
      </c>
      <c r="S2942" t="s">
        <v>24</v>
      </c>
      <c r="T2942">
        <f>(Churn_Data[[#This Row],[OnlineSecurity]]="Yes")+(Churn_Data[[#This Row],[OnlineBackup]]="Yes")+(Churn_Data[[#This Row],[DeviceProtection]]="Yes")+(Churn_Data[[#This Row],[TechSupport]]="Yes")+(Churn_Data[[#This Row],[StreamingTV]]="Yes")+(Churn_Data[[#This Row],[StreamingMovies]]="Yes")</f>
        <v>2</v>
      </c>
      <c r="U2942" t="s">
        <v>27</v>
      </c>
      <c r="V2942" t="s">
        <v>32</v>
      </c>
      <c r="W2942" t="str">
        <f>IF(ISNUMBER(SEARCH("automatic", Churn_Data[[#This Row],[PaymentMethod]])), "Automatic", "Manual")</f>
        <v>Manual</v>
      </c>
      <c r="X2942">
        <v>89.95</v>
      </c>
      <c r="Y2942" t="str">
        <f>IF(Churn_Data[[#This Row],[tenure]]&lt;=12,"0-1 Year",IF(Churn_Data[[#This Row],[tenure]]&lt;=24,"1-2 Years",IF(Churn_Data[[#This Row],[tenure]]&lt;=36,"2-3 Years",IF(Churn_Data[[#This Row],[tenure]]&lt;=48,"3-4 Years",IF(Churn_Data[[#This Row],[tenure]]&lt;=60,"4-5 Years","5+ Years")))))</f>
        <v>1-2 Years</v>
      </c>
      <c r="Z2942">
        <v>14</v>
      </c>
      <c r="AA2942">
        <v>1178.4000000000001</v>
      </c>
      <c r="AB2942" t="e">
        <f>IF(Churn_Data[[#This Row],[Churn]]="No",Churn_Data[[#This Row],[MonthlyCharges]],NA())</f>
        <v>#N/A</v>
      </c>
      <c r="AC2942" t="e">
        <f>IF(Churn_Data[[#This Row],[Churn]]="No",Churn_Data[[#This Row],[tenure]],NA())</f>
        <v>#N/A</v>
      </c>
      <c r="AD2942">
        <f>IF(Churn_Data[[#This Row],[Churn]]="Yes",Churn_Data[[#This Row],[MonthlyCharges]],NA())</f>
        <v>89.95</v>
      </c>
      <c r="AE2942">
        <f>IF(Churn_Data[[#This Row],[Churn]]="Yes",Churn_Data[[#This Row],[tenure]],NA())</f>
        <v>14</v>
      </c>
      <c r="AF2942">
        <v>1259.3</v>
      </c>
    </row>
    <row r="2943" spans="1:32" x14ac:dyDescent="0.3">
      <c r="A2943" t="s">
        <v>2975</v>
      </c>
      <c r="B2943" t="s">
        <v>30</v>
      </c>
      <c r="C2943" t="str">
        <f>IF(Churn_Data[[#This Row],[SeniorCitizen]]=1,"Yes","No")</f>
        <v>Yes</v>
      </c>
      <c r="D2943">
        <v>1</v>
      </c>
      <c r="E2943" t="s">
        <v>25</v>
      </c>
      <c r="F2943" t="s">
        <v>25</v>
      </c>
      <c r="G2943" t="s">
        <v>24</v>
      </c>
      <c r="H2943" t="s">
        <v>24</v>
      </c>
      <c r="I2943" t="s">
        <v>26</v>
      </c>
      <c r="J2943" t="str">
        <f>IF(Churn_Data[[#This Row],[InternetService]]&lt;&gt;"No","Yes","No")</f>
        <v>Yes</v>
      </c>
      <c r="K2943" t="s">
        <v>25</v>
      </c>
      <c r="L2943" t="s">
        <v>25</v>
      </c>
      <c r="M2943" t="s">
        <v>24</v>
      </c>
      <c r="N2943" t="s">
        <v>24</v>
      </c>
      <c r="O2943" t="s">
        <v>24</v>
      </c>
      <c r="P2943" t="s">
        <v>25</v>
      </c>
      <c r="Q2943" t="s">
        <v>25</v>
      </c>
      <c r="R2943">
        <f>IF(Churn_Data[[#This Row],[Churn]]="Yes",1,0)</f>
        <v>0</v>
      </c>
      <c r="S2943" t="s">
        <v>25</v>
      </c>
      <c r="T2943">
        <f>(Churn_Data[[#This Row],[OnlineSecurity]]="Yes")+(Churn_Data[[#This Row],[OnlineBackup]]="Yes")+(Churn_Data[[#This Row],[DeviceProtection]]="Yes")+(Churn_Data[[#This Row],[TechSupport]]="Yes")+(Churn_Data[[#This Row],[StreamingTV]]="Yes")+(Churn_Data[[#This Row],[StreamingMovies]]="Yes")</f>
        <v>3</v>
      </c>
      <c r="U2943" t="s">
        <v>27</v>
      </c>
      <c r="V2943" t="s">
        <v>46</v>
      </c>
      <c r="W2943" t="str">
        <f>IF(ISNUMBER(SEARCH("automatic", Churn_Data[[#This Row],[PaymentMethod]])), "Automatic", "Manual")</f>
        <v>Automatic</v>
      </c>
      <c r="X2943">
        <v>93.9</v>
      </c>
      <c r="Y2943" t="str">
        <f>IF(Churn_Data[[#This Row],[tenure]]&lt;=12,"0-1 Year",IF(Churn_Data[[#This Row],[tenure]]&lt;=24,"1-2 Years",IF(Churn_Data[[#This Row],[tenure]]&lt;=36,"2-3 Years",IF(Churn_Data[[#This Row],[tenure]]&lt;=48,"3-4 Years",IF(Churn_Data[[#This Row],[tenure]]&lt;=60,"4-5 Years","5+ Years")))))</f>
        <v>1-2 Years</v>
      </c>
      <c r="Z2943">
        <v>18</v>
      </c>
      <c r="AA2943">
        <v>1743.9</v>
      </c>
      <c r="AB2943">
        <f>IF(Churn_Data[[#This Row],[Churn]]="No",Churn_Data[[#This Row],[MonthlyCharges]],NA())</f>
        <v>93.9</v>
      </c>
      <c r="AC2943">
        <f>IF(Churn_Data[[#This Row],[Churn]]="No",Churn_Data[[#This Row],[tenure]],NA())</f>
        <v>18</v>
      </c>
      <c r="AD2943" t="e">
        <f>IF(Churn_Data[[#This Row],[Churn]]="Yes",Churn_Data[[#This Row],[MonthlyCharges]],NA())</f>
        <v>#N/A</v>
      </c>
      <c r="AE2943" t="e">
        <f>IF(Churn_Data[[#This Row],[Churn]]="Yes",Churn_Data[[#This Row],[tenure]],NA())</f>
        <v>#N/A</v>
      </c>
      <c r="AF2943">
        <v>1690.2</v>
      </c>
    </row>
    <row r="2944" spans="1:32" x14ac:dyDescent="0.3">
      <c r="A2944" t="s">
        <v>2976</v>
      </c>
      <c r="B2944" t="s">
        <v>23</v>
      </c>
      <c r="C2944" t="str">
        <f>IF(Churn_Data[[#This Row],[SeniorCitizen]]=1,"Yes","No")</f>
        <v>Yes</v>
      </c>
      <c r="D2944">
        <v>1</v>
      </c>
      <c r="E2944" t="s">
        <v>25</v>
      </c>
      <c r="F2944" t="s">
        <v>25</v>
      </c>
      <c r="G2944" t="s">
        <v>24</v>
      </c>
      <c r="H2944" t="s">
        <v>24</v>
      </c>
      <c r="I2944" t="s">
        <v>26</v>
      </c>
      <c r="J2944" t="str">
        <f>IF(Churn_Data[[#This Row],[InternetService]]&lt;&gt;"No","Yes","No")</f>
        <v>Yes</v>
      </c>
      <c r="K2944" t="s">
        <v>25</v>
      </c>
      <c r="L2944" t="s">
        <v>24</v>
      </c>
      <c r="M2944" t="s">
        <v>25</v>
      </c>
      <c r="N2944" t="s">
        <v>24</v>
      </c>
      <c r="O2944" t="s">
        <v>24</v>
      </c>
      <c r="P2944" t="s">
        <v>25</v>
      </c>
      <c r="Q2944" t="s">
        <v>25</v>
      </c>
      <c r="R2944">
        <f>IF(Churn_Data[[#This Row],[Churn]]="Yes",1,0)</f>
        <v>0</v>
      </c>
      <c r="S2944" t="s">
        <v>24</v>
      </c>
      <c r="T2944">
        <f>(Churn_Data[[#This Row],[OnlineSecurity]]="Yes")+(Churn_Data[[#This Row],[OnlineBackup]]="Yes")+(Churn_Data[[#This Row],[DeviceProtection]]="Yes")+(Churn_Data[[#This Row],[TechSupport]]="Yes")+(Churn_Data[[#This Row],[StreamingTV]]="Yes")+(Churn_Data[[#This Row],[StreamingMovies]]="Yes")</f>
        <v>3</v>
      </c>
      <c r="U2944" t="s">
        <v>27</v>
      </c>
      <c r="V2944" t="s">
        <v>32</v>
      </c>
      <c r="W2944" t="str">
        <f>IF(ISNUMBER(SEARCH("automatic", Churn_Data[[#This Row],[PaymentMethod]])), "Automatic", "Manual")</f>
        <v>Manual</v>
      </c>
      <c r="X2944">
        <v>96.35</v>
      </c>
      <c r="Y2944" t="str">
        <f>IF(Churn_Data[[#This Row],[tenure]]&lt;=12,"0-1 Year",IF(Churn_Data[[#This Row],[tenure]]&lt;=24,"1-2 Years",IF(Churn_Data[[#This Row],[tenure]]&lt;=36,"2-3 Years",IF(Churn_Data[[#This Row],[tenure]]&lt;=48,"3-4 Years",IF(Churn_Data[[#This Row],[tenure]]&lt;=60,"4-5 Years","5+ Years")))))</f>
        <v>2-3 Years</v>
      </c>
      <c r="Z2944">
        <v>34</v>
      </c>
      <c r="AA2944">
        <v>3190.25</v>
      </c>
      <c r="AB2944">
        <f>IF(Churn_Data[[#This Row],[Churn]]="No",Churn_Data[[#This Row],[MonthlyCharges]],NA())</f>
        <v>96.35</v>
      </c>
      <c r="AC2944">
        <f>IF(Churn_Data[[#This Row],[Churn]]="No",Churn_Data[[#This Row],[tenure]],NA())</f>
        <v>34</v>
      </c>
      <c r="AD2944" t="e">
        <f>IF(Churn_Data[[#This Row],[Churn]]="Yes",Churn_Data[[#This Row],[MonthlyCharges]],NA())</f>
        <v>#N/A</v>
      </c>
      <c r="AE2944" t="e">
        <f>IF(Churn_Data[[#This Row],[Churn]]="Yes",Churn_Data[[#This Row],[tenure]],NA())</f>
        <v>#N/A</v>
      </c>
      <c r="AF2944">
        <v>3275.9</v>
      </c>
    </row>
    <row r="2945" spans="1:32" x14ac:dyDescent="0.3">
      <c r="A2945" t="s">
        <v>2977</v>
      </c>
      <c r="B2945" t="s">
        <v>23</v>
      </c>
      <c r="C2945" t="str">
        <f>IF(Churn_Data[[#This Row],[SeniorCitizen]]=1,"Yes","No")</f>
        <v>No</v>
      </c>
      <c r="D2945">
        <v>0</v>
      </c>
      <c r="E2945" t="s">
        <v>24</v>
      </c>
      <c r="F2945" t="s">
        <v>25</v>
      </c>
      <c r="G2945" t="s">
        <v>24</v>
      </c>
      <c r="H2945" t="s">
        <v>24</v>
      </c>
      <c r="I2945" t="s">
        <v>26</v>
      </c>
      <c r="J2945" t="str">
        <f>IF(Churn_Data[[#This Row],[InternetService]]&lt;&gt;"No","Yes","No")</f>
        <v>Yes</v>
      </c>
      <c r="K2945" t="s">
        <v>25</v>
      </c>
      <c r="L2945" t="s">
        <v>25</v>
      </c>
      <c r="M2945" t="s">
        <v>25</v>
      </c>
      <c r="N2945" t="s">
        <v>24</v>
      </c>
      <c r="O2945" t="s">
        <v>24</v>
      </c>
      <c r="P2945" t="s">
        <v>25</v>
      </c>
      <c r="Q2945" t="s">
        <v>25</v>
      </c>
      <c r="R2945">
        <f>IF(Churn_Data[[#This Row],[Churn]]="Yes",1,0)</f>
        <v>0</v>
      </c>
      <c r="S2945" t="s">
        <v>24</v>
      </c>
      <c r="T2945">
        <f>(Churn_Data[[#This Row],[OnlineSecurity]]="Yes")+(Churn_Data[[#This Row],[OnlineBackup]]="Yes")+(Churn_Data[[#This Row],[DeviceProtection]]="Yes")+(Churn_Data[[#This Row],[TechSupport]]="Yes")+(Churn_Data[[#This Row],[StreamingTV]]="Yes")+(Churn_Data[[#This Row],[StreamingMovies]]="Yes")</f>
        <v>2</v>
      </c>
      <c r="U2945" t="s">
        <v>27</v>
      </c>
      <c r="V2945" t="s">
        <v>32</v>
      </c>
      <c r="W2945" t="str">
        <f>IF(ISNUMBER(SEARCH("automatic", Churn_Data[[#This Row],[PaymentMethod]])), "Automatic", "Manual")</f>
        <v>Manual</v>
      </c>
      <c r="X2945">
        <v>88.85</v>
      </c>
      <c r="Y2945" t="str">
        <f>IF(Churn_Data[[#This Row],[tenure]]&lt;=12,"0-1 Year",IF(Churn_Data[[#This Row],[tenure]]&lt;=24,"1-2 Years",IF(Churn_Data[[#This Row],[tenure]]&lt;=36,"2-3 Years",IF(Churn_Data[[#This Row],[tenure]]&lt;=48,"3-4 Years",IF(Churn_Data[[#This Row],[tenure]]&lt;=60,"4-5 Years","5+ Years")))))</f>
        <v>1-2 Years</v>
      </c>
      <c r="Z2945">
        <v>18</v>
      </c>
      <c r="AA2945">
        <v>1594.75</v>
      </c>
      <c r="AB2945">
        <f>IF(Churn_Data[[#This Row],[Churn]]="No",Churn_Data[[#This Row],[MonthlyCharges]],NA())</f>
        <v>88.85</v>
      </c>
      <c r="AC2945">
        <f>IF(Churn_Data[[#This Row],[Churn]]="No",Churn_Data[[#This Row],[tenure]],NA())</f>
        <v>18</v>
      </c>
      <c r="AD2945" t="e">
        <f>IF(Churn_Data[[#This Row],[Churn]]="Yes",Churn_Data[[#This Row],[MonthlyCharges]],NA())</f>
        <v>#N/A</v>
      </c>
      <c r="AE2945" t="e">
        <f>IF(Churn_Data[[#This Row],[Churn]]="Yes",Churn_Data[[#This Row],[tenure]],NA())</f>
        <v>#N/A</v>
      </c>
      <c r="AF2945">
        <v>1599.3</v>
      </c>
    </row>
    <row r="2946" spans="1:32" x14ac:dyDescent="0.3">
      <c r="A2946" t="s">
        <v>2978</v>
      </c>
      <c r="B2946" t="s">
        <v>30</v>
      </c>
      <c r="C2946" t="str">
        <f>IF(Churn_Data[[#This Row],[SeniorCitizen]]=1,"Yes","No")</f>
        <v>No</v>
      </c>
      <c r="D2946">
        <v>0</v>
      </c>
      <c r="E2946" t="s">
        <v>24</v>
      </c>
      <c r="F2946" t="s">
        <v>24</v>
      </c>
      <c r="G2946" t="s">
        <v>24</v>
      </c>
      <c r="H2946" t="s">
        <v>24</v>
      </c>
      <c r="I2946" t="s">
        <v>26</v>
      </c>
      <c r="J2946" t="str">
        <f>IF(Churn_Data[[#This Row],[InternetService]]&lt;&gt;"No","Yes","No")</f>
        <v>Yes</v>
      </c>
      <c r="K2946" t="s">
        <v>25</v>
      </c>
      <c r="L2946" t="s">
        <v>24</v>
      </c>
      <c r="M2946" t="s">
        <v>25</v>
      </c>
      <c r="N2946" t="s">
        <v>24</v>
      </c>
      <c r="O2946" t="s">
        <v>24</v>
      </c>
      <c r="P2946" t="s">
        <v>25</v>
      </c>
      <c r="Q2946" t="s">
        <v>25</v>
      </c>
      <c r="R2946">
        <f>IF(Churn_Data[[#This Row],[Churn]]="Yes",1,0)</f>
        <v>0</v>
      </c>
      <c r="S2946" t="s">
        <v>24</v>
      </c>
      <c r="T2946">
        <f>(Churn_Data[[#This Row],[OnlineSecurity]]="Yes")+(Churn_Data[[#This Row],[OnlineBackup]]="Yes")+(Churn_Data[[#This Row],[DeviceProtection]]="Yes")+(Churn_Data[[#This Row],[TechSupport]]="Yes")+(Churn_Data[[#This Row],[StreamingTV]]="Yes")+(Churn_Data[[#This Row],[StreamingMovies]]="Yes")</f>
        <v>3</v>
      </c>
      <c r="U2946" t="s">
        <v>27</v>
      </c>
      <c r="V2946" t="s">
        <v>72</v>
      </c>
      <c r="W2946" t="str">
        <f>IF(ISNUMBER(SEARCH("automatic", Churn_Data[[#This Row],[PaymentMethod]])), "Automatic", "Manual")</f>
        <v>Automatic</v>
      </c>
      <c r="X2946">
        <v>96.95</v>
      </c>
      <c r="Y2946" t="str">
        <f>IF(Churn_Data[[#This Row],[tenure]]&lt;=12,"0-1 Year",IF(Churn_Data[[#This Row],[tenure]]&lt;=24,"1-2 Years",IF(Churn_Data[[#This Row],[tenure]]&lt;=36,"2-3 Years",IF(Churn_Data[[#This Row],[tenure]]&lt;=48,"3-4 Years",IF(Churn_Data[[#This Row],[tenure]]&lt;=60,"4-5 Years","5+ Years")))))</f>
        <v>4-5 Years</v>
      </c>
      <c r="Z2946">
        <v>56</v>
      </c>
      <c r="AA2946">
        <v>5432.2</v>
      </c>
      <c r="AB2946">
        <f>IF(Churn_Data[[#This Row],[Churn]]="No",Churn_Data[[#This Row],[MonthlyCharges]],NA())</f>
        <v>96.95</v>
      </c>
      <c r="AC2946">
        <f>IF(Churn_Data[[#This Row],[Churn]]="No",Churn_Data[[#This Row],[tenure]],NA())</f>
        <v>56</v>
      </c>
      <c r="AD2946" t="e">
        <f>IF(Churn_Data[[#This Row],[Churn]]="Yes",Churn_Data[[#This Row],[MonthlyCharges]],NA())</f>
        <v>#N/A</v>
      </c>
      <c r="AE2946" t="e">
        <f>IF(Churn_Data[[#This Row],[Churn]]="Yes",Churn_Data[[#This Row],[tenure]],NA())</f>
        <v>#N/A</v>
      </c>
      <c r="AF2946">
        <v>5429.2</v>
      </c>
    </row>
    <row r="2947" spans="1:32" x14ac:dyDescent="0.3">
      <c r="A2947" t="s">
        <v>2979</v>
      </c>
      <c r="B2947" t="s">
        <v>30</v>
      </c>
      <c r="C2947" t="str">
        <f>IF(Churn_Data[[#This Row],[SeniorCitizen]]=1,"Yes","No")</f>
        <v>Yes</v>
      </c>
      <c r="D2947">
        <v>1</v>
      </c>
      <c r="E2947" t="s">
        <v>25</v>
      </c>
      <c r="F2947" t="s">
        <v>25</v>
      </c>
      <c r="G2947" t="s">
        <v>24</v>
      </c>
      <c r="H2947" t="s">
        <v>24</v>
      </c>
      <c r="I2947" t="s">
        <v>26</v>
      </c>
      <c r="J2947" t="str">
        <f>IF(Churn_Data[[#This Row],[InternetService]]&lt;&gt;"No","Yes","No")</f>
        <v>Yes</v>
      </c>
      <c r="K2947" t="s">
        <v>25</v>
      </c>
      <c r="L2947" t="s">
        <v>25</v>
      </c>
      <c r="M2947" t="s">
        <v>24</v>
      </c>
      <c r="N2947" t="s">
        <v>24</v>
      </c>
      <c r="O2947" t="s">
        <v>24</v>
      </c>
      <c r="P2947" t="s">
        <v>25</v>
      </c>
      <c r="Q2947" t="s">
        <v>25</v>
      </c>
      <c r="R2947">
        <f>IF(Churn_Data[[#This Row],[Churn]]="Yes",1,0)</f>
        <v>0</v>
      </c>
      <c r="S2947" t="s">
        <v>24</v>
      </c>
      <c r="T2947">
        <f>(Churn_Data[[#This Row],[OnlineSecurity]]="Yes")+(Churn_Data[[#This Row],[OnlineBackup]]="Yes")+(Churn_Data[[#This Row],[DeviceProtection]]="Yes")+(Churn_Data[[#This Row],[TechSupport]]="Yes")+(Churn_Data[[#This Row],[StreamingTV]]="Yes")+(Churn_Data[[#This Row],[StreamingMovies]]="Yes")</f>
        <v>3</v>
      </c>
      <c r="U2947" t="s">
        <v>27</v>
      </c>
      <c r="V2947" t="s">
        <v>46</v>
      </c>
      <c r="W2947" t="str">
        <f>IF(ISNUMBER(SEARCH("automatic", Churn_Data[[#This Row],[PaymentMethod]])), "Automatic", "Manual")</f>
        <v>Automatic</v>
      </c>
      <c r="X2947">
        <v>96.6</v>
      </c>
      <c r="Y2947" t="str">
        <f>IF(Churn_Data[[#This Row],[tenure]]&lt;=12,"0-1 Year",IF(Churn_Data[[#This Row],[tenure]]&lt;=24,"1-2 Years",IF(Churn_Data[[#This Row],[tenure]]&lt;=36,"2-3 Years",IF(Churn_Data[[#This Row],[tenure]]&lt;=48,"3-4 Years",IF(Churn_Data[[#This Row],[tenure]]&lt;=60,"4-5 Years","5+ Years")))))</f>
        <v>2-3 Years</v>
      </c>
      <c r="Z2947">
        <v>31</v>
      </c>
      <c r="AA2947">
        <v>2877.95</v>
      </c>
      <c r="AB2947">
        <f>IF(Churn_Data[[#This Row],[Churn]]="No",Churn_Data[[#This Row],[MonthlyCharges]],NA())</f>
        <v>96.6</v>
      </c>
      <c r="AC2947">
        <f>IF(Churn_Data[[#This Row],[Churn]]="No",Churn_Data[[#This Row],[tenure]],NA())</f>
        <v>31</v>
      </c>
      <c r="AD2947" t="e">
        <f>IF(Churn_Data[[#This Row],[Churn]]="Yes",Churn_Data[[#This Row],[MonthlyCharges]],NA())</f>
        <v>#N/A</v>
      </c>
      <c r="AE2947" t="e">
        <f>IF(Churn_Data[[#This Row],[Churn]]="Yes",Churn_Data[[#This Row],[tenure]],NA())</f>
        <v>#N/A</v>
      </c>
      <c r="AF2947">
        <v>2994.6</v>
      </c>
    </row>
    <row r="2948" spans="1:32" x14ac:dyDescent="0.3">
      <c r="A2948" t="s">
        <v>2980</v>
      </c>
      <c r="B2948" t="s">
        <v>23</v>
      </c>
      <c r="C2948" t="str">
        <f>IF(Churn_Data[[#This Row],[SeniorCitizen]]=1,"Yes","No")</f>
        <v>No</v>
      </c>
      <c r="D2948">
        <v>0</v>
      </c>
      <c r="E2948" t="s">
        <v>25</v>
      </c>
      <c r="F2948" t="s">
        <v>25</v>
      </c>
      <c r="G2948" t="s">
        <v>24</v>
      </c>
      <c r="H2948" t="s">
        <v>24</v>
      </c>
      <c r="I2948" t="s">
        <v>26</v>
      </c>
      <c r="J2948" t="str">
        <f>IF(Churn_Data[[#This Row],[InternetService]]&lt;&gt;"No","Yes","No")</f>
        <v>Yes</v>
      </c>
      <c r="K2948" t="s">
        <v>25</v>
      </c>
      <c r="L2948" t="s">
        <v>25</v>
      </c>
      <c r="M2948" t="s">
        <v>25</v>
      </c>
      <c r="N2948" t="s">
        <v>24</v>
      </c>
      <c r="O2948" t="s">
        <v>24</v>
      </c>
      <c r="P2948" t="s">
        <v>25</v>
      </c>
      <c r="Q2948" t="s">
        <v>24</v>
      </c>
      <c r="R2948">
        <f>IF(Churn_Data[[#This Row],[Churn]]="Yes",1,0)</f>
        <v>1</v>
      </c>
      <c r="S2948" t="s">
        <v>24</v>
      </c>
      <c r="T2948">
        <f>(Churn_Data[[#This Row],[OnlineSecurity]]="Yes")+(Churn_Data[[#This Row],[OnlineBackup]]="Yes")+(Churn_Data[[#This Row],[DeviceProtection]]="Yes")+(Churn_Data[[#This Row],[TechSupport]]="Yes")+(Churn_Data[[#This Row],[StreamingTV]]="Yes")+(Churn_Data[[#This Row],[StreamingMovies]]="Yes")</f>
        <v>2</v>
      </c>
      <c r="U2948" t="s">
        <v>27</v>
      </c>
      <c r="V2948" t="s">
        <v>32</v>
      </c>
      <c r="W2948" t="str">
        <f>IF(ISNUMBER(SEARCH("automatic", Churn_Data[[#This Row],[PaymentMethod]])), "Automatic", "Manual")</f>
        <v>Manual</v>
      </c>
      <c r="X2948">
        <v>90</v>
      </c>
      <c r="Y2948" t="str">
        <f>IF(Churn_Data[[#This Row],[tenure]]&lt;=12,"0-1 Year",IF(Churn_Data[[#This Row],[tenure]]&lt;=24,"1-2 Years",IF(Churn_Data[[#This Row],[tenure]]&lt;=36,"2-3 Years",IF(Churn_Data[[#This Row],[tenure]]&lt;=48,"3-4 Years",IF(Churn_Data[[#This Row],[tenure]]&lt;=60,"4-5 Years","5+ Years")))))</f>
        <v>1-2 Years</v>
      </c>
      <c r="Z2948">
        <v>22</v>
      </c>
      <c r="AA2948">
        <v>1993.8</v>
      </c>
      <c r="AB2948" t="e">
        <f>IF(Churn_Data[[#This Row],[Churn]]="No",Churn_Data[[#This Row],[MonthlyCharges]],NA())</f>
        <v>#N/A</v>
      </c>
      <c r="AC2948" t="e">
        <f>IF(Churn_Data[[#This Row],[Churn]]="No",Churn_Data[[#This Row],[tenure]],NA())</f>
        <v>#N/A</v>
      </c>
      <c r="AD2948">
        <f>IF(Churn_Data[[#This Row],[Churn]]="Yes",Churn_Data[[#This Row],[MonthlyCharges]],NA())</f>
        <v>90</v>
      </c>
      <c r="AE2948">
        <f>IF(Churn_Data[[#This Row],[Churn]]="Yes",Churn_Data[[#This Row],[tenure]],NA())</f>
        <v>22</v>
      </c>
      <c r="AF2948">
        <v>1980</v>
      </c>
    </row>
    <row r="2949" spans="1:32" x14ac:dyDescent="0.3">
      <c r="A2949" t="s">
        <v>2981</v>
      </c>
      <c r="B2949" t="s">
        <v>30</v>
      </c>
      <c r="C2949" t="str">
        <f>IF(Churn_Data[[#This Row],[SeniorCitizen]]=1,"Yes","No")</f>
        <v>No</v>
      </c>
      <c r="D2949">
        <v>0</v>
      </c>
      <c r="E2949" t="s">
        <v>24</v>
      </c>
      <c r="F2949" t="s">
        <v>24</v>
      </c>
      <c r="G2949" t="s">
        <v>24</v>
      </c>
      <c r="H2949" t="s">
        <v>24</v>
      </c>
      <c r="I2949" t="s">
        <v>26</v>
      </c>
      <c r="J2949" t="str">
        <f>IF(Churn_Data[[#This Row],[InternetService]]&lt;&gt;"No","Yes","No")</f>
        <v>Yes</v>
      </c>
      <c r="K2949" t="s">
        <v>25</v>
      </c>
      <c r="L2949" t="s">
        <v>24</v>
      </c>
      <c r="M2949" t="s">
        <v>25</v>
      </c>
      <c r="N2949" t="s">
        <v>24</v>
      </c>
      <c r="O2949" t="s">
        <v>24</v>
      </c>
      <c r="P2949" t="s">
        <v>25</v>
      </c>
      <c r="Q2949" t="s">
        <v>25</v>
      </c>
      <c r="R2949">
        <f>IF(Churn_Data[[#This Row],[Churn]]="Yes",1,0)</f>
        <v>0</v>
      </c>
      <c r="S2949" t="s">
        <v>25</v>
      </c>
      <c r="T2949">
        <f>(Churn_Data[[#This Row],[OnlineSecurity]]="Yes")+(Churn_Data[[#This Row],[OnlineBackup]]="Yes")+(Churn_Data[[#This Row],[DeviceProtection]]="Yes")+(Churn_Data[[#This Row],[TechSupport]]="Yes")+(Churn_Data[[#This Row],[StreamingTV]]="Yes")+(Churn_Data[[#This Row],[StreamingMovies]]="Yes")</f>
        <v>3</v>
      </c>
      <c r="U2949" t="s">
        <v>27</v>
      </c>
      <c r="V2949" t="s">
        <v>28</v>
      </c>
      <c r="W2949" t="str">
        <f>IF(ISNUMBER(SEARCH("automatic", Churn_Data[[#This Row],[PaymentMethod]])), "Automatic", "Manual")</f>
        <v>Manual</v>
      </c>
      <c r="X2949">
        <v>96.8</v>
      </c>
      <c r="Y2949" t="str">
        <f>IF(Churn_Data[[#This Row],[tenure]]&lt;=12,"0-1 Year",IF(Churn_Data[[#This Row],[tenure]]&lt;=24,"1-2 Years",IF(Churn_Data[[#This Row],[tenure]]&lt;=36,"2-3 Years",IF(Churn_Data[[#This Row],[tenure]]&lt;=48,"3-4 Years",IF(Churn_Data[[#This Row],[tenure]]&lt;=60,"4-5 Years","5+ Years")))))</f>
        <v>1-2 Years</v>
      </c>
      <c r="Z2949">
        <v>20</v>
      </c>
      <c r="AA2949">
        <v>1826.7</v>
      </c>
      <c r="AB2949">
        <f>IF(Churn_Data[[#This Row],[Churn]]="No",Churn_Data[[#This Row],[MonthlyCharges]],NA())</f>
        <v>96.8</v>
      </c>
      <c r="AC2949">
        <f>IF(Churn_Data[[#This Row],[Churn]]="No",Churn_Data[[#This Row],[tenure]],NA())</f>
        <v>20</v>
      </c>
      <c r="AD2949" t="e">
        <f>IF(Churn_Data[[#This Row],[Churn]]="Yes",Churn_Data[[#This Row],[MonthlyCharges]],NA())</f>
        <v>#N/A</v>
      </c>
      <c r="AE2949" t="e">
        <f>IF(Churn_Data[[#This Row],[Churn]]="Yes",Churn_Data[[#This Row],[tenure]],NA())</f>
        <v>#N/A</v>
      </c>
      <c r="AF2949">
        <v>1936</v>
      </c>
    </row>
    <row r="2950" spans="1:32" x14ac:dyDescent="0.3">
      <c r="A2950" t="s">
        <v>2982</v>
      </c>
      <c r="B2950" t="s">
        <v>30</v>
      </c>
      <c r="C2950" t="str">
        <f>IF(Churn_Data[[#This Row],[SeniorCitizen]]=1,"Yes","No")</f>
        <v>Yes</v>
      </c>
      <c r="D2950">
        <v>1</v>
      </c>
      <c r="E2950" t="s">
        <v>25</v>
      </c>
      <c r="F2950" t="s">
        <v>25</v>
      </c>
      <c r="G2950" t="s">
        <v>24</v>
      </c>
      <c r="H2950" t="s">
        <v>24</v>
      </c>
      <c r="I2950" t="s">
        <v>26</v>
      </c>
      <c r="J2950" t="str">
        <f>IF(Churn_Data[[#This Row],[InternetService]]&lt;&gt;"No","Yes","No")</f>
        <v>Yes</v>
      </c>
      <c r="K2950" t="s">
        <v>25</v>
      </c>
      <c r="L2950" t="s">
        <v>25</v>
      </c>
      <c r="M2950" t="s">
        <v>25</v>
      </c>
      <c r="N2950" t="s">
        <v>24</v>
      </c>
      <c r="O2950" t="s">
        <v>24</v>
      </c>
      <c r="P2950" t="s">
        <v>25</v>
      </c>
      <c r="Q2950" t="s">
        <v>24</v>
      </c>
      <c r="R2950">
        <f>IF(Churn_Data[[#This Row],[Churn]]="Yes",1,0)</f>
        <v>1</v>
      </c>
      <c r="S2950" t="s">
        <v>24</v>
      </c>
      <c r="T2950">
        <f>(Churn_Data[[#This Row],[OnlineSecurity]]="Yes")+(Churn_Data[[#This Row],[OnlineBackup]]="Yes")+(Churn_Data[[#This Row],[DeviceProtection]]="Yes")+(Churn_Data[[#This Row],[TechSupport]]="Yes")+(Churn_Data[[#This Row],[StreamingTV]]="Yes")+(Churn_Data[[#This Row],[StreamingMovies]]="Yes")</f>
        <v>2</v>
      </c>
      <c r="U2950" t="s">
        <v>27</v>
      </c>
      <c r="V2950" t="s">
        <v>46</v>
      </c>
      <c r="W2950" t="str">
        <f>IF(ISNUMBER(SEARCH("automatic", Churn_Data[[#This Row],[PaymentMethod]])), "Automatic", "Manual")</f>
        <v>Automatic</v>
      </c>
      <c r="X2950">
        <v>90.5</v>
      </c>
      <c r="Y2950" t="str">
        <f>IF(Churn_Data[[#This Row],[tenure]]&lt;=12,"0-1 Year",IF(Churn_Data[[#This Row],[tenure]]&lt;=24,"1-2 Years",IF(Churn_Data[[#This Row],[tenure]]&lt;=36,"2-3 Years",IF(Churn_Data[[#This Row],[tenure]]&lt;=48,"3-4 Years",IF(Churn_Data[[#This Row],[tenure]]&lt;=60,"4-5 Years","5+ Years")))))</f>
        <v>1-2 Years</v>
      </c>
      <c r="Z2950">
        <v>22</v>
      </c>
      <c r="AA2950">
        <v>1910.6</v>
      </c>
      <c r="AB2950" t="e">
        <f>IF(Churn_Data[[#This Row],[Churn]]="No",Churn_Data[[#This Row],[MonthlyCharges]],NA())</f>
        <v>#N/A</v>
      </c>
      <c r="AC2950" t="e">
        <f>IF(Churn_Data[[#This Row],[Churn]]="No",Churn_Data[[#This Row],[tenure]],NA())</f>
        <v>#N/A</v>
      </c>
      <c r="AD2950">
        <f>IF(Churn_Data[[#This Row],[Churn]]="Yes",Churn_Data[[#This Row],[MonthlyCharges]],NA())</f>
        <v>90.5</v>
      </c>
      <c r="AE2950">
        <f>IF(Churn_Data[[#This Row],[Churn]]="Yes",Churn_Data[[#This Row],[tenure]],NA())</f>
        <v>22</v>
      </c>
      <c r="AF2950">
        <v>1991</v>
      </c>
    </row>
    <row r="2951" spans="1:32" x14ac:dyDescent="0.3">
      <c r="A2951" t="s">
        <v>2983</v>
      </c>
      <c r="B2951" t="s">
        <v>23</v>
      </c>
      <c r="C2951" t="str">
        <f>IF(Churn_Data[[#This Row],[SeniorCitizen]]=1,"Yes","No")</f>
        <v>Yes</v>
      </c>
      <c r="D2951">
        <v>1</v>
      </c>
      <c r="E2951" t="s">
        <v>25</v>
      </c>
      <c r="F2951" t="s">
        <v>25</v>
      </c>
      <c r="G2951" t="s">
        <v>24</v>
      </c>
      <c r="H2951" t="s">
        <v>24</v>
      </c>
      <c r="I2951" t="s">
        <v>26</v>
      </c>
      <c r="J2951" t="str">
        <f>IF(Churn_Data[[#This Row],[InternetService]]&lt;&gt;"No","Yes","No")</f>
        <v>Yes</v>
      </c>
      <c r="K2951" t="s">
        <v>25</v>
      </c>
      <c r="L2951" t="s">
        <v>24</v>
      </c>
      <c r="M2951" t="s">
        <v>25</v>
      </c>
      <c r="N2951" t="s">
        <v>24</v>
      </c>
      <c r="O2951" t="s">
        <v>24</v>
      </c>
      <c r="P2951" t="s">
        <v>25</v>
      </c>
      <c r="Q2951" t="s">
        <v>24</v>
      </c>
      <c r="R2951">
        <f>IF(Churn_Data[[#This Row],[Churn]]="Yes",1,0)</f>
        <v>1</v>
      </c>
      <c r="S2951" t="s">
        <v>24</v>
      </c>
      <c r="T2951">
        <f>(Churn_Data[[#This Row],[OnlineSecurity]]="Yes")+(Churn_Data[[#This Row],[OnlineBackup]]="Yes")+(Churn_Data[[#This Row],[DeviceProtection]]="Yes")+(Churn_Data[[#This Row],[TechSupport]]="Yes")+(Churn_Data[[#This Row],[StreamingTV]]="Yes")+(Churn_Data[[#This Row],[StreamingMovies]]="Yes")</f>
        <v>3</v>
      </c>
      <c r="U2951" t="s">
        <v>27</v>
      </c>
      <c r="V2951" t="s">
        <v>32</v>
      </c>
      <c r="W2951" t="str">
        <f>IF(ISNUMBER(SEARCH("automatic", Churn_Data[[#This Row],[PaymentMethod]])), "Automatic", "Manual")</f>
        <v>Manual</v>
      </c>
      <c r="X2951">
        <v>95.05</v>
      </c>
      <c r="Y2951" t="str">
        <f>IF(Churn_Data[[#This Row],[tenure]]&lt;=12,"0-1 Year",IF(Churn_Data[[#This Row],[tenure]]&lt;=24,"1-2 Years",IF(Churn_Data[[#This Row],[tenure]]&lt;=36,"2-3 Years",IF(Churn_Data[[#This Row],[tenure]]&lt;=48,"3-4 Years",IF(Churn_Data[[#This Row],[tenure]]&lt;=60,"4-5 Years","5+ Years")))))</f>
        <v>3-4 Years</v>
      </c>
      <c r="Z2951">
        <v>47</v>
      </c>
      <c r="AA2951">
        <v>4504.55</v>
      </c>
      <c r="AB2951" t="e">
        <f>IF(Churn_Data[[#This Row],[Churn]]="No",Churn_Data[[#This Row],[MonthlyCharges]],NA())</f>
        <v>#N/A</v>
      </c>
      <c r="AC2951" t="e">
        <f>IF(Churn_Data[[#This Row],[Churn]]="No",Churn_Data[[#This Row],[tenure]],NA())</f>
        <v>#N/A</v>
      </c>
      <c r="AD2951">
        <f>IF(Churn_Data[[#This Row],[Churn]]="Yes",Churn_Data[[#This Row],[MonthlyCharges]],NA())</f>
        <v>95.05</v>
      </c>
      <c r="AE2951">
        <f>IF(Churn_Data[[#This Row],[Churn]]="Yes",Churn_Data[[#This Row],[tenure]],NA())</f>
        <v>47</v>
      </c>
      <c r="AF2951">
        <v>4467.3500000000004</v>
      </c>
    </row>
    <row r="2952" spans="1:32" x14ac:dyDescent="0.3">
      <c r="A2952" t="s">
        <v>2984</v>
      </c>
      <c r="B2952" t="s">
        <v>30</v>
      </c>
      <c r="C2952" t="str">
        <f>IF(Churn_Data[[#This Row],[SeniorCitizen]]=1,"Yes","No")</f>
        <v>No</v>
      </c>
      <c r="D2952">
        <v>0</v>
      </c>
      <c r="E2952" t="s">
        <v>25</v>
      </c>
      <c r="F2952" t="s">
        <v>25</v>
      </c>
      <c r="G2952" t="s">
        <v>24</v>
      </c>
      <c r="H2952" t="s">
        <v>24</v>
      </c>
      <c r="I2952" t="s">
        <v>26</v>
      </c>
      <c r="J2952" t="str">
        <f>IF(Churn_Data[[#This Row],[InternetService]]&lt;&gt;"No","Yes","No")</f>
        <v>Yes</v>
      </c>
      <c r="K2952" t="s">
        <v>25</v>
      </c>
      <c r="L2952" t="s">
        <v>25</v>
      </c>
      <c r="M2952" t="s">
        <v>24</v>
      </c>
      <c r="N2952" t="s">
        <v>24</v>
      </c>
      <c r="O2952" t="s">
        <v>24</v>
      </c>
      <c r="P2952" t="s">
        <v>25</v>
      </c>
      <c r="Q2952" t="s">
        <v>25</v>
      </c>
      <c r="R2952">
        <f>IF(Churn_Data[[#This Row],[Churn]]="Yes",1,0)</f>
        <v>0</v>
      </c>
      <c r="S2952" t="s">
        <v>24</v>
      </c>
      <c r="T2952">
        <f>(Churn_Data[[#This Row],[OnlineSecurity]]="Yes")+(Churn_Data[[#This Row],[OnlineBackup]]="Yes")+(Churn_Data[[#This Row],[DeviceProtection]]="Yes")+(Churn_Data[[#This Row],[TechSupport]]="Yes")+(Churn_Data[[#This Row],[StreamingTV]]="Yes")+(Churn_Data[[#This Row],[StreamingMovies]]="Yes")</f>
        <v>3</v>
      </c>
      <c r="U2952" t="s">
        <v>27</v>
      </c>
      <c r="V2952" t="s">
        <v>72</v>
      </c>
      <c r="W2952" t="str">
        <f>IF(ISNUMBER(SEARCH("automatic", Churn_Data[[#This Row],[PaymentMethod]])), "Automatic", "Manual")</f>
        <v>Automatic</v>
      </c>
      <c r="X2952">
        <v>96.9</v>
      </c>
      <c r="Y2952" t="str">
        <f>IF(Churn_Data[[#This Row],[tenure]]&lt;=12,"0-1 Year",IF(Churn_Data[[#This Row],[tenure]]&lt;=24,"1-2 Years",IF(Churn_Data[[#This Row],[tenure]]&lt;=36,"2-3 Years",IF(Churn_Data[[#This Row],[tenure]]&lt;=48,"3-4 Years",IF(Churn_Data[[#This Row],[tenure]]&lt;=60,"4-5 Years","5+ Years")))))</f>
        <v>1-2 Years</v>
      </c>
      <c r="Z2952">
        <v>23</v>
      </c>
      <c r="AA2952">
        <v>2085.4499999999998</v>
      </c>
      <c r="AB2952">
        <f>IF(Churn_Data[[#This Row],[Churn]]="No",Churn_Data[[#This Row],[MonthlyCharges]],NA())</f>
        <v>96.9</v>
      </c>
      <c r="AC2952">
        <f>IF(Churn_Data[[#This Row],[Churn]]="No",Churn_Data[[#This Row],[tenure]],NA())</f>
        <v>23</v>
      </c>
      <c r="AD2952" t="e">
        <f>IF(Churn_Data[[#This Row],[Churn]]="Yes",Churn_Data[[#This Row],[MonthlyCharges]],NA())</f>
        <v>#N/A</v>
      </c>
      <c r="AE2952" t="e">
        <f>IF(Churn_Data[[#This Row],[Churn]]="Yes",Churn_Data[[#This Row],[tenure]],NA())</f>
        <v>#N/A</v>
      </c>
      <c r="AF2952">
        <v>2228.6999999999998</v>
      </c>
    </row>
    <row r="2953" spans="1:32" x14ac:dyDescent="0.3">
      <c r="A2953" t="s">
        <v>2985</v>
      </c>
      <c r="B2953" t="s">
        <v>23</v>
      </c>
      <c r="C2953" t="str">
        <f>IF(Churn_Data[[#This Row],[SeniorCitizen]]=1,"Yes","No")</f>
        <v>No</v>
      </c>
      <c r="D2953">
        <v>0</v>
      </c>
      <c r="E2953" t="s">
        <v>24</v>
      </c>
      <c r="F2953" t="s">
        <v>25</v>
      </c>
      <c r="G2953" t="s">
        <v>24</v>
      </c>
      <c r="H2953" t="s">
        <v>24</v>
      </c>
      <c r="I2953" t="s">
        <v>26</v>
      </c>
      <c r="J2953" t="str">
        <f>IF(Churn_Data[[#This Row],[InternetService]]&lt;&gt;"No","Yes","No")</f>
        <v>Yes</v>
      </c>
      <c r="K2953" t="s">
        <v>25</v>
      </c>
      <c r="L2953" t="s">
        <v>25</v>
      </c>
      <c r="M2953" t="s">
        <v>24</v>
      </c>
      <c r="N2953" t="s">
        <v>24</v>
      </c>
      <c r="O2953" t="s">
        <v>24</v>
      </c>
      <c r="P2953" t="s">
        <v>25</v>
      </c>
      <c r="Q2953" t="s">
        <v>25</v>
      </c>
      <c r="R2953">
        <f>IF(Churn_Data[[#This Row],[Churn]]="Yes",1,0)</f>
        <v>0</v>
      </c>
      <c r="S2953" t="s">
        <v>25</v>
      </c>
      <c r="T2953">
        <f>(Churn_Data[[#This Row],[OnlineSecurity]]="Yes")+(Churn_Data[[#This Row],[OnlineBackup]]="Yes")+(Churn_Data[[#This Row],[DeviceProtection]]="Yes")+(Churn_Data[[#This Row],[TechSupport]]="Yes")+(Churn_Data[[#This Row],[StreamingTV]]="Yes")+(Churn_Data[[#This Row],[StreamingMovies]]="Yes")</f>
        <v>3</v>
      </c>
      <c r="U2953" t="s">
        <v>27</v>
      </c>
      <c r="V2953" t="s">
        <v>32</v>
      </c>
      <c r="W2953" t="str">
        <f>IF(ISNUMBER(SEARCH("automatic", Churn_Data[[#This Row],[PaymentMethod]])), "Automatic", "Manual")</f>
        <v>Manual</v>
      </c>
      <c r="X2953">
        <v>93.35</v>
      </c>
      <c r="Y2953" t="str">
        <f>IF(Churn_Data[[#This Row],[tenure]]&lt;=12,"0-1 Year",IF(Churn_Data[[#This Row],[tenure]]&lt;=24,"1-2 Years",IF(Churn_Data[[#This Row],[tenure]]&lt;=36,"2-3 Years",IF(Churn_Data[[#This Row],[tenure]]&lt;=48,"3-4 Years",IF(Churn_Data[[#This Row],[tenure]]&lt;=60,"4-5 Years","5+ Years")))))</f>
        <v>4-5 Years</v>
      </c>
      <c r="Z2953">
        <v>59</v>
      </c>
      <c r="AA2953">
        <v>5386.5</v>
      </c>
      <c r="AB2953">
        <f>IF(Churn_Data[[#This Row],[Churn]]="No",Churn_Data[[#This Row],[MonthlyCharges]],NA())</f>
        <v>93.35</v>
      </c>
      <c r="AC2953">
        <f>IF(Churn_Data[[#This Row],[Churn]]="No",Churn_Data[[#This Row],[tenure]],NA())</f>
        <v>59</v>
      </c>
      <c r="AD2953" t="e">
        <f>IF(Churn_Data[[#This Row],[Churn]]="Yes",Churn_Data[[#This Row],[MonthlyCharges]],NA())</f>
        <v>#N/A</v>
      </c>
      <c r="AE2953" t="e">
        <f>IF(Churn_Data[[#This Row],[Churn]]="Yes",Churn_Data[[#This Row],[tenure]],NA())</f>
        <v>#N/A</v>
      </c>
      <c r="AF2953">
        <v>5507.65</v>
      </c>
    </row>
    <row r="2954" spans="1:32" x14ac:dyDescent="0.3">
      <c r="A2954" t="s">
        <v>2986</v>
      </c>
      <c r="B2954" t="s">
        <v>23</v>
      </c>
      <c r="C2954" t="str">
        <f>IF(Churn_Data[[#This Row],[SeniorCitizen]]=1,"Yes","No")</f>
        <v>No</v>
      </c>
      <c r="D2954">
        <v>0</v>
      </c>
      <c r="E2954" t="s">
        <v>24</v>
      </c>
      <c r="F2954" t="s">
        <v>24</v>
      </c>
      <c r="G2954" t="s">
        <v>24</v>
      </c>
      <c r="H2954" t="s">
        <v>24</v>
      </c>
      <c r="I2954" t="s">
        <v>26</v>
      </c>
      <c r="J2954" t="str">
        <f>IF(Churn_Data[[#This Row],[InternetService]]&lt;&gt;"No","Yes","No")</f>
        <v>Yes</v>
      </c>
      <c r="K2954" t="s">
        <v>25</v>
      </c>
      <c r="L2954" t="s">
        <v>25</v>
      </c>
      <c r="M2954" t="s">
        <v>25</v>
      </c>
      <c r="N2954" t="s">
        <v>24</v>
      </c>
      <c r="O2954" t="s">
        <v>24</v>
      </c>
      <c r="P2954" t="s">
        <v>25</v>
      </c>
      <c r="Q2954" t="s">
        <v>24</v>
      </c>
      <c r="R2954">
        <f>IF(Churn_Data[[#This Row],[Churn]]="Yes",1,0)</f>
        <v>1</v>
      </c>
      <c r="S2954" t="s">
        <v>24</v>
      </c>
      <c r="T2954">
        <f>(Churn_Data[[#This Row],[OnlineSecurity]]="Yes")+(Churn_Data[[#This Row],[OnlineBackup]]="Yes")+(Churn_Data[[#This Row],[DeviceProtection]]="Yes")+(Churn_Data[[#This Row],[TechSupport]]="Yes")+(Churn_Data[[#This Row],[StreamingTV]]="Yes")+(Churn_Data[[#This Row],[StreamingMovies]]="Yes")</f>
        <v>2</v>
      </c>
      <c r="U2954" t="s">
        <v>27</v>
      </c>
      <c r="V2954" t="s">
        <v>32</v>
      </c>
      <c r="W2954" t="str">
        <f>IF(ISNUMBER(SEARCH("automatic", Churn_Data[[#This Row],[PaymentMethod]])), "Automatic", "Manual")</f>
        <v>Manual</v>
      </c>
      <c r="X2954">
        <v>91.65</v>
      </c>
      <c r="Y2954" t="str">
        <f>IF(Churn_Data[[#This Row],[tenure]]&lt;=12,"0-1 Year",IF(Churn_Data[[#This Row],[tenure]]&lt;=24,"1-2 Years",IF(Churn_Data[[#This Row],[tenure]]&lt;=36,"2-3 Years",IF(Churn_Data[[#This Row],[tenure]]&lt;=48,"3-4 Years",IF(Churn_Data[[#This Row],[tenure]]&lt;=60,"4-5 Years","5+ Years")))))</f>
        <v>1-2 Years</v>
      </c>
      <c r="Z2954">
        <v>14</v>
      </c>
      <c r="AA2954">
        <v>1301</v>
      </c>
      <c r="AB2954" t="e">
        <f>IF(Churn_Data[[#This Row],[Churn]]="No",Churn_Data[[#This Row],[MonthlyCharges]],NA())</f>
        <v>#N/A</v>
      </c>
      <c r="AC2954" t="e">
        <f>IF(Churn_Data[[#This Row],[Churn]]="No",Churn_Data[[#This Row],[tenure]],NA())</f>
        <v>#N/A</v>
      </c>
      <c r="AD2954">
        <f>IF(Churn_Data[[#This Row],[Churn]]="Yes",Churn_Data[[#This Row],[MonthlyCharges]],NA())</f>
        <v>91.65</v>
      </c>
      <c r="AE2954">
        <f>IF(Churn_Data[[#This Row],[Churn]]="Yes",Churn_Data[[#This Row],[tenure]],NA())</f>
        <v>14</v>
      </c>
      <c r="AF2954">
        <v>1283.0999999999999</v>
      </c>
    </row>
    <row r="2955" spans="1:32" x14ac:dyDescent="0.3">
      <c r="A2955" t="s">
        <v>2987</v>
      </c>
      <c r="B2955" t="s">
        <v>23</v>
      </c>
      <c r="C2955" t="str">
        <f>IF(Churn_Data[[#This Row],[SeniorCitizen]]=1,"Yes","No")</f>
        <v>No</v>
      </c>
      <c r="D2955">
        <v>0</v>
      </c>
      <c r="E2955" t="s">
        <v>24</v>
      </c>
      <c r="F2955" t="s">
        <v>25</v>
      </c>
      <c r="G2955" t="s">
        <v>24</v>
      </c>
      <c r="H2955" t="s">
        <v>24</v>
      </c>
      <c r="I2955" t="s">
        <v>26</v>
      </c>
      <c r="J2955" t="str">
        <f>IF(Churn_Data[[#This Row],[InternetService]]&lt;&gt;"No","Yes","No")</f>
        <v>Yes</v>
      </c>
      <c r="K2955" t="s">
        <v>25</v>
      </c>
      <c r="L2955" t="s">
        <v>24</v>
      </c>
      <c r="M2955" t="s">
        <v>25</v>
      </c>
      <c r="N2955" t="s">
        <v>24</v>
      </c>
      <c r="O2955" t="s">
        <v>24</v>
      </c>
      <c r="P2955" t="s">
        <v>25</v>
      </c>
      <c r="Q2955" t="s">
        <v>24</v>
      </c>
      <c r="R2955">
        <f>IF(Churn_Data[[#This Row],[Churn]]="Yes",1,0)</f>
        <v>1</v>
      </c>
      <c r="S2955" t="s">
        <v>24</v>
      </c>
      <c r="T2955">
        <f>(Churn_Data[[#This Row],[OnlineSecurity]]="Yes")+(Churn_Data[[#This Row],[OnlineBackup]]="Yes")+(Churn_Data[[#This Row],[DeviceProtection]]="Yes")+(Churn_Data[[#This Row],[TechSupport]]="Yes")+(Churn_Data[[#This Row],[StreamingTV]]="Yes")+(Churn_Data[[#This Row],[StreamingMovies]]="Yes")</f>
        <v>3</v>
      </c>
      <c r="U2955" t="s">
        <v>27</v>
      </c>
      <c r="V2955" t="s">
        <v>72</v>
      </c>
      <c r="W2955" t="str">
        <f>IF(ISNUMBER(SEARCH("automatic", Churn_Data[[#This Row],[PaymentMethod]])), "Automatic", "Manual")</f>
        <v>Automatic</v>
      </c>
      <c r="X2955">
        <v>94.1</v>
      </c>
      <c r="Y2955" t="str">
        <f>IF(Churn_Data[[#This Row],[tenure]]&lt;=12,"0-1 Year",IF(Churn_Data[[#This Row],[tenure]]&lt;=24,"1-2 Years",IF(Churn_Data[[#This Row],[tenure]]&lt;=36,"2-3 Years",IF(Churn_Data[[#This Row],[tenure]]&lt;=48,"3-4 Years",IF(Churn_Data[[#This Row],[tenure]]&lt;=60,"4-5 Years","5+ Years")))))</f>
        <v>2-3 Years</v>
      </c>
      <c r="Z2955">
        <v>30</v>
      </c>
      <c r="AA2955">
        <v>2804.45</v>
      </c>
      <c r="AB2955" t="e">
        <f>IF(Churn_Data[[#This Row],[Churn]]="No",Churn_Data[[#This Row],[MonthlyCharges]],NA())</f>
        <v>#N/A</v>
      </c>
      <c r="AC2955" t="e">
        <f>IF(Churn_Data[[#This Row],[Churn]]="No",Churn_Data[[#This Row],[tenure]],NA())</f>
        <v>#N/A</v>
      </c>
      <c r="AD2955">
        <f>IF(Churn_Data[[#This Row],[Churn]]="Yes",Churn_Data[[#This Row],[MonthlyCharges]],NA())</f>
        <v>94.1</v>
      </c>
      <c r="AE2955">
        <f>IF(Churn_Data[[#This Row],[Churn]]="Yes",Churn_Data[[#This Row],[tenure]],NA())</f>
        <v>30</v>
      </c>
      <c r="AF2955">
        <v>2823</v>
      </c>
    </row>
    <row r="2956" spans="1:32" x14ac:dyDescent="0.3">
      <c r="A2956" t="s">
        <v>2988</v>
      </c>
      <c r="B2956" t="s">
        <v>23</v>
      </c>
      <c r="C2956" t="str">
        <f>IF(Churn_Data[[#This Row],[SeniorCitizen]]=1,"Yes","No")</f>
        <v>No</v>
      </c>
      <c r="D2956">
        <v>0</v>
      </c>
      <c r="E2956" t="s">
        <v>24</v>
      </c>
      <c r="F2956" t="s">
        <v>25</v>
      </c>
      <c r="G2956" t="s">
        <v>24</v>
      </c>
      <c r="H2956" t="s">
        <v>24</v>
      </c>
      <c r="I2956" t="s">
        <v>26</v>
      </c>
      <c r="J2956" t="str">
        <f>IF(Churn_Data[[#This Row],[InternetService]]&lt;&gt;"No","Yes","No")</f>
        <v>Yes</v>
      </c>
      <c r="K2956" t="s">
        <v>25</v>
      </c>
      <c r="L2956" t="s">
        <v>25</v>
      </c>
      <c r="M2956" t="s">
        <v>24</v>
      </c>
      <c r="N2956" t="s">
        <v>24</v>
      </c>
      <c r="O2956" t="s">
        <v>24</v>
      </c>
      <c r="P2956" t="s">
        <v>24</v>
      </c>
      <c r="Q2956" t="s">
        <v>24</v>
      </c>
      <c r="R2956">
        <f>IF(Churn_Data[[#This Row],[Churn]]="Yes",1,0)</f>
        <v>1</v>
      </c>
      <c r="S2956" t="s">
        <v>24</v>
      </c>
      <c r="T2956">
        <f>(Churn_Data[[#This Row],[OnlineSecurity]]="Yes")+(Churn_Data[[#This Row],[OnlineBackup]]="Yes")+(Churn_Data[[#This Row],[DeviceProtection]]="Yes")+(Churn_Data[[#This Row],[TechSupport]]="Yes")+(Churn_Data[[#This Row],[StreamingTV]]="Yes")+(Churn_Data[[#This Row],[StreamingMovies]]="Yes")</f>
        <v>4</v>
      </c>
      <c r="U2956" t="s">
        <v>27</v>
      </c>
      <c r="V2956" t="s">
        <v>32</v>
      </c>
      <c r="W2956" t="str">
        <f>IF(ISNUMBER(SEARCH("automatic", Churn_Data[[#This Row],[PaymentMethod]])), "Automatic", "Manual")</f>
        <v>Manual</v>
      </c>
      <c r="X2956">
        <v>104.8</v>
      </c>
      <c r="Y2956" t="str">
        <f>IF(Churn_Data[[#This Row],[tenure]]&lt;=12,"0-1 Year",IF(Churn_Data[[#This Row],[tenure]]&lt;=24,"1-2 Years",IF(Churn_Data[[#This Row],[tenure]]&lt;=36,"2-3 Years",IF(Churn_Data[[#This Row],[tenure]]&lt;=48,"3-4 Years",IF(Churn_Data[[#This Row],[tenure]]&lt;=60,"4-5 Years","5+ Years")))))</f>
        <v>2-3 Years</v>
      </c>
      <c r="Z2956">
        <v>28</v>
      </c>
      <c r="AA2956">
        <v>3046.05</v>
      </c>
      <c r="AB2956" t="e">
        <f>IF(Churn_Data[[#This Row],[Churn]]="No",Churn_Data[[#This Row],[MonthlyCharges]],NA())</f>
        <v>#N/A</v>
      </c>
      <c r="AC2956" t="e">
        <f>IF(Churn_Data[[#This Row],[Churn]]="No",Churn_Data[[#This Row],[tenure]],NA())</f>
        <v>#N/A</v>
      </c>
      <c r="AD2956">
        <f>IF(Churn_Data[[#This Row],[Churn]]="Yes",Churn_Data[[#This Row],[MonthlyCharges]],NA())</f>
        <v>104.8</v>
      </c>
      <c r="AE2956">
        <f>IF(Churn_Data[[#This Row],[Churn]]="Yes",Churn_Data[[#This Row],[tenure]],NA())</f>
        <v>28</v>
      </c>
      <c r="AF2956">
        <v>2934.4</v>
      </c>
    </row>
    <row r="2957" spans="1:32" x14ac:dyDescent="0.3">
      <c r="A2957" t="s">
        <v>2989</v>
      </c>
      <c r="B2957" t="s">
        <v>23</v>
      </c>
      <c r="C2957" t="str">
        <f>IF(Churn_Data[[#This Row],[SeniorCitizen]]=1,"Yes","No")</f>
        <v>No</v>
      </c>
      <c r="D2957">
        <v>0</v>
      </c>
      <c r="E2957" t="s">
        <v>24</v>
      </c>
      <c r="F2957" t="s">
        <v>25</v>
      </c>
      <c r="G2957" t="s">
        <v>24</v>
      </c>
      <c r="H2957" t="s">
        <v>24</v>
      </c>
      <c r="I2957" t="s">
        <v>26</v>
      </c>
      <c r="J2957" t="str">
        <f>IF(Churn_Data[[#This Row],[InternetService]]&lt;&gt;"No","Yes","No")</f>
        <v>Yes</v>
      </c>
      <c r="K2957" t="s">
        <v>25</v>
      </c>
      <c r="L2957" t="s">
        <v>25</v>
      </c>
      <c r="M2957" t="s">
        <v>24</v>
      </c>
      <c r="N2957" t="s">
        <v>24</v>
      </c>
      <c r="O2957" t="s">
        <v>24</v>
      </c>
      <c r="P2957" t="s">
        <v>24</v>
      </c>
      <c r="Q2957" t="s">
        <v>24</v>
      </c>
      <c r="R2957">
        <f>IF(Churn_Data[[#This Row],[Churn]]="Yes",1,0)</f>
        <v>1</v>
      </c>
      <c r="S2957" t="s">
        <v>24</v>
      </c>
      <c r="T2957">
        <f>(Churn_Data[[#This Row],[OnlineSecurity]]="Yes")+(Churn_Data[[#This Row],[OnlineBackup]]="Yes")+(Churn_Data[[#This Row],[DeviceProtection]]="Yes")+(Churn_Data[[#This Row],[TechSupport]]="Yes")+(Churn_Data[[#This Row],[StreamingTV]]="Yes")+(Churn_Data[[#This Row],[StreamingMovies]]="Yes")</f>
        <v>4</v>
      </c>
      <c r="U2957" t="s">
        <v>27</v>
      </c>
      <c r="V2957" t="s">
        <v>32</v>
      </c>
      <c r="W2957" t="str">
        <f>IF(ISNUMBER(SEARCH("automatic", Churn_Data[[#This Row],[PaymentMethod]])), "Automatic", "Manual")</f>
        <v>Manual</v>
      </c>
      <c r="X2957">
        <v>104.4</v>
      </c>
      <c r="Y2957" t="str">
        <f>IF(Churn_Data[[#This Row],[tenure]]&lt;=12,"0-1 Year",IF(Churn_Data[[#This Row],[tenure]]&lt;=24,"1-2 Years",IF(Churn_Data[[#This Row],[tenure]]&lt;=36,"2-3 Years",IF(Churn_Data[[#This Row],[tenure]]&lt;=48,"3-4 Years",IF(Churn_Data[[#This Row],[tenure]]&lt;=60,"4-5 Years","5+ Years")))))</f>
        <v>0-1 Year</v>
      </c>
      <c r="Z2957">
        <v>2</v>
      </c>
      <c r="AA2957">
        <v>242.8</v>
      </c>
      <c r="AB2957" t="e">
        <f>IF(Churn_Data[[#This Row],[Churn]]="No",Churn_Data[[#This Row],[MonthlyCharges]],NA())</f>
        <v>#N/A</v>
      </c>
      <c r="AC2957" t="e">
        <f>IF(Churn_Data[[#This Row],[Churn]]="No",Churn_Data[[#This Row],[tenure]],NA())</f>
        <v>#N/A</v>
      </c>
      <c r="AD2957">
        <f>IF(Churn_Data[[#This Row],[Churn]]="Yes",Churn_Data[[#This Row],[MonthlyCharges]],NA())</f>
        <v>104.4</v>
      </c>
      <c r="AE2957">
        <f>IF(Churn_Data[[#This Row],[Churn]]="Yes",Churn_Data[[#This Row],[tenure]],NA())</f>
        <v>2</v>
      </c>
      <c r="AF2957">
        <v>208.8</v>
      </c>
    </row>
    <row r="2958" spans="1:32" x14ac:dyDescent="0.3">
      <c r="A2958" t="s">
        <v>2990</v>
      </c>
      <c r="B2958" t="s">
        <v>30</v>
      </c>
      <c r="C2958" t="str">
        <f>IF(Churn_Data[[#This Row],[SeniorCitizen]]=1,"Yes","No")</f>
        <v>No</v>
      </c>
      <c r="D2958">
        <v>0</v>
      </c>
      <c r="E2958" t="s">
        <v>25</v>
      </c>
      <c r="F2958" t="s">
        <v>25</v>
      </c>
      <c r="G2958" t="s">
        <v>24</v>
      </c>
      <c r="H2958" t="s">
        <v>24</v>
      </c>
      <c r="I2958" t="s">
        <v>26</v>
      </c>
      <c r="J2958" t="str">
        <f>IF(Churn_Data[[#This Row],[InternetService]]&lt;&gt;"No","Yes","No")</f>
        <v>Yes</v>
      </c>
      <c r="K2958" t="s">
        <v>25</v>
      </c>
      <c r="L2958" t="s">
        <v>24</v>
      </c>
      <c r="M2958" t="s">
        <v>24</v>
      </c>
      <c r="N2958" t="s">
        <v>24</v>
      </c>
      <c r="O2958" t="s">
        <v>24</v>
      </c>
      <c r="P2958" t="s">
        <v>24</v>
      </c>
      <c r="Q2958" t="s">
        <v>25</v>
      </c>
      <c r="R2958">
        <f>IF(Churn_Data[[#This Row],[Churn]]="Yes",1,0)</f>
        <v>0</v>
      </c>
      <c r="S2958" t="s">
        <v>24</v>
      </c>
      <c r="T2958">
        <f>(Churn_Data[[#This Row],[OnlineSecurity]]="Yes")+(Churn_Data[[#This Row],[OnlineBackup]]="Yes")+(Churn_Data[[#This Row],[DeviceProtection]]="Yes")+(Churn_Data[[#This Row],[TechSupport]]="Yes")+(Churn_Data[[#This Row],[StreamingTV]]="Yes")+(Churn_Data[[#This Row],[StreamingMovies]]="Yes")</f>
        <v>5</v>
      </c>
      <c r="U2958" t="s">
        <v>27</v>
      </c>
      <c r="V2958" t="s">
        <v>32</v>
      </c>
      <c r="W2958" t="str">
        <f>IF(ISNUMBER(SEARCH("automatic", Churn_Data[[#This Row],[PaymentMethod]])), "Automatic", "Manual")</f>
        <v>Manual</v>
      </c>
      <c r="X2958">
        <v>111.35</v>
      </c>
      <c r="Y2958" t="str">
        <f>IF(Churn_Data[[#This Row],[tenure]]&lt;=12,"0-1 Year",IF(Churn_Data[[#This Row],[tenure]]&lt;=24,"1-2 Years",IF(Churn_Data[[#This Row],[tenure]]&lt;=36,"2-3 Years",IF(Churn_Data[[#This Row],[tenure]]&lt;=48,"3-4 Years",IF(Churn_Data[[#This Row],[tenure]]&lt;=60,"4-5 Years","5+ Years")))))</f>
        <v>4-5 Years</v>
      </c>
      <c r="Z2958">
        <v>59</v>
      </c>
      <c r="AA2958">
        <v>6519.75</v>
      </c>
      <c r="AB2958">
        <f>IF(Churn_Data[[#This Row],[Churn]]="No",Churn_Data[[#This Row],[MonthlyCharges]],NA())</f>
        <v>111.35</v>
      </c>
      <c r="AC2958">
        <f>IF(Churn_Data[[#This Row],[Churn]]="No",Churn_Data[[#This Row],[tenure]],NA())</f>
        <v>59</v>
      </c>
      <c r="AD2958" t="e">
        <f>IF(Churn_Data[[#This Row],[Churn]]="Yes",Churn_Data[[#This Row],[MonthlyCharges]],NA())</f>
        <v>#N/A</v>
      </c>
      <c r="AE2958" t="e">
        <f>IF(Churn_Data[[#This Row],[Churn]]="Yes",Churn_Data[[#This Row],[tenure]],NA())</f>
        <v>#N/A</v>
      </c>
      <c r="AF2958">
        <v>6569.65</v>
      </c>
    </row>
    <row r="2959" spans="1:32" x14ac:dyDescent="0.3">
      <c r="A2959" t="s">
        <v>2991</v>
      </c>
      <c r="B2959" t="s">
        <v>30</v>
      </c>
      <c r="C2959" t="str">
        <f>IF(Churn_Data[[#This Row],[SeniorCitizen]]=1,"Yes","No")</f>
        <v>Yes</v>
      </c>
      <c r="D2959">
        <v>1</v>
      </c>
      <c r="E2959" t="s">
        <v>24</v>
      </c>
      <c r="F2959" t="s">
        <v>25</v>
      </c>
      <c r="G2959" t="s">
        <v>24</v>
      </c>
      <c r="H2959" t="s">
        <v>24</v>
      </c>
      <c r="I2959" t="s">
        <v>26</v>
      </c>
      <c r="J2959" t="str">
        <f>IF(Churn_Data[[#This Row],[InternetService]]&lt;&gt;"No","Yes","No")</f>
        <v>Yes</v>
      </c>
      <c r="K2959" t="s">
        <v>25</v>
      </c>
      <c r="L2959" t="s">
        <v>24</v>
      </c>
      <c r="M2959" t="s">
        <v>25</v>
      </c>
      <c r="N2959" t="s">
        <v>24</v>
      </c>
      <c r="O2959" t="s">
        <v>24</v>
      </c>
      <c r="P2959" t="s">
        <v>24</v>
      </c>
      <c r="Q2959" t="s">
        <v>25</v>
      </c>
      <c r="R2959">
        <f>IF(Churn_Data[[#This Row],[Churn]]="Yes",1,0)</f>
        <v>0</v>
      </c>
      <c r="S2959" t="s">
        <v>25</v>
      </c>
      <c r="T2959">
        <f>(Churn_Data[[#This Row],[OnlineSecurity]]="Yes")+(Churn_Data[[#This Row],[OnlineBackup]]="Yes")+(Churn_Data[[#This Row],[DeviceProtection]]="Yes")+(Churn_Data[[#This Row],[TechSupport]]="Yes")+(Churn_Data[[#This Row],[StreamingTV]]="Yes")+(Churn_Data[[#This Row],[StreamingMovies]]="Yes")</f>
        <v>4</v>
      </c>
      <c r="U2959" t="s">
        <v>27</v>
      </c>
      <c r="V2959" t="s">
        <v>32</v>
      </c>
      <c r="W2959" t="str">
        <f>IF(ISNUMBER(SEARCH("automatic", Churn_Data[[#This Row],[PaymentMethod]])), "Automatic", "Manual")</f>
        <v>Manual</v>
      </c>
      <c r="X2959">
        <v>107.05</v>
      </c>
      <c r="Y2959" t="str">
        <f>IF(Churn_Data[[#This Row],[tenure]]&lt;=12,"0-1 Year",IF(Churn_Data[[#This Row],[tenure]]&lt;=24,"1-2 Years",IF(Churn_Data[[#This Row],[tenure]]&lt;=36,"2-3 Years",IF(Churn_Data[[#This Row],[tenure]]&lt;=48,"3-4 Years",IF(Churn_Data[[#This Row],[tenure]]&lt;=60,"4-5 Years","5+ Years")))))</f>
        <v>1-2 Years</v>
      </c>
      <c r="Z2959">
        <v>20</v>
      </c>
      <c r="AA2959">
        <v>2172.0500000000002</v>
      </c>
      <c r="AB2959">
        <f>IF(Churn_Data[[#This Row],[Churn]]="No",Churn_Data[[#This Row],[MonthlyCharges]],NA())</f>
        <v>107.05</v>
      </c>
      <c r="AC2959">
        <f>IF(Churn_Data[[#This Row],[Churn]]="No",Churn_Data[[#This Row],[tenure]],NA())</f>
        <v>20</v>
      </c>
      <c r="AD2959" t="e">
        <f>IF(Churn_Data[[#This Row],[Churn]]="Yes",Churn_Data[[#This Row],[MonthlyCharges]],NA())</f>
        <v>#N/A</v>
      </c>
      <c r="AE2959" t="e">
        <f>IF(Churn_Data[[#This Row],[Churn]]="Yes",Churn_Data[[#This Row],[tenure]],NA())</f>
        <v>#N/A</v>
      </c>
      <c r="AF2959">
        <v>2141</v>
      </c>
    </row>
    <row r="2960" spans="1:32" x14ac:dyDescent="0.3">
      <c r="A2960" t="s">
        <v>2992</v>
      </c>
      <c r="B2960" t="s">
        <v>23</v>
      </c>
      <c r="C2960" t="str">
        <f>IF(Churn_Data[[#This Row],[SeniorCitizen]]=1,"Yes","No")</f>
        <v>No</v>
      </c>
      <c r="D2960">
        <v>0</v>
      </c>
      <c r="E2960" t="s">
        <v>24</v>
      </c>
      <c r="F2960" t="s">
        <v>25</v>
      </c>
      <c r="G2960" t="s">
        <v>24</v>
      </c>
      <c r="H2960" t="s">
        <v>24</v>
      </c>
      <c r="I2960" t="s">
        <v>26</v>
      </c>
      <c r="J2960" t="str">
        <f>IF(Churn_Data[[#This Row],[InternetService]]&lt;&gt;"No","Yes","No")</f>
        <v>Yes</v>
      </c>
      <c r="K2960" t="s">
        <v>25</v>
      </c>
      <c r="L2960" t="s">
        <v>24</v>
      </c>
      <c r="M2960" t="s">
        <v>25</v>
      </c>
      <c r="N2960" t="s">
        <v>24</v>
      </c>
      <c r="O2960" t="s">
        <v>24</v>
      </c>
      <c r="P2960" t="s">
        <v>24</v>
      </c>
      <c r="Q2960" t="s">
        <v>25</v>
      </c>
      <c r="R2960">
        <f>IF(Churn_Data[[#This Row],[Churn]]="Yes",1,0)</f>
        <v>0</v>
      </c>
      <c r="S2960" t="s">
        <v>24</v>
      </c>
      <c r="T2960">
        <f>(Churn_Data[[#This Row],[OnlineSecurity]]="Yes")+(Churn_Data[[#This Row],[OnlineBackup]]="Yes")+(Churn_Data[[#This Row],[DeviceProtection]]="Yes")+(Churn_Data[[#This Row],[TechSupport]]="Yes")+(Churn_Data[[#This Row],[StreamingTV]]="Yes")+(Churn_Data[[#This Row],[StreamingMovies]]="Yes")</f>
        <v>4</v>
      </c>
      <c r="U2960" t="s">
        <v>27</v>
      </c>
      <c r="V2960" t="s">
        <v>72</v>
      </c>
      <c r="W2960" t="str">
        <f>IF(ISNUMBER(SEARCH("automatic", Churn_Data[[#This Row],[PaymentMethod]])), "Automatic", "Manual")</f>
        <v>Automatic</v>
      </c>
      <c r="X2960">
        <v>102.7</v>
      </c>
      <c r="Y2960" t="str">
        <f>IF(Churn_Data[[#This Row],[tenure]]&lt;=12,"0-1 Year",IF(Churn_Data[[#This Row],[tenure]]&lt;=24,"1-2 Years",IF(Churn_Data[[#This Row],[tenure]]&lt;=36,"2-3 Years",IF(Churn_Data[[#This Row],[tenure]]&lt;=48,"3-4 Years",IF(Churn_Data[[#This Row],[tenure]]&lt;=60,"4-5 Years","5+ Years")))))</f>
        <v>4-5 Years</v>
      </c>
      <c r="Z2960">
        <v>52</v>
      </c>
      <c r="AA2960">
        <v>5138.1000000000004</v>
      </c>
      <c r="AB2960">
        <f>IF(Churn_Data[[#This Row],[Churn]]="No",Churn_Data[[#This Row],[MonthlyCharges]],NA())</f>
        <v>102.7</v>
      </c>
      <c r="AC2960">
        <f>IF(Churn_Data[[#This Row],[Churn]]="No",Churn_Data[[#This Row],[tenure]],NA())</f>
        <v>52</v>
      </c>
      <c r="AD2960" t="e">
        <f>IF(Churn_Data[[#This Row],[Churn]]="Yes",Churn_Data[[#This Row],[MonthlyCharges]],NA())</f>
        <v>#N/A</v>
      </c>
      <c r="AE2960" t="e">
        <f>IF(Churn_Data[[#This Row],[Churn]]="Yes",Churn_Data[[#This Row],[tenure]],NA())</f>
        <v>#N/A</v>
      </c>
      <c r="AF2960">
        <v>5340.4</v>
      </c>
    </row>
    <row r="2961" spans="1:32" x14ac:dyDescent="0.3">
      <c r="A2961" t="s">
        <v>2993</v>
      </c>
      <c r="B2961" t="s">
        <v>23</v>
      </c>
      <c r="C2961" t="str">
        <f>IF(Churn_Data[[#This Row],[SeniorCitizen]]=1,"Yes","No")</f>
        <v>No</v>
      </c>
      <c r="D2961">
        <v>0</v>
      </c>
      <c r="E2961" t="s">
        <v>24</v>
      </c>
      <c r="F2961" t="s">
        <v>25</v>
      </c>
      <c r="G2961" t="s">
        <v>24</v>
      </c>
      <c r="H2961" t="s">
        <v>24</v>
      </c>
      <c r="I2961" t="s">
        <v>26</v>
      </c>
      <c r="J2961" t="str">
        <f>IF(Churn_Data[[#This Row],[InternetService]]&lt;&gt;"No","Yes","No")</f>
        <v>Yes</v>
      </c>
      <c r="K2961" t="s">
        <v>25</v>
      </c>
      <c r="L2961" t="s">
        <v>25</v>
      </c>
      <c r="M2961" t="s">
        <v>24</v>
      </c>
      <c r="N2961" t="s">
        <v>24</v>
      </c>
      <c r="O2961" t="s">
        <v>24</v>
      </c>
      <c r="P2961" t="s">
        <v>24</v>
      </c>
      <c r="Q2961" t="s">
        <v>24</v>
      </c>
      <c r="R2961">
        <f>IF(Churn_Data[[#This Row],[Churn]]="Yes",1,0)</f>
        <v>1</v>
      </c>
      <c r="S2961" t="s">
        <v>24</v>
      </c>
      <c r="T2961">
        <f>(Churn_Data[[#This Row],[OnlineSecurity]]="Yes")+(Churn_Data[[#This Row],[OnlineBackup]]="Yes")+(Churn_Data[[#This Row],[DeviceProtection]]="Yes")+(Churn_Data[[#This Row],[TechSupport]]="Yes")+(Churn_Data[[#This Row],[StreamingTV]]="Yes")+(Churn_Data[[#This Row],[StreamingMovies]]="Yes")</f>
        <v>4</v>
      </c>
      <c r="U2961" t="s">
        <v>27</v>
      </c>
      <c r="V2961" t="s">
        <v>46</v>
      </c>
      <c r="W2961" t="str">
        <f>IF(ISNUMBER(SEARCH("automatic", Churn_Data[[#This Row],[PaymentMethod]])), "Automatic", "Manual")</f>
        <v>Automatic</v>
      </c>
      <c r="X2961">
        <v>104.95</v>
      </c>
      <c r="Y2961" t="str">
        <f>IF(Churn_Data[[#This Row],[tenure]]&lt;=12,"0-1 Year",IF(Churn_Data[[#This Row],[tenure]]&lt;=24,"1-2 Years",IF(Churn_Data[[#This Row],[tenure]]&lt;=36,"2-3 Years",IF(Churn_Data[[#This Row],[tenure]]&lt;=48,"3-4 Years",IF(Churn_Data[[#This Row],[tenure]]&lt;=60,"4-5 Years","5+ Years")))))</f>
        <v>2-3 Years</v>
      </c>
      <c r="Z2961">
        <v>25</v>
      </c>
      <c r="AA2961">
        <v>2566.5</v>
      </c>
      <c r="AB2961" t="e">
        <f>IF(Churn_Data[[#This Row],[Churn]]="No",Churn_Data[[#This Row],[MonthlyCharges]],NA())</f>
        <v>#N/A</v>
      </c>
      <c r="AC2961" t="e">
        <f>IF(Churn_Data[[#This Row],[Churn]]="No",Churn_Data[[#This Row],[tenure]],NA())</f>
        <v>#N/A</v>
      </c>
      <c r="AD2961">
        <f>IF(Churn_Data[[#This Row],[Churn]]="Yes",Churn_Data[[#This Row],[MonthlyCharges]],NA())</f>
        <v>104.95</v>
      </c>
      <c r="AE2961">
        <f>IF(Churn_Data[[#This Row],[Churn]]="Yes",Churn_Data[[#This Row],[tenure]],NA())</f>
        <v>25</v>
      </c>
      <c r="AF2961">
        <v>2623.75</v>
      </c>
    </row>
    <row r="2962" spans="1:32" x14ac:dyDescent="0.3">
      <c r="A2962" t="s">
        <v>2994</v>
      </c>
      <c r="B2962" t="s">
        <v>23</v>
      </c>
      <c r="C2962" t="str">
        <f>IF(Churn_Data[[#This Row],[SeniorCitizen]]=1,"Yes","No")</f>
        <v>No</v>
      </c>
      <c r="D2962">
        <v>0</v>
      </c>
      <c r="E2962" t="s">
        <v>25</v>
      </c>
      <c r="F2962" t="s">
        <v>25</v>
      </c>
      <c r="G2962" t="s">
        <v>24</v>
      </c>
      <c r="H2962" t="s">
        <v>24</v>
      </c>
      <c r="I2962" t="s">
        <v>26</v>
      </c>
      <c r="J2962" t="str">
        <f>IF(Churn_Data[[#This Row],[InternetService]]&lt;&gt;"No","Yes","No")</f>
        <v>Yes</v>
      </c>
      <c r="K2962" t="s">
        <v>25</v>
      </c>
      <c r="L2962" t="s">
        <v>24</v>
      </c>
      <c r="M2962" t="s">
        <v>25</v>
      </c>
      <c r="N2962" t="s">
        <v>24</v>
      </c>
      <c r="O2962" t="s">
        <v>24</v>
      </c>
      <c r="P2962" t="s">
        <v>24</v>
      </c>
      <c r="Q2962" t="s">
        <v>25</v>
      </c>
      <c r="R2962">
        <f>IF(Churn_Data[[#This Row],[Churn]]="Yes",1,0)</f>
        <v>0</v>
      </c>
      <c r="S2962" t="s">
        <v>24</v>
      </c>
      <c r="T2962">
        <f>(Churn_Data[[#This Row],[OnlineSecurity]]="Yes")+(Churn_Data[[#This Row],[OnlineBackup]]="Yes")+(Churn_Data[[#This Row],[DeviceProtection]]="Yes")+(Churn_Data[[#This Row],[TechSupport]]="Yes")+(Churn_Data[[#This Row],[StreamingTV]]="Yes")+(Churn_Data[[#This Row],[StreamingMovies]]="Yes")</f>
        <v>4</v>
      </c>
      <c r="U2962" t="s">
        <v>27</v>
      </c>
      <c r="V2962" t="s">
        <v>46</v>
      </c>
      <c r="W2962" t="str">
        <f>IF(ISNUMBER(SEARCH("automatic", Churn_Data[[#This Row],[PaymentMethod]])), "Automatic", "Manual")</f>
        <v>Automatic</v>
      </c>
      <c r="X2962">
        <v>105.45</v>
      </c>
      <c r="Y2962" t="str">
        <f>IF(Churn_Data[[#This Row],[tenure]]&lt;=12,"0-1 Year",IF(Churn_Data[[#This Row],[tenure]]&lt;=24,"1-2 Years",IF(Churn_Data[[#This Row],[tenure]]&lt;=36,"2-3 Years",IF(Churn_Data[[#This Row],[tenure]]&lt;=48,"3-4 Years",IF(Churn_Data[[#This Row],[tenure]]&lt;=60,"4-5 Years","5+ Years")))))</f>
        <v>4-5 Years</v>
      </c>
      <c r="Z2962">
        <v>56</v>
      </c>
      <c r="AA2962">
        <v>5916.95</v>
      </c>
      <c r="AB2962">
        <f>IF(Churn_Data[[#This Row],[Churn]]="No",Churn_Data[[#This Row],[MonthlyCharges]],NA())</f>
        <v>105.45</v>
      </c>
      <c r="AC2962">
        <f>IF(Churn_Data[[#This Row],[Churn]]="No",Churn_Data[[#This Row],[tenure]],NA())</f>
        <v>56</v>
      </c>
      <c r="AD2962" t="e">
        <f>IF(Churn_Data[[#This Row],[Churn]]="Yes",Churn_Data[[#This Row],[MonthlyCharges]],NA())</f>
        <v>#N/A</v>
      </c>
      <c r="AE2962" t="e">
        <f>IF(Churn_Data[[#This Row],[Churn]]="Yes",Churn_Data[[#This Row],[tenure]],NA())</f>
        <v>#N/A</v>
      </c>
      <c r="AF2962">
        <v>5905.2</v>
      </c>
    </row>
    <row r="2963" spans="1:32" x14ac:dyDescent="0.3">
      <c r="A2963" t="s">
        <v>2995</v>
      </c>
      <c r="B2963" t="s">
        <v>30</v>
      </c>
      <c r="C2963" t="str">
        <f>IF(Churn_Data[[#This Row],[SeniorCitizen]]=1,"Yes","No")</f>
        <v>No</v>
      </c>
      <c r="D2963">
        <v>0</v>
      </c>
      <c r="E2963" t="s">
        <v>25</v>
      </c>
      <c r="F2963" t="s">
        <v>25</v>
      </c>
      <c r="G2963" t="s">
        <v>24</v>
      </c>
      <c r="H2963" t="s">
        <v>24</v>
      </c>
      <c r="I2963" t="s">
        <v>26</v>
      </c>
      <c r="J2963" t="str">
        <f>IF(Churn_Data[[#This Row],[InternetService]]&lt;&gt;"No","Yes","No")</f>
        <v>Yes</v>
      </c>
      <c r="K2963" t="s">
        <v>25</v>
      </c>
      <c r="L2963" t="s">
        <v>25</v>
      </c>
      <c r="M2963" t="s">
        <v>24</v>
      </c>
      <c r="N2963" t="s">
        <v>24</v>
      </c>
      <c r="O2963" t="s">
        <v>24</v>
      </c>
      <c r="P2963" t="s">
        <v>24</v>
      </c>
      <c r="Q2963" t="s">
        <v>24</v>
      </c>
      <c r="R2963">
        <f>IF(Churn_Data[[#This Row],[Churn]]="Yes",1,0)</f>
        <v>1</v>
      </c>
      <c r="S2963" t="s">
        <v>25</v>
      </c>
      <c r="T2963">
        <f>(Churn_Data[[#This Row],[OnlineSecurity]]="Yes")+(Churn_Data[[#This Row],[OnlineBackup]]="Yes")+(Churn_Data[[#This Row],[DeviceProtection]]="Yes")+(Churn_Data[[#This Row],[TechSupport]]="Yes")+(Churn_Data[[#This Row],[StreamingTV]]="Yes")+(Churn_Data[[#This Row],[StreamingMovies]]="Yes")</f>
        <v>4</v>
      </c>
      <c r="U2963" t="s">
        <v>27</v>
      </c>
      <c r="V2963" t="s">
        <v>46</v>
      </c>
      <c r="W2963" t="str">
        <f>IF(ISNUMBER(SEARCH("automatic", Churn_Data[[#This Row],[PaymentMethod]])), "Automatic", "Manual")</f>
        <v>Automatic</v>
      </c>
      <c r="X2963">
        <v>104.8</v>
      </c>
      <c r="Y2963" t="str">
        <f>IF(Churn_Data[[#This Row],[tenure]]&lt;=12,"0-1 Year",IF(Churn_Data[[#This Row],[tenure]]&lt;=24,"1-2 Years",IF(Churn_Data[[#This Row],[tenure]]&lt;=36,"2-3 Years",IF(Churn_Data[[#This Row],[tenure]]&lt;=48,"3-4 Years",IF(Churn_Data[[#This Row],[tenure]]&lt;=60,"4-5 Years","5+ Years")))))</f>
        <v>3-4 Years</v>
      </c>
      <c r="Z2963">
        <v>40</v>
      </c>
      <c r="AA2963">
        <v>4131.95</v>
      </c>
      <c r="AB2963" t="e">
        <f>IF(Churn_Data[[#This Row],[Churn]]="No",Churn_Data[[#This Row],[MonthlyCharges]],NA())</f>
        <v>#N/A</v>
      </c>
      <c r="AC2963" t="e">
        <f>IF(Churn_Data[[#This Row],[Churn]]="No",Churn_Data[[#This Row],[tenure]],NA())</f>
        <v>#N/A</v>
      </c>
      <c r="AD2963">
        <f>IF(Churn_Data[[#This Row],[Churn]]="Yes",Churn_Data[[#This Row],[MonthlyCharges]],NA())</f>
        <v>104.8</v>
      </c>
      <c r="AE2963">
        <f>IF(Churn_Data[[#This Row],[Churn]]="Yes",Churn_Data[[#This Row],[tenure]],NA())</f>
        <v>40</v>
      </c>
      <c r="AF2963">
        <v>4192</v>
      </c>
    </row>
    <row r="2964" spans="1:32" x14ac:dyDescent="0.3">
      <c r="A2964" t="s">
        <v>2996</v>
      </c>
      <c r="B2964" t="s">
        <v>23</v>
      </c>
      <c r="C2964" t="str">
        <f>IF(Churn_Data[[#This Row],[SeniorCitizen]]=1,"Yes","No")</f>
        <v>Yes</v>
      </c>
      <c r="D2964">
        <v>1</v>
      </c>
      <c r="E2964" t="s">
        <v>24</v>
      </c>
      <c r="F2964" t="s">
        <v>25</v>
      </c>
      <c r="G2964" t="s">
        <v>24</v>
      </c>
      <c r="H2964" t="s">
        <v>24</v>
      </c>
      <c r="I2964" t="s">
        <v>26</v>
      </c>
      <c r="J2964" t="str">
        <f>IF(Churn_Data[[#This Row],[InternetService]]&lt;&gt;"No","Yes","No")</f>
        <v>Yes</v>
      </c>
      <c r="K2964" t="s">
        <v>25</v>
      </c>
      <c r="L2964" t="s">
        <v>24</v>
      </c>
      <c r="M2964" t="s">
        <v>24</v>
      </c>
      <c r="N2964" t="s">
        <v>24</v>
      </c>
      <c r="O2964" t="s">
        <v>24</v>
      </c>
      <c r="P2964" t="s">
        <v>24</v>
      </c>
      <c r="Q2964" t="s">
        <v>25</v>
      </c>
      <c r="R2964">
        <f>IF(Churn_Data[[#This Row],[Churn]]="Yes",1,0)</f>
        <v>0</v>
      </c>
      <c r="S2964" t="s">
        <v>24</v>
      </c>
      <c r="T2964">
        <f>(Churn_Data[[#This Row],[OnlineSecurity]]="Yes")+(Churn_Data[[#This Row],[OnlineBackup]]="Yes")+(Churn_Data[[#This Row],[DeviceProtection]]="Yes")+(Churn_Data[[#This Row],[TechSupport]]="Yes")+(Churn_Data[[#This Row],[StreamingTV]]="Yes")+(Churn_Data[[#This Row],[StreamingMovies]]="Yes")</f>
        <v>5</v>
      </c>
      <c r="U2964" t="s">
        <v>27</v>
      </c>
      <c r="V2964" t="s">
        <v>32</v>
      </c>
      <c r="W2964" t="str">
        <f>IF(ISNUMBER(SEARCH("automatic", Churn_Data[[#This Row],[PaymentMethod]])), "Automatic", "Manual")</f>
        <v>Manual</v>
      </c>
      <c r="X2964">
        <v>110.85</v>
      </c>
      <c r="Y2964" t="str">
        <f>IF(Churn_Data[[#This Row],[tenure]]&lt;=12,"0-1 Year",IF(Churn_Data[[#This Row],[tenure]]&lt;=24,"1-2 Years",IF(Churn_Data[[#This Row],[tenure]]&lt;=36,"2-3 Years",IF(Churn_Data[[#This Row],[tenure]]&lt;=48,"3-4 Years",IF(Churn_Data[[#This Row],[tenure]]&lt;=60,"4-5 Years","5+ Years")))))</f>
        <v>2-3 Years</v>
      </c>
      <c r="Z2964">
        <v>28</v>
      </c>
      <c r="AA2964">
        <v>3204.4</v>
      </c>
      <c r="AB2964">
        <f>IF(Churn_Data[[#This Row],[Churn]]="No",Churn_Data[[#This Row],[MonthlyCharges]],NA())</f>
        <v>110.85</v>
      </c>
      <c r="AC2964">
        <f>IF(Churn_Data[[#This Row],[Churn]]="No",Churn_Data[[#This Row],[tenure]],NA())</f>
        <v>28</v>
      </c>
      <c r="AD2964" t="e">
        <f>IF(Churn_Data[[#This Row],[Churn]]="Yes",Churn_Data[[#This Row],[MonthlyCharges]],NA())</f>
        <v>#N/A</v>
      </c>
      <c r="AE2964" t="e">
        <f>IF(Churn_Data[[#This Row],[Churn]]="Yes",Churn_Data[[#This Row],[tenure]],NA())</f>
        <v>#N/A</v>
      </c>
      <c r="AF2964">
        <v>3103.8</v>
      </c>
    </row>
    <row r="2965" spans="1:32" x14ac:dyDescent="0.3">
      <c r="A2965" t="s">
        <v>2997</v>
      </c>
      <c r="B2965" t="s">
        <v>30</v>
      </c>
      <c r="C2965" t="str">
        <f>IF(Churn_Data[[#This Row],[SeniorCitizen]]=1,"Yes","No")</f>
        <v>Yes</v>
      </c>
      <c r="D2965">
        <v>1</v>
      </c>
      <c r="E2965" t="s">
        <v>24</v>
      </c>
      <c r="F2965" t="s">
        <v>24</v>
      </c>
      <c r="G2965" t="s">
        <v>24</v>
      </c>
      <c r="H2965" t="s">
        <v>24</v>
      </c>
      <c r="I2965" t="s">
        <v>26</v>
      </c>
      <c r="J2965" t="str">
        <f>IF(Churn_Data[[#This Row],[InternetService]]&lt;&gt;"No","Yes","No")</f>
        <v>Yes</v>
      </c>
      <c r="K2965" t="s">
        <v>25</v>
      </c>
      <c r="L2965" t="s">
        <v>24</v>
      </c>
      <c r="M2965" t="s">
        <v>24</v>
      </c>
      <c r="N2965" t="s">
        <v>24</v>
      </c>
      <c r="O2965" t="s">
        <v>24</v>
      </c>
      <c r="P2965" t="s">
        <v>24</v>
      </c>
      <c r="Q2965" t="s">
        <v>24</v>
      </c>
      <c r="R2965">
        <f>IF(Churn_Data[[#This Row],[Churn]]="Yes",1,0)</f>
        <v>1</v>
      </c>
      <c r="S2965" t="s">
        <v>24</v>
      </c>
      <c r="T2965">
        <f>(Churn_Data[[#This Row],[OnlineSecurity]]="Yes")+(Churn_Data[[#This Row],[OnlineBackup]]="Yes")+(Churn_Data[[#This Row],[DeviceProtection]]="Yes")+(Churn_Data[[#This Row],[TechSupport]]="Yes")+(Churn_Data[[#This Row],[StreamingTV]]="Yes")+(Churn_Data[[#This Row],[StreamingMovies]]="Yes")</f>
        <v>5</v>
      </c>
      <c r="U2965" t="s">
        <v>27</v>
      </c>
      <c r="V2965" t="s">
        <v>46</v>
      </c>
      <c r="W2965" t="str">
        <f>IF(ISNUMBER(SEARCH("automatic", Churn_Data[[#This Row],[PaymentMethod]])), "Automatic", "Manual")</f>
        <v>Automatic</v>
      </c>
      <c r="X2965">
        <v>110.75</v>
      </c>
      <c r="Y2965" t="str">
        <f>IF(Churn_Data[[#This Row],[tenure]]&lt;=12,"0-1 Year",IF(Churn_Data[[#This Row],[tenure]]&lt;=24,"1-2 Years",IF(Churn_Data[[#This Row],[tenure]]&lt;=36,"2-3 Years",IF(Churn_Data[[#This Row],[tenure]]&lt;=48,"3-4 Years",IF(Churn_Data[[#This Row],[tenure]]&lt;=60,"4-5 Years","5+ Years")))))</f>
        <v>3-4 Years</v>
      </c>
      <c r="Z2965">
        <v>43</v>
      </c>
      <c r="AA2965">
        <v>4687.8999999999996</v>
      </c>
      <c r="AB2965" t="e">
        <f>IF(Churn_Data[[#This Row],[Churn]]="No",Churn_Data[[#This Row],[MonthlyCharges]],NA())</f>
        <v>#N/A</v>
      </c>
      <c r="AC2965" t="e">
        <f>IF(Churn_Data[[#This Row],[Churn]]="No",Churn_Data[[#This Row],[tenure]],NA())</f>
        <v>#N/A</v>
      </c>
      <c r="AD2965">
        <f>IF(Churn_Data[[#This Row],[Churn]]="Yes",Churn_Data[[#This Row],[MonthlyCharges]],NA())</f>
        <v>110.75</v>
      </c>
      <c r="AE2965">
        <f>IF(Churn_Data[[#This Row],[Churn]]="Yes",Churn_Data[[#This Row],[tenure]],NA())</f>
        <v>43</v>
      </c>
      <c r="AF2965">
        <v>4762.25</v>
      </c>
    </row>
    <row r="2966" spans="1:32" x14ac:dyDescent="0.3">
      <c r="A2966" t="s">
        <v>2998</v>
      </c>
      <c r="B2966" t="s">
        <v>23</v>
      </c>
      <c r="C2966" t="str">
        <f>IF(Churn_Data[[#This Row],[SeniorCitizen]]=1,"Yes","No")</f>
        <v>No</v>
      </c>
      <c r="D2966">
        <v>0</v>
      </c>
      <c r="E2966" t="s">
        <v>25</v>
      </c>
      <c r="F2966" t="s">
        <v>25</v>
      </c>
      <c r="G2966" t="s">
        <v>24</v>
      </c>
      <c r="H2966" t="s">
        <v>24</v>
      </c>
      <c r="I2966" t="s">
        <v>26</v>
      </c>
      <c r="J2966" t="str">
        <f>IF(Churn_Data[[#This Row],[InternetService]]&lt;&gt;"No","Yes","No")</f>
        <v>Yes</v>
      </c>
      <c r="K2966" t="s">
        <v>25</v>
      </c>
      <c r="L2966" t="s">
        <v>25</v>
      </c>
      <c r="M2966" t="s">
        <v>25</v>
      </c>
      <c r="N2966" t="s">
        <v>24</v>
      </c>
      <c r="O2966" t="s">
        <v>24</v>
      </c>
      <c r="P2966" t="s">
        <v>24</v>
      </c>
      <c r="Q2966" t="s">
        <v>24</v>
      </c>
      <c r="R2966">
        <f>IF(Churn_Data[[#This Row],[Churn]]="Yes",1,0)</f>
        <v>1</v>
      </c>
      <c r="S2966" t="s">
        <v>24</v>
      </c>
      <c r="T2966">
        <f>(Churn_Data[[#This Row],[OnlineSecurity]]="Yes")+(Churn_Data[[#This Row],[OnlineBackup]]="Yes")+(Churn_Data[[#This Row],[DeviceProtection]]="Yes")+(Churn_Data[[#This Row],[TechSupport]]="Yes")+(Churn_Data[[#This Row],[StreamingTV]]="Yes")+(Churn_Data[[#This Row],[StreamingMovies]]="Yes")</f>
        <v>3</v>
      </c>
      <c r="U2966" t="s">
        <v>27</v>
      </c>
      <c r="V2966" t="s">
        <v>32</v>
      </c>
      <c r="W2966" t="str">
        <f>IF(ISNUMBER(SEARCH("automatic", Churn_Data[[#This Row],[PaymentMethod]])), "Automatic", "Manual")</f>
        <v>Manual</v>
      </c>
      <c r="X2966">
        <v>98.5</v>
      </c>
      <c r="Y2966" t="str">
        <f>IF(Churn_Data[[#This Row],[tenure]]&lt;=12,"0-1 Year",IF(Churn_Data[[#This Row],[tenure]]&lt;=24,"1-2 Years",IF(Churn_Data[[#This Row],[tenure]]&lt;=36,"2-3 Years",IF(Churn_Data[[#This Row],[tenure]]&lt;=48,"3-4 Years",IF(Churn_Data[[#This Row],[tenure]]&lt;=60,"4-5 Years","5+ Years")))))</f>
        <v>0-1 Year</v>
      </c>
      <c r="Z2966">
        <v>10</v>
      </c>
      <c r="AA2966">
        <v>1058.25</v>
      </c>
      <c r="AB2966" t="e">
        <f>IF(Churn_Data[[#This Row],[Churn]]="No",Churn_Data[[#This Row],[MonthlyCharges]],NA())</f>
        <v>#N/A</v>
      </c>
      <c r="AC2966" t="e">
        <f>IF(Churn_Data[[#This Row],[Churn]]="No",Churn_Data[[#This Row],[tenure]],NA())</f>
        <v>#N/A</v>
      </c>
      <c r="AD2966">
        <f>IF(Churn_Data[[#This Row],[Churn]]="Yes",Churn_Data[[#This Row],[MonthlyCharges]],NA())</f>
        <v>98.5</v>
      </c>
      <c r="AE2966">
        <f>IF(Churn_Data[[#This Row],[Churn]]="Yes",Churn_Data[[#This Row],[tenure]],NA())</f>
        <v>10</v>
      </c>
      <c r="AF2966">
        <v>985</v>
      </c>
    </row>
    <row r="2967" spans="1:32" x14ac:dyDescent="0.3">
      <c r="A2967" t="s">
        <v>2999</v>
      </c>
      <c r="B2967" t="s">
        <v>30</v>
      </c>
      <c r="C2967" t="str">
        <f>IF(Churn_Data[[#This Row],[SeniorCitizen]]=1,"Yes","No")</f>
        <v>No</v>
      </c>
      <c r="D2967">
        <v>0</v>
      </c>
      <c r="E2967" t="s">
        <v>24</v>
      </c>
      <c r="F2967" t="s">
        <v>25</v>
      </c>
      <c r="G2967" t="s">
        <v>24</v>
      </c>
      <c r="H2967" t="s">
        <v>24</v>
      </c>
      <c r="I2967" t="s">
        <v>26</v>
      </c>
      <c r="J2967" t="str">
        <f>IF(Churn_Data[[#This Row],[InternetService]]&lt;&gt;"No","Yes","No")</f>
        <v>Yes</v>
      </c>
      <c r="K2967" t="s">
        <v>25</v>
      </c>
      <c r="L2967" t="s">
        <v>24</v>
      </c>
      <c r="M2967" t="s">
        <v>24</v>
      </c>
      <c r="N2967" t="s">
        <v>24</v>
      </c>
      <c r="O2967" t="s">
        <v>24</v>
      </c>
      <c r="P2967" t="s">
        <v>24</v>
      </c>
      <c r="Q2967" t="s">
        <v>24</v>
      </c>
      <c r="R2967">
        <f>IF(Churn_Data[[#This Row],[Churn]]="Yes",1,0)</f>
        <v>1</v>
      </c>
      <c r="S2967" t="s">
        <v>24</v>
      </c>
      <c r="T2967">
        <f>(Churn_Data[[#This Row],[OnlineSecurity]]="Yes")+(Churn_Data[[#This Row],[OnlineBackup]]="Yes")+(Churn_Data[[#This Row],[DeviceProtection]]="Yes")+(Churn_Data[[#This Row],[TechSupport]]="Yes")+(Churn_Data[[#This Row],[StreamingTV]]="Yes")+(Churn_Data[[#This Row],[StreamingMovies]]="Yes")</f>
        <v>5</v>
      </c>
      <c r="U2967" t="s">
        <v>27</v>
      </c>
      <c r="V2967" t="s">
        <v>32</v>
      </c>
      <c r="W2967" t="str">
        <f>IF(ISNUMBER(SEARCH("automatic", Churn_Data[[#This Row],[PaymentMethod]])), "Automatic", "Manual")</f>
        <v>Manual</v>
      </c>
      <c r="X2967">
        <v>111.2</v>
      </c>
      <c r="Y2967" t="str">
        <f>IF(Churn_Data[[#This Row],[tenure]]&lt;=12,"0-1 Year",IF(Churn_Data[[#This Row],[tenure]]&lt;=24,"1-2 Years",IF(Churn_Data[[#This Row],[tenure]]&lt;=36,"2-3 Years",IF(Churn_Data[[#This Row],[tenure]]&lt;=48,"3-4 Years",IF(Churn_Data[[#This Row],[tenure]]&lt;=60,"4-5 Years","5+ Years")))))</f>
        <v>1-2 Years</v>
      </c>
      <c r="Z2967">
        <v>21</v>
      </c>
      <c r="AA2967">
        <v>2317.1</v>
      </c>
      <c r="AB2967" t="e">
        <f>IF(Churn_Data[[#This Row],[Churn]]="No",Churn_Data[[#This Row],[MonthlyCharges]],NA())</f>
        <v>#N/A</v>
      </c>
      <c r="AC2967" t="e">
        <f>IF(Churn_Data[[#This Row],[Churn]]="No",Churn_Data[[#This Row],[tenure]],NA())</f>
        <v>#N/A</v>
      </c>
      <c r="AD2967">
        <f>IF(Churn_Data[[#This Row],[Churn]]="Yes",Churn_Data[[#This Row],[MonthlyCharges]],NA())</f>
        <v>111.2</v>
      </c>
      <c r="AE2967">
        <f>IF(Churn_Data[[#This Row],[Churn]]="Yes",Churn_Data[[#This Row],[tenure]],NA())</f>
        <v>21</v>
      </c>
      <c r="AF2967">
        <v>2335.1999999999998</v>
      </c>
    </row>
    <row r="2968" spans="1:32" x14ac:dyDescent="0.3">
      <c r="A2968" t="s">
        <v>3000</v>
      </c>
      <c r="B2968" t="s">
        <v>23</v>
      </c>
      <c r="C2968" t="str">
        <f>IF(Churn_Data[[#This Row],[SeniorCitizen]]=1,"Yes","No")</f>
        <v>No</v>
      </c>
      <c r="D2968">
        <v>0</v>
      </c>
      <c r="E2968" t="s">
        <v>24</v>
      </c>
      <c r="F2968" t="s">
        <v>25</v>
      </c>
      <c r="G2968" t="s">
        <v>24</v>
      </c>
      <c r="H2968" t="s">
        <v>24</v>
      </c>
      <c r="I2968" t="s">
        <v>26</v>
      </c>
      <c r="J2968" t="str">
        <f>IF(Churn_Data[[#This Row],[InternetService]]&lt;&gt;"No","Yes","No")</f>
        <v>Yes</v>
      </c>
      <c r="K2968" t="s">
        <v>25</v>
      </c>
      <c r="L2968" t="s">
        <v>25</v>
      </c>
      <c r="M2968" t="s">
        <v>24</v>
      </c>
      <c r="N2968" t="s">
        <v>24</v>
      </c>
      <c r="O2968" t="s">
        <v>24</v>
      </c>
      <c r="P2968" t="s">
        <v>24</v>
      </c>
      <c r="Q2968" t="s">
        <v>25</v>
      </c>
      <c r="R2968">
        <f>IF(Churn_Data[[#This Row],[Churn]]="Yes",1,0)</f>
        <v>0</v>
      </c>
      <c r="S2968" t="s">
        <v>24</v>
      </c>
      <c r="T2968">
        <f>(Churn_Data[[#This Row],[OnlineSecurity]]="Yes")+(Churn_Data[[#This Row],[OnlineBackup]]="Yes")+(Churn_Data[[#This Row],[DeviceProtection]]="Yes")+(Churn_Data[[#This Row],[TechSupport]]="Yes")+(Churn_Data[[#This Row],[StreamingTV]]="Yes")+(Churn_Data[[#This Row],[StreamingMovies]]="Yes")</f>
        <v>4</v>
      </c>
      <c r="U2968" t="s">
        <v>27</v>
      </c>
      <c r="V2968" t="s">
        <v>32</v>
      </c>
      <c r="W2968" t="str">
        <f>IF(ISNUMBER(SEARCH("automatic", Churn_Data[[#This Row],[PaymentMethod]])), "Automatic", "Manual")</f>
        <v>Manual</v>
      </c>
      <c r="X2968">
        <v>106.35</v>
      </c>
      <c r="Y2968" t="str">
        <f>IF(Churn_Data[[#This Row],[tenure]]&lt;=12,"0-1 Year",IF(Churn_Data[[#This Row],[tenure]]&lt;=24,"1-2 Years",IF(Churn_Data[[#This Row],[tenure]]&lt;=36,"2-3 Years",IF(Churn_Data[[#This Row],[tenure]]&lt;=48,"3-4 Years",IF(Churn_Data[[#This Row],[tenure]]&lt;=60,"4-5 Years","5+ Years")))))</f>
        <v>5+ Years</v>
      </c>
      <c r="Z2968">
        <v>61</v>
      </c>
      <c r="AA2968">
        <v>6751.35</v>
      </c>
      <c r="AB2968">
        <f>IF(Churn_Data[[#This Row],[Churn]]="No",Churn_Data[[#This Row],[MonthlyCharges]],NA())</f>
        <v>106.35</v>
      </c>
      <c r="AC2968">
        <f>IF(Churn_Data[[#This Row],[Churn]]="No",Churn_Data[[#This Row],[tenure]],NA())</f>
        <v>61</v>
      </c>
      <c r="AD2968" t="e">
        <f>IF(Churn_Data[[#This Row],[Churn]]="Yes",Churn_Data[[#This Row],[MonthlyCharges]],NA())</f>
        <v>#N/A</v>
      </c>
      <c r="AE2968" t="e">
        <f>IF(Churn_Data[[#This Row],[Churn]]="Yes",Churn_Data[[#This Row],[tenure]],NA())</f>
        <v>#N/A</v>
      </c>
      <c r="AF2968">
        <v>6487.35</v>
      </c>
    </row>
    <row r="2969" spans="1:32" x14ac:dyDescent="0.3">
      <c r="A2969" t="s">
        <v>3001</v>
      </c>
      <c r="B2969" t="s">
        <v>23</v>
      </c>
      <c r="C2969" t="str">
        <f>IF(Churn_Data[[#This Row],[SeniorCitizen]]=1,"Yes","No")</f>
        <v>Yes</v>
      </c>
      <c r="D2969">
        <v>1</v>
      </c>
      <c r="E2969" t="s">
        <v>24</v>
      </c>
      <c r="F2969" t="s">
        <v>25</v>
      </c>
      <c r="G2969" t="s">
        <v>24</v>
      </c>
      <c r="H2969" t="s">
        <v>24</v>
      </c>
      <c r="I2969" t="s">
        <v>26</v>
      </c>
      <c r="J2969" t="str">
        <f>IF(Churn_Data[[#This Row],[InternetService]]&lt;&gt;"No","Yes","No")</f>
        <v>Yes</v>
      </c>
      <c r="K2969" t="s">
        <v>25</v>
      </c>
      <c r="L2969" t="s">
        <v>25</v>
      </c>
      <c r="M2969" t="s">
        <v>24</v>
      </c>
      <c r="N2969" t="s">
        <v>24</v>
      </c>
      <c r="O2969" t="s">
        <v>24</v>
      </c>
      <c r="P2969" t="s">
        <v>24</v>
      </c>
      <c r="Q2969" t="s">
        <v>24</v>
      </c>
      <c r="R2969">
        <f>IF(Churn_Data[[#This Row],[Churn]]="Yes",1,0)</f>
        <v>1</v>
      </c>
      <c r="S2969" t="s">
        <v>24</v>
      </c>
      <c r="T2969">
        <f>(Churn_Data[[#This Row],[OnlineSecurity]]="Yes")+(Churn_Data[[#This Row],[OnlineBackup]]="Yes")+(Churn_Data[[#This Row],[DeviceProtection]]="Yes")+(Churn_Data[[#This Row],[TechSupport]]="Yes")+(Churn_Data[[#This Row],[StreamingTV]]="Yes")+(Churn_Data[[#This Row],[StreamingMovies]]="Yes")</f>
        <v>4</v>
      </c>
      <c r="U2969" t="s">
        <v>27</v>
      </c>
      <c r="V2969" t="s">
        <v>46</v>
      </c>
      <c r="W2969" t="str">
        <f>IF(ISNUMBER(SEARCH("automatic", Churn_Data[[#This Row],[PaymentMethod]])), "Automatic", "Manual")</f>
        <v>Automatic</v>
      </c>
      <c r="X2969">
        <v>104.05</v>
      </c>
      <c r="Y2969" t="str">
        <f>IF(Churn_Data[[#This Row],[tenure]]&lt;=12,"0-1 Year",IF(Churn_Data[[#This Row],[tenure]]&lt;=24,"1-2 Years",IF(Churn_Data[[#This Row],[tenure]]&lt;=36,"2-3 Years",IF(Churn_Data[[#This Row],[tenure]]&lt;=48,"3-4 Years",IF(Churn_Data[[#This Row],[tenure]]&lt;=60,"4-5 Years","5+ Years")))))</f>
        <v>0-1 Year</v>
      </c>
      <c r="Z2969">
        <v>11</v>
      </c>
      <c r="AA2969">
        <v>1133.6500000000001</v>
      </c>
      <c r="AB2969" t="e">
        <f>IF(Churn_Data[[#This Row],[Churn]]="No",Churn_Data[[#This Row],[MonthlyCharges]],NA())</f>
        <v>#N/A</v>
      </c>
      <c r="AC2969" t="e">
        <f>IF(Churn_Data[[#This Row],[Churn]]="No",Churn_Data[[#This Row],[tenure]],NA())</f>
        <v>#N/A</v>
      </c>
      <c r="AD2969">
        <f>IF(Churn_Data[[#This Row],[Churn]]="Yes",Churn_Data[[#This Row],[MonthlyCharges]],NA())</f>
        <v>104.05</v>
      </c>
      <c r="AE2969">
        <f>IF(Churn_Data[[#This Row],[Churn]]="Yes",Churn_Data[[#This Row],[tenure]],NA())</f>
        <v>11</v>
      </c>
      <c r="AF2969">
        <v>1144.55</v>
      </c>
    </row>
    <row r="2970" spans="1:32" x14ac:dyDescent="0.3">
      <c r="A2970" t="s">
        <v>3002</v>
      </c>
      <c r="B2970" t="s">
        <v>23</v>
      </c>
      <c r="C2970" t="str">
        <f>IF(Churn_Data[[#This Row],[SeniorCitizen]]=1,"Yes","No")</f>
        <v>No</v>
      </c>
      <c r="D2970">
        <v>0</v>
      </c>
      <c r="E2970" t="s">
        <v>25</v>
      </c>
      <c r="F2970" t="s">
        <v>25</v>
      </c>
      <c r="G2970" t="s">
        <v>24</v>
      </c>
      <c r="H2970" t="s">
        <v>24</v>
      </c>
      <c r="I2970" t="s">
        <v>26</v>
      </c>
      <c r="J2970" t="str">
        <f>IF(Churn_Data[[#This Row],[InternetService]]&lt;&gt;"No","Yes","No")</f>
        <v>Yes</v>
      </c>
      <c r="K2970" t="s">
        <v>25</v>
      </c>
      <c r="L2970" t="s">
        <v>24</v>
      </c>
      <c r="M2970" t="s">
        <v>24</v>
      </c>
      <c r="N2970" t="s">
        <v>24</v>
      </c>
      <c r="O2970" t="s">
        <v>24</v>
      </c>
      <c r="P2970" t="s">
        <v>24</v>
      </c>
      <c r="Q2970" t="s">
        <v>24</v>
      </c>
      <c r="R2970">
        <f>IF(Churn_Data[[#This Row],[Churn]]="Yes",1,0)</f>
        <v>1</v>
      </c>
      <c r="S2970" t="s">
        <v>24</v>
      </c>
      <c r="T2970">
        <f>(Churn_Data[[#This Row],[OnlineSecurity]]="Yes")+(Churn_Data[[#This Row],[OnlineBackup]]="Yes")+(Churn_Data[[#This Row],[DeviceProtection]]="Yes")+(Churn_Data[[#This Row],[TechSupport]]="Yes")+(Churn_Data[[#This Row],[StreamingTV]]="Yes")+(Churn_Data[[#This Row],[StreamingMovies]]="Yes")</f>
        <v>5</v>
      </c>
      <c r="U2970" t="s">
        <v>27</v>
      </c>
      <c r="V2970" t="s">
        <v>72</v>
      </c>
      <c r="W2970" t="str">
        <f>IF(ISNUMBER(SEARCH("automatic", Churn_Data[[#This Row],[PaymentMethod]])), "Automatic", "Manual")</f>
        <v>Automatic</v>
      </c>
      <c r="X2970">
        <v>109.9</v>
      </c>
      <c r="Y2970" t="str">
        <f>IF(Churn_Data[[#This Row],[tenure]]&lt;=12,"0-1 Year",IF(Churn_Data[[#This Row],[tenure]]&lt;=24,"1-2 Years",IF(Churn_Data[[#This Row],[tenure]]&lt;=36,"2-3 Years",IF(Churn_Data[[#This Row],[tenure]]&lt;=48,"3-4 Years",IF(Churn_Data[[#This Row],[tenure]]&lt;=60,"4-5 Years","5+ Years")))))</f>
        <v>0-1 Year</v>
      </c>
      <c r="Z2970">
        <v>6</v>
      </c>
      <c r="AA2970">
        <v>669.45</v>
      </c>
      <c r="AB2970" t="e">
        <f>IF(Churn_Data[[#This Row],[Churn]]="No",Churn_Data[[#This Row],[MonthlyCharges]],NA())</f>
        <v>#N/A</v>
      </c>
      <c r="AC2970" t="e">
        <f>IF(Churn_Data[[#This Row],[Churn]]="No",Churn_Data[[#This Row],[tenure]],NA())</f>
        <v>#N/A</v>
      </c>
      <c r="AD2970">
        <f>IF(Churn_Data[[#This Row],[Churn]]="Yes",Churn_Data[[#This Row],[MonthlyCharges]],NA())</f>
        <v>109.9</v>
      </c>
      <c r="AE2970">
        <f>IF(Churn_Data[[#This Row],[Churn]]="Yes",Churn_Data[[#This Row],[tenure]],NA())</f>
        <v>6</v>
      </c>
      <c r="AF2970">
        <v>659.4</v>
      </c>
    </row>
    <row r="2971" spans="1:32" x14ac:dyDescent="0.3">
      <c r="A2971" t="s">
        <v>3003</v>
      </c>
      <c r="B2971" t="s">
        <v>23</v>
      </c>
      <c r="C2971" t="str">
        <f>IF(Churn_Data[[#This Row],[SeniorCitizen]]=1,"Yes","No")</f>
        <v>No</v>
      </c>
      <c r="D2971">
        <v>0</v>
      </c>
      <c r="E2971" t="s">
        <v>24</v>
      </c>
      <c r="F2971" t="s">
        <v>24</v>
      </c>
      <c r="G2971" t="s">
        <v>24</v>
      </c>
      <c r="H2971" t="s">
        <v>24</v>
      </c>
      <c r="I2971" t="s">
        <v>26</v>
      </c>
      <c r="J2971" t="str">
        <f>IF(Churn_Data[[#This Row],[InternetService]]&lt;&gt;"No","Yes","No")</f>
        <v>Yes</v>
      </c>
      <c r="K2971" t="s">
        <v>25</v>
      </c>
      <c r="L2971" t="s">
        <v>24</v>
      </c>
      <c r="M2971" t="s">
        <v>24</v>
      </c>
      <c r="N2971" t="s">
        <v>24</v>
      </c>
      <c r="O2971" t="s">
        <v>24</v>
      </c>
      <c r="P2971" t="s">
        <v>24</v>
      </c>
      <c r="Q2971" t="s">
        <v>25</v>
      </c>
      <c r="R2971">
        <f>IF(Churn_Data[[#This Row],[Churn]]="Yes",1,0)</f>
        <v>0</v>
      </c>
      <c r="S2971" t="s">
        <v>24</v>
      </c>
      <c r="T2971">
        <f>(Churn_Data[[#This Row],[OnlineSecurity]]="Yes")+(Churn_Data[[#This Row],[OnlineBackup]]="Yes")+(Churn_Data[[#This Row],[DeviceProtection]]="Yes")+(Churn_Data[[#This Row],[TechSupport]]="Yes")+(Churn_Data[[#This Row],[StreamingTV]]="Yes")+(Churn_Data[[#This Row],[StreamingMovies]]="Yes")</f>
        <v>5</v>
      </c>
      <c r="U2971" t="s">
        <v>27</v>
      </c>
      <c r="V2971" t="s">
        <v>32</v>
      </c>
      <c r="W2971" t="str">
        <f>IF(ISNUMBER(SEARCH("automatic", Churn_Data[[#This Row],[PaymentMethod]])), "Automatic", "Manual")</f>
        <v>Manual</v>
      </c>
      <c r="X2971">
        <v>107.5</v>
      </c>
      <c r="Y2971" t="str">
        <f>IF(Churn_Data[[#This Row],[tenure]]&lt;=12,"0-1 Year",IF(Churn_Data[[#This Row],[tenure]]&lt;=24,"1-2 Years",IF(Churn_Data[[#This Row],[tenure]]&lt;=36,"2-3 Years",IF(Churn_Data[[#This Row],[tenure]]&lt;=48,"3-4 Years",IF(Churn_Data[[#This Row],[tenure]]&lt;=60,"4-5 Years","5+ Years")))))</f>
        <v>2-3 Years</v>
      </c>
      <c r="Z2971">
        <v>30</v>
      </c>
      <c r="AA2971">
        <v>3242.5</v>
      </c>
      <c r="AB2971">
        <f>IF(Churn_Data[[#This Row],[Churn]]="No",Churn_Data[[#This Row],[MonthlyCharges]],NA())</f>
        <v>107.5</v>
      </c>
      <c r="AC2971">
        <f>IF(Churn_Data[[#This Row],[Churn]]="No",Churn_Data[[#This Row],[tenure]],NA())</f>
        <v>30</v>
      </c>
      <c r="AD2971" t="e">
        <f>IF(Churn_Data[[#This Row],[Churn]]="Yes",Churn_Data[[#This Row],[MonthlyCharges]],NA())</f>
        <v>#N/A</v>
      </c>
      <c r="AE2971" t="e">
        <f>IF(Churn_Data[[#This Row],[Churn]]="Yes",Churn_Data[[#This Row],[tenure]],NA())</f>
        <v>#N/A</v>
      </c>
      <c r="AF2971">
        <v>3225</v>
      </c>
    </row>
    <row r="2972" spans="1:32" x14ac:dyDescent="0.3">
      <c r="A2972" t="s">
        <v>3004</v>
      </c>
      <c r="B2972" t="s">
        <v>30</v>
      </c>
      <c r="C2972" t="str">
        <f>IF(Churn_Data[[#This Row],[SeniorCitizen]]=1,"Yes","No")</f>
        <v>No</v>
      </c>
      <c r="D2972">
        <v>0</v>
      </c>
      <c r="E2972" t="s">
        <v>24</v>
      </c>
      <c r="F2972" t="s">
        <v>25</v>
      </c>
      <c r="G2972" t="s">
        <v>24</v>
      </c>
      <c r="H2972" t="s">
        <v>24</v>
      </c>
      <c r="I2972" t="s">
        <v>26</v>
      </c>
      <c r="J2972" t="str">
        <f>IF(Churn_Data[[#This Row],[InternetService]]&lt;&gt;"No","Yes","No")</f>
        <v>Yes</v>
      </c>
      <c r="K2972" t="s">
        <v>25</v>
      </c>
      <c r="L2972" t="s">
        <v>24</v>
      </c>
      <c r="M2972" t="s">
        <v>24</v>
      </c>
      <c r="N2972" t="s">
        <v>24</v>
      </c>
      <c r="O2972" t="s">
        <v>24</v>
      </c>
      <c r="P2972" t="s">
        <v>24</v>
      </c>
      <c r="Q2972" t="s">
        <v>24</v>
      </c>
      <c r="R2972">
        <f>IF(Churn_Data[[#This Row],[Churn]]="Yes",1,0)</f>
        <v>1</v>
      </c>
      <c r="S2972" t="s">
        <v>24</v>
      </c>
      <c r="T2972">
        <f>(Churn_Data[[#This Row],[OnlineSecurity]]="Yes")+(Churn_Data[[#This Row],[OnlineBackup]]="Yes")+(Churn_Data[[#This Row],[DeviceProtection]]="Yes")+(Churn_Data[[#This Row],[TechSupport]]="Yes")+(Churn_Data[[#This Row],[StreamingTV]]="Yes")+(Churn_Data[[#This Row],[StreamingMovies]]="Yes")</f>
        <v>5</v>
      </c>
      <c r="U2972" t="s">
        <v>27</v>
      </c>
      <c r="V2972" t="s">
        <v>32</v>
      </c>
      <c r="W2972" t="str">
        <f>IF(ISNUMBER(SEARCH("automatic", Churn_Data[[#This Row],[PaymentMethod]])), "Automatic", "Manual")</f>
        <v>Manual</v>
      </c>
      <c r="X2972">
        <v>109.55</v>
      </c>
      <c r="Y2972" t="str">
        <f>IF(Churn_Data[[#This Row],[tenure]]&lt;=12,"0-1 Year",IF(Churn_Data[[#This Row],[tenure]]&lt;=24,"1-2 Years",IF(Churn_Data[[#This Row],[tenure]]&lt;=36,"2-3 Years",IF(Churn_Data[[#This Row],[tenure]]&lt;=48,"3-4 Years",IF(Churn_Data[[#This Row],[tenure]]&lt;=60,"4-5 Years","5+ Years")))))</f>
        <v>3-4 Years</v>
      </c>
      <c r="Z2972">
        <v>47</v>
      </c>
      <c r="AA2972">
        <v>5124.55</v>
      </c>
      <c r="AB2972" t="e">
        <f>IF(Churn_Data[[#This Row],[Churn]]="No",Churn_Data[[#This Row],[MonthlyCharges]],NA())</f>
        <v>#N/A</v>
      </c>
      <c r="AC2972" t="e">
        <f>IF(Churn_Data[[#This Row],[Churn]]="No",Churn_Data[[#This Row],[tenure]],NA())</f>
        <v>#N/A</v>
      </c>
      <c r="AD2972">
        <f>IF(Churn_Data[[#This Row],[Churn]]="Yes",Churn_Data[[#This Row],[MonthlyCharges]],NA())</f>
        <v>109.55</v>
      </c>
      <c r="AE2972">
        <f>IF(Churn_Data[[#This Row],[Churn]]="Yes",Churn_Data[[#This Row],[tenure]],NA())</f>
        <v>47</v>
      </c>
      <c r="AF2972">
        <v>5148.8500000000004</v>
      </c>
    </row>
    <row r="2973" spans="1:32" x14ac:dyDescent="0.3">
      <c r="A2973" t="s">
        <v>3005</v>
      </c>
      <c r="B2973" t="s">
        <v>30</v>
      </c>
      <c r="C2973" t="str">
        <f>IF(Churn_Data[[#This Row],[SeniorCitizen]]=1,"Yes","No")</f>
        <v>No</v>
      </c>
      <c r="D2973">
        <v>0</v>
      </c>
      <c r="E2973" t="s">
        <v>25</v>
      </c>
      <c r="F2973" t="s">
        <v>25</v>
      </c>
      <c r="G2973" t="s">
        <v>24</v>
      </c>
      <c r="H2973" t="s">
        <v>24</v>
      </c>
      <c r="I2973" t="s">
        <v>26</v>
      </c>
      <c r="J2973" t="str">
        <f>IF(Churn_Data[[#This Row],[InternetService]]&lt;&gt;"No","Yes","No")</f>
        <v>Yes</v>
      </c>
      <c r="K2973" t="s">
        <v>25</v>
      </c>
      <c r="L2973" t="s">
        <v>25</v>
      </c>
      <c r="M2973" t="s">
        <v>25</v>
      </c>
      <c r="N2973" t="s">
        <v>24</v>
      </c>
      <c r="O2973" t="s">
        <v>24</v>
      </c>
      <c r="P2973" t="s">
        <v>24</v>
      </c>
      <c r="Q2973" t="s">
        <v>24</v>
      </c>
      <c r="R2973">
        <f>IF(Churn_Data[[#This Row],[Churn]]="Yes",1,0)</f>
        <v>1</v>
      </c>
      <c r="S2973" t="s">
        <v>24</v>
      </c>
      <c r="T2973">
        <f>(Churn_Data[[#This Row],[OnlineSecurity]]="Yes")+(Churn_Data[[#This Row],[OnlineBackup]]="Yes")+(Churn_Data[[#This Row],[DeviceProtection]]="Yes")+(Churn_Data[[#This Row],[TechSupport]]="Yes")+(Churn_Data[[#This Row],[StreamingTV]]="Yes")+(Churn_Data[[#This Row],[StreamingMovies]]="Yes")</f>
        <v>3</v>
      </c>
      <c r="U2973" t="s">
        <v>27</v>
      </c>
      <c r="V2973" t="s">
        <v>28</v>
      </c>
      <c r="W2973" t="str">
        <f>IF(ISNUMBER(SEARCH("automatic", Churn_Data[[#This Row],[PaymentMethod]])), "Automatic", "Manual")</f>
        <v>Manual</v>
      </c>
      <c r="X2973">
        <v>99.95</v>
      </c>
      <c r="Y2973" t="str">
        <f>IF(Churn_Data[[#This Row],[tenure]]&lt;=12,"0-1 Year",IF(Churn_Data[[#This Row],[tenure]]&lt;=24,"1-2 Years",IF(Churn_Data[[#This Row],[tenure]]&lt;=36,"2-3 Years",IF(Churn_Data[[#This Row],[tenure]]&lt;=48,"3-4 Years",IF(Churn_Data[[#This Row],[tenure]]&lt;=60,"4-5 Years","5+ Years")))))</f>
        <v>0-1 Year</v>
      </c>
      <c r="Z2973">
        <v>12</v>
      </c>
      <c r="AA2973">
        <v>1132.75</v>
      </c>
      <c r="AB2973" t="e">
        <f>IF(Churn_Data[[#This Row],[Churn]]="No",Churn_Data[[#This Row],[MonthlyCharges]],NA())</f>
        <v>#N/A</v>
      </c>
      <c r="AC2973" t="e">
        <f>IF(Churn_Data[[#This Row],[Churn]]="No",Churn_Data[[#This Row],[tenure]],NA())</f>
        <v>#N/A</v>
      </c>
      <c r="AD2973">
        <f>IF(Churn_Data[[#This Row],[Churn]]="Yes",Churn_Data[[#This Row],[MonthlyCharges]],NA())</f>
        <v>99.95</v>
      </c>
      <c r="AE2973">
        <f>IF(Churn_Data[[#This Row],[Churn]]="Yes",Churn_Data[[#This Row],[tenure]],NA())</f>
        <v>12</v>
      </c>
      <c r="AF2973">
        <v>1199.4000000000001</v>
      </c>
    </row>
    <row r="2974" spans="1:32" x14ac:dyDescent="0.3">
      <c r="A2974" t="s">
        <v>3006</v>
      </c>
      <c r="B2974" t="s">
        <v>30</v>
      </c>
      <c r="C2974" t="str">
        <f>IF(Churn_Data[[#This Row],[SeniorCitizen]]=1,"Yes","No")</f>
        <v>No</v>
      </c>
      <c r="D2974">
        <v>0</v>
      </c>
      <c r="E2974" t="s">
        <v>25</v>
      </c>
      <c r="F2974" t="s">
        <v>25</v>
      </c>
      <c r="G2974" t="s">
        <v>24</v>
      </c>
      <c r="H2974" t="s">
        <v>24</v>
      </c>
      <c r="I2974" t="s">
        <v>26</v>
      </c>
      <c r="J2974" t="str">
        <f>IF(Churn_Data[[#This Row],[InternetService]]&lt;&gt;"No","Yes","No")</f>
        <v>Yes</v>
      </c>
      <c r="K2974" t="s">
        <v>25</v>
      </c>
      <c r="L2974" t="s">
        <v>25</v>
      </c>
      <c r="M2974" t="s">
        <v>25</v>
      </c>
      <c r="N2974" t="s">
        <v>24</v>
      </c>
      <c r="O2974" t="s">
        <v>24</v>
      </c>
      <c r="P2974" t="s">
        <v>24</v>
      </c>
      <c r="Q2974" t="s">
        <v>25</v>
      </c>
      <c r="R2974">
        <f>IF(Churn_Data[[#This Row],[Churn]]="Yes",1,0)</f>
        <v>0</v>
      </c>
      <c r="S2974" t="s">
        <v>24</v>
      </c>
      <c r="T2974">
        <f>(Churn_Data[[#This Row],[OnlineSecurity]]="Yes")+(Churn_Data[[#This Row],[OnlineBackup]]="Yes")+(Churn_Data[[#This Row],[DeviceProtection]]="Yes")+(Churn_Data[[#This Row],[TechSupport]]="Yes")+(Churn_Data[[#This Row],[StreamingTV]]="Yes")+(Churn_Data[[#This Row],[StreamingMovies]]="Yes")</f>
        <v>3</v>
      </c>
      <c r="U2974" t="s">
        <v>27</v>
      </c>
      <c r="V2974" t="s">
        <v>28</v>
      </c>
      <c r="W2974" t="str">
        <f>IF(ISNUMBER(SEARCH("automatic", Churn_Data[[#This Row],[PaymentMethod]])), "Automatic", "Manual")</f>
        <v>Manual</v>
      </c>
      <c r="X2974">
        <v>98.55</v>
      </c>
      <c r="Y2974" t="str">
        <f>IF(Churn_Data[[#This Row],[tenure]]&lt;=12,"0-1 Year",IF(Churn_Data[[#This Row],[tenure]]&lt;=24,"1-2 Years",IF(Churn_Data[[#This Row],[tenure]]&lt;=36,"2-3 Years",IF(Churn_Data[[#This Row],[tenure]]&lt;=48,"3-4 Years",IF(Churn_Data[[#This Row],[tenure]]&lt;=60,"4-5 Years","5+ Years")))))</f>
        <v>1-2 Years</v>
      </c>
      <c r="Z2974">
        <v>20</v>
      </c>
      <c r="AA2974">
        <v>2031.95</v>
      </c>
      <c r="AB2974">
        <f>IF(Churn_Data[[#This Row],[Churn]]="No",Churn_Data[[#This Row],[MonthlyCharges]],NA())</f>
        <v>98.55</v>
      </c>
      <c r="AC2974">
        <f>IF(Churn_Data[[#This Row],[Churn]]="No",Churn_Data[[#This Row],[tenure]],NA())</f>
        <v>20</v>
      </c>
      <c r="AD2974" t="e">
        <f>IF(Churn_Data[[#This Row],[Churn]]="Yes",Churn_Data[[#This Row],[MonthlyCharges]],NA())</f>
        <v>#N/A</v>
      </c>
      <c r="AE2974" t="e">
        <f>IF(Churn_Data[[#This Row],[Churn]]="Yes",Churn_Data[[#This Row],[tenure]],NA())</f>
        <v>#N/A</v>
      </c>
      <c r="AF2974">
        <v>1971</v>
      </c>
    </row>
    <row r="2975" spans="1:32" x14ac:dyDescent="0.3">
      <c r="A2975" t="s">
        <v>3007</v>
      </c>
      <c r="B2975" t="s">
        <v>30</v>
      </c>
      <c r="C2975" t="str">
        <f>IF(Churn_Data[[#This Row],[SeniorCitizen]]=1,"Yes","No")</f>
        <v>No</v>
      </c>
      <c r="D2975">
        <v>0</v>
      </c>
      <c r="E2975" t="s">
        <v>25</v>
      </c>
      <c r="F2975" t="s">
        <v>25</v>
      </c>
      <c r="G2975" t="s">
        <v>24</v>
      </c>
      <c r="H2975" t="s">
        <v>24</v>
      </c>
      <c r="I2975" t="s">
        <v>26</v>
      </c>
      <c r="J2975" t="str">
        <f>IF(Churn_Data[[#This Row],[InternetService]]&lt;&gt;"No","Yes","No")</f>
        <v>Yes</v>
      </c>
      <c r="K2975" t="s">
        <v>25</v>
      </c>
      <c r="L2975" t="s">
        <v>25</v>
      </c>
      <c r="M2975" t="s">
        <v>25</v>
      </c>
      <c r="N2975" t="s">
        <v>24</v>
      </c>
      <c r="O2975" t="s">
        <v>24</v>
      </c>
      <c r="P2975" t="s">
        <v>24</v>
      </c>
      <c r="Q2975" t="s">
        <v>24</v>
      </c>
      <c r="R2975">
        <f>IF(Churn_Data[[#This Row],[Churn]]="Yes",1,0)</f>
        <v>1</v>
      </c>
      <c r="S2975" t="s">
        <v>25</v>
      </c>
      <c r="T2975">
        <f>(Churn_Data[[#This Row],[OnlineSecurity]]="Yes")+(Churn_Data[[#This Row],[OnlineBackup]]="Yes")+(Churn_Data[[#This Row],[DeviceProtection]]="Yes")+(Churn_Data[[#This Row],[TechSupport]]="Yes")+(Churn_Data[[#This Row],[StreamingTV]]="Yes")+(Churn_Data[[#This Row],[StreamingMovies]]="Yes")</f>
        <v>3</v>
      </c>
      <c r="U2975" t="s">
        <v>27</v>
      </c>
      <c r="V2975" t="s">
        <v>46</v>
      </c>
      <c r="W2975" t="str">
        <f>IF(ISNUMBER(SEARCH("automatic", Churn_Data[[#This Row],[PaymentMethod]])), "Automatic", "Manual")</f>
        <v>Automatic</v>
      </c>
      <c r="X2975">
        <v>98.8</v>
      </c>
      <c r="Y2975" t="str">
        <f>IF(Churn_Data[[#This Row],[tenure]]&lt;=12,"0-1 Year",IF(Churn_Data[[#This Row],[tenure]]&lt;=24,"1-2 Years",IF(Churn_Data[[#This Row],[tenure]]&lt;=36,"2-3 Years",IF(Churn_Data[[#This Row],[tenure]]&lt;=48,"3-4 Years",IF(Churn_Data[[#This Row],[tenure]]&lt;=60,"4-5 Years","5+ Years")))))</f>
        <v>3-4 Years</v>
      </c>
      <c r="Z2975">
        <v>37</v>
      </c>
      <c r="AA2975">
        <v>3475.55</v>
      </c>
      <c r="AB2975" t="e">
        <f>IF(Churn_Data[[#This Row],[Churn]]="No",Churn_Data[[#This Row],[MonthlyCharges]],NA())</f>
        <v>#N/A</v>
      </c>
      <c r="AC2975" t="e">
        <f>IF(Churn_Data[[#This Row],[Churn]]="No",Churn_Data[[#This Row],[tenure]],NA())</f>
        <v>#N/A</v>
      </c>
      <c r="AD2975">
        <f>IF(Churn_Data[[#This Row],[Churn]]="Yes",Churn_Data[[#This Row],[MonthlyCharges]],NA())</f>
        <v>98.8</v>
      </c>
      <c r="AE2975">
        <f>IF(Churn_Data[[#This Row],[Churn]]="Yes",Churn_Data[[#This Row],[tenure]],NA())</f>
        <v>37</v>
      </c>
      <c r="AF2975">
        <v>3655.6</v>
      </c>
    </row>
    <row r="2976" spans="1:32" x14ac:dyDescent="0.3">
      <c r="A2976" t="s">
        <v>3008</v>
      </c>
      <c r="B2976" t="s">
        <v>23</v>
      </c>
      <c r="C2976" t="str">
        <f>IF(Churn_Data[[#This Row],[SeniorCitizen]]=1,"Yes","No")</f>
        <v>No</v>
      </c>
      <c r="D2976">
        <v>0</v>
      </c>
      <c r="E2976" t="s">
        <v>25</v>
      </c>
      <c r="F2976" t="s">
        <v>25</v>
      </c>
      <c r="G2976" t="s">
        <v>24</v>
      </c>
      <c r="H2976" t="s">
        <v>24</v>
      </c>
      <c r="I2976" t="s">
        <v>26</v>
      </c>
      <c r="J2976" t="str">
        <f>IF(Churn_Data[[#This Row],[InternetService]]&lt;&gt;"No","Yes","No")</f>
        <v>Yes</v>
      </c>
      <c r="K2976" t="s">
        <v>25</v>
      </c>
      <c r="L2976" t="s">
        <v>24</v>
      </c>
      <c r="M2976" t="s">
        <v>24</v>
      </c>
      <c r="N2976" t="s">
        <v>24</v>
      </c>
      <c r="O2976" t="s">
        <v>24</v>
      </c>
      <c r="P2976" t="s">
        <v>24</v>
      </c>
      <c r="Q2976" t="s">
        <v>25</v>
      </c>
      <c r="R2976">
        <f>IF(Churn_Data[[#This Row],[Churn]]="Yes",1,0)</f>
        <v>0</v>
      </c>
      <c r="S2976" t="s">
        <v>24</v>
      </c>
      <c r="T2976">
        <f>(Churn_Data[[#This Row],[OnlineSecurity]]="Yes")+(Churn_Data[[#This Row],[OnlineBackup]]="Yes")+(Churn_Data[[#This Row],[DeviceProtection]]="Yes")+(Churn_Data[[#This Row],[TechSupport]]="Yes")+(Churn_Data[[#This Row],[StreamingTV]]="Yes")+(Churn_Data[[#This Row],[StreamingMovies]]="Yes")</f>
        <v>5</v>
      </c>
      <c r="U2976" t="s">
        <v>27</v>
      </c>
      <c r="V2976" t="s">
        <v>72</v>
      </c>
      <c r="W2976" t="str">
        <f>IF(ISNUMBER(SEARCH("automatic", Churn_Data[[#This Row],[PaymentMethod]])), "Automatic", "Manual")</f>
        <v>Automatic</v>
      </c>
      <c r="X2976">
        <v>109.85</v>
      </c>
      <c r="Y2976" t="str">
        <f>IF(Churn_Data[[#This Row],[tenure]]&lt;=12,"0-1 Year",IF(Churn_Data[[#This Row],[tenure]]&lt;=24,"1-2 Years",IF(Churn_Data[[#This Row],[tenure]]&lt;=36,"2-3 Years",IF(Churn_Data[[#This Row],[tenure]]&lt;=48,"3-4 Years",IF(Churn_Data[[#This Row],[tenure]]&lt;=60,"4-5 Years","5+ Years")))))</f>
        <v>5+ Years</v>
      </c>
      <c r="Z2976">
        <v>63</v>
      </c>
      <c r="AA2976">
        <v>7002.95</v>
      </c>
      <c r="AB2976">
        <f>IF(Churn_Data[[#This Row],[Churn]]="No",Churn_Data[[#This Row],[MonthlyCharges]],NA())</f>
        <v>109.85</v>
      </c>
      <c r="AC2976">
        <f>IF(Churn_Data[[#This Row],[Churn]]="No",Churn_Data[[#This Row],[tenure]],NA())</f>
        <v>63</v>
      </c>
      <c r="AD2976" t="e">
        <f>IF(Churn_Data[[#This Row],[Churn]]="Yes",Churn_Data[[#This Row],[MonthlyCharges]],NA())</f>
        <v>#N/A</v>
      </c>
      <c r="AE2976" t="e">
        <f>IF(Churn_Data[[#This Row],[Churn]]="Yes",Churn_Data[[#This Row],[tenure]],NA())</f>
        <v>#N/A</v>
      </c>
      <c r="AF2976">
        <v>6920.55</v>
      </c>
    </row>
    <row r="2977" spans="1:32" x14ac:dyDescent="0.3">
      <c r="A2977" t="s">
        <v>3009</v>
      </c>
      <c r="B2977" t="s">
        <v>30</v>
      </c>
      <c r="C2977" t="str">
        <f>IF(Churn_Data[[#This Row],[SeniorCitizen]]=1,"Yes","No")</f>
        <v>Yes</v>
      </c>
      <c r="D2977">
        <v>1</v>
      </c>
      <c r="E2977" t="s">
        <v>25</v>
      </c>
      <c r="F2977" t="s">
        <v>25</v>
      </c>
      <c r="G2977" t="s">
        <v>24</v>
      </c>
      <c r="H2977" t="s">
        <v>24</v>
      </c>
      <c r="I2977" t="s">
        <v>26</v>
      </c>
      <c r="J2977" t="str">
        <f>IF(Churn_Data[[#This Row],[InternetService]]&lt;&gt;"No","Yes","No")</f>
        <v>Yes</v>
      </c>
      <c r="K2977" t="s">
        <v>25</v>
      </c>
      <c r="L2977" t="s">
        <v>24</v>
      </c>
      <c r="M2977" t="s">
        <v>24</v>
      </c>
      <c r="N2977" t="s">
        <v>24</v>
      </c>
      <c r="O2977" t="s">
        <v>24</v>
      </c>
      <c r="P2977" t="s">
        <v>24</v>
      </c>
      <c r="Q2977" t="s">
        <v>25</v>
      </c>
      <c r="R2977">
        <f>IF(Churn_Data[[#This Row],[Churn]]="Yes",1,0)</f>
        <v>0</v>
      </c>
      <c r="S2977" t="s">
        <v>24</v>
      </c>
      <c r="T2977">
        <f>(Churn_Data[[#This Row],[OnlineSecurity]]="Yes")+(Churn_Data[[#This Row],[OnlineBackup]]="Yes")+(Churn_Data[[#This Row],[DeviceProtection]]="Yes")+(Churn_Data[[#This Row],[TechSupport]]="Yes")+(Churn_Data[[#This Row],[StreamingTV]]="Yes")+(Churn_Data[[#This Row],[StreamingMovies]]="Yes")</f>
        <v>5</v>
      </c>
      <c r="U2977" t="s">
        <v>27</v>
      </c>
      <c r="V2977" t="s">
        <v>32</v>
      </c>
      <c r="W2977" t="str">
        <f>IF(ISNUMBER(SEARCH("automatic", Churn_Data[[#This Row],[PaymentMethod]])), "Automatic", "Manual")</f>
        <v>Manual</v>
      </c>
      <c r="X2977">
        <v>111.4</v>
      </c>
      <c r="Y2977" t="str">
        <f>IF(Churn_Data[[#This Row],[tenure]]&lt;=12,"0-1 Year",IF(Churn_Data[[#This Row],[tenure]]&lt;=24,"1-2 Years",IF(Churn_Data[[#This Row],[tenure]]&lt;=36,"2-3 Years",IF(Churn_Data[[#This Row],[tenure]]&lt;=48,"3-4 Years",IF(Churn_Data[[#This Row],[tenure]]&lt;=60,"4-5 Years","5+ Years")))))</f>
        <v>0-1 Year</v>
      </c>
      <c r="Z2977">
        <v>11</v>
      </c>
      <c r="AA2977">
        <v>1183.05</v>
      </c>
      <c r="AB2977">
        <f>IF(Churn_Data[[#This Row],[Churn]]="No",Churn_Data[[#This Row],[MonthlyCharges]],NA())</f>
        <v>111.4</v>
      </c>
      <c r="AC2977">
        <f>IF(Churn_Data[[#This Row],[Churn]]="No",Churn_Data[[#This Row],[tenure]],NA())</f>
        <v>11</v>
      </c>
      <c r="AD2977" t="e">
        <f>IF(Churn_Data[[#This Row],[Churn]]="Yes",Churn_Data[[#This Row],[MonthlyCharges]],NA())</f>
        <v>#N/A</v>
      </c>
      <c r="AE2977" t="e">
        <f>IF(Churn_Data[[#This Row],[Churn]]="Yes",Churn_Data[[#This Row],[tenure]],NA())</f>
        <v>#N/A</v>
      </c>
      <c r="AF2977">
        <v>1225.4000000000001</v>
      </c>
    </row>
    <row r="2978" spans="1:32" x14ac:dyDescent="0.3">
      <c r="A2978" t="s">
        <v>3010</v>
      </c>
      <c r="B2978" t="s">
        <v>30</v>
      </c>
      <c r="C2978" t="str">
        <f>IF(Churn_Data[[#This Row],[SeniorCitizen]]=1,"Yes","No")</f>
        <v>Yes</v>
      </c>
      <c r="D2978">
        <v>1</v>
      </c>
      <c r="E2978" t="s">
        <v>25</v>
      </c>
      <c r="F2978" t="s">
        <v>25</v>
      </c>
      <c r="G2978" t="s">
        <v>24</v>
      </c>
      <c r="H2978" t="s">
        <v>24</v>
      </c>
      <c r="I2978" t="s">
        <v>26</v>
      </c>
      <c r="J2978" t="str">
        <f>IF(Churn_Data[[#This Row],[InternetService]]&lt;&gt;"No","Yes","No")</f>
        <v>Yes</v>
      </c>
      <c r="K2978" t="s">
        <v>25</v>
      </c>
      <c r="L2978" t="s">
        <v>24</v>
      </c>
      <c r="M2978" t="s">
        <v>24</v>
      </c>
      <c r="N2978" t="s">
        <v>24</v>
      </c>
      <c r="O2978" t="s">
        <v>24</v>
      </c>
      <c r="P2978" t="s">
        <v>24</v>
      </c>
      <c r="Q2978" t="s">
        <v>25</v>
      </c>
      <c r="R2978">
        <f>IF(Churn_Data[[#This Row],[Churn]]="Yes",1,0)</f>
        <v>0</v>
      </c>
      <c r="S2978" t="s">
        <v>24</v>
      </c>
      <c r="T2978">
        <f>(Churn_Data[[#This Row],[OnlineSecurity]]="Yes")+(Churn_Data[[#This Row],[OnlineBackup]]="Yes")+(Churn_Data[[#This Row],[DeviceProtection]]="Yes")+(Churn_Data[[#This Row],[TechSupport]]="Yes")+(Churn_Data[[#This Row],[StreamingTV]]="Yes")+(Churn_Data[[#This Row],[StreamingMovies]]="Yes")</f>
        <v>5</v>
      </c>
      <c r="U2978" t="s">
        <v>27</v>
      </c>
      <c r="V2978" t="s">
        <v>32</v>
      </c>
      <c r="W2978" t="str">
        <f>IF(ISNUMBER(SEARCH("automatic", Churn_Data[[#This Row],[PaymentMethod]])), "Automatic", "Manual")</f>
        <v>Manual</v>
      </c>
      <c r="X2978">
        <v>110.75</v>
      </c>
      <c r="Y2978" t="str">
        <f>IF(Churn_Data[[#This Row],[tenure]]&lt;=12,"0-1 Year",IF(Churn_Data[[#This Row],[tenure]]&lt;=24,"1-2 Years",IF(Churn_Data[[#This Row],[tenure]]&lt;=36,"2-3 Years",IF(Churn_Data[[#This Row],[tenure]]&lt;=48,"3-4 Years",IF(Churn_Data[[#This Row],[tenure]]&lt;=60,"4-5 Years","5+ Years")))))</f>
        <v>4-5 Years</v>
      </c>
      <c r="Z2978">
        <v>52</v>
      </c>
      <c r="AA2978">
        <v>5832</v>
      </c>
      <c r="AB2978">
        <f>IF(Churn_Data[[#This Row],[Churn]]="No",Churn_Data[[#This Row],[MonthlyCharges]],NA())</f>
        <v>110.75</v>
      </c>
      <c r="AC2978">
        <f>IF(Churn_Data[[#This Row],[Churn]]="No",Churn_Data[[#This Row],[tenure]],NA())</f>
        <v>52</v>
      </c>
      <c r="AD2978" t="e">
        <f>IF(Churn_Data[[#This Row],[Churn]]="Yes",Churn_Data[[#This Row],[MonthlyCharges]],NA())</f>
        <v>#N/A</v>
      </c>
      <c r="AE2978" t="e">
        <f>IF(Churn_Data[[#This Row],[Churn]]="Yes",Churn_Data[[#This Row],[tenure]],NA())</f>
        <v>#N/A</v>
      </c>
      <c r="AF2978">
        <v>5759</v>
      </c>
    </row>
    <row r="2979" spans="1:32" x14ac:dyDescent="0.3">
      <c r="A2979" t="s">
        <v>3011</v>
      </c>
      <c r="B2979" t="s">
        <v>30</v>
      </c>
      <c r="C2979" t="str">
        <f>IF(Churn_Data[[#This Row],[SeniorCitizen]]=1,"Yes","No")</f>
        <v>No</v>
      </c>
      <c r="D2979">
        <v>0</v>
      </c>
      <c r="E2979" t="s">
        <v>24</v>
      </c>
      <c r="F2979" t="s">
        <v>24</v>
      </c>
      <c r="G2979" t="s">
        <v>24</v>
      </c>
      <c r="H2979" t="s">
        <v>24</v>
      </c>
      <c r="I2979" t="s">
        <v>26</v>
      </c>
      <c r="J2979" t="str">
        <f>IF(Churn_Data[[#This Row],[InternetService]]&lt;&gt;"No","Yes","No")</f>
        <v>Yes</v>
      </c>
      <c r="K2979" t="s">
        <v>25</v>
      </c>
      <c r="L2979" t="s">
        <v>25</v>
      </c>
      <c r="M2979" t="s">
        <v>24</v>
      </c>
      <c r="N2979" t="s">
        <v>24</v>
      </c>
      <c r="O2979" t="s">
        <v>24</v>
      </c>
      <c r="P2979" t="s">
        <v>24</v>
      </c>
      <c r="Q2979" t="s">
        <v>24</v>
      </c>
      <c r="R2979">
        <f>IF(Churn_Data[[#This Row],[Churn]]="Yes",1,0)</f>
        <v>1</v>
      </c>
      <c r="S2979" t="s">
        <v>24</v>
      </c>
      <c r="T2979">
        <f>(Churn_Data[[#This Row],[OnlineSecurity]]="Yes")+(Churn_Data[[#This Row],[OnlineBackup]]="Yes")+(Churn_Data[[#This Row],[DeviceProtection]]="Yes")+(Churn_Data[[#This Row],[TechSupport]]="Yes")+(Churn_Data[[#This Row],[StreamingTV]]="Yes")+(Churn_Data[[#This Row],[StreamingMovies]]="Yes")</f>
        <v>4</v>
      </c>
      <c r="U2979" t="s">
        <v>27</v>
      </c>
      <c r="V2979" t="s">
        <v>46</v>
      </c>
      <c r="W2979" t="str">
        <f>IF(ISNUMBER(SEARCH("automatic", Churn_Data[[#This Row],[PaymentMethod]])), "Automatic", "Manual")</f>
        <v>Automatic</v>
      </c>
      <c r="X2979">
        <v>107.35</v>
      </c>
      <c r="Y2979" t="str">
        <f>IF(Churn_Data[[#This Row],[tenure]]&lt;=12,"0-1 Year",IF(Churn_Data[[#This Row],[tenure]]&lt;=24,"1-2 Years",IF(Churn_Data[[#This Row],[tenure]]&lt;=36,"2-3 Years",IF(Churn_Data[[#This Row],[tenure]]&lt;=48,"3-4 Years",IF(Churn_Data[[#This Row],[tenure]]&lt;=60,"4-5 Years","5+ Years")))))</f>
        <v>3-4 Years</v>
      </c>
      <c r="Z2979">
        <v>47</v>
      </c>
      <c r="AA2979">
        <v>5118.95</v>
      </c>
      <c r="AB2979" t="e">
        <f>IF(Churn_Data[[#This Row],[Churn]]="No",Churn_Data[[#This Row],[MonthlyCharges]],NA())</f>
        <v>#N/A</v>
      </c>
      <c r="AC2979" t="e">
        <f>IF(Churn_Data[[#This Row],[Churn]]="No",Churn_Data[[#This Row],[tenure]],NA())</f>
        <v>#N/A</v>
      </c>
      <c r="AD2979">
        <f>IF(Churn_Data[[#This Row],[Churn]]="Yes",Churn_Data[[#This Row],[MonthlyCharges]],NA())</f>
        <v>107.35</v>
      </c>
      <c r="AE2979">
        <f>IF(Churn_Data[[#This Row],[Churn]]="Yes",Churn_Data[[#This Row],[tenure]],NA())</f>
        <v>47</v>
      </c>
      <c r="AF2979">
        <v>5045.45</v>
      </c>
    </row>
    <row r="2980" spans="1:32" x14ac:dyDescent="0.3">
      <c r="A2980" t="s">
        <v>3012</v>
      </c>
      <c r="B2980" t="s">
        <v>23</v>
      </c>
      <c r="C2980" t="str">
        <f>IF(Churn_Data[[#This Row],[SeniorCitizen]]=1,"Yes","No")</f>
        <v>No</v>
      </c>
      <c r="D2980">
        <v>0</v>
      </c>
      <c r="E2980" t="s">
        <v>24</v>
      </c>
      <c r="F2980" t="s">
        <v>25</v>
      </c>
      <c r="G2980" t="s">
        <v>24</v>
      </c>
      <c r="H2980" t="s">
        <v>24</v>
      </c>
      <c r="I2980" t="s">
        <v>26</v>
      </c>
      <c r="J2980" t="str">
        <f>IF(Churn_Data[[#This Row],[InternetService]]&lt;&gt;"No","Yes","No")</f>
        <v>Yes</v>
      </c>
      <c r="K2980" t="s">
        <v>25</v>
      </c>
      <c r="L2980" t="s">
        <v>25</v>
      </c>
      <c r="M2980" t="s">
        <v>24</v>
      </c>
      <c r="N2980" t="s">
        <v>24</v>
      </c>
      <c r="O2980" t="s">
        <v>24</v>
      </c>
      <c r="P2980" t="s">
        <v>24</v>
      </c>
      <c r="Q2980" t="s">
        <v>24</v>
      </c>
      <c r="R2980">
        <f>IF(Churn_Data[[#This Row],[Churn]]="Yes",1,0)</f>
        <v>1</v>
      </c>
      <c r="S2980" t="s">
        <v>24</v>
      </c>
      <c r="T2980">
        <f>(Churn_Data[[#This Row],[OnlineSecurity]]="Yes")+(Churn_Data[[#This Row],[OnlineBackup]]="Yes")+(Churn_Data[[#This Row],[DeviceProtection]]="Yes")+(Churn_Data[[#This Row],[TechSupport]]="Yes")+(Churn_Data[[#This Row],[StreamingTV]]="Yes")+(Churn_Data[[#This Row],[StreamingMovies]]="Yes")</f>
        <v>4</v>
      </c>
      <c r="U2980" t="s">
        <v>27</v>
      </c>
      <c r="V2980" t="s">
        <v>72</v>
      </c>
      <c r="W2980" t="str">
        <f>IF(ISNUMBER(SEARCH("automatic", Churn_Data[[#This Row],[PaymentMethod]])), "Automatic", "Manual")</f>
        <v>Automatic</v>
      </c>
      <c r="X2980">
        <v>102.1</v>
      </c>
      <c r="Y2980" t="str">
        <f>IF(Churn_Data[[#This Row],[tenure]]&lt;=12,"0-1 Year",IF(Churn_Data[[#This Row],[tenure]]&lt;=24,"1-2 Years",IF(Churn_Data[[#This Row],[tenure]]&lt;=36,"2-3 Years",IF(Churn_Data[[#This Row],[tenure]]&lt;=48,"3-4 Years",IF(Churn_Data[[#This Row],[tenure]]&lt;=60,"4-5 Years","5+ Years")))))</f>
        <v>4-5 Years</v>
      </c>
      <c r="Z2980">
        <v>58</v>
      </c>
      <c r="AA2980">
        <v>5885.4</v>
      </c>
      <c r="AB2980" t="e">
        <f>IF(Churn_Data[[#This Row],[Churn]]="No",Churn_Data[[#This Row],[MonthlyCharges]],NA())</f>
        <v>#N/A</v>
      </c>
      <c r="AC2980" t="e">
        <f>IF(Churn_Data[[#This Row],[Churn]]="No",Churn_Data[[#This Row],[tenure]],NA())</f>
        <v>#N/A</v>
      </c>
      <c r="AD2980">
        <f>IF(Churn_Data[[#This Row],[Churn]]="Yes",Churn_Data[[#This Row],[MonthlyCharges]],NA())</f>
        <v>102.1</v>
      </c>
      <c r="AE2980">
        <f>IF(Churn_Data[[#This Row],[Churn]]="Yes",Churn_Data[[#This Row],[tenure]],NA())</f>
        <v>58</v>
      </c>
      <c r="AF2980">
        <v>5921.8</v>
      </c>
    </row>
    <row r="2981" spans="1:32" x14ac:dyDescent="0.3">
      <c r="A2981" t="s">
        <v>3013</v>
      </c>
      <c r="B2981" t="s">
        <v>23</v>
      </c>
      <c r="C2981" t="str">
        <f>IF(Churn_Data[[#This Row],[SeniorCitizen]]=1,"Yes","No")</f>
        <v>No</v>
      </c>
      <c r="D2981">
        <v>0</v>
      </c>
      <c r="E2981" t="s">
        <v>25</v>
      </c>
      <c r="F2981" t="s">
        <v>25</v>
      </c>
      <c r="G2981" t="s">
        <v>24</v>
      </c>
      <c r="H2981" t="s">
        <v>24</v>
      </c>
      <c r="I2981" t="s">
        <v>26</v>
      </c>
      <c r="J2981" t="str">
        <f>IF(Churn_Data[[#This Row],[InternetService]]&lt;&gt;"No","Yes","No")</f>
        <v>Yes</v>
      </c>
      <c r="K2981" t="s">
        <v>25</v>
      </c>
      <c r="L2981" t="s">
        <v>25</v>
      </c>
      <c r="M2981" t="s">
        <v>24</v>
      </c>
      <c r="N2981" t="s">
        <v>24</v>
      </c>
      <c r="O2981" t="s">
        <v>24</v>
      </c>
      <c r="P2981" t="s">
        <v>24</v>
      </c>
      <c r="Q2981" t="s">
        <v>25</v>
      </c>
      <c r="R2981">
        <f>IF(Churn_Data[[#This Row],[Churn]]="Yes",1,0)</f>
        <v>0</v>
      </c>
      <c r="S2981" t="s">
        <v>24</v>
      </c>
      <c r="T2981">
        <f>(Churn_Data[[#This Row],[OnlineSecurity]]="Yes")+(Churn_Data[[#This Row],[OnlineBackup]]="Yes")+(Churn_Data[[#This Row],[DeviceProtection]]="Yes")+(Churn_Data[[#This Row],[TechSupport]]="Yes")+(Churn_Data[[#This Row],[StreamingTV]]="Yes")+(Churn_Data[[#This Row],[StreamingMovies]]="Yes")</f>
        <v>4</v>
      </c>
      <c r="U2981" t="s">
        <v>27</v>
      </c>
      <c r="V2981" t="s">
        <v>32</v>
      </c>
      <c r="W2981" t="str">
        <f>IF(ISNUMBER(SEARCH("automatic", Churn_Data[[#This Row],[PaymentMethod]])), "Automatic", "Manual")</f>
        <v>Manual</v>
      </c>
      <c r="X2981">
        <v>103.85</v>
      </c>
      <c r="Y2981" t="str">
        <f>IF(Churn_Data[[#This Row],[tenure]]&lt;=12,"0-1 Year",IF(Churn_Data[[#This Row],[tenure]]&lt;=24,"1-2 Years",IF(Churn_Data[[#This Row],[tenure]]&lt;=36,"2-3 Years",IF(Churn_Data[[#This Row],[tenure]]&lt;=48,"3-4 Years",IF(Churn_Data[[#This Row],[tenure]]&lt;=60,"4-5 Years","5+ Years")))))</f>
        <v>3-4 Years</v>
      </c>
      <c r="Z2981">
        <v>48</v>
      </c>
      <c r="AA2981">
        <v>4946.05</v>
      </c>
      <c r="AB2981">
        <f>IF(Churn_Data[[#This Row],[Churn]]="No",Churn_Data[[#This Row],[MonthlyCharges]],NA())</f>
        <v>103.85</v>
      </c>
      <c r="AC2981">
        <f>IF(Churn_Data[[#This Row],[Churn]]="No",Churn_Data[[#This Row],[tenure]],NA())</f>
        <v>48</v>
      </c>
      <c r="AD2981" t="e">
        <f>IF(Churn_Data[[#This Row],[Churn]]="Yes",Churn_Data[[#This Row],[MonthlyCharges]],NA())</f>
        <v>#N/A</v>
      </c>
      <c r="AE2981" t="e">
        <f>IF(Churn_Data[[#This Row],[Churn]]="Yes",Churn_Data[[#This Row],[tenure]],NA())</f>
        <v>#N/A</v>
      </c>
      <c r="AF2981">
        <v>4984.8</v>
      </c>
    </row>
    <row r="2982" spans="1:32" x14ac:dyDescent="0.3">
      <c r="A2982" t="s">
        <v>3014</v>
      </c>
      <c r="B2982" t="s">
        <v>30</v>
      </c>
      <c r="C2982" t="str">
        <f>IF(Churn_Data[[#This Row],[SeniorCitizen]]=1,"Yes","No")</f>
        <v>No</v>
      </c>
      <c r="D2982">
        <v>0</v>
      </c>
      <c r="E2982" t="s">
        <v>25</v>
      </c>
      <c r="F2982" t="s">
        <v>25</v>
      </c>
      <c r="G2982" t="s">
        <v>24</v>
      </c>
      <c r="H2982" t="s">
        <v>24</v>
      </c>
      <c r="I2982" t="s">
        <v>26</v>
      </c>
      <c r="J2982" t="str">
        <f>IF(Churn_Data[[#This Row],[InternetService]]&lt;&gt;"No","Yes","No")</f>
        <v>Yes</v>
      </c>
      <c r="K2982" t="s">
        <v>25</v>
      </c>
      <c r="L2982" t="s">
        <v>24</v>
      </c>
      <c r="M2982" t="s">
        <v>24</v>
      </c>
      <c r="N2982" t="s">
        <v>24</v>
      </c>
      <c r="O2982" t="s">
        <v>24</v>
      </c>
      <c r="P2982" t="s">
        <v>24</v>
      </c>
      <c r="Q2982" t="s">
        <v>24</v>
      </c>
      <c r="R2982">
        <f>IF(Churn_Data[[#This Row],[Churn]]="Yes",1,0)</f>
        <v>1</v>
      </c>
      <c r="S2982" t="s">
        <v>24</v>
      </c>
      <c r="T2982">
        <f>(Churn_Data[[#This Row],[OnlineSecurity]]="Yes")+(Churn_Data[[#This Row],[OnlineBackup]]="Yes")+(Churn_Data[[#This Row],[DeviceProtection]]="Yes")+(Churn_Data[[#This Row],[TechSupport]]="Yes")+(Churn_Data[[#This Row],[StreamingTV]]="Yes")+(Churn_Data[[#This Row],[StreamingMovies]]="Yes")</f>
        <v>5</v>
      </c>
      <c r="U2982" t="s">
        <v>27</v>
      </c>
      <c r="V2982" t="s">
        <v>28</v>
      </c>
      <c r="W2982" t="str">
        <f>IF(ISNUMBER(SEARCH("automatic", Churn_Data[[#This Row],[PaymentMethod]])), "Automatic", "Manual")</f>
        <v>Manual</v>
      </c>
      <c r="X2982">
        <v>112.95</v>
      </c>
      <c r="Y2982" t="str">
        <f>IF(Churn_Data[[#This Row],[tenure]]&lt;=12,"0-1 Year",IF(Churn_Data[[#This Row],[tenure]]&lt;=24,"1-2 Years",IF(Churn_Data[[#This Row],[tenure]]&lt;=36,"2-3 Years",IF(Churn_Data[[#This Row],[tenure]]&lt;=48,"3-4 Years",IF(Churn_Data[[#This Row],[tenure]]&lt;=60,"4-5 Years","5+ Years")))))</f>
        <v>0-1 Year</v>
      </c>
      <c r="Z2982">
        <v>12</v>
      </c>
      <c r="AA2982">
        <v>1384.75</v>
      </c>
      <c r="AB2982" t="e">
        <f>IF(Churn_Data[[#This Row],[Churn]]="No",Churn_Data[[#This Row],[MonthlyCharges]],NA())</f>
        <v>#N/A</v>
      </c>
      <c r="AC2982" t="e">
        <f>IF(Churn_Data[[#This Row],[Churn]]="No",Churn_Data[[#This Row],[tenure]],NA())</f>
        <v>#N/A</v>
      </c>
      <c r="AD2982">
        <f>IF(Churn_Data[[#This Row],[Churn]]="Yes",Churn_Data[[#This Row],[MonthlyCharges]],NA())</f>
        <v>112.95</v>
      </c>
      <c r="AE2982">
        <f>IF(Churn_Data[[#This Row],[Churn]]="Yes",Churn_Data[[#This Row],[tenure]],NA())</f>
        <v>12</v>
      </c>
      <c r="AF2982">
        <v>1355.4</v>
      </c>
    </row>
    <row r="2983" spans="1:32" x14ac:dyDescent="0.3">
      <c r="A2983" t="s">
        <v>3015</v>
      </c>
      <c r="B2983" t="s">
        <v>23</v>
      </c>
      <c r="C2983" t="str">
        <f>IF(Churn_Data[[#This Row],[SeniorCitizen]]=1,"Yes","No")</f>
        <v>Yes</v>
      </c>
      <c r="D2983">
        <v>1</v>
      </c>
      <c r="E2983" t="s">
        <v>24</v>
      </c>
      <c r="F2983" t="s">
        <v>25</v>
      </c>
      <c r="G2983" t="s">
        <v>24</v>
      </c>
      <c r="H2983" t="s">
        <v>24</v>
      </c>
      <c r="I2983" t="s">
        <v>26</v>
      </c>
      <c r="J2983" t="str">
        <f>IF(Churn_Data[[#This Row],[InternetService]]&lt;&gt;"No","Yes","No")</f>
        <v>Yes</v>
      </c>
      <c r="K2983" t="s">
        <v>25</v>
      </c>
      <c r="L2983" t="s">
        <v>25</v>
      </c>
      <c r="M2983" t="s">
        <v>24</v>
      </c>
      <c r="N2983" t="s">
        <v>24</v>
      </c>
      <c r="O2983" t="s">
        <v>24</v>
      </c>
      <c r="P2983" t="s">
        <v>24</v>
      </c>
      <c r="Q2983" t="s">
        <v>25</v>
      </c>
      <c r="R2983">
        <f>IF(Churn_Data[[#This Row],[Churn]]="Yes",1,0)</f>
        <v>0</v>
      </c>
      <c r="S2983" t="s">
        <v>25</v>
      </c>
      <c r="T2983">
        <f>(Churn_Data[[#This Row],[OnlineSecurity]]="Yes")+(Churn_Data[[#This Row],[OnlineBackup]]="Yes")+(Churn_Data[[#This Row],[DeviceProtection]]="Yes")+(Churn_Data[[#This Row],[TechSupport]]="Yes")+(Churn_Data[[#This Row],[StreamingTV]]="Yes")+(Churn_Data[[#This Row],[StreamingMovies]]="Yes")</f>
        <v>4</v>
      </c>
      <c r="U2983" t="s">
        <v>27</v>
      </c>
      <c r="V2983" t="s">
        <v>32</v>
      </c>
      <c r="W2983" t="str">
        <f>IF(ISNUMBER(SEARCH("automatic", Churn_Data[[#This Row],[PaymentMethod]])), "Automatic", "Manual")</f>
        <v>Manual</v>
      </c>
      <c r="X2983">
        <v>104.15</v>
      </c>
      <c r="Y2983" t="str">
        <f>IF(Churn_Data[[#This Row],[tenure]]&lt;=12,"0-1 Year",IF(Churn_Data[[#This Row],[tenure]]&lt;=24,"1-2 Years",IF(Churn_Data[[#This Row],[tenure]]&lt;=36,"2-3 Years",IF(Churn_Data[[#This Row],[tenure]]&lt;=48,"3-4 Years",IF(Churn_Data[[#This Row],[tenure]]&lt;=60,"4-5 Years","5+ Years")))))</f>
        <v>3-4 Years</v>
      </c>
      <c r="Z2983">
        <v>44</v>
      </c>
      <c r="AA2983">
        <v>4495.6499999999996</v>
      </c>
      <c r="AB2983">
        <f>IF(Churn_Data[[#This Row],[Churn]]="No",Churn_Data[[#This Row],[MonthlyCharges]],NA())</f>
        <v>104.15</v>
      </c>
      <c r="AC2983">
        <f>IF(Churn_Data[[#This Row],[Churn]]="No",Churn_Data[[#This Row],[tenure]],NA())</f>
        <v>44</v>
      </c>
      <c r="AD2983" t="e">
        <f>IF(Churn_Data[[#This Row],[Churn]]="Yes",Churn_Data[[#This Row],[MonthlyCharges]],NA())</f>
        <v>#N/A</v>
      </c>
      <c r="AE2983" t="e">
        <f>IF(Churn_Data[[#This Row],[Churn]]="Yes",Churn_Data[[#This Row],[tenure]],NA())</f>
        <v>#N/A</v>
      </c>
      <c r="AF2983">
        <v>4582.6000000000004</v>
      </c>
    </row>
    <row r="2984" spans="1:32" x14ac:dyDescent="0.3">
      <c r="A2984" t="s">
        <v>3016</v>
      </c>
      <c r="B2984" t="s">
        <v>30</v>
      </c>
      <c r="C2984" t="str">
        <f>IF(Churn_Data[[#This Row],[SeniorCitizen]]=1,"Yes","No")</f>
        <v>No</v>
      </c>
      <c r="D2984">
        <v>0</v>
      </c>
      <c r="E2984" t="s">
        <v>25</v>
      </c>
      <c r="F2984" t="s">
        <v>25</v>
      </c>
      <c r="G2984" t="s">
        <v>24</v>
      </c>
      <c r="H2984" t="s">
        <v>24</v>
      </c>
      <c r="I2984" t="s">
        <v>26</v>
      </c>
      <c r="J2984" t="str">
        <f>IF(Churn_Data[[#This Row],[InternetService]]&lt;&gt;"No","Yes","No")</f>
        <v>Yes</v>
      </c>
      <c r="K2984" t="s">
        <v>25</v>
      </c>
      <c r="L2984" t="s">
        <v>24</v>
      </c>
      <c r="M2984" t="s">
        <v>24</v>
      </c>
      <c r="N2984" t="s">
        <v>24</v>
      </c>
      <c r="O2984" t="s">
        <v>24</v>
      </c>
      <c r="P2984" t="s">
        <v>24</v>
      </c>
      <c r="Q2984" t="s">
        <v>24</v>
      </c>
      <c r="R2984">
        <f>IF(Churn_Data[[#This Row],[Churn]]="Yes",1,0)</f>
        <v>1</v>
      </c>
      <c r="S2984" t="s">
        <v>24</v>
      </c>
      <c r="T2984">
        <f>(Churn_Data[[#This Row],[OnlineSecurity]]="Yes")+(Churn_Data[[#This Row],[OnlineBackup]]="Yes")+(Churn_Data[[#This Row],[DeviceProtection]]="Yes")+(Churn_Data[[#This Row],[TechSupport]]="Yes")+(Churn_Data[[#This Row],[StreamingTV]]="Yes")+(Churn_Data[[#This Row],[StreamingMovies]]="Yes")</f>
        <v>5</v>
      </c>
      <c r="U2984" t="s">
        <v>27</v>
      </c>
      <c r="V2984" t="s">
        <v>32</v>
      </c>
      <c r="W2984" t="str">
        <f>IF(ISNUMBER(SEARCH("automatic", Churn_Data[[#This Row],[PaymentMethod]])), "Automatic", "Manual")</f>
        <v>Manual</v>
      </c>
      <c r="X2984">
        <v>109.15</v>
      </c>
      <c r="Y2984" t="str">
        <f>IF(Churn_Data[[#This Row],[tenure]]&lt;=12,"0-1 Year",IF(Churn_Data[[#This Row],[tenure]]&lt;=24,"1-2 Years",IF(Churn_Data[[#This Row],[tenure]]&lt;=36,"2-3 Years",IF(Churn_Data[[#This Row],[tenure]]&lt;=48,"3-4 Years",IF(Churn_Data[[#This Row],[tenure]]&lt;=60,"4-5 Years","5+ Years")))))</f>
        <v>5+ Years</v>
      </c>
      <c r="Z2984">
        <v>65</v>
      </c>
      <c r="AA2984">
        <v>6941.2</v>
      </c>
      <c r="AB2984" t="e">
        <f>IF(Churn_Data[[#This Row],[Churn]]="No",Churn_Data[[#This Row],[MonthlyCharges]],NA())</f>
        <v>#N/A</v>
      </c>
      <c r="AC2984" t="e">
        <f>IF(Churn_Data[[#This Row],[Churn]]="No",Churn_Data[[#This Row],[tenure]],NA())</f>
        <v>#N/A</v>
      </c>
      <c r="AD2984">
        <f>IF(Churn_Data[[#This Row],[Churn]]="Yes",Churn_Data[[#This Row],[MonthlyCharges]],NA())</f>
        <v>109.15</v>
      </c>
      <c r="AE2984">
        <f>IF(Churn_Data[[#This Row],[Churn]]="Yes",Churn_Data[[#This Row],[tenure]],NA())</f>
        <v>65</v>
      </c>
      <c r="AF2984">
        <v>7094.75</v>
      </c>
    </row>
    <row r="2985" spans="1:32" x14ac:dyDescent="0.3">
      <c r="A2985" t="s">
        <v>3017</v>
      </c>
      <c r="B2985" t="s">
        <v>23</v>
      </c>
      <c r="C2985" t="str">
        <f>IF(Churn_Data[[#This Row],[SeniorCitizen]]=1,"Yes","No")</f>
        <v>Yes</v>
      </c>
      <c r="D2985">
        <v>1</v>
      </c>
      <c r="E2985" t="s">
        <v>25</v>
      </c>
      <c r="F2985" t="s">
        <v>25</v>
      </c>
      <c r="G2985" t="s">
        <v>24</v>
      </c>
      <c r="H2985" t="s">
        <v>24</v>
      </c>
      <c r="I2985" t="s">
        <v>26</v>
      </c>
      <c r="J2985" t="str">
        <f>IF(Churn_Data[[#This Row],[InternetService]]&lt;&gt;"No","Yes","No")</f>
        <v>Yes</v>
      </c>
      <c r="K2985" t="s">
        <v>25</v>
      </c>
      <c r="L2985" t="s">
        <v>25</v>
      </c>
      <c r="M2985" t="s">
        <v>25</v>
      </c>
      <c r="N2985" t="s">
        <v>24</v>
      </c>
      <c r="O2985" t="s">
        <v>24</v>
      </c>
      <c r="P2985" t="s">
        <v>24</v>
      </c>
      <c r="Q2985" t="s">
        <v>25</v>
      </c>
      <c r="R2985">
        <f>IF(Churn_Data[[#This Row],[Churn]]="Yes",1,0)</f>
        <v>0</v>
      </c>
      <c r="S2985" t="s">
        <v>24</v>
      </c>
      <c r="T2985">
        <f>(Churn_Data[[#This Row],[OnlineSecurity]]="Yes")+(Churn_Data[[#This Row],[OnlineBackup]]="Yes")+(Churn_Data[[#This Row],[DeviceProtection]]="Yes")+(Churn_Data[[#This Row],[TechSupport]]="Yes")+(Churn_Data[[#This Row],[StreamingTV]]="Yes")+(Churn_Data[[#This Row],[StreamingMovies]]="Yes")</f>
        <v>3</v>
      </c>
      <c r="U2985" t="s">
        <v>27</v>
      </c>
      <c r="V2985" t="s">
        <v>72</v>
      </c>
      <c r="W2985" t="str">
        <f>IF(ISNUMBER(SEARCH("automatic", Churn_Data[[#This Row],[PaymentMethod]])), "Automatic", "Manual")</f>
        <v>Automatic</v>
      </c>
      <c r="X2985">
        <v>100.15</v>
      </c>
      <c r="Y2985" t="str">
        <f>IF(Churn_Data[[#This Row],[tenure]]&lt;=12,"0-1 Year",IF(Churn_Data[[#This Row],[tenure]]&lt;=24,"1-2 Years",IF(Churn_Data[[#This Row],[tenure]]&lt;=36,"2-3 Years",IF(Churn_Data[[#This Row],[tenure]]&lt;=48,"3-4 Years",IF(Churn_Data[[#This Row],[tenure]]&lt;=60,"4-5 Years","5+ Years")))))</f>
        <v>0-1 Year</v>
      </c>
      <c r="Z2985">
        <v>8</v>
      </c>
      <c r="AA2985">
        <v>908.55</v>
      </c>
      <c r="AB2985">
        <f>IF(Churn_Data[[#This Row],[Churn]]="No",Churn_Data[[#This Row],[MonthlyCharges]],NA())</f>
        <v>100.15</v>
      </c>
      <c r="AC2985">
        <f>IF(Churn_Data[[#This Row],[Churn]]="No",Churn_Data[[#This Row],[tenure]],NA())</f>
        <v>8</v>
      </c>
      <c r="AD2985" t="e">
        <f>IF(Churn_Data[[#This Row],[Churn]]="Yes",Churn_Data[[#This Row],[MonthlyCharges]],NA())</f>
        <v>#N/A</v>
      </c>
      <c r="AE2985" t="e">
        <f>IF(Churn_Data[[#This Row],[Churn]]="Yes",Churn_Data[[#This Row],[tenure]],NA())</f>
        <v>#N/A</v>
      </c>
      <c r="AF2985">
        <v>801.2</v>
      </c>
    </row>
    <row r="2986" spans="1:32" x14ac:dyDescent="0.3">
      <c r="A2986" t="s">
        <v>3018</v>
      </c>
      <c r="B2986" t="s">
        <v>30</v>
      </c>
      <c r="C2986" t="str">
        <f>IF(Churn_Data[[#This Row],[SeniorCitizen]]=1,"Yes","No")</f>
        <v>No</v>
      </c>
      <c r="D2986">
        <v>0</v>
      </c>
      <c r="E2986" t="s">
        <v>24</v>
      </c>
      <c r="F2986" t="s">
        <v>24</v>
      </c>
      <c r="G2986" t="s">
        <v>24</v>
      </c>
      <c r="H2986" t="s">
        <v>24</v>
      </c>
      <c r="I2986" t="s">
        <v>26</v>
      </c>
      <c r="J2986" t="str">
        <f>IF(Churn_Data[[#This Row],[InternetService]]&lt;&gt;"No","Yes","No")</f>
        <v>Yes</v>
      </c>
      <c r="K2986" t="s">
        <v>25</v>
      </c>
      <c r="L2986" t="s">
        <v>24</v>
      </c>
      <c r="M2986" t="s">
        <v>25</v>
      </c>
      <c r="N2986" t="s">
        <v>24</v>
      </c>
      <c r="O2986" t="s">
        <v>24</v>
      </c>
      <c r="P2986" t="s">
        <v>24</v>
      </c>
      <c r="Q2986" t="s">
        <v>25</v>
      </c>
      <c r="R2986">
        <f>IF(Churn_Data[[#This Row],[Churn]]="Yes",1,0)</f>
        <v>0</v>
      </c>
      <c r="S2986" t="s">
        <v>24</v>
      </c>
      <c r="T2986">
        <f>(Churn_Data[[#This Row],[OnlineSecurity]]="Yes")+(Churn_Data[[#This Row],[OnlineBackup]]="Yes")+(Churn_Data[[#This Row],[DeviceProtection]]="Yes")+(Churn_Data[[#This Row],[TechSupport]]="Yes")+(Churn_Data[[#This Row],[StreamingTV]]="Yes")+(Churn_Data[[#This Row],[StreamingMovies]]="Yes")</f>
        <v>4</v>
      </c>
      <c r="U2986" t="s">
        <v>27</v>
      </c>
      <c r="V2986" t="s">
        <v>46</v>
      </c>
      <c r="W2986" t="str">
        <f>IF(ISNUMBER(SEARCH("automatic", Churn_Data[[#This Row],[PaymentMethod]])), "Automatic", "Manual")</f>
        <v>Automatic</v>
      </c>
      <c r="X2986">
        <v>103.75</v>
      </c>
      <c r="Y2986" t="str">
        <f>IF(Churn_Data[[#This Row],[tenure]]&lt;=12,"0-1 Year",IF(Churn_Data[[#This Row],[tenure]]&lt;=24,"1-2 Years",IF(Churn_Data[[#This Row],[tenure]]&lt;=36,"2-3 Years",IF(Churn_Data[[#This Row],[tenure]]&lt;=48,"3-4 Years",IF(Churn_Data[[#This Row],[tenure]]&lt;=60,"4-5 Years","5+ Years")))))</f>
        <v>4-5 Years</v>
      </c>
      <c r="Z2986">
        <v>60</v>
      </c>
      <c r="AA2986">
        <v>5969.95</v>
      </c>
      <c r="AB2986">
        <f>IF(Churn_Data[[#This Row],[Churn]]="No",Churn_Data[[#This Row],[MonthlyCharges]],NA())</f>
        <v>103.75</v>
      </c>
      <c r="AC2986">
        <f>IF(Churn_Data[[#This Row],[Churn]]="No",Churn_Data[[#This Row],[tenure]],NA())</f>
        <v>60</v>
      </c>
      <c r="AD2986" t="e">
        <f>IF(Churn_Data[[#This Row],[Churn]]="Yes",Churn_Data[[#This Row],[MonthlyCharges]],NA())</f>
        <v>#N/A</v>
      </c>
      <c r="AE2986" t="e">
        <f>IF(Churn_Data[[#This Row],[Churn]]="Yes",Churn_Data[[#This Row],[tenure]],NA())</f>
        <v>#N/A</v>
      </c>
      <c r="AF2986">
        <v>6225</v>
      </c>
    </row>
    <row r="2987" spans="1:32" x14ac:dyDescent="0.3">
      <c r="A2987" t="s">
        <v>3019</v>
      </c>
      <c r="B2987" t="s">
        <v>23</v>
      </c>
      <c r="C2987" t="str">
        <f>IF(Churn_Data[[#This Row],[SeniorCitizen]]=1,"Yes","No")</f>
        <v>Yes</v>
      </c>
      <c r="D2987">
        <v>1</v>
      </c>
      <c r="E2987" t="s">
        <v>25</v>
      </c>
      <c r="F2987" t="s">
        <v>24</v>
      </c>
      <c r="G2987" t="s">
        <v>24</v>
      </c>
      <c r="H2987" t="s">
        <v>24</v>
      </c>
      <c r="I2987" t="s">
        <v>26</v>
      </c>
      <c r="J2987" t="str">
        <f>IF(Churn_Data[[#This Row],[InternetService]]&lt;&gt;"No","Yes","No")</f>
        <v>Yes</v>
      </c>
      <c r="K2987" t="s">
        <v>25</v>
      </c>
      <c r="L2987" t="s">
        <v>25</v>
      </c>
      <c r="M2987" t="s">
        <v>25</v>
      </c>
      <c r="N2987" t="s">
        <v>24</v>
      </c>
      <c r="O2987" t="s">
        <v>24</v>
      </c>
      <c r="P2987" t="s">
        <v>24</v>
      </c>
      <c r="Q2987" t="s">
        <v>25</v>
      </c>
      <c r="R2987">
        <f>IF(Churn_Data[[#This Row],[Churn]]="Yes",1,0)</f>
        <v>0</v>
      </c>
      <c r="S2987" t="s">
        <v>24</v>
      </c>
      <c r="T2987">
        <f>(Churn_Data[[#This Row],[OnlineSecurity]]="Yes")+(Churn_Data[[#This Row],[OnlineBackup]]="Yes")+(Churn_Data[[#This Row],[DeviceProtection]]="Yes")+(Churn_Data[[#This Row],[TechSupport]]="Yes")+(Churn_Data[[#This Row],[StreamingTV]]="Yes")+(Churn_Data[[#This Row],[StreamingMovies]]="Yes")</f>
        <v>3</v>
      </c>
      <c r="U2987" t="s">
        <v>27</v>
      </c>
      <c r="V2987" t="s">
        <v>32</v>
      </c>
      <c r="W2987" t="str">
        <f>IF(ISNUMBER(SEARCH("automatic", Churn_Data[[#This Row],[PaymentMethod]])), "Automatic", "Manual")</f>
        <v>Manual</v>
      </c>
      <c r="X2987">
        <v>101.3</v>
      </c>
      <c r="Y2987" t="str">
        <f>IF(Churn_Data[[#This Row],[tenure]]&lt;=12,"0-1 Year",IF(Churn_Data[[#This Row],[tenure]]&lt;=24,"1-2 Years",IF(Churn_Data[[#This Row],[tenure]]&lt;=36,"2-3 Years",IF(Churn_Data[[#This Row],[tenure]]&lt;=48,"3-4 Years",IF(Churn_Data[[#This Row],[tenure]]&lt;=60,"4-5 Years","5+ Years")))))</f>
        <v>2-3 Years</v>
      </c>
      <c r="Z2987">
        <v>30</v>
      </c>
      <c r="AA2987">
        <v>2974.5</v>
      </c>
      <c r="AB2987">
        <f>IF(Churn_Data[[#This Row],[Churn]]="No",Churn_Data[[#This Row],[MonthlyCharges]],NA())</f>
        <v>101.3</v>
      </c>
      <c r="AC2987">
        <f>IF(Churn_Data[[#This Row],[Churn]]="No",Churn_Data[[#This Row],[tenure]],NA())</f>
        <v>30</v>
      </c>
      <c r="AD2987" t="e">
        <f>IF(Churn_Data[[#This Row],[Churn]]="Yes",Churn_Data[[#This Row],[MonthlyCharges]],NA())</f>
        <v>#N/A</v>
      </c>
      <c r="AE2987" t="e">
        <f>IF(Churn_Data[[#This Row],[Churn]]="Yes",Churn_Data[[#This Row],[tenure]],NA())</f>
        <v>#N/A</v>
      </c>
      <c r="AF2987">
        <v>3039</v>
      </c>
    </row>
    <row r="2988" spans="1:32" x14ac:dyDescent="0.3">
      <c r="A2988" t="s">
        <v>3020</v>
      </c>
      <c r="B2988" t="s">
        <v>23</v>
      </c>
      <c r="C2988" t="str">
        <f>IF(Churn_Data[[#This Row],[SeniorCitizen]]=1,"Yes","No")</f>
        <v>Yes</v>
      </c>
      <c r="D2988">
        <v>1</v>
      </c>
      <c r="E2988" t="s">
        <v>25</v>
      </c>
      <c r="F2988" t="s">
        <v>25</v>
      </c>
      <c r="G2988" t="s">
        <v>24</v>
      </c>
      <c r="H2988" t="s">
        <v>24</v>
      </c>
      <c r="I2988" t="s">
        <v>26</v>
      </c>
      <c r="J2988" t="str">
        <f>IF(Churn_Data[[#This Row],[InternetService]]&lt;&gt;"No","Yes","No")</f>
        <v>Yes</v>
      </c>
      <c r="K2988" t="s">
        <v>25</v>
      </c>
      <c r="L2988" t="s">
        <v>24</v>
      </c>
      <c r="M2988" t="s">
        <v>24</v>
      </c>
      <c r="N2988" t="s">
        <v>24</v>
      </c>
      <c r="O2988" t="s">
        <v>24</v>
      </c>
      <c r="P2988" t="s">
        <v>24</v>
      </c>
      <c r="Q2988" t="s">
        <v>24</v>
      </c>
      <c r="R2988">
        <f>IF(Churn_Data[[#This Row],[Churn]]="Yes",1,0)</f>
        <v>1</v>
      </c>
      <c r="S2988" t="s">
        <v>24</v>
      </c>
      <c r="T2988">
        <f>(Churn_Data[[#This Row],[OnlineSecurity]]="Yes")+(Churn_Data[[#This Row],[OnlineBackup]]="Yes")+(Churn_Data[[#This Row],[DeviceProtection]]="Yes")+(Churn_Data[[#This Row],[TechSupport]]="Yes")+(Churn_Data[[#This Row],[StreamingTV]]="Yes")+(Churn_Data[[#This Row],[StreamingMovies]]="Yes")</f>
        <v>5</v>
      </c>
      <c r="U2988" t="s">
        <v>27</v>
      </c>
      <c r="V2988" t="s">
        <v>32</v>
      </c>
      <c r="W2988" t="str">
        <f>IF(ISNUMBER(SEARCH("automatic", Churn_Data[[#This Row],[PaymentMethod]])), "Automatic", "Manual")</f>
        <v>Manual</v>
      </c>
      <c r="X2988">
        <v>110.45</v>
      </c>
      <c r="Y2988" t="str">
        <f>IF(Churn_Data[[#This Row],[tenure]]&lt;=12,"0-1 Year",IF(Churn_Data[[#This Row],[tenure]]&lt;=24,"1-2 Years",IF(Churn_Data[[#This Row],[tenure]]&lt;=36,"2-3 Years",IF(Churn_Data[[#This Row],[tenure]]&lt;=48,"3-4 Years",IF(Churn_Data[[#This Row],[tenure]]&lt;=60,"4-5 Years","5+ Years")))))</f>
        <v>2-3 Years</v>
      </c>
      <c r="Z2988">
        <v>33</v>
      </c>
      <c r="AA2988">
        <v>3655.45</v>
      </c>
      <c r="AB2988" t="e">
        <f>IF(Churn_Data[[#This Row],[Churn]]="No",Churn_Data[[#This Row],[MonthlyCharges]],NA())</f>
        <v>#N/A</v>
      </c>
      <c r="AC2988" t="e">
        <f>IF(Churn_Data[[#This Row],[Churn]]="No",Churn_Data[[#This Row],[tenure]],NA())</f>
        <v>#N/A</v>
      </c>
      <c r="AD2988">
        <f>IF(Churn_Data[[#This Row],[Churn]]="Yes",Churn_Data[[#This Row],[MonthlyCharges]],NA())</f>
        <v>110.45</v>
      </c>
      <c r="AE2988">
        <f>IF(Churn_Data[[#This Row],[Churn]]="Yes",Churn_Data[[#This Row],[tenure]],NA())</f>
        <v>33</v>
      </c>
      <c r="AF2988">
        <v>3644.85</v>
      </c>
    </row>
    <row r="2989" spans="1:32" x14ac:dyDescent="0.3">
      <c r="A2989" t="s">
        <v>3021</v>
      </c>
      <c r="B2989" t="s">
        <v>30</v>
      </c>
      <c r="C2989" t="str">
        <f>IF(Churn_Data[[#This Row],[SeniorCitizen]]=1,"Yes","No")</f>
        <v>No</v>
      </c>
      <c r="D2989">
        <v>0</v>
      </c>
      <c r="E2989" t="s">
        <v>25</v>
      </c>
      <c r="F2989" t="s">
        <v>25</v>
      </c>
      <c r="G2989" t="s">
        <v>24</v>
      </c>
      <c r="H2989" t="s">
        <v>24</v>
      </c>
      <c r="I2989" t="s">
        <v>26</v>
      </c>
      <c r="J2989" t="str">
        <f>IF(Churn_Data[[#This Row],[InternetService]]&lt;&gt;"No","Yes","No")</f>
        <v>Yes</v>
      </c>
      <c r="K2989" t="s">
        <v>25</v>
      </c>
      <c r="L2989" t="s">
        <v>24</v>
      </c>
      <c r="M2989" t="s">
        <v>25</v>
      </c>
      <c r="N2989" t="s">
        <v>24</v>
      </c>
      <c r="O2989" t="s">
        <v>24</v>
      </c>
      <c r="P2989" t="s">
        <v>24</v>
      </c>
      <c r="Q2989" t="s">
        <v>25</v>
      </c>
      <c r="R2989">
        <f>IF(Churn_Data[[#This Row],[Churn]]="Yes",1,0)</f>
        <v>0</v>
      </c>
      <c r="S2989" t="s">
        <v>25</v>
      </c>
      <c r="T2989">
        <f>(Churn_Data[[#This Row],[OnlineSecurity]]="Yes")+(Churn_Data[[#This Row],[OnlineBackup]]="Yes")+(Churn_Data[[#This Row],[DeviceProtection]]="Yes")+(Churn_Data[[#This Row],[TechSupport]]="Yes")+(Churn_Data[[#This Row],[StreamingTV]]="Yes")+(Churn_Data[[#This Row],[StreamingMovies]]="Yes")</f>
        <v>4</v>
      </c>
      <c r="U2989" t="s">
        <v>27</v>
      </c>
      <c r="V2989" t="s">
        <v>32</v>
      </c>
      <c r="W2989" t="str">
        <f>IF(ISNUMBER(SEARCH("automatic", Churn_Data[[#This Row],[PaymentMethod]])), "Automatic", "Manual")</f>
        <v>Manual</v>
      </c>
      <c r="X2989">
        <v>105.4</v>
      </c>
      <c r="Y2989" t="str">
        <f>IF(Churn_Data[[#This Row],[tenure]]&lt;=12,"0-1 Year",IF(Churn_Data[[#This Row],[tenure]]&lt;=24,"1-2 Years",IF(Churn_Data[[#This Row],[tenure]]&lt;=36,"2-3 Years",IF(Churn_Data[[#This Row],[tenure]]&lt;=48,"3-4 Years",IF(Churn_Data[[#This Row],[tenure]]&lt;=60,"4-5 Years","5+ Years")))))</f>
        <v>5+ Years</v>
      </c>
      <c r="Z2989">
        <v>63</v>
      </c>
      <c r="AA2989">
        <v>6713.2</v>
      </c>
      <c r="AB2989">
        <f>IF(Churn_Data[[#This Row],[Churn]]="No",Churn_Data[[#This Row],[MonthlyCharges]],NA())</f>
        <v>105.4</v>
      </c>
      <c r="AC2989">
        <f>IF(Churn_Data[[#This Row],[Churn]]="No",Churn_Data[[#This Row],[tenure]],NA())</f>
        <v>63</v>
      </c>
      <c r="AD2989" t="e">
        <f>IF(Churn_Data[[#This Row],[Churn]]="Yes",Churn_Data[[#This Row],[MonthlyCharges]],NA())</f>
        <v>#N/A</v>
      </c>
      <c r="AE2989" t="e">
        <f>IF(Churn_Data[[#This Row],[Churn]]="Yes",Churn_Data[[#This Row],[tenure]],NA())</f>
        <v>#N/A</v>
      </c>
      <c r="AF2989">
        <v>6640.2</v>
      </c>
    </row>
    <row r="2990" spans="1:32" x14ac:dyDescent="0.3">
      <c r="A2990" t="s">
        <v>3022</v>
      </c>
      <c r="B2990" t="s">
        <v>30</v>
      </c>
      <c r="C2990" t="str">
        <f>IF(Churn_Data[[#This Row],[SeniorCitizen]]=1,"Yes","No")</f>
        <v>Yes</v>
      </c>
      <c r="D2990">
        <v>1</v>
      </c>
      <c r="E2990" t="s">
        <v>24</v>
      </c>
      <c r="F2990" t="s">
        <v>25</v>
      </c>
      <c r="G2990" t="s">
        <v>24</v>
      </c>
      <c r="H2990" t="s">
        <v>24</v>
      </c>
      <c r="I2990" t="s">
        <v>26</v>
      </c>
      <c r="J2990" t="str">
        <f>IF(Churn_Data[[#This Row],[InternetService]]&lt;&gt;"No","Yes","No")</f>
        <v>Yes</v>
      </c>
      <c r="K2990" t="s">
        <v>25</v>
      </c>
      <c r="L2990" t="s">
        <v>25</v>
      </c>
      <c r="M2990" t="s">
        <v>24</v>
      </c>
      <c r="N2990" t="s">
        <v>24</v>
      </c>
      <c r="O2990" t="s">
        <v>24</v>
      </c>
      <c r="P2990" t="s">
        <v>24</v>
      </c>
      <c r="Q2990" t="s">
        <v>24</v>
      </c>
      <c r="R2990">
        <f>IF(Churn_Data[[#This Row],[Churn]]="Yes",1,0)</f>
        <v>1</v>
      </c>
      <c r="S2990" t="s">
        <v>24</v>
      </c>
      <c r="T2990">
        <f>(Churn_Data[[#This Row],[OnlineSecurity]]="Yes")+(Churn_Data[[#This Row],[OnlineBackup]]="Yes")+(Churn_Data[[#This Row],[DeviceProtection]]="Yes")+(Churn_Data[[#This Row],[TechSupport]]="Yes")+(Churn_Data[[#This Row],[StreamingTV]]="Yes")+(Churn_Data[[#This Row],[StreamingMovies]]="Yes")</f>
        <v>4</v>
      </c>
      <c r="U2990" t="s">
        <v>27</v>
      </c>
      <c r="V2990" t="s">
        <v>32</v>
      </c>
      <c r="W2990" t="str">
        <f>IF(ISNUMBER(SEARCH("automatic", Churn_Data[[#This Row],[PaymentMethod]])), "Automatic", "Manual")</f>
        <v>Manual</v>
      </c>
      <c r="X2990">
        <v>104.9</v>
      </c>
      <c r="Y2990" t="str">
        <f>IF(Churn_Data[[#This Row],[tenure]]&lt;=12,"0-1 Year",IF(Churn_Data[[#This Row],[tenure]]&lt;=24,"1-2 Years",IF(Churn_Data[[#This Row],[tenure]]&lt;=36,"2-3 Years",IF(Churn_Data[[#This Row],[tenure]]&lt;=48,"3-4 Years",IF(Churn_Data[[#This Row],[tenure]]&lt;=60,"4-5 Years","5+ Years")))))</f>
        <v>2-3 Years</v>
      </c>
      <c r="Z2990">
        <v>32</v>
      </c>
      <c r="AA2990">
        <v>3351.55</v>
      </c>
      <c r="AB2990" t="e">
        <f>IF(Churn_Data[[#This Row],[Churn]]="No",Churn_Data[[#This Row],[MonthlyCharges]],NA())</f>
        <v>#N/A</v>
      </c>
      <c r="AC2990" t="e">
        <f>IF(Churn_Data[[#This Row],[Churn]]="No",Churn_Data[[#This Row],[tenure]],NA())</f>
        <v>#N/A</v>
      </c>
      <c r="AD2990">
        <f>IF(Churn_Data[[#This Row],[Churn]]="Yes",Churn_Data[[#This Row],[MonthlyCharges]],NA())</f>
        <v>104.9</v>
      </c>
      <c r="AE2990">
        <f>IF(Churn_Data[[#This Row],[Churn]]="Yes",Churn_Data[[#This Row],[tenure]],NA())</f>
        <v>32</v>
      </c>
      <c r="AF2990">
        <v>3356.8</v>
      </c>
    </row>
    <row r="2991" spans="1:32" x14ac:dyDescent="0.3">
      <c r="A2991" t="s">
        <v>3023</v>
      </c>
      <c r="B2991" t="s">
        <v>30</v>
      </c>
      <c r="C2991" t="str">
        <f>IF(Churn_Data[[#This Row],[SeniorCitizen]]=1,"Yes","No")</f>
        <v>Yes</v>
      </c>
      <c r="D2991">
        <v>1</v>
      </c>
      <c r="E2991" t="s">
        <v>24</v>
      </c>
      <c r="F2991" t="s">
        <v>25</v>
      </c>
      <c r="G2991" t="s">
        <v>24</v>
      </c>
      <c r="H2991" t="s">
        <v>24</v>
      </c>
      <c r="I2991" t="s">
        <v>26</v>
      </c>
      <c r="J2991" t="str">
        <f>IF(Churn_Data[[#This Row],[InternetService]]&lt;&gt;"No","Yes","No")</f>
        <v>Yes</v>
      </c>
      <c r="K2991" t="s">
        <v>25</v>
      </c>
      <c r="L2991" t="s">
        <v>25</v>
      </c>
      <c r="M2991" t="s">
        <v>25</v>
      </c>
      <c r="N2991" t="s">
        <v>24</v>
      </c>
      <c r="O2991" t="s">
        <v>24</v>
      </c>
      <c r="P2991" t="s">
        <v>24</v>
      </c>
      <c r="Q2991" t="s">
        <v>25</v>
      </c>
      <c r="R2991">
        <f>IF(Churn_Data[[#This Row],[Churn]]="Yes",1,0)</f>
        <v>0</v>
      </c>
      <c r="S2991" t="s">
        <v>24</v>
      </c>
      <c r="T2991">
        <f>(Churn_Data[[#This Row],[OnlineSecurity]]="Yes")+(Churn_Data[[#This Row],[OnlineBackup]]="Yes")+(Churn_Data[[#This Row],[DeviceProtection]]="Yes")+(Churn_Data[[#This Row],[TechSupport]]="Yes")+(Churn_Data[[#This Row],[StreamingTV]]="Yes")+(Churn_Data[[#This Row],[StreamingMovies]]="Yes")</f>
        <v>3</v>
      </c>
      <c r="U2991" t="s">
        <v>27</v>
      </c>
      <c r="V2991" t="s">
        <v>32</v>
      </c>
      <c r="W2991" t="str">
        <f>IF(ISNUMBER(SEARCH("automatic", Churn_Data[[#This Row],[PaymentMethod]])), "Automatic", "Manual")</f>
        <v>Manual</v>
      </c>
      <c r="X2991">
        <v>99</v>
      </c>
      <c r="Y2991" t="str">
        <f>IF(Churn_Data[[#This Row],[tenure]]&lt;=12,"0-1 Year",IF(Churn_Data[[#This Row],[tenure]]&lt;=24,"1-2 Years",IF(Churn_Data[[#This Row],[tenure]]&lt;=36,"2-3 Years",IF(Churn_Data[[#This Row],[tenure]]&lt;=48,"3-4 Years",IF(Churn_Data[[#This Row],[tenure]]&lt;=60,"4-5 Years","5+ Years")))))</f>
        <v>4-5 Years</v>
      </c>
      <c r="Z2991">
        <v>60</v>
      </c>
      <c r="AA2991">
        <v>6017.9</v>
      </c>
      <c r="AB2991">
        <f>IF(Churn_Data[[#This Row],[Churn]]="No",Churn_Data[[#This Row],[MonthlyCharges]],NA())</f>
        <v>99</v>
      </c>
      <c r="AC2991">
        <f>IF(Churn_Data[[#This Row],[Churn]]="No",Churn_Data[[#This Row],[tenure]],NA())</f>
        <v>60</v>
      </c>
      <c r="AD2991" t="e">
        <f>IF(Churn_Data[[#This Row],[Churn]]="Yes",Churn_Data[[#This Row],[MonthlyCharges]],NA())</f>
        <v>#N/A</v>
      </c>
      <c r="AE2991" t="e">
        <f>IF(Churn_Data[[#This Row],[Churn]]="Yes",Churn_Data[[#This Row],[tenure]],NA())</f>
        <v>#N/A</v>
      </c>
      <c r="AF2991">
        <v>5940</v>
      </c>
    </row>
    <row r="2992" spans="1:32" x14ac:dyDescent="0.3">
      <c r="A2992" t="s">
        <v>3024</v>
      </c>
      <c r="B2992" t="s">
        <v>23</v>
      </c>
      <c r="C2992" t="str">
        <f>IF(Churn_Data[[#This Row],[SeniorCitizen]]=1,"Yes","No")</f>
        <v>Yes</v>
      </c>
      <c r="D2992">
        <v>1</v>
      </c>
      <c r="E2992" t="s">
        <v>25</v>
      </c>
      <c r="F2992" t="s">
        <v>25</v>
      </c>
      <c r="G2992" t="s">
        <v>24</v>
      </c>
      <c r="H2992" t="s">
        <v>24</v>
      </c>
      <c r="I2992" t="s">
        <v>26</v>
      </c>
      <c r="J2992" t="str">
        <f>IF(Churn_Data[[#This Row],[InternetService]]&lt;&gt;"No","Yes","No")</f>
        <v>Yes</v>
      </c>
      <c r="K2992" t="s">
        <v>25</v>
      </c>
      <c r="L2992" t="s">
        <v>25</v>
      </c>
      <c r="M2992" t="s">
        <v>25</v>
      </c>
      <c r="N2992" t="s">
        <v>24</v>
      </c>
      <c r="O2992" t="s">
        <v>24</v>
      </c>
      <c r="P2992" t="s">
        <v>24</v>
      </c>
      <c r="Q2992" t="s">
        <v>24</v>
      </c>
      <c r="R2992">
        <f>IF(Churn_Data[[#This Row],[Churn]]="Yes",1,0)</f>
        <v>1</v>
      </c>
      <c r="S2992" t="s">
        <v>24</v>
      </c>
      <c r="T2992">
        <f>(Churn_Data[[#This Row],[OnlineSecurity]]="Yes")+(Churn_Data[[#This Row],[OnlineBackup]]="Yes")+(Churn_Data[[#This Row],[DeviceProtection]]="Yes")+(Churn_Data[[#This Row],[TechSupport]]="Yes")+(Churn_Data[[#This Row],[StreamingTV]]="Yes")+(Churn_Data[[#This Row],[StreamingMovies]]="Yes")</f>
        <v>3</v>
      </c>
      <c r="U2992" t="s">
        <v>27</v>
      </c>
      <c r="V2992" t="s">
        <v>32</v>
      </c>
      <c r="W2992" t="str">
        <f>IF(ISNUMBER(SEARCH("automatic", Churn_Data[[#This Row],[PaymentMethod]])), "Automatic", "Manual")</f>
        <v>Manual</v>
      </c>
      <c r="X2992">
        <v>99.55</v>
      </c>
      <c r="Y2992" t="str">
        <f>IF(Churn_Data[[#This Row],[tenure]]&lt;=12,"0-1 Year",IF(Churn_Data[[#This Row],[tenure]]&lt;=24,"1-2 Years",IF(Churn_Data[[#This Row],[tenure]]&lt;=36,"2-3 Years",IF(Churn_Data[[#This Row],[tenure]]&lt;=48,"3-4 Years",IF(Churn_Data[[#This Row],[tenure]]&lt;=60,"4-5 Years","5+ Years")))))</f>
        <v>3-4 Years</v>
      </c>
      <c r="Z2992">
        <v>38</v>
      </c>
      <c r="AA2992">
        <v>3734.25</v>
      </c>
      <c r="AB2992" t="e">
        <f>IF(Churn_Data[[#This Row],[Churn]]="No",Churn_Data[[#This Row],[MonthlyCharges]],NA())</f>
        <v>#N/A</v>
      </c>
      <c r="AC2992" t="e">
        <f>IF(Churn_Data[[#This Row],[Churn]]="No",Churn_Data[[#This Row],[tenure]],NA())</f>
        <v>#N/A</v>
      </c>
      <c r="AD2992">
        <f>IF(Churn_Data[[#This Row],[Churn]]="Yes",Churn_Data[[#This Row],[MonthlyCharges]],NA())</f>
        <v>99.55</v>
      </c>
      <c r="AE2992">
        <f>IF(Churn_Data[[#This Row],[Churn]]="Yes",Churn_Data[[#This Row],[tenure]],NA())</f>
        <v>38</v>
      </c>
      <c r="AF2992">
        <v>3782.9</v>
      </c>
    </row>
    <row r="2993" spans="1:32" x14ac:dyDescent="0.3">
      <c r="A2993" t="s">
        <v>3025</v>
      </c>
      <c r="B2993" t="s">
        <v>23</v>
      </c>
      <c r="C2993" t="str">
        <f>IF(Churn_Data[[#This Row],[SeniorCitizen]]=1,"Yes","No")</f>
        <v>No</v>
      </c>
      <c r="D2993">
        <v>0</v>
      </c>
      <c r="E2993" t="s">
        <v>25</v>
      </c>
      <c r="F2993" t="s">
        <v>25</v>
      </c>
      <c r="G2993" t="s">
        <v>24</v>
      </c>
      <c r="H2993" t="s">
        <v>24</v>
      </c>
      <c r="I2993" t="s">
        <v>26</v>
      </c>
      <c r="J2993" t="str">
        <f>IF(Churn_Data[[#This Row],[InternetService]]&lt;&gt;"No","Yes","No")</f>
        <v>Yes</v>
      </c>
      <c r="K2993" t="s">
        <v>25</v>
      </c>
      <c r="L2993" t="s">
        <v>25</v>
      </c>
      <c r="M2993" t="s">
        <v>25</v>
      </c>
      <c r="N2993" t="s">
        <v>24</v>
      </c>
      <c r="O2993" t="s">
        <v>24</v>
      </c>
      <c r="P2993" t="s">
        <v>24</v>
      </c>
      <c r="Q2993" t="s">
        <v>25</v>
      </c>
      <c r="R2993">
        <f>IF(Churn_Data[[#This Row],[Churn]]="Yes",1,0)</f>
        <v>0</v>
      </c>
      <c r="S2993" t="s">
        <v>24</v>
      </c>
      <c r="T2993">
        <f>(Churn_Data[[#This Row],[OnlineSecurity]]="Yes")+(Churn_Data[[#This Row],[OnlineBackup]]="Yes")+(Churn_Data[[#This Row],[DeviceProtection]]="Yes")+(Churn_Data[[#This Row],[TechSupport]]="Yes")+(Churn_Data[[#This Row],[StreamingTV]]="Yes")+(Churn_Data[[#This Row],[StreamingMovies]]="Yes")</f>
        <v>3</v>
      </c>
      <c r="U2993" t="s">
        <v>27</v>
      </c>
      <c r="V2993" t="s">
        <v>28</v>
      </c>
      <c r="W2993" t="str">
        <f>IF(ISNUMBER(SEARCH("automatic", Churn_Data[[#This Row],[PaymentMethod]])), "Automatic", "Manual")</f>
        <v>Manual</v>
      </c>
      <c r="X2993">
        <v>100.85</v>
      </c>
      <c r="Y2993" t="str">
        <f>IF(Churn_Data[[#This Row],[tenure]]&lt;=12,"0-1 Year",IF(Churn_Data[[#This Row],[tenure]]&lt;=24,"1-2 Years",IF(Churn_Data[[#This Row],[tenure]]&lt;=36,"2-3 Years",IF(Churn_Data[[#This Row],[tenure]]&lt;=48,"3-4 Years",IF(Churn_Data[[#This Row],[tenure]]&lt;=60,"4-5 Years","5+ Years")))))</f>
        <v>0-1 Year</v>
      </c>
      <c r="Z2993">
        <v>4</v>
      </c>
      <c r="AA2993">
        <v>399.25</v>
      </c>
      <c r="AB2993">
        <f>IF(Churn_Data[[#This Row],[Churn]]="No",Churn_Data[[#This Row],[MonthlyCharges]],NA())</f>
        <v>100.85</v>
      </c>
      <c r="AC2993">
        <f>IF(Churn_Data[[#This Row],[Churn]]="No",Churn_Data[[#This Row],[tenure]],NA())</f>
        <v>4</v>
      </c>
      <c r="AD2993" t="e">
        <f>IF(Churn_Data[[#This Row],[Churn]]="Yes",Churn_Data[[#This Row],[MonthlyCharges]],NA())</f>
        <v>#N/A</v>
      </c>
      <c r="AE2993" t="e">
        <f>IF(Churn_Data[[#This Row],[Churn]]="Yes",Churn_Data[[#This Row],[tenure]],NA())</f>
        <v>#N/A</v>
      </c>
      <c r="AF2993">
        <v>403.4</v>
      </c>
    </row>
    <row r="2994" spans="1:32" x14ac:dyDescent="0.3">
      <c r="A2994" t="s">
        <v>3026</v>
      </c>
      <c r="B2994" t="s">
        <v>30</v>
      </c>
      <c r="C2994" t="str">
        <f>IF(Churn_Data[[#This Row],[SeniorCitizen]]=1,"Yes","No")</f>
        <v>Yes</v>
      </c>
      <c r="D2994">
        <v>1</v>
      </c>
      <c r="E2994" t="s">
        <v>25</v>
      </c>
      <c r="F2994" t="s">
        <v>25</v>
      </c>
      <c r="G2994" t="s">
        <v>24</v>
      </c>
      <c r="H2994" t="s">
        <v>24</v>
      </c>
      <c r="I2994" t="s">
        <v>26</v>
      </c>
      <c r="J2994" t="str">
        <f>IF(Churn_Data[[#This Row],[InternetService]]&lt;&gt;"No","Yes","No")</f>
        <v>Yes</v>
      </c>
      <c r="K2994" t="s">
        <v>25</v>
      </c>
      <c r="L2994" t="s">
        <v>24</v>
      </c>
      <c r="M2994" t="s">
        <v>25</v>
      </c>
      <c r="N2994" t="s">
        <v>24</v>
      </c>
      <c r="O2994" t="s">
        <v>24</v>
      </c>
      <c r="P2994" t="s">
        <v>24</v>
      </c>
      <c r="Q2994" t="s">
        <v>25</v>
      </c>
      <c r="R2994">
        <f>IF(Churn_Data[[#This Row],[Churn]]="Yes",1,0)</f>
        <v>0</v>
      </c>
      <c r="S2994" t="s">
        <v>24</v>
      </c>
      <c r="T2994">
        <f>(Churn_Data[[#This Row],[OnlineSecurity]]="Yes")+(Churn_Data[[#This Row],[OnlineBackup]]="Yes")+(Churn_Data[[#This Row],[DeviceProtection]]="Yes")+(Churn_Data[[#This Row],[TechSupport]]="Yes")+(Churn_Data[[#This Row],[StreamingTV]]="Yes")+(Churn_Data[[#This Row],[StreamingMovies]]="Yes")</f>
        <v>4</v>
      </c>
      <c r="U2994" t="s">
        <v>27</v>
      </c>
      <c r="V2994" t="s">
        <v>46</v>
      </c>
      <c r="W2994" t="str">
        <f>IF(ISNUMBER(SEARCH("automatic", Churn_Data[[#This Row],[PaymentMethod]])), "Automatic", "Manual")</f>
        <v>Automatic</v>
      </c>
      <c r="X2994">
        <v>104.9</v>
      </c>
      <c r="Y2994" t="str">
        <f>IF(Churn_Data[[#This Row],[tenure]]&lt;=12,"0-1 Year",IF(Churn_Data[[#This Row],[tenure]]&lt;=24,"1-2 Years",IF(Churn_Data[[#This Row],[tenure]]&lt;=36,"2-3 Years",IF(Churn_Data[[#This Row],[tenure]]&lt;=48,"3-4 Years",IF(Churn_Data[[#This Row],[tenure]]&lt;=60,"4-5 Years","5+ Years")))))</f>
        <v>4-5 Years</v>
      </c>
      <c r="Z2994">
        <v>57</v>
      </c>
      <c r="AA2994">
        <v>5913.95</v>
      </c>
      <c r="AB2994">
        <f>IF(Churn_Data[[#This Row],[Churn]]="No",Churn_Data[[#This Row],[MonthlyCharges]],NA())</f>
        <v>104.9</v>
      </c>
      <c r="AC2994">
        <f>IF(Churn_Data[[#This Row],[Churn]]="No",Churn_Data[[#This Row],[tenure]],NA())</f>
        <v>57</v>
      </c>
      <c r="AD2994" t="e">
        <f>IF(Churn_Data[[#This Row],[Churn]]="Yes",Churn_Data[[#This Row],[MonthlyCharges]],NA())</f>
        <v>#N/A</v>
      </c>
      <c r="AE2994" t="e">
        <f>IF(Churn_Data[[#This Row],[Churn]]="Yes",Churn_Data[[#This Row],[tenure]],NA())</f>
        <v>#N/A</v>
      </c>
      <c r="AF2994">
        <v>5979.3</v>
      </c>
    </row>
    <row r="2995" spans="1:32" x14ac:dyDescent="0.3">
      <c r="A2995" t="s">
        <v>3027</v>
      </c>
      <c r="B2995" t="s">
        <v>30</v>
      </c>
      <c r="C2995" t="str">
        <f>IF(Churn_Data[[#This Row],[SeniorCitizen]]=1,"Yes","No")</f>
        <v>No</v>
      </c>
      <c r="D2995">
        <v>0</v>
      </c>
      <c r="E2995" t="s">
        <v>24</v>
      </c>
      <c r="F2995" t="s">
        <v>25</v>
      </c>
      <c r="G2995" t="s">
        <v>24</v>
      </c>
      <c r="H2995" t="s">
        <v>24</v>
      </c>
      <c r="I2995" t="s">
        <v>26</v>
      </c>
      <c r="J2995" t="str">
        <f>IF(Churn_Data[[#This Row],[InternetService]]&lt;&gt;"No","Yes","No")</f>
        <v>Yes</v>
      </c>
      <c r="K2995" t="s">
        <v>25</v>
      </c>
      <c r="L2995" t="s">
        <v>25</v>
      </c>
      <c r="M2995" t="s">
        <v>24</v>
      </c>
      <c r="N2995" t="s">
        <v>24</v>
      </c>
      <c r="O2995" t="s">
        <v>24</v>
      </c>
      <c r="P2995" t="s">
        <v>24</v>
      </c>
      <c r="Q2995" t="s">
        <v>24</v>
      </c>
      <c r="R2995">
        <f>IF(Churn_Data[[#This Row],[Churn]]="Yes",1,0)</f>
        <v>1</v>
      </c>
      <c r="S2995" t="s">
        <v>24</v>
      </c>
      <c r="T2995">
        <f>(Churn_Data[[#This Row],[OnlineSecurity]]="Yes")+(Churn_Data[[#This Row],[OnlineBackup]]="Yes")+(Churn_Data[[#This Row],[DeviceProtection]]="Yes")+(Churn_Data[[#This Row],[TechSupport]]="Yes")+(Churn_Data[[#This Row],[StreamingTV]]="Yes")+(Churn_Data[[#This Row],[StreamingMovies]]="Yes")</f>
        <v>4</v>
      </c>
      <c r="U2995" t="s">
        <v>27</v>
      </c>
      <c r="V2995" t="s">
        <v>46</v>
      </c>
      <c r="W2995" t="str">
        <f>IF(ISNUMBER(SEARCH("automatic", Churn_Data[[#This Row],[PaymentMethod]])), "Automatic", "Manual")</f>
        <v>Automatic</v>
      </c>
      <c r="X2995">
        <v>106.15</v>
      </c>
      <c r="Y2995" t="str">
        <f>IF(Churn_Data[[#This Row],[tenure]]&lt;=12,"0-1 Year",IF(Churn_Data[[#This Row],[tenure]]&lt;=24,"1-2 Years",IF(Churn_Data[[#This Row],[tenure]]&lt;=36,"2-3 Years",IF(Churn_Data[[#This Row],[tenure]]&lt;=48,"3-4 Years",IF(Churn_Data[[#This Row],[tenure]]&lt;=60,"4-5 Years","5+ Years")))))</f>
        <v>3-4 Years</v>
      </c>
      <c r="Z2995">
        <v>42</v>
      </c>
      <c r="AA2995">
        <v>4512.7</v>
      </c>
      <c r="AB2995" t="e">
        <f>IF(Churn_Data[[#This Row],[Churn]]="No",Churn_Data[[#This Row],[MonthlyCharges]],NA())</f>
        <v>#N/A</v>
      </c>
      <c r="AC2995" t="e">
        <f>IF(Churn_Data[[#This Row],[Churn]]="No",Churn_Data[[#This Row],[tenure]],NA())</f>
        <v>#N/A</v>
      </c>
      <c r="AD2995">
        <f>IF(Churn_Data[[#This Row],[Churn]]="Yes",Churn_Data[[#This Row],[MonthlyCharges]],NA())</f>
        <v>106.15</v>
      </c>
      <c r="AE2995">
        <f>IF(Churn_Data[[#This Row],[Churn]]="Yes",Churn_Data[[#This Row],[tenure]],NA())</f>
        <v>42</v>
      </c>
      <c r="AF2995">
        <v>4458.3</v>
      </c>
    </row>
    <row r="2996" spans="1:32" x14ac:dyDescent="0.3">
      <c r="A2996" t="s">
        <v>3028</v>
      </c>
      <c r="B2996" t="s">
        <v>30</v>
      </c>
      <c r="C2996" t="str">
        <f>IF(Churn_Data[[#This Row],[SeniorCitizen]]=1,"Yes","No")</f>
        <v>No</v>
      </c>
      <c r="D2996">
        <v>0</v>
      </c>
      <c r="E2996" t="s">
        <v>25</v>
      </c>
      <c r="F2996" t="s">
        <v>25</v>
      </c>
      <c r="G2996" t="s">
        <v>24</v>
      </c>
      <c r="H2996" t="s">
        <v>24</v>
      </c>
      <c r="I2996" t="s">
        <v>26</v>
      </c>
      <c r="J2996" t="str">
        <f>IF(Churn_Data[[#This Row],[InternetService]]&lt;&gt;"No","Yes","No")</f>
        <v>Yes</v>
      </c>
      <c r="K2996" t="s">
        <v>25</v>
      </c>
      <c r="L2996" t="s">
        <v>25</v>
      </c>
      <c r="M2996" t="s">
        <v>25</v>
      </c>
      <c r="N2996" t="s">
        <v>24</v>
      </c>
      <c r="O2996" t="s">
        <v>24</v>
      </c>
      <c r="P2996" t="s">
        <v>24</v>
      </c>
      <c r="Q2996" t="s">
        <v>25</v>
      </c>
      <c r="R2996">
        <f>IF(Churn_Data[[#This Row],[Churn]]="Yes",1,0)</f>
        <v>0</v>
      </c>
      <c r="S2996" t="s">
        <v>24</v>
      </c>
      <c r="T2996">
        <f>(Churn_Data[[#This Row],[OnlineSecurity]]="Yes")+(Churn_Data[[#This Row],[OnlineBackup]]="Yes")+(Churn_Data[[#This Row],[DeviceProtection]]="Yes")+(Churn_Data[[#This Row],[TechSupport]]="Yes")+(Churn_Data[[#This Row],[StreamingTV]]="Yes")+(Churn_Data[[#This Row],[StreamingMovies]]="Yes")</f>
        <v>3</v>
      </c>
      <c r="U2996" t="s">
        <v>27</v>
      </c>
      <c r="V2996" t="s">
        <v>32</v>
      </c>
      <c r="W2996" t="str">
        <f>IF(ISNUMBER(SEARCH("automatic", Churn_Data[[#This Row],[PaymentMethod]])), "Automatic", "Manual")</f>
        <v>Manual</v>
      </c>
      <c r="X2996">
        <v>100.3</v>
      </c>
      <c r="Y2996" t="str">
        <f>IF(Churn_Data[[#This Row],[tenure]]&lt;=12,"0-1 Year",IF(Churn_Data[[#This Row],[tenure]]&lt;=24,"1-2 Years",IF(Churn_Data[[#This Row],[tenure]]&lt;=36,"2-3 Years",IF(Churn_Data[[#This Row],[tenure]]&lt;=48,"3-4 Years",IF(Churn_Data[[#This Row],[tenure]]&lt;=60,"4-5 Years","5+ Years")))))</f>
        <v>3-4 Years</v>
      </c>
      <c r="Z2996">
        <v>42</v>
      </c>
      <c r="AA2996">
        <v>4222.95</v>
      </c>
      <c r="AB2996">
        <f>IF(Churn_Data[[#This Row],[Churn]]="No",Churn_Data[[#This Row],[MonthlyCharges]],NA())</f>
        <v>100.3</v>
      </c>
      <c r="AC2996">
        <f>IF(Churn_Data[[#This Row],[Churn]]="No",Churn_Data[[#This Row],[tenure]],NA())</f>
        <v>42</v>
      </c>
      <c r="AD2996" t="e">
        <f>IF(Churn_Data[[#This Row],[Churn]]="Yes",Churn_Data[[#This Row],[MonthlyCharges]],NA())</f>
        <v>#N/A</v>
      </c>
      <c r="AE2996" t="e">
        <f>IF(Churn_Data[[#This Row],[Churn]]="Yes",Churn_Data[[#This Row],[tenure]],NA())</f>
        <v>#N/A</v>
      </c>
      <c r="AF2996">
        <v>4212.6000000000004</v>
      </c>
    </row>
    <row r="2997" spans="1:32" x14ac:dyDescent="0.3">
      <c r="A2997" t="s">
        <v>3029</v>
      </c>
      <c r="B2997" t="s">
        <v>30</v>
      </c>
      <c r="C2997" t="str">
        <f>IF(Churn_Data[[#This Row],[SeniorCitizen]]=1,"Yes","No")</f>
        <v>No</v>
      </c>
      <c r="D2997">
        <v>0</v>
      </c>
      <c r="E2997" t="s">
        <v>24</v>
      </c>
      <c r="F2997" t="s">
        <v>25</v>
      </c>
      <c r="G2997" t="s">
        <v>24</v>
      </c>
      <c r="H2997" t="s">
        <v>24</v>
      </c>
      <c r="I2997" t="s">
        <v>26</v>
      </c>
      <c r="J2997" t="str">
        <f>IF(Churn_Data[[#This Row],[InternetService]]&lt;&gt;"No","Yes","No")</f>
        <v>Yes</v>
      </c>
      <c r="K2997" t="s">
        <v>25</v>
      </c>
      <c r="L2997" t="s">
        <v>24</v>
      </c>
      <c r="M2997" t="s">
        <v>24</v>
      </c>
      <c r="N2997" t="s">
        <v>24</v>
      </c>
      <c r="O2997" t="s">
        <v>24</v>
      </c>
      <c r="P2997" t="s">
        <v>24</v>
      </c>
      <c r="Q2997" t="s">
        <v>25</v>
      </c>
      <c r="R2997">
        <f>IF(Churn_Data[[#This Row],[Churn]]="Yes",1,0)</f>
        <v>0</v>
      </c>
      <c r="S2997" t="s">
        <v>24</v>
      </c>
      <c r="T2997">
        <f>(Churn_Data[[#This Row],[OnlineSecurity]]="Yes")+(Churn_Data[[#This Row],[OnlineBackup]]="Yes")+(Churn_Data[[#This Row],[DeviceProtection]]="Yes")+(Churn_Data[[#This Row],[TechSupport]]="Yes")+(Churn_Data[[#This Row],[StreamingTV]]="Yes")+(Churn_Data[[#This Row],[StreamingMovies]]="Yes")</f>
        <v>5</v>
      </c>
      <c r="U2997" t="s">
        <v>27</v>
      </c>
      <c r="V2997" t="s">
        <v>32</v>
      </c>
      <c r="W2997" t="str">
        <f>IF(ISNUMBER(SEARCH("automatic", Churn_Data[[#This Row],[PaymentMethod]])), "Automatic", "Manual")</f>
        <v>Manual</v>
      </c>
      <c r="X2997">
        <v>114.1</v>
      </c>
      <c r="Y2997" t="str">
        <f>IF(Churn_Data[[#This Row],[tenure]]&lt;=12,"0-1 Year",IF(Churn_Data[[#This Row],[tenure]]&lt;=24,"1-2 Years",IF(Churn_Data[[#This Row],[tenure]]&lt;=36,"2-3 Years",IF(Churn_Data[[#This Row],[tenure]]&lt;=48,"3-4 Years",IF(Churn_Data[[#This Row],[tenure]]&lt;=60,"4-5 Years","5+ Years")))))</f>
        <v>5+ Years</v>
      </c>
      <c r="Z2997">
        <v>61</v>
      </c>
      <c r="AA2997">
        <v>7132.15</v>
      </c>
      <c r="AB2997">
        <f>IF(Churn_Data[[#This Row],[Churn]]="No",Churn_Data[[#This Row],[MonthlyCharges]],NA())</f>
        <v>114.1</v>
      </c>
      <c r="AC2997">
        <f>IF(Churn_Data[[#This Row],[Churn]]="No",Churn_Data[[#This Row],[tenure]],NA())</f>
        <v>61</v>
      </c>
      <c r="AD2997" t="e">
        <f>IF(Churn_Data[[#This Row],[Churn]]="Yes",Churn_Data[[#This Row],[MonthlyCharges]],NA())</f>
        <v>#N/A</v>
      </c>
      <c r="AE2997" t="e">
        <f>IF(Churn_Data[[#This Row],[Churn]]="Yes",Churn_Data[[#This Row],[tenure]],NA())</f>
        <v>#N/A</v>
      </c>
      <c r="AF2997">
        <v>6960.1</v>
      </c>
    </row>
    <row r="2998" spans="1:32" x14ac:dyDescent="0.3">
      <c r="A2998" t="s">
        <v>3030</v>
      </c>
      <c r="B2998" t="s">
        <v>23</v>
      </c>
      <c r="C2998" t="str">
        <f>IF(Churn_Data[[#This Row],[SeniorCitizen]]=1,"Yes","No")</f>
        <v>Yes</v>
      </c>
      <c r="D2998">
        <v>1</v>
      </c>
      <c r="E2998" t="s">
        <v>25</v>
      </c>
      <c r="F2998" t="s">
        <v>25</v>
      </c>
      <c r="G2998" t="s">
        <v>24</v>
      </c>
      <c r="H2998" t="s">
        <v>24</v>
      </c>
      <c r="I2998" t="s">
        <v>26</v>
      </c>
      <c r="J2998" t="str">
        <f>IF(Churn_Data[[#This Row],[InternetService]]&lt;&gt;"No","Yes","No")</f>
        <v>Yes</v>
      </c>
      <c r="K2998" t="s">
        <v>25</v>
      </c>
      <c r="L2998" t="s">
        <v>25</v>
      </c>
      <c r="M2998" t="s">
        <v>25</v>
      </c>
      <c r="N2998" t="s">
        <v>24</v>
      </c>
      <c r="O2998" t="s">
        <v>24</v>
      </c>
      <c r="P2998" t="s">
        <v>24</v>
      </c>
      <c r="Q2998" t="s">
        <v>24</v>
      </c>
      <c r="R2998">
        <f>IF(Churn_Data[[#This Row],[Churn]]="Yes",1,0)</f>
        <v>1</v>
      </c>
      <c r="S2998" t="s">
        <v>25</v>
      </c>
      <c r="T2998">
        <f>(Churn_Data[[#This Row],[OnlineSecurity]]="Yes")+(Churn_Data[[#This Row],[OnlineBackup]]="Yes")+(Churn_Data[[#This Row],[DeviceProtection]]="Yes")+(Churn_Data[[#This Row],[TechSupport]]="Yes")+(Churn_Data[[#This Row],[StreamingTV]]="Yes")+(Churn_Data[[#This Row],[StreamingMovies]]="Yes")</f>
        <v>3</v>
      </c>
      <c r="U2998" t="s">
        <v>27</v>
      </c>
      <c r="V2998" t="s">
        <v>32</v>
      </c>
      <c r="W2998" t="str">
        <f>IF(ISNUMBER(SEARCH("automatic", Churn_Data[[#This Row],[PaymentMethod]])), "Automatic", "Manual")</f>
        <v>Manual</v>
      </c>
      <c r="X2998">
        <v>98.65</v>
      </c>
      <c r="Y2998" t="str">
        <f>IF(Churn_Data[[#This Row],[tenure]]&lt;=12,"0-1 Year",IF(Churn_Data[[#This Row],[tenure]]&lt;=24,"1-2 Years",IF(Churn_Data[[#This Row],[tenure]]&lt;=36,"2-3 Years",IF(Churn_Data[[#This Row],[tenure]]&lt;=48,"3-4 Years",IF(Churn_Data[[#This Row],[tenure]]&lt;=60,"4-5 Years","5+ Years")))))</f>
        <v>2-3 Years</v>
      </c>
      <c r="Z2998">
        <v>29</v>
      </c>
      <c r="AA2998">
        <v>2862.75</v>
      </c>
      <c r="AB2998" t="e">
        <f>IF(Churn_Data[[#This Row],[Churn]]="No",Churn_Data[[#This Row],[MonthlyCharges]],NA())</f>
        <v>#N/A</v>
      </c>
      <c r="AC2998" t="e">
        <f>IF(Churn_Data[[#This Row],[Churn]]="No",Churn_Data[[#This Row],[tenure]],NA())</f>
        <v>#N/A</v>
      </c>
      <c r="AD2998">
        <f>IF(Churn_Data[[#This Row],[Churn]]="Yes",Churn_Data[[#This Row],[MonthlyCharges]],NA())</f>
        <v>98.65</v>
      </c>
      <c r="AE2998">
        <f>IF(Churn_Data[[#This Row],[Churn]]="Yes",Churn_Data[[#This Row],[tenure]],NA())</f>
        <v>29</v>
      </c>
      <c r="AF2998">
        <v>2860.85</v>
      </c>
    </row>
    <row r="2999" spans="1:32" x14ac:dyDescent="0.3">
      <c r="A2999" t="s">
        <v>3031</v>
      </c>
      <c r="B2999" t="s">
        <v>23</v>
      </c>
      <c r="C2999" t="str">
        <f>IF(Churn_Data[[#This Row],[SeniorCitizen]]=1,"Yes","No")</f>
        <v>Yes</v>
      </c>
      <c r="D2999">
        <v>1</v>
      </c>
      <c r="E2999" t="s">
        <v>25</v>
      </c>
      <c r="F2999" t="s">
        <v>25</v>
      </c>
      <c r="G2999" t="s">
        <v>24</v>
      </c>
      <c r="H2999" t="s">
        <v>24</v>
      </c>
      <c r="I2999" t="s">
        <v>26</v>
      </c>
      <c r="J2999" t="str">
        <f>IF(Churn_Data[[#This Row],[InternetService]]&lt;&gt;"No","Yes","No")</f>
        <v>Yes</v>
      </c>
      <c r="K2999" t="s">
        <v>25</v>
      </c>
      <c r="L2999" t="s">
        <v>25</v>
      </c>
      <c r="M2999" t="s">
        <v>24</v>
      </c>
      <c r="N2999" t="s">
        <v>24</v>
      </c>
      <c r="O2999" t="s">
        <v>24</v>
      </c>
      <c r="P2999" t="s">
        <v>24</v>
      </c>
      <c r="Q2999" t="s">
        <v>24</v>
      </c>
      <c r="R2999">
        <f>IF(Churn_Data[[#This Row],[Churn]]="Yes",1,0)</f>
        <v>1</v>
      </c>
      <c r="S2999" t="s">
        <v>24</v>
      </c>
      <c r="T2999">
        <f>(Churn_Data[[#This Row],[OnlineSecurity]]="Yes")+(Churn_Data[[#This Row],[OnlineBackup]]="Yes")+(Churn_Data[[#This Row],[DeviceProtection]]="Yes")+(Churn_Data[[#This Row],[TechSupport]]="Yes")+(Churn_Data[[#This Row],[StreamingTV]]="Yes")+(Churn_Data[[#This Row],[StreamingMovies]]="Yes")</f>
        <v>4</v>
      </c>
      <c r="U2999" t="s">
        <v>27</v>
      </c>
      <c r="V2999" t="s">
        <v>32</v>
      </c>
      <c r="W2999" t="str">
        <f>IF(ISNUMBER(SEARCH("automatic", Churn_Data[[#This Row],[PaymentMethod]])), "Automatic", "Manual")</f>
        <v>Manual</v>
      </c>
      <c r="X2999">
        <v>103.3</v>
      </c>
      <c r="Y2999" t="str">
        <f>IF(Churn_Data[[#This Row],[tenure]]&lt;=12,"0-1 Year",IF(Churn_Data[[#This Row],[tenure]]&lt;=24,"1-2 Years",IF(Churn_Data[[#This Row],[tenure]]&lt;=36,"2-3 Years",IF(Churn_Data[[#This Row],[tenure]]&lt;=48,"3-4 Years",IF(Churn_Data[[#This Row],[tenure]]&lt;=60,"4-5 Years","5+ Years")))))</f>
        <v>2-3 Years</v>
      </c>
      <c r="Z2999">
        <v>28</v>
      </c>
      <c r="AA2999">
        <v>2890.65</v>
      </c>
      <c r="AB2999" t="e">
        <f>IF(Churn_Data[[#This Row],[Churn]]="No",Churn_Data[[#This Row],[MonthlyCharges]],NA())</f>
        <v>#N/A</v>
      </c>
      <c r="AC2999" t="e">
        <f>IF(Churn_Data[[#This Row],[Churn]]="No",Churn_Data[[#This Row],[tenure]],NA())</f>
        <v>#N/A</v>
      </c>
      <c r="AD2999">
        <f>IF(Churn_Data[[#This Row],[Churn]]="Yes",Churn_Data[[#This Row],[MonthlyCharges]],NA())</f>
        <v>103.3</v>
      </c>
      <c r="AE2999">
        <f>IF(Churn_Data[[#This Row],[Churn]]="Yes",Churn_Data[[#This Row],[tenure]],NA())</f>
        <v>28</v>
      </c>
      <c r="AF2999">
        <v>2892.4</v>
      </c>
    </row>
    <row r="3000" spans="1:32" x14ac:dyDescent="0.3">
      <c r="A3000" t="s">
        <v>3032</v>
      </c>
      <c r="B3000" t="s">
        <v>23</v>
      </c>
      <c r="C3000" t="str">
        <f>IF(Churn_Data[[#This Row],[SeniorCitizen]]=1,"Yes","No")</f>
        <v>No</v>
      </c>
      <c r="D3000">
        <v>0</v>
      </c>
      <c r="E3000" t="s">
        <v>24</v>
      </c>
      <c r="F3000" t="s">
        <v>25</v>
      </c>
      <c r="G3000" t="s">
        <v>24</v>
      </c>
      <c r="H3000" t="s">
        <v>24</v>
      </c>
      <c r="I3000" t="s">
        <v>26</v>
      </c>
      <c r="J3000" t="str">
        <f>IF(Churn_Data[[#This Row],[InternetService]]&lt;&gt;"No","Yes","No")</f>
        <v>Yes</v>
      </c>
      <c r="K3000" t="s">
        <v>25</v>
      </c>
      <c r="L3000" t="s">
        <v>24</v>
      </c>
      <c r="M3000" t="s">
        <v>24</v>
      </c>
      <c r="N3000" t="s">
        <v>24</v>
      </c>
      <c r="O3000" t="s">
        <v>24</v>
      </c>
      <c r="P3000" t="s">
        <v>24</v>
      </c>
      <c r="Q3000" t="s">
        <v>25</v>
      </c>
      <c r="R3000">
        <f>IF(Churn_Data[[#This Row],[Churn]]="Yes",1,0)</f>
        <v>0</v>
      </c>
      <c r="S3000" t="s">
        <v>24</v>
      </c>
      <c r="T3000">
        <f>(Churn_Data[[#This Row],[OnlineSecurity]]="Yes")+(Churn_Data[[#This Row],[OnlineBackup]]="Yes")+(Churn_Data[[#This Row],[DeviceProtection]]="Yes")+(Churn_Data[[#This Row],[TechSupport]]="Yes")+(Churn_Data[[#This Row],[StreamingTV]]="Yes")+(Churn_Data[[#This Row],[StreamingMovies]]="Yes")</f>
        <v>5</v>
      </c>
      <c r="U3000" t="s">
        <v>27</v>
      </c>
      <c r="V3000" t="s">
        <v>32</v>
      </c>
      <c r="W3000" t="str">
        <f>IF(ISNUMBER(SEARCH("automatic", Churn_Data[[#This Row],[PaymentMethod]])), "Automatic", "Manual")</f>
        <v>Manual</v>
      </c>
      <c r="X3000">
        <v>108.75</v>
      </c>
      <c r="Y3000" t="str">
        <f>IF(Churn_Data[[#This Row],[tenure]]&lt;=12,"0-1 Year",IF(Churn_Data[[#This Row],[tenure]]&lt;=24,"1-2 Years",IF(Churn_Data[[#This Row],[tenure]]&lt;=36,"2-3 Years",IF(Churn_Data[[#This Row],[tenure]]&lt;=48,"3-4 Years",IF(Churn_Data[[#This Row],[tenure]]&lt;=60,"4-5 Years","5+ Years")))))</f>
        <v>5+ Years</v>
      </c>
      <c r="Z3000">
        <v>63</v>
      </c>
      <c r="AA3000">
        <v>6871.7</v>
      </c>
      <c r="AB3000">
        <f>IF(Churn_Data[[#This Row],[Churn]]="No",Churn_Data[[#This Row],[MonthlyCharges]],NA())</f>
        <v>108.75</v>
      </c>
      <c r="AC3000">
        <f>IF(Churn_Data[[#This Row],[Churn]]="No",Churn_Data[[#This Row],[tenure]],NA())</f>
        <v>63</v>
      </c>
      <c r="AD3000" t="e">
        <f>IF(Churn_Data[[#This Row],[Churn]]="Yes",Churn_Data[[#This Row],[MonthlyCharges]],NA())</f>
        <v>#N/A</v>
      </c>
      <c r="AE3000" t="e">
        <f>IF(Churn_Data[[#This Row],[Churn]]="Yes",Churn_Data[[#This Row],[tenure]],NA())</f>
        <v>#N/A</v>
      </c>
      <c r="AF3000">
        <v>6851.25</v>
      </c>
    </row>
    <row r="3001" spans="1:32" x14ac:dyDescent="0.3">
      <c r="A3001" t="s">
        <v>3033</v>
      </c>
      <c r="B3001" t="s">
        <v>30</v>
      </c>
      <c r="C3001" t="str">
        <f>IF(Churn_Data[[#This Row],[SeniorCitizen]]=1,"Yes","No")</f>
        <v>Yes</v>
      </c>
      <c r="D3001">
        <v>1</v>
      </c>
      <c r="E3001" t="s">
        <v>24</v>
      </c>
      <c r="F3001" t="s">
        <v>25</v>
      </c>
      <c r="G3001" t="s">
        <v>24</v>
      </c>
      <c r="H3001" t="s">
        <v>24</v>
      </c>
      <c r="I3001" t="s">
        <v>26</v>
      </c>
      <c r="J3001" t="str">
        <f>IF(Churn_Data[[#This Row],[InternetService]]&lt;&gt;"No","Yes","No")</f>
        <v>Yes</v>
      </c>
      <c r="K3001" t="s">
        <v>25</v>
      </c>
      <c r="L3001" t="s">
        <v>25</v>
      </c>
      <c r="M3001" t="s">
        <v>25</v>
      </c>
      <c r="N3001" t="s">
        <v>24</v>
      </c>
      <c r="O3001" t="s">
        <v>24</v>
      </c>
      <c r="P3001" t="s">
        <v>24</v>
      </c>
      <c r="Q3001" t="s">
        <v>24</v>
      </c>
      <c r="R3001">
        <f>IF(Churn_Data[[#This Row],[Churn]]="Yes",1,0)</f>
        <v>1</v>
      </c>
      <c r="S3001" t="s">
        <v>24</v>
      </c>
      <c r="T3001">
        <f>(Churn_Data[[#This Row],[OnlineSecurity]]="Yes")+(Churn_Data[[#This Row],[OnlineBackup]]="Yes")+(Churn_Data[[#This Row],[DeviceProtection]]="Yes")+(Churn_Data[[#This Row],[TechSupport]]="Yes")+(Churn_Data[[#This Row],[StreamingTV]]="Yes")+(Churn_Data[[#This Row],[StreamingMovies]]="Yes")</f>
        <v>3</v>
      </c>
      <c r="U3001" t="s">
        <v>27</v>
      </c>
      <c r="V3001" t="s">
        <v>72</v>
      </c>
      <c r="W3001" t="str">
        <f>IF(ISNUMBER(SEARCH("automatic", Churn_Data[[#This Row],[PaymentMethod]])), "Automatic", "Manual")</f>
        <v>Automatic</v>
      </c>
      <c r="X3001">
        <v>100.05</v>
      </c>
      <c r="Y3001" t="str">
        <f>IF(Churn_Data[[#This Row],[tenure]]&lt;=12,"0-1 Year",IF(Churn_Data[[#This Row],[tenure]]&lt;=24,"1-2 Years",IF(Churn_Data[[#This Row],[tenure]]&lt;=36,"2-3 Years",IF(Churn_Data[[#This Row],[tenure]]&lt;=48,"3-4 Years",IF(Churn_Data[[#This Row],[tenure]]&lt;=60,"4-5 Years","5+ Years")))))</f>
        <v>5+ Years</v>
      </c>
      <c r="Z3001">
        <v>66</v>
      </c>
      <c r="AA3001">
        <v>6871.9</v>
      </c>
      <c r="AB3001" t="e">
        <f>IF(Churn_Data[[#This Row],[Churn]]="No",Churn_Data[[#This Row],[MonthlyCharges]],NA())</f>
        <v>#N/A</v>
      </c>
      <c r="AC3001" t="e">
        <f>IF(Churn_Data[[#This Row],[Churn]]="No",Churn_Data[[#This Row],[tenure]],NA())</f>
        <v>#N/A</v>
      </c>
      <c r="AD3001">
        <f>IF(Churn_Data[[#This Row],[Churn]]="Yes",Churn_Data[[#This Row],[MonthlyCharges]],NA())</f>
        <v>100.05</v>
      </c>
      <c r="AE3001">
        <f>IF(Churn_Data[[#This Row],[Churn]]="Yes",Churn_Data[[#This Row],[tenure]],NA())</f>
        <v>66</v>
      </c>
      <c r="AF3001">
        <v>6603.3</v>
      </c>
    </row>
    <row r="3002" spans="1:32" x14ac:dyDescent="0.3">
      <c r="A3002" t="s">
        <v>3034</v>
      </c>
      <c r="B3002" t="s">
        <v>30</v>
      </c>
      <c r="C3002" t="str">
        <f>IF(Churn_Data[[#This Row],[SeniorCitizen]]=1,"Yes","No")</f>
        <v>No</v>
      </c>
      <c r="D3002">
        <v>0</v>
      </c>
      <c r="E3002" t="s">
        <v>24</v>
      </c>
      <c r="F3002" t="s">
        <v>24</v>
      </c>
      <c r="G3002" t="s">
        <v>24</v>
      </c>
      <c r="H3002" t="s">
        <v>24</v>
      </c>
      <c r="I3002" t="s">
        <v>26</v>
      </c>
      <c r="J3002" t="str">
        <f>IF(Churn_Data[[#This Row],[InternetService]]&lt;&gt;"No","Yes","No")</f>
        <v>Yes</v>
      </c>
      <c r="K3002" t="s">
        <v>25</v>
      </c>
      <c r="L3002" t="s">
        <v>25</v>
      </c>
      <c r="M3002" t="s">
        <v>24</v>
      </c>
      <c r="N3002" t="s">
        <v>24</v>
      </c>
      <c r="O3002" t="s">
        <v>24</v>
      </c>
      <c r="P3002" t="s">
        <v>24</v>
      </c>
      <c r="Q3002" t="s">
        <v>24</v>
      </c>
      <c r="R3002">
        <f>IF(Churn_Data[[#This Row],[Churn]]="Yes",1,0)</f>
        <v>1</v>
      </c>
      <c r="S3002" t="s">
        <v>25</v>
      </c>
      <c r="T3002">
        <f>(Churn_Data[[#This Row],[OnlineSecurity]]="Yes")+(Churn_Data[[#This Row],[OnlineBackup]]="Yes")+(Churn_Data[[#This Row],[DeviceProtection]]="Yes")+(Churn_Data[[#This Row],[TechSupport]]="Yes")+(Churn_Data[[#This Row],[StreamingTV]]="Yes")+(Churn_Data[[#This Row],[StreamingMovies]]="Yes")</f>
        <v>4</v>
      </c>
      <c r="U3002" t="s">
        <v>27</v>
      </c>
      <c r="V3002" t="s">
        <v>32</v>
      </c>
      <c r="W3002" t="str">
        <f>IF(ISNUMBER(SEARCH("automatic", Churn_Data[[#This Row],[PaymentMethod]])), "Automatic", "Manual")</f>
        <v>Manual</v>
      </c>
      <c r="X3002">
        <v>103.3</v>
      </c>
      <c r="Y3002" t="str">
        <f>IF(Churn_Data[[#This Row],[tenure]]&lt;=12,"0-1 Year",IF(Churn_Data[[#This Row],[tenure]]&lt;=24,"1-2 Years",IF(Churn_Data[[#This Row],[tenure]]&lt;=36,"2-3 Years",IF(Churn_Data[[#This Row],[tenure]]&lt;=48,"3-4 Years",IF(Churn_Data[[#This Row],[tenure]]&lt;=60,"4-5 Years","5+ Years")))))</f>
        <v>1-2 Years</v>
      </c>
      <c r="Z3002">
        <v>19</v>
      </c>
      <c r="AA3002">
        <v>2012.7</v>
      </c>
      <c r="AB3002" t="e">
        <f>IF(Churn_Data[[#This Row],[Churn]]="No",Churn_Data[[#This Row],[MonthlyCharges]],NA())</f>
        <v>#N/A</v>
      </c>
      <c r="AC3002" t="e">
        <f>IF(Churn_Data[[#This Row],[Churn]]="No",Churn_Data[[#This Row],[tenure]],NA())</f>
        <v>#N/A</v>
      </c>
      <c r="AD3002">
        <f>IF(Churn_Data[[#This Row],[Churn]]="Yes",Churn_Data[[#This Row],[MonthlyCharges]],NA())</f>
        <v>103.3</v>
      </c>
      <c r="AE3002">
        <f>IF(Churn_Data[[#This Row],[Churn]]="Yes",Churn_Data[[#This Row],[tenure]],NA())</f>
        <v>19</v>
      </c>
      <c r="AF3002">
        <v>1962.7</v>
      </c>
    </row>
    <row r="3003" spans="1:32" x14ac:dyDescent="0.3">
      <c r="A3003" t="s">
        <v>3035</v>
      </c>
      <c r="B3003" t="s">
        <v>30</v>
      </c>
      <c r="C3003" t="str">
        <f>IF(Churn_Data[[#This Row],[SeniorCitizen]]=1,"Yes","No")</f>
        <v>No</v>
      </c>
      <c r="D3003">
        <v>0</v>
      </c>
      <c r="E3003" t="s">
        <v>25</v>
      </c>
      <c r="F3003" t="s">
        <v>25</v>
      </c>
      <c r="G3003" t="s">
        <v>24</v>
      </c>
      <c r="H3003" t="s">
        <v>24</v>
      </c>
      <c r="I3003" t="s">
        <v>26</v>
      </c>
      <c r="J3003" t="str">
        <f>IF(Churn_Data[[#This Row],[InternetService]]&lt;&gt;"No","Yes","No")</f>
        <v>Yes</v>
      </c>
      <c r="K3003" t="s">
        <v>25</v>
      </c>
      <c r="L3003" t="s">
        <v>24</v>
      </c>
      <c r="M3003" t="s">
        <v>25</v>
      </c>
      <c r="N3003" t="s">
        <v>24</v>
      </c>
      <c r="O3003" t="s">
        <v>24</v>
      </c>
      <c r="P3003" t="s">
        <v>24</v>
      </c>
      <c r="Q3003" t="s">
        <v>25</v>
      </c>
      <c r="R3003">
        <f>IF(Churn_Data[[#This Row],[Churn]]="Yes",1,0)</f>
        <v>0</v>
      </c>
      <c r="S3003" t="s">
        <v>24</v>
      </c>
      <c r="T3003">
        <f>(Churn_Data[[#This Row],[OnlineSecurity]]="Yes")+(Churn_Data[[#This Row],[OnlineBackup]]="Yes")+(Churn_Data[[#This Row],[DeviceProtection]]="Yes")+(Churn_Data[[#This Row],[TechSupport]]="Yes")+(Churn_Data[[#This Row],[StreamingTV]]="Yes")+(Churn_Data[[#This Row],[StreamingMovies]]="Yes")</f>
        <v>4</v>
      </c>
      <c r="U3003" t="s">
        <v>27</v>
      </c>
      <c r="V3003" t="s">
        <v>32</v>
      </c>
      <c r="W3003" t="str">
        <f>IF(ISNUMBER(SEARCH("automatic", Churn_Data[[#This Row],[PaymentMethod]])), "Automatic", "Manual")</f>
        <v>Manual</v>
      </c>
      <c r="X3003">
        <v>105.35</v>
      </c>
      <c r="Y3003" t="str">
        <f>IF(Churn_Data[[#This Row],[tenure]]&lt;=12,"0-1 Year",IF(Churn_Data[[#This Row],[tenure]]&lt;=24,"1-2 Years",IF(Churn_Data[[#This Row],[tenure]]&lt;=36,"2-3 Years",IF(Churn_Data[[#This Row],[tenure]]&lt;=48,"3-4 Years",IF(Churn_Data[[#This Row],[tenure]]&lt;=60,"4-5 Years","5+ Years")))))</f>
        <v>2-3 Years</v>
      </c>
      <c r="Z3003">
        <v>34</v>
      </c>
      <c r="AA3003">
        <v>3540.65</v>
      </c>
      <c r="AB3003">
        <f>IF(Churn_Data[[#This Row],[Churn]]="No",Churn_Data[[#This Row],[MonthlyCharges]],NA())</f>
        <v>105.35</v>
      </c>
      <c r="AC3003">
        <f>IF(Churn_Data[[#This Row],[Churn]]="No",Churn_Data[[#This Row],[tenure]],NA())</f>
        <v>34</v>
      </c>
      <c r="AD3003" t="e">
        <f>IF(Churn_Data[[#This Row],[Churn]]="Yes",Churn_Data[[#This Row],[MonthlyCharges]],NA())</f>
        <v>#N/A</v>
      </c>
      <c r="AE3003" t="e">
        <f>IF(Churn_Data[[#This Row],[Churn]]="Yes",Churn_Data[[#This Row],[tenure]],NA())</f>
        <v>#N/A</v>
      </c>
      <c r="AF3003">
        <v>3581.9</v>
      </c>
    </row>
    <row r="3004" spans="1:32" x14ac:dyDescent="0.3">
      <c r="A3004" t="s">
        <v>3036</v>
      </c>
      <c r="B3004" t="s">
        <v>30</v>
      </c>
      <c r="C3004" t="str">
        <f>IF(Churn_Data[[#This Row],[SeniorCitizen]]=1,"Yes","No")</f>
        <v>No</v>
      </c>
      <c r="D3004">
        <v>0</v>
      </c>
      <c r="E3004" t="s">
        <v>25</v>
      </c>
      <c r="F3004" t="s">
        <v>25</v>
      </c>
      <c r="G3004" t="s">
        <v>24</v>
      </c>
      <c r="H3004" t="s">
        <v>24</v>
      </c>
      <c r="I3004" t="s">
        <v>26</v>
      </c>
      <c r="J3004" t="str">
        <f>IF(Churn_Data[[#This Row],[InternetService]]&lt;&gt;"No","Yes","No")</f>
        <v>Yes</v>
      </c>
      <c r="K3004" t="s">
        <v>25</v>
      </c>
      <c r="L3004" t="s">
        <v>25</v>
      </c>
      <c r="M3004" t="s">
        <v>24</v>
      </c>
      <c r="N3004" t="s">
        <v>24</v>
      </c>
      <c r="O3004" t="s">
        <v>24</v>
      </c>
      <c r="P3004" t="s">
        <v>24</v>
      </c>
      <c r="Q3004" t="s">
        <v>25</v>
      </c>
      <c r="R3004">
        <f>IF(Churn_Data[[#This Row],[Churn]]="Yes",1,0)</f>
        <v>0</v>
      </c>
      <c r="S3004" t="s">
        <v>24</v>
      </c>
      <c r="T3004">
        <f>(Churn_Data[[#This Row],[OnlineSecurity]]="Yes")+(Churn_Data[[#This Row],[OnlineBackup]]="Yes")+(Churn_Data[[#This Row],[DeviceProtection]]="Yes")+(Churn_Data[[#This Row],[TechSupport]]="Yes")+(Churn_Data[[#This Row],[StreamingTV]]="Yes")+(Churn_Data[[#This Row],[StreamingMovies]]="Yes")</f>
        <v>4</v>
      </c>
      <c r="U3004" t="s">
        <v>27</v>
      </c>
      <c r="V3004" t="s">
        <v>46</v>
      </c>
      <c r="W3004" t="str">
        <f>IF(ISNUMBER(SEARCH("automatic", Churn_Data[[#This Row],[PaymentMethod]])), "Automatic", "Manual")</f>
        <v>Automatic</v>
      </c>
      <c r="X3004">
        <v>103.65</v>
      </c>
      <c r="Y3004" t="str">
        <f>IF(Churn_Data[[#This Row],[tenure]]&lt;=12,"0-1 Year",IF(Churn_Data[[#This Row],[tenure]]&lt;=24,"1-2 Years",IF(Churn_Data[[#This Row],[tenure]]&lt;=36,"2-3 Years",IF(Churn_Data[[#This Row],[tenure]]&lt;=48,"3-4 Years",IF(Churn_Data[[#This Row],[tenure]]&lt;=60,"4-5 Years","5+ Years")))))</f>
        <v>3-4 Years</v>
      </c>
      <c r="Z3004">
        <v>45</v>
      </c>
      <c r="AA3004">
        <v>4747.8500000000004</v>
      </c>
      <c r="AB3004">
        <f>IF(Churn_Data[[#This Row],[Churn]]="No",Churn_Data[[#This Row],[MonthlyCharges]],NA())</f>
        <v>103.65</v>
      </c>
      <c r="AC3004">
        <f>IF(Churn_Data[[#This Row],[Churn]]="No",Churn_Data[[#This Row],[tenure]],NA())</f>
        <v>45</v>
      </c>
      <c r="AD3004" t="e">
        <f>IF(Churn_Data[[#This Row],[Churn]]="Yes",Churn_Data[[#This Row],[MonthlyCharges]],NA())</f>
        <v>#N/A</v>
      </c>
      <c r="AE3004" t="e">
        <f>IF(Churn_Data[[#This Row],[Churn]]="Yes",Churn_Data[[#This Row],[tenure]],NA())</f>
        <v>#N/A</v>
      </c>
      <c r="AF3004">
        <v>4664.25</v>
      </c>
    </row>
    <row r="3005" spans="1:32" x14ac:dyDescent="0.3">
      <c r="A3005" t="s">
        <v>3037</v>
      </c>
      <c r="B3005" t="s">
        <v>23</v>
      </c>
      <c r="C3005" t="str">
        <f>IF(Churn_Data[[#This Row],[SeniorCitizen]]=1,"Yes","No")</f>
        <v>No</v>
      </c>
      <c r="D3005">
        <v>0</v>
      </c>
      <c r="E3005" t="s">
        <v>24</v>
      </c>
      <c r="F3005" t="s">
        <v>24</v>
      </c>
      <c r="G3005" t="s">
        <v>24</v>
      </c>
      <c r="H3005" t="s">
        <v>24</v>
      </c>
      <c r="I3005" t="s">
        <v>26</v>
      </c>
      <c r="J3005" t="str">
        <f>IF(Churn_Data[[#This Row],[InternetService]]&lt;&gt;"No","Yes","No")</f>
        <v>Yes</v>
      </c>
      <c r="K3005" t="s">
        <v>25</v>
      </c>
      <c r="L3005" t="s">
        <v>25</v>
      </c>
      <c r="M3005" t="s">
        <v>25</v>
      </c>
      <c r="N3005" t="s">
        <v>24</v>
      </c>
      <c r="O3005" t="s">
        <v>24</v>
      </c>
      <c r="P3005" t="s">
        <v>24</v>
      </c>
      <c r="Q3005" t="s">
        <v>25</v>
      </c>
      <c r="R3005">
        <f>IF(Churn_Data[[#This Row],[Churn]]="Yes",1,0)</f>
        <v>0</v>
      </c>
      <c r="S3005" t="s">
        <v>24</v>
      </c>
      <c r="T3005">
        <f>(Churn_Data[[#This Row],[OnlineSecurity]]="Yes")+(Churn_Data[[#This Row],[OnlineBackup]]="Yes")+(Churn_Data[[#This Row],[DeviceProtection]]="Yes")+(Churn_Data[[#This Row],[TechSupport]]="Yes")+(Churn_Data[[#This Row],[StreamingTV]]="Yes")+(Churn_Data[[#This Row],[StreamingMovies]]="Yes")</f>
        <v>3</v>
      </c>
      <c r="U3005" t="s">
        <v>27</v>
      </c>
      <c r="V3005" t="s">
        <v>72</v>
      </c>
      <c r="W3005" t="str">
        <f>IF(ISNUMBER(SEARCH("automatic", Churn_Data[[#This Row],[PaymentMethod]])), "Automatic", "Manual")</f>
        <v>Automatic</v>
      </c>
      <c r="X3005">
        <v>99.95</v>
      </c>
      <c r="Y3005" t="str">
        <f>IF(Churn_Data[[#This Row],[tenure]]&lt;=12,"0-1 Year",IF(Churn_Data[[#This Row],[tenure]]&lt;=24,"1-2 Years",IF(Churn_Data[[#This Row],[tenure]]&lt;=36,"2-3 Years",IF(Churn_Data[[#This Row],[tenure]]&lt;=48,"3-4 Years",IF(Churn_Data[[#This Row],[tenure]]&lt;=60,"4-5 Years","5+ Years")))))</f>
        <v>3-4 Years</v>
      </c>
      <c r="Z3005">
        <v>39</v>
      </c>
      <c r="AA3005">
        <v>3767.4</v>
      </c>
      <c r="AB3005">
        <f>IF(Churn_Data[[#This Row],[Churn]]="No",Churn_Data[[#This Row],[MonthlyCharges]],NA())</f>
        <v>99.95</v>
      </c>
      <c r="AC3005">
        <f>IF(Churn_Data[[#This Row],[Churn]]="No",Churn_Data[[#This Row],[tenure]],NA())</f>
        <v>39</v>
      </c>
      <c r="AD3005" t="e">
        <f>IF(Churn_Data[[#This Row],[Churn]]="Yes",Churn_Data[[#This Row],[MonthlyCharges]],NA())</f>
        <v>#N/A</v>
      </c>
      <c r="AE3005" t="e">
        <f>IF(Churn_Data[[#This Row],[Churn]]="Yes",Churn_Data[[#This Row],[tenure]],NA())</f>
        <v>#N/A</v>
      </c>
      <c r="AF3005">
        <v>3898.05</v>
      </c>
    </row>
    <row r="3006" spans="1:32" x14ac:dyDescent="0.3">
      <c r="A3006" t="s">
        <v>3038</v>
      </c>
      <c r="B3006" t="s">
        <v>30</v>
      </c>
      <c r="C3006" t="str">
        <f>IF(Churn_Data[[#This Row],[SeniorCitizen]]=1,"Yes","No")</f>
        <v>No</v>
      </c>
      <c r="D3006">
        <v>0</v>
      </c>
      <c r="E3006" t="s">
        <v>24</v>
      </c>
      <c r="F3006" t="s">
        <v>25</v>
      </c>
      <c r="G3006" t="s">
        <v>24</v>
      </c>
      <c r="H3006" t="s">
        <v>24</v>
      </c>
      <c r="I3006" t="s">
        <v>26</v>
      </c>
      <c r="J3006" t="str">
        <f>IF(Churn_Data[[#This Row],[InternetService]]&lt;&gt;"No","Yes","No")</f>
        <v>Yes</v>
      </c>
      <c r="K3006" t="s">
        <v>25</v>
      </c>
      <c r="L3006" t="s">
        <v>25</v>
      </c>
      <c r="M3006" t="s">
        <v>24</v>
      </c>
      <c r="N3006" t="s">
        <v>24</v>
      </c>
      <c r="O3006" t="s">
        <v>24</v>
      </c>
      <c r="P3006" t="s">
        <v>24</v>
      </c>
      <c r="Q3006" t="s">
        <v>25</v>
      </c>
      <c r="R3006">
        <f>IF(Churn_Data[[#This Row],[Churn]]="Yes",1,0)</f>
        <v>0</v>
      </c>
      <c r="S3006" t="s">
        <v>24</v>
      </c>
      <c r="T3006">
        <f>(Churn_Data[[#This Row],[OnlineSecurity]]="Yes")+(Churn_Data[[#This Row],[OnlineBackup]]="Yes")+(Churn_Data[[#This Row],[DeviceProtection]]="Yes")+(Churn_Data[[#This Row],[TechSupport]]="Yes")+(Churn_Data[[#This Row],[StreamingTV]]="Yes")+(Churn_Data[[#This Row],[StreamingMovies]]="Yes")</f>
        <v>4</v>
      </c>
      <c r="U3006" t="s">
        <v>27</v>
      </c>
      <c r="V3006" t="s">
        <v>32</v>
      </c>
      <c r="W3006" t="str">
        <f>IF(ISNUMBER(SEARCH("automatic", Churn_Data[[#This Row],[PaymentMethod]])), "Automatic", "Manual")</f>
        <v>Manual</v>
      </c>
      <c r="X3006">
        <v>103.45</v>
      </c>
      <c r="Y3006" t="str">
        <f>IF(Churn_Data[[#This Row],[tenure]]&lt;=12,"0-1 Year",IF(Churn_Data[[#This Row],[tenure]]&lt;=24,"1-2 Years",IF(Churn_Data[[#This Row],[tenure]]&lt;=36,"2-3 Years",IF(Churn_Data[[#This Row],[tenure]]&lt;=48,"3-4 Years",IF(Churn_Data[[#This Row],[tenure]]&lt;=60,"4-5 Years","5+ Years")))))</f>
        <v>1-2 Years</v>
      </c>
      <c r="Z3006">
        <v>15</v>
      </c>
      <c r="AA3006">
        <v>1539.8</v>
      </c>
      <c r="AB3006">
        <f>IF(Churn_Data[[#This Row],[Churn]]="No",Churn_Data[[#This Row],[MonthlyCharges]],NA())</f>
        <v>103.45</v>
      </c>
      <c r="AC3006">
        <f>IF(Churn_Data[[#This Row],[Churn]]="No",Churn_Data[[#This Row],[tenure]],NA())</f>
        <v>15</v>
      </c>
      <c r="AD3006" t="e">
        <f>IF(Churn_Data[[#This Row],[Churn]]="Yes",Churn_Data[[#This Row],[MonthlyCharges]],NA())</f>
        <v>#N/A</v>
      </c>
      <c r="AE3006" t="e">
        <f>IF(Churn_Data[[#This Row],[Churn]]="Yes",Churn_Data[[#This Row],[tenure]],NA())</f>
        <v>#N/A</v>
      </c>
      <c r="AF3006">
        <v>1551.75</v>
      </c>
    </row>
    <row r="3007" spans="1:32" x14ac:dyDescent="0.3">
      <c r="A3007" t="s">
        <v>3039</v>
      </c>
      <c r="B3007" t="s">
        <v>23</v>
      </c>
      <c r="C3007" t="str">
        <f>IF(Churn_Data[[#This Row],[SeniorCitizen]]=1,"Yes","No")</f>
        <v>No</v>
      </c>
      <c r="D3007">
        <v>0</v>
      </c>
      <c r="E3007" t="s">
        <v>24</v>
      </c>
      <c r="F3007" t="s">
        <v>25</v>
      </c>
      <c r="G3007" t="s">
        <v>24</v>
      </c>
      <c r="H3007" t="s">
        <v>24</v>
      </c>
      <c r="I3007" t="s">
        <v>26</v>
      </c>
      <c r="J3007" t="str">
        <f>IF(Churn_Data[[#This Row],[InternetService]]&lt;&gt;"No","Yes","No")</f>
        <v>Yes</v>
      </c>
      <c r="K3007" t="s">
        <v>25</v>
      </c>
      <c r="L3007" t="s">
        <v>24</v>
      </c>
      <c r="M3007" t="s">
        <v>24</v>
      </c>
      <c r="N3007" t="s">
        <v>24</v>
      </c>
      <c r="O3007" t="s">
        <v>24</v>
      </c>
      <c r="P3007" t="s">
        <v>24</v>
      </c>
      <c r="Q3007" t="s">
        <v>25</v>
      </c>
      <c r="R3007">
        <f>IF(Churn_Data[[#This Row],[Churn]]="Yes",1,0)</f>
        <v>0</v>
      </c>
      <c r="S3007" t="s">
        <v>24</v>
      </c>
      <c r="T3007">
        <f>(Churn_Data[[#This Row],[OnlineSecurity]]="Yes")+(Churn_Data[[#This Row],[OnlineBackup]]="Yes")+(Churn_Data[[#This Row],[DeviceProtection]]="Yes")+(Churn_Data[[#This Row],[TechSupport]]="Yes")+(Churn_Data[[#This Row],[StreamingTV]]="Yes")+(Churn_Data[[#This Row],[StreamingMovies]]="Yes")</f>
        <v>5</v>
      </c>
      <c r="U3007" t="s">
        <v>27</v>
      </c>
      <c r="V3007" t="s">
        <v>32</v>
      </c>
      <c r="W3007" t="str">
        <f>IF(ISNUMBER(SEARCH("automatic", Churn_Data[[#This Row],[PaymentMethod]])), "Automatic", "Manual")</f>
        <v>Manual</v>
      </c>
      <c r="X3007">
        <v>111.15</v>
      </c>
      <c r="Y3007" t="str">
        <f>IF(Churn_Data[[#This Row],[tenure]]&lt;=12,"0-1 Year",IF(Churn_Data[[#This Row],[tenure]]&lt;=24,"1-2 Years",IF(Churn_Data[[#This Row],[tenure]]&lt;=36,"2-3 Years",IF(Churn_Data[[#This Row],[tenure]]&lt;=48,"3-4 Years",IF(Churn_Data[[#This Row],[tenure]]&lt;=60,"4-5 Years","5+ Years")))))</f>
        <v>5+ Years</v>
      </c>
      <c r="Z3007">
        <v>64</v>
      </c>
      <c r="AA3007">
        <v>6953.4</v>
      </c>
      <c r="AB3007">
        <f>IF(Churn_Data[[#This Row],[Churn]]="No",Churn_Data[[#This Row],[MonthlyCharges]],NA())</f>
        <v>111.15</v>
      </c>
      <c r="AC3007">
        <f>IF(Churn_Data[[#This Row],[Churn]]="No",Churn_Data[[#This Row],[tenure]],NA())</f>
        <v>64</v>
      </c>
      <c r="AD3007" t="e">
        <f>IF(Churn_Data[[#This Row],[Churn]]="Yes",Churn_Data[[#This Row],[MonthlyCharges]],NA())</f>
        <v>#N/A</v>
      </c>
      <c r="AE3007" t="e">
        <f>IF(Churn_Data[[#This Row],[Churn]]="Yes",Churn_Data[[#This Row],[tenure]],NA())</f>
        <v>#N/A</v>
      </c>
      <c r="AF3007">
        <v>7113.6</v>
      </c>
    </row>
    <row r="3008" spans="1:32" x14ac:dyDescent="0.3">
      <c r="A3008" t="s">
        <v>3040</v>
      </c>
      <c r="B3008" t="s">
        <v>30</v>
      </c>
      <c r="C3008" t="str">
        <f>IF(Churn_Data[[#This Row],[SeniorCitizen]]=1,"Yes","No")</f>
        <v>Yes</v>
      </c>
      <c r="D3008">
        <v>1</v>
      </c>
      <c r="E3008" t="s">
        <v>24</v>
      </c>
      <c r="F3008" t="s">
        <v>25</v>
      </c>
      <c r="G3008" t="s">
        <v>24</v>
      </c>
      <c r="H3008" t="s">
        <v>24</v>
      </c>
      <c r="I3008" t="s">
        <v>26</v>
      </c>
      <c r="J3008" t="str">
        <f>IF(Churn_Data[[#This Row],[InternetService]]&lt;&gt;"No","Yes","No")</f>
        <v>Yes</v>
      </c>
      <c r="K3008" t="s">
        <v>25</v>
      </c>
      <c r="L3008" t="s">
        <v>25</v>
      </c>
      <c r="M3008" t="s">
        <v>25</v>
      </c>
      <c r="N3008" t="s">
        <v>24</v>
      </c>
      <c r="O3008" t="s">
        <v>24</v>
      </c>
      <c r="P3008" t="s">
        <v>24</v>
      </c>
      <c r="Q3008" t="s">
        <v>25</v>
      </c>
      <c r="R3008">
        <f>IF(Churn_Data[[#This Row],[Churn]]="Yes",1,0)</f>
        <v>0</v>
      </c>
      <c r="S3008" t="s">
        <v>24</v>
      </c>
      <c r="T3008">
        <f>(Churn_Data[[#This Row],[OnlineSecurity]]="Yes")+(Churn_Data[[#This Row],[OnlineBackup]]="Yes")+(Churn_Data[[#This Row],[DeviceProtection]]="Yes")+(Churn_Data[[#This Row],[TechSupport]]="Yes")+(Churn_Data[[#This Row],[StreamingTV]]="Yes")+(Churn_Data[[#This Row],[StreamingMovies]]="Yes")</f>
        <v>3</v>
      </c>
      <c r="U3008" t="s">
        <v>27</v>
      </c>
      <c r="V3008" t="s">
        <v>32</v>
      </c>
      <c r="W3008" t="str">
        <f>IF(ISNUMBER(SEARCH("automatic", Churn_Data[[#This Row],[PaymentMethod]])), "Automatic", "Manual")</f>
        <v>Manual</v>
      </c>
      <c r="X3008">
        <v>101.5</v>
      </c>
      <c r="Y3008" t="str">
        <f>IF(Churn_Data[[#This Row],[tenure]]&lt;=12,"0-1 Year",IF(Churn_Data[[#This Row],[tenure]]&lt;=24,"1-2 Years",IF(Churn_Data[[#This Row],[tenure]]&lt;=36,"2-3 Years",IF(Churn_Data[[#This Row],[tenure]]&lt;=48,"3-4 Years",IF(Churn_Data[[#This Row],[tenure]]&lt;=60,"4-5 Years","5+ Years")))))</f>
        <v>2-3 Years</v>
      </c>
      <c r="Z3008">
        <v>30</v>
      </c>
      <c r="AA3008">
        <v>2917.65</v>
      </c>
      <c r="AB3008">
        <f>IF(Churn_Data[[#This Row],[Churn]]="No",Churn_Data[[#This Row],[MonthlyCharges]],NA())</f>
        <v>101.5</v>
      </c>
      <c r="AC3008">
        <f>IF(Churn_Data[[#This Row],[Churn]]="No",Churn_Data[[#This Row],[tenure]],NA())</f>
        <v>30</v>
      </c>
      <c r="AD3008" t="e">
        <f>IF(Churn_Data[[#This Row],[Churn]]="Yes",Churn_Data[[#This Row],[MonthlyCharges]],NA())</f>
        <v>#N/A</v>
      </c>
      <c r="AE3008" t="e">
        <f>IF(Churn_Data[[#This Row],[Churn]]="Yes",Churn_Data[[#This Row],[tenure]],NA())</f>
        <v>#N/A</v>
      </c>
      <c r="AF3008">
        <v>3045</v>
      </c>
    </row>
    <row r="3009" spans="1:32" x14ac:dyDescent="0.3">
      <c r="A3009" t="s">
        <v>3041</v>
      </c>
      <c r="B3009" t="s">
        <v>23</v>
      </c>
      <c r="C3009" t="str">
        <f>IF(Churn_Data[[#This Row],[SeniorCitizen]]=1,"Yes","No")</f>
        <v>Yes</v>
      </c>
      <c r="D3009">
        <v>1</v>
      </c>
      <c r="E3009" t="s">
        <v>24</v>
      </c>
      <c r="F3009" t="s">
        <v>25</v>
      </c>
      <c r="G3009" t="s">
        <v>24</v>
      </c>
      <c r="H3009" t="s">
        <v>24</v>
      </c>
      <c r="I3009" t="s">
        <v>26</v>
      </c>
      <c r="J3009" t="str">
        <f>IF(Churn_Data[[#This Row],[InternetService]]&lt;&gt;"No","Yes","No")</f>
        <v>Yes</v>
      </c>
      <c r="K3009" t="s">
        <v>25</v>
      </c>
      <c r="L3009" t="s">
        <v>25</v>
      </c>
      <c r="M3009" t="s">
        <v>25</v>
      </c>
      <c r="N3009" t="s">
        <v>24</v>
      </c>
      <c r="O3009" t="s">
        <v>24</v>
      </c>
      <c r="P3009" t="s">
        <v>24</v>
      </c>
      <c r="Q3009" t="s">
        <v>24</v>
      </c>
      <c r="R3009">
        <f>IF(Churn_Data[[#This Row],[Churn]]="Yes",1,0)</f>
        <v>1</v>
      </c>
      <c r="S3009" t="s">
        <v>24</v>
      </c>
      <c r="T3009">
        <f>(Churn_Data[[#This Row],[OnlineSecurity]]="Yes")+(Churn_Data[[#This Row],[OnlineBackup]]="Yes")+(Churn_Data[[#This Row],[DeviceProtection]]="Yes")+(Churn_Data[[#This Row],[TechSupport]]="Yes")+(Churn_Data[[#This Row],[StreamingTV]]="Yes")+(Churn_Data[[#This Row],[StreamingMovies]]="Yes")</f>
        <v>3</v>
      </c>
      <c r="U3009" t="s">
        <v>27</v>
      </c>
      <c r="V3009" t="s">
        <v>72</v>
      </c>
      <c r="W3009" t="str">
        <f>IF(ISNUMBER(SEARCH("automatic", Churn_Data[[#This Row],[PaymentMethod]])), "Automatic", "Manual")</f>
        <v>Automatic</v>
      </c>
      <c r="X3009">
        <v>101.3</v>
      </c>
      <c r="Y3009" t="str">
        <f>IF(Churn_Data[[#This Row],[tenure]]&lt;=12,"0-1 Year",IF(Churn_Data[[#This Row],[tenure]]&lt;=24,"1-2 Years",IF(Churn_Data[[#This Row],[tenure]]&lt;=36,"2-3 Years",IF(Churn_Data[[#This Row],[tenure]]&lt;=48,"3-4 Years",IF(Churn_Data[[#This Row],[tenure]]&lt;=60,"4-5 Years","5+ Years")))))</f>
        <v>2-3 Years</v>
      </c>
      <c r="Z3009">
        <v>28</v>
      </c>
      <c r="AA3009">
        <v>2812.2</v>
      </c>
      <c r="AB3009" t="e">
        <f>IF(Churn_Data[[#This Row],[Churn]]="No",Churn_Data[[#This Row],[MonthlyCharges]],NA())</f>
        <v>#N/A</v>
      </c>
      <c r="AC3009" t="e">
        <f>IF(Churn_Data[[#This Row],[Churn]]="No",Churn_Data[[#This Row],[tenure]],NA())</f>
        <v>#N/A</v>
      </c>
      <c r="AD3009">
        <f>IF(Churn_Data[[#This Row],[Churn]]="Yes",Churn_Data[[#This Row],[MonthlyCharges]],NA())</f>
        <v>101.3</v>
      </c>
      <c r="AE3009">
        <f>IF(Churn_Data[[#This Row],[Churn]]="Yes",Churn_Data[[#This Row],[tenure]],NA())</f>
        <v>28</v>
      </c>
      <c r="AF3009">
        <v>2836.4</v>
      </c>
    </row>
    <row r="3010" spans="1:32" x14ac:dyDescent="0.3">
      <c r="A3010" t="s">
        <v>3042</v>
      </c>
      <c r="B3010" t="s">
        <v>23</v>
      </c>
      <c r="C3010" t="str">
        <f>IF(Churn_Data[[#This Row],[SeniorCitizen]]=1,"Yes","No")</f>
        <v>Yes</v>
      </c>
      <c r="D3010">
        <v>1</v>
      </c>
      <c r="E3010" t="s">
        <v>25</v>
      </c>
      <c r="F3010" t="s">
        <v>25</v>
      </c>
      <c r="G3010" t="s">
        <v>24</v>
      </c>
      <c r="H3010" t="s">
        <v>24</v>
      </c>
      <c r="I3010" t="s">
        <v>26</v>
      </c>
      <c r="J3010" t="str">
        <f>IF(Churn_Data[[#This Row],[InternetService]]&lt;&gt;"No","Yes","No")</f>
        <v>Yes</v>
      </c>
      <c r="K3010" t="s">
        <v>25</v>
      </c>
      <c r="L3010" t="s">
        <v>25</v>
      </c>
      <c r="M3010" t="s">
        <v>24</v>
      </c>
      <c r="N3010" t="s">
        <v>24</v>
      </c>
      <c r="O3010" t="s">
        <v>24</v>
      </c>
      <c r="P3010" t="s">
        <v>24</v>
      </c>
      <c r="Q3010" t="s">
        <v>25</v>
      </c>
      <c r="R3010">
        <f>IF(Churn_Data[[#This Row],[Churn]]="Yes",1,0)</f>
        <v>0</v>
      </c>
      <c r="S3010" t="s">
        <v>24</v>
      </c>
      <c r="T3010">
        <f>(Churn_Data[[#This Row],[OnlineSecurity]]="Yes")+(Churn_Data[[#This Row],[OnlineBackup]]="Yes")+(Churn_Data[[#This Row],[DeviceProtection]]="Yes")+(Churn_Data[[#This Row],[TechSupport]]="Yes")+(Churn_Data[[#This Row],[StreamingTV]]="Yes")+(Churn_Data[[#This Row],[StreamingMovies]]="Yes")</f>
        <v>4</v>
      </c>
      <c r="U3010" t="s">
        <v>27</v>
      </c>
      <c r="V3010" t="s">
        <v>32</v>
      </c>
      <c r="W3010" t="str">
        <f>IF(ISNUMBER(SEARCH("automatic", Churn_Data[[#This Row],[PaymentMethod]])), "Automatic", "Manual")</f>
        <v>Manual</v>
      </c>
      <c r="X3010">
        <v>104.95</v>
      </c>
      <c r="Y3010" t="str">
        <f>IF(Churn_Data[[#This Row],[tenure]]&lt;=12,"0-1 Year",IF(Churn_Data[[#This Row],[tenure]]&lt;=24,"1-2 Years",IF(Churn_Data[[#This Row],[tenure]]&lt;=36,"2-3 Years",IF(Churn_Data[[#This Row],[tenure]]&lt;=48,"3-4 Years",IF(Churn_Data[[#This Row],[tenure]]&lt;=60,"4-5 Years","5+ Years")))))</f>
        <v>4-5 Years</v>
      </c>
      <c r="Z3010">
        <v>50</v>
      </c>
      <c r="AA3010">
        <v>5222.3500000000004</v>
      </c>
      <c r="AB3010">
        <f>IF(Churn_Data[[#This Row],[Churn]]="No",Churn_Data[[#This Row],[MonthlyCharges]],NA())</f>
        <v>104.95</v>
      </c>
      <c r="AC3010">
        <f>IF(Churn_Data[[#This Row],[Churn]]="No",Churn_Data[[#This Row],[tenure]],NA())</f>
        <v>50</v>
      </c>
      <c r="AD3010" t="e">
        <f>IF(Churn_Data[[#This Row],[Churn]]="Yes",Churn_Data[[#This Row],[MonthlyCharges]],NA())</f>
        <v>#N/A</v>
      </c>
      <c r="AE3010" t="e">
        <f>IF(Churn_Data[[#This Row],[Churn]]="Yes",Churn_Data[[#This Row],[tenure]],NA())</f>
        <v>#N/A</v>
      </c>
      <c r="AF3010">
        <v>5247.5</v>
      </c>
    </row>
    <row r="3011" spans="1:32" x14ac:dyDescent="0.3">
      <c r="A3011" t="s">
        <v>3043</v>
      </c>
      <c r="B3011" t="s">
        <v>23</v>
      </c>
      <c r="C3011" t="str">
        <f>IF(Churn_Data[[#This Row],[SeniorCitizen]]=1,"Yes","No")</f>
        <v>No</v>
      </c>
      <c r="D3011">
        <v>0</v>
      </c>
      <c r="E3011" t="s">
        <v>24</v>
      </c>
      <c r="F3011" t="s">
        <v>25</v>
      </c>
      <c r="G3011" t="s">
        <v>24</v>
      </c>
      <c r="H3011" t="s">
        <v>24</v>
      </c>
      <c r="I3011" t="s">
        <v>26</v>
      </c>
      <c r="J3011" t="str">
        <f>IF(Churn_Data[[#This Row],[InternetService]]&lt;&gt;"No","Yes","No")</f>
        <v>Yes</v>
      </c>
      <c r="K3011" t="s">
        <v>25</v>
      </c>
      <c r="L3011" t="s">
        <v>24</v>
      </c>
      <c r="M3011" t="s">
        <v>25</v>
      </c>
      <c r="N3011" t="s">
        <v>24</v>
      </c>
      <c r="O3011" t="s">
        <v>24</v>
      </c>
      <c r="P3011" t="s">
        <v>24</v>
      </c>
      <c r="Q3011" t="s">
        <v>25</v>
      </c>
      <c r="R3011">
        <f>IF(Churn_Data[[#This Row],[Churn]]="Yes",1,0)</f>
        <v>0</v>
      </c>
      <c r="S3011" t="s">
        <v>24</v>
      </c>
      <c r="T3011">
        <f>(Churn_Data[[#This Row],[OnlineSecurity]]="Yes")+(Churn_Data[[#This Row],[OnlineBackup]]="Yes")+(Churn_Data[[#This Row],[DeviceProtection]]="Yes")+(Churn_Data[[#This Row],[TechSupport]]="Yes")+(Churn_Data[[#This Row],[StreamingTV]]="Yes")+(Churn_Data[[#This Row],[StreamingMovies]]="Yes")</f>
        <v>4</v>
      </c>
      <c r="U3011" t="s">
        <v>27</v>
      </c>
      <c r="V3011" t="s">
        <v>72</v>
      </c>
      <c r="W3011" t="str">
        <f>IF(ISNUMBER(SEARCH("automatic", Churn_Data[[#This Row],[PaymentMethod]])), "Automatic", "Manual")</f>
        <v>Automatic</v>
      </c>
      <c r="X3011">
        <v>105.1</v>
      </c>
      <c r="Y3011" t="str">
        <f>IF(Churn_Data[[#This Row],[tenure]]&lt;=12,"0-1 Year",IF(Churn_Data[[#This Row],[tenure]]&lt;=24,"1-2 Years",IF(Churn_Data[[#This Row],[tenure]]&lt;=36,"2-3 Years",IF(Churn_Data[[#This Row],[tenure]]&lt;=48,"3-4 Years",IF(Churn_Data[[#This Row],[tenure]]&lt;=60,"4-5 Years","5+ Years")))))</f>
        <v>3-4 Years</v>
      </c>
      <c r="Z3011">
        <v>48</v>
      </c>
      <c r="AA3011">
        <v>5083.55</v>
      </c>
      <c r="AB3011">
        <f>IF(Churn_Data[[#This Row],[Churn]]="No",Churn_Data[[#This Row],[MonthlyCharges]],NA())</f>
        <v>105.1</v>
      </c>
      <c r="AC3011">
        <f>IF(Churn_Data[[#This Row],[Churn]]="No",Churn_Data[[#This Row],[tenure]],NA())</f>
        <v>48</v>
      </c>
      <c r="AD3011" t="e">
        <f>IF(Churn_Data[[#This Row],[Churn]]="Yes",Churn_Data[[#This Row],[MonthlyCharges]],NA())</f>
        <v>#N/A</v>
      </c>
      <c r="AE3011" t="e">
        <f>IF(Churn_Data[[#This Row],[Churn]]="Yes",Churn_Data[[#This Row],[tenure]],NA())</f>
        <v>#N/A</v>
      </c>
      <c r="AF3011">
        <v>5044.8</v>
      </c>
    </row>
    <row r="3012" spans="1:32" x14ac:dyDescent="0.3">
      <c r="A3012" t="s">
        <v>3044</v>
      </c>
      <c r="B3012" t="s">
        <v>23</v>
      </c>
      <c r="C3012" t="str">
        <f>IF(Churn_Data[[#This Row],[SeniorCitizen]]=1,"Yes","No")</f>
        <v>Yes</v>
      </c>
      <c r="D3012">
        <v>1</v>
      </c>
      <c r="E3012" t="s">
        <v>24</v>
      </c>
      <c r="F3012" t="s">
        <v>25</v>
      </c>
      <c r="G3012" t="s">
        <v>24</v>
      </c>
      <c r="H3012" t="s">
        <v>24</v>
      </c>
      <c r="I3012" t="s">
        <v>26</v>
      </c>
      <c r="J3012" t="str">
        <f>IF(Churn_Data[[#This Row],[InternetService]]&lt;&gt;"No","Yes","No")</f>
        <v>Yes</v>
      </c>
      <c r="K3012" t="s">
        <v>25</v>
      </c>
      <c r="L3012" t="s">
        <v>25</v>
      </c>
      <c r="M3012" t="s">
        <v>25</v>
      </c>
      <c r="N3012" t="s">
        <v>24</v>
      </c>
      <c r="O3012" t="s">
        <v>24</v>
      </c>
      <c r="P3012" t="s">
        <v>24</v>
      </c>
      <c r="Q3012" t="s">
        <v>25</v>
      </c>
      <c r="R3012">
        <f>IF(Churn_Data[[#This Row],[Churn]]="Yes",1,0)</f>
        <v>0</v>
      </c>
      <c r="S3012" t="s">
        <v>24</v>
      </c>
      <c r="T3012">
        <f>(Churn_Data[[#This Row],[OnlineSecurity]]="Yes")+(Churn_Data[[#This Row],[OnlineBackup]]="Yes")+(Churn_Data[[#This Row],[DeviceProtection]]="Yes")+(Churn_Data[[#This Row],[TechSupport]]="Yes")+(Churn_Data[[#This Row],[StreamingTV]]="Yes")+(Churn_Data[[#This Row],[StreamingMovies]]="Yes")</f>
        <v>3</v>
      </c>
      <c r="U3012" t="s">
        <v>27</v>
      </c>
      <c r="V3012" t="s">
        <v>46</v>
      </c>
      <c r="W3012" t="str">
        <f>IF(ISNUMBER(SEARCH("automatic", Churn_Data[[#This Row],[PaymentMethod]])), "Automatic", "Manual")</f>
        <v>Automatic</v>
      </c>
      <c r="X3012">
        <v>100.4</v>
      </c>
      <c r="Y3012" t="str">
        <f>IF(Churn_Data[[#This Row],[tenure]]&lt;=12,"0-1 Year",IF(Churn_Data[[#This Row],[tenure]]&lt;=24,"1-2 Years",IF(Churn_Data[[#This Row],[tenure]]&lt;=36,"2-3 Years",IF(Churn_Data[[#This Row],[tenure]]&lt;=48,"3-4 Years",IF(Churn_Data[[#This Row],[tenure]]&lt;=60,"4-5 Years","5+ Years")))))</f>
        <v>4-5 Years</v>
      </c>
      <c r="Z3012">
        <v>58</v>
      </c>
      <c r="AA3012">
        <v>5749.8</v>
      </c>
      <c r="AB3012">
        <f>IF(Churn_Data[[#This Row],[Churn]]="No",Churn_Data[[#This Row],[MonthlyCharges]],NA())</f>
        <v>100.4</v>
      </c>
      <c r="AC3012">
        <f>IF(Churn_Data[[#This Row],[Churn]]="No",Churn_Data[[#This Row],[tenure]],NA())</f>
        <v>58</v>
      </c>
      <c r="AD3012" t="e">
        <f>IF(Churn_Data[[#This Row],[Churn]]="Yes",Churn_Data[[#This Row],[MonthlyCharges]],NA())</f>
        <v>#N/A</v>
      </c>
      <c r="AE3012" t="e">
        <f>IF(Churn_Data[[#This Row],[Churn]]="Yes",Churn_Data[[#This Row],[tenure]],NA())</f>
        <v>#N/A</v>
      </c>
      <c r="AF3012">
        <v>5823.2</v>
      </c>
    </row>
    <row r="3013" spans="1:32" x14ac:dyDescent="0.3">
      <c r="A3013" t="s">
        <v>3045</v>
      </c>
      <c r="B3013" t="s">
        <v>30</v>
      </c>
      <c r="C3013" t="str">
        <f>IF(Churn_Data[[#This Row],[SeniorCitizen]]=1,"Yes","No")</f>
        <v>No</v>
      </c>
      <c r="D3013">
        <v>0</v>
      </c>
      <c r="E3013" t="s">
        <v>25</v>
      </c>
      <c r="F3013" t="s">
        <v>25</v>
      </c>
      <c r="G3013" t="s">
        <v>24</v>
      </c>
      <c r="H3013" t="s">
        <v>24</v>
      </c>
      <c r="I3013" t="s">
        <v>26</v>
      </c>
      <c r="J3013" t="str">
        <f>IF(Churn_Data[[#This Row],[InternetService]]&lt;&gt;"No","Yes","No")</f>
        <v>Yes</v>
      </c>
      <c r="K3013" t="s">
        <v>25</v>
      </c>
      <c r="L3013" t="s">
        <v>25</v>
      </c>
      <c r="M3013" t="s">
        <v>24</v>
      </c>
      <c r="N3013" t="s">
        <v>24</v>
      </c>
      <c r="O3013" t="s">
        <v>24</v>
      </c>
      <c r="P3013" t="s">
        <v>24</v>
      </c>
      <c r="Q3013" t="s">
        <v>24</v>
      </c>
      <c r="R3013">
        <f>IF(Churn_Data[[#This Row],[Churn]]="Yes",1,0)</f>
        <v>1</v>
      </c>
      <c r="S3013" t="s">
        <v>24</v>
      </c>
      <c r="T3013">
        <f>(Churn_Data[[#This Row],[OnlineSecurity]]="Yes")+(Churn_Data[[#This Row],[OnlineBackup]]="Yes")+(Churn_Data[[#This Row],[DeviceProtection]]="Yes")+(Churn_Data[[#This Row],[TechSupport]]="Yes")+(Churn_Data[[#This Row],[StreamingTV]]="Yes")+(Churn_Data[[#This Row],[StreamingMovies]]="Yes")</f>
        <v>4</v>
      </c>
      <c r="U3013" t="s">
        <v>27</v>
      </c>
      <c r="V3013" t="s">
        <v>28</v>
      </c>
      <c r="W3013" t="str">
        <f>IF(ISNUMBER(SEARCH("automatic", Churn_Data[[#This Row],[PaymentMethod]])), "Automatic", "Manual")</f>
        <v>Manual</v>
      </c>
      <c r="X3013">
        <v>104.05</v>
      </c>
      <c r="Y3013" t="str">
        <f>IF(Churn_Data[[#This Row],[tenure]]&lt;=12,"0-1 Year",IF(Churn_Data[[#This Row],[tenure]]&lt;=24,"1-2 Years",IF(Churn_Data[[#This Row],[tenure]]&lt;=36,"2-3 Years",IF(Churn_Data[[#This Row],[tenure]]&lt;=48,"3-4 Years",IF(Churn_Data[[#This Row],[tenure]]&lt;=60,"4-5 Years","5+ Years")))))</f>
        <v>1-2 Years</v>
      </c>
      <c r="Z3013">
        <v>23</v>
      </c>
      <c r="AA3013">
        <v>2470.1</v>
      </c>
      <c r="AB3013" t="e">
        <f>IF(Churn_Data[[#This Row],[Churn]]="No",Churn_Data[[#This Row],[MonthlyCharges]],NA())</f>
        <v>#N/A</v>
      </c>
      <c r="AC3013" t="e">
        <f>IF(Churn_Data[[#This Row],[Churn]]="No",Churn_Data[[#This Row],[tenure]],NA())</f>
        <v>#N/A</v>
      </c>
      <c r="AD3013">
        <f>IF(Churn_Data[[#This Row],[Churn]]="Yes",Churn_Data[[#This Row],[MonthlyCharges]],NA())</f>
        <v>104.05</v>
      </c>
      <c r="AE3013">
        <f>IF(Churn_Data[[#This Row],[Churn]]="Yes",Churn_Data[[#This Row],[tenure]],NA())</f>
        <v>23</v>
      </c>
      <c r="AF3013">
        <v>2393.15</v>
      </c>
    </row>
    <row r="3014" spans="1:32" x14ac:dyDescent="0.3">
      <c r="A3014" t="s">
        <v>3046</v>
      </c>
      <c r="B3014" t="s">
        <v>23</v>
      </c>
      <c r="C3014" t="str">
        <f>IF(Churn_Data[[#This Row],[SeniorCitizen]]=1,"Yes","No")</f>
        <v>Yes</v>
      </c>
      <c r="D3014">
        <v>1</v>
      </c>
      <c r="E3014" t="s">
        <v>24</v>
      </c>
      <c r="F3014" t="s">
        <v>25</v>
      </c>
      <c r="G3014" t="s">
        <v>24</v>
      </c>
      <c r="H3014" t="s">
        <v>24</v>
      </c>
      <c r="I3014" t="s">
        <v>26</v>
      </c>
      <c r="J3014" t="str">
        <f>IF(Churn_Data[[#This Row],[InternetService]]&lt;&gt;"No","Yes","No")</f>
        <v>Yes</v>
      </c>
      <c r="K3014" t="s">
        <v>25</v>
      </c>
      <c r="L3014" t="s">
        <v>25</v>
      </c>
      <c r="M3014" t="s">
        <v>25</v>
      </c>
      <c r="N3014" t="s">
        <v>24</v>
      </c>
      <c r="O3014" t="s">
        <v>24</v>
      </c>
      <c r="P3014" t="s">
        <v>24</v>
      </c>
      <c r="Q3014" t="s">
        <v>25</v>
      </c>
      <c r="R3014">
        <f>IF(Churn_Data[[#This Row],[Churn]]="Yes",1,0)</f>
        <v>0</v>
      </c>
      <c r="S3014" t="s">
        <v>24</v>
      </c>
      <c r="T3014">
        <f>(Churn_Data[[#This Row],[OnlineSecurity]]="Yes")+(Churn_Data[[#This Row],[OnlineBackup]]="Yes")+(Churn_Data[[#This Row],[DeviceProtection]]="Yes")+(Churn_Data[[#This Row],[TechSupport]]="Yes")+(Churn_Data[[#This Row],[StreamingTV]]="Yes")+(Churn_Data[[#This Row],[StreamingMovies]]="Yes")</f>
        <v>3</v>
      </c>
      <c r="U3014" t="s">
        <v>27</v>
      </c>
      <c r="V3014" t="s">
        <v>32</v>
      </c>
      <c r="W3014" t="str">
        <f>IF(ISNUMBER(SEARCH("automatic", Churn_Data[[#This Row],[PaymentMethod]])), "Automatic", "Manual")</f>
        <v>Manual</v>
      </c>
      <c r="X3014">
        <v>101.25</v>
      </c>
      <c r="Y3014" t="str">
        <f>IF(Churn_Data[[#This Row],[tenure]]&lt;=12,"0-1 Year",IF(Churn_Data[[#This Row],[tenure]]&lt;=24,"1-2 Years",IF(Churn_Data[[#This Row],[tenure]]&lt;=36,"2-3 Years",IF(Churn_Data[[#This Row],[tenure]]&lt;=48,"3-4 Years",IF(Churn_Data[[#This Row],[tenure]]&lt;=60,"4-5 Years","5+ Years")))))</f>
        <v>3-4 Years</v>
      </c>
      <c r="Z3014">
        <v>39</v>
      </c>
      <c r="AA3014">
        <v>3949.15</v>
      </c>
      <c r="AB3014">
        <f>IF(Churn_Data[[#This Row],[Churn]]="No",Churn_Data[[#This Row],[MonthlyCharges]],NA())</f>
        <v>101.25</v>
      </c>
      <c r="AC3014">
        <f>IF(Churn_Data[[#This Row],[Churn]]="No",Churn_Data[[#This Row],[tenure]],NA())</f>
        <v>39</v>
      </c>
      <c r="AD3014" t="e">
        <f>IF(Churn_Data[[#This Row],[Churn]]="Yes",Churn_Data[[#This Row],[MonthlyCharges]],NA())</f>
        <v>#N/A</v>
      </c>
      <c r="AE3014" t="e">
        <f>IF(Churn_Data[[#This Row],[Churn]]="Yes",Churn_Data[[#This Row],[tenure]],NA())</f>
        <v>#N/A</v>
      </c>
      <c r="AF3014">
        <v>3948.75</v>
      </c>
    </row>
    <row r="3015" spans="1:32" x14ac:dyDescent="0.3">
      <c r="A3015" t="s">
        <v>3047</v>
      </c>
      <c r="B3015" t="s">
        <v>30</v>
      </c>
      <c r="C3015" t="str">
        <f>IF(Churn_Data[[#This Row],[SeniorCitizen]]=1,"Yes","No")</f>
        <v>Yes</v>
      </c>
      <c r="D3015">
        <v>1</v>
      </c>
      <c r="E3015" t="s">
        <v>24</v>
      </c>
      <c r="F3015" t="s">
        <v>24</v>
      </c>
      <c r="G3015" t="s">
        <v>24</v>
      </c>
      <c r="H3015" t="s">
        <v>24</v>
      </c>
      <c r="I3015" t="s">
        <v>26</v>
      </c>
      <c r="J3015" t="str">
        <f>IF(Churn_Data[[#This Row],[InternetService]]&lt;&gt;"No","Yes","No")</f>
        <v>Yes</v>
      </c>
      <c r="K3015" t="s">
        <v>25</v>
      </c>
      <c r="L3015" t="s">
        <v>24</v>
      </c>
      <c r="M3015" t="s">
        <v>24</v>
      </c>
      <c r="N3015" t="s">
        <v>24</v>
      </c>
      <c r="O3015" t="s">
        <v>24</v>
      </c>
      <c r="P3015" t="s">
        <v>24</v>
      </c>
      <c r="Q3015" t="s">
        <v>25</v>
      </c>
      <c r="R3015">
        <f>IF(Churn_Data[[#This Row],[Churn]]="Yes",1,0)</f>
        <v>0</v>
      </c>
      <c r="S3015" t="s">
        <v>24</v>
      </c>
      <c r="T3015">
        <f>(Churn_Data[[#This Row],[OnlineSecurity]]="Yes")+(Churn_Data[[#This Row],[OnlineBackup]]="Yes")+(Churn_Data[[#This Row],[DeviceProtection]]="Yes")+(Churn_Data[[#This Row],[TechSupport]]="Yes")+(Churn_Data[[#This Row],[StreamingTV]]="Yes")+(Churn_Data[[#This Row],[StreamingMovies]]="Yes")</f>
        <v>5</v>
      </c>
      <c r="U3015" t="s">
        <v>27</v>
      </c>
      <c r="V3015" t="s">
        <v>32</v>
      </c>
      <c r="W3015" t="str">
        <f>IF(ISNUMBER(SEARCH("automatic", Churn_Data[[#This Row],[PaymentMethod]])), "Automatic", "Manual")</f>
        <v>Manual</v>
      </c>
      <c r="X3015">
        <v>108.9</v>
      </c>
      <c r="Y3015" t="str">
        <f>IF(Churn_Data[[#This Row],[tenure]]&lt;=12,"0-1 Year",IF(Churn_Data[[#This Row],[tenure]]&lt;=24,"1-2 Years",IF(Churn_Data[[#This Row],[tenure]]&lt;=36,"2-3 Years",IF(Churn_Data[[#This Row],[tenure]]&lt;=48,"3-4 Years",IF(Churn_Data[[#This Row],[tenure]]&lt;=60,"4-5 Years","5+ Years")))))</f>
        <v>2-3 Years</v>
      </c>
      <c r="Z3015">
        <v>34</v>
      </c>
      <c r="AA3015">
        <v>3625.2</v>
      </c>
      <c r="AB3015">
        <f>IF(Churn_Data[[#This Row],[Churn]]="No",Churn_Data[[#This Row],[MonthlyCharges]],NA())</f>
        <v>108.9</v>
      </c>
      <c r="AC3015">
        <f>IF(Churn_Data[[#This Row],[Churn]]="No",Churn_Data[[#This Row],[tenure]],NA())</f>
        <v>34</v>
      </c>
      <c r="AD3015" t="e">
        <f>IF(Churn_Data[[#This Row],[Churn]]="Yes",Churn_Data[[#This Row],[MonthlyCharges]],NA())</f>
        <v>#N/A</v>
      </c>
      <c r="AE3015" t="e">
        <f>IF(Churn_Data[[#This Row],[Churn]]="Yes",Churn_Data[[#This Row],[tenure]],NA())</f>
        <v>#N/A</v>
      </c>
      <c r="AF3015">
        <v>3702.6</v>
      </c>
    </row>
    <row r="3016" spans="1:32" x14ac:dyDescent="0.3">
      <c r="A3016" t="s">
        <v>3048</v>
      </c>
      <c r="B3016" t="s">
        <v>23</v>
      </c>
      <c r="C3016" t="str">
        <f>IF(Churn_Data[[#This Row],[SeniorCitizen]]=1,"Yes","No")</f>
        <v>No</v>
      </c>
      <c r="D3016">
        <v>0</v>
      </c>
      <c r="E3016" t="s">
        <v>25</v>
      </c>
      <c r="F3016" t="s">
        <v>25</v>
      </c>
      <c r="G3016" t="s">
        <v>24</v>
      </c>
      <c r="H3016" t="s">
        <v>24</v>
      </c>
      <c r="I3016" t="s">
        <v>26</v>
      </c>
      <c r="J3016" t="str">
        <f>IF(Churn_Data[[#This Row],[InternetService]]&lt;&gt;"No","Yes","No")</f>
        <v>Yes</v>
      </c>
      <c r="K3016" t="s">
        <v>25</v>
      </c>
      <c r="L3016" t="s">
        <v>25</v>
      </c>
      <c r="M3016" t="s">
        <v>25</v>
      </c>
      <c r="N3016" t="s">
        <v>24</v>
      </c>
      <c r="O3016" t="s">
        <v>24</v>
      </c>
      <c r="P3016" t="s">
        <v>24</v>
      </c>
      <c r="Q3016" t="s">
        <v>25</v>
      </c>
      <c r="R3016">
        <f>IF(Churn_Data[[#This Row],[Churn]]="Yes",1,0)</f>
        <v>0</v>
      </c>
      <c r="S3016" t="s">
        <v>25</v>
      </c>
      <c r="T3016">
        <f>(Churn_Data[[#This Row],[OnlineSecurity]]="Yes")+(Churn_Data[[#This Row],[OnlineBackup]]="Yes")+(Churn_Data[[#This Row],[DeviceProtection]]="Yes")+(Churn_Data[[#This Row],[TechSupport]]="Yes")+(Churn_Data[[#This Row],[StreamingTV]]="Yes")+(Churn_Data[[#This Row],[StreamingMovies]]="Yes")</f>
        <v>3</v>
      </c>
      <c r="U3016" t="s">
        <v>27</v>
      </c>
      <c r="V3016" t="s">
        <v>72</v>
      </c>
      <c r="W3016" t="str">
        <f>IF(ISNUMBER(SEARCH("automatic", Churn_Data[[#This Row],[PaymentMethod]])), "Automatic", "Manual")</f>
        <v>Automatic</v>
      </c>
      <c r="X3016">
        <v>100.3</v>
      </c>
      <c r="Y3016" t="str">
        <f>IF(Churn_Data[[#This Row],[tenure]]&lt;=12,"0-1 Year",IF(Churn_Data[[#This Row],[tenure]]&lt;=24,"1-2 Years",IF(Churn_Data[[#This Row],[tenure]]&lt;=36,"2-3 Years",IF(Churn_Data[[#This Row],[tenure]]&lt;=48,"3-4 Years",IF(Churn_Data[[#This Row],[tenure]]&lt;=60,"4-5 Years","5+ Years")))))</f>
        <v>3-4 Years</v>
      </c>
      <c r="Z3016">
        <v>37</v>
      </c>
      <c r="AA3016">
        <v>3541.4</v>
      </c>
      <c r="AB3016">
        <f>IF(Churn_Data[[#This Row],[Churn]]="No",Churn_Data[[#This Row],[MonthlyCharges]],NA())</f>
        <v>100.3</v>
      </c>
      <c r="AC3016">
        <f>IF(Churn_Data[[#This Row],[Churn]]="No",Churn_Data[[#This Row],[tenure]],NA())</f>
        <v>37</v>
      </c>
      <c r="AD3016" t="e">
        <f>IF(Churn_Data[[#This Row],[Churn]]="Yes",Churn_Data[[#This Row],[MonthlyCharges]],NA())</f>
        <v>#N/A</v>
      </c>
      <c r="AE3016" t="e">
        <f>IF(Churn_Data[[#This Row],[Churn]]="Yes",Churn_Data[[#This Row],[tenure]],NA())</f>
        <v>#N/A</v>
      </c>
      <c r="AF3016">
        <v>3711.1</v>
      </c>
    </row>
    <row r="3017" spans="1:32" x14ac:dyDescent="0.3">
      <c r="A3017" t="s">
        <v>3049</v>
      </c>
      <c r="B3017" t="s">
        <v>23</v>
      </c>
      <c r="C3017" t="str">
        <f>IF(Churn_Data[[#This Row],[SeniorCitizen]]=1,"Yes","No")</f>
        <v>No</v>
      </c>
      <c r="D3017">
        <v>0</v>
      </c>
      <c r="E3017" t="s">
        <v>24</v>
      </c>
      <c r="F3017" t="s">
        <v>24</v>
      </c>
      <c r="G3017" t="s">
        <v>24</v>
      </c>
      <c r="H3017" t="s">
        <v>24</v>
      </c>
      <c r="I3017" t="s">
        <v>26</v>
      </c>
      <c r="J3017" t="str">
        <f>IF(Churn_Data[[#This Row],[InternetService]]&lt;&gt;"No","Yes","No")</f>
        <v>Yes</v>
      </c>
      <c r="K3017" t="s">
        <v>25</v>
      </c>
      <c r="L3017" t="s">
        <v>25</v>
      </c>
      <c r="M3017" t="s">
        <v>24</v>
      </c>
      <c r="N3017" t="s">
        <v>24</v>
      </c>
      <c r="O3017" t="s">
        <v>24</v>
      </c>
      <c r="P3017" t="s">
        <v>24</v>
      </c>
      <c r="Q3017" t="s">
        <v>24</v>
      </c>
      <c r="R3017">
        <f>IF(Churn_Data[[#This Row],[Churn]]="Yes",1,0)</f>
        <v>1</v>
      </c>
      <c r="S3017" t="s">
        <v>24</v>
      </c>
      <c r="T3017">
        <f>(Churn_Data[[#This Row],[OnlineSecurity]]="Yes")+(Churn_Data[[#This Row],[OnlineBackup]]="Yes")+(Churn_Data[[#This Row],[DeviceProtection]]="Yes")+(Churn_Data[[#This Row],[TechSupport]]="Yes")+(Churn_Data[[#This Row],[StreamingTV]]="Yes")+(Churn_Data[[#This Row],[StreamingMovies]]="Yes")</f>
        <v>4</v>
      </c>
      <c r="U3017" t="s">
        <v>27</v>
      </c>
      <c r="V3017" t="s">
        <v>32</v>
      </c>
      <c r="W3017" t="str">
        <f>IF(ISNUMBER(SEARCH("automatic", Churn_Data[[#This Row],[PaymentMethod]])), "Automatic", "Manual")</f>
        <v>Manual</v>
      </c>
      <c r="X3017">
        <v>104.2</v>
      </c>
      <c r="Y3017" t="str">
        <f>IF(Churn_Data[[#This Row],[tenure]]&lt;=12,"0-1 Year",IF(Churn_Data[[#This Row],[tenure]]&lt;=24,"1-2 Years",IF(Churn_Data[[#This Row],[tenure]]&lt;=36,"2-3 Years",IF(Churn_Data[[#This Row],[tenure]]&lt;=48,"3-4 Years",IF(Churn_Data[[#This Row],[tenure]]&lt;=60,"4-5 Years","5+ Years")))))</f>
        <v>2-3 Years</v>
      </c>
      <c r="Z3017">
        <v>31</v>
      </c>
      <c r="AA3017">
        <v>3243.45</v>
      </c>
      <c r="AB3017" t="e">
        <f>IF(Churn_Data[[#This Row],[Churn]]="No",Churn_Data[[#This Row],[MonthlyCharges]],NA())</f>
        <v>#N/A</v>
      </c>
      <c r="AC3017" t="e">
        <f>IF(Churn_Data[[#This Row],[Churn]]="No",Churn_Data[[#This Row],[tenure]],NA())</f>
        <v>#N/A</v>
      </c>
      <c r="AD3017">
        <f>IF(Churn_Data[[#This Row],[Churn]]="Yes",Churn_Data[[#This Row],[MonthlyCharges]],NA())</f>
        <v>104.2</v>
      </c>
      <c r="AE3017">
        <f>IF(Churn_Data[[#This Row],[Churn]]="Yes",Churn_Data[[#This Row],[tenure]],NA())</f>
        <v>31</v>
      </c>
      <c r="AF3017">
        <v>3230.2</v>
      </c>
    </row>
    <row r="3018" spans="1:32" x14ac:dyDescent="0.3">
      <c r="A3018" t="s">
        <v>3050</v>
      </c>
      <c r="B3018" t="s">
        <v>30</v>
      </c>
      <c r="C3018" t="str">
        <f>IF(Churn_Data[[#This Row],[SeniorCitizen]]=1,"Yes","No")</f>
        <v>No</v>
      </c>
      <c r="D3018">
        <v>0</v>
      </c>
      <c r="E3018" t="s">
        <v>24</v>
      </c>
      <c r="F3018" t="s">
        <v>24</v>
      </c>
      <c r="G3018" t="s">
        <v>24</v>
      </c>
      <c r="H3018" t="s">
        <v>24</v>
      </c>
      <c r="I3018" t="s">
        <v>26</v>
      </c>
      <c r="J3018" t="str">
        <f>IF(Churn_Data[[#This Row],[InternetService]]&lt;&gt;"No","Yes","No")</f>
        <v>Yes</v>
      </c>
      <c r="K3018" t="s">
        <v>25</v>
      </c>
      <c r="L3018" t="s">
        <v>24</v>
      </c>
      <c r="M3018" t="s">
        <v>25</v>
      </c>
      <c r="N3018" t="s">
        <v>24</v>
      </c>
      <c r="O3018" t="s">
        <v>24</v>
      </c>
      <c r="P3018" t="s">
        <v>24</v>
      </c>
      <c r="Q3018" t="s">
        <v>24</v>
      </c>
      <c r="R3018">
        <f>IF(Churn_Data[[#This Row],[Churn]]="Yes",1,0)</f>
        <v>1</v>
      </c>
      <c r="S3018" t="s">
        <v>25</v>
      </c>
      <c r="T3018">
        <f>(Churn_Data[[#This Row],[OnlineSecurity]]="Yes")+(Churn_Data[[#This Row],[OnlineBackup]]="Yes")+(Churn_Data[[#This Row],[DeviceProtection]]="Yes")+(Churn_Data[[#This Row],[TechSupport]]="Yes")+(Churn_Data[[#This Row],[StreamingTV]]="Yes")+(Churn_Data[[#This Row],[StreamingMovies]]="Yes")</f>
        <v>4</v>
      </c>
      <c r="U3018" t="s">
        <v>27</v>
      </c>
      <c r="V3018" t="s">
        <v>32</v>
      </c>
      <c r="W3018" t="str">
        <f>IF(ISNUMBER(SEARCH("automatic", Churn_Data[[#This Row],[PaymentMethod]])), "Automatic", "Manual")</f>
        <v>Manual</v>
      </c>
      <c r="X3018">
        <v>103.7</v>
      </c>
      <c r="Y3018" t="str">
        <f>IF(Churn_Data[[#This Row],[tenure]]&lt;=12,"0-1 Year",IF(Churn_Data[[#This Row],[tenure]]&lt;=24,"1-2 Years",IF(Churn_Data[[#This Row],[tenure]]&lt;=36,"2-3 Years",IF(Churn_Data[[#This Row],[tenure]]&lt;=48,"3-4 Years",IF(Churn_Data[[#This Row],[tenure]]&lt;=60,"4-5 Years","5+ Years")))))</f>
        <v>4-5 Years</v>
      </c>
      <c r="Z3018">
        <v>50</v>
      </c>
      <c r="AA3018">
        <v>5071.05</v>
      </c>
      <c r="AB3018" t="e">
        <f>IF(Churn_Data[[#This Row],[Churn]]="No",Churn_Data[[#This Row],[MonthlyCharges]],NA())</f>
        <v>#N/A</v>
      </c>
      <c r="AC3018" t="e">
        <f>IF(Churn_Data[[#This Row],[Churn]]="No",Churn_Data[[#This Row],[tenure]],NA())</f>
        <v>#N/A</v>
      </c>
      <c r="AD3018">
        <f>IF(Churn_Data[[#This Row],[Churn]]="Yes",Churn_Data[[#This Row],[MonthlyCharges]],NA())</f>
        <v>103.7</v>
      </c>
      <c r="AE3018">
        <f>IF(Churn_Data[[#This Row],[Churn]]="Yes",Churn_Data[[#This Row],[tenure]],NA())</f>
        <v>50</v>
      </c>
      <c r="AF3018">
        <v>5185</v>
      </c>
    </row>
    <row r="3019" spans="1:32" x14ac:dyDescent="0.3">
      <c r="A3019" t="s">
        <v>3051</v>
      </c>
      <c r="B3019" t="s">
        <v>30</v>
      </c>
      <c r="C3019" t="str">
        <f>IF(Churn_Data[[#This Row],[SeniorCitizen]]=1,"Yes","No")</f>
        <v>Yes</v>
      </c>
      <c r="D3019">
        <v>1</v>
      </c>
      <c r="E3019" t="s">
        <v>24</v>
      </c>
      <c r="F3019" t="s">
        <v>25</v>
      </c>
      <c r="G3019" t="s">
        <v>24</v>
      </c>
      <c r="H3019" t="s">
        <v>24</v>
      </c>
      <c r="I3019" t="s">
        <v>26</v>
      </c>
      <c r="J3019" t="str">
        <f>IF(Churn_Data[[#This Row],[InternetService]]&lt;&gt;"No","Yes","No")</f>
        <v>Yes</v>
      </c>
      <c r="K3019" t="s">
        <v>25</v>
      </c>
      <c r="L3019" t="s">
        <v>24</v>
      </c>
      <c r="M3019" t="s">
        <v>25</v>
      </c>
      <c r="N3019" t="s">
        <v>24</v>
      </c>
      <c r="O3019" t="s">
        <v>24</v>
      </c>
      <c r="P3019" t="s">
        <v>24</v>
      </c>
      <c r="Q3019" t="s">
        <v>25</v>
      </c>
      <c r="R3019">
        <f>IF(Churn_Data[[#This Row],[Churn]]="Yes",1,0)</f>
        <v>0</v>
      </c>
      <c r="S3019" t="s">
        <v>24</v>
      </c>
      <c r="T3019">
        <f>(Churn_Data[[#This Row],[OnlineSecurity]]="Yes")+(Churn_Data[[#This Row],[OnlineBackup]]="Yes")+(Churn_Data[[#This Row],[DeviceProtection]]="Yes")+(Churn_Data[[#This Row],[TechSupport]]="Yes")+(Churn_Data[[#This Row],[StreamingTV]]="Yes")+(Churn_Data[[#This Row],[StreamingMovies]]="Yes")</f>
        <v>4</v>
      </c>
      <c r="U3019" t="s">
        <v>27</v>
      </c>
      <c r="V3019" t="s">
        <v>32</v>
      </c>
      <c r="W3019" t="str">
        <f>IF(ISNUMBER(SEARCH("automatic", Churn_Data[[#This Row],[PaymentMethod]])), "Automatic", "Manual")</f>
        <v>Manual</v>
      </c>
      <c r="X3019">
        <v>105.8</v>
      </c>
      <c r="Y3019" t="str">
        <f>IF(Churn_Data[[#This Row],[tenure]]&lt;=12,"0-1 Year",IF(Churn_Data[[#This Row],[tenure]]&lt;=24,"1-2 Years",IF(Churn_Data[[#This Row],[tenure]]&lt;=36,"2-3 Years",IF(Churn_Data[[#This Row],[tenure]]&lt;=48,"3-4 Years",IF(Churn_Data[[#This Row],[tenure]]&lt;=60,"4-5 Years","5+ Years")))))</f>
        <v>2-3 Years</v>
      </c>
      <c r="Z3019">
        <v>28</v>
      </c>
      <c r="AA3019">
        <v>2998</v>
      </c>
      <c r="AB3019">
        <f>IF(Churn_Data[[#This Row],[Churn]]="No",Churn_Data[[#This Row],[MonthlyCharges]],NA())</f>
        <v>105.8</v>
      </c>
      <c r="AC3019">
        <f>IF(Churn_Data[[#This Row],[Churn]]="No",Churn_Data[[#This Row],[tenure]],NA())</f>
        <v>28</v>
      </c>
      <c r="AD3019" t="e">
        <f>IF(Churn_Data[[#This Row],[Churn]]="Yes",Churn_Data[[#This Row],[MonthlyCharges]],NA())</f>
        <v>#N/A</v>
      </c>
      <c r="AE3019" t="e">
        <f>IF(Churn_Data[[#This Row],[Churn]]="Yes",Churn_Data[[#This Row],[tenure]],NA())</f>
        <v>#N/A</v>
      </c>
      <c r="AF3019">
        <v>2962.4</v>
      </c>
    </row>
    <row r="3020" spans="1:32" x14ac:dyDescent="0.3">
      <c r="A3020" t="s">
        <v>3052</v>
      </c>
      <c r="B3020" t="s">
        <v>30</v>
      </c>
      <c r="C3020" t="str">
        <f>IF(Churn_Data[[#This Row],[SeniorCitizen]]=1,"Yes","No")</f>
        <v>No</v>
      </c>
      <c r="D3020">
        <v>0</v>
      </c>
      <c r="E3020" t="s">
        <v>24</v>
      </c>
      <c r="F3020" t="s">
        <v>25</v>
      </c>
      <c r="G3020" t="s">
        <v>24</v>
      </c>
      <c r="H3020" t="s">
        <v>24</v>
      </c>
      <c r="I3020" t="s">
        <v>26</v>
      </c>
      <c r="J3020" t="str">
        <f>IF(Churn_Data[[#This Row],[InternetService]]&lt;&gt;"No","Yes","No")</f>
        <v>Yes</v>
      </c>
      <c r="K3020" t="s">
        <v>25</v>
      </c>
      <c r="L3020" t="s">
        <v>25</v>
      </c>
      <c r="M3020" t="s">
        <v>24</v>
      </c>
      <c r="N3020" t="s">
        <v>24</v>
      </c>
      <c r="O3020" t="s">
        <v>24</v>
      </c>
      <c r="P3020" t="s">
        <v>24</v>
      </c>
      <c r="Q3020" t="s">
        <v>24</v>
      </c>
      <c r="R3020">
        <f>IF(Churn_Data[[#This Row],[Churn]]="Yes",1,0)</f>
        <v>1</v>
      </c>
      <c r="S3020" t="s">
        <v>24</v>
      </c>
      <c r="T3020">
        <f>(Churn_Data[[#This Row],[OnlineSecurity]]="Yes")+(Churn_Data[[#This Row],[OnlineBackup]]="Yes")+(Churn_Data[[#This Row],[DeviceProtection]]="Yes")+(Churn_Data[[#This Row],[TechSupport]]="Yes")+(Churn_Data[[#This Row],[StreamingTV]]="Yes")+(Churn_Data[[#This Row],[StreamingMovies]]="Yes")</f>
        <v>4</v>
      </c>
      <c r="U3020" t="s">
        <v>27</v>
      </c>
      <c r="V3020" t="s">
        <v>32</v>
      </c>
      <c r="W3020" t="str">
        <f>IF(ISNUMBER(SEARCH("automatic", Churn_Data[[#This Row],[PaymentMethod]])), "Automatic", "Manual")</f>
        <v>Manual</v>
      </c>
      <c r="X3020">
        <v>106.1</v>
      </c>
      <c r="Y3020" t="str">
        <f>IF(Churn_Data[[#This Row],[tenure]]&lt;=12,"0-1 Year",IF(Churn_Data[[#This Row],[tenure]]&lt;=24,"1-2 Years",IF(Churn_Data[[#This Row],[tenure]]&lt;=36,"2-3 Years",IF(Churn_Data[[#This Row],[tenure]]&lt;=48,"3-4 Years",IF(Churn_Data[[#This Row],[tenure]]&lt;=60,"4-5 Years","5+ Years")))))</f>
        <v>1-2 Years</v>
      </c>
      <c r="Z3020">
        <v>21</v>
      </c>
      <c r="AA3020">
        <v>2249.9499999999998</v>
      </c>
      <c r="AB3020" t="e">
        <f>IF(Churn_Data[[#This Row],[Churn]]="No",Churn_Data[[#This Row],[MonthlyCharges]],NA())</f>
        <v>#N/A</v>
      </c>
      <c r="AC3020" t="e">
        <f>IF(Churn_Data[[#This Row],[Churn]]="No",Churn_Data[[#This Row],[tenure]],NA())</f>
        <v>#N/A</v>
      </c>
      <c r="AD3020">
        <f>IF(Churn_Data[[#This Row],[Churn]]="Yes",Churn_Data[[#This Row],[MonthlyCharges]],NA())</f>
        <v>106.1</v>
      </c>
      <c r="AE3020">
        <f>IF(Churn_Data[[#This Row],[Churn]]="Yes",Churn_Data[[#This Row],[tenure]],NA())</f>
        <v>21</v>
      </c>
      <c r="AF3020">
        <v>2228.1</v>
      </c>
    </row>
    <row r="3021" spans="1:32" x14ac:dyDescent="0.3">
      <c r="A3021" t="s">
        <v>3053</v>
      </c>
      <c r="B3021" t="s">
        <v>23</v>
      </c>
      <c r="C3021" t="str">
        <f>IF(Churn_Data[[#This Row],[SeniorCitizen]]=1,"Yes","No")</f>
        <v>No</v>
      </c>
      <c r="D3021">
        <v>0</v>
      </c>
      <c r="E3021" t="s">
        <v>24</v>
      </c>
      <c r="F3021" t="s">
        <v>25</v>
      </c>
      <c r="G3021" t="s">
        <v>24</v>
      </c>
      <c r="H3021" t="s">
        <v>24</v>
      </c>
      <c r="I3021" t="s">
        <v>26</v>
      </c>
      <c r="J3021" t="str">
        <f>IF(Churn_Data[[#This Row],[InternetService]]&lt;&gt;"No","Yes","No")</f>
        <v>Yes</v>
      </c>
      <c r="K3021" t="s">
        <v>25</v>
      </c>
      <c r="L3021" t="s">
        <v>25</v>
      </c>
      <c r="M3021" t="s">
        <v>24</v>
      </c>
      <c r="N3021" t="s">
        <v>24</v>
      </c>
      <c r="O3021" t="s">
        <v>24</v>
      </c>
      <c r="P3021" t="s">
        <v>24</v>
      </c>
      <c r="Q3021" t="s">
        <v>24</v>
      </c>
      <c r="R3021">
        <f>IF(Churn_Data[[#This Row],[Churn]]="Yes",1,0)</f>
        <v>1</v>
      </c>
      <c r="S3021" t="s">
        <v>24</v>
      </c>
      <c r="T3021">
        <f>(Churn_Data[[#This Row],[OnlineSecurity]]="Yes")+(Churn_Data[[#This Row],[OnlineBackup]]="Yes")+(Churn_Data[[#This Row],[DeviceProtection]]="Yes")+(Churn_Data[[#This Row],[TechSupport]]="Yes")+(Churn_Data[[#This Row],[StreamingTV]]="Yes")+(Churn_Data[[#This Row],[StreamingMovies]]="Yes")</f>
        <v>4</v>
      </c>
      <c r="U3021" t="s">
        <v>27</v>
      </c>
      <c r="V3021" t="s">
        <v>32</v>
      </c>
      <c r="W3021" t="str">
        <f>IF(ISNUMBER(SEARCH("automatic", Churn_Data[[#This Row],[PaymentMethod]])), "Automatic", "Manual")</f>
        <v>Manual</v>
      </c>
      <c r="X3021">
        <v>105</v>
      </c>
      <c r="Y3021" t="str">
        <f>IF(Churn_Data[[#This Row],[tenure]]&lt;=12,"0-1 Year",IF(Churn_Data[[#This Row],[tenure]]&lt;=24,"1-2 Years",IF(Churn_Data[[#This Row],[tenure]]&lt;=36,"2-3 Years",IF(Churn_Data[[#This Row],[tenure]]&lt;=48,"3-4 Years",IF(Churn_Data[[#This Row],[tenure]]&lt;=60,"4-5 Years","5+ Years")))))</f>
        <v>3-4 Years</v>
      </c>
      <c r="Z3021">
        <v>38</v>
      </c>
      <c r="AA3021">
        <v>4026.4</v>
      </c>
      <c r="AB3021" t="e">
        <f>IF(Churn_Data[[#This Row],[Churn]]="No",Churn_Data[[#This Row],[MonthlyCharges]],NA())</f>
        <v>#N/A</v>
      </c>
      <c r="AC3021" t="e">
        <f>IF(Churn_Data[[#This Row],[Churn]]="No",Churn_Data[[#This Row],[tenure]],NA())</f>
        <v>#N/A</v>
      </c>
      <c r="AD3021">
        <f>IF(Churn_Data[[#This Row],[Churn]]="Yes",Churn_Data[[#This Row],[MonthlyCharges]],NA())</f>
        <v>105</v>
      </c>
      <c r="AE3021">
        <f>IF(Churn_Data[[#This Row],[Churn]]="Yes",Churn_Data[[#This Row],[tenure]],NA())</f>
        <v>38</v>
      </c>
      <c r="AF3021">
        <v>3990</v>
      </c>
    </row>
    <row r="3022" spans="1:32" x14ac:dyDescent="0.3">
      <c r="A3022" t="s">
        <v>3054</v>
      </c>
      <c r="B3022" t="s">
        <v>23</v>
      </c>
      <c r="C3022" t="str">
        <f>IF(Churn_Data[[#This Row],[SeniorCitizen]]=1,"Yes","No")</f>
        <v>No</v>
      </c>
      <c r="D3022">
        <v>0</v>
      </c>
      <c r="E3022" t="s">
        <v>25</v>
      </c>
      <c r="F3022" t="s">
        <v>25</v>
      </c>
      <c r="G3022" t="s">
        <v>24</v>
      </c>
      <c r="H3022" t="s">
        <v>24</v>
      </c>
      <c r="I3022" t="s">
        <v>26</v>
      </c>
      <c r="J3022" t="str">
        <f>IF(Churn_Data[[#This Row],[InternetService]]&lt;&gt;"No","Yes","No")</f>
        <v>Yes</v>
      </c>
      <c r="K3022" t="s">
        <v>25</v>
      </c>
      <c r="L3022" t="s">
        <v>25</v>
      </c>
      <c r="M3022" t="s">
        <v>24</v>
      </c>
      <c r="N3022" t="s">
        <v>24</v>
      </c>
      <c r="O3022" t="s">
        <v>24</v>
      </c>
      <c r="P3022" t="s">
        <v>24</v>
      </c>
      <c r="Q3022" t="s">
        <v>25</v>
      </c>
      <c r="R3022">
        <f>IF(Churn_Data[[#This Row],[Churn]]="Yes",1,0)</f>
        <v>0</v>
      </c>
      <c r="S3022" t="s">
        <v>24</v>
      </c>
      <c r="T3022">
        <f>(Churn_Data[[#This Row],[OnlineSecurity]]="Yes")+(Churn_Data[[#This Row],[OnlineBackup]]="Yes")+(Churn_Data[[#This Row],[DeviceProtection]]="Yes")+(Churn_Data[[#This Row],[TechSupport]]="Yes")+(Churn_Data[[#This Row],[StreamingTV]]="Yes")+(Churn_Data[[#This Row],[StreamingMovies]]="Yes")</f>
        <v>4</v>
      </c>
      <c r="U3022" t="s">
        <v>27</v>
      </c>
      <c r="V3022" t="s">
        <v>32</v>
      </c>
      <c r="W3022" t="str">
        <f>IF(ISNUMBER(SEARCH("automatic", Churn_Data[[#This Row],[PaymentMethod]])), "Automatic", "Manual")</f>
        <v>Manual</v>
      </c>
      <c r="X3022">
        <v>103.65</v>
      </c>
      <c r="Y3022" t="str">
        <f>IF(Churn_Data[[#This Row],[tenure]]&lt;=12,"0-1 Year",IF(Churn_Data[[#This Row],[tenure]]&lt;=24,"1-2 Years",IF(Churn_Data[[#This Row],[tenure]]&lt;=36,"2-3 Years",IF(Churn_Data[[#This Row],[tenure]]&lt;=48,"3-4 Years",IF(Churn_Data[[#This Row],[tenure]]&lt;=60,"4-5 Years","5+ Years")))))</f>
        <v>3-4 Years</v>
      </c>
      <c r="Z3022">
        <v>38</v>
      </c>
      <c r="AA3022">
        <v>3988.5</v>
      </c>
      <c r="AB3022">
        <f>IF(Churn_Data[[#This Row],[Churn]]="No",Churn_Data[[#This Row],[MonthlyCharges]],NA())</f>
        <v>103.65</v>
      </c>
      <c r="AC3022">
        <f>IF(Churn_Data[[#This Row],[Churn]]="No",Churn_Data[[#This Row],[tenure]],NA())</f>
        <v>38</v>
      </c>
      <c r="AD3022" t="e">
        <f>IF(Churn_Data[[#This Row],[Churn]]="Yes",Churn_Data[[#This Row],[MonthlyCharges]],NA())</f>
        <v>#N/A</v>
      </c>
      <c r="AE3022" t="e">
        <f>IF(Churn_Data[[#This Row],[Churn]]="Yes",Churn_Data[[#This Row],[tenure]],NA())</f>
        <v>#N/A</v>
      </c>
      <c r="AF3022">
        <v>3938.7</v>
      </c>
    </row>
    <row r="3023" spans="1:32" x14ac:dyDescent="0.3">
      <c r="A3023" t="s">
        <v>3055</v>
      </c>
      <c r="B3023" t="s">
        <v>30</v>
      </c>
      <c r="C3023" t="str">
        <f>IF(Churn_Data[[#This Row],[SeniorCitizen]]=1,"Yes","No")</f>
        <v>No</v>
      </c>
      <c r="D3023">
        <v>0</v>
      </c>
      <c r="E3023" t="s">
        <v>25</v>
      </c>
      <c r="F3023" t="s">
        <v>25</v>
      </c>
      <c r="G3023" t="s">
        <v>24</v>
      </c>
      <c r="H3023" t="s">
        <v>24</v>
      </c>
      <c r="I3023" t="s">
        <v>26</v>
      </c>
      <c r="J3023" t="str">
        <f>IF(Churn_Data[[#This Row],[InternetService]]&lt;&gt;"No","Yes","No")</f>
        <v>Yes</v>
      </c>
      <c r="K3023" t="s">
        <v>25</v>
      </c>
      <c r="L3023" t="s">
        <v>25</v>
      </c>
      <c r="M3023" t="s">
        <v>25</v>
      </c>
      <c r="N3023" t="s">
        <v>24</v>
      </c>
      <c r="O3023" t="s">
        <v>24</v>
      </c>
      <c r="P3023" t="s">
        <v>24</v>
      </c>
      <c r="Q3023" t="s">
        <v>25</v>
      </c>
      <c r="R3023">
        <f>IF(Churn_Data[[#This Row],[Churn]]="Yes",1,0)</f>
        <v>0</v>
      </c>
      <c r="S3023" t="s">
        <v>25</v>
      </c>
      <c r="T3023">
        <f>(Churn_Data[[#This Row],[OnlineSecurity]]="Yes")+(Churn_Data[[#This Row],[OnlineBackup]]="Yes")+(Churn_Data[[#This Row],[DeviceProtection]]="Yes")+(Churn_Data[[#This Row],[TechSupport]]="Yes")+(Churn_Data[[#This Row],[StreamingTV]]="Yes")+(Churn_Data[[#This Row],[StreamingMovies]]="Yes")</f>
        <v>3</v>
      </c>
      <c r="U3023" t="s">
        <v>27</v>
      </c>
      <c r="V3023" t="s">
        <v>32</v>
      </c>
      <c r="W3023" t="str">
        <f>IF(ISNUMBER(SEARCH("automatic", Churn_Data[[#This Row],[PaymentMethod]])), "Automatic", "Manual")</f>
        <v>Manual</v>
      </c>
      <c r="X3023">
        <v>100.75</v>
      </c>
      <c r="Y3023" t="str">
        <f>IF(Churn_Data[[#This Row],[tenure]]&lt;=12,"0-1 Year",IF(Churn_Data[[#This Row],[tenure]]&lt;=24,"1-2 Years",IF(Churn_Data[[#This Row],[tenure]]&lt;=36,"2-3 Years",IF(Churn_Data[[#This Row],[tenure]]&lt;=48,"3-4 Years",IF(Churn_Data[[#This Row],[tenure]]&lt;=60,"4-5 Years","5+ Years")))))</f>
        <v>1-2 Years</v>
      </c>
      <c r="Z3023">
        <v>13</v>
      </c>
      <c r="AA3023">
        <v>1313.25</v>
      </c>
      <c r="AB3023">
        <f>IF(Churn_Data[[#This Row],[Churn]]="No",Churn_Data[[#This Row],[MonthlyCharges]],NA())</f>
        <v>100.75</v>
      </c>
      <c r="AC3023">
        <f>IF(Churn_Data[[#This Row],[Churn]]="No",Churn_Data[[#This Row],[tenure]],NA())</f>
        <v>13</v>
      </c>
      <c r="AD3023" t="e">
        <f>IF(Churn_Data[[#This Row],[Churn]]="Yes",Churn_Data[[#This Row],[MonthlyCharges]],NA())</f>
        <v>#N/A</v>
      </c>
      <c r="AE3023" t="e">
        <f>IF(Churn_Data[[#This Row],[Churn]]="Yes",Churn_Data[[#This Row],[tenure]],NA())</f>
        <v>#N/A</v>
      </c>
      <c r="AF3023">
        <v>1309.75</v>
      </c>
    </row>
    <row r="3024" spans="1:32" x14ac:dyDescent="0.3">
      <c r="A3024" t="s">
        <v>3056</v>
      </c>
      <c r="B3024" t="s">
        <v>23</v>
      </c>
      <c r="C3024" t="str">
        <f>IF(Churn_Data[[#This Row],[SeniorCitizen]]=1,"Yes","No")</f>
        <v>No</v>
      </c>
      <c r="D3024">
        <v>0</v>
      </c>
      <c r="E3024" t="s">
        <v>25</v>
      </c>
      <c r="F3024" t="s">
        <v>25</v>
      </c>
      <c r="G3024" t="s">
        <v>24</v>
      </c>
      <c r="H3024" t="s">
        <v>24</v>
      </c>
      <c r="I3024" t="s">
        <v>26</v>
      </c>
      <c r="J3024" t="str">
        <f>IF(Churn_Data[[#This Row],[InternetService]]&lt;&gt;"No","Yes","No")</f>
        <v>Yes</v>
      </c>
      <c r="K3024" t="s">
        <v>25</v>
      </c>
      <c r="L3024" t="s">
        <v>25</v>
      </c>
      <c r="M3024" t="s">
        <v>25</v>
      </c>
      <c r="N3024" t="s">
        <v>24</v>
      </c>
      <c r="O3024" t="s">
        <v>24</v>
      </c>
      <c r="P3024" t="s">
        <v>24</v>
      </c>
      <c r="Q3024" t="s">
        <v>24</v>
      </c>
      <c r="R3024">
        <f>IF(Churn_Data[[#This Row],[Churn]]="Yes",1,0)</f>
        <v>1</v>
      </c>
      <c r="S3024" t="s">
        <v>24</v>
      </c>
      <c r="T3024">
        <f>(Churn_Data[[#This Row],[OnlineSecurity]]="Yes")+(Churn_Data[[#This Row],[OnlineBackup]]="Yes")+(Churn_Data[[#This Row],[DeviceProtection]]="Yes")+(Churn_Data[[#This Row],[TechSupport]]="Yes")+(Churn_Data[[#This Row],[StreamingTV]]="Yes")+(Churn_Data[[#This Row],[StreamingMovies]]="Yes")</f>
        <v>3</v>
      </c>
      <c r="U3024" t="s">
        <v>27</v>
      </c>
      <c r="V3024" t="s">
        <v>32</v>
      </c>
      <c r="W3024" t="str">
        <f>IF(ISNUMBER(SEARCH("automatic", Churn_Data[[#This Row],[PaymentMethod]])), "Automatic", "Manual")</f>
        <v>Manual</v>
      </c>
      <c r="X3024">
        <v>100.1</v>
      </c>
      <c r="Y3024" t="str">
        <f>IF(Churn_Data[[#This Row],[tenure]]&lt;=12,"0-1 Year",IF(Churn_Data[[#This Row],[tenure]]&lt;=24,"1-2 Years",IF(Churn_Data[[#This Row],[tenure]]&lt;=36,"2-3 Years",IF(Churn_Data[[#This Row],[tenure]]&lt;=48,"3-4 Years",IF(Churn_Data[[#This Row],[tenure]]&lt;=60,"4-5 Years","5+ Years")))))</f>
        <v>4-5 Years</v>
      </c>
      <c r="Z3024">
        <v>54</v>
      </c>
      <c r="AA3024">
        <v>5440.9</v>
      </c>
      <c r="AB3024" t="e">
        <f>IF(Churn_Data[[#This Row],[Churn]]="No",Churn_Data[[#This Row],[MonthlyCharges]],NA())</f>
        <v>#N/A</v>
      </c>
      <c r="AC3024" t="e">
        <f>IF(Churn_Data[[#This Row],[Churn]]="No",Churn_Data[[#This Row],[tenure]],NA())</f>
        <v>#N/A</v>
      </c>
      <c r="AD3024">
        <f>IF(Churn_Data[[#This Row],[Churn]]="Yes",Churn_Data[[#This Row],[MonthlyCharges]],NA())</f>
        <v>100.1</v>
      </c>
      <c r="AE3024">
        <f>IF(Churn_Data[[#This Row],[Churn]]="Yes",Churn_Data[[#This Row],[tenure]],NA())</f>
        <v>54</v>
      </c>
      <c r="AF3024">
        <v>5405.4</v>
      </c>
    </row>
    <row r="3025" spans="1:32" x14ac:dyDescent="0.3">
      <c r="A3025" t="s">
        <v>3057</v>
      </c>
      <c r="B3025" t="s">
        <v>30</v>
      </c>
      <c r="C3025" t="str">
        <f>IF(Churn_Data[[#This Row],[SeniorCitizen]]=1,"Yes","No")</f>
        <v>No</v>
      </c>
      <c r="D3025">
        <v>0</v>
      </c>
      <c r="E3025" t="s">
        <v>24</v>
      </c>
      <c r="F3025" t="s">
        <v>24</v>
      </c>
      <c r="G3025" t="s">
        <v>24</v>
      </c>
      <c r="H3025" t="s">
        <v>24</v>
      </c>
      <c r="I3025" t="s">
        <v>26</v>
      </c>
      <c r="J3025" t="str">
        <f>IF(Churn_Data[[#This Row],[InternetService]]&lt;&gt;"No","Yes","No")</f>
        <v>Yes</v>
      </c>
      <c r="K3025" t="s">
        <v>25</v>
      </c>
      <c r="L3025" t="s">
        <v>24</v>
      </c>
      <c r="M3025" t="s">
        <v>24</v>
      </c>
      <c r="N3025" t="s">
        <v>24</v>
      </c>
      <c r="O3025" t="s">
        <v>24</v>
      </c>
      <c r="P3025" t="s">
        <v>24</v>
      </c>
      <c r="Q3025" t="s">
        <v>25</v>
      </c>
      <c r="R3025">
        <f>IF(Churn_Data[[#This Row],[Churn]]="Yes",1,0)</f>
        <v>0</v>
      </c>
      <c r="S3025" t="s">
        <v>24</v>
      </c>
      <c r="T3025">
        <f>(Churn_Data[[#This Row],[OnlineSecurity]]="Yes")+(Churn_Data[[#This Row],[OnlineBackup]]="Yes")+(Churn_Data[[#This Row],[DeviceProtection]]="Yes")+(Churn_Data[[#This Row],[TechSupport]]="Yes")+(Churn_Data[[#This Row],[StreamingTV]]="Yes")+(Churn_Data[[#This Row],[StreamingMovies]]="Yes")</f>
        <v>5</v>
      </c>
      <c r="U3025" t="s">
        <v>27</v>
      </c>
      <c r="V3025" t="s">
        <v>32</v>
      </c>
      <c r="W3025" t="str">
        <f>IF(ISNUMBER(SEARCH("automatic", Churn_Data[[#This Row],[PaymentMethod]])), "Automatic", "Manual")</f>
        <v>Manual</v>
      </c>
      <c r="X3025">
        <v>109.95</v>
      </c>
      <c r="Y3025" t="str">
        <f>IF(Churn_Data[[#This Row],[tenure]]&lt;=12,"0-1 Year",IF(Churn_Data[[#This Row],[tenure]]&lt;=24,"1-2 Years",IF(Churn_Data[[#This Row],[tenure]]&lt;=36,"2-3 Years",IF(Churn_Data[[#This Row],[tenure]]&lt;=48,"3-4 Years",IF(Churn_Data[[#This Row],[tenure]]&lt;=60,"4-5 Years","5+ Years")))))</f>
        <v>2-3 Years</v>
      </c>
      <c r="Z3025">
        <v>35</v>
      </c>
      <c r="AA3025">
        <v>3782.4</v>
      </c>
      <c r="AB3025">
        <f>IF(Churn_Data[[#This Row],[Churn]]="No",Churn_Data[[#This Row],[MonthlyCharges]],NA())</f>
        <v>109.95</v>
      </c>
      <c r="AC3025">
        <f>IF(Churn_Data[[#This Row],[Churn]]="No",Churn_Data[[#This Row],[tenure]],NA())</f>
        <v>35</v>
      </c>
      <c r="AD3025" t="e">
        <f>IF(Churn_Data[[#This Row],[Churn]]="Yes",Churn_Data[[#This Row],[MonthlyCharges]],NA())</f>
        <v>#N/A</v>
      </c>
      <c r="AE3025" t="e">
        <f>IF(Churn_Data[[#This Row],[Churn]]="Yes",Churn_Data[[#This Row],[tenure]],NA())</f>
        <v>#N/A</v>
      </c>
      <c r="AF3025">
        <v>3848.25</v>
      </c>
    </row>
    <row r="3026" spans="1:32" x14ac:dyDescent="0.3">
      <c r="A3026" t="s">
        <v>3058</v>
      </c>
      <c r="B3026" t="s">
        <v>23</v>
      </c>
      <c r="C3026" t="str">
        <f>IF(Churn_Data[[#This Row],[SeniorCitizen]]=1,"Yes","No")</f>
        <v>No</v>
      </c>
      <c r="D3026">
        <v>0</v>
      </c>
      <c r="E3026" t="s">
        <v>25</v>
      </c>
      <c r="F3026" t="s">
        <v>25</v>
      </c>
      <c r="G3026" t="s">
        <v>24</v>
      </c>
      <c r="H3026" t="s">
        <v>24</v>
      </c>
      <c r="I3026" t="s">
        <v>26</v>
      </c>
      <c r="J3026" t="str">
        <f>IF(Churn_Data[[#This Row],[InternetService]]&lt;&gt;"No","Yes","No")</f>
        <v>Yes</v>
      </c>
      <c r="K3026" t="s">
        <v>25</v>
      </c>
      <c r="L3026" t="s">
        <v>25</v>
      </c>
      <c r="M3026" t="s">
        <v>25</v>
      </c>
      <c r="N3026" t="s">
        <v>24</v>
      </c>
      <c r="O3026" t="s">
        <v>24</v>
      </c>
      <c r="P3026" t="s">
        <v>24</v>
      </c>
      <c r="Q3026" t="s">
        <v>24</v>
      </c>
      <c r="R3026">
        <f>IF(Churn_Data[[#This Row],[Churn]]="Yes",1,0)</f>
        <v>1</v>
      </c>
      <c r="S3026" t="s">
        <v>24</v>
      </c>
      <c r="T3026">
        <f>(Churn_Data[[#This Row],[OnlineSecurity]]="Yes")+(Churn_Data[[#This Row],[OnlineBackup]]="Yes")+(Churn_Data[[#This Row],[DeviceProtection]]="Yes")+(Churn_Data[[#This Row],[TechSupport]]="Yes")+(Churn_Data[[#This Row],[StreamingTV]]="Yes")+(Churn_Data[[#This Row],[StreamingMovies]]="Yes")</f>
        <v>3</v>
      </c>
      <c r="U3026" t="s">
        <v>27</v>
      </c>
      <c r="V3026" t="s">
        <v>46</v>
      </c>
      <c r="W3026" t="str">
        <f>IF(ISNUMBER(SEARCH("automatic", Churn_Data[[#This Row],[PaymentMethod]])), "Automatic", "Manual")</f>
        <v>Automatic</v>
      </c>
      <c r="X3026">
        <v>99.85</v>
      </c>
      <c r="Y3026" t="str">
        <f>IF(Churn_Data[[#This Row],[tenure]]&lt;=12,"0-1 Year",IF(Churn_Data[[#This Row],[tenure]]&lt;=24,"1-2 Years",IF(Churn_Data[[#This Row],[tenure]]&lt;=36,"2-3 Years",IF(Churn_Data[[#This Row],[tenure]]&lt;=48,"3-4 Years",IF(Churn_Data[[#This Row],[tenure]]&lt;=60,"4-5 Years","5+ Years")))))</f>
        <v>1-2 Years</v>
      </c>
      <c r="Z3026">
        <v>18</v>
      </c>
      <c r="AA3026">
        <v>1776.95</v>
      </c>
      <c r="AB3026" t="e">
        <f>IF(Churn_Data[[#This Row],[Churn]]="No",Churn_Data[[#This Row],[MonthlyCharges]],NA())</f>
        <v>#N/A</v>
      </c>
      <c r="AC3026" t="e">
        <f>IF(Churn_Data[[#This Row],[Churn]]="No",Churn_Data[[#This Row],[tenure]],NA())</f>
        <v>#N/A</v>
      </c>
      <c r="AD3026">
        <f>IF(Churn_Data[[#This Row],[Churn]]="Yes",Churn_Data[[#This Row],[MonthlyCharges]],NA())</f>
        <v>99.85</v>
      </c>
      <c r="AE3026">
        <f>IF(Churn_Data[[#This Row],[Churn]]="Yes",Churn_Data[[#This Row],[tenure]],NA())</f>
        <v>18</v>
      </c>
      <c r="AF3026">
        <v>1797.3</v>
      </c>
    </row>
    <row r="3027" spans="1:32" x14ac:dyDescent="0.3">
      <c r="A3027" t="s">
        <v>3059</v>
      </c>
      <c r="B3027" t="s">
        <v>23</v>
      </c>
      <c r="C3027" t="str">
        <f>IF(Churn_Data[[#This Row],[SeniorCitizen]]=1,"Yes","No")</f>
        <v>Yes</v>
      </c>
      <c r="D3027">
        <v>1</v>
      </c>
      <c r="E3027" t="s">
        <v>25</v>
      </c>
      <c r="F3027" t="s">
        <v>25</v>
      </c>
      <c r="G3027" t="s">
        <v>24</v>
      </c>
      <c r="H3027" t="s">
        <v>24</v>
      </c>
      <c r="I3027" t="s">
        <v>26</v>
      </c>
      <c r="J3027" t="str">
        <f>IF(Churn_Data[[#This Row],[InternetService]]&lt;&gt;"No","Yes","No")</f>
        <v>Yes</v>
      </c>
      <c r="K3027" t="s">
        <v>25</v>
      </c>
      <c r="L3027" t="s">
        <v>24</v>
      </c>
      <c r="M3027" t="s">
        <v>25</v>
      </c>
      <c r="N3027" t="s">
        <v>24</v>
      </c>
      <c r="O3027" t="s">
        <v>24</v>
      </c>
      <c r="P3027" t="s">
        <v>24</v>
      </c>
      <c r="Q3027" t="s">
        <v>25</v>
      </c>
      <c r="R3027">
        <f>IF(Churn_Data[[#This Row],[Churn]]="Yes",1,0)</f>
        <v>0</v>
      </c>
      <c r="S3027" t="s">
        <v>24</v>
      </c>
      <c r="T3027">
        <f>(Churn_Data[[#This Row],[OnlineSecurity]]="Yes")+(Churn_Data[[#This Row],[OnlineBackup]]="Yes")+(Churn_Data[[#This Row],[DeviceProtection]]="Yes")+(Churn_Data[[#This Row],[TechSupport]]="Yes")+(Churn_Data[[#This Row],[StreamingTV]]="Yes")+(Churn_Data[[#This Row],[StreamingMovies]]="Yes")</f>
        <v>4</v>
      </c>
      <c r="U3027" t="s">
        <v>27</v>
      </c>
      <c r="V3027" t="s">
        <v>72</v>
      </c>
      <c r="W3027" t="str">
        <f>IF(ISNUMBER(SEARCH("automatic", Churn_Data[[#This Row],[PaymentMethod]])), "Automatic", "Manual")</f>
        <v>Automatic</v>
      </c>
      <c r="X3027">
        <v>103.6</v>
      </c>
      <c r="Y3027" t="str">
        <f>IF(Churn_Data[[#This Row],[tenure]]&lt;=12,"0-1 Year",IF(Churn_Data[[#This Row],[tenure]]&lt;=24,"1-2 Years",IF(Churn_Data[[#This Row],[tenure]]&lt;=36,"2-3 Years",IF(Churn_Data[[#This Row],[tenure]]&lt;=48,"3-4 Years",IF(Churn_Data[[#This Row],[tenure]]&lt;=60,"4-5 Years","5+ Years")))))</f>
        <v>1-2 Years</v>
      </c>
      <c r="Z3027">
        <v>18</v>
      </c>
      <c r="AA3027">
        <v>1806.35</v>
      </c>
      <c r="AB3027">
        <f>IF(Churn_Data[[#This Row],[Churn]]="No",Churn_Data[[#This Row],[MonthlyCharges]],NA())</f>
        <v>103.6</v>
      </c>
      <c r="AC3027">
        <f>IF(Churn_Data[[#This Row],[Churn]]="No",Churn_Data[[#This Row],[tenure]],NA())</f>
        <v>18</v>
      </c>
      <c r="AD3027" t="e">
        <f>IF(Churn_Data[[#This Row],[Churn]]="Yes",Churn_Data[[#This Row],[MonthlyCharges]],NA())</f>
        <v>#N/A</v>
      </c>
      <c r="AE3027" t="e">
        <f>IF(Churn_Data[[#This Row],[Churn]]="Yes",Churn_Data[[#This Row],[tenure]],NA())</f>
        <v>#N/A</v>
      </c>
      <c r="AF3027">
        <v>1864.8</v>
      </c>
    </row>
    <row r="3028" spans="1:32" x14ac:dyDescent="0.3">
      <c r="A3028" t="s">
        <v>3060</v>
      </c>
      <c r="B3028" t="s">
        <v>30</v>
      </c>
      <c r="C3028" t="str">
        <f>IF(Churn_Data[[#This Row],[SeniorCitizen]]=1,"Yes","No")</f>
        <v>No</v>
      </c>
      <c r="D3028">
        <v>0</v>
      </c>
      <c r="E3028" t="s">
        <v>25</v>
      </c>
      <c r="F3028" t="s">
        <v>25</v>
      </c>
      <c r="G3028" t="s">
        <v>24</v>
      </c>
      <c r="H3028" t="s">
        <v>24</v>
      </c>
      <c r="I3028" t="s">
        <v>26</v>
      </c>
      <c r="J3028" t="str">
        <f>IF(Churn_Data[[#This Row],[InternetService]]&lt;&gt;"No","Yes","No")</f>
        <v>Yes</v>
      </c>
      <c r="K3028" t="s">
        <v>25</v>
      </c>
      <c r="L3028" t="s">
        <v>25</v>
      </c>
      <c r="M3028" t="s">
        <v>25</v>
      </c>
      <c r="N3028" t="s">
        <v>24</v>
      </c>
      <c r="O3028" t="s">
        <v>24</v>
      </c>
      <c r="P3028" t="s">
        <v>24</v>
      </c>
      <c r="Q3028" t="s">
        <v>24</v>
      </c>
      <c r="R3028">
        <f>IF(Churn_Data[[#This Row],[Churn]]="Yes",1,0)</f>
        <v>1</v>
      </c>
      <c r="S3028" t="s">
        <v>24</v>
      </c>
      <c r="T3028">
        <f>(Churn_Data[[#This Row],[OnlineSecurity]]="Yes")+(Churn_Data[[#This Row],[OnlineBackup]]="Yes")+(Churn_Data[[#This Row],[DeviceProtection]]="Yes")+(Churn_Data[[#This Row],[TechSupport]]="Yes")+(Churn_Data[[#This Row],[StreamingTV]]="Yes")+(Churn_Data[[#This Row],[StreamingMovies]]="Yes")</f>
        <v>3</v>
      </c>
      <c r="U3028" t="s">
        <v>27</v>
      </c>
      <c r="V3028" t="s">
        <v>28</v>
      </c>
      <c r="W3028" t="str">
        <f>IF(ISNUMBER(SEARCH("automatic", Churn_Data[[#This Row],[PaymentMethod]])), "Automatic", "Manual")</f>
        <v>Manual</v>
      </c>
      <c r="X3028">
        <v>99</v>
      </c>
      <c r="Y3028" t="str">
        <f>IF(Churn_Data[[#This Row],[tenure]]&lt;=12,"0-1 Year",IF(Churn_Data[[#This Row],[tenure]]&lt;=24,"1-2 Years",IF(Churn_Data[[#This Row],[tenure]]&lt;=36,"2-3 Years",IF(Churn_Data[[#This Row],[tenure]]&lt;=48,"3-4 Years",IF(Churn_Data[[#This Row],[tenure]]&lt;=60,"4-5 Years","5+ Years")))))</f>
        <v>1-2 Years</v>
      </c>
      <c r="Z3028">
        <v>13</v>
      </c>
      <c r="AA3028">
        <v>1301.7</v>
      </c>
      <c r="AB3028" t="e">
        <f>IF(Churn_Data[[#This Row],[Churn]]="No",Churn_Data[[#This Row],[MonthlyCharges]],NA())</f>
        <v>#N/A</v>
      </c>
      <c r="AC3028" t="e">
        <f>IF(Churn_Data[[#This Row],[Churn]]="No",Churn_Data[[#This Row],[tenure]],NA())</f>
        <v>#N/A</v>
      </c>
      <c r="AD3028">
        <f>IF(Churn_Data[[#This Row],[Churn]]="Yes",Churn_Data[[#This Row],[MonthlyCharges]],NA())</f>
        <v>99</v>
      </c>
      <c r="AE3028">
        <f>IF(Churn_Data[[#This Row],[Churn]]="Yes",Churn_Data[[#This Row],[tenure]],NA())</f>
        <v>13</v>
      </c>
      <c r="AF3028">
        <v>1287</v>
      </c>
    </row>
    <row r="3029" spans="1:32" x14ac:dyDescent="0.3">
      <c r="A3029" t="s">
        <v>3061</v>
      </c>
      <c r="B3029" t="s">
        <v>23</v>
      </c>
      <c r="C3029" t="str">
        <f>IF(Churn_Data[[#This Row],[SeniorCitizen]]=1,"Yes","No")</f>
        <v>No</v>
      </c>
      <c r="D3029">
        <v>0</v>
      </c>
      <c r="E3029" t="s">
        <v>25</v>
      </c>
      <c r="F3029" t="s">
        <v>25</v>
      </c>
      <c r="G3029" t="s">
        <v>24</v>
      </c>
      <c r="H3029" t="s">
        <v>24</v>
      </c>
      <c r="I3029" t="s">
        <v>26</v>
      </c>
      <c r="J3029" t="str">
        <f>IF(Churn_Data[[#This Row],[InternetService]]&lt;&gt;"No","Yes","No")</f>
        <v>Yes</v>
      </c>
      <c r="K3029" t="s">
        <v>25</v>
      </c>
      <c r="L3029" t="s">
        <v>24</v>
      </c>
      <c r="M3029" t="s">
        <v>24</v>
      </c>
      <c r="N3029" t="s">
        <v>24</v>
      </c>
      <c r="O3029" t="s">
        <v>24</v>
      </c>
      <c r="P3029" t="s">
        <v>24</v>
      </c>
      <c r="Q3029" t="s">
        <v>24</v>
      </c>
      <c r="R3029">
        <f>IF(Churn_Data[[#This Row],[Churn]]="Yes",1,0)</f>
        <v>1</v>
      </c>
      <c r="S3029" t="s">
        <v>25</v>
      </c>
      <c r="T3029">
        <f>(Churn_Data[[#This Row],[OnlineSecurity]]="Yes")+(Churn_Data[[#This Row],[OnlineBackup]]="Yes")+(Churn_Data[[#This Row],[DeviceProtection]]="Yes")+(Churn_Data[[#This Row],[TechSupport]]="Yes")+(Churn_Data[[#This Row],[StreamingTV]]="Yes")+(Churn_Data[[#This Row],[StreamingMovies]]="Yes")</f>
        <v>5</v>
      </c>
      <c r="U3029" t="s">
        <v>27</v>
      </c>
      <c r="V3029" t="s">
        <v>32</v>
      </c>
      <c r="W3029" t="str">
        <f>IF(ISNUMBER(SEARCH("automatic", Churn_Data[[#This Row],[PaymentMethod]])), "Automatic", "Manual")</f>
        <v>Manual</v>
      </c>
      <c r="X3029">
        <v>111.1</v>
      </c>
      <c r="Y3029" t="str">
        <f>IF(Churn_Data[[#This Row],[tenure]]&lt;=12,"0-1 Year",IF(Churn_Data[[#This Row],[tenure]]&lt;=24,"1-2 Years",IF(Churn_Data[[#This Row],[tenure]]&lt;=36,"2-3 Years",IF(Churn_Data[[#This Row],[tenure]]&lt;=48,"3-4 Years",IF(Churn_Data[[#This Row],[tenure]]&lt;=60,"4-5 Years","5+ Years")))))</f>
        <v>4-5 Years</v>
      </c>
      <c r="Z3029">
        <v>54</v>
      </c>
      <c r="AA3029">
        <v>6014.85</v>
      </c>
      <c r="AB3029" t="e">
        <f>IF(Churn_Data[[#This Row],[Churn]]="No",Churn_Data[[#This Row],[MonthlyCharges]],NA())</f>
        <v>#N/A</v>
      </c>
      <c r="AC3029" t="e">
        <f>IF(Churn_Data[[#This Row],[Churn]]="No",Churn_Data[[#This Row],[tenure]],NA())</f>
        <v>#N/A</v>
      </c>
      <c r="AD3029">
        <f>IF(Churn_Data[[#This Row],[Churn]]="Yes",Churn_Data[[#This Row],[MonthlyCharges]],NA())</f>
        <v>111.1</v>
      </c>
      <c r="AE3029">
        <f>IF(Churn_Data[[#This Row],[Churn]]="Yes",Churn_Data[[#This Row],[tenure]],NA())</f>
        <v>54</v>
      </c>
      <c r="AF3029">
        <v>5999.4</v>
      </c>
    </row>
    <row r="3030" spans="1:32" x14ac:dyDescent="0.3">
      <c r="A3030" t="s">
        <v>3062</v>
      </c>
      <c r="B3030" t="s">
        <v>23</v>
      </c>
      <c r="C3030" t="str">
        <f>IF(Churn_Data[[#This Row],[SeniorCitizen]]=1,"Yes","No")</f>
        <v>Yes</v>
      </c>
      <c r="D3030">
        <v>1</v>
      </c>
      <c r="E3030" t="s">
        <v>24</v>
      </c>
      <c r="F3030" t="s">
        <v>25</v>
      </c>
      <c r="G3030" t="s">
        <v>24</v>
      </c>
      <c r="H3030" t="s">
        <v>24</v>
      </c>
      <c r="I3030" t="s">
        <v>26</v>
      </c>
      <c r="J3030" t="str">
        <f>IF(Churn_Data[[#This Row],[InternetService]]&lt;&gt;"No","Yes","No")</f>
        <v>Yes</v>
      </c>
      <c r="K3030" t="s">
        <v>25</v>
      </c>
      <c r="L3030" t="s">
        <v>25</v>
      </c>
      <c r="M3030" t="s">
        <v>25</v>
      </c>
      <c r="N3030" t="s">
        <v>24</v>
      </c>
      <c r="O3030" t="s">
        <v>24</v>
      </c>
      <c r="P3030" t="s">
        <v>24</v>
      </c>
      <c r="Q3030" t="s">
        <v>24</v>
      </c>
      <c r="R3030">
        <f>IF(Churn_Data[[#This Row],[Churn]]="Yes",1,0)</f>
        <v>1</v>
      </c>
      <c r="S3030" t="s">
        <v>25</v>
      </c>
      <c r="T3030">
        <f>(Churn_Data[[#This Row],[OnlineSecurity]]="Yes")+(Churn_Data[[#This Row],[OnlineBackup]]="Yes")+(Churn_Data[[#This Row],[DeviceProtection]]="Yes")+(Churn_Data[[#This Row],[TechSupport]]="Yes")+(Churn_Data[[#This Row],[StreamingTV]]="Yes")+(Churn_Data[[#This Row],[StreamingMovies]]="Yes")</f>
        <v>3</v>
      </c>
      <c r="U3030" t="s">
        <v>27</v>
      </c>
      <c r="V3030" t="s">
        <v>46</v>
      </c>
      <c r="W3030" t="str">
        <f>IF(ISNUMBER(SEARCH("automatic", Churn_Data[[#This Row],[PaymentMethod]])), "Automatic", "Manual")</f>
        <v>Automatic</v>
      </c>
      <c r="X3030">
        <v>99.75</v>
      </c>
      <c r="Y3030" t="str">
        <f>IF(Churn_Data[[#This Row],[tenure]]&lt;=12,"0-1 Year",IF(Churn_Data[[#This Row],[tenure]]&lt;=24,"1-2 Years",IF(Churn_Data[[#This Row],[tenure]]&lt;=36,"2-3 Years",IF(Churn_Data[[#This Row],[tenure]]&lt;=48,"3-4 Years",IF(Churn_Data[[#This Row],[tenure]]&lt;=60,"4-5 Years","5+ Years")))))</f>
        <v>1-2 Years</v>
      </c>
      <c r="Z3030">
        <v>18</v>
      </c>
      <c r="AA3030">
        <v>1836.25</v>
      </c>
      <c r="AB3030" t="e">
        <f>IF(Churn_Data[[#This Row],[Churn]]="No",Churn_Data[[#This Row],[MonthlyCharges]],NA())</f>
        <v>#N/A</v>
      </c>
      <c r="AC3030" t="e">
        <f>IF(Churn_Data[[#This Row],[Churn]]="No",Churn_Data[[#This Row],[tenure]],NA())</f>
        <v>#N/A</v>
      </c>
      <c r="AD3030">
        <f>IF(Churn_Data[[#This Row],[Churn]]="Yes",Churn_Data[[#This Row],[MonthlyCharges]],NA())</f>
        <v>99.75</v>
      </c>
      <c r="AE3030">
        <f>IF(Churn_Data[[#This Row],[Churn]]="Yes",Churn_Data[[#This Row],[tenure]],NA())</f>
        <v>18</v>
      </c>
      <c r="AF3030">
        <v>1795.5</v>
      </c>
    </row>
    <row r="3031" spans="1:32" x14ac:dyDescent="0.3">
      <c r="A3031" t="s">
        <v>3063</v>
      </c>
      <c r="B3031" t="s">
        <v>23</v>
      </c>
      <c r="C3031" t="str">
        <f>IF(Churn_Data[[#This Row],[SeniorCitizen]]=1,"Yes","No")</f>
        <v>No</v>
      </c>
      <c r="D3031">
        <v>0</v>
      </c>
      <c r="E3031" t="s">
        <v>24</v>
      </c>
      <c r="F3031" t="s">
        <v>25</v>
      </c>
      <c r="G3031" t="s">
        <v>24</v>
      </c>
      <c r="H3031" t="s">
        <v>24</v>
      </c>
      <c r="I3031" t="s">
        <v>25</v>
      </c>
      <c r="J3031" t="str">
        <f>IF(Churn_Data[[#This Row],[InternetService]]&lt;&gt;"No","Yes","No")</f>
        <v>No</v>
      </c>
      <c r="K3031" t="s">
        <v>3064</v>
      </c>
      <c r="L3031" t="s">
        <v>3064</v>
      </c>
      <c r="M3031" t="s">
        <v>3064</v>
      </c>
      <c r="N3031" t="s">
        <v>3064</v>
      </c>
      <c r="O3031" t="s">
        <v>3064</v>
      </c>
      <c r="P3031" t="s">
        <v>3064</v>
      </c>
      <c r="Q3031" t="s">
        <v>25</v>
      </c>
      <c r="R3031">
        <f>IF(Churn_Data[[#This Row],[Churn]]="Yes",1,0)</f>
        <v>0</v>
      </c>
      <c r="S3031" t="s">
        <v>25</v>
      </c>
      <c r="T3031">
        <f>(Churn_Data[[#This Row],[OnlineSecurity]]="Yes")+(Churn_Data[[#This Row],[OnlineBackup]]="Yes")+(Churn_Data[[#This Row],[DeviceProtection]]="Yes")+(Churn_Data[[#This Row],[TechSupport]]="Yes")+(Churn_Data[[#This Row],[StreamingTV]]="Yes")+(Churn_Data[[#This Row],[StreamingMovies]]="Yes")</f>
        <v>0</v>
      </c>
      <c r="U3031" t="s">
        <v>27</v>
      </c>
      <c r="V3031" t="s">
        <v>32</v>
      </c>
      <c r="W3031" t="str">
        <f>IF(ISNUMBER(SEARCH("automatic", Churn_Data[[#This Row],[PaymentMethod]])), "Automatic", "Manual")</f>
        <v>Manual</v>
      </c>
      <c r="X3031">
        <v>24.7</v>
      </c>
      <c r="Y3031" t="str">
        <f>IF(Churn_Data[[#This Row],[tenure]]&lt;=12,"0-1 Year",IF(Churn_Data[[#This Row],[tenure]]&lt;=24,"1-2 Years",IF(Churn_Data[[#This Row],[tenure]]&lt;=36,"2-3 Years",IF(Churn_Data[[#This Row],[tenure]]&lt;=48,"3-4 Years",IF(Churn_Data[[#This Row],[tenure]]&lt;=60,"4-5 Years","5+ Years")))))</f>
        <v>2-3 Years</v>
      </c>
      <c r="Z3031">
        <v>34</v>
      </c>
      <c r="AA3031">
        <v>780.2</v>
      </c>
      <c r="AB3031">
        <f>IF(Churn_Data[[#This Row],[Churn]]="No",Churn_Data[[#This Row],[MonthlyCharges]],NA())</f>
        <v>24.7</v>
      </c>
      <c r="AC3031">
        <f>IF(Churn_Data[[#This Row],[Churn]]="No",Churn_Data[[#This Row],[tenure]],NA())</f>
        <v>34</v>
      </c>
      <c r="AD3031" t="e">
        <f>IF(Churn_Data[[#This Row],[Churn]]="Yes",Churn_Data[[#This Row],[MonthlyCharges]],NA())</f>
        <v>#N/A</v>
      </c>
      <c r="AE3031" t="e">
        <f>IF(Churn_Data[[#This Row],[Churn]]="Yes",Churn_Data[[#This Row],[tenure]],NA())</f>
        <v>#N/A</v>
      </c>
      <c r="AF3031">
        <v>839.8</v>
      </c>
    </row>
    <row r="3032" spans="1:32" x14ac:dyDescent="0.3">
      <c r="A3032" t="s">
        <v>3065</v>
      </c>
      <c r="B3032" t="s">
        <v>23</v>
      </c>
      <c r="C3032" t="str">
        <f>IF(Churn_Data[[#This Row],[SeniorCitizen]]=1,"Yes","No")</f>
        <v>No</v>
      </c>
      <c r="D3032">
        <v>0</v>
      </c>
      <c r="E3032" t="s">
        <v>25</v>
      </c>
      <c r="F3032" t="s">
        <v>25</v>
      </c>
      <c r="G3032" t="s">
        <v>24</v>
      </c>
      <c r="H3032" t="s">
        <v>24</v>
      </c>
      <c r="I3032" t="s">
        <v>25</v>
      </c>
      <c r="J3032" t="str">
        <f>IF(Churn_Data[[#This Row],[InternetService]]&lt;&gt;"No","Yes","No")</f>
        <v>No</v>
      </c>
      <c r="K3032" t="s">
        <v>3064</v>
      </c>
      <c r="L3032" t="s">
        <v>3064</v>
      </c>
      <c r="M3032" t="s">
        <v>3064</v>
      </c>
      <c r="N3032" t="s">
        <v>3064</v>
      </c>
      <c r="O3032" t="s">
        <v>3064</v>
      </c>
      <c r="P3032" t="s">
        <v>3064</v>
      </c>
      <c r="Q3032" t="s">
        <v>25</v>
      </c>
      <c r="R3032">
        <f>IF(Churn_Data[[#This Row],[Churn]]="Yes",1,0)</f>
        <v>0</v>
      </c>
      <c r="S3032" t="s">
        <v>25</v>
      </c>
      <c r="T3032">
        <f>(Churn_Data[[#This Row],[OnlineSecurity]]="Yes")+(Churn_Data[[#This Row],[OnlineBackup]]="Yes")+(Churn_Data[[#This Row],[DeviceProtection]]="Yes")+(Churn_Data[[#This Row],[TechSupport]]="Yes")+(Churn_Data[[#This Row],[StreamingTV]]="Yes")+(Churn_Data[[#This Row],[StreamingMovies]]="Yes")</f>
        <v>0</v>
      </c>
      <c r="U3032" t="s">
        <v>27</v>
      </c>
      <c r="V3032" t="s">
        <v>32</v>
      </c>
      <c r="W3032" t="str">
        <f>IF(ISNUMBER(SEARCH("automatic", Churn_Data[[#This Row],[PaymentMethod]])), "Automatic", "Manual")</f>
        <v>Manual</v>
      </c>
      <c r="X3032">
        <v>25.15</v>
      </c>
      <c r="Y3032" t="str">
        <f>IF(Churn_Data[[#This Row],[tenure]]&lt;=12,"0-1 Year",IF(Churn_Data[[#This Row],[tenure]]&lt;=24,"1-2 Years",IF(Churn_Data[[#This Row],[tenure]]&lt;=36,"2-3 Years",IF(Churn_Data[[#This Row],[tenure]]&lt;=48,"3-4 Years",IF(Churn_Data[[#This Row],[tenure]]&lt;=60,"4-5 Years","5+ Years")))))</f>
        <v>2-3 Years</v>
      </c>
      <c r="Z3032">
        <v>29</v>
      </c>
      <c r="AA3032">
        <v>702</v>
      </c>
      <c r="AB3032">
        <f>IF(Churn_Data[[#This Row],[Churn]]="No",Churn_Data[[#This Row],[MonthlyCharges]],NA())</f>
        <v>25.15</v>
      </c>
      <c r="AC3032">
        <f>IF(Churn_Data[[#This Row],[Churn]]="No",Churn_Data[[#This Row],[tenure]],NA())</f>
        <v>29</v>
      </c>
      <c r="AD3032" t="e">
        <f>IF(Churn_Data[[#This Row],[Churn]]="Yes",Churn_Data[[#This Row],[MonthlyCharges]],NA())</f>
        <v>#N/A</v>
      </c>
      <c r="AE3032" t="e">
        <f>IF(Churn_Data[[#This Row],[Churn]]="Yes",Churn_Data[[#This Row],[tenure]],NA())</f>
        <v>#N/A</v>
      </c>
      <c r="AF3032">
        <v>729.35</v>
      </c>
    </row>
    <row r="3033" spans="1:32" x14ac:dyDescent="0.3">
      <c r="A3033" t="s">
        <v>3066</v>
      </c>
      <c r="B3033" t="s">
        <v>23</v>
      </c>
      <c r="C3033" t="str">
        <f>IF(Churn_Data[[#This Row],[SeniorCitizen]]=1,"Yes","No")</f>
        <v>No</v>
      </c>
      <c r="D3033">
        <v>0</v>
      </c>
      <c r="E3033" t="s">
        <v>25</v>
      </c>
      <c r="F3033" t="s">
        <v>24</v>
      </c>
      <c r="G3033" t="s">
        <v>24</v>
      </c>
      <c r="H3033" t="s">
        <v>24</v>
      </c>
      <c r="I3033" t="s">
        <v>25</v>
      </c>
      <c r="J3033" t="str">
        <f>IF(Churn_Data[[#This Row],[InternetService]]&lt;&gt;"No","Yes","No")</f>
        <v>No</v>
      </c>
      <c r="K3033" t="s">
        <v>3064</v>
      </c>
      <c r="L3033" t="s">
        <v>3064</v>
      </c>
      <c r="M3033" t="s">
        <v>3064</v>
      </c>
      <c r="N3033" t="s">
        <v>3064</v>
      </c>
      <c r="O3033" t="s">
        <v>3064</v>
      </c>
      <c r="P3033" t="s">
        <v>3064</v>
      </c>
      <c r="Q3033" t="s">
        <v>25</v>
      </c>
      <c r="R3033">
        <f>IF(Churn_Data[[#This Row],[Churn]]="Yes",1,0)</f>
        <v>0</v>
      </c>
      <c r="S3033" t="s">
        <v>25</v>
      </c>
      <c r="T3033">
        <f>(Churn_Data[[#This Row],[OnlineSecurity]]="Yes")+(Churn_Data[[#This Row],[OnlineBackup]]="Yes")+(Churn_Data[[#This Row],[DeviceProtection]]="Yes")+(Churn_Data[[#This Row],[TechSupport]]="Yes")+(Churn_Data[[#This Row],[StreamingTV]]="Yes")+(Churn_Data[[#This Row],[StreamingMovies]]="Yes")</f>
        <v>0</v>
      </c>
      <c r="U3033" t="s">
        <v>27</v>
      </c>
      <c r="V3033" t="s">
        <v>28</v>
      </c>
      <c r="W3033" t="str">
        <f>IF(ISNUMBER(SEARCH("automatic", Churn_Data[[#This Row],[PaymentMethod]])), "Automatic", "Manual")</f>
        <v>Manual</v>
      </c>
      <c r="X3033">
        <v>25.4</v>
      </c>
      <c r="Y3033" t="str">
        <f>IF(Churn_Data[[#This Row],[tenure]]&lt;=12,"0-1 Year",IF(Churn_Data[[#This Row],[tenure]]&lt;=24,"1-2 Years",IF(Churn_Data[[#This Row],[tenure]]&lt;=36,"2-3 Years",IF(Churn_Data[[#This Row],[tenure]]&lt;=48,"3-4 Years",IF(Churn_Data[[#This Row],[tenure]]&lt;=60,"4-5 Years","5+ Years")))))</f>
        <v>0-1 Year</v>
      </c>
      <c r="Z3033">
        <v>1</v>
      </c>
      <c r="AA3033">
        <v>25.4</v>
      </c>
      <c r="AB3033">
        <f>IF(Churn_Data[[#This Row],[Churn]]="No",Churn_Data[[#This Row],[MonthlyCharges]],NA())</f>
        <v>25.4</v>
      </c>
      <c r="AC3033">
        <f>IF(Churn_Data[[#This Row],[Churn]]="No",Churn_Data[[#This Row],[tenure]],NA())</f>
        <v>1</v>
      </c>
      <c r="AD3033" t="e">
        <f>IF(Churn_Data[[#This Row],[Churn]]="Yes",Churn_Data[[#This Row],[MonthlyCharges]],NA())</f>
        <v>#N/A</v>
      </c>
      <c r="AE3033" t="e">
        <f>IF(Churn_Data[[#This Row],[Churn]]="Yes",Churn_Data[[#This Row],[tenure]],NA())</f>
        <v>#N/A</v>
      </c>
      <c r="AF3033">
        <v>25.4</v>
      </c>
    </row>
    <row r="3034" spans="1:32" x14ac:dyDescent="0.3">
      <c r="A3034" t="s">
        <v>3067</v>
      </c>
      <c r="B3034" t="s">
        <v>23</v>
      </c>
      <c r="C3034" t="str">
        <f>IF(Churn_Data[[#This Row],[SeniorCitizen]]=1,"Yes","No")</f>
        <v>No</v>
      </c>
      <c r="D3034">
        <v>0</v>
      </c>
      <c r="E3034" t="s">
        <v>24</v>
      </c>
      <c r="F3034" t="s">
        <v>24</v>
      </c>
      <c r="G3034" t="s">
        <v>24</v>
      </c>
      <c r="H3034" t="s">
        <v>24</v>
      </c>
      <c r="I3034" t="s">
        <v>25</v>
      </c>
      <c r="J3034" t="str">
        <f>IF(Churn_Data[[#This Row],[InternetService]]&lt;&gt;"No","Yes","No")</f>
        <v>No</v>
      </c>
      <c r="K3034" t="s">
        <v>3064</v>
      </c>
      <c r="L3034" t="s">
        <v>3064</v>
      </c>
      <c r="M3034" t="s">
        <v>3064</v>
      </c>
      <c r="N3034" t="s">
        <v>3064</v>
      </c>
      <c r="O3034" t="s">
        <v>3064</v>
      </c>
      <c r="P3034" t="s">
        <v>3064</v>
      </c>
      <c r="Q3034" t="s">
        <v>25</v>
      </c>
      <c r="R3034">
        <f>IF(Churn_Data[[#This Row],[Churn]]="Yes",1,0)</f>
        <v>0</v>
      </c>
      <c r="S3034" t="s">
        <v>24</v>
      </c>
      <c r="T3034">
        <f>(Churn_Data[[#This Row],[OnlineSecurity]]="Yes")+(Churn_Data[[#This Row],[OnlineBackup]]="Yes")+(Churn_Data[[#This Row],[DeviceProtection]]="Yes")+(Churn_Data[[#This Row],[TechSupport]]="Yes")+(Churn_Data[[#This Row],[StreamingTV]]="Yes")+(Churn_Data[[#This Row],[StreamingMovies]]="Yes")</f>
        <v>0</v>
      </c>
      <c r="U3034" t="s">
        <v>27</v>
      </c>
      <c r="V3034" t="s">
        <v>28</v>
      </c>
      <c r="W3034" t="str">
        <f>IF(ISNUMBER(SEARCH("automatic", Churn_Data[[#This Row],[PaymentMethod]])), "Automatic", "Manual")</f>
        <v>Manual</v>
      </c>
      <c r="X3034">
        <v>24.3</v>
      </c>
      <c r="Y3034" t="str">
        <f>IF(Churn_Data[[#This Row],[tenure]]&lt;=12,"0-1 Year",IF(Churn_Data[[#This Row],[tenure]]&lt;=24,"1-2 Years",IF(Churn_Data[[#This Row],[tenure]]&lt;=36,"2-3 Years",IF(Churn_Data[[#This Row],[tenure]]&lt;=48,"3-4 Years",IF(Churn_Data[[#This Row],[tenure]]&lt;=60,"4-5 Years","5+ Years")))))</f>
        <v>0-1 Year</v>
      </c>
      <c r="Z3034">
        <v>5</v>
      </c>
      <c r="AA3034">
        <v>132.25</v>
      </c>
      <c r="AB3034">
        <f>IF(Churn_Data[[#This Row],[Churn]]="No",Churn_Data[[#This Row],[MonthlyCharges]],NA())</f>
        <v>24.3</v>
      </c>
      <c r="AC3034">
        <f>IF(Churn_Data[[#This Row],[Churn]]="No",Churn_Data[[#This Row],[tenure]],NA())</f>
        <v>5</v>
      </c>
      <c r="AD3034" t="e">
        <f>IF(Churn_Data[[#This Row],[Churn]]="Yes",Churn_Data[[#This Row],[MonthlyCharges]],NA())</f>
        <v>#N/A</v>
      </c>
      <c r="AE3034" t="e">
        <f>IF(Churn_Data[[#This Row],[Churn]]="Yes",Churn_Data[[#This Row],[tenure]],NA())</f>
        <v>#N/A</v>
      </c>
      <c r="AF3034">
        <v>121.5</v>
      </c>
    </row>
    <row r="3035" spans="1:32" x14ac:dyDescent="0.3">
      <c r="A3035" t="s">
        <v>3068</v>
      </c>
      <c r="B3035" t="s">
        <v>30</v>
      </c>
      <c r="C3035" t="str">
        <f>IF(Churn_Data[[#This Row],[SeniorCitizen]]=1,"Yes","No")</f>
        <v>No</v>
      </c>
      <c r="D3035">
        <v>0</v>
      </c>
      <c r="E3035" t="s">
        <v>24</v>
      </c>
      <c r="F3035" t="s">
        <v>25</v>
      </c>
      <c r="G3035" t="s">
        <v>24</v>
      </c>
      <c r="H3035" t="s">
        <v>24</v>
      </c>
      <c r="I3035" t="s">
        <v>25</v>
      </c>
      <c r="J3035" t="str">
        <f>IF(Churn_Data[[#This Row],[InternetService]]&lt;&gt;"No","Yes","No")</f>
        <v>No</v>
      </c>
      <c r="K3035" t="s">
        <v>3064</v>
      </c>
      <c r="L3035" t="s">
        <v>3064</v>
      </c>
      <c r="M3035" t="s">
        <v>3064</v>
      </c>
      <c r="N3035" t="s">
        <v>3064</v>
      </c>
      <c r="O3035" t="s">
        <v>3064</v>
      </c>
      <c r="P3035" t="s">
        <v>3064</v>
      </c>
      <c r="Q3035" t="s">
        <v>25</v>
      </c>
      <c r="R3035">
        <f>IF(Churn_Data[[#This Row],[Churn]]="Yes",1,0)</f>
        <v>0</v>
      </c>
      <c r="S3035" t="s">
        <v>24</v>
      </c>
      <c r="T3035">
        <f>(Churn_Data[[#This Row],[OnlineSecurity]]="Yes")+(Churn_Data[[#This Row],[OnlineBackup]]="Yes")+(Churn_Data[[#This Row],[DeviceProtection]]="Yes")+(Churn_Data[[#This Row],[TechSupport]]="Yes")+(Churn_Data[[#This Row],[StreamingTV]]="Yes")+(Churn_Data[[#This Row],[StreamingMovies]]="Yes")</f>
        <v>0</v>
      </c>
      <c r="U3035" t="s">
        <v>27</v>
      </c>
      <c r="V3035" t="s">
        <v>28</v>
      </c>
      <c r="W3035" t="str">
        <f>IF(ISNUMBER(SEARCH("automatic", Churn_Data[[#This Row],[PaymentMethod]])), "Automatic", "Manual")</f>
        <v>Manual</v>
      </c>
      <c r="X3035">
        <v>23.6</v>
      </c>
      <c r="Y3035" t="str">
        <f>IF(Churn_Data[[#This Row],[tenure]]&lt;=12,"0-1 Year",IF(Churn_Data[[#This Row],[tenure]]&lt;=24,"1-2 Years",IF(Churn_Data[[#This Row],[tenure]]&lt;=36,"2-3 Years",IF(Churn_Data[[#This Row],[tenure]]&lt;=48,"3-4 Years",IF(Churn_Data[[#This Row],[tenure]]&lt;=60,"4-5 Years","5+ Years")))))</f>
        <v>0-1 Year</v>
      </c>
      <c r="Z3035">
        <v>3</v>
      </c>
      <c r="AA3035">
        <v>89.05</v>
      </c>
      <c r="AB3035">
        <f>IF(Churn_Data[[#This Row],[Churn]]="No",Churn_Data[[#This Row],[MonthlyCharges]],NA())</f>
        <v>23.6</v>
      </c>
      <c r="AC3035">
        <f>IF(Churn_Data[[#This Row],[Churn]]="No",Churn_Data[[#This Row],[tenure]],NA())</f>
        <v>3</v>
      </c>
      <c r="AD3035" t="e">
        <f>IF(Churn_Data[[#This Row],[Churn]]="Yes",Churn_Data[[#This Row],[MonthlyCharges]],NA())</f>
        <v>#N/A</v>
      </c>
      <c r="AE3035" t="e">
        <f>IF(Churn_Data[[#This Row],[Churn]]="Yes",Churn_Data[[#This Row],[tenure]],NA())</f>
        <v>#N/A</v>
      </c>
      <c r="AF3035">
        <v>70.8</v>
      </c>
    </row>
    <row r="3036" spans="1:32" x14ac:dyDescent="0.3">
      <c r="A3036" t="s">
        <v>3069</v>
      </c>
      <c r="B3036" t="s">
        <v>23</v>
      </c>
      <c r="C3036" t="str">
        <f>IF(Churn_Data[[#This Row],[SeniorCitizen]]=1,"Yes","No")</f>
        <v>No</v>
      </c>
      <c r="D3036">
        <v>0</v>
      </c>
      <c r="E3036" t="s">
        <v>24</v>
      </c>
      <c r="F3036" t="s">
        <v>24</v>
      </c>
      <c r="G3036" t="s">
        <v>24</v>
      </c>
      <c r="H3036" t="s">
        <v>24</v>
      </c>
      <c r="I3036" t="s">
        <v>25</v>
      </c>
      <c r="J3036" t="str">
        <f>IF(Churn_Data[[#This Row],[InternetService]]&lt;&gt;"No","Yes","No")</f>
        <v>No</v>
      </c>
      <c r="K3036" t="s">
        <v>3064</v>
      </c>
      <c r="L3036" t="s">
        <v>3064</v>
      </c>
      <c r="M3036" t="s">
        <v>3064</v>
      </c>
      <c r="N3036" t="s">
        <v>3064</v>
      </c>
      <c r="O3036" t="s">
        <v>3064</v>
      </c>
      <c r="P3036" t="s">
        <v>3064</v>
      </c>
      <c r="Q3036" t="s">
        <v>25</v>
      </c>
      <c r="R3036">
        <f>IF(Churn_Data[[#This Row],[Churn]]="Yes",1,0)</f>
        <v>0</v>
      </c>
      <c r="S3036" t="s">
        <v>24</v>
      </c>
      <c r="T3036">
        <f>(Churn_Data[[#This Row],[OnlineSecurity]]="Yes")+(Churn_Data[[#This Row],[OnlineBackup]]="Yes")+(Churn_Data[[#This Row],[DeviceProtection]]="Yes")+(Churn_Data[[#This Row],[TechSupport]]="Yes")+(Churn_Data[[#This Row],[StreamingTV]]="Yes")+(Churn_Data[[#This Row],[StreamingMovies]]="Yes")</f>
        <v>0</v>
      </c>
      <c r="U3036" t="s">
        <v>27</v>
      </c>
      <c r="V3036" t="s">
        <v>32</v>
      </c>
      <c r="W3036" t="str">
        <f>IF(ISNUMBER(SEARCH("automatic", Churn_Data[[#This Row],[PaymentMethod]])), "Automatic", "Manual")</f>
        <v>Manual</v>
      </c>
      <c r="X3036">
        <v>25.25</v>
      </c>
      <c r="Y3036" t="str">
        <f>IF(Churn_Data[[#This Row],[tenure]]&lt;=12,"0-1 Year",IF(Churn_Data[[#This Row],[tenure]]&lt;=24,"1-2 Years",IF(Churn_Data[[#This Row],[tenure]]&lt;=36,"2-3 Years",IF(Churn_Data[[#This Row],[tenure]]&lt;=48,"3-4 Years",IF(Churn_Data[[#This Row],[tenure]]&lt;=60,"4-5 Years","5+ Years")))))</f>
        <v>1-2 Years</v>
      </c>
      <c r="Z3036">
        <v>15</v>
      </c>
      <c r="AA3036">
        <v>394.85</v>
      </c>
      <c r="AB3036">
        <f>IF(Churn_Data[[#This Row],[Churn]]="No",Churn_Data[[#This Row],[MonthlyCharges]],NA())</f>
        <v>25.25</v>
      </c>
      <c r="AC3036">
        <f>IF(Churn_Data[[#This Row],[Churn]]="No",Churn_Data[[#This Row],[tenure]],NA())</f>
        <v>15</v>
      </c>
      <c r="AD3036" t="e">
        <f>IF(Churn_Data[[#This Row],[Churn]]="Yes",Churn_Data[[#This Row],[MonthlyCharges]],NA())</f>
        <v>#N/A</v>
      </c>
      <c r="AE3036" t="e">
        <f>IF(Churn_Data[[#This Row],[Churn]]="Yes",Churn_Data[[#This Row],[tenure]],NA())</f>
        <v>#N/A</v>
      </c>
      <c r="AF3036">
        <v>378.75</v>
      </c>
    </row>
    <row r="3037" spans="1:32" x14ac:dyDescent="0.3">
      <c r="A3037" t="s">
        <v>3070</v>
      </c>
      <c r="B3037" t="s">
        <v>23</v>
      </c>
      <c r="C3037" t="str">
        <f>IF(Churn_Data[[#This Row],[SeniorCitizen]]=1,"Yes","No")</f>
        <v>No</v>
      </c>
      <c r="D3037">
        <v>0</v>
      </c>
      <c r="E3037" t="s">
        <v>25</v>
      </c>
      <c r="F3037" t="s">
        <v>25</v>
      </c>
      <c r="G3037" t="s">
        <v>24</v>
      </c>
      <c r="H3037" t="s">
        <v>24</v>
      </c>
      <c r="I3037" t="s">
        <v>25</v>
      </c>
      <c r="J3037" t="str">
        <f>IF(Churn_Data[[#This Row],[InternetService]]&lt;&gt;"No","Yes","No")</f>
        <v>No</v>
      </c>
      <c r="K3037" t="s">
        <v>3064</v>
      </c>
      <c r="L3037" t="s">
        <v>3064</v>
      </c>
      <c r="M3037" t="s">
        <v>3064</v>
      </c>
      <c r="N3037" t="s">
        <v>3064</v>
      </c>
      <c r="O3037" t="s">
        <v>3064</v>
      </c>
      <c r="P3037" t="s">
        <v>3064</v>
      </c>
      <c r="Q3037" t="s">
        <v>25</v>
      </c>
      <c r="R3037">
        <f>IF(Churn_Data[[#This Row],[Churn]]="Yes",1,0)</f>
        <v>0</v>
      </c>
      <c r="S3037" t="s">
        <v>25</v>
      </c>
      <c r="T3037">
        <f>(Churn_Data[[#This Row],[OnlineSecurity]]="Yes")+(Churn_Data[[#This Row],[OnlineBackup]]="Yes")+(Churn_Data[[#This Row],[DeviceProtection]]="Yes")+(Churn_Data[[#This Row],[TechSupport]]="Yes")+(Churn_Data[[#This Row],[StreamingTV]]="Yes")+(Churn_Data[[#This Row],[StreamingMovies]]="Yes")</f>
        <v>0</v>
      </c>
      <c r="U3037" t="s">
        <v>27</v>
      </c>
      <c r="V3037" t="s">
        <v>28</v>
      </c>
      <c r="W3037" t="str">
        <f>IF(ISNUMBER(SEARCH("automatic", Churn_Data[[#This Row],[PaymentMethod]])), "Automatic", "Manual")</f>
        <v>Manual</v>
      </c>
      <c r="X3037">
        <v>24.8</v>
      </c>
      <c r="Y3037" t="str">
        <f>IF(Churn_Data[[#This Row],[tenure]]&lt;=12,"0-1 Year",IF(Churn_Data[[#This Row],[tenure]]&lt;=24,"1-2 Years",IF(Churn_Data[[#This Row],[tenure]]&lt;=36,"2-3 Years",IF(Churn_Data[[#This Row],[tenure]]&lt;=48,"3-4 Years",IF(Churn_Data[[#This Row],[tenure]]&lt;=60,"4-5 Years","5+ Years")))))</f>
        <v>1-2 Years</v>
      </c>
      <c r="Z3037">
        <v>17</v>
      </c>
      <c r="AA3037">
        <v>475.25</v>
      </c>
      <c r="AB3037">
        <f>IF(Churn_Data[[#This Row],[Churn]]="No",Churn_Data[[#This Row],[MonthlyCharges]],NA())</f>
        <v>24.8</v>
      </c>
      <c r="AC3037">
        <f>IF(Churn_Data[[#This Row],[Churn]]="No",Churn_Data[[#This Row],[tenure]],NA())</f>
        <v>17</v>
      </c>
      <c r="AD3037" t="e">
        <f>IF(Churn_Data[[#This Row],[Churn]]="Yes",Churn_Data[[#This Row],[MonthlyCharges]],NA())</f>
        <v>#N/A</v>
      </c>
      <c r="AE3037" t="e">
        <f>IF(Churn_Data[[#This Row],[Churn]]="Yes",Churn_Data[[#This Row],[tenure]],NA())</f>
        <v>#N/A</v>
      </c>
      <c r="AF3037">
        <v>421.6</v>
      </c>
    </row>
    <row r="3038" spans="1:32" x14ac:dyDescent="0.3">
      <c r="A3038" t="s">
        <v>3071</v>
      </c>
      <c r="B3038" t="s">
        <v>30</v>
      </c>
      <c r="C3038" t="str">
        <f>IF(Churn_Data[[#This Row],[SeniorCitizen]]=1,"Yes","No")</f>
        <v>No</v>
      </c>
      <c r="D3038">
        <v>0</v>
      </c>
      <c r="E3038" t="s">
        <v>25</v>
      </c>
      <c r="F3038" t="s">
        <v>25</v>
      </c>
      <c r="G3038" t="s">
        <v>24</v>
      </c>
      <c r="H3038" t="s">
        <v>24</v>
      </c>
      <c r="I3038" t="s">
        <v>25</v>
      </c>
      <c r="J3038" t="str">
        <f>IF(Churn_Data[[#This Row],[InternetService]]&lt;&gt;"No","Yes","No")</f>
        <v>No</v>
      </c>
      <c r="K3038" t="s">
        <v>3064</v>
      </c>
      <c r="L3038" t="s">
        <v>3064</v>
      </c>
      <c r="M3038" t="s">
        <v>3064</v>
      </c>
      <c r="N3038" t="s">
        <v>3064</v>
      </c>
      <c r="O3038" t="s">
        <v>3064</v>
      </c>
      <c r="P3038" t="s">
        <v>3064</v>
      </c>
      <c r="Q3038" t="s">
        <v>25</v>
      </c>
      <c r="R3038">
        <f>IF(Churn_Data[[#This Row],[Churn]]="Yes",1,0)</f>
        <v>0</v>
      </c>
      <c r="S3038" t="s">
        <v>24</v>
      </c>
      <c r="T3038">
        <f>(Churn_Data[[#This Row],[OnlineSecurity]]="Yes")+(Churn_Data[[#This Row],[OnlineBackup]]="Yes")+(Churn_Data[[#This Row],[DeviceProtection]]="Yes")+(Churn_Data[[#This Row],[TechSupport]]="Yes")+(Churn_Data[[#This Row],[StreamingTV]]="Yes")+(Churn_Data[[#This Row],[StreamingMovies]]="Yes")</f>
        <v>0</v>
      </c>
      <c r="U3038" t="s">
        <v>27</v>
      </c>
      <c r="V3038" t="s">
        <v>72</v>
      </c>
      <c r="W3038" t="str">
        <f>IF(ISNUMBER(SEARCH("automatic", Churn_Data[[#This Row],[PaymentMethod]])), "Automatic", "Manual")</f>
        <v>Automatic</v>
      </c>
      <c r="X3038">
        <v>24.85</v>
      </c>
      <c r="Y3038" t="str">
        <f>IF(Churn_Data[[#This Row],[tenure]]&lt;=12,"0-1 Year",IF(Churn_Data[[#This Row],[tenure]]&lt;=24,"1-2 Years",IF(Churn_Data[[#This Row],[tenure]]&lt;=36,"2-3 Years",IF(Churn_Data[[#This Row],[tenure]]&lt;=48,"3-4 Years",IF(Churn_Data[[#This Row],[tenure]]&lt;=60,"4-5 Years","5+ Years")))))</f>
        <v>1-2 Years</v>
      </c>
      <c r="Z3038">
        <v>22</v>
      </c>
      <c r="AA3038">
        <v>493.4</v>
      </c>
      <c r="AB3038">
        <f>IF(Churn_Data[[#This Row],[Churn]]="No",Churn_Data[[#This Row],[MonthlyCharges]],NA())</f>
        <v>24.85</v>
      </c>
      <c r="AC3038">
        <f>IF(Churn_Data[[#This Row],[Churn]]="No",Churn_Data[[#This Row],[tenure]],NA())</f>
        <v>22</v>
      </c>
      <c r="AD3038" t="e">
        <f>IF(Churn_Data[[#This Row],[Churn]]="Yes",Churn_Data[[#This Row],[MonthlyCharges]],NA())</f>
        <v>#N/A</v>
      </c>
      <c r="AE3038" t="e">
        <f>IF(Churn_Data[[#This Row],[Churn]]="Yes",Churn_Data[[#This Row],[tenure]],NA())</f>
        <v>#N/A</v>
      </c>
      <c r="AF3038">
        <v>546.70000000000005</v>
      </c>
    </row>
    <row r="3039" spans="1:32" x14ac:dyDescent="0.3">
      <c r="A3039" t="s">
        <v>3072</v>
      </c>
      <c r="B3039" t="s">
        <v>23</v>
      </c>
      <c r="C3039" t="str">
        <f>IF(Churn_Data[[#This Row],[SeniorCitizen]]=1,"Yes","No")</f>
        <v>No</v>
      </c>
      <c r="D3039">
        <v>0</v>
      </c>
      <c r="E3039" t="s">
        <v>24</v>
      </c>
      <c r="F3039" t="s">
        <v>24</v>
      </c>
      <c r="G3039" t="s">
        <v>24</v>
      </c>
      <c r="H3039" t="s">
        <v>24</v>
      </c>
      <c r="I3039" t="s">
        <v>25</v>
      </c>
      <c r="J3039" t="str">
        <f>IF(Churn_Data[[#This Row],[InternetService]]&lt;&gt;"No","Yes","No")</f>
        <v>No</v>
      </c>
      <c r="K3039" t="s">
        <v>3064</v>
      </c>
      <c r="L3039" t="s">
        <v>3064</v>
      </c>
      <c r="M3039" t="s">
        <v>3064</v>
      </c>
      <c r="N3039" t="s">
        <v>3064</v>
      </c>
      <c r="O3039" t="s">
        <v>3064</v>
      </c>
      <c r="P3039" t="s">
        <v>3064</v>
      </c>
      <c r="Q3039" t="s">
        <v>25</v>
      </c>
      <c r="R3039">
        <f>IF(Churn_Data[[#This Row],[Churn]]="Yes",1,0)</f>
        <v>0</v>
      </c>
      <c r="S3039" t="s">
        <v>24</v>
      </c>
      <c r="T3039">
        <f>(Churn_Data[[#This Row],[OnlineSecurity]]="Yes")+(Churn_Data[[#This Row],[OnlineBackup]]="Yes")+(Churn_Data[[#This Row],[DeviceProtection]]="Yes")+(Churn_Data[[#This Row],[TechSupport]]="Yes")+(Churn_Data[[#This Row],[StreamingTV]]="Yes")+(Churn_Data[[#This Row],[StreamingMovies]]="Yes")</f>
        <v>0</v>
      </c>
      <c r="U3039" t="s">
        <v>27</v>
      </c>
      <c r="V3039" t="s">
        <v>46</v>
      </c>
      <c r="W3039" t="str">
        <f>IF(ISNUMBER(SEARCH("automatic", Churn_Data[[#This Row],[PaymentMethod]])), "Automatic", "Manual")</f>
        <v>Automatic</v>
      </c>
      <c r="X3039">
        <v>25.55</v>
      </c>
      <c r="Y3039" t="str">
        <f>IF(Churn_Data[[#This Row],[tenure]]&lt;=12,"0-1 Year",IF(Churn_Data[[#This Row],[tenure]]&lt;=24,"1-2 Years",IF(Churn_Data[[#This Row],[tenure]]&lt;=36,"2-3 Years",IF(Churn_Data[[#This Row],[tenure]]&lt;=48,"3-4 Years",IF(Churn_Data[[#This Row],[tenure]]&lt;=60,"4-5 Years","5+ Years")))))</f>
        <v>1-2 Years</v>
      </c>
      <c r="Z3039">
        <v>20</v>
      </c>
      <c r="AA3039">
        <v>507.4</v>
      </c>
      <c r="AB3039">
        <f>IF(Churn_Data[[#This Row],[Churn]]="No",Churn_Data[[#This Row],[MonthlyCharges]],NA())</f>
        <v>25.55</v>
      </c>
      <c r="AC3039">
        <f>IF(Churn_Data[[#This Row],[Churn]]="No",Churn_Data[[#This Row],[tenure]],NA())</f>
        <v>20</v>
      </c>
      <c r="AD3039" t="e">
        <f>IF(Churn_Data[[#This Row],[Churn]]="Yes",Churn_Data[[#This Row],[MonthlyCharges]],NA())</f>
        <v>#N/A</v>
      </c>
      <c r="AE3039" t="e">
        <f>IF(Churn_Data[[#This Row],[Churn]]="Yes",Churn_Data[[#This Row],[tenure]],NA())</f>
        <v>#N/A</v>
      </c>
      <c r="AF3039">
        <v>511</v>
      </c>
    </row>
    <row r="3040" spans="1:32" x14ac:dyDescent="0.3">
      <c r="A3040" t="s">
        <v>3073</v>
      </c>
      <c r="B3040" t="s">
        <v>23</v>
      </c>
      <c r="C3040" t="str">
        <f>IF(Churn_Data[[#This Row],[SeniorCitizen]]=1,"Yes","No")</f>
        <v>No</v>
      </c>
      <c r="D3040">
        <v>0</v>
      </c>
      <c r="E3040" t="s">
        <v>24</v>
      </c>
      <c r="F3040" t="s">
        <v>24</v>
      </c>
      <c r="G3040" t="s">
        <v>24</v>
      </c>
      <c r="H3040" t="s">
        <v>24</v>
      </c>
      <c r="I3040" t="s">
        <v>25</v>
      </c>
      <c r="J3040" t="str">
        <f>IF(Churn_Data[[#This Row],[InternetService]]&lt;&gt;"No","Yes","No")</f>
        <v>No</v>
      </c>
      <c r="K3040" t="s">
        <v>3064</v>
      </c>
      <c r="L3040" t="s">
        <v>3064</v>
      </c>
      <c r="M3040" t="s">
        <v>3064</v>
      </c>
      <c r="N3040" t="s">
        <v>3064</v>
      </c>
      <c r="O3040" t="s">
        <v>3064</v>
      </c>
      <c r="P3040" t="s">
        <v>3064</v>
      </c>
      <c r="Q3040" t="s">
        <v>25</v>
      </c>
      <c r="R3040">
        <f>IF(Churn_Data[[#This Row],[Churn]]="Yes",1,0)</f>
        <v>0</v>
      </c>
      <c r="S3040" t="s">
        <v>25</v>
      </c>
      <c r="T3040">
        <f>(Churn_Data[[#This Row],[OnlineSecurity]]="Yes")+(Churn_Data[[#This Row],[OnlineBackup]]="Yes")+(Churn_Data[[#This Row],[DeviceProtection]]="Yes")+(Churn_Data[[#This Row],[TechSupport]]="Yes")+(Churn_Data[[#This Row],[StreamingTV]]="Yes")+(Churn_Data[[#This Row],[StreamingMovies]]="Yes")</f>
        <v>0</v>
      </c>
      <c r="U3040" t="s">
        <v>27</v>
      </c>
      <c r="V3040" t="s">
        <v>28</v>
      </c>
      <c r="W3040" t="str">
        <f>IF(ISNUMBER(SEARCH("automatic", Churn_Data[[#This Row],[PaymentMethod]])), "Automatic", "Manual")</f>
        <v>Manual</v>
      </c>
      <c r="X3040">
        <v>25.55</v>
      </c>
      <c r="Y3040" t="str">
        <f>IF(Churn_Data[[#This Row],[tenure]]&lt;=12,"0-1 Year",IF(Churn_Data[[#This Row],[tenure]]&lt;=24,"1-2 Years",IF(Churn_Data[[#This Row],[tenure]]&lt;=36,"2-3 Years",IF(Churn_Data[[#This Row],[tenure]]&lt;=48,"3-4 Years",IF(Churn_Data[[#This Row],[tenure]]&lt;=60,"4-5 Years","5+ Years")))))</f>
        <v>1-2 Years</v>
      </c>
      <c r="Z3040">
        <v>14</v>
      </c>
      <c r="AA3040">
        <v>372.45</v>
      </c>
      <c r="AB3040">
        <f>IF(Churn_Data[[#This Row],[Churn]]="No",Churn_Data[[#This Row],[MonthlyCharges]],NA())</f>
        <v>25.55</v>
      </c>
      <c r="AC3040">
        <f>IF(Churn_Data[[#This Row],[Churn]]="No",Churn_Data[[#This Row],[tenure]],NA())</f>
        <v>14</v>
      </c>
      <c r="AD3040" t="e">
        <f>IF(Churn_Data[[#This Row],[Churn]]="Yes",Churn_Data[[#This Row],[MonthlyCharges]],NA())</f>
        <v>#N/A</v>
      </c>
      <c r="AE3040" t="e">
        <f>IF(Churn_Data[[#This Row],[Churn]]="Yes",Churn_Data[[#This Row],[tenure]],NA())</f>
        <v>#N/A</v>
      </c>
      <c r="AF3040">
        <v>357.7</v>
      </c>
    </row>
    <row r="3041" spans="1:32" x14ac:dyDescent="0.3">
      <c r="A3041" t="s">
        <v>3074</v>
      </c>
      <c r="B3041" t="s">
        <v>30</v>
      </c>
      <c r="C3041" t="str">
        <f>IF(Churn_Data[[#This Row],[SeniorCitizen]]=1,"Yes","No")</f>
        <v>No</v>
      </c>
      <c r="D3041">
        <v>0</v>
      </c>
      <c r="E3041" t="s">
        <v>25</v>
      </c>
      <c r="F3041" t="s">
        <v>25</v>
      </c>
      <c r="G3041" t="s">
        <v>24</v>
      </c>
      <c r="H3041" t="s">
        <v>24</v>
      </c>
      <c r="I3041" t="s">
        <v>25</v>
      </c>
      <c r="J3041" t="str">
        <f>IF(Churn_Data[[#This Row],[InternetService]]&lt;&gt;"No","Yes","No")</f>
        <v>No</v>
      </c>
      <c r="K3041" t="s">
        <v>3064</v>
      </c>
      <c r="L3041" t="s">
        <v>3064</v>
      </c>
      <c r="M3041" t="s">
        <v>3064</v>
      </c>
      <c r="N3041" t="s">
        <v>3064</v>
      </c>
      <c r="O3041" t="s">
        <v>3064</v>
      </c>
      <c r="P3041" t="s">
        <v>3064</v>
      </c>
      <c r="Q3041" t="s">
        <v>25</v>
      </c>
      <c r="R3041">
        <f>IF(Churn_Data[[#This Row],[Churn]]="Yes",1,0)</f>
        <v>0</v>
      </c>
      <c r="S3041" t="s">
        <v>25</v>
      </c>
      <c r="T3041">
        <f>(Churn_Data[[#This Row],[OnlineSecurity]]="Yes")+(Churn_Data[[#This Row],[OnlineBackup]]="Yes")+(Churn_Data[[#This Row],[DeviceProtection]]="Yes")+(Churn_Data[[#This Row],[TechSupport]]="Yes")+(Churn_Data[[#This Row],[StreamingTV]]="Yes")+(Churn_Data[[#This Row],[StreamingMovies]]="Yes")</f>
        <v>0</v>
      </c>
      <c r="U3041" t="s">
        <v>27</v>
      </c>
      <c r="V3041" t="s">
        <v>28</v>
      </c>
      <c r="W3041" t="str">
        <f>IF(ISNUMBER(SEARCH("automatic", Churn_Data[[#This Row],[PaymentMethod]])), "Automatic", "Manual")</f>
        <v>Manual</v>
      </c>
      <c r="X3041">
        <v>24.85</v>
      </c>
      <c r="Y3041" t="str">
        <f>IF(Churn_Data[[#This Row],[tenure]]&lt;=12,"0-1 Year",IF(Churn_Data[[#This Row],[tenure]]&lt;=24,"1-2 Years",IF(Churn_Data[[#This Row],[tenure]]&lt;=36,"2-3 Years",IF(Churn_Data[[#This Row],[tenure]]&lt;=48,"3-4 Years",IF(Churn_Data[[#This Row],[tenure]]&lt;=60,"4-5 Years","5+ Years")))))</f>
        <v>0-1 Year</v>
      </c>
      <c r="Z3041">
        <v>2</v>
      </c>
      <c r="AA3041">
        <v>62</v>
      </c>
      <c r="AB3041">
        <f>IF(Churn_Data[[#This Row],[Churn]]="No",Churn_Data[[#This Row],[MonthlyCharges]],NA())</f>
        <v>24.85</v>
      </c>
      <c r="AC3041">
        <f>IF(Churn_Data[[#This Row],[Churn]]="No",Churn_Data[[#This Row],[tenure]],NA())</f>
        <v>2</v>
      </c>
      <c r="AD3041" t="e">
        <f>IF(Churn_Data[[#This Row],[Churn]]="Yes",Churn_Data[[#This Row],[MonthlyCharges]],NA())</f>
        <v>#N/A</v>
      </c>
      <c r="AE3041" t="e">
        <f>IF(Churn_Data[[#This Row],[Churn]]="Yes",Churn_Data[[#This Row],[tenure]],NA())</f>
        <v>#N/A</v>
      </c>
      <c r="AF3041">
        <v>49.7</v>
      </c>
    </row>
    <row r="3042" spans="1:32" x14ac:dyDescent="0.3">
      <c r="A3042" t="s">
        <v>3075</v>
      </c>
      <c r="B3042" t="s">
        <v>30</v>
      </c>
      <c r="C3042" t="str">
        <f>IF(Churn_Data[[#This Row],[SeniorCitizen]]=1,"Yes","No")</f>
        <v>No</v>
      </c>
      <c r="D3042">
        <v>0</v>
      </c>
      <c r="E3042" t="s">
        <v>25</v>
      </c>
      <c r="F3042" t="s">
        <v>24</v>
      </c>
      <c r="G3042" t="s">
        <v>24</v>
      </c>
      <c r="H3042" t="s">
        <v>24</v>
      </c>
      <c r="I3042" t="s">
        <v>25</v>
      </c>
      <c r="J3042" t="str">
        <f>IF(Churn_Data[[#This Row],[InternetService]]&lt;&gt;"No","Yes","No")</f>
        <v>No</v>
      </c>
      <c r="K3042" t="s">
        <v>3064</v>
      </c>
      <c r="L3042" t="s">
        <v>3064</v>
      </c>
      <c r="M3042" t="s">
        <v>3064</v>
      </c>
      <c r="N3042" t="s">
        <v>3064</v>
      </c>
      <c r="O3042" t="s">
        <v>3064</v>
      </c>
      <c r="P3042" t="s">
        <v>3064</v>
      </c>
      <c r="Q3042" t="s">
        <v>25</v>
      </c>
      <c r="R3042">
        <f>IF(Churn_Data[[#This Row],[Churn]]="Yes",1,0)</f>
        <v>0</v>
      </c>
      <c r="S3042" t="s">
        <v>24</v>
      </c>
      <c r="T3042">
        <f>(Churn_Data[[#This Row],[OnlineSecurity]]="Yes")+(Churn_Data[[#This Row],[OnlineBackup]]="Yes")+(Churn_Data[[#This Row],[DeviceProtection]]="Yes")+(Churn_Data[[#This Row],[TechSupport]]="Yes")+(Churn_Data[[#This Row],[StreamingTV]]="Yes")+(Churn_Data[[#This Row],[StreamingMovies]]="Yes")</f>
        <v>0</v>
      </c>
      <c r="U3042" t="s">
        <v>27</v>
      </c>
      <c r="V3042" t="s">
        <v>32</v>
      </c>
      <c r="W3042" t="str">
        <f>IF(ISNUMBER(SEARCH("automatic", Churn_Data[[#This Row],[PaymentMethod]])), "Automatic", "Manual")</f>
        <v>Manual</v>
      </c>
      <c r="X3042">
        <v>24.8</v>
      </c>
      <c r="Y3042" t="str">
        <f>IF(Churn_Data[[#This Row],[tenure]]&lt;=12,"0-1 Year",IF(Churn_Data[[#This Row],[tenure]]&lt;=24,"1-2 Years",IF(Churn_Data[[#This Row],[tenure]]&lt;=36,"2-3 Years",IF(Churn_Data[[#This Row],[tenure]]&lt;=48,"3-4 Years",IF(Churn_Data[[#This Row],[tenure]]&lt;=60,"4-5 Years","5+ Years")))))</f>
        <v>1-2 Years</v>
      </c>
      <c r="Z3042">
        <v>15</v>
      </c>
      <c r="AA3042">
        <v>324.14999999999998</v>
      </c>
      <c r="AB3042">
        <f>IF(Churn_Data[[#This Row],[Churn]]="No",Churn_Data[[#This Row],[MonthlyCharges]],NA())</f>
        <v>24.8</v>
      </c>
      <c r="AC3042">
        <f>IF(Churn_Data[[#This Row],[Churn]]="No",Churn_Data[[#This Row],[tenure]],NA())</f>
        <v>15</v>
      </c>
      <c r="AD3042" t="e">
        <f>IF(Churn_Data[[#This Row],[Churn]]="Yes",Churn_Data[[#This Row],[MonthlyCharges]],NA())</f>
        <v>#N/A</v>
      </c>
      <c r="AE3042" t="e">
        <f>IF(Churn_Data[[#This Row],[Churn]]="Yes",Churn_Data[[#This Row],[tenure]],NA())</f>
        <v>#N/A</v>
      </c>
      <c r="AF3042">
        <v>372</v>
      </c>
    </row>
    <row r="3043" spans="1:32" x14ac:dyDescent="0.3">
      <c r="A3043" t="s">
        <v>3076</v>
      </c>
      <c r="B3043" t="s">
        <v>23</v>
      </c>
      <c r="C3043" t="str">
        <f>IF(Churn_Data[[#This Row],[SeniorCitizen]]=1,"Yes","No")</f>
        <v>No</v>
      </c>
      <c r="D3043">
        <v>0</v>
      </c>
      <c r="E3043" t="s">
        <v>25</v>
      </c>
      <c r="F3043" t="s">
        <v>25</v>
      </c>
      <c r="G3043" t="s">
        <v>24</v>
      </c>
      <c r="H3043" t="s">
        <v>24</v>
      </c>
      <c r="I3043" t="s">
        <v>25</v>
      </c>
      <c r="J3043" t="str">
        <f>IF(Churn_Data[[#This Row],[InternetService]]&lt;&gt;"No","Yes","No")</f>
        <v>No</v>
      </c>
      <c r="K3043" t="s">
        <v>3064</v>
      </c>
      <c r="L3043" t="s">
        <v>3064</v>
      </c>
      <c r="M3043" t="s">
        <v>3064</v>
      </c>
      <c r="N3043" t="s">
        <v>3064</v>
      </c>
      <c r="O3043" t="s">
        <v>3064</v>
      </c>
      <c r="P3043" t="s">
        <v>3064</v>
      </c>
      <c r="Q3043" t="s">
        <v>25</v>
      </c>
      <c r="R3043">
        <f>IF(Churn_Data[[#This Row],[Churn]]="Yes",1,0)</f>
        <v>0</v>
      </c>
      <c r="S3043" t="s">
        <v>25</v>
      </c>
      <c r="T3043">
        <f>(Churn_Data[[#This Row],[OnlineSecurity]]="Yes")+(Churn_Data[[#This Row],[OnlineBackup]]="Yes")+(Churn_Data[[#This Row],[DeviceProtection]]="Yes")+(Churn_Data[[#This Row],[TechSupport]]="Yes")+(Churn_Data[[#This Row],[StreamingTV]]="Yes")+(Churn_Data[[#This Row],[StreamingMovies]]="Yes")</f>
        <v>0</v>
      </c>
      <c r="U3043" t="s">
        <v>27</v>
      </c>
      <c r="V3043" t="s">
        <v>28</v>
      </c>
      <c r="W3043" t="str">
        <f>IF(ISNUMBER(SEARCH("automatic", Churn_Data[[#This Row],[PaymentMethod]])), "Automatic", "Manual")</f>
        <v>Manual</v>
      </c>
      <c r="X3043">
        <v>24.6</v>
      </c>
      <c r="Y3043" t="str">
        <f>IF(Churn_Data[[#This Row],[tenure]]&lt;=12,"0-1 Year",IF(Churn_Data[[#This Row],[tenure]]&lt;=24,"1-2 Years",IF(Churn_Data[[#This Row],[tenure]]&lt;=36,"2-3 Years",IF(Churn_Data[[#This Row],[tenure]]&lt;=48,"3-4 Years",IF(Churn_Data[[#This Row],[tenure]]&lt;=60,"4-5 Years","5+ Years")))))</f>
        <v>0-1 Year</v>
      </c>
      <c r="Z3043">
        <v>3</v>
      </c>
      <c r="AA3043">
        <v>86.35</v>
      </c>
      <c r="AB3043">
        <f>IF(Churn_Data[[#This Row],[Churn]]="No",Churn_Data[[#This Row],[MonthlyCharges]],NA())</f>
        <v>24.6</v>
      </c>
      <c r="AC3043">
        <f>IF(Churn_Data[[#This Row],[Churn]]="No",Churn_Data[[#This Row],[tenure]],NA())</f>
        <v>3</v>
      </c>
      <c r="AD3043" t="e">
        <f>IF(Churn_Data[[#This Row],[Churn]]="Yes",Churn_Data[[#This Row],[MonthlyCharges]],NA())</f>
        <v>#N/A</v>
      </c>
      <c r="AE3043" t="e">
        <f>IF(Churn_Data[[#This Row],[Churn]]="Yes",Churn_Data[[#This Row],[tenure]],NA())</f>
        <v>#N/A</v>
      </c>
      <c r="AF3043">
        <v>73.8</v>
      </c>
    </row>
    <row r="3044" spans="1:32" x14ac:dyDescent="0.3">
      <c r="A3044" t="s">
        <v>3077</v>
      </c>
      <c r="B3044" t="s">
        <v>23</v>
      </c>
      <c r="C3044" t="str">
        <f>IF(Churn_Data[[#This Row],[SeniorCitizen]]=1,"Yes","No")</f>
        <v>No</v>
      </c>
      <c r="D3044">
        <v>0</v>
      </c>
      <c r="E3044" t="s">
        <v>24</v>
      </c>
      <c r="F3044" t="s">
        <v>24</v>
      </c>
      <c r="G3044" t="s">
        <v>24</v>
      </c>
      <c r="H3044" t="s">
        <v>24</v>
      </c>
      <c r="I3044" t="s">
        <v>25</v>
      </c>
      <c r="J3044" t="str">
        <f>IF(Churn_Data[[#This Row],[InternetService]]&lt;&gt;"No","Yes","No")</f>
        <v>No</v>
      </c>
      <c r="K3044" t="s">
        <v>3064</v>
      </c>
      <c r="L3044" t="s">
        <v>3064</v>
      </c>
      <c r="M3044" t="s">
        <v>3064</v>
      </c>
      <c r="N3044" t="s">
        <v>3064</v>
      </c>
      <c r="O3044" t="s">
        <v>3064</v>
      </c>
      <c r="P3044" t="s">
        <v>3064</v>
      </c>
      <c r="Q3044" t="s">
        <v>25</v>
      </c>
      <c r="R3044">
        <f>IF(Churn_Data[[#This Row],[Churn]]="Yes",1,0)</f>
        <v>0</v>
      </c>
      <c r="S3044" t="s">
        <v>24</v>
      </c>
      <c r="T3044">
        <f>(Churn_Data[[#This Row],[OnlineSecurity]]="Yes")+(Churn_Data[[#This Row],[OnlineBackup]]="Yes")+(Churn_Data[[#This Row],[DeviceProtection]]="Yes")+(Churn_Data[[#This Row],[TechSupport]]="Yes")+(Churn_Data[[#This Row],[StreamingTV]]="Yes")+(Churn_Data[[#This Row],[StreamingMovies]]="Yes")</f>
        <v>0</v>
      </c>
      <c r="U3044" t="s">
        <v>27</v>
      </c>
      <c r="V3044" t="s">
        <v>32</v>
      </c>
      <c r="W3044" t="str">
        <f>IF(ISNUMBER(SEARCH("automatic", Churn_Data[[#This Row],[PaymentMethod]])), "Automatic", "Manual")</f>
        <v>Manual</v>
      </c>
      <c r="X3044">
        <v>25.75</v>
      </c>
      <c r="Y3044" t="str">
        <f>IF(Churn_Data[[#This Row],[tenure]]&lt;=12,"0-1 Year",IF(Churn_Data[[#This Row],[tenure]]&lt;=24,"1-2 Years",IF(Churn_Data[[#This Row],[tenure]]&lt;=36,"2-3 Years",IF(Churn_Data[[#This Row],[tenure]]&lt;=48,"3-4 Years",IF(Churn_Data[[#This Row],[tenure]]&lt;=60,"4-5 Years","5+ Years")))))</f>
        <v>2-3 Years</v>
      </c>
      <c r="Z3044">
        <v>35</v>
      </c>
      <c r="AA3044">
        <v>882.55</v>
      </c>
      <c r="AB3044">
        <f>IF(Churn_Data[[#This Row],[Churn]]="No",Churn_Data[[#This Row],[MonthlyCharges]],NA())</f>
        <v>25.75</v>
      </c>
      <c r="AC3044">
        <f>IF(Churn_Data[[#This Row],[Churn]]="No",Churn_Data[[#This Row],[tenure]],NA())</f>
        <v>35</v>
      </c>
      <c r="AD3044" t="e">
        <f>IF(Churn_Data[[#This Row],[Churn]]="Yes",Churn_Data[[#This Row],[MonthlyCharges]],NA())</f>
        <v>#N/A</v>
      </c>
      <c r="AE3044" t="e">
        <f>IF(Churn_Data[[#This Row],[Churn]]="Yes",Churn_Data[[#This Row],[tenure]],NA())</f>
        <v>#N/A</v>
      </c>
      <c r="AF3044">
        <v>901.25</v>
      </c>
    </row>
    <row r="3045" spans="1:32" x14ac:dyDescent="0.3">
      <c r="A3045" t="s">
        <v>3078</v>
      </c>
      <c r="B3045" t="s">
        <v>30</v>
      </c>
      <c r="C3045" t="str">
        <f>IF(Churn_Data[[#This Row],[SeniorCitizen]]=1,"Yes","No")</f>
        <v>No</v>
      </c>
      <c r="D3045">
        <v>0</v>
      </c>
      <c r="E3045" t="s">
        <v>25</v>
      </c>
      <c r="F3045" t="s">
        <v>25</v>
      </c>
      <c r="G3045" t="s">
        <v>24</v>
      </c>
      <c r="H3045" t="s">
        <v>24</v>
      </c>
      <c r="I3045" t="s">
        <v>25</v>
      </c>
      <c r="J3045" t="str">
        <f>IF(Churn_Data[[#This Row],[InternetService]]&lt;&gt;"No","Yes","No")</f>
        <v>No</v>
      </c>
      <c r="K3045" t="s">
        <v>3064</v>
      </c>
      <c r="L3045" t="s">
        <v>3064</v>
      </c>
      <c r="M3045" t="s">
        <v>3064</v>
      </c>
      <c r="N3045" t="s">
        <v>3064</v>
      </c>
      <c r="O3045" t="s">
        <v>3064</v>
      </c>
      <c r="P3045" t="s">
        <v>3064</v>
      </c>
      <c r="Q3045" t="s">
        <v>25</v>
      </c>
      <c r="R3045">
        <f>IF(Churn_Data[[#This Row],[Churn]]="Yes",1,0)</f>
        <v>0</v>
      </c>
      <c r="S3045" t="s">
        <v>24</v>
      </c>
      <c r="T3045">
        <f>(Churn_Data[[#This Row],[OnlineSecurity]]="Yes")+(Churn_Data[[#This Row],[OnlineBackup]]="Yes")+(Churn_Data[[#This Row],[DeviceProtection]]="Yes")+(Churn_Data[[#This Row],[TechSupport]]="Yes")+(Churn_Data[[#This Row],[StreamingTV]]="Yes")+(Churn_Data[[#This Row],[StreamingMovies]]="Yes")</f>
        <v>0</v>
      </c>
      <c r="U3045" t="s">
        <v>27</v>
      </c>
      <c r="V3045" t="s">
        <v>32</v>
      </c>
      <c r="W3045" t="str">
        <f>IF(ISNUMBER(SEARCH("automatic", Churn_Data[[#This Row],[PaymentMethod]])), "Automatic", "Manual")</f>
        <v>Manual</v>
      </c>
      <c r="X3045">
        <v>25.6</v>
      </c>
      <c r="Y3045" t="str">
        <f>IF(Churn_Data[[#This Row],[tenure]]&lt;=12,"0-1 Year",IF(Churn_Data[[#This Row],[tenure]]&lt;=24,"1-2 Years",IF(Churn_Data[[#This Row],[tenure]]&lt;=36,"2-3 Years",IF(Churn_Data[[#This Row],[tenure]]&lt;=48,"3-4 Years",IF(Churn_Data[[#This Row],[tenure]]&lt;=60,"4-5 Years","5+ Years")))))</f>
        <v>2-3 Years</v>
      </c>
      <c r="Z3045">
        <v>35</v>
      </c>
      <c r="AA3045">
        <v>901.25</v>
      </c>
      <c r="AB3045">
        <f>IF(Churn_Data[[#This Row],[Churn]]="No",Churn_Data[[#This Row],[MonthlyCharges]],NA())</f>
        <v>25.6</v>
      </c>
      <c r="AC3045">
        <f>IF(Churn_Data[[#This Row],[Churn]]="No",Churn_Data[[#This Row],[tenure]],NA())</f>
        <v>35</v>
      </c>
      <c r="AD3045" t="e">
        <f>IF(Churn_Data[[#This Row],[Churn]]="Yes",Churn_Data[[#This Row],[MonthlyCharges]],NA())</f>
        <v>#N/A</v>
      </c>
      <c r="AE3045" t="e">
        <f>IF(Churn_Data[[#This Row],[Churn]]="Yes",Churn_Data[[#This Row],[tenure]],NA())</f>
        <v>#N/A</v>
      </c>
      <c r="AF3045">
        <v>896</v>
      </c>
    </row>
    <row r="3046" spans="1:32" x14ac:dyDescent="0.3">
      <c r="A3046" t="s">
        <v>3079</v>
      </c>
      <c r="B3046" t="s">
        <v>30</v>
      </c>
      <c r="C3046" t="str">
        <f>IF(Churn_Data[[#This Row],[SeniorCitizen]]=1,"Yes","No")</f>
        <v>No</v>
      </c>
      <c r="D3046">
        <v>0</v>
      </c>
      <c r="E3046" t="s">
        <v>24</v>
      </c>
      <c r="F3046" t="s">
        <v>25</v>
      </c>
      <c r="G3046" t="s">
        <v>24</v>
      </c>
      <c r="H3046" t="s">
        <v>24</v>
      </c>
      <c r="I3046" t="s">
        <v>25</v>
      </c>
      <c r="J3046" t="str">
        <f>IF(Churn_Data[[#This Row],[InternetService]]&lt;&gt;"No","Yes","No")</f>
        <v>No</v>
      </c>
      <c r="K3046" t="s">
        <v>3064</v>
      </c>
      <c r="L3046" t="s">
        <v>3064</v>
      </c>
      <c r="M3046" t="s">
        <v>3064</v>
      </c>
      <c r="N3046" t="s">
        <v>3064</v>
      </c>
      <c r="O3046" t="s">
        <v>3064</v>
      </c>
      <c r="P3046" t="s">
        <v>3064</v>
      </c>
      <c r="Q3046" t="s">
        <v>25</v>
      </c>
      <c r="R3046">
        <f>IF(Churn_Data[[#This Row],[Churn]]="Yes",1,0)</f>
        <v>0</v>
      </c>
      <c r="S3046" t="s">
        <v>25</v>
      </c>
      <c r="T3046">
        <f>(Churn_Data[[#This Row],[OnlineSecurity]]="Yes")+(Churn_Data[[#This Row],[OnlineBackup]]="Yes")+(Churn_Data[[#This Row],[DeviceProtection]]="Yes")+(Churn_Data[[#This Row],[TechSupport]]="Yes")+(Churn_Data[[#This Row],[StreamingTV]]="Yes")+(Churn_Data[[#This Row],[StreamingMovies]]="Yes")</f>
        <v>0</v>
      </c>
      <c r="U3046" t="s">
        <v>27</v>
      </c>
      <c r="V3046" t="s">
        <v>32</v>
      </c>
      <c r="W3046" t="str">
        <f>IF(ISNUMBER(SEARCH("automatic", Churn_Data[[#This Row],[PaymentMethod]])), "Automatic", "Manual")</f>
        <v>Manual</v>
      </c>
      <c r="X3046">
        <v>25.4</v>
      </c>
      <c r="Y3046" t="str">
        <f>IF(Churn_Data[[#This Row],[tenure]]&lt;=12,"0-1 Year",IF(Churn_Data[[#This Row],[tenure]]&lt;=24,"1-2 Years",IF(Churn_Data[[#This Row],[tenure]]&lt;=36,"2-3 Years",IF(Churn_Data[[#This Row],[tenure]]&lt;=48,"3-4 Years",IF(Churn_Data[[#This Row],[tenure]]&lt;=60,"4-5 Years","5+ Years")))))</f>
        <v>3-4 Years</v>
      </c>
      <c r="Z3046">
        <v>47</v>
      </c>
      <c r="AA3046">
        <v>1139.2</v>
      </c>
      <c r="AB3046">
        <f>IF(Churn_Data[[#This Row],[Churn]]="No",Churn_Data[[#This Row],[MonthlyCharges]],NA())</f>
        <v>25.4</v>
      </c>
      <c r="AC3046">
        <f>IF(Churn_Data[[#This Row],[Churn]]="No",Churn_Data[[#This Row],[tenure]],NA())</f>
        <v>47</v>
      </c>
      <c r="AD3046" t="e">
        <f>IF(Churn_Data[[#This Row],[Churn]]="Yes",Churn_Data[[#This Row],[MonthlyCharges]],NA())</f>
        <v>#N/A</v>
      </c>
      <c r="AE3046" t="e">
        <f>IF(Churn_Data[[#This Row],[Churn]]="Yes",Churn_Data[[#This Row],[tenure]],NA())</f>
        <v>#N/A</v>
      </c>
      <c r="AF3046">
        <v>1193.8</v>
      </c>
    </row>
    <row r="3047" spans="1:32" x14ac:dyDescent="0.3">
      <c r="A3047" t="s">
        <v>3080</v>
      </c>
      <c r="B3047" t="s">
        <v>30</v>
      </c>
      <c r="C3047" t="str">
        <f>IF(Churn_Data[[#This Row],[SeniorCitizen]]=1,"Yes","No")</f>
        <v>No</v>
      </c>
      <c r="D3047">
        <v>0</v>
      </c>
      <c r="E3047" t="s">
        <v>25</v>
      </c>
      <c r="F3047" t="s">
        <v>24</v>
      </c>
      <c r="G3047" t="s">
        <v>24</v>
      </c>
      <c r="H3047" t="s">
        <v>24</v>
      </c>
      <c r="I3047" t="s">
        <v>25</v>
      </c>
      <c r="J3047" t="str">
        <f>IF(Churn_Data[[#This Row],[InternetService]]&lt;&gt;"No","Yes","No")</f>
        <v>No</v>
      </c>
      <c r="K3047" t="s">
        <v>3064</v>
      </c>
      <c r="L3047" t="s">
        <v>3064</v>
      </c>
      <c r="M3047" t="s">
        <v>3064</v>
      </c>
      <c r="N3047" t="s">
        <v>3064</v>
      </c>
      <c r="O3047" t="s">
        <v>3064</v>
      </c>
      <c r="P3047" t="s">
        <v>3064</v>
      </c>
      <c r="Q3047" t="s">
        <v>25</v>
      </c>
      <c r="R3047">
        <f>IF(Churn_Data[[#This Row],[Churn]]="Yes",1,0)</f>
        <v>0</v>
      </c>
      <c r="S3047" t="s">
        <v>25</v>
      </c>
      <c r="T3047">
        <f>(Churn_Data[[#This Row],[OnlineSecurity]]="Yes")+(Churn_Data[[#This Row],[OnlineBackup]]="Yes")+(Churn_Data[[#This Row],[DeviceProtection]]="Yes")+(Churn_Data[[#This Row],[TechSupport]]="Yes")+(Churn_Data[[#This Row],[StreamingTV]]="Yes")+(Churn_Data[[#This Row],[StreamingMovies]]="Yes")</f>
        <v>0</v>
      </c>
      <c r="U3047" t="s">
        <v>27</v>
      </c>
      <c r="V3047" t="s">
        <v>28</v>
      </c>
      <c r="W3047" t="str">
        <f>IF(ISNUMBER(SEARCH("automatic", Churn_Data[[#This Row],[PaymentMethod]])), "Automatic", "Manual")</f>
        <v>Manual</v>
      </c>
      <c r="X3047">
        <v>24.7</v>
      </c>
      <c r="Y3047" t="str">
        <f>IF(Churn_Data[[#This Row],[tenure]]&lt;=12,"0-1 Year",IF(Churn_Data[[#This Row],[tenure]]&lt;=24,"1-2 Years",IF(Churn_Data[[#This Row],[tenure]]&lt;=36,"2-3 Years",IF(Churn_Data[[#This Row],[tenure]]&lt;=48,"3-4 Years",IF(Churn_Data[[#This Row],[tenure]]&lt;=60,"4-5 Years","5+ Years")))))</f>
        <v>1-2 Years</v>
      </c>
      <c r="Z3047">
        <v>21</v>
      </c>
      <c r="AA3047">
        <v>467.15</v>
      </c>
      <c r="AB3047">
        <f>IF(Churn_Data[[#This Row],[Churn]]="No",Churn_Data[[#This Row],[MonthlyCharges]],NA())</f>
        <v>24.7</v>
      </c>
      <c r="AC3047">
        <f>IF(Churn_Data[[#This Row],[Churn]]="No",Churn_Data[[#This Row],[tenure]],NA())</f>
        <v>21</v>
      </c>
      <c r="AD3047" t="e">
        <f>IF(Churn_Data[[#This Row],[Churn]]="Yes",Churn_Data[[#This Row],[MonthlyCharges]],NA())</f>
        <v>#N/A</v>
      </c>
      <c r="AE3047" t="e">
        <f>IF(Churn_Data[[#This Row],[Churn]]="Yes",Churn_Data[[#This Row],[tenure]],NA())</f>
        <v>#N/A</v>
      </c>
      <c r="AF3047">
        <v>518.70000000000005</v>
      </c>
    </row>
    <row r="3048" spans="1:32" x14ac:dyDescent="0.3">
      <c r="A3048" t="s">
        <v>3081</v>
      </c>
      <c r="B3048" t="s">
        <v>30</v>
      </c>
      <c r="C3048" t="str">
        <f>IF(Churn_Data[[#This Row],[SeniorCitizen]]=1,"Yes","No")</f>
        <v>No</v>
      </c>
      <c r="D3048">
        <v>0</v>
      </c>
      <c r="E3048" t="s">
        <v>25</v>
      </c>
      <c r="F3048" t="s">
        <v>24</v>
      </c>
      <c r="G3048" t="s">
        <v>24</v>
      </c>
      <c r="H3048" t="s">
        <v>24</v>
      </c>
      <c r="I3048" t="s">
        <v>25</v>
      </c>
      <c r="J3048" t="str">
        <f>IF(Churn_Data[[#This Row],[InternetService]]&lt;&gt;"No","Yes","No")</f>
        <v>No</v>
      </c>
      <c r="K3048" t="s">
        <v>3064</v>
      </c>
      <c r="L3048" t="s">
        <v>3064</v>
      </c>
      <c r="M3048" t="s">
        <v>3064</v>
      </c>
      <c r="N3048" t="s">
        <v>3064</v>
      </c>
      <c r="O3048" t="s">
        <v>3064</v>
      </c>
      <c r="P3048" t="s">
        <v>3064</v>
      </c>
      <c r="Q3048" t="s">
        <v>25</v>
      </c>
      <c r="R3048">
        <f>IF(Churn_Data[[#This Row],[Churn]]="Yes",1,0)</f>
        <v>0</v>
      </c>
      <c r="S3048" t="s">
        <v>25</v>
      </c>
      <c r="T3048">
        <f>(Churn_Data[[#This Row],[OnlineSecurity]]="Yes")+(Churn_Data[[#This Row],[OnlineBackup]]="Yes")+(Churn_Data[[#This Row],[DeviceProtection]]="Yes")+(Churn_Data[[#This Row],[TechSupport]]="Yes")+(Churn_Data[[#This Row],[StreamingTV]]="Yes")+(Churn_Data[[#This Row],[StreamingMovies]]="Yes")</f>
        <v>0</v>
      </c>
      <c r="U3048" t="s">
        <v>27</v>
      </c>
      <c r="V3048" t="s">
        <v>72</v>
      </c>
      <c r="W3048" t="str">
        <f>IF(ISNUMBER(SEARCH("automatic", Churn_Data[[#This Row],[PaymentMethod]])), "Automatic", "Manual")</f>
        <v>Automatic</v>
      </c>
      <c r="X3048">
        <v>24.8</v>
      </c>
      <c r="Y3048" t="str">
        <f>IF(Churn_Data[[#This Row],[tenure]]&lt;=12,"0-1 Year",IF(Churn_Data[[#This Row],[tenure]]&lt;=24,"1-2 Years",IF(Churn_Data[[#This Row],[tenure]]&lt;=36,"2-3 Years",IF(Churn_Data[[#This Row],[tenure]]&lt;=48,"3-4 Years",IF(Churn_Data[[#This Row],[tenure]]&lt;=60,"4-5 Years","5+ Years")))))</f>
        <v>0-1 Year</v>
      </c>
      <c r="Z3048">
        <v>10</v>
      </c>
      <c r="AA3048">
        <v>223.9</v>
      </c>
      <c r="AB3048">
        <f>IF(Churn_Data[[#This Row],[Churn]]="No",Churn_Data[[#This Row],[MonthlyCharges]],NA())</f>
        <v>24.8</v>
      </c>
      <c r="AC3048">
        <f>IF(Churn_Data[[#This Row],[Churn]]="No",Churn_Data[[#This Row],[tenure]],NA())</f>
        <v>10</v>
      </c>
      <c r="AD3048" t="e">
        <f>IF(Churn_Data[[#This Row],[Churn]]="Yes",Churn_Data[[#This Row],[MonthlyCharges]],NA())</f>
        <v>#N/A</v>
      </c>
      <c r="AE3048" t="e">
        <f>IF(Churn_Data[[#This Row],[Churn]]="Yes",Churn_Data[[#This Row],[tenure]],NA())</f>
        <v>#N/A</v>
      </c>
      <c r="AF3048">
        <v>248</v>
      </c>
    </row>
    <row r="3049" spans="1:32" x14ac:dyDescent="0.3">
      <c r="A3049" t="s">
        <v>3082</v>
      </c>
      <c r="B3049" t="s">
        <v>23</v>
      </c>
      <c r="C3049" t="str">
        <f>IF(Churn_Data[[#This Row],[SeniorCitizen]]=1,"Yes","No")</f>
        <v>No</v>
      </c>
      <c r="D3049">
        <v>0</v>
      </c>
      <c r="E3049" t="s">
        <v>25</v>
      </c>
      <c r="F3049" t="s">
        <v>25</v>
      </c>
      <c r="G3049" t="s">
        <v>24</v>
      </c>
      <c r="H3049" t="s">
        <v>24</v>
      </c>
      <c r="I3049" t="s">
        <v>25</v>
      </c>
      <c r="J3049" t="str">
        <f>IF(Churn_Data[[#This Row],[InternetService]]&lt;&gt;"No","Yes","No")</f>
        <v>No</v>
      </c>
      <c r="K3049" t="s">
        <v>3064</v>
      </c>
      <c r="L3049" t="s">
        <v>3064</v>
      </c>
      <c r="M3049" t="s">
        <v>3064</v>
      </c>
      <c r="N3049" t="s">
        <v>3064</v>
      </c>
      <c r="O3049" t="s">
        <v>3064</v>
      </c>
      <c r="P3049" t="s">
        <v>3064</v>
      </c>
      <c r="Q3049" t="s">
        <v>25</v>
      </c>
      <c r="R3049">
        <f>IF(Churn_Data[[#This Row],[Churn]]="Yes",1,0)</f>
        <v>0</v>
      </c>
      <c r="S3049" t="s">
        <v>24</v>
      </c>
      <c r="T3049">
        <f>(Churn_Data[[#This Row],[OnlineSecurity]]="Yes")+(Churn_Data[[#This Row],[OnlineBackup]]="Yes")+(Churn_Data[[#This Row],[DeviceProtection]]="Yes")+(Churn_Data[[#This Row],[TechSupport]]="Yes")+(Churn_Data[[#This Row],[StreamingTV]]="Yes")+(Churn_Data[[#This Row],[StreamingMovies]]="Yes")</f>
        <v>0</v>
      </c>
      <c r="U3049" t="s">
        <v>27</v>
      </c>
      <c r="V3049" t="s">
        <v>32</v>
      </c>
      <c r="W3049" t="str">
        <f>IF(ISNUMBER(SEARCH("automatic", Churn_Data[[#This Row],[PaymentMethod]])), "Automatic", "Manual")</f>
        <v>Manual</v>
      </c>
      <c r="X3049">
        <v>25.7</v>
      </c>
      <c r="Y3049" t="str">
        <f>IF(Churn_Data[[#This Row],[tenure]]&lt;=12,"0-1 Year",IF(Churn_Data[[#This Row],[tenure]]&lt;=24,"1-2 Years",IF(Churn_Data[[#This Row],[tenure]]&lt;=36,"2-3 Years",IF(Churn_Data[[#This Row],[tenure]]&lt;=48,"3-4 Years",IF(Churn_Data[[#This Row],[tenure]]&lt;=60,"4-5 Years","5+ Years")))))</f>
        <v>0-1 Year</v>
      </c>
      <c r="Z3049">
        <v>1</v>
      </c>
      <c r="AA3049">
        <v>25.7</v>
      </c>
      <c r="AB3049">
        <f>IF(Churn_Data[[#This Row],[Churn]]="No",Churn_Data[[#This Row],[MonthlyCharges]],NA())</f>
        <v>25.7</v>
      </c>
      <c r="AC3049">
        <f>IF(Churn_Data[[#This Row],[Churn]]="No",Churn_Data[[#This Row],[tenure]],NA())</f>
        <v>1</v>
      </c>
      <c r="AD3049" t="e">
        <f>IF(Churn_Data[[#This Row],[Churn]]="Yes",Churn_Data[[#This Row],[MonthlyCharges]],NA())</f>
        <v>#N/A</v>
      </c>
      <c r="AE3049" t="e">
        <f>IF(Churn_Data[[#This Row],[Churn]]="Yes",Churn_Data[[#This Row],[tenure]],NA())</f>
        <v>#N/A</v>
      </c>
      <c r="AF3049">
        <v>25.7</v>
      </c>
    </row>
    <row r="3050" spans="1:32" x14ac:dyDescent="0.3">
      <c r="A3050" t="s">
        <v>3083</v>
      </c>
      <c r="B3050" t="s">
        <v>30</v>
      </c>
      <c r="C3050" t="str">
        <f>IF(Churn_Data[[#This Row],[SeniorCitizen]]=1,"Yes","No")</f>
        <v>No</v>
      </c>
      <c r="D3050">
        <v>0</v>
      </c>
      <c r="E3050" t="s">
        <v>25</v>
      </c>
      <c r="F3050" t="s">
        <v>25</v>
      </c>
      <c r="G3050" t="s">
        <v>24</v>
      </c>
      <c r="H3050" t="s">
        <v>24</v>
      </c>
      <c r="I3050" t="s">
        <v>25</v>
      </c>
      <c r="J3050" t="str">
        <f>IF(Churn_Data[[#This Row],[InternetService]]&lt;&gt;"No","Yes","No")</f>
        <v>No</v>
      </c>
      <c r="K3050" t="s">
        <v>3064</v>
      </c>
      <c r="L3050" t="s">
        <v>3064</v>
      </c>
      <c r="M3050" t="s">
        <v>3064</v>
      </c>
      <c r="N3050" t="s">
        <v>3064</v>
      </c>
      <c r="O3050" t="s">
        <v>3064</v>
      </c>
      <c r="P3050" t="s">
        <v>3064</v>
      </c>
      <c r="Q3050" t="s">
        <v>25</v>
      </c>
      <c r="R3050">
        <f>IF(Churn_Data[[#This Row],[Churn]]="Yes",1,0)</f>
        <v>0</v>
      </c>
      <c r="S3050" t="s">
        <v>24</v>
      </c>
      <c r="T3050">
        <f>(Churn_Data[[#This Row],[OnlineSecurity]]="Yes")+(Churn_Data[[#This Row],[OnlineBackup]]="Yes")+(Churn_Data[[#This Row],[DeviceProtection]]="Yes")+(Churn_Data[[#This Row],[TechSupport]]="Yes")+(Churn_Data[[#This Row],[StreamingTV]]="Yes")+(Churn_Data[[#This Row],[StreamingMovies]]="Yes")</f>
        <v>0</v>
      </c>
      <c r="U3050" t="s">
        <v>27</v>
      </c>
      <c r="V3050" t="s">
        <v>46</v>
      </c>
      <c r="W3050" t="str">
        <f>IF(ISNUMBER(SEARCH("automatic", Churn_Data[[#This Row],[PaymentMethod]])), "Automatic", "Manual")</f>
        <v>Automatic</v>
      </c>
      <c r="X3050">
        <v>25.25</v>
      </c>
      <c r="Y3050" t="str">
        <f>IF(Churn_Data[[#This Row],[tenure]]&lt;=12,"0-1 Year",IF(Churn_Data[[#This Row],[tenure]]&lt;=24,"1-2 Years",IF(Churn_Data[[#This Row],[tenure]]&lt;=36,"2-3 Years",IF(Churn_Data[[#This Row],[tenure]]&lt;=48,"3-4 Years",IF(Churn_Data[[#This Row],[tenure]]&lt;=60,"4-5 Years","5+ Years")))))</f>
        <v>3-4 Years</v>
      </c>
      <c r="Z3050">
        <v>41</v>
      </c>
      <c r="AA3050">
        <v>996.45</v>
      </c>
      <c r="AB3050">
        <f>IF(Churn_Data[[#This Row],[Churn]]="No",Churn_Data[[#This Row],[MonthlyCharges]],NA())</f>
        <v>25.25</v>
      </c>
      <c r="AC3050">
        <f>IF(Churn_Data[[#This Row],[Churn]]="No",Churn_Data[[#This Row],[tenure]],NA())</f>
        <v>41</v>
      </c>
      <c r="AD3050" t="e">
        <f>IF(Churn_Data[[#This Row],[Churn]]="Yes",Churn_Data[[#This Row],[MonthlyCharges]],NA())</f>
        <v>#N/A</v>
      </c>
      <c r="AE3050" t="e">
        <f>IF(Churn_Data[[#This Row],[Churn]]="Yes",Churn_Data[[#This Row],[tenure]],NA())</f>
        <v>#N/A</v>
      </c>
      <c r="AF3050">
        <v>1035.25</v>
      </c>
    </row>
    <row r="3051" spans="1:32" x14ac:dyDescent="0.3">
      <c r="A3051" t="s">
        <v>3084</v>
      </c>
      <c r="B3051" t="s">
        <v>30</v>
      </c>
      <c r="C3051" t="str">
        <f>IF(Churn_Data[[#This Row],[SeniorCitizen]]=1,"Yes","No")</f>
        <v>No</v>
      </c>
      <c r="D3051">
        <v>0</v>
      </c>
      <c r="E3051" t="s">
        <v>25</v>
      </c>
      <c r="F3051" t="s">
        <v>25</v>
      </c>
      <c r="G3051" t="s">
        <v>24</v>
      </c>
      <c r="H3051" t="s">
        <v>24</v>
      </c>
      <c r="I3051" t="s">
        <v>25</v>
      </c>
      <c r="J3051" t="str">
        <f>IF(Churn_Data[[#This Row],[InternetService]]&lt;&gt;"No","Yes","No")</f>
        <v>No</v>
      </c>
      <c r="K3051" t="s">
        <v>3064</v>
      </c>
      <c r="L3051" t="s">
        <v>3064</v>
      </c>
      <c r="M3051" t="s">
        <v>3064</v>
      </c>
      <c r="N3051" t="s">
        <v>3064</v>
      </c>
      <c r="O3051" t="s">
        <v>3064</v>
      </c>
      <c r="P3051" t="s">
        <v>3064</v>
      </c>
      <c r="Q3051" t="s">
        <v>25</v>
      </c>
      <c r="R3051">
        <f>IF(Churn_Data[[#This Row],[Churn]]="Yes",1,0)</f>
        <v>0</v>
      </c>
      <c r="S3051" t="s">
        <v>24</v>
      </c>
      <c r="T3051">
        <f>(Churn_Data[[#This Row],[OnlineSecurity]]="Yes")+(Churn_Data[[#This Row],[OnlineBackup]]="Yes")+(Churn_Data[[#This Row],[DeviceProtection]]="Yes")+(Churn_Data[[#This Row],[TechSupport]]="Yes")+(Churn_Data[[#This Row],[StreamingTV]]="Yes")+(Churn_Data[[#This Row],[StreamingMovies]]="Yes")</f>
        <v>0</v>
      </c>
      <c r="U3051" t="s">
        <v>27</v>
      </c>
      <c r="V3051" t="s">
        <v>32</v>
      </c>
      <c r="W3051" t="str">
        <f>IF(ISNUMBER(SEARCH("automatic", Churn_Data[[#This Row],[PaymentMethod]])), "Automatic", "Manual")</f>
        <v>Manual</v>
      </c>
      <c r="X3051">
        <v>26.35</v>
      </c>
      <c r="Y3051" t="str">
        <f>IF(Churn_Data[[#This Row],[tenure]]&lt;=12,"0-1 Year",IF(Churn_Data[[#This Row],[tenure]]&lt;=24,"1-2 Years",IF(Churn_Data[[#This Row],[tenure]]&lt;=36,"2-3 Years",IF(Churn_Data[[#This Row],[tenure]]&lt;=48,"3-4 Years",IF(Churn_Data[[#This Row],[tenure]]&lt;=60,"4-5 Years","5+ Years")))))</f>
        <v>1-2 Years</v>
      </c>
      <c r="Z3051">
        <v>15</v>
      </c>
      <c r="AA3051">
        <v>378.6</v>
      </c>
      <c r="AB3051">
        <f>IF(Churn_Data[[#This Row],[Churn]]="No",Churn_Data[[#This Row],[MonthlyCharges]],NA())</f>
        <v>26.35</v>
      </c>
      <c r="AC3051">
        <f>IF(Churn_Data[[#This Row],[Churn]]="No",Churn_Data[[#This Row],[tenure]],NA())</f>
        <v>15</v>
      </c>
      <c r="AD3051" t="e">
        <f>IF(Churn_Data[[#This Row],[Churn]]="Yes",Churn_Data[[#This Row],[MonthlyCharges]],NA())</f>
        <v>#N/A</v>
      </c>
      <c r="AE3051" t="e">
        <f>IF(Churn_Data[[#This Row],[Churn]]="Yes",Churn_Data[[#This Row],[tenure]],NA())</f>
        <v>#N/A</v>
      </c>
      <c r="AF3051">
        <v>395.25</v>
      </c>
    </row>
    <row r="3052" spans="1:32" x14ac:dyDescent="0.3">
      <c r="A3052" t="s">
        <v>3085</v>
      </c>
      <c r="B3052" t="s">
        <v>30</v>
      </c>
      <c r="C3052" t="str">
        <f>IF(Churn_Data[[#This Row],[SeniorCitizen]]=1,"Yes","No")</f>
        <v>No</v>
      </c>
      <c r="D3052">
        <v>0</v>
      </c>
      <c r="E3052" t="s">
        <v>25</v>
      </c>
      <c r="F3052" t="s">
        <v>24</v>
      </c>
      <c r="G3052" t="s">
        <v>24</v>
      </c>
      <c r="H3052" t="s">
        <v>24</v>
      </c>
      <c r="I3052" t="s">
        <v>25</v>
      </c>
      <c r="J3052" t="str">
        <f>IF(Churn_Data[[#This Row],[InternetService]]&lt;&gt;"No","Yes","No")</f>
        <v>No</v>
      </c>
      <c r="K3052" t="s">
        <v>3064</v>
      </c>
      <c r="L3052" t="s">
        <v>3064</v>
      </c>
      <c r="M3052" t="s">
        <v>3064</v>
      </c>
      <c r="N3052" t="s">
        <v>3064</v>
      </c>
      <c r="O3052" t="s">
        <v>3064</v>
      </c>
      <c r="P3052" t="s">
        <v>3064</v>
      </c>
      <c r="Q3052" t="s">
        <v>25</v>
      </c>
      <c r="R3052">
        <f>IF(Churn_Data[[#This Row],[Churn]]="Yes",1,0)</f>
        <v>0</v>
      </c>
      <c r="S3052" t="s">
        <v>24</v>
      </c>
      <c r="T3052">
        <f>(Churn_Data[[#This Row],[OnlineSecurity]]="Yes")+(Churn_Data[[#This Row],[OnlineBackup]]="Yes")+(Churn_Data[[#This Row],[DeviceProtection]]="Yes")+(Churn_Data[[#This Row],[TechSupport]]="Yes")+(Churn_Data[[#This Row],[StreamingTV]]="Yes")+(Churn_Data[[#This Row],[StreamingMovies]]="Yes")</f>
        <v>0</v>
      </c>
      <c r="U3052" t="s">
        <v>27</v>
      </c>
      <c r="V3052" t="s">
        <v>72</v>
      </c>
      <c r="W3052" t="str">
        <f>IF(ISNUMBER(SEARCH("automatic", Churn_Data[[#This Row],[PaymentMethod]])), "Automatic", "Manual")</f>
        <v>Automatic</v>
      </c>
      <c r="X3052">
        <v>24.1</v>
      </c>
      <c r="Y3052" t="str">
        <f>IF(Churn_Data[[#This Row],[tenure]]&lt;=12,"0-1 Year",IF(Churn_Data[[#This Row],[tenure]]&lt;=24,"1-2 Years",IF(Churn_Data[[#This Row],[tenure]]&lt;=36,"2-3 Years",IF(Churn_Data[[#This Row],[tenure]]&lt;=48,"3-4 Years",IF(Churn_Data[[#This Row],[tenure]]&lt;=60,"4-5 Years","5+ Years")))))</f>
        <v>1-2 Years</v>
      </c>
      <c r="Z3052">
        <v>19</v>
      </c>
      <c r="AA3052">
        <v>439.2</v>
      </c>
      <c r="AB3052">
        <f>IF(Churn_Data[[#This Row],[Churn]]="No",Churn_Data[[#This Row],[MonthlyCharges]],NA())</f>
        <v>24.1</v>
      </c>
      <c r="AC3052">
        <f>IF(Churn_Data[[#This Row],[Churn]]="No",Churn_Data[[#This Row],[tenure]],NA())</f>
        <v>19</v>
      </c>
      <c r="AD3052" t="e">
        <f>IF(Churn_Data[[#This Row],[Churn]]="Yes",Churn_Data[[#This Row],[MonthlyCharges]],NA())</f>
        <v>#N/A</v>
      </c>
      <c r="AE3052" t="e">
        <f>IF(Churn_Data[[#This Row],[Churn]]="Yes",Churn_Data[[#This Row],[tenure]],NA())</f>
        <v>#N/A</v>
      </c>
      <c r="AF3052">
        <v>457.9</v>
      </c>
    </row>
    <row r="3053" spans="1:32" x14ac:dyDescent="0.3">
      <c r="A3053" t="s">
        <v>3086</v>
      </c>
      <c r="B3053" t="s">
        <v>30</v>
      </c>
      <c r="C3053" t="str">
        <f>IF(Churn_Data[[#This Row],[SeniorCitizen]]=1,"Yes","No")</f>
        <v>No</v>
      </c>
      <c r="D3053">
        <v>0</v>
      </c>
      <c r="E3053" t="s">
        <v>25</v>
      </c>
      <c r="F3053" t="s">
        <v>25</v>
      </c>
      <c r="G3053" t="s">
        <v>24</v>
      </c>
      <c r="H3053" t="s">
        <v>24</v>
      </c>
      <c r="I3053" t="s">
        <v>25</v>
      </c>
      <c r="J3053" t="str">
        <f>IF(Churn_Data[[#This Row],[InternetService]]&lt;&gt;"No","Yes","No")</f>
        <v>No</v>
      </c>
      <c r="K3053" t="s">
        <v>3064</v>
      </c>
      <c r="L3053" t="s">
        <v>3064</v>
      </c>
      <c r="M3053" t="s">
        <v>3064</v>
      </c>
      <c r="N3053" t="s">
        <v>3064</v>
      </c>
      <c r="O3053" t="s">
        <v>3064</v>
      </c>
      <c r="P3053" t="s">
        <v>3064</v>
      </c>
      <c r="Q3053" t="s">
        <v>25</v>
      </c>
      <c r="R3053">
        <f>IF(Churn_Data[[#This Row],[Churn]]="Yes",1,0)</f>
        <v>0</v>
      </c>
      <c r="S3053" t="s">
        <v>24</v>
      </c>
      <c r="T3053">
        <f>(Churn_Data[[#This Row],[OnlineSecurity]]="Yes")+(Churn_Data[[#This Row],[OnlineBackup]]="Yes")+(Churn_Data[[#This Row],[DeviceProtection]]="Yes")+(Churn_Data[[#This Row],[TechSupport]]="Yes")+(Churn_Data[[#This Row],[StreamingTV]]="Yes")+(Churn_Data[[#This Row],[StreamingMovies]]="Yes")</f>
        <v>0</v>
      </c>
      <c r="U3053" t="s">
        <v>27</v>
      </c>
      <c r="V3053" t="s">
        <v>28</v>
      </c>
      <c r="W3053" t="str">
        <f>IF(ISNUMBER(SEARCH("automatic", Churn_Data[[#This Row],[PaymentMethod]])), "Automatic", "Manual")</f>
        <v>Manual</v>
      </c>
      <c r="X3053">
        <v>25</v>
      </c>
      <c r="Y3053" t="str">
        <f>IF(Churn_Data[[#This Row],[tenure]]&lt;=12,"0-1 Year",IF(Churn_Data[[#This Row],[tenure]]&lt;=24,"1-2 Years",IF(Churn_Data[[#This Row],[tenure]]&lt;=36,"2-3 Years",IF(Churn_Data[[#This Row],[tenure]]&lt;=48,"3-4 Years",IF(Churn_Data[[#This Row],[tenure]]&lt;=60,"4-5 Years","5+ Years")))))</f>
        <v>0-1 Year</v>
      </c>
      <c r="Z3053">
        <v>1</v>
      </c>
      <c r="AA3053">
        <v>25</v>
      </c>
      <c r="AB3053">
        <f>IF(Churn_Data[[#This Row],[Churn]]="No",Churn_Data[[#This Row],[MonthlyCharges]],NA())</f>
        <v>25</v>
      </c>
      <c r="AC3053">
        <f>IF(Churn_Data[[#This Row],[Churn]]="No",Churn_Data[[#This Row],[tenure]],NA())</f>
        <v>1</v>
      </c>
      <c r="AD3053" t="e">
        <f>IF(Churn_Data[[#This Row],[Churn]]="Yes",Churn_Data[[#This Row],[MonthlyCharges]],NA())</f>
        <v>#N/A</v>
      </c>
      <c r="AE3053" t="e">
        <f>IF(Churn_Data[[#This Row],[Churn]]="Yes",Churn_Data[[#This Row],[tenure]],NA())</f>
        <v>#N/A</v>
      </c>
      <c r="AF3053">
        <v>25</v>
      </c>
    </row>
    <row r="3054" spans="1:32" x14ac:dyDescent="0.3">
      <c r="A3054" t="s">
        <v>3087</v>
      </c>
      <c r="B3054" t="s">
        <v>30</v>
      </c>
      <c r="C3054" t="str">
        <f>IF(Churn_Data[[#This Row],[SeniorCitizen]]=1,"Yes","No")</f>
        <v>No</v>
      </c>
      <c r="D3054">
        <v>0</v>
      </c>
      <c r="E3054" t="s">
        <v>25</v>
      </c>
      <c r="F3054" t="s">
        <v>25</v>
      </c>
      <c r="G3054" t="s">
        <v>24</v>
      </c>
      <c r="H3054" t="s">
        <v>24</v>
      </c>
      <c r="I3054" t="s">
        <v>25</v>
      </c>
      <c r="J3054" t="str">
        <f>IF(Churn_Data[[#This Row],[InternetService]]&lt;&gt;"No","Yes","No")</f>
        <v>No</v>
      </c>
      <c r="K3054" t="s">
        <v>3064</v>
      </c>
      <c r="L3054" t="s">
        <v>3064</v>
      </c>
      <c r="M3054" t="s">
        <v>3064</v>
      </c>
      <c r="N3054" t="s">
        <v>3064</v>
      </c>
      <c r="O3054" t="s">
        <v>3064</v>
      </c>
      <c r="P3054" t="s">
        <v>3064</v>
      </c>
      <c r="Q3054" t="s">
        <v>25</v>
      </c>
      <c r="R3054">
        <f>IF(Churn_Data[[#This Row],[Churn]]="Yes",1,0)</f>
        <v>0</v>
      </c>
      <c r="S3054" t="s">
        <v>25</v>
      </c>
      <c r="T3054">
        <f>(Churn_Data[[#This Row],[OnlineSecurity]]="Yes")+(Churn_Data[[#This Row],[OnlineBackup]]="Yes")+(Churn_Data[[#This Row],[DeviceProtection]]="Yes")+(Churn_Data[[#This Row],[TechSupport]]="Yes")+(Churn_Data[[#This Row],[StreamingTV]]="Yes")+(Churn_Data[[#This Row],[StreamingMovies]]="Yes")</f>
        <v>0</v>
      </c>
      <c r="U3054" t="s">
        <v>27</v>
      </c>
      <c r="V3054" t="s">
        <v>32</v>
      </c>
      <c r="W3054" t="str">
        <f>IF(ISNUMBER(SEARCH("automatic", Churn_Data[[#This Row],[PaymentMethod]])), "Automatic", "Manual")</f>
        <v>Manual</v>
      </c>
      <c r="X3054">
        <v>25</v>
      </c>
      <c r="Y3054" t="str">
        <f>IF(Churn_Data[[#This Row],[tenure]]&lt;=12,"0-1 Year",IF(Churn_Data[[#This Row],[tenure]]&lt;=24,"1-2 Years",IF(Churn_Data[[#This Row],[tenure]]&lt;=36,"2-3 Years",IF(Churn_Data[[#This Row],[tenure]]&lt;=48,"3-4 Years",IF(Churn_Data[[#This Row],[tenure]]&lt;=60,"4-5 Years","5+ Years")))))</f>
        <v>0-1 Year</v>
      </c>
      <c r="Z3054">
        <v>12</v>
      </c>
      <c r="AA3054">
        <v>316.2</v>
      </c>
      <c r="AB3054">
        <f>IF(Churn_Data[[#This Row],[Churn]]="No",Churn_Data[[#This Row],[MonthlyCharges]],NA())</f>
        <v>25</v>
      </c>
      <c r="AC3054">
        <f>IF(Churn_Data[[#This Row],[Churn]]="No",Churn_Data[[#This Row],[tenure]],NA())</f>
        <v>12</v>
      </c>
      <c r="AD3054" t="e">
        <f>IF(Churn_Data[[#This Row],[Churn]]="Yes",Churn_Data[[#This Row],[MonthlyCharges]],NA())</f>
        <v>#N/A</v>
      </c>
      <c r="AE3054" t="e">
        <f>IF(Churn_Data[[#This Row],[Churn]]="Yes",Churn_Data[[#This Row],[tenure]],NA())</f>
        <v>#N/A</v>
      </c>
      <c r="AF3054">
        <v>300</v>
      </c>
    </row>
    <row r="3055" spans="1:32" x14ac:dyDescent="0.3">
      <c r="A3055" t="s">
        <v>3088</v>
      </c>
      <c r="B3055" t="s">
        <v>23</v>
      </c>
      <c r="C3055" t="str">
        <f>IF(Churn_Data[[#This Row],[SeniorCitizen]]=1,"Yes","No")</f>
        <v>No</v>
      </c>
      <c r="D3055">
        <v>0</v>
      </c>
      <c r="E3055" t="s">
        <v>24</v>
      </c>
      <c r="F3055" t="s">
        <v>24</v>
      </c>
      <c r="G3055" t="s">
        <v>24</v>
      </c>
      <c r="H3055" t="s">
        <v>24</v>
      </c>
      <c r="I3055" t="s">
        <v>25</v>
      </c>
      <c r="J3055" t="str">
        <f>IF(Churn_Data[[#This Row],[InternetService]]&lt;&gt;"No","Yes","No")</f>
        <v>No</v>
      </c>
      <c r="K3055" t="s">
        <v>3064</v>
      </c>
      <c r="L3055" t="s">
        <v>3064</v>
      </c>
      <c r="M3055" t="s">
        <v>3064</v>
      </c>
      <c r="N3055" t="s">
        <v>3064</v>
      </c>
      <c r="O3055" t="s">
        <v>3064</v>
      </c>
      <c r="P3055" t="s">
        <v>3064</v>
      </c>
      <c r="Q3055" t="s">
        <v>25</v>
      </c>
      <c r="R3055">
        <f>IF(Churn_Data[[#This Row],[Churn]]="Yes",1,0)</f>
        <v>0</v>
      </c>
      <c r="S3055" t="s">
        <v>25</v>
      </c>
      <c r="T3055">
        <f>(Churn_Data[[#This Row],[OnlineSecurity]]="Yes")+(Churn_Data[[#This Row],[OnlineBackup]]="Yes")+(Churn_Data[[#This Row],[DeviceProtection]]="Yes")+(Churn_Data[[#This Row],[TechSupport]]="Yes")+(Churn_Data[[#This Row],[StreamingTV]]="Yes")+(Churn_Data[[#This Row],[StreamingMovies]]="Yes")</f>
        <v>0</v>
      </c>
      <c r="U3055" t="s">
        <v>27</v>
      </c>
      <c r="V3055" t="s">
        <v>46</v>
      </c>
      <c r="W3055" t="str">
        <f>IF(ISNUMBER(SEARCH("automatic", Churn_Data[[#This Row],[PaymentMethod]])), "Automatic", "Manual")</f>
        <v>Automatic</v>
      </c>
      <c r="X3055">
        <v>24.25</v>
      </c>
      <c r="Y3055" t="str">
        <f>IF(Churn_Data[[#This Row],[tenure]]&lt;=12,"0-1 Year",IF(Churn_Data[[#This Row],[tenure]]&lt;=24,"1-2 Years",IF(Churn_Data[[#This Row],[tenure]]&lt;=36,"2-3 Years",IF(Churn_Data[[#This Row],[tenure]]&lt;=48,"3-4 Years",IF(Churn_Data[[#This Row],[tenure]]&lt;=60,"4-5 Years","5+ Years")))))</f>
        <v>2-3 Years</v>
      </c>
      <c r="Z3055">
        <v>33</v>
      </c>
      <c r="AA3055">
        <v>838.5</v>
      </c>
      <c r="AB3055">
        <f>IF(Churn_Data[[#This Row],[Churn]]="No",Churn_Data[[#This Row],[MonthlyCharges]],NA())</f>
        <v>24.25</v>
      </c>
      <c r="AC3055">
        <f>IF(Churn_Data[[#This Row],[Churn]]="No",Churn_Data[[#This Row],[tenure]],NA())</f>
        <v>33</v>
      </c>
      <c r="AD3055" t="e">
        <f>IF(Churn_Data[[#This Row],[Churn]]="Yes",Churn_Data[[#This Row],[MonthlyCharges]],NA())</f>
        <v>#N/A</v>
      </c>
      <c r="AE3055" t="e">
        <f>IF(Churn_Data[[#This Row],[Churn]]="Yes",Churn_Data[[#This Row],[tenure]],NA())</f>
        <v>#N/A</v>
      </c>
      <c r="AF3055">
        <v>800.25</v>
      </c>
    </row>
    <row r="3056" spans="1:32" x14ac:dyDescent="0.3">
      <c r="A3056" t="s">
        <v>3089</v>
      </c>
      <c r="B3056" t="s">
        <v>23</v>
      </c>
      <c r="C3056" t="str">
        <f>IF(Churn_Data[[#This Row],[SeniorCitizen]]=1,"Yes","No")</f>
        <v>No</v>
      </c>
      <c r="D3056">
        <v>0</v>
      </c>
      <c r="E3056" t="s">
        <v>25</v>
      </c>
      <c r="F3056" t="s">
        <v>25</v>
      </c>
      <c r="G3056" t="s">
        <v>24</v>
      </c>
      <c r="H3056" t="s">
        <v>24</v>
      </c>
      <c r="I3056" t="s">
        <v>25</v>
      </c>
      <c r="J3056" t="str">
        <f>IF(Churn_Data[[#This Row],[InternetService]]&lt;&gt;"No","Yes","No")</f>
        <v>No</v>
      </c>
      <c r="K3056" t="s">
        <v>3064</v>
      </c>
      <c r="L3056" t="s">
        <v>3064</v>
      </c>
      <c r="M3056" t="s">
        <v>3064</v>
      </c>
      <c r="N3056" t="s">
        <v>3064</v>
      </c>
      <c r="O3056" t="s">
        <v>3064</v>
      </c>
      <c r="P3056" t="s">
        <v>3064</v>
      </c>
      <c r="Q3056" t="s">
        <v>25</v>
      </c>
      <c r="R3056">
        <f>IF(Churn_Data[[#This Row],[Churn]]="Yes",1,0)</f>
        <v>0</v>
      </c>
      <c r="S3056" t="s">
        <v>25</v>
      </c>
      <c r="T3056">
        <f>(Churn_Data[[#This Row],[OnlineSecurity]]="Yes")+(Churn_Data[[#This Row],[OnlineBackup]]="Yes")+(Churn_Data[[#This Row],[DeviceProtection]]="Yes")+(Churn_Data[[#This Row],[TechSupport]]="Yes")+(Churn_Data[[#This Row],[StreamingTV]]="Yes")+(Churn_Data[[#This Row],[StreamingMovies]]="Yes")</f>
        <v>0</v>
      </c>
      <c r="U3056" t="s">
        <v>27</v>
      </c>
      <c r="V3056" t="s">
        <v>28</v>
      </c>
      <c r="W3056" t="str">
        <f>IF(ISNUMBER(SEARCH("automatic", Churn_Data[[#This Row],[PaymentMethod]])), "Automatic", "Manual")</f>
        <v>Manual</v>
      </c>
      <c r="X3056">
        <v>25.45</v>
      </c>
      <c r="Y3056" t="str">
        <f>IF(Churn_Data[[#This Row],[tenure]]&lt;=12,"0-1 Year",IF(Churn_Data[[#This Row],[tenure]]&lt;=24,"1-2 Years",IF(Churn_Data[[#This Row],[tenure]]&lt;=36,"2-3 Years",IF(Churn_Data[[#This Row],[tenure]]&lt;=48,"3-4 Years",IF(Churn_Data[[#This Row],[tenure]]&lt;=60,"4-5 Years","5+ Years")))))</f>
        <v>0-1 Year</v>
      </c>
      <c r="Z3056">
        <v>5</v>
      </c>
      <c r="AA3056">
        <v>134.75</v>
      </c>
      <c r="AB3056">
        <f>IF(Churn_Data[[#This Row],[Churn]]="No",Churn_Data[[#This Row],[MonthlyCharges]],NA())</f>
        <v>25.45</v>
      </c>
      <c r="AC3056">
        <f>IF(Churn_Data[[#This Row],[Churn]]="No",Churn_Data[[#This Row],[tenure]],NA())</f>
        <v>5</v>
      </c>
      <c r="AD3056" t="e">
        <f>IF(Churn_Data[[#This Row],[Churn]]="Yes",Churn_Data[[#This Row],[MonthlyCharges]],NA())</f>
        <v>#N/A</v>
      </c>
      <c r="AE3056" t="e">
        <f>IF(Churn_Data[[#This Row],[Churn]]="Yes",Churn_Data[[#This Row],[tenure]],NA())</f>
        <v>#N/A</v>
      </c>
      <c r="AF3056">
        <v>127.25</v>
      </c>
    </row>
    <row r="3057" spans="1:32" x14ac:dyDescent="0.3">
      <c r="A3057" t="s">
        <v>3090</v>
      </c>
      <c r="B3057" t="s">
        <v>23</v>
      </c>
      <c r="C3057" t="str">
        <f>IF(Churn_Data[[#This Row],[SeniorCitizen]]=1,"Yes","No")</f>
        <v>No</v>
      </c>
      <c r="D3057">
        <v>0</v>
      </c>
      <c r="E3057" t="s">
        <v>24</v>
      </c>
      <c r="F3057" t="s">
        <v>24</v>
      </c>
      <c r="G3057" t="s">
        <v>24</v>
      </c>
      <c r="H3057" t="s">
        <v>24</v>
      </c>
      <c r="I3057" t="s">
        <v>25</v>
      </c>
      <c r="J3057" t="str">
        <f>IF(Churn_Data[[#This Row],[InternetService]]&lt;&gt;"No","Yes","No")</f>
        <v>No</v>
      </c>
      <c r="K3057" t="s">
        <v>3064</v>
      </c>
      <c r="L3057" t="s">
        <v>3064</v>
      </c>
      <c r="M3057" t="s">
        <v>3064</v>
      </c>
      <c r="N3057" t="s">
        <v>3064</v>
      </c>
      <c r="O3057" t="s">
        <v>3064</v>
      </c>
      <c r="P3057" t="s">
        <v>3064</v>
      </c>
      <c r="Q3057" t="s">
        <v>25</v>
      </c>
      <c r="R3057">
        <f>IF(Churn_Data[[#This Row],[Churn]]="Yes",1,0)</f>
        <v>0</v>
      </c>
      <c r="S3057" t="s">
        <v>24</v>
      </c>
      <c r="T3057">
        <f>(Churn_Data[[#This Row],[OnlineSecurity]]="Yes")+(Churn_Data[[#This Row],[OnlineBackup]]="Yes")+(Churn_Data[[#This Row],[DeviceProtection]]="Yes")+(Churn_Data[[#This Row],[TechSupport]]="Yes")+(Churn_Data[[#This Row],[StreamingTV]]="Yes")+(Churn_Data[[#This Row],[StreamingMovies]]="Yes")</f>
        <v>0</v>
      </c>
      <c r="U3057" t="s">
        <v>27</v>
      </c>
      <c r="V3057" t="s">
        <v>32</v>
      </c>
      <c r="W3057" t="str">
        <f>IF(ISNUMBER(SEARCH("automatic", Churn_Data[[#This Row],[PaymentMethod]])), "Automatic", "Manual")</f>
        <v>Manual</v>
      </c>
      <c r="X3057">
        <v>26.2</v>
      </c>
      <c r="Y3057" t="str">
        <f>IF(Churn_Data[[#This Row],[tenure]]&lt;=12,"0-1 Year",IF(Churn_Data[[#This Row],[tenure]]&lt;=24,"1-2 Years",IF(Churn_Data[[#This Row],[tenure]]&lt;=36,"2-3 Years",IF(Churn_Data[[#This Row],[tenure]]&lt;=48,"3-4 Years",IF(Churn_Data[[#This Row],[tenure]]&lt;=60,"4-5 Years","5+ Years")))))</f>
        <v>3-4 Years</v>
      </c>
      <c r="Z3057">
        <v>40</v>
      </c>
      <c r="AA3057">
        <v>1077.5</v>
      </c>
      <c r="AB3057">
        <f>IF(Churn_Data[[#This Row],[Churn]]="No",Churn_Data[[#This Row],[MonthlyCharges]],NA())</f>
        <v>26.2</v>
      </c>
      <c r="AC3057">
        <f>IF(Churn_Data[[#This Row],[Churn]]="No",Churn_Data[[#This Row],[tenure]],NA())</f>
        <v>40</v>
      </c>
      <c r="AD3057" t="e">
        <f>IF(Churn_Data[[#This Row],[Churn]]="Yes",Churn_Data[[#This Row],[MonthlyCharges]],NA())</f>
        <v>#N/A</v>
      </c>
      <c r="AE3057" t="e">
        <f>IF(Churn_Data[[#This Row],[Churn]]="Yes",Churn_Data[[#This Row],[tenure]],NA())</f>
        <v>#N/A</v>
      </c>
      <c r="AF3057">
        <v>1048</v>
      </c>
    </row>
    <row r="3058" spans="1:32" x14ac:dyDescent="0.3">
      <c r="A3058" t="s">
        <v>3091</v>
      </c>
      <c r="B3058" t="s">
        <v>23</v>
      </c>
      <c r="C3058" t="str">
        <f>IF(Churn_Data[[#This Row],[SeniorCitizen]]=1,"Yes","No")</f>
        <v>No</v>
      </c>
      <c r="D3058">
        <v>0</v>
      </c>
      <c r="E3058" t="s">
        <v>25</v>
      </c>
      <c r="F3058" t="s">
        <v>24</v>
      </c>
      <c r="G3058" t="s">
        <v>24</v>
      </c>
      <c r="H3058" t="s">
        <v>24</v>
      </c>
      <c r="I3058" t="s">
        <v>25</v>
      </c>
      <c r="J3058" t="str">
        <f>IF(Churn_Data[[#This Row],[InternetService]]&lt;&gt;"No","Yes","No")</f>
        <v>No</v>
      </c>
      <c r="K3058" t="s">
        <v>3064</v>
      </c>
      <c r="L3058" t="s">
        <v>3064</v>
      </c>
      <c r="M3058" t="s">
        <v>3064</v>
      </c>
      <c r="N3058" t="s">
        <v>3064</v>
      </c>
      <c r="O3058" t="s">
        <v>3064</v>
      </c>
      <c r="P3058" t="s">
        <v>3064</v>
      </c>
      <c r="Q3058" t="s">
        <v>25</v>
      </c>
      <c r="R3058">
        <f>IF(Churn_Data[[#This Row],[Churn]]="Yes",1,0)</f>
        <v>0</v>
      </c>
      <c r="S3058" t="s">
        <v>25</v>
      </c>
      <c r="T3058">
        <f>(Churn_Data[[#This Row],[OnlineSecurity]]="Yes")+(Churn_Data[[#This Row],[OnlineBackup]]="Yes")+(Churn_Data[[#This Row],[DeviceProtection]]="Yes")+(Churn_Data[[#This Row],[TechSupport]]="Yes")+(Churn_Data[[#This Row],[StreamingTV]]="Yes")+(Churn_Data[[#This Row],[StreamingMovies]]="Yes")</f>
        <v>0</v>
      </c>
      <c r="U3058" t="s">
        <v>27</v>
      </c>
      <c r="V3058" t="s">
        <v>28</v>
      </c>
      <c r="W3058" t="str">
        <f>IF(ISNUMBER(SEARCH("automatic", Churn_Data[[#This Row],[PaymentMethod]])), "Automatic", "Manual")</f>
        <v>Manual</v>
      </c>
      <c r="X3058">
        <v>24</v>
      </c>
      <c r="Y3058" t="str">
        <f>IF(Churn_Data[[#This Row],[tenure]]&lt;=12,"0-1 Year",IF(Churn_Data[[#This Row],[tenure]]&lt;=24,"1-2 Years",IF(Churn_Data[[#This Row],[tenure]]&lt;=36,"2-3 Years",IF(Churn_Data[[#This Row],[tenure]]&lt;=48,"3-4 Years",IF(Churn_Data[[#This Row],[tenure]]&lt;=60,"4-5 Years","5+ Years")))))</f>
        <v>0-1 Year</v>
      </c>
      <c r="Z3058">
        <v>1</v>
      </c>
      <c r="AA3058">
        <v>24</v>
      </c>
      <c r="AB3058">
        <f>IF(Churn_Data[[#This Row],[Churn]]="No",Churn_Data[[#This Row],[MonthlyCharges]],NA())</f>
        <v>24</v>
      </c>
      <c r="AC3058">
        <f>IF(Churn_Data[[#This Row],[Churn]]="No",Churn_Data[[#This Row],[tenure]],NA())</f>
        <v>1</v>
      </c>
      <c r="AD3058" t="e">
        <f>IF(Churn_Data[[#This Row],[Churn]]="Yes",Churn_Data[[#This Row],[MonthlyCharges]],NA())</f>
        <v>#N/A</v>
      </c>
      <c r="AE3058" t="e">
        <f>IF(Churn_Data[[#This Row],[Churn]]="Yes",Churn_Data[[#This Row],[tenure]],NA())</f>
        <v>#N/A</v>
      </c>
      <c r="AF3058">
        <v>24</v>
      </c>
    </row>
    <row r="3059" spans="1:32" x14ac:dyDescent="0.3">
      <c r="A3059" t="s">
        <v>3092</v>
      </c>
      <c r="B3059" t="s">
        <v>30</v>
      </c>
      <c r="C3059" t="str">
        <f>IF(Churn_Data[[#This Row],[SeniorCitizen]]=1,"Yes","No")</f>
        <v>No</v>
      </c>
      <c r="D3059">
        <v>0</v>
      </c>
      <c r="E3059" t="s">
        <v>25</v>
      </c>
      <c r="F3059" t="s">
        <v>25</v>
      </c>
      <c r="G3059" t="s">
        <v>24</v>
      </c>
      <c r="H3059" t="s">
        <v>24</v>
      </c>
      <c r="I3059" t="s">
        <v>25</v>
      </c>
      <c r="J3059" t="str">
        <f>IF(Churn_Data[[#This Row],[InternetService]]&lt;&gt;"No","Yes","No")</f>
        <v>No</v>
      </c>
      <c r="K3059" t="s">
        <v>3064</v>
      </c>
      <c r="L3059" t="s">
        <v>3064</v>
      </c>
      <c r="M3059" t="s">
        <v>3064</v>
      </c>
      <c r="N3059" t="s">
        <v>3064</v>
      </c>
      <c r="O3059" t="s">
        <v>3064</v>
      </c>
      <c r="P3059" t="s">
        <v>3064</v>
      </c>
      <c r="Q3059" t="s">
        <v>24</v>
      </c>
      <c r="R3059">
        <f>IF(Churn_Data[[#This Row],[Churn]]="Yes",1,0)</f>
        <v>1</v>
      </c>
      <c r="S3059" t="s">
        <v>24</v>
      </c>
      <c r="T3059">
        <f>(Churn_Data[[#This Row],[OnlineSecurity]]="Yes")+(Churn_Data[[#This Row],[OnlineBackup]]="Yes")+(Churn_Data[[#This Row],[DeviceProtection]]="Yes")+(Churn_Data[[#This Row],[TechSupport]]="Yes")+(Churn_Data[[#This Row],[StreamingTV]]="Yes")+(Churn_Data[[#This Row],[StreamingMovies]]="Yes")</f>
        <v>0</v>
      </c>
      <c r="U3059" t="s">
        <v>27</v>
      </c>
      <c r="V3059" t="s">
        <v>28</v>
      </c>
      <c r="W3059" t="str">
        <f>IF(ISNUMBER(SEARCH("automatic", Churn_Data[[#This Row],[PaymentMethod]])), "Automatic", "Manual")</f>
        <v>Manual</v>
      </c>
      <c r="X3059">
        <v>24.05</v>
      </c>
      <c r="Y3059" t="str">
        <f>IF(Churn_Data[[#This Row],[tenure]]&lt;=12,"0-1 Year",IF(Churn_Data[[#This Row],[tenure]]&lt;=24,"1-2 Years",IF(Churn_Data[[#This Row],[tenure]]&lt;=36,"2-3 Years",IF(Churn_Data[[#This Row],[tenure]]&lt;=48,"3-4 Years",IF(Churn_Data[[#This Row],[tenure]]&lt;=60,"4-5 Years","5+ Years")))))</f>
        <v>0-1 Year</v>
      </c>
      <c r="Z3059">
        <v>1</v>
      </c>
      <c r="AA3059">
        <v>24.05</v>
      </c>
      <c r="AB3059" t="e">
        <f>IF(Churn_Data[[#This Row],[Churn]]="No",Churn_Data[[#This Row],[MonthlyCharges]],NA())</f>
        <v>#N/A</v>
      </c>
      <c r="AC3059" t="e">
        <f>IF(Churn_Data[[#This Row],[Churn]]="No",Churn_Data[[#This Row],[tenure]],NA())</f>
        <v>#N/A</v>
      </c>
      <c r="AD3059">
        <f>IF(Churn_Data[[#This Row],[Churn]]="Yes",Churn_Data[[#This Row],[MonthlyCharges]],NA())</f>
        <v>24.05</v>
      </c>
      <c r="AE3059">
        <f>IF(Churn_Data[[#This Row],[Churn]]="Yes",Churn_Data[[#This Row],[tenure]],NA())</f>
        <v>1</v>
      </c>
      <c r="AF3059">
        <v>24.05</v>
      </c>
    </row>
    <row r="3060" spans="1:32" x14ac:dyDescent="0.3">
      <c r="A3060" t="s">
        <v>3093</v>
      </c>
      <c r="B3060" t="s">
        <v>30</v>
      </c>
      <c r="C3060" t="str">
        <f>IF(Churn_Data[[#This Row],[SeniorCitizen]]=1,"Yes","No")</f>
        <v>No</v>
      </c>
      <c r="D3060">
        <v>0</v>
      </c>
      <c r="E3060" t="s">
        <v>25</v>
      </c>
      <c r="F3060" t="s">
        <v>25</v>
      </c>
      <c r="G3060" t="s">
        <v>24</v>
      </c>
      <c r="H3060" t="s">
        <v>24</v>
      </c>
      <c r="I3060" t="s">
        <v>25</v>
      </c>
      <c r="J3060" t="str">
        <f>IF(Churn_Data[[#This Row],[InternetService]]&lt;&gt;"No","Yes","No")</f>
        <v>No</v>
      </c>
      <c r="K3060" t="s">
        <v>3064</v>
      </c>
      <c r="L3060" t="s">
        <v>3064</v>
      </c>
      <c r="M3060" t="s">
        <v>3064</v>
      </c>
      <c r="N3060" t="s">
        <v>3064</v>
      </c>
      <c r="O3060" t="s">
        <v>3064</v>
      </c>
      <c r="P3060" t="s">
        <v>3064</v>
      </c>
      <c r="Q3060" t="s">
        <v>25</v>
      </c>
      <c r="R3060">
        <f>IF(Churn_Data[[#This Row],[Churn]]="Yes",1,0)</f>
        <v>0</v>
      </c>
      <c r="S3060" t="s">
        <v>24</v>
      </c>
      <c r="T3060">
        <f>(Churn_Data[[#This Row],[OnlineSecurity]]="Yes")+(Churn_Data[[#This Row],[OnlineBackup]]="Yes")+(Churn_Data[[#This Row],[DeviceProtection]]="Yes")+(Churn_Data[[#This Row],[TechSupport]]="Yes")+(Churn_Data[[#This Row],[StreamingTV]]="Yes")+(Churn_Data[[#This Row],[StreamingMovies]]="Yes")</f>
        <v>0</v>
      </c>
      <c r="U3060" t="s">
        <v>27</v>
      </c>
      <c r="V3060" t="s">
        <v>46</v>
      </c>
      <c r="W3060" t="str">
        <f>IF(ISNUMBER(SEARCH("automatic", Churn_Data[[#This Row],[PaymentMethod]])), "Automatic", "Manual")</f>
        <v>Automatic</v>
      </c>
      <c r="X3060">
        <v>25.05</v>
      </c>
      <c r="Y3060" t="str">
        <f>IF(Churn_Data[[#This Row],[tenure]]&lt;=12,"0-1 Year",IF(Churn_Data[[#This Row],[tenure]]&lt;=24,"1-2 Years",IF(Churn_Data[[#This Row],[tenure]]&lt;=36,"2-3 Years",IF(Churn_Data[[#This Row],[tenure]]&lt;=48,"3-4 Years",IF(Churn_Data[[#This Row],[tenure]]&lt;=60,"4-5 Years","5+ Years")))))</f>
        <v>0-1 Year</v>
      </c>
      <c r="Z3060">
        <v>7</v>
      </c>
      <c r="AA3060">
        <v>152.94999999999999</v>
      </c>
      <c r="AB3060">
        <f>IF(Churn_Data[[#This Row],[Churn]]="No",Churn_Data[[#This Row],[MonthlyCharges]],NA())</f>
        <v>25.05</v>
      </c>
      <c r="AC3060">
        <f>IF(Churn_Data[[#This Row],[Churn]]="No",Churn_Data[[#This Row],[tenure]],NA())</f>
        <v>7</v>
      </c>
      <c r="AD3060" t="e">
        <f>IF(Churn_Data[[#This Row],[Churn]]="Yes",Churn_Data[[#This Row],[MonthlyCharges]],NA())</f>
        <v>#N/A</v>
      </c>
      <c r="AE3060" t="e">
        <f>IF(Churn_Data[[#This Row],[Churn]]="Yes",Churn_Data[[#This Row],[tenure]],NA())</f>
        <v>#N/A</v>
      </c>
      <c r="AF3060">
        <v>175.35</v>
      </c>
    </row>
    <row r="3061" spans="1:32" x14ac:dyDescent="0.3">
      <c r="A3061" t="s">
        <v>3094</v>
      </c>
      <c r="B3061" t="s">
        <v>23</v>
      </c>
      <c r="C3061" t="str">
        <f>IF(Churn_Data[[#This Row],[SeniorCitizen]]=1,"Yes","No")</f>
        <v>No</v>
      </c>
      <c r="D3061">
        <v>0</v>
      </c>
      <c r="E3061" t="s">
        <v>25</v>
      </c>
      <c r="F3061" t="s">
        <v>25</v>
      </c>
      <c r="G3061" t="s">
        <v>24</v>
      </c>
      <c r="H3061" t="s">
        <v>24</v>
      </c>
      <c r="I3061" t="s">
        <v>25</v>
      </c>
      <c r="J3061" t="str">
        <f>IF(Churn_Data[[#This Row],[InternetService]]&lt;&gt;"No","Yes","No")</f>
        <v>No</v>
      </c>
      <c r="K3061" t="s">
        <v>3064</v>
      </c>
      <c r="L3061" t="s">
        <v>3064</v>
      </c>
      <c r="M3061" t="s">
        <v>3064</v>
      </c>
      <c r="N3061" t="s">
        <v>3064</v>
      </c>
      <c r="O3061" t="s">
        <v>3064</v>
      </c>
      <c r="P3061" t="s">
        <v>3064</v>
      </c>
      <c r="Q3061" t="s">
        <v>25</v>
      </c>
      <c r="R3061">
        <f>IF(Churn_Data[[#This Row],[Churn]]="Yes",1,0)</f>
        <v>0</v>
      </c>
      <c r="S3061" t="s">
        <v>24</v>
      </c>
      <c r="T3061">
        <f>(Churn_Data[[#This Row],[OnlineSecurity]]="Yes")+(Churn_Data[[#This Row],[OnlineBackup]]="Yes")+(Churn_Data[[#This Row],[DeviceProtection]]="Yes")+(Churn_Data[[#This Row],[TechSupport]]="Yes")+(Churn_Data[[#This Row],[StreamingTV]]="Yes")+(Churn_Data[[#This Row],[StreamingMovies]]="Yes")</f>
        <v>0</v>
      </c>
      <c r="U3061" t="s">
        <v>27</v>
      </c>
      <c r="V3061" t="s">
        <v>28</v>
      </c>
      <c r="W3061" t="str">
        <f>IF(ISNUMBER(SEARCH("automatic", Churn_Data[[#This Row],[PaymentMethod]])), "Automatic", "Manual")</f>
        <v>Manual</v>
      </c>
      <c r="X3061">
        <v>25.75</v>
      </c>
      <c r="Y3061" t="str">
        <f>IF(Churn_Data[[#This Row],[tenure]]&lt;=12,"0-1 Year",IF(Churn_Data[[#This Row],[tenure]]&lt;=24,"1-2 Years",IF(Churn_Data[[#This Row],[tenure]]&lt;=36,"2-3 Years",IF(Churn_Data[[#This Row],[tenure]]&lt;=48,"3-4 Years",IF(Churn_Data[[#This Row],[tenure]]&lt;=60,"4-5 Years","5+ Years")))))</f>
        <v>0-1 Year</v>
      </c>
      <c r="Z3061">
        <v>1</v>
      </c>
      <c r="AA3061">
        <v>25.75</v>
      </c>
      <c r="AB3061">
        <f>IF(Churn_Data[[#This Row],[Churn]]="No",Churn_Data[[#This Row],[MonthlyCharges]],NA())</f>
        <v>25.75</v>
      </c>
      <c r="AC3061">
        <f>IF(Churn_Data[[#This Row],[Churn]]="No",Churn_Data[[#This Row],[tenure]],NA())</f>
        <v>1</v>
      </c>
      <c r="AD3061" t="e">
        <f>IF(Churn_Data[[#This Row],[Churn]]="Yes",Churn_Data[[#This Row],[MonthlyCharges]],NA())</f>
        <v>#N/A</v>
      </c>
      <c r="AE3061" t="e">
        <f>IF(Churn_Data[[#This Row],[Churn]]="Yes",Churn_Data[[#This Row],[tenure]],NA())</f>
        <v>#N/A</v>
      </c>
      <c r="AF3061">
        <v>25.75</v>
      </c>
    </row>
    <row r="3062" spans="1:32" x14ac:dyDescent="0.3">
      <c r="A3062" t="s">
        <v>3095</v>
      </c>
      <c r="B3062" t="s">
        <v>30</v>
      </c>
      <c r="C3062" t="str">
        <f>IF(Churn_Data[[#This Row],[SeniorCitizen]]=1,"Yes","No")</f>
        <v>No</v>
      </c>
      <c r="D3062">
        <v>0</v>
      </c>
      <c r="E3062" t="s">
        <v>24</v>
      </c>
      <c r="F3062" t="s">
        <v>24</v>
      </c>
      <c r="G3062" t="s">
        <v>24</v>
      </c>
      <c r="H3062" t="s">
        <v>24</v>
      </c>
      <c r="I3062" t="s">
        <v>25</v>
      </c>
      <c r="J3062" t="str">
        <f>IF(Churn_Data[[#This Row],[InternetService]]&lt;&gt;"No","Yes","No")</f>
        <v>No</v>
      </c>
      <c r="K3062" t="s">
        <v>3064</v>
      </c>
      <c r="L3062" t="s">
        <v>3064</v>
      </c>
      <c r="M3062" t="s">
        <v>3064</v>
      </c>
      <c r="N3062" t="s">
        <v>3064</v>
      </c>
      <c r="O3062" t="s">
        <v>3064</v>
      </c>
      <c r="P3062" t="s">
        <v>3064</v>
      </c>
      <c r="Q3062" t="s">
        <v>25</v>
      </c>
      <c r="R3062">
        <f>IF(Churn_Data[[#This Row],[Churn]]="Yes",1,0)</f>
        <v>0</v>
      </c>
      <c r="S3062" t="s">
        <v>24</v>
      </c>
      <c r="T3062">
        <f>(Churn_Data[[#This Row],[OnlineSecurity]]="Yes")+(Churn_Data[[#This Row],[OnlineBackup]]="Yes")+(Churn_Data[[#This Row],[DeviceProtection]]="Yes")+(Churn_Data[[#This Row],[TechSupport]]="Yes")+(Churn_Data[[#This Row],[StreamingTV]]="Yes")+(Churn_Data[[#This Row],[StreamingMovies]]="Yes")</f>
        <v>0</v>
      </c>
      <c r="U3062" t="s">
        <v>27</v>
      </c>
      <c r="V3062" t="s">
        <v>46</v>
      </c>
      <c r="W3062" t="str">
        <f>IF(ISNUMBER(SEARCH("automatic", Churn_Data[[#This Row],[PaymentMethod]])), "Automatic", "Manual")</f>
        <v>Automatic</v>
      </c>
      <c r="X3062">
        <v>25.4</v>
      </c>
      <c r="Y3062" t="str">
        <f>IF(Churn_Data[[#This Row],[tenure]]&lt;=12,"0-1 Year",IF(Churn_Data[[#This Row],[tenure]]&lt;=24,"1-2 Years",IF(Churn_Data[[#This Row],[tenure]]&lt;=36,"2-3 Years",IF(Churn_Data[[#This Row],[tenure]]&lt;=48,"3-4 Years",IF(Churn_Data[[#This Row],[tenure]]&lt;=60,"4-5 Years","5+ Years")))))</f>
        <v>2-3 Years</v>
      </c>
      <c r="Z3062">
        <v>25</v>
      </c>
      <c r="AA3062">
        <v>546.85</v>
      </c>
      <c r="AB3062">
        <f>IF(Churn_Data[[#This Row],[Churn]]="No",Churn_Data[[#This Row],[MonthlyCharges]],NA())</f>
        <v>25.4</v>
      </c>
      <c r="AC3062">
        <f>IF(Churn_Data[[#This Row],[Churn]]="No",Churn_Data[[#This Row],[tenure]],NA())</f>
        <v>25</v>
      </c>
      <c r="AD3062" t="e">
        <f>IF(Churn_Data[[#This Row],[Churn]]="Yes",Churn_Data[[#This Row],[MonthlyCharges]],NA())</f>
        <v>#N/A</v>
      </c>
      <c r="AE3062" t="e">
        <f>IF(Churn_Data[[#This Row],[Churn]]="Yes",Churn_Data[[#This Row],[tenure]],NA())</f>
        <v>#N/A</v>
      </c>
      <c r="AF3062">
        <v>635</v>
      </c>
    </row>
    <row r="3063" spans="1:32" x14ac:dyDescent="0.3">
      <c r="A3063" t="s">
        <v>3096</v>
      </c>
      <c r="B3063" t="s">
        <v>23</v>
      </c>
      <c r="C3063" t="str">
        <f>IF(Churn_Data[[#This Row],[SeniorCitizen]]=1,"Yes","No")</f>
        <v>No</v>
      </c>
      <c r="D3063">
        <v>0</v>
      </c>
      <c r="E3063" t="s">
        <v>25</v>
      </c>
      <c r="F3063" t="s">
        <v>25</v>
      </c>
      <c r="G3063" t="s">
        <v>24</v>
      </c>
      <c r="H3063" t="s">
        <v>24</v>
      </c>
      <c r="I3063" t="s">
        <v>25</v>
      </c>
      <c r="J3063" t="str">
        <f>IF(Churn_Data[[#This Row],[InternetService]]&lt;&gt;"No","Yes","No")</f>
        <v>No</v>
      </c>
      <c r="K3063" t="s">
        <v>3064</v>
      </c>
      <c r="L3063" t="s">
        <v>3064</v>
      </c>
      <c r="M3063" t="s">
        <v>3064</v>
      </c>
      <c r="N3063" t="s">
        <v>3064</v>
      </c>
      <c r="O3063" t="s">
        <v>3064</v>
      </c>
      <c r="P3063" t="s">
        <v>3064</v>
      </c>
      <c r="Q3063" t="s">
        <v>24</v>
      </c>
      <c r="R3063">
        <f>IF(Churn_Data[[#This Row],[Churn]]="Yes",1,0)</f>
        <v>1</v>
      </c>
      <c r="S3063" t="s">
        <v>24</v>
      </c>
      <c r="T3063">
        <f>(Churn_Data[[#This Row],[OnlineSecurity]]="Yes")+(Churn_Data[[#This Row],[OnlineBackup]]="Yes")+(Churn_Data[[#This Row],[DeviceProtection]]="Yes")+(Churn_Data[[#This Row],[TechSupport]]="Yes")+(Churn_Data[[#This Row],[StreamingTV]]="Yes")+(Churn_Data[[#This Row],[StreamingMovies]]="Yes")</f>
        <v>0</v>
      </c>
      <c r="U3063" t="s">
        <v>27</v>
      </c>
      <c r="V3063" t="s">
        <v>72</v>
      </c>
      <c r="W3063" t="str">
        <f>IF(ISNUMBER(SEARCH("automatic", Churn_Data[[#This Row],[PaymentMethod]])), "Automatic", "Manual")</f>
        <v>Automatic</v>
      </c>
      <c r="X3063">
        <v>25.4</v>
      </c>
      <c r="Y3063" t="str">
        <f>IF(Churn_Data[[#This Row],[tenure]]&lt;=12,"0-1 Year",IF(Churn_Data[[#This Row],[tenure]]&lt;=24,"1-2 Years",IF(Churn_Data[[#This Row],[tenure]]&lt;=36,"2-3 Years",IF(Churn_Data[[#This Row],[tenure]]&lt;=48,"3-4 Years",IF(Churn_Data[[#This Row],[tenure]]&lt;=60,"4-5 Years","5+ Years")))))</f>
        <v>1-2 Years</v>
      </c>
      <c r="Z3063">
        <v>15</v>
      </c>
      <c r="AA3063">
        <v>399.6</v>
      </c>
      <c r="AB3063" t="e">
        <f>IF(Churn_Data[[#This Row],[Churn]]="No",Churn_Data[[#This Row],[MonthlyCharges]],NA())</f>
        <v>#N/A</v>
      </c>
      <c r="AC3063" t="e">
        <f>IF(Churn_Data[[#This Row],[Churn]]="No",Churn_Data[[#This Row],[tenure]],NA())</f>
        <v>#N/A</v>
      </c>
      <c r="AD3063">
        <f>IF(Churn_Data[[#This Row],[Churn]]="Yes",Churn_Data[[#This Row],[MonthlyCharges]],NA())</f>
        <v>25.4</v>
      </c>
      <c r="AE3063">
        <f>IF(Churn_Data[[#This Row],[Churn]]="Yes",Churn_Data[[#This Row],[tenure]],NA())</f>
        <v>15</v>
      </c>
      <c r="AF3063">
        <v>381</v>
      </c>
    </row>
    <row r="3064" spans="1:32" x14ac:dyDescent="0.3">
      <c r="A3064" t="s">
        <v>3097</v>
      </c>
      <c r="B3064" t="s">
        <v>30</v>
      </c>
      <c r="C3064" t="str">
        <f>IF(Churn_Data[[#This Row],[SeniorCitizen]]=1,"Yes","No")</f>
        <v>No</v>
      </c>
      <c r="D3064">
        <v>0</v>
      </c>
      <c r="E3064" t="s">
        <v>25</v>
      </c>
      <c r="F3064" t="s">
        <v>25</v>
      </c>
      <c r="G3064" t="s">
        <v>24</v>
      </c>
      <c r="H3064" t="s">
        <v>24</v>
      </c>
      <c r="I3064" t="s">
        <v>25</v>
      </c>
      <c r="J3064" t="str">
        <f>IF(Churn_Data[[#This Row],[InternetService]]&lt;&gt;"No","Yes","No")</f>
        <v>No</v>
      </c>
      <c r="K3064" t="s">
        <v>3064</v>
      </c>
      <c r="L3064" t="s">
        <v>3064</v>
      </c>
      <c r="M3064" t="s">
        <v>3064</v>
      </c>
      <c r="N3064" t="s">
        <v>3064</v>
      </c>
      <c r="O3064" t="s">
        <v>3064</v>
      </c>
      <c r="P3064" t="s">
        <v>3064</v>
      </c>
      <c r="Q3064" t="s">
        <v>25</v>
      </c>
      <c r="R3064">
        <f>IF(Churn_Data[[#This Row],[Churn]]="Yes",1,0)</f>
        <v>0</v>
      </c>
      <c r="S3064" t="s">
        <v>25</v>
      </c>
      <c r="T3064">
        <f>(Churn_Data[[#This Row],[OnlineSecurity]]="Yes")+(Churn_Data[[#This Row],[OnlineBackup]]="Yes")+(Churn_Data[[#This Row],[DeviceProtection]]="Yes")+(Churn_Data[[#This Row],[TechSupport]]="Yes")+(Churn_Data[[#This Row],[StreamingTV]]="Yes")+(Churn_Data[[#This Row],[StreamingMovies]]="Yes")</f>
        <v>0</v>
      </c>
      <c r="U3064" t="s">
        <v>27</v>
      </c>
      <c r="V3064" t="s">
        <v>28</v>
      </c>
      <c r="W3064" t="str">
        <f>IF(ISNUMBER(SEARCH("automatic", Churn_Data[[#This Row],[PaymentMethod]])), "Automatic", "Manual")</f>
        <v>Manual</v>
      </c>
      <c r="X3064">
        <v>25.25</v>
      </c>
      <c r="Y3064" t="str">
        <f>IF(Churn_Data[[#This Row],[tenure]]&lt;=12,"0-1 Year",IF(Churn_Data[[#This Row],[tenure]]&lt;=24,"1-2 Years",IF(Churn_Data[[#This Row],[tenure]]&lt;=36,"2-3 Years",IF(Churn_Data[[#This Row],[tenure]]&lt;=48,"3-4 Years",IF(Churn_Data[[#This Row],[tenure]]&lt;=60,"4-5 Years","5+ Years")))))</f>
        <v>0-1 Year</v>
      </c>
      <c r="Z3064">
        <v>4</v>
      </c>
      <c r="AA3064">
        <v>101.9</v>
      </c>
      <c r="AB3064">
        <f>IF(Churn_Data[[#This Row],[Churn]]="No",Churn_Data[[#This Row],[MonthlyCharges]],NA())</f>
        <v>25.25</v>
      </c>
      <c r="AC3064">
        <f>IF(Churn_Data[[#This Row],[Churn]]="No",Churn_Data[[#This Row],[tenure]],NA())</f>
        <v>4</v>
      </c>
      <c r="AD3064" t="e">
        <f>IF(Churn_Data[[#This Row],[Churn]]="Yes",Churn_Data[[#This Row],[MonthlyCharges]],NA())</f>
        <v>#N/A</v>
      </c>
      <c r="AE3064" t="e">
        <f>IF(Churn_Data[[#This Row],[Churn]]="Yes",Churn_Data[[#This Row],[tenure]],NA())</f>
        <v>#N/A</v>
      </c>
      <c r="AF3064">
        <v>101</v>
      </c>
    </row>
    <row r="3065" spans="1:32" x14ac:dyDescent="0.3">
      <c r="A3065" t="s">
        <v>3098</v>
      </c>
      <c r="B3065" t="s">
        <v>23</v>
      </c>
      <c r="C3065" t="str">
        <f>IF(Churn_Data[[#This Row],[SeniorCitizen]]=1,"Yes","No")</f>
        <v>No</v>
      </c>
      <c r="D3065">
        <v>0</v>
      </c>
      <c r="E3065" t="s">
        <v>24</v>
      </c>
      <c r="F3065" t="s">
        <v>24</v>
      </c>
      <c r="G3065" t="s">
        <v>24</v>
      </c>
      <c r="H3065" t="s">
        <v>24</v>
      </c>
      <c r="I3065" t="s">
        <v>25</v>
      </c>
      <c r="J3065" t="str">
        <f>IF(Churn_Data[[#This Row],[InternetService]]&lt;&gt;"No","Yes","No")</f>
        <v>No</v>
      </c>
      <c r="K3065" t="s">
        <v>3064</v>
      </c>
      <c r="L3065" t="s">
        <v>3064</v>
      </c>
      <c r="M3065" t="s">
        <v>3064</v>
      </c>
      <c r="N3065" t="s">
        <v>3064</v>
      </c>
      <c r="O3065" t="s">
        <v>3064</v>
      </c>
      <c r="P3065" t="s">
        <v>3064</v>
      </c>
      <c r="Q3065" t="s">
        <v>25</v>
      </c>
      <c r="R3065">
        <f>IF(Churn_Data[[#This Row],[Churn]]="Yes",1,0)</f>
        <v>0</v>
      </c>
      <c r="S3065" t="s">
        <v>25</v>
      </c>
      <c r="T3065">
        <f>(Churn_Data[[#This Row],[OnlineSecurity]]="Yes")+(Churn_Data[[#This Row],[OnlineBackup]]="Yes")+(Churn_Data[[#This Row],[DeviceProtection]]="Yes")+(Churn_Data[[#This Row],[TechSupport]]="Yes")+(Churn_Data[[#This Row],[StreamingTV]]="Yes")+(Churn_Data[[#This Row],[StreamingMovies]]="Yes")</f>
        <v>0</v>
      </c>
      <c r="U3065" t="s">
        <v>27</v>
      </c>
      <c r="V3065" t="s">
        <v>28</v>
      </c>
      <c r="W3065" t="str">
        <f>IF(ISNUMBER(SEARCH("automatic", Churn_Data[[#This Row],[PaymentMethod]])), "Automatic", "Manual")</f>
        <v>Manual</v>
      </c>
      <c r="X3065">
        <v>26.45</v>
      </c>
      <c r="Y3065" t="str">
        <f>IF(Churn_Data[[#This Row],[tenure]]&lt;=12,"0-1 Year",IF(Churn_Data[[#This Row],[tenure]]&lt;=24,"1-2 Years",IF(Churn_Data[[#This Row],[tenure]]&lt;=36,"2-3 Years",IF(Churn_Data[[#This Row],[tenure]]&lt;=48,"3-4 Years",IF(Churn_Data[[#This Row],[tenure]]&lt;=60,"4-5 Years","5+ Years")))))</f>
        <v>3-4 Years</v>
      </c>
      <c r="Z3065">
        <v>37</v>
      </c>
      <c r="AA3065">
        <v>911.6</v>
      </c>
      <c r="AB3065">
        <f>IF(Churn_Data[[#This Row],[Churn]]="No",Churn_Data[[#This Row],[MonthlyCharges]],NA())</f>
        <v>26.45</v>
      </c>
      <c r="AC3065">
        <f>IF(Churn_Data[[#This Row],[Churn]]="No",Churn_Data[[#This Row],[tenure]],NA())</f>
        <v>37</v>
      </c>
      <c r="AD3065" t="e">
        <f>IF(Churn_Data[[#This Row],[Churn]]="Yes",Churn_Data[[#This Row],[MonthlyCharges]],NA())</f>
        <v>#N/A</v>
      </c>
      <c r="AE3065" t="e">
        <f>IF(Churn_Data[[#This Row],[Churn]]="Yes",Churn_Data[[#This Row],[tenure]],NA())</f>
        <v>#N/A</v>
      </c>
      <c r="AF3065">
        <v>978.65</v>
      </c>
    </row>
    <row r="3066" spans="1:32" x14ac:dyDescent="0.3">
      <c r="A3066" t="s">
        <v>3099</v>
      </c>
      <c r="B3066" t="s">
        <v>30</v>
      </c>
      <c r="C3066" t="str">
        <f>IF(Churn_Data[[#This Row],[SeniorCitizen]]=1,"Yes","No")</f>
        <v>No</v>
      </c>
      <c r="D3066">
        <v>0</v>
      </c>
      <c r="E3066" t="s">
        <v>25</v>
      </c>
      <c r="F3066" t="s">
        <v>25</v>
      </c>
      <c r="G3066" t="s">
        <v>24</v>
      </c>
      <c r="H3066" t="s">
        <v>24</v>
      </c>
      <c r="I3066" t="s">
        <v>25</v>
      </c>
      <c r="J3066" t="str">
        <f>IF(Churn_Data[[#This Row],[InternetService]]&lt;&gt;"No","Yes","No")</f>
        <v>No</v>
      </c>
      <c r="K3066" t="s">
        <v>3064</v>
      </c>
      <c r="L3066" t="s">
        <v>3064</v>
      </c>
      <c r="M3066" t="s">
        <v>3064</v>
      </c>
      <c r="N3066" t="s">
        <v>3064</v>
      </c>
      <c r="O3066" t="s">
        <v>3064</v>
      </c>
      <c r="P3066" t="s">
        <v>3064</v>
      </c>
      <c r="Q3066" t="s">
        <v>24</v>
      </c>
      <c r="R3066">
        <f>IF(Churn_Data[[#This Row],[Churn]]="Yes",1,0)</f>
        <v>1</v>
      </c>
      <c r="S3066" t="s">
        <v>25</v>
      </c>
      <c r="T3066">
        <f>(Churn_Data[[#This Row],[OnlineSecurity]]="Yes")+(Churn_Data[[#This Row],[OnlineBackup]]="Yes")+(Churn_Data[[#This Row],[DeviceProtection]]="Yes")+(Churn_Data[[#This Row],[TechSupport]]="Yes")+(Churn_Data[[#This Row],[StreamingTV]]="Yes")+(Churn_Data[[#This Row],[StreamingMovies]]="Yes")</f>
        <v>0</v>
      </c>
      <c r="U3066" t="s">
        <v>27</v>
      </c>
      <c r="V3066" t="s">
        <v>72</v>
      </c>
      <c r="W3066" t="str">
        <f>IF(ISNUMBER(SEARCH("automatic", Churn_Data[[#This Row],[PaymentMethod]])), "Automatic", "Manual")</f>
        <v>Automatic</v>
      </c>
      <c r="X3066">
        <v>23.15</v>
      </c>
      <c r="Y3066" t="str">
        <f>IF(Churn_Data[[#This Row],[tenure]]&lt;=12,"0-1 Year",IF(Churn_Data[[#This Row],[tenure]]&lt;=24,"1-2 Years",IF(Churn_Data[[#This Row],[tenure]]&lt;=36,"2-3 Years",IF(Churn_Data[[#This Row],[tenure]]&lt;=48,"3-4 Years",IF(Churn_Data[[#This Row],[tenure]]&lt;=60,"4-5 Years","5+ Years")))))</f>
        <v>0-1 Year</v>
      </c>
      <c r="Z3066">
        <v>11</v>
      </c>
      <c r="AA3066">
        <v>245.2</v>
      </c>
      <c r="AB3066" t="e">
        <f>IF(Churn_Data[[#This Row],[Churn]]="No",Churn_Data[[#This Row],[MonthlyCharges]],NA())</f>
        <v>#N/A</v>
      </c>
      <c r="AC3066" t="e">
        <f>IF(Churn_Data[[#This Row],[Churn]]="No",Churn_Data[[#This Row],[tenure]],NA())</f>
        <v>#N/A</v>
      </c>
      <c r="AD3066">
        <f>IF(Churn_Data[[#This Row],[Churn]]="Yes",Churn_Data[[#This Row],[MonthlyCharges]],NA())</f>
        <v>23.15</v>
      </c>
      <c r="AE3066">
        <f>IF(Churn_Data[[#This Row],[Churn]]="Yes",Churn_Data[[#This Row],[tenure]],NA())</f>
        <v>11</v>
      </c>
      <c r="AF3066">
        <v>254.65</v>
      </c>
    </row>
    <row r="3067" spans="1:32" x14ac:dyDescent="0.3">
      <c r="A3067" t="s">
        <v>3100</v>
      </c>
      <c r="B3067" t="s">
        <v>30</v>
      </c>
      <c r="C3067" t="str">
        <f>IF(Churn_Data[[#This Row],[SeniorCitizen]]=1,"Yes","No")</f>
        <v>No</v>
      </c>
      <c r="D3067">
        <v>0</v>
      </c>
      <c r="E3067" t="s">
        <v>24</v>
      </c>
      <c r="F3067" t="s">
        <v>24</v>
      </c>
      <c r="G3067" t="s">
        <v>24</v>
      </c>
      <c r="H3067" t="s">
        <v>24</v>
      </c>
      <c r="I3067" t="s">
        <v>25</v>
      </c>
      <c r="J3067" t="str">
        <f>IF(Churn_Data[[#This Row],[InternetService]]&lt;&gt;"No","Yes","No")</f>
        <v>No</v>
      </c>
      <c r="K3067" t="s">
        <v>3064</v>
      </c>
      <c r="L3067" t="s">
        <v>3064</v>
      </c>
      <c r="M3067" t="s">
        <v>3064</v>
      </c>
      <c r="N3067" t="s">
        <v>3064</v>
      </c>
      <c r="O3067" t="s">
        <v>3064</v>
      </c>
      <c r="P3067" t="s">
        <v>3064</v>
      </c>
      <c r="Q3067" t="s">
        <v>25</v>
      </c>
      <c r="R3067">
        <f>IF(Churn_Data[[#This Row],[Churn]]="Yes",1,0)</f>
        <v>0</v>
      </c>
      <c r="S3067" t="s">
        <v>24</v>
      </c>
      <c r="T3067">
        <f>(Churn_Data[[#This Row],[OnlineSecurity]]="Yes")+(Churn_Data[[#This Row],[OnlineBackup]]="Yes")+(Churn_Data[[#This Row],[DeviceProtection]]="Yes")+(Churn_Data[[#This Row],[TechSupport]]="Yes")+(Churn_Data[[#This Row],[StreamingTV]]="Yes")+(Churn_Data[[#This Row],[StreamingMovies]]="Yes")</f>
        <v>0</v>
      </c>
      <c r="U3067" t="s">
        <v>27</v>
      </c>
      <c r="V3067" t="s">
        <v>28</v>
      </c>
      <c r="W3067" t="str">
        <f>IF(ISNUMBER(SEARCH("automatic", Churn_Data[[#This Row],[PaymentMethod]])), "Automatic", "Manual")</f>
        <v>Manual</v>
      </c>
      <c r="X3067">
        <v>24.4</v>
      </c>
      <c r="Y3067" t="str">
        <f>IF(Churn_Data[[#This Row],[tenure]]&lt;=12,"0-1 Year",IF(Churn_Data[[#This Row],[tenure]]&lt;=24,"1-2 Years",IF(Churn_Data[[#This Row],[tenure]]&lt;=36,"2-3 Years",IF(Churn_Data[[#This Row],[tenure]]&lt;=48,"3-4 Years",IF(Churn_Data[[#This Row],[tenure]]&lt;=60,"4-5 Years","5+ Years")))))</f>
        <v>0-1 Year</v>
      </c>
      <c r="Z3067">
        <v>10</v>
      </c>
      <c r="AA3067">
        <v>253.9</v>
      </c>
      <c r="AB3067">
        <f>IF(Churn_Data[[#This Row],[Churn]]="No",Churn_Data[[#This Row],[MonthlyCharges]],NA())</f>
        <v>24.4</v>
      </c>
      <c r="AC3067">
        <f>IF(Churn_Data[[#This Row],[Churn]]="No",Churn_Data[[#This Row],[tenure]],NA())</f>
        <v>10</v>
      </c>
      <c r="AD3067" t="e">
        <f>IF(Churn_Data[[#This Row],[Churn]]="Yes",Churn_Data[[#This Row],[MonthlyCharges]],NA())</f>
        <v>#N/A</v>
      </c>
      <c r="AE3067" t="e">
        <f>IF(Churn_Data[[#This Row],[Churn]]="Yes",Churn_Data[[#This Row],[tenure]],NA())</f>
        <v>#N/A</v>
      </c>
      <c r="AF3067">
        <v>244</v>
      </c>
    </row>
    <row r="3068" spans="1:32" x14ac:dyDescent="0.3">
      <c r="A3068" t="s">
        <v>3101</v>
      </c>
      <c r="B3068" t="s">
        <v>23</v>
      </c>
      <c r="C3068" t="str">
        <f>IF(Churn_Data[[#This Row],[SeniorCitizen]]=1,"Yes","No")</f>
        <v>No</v>
      </c>
      <c r="D3068">
        <v>0</v>
      </c>
      <c r="E3068" t="s">
        <v>25</v>
      </c>
      <c r="F3068" t="s">
        <v>25</v>
      </c>
      <c r="G3068" t="s">
        <v>24</v>
      </c>
      <c r="H3068" t="s">
        <v>24</v>
      </c>
      <c r="I3068" t="s">
        <v>25</v>
      </c>
      <c r="J3068" t="str">
        <f>IF(Churn_Data[[#This Row],[InternetService]]&lt;&gt;"No","Yes","No")</f>
        <v>No</v>
      </c>
      <c r="K3068" t="s">
        <v>3064</v>
      </c>
      <c r="L3068" t="s">
        <v>3064</v>
      </c>
      <c r="M3068" t="s">
        <v>3064</v>
      </c>
      <c r="N3068" t="s">
        <v>3064</v>
      </c>
      <c r="O3068" t="s">
        <v>3064</v>
      </c>
      <c r="P3068" t="s">
        <v>3064</v>
      </c>
      <c r="Q3068" t="s">
        <v>25</v>
      </c>
      <c r="R3068">
        <f>IF(Churn_Data[[#This Row],[Churn]]="Yes",1,0)</f>
        <v>0</v>
      </c>
      <c r="S3068" t="s">
        <v>24</v>
      </c>
      <c r="T3068">
        <f>(Churn_Data[[#This Row],[OnlineSecurity]]="Yes")+(Churn_Data[[#This Row],[OnlineBackup]]="Yes")+(Churn_Data[[#This Row],[DeviceProtection]]="Yes")+(Churn_Data[[#This Row],[TechSupport]]="Yes")+(Churn_Data[[#This Row],[StreamingTV]]="Yes")+(Churn_Data[[#This Row],[StreamingMovies]]="Yes")</f>
        <v>0</v>
      </c>
      <c r="U3068" t="s">
        <v>27</v>
      </c>
      <c r="V3068" t="s">
        <v>28</v>
      </c>
      <c r="W3068" t="str">
        <f>IF(ISNUMBER(SEARCH("automatic", Churn_Data[[#This Row],[PaymentMethod]])), "Automatic", "Manual")</f>
        <v>Manual</v>
      </c>
      <c r="X3068">
        <v>24.5</v>
      </c>
      <c r="Y3068" t="str">
        <f>IF(Churn_Data[[#This Row],[tenure]]&lt;=12,"0-1 Year",IF(Churn_Data[[#This Row],[tenure]]&lt;=24,"1-2 Years",IF(Churn_Data[[#This Row],[tenure]]&lt;=36,"2-3 Years",IF(Churn_Data[[#This Row],[tenure]]&lt;=48,"3-4 Years",IF(Churn_Data[[#This Row],[tenure]]&lt;=60,"4-5 Years","5+ Years")))))</f>
        <v>0-1 Year</v>
      </c>
      <c r="Z3068">
        <v>10</v>
      </c>
      <c r="AA3068">
        <v>270.14999999999998</v>
      </c>
      <c r="AB3068">
        <f>IF(Churn_Data[[#This Row],[Churn]]="No",Churn_Data[[#This Row],[MonthlyCharges]],NA())</f>
        <v>24.5</v>
      </c>
      <c r="AC3068">
        <f>IF(Churn_Data[[#This Row],[Churn]]="No",Churn_Data[[#This Row],[tenure]],NA())</f>
        <v>10</v>
      </c>
      <c r="AD3068" t="e">
        <f>IF(Churn_Data[[#This Row],[Churn]]="Yes",Churn_Data[[#This Row],[MonthlyCharges]],NA())</f>
        <v>#N/A</v>
      </c>
      <c r="AE3068" t="e">
        <f>IF(Churn_Data[[#This Row],[Churn]]="Yes",Churn_Data[[#This Row],[tenure]],NA())</f>
        <v>#N/A</v>
      </c>
      <c r="AF3068">
        <v>245</v>
      </c>
    </row>
    <row r="3069" spans="1:32" x14ac:dyDescent="0.3">
      <c r="A3069" t="s">
        <v>3102</v>
      </c>
      <c r="B3069" t="s">
        <v>30</v>
      </c>
      <c r="C3069" t="str">
        <f>IF(Churn_Data[[#This Row],[SeniorCitizen]]=1,"Yes","No")</f>
        <v>No</v>
      </c>
      <c r="D3069">
        <v>0</v>
      </c>
      <c r="E3069" t="s">
        <v>25</v>
      </c>
      <c r="F3069" t="s">
        <v>24</v>
      </c>
      <c r="G3069" t="s">
        <v>24</v>
      </c>
      <c r="H3069" t="s">
        <v>24</v>
      </c>
      <c r="I3069" t="s">
        <v>25</v>
      </c>
      <c r="J3069" t="str">
        <f>IF(Churn_Data[[#This Row],[InternetService]]&lt;&gt;"No","Yes","No")</f>
        <v>No</v>
      </c>
      <c r="K3069" t="s">
        <v>3064</v>
      </c>
      <c r="L3069" t="s">
        <v>3064</v>
      </c>
      <c r="M3069" t="s">
        <v>3064</v>
      </c>
      <c r="N3069" t="s">
        <v>3064</v>
      </c>
      <c r="O3069" t="s">
        <v>3064</v>
      </c>
      <c r="P3069" t="s">
        <v>3064</v>
      </c>
      <c r="Q3069" t="s">
        <v>25</v>
      </c>
      <c r="R3069">
        <f>IF(Churn_Data[[#This Row],[Churn]]="Yes",1,0)</f>
        <v>0</v>
      </c>
      <c r="S3069" t="s">
        <v>25</v>
      </c>
      <c r="T3069">
        <f>(Churn_Data[[#This Row],[OnlineSecurity]]="Yes")+(Churn_Data[[#This Row],[OnlineBackup]]="Yes")+(Churn_Data[[#This Row],[DeviceProtection]]="Yes")+(Churn_Data[[#This Row],[TechSupport]]="Yes")+(Churn_Data[[#This Row],[StreamingTV]]="Yes")+(Churn_Data[[#This Row],[StreamingMovies]]="Yes")</f>
        <v>0</v>
      </c>
      <c r="U3069" t="s">
        <v>27</v>
      </c>
      <c r="V3069" t="s">
        <v>28</v>
      </c>
      <c r="W3069" t="str">
        <f>IF(ISNUMBER(SEARCH("automatic", Churn_Data[[#This Row],[PaymentMethod]])), "Automatic", "Manual")</f>
        <v>Manual</v>
      </c>
      <c r="X3069">
        <v>26.35</v>
      </c>
      <c r="Y3069" t="str">
        <f>IF(Churn_Data[[#This Row],[tenure]]&lt;=12,"0-1 Year",IF(Churn_Data[[#This Row],[tenure]]&lt;=24,"1-2 Years",IF(Churn_Data[[#This Row],[tenure]]&lt;=36,"2-3 Years",IF(Churn_Data[[#This Row],[tenure]]&lt;=48,"3-4 Years",IF(Churn_Data[[#This Row],[tenure]]&lt;=60,"4-5 Years","5+ Years")))))</f>
        <v>0-1 Year</v>
      </c>
      <c r="Z3069">
        <v>6</v>
      </c>
      <c r="AA3069">
        <v>184.05</v>
      </c>
      <c r="AB3069">
        <f>IF(Churn_Data[[#This Row],[Churn]]="No",Churn_Data[[#This Row],[MonthlyCharges]],NA())</f>
        <v>26.35</v>
      </c>
      <c r="AC3069">
        <f>IF(Churn_Data[[#This Row],[Churn]]="No",Churn_Data[[#This Row],[tenure]],NA())</f>
        <v>6</v>
      </c>
      <c r="AD3069" t="e">
        <f>IF(Churn_Data[[#This Row],[Churn]]="Yes",Churn_Data[[#This Row],[MonthlyCharges]],NA())</f>
        <v>#N/A</v>
      </c>
      <c r="AE3069" t="e">
        <f>IF(Churn_Data[[#This Row],[Churn]]="Yes",Churn_Data[[#This Row],[tenure]],NA())</f>
        <v>#N/A</v>
      </c>
      <c r="AF3069">
        <v>158.1</v>
      </c>
    </row>
    <row r="3070" spans="1:32" x14ac:dyDescent="0.3">
      <c r="A3070" t="s">
        <v>3103</v>
      </c>
      <c r="B3070" t="s">
        <v>23</v>
      </c>
      <c r="C3070" t="str">
        <f>IF(Churn_Data[[#This Row],[SeniorCitizen]]=1,"Yes","No")</f>
        <v>No</v>
      </c>
      <c r="D3070">
        <v>0</v>
      </c>
      <c r="E3070" t="s">
        <v>24</v>
      </c>
      <c r="F3070" t="s">
        <v>24</v>
      </c>
      <c r="G3070" t="s">
        <v>24</v>
      </c>
      <c r="H3070" t="s">
        <v>24</v>
      </c>
      <c r="I3070" t="s">
        <v>25</v>
      </c>
      <c r="J3070" t="str">
        <f>IF(Churn_Data[[#This Row],[InternetService]]&lt;&gt;"No","Yes","No")</f>
        <v>No</v>
      </c>
      <c r="K3070" t="s">
        <v>3064</v>
      </c>
      <c r="L3070" t="s">
        <v>3064</v>
      </c>
      <c r="M3070" t="s">
        <v>3064</v>
      </c>
      <c r="N3070" t="s">
        <v>3064</v>
      </c>
      <c r="O3070" t="s">
        <v>3064</v>
      </c>
      <c r="P3070" t="s">
        <v>3064</v>
      </c>
      <c r="Q3070" t="s">
        <v>24</v>
      </c>
      <c r="R3070">
        <f>IF(Churn_Data[[#This Row],[Churn]]="Yes",1,0)</f>
        <v>1</v>
      </c>
      <c r="S3070" t="s">
        <v>25</v>
      </c>
      <c r="T3070">
        <f>(Churn_Data[[#This Row],[OnlineSecurity]]="Yes")+(Churn_Data[[#This Row],[OnlineBackup]]="Yes")+(Churn_Data[[#This Row],[DeviceProtection]]="Yes")+(Churn_Data[[#This Row],[TechSupport]]="Yes")+(Churn_Data[[#This Row],[StreamingTV]]="Yes")+(Churn_Data[[#This Row],[StreamingMovies]]="Yes")</f>
        <v>0</v>
      </c>
      <c r="U3070" t="s">
        <v>27</v>
      </c>
      <c r="V3070" t="s">
        <v>28</v>
      </c>
      <c r="W3070" t="str">
        <f>IF(ISNUMBER(SEARCH("automatic", Churn_Data[[#This Row],[PaymentMethod]])), "Automatic", "Manual")</f>
        <v>Manual</v>
      </c>
      <c r="X3070">
        <v>24.1</v>
      </c>
      <c r="Y3070" t="str">
        <f>IF(Churn_Data[[#This Row],[tenure]]&lt;=12,"0-1 Year",IF(Churn_Data[[#This Row],[tenure]]&lt;=24,"1-2 Years",IF(Churn_Data[[#This Row],[tenure]]&lt;=36,"2-3 Years",IF(Churn_Data[[#This Row],[tenure]]&lt;=48,"3-4 Years",IF(Churn_Data[[#This Row],[tenure]]&lt;=60,"4-5 Years","5+ Years")))))</f>
        <v>1-2 Years</v>
      </c>
      <c r="Z3070">
        <v>17</v>
      </c>
      <c r="AA3070">
        <v>409.9</v>
      </c>
      <c r="AB3070" t="e">
        <f>IF(Churn_Data[[#This Row],[Churn]]="No",Churn_Data[[#This Row],[MonthlyCharges]],NA())</f>
        <v>#N/A</v>
      </c>
      <c r="AC3070" t="e">
        <f>IF(Churn_Data[[#This Row],[Churn]]="No",Churn_Data[[#This Row],[tenure]],NA())</f>
        <v>#N/A</v>
      </c>
      <c r="AD3070">
        <f>IF(Churn_Data[[#This Row],[Churn]]="Yes",Churn_Data[[#This Row],[MonthlyCharges]],NA())</f>
        <v>24.1</v>
      </c>
      <c r="AE3070">
        <f>IF(Churn_Data[[#This Row],[Churn]]="Yes",Churn_Data[[#This Row],[tenure]],NA())</f>
        <v>17</v>
      </c>
      <c r="AF3070">
        <v>409.7</v>
      </c>
    </row>
    <row r="3071" spans="1:32" x14ac:dyDescent="0.3">
      <c r="A3071" t="s">
        <v>3104</v>
      </c>
      <c r="B3071" t="s">
        <v>23</v>
      </c>
      <c r="C3071" t="str">
        <f>IF(Churn_Data[[#This Row],[SeniorCitizen]]=1,"Yes","No")</f>
        <v>Yes</v>
      </c>
      <c r="D3071">
        <v>1</v>
      </c>
      <c r="E3071" t="s">
        <v>24</v>
      </c>
      <c r="F3071" t="s">
        <v>25</v>
      </c>
      <c r="G3071" t="s">
        <v>24</v>
      </c>
      <c r="H3071" t="s">
        <v>24</v>
      </c>
      <c r="I3071" t="s">
        <v>25</v>
      </c>
      <c r="J3071" t="str">
        <f>IF(Churn_Data[[#This Row],[InternetService]]&lt;&gt;"No","Yes","No")</f>
        <v>No</v>
      </c>
      <c r="K3071" t="s">
        <v>3064</v>
      </c>
      <c r="L3071" t="s">
        <v>3064</v>
      </c>
      <c r="M3071" t="s">
        <v>3064</v>
      </c>
      <c r="N3071" t="s">
        <v>3064</v>
      </c>
      <c r="O3071" t="s">
        <v>3064</v>
      </c>
      <c r="P3071" t="s">
        <v>3064</v>
      </c>
      <c r="Q3071" t="s">
        <v>25</v>
      </c>
      <c r="R3071">
        <f>IF(Churn_Data[[#This Row],[Churn]]="Yes",1,0)</f>
        <v>0</v>
      </c>
      <c r="S3071" t="s">
        <v>25</v>
      </c>
      <c r="T3071">
        <f>(Churn_Data[[#This Row],[OnlineSecurity]]="Yes")+(Churn_Data[[#This Row],[OnlineBackup]]="Yes")+(Churn_Data[[#This Row],[DeviceProtection]]="Yes")+(Churn_Data[[#This Row],[TechSupport]]="Yes")+(Churn_Data[[#This Row],[StreamingTV]]="Yes")+(Churn_Data[[#This Row],[StreamingMovies]]="Yes")</f>
        <v>0</v>
      </c>
      <c r="U3071" t="s">
        <v>27</v>
      </c>
      <c r="V3071" t="s">
        <v>28</v>
      </c>
      <c r="W3071" t="str">
        <f>IF(ISNUMBER(SEARCH("automatic", Churn_Data[[#This Row],[PaymentMethod]])), "Automatic", "Manual")</f>
        <v>Manual</v>
      </c>
      <c r="X3071">
        <v>25.7</v>
      </c>
      <c r="Y3071" t="str">
        <f>IF(Churn_Data[[#This Row],[tenure]]&lt;=12,"0-1 Year",IF(Churn_Data[[#This Row],[tenure]]&lt;=24,"1-2 Years",IF(Churn_Data[[#This Row],[tenure]]&lt;=36,"2-3 Years",IF(Churn_Data[[#This Row],[tenure]]&lt;=48,"3-4 Years",IF(Churn_Data[[#This Row],[tenure]]&lt;=60,"4-5 Years","5+ Years")))))</f>
        <v>2-3 Years</v>
      </c>
      <c r="Z3071">
        <v>28</v>
      </c>
      <c r="AA3071">
        <v>734.6</v>
      </c>
      <c r="AB3071">
        <f>IF(Churn_Data[[#This Row],[Churn]]="No",Churn_Data[[#This Row],[MonthlyCharges]],NA())</f>
        <v>25.7</v>
      </c>
      <c r="AC3071">
        <f>IF(Churn_Data[[#This Row],[Churn]]="No",Churn_Data[[#This Row],[tenure]],NA())</f>
        <v>28</v>
      </c>
      <c r="AD3071" t="e">
        <f>IF(Churn_Data[[#This Row],[Churn]]="Yes",Churn_Data[[#This Row],[MonthlyCharges]],NA())</f>
        <v>#N/A</v>
      </c>
      <c r="AE3071" t="e">
        <f>IF(Churn_Data[[#This Row],[Churn]]="Yes",Churn_Data[[#This Row],[tenure]],NA())</f>
        <v>#N/A</v>
      </c>
      <c r="AF3071">
        <v>719.6</v>
      </c>
    </row>
    <row r="3072" spans="1:32" x14ac:dyDescent="0.3">
      <c r="A3072" t="s">
        <v>3105</v>
      </c>
      <c r="B3072" t="s">
        <v>30</v>
      </c>
      <c r="C3072" t="str">
        <f>IF(Churn_Data[[#This Row],[SeniorCitizen]]=1,"Yes","No")</f>
        <v>No</v>
      </c>
      <c r="D3072">
        <v>0</v>
      </c>
      <c r="E3072" t="s">
        <v>24</v>
      </c>
      <c r="F3072" t="s">
        <v>24</v>
      </c>
      <c r="G3072" t="s">
        <v>24</v>
      </c>
      <c r="H3072" t="s">
        <v>24</v>
      </c>
      <c r="I3072" t="s">
        <v>25</v>
      </c>
      <c r="J3072" t="str">
        <f>IF(Churn_Data[[#This Row],[InternetService]]&lt;&gt;"No","Yes","No")</f>
        <v>No</v>
      </c>
      <c r="K3072" t="s">
        <v>3064</v>
      </c>
      <c r="L3072" t="s">
        <v>3064</v>
      </c>
      <c r="M3072" t="s">
        <v>3064</v>
      </c>
      <c r="N3072" t="s">
        <v>3064</v>
      </c>
      <c r="O3072" t="s">
        <v>3064</v>
      </c>
      <c r="P3072" t="s">
        <v>3064</v>
      </c>
      <c r="Q3072" t="s">
        <v>24</v>
      </c>
      <c r="R3072">
        <f>IF(Churn_Data[[#This Row],[Churn]]="Yes",1,0)</f>
        <v>1</v>
      </c>
      <c r="S3072" t="s">
        <v>24</v>
      </c>
      <c r="T3072">
        <f>(Churn_Data[[#This Row],[OnlineSecurity]]="Yes")+(Churn_Data[[#This Row],[OnlineBackup]]="Yes")+(Churn_Data[[#This Row],[DeviceProtection]]="Yes")+(Churn_Data[[#This Row],[TechSupport]]="Yes")+(Churn_Data[[#This Row],[StreamingTV]]="Yes")+(Churn_Data[[#This Row],[StreamingMovies]]="Yes")</f>
        <v>0</v>
      </c>
      <c r="U3072" t="s">
        <v>27</v>
      </c>
      <c r="V3072" t="s">
        <v>46</v>
      </c>
      <c r="W3072" t="str">
        <f>IF(ISNUMBER(SEARCH("automatic", Churn_Data[[#This Row],[PaymentMethod]])), "Automatic", "Manual")</f>
        <v>Automatic</v>
      </c>
      <c r="X3072">
        <v>25.9</v>
      </c>
      <c r="Y3072" t="str">
        <f>IF(Churn_Data[[#This Row],[tenure]]&lt;=12,"0-1 Year",IF(Churn_Data[[#This Row],[tenure]]&lt;=24,"1-2 Years",IF(Churn_Data[[#This Row],[tenure]]&lt;=36,"2-3 Years",IF(Churn_Data[[#This Row],[tenure]]&lt;=48,"3-4 Years",IF(Churn_Data[[#This Row],[tenure]]&lt;=60,"4-5 Years","5+ Years")))))</f>
        <v>0-1 Year</v>
      </c>
      <c r="Z3072">
        <v>5</v>
      </c>
      <c r="AA3072">
        <v>135</v>
      </c>
      <c r="AB3072" t="e">
        <f>IF(Churn_Data[[#This Row],[Churn]]="No",Churn_Data[[#This Row],[MonthlyCharges]],NA())</f>
        <v>#N/A</v>
      </c>
      <c r="AC3072" t="e">
        <f>IF(Churn_Data[[#This Row],[Churn]]="No",Churn_Data[[#This Row],[tenure]],NA())</f>
        <v>#N/A</v>
      </c>
      <c r="AD3072">
        <f>IF(Churn_Data[[#This Row],[Churn]]="Yes",Churn_Data[[#This Row],[MonthlyCharges]],NA())</f>
        <v>25.9</v>
      </c>
      <c r="AE3072">
        <f>IF(Churn_Data[[#This Row],[Churn]]="Yes",Churn_Data[[#This Row],[tenure]],NA())</f>
        <v>5</v>
      </c>
      <c r="AF3072">
        <v>129.5</v>
      </c>
    </row>
    <row r="3073" spans="1:32" x14ac:dyDescent="0.3">
      <c r="A3073" t="s">
        <v>3106</v>
      </c>
      <c r="B3073" t="s">
        <v>23</v>
      </c>
      <c r="C3073" t="str">
        <f>IF(Churn_Data[[#This Row],[SeniorCitizen]]=1,"Yes","No")</f>
        <v>No</v>
      </c>
      <c r="D3073">
        <v>0</v>
      </c>
      <c r="E3073" t="s">
        <v>25</v>
      </c>
      <c r="F3073" t="s">
        <v>24</v>
      </c>
      <c r="G3073" t="s">
        <v>24</v>
      </c>
      <c r="H3073" t="s">
        <v>24</v>
      </c>
      <c r="I3073" t="s">
        <v>25</v>
      </c>
      <c r="J3073" t="str">
        <f>IF(Churn_Data[[#This Row],[InternetService]]&lt;&gt;"No","Yes","No")</f>
        <v>No</v>
      </c>
      <c r="K3073" t="s">
        <v>3064</v>
      </c>
      <c r="L3073" t="s">
        <v>3064</v>
      </c>
      <c r="M3073" t="s">
        <v>3064</v>
      </c>
      <c r="N3073" t="s">
        <v>3064</v>
      </c>
      <c r="O3073" t="s">
        <v>3064</v>
      </c>
      <c r="P3073" t="s">
        <v>3064</v>
      </c>
      <c r="Q3073" t="s">
        <v>25</v>
      </c>
      <c r="R3073">
        <f>IF(Churn_Data[[#This Row],[Churn]]="Yes",1,0)</f>
        <v>0</v>
      </c>
      <c r="S3073" t="s">
        <v>24</v>
      </c>
      <c r="T3073">
        <f>(Churn_Data[[#This Row],[OnlineSecurity]]="Yes")+(Churn_Data[[#This Row],[OnlineBackup]]="Yes")+(Churn_Data[[#This Row],[DeviceProtection]]="Yes")+(Churn_Data[[#This Row],[TechSupport]]="Yes")+(Churn_Data[[#This Row],[StreamingTV]]="Yes")+(Churn_Data[[#This Row],[StreamingMovies]]="Yes")</f>
        <v>0</v>
      </c>
      <c r="U3073" t="s">
        <v>27</v>
      </c>
      <c r="V3073" t="s">
        <v>28</v>
      </c>
      <c r="W3073" t="str">
        <f>IF(ISNUMBER(SEARCH("automatic", Churn_Data[[#This Row],[PaymentMethod]])), "Automatic", "Manual")</f>
        <v>Manual</v>
      </c>
      <c r="X3073">
        <v>25.45</v>
      </c>
      <c r="Y3073" t="str">
        <f>IF(Churn_Data[[#This Row],[tenure]]&lt;=12,"0-1 Year",IF(Churn_Data[[#This Row],[tenure]]&lt;=24,"1-2 Years",IF(Churn_Data[[#This Row],[tenure]]&lt;=36,"2-3 Years",IF(Churn_Data[[#This Row],[tenure]]&lt;=48,"3-4 Years",IF(Churn_Data[[#This Row],[tenure]]&lt;=60,"4-5 Years","5+ Years")))))</f>
        <v>0-1 Year</v>
      </c>
      <c r="Z3073">
        <v>4</v>
      </c>
      <c r="AA3073">
        <v>84.2</v>
      </c>
      <c r="AB3073">
        <f>IF(Churn_Data[[#This Row],[Churn]]="No",Churn_Data[[#This Row],[MonthlyCharges]],NA())</f>
        <v>25.45</v>
      </c>
      <c r="AC3073">
        <f>IF(Churn_Data[[#This Row],[Churn]]="No",Churn_Data[[#This Row],[tenure]],NA())</f>
        <v>4</v>
      </c>
      <c r="AD3073" t="e">
        <f>IF(Churn_Data[[#This Row],[Churn]]="Yes",Churn_Data[[#This Row],[MonthlyCharges]],NA())</f>
        <v>#N/A</v>
      </c>
      <c r="AE3073" t="e">
        <f>IF(Churn_Data[[#This Row],[Churn]]="Yes",Churn_Data[[#This Row],[tenure]],NA())</f>
        <v>#N/A</v>
      </c>
      <c r="AF3073">
        <v>101.8</v>
      </c>
    </row>
    <row r="3074" spans="1:32" x14ac:dyDescent="0.3">
      <c r="A3074" t="s">
        <v>3107</v>
      </c>
      <c r="B3074" t="s">
        <v>30</v>
      </c>
      <c r="C3074" t="str">
        <f>IF(Churn_Data[[#This Row],[SeniorCitizen]]=1,"Yes","No")</f>
        <v>No</v>
      </c>
      <c r="D3074">
        <v>0</v>
      </c>
      <c r="E3074" t="s">
        <v>25</v>
      </c>
      <c r="F3074" t="s">
        <v>25</v>
      </c>
      <c r="G3074" t="s">
        <v>24</v>
      </c>
      <c r="H3074" t="s">
        <v>24</v>
      </c>
      <c r="I3074" t="s">
        <v>25</v>
      </c>
      <c r="J3074" t="str">
        <f>IF(Churn_Data[[#This Row],[InternetService]]&lt;&gt;"No","Yes","No")</f>
        <v>No</v>
      </c>
      <c r="K3074" t="s">
        <v>3064</v>
      </c>
      <c r="L3074" t="s">
        <v>3064</v>
      </c>
      <c r="M3074" t="s">
        <v>3064</v>
      </c>
      <c r="N3074" t="s">
        <v>3064</v>
      </c>
      <c r="O3074" t="s">
        <v>3064</v>
      </c>
      <c r="P3074" t="s">
        <v>3064</v>
      </c>
      <c r="Q3074" t="s">
        <v>25</v>
      </c>
      <c r="R3074">
        <f>IF(Churn_Data[[#This Row],[Churn]]="Yes",1,0)</f>
        <v>0</v>
      </c>
      <c r="S3074" t="s">
        <v>25</v>
      </c>
      <c r="T3074">
        <f>(Churn_Data[[#This Row],[OnlineSecurity]]="Yes")+(Churn_Data[[#This Row],[OnlineBackup]]="Yes")+(Churn_Data[[#This Row],[DeviceProtection]]="Yes")+(Churn_Data[[#This Row],[TechSupport]]="Yes")+(Churn_Data[[#This Row],[StreamingTV]]="Yes")+(Churn_Data[[#This Row],[StreamingMovies]]="Yes")</f>
        <v>0</v>
      </c>
      <c r="U3074" t="s">
        <v>27</v>
      </c>
      <c r="V3074" t="s">
        <v>28</v>
      </c>
      <c r="W3074" t="str">
        <f>IF(ISNUMBER(SEARCH("automatic", Churn_Data[[#This Row],[PaymentMethod]])), "Automatic", "Manual")</f>
        <v>Manual</v>
      </c>
      <c r="X3074">
        <v>23.5</v>
      </c>
      <c r="Y3074" t="str">
        <f>IF(Churn_Data[[#This Row],[tenure]]&lt;=12,"0-1 Year",IF(Churn_Data[[#This Row],[tenure]]&lt;=24,"1-2 Years",IF(Churn_Data[[#This Row],[tenure]]&lt;=36,"2-3 Years",IF(Churn_Data[[#This Row],[tenure]]&lt;=48,"3-4 Years",IF(Churn_Data[[#This Row],[tenure]]&lt;=60,"4-5 Years","5+ Years")))))</f>
        <v>0-1 Year</v>
      </c>
      <c r="Z3074">
        <v>7</v>
      </c>
      <c r="AA3074">
        <v>173</v>
      </c>
      <c r="AB3074">
        <f>IF(Churn_Data[[#This Row],[Churn]]="No",Churn_Data[[#This Row],[MonthlyCharges]],NA())</f>
        <v>23.5</v>
      </c>
      <c r="AC3074">
        <f>IF(Churn_Data[[#This Row],[Churn]]="No",Churn_Data[[#This Row],[tenure]],NA())</f>
        <v>7</v>
      </c>
      <c r="AD3074" t="e">
        <f>IF(Churn_Data[[#This Row],[Churn]]="Yes",Churn_Data[[#This Row],[MonthlyCharges]],NA())</f>
        <v>#N/A</v>
      </c>
      <c r="AE3074" t="e">
        <f>IF(Churn_Data[[#This Row],[Churn]]="Yes",Churn_Data[[#This Row],[tenure]],NA())</f>
        <v>#N/A</v>
      </c>
      <c r="AF3074">
        <v>164.5</v>
      </c>
    </row>
    <row r="3075" spans="1:32" x14ac:dyDescent="0.3">
      <c r="A3075" t="s">
        <v>3108</v>
      </c>
      <c r="B3075" t="s">
        <v>30</v>
      </c>
      <c r="C3075" t="str">
        <f>IF(Churn_Data[[#This Row],[SeniorCitizen]]=1,"Yes","No")</f>
        <v>No</v>
      </c>
      <c r="D3075">
        <v>0</v>
      </c>
      <c r="E3075" t="s">
        <v>25</v>
      </c>
      <c r="F3075" t="s">
        <v>25</v>
      </c>
      <c r="G3075" t="s">
        <v>24</v>
      </c>
      <c r="H3075" t="s">
        <v>24</v>
      </c>
      <c r="I3075" t="s">
        <v>25</v>
      </c>
      <c r="J3075" t="str">
        <f>IF(Churn_Data[[#This Row],[InternetService]]&lt;&gt;"No","Yes","No")</f>
        <v>No</v>
      </c>
      <c r="K3075" t="s">
        <v>3064</v>
      </c>
      <c r="L3075" t="s">
        <v>3064</v>
      </c>
      <c r="M3075" t="s">
        <v>3064</v>
      </c>
      <c r="N3075" t="s">
        <v>3064</v>
      </c>
      <c r="O3075" t="s">
        <v>3064</v>
      </c>
      <c r="P3075" t="s">
        <v>3064</v>
      </c>
      <c r="Q3075" t="s">
        <v>25</v>
      </c>
      <c r="R3075">
        <f>IF(Churn_Data[[#This Row],[Churn]]="Yes",1,0)</f>
        <v>0</v>
      </c>
      <c r="S3075" t="s">
        <v>24</v>
      </c>
      <c r="T3075">
        <f>(Churn_Data[[#This Row],[OnlineSecurity]]="Yes")+(Churn_Data[[#This Row],[OnlineBackup]]="Yes")+(Churn_Data[[#This Row],[DeviceProtection]]="Yes")+(Churn_Data[[#This Row],[TechSupport]]="Yes")+(Churn_Data[[#This Row],[StreamingTV]]="Yes")+(Churn_Data[[#This Row],[StreamingMovies]]="Yes")</f>
        <v>0</v>
      </c>
      <c r="U3075" t="s">
        <v>27</v>
      </c>
      <c r="V3075" t="s">
        <v>32</v>
      </c>
      <c r="W3075" t="str">
        <f>IF(ISNUMBER(SEARCH("automatic", Churn_Data[[#This Row],[PaymentMethod]])), "Automatic", "Manual")</f>
        <v>Manual</v>
      </c>
      <c r="X3075">
        <v>24</v>
      </c>
      <c r="Y3075" t="str">
        <f>IF(Churn_Data[[#This Row],[tenure]]&lt;=12,"0-1 Year",IF(Churn_Data[[#This Row],[tenure]]&lt;=24,"1-2 Years",IF(Churn_Data[[#This Row],[tenure]]&lt;=36,"2-3 Years",IF(Churn_Data[[#This Row],[tenure]]&lt;=48,"3-4 Years",IF(Churn_Data[[#This Row],[tenure]]&lt;=60,"4-5 Years","5+ Years")))))</f>
        <v>0-1 Year</v>
      </c>
      <c r="Z3075">
        <v>10</v>
      </c>
      <c r="AA3075">
        <v>226.55</v>
      </c>
      <c r="AB3075">
        <f>IF(Churn_Data[[#This Row],[Churn]]="No",Churn_Data[[#This Row],[MonthlyCharges]],NA())</f>
        <v>24</v>
      </c>
      <c r="AC3075">
        <f>IF(Churn_Data[[#This Row],[Churn]]="No",Churn_Data[[#This Row],[tenure]],NA())</f>
        <v>10</v>
      </c>
      <c r="AD3075" t="e">
        <f>IF(Churn_Data[[#This Row],[Churn]]="Yes",Churn_Data[[#This Row],[MonthlyCharges]],NA())</f>
        <v>#N/A</v>
      </c>
      <c r="AE3075" t="e">
        <f>IF(Churn_Data[[#This Row],[Churn]]="Yes",Churn_Data[[#This Row],[tenure]],NA())</f>
        <v>#N/A</v>
      </c>
      <c r="AF3075">
        <v>240</v>
      </c>
    </row>
    <row r="3076" spans="1:32" x14ac:dyDescent="0.3">
      <c r="A3076" t="s">
        <v>3109</v>
      </c>
      <c r="B3076" t="s">
        <v>23</v>
      </c>
      <c r="C3076" t="str">
        <f>IF(Churn_Data[[#This Row],[SeniorCitizen]]=1,"Yes","No")</f>
        <v>No</v>
      </c>
      <c r="D3076">
        <v>0</v>
      </c>
      <c r="E3076" t="s">
        <v>25</v>
      </c>
      <c r="F3076" t="s">
        <v>25</v>
      </c>
      <c r="G3076" t="s">
        <v>24</v>
      </c>
      <c r="H3076" t="s">
        <v>24</v>
      </c>
      <c r="I3076" t="s">
        <v>25</v>
      </c>
      <c r="J3076" t="str">
        <f>IF(Churn_Data[[#This Row],[InternetService]]&lt;&gt;"No","Yes","No")</f>
        <v>No</v>
      </c>
      <c r="K3076" t="s">
        <v>3064</v>
      </c>
      <c r="L3076" t="s">
        <v>3064</v>
      </c>
      <c r="M3076" t="s">
        <v>3064</v>
      </c>
      <c r="N3076" t="s">
        <v>3064</v>
      </c>
      <c r="O3076" t="s">
        <v>3064</v>
      </c>
      <c r="P3076" t="s">
        <v>3064</v>
      </c>
      <c r="Q3076" t="s">
        <v>25</v>
      </c>
      <c r="R3076">
        <f>IF(Churn_Data[[#This Row],[Churn]]="Yes",1,0)</f>
        <v>0</v>
      </c>
      <c r="S3076" t="s">
        <v>25</v>
      </c>
      <c r="T3076">
        <f>(Churn_Data[[#This Row],[OnlineSecurity]]="Yes")+(Churn_Data[[#This Row],[OnlineBackup]]="Yes")+(Churn_Data[[#This Row],[DeviceProtection]]="Yes")+(Churn_Data[[#This Row],[TechSupport]]="Yes")+(Churn_Data[[#This Row],[StreamingTV]]="Yes")+(Churn_Data[[#This Row],[StreamingMovies]]="Yes")</f>
        <v>0</v>
      </c>
      <c r="U3076" t="s">
        <v>27</v>
      </c>
      <c r="V3076" t="s">
        <v>46</v>
      </c>
      <c r="W3076" t="str">
        <f>IF(ISNUMBER(SEARCH("automatic", Churn_Data[[#This Row],[PaymentMethod]])), "Automatic", "Manual")</f>
        <v>Automatic</v>
      </c>
      <c r="X3076">
        <v>24.7</v>
      </c>
      <c r="Y3076" t="str">
        <f>IF(Churn_Data[[#This Row],[tenure]]&lt;=12,"0-1 Year",IF(Churn_Data[[#This Row],[tenure]]&lt;=24,"1-2 Years",IF(Churn_Data[[#This Row],[tenure]]&lt;=36,"2-3 Years",IF(Churn_Data[[#This Row],[tenure]]&lt;=48,"3-4 Years",IF(Churn_Data[[#This Row],[tenure]]&lt;=60,"4-5 Years","5+ Years")))))</f>
        <v>1-2 Years</v>
      </c>
      <c r="Z3076">
        <v>19</v>
      </c>
      <c r="AA3076">
        <v>465.85</v>
      </c>
      <c r="AB3076">
        <f>IF(Churn_Data[[#This Row],[Churn]]="No",Churn_Data[[#This Row],[MonthlyCharges]],NA())</f>
        <v>24.7</v>
      </c>
      <c r="AC3076">
        <f>IF(Churn_Data[[#This Row],[Churn]]="No",Churn_Data[[#This Row],[tenure]],NA())</f>
        <v>19</v>
      </c>
      <c r="AD3076" t="e">
        <f>IF(Churn_Data[[#This Row],[Churn]]="Yes",Churn_Data[[#This Row],[MonthlyCharges]],NA())</f>
        <v>#N/A</v>
      </c>
      <c r="AE3076" t="e">
        <f>IF(Churn_Data[[#This Row],[Churn]]="Yes",Churn_Data[[#This Row],[tenure]],NA())</f>
        <v>#N/A</v>
      </c>
      <c r="AF3076">
        <v>469.3</v>
      </c>
    </row>
    <row r="3077" spans="1:32" x14ac:dyDescent="0.3">
      <c r="A3077" t="s">
        <v>3110</v>
      </c>
      <c r="B3077" t="s">
        <v>30</v>
      </c>
      <c r="C3077" t="str">
        <f>IF(Churn_Data[[#This Row],[SeniorCitizen]]=1,"Yes","No")</f>
        <v>No</v>
      </c>
      <c r="D3077">
        <v>0</v>
      </c>
      <c r="E3077" t="s">
        <v>25</v>
      </c>
      <c r="F3077" t="s">
        <v>25</v>
      </c>
      <c r="G3077" t="s">
        <v>24</v>
      </c>
      <c r="H3077" t="s">
        <v>25</v>
      </c>
      <c r="I3077" t="s">
        <v>26</v>
      </c>
      <c r="J3077" t="str">
        <f>IF(Churn_Data[[#This Row],[InternetService]]&lt;&gt;"No","Yes","No")</f>
        <v>Yes</v>
      </c>
      <c r="K3077" t="s">
        <v>24</v>
      </c>
      <c r="L3077" t="s">
        <v>25</v>
      </c>
      <c r="M3077" t="s">
        <v>24</v>
      </c>
      <c r="N3077" t="s">
        <v>24</v>
      </c>
      <c r="O3077" t="s">
        <v>24</v>
      </c>
      <c r="P3077" t="s">
        <v>24</v>
      </c>
      <c r="Q3077" t="s">
        <v>25</v>
      </c>
      <c r="R3077">
        <f>IF(Churn_Data[[#This Row],[Churn]]="Yes",1,0)</f>
        <v>0</v>
      </c>
      <c r="S3077" t="s">
        <v>24</v>
      </c>
      <c r="T3077">
        <f>(Churn_Data[[#This Row],[OnlineSecurity]]="Yes")+(Churn_Data[[#This Row],[OnlineBackup]]="Yes")+(Churn_Data[[#This Row],[DeviceProtection]]="Yes")+(Churn_Data[[#This Row],[TechSupport]]="Yes")+(Churn_Data[[#This Row],[StreamingTV]]="Yes")+(Churn_Data[[#This Row],[StreamingMovies]]="Yes")</f>
        <v>5</v>
      </c>
      <c r="U3077" t="s">
        <v>27</v>
      </c>
      <c r="V3077" t="s">
        <v>32</v>
      </c>
      <c r="W3077" t="str">
        <f>IF(ISNUMBER(SEARCH("automatic", Churn_Data[[#This Row],[PaymentMethod]])), "Automatic", "Manual")</f>
        <v>Manual</v>
      </c>
      <c r="X3077">
        <v>105.5</v>
      </c>
      <c r="Y3077" t="str">
        <f>IF(Churn_Data[[#This Row],[tenure]]&lt;=12,"0-1 Year",IF(Churn_Data[[#This Row],[tenure]]&lt;=24,"1-2 Years",IF(Churn_Data[[#This Row],[tenure]]&lt;=36,"2-3 Years",IF(Churn_Data[[#This Row],[tenure]]&lt;=48,"3-4 Years",IF(Churn_Data[[#This Row],[tenure]]&lt;=60,"4-5 Years","5+ Years")))))</f>
        <v>2-3 Years</v>
      </c>
      <c r="Z3077">
        <v>25</v>
      </c>
      <c r="AA3077">
        <v>2686.05</v>
      </c>
      <c r="AB3077">
        <f>IF(Churn_Data[[#This Row],[Churn]]="No",Churn_Data[[#This Row],[MonthlyCharges]],NA())</f>
        <v>105.5</v>
      </c>
      <c r="AC3077">
        <f>IF(Churn_Data[[#This Row],[Churn]]="No",Churn_Data[[#This Row],[tenure]],NA())</f>
        <v>25</v>
      </c>
      <c r="AD3077" t="e">
        <f>IF(Churn_Data[[#This Row],[Churn]]="Yes",Churn_Data[[#This Row],[MonthlyCharges]],NA())</f>
        <v>#N/A</v>
      </c>
      <c r="AE3077" t="e">
        <f>IF(Churn_Data[[#This Row],[Churn]]="Yes",Churn_Data[[#This Row],[tenure]],NA())</f>
        <v>#N/A</v>
      </c>
      <c r="AF3077">
        <v>2637.5</v>
      </c>
    </row>
    <row r="3078" spans="1:32" x14ac:dyDescent="0.3">
      <c r="A3078" t="s">
        <v>3111</v>
      </c>
      <c r="B3078" t="s">
        <v>23</v>
      </c>
      <c r="C3078" t="str">
        <f>IF(Churn_Data[[#This Row],[SeniorCitizen]]=1,"Yes","No")</f>
        <v>No</v>
      </c>
      <c r="D3078">
        <v>0</v>
      </c>
      <c r="E3078" t="s">
        <v>25</v>
      </c>
      <c r="F3078" t="s">
        <v>25</v>
      </c>
      <c r="G3078" t="s">
        <v>24</v>
      </c>
      <c r="H3078" t="s">
        <v>25</v>
      </c>
      <c r="I3078" t="s">
        <v>26</v>
      </c>
      <c r="J3078" t="str">
        <f>IF(Churn_Data[[#This Row],[InternetService]]&lt;&gt;"No","Yes","No")</f>
        <v>Yes</v>
      </c>
      <c r="K3078" t="s">
        <v>24</v>
      </c>
      <c r="L3078" t="s">
        <v>25</v>
      </c>
      <c r="M3078" t="s">
        <v>24</v>
      </c>
      <c r="N3078" t="s">
        <v>24</v>
      </c>
      <c r="O3078" t="s">
        <v>24</v>
      </c>
      <c r="P3078" t="s">
        <v>24</v>
      </c>
      <c r="Q3078" t="s">
        <v>24</v>
      </c>
      <c r="R3078">
        <f>IF(Churn_Data[[#This Row],[Churn]]="Yes",1,0)</f>
        <v>1</v>
      </c>
      <c r="S3078" t="s">
        <v>24</v>
      </c>
      <c r="T3078">
        <f>(Churn_Data[[#This Row],[OnlineSecurity]]="Yes")+(Churn_Data[[#This Row],[OnlineBackup]]="Yes")+(Churn_Data[[#This Row],[DeviceProtection]]="Yes")+(Churn_Data[[#This Row],[TechSupport]]="Yes")+(Churn_Data[[#This Row],[StreamingTV]]="Yes")+(Churn_Data[[#This Row],[StreamingMovies]]="Yes")</f>
        <v>5</v>
      </c>
      <c r="U3078" t="s">
        <v>27</v>
      </c>
      <c r="V3078" t="s">
        <v>32</v>
      </c>
      <c r="W3078" t="str">
        <f>IF(ISNUMBER(SEARCH("automatic", Churn_Data[[#This Row],[PaymentMethod]])), "Automatic", "Manual")</f>
        <v>Manual</v>
      </c>
      <c r="X3078">
        <v>106.6</v>
      </c>
      <c r="Y3078" t="str">
        <f>IF(Churn_Data[[#This Row],[tenure]]&lt;=12,"0-1 Year",IF(Churn_Data[[#This Row],[tenure]]&lt;=24,"1-2 Years",IF(Churn_Data[[#This Row],[tenure]]&lt;=36,"2-3 Years",IF(Churn_Data[[#This Row],[tenure]]&lt;=48,"3-4 Years",IF(Churn_Data[[#This Row],[tenure]]&lt;=60,"4-5 Years","5+ Years")))))</f>
        <v>1-2 Years</v>
      </c>
      <c r="Z3078">
        <v>19</v>
      </c>
      <c r="AA3078">
        <v>1934.45</v>
      </c>
      <c r="AB3078" t="e">
        <f>IF(Churn_Data[[#This Row],[Churn]]="No",Churn_Data[[#This Row],[MonthlyCharges]],NA())</f>
        <v>#N/A</v>
      </c>
      <c r="AC3078" t="e">
        <f>IF(Churn_Data[[#This Row],[Churn]]="No",Churn_Data[[#This Row],[tenure]],NA())</f>
        <v>#N/A</v>
      </c>
      <c r="AD3078">
        <f>IF(Churn_Data[[#This Row],[Churn]]="Yes",Churn_Data[[#This Row],[MonthlyCharges]],NA())</f>
        <v>106.6</v>
      </c>
      <c r="AE3078">
        <f>IF(Churn_Data[[#This Row],[Churn]]="Yes",Churn_Data[[#This Row],[tenure]],NA())</f>
        <v>19</v>
      </c>
      <c r="AF3078">
        <v>2025.4</v>
      </c>
    </row>
    <row r="3079" spans="1:32" x14ac:dyDescent="0.3">
      <c r="A3079" t="s">
        <v>3112</v>
      </c>
      <c r="B3079" t="s">
        <v>23</v>
      </c>
      <c r="C3079" t="str">
        <f>IF(Churn_Data[[#This Row],[SeniorCitizen]]=1,"Yes","No")</f>
        <v>Yes</v>
      </c>
      <c r="D3079">
        <v>1</v>
      </c>
      <c r="E3079" t="s">
        <v>25</v>
      </c>
      <c r="F3079" t="s">
        <v>25</v>
      </c>
      <c r="G3079" t="s">
        <v>24</v>
      </c>
      <c r="H3079" t="s">
        <v>25</v>
      </c>
      <c r="I3079" t="s">
        <v>120</v>
      </c>
      <c r="J3079" t="str">
        <f>IF(Churn_Data[[#This Row],[InternetService]]&lt;&gt;"No","Yes","No")</f>
        <v>Yes</v>
      </c>
      <c r="K3079" t="s">
        <v>24</v>
      </c>
      <c r="L3079" t="s">
        <v>25</v>
      </c>
      <c r="M3079" t="s">
        <v>24</v>
      </c>
      <c r="N3079" t="s">
        <v>24</v>
      </c>
      <c r="O3079" t="s">
        <v>25</v>
      </c>
      <c r="P3079" t="s">
        <v>24</v>
      </c>
      <c r="Q3079" t="s">
        <v>25</v>
      </c>
      <c r="R3079">
        <f>IF(Churn_Data[[#This Row],[Churn]]="Yes",1,0)</f>
        <v>0</v>
      </c>
      <c r="S3079" t="s">
        <v>24</v>
      </c>
      <c r="T3079">
        <f>(Churn_Data[[#This Row],[OnlineSecurity]]="Yes")+(Churn_Data[[#This Row],[OnlineBackup]]="Yes")+(Churn_Data[[#This Row],[DeviceProtection]]="Yes")+(Churn_Data[[#This Row],[TechSupport]]="Yes")+(Churn_Data[[#This Row],[StreamingTV]]="Yes")+(Churn_Data[[#This Row],[StreamingMovies]]="Yes")</f>
        <v>4</v>
      </c>
      <c r="U3079" t="s">
        <v>27</v>
      </c>
      <c r="V3079" t="s">
        <v>28</v>
      </c>
      <c r="W3079" t="str">
        <f>IF(ISNUMBER(SEARCH("automatic", Churn_Data[[#This Row],[PaymentMethod]])), "Automatic", "Manual")</f>
        <v>Manual</v>
      </c>
      <c r="X3079">
        <v>69.75</v>
      </c>
      <c r="Y3079" t="str">
        <f>IF(Churn_Data[[#This Row],[tenure]]&lt;=12,"0-1 Year",IF(Churn_Data[[#This Row],[tenure]]&lt;=24,"1-2 Years",IF(Churn_Data[[#This Row],[tenure]]&lt;=36,"2-3 Years",IF(Churn_Data[[#This Row],[tenure]]&lt;=48,"3-4 Years",IF(Churn_Data[[#This Row],[tenure]]&lt;=60,"4-5 Years","5+ Years")))))</f>
        <v>1-2 Years</v>
      </c>
      <c r="Z3079">
        <v>22</v>
      </c>
      <c r="AA3079">
        <v>1545.4</v>
      </c>
      <c r="AB3079">
        <f>IF(Churn_Data[[#This Row],[Churn]]="No",Churn_Data[[#This Row],[MonthlyCharges]],NA())</f>
        <v>69.75</v>
      </c>
      <c r="AC3079">
        <f>IF(Churn_Data[[#This Row],[Churn]]="No",Churn_Data[[#This Row],[tenure]],NA())</f>
        <v>22</v>
      </c>
      <c r="AD3079" t="e">
        <f>IF(Churn_Data[[#This Row],[Churn]]="Yes",Churn_Data[[#This Row],[MonthlyCharges]],NA())</f>
        <v>#N/A</v>
      </c>
      <c r="AE3079" t="e">
        <f>IF(Churn_Data[[#This Row],[Churn]]="Yes",Churn_Data[[#This Row],[tenure]],NA())</f>
        <v>#N/A</v>
      </c>
      <c r="AF3079">
        <v>1534.5</v>
      </c>
    </row>
    <row r="3080" spans="1:32" x14ac:dyDescent="0.3">
      <c r="A3080" t="s">
        <v>3113</v>
      </c>
      <c r="B3080" t="s">
        <v>23</v>
      </c>
      <c r="C3080" t="str">
        <f>IF(Churn_Data[[#This Row],[SeniorCitizen]]=1,"Yes","No")</f>
        <v>No</v>
      </c>
      <c r="D3080">
        <v>0</v>
      </c>
      <c r="E3080" t="s">
        <v>24</v>
      </c>
      <c r="F3080" t="s">
        <v>24</v>
      </c>
      <c r="G3080" t="s">
        <v>24</v>
      </c>
      <c r="H3080" t="s">
        <v>25</v>
      </c>
      <c r="I3080" t="s">
        <v>120</v>
      </c>
      <c r="J3080" t="str">
        <f>IF(Churn_Data[[#This Row],[InternetService]]&lt;&gt;"No","Yes","No")</f>
        <v>Yes</v>
      </c>
      <c r="K3080" t="s">
        <v>24</v>
      </c>
      <c r="L3080" t="s">
        <v>24</v>
      </c>
      <c r="M3080" t="s">
        <v>24</v>
      </c>
      <c r="N3080" t="s">
        <v>24</v>
      </c>
      <c r="O3080" t="s">
        <v>24</v>
      </c>
      <c r="P3080" t="s">
        <v>25</v>
      </c>
      <c r="Q3080" t="s">
        <v>25</v>
      </c>
      <c r="R3080">
        <f>IF(Churn_Data[[#This Row],[Churn]]="Yes",1,0)</f>
        <v>0</v>
      </c>
      <c r="S3080" t="s">
        <v>24</v>
      </c>
      <c r="T3080">
        <f>(Churn_Data[[#This Row],[OnlineSecurity]]="Yes")+(Churn_Data[[#This Row],[OnlineBackup]]="Yes")+(Churn_Data[[#This Row],[DeviceProtection]]="Yes")+(Churn_Data[[#This Row],[TechSupport]]="Yes")+(Churn_Data[[#This Row],[StreamingTV]]="Yes")+(Churn_Data[[#This Row],[StreamingMovies]]="Yes")</f>
        <v>5</v>
      </c>
      <c r="U3080" t="s">
        <v>27</v>
      </c>
      <c r="V3080" t="s">
        <v>32</v>
      </c>
      <c r="W3080" t="str">
        <f>IF(ISNUMBER(SEARCH("automatic", Churn_Data[[#This Row],[PaymentMethod]])), "Automatic", "Manual")</f>
        <v>Manual</v>
      </c>
      <c r="X3080">
        <v>75.7</v>
      </c>
      <c r="Y3080" t="str">
        <f>IF(Churn_Data[[#This Row],[tenure]]&lt;=12,"0-1 Year",IF(Churn_Data[[#This Row],[tenure]]&lt;=24,"1-2 Years",IF(Churn_Data[[#This Row],[tenure]]&lt;=36,"2-3 Years",IF(Churn_Data[[#This Row],[tenure]]&lt;=48,"3-4 Years",IF(Churn_Data[[#This Row],[tenure]]&lt;=60,"4-5 Years","5+ Years")))))</f>
        <v>0-1 Year</v>
      </c>
      <c r="Z3080">
        <v>7</v>
      </c>
      <c r="AA3080">
        <v>554.04999999999995</v>
      </c>
      <c r="AB3080">
        <f>IF(Churn_Data[[#This Row],[Churn]]="No",Churn_Data[[#This Row],[MonthlyCharges]],NA())</f>
        <v>75.7</v>
      </c>
      <c r="AC3080">
        <f>IF(Churn_Data[[#This Row],[Churn]]="No",Churn_Data[[#This Row],[tenure]],NA())</f>
        <v>7</v>
      </c>
      <c r="AD3080" t="e">
        <f>IF(Churn_Data[[#This Row],[Churn]]="Yes",Churn_Data[[#This Row],[MonthlyCharges]],NA())</f>
        <v>#N/A</v>
      </c>
      <c r="AE3080" t="e">
        <f>IF(Churn_Data[[#This Row],[Churn]]="Yes",Churn_Data[[#This Row],[tenure]],NA())</f>
        <v>#N/A</v>
      </c>
      <c r="AF3080">
        <v>529.9</v>
      </c>
    </row>
    <row r="3081" spans="1:32" x14ac:dyDescent="0.3">
      <c r="A3081" t="s">
        <v>3114</v>
      </c>
      <c r="B3081" t="s">
        <v>23</v>
      </c>
      <c r="C3081" t="str">
        <f>IF(Churn_Data[[#This Row],[SeniorCitizen]]=1,"Yes","No")</f>
        <v>No</v>
      </c>
      <c r="D3081">
        <v>0</v>
      </c>
      <c r="E3081" t="s">
        <v>24</v>
      </c>
      <c r="F3081" t="s">
        <v>24</v>
      </c>
      <c r="G3081" t="s">
        <v>24</v>
      </c>
      <c r="H3081" t="s">
        <v>25</v>
      </c>
      <c r="I3081" t="s">
        <v>26</v>
      </c>
      <c r="J3081" t="str">
        <f>IF(Churn_Data[[#This Row],[InternetService]]&lt;&gt;"No","Yes","No")</f>
        <v>Yes</v>
      </c>
      <c r="K3081" t="s">
        <v>24</v>
      </c>
      <c r="L3081" t="s">
        <v>25</v>
      </c>
      <c r="M3081" t="s">
        <v>24</v>
      </c>
      <c r="N3081" t="s">
        <v>24</v>
      </c>
      <c r="O3081" t="s">
        <v>25</v>
      </c>
      <c r="P3081" t="s">
        <v>25</v>
      </c>
      <c r="Q3081" t="s">
        <v>25</v>
      </c>
      <c r="R3081">
        <f>IF(Churn_Data[[#This Row],[Churn]]="Yes",1,0)</f>
        <v>0</v>
      </c>
      <c r="S3081" t="s">
        <v>24</v>
      </c>
      <c r="T3081">
        <f>(Churn_Data[[#This Row],[OnlineSecurity]]="Yes")+(Churn_Data[[#This Row],[OnlineBackup]]="Yes")+(Churn_Data[[#This Row],[DeviceProtection]]="Yes")+(Churn_Data[[#This Row],[TechSupport]]="Yes")+(Churn_Data[[#This Row],[StreamingTV]]="Yes")+(Churn_Data[[#This Row],[StreamingMovies]]="Yes")</f>
        <v>3</v>
      </c>
      <c r="U3081" t="s">
        <v>27</v>
      </c>
      <c r="V3081" t="s">
        <v>46</v>
      </c>
      <c r="W3081" t="str">
        <f>IF(ISNUMBER(SEARCH("automatic", Churn_Data[[#This Row],[PaymentMethod]])), "Automatic", "Manual")</f>
        <v>Automatic</v>
      </c>
      <c r="X3081">
        <v>84.05</v>
      </c>
      <c r="Y3081" t="str">
        <f>IF(Churn_Data[[#This Row],[tenure]]&lt;=12,"0-1 Year",IF(Churn_Data[[#This Row],[tenure]]&lt;=24,"1-2 Years",IF(Churn_Data[[#This Row],[tenure]]&lt;=36,"2-3 Years",IF(Churn_Data[[#This Row],[tenure]]&lt;=48,"3-4 Years",IF(Churn_Data[[#This Row],[tenure]]&lt;=60,"4-5 Years","5+ Years")))))</f>
        <v>4-5 Years</v>
      </c>
      <c r="Z3081">
        <v>52</v>
      </c>
      <c r="AA3081">
        <v>4326.8</v>
      </c>
      <c r="AB3081">
        <f>IF(Churn_Data[[#This Row],[Churn]]="No",Churn_Data[[#This Row],[MonthlyCharges]],NA())</f>
        <v>84.05</v>
      </c>
      <c r="AC3081">
        <f>IF(Churn_Data[[#This Row],[Churn]]="No",Churn_Data[[#This Row],[tenure]],NA())</f>
        <v>52</v>
      </c>
      <c r="AD3081" t="e">
        <f>IF(Churn_Data[[#This Row],[Churn]]="Yes",Churn_Data[[#This Row],[MonthlyCharges]],NA())</f>
        <v>#N/A</v>
      </c>
      <c r="AE3081" t="e">
        <f>IF(Churn_Data[[#This Row],[Churn]]="Yes",Churn_Data[[#This Row],[tenure]],NA())</f>
        <v>#N/A</v>
      </c>
      <c r="AF3081">
        <v>4370.6000000000004</v>
      </c>
    </row>
    <row r="3082" spans="1:32" x14ac:dyDescent="0.3">
      <c r="A3082" t="s">
        <v>3115</v>
      </c>
      <c r="B3082" t="s">
        <v>23</v>
      </c>
      <c r="C3082" t="str">
        <f>IF(Churn_Data[[#This Row],[SeniorCitizen]]=1,"Yes","No")</f>
        <v>No</v>
      </c>
      <c r="D3082">
        <v>0</v>
      </c>
      <c r="E3082" t="s">
        <v>24</v>
      </c>
      <c r="F3082" t="s">
        <v>24</v>
      </c>
      <c r="G3082" t="s">
        <v>24</v>
      </c>
      <c r="H3082" t="s">
        <v>25</v>
      </c>
      <c r="I3082" t="s">
        <v>120</v>
      </c>
      <c r="J3082" t="str">
        <f>IF(Churn_Data[[#This Row],[InternetService]]&lt;&gt;"No","Yes","No")</f>
        <v>Yes</v>
      </c>
      <c r="K3082" t="s">
        <v>24</v>
      </c>
      <c r="L3082" t="s">
        <v>24</v>
      </c>
      <c r="M3082" t="s">
        <v>24</v>
      </c>
      <c r="N3082" t="s">
        <v>24</v>
      </c>
      <c r="O3082" t="s">
        <v>25</v>
      </c>
      <c r="P3082" t="s">
        <v>25</v>
      </c>
      <c r="Q3082" t="s">
        <v>24</v>
      </c>
      <c r="R3082">
        <f>IF(Churn_Data[[#This Row],[Churn]]="Yes",1,0)</f>
        <v>1</v>
      </c>
      <c r="S3082" t="s">
        <v>25</v>
      </c>
      <c r="T3082">
        <f>(Churn_Data[[#This Row],[OnlineSecurity]]="Yes")+(Churn_Data[[#This Row],[OnlineBackup]]="Yes")+(Churn_Data[[#This Row],[DeviceProtection]]="Yes")+(Churn_Data[[#This Row],[TechSupport]]="Yes")+(Churn_Data[[#This Row],[StreamingTV]]="Yes")+(Churn_Data[[#This Row],[StreamingMovies]]="Yes")</f>
        <v>4</v>
      </c>
      <c r="U3082" t="s">
        <v>27</v>
      </c>
      <c r="V3082" t="s">
        <v>28</v>
      </c>
      <c r="W3082" t="str">
        <f>IF(ISNUMBER(SEARCH("automatic", Churn_Data[[#This Row],[PaymentMethod]])), "Automatic", "Manual")</f>
        <v>Manual</v>
      </c>
      <c r="X3082">
        <v>65</v>
      </c>
      <c r="Y3082" t="str">
        <f>IF(Churn_Data[[#This Row],[tenure]]&lt;=12,"0-1 Year",IF(Churn_Data[[#This Row],[tenure]]&lt;=24,"1-2 Years",IF(Churn_Data[[#This Row],[tenure]]&lt;=36,"2-3 Years",IF(Churn_Data[[#This Row],[tenure]]&lt;=48,"3-4 Years",IF(Churn_Data[[#This Row],[tenure]]&lt;=60,"4-5 Years","5+ Years")))))</f>
        <v>0-1 Year</v>
      </c>
      <c r="Z3082">
        <v>9</v>
      </c>
      <c r="AA3082">
        <v>663.05</v>
      </c>
      <c r="AB3082" t="e">
        <f>IF(Churn_Data[[#This Row],[Churn]]="No",Churn_Data[[#This Row],[MonthlyCharges]],NA())</f>
        <v>#N/A</v>
      </c>
      <c r="AC3082" t="e">
        <f>IF(Churn_Data[[#This Row],[Churn]]="No",Churn_Data[[#This Row],[tenure]],NA())</f>
        <v>#N/A</v>
      </c>
      <c r="AD3082">
        <f>IF(Churn_Data[[#This Row],[Churn]]="Yes",Churn_Data[[#This Row],[MonthlyCharges]],NA())</f>
        <v>65</v>
      </c>
      <c r="AE3082">
        <f>IF(Churn_Data[[#This Row],[Churn]]="Yes",Churn_Data[[#This Row],[tenure]],NA())</f>
        <v>9</v>
      </c>
      <c r="AF3082">
        <v>585</v>
      </c>
    </row>
    <row r="3083" spans="1:32" x14ac:dyDescent="0.3">
      <c r="A3083" t="s">
        <v>3116</v>
      </c>
      <c r="B3083" t="s">
        <v>30</v>
      </c>
      <c r="C3083" t="str">
        <f>IF(Churn_Data[[#This Row],[SeniorCitizen]]=1,"Yes","No")</f>
        <v>No</v>
      </c>
      <c r="D3083">
        <v>0</v>
      </c>
      <c r="E3083" t="s">
        <v>24</v>
      </c>
      <c r="F3083" t="s">
        <v>24</v>
      </c>
      <c r="G3083" t="s">
        <v>24</v>
      </c>
      <c r="H3083" t="s">
        <v>25</v>
      </c>
      <c r="I3083" t="s">
        <v>120</v>
      </c>
      <c r="J3083" t="str">
        <f>IF(Churn_Data[[#This Row],[InternetService]]&lt;&gt;"No","Yes","No")</f>
        <v>Yes</v>
      </c>
      <c r="K3083" t="s">
        <v>24</v>
      </c>
      <c r="L3083" t="s">
        <v>25</v>
      </c>
      <c r="M3083" t="s">
        <v>24</v>
      </c>
      <c r="N3083" t="s">
        <v>24</v>
      </c>
      <c r="O3083" t="s">
        <v>25</v>
      </c>
      <c r="P3083" t="s">
        <v>24</v>
      </c>
      <c r="Q3083" t="s">
        <v>25</v>
      </c>
      <c r="R3083">
        <f>IF(Churn_Data[[#This Row],[Churn]]="Yes",1,0)</f>
        <v>0</v>
      </c>
      <c r="S3083" t="s">
        <v>24</v>
      </c>
      <c r="T3083">
        <f>(Churn_Data[[#This Row],[OnlineSecurity]]="Yes")+(Churn_Data[[#This Row],[OnlineBackup]]="Yes")+(Churn_Data[[#This Row],[DeviceProtection]]="Yes")+(Churn_Data[[#This Row],[TechSupport]]="Yes")+(Churn_Data[[#This Row],[StreamingTV]]="Yes")+(Churn_Data[[#This Row],[StreamingMovies]]="Yes")</f>
        <v>4</v>
      </c>
      <c r="U3083" t="s">
        <v>27</v>
      </c>
      <c r="V3083" t="s">
        <v>72</v>
      </c>
      <c r="W3083" t="str">
        <f>IF(ISNUMBER(SEARCH("automatic", Churn_Data[[#This Row],[PaymentMethod]])), "Automatic", "Manual")</f>
        <v>Automatic</v>
      </c>
      <c r="X3083">
        <v>71.349999999999994</v>
      </c>
      <c r="Y3083" t="str">
        <f>IF(Churn_Data[[#This Row],[tenure]]&lt;=12,"0-1 Year",IF(Churn_Data[[#This Row],[tenure]]&lt;=24,"1-2 Years",IF(Churn_Data[[#This Row],[tenure]]&lt;=36,"2-3 Years",IF(Churn_Data[[#This Row],[tenure]]&lt;=48,"3-4 Years",IF(Churn_Data[[#This Row],[tenure]]&lt;=60,"4-5 Years","5+ Years")))))</f>
        <v>0-1 Year</v>
      </c>
      <c r="Z3083">
        <v>7</v>
      </c>
      <c r="AA3083">
        <v>515.75</v>
      </c>
      <c r="AB3083">
        <f>IF(Churn_Data[[#This Row],[Churn]]="No",Churn_Data[[#This Row],[MonthlyCharges]],NA())</f>
        <v>71.349999999999994</v>
      </c>
      <c r="AC3083">
        <f>IF(Churn_Data[[#This Row],[Churn]]="No",Churn_Data[[#This Row],[tenure]],NA())</f>
        <v>7</v>
      </c>
      <c r="AD3083" t="e">
        <f>IF(Churn_Data[[#This Row],[Churn]]="Yes",Churn_Data[[#This Row],[MonthlyCharges]],NA())</f>
        <v>#N/A</v>
      </c>
      <c r="AE3083" t="e">
        <f>IF(Churn_Data[[#This Row],[Churn]]="Yes",Churn_Data[[#This Row],[tenure]],NA())</f>
        <v>#N/A</v>
      </c>
      <c r="AF3083">
        <v>499.45</v>
      </c>
    </row>
    <row r="3084" spans="1:32" x14ac:dyDescent="0.3">
      <c r="A3084" t="s">
        <v>3117</v>
      </c>
      <c r="B3084" t="s">
        <v>30</v>
      </c>
      <c r="C3084" t="str">
        <f>IF(Churn_Data[[#This Row],[SeniorCitizen]]=1,"Yes","No")</f>
        <v>No</v>
      </c>
      <c r="D3084">
        <v>0</v>
      </c>
      <c r="E3084" t="s">
        <v>25</v>
      </c>
      <c r="F3084" t="s">
        <v>25</v>
      </c>
      <c r="G3084" t="s">
        <v>24</v>
      </c>
      <c r="H3084" t="s">
        <v>25</v>
      </c>
      <c r="I3084" t="s">
        <v>120</v>
      </c>
      <c r="J3084" t="str">
        <f>IF(Churn_Data[[#This Row],[InternetService]]&lt;&gt;"No","Yes","No")</f>
        <v>Yes</v>
      </c>
      <c r="K3084" t="s">
        <v>24</v>
      </c>
      <c r="L3084" t="s">
        <v>25</v>
      </c>
      <c r="M3084" t="s">
        <v>24</v>
      </c>
      <c r="N3084" t="s">
        <v>24</v>
      </c>
      <c r="O3084" t="s">
        <v>24</v>
      </c>
      <c r="P3084" t="s">
        <v>24</v>
      </c>
      <c r="Q3084" t="s">
        <v>25</v>
      </c>
      <c r="R3084">
        <f>IF(Churn_Data[[#This Row],[Churn]]="Yes",1,0)</f>
        <v>0</v>
      </c>
      <c r="S3084" t="s">
        <v>24</v>
      </c>
      <c r="T3084">
        <f>(Churn_Data[[#This Row],[OnlineSecurity]]="Yes")+(Churn_Data[[#This Row],[OnlineBackup]]="Yes")+(Churn_Data[[#This Row],[DeviceProtection]]="Yes")+(Churn_Data[[#This Row],[TechSupport]]="Yes")+(Churn_Data[[#This Row],[StreamingTV]]="Yes")+(Churn_Data[[#This Row],[StreamingMovies]]="Yes")</f>
        <v>5</v>
      </c>
      <c r="U3084" t="s">
        <v>27</v>
      </c>
      <c r="V3084" t="s">
        <v>72</v>
      </c>
      <c r="W3084" t="str">
        <f>IF(ISNUMBER(SEARCH("automatic", Churn_Data[[#This Row],[PaymentMethod]])), "Automatic", "Manual")</f>
        <v>Automatic</v>
      </c>
      <c r="X3084">
        <v>79.2</v>
      </c>
      <c r="Y3084" t="str">
        <f>IF(Churn_Data[[#This Row],[tenure]]&lt;=12,"0-1 Year",IF(Churn_Data[[#This Row],[tenure]]&lt;=24,"1-2 Years",IF(Churn_Data[[#This Row],[tenure]]&lt;=36,"2-3 Years",IF(Churn_Data[[#This Row],[tenure]]&lt;=48,"3-4 Years",IF(Churn_Data[[#This Row],[tenure]]&lt;=60,"4-5 Years","5+ Years")))))</f>
        <v>2-3 Years</v>
      </c>
      <c r="Z3084">
        <v>36</v>
      </c>
      <c r="AA3084">
        <v>2854.95</v>
      </c>
      <c r="AB3084">
        <f>IF(Churn_Data[[#This Row],[Churn]]="No",Churn_Data[[#This Row],[MonthlyCharges]],NA())</f>
        <v>79.2</v>
      </c>
      <c r="AC3084">
        <f>IF(Churn_Data[[#This Row],[Churn]]="No",Churn_Data[[#This Row],[tenure]],NA())</f>
        <v>36</v>
      </c>
      <c r="AD3084" t="e">
        <f>IF(Churn_Data[[#This Row],[Churn]]="Yes",Churn_Data[[#This Row],[MonthlyCharges]],NA())</f>
        <v>#N/A</v>
      </c>
      <c r="AE3084" t="e">
        <f>IF(Churn_Data[[#This Row],[Churn]]="Yes",Churn_Data[[#This Row],[tenure]],NA())</f>
        <v>#N/A</v>
      </c>
      <c r="AF3084">
        <v>2851.2</v>
      </c>
    </row>
    <row r="3085" spans="1:32" x14ac:dyDescent="0.3">
      <c r="A3085" t="s">
        <v>3118</v>
      </c>
      <c r="B3085" t="s">
        <v>23</v>
      </c>
      <c r="C3085" t="str">
        <f>IF(Churn_Data[[#This Row],[SeniorCitizen]]=1,"Yes","No")</f>
        <v>No</v>
      </c>
      <c r="D3085">
        <v>0</v>
      </c>
      <c r="E3085" t="s">
        <v>25</v>
      </c>
      <c r="F3085" t="s">
        <v>25</v>
      </c>
      <c r="G3085" t="s">
        <v>24</v>
      </c>
      <c r="H3085" t="s">
        <v>25</v>
      </c>
      <c r="I3085" t="s">
        <v>26</v>
      </c>
      <c r="J3085" t="str">
        <f>IF(Churn_Data[[#This Row],[InternetService]]&lt;&gt;"No","Yes","No")</f>
        <v>Yes</v>
      </c>
      <c r="K3085" t="s">
        <v>24</v>
      </c>
      <c r="L3085" t="s">
        <v>25</v>
      </c>
      <c r="M3085" t="s">
        <v>24</v>
      </c>
      <c r="N3085" t="s">
        <v>24</v>
      </c>
      <c r="O3085" t="s">
        <v>24</v>
      </c>
      <c r="P3085" t="s">
        <v>24</v>
      </c>
      <c r="Q3085" t="s">
        <v>24</v>
      </c>
      <c r="R3085">
        <f>IF(Churn_Data[[#This Row],[Churn]]="Yes",1,0)</f>
        <v>1</v>
      </c>
      <c r="S3085" t="s">
        <v>25</v>
      </c>
      <c r="T3085">
        <f>(Churn_Data[[#This Row],[OnlineSecurity]]="Yes")+(Churn_Data[[#This Row],[OnlineBackup]]="Yes")+(Churn_Data[[#This Row],[DeviceProtection]]="Yes")+(Churn_Data[[#This Row],[TechSupport]]="Yes")+(Churn_Data[[#This Row],[StreamingTV]]="Yes")+(Churn_Data[[#This Row],[StreamingMovies]]="Yes")</f>
        <v>5</v>
      </c>
      <c r="U3085" t="s">
        <v>27</v>
      </c>
      <c r="V3085" t="s">
        <v>32</v>
      </c>
      <c r="W3085" t="str">
        <f>IF(ISNUMBER(SEARCH("automatic", Churn_Data[[#This Row],[PaymentMethod]])), "Automatic", "Manual")</f>
        <v>Manual</v>
      </c>
      <c r="X3085">
        <v>105.1</v>
      </c>
      <c r="Y3085" t="str">
        <f>IF(Churn_Data[[#This Row],[tenure]]&lt;=12,"0-1 Year",IF(Churn_Data[[#This Row],[tenure]]&lt;=24,"1-2 Years",IF(Churn_Data[[#This Row],[tenure]]&lt;=36,"2-3 Years",IF(Churn_Data[[#This Row],[tenure]]&lt;=48,"3-4 Years",IF(Churn_Data[[#This Row],[tenure]]&lt;=60,"4-5 Years","5+ Years")))))</f>
        <v>1-2 Years</v>
      </c>
      <c r="Z3085">
        <v>15</v>
      </c>
      <c r="AA3085">
        <v>1582.75</v>
      </c>
      <c r="AB3085" t="e">
        <f>IF(Churn_Data[[#This Row],[Churn]]="No",Churn_Data[[#This Row],[MonthlyCharges]],NA())</f>
        <v>#N/A</v>
      </c>
      <c r="AC3085" t="e">
        <f>IF(Churn_Data[[#This Row],[Churn]]="No",Churn_Data[[#This Row],[tenure]],NA())</f>
        <v>#N/A</v>
      </c>
      <c r="AD3085">
        <f>IF(Churn_Data[[#This Row],[Churn]]="Yes",Churn_Data[[#This Row],[MonthlyCharges]],NA())</f>
        <v>105.1</v>
      </c>
      <c r="AE3085">
        <f>IF(Churn_Data[[#This Row],[Churn]]="Yes",Churn_Data[[#This Row],[tenure]],NA())</f>
        <v>15</v>
      </c>
      <c r="AF3085">
        <v>1576.5</v>
      </c>
    </row>
    <row r="3086" spans="1:32" x14ac:dyDescent="0.3">
      <c r="A3086" t="s">
        <v>3119</v>
      </c>
      <c r="B3086" t="s">
        <v>30</v>
      </c>
      <c r="C3086" t="str">
        <f>IF(Churn_Data[[#This Row],[SeniorCitizen]]=1,"Yes","No")</f>
        <v>No</v>
      </c>
      <c r="D3086">
        <v>0</v>
      </c>
      <c r="E3086" t="s">
        <v>25</v>
      </c>
      <c r="F3086" t="s">
        <v>25</v>
      </c>
      <c r="G3086" t="s">
        <v>24</v>
      </c>
      <c r="H3086" t="s">
        <v>25</v>
      </c>
      <c r="I3086" t="s">
        <v>26</v>
      </c>
      <c r="J3086" t="str">
        <f>IF(Churn_Data[[#This Row],[InternetService]]&lt;&gt;"No","Yes","No")</f>
        <v>Yes</v>
      </c>
      <c r="K3086" t="s">
        <v>24</v>
      </c>
      <c r="L3086" t="s">
        <v>24</v>
      </c>
      <c r="M3086" t="s">
        <v>24</v>
      </c>
      <c r="N3086" t="s">
        <v>24</v>
      </c>
      <c r="O3086" t="s">
        <v>24</v>
      </c>
      <c r="P3086" t="s">
        <v>24</v>
      </c>
      <c r="Q3086" t="s">
        <v>24</v>
      </c>
      <c r="R3086">
        <f>IF(Churn_Data[[#This Row],[Churn]]="Yes",1,0)</f>
        <v>1</v>
      </c>
      <c r="S3086" t="s">
        <v>24</v>
      </c>
      <c r="T3086">
        <f>(Churn_Data[[#This Row],[OnlineSecurity]]="Yes")+(Churn_Data[[#This Row],[OnlineBackup]]="Yes")+(Churn_Data[[#This Row],[DeviceProtection]]="Yes")+(Churn_Data[[#This Row],[TechSupport]]="Yes")+(Churn_Data[[#This Row],[StreamingTV]]="Yes")+(Churn_Data[[#This Row],[StreamingMovies]]="Yes")</f>
        <v>6</v>
      </c>
      <c r="U3086" t="s">
        <v>27</v>
      </c>
      <c r="V3086" t="s">
        <v>32</v>
      </c>
      <c r="W3086" t="str">
        <f>IF(ISNUMBER(SEARCH("automatic", Churn_Data[[#This Row],[PaymentMethod]])), "Automatic", "Manual")</f>
        <v>Manual</v>
      </c>
      <c r="X3086">
        <v>110.1</v>
      </c>
      <c r="Y3086" t="str">
        <f>IF(Churn_Data[[#This Row],[tenure]]&lt;=12,"0-1 Year",IF(Churn_Data[[#This Row],[tenure]]&lt;=24,"1-2 Years",IF(Churn_Data[[#This Row],[tenure]]&lt;=36,"2-3 Years",IF(Churn_Data[[#This Row],[tenure]]&lt;=48,"3-4 Years",IF(Churn_Data[[#This Row],[tenure]]&lt;=60,"4-5 Years","5+ Years")))))</f>
        <v>0-1 Year</v>
      </c>
      <c r="Z3086">
        <v>10</v>
      </c>
      <c r="AA3086">
        <v>1043.3</v>
      </c>
      <c r="AB3086" t="e">
        <f>IF(Churn_Data[[#This Row],[Churn]]="No",Churn_Data[[#This Row],[MonthlyCharges]],NA())</f>
        <v>#N/A</v>
      </c>
      <c r="AC3086" t="e">
        <f>IF(Churn_Data[[#This Row],[Churn]]="No",Churn_Data[[#This Row],[tenure]],NA())</f>
        <v>#N/A</v>
      </c>
      <c r="AD3086">
        <f>IF(Churn_Data[[#This Row],[Churn]]="Yes",Churn_Data[[#This Row],[MonthlyCharges]],NA())</f>
        <v>110.1</v>
      </c>
      <c r="AE3086">
        <f>IF(Churn_Data[[#This Row],[Churn]]="Yes",Churn_Data[[#This Row],[tenure]],NA())</f>
        <v>10</v>
      </c>
      <c r="AF3086">
        <v>1101</v>
      </c>
    </row>
    <row r="3087" spans="1:32" x14ac:dyDescent="0.3">
      <c r="A3087" t="s">
        <v>3120</v>
      </c>
      <c r="B3087" t="s">
        <v>23</v>
      </c>
      <c r="C3087" t="str">
        <f>IF(Churn_Data[[#This Row],[SeniorCitizen]]=1,"Yes","No")</f>
        <v>No</v>
      </c>
      <c r="D3087">
        <v>0</v>
      </c>
      <c r="E3087" t="s">
        <v>24</v>
      </c>
      <c r="F3087" t="s">
        <v>24</v>
      </c>
      <c r="G3087" t="s">
        <v>24</v>
      </c>
      <c r="H3087" t="s">
        <v>25</v>
      </c>
      <c r="I3087" t="s">
        <v>120</v>
      </c>
      <c r="J3087" t="str">
        <f>IF(Churn_Data[[#This Row],[InternetService]]&lt;&gt;"No","Yes","No")</f>
        <v>Yes</v>
      </c>
      <c r="K3087" t="s">
        <v>24</v>
      </c>
      <c r="L3087" t="s">
        <v>24</v>
      </c>
      <c r="M3087" t="s">
        <v>24</v>
      </c>
      <c r="N3087" t="s">
        <v>24</v>
      </c>
      <c r="O3087" t="s">
        <v>25</v>
      </c>
      <c r="P3087" t="s">
        <v>24</v>
      </c>
      <c r="Q3087" t="s">
        <v>25</v>
      </c>
      <c r="R3087">
        <f>IF(Churn_Data[[#This Row],[Churn]]="Yes",1,0)</f>
        <v>0</v>
      </c>
      <c r="S3087" t="s">
        <v>25</v>
      </c>
      <c r="T3087">
        <f>(Churn_Data[[#This Row],[OnlineSecurity]]="Yes")+(Churn_Data[[#This Row],[OnlineBackup]]="Yes")+(Churn_Data[[#This Row],[DeviceProtection]]="Yes")+(Churn_Data[[#This Row],[TechSupport]]="Yes")+(Churn_Data[[#This Row],[StreamingTV]]="Yes")+(Churn_Data[[#This Row],[StreamingMovies]]="Yes")</f>
        <v>5</v>
      </c>
      <c r="U3087" t="s">
        <v>27</v>
      </c>
      <c r="V3087" t="s">
        <v>46</v>
      </c>
      <c r="W3087" t="str">
        <f>IF(ISNUMBER(SEARCH("automatic", Churn_Data[[#This Row],[PaymentMethod]])), "Automatic", "Manual")</f>
        <v>Automatic</v>
      </c>
      <c r="X3087">
        <v>76.3</v>
      </c>
      <c r="Y3087" t="str">
        <f>IF(Churn_Data[[#This Row],[tenure]]&lt;=12,"0-1 Year",IF(Churn_Data[[#This Row],[tenure]]&lt;=24,"1-2 Years",IF(Churn_Data[[#This Row],[tenure]]&lt;=36,"2-3 Years",IF(Churn_Data[[#This Row],[tenure]]&lt;=48,"3-4 Years",IF(Churn_Data[[#This Row],[tenure]]&lt;=60,"4-5 Years","5+ Years")))))</f>
        <v>2-3 Years</v>
      </c>
      <c r="Z3087">
        <v>32</v>
      </c>
      <c r="AA3087">
        <v>2404.15</v>
      </c>
      <c r="AB3087">
        <f>IF(Churn_Data[[#This Row],[Churn]]="No",Churn_Data[[#This Row],[MonthlyCharges]],NA())</f>
        <v>76.3</v>
      </c>
      <c r="AC3087">
        <f>IF(Churn_Data[[#This Row],[Churn]]="No",Churn_Data[[#This Row],[tenure]],NA())</f>
        <v>32</v>
      </c>
      <c r="AD3087" t="e">
        <f>IF(Churn_Data[[#This Row],[Churn]]="Yes",Churn_Data[[#This Row],[MonthlyCharges]],NA())</f>
        <v>#N/A</v>
      </c>
      <c r="AE3087" t="e">
        <f>IF(Churn_Data[[#This Row],[Churn]]="Yes",Churn_Data[[#This Row],[tenure]],NA())</f>
        <v>#N/A</v>
      </c>
      <c r="AF3087">
        <v>2441.6</v>
      </c>
    </row>
    <row r="3088" spans="1:32" x14ac:dyDescent="0.3">
      <c r="A3088" t="s">
        <v>3121</v>
      </c>
      <c r="B3088" t="s">
        <v>23</v>
      </c>
      <c r="C3088" t="str">
        <f>IF(Churn_Data[[#This Row],[SeniorCitizen]]=1,"Yes","No")</f>
        <v>No</v>
      </c>
      <c r="D3088">
        <v>0</v>
      </c>
      <c r="E3088" t="s">
        <v>25</v>
      </c>
      <c r="F3088" t="s">
        <v>25</v>
      </c>
      <c r="G3088" t="s">
        <v>24</v>
      </c>
      <c r="H3088" t="s">
        <v>25</v>
      </c>
      <c r="I3088" t="s">
        <v>120</v>
      </c>
      <c r="J3088" t="str">
        <f>IF(Churn_Data[[#This Row],[InternetService]]&lt;&gt;"No","Yes","No")</f>
        <v>Yes</v>
      </c>
      <c r="K3088" t="s">
        <v>24</v>
      </c>
      <c r="L3088" t="s">
        <v>25</v>
      </c>
      <c r="M3088" t="s">
        <v>24</v>
      </c>
      <c r="N3088" t="s">
        <v>24</v>
      </c>
      <c r="O3088" t="s">
        <v>25</v>
      </c>
      <c r="P3088" t="s">
        <v>25</v>
      </c>
      <c r="Q3088" t="s">
        <v>25</v>
      </c>
      <c r="R3088">
        <f>IF(Churn_Data[[#This Row],[Churn]]="Yes",1,0)</f>
        <v>0</v>
      </c>
      <c r="S3088" t="s">
        <v>25</v>
      </c>
      <c r="T3088">
        <f>(Churn_Data[[#This Row],[OnlineSecurity]]="Yes")+(Churn_Data[[#This Row],[OnlineBackup]]="Yes")+(Churn_Data[[#This Row],[DeviceProtection]]="Yes")+(Churn_Data[[#This Row],[TechSupport]]="Yes")+(Churn_Data[[#This Row],[StreamingTV]]="Yes")+(Churn_Data[[#This Row],[StreamingMovies]]="Yes")</f>
        <v>3</v>
      </c>
      <c r="U3088" t="s">
        <v>27</v>
      </c>
      <c r="V3088" t="s">
        <v>32</v>
      </c>
      <c r="W3088" t="str">
        <f>IF(ISNUMBER(SEARCH("automatic", Churn_Data[[#This Row],[PaymentMethod]])), "Automatic", "Manual")</f>
        <v>Manual</v>
      </c>
      <c r="X3088">
        <v>58.95</v>
      </c>
      <c r="Y3088" t="str">
        <f>IF(Churn_Data[[#This Row],[tenure]]&lt;=12,"0-1 Year",IF(Churn_Data[[#This Row],[tenure]]&lt;=24,"1-2 Years",IF(Churn_Data[[#This Row],[tenure]]&lt;=36,"2-3 Years",IF(Churn_Data[[#This Row],[tenure]]&lt;=48,"3-4 Years",IF(Churn_Data[[#This Row],[tenure]]&lt;=60,"4-5 Years","5+ Years")))))</f>
        <v>1-2 Years</v>
      </c>
      <c r="Z3088">
        <v>15</v>
      </c>
      <c r="AA3088">
        <v>955.15</v>
      </c>
      <c r="AB3088">
        <f>IF(Churn_Data[[#This Row],[Churn]]="No",Churn_Data[[#This Row],[MonthlyCharges]],NA())</f>
        <v>58.95</v>
      </c>
      <c r="AC3088">
        <f>IF(Churn_Data[[#This Row],[Churn]]="No",Churn_Data[[#This Row],[tenure]],NA())</f>
        <v>15</v>
      </c>
      <c r="AD3088" t="e">
        <f>IF(Churn_Data[[#This Row],[Churn]]="Yes",Churn_Data[[#This Row],[MonthlyCharges]],NA())</f>
        <v>#N/A</v>
      </c>
      <c r="AE3088" t="e">
        <f>IF(Churn_Data[[#This Row],[Churn]]="Yes",Churn_Data[[#This Row],[tenure]],NA())</f>
        <v>#N/A</v>
      </c>
      <c r="AF3088">
        <v>884.25</v>
      </c>
    </row>
    <row r="3089" spans="1:32" x14ac:dyDescent="0.3">
      <c r="A3089" t="s">
        <v>3122</v>
      </c>
      <c r="B3089" t="s">
        <v>23</v>
      </c>
      <c r="C3089" t="str">
        <f>IF(Churn_Data[[#This Row],[SeniorCitizen]]=1,"Yes","No")</f>
        <v>No</v>
      </c>
      <c r="D3089">
        <v>0</v>
      </c>
      <c r="E3089" t="s">
        <v>24</v>
      </c>
      <c r="F3089" t="s">
        <v>25</v>
      </c>
      <c r="G3089" t="s">
        <v>24</v>
      </c>
      <c r="H3089" t="s">
        <v>25</v>
      </c>
      <c r="I3089" t="s">
        <v>120</v>
      </c>
      <c r="J3089" t="str">
        <f>IF(Churn_Data[[#This Row],[InternetService]]&lt;&gt;"No","Yes","No")</f>
        <v>Yes</v>
      </c>
      <c r="K3089" t="s">
        <v>24</v>
      </c>
      <c r="L3089" t="s">
        <v>25</v>
      </c>
      <c r="M3089" t="s">
        <v>24</v>
      </c>
      <c r="N3089" t="s">
        <v>24</v>
      </c>
      <c r="O3089" t="s">
        <v>24</v>
      </c>
      <c r="P3089" t="s">
        <v>24</v>
      </c>
      <c r="Q3089" t="s">
        <v>25</v>
      </c>
      <c r="R3089">
        <f>IF(Churn_Data[[#This Row],[Churn]]="Yes",1,0)</f>
        <v>0</v>
      </c>
      <c r="S3089" t="s">
        <v>25</v>
      </c>
      <c r="T3089">
        <f>(Churn_Data[[#This Row],[OnlineSecurity]]="Yes")+(Churn_Data[[#This Row],[OnlineBackup]]="Yes")+(Churn_Data[[#This Row],[DeviceProtection]]="Yes")+(Churn_Data[[#This Row],[TechSupport]]="Yes")+(Churn_Data[[#This Row],[StreamingTV]]="Yes")+(Churn_Data[[#This Row],[StreamingMovies]]="Yes")</f>
        <v>5</v>
      </c>
      <c r="U3089" t="s">
        <v>27</v>
      </c>
      <c r="V3089" t="s">
        <v>46</v>
      </c>
      <c r="W3089" t="str">
        <f>IF(ISNUMBER(SEARCH("automatic", Churn_Data[[#This Row],[PaymentMethod]])), "Automatic", "Manual")</f>
        <v>Automatic</v>
      </c>
      <c r="X3089">
        <v>81.25</v>
      </c>
      <c r="Y3089" t="str">
        <f>IF(Churn_Data[[#This Row],[tenure]]&lt;=12,"0-1 Year",IF(Churn_Data[[#This Row],[tenure]]&lt;=24,"1-2 Years",IF(Churn_Data[[#This Row],[tenure]]&lt;=36,"2-3 Years",IF(Churn_Data[[#This Row],[tenure]]&lt;=48,"3-4 Years",IF(Churn_Data[[#This Row],[tenure]]&lt;=60,"4-5 Years","5+ Years")))))</f>
        <v>0-1 Year</v>
      </c>
      <c r="Z3089">
        <v>7</v>
      </c>
      <c r="AA3089">
        <v>580.1</v>
      </c>
      <c r="AB3089">
        <f>IF(Churn_Data[[#This Row],[Churn]]="No",Churn_Data[[#This Row],[MonthlyCharges]],NA())</f>
        <v>81.25</v>
      </c>
      <c r="AC3089">
        <f>IF(Churn_Data[[#This Row],[Churn]]="No",Churn_Data[[#This Row],[tenure]],NA())</f>
        <v>7</v>
      </c>
      <c r="AD3089" t="e">
        <f>IF(Churn_Data[[#This Row],[Churn]]="Yes",Churn_Data[[#This Row],[MonthlyCharges]],NA())</f>
        <v>#N/A</v>
      </c>
      <c r="AE3089" t="e">
        <f>IF(Churn_Data[[#This Row],[Churn]]="Yes",Churn_Data[[#This Row],[tenure]],NA())</f>
        <v>#N/A</v>
      </c>
      <c r="AF3089">
        <v>568.75</v>
      </c>
    </row>
    <row r="3090" spans="1:32" x14ac:dyDescent="0.3">
      <c r="A3090" t="s">
        <v>3123</v>
      </c>
      <c r="B3090" t="s">
        <v>23</v>
      </c>
      <c r="C3090" t="str">
        <f>IF(Churn_Data[[#This Row],[SeniorCitizen]]=1,"Yes","No")</f>
        <v>No</v>
      </c>
      <c r="D3090">
        <v>0</v>
      </c>
      <c r="E3090" t="s">
        <v>25</v>
      </c>
      <c r="F3090" t="s">
        <v>25</v>
      </c>
      <c r="G3090" t="s">
        <v>24</v>
      </c>
      <c r="H3090" t="s">
        <v>25</v>
      </c>
      <c r="I3090" t="s">
        <v>26</v>
      </c>
      <c r="J3090" t="str">
        <f>IF(Churn_Data[[#This Row],[InternetService]]&lt;&gt;"No","Yes","No")</f>
        <v>Yes</v>
      </c>
      <c r="K3090" t="s">
        <v>24</v>
      </c>
      <c r="L3090" t="s">
        <v>25</v>
      </c>
      <c r="M3090" t="s">
        <v>24</v>
      </c>
      <c r="N3090" t="s">
        <v>24</v>
      </c>
      <c r="O3090" t="s">
        <v>25</v>
      </c>
      <c r="P3090" t="s">
        <v>24</v>
      </c>
      <c r="Q3090" t="s">
        <v>24</v>
      </c>
      <c r="R3090">
        <f>IF(Churn_Data[[#This Row],[Churn]]="Yes",1,0)</f>
        <v>1</v>
      </c>
      <c r="S3090" t="s">
        <v>24</v>
      </c>
      <c r="T3090">
        <f>(Churn_Data[[#This Row],[OnlineSecurity]]="Yes")+(Churn_Data[[#This Row],[OnlineBackup]]="Yes")+(Churn_Data[[#This Row],[DeviceProtection]]="Yes")+(Churn_Data[[#This Row],[TechSupport]]="Yes")+(Churn_Data[[#This Row],[StreamingTV]]="Yes")+(Churn_Data[[#This Row],[StreamingMovies]]="Yes")</f>
        <v>4</v>
      </c>
      <c r="U3090" t="s">
        <v>27</v>
      </c>
      <c r="V3090" t="s">
        <v>46</v>
      </c>
      <c r="W3090" t="str">
        <f>IF(ISNUMBER(SEARCH("automatic", Churn_Data[[#This Row],[PaymentMethod]])), "Automatic", "Manual")</f>
        <v>Automatic</v>
      </c>
      <c r="X3090">
        <v>94.4</v>
      </c>
      <c r="Y3090" t="str">
        <f>IF(Churn_Data[[#This Row],[tenure]]&lt;=12,"0-1 Year",IF(Churn_Data[[#This Row],[tenure]]&lt;=24,"1-2 Years",IF(Churn_Data[[#This Row],[tenure]]&lt;=36,"2-3 Years",IF(Churn_Data[[#This Row],[tenure]]&lt;=48,"3-4 Years",IF(Churn_Data[[#This Row],[tenure]]&lt;=60,"4-5 Years","5+ Years")))))</f>
        <v>0-1 Year</v>
      </c>
      <c r="Z3090">
        <v>4</v>
      </c>
      <c r="AA3090">
        <v>387.2</v>
      </c>
      <c r="AB3090" t="e">
        <f>IF(Churn_Data[[#This Row],[Churn]]="No",Churn_Data[[#This Row],[MonthlyCharges]],NA())</f>
        <v>#N/A</v>
      </c>
      <c r="AC3090" t="e">
        <f>IF(Churn_Data[[#This Row],[Churn]]="No",Churn_Data[[#This Row],[tenure]],NA())</f>
        <v>#N/A</v>
      </c>
      <c r="AD3090">
        <f>IF(Churn_Data[[#This Row],[Churn]]="Yes",Churn_Data[[#This Row],[MonthlyCharges]],NA())</f>
        <v>94.4</v>
      </c>
      <c r="AE3090">
        <f>IF(Churn_Data[[#This Row],[Churn]]="Yes",Churn_Data[[#This Row],[tenure]],NA())</f>
        <v>4</v>
      </c>
      <c r="AF3090">
        <v>377.6</v>
      </c>
    </row>
    <row r="3091" spans="1:32" x14ac:dyDescent="0.3">
      <c r="A3091" t="s">
        <v>3124</v>
      </c>
      <c r="B3091" t="s">
        <v>23</v>
      </c>
      <c r="C3091" t="str">
        <f>IF(Churn_Data[[#This Row],[SeniorCitizen]]=1,"Yes","No")</f>
        <v>No</v>
      </c>
      <c r="D3091">
        <v>0</v>
      </c>
      <c r="E3091" t="s">
        <v>25</v>
      </c>
      <c r="F3091" t="s">
        <v>25</v>
      </c>
      <c r="G3091" t="s">
        <v>24</v>
      </c>
      <c r="H3091" t="s">
        <v>25</v>
      </c>
      <c r="I3091" t="s">
        <v>26</v>
      </c>
      <c r="J3091" t="str">
        <f>IF(Churn_Data[[#This Row],[InternetService]]&lt;&gt;"No","Yes","No")</f>
        <v>Yes</v>
      </c>
      <c r="K3091" t="s">
        <v>24</v>
      </c>
      <c r="L3091" t="s">
        <v>24</v>
      </c>
      <c r="M3091" t="s">
        <v>24</v>
      </c>
      <c r="N3091" t="s">
        <v>24</v>
      </c>
      <c r="O3091" t="s">
        <v>25</v>
      </c>
      <c r="P3091" t="s">
        <v>24</v>
      </c>
      <c r="Q3091" t="s">
        <v>24</v>
      </c>
      <c r="R3091">
        <f>IF(Churn_Data[[#This Row],[Churn]]="Yes",1,0)</f>
        <v>1</v>
      </c>
      <c r="S3091" t="s">
        <v>24</v>
      </c>
      <c r="T3091">
        <f>(Churn_Data[[#This Row],[OnlineSecurity]]="Yes")+(Churn_Data[[#This Row],[OnlineBackup]]="Yes")+(Churn_Data[[#This Row],[DeviceProtection]]="Yes")+(Churn_Data[[#This Row],[TechSupport]]="Yes")+(Churn_Data[[#This Row],[StreamingTV]]="Yes")+(Churn_Data[[#This Row],[StreamingMovies]]="Yes")</f>
        <v>5</v>
      </c>
      <c r="U3091" t="s">
        <v>27</v>
      </c>
      <c r="V3091" t="s">
        <v>46</v>
      </c>
      <c r="W3091" t="str">
        <f>IF(ISNUMBER(SEARCH("automatic", Churn_Data[[#This Row],[PaymentMethod]])), "Automatic", "Manual")</f>
        <v>Automatic</v>
      </c>
      <c r="X3091">
        <v>98.15</v>
      </c>
      <c r="Y3091" t="str">
        <f>IF(Churn_Data[[#This Row],[tenure]]&lt;=12,"0-1 Year",IF(Churn_Data[[#This Row],[tenure]]&lt;=24,"1-2 Years",IF(Churn_Data[[#This Row],[tenure]]&lt;=36,"2-3 Years",IF(Churn_Data[[#This Row],[tenure]]&lt;=48,"3-4 Years",IF(Churn_Data[[#This Row],[tenure]]&lt;=60,"4-5 Years","5+ Years")))))</f>
        <v>0-1 Year</v>
      </c>
      <c r="Z3091">
        <v>6</v>
      </c>
      <c r="AA3091">
        <v>567.45000000000005</v>
      </c>
      <c r="AB3091" t="e">
        <f>IF(Churn_Data[[#This Row],[Churn]]="No",Churn_Data[[#This Row],[MonthlyCharges]],NA())</f>
        <v>#N/A</v>
      </c>
      <c r="AC3091" t="e">
        <f>IF(Churn_Data[[#This Row],[Churn]]="No",Churn_Data[[#This Row],[tenure]],NA())</f>
        <v>#N/A</v>
      </c>
      <c r="AD3091">
        <f>IF(Churn_Data[[#This Row],[Churn]]="Yes",Churn_Data[[#This Row],[MonthlyCharges]],NA())</f>
        <v>98.15</v>
      </c>
      <c r="AE3091">
        <f>IF(Churn_Data[[#This Row],[Churn]]="Yes",Churn_Data[[#This Row],[tenure]],NA())</f>
        <v>6</v>
      </c>
      <c r="AF3091">
        <v>588.9</v>
      </c>
    </row>
    <row r="3092" spans="1:32" x14ac:dyDescent="0.3">
      <c r="A3092" t="s">
        <v>3125</v>
      </c>
      <c r="B3092" t="s">
        <v>23</v>
      </c>
      <c r="C3092" t="str">
        <f>IF(Churn_Data[[#This Row],[SeniorCitizen]]=1,"Yes","No")</f>
        <v>Yes</v>
      </c>
      <c r="D3092">
        <v>1</v>
      </c>
      <c r="E3092" t="s">
        <v>24</v>
      </c>
      <c r="F3092" t="s">
        <v>24</v>
      </c>
      <c r="G3092" t="s">
        <v>24</v>
      </c>
      <c r="H3092" t="s">
        <v>25</v>
      </c>
      <c r="I3092" t="s">
        <v>26</v>
      </c>
      <c r="J3092" t="str">
        <f>IF(Churn_Data[[#This Row],[InternetService]]&lt;&gt;"No","Yes","No")</f>
        <v>Yes</v>
      </c>
      <c r="K3092" t="s">
        <v>24</v>
      </c>
      <c r="L3092" t="s">
        <v>25</v>
      </c>
      <c r="M3092" t="s">
        <v>24</v>
      </c>
      <c r="N3092" t="s">
        <v>24</v>
      </c>
      <c r="O3092" t="s">
        <v>24</v>
      </c>
      <c r="P3092" t="s">
        <v>24</v>
      </c>
      <c r="Q3092" t="s">
        <v>25</v>
      </c>
      <c r="R3092">
        <f>IF(Churn_Data[[#This Row],[Churn]]="Yes",1,0)</f>
        <v>0</v>
      </c>
      <c r="S3092" t="s">
        <v>24</v>
      </c>
      <c r="T3092">
        <f>(Churn_Data[[#This Row],[OnlineSecurity]]="Yes")+(Churn_Data[[#This Row],[OnlineBackup]]="Yes")+(Churn_Data[[#This Row],[DeviceProtection]]="Yes")+(Churn_Data[[#This Row],[TechSupport]]="Yes")+(Churn_Data[[#This Row],[StreamingTV]]="Yes")+(Churn_Data[[#This Row],[StreamingMovies]]="Yes")</f>
        <v>5</v>
      </c>
      <c r="U3092" t="s">
        <v>27</v>
      </c>
      <c r="V3092" t="s">
        <v>32</v>
      </c>
      <c r="W3092" t="str">
        <f>IF(ISNUMBER(SEARCH("automatic", Churn_Data[[#This Row],[PaymentMethod]])), "Automatic", "Manual")</f>
        <v>Manual</v>
      </c>
      <c r="X3092">
        <v>104.5</v>
      </c>
      <c r="Y3092" t="str">
        <f>IF(Churn_Data[[#This Row],[tenure]]&lt;=12,"0-1 Year",IF(Churn_Data[[#This Row],[tenure]]&lt;=24,"1-2 Years",IF(Churn_Data[[#This Row],[tenure]]&lt;=36,"2-3 Years",IF(Churn_Data[[#This Row],[tenure]]&lt;=48,"3-4 Years",IF(Churn_Data[[#This Row],[tenure]]&lt;=60,"4-5 Years","5+ Years")))))</f>
        <v>3-4 Years</v>
      </c>
      <c r="Z3092">
        <v>48</v>
      </c>
      <c r="AA3092">
        <v>5068.05</v>
      </c>
      <c r="AB3092">
        <f>IF(Churn_Data[[#This Row],[Churn]]="No",Churn_Data[[#This Row],[MonthlyCharges]],NA())</f>
        <v>104.5</v>
      </c>
      <c r="AC3092">
        <f>IF(Churn_Data[[#This Row],[Churn]]="No",Churn_Data[[#This Row],[tenure]],NA())</f>
        <v>48</v>
      </c>
      <c r="AD3092" t="e">
        <f>IF(Churn_Data[[#This Row],[Churn]]="Yes",Churn_Data[[#This Row],[MonthlyCharges]],NA())</f>
        <v>#N/A</v>
      </c>
      <c r="AE3092" t="e">
        <f>IF(Churn_Data[[#This Row],[Churn]]="Yes",Churn_Data[[#This Row],[tenure]],NA())</f>
        <v>#N/A</v>
      </c>
      <c r="AF3092">
        <v>5016</v>
      </c>
    </row>
    <row r="3093" spans="1:32" x14ac:dyDescent="0.3">
      <c r="A3093" t="s">
        <v>3126</v>
      </c>
      <c r="B3093" t="s">
        <v>23</v>
      </c>
      <c r="C3093" t="str">
        <f>IF(Churn_Data[[#This Row],[SeniorCitizen]]=1,"Yes","No")</f>
        <v>No</v>
      </c>
      <c r="D3093">
        <v>0</v>
      </c>
      <c r="E3093" t="s">
        <v>25</v>
      </c>
      <c r="F3093" t="s">
        <v>24</v>
      </c>
      <c r="G3093" t="s">
        <v>24</v>
      </c>
      <c r="H3093" t="s">
        <v>25</v>
      </c>
      <c r="I3093" t="s">
        <v>26</v>
      </c>
      <c r="J3093" t="str">
        <f>IF(Churn_Data[[#This Row],[InternetService]]&lt;&gt;"No","Yes","No")</f>
        <v>Yes</v>
      </c>
      <c r="K3093" t="s">
        <v>24</v>
      </c>
      <c r="L3093" t="s">
        <v>25</v>
      </c>
      <c r="M3093" t="s">
        <v>24</v>
      </c>
      <c r="N3093" t="s">
        <v>24</v>
      </c>
      <c r="O3093" t="s">
        <v>25</v>
      </c>
      <c r="P3093" t="s">
        <v>24</v>
      </c>
      <c r="Q3093" t="s">
        <v>25</v>
      </c>
      <c r="R3093">
        <f>IF(Churn_Data[[#This Row],[Churn]]="Yes",1,0)</f>
        <v>0</v>
      </c>
      <c r="S3093" t="s">
        <v>25</v>
      </c>
      <c r="T3093">
        <f>(Churn_Data[[#This Row],[OnlineSecurity]]="Yes")+(Churn_Data[[#This Row],[OnlineBackup]]="Yes")+(Churn_Data[[#This Row],[DeviceProtection]]="Yes")+(Churn_Data[[#This Row],[TechSupport]]="Yes")+(Churn_Data[[#This Row],[StreamingTV]]="Yes")+(Churn_Data[[#This Row],[StreamingMovies]]="Yes")</f>
        <v>4</v>
      </c>
      <c r="U3093" t="s">
        <v>27</v>
      </c>
      <c r="V3093" t="s">
        <v>46</v>
      </c>
      <c r="W3093" t="str">
        <f>IF(ISNUMBER(SEARCH("automatic", Churn_Data[[#This Row],[PaymentMethod]])), "Automatic", "Manual")</f>
        <v>Automatic</v>
      </c>
      <c r="X3093">
        <v>93</v>
      </c>
      <c r="Y3093" t="str">
        <f>IF(Churn_Data[[#This Row],[tenure]]&lt;=12,"0-1 Year",IF(Churn_Data[[#This Row],[tenure]]&lt;=24,"1-2 Years",IF(Churn_Data[[#This Row],[tenure]]&lt;=36,"2-3 Years",IF(Churn_Data[[#This Row],[tenure]]&lt;=48,"3-4 Years",IF(Churn_Data[[#This Row],[tenure]]&lt;=60,"4-5 Years","5+ Years")))))</f>
        <v>0-1 Year</v>
      </c>
      <c r="Z3093">
        <v>9</v>
      </c>
      <c r="AA3093">
        <v>870.25</v>
      </c>
      <c r="AB3093">
        <f>IF(Churn_Data[[#This Row],[Churn]]="No",Churn_Data[[#This Row],[MonthlyCharges]],NA())</f>
        <v>93</v>
      </c>
      <c r="AC3093">
        <f>IF(Churn_Data[[#This Row],[Churn]]="No",Churn_Data[[#This Row],[tenure]],NA())</f>
        <v>9</v>
      </c>
      <c r="AD3093" t="e">
        <f>IF(Churn_Data[[#This Row],[Churn]]="Yes",Churn_Data[[#This Row],[MonthlyCharges]],NA())</f>
        <v>#N/A</v>
      </c>
      <c r="AE3093" t="e">
        <f>IF(Churn_Data[[#This Row],[Churn]]="Yes",Churn_Data[[#This Row],[tenure]],NA())</f>
        <v>#N/A</v>
      </c>
      <c r="AF3093">
        <v>837</v>
      </c>
    </row>
    <row r="3094" spans="1:32" x14ac:dyDescent="0.3">
      <c r="A3094" t="s">
        <v>3127</v>
      </c>
      <c r="B3094" t="s">
        <v>30</v>
      </c>
      <c r="C3094" t="str">
        <f>IF(Churn_Data[[#This Row],[SeniorCitizen]]=1,"Yes","No")</f>
        <v>No</v>
      </c>
      <c r="D3094">
        <v>0</v>
      </c>
      <c r="E3094" t="s">
        <v>25</v>
      </c>
      <c r="F3094" t="s">
        <v>25</v>
      </c>
      <c r="G3094" t="s">
        <v>24</v>
      </c>
      <c r="H3094" t="s">
        <v>25</v>
      </c>
      <c r="I3094" t="s">
        <v>120</v>
      </c>
      <c r="J3094" t="str">
        <f>IF(Churn_Data[[#This Row],[InternetService]]&lt;&gt;"No","Yes","No")</f>
        <v>Yes</v>
      </c>
      <c r="K3094" t="s">
        <v>24</v>
      </c>
      <c r="L3094" t="s">
        <v>25</v>
      </c>
      <c r="M3094" t="s">
        <v>24</v>
      </c>
      <c r="N3094" t="s">
        <v>24</v>
      </c>
      <c r="O3094" t="s">
        <v>24</v>
      </c>
      <c r="P3094" t="s">
        <v>25</v>
      </c>
      <c r="Q3094" t="s">
        <v>25</v>
      </c>
      <c r="R3094">
        <f>IF(Churn_Data[[#This Row],[Churn]]="Yes",1,0)</f>
        <v>0</v>
      </c>
      <c r="S3094" t="s">
        <v>24</v>
      </c>
      <c r="T3094">
        <f>(Churn_Data[[#This Row],[OnlineSecurity]]="Yes")+(Churn_Data[[#This Row],[OnlineBackup]]="Yes")+(Churn_Data[[#This Row],[DeviceProtection]]="Yes")+(Churn_Data[[#This Row],[TechSupport]]="Yes")+(Churn_Data[[#This Row],[StreamingTV]]="Yes")+(Churn_Data[[#This Row],[StreamingMovies]]="Yes")</f>
        <v>4</v>
      </c>
      <c r="U3094" t="s">
        <v>27</v>
      </c>
      <c r="V3094" t="s">
        <v>32</v>
      </c>
      <c r="W3094" t="str">
        <f>IF(ISNUMBER(SEARCH("automatic", Churn_Data[[#This Row],[PaymentMethod]])), "Automatic", "Manual")</f>
        <v>Manual</v>
      </c>
      <c r="X3094">
        <v>68.349999999999994</v>
      </c>
      <c r="Y3094" t="str">
        <f>IF(Churn_Data[[#This Row],[tenure]]&lt;=12,"0-1 Year",IF(Churn_Data[[#This Row],[tenure]]&lt;=24,"1-2 Years",IF(Churn_Data[[#This Row],[tenure]]&lt;=36,"2-3 Years",IF(Churn_Data[[#This Row],[tenure]]&lt;=48,"3-4 Years",IF(Churn_Data[[#This Row],[tenure]]&lt;=60,"4-5 Years","5+ Years")))))</f>
        <v>1-2 Years</v>
      </c>
      <c r="Z3094">
        <v>18</v>
      </c>
      <c r="AA3094">
        <v>1299.8</v>
      </c>
      <c r="AB3094">
        <f>IF(Churn_Data[[#This Row],[Churn]]="No",Churn_Data[[#This Row],[MonthlyCharges]],NA())</f>
        <v>68.349999999999994</v>
      </c>
      <c r="AC3094">
        <f>IF(Churn_Data[[#This Row],[Churn]]="No",Churn_Data[[#This Row],[tenure]],NA())</f>
        <v>18</v>
      </c>
      <c r="AD3094" t="e">
        <f>IF(Churn_Data[[#This Row],[Churn]]="Yes",Churn_Data[[#This Row],[MonthlyCharges]],NA())</f>
        <v>#N/A</v>
      </c>
      <c r="AE3094" t="e">
        <f>IF(Churn_Data[[#This Row],[Churn]]="Yes",Churn_Data[[#This Row],[tenure]],NA())</f>
        <v>#N/A</v>
      </c>
      <c r="AF3094">
        <v>1230.3</v>
      </c>
    </row>
    <row r="3095" spans="1:32" x14ac:dyDescent="0.3">
      <c r="A3095" t="s">
        <v>3128</v>
      </c>
      <c r="B3095" t="s">
        <v>23</v>
      </c>
      <c r="C3095" t="str">
        <f>IF(Churn_Data[[#This Row],[SeniorCitizen]]=1,"Yes","No")</f>
        <v>No</v>
      </c>
      <c r="D3095">
        <v>0</v>
      </c>
      <c r="E3095" t="s">
        <v>25</v>
      </c>
      <c r="F3095" t="s">
        <v>25</v>
      </c>
      <c r="G3095" t="s">
        <v>24</v>
      </c>
      <c r="H3095" t="s">
        <v>25</v>
      </c>
      <c r="I3095" t="s">
        <v>26</v>
      </c>
      <c r="J3095" t="str">
        <f>IF(Churn_Data[[#This Row],[InternetService]]&lt;&gt;"No","Yes","No")</f>
        <v>Yes</v>
      </c>
      <c r="K3095" t="s">
        <v>24</v>
      </c>
      <c r="L3095" t="s">
        <v>25</v>
      </c>
      <c r="M3095" t="s">
        <v>24</v>
      </c>
      <c r="N3095" t="s">
        <v>24</v>
      </c>
      <c r="O3095" t="s">
        <v>24</v>
      </c>
      <c r="P3095" t="s">
        <v>24</v>
      </c>
      <c r="Q3095" t="s">
        <v>25</v>
      </c>
      <c r="R3095">
        <f>IF(Churn_Data[[#This Row],[Churn]]="Yes",1,0)</f>
        <v>0</v>
      </c>
      <c r="S3095" t="s">
        <v>24</v>
      </c>
      <c r="T3095">
        <f>(Churn_Data[[#This Row],[OnlineSecurity]]="Yes")+(Churn_Data[[#This Row],[OnlineBackup]]="Yes")+(Churn_Data[[#This Row],[DeviceProtection]]="Yes")+(Churn_Data[[#This Row],[TechSupport]]="Yes")+(Churn_Data[[#This Row],[StreamingTV]]="Yes")+(Churn_Data[[#This Row],[StreamingMovies]]="Yes")</f>
        <v>5</v>
      </c>
      <c r="U3095" t="s">
        <v>27</v>
      </c>
      <c r="V3095" t="s">
        <v>46</v>
      </c>
      <c r="W3095" t="str">
        <f>IF(ISNUMBER(SEARCH("automatic", Churn_Data[[#This Row],[PaymentMethod]])), "Automatic", "Manual")</f>
        <v>Automatic</v>
      </c>
      <c r="X3095">
        <v>104.95</v>
      </c>
      <c r="Y3095" t="str">
        <f>IF(Churn_Data[[#This Row],[tenure]]&lt;=12,"0-1 Year",IF(Churn_Data[[#This Row],[tenure]]&lt;=24,"1-2 Years",IF(Churn_Data[[#This Row],[tenure]]&lt;=36,"2-3 Years",IF(Churn_Data[[#This Row],[tenure]]&lt;=48,"3-4 Years",IF(Churn_Data[[#This Row],[tenure]]&lt;=60,"4-5 Years","5+ Years")))))</f>
        <v>4-5 Years</v>
      </c>
      <c r="Z3095">
        <v>60</v>
      </c>
      <c r="AA3095">
        <v>6236.75</v>
      </c>
      <c r="AB3095">
        <f>IF(Churn_Data[[#This Row],[Churn]]="No",Churn_Data[[#This Row],[MonthlyCharges]],NA())</f>
        <v>104.95</v>
      </c>
      <c r="AC3095">
        <f>IF(Churn_Data[[#This Row],[Churn]]="No",Churn_Data[[#This Row],[tenure]],NA())</f>
        <v>60</v>
      </c>
      <c r="AD3095" t="e">
        <f>IF(Churn_Data[[#This Row],[Churn]]="Yes",Churn_Data[[#This Row],[MonthlyCharges]],NA())</f>
        <v>#N/A</v>
      </c>
      <c r="AE3095" t="e">
        <f>IF(Churn_Data[[#This Row],[Churn]]="Yes",Churn_Data[[#This Row],[tenure]],NA())</f>
        <v>#N/A</v>
      </c>
      <c r="AF3095">
        <v>6297</v>
      </c>
    </row>
    <row r="3096" spans="1:32" x14ac:dyDescent="0.3">
      <c r="A3096" t="s">
        <v>3129</v>
      </c>
      <c r="B3096" t="s">
        <v>23</v>
      </c>
      <c r="C3096" t="str">
        <f>IF(Churn_Data[[#This Row],[SeniorCitizen]]=1,"Yes","No")</f>
        <v>No</v>
      </c>
      <c r="D3096">
        <v>0</v>
      </c>
      <c r="E3096" t="s">
        <v>25</v>
      </c>
      <c r="F3096" t="s">
        <v>25</v>
      </c>
      <c r="G3096" t="s">
        <v>24</v>
      </c>
      <c r="H3096" t="s">
        <v>25</v>
      </c>
      <c r="I3096" t="s">
        <v>120</v>
      </c>
      <c r="J3096" t="str">
        <f>IF(Churn_Data[[#This Row],[InternetService]]&lt;&gt;"No","Yes","No")</f>
        <v>Yes</v>
      </c>
      <c r="K3096" t="s">
        <v>24</v>
      </c>
      <c r="L3096" t="s">
        <v>24</v>
      </c>
      <c r="M3096" t="s">
        <v>24</v>
      </c>
      <c r="N3096" t="s">
        <v>24</v>
      </c>
      <c r="O3096" t="s">
        <v>24</v>
      </c>
      <c r="P3096" t="s">
        <v>24</v>
      </c>
      <c r="Q3096" t="s">
        <v>25</v>
      </c>
      <c r="R3096">
        <f>IF(Churn_Data[[#This Row],[Churn]]="Yes",1,0)</f>
        <v>0</v>
      </c>
      <c r="S3096" t="s">
        <v>25</v>
      </c>
      <c r="T3096">
        <f>(Churn_Data[[#This Row],[OnlineSecurity]]="Yes")+(Churn_Data[[#This Row],[OnlineBackup]]="Yes")+(Churn_Data[[#This Row],[DeviceProtection]]="Yes")+(Churn_Data[[#This Row],[TechSupport]]="Yes")+(Churn_Data[[#This Row],[StreamingTV]]="Yes")+(Churn_Data[[#This Row],[StreamingMovies]]="Yes")</f>
        <v>6</v>
      </c>
      <c r="U3096" t="s">
        <v>27</v>
      </c>
      <c r="V3096" t="s">
        <v>28</v>
      </c>
      <c r="W3096" t="str">
        <f>IF(ISNUMBER(SEARCH("automatic", Churn_Data[[#This Row],[PaymentMethod]])), "Automatic", "Manual")</f>
        <v>Manual</v>
      </c>
      <c r="X3096">
        <v>84.45</v>
      </c>
      <c r="Y3096" t="str">
        <f>IF(Churn_Data[[#This Row],[tenure]]&lt;=12,"0-1 Year",IF(Churn_Data[[#This Row],[tenure]]&lt;=24,"1-2 Years",IF(Churn_Data[[#This Row],[tenure]]&lt;=36,"2-3 Years",IF(Churn_Data[[#This Row],[tenure]]&lt;=48,"3-4 Years",IF(Churn_Data[[#This Row],[tenure]]&lt;=60,"4-5 Years","5+ Years")))))</f>
        <v>1-2 Years</v>
      </c>
      <c r="Z3096">
        <v>15</v>
      </c>
      <c r="AA3096">
        <v>1287.8499999999999</v>
      </c>
      <c r="AB3096">
        <f>IF(Churn_Data[[#This Row],[Churn]]="No",Churn_Data[[#This Row],[MonthlyCharges]],NA())</f>
        <v>84.45</v>
      </c>
      <c r="AC3096">
        <f>IF(Churn_Data[[#This Row],[Churn]]="No",Churn_Data[[#This Row],[tenure]],NA())</f>
        <v>15</v>
      </c>
      <c r="AD3096" t="e">
        <f>IF(Churn_Data[[#This Row],[Churn]]="Yes",Churn_Data[[#This Row],[MonthlyCharges]],NA())</f>
        <v>#N/A</v>
      </c>
      <c r="AE3096" t="e">
        <f>IF(Churn_Data[[#This Row],[Churn]]="Yes",Churn_Data[[#This Row],[tenure]],NA())</f>
        <v>#N/A</v>
      </c>
      <c r="AF3096">
        <v>1266.75</v>
      </c>
    </row>
    <row r="3097" spans="1:32" x14ac:dyDescent="0.3">
      <c r="A3097" t="s">
        <v>3130</v>
      </c>
      <c r="B3097" t="s">
        <v>30</v>
      </c>
      <c r="C3097" t="str">
        <f>IF(Churn_Data[[#This Row],[SeniorCitizen]]=1,"Yes","No")</f>
        <v>No</v>
      </c>
      <c r="D3097">
        <v>0</v>
      </c>
      <c r="E3097" t="s">
        <v>25</v>
      </c>
      <c r="F3097" t="s">
        <v>25</v>
      </c>
      <c r="G3097" t="s">
        <v>24</v>
      </c>
      <c r="H3097" t="s">
        <v>25</v>
      </c>
      <c r="I3097" t="s">
        <v>120</v>
      </c>
      <c r="J3097" t="str">
        <f>IF(Churn_Data[[#This Row],[InternetService]]&lt;&gt;"No","Yes","No")</f>
        <v>Yes</v>
      </c>
      <c r="K3097" t="s">
        <v>24</v>
      </c>
      <c r="L3097" t="s">
        <v>25</v>
      </c>
      <c r="M3097" t="s">
        <v>24</v>
      </c>
      <c r="N3097" t="s">
        <v>24</v>
      </c>
      <c r="O3097" t="s">
        <v>24</v>
      </c>
      <c r="P3097" t="s">
        <v>25</v>
      </c>
      <c r="Q3097" t="s">
        <v>25</v>
      </c>
      <c r="R3097">
        <f>IF(Churn_Data[[#This Row],[Churn]]="Yes",1,0)</f>
        <v>0</v>
      </c>
      <c r="S3097" t="s">
        <v>24</v>
      </c>
      <c r="T3097">
        <f>(Churn_Data[[#This Row],[OnlineSecurity]]="Yes")+(Churn_Data[[#This Row],[OnlineBackup]]="Yes")+(Churn_Data[[#This Row],[DeviceProtection]]="Yes")+(Churn_Data[[#This Row],[TechSupport]]="Yes")+(Churn_Data[[#This Row],[StreamingTV]]="Yes")+(Churn_Data[[#This Row],[StreamingMovies]]="Yes")</f>
        <v>4</v>
      </c>
      <c r="U3097" t="s">
        <v>27</v>
      </c>
      <c r="V3097" t="s">
        <v>28</v>
      </c>
      <c r="W3097" t="str">
        <f>IF(ISNUMBER(SEARCH("automatic", Churn_Data[[#This Row],[PaymentMethod]])), "Automatic", "Manual")</f>
        <v>Manual</v>
      </c>
      <c r="X3097">
        <v>69.5</v>
      </c>
      <c r="Y3097" t="str">
        <f>IF(Churn_Data[[#This Row],[tenure]]&lt;=12,"0-1 Year",IF(Churn_Data[[#This Row],[tenure]]&lt;=24,"1-2 Years",IF(Churn_Data[[#This Row],[tenure]]&lt;=36,"2-3 Years",IF(Churn_Data[[#This Row],[tenure]]&lt;=48,"3-4 Years",IF(Churn_Data[[#This Row],[tenure]]&lt;=60,"4-5 Years","5+ Years")))))</f>
        <v>0-1 Year</v>
      </c>
      <c r="Z3097">
        <v>9</v>
      </c>
      <c r="AA3097">
        <v>653.25</v>
      </c>
      <c r="AB3097">
        <f>IF(Churn_Data[[#This Row],[Churn]]="No",Churn_Data[[#This Row],[MonthlyCharges]],NA())</f>
        <v>69.5</v>
      </c>
      <c r="AC3097">
        <f>IF(Churn_Data[[#This Row],[Churn]]="No",Churn_Data[[#This Row],[tenure]],NA())</f>
        <v>9</v>
      </c>
      <c r="AD3097" t="e">
        <f>IF(Churn_Data[[#This Row],[Churn]]="Yes",Churn_Data[[#This Row],[MonthlyCharges]],NA())</f>
        <v>#N/A</v>
      </c>
      <c r="AE3097" t="e">
        <f>IF(Churn_Data[[#This Row],[Churn]]="Yes",Churn_Data[[#This Row],[tenure]],NA())</f>
        <v>#N/A</v>
      </c>
      <c r="AF3097">
        <v>625.5</v>
      </c>
    </row>
    <row r="3098" spans="1:32" x14ac:dyDescent="0.3">
      <c r="A3098" t="s">
        <v>3131</v>
      </c>
      <c r="B3098" t="s">
        <v>30</v>
      </c>
      <c r="C3098" t="str">
        <f>IF(Churn_Data[[#This Row],[SeniorCitizen]]=1,"Yes","No")</f>
        <v>No</v>
      </c>
      <c r="D3098">
        <v>0</v>
      </c>
      <c r="E3098" t="s">
        <v>25</v>
      </c>
      <c r="F3098" t="s">
        <v>25</v>
      </c>
      <c r="G3098" t="s">
        <v>24</v>
      </c>
      <c r="H3098" t="s">
        <v>25</v>
      </c>
      <c r="I3098" t="s">
        <v>120</v>
      </c>
      <c r="J3098" t="str">
        <f>IF(Churn_Data[[#This Row],[InternetService]]&lt;&gt;"No","Yes","No")</f>
        <v>Yes</v>
      </c>
      <c r="K3098" t="s">
        <v>24</v>
      </c>
      <c r="L3098" t="s">
        <v>25</v>
      </c>
      <c r="M3098" t="s">
        <v>24</v>
      </c>
      <c r="N3098" t="s">
        <v>24</v>
      </c>
      <c r="O3098" t="s">
        <v>25</v>
      </c>
      <c r="P3098" t="s">
        <v>24</v>
      </c>
      <c r="Q3098" t="s">
        <v>25</v>
      </c>
      <c r="R3098">
        <f>IF(Churn_Data[[#This Row],[Churn]]="Yes",1,0)</f>
        <v>0</v>
      </c>
      <c r="S3098" t="s">
        <v>24</v>
      </c>
      <c r="T3098">
        <f>(Churn_Data[[#This Row],[OnlineSecurity]]="Yes")+(Churn_Data[[#This Row],[OnlineBackup]]="Yes")+(Churn_Data[[#This Row],[DeviceProtection]]="Yes")+(Churn_Data[[#This Row],[TechSupport]]="Yes")+(Churn_Data[[#This Row],[StreamingTV]]="Yes")+(Churn_Data[[#This Row],[StreamingMovies]]="Yes")</f>
        <v>4</v>
      </c>
      <c r="U3098" t="s">
        <v>27</v>
      </c>
      <c r="V3098" t="s">
        <v>46</v>
      </c>
      <c r="W3098" t="str">
        <f>IF(ISNUMBER(SEARCH("automatic", Churn_Data[[#This Row],[PaymentMethod]])), "Automatic", "Manual")</f>
        <v>Automatic</v>
      </c>
      <c r="X3098">
        <v>68.25</v>
      </c>
      <c r="Y3098" t="str">
        <f>IF(Churn_Data[[#This Row],[tenure]]&lt;=12,"0-1 Year",IF(Churn_Data[[#This Row],[tenure]]&lt;=24,"1-2 Years",IF(Churn_Data[[#This Row],[tenure]]&lt;=36,"2-3 Years",IF(Churn_Data[[#This Row],[tenure]]&lt;=48,"3-4 Years",IF(Churn_Data[[#This Row],[tenure]]&lt;=60,"4-5 Years","5+ Years")))))</f>
        <v>0-1 Year</v>
      </c>
      <c r="Z3098">
        <v>9</v>
      </c>
      <c r="AA3098">
        <v>576.95000000000005</v>
      </c>
      <c r="AB3098">
        <f>IF(Churn_Data[[#This Row],[Churn]]="No",Churn_Data[[#This Row],[MonthlyCharges]],NA())</f>
        <v>68.25</v>
      </c>
      <c r="AC3098">
        <f>IF(Churn_Data[[#This Row],[Churn]]="No",Churn_Data[[#This Row],[tenure]],NA())</f>
        <v>9</v>
      </c>
      <c r="AD3098" t="e">
        <f>IF(Churn_Data[[#This Row],[Churn]]="Yes",Churn_Data[[#This Row],[MonthlyCharges]],NA())</f>
        <v>#N/A</v>
      </c>
      <c r="AE3098" t="e">
        <f>IF(Churn_Data[[#This Row],[Churn]]="Yes",Churn_Data[[#This Row],[tenure]],NA())</f>
        <v>#N/A</v>
      </c>
      <c r="AF3098">
        <v>614.25</v>
      </c>
    </row>
    <row r="3099" spans="1:32" x14ac:dyDescent="0.3">
      <c r="A3099" t="s">
        <v>3132</v>
      </c>
      <c r="B3099" t="s">
        <v>30</v>
      </c>
      <c r="C3099" t="str">
        <f>IF(Churn_Data[[#This Row],[SeniorCitizen]]=1,"Yes","No")</f>
        <v>No</v>
      </c>
      <c r="D3099">
        <v>0</v>
      </c>
      <c r="E3099" t="s">
        <v>25</v>
      </c>
      <c r="F3099" t="s">
        <v>25</v>
      </c>
      <c r="G3099" t="s">
        <v>24</v>
      </c>
      <c r="H3099" t="s">
        <v>25</v>
      </c>
      <c r="I3099" t="s">
        <v>26</v>
      </c>
      <c r="J3099" t="str">
        <f>IF(Churn_Data[[#This Row],[InternetService]]&lt;&gt;"No","Yes","No")</f>
        <v>Yes</v>
      </c>
      <c r="K3099" t="s">
        <v>24</v>
      </c>
      <c r="L3099" t="s">
        <v>24</v>
      </c>
      <c r="M3099" t="s">
        <v>24</v>
      </c>
      <c r="N3099" t="s">
        <v>24</v>
      </c>
      <c r="O3099" t="s">
        <v>24</v>
      </c>
      <c r="P3099" t="s">
        <v>24</v>
      </c>
      <c r="Q3099" t="s">
        <v>25</v>
      </c>
      <c r="R3099">
        <f>IF(Churn_Data[[#This Row],[Churn]]="Yes",1,0)</f>
        <v>0</v>
      </c>
      <c r="S3099" t="s">
        <v>24</v>
      </c>
      <c r="T3099">
        <f>(Churn_Data[[#This Row],[OnlineSecurity]]="Yes")+(Churn_Data[[#This Row],[OnlineBackup]]="Yes")+(Churn_Data[[#This Row],[DeviceProtection]]="Yes")+(Churn_Data[[#This Row],[TechSupport]]="Yes")+(Churn_Data[[#This Row],[StreamingTV]]="Yes")+(Churn_Data[[#This Row],[StreamingMovies]]="Yes")</f>
        <v>6</v>
      </c>
      <c r="U3099" t="s">
        <v>27</v>
      </c>
      <c r="V3099" t="s">
        <v>46</v>
      </c>
      <c r="W3099" t="str">
        <f>IF(ISNUMBER(SEARCH("automatic", Churn_Data[[#This Row],[PaymentMethod]])), "Automatic", "Manual")</f>
        <v>Automatic</v>
      </c>
      <c r="X3099">
        <v>108.2</v>
      </c>
      <c r="Y3099" t="str">
        <f>IF(Churn_Data[[#This Row],[tenure]]&lt;=12,"0-1 Year",IF(Churn_Data[[#This Row],[tenure]]&lt;=24,"1-2 Years",IF(Churn_Data[[#This Row],[tenure]]&lt;=36,"2-3 Years",IF(Churn_Data[[#This Row],[tenure]]&lt;=48,"3-4 Years",IF(Churn_Data[[#This Row],[tenure]]&lt;=60,"4-5 Years","5+ Years")))))</f>
        <v>1-2 Years</v>
      </c>
      <c r="Z3099">
        <v>20</v>
      </c>
      <c r="AA3099">
        <v>2203.6999999999998</v>
      </c>
      <c r="AB3099">
        <f>IF(Churn_Data[[#This Row],[Churn]]="No",Churn_Data[[#This Row],[MonthlyCharges]],NA())</f>
        <v>108.2</v>
      </c>
      <c r="AC3099">
        <f>IF(Churn_Data[[#This Row],[Churn]]="No",Churn_Data[[#This Row],[tenure]],NA())</f>
        <v>20</v>
      </c>
      <c r="AD3099" t="e">
        <f>IF(Churn_Data[[#This Row],[Churn]]="Yes",Churn_Data[[#This Row],[MonthlyCharges]],NA())</f>
        <v>#N/A</v>
      </c>
      <c r="AE3099" t="e">
        <f>IF(Churn_Data[[#This Row],[Churn]]="Yes",Churn_Data[[#This Row],[tenure]],NA())</f>
        <v>#N/A</v>
      </c>
      <c r="AF3099">
        <v>2164</v>
      </c>
    </row>
    <row r="3100" spans="1:32" x14ac:dyDescent="0.3">
      <c r="A3100" t="s">
        <v>3133</v>
      </c>
      <c r="B3100" t="s">
        <v>30</v>
      </c>
      <c r="C3100" t="str">
        <f>IF(Churn_Data[[#This Row],[SeniorCitizen]]=1,"Yes","No")</f>
        <v>No</v>
      </c>
      <c r="D3100">
        <v>0</v>
      </c>
      <c r="E3100" t="s">
        <v>25</v>
      </c>
      <c r="F3100" t="s">
        <v>25</v>
      </c>
      <c r="G3100" t="s">
        <v>24</v>
      </c>
      <c r="H3100" t="s">
        <v>25</v>
      </c>
      <c r="I3100" t="s">
        <v>120</v>
      </c>
      <c r="J3100" t="str">
        <f>IF(Churn_Data[[#This Row],[InternetService]]&lt;&gt;"No","Yes","No")</f>
        <v>Yes</v>
      </c>
      <c r="K3100" t="s">
        <v>24</v>
      </c>
      <c r="L3100" t="s">
        <v>24</v>
      </c>
      <c r="M3100" t="s">
        <v>24</v>
      </c>
      <c r="N3100" t="s">
        <v>24</v>
      </c>
      <c r="O3100" t="s">
        <v>24</v>
      </c>
      <c r="P3100" t="s">
        <v>25</v>
      </c>
      <c r="Q3100" t="s">
        <v>25</v>
      </c>
      <c r="R3100">
        <f>IF(Churn_Data[[#This Row],[Churn]]="Yes",1,0)</f>
        <v>0</v>
      </c>
      <c r="S3100" t="s">
        <v>24</v>
      </c>
      <c r="T3100">
        <f>(Churn_Data[[#This Row],[OnlineSecurity]]="Yes")+(Churn_Data[[#This Row],[OnlineBackup]]="Yes")+(Churn_Data[[#This Row],[DeviceProtection]]="Yes")+(Churn_Data[[#This Row],[TechSupport]]="Yes")+(Churn_Data[[#This Row],[StreamingTV]]="Yes")+(Churn_Data[[#This Row],[StreamingMovies]]="Yes")</f>
        <v>5</v>
      </c>
      <c r="U3100" t="s">
        <v>27</v>
      </c>
      <c r="V3100" t="s">
        <v>46</v>
      </c>
      <c r="W3100" t="str">
        <f>IF(ISNUMBER(SEARCH("automatic", Churn_Data[[#This Row],[PaymentMethod]])), "Automatic", "Manual")</f>
        <v>Automatic</v>
      </c>
      <c r="X3100">
        <v>72.45</v>
      </c>
      <c r="Y3100" t="str">
        <f>IF(Churn_Data[[#This Row],[tenure]]&lt;=12,"0-1 Year",IF(Churn_Data[[#This Row],[tenure]]&lt;=24,"1-2 Years",IF(Churn_Data[[#This Row],[tenure]]&lt;=36,"2-3 Years",IF(Churn_Data[[#This Row],[tenure]]&lt;=48,"3-4 Years",IF(Churn_Data[[#This Row],[tenure]]&lt;=60,"4-5 Years","5+ Years")))))</f>
        <v>2-3 Years</v>
      </c>
      <c r="Z3100">
        <v>31</v>
      </c>
      <c r="AA3100">
        <v>2156.25</v>
      </c>
      <c r="AB3100">
        <f>IF(Churn_Data[[#This Row],[Churn]]="No",Churn_Data[[#This Row],[MonthlyCharges]],NA())</f>
        <v>72.45</v>
      </c>
      <c r="AC3100">
        <f>IF(Churn_Data[[#This Row],[Churn]]="No",Churn_Data[[#This Row],[tenure]],NA())</f>
        <v>31</v>
      </c>
      <c r="AD3100" t="e">
        <f>IF(Churn_Data[[#This Row],[Churn]]="Yes",Churn_Data[[#This Row],[MonthlyCharges]],NA())</f>
        <v>#N/A</v>
      </c>
      <c r="AE3100" t="e">
        <f>IF(Churn_Data[[#This Row],[Churn]]="Yes",Churn_Data[[#This Row],[tenure]],NA())</f>
        <v>#N/A</v>
      </c>
      <c r="AF3100">
        <v>2245.9499999999998</v>
      </c>
    </row>
    <row r="3101" spans="1:32" x14ac:dyDescent="0.3">
      <c r="A3101" t="s">
        <v>3134</v>
      </c>
      <c r="B3101" t="s">
        <v>30</v>
      </c>
      <c r="C3101" t="str">
        <f>IF(Churn_Data[[#This Row],[SeniorCitizen]]=1,"Yes","No")</f>
        <v>No</v>
      </c>
      <c r="D3101">
        <v>0</v>
      </c>
      <c r="E3101" t="s">
        <v>24</v>
      </c>
      <c r="F3101" t="s">
        <v>24</v>
      </c>
      <c r="G3101" t="s">
        <v>24</v>
      </c>
      <c r="H3101" t="s">
        <v>25</v>
      </c>
      <c r="I3101" t="s">
        <v>120</v>
      </c>
      <c r="J3101" t="str">
        <f>IF(Churn_Data[[#This Row],[InternetService]]&lt;&gt;"No","Yes","No")</f>
        <v>Yes</v>
      </c>
      <c r="K3101" t="s">
        <v>24</v>
      </c>
      <c r="L3101" t="s">
        <v>25</v>
      </c>
      <c r="M3101" t="s">
        <v>24</v>
      </c>
      <c r="N3101" t="s">
        <v>24</v>
      </c>
      <c r="O3101" t="s">
        <v>24</v>
      </c>
      <c r="P3101" t="s">
        <v>24</v>
      </c>
      <c r="Q3101" t="s">
        <v>25</v>
      </c>
      <c r="R3101">
        <f>IF(Churn_Data[[#This Row],[Churn]]="Yes",1,0)</f>
        <v>0</v>
      </c>
      <c r="S3101" t="s">
        <v>25</v>
      </c>
      <c r="T3101">
        <f>(Churn_Data[[#This Row],[OnlineSecurity]]="Yes")+(Churn_Data[[#This Row],[OnlineBackup]]="Yes")+(Churn_Data[[#This Row],[DeviceProtection]]="Yes")+(Churn_Data[[#This Row],[TechSupport]]="Yes")+(Churn_Data[[#This Row],[StreamingTV]]="Yes")+(Churn_Data[[#This Row],[StreamingMovies]]="Yes")</f>
        <v>5</v>
      </c>
      <c r="U3101" t="s">
        <v>27</v>
      </c>
      <c r="V3101" t="s">
        <v>32</v>
      </c>
      <c r="W3101" t="str">
        <f>IF(ISNUMBER(SEARCH("automatic", Churn_Data[[#This Row],[PaymentMethod]])), "Automatic", "Manual")</f>
        <v>Manual</v>
      </c>
      <c r="X3101">
        <v>83.25</v>
      </c>
      <c r="Y3101" t="str">
        <f>IF(Churn_Data[[#This Row],[tenure]]&lt;=12,"0-1 Year",IF(Churn_Data[[#This Row],[tenure]]&lt;=24,"1-2 Years",IF(Churn_Data[[#This Row],[tenure]]&lt;=36,"2-3 Years",IF(Churn_Data[[#This Row],[tenure]]&lt;=48,"3-4 Years",IF(Churn_Data[[#This Row],[tenure]]&lt;=60,"4-5 Years","5+ Years")))))</f>
        <v>1-2 Years</v>
      </c>
      <c r="Z3101">
        <v>18</v>
      </c>
      <c r="AA3101">
        <v>1611.15</v>
      </c>
      <c r="AB3101">
        <f>IF(Churn_Data[[#This Row],[Churn]]="No",Churn_Data[[#This Row],[MonthlyCharges]],NA())</f>
        <v>83.25</v>
      </c>
      <c r="AC3101">
        <f>IF(Churn_Data[[#This Row],[Churn]]="No",Churn_Data[[#This Row],[tenure]],NA())</f>
        <v>18</v>
      </c>
      <c r="AD3101" t="e">
        <f>IF(Churn_Data[[#This Row],[Churn]]="Yes",Churn_Data[[#This Row],[MonthlyCharges]],NA())</f>
        <v>#N/A</v>
      </c>
      <c r="AE3101" t="e">
        <f>IF(Churn_Data[[#This Row],[Churn]]="Yes",Churn_Data[[#This Row],[tenure]],NA())</f>
        <v>#N/A</v>
      </c>
      <c r="AF3101">
        <v>1498.5</v>
      </c>
    </row>
    <row r="3102" spans="1:32" x14ac:dyDescent="0.3">
      <c r="A3102" t="s">
        <v>3135</v>
      </c>
      <c r="B3102" t="s">
        <v>23</v>
      </c>
      <c r="C3102" t="str">
        <f>IF(Churn_Data[[#This Row],[SeniorCitizen]]=1,"Yes","No")</f>
        <v>Yes</v>
      </c>
      <c r="D3102">
        <v>1</v>
      </c>
      <c r="E3102" t="s">
        <v>25</v>
      </c>
      <c r="F3102" t="s">
        <v>25</v>
      </c>
      <c r="G3102" t="s">
        <v>24</v>
      </c>
      <c r="H3102" t="s">
        <v>25</v>
      </c>
      <c r="I3102" t="s">
        <v>26</v>
      </c>
      <c r="J3102" t="str">
        <f>IF(Churn_Data[[#This Row],[InternetService]]&lt;&gt;"No","Yes","No")</f>
        <v>Yes</v>
      </c>
      <c r="K3102" t="s">
        <v>24</v>
      </c>
      <c r="L3102" t="s">
        <v>25</v>
      </c>
      <c r="M3102" t="s">
        <v>24</v>
      </c>
      <c r="N3102" t="s">
        <v>24</v>
      </c>
      <c r="O3102" t="s">
        <v>25</v>
      </c>
      <c r="P3102" t="s">
        <v>24</v>
      </c>
      <c r="Q3102" t="s">
        <v>24</v>
      </c>
      <c r="R3102">
        <f>IF(Churn_Data[[#This Row],[Churn]]="Yes",1,0)</f>
        <v>1</v>
      </c>
      <c r="S3102" t="s">
        <v>24</v>
      </c>
      <c r="T3102">
        <f>(Churn_Data[[#This Row],[OnlineSecurity]]="Yes")+(Churn_Data[[#This Row],[OnlineBackup]]="Yes")+(Churn_Data[[#This Row],[DeviceProtection]]="Yes")+(Churn_Data[[#This Row],[TechSupport]]="Yes")+(Churn_Data[[#This Row],[StreamingTV]]="Yes")+(Churn_Data[[#This Row],[StreamingMovies]]="Yes")</f>
        <v>4</v>
      </c>
      <c r="U3102" t="s">
        <v>27</v>
      </c>
      <c r="V3102" t="s">
        <v>28</v>
      </c>
      <c r="W3102" t="str">
        <f>IF(ISNUMBER(SEARCH("automatic", Churn_Data[[#This Row],[PaymentMethod]])), "Automatic", "Manual")</f>
        <v>Manual</v>
      </c>
      <c r="X3102">
        <v>96.3</v>
      </c>
      <c r="Y3102" t="str">
        <f>IF(Churn_Data[[#This Row],[tenure]]&lt;=12,"0-1 Year",IF(Churn_Data[[#This Row],[tenure]]&lt;=24,"1-2 Years",IF(Churn_Data[[#This Row],[tenure]]&lt;=36,"2-3 Years",IF(Churn_Data[[#This Row],[tenure]]&lt;=48,"3-4 Years",IF(Churn_Data[[#This Row],[tenure]]&lt;=60,"4-5 Years","5+ Years")))))</f>
        <v>1-2 Years</v>
      </c>
      <c r="Z3102">
        <v>15</v>
      </c>
      <c r="AA3102">
        <v>1426.75</v>
      </c>
      <c r="AB3102" t="e">
        <f>IF(Churn_Data[[#This Row],[Churn]]="No",Churn_Data[[#This Row],[MonthlyCharges]],NA())</f>
        <v>#N/A</v>
      </c>
      <c r="AC3102" t="e">
        <f>IF(Churn_Data[[#This Row],[Churn]]="No",Churn_Data[[#This Row],[tenure]],NA())</f>
        <v>#N/A</v>
      </c>
      <c r="AD3102">
        <f>IF(Churn_Data[[#This Row],[Churn]]="Yes",Churn_Data[[#This Row],[MonthlyCharges]],NA())</f>
        <v>96.3</v>
      </c>
      <c r="AE3102">
        <f>IF(Churn_Data[[#This Row],[Churn]]="Yes",Churn_Data[[#This Row],[tenure]],NA())</f>
        <v>15</v>
      </c>
      <c r="AF3102">
        <v>1444.5</v>
      </c>
    </row>
    <row r="3103" spans="1:32" x14ac:dyDescent="0.3">
      <c r="A3103" t="s">
        <v>3136</v>
      </c>
      <c r="B3103" t="s">
        <v>30</v>
      </c>
      <c r="C3103" t="str">
        <f>IF(Churn_Data[[#This Row],[SeniorCitizen]]=1,"Yes","No")</f>
        <v>No</v>
      </c>
      <c r="D3103">
        <v>0</v>
      </c>
      <c r="E3103" t="s">
        <v>25</v>
      </c>
      <c r="F3103" t="s">
        <v>25</v>
      </c>
      <c r="G3103" t="s">
        <v>24</v>
      </c>
      <c r="H3103" t="s">
        <v>25</v>
      </c>
      <c r="I3103" t="s">
        <v>120</v>
      </c>
      <c r="J3103" t="str">
        <f>IF(Churn_Data[[#This Row],[InternetService]]&lt;&gt;"No","Yes","No")</f>
        <v>Yes</v>
      </c>
      <c r="K3103" t="s">
        <v>24</v>
      </c>
      <c r="L3103" t="s">
        <v>25</v>
      </c>
      <c r="M3103" t="s">
        <v>24</v>
      </c>
      <c r="N3103" t="s">
        <v>24</v>
      </c>
      <c r="O3103" t="s">
        <v>24</v>
      </c>
      <c r="P3103" t="s">
        <v>24</v>
      </c>
      <c r="Q3103" t="s">
        <v>25</v>
      </c>
      <c r="R3103">
        <f>IF(Churn_Data[[#This Row],[Churn]]="Yes",1,0)</f>
        <v>0</v>
      </c>
      <c r="S3103" t="s">
        <v>25</v>
      </c>
      <c r="T3103">
        <f>(Churn_Data[[#This Row],[OnlineSecurity]]="Yes")+(Churn_Data[[#This Row],[OnlineBackup]]="Yes")+(Churn_Data[[#This Row],[DeviceProtection]]="Yes")+(Churn_Data[[#This Row],[TechSupport]]="Yes")+(Churn_Data[[#This Row],[StreamingTV]]="Yes")+(Churn_Data[[#This Row],[StreamingMovies]]="Yes")</f>
        <v>5</v>
      </c>
      <c r="U3103" t="s">
        <v>27</v>
      </c>
      <c r="V3103" t="s">
        <v>72</v>
      </c>
      <c r="W3103" t="str">
        <f>IF(ISNUMBER(SEARCH("automatic", Churn_Data[[#This Row],[PaymentMethod]])), "Automatic", "Manual")</f>
        <v>Automatic</v>
      </c>
      <c r="X3103">
        <v>78.650000000000006</v>
      </c>
      <c r="Y3103" t="str">
        <f>IF(Churn_Data[[#This Row],[tenure]]&lt;=12,"0-1 Year",IF(Churn_Data[[#This Row],[tenure]]&lt;=24,"1-2 Years",IF(Churn_Data[[#This Row],[tenure]]&lt;=36,"2-3 Years",IF(Churn_Data[[#This Row],[tenure]]&lt;=48,"3-4 Years",IF(Churn_Data[[#This Row],[tenure]]&lt;=60,"4-5 Years","5+ Years")))))</f>
        <v>0-1 Year</v>
      </c>
      <c r="Z3103">
        <v>6</v>
      </c>
      <c r="AA3103">
        <v>483.3</v>
      </c>
      <c r="AB3103">
        <f>IF(Churn_Data[[#This Row],[Churn]]="No",Churn_Data[[#This Row],[MonthlyCharges]],NA())</f>
        <v>78.650000000000006</v>
      </c>
      <c r="AC3103">
        <f>IF(Churn_Data[[#This Row],[Churn]]="No",Churn_Data[[#This Row],[tenure]],NA())</f>
        <v>6</v>
      </c>
      <c r="AD3103" t="e">
        <f>IF(Churn_Data[[#This Row],[Churn]]="Yes",Churn_Data[[#This Row],[MonthlyCharges]],NA())</f>
        <v>#N/A</v>
      </c>
      <c r="AE3103" t="e">
        <f>IF(Churn_Data[[#This Row],[Churn]]="Yes",Churn_Data[[#This Row],[tenure]],NA())</f>
        <v>#N/A</v>
      </c>
      <c r="AF3103">
        <v>471.9</v>
      </c>
    </row>
    <row r="3104" spans="1:32" x14ac:dyDescent="0.3">
      <c r="A3104" t="s">
        <v>3137</v>
      </c>
      <c r="B3104" t="s">
        <v>23</v>
      </c>
      <c r="C3104" t="str">
        <f>IF(Churn_Data[[#This Row],[SeniorCitizen]]=1,"Yes","No")</f>
        <v>No</v>
      </c>
      <c r="D3104">
        <v>0</v>
      </c>
      <c r="E3104" t="s">
        <v>24</v>
      </c>
      <c r="F3104" t="s">
        <v>24</v>
      </c>
      <c r="G3104" t="s">
        <v>24</v>
      </c>
      <c r="H3104" t="s">
        <v>25</v>
      </c>
      <c r="I3104" t="s">
        <v>120</v>
      </c>
      <c r="J3104" t="str">
        <f>IF(Churn_Data[[#This Row],[InternetService]]&lt;&gt;"No","Yes","No")</f>
        <v>Yes</v>
      </c>
      <c r="K3104" t="s">
        <v>24</v>
      </c>
      <c r="L3104" t="s">
        <v>25</v>
      </c>
      <c r="M3104" t="s">
        <v>24</v>
      </c>
      <c r="N3104" t="s">
        <v>24</v>
      </c>
      <c r="O3104" t="s">
        <v>25</v>
      </c>
      <c r="P3104" t="s">
        <v>25</v>
      </c>
      <c r="Q3104" t="s">
        <v>25</v>
      </c>
      <c r="R3104">
        <f>IF(Churn_Data[[#This Row],[Churn]]="Yes",1,0)</f>
        <v>0</v>
      </c>
      <c r="S3104" t="s">
        <v>25</v>
      </c>
      <c r="T3104">
        <f>(Churn_Data[[#This Row],[OnlineSecurity]]="Yes")+(Churn_Data[[#This Row],[OnlineBackup]]="Yes")+(Churn_Data[[#This Row],[DeviceProtection]]="Yes")+(Churn_Data[[#This Row],[TechSupport]]="Yes")+(Churn_Data[[#This Row],[StreamingTV]]="Yes")+(Churn_Data[[#This Row],[StreamingMovies]]="Yes")</f>
        <v>3</v>
      </c>
      <c r="U3104" t="s">
        <v>27</v>
      </c>
      <c r="V3104" t="s">
        <v>46</v>
      </c>
      <c r="W3104" t="str">
        <f>IF(ISNUMBER(SEARCH("automatic", Churn_Data[[#This Row],[PaymentMethod]])), "Automatic", "Manual")</f>
        <v>Automatic</v>
      </c>
      <c r="X3104">
        <v>61.75</v>
      </c>
      <c r="Y3104" t="str">
        <f>IF(Churn_Data[[#This Row],[tenure]]&lt;=12,"0-1 Year",IF(Churn_Data[[#This Row],[tenure]]&lt;=24,"1-2 Years",IF(Churn_Data[[#This Row],[tenure]]&lt;=36,"2-3 Years",IF(Churn_Data[[#This Row],[tenure]]&lt;=48,"3-4 Years",IF(Churn_Data[[#This Row],[tenure]]&lt;=60,"4-5 Years","5+ Years")))))</f>
        <v>4-5 Years</v>
      </c>
      <c r="Z3104">
        <v>49</v>
      </c>
      <c r="AA3104">
        <v>3024.15</v>
      </c>
      <c r="AB3104">
        <f>IF(Churn_Data[[#This Row],[Churn]]="No",Churn_Data[[#This Row],[MonthlyCharges]],NA())</f>
        <v>61.75</v>
      </c>
      <c r="AC3104">
        <f>IF(Churn_Data[[#This Row],[Churn]]="No",Churn_Data[[#This Row],[tenure]],NA())</f>
        <v>49</v>
      </c>
      <c r="AD3104" t="e">
        <f>IF(Churn_Data[[#This Row],[Churn]]="Yes",Churn_Data[[#This Row],[MonthlyCharges]],NA())</f>
        <v>#N/A</v>
      </c>
      <c r="AE3104" t="e">
        <f>IF(Churn_Data[[#This Row],[Churn]]="Yes",Churn_Data[[#This Row],[tenure]],NA())</f>
        <v>#N/A</v>
      </c>
      <c r="AF3104">
        <v>3025.75</v>
      </c>
    </row>
    <row r="3105" spans="1:32" x14ac:dyDescent="0.3">
      <c r="A3105" t="s">
        <v>3138</v>
      </c>
      <c r="B3105" t="s">
        <v>23</v>
      </c>
      <c r="C3105" t="str">
        <f>IF(Churn_Data[[#This Row],[SeniorCitizen]]=1,"Yes","No")</f>
        <v>No</v>
      </c>
      <c r="D3105">
        <v>0</v>
      </c>
      <c r="E3105" t="s">
        <v>25</v>
      </c>
      <c r="F3105" t="s">
        <v>25</v>
      </c>
      <c r="G3105" t="s">
        <v>24</v>
      </c>
      <c r="H3105" t="s">
        <v>25</v>
      </c>
      <c r="I3105" t="s">
        <v>26</v>
      </c>
      <c r="J3105" t="str">
        <f>IF(Churn_Data[[#This Row],[InternetService]]&lt;&gt;"No","Yes","No")</f>
        <v>Yes</v>
      </c>
      <c r="K3105" t="s">
        <v>24</v>
      </c>
      <c r="L3105" t="s">
        <v>25</v>
      </c>
      <c r="M3105" t="s">
        <v>24</v>
      </c>
      <c r="N3105" t="s">
        <v>24</v>
      </c>
      <c r="O3105" t="s">
        <v>25</v>
      </c>
      <c r="P3105" t="s">
        <v>25</v>
      </c>
      <c r="Q3105" t="s">
        <v>25</v>
      </c>
      <c r="R3105">
        <f>IF(Churn_Data[[#This Row],[Churn]]="Yes",1,0)</f>
        <v>0</v>
      </c>
      <c r="S3105" t="s">
        <v>25</v>
      </c>
      <c r="T3105">
        <f>(Churn_Data[[#This Row],[OnlineSecurity]]="Yes")+(Churn_Data[[#This Row],[OnlineBackup]]="Yes")+(Churn_Data[[#This Row],[DeviceProtection]]="Yes")+(Churn_Data[[#This Row],[TechSupport]]="Yes")+(Churn_Data[[#This Row],[StreamingTV]]="Yes")+(Churn_Data[[#This Row],[StreamingMovies]]="Yes")</f>
        <v>3</v>
      </c>
      <c r="U3105" t="s">
        <v>27</v>
      </c>
      <c r="V3105" t="s">
        <v>32</v>
      </c>
      <c r="W3105" t="str">
        <f>IF(ISNUMBER(SEARCH("automatic", Churn_Data[[#This Row],[PaymentMethod]])), "Automatic", "Manual")</f>
        <v>Manual</v>
      </c>
      <c r="X3105">
        <v>87.6</v>
      </c>
      <c r="Y3105" t="str">
        <f>IF(Churn_Data[[#This Row],[tenure]]&lt;=12,"0-1 Year",IF(Churn_Data[[#This Row],[tenure]]&lt;=24,"1-2 Years",IF(Churn_Data[[#This Row],[tenure]]&lt;=36,"2-3 Years",IF(Churn_Data[[#This Row],[tenure]]&lt;=48,"3-4 Years",IF(Churn_Data[[#This Row],[tenure]]&lt;=60,"4-5 Years","5+ Years")))))</f>
        <v>2-3 Years</v>
      </c>
      <c r="Z3105">
        <v>31</v>
      </c>
      <c r="AA3105">
        <v>2724.25</v>
      </c>
      <c r="AB3105">
        <f>IF(Churn_Data[[#This Row],[Churn]]="No",Churn_Data[[#This Row],[MonthlyCharges]],NA())</f>
        <v>87.6</v>
      </c>
      <c r="AC3105">
        <f>IF(Churn_Data[[#This Row],[Churn]]="No",Churn_Data[[#This Row],[tenure]],NA())</f>
        <v>31</v>
      </c>
      <c r="AD3105" t="e">
        <f>IF(Churn_Data[[#This Row],[Churn]]="Yes",Churn_Data[[#This Row],[MonthlyCharges]],NA())</f>
        <v>#N/A</v>
      </c>
      <c r="AE3105" t="e">
        <f>IF(Churn_Data[[#This Row],[Churn]]="Yes",Churn_Data[[#This Row],[tenure]],NA())</f>
        <v>#N/A</v>
      </c>
      <c r="AF3105">
        <v>2715.6</v>
      </c>
    </row>
    <row r="3106" spans="1:32" x14ac:dyDescent="0.3">
      <c r="A3106" t="s">
        <v>3139</v>
      </c>
      <c r="B3106" t="s">
        <v>23</v>
      </c>
      <c r="C3106" t="str">
        <f>IF(Churn_Data[[#This Row],[SeniorCitizen]]=1,"Yes","No")</f>
        <v>No</v>
      </c>
      <c r="D3106">
        <v>0</v>
      </c>
      <c r="E3106" t="s">
        <v>24</v>
      </c>
      <c r="F3106" t="s">
        <v>24</v>
      </c>
      <c r="G3106" t="s">
        <v>24</v>
      </c>
      <c r="H3106" t="s">
        <v>25</v>
      </c>
      <c r="I3106" t="s">
        <v>26</v>
      </c>
      <c r="J3106" t="str">
        <f>IF(Churn_Data[[#This Row],[InternetService]]&lt;&gt;"No","Yes","No")</f>
        <v>Yes</v>
      </c>
      <c r="K3106" t="s">
        <v>24</v>
      </c>
      <c r="L3106" t="s">
        <v>25</v>
      </c>
      <c r="M3106" t="s">
        <v>24</v>
      </c>
      <c r="N3106" t="s">
        <v>24</v>
      </c>
      <c r="O3106" t="s">
        <v>24</v>
      </c>
      <c r="P3106" t="s">
        <v>24</v>
      </c>
      <c r="Q3106" t="s">
        <v>25</v>
      </c>
      <c r="R3106">
        <f>IF(Churn_Data[[#This Row],[Churn]]="Yes",1,0)</f>
        <v>0</v>
      </c>
      <c r="S3106" t="s">
        <v>24</v>
      </c>
      <c r="T3106">
        <f>(Churn_Data[[#This Row],[OnlineSecurity]]="Yes")+(Churn_Data[[#This Row],[OnlineBackup]]="Yes")+(Churn_Data[[#This Row],[DeviceProtection]]="Yes")+(Churn_Data[[#This Row],[TechSupport]]="Yes")+(Churn_Data[[#This Row],[StreamingTV]]="Yes")+(Churn_Data[[#This Row],[StreamingMovies]]="Yes")</f>
        <v>5</v>
      </c>
      <c r="U3106" t="s">
        <v>27</v>
      </c>
      <c r="V3106" t="s">
        <v>32</v>
      </c>
      <c r="W3106" t="str">
        <f>IF(ISNUMBER(SEARCH("automatic", Churn_Data[[#This Row],[PaymentMethod]])), "Automatic", "Manual")</f>
        <v>Manual</v>
      </c>
      <c r="X3106">
        <v>106.9</v>
      </c>
      <c r="Y3106" t="str">
        <f>IF(Churn_Data[[#This Row],[tenure]]&lt;=12,"0-1 Year",IF(Churn_Data[[#This Row],[tenure]]&lt;=24,"1-2 Years",IF(Churn_Data[[#This Row],[tenure]]&lt;=36,"2-3 Years",IF(Churn_Data[[#This Row],[tenure]]&lt;=48,"3-4 Years",IF(Churn_Data[[#This Row],[tenure]]&lt;=60,"4-5 Years","5+ Years")))))</f>
        <v>2-3 Years</v>
      </c>
      <c r="Z3106">
        <v>35</v>
      </c>
      <c r="AA3106">
        <v>3756.45</v>
      </c>
      <c r="AB3106">
        <f>IF(Churn_Data[[#This Row],[Churn]]="No",Churn_Data[[#This Row],[MonthlyCharges]],NA())</f>
        <v>106.9</v>
      </c>
      <c r="AC3106">
        <f>IF(Churn_Data[[#This Row],[Churn]]="No",Churn_Data[[#This Row],[tenure]],NA())</f>
        <v>35</v>
      </c>
      <c r="AD3106" t="e">
        <f>IF(Churn_Data[[#This Row],[Churn]]="Yes",Churn_Data[[#This Row],[MonthlyCharges]],NA())</f>
        <v>#N/A</v>
      </c>
      <c r="AE3106" t="e">
        <f>IF(Churn_Data[[#This Row],[Churn]]="Yes",Churn_Data[[#This Row],[tenure]],NA())</f>
        <v>#N/A</v>
      </c>
      <c r="AF3106">
        <v>3741.5</v>
      </c>
    </row>
    <row r="3107" spans="1:32" x14ac:dyDescent="0.3">
      <c r="A3107" t="s">
        <v>3140</v>
      </c>
      <c r="B3107" t="s">
        <v>30</v>
      </c>
      <c r="C3107" t="str">
        <f>IF(Churn_Data[[#This Row],[SeniorCitizen]]=1,"Yes","No")</f>
        <v>No</v>
      </c>
      <c r="D3107">
        <v>0</v>
      </c>
      <c r="E3107" t="s">
        <v>24</v>
      </c>
      <c r="F3107" t="s">
        <v>24</v>
      </c>
      <c r="G3107" t="s">
        <v>24</v>
      </c>
      <c r="H3107" t="s">
        <v>25</v>
      </c>
      <c r="I3107" t="s">
        <v>120</v>
      </c>
      <c r="J3107" t="str">
        <f>IF(Churn_Data[[#This Row],[InternetService]]&lt;&gt;"No","Yes","No")</f>
        <v>Yes</v>
      </c>
      <c r="K3107" t="s">
        <v>24</v>
      </c>
      <c r="L3107" t="s">
        <v>24</v>
      </c>
      <c r="M3107" t="s">
        <v>25</v>
      </c>
      <c r="N3107" t="s">
        <v>24</v>
      </c>
      <c r="O3107" t="s">
        <v>25</v>
      </c>
      <c r="P3107" t="s">
        <v>25</v>
      </c>
      <c r="Q3107" t="s">
        <v>25</v>
      </c>
      <c r="R3107">
        <f>IF(Churn_Data[[#This Row],[Churn]]="Yes",1,0)</f>
        <v>0</v>
      </c>
      <c r="S3107" t="s">
        <v>25</v>
      </c>
      <c r="T3107">
        <f>(Churn_Data[[#This Row],[OnlineSecurity]]="Yes")+(Churn_Data[[#This Row],[OnlineBackup]]="Yes")+(Churn_Data[[#This Row],[DeviceProtection]]="Yes")+(Churn_Data[[#This Row],[TechSupport]]="Yes")+(Churn_Data[[#This Row],[StreamingTV]]="Yes")+(Churn_Data[[#This Row],[StreamingMovies]]="Yes")</f>
        <v>3</v>
      </c>
      <c r="U3107" t="s">
        <v>27</v>
      </c>
      <c r="V3107" t="s">
        <v>72</v>
      </c>
      <c r="W3107" t="str">
        <f>IF(ISNUMBER(SEARCH("automatic", Churn_Data[[#This Row],[PaymentMethod]])), "Automatic", "Manual")</f>
        <v>Automatic</v>
      </c>
      <c r="X3107">
        <v>59.6</v>
      </c>
      <c r="Y3107" t="str">
        <f>IF(Churn_Data[[#This Row],[tenure]]&lt;=12,"0-1 Year",IF(Churn_Data[[#This Row],[tenure]]&lt;=24,"1-2 Years",IF(Churn_Data[[#This Row],[tenure]]&lt;=36,"2-3 Years",IF(Churn_Data[[#This Row],[tenure]]&lt;=48,"3-4 Years",IF(Churn_Data[[#This Row],[tenure]]&lt;=60,"4-5 Years","5+ Years")))))</f>
        <v>4-5 Years</v>
      </c>
      <c r="Z3107">
        <v>49</v>
      </c>
      <c r="AA3107">
        <v>2970.3</v>
      </c>
      <c r="AB3107">
        <f>IF(Churn_Data[[#This Row],[Churn]]="No",Churn_Data[[#This Row],[MonthlyCharges]],NA())</f>
        <v>59.6</v>
      </c>
      <c r="AC3107">
        <f>IF(Churn_Data[[#This Row],[Churn]]="No",Churn_Data[[#This Row],[tenure]],NA())</f>
        <v>49</v>
      </c>
      <c r="AD3107" t="e">
        <f>IF(Churn_Data[[#This Row],[Churn]]="Yes",Churn_Data[[#This Row],[MonthlyCharges]],NA())</f>
        <v>#N/A</v>
      </c>
      <c r="AE3107" t="e">
        <f>IF(Churn_Data[[#This Row],[Churn]]="Yes",Churn_Data[[#This Row],[tenure]],NA())</f>
        <v>#N/A</v>
      </c>
      <c r="AF3107">
        <v>2920.4</v>
      </c>
    </row>
    <row r="3108" spans="1:32" x14ac:dyDescent="0.3">
      <c r="A3108" t="s">
        <v>3141</v>
      </c>
      <c r="B3108" t="s">
        <v>23</v>
      </c>
      <c r="C3108" t="str">
        <f>IF(Churn_Data[[#This Row],[SeniorCitizen]]=1,"Yes","No")</f>
        <v>No</v>
      </c>
      <c r="D3108">
        <v>0</v>
      </c>
      <c r="E3108" t="s">
        <v>25</v>
      </c>
      <c r="F3108" t="s">
        <v>24</v>
      </c>
      <c r="G3108" t="s">
        <v>24</v>
      </c>
      <c r="H3108" t="s">
        <v>25</v>
      </c>
      <c r="I3108" t="s">
        <v>120</v>
      </c>
      <c r="J3108" t="str">
        <f>IF(Churn_Data[[#This Row],[InternetService]]&lt;&gt;"No","Yes","No")</f>
        <v>Yes</v>
      </c>
      <c r="K3108" t="s">
        <v>24</v>
      </c>
      <c r="L3108" t="s">
        <v>25</v>
      </c>
      <c r="M3108" t="s">
        <v>25</v>
      </c>
      <c r="N3108" t="s">
        <v>24</v>
      </c>
      <c r="O3108" t="s">
        <v>25</v>
      </c>
      <c r="P3108" t="s">
        <v>24</v>
      </c>
      <c r="Q3108" t="s">
        <v>25</v>
      </c>
      <c r="R3108">
        <f>IF(Churn_Data[[#This Row],[Churn]]="Yes",1,0)</f>
        <v>0</v>
      </c>
      <c r="S3108" t="s">
        <v>24</v>
      </c>
      <c r="T3108">
        <f>(Churn_Data[[#This Row],[OnlineSecurity]]="Yes")+(Churn_Data[[#This Row],[OnlineBackup]]="Yes")+(Churn_Data[[#This Row],[DeviceProtection]]="Yes")+(Churn_Data[[#This Row],[TechSupport]]="Yes")+(Churn_Data[[#This Row],[StreamingTV]]="Yes")+(Churn_Data[[#This Row],[StreamingMovies]]="Yes")</f>
        <v>3</v>
      </c>
      <c r="U3108" t="s">
        <v>27</v>
      </c>
      <c r="V3108" t="s">
        <v>46</v>
      </c>
      <c r="W3108" t="str">
        <f>IF(ISNUMBER(SEARCH("automatic", Churn_Data[[#This Row],[PaymentMethod]])), "Automatic", "Manual")</f>
        <v>Automatic</v>
      </c>
      <c r="X3108">
        <v>64.5</v>
      </c>
      <c r="Y3108" t="str">
        <f>IF(Churn_Data[[#This Row],[tenure]]&lt;=12,"0-1 Year",IF(Churn_Data[[#This Row],[tenure]]&lt;=24,"1-2 Years",IF(Churn_Data[[#This Row],[tenure]]&lt;=36,"2-3 Years",IF(Churn_Data[[#This Row],[tenure]]&lt;=48,"3-4 Years",IF(Churn_Data[[#This Row],[tenure]]&lt;=60,"4-5 Years","5+ Years")))))</f>
        <v>0-1 Year</v>
      </c>
      <c r="Z3108">
        <v>3</v>
      </c>
      <c r="AA3108">
        <v>177.4</v>
      </c>
      <c r="AB3108">
        <f>IF(Churn_Data[[#This Row],[Churn]]="No",Churn_Data[[#This Row],[MonthlyCharges]],NA())</f>
        <v>64.5</v>
      </c>
      <c r="AC3108">
        <f>IF(Churn_Data[[#This Row],[Churn]]="No",Churn_Data[[#This Row],[tenure]],NA())</f>
        <v>3</v>
      </c>
      <c r="AD3108" t="e">
        <f>IF(Churn_Data[[#This Row],[Churn]]="Yes",Churn_Data[[#This Row],[MonthlyCharges]],NA())</f>
        <v>#N/A</v>
      </c>
      <c r="AE3108" t="e">
        <f>IF(Churn_Data[[#This Row],[Churn]]="Yes",Churn_Data[[#This Row],[tenure]],NA())</f>
        <v>#N/A</v>
      </c>
      <c r="AF3108">
        <v>193.5</v>
      </c>
    </row>
    <row r="3109" spans="1:32" x14ac:dyDescent="0.3">
      <c r="A3109" t="s">
        <v>3142</v>
      </c>
      <c r="B3109" t="s">
        <v>23</v>
      </c>
      <c r="C3109" t="str">
        <f>IF(Churn_Data[[#This Row],[SeniorCitizen]]=1,"Yes","No")</f>
        <v>No</v>
      </c>
      <c r="D3109">
        <v>0</v>
      </c>
      <c r="E3109" t="s">
        <v>24</v>
      </c>
      <c r="F3109" t="s">
        <v>25</v>
      </c>
      <c r="G3109" t="s">
        <v>24</v>
      </c>
      <c r="H3109" t="s">
        <v>25</v>
      </c>
      <c r="I3109" t="s">
        <v>26</v>
      </c>
      <c r="J3109" t="str">
        <f>IF(Churn_Data[[#This Row],[InternetService]]&lt;&gt;"No","Yes","No")</f>
        <v>Yes</v>
      </c>
      <c r="K3109" t="s">
        <v>24</v>
      </c>
      <c r="L3109" t="s">
        <v>24</v>
      </c>
      <c r="M3109" t="s">
        <v>25</v>
      </c>
      <c r="N3109" t="s">
        <v>24</v>
      </c>
      <c r="O3109" t="s">
        <v>24</v>
      </c>
      <c r="P3109" t="s">
        <v>25</v>
      </c>
      <c r="Q3109" t="s">
        <v>25</v>
      </c>
      <c r="R3109">
        <f>IF(Churn_Data[[#This Row],[Churn]]="Yes",1,0)</f>
        <v>0</v>
      </c>
      <c r="S3109" t="s">
        <v>24</v>
      </c>
      <c r="T3109">
        <f>(Churn_Data[[#This Row],[OnlineSecurity]]="Yes")+(Churn_Data[[#This Row],[OnlineBackup]]="Yes")+(Churn_Data[[#This Row],[DeviceProtection]]="Yes")+(Churn_Data[[#This Row],[TechSupport]]="Yes")+(Churn_Data[[#This Row],[StreamingTV]]="Yes")+(Churn_Data[[#This Row],[StreamingMovies]]="Yes")</f>
        <v>4</v>
      </c>
      <c r="U3109" t="s">
        <v>27</v>
      </c>
      <c r="V3109" t="s">
        <v>32</v>
      </c>
      <c r="W3109" t="str">
        <f>IF(ISNUMBER(SEARCH("automatic", Churn_Data[[#This Row],[PaymentMethod]])), "Automatic", "Manual")</f>
        <v>Manual</v>
      </c>
      <c r="X3109">
        <v>96.55</v>
      </c>
      <c r="Y3109" t="str">
        <f>IF(Churn_Data[[#This Row],[tenure]]&lt;=12,"0-1 Year",IF(Churn_Data[[#This Row],[tenure]]&lt;=24,"1-2 Years",IF(Churn_Data[[#This Row],[tenure]]&lt;=36,"2-3 Years",IF(Churn_Data[[#This Row],[tenure]]&lt;=48,"3-4 Years",IF(Churn_Data[[#This Row],[tenure]]&lt;=60,"4-5 Years","5+ Years")))))</f>
        <v>1-2 Years</v>
      </c>
      <c r="Z3109">
        <v>20</v>
      </c>
      <c r="AA3109">
        <v>1901.65</v>
      </c>
      <c r="AB3109">
        <f>IF(Churn_Data[[#This Row],[Churn]]="No",Churn_Data[[#This Row],[MonthlyCharges]],NA())</f>
        <v>96.55</v>
      </c>
      <c r="AC3109">
        <f>IF(Churn_Data[[#This Row],[Churn]]="No",Churn_Data[[#This Row],[tenure]],NA())</f>
        <v>20</v>
      </c>
      <c r="AD3109" t="e">
        <f>IF(Churn_Data[[#This Row],[Churn]]="Yes",Churn_Data[[#This Row],[MonthlyCharges]],NA())</f>
        <v>#N/A</v>
      </c>
      <c r="AE3109" t="e">
        <f>IF(Churn_Data[[#This Row],[Churn]]="Yes",Churn_Data[[#This Row],[tenure]],NA())</f>
        <v>#N/A</v>
      </c>
      <c r="AF3109">
        <v>1931</v>
      </c>
    </row>
    <row r="3110" spans="1:32" x14ac:dyDescent="0.3">
      <c r="A3110" t="s">
        <v>3143</v>
      </c>
      <c r="B3110" t="s">
        <v>30</v>
      </c>
      <c r="C3110" t="str">
        <f>IF(Churn_Data[[#This Row],[SeniorCitizen]]=1,"Yes","No")</f>
        <v>No</v>
      </c>
      <c r="D3110">
        <v>0</v>
      </c>
      <c r="E3110" t="s">
        <v>25</v>
      </c>
      <c r="F3110" t="s">
        <v>25</v>
      </c>
      <c r="G3110" t="s">
        <v>24</v>
      </c>
      <c r="H3110" t="s">
        <v>25</v>
      </c>
      <c r="I3110" t="s">
        <v>26</v>
      </c>
      <c r="J3110" t="str">
        <f>IF(Churn_Data[[#This Row],[InternetService]]&lt;&gt;"No","Yes","No")</f>
        <v>Yes</v>
      </c>
      <c r="K3110" t="s">
        <v>24</v>
      </c>
      <c r="L3110" t="s">
        <v>24</v>
      </c>
      <c r="M3110" t="s">
        <v>25</v>
      </c>
      <c r="N3110" t="s">
        <v>24</v>
      </c>
      <c r="O3110" t="s">
        <v>25</v>
      </c>
      <c r="P3110" t="s">
        <v>24</v>
      </c>
      <c r="Q3110" t="s">
        <v>25</v>
      </c>
      <c r="R3110">
        <f>IF(Churn_Data[[#This Row],[Churn]]="Yes",1,0)</f>
        <v>0</v>
      </c>
      <c r="S3110" t="s">
        <v>24</v>
      </c>
      <c r="T3110">
        <f>(Churn_Data[[#This Row],[OnlineSecurity]]="Yes")+(Churn_Data[[#This Row],[OnlineBackup]]="Yes")+(Churn_Data[[#This Row],[DeviceProtection]]="Yes")+(Churn_Data[[#This Row],[TechSupport]]="Yes")+(Churn_Data[[#This Row],[StreamingTV]]="Yes")+(Churn_Data[[#This Row],[StreamingMovies]]="Yes")</f>
        <v>4</v>
      </c>
      <c r="U3110" t="s">
        <v>27</v>
      </c>
      <c r="V3110" t="s">
        <v>72</v>
      </c>
      <c r="W3110" t="str">
        <f>IF(ISNUMBER(SEARCH("automatic", Churn_Data[[#This Row],[PaymentMethod]])), "Automatic", "Manual")</f>
        <v>Automatic</v>
      </c>
      <c r="X3110">
        <v>93.5</v>
      </c>
      <c r="Y3110" t="str">
        <f>IF(Churn_Data[[#This Row],[tenure]]&lt;=12,"0-1 Year",IF(Churn_Data[[#This Row],[tenure]]&lt;=24,"1-2 Years",IF(Churn_Data[[#This Row],[tenure]]&lt;=36,"2-3 Years",IF(Churn_Data[[#This Row],[tenure]]&lt;=48,"3-4 Years",IF(Churn_Data[[#This Row],[tenure]]&lt;=60,"4-5 Years","5+ Years")))))</f>
        <v>4-5 Years</v>
      </c>
      <c r="Z3110">
        <v>50</v>
      </c>
      <c r="AA3110">
        <v>4747.5</v>
      </c>
      <c r="AB3110">
        <f>IF(Churn_Data[[#This Row],[Churn]]="No",Churn_Data[[#This Row],[MonthlyCharges]],NA())</f>
        <v>93.5</v>
      </c>
      <c r="AC3110">
        <f>IF(Churn_Data[[#This Row],[Churn]]="No",Churn_Data[[#This Row],[tenure]],NA())</f>
        <v>50</v>
      </c>
      <c r="AD3110" t="e">
        <f>IF(Churn_Data[[#This Row],[Churn]]="Yes",Churn_Data[[#This Row],[MonthlyCharges]],NA())</f>
        <v>#N/A</v>
      </c>
      <c r="AE3110" t="e">
        <f>IF(Churn_Data[[#This Row],[Churn]]="Yes",Churn_Data[[#This Row],[tenure]],NA())</f>
        <v>#N/A</v>
      </c>
      <c r="AF3110">
        <v>4675</v>
      </c>
    </row>
    <row r="3111" spans="1:32" x14ac:dyDescent="0.3">
      <c r="A3111" t="s">
        <v>3144</v>
      </c>
      <c r="B3111" t="s">
        <v>23</v>
      </c>
      <c r="C3111" t="str">
        <f>IF(Churn_Data[[#This Row],[SeniorCitizen]]=1,"Yes","No")</f>
        <v>Yes</v>
      </c>
      <c r="D3111">
        <v>1</v>
      </c>
      <c r="E3111" t="s">
        <v>25</v>
      </c>
      <c r="F3111" t="s">
        <v>25</v>
      </c>
      <c r="G3111" t="s">
        <v>24</v>
      </c>
      <c r="H3111" t="s">
        <v>25</v>
      </c>
      <c r="I3111" t="s">
        <v>26</v>
      </c>
      <c r="J3111" t="str">
        <f>IF(Churn_Data[[#This Row],[InternetService]]&lt;&gt;"No","Yes","No")</f>
        <v>Yes</v>
      </c>
      <c r="K3111" t="s">
        <v>24</v>
      </c>
      <c r="L3111" t="s">
        <v>24</v>
      </c>
      <c r="M3111" t="s">
        <v>25</v>
      </c>
      <c r="N3111" t="s">
        <v>24</v>
      </c>
      <c r="O3111" t="s">
        <v>24</v>
      </c>
      <c r="P3111" t="s">
        <v>24</v>
      </c>
      <c r="Q3111" t="s">
        <v>25</v>
      </c>
      <c r="R3111">
        <f>IF(Churn_Data[[#This Row],[Churn]]="Yes",1,0)</f>
        <v>0</v>
      </c>
      <c r="S3111" t="s">
        <v>24</v>
      </c>
      <c r="T3111">
        <f>(Churn_Data[[#This Row],[OnlineSecurity]]="Yes")+(Churn_Data[[#This Row],[OnlineBackup]]="Yes")+(Churn_Data[[#This Row],[DeviceProtection]]="Yes")+(Churn_Data[[#This Row],[TechSupport]]="Yes")+(Churn_Data[[#This Row],[StreamingTV]]="Yes")+(Churn_Data[[#This Row],[StreamingMovies]]="Yes")</f>
        <v>5</v>
      </c>
      <c r="U3111" t="s">
        <v>27</v>
      </c>
      <c r="V3111" t="s">
        <v>28</v>
      </c>
      <c r="W3111" t="str">
        <f>IF(ISNUMBER(SEARCH("automatic", Churn_Data[[#This Row],[PaymentMethod]])), "Automatic", "Manual")</f>
        <v>Manual</v>
      </c>
      <c r="X3111">
        <v>105</v>
      </c>
      <c r="Y3111" t="str">
        <f>IF(Churn_Data[[#This Row],[tenure]]&lt;=12,"0-1 Year",IF(Churn_Data[[#This Row],[tenure]]&lt;=24,"1-2 Years",IF(Churn_Data[[#This Row],[tenure]]&lt;=36,"2-3 Years",IF(Churn_Data[[#This Row],[tenure]]&lt;=48,"3-4 Years",IF(Churn_Data[[#This Row],[tenure]]&lt;=60,"4-5 Years","5+ Years")))))</f>
        <v>1-2 Years</v>
      </c>
      <c r="Z3111">
        <v>19</v>
      </c>
      <c r="AA3111">
        <v>2007.25</v>
      </c>
      <c r="AB3111">
        <f>IF(Churn_Data[[#This Row],[Churn]]="No",Churn_Data[[#This Row],[MonthlyCharges]],NA())</f>
        <v>105</v>
      </c>
      <c r="AC3111">
        <f>IF(Churn_Data[[#This Row],[Churn]]="No",Churn_Data[[#This Row],[tenure]],NA())</f>
        <v>19</v>
      </c>
      <c r="AD3111" t="e">
        <f>IF(Churn_Data[[#This Row],[Churn]]="Yes",Churn_Data[[#This Row],[MonthlyCharges]],NA())</f>
        <v>#N/A</v>
      </c>
      <c r="AE3111" t="e">
        <f>IF(Churn_Data[[#This Row],[Churn]]="Yes",Churn_Data[[#This Row],[tenure]],NA())</f>
        <v>#N/A</v>
      </c>
      <c r="AF3111">
        <v>1995</v>
      </c>
    </row>
    <row r="3112" spans="1:32" x14ac:dyDescent="0.3">
      <c r="A3112" t="s">
        <v>3145</v>
      </c>
      <c r="B3112" t="s">
        <v>23</v>
      </c>
      <c r="C3112" t="str">
        <f>IF(Churn_Data[[#This Row],[SeniorCitizen]]=1,"Yes","No")</f>
        <v>No</v>
      </c>
      <c r="D3112">
        <v>0</v>
      </c>
      <c r="E3112" t="s">
        <v>25</v>
      </c>
      <c r="F3112" t="s">
        <v>25</v>
      </c>
      <c r="G3112" t="s">
        <v>24</v>
      </c>
      <c r="H3112" t="s">
        <v>25</v>
      </c>
      <c r="I3112" t="s">
        <v>26</v>
      </c>
      <c r="J3112" t="str">
        <f>IF(Churn_Data[[#This Row],[InternetService]]&lt;&gt;"No","Yes","No")</f>
        <v>Yes</v>
      </c>
      <c r="K3112" t="s">
        <v>24</v>
      </c>
      <c r="L3112" t="s">
        <v>25</v>
      </c>
      <c r="M3112" t="s">
        <v>25</v>
      </c>
      <c r="N3112" t="s">
        <v>24</v>
      </c>
      <c r="O3112" t="s">
        <v>25</v>
      </c>
      <c r="P3112" t="s">
        <v>24</v>
      </c>
      <c r="Q3112" t="s">
        <v>25</v>
      </c>
      <c r="R3112">
        <f>IF(Churn_Data[[#This Row],[Churn]]="Yes",1,0)</f>
        <v>0</v>
      </c>
      <c r="S3112" t="s">
        <v>24</v>
      </c>
      <c r="T3112">
        <f>(Churn_Data[[#This Row],[OnlineSecurity]]="Yes")+(Churn_Data[[#This Row],[OnlineBackup]]="Yes")+(Churn_Data[[#This Row],[DeviceProtection]]="Yes")+(Churn_Data[[#This Row],[TechSupport]]="Yes")+(Churn_Data[[#This Row],[StreamingTV]]="Yes")+(Churn_Data[[#This Row],[StreamingMovies]]="Yes")</f>
        <v>3</v>
      </c>
      <c r="U3112" t="s">
        <v>27</v>
      </c>
      <c r="V3112" t="s">
        <v>32</v>
      </c>
      <c r="W3112" t="str">
        <f>IF(ISNUMBER(SEARCH("automatic", Churn_Data[[#This Row],[PaymentMethod]])), "Automatic", "Manual")</f>
        <v>Manual</v>
      </c>
      <c r="X3112">
        <v>89.05</v>
      </c>
      <c r="Y3112" t="str">
        <f>IF(Churn_Data[[#This Row],[tenure]]&lt;=12,"0-1 Year",IF(Churn_Data[[#This Row],[tenure]]&lt;=24,"1-2 Years",IF(Churn_Data[[#This Row],[tenure]]&lt;=36,"2-3 Years",IF(Churn_Data[[#This Row],[tenure]]&lt;=48,"3-4 Years",IF(Churn_Data[[#This Row],[tenure]]&lt;=60,"4-5 Years","5+ Years")))))</f>
        <v>1-2 Years</v>
      </c>
      <c r="Z3112">
        <v>22</v>
      </c>
      <c r="AA3112">
        <v>1886.25</v>
      </c>
      <c r="AB3112">
        <f>IF(Churn_Data[[#This Row],[Churn]]="No",Churn_Data[[#This Row],[MonthlyCharges]],NA())</f>
        <v>89.05</v>
      </c>
      <c r="AC3112">
        <f>IF(Churn_Data[[#This Row],[Churn]]="No",Churn_Data[[#This Row],[tenure]],NA())</f>
        <v>22</v>
      </c>
      <c r="AD3112" t="e">
        <f>IF(Churn_Data[[#This Row],[Churn]]="Yes",Churn_Data[[#This Row],[MonthlyCharges]],NA())</f>
        <v>#N/A</v>
      </c>
      <c r="AE3112" t="e">
        <f>IF(Churn_Data[[#This Row],[Churn]]="Yes",Churn_Data[[#This Row],[tenure]],NA())</f>
        <v>#N/A</v>
      </c>
      <c r="AF3112">
        <v>1959.1</v>
      </c>
    </row>
    <row r="3113" spans="1:32" x14ac:dyDescent="0.3">
      <c r="A3113" t="s">
        <v>3146</v>
      </c>
      <c r="B3113" t="s">
        <v>30</v>
      </c>
      <c r="C3113" t="str">
        <f>IF(Churn_Data[[#This Row],[SeniorCitizen]]=1,"Yes","No")</f>
        <v>No</v>
      </c>
      <c r="D3113">
        <v>0</v>
      </c>
      <c r="E3113" t="s">
        <v>24</v>
      </c>
      <c r="F3113" t="s">
        <v>25</v>
      </c>
      <c r="G3113" t="s">
        <v>24</v>
      </c>
      <c r="H3113" t="s">
        <v>25</v>
      </c>
      <c r="I3113" t="s">
        <v>120</v>
      </c>
      <c r="J3113" t="str">
        <f>IF(Churn_Data[[#This Row],[InternetService]]&lt;&gt;"No","Yes","No")</f>
        <v>Yes</v>
      </c>
      <c r="K3113" t="s">
        <v>24</v>
      </c>
      <c r="L3113" t="s">
        <v>25</v>
      </c>
      <c r="M3113" t="s">
        <v>25</v>
      </c>
      <c r="N3113" t="s">
        <v>24</v>
      </c>
      <c r="O3113" t="s">
        <v>25</v>
      </c>
      <c r="P3113" t="s">
        <v>25</v>
      </c>
      <c r="Q3113" t="s">
        <v>25</v>
      </c>
      <c r="R3113">
        <f>IF(Churn_Data[[#This Row],[Churn]]="Yes",1,0)</f>
        <v>0</v>
      </c>
      <c r="S3113" t="s">
        <v>25</v>
      </c>
      <c r="T3113">
        <f>(Churn_Data[[#This Row],[OnlineSecurity]]="Yes")+(Churn_Data[[#This Row],[OnlineBackup]]="Yes")+(Churn_Data[[#This Row],[DeviceProtection]]="Yes")+(Churn_Data[[#This Row],[TechSupport]]="Yes")+(Churn_Data[[#This Row],[StreamingTV]]="Yes")+(Churn_Data[[#This Row],[StreamingMovies]]="Yes")</f>
        <v>2</v>
      </c>
      <c r="U3113" t="s">
        <v>27</v>
      </c>
      <c r="V3113" t="s">
        <v>28</v>
      </c>
      <c r="W3113" t="str">
        <f>IF(ISNUMBER(SEARCH("automatic", Churn_Data[[#This Row],[PaymentMethod]])), "Automatic", "Manual")</f>
        <v>Manual</v>
      </c>
      <c r="X3113">
        <v>53.6</v>
      </c>
      <c r="Y3113" t="str">
        <f>IF(Churn_Data[[#This Row],[tenure]]&lt;=12,"0-1 Year",IF(Churn_Data[[#This Row],[tenure]]&lt;=24,"1-2 Years",IF(Churn_Data[[#This Row],[tenure]]&lt;=36,"2-3 Years",IF(Churn_Data[[#This Row],[tenure]]&lt;=48,"3-4 Years",IF(Churn_Data[[#This Row],[tenure]]&lt;=60,"4-5 Years","5+ Years")))))</f>
        <v>1-2 Years</v>
      </c>
      <c r="Z3113">
        <v>24</v>
      </c>
      <c r="AA3113">
        <v>1315.35</v>
      </c>
      <c r="AB3113">
        <f>IF(Churn_Data[[#This Row],[Churn]]="No",Churn_Data[[#This Row],[MonthlyCharges]],NA())</f>
        <v>53.6</v>
      </c>
      <c r="AC3113">
        <f>IF(Churn_Data[[#This Row],[Churn]]="No",Churn_Data[[#This Row],[tenure]],NA())</f>
        <v>24</v>
      </c>
      <c r="AD3113" t="e">
        <f>IF(Churn_Data[[#This Row],[Churn]]="Yes",Churn_Data[[#This Row],[MonthlyCharges]],NA())</f>
        <v>#N/A</v>
      </c>
      <c r="AE3113" t="e">
        <f>IF(Churn_Data[[#This Row],[Churn]]="Yes",Churn_Data[[#This Row],[tenure]],NA())</f>
        <v>#N/A</v>
      </c>
      <c r="AF3113">
        <v>1286.4000000000001</v>
      </c>
    </row>
    <row r="3114" spans="1:32" x14ac:dyDescent="0.3">
      <c r="A3114" t="s">
        <v>3147</v>
      </c>
      <c r="B3114" t="s">
        <v>30</v>
      </c>
      <c r="C3114" t="str">
        <f>IF(Churn_Data[[#This Row],[SeniorCitizen]]=1,"Yes","No")</f>
        <v>No</v>
      </c>
      <c r="D3114">
        <v>0</v>
      </c>
      <c r="E3114" t="s">
        <v>24</v>
      </c>
      <c r="F3114" t="s">
        <v>25</v>
      </c>
      <c r="G3114" t="s">
        <v>24</v>
      </c>
      <c r="H3114" t="s">
        <v>25</v>
      </c>
      <c r="I3114" t="s">
        <v>120</v>
      </c>
      <c r="J3114" t="str">
        <f>IF(Churn_Data[[#This Row],[InternetService]]&lt;&gt;"No","Yes","No")</f>
        <v>Yes</v>
      </c>
      <c r="K3114" t="s">
        <v>24</v>
      </c>
      <c r="L3114" t="s">
        <v>24</v>
      </c>
      <c r="M3114" t="s">
        <v>25</v>
      </c>
      <c r="N3114" t="s">
        <v>24</v>
      </c>
      <c r="O3114" t="s">
        <v>25</v>
      </c>
      <c r="P3114" t="s">
        <v>25</v>
      </c>
      <c r="Q3114" t="s">
        <v>25</v>
      </c>
      <c r="R3114">
        <f>IF(Churn_Data[[#This Row],[Churn]]="Yes",1,0)</f>
        <v>0</v>
      </c>
      <c r="S3114" t="s">
        <v>25</v>
      </c>
      <c r="T3114">
        <f>(Churn_Data[[#This Row],[OnlineSecurity]]="Yes")+(Churn_Data[[#This Row],[OnlineBackup]]="Yes")+(Churn_Data[[#This Row],[DeviceProtection]]="Yes")+(Churn_Data[[#This Row],[TechSupport]]="Yes")+(Churn_Data[[#This Row],[StreamingTV]]="Yes")+(Churn_Data[[#This Row],[StreamingMovies]]="Yes")</f>
        <v>3</v>
      </c>
      <c r="U3114" t="s">
        <v>27</v>
      </c>
      <c r="V3114" t="s">
        <v>28</v>
      </c>
      <c r="W3114" t="str">
        <f>IF(ISNUMBER(SEARCH("automatic", Churn_Data[[#This Row],[PaymentMethod]])), "Automatic", "Manual")</f>
        <v>Manual</v>
      </c>
      <c r="X3114">
        <v>60.9</v>
      </c>
      <c r="Y3114" t="str">
        <f>IF(Churn_Data[[#This Row],[tenure]]&lt;=12,"0-1 Year",IF(Churn_Data[[#This Row],[tenure]]&lt;=24,"1-2 Years",IF(Churn_Data[[#This Row],[tenure]]&lt;=36,"2-3 Years",IF(Churn_Data[[#This Row],[tenure]]&lt;=48,"3-4 Years",IF(Churn_Data[[#This Row],[tenure]]&lt;=60,"4-5 Years","5+ Years")))))</f>
        <v>2-3 Years</v>
      </c>
      <c r="Z3114">
        <v>28</v>
      </c>
      <c r="AA3114">
        <v>1785.65</v>
      </c>
      <c r="AB3114">
        <f>IF(Churn_Data[[#This Row],[Churn]]="No",Churn_Data[[#This Row],[MonthlyCharges]],NA())</f>
        <v>60.9</v>
      </c>
      <c r="AC3114">
        <f>IF(Churn_Data[[#This Row],[Churn]]="No",Churn_Data[[#This Row],[tenure]],NA())</f>
        <v>28</v>
      </c>
      <c r="AD3114" t="e">
        <f>IF(Churn_Data[[#This Row],[Churn]]="Yes",Churn_Data[[#This Row],[MonthlyCharges]],NA())</f>
        <v>#N/A</v>
      </c>
      <c r="AE3114" t="e">
        <f>IF(Churn_Data[[#This Row],[Churn]]="Yes",Churn_Data[[#This Row],[tenure]],NA())</f>
        <v>#N/A</v>
      </c>
      <c r="AF3114">
        <v>1705.2</v>
      </c>
    </row>
    <row r="3115" spans="1:32" x14ac:dyDescent="0.3">
      <c r="A3115" t="s">
        <v>3148</v>
      </c>
      <c r="B3115" t="s">
        <v>30</v>
      </c>
      <c r="C3115" t="str">
        <f>IF(Churn_Data[[#This Row],[SeniorCitizen]]=1,"Yes","No")</f>
        <v>No</v>
      </c>
      <c r="D3115">
        <v>0</v>
      </c>
      <c r="E3115" t="s">
        <v>25</v>
      </c>
      <c r="F3115" t="s">
        <v>25</v>
      </c>
      <c r="G3115" t="s">
        <v>24</v>
      </c>
      <c r="H3115" t="s">
        <v>25</v>
      </c>
      <c r="I3115" t="s">
        <v>120</v>
      </c>
      <c r="J3115" t="str">
        <f>IF(Churn_Data[[#This Row],[InternetService]]&lt;&gt;"No","Yes","No")</f>
        <v>Yes</v>
      </c>
      <c r="K3115" t="s">
        <v>24</v>
      </c>
      <c r="L3115" t="s">
        <v>25</v>
      </c>
      <c r="M3115" t="s">
        <v>25</v>
      </c>
      <c r="N3115" t="s">
        <v>24</v>
      </c>
      <c r="O3115" t="s">
        <v>24</v>
      </c>
      <c r="P3115" t="s">
        <v>25</v>
      </c>
      <c r="Q3115" t="s">
        <v>25</v>
      </c>
      <c r="R3115">
        <f>IF(Churn_Data[[#This Row],[Churn]]="Yes",1,0)</f>
        <v>0</v>
      </c>
      <c r="S3115" t="s">
        <v>24</v>
      </c>
      <c r="T3115">
        <f>(Churn_Data[[#This Row],[OnlineSecurity]]="Yes")+(Churn_Data[[#This Row],[OnlineBackup]]="Yes")+(Churn_Data[[#This Row],[DeviceProtection]]="Yes")+(Churn_Data[[#This Row],[TechSupport]]="Yes")+(Churn_Data[[#This Row],[StreamingTV]]="Yes")+(Churn_Data[[#This Row],[StreamingMovies]]="Yes")</f>
        <v>3</v>
      </c>
      <c r="U3115" t="s">
        <v>27</v>
      </c>
      <c r="V3115" t="s">
        <v>72</v>
      </c>
      <c r="W3115" t="str">
        <f>IF(ISNUMBER(SEARCH("automatic", Churn_Data[[#This Row],[PaymentMethod]])), "Automatic", "Manual")</f>
        <v>Automatic</v>
      </c>
      <c r="X3115">
        <v>64.400000000000006</v>
      </c>
      <c r="Y3115" t="str">
        <f>IF(Churn_Data[[#This Row],[tenure]]&lt;=12,"0-1 Year",IF(Churn_Data[[#This Row],[tenure]]&lt;=24,"1-2 Years",IF(Churn_Data[[#This Row],[tenure]]&lt;=36,"2-3 Years",IF(Churn_Data[[#This Row],[tenure]]&lt;=48,"3-4 Years",IF(Churn_Data[[#This Row],[tenure]]&lt;=60,"4-5 Years","5+ Years")))))</f>
        <v>0-1 Year</v>
      </c>
      <c r="Z3115">
        <v>3</v>
      </c>
      <c r="AA3115">
        <v>195.65</v>
      </c>
      <c r="AB3115">
        <f>IF(Churn_Data[[#This Row],[Churn]]="No",Churn_Data[[#This Row],[MonthlyCharges]],NA())</f>
        <v>64.400000000000006</v>
      </c>
      <c r="AC3115">
        <f>IF(Churn_Data[[#This Row],[Churn]]="No",Churn_Data[[#This Row],[tenure]],NA())</f>
        <v>3</v>
      </c>
      <c r="AD3115" t="e">
        <f>IF(Churn_Data[[#This Row],[Churn]]="Yes",Churn_Data[[#This Row],[MonthlyCharges]],NA())</f>
        <v>#N/A</v>
      </c>
      <c r="AE3115" t="e">
        <f>IF(Churn_Data[[#This Row],[Churn]]="Yes",Churn_Data[[#This Row],[tenure]],NA())</f>
        <v>#N/A</v>
      </c>
      <c r="AF3115">
        <v>193.2</v>
      </c>
    </row>
    <row r="3116" spans="1:32" x14ac:dyDescent="0.3">
      <c r="A3116" t="s">
        <v>3149</v>
      </c>
      <c r="B3116" t="s">
        <v>23</v>
      </c>
      <c r="C3116" t="str">
        <f>IF(Churn_Data[[#This Row],[SeniorCitizen]]=1,"Yes","No")</f>
        <v>No</v>
      </c>
      <c r="D3116">
        <v>0</v>
      </c>
      <c r="E3116" t="s">
        <v>25</v>
      </c>
      <c r="F3116" t="s">
        <v>25</v>
      </c>
      <c r="G3116" t="s">
        <v>24</v>
      </c>
      <c r="H3116" t="s">
        <v>25</v>
      </c>
      <c r="I3116" t="s">
        <v>120</v>
      </c>
      <c r="J3116" t="str">
        <f>IF(Churn_Data[[#This Row],[InternetService]]&lt;&gt;"No","Yes","No")</f>
        <v>Yes</v>
      </c>
      <c r="K3116" t="s">
        <v>24</v>
      </c>
      <c r="L3116" t="s">
        <v>25</v>
      </c>
      <c r="M3116" t="s">
        <v>25</v>
      </c>
      <c r="N3116" t="s">
        <v>24</v>
      </c>
      <c r="O3116" t="s">
        <v>24</v>
      </c>
      <c r="P3116" t="s">
        <v>25</v>
      </c>
      <c r="Q3116" t="s">
        <v>25</v>
      </c>
      <c r="R3116">
        <f>IF(Churn_Data[[#This Row],[Churn]]="Yes",1,0)</f>
        <v>0</v>
      </c>
      <c r="S3116" t="s">
        <v>24</v>
      </c>
      <c r="T3116">
        <f>(Churn_Data[[#This Row],[OnlineSecurity]]="Yes")+(Churn_Data[[#This Row],[OnlineBackup]]="Yes")+(Churn_Data[[#This Row],[DeviceProtection]]="Yes")+(Churn_Data[[#This Row],[TechSupport]]="Yes")+(Churn_Data[[#This Row],[StreamingTV]]="Yes")+(Churn_Data[[#This Row],[StreamingMovies]]="Yes")</f>
        <v>3</v>
      </c>
      <c r="U3116" t="s">
        <v>27</v>
      </c>
      <c r="V3116" t="s">
        <v>32</v>
      </c>
      <c r="W3116" t="str">
        <f>IF(ISNUMBER(SEARCH("automatic", Churn_Data[[#This Row],[PaymentMethod]])), "Automatic", "Manual")</f>
        <v>Manual</v>
      </c>
      <c r="X3116">
        <v>64.349999999999994</v>
      </c>
      <c r="Y3116" t="str">
        <f>IF(Churn_Data[[#This Row],[tenure]]&lt;=12,"0-1 Year",IF(Churn_Data[[#This Row],[tenure]]&lt;=24,"1-2 Years",IF(Churn_Data[[#This Row],[tenure]]&lt;=36,"2-3 Years",IF(Churn_Data[[#This Row],[tenure]]&lt;=48,"3-4 Years",IF(Churn_Data[[#This Row],[tenure]]&lt;=60,"4-5 Years","5+ Years")))))</f>
        <v>0-1 Year</v>
      </c>
      <c r="Z3116">
        <v>5</v>
      </c>
      <c r="AA3116">
        <v>352.65</v>
      </c>
      <c r="AB3116">
        <f>IF(Churn_Data[[#This Row],[Churn]]="No",Churn_Data[[#This Row],[MonthlyCharges]],NA())</f>
        <v>64.349999999999994</v>
      </c>
      <c r="AC3116">
        <f>IF(Churn_Data[[#This Row],[Churn]]="No",Churn_Data[[#This Row],[tenure]],NA())</f>
        <v>5</v>
      </c>
      <c r="AD3116" t="e">
        <f>IF(Churn_Data[[#This Row],[Churn]]="Yes",Churn_Data[[#This Row],[MonthlyCharges]],NA())</f>
        <v>#N/A</v>
      </c>
      <c r="AE3116" t="e">
        <f>IF(Churn_Data[[#This Row],[Churn]]="Yes",Churn_Data[[#This Row],[tenure]],NA())</f>
        <v>#N/A</v>
      </c>
      <c r="AF3116">
        <v>321.75</v>
      </c>
    </row>
    <row r="3117" spans="1:32" x14ac:dyDescent="0.3">
      <c r="A3117" t="s">
        <v>3150</v>
      </c>
      <c r="B3117" t="s">
        <v>23</v>
      </c>
      <c r="C3117" t="str">
        <f>IF(Churn_Data[[#This Row],[SeniorCitizen]]=1,"Yes","No")</f>
        <v>No</v>
      </c>
      <c r="D3117">
        <v>0</v>
      </c>
      <c r="E3117" t="s">
        <v>25</v>
      </c>
      <c r="F3117" t="s">
        <v>25</v>
      </c>
      <c r="G3117" t="s">
        <v>24</v>
      </c>
      <c r="H3117" t="s">
        <v>25</v>
      </c>
      <c r="I3117" t="s">
        <v>26</v>
      </c>
      <c r="J3117" t="str">
        <f>IF(Churn_Data[[#This Row],[InternetService]]&lt;&gt;"No","Yes","No")</f>
        <v>Yes</v>
      </c>
      <c r="K3117" t="s">
        <v>24</v>
      </c>
      <c r="L3117" t="s">
        <v>25</v>
      </c>
      <c r="M3117" t="s">
        <v>25</v>
      </c>
      <c r="N3117" t="s">
        <v>24</v>
      </c>
      <c r="O3117" t="s">
        <v>24</v>
      </c>
      <c r="P3117" t="s">
        <v>24</v>
      </c>
      <c r="Q3117" t="s">
        <v>24</v>
      </c>
      <c r="R3117">
        <f>IF(Churn_Data[[#This Row],[Churn]]="Yes",1,0)</f>
        <v>1</v>
      </c>
      <c r="S3117" t="s">
        <v>24</v>
      </c>
      <c r="T3117">
        <f>(Churn_Data[[#This Row],[OnlineSecurity]]="Yes")+(Churn_Data[[#This Row],[OnlineBackup]]="Yes")+(Churn_Data[[#This Row],[DeviceProtection]]="Yes")+(Churn_Data[[#This Row],[TechSupport]]="Yes")+(Churn_Data[[#This Row],[StreamingTV]]="Yes")+(Churn_Data[[#This Row],[StreamingMovies]]="Yes")</f>
        <v>4</v>
      </c>
      <c r="U3117" t="s">
        <v>27</v>
      </c>
      <c r="V3117" t="s">
        <v>46</v>
      </c>
      <c r="W3117" t="str">
        <f>IF(ISNUMBER(SEARCH("automatic", Churn_Data[[#This Row],[PaymentMethod]])), "Automatic", "Manual")</f>
        <v>Automatic</v>
      </c>
      <c r="X3117">
        <v>98.9</v>
      </c>
      <c r="Y3117" t="str">
        <f>IF(Churn_Data[[#This Row],[tenure]]&lt;=12,"0-1 Year",IF(Churn_Data[[#This Row],[tenure]]&lt;=24,"1-2 Years",IF(Churn_Data[[#This Row],[tenure]]&lt;=36,"2-3 Years",IF(Churn_Data[[#This Row],[tenure]]&lt;=48,"3-4 Years",IF(Churn_Data[[#This Row],[tenure]]&lt;=60,"4-5 Years","5+ Years")))))</f>
        <v>0-1 Year</v>
      </c>
      <c r="Z3117">
        <v>12</v>
      </c>
      <c r="AA3117">
        <v>1120.95</v>
      </c>
      <c r="AB3117" t="e">
        <f>IF(Churn_Data[[#This Row],[Churn]]="No",Churn_Data[[#This Row],[MonthlyCharges]],NA())</f>
        <v>#N/A</v>
      </c>
      <c r="AC3117" t="e">
        <f>IF(Churn_Data[[#This Row],[Churn]]="No",Churn_Data[[#This Row],[tenure]],NA())</f>
        <v>#N/A</v>
      </c>
      <c r="AD3117">
        <f>IF(Churn_Data[[#This Row],[Churn]]="Yes",Churn_Data[[#This Row],[MonthlyCharges]],NA())</f>
        <v>98.9</v>
      </c>
      <c r="AE3117">
        <f>IF(Churn_Data[[#This Row],[Churn]]="Yes",Churn_Data[[#This Row],[tenure]],NA())</f>
        <v>12</v>
      </c>
      <c r="AF3117">
        <v>1186.8</v>
      </c>
    </row>
    <row r="3118" spans="1:32" x14ac:dyDescent="0.3">
      <c r="A3118" t="s">
        <v>3151</v>
      </c>
      <c r="B3118" t="s">
        <v>30</v>
      </c>
      <c r="C3118" t="str">
        <f>IF(Churn_Data[[#This Row],[SeniorCitizen]]=1,"Yes","No")</f>
        <v>No</v>
      </c>
      <c r="D3118">
        <v>0</v>
      </c>
      <c r="E3118" t="s">
        <v>25</v>
      </c>
      <c r="F3118" t="s">
        <v>25</v>
      </c>
      <c r="G3118" t="s">
        <v>24</v>
      </c>
      <c r="H3118" t="s">
        <v>25</v>
      </c>
      <c r="I3118" t="s">
        <v>120</v>
      </c>
      <c r="J3118" t="str">
        <f>IF(Churn_Data[[#This Row],[InternetService]]&lt;&gt;"No","Yes","No")</f>
        <v>Yes</v>
      </c>
      <c r="K3118" t="s">
        <v>24</v>
      </c>
      <c r="L3118" t="s">
        <v>25</v>
      </c>
      <c r="M3118" t="s">
        <v>25</v>
      </c>
      <c r="N3118" t="s">
        <v>24</v>
      </c>
      <c r="O3118" t="s">
        <v>25</v>
      </c>
      <c r="P3118" t="s">
        <v>25</v>
      </c>
      <c r="Q3118" t="s">
        <v>25</v>
      </c>
      <c r="R3118">
        <f>IF(Churn_Data[[#This Row],[Churn]]="Yes",1,0)</f>
        <v>0</v>
      </c>
      <c r="S3118" t="s">
        <v>25</v>
      </c>
      <c r="T3118">
        <f>(Churn_Data[[#This Row],[OnlineSecurity]]="Yes")+(Churn_Data[[#This Row],[OnlineBackup]]="Yes")+(Churn_Data[[#This Row],[DeviceProtection]]="Yes")+(Churn_Data[[#This Row],[TechSupport]]="Yes")+(Churn_Data[[#This Row],[StreamingTV]]="Yes")+(Churn_Data[[#This Row],[StreamingMovies]]="Yes")</f>
        <v>2</v>
      </c>
      <c r="U3118" t="s">
        <v>27</v>
      </c>
      <c r="V3118" t="s">
        <v>28</v>
      </c>
      <c r="W3118" t="str">
        <f>IF(ISNUMBER(SEARCH("automatic", Churn_Data[[#This Row],[PaymentMethod]])), "Automatic", "Manual")</f>
        <v>Manual</v>
      </c>
      <c r="X3118">
        <v>55.1</v>
      </c>
      <c r="Y3118" t="str">
        <f>IF(Churn_Data[[#This Row],[tenure]]&lt;=12,"0-1 Year",IF(Churn_Data[[#This Row],[tenure]]&lt;=24,"1-2 Years",IF(Churn_Data[[#This Row],[tenure]]&lt;=36,"2-3 Years",IF(Churn_Data[[#This Row],[tenure]]&lt;=48,"3-4 Years",IF(Churn_Data[[#This Row],[tenure]]&lt;=60,"4-5 Years","5+ Years")))))</f>
        <v>1-2 Years</v>
      </c>
      <c r="Z3118">
        <v>22</v>
      </c>
      <c r="AA3118">
        <v>1253.1500000000001</v>
      </c>
      <c r="AB3118">
        <f>IF(Churn_Data[[#This Row],[Churn]]="No",Churn_Data[[#This Row],[MonthlyCharges]],NA())</f>
        <v>55.1</v>
      </c>
      <c r="AC3118">
        <f>IF(Churn_Data[[#This Row],[Churn]]="No",Churn_Data[[#This Row],[tenure]],NA())</f>
        <v>22</v>
      </c>
      <c r="AD3118" t="e">
        <f>IF(Churn_Data[[#This Row],[Churn]]="Yes",Churn_Data[[#This Row],[MonthlyCharges]],NA())</f>
        <v>#N/A</v>
      </c>
      <c r="AE3118" t="e">
        <f>IF(Churn_Data[[#This Row],[Churn]]="Yes",Churn_Data[[#This Row],[tenure]],NA())</f>
        <v>#N/A</v>
      </c>
      <c r="AF3118">
        <v>1212.2</v>
      </c>
    </row>
    <row r="3119" spans="1:32" x14ac:dyDescent="0.3">
      <c r="A3119" t="s">
        <v>3152</v>
      </c>
      <c r="B3119" t="s">
        <v>30</v>
      </c>
      <c r="C3119" t="str">
        <f>IF(Churn_Data[[#This Row],[SeniorCitizen]]=1,"Yes","No")</f>
        <v>Yes</v>
      </c>
      <c r="D3119">
        <v>1</v>
      </c>
      <c r="E3119" t="s">
        <v>25</v>
      </c>
      <c r="F3119" t="s">
        <v>25</v>
      </c>
      <c r="G3119" t="s">
        <v>24</v>
      </c>
      <c r="H3119" t="s">
        <v>25</v>
      </c>
      <c r="I3119" t="s">
        <v>26</v>
      </c>
      <c r="J3119" t="str">
        <f>IF(Churn_Data[[#This Row],[InternetService]]&lt;&gt;"No","Yes","No")</f>
        <v>Yes</v>
      </c>
      <c r="K3119" t="s">
        <v>24</v>
      </c>
      <c r="L3119" t="s">
        <v>25</v>
      </c>
      <c r="M3119" t="s">
        <v>25</v>
      </c>
      <c r="N3119" t="s">
        <v>24</v>
      </c>
      <c r="O3119" t="s">
        <v>24</v>
      </c>
      <c r="P3119" t="s">
        <v>24</v>
      </c>
      <c r="Q3119" t="s">
        <v>24</v>
      </c>
      <c r="R3119">
        <f>IF(Churn_Data[[#This Row],[Churn]]="Yes",1,0)</f>
        <v>1</v>
      </c>
      <c r="S3119" t="s">
        <v>25</v>
      </c>
      <c r="T3119">
        <f>(Churn_Data[[#This Row],[OnlineSecurity]]="Yes")+(Churn_Data[[#This Row],[OnlineBackup]]="Yes")+(Churn_Data[[#This Row],[DeviceProtection]]="Yes")+(Churn_Data[[#This Row],[TechSupport]]="Yes")+(Churn_Data[[#This Row],[StreamingTV]]="Yes")+(Churn_Data[[#This Row],[StreamingMovies]]="Yes")</f>
        <v>4</v>
      </c>
      <c r="U3119" t="s">
        <v>27</v>
      </c>
      <c r="V3119" t="s">
        <v>72</v>
      </c>
      <c r="W3119" t="str">
        <f>IF(ISNUMBER(SEARCH("automatic", Churn_Data[[#This Row],[PaymentMethod]])), "Automatic", "Manual")</f>
        <v>Automatic</v>
      </c>
      <c r="X3119">
        <v>100.3</v>
      </c>
      <c r="Y3119" t="str">
        <f>IF(Churn_Data[[#This Row],[tenure]]&lt;=12,"0-1 Year",IF(Churn_Data[[#This Row],[tenure]]&lt;=24,"1-2 Years",IF(Churn_Data[[#This Row],[tenure]]&lt;=36,"2-3 Years",IF(Churn_Data[[#This Row],[tenure]]&lt;=48,"3-4 Years",IF(Churn_Data[[#This Row],[tenure]]&lt;=60,"4-5 Years","5+ Years")))))</f>
        <v>0-1 Year</v>
      </c>
      <c r="Z3119">
        <v>8</v>
      </c>
      <c r="AA3119">
        <v>832.35</v>
      </c>
      <c r="AB3119" t="e">
        <f>IF(Churn_Data[[#This Row],[Churn]]="No",Churn_Data[[#This Row],[MonthlyCharges]],NA())</f>
        <v>#N/A</v>
      </c>
      <c r="AC3119" t="e">
        <f>IF(Churn_Data[[#This Row],[Churn]]="No",Churn_Data[[#This Row],[tenure]],NA())</f>
        <v>#N/A</v>
      </c>
      <c r="AD3119">
        <f>IF(Churn_Data[[#This Row],[Churn]]="Yes",Churn_Data[[#This Row],[MonthlyCharges]],NA())</f>
        <v>100.3</v>
      </c>
      <c r="AE3119">
        <f>IF(Churn_Data[[#This Row],[Churn]]="Yes",Churn_Data[[#This Row],[tenure]],NA())</f>
        <v>8</v>
      </c>
      <c r="AF3119">
        <v>802.4</v>
      </c>
    </row>
    <row r="3120" spans="1:32" x14ac:dyDescent="0.3">
      <c r="A3120" t="s">
        <v>3153</v>
      </c>
      <c r="B3120" t="s">
        <v>23</v>
      </c>
      <c r="C3120" t="str">
        <f>IF(Churn_Data[[#This Row],[SeniorCitizen]]=1,"Yes","No")</f>
        <v>Yes</v>
      </c>
      <c r="D3120">
        <v>1</v>
      </c>
      <c r="E3120" t="s">
        <v>24</v>
      </c>
      <c r="F3120" t="s">
        <v>24</v>
      </c>
      <c r="G3120" t="s">
        <v>24</v>
      </c>
      <c r="H3120" t="s">
        <v>25</v>
      </c>
      <c r="I3120" t="s">
        <v>26</v>
      </c>
      <c r="J3120" t="str">
        <f>IF(Churn_Data[[#This Row],[InternetService]]&lt;&gt;"No","Yes","No")</f>
        <v>Yes</v>
      </c>
      <c r="K3120" t="s">
        <v>24</v>
      </c>
      <c r="L3120" t="s">
        <v>25</v>
      </c>
      <c r="M3120" t="s">
        <v>25</v>
      </c>
      <c r="N3120" t="s">
        <v>24</v>
      </c>
      <c r="O3120" t="s">
        <v>24</v>
      </c>
      <c r="P3120" t="s">
        <v>25</v>
      </c>
      <c r="Q3120" t="s">
        <v>24</v>
      </c>
      <c r="R3120">
        <f>IF(Churn_Data[[#This Row],[Churn]]="Yes",1,0)</f>
        <v>1</v>
      </c>
      <c r="S3120" t="s">
        <v>24</v>
      </c>
      <c r="T3120">
        <f>(Churn_Data[[#This Row],[OnlineSecurity]]="Yes")+(Churn_Data[[#This Row],[OnlineBackup]]="Yes")+(Churn_Data[[#This Row],[DeviceProtection]]="Yes")+(Churn_Data[[#This Row],[TechSupport]]="Yes")+(Churn_Data[[#This Row],[StreamingTV]]="Yes")+(Churn_Data[[#This Row],[StreamingMovies]]="Yes")</f>
        <v>3</v>
      </c>
      <c r="U3120" t="s">
        <v>27</v>
      </c>
      <c r="V3120" t="s">
        <v>28</v>
      </c>
      <c r="W3120" t="str">
        <f>IF(ISNUMBER(SEARCH("automatic", Churn_Data[[#This Row],[PaymentMethod]])), "Automatic", "Manual")</f>
        <v>Manual</v>
      </c>
      <c r="X3120">
        <v>88.3</v>
      </c>
      <c r="Y3120" t="str">
        <f>IF(Churn_Data[[#This Row],[tenure]]&lt;=12,"0-1 Year",IF(Churn_Data[[#This Row],[tenure]]&lt;=24,"1-2 Years",IF(Churn_Data[[#This Row],[tenure]]&lt;=36,"2-3 Years",IF(Churn_Data[[#This Row],[tenure]]&lt;=48,"3-4 Years",IF(Churn_Data[[#This Row],[tenure]]&lt;=60,"4-5 Years","5+ Years")))))</f>
        <v>0-1 Year</v>
      </c>
      <c r="Z3120">
        <v>3</v>
      </c>
      <c r="AA3120">
        <v>273.75</v>
      </c>
      <c r="AB3120" t="e">
        <f>IF(Churn_Data[[#This Row],[Churn]]="No",Churn_Data[[#This Row],[MonthlyCharges]],NA())</f>
        <v>#N/A</v>
      </c>
      <c r="AC3120" t="e">
        <f>IF(Churn_Data[[#This Row],[Churn]]="No",Churn_Data[[#This Row],[tenure]],NA())</f>
        <v>#N/A</v>
      </c>
      <c r="AD3120">
        <f>IF(Churn_Data[[#This Row],[Churn]]="Yes",Churn_Data[[#This Row],[MonthlyCharges]],NA())</f>
        <v>88.3</v>
      </c>
      <c r="AE3120">
        <f>IF(Churn_Data[[#This Row],[Churn]]="Yes",Churn_Data[[#This Row],[tenure]],NA())</f>
        <v>3</v>
      </c>
      <c r="AF3120">
        <v>264.89999999999998</v>
      </c>
    </row>
    <row r="3121" spans="1:32" x14ac:dyDescent="0.3">
      <c r="A3121" t="s">
        <v>3154</v>
      </c>
      <c r="B3121" t="s">
        <v>30</v>
      </c>
      <c r="C3121" t="str">
        <f>IF(Churn_Data[[#This Row],[SeniorCitizen]]=1,"Yes","No")</f>
        <v>No</v>
      </c>
      <c r="D3121">
        <v>0</v>
      </c>
      <c r="E3121" t="s">
        <v>25</v>
      </c>
      <c r="F3121" t="s">
        <v>25</v>
      </c>
      <c r="G3121" t="s">
        <v>24</v>
      </c>
      <c r="H3121" t="s">
        <v>25</v>
      </c>
      <c r="I3121" t="s">
        <v>120</v>
      </c>
      <c r="J3121" t="str">
        <f>IF(Churn_Data[[#This Row],[InternetService]]&lt;&gt;"No","Yes","No")</f>
        <v>Yes</v>
      </c>
      <c r="K3121" t="s">
        <v>24</v>
      </c>
      <c r="L3121" t="s">
        <v>25</v>
      </c>
      <c r="M3121" t="s">
        <v>25</v>
      </c>
      <c r="N3121" t="s">
        <v>24</v>
      </c>
      <c r="O3121" t="s">
        <v>24</v>
      </c>
      <c r="P3121" t="s">
        <v>25</v>
      </c>
      <c r="Q3121" t="s">
        <v>25</v>
      </c>
      <c r="R3121">
        <f>IF(Churn_Data[[#This Row],[Churn]]="Yes",1,0)</f>
        <v>0</v>
      </c>
      <c r="S3121" t="s">
        <v>25</v>
      </c>
      <c r="T3121">
        <f>(Churn_Data[[#This Row],[OnlineSecurity]]="Yes")+(Churn_Data[[#This Row],[OnlineBackup]]="Yes")+(Churn_Data[[#This Row],[DeviceProtection]]="Yes")+(Churn_Data[[#This Row],[TechSupport]]="Yes")+(Churn_Data[[#This Row],[StreamingTV]]="Yes")+(Churn_Data[[#This Row],[StreamingMovies]]="Yes")</f>
        <v>3</v>
      </c>
      <c r="U3121" t="s">
        <v>27</v>
      </c>
      <c r="V3121" t="s">
        <v>46</v>
      </c>
      <c r="W3121" t="str">
        <f>IF(ISNUMBER(SEARCH("automatic", Churn_Data[[#This Row],[PaymentMethod]])), "Automatic", "Manual")</f>
        <v>Automatic</v>
      </c>
      <c r="X3121">
        <v>62.25</v>
      </c>
      <c r="Y3121" t="str">
        <f>IF(Churn_Data[[#This Row],[tenure]]&lt;=12,"0-1 Year",IF(Churn_Data[[#This Row],[tenure]]&lt;=24,"1-2 Years",IF(Churn_Data[[#This Row],[tenure]]&lt;=36,"2-3 Years",IF(Churn_Data[[#This Row],[tenure]]&lt;=48,"3-4 Years",IF(Churn_Data[[#This Row],[tenure]]&lt;=60,"4-5 Years","5+ Years")))))</f>
        <v>0-1 Year</v>
      </c>
      <c r="Z3121">
        <v>10</v>
      </c>
      <c r="AA3121">
        <v>612.95000000000005</v>
      </c>
      <c r="AB3121">
        <f>IF(Churn_Data[[#This Row],[Churn]]="No",Churn_Data[[#This Row],[MonthlyCharges]],NA())</f>
        <v>62.25</v>
      </c>
      <c r="AC3121">
        <f>IF(Churn_Data[[#This Row],[Churn]]="No",Churn_Data[[#This Row],[tenure]],NA())</f>
        <v>10</v>
      </c>
      <c r="AD3121" t="e">
        <f>IF(Churn_Data[[#This Row],[Churn]]="Yes",Churn_Data[[#This Row],[MonthlyCharges]],NA())</f>
        <v>#N/A</v>
      </c>
      <c r="AE3121" t="e">
        <f>IF(Churn_Data[[#This Row],[Churn]]="Yes",Churn_Data[[#This Row],[tenure]],NA())</f>
        <v>#N/A</v>
      </c>
      <c r="AF3121">
        <v>622.5</v>
      </c>
    </row>
    <row r="3122" spans="1:32" x14ac:dyDescent="0.3">
      <c r="A3122" t="s">
        <v>3155</v>
      </c>
      <c r="B3122" t="s">
        <v>30</v>
      </c>
      <c r="C3122" t="str">
        <f>IF(Churn_Data[[#This Row],[SeniorCitizen]]=1,"Yes","No")</f>
        <v>No</v>
      </c>
      <c r="D3122">
        <v>0</v>
      </c>
      <c r="E3122" t="s">
        <v>24</v>
      </c>
      <c r="F3122" t="s">
        <v>25</v>
      </c>
      <c r="G3122" t="s">
        <v>24</v>
      </c>
      <c r="H3122" t="s">
        <v>25</v>
      </c>
      <c r="I3122" t="s">
        <v>26</v>
      </c>
      <c r="J3122" t="str">
        <f>IF(Churn_Data[[#This Row],[InternetService]]&lt;&gt;"No","Yes","No")</f>
        <v>Yes</v>
      </c>
      <c r="K3122" t="s">
        <v>24</v>
      </c>
      <c r="L3122" t="s">
        <v>25</v>
      </c>
      <c r="M3122" t="s">
        <v>25</v>
      </c>
      <c r="N3122" t="s">
        <v>24</v>
      </c>
      <c r="O3122" t="s">
        <v>25</v>
      </c>
      <c r="P3122" t="s">
        <v>24</v>
      </c>
      <c r="Q3122" t="s">
        <v>25</v>
      </c>
      <c r="R3122">
        <f>IF(Churn_Data[[#This Row],[Churn]]="Yes",1,0)</f>
        <v>0</v>
      </c>
      <c r="S3122" t="s">
        <v>24</v>
      </c>
      <c r="T3122">
        <f>(Churn_Data[[#This Row],[OnlineSecurity]]="Yes")+(Churn_Data[[#This Row],[OnlineBackup]]="Yes")+(Churn_Data[[#This Row],[DeviceProtection]]="Yes")+(Churn_Data[[#This Row],[TechSupport]]="Yes")+(Churn_Data[[#This Row],[StreamingTV]]="Yes")+(Churn_Data[[#This Row],[StreamingMovies]]="Yes")</f>
        <v>3</v>
      </c>
      <c r="U3122" t="s">
        <v>27</v>
      </c>
      <c r="V3122" t="s">
        <v>32</v>
      </c>
      <c r="W3122" t="str">
        <f>IF(ISNUMBER(SEARCH("automatic", Churn_Data[[#This Row],[PaymentMethod]])), "Automatic", "Manual")</f>
        <v>Manual</v>
      </c>
      <c r="X3122">
        <v>89.25</v>
      </c>
      <c r="Y3122" t="str">
        <f>IF(Churn_Data[[#This Row],[tenure]]&lt;=12,"0-1 Year",IF(Churn_Data[[#This Row],[tenure]]&lt;=24,"1-2 Years",IF(Churn_Data[[#This Row],[tenure]]&lt;=36,"2-3 Years",IF(Churn_Data[[#This Row],[tenure]]&lt;=48,"3-4 Years",IF(Churn_Data[[#This Row],[tenure]]&lt;=60,"4-5 Years","5+ Years")))))</f>
        <v>1-2 Years</v>
      </c>
      <c r="Z3122">
        <v>24</v>
      </c>
      <c r="AA3122">
        <v>2210.1999999999998</v>
      </c>
      <c r="AB3122">
        <f>IF(Churn_Data[[#This Row],[Churn]]="No",Churn_Data[[#This Row],[MonthlyCharges]],NA())</f>
        <v>89.25</v>
      </c>
      <c r="AC3122">
        <f>IF(Churn_Data[[#This Row],[Churn]]="No",Churn_Data[[#This Row],[tenure]],NA())</f>
        <v>24</v>
      </c>
      <c r="AD3122" t="e">
        <f>IF(Churn_Data[[#This Row],[Churn]]="Yes",Churn_Data[[#This Row],[MonthlyCharges]],NA())</f>
        <v>#N/A</v>
      </c>
      <c r="AE3122" t="e">
        <f>IF(Churn_Data[[#This Row],[Churn]]="Yes",Churn_Data[[#This Row],[tenure]],NA())</f>
        <v>#N/A</v>
      </c>
      <c r="AF3122">
        <v>2142</v>
      </c>
    </row>
    <row r="3123" spans="1:32" x14ac:dyDescent="0.3">
      <c r="A3123" t="s">
        <v>3156</v>
      </c>
      <c r="B3123" t="s">
        <v>23</v>
      </c>
      <c r="C3123" t="str">
        <f>IF(Churn_Data[[#This Row],[SeniorCitizen]]=1,"Yes","No")</f>
        <v>No</v>
      </c>
      <c r="D3123">
        <v>0</v>
      </c>
      <c r="E3123" t="s">
        <v>24</v>
      </c>
      <c r="F3123" t="s">
        <v>25</v>
      </c>
      <c r="G3123" t="s">
        <v>24</v>
      </c>
      <c r="H3123" t="s">
        <v>25</v>
      </c>
      <c r="I3123" t="s">
        <v>26</v>
      </c>
      <c r="J3123" t="str">
        <f>IF(Churn_Data[[#This Row],[InternetService]]&lt;&gt;"No","Yes","No")</f>
        <v>Yes</v>
      </c>
      <c r="K3123" t="s">
        <v>24</v>
      </c>
      <c r="L3123" t="s">
        <v>25</v>
      </c>
      <c r="M3123" t="s">
        <v>25</v>
      </c>
      <c r="N3123" t="s">
        <v>24</v>
      </c>
      <c r="O3123" t="s">
        <v>25</v>
      </c>
      <c r="P3123" t="s">
        <v>25</v>
      </c>
      <c r="Q3123" t="s">
        <v>25</v>
      </c>
      <c r="R3123">
        <f>IF(Churn_Data[[#This Row],[Churn]]="Yes",1,0)</f>
        <v>0</v>
      </c>
      <c r="S3123" t="s">
        <v>24</v>
      </c>
      <c r="T3123">
        <f>(Churn_Data[[#This Row],[OnlineSecurity]]="Yes")+(Churn_Data[[#This Row],[OnlineBackup]]="Yes")+(Churn_Data[[#This Row],[DeviceProtection]]="Yes")+(Churn_Data[[#This Row],[TechSupport]]="Yes")+(Churn_Data[[#This Row],[StreamingTV]]="Yes")+(Churn_Data[[#This Row],[StreamingMovies]]="Yes")</f>
        <v>2</v>
      </c>
      <c r="U3123" t="s">
        <v>27</v>
      </c>
      <c r="V3123" t="s">
        <v>32</v>
      </c>
      <c r="W3123" t="str">
        <f>IF(ISNUMBER(SEARCH("automatic", Churn_Data[[#This Row],[PaymentMethod]])), "Automatic", "Manual")</f>
        <v>Manual</v>
      </c>
      <c r="X3123">
        <v>80.150000000000006</v>
      </c>
      <c r="Y3123" t="str">
        <f>IF(Churn_Data[[#This Row],[tenure]]&lt;=12,"0-1 Year",IF(Churn_Data[[#This Row],[tenure]]&lt;=24,"1-2 Years",IF(Churn_Data[[#This Row],[tenure]]&lt;=36,"2-3 Years",IF(Churn_Data[[#This Row],[tenure]]&lt;=48,"3-4 Years",IF(Churn_Data[[#This Row],[tenure]]&lt;=60,"4-5 Years","5+ Years")))))</f>
        <v>0-1 Year</v>
      </c>
      <c r="Z3123">
        <v>2</v>
      </c>
      <c r="AA3123">
        <v>194.55</v>
      </c>
      <c r="AB3123">
        <f>IF(Churn_Data[[#This Row],[Churn]]="No",Churn_Data[[#This Row],[MonthlyCharges]],NA())</f>
        <v>80.150000000000006</v>
      </c>
      <c r="AC3123">
        <f>IF(Churn_Data[[#This Row],[Churn]]="No",Churn_Data[[#This Row],[tenure]],NA())</f>
        <v>2</v>
      </c>
      <c r="AD3123" t="e">
        <f>IF(Churn_Data[[#This Row],[Churn]]="Yes",Churn_Data[[#This Row],[MonthlyCharges]],NA())</f>
        <v>#N/A</v>
      </c>
      <c r="AE3123" t="e">
        <f>IF(Churn_Data[[#This Row],[Churn]]="Yes",Churn_Data[[#This Row],[tenure]],NA())</f>
        <v>#N/A</v>
      </c>
      <c r="AF3123">
        <v>160.30000000000001</v>
      </c>
    </row>
    <row r="3124" spans="1:32" x14ac:dyDescent="0.3">
      <c r="A3124" t="s">
        <v>3157</v>
      </c>
      <c r="B3124" t="s">
        <v>30</v>
      </c>
      <c r="C3124" t="str">
        <f>IF(Churn_Data[[#This Row],[SeniorCitizen]]=1,"Yes","No")</f>
        <v>No</v>
      </c>
      <c r="D3124">
        <v>0</v>
      </c>
      <c r="E3124" t="s">
        <v>24</v>
      </c>
      <c r="F3124" t="s">
        <v>25</v>
      </c>
      <c r="G3124" t="s">
        <v>24</v>
      </c>
      <c r="H3124" t="s">
        <v>25</v>
      </c>
      <c r="I3124" t="s">
        <v>120</v>
      </c>
      <c r="J3124" t="str">
        <f>IF(Churn_Data[[#This Row],[InternetService]]&lt;&gt;"No","Yes","No")</f>
        <v>Yes</v>
      </c>
      <c r="K3124" t="s">
        <v>24</v>
      </c>
      <c r="L3124" t="s">
        <v>24</v>
      </c>
      <c r="M3124" t="s">
        <v>25</v>
      </c>
      <c r="N3124" t="s">
        <v>24</v>
      </c>
      <c r="O3124" t="s">
        <v>24</v>
      </c>
      <c r="P3124" t="s">
        <v>25</v>
      </c>
      <c r="Q3124" t="s">
        <v>25</v>
      </c>
      <c r="R3124">
        <f>IF(Churn_Data[[#This Row],[Churn]]="Yes",1,0)</f>
        <v>0</v>
      </c>
      <c r="S3124" t="s">
        <v>24</v>
      </c>
      <c r="T3124">
        <f>(Churn_Data[[#This Row],[OnlineSecurity]]="Yes")+(Churn_Data[[#This Row],[OnlineBackup]]="Yes")+(Churn_Data[[#This Row],[DeviceProtection]]="Yes")+(Churn_Data[[#This Row],[TechSupport]]="Yes")+(Churn_Data[[#This Row],[StreamingTV]]="Yes")+(Churn_Data[[#This Row],[StreamingMovies]]="Yes")</f>
        <v>4</v>
      </c>
      <c r="U3124" t="s">
        <v>27</v>
      </c>
      <c r="V3124" t="s">
        <v>28</v>
      </c>
      <c r="W3124" t="str">
        <f>IF(ISNUMBER(SEARCH("automatic", Churn_Data[[#This Row],[PaymentMethod]])), "Automatic", "Manual")</f>
        <v>Manual</v>
      </c>
      <c r="X3124">
        <v>68.95</v>
      </c>
      <c r="Y3124" t="str">
        <f>IF(Churn_Data[[#This Row],[tenure]]&lt;=12,"0-1 Year",IF(Churn_Data[[#This Row],[tenure]]&lt;=24,"1-2 Years",IF(Churn_Data[[#This Row],[tenure]]&lt;=36,"2-3 Years",IF(Churn_Data[[#This Row],[tenure]]&lt;=48,"3-4 Years",IF(Churn_Data[[#This Row],[tenure]]&lt;=60,"4-5 Years","5+ Years")))))</f>
        <v>0-1 Year</v>
      </c>
      <c r="Z3124">
        <v>9</v>
      </c>
      <c r="AA3124">
        <v>593.85</v>
      </c>
      <c r="AB3124">
        <f>IF(Churn_Data[[#This Row],[Churn]]="No",Churn_Data[[#This Row],[MonthlyCharges]],NA())</f>
        <v>68.95</v>
      </c>
      <c r="AC3124">
        <f>IF(Churn_Data[[#This Row],[Churn]]="No",Churn_Data[[#This Row],[tenure]],NA())</f>
        <v>9</v>
      </c>
      <c r="AD3124" t="e">
        <f>IF(Churn_Data[[#This Row],[Churn]]="Yes",Churn_Data[[#This Row],[MonthlyCharges]],NA())</f>
        <v>#N/A</v>
      </c>
      <c r="AE3124" t="e">
        <f>IF(Churn_Data[[#This Row],[Churn]]="Yes",Churn_Data[[#This Row],[tenure]],NA())</f>
        <v>#N/A</v>
      </c>
      <c r="AF3124">
        <v>620.54999999999995</v>
      </c>
    </row>
    <row r="3125" spans="1:32" x14ac:dyDescent="0.3">
      <c r="A3125" t="s">
        <v>3158</v>
      </c>
      <c r="B3125" t="s">
        <v>30</v>
      </c>
      <c r="C3125" t="str">
        <f>IF(Churn_Data[[#This Row],[SeniorCitizen]]=1,"Yes","No")</f>
        <v>No</v>
      </c>
      <c r="D3125">
        <v>0</v>
      </c>
      <c r="E3125" t="s">
        <v>25</v>
      </c>
      <c r="F3125" t="s">
        <v>25</v>
      </c>
      <c r="G3125" t="s">
        <v>24</v>
      </c>
      <c r="H3125" t="s">
        <v>25</v>
      </c>
      <c r="I3125" t="s">
        <v>120</v>
      </c>
      <c r="J3125" t="str">
        <f>IF(Churn_Data[[#This Row],[InternetService]]&lt;&gt;"No","Yes","No")</f>
        <v>Yes</v>
      </c>
      <c r="K3125" t="s">
        <v>24</v>
      </c>
      <c r="L3125" t="s">
        <v>25</v>
      </c>
      <c r="M3125" t="s">
        <v>25</v>
      </c>
      <c r="N3125" t="s">
        <v>24</v>
      </c>
      <c r="O3125" t="s">
        <v>25</v>
      </c>
      <c r="P3125" t="s">
        <v>24</v>
      </c>
      <c r="Q3125" t="s">
        <v>25</v>
      </c>
      <c r="R3125">
        <f>IF(Churn_Data[[#This Row],[Churn]]="Yes",1,0)</f>
        <v>0</v>
      </c>
      <c r="S3125" t="s">
        <v>25</v>
      </c>
      <c r="T3125">
        <f>(Churn_Data[[#This Row],[OnlineSecurity]]="Yes")+(Churn_Data[[#This Row],[OnlineBackup]]="Yes")+(Churn_Data[[#This Row],[DeviceProtection]]="Yes")+(Churn_Data[[#This Row],[TechSupport]]="Yes")+(Churn_Data[[#This Row],[StreamingTV]]="Yes")+(Churn_Data[[#This Row],[StreamingMovies]]="Yes")</f>
        <v>3</v>
      </c>
      <c r="U3125" t="s">
        <v>27</v>
      </c>
      <c r="V3125" t="s">
        <v>28</v>
      </c>
      <c r="W3125" t="str">
        <f>IF(ISNUMBER(SEARCH("automatic", Churn_Data[[#This Row],[PaymentMethod]])), "Automatic", "Manual")</f>
        <v>Manual</v>
      </c>
      <c r="X3125">
        <v>64.95</v>
      </c>
      <c r="Y3125" t="str">
        <f>IF(Churn_Data[[#This Row],[tenure]]&lt;=12,"0-1 Year",IF(Churn_Data[[#This Row],[tenure]]&lt;=24,"1-2 Years",IF(Churn_Data[[#This Row],[tenure]]&lt;=36,"2-3 Years",IF(Churn_Data[[#This Row],[tenure]]&lt;=48,"3-4 Years",IF(Churn_Data[[#This Row],[tenure]]&lt;=60,"4-5 Years","5+ Years")))))</f>
        <v>0-1 Year</v>
      </c>
      <c r="Z3125">
        <v>9</v>
      </c>
      <c r="AA3125">
        <v>547.79999999999995</v>
      </c>
      <c r="AB3125">
        <f>IF(Churn_Data[[#This Row],[Churn]]="No",Churn_Data[[#This Row],[MonthlyCharges]],NA())</f>
        <v>64.95</v>
      </c>
      <c r="AC3125">
        <f>IF(Churn_Data[[#This Row],[Churn]]="No",Churn_Data[[#This Row],[tenure]],NA())</f>
        <v>9</v>
      </c>
      <c r="AD3125" t="e">
        <f>IF(Churn_Data[[#This Row],[Churn]]="Yes",Churn_Data[[#This Row],[MonthlyCharges]],NA())</f>
        <v>#N/A</v>
      </c>
      <c r="AE3125" t="e">
        <f>IF(Churn_Data[[#This Row],[Churn]]="Yes",Churn_Data[[#This Row],[tenure]],NA())</f>
        <v>#N/A</v>
      </c>
      <c r="AF3125">
        <v>584.54999999999995</v>
      </c>
    </row>
    <row r="3126" spans="1:32" x14ac:dyDescent="0.3">
      <c r="A3126" t="s">
        <v>3159</v>
      </c>
      <c r="B3126" t="s">
        <v>30</v>
      </c>
      <c r="C3126" t="str">
        <f>IF(Churn_Data[[#This Row],[SeniorCitizen]]=1,"Yes","No")</f>
        <v>No</v>
      </c>
      <c r="D3126">
        <v>0</v>
      </c>
      <c r="E3126" t="s">
        <v>24</v>
      </c>
      <c r="F3126" t="s">
        <v>24</v>
      </c>
      <c r="G3126" t="s">
        <v>24</v>
      </c>
      <c r="H3126" t="s">
        <v>25</v>
      </c>
      <c r="I3126" t="s">
        <v>120</v>
      </c>
      <c r="J3126" t="str">
        <f>IF(Churn_Data[[#This Row],[InternetService]]&lt;&gt;"No","Yes","No")</f>
        <v>Yes</v>
      </c>
      <c r="K3126" t="s">
        <v>24</v>
      </c>
      <c r="L3126" t="s">
        <v>24</v>
      </c>
      <c r="M3126" t="s">
        <v>25</v>
      </c>
      <c r="N3126" t="s">
        <v>24</v>
      </c>
      <c r="O3126" t="s">
        <v>25</v>
      </c>
      <c r="P3126" t="s">
        <v>24</v>
      </c>
      <c r="Q3126" t="s">
        <v>25</v>
      </c>
      <c r="R3126">
        <f>IF(Churn_Data[[#This Row],[Churn]]="Yes",1,0)</f>
        <v>0</v>
      </c>
      <c r="S3126" t="s">
        <v>24</v>
      </c>
      <c r="T3126">
        <f>(Churn_Data[[#This Row],[OnlineSecurity]]="Yes")+(Churn_Data[[#This Row],[OnlineBackup]]="Yes")+(Churn_Data[[#This Row],[DeviceProtection]]="Yes")+(Churn_Data[[#This Row],[TechSupport]]="Yes")+(Churn_Data[[#This Row],[StreamingTV]]="Yes")+(Churn_Data[[#This Row],[StreamingMovies]]="Yes")</f>
        <v>4</v>
      </c>
      <c r="U3126" t="s">
        <v>27</v>
      </c>
      <c r="V3126" t="s">
        <v>72</v>
      </c>
      <c r="W3126" t="str">
        <f>IF(ISNUMBER(SEARCH("automatic", Churn_Data[[#This Row],[PaymentMethod]])), "Automatic", "Manual")</f>
        <v>Automatic</v>
      </c>
      <c r="X3126">
        <v>70.3</v>
      </c>
      <c r="Y3126" t="str">
        <f>IF(Churn_Data[[#This Row],[tenure]]&lt;=12,"0-1 Year",IF(Churn_Data[[#This Row],[tenure]]&lt;=24,"1-2 Years",IF(Churn_Data[[#This Row],[tenure]]&lt;=36,"2-3 Years",IF(Churn_Data[[#This Row],[tenure]]&lt;=48,"3-4 Years",IF(Churn_Data[[#This Row],[tenure]]&lt;=60,"4-5 Years","5+ Years")))))</f>
        <v>1-2 Years</v>
      </c>
      <c r="Z3126">
        <v>24</v>
      </c>
      <c r="AA3126">
        <v>1706.45</v>
      </c>
      <c r="AB3126">
        <f>IF(Churn_Data[[#This Row],[Churn]]="No",Churn_Data[[#This Row],[MonthlyCharges]],NA())</f>
        <v>70.3</v>
      </c>
      <c r="AC3126">
        <f>IF(Churn_Data[[#This Row],[Churn]]="No",Churn_Data[[#This Row],[tenure]],NA())</f>
        <v>24</v>
      </c>
      <c r="AD3126" t="e">
        <f>IF(Churn_Data[[#This Row],[Churn]]="Yes",Churn_Data[[#This Row],[MonthlyCharges]],NA())</f>
        <v>#N/A</v>
      </c>
      <c r="AE3126" t="e">
        <f>IF(Churn_Data[[#This Row],[Churn]]="Yes",Churn_Data[[#This Row],[tenure]],NA())</f>
        <v>#N/A</v>
      </c>
      <c r="AF3126">
        <v>1687.2</v>
      </c>
    </row>
    <row r="3127" spans="1:32" x14ac:dyDescent="0.3">
      <c r="A3127" t="s">
        <v>3160</v>
      </c>
      <c r="B3127" t="s">
        <v>23</v>
      </c>
      <c r="C3127" t="str">
        <f>IF(Churn_Data[[#This Row],[SeniorCitizen]]=1,"Yes","No")</f>
        <v>No</v>
      </c>
      <c r="D3127">
        <v>0</v>
      </c>
      <c r="E3127" t="s">
        <v>25</v>
      </c>
      <c r="F3127" t="s">
        <v>25</v>
      </c>
      <c r="G3127" t="s">
        <v>24</v>
      </c>
      <c r="H3127" t="s">
        <v>25</v>
      </c>
      <c r="I3127" t="s">
        <v>120</v>
      </c>
      <c r="J3127" t="str">
        <f>IF(Churn_Data[[#This Row],[InternetService]]&lt;&gt;"No","Yes","No")</f>
        <v>Yes</v>
      </c>
      <c r="K3127" t="s">
        <v>24</v>
      </c>
      <c r="L3127" t="s">
        <v>24</v>
      </c>
      <c r="M3127" t="s">
        <v>25</v>
      </c>
      <c r="N3127" t="s">
        <v>24</v>
      </c>
      <c r="O3127" t="s">
        <v>24</v>
      </c>
      <c r="P3127" t="s">
        <v>24</v>
      </c>
      <c r="Q3127" t="s">
        <v>25</v>
      </c>
      <c r="R3127">
        <f>IF(Churn_Data[[#This Row],[Churn]]="Yes",1,0)</f>
        <v>0</v>
      </c>
      <c r="S3127" t="s">
        <v>24</v>
      </c>
      <c r="T3127">
        <f>(Churn_Data[[#This Row],[OnlineSecurity]]="Yes")+(Churn_Data[[#This Row],[OnlineBackup]]="Yes")+(Churn_Data[[#This Row],[DeviceProtection]]="Yes")+(Churn_Data[[#This Row],[TechSupport]]="Yes")+(Churn_Data[[#This Row],[StreamingTV]]="Yes")+(Churn_Data[[#This Row],[StreamingMovies]]="Yes")</f>
        <v>5</v>
      </c>
      <c r="U3127" t="s">
        <v>27</v>
      </c>
      <c r="V3127" t="s">
        <v>32</v>
      </c>
      <c r="W3127" t="str">
        <f>IF(ISNUMBER(SEARCH("automatic", Churn_Data[[#This Row],[PaymentMethod]])), "Automatic", "Manual")</f>
        <v>Manual</v>
      </c>
      <c r="X3127">
        <v>78.5</v>
      </c>
      <c r="Y3127" t="str">
        <f>IF(Churn_Data[[#This Row],[tenure]]&lt;=12,"0-1 Year",IF(Churn_Data[[#This Row],[tenure]]&lt;=24,"1-2 Years",IF(Churn_Data[[#This Row],[tenure]]&lt;=36,"2-3 Years",IF(Churn_Data[[#This Row],[tenure]]&lt;=48,"3-4 Years",IF(Churn_Data[[#This Row],[tenure]]&lt;=60,"4-5 Years","5+ Years")))))</f>
        <v>0-1 Year</v>
      </c>
      <c r="Z3127">
        <v>7</v>
      </c>
      <c r="AA3127">
        <v>571.04999999999995</v>
      </c>
      <c r="AB3127">
        <f>IF(Churn_Data[[#This Row],[Churn]]="No",Churn_Data[[#This Row],[MonthlyCharges]],NA())</f>
        <v>78.5</v>
      </c>
      <c r="AC3127">
        <f>IF(Churn_Data[[#This Row],[Churn]]="No",Churn_Data[[#This Row],[tenure]],NA())</f>
        <v>7</v>
      </c>
      <c r="AD3127" t="e">
        <f>IF(Churn_Data[[#This Row],[Churn]]="Yes",Churn_Data[[#This Row],[MonthlyCharges]],NA())</f>
        <v>#N/A</v>
      </c>
      <c r="AE3127" t="e">
        <f>IF(Churn_Data[[#This Row],[Churn]]="Yes",Churn_Data[[#This Row],[tenure]],NA())</f>
        <v>#N/A</v>
      </c>
      <c r="AF3127">
        <v>549.5</v>
      </c>
    </row>
    <row r="3128" spans="1:32" x14ac:dyDescent="0.3">
      <c r="A3128" t="s">
        <v>3161</v>
      </c>
      <c r="B3128" t="s">
        <v>30</v>
      </c>
      <c r="C3128" t="str">
        <f>IF(Churn_Data[[#This Row],[SeniorCitizen]]=1,"Yes","No")</f>
        <v>No</v>
      </c>
      <c r="D3128">
        <v>0</v>
      </c>
      <c r="E3128" t="s">
        <v>25</v>
      </c>
      <c r="F3128" t="s">
        <v>25</v>
      </c>
      <c r="G3128" t="s">
        <v>24</v>
      </c>
      <c r="H3128" t="s">
        <v>25</v>
      </c>
      <c r="I3128" t="s">
        <v>120</v>
      </c>
      <c r="J3128" t="str">
        <f>IF(Churn_Data[[#This Row],[InternetService]]&lt;&gt;"No","Yes","No")</f>
        <v>Yes</v>
      </c>
      <c r="K3128" t="s">
        <v>24</v>
      </c>
      <c r="L3128" t="s">
        <v>25</v>
      </c>
      <c r="M3128" t="s">
        <v>25</v>
      </c>
      <c r="N3128" t="s">
        <v>24</v>
      </c>
      <c r="O3128" t="s">
        <v>25</v>
      </c>
      <c r="P3128" t="s">
        <v>25</v>
      </c>
      <c r="Q3128" t="s">
        <v>25</v>
      </c>
      <c r="R3128">
        <f>IF(Churn_Data[[#This Row],[Churn]]="Yes",1,0)</f>
        <v>0</v>
      </c>
      <c r="S3128" t="s">
        <v>25</v>
      </c>
      <c r="T3128">
        <f>(Churn_Data[[#This Row],[OnlineSecurity]]="Yes")+(Churn_Data[[#This Row],[OnlineBackup]]="Yes")+(Churn_Data[[#This Row],[DeviceProtection]]="Yes")+(Churn_Data[[#This Row],[TechSupport]]="Yes")+(Churn_Data[[#This Row],[StreamingTV]]="Yes")+(Churn_Data[[#This Row],[StreamingMovies]]="Yes")</f>
        <v>2</v>
      </c>
      <c r="U3128" t="s">
        <v>27</v>
      </c>
      <c r="V3128" t="s">
        <v>32</v>
      </c>
      <c r="W3128" t="str">
        <f>IF(ISNUMBER(SEARCH("automatic", Churn_Data[[#This Row],[PaymentMethod]])), "Automatic", "Manual")</f>
        <v>Manual</v>
      </c>
      <c r="X3128">
        <v>54.95</v>
      </c>
      <c r="Y3128" t="str">
        <f>IF(Churn_Data[[#This Row],[tenure]]&lt;=12,"0-1 Year",IF(Churn_Data[[#This Row],[tenure]]&lt;=24,"1-2 Years",IF(Churn_Data[[#This Row],[tenure]]&lt;=36,"2-3 Years",IF(Churn_Data[[#This Row],[tenure]]&lt;=48,"3-4 Years",IF(Churn_Data[[#This Row],[tenure]]&lt;=60,"4-5 Years","5+ Years")))))</f>
        <v>1-2 Years</v>
      </c>
      <c r="Z3128">
        <v>24</v>
      </c>
      <c r="AA3128">
        <v>1348.5</v>
      </c>
      <c r="AB3128">
        <f>IF(Churn_Data[[#This Row],[Churn]]="No",Churn_Data[[#This Row],[MonthlyCharges]],NA())</f>
        <v>54.95</v>
      </c>
      <c r="AC3128">
        <f>IF(Churn_Data[[#This Row],[Churn]]="No",Churn_Data[[#This Row],[tenure]],NA())</f>
        <v>24</v>
      </c>
      <c r="AD3128" t="e">
        <f>IF(Churn_Data[[#This Row],[Churn]]="Yes",Churn_Data[[#This Row],[MonthlyCharges]],NA())</f>
        <v>#N/A</v>
      </c>
      <c r="AE3128" t="e">
        <f>IF(Churn_Data[[#This Row],[Churn]]="Yes",Churn_Data[[#This Row],[tenure]],NA())</f>
        <v>#N/A</v>
      </c>
      <c r="AF3128">
        <v>1318.8</v>
      </c>
    </row>
    <row r="3129" spans="1:32" x14ac:dyDescent="0.3">
      <c r="A3129" t="s">
        <v>3162</v>
      </c>
      <c r="B3129" t="s">
        <v>23</v>
      </c>
      <c r="C3129" t="str">
        <f>IF(Churn_Data[[#This Row],[SeniorCitizen]]=1,"Yes","No")</f>
        <v>Yes</v>
      </c>
      <c r="D3129">
        <v>1</v>
      </c>
      <c r="E3129" t="s">
        <v>25</v>
      </c>
      <c r="F3129" t="s">
        <v>25</v>
      </c>
      <c r="G3129" t="s">
        <v>24</v>
      </c>
      <c r="H3129" t="s">
        <v>25</v>
      </c>
      <c r="I3129" t="s">
        <v>26</v>
      </c>
      <c r="J3129" t="str">
        <f>IF(Churn_Data[[#This Row],[InternetService]]&lt;&gt;"No","Yes","No")</f>
        <v>Yes</v>
      </c>
      <c r="K3129" t="s">
        <v>24</v>
      </c>
      <c r="L3129" t="s">
        <v>24</v>
      </c>
      <c r="M3129" t="s">
        <v>25</v>
      </c>
      <c r="N3129" t="s">
        <v>24</v>
      </c>
      <c r="O3129" t="s">
        <v>24</v>
      </c>
      <c r="P3129" t="s">
        <v>24</v>
      </c>
      <c r="Q3129" t="s">
        <v>24</v>
      </c>
      <c r="R3129">
        <f>IF(Churn_Data[[#This Row],[Churn]]="Yes",1,0)</f>
        <v>1</v>
      </c>
      <c r="S3129" t="s">
        <v>24</v>
      </c>
      <c r="T3129">
        <f>(Churn_Data[[#This Row],[OnlineSecurity]]="Yes")+(Churn_Data[[#This Row],[OnlineBackup]]="Yes")+(Churn_Data[[#This Row],[DeviceProtection]]="Yes")+(Churn_Data[[#This Row],[TechSupport]]="Yes")+(Churn_Data[[#This Row],[StreamingTV]]="Yes")+(Churn_Data[[#This Row],[StreamingMovies]]="Yes")</f>
        <v>5</v>
      </c>
      <c r="U3129" t="s">
        <v>27</v>
      </c>
      <c r="V3129" t="s">
        <v>72</v>
      </c>
      <c r="W3129" t="str">
        <f>IF(ISNUMBER(SEARCH("automatic", Churn_Data[[#This Row],[PaymentMethod]])), "Automatic", "Manual")</f>
        <v>Automatic</v>
      </c>
      <c r="X3129">
        <v>108.15</v>
      </c>
      <c r="Y3129" t="str">
        <f>IF(Churn_Data[[#This Row],[tenure]]&lt;=12,"0-1 Year",IF(Churn_Data[[#This Row],[tenure]]&lt;=24,"1-2 Years",IF(Churn_Data[[#This Row],[tenure]]&lt;=36,"2-3 Years",IF(Churn_Data[[#This Row],[tenure]]&lt;=48,"3-4 Years",IF(Churn_Data[[#This Row],[tenure]]&lt;=60,"4-5 Years","5+ Years")))))</f>
        <v>3-4 Years</v>
      </c>
      <c r="Z3129">
        <v>43</v>
      </c>
      <c r="AA3129">
        <v>4600.7</v>
      </c>
      <c r="AB3129" t="e">
        <f>IF(Churn_Data[[#This Row],[Churn]]="No",Churn_Data[[#This Row],[MonthlyCharges]],NA())</f>
        <v>#N/A</v>
      </c>
      <c r="AC3129" t="e">
        <f>IF(Churn_Data[[#This Row],[Churn]]="No",Churn_Data[[#This Row],[tenure]],NA())</f>
        <v>#N/A</v>
      </c>
      <c r="AD3129">
        <f>IF(Churn_Data[[#This Row],[Churn]]="Yes",Churn_Data[[#This Row],[MonthlyCharges]],NA())</f>
        <v>108.15</v>
      </c>
      <c r="AE3129">
        <f>IF(Churn_Data[[#This Row],[Churn]]="Yes",Churn_Data[[#This Row],[tenure]],NA())</f>
        <v>43</v>
      </c>
      <c r="AF3129">
        <v>4650.45</v>
      </c>
    </row>
    <row r="3130" spans="1:32" x14ac:dyDescent="0.3">
      <c r="A3130" t="s">
        <v>3163</v>
      </c>
      <c r="B3130" t="s">
        <v>30</v>
      </c>
      <c r="C3130" t="str">
        <f>IF(Churn_Data[[#This Row],[SeniorCitizen]]=1,"Yes","No")</f>
        <v>No</v>
      </c>
      <c r="D3130">
        <v>0</v>
      </c>
      <c r="E3130" t="s">
        <v>25</v>
      </c>
      <c r="F3130" t="s">
        <v>25</v>
      </c>
      <c r="G3130" t="s">
        <v>24</v>
      </c>
      <c r="H3130" t="s">
        <v>25</v>
      </c>
      <c r="I3130" t="s">
        <v>120</v>
      </c>
      <c r="J3130" t="str">
        <f>IF(Churn_Data[[#This Row],[InternetService]]&lt;&gt;"No","Yes","No")</f>
        <v>Yes</v>
      </c>
      <c r="K3130" t="s">
        <v>24</v>
      </c>
      <c r="L3130" t="s">
        <v>24</v>
      </c>
      <c r="M3130" t="s">
        <v>25</v>
      </c>
      <c r="N3130" t="s">
        <v>24</v>
      </c>
      <c r="O3130" t="s">
        <v>25</v>
      </c>
      <c r="P3130" t="s">
        <v>25</v>
      </c>
      <c r="Q3130" t="s">
        <v>25</v>
      </c>
      <c r="R3130">
        <f>IF(Churn_Data[[#This Row],[Churn]]="Yes",1,0)</f>
        <v>0</v>
      </c>
      <c r="S3130" t="s">
        <v>24</v>
      </c>
      <c r="T3130">
        <f>(Churn_Data[[#This Row],[OnlineSecurity]]="Yes")+(Churn_Data[[#This Row],[OnlineBackup]]="Yes")+(Churn_Data[[#This Row],[DeviceProtection]]="Yes")+(Churn_Data[[#This Row],[TechSupport]]="Yes")+(Churn_Data[[#This Row],[StreamingTV]]="Yes")+(Churn_Data[[#This Row],[StreamingMovies]]="Yes")</f>
        <v>3</v>
      </c>
      <c r="U3130" t="s">
        <v>27</v>
      </c>
      <c r="V3130" t="s">
        <v>28</v>
      </c>
      <c r="W3130" t="str">
        <f>IF(ISNUMBER(SEARCH("automatic", Churn_Data[[#This Row],[PaymentMethod]])), "Automatic", "Manual")</f>
        <v>Manual</v>
      </c>
      <c r="X3130">
        <v>61.9</v>
      </c>
      <c r="Y3130" t="str">
        <f>IF(Churn_Data[[#This Row],[tenure]]&lt;=12,"0-1 Year",IF(Churn_Data[[#This Row],[tenure]]&lt;=24,"1-2 Years",IF(Churn_Data[[#This Row],[tenure]]&lt;=36,"2-3 Years",IF(Churn_Data[[#This Row],[tenure]]&lt;=48,"3-4 Years",IF(Churn_Data[[#This Row],[tenure]]&lt;=60,"4-5 Years","5+ Years")))))</f>
        <v>3-4 Years</v>
      </c>
      <c r="Z3130">
        <v>40</v>
      </c>
      <c r="AA3130">
        <v>2647.1</v>
      </c>
      <c r="AB3130">
        <f>IF(Churn_Data[[#This Row],[Churn]]="No",Churn_Data[[#This Row],[MonthlyCharges]],NA())</f>
        <v>61.9</v>
      </c>
      <c r="AC3130">
        <f>IF(Churn_Data[[#This Row],[Churn]]="No",Churn_Data[[#This Row],[tenure]],NA())</f>
        <v>40</v>
      </c>
      <c r="AD3130" t="e">
        <f>IF(Churn_Data[[#This Row],[Churn]]="Yes",Churn_Data[[#This Row],[MonthlyCharges]],NA())</f>
        <v>#N/A</v>
      </c>
      <c r="AE3130" t="e">
        <f>IF(Churn_Data[[#This Row],[Churn]]="Yes",Churn_Data[[#This Row],[tenure]],NA())</f>
        <v>#N/A</v>
      </c>
      <c r="AF3130">
        <v>2476</v>
      </c>
    </row>
    <row r="3131" spans="1:32" x14ac:dyDescent="0.3">
      <c r="A3131" t="s">
        <v>3164</v>
      </c>
      <c r="B3131" t="s">
        <v>30</v>
      </c>
      <c r="C3131" t="str">
        <f>IF(Churn_Data[[#This Row],[SeniorCitizen]]=1,"Yes","No")</f>
        <v>No</v>
      </c>
      <c r="D3131">
        <v>0</v>
      </c>
      <c r="E3131" t="s">
        <v>25</v>
      </c>
      <c r="F3131" t="s">
        <v>25</v>
      </c>
      <c r="G3131" t="s">
        <v>24</v>
      </c>
      <c r="H3131" t="s">
        <v>25</v>
      </c>
      <c r="I3131" t="s">
        <v>120</v>
      </c>
      <c r="J3131" t="str">
        <f>IF(Churn_Data[[#This Row],[InternetService]]&lt;&gt;"No","Yes","No")</f>
        <v>Yes</v>
      </c>
      <c r="K3131" t="s">
        <v>24</v>
      </c>
      <c r="L3131" t="s">
        <v>24</v>
      </c>
      <c r="M3131" t="s">
        <v>25</v>
      </c>
      <c r="N3131" t="s">
        <v>24</v>
      </c>
      <c r="O3131" t="s">
        <v>24</v>
      </c>
      <c r="P3131" t="s">
        <v>25</v>
      </c>
      <c r="Q3131" t="s">
        <v>25</v>
      </c>
      <c r="R3131">
        <f>IF(Churn_Data[[#This Row],[Churn]]="Yes",1,0)</f>
        <v>0</v>
      </c>
      <c r="S3131" t="s">
        <v>24</v>
      </c>
      <c r="T3131">
        <f>(Churn_Data[[#This Row],[OnlineSecurity]]="Yes")+(Churn_Data[[#This Row],[OnlineBackup]]="Yes")+(Churn_Data[[#This Row],[DeviceProtection]]="Yes")+(Churn_Data[[#This Row],[TechSupport]]="Yes")+(Churn_Data[[#This Row],[StreamingTV]]="Yes")+(Churn_Data[[#This Row],[StreamingMovies]]="Yes")</f>
        <v>4</v>
      </c>
      <c r="U3131" t="s">
        <v>27</v>
      </c>
      <c r="V3131" t="s">
        <v>28</v>
      </c>
      <c r="W3131" t="str">
        <f>IF(ISNUMBER(SEARCH("automatic", Churn_Data[[#This Row],[PaymentMethod]])), "Automatic", "Manual")</f>
        <v>Manual</v>
      </c>
      <c r="X3131">
        <v>69.900000000000006</v>
      </c>
      <c r="Y3131" t="str">
        <f>IF(Churn_Data[[#This Row],[tenure]]&lt;=12,"0-1 Year",IF(Churn_Data[[#This Row],[tenure]]&lt;=24,"1-2 Years",IF(Churn_Data[[#This Row],[tenure]]&lt;=36,"2-3 Years",IF(Churn_Data[[#This Row],[tenure]]&lt;=48,"3-4 Years",IF(Churn_Data[[#This Row],[tenure]]&lt;=60,"4-5 Years","5+ Years")))))</f>
        <v>4-5 Years</v>
      </c>
      <c r="Z3131">
        <v>54</v>
      </c>
      <c r="AA3131">
        <v>3883.3</v>
      </c>
      <c r="AB3131">
        <f>IF(Churn_Data[[#This Row],[Churn]]="No",Churn_Data[[#This Row],[MonthlyCharges]],NA())</f>
        <v>69.900000000000006</v>
      </c>
      <c r="AC3131">
        <f>IF(Churn_Data[[#This Row],[Churn]]="No",Churn_Data[[#This Row],[tenure]],NA())</f>
        <v>54</v>
      </c>
      <c r="AD3131" t="e">
        <f>IF(Churn_Data[[#This Row],[Churn]]="Yes",Churn_Data[[#This Row],[MonthlyCharges]],NA())</f>
        <v>#N/A</v>
      </c>
      <c r="AE3131" t="e">
        <f>IF(Churn_Data[[#This Row],[Churn]]="Yes",Churn_Data[[#This Row],[tenure]],NA())</f>
        <v>#N/A</v>
      </c>
      <c r="AF3131">
        <v>3774.6</v>
      </c>
    </row>
    <row r="3132" spans="1:32" x14ac:dyDescent="0.3">
      <c r="A3132" t="s">
        <v>3165</v>
      </c>
      <c r="B3132" t="s">
        <v>30</v>
      </c>
      <c r="C3132" t="str">
        <f>IF(Churn_Data[[#This Row],[SeniorCitizen]]=1,"Yes","No")</f>
        <v>No</v>
      </c>
      <c r="D3132">
        <v>0</v>
      </c>
      <c r="E3132" t="s">
        <v>24</v>
      </c>
      <c r="F3132" t="s">
        <v>24</v>
      </c>
      <c r="G3132" t="s">
        <v>24</v>
      </c>
      <c r="H3132" t="s">
        <v>25</v>
      </c>
      <c r="I3132" t="s">
        <v>26</v>
      </c>
      <c r="J3132" t="str">
        <f>IF(Churn_Data[[#This Row],[InternetService]]&lt;&gt;"No","Yes","No")</f>
        <v>Yes</v>
      </c>
      <c r="K3132" t="s">
        <v>24</v>
      </c>
      <c r="L3132" t="s">
        <v>25</v>
      </c>
      <c r="M3132" t="s">
        <v>25</v>
      </c>
      <c r="N3132" t="s">
        <v>24</v>
      </c>
      <c r="O3132" t="s">
        <v>24</v>
      </c>
      <c r="P3132" t="s">
        <v>24</v>
      </c>
      <c r="Q3132" t="s">
        <v>24</v>
      </c>
      <c r="R3132">
        <f>IF(Churn_Data[[#This Row],[Churn]]="Yes",1,0)</f>
        <v>1</v>
      </c>
      <c r="S3132" t="s">
        <v>24</v>
      </c>
      <c r="T3132">
        <f>(Churn_Data[[#This Row],[OnlineSecurity]]="Yes")+(Churn_Data[[#This Row],[OnlineBackup]]="Yes")+(Churn_Data[[#This Row],[DeviceProtection]]="Yes")+(Churn_Data[[#This Row],[TechSupport]]="Yes")+(Churn_Data[[#This Row],[StreamingTV]]="Yes")+(Churn_Data[[#This Row],[StreamingMovies]]="Yes")</f>
        <v>4</v>
      </c>
      <c r="U3132" t="s">
        <v>27</v>
      </c>
      <c r="V3132" t="s">
        <v>32</v>
      </c>
      <c r="W3132" t="str">
        <f>IF(ISNUMBER(SEARCH("automatic", Churn_Data[[#This Row],[PaymentMethod]])), "Automatic", "Manual")</f>
        <v>Manual</v>
      </c>
      <c r="X3132">
        <v>99.85</v>
      </c>
      <c r="Y3132" t="str">
        <f>IF(Churn_Data[[#This Row],[tenure]]&lt;=12,"0-1 Year",IF(Churn_Data[[#This Row],[tenure]]&lt;=24,"1-2 Years",IF(Churn_Data[[#This Row],[tenure]]&lt;=36,"2-3 Years",IF(Churn_Data[[#This Row],[tenure]]&lt;=48,"3-4 Years",IF(Churn_Data[[#This Row],[tenure]]&lt;=60,"4-5 Years","5+ Years")))))</f>
        <v>1-2 Years</v>
      </c>
      <c r="Z3132">
        <v>23</v>
      </c>
      <c r="AA3132">
        <v>2331.3000000000002</v>
      </c>
      <c r="AB3132" t="e">
        <f>IF(Churn_Data[[#This Row],[Churn]]="No",Churn_Data[[#This Row],[MonthlyCharges]],NA())</f>
        <v>#N/A</v>
      </c>
      <c r="AC3132" t="e">
        <f>IF(Churn_Data[[#This Row],[Churn]]="No",Churn_Data[[#This Row],[tenure]],NA())</f>
        <v>#N/A</v>
      </c>
      <c r="AD3132">
        <f>IF(Churn_Data[[#This Row],[Churn]]="Yes",Churn_Data[[#This Row],[MonthlyCharges]],NA())</f>
        <v>99.85</v>
      </c>
      <c r="AE3132">
        <f>IF(Churn_Data[[#This Row],[Churn]]="Yes",Churn_Data[[#This Row],[tenure]],NA())</f>
        <v>23</v>
      </c>
      <c r="AF3132">
        <v>2296.5500000000002</v>
      </c>
    </row>
    <row r="3133" spans="1:32" x14ac:dyDescent="0.3">
      <c r="A3133" t="s">
        <v>3166</v>
      </c>
      <c r="B3133" t="s">
        <v>30</v>
      </c>
      <c r="C3133" t="str">
        <f>IF(Churn_Data[[#This Row],[SeniorCitizen]]=1,"Yes","No")</f>
        <v>No</v>
      </c>
      <c r="D3133">
        <v>0</v>
      </c>
      <c r="E3133" t="s">
        <v>25</v>
      </c>
      <c r="F3133" t="s">
        <v>25</v>
      </c>
      <c r="G3133" t="s">
        <v>24</v>
      </c>
      <c r="H3133" t="s">
        <v>25</v>
      </c>
      <c r="I3133" t="s">
        <v>120</v>
      </c>
      <c r="J3133" t="str">
        <f>IF(Churn_Data[[#This Row],[InternetService]]&lt;&gt;"No","Yes","No")</f>
        <v>Yes</v>
      </c>
      <c r="K3133" t="s">
        <v>24</v>
      </c>
      <c r="L3133" t="s">
        <v>24</v>
      </c>
      <c r="M3133" t="s">
        <v>25</v>
      </c>
      <c r="N3133" t="s">
        <v>24</v>
      </c>
      <c r="O3133" t="s">
        <v>25</v>
      </c>
      <c r="P3133" t="s">
        <v>25</v>
      </c>
      <c r="Q3133" t="s">
        <v>25</v>
      </c>
      <c r="R3133">
        <f>IF(Churn_Data[[#This Row],[Churn]]="Yes",1,0)</f>
        <v>0</v>
      </c>
      <c r="S3133" t="s">
        <v>25</v>
      </c>
      <c r="T3133">
        <f>(Churn_Data[[#This Row],[OnlineSecurity]]="Yes")+(Churn_Data[[#This Row],[OnlineBackup]]="Yes")+(Churn_Data[[#This Row],[DeviceProtection]]="Yes")+(Churn_Data[[#This Row],[TechSupport]]="Yes")+(Churn_Data[[#This Row],[StreamingTV]]="Yes")+(Churn_Data[[#This Row],[StreamingMovies]]="Yes")</f>
        <v>3</v>
      </c>
      <c r="U3133" t="s">
        <v>27</v>
      </c>
      <c r="V3133" t="s">
        <v>46</v>
      </c>
      <c r="W3133" t="str">
        <f>IF(ISNUMBER(SEARCH("automatic", Churn_Data[[#This Row],[PaymentMethod]])), "Automatic", "Manual")</f>
        <v>Automatic</v>
      </c>
      <c r="X3133">
        <v>60.45</v>
      </c>
      <c r="Y3133" t="str">
        <f>IF(Churn_Data[[#This Row],[tenure]]&lt;=12,"0-1 Year",IF(Churn_Data[[#This Row],[tenure]]&lt;=24,"1-2 Years",IF(Churn_Data[[#This Row],[tenure]]&lt;=36,"2-3 Years",IF(Churn_Data[[#This Row],[tenure]]&lt;=48,"3-4 Years",IF(Churn_Data[[#This Row],[tenure]]&lt;=60,"4-5 Years","5+ Years")))))</f>
        <v>1-2 Years</v>
      </c>
      <c r="Z3133">
        <v>24</v>
      </c>
      <c r="AA3133">
        <v>1440.75</v>
      </c>
      <c r="AB3133">
        <f>IF(Churn_Data[[#This Row],[Churn]]="No",Churn_Data[[#This Row],[MonthlyCharges]],NA())</f>
        <v>60.45</v>
      </c>
      <c r="AC3133">
        <f>IF(Churn_Data[[#This Row],[Churn]]="No",Churn_Data[[#This Row],[tenure]],NA())</f>
        <v>24</v>
      </c>
      <c r="AD3133" t="e">
        <f>IF(Churn_Data[[#This Row],[Churn]]="Yes",Churn_Data[[#This Row],[MonthlyCharges]],NA())</f>
        <v>#N/A</v>
      </c>
      <c r="AE3133" t="e">
        <f>IF(Churn_Data[[#This Row],[Churn]]="Yes",Churn_Data[[#This Row],[tenure]],NA())</f>
        <v>#N/A</v>
      </c>
      <c r="AF3133">
        <v>1450.8</v>
      </c>
    </row>
    <row r="3134" spans="1:32" x14ac:dyDescent="0.3">
      <c r="A3134" t="s">
        <v>3167</v>
      </c>
      <c r="B3134" t="s">
        <v>23</v>
      </c>
      <c r="C3134" t="str">
        <f>IF(Churn_Data[[#This Row],[SeniorCitizen]]=1,"Yes","No")</f>
        <v>No</v>
      </c>
      <c r="D3134">
        <v>0</v>
      </c>
      <c r="E3134" t="s">
        <v>25</v>
      </c>
      <c r="F3134" t="s">
        <v>25</v>
      </c>
      <c r="G3134" t="s">
        <v>24</v>
      </c>
      <c r="H3134" t="s">
        <v>25</v>
      </c>
      <c r="I3134" t="s">
        <v>120</v>
      </c>
      <c r="J3134" t="str">
        <f>IF(Churn_Data[[#This Row],[InternetService]]&lt;&gt;"No","Yes","No")</f>
        <v>Yes</v>
      </c>
      <c r="K3134" t="s">
        <v>24</v>
      </c>
      <c r="L3134" t="s">
        <v>25</v>
      </c>
      <c r="M3134" t="s">
        <v>25</v>
      </c>
      <c r="N3134" t="s">
        <v>24</v>
      </c>
      <c r="O3134" t="s">
        <v>24</v>
      </c>
      <c r="P3134" t="s">
        <v>24</v>
      </c>
      <c r="Q3134" t="s">
        <v>25</v>
      </c>
      <c r="R3134">
        <f>IF(Churn_Data[[#This Row],[Churn]]="Yes",1,0)</f>
        <v>0</v>
      </c>
      <c r="S3134" t="s">
        <v>24</v>
      </c>
      <c r="T3134">
        <f>(Churn_Data[[#This Row],[OnlineSecurity]]="Yes")+(Churn_Data[[#This Row],[OnlineBackup]]="Yes")+(Churn_Data[[#This Row],[DeviceProtection]]="Yes")+(Churn_Data[[#This Row],[TechSupport]]="Yes")+(Churn_Data[[#This Row],[StreamingTV]]="Yes")+(Churn_Data[[#This Row],[StreamingMovies]]="Yes")</f>
        <v>4</v>
      </c>
      <c r="U3134" t="s">
        <v>27</v>
      </c>
      <c r="V3134" t="s">
        <v>72</v>
      </c>
      <c r="W3134" t="str">
        <f>IF(ISNUMBER(SEARCH("automatic", Churn_Data[[#This Row],[PaymentMethod]])), "Automatic", "Manual")</f>
        <v>Automatic</v>
      </c>
      <c r="X3134">
        <v>76.150000000000006</v>
      </c>
      <c r="Y3134" t="str">
        <f>IF(Churn_Data[[#This Row],[tenure]]&lt;=12,"0-1 Year",IF(Churn_Data[[#This Row],[tenure]]&lt;=24,"1-2 Years",IF(Churn_Data[[#This Row],[tenure]]&lt;=36,"2-3 Years",IF(Churn_Data[[#This Row],[tenure]]&lt;=48,"3-4 Years",IF(Churn_Data[[#This Row],[tenure]]&lt;=60,"4-5 Years","5+ Years")))))</f>
        <v>2-3 Years</v>
      </c>
      <c r="Z3134">
        <v>25</v>
      </c>
      <c r="AA3134">
        <v>1992.95</v>
      </c>
      <c r="AB3134">
        <f>IF(Churn_Data[[#This Row],[Churn]]="No",Churn_Data[[#This Row],[MonthlyCharges]],NA())</f>
        <v>76.150000000000006</v>
      </c>
      <c r="AC3134">
        <f>IF(Churn_Data[[#This Row],[Churn]]="No",Churn_Data[[#This Row],[tenure]],NA())</f>
        <v>25</v>
      </c>
      <c r="AD3134" t="e">
        <f>IF(Churn_Data[[#This Row],[Churn]]="Yes",Churn_Data[[#This Row],[MonthlyCharges]],NA())</f>
        <v>#N/A</v>
      </c>
      <c r="AE3134" t="e">
        <f>IF(Churn_Data[[#This Row],[Churn]]="Yes",Churn_Data[[#This Row],[tenure]],NA())</f>
        <v>#N/A</v>
      </c>
      <c r="AF3134">
        <v>1903.75</v>
      </c>
    </row>
    <row r="3135" spans="1:32" x14ac:dyDescent="0.3">
      <c r="A3135" t="s">
        <v>3168</v>
      </c>
      <c r="B3135" t="s">
        <v>23</v>
      </c>
      <c r="C3135" t="str">
        <f>IF(Churn_Data[[#This Row],[SeniorCitizen]]=1,"Yes","No")</f>
        <v>Yes</v>
      </c>
      <c r="D3135">
        <v>1</v>
      </c>
      <c r="E3135" t="s">
        <v>25</v>
      </c>
      <c r="F3135" t="s">
        <v>25</v>
      </c>
      <c r="G3135" t="s">
        <v>24</v>
      </c>
      <c r="H3135" t="s">
        <v>25</v>
      </c>
      <c r="I3135" t="s">
        <v>120</v>
      </c>
      <c r="J3135" t="str">
        <f>IF(Churn_Data[[#This Row],[InternetService]]&lt;&gt;"No","Yes","No")</f>
        <v>Yes</v>
      </c>
      <c r="K3135" t="s">
        <v>24</v>
      </c>
      <c r="L3135" t="s">
        <v>24</v>
      </c>
      <c r="M3135" t="s">
        <v>25</v>
      </c>
      <c r="N3135" t="s">
        <v>24</v>
      </c>
      <c r="O3135" t="s">
        <v>25</v>
      </c>
      <c r="P3135" t="s">
        <v>25</v>
      </c>
      <c r="Q3135" t="s">
        <v>25</v>
      </c>
      <c r="R3135">
        <f>IF(Churn_Data[[#This Row],[Churn]]="Yes",1,0)</f>
        <v>0</v>
      </c>
      <c r="S3135" t="s">
        <v>25</v>
      </c>
      <c r="T3135">
        <f>(Churn_Data[[#This Row],[OnlineSecurity]]="Yes")+(Churn_Data[[#This Row],[OnlineBackup]]="Yes")+(Churn_Data[[#This Row],[DeviceProtection]]="Yes")+(Churn_Data[[#This Row],[TechSupport]]="Yes")+(Churn_Data[[#This Row],[StreamingTV]]="Yes")+(Churn_Data[[#This Row],[StreamingMovies]]="Yes")</f>
        <v>3</v>
      </c>
      <c r="U3135" t="s">
        <v>27</v>
      </c>
      <c r="V3135" t="s">
        <v>72</v>
      </c>
      <c r="W3135" t="str">
        <f>IF(ISNUMBER(SEARCH("automatic", Churn_Data[[#This Row],[PaymentMethod]])), "Automatic", "Manual")</f>
        <v>Automatic</v>
      </c>
      <c r="X3135">
        <v>59.9</v>
      </c>
      <c r="Y3135" t="str">
        <f>IF(Churn_Data[[#This Row],[tenure]]&lt;=12,"0-1 Year",IF(Churn_Data[[#This Row],[tenure]]&lt;=24,"1-2 Years",IF(Churn_Data[[#This Row],[tenure]]&lt;=36,"2-3 Years",IF(Churn_Data[[#This Row],[tenure]]&lt;=48,"3-4 Years",IF(Churn_Data[[#This Row],[tenure]]&lt;=60,"4-5 Years","5+ Years")))))</f>
        <v>0-1 Year</v>
      </c>
      <c r="Z3135">
        <v>5</v>
      </c>
      <c r="AA3135">
        <v>287.85000000000002</v>
      </c>
      <c r="AB3135">
        <f>IF(Churn_Data[[#This Row],[Churn]]="No",Churn_Data[[#This Row],[MonthlyCharges]],NA())</f>
        <v>59.9</v>
      </c>
      <c r="AC3135">
        <f>IF(Churn_Data[[#This Row],[Churn]]="No",Churn_Data[[#This Row],[tenure]],NA())</f>
        <v>5</v>
      </c>
      <c r="AD3135" t="e">
        <f>IF(Churn_Data[[#This Row],[Churn]]="Yes",Churn_Data[[#This Row],[MonthlyCharges]],NA())</f>
        <v>#N/A</v>
      </c>
      <c r="AE3135" t="e">
        <f>IF(Churn_Data[[#This Row],[Churn]]="Yes",Churn_Data[[#This Row],[tenure]],NA())</f>
        <v>#N/A</v>
      </c>
      <c r="AF3135">
        <v>299.5</v>
      </c>
    </row>
    <row r="3136" spans="1:32" x14ac:dyDescent="0.3">
      <c r="A3136" t="s">
        <v>3169</v>
      </c>
      <c r="B3136" t="s">
        <v>23</v>
      </c>
      <c r="C3136" t="str">
        <f>IF(Churn_Data[[#This Row],[SeniorCitizen]]=1,"Yes","No")</f>
        <v>No</v>
      </c>
      <c r="D3136">
        <v>0</v>
      </c>
      <c r="E3136" t="s">
        <v>24</v>
      </c>
      <c r="F3136" t="s">
        <v>24</v>
      </c>
      <c r="G3136" t="s">
        <v>24</v>
      </c>
      <c r="H3136" t="s">
        <v>25</v>
      </c>
      <c r="I3136" t="s">
        <v>26</v>
      </c>
      <c r="J3136" t="str">
        <f>IF(Churn_Data[[#This Row],[InternetService]]&lt;&gt;"No","Yes","No")</f>
        <v>Yes</v>
      </c>
      <c r="K3136" t="s">
        <v>24</v>
      </c>
      <c r="L3136" t="s">
        <v>24</v>
      </c>
      <c r="M3136" t="s">
        <v>25</v>
      </c>
      <c r="N3136" t="s">
        <v>24</v>
      </c>
      <c r="O3136" t="s">
        <v>25</v>
      </c>
      <c r="P3136" t="s">
        <v>25</v>
      </c>
      <c r="Q3136" t="s">
        <v>25</v>
      </c>
      <c r="R3136">
        <f>IF(Churn_Data[[#This Row],[Churn]]="Yes",1,0)</f>
        <v>0</v>
      </c>
      <c r="S3136" t="s">
        <v>25</v>
      </c>
      <c r="T3136">
        <f>(Churn_Data[[#This Row],[OnlineSecurity]]="Yes")+(Churn_Data[[#This Row],[OnlineBackup]]="Yes")+(Churn_Data[[#This Row],[DeviceProtection]]="Yes")+(Churn_Data[[#This Row],[TechSupport]]="Yes")+(Churn_Data[[#This Row],[StreamingTV]]="Yes")+(Churn_Data[[#This Row],[StreamingMovies]]="Yes")</f>
        <v>3</v>
      </c>
      <c r="U3136" t="s">
        <v>27</v>
      </c>
      <c r="V3136" t="s">
        <v>28</v>
      </c>
      <c r="W3136" t="str">
        <f>IF(ISNUMBER(SEARCH("automatic", Churn_Data[[#This Row],[PaymentMethod]])), "Automatic", "Manual")</f>
        <v>Manual</v>
      </c>
      <c r="X3136">
        <v>84.4</v>
      </c>
      <c r="Y3136" t="str">
        <f>IF(Churn_Data[[#This Row],[tenure]]&lt;=12,"0-1 Year",IF(Churn_Data[[#This Row],[tenure]]&lt;=24,"1-2 Years",IF(Churn_Data[[#This Row],[tenure]]&lt;=36,"2-3 Years",IF(Churn_Data[[#This Row],[tenure]]&lt;=48,"3-4 Years",IF(Churn_Data[[#This Row],[tenure]]&lt;=60,"4-5 Years","5+ Years")))))</f>
        <v>1-2 Years</v>
      </c>
      <c r="Z3136">
        <v>23</v>
      </c>
      <c r="AA3136">
        <v>1936.85</v>
      </c>
      <c r="AB3136">
        <f>IF(Churn_Data[[#This Row],[Churn]]="No",Churn_Data[[#This Row],[MonthlyCharges]],NA())</f>
        <v>84.4</v>
      </c>
      <c r="AC3136">
        <f>IF(Churn_Data[[#This Row],[Churn]]="No",Churn_Data[[#This Row],[tenure]],NA())</f>
        <v>23</v>
      </c>
      <c r="AD3136" t="e">
        <f>IF(Churn_Data[[#This Row],[Churn]]="Yes",Churn_Data[[#This Row],[MonthlyCharges]],NA())</f>
        <v>#N/A</v>
      </c>
      <c r="AE3136" t="e">
        <f>IF(Churn_Data[[#This Row],[Churn]]="Yes",Churn_Data[[#This Row],[tenure]],NA())</f>
        <v>#N/A</v>
      </c>
      <c r="AF3136">
        <v>1941.2</v>
      </c>
    </row>
    <row r="3137" spans="1:32" x14ac:dyDescent="0.3">
      <c r="A3137" t="s">
        <v>3170</v>
      </c>
      <c r="B3137" t="s">
        <v>23</v>
      </c>
      <c r="C3137" t="str">
        <f>IF(Churn_Data[[#This Row],[SeniorCitizen]]=1,"Yes","No")</f>
        <v>No</v>
      </c>
      <c r="D3137">
        <v>0</v>
      </c>
      <c r="E3137" t="s">
        <v>25</v>
      </c>
      <c r="F3137" t="s">
        <v>25</v>
      </c>
      <c r="G3137" t="s">
        <v>24</v>
      </c>
      <c r="H3137" t="s">
        <v>25</v>
      </c>
      <c r="I3137" t="s">
        <v>120</v>
      </c>
      <c r="J3137" t="str">
        <f>IF(Churn_Data[[#This Row],[InternetService]]&lt;&gt;"No","Yes","No")</f>
        <v>Yes</v>
      </c>
      <c r="K3137" t="s">
        <v>24</v>
      </c>
      <c r="L3137" t="s">
        <v>25</v>
      </c>
      <c r="M3137" t="s">
        <v>25</v>
      </c>
      <c r="N3137" t="s">
        <v>24</v>
      </c>
      <c r="O3137" t="s">
        <v>25</v>
      </c>
      <c r="P3137" t="s">
        <v>25</v>
      </c>
      <c r="Q3137" t="s">
        <v>24</v>
      </c>
      <c r="R3137">
        <f>IF(Churn_Data[[#This Row],[Churn]]="Yes",1,0)</f>
        <v>1</v>
      </c>
      <c r="S3137" t="s">
        <v>25</v>
      </c>
      <c r="T3137">
        <f>(Churn_Data[[#This Row],[OnlineSecurity]]="Yes")+(Churn_Data[[#This Row],[OnlineBackup]]="Yes")+(Churn_Data[[#This Row],[DeviceProtection]]="Yes")+(Churn_Data[[#This Row],[TechSupport]]="Yes")+(Churn_Data[[#This Row],[StreamingTV]]="Yes")+(Churn_Data[[#This Row],[StreamingMovies]]="Yes")</f>
        <v>2</v>
      </c>
      <c r="U3137" t="s">
        <v>27</v>
      </c>
      <c r="V3137" t="s">
        <v>32</v>
      </c>
      <c r="W3137" t="str">
        <f>IF(ISNUMBER(SEARCH("automatic", Churn_Data[[#This Row],[PaymentMethod]])), "Automatic", "Manual")</f>
        <v>Manual</v>
      </c>
      <c r="X3137">
        <v>54.2</v>
      </c>
      <c r="Y3137" t="str">
        <f>IF(Churn_Data[[#This Row],[tenure]]&lt;=12,"0-1 Year",IF(Churn_Data[[#This Row],[tenure]]&lt;=24,"1-2 Years",IF(Churn_Data[[#This Row],[tenure]]&lt;=36,"2-3 Years",IF(Churn_Data[[#This Row],[tenure]]&lt;=48,"3-4 Years",IF(Churn_Data[[#This Row],[tenure]]&lt;=60,"4-5 Years","5+ Years")))))</f>
        <v>0-1 Year</v>
      </c>
      <c r="Z3137">
        <v>5</v>
      </c>
      <c r="AA3137">
        <v>308.25</v>
      </c>
      <c r="AB3137" t="e">
        <f>IF(Churn_Data[[#This Row],[Churn]]="No",Churn_Data[[#This Row],[MonthlyCharges]],NA())</f>
        <v>#N/A</v>
      </c>
      <c r="AC3137" t="e">
        <f>IF(Churn_Data[[#This Row],[Churn]]="No",Churn_Data[[#This Row],[tenure]],NA())</f>
        <v>#N/A</v>
      </c>
      <c r="AD3137">
        <f>IF(Churn_Data[[#This Row],[Churn]]="Yes",Churn_Data[[#This Row],[MonthlyCharges]],NA())</f>
        <v>54.2</v>
      </c>
      <c r="AE3137">
        <f>IF(Churn_Data[[#This Row],[Churn]]="Yes",Churn_Data[[#This Row],[tenure]],NA())</f>
        <v>5</v>
      </c>
      <c r="AF3137">
        <v>271</v>
      </c>
    </row>
    <row r="3138" spans="1:32" x14ac:dyDescent="0.3">
      <c r="A3138" t="s">
        <v>3171</v>
      </c>
      <c r="B3138" t="s">
        <v>23</v>
      </c>
      <c r="C3138" t="str">
        <f>IF(Churn_Data[[#This Row],[SeniorCitizen]]=1,"Yes","No")</f>
        <v>No</v>
      </c>
      <c r="D3138">
        <v>0</v>
      </c>
      <c r="E3138" t="s">
        <v>24</v>
      </c>
      <c r="F3138" t="s">
        <v>24</v>
      </c>
      <c r="G3138" t="s">
        <v>24</v>
      </c>
      <c r="H3138" t="s">
        <v>25</v>
      </c>
      <c r="I3138" t="s">
        <v>120</v>
      </c>
      <c r="J3138" t="str">
        <f>IF(Churn_Data[[#This Row],[InternetService]]&lt;&gt;"No","Yes","No")</f>
        <v>Yes</v>
      </c>
      <c r="K3138" t="s">
        <v>24</v>
      </c>
      <c r="L3138" t="s">
        <v>25</v>
      </c>
      <c r="M3138" t="s">
        <v>25</v>
      </c>
      <c r="N3138" t="s">
        <v>24</v>
      </c>
      <c r="O3138" t="s">
        <v>25</v>
      </c>
      <c r="P3138" t="s">
        <v>25</v>
      </c>
      <c r="Q3138" t="s">
        <v>25</v>
      </c>
      <c r="R3138">
        <f>IF(Churn_Data[[#This Row],[Churn]]="Yes",1,0)</f>
        <v>0</v>
      </c>
      <c r="S3138" t="s">
        <v>25</v>
      </c>
      <c r="T3138">
        <f>(Churn_Data[[#This Row],[OnlineSecurity]]="Yes")+(Churn_Data[[#This Row],[OnlineBackup]]="Yes")+(Churn_Data[[#This Row],[DeviceProtection]]="Yes")+(Churn_Data[[#This Row],[TechSupport]]="Yes")+(Churn_Data[[#This Row],[StreamingTV]]="Yes")+(Churn_Data[[#This Row],[StreamingMovies]]="Yes")</f>
        <v>2</v>
      </c>
      <c r="U3138" t="s">
        <v>27</v>
      </c>
      <c r="V3138" t="s">
        <v>32</v>
      </c>
      <c r="W3138" t="str">
        <f>IF(ISNUMBER(SEARCH("automatic", Churn_Data[[#This Row],[PaymentMethod]])), "Automatic", "Manual")</f>
        <v>Manual</v>
      </c>
      <c r="X3138">
        <v>55.15</v>
      </c>
      <c r="Y3138" t="str">
        <f>IF(Churn_Data[[#This Row],[tenure]]&lt;=12,"0-1 Year",IF(Churn_Data[[#This Row],[tenure]]&lt;=24,"1-2 Years",IF(Churn_Data[[#This Row],[tenure]]&lt;=36,"2-3 Years",IF(Churn_Data[[#This Row],[tenure]]&lt;=48,"3-4 Years",IF(Churn_Data[[#This Row],[tenure]]&lt;=60,"4-5 Years","5+ Years")))))</f>
        <v>1-2 Years</v>
      </c>
      <c r="Z3138">
        <v>24</v>
      </c>
      <c r="AA3138">
        <v>1319.85</v>
      </c>
      <c r="AB3138">
        <f>IF(Churn_Data[[#This Row],[Churn]]="No",Churn_Data[[#This Row],[MonthlyCharges]],NA())</f>
        <v>55.15</v>
      </c>
      <c r="AC3138">
        <f>IF(Churn_Data[[#This Row],[Churn]]="No",Churn_Data[[#This Row],[tenure]],NA())</f>
        <v>24</v>
      </c>
      <c r="AD3138" t="e">
        <f>IF(Churn_Data[[#This Row],[Churn]]="Yes",Churn_Data[[#This Row],[MonthlyCharges]],NA())</f>
        <v>#N/A</v>
      </c>
      <c r="AE3138" t="e">
        <f>IF(Churn_Data[[#This Row],[Churn]]="Yes",Churn_Data[[#This Row],[tenure]],NA())</f>
        <v>#N/A</v>
      </c>
      <c r="AF3138">
        <v>1323.6</v>
      </c>
    </row>
    <row r="3139" spans="1:32" x14ac:dyDescent="0.3">
      <c r="A3139" t="s">
        <v>3172</v>
      </c>
      <c r="B3139" t="s">
        <v>30</v>
      </c>
      <c r="C3139" t="str">
        <f>IF(Churn_Data[[#This Row],[SeniorCitizen]]=1,"Yes","No")</f>
        <v>No</v>
      </c>
      <c r="D3139">
        <v>0</v>
      </c>
      <c r="E3139" t="s">
        <v>25</v>
      </c>
      <c r="F3139" t="s">
        <v>25</v>
      </c>
      <c r="G3139" t="s">
        <v>24</v>
      </c>
      <c r="H3139" t="s">
        <v>25</v>
      </c>
      <c r="I3139" t="s">
        <v>120</v>
      </c>
      <c r="J3139" t="str">
        <f>IF(Churn_Data[[#This Row],[InternetService]]&lt;&gt;"No","Yes","No")</f>
        <v>Yes</v>
      </c>
      <c r="K3139" t="s">
        <v>24</v>
      </c>
      <c r="L3139" t="s">
        <v>25</v>
      </c>
      <c r="M3139" t="s">
        <v>25</v>
      </c>
      <c r="N3139" t="s">
        <v>24</v>
      </c>
      <c r="O3139" t="s">
        <v>25</v>
      </c>
      <c r="P3139" t="s">
        <v>25</v>
      </c>
      <c r="Q3139" t="s">
        <v>25</v>
      </c>
      <c r="R3139">
        <f>IF(Churn_Data[[#This Row],[Churn]]="Yes",1,0)</f>
        <v>0</v>
      </c>
      <c r="S3139" t="s">
        <v>25</v>
      </c>
      <c r="T3139">
        <f>(Churn_Data[[#This Row],[OnlineSecurity]]="Yes")+(Churn_Data[[#This Row],[OnlineBackup]]="Yes")+(Churn_Data[[#This Row],[DeviceProtection]]="Yes")+(Churn_Data[[#This Row],[TechSupport]]="Yes")+(Churn_Data[[#This Row],[StreamingTV]]="Yes")+(Churn_Data[[#This Row],[StreamingMovies]]="Yes")</f>
        <v>2</v>
      </c>
      <c r="U3139" t="s">
        <v>27</v>
      </c>
      <c r="V3139" t="s">
        <v>28</v>
      </c>
      <c r="W3139" t="str">
        <f>IF(ISNUMBER(SEARCH("automatic", Churn_Data[[#This Row],[PaymentMethod]])), "Automatic", "Manual")</f>
        <v>Manual</v>
      </c>
      <c r="X3139">
        <v>53.45</v>
      </c>
      <c r="Y3139" t="str">
        <f>IF(Churn_Data[[#This Row],[tenure]]&lt;=12,"0-1 Year",IF(Churn_Data[[#This Row],[tenure]]&lt;=24,"1-2 Years",IF(Churn_Data[[#This Row],[tenure]]&lt;=36,"2-3 Years",IF(Churn_Data[[#This Row],[tenure]]&lt;=48,"3-4 Years",IF(Churn_Data[[#This Row],[tenure]]&lt;=60,"4-5 Years","5+ Years")))))</f>
        <v>2-3 Years</v>
      </c>
      <c r="Z3139">
        <v>27</v>
      </c>
      <c r="AA3139">
        <v>1461.45</v>
      </c>
      <c r="AB3139">
        <f>IF(Churn_Data[[#This Row],[Churn]]="No",Churn_Data[[#This Row],[MonthlyCharges]],NA())</f>
        <v>53.45</v>
      </c>
      <c r="AC3139">
        <f>IF(Churn_Data[[#This Row],[Churn]]="No",Churn_Data[[#This Row],[tenure]],NA())</f>
        <v>27</v>
      </c>
      <c r="AD3139" t="e">
        <f>IF(Churn_Data[[#This Row],[Churn]]="Yes",Churn_Data[[#This Row],[MonthlyCharges]],NA())</f>
        <v>#N/A</v>
      </c>
      <c r="AE3139" t="e">
        <f>IF(Churn_Data[[#This Row],[Churn]]="Yes",Churn_Data[[#This Row],[tenure]],NA())</f>
        <v>#N/A</v>
      </c>
      <c r="AF3139">
        <v>1443.15</v>
      </c>
    </row>
    <row r="3140" spans="1:32" x14ac:dyDescent="0.3">
      <c r="A3140" t="s">
        <v>3173</v>
      </c>
      <c r="B3140" t="s">
        <v>23</v>
      </c>
      <c r="C3140" t="str">
        <f>IF(Churn_Data[[#This Row],[SeniorCitizen]]=1,"Yes","No")</f>
        <v>No</v>
      </c>
      <c r="D3140">
        <v>0</v>
      </c>
      <c r="E3140" t="s">
        <v>25</v>
      </c>
      <c r="F3140" t="s">
        <v>25</v>
      </c>
      <c r="G3140" t="s">
        <v>24</v>
      </c>
      <c r="H3140" t="s">
        <v>25</v>
      </c>
      <c r="I3140" t="s">
        <v>26</v>
      </c>
      <c r="J3140" t="str">
        <f>IF(Churn_Data[[#This Row],[InternetService]]&lt;&gt;"No","Yes","No")</f>
        <v>Yes</v>
      </c>
      <c r="K3140" t="s">
        <v>24</v>
      </c>
      <c r="L3140" t="s">
        <v>24</v>
      </c>
      <c r="M3140" t="s">
        <v>25</v>
      </c>
      <c r="N3140" t="s">
        <v>24</v>
      </c>
      <c r="O3140" t="s">
        <v>25</v>
      </c>
      <c r="P3140" t="s">
        <v>25</v>
      </c>
      <c r="Q3140" t="s">
        <v>24</v>
      </c>
      <c r="R3140">
        <f>IF(Churn_Data[[#This Row],[Churn]]="Yes",1,0)</f>
        <v>1</v>
      </c>
      <c r="S3140" t="s">
        <v>24</v>
      </c>
      <c r="T3140">
        <f>(Churn_Data[[#This Row],[OnlineSecurity]]="Yes")+(Churn_Data[[#This Row],[OnlineBackup]]="Yes")+(Churn_Data[[#This Row],[DeviceProtection]]="Yes")+(Churn_Data[[#This Row],[TechSupport]]="Yes")+(Churn_Data[[#This Row],[StreamingTV]]="Yes")+(Churn_Data[[#This Row],[StreamingMovies]]="Yes")</f>
        <v>3</v>
      </c>
      <c r="U3140" t="s">
        <v>27</v>
      </c>
      <c r="V3140" t="s">
        <v>32</v>
      </c>
      <c r="W3140" t="str">
        <f>IF(ISNUMBER(SEARCH("automatic", Churn_Data[[#This Row],[PaymentMethod]])), "Automatic", "Manual")</f>
        <v>Manual</v>
      </c>
      <c r="X3140">
        <v>86.25</v>
      </c>
      <c r="Y3140" t="str">
        <f>IF(Churn_Data[[#This Row],[tenure]]&lt;=12,"0-1 Year",IF(Churn_Data[[#This Row],[tenure]]&lt;=24,"1-2 Years",IF(Churn_Data[[#This Row],[tenure]]&lt;=36,"2-3 Years",IF(Churn_Data[[#This Row],[tenure]]&lt;=48,"3-4 Years",IF(Churn_Data[[#This Row],[tenure]]&lt;=60,"4-5 Years","5+ Years")))))</f>
        <v>0-1 Year</v>
      </c>
      <c r="Z3140">
        <v>2</v>
      </c>
      <c r="AA3140">
        <v>181.65</v>
      </c>
      <c r="AB3140" t="e">
        <f>IF(Churn_Data[[#This Row],[Churn]]="No",Churn_Data[[#This Row],[MonthlyCharges]],NA())</f>
        <v>#N/A</v>
      </c>
      <c r="AC3140" t="e">
        <f>IF(Churn_Data[[#This Row],[Churn]]="No",Churn_Data[[#This Row],[tenure]],NA())</f>
        <v>#N/A</v>
      </c>
      <c r="AD3140">
        <f>IF(Churn_Data[[#This Row],[Churn]]="Yes",Churn_Data[[#This Row],[MonthlyCharges]],NA())</f>
        <v>86.25</v>
      </c>
      <c r="AE3140">
        <f>IF(Churn_Data[[#This Row],[Churn]]="Yes",Churn_Data[[#This Row],[tenure]],NA())</f>
        <v>2</v>
      </c>
      <c r="AF3140">
        <v>172.5</v>
      </c>
    </row>
    <row r="3141" spans="1:32" x14ac:dyDescent="0.3">
      <c r="A3141" t="s">
        <v>3174</v>
      </c>
      <c r="B3141" t="s">
        <v>30</v>
      </c>
      <c r="C3141" t="str">
        <f>IF(Churn_Data[[#This Row],[SeniorCitizen]]=1,"Yes","No")</f>
        <v>No</v>
      </c>
      <c r="D3141">
        <v>0</v>
      </c>
      <c r="E3141" t="s">
        <v>25</v>
      </c>
      <c r="F3141" t="s">
        <v>25</v>
      </c>
      <c r="G3141" t="s">
        <v>24</v>
      </c>
      <c r="H3141" t="s">
        <v>25</v>
      </c>
      <c r="I3141" t="s">
        <v>120</v>
      </c>
      <c r="J3141" t="str">
        <f>IF(Churn_Data[[#This Row],[InternetService]]&lt;&gt;"No","Yes","No")</f>
        <v>Yes</v>
      </c>
      <c r="K3141" t="s">
        <v>24</v>
      </c>
      <c r="L3141" t="s">
        <v>25</v>
      </c>
      <c r="M3141" t="s">
        <v>25</v>
      </c>
      <c r="N3141" t="s">
        <v>24</v>
      </c>
      <c r="O3141" t="s">
        <v>25</v>
      </c>
      <c r="P3141" t="s">
        <v>25</v>
      </c>
      <c r="Q3141" t="s">
        <v>25</v>
      </c>
      <c r="R3141">
        <f>IF(Churn_Data[[#This Row],[Churn]]="Yes",1,0)</f>
        <v>0</v>
      </c>
      <c r="S3141" t="s">
        <v>24</v>
      </c>
      <c r="T3141">
        <f>(Churn_Data[[#This Row],[OnlineSecurity]]="Yes")+(Churn_Data[[#This Row],[OnlineBackup]]="Yes")+(Churn_Data[[#This Row],[DeviceProtection]]="Yes")+(Churn_Data[[#This Row],[TechSupport]]="Yes")+(Churn_Data[[#This Row],[StreamingTV]]="Yes")+(Churn_Data[[#This Row],[StreamingMovies]]="Yes")</f>
        <v>2</v>
      </c>
      <c r="U3141" t="s">
        <v>27</v>
      </c>
      <c r="V3141" t="s">
        <v>28</v>
      </c>
      <c r="W3141" t="str">
        <f>IF(ISNUMBER(SEARCH("automatic", Churn_Data[[#This Row],[PaymentMethod]])), "Automatic", "Manual")</f>
        <v>Manual</v>
      </c>
      <c r="X3141">
        <v>54.45</v>
      </c>
      <c r="Y3141" t="str">
        <f>IF(Churn_Data[[#This Row],[tenure]]&lt;=12,"0-1 Year",IF(Churn_Data[[#This Row],[tenure]]&lt;=24,"1-2 Years",IF(Churn_Data[[#This Row],[tenure]]&lt;=36,"2-3 Years",IF(Churn_Data[[#This Row],[tenure]]&lt;=48,"3-4 Years",IF(Churn_Data[[#This Row],[tenure]]&lt;=60,"4-5 Years","5+ Years")))))</f>
        <v>0-1 Year</v>
      </c>
      <c r="Z3141">
        <v>2</v>
      </c>
      <c r="AA3141">
        <v>87.3</v>
      </c>
      <c r="AB3141">
        <f>IF(Churn_Data[[#This Row],[Churn]]="No",Churn_Data[[#This Row],[MonthlyCharges]],NA())</f>
        <v>54.45</v>
      </c>
      <c r="AC3141">
        <f>IF(Churn_Data[[#This Row],[Churn]]="No",Churn_Data[[#This Row],[tenure]],NA())</f>
        <v>2</v>
      </c>
      <c r="AD3141" t="e">
        <f>IF(Churn_Data[[#This Row],[Churn]]="Yes",Churn_Data[[#This Row],[MonthlyCharges]],NA())</f>
        <v>#N/A</v>
      </c>
      <c r="AE3141" t="e">
        <f>IF(Churn_Data[[#This Row],[Churn]]="Yes",Churn_Data[[#This Row],[tenure]],NA())</f>
        <v>#N/A</v>
      </c>
      <c r="AF3141">
        <v>108.9</v>
      </c>
    </row>
    <row r="3142" spans="1:32" x14ac:dyDescent="0.3">
      <c r="A3142" t="s">
        <v>3175</v>
      </c>
      <c r="B3142" t="s">
        <v>23</v>
      </c>
      <c r="C3142" t="str">
        <f>IF(Churn_Data[[#This Row],[SeniorCitizen]]=1,"Yes","No")</f>
        <v>No</v>
      </c>
      <c r="D3142">
        <v>0</v>
      </c>
      <c r="E3142" t="s">
        <v>24</v>
      </c>
      <c r="F3142" t="s">
        <v>25</v>
      </c>
      <c r="G3142" t="s">
        <v>24</v>
      </c>
      <c r="H3142" t="s">
        <v>25</v>
      </c>
      <c r="I3142" t="s">
        <v>120</v>
      </c>
      <c r="J3142" t="str">
        <f>IF(Churn_Data[[#This Row],[InternetService]]&lt;&gt;"No","Yes","No")</f>
        <v>Yes</v>
      </c>
      <c r="K3142" t="s">
        <v>24</v>
      </c>
      <c r="L3142" t="s">
        <v>24</v>
      </c>
      <c r="M3142" t="s">
        <v>25</v>
      </c>
      <c r="N3142" t="s">
        <v>24</v>
      </c>
      <c r="O3142" t="s">
        <v>25</v>
      </c>
      <c r="P3142" t="s">
        <v>24</v>
      </c>
      <c r="Q3142" t="s">
        <v>25</v>
      </c>
      <c r="R3142">
        <f>IF(Churn_Data[[#This Row],[Churn]]="Yes",1,0)</f>
        <v>0</v>
      </c>
      <c r="S3142" t="s">
        <v>24</v>
      </c>
      <c r="T3142">
        <f>(Churn_Data[[#This Row],[OnlineSecurity]]="Yes")+(Churn_Data[[#This Row],[OnlineBackup]]="Yes")+(Churn_Data[[#This Row],[DeviceProtection]]="Yes")+(Churn_Data[[#This Row],[TechSupport]]="Yes")+(Churn_Data[[#This Row],[StreamingTV]]="Yes")+(Churn_Data[[#This Row],[StreamingMovies]]="Yes")</f>
        <v>4</v>
      </c>
      <c r="U3142" t="s">
        <v>27</v>
      </c>
      <c r="V3142" t="s">
        <v>28</v>
      </c>
      <c r="W3142" t="str">
        <f>IF(ISNUMBER(SEARCH("automatic", Churn_Data[[#This Row],[PaymentMethod]])), "Automatic", "Manual")</f>
        <v>Manual</v>
      </c>
      <c r="X3142">
        <v>71.05</v>
      </c>
      <c r="Y3142" t="str">
        <f>IF(Churn_Data[[#This Row],[tenure]]&lt;=12,"0-1 Year",IF(Churn_Data[[#This Row],[tenure]]&lt;=24,"1-2 Years",IF(Churn_Data[[#This Row],[tenure]]&lt;=36,"2-3 Years",IF(Churn_Data[[#This Row],[tenure]]&lt;=48,"3-4 Years",IF(Churn_Data[[#This Row],[tenure]]&lt;=60,"4-5 Years","5+ Years")))))</f>
        <v>2-3 Years</v>
      </c>
      <c r="Z3142">
        <v>25</v>
      </c>
      <c r="AA3142">
        <v>1837.7</v>
      </c>
      <c r="AB3142">
        <f>IF(Churn_Data[[#This Row],[Churn]]="No",Churn_Data[[#This Row],[MonthlyCharges]],NA())</f>
        <v>71.05</v>
      </c>
      <c r="AC3142">
        <f>IF(Churn_Data[[#This Row],[Churn]]="No",Churn_Data[[#This Row],[tenure]],NA())</f>
        <v>25</v>
      </c>
      <c r="AD3142" t="e">
        <f>IF(Churn_Data[[#This Row],[Churn]]="Yes",Churn_Data[[#This Row],[MonthlyCharges]],NA())</f>
        <v>#N/A</v>
      </c>
      <c r="AE3142" t="e">
        <f>IF(Churn_Data[[#This Row],[Churn]]="Yes",Churn_Data[[#This Row],[tenure]],NA())</f>
        <v>#N/A</v>
      </c>
      <c r="AF3142">
        <v>1776.25</v>
      </c>
    </row>
    <row r="3143" spans="1:32" x14ac:dyDescent="0.3">
      <c r="A3143" t="s">
        <v>3176</v>
      </c>
      <c r="B3143" t="s">
        <v>30</v>
      </c>
      <c r="C3143" t="str">
        <f>IF(Churn_Data[[#This Row],[SeniorCitizen]]=1,"Yes","No")</f>
        <v>No</v>
      </c>
      <c r="D3143">
        <v>0</v>
      </c>
      <c r="E3143" t="s">
        <v>25</v>
      </c>
      <c r="F3143" t="s">
        <v>25</v>
      </c>
      <c r="G3143" t="s">
        <v>24</v>
      </c>
      <c r="H3143" t="s">
        <v>25</v>
      </c>
      <c r="I3143" t="s">
        <v>26</v>
      </c>
      <c r="J3143" t="str">
        <f>IF(Churn_Data[[#This Row],[InternetService]]&lt;&gt;"No","Yes","No")</f>
        <v>Yes</v>
      </c>
      <c r="K3143" t="s">
        <v>24</v>
      </c>
      <c r="L3143" t="s">
        <v>25</v>
      </c>
      <c r="M3143" t="s">
        <v>25</v>
      </c>
      <c r="N3143" t="s">
        <v>24</v>
      </c>
      <c r="O3143" t="s">
        <v>25</v>
      </c>
      <c r="P3143" t="s">
        <v>25</v>
      </c>
      <c r="Q3143" t="s">
        <v>25</v>
      </c>
      <c r="R3143">
        <f>IF(Churn_Data[[#This Row],[Churn]]="Yes",1,0)</f>
        <v>0</v>
      </c>
      <c r="S3143" t="s">
        <v>24</v>
      </c>
      <c r="T3143">
        <f>(Churn_Data[[#This Row],[OnlineSecurity]]="Yes")+(Churn_Data[[#This Row],[OnlineBackup]]="Yes")+(Churn_Data[[#This Row],[DeviceProtection]]="Yes")+(Churn_Data[[#This Row],[TechSupport]]="Yes")+(Churn_Data[[#This Row],[StreamingTV]]="Yes")+(Churn_Data[[#This Row],[StreamingMovies]]="Yes")</f>
        <v>2</v>
      </c>
      <c r="U3143" t="s">
        <v>27</v>
      </c>
      <c r="V3143" t="s">
        <v>28</v>
      </c>
      <c r="W3143" t="str">
        <f>IF(ISNUMBER(SEARCH("automatic", Churn_Data[[#This Row],[PaymentMethod]])), "Automatic", "Manual")</f>
        <v>Manual</v>
      </c>
      <c r="X3143">
        <v>82.3</v>
      </c>
      <c r="Y3143" t="str">
        <f>IF(Churn_Data[[#This Row],[tenure]]&lt;=12,"0-1 Year",IF(Churn_Data[[#This Row],[tenure]]&lt;=24,"1-2 Years",IF(Churn_Data[[#This Row],[tenure]]&lt;=36,"2-3 Years",IF(Churn_Data[[#This Row],[tenure]]&lt;=48,"3-4 Years",IF(Churn_Data[[#This Row],[tenure]]&lt;=60,"4-5 Years","5+ Years")))))</f>
        <v>0-1 Year</v>
      </c>
      <c r="Z3143">
        <v>3</v>
      </c>
      <c r="AA3143">
        <v>214.4</v>
      </c>
      <c r="AB3143">
        <f>IF(Churn_Data[[#This Row],[Churn]]="No",Churn_Data[[#This Row],[MonthlyCharges]],NA())</f>
        <v>82.3</v>
      </c>
      <c r="AC3143">
        <f>IF(Churn_Data[[#This Row],[Churn]]="No",Churn_Data[[#This Row],[tenure]],NA())</f>
        <v>3</v>
      </c>
      <c r="AD3143" t="e">
        <f>IF(Churn_Data[[#This Row],[Churn]]="Yes",Churn_Data[[#This Row],[MonthlyCharges]],NA())</f>
        <v>#N/A</v>
      </c>
      <c r="AE3143" t="e">
        <f>IF(Churn_Data[[#This Row],[Churn]]="Yes",Churn_Data[[#This Row],[tenure]],NA())</f>
        <v>#N/A</v>
      </c>
      <c r="AF3143">
        <v>246.9</v>
      </c>
    </row>
    <row r="3144" spans="1:32" x14ac:dyDescent="0.3">
      <c r="A3144" t="s">
        <v>3177</v>
      </c>
      <c r="B3144" t="s">
        <v>23</v>
      </c>
      <c r="C3144" t="str">
        <f>IF(Churn_Data[[#This Row],[SeniorCitizen]]=1,"Yes","No")</f>
        <v>No</v>
      </c>
      <c r="D3144">
        <v>0</v>
      </c>
      <c r="E3144" t="s">
        <v>25</v>
      </c>
      <c r="F3144" t="s">
        <v>25</v>
      </c>
      <c r="G3144" t="s">
        <v>24</v>
      </c>
      <c r="H3144" t="s">
        <v>25</v>
      </c>
      <c r="I3144" t="s">
        <v>120</v>
      </c>
      <c r="J3144" t="str">
        <f>IF(Churn_Data[[#This Row],[InternetService]]&lt;&gt;"No","Yes","No")</f>
        <v>Yes</v>
      </c>
      <c r="K3144" t="s">
        <v>24</v>
      </c>
      <c r="L3144" t="s">
        <v>24</v>
      </c>
      <c r="M3144" t="s">
        <v>25</v>
      </c>
      <c r="N3144" t="s">
        <v>24</v>
      </c>
      <c r="O3144" t="s">
        <v>25</v>
      </c>
      <c r="P3144" t="s">
        <v>24</v>
      </c>
      <c r="Q3144" t="s">
        <v>25</v>
      </c>
      <c r="R3144">
        <f>IF(Churn_Data[[#This Row],[Churn]]="Yes",1,0)</f>
        <v>0</v>
      </c>
      <c r="S3144" t="s">
        <v>25</v>
      </c>
      <c r="T3144">
        <f>(Churn_Data[[#This Row],[OnlineSecurity]]="Yes")+(Churn_Data[[#This Row],[OnlineBackup]]="Yes")+(Churn_Data[[#This Row],[DeviceProtection]]="Yes")+(Churn_Data[[#This Row],[TechSupport]]="Yes")+(Churn_Data[[#This Row],[StreamingTV]]="Yes")+(Churn_Data[[#This Row],[StreamingMovies]]="Yes")</f>
        <v>4</v>
      </c>
      <c r="U3144" t="s">
        <v>27</v>
      </c>
      <c r="V3144" t="s">
        <v>46</v>
      </c>
      <c r="W3144" t="str">
        <f>IF(ISNUMBER(SEARCH("automatic", Churn_Data[[#This Row],[PaymentMethod]])), "Automatic", "Manual")</f>
        <v>Automatic</v>
      </c>
      <c r="X3144">
        <v>67.8</v>
      </c>
      <c r="Y3144" t="str">
        <f>IF(Churn_Data[[#This Row],[tenure]]&lt;=12,"0-1 Year",IF(Churn_Data[[#This Row],[tenure]]&lt;=24,"1-2 Years",IF(Churn_Data[[#This Row],[tenure]]&lt;=36,"2-3 Years",IF(Churn_Data[[#This Row],[tenure]]&lt;=48,"3-4 Years",IF(Churn_Data[[#This Row],[tenure]]&lt;=60,"4-5 Years","5+ Years")))))</f>
        <v>1-2 Years</v>
      </c>
      <c r="Z3144">
        <v>13</v>
      </c>
      <c r="AA3144">
        <v>842.25</v>
      </c>
      <c r="AB3144">
        <f>IF(Churn_Data[[#This Row],[Churn]]="No",Churn_Data[[#This Row],[MonthlyCharges]],NA())</f>
        <v>67.8</v>
      </c>
      <c r="AC3144">
        <f>IF(Churn_Data[[#This Row],[Churn]]="No",Churn_Data[[#This Row],[tenure]],NA())</f>
        <v>13</v>
      </c>
      <c r="AD3144" t="e">
        <f>IF(Churn_Data[[#This Row],[Churn]]="Yes",Churn_Data[[#This Row],[MonthlyCharges]],NA())</f>
        <v>#N/A</v>
      </c>
      <c r="AE3144" t="e">
        <f>IF(Churn_Data[[#This Row],[Churn]]="Yes",Churn_Data[[#This Row],[tenure]],NA())</f>
        <v>#N/A</v>
      </c>
      <c r="AF3144">
        <v>881.4</v>
      </c>
    </row>
    <row r="3145" spans="1:32" x14ac:dyDescent="0.3">
      <c r="A3145" t="s">
        <v>3178</v>
      </c>
      <c r="B3145" t="s">
        <v>23</v>
      </c>
      <c r="C3145" t="str">
        <f>IF(Churn_Data[[#This Row],[SeniorCitizen]]=1,"Yes","No")</f>
        <v>No</v>
      </c>
      <c r="D3145">
        <v>0</v>
      </c>
      <c r="E3145" t="s">
        <v>25</v>
      </c>
      <c r="F3145" t="s">
        <v>24</v>
      </c>
      <c r="G3145" t="s">
        <v>24</v>
      </c>
      <c r="H3145" t="s">
        <v>25</v>
      </c>
      <c r="I3145" t="s">
        <v>120</v>
      </c>
      <c r="J3145" t="str">
        <f>IF(Churn_Data[[#This Row],[InternetService]]&lt;&gt;"No","Yes","No")</f>
        <v>Yes</v>
      </c>
      <c r="K3145" t="s">
        <v>24</v>
      </c>
      <c r="L3145" t="s">
        <v>25</v>
      </c>
      <c r="M3145" t="s">
        <v>25</v>
      </c>
      <c r="N3145" t="s">
        <v>24</v>
      </c>
      <c r="O3145" t="s">
        <v>24</v>
      </c>
      <c r="P3145" t="s">
        <v>25</v>
      </c>
      <c r="Q3145" t="s">
        <v>25</v>
      </c>
      <c r="R3145">
        <f>IF(Churn_Data[[#This Row],[Churn]]="Yes",1,0)</f>
        <v>0</v>
      </c>
      <c r="S3145" t="s">
        <v>24</v>
      </c>
      <c r="T3145">
        <f>(Churn_Data[[#This Row],[OnlineSecurity]]="Yes")+(Churn_Data[[#This Row],[OnlineBackup]]="Yes")+(Churn_Data[[#This Row],[DeviceProtection]]="Yes")+(Churn_Data[[#This Row],[TechSupport]]="Yes")+(Churn_Data[[#This Row],[StreamingTV]]="Yes")+(Churn_Data[[#This Row],[StreamingMovies]]="Yes")</f>
        <v>3</v>
      </c>
      <c r="U3145" t="s">
        <v>27</v>
      </c>
      <c r="V3145" t="s">
        <v>72</v>
      </c>
      <c r="W3145" t="str">
        <f>IF(ISNUMBER(SEARCH("automatic", Churn_Data[[#This Row],[PaymentMethod]])), "Automatic", "Manual")</f>
        <v>Automatic</v>
      </c>
      <c r="X3145">
        <v>64.099999999999994</v>
      </c>
      <c r="Y3145" t="str">
        <f>IF(Churn_Data[[#This Row],[tenure]]&lt;=12,"0-1 Year",IF(Churn_Data[[#This Row],[tenure]]&lt;=24,"1-2 Years",IF(Churn_Data[[#This Row],[tenure]]&lt;=36,"2-3 Years",IF(Churn_Data[[#This Row],[tenure]]&lt;=48,"3-4 Years",IF(Churn_Data[[#This Row],[tenure]]&lt;=60,"4-5 Years","5+ Years")))))</f>
        <v>3-4 Years</v>
      </c>
      <c r="Z3145">
        <v>40</v>
      </c>
      <c r="AA3145">
        <v>2460.35</v>
      </c>
      <c r="AB3145">
        <f>IF(Churn_Data[[#This Row],[Churn]]="No",Churn_Data[[#This Row],[MonthlyCharges]],NA())</f>
        <v>64.099999999999994</v>
      </c>
      <c r="AC3145">
        <f>IF(Churn_Data[[#This Row],[Churn]]="No",Churn_Data[[#This Row],[tenure]],NA())</f>
        <v>40</v>
      </c>
      <c r="AD3145" t="e">
        <f>IF(Churn_Data[[#This Row],[Churn]]="Yes",Churn_Data[[#This Row],[MonthlyCharges]],NA())</f>
        <v>#N/A</v>
      </c>
      <c r="AE3145" t="e">
        <f>IF(Churn_Data[[#This Row],[Churn]]="Yes",Churn_Data[[#This Row],[tenure]],NA())</f>
        <v>#N/A</v>
      </c>
      <c r="AF3145">
        <v>2564</v>
      </c>
    </row>
    <row r="3146" spans="1:32" x14ac:dyDescent="0.3">
      <c r="A3146" t="s">
        <v>3179</v>
      </c>
      <c r="B3146" t="s">
        <v>30</v>
      </c>
      <c r="C3146" t="str">
        <f>IF(Churn_Data[[#This Row],[SeniorCitizen]]=1,"Yes","No")</f>
        <v>No</v>
      </c>
      <c r="D3146">
        <v>0</v>
      </c>
      <c r="E3146" t="s">
        <v>24</v>
      </c>
      <c r="F3146" t="s">
        <v>24</v>
      </c>
      <c r="G3146" t="s">
        <v>24</v>
      </c>
      <c r="H3146" t="s">
        <v>25</v>
      </c>
      <c r="I3146" t="s">
        <v>120</v>
      </c>
      <c r="J3146" t="str">
        <f>IF(Churn_Data[[#This Row],[InternetService]]&lt;&gt;"No","Yes","No")</f>
        <v>Yes</v>
      </c>
      <c r="K3146" t="s">
        <v>24</v>
      </c>
      <c r="L3146" t="s">
        <v>24</v>
      </c>
      <c r="M3146" t="s">
        <v>25</v>
      </c>
      <c r="N3146" t="s">
        <v>24</v>
      </c>
      <c r="O3146" t="s">
        <v>25</v>
      </c>
      <c r="P3146" t="s">
        <v>25</v>
      </c>
      <c r="Q3146" t="s">
        <v>25</v>
      </c>
      <c r="R3146">
        <f>IF(Churn_Data[[#This Row],[Churn]]="Yes",1,0)</f>
        <v>0</v>
      </c>
      <c r="S3146" t="s">
        <v>24</v>
      </c>
      <c r="T3146">
        <f>(Churn_Data[[#This Row],[OnlineSecurity]]="Yes")+(Churn_Data[[#This Row],[OnlineBackup]]="Yes")+(Churn_Data[[#This Row],[DeviceProtection]]="Yes")+(Churn_Data[[#This Row],[TechSupport]]="Yes")+(Churn_Data[[#This Row],[StreamingTV]]="Yes")+(Churn_Data[[#This Row],[StreamingMovies]]="Yes")</f>
        <v>3</v>
      </c>
      <c r="U3146" t="s">
        <v>27</v>
      </c>
      <c r="V3146" t="s">
        <v>28</v>
      </c>
      <c r="W3146" t="str">
        <f>IF(ISNUMBER(SEARCH("automatic", Churn_Data[[#This Row],[PaymentMethod]])), "Automatic", "Manual")</f>
        <v>Manual</v>
      </c>
      <c r="X3146">
        <v>57.95</v>
      </c>
      <c r="Y3146" t="str">
        <f>IF(Churn_Data[[#This Row],[tenure]]&lt;=12,"0-1 Year",IF(Churn_Data[[#This Row],[tenure]]&lt;=24,"1-2 Years",IF(Churn_Data[[#This Row],[tenure]]&lt;=36,"2-3 Years",IF(Churn_Data[[#This Row],[tenure]]&lt;=48,"3-4 Years",IF(Churn_Data[[#This Row],[tenure]]&lt;=60,"4-5 Years","5+ Years")))))</f>
        <v>1-2 Years</v>
      </c>
      <c r="Z3146">
        <v>22</v>
      </c>
      <c r="AA3146">
        <v>1271.8</v>
      </c>
      <c r="AB3146">
        <f>IF(Churn_Data[[#This Row],[Churn]]="No",Churn_Data[[#This Row],[MonthlyCharges]],NA())</f>
        <v>57.95</v>
      </c>
      <c r="AC3146">
        <f>IF(Churn_Data[[#This Row],[Churn]]="No",Churn_Data[[#This Row],[tenure]],NA())</f>
        <v>22</v>
      </c>
      <c r="AD3146" t="e">
        <f>IF(Churn_Data[[#This Row],[Churn]]="Yes",Churn_Data[[#This Row],[MonthlyCharges]],NA())</f>
        <v>#N/A</v>
      </c>
      <c r="AE3146" t="e">
        <f>IF(Churn_Data[[#This Row],[Churn]]="Yes",Churn_Data[[#This Row],[tenure]],NA())</f>
        <v>#N/A</v>
      </c>
      <c r="AF3146">
        <v>1274.9000000000001</v>
      </c>
    </row>
    <row r="3147" spans="1:32" x14ac:dyDescent="0.3">
      <c r="A3147" t="s">
        <v>3180</v>
      </c>
      <c r="B3147" t="s">
        <v>23</v>
      </c>
      <c r="C3147" t="str">
        <f>IF(Churn_Data[[#This Row],[SeniorCitizen]]=1,"Yes","No")</f>
        <v>No</v>
      </c>
      <c r="D3147">
        <v>0</v>
      </c>
      <c r="E3147" t="s">
        <v>24</v>
      </c>
      <c r="F3147" t="s">
        <v>24</v>
      </c>
      <c r="G3147" t="s">
        <v>24</v>
      </c>
      <c r="H3147" t="s">
        <v>25</v>
      </c>
      <c r="I3147" t="s">
        <v>120</v>
      </c>
      <c r="J3147" t="str">
        <f>IF(Churn_Data[[#This Row],[InternetService]]&lt;&gt;"No","Yes","No")</f>
        <v>Yes</v>
      </c>
      <c r="K3147" t="s">
        <v>24</v>
      </c>
      <c r="L3147" t="s">
        <v>24</v>
      </c>
      <c r="M3147" t="s">
        <v>25</v>
      </c>
      <c r="N3147" t="s">
        <v>24</v>
      </c>
      <c r="O3147" t="s">
        <v>25</v>
      </c>
      <c r="P3147" t="s">
        <v>25</v>
      </c>
      <c r="Q3147" t="s">
        <v>25</v>
      </c>
      <c r="R3147">
        <f>IF(Churn_Data[[#This Row],[Churn]]="Yes",1,0)</f>
        <v>0</v>
      </c>
      <c r="S3147" t="s">
        <v>25</v>
      </c>
      <c r="T3147">
        <f>(Churn_Data[[#This Row],[OnlineSecurity]]="Yes")+(Churn_Data[[#This Row],[OnlineBackup]]="Yes")+(Churn_Data[[#This Row],[DeviceProtection]]="Yes")+(Churn_Data[[#This Row],[TechSupport]]="Yes")+(Churn_Data[[#This Row],[StreamingTV]]="Yes")+(Churn_Data[[#This Row],[StreamingMovies]]="Yes")</f>
        <v>3</v>
      </c>
      <c r="U3147" t="s">
        <v>27</v>
      </c>
      <c r="V3147" t="s">
        <v>46</v>
      </c>
      <c r="W3147" t="str">
        <f>IF(ISNUMBER(SEARCH("automatic", Churn_Data[[#This Row],[PaymentMethod]])), "Automatic", "Manual")</f>
        <v>Automatic</v>
      </c>
      <c r="X3147">
        <v>61.4</v>
      </c>
      <c r="Y3147" t="str">
        <f>IF(Churn_Data[[#This Row],[tenure]]&lt;=12,"0-1 Year",IF(Churn_Data[[#This Row],[tenure]]&lt;=24,"1-2 Years",IF(Churn_Data[[#This Row],[tenure]]&lt;=36,"2-3 Years",IF(Churn_Data[[#This Row],[tenure]]&lt;=48,"3-4 Years",IF(Churn_Data[[#This Row],[tenure]]&lt;=60,"4-5 Years","5+ Years")))))</f>
        <v>2-3 Years</v>
      </c>
      <c r="Z3147">
        <v>32</v>
      </c>
      <c r="AA3147">
        <v>1864.65</v>
      </c>
      <c r="AB3147">
        <f>IF(Churn_Data[[#This Row],[Churn]]="No",Churn_Data[[#This Row],[MonthlyCharges]],NA())</f>
        <v>61.4</v>
      </c>
      <c r="AC3147">
        <f>IF(Churn_Data[[#This Row],[Churn]]="No",Churn_Data[[#This Row],[tenure]],NA())</f>
        <v>32</v>
      </c>
      <c r="AD3147" t="e">
        <f>IF(Churn_Data[[#This Row],[Churn]]="Yes",Churn_Data[[#This Row],[MonthlyCharges]],NA())</f>
        <v>#N/A</v>
      </c>
      <c r="AE3147" t="e">
        <f>IF(Churn_Data[[#This Row],[Churn]]="Yes",Churn_Data[[#This Row],[tenure]],NA())</f>
        <v>#N/A</v>
      </c>
      <c r="AF3147">
        <v>1964.8</v>
      </c>
    </row>
    <row r="3148" spans="1:32" x14ac:dyDescent="0.3">
      <c r="A3148" t="s">
        <v>3181</v>
      </c>
      <c r="B3148" t="s">
        <v>23</v>
      </c>
      <c r="C3148" t="str">
        <f>IF(Churn_Data[[#This Row],[SeniorCitizen]]=1,"Yes","No")</f>
        <v>No</v>
      </c>
      <c r="D3148">
        <v>0</v>
      </c>
      <c r="E3148" t="s">
        <v>25</v>
      </c>
      <c r="F3148" t="s">
        <v>25</v>
      </c>
      <c r="G3148" t="s">
        <v>24</v>
      </c>
      <c r="H3148" t="s">
        <v>25</v>
      </c>
      <c r="I3148" t="s">
        <v>120</v>
      </c>
      <c r="J3148" t="str">
        <f>IF(Churn_Data[[#This Row],[InternetService]]&lt;&gt;"No","Yes","No")</f>
        <v>Yes</v>
      </c>
      <c r="K3148" t="s">
        <v>24</v>
      </c>
      <c r="L3148" t="s">
        <v>25</v>
      </c>
      <c r="M3148" t="s">
        <v>25</v>
      </c>
      <c r="N3148" t="s">
        <v>24</v>
      </c>
      <c r="O3148" t="s">
        <v>25</v>
      </c>
      <c r="P3148" t="s">
        <v>24</v>
      </c>
      <c r="Q3148" t="s">
        <v>25</v>
      </c>
      <c r="R3148">
        <f>IF(Churn_Data[[#This Row],[Churn]]="Yes",1,0)</f>
        <v>0</v>
      </c>
      <c r="S3148" t="s">
        <v>25</v>
      </c>
      <c r="T3148">
        <f>(Churn_Data[[#This Row],[OnlineSecurity]]="Yes")+(Churn_Data[[#This Row],[OnlineBackup]]="Yes")+(Churn_Data[[#This Row],[DeviceProtection]]="Yes")+(Churn_Data[[#This Row],[TechSupport]]="Yes")+(Churn_Data[[#This Row],[StreamingTV]]="Yes")+(Churn_Data[[#This Row],[StreamingMovies]]="Yes")</f>
        <v>3</v>
      </c>
      <c r="U3148" t="s">
        <v>27</v>
      </c>
      <c r="V3148" t="s">
        <v>46</v>
      </c>
      <c r="W3148" t="str">
        <f>IF(ISNUMBER(SEARCH("automatic", Churn_Data[[#This Row],[PaymentMethod]])), "Automatic", "Manual")</f>
        <v>Automatic</v>
      </c>
      <c r="X3148">
        <v>66.05</v>
      </c>
      <c r="Y3148" t="str">
        <f>IF(Churn_Data[[#This Row],[tenure]]&lt;=12,"0-1 Year",IF(Churn_Data[[#This Row],[tenure]]&lt;=24,"1-2 Years",IF(Churn_Data[[#This Row],[tenure]]&lt;=36,"2-3 Years",IF(Churn_Data[[#This Row],[tenure]]&lt;=48,"3-4 Years",IF(Churn_Data[[#This Row],[tenure]]&lt;=60,"4-5 Years","5+ Years")))))</f>
        <v>0-1 Year</v>
      </c>
      <c r="Z3148">
        <v>8</v>
      </c>
      <c r="AA3148">
        <v>574.5</v>
      </c>
      <c r="AB3148">
        <f>IF(Churn_Data[[#This Row],[Churn]]="No",Churn_Data[[#This Row],[MonthlyCharges]],NA())</f>
        <v>66.05</v>
      </c>
      <c r="AC3148">
        <f>IF(Churn_Data[[#This Row],[Churn]]="No",Churn_Data[[#This Row],[tenure]],NA())</f>
        <v>8</v>
      </c>
      <c r="AD3148" t="e">
        <f>IF(Churn_Data[[#This Row],[Churn]]="Yes",Churn_Data[[#This Row],[MonthlyCharges]],NA())</f>
        <v>#N/A</v>
      </c>
      <c r="AE3148" t="e">
        <f>IF(Churn_Data[[#This Row],[Churn]]="Yes",Churn_Data[[#This Row],[tenure]],NA())</f>
        <v>#N/A</v>
      </c>
      <c r="AF3148">
        <v>528.4</v>
      </c>
    </row>
    <row r="3149" spans="1:32" x14ac:dyDescent="0.3">
      <c r="A3149" t="s">
        <v>3182</v>
      </c>
      <c r="B3149" t="s">
        <v>23</v>
      </c>
      <c r="C3149" t="str">
        <f>IF(Churn_Data[[#This Row],[SeniorCitizen]]=1,"Yes","No")</f>
        <v>No</v>
      </c>
      <c r="D3149">
        <v>0</v>
      </c>
      <c r="E3149" t="s">
        <v>24</v>
      </c>
      <c r="F3149" t="s">
        <v>25</v>
      </c>
      <c r="G3149" t="s">
        <v>24</v>
      </c>
      <c r="H3149" t="s">
        <v>25</v>
      </c>
      <c r="I3149" t="s">
        <v>120</v>
      </c>
      <c r="J3149" t="str">
        <f>IF(Churn_Data[[#This Row],[InternetService]]&lt;&gt;"No","Yes","No")</f>
        <v>Yes</v>
      </c>
      <c r="K3149" t="s">
        <v>24</v>
      </c>
      <c r="L3149" t="s">
        <v>25</v>
      </c>
      <c r="M3149" t="s">
        <v>25</v>
      </c>
      <c r="N3149" t="s">
        <v>24</v>
      </c>
      <c r="O3149" t="s">
        <v>25</v>
      </c>
      <c r="P3149" t="s">
        <v>25</v>
      </c>
      <c r="Q3149" t="s">
        <v>25</v>
      </c>
      <c r="R3149">
        <f>IF(Churn_Data[[#This Row],[Churn]]="Yes",1,0)</f>
        <v>0</v>
      </c>
      <c r="S3149" t="s">
        <v>25</v>
      </c>
      <c r="T3149">
        <f>(Churn_Data[[#This Row],[OnlineSecurity]]="Yes")+(Churn_Data[[#This Row],[OnlineBackup]]="Yes")+(Churn_Data[[#This Row],[DeviceProtection]]="Yes")+(Churn_Data[[#This Row],[TechSupport]]="Yes")+(Churn_Data[[#This Row],[StreamingTV]]="Yes")+(Churn_Data[[#This Row],[StreamingMovies]]="Yes")</f>
        <v>2</v>
      </c>
      <c r="U3149" t="s">
        <v>27</v>
      </c>
      <c r="V3149" t="s">
        <v>46</v>
      </c>
      <c r="W3149" t="str">
        <f>IF(ISNUMBER(SEARCH("automatic", Churn_Data[[#This Row],[PaymentMethod]])), "Automatic", "Manual")</f>
        <v>Automatic</v>
      </c>
      <c r="X3149">
        <v>54.2</v>
      </c>
      <c r="Y3149" t="str">
        <f>IF(Churn_Data[[#This Row],[tenure]]&lt;=12,"0-1 Year",IF(Churn_Data[[#This Row],[tenure]]&lt;=24,"1-2 Years",IF(Churn_Data[[#This Row],[tenure]]&lt;=36,"2-3 Years",IF(Churn_Data[[#This Row],[tenure]]&lt;=48,"3-4 Years",IF(Churn_Data[[#This Row],[tenure]]&lt;=60,"4-5 Years","5+ Years")))))</f>
        <v>0-1 Year</v>
      </c>
      <c r="Z3149">
        <v>12</v>
      </c>
      <c r="AA3149">
        <v>690.5</v>
      </c>
      <c r="AB3149">
        <f>IF(Churn_Data[[#This Row],[Churn]]="No",Churn_Data[[#This Row],[MonthlyCharges]],NA())</f>
        <v>54.2</v>
      </c>
      <c r="AC3149">
        <f>IF(Churn_Data[[#This Row],[Churn]]="No",Churn_Data[[#This Row],[tenure]],NA())</f>
        <v>12</v>
      </c>
      <c r="AD3149" t="e">
        <f>IF(Churn_Data[[#This Row],[Churn]]="Yes",Churn_Data[[#This Row],[MonthlyCharges]],NA())</f>
        <v>#N/A</v>
      </c>
      <c r="AE3149" t="e">
        <f>IF(Churn_Data[[#This Row],[Churn]]="Yes",Churn_Data[[#This Row],[tenure]],NA())</f>
        <v>#N/A</v>
      </c>
      <c r="AF3149">
        <v>650.4</v>
      </c>
    </row>
    <row r="3150" spans="1:32" x14ac:dyDescent="0.3">
      <c r="A3150" t="s">
        <v>3183</v>
      </c>
      <c r="B3150" t="s">
        <v>23</v>
      </c>
      <c r="C3150" t="str">
        <f>IF(Churn_Data[[#This Row],[SeniorCitizen]]=1,"Yes","No")</f>
        <v>Yes</v>
      </c>
      <c r="D3150">
        <v>1</v>
      </c>
      <c r="E3150" t="s">
        <v>24</v>
      </c>
      <c r="F3150" t="s">
        <v>25</v>
      </c>
      <c r="G3150" t="s">
        <v>24</v>
      </c>
      <c r="H3150" t="s">
        <v>25</v>
      </c>
      <c r="I3150" t="s">
        <v>26</v>
      </c>
      <c r="J3150" t="str">
        <f>IF(Churn_Data[[#This Row],[InternetService]]&lt;&gt;"No","Yes","No")</f>
        <v>Yes</v>
      </c>
      <c r="K3150" t="s">
        <v>24</v>
      </c>
      <c r="L3150" t="s">
        <v>24</v>
      </c>
      <c r="M3150" t="s">
        <v>25</v>
      </c>
      <c r="N3150" t="s">
        <v>24</v>
      </c>
      <c r="O3150" t="s">
        <v>25</v>
      </c>
      <c r="P3150" t="s">
        <v>25</v>
      </c>
      <c r="Q3150" t="s">
        <v>25</v>
      </c>
      <c r="R3150">
        <f>IF(Churn_Data[[#This Row],[Churn]]="Yes",1,0)</f>
        <v>0</v>
      </c>
      <c r="S3150" t="s">
        <v>24</v>
      </c>
      <c r="T3150">
        <f>(Churn_Data[[#This Row],[OnlineSecurity]]="Yes")+(Churn_Data[[#This Row],[OnlineBackup]]="Yes")+(Churn_Data[[#This Row],[DeviceProtection]]="Yes")+(Churn_Data[[#This Row],[TechSupport]]="Yes")+(Churn_Data[[#This Row],[StreamingTV]]="Yes")+(Churn_Data[[#This Row],[StreamingMovies]]="Yes")</f>
        <v>3</v>
      </c>
      <c r="U3150" t="s">
        <v>27</v>
      </c>
      <c r="V3150" t="s">
        <v>32</v>
      </c>
      <c r="W3150" t="str">
        <f>IF(ISNUMBER(SEARCH("automatic", Churn_Data[[#This Row],[PaymentMethod]])), "Automatic", "Manual")</f>
        <v>Manual</v>
      </c>
      <c r="X3150">
        <v>85.15</v>
      </c>
      <c r="Y3150" t="str">
        <f>IF(Churn_Data[[#This Row],[tenure]]&lt;=12,"0-1 Year",IF(Churn_Data[[#This Row],[tenure]]&lt;=24,"1-2 Years",IF(Churn_Data[[#This Row],[tenure]]&lt;=36,"2-3 Years",IF(Churn_Data[[#This Row],[tenure]]&lt;=48,"3-4 Years",IF(Churn_Data[[#This Row],[tenure]]&lt;=60,"4-5 Years","5+ Years")))))</f>
        <v>3-4 Years</v>
      </c>
      <c r="Z3150">
        <v>44</v>
      </c>
      <c r="AA3150">
        <v>3670.5</v>
      </c>
      <c r="AB3150">
        <f>IF(Churn_Data[[#This Row],[Churn]]="No",Churn_Data[[#This Row],[MonthlyCharges]],NA())</f>
        <v>85.15</v>
      </c>
      <c r="AC3150">
        <f>IF(Churn_Data[[#This Row],[Churn]]="No",Churn_Data[[#This Row],[tenure]],NA())</f>
        <v>44</v>
      </c>
      <c r="AD3150" t="e">
        <f>IF(Churn_Data[[#This Row],[Churn]]="Yes",Churn_Data[[#This Row],[MonthlyCharges]],NA())</f>
        <v>#N/A</v>
      </c>
      <c r="AE3150" t="e">
        <f>IF(Churn_Data[[#This Row],[Churn]]="Yes",Churn_Data[[#This Row],[tenure]],NA())</f>
        <v>#N/A</v>
      </c>
      <c r="AF3150">
        <v>3746.6</v>
      </c>
    </row>
    <row r="3151" spans="1:32" x14ac:dyDescent="0.3">
      <c r="A3151" t="s">
        <v>3184</v>
      </c>
      <c r="B3151" t="s">
        <v>23</v>
      </c>
      <c r="C3151" t="str">
        <f>IF(Churn_Data[[#This Row],[SeniorCitizen]]=1,"Yes","No")</f>
        <v>No</v>
      </c>
      <c r="D3151">
        <v>0</v>
      </c>
      <c r="E3151" t="s">
        <v>25</v>
      </c>
      <c r="F3151" t="s">
        <v>25</v>
      </c>
      <c r="G3151" t="s">
        <v>24</v>
      </c>
      <c r="H3151" t="s">
        <v>25</v>
      </c>
      <c r="I3151" t="s">
        <v>120</v>
      </c>
      <c r="J3151" t="str">
        <f>IF(Churn_Data[[#This Row],[InternetService]]&lt;&gt;"No","Yes","No")</f>
        <v>Yes</v>
      </c>
      <c r="K3151" t="s">
        <v>24</v>
      </c>
      <c r="L3151" t="s">
        <v>25</v>
      </c>
      <c r="M3151" t="s">
        <v>25</v>
      </c>
      <c r="N3151" t="s">
        <v>24</v>
      </c>
      <c r="O3151" t="s">
        <v>25</v>
      </c>
      <c r="P3151" t="s">
        <v>25</v>
      </c>
      <c r="Q3151" t="s">
        <v>25</v>
      </c>
      <c r="R3151">
        <f>IF(Churn_Data[[#This Row],[Churn]]="Yes",1,0)</f>
        <v>0</v>
      </c>
      <c r="S3151" t="s">
        <v>25</v>
      </c>
      <c r="T3151">
        <f>(Churn_Data[[#This Row],[OnlineSecurity]]="Yes")+(Churn_Data[[#This Row],[OnlineBackup]]="Yes")+(Churn_Data[[#This Row],[DeviceProtection]]="Yes")+(Churn_Data[[#This Row],[TechSupport]]="Yes")+(Churn_Data[[#This Row],[StreamingTV]]="Yes")+(Churn_Data[[#This Row],[StreamingMovies]]="Yes")</f>
        <v>2</v>
      </c>
      <c r="U3151" t="s">
        <v>27</v>
      </c>
      <c r="V3151" t="s">
        <v>72</v>
      </c>
      <c r="W3151" t="str">
        <f>IF(ISNUMBER(SEARCH("automatic", Churn_Data[[#This Row],[PaymentMethod]])), "Automatic", "Manual")</f>
        <v>Automatic</v>
      </c>
      <c r="X3151">
        <v>56.35</v>
      </c>
      <c r="Y3151" t="str">
        <f>IF(Churn_Data[[#This Row],[tenure]]&lt;=12,"0-1 Year",IF(Churn_Data[[#This Row],[tenure]]&lt;=24,"1-2 Years",IF(Churn_Data[[#This Row],[tenure]]&lt;=36,"2-3 Years",IF(Churn_Data[[#This Row],[tenure]]&lt;=48,"3-4 Years",IF(Churn_Data[[#This Row],[tenure]]&lt;=60,"4-5 Years","5+ Years")))))</f>
        <v>1-2 Years</v>
      </c>
      <c r="Z3151">
        <v>24</v>
      </c>
      <c r="AA3151">
        <v>1381.2</v>
      </c>
      <c r="AB3151">
        <f>IF(Churn_Data[[#This Row],[Churn]]="No",Churn_Data[[#This Row],[MonthlyCharges]],NA())</f>
        <v>56.35</v>
      </c>
      <c r="AC3151">
        <f>IF(Churn_Data[[#This Row],[Churn]]="No",Churn_Data[[#This Row],[tenure]],NA())</f>
        <v>24</v>
      </c>
      <c r="AD3151" t="e">
        <f>IF(Churn_Data[[#This Row],[Churn]]="Yes",Churn_Data[[#This Row],[MonthlyCharges]],NA())</f>
        <v>#N/A</v>
      </c>
      <c r="AE3151" t="e">
        <f>IF(Churn_Data[[#This Row],[Churn]]="Yes",Churn_Data[[#This Row],[tenure]],NA())</f>
        <v>#N/A</v>
      </c>
      <c r="AF3151">
        <v>1352.4</v>
      </c>
    </row>
    <row r="3152" spans="1:32" x14ac:dyDescent="0.3">
      <c r="A3152" t="s">
        <v>3185</v>
      </c>
      <c r="B3152" t="s">
        <v>30</v>
      </c>
      <c r="C3152" t="str">
        <f>IF(Churn_Data[[#This Row],[SeniorCitizen]]=1,"Yes","No")</f>
        <v>No</v>
      </c>
      <c r="D3152">
        <v>0</v>
      </c>
      <c r="E3152" t="s">
        <v>24</v>
      </c>
      <c r="F3152" t="s">
        <v>25</v>
      </c>
      <c r="G3152" t="s">
        <v>24</v>
      </c>
      <c r="H3152" t="s">
        <v>25</v>
      </c>
      <c r="I3152" t="s">
        <v>26</v>
      </c>
      <c r="J3152" t="str">
        <f>IF(Churn_Data[[#This Row],[InternetService]]&lt;&gt;"No","Yes","No")</f>
        <v>Yes</v>
      </c>
      <c r="K3152" t="s">
        <v>24</v>
      </c>
      <c r="L3152" t="s">
        <v>24</v>
      </c>
      <c r="M3152" t="s">
        <v>25</v>
      </c>
      <c r="N3152" t="s">
        <v>24</v>
      </c>
      <c r="O3152" t="s">
        <v>24</v>
      </c>
      <c r="P3152" t="s">
        <v>24</v>
      </c>
      <c r="Q3152" t="s">
        <v>25</v>
      </c>
      <c r="R3152">
        <f>IF(Churn_Data[[#This Row],[Churn]]="Yes",1,0)</f>
        <v>0</v>
      </c>
      <c r="S3152" t="s">
        <v>24</v>
      </c>
      <c r="T3152">
        <f>(Churn_Data[[#This Row],[OnlineSecurity]]="Yes")+(Churn_Data[[#This Row],[OnlineBackup]]="Yes")+(Churn_Data[[#This Row],[DeviceProtection]]="Yes")+(Churn_Data[[#This Row],[TechSupport]]="Yes")+(Churn_Data[[#This Row],[StreamingTV]]="Yes")+(Churn_Data[[#This Row],[StreamingMovies]]="Yes")</f>
        <v>5</v>
      </c>
      <c r="U3152" t="s">
        <v>27</v>
      </c>
      <c r="V3152" t="s">
        <v>32</v>
      </c>
      <c r="W3152" t="str">
        <f>IF(ISNUMBER(SEARCH("automatic", Churn_Data[[#This Row],[PaymentMethod]])), "Automatic", "Manual")</f>
        <v>Manual</v>
      </c>
      <c r="X3152">
        <v>104.6</v>
      </c>
      <c r="Y3152" t="str">
        <f>IF(Churn_Data[[#This Row],[tenure]]&lt;=12,"0-1 Year",IF(Churn_Data[[#This Row],[tenure]]&lt;=24,"1-2 Years",IF(Churn_Data[[#This Row],[tenure]]&lt;=36,"2-3 Years",IF(Churn_Data[[#This Row],[tenure]]&lt;=48,"3-4 Years",IF(Churn_Data[[#This Row],[tenure]]&lt;=60,"4-5 Years","5+ Years")))))</f>
        <v>1-2 Years</v>
      </c>
      <c r="Z3152">
        <v>22</v>
      </c>
      <c r="AA3152">
        <v>2180.5500000000002</v>
      </c>
      <c r="AB3152">
        <f>IF(Churn_Data[[#This Row],[Churn]]="No",Churn_Data[[#This Row],[MonthlyCharges]],NA())</f>
        <v>104.6</v>
      </c>
      <c r="AC3152">
        <f>IF(Churn_Data[[#This Row],[Churn]]="No",Churn_Data[[#This Row],[tenure]],NA())</f>
        <v>22</v>
      </c>
      <c r="AD3152" t="e">
        <f>IF(Churn_Data[[#This Row],[Churn]]="Yes",Churn_Data[[#This Row],[MonthlyCharges]],NA())</f>
        <v>#N/A</v>
      </c>
      <c r="AE3152" t="e">
        <f>IF(Churn_Data[[#This Row],[Churn]]="Yes",Churn_Data[[#This Row],[tenure]],NA())</f>
        <v>#N/A</v>
      </c>
      <c r="AF3152">
        <v>2301.1999999999998</v>
      </c>
    </row>
    <row r="3153" spans="1:32" x14ac:dyDescent="0.3">
      <c r="A3153" t="s">
        <v>3186</v>
      </c>
      <c r="B3153" t="s">
        <v>23</v>
      </c>
      <c r="C3153" t="str">
        <f>IF(Churn_Data[[#This Row],[SeniorCitizen]]=1,"Yes","No")</f>
        <v>No</v>
      </c>
      <c r="D3153">
        <v>0</v>
      </c>
      <c r="E3153" t="s">
        <v>24</v>
      </c>
      <c r="F3153" t="s">
        <v>24</v>
      </c>
      <c r="G3153" t="s">
        <v>24</v>
      </c>
      <c r="H3153" t="s">
        <v>25</v>
      </c>
      <c r="I3153" t="s">
        <v>120</v>
      </c>
      <c r="J3153" t="str">
        <f>IF(Churn_Data[[#This Row],[InternetService]]&lt;&gt;"No","Yes","No")</f>
        <v>Yes</v>
      </c>
      <c r="K3153" t="s">
        <v>24</v>
      </c>
      <c r="L3153" t="s">
        <v>25</v>
      </c>
      <c r="M3153" t="s">
        <v>25</v>
      </c>
      <c r="N3153" t="s">
        <v>24</v>
      </c>
      <c r="O3153" t="s">
        <v>25</v>
      </c>
      <c r="P3153" t="s">
        <v>24</v>
      </c>
      <c r="Q3153" t="s">
        <v>25</v>
      </c>
      <c r="R3153">
        <f>IF(Churn_Data[[#This Row],[Churn]]="Yes",1,0)</f>
        <v>0</v>
      </c>
      <c r="S3153" t="s">
        <v>25</v>
      </c>
      <c r="T3153">
        <f>(Churn_Data[[#This Row],[OnlineSecurity]]="Yes")+(Churn_Data[[#This Row],[OnlineBackup]]="Yes")+(Churn_Data[[#This Row],[DeviceProtection]]="Yes")+(Churn_Data[[#This Row],[TechSupport]]="Yes")+(Churn_Data[[#This Row],[StreamingTV]]="Yes")+(Churn_Data[[#This Row],[StreamingMovies]]="Yes")</f>
        <v>3</v>
      </c>
      <c r="U3153" t="s">
        <v>27</v>
      </c>
      <c r="V3153" t="s">
        <v>46</v>
      </c>
      <c r="W3153" t="str">
        <f>IF(ISNUMBER(SEARCH("automatic", Churn_Data[[#This Row],[PaymentMethod]])), "Automatic", "Manual")</f>
        <v>Automatic</v>
      </c>
      <c r="X3153">
        <v>66.3</v>
      </c>
      <c r="Y3153" t="str">
        <f>IF(Churn_Data[[#This Row],[tenure]]&lt;=12,"0-1 Year",IF(Churn_Data[[#This Row],[tenure]]&lt;=24,"1-2 Years",IF(Churn_Data[[#This Row],[tenure]]&lt;=36,"2-3 Years",IF(Churn_Data[[#This Row],[tenure]]&lt;=48,"3-4 Years",IF(Churn_Data[[#This Row],[tenure]]&lt;=60,"4-5 Years","5+ Years")))))</f>
        <v>2-3 Years</v>
      </c>
      <c r="Z3153">
        <v>30</v>
      </c>
      <c r="AA3153">
        <v>1923.5</v>
      </c>
      <c r="AB3153">
        <f>IF(Churn_Data[[#This Row],[Churn]]="No",Churn_Data[[#This Row],[MonthlyCharges]],NA())</f>
        <v>66.3</v>
      </c>
      <c r="AC3153">
        <f>IF(Churn_Data[[#This Row],[Churn]]="No",Churn_Data[[#This Row],[tenure]],NA())</f>
        <v>30</v>
      </c>
      <c r="AD3153" t="e">
        <f>IF(Churn_Data[[#This Row],[Churn]]="Yes",Churn_Data[[#This Row],[MonthlyCharges]],NA())</f>
        <v>#N/A</v>
      </c>
      <c r="AE3153" t="e">
        <f>IF(Churn_Data[[#This Row],[Churn]]="Yes",Churn_Data[[#This Row],[tenure]],NA())</f>
        <v>#N/A</v>
      </c>
      <c r="AF3153">
        <v>1989</v>
      </c>
    </row>
    <row r="3154" spans="1:32" x14ac:dyDescent="0.3">
      <c r="A3154" t="s">
        <v>3187</v>
      </c>
      <c r="B3154" t="s">
        <v>23</v>
      </c>
      <c r="C3154" t="str">
        <f>IF(Churn_Data[[#This Row],[SeniorCitizen]]=1,"Yes","No")</f>
        <v>No</v>
      </c>
      <c r="D3154">
        <v>0</v>
      </c>
      <c r="E3154" t="s">
        <v>24</v>
      </c>
      <c r="F3154" t="s">
        <v>24</v>
      </c>
      <c r="G3154" t="s">
        <v>24</v>
      </c>
      <c r="H3154" t="s">
        <v>25</v>
      </c>
      <c r="I3154" t="s">
        <v>120</v>
      </c>
      <c r="J3154" t="str">
        <f>IF(Churn_Data[[#This Row],[InternetService]]&lt;&gt;"No","Yes","No")</f>
        <v>Yes</v>
      </c>
      <c r="K3154" t="s">
        <v>24</v>
      </c>
      <c r="L3154" t="s">
        <v>24</v>
      </c>
      <c r="M3154" t="s">
        <v>25</v>
      </c>
      <c r="N3154" t="s">
        <v>24</v>
      </c>
      <c r="O3154" t="s">
        <v>25</v>
      </c>
      <c r="P3154" t="s">
        <v>24</v>
      </c>
      <c r="Q3154" t="s">
        <v>25</v>
      </c>
      <c r="R3154">
        <f>IF(Churn_Data[[#This Row],[Churn]]="Yes",1,0)</f>
        <v>0</v>
      </c>
      <c r="S3154" t="s">
        <v>24</v>
      </c>
      <c r="T3154">
        <f>(Churn_Data[[#This Row],[OnlineSecurity]]="Yes")+(Churn_Data[[#This Row],[OnlineBackup]]="Yes")+(Churn_Data[[#This Row],[DeviceProtection]]="Yes")+(Churn_Data[[#This Row],[TechSupport]]="Yes")+(Churn_Data[[#This Row],[StreamingTV]]="Yes")+(Churn_Data[[#This Row],[StreamingMovies]]="Yes")</f>
        <v>4</v>
      </c>
      <c r="U3154" t="s">
        <v>27</v>
      </c>
      <c r="V3154" t="s">
        <v>28</v>
      </c>
      <c r="W3154" t="str">
        <f>IF(ISNUMBER(SEARCH("automatic", Churn_Data[[#This Row],[PaymentMethod]])), "Automatic", "Manual")</f>
        <v>Manual</v>
      </c>
      <c r="X3154">
        <v>71.349999999999994</v>
      </c>
      <c r="Y3154" t="str">
        <f>IF(Churn_Data[[#This Row],[tenure]]&lt;=12,"0-1 Year",IF(Churn_Data[[#This Row],[tenure]]&lt;=24,"1-2 Years",IF(Churn_Data[[#This Row],[tenure]]&lt;=36,"2-3 Years",IF(Churn_Data[[#This Row],[tenure]]&lt;=48,"3-4 Years",IF(Churn_Data[[#This Row],[tenure]]&lt;=60,"4-5 Years","5+ Years")))))</f>
        <v>3-4 Years</v>
      </c>
      <c r="Z3154">
        <v>40</v>
      </c>
      <c r="AA3154">
        <v>2847.2</v>
      </c>
      <c r="AB3154">
        <f>IF(Churn_Data[[#This Row],[Churn]]="No",Churn_Data[[#This Row],[MonthlyCharges]],NA())</f>
        <v>71.349999999999994</v>
      </c>
      <c r="AC3154">
        <f>IF(Churn_Data[[#This Row],[Churn]]="No",Churn_Data[[#This Row],[tenure]],NA())</f>
        <v>40</v>
      </c>
      <c r="AD3154" t="e">
        <f>IF(Churn_Data[[#This Row],[Churn]]="Yes",Churn_Data[[#This Row],[MonthlyCharges]],NA())</f>
        <v>#N/A</v>
      </c>
      <c r="AE3154" t="e">
        <f>IF(Churn_Data[[#This Row],[Churn]]="Yes",Churn_Data[[#This Row],[tenure]],NA())</f>
        <v>#N/A</v>
      </c>
      <c r="AF3154">
        <v>2854</v>
      </c>
    </row>
    <row r="3155" spans="1:32" x14ac:dyDescent="0.3">
      <c r="A3155" t="s">
        <v>3188</v>
      </c>
      <c r="B3155" t="s">
        <v>23</v>
      </c>
      <c r="C3155" t="str">
        <f>IF(Churn_Data[[#This Row],[SeniorCitizen]]=1,"Yes","No")</f>
        <v>No</v>
      </c>
      <c r="D3155">
        <v>0</v>
      </c>
      <c r="E3155" t="s">
        <v>24</v>
      </c>
      <c r="F3155" t="s">
        <v>24</v>
      </c>
      <c r="G3155" t="s">
        <v>24</v>
      </c>
      <c r="H3155" t="s">
        <v>25</v>
      </c>
      <c r="I3155" t="s">
        <v>120</v>
      </c>
      <c r="J3155" t="str">
        <f>IF(Churn_Data[[#This Row],[InternetService]]&lt;&gt;"No","Yes","No")</f>
        <v>Yes</v>
      </c>
      <c r="K3155" t="s">
        <v>24</v>
      </c>
      <c r="L3155" t="s">
        <v>24</v>
      </c>
      <c r="M3155" t="s">
        <v>25</v>
      </c>
      <c r="N3155" t="s">
        <v>24</v>
      </c>
      <c r="O3155" t="s">
        <v>25</v>
      </c>
      <c r="P3155" t="s">
        <v>25</v>
      </c>
      <c r="Q3155" t="s">
        <v>25</v>
      </c>
      <c r="R3155">
        <f>IF(Churn_Data[[#This Row],[Churn]]="Yes",1,0)</f>
        <v>0</v>
      </c>
      <c r="S3155" t="s">
        <v>25</v>
      </c>
      <c r="T3155">
        <f>(Churn_Data[[#This Row],[OnlineSecurity]]="Yes")+(Churn_Data[[#This Row],[OnlineBackup]]="Yes")+(Churn_Data[[#This Row],[DeviceProtection]]="Yes")+(Churn_Data[[#This Row],[TechSupport]]="Yes")+(Churn_Data[[#This Row],[StreamingTV]]="Yes")+(Churn_Data[[#This Row],[StreamingMovies]]="Yes")</f>
        <v>3</v>
      </c>
      <c r="U3155" t="s">
        <v>27</v>
      </c>
      <c r="V3155" t="s">
        <v>46</v>
      </c>
      <c r="W3155" t="str">
        <f>IF(ISNUMBER(SEARCH("automatic", Churn_Data[[#This Row],[PaymentMethod]])), "Automatic", "Manual")</f>
        <v>Automatic</v>
      </c>
      <c r="X3155">
        <v>59.45</v>
      </c>
      <c r="Y3155" t="str">
        <f>IF(Churn_Data[[#This Row],[tenure]]&lt;=12,"0-1 Year",IF(Churn_Data[[#This Row],[tenure]]&lt;=24,"1-2 Years",IF(Churn_Data[[#This Row],[tenure]]&lt;=36,"2-3 Years",IF(Churn_Data[[#This Row],[tenure]]&lt;=48,"3-4 Years",IF(Churn_Data[[#This Row],[tenure]]&lt;=60,"4-5 Years","5+ Years")))))</f>
        <v>1-2 Years</v>
      </c>
      <c r="Z3155">
        <v>14</v>
      </c>
      <c r="AA3155">
        <v>780.85</v>
      </c>
      <c r="AB3155">
        <f>IF(Churn_Data[[#This Row],[Churn]]="No",Churn_Data[[#This Row],[MonthlyCharges]],NA())</f>
        <v>59.45</v>
      </c>
      <c r="AC3155">
        <f>IF(Churn_Data[[#This Row],[Churn]]="No",Churn_Data[[#This Row],[tenure]],NA())</f>
        <v>14</v>
      </c>
      <c r="AD3155" t="e">
        <f>IF(Churn_Data[[#This Row],[Churn]]="Yes",Churn_Data[[#This Row],[MonthlyCharges]],NA())</f>
        <v>#N/A</v>
      </c>
      <c r="AE3155" t="e">
        <f>IF(Churn_Data[[#This Row],[Churn]]="Yes",Churn_Data[[#This Row],[tenure]],NA())</f>
        <v>#N/A</v>
      </c>
      <c r="AF3155">
        <v>832.3</v>
      </c>
    </row>
    <row r="3156" spans="1:32" x14ac:dyDescent="0.3">
      <c r="A3156" t="s">
        <v>3189</v>
      </c>
      <c r="B3156" t="s">
        <v>30</v>
      </c>
      <c r="C3156" t="str">
        <f>IF(Churn_Data[[#This Row],[SeniorCitizen]]=1,"Yes","No")</f>
        <v>No</v>
      </c>
      <c r="D3156">
        <v>0</v>
      </c>
      <c r="E3156" t="s">
        <v>24</v>
      </c>
      <c r="F3156" t="s">
        <v>25</v>
      </c>
      <c r="G3156" t="s">
        <v>24</v>
      </c>
      <c r="H3156" t="s">
        <v>25</v>
      </c>
      <c r="I3156" t="s">
        <v>120</v>
      </c>
      <c r="J3156" t="str">
        <f>IF(Churn_Data[[#This Row],[InternetService]]&lt;&gt;"No","Yes","No")</f>
        <v>Yes</v>
      </c>
      <c r="K3156" t="s">
        <v>24</v>
      </c>
      <c r="L3156" t="s">
        <v>25</v>
      </c>
      <c r="M3156" t="s">
        <v>25</v>
      </c>
      <c r="N3156" t="s">
        <v>24</v>
      </c>
      <c r="O3156" t="s">
        <v>25</v>
      </c>
      <c r="P3156" t="s">
        <v>25</v>
      </c>
      <c r="Q3156" t="s">
        <v>24</v>
      </c>
      <c r="R3156">
        <f>IF(Churn_Data[[#This Row],[Churn]]="Yes",1,0)</f>
        <v>1</v>
      </c>
      <c r="S3156" t="s">
        <v>24</v>
      </c>
      <c r="T3156">
        <f>(Churn_Data[[#This Row],[OnlineSecurity]]="Yes")+(Churn_Data[[#This Row],[OnlineBackup]]="Yes")+(Churn_Data[[#This Row],[DeviceProtection]]="Yes")+(Churn_Data[[#This Row],[TechSupport]]="Yes")+(Churn_Data[[#This Row],[StreamingTV]]="Yes")+(Churn_Data[[#This Row],[StreamingMovies]]="Yes")</f>
        <v>2</v>
      </c>
      <c r="U3156" t="s">
        <v>27</v>
      </c>
      <c r="V3156" t="s">
        <v>32</v>
      </c>
      <c r="W3156" t="str">
        <f>IF(ISNUMBER(SEARCH("automatic", Churn_Data[[#This Row],[PaymentMethod]])), "Automatic", "Manual")</f>
        <v>Manual</v>
      </c>
      <c r="X3156">
        <v>54.2</v>
      </c>
      <c r="Y3156" t="str">
        <f>IF(Churn_Data[[#This Row],[tenure]]&lt;=12,"0-1 Year",IF(Churn_Data[[#This Row],[tenure]]&lt;=24,"1-2 Years",IF(Churn_Data[[#This Row],[tenure]]&lt;=36,"2-3 Years",IF(Churn_Data[[#This Row],[tenure]]&lt;=48,"3-4 Years",IF(Churn_Data[[#This Row],[tenure]]&lt;=60,"4-5 Years","5+ Years")))))</f>
        <v>1-2 Years</v>
      </c>
      <c r="Z3156">
        <v>22</v>
      </c>
      <c r="AA3156">
        <v>1152.7</v>
      </c>
      <c r="AB3156" t="e">
        <f>IF(Churn_Data[[#This Row],[Churn]]="No",Churn_Data[[#This Row],[MonthlyCharges]],NA())</f>
        <v>#N/A</v>
      </c>
      <c r="AC3156" t="e">
        <f>IF(Churn_Data[[#This Row],[Churn]]="No",Churn_Data[[#This Row],[tenure]],NA())</f>
        <v>#N/A</v>
      </c>
      <c r="AD3156">
        <f>IF(Churn_Data[[#This Row],[Churn]]="Yes",Churn_Data[[#This Row],[MonthlyCharges]],NA())</f>
        <v>54.2</v>
      </c>
      <c r="AE3156">
        <f>IF(Churn_Data[[#This Row],[Churn]]="Yes",Churn_Data[[#This Row],[tenure]],NA())</f>
        <v>22</v>
      </c>
      <c r="AF3156">
        <v>1192.4000000000001</v>
      </c>
    </row>
    <row r="3157" spans="1:32" x14ac:dyDescent="0.3">
      <c r="A3157" t="s">
        <v>3190</v>
      </c>
      <c r="B3157" t="s">
        <v>30</v>
      </c>
      <c r="C3157" t="str">
        <f>IF(Churn_Data[[#This Row],[SeniorCitizen]]=1,"Yes","No")</f>
        <v>No</v>
      </c>
      <c r="D3157">
        <v>0</v>
      </c>
      <c r="E3157" t="s">
        <v>24</v>
      </c>
      <c r="F3157" t="s">
        <v>24</v>
      </c>
      <c r="G3157" t="s">
        <v>24</v>
      </c>
      <c r="H3157" t="s">
        <v>25</v>
      </c>
      <c r="I3157" t="s">
        <v>120</v>
      </c>
      <c r="J3157" t="str">
        <f>IF(Churn_Data[[#This Row],[InternetService]]&lt;&gt;"No","Yes","No")</f>
        <v>Yes</v>
      </c>
      <c r="K3157" t="s">
        <v>24</v>
      </c>
      <c r="L3157" t="s">
        <v>25</v>
      </c>
      <c r="M3157" t="s">
        <v>25</v>
      </c>
      <c r="N3157" t="s">
        <v>24</v>
      </c>
      <c r="O3157" t="s">
        <v>25</v>
      </c>
      <c r="P3157" t="s">
        <v>25</v>
      </c>
      <c r="Q3157" t="s">
        <v>25</v>
      </c>
      <c r="R3157">
        <f>IF(Churn_Data[[#This Row],[Churn]]="Yes",1,0)</f>
        <v>0</v>
      </c>
      <c r="S3157" t="s">
        <v>25</v>
      </c>
      <c r="T3157">
        <f>(Churn_Data[[#This Row],[OnlineSecurity]]="Yes")+(Churn_Data[[#This Row],[OnlineBackup]]="Yes")+(Churn_Data[[#This Row],[DeviceProtection]]="Yes")+(Churn_Data[[#This Row],[TechSupport]]="Yes")+(Churn_Data[[#This Row],[StreamingTV]]="Yes")+(Churn_Data[[#This Row],[StreamingMovies]]="Yes")</f>
        <v>2</v>
      </c>
      <c r="U3157" t="s">
        <v>27</v>
      </c>
      <c r="V3157" t="s">
        <v>32</v>
      </c>
      <c r="W3157" t="str">
        <f>IF(ISNUMBER(SEARCH("automatic", Churn_Data[[#This Row],[PaymentMethod]])), "Automatic", "Manual")</f>
        <v>Manual</v>
      </c>
      <c r="X3157">
        <v>54.3</v>
      </c>
      <c r="Y3157" t="str">
        <f>IF(Churn_Data[[#This Row],[tenure]]&lt;=12,"0-1 Year",IF(Churn_Data[[#This Row],[tenure]]&lt;=24,"1-2 Years",IF(Churn_Data[[#This Row],[tenure]]&lt;=36,"2-3 Years",IF(Churn_Data[[#This Row],[tenure]]&lt;=48,"3-4 Years",IF(Churn_Data[[#This Row],[tenure]]&lt;=60,"4-5 Years","5+ Years")))))</f>
        <v>2-3 Years</v>
      </c>
      <c r="Z3157">
        <v>25</v>
      </c>
      <c r="AA3157">
        <v>1296.8</v>
      </c>
      <c r="AB3157">
        <f>IF(Churn_Data[[#This Row],[Churn]]="No",Churn_Data[[#This Row],[MonthlyCharges]],NA())</f>
        <v>54.3</v>
      </c>
      <c r="AC3157">
        <f>IF(Churn_Data[[#This Row],[Churn]]="No",Churn_Data[[#This Row],[tenure]],NA())</f>
        <v>25</v>
      </c>
      <c r="AD3157" t="e">
        <f>IF(Churn_Data[[#This Row],[Churn]]="Yes",Churn_Data[[#This Row],[MonthlyCharges]],NA())</f>
        <v>#N/A</v>
      </c>
      <c r="AE3157" t="e">
        <f>IF(Churn_Data[[#This Row],[Churn]]="Yes",Churn_Data[[#This Row],[tenure]],NA())</f>
        <v>#N/A</v>
      </c>
      <c r="AF3157">
        <v>1357.5</v>
      </c>
    </row>
    <row r="3158" spans="1:32" x14ac:dyDescent="0.3">
      <c r="A3158" t="s">
        <v>3191</v>
      </c>
      <c r="B3158" t="s">
        <v>30</v>
      </c>
      <c r="C3158" t="str">
        <f>IF(Churn_Data[[#This Row],[SeniorCitizen]]=1,"Yes","No")</f>
        <v>No</v>
      </c>
      <c r="D3158">
        <v>0</v>
      </c>
      <c r="E3158" t="s">
        <v>25</v>
      </c>
      <c r="F3158" t="s">
        <v>25</v>
      </c>
      <c r="G3158" t="s">
        <v>24</v>
      </c>
      <c r="H3158" t="s">
        <v>25</v>
      </c>
      <c r="I3158" t="s">
        <v>120</v>
      </c>
      <c r="J3158" t="str">
        <f>IF(Churn_Data[[#This Row],[InternetService]]&lt;&gt;"No","Yes","No")</f>
        <v>Yes</v>
      </c>
      <c r="K3158" t="s">
        <v>24</v>
      </c>
      <c r="L3158" t="s">
        <v>25</v>
      </c>
      <c r="M3158" t="s">
        <v>25</v>
      </c>
      <c r="N3158" t="s">
        <v>24</v>
      </c>
      <c r="O3158" t="s">
        <v>25</v>
      </c>
      <c r="P3158" t="s">
        <v>25</v>
      </c>
      <c r="Q3158" t="s">
        <v>24</v>
      </c>
      <c r="R3158">
        <f>IF(Churn_Data[[#This Row],[Churn]]="Yes",1,0)</f>
        <v>1</v>
      </c>
      <c r="S3158" t="s">
        <v>25</v>
      </c>
      <c r="T3158">
        <f>(Churn_Data[[#This Row],[OnlineSecurity]]="Yes")+(Churn_Data[[#This Row],[OnlineBackup]]="Yes")+(Churn_Data[[#This Row],[DeviceProtection]]="Yes")+(Churn_Data[[#This Row],[TechSupport]]="Yes")+(Churn_Data[[#This Row],[StreamingTV]]="Yes")+(Churn_Data[[#This Row],[StreamingMovies]]="Yes")</f>
        <v>2</v>
      </c>
      <c r="U3158" t="s">
        <v>27</v>
      </c>
      <c r="V3158" t="s">
        <v>28</v>
      </c>
      <c r="W3158" t="str">
        <f>IF(ISNUMBER(SEARCH("automatic", Churn_Data[[#This Row],[PaymentMethod]])), "Automatic", "Manual")</f>
        <v>Manual</v>
      </c>
      <c r="X3158">
        <v>56.65</v>
      </c>
      <c r="Y3158" t="str">
        <f>IF(Churn_Data[[#This Row],[tenure]]&lt;=12,"0-1 Year",IF(Churn_Data[[#This Row],[tenure]]&lt;=24,"1-2 Years",IF(Churn_Data[[#This Row],[tenure]]&lt;=36,"2-3 Years",IF(Churn_Data[[#This Row],[tenure]]&lt;=48,"3-4 Years",IF(Churn_Data[[#This Row],[tenure]]&lt;=60,"4-5 Years","5+ Years")))))</f>
        <v>0-1 Year</v>
      </c>
      <c r="Z3158">
        <v>12</v>
      </c>
      <c r="AA3158">
        <v>654.85</v>
      </c>
      <c r="AB3158" t="e">
        <f>IF(Churn_Data[[#This Row],[Churn]]="No",Churn_Data[[#This Row],[MonthlyCharges]],NA())</f>
        <v>#N/A</v>
      </c>
      <c r="AC3158" t="e">
        <f>IF(Churn_Data[[#This Row],[Churn]]="No",Churn_Data[[#This Row],[tenure]],NA())</f>
        <v>#N/A</v>
      </c>
      <c r="AD3158">
        <f>IF(Churn_Data[[#This Row],[Churn]]="Yes",Churn_Data[[#This Row],[MonthlyCharges]],NA())</f>
        <v>56.65</v>
      </c>
      <c r="AE3158">
        <f>IF(Churn_Data[[#This Row],[Churn]]="Yes",Churn_Data[[#This Row],[tenure]],NA())</f>
        <v>12</v>
      </c>
      <c r="AF3158">
        <v>679.8</v>
      </c>
    </row>
    <row r="3159" spans="1:32" x14ac:dyDescent="0.3">
      <c r="A3159" t="s">
        <v>3192</v>
      </c>
      <c r="B3159" t="s">
        <v>30</v>
      </c>
      <c r="C3159" t="str">
        <f>IF(Churn_Data[[#This Row],[SeniorCitizen]]=1,"Yes","No")</f>
        <v>No</v>
      </c>
      <c r="D3159">
        <v>0</v>
      </c>
      <c r="E3159" t="s">
        <v>24</v>
      </c>
      <c r="F3159" t="s">
        <v>25</v>
      </c>
      <c r="G3159" t="s">
        <v>24</v>
      </c>
      <c r="H3159" t="s">
        <v>25</v>
      </c>
      <c r="I3159" t="s">
        <v>26</v>
      </c>
      <c r="J3159" t="str">
        <f>IF(Churn_Data[[#This Row],[InternetService]]&lt;&gt;"No","Yes","No")</f>
        <v>Yes</v>
      </c>
      <c r="K3159" t="s">
        <v>24</v>
      </c>
      <c r="L3159" t="s">
        <v>25</v>
      </c>
      <c r="M3159" t="s">
        <v>25</v>
      </c>
      <c r="N3159" t="s">
        <v>24</v>
      </c>
      <c r="O3159" t="s">
        <v>25</v>
      </c>
      <c r="P3159" t="s">
        <v>25</v>
      </c>
      <c r="Q3159" t="s">
        <v>24</v>
      </c>
      <c r="R3159">
        <f>IF(Churn_Data[[#This Row],[Churn]]="Yes",1,0)</f>
        <v>1</v>
      </c>
      <c r="S3159" t="s">
        <v>25</v>
      </c>
      <c r="T3159">
        <f>(Churn_Data[[#This Row],[OnlineSecurity]]="Yes")+(Churn_Data[[#This Row],[OnlineBackup]]="Yes")+(Churn_Data[[#This Row],[DeviceProtection]]="Yes")+(Churn_Data[[#This Row],[TechSupport]]="Yes")+(Churn_Data[[#This Row],[StreamingTV]]="Yes")+(Churn_Data[[#This Row],[StreamingMovies]]="Yes")</f>
        <v>2</v>
      </c>
      <c r="U3159" t="s">
        <v>27</v>
      </c>
      <c r="V3159" t="s">
        <v>46</v>
      </c>
      <c r="W3159" t="str">
        <f>IF(ISNUMBER(SEARCH("automatic", Churn_Data[[#This Row],[PaymentMethod]])), "Automatic", "Manual")</f>
        <v>Automatic</v>
      </c>
      <c r="X3159">
        <v>80.849999999999994</v>
      </c>
      <c r="Y3159" t="str">
        <f>IF(Churn_Data[[#This Row],[tenure]]&lt;=12,"0-1 Year",IF(Churn_Data[[#This Row],[tenure]]&lt;=24,"1-2 Years",IF(Churn_Data[[#This Row],[tenure]]&lt;=36,"2-3 Years",IF(Churn_Data[[#This Row],[tenure]]&lt;=48,"3-4 Years",IF(Churn_Data[[#This Row],[tenure]]&lt;=60,"4-5 Years","5+ Years")))))</f>
        <v>0-1 Year</v>
      </c>
      <c r="Z3159">
        <v>12</v>
      </c>
      <c r="AA3159">
        <v>866.45</v>
      </c>
      <c r="AB3159" t="e">
        <f>IF(Churn_Data[[#This Row],[Churn]]="No",Churn_Data[[#This Row],[MonthlyCharges]],NA())</f>
        <v>#N/A</v>
      </c>
      <c r="AC3159" t="e">
        <f>IF(Churn_Data[[#This Row],[Churn]]="No",Churn_Data[[#This Row],[tenure]],NA())</f>
        <v>#N/A</v>
      </c>
      <c r="AD3159">
        <f>IF(Churn_Data[[#This Row],[Churn]]="Yes",Churn_Data[[#This Row],[MonthlyCharges]],NA())</f>
        <v>80.849999999999994</v>
      </c>
      <c r="AE3159">
        <f>IF(Churn_Data[[#This Row],[Churn]]="Yes",Churn_Data[[#This Row],[tenure]],NA())</f>
        <v>12</v>
      </c>
      <c r="AF3159">
        <v>970.2</v>
      </c>
    </row>
    <row r="3160" spans="1:32" x14ac:dyDescent="0.3">
      <c r="A3160" t="s">
        <v>3193</v>
      </c>
      <c r="B3160" t="s">
        <v>30</v>
      </c>
      <c r="C3160" t="str">
        <f>IF(Churn_Data[[#This Row],[SeniorCitizen]]=1,"Yes","No")</f>
        <v>No</v>
      </c>
      <c r="D3160">
        <v>0</v>
      </c>
      <c r="E3160" t="s">
        <v>25</v>
      </c>
      <c r="F3160" t="s">
        <v>25</v>
      </c>
      <c r="G3160" t="s">
        <v>24</v>
      </c>
      <c r="H3160" t="s">
        <v>25</v>
      </c>
      <c r="I3160" t="s">
        <v>26</v>
      </c>
      <c r="J3160" t="str">
        <f>IF(Churn_Data[[#This Row],[InternetService]]&lt;&gt;"No","Yes","No")</f>
        <v>Yes</v>
      </c>
      <c r="K3160" t="s">
        <v>24</v>
      </c>
      <c r="L3160" t="s">
        <v>24</v>
      </c>
      <c r="M3160" t="s">
        <v>25</v>
      </c>
      <c r="N3160" t="s">
        <v>24</v>
      </c>
      <c r="O3160" t="s">
        <v>25</v>
      </c>
      <c r="P3160" t="s">
        <v>24</v>
      </c>
      <c r="Q3160" t="s">
        <v>25</v>
      </c>
      <c r="R3160">
        <f>IF(Churn_Data[[#This Row],[Churn]]="Yes",1,0)</f>
        <v>0</v>
      </c>
      <c r="S3160" t="s">
        <v>24</v>
      </c>
      <c r="T3160">
        <f>(Churn_Data[[#This Row],[OnlineSecurity]]="Yes")+(Churn_Data[[#This Row],[OnlineBackup]]="Yes")+(Churn_Data[[#This Row],[DeviceProtection]]="Yes")+(Churn_Data[[#This Row],[TechSupport]]="Yes")+(Churn_Data[[#This Row],[StreamingTV]]="Yes")+(Churn_Data[[#This Row],[StreamingMovies]]="Yes")</f>
        <v>4</v>
      </c>
      <c r="U3160" t="s">
        <v>27</v>
      </c>
      <c r="V3160" t="s">
        <v>28</v>
      </c>
      <c r="W3160" t="str">
        <f>IF(ISNUMBER(SEARCH("automatic", Churn_Data[[#This Row],[PaymentMethod]])), "Automatic", "Manual")</f>
        <v>Manual</v>
      </c>
      <c r="X3160">
        <v>94.9</v>
      </c>
      <c r="Y3160" t="str">
        <f>IF(Churn_Data[[#This Row],[tenure]]&lt;=12,"0-1 Year",IF(Churn_Data[[#This Row],[tenure]]&lt;=24,"1-2 Years",IF(Churn_Data[[#This Row],[tenure]]&lt;=36,"2-3 Years",IF(Churn_Data[[#This Row],[tenure]]&lt;=48,"3-4 Years",IF(Churn_Data[[#This Row],[tenure]]&lt;=60,"4-5 Years","5+ Years")))))</f>
        <v>0-1 Year</v>
      </c>
      <c r="Z3160">
        <v>4</v>
      </c>
      <c r="AA3160">
        <v>360.55</v>
      </c>
      <c r="AB3160">
        <f>IF(Churn_Data[[#This Row],[Churn]]="No",Churn_Data[[#This Row],[MonthlyCharges]],NA())</f>
        <v>94.9</v>
      </c>
      <c r="AC3160">
        <f>IF(Churn_Data[[#This Row],[Churn]]="No",Churn_Data[[#This Row],[tenure]],NA())</f>
        <v>4</v>
      </c>
      <c r="AD3160" t="e">
        <f>IF(Churn_Data[[#This Row],[Churn]]="Yes",Churn_Data[[#This Row],[MonthlyCharges]],NA())</f>
        <v>#N/A</v>
      </c>
      <c r="AE3160" t="e">
        <f>IF(Churn_Data[[#This Row],[Churn]]="Yes",Churn_Data[[#This Row],[tenure]],NA())</f>
        <v>#N/A</v>
      </c>
      <c r="AF3160">
        <v>379.6</v>
      </c>
    </row>
    <row r="3161" spans="1:32" x14ac:dyDescent="0.3">
      <c r="A3161" t="s">
        <v>3194</v>
      </c>
      <c r="B3161" t="s">
        <v>23</v>
      </c>
      <c r="C3161" t="str">
        <f>IF(Churn_Data[[#This Row],[SeniorCitizen]]=1,"Yes","No")</f>
        <v>No</v>
      </c>
      <c r="D3161">
        <v>0</v>
      </c>
      <c r="E3161" t="s">
        <v>25</v>
      </c>
      <c r="F3161" t="s">
        <v>25</v>
      </c>
      <c r="G3161" t="s">
        <v>24</v>
      </c>
      <c r="H3161" t="s">
        <v>25</v>
      </c>
      <c r="I3161" t="s">
        <v>120</v>
      </c>
      <c r="J3161" t="str">
        <f>IF(Churn_Data[[#This Row],[InternetService]]&lt;&gt;"No","Yes","No")</f>
        <v>Yes</v>
      </c>
      <c r="K3161" t="s">
        <v>24</v>
      </c>
      <c r="L3161" t="s">
        <v>25</v>
      </c>
      <c r="M3161" t="s">
        <v>25</v>
      </c>
      <c r="N3161" t="s">
        <v>24</v>
      </c>
      <c r="O3161" t="s">
        <v>25</v>
      </c>
      <c r="P3161" t="s">
        <v>25</v>
      </c>
      <c r="Q3161" t="s">
        <v>24</v>
      </c>
      <c r="R3161">
        <f>IF(Churn_Data[[#This Row],[Churn]]="Yes",1,0)</f>
        <v>1</v>
      </c>
      <c r="S3161" t="s">
        <v>25</v>
      </c>
      <c r="T3161">
        <f>(Churn_Data[[#This Row],[OnlineSecurity]]="Yes")+(Churn_Data[[#This Row],[OnlineBackup]]="Yes")+(Churn_Data[[#This Row],[DeviceProtection]]="Yes")+(Churn_Data[[#This Row],[TechSupport]]="Yes")+(Churn_Data[[#This Row],[StreamingTV]]="Yes")+(Churn_Data[[#This Row],[StreamingMovies]]="Yes")</f>
        <v>2</v>
      </c>
      <c r="U3161" t="s">
        <v>27</v>
      </c>
      <c r="V3161" t="s">
        <v>72</v>
      </c>
      <c r="W3161" t="str">
        <f>IF(ISNUMBER(SEARCH("automatic", Churn_Data[[#This Row],[PaymentMethod]])), "Automatic", "Manual")</f>
        <v>Automatic</v>
      </c>
      <c r="X3161">
        <v>53.85</v>
      </c>
      <c r="Y3161" t="str">
        <f>IF(Churn_Data[[#This Row],[tenure]]&lt;=12,"0-1 Year",IF(Churn_Data[[#This Row],[tenure]]&lt;=24,"1-2 Years",IF(Churn_Data[[#This Row],[tenure]]&lt;=36,"2-3 Years",IF(Churn_Data[[#This Row],[tenure]]&lt;=48,"3-4 Years",IF(Churn_Data[[#This Row],[tenure]]&lt;=60,"4-5 Years","5+ Years")))))</f>
        <v>0-1 Year</v>
      </c>
      <c r="Z3161">
        <v>5</v>
      </c>
      <c r="AA3161">
        <v>259.8</v>
      </c>
      <c r="AB3161" t="e">
        <f>IF(Churn_Data[[#This Row],[Churn]]="No",Churn_Data[[#This Row],[MonthlyCharges]],NA())</f>
        <v>#N/A</v>
      </c>
      <c r="AC3161" t="e">
        <f>IF(Churn_Data[[#This Row],[Churn]]="No",Churn_Data[[#This Row],[tenure]],NA())</f>
        <v>#N/A</v>
      </c>
      <c r="AD3161">
        <f>IF(Churn_Data[[#This Row],[Churn]]="Yes",Churn_Data[[#This Row],[MonthlyCharges]],NA())</f>
        <v>53.85</v>
      </c>
      <c r="AE3161">
        <f>IF(Churn_Data[[#This Row],[Churn]]="Yes",Churn_Data[[#This Row],[tenure]],NA())</f>
        <v>5</v>
      </c>
      <c r="AF3161">
        <v>269.25</v>
      </c>
    </row>
    <row r="3162" spans="1:32" x14ac:dyDescent="0.3">
      <c r="A3162" t="s">
        <v>3195</v>
      </c>
      <c r="B3162" t="s">
        <v>23</v>
      </c>
      <c r="C3162" t="str">
        <f>IF(Churn_Data[[#This Row],[SeniorCitizen]]=1,"Yes","No")</f>
        <v>No</v>
      </c>
      <c r="D3162">
        <v>0</v>
      </c>
      <c r="E3162" t="s">
        <v>24</v>
      </c>
      <c r="F3162" t="s">
        <v>24</v>
      </c>
      <c r="G3162" t="s">
        <v>24</v>
      </c>
      <c r="H3162" t="s">
        <v>25</v>
      </c>
      <c r="I3162" t="s">
        <v>26</v>
      </c>
      <c r="J3162" t="str">
        <f>IF(Churn_Data[[#This Row],[InternetService]]&lt;&gt;"No","Yes","No")</f>
        <v>Yes</v>
      </c>
      <c r="K3162" t="s">
        <v>24</v>
      </c>
      <c r="L3162" t="s">
        <v>25</v>
      </c>
      <c r="M3162" t="s">
        <v>25</v>
      </c>
      <c r="N3162" t="s">
        <v>24</v>
      </c>
      <c r="O3162" t="s">
        <v>24</v>
      </c>
      <c r="P3162" t="s">
        <v>25</v>
      </c>
      <c r="Q3162" t="s">
        <v>24</v>
      </c>
      <c r="R3162">
        <f>IF(Churn_Data[[#This Row],[Churn]]="Yes",1,0)</f>
        <v>1</v>
      </c>
      <c r="S3162" t="s">
        <v>25</v>
      </c>
      <c r="T3162">
        <f>(Churn_Data[[#This Row],[OnlineSecurity]]="Yes")+(Churn_Data[[#This Row],[OnlineBackup]]="Yes")+(Churn_Data[[#This Row],[DeviceProtection]]="Yes")+(Churn_Data[[#This Row],[TechSupport]]="Yes")+(Churn_Data[[#This Row],[StreamingTV]]="Yes")+(Churn_Data[[#This Row],[StreamingMovies]]="Yes")</f>
        <v>3</v>
      </c>
      <c r="U3162" t="s">
        <v>27</v>
      </c>
      <c r="V3162" t="s">
        <v>32</v>
      </c>
      <c r="W3162" t="str">
        <f>IF(ISNUMBER(SEARCH("automatic", Churn_Data[[#This Row],[PaymentMethod]])), "Automatic", "Manual")</f>
        <v>Manual</v>
      </c>
      <c r="X3162">
        <v>91.85</v>
      </c>
      <c r="Y3162" t="str">
        <f>IF(Churn_Data[[#This Row],[tenure]]&lt;=12,"0-1 Year",IF(Churn_Data[[#This Row],[tenure]]&lt;=24,"1-2 Years",IF(Churn_Data[[#This Row],[tenure]]&lt;=36,"2-3 Years",IF(Churn_Data[[#This Row],[tenure]]&lt;=48,"3-4 Years",IF(Churn_Data[[#This Row],[tenure]]&lt;=60,"4-5 Years","5+ Years")))))</f>
        <v>1-2 Years</v>
      </c>
      <c r="Z3162">
        <v>17</v>
      </c>
      <c r="AA3162">
        <v>1574.45</v>
      </c>
      <c r="AB3162" t="e">
        <f>IF(Churn_Data[[#This Row],[Churn]]="No",Churn_Data[[#This Row],[MonthlyCharges]],NA())</f>
        <v>#N/A</v>
      </c>
      <c r="AC3162" t="e">
        <f>IF(Churn_Data[[#This Row],[Churn]]="No",Churn_Data[[#This Row],[tenure]],NA())</f>
        <v>#N/A</v>
      </c>
      <c r="AD3162">
        <f>IF(Churn_Data[[#This Row],[Churn]]="Yes",Churn_Data[[#This Row],[MonthlyCharges]],NA())</f>
        <v>91.85</v>
      </c>
      <c r="AE3162">
        <f>IF(Churn_Data[[#This Row],[Churn]]="Yes",Churn_Data[[#This Row],[tenure]],NA())</f>
        <v>17</v>
      </c>
      <c r="AF3162">
        <v>1561.45</v>
      </c>
    </row>
    <row r="3163" spans="1:32" x14ac:dyDescent="0.3">
      <c r="A3163" t="s">
        <v>3196</v>
      </c>
      <c r="B3163" t="s">
        <v>30</v>
      </c>
      <c r="C3163" t="str">
        <f>IF(Churn_Data[[#This Row],[SeniorCitizen]]=1,"Yes","No")</f>
        <v>No</v>
      </c>
      <c r="D3163">
        <v>0</v>
      </c>
      <c r="E3163" t="s">
        <v>24</v>
      </c>
      <c r="F3163" t="s">
        <v>25</v>
      </c>
      <c r="G3163" t="s">
        <v>24</v>
      </c>
      <c r="H3163" t="s">
        <v>25</v>
      </c>
      <c r="I3163" t="s">
        <v>120</v>
      </c>
      <c r="J3163" t="str">
        <f>IF(Churn_Data[[#This Row],[InternetService]]&lt;&gt;"No","Yes","No")</f>
        <v>Yes</v>
      </c>
      <c r="K3163" t="s">
        <v>24</v>
      </c>
      <c r="L3163" t="s">
        <v>25</v>
      </c>
      <c r="M3163" t="s">
        <v>25</v>
      </c>
      <c r="N3163" t="s">
        <v>24</v>
      </c>
      <c r="O3163" t="s">
        <v>25</v>
      </c>
      <c r="P3163" t="s">
        <v>25</v>
      </c>
      <c r="Q3163" t="s">
        <v>25</v>
      </c>
      <c r="R3163">
        <f>IF(Churn_Data[[#This Row],[Churn]]="Yes",1,0)</f>
        <v>0</v>
      </c>
      <c r="S3163" t="s">
        <v>24</v>
      </c>
      <c r="T3163">
        <f>(Churn_Data[[#This Row],[OnlineSecurity]]="Yes")+(Churn_Data[[#This Row],[OnlineBackup]]="Yes")+(Churn_Data[[#This Row],[DeviceProtection]]="Yes")+(Churn_Data[[#This Row],[TechSupport]]="Yes")+(Churn_Data[[#This Row],[StreamingTV]]="Yes")+(Churn_Data[[#This Row],[StreamingMovies]]="Yes")</f>
        <v>2</v>
      </c>
      <c r="U3163" t="s">
        <v>27</v>
      </c>
      <c r="V3163" t="s">
        <v>72</v>
      </c>
      <c r="W3163" t="str">
        <f>IF(ISNUMBER(SEARCH("automatic", Churn_Data[[#This Row],[PaymentMethod]])), "Automatic", "Manual")</f>
        <v>Automatic</v>
      </c>
      <c r="X3163">
        <v>54.95</v>
      </c>
      <c r="Y3163" t="str">
        <f>IF(Churn_Data[[#This Row],[tenure]]&lt;=12,"0-1 Year",IF(Churn_Data[[#This Row],[tenure]]&lt;=24,"1-2 Years",IF(Churn_Data[[#This Row],[tenure]]&lt;=36,"2-3 Years",IF(Churn_Data[[#This Row],[tenure]]&lt;=48,"3-4 Years",IF(Churn_Data[[#This Row],[tenure]]&lt;=60,"4-5 Years","5+ Years")))))</f>
        <v>0-1 Year</v>
      </c>
      <c r="Z3163">
        <v>10</v>
      </c>
      <c r="AA3163">
        <v>568.85</v>
      </c>
      <c r="AB3163">
        <f>IF(Churn_Data[[#This Row],[Churn]]="No",Churn_Data[[#This Row],[MonthlyCharges]],NA())</f>
        <v>54.95</v>
      </c>
      <c r="AC3163">
        <f>IF(Churn_Data[[#This Row],[Churn]]="No",Churn_Data[[#This Row],[tenure]],NA())</f>
        <v>10</v>
      </c>
      <c r="AD3163" t="e">
        <f>IF(Churn_Data[[#This Row],[Churn]]="Yes",Churn_Data[[#This Row],[MonthlyCharges]],NA())</f>
        <v>#N/A</v>
      </c>
      <c r="AE3163" t="e">
        <f>IF(Churn_Data[[#This Row],[Churn]]="Yes",Churn_Data[[#This Row],[tenure]],NA())</f>
        <v>#N/A</v>
      </c>
      <c r="AF3163">
        <v>549.5</v>
      </c>
    </row>
    <row r="3164" spans="1:32" x14ac:dyDescent="0.3">
      <c r="A3164" t="s">
        <v>3197</v>
      </c>
      <c r="B3164" t="s">
        <v>23</v>
      </c>
      <c r="C3164" t="str">
        <f>IF(Churn_Data[[#This Row],[SeniorCitizen]]=1,"Yes","No")</f>
        <v>No</v>
      </c>
      <c r="D3164">
        <v>0</v>
      </c>
      <c r="E3164" t="s">
        <v>25</v>
      </c>
      <c r="F3164" t="s">
        <v>24</v>
      </c>
      <c r="G3164" t="s">
        <v>24</v>
      </c>
      <c r="H3164" t="s">
        <v>25</v>
      </c>
      <c r="I3164" t="s">
        <v>120</v>
      </c>
      <c r="J3164" t="str">
        <f>IF(Churn_Data[[#This Row],[InternetService]]&lt;&gt;"No","Yes","No")</f>
        <v>Yes</v>
      </c>
      <c r="K3164" t="s">
        <v>24</v>
      </c>
      <c r="L3164" t="s">
        <v>25</v>
      </c>
      <c r="M3164" t="s">
        <v>25</v>
      </c>
      <c r="N3164" t="s">
        <v>24</v>
      </c>
      <c r="O3164" t="s">
        <v>25</v>
      </c>
      <c r="P3164" t="s">
        <v>25</v>
      </c>
      <c r="Q3164" t="s">
        <v>24</v>
      </c>
      <c r="R3164">
        <f>IF(Churn_Data[[#This Row],[Churn]]="Yes",1,0)</f>
        <v>1</v>
      </c>
      <c r="S3164" t="s">
        <v>24</v>
      </c>
      <c r="T3164">
        <f>(Churn_Data[[#This Row],[OnlineSecurity]]="Yes")+(Churn_Data[[#This Row],[OnlineBackup]]="Yes")+(Churn_Data[[#This Row],[DeviceProtection]]="Yes")+(Churn_Data[[#This Row],[TechSupport]]="Yes")+(Churn_Data[[#This Row],[StreamingTV]]="Yes")+(Churn_Data[[#This Row],[StreamingMovies]]="Yes")</f>
        <v>2</v>
      </c>
      <c r="U3164" t="s">
        <v>27</v>
      </c>
      <c r="V3164" t="s">
        <v>28</v>
      </c>
      <c r="W3164" t="str">
        <f>IF(ISNUMBER(SEARCH("automatic", Churn_Data[[#This Row],[PaymentMethod]])), "Automatic", "Manual")</f>
        <v>Manual</v>
      </c>
      <c r="X3164">
        <v>55.1</v>
      </c>
      <c r="Y3164" t="str">
        <f>IF(Churn_Data[[#This Row],[tenure]]&lt;=12,"0-1 Year",IF(Churn_Data[[#This Row],[tenure]]&lt;=24,"1-2 Years",IF(Churn_Data[[#This Row],[tenure]]&lt;=36,"2-3 Years",IF(Churn_Data[[#This Row],[tenure]]&lt;=48,"3-4 Years",IF(Churn_Data[[#This Row],[tenure]]&lt;=60,"4-5 Years","5+ Years")))))</f>
        <v>0-1 Year</v>
      </c>
      <c r="Z3164">
        <v>3</v>
      </c>
      <c r="AA3164">
        <v>154.65</v>
      </c>
      <c r="AB3164" t="e">
        <f>IF(Churn_Data[[#This Row],[Churn]]="No",Churn_Data[[#This Row],[MonthlyCharges]],NA())</f>
        <v>#N/A</v>
      </c>
      <c r="AC3164" t="e">
        <f>IF(Churn_Data[[#This Row],[Churn]]="No",Churn_Data[[#This Row],[tenure]],NA())</f>
        <v>#N/A</v>
      </c>
      <c r="AD3164">
        <f>IF(Churn_Data[[#This Row],[Churn]]="Yes",Churn_Data[[#This Row],[MonthlyCharges]],NA())</f>
        <v>55.1</v>
      </c>
      <c r="AE3164">
        <f>IF(Churn_Data[[#This Row],[Churn]]="Yes",Churn_Data[[#This Row],[tenure]],NA())</f>
        <v>3</v>
      </c>
      <c r="AF3164">
        <v>165.3</v>
      </c>
    </row>
    <row r="3165" spans="1:32" x14ac:dyDescent="0.3">
      <c r="A3165" t="s">
        <v>3198</v>
      </c>
      <c r="B3165" t="s">
        <v>23</v>
      </c>
      <c r="C3165" t="str">
        <f>IF(Churn_Data[[#This Row],[SeniorCitizen]]=1,"Yes","No")</f>
        <v>No</v>
      </c>
      <c r="D3165">
        <v>0</v>
      </c>
      <c r="E3165" t="s">
        <v>24</v>
      </c>
      <c r="F3165" t="s">
        <v>24</v>
      </c>
      <c r="G3165" t="s">
        <v>24</v>
      </c>
      <c r="H3165" t="s">
        <v>25</v>
      </c>
      <c r="I3165" t="s">
        <v>120</v>
      </c>
      <c r="J3165" t="str">
        <f>IF(Churn_Data[[#This Row],[InternetService]]&lt;&gt;"No","Yes","No")</f>
        <v>Yes</v>
      </c>
      <c r="K3165" t="s">
        <v>24</v>
      </c>
      <c r="L3165" t="s">
        <v>25</v>
      </c>
      <c r="M3165" t="s">
        <v>25</v>
      </c>
      <c r="N3165" t="s">
        <v>24</v>
      </c>
      <c r="O3165" t="s">
        <v>25</v>
      </c>
      <c r="P3165" t="s">
        <v>25</v>
      </c>
      <c r="Q3165" t="s">
        <v>25</v>
      </c>
      <c r="R3165">
        <f>IF(Churn_Data[[#This Row],[Churn]]="Yes",1,0)</f>
        <v>0</v>
      </c>
      <c r="S3165" t="s">
        <v>24</v>
      </c>
      <c r="T3165">
        <f>(Churn_Data[[#This Row],[OnlineSecurity]]="Yes")+(Churn_Data[[#This Row],[OnlineBackup]]="Yes")+(Churn_Data[[#This Row],[DeviceProtection]]="Yes")+(Churn_Data[[#This Row],[TechSupport]]="Yes")+(Churn_Data[[#This Row],[StreamingTV]]="Yes")+(Churn_Data[[#This Row],[StreamingMovies]]="Yes")</f>
        <v>2</v>
      </c>
      <c r="U3165" t="s">
        <v>27</v>
      </c>
      <c r="V3165" t="s">
        <v>72</v>
      </c>
      <c r="W3165" t="str">
        <f>IF(ISNUMBER(SEARCH("automatic", Churn_Data[[#This Row],[PaymentMethod]])), "Automatic", "Manual")</f>
        <v>Automatic</v>
      </c>
      <c r="X3165">
        <v>55.35</v>
      </c>
      <c r="Y3165" t="str">
        <f>IF(Churn_Data[[#This Row],[tenure]]&lt;=12,"0-1 Year",IF(Churn_Data[[#This Row],[tenure]]&lt;=24,"1-2 Years",IF(Churn_Data[[#This Row],[tenure]]&lt;=36,"2-3 Years",IF(Churn_Data[[#This Row],[tenure]]&lt;=48,"3-4 Years",IF(Churn_Data[[#This Row],[tenure]]&lt;=60,"4-5 Years","5+ Years")))))</f>
        <v>1-2 Years</v>
      </c>
      <c r="Z3165">
        <v>17</v>
      </c>
      <c r="AA3165">
        <v>920.5</v>
      </c>
      <c r="AB3165">
        <f>IF(Churn_Data[[#This Row],[Churn]]="No",Churn_Data[[#This Row],[MonthlyCharges]],NA())</f>
        <v>55.35</v>
      </c>
      <c r="AC3165">
        <f>IF(Churn_Data[[#This Row],[Churn]]="No",Churn_Data[[#This Row],[tenure]],NA())</f>
        <v>17</v>
      </c>
      <c r="AD3165" t="e">
        <f>IF(Churn_Data[[#This Row],[Churn]]="Yes",Churn_Data[[#This Row],[MonthlyCharges]],NA())</f>
        <v>#N/A</v>
      </c>
      <c r="AE3165" t="e">
        <f>IF(Churn_Data[[#This Row],[Churn]]="Yes",Churn_Data[[#This Row],[tenure]],NA())</f>
        <v>#N/A</v>
      </c>
      <c r="AF3165">
        <v>940.95</v>
      </c>
    </row>
    <row r="3166" spans="1:32" x14ac:dyDescent="0.3">
      <c r="A3166" t="s">
        <v>3199</v>
      </c>
      <c r="B3166" t="s">
        <v>23</v>
      </c>
      <c r="C3166" t="str">
        <f>IF(Churn_Data[[#This Row],[SeniorCitizen]]=1,"Yes","No")</f>
        <v>No</v>
      </c>
      <c r="D3166">
        <v>0</v>
      </c>
      <c r="E3166" t="s">
        <v>24</v>
      </c>
      <c r="F3166" t="s">
        <v>24</v>
      </c>
      <c r="G3166" t="s">
        <v>24</v>
      </c>
      <c r="H3166" t="s">
        <v>25</v>
      </c>
      <c r="I3166" t="s">
        <v>120</v>
      </c>
      <c r="J3166" t="str">
        <f>IF(Churn_Data[[#This Row],[InternetService]]&lt;&gt;"No","Yes","No")</f>
        <v>Yes</v>
      </c>
      <c r="K3166" t="s">
        <v>24</v>
      </c>
      <c r="L3166" t="s">
        <v>25</v>
      </c>
      <c r="M3166" t="s">
        <v>25</v>
      </c>
      <c r="N3166" t="s">
        <v>24</v>
      </c>
      <c r="O3166" t="s">
        <v>25</v>
      </c>
      <c r="P3166" t="s">
        <v>25</v>
      </c>
      <c r="Q3166" t="s">
        <v>25</v>
      </c>
      <c r="R3166">
        <f>IF(Churn_Data[[#This Row],[Churn]]="Yes",1,0)</f>
        <v>0</v>
      </c>
      <c r="S3166" t="s">
        <v>25</v>
      </c>
      <c r="T3166">
        <f>(Churn_Data[[#This Row],[OnlineSecurity]]="Yes")+(Churn_Data[[#This Row],[OnlineBackup]]="Yes")+(Churn_Data[[#This Row],[DeviceProtection]]="Yes")+(Churn_Data[[#This Row],[TechSupport]]="Yes")+(Churn_Data[[#This Row],[StreamingTV]]="Yes")+(Churn_Data[[#This Row],[StreamingMovies]]="Yes")</f>
        <v>2</v>
      </c>
      <c r="U3166" t="s">
        <v>27</v>
      </c>
      <c r="V3166" t="s">
        <v>46</v>
      </c>
      <c r="W3166" t="str">
        <f>IF(ISNUMBER(SEARCH("automatic", Churn_Data[[#This Row],[PaymentMethod]])), "Automatic", "Manual")</f>
        <v>Automatic</v>
      </c>
      <c r="X3166">
        <v>56.25</v>
      </c>
      <c r="Y3166" t="str">
        <f>IF(Churn_Data[[#This Row],[tenure]]&lt;=12,"0-1 Year",IF(Churn_Data[[#This Row],[tenure]]&lt;=24,"1-2 Years",IF(Churn_Data[[#This Row],[tenure]]&lt;=36,"2-3 Years",IF(Churn_Data[[#This Row],[tenure]]&lt;=48,"3-4 Years",IF(Churn_Data[[#This Row],[tenure]]&lt;=60,"4-5 Years","5+ Years")))))</f>
        <v>3-4 Years</v>
      </c>
      <c r="Z3166">
        <v>44</v>
      </c>
      <c r="AA3166">
        <v>2419.5500000000002</v>
      </c>
      <c r="AB3166">
        <f>IF(Churn_Data[[#This Row],[Churn]]="No",Churn_Data[[#This Row],[MonthlyCharges]],NA())</f>
        <v>56.25</v>
      </c>
      <c r="AC3166">
        <f>IF(Churn_Data[[#This Row],[Churn]]="No",Churn_Data[[#This Row],[tenure]],NA())</f>
        <v>44</v>
      </c>
      <c r="AD3166" t="e">
        <f>IF(Churn_Data[[#This Row],[Churn]]="Yes",Churn_Data[[#This Row],[MonthlyCharges]],NA())</f>
        <v>#N/A</v>
      </c>
      <c r="AE3166" t="e">
        <f>IF(Churn_Data[[#This Row],[Churn]]="Yes",Churn_Data[[#This Row],[tenure]],NA())</f>
        <v>#N/A</v>
      </c>
      <c r="AF3166">
        <v>2475</v>
      </c>
    </row>
    <row r="3167" spans="1:32" x14ac:dyDescent="0.3">
      <c r="A3167" t="s">
        <v>3200</v>
      </c>
      <c r="B3167" t="s">
        <v>30</v>
      </c>
      <c r="C3167" t="str">
        <f>IF(Churn_Data[[#This Row],[SeniorCitizen]]=1,"Yes","No")</f>
        <v>No</v>
      </c>
      <c r="D3167">
        <v>0</v>
      </c>
      <c r="E3167" t="s">
        <v>25</v>
      </c>
      <c r="F3167" t="s">
        <v>25</v>
      </c>
      <c r="G3167" t="s">
        <v>24</v>
      </c>
      <c r="H3167" t="s">
        <v>25</v>
      </c>
      <c r="I3167" t="s">
        <v>120</v>
      </c>
      <c r="J3167" t="str">
        <f>IF(Churn_Data[[#This Row],[InternetService]]&lt;&gt;"No","Yes","No")</f>
        <v>Yes</v>
      </c>
      <c r="K3167" t="s">
        <v>24</v>
      </c>
      <c r="L3167" t="s">
        <v>24</v>
      </c>
      <c r="M3167" t="s">
        <v>25</v>
      </c>
      <c r="N3167" t="s">
        <v>24</v>
      </c>
      <c r="O3167" t="s">
        <v>24</v>
      </c>
      <c r="P3167" t="s">
        <v>24</v>
      </c>
      <c r="Q3167" t="s">
        <v>25</v>
      </c>
      <c r="R3167">
        <f>IF(Churn_Data[[#This Row],[Churn]]="Yes",1,0)</f>
        <v>0</v>
      </c>
      <c r="S3167" t="s">
        <v>24</v>
      </c>
      <c r="T3167">
        <f>(Churn_Data[[#This Row],[OnlineSecurity]]="Yes")+(Churn_Data[[#This Row],[OnlineBackup]]="Yes")+(Churn_Data[[#This Row],[DeviceProtection]]="Yes")+(Churn_Data[[#This Row],[TechSupport]]="Yes")+(Churn_Data[[#This Row],[StreamingTV]]="Yes")+(Churn_Data[[#This Row],[StreamingMovies]]="Yes")</f>
        <v>5</v>
      </c>
      <c r="U3167" t="s">
        <v>27</v>
      </c>
      <c r="V3167" t="s">
        <v>28</v>
      </c>
      <c r="W3167" t="str">
        <f>IF(ISNUMBER(SEARCH("automatic", Churn_Data[[#This Row],[PaymentMethod]])), "Automatic", "Manual")</f>
        <v>Manual</v>
      </c>
      <c r="X3167">
        <v>79</v>
      </c>
      <c r="Y3167" t="str">
        <f>IF(Churn_Data[[#This Row],[tenure]]&lt;=12,"0-1 Year",IF(Churn_Data[[#This Row],[tenure]]&lt;=24,"1-2 Years",IF(Churn_Data[[#This Row],[tenure]]&lt;=36,"2-3 Years",IF(Churn_Data[[#This Row],[tenure]]&lt;=48,"3-4 Years",IF(Churn_Data[[#This Row],[tenure]]&lt;=60,"4-5 Years","5+ Years")))))</f>
        <v>2-3 Years</v>
      </c>
      <c r="Z3167">
        <v>25</v>
      </c>
      <c r="AA3167">
        <v>1902</v>
      </c>
      <c r="AB3167">
        <f>IF(Churn_Data[[#This Row],[Churn]]="No",Churn_Data[[#This Row],[MonthlyCharges]],NA())</f>
        <v>79</v>
      </c>
      <c r="AC3167">
        <f>IF(Churn_Data[[#This Row],[Churn]]="No",Churn_Data[[#This Row],[tenure]],NA())</f>
        <v>25</v>
      </c>
      <c r="AD3167" t="e">
        <f>IF(Churn_Data[[#This Row],[Churn]]="Yes",Churn_Data[[#This Row],[MonthlyCharges]],NA())</f>
        <v>#N/A</v>
      </c>
      <c r="AE3167" t="e">
        <f>IF(Churn_Data[[#This Row],[Churn]]="Yes",Churn_Data[[#This Row],[tenure]],NA())</f>
        <v>#N/A</v>
      </c>
      <c r="AF3167">
        <v>1975</v>
      </c>
    </row>
    <row r="3168" spans="1:32" x14ac:dyDescent="0.3">
      <c r="A3168" t="s">
        <v>3201</v>
      </c>
      <c r="B3168" t="s">
        <v>30</v>
      </c>
      <c r="C3168" t="str">
        <f>IF(Churn_Data[[#This Row],[SeniorCitizen]]=1,"Yes","No")</f>
        <v>No</v>
      </c>
      <c r="D3168">
        <v>0</v>
      </c>
      <c r="E3168" t="s">
        <v>24</v>
      </c>
      <c r="F3168" t="s">
        <v>25</v>
      </c>
      <c r="G3168" t="s">
        <v>24</v>
      </c>
      <c r="H3168" t="s">
        <v>25</v>
      </c>
      <c r="I3168" t="s">
        <v>120</v>
      </c>
      <c r="J3168" t="str">
        <f>IF(Churn_Data[[#This Row],[InternetService]]&lt;&gt;"No","Yes","No")</f>
        <v>Yes</v>
      </c>
      <c r="K3168" t="s">
        <v>24</v>
      </c>
      <c r="L3168" t="s">
        <v>25</v>
      </c>
      <c r="M3168" t="s">
        <v>25</v>
      </c>
      <c r="N3168" t="s">
        <v>24</v>
      </c>
      <c r="O3168" t="s">
        <v>25</v>
      </c>
      <c r="P3168" t="s">
        <v>25</v>
      </c>
      <c r="Q3168" t="s">
        <v>25</v>
      </c>
      <c r="R3168">
        <f>IF(Churn_Data[[#This Row],[Churn]]="Yes",1,0)</f>
        <v>0</v>
      </c>
      <c r="S3168" t="s">
        <v>25</v>
      </c>
      <c r="T3168">
        <f>(Churn_Data[[#This Row],[OnlineSecurity]]="Yes")+(Churn_Data[[#This Row],[OnlineBackup]]="Yes")+(Churn_Data[[#This Row],[DeviceProtection]]="Yes")+(Churn_Data[[#This Row],[TechSupport]]="Yes")+(Churn_Data[[#This Row],[StreamingTV]]="Yes")+(Churn_Data[[#This Row],[StreamingMovies]]="Yes")</f>
        <v>2</v>
      </c>
      <c r="U3168" t="s">
        <v>27</v>
      </c>
      <c r="V3168" t="s">
        <v>32</v>
      </c>
      <c r="W3168" t="str">
        <f>IF(ISNUMBER(SEARCH("automatic", Churn_Data[[#This Row],[PaymentMethod]])), "Automatic", "Manual")</f>
        <v>Manual</v>
      </c>
      <c r="X3168">
        <v>55.7</v>
      </c>
      <c r="Y3168" t="str">
        <f>IF(Churn_Data[[#This Row],[tenure]]&lt;=12,"0-1 Year",IF(Churn_Data[[#This Row],[tenure]]&lt;=24,"1-2 Years",IF(Churn_Data[[#This Row],[tenure]]&lt;=36,"2-3 Years",IF(Churn_Data[[#This Row],[tenure]]&lt;=48,"3-4 Years",IF(Churn_Data[[#This Row],[tenure]]&lt;=60,"4-5 Years","5+ Years")))))</f>
        <v>4-5 Years</v>
      </c>
      <c r="Z3168">
        <v>57</v>
      </c>
      <c r="AA3168">
        <v>3171.6</v>
      </c>
      <c r="AB3168">
        <f>IF(Churn_Data[[#This Row],[Churn]]="No",Churn_Data[[#This Row],[MonthlyCharges]],NA())</f>
        <v>55.7</v>
      </c>
      <c r="AC3168">
        <f>IF(Churn_Data[[#This Row],[Churn]]="No",Churn_Data[[#This Row],[tenure]],NA())</f>
        <v>57</v>
      </c>
      <c r="AD3168" t="e">
        <f>IF(Churn_Data[[#This Row],[Churn]]="Yes",Churn_Data[[#This Row],[MonthlyCharges]],NA())</f>
        <v>#N/A</v>
      </c>
      <c r="AE3168" t="e">
        <f>IF(Churn_Data[[#This Row],[Churn]]="Yes",Churn_Data[[#This Row],[tenure]],NA())</f>
        <v>#N/A</v>
      </c>
      <c r="AF3168">
        <v>3174.9</v>
      </c>
    </row>
    <row r="3169" spans="1:32" x14ac:dyDescent="0.3">
      <c r="A3169" t="s">
        <v>3202</v>
      </c>
      <c r="B3169" t="s">
        <v>23</v>
      </c>
      <c r="C3169" t="str">
        <f>IF(Churn_Data[[#This Row],[SeniorCitizen]]=1,"Yes","No")</f>
        <v>Yes</v>
      </c>
      <c r="D3169">
        <v>1</v>
      </c>
      <c r="E3169" t="s">
        <v>25</v>
      </c>
      <c r="F3169" t="s">
        <v>25</v>
      </c>
      <c r="G3169" t="s">
        <v>24</v>
      </c>
      <c r="H3169" t="s">
        <v>25</v>
      </c>
      <c r="I3169" t="s">
        <v>26</v>
      </c>
      <c r="J3169" t="str">
        <f>IF(Churn_Data[[#This Row],[InternetService]]&lt;&gt;"No","Yes","No")</f>
        <v>Yes</v>
      </c>
      <c r="K3169" t="s">
        <v>24</v>
      </c>
      <c r="L3169" t="s">
        <v>24</v>
      </c>
      <c r="M3169" t="s">
        <v>25</v>
      </c>
      <c r="N3169" t="s">
        <v>24</v>
      </c>
      <c r="O3169" t="s">
        <v>25</v>
      </c>
      <c r="P3169" t="s">
        <v>25</v>
      </c>
      <c r="Q3169" t="s">
        <v>25</v>
      </c>
      <c r="R3169">
        <f>IF(Churn_Data[[#This Row],[Churn]]="Yes",1,0)</f>
        <v>0</v>
      </c>
      <c r="S3169" t="s">
        <v>24</v>
      </c>
      <c r="T3169">
        <f>(Churn_Data[[#This Row],[OnlineSecurity]]="Yes")+(Churn_Data[[#This Row],[OnlineBackup]]="Yes")+(Churn_Data[[#This Row],[DeviceProtection]]="Yes")+(Churn_Data[[#This Row],[TechSupport]]="Yes")+(Churn_Data[[#This Row],[StreamingTV]]="Yes")+(Churn_Data[[#This Row],[StreamingMovies]]="Yes")</f>
        <v>3</v>
      </c>
      <c r="U3169" t="s">
        <v>27</v>
      </c>
      <c r="V3169" t="s">
        <v>46</v>
      </c>
      <c r="W3169" t="str">
        <f>IF(ISNUMBER(SEARCH("automatic", Churn_Data[[#This Row],[PaymentMethod]])), "Automatic", "Manual")</f>
        <v>Automatic</v>
      </c>
      <c r="X3169">
        <v>85.7</v>
      </c>
      <c r="Y3169" t="str">
        <f>IF(Churn_Data[[#This Row],[tenure]]&lt;=12,"0-1 Year",IF(Churn_Data[[#This Row],[tenure]]&lt;=24,"1-2 Years",IF(Churn_Data[[#This Row],[tenure]]&lt;=36,"2-3 Years",IF(Churn_Data[[#This Row],[tenure]]&lt;=48,"3-4 Years",IF(Churn_Data[[#This Row],[tenure]]&lt;=60,"4-5 Years","5+ Years")))))</f>
        <v>3-4 Years</v>
      </c>
      <c r="Z3169">
        <v>45</v>
      </c>
      <c r="AA3169">
        <v>3778.1</v>
      </c>
      <c r="AB3169">
        <f>IF(Churn_Data[[#This Row],[Churn]]="No",Churn_Data[[#This Row],[MonthlyCharges]],NA())</f>
        <v>85.7</v>
      </c>
      <c r="AC3169">
        <f>IF(Churn_Data[[#This Row],[Churn]]="No",Churn_Data[[#This Row],[tenure]],NA())</f>
        <v>45</v>
      </c>
      <c r="AD3169" t="e">
        <f>IF(Churn_Data[[#This Row],[Churn]]="Yes",Churn_Data[[#This Row],[MonthlyCharges]],NA())</f>
        <v>#N/A</v>
      </c>
      <c r="AE3169" t="e">
        <f>IF(Churn_Data[[#This Row],[Churn]]="Yes",Churn_Data[[#This Row],[tenure]],NA())</f>
        <v>#N/A</v>
      </c>
      <c r="AF3169">
        <v>3856.5</v>
      </c>
    </row>
    <row r="3170" spans="1:32" x14ac:dyDescent="0.3">
      <c r="A3170" t="s">
        <v>3203</v>
      </c>
      <c r="B3170" t="s">
        <v>30</v>
      </c>
      <c r="C3170" t="str">
        <f>IF(Churn_Data[[#This Row],[SeniorCitizen]]=1,"Yes","No")</f>
        <v>No</v>
      </c>
      <c r="D3170">
        <v>0</v>
      </c>
      <c r="E3170" t="s">
        <v>24</v>
      </c>
      <c r="F3170" t="s">
        <v>24</v>
      </c>
      <c r="G3170" t="s">
        <v>24</v>
      </c>
      <c r="H3170" t="s">
        <v>25</v>
      </c>
      <c r="I3170" t="s">
        <v>120</v>
      </c>
      <c r="J3170" t="str">
        <f>IF(Churn_Data[[#This Row],[InternetService]]&lt;&gt;"No","Yes","No")</f>
        <v>Yes</v>
      </c>
      <c r="K3170" t="s">
        <v>24</v>
      </c>
      <c r="L3170" t="s">
        <v>24</v>
      </c>
      <c r="M3170" t="s">
        <v>25</v>
      </c>
      <c r="N3170" t="s">
        <v>24</v>
      </c>
      <c r="O3170" t="s">
        <v>24</v>
      </c>
      <c r="P3170" t="s">
        <v>24</v>
      </c>
      <c r="Q3170" t="s">
        <v>25</v>
      </c>
      <c r="R3170">
        <f>IF(Churn_Data[[#This Row],[Churn]]="Yes",1,0)</f>
        <v>0</v>
      </c>
      <c r="S3170" t="s">
        <v>24</v>
      </c>
      <c r="T3170">
        <f>(Churn_Data[[#This Row],[OnlineSecurity]]="Yes")+(Churn_Data[[#This Row],[OnlineBackup]]="Yes")+(Churn_Data[[#This Row],[DeviceProtection]]="Yes")+(Churn_Data[[#This Row],[TechSupport]]="Yes")+(Churn_Data[[#This Row],[StreamingTV]]="Yes")+(Churn_Data[[#This Row],[StreamingMovies]]="Yes")</f>
        <v>5</v>
      </c>
      <c r="U3170" t="s">
        <v>27</v>
      </c>
      <c r="V3170" t="s">
        <v>72</v>
      </c>
      <c r="W3170" t="str">
        <f>IF(ISNUMBER(SEARCH("automatic", Churn_Data[[#This Row],[PaymentMethod]])), "Automatic", "Manual")</f>
        <v>Automatic</v>
      </c>
      <c r="X3170">
        <v>79.05</v>
      </c>
      <c r="Y3170" t="str">
        <f>IF(Churn_Data[[#This Row],[tenure]]&lt;=12,"0-1 Year",IF(Churn_Data[[#This Row],[tenure]]&lt;=24,"1-2 Years",IF(Churn_Data[[#This Row],[tenure]]&lt;=36,"2-3 Years",IF(Churn_Data[[#This Row],[tenure]]&lt;=48,"3-4 Years",IF(Churn_Data[[#This Row],[tenure]]&lt;=60,"4-5 Years","5+ Years")))))</f>
        <v>4-5 Years</v>
      </c>
      <c r="Z3170">
        <v>60</v>
      </c>
      <c r="AA3170">
        <v>4663.3999999999996</v>
      </c>
      <c r="AB3170">
        <f>IF(Churn_Data[[#This Row],[Churn]]="No",Churn_Data[[#This Row],[MonthlyCharges]],NA())</f>
        <v>79.05</v>
      </c>
      <c r="AC3170">
        <f>IF(Churn_Data[[#This Row],[Churn]]="No",Churn_Data[[#This Row],[tenure]],NA())</f>
        <v>60</v>
      </c>
      <c r="AD3170" t="e">
        <f>IF(Churn_Data[[#This Row],[Churn]]="Yes",Churn_Data[[#This Row],[MonthlyCharges]],NA())</f>
        <v>#N/A</v>
      </c>
      <c r="AE3170" t="e">
        <f>IF(Churn_Data[[#This Row],[Churn]]="Yes",Churn_Data[[#This Row],[tenure]],NA())</f>
        <v>#N/A</v>
      </c>
      <c r="AF3170">
        <v>4743</v>
      </c>
    </row>
    <row r="3171" spans="1:32" x14ac:dyDescent="0.3">
      <c r="A3171" t="s">
        <v>3204</v>
      </c>
      <c r="B3171" t="s">
        <v>30</v>
      </c>
      <c r="C3171" t="str">
        <f>IF(Churn_Data[[#This Row],[SeniorCitizen]]=1,"Yes","No")</f>
        <v>No</v>
      </c>
      <c r="D3171">
        <v>0</v>
      </c>
      <c r="E3171" t="s">
        <v>25</v>
      </c>
      <c r="F3171" t="s">
        <v>25</v>
      </c>
      <c r="G3171" t="s">
        <v>24</v>
      </c>
      <c r="H3171" t="s">
        <v>25</v>
      </c>
      <c r="I3171" t="s">
        <v>120</v>
      </c>
      <c r="J3171" t="str">
        <f>IF(Churn_Data[[#This Row],[InternetService]]&lt;&gt;"No","Yes","No")</f>
        <v>Yes</v>
      </c>
      <c r="K3171" t="s">
        <v>24</v>
      </c>
      <c r="L3171" t="s">
        <v>25</v>
      </c>
      <c r="M3171" t="s">
        <v>25</v>
      </c>
      <c r="N3171" t="s">
        <v>24</v>
      </c>
      <c r="O3171" t="s">
        <v>25</v>
      </c>
      <c r="P3171" t="s">
        <v>25</v>
      </c>
      <c r="Q3171" t="s">
        <v>25</v>
      </c>
      <c r="R3171">
        <f>IF(Churn_Data[[#This Row],[Churn]]="Yes",1,0)</f>
        <v>0</v>
      </c>
      <c r="S3171" t="s">
        <v>24</v>
      </c>
      <c r="T3171">
        <f>(Churn_Data[[#This Row],[OnlineSecurity]]="Yes")+(Churn_Data[[#This Row],[OnlineBackup]]="Yes")+(Churn_Data[[#This Row],[DeviceProtection]]="Yes")+(Churn_Data[[#This Row],[TechSupport]]="Yes")+(Churn_Data[[#This Row],[StreamingTV]]="Yes")+(Churn_Data[[#This Row],[StreamingMovies]]="Yes")</f>
        <v>2</v>
      </c>
      <c r="U3171" t="s">
        <v>27</v>
      </c>
      <c r="V3171" t="s">
        <v>28</v>
      </c>
      <c r="W3171" t="str">
        <f>IF(ISNUMBER(SEARCH("automatic", Churn_Data[[#This Row],[PaymentMethod]])), "Automatic", "Manual")</f>
        <v>Manual</v>
      </c>
      <c r="X3171">
        <v>55.75</v>
      </c>
      <c r="Y3171" t="str">
        <f>IF(Churn_Data[[#This Row],[tenure]]&lt;=12,"0-1 Year",IF(Churn_Data[[#This Row],[tenure]]&lt;=24,"1-2 Years",IF(Churn_Data[[#This Row],[tenure]]&lt;=36,"2-3 Years",IF(Churn_Data[[#This Row],[tenure]]&lt;=48,"3-4 Years",IF(Churn_Data[[#This Row],[tenure]]&lt;=60,"4-5 Years","5+ Years")))))</f>
        <v>0-1 Year</v>
      </c>
      <c r="Z3171">
        <v>5</v>
      </c>
      <c r="AA3171">
        <v>266.95</v>
      </c>
      <c r="AB3171">
        <f>IF(Churn_Data[[#This Row],[Churn]]="No",Churn_Data[[#This Row],[MonthlyCharges]],NA())</f>
        <v>55.75</v>
      </c>
      <c r="AC3171">
        <f>IF(Churn_Data[[#This Row],[Churn]]="No",Churn_Data[[#This Row],[tenure]],NA())</f>
        <v>5</v>
      </c>
      <c r="AD3171" t="e">
        <f>IF(Churn_Data[[#This Row],[Churn]]="Yes",Churn_Data[[#This Row],[MonthlyCharges]],NA())</f>
        <v>#N/A</v>
      </c>
      <c r="AE3171" t="e">
        <f>IF(Churn_Data[[#This Row],[Churn]]="Yes",Churn_Data[[#This Row],[tenure]],NA())</f>
        <v>#N/A</v>
      </c>
      <c r="AF3171">
        <v>278.75</v>
      </c>
    </row>
    <row r="3172" spans="1:32" x14ac:dyDescent="0.3">
      <c r="A3172" t="s">
        <v>3205</v>
      </c>
      <c r="B3172" t="s">
        <v>23</v>
      </c>
      <c r="C3172" t="str">
        <f>IF(Churn_Data[[#This Row],[SeniorCitizen]]=1,"Yes","No")</f>
        <v>No</v>
      </c>
      <c r="D3172">
        <v>0</v>
      </c>
      <c r="E3172" t="s">
        <v>25</v>
      </c>
      <c r="F3172" t="s">
        <v>25</v>
      </c>
      <c r="G3172" t="s">
        <v>24</v>
      </c>
      <c r="H3172" t="s">
        <v>25</v>
      </c>
      <c r="I3172" t="s">
        <v>120</v>
      </c>
      <c r="J3172" t="str">
        <f>IF(Churn_Data[[#This Row],[InternetService]]&lt;&gt;"No","Yes","No")</f>
        <v>Yes</v>
      </c>
      <c r="K3172" t="s">
        <v>24</v>
      </c>
      <c r="L3172" t="s">
        <v>24</v>
      </c>
      <c r="M3172" t="s">
        <v>25</v>
      </c>
      <c r="N3172" t="s">
        <v>24</v>
      </c>
      <c r="O3172" t="s">
        <v>25</v>
      </c>
      <c r="P3172" t="s">
        <v>25</v>
      </c>
      <c r="Q3172" t="s">
        <v>24</v>
      </c>
      <c r="R3172">
        <f>IF(Churn_Data[[#This Row],[Churn]]="Yes",1,0)</f>
        <v>1</v>
      </c>
      <c r="S3172" t="s">
        <v>24</v>
      </c>
      <c r="T3172">
        <f>(Churn_Data[[#This Row],[OnlineSecurity]]="Yes")+(Churn_Data[[#This Row],[OnlineBackup]]="Yes")+(Churn_Data[[#This Row],[DeviceProtection]]="Yes")+(Churn_Data[[#This Row],[TechSupport]]="Yes")+(Churn_Data[[#This Row],[StreamingTV]]="Yes")+(Churn_Data[[#This Row],[StreamingMovies]]="Yes")</f>
        <v>3</v>
      </c>
      <c r="U3172" t="s">
        <v>27</v>
      </c>
      <c r="V3172" t="s">
        <v>28</v>
      </c>
      <c r="W3172" t="str">
        <f>IF(ISNUMBER(SEARCH("automatic", Churn_Data[[#This Row],[PaymentMethod]])), "Automatic", "Manual")</f>
        <v>Manual</v>
      </c>
      <c r="X3172">
        <v>60.4</v>
      </c>
      <c r="Y3172" t="str">
        <f>IF(Churn_Data[[#This Row],[tenure]]&lt;=12,"0-1 Year",IF(Churn_Data[[#This Row],[tenure]]&lt;=24,"1-2 Years",IF(Churn_Data[[#This Row],[tenure]]&lt;=36,"2-3 Years",IF(Churn_Data[[#This Row],[tenure]]&lt;=48,"3-4 Years",IF(Churn_Data[[#This Row],[tenure]]&lt;=60,"4-5 Years","5+ Years")))))</f>
        <v>0-1 Year</v>
      </c>
      <c r="Z3172">
        <v>4</v>
      </c>
      <c r="AA3172">
        <v>272.14999999999998</v>
      </c>
      <c r="AB3172" t="e">
        <f>IF(Churn_Data[[#This Row],[Churn]]="No",Churn_Data[[#This Row],[MonthlyCharges]],NA())</f>
        <v>#N/A</v>
      </c>
      <c r="AC3172" t="e">
        <f>IF(Churn_Data[[#This Row],[Churn]]="No",Churn_Data[[#This Row],[tenure]],NA())</f>
        <v>#N/A</v>
      </c>
      <c r="AD3172">
        <f>IF(Churn_Data[[#This Row],[Churn]]="Yes",Churn_Data[[#This Row],[MonthlyCharges]],NA())</f>
        <v>60.4</v>
      </c>
      <c r="AE3172">
        <f>IF(Churn_Data[[#This Row],[Churn]]="Yes",Churn_Data[[#This Row],[tenure]],NA())</f>
        <v>4</v>
      </c>
      <c r="AF3172">
        <v>241.6</v>
      </c>
    </row>
    <row r="3173" spans="1:32" x14ac:dyDescent="0.3">
      <c r="A3173" t="s">
        <v>3206</v>
      </c>
      <c r="B3173" t="s">
        <v>23</v>
      </c>
      <c r="C3173" t="str">
        <f>IF(Churn_Data[[#This Row],[SeniorCitizen]]=1,"Yes","No")</f>
        <v>Yes</v>
      </c>
      <c r="D3173">
        <v>1</v>
      </c>
      <c r="E3173" t="s">
        <v>25</v>
      </c>
      <c r="F3173" t="s">
        <v>25</v>
      </c>
      <c r="G3173" t="s">
        <v>24</v>
      </c>
      <c r="H3173" t="s">
        <v>25</v>
      </c>
      <c r="I3173" t="s">
        <v>120</v>
      </c>
      <c r="J3173" t="str">
        <f>IF(Churn_Data[[#This Row],[InternetService]]&lt;&gt;"No","Yes","No")</f>
        <v>Yes</v>
      </c>
      <c r="K3173" t="s">
        <v>25</v>
      </c>
      <c r="L3173" t="s">
        <v>24</v>
      </c>
      <c r="M3173" t="s">
        <v>25</v>
      </c>
      <c r="N3173" t="s">
        <v>24</v>
      </c>
      <c r="O3173" t="s">
        <v>25</v>
      </c>
      <c r="P3173" t="s">
        <v>25</v>
      </c>
      <c r="Q3173" t="s">
        <v>25</v>
      </c>
      <c r="R3173">
        <f>IF(Churn_Data[[#This Row],[Churn]]="Yes",1,0)</f>
        <v>0</v>
      </c>
      <c r="S3173" t="s">
        <v>25</v>
      </c>
      <c r="T3173">
        <f>(Churn_Data[[#This Row],[OnlineSecurity]]="Yes")+(Churn_Data[[#This Row],[OnlineBackup]]="Yes")+(Churn_Data[[#This Row],[DeviceProtection]]="Yes")+(Churn_Data[[#This Row],[TechSupport]]="Yes")+(Churn_Data[[#This Row],[StreamingTV]]="Yes")+(Churn_Data[[#This Row],[StreamingMovies]]="Yes")</f>
        <v>2</v>
      </c>
      <c r="U3173" t="s">
        <v>27</v>
      </c>
      <c r="V3173" t="s">
        <v>46</v>
      </c>
      <c r="W3173" t="str">
        <f>IF(ISNUMBER(SEARCH("automatic", Churn_Data[[#This Row],[PaymentMethod]])), "Automatic", "Manual")</f>
        <v>Automatic</v>
      </c>
      <c r="X3173">
        <v>54.65</v>
      </c>
      <c r="Y3173" t="str">
        <f>IF(Churn_Data[[#This Row],[tenure]]&lt;=12,"0-1 Year",IF(Churn_Data[[#This Row],[tenure]]&lt;=24,"1-2 Years",IF(Churn_Data[[#This Row],[tenure]]&lt;=36,"2-3 Years",IF(Churn_Data[[#This Row],[tenure]]&lt;=48,"3-4 Years",IF(Churn_Data[[#This Row],[tenure]]&lt;=60,"4-5 Years","5+ Years")))))</f>
        <v>2-3 Years</v>
      </c>
      <c r="Z3173">
        <v>32</v>
      </c>
      <c r="AA3173">
        <v>1830.1</v>
      </c>
      <c r="AB3173">
        <f>IF(Churn_Data[[#This Row],[Churn]]="No",Churn_Data[[#This Row],[MonthlyCharges]],NA())</f>
        <v>54.65</v>
      </c>
      <c r="AC3173">
        <f>IF(Churn_Data[[#This Row],[Churn]]="No",Churn_Data[[#This Row],[tenure]],NA())</f>
        <v>32</v>
      </c>
      <c r="AD3173" t="e">
        <f>IF(Churn_Data[[#This Row],[Churn]]="Yes",Churn_Data[[#This Row],[MonthlyCharges]],NA())</f>
        <v>#N/A</v>
      </c>
      <c r="AE3173" t="e">
        <f>IF(Churn_Data[[#This Row],[Churn]]="Yes",Churn_Data[[#This Row],[tenure]],NA())</f>
        <v>#N/A</v>
      </c>
      <c r="AF3173">
        <v>1748.8</v>
      </c>
    </row>
    <row r="3174" spans="1:32" x14ac:dyDescent="0.3">
      <c r="A3174" t="s">
        <v>3207</v>
      </c>
      <c r="B3174" t="s">
        <v>30</v>
      </c>
      <c r="C3174" t="str">
        <f>IF(Churn_Data[[#This Row],[SeniorCitizen]]=1,"Yes","No")</f>
        <v>Yes</v>
      </c>
      <c r="D3174">
        <v>1</v>
      </c>
      <c r="E3174" t="s">
        <v>24</v>
      </c>
      <c r="F3174" t="s">
        <v>24</v>
      </c>
      <c r="G3174" t="s">
        <v>24</v>
      </c>
      <c r="H3174" t="s">
        <v>25</v>
      </c>
      <c r="I3174" t="s">
        <v>120</v>
      </c>
      <c r="J3174" t="str">
        <f>IF(Churn_Data[[#This Row],[InternetService]]&lt;&gt;"No","Yes","No")</f>
        <v>Yes</v>
      </c>
      <c r="K3174" t="s">
        <v>25</v>
      </c>
      <c r="L3174" t="s">
        <v>24</v>
      </c>
      <c r="M3174" t="s">
        <v>25</v>
      </c>
      <c r="N3174" t="s">
        <v>24</v>
      </c>
      <c r="O3174" t="s">
        <v>24</v>
      </c>
      <c r="P3174" t="s">
        <v>24</v>
      </c>
      <c r="Q3174" t="s">
        <v>25</v>
      </c>
      <c r="R3174">
        <f>IF(Churn_Data[[#This Row],[Churn]]="Yes",1,0)</f>
        <v>0</v>
      </c>
      <c r="S3174" t="s">
        <v>24</v>
      </c>
      <c r="T3174">
        <f>(Churn_Data[[#This Row],[OnlineSecurity]]="Yes")+(Churn_Data[[#This Row],[OnlineBackup]]="Yes")+(Churn_Data[[#This Row],[DeviceProtection]]="Yes")+(Churn_Data[[#This Row],[TechSupport]]="Yes")+(Churn_Data[[#This Row],[StreamingTV]]="Yes")+(Churn_Data[[#This Row],[StreamingMovies]]="Yes")</f>
        <v>4</v>
      </c>
      <c r="U3174" t="s">
        <v>27</v>
      </c>
      <c r="V3174" t="s">
        <v>32</v>
      </c>
      <c r="W3174" t="str">
        <f>IF(ISNUMBER(SEARCH("automatic", Churn_Data[[#This Row],[PaymentMethod]])), "Automatic", "Manual")</f>
        <v>Manual</v>
      </c>
      <c r="X3174">
        <v>76.05</v>
      </c>
      <c r="Y3174" t="str">
        <f>IF(Churn_Data[[#This Row],[tenure]]&lt;=12,"0-1 Year",IF(Churn_Data[[#This Row],[tenure]]&lt;=24,"1-2 Years",IF(Churn_Data[[#This Row],[tenure]]&lt;=36,"2-3 Years",IF(Churn_Data[[#This Row],[tenure]]&lt;=48,"3-4 Years",IF(Churn_Data[[#This Row],[tenure]]&lt;=60,"4-5 Years","5+ Years")))))</f>
        <v>2-3 Years</v>
      </c>
      <c r="Z3174">
        <v>35</v>
      </c>
      <c r="AA3174">
        <v>2747.2</v>
      </c>
      <c r="AB3174">
        <f>IF(Churn_Data[[#This Row],[Churn]]="No",Churn_Data[[#This Row],[MonthlyCharges]],NA())</f>
        <v>76.05</v>
      </c>
      <c r="AC3174">
        <f>IF(Churn_Data[[#This Row],[Churn]]="No",Churn_Data[[#This Row],[tenure]],NA())</f>
        <v>35</v>
      </c>
      <c r="AD3174" t="e">
        <f>IF(Churn_Data[[#This Row],[Churn]]="Yes",Churn_Data[[#This Row],[MonthlyCharges]],NA())</f>
        <v>#N/A</v>
      </c>
      <c r="AE3174" t="e">
        <f>IF(Churn_Data[[#This Row],[Churn]]="Yes",Churn_Data[[#This Row],[tenure]],NA())</f>
        <v>#N/A</v>
      </c>
      <c r="AF3174">
        <v>2661.75</v>
      </c>
    </row>
    <row r="3175" spans="1:32" x14ac:dyDescent="0.3">
      <c r="A3175" t="s">
        <v>3208</v>
      </c>
      <c r="B3175" t="s">
        <v>30</v>
      </c>
      <c r="C3175" t="str">
        <f>IF(Churn_Data[[#This Row],[SeniorCitizen]]=1,"Yes","No")</f>
        <v>Yes</v>
      </c>
      <c r="D3175">
        <v>1</v>
      </c>
      <c r="E3175" t="s">
        <v>24</v>
      </c>
      <c r="F3175" t="s">
        <v>25</v>
      </c>
      <c r="G3175" t="s">
        <v>24</v>
      </c>
      <c r="H3175" t="s">
        <v>25</v>
      </c>
      <c r="I3175" t="s">
        <v>26</v>
      </c>
      <c r="J3175" t="str">
        <f>IF(Churn_Data[[#This Row],[InternetService]]&lt;&gt;"No","Yes","No")</f>
        <v>Yes</v>
      </c>
      <c r="K3175" t="s">
        <v>25</v>
      </c>
      <c r="L3175" t="s">
        <v>24</v>
      </c>
      <c r="M3175" t="s">
        <v>25</v>
      </c>
      <c r="N3175" t="s">
        <v>24</v>
      </c>
      <c r="O3175" t="s">
        <v>25</v>
      </c>
      <c r="P3175" t="s">
        <v>24</v>
      </c>
      <c r="Q3175" t="s">
        <v>24</v>
      </c>
      <c r="R3175">
        <f>IF(Churn_Data[[#This Row],[Churn]]="Yes",1,0)</f>
        <v>1</v>
      </c>
      <c r="S3175" t="s">
        <v>24</v>
      </c>
      <c r="T3175">
        <f>(Churn_Data[[#This Row],[OnlineSecurity]]="Yes")+(Churn_Data[[#This Row],[OnlineBackup]]="Yes")+(Churn_Data[[#This Row],[DeviceProtection]]="Yes")+(Churn_Data[[#This Row],[TechSupport]]="Yes")+(Churn_Data[[#This Row],[StreamingTV]]="Yes")+(Churn_Data[[#This Row],[StreamingMovies]]="Yes")</f>
        <v>3</v>
      </c>
      <c r="U3175" t="s">
        <v>27</v>
      </c>
      <c r="V3175" t="s">
        <v>46</v>
      </c>
      <c r="W3175" t="str">
        <f>IF(ISNUMBER(SEARCH("automatic", Churn_Data[[#This Row],[PaymentMethod]])), "Automatic", "Manual")</f>
        <v>Automatic</v>
      </c>
      <c r="X3175">
        <v>89.05</v>
      </c>
      <c r="Y3175" t="str">
        <f>IF(Churn_Data[[#This Row],[tenure]]&lt;=12,"0-1 Year",IF(Churn_Data[[#This Row],[tenure]]&lt;=24,"1-2 Years",IF(Churn_Data[[#This Row],[tenure]]&lt;=36,"2-3 Years",IF(Churn_Data[[#This Row],[tenure]]&lt;=48,"3-4 Years",IF(Churn_Data[[#This Row],[tenure]]&lt;=60,"4-5 Years","5+ Years")))))</f>
        <v>1-2 Years</v>
      </c>
      <c r="Z3175">
        <v>13</v>
      </c>
      <c r="AA3175">
        <v>1169.3499999999999</v>
      </c>
      <c r="AB3175" t="e">
        <f>IF(Churn_Data[[#This Row],[Churn]]="No",Churn_Data[[#This Row],[MonthlyCharges]],NA())</f>
        <v>#N/A</v>
      </c>
      <c r="AC3175" t="e">
        <f>IF(Churn_Data[[#This Row],[Churn]]="No",Churn_Data[[#This Row],[tenure]],NA())</f>
        <v>#N/A</v>
      </c>
      <c r="AD3175">
        <f>IF(Churn_Data[[#This Row],[Churn]]="Yes",Churn_Data[[#This Row],[MonthlyCharges]],NA())</f>
        <v>89.05</v>
      </c>
      <c r="AE3175">
        <f>IF(Churn_Data[[#This Row],[Churn]]="Yes",Churn_Data[[#This Row],[tenure]],NA())</f>
        <v>13</v>
      </c>
      <c r="AF3175">
        <v>1157.6500000000001</v>
      </c>
    </row>
    <row r="3176" spans="1:32" x14ac:dyDescent="0.3">
      <c r="A3176" t="s">
        <v>3209</v>
      </c>
      <c r="B3176" t="s">
        <v>30</v>
      </c>
      <c r="C3176" t="str">
        <f>IF(Churn_Data[[#This Row],[SeniorCitizen]]=1,"Yes","No")</f>
        <v>Yes</v>
      </c>
      <c r="D3176">
        <v>1</v>
      </c>
      <c r="E3176" t="s">
        <v>25</v>
      </c>
      <c r="F3176" t="s">
        <v>24</v>
      </c>
      <c r="G3176" t="s">
        <v>24</v>
      </c>
      <c r="H3176" t="s">
        <v>25</v>
      </c>
      <c r="I3176" t="s">
        <v>120</v>
      </c>
      <c r="J3176" t="str">
        <f>IF(Churn_Data[[#This Row],[InternetService]]&lt;&gt;"No","Yes","No")</f>
        <v>Yes</v>
      </c>
      <c r="K3176" t="s">
        <v>25</v>
      </c>
      <c r="L3176" t="s">
        <v>24</v>
      </c>
      <c r="M3176" t="s">
        <v>25</v>
      </c>
      <c r="N3176" t="s">
        <v>24</v>
      </c>
      <c r="O3176" t="s">
        <v>25</v>
      </c>
      <c r="P3176" t="s">
        <v>25</v>
      </c>
      <c r="Q3176" t="s">
        <v>25</v>
      </c>
      <c r="R3176">
        <f>IF(Churn_Data[[#This Row],[Churn]]="Yes",1,0)</f>
        <v>0</v>
      </c>
      <c r="S3176" t="s">
        <v>24</v>
      </c>
      <c r="T3176">
        <f>(Churn_Data[[#This Row],[OnlineSecurity]]="Yes")+(Churn_Data[[#This Row],[OnlineBackup]]="Yes")+(Churn_Data[[#This Row],[DeviceProtection]]="Yes")+(Churn_Data[[#This Row],[TechSupport]]="Yes")+(Churn_Data[[#This Row],[StreamingTV]]="Yes")+(Churn_Data[[#This Row],[StreamingMovies]]="Yes")</f>
        <v>2</v>
      </c>
      <c r="U3176" t="s">
        <v>27</v>
      </c>
      <c r="V3176" t="s">
        <v>32</v>
      </c>
      <c r="W3176" t="str">
        <f>IF(ISNUMBER(SEARCH("automatic", Churn_Data[[#This Row],[PaymentMethod]])), "Automatic", "Manual")</f>
        <v>Manual</v>
      </c>
      <c r="X3176">
        <v>54.55</v>
      </c>
      <c r="Y3176" t="str">
        <f>IF(Churn_Data[[#This Row],[tenure]]&lt;=12,"0-1 Year",IF(Churn_Data[[#This Row],[tenure]]&lt;=24,"1-2 Years",IF(Churn_Data[[#This Row],[tenure]]&lt;=36,"2-3 Years",IF(Churn_Data[[#This Row],[tenure]]&lt;=48,"3-4 Years",IF(Churn_Data[[#This Row],[tenure]]&lt;=60,"4-5 Years","5+ Years")))))</f>
        <v>0-1 Year</v>
      </c>
      <c r="Z3176">
        <v>11</v>
      </c>
      <c r="AA3176">
        <v>601.25</v>
      </c>
      <c r="AB3176">
        <f>IF(Churn_Data[[#This Row],[Churn]]="No",Churn_Data[[#This Row],[MonthlyCharges]],NA())</f>
        <v>54.55</v>
      </c>
      <c r="AC3176">
        <f>IF(Churn_Data[[#This Row],[Churn]]="No",Churn_Data[[#This Row],[tenure]],NA())</f>
        <v>11</v>
      </c>
      <c r="AD3176" t="e">
        <f>IF(Churn_Data[[#This Row],[Churn]]="Yes",Churn_Data[[#This Row],[MonthlyCharges]],NA())</f>
        <v>#N/A</v>
      </c>
      <c r="AE3176" t="e">
        <f>IF(Churn_Data[[#This Row],[Churn]]="Yes",Churn_Data[[#This Row],[tenure]],NA())</f>
        <v>#N/A</v>
      </c>
      <c r="AF3176">
        <v>600.04999999999995</v>
      </c>
    </row>
    <row r="3177" spans="1:32" x14ac:dyDescent="0.3">
      <c r="A3177" t="s">
        <v>3210</v>
      </c>
      <c r="B3177" t="s">
        <v>30</v>
      </c>
      <c r="C3177" t="str">
        <f>IF(Churn_Data[[#This Row],[SeniorCitizen]]=1,"Yes","No")</f>
        <v>Yes</v>
      </c>
      <c r="D3177">
        <v>1</v>
      </c>
      <c r="E3177" t="s">
        <v>25</v>
      </c>
      <c r="F3177" t="s">
        <v>25</v>
      </c>
      <c r="G3177" t="s">
        <v>24</v>
      </c>
      <c r="H3177" t="s">
        <v>25</v>
      </c>
      <c r="I3177" t="s">
        <v>26</v>
      </c>
      <c r="J3177" t="str">
        <f>IF(Churn_Data[[#This Row],[InternetService]]&lt;&gt;"No","Yes","No")</f>
        <v>Yes</v>
      </c>
      <c r="K3177" t="s">
        <v>25</v>
      </c>
      <c r="L3177" t="s">
        <v>24</v>
      </c>
      <c r="M3177" t="s">
        <v>24</v>
      </c>
      <c r="N3177" t="s">
        <v>24</v>
      </c>
      <c r="O3177" t="s">
        <v>25</v>
      </c>
      <c r="P3177" t="s">
        <v>25</v>
      </c>
      <c r="Q3177" t="s">
        <v>24</v>
      </c>
      <c r="R3177">
        <f>IF(Churn_Data[[#This Row],[Churn]]="Yes",1,0)</f>
        <v>1</v>
      </c>
      <c r="S3177" t="s">
        <v>24</v>
      </c>
      <c r="T3177">
        <f>(Churn_Data[[#This Row],[OnlineSecurity]]="Yes")+(Churn_Data[[#This Row],[OnlineBackup]]="Yes")+(Churn_Data[[#This Row],[DeviceProtection]]="Yes")+(Churn_Data[[#This Row],[TechSupport]]="Yes")+(Churn_Data[[#This Row],[StreamingTV]]="Yes")+(Churn_Data[[#This Row],[StreamingMovies]]="Yes")</f>
        <v>3</v>
      </c>
      <c r="U3177" t="s">
        <v>27</v>
      </c>
      <c r="V3177" t="s">
        <v>28</v>
      </c>
      <c r="W3177" t="str">
        <f>IF(ISNUMBER(SEARCH("automatic", Churn_Data[[#This Row],[PaymentMethod]])), "Automatic", "Manual")</f>
        <v>Manual</v>
      </c>
      <c r="X3177">
        <v>83.8</v>
      </c>
      <c r="Y3177" t="str">
        <f>IF(Churn_Data[[#This Row],[tenure]]&lt;=12,"0-1 Year",IF(Churn_Data[[#This Row],[tenure]]&lt;=24,"1-2 Years",IF(Churn_Data[[#This Row],[tenure]]&lt;=36,"2-3 Years",IF(Churn_Data[[#This Row],[tenure]]&lt;=48,"3-4 Years",IF(Churn_Data[[#This Row],[tenure]]&lt;=60,"4-5 Years","5+ Years")))))</f>
        <v>0-1 Year</v>
      </c>
      <c r="Z3177">
        <v>12</v>
      </c>
      <c r="AA3177">
        <v>1029.75</v>
      </c>
      <c r="AB3177" t="e">
        <f>IF(Churn_Data[[#This Row],[Churn]]="No",Churn_Data[[#This Row],[MonthlyCharges]],NA())</f>
        <v>#N/A</v>
      </c>
      <c r="AC3177" t="e">
        <f>IF(Churn_Data[[#This Row],[Churn]]="No",Churn_Data[[#This Row],[tenure]],NA())</f>
        <v>#N/A</v>
      </c>
      <c r="AD3177">
        <f>IF(Churn_Data[[#This Row],[Churn]]="Yes",Churn_Data[[#This Row],[MonthlyCharges]],NA())</f>
        <v>83.8</v>
      </c>
      <c r="AE3177">
        <f>IF(Churn_Data[[#This Row],[Churn]]="Yes",Churn_Data[[#This Row],[tenure]],NA())</f>
        <v>12</v>
      </c>
      <c r="AF3177">
        <v>1005.6</v>
      </c>
    </row>
    <row r="3178" spans="1:32" x14ac:dyDescent="0.3">
      <c r="A3178" t="s">
        <v>3211</v>
      </c>
      <c r="B3178" t="s">
        <v>30</v>
      </c>
      <c r="C3178" t="str">
        <f>IF(Churn_Data[[#This Row],[SeniorCitizen]]=1,"Yes","No")</f>
        <v>Yes</v>
      </c>
      <c r="D3178">
        <v>1</v>
      </c>
      <c r="E3178" t="s">
        <v>25</v>
      </c>
      <c r="F3178" t="s">
        <v>25</v>
      </c>
      <c r="G3178" t="s">
        <v>24</v>
      </c>
      <c r="H3178" t="s">
        <v>25</v>
      </c>
      <c r="I3178" t="s">
        <v>26</v>
      </c>
      <c r="J3178" t="str">
        <f>IF(Churn_Data[[#This Row],[InternetService]]&lt;&gt;"No","Yes","No")</f>
        <v>Yes</v>
      </c>
      <c r="K3178" t="s">
        <v>25</v>
      </c>
      <c r="L3178" t="s">
        <v>24</v>
      </c>
      <c r="M3178" t="s">
        <v>24</v>
      </c>
      <c r="N3178" t="s">
        <v>24</v>
      </c>
      <c r="O3178" t="s">
        <v>25</v>
      </c>
      <c r="P3178" t="s">
        <v>24</v>
      </c>
      <c r="Q3178" t="s">
        <v>24</v>
      </c>
      <c r="R3178">
        <f>IF(Churn_Data[[#This Row],[Churn]]="Yes",1,0)</f>
        <v>1</v>
      </c>
      <c r="S3178" t="s">
        <v>24</v>
      </c>
      <c r="T3178">
        <f>(Churn_Data[[#This Row],[OnlineSecurity]]="Yes")+(Churn_Data[[#This Row],[OnlineBackup]]="Yes")+(Churn_Data[[#This Row],[DeviceProtection]]="Yes")+(Churn_Data[[#This Row],[TechSupport]]="Yes")+(Churn_Data[[#This Row],[StreamingTV]]="Yes")+(Churn_Data[[#This Row],[StreamingMovies]]="Yes")</f>
        <v>4</v>
      </c>
      <c r="U3178" t="s">
        <v>27</v>
      </c>
      <c r="V3178" t="s">
        <v>72</v>
      </c>
      <c r="W3178" t="str">
        <f>IF(ISNUMBER(SEARCH("automatic", Churn_Data[[#This Row],[PaymentMethod]])), "Automatic", "Manual")</f>
        <v>Automatic</v>
      </c>
      <c r="X3178">
        <v>95.1</v>
      </c>
      <c r="Y3178" t="str">
        <f>IF(Churn_Data[[#This Row],[tenure]]&lt;=12,"0-1 Year",IF(Churn_Data[[#This Row],[tenure]]&lt;=24,"1-2 Years",IF(Churn_Data[[#This Row],[tenure]]&lt;=36,"2-3 Years",IF(Churn_Data[[#This Row],[tenure]]&lt;=48,"3-4 Years",IF(Churn_Data[[#This Row],[tenure]]&lt;=60,"4-5 Years","5+ Years")))))</f>
        <v>0-1 Year</v>
      </c>
      <c r="Z3178">
        <v>2</v>
      </c>
      <c r="AA3178">
        <v>180.25</v>
      </c>
      <c r="AB3178" t="e">
        <f>IF(Churn_Data[[#This Row],[Churn]]="No",Churn_Data[[#This Row],[MonthlyCharges]],NA())</f>
        <v>#N/A</v>
      </c>
      <c r="AC3178" t="e">
        <f>IF(Churn_Data[[#This Row],[Churn]]="No",Churn_Data[[#This Row],[tenure]],NA())</f>
        <v>#N/A</v>
      </c>
      <c r="AD3178">
        <f>IF(Churn_Data[[#This Row],[Churn]]="Yes",Churn_Data[[#This Row],[MonthlyCharges]],NA())</f>
        <v>95.1</v>
      </c>
      <c r="AE3178">
        <f>IF(Churn_Data[[#This Row],[Churn]]="Yes",Churn_Data[[#This Row],[tenure]],NA())</f>
        <v>2</v>
      </c>
      <c r="AF3178">
        <v>190.2</v>
      </c>
    </row>
    <row r="3179" spans="1:32" x14ac:dyDescent="0.3">
      <c r="A3179" t="s">
        <v>3212</v>
      </c>
      <c r="B3179" t="s">
        <v>30</v>
      </c>
      <c r="C3179" t="str">
        <f>IF(Churn_Data[[#This Row],[SeniorCitizen]]=1,"Yes","No")</f>
        <v>Yes</v>
      </c>
      <c r="D3179">
        <v>1</v>
      </c>
      <c r="E3179" t="s">
        <v>24</v>
      </c>
      <c r="F3179" t="s">
        <v>25</v>
      </c>
      <c r="G3179" t="s">
        <v>24</v>
      </c>
      <c r="H3179" t="s">
        <v>25</v>
      </c>
      <c r="I3179" t="s">
        <v>26</v>
      </c>
      <c r="J3179" t="str">
        <f>IF(Churn_Data[[#This Row],[InternetService]]&lt;&gt;"No","Yes","No")</f>
        <v>Yes</v>
      </c>
      <c r="K3179" t="s">
        <v>25</v>
      </c>
      <c r="L3179" t="s">
        <v>24</v>
      </c>
      <c r="M3179" t="s">
        <v>24</v>
      </c>
      <c r="N3179" t="s">
        <v>24</v>
      </c>
      <c r="O3179" t="s">
        <v>24</v>
      </c>
      <c r="P3179" t="s">
        <v>25</v>
      </c>
      <c r="Q3179" t="s">
        <v>24</v>
      </c>
      <c r="R3179">
        <f>IF(Churn_Data[[#This Row],[Churn]]="Yes",1,0)</f>
        <v>1</v>
      </c>
      <c r="S3179" t="s">
        <v>24</v>
      </c>
      <c r="T3179">
        <f>(Churn_Data[[#This Row],[OnlineSecurity]]="Yes")+(Churn_Data[[#This Row],[OnlineBackup]]="Yes")+(Churn_Data[[#This Row],[DeviceProtection]]="Yes")+(Churn_Data[[#This Row],[TechSupport]]="Yes")+(Churn_Data[[#This Row],[StreamingTV]]="Yes")+(Churn_Data[[#This Row],[StreamingMovies]]="Yes")</f>
        <v>4</v>
      </c>
      <c r="U3179" t="s">
        <v>27</v>
      </c>
      <c r="V3179" t="s">
        <v>28</v>
      </c>
      <c r="W3179" t="str">
        <f>IF(ISNUMBER(SEARCH("automatic", Churn_Data[[#This Row],[PaymentMethod]])), "Automatic", "Manual")</f>
        <v>Manual</v>
      </c>
      <c r="X3179">
        <v>92.5</v>
      </c>
      <c r="Y3179" t="str">
        <f>IF(Churn_Data[[#This Row],[tenure]]&lt;=12,"0-1 Year",IF(Churn_Data[[#This Row],[tenure]]&lt;=24,"1-2 Years",IF(Churn_Data[[#This Row],[tenure]]&lt;=36,"2-3 Years",IF(Churn_Data[[#This Row],[tenure]]&lt;=48,"3-4 Years",IF(Churn_Data[[#This Row],[tenure]]&lt;=60,"4-5 Years","5+ Years")))))</f>
        <v>0-1 Year</v>
      </c>
      <c r="Z3179">
        <v>10</v>
      </c>
      <c r="AA3179">
        <v>934.1</v>
      </c>
      <c r="AB3179" t="e">
        <f>IF(Churn_Data[[#This Row],[Churn]]="No",Churn_Data[[#This Row],[MonthlyCharges]],NA())</f>
        <v>#N/A</v>
      </c>
      <c r="AC3179" t="e">
        <f>IF(Churn_Data[[#This Row],[Churn]]="No",Churn_Data[[#This Row],[tenure]],NA())</f>
        <v>#N/A</v>
      </c>
      <c r="AD3179">
        <f>IF(Churn_Data[[#This Row],[Churn]]="Yes",Churn_Data[[#This Row],[MonthlyCharges]],NA())</f>
        <v>92.5</v>
      </c>
      <c r="AE3179">
        <f>IF(Churn_Data[[#This Row],[Churn]]="Yes",Churn_Data[[#This Row],[tenure]],NA())</f>
        <v>10</v>
      </c>
      <c r="AF3179">
        <v>925</v>
      </c>
    </row>
    <row r="3180" spans="1:32" x14ac:dyDescent="0.3">
      <c r="A3180" t="s">
        <v>3213</v>
      </c>
      <c r="B3180" t="s">
        <v>23</v>
      </c>
      <c r="C3180" t="str">
        <f>IF(Churn_Data[[#This Row],[SeniorCitizen]]=1,"Yes","No")</f>
        <v>Yes</v>
      </c>
      <c r="D3180">
        <v>1</v>
      </c>
      <c r="E3180" t="s">
        <v>24</v>
      </c>
      <c r="F3180" t="s">
        <v>24</v>
      </c>
      <c r="G3180" t="s">
        <v>24</v>
      </c>
      <c r="H3180" t="s">
        <v>25</v>
      </c>
      <c r="I3180" t="s">
        <v>26</v>
      </c>
      <c r="J3180" t="str">
        <f>IF(Churn_Data[[#This Row],[InternetService]]&lt;&gt;"No","Yes","No")</f>
        <v>Yes</v>
      </c>
      <c r="K3180" t="s">
        <v>25</v>
      </c>
      <c r="L3180" t="s">
        <v>24</v>
      </c>
      <c r="M3180" t="s">
        <v>24</v>
      </c>
      <c r="N3180" t="s">
        <v>24</v>
      </c>
      <c r="O3180" t="s">
        <v>24</v>
      </c>
      <c r="P3180" t="s">
        <v>25</v>
      </c>
      <c r="Q3180" t="s">
        <v>25</v>
      </c>
      <c r="R3180">
        <f>IF(Churn_Data[[#This Row],[Churn]]="Yes",1,0)</f>
        <v>0</v>
      </c>
      <c r="S3180" t="s">
        <v>24</v>
      </c>
      <c r="T3180">
        <f>(Churn_Data[[#This Row],[OnlineSecurity]]="Yes")+(Churn_Data[[#This Row],[OnlineBackup]]="Yes")+(Churn_Data[[#This Row],[DeviceProtection]]="Yes")+(Churn_Data[[#This Row],[TechSupport]]="Yes")+(Churn_Data[[#This Row],[StreamingTV]]="Yes")+(Churn_Data[[#This Row],[StreamingMovies]]="Yes")</f>
        <v>4</v>
      </c>
      <c r="U3180" t="s">
        <v>27</v>
      </c>
      <c r="V3180" t="s">
        <v>72</v>
      </c>
      <c r="W3180" t="str">
        <f>IF(ISNUMBER(SEARCH("automatic", Churn_Data[[#This Row],[PaymentMethod]])), "Automatic", "Manual")</f>
        <v>Automatic</v>
      </c>
      <c r="X3180">
        <v>95.3</v>
      </c>
      <c r="Y3180" t="str">
        <f>IF(Churn_Data[[#This Row],[tenure]]&lt;=12,"0-1 Year",IF(Churn_Data[[#This Row],[tenure]]&lt;=24,"1-2 Years",IF(Churn_Data[[#This Row],[tenure]]&lt;=36,"2-3 Years",IF(Churn_Data[[#This Row],[tenure]]&lt;=48,"3-4 Years",IF(Churn_Data[[#This Row],[tenure]]&lt;=60,"4-5 Years","5+ Years")))))</f>
        <v>4-5 Years</v>
      </c>
      <c r="Z3180">
        <v>57</v>
      </c>
      <c r="AA3180">
        <v>5567.45</v>
      </c>
      <c r="AB3180">
        <f>IF(Churn_Data[[#This Row],[Churn]]="No",Churn_Data[[#This Row],[MonthlyCharges]],NA())</f>
        <v>95.3</v>
      </c>
      <c r="AC3180">
        <f>IF(Churn_Data[[#This Row],[Churn]]="No",Churn_Data[[#This Row],[tenure]],NA())</f>
        <v>57</v>
      </c>
      <c r="AD3180" t="e">
        <f>IF(Churn_Data[[#This Row],[Churn]]="Yes",Churn_Data[[#This Row],[MonthlyCharges]],NA())</f>
        <v>#N/A</v>
      </c>
      <c r="AE3180" t="e">
        <f>IF(Churn_Data[[#This Row],[Churn]]="Yes",Churn_Data[[#This Row],[tenure]],NA())</f>
        <v>#N/A</v>
      </c>
      <c r="AF3180">
        <v>5432.1</v>
      </c>
    </row>
    <row r="3181" spans="1:32" x14ac:dyDescent="0.3">
      <c r="A3181" t="s">
        <v>3214</v>
      </c>
      <c r="B3181" t="s">
        <v>23</v>
      </c>
      <c r="C3181" t="str">
        <f>IF(Churn_Data[[#This Row],[SeniorCitizen]]=1,"Yes","No")</f>
        <v>No</v>
      </c>
      <c r="D3181">
        <v>0</v>
      </c>
      <c r="E3181" t="s">
        <v>25</v>
      </c>
      <c r="F3181" t="s">
        <v>25</v>
      </c>
      <c r="G3181" t="s">
        <v>24</v>
      </c>
      <c r="H3181" t="s">
        <v>25</v>
      </c>
      <c r="I3181" t="s">
        <v>120</v>
      </c>
      <c r="J3181" t="str">
        <f>IF(Churn_Data[[#This Row],[InternetService]]&lt;&gt;"No","Yes","No")</f>
        <v>Yes</v>
      </c>
      <c r="K3181" t="s">
        <v>25</v>
      </c>
      <c r="L3181" t="s">
        <v>24</v>
      </c>
      <c r="M3181" t="s">
        <v>25</v>
      </c>
      <c r="N3181" t="s">
        <v>24</v>
      </c>
      <c r="O3181" t="s">
        <v>24</v>
      </c>
      <c r="P3181" t="s">
        <v>24</v>
      </c>
      <c r="Q3181" t="s">
        <v>25</v>
      </c>
      <c r="R3181">
        <f>IF(Churn_Data[[#This Row],[Churn]]="Yes",1,0)</f>
        <v>0</v>
      </c>
      <c r="S3181" t="s">
        <v>24</v>
      </c>
      <c r="T3181">
        <f>(Churn_Data[[#This Row],[OnlineSecurity]]="Yes")+(Churn_Data[[#This Row],[OnlineBackup]]="Yes")+(Churn_Data[[#This Row],[DeviceProtection]]="Yes")+(Churn_Data[[#This Row],[TechSupport]]="Yes")+(Churn_Data[[#This Row],[StreamingTV]]="Yes")+(Churn_Data[[#This Row],[StreamingMovies]]="Yes")</f>
        <v>4</v>
      </c>
      <c r="U3181" t="s">
        <v>27</v>
      </c>
      <c r="V3181" t="s">
        <v>32</v>
      </c>
      <c r="W3181" t="str">
        <f>IF(ISNUMBER(SEARCH("automatic", Churn_Data[[#This Row],[PaymentMethod]])), "Automatic", "Manual")</f>
        <v>Manual</v>
      </c>
      <c r="X3181">
        <v>75.3</v>
      </c>
      <c r="Y3181" t="str">
        <f>IF(Churn_Data[[#This Row],[tenure]]&lt;=12,"0-1 Year",IF(Churn_Data[[#This Row],[tenure]]&lt;=24,"1-2 Years",IF(Churn_Data[[#This Row],[tenure]]&lt;=36,"2-3 Years",IF(Churn_Data[[#This Row],[tenure]]&lt;=48,"3-4 Years",IF(Churn_Data[[#This Row],[tenure]]&lt;=60,"4-5 Years","5+ Years")))))</f>
        <v>0-1 Year</v>
      </c>
      <c r="Z3181">
        <v>3</v>
      </c>
      <c r="AA3181">
        <v>244.1</v>
      </c>
      <c r="AB3181">
        <f>IF(Churn_Data[[#This Row],[Churn]]="No",Churn_Data[[#This Row],[MonthlyCharges]],NA())</f>
        <v>75.3</v>
      </c>
      <c r="AC3181">
        <f>IF(Churn_Data[[#This Row],[Churn]]="No",Churn_Data[[#This Row],[tenure]],NA())</f>
        <v>3</v>
      </c>
      <c r="AD3181" t="e">
        <f>IF(Churn_Data[[#This Row],[Churn]]="Yes",Churn_Data[[#This Row],[MonthlyCharges]],NA())</f>
        <v>#N/A</v>
      </c>
      <c r="AE3181" t="e">
        <f>IF(Churn_Data[[#This Row],[Churn]]="Yes",Churn_Data[[#This Row],[tenure]],NA())</f>
        <v>#N/A</v>
      </c>
      <c r="AF3181">
        <v>225.9</v>
      </c>
    </row>
    <row r="3182" spans="1:32" x14ac:dyDescent="0.3">
      <c r="A3182" t="s">
        <v>3215</v>
      </c>
      <c r="B3182" t="s">
        <v>23</v>
      </c>
      <c r="C3182" t="str">
        <f>IF(Churn_Data[[#This Row],[SeniorCitizen]]=1,"Yes","No")</f>
        <v>No</v>
      </c>
      <c r="D3182">
        <v>0</v>
      </c>
      <c r="E3182" t="s">
        <v>25</v>
      </c>
      <c r="F3182" t="s">
        <v>25</v>
      </c>
      <c r="G3182" t="s">
        <v>24</v>
      </c>
      <c r="H3182" t="s">
        <v>25</v>
      </c>
      <c r="I3182" t="s">
        <v>26</v>
      </c>
      <c r="J3182" t="str">
        <f>IF(Churn_Data[[#This Row],[InternetService]]&lt;&gt;"No","Yes","No")</f>
        <v>Yes</v>
      </c>
      <c r="K3182" t="s">
        <v>25</v>
      </c>
      <c r="L3182" t="s">
        <v>24</v>
      </c>
      <c r="M3182" t="s">
        <v>24</v>
      </c>
      <c r="N3182" t="s">
        <v>24</v>
      </c>
      <c r="O3182" t="s">
        <v>24</v>
      </c>
      <c r="P3182" t="s">
        <v>24</v>
      </c>
      <c r="Q3182" t="s">
        <v>25</v>
      </c>
      <c r="R3182">
        <f>IF(Churn_Data[[#This Row],[Churn]]="Yes",1,0)</f>
        <v>0</v>
      </c>
      <c r="S3182" t="s">
        <v>24</v>
      </c>
      <c r="T3182">
        <f>(Churn_Data[[#This Row],[OnlineSecurity]]="Yes")+(Churn_Data[[#This Row],[OnlineBackup]]="Yes")+(Churn_Data[[#This Row],[DeviceProtection]]="Yes")+(Churn_Data[[#This Row],[TechSupport]]="Yes")+(Churn_Data[[#This Row],[StreamingTV]]="Yes")+(Churn_Data[[#This Row],[StreamingMovies]]="Yes")</f>
        <v>5</v>
      </c>
      <c r="U3182" t="s">
        <v>27</v>
      </c>
      <c r="V3182" t="s">
        <v>46</v>
      </c>
      <c r="W3182" t="str">
        <f>IF(ISNUMBER(SEARCH("automatic", Churn_Data[[#This Row],[PaymentMethod]])), "Automatic", "Manual")</f>
        <v>Automatic</v>
      </c>
      <c r="X3182">
        <v>103.8</v>
      </c>
      <c r="Y3182" t="str">
        <f>IF(Churn_Data[[#This Row],[tenure]]&lt;=12,"0-1 Year",IF(Churn_Data[[#This Row],[tenure]]&lt;=24,"1-2 Years",IF(Churn_Data[[#This Row],[tenure]]&lt;=36,"2-3 Years",IF(Churn_Data[[#This Row],[tenure]]&lt;=48,"3-4 Years",IF(Churn_Data[[#This Row],[tenure]]&lt;=60,"4-5 Years","5+ Years")))))</f>
        <v>3-4 Years</v>
      </c>
      <c r="Z3182">
        <v>42</v>
      </c>
      <c r="AA3182">
        <v>4327.5</v>
      </c>
      <c r="AB3182">
        <f>IF(Churn_Data[[#This Row],[Churn]]="No",Churn_Data[[#This Row],[MonthlyCharges]],NA())</f>
        <v>103.8</v>
      </c>
      <c r="AC3182">
        <f>IF(Churn_Data[[#This Row],[Churn]]="No",Churn_Data[[#This Row],[tenure]],NA())</f>
        <v>42</v>
      </c>
      <c r="AD3182" t="e">
        <f>IF(Churn_Data[[#This Row],[Churn]]="Yes",Churn_Data[[#This Row],[MonthlyCharges]],NA())</f>
        <v>#N/A</v>
      </c>
      <c r="AE3182" t="e">
        <f>IF(Churn_Data[[#This Row],[Churn]]="Yes",Churn_Data[[#This Row],[tenure]],NA())</f>
        <v>#N/A</v>
      </c>
      <c r="AF3182">
        <v>4359.6000000000004</v>
      </c>
    </row>
    <row r="3183" spans="1:32" x14ac:dyDescent="0.3">
      <c r="A3183" t="s">
        <v>3216</v>
      </c>
      <c r="B3183" t="s">
        <v>30</v>
      </c>
      <c r="C3183" t="str">
        <f>IF(Churn_Data[[#This Row],[SeniorCitizen]]=1,"Yes","No")</f>
        <v>No</v>
      </c>
      <c r="D3183">
        <v>0</v>
      </c>
      <c r="E3183" t="s">
        <v>24</v>
      </c>
      <c r="F3183" t="s">
        <v>24</v>
      </c>
      <c r="G3183" t="s">
        <v>24</v>
      </c>
      <c r="H3183" t="s">
        <v>25</v>
      </c>
      <c r="I3183" t="s">
        <v>120</v>
      </c>
      <c r="J3183" t="str">
        <f>IF(Churn_Data[[#This Row],[InternetService]]&lt;&gt;"No","Yes","No")</f>
        <v>Yes</v>
      </c>
      <c r="K3183" t="s">
        <v>25</v>
      </c>
      <c r="L3183" t="s">
        <v>24</v>
      </c>
      <c r="M3183" t="s">
        <v>24</v>
      </c>
      <c r="N3183" t="s">
        <v>24</v>
      </c>
      <c r="O3183" t="s">
        <v>25</v>
      </c>
      <c r="P3183" t="s">
        <v>24</v>
      </c>
      <c r="Q3183" t="s">
        <v>25</v>
      </c>
      <c r="R3183">
        <f>IF(Churn_Data[[#This Row],[Churn]]="Yes",1,0)</f>
        <v>0</v>
      </c>
      <c r="S3183" t="s">
        <v>24</v>
      </c>
      <c r="T3183">
        <f>(Churn_Data[[#This Row],[OnlineSecurity]]="Yes")+(Churn_Data[[#This Row],[OnlineBackup]]="Yes")+(Churn_Data[[#This Row],[DeviceProtection]]="Yes")+(Churn_Data[[#This Row],[TechSupport]]="Yes")+(Churn_Data[[#This Row],[StreamingTV]]="Yes")+(Churn_Data[[#This Row],[StreamingMovies]]="Yes")</f>
        <v>4</v>
      </c>
      <c r="U3183" t="s">
        <v>27</v>
      </c>
      <c r="V3183" t="s">
        <v>28</v>
      </c>
      <c r="W3183" t="str">
        <f>IF(ISNUMBER(SEARCH("automatic", Churn_Data[[#This Row],[PaymentMethod]])), "Automatic", "Manual")</f>
        <v>Manual</v>
      </c>
      <c r="X3183">
        <v>69.5</v>
      </c>
      <c r="Y3183" t="str">
        <f>IF(Churn_Data[[#This Row],[tenure]]&lt;=12,"0-1 Year",IF(Churn_Data[[#This Row],[tenure]]&lt;=24,"1-2 Years",IF(Churn_Data[[#This Row],[tenure]]&lt;=36,"2-3 Years",IF(Churn_Data[[#This Row],[tenure]]&lt;=48,"3-4 Years",IF(Churn_Data[[#This Row],[tenure]]&lt;=60,"4-5 Years","5+ Years")))))</f>
        <v>1-2 Years</v>
      </c>
      <c r="Z3183">
        <v>15</v>
      </c>
      <c r="AA3183">
        <v>1071.4000000000001</v>
      </c>
      <c r="AB3183">
        <f>IF(Churn_Data[[#This Row],[Churn]]="No",Churn_Data[[#This Row],[MonthlyCharges]],NA())</f>
        <v>69.5</v>
      </c>
      <c r="AC3183">
        <f>IF(Churn_Data[[#This Row],[Churn]]="No",Churn_Data[[#This Row],[tenure]],NA())</f>
        <v>15</v>
      </c>
      <c r="AD3183" t="e">
        <f>IF(Churn_Data[[#This Row],[Churn]]="Yes",Churn_Data[[#This Row],[MonthlyCharges]],NA())</f>
        <v>#N/A</v>
      </c>
      <c r="AE3183" t="e">
        <f>IF(Churn_Data[[#This Row],[Churn]]="Yes",Churn_Data[[#This Row],[tenure]],NA())</f>
        <v>#N/A</v>
      </c>
      <c r="AF3183">
        <v>1042.5</v>
      </c>
    </row>
    <row r="3184" spans="1:32" x14ac:dyDescent="0.3">
      <c r="A3184" t="s">
        <v>3217</v>
      </c>
      <c r="B3184" t="s">
        <v>23</v>
      </c>
      <c r="C3184" t="str">
        <f>IF(Churn_Data[[#This Row],[SeniorCitizen]]=1,"Yes","No")</f>
        <v>No</v>
      </c>
      <c r="D3184">
        <v>0</v>
      </c>
      <c r="E3184" t="s">
        <v>25</v>
      </c>
      <c r="F3184" t="s">
        <v>25</v>
      </c>
      <c r="G3184" t="s">
        <v>24</v>
      </c>
      <c r="H3184" t="s">
        <v>25</v>
      </c>
      <c r="I3184" t="s">
        <v>26</v>
      </c>
      <c r="J3184" t="str">
        <f>IF(Churn_Data[[#This Row],[InternetService]]&lt;&gt;"No","Yes","No")</f>
        <v>Yes</v>
      </c>
      <c r="K3184" t="s">
        <v>25</v>
      </c>
      <c r="L3184" t="s">
        <v>24</v>
      </c>
      <c r="M3184" t="s">
        <v>25</v>
      </c>
      <c r="N3184" t="s">
        <v>24</v>
      </c>
      <c r="O3184" t="s">
        <v>25</v>
      </c>
      <c r="P3184" t="s">
        <v>25</v>
      </c>
      <c r="Q3184" t="s">
        <v>25</v>
      </c>
      <c r="R3184">
        <f>IF(Churn_Data[[#This Row],[Churn]]="Yes",1,0)</f>
        <v>0</v>
      </c>
      <c r="S3184" t="s">
        <v>24</v>
      </c>
      <c r="T3184">
        <f>(Churn_Data[[#This Row],[OnlineSecurity]]="Yes")+(Churn_Data[[#This Row],[OnlineBackup]]="Yes")+(Churn_Data[[#This Row],[DeviceProtection]]="Yes")+(Churn_Data[[#This Row],[TechSupport]]="Yes")+(Churn_Data[[#This Row],[StreamingTV]]="Yes")+(Churn_Data[[#This Row],[StreamingMovies]]="Yes")</f>
        <v>2</v>
      </c>
      <c r="U3184" t="s">
        <v>27</v>
      </c>
      <c r="V3184" t="s">
        <v>72</v>
      </c>
      <c r="W3184" t="str">
        <f>IF(ISNUMBER(SEARCH("automatic", Churn_Data[[#This Row],[PaymentMethod]])), "Automatic", "Manual")</f>
        <v>Automatic</v>
      </c>
      <c r="X3184">
        <v>80.05</v>
      </c>
      <c r="Y3184" t="str">
        <f>IF(Churn_Data[[#This Row],[tenure]]&lt;=12,"0-1 Year",IF(Churn_Data[[#This Row],[tenure]]&lt;=24,"1-2 Years",IF(Churn_Data[[#This Row],[tenure]]&lt;=36,"2-3 Years",IF(Churn_Data[[#This Row],[tenure]]&lt;=48,"3-4 Years",IF(Churn_Data[[#This Row],[tenure]]&lt;=60,"4-5 Years","5+ Years")))))</f>
        <v>1-2 Years</v>
      </c>
      <c r="Z3184">
        <v>14</v>
      </c>
      <c r="AA3184">
        <v>1112.3</v>
      </c>
      <c r="AB3184">
        <f>IF(Churn_Data[[#This Row],[Churn]]="No",Churn_Data[[#This Row],[MonthlyCharges]],NA())</f>
        <v>80.05</v>
      </c>
      <c r="AC3184">
        <f>IF(Churn_Data[[#This Row],[Churn]]="No",Churn_Data[[#This Row],[tenure]],NA())</f>
        <v>14</v>
      </c>
      <c r="AD3184" t="e">
        <f>IF(Churn_Data[[#This Row],[Churn]]="Yes",Churn_Data[[#This Row],[MonthlyCharges]],NA())</f>
        <v>#N/A</v>
      </c>
      <c r="AE3184" t="e">
        <f>IF(Churn_Data[[#This Row],[Churn]]="Yes",Churn_Data[[#This Row],[tenure]],NA())</f>
        <v>#N/A</v>
      </c>
      <c r="AF3184">
        <v>1120.7</v>
      </c>
    </row>
    <row r="3185" spans="1:32" x14ac:dyDescent="0.3">
      <c r="A3185" t="s">
        <v>3218</v>
      </c>
      <c r="B3185" t="s">
        <v>30</v>
      </c>
      <c r="C3185" t="str">
        <f>IF(Churn_Data[[#This Row],[SeniorCitizen]]=1,"Yes","No")</f>
        <v>No</v>
      </c>
      <c r="D3185">
        <v>0</v>
      </c>
      <c r="E3185" t="s">
        <v>24</v>
      </c>
      <c r="F3185" t="s">
        <v>25</v>
      </c>
      <c r="G3185" t="s">
        <v>24</v>
      </c>
      <c r="H3185" t="s">
        <v>25</v>
      </c>
      <c r="I3185" t="s">
        <v>120</v>
      </c>
      <c r="J3185" t="str">
        <f>IF(Churn_Data[[#This Row],[InternetService]]&lt;&gt;"No","Yes","No")</f>
        <v>Yes</v>
      </c>
      <c r="K3185" t="s">
        <v>25</v>
      </c>
      <c r="L3185" t="s">
        <v>24</v>
      </c>
      <c r="M3185" t="s">
        <v>25</v>
      </c>
      <c r="N3185" t="s">
        <v>24</v>
      </c>
      <c r="O3185" t="s">
        <v>25</v>
      </c>
      <c r="P3185" t="s">
        <v>24</v>
      </c>
      <c r="Q3185" t="s">
        <v>25</v>
      </c>
      <c r="R3185">
        <f>IF(Churn_Data[[#This Row],[Churn]]="Yes",1,0)</f>
        <v>0</v>
      </c>
      <c r="S3185" t="s">
        <v>24</v>
      </c>
      <c r="T3185">
        <f>(Churn_Data[[#This Row],[OnlineSecurity]]="Yes")+(Churn_Data[[#This Row],[OnlineBackup]]="Yes")+(Churn_Data[[#This Row],[DeviceProtection]]="Yes")+(Churn_Data[[#This Row],[TechSupport]]="Yes")+(Churn_Data[[#This Row],[StreamingTV]]="Yes")+(Churn_Data[[#This Row],[StreamingMovies]]="Yes")</f>
        <v>3</v>
      </c>
      <c r="U3185" t="s">
        <v>27</v>
      </c>
      <c r="V3185" t="s">
        <v>28</v>
      </c>
      <c r="W3185" t="str">
        <f>IF(ISNUMBER(SEARCH("automatic", Churn_Data[[#This Row],[PaymentMethod]])), "Automatic", "Manual")</f>
        <v>Manual</v>
      </c>
      <c r="X3185">
        <v>64.2</v>
      </c>
      <c r="Y3185" t="str">
        <f>IF(Churn_Data[[#This Row],[tenure]]&lt;=12,"0-1 Year",IF(Churn_Data[[#This Row],[tenure]]&lt;=24,"1-2 Years",IF(Churn_Data[[#This Row],[tenure]]&lt;=36,"2-3 Years",IF(Churn_Data[[#This Row],[tenure]]&lt;=48,"3-4 Years",IF(Churn_Data[[#This Row],[tenure]]&lt;=60,"4-5 Years","5+ Years")))))</f>
        <v>0-1 Year</v>
      </c>
      <c r="Z3185">
        <v>2</v>
      </c>
      <c r="AA3185">
        <v>143.65</v>
      </c>
      <c r="AB3185">
        <f>IF(Churn_Data[[#This Row],[Churn]]="No",Churn_Data[[#This Row],[MonthlyCharges]],NA())</f>
        <v>64.2</v>
      </c>
      <c r="AC3185">
        <f>IF(Churn_Data[[#This Row],[Churn]]="No",Churn_Data[[#This Row],[tenure]],NA())</f>
        <v>2</v>
      </c>
      <c r="AD3185" t="e">
        <f>IF(Churn_Data[[#This Row],[Churn]]="Yes",Churn_Data[[#This Row],[MonthlyCharges]],NA())</f>
        <v>#N/A</v>
      </c>
      <c r="AE3185" t="e">
        <f>IF(Churn_Data[[#This Row],[Churn]]="Yes",Churn_Data[[#This Row],[tenure]],NA())</f>
        <v>#N/A</v>
      </c>
      <c r="AF3185">
        <v>128.4</v>
      </c>
    </row>
    <row r="3186" spans="1:32" x14ac:dyDescent="0.3">
      <c r="A3186" t="s">
        <v>3219</v>
      </c>
      <c r="B3186" t="s">
        <v>23</v>
      </c>
      <c r="C3186" t="str">
        <f>IF(Churn_Data[[#This Row],[SeniorCitizen]]=1,"Yes","No")</f>
        <v>No</v>
      </c>
      <c r="D3186">
        <v>0</v>
      </c>
      <c r="E3186" t="s">
        <v>25</v>
      </c>
      <c r="F3186" t="s">
        <v>25</v>
      </c>
      <c r="G3186" t="s">
        <v>24</v>
      </c>
      <c r="H3186" t="s">
        <v>25</v>
      </c>
      <c r="I3186" t="s">
        <v>120</v>
      </c>
      <c r="J3186" t="str">
        <f>IF(Churn_Data[[#This Row],[InternetService]]&lt;&gt;"No","Yes","No")</f>
        <v>Yes</v>
      </c>
      <c r="K3186" t="s">
        <v>25</v>
      </c>
      <c r="L3186" t="s">
        <v>24</v>
      </c>
      <c r="M3186" t="s">
        <v>25</v>
      </c>
      <c r="N3186" t="s">
        <v>24</v>
      </c>
      <c r="O3186" t="s">
        <v>25</v>
      </c>
      <c r="P3186" t="s">
        <v>25</v>
      </c>
      <c r="Q3186" t="s">
        <v>24</v>
      </c>
      <c r="R3186">
        <f>IF(Churn_Data[[#This Row],[Churn]]="Yes",1,0)</f>
        <v>1</v>
      </c>
      <c r="S3186" t="s">
        <v>24</v>
      </c>
      <c r="T3186">
        <f>(Churn_Data[[#This Row],[OnlineSecurity]]="Yes")+(Churn_Data[[#This Row],[OnlineBackup]]="Yes")+(Churn_Data[[#This Row],[DeviceProtection]]="Yes")+(Churn_Data[[#This Row],[TechSupport]]="Yes")+(Churn_Data[[#This Row],[StreamingTV]]="Yes")+(Churn_Data[[#This Row],[StreamingMovies]]="Yes")</f>
        <v>2</v>
      </c>
      <c r="U3186" t="s">
        <v>27</v>
      </c>
      <c r="V3186" t="s">
        <v>72</v>
      </c>
      <c r="W3186" t="str">
        <f>IF(ISNUMBER(SEARCH("automatic", Churn_Data[[#This Row],[PaymentMethod]])), "Automatic", "Manual")</f>
        <v>Automatic</v>
      </c>
      <c r="X3186">
        <v>55.05</v>
      </c>
      <c r="Y3186" t="str">
        <f>IF(Churn_Data[[#This Row],[tenure]]&lt;=12,"0-1 Year",IF(Churn_Data[[#This Row],[tenure]]&lt;=24,"1-2 Years",IF(Churn_Data[[#This Row],[tenure]]&lt;=36,"2-3 Years",IF(Churn_Data[[#This Row],[tenure]]&lt;=48,"3-4 Years",IF(Churn_Data[[#This Row],[tenure]]&lt;=60,"4-5 Years","5+ Years")))))</f>
        <v>0-1 Year</v>
      </c>
      <c r="Z3186">
        <v>2</v>
      </c>
      <c r="AA3186">
        <v>102.75</v>
      </c>
      <c r="AB3186" t="e">
        <f>IF(Churn_Data[[#This Row],[Churn]]="No",Churn_Data[[#This Row],[MonthlyCharges]],NA())</f>
        <v>#N/A</v>
      </c>
      <c r="AC3186" t="e">
        <f>IF(Churn_Data[[#This Row],[Churn]]="No",Churn_Data[[#This Row],[tenure]],NA())</f>
        <v>#N/A</v>
      </c>
      <c r="AD3186">
        <f>IF(Churn_Data[[#This Row],[Churn]]="Yes",Churn_Data[[#This Row],[MonthlyCharges]],NA())</f>
        <v>55.05</v>
      </c>
      <c r="AE3186">
        <f>IF(Churn_Data[[#This Row],[Churn]]="Yes",Churn_Data[[#This Row],[tenure]],NA())</f>
        <v>2</v>
      </c>
      <c r="AF3186">
        <v>110.1</v>
      </c>
    </row>
    <row r="3187" spans="1:32" x14ac:dyDescent="0.3">
      <c r="A3187" t="s">
        <v>3220</v>
      </c>
      <c r="B3187" t="s">
        <v>23</v>
      </c>
      <c r="C3187" t="str">
        <f>IF(Churn_Data[[#This Row],[SeniorCitizen]]=1,"Yes","No")</f>
        <v>No</v>
      </c>
      <c r="D3187">
        <v>0</v>
      </c>
      <c r="E3187" t="s">
        <v>25</v>
      </c>
      <c r="F3187" t="s">
        <v>25</v>
      </c>
      <c r="G3187" t="s">
        <v>24</v>
      </c>
      <c r="H3187" t="s">
        <v>25</v>
      </c>
      <c r="I3187" t="s">
        <v>120</v>
      </c>
      <c r="J3187" t="str">
        <f>IF(Churn_Data[[#This Row],[InternetService]]&lt;&gt;"No","Yes","No")</f>
        <v>Yes</v>
      </c>
      <c r="K3187" t="s">
        <v>25</v>
      </c>
      <c r="L3187" t="s">
        <v>24</v>
      </c>
      <c r="M3187" t="s">
        <v>25</v>
      </c>
      <c r="N3187" t="s">
        <v>24</v>
      </c>
      <c r="O3187" t="s">
        <v>25</v>
      </c>
      <c r="P3187" t="s">
        <v>25</v>
      </c>
      <c r="Q3187" t="s">
        <v>25</v>
      </c>
      <c r="R3187">
        <f>IF(Churn_Data[[#This Row],[Churn]]="Yes",1,0)</f>
        <v>0</v>
      </c>
      <c r="S3187" t="s">
        <v>24</v>
      </c>
      <c r="T3187">
        <f>(Churn_Data[[#This Row],[OnlineSecurity]]="Yes")+(Churn_Data[[#This Row],[OnlineBackup]]="Yes")+(Churn_Data[[#This Row],[DeviceProtection]]="Yes")+(Churn_Data[[#This Row],[TechSupport]]="Yes")+(Churn_Data[[#This Row],[StreamingTV]]="Yes")+(Churn_Data[[#This Row],[StreamingMovies]]="Yes")</f>
        <v>2</v>
      </c>
      <c r="U3187" t="s">
        <v>27</v>
      </c>
      <c r="V3187" t="s">
        <v>28</v>
      </c>
      <c r="W3187" t="str">
        <f>IF(ISNUMBER(SEARCH("automatic", Churn_Data[[#This Row],[PaymentMethod]])), "Automatic", "Manual")</f>
        <v>Manual</v>
      </c>
      <c r="X3187">
        <v>56.15</v>
      </c>
      <c r="Y3187" t="str">
        <f>IF(Churn_Data[[#This Row],[tenure]]&lt;=12,"0-1 Year",IF(Churn_Data[[#This Row],[tenure]]&lt;=24,"1-2 Years",IF(Churn_Data[[#This Row],[tenure]]&lt;=36,"2-3 Years",IF(Churn_Data[[#This Row],[tenure]]&lt;=48,"3-4 Years",IF(Churn_Data[[#This Row],[tenure]]&lt;=60,"4-5 Years","5+ Years")))))</f>
        <v>2-3 Years</v>
      </c>
      <c r="Z3187">
        <v>27</v>
      </c>
      <c r="AA3187">
        <v>1439.35</v>
      </c>
      <c r="AB3187">
        <f>IF(Churn_Data[[#This Row],[Churn]]="No",Churn_Data[[#This Row],[MonthlyCharges]],NA())</f>
        <v>56.15</v>
      </c>
      <c r="AC3187">
        <f>IF(Churn_Data[[#This Row],[Churn]]="No",Churn_Data[[#This Row],[tenure]],NA())</f>
        <v>27</v>
      </c>
      <c r="AD3187" t="e">
        <f>IF(Churn_Data[[#This Row],[Churn]]="Yes",Churn_Data[[#This Row],[MonthlyCharges]],NA())</f>
        <v>#N/A</v>
      </c>
      <c r="AE3187" t="e">
        <f>IF(Churn_Data[[#This Row],[Churn]]="Yes",Churn_Data[[#This Row],[tenure]],NA())</f>
        <v>#N/A</v>
      </c>
      <c r="AF3187">
        <v>1516.05</v>
      </c>
    </row>
    <row r="3188" spans="1:32" x14ac:dyDescent="0.3">
      <c r="A3188" t="s">
        <v>3221</v>
      </c>
      <c r="B3188" t="s">
        <v>30</v>
      </c>
      <c r="C3188" t="str">
        <f>IF(Churn_Data[[#This Row],[SeniorCitizen]]=1,"Yes","No")</f>
        <v>No</v>
      </c>
      <c r="D3188">
        <v>0</v>
      </c>
      <c r="E3188" t="s">
        <v>25</v>
      </c>
      <c r="F3188" t="s">
        <v>25</v>
      </c>
      <c r="G3188" t="s">
        <v>24</v>
      </c>
      <c r="H3188" t="s">
        <v>25</v>
      </c>
      <c r="I3188" t="s">
        <v>26</v>
      </c>
      <c r="J3188" t="str">
        <f>IF(Churn_Data[[#This Row],[InternetService]]&lt;&gt;"No","Yes","No")</f>
        <v>Yes</v>
      </c>
      <c r="K3188" t="s">
        <v>25</v>
      </c>
      <c r="L3188" t="s">
        <v>24</v>
      </c>
      <c r="M3188" t="s">
        <v>24</v>
      </c>
      <c r="N3188" t="s">
        <v>24</v>
      </c>
      <c r="O3188" t="s">
        <v>24</v>
      </c>
      <c r="P3188" t="s">
        <v>24</v>
      </c>
      <c r="Q3188" t="s">
        <v>25</v>
      </c>
      <c r="R3188">
        <f>IF(Churn_Data[[#This Row],[Churn]]="Yes",1,0)</f>
        <v>0</v>
      </c>
      <c r="S3188" t="s">
        <v>24</v>
      </c>
      <c r="T3188">
        <f>(Churn_Data[[#This Row],[OnlineSecurity]]="Yes")+(Churn_Data[[#This Row],[OnlineBackup]]="Yes")+(Churn_Data[[#This Row],[DeviceProtection]]="Yes")+(Churn_Data[[#This Row],[TechSupport]]="Yes")+(Churn_Data[[#This Row],[StreamingTV]]="Yes")+(Churn_Data[[#This Row],[StreamingMovies]]="Yes")</f>
        <v>5</v>
      </c>
      <c r="U3188" t="s">
        <v>27</v>
      </c>
      <c r="V3188" t="s">
        <v>32</v>
      </c>
      <c r="W3188" t="str">
        <f>IF(ISNUMBER(SEARCH("automatic", Churn_Data[[#This Row],[PaymentMethod]])), "Automatic", "Manual")</f>
        <v>Manual</v>
      </c>
      <c r="X3188">
        <v>107.95</v>
      </c>
      <c r="Y3188" t="str">
        <f>IF(Churn_Data[[#This Row],[tenure]]&lt;=12,"0-1 Year",IF(Churn_Data[[#This Row],[tenure]]&lt;=24,"1-2 Years",IF(Churn_Data[[#This Row],[tenure]]&lt;=36,"2-3 Years",IF(Churn_Data[[#This Row],[tenure]]&lt;=48,"3-4 Years",IF(Churn_Data[[#This Row],[tenure]]&lt;=60,"4-5 Years","5+ Years")))))</f>
        <v>0-1 Year</v>
      </c>
      <c r="Z3188">
        <v>3</v>
      </c>
      <c r="AA3188">
        <v>318.60000000000002</v>
      </c>
      <c r="AB3188">
        <f>IF(Churn_Data[[#This Row],[Churn]]="No",Churn_Data[[#This Row],[MonthlyCharges]],NA())</f>
        <v>107.95</v>
      </c>
      <c r="AC3188">
        <f>IF(Churn_Data[[#This Row],[Churn]]="No",Churn_Data[[#This Row],[tenure]],NA())</f>
        <v>3</v>
      </c>
      <c r="AD3188" t="e">
        <f>IF(Churn_Data[[#This Row],[Churn]]="Yes",Churn_Data[[#This Row],[MonthlyCharges]],NA())</f>
        <v>#N/A</v>
      </c>
      <c r="AE3188" t="e">
        <f>IF(Churn_Data[[#This Row],[Churn]]="Yes",Churn_Data[[#This Row],[tenure]],NA())</f>
        <v>#N/A</v>
      </c>
      <c r="AF3188">
        <v>323.85000000000002</v>
      </c>
    </row>
    <row r="3189" spans="1:32" x14ac:dyDescent="0.3">
      <c r="A3189" t="s">
        <v>3222</v>
      </c>
      <c r="B3189" t="s">
        <v>23</v>
      </c>
      <c r="C3189" t="str">
        <f>IF(Churn_Data[[#This Row],[SeniorCitizen]]=1,"Yes","No")</f>
        <v>No</v>
      </c>
      <c r="D3189">
        <v>0</v>
      </c>
      <c r="E3189" t="s">
        <v>25</v>
      </c>
      <c r="F3189" t="s">
        <v>25</v>
      </c>
      <c r="G3189" t="s">
        <v>24</v>
      </c>
      <c r="H3189" t="s">
        <v>25</v>
      </c>
      <c r="I3189" t="s">
        <v>120</v>
      </c>
      <c r="J3189" t="str">
        <f>IF(Churn_Data[[#This Row],[InternetService]]&lt;&gt;"No","Yes","No")</f>
        <v>Yes</v>
      </c>
      <c r="K3189" t="s">
        <v>25</v>
      </c>
      <c r="L3189" t="s">
        <v>24</v>
      </c>
      <c r="M3189" t="s">
        <v>25</v>
      </c>
      <c r="N3189" t="s">
        <v>24</v>
      </c>
      <c r="O3189" t="s">
        <v>25</v>
      </c>
      <c r="P3189" t="s">
        <v>25</v>
      </c>
      <c r="Q3189" t="s">
        <v>25</v>
      </c>
      <c r="R3189">
        <f>IF(Churn_Data[[#This Row],[Churn]]="Yes",1,0)</f>
        <v>0</v>
      </c>
      <c r="S3189" t="s">
        <v>24</v>
      </c>
      <c r="T3189">
        <f>(Churn_Data[[#This Row],[OnlineSecurity]]="Yes")+(Churn_Data[[#This Row],[OnlineBackup]]="Yes")+(Churn_Data[[#This Row],[DeviceProtection]]="Yes")+(Churn_Data[[#This Row],[TechSupport]]="Yes")+(Churn_Data[[#This Row],[StreamingTV]]="Yes")+(Churn_Data[[#This Row],[StreamingMovies]]="Yes")</f>
        <v>2</v>
      </c>
      <c r="U3189" t="s">
        <v>27</v>
      </c>
      <c r="V3189" t="s">
        <v>32</v>
      </c>
      <c r="W3189" t="str">
        <f>IF(ISNUMBER(SEARCH("automatic", Churn_Data[[#This Row],[PaymentMethod]])), "Automatic", "Manual")</f>
        <v>Manual</v>
      </c>
      <c r="X3189">
        <v>54.3</v>
      </c>
      <c r="Y3189" t="str">
        <f>IF(Churn_Data[[#This Row],[tenure]]&lt;=12,"0-1 Year",IF(Churn_Data[[#This Row],[tenure]]&lt;=24,"1-2 Years",IF(Churn_Data[[#This Row],[tenure]]&lt;=36,"2-3 Years",IF(Churn_Data[[#This Row],[tenure]]&lt;=48,"3-4 Years",IF(Churn_Data[[#This Row],[tenure]]&lt;=60,"4-5 Years","5+ Years")))))</f>
        <v>0-1 Year</v>
      </c>
      <c r="Z3189">
        <v>12</v>
      </c>
      <c r="AA3189">
        <v>654.5</v>
      </c>
      <c r="AB3189">
        <f>IF(Churn_Data[[#This Row],[Churn]]="No",Churn_Data[[#This Row],[MonthlyCharges]],NA())</f>
        <v>54.3</v>
      </c>
      <c r="AC3189">
        <f>IF(Churn_Data[[#This Row],[Churn]]="No",Churn_Data[[#This Row],[tenure]],NA())</f>
        <v>12</v>
      </c>
      <c r="AD3189" t="e">
        <f>IF(Churn_Data[[#This Row],[Churn]]="Yes",Churn_Data[[#This Row],[MonthlyCharges]],NA())</f>
        <v>#N/A</v>
      </c>
      <c r="AE3189" t="e">
        <f>IF(Churn_Data[[#This Row],[Churn]]="Yes",Churn_Data[[#This Row],[tenure]],NA())</f>
        <v>#N/A</v>
      </c>
      <c r="AF3189">
        <v>651.6</v>
      </c>
    </row>
    <row r="3190" spans="1:32" x14ac:dyDescent="0.3">
      <c r="A3190" t="s">
        <v>3223</v>
      </c>
      <c r="B3190" t="s">
        <v>23</v>
      </c>
      <c r="C3190" t="str">
        <f>IF(Churn_Data[[#This Row],[SeniorCitizen]]=1,"Yes","No")</f>
        <v>No</v>
      </c>
      <c r="D3190">
        <v>0</v>
      </c>
      <c r="E3190" t="s">
        <v>25</v>
      </c>
      <c r="F3190" t="s">
        <v>25</v>
      </c>
      <c r="G3190" t="s">
        <v>24</v>
      </c>
      <c r="H3190" t="s">
        <v>25</v>
      </c>
      <c r="I3190" t="s">
        <v>26</v>
      </c>
      <c r="J3190" t="str">
        <f>IF(Churn_Data[[#This Row],[InternetService]]&lt;&gt;"No","Yes","No")</f>
        <v>Yes</v>
      </c>
      <c r="K3190" t="s">
        <v>25</v>
      </c>
      <c r="L3190" t="s">
        <v>24</v>
      </c>
      <c r="M3190" t="s">
        <v>24</v>
      </c>
      <c r="N3190" t="s">
        <v>24</v>
      </c>
      <c r="O3190" t="s">
        <v>25</v>
      </c>
      <c r="P3190" t="s">
        <v>25</v>
      </c>
      <c r="Q3190" t="s">
        <v>24</v>
      </c>
      <c r="R3190">
        <f>IF(Churn_Data[[#This Row],[Churn]]="Yes",1,0)</f>
        <v>1</v>
      </c>
      <c r="S3190" t="s">
        <v>24</v>
      </c>
      <c r="T3190">
        <f>(Churn_Data[[#This Row],[OnlineSecurity]]="Yes")+(Churn_Data[[#This Row],[OnlineBackup]]="Yes")+(Churn_Data[[#This Row],[DeviceProtection]]="Yes")+(Churn_Data[[#This Row],[TechSupport]]="Yes")+(Churn_Data[[#This Row],[StreamingTV]]="Yes")+(Churn_Data[[#This Row],[StreamingMovies]]="Yes")</f>
        <v>3</v>
      </c>
      <c r="U3190" t="s">
        <v>27</v>
      </c>
      <c r="V3190" t="s">
        <v>72</v>
      </c>
      <c r="W3190" t="str">
        <f>IF(ISNUMBER(SEARCH("automatic", Churn_Data[[#This Row],[PaymentMethod]])), "Automatic", "Manual")</f>
        <v>Automatic</v>
      </c>
      <c r="X3190">
        <v>84.25</v>
      </c>
      <c r="Y3190" t="str">
        <f>IF(Churn_Data[[#This Row],[tenure]]&lt;=12,"0-1 Year",IF(Churn_Data[[#This Row],[tenure]]&lt;=24,"1-2 Years",IF(Churn_Data[[#This Row],[tenure]]&lt;=36,"2-3 Years",IF(Churn_Data[[#This Row],[tenure]]&lt;=48,"3-4 Years",IF(Churn_Data[[#This Row],[tenure]]&lt;=60,"4-5 Years","5+ Years")))))</f>
        <v>3-4 Years</v>
      </c>
      <c r="Z3190">
        <v>38</v>
      </c>
      <c r="AA3190">
        <v>3264.5</v>
      </c>
      <c r="AB3190" t="e">
        <f>IF(Churn_Data[[#This Row],[Churn]]="No",Churn_Data[[#This Row],[MonthlyCharges]],NA())</f>
        <v>#N/A</v>
      </c>
      <c r="AC3190" t="e">
        <f>IF(Churn_Data[[#This Row],[Churn]]="No",Churn_Data[[#This Row],[tenure]],NA())</f>
        <v>#N/A</v>
      </c>
      <c r="AD3190">
        <f>IF(Churn_Data[[#This Row],[Churn]]="Yes",Churn_Data[[#This Row],[MonthlyCharges]],NA())</f>
        <v>84.25</v>
      </c>
      <c r="AE3190">
        <f>IF(Churn_Data[[#This Row],[Churn]]="Yes",Churn_Data[[#This Row],[tenure]],NA())</f>
        <v>38</v>
      </c>
      <c r="AF3190">
        <v>3201.5</v>
      </c>
    </row>
    <row r="3191" spans="1:32" x14ac:dyDescent="0.3">
      <c r="A3191" t="s">
        <v>3224</v>
      </c>
      <c r="B3191" t="s">
        <v>30</v>
      </c>
      <c r="C3191" t="str">
        <f>IF(Churn_Data[[#This Row],[SeniorCitizen]]=1,"Yes","No")</f>
        <v>No</v>
      </c>
      <c r="D3191">
        <v>0</v>
      </c>
      <c r="E3191" t="s">
        <v>24</v>
      </c>
      <c r="F3191" t="s">
        <v>24</v>
      </c>
      <c r="G3191" t="s">
        <v>24</v>
      </c>
      <c r="H3191" t="s">
        <v>25</v>
      </c>
      <c r="I3191" t="s">
        <v>120</v>
      </c>
      <c r="J3191" t="str">
        <f>IF(Churn_Data[[#This Row],[InternetService]]&lt;&gt;"No","Yes","No")</f>
        <v>Yes</v>
      </c>
      <c r="K3191" t="s">
        <v>25</v>
      </c>
      <c r="L3191" t="s">
        <v>24</v>
      </c>
      <c r="M3191" t="s">
        <v>24</v>
      </c>
      <c r="N3191" t="s">
        <v>24</v>
      </c>
      <c r="O3191" t="s">
        <v>25</v>
      </c>
      <c r="P3191" t="s">
        <v>25</v>
      </c>
      <c r="Q3191" t="s">
        <v>25</v>
      </c>
      <c r="R3191">
        <f>IF(Churn_Data[[#This Row],[Churn]]="Yes",1,0)</f>
        <v>0</v>
      </c>
      <c r="S3191" t="s">
        <v>25</v>
      </c>
      <c r="T3191">
        <f>(Churn_Data[[#This Row],[OnlineSecurity]]="Yes")+(Churn_Data[[#This Row],[OnlineBackup]]="Yes")+(Churn_Data[[#This Row],[DeviceProtection]]="Yes")+(Churn_Data[[#This Row],[TechSupport]]="Yes")+(Churn_Data[[#This Row],[StreamingTV]]="Yes")+(Churn_Data[[#This Row],[StreamingMovies]]="Yes")</f>
        <v>3</v>
      </c>
      <c r="U3191" t="s">
        <v>27</v>
      </c>
      <c r="V3191" t="s">
        <v>46</v>
      </c>
      <c r="W3191" t="str">
        <f>IF(ISNUMBER(SEARCH("automatic", Churn_Data[[#This Row],[PaymentMethod]])), "Automatic", "Manual")</f>
        <v>Automatic</v>
      </c>
      <c r="X3191">
        <v>61.8</v>
      </c>
      <c r="Y3191" t="str">
        <f>IF(Churn_Data[[#This Row],[tenure]]&lt;=12,"0-1 Year",IF(Churn_Data[[#This Row],[tenure]]&lt;=24,"1-2 Years",IF(Churn_Data[[#This Row],[tenure]]&lt;=36,"2-3 Years",IF(Churn_Data[[#This Row],[tenure]]&lt;=48,"3-4 Years",IF(Churn_Data[[#This Row],[tenure]]&lt;=60,"4-5 Years","5+ Years")))))</f>
        <v>1-2 Years</v>
      </c>
      <c r="Z3191">
        <v>13</v>
      </c>
      <c r="AA3191">
        <v>750.1</v>
      </c>
      <c r="AB3191">
        <f>IF(Churn_Data[[#This Row],[Churn]]="No",Churn_Data[[#This Row],[MonthlyCharges]],NA())</f>
        <v>61.8</v>
      </c>
      <c r="AC3191">
        <f>IF(Churn_Data[[#This Row],[Churn]]="No",Churn_Data[[#This Row],[tenure]],NA())</f>
        <v>13</v>
      </c>
      <c r="AD3191" t="e">
        <f>IF(Churn_Data[[#This Row],[Churn]]="Yes",Churn_Data[[#This Row],[MonthlyCharges]],NA())</f>
        <v>#N/A</v>
      </c>
      <c r="AE3191" t="e">
        <f>IF(Churn_Data[[#This Row],[Churn]]="Yes",Churn_Data[[#This Row],[tenure]],NA())</f>
        <v>#N/A</v>
      </c>
      <c r="AF3191">
        <v>803.4</v>
      </c>
    </row>
    <row r="3192" spans="1:32" x14ac:dyDescent="0.3">
      <c r="A3192" t="s">
        <v>3225</v>
      </c>
      <c r="B3192" t="s">
        <v>23</v>
      </c>
      <c r="C3192" t="str">
        <f>IF(Churn_Data[[#This Row],[SeniorCitizen]]=1,"Yes","No")</f>
        <v>No</v>
      </c>
      <c r="D3192">
        <v>0</v>
      </c>
      <c r="E3192" t="s">
        <v>25</v>
      </c>
      <c r="F3192" t="s">
        <v>25</v>
      </c>
      <c r="G3192" t="s">
        <v>24</v>
      </c>
      <c r="H3192" t="s">
        <v>25</v>
      </c>
      <c r="I3192" t="s">
        <v>26</v>
      </c>
      <c r="J3192" t="str">
        <f>IF(Churn_Data[[#This Row],[InternetService]]&lt;&gt;"No","Yes","No")</f>
        <v>Yes</v>
      </c>
      <c r="K3192" t="s">
        <v>25</v>
      </c>
      <c r="L3192" t="s">
        <v>24</v>
      </c>
      <c r="M3192" t="s">
        <v>25</v>
      </c>
      <c r="N3192" t="s">
        <v>24</v>
      </c>
      <c r="O3192" t="s">
        <v>25</v>
      </c>
      <c r="P3192" t="s">
        <v>24</v>
      </c>
      <c r="Q3192" t="s">
        <v>24</v>
      </c>
      <c r="R3192">
        <f>IF(Churn_Data[[#This Row],[Churn]]="Yes",1,0)</f>
        <v>1</v>
      </c>
      <c r="S3192" t="s">
        <v>24</v>
      </c>
      <c r="T3192">
        <f>(Churn_Data[[#This Row],[OnlineSecurity]]="Yes")+(Churn_Data[[#This Row],[OnlineBackup]]="Yes")+(Churn_Data[[#This Row],[DeviceProtection]]="Yes")+(Churn_Data[[#This Row],[TechSupport]]="Yes")+(Churn_Data[[#This Row],[StreamingTV]]="Yes")+(Churn_Data[[#This Row],[StreamingMovies]]="Yes")</f>
        <v>3</v>
      </c>
      <c r="U3192" t="s">
        <v>27</v>
      </c>
      <c r="V3192" t="s">
        <v>32</v>
      </c>
      <c r="W3192" t="str">
        <f>IF(ISNUMBER(SEARCH("automatic", Churn_Data[[#This Row],[PaymentMethod]])), "Automatic", "Manual")</f>
        <v>Manual</v>
      </c>
      <c r="X3192">
        <v>89.35</v>
      </c>
      <c r="Y3192" t="str">
        <f>IF(Churn_Data[[#This Row],[tenure]]&lt;=12,"0-1 Year",IF(Churn_Data[[#This Row],[tenure]]&lt;=24,"1-2 Years",IF(Churn_Data[[#This Row],[tenure]]&lt;=36,"2-3 Years",IF(Churn_Data[[#This Row],[tenure]]&lt;=48,"3-4 Years",IF(Churn_Data[[#This Row],[tenure]]&lt;=60,"4-5 Years","5+ Years")))))</f>
        <v>0-1 Year</v>
      </c>
      <c r="Z3192">
        <v>5</v>
      </c>
      <c r="AA3192">
        <v>461.7</v>
      </c>
      <c r="AB3192" t="e">
        <f>IF(Churn_Data[[#This Row],[Churn]]="No",Churn_Data[[#This Row],[MonthlyCharges]],NA())</f>
        <v>#N/A</v>
      </c>
      <c r="AC3192" t="e">
        <f>IF(Churn_Data[[#This Row],[Churn]]="No",Churn_Data[[#This Row],[tenure]],NA())</f>
        <v>#N/A</v>
      </c>
      <c r="AD3192">
        <f>IF(Churn_Data[[#This Row],[Churn]]="Yes",Churn_Data[[#This Row],[MonthlyCharges]],NA())</f>
        <v>89.35</v>
      </c>
      <c r="AE3192">
        <f>IF(Churn_Data[[#This Row],[Churn]]="Yes",Churn_Data[[#This Row],[tenure]],NA())</f>
        <v>5</v>
      </c>
      <c r="AF3192">
        <v>446.75</v>
      </c>
    </row>
    <row r="3193" spans="1:32" x14ac:dyDescent="0.3">
      <c r="A3193" t="s">
        <v>3226</v>
      </c>
      <c r="B3193" t="s">
        <v>30</v>
      </c>
      <c r="C3193" t="str">
        <f>IF(Churn_Data[[#This Row],[SeniorCitizen]]=1,"Yes","No")</f>
        <v>No</v>
      </c>
      <c r="D3193">
        <v>0</v>
      </c>
      <c r="E3193" t="s">
        <v>24</v>
      </c>
      <c r="F3193" t="s">
        <v>25</v>
      </c>
      <c r="G3193" t="s">
        <v>24</v>
      </c>
      <c r="H3193" t="s">
        <v>25</v>
      </c>
      <c r="I3193" t="s">
        <v>120</v>
      </c>
      <c r="J3193" t="str">
        <f>IF(Churn_Data[[#This Row],[InternetService]]&lt;&gt;"No","Yes","No")</f>
        <v>Yes</v>
      </c>
      <c r="K3193" t="s">
        <v>25</v>
      </c>
      <c r="L3193" t="s">
        <v>24</v>
      </c>
      <c r="M3193" t="s">
        <v>25</v>
      </c>
      <c r="N3193" t="s">
        <v>24</v>
      </c>
      <c r="O3193" t="s">
        <v>25</v>
      </c>
      <c r="P3193" t="s">
        <v>25</v>
      </c>
      <c r="Q3193" t="s">
        <v>25</v>
      </c>
      <c r="R3193">
        <f>IF(Churn_Data[[#This Row],[Churn]]="Yes",1,0)</f>
        <v>0</v>
      </c>
      <c r="S3193" t="s">
        <v>24</v>
      </c>
      <c r="T3193">
        <f>(Churn_Data[[#This Row],[OnlineSecurity]]="Yes")+(Churn_Data[[#This Row],[OnlineBackup]]="Yes")+(Churn_Data[[#This Row],[DeviceProtection]]="Yes")+(Churn_Data[[#This Row],[TechSupport]]="Yes")+(Churn_Data[[#This Row],[StreamingTV]]="Yes")+(Churn_Data[[#This Row],[StreamingMovies]]="Yes")</f>
        <v>2</v>
      </c>
      <c r="U3193" t="s">
        <v>27</v>
      </c>
      <c r="V3193" t="s">
        <v>32</v>
      </c>
      <c r="W3193" t="str">
        <f>IF(ISNUMBER(SEARCH("automatic", Churn_Data[[#This Row],[PaymentMethod]])), "Automatic", "Manual")</f>
        <v>Manual</v>
      </c>
      <c r="X3193">
        <v>53.8</v>
      </c>
      <c r="Y3193" t="str">
        <f>IF(Churn_Data[[#This Row],[tenure]]&lt;=12,"0-1 Year",IF(Churn_Data[[#This Row],[tenure]]&lt;=24,"1-2 Years",IF(Churn_Data[[#This Row],[tenure]]&lt;=36,"2-3 Years",IF(Churn_Data[[#This Row],[tenure]]&lt;=48,"3-4 Years",IF(Churn_Data[[#This Row],[tenure]]&lt;=60,"4-5 Years","5+ Years")))))</f>
        <v>2-3 Years</v>
      </c>
      <c r="Z3193">
        <v>27</v>
      </c>
      <c r="AA3193">
        <v>1389.85</v>
      </c>
      <c r="AB3193">
        <f>IF(Churn_Data[[#This Row],[Churn]]="No",Churn_Data[[#This Row],[MonthlyCharges]],NA())</f>
        <v>53.8</v>
      </c>
      <c r="AC3193">
        <f>IF(Churn_Data[[#This Row],[Churn]]="No",Churn_Data[[#This Row],[tenure]],NA())</f>
        <v>27</v>
      </c>
      <c r="AD3193" t="e">
        <f>IF(Churn_Data[[#This Row],[Churn]]="Yes",Churn_Data[[#This Row],[MonthlyCharges]],NA())</f>
        <v>#N/A</v>
      </c>
      <c r="AE3193" t="e">
        <f>IF(Churn_Data[[#This Row],[Churn]]="Yes",Churn_Data[[#This Row],[tenure]],NA())</f>
        <v>#N/A</v>
      </c>
      <c r="AF3193">
        <v>1452.6</v>
      </c>
    </row>
    <row r="3194" spans="1:32" x14ac:dyDescent="0.3">
      <c r="A3194" t="s">
        <v>3227</v>
      </c>
      <c r="B3194" t="s">
        <v>23</v>
      </c>
      <c r="C3194" t="str">
        <f>IF(Churn_Data[[#This Row],[SeniorCitizen]]=1,"Yes","No")</f>
        <v>No</v>
      </c>
      <c r="D3194">
        <v>0</v>
      </c>
      <c r="E3194" t="s">
        <v>24</v>
      </c>
      <c r="F3194" t="s">
        <v>24</v>
      </c>
      <c r="G3194" t="s">
        <v>24</v>
      </c>
      <c r="H3194" t="s">
        <v>25</v>
      </c>
      <c r="I3194" t="s">
        <v>26</v>
      </c>
      <c r="J3194" t="str">
        <f>IF(Churn_Data[[#This Row],[InternetService]]&lt;&gt;"No","Yes","No")</f>
        <v>Yes</v>
      </c>
      <c r="K3194" t="s">
        <v>25</v>
      </c>
      <c r="L3194" t="s">
        <v>24</v>
      </c>
      <c r="M3194" t="s">
        <v>24</v>
      </c>
      <c r="N3194" t="s">
        <v>24</v>
      </c>
      <c r="O3194" t="s">
        <v>24</v>
      </c>
      <c r="P3194" t="s">
        <v>24</v>
      </c>
      <c r="Q3194" t="s">
        <v>25</v>
      </c>
      <c r="R3194">
        <f>IF(Churn_Data[[#This Row],[Churn]]="Yes",1,0)</f>
        <v>0</v>
      </c>
      <c r="S3194" t="s">
        <v>24</v>
      </c>
      <c r="T3194">
        <f>(Churn_Data[[#This Row],[OnlineSecurity]]="Yes")+(Churn_Data[[#This Row],[OnlineBackup]]="Yes")+(Churn_Data[[#This Row],[DeviceProtection]]="Yes")+(Churn_Data[[#This Row],[TechSupport]]="Yes")+(Churn_Data[[#This Row],[StreamingTV]]="Yes")+(Churn_Data[[#This Row],[StreamingMovies]]="Yes")</f>
        <v>5</v>
      </c>
      <c r="U3194" t="s">
        <v>27</v>
      </c>
      <c r="V3194" t="s">
        <v>46</v>
      </c>
      <c r="W3194" t="str">
        <f>IF(ISNUMBER(SEARCH("automatic", Churn_Data[[#This Row],[PaymentMethod]])), "Automatic", "Manual")</f>
        <v>Automatic</v>
      </c>
      <c r="X3194">
        <v>108.25</v>
      </c>
      <c r="Y3194" t="str">
        <f>IF(Churn_Data[[#This Row],[tenure]]&lt;=12,"0-1 Year",IF(Churn_Data[[#This Row],[tenure]]&lt;=24,"1-2 Years",IF(Churn_Data[[#This Row],[tenure]]&lt;=36,"2-3 Years",IF(Churn_Data[[#This Row],[tenure]]&lt;=48,"3-4 Years",IF(Churn_Data[[#This Row],[tenure]]&lt;=60,"4-5 Years","5+ Years")))))</f>
        <v>4-5 Years</v>
      </c>
      <c r="Z3194">
        <v>53</v>
      </c>
      <c r="AA3194">
        <v>5935.1</v>
      </c>
      <c r="AB3194">
        <f>IF(Churn_Data[[#This Row],[Churn]]="No",Churn_Data[[#This Row],[MonthlyCharges]],NA())</f>
        <v>108.25</v>
      </c>
      <c r="AC3194">
        <f>IF(Churn_Data[[#This Row],[Churn]]="No",Churn_Data[[#This Row],[tenure]],NA())</f>
        <v>53</v>
      </c>
      <c r="AD3194" t="e">
        <f>IF(Churn_Data[[#This Row],[Churn]]="Yes",Churn_Data[[#This Row],[MonthlyCharges]],NA())</f>
        <v>#N/A</v>
      </c>
      <c r="AE3194" t="e">
        <f>IF(Churn_Data[[#This Row],[Churn]]="Yes",Churn_Data[[#This Row],[tenure]],NA())</f>
        <v>#N/A</v>
      </c>
      <c r="AF3194">
        <v>5737.25</v>
      </c>
    </row>
    <row r="3195" spans="1:32" x14ac:dyDescent="0.3">
      <c r="A3195" t="s">
        <v>3228</v>
      </c>
      <c r="B3195" t="s">
        <v>30</v>
      </c>
      <c r="C3195" t="str">
        <f>IF(Churn_Data[[#This Row],[SeniorCitizen]]=1,"Yes","No")</f>
        <v>No</v>
      </c>
      <c r="D3195">
        <v>0</v>
      </c>
      <c r="E3195" t="s">
        <v>25</v>
      </c>
      <c r="F3195" t="s">
        <v>25</v>
      </c>
      <c r="G3195" t="s">
        <v>24</v>
      </c>
      <c r="H3195" t="s">
        <v>25</v>
      </c>
      <c r="I3195" t="s">
        <v>26</v>
      </c>
      <c r="J3195" t="str">
        <f>IF(Churn_Data[[#This Row],[InternetService]]&lt;&gt;"No","Yes","No")</f>
        <v>Yes</v>
      </c>
      <c r="K3195" t="s">
        <v>25</v>
      </c>
      <c r="L3195" t="s">
        <v>24</v>
      </c>
      <c r="M3195" t="s">
        <v>24</v>
      </c>
      <c r="N3195" t="s">
        <v>24</v>
      </c>
      <c r="O3195" t="s">
        <v>25</v>
      </c>
      <c r="P3195" t="s">
        <v>24</v>
      </c>
      <c r="Q3195" t="s">
        <v>25</v>
      </c>
      <c r="R3195">
        <f>IF(Churn_Data[[#This Row],[Churn]]="Yes",1,0)</f>
        <v>0</v>
      </c>
      <c r="S3195" t="s">
        <v>24</v>
      </c>
      <c r="T3195">
        <f>(Churn_Data[[#This Row],[OnlineSecurity]]="Yes")+(Churn_Data[[#This Row],[OnlineBackup]]="Yes")+(Churn_Data[[#This Row],[DeviceProtection]]="Yes")+(Churn_Data[[#This Row],[TechSupport]]="Yes")+(Churn_Data[[#This Row],[StreamingTV]]="Yes")+(Churn_Data[[#This Row],[StreamingMovies]]="Yes")</f>
        <v>4</v>
      </c>
      <c r="U3195" t="s">
        <v>27</v>
      </c>
      <c r="V3195" t="s">
        <v>46</v>
      </c>
      <c r="W3195" t="str">
        <f>IF(ISNUMBER(SEARCH("automatic", Churn_Data[[#This Row],[PaymentMethod]])), "Automatic", "Manual")</f>
        <v>Automatic</v>
      </c>
      <c r="X3195">
        <v>94.95</v>
      </c>
      <c r="Y3195" t="str">
        <f>IF(Churn_Data[[#This Row],[tenure]]&lt;=12,"0-1 Year",IF(Churn_Data[[#This Row],[tenure]]&lt;=24,"1-2 Years",IF(Churn_Data[[#This Row],[tenure]]&lt;=36,"2-3 Years",IF(Churn_Data[[#This Row],[tenure]]&lt;=48,"3-4 Years",IF(Churn_Data[[#This Row],[tenure]]&lt;=60,"4-5 Years","5+ Years")))))</f>
        <v>1-2 Years</v>
      </c>
      <c r="Z3195">
        <v>22</v>
      </c>
      <c r="AA3195">
        <v>2142.8000000000002</v>
      </c>
      <c r="AB3195">
        <f>IF(Churn_Data[[#This Row],[Churn]]="No",Churn_Data[[#This Row],[MonthlyCharges]],NA())</f>
        <v>94.95</v>
      </c>
      <c r="AC3195">
        <f>IF(Churn_Data[[#This Row],[Churn]]="No",Churn_Data[[#This Row],[tenure]],NA())</f>
        <v>22</v>
      </c>
      <c r="AD3195" t="e">
        <f>IF(Churn_Data[[#This Row],[Churn]]="Yes",Churn_Data[[#This Row],[MonthlyCharges]],NA())</f>
        <v>#N/A</v>
      </c>
      <c r="AE3195" t="e">
        <f>IF(Churn_Data[[#This Row],[Churn]]="Yes",Churn_Data[[#This Row],[tenure]],NA())</f>
        <v>#N/A</v>
      </c>
      <c r="AF3195">
        <v>2088.9</v>
      </c>
    </row>
    <row r="3196" spans="1:32" x14ac:dyDescent="0.3">
      <c r="A3196" t="s">
        <v>3229</v>
      </c>
      <c r="B3196" t="s">
        <v>23</v>
      </c>
      <c r="C3196" t="str">
        <f>IF(Churn_Data[[#This Row],[SeniorCitizen]]=1,"Yes","No")</f>
        <v>No</v>
      </c>
      <c r="D3196">
        <v>0</v>
      </c>
      <c r="E3196" t="s">
        <v>25</v>
      </c>
      <c r="F3196" t="s">
        <v>25</v>
      </c>
      <c r="G3196" t="s">
        <v>24</v>
      </c>
      <c r="H3196" t="s">
        <v>25</v>
      </c>
      <c r="I3196" t="s">
        <v>26</v>
      </c>
      <c r="J3196" t="str">
        <f>IF(Churn_Data[[#This Row],[InternetService]]&lt;&gt;"No","Yes","No")</f>
        <v>Yes</v>
      </c>
      <c r="K3196" t="s">
        <v>25</v>
      </c>
      <c r="L3196" t="s">
        <v>24</v>
      </c>
      <c r="M3196" t="s">
        <v>24</v>
      </c>
      <c r="N3196" t="s">
        <v>24</v>
      </c>
      <c r="O3196" t="s">
        <v>25</v>
      </c>
      <c r="P3196" t="s">
        <v>24</v>
      </c>
      <c r="Q3196" t="s">
        <v>25</v>
      </c>
      <c r="R3196">
        <f>IF(Churn_Data[[#This Row],[Churn]]="Yes",1,0)</f>
        <v>0</v>
      </c>
      <c r="S3196" t="s">
        <v>24</v>
      </c>
      <c r="T3196">
        <f>(Churn_Data[[#This Row],[OnlineSecurity]]="Yes")+(Churn_Data[[#This Row],[OnlineBackup]]="Yes")+(Churn_Data[[#This Row],[DeviceProtection]]="Yes")+(Churn_Data[[#This Row],[TechSupport]]="Yes")+(Churn_Data[[#This Row],[StreamingTV]]="Yes")+(Churn_Data[[#This Row],[StreamingMovies]]="Yes")</f>
        <v>4</v>
      </c>
      <c r="U3196" t="s">
        <v>27</v>
      </c>
      <c r="V3196" t="s">
        <v>32</v>
      </c>
      <c r="W3196" t="str">
        <f>IF(ISNUMBER(SEARCH("automatic", Churn_Data[[#This Row],[PaymentMethod]])), "Automatic", "Manual")</f>
        <v>Manual</v>
      </c>
      <c r="X3196">
        <v>94.2</v>
      </c>
      <c r="Y3196" t="str">
        <f>IF(Churn_Data[[#This Row],[tenure]]&lt;=12,"0-1 Year",IF(Churn_Data[[#This Row],[tenure]]&lt;=24,"1-2 Years",IF(Churn_Data[[#This Row],[tenure]]&lt;=36,"2-3 Years",IF(Churn_Data[[#This Row],[tenure]]&lt;=48,"3-4 Years",IF(Churn_Data[[#This Row],[tenure]]&lt;=60,"4-5 Years","5+ Years")))))</f>
        <v>0-1 Year</v>
      </c>
      <c r="Z3196">
        <v>11</v>
      </c>
      <c r="AA3196">
        <v>999.9</v>
      </c>
      <c r="AB3196">
        <f>IF(Churn_Data[[#This Row],[Churn]]="No",Churn_Data[[#This Row],[MonthlyCharges]],NA())</f>
        <v>94.2</v>
      </c>
      <c r="AC3196">
        <f>IF(Churn_Data[[#This Row],[Churn]]="No",Churn_Data[[#This Row],[tenure]],NA())</f>
        <v>11</v>
      </c>
      <c r="AD3196" t="e">
        <f>IF(Churn_Data[[#This Row],[Churn]]="Yes",Churn_Data[[#This Row],[MonthlyCharges]],NA())</f>
        <v>#N/A</v>
      </c>
      <c r="AE3196" t="e">
        <f>IF(Churn_Data[[#This Row],[Churn]]="Yes",Churn_Data[[#This Row],[tenure]],NA())</f>
        <v>#N/A</v>
      </c>
      <c r="AF3196">
        <v>1036.2</v>
      </c>
    </row>
    <row r="3197" spans="1:32" x14ac:dyDescent="0.3">
      <c r="A3197" t="s">
        <v>3230</v>
      </c>
      <c r="B3197" t="s">
        <v>30</v>
      </c>
      <c r="C3197" t="str">
        <f>IF(Churn_Data[[#This Row],[SeniorCitizen]]=1,"Yes","No")</f>
        <v>No</v>
      </c>
      <c r="D3197">
        <v>0</v>
      </c>
      <c r="E3197" t="s">
        <v>25</v>
      </c>
      <c r="F3197" t="s">
        <v>25</v>
      </c>
      <c r="G3197" t="s">
        <v>24</v>
      </c>
      <c r="H3197" t="s">
        <v>25</v>
      </c>
      <c r="I3197" t="s">
        <v>120</v>
      </c>
      <c r="J3197" t="str">
        <f>IF(Churn_Data[[#This Row],[InternetService]]&lt;&gt;"No","Yes","No")</f>
        <v>Yes</v>
      </c>
      <c r="K3197" t="s">
        <v>25</v>
      </c>
      <c r="L3197" t="s">
        <v>24</v>
      </c>
      <c r="M3197" t="s">
        <v>25</v>
      </c>
      <c r="N3197" t="s">
        <v>24</v>
      </c>
      <c r="O3197" t="s">
        <v>24</v>
      </c>
      <c r="P3197" t="s">
        <v>25</v>
      </c>
      <c r="Q3197" t="s">
        <v>25</v>
      </c>
      <c r="R3197">
        <f>IF(Churn_Data[[#This Row],[Churn]]="Yes",1,0)</f>
        <v>0</v>
      </c>
      <c r="S3197" t="s">
        <v>24</v>
      </c>
      <c r="T3197">
        <f>(Churn_Data[[#This Row],[OnlineSecurity]]="Yes")+(Churn_Data[[#This Row],[OnlineBackup]]="Yes")+(Churn_Data[[#This Row],[DeviceProtection]]="Yes")+(Churn_Data[[#This Row],[TechSupport]]="Yes")+(Churn_Data[[#This Row],[StreamingTV]]="Yes")+(Churn_Data[[#This Row],[StreamingMovies]]="Yes")</f>
        <v>3</v>
      </c>
      <c r="U3197" t="s">
        <v>27</v>
      </c>
      <c r="V3197" t="s">
        <v>46</v>
      </c>
      <c r="W3197" t="str">
        <f>IF(ISNUMBER(SEARCH("automatic", Churn_Data[[#This Row],[PaymentMethod]])), "Automatic", "Manual")</f>
        <v>Automatic</v>
      </c>
      <c r="X3197">
        <v>63.75</v>
      </c>
      <c r="Y3197" t="str">
        <f>IF(Churn_Data[[#This Row],[tenure]]&lt;=12,"0-1 Year",IF(Churn_Data[[#This Row],[tenure]]&lt;=24,"1-2 Years",IF(Churn_Data[[#This Row],[tenure]]&lt;=36,"2-3 Years",IF(Churn_Data[[#This Row],[tenure]]&lt;=48,"3-4 Years",IF(Churn_Data[[#This Row],[tenure]]&lt;=60,"4-5 Years","5+ Years")))))</f>
        <v>0-1 Year</v>
      </c>
      <c r="Z3197">
        <v>4</v>
      </c>
      <c r="AA3197">
        <v>226.2</v>
      </c>
      <c r="AB3197">
        <f>IF(Churn_Data[[#This Row],[Churn]]="No",Churn_Data[[#This Row],[MonthlyCharges]],NA())</f>
        <v>63.75</v>
      </c>
      <c r="AC3197">
        <f>IF(Churn_Data[[#This Row],[Churn]]="No",Churn_Data[[#This Row],[tenure]],NA())</f>
        <v>4</v>
      </c>
      <c r="AD3197" t="e">
        <f>IF(Churn_Data[[#This Row],[Churn]]="Yes",Churn_Data[[#This Row],[MonthlyCharges]],NA())</f>
        <v>#N/A</v>
      </c>
      <c r="AE3197" t="e">
        <f>IF(Churn_Data[[#This Row],[Churn]]="Yes",Churn_Data[[#This Row],[tenure]],NA())</f>
        <v>#N/A</v>
      </c>
      <c r="AF3197">
        <v>255</v>
      </c>
    </row>
    <row r="3198" spans="1:32" x14ac:dyDescent="0.3">
      <c r="A3198" t="s">
        <v>3231</v>
      </c>
      <c r="B3198" t="s">
        <v>30</v>
      </c>
      <c r="C3198" t="str">
        <f>IF(Churn_Data[[#This Row],[SeniorCitizen]]=1,"Yes","No")</f>
        <v>No</v>
      </c>
      <c r="D3198">
        <v>0</v>
      </c>
      <c r="E3198" t="s">
        <v>25</v>
      </c>
      <c r="F3198" t="s">
        <v>25</v>
      </c>
      <c r="G3198" t="s">
        <v>24</v>
      </c>
      <c r="H3198" t="s">
        <v>25</v>
      </c>
      <c r="I3198" t="s">
        <v>120</v>
      </c>
      <c r="J3198" t="str">
        <f>IF(Churn_Data[[#This Row],[InternetService]]&lt;&gt;"No","Yes","No")</f>
        <v>Yes</v>
      </c>
      <c r="K3198" t="s">
        <v>25</v>
      </c>
      <c r="L3198" t="s">
        <v>24</v>
      </c>
      <c r="M3198" t="s">
        <v>25</v>
      </c>
      <c r="N3198" t="s">
        <v>24</v>
      </c>
      <c r="O3198" t="s">
        <v>25</v>
      </c>
      <c r="P3198" t="s">
        <v>25</v>
      </c>
      <c r="Q3198" t="s">
        <v>25</v>
      </c>
      <c r="R3198">
        <f>IF(Churn_Data[[#This Row],[Churn]]="Yes",1,0)</f>
        <v>0</v>
      </c>
      <c r="S3198" t="s">
        <v>24</v>
      </c>
      <c r="T3198">
        <f>(Churn_Data[[#This Row],[OnlineSecurity]]="Yes")+(Churn_Data[[#This Row],[OnlineBackup]]="Yes")+(Churn_Data[[#This Row],[DeviceProtection]]="Yes")+(Churn_Data[[#This Row],[TechSupport]]="Yes")+(Churn_Data[[#This Row],[StreamingTV]]="Yes")+(Churn_Data[[#This Row],[StreamingMovies]]="Yes")</f>
        <v>2</v>
      </c>
      <c r="U3198" t="s">
        <v>27</v>
      </c>
      <c r="V3198" t="s">
        <v>28</v>
      </c>
      <c r="W3198" t="str">
        <f>IF(ISNUMBER(SEARCH("automatic", Churn_Data[[#This Row],[PaymentMethod]])), "Automatic", "Manual")</f>
        <v>Manual</v>
      </c>
      <c r="X3198">
        <v>53.75</v>
      </c>
      <c r="Y3198" t="str">
        <f>IF(Churn_Data[[#This Row],[tenure]]&lt;=12,"0-1 Year",IF(Churn_Data[[#This Row],[tenure]]&lt;=24,"1-2 Years",IF(Churn_Data[[#This Row],[tenure]]&lt;=36,"2-3 Years",IF(Churn_Data[[#This Row],[tenure]]&lt;=48,"3-4 Years",IF(Churn_Data[[#This Row],[tenure]]&lt;=60,"4-5 Years","5+ Years")))))</f>
        <v>0-1 Year</v>
      </c>
      <c r="Z3198">
        <v>12</v>
      </c>
      <c r="AA3198">
        <v>648.65</v>
      </c>
      <c r="AB3198">
        <f>IF(Churn_Data[[#This Row],[Churn]]="No",Churn_Data[[#This Row],[MonthlyCharges]],NA())</f>
        <v>53.75</v>
      </c>
      <c r="AC3198">
        <f>IF(Churn_Data[[#This Row],[Churn]]="No",Churn_Data[[#This Row],[tenure]],NA())</f>
        <v>12</v>
      </c>
      <c r="AD3198" t="e">
        <f>IF(Churn_Data[[#This Row],[Churn]]="Yes",Churn_Data[[#This Row],[MonthlyCharges]],NA())</f>
        <v>#N/A</v>
      </c>
      <c r="AE3198" t="e">
        <f>IF(Churn_Data[[#This Row],[Churn]]="Yes",Churn_Data[[#This Row],[tenure]],NA())</f>
        <v>#N/A</v>
      </c>
      <c r="AF3198">
        <v>645</v>
      </c>
    </row>
    <row r="3199" spans="1:32" x14ac:dyDescent="0.3">
      <c r="A3199" t="s">
        <v>3232</v>
      </c>
      <c r="B3199" t="s">
        <v>30</v>
      </c>
      <c r="C3199" t="str">
        <f>IF(Churn_Data[[#This Row],[SeniorCitizen]]=1,"Yes","No")</f>
        <v>No</v>
      </c>
      <c r="D3199">
        <v>0</v>
      </c>
      <c r="E3199" t="s">
        <v>25</v>
      </c>
      <c r="F3199" t="s">
        <v>25</v>
      </c>
      <c r="G3199" t="s">
        <v>24</v>
      </c>
      <c r="H3199" t="s">
        <v>25</v>
      </c>
      <c r="I3199" t="s">
        <v>26</v>
      </c>
      <c r="J3199" t="str">
        <f>IF(Churn_Data[[#This Row],[InternetService]]&lt;&gt;"No","Yes","No")</f>
        <v>Yes</v>
      </c>
      <c r="K3199" t="s">
        <v>25</v>
      </c>
      <c r="L3199" t="s">
        <v>24</v>
      </c>
      <c r="M3199" t="s">
        <v>24</v>
      </c>
      <c r="N3199" t="s">
        <v>24</v>
      </c>
      <c r="O3199" t="s">
        <v>25</v>
      </c>
      <c r="P3199" t="s">
        <v>25</v>
      </c>
      <c r="Q3199" t="s">
        <v>25</v>
      </c>
      <c r="R3199">
        <f>IF(Churn_Data[[#This Row],[Churn]]="Yes",1,0)</f>
        <v>0</v>
      </c>
      <c r="S3199" t="s">
        <v>24</v>
      </c>
      <c r="T3199">
        <f>(Churn_Data[[#This Row],[OnlineSecurity]]="Yes")+(Churn_Data[[#This Row],[OnlineBackup]]="Yes")+(Churn_Data[[#This Row],[DeviceProtection]]="Yes")+(Churn_Data[[#This Row],[TechSupport]]="Yes")+(Churn_Data[[#This Row],[StreamingTV]]="Yes")+(Churn_Data[[#This Row],[StreamingMovies]]="Yes")</f>
        <v>3</v>
      </c>
      <c r="U3199" t="s">
        <v>27</v>
      </c>
      <c r="V3199" t="s">
        <v>32</v>
      </c>
      <c r="W3199" t="str">
        <f>IF(ISNUMBER(SEARCH("automatic", Churn_Data[[#This Row],[PaymentMethod]])), "Automatic", "Manual")</f>
        <v>Manual</v>
      </c>
      <c r="X3199">
        <v>85.95</v>
      </c>
      <c r="Y3199" t="str">
        <f>IF(Churn_Data[[#This Row],[tenure]]&lt;=12,"0-1 Year",IF(Churn_Data[[#This Row],[tenure]]&lt;=24,"1-2 Years",IF(Churn_Data[[#This Row],[tenure]]&lt;=36,"2-3 Years",IF(Churn_Data[[#This Row],[tenure]]&lt;=48,"3-4 Years",IF(Churn_Data[[#This Row],[tenure]]&lt;=60,"4-5 Years","5+ Years")))))</f>
        <v>1-2 Years</v>
      </c>
      <c r="Z3199">
        <v>24</v>
      </c>
      <c r="AA3199">
        <v>2107.15</v>
      </c>
      <c r="AB3199">
        <f>IF(Churn_Data[[#This Row],[Churn]]="No",Churn_Data[[#This Row],[MonthlyCharges]],NA())</f>
        <v>85.95</v>
      </c>
      <c r="AC3199">
        <f>IF(Churn_Data[[#This Row],[Churn]]="No",Churn_Data[[#This Row],[tenure]],NA())</f>
        <v>24</v>
      </c>
      <c r="AD3199" t="e">
        <f>IF(Churn_Data[[#This Row],[Churn]]="Yes",Churn_Data[[#This Row],[MonthlyCharges]],NA())</f>
        <v>#N/A</v>
      </c>
      <c r="AE3199" t="e">
        <f>IF(Churn_Data[[#This Row],[Churn]]="Yes",Churn_Data[[#This Row],[tenure]],NA())</f>
        <v>#N/A</v>
      </c>
      <c r="AF3199">
        <v>2062.8000000000002</v>
      </c>
    </row>
    <row r="3200" spans="1:32" x14ac:dyDescent="0.3">
      <c r="A3200" t="s">
        <v>3233</v>
      </c>
      <c r="B3200" t="s">
        <v>23</v>
      </c>
      <c r="C3200" t="str">
        <f>IF(Churn_Data[[#This Row],[SeniorCitizen]]=1,"Yes","No")</f>
        <v>No</v>
      </c>
      <c r="D3200">
        <v>0</v>
      </c>
      <c r="E3200" t="s">
        <v>24</v>
      </c>
      <c r="F3200" t="s">
        <v>24</v>
      </c>
      <c r="G3200" t="s">
        <v>24</v>
      </c>
      <c r="H3200" t="s">
        <v>25</v>
      </c>
      <c r="I3200" t="s">
        <v>120</v>
      </c>
      <c r="J3200" t="str">
        <f>IF(Churn_Data[[#This Row],[InternetService]]&lt;&gt;"No","Yes","No")</f>
        <v>Yes</v>
      </c>
      <c r="K3200" t="s">
        <v>25</v>
      </c>
      <c r="L3200" t="s">
        <v>24</v>
      </c>
      <c r="M3200" t="s">
        <v>25</v>
      </c>
      <c r="N3200" t="s">
        <v>24</v>
      </c>
      <c r="O3200" t="s">
        <v>25</v>
      </c>
      <c r="P3200" t="s">
        <v>25</v>
      </c>
      <c r="Q3200" t="s">
        <v>24</v>
      </c>
      <c r="R3200">
        <f>IF(Churn_Data[[#This Row],[Churn]]="Yes",1,0)</f>
        <v>1</v>
      </c>
      <c r="S3200" t="s">
        <v>25</v>
      </c>
      <c r="T3200">
        <f>(Churn_Data[[#This Row],[OnlineSecurity]]="Yes")+(Churn_Data[[#This Row],[OnlineBackup]]="Yes")+(Churn_Data[[#This Row],[DeviceProtection]]="Yes")+(Churn_Data[[#This Row],[TechSupport]]="Yes")+(Churn_Data[[#This Row],[StreamingTV]]="Yes")+(Churn_Data[[#This Row],[StreamingMovies]]="Yes")</f>
        <v>2</v>
      </c>
      <c r="U3200" t="s">
        <v>27</v>
      </c>
      <c r="V3200" t="s">
        <v>32</v>
      </c>
      <c r="W3200" t="str">
        <f>IF(ISNUMBER(SEARCH("automatic", Churn_Data[[#This Row],[PaymentMethod]])), "Automatic", "Manual")</f>
        <v>Manual</v>
      </c>
      <c r="X3200">
        <v>55.15</v>
      </c>
      <c r="Y3200" t="str">
        <f>IF(Churn_Data[[#This Row],[tenure]]&lt;=12,"0-1 Year",IF(Churn_Data[[#This Row],[tenure]]&lt;=24,"1-2 Years",IF(Churn_Data[[#This Row],[tenure]]&lt;=36,"2-3 Years",IF(Churn_Data[[#This Row],[tenure]]&lt;=48,"3-4 Years",IF(Churn_Data[[#This Row],[tenure]]&lt;=60,"4-5 Years","5+ Years")))))</f>
        <v>1-2 Years</v>
      </c>
      <c r="Z3200">
        <v>22</v>
      </c>
      <c r="AA3200">
        <v>1206.05</v>
      </c>
      <c r="AB3200" t="e">
        <f>IF(Churn_Data[[#This Row],[Churn]]="No",Churn_Data[[#This Row],[MonthlyCharges]],NA())</f>
        <v>#N/A</v>
      </c>
      <c r="AC3200" t="e">
        <f>IF(Churn_Data[[#This Row],[Churn]]="No",Churn_Data[[#This Row],[tenure]],NA())</f>
        <v>#N/A</v>
      </c>
      <c r="AD3200">
        <f>IF(Churn_Data[[#This Row],[Churn]]="Yes",Churn_Data[[#This Row],[MonthlyCharges]],NA())</f>
        <v>55.15</v>
      </c>
      <c r="AE3200">
        <f>IF(Churn_Data[[#This Row],[Churn]]="Yes",Churn_Data[[#This Row],[tenure]],NA())</f>
        <v>22</v>
      </c>
      <c r="AF3200">
        <v>1213.3</v>
      </c>
    </row>
    <row r="3201" spans="1:32" x14ac:dyDescent="0.3">
      <c r="A3201" t="s">
        <v>3234</v>
      </c>
      <c r="B3201" t="s">
        <v>23</v>
      </c>
      <c r="C3201" t="str">
        <f>IF(Churn_Data[[#This Row],[SeniorCitizen]]=1,"Yes","No")</f>
        <v>No</v>
      </c>
      <c r="D3201">
        <v>0</v>
      </c>
      <c r="E3201" t="s">
        <v>24</v>
      </c>
      <c r="F3201" t="s">
        <v>24</v>
      </c>
      <c r="G3201" t="s">
        <v>24</v>
      </c>
      <c r="H3201" t="s">
        <v>25</v>
      </c>
      <c r="I3201" t="s">
        <v>26</v>
      </c>
      <c r="J3201" t="str">
        <f>IF(Churn_Data[[#This Row],[InternetService]]&lt;&gt;"No","Yes","No")</f>
        <v>Yes</v>
      </c>
      <c r="K3201" t="s">
        <v>25</v>
      </c>
      <c r="L3201" t="s">
        <v>24</v>
      </c>
      <c r="M3201" t="s">
        <v>25</v>
      </c>
      <c r="N3201" t="s">
        <v>24</v>
      </c>
      <c r="O3201" t="s">
        <v>24</v>
      </c>
      <c r="P3201" t="s">
        <v>24</v>
      </c>
      <c r="Q3201" t="s">
        <v>24</v>
      </c>
      <c r="R3201">
        <f>IF(Churn_Data[[#This Row],[Churn]]="Yes",1,0)</f>
        <v>1</v>
      </c>
      <c r="S3201" t="s">
        <v>24</v>
      </c>
      <c r="T3201">
        <f>(Churn_Data[[#This Row],[OnlineSecurity]]="Yes")+(Churn_Data[[#This Row],[OnlineBackup]]="Yes")+(Churn_Data[[#This Row],[DeviceProtection]]="Yes")+(Churn_Data[[#This Row],[TechSupport]]="Yes")+(Churn_Data[[#This Row],[StreamingTV]]="Yes")+(Churn_Data[[#This Row],[StreamingMovies]]="Yes")</f>
        <v>4</v>
      </c>
      <c r="U3201" t="s">
        <v>27</v>
      </c>
      <c r="V3201" t="s">
        <v>28</v>
      </c>
      <c r="W3201" t="str">
        <f>IF(ISNUMBER(SEARCH("automatic", Churn_Data[[#This Row],[PaymentMethod]])), "Automatic", "Manual")</f>
        <v>Manual</v>
      </c>
      <c r="X3201">
        <v>99.15</v>
      </c>
      <c r="Y3201" t="str">
        <f>IF(Churn_Data[[#This Row],[tenure]]&lt;=12,"0-1 Year",IF(Churn_Data[[#This Row],[tenure]]&lt;=24,"1-2 Years",IF(Churn_Data[[#This Row],[tenure]]&lt;=36,"2-3 Years",IF(Churn_Data[[#This Row],[tenure]]&lt;=48,"3-4 Years",IF(Churn_Data[[#This Row],[tenure]]&lt;=60,"4-5 Years","5+ Years")))))</f>
        <v>0-1 Year</v>
      </c>
      <c r="Z3201">
        <v>5</v>
      </c>
      <c r="AA3201">
        <v>465.05</v>
      </c>
      <c r="AB3201" t="e">
        <f>IF(Churn_Data[[#This Row],[Churn]]="No",Churn_Data[[#This Row],[MonthlyCharges]],NA())</f>
        <v>#N/A</v>
      </c>
      <c r="AC3201" t="e">
        <f>IF(Churn_Data[[#This Row],[Churn]]="No",Churn_Data[[#This Row],[tenure]],NA())</f>
        <v>#N/A</v>
      </c>
      <c r="AD3201">
        <f>IF(Churn_Data[[#This Row],[Churn]]="Yes",Churn_Data[[#This Row],[MonthlyCharges]],NA())</f>
        <v>99.15</v>
      </c>
      <c r="AE3201">
        <f>IF(Churn_Data[[#This Row],[Churn]]="Yes",Churn_Data[[#This Row],[tenure]],NA())</f>
        <v>5</v>
      </c>
      <c r="AF3201">
        <v>495.75</v>
      </c>
    </row>
    <row r="3202" spans="1:32" x14ac:dyDescent="0.3">
      <c r="A3202" t="s">
        <v>3235</v>
      </c>
      <c r="B3202" t="s">
        <v>23</v>
      </c>
      <c r="C3202" t="str">
        <f>IF(Churn_Data[[#This Row],[SeniorCitizen]]=1,"Yes","No")</f>
        <v>No</v>
      </c>
      <c r="D3202">
        <v>0</v>
      </c>
      <c r="E3202" t="s">
        <v>24</v>
      </c>
      <c r="F3202" t="s">
        <v>24</v>
      </c>
      <c r="G3202" t="s">
        <v>24</v>
      </c>
      <c r="H3202" t="s">
        <v>25</v>
      </c>
      <c r="I3202" t="s">
        <v>26</v>
      </c>
      <c r="J3202" t="str">
        <f>IF(Churn_Data[[#This Row],[InternetService]]&lt;&gt;"No","Yes","No")</f>
        <v>Yes</v>
      </c>
      <c r="K3202" t="s">
        <v>25</v>
      </c>
      <c r="L3202" t="s">
        <v>24</v>
      </c>
      <c r="M3202" t="s">
        <v>24</v>
      </c>
      <c r="N3202" t="s">
        <v>24</v>
      </c>
      <c r="O3202" t="s">
        <v>25</v>
      </c>
      <c r="P3202" t="s">
        <v>25</v>
      </c>
      <c r="Q3202" t="s">
        <v>24</v>
      </c>
      <c r="R3202">
        <f>IF(Churn_Data[[#This Row],[Churn]]="Yes",1,0)</f>
        <v>1</v>
      </c>
      <c r="S3202" t="s">
        <v>25</v>
      </c>
      <c r="T3202">
        <f>(Churn_Data[[#This Row],[OnlineSecurity]]="Yes")+(Churn_Data[[#This Row],[OnlineBackup]]="Yes")+(Churn_Data[[#This Row],[DeviceProtection]]="Yes")+(Churn_Data[[#This Row],[TechSupport]]="Yes")+(Churn_Data[[#This Row],[StreamingTV]]="Yes")+(Churn_Data[[#This Row],[StreamingMovies]]="Yes")</f>
        <v>3</v>
      </c>
      <c r="U3202" t="s">
        <v>27</v>
      </c>
      <c r="V3202" t="s">
        <v>32</v>
      </c>
      <c r="W3202" t="str">
        <f>IF(ISNUMBER(SEARCH("automatic", Churn_Data[[#This Row],[PaymentMethod]])), "Automatic", "Manual")</f>
        <v>Manual</v>
      </c>
      <c r="X3202">
        <v>83.8</v>
      </c>
      <c r="Y3202" t="str">
        <f>IF(Churn_Data[[#This Row],[tenure]]&lt;=12,"0-1 Year",IF(Churn_Data[[#This Row],[tenure]]&lt;=24,"1-2 Years",IF(Churn_Data[[#This Row],[tenure]]&lt;=36,"2-3 Years",IF(Churn_Data[[#This Row],[tenure]]&lt;=48,"3-4 Years",IF(Churn_Data[[#This Row],[tenure]]&lt;=60,"4-5 Years","5+ Years")))))</f>
        <v>1-2 Years</v>
      </c>
      <c r="Z3202">
        <v>23</v>
      </c>
      <c r="AA3202">
        <v>1900.25</v>
      </c>
      <c r="AB3202" t="e">
        <f>IF(Churn_Data[[#This Row],[Churn]]="No",Churn_Data[[#This Row],[MonthlyCharges]],NA())</f>
        <v>#N/A</v>
      </c>
      <c r="AC3202" t="e">
        <f>IF(Churn_Data[[#This Row],[Churn]]="No",Churn_Data[[#This Row],[tenure]],NA())</f>
        <v>#N/A</v>
      </c>
      <c r="AD3202">
        <f>IF(Churn_Data[[#This Row],[Churn]]="Yes",Churn_Data[[#This Row],[MonthlyCharges]],NA())</f>
        <v>83.8</v>
      </c>
      <c r="AE3202">
        <f>IF(Churn_Data[[#This Row],[Churn]]="Yes",Churn_Data[[#This Row],[tenure]],NA())</f>
        <v>23</v>
      </c>
      <c r="AF3202">
        <v>1927.4</v>
      </c>
    </row>
    <row r="3203" spans="1:32" x14ac:dyDescent="0.3">
      <c r="A3203" t="s">
        <v>3236</v>
      </c>
      <c r="B3203" t="s">
        <v>30</v>
      </c>
      <c r="C3203" t="str">
        <f>IF(Churn_Data[[#This Row],[SeniorCitizen]]=1,"Yes","No")</f>
        <v>No</v>
      </c>
      <c r="D3203">
        <v>0</v>
      </c>
      <c r="E3203" t="s">
        <v>25</v>
      </c>
      <c r="F3203" t="s">
        <v>25</v>
      </c>
      <c r="G3203" t="s">
        <v>24</v>
      </c>
      <c r="H3203" t="s">
        <v>25</v>
      </c>
      <c r="I3203" t="s">
        <v>26</v>
      </c>
      <c r="J3203" t="str">
        <f>IF(Churn_Data[[#This Row],[InternetService]]&lt;&gt;"No","Yes","No")</f>
        <v>Yes</v>
      </c>
      <c r="K3203" t="s">
        <v>25</v>
      </c>
      <c r="L3203" t="s">
        <v>24</v>
      </c>
      <c r="M3203" t="s">
        <v>25</v>
      </c>
      <c r="N3203" t="s">
        <v>24</v>
      </c>
      <c r="O3203" t="s">
        <v>25</v>
      </c>
      <c r="P3203" t="s">
        <v>25</v>
      </c>
      <c r="Q3203" t="s">
        <v>24</v>
      </c>
      <c r="R3203">
        <f>IF(Churn_Data[[#This Row],[Churn]]="Yes",1,0)</f>
        <v>1</v>
      </c>
      <c r="S3203" t="s">
        <v>24</v>
      </c>
      <c r="T3203">
        <f>(Churn_Data[[#This Row],[OnlineSecurity]]="Yes")+(Churn_Data[[#This Row],[OnlineBackup]]="Yes")+(Churn_Data[[#This Row],[DeviceProtection]]="Yes")+(Churn_Data[[#This Row],[TechSupport]]="Yes")+(Churn_Data[[#This Row],[StreamingTV]]="Yes")+(Churn_Data[[#This Row],[StreamingMovies]]="Yes")</f>
        <v>2</v>
      </c>
      <c r="U3203" t="s">
        <v>27</v>
      </c>
      <c r="V3203" t="s">
        <v>32</v>
      </c>
      <c r="W3203" t="str">
        <f>IF(ISNUMBER(SEARCH("automatic", Churn_Data[[#This Row],[PaymentMethod]])), "Automatic", "Manual")</f>
        <v>Manual</v>
      </c>
      <c r="X3203">
        <v>78.45</v>
      </c>
      <c r="Y3203" t="str">
        <f>IF(Churn_Data[[#This Row],[tenure]]&lt;=12,"0-1 Year",IF(Churn_Data[[#This Row],[tenure]]&lt;=24,"1-2 Years",IF(Churn_Data[[#This Row],[tenure]]&lt;=36,"2-3 Years",IF(Churn_Data[[#This Row],[tenure]]&lt;=48,"3-4 Years",IF(Churn_Data[[#This Row],[tenure]]&lt;=60,"4-5 Years","5+ Years")))))</f>
        <v>2-3 Years</v>
      </c>
      <c r="Z3203">
        <v>31</v>
      </c>
      <c r="AA3203">
        <v>2435.15</v>
      </c>
      <c r="AB3203" t="e">
        <f>IF(Churn_Data[[#This Row],[Churn]]="No",Churn_Data[[#This Row],[MonthlyCharges]],NA())</f>
        <v>#N/A</v>
      </c>
      <c r="AC3203" t="e">
        <f>IF(Churn_Data[[#This Row],[Churn]]="No",Churn_Data[[#This Row],[tenure]],NA())</f>
        <v>#N/A</v>
      </c>
      <c r="AD3203">
        <f>IF(Churn_Data[[#This Row],[Churn]]="Yes",Churn_Data[[#This Row],[MonthlyCharges]],NA())</f>
        <v>78.45</v>
      </c>
      <c r="AE3203">
        <f>IF(Churn_Data[[#This Row],[Churn]]="Yes",Churn_Data[[#This Row],[tenure]],NA())</f>
        <v>31</v>
      </c>
      <c r="AF3203">
        <v>2431.9499999999998</v>
      </c>
    </row>
    <row r="3204" spans="1:32" x14ac:dyDescent="0.3">
      <c r="A3204" t="s">
        <v>3237</v>
      </c>
      <c r="B3204" t="s">
        <v>23</v>
      </c>
      <c r="C3204" t="str">
        <f>IF(Churn_Data[[#This Row],[SeniorCitizen]]=1,"Yes","No")</f>
        <v>No</v>
      </c>
      <c r="D3204">
        <v>0</v>
      </c>
      <c r="E3204" t="s">
        <v>24</v>
      </c>
      <c r="F3204" t="s">
        <v>24</v>
      </c>
      <c r="G3204" t="s">
        <v>24</v>
      </c>
      <c r="H3204" t="s">
        <v>25</v>
      </c>
      <c r="I3204" t="s">
        <v>26</v>
      </c>
      <c r="J3204" t="str">
        <f>IF(Churn_Data[[#This Row],[InternetService]]&lt;&gt;"No","Yes","No")</f>
        <v>Yes</v>
      </c>
      <c r="K3204" t="s">
        <v>25</v>
      </c>
      <c r="L3204" t="s">
        <v>24</v>
      </c>
      <c r="M3204" t="s">
        <v>24</v>
      </c>
      <c r="N3204" t="s">
        <v>24</v>
      </c>
      <c r="O3204" t="s">
        <v>25</v>
      </c>
      <c r="P3204" t="s">
        <v>25</v>
      </c>
      <c r="Q3204" t="s">
        <v>25</v>
      </c>
      <c r="R3204">
        <f>IF(Churn_Data[[#This Row],[Churn]]="Yes",1,0)</f>
        <v>0</v>
      </c>
      <c r="S3204" t="s">
        <v>25</v>
      </c>
      <c r="T3204">
        <f>(Churn_Data[[#This Row],[OnlineSecurity]]="Yes")+(Churn_Data[[#This Row],[OnlineBackup]]="Yes")+(Churn_Data[[#This Row],[DeviceProtection]]="Yes")+(Churn_Data[[#This Row],[TechSupport]]="Yes")+(Churn_Data[[#This Row],[StreamingTV]]="Yes")+(Churn_Data[[#This Row],[StreamingMovies]]="Yes")</f>
        <v>3</v>
      </c>
      <c r="U3204" t="s">
        <v>27</v>
      </c>
      <c r="V3204" t="s">
        <v>46</v>
      </c>
      <c r="W3204" t="str">
        <f>IF(ISNUMBER(SEARCH("automatic", Churn_Data[[#This Row],[PaymentMethod]])), "Automatic", "Manual")</f>
        <v>Automatic</v>
      </c>
      <c r="X3204">
        <v>85.8</v>
      </c>
      <c r="Y3204" t="str">
        <f>IF(Churn_Data[[#This Row],[tenure]]&lt;=12,"0-1 Year",IF(Churn_Data[[#This Row],[tenure]]&lt;=24,"1-2 Years",IF(Churn_Data[[#This Row],[tenure]]&lt;=36,"2-3 Years",IF(Churn_Data[[#This Row],[tenure]]&lt;=48,"3-4 Years",IF(Churn_Data[[#This Row],[tenure]]&lt;=60,"4-5 Years","5+ Years")))))</f>
        <v>4-5 Years</v>
      </c>
      <c r="Z3204">
        <v>52</v>
      </c>
      <c r="AA3204">
        <v>4433.3</v>
      </c>
      <c r="AB3204">
        <f>IF(Churn_Data[[#This Row],[Churn]]="No",Churn_Data[[#This Row],[MonthlyCharges]],NA())</f>
        <v>85.8</v>
      </c>
      <c r="AC3204">
        <f>IF(Churn_Data[[#This Row],[Churn]]="No",Churn_Data[[#This Row],[tenure]],NA())</f>
        <v>52</v>
      </c>
      <c r="AD3204" t="e">
        <f>IF(Churn_Data[[#This Row],[Churn]]="Yes",Churn_Data[[#This Row],[MonthlyCharges]],NA())</f>
        <v>#N/A</v>
      </c>
      <c r="AE3204" t="e">
        <f>IF(Churn_Data[[#This Row],[Churn]]="Yes",Churn_Data[[#This Row],[tenure]],NA())</f>
        <v>#N/A</v>
      </c>
      <c r="AF3204">
        <v>4461.6000000000004</v>
      </c>
    </row>
    <row r="3205" spans="1:32" x14ac:dyDescent="0.3">
      <c r="A3205" t="s">
        <v>3238</v>
      </c>
      <c r="B3205" t="s">
        <v>23</v>
      </c>
      <c r="C3205" t="str">
        <f>IF(Churn_Data[[#This Row],[SeniorCitizen]]=1,"Yes","No")</f>
        <v>No</v>
      </c>
      <c r="D3205">
        <v>0</v>
      </c>
      <c r="E3205" t="s">
        <v>25</v>
      </c>
      <c r="F3205" t="s">
        <v>25</v>
      </c>
      <c r="G3205" t="s">
        <v>24</v>
      </c>
      <c r="H3205" t="s">
        <v>25</v>
      </c>
      <c r="I3205" t="s">
        <v>26</v>
      </c>
      <c r="J3205" t="str">
        <f>IF(Churn_Data[[#This Row],[InternetService]]&lt;&gt;"No","Yes","No")</f>
        <v>Yes</v>
      </c>
      <c r="K3205" t="s">
        <v>25</v>
      </c>
      <c r="L3205" t="s">
        <v>24</v>
      </c>
      <c r="M3205" t="s">
        <v>24</v>
      </c>
      <c r="N3205" t="s">
        <v>24</v>
      </c>
      <c r="O3205" t="s">
        <v>24</v>
      </c>
      <c r="P3205" t="s">
        <v>24</v>
      </c>
      <c r="Q3205" t="s">
        <v>25</v>
      </c>
      <c r="R3205">
        <f>IF(Churn_Data[[#This Row],[Churn]]="Yes",1,0)</f>
        <v>0</v>
      </c>
      <c r="S3205" t="s">
        <v>24</v>
      </c>
      <c r="T3205">
        <f>(Churn_Data[[#This Row],[OnlineSecurity]]="Yes")+(Churn_Data[[#This Row],[OnlineBackup]]="Yes")+(Churn_Data[[#This Row],[DeviceProtection]]="Yes")+(Churn_Data[[#This Row],[TechSupport]]="Yes")+(Churn_Data[[#This Row],[StreamingTV]]="Yes")+(Churn_Data[[#This Row],[StreamingMovies]]="Yes")</f>
        <v>5</v>
      </c>
      <c r="U3205" t="s">
        <v>27</v>
      </c>
      <c r="V3205" t="s">
        <v>32</v>
      </c>
      <c r="W3205" t="str">
        <f>IF(ISNUMBER(SEARCH("automatic", Churn_Data[[#This Row],[PaymentMethod]])), "Automatic", "Manual")</f>
        <v>Manual</v>
      </c>
      <c r="X3205">
        <v>105.1</v>
      </c>
      <c r="Y3205" t="str">
        <f>IF(Churn_Data[[#This Row],[tenure]]&lt;=12,"0-1 Year",IF(Churn_Data[[#This Row],[tenure]]&lt;=24,"1-2 Years",IF(Churn_Data[[#This Row],[tenure]]&lt;=36,"2-3 Years",IF(Churn_Data[[#This Row],[tenure]]&lt;=48,"3-4 Years",IF(Churn_Data[[#This Row],[tenure]]&lt;=60,"4-5 Years","5+ Years")))))</f>
        <v>2-3 Years</v>
      </c>
      <c r="Z3205">
        <v>34</v>
      </c>
      <c r="AA3205">
        <v>3634.8</v>
      </c>
      <c r="AB3205">
        <f>IF(Churn_Data[[#This Row],[Churn]]="No",Churn_Data[[#This Row],[MonthlyCharges]],NA())</f>
        <v>105.1</v>
      </c>
      <c r="AC3205">
        <f>IF(Churn_Data[[#This Row],[Churn]]="No",Churn_Data[[#This Row],[tenure]],NA())</f>
        <v>34</v>
      </c>
      <c r="AD3205" t="e">
        <f>IF(Churn_Data[[#This Row],[Churn]]="Yes",Churn_Data[[#This Row],[MonthlyCharges]],NA())</f>
        <v>#N/A</v>
      </c>
      <c r="AE3205" t="e">
        <f>IF(Churn_Data[[#This Row],[Churn]]="Yes",Churn_Data[[#This Row],[tenure]],NA())</f>
        <v>#N/A</v>
      </c>
      <c r="AF3205">
        <v>3573.4</v>
      </c>
    </row>
    <row r="3206" spans="1:32" x14ac:dyDescent="0.3">
      <c r="A3206" t="s">
        <v>3239</v>
      </c>
      <c r="B3206" t="s">
        <v>23</v>
      </c>
      <c r="C3206" t="str">
        <f>IF(Churn_Data[[#This Row],[SeniorCitizen]]=1,"Yes","No")</f>
        <v>No</v>
      </c>
      <c r="D3206">
        <v>0</v>
      </c>
      <c r="E3206" t="s">
        <v>24</v>
      </c>
      <c r="F3206" t="s">
        <v>24</v>
      </c>
      <c r="G3206" t="s">
        <v>24</v>
      </c>
      <c r="H3206" t="s">
        <v>25</v>
      </c>
      <c r="I3206" t="s">
        <v>26</v>
      </c>
      <c r="J3206" t="str">
        <f>IF(Churn_Data[[#This Row],[InternetService]]&lt;&gt;"No","Yes","No")</f>
        <v>Yes</v>
      </c>
      <c r="K3206" t="s">
        <v>25</v>
      </c>
      <c r="L3206" t="s">
        <v>24</v>
      </c>
      <c r="M3206" t="s">
        <v>25</v>
      </c>
      <c r="N3206" t="s">
        <v>24</v>
      </c>
      <c r="O3206" t="s">
        <v>25</v>
      </c>
      <c r="P3206" t="s">
        <v>25</v>
      </c>
      <c r="Q3206" t="s">
        <v>25</v>
      </c>
      <c r="R3206">
        <f>IF(Churn_Data[[#This Row],[Churn]]="Yes",1,0)</f>
        <v>0</v>
      </c>
      <c r="S3206" t="s">
        <v>24</v>
      </c>
      <c r="T3206">
        <f>(Churn_Data[[#This Row],[OnlineSecurity]]="Yes")+(Churn_Data[[#This Row],[OnlineBackup]]="Yes")+(Churn_Data[[#This Row],[DeviceProtection]]="Yes")+(Churn_Data[[#This Row],[TechSupport]]="Yes")+(Churn_Data[[#This Row],[StreamingTV]]="Yes")+(Churn_Data[[#This Row],[StreamingMovies]]="Yes")</f>
        <v>2</v>
      </c>
      <c r="U3206" t="s">
        <v>27</v>
      </c>
      <c r="V3206" t="s">
        <v>32</v>
      </c>
      <c r="W3206" t="str">
        <f>IF(ISNUMBER(SEARCH("automatic", Churn_Data[[#This Row],[PaymentMethod]])), "Automatic", "Manual")</f>
        <v>Manual</v>
      </c>
      <c r="X3206">
        <v>80</v>
      </c>
      <c r="Y3206" t="str">
        <f>IF(Churn_Data[[#This Row],[tenure]]&lt;=12,"0-1 Year",IF(Churn_Data[[#This Row],[tenure]]&lt;=24,"1-2 Years",IF(Churn_Data[[#This Row],[tenure]]&lt;=36,"2-3 Years",IF(Churn_Data[[#This Row],[tenure]]&lt;=48,"3-4 Years",IF(Churn_Data[[#This Row],[tenure]]&lt;=60,"4-5 Years","5+ Years")))))</f>
        <v>0-1 Year</v>
      </c>
      <c r="Z3206">
        <v>3</v>
      </c>
      <c r="AA3206">
        <v>241.3</v>
      </c>
      <c r="AB3206">
        <f>IF(Churn_Data[[#This Row],[Churn]]="No",Churn_Data[[#This Row],[MonthlyCharges]],NA())</f>
        <v>80</v>
      </c>
      <c r="AC3206">
        <f>IF(Churn_Data[[#This Row],[Churn]]="No",Churn_Data[[#This Row],[tenure]],NA())</f>
        <v>3</v>
      </c>
      <c r="AD3206" t="e">
        <f>IF(Churn_Data[[#This Row],[Churn]]="Yes",Churn_Data[[#This Row],[MonthlyCharges]],NA())</f>
        <v>#N/A</v>
      </c>
      <c r="AE3206" t="e">
        <f>IF(Churn_Data[[#This Row],[Churn]]="Yes",Churn_Data[[#This Row],[tenure]],NA())</f>
        <v>#N/A</v>
      </c>
      <c r="AF3206">
        <v>240</v>
      </c>
    </row>
    <row r="3207" spans="1:32" x14ac:dyDescent="0.3">
      <c r="A3207" t="s">
        <v>3240</v>
      </c>
      <c r="B3207" t="s">
        <v>23</v>
      </c>
      <c r="C3207" t="str">
        <f>IF(Churn_Data[[#This Row],[SeniorCitizen]]=1,"Yes","No")</f>
        <v>No</v>
      </c>
      <c r="D3207">
        <v>0</v>
      </c>
      <c r="E3207" t="s">
        <v>25</v>
      </c>
      <c r="F3207" t="s">
        <v>25</v>
      </c>
      <c r="G3207" t="s">
        <v>24</v>
      </c>
      <c r="H3207" t="s">
        <v>25</v>
      </c>
      <c r="I3207" t="s">
        <v>120</v>
      </c>
      <c r="J3207" t="str">
        <f>IF(Churn_Data[[#This Row],[InternetService]]&lt;&gt;"No","Yes","No")</f>
        <v>Yes</v>
      </c>
      <c r="K3207" t="s">
        <v>25</v>
      </c>
      <c r="L3207" t="s">
        <v>24</v>
      </c>
      <c r="M3207" t="s">
        <v>25</v>
      </c>
      <c r="N3207" t="s">
        <v>24</v>
      </c>
      <c r="O3207" t="s">
        <v>25</v>
      </c>
      <c r="P3207" t="s">
        <v>25</v>
      </c>
      <c r="Q3207" t="s">
        <v>24</v>
      </c>
      <c r="R3207">
        <f>IF(Churn_Data[[#This Row],[Churn]]="Yes",1,0)</f>
        <v>1</v>
      </c>
      <c r="S3207" t="s">
        <v>24</v>
      </c>
      <c r="T3207">
        <f>(Churn_Data[[#This Row],[OnlineSecurity]]="Yes")+(Churn_Data[[#This Row],[OnlineBackup]]="Yes")+(Churn_Data[[#This Row],[DeviceProtection]]="Yes")+(Churn_Data[[#This Row],[TechSupport]]="Yes")+(Churn_Data[[#This Row],[StreamingTV]]="Yes")+(Churn_Data[[#This Row],[StreamingMovies]]="Yes")</f>
        <v>2</v>
      </c>
      <c r="U3207" t="s">
        <v>27</v>
      </c>
      <c r="V3207" t="s">
        <v>28</v>
      </c>
      <c r="W3207" t="str">
        <f>IF(ISNUMBER(SEARCH("automatic", Churn_Data[[#This Row],[PaymentMethod]])), "Automatic", "Manual")</f>
        <v>Manual</v>
      </c>
      <c r="X3207">
        <v>53.9</v>
      </c>
      <c r="Y3207" t="str">
        <f>IF(Churn_Data[[#This Row],[tenure]]&lt;=12,"0-1 Year",IF(Churn_Data[[#This Row],[tenure]]&lt;=24,"1-2 Years",IF(Churn_Data[[#This Row],[tenure]]&lt;=36,"2-3 Years",IF(Churn_Data[[#This Row],[tenure]]&lt;=48,"3-4 Years",IF(Churn_Data[[#This Row],[tenure]]&lt;=60,"4-5 Years","5+ Years")))))</f>
        <v>1-2 Years</v>
      </c>
      <c r="Z3207">
        <v>16</v>
      </c>
      <c r="AA3207">
        <v>834.15</v>
      </c>
      <c r="AB3207" t="e">
        <f>IF(Churn_Data[[#This Row],[Churn]]="No",Churn_Data[[#This Row],[MonthlyCharges]],NA())</f>
        <v>#N/A</v>
      </c>
      <c r="AC3207" t="e">
        <f>IF(Churn_Data[[#This Row],[Churn]]="No",Churn_Data[[#This Row],[tenure]],NA())</f>
        <v>#N/A</v>
      </c>
      <c r="AD3207">
        <f>IF(Churn_Data[[#This Row],[Churn]]="Yes",Churn_Data[[#This Row],[MonthlyCharges]],NA())</f>
        <v>53.9</v>
      </c>
      <c r="AE3207">
        <f>IF(Churn_Data[[#This Row],[Churn]]="Yes",Churn_Data[[#This Row],[tenure]],NA())</f>
        <v>16</v>
      </c>
      <c r="AF3207">
        <v>862.4</v>
      </c>
    </row>
    <row r="3208" spans="1:32" x14ac:dyDescent="0.3">
      <c r="A3208" t="s">
        <v>3241</v>
      </c>
      <c r="B3208" t="s">
        <v>23</v>
      </c>
      <c r="C3208" t="str">
        <f>IF(Churn_Data[[#This Row],[SeniorCitizen]]=1,"Yes","No")</f>
        <v>No</v>
      </c>
      <c r="D3208">
        <v>0</v>
      </c>
      <c r="E3208" t="s">
        <v>24</v>
      </c>
      <c r="F3208" t="s">
        <v>24</v>
      </c>
      <c r="G3208" t="s">
        <v>24</v>
      </c>
      <c r="H3208" t="s">
        <v>25</v>
      </c>
      <c r="I3208" t="s">
        <v>120</v>
      </c>
      <c r="J3208" t="str">
        <f>IF(Churn_Data[[#This Row],[InternetService]]&lt;&gt;"No","Yes","No")</f>
        <v>Yes</v>
      </c>
      <c r="K3208" t="s">
        <v>25</v>
      </c>
      <c r="L3208" t="s">
        <v>24</v>
      </c>
      <c r="M3208" t="s">
        <v>25</v>
      </c>
      <c r="N3208" t="s">
        <v>24</v>
      </c>
      <c r="O3208" t="s">
        <v>25</v>
      </c>
      <c r="P3208" t="s">
        <v>25</v>
      </c>
      <c r="Q3208" t="s">
        <v>25</v>
      </c>
      <c r="R3208">
        <f>IF(Churn_Data[[#This Row],[Churn]]="Yes",1,0)</f>
        <v>0</v>
      </c>
      <c r="S3208" t="s">
        <v>25</v>
      </c>
      <c r="T3208">
        <f>(Churn_Data[[#This Row],[OnlineSecurity]]="Yes")+(Churn_Data[[#This Row],[OnlineBackup]]="Yes")+(Churn_Data[[#This Row],[DeviceProtection]]="Yes")+(Churn_Data[[#This Row],[TechSupport]]="Yes")+(Churn_Data[[#This Row],[StreamingTV]]="Yes")+(Churn_Data[[#This Row],[StreamingMovies]]="Yes")</f>
        <v>2</v>
      </c>
      <c r="U3208" t="s">
        <v>27</v>
      </c>
      <c r="V3208" t="s">
        <v>46</v>
      </c>
      <c r="W3208" t="str">
        <f>IF(ISNUMBER(SEARCH("automatic", Churn_Data[[#This Row],[PaymentMethod]])), "Automatic", "Manual")</f>
        <v>Automatic</v>
      </c>
      <c r="X3208">
        <v>56.3</v>
      </c>
      <c r="Y3208" t="str">
        <f>IF(Churn_Data[[#This Row],[tenure]]&lt;=12,"0-1 Year",IF(Churn_Data[[#This Row],[tenure]]&lt;=24,"1-2 Years",IF(Churn_Data[[#This Row],[tenure]]&lt;=36,"2-3 Years",IF(Churn_Data[[#This Row],[tenure]]&lt;=48,"3-4 Years",IF(Churn_Data[[#This Row],[tenure]]&lt;=60,"4-5 Years","5+ Years")))))</f>
        <v>0-1 Year</v>
      </c>
      <c r="Z3208">
        <v>8</v>
      </c>
      <c r="AA3208">
        <v>401.5</v>
      </c>
      <c r="AB3208">
        <f>IF(Churn_Data[[#This Row],[Churn]]="No",Churn_Data[[#This Row],[MonthlyCharges]],NA())</f>
        <v>56.3</v>
      </c>
      <c r="AC3208">
        <f>IF(Churn_Data[[#This Row],[Churn]]="No",Churn_Data[[#This Row],[tenure]],NA())</f>
        <v>8</v>
      </c>
      <c r="AD3208" t="e">
        <f>IF(Churn_Data[[#This Row],[Churn]]="Yes",Churn_Data[[#This Row],[MonthlyCharges]],NA())</f>
        <v>#N/A</v>
      </c>
      <c r="AE3208" t="e">
        <f>IF(Churn_Data[[#This Row],[Churn]]="Yes",Churn_Data[[#This Row],[tenure]],NA())</f>
        <v>#N/A</v>
      </c>
      <c r="AF3208">
        <v>450.4</v>
      </c>
    </row>
    <row r="3209" spans="1:32" x14ac:dyDescent="0.3">
      <c r="A3209" t="s">
        <v>3242</v>
      </c>
      <c r="B3209" t="s">
        <v>23</v>
      </c>
      <c r="C3209" t="str">
        <f>IF(Churn_Data[[#This Row],[SeniorCitizen]]=1,"Yes","No")</f>
        <v>No</v>
      </c>
      <c r="D3209">
        <v>0</v>
      </c>
      <c r="E3209" t="s">
        <v>24</v>
      </c>
      <c r="F3209" t="s">
        <v>24</v>
      </c>
      <c r="G3209" t="s">
        <v>24</v>
      </c>
      <c r="H3209" t="s">
        <v>25</v>
      </c>
      <c r="I3209" t="s">
        <v>26</v>
      </c>
      <c r="J3209" t="str">
        <f>IF(Churn_Data[[#This Row],[InternetService]]&lt;&gt;"No","Yes","No")</f>
        <v>Yes</v>
      </c>
      <c r="K3209" t="s">
        <v>25</v>
      </c>
      <c r="L3209" t="s">
        <v>24</v>
      </c>
      <c r="M3209" t="s">
        <v>25</v>
      </c>
      <c r="N3209" t="s">
        <v>24</v>
      </c>
      <c r="O3209" t="s">
        <v>25</v>
      </c>
      <c r="P3209" t="s">
        <v>24</v>
      </c>
      <c r="Q3209" t="s">
        <v>24</v>
      </c>
      <c r="R3209">
        <f>IF(Churn_Data[[#This Row],[Churn]]="Yes",1,0)</f>
        <v>1</v>
      </c>
      <c r="S3209" t="s">
        <v>24</v>
      </c>
      <c r="T3209">
        <f>(Churn_Data[[#This Row],[OnlineSecurity]]="Yes")+(Churn_Data[[#This Row],[OnlineBackup]]="Yes")+(Churn_Data[[#This Row],[DeviceProtection]]="Yes")+(Churn_Data[[#This Row],[TechSupport]]="Yes")+(Churn_Data[[#This Row],[StreamingTV]]="Yes")+(Churn_Data[[#This Row],[StreamingMovies]]="Yes")</f>
        <v>3</v>
      </c>
      <c r="U3209" t="s">
        <v>27</v>
      </c>
      <c r="V3209" t="s">
        <v>72</v>
      </c>
      <c r="W3209" t="str">
        <f>IF(ISNUMBER(SEARCH("automatic", Churn_Data[[#This Row],[PaymentMethod]])), "Automatic", "Manual")</f>
        <v>Automatic</v>
      </c>
      <c r="X3209">
        <v>89.65</v>
      </c>
      <c r="Y3209" t="str">
        <f>IF(Churn_Data[[#This Row],[tenure]]&lt;=12,"0-1 Year",IF(Churn_Data[[#This Row],[tenure]]&lt;=24,"1-2 Years",IF(Churn_Data[[#This Row],[tenure]]&lt;=36,"2-3 Years",IF(Churn_Data[[#This Row],[tenure]]&lt;=48,"3-4 Years",IF(Churn_Data[[#This Row],[tenure]]&lt;=60,"4-5 Years","5+ Years")))))</f>
        <v>1-2 Years</v>
      </c>
      <c r="Z3209">
        <v>14</v>
      </c>
      <c r="AA3209">
        <v>1208.3499999999999</v>
      </c>
      <c r="AB3209" t="e">
        <f>IF(Churn_Data[[#This Row],[Churn]]="No",Churn_Data[[#This Row],[MonthlyCharges]],NA())</f>
        <v>#N/A</v>
      </c>
      <c r="AC3209" t="e">
        <f>IF(Churn_Data[[#This Row],[Churn]]="No",Churn_Data[[#This Row],[tenure]],NA())</f>
        <v>#N/A</v>
      </c>
      <c r="AD3209">
        <f>IF(Churn_Data[[#This Row],[Churn]]="Yes",Churn_Data[[#This Row],[MonthlyCharges]],NA())</f>
        <v>89.65</v>
      </c>
      <c r="AE3209">
        <f>IF(Churn_Data[[#This Row],[Churn]]="Yes",Churn_Data[[#This Row],[tenure]],NA())</f>
        <v>14</v>
      </c>
      <c r="AF3209">
        <v>1255.0999999999999</v>
      </c>
    </row>
    <row r="3210" spans="1:32" x14ac:dyDescent="0.3">
      <c r="A3210" t="s">
        <v>3243</v>
      </c>
      <c r="B3210" t="s">
        <v>23</v>
      </c>
      <c r="C3210" t="str">
        <f>IF(Churn_Data[[#This Row],[SeniorCitizen]]=1,"Yes","No")</f>
        <v>No</v>
      </c>
      <c r="D3210">
        <v>0</v>
      </c>
      <c r="E3210" t="s">
        <v>25</v>
      </c>
      <c r="F3210" t="s">
        <v>25</v>
      </c>
      <c r="G3210" t="s">
        <v>24</v>
      </c>
      <c r="H3210" t="s">
        <v>25</v>
      </c>
      <c r="I3210" t="s">
        <v>26</v>
      </c>
      <c r="J3210" t="str">
        <f>IF(Churn_Data[[#This Row],[InternetService]]&lt;&gt;"No","Yes","No")</f>
        <v>Yes</v>
      </c>
      <c r="K3210" t="s">
        <v>25</v>
      </c>
      <c r="L3210" t="s">
        <v>24</v>
      </c>
      <c r="M3210" t="s">
        <v>25</v>
      </c>
      <c r="N3210" t="s">
        <v>24</v>
      </c>
      <c r="O3210" t="s">
        <v>24</v>
      </c>
      <c r="P3210" t="s">
        <v>24</v>
      </c>
      <c r="Q3210" t="s">
        <v>25</v>
      </c>
      <c r="R3210">
        <f>IF(Churn_Data[[#This Row],[Churn]]="Yes",1,0)</f>
        <v>0</v>
      </c>
      <c r="S3210" t="s">
        <v>24</v>
      </c>
      <c r="T3210">
        <f>(Churn_Data[[#This Row],[OnlineSecurity]]="Yes")+(Churn_Data[[#This Row],[OnlineBackup]]="Yes")+(Churn_Data[[#This Row],[DeviceProtection]]="Yes")+(Churn_Data[[#This Row],[TechSupport]]="Yes")+(Churn_Data[[#This Row],[StreamingTV]]="Yes")+(Churn_Data[[#This Row],[StreamingMovies]]="Yes")</f>
        <v>4</v>
      </c>
      <c r="U3210" t="s">
        <v>27</v>
      </c>
      <c r="V3210" t="s">
        <v>46</v>
      </c>
      <c r="W3210" t="str">
        <f>IF(ISNUMBER(SEARCH("automatic", Churn_Data[[#This Row],[PaymentMethod]])), "Automatic", "Manual")</f>
        <v>Automatic</v>
      </c>
      <c r="X3210">
        <v>99.15</v>
      </c>
      <c r="Y3210" t="str">
        <f>IF(Churn_Data[[#This Row],[tenure]]&lt;=12,"0-1 Year",IF(Churn_Data[[#This Row],[tenure]]&lt;=24,"1-2 Years",IF(Churn_Data[[#This Row],[tenure]]&lt;=36,"2-3 Years",IF(Churn_Data[[#This Row],[tenure]]&lt;=48,"3-4 Years",IF(Churn_Data[[#This Row],[tenure]]&lt;=60,"4-5 Years","5+ Years")))))</f>
        <v>1-2 Years</v>
      </c>
      <c r="Z3210">
        <v>21</v>
      </c>
      <c r="AA3210">
        <v>1956.4</v>
      </c>
      <c r="AB3210">
        <f>IF(Churn_Data[[#This Row],[Churn]]="No",Churn_Data[[#This Row],[MonthlyCharges]],NA())</f>
        <v>99.15</v>
      </c>
      <c r="AC3210">
        <f>IF(Churn_Data[[#This Row],[Churn]]="No",Churn_Data[[#This Row],[tenure]],NA())</f>
        <v>21</v>
      </c>
      <c r="AD3210" t="e">
        <f>IF(Churn_Data[[#This Row],[Churn]]="Yes",Churn_Data[[#This Row],[MonthlyCharges]],NA())</f>
        <v>#N/A</v>
      </c>
      <c r="AE3210" t="e">
        <f>IF(Churn_Data[[#This Row],[Churn]]="Yes",Churn_Data[[#This Row],[tenure]],NA())</f>
        <v>#N/A</v>
      </c>
      <c r="AF3210">
        <v>2082.15</v>
      </c>
    </row>
    <row r="3211" spans="1:32" x14ac:dyDescent="0.3">
      <c r="A3211" t="s">
        <v>3244</v>
      </c>
      <c r="B3211" t="s">
        <v>30</v>
      </c>
      <c r="C3211" t="str">
        <f>IF(Churn_Data[[#This Row],[SeniorCitizen]]=1,"Yes","No")</f>
        <v>No</v>
      </c>
      <c r="D3211">
        <v>0</v>
      </c>
      <c r="E3211" t="s">
        <v>25</v>
      </c>
      <c r="F3211" t="s">
        <v>24</v>
      </c>
      <c r="G3211" t="s">
        <v>24</v>
      </c>
      <c r="H3211" t="s">
        <v>25</v>
      </c>
      <c r="I3211" t="s">
        <v>120</v>
      </c>
      <c r="J3211" t="str">
        <f>IF(Churn_Data[[#This Row],[InternetService]]&lt;&gt;"No","Yes","No")</f>
        <v>Yes</v>
      </c>
      <c r="K3211" t="s">
        <v>25</v>
      </c>
      <c r="L3211" t="s">
        <v>24</v>
      </c>
      <c r="M3211" t="s">
        <v>25</v>
      </c>
      <c r="N3211" t="s">
        <v>24</v>
      </c>
      <c r="O3211" t="s">
        <v>25</v>
      </c>
      <c r="P3211" t="s">
        <v>25</v>
      </c>
      <c r="Q3211" t="s">
        <v>25</v>
      </c>
      <c r="R3211">
        <f>IF(Churn_Data[[#This Row],[Churn]]="Yes",1,0)</f>
        <v>0</v>
      </c>
      <c r="S3211" t="s">
        <v>24</v>
      </c>
      <c r="T3211">
        <f>(Churn_Data[[#This Row],[OnlineSecurity]]="Yes")+(Churn_Data[[#This Row],[OnlineBackup]]="Yes")+(Churn_Data[[#This Row],[DeviceProtection]]="Yes")+(Churn_Data[[#This Row],[TechSupport]]="Yes")+(Churn_Data[[#This Row],[StreamingTV]]="Yes")+(Churn_Data[[#This Row],[StreamingMovies]]="Yes")</f>
        <v>2</v>
      </c>
      <c r="U3211" t="s">
        <v>27</v>
      </c>
      <c r="V3211" t="s">
        <v>46</v>
      </c>
      <c r="W3211" t="str">
        <f>IF(ISNUMBER(SEARCH("automatic", Churn_Data[[#This Row],[PaymentMethod]])), "Automatic", "Manual")</f>
        <v>Automatic</v>
      </c>
      <c r="X3211">
        <v>55.3</v>
      </c>
      <c r="Y3211" t="str">
        <f>IF(Churn_Data[[#This Row],[tenure]]&lt;=12,"0-1 Year",IF(Churn_Data[[#This Row],[tenure]]&lt;=24,"1-2 Years",IF(Churn_Data[[#This Row],[tenure]]&lt;=36,"2-3 Years",IF(Churn_Data[[#This Row],[tenure]]&lt;=48,"3-4 Years",IF(Churn_Data[[#This Row],[tenure]]&lt;=60,"4-5 Years","5+ Years")))))</f>
        <v>1-2 Years</v>
      </c>
      <c r="Z3211">
        <v>23</v>
      </c>
      <c r="AA3211">
        <v>1284.2</v>
      </c>
      <c r="AB3211">
        <f>IF(Churn_Data[[#This Row],[Churn]]="No",Churn_Data[[#This Row],[MonthlyCharges]],NA())</f>
        <v>55.3</v>
      </c>
      <c r="AC3211">
        <f>IF(Churn_Data[[#This Row],[Churn]]="No",Churn_Data[[#This Row],[tenure]],NA())</f>
        <v>23</v>
      </c>
      <c r="AD3211" t="e">
        <f>IF(Churn_Data[[#This Row],[Churn]]="Yes",Churn_Data[[#This Row],[MonthlyCharges]],NA())</f>
        <v>#N/A</v>
      </c>
      <c r="AE3211" t="e">
        <f>IF(Churn_Data[[#This Row],[Churn]]="Yes",Churn_Data[[#This Row],[tenure]],NA())</f>
        <v>#N/A</v>
      </c>
      <c r="AF3211">
        <v>1271.9000000000001</v>
      </c>
    </row>
    <row r="3212" spans="1:32" x14ac:dyDescent="0.3">
      <c r="A3212" t="s">
        <v>3245</v>
      </c>
      <c r="B3212" t="s">
        <v>30</v>
      </c>
      <c r="C3212" t="str">
        <f>IF(Churn_Data[[#This Row],[SeniorCitizen]]=1,"Yes","No")</f>
        <v>No</v>
      </c>
      <c r="D3212">
        <v>0</v>
      </c>
      <c r="E3212" t="s">
        <v>24</v>
      </c>
      <c r="F3212" t="s">
        <v>24</v>
      </c>
      <c r="G3212" t="s">
        <v>24</v>
      </c>
      <c r="H3212" t="s">
        <v>25</v>
      </c>
      <c r="I3212" t="s">
        <v>120</v>
      </c>
      <c r="J3212" t="str">
        <f>IF(Churn_Data[[#This Row],[InternetService]]&lt;&gt;"No","Yes","No")</f>
        <v>Yes</v>
      </c>
      <c r="K3212" t="s">
        <v>25</v>
      </c>
      <c r="L3212" t="s">
        <v>24</v>
      </c>
      <c r="M3212" t="s">
        <v>25</v>
      </c>
      <c r="N3212" t="s">
        <v>24</v>
      </c>
      <c r="O3212" t="s">
        <v>24</v>
      </c>
      <c r="P3212" t="s">
        <v>25</v>
      </c>
      <c r="Q3212" t="s">
        <v>25</v>
      </c>
      <c r="R3212">
        <f>IF(Churn_Data[[#This Row],[Churn]]="Yes",1,0)</f>
        <v>0</v>
      </c>
      <c r="S3212" t="s">
        <v>25</v>
      </c>
      <c r="T3212">
        <f>(Churn_Data[[#This Row],[OnlineSecurity]]="Yes")+(Churn_Data[[#This Row],[OnlineBackup]]="Yes")+(Churn_Data[[#This Row],[DeviceProtection]]="Yes")+(Churn_Data[[#This Row],[TechSupport]]="Yes")+(Churn_Data[[#This Row],[StreamingTV]]="Yes")+(Churn_Data[[#This Row],[StreamingMovies]]="Yes")</f>
        <v>3</v>
      </c>
      <c r="U3212" t="s">
        <v>27</v>
      </c>
      <c r="V3212" t="s">
        <v>72</v>
      </c>
      <c r="W3212" t="str">
        <f>IF(ISNUMBER(SEARCH("automatic", Churn_Data[[#This Row],[PaymentMethod]])), "Automatic", "Manual")</f>
        <v>Automatic</v>
      </c>
      <c r="X3212">
        <v>65</v>
      </c>
      <c r="Y3212" t="str">
        <f>IF(Churn_Data[[#This Row],[tenure]]&lt;=12,"0-1 Year",IF(Churn_Data[[#This Row],[tenure]]&lt;=24,"1-2 Years",IF(Churn_Data[[#This Row],[tenure]]&lt;=36,"2-3 Years",IF(Churn_Data[[#This Row],[tenure]]&lt;=48,"3-4 Years",IF(Churn_Data[[#This Row],[tenure]]&lt;=60,"4-5 Years","5+ Years")))))</f>
        <v>4-5 Years</v>
      </c>
      <c r="Z3212">
        <v>53</v>
      </c>
      <c r="AA3212">
        <v>3363.8</v>
      </c>
      <c r="AB3212">
        <f>IF(Churn_Data[[#This Row],[Churn]]="No",Churn_Data[[#This Row],[MonthlyCharges]],NA())</f>
        <v>65</v>
      </c>
      <c r="AC3212">
        <f>IF(Churn_Data[[#This Row],[Churn]]="No",Churn_Data[[#This Row],[tenure]],NA())</f>
        <v>53</v>
      </c>
      <c r="AD3212" t="e">
        <f>IF(Churn_Data[[#This Row],[Churn]]="Yes",Churn_Data[[#This Row],[MonthlyCharges]],NA())</f>
        <v>#N/A</v>
      </c>
      <c r="AE3212" t="e">
        <f>IF(Churn_Data[[#This Row],[Churn]]="Yes",Churn_Data[[#This Row],[tenure]],NA())</f>
        <v>#N/A</v>
      </c>
      <c r="AF3212">
        <v>3445</v>
      </c>
    </row>
    <row r="3213" spans="1:32" x14ac:dyDescent="0.3">
      <c r="A3213" t="s">
        <v>3246</v>
      </c>
      <c r="B3213" t="s">
        <v>30</v>
      </c>
      <c r="C3213" t="str">
        <f>IF(Churn_Data[[#This Row],[SeniorCitizen]]=1,"Yes","No")</f>
        <v>No</v>
      </c>
      <c r="D3213">
        <v>0</v>
      </c>
      <c r="E3213" t="s">
        <v>25</v>
      </c>
      <c r="F3213" t="s">
        <v>25</v>
      </c>
      <c r="G3213" t="s">
        <v>24</v>
      </c>
      <c r="H3213" t="s">
        <v>25</v>
      </c>
      <c r="I3213" t="s">
        <v>26</v>
      </c>
      <c r="J3213" t="str">
        <f>IF(Churn_Data[[#This Row],[InternetService]]&lt;&gt;"No","Yes","No")</f>
        <v>Yes</v>
      </c>
      <c r="K3213" t="s">
        <v>25</v>
      </c>
      <c r="L3213" t="s">
        <v>24</v>
      </c>
      <c r="M3213" t="s">
        <v>25</v>
      </c>
      <c r="N3213" t="s">
        <v>24</v>
      </c>
      <c r="O3213" t="s">
        <v>25</v>
      </c>
      <c r="P3213" t="s">
        <v>25</v>
      </c>
      <c r="Q3213" t="s">
        <v>25</v>
      </c>
      <c r="R3213">
        <f>IF(Churn_Data[[#This Row],[Churn]]="Yes",1,0)</f>
        <v>0</v>
      </c>
      <c r="S3213" t="s">
        <v>24</v>
      </c>
      <c r="T3213">
        <f>(Churn_Data[[#This Row],[OnlineSecurity]]="Yes")+(Churn_Data[[#This Row],[OnlineBackup]]="Yes")+(Churn_Data[[#This Row],[DeviceProtection]]="Yes")+(Churn_Data[[#This Row],[TechSupport]]="Yes")+(Churn_Data[[#This Row],[StreamingTV]]="Yes")+(Churn_Data[[#This Row],[StreamingMovies]]="Yes")</f>
        <v>2</v>
      </c>
      <c r="U3213" t="s">
        <v>27</v>
      </c>
      <c r="V3213" t="s">
        <v>28</v>
      </c>
      <c r="W3213" t="str">
        <f>IF(ISNUMBER(SEARCH("automatic", Churn_Data[[#This Row],[PaymentMethod]])), "Automatic", "Manual")</f>
        <v>Manual</v>
      </c>
      <c r="X3213">
        <v>80.599999999999994</v>
      </c>
      <c r="Y3213" t="str">
        <f>IF(Churn_Data[[#This Row],[tenure]]&lt;=12,"0-1 Year",IF(Churn_Data[[#This Row],[tenure]]&lt;=24,"1-2 Years",IF(Churn_Data[[#This Row],[tenure]]&lt;=36,"2-3 Years",IF(Churn_Data[[#This Row],[tenure]]&lt;=48,"3-4 Years",IF(Churn_Data[[#This Row],[tenure]]&lt;=60,"4-5 Years","5+ Years")))))</f>
        <v>4-5 Years</v>
      </c>
      <c r="Z3213">
        <v>53</v>
      </c>
      <c r="AA3213">
        <v>4348.1000000000004</v>
      </c>
      <c r="AB3213">
        <f>IF(Churn_Data[[#This Row],[Churn]]="No",Churn_Data[[#This Row],[MonthlyCharges]],NA())</f>
        <v>80.599999999999994</v>
      </c>
      <c r="AC3213">
        <f>IF(Churn_Data[[#This Row],[Churn]]="No",Churn_Data[[#This Row],[tenure]],NA())</f>
        <v>53</v>
      </c>
      <c r="AD3213" t="e">
        <f>IF(Churn_Data[[#This Row],[Churn]]="Yes",Churn_Data[[#This Row],[MonthlyCharges]],NA())</f>
        <v>#N/A</v>
      </c>
      <c r="AE3213" t="e">
        <f>IF(Churn_Data[[#This Row],[Churn]]="Yes",Churn_Data[[#This Row],[tenure]],NA())</f>
        <v>#N/A</v>
      </c>
      <c r="AF3213">
        <v>4271.8</v>
      </c>
    </row>
    <row r="3214" spans="1:32" x14ac:dyDescent="0.3">
      <c r="A3214" t="s">
        <v>3247</v>
      </c>
      <c r="B3214" t="s">
        <v>30</v>
      </c>
      <c r="C3214" t="str">
        <f>IF(Churn_Data[[#This Row],[SeniorCitizen]]=1,"Yes","No")</f>
        <v>No</v>
      </c>
      <c r="D3214">
        <v>0</v>
      </c>
      <c r="E3214" t="s">
        <v>25</v>
      </c>
      <c r="F3214" t="s">
        <v>24</v>
      </c>
      <c r="G3214" t="s">
        <v>24</v>
      </c>
      <c r="H3214" t="s">
        <v>25</v>
      </c>
      <c r="I3214" t="s">
        <v>26</v>
      </c>
      <c r="J3214" t="str">
        <f>IF(Churn_Data[[#This Row],[InternetService]]&lt;&gt;"No","Yes","No")</f>
        <v>Yes</v>
      </c>
      <c r="K3214" t="s">
        <v>25</v>
      </c>
      <c r="L3214" t="s">
        <v>24</v>
      </c>
      <c r="M3214" t="s">
        <v>25</v>
      </c>
      <c r="N3214" t="s">
        <v>24</v>
      </c>
      <c r="O3214" t="s">
        <v>24</v>
      </c>
      <c r="P3214" t="s">
        <v>24</v>
      </c>
      <c r="Q3214" t="s">
        <v>25</v>
      </c>
      <c r="R3214">
        <f>IF(Churn_Data[[#This Row],[Churn]]="Yes",1,0)</f>
        <v>0</v>
      </c>
      <c r="S3214" t="s">
        <v>24</v>
      </c>
      <c r="T3214">
        <f>(Churn_Data[[#This Row],[OnlineSecurity]]="Yes")+(Churn_Data[[#This Row],[OnlineBackup]]="Yes")+(Churn_Data[[#This Row],[DeviceProtection]]="Yes")+(Churn_Data[[#This Row],[TechSupport]]="Yes")+(Churn_Data[[#This Row],[StreamingTV]]="Yes")+(Churn_Data[[#This Row],[StreamingMovies]]="Yes")</f>
        <v>4</v>
      </c>
      <c r="U3214" t="s">
        <v>27</v>
      </c>
      <c r="V3214" t="s">
        <v>72</v>
      </c>
      <c r="W3214" t="str">
        <f>IF(ISNUMBER(SEARCH("automatic", Churn_Data[[#This Row],[PaymentMethod]])), "Automatic", "Manual")</f>
        <v>Automatic</v>
      </c>
      <c r="X3214">
        <v>99.15</v>
      </c>
      <c r="Y3214" t="str">
        <f>IF(Churn_Data[[#This Row],[tenure]]&lt;=12,"0-1 Year",IF(Churn_Data[[#This Row],[tenure]]&lt;=24,"1-2 Years",IF(Churn_Data[[#This Row],[tenure]]&lt;=36,"2-3 Years",IF(Churn_Data[[#This Row],[tenure]]&lt;=48,"3-4 Years",IF(Churn_Data[[#This Row],[tenure]]&lt;=60,"4-5 Years","5+ Years")))))</f>
        <v>5+ Years</v>
      </c>
      <c r="Z3214">
        <v>64</v>
      </c>
      <c r="AA3214">
        <v>6171.2</v>
      </c>
      <c r="AB3214">
        <f>IF(Churn_Data[[#This Row],[Churn]]="No",Churn_Data[[#This Row],[MonthlyCharges]],NA())</f>
        <v>99.15</v>
      </c>
      <c r="AC3214">
        <f>IF(Churn_Data[[#This Row],[Churn]]="No",Churn_Data[[#This Row],[tenure]],NA())</f>
        <v>64</v>
      </c>
      <c r="AD3214" t="e">
        <f>IF(Churn_Data[[#This Row],[Churn]]="Yes",Churn_Data[[#This Row],[MonthlyCharges]],NA())</f>
        <v>#N/A</v>
      </c>
      <c r="AE3214" t="e">
        <f>IF(Churn_Data[[#This Row],[Churn]]="Yes",Churn_Data[[#This Row],[tenure]],NA())</f>
        <v>#N/A</v>
      </c>
      <c r="AF3214">
        <v>6345.6</v>
      </c>
    </row>
    <row r="3215" spans="1:32" x14ac:dyDescent="0.3">
      <c r="A3215" t="s">
        <v>3248</v>
      </c>
      <c r="B3215" t="s">
        <v>30</v>
      </c>
      <c r="C3215" t="str">
        <f>IF(Churn_Data[[#This Row],[SeniorCitizen]]=1,"Yes","No")</f>
        <v>No</v>
      </c>
      <c r="D3215">
        <v>0</v>
      </c>
      <c r="E3215" t="s">
        <v>24</v>
      </c>
      <c r="F3215" t="s">
        <v>24</v>
      </c>
      <c r="G3215" t="s">
        <v>24</v>
      </c>
      <c r="H3215" t="s">
        <v>25</v>
      </c>
      <c r="I3215" t="s">
        <v>120</v>
      </c>
      <c r="J3215" t="str">
        <f>IF(Churn_Data[[#This Row],[InternetService]]&lt;&gt;"No","Yes","No")</f>
        <v>Yes</v>
      </c>
      <c r="K3215" t="s">
        <v>25</v>
      </c>
      <c r="L3215" t="s">
        <v>24</v>
      </c>
      <c r="M3215" t="s">
        <v>25</v>
      </c>
      <c r="N3215" t="s">
        <v>24</v>
      </c>
      <c r="O3215" t="s">
        <v>25</v>
      </c>
      <c r="P3215" t="s">
        <v>25</v>
      </c>
      <c r="Q3215" t="s">
        <v>25</v>
      </c>
      <c r="R3215">
        <f>IF(Churn_Data[[#This Row],[Churn]]="Yes",1,0)</f>
        <v>0</v>
      </c>
      <c r="S3215" t="s">
        <v>24</v>
      </c>
      <c r="T3215">
        <f>(Churn_Data[[#This Row],[OnlineSecurity]]="Yes")+(Churn_Data[[#This Row],[OnlineBackup]]="Yes")+(Churn_Data[[#This Row],[DeviceProtection]]="Yes")+(Churn_Data[[#This Row],[TechSupport]]="Yes")+(Churn_Data[[#This Row],[StreamingTV]]="Yes")+(Churn_Data[[#This Row],[StreamingMovies]]="Yes")</f>
        <v>2</v>
      </c>
      <c r="U3215" t="s">
        <v>27</v>
      </c>
      <c r="V3215" t="s">
        <v>46</v>
      </c>
      <c r="W3215" t="str">
        <f>IF(ISNUMBER(SEARCH("automatic", Churn_Data[[#This Row],[PaymentMethod]])), "Automatic", "Manual")</f>
        <v>Automatic</v>
      </c>
      <c r="X3215">
        <v>54.9</v>
      </c>
      <c r="Y3215" t="str">
        <f>IF(Churn_Data[[#This Row],[tenure]]&lt;=12,"0-1 Year",IF(Churn_Data[[#This Row],[tenure]]&lt;=24,"1-2 Years",IF(Churn_Data[[#This Row],[tenure]]&lt;=36,"2-3 Years",IF(Churn_Data[[#This Row],[tenure]]&lt;=48,"3-4 Years",IF(Churn_Data[[#This Row],[tenure]]&lt;=60,"4-5 Years","5+ Years")))))</f>
        <v>3-4 Years</v>
      </c>
      <c r="Z3215">
        <v>44</v>
      </c>
      <c r="AA3215">
        <v>2549.1</v>
      </c>
      <c r="AB3215">
        <f>IF(Churn_Data[[#This Row],[Churn]]="No",Churn_Data[[#This Row],[MonthlyCharges]],NA())</f>
        <v>54.9</v>
      </c>
      <c r="AC3215">
        <f>IF(Churn_Data[[#This Row],[Churn]]="No",Churn_Data[[#This Row],[tenure]],NA())</f>
        <v>44</v>
      </c>
      <c r="AD3215" t="e">
        <f>IF(Churn_Data[[#This Row],[Churn]]="Yes",Churn_Data[[#This Row],[MonthlyCharges]],NA())</f>
        <v>#N/A</v>
      </c>
      <c r="AE3215" t="e">
        <f>IF(Churn_Data[[#This Row],[Churn]]="Yes",Churn_Data[[#This Row],[tenure]],NA())</f>
        <v>#N/A</v>
      </c>
      <c r="AF3215">
        <v>2415.6</v>
      </c>
    </row>
    <row r="3216" spans="1:32" x14ac:dyDescent="0.3">
      <c r="A3216" t="s">
        <v>3249</v>
      </c>
      <c r="B3216" t="s">
        <v>23</v>
      </c>
      <c r="C3216" t="str">
        <f>IF(Churn_Data[[#This Row],[SeniorCitizen]]=1,"Yes","No")</f>
        <v>No</v>
      </c>
      <c r="D3216">
        <v>0</v>
      </c>
      <c r="E3216" t="s">
        <v>25</v>
      </c>
      <c r="F3216" t="s">
        <v>25</v>
      </c>
      <c r="G3216" t="s">
        <v>24</v>
      </c>
      <c r="H3216" t="s">
        <v>25</v>
      </c>
      <c r="I3216" t="s">
        <v>26</v>
      </c>
      <c r="J3216" t="str">
        <f>IF(Churn_Data[[#This Row],[InternetService]]&lt;&gt;"No","Yes","No")</f>
        <v>Yes</v>
      </c>
      <c r="K3216" t="s">
        <v>25</v>
      </c>
      <c r="L3216" t="s">
        <v>24</v>
      </c>
      <c r="M3216" t="s">
        <v>25</v>
      </c>
      <c r="N3216" t="s">
        <v>24</v>
      </c>
      <c r="O3216" t="s">
        <v>25</v>
      </c>
      <c r="P3216" t="s">
        <v>25</v>
      </c>
      <c r="Q3216" t="s">
        <v>25</v>
      </c>
      <c r="R3216">
        <f>IF(Churn_Data[[#This Row],[Churn]]="Yes",1,0)</f>
        <v>0</v>
      </c>
      <c r="S3216" t="s">
        <v>24</v>
      </c>
      <c r="T3216">
        <f>(Churn_Data[[#This Row],[OnlineSecurity]]="Yes")+(Churn_Data[[#This Row],[OnlineBackup]]="Yes")+(Churn_Data[[#This Row],[DeviceProtection]]="Yes")+(Churn_Data[[#This Row],[TechSupport]]="Yes")+(Churn_Data[[#This Row],[StreamingTV]]="Yes")+(Churn_Data[[#This Row],[StreamingMovies]]="Yes")</f>
        <v>2</v>
      </c>
      <c r="U3216" t="s">
        <v>27</v>
      </c>
      <c r="V3216" t="s">
        <v>28</v>
      </c>
      <c r="W3216" t="str">
        <f>IF(ISNUMBER(SEARCH("automatic", Churn_Data[[#This Row],[PaymentMethod]])), "Automatic", "Manual")</f>
        <v>Manual</v>
      </c>
      <c r="X3216">
        <v>79.099999999999994</v>
      </c>
      <c r="Y3216" t="str">
        <f>IF(Churn_Data[[#This Row],[tenure]]&lt;=12,"0-1 Year",IF(Churn_Data[[#This Row],[tenure]]&lt;=24,"1-2 Years",IF(Churn_Data[[#This Row],[tenure]]&lt;=36,"2-3 Years",IF(Churn_Data[[#This Row],[tenure]]&lt;=48,"3-4 Years",IF(Churn_Data[[#This Row],[tenure]]&lt;=60,"4-5 Years","5+ Years")))))</f>
        <v>1-2 Years</v>
      </c>
      <c r="Z3216">
        <v>23</v>
      </c>
      <c r="AA3216">
        <v>1783.75</v>
      </c>
      <c r="AB3216">
        <f>IF(Churn_Data[[#This Row],[Churn]]="No",Churn_Data[[#This Row],[MonthlyCharges]],NA())</f>
        <v>79.099999999999994</v>
      </c>
      <c r="AC3216">
        <f>IF(Churn_Data[[#This Row],[Churn]]="No",Churn_Data[[#This Row],[tenure]],NA())</f>
        <v>23</v>
      </c>
      <c r="AD3216" t="e">
        <f>IF(Churn_Data[[#This Row],[Churn]]="Yes",Churn_Data[[#This Row],[MonthlyCharges]],NA())</f>
        <v>#N/A</v>
      </c>
      <c r="AE3216" t="e">
        <f>IF(Churn_Data[[#This Row],[Churn]]="Yes",Churn_Data[[#This Row],[tenure]],NA())</f>
        <v>#N/A</v>
      </c>
      <c r="AF3216">
        <v>1819.3</v>
      </c>
    </row>
    <row r="3217" spans="1:32" x14ac:dyDescent="0.3">
      <c r="A3217" t="s">
        <v>3250</v>
      </c>
      <c r="B3217" t="s">
        <v>23</v>
      </c>
      <c r="C3217" t="str">
        <f>IF(Churn_Data[[#This Row],[SeniorCitizen]]=1,"Yes","No")</f>
        <v>No</v>
      </c>
      <c r="D3217">
        <v>0</v>
      </c>
      <c r="E3217" t="s">
        <v>24</v>
      </c>
      <c r="F3217" t="s">
        <v>24</v>
      </c>
      <c r="G3217" t="s">
        <v>24</v>
      </c>
      <c r="H3217" t="s">
        <v>25</v>
      </c>
      <c r="I3217" t="s">
        <v>26</v>
      </c>
      <c r="J3217" t="str">
        <f>IF(Churn_Data[[#This Row],[InternetService]]&lt;&gt;"No","Yes","No")</f>
        <v>Yes</v>
      </c>
      <c r="K3217" t="s">
        <v>25</v>
      </c>
      <c r="L3217" t="s">
        <v>24</v>
      </c>
      <c r="M3217" t="s">
        <v>24</v>
      </c>
      <c r="N3217" t="s">
        <v>24</v>
      </c>
      <c r="O3217" t="s">
        <v>24</v>
      </c>
      <c r="P3217" t="s">
        <v>24</v>
      </c>
      <c r="Q3217" t="s">
        <v>24</v>
      </c>
      <c r="R3217">
        <f>IF(Churn_Data[[#This Row],[Churn]]="Yes",1,0)</f>
        <v>1</v>
      </c>
      <c r="S3217" t="s">
        <v>24</v>
      </c>
      <c r="T3217">
        <f>(Churn_Data[[#This Row],[OnlineSecurity]]="Yes")+(Churn_Data[[#This Row],[OnlineBackup]]="Yes")+(Churn_Data[[#This Row],[DeviceProtection]]="Yes")+(Churn_Data[[#This Row],[TechSupport]]="Yes")+(Churn_Data[[#This Row],[StreamingTV]]="Yes")+(Churn_Data[[#This Row],[StreamingMovies]]="Yes")</f>
        <v>5</v>
      </c>
      <c r="U3217" t="s">
        <v>27</v>
      </c>
      <c r="V3217" t="s">
        <v>32</v>
      </c>
      <c r="W3217" t="str">
        <f>IF(ISNUMBER(SEARCH("automatic", Churn_Data[[#This Row],[PaymentMethod]])), "Automatic", "Manual")</f>
        <v>Manual</v>
      </c>
      <c r="X3217">
        <v>102.8</v>
      </c>
      <c r="Y3217" t="str">
        <f>IF(Churn_Data[[#This Row],[tenure]]&lt;=12,"0-1 Year",IF(Churn_Data[[#This Row],[tenure]]&lt;=24,"1-2 Years",IF(Churn_Data[[#This Row],[tenure]]&lt;=36,"2-3 Years",IF(Churn_Data[[#This Row],[tenure]]&lt;=48,"3-4 Years",IF(Churn_Data[[#This Row],[tenure]]&lt;=60,"4-5 Years","5+ Years")))))</f>
        <v>1-2 Years</v>
      </c>
      <c r="Z3217">
        <v>21</v>
      </c>
      <c r="AA3217">
        <v>2110.15</v>
      </c>
      <c r="AB3217" t="e">
        <f>IF(Churn_Data[[#This Row],[Churn]]="No",Churn_Data[[#This Row],[MonthlyCharges]],NA())</f>
        <v>#N/A</v>
      </c>
      <c r="AC3217" t="e">
        <f>IF(Churn_Data[[#This Row],[Churn]]="No",Churn_Data[[#This Row],[tenure]],NA())</f>
        <v>#N/A</v>
      </c>
      <c r="AD3217">
        <f>IF(Churn_Data[[#This Row],[Churn]]="Yes",Churn_Data[[#This Row],[MonthlyCharges]],NA())</f>
        <v>102.8</v>
      </c>
      <c r="AE3217">
        <f>IF(Churn_Data[[#This Row],[Churn]]="Yes",Churn_Data[[#This Row],[tenure]],NA())</f>
        <v>21</v>
      </c>
      <c r="AF3217">
        <v>2158.8000000000002</v>
      </c>
    </row>
    <row r="3218" spans="1:32" x14ac:dyDescent="0.3">
      <c r="A3218" t="s">
        <v>3251</v>
      </c>
      <c r="B3218" t="s">
        <v>30</v>
      </c>
      <c r="C3218" t="str">
        <f>IF(Churn_Data[[#This Row],[SeniorCitizen]]=1,"Yes","No")</f>
        <v>No</v>
      </c>
      <c r="D3218">
        <v>0</v>
      </c>
      <c r="E3218" t="s">
        <v>24</v>
      </c>
      <c r="F3218" t="s">
        <v>25</v>
      </c>
      <c r="G3218" t="s">
        <v>24</v>
      </c>
      <c r="H3218" t="s">
        <v>25</v>
      </c>
      <c r="I3218" t="s">
        <v>26</v>
      </c>
      <c r="J3218" t="str">
        <f>IF(Churn_Data[[#This Row],[InternetService]]&lt;&gt;"No","Yes","No")</f>
        <v>Yes</v>
      </c>
      <c r="K3218" t="s">
        <v>25</v>
      </c>
      <c r="L3218" t="s">
        <v>24</v>
      </c>
      <c r="M3218" t="s">
        <v>25</v>
      </c>
      <c r="N3218" t="s">
        <v>24</v>
      </c>
      <c r="O3218" t="s">
        <v>24</v>
      </c>
      <c r="P3218" t="s">
        <v>24</v>
      </c>
      <c r="Q3218" t="s">
        <v>24</v>
      </c>
      <c r="R3218">
        <f>IF(Churn_Data[[#This Row],[Churn]]="Yes",1,0)</f>
        <v>1</v>
      </c>
      <c r="S3218" t="s">
        <v>24</v>
      </c>
      <c r="T3218">
        <f>(Churn_Data[[#This Row],[OnlineSecurity]]="Yes")+(Churn_Data[[#This Row],[OnlineBackup]]="Yes")+(Churn_Data[[#This Row],[DeviceProtection]]="Yes")+(Churn_Data[[#This Row],[TechSupport]]="Yes")+(Churn_Data[[#This Row],[StreamingTV]]="Yes")+(Churn_Data[[#This Row],[StreamingMovies]]="Yes")</f>
        <v>4</v>
      </c>
      <c r="U3218" t="s">
        <v>27</v>
      </c>
      <c r="V3218" t="s">
        <v>32</v>
      </c>
      <c r="W3218" t="str">
        <f>IF(ISNUMBER(SEARCH("automatic", Churn_Data[[#This Row],[PaymentMethod]])), "Automatic", "Manual")</f>
        <v>Manual</v>
      </c>
      <c r="X3218">
        <v>99.85</v>
      </c>
      <c r="Y3218" t="str">
        <f>IF(Churn_Data[[#This Row],[tenure]]&lt;=12,"0-1 Year",IF(Churn_Data[[#This Row],[tenure]]&lt;=24,"1-2 Years",IF(Churn_Data[[#This Row],[tenure]]&lt;=36,"2-3 Years",IF(Churn_Data[[#This Row],[tenure]]&lt;=48,"3-4 Years",IF(Churn_Data[[#This Row],[tenure]]&lt;=60,"4-5 Years","5+ Years")))))</f>
        <v>0-1 Year</v>
      </c>
      <c r="Z3218">
        <v>10</v>
      </c>
      <c r="AA3218">
        <v>990.9</v>
      </c>
      <c r="AB3218" t="e">
        <f>IF(Churn_Data[[#This Row],[Churn]]="No",Churn_Data[[#This Row],[MonthlyCharges]],NA())</f>
        <v>#N/A</v>
      </c>
      <c r="AC3218" t="e">
        <f>IF(Churn_Data[[#This Row],[Churn]]="No",Churn_Data[[#This Row],[tenure]],NA())</f>
        <v>#N/A</v>
      </c>
      <c r="AD3218">
        <f>IF(Churn_Data[[#This Row],[Churn]]="Yes",Churn_Data[[#This Row],[MonthlyCharges]],NA())</f>
        <v>99.85</v>
      </c>
      <c r="AE3218">
        <f>IF(Churn_Data[[#This Row],[Churn]]="Yes",Churn_Data[[#This Row],[tenure]],NA())</f>
        <v>10</v>
      </c>
      <c r="AF3218">
        <v>998.5</v>
      </c>
    </row>
    <row r="3219" spans="1:32" x14ac:dyDescent="0.3">
      <c r="A3219" t="s">
        <v>3252</v>
      </c>
      <c r="B3219" t="s">
        <v>23</v>
      </c>
      <c r="C3219" t="str">
        <f>IF(Churn_Data[[#This Row],[SeniorCitizen]]=1,"Yes","No")</f>
        <v>No</v>
      </c>
      <c r="D3219">
        <v>0</v>
      </c>
      <c r="E3219" t="s">
        <v>25</v>
      </c>
      <c r="F3219" t="s">
        <v>25</v>
      </c>
      <c r="G3219" t="s">
        <v>24</v>
      </c>
      <c r="H3219" t="s">
        <v>25</v>
      </c>
      <c r="I3219" t="s">
        <v>120</v>
      </c>
      <c r="J3219" t="str">
        <f>IF(Churn_Data[[#This Row],[InternetService]]&lt;&gt;"No","Yes","No")</f>
        <v>Yes</v>
      </c>
      <c r="K3219" t="s">
        <v>25</v>
      </c>
      <c r="L3219" t="s">
        <v>24</v>
      </c>
      <c r="M3219" t="s">
        <v>25</v>
      </c>
      <c r="N3219" t="s">
        <v>24</v>
      </c>
      <c r="O3219" t="s">
        <v>25</v>
      </c>
      <c r="P3219" t="s">
        <v>25</v>
      </c>
      <c r="Q3219" t="s">
        <v>25</v>
      </c>
      <c r="R3219">
        <f>IF(Churn_Data[[#This Row],[Churn]]="Yes",1,0)</f>
        <v>0</v>
      </c>
      <c r="S3219" t="s">
        <v>25</v>
      </c>
      <c r="T3219">
        <f>(Churn_Data[[#This Row],[OnlineSecurity]]="Yes")+(Churn_Data[[#This Row],[OnlineBackup]]="Yes")+(Churn_Data[[#This Row],[DeviceProtection]]="Yes")+(Churn_Data[[#This Row],[TechSupport]]="Yes")+(Churn_Data[[#This Row],[StreamingTV]]="Yes")+(Churn_Data[[#This Row],[StreamingMovies]]="Yes")</f>
        <v>2</v>
      </c>
      <c r="U3219" t="s">
        <v>27</v>
      </c>
      <c r="V3219" t="s">
        <v>46</v>
      </c>
      <c r="W3219" t="str">
        <f>IF(ISNUMBER(SEARCH("automatic", Churn_Data[[#This Row],[PaymentMethod]])), "Automatic", "Manual")</f>
        <v>Automatic</v>
      </c>
      <c r="X3219">
        <v>54.65</v>
      </c>
      <c r="Y3219" t="str">
        <f>IF(Churn_Data[[#This Row],[tenure]]&lt;=12,"0-1 Year",IF(Churn_Data[[#This Row],[tenure]]&lt;=24,"1-2 Years",IF(Churn_Data[[#This Row],[tenure]]&lt;=36,"2-3 Years",IF(Churn_Data[[#This Row],[tenure]]&lt;=48,"3-4 Years",IF(Churn_Data[[#This Row],[tenure]]&lt;=60,"4-5 Years","5+ Years")))))</f>
        <v>2-3 Years</v>
      </c>
      <c r="Z3219">
        <v>28</v>
      </c>
      <c r="AA3219">
        <v>1517.5</v>
      </c>
      <c r="AB3219">
        <f>IF(Churn_Data[[#This Row],[Churn]]="No",Churn_Data[[#This Row],[MonthlyCharges]],NA())</f>
        <v>54.65</v>
      </c>
      <c r="AC3219">
        <f>IF(Churn_Data[[#This Row],[Churn]]="No",Churn_Data[[#This Row],[tenure]],NA())</f>
        <v>28</v>
      </c>
      <c r="AD3219" t="e">
        <f>IF(Churn_Data[[#This Row],[Churn]]="Yes",Churn_Data[[#This Row],[MonthlyCharges]],NA())</f>
        <v>#N/A</v>
      </c>
      <c r="AE3219" t="e">
        <f>IF(Churn_Data[[#This Row],[Churn]]="Yes",Churn_Data[[#This Row],[tenure]],NA())</f>
        <v>#N/A</v>
      </c>
      <c r="AF3219">
        <v>1530.2</v>
      </c>
    </row>
    <row r="3220" spans="1:32" x14ac:dyDescent="0.3">
      <c r="A3220" t="s">
        <v>3253</v>
      </c>
      <c r="B3220" t="s">
        <v>23</v>
      </c>
      <c r="C3220" t="str">
        <f>IF(Churn_Data[[#This Row],[SeniorCitizen]]=1,"Yes","No")</f>
        <v>No</v>
      </c>
      <c r="D3220">
        <v>0</v>
      </c>
      <c r="E3220" t="s">
        <v>25</v>
      </c>
      <c r="F3220" t="s">
        <v>25</v>
      </c>
      <c r="G3220" t="s">
        <v>24</v>
      </c>
      <c r="H3220" t="s">
        <v>25</v>
      </c>
      <c r="I3220" t="s">
        <v>120</v>
      </c>
      <c r="J3220" t="str">
        <f>IF(Churn_Data[[#This Row],[InternetService]]&lt;&gt;"No","Yes","No")</f>
        <v>Yes</v>
      </c>
      <c r="K3220" t="s">
        <v>25</v>
      </c>
      <c r="L3220" t="s">
        <v>24</v>
      </c>
      <c r="M3220" t="s">
        <v>25</v>
      </c>
      <c r="N3220" t="s">
        <v>24</v>
      </c>
      <c r="O3220" t="s">
        <v>24</v>
      </c>
      <c r="P3220" t="s">
        <v>25</v>
      </c>
      <c r="Q3220" t="s">
        <v>24</v>
      </c>
      <c r="R3220">
        <f>IF(Churn_Data[[#This Row],[Churn]]="Yes",1,0)</f>
        <v>1</v>
      </c>
      <c r="S3220" t="s">
        <v>25</v>
      </c>
      <c r="T3220">
        <f>(Churn_Data[[#This Row],[OnlineSecurity]]="Yes")+(Churn_Data[[#This Row],[OnlineBackup]]="Yes")+(Churn_Data[[#This Row],[DeviceProtection]]="Yes")+(Churn_Data[[#This Row],[TechSupport]]="Yes")+(Churn_Data[[#This Row],[StreamingTV]]="Yes")+(Churn_Data[[#This Row],[StreamingMovies]]="Yes")</f>
        <v>3</v>
      </c>
      <c r="U3220" t="s">
        <v>27</v>
      </c>
      <c r="V3220" t="s">
        <v>28</v>
      </c>
      <c r="W3220" t="str">
        <f>IF(ISNUMBER(SEARCH("automatic", Churn_Data[[#This Row],[PaymentMethod]])), "Automatic", "Manual")</f>
        <v>Manual</v>
      </c>
      <c r="X3220">
        <v>66.25</v>
      </c>
      <c r="Y3220" t="str">
        <f>IF(Churn_Data[[#This Row],[tenure]]&lt;=12,"0-1 Year",IF(Churn_Data[[#This Row],[tenure]]&lt;=24,"1-2 Years",IF(Churn_Data[[#This Row],[tenure]]&lt;=36,"2-3 Years",IF(Churn_Data[[#This Row],[tenure]]&lt;=48,"3-4 Years",IF(Churn_Data[[#This Row],[tenure]]&lt;=60,"4-5 Years","5+ Years")))))</f>
        <v>0-1 Year</v>
      </c>
      <c r="Z3220">
        <v>9</v>
      </c>
      <c r="AA3220">
        <v>620.54999999999995</v>
      </c>
      <c r="AB3220" t="e">
        <f>IF(Churn_Data[[#This Row],[Churn]]="No",Churn_Data[[#This Row],[MonthlyCharges]],NA())</f>
        <v>#N/A</v>
      </c>
      <c r="AC3220" t="e">
        <f>IF(Churn_Data[[#This Row],[Churn]]="No",Churn_Data[[#This Row],[tenure]],NA())</f>
        <v>#N/A</v>
      </c>
      <c r="AD3220">
        <f>IF(Churn_Data[[#This Row],[Churn]]="Yes",Churn_Data[[#This Row],[MonthlyCharges]],NA())</f>
        <v>66.25</v>
      </c>
      <c r="AE3220">
        <f>IF(Churn_Data[[#This Row],[Churn]]="Yes",Churn_Data[[#This Row],[tenure]],NA())</f>
        <v>9</v>
      </c>
      <c r="AF3220">
        <v>596.25</v>
      </c>
    </row>
    <row r="3221" spans="1:32" x14ac:dyDescent="0.3">
      <c r="A3221" t="s">
        <v>3254</v>
      </c>
      <c r="B3221" t="s">
        <v>30</v>
      </c>
      <c r="C3221" t="str">
        <f>IF(Churn_Data[[#This Row],[SeniorCitizen]]=1,"Yes","No")</f>
        <v>No</v>
      </c>
      <c r="D3221">
        <v>0</v>
      </c>
      <c r="E3221" t="s">
        <v>24</v>
      </c>
      <c r="F3221" t="s">
        <v>24</v>
      </c>
      <c r="G3221" t="s">
        <v>24</v>
      </c>
      <c r="H3221" t="s">
        <v>25</v>
      </c>
      <c r="I3221" t="s">
        <v>26</v>
      </c>
      <c r="J3221" t="str">
        <f>IF(Churn_Data[[#This Row],[InternetService]]&lt;&gt;"No","Yes","No")</f>
        <v>Yes</v>
      </c>
      <c r="K3221" t="s">
        <v>25</v>
      </c>
      <c r="L3221" t="s">
        <v>24</v>
      </c>
      <c r="M3221" t="s">
        <v>25</v>
      </c>
      <c r="N3221" t="s">
        <v>24</v>
      </c>
      <c r="O3221" t="s">
        <v>24</v>
      </c>
      <c r="P3221" t="s">
        <v>25</v>
      </c>
      <c r="Q3221" t="s">
        <v>25</v>
      </c>
      <c r="R3221">
        <f>IF(Churn_Data[[#This Row],[Churn]]="Yes",1,0)</f>
        <v>0</v>
      </c>
      <c r="S3221" t="s">
        <v>24</v>
      </c>
      <c r="T3221">
        <f>(Churn_Data[[#This Row],[OnlineSecurity]]="Yes")+(Churn_Data[[#This Row],[OnlineBackup]]="Yes")+(Churn_Data[[#This Row],[DeviceProtection]]="Yes")+(Churn_Data[[#This Row],[TechSupport]]="Yes")+(Churn_Data[[#This Row],[StreamingTV]]="Yes")+(Churn_Data[[#This Row],[StreamingMovies]]="Yes")</f>
        <v>3</v>
      </c>
      <c r="U3221" t="s">
        <v>27</v>
      </c>
      <c r="V3221" t="s">
        <v>32</v>
      </c>
      <c r="W3221" t="str">
        <f>IF(ISNUMBER(SEARCH("automatic", Churn_Data[[#This Row],[PaymentMethod]])), "Automatic", "Manual")</f>
        <v>Manual</v>
      </c>
      <c r="X3221">
        <v>92.55</v>
      </c>
      <c r="Y3221" t="str">
        <f>IF(Churn_Data[[#This Row],[tenure]]&lt;=12,"0-1 Year",IF(Churn_Data[[#This Row],[tenure]]&lt;=24,"1-2 Years",IF(Churn_Data[[#This Row],[tenure]]&lt;=36,"2-3 Years",IF(Churn_Data[[#This Row],[tenure]]&lt;=48,"3-4 Years",IF(Churn_Data[[#This Row],[tenure]]&lt;=60,"4-5 Years","5+ Years")))))</f>
        <v>4-5 Years</v>
      </c>
      <c r="Z3221">
        <v>53</v>
      </c>
      <c r="AA3221">
        <v>4779.45</v>
      </c>
      <c r="AB3221">
        <f>IF(Churn_Data[[#This Row],[Churn]]="No",Churn_Data[[#This Row],[MonthlyCharges]],NA())</f>
        <v>92.55</v>
      </c>
      <c r="AC3221">
        <f>IF(Churn_Data[[#This Row],[Churn]]="No",Churn_Data[[#This Row],[tenure]],NA())</f>
        <v>53</v>
      </c>
      <c r="AD3221" t="e">
        <f>IF(Churn_Data[[#This Row],[Churn]]="Yes",Churn_Data[[#This Row],[MonthlyCharges]],NA())</f>
        <v>#N/A</v>
      </c>
      <c r="AE3221" t="e">
        <f>IF(Churn_Data[[#This Row],[Churn]]="Yes",Churn_Data[[#This Row],[tenure]],NA())</f>
        <v>#N/A</v>
      </c>
      <c r="AF3221">
        <v>4905.1499999999996</v>
      </c>
    </row>
    <row r="3222" spans="1:32" x14ac:dyDescent="0.3">
      <c r="A3222" t="s">
        <v>3255</v>
      </c>
      <c r="B3222" t="s">
        <v>30</v>
      </c>
      <c r="C3222" t="str">
        <f>IF(Churn_Data[[#This Row],[SeniorCitizen]]=1,"Yes","No")</f>
        <v>No</v>
      </c>
      <c r="D3222">
        <v>0</v>
      </c>
      <c r="E3222" t="s">
        <v>24</v>
      </c>
      <c r="F3222" t="s">
        <v>24</v>
      </c>
      <c r="G3222" t="s">
        <v>24</v>
      </c>
      <c r="H3222" t="s">
        <v>25</v>
      </c>
      <c r="I3222" t="s">
        <v>26</v>
      </c>
      <c r="J3222" t="str">
        <f>IF(Churn_Data[[#This Row],[InternetService]]&lt;&gt;"No","Yes","No")</f>
        <v>Yes</v>
      </c>
      <c r="K3222" t="s">
        <v>25</v>
      </c>
      <c r="L3222" t="s">
        <v>24</v>
      </c>
      <c r="M3222" t="s">
        <v>25</v>
      </c>
      <c r="N3222" t="s">
        <v>24</v>
      </c>
      <c r="O3222" t="s">
        <v>24</v>
      </c>
      <c r="P3222" t="s">
        <v>24</v>
      </c>
      <c r="Q3222" t="s">
        <v>25</v>
      </c>
      <c r="R3222">
        <f>IF(Churn_Data[[#This Row],[Churn]]="Yes",1,0)</f>
        <v>0</v>
      </c>
      <c r="S3222" t="s">
        <v>24</v>
      </c>
      <c r="T3222">
        <f>(Churn_Data[[#This Row],[OnlineSecurity]]="Yes")+(Churn_Data[[#This Row],[OnlineBackup]]="Yes")+(Churn_Data[[#This Row],[DeviceProtection]]="Yes")+(Churn_Data[[#This Row],[TechSupport]]="Yes")+(Churn_Data[[#This Row],[StreamingTV]]="Yes")+(Churn_Data[[#This Row],[StreamingMovies]]="Yes")</f>
        <v>4</v>
      </c>
      <c r="U3222" t="s">
        <v>27</v>
      </c>
      <c r="V3222" t="s">
        <v>32</v>
      </c>
      <c r="W3222" t="str">
        <f>IF(ISNUMBER(SEARCH("automatic", Churn_Data[[#This Row],[PaymentMethod]])), "Automatic", "Manual")</f>
        <v>Manual</v>
      </c>
      <c r="X3222">
        <v>101.5</v>
      </c>
      <c r="Y3222" t="str">
        <f>IF(Churn_Data[[#This Row],[tenure]]&lt;=12,"0-1 Year",IF(Churn_Data[[#This Row],[tenure]]&lt;=24,"1-2 Years",IF(Churn_Data[[#This Row],[tenure]]&lt;=36,"2-3 Years",IF(Churn_Data[[#This Row],[tenure]]&lt;=48,"3-4 Years",IF(Churn_Data[[#This Row],[tenure]]&lt;=60,"4-5 Years","5+ Years")))))</f>
        <v>0-1 Year</v>
      </c>
      <c r="Z3222">
        <v>9</v>
      </c>
      <c r="AA3222">
        <v>906.85</v>
      </c>
      <c r="AB3222">
        <f>IF(Churn_Data[[#This Row],[Churn]]="No",Churn_Data[[#This Row],[MonthlyCharges]],NA())</f>
        <v>101.5</v>
      </c>
      <c r="AC3222">
        <f>IF(Churn_Data[[#This Row],[Churn]]="No",Churn_Data[[#This Row],[tenure]],NA())</f>
        <v>9</v>
      </c>
      <c r="AD3222" t="e">
        <f>IF(Churn_Data[[#This Row],[Churn]]="Yes",Churn_Data[[#This Row],[MonthlyCharges]],NA())</f>
        <v>#N/A</v>
      </c>
      <c r="AE3222" t="e">
        <f>IF(Churn_Data[[#This Row],[Churn]]="Yes",Churn_Data[[#This Row],[tenure]],NA())</f>
        <v>#N/A</v>
      </c>
      <c r="AF3222">
        <v>913.5</v>
      </c>
    </row>
    <row r="3223" spans="1:32" x14ac:dyDescent="0.3">
      <c r="A3223" t="s">
        <v>3256</v>
      </c>
      <c r="B3223" t="s">
        <v>30</v>
      </c>
      <c r="C3223" t="str">
        <f>IF(Churn_Data[[#This Row],[SeniorCitizen]]=1,"Yes","No")</f>
        <v>No</v>
      </c>
      <c r="D3223">
        <v>0</v>
      </c>
      <c r="E3223" t="s">
        <v>25</v>
      </c>
      <c r="F3223" t="s">
        <v>24</v>
      </c>
      <c r="G3223" t="s">
        <v>24</v>
      </c>
      <c r="H3223" t="s">
        <v>25</v>
      </c>
      <c r="I3223" t="s">
        <v>120</v>
      </c>
      <c r="J3223" t="str">
        <f>IF(Churn_Data[[#This Row],[InternetService]]&lt;&gt;"No","Yes","No")</f>
        <v>Yes</v>
      </c>
      <c r="K3223" t="s">
        <v>25</v>
      </c>
      <c r="L3223" t="s">
        <v>24</v>
      </c>
      <c r="M3223" t="s">
        <v>25</v>
      </c>
      <c r="N3223" t="s">
        <v>24</v>
      </c>
      <c r="O3223" t="s">
        <v>25</v>
      </c>
      <c r="P3223" t="s">
        <v>25</v>
      </c>
      <c r="Q3223" t="s">
        <v>25</v>
      </c>
      <c r="R3223">
        <f>IF(Churn_Data[[#This Row],[Churn]]="Yes",1,0)</f>
        <v>0</v>
      </c>
      <c r="S3223" t="s">
        <v>25</v>
      </c>
      <c r="T3223">
        <f>(Churn_Data[[#This Row],[OnlineSecurity]]="Yes")+(Churn_Data[[#This Row],[OnlineBackup]]="Yes")+(Churn_Data[[#This Row],[DeviceProtection]]="Yes")+(Churn_Data[[#This Row],[TechSupport]]="Yes")+(Churn_Data[[#This Row],[StreamingTV]]="Yes")+(Churn_Data[[#This Row],[StreamingMovies]]="Yes")</f>
        <v>2</v>
      </c>
      <c r="U3223" t="s">
        <v>27</v>
      </c>
      <c r="V3223" t="s">
        <v>32</v>
      </c>
      <c r="W3223" t="str">
        <f>IF(ISNUMBER(SEARCH("automatic", Churn_Data[[#This Row],[PaymentMethod]])), "Automatic", "Manual")</f>
        <v>Manual</v>
      </c>
      <c r="X3223">
        <v>54.15</v>
      </c>
      <c r="Y3223" t="str">
        <f>IF(Churn_Data[[#This Row],[tenure]]&lt;=12,"0-1 Year",IF(Churn_Data[[#This Row],[tenure]]&lt;=24,"1-2 Years",IF(Churn_Data[[#This Row],[tenure]]&lt;=36,"2-3 Years",IF(Churn_Data[[#This Row],[tenure]]&lt;=48,"3-4 Years",IF(Churn_Data[[#This Row],[tenure]]&lt;=60,"4-5 Years","5+ Years")))))</f>
        <v>1-2 Years</v>
      </c>
      <c r="Z3223">
        <v>23</v>
      </c>
      <c r="AA3223">
        <v>1312.45</v>
      </c>
      <c r="AB3223">
        <f>IF(Churn_Data[[#This Row],[Churn]]="No",Churn_Data[[#This Row],[MonthlyCharges]],NA())</f>
        <v>54.15</v>
      </c>
      <c r="AC3223">
        <f>IF(Churn_Data[[#This Row],[Churn]]="No",Churn_Data[[#This Row],[tenure]],NA())</f>
        <v>23</v>
      </c>
      <c r="AD3223" t="e">
        <f>IF(Churn_Data[[#This Row],[Churn]]="Yes",Churn_Data[[#This Row],[MonthlyCharges]],NA())</f>
        <v>#N/A</v>
      </c>
      <c r="AE3223" t="e">
        <f>IF(Churn_Data[[#This Row],[Churn]]="Yes",Churn_Data[[#This Row],[tenure]],NA())</f>
        <v>#N/A</v>
      </c>
      <c r="AF3223">
        <v>1245.45</v>
      </c>
    </row>
    <row r="3224" spans="1:32" x14ac:dyDescent="0.3">
      <c r="A3224" t="s">
        <v>3257</v>
      </c>
      <c r="B3224" t="s">
        <v>23</v>
      </c>
      <c r="C3224" t="str">
        <f>IF(Churn_Data[[#This Row],[SeniorCitizen]]=1,"Yes","No")</f>
        <v>No</v>
      </c>
      <c r="D3224">
        <v>0</v>
      </c>
      <c r="E3224" t="s">
        <v>24</v>
      </c>
      <c r="F3224" t="s">
        <v>24</v>
      </c>
      <c r="G3224" t="s">
        <v>24</v>
      </c>
      <c r="H3224" t="s">
        <v>25</v>
      </c>
      <c r="I3224" t="s">
        <v>120</v>
      </c>
      <c r="J3224" t="str">
        <f>IF(Churn_Data[[#This Row],[InternetService]]&lt;&gt;"No","Yes","No")</f>
        <v>Yes</v>
      </c>
      <c r="K3224" t="s">
        <v>25</v>
      </c>
      <c r="L3224" t="s">
        <v>24</v>
      </c>
      <c r="M3224" t="s">
        <v>25</v>
      </c>
      <c r="N3224" t="s">
        <v>24</v>
      </c>
      <c r="O3224" t="s">
        <v>25</v>
      </c>
      <c r="P3224" t="s">
        <v>24</v>
      </c>
      <c r="Q3224" t="s">
        <v>25</v>
      </c>
      <c r="R3224">
        <f>IF(Churn_Data[[#This Row],[Churn]]="Yes",1,0)</f>
        <v>0</v>
      </c>
      <c r="S3224" t="s">
        <v>24</v>
      </c>
      <c r="T3224">
        <f>(Churn_Data[[#This Row],[OnlineSecurity]]="Yes")+(Churn_Data[[#This Row],[OnlineBackup]]="Yes")+(Churn_Data[[#This Row],[DeviceProtection]]="Yes")+(Churn_Data[[#This Row],[TechSupport]]="Yes")+(Churn_Data[[#This Row],[StreamingTV]]="Yes")+(Churn_Data[[#This Row],[StreamingMovies]]="Yes")</f>
        <v>3</v>
      </c>
      <c r="U3224" t="s">
        <v>27</v>
      </c>
      <c r="V3224" t="s">
        <v>32</v>
      </c>
      <c r="W3224" t="str">
        <f>IF(ISNUMBER(SEARCH("automatic", Churn_Data[[#This Row],[PaymentMethod]])), "Automatic", "Manual")</f>
        <v>Manual</v>
      </c>
      <c r="X3224">
        <v>65.5</v>
      </c>
      <c r="Y3224" t="str">
        <f>IF(Churn_Data[[#This Row],[tenure]]&lt;=12,"0-1 Year",IF(Churn_Data[[#This Row],[tenure]]&lt;=24,"1-2 Years",IF(Churn_Data[[#This Row],[tenure]]&lt;=36,"2-3 Years",IF(Churn_Data[[#This Row],[tenure]]&lt;=48,"3-4 Years",IF(Churn_Data[[#This Row],[tenure]]&lt;=60,"4-5 Years","5+ Years")))))</f>
        <v>0-1 Year</v>
      </c>
      <c r="Z3224">
        <v>10</v>
      </c>
      <c r="AA3224">
        <v>616.9</v>
      </c>
      <c r="AB3224">
        <f>IF(Churn_Data[[#This Row],[Churn]]="No",Churn_Data[[#This Row],[MonthlyCharges]],NA())</f>
        <v>65.5</v>
      </c>
      <c r="AC3224">
        <f>IF(Churn_Data[[#This Row],[Churn]]="No",Churn_Data[[#This Row],[tenure]],NA())</f>
        <v>10</v>
      </c>
      <c r="AD3224" t="e">
        <f>IF(Churn_Data[[#This Row],[Churn]]="Yes",Churn_Data[[#This Row],[MonthlyCharges]],NA())</f>
        <v>#N/A</v>
      </c>
      <c r="AE3224" t="e">
        <f>IF(Churn_Data[[#This Row],[Churn]]="Yes",Churn_Data[[#This Row],[tenure]],NA())</f>
        <v>#N/A</v>
      </c>
      <c r="AF3224">
        <v>655</v>
      </c>
    </row>
    <row r="3225" spans="1:32" x14ac:dyDescent="0.3">
      <c r="A3225" t="s">
        <v>3258</v>
      </c>
      <c r="B3225" t="s">
        <v>23</v>
      </c>
      <c r="C3225" t="str">
        <f>IF(Churn_Data[[#This Row],[SeniorCitizen]]=1,"Yes","No")</f>
        <v>No</v>
      </c>
      <c r="D3225">
        <v>0</v>
      </c>
      <c r="E3225" t="s">
        <v>24</v>
      </c>
      <c r="F3225" t="s">
        <v>25</v>
      </c>
      <c r="G3225" t="s">
        <v>24</v>
      </c>
      <c r="H3225" t="s">
        <v>25</v>
      </c>
      <c r="I3225" t="s">
        <v>120</v>
      </c>
      <c r="J3225" t="str">
        <f>IF(Churn_Data[[#This Row],[InternetService]]&lt;&gt;"No","Yes","No")</f>
        <v>Yes</v>
      </c>
      <c r="K3225" t="s">
        <v>25</v>
      </c>
      <c r="L3225" t="s">
        <v>24</v>
      </c>
      <c r="M3225" t="s">
        <v>24</v>
      </c>
      <c r="N3225" t="s">
        <v>24</v>
      </c>
      <c r="O3225" t="s">
        <v>24</v>
      </c>
      <c r="P3225" t="s">
        <v>24</v>
      </c>
      <c r="Q3225" t="s">
        <v>25</v>
      </c>
      <c r="R3225">
        <f>IF(Churn_Data[[#This Row],[Churn]]="Yes",1,0)</f>
        <v>0</v>
      </c>
      <c r="S3225" t="s">
        <v>25</v>
      </c>
      <c r="T3225">
        <f>(Churn_Data[[#This Row],[OnlineSecurity]]="Yes")+(Churn_Data[[#This Row],[OnlineBackup]]="Yes")+(Churn_Data[[#This Row],[DeviceProtection]]="Yes")+(Churn_Data[[#This Row],[TechSupport]]="Yes")+(Churn_Data[[#This Row],[StreamingTV]]="Yes")+(Churn_Data[[#This Row],[StreamingMovies]]="Yes")</f>
        <v>5</v>
      </c>
      <c r="U3225" t="s">
        <v>27</v>
      </c>
      <c r="V3225" t="s">
        <v>46</v>
      </c>
      <c r="W3225" t="str">
        <f>IF(ISNUMBER(SEARCH("automatic", Churn_Data[[#This Row],[PaymentMethod]])), "Automatic", "Manual")</f>
        <v>Automatic</v>
      </c>
      <c r="X3225">
        <v>81.900000000000006</v>
      </c>
      <c r="Y3225" t="str">
        <f>IF(Churn_Data[[#This Row],[tenure]]&lt;=12,"0-1 Year",IF(Churn_Data[[#This Row],[tenure]]&lt;=24,"1-2 Years",IF(Churn_Data[[#This Row],[tenure]]&lt;=36,"2-3 Years",IF(Churn_Data[[#This Row],[tenure]]&lt;=48,"3-4 Years",IF(Churn_Data[[#This Row],[tenure]]&lt;=60,"4-5 Years","5+ Years")))))</f>
        <v>2-3 Years</v>
      </c>
      <c r="Z3225">
        <v>26</v>
      </c>
      <c r="AA3225">
        <v>2078.5500000000002</v>
      </c>
      <c r="AB3225">
        <f>IF(Churn_Data[[#This Row],[Churn]]="No",Churn_Data[[#This Row],[MonthlyCharges]],NA())</f>
        <v>81.900000000000006</v>
      </c>
      <c r="AC3225">
        <f>IF(Churn_Data[[#This Row],[Churn]]="No",Churn_Data[[#This Row],[tenure]],NA())</f>
        <v>26</v>
      </c>
      <c r="AD3225" t="e">
        <f>IF(Churn_Data[[#This Row],[Churn]]="Yes",Churn_Data[[#This Row],[MonthlyCharges]],NA())</f>
        <v>#N/A</v>
      </c>
      <c r="AE3225" t="e">
        <f>IF(Churn_Data[[#This Row],[Churn]]="Yes",Churn_Data[[#This Row],[tenure]],NA())</f>
        <v>#N/A</v>
      </c>
      <c r="AF3225">
        <v>2129.4</v>
      </c>
    </row>
    <row r="3226" spans="1:32" x14ac:dyDescent="0.3">
      <c r="A3226" t="s">
        <v>3259</v>
      </c>
      <c r="B3226" t="s">
        <v>23</v>
      </c>
      <c r="C3226" t="str">
        <f>IF(Churn_Data[[#This Row],[SeniorCitizen]]=1,"Yes","No")</f>
        <v>No</v>
      </c>
      <c r="D3226">
        <v>0</v>
      </c>
      <c r="E3226" t="s">
        <v>25</v>
      </c>
      <c r="F3226" t="s">
        <v>25</v>
      </c>
      <c r="G3226" t="s">
        <v>24</v>
      </c>
      <c r="H3226" t="s">
        <v>25</v>
      </c>
      <c r="I3226" t="s">
        <v>26</v>
      </c>
      <c r="J3226" t="str">
        <f>IF(Churn_Data[[#This Row],[InternetService]]&lt;&gt;"No","Yes","No")</f>
        <v>Yes</v>
      </c>
      <c r="K3226" t="s">
        <v>25</v>
      </c>
      <c r="L3226" t="s">
        <v>24</v>
      </c>
      <c r="M3226" t="s">
        <v>25</v>
      </c>
      <c r="N3226" t="s">
        <v>24</v>
      </c>
      <c r="O3226" t="s">
        <v>24</v>
      </c>
      <c r="P3226" t="s">
        <v>24</v>
      </c>
      <c r="Q3226" t="s">
        <v>24</v>
      </c>
      <c r="R3226">
        <f>IF(Churn_Data[[#This Row],[Churn]]="Yes",1,0)</f>
        <v>1</v>
      </c>
      <c r="S3226" t="s">
        <v>24</v>
      </c>
      <c r="T3226">
        <f>(Churn_Data[[#This Row],[OnlineSecurity]]="Yes")+(Churn_Data[[#This Row],[OnlineBackup]]="Yes")+(Churn_Data[[#This Row],[DeviceProtection]]="Yes")+(Churn_Data[[#This Row],[TechSupport]]="Yes")+(Churn_Data[[#This Row],[StreamingTV]]="Yes")+(Churn_Data[[#This Row],[StreamingMovies]]="Yes")</f>
        <v>4</v>
      </c>
      <c r="U3226" t="s">
        <v>27</v>
      </c>
      <c r="V3226" t="s">
        <v>32</v>
      </c>
      <c r="W3226" t="str">
        <f>IF(ISNUMBER(SEARCH("automatic", Churn_Data[[#This Row],[PaymentMethod]])), "Automatic", "Manual")</f>
        <v>Manual</v>
      </c>
      <c r="X3226">
        <v>97.9</v>
      </c>
      <c r="Y3226" t="str">
        <f>IF(Churn_Data[[#This Row],[tenure]]&lt;=12,"0-1 Year",IF(Churn_Data[[#This Row],[tenure]]&lt;=24,"1-2 Years",IF(Churn_Data[[#This Row],[tenure]]&lt;=36,"2-3 Years",IF(Churn_Data[[#This Row],[tenure]]&lt;=48,"3-4 Years",IF(Churn_Data[[#This Row],[tenure]]&lt;=60,"4-5 Years","5+ Years")))))</f>
        <v>0-1 Year</v>
      </c>
      <c r="Z3226">
        <v>3</v>
      </c>
      <c r="AA3226">
        <v>315.3</v>
      </c>
      <c r="AB3226" t="e">
        <f>IF(Churn_Data[[#This Row],[Churn]]="No",Churn_Data[[#This Row],[MonthlyCharges]],NA())</f>
        <v>#N/A</v>
      </c>
      <c r="AC3226" t="e">
        <f>IF(Churn_Data[[#This Row],[Churn]]="No",Churn_Data[[#This Row],[tenure]],NA())</f>
        <v>#N/A</v>
      </c>
      <c r="AD3226">
        <f>IF(Churn_Data[[#This Row],[Churn]]="Yes",Churn_Data[[#This Row],[MonthlyCharges]],NA())</f>
        <v>97.9</v>
      </c>
      <c r="AE3226">
        <f>IF(Churn_Data[[#This Row],[Churn]]="Yes",Churn_Data[[#This Row],[tenure]],NA())</f>
        <v>3</v>
      </c>
      <c r="AF3226">
        <v>293.7</v>
      </c>
    </row>
    <row r="3227" spans="1:32" x14ac:dyDescent="0.3">
      <c r="A3227" t="s">
        <v>3260</v>
      </c>
      <c r="B3227" t="s">
        <v>30</v>
      </c>
      <c r="C3227" t="str">
        <f>IF(Churn_Data[[#This Row],[SeniorCitizen]]=1,"Yes","No")</f>
        <v>No</v>
      </c>
      <c r="D3227">
        <v>0</v>
      </c>
      <c r="E3227" t="s">
        <v>24</v>
      </c>
      <c r="F3227" t="s">
        <v>25</v>
      </c>
      <c r="G3227" t="s">
        <v>24</v>
      </c>
      <c r="H3227" t="s">
        <v>25</v>
      </c>
      <c r="I3227" t="s">
        <v>26</v>
      </c>
      <c r="J3227" t="str">
        <f>IF(Churn_Data[[#This Row],[InternetService]]&lt;&gt;"No","Yes","No")</f>
        <v>Yes</v>
      </c>
      <c r="K3227" t="s">
        <v>25</v>
      </c>
      <c r="L3227" t="s">
        <v>24</v>
      </c>
      <c r="M3227" t="s">
        <v>24</v>
      </c>
      <c r="N3227" t="s">
        <v>24</v>
      </c>
      <c r="O3227" t="s">
        <v>25</v>
      </c>
      <c r="P3227" t="s">
        <v>24</v>
      </c>
      <c r="Q3227" t="s">
        <v>25</v>
      </c>
      <c r="R3227">
        <f>IF(Churn_Data[[#This Row],[Churn]]="Yes",1,0)</f>
        <v>0</v>
      </c>
      <c r="S3227" t="s">
        <v>25</v>
      </c>
      <c r="T3227">
        <f>(Churn_Data[[#This Row],[OnlineSecurity]]="Yes")+(Churn_Data[[#This Row],[OnlineBackup]]="Yes")+(Churn_Data[[#This Row],[DeviceProtection]]="Yes")+(Churn_Data[[#This Row],[TechSupport]]="Yes")+(Churn_Data[[#This Row],[StreamingTV]]="Yes")+(Churn_Data[[#This Row],[StreamingMovies]]="Yes")</f>
        <v>4</v>
      </c>
      <c r="U3227" t="s">
        <v>27</v>
      </c>
      <c r="V3227" t="s">
        <v>72</v>
      </c>
      <c r="W3227" t="str">
        <f>IF(ISNUMBER(SEARCH("automatic", Churn_Data[[#This Row],[PaymentMethod]])), "Automatic", "Manual")</f>
        <v>Automatic</v>
      </c>
      <c r="X3227">
        <v>94.15</v>
      </c>
      <c r="Y3227" t="str">
        <f>IF(Churn_Data[[#This Row],[tenure]]&lt;=12,"0-1 Year",IF(Churn_Data[[#This Row],[tenure]]&lt;=24,"1-2 Years",IF(Churn_Data[[#This Row],[tenure]]&lt;=36,"2-3 Years",IF(Churn_Data[[#This Row],[tenure]]&lt;=48,"3-4 Years",IF(Churn_Data[[#This Row],[tenure]]&lt;=60,"4-5 Years","5+ Years")))))</f>
        <v>5+ Years</v>
      </c>
      <c r="Z3227">
        <v>61</v>
      </c>
      <c r="AA3227">
        <v>5731.85</v>
      </c>
      <c r="AB3227">
        <f>IF(Churn_Data[[#This Row],[Churn]]="No",Churn_Data[[#This Row],[MonthlyCharges]],NA())</f>
        <v>94.15</v>
      </c>
      <c r="AC3227">
        <f>IF(Churn_Data[[#This Row],[Churn]]="No",Churn_Data[[#This Row],[tenure]],NA())</f>
        <v>61</v>
      </c>
      <c r="AD3227" t="e">
        <f>IF(Churn_Data[[#This Row],[Churn]]="Yes",Churn_Data[[#This Row],[MonthlyCharges]],NA())</f>
        <v>#N/A</v>
      </c>
      <c r="AE3227" t="e">
        <f>IF(Churn_Data[[#This Row],[Churn]]="Yes",Churn_Data[[#This Row],[tenure]],NA())</f>
        <v>#N/A</v>
      </c>
      <c r="AF3227">
        <v>5743.15</v>
      </c>
    </row>
    <row r="3228" spans="1:32" x14ac:dyDescent="0.3">
      <c r="A3228" t="s">
        <v>3261</v>
      </c>
      <c r="B3228" t="s">
        <v>30</v>
      </c>
      <c r="C3228" t="str">
        <f>IF(Churn_Data[[#This Row],[SeniorCitizen]]=1,"Yes","No")</f>
        <v>No</v>
      </c>
      <c r="D3228">
        <v>0</v>
      </c>
      <c r="E3228" t="s">
        <v>24</v>
      </c>
      <c r="F3228" t="s">
        <v>25</v>
      </c>
      <c r="G3228" t="s">
        <v>24</v>
      </c>
      <c r="H3228" t="s">
        <v>25</v>
      </c>
      <c r="I3228" t="s">
        <v>26</v>
      </c>
      <c r="J3228" t="str">
        <f>IF(Churn_Data[[#This Row],[InternetService]]&lt;&gt;"No","Yes","No")</f>
        <v>Yes</v>
      </c>
      <c r="K3228" t="s">
        <v>25</v>
      </c>
      <c r="L3228" t="s">
        <v>24</v>
      </c>
      <c r="M3228" t="s">
        <v>24</v>
      </c>
      <c r="N3228" t="s">
        <v>24</v>
      </c>
      <c r="O3228" t="s">
        <v>24</v>
      </c>
      <c r="P3228" t="s">
        <v>25</v>
      </c>
      <c r="Q3228" t="s">
        <v>24</v>
      </c>
      <c r="R3228">
        <f>IF(Churn_Data[[#This Row],[Churn]]="Yes",1,0)</f>
        <v>1</v>
      </c>
      <c r="S3228" t="s">
        <v>24</v>
      </c>
      <c r="T3228">
        <f>(Churn_Data[[#This Row],[OnlineSecurity]]="Yes")+(Churn_Data[[#This Row],[OnlineBackup]]="Yes")+(Churn_Data[[#This Row],[DeviceProtection]]="Yes")+(Churn_Data[[#This Row],[TechSupport]]="Yes")+(Churn_Data[[#This Row],[StreamingTV]]="Yes")+(Churn_Data[[#This Row],[StreamingMovies]]="Yes")</f>
        <v>4</v>
      </c>
      <c r="U3228" t="s">
        <v>27</v>
      </c>
      <c r="V3228" t="s">
        <v>28</v>
      </c>
      <c r="W3228" t="str">
        <f>IF(ISNUMBER(SEARCH("automatic", Churn_Data[[#This Row],[PaymentMethod]])), "Automatic", "Manual")</f>
        <v>Manual</v>
      </c>
      <c r="X3228">
        <v>94.85</v>
      </c>
      <c r="Y3228" t="str">
        <f>IF(Churn_Data[[#This Row],[tenure]]&lt;=12,"0-1 Year",IF(Churn_Data[[#This Row],[tenure]]&lt;=24,"1-2 Years",IF(Churn_Data[[#This Row],[tenure]]&lt;=36,"2-3 Years",IF(Churn_Data[[#This Row],[tenure]]&lt;=48,"3-4 Years",IF(Churn_Data[[#This Row],[tenure]]&lt;=60,"4-5 Years","5+ Years")))))</f>
        <v>0-1 Year</v>
      </c>
      <c r="Z3228">
        <v>9</v>
      </c>
      <c r="AA3228">
        <v>890.6</v>
      </c>
      <c r="AB3228" t="e">
        <f>IF(Churn_Data[[#This Row],[Churn]]="No",Churn_Data[[#This Row],[MonthlyCharges]],NA())</f>
        <v>#N/A</v>
      </c>
      <c r="AC3228" t="e">
        <f>IF(Churn_Data[[#This Row],[Churn]]="No",Churn_Data[[#This Row],[tenure]],NA())</f>
        <v>#N/A</v>
      </c>
      <c r="AD3228">
        <f>IF(Churn_Data[[#This Row],[Churn]]="Yes",Churn_Data[[#This Row],[MonthlyCharges]],NA())</f>
        <v>94.85</v>
      </c>
      <c r="AE3228">
        <f>IF(Churn_Data[[#This Row],[Churn]]="Yes",Churn_Data[[#This Row],[tenure]],NA())</f>
        <v>9</v>
      </c>
      <c r="AF3228">
        <v>853.65</v>
      </c>
    </row>
    <row r="3229" spans="1:32" x14ac:dyDescent="0.3">
      <c r="A3229" t="s">
        <v>3262</v>
      </c>
      <c r="B3229" t="s">
        <v>30</v>
      </c>
      <c r="C3229" t="str">
        <f>IF(Churn_Data[[#This Row],[SeniorCitizen]]=1,"Yes","No")</f>
        <v>No</v>
      </c>
      <c r="D3229">
        <v>0</v>
      </c>
      <c r="E3229" t="s">
        <v>24</v>
      </c>
      <c r="F3229" t="s">
        <v>24</v>
      </c>
      <c r="G3229" t="s">
        <v>24</v>
      </c>
      <c r="H3229" t="s">
        <v>25</v>
      </c>
      <c r="I3229" t="s">
        <v>120</v>
      </c>
      <c r="J3229" t="str">
        <f>IF(Churn_Data[[#This Row],[InternetService]]&lt;&gt;"No","Yes","No")</f>
        <v>Yes</v>
      </c>
      <c r="K3229" t="s">
        <v>25</v>
      </c>
      <c r="L3229" t="s">
        <v>24</v>
      </c>
      <c r="M3229" t="s">
        <v>25</v>
      </c>
      <c r="N3229" t="s">
        <v>24</v>
      </c>
      <c r="O3229" t="s">
        <v>25</v>
      </c>
      <c r="P3229" t="s">
        <v>25</v>
      </c>
      <c r="Q3229" t="s">
        <v>25</v>
      </c>
      <c r="R3229">
        <f>IF(Churn_Data[[#This Row],[Churn]]="Yes",1,0)</f>
        <v>0</v>
      </c>
      <c r="S3229" t="s">
        <v>25</v>
      </c>
      <c r="T3229">
        <f>(Churn_Data[[#This Row],[OnlineSecurity]]="Yes")+(Churn_Data[[#This Row],[OnlineBackup]]="Yes")+(Churn_Data[[#This Row],[DeviceProtection]]="Yes")+(Churn_Data[[#This Row],[TechSupport]]="Yes")+(Churn_Data[[#This Row],[StreamingTV]]="Yes")+(Churn_Data[[#This Row],[StreamingMovies]]="Yes")</f>
        <v>2</v>
      </c>
      <c r="U3229" t="s">
        <v>27</v>
      </c>
      <c r="V3229" t="s">
        <v>28</v>
      </c>
      <c r="W3229" t="str">
        <f>IF(ISNUMBER(SEARCH("automatic", Churn_Data[[#This Row],[PaymentMethod]])), "Automatic", "Manual")</f>
        <v>Manual</v>
      </c>
      <c r="X3229">
        <v>54.8</v>
      </c>
      <c r="Y3229" t="str">
        <f>IF(Churn_Data[[#This Row],[tenure]]&lt;=12,"0-1 Year",IF(Churn_Data[[#This Row],[tenure]]&lt;=24,"1-2 Years",IF(Churn_Data[[#This Row],[tenure]]&lt;=36,"2-3 Years",IF(Churn_Data[[#This Row],[tenure]]&lt;=48,"3-4 Years",IF(Churn_Data[[#This Row],[tenure]]&lt;=60,"4-5 Years","5+ Years")))))</f>
        <v>0-1 Year</v>
      </c>
      <c r="Z3229">
        <v>9</v>
      </c>
      <c r="AA3229">
        <v>452.8</v>
      </c>
      <c r="AB3229">
        <f>IF(Churn_Data[[#This Row],[Churn]]="No",Churn_Data[[#This Row],[MonthlyCharges]],NA())</f>
        <v>54.8</v>
      </c>
      <c r="AC3229">
        <f>IF(Churn_Data[[#This Row],[Churn]]="No",Churn_Data[[#This Row],[tenure]],NA())</f>
        <v>9</v>
      </c>
      <c r="AD3229" t="e">
        <f>IF(Churn_Data[[#This Row],[Churn]]="Yes",Churn_Data[[#This Row],[MonthlyCharges]],NA())</f>
        <v>#N/A</v>
      </c>
      <c r="AE3229" t="e">
        <f>IF(Churn_Data[[#This Row],[Churn]]="Yes",Churn_Data[[#This Row],[tenure]],NA())</f>
        <v>#N/A</v>
      </c>
      <c r="AF3229">
        <v>493.2</v>
      </c>
    </row>
    <row r="3230" spans="1:32" x14ac:dyDescent="0.3">
      <c r="A3230" t="s">
        <v>3263</v>
      </c>
      <c r="B3230" t="s">
        <v>23</v>
      </c>
      <c r="C3230" t="str">
        <f>IF(Churn_Data[[#This Row],[SeniorCitizen]]=1,"Yes","No")</f>
        <v>No</v>
      </c>
      <c r="D3230">
        <v>0</v>
      </c>
      <c r="E3230" t="s">
        <v>24</v>
      </c>
      <c r="F3230" t="s">
        <v>24</v>
      </c>
      <c r="G3230" t="s">
        <v>24</v>
      </c>
      <c r="H3230" t="s">
        <v>25</v>
      </c>
      <c r="I3230" t="s">
        <v>120</v>
      </c>
      <c r="J3230" t="str">
        <f>IF(Churn_Data[[#This Row],[InternetService]]&lt;&gt;"No","Yes","No")</f>
        <v>Yes</v>
      </c>
      <c r="K3230" t="s">
        <v>25</v>
      </c>
      <c r="L3230" t="s">
        <v>24</v>
      </c>
      <c r="M3230" t="s">
        <v>24</v>
      </c>
      <c r="N3230" t="s">
        <v>24</v>
      </c>
      <c r="O3230" t="s">
        <v>24</v>
      </c>
      <c r="P3230" t="s">
        <v>24</v>
      </c>
      <c r="Q3230" t="s">
        <v>25</v>
      </c>
      <c r="R3230">
        <f>IF(Churn_Data[[#This Row],[Churn]]="Yes",1,0)</f>
        <v>0</v>
      </c>
      <c r="S3230" t="s">
        <v>25</v>
      </c>
      <c r="T3230">
        <f>(Churn_Data[[#This Row],[OnlineSecurity]]="Yes")+(Churn_Data[[#This Row],[OnlineBackup]]="Yes")+(Churn_Data[[#This Row],[DeviceProtection]]="Yes")+(Churn_Data[[#This Row],[TechSupport]]="Yes")+(Churn_Data[[#This Row],[StreamingTV]]="Yes")+(Churn_Data[[#This Row],[StreamingMovies]]="Yes")</f>
        <v>5</v>
      </c>
      <c r="U3230" t="s">
        <v>27</v>
      </c>
      <c r="V3230" t="s">
        <v>46</v>
      </c>
      <c r="W3230" t="str">
        <f>IF(ISNUMBER(SEARCH("automatic", Churn_Data[[#This Row],[PaymentMethod]])), "Automatic", "Manual")</f>
        <v>Automatic</v>
      </c>
      <c r="X3230">
        <v>76.5</v>
      </c>
      <c r="Y3230" t="str">
        <f>IF(Churn_Data[[#This Row],[tenure]]&lt;=12,"0-1 Year",IF(Churn_Data[[#This Row],[tenure]]&lt;=24,"1-2 Years",IF(Churn_Data[[#This Row],[tenure]]&lt;=36,"2-3 Years",IF(Churn_Data[[#This Row],[tenure]]&lt;=48,"3-4 Years",IF(Churn_Data[[#This Row],[tenure]]&lt;=60,"4-5 Years","5+ Years")))))</f>
        <v>1-2 Years</v>
      </c>
      <c r="Z3230">
        <v>15</v>
      </c>
      <c r="AA3230">
        <v>1155.5999999999999</v>
      </c>
      <c r="AB3230">
        <f>IF(Churn_Data[[#This Row],[Churn]]="No",Churn_Data[[#This Row],[MonthlyCharges]],NA())</f>
        <v>76.5</v>
      </c>
      <c r="AC3230">
        <f>IF(Churn_Data[[#This Row],[Churn]]="No",Churn_Data[[#This Row],[tenure]],NA())</f>
        <v>15</v>
      </c>
      <c r="AD3230" t="e">
        <f>IF(Churn_Data[[#This Row],[Churn]]="Yes",Churn_Data[[#This Row],[MonthlyCharges]],NA())</f>
        <v>#N/A</v>
      </c>
      <c r="AE3230" t="e">
        <f>IF(Churn_Data[[#This Row],[Churn]]="Yes",Churn_Data[[#This Row],[tenure]],NA())</f>
        <v>#N/A</v>
      </c>
      <c r="AF3230">
        <v>1147.5</v>
      </c>
    </row>
    <row r="3231" spans="1:32" x14ac:dyDescent="0.3">
      <c r="A3231" t="s">
        <v>3264</v>
      </c>
      <c r="B3231" t="s">
        <v>30</v>
      </c>
      <c r="C3231" t="str">
        <f>IF(Churn_Data[[#This Row],[SeniorCitizen]]=1,"Yes","No")</f>
        <v>No</v>
      </c>
      <c r="D3231">
        <v>0</v>
      </c>
      <c r="E3231" t="s">
        <v>25</v>
      </c>
      <c r="F3231" t="s">
        <v>25</v>
      </c>
      <c r="G3231" t="s">
        <v>24</v>
      </c>
      <c r="H3231" t="s">
        <v>25</v>
      </c>
      <c r="I3231" t="s">
        <v>120</v>
      </c>
      <c r="J3231" t="str">
        <f>IF(Churn_Data[[#This Row],[InternetService]]&lt;&gt;"No","Yes","No")</f>
        <v>Yes</v>
      </c>
      <c r="K3231" t="s">
        <v>25</v>
      </c>
      <c r="L3231" t="s">
        <v>24</v>
      </c>
      <c r="M3231" t="s">
        <v>25</v>
      </c>
      <c r="N3231" t="s">
        <v>24</v>
      </c>
      <c r="O3231" t="s">
        <v>25</v>
      </c>
      <c r="P3231" t="s">
        <v>24</v>
      </c>
      <c r="Q3231" t="s">
        <v>25</v>
      </c>
      <c r="R3231">
        <f>IF(Churn_Data[[#This Row],[Churn]]="Yes",1,0)</f>
        <v>0</v>
      </c>
      <c r="S3231" t="s">
        <v>24</v>
      </c>
      <c r="T3231">
        <f>(Churn_Data[[#This Row],[OnlineSecurity]]="Yes")+(Churn_Data[[#This Row],[OnlineBackup]]="Yes")+(Churn_Data[[#This Row],[DeviceProtection]]="Yes")+(Churn_Data[[#This Row],[TechSupport]]="Yes")+(Churn_Data[[#This Row],[StreamingTV]]="Yes")+(Churn_Data[[#This Row],[StreamingMovies]]="Yes")</f>
        <v>3</v>
      </c>
      <c r="U3231" t="s">
        <v>27</v>
      </c>
      <c r="V3231" t="s">
        <v>46</v>
      </c>
      <c r="W3231" t="str">
        <f>IF(ISNUMBER(SEARCH("automatic", Churn_Data[[#This Row],[PaymentMethod]])), "Automatic", "Manual")</f>
        <v>Automatic</v>
      </c>
      <c r="X3231">
        <v>65.599999999999994</v>
      </c>
      <c r="Y3231" t="str">
        <f>IF(Churn_Data[[#This Row],[tenure]]&lt;=12,"0-1 Year",IF(Churn_Data[[#This Row],[tenure]]&lt;=24,"1-2 Years",IF(Churn_Data[[#This Row],[tenure]]&lt;=36,"2-3 Years",IF(Churn_Data[[#This Row],[tenure]]&lt;=48,"3-4 Years",IF(Churn_Data[[#This Row],[tenure]]&lt;=60,"4-5 Years","5+ Years")))))</f>
        <v>0-1 Year</v>
      </c>
      <c r="Z3231">
        <v>5</v>
      </c>
      <c r="AA3231">
        <v>339.9</v>
      </c>
      <c r="AB3231">
        <f>IF(Churn_Data[[#This Row],[Churn]]="No",Churn_Data[[#This Row],[MonthlyCharges]],NA())</f>
        <v>65.599999999999994</v>
      </c>
      <c r="AC3231">
        <f>IF(Churn_Data[[#This Row],[Churn]]="No",Churn_Data[[#This Row],[tenure]],NA())</f>
        <v>5</v>
      </c>
      <c r="AD3231" t="e">
        <f>IF(Churn_Data[[#This Row],[Churn]]="Yes",Churn_Data[[#This Row],[MonthlyCharges]],NA())</f>
        <v>#N/A</v>
      </c>
      <c r="AE3231" t="e">
        <f>IF(Churn_Data[[#This Row],[Churn]]="Yes",Churn_Data[[#This Row],[tenure]],NA())</f>
        <v>#N/A</v>
      </c>
      <c r="AF3231">
        <v>328</v>
      </c>
    </row>
    <row r="3232" spans="1:32" x14ac:dyDescent="0.3">
      <c r="A3232" t="s">
        <v>3265</v>
      </c>
      <c r="B3232" t="s">
        <v>30</v>
      </c>
      <c r="C3232" t="str">
        <f>IF(Churn_Data[[#This Row],[SeniorCitizen]]=1,"Yes","No")</f>
        <v>No</v>
      </c>
      <c r="D3232">
        <v>0</v>
      </c>
      <c r="E3232" t="s">
        <v>24</v>
      </c>
      <c r="F3232" t="s">
        <v>24</v>
      </c>
      <c r="G3232" t="s">
        <v>24</v>
      </c>
      <c r="H3232" t="s">
        <v>25</v>
      </c>
      <c r="I3232" t="s">
        <v>26</v>
      </c>
      <c r="J3232" t="str">
        <f>IF(Churn_Data[[#This Row],[InternetService]]&lt;&gt;"No","Yes","No")</f>
        <v>Yes</v>
      </c>
      <c r="K3232" t="s">
        <v>25</v>
      </c>
      <c r="L3232" t="s">
        <v>24</v>
      </c>
      <c r="M3232" t="s">
        <v>25</v>
      </c>
      <c r="N3232" t="s">
        <v>24</v>
      </c>
      <c r="O3232" t="s">
        <v>24</v>
      </c>
      <c r="P3232" t="s">
        <v>25</v>
      </c>
      <c r="Q3232" t="s">
        <v>24</v>
      </c>
      <c r="R3232">
        <f>IF(Churn_Data[[#This Row],[Churn]]="Yes",1,0)</f>
        <v>1</v>
      </c>
      <c r="S3232" t="s">
        <v>24</v>
      </c>
      <c r="T3232">
        <f>(Churn_Data[[#This Row],[OnlineSecurity]]="Yes")+(Churn_Data[[#This Row],[OnlineBackup]]="Yes")+(Churn_Data[[#This Row],[DeviceProtection]]="Yes")+(Churn_Data[[#This Row],[TechSupport]]="Yes")+(Churn_Data[[#This Row],[StreamingTV]]="Yes")+(Churn_Data[[#This Row],[StreamingMovies]]="Yes")</f>
        <v>3</v>
      </c>
      <c r="U3232" t="s">
        <v>27</v>
      </c>
      <c r="V3232" t="s">
        <v>32</v>
      </c>
      <c r="W3232" t="str">
        <f>IF(ISNUMBER(SEARCH("automatic", Churn_Data[[#This Row],[PaymentMethod]])), "Automatic", "Manual")</f>
        <v>Manual</v>
      </c>
      <c r="X3232">
        <v>89.75</v>
      </c>
      <c r="Y3232" t="str">
        <f>IF(Churn_Data[[#This Row],[tenure]]&lt;=12,"0-1 Year",IF(Churn_Data[[#This Row],[tenure]]&lt;=24,"1-2 Years",IF(Churn_Data[[#This Row],[tenure]]&lt;=36,"2-3 Years",IF(Churn_Data[[#This Row],[tenure]]&lt;=48,"3-4 Years",IF(Churn_Data[[#This Row],[tenure]]&lt;=60,"4-5 Years","5+ Years")))))</f>
        <v>0-1 Year</v>
      </c>
      <c r="Z3232">
        <v>7</v>
      </c>
      <c r="AA3232">
        <v>608.79999999999995</v>
      </c>
      <c r="AB3232" t="e">
        <f>IF(Churn_Data[[#This Row],[Churn]]="No",Churn_Data[[#This Row],[MonthlyCharges]],NA())</f>
        <v>#N/A</v>
      </c>
      <c r="AC3232" t="e">
        <f>IF(Churn_Data[[#This Row],[Churn]]="No",Churn_Data[[#This Row],[tenure]],NA())</f>
        <v>#N/A</v>
      </c>
      <c r="AD3232">
        <f>IF(Churn_Data[[#This Row],[Churn]]="Yes",Churn_Data[[#This Row],[MonthlyCharges]],NA())</f>
        <v>89.75</v>
      </c>
      <c r="AE3232">
        <f>IF(Churn_Data[[#This Row],[Churn]]="Yes",Churn_Data[[#This Row],[tenure]],NA())</f>
        <v>7</v>
      </c>
      <c r="AF3232">
        <v>628.25</v>
      </c>
    </row>
    <row r="3233" spans="1:32" x14ac:dyDescent="0.3">
      <c r="A3233" t="s">
        <v>3266</v>
      </c>
      <c r="B3233" t="s">
        <v>30</v>
      </c>
      <c r="C3233" t="str">
        <f>IF(Churn_Data[[#This Row],[SeniorCitizen]]=1,"Yes","No")</f>
        <v>No</v>
      </c>
      <c r="D3233">
        <v>0</v>
      </c>
      <c r="E3233" t="s">
        <v>25</v>
      </c>
      <c r="F3233" t="s">
        <v>25</v>
      </c>
      <c r="G3233" t="s">
        <v>24</v>
      </c>
      <c r="H3233" t="s">
        <v>25</v>
      </c>
      <c r="I3233" t="s">
        <v>120</v>
      </c>
      <c r="J3233" t="str">
        <f>IF(Churn_Data[[#This Row],[InternetService]]&lt;&gt;"No","Yes","No")</f>
        <v>Yes</v>
      </c>
      <c r="K3233" t="s">
        <v>25</v>
      </c>
      <c r="L3233" t="s">
        <v>24</v>
      </c>
      <c r="M3233" t="s">
        <v>25</v>
      </c>
      <c r="N3233" t="s">
        <v>24</v>
      </c>
      <c r="O3233" t="s">
        <v>24</v>
      </c>
      <c r="P3233" t="s">
        <v>25</v>
      </c>
      <c r="Q3233" t="s">
        <v>25</v>
      </c>
      <c r="R3233">
        <f>IF(Churn_Data[[#This Row],[Churn]]="Yes",1,0)</f>
        <v>0</v>
      </c>
      <c r="S3233" t="s">
        <v>24</v>
      </c>
      <c r="T3233">
        <f>(Churn_Data[[#This Row],[OnlineSecurity]]="Yes")+(Churn_Data[[#This Row],[OnlineBackup]]="Yes")+(Churn_Data[[#This Row],[DeviceProtection]]="Yes")+(Churn_Data[[#This Row],[TechSupport]]="Yes")+(Churn_Data[[#This Row],[StreamingTV]]="Yes")+(Churn_Data[[#This Row],[StreamingMovies]]="Yes")</f>
        <v>3</v>
      </c>
      <c r="U3233" t="s">
        <v>27</v>
      </c>
      <c r="V3233" t="s">
        <v>32</v>
      </c>
      <c r="W3233" t="str">
        <f>IF(ISNUMBER(SEARCH("automatic", Churn_Data[[#This Row],[PaymentMethod]])), "Automatic", "Manual")</f>
        <v>Manual</v>
      </c>
      <c r="X3233">
        <v>66.650000000000006</v>
      </c>
      <c r="Y3233" t="str">
        <f>IF(Churn_Data[[#This Row],[tenure]]&lt;=12,"0-1 Year",IF(Churn_Data[[#This Row],[tenure]]&lt;=24,"1-2 Years",IF(Churn_Data[[#This Row],[tenure]]&lt;=36,"2-3 Years",IF(Churn_Data[[#This Row],[tenure]]&lt;=48,"3-4 Years",IF(Churn_Data[[#This Row],[tenure]]&lt;=60,"4-5 Years","5+ Years")))))</f>
        <v>0-1 Year</v>
      </c>
      <c r="Z3233">
        <v>8</v>
      </c>
      <c r="AA3233">
        <v>520.95000000000005</v>
      </c>
      <c r="AB3233">
        <f>IF(Churn_Data[[#This Row],[Churn]]="No",Churn_Data[[#This Row],[MonthlyCharges]],NA())</f>
        <v>66.650000000000006</v>
      </c>
      <c r="AC3233">
        <f>IF(Churn_Data[[#This Row],[Churn]]="No",Churn_Data[[#This Row],[tenure]],NA())</f>
        <v>8</v>
      </c>
      <c r="AD3233" t="e">
        <f>IF(Churn_Data[[#This Row],[Churn]]="Yes",Churn_Data[[#This Row],[MonthlyCharges]],NA())</f>
        <v>#N/A</v>
      </c>
      <c r="AE3233" t="e">
        <f>IF(Churn_Data[[#This Row],[Churn]]="Yes",Churn_Data[[#This Row],[tenure]],NA())</f>
        <v>#N/A</v>
      </c>
      <c r="AF3233">
        <v>533.20000000000005</v>
      </c>
    </row>
    <row r="3234" spans="1:32" x14ac:dyDescent="0.3">
      <c r="A3234" t="s">
        <v>3267</v>
      </c>
      <c r="B3234" t="s">
        <v>30</v>
      </c>
      <c r="C3234" t="str">
        <f>IF(Churn_Data[[#This Row],[SeniorCitizen]]=1,"Yes","No")</f>
        <v>No</v>
      </c>
      <c r="D3234">
        <v>0</v>
      </c>
      <c r="E3234" t="s">
        <v>24</v>
      </c>
      <c r="F3234" t="s">
        <v>24</v>
      </c>
      <c r="G3234" t="s">
        <v>24</v>
      </c>
      <c r="H3234" t="s">
        <v>25</v>
      </c>
      <c r="I3234" t="s">
        <v>26</v>
      </c>
      <c r="J3234" t="str">
        <f>IF(Churn_Data[[#This Row],[InternetService]]&lt;&gt;"No","Yes","No")</f>
        <v>Yes</v>
      </c>
      <c r="K3234" t="s">
        <v>25</v>
      </c>
      <c r="L3234" t="s">
        <v>24</v>
      </c>
      <c r="M3234" t="s">
        <v>25</v>
      </c>
      <c r="N3234" t="s">
        <v>24</v>
      </c>
      <c r="O3234" t="s">
        <v>25</v>
      </c>
      <c r="P3234" t="s">
        <v>25</v>
      </c>
      <c r="Q3234" t="s">
        <v>25</v>
      </c>
      <c r="R3234">
        <f>IF(Churn_Data[[#This Row],[Churn]]="Yes",1,0)</f>
        <v>0</v>
      </c>
      <c r="S3234" t="s">
        <v>25</v>
      </c>
      <c r="T3234">
        <f>(Churn_Data[[#This Row],[OnlineSecurity]]="Yes")+(Churn_Data[[#This Row],[OnlineBackup]]="Yes")+(Churn_Data[[#This Row],[DeviceProtection]]="Yes")+(Churn_Data[[#This Row],[TechSupport]]="Yes")+(Churn_Data[[#This Row],[StreamingTV]]="Yes")+(Churn_Data[[#This Row],[StreamingMovies]]="Yes")</f>
        <v>2</v>
      </c>
      <c r="U3234" t="s">
        <v>27</v>
      </c>
      <c r="V3234" t="s">
        <v>32</v>
      </c>
      <c r="W3234" t="str">
        <f>IF(ISNUMBER(SEARCH("automatic", Churn_Data[[#This Row],[PaymentMethod]])), "Automatic", "Manual")</f>
        <v>Manual</v>
      </c>
      <c r="X3234">
        <v>79.400000000000006</v>
      </c>
      <c r="Y3234" t="str">
        <f>IF(Churn_Data[[#This Row],[tenure]]&lt;=12,"0-1 Year",IF(Churn_Data[[#This Row],[tenure]]&lt;=24,"1-2 Years",IF(Churn_Data[[#This Row],[tenure]]&lt;=36,"2-3 Years",IF(Churn_Data[[#This Row],[tenure]]&lt;=48,"3-4 Years",IF(Churn_Data[[#This Row],[tenure]]&lt;=60,"4-5 Years","5+ Years")))))</f>
        <v>4-5 Years</v>
      </c>
      <c r="Z3234">
        <v>55</v>
      </c>
      <c r="AA3234">
        <v>4238.45</v>
      </c>
      <c r="AB3234">
        <f>IF(Churn_Data[[#This Row],[Churn]]="No",Churn_Data[[#This Row],[MonthlyCharges]],NA())</f>
        <v>79.400000000000006</v>
      </c>
      <c r="AC3234">
        <f>IF(Churn_Data[[#This Row],[Churn]]="No",Churn_Data[[#This Row],[tenure]],NA())</f>
        <v>55</v>
      </c>
      <c r="AD3234" t="e">
        <f>IF(Churn_Data[[#This Row],[Churn]]="Yes",Churn_Data[[#This Row],[MonthlyCharges]],NA())</f>
        <v>#N/A</v>
      </c>
      <c r="AE3234" t="e">
        <f>IF(Churn_Data[[#This Row],[Churn]]="Yes",Churn_Data[[#This Row],[tenure]],NA())</f>
        <v>#N/A</v>
      </c>
      <c r="AF3234">
        <v>4367</v>
      </c>
    </row>
    <row r="3235" spans="1:32" x14ac:dyDescent="0.3">
      <c r="A3235" t="s">
        <v>3268</v>
      </c>
      <c r="B3235" t="s">
        <v>23</v>
      </c>
      <c r="C3235" t="str">
        <f>IF(Churn_Data[[#This Row],[SeniorCitizen]]=1,"Yes","No")</f>
        <v>No</v>
      </c>
      <c r="D3235">
        <v>0</v>
      </c>
      <c r="E3235" t="s">
        <v>24</v>
      </c>
      <c r="F3235" t="s">
        <v>25</v>
      </c>
      <c r="G3235" t="s">
        <v>24</v>
      </c>
      <c r="H3235" t="s">
        <v>25</v>
      </c>
      <c r="I3235" t="s">
        <v>120</v>
      </c>
      <c r="J3235" t="str">
        <f>IF(Churn_Data[[#This Row],[InternetService]]&lt;&gt;"No","Yes","No")</f>
        <v>Yes</v>
      </c>
      <c r="K3235" t="s">
        <v>25</v>
      </c>
      <c r="L3235" t="s">
        <v>24</v>
      </c>
      <c r="M3235" t="s">
        <v>25</v>
      </c>
      <c r="N3235" t="s">
        <v>24</v>
      </c>
      <c r="O3235" t="s">
        <v>25</v>
      </c>
      <c r="P3235" t="s">
        <v>25</v>
      </c>
      <c r="Q3235" t="s">
        <v>25</v>
      </c>
      <c r="R3235">
        <f>IF(Churn_Data[[#This Row],[Churn]]="Yes",1,0)</f>
        <v>0</v>
      </c>
      <c r="S3235" t="s">
        <v>25</v>
      </c>
      <c r="T3235">
        <f>(Churn_Data[[#This Row],[OnlineSecurity]]="Yes")+(Churn_Data[[#This Row],[OnlineBackup]]="Yes")+(Churn_Data[[#This Row],[DeviceProtection]]="Yes")+(Churn_Data[[#This Row],[TechSupport]]="Yes")+(Churn_Data[[#This Row],[StreamingTV]]="Yes")+(Churn_Data[[#This Row],[StreamingMovies]]="Yes")</f>
        <v>2</v>
      </c>
      <c r="U3235" t="s">
        <v>27</v>
      </c>
      <c r="V3235" t="s">
        <v>32</v>
      </c>
      <c r="W3235" t="str">
        <f>IF(ISNUMBER(SEARCH("automatic", Churn_Data[[#This Row],[PaymentMethod]])), "Automatic", "Manual")</f>
        <v>Manual</v>
      </c>
      <c r="X3235">
        <v>56.85</v>
      </c>
      <c r="Y3235" t="str">
        <f>IF(Churn_Data[[#This Row],[tenure]]&lt;=12,"0-1 Year",IF(Churn_Data[[#This Row],[tenure]]&lt;=24,"1-2 Years",IF(Churn_Data[[#This Row],[tenure]]&lt;=36,"2-3 Years",IF(Churn_Data[[#This Row],[tenure]]&lt;=48,"3-4 Years",IF(Churn_Data[[#This Row],[tenure]]&lt;=60,"4-5 Years","5+ Years")))))</f>
        <v>2-3 Years</v>
      </c>
      <c r="Z3235">
        <v>35</v>
      </c>
      <c r="AA3235">
        <v>1861.1</v>
      </c>
      <c r="AB3235">
        <f>IF(Churn_Data[[#This Row],[Churn]]="No",Churn_Data[[#This Row],[MonthlyCharges]],NA())</f>
        <v>56.85</v>
      </c>
      <c r="AC3235">
        <f>IF(Churn_Data[[#This Row],[Churn]]="No",Churn_Data[[#This Row],[tenure]],NA())</f>
        <v>35</v>
      </c>
      <c r="AD3235" t="e">
        <f>IF(Churn_Data[[#This Row],[Churn]]="Yes",Churn_Data[[#This Row],[MonthlyCharges]],NA())</f>
        <v>#N/A</v>
      </c>
      <c r="AE3235" t="e">
        <f>IF(Churn_Data[[#This Row],[Churn]]="Yes",Churn_Data[[#This Row],[tenure]],NA())</f>
        <v>#N/A</v>
      </c>
      <c r="AF3235">
        <v>1989.75</v>
      </c>
    </row>
    <row r="3236" spans="1:32" x14ac:dyDescent="0.3">
      <c r="A3236" t="s">
        <v>3269</v>
      </c>
      <c r="B3236" t="s">
        <v>30</v>
      </c>
      <c r="C3236" t="str">
        <f>IF(Churn_Data[[#This Row],[SeniorCitizen]]=1,"Yes","No")</f>
        <v>No</v>
      </c>
      <c r="D3236">
        <v>0</v>
      </c>
      <c r="E3236" t="s">
        <v>25</v>
      </c>
      <c r="F3236" t="s">
        <v>25</v>
      </c>
      <c r="G3236" t="s">
        <v>24</v>
      </c>
      <c r="H3236" t="s">
        <v>25</v>
      </c>
      <c r="I3236" t="s">
        <v>26</v>
      </c>
      <c r="J3236" t="str">
        <f>IF(Churn_Data[[#This Row],[InternetService]]&lt;&gt;"No","Yes","No")</f>
        <v>Yes</v>
      </c>
      <c r="K3236" t="s">
        <v>25</v>
      </c>
      <c r="L3236" t="s">
        <v>24</v>
      </c>
      <c r="M3236" t="s">
        <v>25</v>
      </c>
      <c r="N3236" t="s">
        <v>24</v>
      </c>
      <c r="O3236" t="s">
        <v>24</v>
      </c>
      <c r="P3236" t="s">
        <v>24</v>
      </c>
      <c r="Q3236" t="s">
        <v>24</v>
      </c>
      <c r="R3236">
        <f>IF(Churn_Data[[#This Row],[Churn]]="Yes",1,0)</f>
        <v>1</v>
      </c>
      <c r="S3236" t="s">
        <v>25</v>
      </c>
      <c r="T3236">
        <f>(Churn_Data[[#This Row],[OnlineSecurity]]="Yes")+(Churn_Data[[#This Row],[OnlineBackup]]="Yes")+(Churn_Data[[#This Row],[DeviceProtection]]="Yes")+(Churn_Data[[#This Row],[TechSupport]]="Yes")+(Churn_Data[[#This Row],[StreamingTV]]="Yes")+(Churn_Data[[#This Row],[StreamingMovies]]="Yes")</f>
        <v>4</v>
      </c>
      <c r="U3236" t="s">
        <v>27</v>
      </c>
      <c r="V3236" t="s">
        <v>32</v>
      </c>
      <c r="W3236" t="str">
        <f>IF(ISNUMBER(SEARCH("automatic", Churn_Data[[#This Row],[PaymentMethod]])), "Automatic", "Manual")</f>
        <v>Manual</v>
      </c>
      <c r="X3236">
        <v>100.55</v>
      </c>
      <c r="Y3236" t="str">
        <f>IF(Churn_Data[[#This Row],[tenure]]&lt;=12,"0-1 Year",IF(Churn_Data[[#This Row],[tenure]]&lt;=24,"1-2 Years",IF(Churn_Data[[#This Row],[tenure]]&lt;=36,"2-3 Years",IF(Churn_Data[[#This Row],[tenure]]&lt;=48,"3-4 Years",IF(Churn_Data[[#This Row],[tenure]]&lt;=60,"4-5 Years","5+ Years")))))</f>
        <v>3-4 Years</v>
      </c>
      <c r="Z3236">
        <v>44</v>
      </c>
      <c r="AA3236">
        <v>4398.1499999999996</v>
      </c>
      <c r="AB3236" t="e">
        <f>IF(Churn_Data[[#This Row],[Churn]]="No",Churn_Data[[#This Row],[MonthlyCharges]],NA())</f>
        <v>#N/A</v>
      </c>
      <c r="AC3236" t="e">
        <f>IF(Churn_Data[[#This Row],[Churn]]="No",Churn_Data[[#This Row],[tenure]],NA())</f>
        <v>#N/A</v>
      </c>
      <c r="AD3236">
        <f>IF(Churn_Data[[#This Row],[Churn]]="Yes",Churn_Data[[#This Row],[MonthlyCharges]],NA())</f>
        <v>100.55</v>
      </c>
      <c r="AE3236">
        <f>IF(Churn_Data[[#This Row],[Churn]]="Yes",Churn_Data[[#This Row],[tenure]],NA())</f>
        <v>44</v>
      </c>
      <c r="AF3236">
        <v>4424.2</v>
      </c>
    </row>
    <row r="3237" spans="1:32" x14ac:dyDescent="0.3">
      <c r="A3237" t="s">
        <v>3270</v>
      </c>
      <c r="B3237" t="s">
        <v>30</v>
      </c>
      <c r="C3237" t="str">
        <f>IF(Churn_Data[[#This Row],[SeniorCitizen]]=1,"Yes","No")</f>
        <v>No</v>
      </c>
      <c r="D3237">
        <v>0</v>
      </c>
      <c r="E3237" t="s">
        <v>25</v>
      </c>
      <c r="F3237" t="s">
        <v>25</v>
      </c>
      <c r="G3237" t="s">
        <v>24</v>
      </c>
      <c r="H3237" t="s">
        <v>25</v>
      </c>
      <c r="I3237" t="s">
        <v>120</v>
      </c>
      <c r="J3237" t="str">
        <f>IF(Churn_Data[[#This Row],[InternetService]]&lt;&gt;"No","Yes","No")</f>
        <v>Yes</v>
      </c>
      <c r="K3237" t="s">
        <v>25</v>
      </c>
      <c r="L3237" t="s">
        <v>24</v>
      </c>
      <c r="M3237" t="s">
        <v>24</v>
      </c>
      <c r="N3237" t="s">
        <v>24</v>
      </c>
      <c r="O3237" t="s">
        <v>25</v>
      </c>
      <c r="P3237" t="s">
        <v>25</v>
      </c>
      <c r="Q3237" t="s">
        <v>25</v>
      </c>
      <c r="R3237">
        <f>IF(Churn_Data[[#This Row],[Churn]]="Yes",1,0)</f>
        <v>0</v>
      </c>
      <c r="S3237" t="s">
        <v>24</v>
      </c>
      <c r="T3237">
        <f>(Churn_Data[[#This Row],[OnlineSecurity]]="Yes")+(Churn_Data[[#This Row],[OnlineBackup]]="Yes")+(Churn_Data[[#This Row],[DeviceProtection]]="Yes")+(Churn_Data[[#This Row],[TechSupport]]="Yes")+(Churn_Data[[#This Row],[StreamingTV]]="Yes")+(Churn_Data[[#This Row],[StreamingMovies]]="Yes")</f>
        <v>3</v>
      </c>
      <c r="U3237" t="s">
        <v>27</v>
      </c>
      <c r="V3237" t="s">
        <v>32</v>
      </c>
      <c r="W3237" t="str">
        <f>IF(ISNUMBER(SEARCH("automatic", Churn_Data[[#This Row],[PaymentMethod]])), "Automatic", "Manual")</f>
        <v>Manual</v>
      </c>
      <c r="X3237">
        <v>60.9</v>
      </c>
      <c r="Y3237" t="str">
        <f>IF(Churn_Data[[#This Row],[tenure]]&lt;=12,"0-1 Year",IF(Churn_Data[[#This Row],[tenure]]&lt;=24,"1-2 Years",IF(Churn_Data[[#This Row],[tenure]]&lt;=36,"2-3 Years",IF(Churn_Data[[#This Row],[tenure]]&lt;=48,"3-4 Years",IF(Churn_Data[[#This Row],[tenure]]&lt;=60,"4-5 Years","5+ Years")))))</f>
        <v>0-1 Year</v>
      </c>
      <c r="Z3237">
        <v>11</v>
      </c>
      <c r="AA3237">
        <v>688.5</v>
      </c>
      <c r="AB3237">
        <f>IF(Churn_Data[[#This Row],[Churn]]="No",Churn_Data[[#This Row],[MonthlyCharges]],NA())</f>
        <v>60.9</v>
      </c>
      <c r="AC3237">
        <f>IF(Churn_Data[[#This Row],[Churn]]="No",Churn_Data[[#This Row],[tenure]],NA())</f>
        <v>11</v>
      </c>
      <c r="AD3237" t="e">
        <f>IF(Churn_Data[[#This Row],[Churn]]="Yes",Churn_Data[[#This Row],[MonthlyCharges]],NA())</f>
        <v>#N/A</v>
      </c>
      <c r="AE3237" t="e">
        <f>IF(Churn_Data[[#This Row],[Churn]]="Yes",Churn_Data[[#This Row],[tenure]],NA())</f>
        <v>#N/A</v>
      </c>
      <c r="AF3237">
        <v>669.9</v>
      </c>
    </row>
    <row r="3238" spans="1:32" x14ac:dyDescent="0.3">
      <c r="A3238" t="s">
        <v>3271</v>
      </c>
      <c r="B3238" t="s">
        <v>23</v>
      </c>
      <c r="C3238" t="str">
        <f>IF(Churn_Data[[#This Row],[SeniorCitizen]]=1,"Yes","No")</f>
        <v>No</v>
      </c>
      <c r="D3238">
        <v>0</v>
      </c>
      <c r="E3238" t="s">
        <v>25</v>
      </c>
      <c r="F3238" t="s">
        <v>25</v>
      </c>
      <c r="G3238" t="s">
        <v>24</v>
      </c>
      <c r="H3238" t="s">
        <v>25</v>
      </c>
      <c r="I3238" t="s">
        <v>120</v>
      </c>
      <c r="J3238" t="str">
        <f>IF(Churn_Data[[#This Row],[InternetService]]&lt;&gt;"No","Yes","No")</f>
        <v>Yes</v>
      </c>
      <c r="K3238" t="s">
        <v>25</v>
      </c>
      <c r="L3238" t="s">
        <v>24</v>
      </c>
      <c r="M3238" t="s">
        <v>25</v>
      </c>
      <c r="N3238" t="s">
        <v>24</v>
      </c>
      <c r="O3238" t="s">
        <v>25</v>
      </c>
      <c r="P3238" t="s">
        <v>24</v>
      </c>
      <c r="Q3238" t="s">
        <v>25</v>
      </c>
      <c r="R3238">
        <f>IF(Churn_Data[[#This Row],[Churn]]="Yes",1,0)</f>
        <v>0</v>
      </c>
      <c r="S3238" t="s">
        <v>24</v>
      </c>
      <c r="T3238">
        <f>(Churn_Data[[#This Row],[OnlineSecurity]]="Yes")+(Churn_Data[[#This Row],[OnlineBackup]]="Yes")+(Churn_Data[[#This Row],[DeviceProtection]]="Yes")+(Churn_Data[[#This Row],[TechSupport]]="Yes")+(Churn_Data[[#This Row],[StreamingTV]]="Yes")+(Churn_Data[[#This Row],[StreamingMovies]]="Yes")</f>
        <v>3</v>
      </c>
      <c r="U3238" t="s">
        <v>27</v>
      </c>
      <c r="V3238" t="s">
        <v>46</v>
      </c>
      <c r="W3238" t="str">
        <f>IF(ISNUMBER(SEARCH("automatic", Churn_Data[[#This Row],[PaymentMethod]])), "Automatic", "Manual")</f>
        <v>Automatic</v>
      </c>
      <c r="X3238">
        <v>65.8</v>
      </c>
      <c r="Y3238" t="str">
        <f>IF(Churn_Data[[#This Row],[tenure]]&lt;=12,"0-1 Year",IF(Churn_Data[[#This Row],[tenure]]&lt;=24,"1-2 Years",IF(Churn_Data[[#This Row],[tenure]]&lt;=36,"2-3 Years",IF(Churn_Data[[#This Row],[tenure]]&lt;=48,"3-4 Years",IF(Churn_Data[[#This Row],[tenure]]&lt;=60,"4-5 Years","5+ Years")))))</f>
        <v>2-3 Years</v>
      </c>
      <c r="Z3238">
        <v>25</v>
      </c>
      <c r="AA3238">
        <v>1679.65</v>
      </c>
      <c r="AB3238">
        <f>IF(Churn_Data[[#This Row],[Churn]]="No",Churn_Data[[#This Row],[MonthlyCharges]],NA())</f>
        <v>65.8</v>
      </c>
      <c r="AC3238">
        <f>IF(Churn_Data[[#This Row],[Churn]]="No",Churn_Data[[#This Row],[tenure]],NA())</f>
        <v>25</v>
      </c>
      <c r="AD3238" t="e">
        <f>IF(Churn_Data[[#This Row],[Churn]]="Yes",Churn_Data[[#This Row],[MonthlyCharges]],NA())</f>
        <v>#N/A</v>
      </c>
      <c r="AE3238" t="e">
        <f>IF(Churn_Data[[#This Row],[Churn]]="Yes",Churn_Data[[#This Row],[tenure]],NA())</f>
        <v>#N/A</v>
      </c>
      <c r="AF3238">
        <v>1645</v>
      </c>
    </row>
    <row r="3239" spans="1:32" x14ac:dyDescent="0.3">
      <c r="A3239" t="s">
        <v>3272</v>
      </c>
      <c r="B3239" t="s">
        <v>23</v>
      </c>
      <c r="C3239" t="str">
        <f>IF(Churn_Data[[#This Row],[SeniorCitizen]]=1,"Yes","No")</f>
        <v>No</v>
      </c>
      <c r="D3239">
        <v>0</v>
      </c>
      <c r="E3239" t="s">
        <v>24</v>
      </c>
      <c r="F3239" t="s">
        <v>25</v>
      </c>
      <c r="G3239" t="s">
        <v>24</v>
      </c>
      <c r="H3239" t="s">
        <v>25</v>
      </c>
      <c r="I3239" t="s">
        <v>120</v>
      </c>
      <c r="J3239" t="str">
        <f>IF(Churn_Data[[#This Row],[InternetService]]&lt;&gt;"No","Yes","No")</f>
        <v>Yes</v>
      </c>
      <c r="K3239" t="s">
        <v>25</v>
      </c>
      <c r="L3239" t="s">
        <v>24</v>
      </c>
      <c r="M3239" t="s">
        <v>25</v>
      </c>
      <c r="N3239" t="s">
        <v>24</v>
      </c>
      <c r="O3239" t="s">
        <v>24</v>
      </c>
      <c r="P3239" t="s">
        <v>24</v>
      </c>
      <c r="Q3239" t="s">
        <v>25</v>
      </c>
      <c r="R3239">
        <f>IF(Churn_Data[[#This Row],[Churn]]="Yes",1,0)</f>
        <v>0</v>
      </c>
      <c r="S3239" t="s">
        <v>24</v>
      </c>
      <c r="T3239">
        <f>(Churn_Data[[#This Row],[OnlineSecurity]]="Yes")+(Churn_Data[[#This Row],[OnlineBackup]]="Yes")+(Churn_Data[[#This Row],[DeviceProtection]]="Yes")+(Churn_Data[[#This Row],[TechSupport]]="Yes")+(Churn_Data[[#This Row],[StreamingTV]]="Yes")+(Churn_Data[[#This Row],[StreamingMovies]]="Yes")</f>
        <v>4</v>
      </c>
      <c r="U3239" t="s">
        <v>27</v>
      </c>
      <c r="V3239" t="s">
        <v>32</v>
      </c>
      <c r="W3239" t="str">
        <f>IF(ISNUMBER(SEARCH("automatic", Churn_Data[[#This Row],[PaymentMethod]])), "Automatic", "Manual")</f>
        <v>Manual</v>
      </c>
      <c r="X3239">
        <v>73.05</v>
      </c>
      <c r="Y3239" t="str">
        <f>IF(Churn_Data[[#This Row],[tenure]]&lt;=12,"0-1 Year",IF(Churn_Data[[#This Row],[tenure]]&lt;=24,"1-2 Years",IF(Churn_Data[[#This Row],[tenure]]&lt;=36,"2-3 Years",IF(Churn_Data[[#This Row],[tenure]]&lt;=48,"3-4 Years",IF(Churn_Data[[#This Row],[tenure]]&lt;=60,"4-5 Years","5+ Years")))))</f>
        <v>2-3 Years</v>
      </c>
      <c r="Z3239">
        <v>26</v>
      </c>
      <c r="AA3239">
        <v>1959.5</v>
      </c>
      <c r="AB3239">
        <f>IF(Churn_Data[[#This Row],[Churn]]="No",Churn_Data[[#This Row],[MonthlyCharges]],NA())</f>
        <v>73.05</v>
      </c>
      <c r="AC3239">
        <f>IF(Churn_Data[[#This Row],[Churn]]="No",Churn_Data[[#This Row],[tenure]],NA())</f>
        <v>26</v>
      </c>
      <c r="AD3239" t="e">
        <f>IF(Churn_Data[[#This Row],[Churn]]="Yes",Churn_Data[[#This Row],[MonthlyCharges]],NA())</f>
        <v>#N/A</v>
      </c>
      <c r="AE3239" t="e">
        <f>IF(Churn_Data[[#This Row],[Churn]]="Yes",Churn_Data[[#This Row],[tenure]],NA())</f>
        <v>#N/A</v>
      </c>
      <c r="AF3239">
        <v>1899.3</v>
      </c>
    </row>
    <row r="3240" spans="1:32" x14ac:dyDescent="0.3">
      <c r="A3240" t="s">
        <v>3273</v>
      </c>
      <c r="B3240" t="s">
        <v>23</v>
      </c>
      <c r="C3240" t="str">
        <f>IF(Churn_Data[[#This Row],[SeniorCitizen]]=1,"Yes","No")</f>
        <v>No</v>
      </c>
      <c r="D3240">
        <v>0</v>
      </c>
      <c r="E3240" t="s">
        <v>24</v>
      </c>
      <c r="F3240" t="s">
        <v>24</v>
      </c>
      <c r="G3240" t="s">
        <v>24</v>
      </c>
      <c r="H3240" t="s">
        <v>25</v>
      </c>
      <c r="I3240" t="s">
        <v>120</v>
      </c>
      <c r="J3240" t="str">
        <f>IF(Churn_Data[[#This Row],[InternetService]]&lt;&gt;"No","Yes","No")</f>
        <v>Yes</v>
      </c>
      <c r="K3240" t="s">
        <v>25</v>
      </c>
      <c r="L3240" t="s">
        <v>24</v>
      </c>
      <c r="M3240" t="s">
        <v>25</v>
      </c>
      <c r="N3240" t="s">
        <v>24</v>
      </c>
      <c r="O3240" t="s">
        <v>25</v>
      </c>
      <c r="P3240" t="s">
        <v>25</v>
      </c>
      <c r="Q3240" t="s">
        <v>24</v>
      </c>
      <c r="R3240">
        <f>IF(Churn_Data[[#This Row],[Churn]]="Yes",1,0)</f>
        <v>1</v>
      </c>
      <c r="S3240" t="s">
        <v>25</v>
      </c>
      <c r="T3240">
        <f>(Churn_Data[[#This Row],[OnlineSecurity]]="Yes")+(Churn_Data[[#This Row],[OnlineBackup]]="Yes")+(Churn_Data[[#This Row],[DeviceProtection]]="Yes")+(Churn_Data[[#This Row],[TechSupport]]="Yes")+(Churn_Data[[#This Row],[StreamingTV]]="Yes")+(Churn_Data[[#This Row],[StreamingMovies]]="Yes")</f>
        <v>2</v>
      </c>
      <c r="U3240" t="s">
        <v>27</v>
      </c>
      <c r="V3240" t="s">
        <v>28</v>
      </c>
      <c r="W3240" t="str">
        <f>IF(ISNUMBER(SEARCH("automatic", Churn_Data[[#This Row],[PaymentMethod]])), "Automatic", "Manual")</f>
        <v>Manual</v>
      </c>
      <c r="X3240">
        <v>56.5</v>
      </c>
      <c r="Y3240" t="str">
        <f>IF(Churn_Data[[#This Row],[tenure]]&lt;=12,"0-1 Year",IF(Churn_Data[[#This Row],[tenure]]&lt;=24,"1-2 Years",IF(Churn_Data[[#This Row],[tenure]]&lt;=36,"2-3 Years",IF(Churn_Data[[#This Row],[tenure]]&lt;=48,"3-4 Years",IF(Churn_Data[[#This Row],[tenure]]&lt;=60,"4-5 Years","5+ Years")))))</f>
        <v>0-1 Year</v>
      </c>
      <c r="Z3240">
        <v>4</v>
      </c>
      <c r="AA3240">
        <v>235.1</v>
      </c>
      <c r="AB3240" t="e">
        <f>IF(Churn_Data[[#This Row],[Churn]]="No",Churn_Data[[#This Row],[MonthlyCharges]],NA())</f>
        <v>#N/A</v>
      </c>
      <c r="AC3240" t="e">
        <f>IF(Churn_Data[[#This Row],[Churn]]="No",Churn_Data[[#This Row],[tenure]],NA())</f>
        <v>#N/A</v>
      </c>
      <c r="AD3240">
        <f>IF(Churn_Data[[#This Row],[Churn]]="Yes",Churn_Data[[#This Row],[MonthlyCharges]],NA())</f>
        <v>56.5</v>
      </c>
      <c r="AE3240">
        <f>IF(Churn_Data[[#This Row],[Churn]]="Yes",Churn_Data[[#This Row],[tenure]],NA())</f>
        <v>4</v>
      </c>
      <c r="AF3240">
        <v>226</v>
      </c>
    </row>
    <row r="3241" spans="1:32" x14ac:dyDescent="0.3">
      <c r="A3241" t="s">
        <v>3274</v>
      </c>
      <c r="B3241" t="s">
        <v>30</v>
      </c>
      <c r="C3241" t="str">
        <f>IF(Churn_Data[[#This Row],[SeniorCitizen]]=1,"Yes","No")</f>
        <v>No</v>
      </c>
      <c r="D3241">
        <v>0</v>
      </c>
      <c r="E3241" t="s">
        <v>25</v>
      </c>
      <c r="F3241" t="s">
        <v>25</v>
      </c>
      <c r="G3241" t="s">
        <v>24</v>
      </c>
      <c r="H3241" t="s">
        <v>25</v>
      </c>
      <c r="I3241" t="s">
        <v>26</v>
      </c>
      <c r="J3241" t="str">
        <f>IF(Churn_Data[[#This Row],[InternetService]]&lt;&gt;"No","Yes","No")</f>
        <v>Yes</v>
      </c>
      <c r="K3241" t="s">
        <v>25</v>
      </c>
      <c r="L3241" t="s">
        <v>24</v>
      </c>
      <c r="M3241" t="s">
        <v>25</v>
      </c>
      <c r="N3241" t="s">
        <v>24</v>
      </c>
      <c r="O3241" t="s">
        <v>24</v>
      </c>
      <c r="P3241" t="s">
        <v>25</v>
      </c>
      <c r="Q3241" t="s">
        <v>25</v>
      </c>
      <c r="R3241">
        <f>IF(Churn_Data[[#This Row],[Churn]]="Yes",1,0)</f>
        <v>0</v>
      </c>
      <c r="S3241" t="s">
        <v>25</v>
      </c>
      <c r="T3241">
        <f>(Churn_Data[[#This Row],[OnlineSecurity]]="Yes")+(Churn_Data[[#This Row],[OnlineBackup]]="Yes")+(Churn_Data[[#This Row],[DeviceProtection]]="Yes")+(Churn_Data[[#This Row],[TechSupport]]="Yes")+(Churn_Data[[#This Row],[StreamingTV]]="Yes")+(Churn_Data[[#This Row],[StreamingMovies]]="Yes")</f>
        <v>3</v>
      </c>
      <c r="U3241" t="s">
        <v>27</v>
      </c>
      <c r="V3241" t="s">
        <v>28</v>
      </c>
      <c r="W3241" t="str">
        <f>IF(ISNUMBER(SEARCH("automatic", Churn_Data[[#This Row],[PaymentMethod]])), "Automatic", "Manual")</f>
        <v>Manual</v>
      </c>
      <c r="X3241">
        <v>89.65</v>
      </c>
      <c r="Y3241" t="str">
        <f>IF(Churn_Data[[#This Row],[tenure]]&lt;=12,"0-1 Year",IF(Churn_Data[[#This Row],[tenure]]&lt;=24,"1-2 Years",IF(Churn_Data[[#This Row],[tenure]]&lt;=36,"2-3 Years",IF(Churn_Data[[#This Row],[tenure]]&lt;=48,"3-4 Years",IF(Churn_Data[[#This Row],[tenure]]&lt;=60,"4-5 Years","5+ Years")))))</f>
        <v>2-3 Years</v>
      </c>
      <c r="Z3241">
        <v>29</v>
      </c>
      <c r="AA3241">
        <v>2623.65</v>
      </c>
      <c r="AB3241">
        <f>IF(Churn_Data[[#This Row],[Churn]]="No",Churn_Data[[#This Row],[MonthlyCharges]],NA())</f>
        <v>89.65</v>
      </c>
      <c r="AC3241">
        <f>IF(Churn_Data[[#This Row],[Churn]]="No",Churn_Data[[#This Row],[tenure]],NA())</f>
        <v>29</v>
      </c>
      <c r="AD3241" t="e">
        <f>IF(Churn_Data[[#This Row],[Churn]]="Yes",Churn_Data[[#This Row],[MonthlyCharges]],NA())</f>
        <v>#N/A</v>
      </c>
      <c r="AE3241" t="e">
        <f>IF(Churn_Data[[#This Row],[Churn]]="Yes",Churn_Data[[#This Row],[tenure]],NA())</f>
        <v>#N/A</v>
      </c>
      <c r="AF3241">
        <v>2599.85</v>
      </c>
    </row>
    <row r="3242" spans="1:32" x14ac:dyDescent="0.3">
      <c r="A3242" t="s">
        <v>3275</v>
      </c>
      <c r="B3242" t="s">
        <v>30</v>
      </c>
      <c r="C3242" t="str">
        <f>IF(Churn_Data[[#This Row],[SeniorCitizen]]=1,"Yes","No")</f>
        <v>No</v>
      </c>
      <c r="D3242">
        <v>0</v>
      </c>
      <c r="E3242" t="s">
        <v>24</v>
      </c>
      <c r="F3242" t="s">
        <v>24</v>
      </c>
      <c r="G3242" t="s">
        <v>24</v>
      </c>
      <c r="H3242" t="s">
        <v>25</v>
      </c>
      <c r="I3242" t="s">
        <v>120</v>
      </c>
      <c r="J3242" t="str">
        <f>IF(Churn_Data[[#This Row],[InternetService]]&lt;&gt;"No","Yes","No")</f>
        <v>Yes</v>
      </c>
      <c r="K3242" t="s">
        <v>25</v>
      </c>
      <c r="L3242" t="s">
        <v>24</v>
      </c>
      <c r="M3242" t="s">
        <v>24</v>
      </c>
      <c r="N3242" t="s">
        <v>24</v>
      </c>
      <c r="O3242" t="s">
        <v>25</v>
      </c>
      <c r="P3242" t="s">
        <v>25</v>
      </c>
      <c r="Q3242" t="s">
        <v>25</v>
      </c>
      <c r="R3242">
        <f>IF(Churn_Data[[#This Row],[Churn]]="Yes",1,0)</f>
        <v>0</v>
      </c>
      <c r="S3242" t="s">
        <v>24</v>
      </c>
      <c r="T3242">
        <f>(Churn_Data[[#This Row],[OnlineSecurity]]="Yes")+(Churn_Data[[#This Row],[OnlineBackup]]="Yes")+(Churn_Data[[#This Row],[DeviceProtection]]="Yes")+(Churn_Data[[#This Row],[TechSupport]]="Yes")+(Churn_Data[[#This Row],[StreamingTV]]="Yes")+(Churn_Data[[#This Row],[StreamingMovies]]="Yes")</f>
        <v>3</v>
      </c>
      <c r="U3242" t="s">
        <v>27</v>
      </c>
      <c r="V3242" t="s">
        <v>28</v>
      </c>
      <c r="W3242" t="str">
        <f>IF(ISNUMBER(SEARCH("automatic", Churn_Data[[#This Row],[PaymentMethod]])), "Automatic", "Manual")</f>
        <v>Manual</v>
      </c>
      <c r="X3242">
        <v>61.9</v>
      </c>
      <c r="Y3242" t="str">
        <f>IF(Churn_Data[[#This Row],[tenure]]&lt;=12,"0-1 Year",IF(Churn_Data[[#This Row],[tenure]]&lt;=24,"1-2 Years",IF(Churn_Data[[#This Row],[tenure]]&lt;=36,"2-3 Years",IF(Churn_Data[[#This Row],[tenure]]&lt;=48,"3-4 Years",IF(Churn_Data[[#This Row],[tenure]]&lt;=60,"4-5 Years","5+ Years")))))</f>
        <v>3-4 Years</v>
      </c>
      <c r="Z3242">
        <v>44</v>
      </c>
      <c r="AA3242">
        <v>2924.05</v>
      </c>
      <c r="AB3242">
        <f>IF(Churn_Data[[#This Row],[Churn]]="No",Churn_Data[[#This Row],[MonthlyCharges]],NA())</f>
        <v>61.9</v>
      </c>
      <c r="AC3242">
        <f>IF(Churn_Data[[#This Row],[Churn]]="No",Churn_Data[[#This Row],[tenure]],NA())</f>
        <v>44</v>
      </c>
      <c r="AD3242" t="e">
        <f>IF(Churn_Data[[#This Row],[Churn]]="Yes",Churn_Data[[#This Row],[MonthlyCharges]],NA())</f>
        <v>#N/A</v>
      </c>
      <c r="AE3242" t="e">
        <f>IF(Churn_Data[[#This Row],[Churn]]="Yes",Churn_Data[[#This Row],[tenure]],NA())</f>
        <v>#N/A</v>
      </c>
      <c r="AF3242">
        <v>2723.6</v>
      </c>
    </row>
    <row r="3243" spans="1:32" x14ac:dyDescent="0.3">
      <c r="A3243" t="s">
        <v>3276</v>
      </c>
      <c r="B3243" t="s">
        <v>30</v>
      </c>
      <c r="C3243" t="str">
        <f>IF(Churn_Data[[#This Row],[SeniorCitizen]]=1,"Yes","No")</f>
        <v>No</v>
      </c>
      <c r="D3243">
        <v>0</v>
      </c>
      <c r="E3243" t="s">
        <v>25</v>
      </c>
      <c r="F3243" t="s">
        <v>25</v>
      </c>
      <c r="G3243" t="s">
        <v>24</v>
      </c>
      <c r="H3243" t="s">
        <v>25</v>
      </c>
      <c r="I3243" t="s">
        <v>120</v>
      </c>
      <c r="J3243" t="str">
        <f>IF(Churn_Data[[#This Row],[InternetService]]&lt;&gt;"No","Yes","No")</f>
        <v>Yes</v>
      </c>
      <c r="K3243" t="s">
        <v>25</v>
      </c>
      <c r="L3243" t="s">
        <v>24</v>
      </c>
      <c r="M3243" t="s">
        <v>24</v>
      </c>
      <c r="N3243" t="s">
        <v>24</v>
      </c>
      <c r="O3243" t="s">
        <v>24</v>
      </c>
      <c r="P3243" t="s">
        <v>24</v>
      </c>
      <c r="Q3243" t="s">
        <v>25</v>
      </c>
      <c r="R3243">
        <f>IF(Churn_Data[[#This Row],[Churn]]="Yes",1,0)</f>
        <v>0</v>
      </c>
      <c r="S3243" t="s">
        <v>24</v>
      </c>
      <c r="T3243">
        <f>(Churn_Data[[#This Row],[OnlineSecurity]]="Yes")+(Churn_Data[[#This Row],[OnlineBackup]]="Yes")+(Churn_Data[[#This Row],[DeviceProtection]]="Yes")+(Churn_Data[[#This Row],[TechSupport]]="Yes")+(Churn_Data[[#This Row],[StreamingTV]]="Yes")+(Churn_Data[[#This Row],[StreamingMovies]]="Yes")</f>
        <v>5</v>
      </c>
      <c r="U3243" t="s">
        <v>27</v>
      </c>
      <c r="V3243" t="s">
        <v>46</v>
      </c>
      <c r="W3243" t="str">
        <f>IF(ISNUMBER(SEARCH("automatic", Churn_Data[[#This Row],[PaymentMethod]])), "Automatic", "Manual")</f>
        <v>Automatic</v>
      </c>
      <c r="X3243">
        <v>80.400000000000006</v>
      </c>
      <c r="Y3243" t="str">
        <f>IF(Churn_Data[[#This Row],[tenure]]&lt;=12,"0-1 Year",IF(Churn_Data[[#This Row],[tenure]]&lt;=24,"1-2 Years",IF(Churn_Data[[#This Row],[tenure]]&lt;=36,"2-3 Years",IF(Churn_Data[[#This Row],[tenure]]&lt;=48,"3-4 Years",IF(Churn_Data[[#This Row],[tenure]]&lt;=60,"4-5 Years","5+ Years")))))</f>
        <v>5+ Years</v>
      </c>
      <c r="Z3243">
        <v>62</v>
      </c>
      <c r="AA3243">
        <v>4981.1499999999996</v>
      </c>
      <c r="AB3243">
        <f>IF(Churn_Data[[#This Row],[Churn]]="No",Churn_Data[[#This Row],[MonthlyCharges]],NA())</f>
        <v>80.400000000000006</v>
      </c>
      <c r="AC3243">
        <f>IF(Churn_Data[[#This Row],[Churn]]="No",Churn_Data[[#This Row],[tenure]],NA())</f>
        <v>62</v>
      </c>
      <c r="AD3243" t="e">
        <f>IF(Churn_Data[[#This Row],[Churn]]="Yes",Churn_Data[[#This Row],[MonthlyCharges]],NA())</f>
        <v>#N/A</v>
      </c>
      <c r="AE3243" t="e">
        <f>IF(Churn_Data[[#This Row],[Churn]]="Yes",Churn_Data[[#This Row],[tenure]],NA())</f>
        <v>#N/A</v>
      </c>
      <c r="AF3243">
        <v>4984.8</v>
      </c>
    </row>
    <row r="3244" spans="1:32" x14ac:dyDescent="0.3">
      <c r="A3244" t="s">
        <v>3277</v>
      </c>
      <c r="B3244" t="s">
        <v>23</v>
      </c>
      <c r="C3244" t="str">
        <f>IF(Churn_Data[[#This Row],[SeniorCitizen]]=1,"Yes","No")</f>
        <v>No</v>
      </c>
      <c r="D3244">
        <v>0</v>
      </c>
      <c r="E3244" t="s">
        <v>25</v>
      </c>
      <c r="F3244" t="s">
        <v>25</v>
      </c>
      <c r="G3244" t="s">
        <v>24</v>
      </c>
      <c r="H3244" t="s">
        <v>25</v>
      </c>
      <c r="I3244" t="s">
        <v>120</v>
      </c>
      <c r="J3244" t="str">
        <f>IF(Churn_Data[[#This Row],[InternetService]]&lt;&gt;"No","Yes","No")</f>
        <v>Yes</v>
      </c>
      <c r="K3244" t="s">
        <v>25</v>
      </c>
      <c r="L3244" t="s">
        <v>24</v>
      </c>
      <c r="M3244" t="s">
        <v>25</v>
      </c>
      <c r="N3244" t="s">
        <v>24</v>
      </c>
      <c r="O3244" t="s">
        <v>24</v>
      </c>
      <c r="P3244" t="s">
        <v>25</v>
      </c>
      <c r="Q3244" t="s">
        <v>25</v>
      </c>
      <c r="R3244">
        <f>IF(Churn_Data[[#This Row],[Churn]]="Yes",1,0)</f>
        <v>0</v>
      </c>
      <c r="S3244" t="s">
        <v>24</v>
      </c>
      <c r="T3244">
        <f>(Churn_Data[[#This Row],[OnlineSecurity]]="Yes")+(Churn_Data[[#This Row],[OnlineBackup]]="Yes")+(Churn_Data[[#This Row],[DeviceProtection]]="Yes")+(Churn_Data[[#This Row],[TechSupport]]="Yes")+(Churn_Data[[#This Row],[StreamingTV]]="Yes")+(Churn_Data[[#This Row],[StreamingMovies]]="Yes")</f>
        <v>3</v>
      </c>
      <c r="U3244" t="s">
        <v>27</v>
      </c>
      <c r="V3244" t="s">
        <v>32</v>
      </c>
      <c r="W3244" t="str">
        <f>IF(ISNUMBER(SEARCH("automatic", Churn_Data[[#This Row],[PaymentMethod]])), "Automatic", "Manual")</f>
        <v>Manual</v>
      </c>
      <c r="X3244">
        <v>65.45</v>
      </c>
      <c r="Y3244" t="str">
        <f>IF(Churn_Data[[#This Row],[tenure]]&lt;=12,"0-1 Year",IF(Churn_Data[[#This Row],[tenure]]&lt;=24,"1-2 Years",IF(Churn_Data[[#This Row],[tenure]]&lt;=36,"2-3 Years",IF(Churn_Data[[#This Row],[tenure]]&lt;=48,"3-4 Years",IF(Churn_Data[[#This Row],[tenure]]&lt;=60,"4-5 Years","5+ Years")))))</f>
        <v>0-1 Year</v>
      </c>
      <c r="Z3244">
        <v>8</v>
      </c>
      <c r="AA3244">
        <v>554.45000000000005</v>
      </c>
      <c r="AB3244">
        <f>IF(Churn_Data[[#This Row],[Churn]]="No",Churn_Data[[#This Row],[MonthlyCharges]],NA())</f>
        <v>65.45</v>
      </c>
      <c r="AC3244">
        <f>IF(Churn_Data[[#This Row],[Churn]]="No",Churn_Data[[#This Row],[tenure]],NA())</f>
        <v>8</v>
      </c>
      <c r="AD3244" t="e">
        <f>IF(Churn_Data[[#This Row],[Churn]]="Yes",Churn_Data[[#This Row],[MonthlyCharges]],NA())</f>
        <v>#N/A</v>
      </c>
      <c r="AE3244" t="e">
        <f>IF(Churn_Data[[#This Row],[Churn]]="Yes",Churn_Data[[#This Row],[tenure]],NA())</f>
        <v>#N/A</v>
      </c>
      <c r="AF3244">
        <v>523.6</v>
      </c>
    </row>
    <row r="3245" spans="1:32" x14ac:dyDescent="0.3">
      <c r="A3245" t="s">
        <v>3278</v>
      </c>
      <c r="B3245" t="s">
        <v>23</v>
      </c>
      <c r="C3245" t="str">
        <f>IF(Churn_Data[[#This Row],[SeniorCitizen]]=1,"Yes","No")</f>
        <v>No</v>
      </c>
      <c r="D3245">
        <v>0</v>
      </c>
      <c r="E3245" t="s">
        <v>25</v>
      </c>
      <c r="F3245" t="s">
        <v>25</v>
      </c>
      <c r="G3245" t="s">
        <v>24</v>
      </c>
      <c r="H3245" t="s">
        <v>25</v>
      </c>
      <c r="I3245" t="s">
        <v>26</v>
      </c>
      <c r="J3245" t="str">
        <f>IF(Churn_Data[[#This Row],[InternetService]]&lt;&gt;"No","Yes","No")</f>
        <v>Yes</v>
      </c>
      <c r="K3245" t="s">
        <v>25</v>
      </c>
      <c r="L3245" t="s">
        <v>24</v>
      </c>
      <c r="M3245" t="s">
        <v>24</v>
      </c>
      <c r="N3245" t="s">
        <v>24</v>
      </c>
      <c r="O3245" t="s">
        <v>25</v>
      </c>
      <c r="P3245" t="s">
        <v>25</v>
      </c>
      <c r="Q3245" t="s">
        <v>25</v>
      </c>
      <c r="R3245">
        <f>IF(Churn_Data[[#This Row],[Churn]]="Yes",1,0)</f>
        <v>0</v>
      </c>
      <c r="S3245" t="s">
        <v>25</v>
      </c>
      <c r="T3245">
        <f>(Churn_Data[[#This Row],[OnlineSecurity]]="Yes")+(Churn_Data[[#This Row],[OnlineBackup]]="Yes")+(Churn_Data[[#This Row],[DeviceProtection]]="Yes")+(Churn_Data[[#This Row],[TechSupport]]="Yes")+(Churn_Data[[#This Row],[StreamingTV]]="Yes")+(Churn_Data[[#This Row],[StreamingMovies]]="Yes")</f>
        <v>3</v>
      </c>
      <c r="U3245" t="s">
        <v>27</v>
      </c>
      <c r="V3245" t="s">
        <v>46</v>
      </c>
      <c r="W3245" t="str">
        <f>IF(ISNUMBER(SEARCH("automatic", Churn_Data[[#This Row],[PaymentMethod]])), "Automatic", "Manual")</f>
        <v>Automatic</v>
      </c>
      <c r="X3245">
        <v>83.2</v>
      </c>
      <c r="Y3245" t="str">
        <f>IF(Churn_Data[[#This Row],[tenure]]&lt;=12,"0-1 Year",IF(Churn_Data[[#This Row],[tenure]]&lt;=24,"1-2 Years",IF(Churn_Data[[#This Row],[tenure]]&lt;=36,"2-3 Years",IF(Churn_Data[[#This Row],[tenure]]&lt;=48,"3-4 Years",IF(Churn_Data[[#This Row],[tenure]]&lt;=60,"4-5 Years","5+ Years")))))</f>
        <v>1-2 Years</v>
      </c>
      <c r="Z3245">
        <v>23</v>
      </c>
      <c r="AA3245">
        <v>2032.3</v>
      </c>
      <c r="AB3245">
        <f>IF(Churn_Data[[#This Row],[Churn]]="No",Churn_Data[[#This Row],[MonthlyCharges]],NA())</f>
        <v>83.2</v>
      </c>
      <c r="AC3245">
        <f>IF(Churn_Data[[#This Row],[Churn]]="No",Churn_Data[[#This Row],[tenure]],NA())</f>
        <v>23</v>
      </c>
      <c r="AD3245" t="e">
        <f>IF(Churn_Data[[#This Row],[Churn]]="Yes",Churn_Data[[#This Row],[MonthlyCharges]],NA())</f>
        <v>#N/A</v>
      </c>
      <c r="AE3245" t="e">
        <f>IF(Churn_Data[[#This Row],[Churn]]="Yes",Churn_Data[[#This Row],[tenure]],NA())</f>
        <v>#N/A</v>
      </c>
      <c r="AF3245">
        <v>1913.6</v>
      </c>
    </row>
    <row r="3246" spans="1:32" x14ac:dyDescent="0.3">
      <c r="A3246" t="s">
        <v>3279</v>
      </c>
      <c r="B3246" t="s">
        <v>30</v>
      </c>
      <c r="C3246" t="str">
        <f>IF(Churn_Data[[#This Row],[SeniorCitizen]]=1,"Yes","No")</f>
        <v>No</v>
      </c>
      <c r="D3246">
        <v>0</v>
      </c>
      <c r="E3246" t="s">
        <v>25</v>
      </c>
      <c r="F3246" t="s">
        <v>25</v>
      </c>
      <c r="G3246" t="s">
        <v>24</v>
      </c>
      <c r="H3246" t="s">
        <v>25</v>
      </c>
      <c r="I3246" t="s">
        <v>120</v>
      </c>
      <c r="J3246" t="str">
        <f>IF(Churn_Data[[#This Row],[InternetService]]&lt;&gt;"No","Yes","No")</f>
        <v>Yes</v>
      </c>
      <c r="K3246" t="s">
        <v>25</v>
      </c>
      <c r="L3246" t="s">
        <v>24</v>
      </c>
      <c r="M3246" t="s">
        <v>25</v>
      </c>
      <c r="N3246" t="s">
        <v>24</v>
      </c>
      <c r="O3246" t="s">
        <v>24</v>
      </c>
      <c r="P3246" t="s">
        <v>24</v>
      </c>
      <c r="Q3246" t="s">
        <v>25</v>
      </c>
      <c r="R3246">
        <f>IF(Churn_Data[[#This Row],[Churn]]="Yes",1,0)</f>
        <v>0</v>
      </c>
      <c r="S3246" t="s">
        <v>25</v>
      </c>
      <c r="T3246">
        <f>(Churn_Data[[#This Row],[OnlineSecurity]]="Yes")+(Churn_Data[[#This Row],[OnlineBackup]]="Yes")+(Churn_Data[[#This Row],[DeviceProtection]]="Yes")+(Churn_Data[[#This Row],[TechSupport]]="Yes")+(Churn_Data[[#This Row],[StreamingTV]]="Yes")+(Churn_Data[[#This Row],[StreamingMovies]]="Yes")</f>
        <v>4</v>
      </c>
      <c r="U3246" t="s">
        <v>27</v>
      </c>
      <c r="V3246" t="s">
        <v>28</v>
      </c>
      <c r="W3246" t="str">
        <f>IF(ISNUMBER(SEARCH("automatic", Churn_Data[[#This Row],[PaymentMethod]])), "Automatic", "Manual")</f>
        <v>Manual</v>
      </c>
      <c r="X3246">
        <v>73.349999999999994</v>
      </c>
      <c r="Y3246" t="str">
        <f>IF(Churn_Data[[#This Row],[tenure]]&lt;=12,"0-1 Year",IF(Churn_Data[[#This Row],[tenure]]&lt;=24,"1-2 Years",IF(Churn_Data[[#This Row],[tenure]]&lt;=36,"2-3 Years",IF(Churn_Data[[#This Row],[tenure]]&lt;=48,"3-4 Years",IF(Churn_Data[[#This Row],[tenure]]&lt;=60,"4-5 Years","5+ Years")))))</f>
        <v>1-2 Years</v>
      </c>
      <c r="Z3246">
        <v>13</v>
      </c>
      <c r="AA3246">
        <v>931.55</v>
      </c>
      <c r="AB3246">
        <f>IF(Churn_Data[[#This Row],[Churn]]="No",Churn_Data[[#This Row],[MonthlyCharges]],NA())</f>
        <v>73.349999999999994</v>
      </c>
      <c r="AC3246">
        <f>IF(Churn_Data[[#This Row],[Churn]]="No",Churn_Data[[#This Row],[tenure]],NA())</f>
        <v>13</v>
      </c>
      <c r="AD3246" t="e">
        <f>IF(Churn_Data[[#This Row],[Churn]]="Yes",Churn_Data[[#This Row],[MonthlyCharges]],NA())</f>
        <v>#N/A</v>
      </c>
      <c r="AE3246" t="e">
        <f>IF(Churn_Data[[#This Row],[Churn]]="Yes",Churn_Data[[#This Row],[tenure]],NA())</f>
        <v>#N/A</v>
      </c>
      <c r="AF3246">
        <v>953.55</v>
      </c>
    </row>
    <row r="3247" spans="1:32" x14ac:dyDescent="0.3">
      <c r="A3247" t="s">
        <v>3280</v>
      </c>
      <c r="B3247" t="s">
        <v>23</v>
      </c>
      <c r="C3247" t="str">
        <f>IF(Churn_Data[[#This Row],[SeniorCitizen]]=1,"Yes","No")</f>
        <v>No</v>
      </c>
      <c r="D3247">
        <v>0</v>
      </c>
      <c r="E3247" t="s">
        <v>24</v>
      </c>
      <c r="F3247" t="s">
        <v>24</v>
      </c>
      <c r="G3247" t="s">
        <v>24</v>
      </c>
      <c r="H3247" t="s">
        <v>25</v>
      </c>
      <c r="I3247" t="s">
        <v>120</v>
      </c>
      <c r="J3247" t="str">
        <f>IF(Churn_Data[[#This Row],[InternetService]]&lt;&gt;"No","Yes","No")</f>
        <v>Yes</v>
      </c>
      <c r="K3247" t="s">
        <v>25</v>
      </c>
      <c r="L3247" t="s">
        <v>25</v>
      </c>
      <c r="M3247" t="s">
        <v>24</v>
      </c>
      <c r="N3247" t="s">
        <v>24</v>
      </c>
      <c r="O3247" t="s">
        <v>25</v>
      </c>
      <c r="P3247" t="s">
        <v>25</v>
      </c>
      <c r="Q3247" t="s">
        <v>24</v>
      </c>
      <c r="R3247">
        <f>IF(Churn_Data[[#This Row],[Churn]]="Yes",1,0)</f>
        <v>1</v>
      </c>
      <c r="S3247" t="s">
        <v>25</v>
      </c>
      <c r="T3247">
        <f>(Churn_Data[[#This Row],[OnlineSecurity]]="Yes")+(Churn_Data[[#This Row],[OnlineBackup]]="Yes")+(Churn_Data[[#This Row],[DeviceProtection]]="Yes")+(Churn_Data[[#This Row],[TechSupport]]="Yes")+(Churn_Data[[#This Row],[StreamingTV]]="Yes")+(Churn_Data[[#This Row],[StreamingMovies]]="Yes")</f>
        <v>2</v>
      </c>
      <c r="U3247" t="s">
        <v>27</v>
      </c>
      <c r="V3247" t="s">
        <v>72</v>
      </c>
      <c r="W3247" t="str">
        <f>IF(ISNUMBER(SEARCH("automatic", Churn_Data[[#This Row],[PaymentMethod]])), "Automatic", "Manual")</f>
        <v>Automatic</v>
      </c>
      <c r="X3247">
        <v>55.2</v>
      </c>
      <c r="Y3247" t="str">
        <f>IF(Churn_Data[[#This Row],[tenure]]&lt;=12,"0-1 Year",IF(Churn_Data[[#This Row],[tenure]]&lt;=24,"1-2 Years",IF(Churn_Data[[#This Row],[tenure]]&lt;=36,"2-3 Years",IF(Churn_Data[[#This Row],[tenure]]&lt;=48,"3-4 Years",IF(Churn_Data[[#This Row],[tenure]]&lt;=60,"4-5 Years","5+ Years")))))</f>
        <v>0-1 Year</v>
      </c>
      <c r="Z3247">
        <v>10</v>
      </c>
      <c r="AA3247">
        <v>528.35</v>
      </c>
      <c r="AB3247" t="e">
        <f>IF(Churn_Data[[#This Row],[Churn]]="No",Churn_Data[[#This Row],[MonthlyCharges]],NA())</f>
        <v>#N/A</v>
      </c>
      <c r="AC3247" t="e">
        <f>IF(Churn_Data[[#This Row],[Churn]]="No",Churn_Data[[#This Row],[tenure]],NA())</f>
        <v>#N/A</v>
      </c>
      <c r="AD3247">
        <f>IF(Churn_Data[[#This Row],[Churn]]="Yes",Churn_Data[[#This Row],[MonthlyCharges]],NA())</f>
        <v>55.2</v>
      </c>
      <c r="AE3247">
        <f>IF(Churn_Data[[#This Row],[Churn]]="Yes",Churn_Data[[#This Row],[tenure]],NA())</f>
        <v>10</v>
      </c>
      <c r="AF3247">
        <v>552</v>
      </c>
    </row>
    <row r="3248" spans="1:32" x14ac:dyDescent="0.3">
      <c r="A3248" t="s">
        <v>3281</v>
      </c>
      <c r="B3248" t="s">
        <v>30</v>
      </c>
      <c r="C3248" t="str">
        <f>IF(Churn_Data[[#This Row],[SeniorCitizen]]=1,"Yes","No")</f>
        <v>No</v>
      </c>
      <c r="D3248">
        <v>0</v>
      </c>
      <c r="E3248" t="s">
        <v>25</v>
      </c>
      <c r="F3248" t="s">
        <v>25</v>
      </c>
      <c r="G3248" t="s">
        <v>24</v>
      </c>
      <c r="H3248" t="s">
        <v>25</v>
      </c>
      <c r="I3248" t="s">
        <v>26</v>
      </c>
      <c r="J3248" t="str">
        <f>IF(Churn_Data[[#This Row],[InternetService]]&lt;&gt;"No","Yes","No")</f>
        <v>Yes</v>
      </c>
      <c r="K3248" t="s">
        <v>25</v>
      </c>
      <c r="L3248" t="s">
        <v>25</v>
      </c>
      <c r="M3248" t="s">
        <v>24</v>
      </c>
      <c r="N3248" t="s">
        <v>24</v>
      </c>
      <c r="O3248" t="s">
        <v>25</v>
      </c>
      <c r="P3248" t="s">
        <v>24</v>
      </c>
      <c r="Q3248" t="s">
        <v>25</v>
      </c>
      <c r="R3248">
        <f>IF(Churn_Data[[#This Row],[Churn]]="Yes",1,0)</f>
        <v>0</v>
      </c>
      <c r="S3248" t="s">
        <v>24</v>
      </c>
      <c r="T3248">
        <f>(Churn_Data[[#This Row],[OnlineSecurity]]="Yes")+(Churn_Data[[#This Row],[OnlineBackup]]="Yes")+(Churn_Data[[#This Row],[DeviceProtection]]="Yes")+(Churn_Data[[#This Row],[TechSupport]]="Yes")+(Churn_Data[[#This Row],[StreamingTV]]="Yes")+(Churn_Data[[#This Row],[StreamingMovies]]="Yes")</f>
        <v>3</v>
      </c>
      <c r="U3248" t="s">
        <v>27</v>
      </c>
      <c r="V3248" t="s">
        <v>32</v>
      </c>
      <c r="W3248" t="str">
        <f>IF(ISNUMBER(SEARCH("automatic", Churn_Data[[#This Row],[PaymentMethod]])), "Automatic", "Manual")</f>
        <v>Manual</v>
      </c>
      <c r="X3248">
        <v>90.4</v>
      </c>
      <c r="Y3248" t="str">
        <f>IF(Churn_Data[[#This Row],[tenure]]&lt;=12,"0-1 Year",IF(Churn_Data[[#This Row],[tenure]]&lt;=24,"1-2 Years",IF(Churn_Data[[#This Row],[tenure]]&lt;=36,"2-3 Years",IF(Churn_Data[[#This Row],[tenure]]&lt;=48,"3-4 Years",IF(Churn_Data[[#This Row],[tenure]]&lt;=60,"4-5 Years","5+ Years")))))</f>
        <v>0-1 Year</v>
      </c>
      <c r="Z3248">
        <v>4</v>
      </c>
      <c r="AA3248">
        <v>356.65</v>
      </c>
      <c r="AB3248">
        <f>IF(Churn_Data[[#This Row],[Churn]]="No",Churn_Data[[#This Row],[MonthlyCharges]],NA())</f>
        <v>90.4</v>
      </c>
      <c r="AC3248">
        <f>IF(Churn_Data[[#This Row],[Churn]]="No",Churn_Data[[#This Row],[tenure]],NA())</f>
        <v>4</v>
      </c>
      <c r="AD3248" t="e">
        <f>IF(Churn_Data[[#This Row],[Churn]]="Yes",Churn_Data[[#This Row],[MonthlyCharges]],NA())</f>
        <v>#N/A</v>
      </c>
      <c r="AE3248" t="e">
        <f>IF(Churn_Data[[#This Row],[Churn]]="Yes",Churn_Data[[#This Row],[tenure]],NA())</f>
        <v>#N/A</v>
      </c>
      <c r="AF3248">
        <v>361.6</v>
      </c>
    </row>
    <row r="3249" spans="1:32" x14ac:dyDescent="0.3">
      <c r="A3249" t="s">
        <v>3282</v>
      </c>
      <c r="B3249" t="s">
        <v>30</v>
      </c>
      <c r="C3249" t="str">
        <f>IF(Churn_Data[[#This Row],[SeniorCitizen]]=1,"Yes","No")</f>
        <v>No</v>
      </c>
      <c r="D3249">
        <v>0</v>
      </c>
      <c r="E3249" t="s">
        <v>25</v>
      </c>
      <c r="F3249" t="s">
        <v>25</v>
      </c>
      <c r="G3249" t="s">
        <v>24</v>
      </c>
      <c r="H3249" t="s">
        <v>25</v>
      </c>
      <c r="I3249" t="s">
        <v>120</v>
      </c>
      <c r="J3249" t="str">
        <f>IF(Churn_Data[[#This Row],[InternetService]]&lt;&gt;"No","Yes","No")</f>
        <v>Yes</v>
      </c>
      <c r="K3249" t="s">
        <v>25</v>
      </c>
      <c r="L3249" t="s">
        <v>25</v>
      </c>
      <c r="M3249" t="s">
        <v>24</v>
      </c>
      <c r="N3249" t="s">
        <v>24</v>
      </c>
      <c r="O3249" t="s">
        <v>24</v>
      </c>
      <c r="P3249" t="s">
        <v>25</v>
      </c>
      <c r="Q3249" t="s">
        <v>25</v>
      </c>
      <c r="R3249">
        <f>IF(Churn_Data[[#This Row],[Churn]]="Yes",1,0)</f>
        <v>0</v>
      </c>
      <c r="S3249" t="s">
        <v>25</v>
      </c>
      <c r="T3249">
        <f>(Churn_Data[[#This Row],[OnlineSecurity]]="Yes")+(Churn_Data[[#This Row],[OnlineBackup]]="Yes")+(Churn_Data[[#This Row],[DeviceProtection]]="Yes")+(Churn_Data[[#This Row],[TechSupport]]="Yes")+(Churn_Data[[#This Row],[StreamingTV]]="Yes")+(Churn_Data[[#This Row],[StreamingMovies]]="Yes")</f>
        <v>3</v>
      </c>
      <c r="U3249" t="s">
        <v>27</v>
      </c>
      <c r="V3249" t="s">
        <v>46</v>
      </c>
      <c r="W3249" t="str">
        <f>IF(ISNUMBER(SEARCH("automatic", Churn_Data[[#This Row],[PaymentMethod]])), "Automatic", "Manual")</f>
        <v>Automatic</v>
      </c>
      <c r="X3249">
        <v>64.3</v>
      </c>
      <c r="Y3249" t="str">
        <f>IF(Churn_Data[[#This Row],[tenure]]&lt;=12,"0-1 Year",IF(Churn_Data[[#This Row],[tenure]]&lt;=24,"1-2 Years",IF(Churn_Data[[#This Row],[tenure]]&lt;=36,"2-3 Years",IF(Churn_Data[[#This Row],[tenure]]&lt;=48,"3-4 Years",IF(Churn_Data[[#This Row],[tenure]]&lt;=60,"4-5 Years","5+ Years")))))</f>
        <v>0-1 Year</v>
      </c>
      <c r="Z3249">
        <v>7</v>
      </c>
      <c r="AA3249">
        <v>445.95</v>
      </c>
      <c r="AB3249">
        <f>IF(Churn_Data[[#This Row],[Churn]]="No",Churn_Data[[#This Row],[MonthlyCharges]],NA())</f>
        <v>64.3</v>
      </c>
      <c r="AC3249">
        <f>IF(Churn_Data[[#This Row],[Churn]]="No",Churn_Data[[#This Row],[tenure]],NA())</f>
        <v>7</v>
      </c>
      <c r="AD3249" t="e">
        <f>IF(Churn_Data[[#This Row],[Churn]]="Yes",Churn_Data[[#This Row],[MonthlyCharges]],NA())</f>
        <v>#N/A</v>
      </c>
      <c r="AE3249" t="e">
        <f>IF(Churn_Data[[#This Row],[Churn]]="Yes",Churn_Data[[#This Row],[tenure]],NA())</f>
        <v>#N/A</v>
      </c>
      <c r="AF3249">
        <v>450.1</v>
      </c>
    </row>
    <row r="3250" spans="1:32" x14ac:dyDescent="0.3">
      <c r="A3250" t="s">
        <v>3283</v>
      </c>
      <c r="B3250" t="s">
        <v>23</v>
      </c>
      <c r="C3250" t="str">
        <f>IF(Churn_Data[[#This Row],[SeniorCitizen]]=1,"Yes","No")</f>
        <v>No</v>
      </c>
      <c r="D3250">
        <v>0</v>
      </c>
      <c r="E3250" t="s">
        <v>24</v>
      </c>
      <c r="F3250" t="s">
        <v>25</v>
      </c>
      <c r="G3250" t="s">
        <v>24</v>
      </c>
      <c r="H3250" t="s">
        <v>25</v>
      </c>
      <c r="I3250" t="s">
        <v>26</v>
      </c>
      <c r="J3250" t="str">
        <f>IF(Churn_Data[[#This Row],[InternetService]]&lt;&gt;"No","Yes","No")</f>
        <v>Yes</v>
      </c>
      <c r="K3250" t="s">
        <v>25</v>
      </c>
      <c r="L3250" t="s">
        <v>25</v>
      </c>
      <c r="M3250" t="s">
        <v>24</v>
      </c>
      <c r="N3250" t="s">
        <v>24</v>
      </c>
      <c r="O3250" t="s">
        <v>25</v>
      </c>
      <c r="P3250" t="s">
        <v>25</v>
      </c>
      <c r="Q3250" t="s">
        <v>25</v>
      </c>
      <c r="R3250">
        <f>IF(Churn_Data[[#This Row],[Churn]]="Yes",1,0)</f>
        <v>0</v>
      </c>
      <c r="S3250" t="s">
        <v>24</v>
      </c>
      <c r="T3250">
        <f>(Churn_Data[[#This Row],[OnlineSecurity]]="Yes")+(Churn_Data[[#This Row],[OnlineBackup]]="Yes")+(Churn_Data[[#This Row],[DeviceProtection]]="Yes")+(Churn_Data[[#This Row],[TechSupport]]="Yes")+(Churn_Data[[#This Row],[StreamingTV]]="Yes")+(Churn_Data[[#This Row],[StreamingMovies]]="Yes")</f>
        <v>2</v>
      </c>
      <c r="U3250" t="s">
        <v>27</v>
      </c>
      <c r="V3250" t="s">
        <v>28</v>
      </c>
      <c r="W3250" t="str">
        <f>IF(ISNUMBER(SEARCH("automatic", Churn_Data[[#This Row],[PaymentMethod]])), "Automatic", "Manual")</f>
        <v>Manual</v>
      </c>
      <c r="X3250">
        <v>81</v>
      </c>
      <c r="Y3250" t="str">
        <f>IF(Churn_Data[[#This Row],[tenure]]&lt;=12,"0-1 Year",IF(Churn_Data[[#This Row],[tenure]]&lt;=24,"1-2 Years",IF(Churn_Data[[#This Row],[tenure]]&lt;=36,"2-3 Years",IF(Churn_Data[[#This Row],[tenure]]&lt;=48,"3-4 Years",IF(Churn_Data[[#This Row],[tenure]]&lt;=60,"4-5 Years","5+ Years")))))</f>
        <v>1-2 Years</v>
      </c>
      <c r="Z3250">
        <v>20</v>
      </c>
      <c r="AA3250">
        <v>1683.7</v>
      </c>
      <c r="AB3250">
        <f>IF(Churn_Data[[#This Row],[Churn]]="No",Churn_Data[[#This Row],[MonthlyCharges]],NA())</f>
        <v>81</v>
      </c>
      <c r="AC3250">
        <f>IF(Churn_Data[[#This Row],[Churn]]="No",Churn_Data[[#This Row],[tenure]],NA())</f>
        <v>20</v>
      </c>
      <c r="AD3250" t="e">
        <f>IF(Churn_Data[[#This Row],[Churn]]="Yes",Churn_Data[[#This Row],[MonthlyCharges]],NA())</f>
        <v>#N/A</v>
      </c>
      <c r="AE3250" t="e">
        <f>IF(Churn_Data[[#This Row],[Churn]]="Yes",Churn_Data[[#This Row],[tenure]],NA())</f>
        <v>#N/A</v>
      </c>
      <c r="AF3250">
        <v>1620</v>
      </c>
    </row>
    <row r="3251" spans="1:32" x14ac:dyDescent="0.3">
      <c r="A3251" t="s">
        <v>3284</v>
      </c>
      <c r="B3251" t="s">
        <v>30</v>
      </c>
      <c r="C3251" t="str">
        <f>IF(Churn_Data[[#This Row],[SeniorCitizen]]=1,"Yes","No")</f>
        <v>No</v>
      </c>
      <c r="D3251">
        <v>0</v>
      </c>
      <c r="E3251" t="s">
        <v>25</v>
      </c>
      <c r="F3251" t="s">
        <v>25</v>
      </c>
      <c r="G3251" t="s">
        <v>24</v>
      </c>
      <c r="H3251" t="s">
        <v>25</v>
      </c>
      <c r="I3251" t="s">
        <v>120</v>
      </c>
      <c r="J3251" t="str">
        <f>IF(Churn_Data[[#This Row],[InternetService]]&lt;&gt;"No","Yes","No")</f>
        <v>Yes</v>
      </c>
      <c r="K3251" t="s">
        <v>25</v>
      </c>
      <c r="L3251" t="s">
        <v>25</v>
      </c>
      <c r="M3251" t="s">
        <v>24</v>
      </c>
      <c r="N3251" t="s">
        <v>24</v>
      </c>
      <c r="O3251" t="s">
        <v>25</v>
      </c>
      <c r="P3251" t="s">
        <v>25</v>
      </c>
      <c r="Q3251" t="s">
        <v>25</v>
      </c>
      <c r="R3251">
        <f>IF(Churn_Data[[#This Row],[Churn]]="Yes",1,0)</f>
        <v>0</v>
      </c>
      <c r="S3251" t="s">
        <v>25</v>
      </c>
      <c r="T3251">
        <f>(Churn_Data[[#This Row],[OnlineSecurity]]="Yes")+(Churn_Data[[#This Row],[OnlineBackup]]="Yes")+(Churn_Data[[#This Row],[DeviceProtection]]="Yes")+(Churn_Data[[#This Row],[TechSupport]]="Yes")+(Churn_Data[[#This Row],[StreamingTV]]="Yes")+(Churn_Data[[#This Row],[StreamingMovies]]="Yes")</f>
        <v>2</v>
      </c>
      <c r="U3251" t="s">
        <v>27</v>
      </c>
      <c r="V3251" t="s">
        <v>72</v>
      </c>
      <c r="W3251" t="str">
        <f>IF(ISNUMBER(SEARCH("automatic", Churn_Data[[#This Row],[PaymentMethod]])), "Automatic", "Manual")</f>
        <v>Automatic</v>
      </c>
      <c r="X3251">
        <v>55.2</v>
      </c>
      <c r="Y3251" t="str">
        <f>IF(Churn_Data[[#This Row],[tenure]]&lt;=12,"0-1 Year",IF(Churn_Data[[#This Row],[tenure]]&lt;=24,"1-2 Years",IF(Churn_Data[[#This Row],[tenure]]&lt;=36,"2-3 Years",IF(Churn_Data[[#This Row],[tenure]]&lt;=48,"3-4 Years",IF(Churn_Data[[#This Row],[tenure]]&lt;=60,"4-5 Years","5+ Years")))))</f>
        <v>1-2 Years</v>
      </c>
      <c r="Z3251">
        <v>18</v>
      </c>
      <c r="AA3251">
        <v>1058.0999999999999</v>
      </c>
      <c r="AB3251">
        <f>IF(Churn_Data[[#This Row],[Churn]]="No",Churn_Data[[#This Row],[MonthlyCharges]],NA())</f>
        <v>55.2</v>
      </c>
      <c r="AC3251">
        <f>IF(Churn_Data[[#This Row],[Churn]]="No",Churn_Data[[#This Row],[tenure]],NA())</f>
        <v>18</v>
      </c>
      <c r="AD3251" t="e">
        <f>IF(Churn_Data[[#This Row],[Churn]]="Yes",Churn_Data[[#This Row],[MonthlyCharges]],NA())</f>
        <v>#N/A</v>
      </c>
      <c r="AE3251" t="e">
        <f>IF(Churn_Data[[#This Row],[Churn]]="Yes",Churn_Data[[#This Row],[tenure]],NA())</f>
        <v>#N/A</v>
      </c>
      <c r="AF3251">
        <v>993.6</v>
      </c>
    </row>
    <row r="3252" spans="1:32" x14ac:dyDescent="0.3">
      <c r="A3252" t="s">
        <v>3285</v>
      </c>
      <c r="B3252" t="s">
        <v>30</v>
      </c>
      <c r="C3252" t="str">
        <f>IF(Churn_Data[[#This Row],[SeniorCitizen]]=1,"Yes","No")</f>
        <v>No</v>
      </c>
      <c r="D3252">
        <v>0</v>
      </c>
      <c r="E3252" t="s">
        <v>25</v>
      </c>
      <c r="F3252" t="s">
        <v>25</v>
      </c>
      <c r="G3252" t="s">
        <v>24</v>
      </c>
      <c r="H3252" t="s">
        <v>25</v>
      </c>
      <c r="I3252" t="s">
        <v>120</v>
      </c>
      <c r="J3252" t="str">
        <f>IF(Churn_Data[[#This Row],[InternetService]]&lt;&gt;"No","Yes","No")</f>
        <v>Yes</v>
      </c>
      <c r="K3252" t="s">
        <v>25</v>
      </c>
      <c r="L3252" t="s">
        <v>25</v>
      </c>
      <c r="M3252" t="s">
        <v>24</v>
      </c>
      <c r="N3252" t="s">
        <v>24</v>
      </c>
      <c r="O3252" t="s">
        <v>24</v>
      </c>
      <c r="P3252" t="s">
        <v>25</v>
      </c>
      <c r="Q3252" t="s">
        <v>25</v>
      </c>
      <c r="R3252">
        <f>IF(Churn_Data[[#This Row],[Churn]]="Yes",1,0)</f>
        <v>0</v>
      </c>
      <c r="S3252" t="s">
        <v>24</v>
      </c>
      <c r="T3252">
        <f>(Churn_Data[[#This Row],[OnlineSecurity]]="Yes")+(Churn_Data[[#This Row],[OnlineBackup]]="Yes")+(Churn_Data[[#This Row],[DeviceProtection]]="Yes")+(Churn_Data[[#This Row],[TechSupport]]="Yes")+(Churn_Data[[#This Row],[StreamingTV]]="Yes")+(Churn_Data[[#This Row],[StreamingMovies]]="Yes")</f>
        <v>3</v>
      </c>
      <c r="U3252" t="s">
        <v>27</v>
      </c>
      <c r="V3252" t="s">
        <v>72</v>
      </c>
      <c r="W3252" t="str">
        <f>IF(ISNUMBER(SEARCH("automatic", Churn_Data[[#This Row],[PaymentMethod]])), "Automatic", "Manual")</f>
        <v>Automatic</v>
      </c>
      <c r="X3252">
        <v>63.95</v>
      </c>
      <c r="Y3252" t="str">
        <f>IF(Churn_Data[[#This Row],[tenure]]&lt;=12,"0-1 Year",IF(Churn_Data[[#This Row],[tenure]]&lt;=24,"1-2 Years",IF(Churn_Data[[#This Row],[tenure]]&lt;=36,"2-3 Years",IF(Churn_Data[[#This Row],[tenure]]&lt;=48,"3-4 Years",IF(Churn_Data[[#This Row],[tenure]]&lt;=60,"4-5 Years","5+ Years")))))</f>
        <v>0-1 Year</v>
      </c>
      <c r="Z3252">
        <v>5</v>
      </c>
      <c r="AA3252">
        <v>318.10000000000002</v>
      </c>
      <c r="AB3252">
        <f>IF(Churn_Data[[#This Row],[Churn]]="No",Churn_Data[[#This Row],[MonthlyCharges]],NA())</f>
        <v>63.95</v>
      </c>
      <c r="AC3252">
        <f>IF(Churn_Data[[#This Row],[Churn]]="No",Churn_Data[[#This Row],[tenure]],NA())</f>
        <v>5</v>
      </c>
      <c r="AD3252" t="e">
        <f>IF(Churn_Data[[#This Row],[Churn]]="Yes",Churn_Data[[#This Row],[MonthlyCharges]],NA())</f>
        <v>#N/A</v>
      </c>
      <c r="AE3252" t="e">
        <f>IF(Churn_Data[[#This Row],[Churn]]="Yes",Churn_Data[[#This Row],[tenure]],NA())</f>
        <v>#N/A</v>
      </c>
      <c r="AF3252">
        <v>319.75</v>
      </c>
    </row>
    <row r="3253" spans="1:32" x14ac:dyDescent="0.3">
      <c r="A3253" t="s">
        <v>3286</v>
      </c>
      <c r="B3253" t="s">
        <v>30</v>
      </c>
      <c r="C3253" t="str">
        <f>IF(Churn_Data[[#This Row],[SeniorCitizen]]=1,"Yes","No")</f>
        <v>No</v>
      </c>
      <c r="D3253">
        <v>0</v>
      </c>
      <c r="E3253" t="s">
        <v>24</v>
      </c>
      <c r="F3253" t="s">
        <v>25</v>
      </c>
      <c r="G3253" t="s">
        <v>24</v>
      </c>
      <c r="H3253" t="s">
        <v>25</v>
      </c>
      <c r="I3253" t="s">
        <v>26</v>
      </c>
      <c r="J3253" t="str">
        <f>IF(Churn_Data[[#This Row],[InternetService]]&lt;&gt;"No","Yes","No")</f>
        <v>Yes</v>
      </c>
      <c r="K3253" t="s">
        <v>25</v>
      </c>
      <c r="L3253" t="s">
        <v>25</v>
      </c>
      <c r="M3253" t="s">
        <v>24</v>
      </c>
      <c r="N3253" t="s">
        <v>24</v>
      </c>
      <c r="O3253" t="s">
        <v>25</v>
      </c>
      <c r="P3253" t="s">
        <v>25</v>
      </c>
      <c r="Q3253" t="s">
        <v>24</v>
      </c>
      <c r="R3253">
        <f>IF(Churn_Data[[#This Row],[Churn]]="Yes",1,0)</f>
        <v>1</v>
      </c>
      <c r="S3253" t="s">
        <v>24</v>
      </c>
      <c r="T3253">
        <f>(Churn_Data[[#This Row],[OnlineSecurity]]="Yes")+(Churn_Data[[#This Row],[OnlineBackup]]="Yes")+(Churn_Data[[#This Row],[DeviceProtection]]="Yes")+(Churn_Data[[#This Row],[TechSupport]]="Yes")+(Churn_Data[[#This Row],[StreamingTV]]="Yes")+(Churn_Data[[#This Row],[StreamingMovies]]="Yes")</f>
        <v>2</v>
      </c>
      <c r="U3253" t="s">
        <v>27</v>
      </c>
      <c r="V3253" t="s">
        <v>28</v>
      </c>
      <c r="W3253" t="str">
        <f>IF(ISNUMBER(SEARCH("automatic", Churn_Data[[#This Row],[PaymentMethod]])), "Automatic", "Manual")</f>
        <v>Manual</v>
      </c>
      <c r="X3253">
        <v>80.599999999999994</v>
      </c>
      <c r="Y3253" t="str">
        <f>IF(Churn_Data[[#This Row],[tenure]]&lt;=12,"0-1 Year",IF(Churn_Data[[#This Row],[tenure]]&lt;=24,"1-2 Years",IF(Churn_Data[[#This Row],[tenure]]&lt;=36,"2-3 Years",IF(Churn_Data[[#This Row],[tenure]]&lt;=48,"3-4 Years",IF(Churn_Data[[#This Row],[tenure]]&lt;=60,"4-5 Years","5+ Years")))))</f>
        <v>0-1 Year</v>
      </c>
      <c r="Z3253">
        <v>4</v>
      </c>
      <c r="AA3253">
        <v>319.14999999999998</v>
      </c>
      <c r="AB3253" t="e">
        <f>IF(Churn_Data[[#This Row],[Churn]]="No",Churn_Data[[#This Row],[MonthlyCharges]],NA())</f>
        <v>#N/A</v>
      </c>
      <c r="AC3253" t="e">
        <f>IF(Churn_Data[[#This Row],[Churn]]="No",Churn_Data[[#This Row],[tenure]],NA())</f>
        <v>#N/A</v>
      </c>
      <c r="AD3253">
        <f>IF(Churn_Data[[#This Row],[Churn]]="Yes",Churn_Data[[#This Row],[MonthlyCharges]],NA())</f>
        <v>80.599999999999994</v>
      </c>
      <c r="AE3253">
        <f>IF(Churn_Data[[#This Row],[Churn]]="Yes",Churn_Data[[#This Row],[tenure]],NA())</f>
        <v>4</v>
      </c>
      <c r="AF3253">
        <v>322.39999999999998</v>
      </c>
    </row>
    <row r="3254" spans="1:32" x14ac:dyDescent="0.3">
      <c r="A3254" t="s">
        <v>3287</v>
      </c>
      <c r="B3254" t="s">
        <v>30</v>
      </c>
      <c r="C3254" t="str">
        <f>IF(Churn_Data[[#This Row],[SeniorCitizen]]=1,"Yes","No")</f>
        <v>No</v>
      </c>
      <c r="D3254">
        <v>0</v>
      </c>
      <c r="E3254" t="s">
        <v>25</v>
      </c>
      <c r="F3254" t="s">
        <v>25</v>
      </c>
      <c r="G3254" t="s">
        <v>24</v>
      </c>
      <c r="H3254" t="s">
        <v>25</v>
      </c>
      <c r="I3254" t="s">
        <v>26</v>
      </c>
      <c r="J3254" t="str">
        <f>IF(Churn_Data[[#This Row],[InternetService]]&lt;&gt;"No","Yes","No")</f>
        <v>Yes</v>
      </c>
      <c r="K3254" t="s">
        <v>25</v>
      </c>
      <c r="L3254" t="s">
        <v>25</v>
      </c>
      <c r="M3254" t="s">
        <v>24</v>
      </c>
      <c r="N3254" t="s">
        <v>24</v>
      </c>
      <c r="O3254" t="s">
        <v>24</v>
      </c>
      <c r="P3254" t="s">
        <v>24</v>
      </c>
      <c r="Q3254" t="s">
        <v>24</v>
      </c>
      <c r="R3254">
        <f>IF(Churn_Data[[#This Row],[Churn]]="Yes",1,0)</f>
        <v>1</v>
      </c>
      <c r="S3254" t="s">
        <v>24</v>
      </c>
      <c r="T3254">
        <f>(Churn_Data[[#This Row],[OnlineSecurity]]="Yes")+(Churn_Data[[#This Row],[OnlineBackup]]="Yes")+(Churn_Data[[#This Row],[DeviceProtection]]="Yes")+(Churn_Data[[#This Row],[TechSupport]]="Yes")+(Churn_Data[[#This Row],[StreamingTV]]="Yes")+(Churn_Data[[#This Row],[StreamingMovies]]="Yes")</f>
        <v>4</v>
      </c>
      <c r="U3254" t="s">
        <v>27</v>
      </c>
      <c r="V3254" t="s">
        <v>32</v>
      </c>
      <c r="W3254" t="str">
        <f>IF(ISNUMBER(SEARCH("automatic", Churn_Data[[#This Row],[PaymentMethod]])), "Automatic", "Manual")</f>
        <v>Manual</v>
      </c>
      <c r="X3254">
        <v>101.35</v>
      </c>
      <c r="Y3254" t="str">
        <f>IF(Churn_Data[[#This Row],[tenure]]&lt;=12,"0-1 Year",IF(Churn_Data[[#This Row],[tenure]]&lt;=24,"1-2 Years",IF(Churn_Data[[#This Row],[tenure]]&lt;=36,"2-3 Years",IF(Churn_Data[[#This Row],[tenure]]&lt;=48,"3-4 Years",IF(Churn_Data[[#This Row],[tenure]]&lt;=60,"4-5 Years","5+ Years")))))</f>
        <v>1-2 Years</v>
      </c>
      <c r="Z3254">
        <v>15</v>
      </c>
      <c r="AA3254">
        <v>1553.95</v>
      </c>
      <c r="AB3254" t="e">
        <f>IF(Churn_Data[[#This Row],[Churn]]="No",Churn_Data[[#This Row],[MonthlyCharges]],NA())</f>
        <v>#N/A</v>
      </c>
      <c r="AC3254" t="e">
        <f>IF(Churn_Data[[#This Row],[Churn]]="No",Churn_Data[[#This Row],[tenure]],NA())</f>
        <v>#N/A</v>
      </c>
      <c r="AD3254">
        <f>IF(Churn_Data[[#This Row],[Churn]]="Yes",Churn_Data[[#This Row],[MonthlyCharges]],NA())</f>
        <v>101.35</v>
      </c>
      <c r="AE3254">
        <f>IF(Churn_Data[[#This Row],[Churn]]="Yes",Churn_Data[[#This Row],[tenure]],NA())</f>
        <v>15</v>
      </c>
      <c r="AF3254">
        <v>1520.25</v>
      </c>
    </row>
    <row r="3255" spans="1:32" x14ac:dyDescent="0.3">
      <c r="A3255" t="s">
        <v>3288</v>
      </c>
      <c r="B3255" t="s">
        <v>23</v>
      </c>
      <c r="C3255" t="str">
        <f>IF(Churn_Data[[#This Row],[SeniorCitizen]]=1,"Yes","No")</f>
        <v>No</v>
      </c>
      <c r="D3255">
        <v>0</v>
      </c>
      <c r="E3255" t="s">
        <v>24</v>
      </c>
      <c r="F3255" t="s">
        <v>25</v>
      </c>
      <c r="G3255" t="s">
        <v>24</v>
      </c>
      <c r="H3255" t="s">
        <v>25</v>
      </c>
      <c r="I3255" t="s">
        <v>120</v>
      </c>
      <c r="J3255" t="str">
        <f>IF(Churn_Data[[#This Row],[InternetService]]&lt;&gt;"No","Yes","No")</f>
        <v>Yes</v>
      </c>
      <c r="K3255" t="s">
        <v>25</v>
      </c>
      <c r="L3255" t="s">
        <v>25</v>
      </c>
      <c r="M3255" t="s">
        <v>24</v>
      </c>
      <c r="N3255" t="s">
        <v>24</v>
      </c>
      <c r="O3255" t="s">
        <v>25</v>
      </c>
      <c r="P3255" t="s">
        <v>25</v>
      </c>
      <c r="Q3255" t="s">
        <v>25</v>
      </c>
      <c r="R3255">
        <f>IF(Churn_Data[[#This Row],[Churn]]="Yes",1,0)</f>
        <v>0</v>
      </c>
      <c r="S3255" t="s">
        <v>25</v>
      </c>
      <c r="T3255">
        <f>(Churn_Data[[#This Row],[OnlineSecurity]]="Yes")+(Churn_Data[[#This Row],[OnlineBackup]]="Yes")+(Churn_Data[[#This Row],[DeviceProtection]]="Yes")+(Churn_Data[[#This Row],[TechSupport]]="Yes")+(Churn_Data[[#This Row],[StreamingTV]]="Yes")+(Churn_Data[[#This Row],[StreamingMovies]]="Yes")</f>
        <v>2</v>
      </c>
      <c r="U3255" t="s">
        <v>27</v>
      </c>
      <c r="V3255" t="s">
        <v>32</v>
      </c>
      <c r="W3255" t="str">
        <f>IF(ISNUMBER(SEARCH("automatic", Churn_Data[[#This Row],[PaymentMethod]])), "Automatic", "Manual")</f>
        <v>Manual</v>
      </c>
      <c r="X3255">
        <v>54.25</v>
      </c>
      <c r="Y3255" t="str">
        <f>IF(Churn_Data[[#This Row],[tenure]]&lt;=12,"0-1 Year",IF(Churn_Data[[#This Row],[tenure]]&lt;=24,"1-2 Years",IF(Churn_Data[[#This Row],[tenure]]&lt;=36,"2-3 Years",IF(Churn_Data[[#This Row],[tenure]]&lt;=48,"3-4 Years",IF(Churn_Data[[#This Row],[tenure]]&lt;=60,"4-5 Years","5+ Years")))))</f>
        <v>1-2 Years</v>
      </c>
      <c r="Z3255">
        <v>23</v>
      </c>
      <c r="AA3255">
        <v>1221.55</v>
      </c>
      <c r="AB3255">
        <f>IF(Churn_Data[[#This Row],[Churn]]="No",Churn_Data[[#This Row],[MonthlyCharges]],NA())</f>
        <v>54.25</v>
      </c>
      <c r="AC3255">
        <f>IF(Churn_Data[[#This Row],[Churn]]="No",Churn_Data[[#This Row],[tenure]],NA())</f>
        <v>23</v>
      </c>
      <c r="AD3255" t="e">
        <f>IF(Churn_Data[[#This Row],[Churn]]="Yes",Churn_Data[[#This Row],[MonthlyCharges]],NA())</f>
        <v>#N/A</v>
      </c>
      <c r="AE3255" t="e">
        <f>IF(Churn_Data[[#This Row],[Churn]]="Yes",Churn_Data[[#This Row],[tenure]],NA())</f>
        <v>#N/A</v>
      </c>
      <c r="AF3255">
        <v>1247.75</v>
      </c>
    </row>
    <row r="3256" spans="1:32" x14ac:dyDescent="0.3">
      <c r="A3256" t="s">
        <v>3289</v>
      </c>
      <c r="B3256" t="s">
        <v>30</v>
      </c>
      <c r="C3256" t="str">
        <f>IF(Churn_Data[[#This Row],[SeniorCitizen]]=1,"Yes","No")</f>
        <v>No</v>
      </c>
      <c r="D3256">
        <v>0</v>
      </c>
      <c r="E3256" t="s">
        <v>24</v>
      </c>
      <c r="F3256" t="s">
        <v>25</v>
      </c>
      <c r="G3256" t="s">
        <v>24</v>
      </c>
      <c r="H3256" t="s">
        <v>25</v>
      </c>
      <c r="I3256" t="s">
        <v>120</v>
      </c>
      <c r="J3256" t="str">
        <f>IF(Churn_Data[[#This Row],[InternetService]]&lt;&gt;"No","Yes","No")</f>
        <v>Yes</v>
      </c>
      <c r="K3256" t="s">
        <v>25</v>
      </c>
      <c r="L3256" t="s">
        <v>25</v>
      </c>
      <c r="M3256" t="s">
        <v>24</v>
      </c>
      <c r="N3256" t="s">
        <v>24</v>
      </c>
      <c r="O3256" t="s">
        <v>24</v>
      </c>
      <c r="P3256" t="s">
        <v>24</v>
      </c>
      <c r="Q3256" t="s">
        <v>25</v>
      </c>
      <c r="R3256">
        <f>IF(Churn_Data[[#This Row],[Churn]]="Yes",1,0)</f>
        <v>0</v>
      </c>
      <c r="S3256" t="s">
        <v>24</v>
      </c>
      <c r="T3256">
        <f>(Churn_Data[[#This Row],[OnlineSecurity]]="Yes")+(Churn_Data[[#This Row],[OnlineBackup]]="Yes")+(Churn_Data[[#This Row],[DeviceProtection]]="Yes")+(Churn_Data[[#This Row],[TechSupport]]="Yes")+(Churn_Data[[#This Row],[StreamingTV]]="Yes")+(Churn_Data[[#This Row],[StreamingMovies]]="Yes")</f>
        <v>4</v>
      </c>
      <c r="U3256" t="s">
        <v>27</v>
      </c>
      <c r="V3256" t="s">
        <v>32</v>
      </c>
      <c r="W3256" t="str">
        <f>IF(ISNUMBER(SEARCH("automatic", Churn_Data[[#This Row],[PaymentMethod]])), "Automatic", "Manual")</f>
        <v>Manual</v>
      </c>
      <c r="X3256">
        <v>74.150000000000006</v>
      </c>
      <c r="Y3256" t="str">
        <f>IF(Churn_Data[[#This Row],[tenure]]&lt;=12,"0-1 Year",IF(Churn_Data[[#This Row],[tenure]]&lt;=24,"1-2 Years",IF(Churn_Data[[#This Row],[tenure]]&lt;=36,"2-3 Years",IF(Churn_Data[[#This Row],[tenure]]&lt;=48,"3-4 Years",IF(Churn_Data[[#This Row],[tenure]]&lt;=60,"4-5 Years","5+ Years")))))</f>
        <v>0-1 Year</v>
      </c>
      <c r="Z3256">
        <v>12</v>
      </c>
      <c r="AA3256">
        <v>741.4</v>
      </c>
      <c r="AB3256">
        <f>IF(Churn_Data[[#This Row],[Churn]]="No",Churn_Data[[#This Row],[MonthlyCharges]],NA())</f>
        <v>74.150000000000006</v>
      </c>
      <c r="AC3256">
        <f>IF(Churn_Data[[#This Row],[Churn]]="No",Churn_Data[[#This Row],[tenure]],NA())</f>
        <v>12</v>
      </c>
      <c r="AD3256" t="e">
        <f>IF(Churn_Data[[#This Row],[Churn]]="Yes",Churn_Data[[#This Row],[MonthlyCharges]],NA())</f>
        <v>#N/A</v>
      </c>
      <c r="AE3256" t="e">
        <f>IF(Churn_Data[[#This Row],[Churn]]="Yes",Churn_Data[[#This Row],[tenure]],NA())</f>
        <v>#N/A</v>
      </c>
      <c r="AF3256">
        <v>889.8</v>
      </c>
    </row>
    <row r="3257" spans="1:32" x14ac:dyDescent="0.3">
      <c r="A3257" t="s">
        <v>3290</v>
      </c>
      <c r="B3257" t="s">
        <v>30</v>
      </c>
      <c r="C3257" t="str">
        <f>IF(Churn_Data[[#This Row],[SeniorCitizen]]=1,"Yes","No")</f>
        <v>No</v>
      </c>
      <c r="D3257">
        <v>0</v>
      </c>
      <c r="E3257" t="s">
        <v>24</v>
      </c>
      <c r="F3257" t="s">
        <v>25</v>
      </c>
      <c r="G3257" t="s">
        <v>24</v>
      </c>
      <c r="H3257" t="s">
        <v>25</v>
      </c>
      <c r="I3257" t="s">
        <v>120</v>
      </c>
      <c r="J3257" t="str">
        <f>IF(Churn_Data[[#This Row],[InternetService]]&lt;&gt;"No","Yes","No")</f>
        <v>Yes</v>
      </c>
      <c r="K3257" t="s">
        <v>25</v>
      </c>
      <c r="L3257" t="s">
        <v>25</v>
      </c>
      <c r="M3257" t="s">
        <v>24</v>
      </c>
      <c r="N3257" t="s">
        <v>24</v>
      </c>
      <c r="O3257" t="s">
        <v>25</v>
      </c>
      <c r="P3257" t="s">
        <v>25</v>
      </c>
      <c r="Q3257" t="s">
        <v>25</v>
      </c>
      <c r="R3257">
        <f>IF(Churn_Data[[#This Row],[Churn]]="Yes",1,0)</f>
        <v>0</v>
      </c>
      <c r="S3257" t="s">
        <v>24</v>
      </c>
      <c r="T3257">
        <f>(Churn_Data[[#This Row],[OnlineSecurity]]="Yes")+(Churn_Data[[#This Row],[OnlineBackup]]="Yes")+(Churn_Data[[#This Row],[DeviceProtection]]="Yes")+(Churn_Data[[#This Row],[TechSupport]]="Yes")+(Churn_Data[[#This Row],[StreamingTV]]="Yes")+(Churn_Data[[#This Row],[StreamingMovies]]="Yes")</f>
        <v>2</v>
      </c>
      <c r="U3257" t="s">
        <v>27</v>
      </c>
      <c r="V3257" t="s">
        <v>28</v>
      </c>
      <c r="W3257" t="str">
        <f>IF(ISNUMBER(SEARCH("automatic", Churn_Data[[#This Row],[PaymentMethod]])), "Automatic", "Manual")</f>
        <v>Manual</v>
      </c>
      <c r="X3257">
        <v>55.8</v>
      </c>
      <c r="Y3257" t="str">
        <f>IF(Churn_Data[[#This Row],[tenure]]&lt;=12,"0-1 Year",IF(Churn_Data[[#This Row],[tenure]]&lt;=24,"1-2 Years",IF(Churn_Data[[#This Row],[tenure]]&lt;=36,"2-3 Years",IF(Churn_Data[[#This Row],[tenure]]&lt;=48,"3-4 Years",IF(Churn_Data[[#This Row],[tenure]]&lt;=60,"4-5 Years","5+ Years")))))</f>
        <v>0-1 Year</v>
      </c>
      <c r="Z3257">
        <v>3</v>
      </c>
      <c r="AA3257">
        <v>154.55000000000001</v>
      </c>
      <c r="AB3257">
        <f>IF(Churn_Data[[#This Row],[Churn]]="No",Churn_Data[[#This Row],[MonthlyCharges]],NA())</f>
        <v>55.8</v>
      </c>
      <c r="AC3257">
        <f>IF(Churn_Data[[#This Row],[Churn]]="No",Churn_Data[[#This Row],[tenure]],NA())</f>
        <v>3</v>
      </c>
      <c r="AD3257" t="e">
        <f>IF(Churn_Data[[#This Row],[Churn]]="Yes",Churn_Data[[#This Row],[MonthlyCharges]],NA())</f>
        <v>#N/A</v>
      </c>
      <c r="AE3257" t="e">
        <f>IF(Churn_Data[[#This Row],[Churn]]="Yes",Churn_Data[[#This Row],[tenure]],NA())</f>
        <v>#N/A</v>
      </c>
      <c r="AF3257">
        <v>167.4</v>
      </c>
    </row>
    <row r="3258" spans="1:32" x14ac:dyDescent="0.3">
      <c r="A3258" t="s">
        <v>3291</v>
      </c>
      <c r="B3258" t="s">
        <v>30</v>
      </c>
      <c r="C3258" t="str">
        <f>IF(Churn_Data[[#This Row],[SeniorCitizen]]=1,"Yes","No")</f>
        <v>No</v>
      </c>
      <c r="D3258">
        <v>0</v>
      </c>
      <c r="E3258" t="s">
        <v>24</v>
      </c>
      <c r="F3258" t="s">
        <v>24</v>
      </c>
      <c r="G3258" t="s">
        <v>24</v>
      </c>
      <c r="H3258" t="s">
        <v>25</v>
      </c>
      <c r="I3258" t="s">
        <v>26</v>
      </c>
      <c r="J3258" t="str">
        <f>IF(Churn_Data[[#This Row],[InternetService]]&lt;&gt;"No","Yes","No")</f>
        <v>Yes</v>
      </c>
      <c r="K3258" t="s">
        <v>25</v>
      </c>
      <c r="L3258" t="s">
        <v>25</v>
      </c>
      <c r="M3258" t="s">
        <v>24</v>
      </c>
      <c r="N3258" t="s">
        <v>24</v>
      </c>
      <c r="O3258" t="s">
        <v>25</v>
      </c>
      <c r="P3258" t="s">
        <v>24</v>
      </c>
      <c r="Q3258" t="s">
        <v>24</v>
      </c>
      <c r="R3258">
        <f>IF(Churn_Data[[#This Row],[Churn]]="Yes",1,0)</f>
        <v>1</v>
      </c>
      <c r="S3258" t="s">
        <v>25</v>
      </c>
      <c r="T3258">
        <f>(Churn_Data[[#This Row],[OnlineSecurity]]="Yes")+(Churn_Data[[#This Row],[OnlineBackup]]="Yes")+(Churn_Data[[#This Row],[DeviceProtection]]="Yes")+(Churn_Data[[#This Row],[TechSupport]]="Yes")+(Churn_Data[[#This Row],[StreamingTV]]="Yes")+(Churn_Data[[#This Row],[StreamingMovies]]="Yes")</f>
        <v>3</v>
      </c>
      <c r="U3258" t="s">
        <v>27</v>
      </c>
      <c r="V3258" t="s">
        <v>72</v>
      </c>
      <c r="W3258" t="str">
        <f>IF(ISNUMBER(SEARCH("automatic", Churn_Data[[#This Row],[PaymentMethod]])), "Automatic", "Manual")</f>
        <v>Automatic</v>
      </c>
      <c r="X3258">
        <v>90</v>
      </c>
      <c r="Y3258" t="str">
        <f>IF(Churn_Data[[#This Row],[tenure]]&lt;=12,"0-1 Year",IF(Churn_Data[[#This Row],[tenure]]&lt;=24,"1-2 Years",IF(Churn_Data[[#This Row],[tenure]]&lt;=36,"2-3 Years",IF(Churn_Data[[#This Row],[tenure]]&lt;=48,"3-4 Years",IF(Churn_Data[[#This Row],[tenure]]&lt;=60,"4-5 Years","5+ Years")))))</f>
        <v>0-1 Year</v>
      </c>
      <c r="Z3258">
        <v>2</v>
      </c>
      <c r="AA3258">
        <v>190.05</v>
      </c>
      <c r="AB3258" t="e">
        <f>IF(Churn_Data[[#This Row],[Churn]]="No",Churn_Data[[#This Row],[MonthlyCharges]],NA())</f>
        <v>#N/A</v>
      </c>
      <c r="AC3258" t="e">
        <f>IF(Churn_Data[[#This Row],[Churn]]="No",Churn_Data[[#This Row],[tenure]],NA())</f>
        <v>#N/A</v>
      </c>
      <c r="AD3258">
        <f>IF(Churn_Data[[#This Row],[Churn]]="Yes",Churn_Data[[#This Row],[MonthlyCharges]],NA())</f>
        <v>90</v>
      </c>
      <c r="AE3258">
        <f>IF(Churn_Data[[#This Row],[Churn]]="Yes",Churn_Data[[#This Row],[tenure]],NA())</f>
        <v>2</v>
      </c>
      <c r="AF3258">
        <v>180</v>
      </c>
    </row>
    <row r="3259" spans="1:32" x14ac:dyDescent="0.3">
      <c r="A3259" t="s">
        <v>3292</v>
      </c>
      <c r="B3259" t="s">
        <v>23</v>
      </c>
      <c r="C3259" t="str">
        <f>IF(Churn_Data[[#This Row],[SeniorCitizen]]=1,"Yes","No")</f>
        <v>No</v>
      </c>
      <c r="D3259">
        <v>0</v>
      </c>
      <c r="E3259" t="s">
        <v>24</v>
      </c>
      <c r="F3259" t="s">
        <v>24</v>
      </c>
      <c r="G3259" t="s">
        <v>24</v>
      </c>
      <c r="H3259" t="s">
        <v>25</v>
      </c>
      <c r="I3259" t="s">
        <v>26</v>
      </c>
      <c r="J3259" t="str">
        <f>IF(Churn_Data[[#This Row],[InternetService]]&lt;&gt;"No","Yes","No")</f>
        <v>Yes</v>
      </c>
      <c r="K3259" t="s">
        <v>25</v>
      </c>
      <c r="L3259" t="s">
        <v>25</v>
      </c>
      <c r="M3259" t="s">
        <v>24</v>
      </c>
      <c r="N3259" t="s">
        <v>24</v>
      </c>
      <c r="O3259" t="s">
        <v>25</v>
      </c>
      <c r="P3259" t="s">
        <v>25</v>
      </c>
      <c r="Q3259" t="s">
        <v>25</v>
      </c>
      <c r="R3259">
        <f>IF(Churn_Data[[#This Row],[Churn]]="Yes",1,0)</f>
        <v>0</v>
      </c>
      <c r="S3259" t="s">
        <v>24</v>
      </c>
      <c r="T3259">
        <f>(Churn_Data[[#This Row],[OnlineSecurity]]="Yes")+(Churn_Data[[#This Row],[OnlineBackup]]="Yes")+(Churn_Data[[#This Row],[DeviceProtection]]="Yes")+(Churn_Data[[#This Row],[TechSupport]]="Yes")+(Churn_Data[[#This Row],[StreamingTV]]="Yes")+(Churn_Data[[#This Row],[StreamingMovies]]="Yes")</f>
        <v>2</v>
      </c>
      <c r="U3259" t="s">
        <v>27</v>
      </c>
      <c r="V3259" t="s">
        <v>46</v>
      </c>
      <c r="W3259" t="str">
        <f>IF(ISNUMBER(SEARCH("automatic", Churn_Data[[#This Row],[PaymentMethod]])), "Automatic", "Manual")</f>
        <v>Automatic</v>
      </c>
      <c r="X3259">
        <v>81.5</v>
      </c>
      <c r="Y3259" t="str">
        <f>IF(Churn_Data[[#This Row],[tenure]]&lt;=12,"0-1 Year",IF(Churn_Data[[#This Row],[tenure]]&lt;=24,"1-2 Years",IF(Churn_Data[[#This Row],[tenure]]&lt;=36,"2-3 Years",IF(Churn_Data[[#This Row],[tenure]]&lt;=48,"3-4 Years",IF(Churn_Data[[#This Row],[tenure]]&lt;=60,"4-5 Years","5+ Years")))))</f>
        <v>3-4 Years</v>
      </c>
      <c r="Z3259">
        <v>39</v>
      </c>
      <c r="AA3259">
        <v>3107.3</v>
      </c>
      <c r="AB3259">
        <f>IF(Churn_Data[[#This Row],[Churn]]="No",Churn_Data[[#This Row],[MonthlyCharges]],NA())</f>
        <v>81.5</v>
      </c>
      <c r="AC3259">
        <f>IF(Churn_Data[[#This Row],[Churn]]="No",Churn_Data[[#This Row],[tenure]],NA())</f>
        <v>39</v>
      </c>
      <c r="AD3259" t="e">
        <f>IF(Churn_Data[[#This Row],[Churn]]="Yes",Churn_Data[[#This Row],[MonthlyCharges]],NA())</f>
        <v>#N/A</v>
      </c>
      <c r="AE3259" t="e">
        <f>IF(Churn_Data[[#This Row],[Churn]]="Yes",Churn_Data[[#This Row],[tenure]],NA())</f>
        <v>#N/A</v>
      </c>
      <c r="AF3259">
        <v>3178.5</v>
      </c>
    </row>
    <row r="3260" spans="1:32" x14ac:dyDescent="0.3">
      <c r="A3260" t="s">
        <v>3293</v>
      </c>
      <c r="B3260" t="s">
        <v>30</v>
      </c>
      <c r="C3260" t="str">
        <f>IF(Churn_Data[[#This Row],[SeniorCitizen]]=1,"Yes","No")</f>
        <v>No</v>
      </c>
      <c r="D3260">
        <v>0</v>
      </c>
      <c r="E3260" t="s">
        <v>24</v>
      </c>
      <c r="F3260" t="s">
        <v>25</v>
      </c>
      <c r="G3260" t="s">
        <v>24</v>
      </c>
      <c r="H3260" t="s">
        <v>25</v>
      </c>
      <c r="I3260" t="s">
        <v>26</v>
      </c>
      <c r="J3260" t="str">
        <f>IF(Churn_Data[[#This Row],[InternetService]]&lt;&gt;"No","Yes","No")</f>
        <v>Yes</v>
      </c>
      <c r="K3260" t="s">
        <v>25</v>
      </c>
      <c r="L3260" t="s">
        <v>25</v>
      </c>
      <c r="M3260" t="s">
        <v>24</v>
      </c>
      <c r="N3260" t="s">
        <v>24</v>
      </c>
      <c r="O3260" t="s">
        <v>25</v>
      </c>
      <c r="P3260" t="s">
        <v>24</v>
      </c>
      <c r="Q3260" t="s">
        <v>25</v>
      </c>
      <c r="R3260">
        <f>IF(Churn_Data[[#This Row],[Churn]]="Yes",1,0)</f>
        <v>0</v>
      </c>
      <c r="S3260" t="s">
        <v>24</v>
      </c>
      <c r="T3260">
        <f>(Churn_Data[[#This Row],[OnlineSecurity]]="Yes")+(Churn_Data[[#This Row],[OnlineBackup]]="Yes")+(Churn_Data[[#This Row],[DeviceProtection]]="Yes")+(Churn_Data[[#This Row],[TechSupport]]="Yes")+(Churn_Data[[#This Row],[StreamingTV]]="Yes")+(Churn_Data[[#This Row],[StreamingMovies]]="Yes")</f>
        <v>3</v>
      </c>
      <c r="U3260" t="s">
        <v>27</v>
      </c>
      <c r="V3260" t="s">
        <v>32</v>
      </c>
      <c r="W3260" t="str">
        <f>IF(ISNUMBER(SEARCH("automatic", Churn_Data[[#This Row],[PaymentMethod]])), "Automatic", "Manual")</f>
        <v>Manual</v>
      </c>
      <c r="X3260">
        <v>90.35</v>
      </c>
      <c r="Y3260" t="str">
        <f>IF(Churn_Data[[#This Row],[tenure]]&lt;=12,"0-1 Year",IF(Churn_Data[[#This Row],[tenure]]&lt;=24,"1-2 Years",IF(Churn_Data[[#This Row],[tenure]]&lt;=36,"2-3 Years",IF(Churn_Data[[#This Row],[tenure]]&lt;=48,"3-4 Years",IF(Churn_Data[[#This Row],[tenure]]&lt;=60,"4-5 Years","5+ Years")))))</f>
        <v>3-4 Years</v>
      </c>
      <c r="Z3260">
        <v>37</v>
      </c>
      <c r="AA3260">
        <v>3419.3</v>
      </c>
      <c r="AB3260">
        <f>IF(Churn_Data[[#This Row],[Churn]]="No",Churn_Data[[#This Row],[MonthlyCharges]],NA())</f>
        <v>90.35</v>
      </c>
      <c r="AC3260">
        <f>IF(Churn_Data[[#This Row],[Churn]]="No",Churn_Data[[#This Row],[tenure]],NA())</f>
        <v>37</v>
      </c>
      <c r="AD3260" t="e">
        <f>IF(Churn_Data[[#This Row],[Churn]]="Yes",Churn_Data[[#This Row],[MonthlyCharges]],NA())</f>
        <v>#N/A</v>
      </c>
      <c r="AE3260" t="e">
        <f>IF(Churn_Data[[#This Row],[Churn]]="Yes",Churn_Data[[#This Row],[tenure]],NA())</f>
        <v>#N/A</v>
      </c>
      <c r="AF3260">
        <v>3342.95</v>
      </c>
    </row>
    <row r="3261" spans="1:32" x14ac:dyDescent="0.3">
      <c r="A3261" t="s">
        <v>3294</v>
      </c>
      <c r="B3261" t="s">
        <v>30</v>
      </c>
      <c r="C3261" t="str">
        <f>IF(Churn_Data[[#This Row],[SeniorCitizen]]=1,"Yes","No")</f>
        <v>No</v>
      </c>
      <c r="D3261">
        <v>0</v>
      </c>
      <c r="E3261" t="s">
        <v>25</v>
      </c>
      <c r="F3261" t="s">
        <v>25</v>
      </c>
      <c r="G3261" t="s">
        <v>24</v>
      </c>
      <c r="H3261" t="s">
        <v>25</v>
      </c>
      <c r="I3261" t="s">
        <v>120</v>
      </c>
      <c r="J3261" t="str">
        <f>IF(Churn_Data[[#This Row],[InternetService]]&lt;&gt;"No","Yes","No")</f>
        <v>Yes</v>
      </c>
      <c r="K3261" t="s">
        <v>25</v>
      </c>
      <c r="L3261" t="s">
        <v>25</v>
      </c>
      <c r="M3261" t="s">
        <v>24</v>
      </c>
      <c r="N3261" t="s">
        <v>24</v>
      </c>
      <c r="O3261" t="s">
        <v>24</v>
      </c>
      <c r="P3261" t="s">
        <v>24</v>
      </c>
      <c r="Q3261" t="s">
        <v>24</v>
      </c>
      <c r="R3261">
        <f>IF(Churn_Data[[#This Row],[Churn]]="Yes",1,0)</f>
        <v>1</v>
      </c>
      <c r="S3261" t="s">
        <v>24</v>
      </c>
      <c r="T3261">
        <f>(Churn_Data[[#This Row],[OnlineSecurity]]="Yes")+(Churn_Data[[#This Row],[OnlineBackup]]="Yes")+(Churn_Data[[#This Row],[DeviceProtection]]="Yes")+(Churn_Data[[#This Row],[TechSupport]]="Yes")+(Churn_Data[[#This Row],[StreamingTV]]="Yes")+(Churn_Data[[#This Row],[StreamingMovies]]="Yes")</f>
        <v>4</v>
      </c>
      <c r="U3261" t="s">
        <v>27</v>
      </c>
      <c r="V3261" t="s">
        <v>32</v>
      </c>
      <c r="W3261" t="str">
        <f>IF(ISNUMBER(SEARCH("automatic", Churn_Data[[#This Row],[PaymentMethod]])), "Automatic", "Manual")</f>
        <v>Manual</v>
      </c>
      <c r="X3261">
        <v>74.400000000000006</v>
      </c>
      <c r="Y3261" t="str">
        <f>IF(Churn_Data[[#This Row],[tenure]]&lt;=12,"0-1 Year",IF(Churn_Data[[#This Row],[tenure]]&lt;=24,"1-2 Years",IF(Churn_Data[[#This Row],[tenure]]&lt;=36,"2-3 Years",IF(Churn_Data[[#This Row],[tenure]]&lt;=48,"3-4 Years",IF(Churn_Data[[#This Row],[tenure]]&lt;=60,"4-5 Years","5+ Years")))))</f>
        <v>0-1 Year</v>
      </c>
      <c r="Z3261">
        <v>4</v>
      </c>
      <c r="AA3261">
        <v>299.7</v>
      </c>
      <c r="AB3261" t="e">
        <f>IF(Churn_Data[[#This Row],[Churn]]="No",Churn_Data[[#This Row],[MonthlyCharges]],NA())</f>
        <v>#N/A</v>
      </c>
      <c r="AC3261" t="e">
        <f>IF(Churn_Data[[#This Row],[Churn]]="No",Churn_Data[[#This Row],[tenure]],NA())</f>
        <v>#N/A</v>
      </c>
      <c r="AD3261">
        <f>IF(Churn_Data[[#This Row],[Churn]]="Yes",Churn_Data[[#This Row],[MonthlyCharges]],NA())</f>
        <v>74.400000000000006</v>
      </c>
      <c r="AE3261">
        <f>IF(Churn_Data[[#This Row],[Churn]]="Yes",Churn_Data[[#This Row],[tenure]],NA())</f>
        <v>4</v>
      </c>
      <c r="AF3261">
        <v>297.60000000000002</v>
      </c>
    </row>
    <row r="3262" spans="1:32" x14ac:dyDescent="0.3">
      <c r="A3262" t="s">
        <v>3295</v>
      </c>
      <c r="B3262" t="s">
        <v>23</v>
      </c>
      <c r="C3262" t="str">
        <f>IF(Churn_Data[[#This Row],[SeniorCitizen]]=1,"Yes","No")</f>
        <v>No</v>
      </c>
      <c r="D3262">
        <v>0</v>
      </c>
      <c r="E3262" t="s">
        <v>25</v>
      </c>
      <c r="F3262" t="s">
        <v>25</v>
      </c>
      <c r="G3262" t="s">
        <v>24</v>
      </c>
      <c r="H3262" t="s">
        <v>25</v>
      </c>
      <c r="I3262" t="s">
        <v>26</v>
      </c>
      <c r="J3262" t="str">
        <f>IF(Churn_Data[[#This Row],[InternetService]]&lt;&gt;"No","Yes","No")</f>
        <v>Yes</v>
      </c>
      <c r="K3262" t="s">
        <v>25</v>
      </c>
      <c r="L3262" t="s">
        <v>25</v>
      </c>
      <c r="M3262" t="s">
        <v>24</v>
      </c>
      <c r="N3262" t="s">
        <v>24</v>
      </c>
      <c r="O3262" t="s">
        <v>25</v>
      </c>
      <c r="P3262" t="s">
        <v>25</v>
      </c>
      <c r="Q3262" t="s">
        <v>24</v>
      </c>
      <c r="R3262">
        <f>IF(Churn_Data[[#This Row],[Churn]]="Yes",1,0)</f>
        <v>1</v>
      </c>
      <c r="S3262" t="s">
        <v>25</v>
      </c>
      <c r="T3262">
        <f>(Churn_Data[[#This Row],[OnlineSecurity]]="Yes")+(Churn_Data[[#This Row],[OnlineBackup]]="Yes")+(Churn_Data[[#This Row],[DeviceProtection]]="Yes")+(Churn_Data[[#This Row],[TechSupport]]="Yes")+(Churn_Data[[#This Row],[StreamingTV]]="Yes")+(Churn_Data[[#This Row],[StreamingMovies]]="Yes")</f>
        <v>2</v>
      </c>
      <c r="U3262" t="s">
        <v>27</v>
      </c>
      <c r="V3262" t="s">
        <v>72</v>
      </c>
      <c r="W3262" t="str">
        <f>IF(ISNUMBER(SEARCH("automatic", Churn_Data[[#This Row],[PaymentMethod]])), "Automatic", "Manual")</f>
        <v>Automatic</v>
      </c>
      <c r="X3262">
        <v>80.099999999999994</v>
      </c>
      <c r="Y3262" t="str">
        <f>IF(Churn_Data[[#This Row],[tenure]]&lt;=12,"0-1 Year",IF(Churn_Data[[#This Row],[tenure]]&lt;=24,"1-2 Years",IF(Churn_Data[[#This Row],[tenure]]&lt;=36,"2-3 Years",IF(Churn_Data[[#This Row],[tenure]]&lt;=48,"3-4 Years",IF(Churn_Data[[#This Row],[tenure]]&lt;=60,"4-5 Years","5+ Years")))))</f>
        <v>0-1 Year</v>
      </c>
      <c r="Z3262">
        <v>3</v>
      </c>
      <c r="AA3262">
        <v>217.55</v>
      </c>
      <c r="AB3262" t="e">
        <f>IF(Churn_Data[[#This Row],[Churn]]="No",Churn_Data[[#This Row],[MonthlyCharges]],NA())</f>
        <v>#N/A</v>
      </c>
      <c r="AC3262" t="e">
        <f>IF(Churn_Data[[#This Row],[Churn]]="No",Churn_Data[[#This Row],[tenure]],NA())</f>
        <v>#N/A</v>
      </c>
      <c r="AD3262">
        <f>IF(Churn_Data[[#This Row],[Churn]]="Yes",Churn_Data[[#This Row],[MonthlyCharges]],NA())</f>
        <v>80.099999999999994</v>
      </c>
      <c r="AE3262">
        <f>IF(Churn_Data[[#This Row],[Churn]]="Yes",Churn_Data[[#This Row],[tenure]],NA())</f>
        <v>3</v>
      </c>
      <c r="AF3262">
        <v>240.3</v>
      </c>
    </row>
    <row r="3263" spans="1:32" x14ac:dyDescent="0.3">
      <c r="A3263" t="s">
        <v>3296</v>
      </c>
      <c r="B3263" t="s">
        <v>30</v>
      </c>
      <c r="C3263" t="str">
        <f>IF(Churn_Data[[#This Row],[SeniorCitizen]]=1,"Yes","No")</f>
        <v>Yes</v>
      </c>
      <c r="D3263">
        <v>1</v>
      </c>
      <c r="E3263" t="s">
        <v>24</v>
      </c>
      <c r="F3263" t="s">
        <v>25</v>
      </c>
      <c r="G3263" t="s">
        <v>24</v>
      </c>
      <c r="H3263" t="s">
        <v>25</v>
      </c>
      <c r="I3263" t="s">
        <v>120</v>
      </c>
      <c r="J3263" t="str">
        <f>IF(Churn_Data[[#This Row],[InternetService]]&lt;&gt;"No","Yes","No")</f>
        <v>Yes</v>
      </c>
      <c r="K3263" t="s">
        <v>25</v>
      </c>
      <c r="L3263" t="s">
        <v>25</v>
      </c>
      <c r="M3263" t="s">
        <v>24</v>
      </c>
      <c r="N3263" t="s">
        <v>24</v>
      </c>
      <c r="O3263" t="s">
        <v>25</v>
      </c>
      <c r="P3263" t="s">
        <v>24</v>
      </c>
      <c r="Q3263" t="s">
        <v>25</v>
      </c>
      <c r="R3263">
        <f>IF(Churn_Data[[#This Row],[Churn]]="Yes",1,0)</f>
        <v>0</v>
      </c>
      <c r="S3263" t="s">
        <v>24</v>
      </c>
      <c r="T3263">
        <f>(Churn_Data[[#This Row],[OnlineSecurity]]="Yes")+(Churn_Data[[#This Row],[OnlineBackup]]="Yes")+(Churn_Data[[#This Row],[DeviceProtection]]="Yes")+(Churn_Data[[#This Row],[TechSupport]]="Yes")+(Churn_Data[[#This Row],[StreamingTV]]="Yes")+(Churn_Data[[#This Row],[StreamingMovies]]="Yes")</f>
        <v>3</v>
      </c>
      <c r="U3263" t="s">
        <v>27</v>
      </c>
      <c r="V3263" t="s">
        <v>72</v>
      </c>
      <c r="W3263" t="str">
        <f>IF(ISNUMBER(SEARCH("automatic", Churn_Data[[#This Row],[PaymentMethod]])), "Automatic", "Manual")</f>
        <v>Automatic</v>
      </c>
      <c r="X3263">
        <v>64.400000000000006</v>
      </c>
      <c r="Y3263" t="str">
        <f>IF(Churn_Data[[#This Row],[tenure]]&lt;=12,"0-1 Year",IF(Churn_Data[[#This Row],[tenure]]&lt;=24,"1-2 Years",IF(Churn_Data[[#This Row],[tenure]]&lt;=36,"2-3 Years",IF(Churn_Data[[#This Row],[tenure]]&lt;=48,"3-4 Years",IF(Churn_Data[[#This Row],[tenure]]&lt;=60,"4-5 Years","5+ Years")))))</f>
        <v>0-1 Year</v>
      </c>
      <c r="Z3263">
        <v>8</v>
      </c>
      <c r="AA3263">
        <v>581.70000000000005</v>
      </c>
      <c r="AB3263">
        <f>IF(Churn_Data[[#This Row],[Churn]]="No",Churn_Data[[#This Row],[MonthlyCharges]],NA())</f>
        <v>64.400000000000006</v>
      </c>
      <c r="AC3263">
        <f>IF(Churn_Data[[#This Row],[Churn]]="No",Churn_Data[[#This Row],[tenure]],NA())</f>
        <v>8</v>
      </c>
      <c r="AD3263" t="e">
        <f>IF(Churn_Data[[#This Row],[Churn]]="Yes",Churn_Data[[#This Row],[MonthlyCharges]],NA())</f>
        <v>#N/A</v>
      </c>
      <c r="AE3263" t="e">
        <f>IF(Churn_Data[[#This Row],[Churn]]="Yes",Churn_Data[[#This Row],[tenure]],NA())</f>
        <v>#N/A</v>
      </c>
      <c r="AF3263">
        <v>515.20000000000005</v>
      </c>
    </row>
    <row r="3264" spans="1:32" x14ac:dyDescent="0.3">
      <c r="A3264" t="s">
        <v>3297</v>
      </c>
      <c r="B3264" t="s">
        <v>30</v>
      </c>
      <c r="C3264" t="str">
        <f>IF(Churn_Data[[#This Row],[SeniorCitizen]]=1,"Yes","No")</f>
        <v>No</v>
      </c>
      <c r="D3264">
        <v>0</v>
      </c>
      <c r="E3264" t="s">
        <v>25</v>
      </c>
      <c r="F3264" t="s">
        <v>25</v>
      </c>
      <c r="G3264" t="s">
        <v>24</v>
      </c>
      <c r="H3264" t="s">
        <v>25</v>
      </c>
      <c r="I3264" t="s">
        <v>120</v>
      </c>
      <c r="J3264" t="str">
        <f>IF(Churn_Data[[#This Row],[InternetService]]&lt;&gt;"No","Yes","No")</f>
        <v>Yes</v>
      </c>
      <c r="K3264" t="s">
        <v>25</v>
      </c>
      <c r="L3264" t="s">
        <v>25</v>
      </c>
      <c r="M3264" t="s">
        <v>24</v>
      </c>
      <c r="N3264" t="s">
        <v>24</v>
      </c>
      <c r="O3264" t="s">
        <v>25</v>
      </c>
      <c r="P3264" t="s">
        <v>25</v>
      </c>
      <c r="Q3264" t="s">
        <v>24</v>
      </c>
      <c r="R3264">
        <f>IF(Churn_Data[[#This Row],[Churn]]="Yes",1,0)</f>
        <v>1</v>
      </c>
      <c r="S3264" t="s">
        <v>24</v>
      </c>
      <c r="T3264">
        <f>(Churn_Data[[#This Row],[OnlineSecurity]]="Yes")+(Churn_Data[[#This Row],[OnlineBackup]]="Yes")+(Churn_Data[[#This Row],[DeviceProtection]]="Yes")+(Churn_Data[[#This Row],[TechSupport]]="Yes")+(Churn_Data[[#This Row],[StreamingTV]]="Yes")+(Churn_Data[[#This Row],[StreamingMovies]]="Yes")</f>
        <v>2</v>
      </c>
      <c r="U3264" t="s">
        <v>27</v>
      </c>
      <c r="V3264" t="s">
        <v>32</v>
      </c>
      <c r="W3264" t="str">
        <f>IF(ISNUMBER(SEARCH("automatic", Churn_Data[[#This Row],[PaymentMethod]])), "Automatic", "Manual")</f>
        <v>Manual</v>
      </c>
      <c r="X3264">
        <v>55.25</v>
      </c>
      <c r="Y3264" t="str">
        <f>IF(Churn_Data[[#This Row],[tenure]]&lt;=12,"0-1 Year",IF(Churn_Data[[#This Row],[tenure]]&lt;=24,"1-2 Years",IF(Churn_Data[[#This Row],[tenure]]&lt;=36,"2-3 Years",IF(Churn_Data[[#This Row],[tenure]]&lt;=48,"3-4 Years",IF(Churn_Data[[#This Row],[tenure]]&lt;=60,"4-5 Years","5+ Years")))))</f>
        <v>2-3 Years</v>
      </c>
      <c r="Z3264">
        <v>31</v>
      </c>
      <c r="AA3264">
        <v>1715.65</v>
      </c>
      <c r="AB3264" t="e">
        <f>IF(Churn_Data[[#This Row],[Churn]]="No",Churn_Data[[#This Row],[MonthlyCharges]],NA())</f>
        <v>#N/A</v>
      </c>
      <c r="AC3264" t="e">
        <f>IF(Churn_Data[[#This Row],[Churn]]="No",Churn_Data[[#This Row],[tenure]],NA())</f>
        <v>#N/A</v>
      </c>
      <c r="AD3264">
        <f>IF(Churn_Data[[#This Row],[Churn]]="Yes",Churn_Data[[#This Row],[MonthlyCharges]],NA())</f>
        <v>55.25</v>
      </c>
      <c r="AE3264">
        <f>IF(Churn_Data[[#This Row],[Churn]]="Yes",Churn_Data[[#This Row],[tenure]],NA())</f>
        <v>31</v>
      </c>
      <c r="AF3264">
        <v>1712.75</v>
      </c>
    </row>
    <row r="3265" spans="1:32" x14ac:dyDescent="0.3">
      <c r="A3265" t="s">
        <v>3298</v>
      </c>
      <c r="B3265" t="s">
        <v>23</v>
      </c>
      <c r="C3265" t="str">
        <f>IF(Churn_Data[[#This Row],[SeniorCitizen]]=1,"Yes","No")</f>
        <v>No</v>
      </c>
      <c r="D3265">
        <v>0</v>
      </c>
      <c r="E3265" t="s">
        <v>25</v>
      </c>
      <c r="F3265" t="s">
        <v>25</v>
      </c>
      <c r="G3265" t="s">
        <v>24</v>
      </c>
      <c r="H3265" t="s">
        <v>25</v>
      </c>
      <c r="I3265" t="s">
        <v>26</v>
      </c>
      <c r="J3265" t="str">
        <f>IF(Churn_Data[[#This Row],[InternetService]]&lt;&gt;"No","Yes","No")</f>
        <v>Yes</v>
      </c>
      <c r="K3265" t="s">
        <v>25</v>
      </c>
      <c r="L3265" t="s">
        <v>25</v>
      </c>
      <c r="M3265" t="s">
        <v>24</v>
      </c>
      <c r="N3265" t="s">
        <v>24</v>
      </c>
      <c r="O3265" t="s">
        <v>24</v>
      </c>
      <c r="P3265" t="s">
        <v>24</v>
      </c>
      <c r="Q3265" t="s">
        <v>25</v>
      </c>
      <c r="R3265">
        <f>IF(Churn_Data[[#This Row],[Churn]]="Yes",1,0)</f>
        <v>0</v>
      </c>
      <c r="S3265" t="s">
        <v>24</v>
      </c>
      <c r="T3265">
        <f>(Churn_Data[[#This Row],[OnlineSecurity]]="Yes")+(Churn_Data[[#This Row],[OnlineBackup]]="Yes")+(Churn_Data[[#This Row],[DeviceProtection]]="Yes")+(Churn_Data[[#This Row],[TechSupport]]="Yes")+(Churn_Data[[#This Row],[StreamingTV]]="Yes")+(Churn_Data[[#This Row],[StreamingMovies]]="Yes")</f>
        <v>4</v>
      </c>
      <c r="U3265" t="s">
        <v>27</v>
      </c>
      <c r="V3265" t="s">
        <v>32</v>
      </c>
      <c r="W3265" t="str">
        <f>IF(ISNUMBER(SEARCH("automatic", Churn_Data[[#This Row],[PaymentMethod]])), "Automatic", "Manual")</f>
        <v>Manual</v>
      </c>
      <c r="X3265">
        <v>100.4</v>
      </c>
      <c r="Y3265" t="str">
        <f>IF(Churn_Data[[#This Row],[tenure]]&lt;=12,"0-1 Year",IF(Churn_Data[[#This Row],[tenure]]&lt;=24,"1-2 Years",IF(Churn_Data[[#This Row],[tenure]]&lt;=36,"2-3 Years",IF(Churn_Data[[#This Row],[tenure]]&lt;=48,"3-4 Years",IF(Churn_Data[[#This Row],[tenure]]&lt;=60,"4-5 Years","5+ Years")))))</f>
        <v>0-1 Year</v>
      </c>
      <c r="Z3265">
        <v>7</v>
      </c>
      <c r="AA3265">
        <v>715</v>
      </c>
      <c r="AB3265">
        <f>IF(Churn_Data[[#This Row],[Churn]]="No",Churn_Data[[#This Row],[MonthlyCharges]],NA())</f>
        <v>100.4</v>
      </c>
      <c r="AC3265">
        <f>IF(Churn_Data[[#This Row],[Churn]]="No",Churn_Data[[#This Row],[tenure]],NA())</f>
        <v>7</v>
      </c>
      <c r="AD3265" t="e">
        <f>IF(Churn_Data[[#This Row],[Churn]]="Yes",Churn_Data[[#This Row],[MonthlyCharges]],NA())</f>
        <v>#N/A</v>
      </c>
      <c r="AE3265" t="e">
        <f>IF(Churn_Data[[#This Row],[Churn]]="Yes",Churn_Data[[#This Row],[tenure]],NA())</f>
        <v>#N/A</v>
      </c>
      <c r="AF3265">
        <v>702.8</v>
      </c>
    </row>
    <row r="3266" spans="1:32" x14ac:dyDescent="0.3">
      <c r="A3266" t="s">
        <v>3299</v>
      </c>
      <c r="B3266" t="s">
        <v>23</v>
      </c>
      <c r="C3266" t="str">
        <f>IF(Churn_Data[[#This Row],[SeniorCitizen]]=1,"Yes","No")</f>
        <v>Yes</v>
      </c>
      <c r="D3266">
        <v>1</v>
      </c>
      <c r="E3266" t="s">
        <v>24</v>
      </c>
      <c r="F3266" t="s">
        <v>24</v>
      </c>
      <c r="G3266" t="s">
        <v>24</v>
      </c>
      <c r="H3266" t="s">
        <v>25</v>
      </c>
      <c r="I3266" t="s">
        <v>26</v>
      </c>
      <c r="J3266" t="str">
        <f>IF(Churn_Data[[#This Row],[InternetService]]&lt;&gt;"No","Yes","No")</f>
        <v>Yes</v>
      </c>
      <c r="K3266" t="s">
        <v>25</v>
      </c>
      <c r="L3266" t="s">
        <v>25</v>
      </c>
      <c r="M3266" t="s">
        <v>24</v>
      </c>
      <c r="N3266" t="s">
        <v>24</v>
      </c>
      <c r="O3266" t="s">
        <v>24</v>
      </c>
      <c r="P3266" t="s">
        <v>24</v>
      </c>
      <c r="Q3266" t="s">
        <v>24</v>
      </c>
      <c r="R3266">
        <f>IF(Churn_Data[[#This Row],[Churn]]="Yes",1,0)</f>
        <v>1</v>
      </c>
      <c r="S3266" t="s">
        <v>24</v>
      </c>
      <c r="T3266">
        <f>(Churn_Data[[#This Row],[OnlineSecurity]]="Yes")+(Churn_Data[[#This Row],[OnlineBackup]]="Yes")+(Churn_Data[[#This Row],[DeviceProtection]]="Yes")+(Churn_Data[[#This Row],[TechSupport]]="Yes")+(Churn_Data[[#This Row],[StreamingTV]]="Yes")+(Churn_Data[[#This Row],[StreamingMovies]]="Yes")</f>
        <v>4</v>
      </c>
      <c r="U3266" t="s">
        <v>27</v>
      </c>
      <c r="V3266" t="s">
        <v>32</v>
      </c>
      <c r="W3266" t="str">
        <f>IF(ISNUMBER(SEARCH("automatic", Churn_Data[[#This Row],[PaymentMethod]])), "Automatic", "Manual")</f>
        <v>Manual</v>
      </c>
      <c r="X3266">
        <v>98.9</v>
      </c>
      <c r="Y3266" t="str">
        <f>IF(Churn_Data[[#This Row],[tenure]]&lt;=12,"0-1 Year",IF(Churn_Data[[#This Row],[tenure]]&lt;=24,"1-2 Years",IF(Churn_Data[[#This Row],[tenure]]&lt;=36,"2-3 Years",IF(Churn_Data[[#This Row],[tenure]]&lt;=48,"3-4 Years",IF(Churn_Data[[#This Row],[tenure]]&lt;=60,"4-5 Years","5+ Years")))))</f>
        <v>2-3 Years</v>
      </c>
      <c r="Z3266">
        <v>31</v>
      </c>
      <c r="AA3266">
        <v>2911.3</v>
      </c>
      <c r="AB3266" t="e">
        <f>IF(Churn_Data[[#This Row],[Churn]]="No",Churn_Data[[#This Row],[MonthlyCharges]],NA())</f>
        <v>#N/A</v>
      </c>
      <c r="AC3266" t="e">
        <f>IF(Churn_Data[[#This Row],[Churn]]="No",Churn_Data[[#This Row],[tenure]],NA())</f>
        <v>#N/A</v>
      </c>
      <c r="AD3266">
        <f>IF(Churn_Data[[#This Row],[Churn]]="Yes",Churn_Data[[#This Row],[MonthlyCharges]],NA())</f>
        <v>98.9</v>
      </c>
      <c r="AE3266">
        <f>IF(Churn_Data[[#This Row],[Churn]]="Yes",Churn_Data[[#This Row],[tenure]],NA())</f>
        <v>31</v>
      </c>
      <c r="AF3266">
        <v>3065.9</v>
      </c>
    </row>
    <row r="3267" spans="1:32" x14ac:dyDescent="0.3">
      <c r="A3267" t="s">
        <v>3300</v>
      </c>
      <c r="B3267" t="s">
        <v>30</v>
      </c>
      <c r="C3267" t="str">
        <f>IF(Churn_Data[[#This Row],[SeniorCitizen]]=1,"Yes","No")</f>
        <v>No</v>
      </c>
      <c r="D3267">
        <v>0</v>
      </c>
      <c r="E3267" t="s">
        <v>25</v>
      </c>
      <c r="F3267" t="s">
        <v>25</v>
      </c>
      <c r="G3267" t="s">
        <v>24</v>
      </c>
      <c r="H3267" t="s">
        <v>25</v>
      </c>
      <c r="I3267" t="s">
        <v>26</v>
      </c>
      <c r="J3267" t="str">
        <f>IF(Churn_Data[[#This Row],[InternetService]]&lt;&gt;"No","Yes","No")</f>
        <v>Yes</v>
      </c>
      <c r="K3267" t="s">
        <v>25</v>
      </c>
      <c r="L3267" t="s">
        <v>25</v>
      </c>
      <c r="M3267" t="s">
        <v>24</v>
      </c>
      <c r="N3267" t="s">
        <v>24</v>
      </c>
      <c r="O3267" t="s">
        <v>25</v>
      </c>
      <c r="P3267" t="s">
        <v>24</v>
      </c>
      <c r="Q3267" t="s">
        <v>25</v>
      </c>
      <c r="R3267">
        <f>IF(Churn_Data[[#This Row],[Churn]]="Yes",1,0)</f>
        <v>0</v>
      </c>
      <c r="S3267" t="s">
        <v>25</v>
      </c>
      <c r="T3267">
        <f>(Churn_Data[[#This Row],[OnlineSecurity]]="Yes")+(Churn_Data[[#This Row],[OnlineBackup]]="Yes")+(Churn_Data[[#This Row],[DeviceProtection]]="Yes")+(Churn_Data[[#This Row],[TechSupport]]="Yes")+(Churn_Data[[#This Row],[StreamingTV]]="Yes")+(Churn_Data[[#This Row],[StreamingMovies]]="Yes")</f>
        <v>3</v>
      </c>
      <c r="U3267" t="s">
        <v>27</v>
      </c>
      <c r="V3267" t="s">
        <v>32</v>
      </c>
      <c r="W3267" t="str">
        <f>IF(ISNUMBER(SEARCH("automatic", Churn_Data[[#This Row],[PaymentMethod]])), "Automatic", "Manual")</f>
        <v>Manual</v>
      </c>
      <c r="X3267">
        <v>91</v>
      </c>
      <c r="Y3267" t="str">
        <f>IF(Churn_Data[[#This Row],[tenure]]&lt;=12,"0-1 Year",IF(Churn_Data[[#This Row],[tenure]]&lt;=24,"1-2 Years",IF(Churn_Data[[#This Row],[tenure]]&lt;=36,"2-3 Years",IF(Churn_Data[[#This Row],[tenure]]&lt;=48,"3-4 Years",IF(Churn_Data[[#This Row],[tenure]]&lt;=60,"4-5 Years","5+ Years")))))</f>
        <v>2-3 Years</v>
      </c>
      <c r="Z3267">
        <v>28</v>
      </c>
      <c r="AA3267">
        <v>2626.15</v>
      </c>
      <c r="AB3267">
        <f>IF(Churn_Data[[#This Row],[Churn]]="No",Churn_Data[[#This Row],[MonthlyCharges]],NA())</f>
        <v>91</v>
      </c>
      <c r="AC3267">
        <f>IF(Churn_Data[[#This Row],[Churn]]="No",Churn_Data[[#This Row],[tenure]],NA())</f>
        <v>28</v>
      </c>
      <c r="AD3267" t="e">
        <f>IF(Churn_Data[[#This Row],[Churn]]="Yes",Churn_Data[[#This Row],[MonthlyCharges]],NA())</f>
        <v>#N/A</v>
      </c>
      <c r="AE3267" t="e">
        <f>IF(Churn_Data[[#This Row],[Churn]]="Yes",Churn_Data[[#This Row],[tenure]],NA())</f>
        <v>#N/A</v>
      </c>
      <c r="AF3267">
        <v>2548</v>
      </c>
    </row>
    <row r="3268" spans="1:32" x14ac:dyDescent="0.3">
      <c r="A3268" t="s">
        <v>3301</v>
      </c>
      <c r="B3268" t="s">
        <v>30</v>
      </c>
      <c r="C3268" t="str">
        <f>IF(Churn_Data[[#This Row],[SeniorCitizen]]=1,"Yes","No")</f>
        <v>No</v>
      </c>
      <c r="D3268">
        <v>0</v>
      </c>
      <c r="E3268" t="s">
        <v>25</v>
      </c>
      <c r="F3268" t="s">
        <v>25</v>
      </c>
      <c r="G3268" t="s">
        <v>24</v>
      </c>
      <c r="H3268" t="s">
        <v>25</v>
      </c>
      <c r="I3268" t="s">
        <v>26</v>
      </c>
      <c r="J3268" t="str">
        <f>IF(Churn_Data[[#This Row],[InternetService]]&lt;&gt;"No","Yes","No")</f>
        <v>Yes</v>
      </c>
      <c r="K3268" t="s">
        <v>25</v>
      </c>
      <c r="L3268" t="s">
        <v>25</v>
      </c>
      <c r="M3268" t="s">
        <v>24</v>
      </c>
      <c r="N3268" t="s">
        <v>24</v>
      </c>
      <c r="O3268" t="s">
        <v>24</v>
      </c>
      <c r="P3268" t="s">
        <v>24</v>
      </c>
      <c r="Q3268" t="s">
        <v>24</v>
      </c>
      <c r="R3268">
        <f>IF(Churn_Data[[#This Row],[Churn]]="Yes",1,0)</f>
        <v>1</v>
      </c>
      <c r="S3268" t="s">
        <v>24</v>
      </c>
      <c r="T3268">
        <f>(Churn_Data[[#This Row],[OnlineSecurity]]="Yes")+(Churn_Data[[#This Row],[OnlineBackup]]="Yes")+(Churn_Data[[#This Row],[DeviceProtection]]="Yes")+(Churn_Data[[#This Row],[TechSupport]]="Yes")+(Churn_Data[[#This Row],[StreamingTV]]="Yes")+(Churn_Data[[#This Row],[StreamingMovies]]="Yes")</f>
        <v>4</v>
      </c>
      <c r="U3268" t="s">
        <v>27</v>
      </c>
      <c r="V3268" t="s">
        <v>32</v>
      </c>
      <c r="W3268" t="str">
        <f>IF(ISNUMBER(SEARCH("automatic", Churn_Data[[#This Row],[PaymentMethod]])), "Automatic", "Manual")</f>
        <v>Manual</v>
      </c>
      <c r="X3268">
        <v>98.7</v>
      </c>
      <c r="Y3268" t="str">
        <f>IF(Churn_Data[[#This Row],[tenure]]&lt;=12,"0-1 Year",IF(Churn_Data[[#This Row],[tenure]]&lt;=24,"1-2 Years",IF(Churn_Data[[#This Row],[tenure]]&lt;=36,"2-3 Years",IF(Churn_Data[[#This Row],[tenure]]&lt;=48,"3-4 Years",IF(Churn_Data[[#This Row],[tenure]]&lt;=60,"4-5 Years","5+ Years")))))</f>
        <v>0-1 Year</v>
      </c>
      <c r="Z3268">
        <v>3</v>
      </c>
      <c r="AA3268">
        <v>293.64999999999998</v>
      </c>
      <c r="AB3268" t="e">
        <f>IF(Churn_Data[[#This Row],[Churn]]="No",Churn_Data[[#This Row],[MonthlyCharges]],NA())</f>
        <v>#N/A</v>
      </c>
      <c r="AC3268" t="e">
        <f>IF(Churn_Data[[#This Row],[Churn]]="No",Churn_Data[[#This Row],[tenure]],NA())</f>
        <v>#N/A</v>
      </c>
      <c r="AD3268">
        <f>IF(Churn_Data[[#This Row],[Churn]]="Yes",Churn_Data[[#This Row],[MonthlyCharges]],NA())</f>
        <v>98.7</v>
      </c>
      <c r="AE3268">
        <f>IF(Churn_Data[[#This Row],[Churn]]="Yes",Churn_Data[[#This Row],[tenure]],NA())</f>
        <v>3</v>
      </c>
      <c r="AF3268">
        <v>296.10000000000002</v>
      </c>
    </row>
    <row r="3269" spans="1:32" x14ac:dyDescent="0.3">
      <c r="A3269" t="s">
        <v>3302</v>
      </c>
      <c r="B3269" t="s">
        <v>23</v>
      </c>
      <c r="C3269" t="str">
        <f>IF(Churn_Data[[#This Row],[SeniorCitizen]]=1,"Yes","No")</f>
        <v>No</v>
      </c>
      <c r="D3269">
        <v>0</v>
      </c>
      <c r="E3269" t="s">
        <v>25</v>
      </c>
      <c r="F3269" t="s">
        <v>24</v>
      </c>
      <c r="G3269" t="s">
        <v>24</v>
      </c>
      <c r="H3269" t="s">
        <v>25</v>
      </c>
      <c r="I3269" t="s">
        <v>26</v>
      </c>
      <c r="J3269" t="str">
        <f>IF(Churn_Data[[#This Row],[InternetService]]&lt;&gt;"No","Yes","No")</f>
        <v>Yes</v>
      </c>
      <c r="K3269" t="s">
        <v>25</v>
      </c>
      <c r="L3269" t="s">
        <v>25</v>
      </c>
      <c r="M3269" t="s">
        <v>24</v>
      </c>
      <c r="N3269" t="s">
        <v>24</v>
      </c>
      <c r="O3269" t="s">
        <v>24</v>
      </c>
      <c r="P3269" t="s">
        <v>24</v>
      </c>
      <c r="Q3269" t="s">
        <v>24</v>
      </c>
      <c r="R3269">
        <f>IF(Churn_Data[[#This Row],[Churn]]="Yes",1,0)</f>
        <v>1</v>
      </c>
      <c r="S3269" t="s">
        <v>24</v>
      </c>
      <c r="T3269">
        <f>(Churn_Data[[#This Row],[OnlineSecurity]]="Yes")+(Churn_Data[[#This Row],[OnlineBackup]]="Yes")+(Churn_Data[[#This Row],[DeviceProtection]]="Yes")+(Churn_Data[[#This Row],[TechSupport]]="Yes")+(Churn_Data[[#This Row],[StreamingTV]]="Yes")+(Churn_Data[[#This Row],[StreamingMovies]]="Yes")</f>
        <v>4</v>
      </c>
      <c r="U3269" t="s">
        <v>27</v>
      </c>
      <c r="V3269" t="s">
        <v>46</v>
      </c>
      <c r="W3269" t="str">
        <f>IF(ISNUMBER(SEARCH("automatic", Churn_Data[[#This Row],[PaymentMethod]])), "Automatic", "Manual")</f>
        <v>Automatic</v>
      </c>
      <c r="X3269">
        <v>98.1</v>
      </c>
      <c r="Y3269" t="str">
        <f>IF(Churn_Data[[#This Row],[tenure]]&lt;=12,"0-1 Year",IF(Churn_Data[[#This Row],[tenure]]&lt;=24,"1-2 Years",IF(Churn_Data[[#This Row],[tenure]]&lt;=36,"2-3 Years",IF(Churn_Data[[#This Row],[tenure]]&lt;=48,"3-4 Years",IF(Churn_Data[[#This Row],[tenure]]&lt;=60,"4-5 Years","5+ Years")))))</f>
        <v>0-1 Year</v>
      </c>
      <c r="Z3269">
        <v>4</v>
      </c>
      <c r="AA3269">
        <v>396.3</v>
      </c>
      <c r="AB3269" t="e">
        <f>IF(Churn_Data[[#This Row],[Churn]]="No",Churn_Data[[#This Row],[MonthlyCharges]],NA())</f>
        <v>#N/A</v>
      </c>
      <c r="AC3269" t="e">
        <f>IF(Churn_Data[[#This Row],[Churn]]="No",Churn_Data[[#This Row],[tenure]],NA())</f>
        <v>#N/A</v>
      </c>
      <c r="AD3269">
        <f>IF(Churn_Data[[#This Row],[Churn]]="Yes",Churn_Data[[#This Row],[MonthlyCharges]],NA())</f>
        <v>98.1</v>
      </c>
      <c r="AE3269">
        <f>IF(Churn_Data[[#This Row],[Churn]]="Yes",Churn_Data[[#This Row],[tenure]],NA())</f>
        <v>4</v>
      </c>
      <c r="AF3269">
        <v>392.4</v>
      </c>
    </row>
    <row r="3270" spans="1:32" x14ac:dyDescent="0.3">
      <c r="A3270" t="s">
        <v>3303</v>
      </c>
      <c r="B3270" t="s">
        <v>30</v>
      </c>
      <c r="C3270" t="str">
        <f>IF(Churn_Data[[#This Row],[SeniorCitizen]]=1,"Yes","No")</f>
        <v>No</v>
      </c>
      <c r="D3270">
        <v>0</v>
      </c>
      <c r="E3270" t="s">
        <v>25</v>
      </c>
      <c r="F3270" t="s">
        <v>25</v>
      </c>
      <c r="G3270" t="s">
        <v>24</v>
      </c>
      <c r="H3270" t="s">
        <v>25</v>
      </c>
      <c r="I3270" t="s">
        <v>26</v>
      </c>
      <c r="J3270" t="str">
        <f>IF(Churn_Data[[#This Row],[InternetService]]&lt;&gt;"No","Yes","No")</f>
        <v>Yes</v>
      </c>
      <c r="K3270" t="s">
        <v>25</v>
      </c>
      <c r="L3270" t="s">
        <v>25</v>
      </c>
      <c r="M3270" t="s">
        <v>24</v>
      </c>
      <c r="N3270" t="s">
        <v>24</v>
      </c>
      <c r="O3270" t="s">
        <v>24</v>
      </c>
      <c r="P3270" t="s">
        <v>25</v>
      </c>
      <c r="Q3270" t="s">
        <v>24</v>
      </c>
      <c r="R3270">
        <f>IF(Churn_Data[[#This Row],[Churn]]="Yes",1,0)</f>
        <v>1</v>
      </c>
      <c r="S3270" t="s">
        <v>24</v>
      </c>
      <c r="T3270">
        <f>(Churn_Data[[#This Row],[OnlineSecurity]]="Yes")+(Churn_Data[[#This Row],[OnlineBackup]]="Yes")+(Churn_Data[[#This Row],[DeviceProtection]]="Yes")+(Churn_Data[[#This Row],[TechSupport]]="Yes")+(Churn_Data[[#This Row],[StreamingTV]]="Yes")+(Churn_Data[[#This Row],[StreamingMovies]]="Yes")</f>
        <v>3</v>
      </c>
      <c r="U3270" t="s">
        <v>27</v>
      </c>
      <c r="V3270" t="s">
        <v>28</v>
      </c>
      <c r="W3270" t="str">
        <f>IF(ISNUMBER(SEARCH("automatic", Churn_Data[[#This Row],[PaymentMethod]])), "Automatic", "Manual")</f>
        <v>Manual</v>
      </c>
      <c r="X3270">
        <v>88.35</v>
      </c>
      <c r="Y3270" t="str">
        <f>IF(Churn_Data[[#This Row],[tenure]]&lt;=12,"0-1 Year",IF(Churn_Data[[#This Row],[tenure]]&lt;=24,"1-2 Years",IF(Churn_Data[[#This Row],[tenure]]&lt;=36,"2-3 Years",IF(Churn_Data[[#This Row],[tenure]]&lt;=48,"3-4 Years",IF(Churn_Data[[#This Row],[tenure]]&lt;=60,"4-5 Years","5+ Years")))))</f>
        <v>0-1 Year</v>
      </c>
      <c r="Z3270">
        <v>3</v>
      </c>
      <c r="AA3270">
        <v>262.05</v>
      </c>
      <c r="AB3270" t="e">
        <f>IF(Churn_Data[[#This Row],[Churn]]="No",Churn_Data[[#This Row],[MonthlyCharges]],NA())</f>
        <v>#N/A</v>
      </c>
      <c r="AC3270" t="e">
        <f>IF(Churn_Data[[#This Row],[Churn]]="No",Churn_Data[[#This Row],[tenure]],NA())</f>
        <v>#N/A</v>
      </c>
      <c r="AD3270">
        <f>IF(Churn_Data[[#This Row],[Churn]]="Yes",Churn_Data[[#This Row],[MonthlyCharges]],NA())</f>
        <v>88.35</v>
      </c>
      <c r="AE3270">
        <f>IF(Churn_Data[[#This Row],[Churn]]="Yes",Churn_Data[[#This Row],[tenure]],NA())</f>
        <v>3</v>
      </c>
      <c r="AF3270">
        <v>265.05</v>
      </c>
    </row>
    <row r="3271" spans="1:32" x14ac:dyDescent="0.3">
      <c r="A3271" t="s">
        <v>3304</v>
      </c>
      <c r="B3271" t="s">
        <v>23</v>
      </c>
      <c r="C3271" t="str">
        <f>IF(Churn_Data[[#This Row],[SeniorCitizen]]=1,"Yes","No")</f>
        <v>Yes</v>
      </c>
      <c r="D3271">
        <v>1</v>
      </c>
      <c r="E3271" t="s">
        <v>24</v>
      </c>
      <c r="F3271" t="s">
        <v>25</v>
      </c>
      <c r="G3271" t="s">
        <v>24</v>
      </c>
      <c r="H3271" t="s">
        <v>25</v>
      </c>
      <c r="I3271" t="s">
        <v>26</v>
      </c>
      <c r="J3271" t="str">
        <f>IF(Churn_Data[[#This Row],[InternetService]]&lt;&gt;"No","Yes","No")</f>
        <v>Yes</v>
      </c>
      <c r="K3271" t="s">
        <v>25</v>
      </c>
      <c r="L3271" t="s">
        <v>25</v>
      </c>
      <c r="M3271" t="s">
        <v>24</v>
      </c>
      <c r="N3271" t="s">
        <v>24</v>
      </c>
      <c r="O3271" t="s">
        <v>24</v>
      </c>
      <c r="P3271" t="s">
        <v>25</v>
      </c>
      <c r="Q3271" t="s">
        <v>25</v>
      </c>
      <c r="R3271">
        <f>IF(Churn_Data[[#This Row],[Churn]]="Yes",1,0)</f>
        <v>0</v>
      </c>
      <c r="S3271" t="s">
        <v>25</v>
      </c>
      <c r="T3271">
        <f>(Churn_Data[[#This Row],[OnlineSecurity]]="Yes")+(Churn_Data[[#This Row],[OnlineBackup]]="Yes")+(Churn_Data[[#This Row],[DeviceProtection]]="Yes")+(Churn_Data[[#This Row],[TechSupport]]="Yes")+(Churn_Data[[#This Row],[StreamingTV]]="Yes")+(Churn_Data[[#This Row],[StreamingMovies]]="Yes")</f>
        <v>3</v>
      </c>
      <c r="U3271" t="s">
        <v>27</v>
      </c>
      <c r="V3271" t="s">
        <v>32</v>
      </c>
      <c r="W3271" t="str">
        <f>IF(ISNUMBER(SEARCH("automatic", Churn_Data[[#This Row],[PaymentMethod]])), "Automatic", "Manual")</f>
        <v>Manual</v>
      </c>
      <c r="X3271">
        <v>90</v>
      </c>
      <c r="Y3271" t="str">
        <f>IF(Churn_Data[[#This Row],[tenure]]&lt;=12,"0-1 Year",IF(Churn_Data[[#This Row],[tenure]]&lt;=24,"1-2 Years",IF(Churn_Data[[#This Row],[tenure]]&lt;=36,"2-3 Years",IF(Churn_Data[[#This Row],[tenure]]&lt;=48,"3-4 Years",IF(Churn_Data[[#This Row],[tenure]]&lt;=60,"4-5 Years","5+ Years")))))</f>
        <v>3-4 Years</v>
      </c>
      <c r="Z3271">
        <v>37</v>
      </c>
      <c r="AA3271">
        <v>3371.75</v>
      </c>
      <c r="AB3271">
        <f>IF(Churn_Data[[#This Row],[Churn]]="No",Churn_Data[[#This Row],[MonthlyCharges]],NA())</f>
        <v>90</v>
      </c>
      <c r="AC3271">
        <f>IF(Churn_Data[[#This Row],[Churn]]="No",Churn_Data[[#This Row],[tenure]],NA())</f>
        <v>37</v>
      </c>
      <c r="AD3271" t="e">
        <f>IF(Churn_Data[[#This Row],[Churn]]="Yes",Churn_Data[[#This Row],[MonthlyCharges]],NA())</f>
        <v>#N/A</v>
      </c>
      <c r="AE3271" t="e">
        <f>IF(Churn_Data[[#This Row],[Churn]]="Yes",Churn_Data[[#This Row],[tenure]],NA())</f>
        <v>#N/A</v>
      </c>
      <c r="AF3271">
        <v>3330</v>
      </c>
    </row>
    <row r="3272" spans="1:32" x14ac:dyDescent="0.3">
      <c r="A3272" t="s">
        <v>3305</v>
      </c>
      <c r="B3272" t="s">
        <v>30</v>
      </c>
      <c r="C3272" t="str">
        <f>IF(Churn_Data[[#This Row],[SeniorCitizen]]=1,"Yes","No")</f>
        <v>No</v>
      </c>
      <c r="D3272">
        <v>0</v>
      </c>
      <c r="E3272" t="s">
        <v>25</v>
      </c>
      <c r="F3272" t="s">
        <v>25</v>
      </c>
      <c r="G3272" t="s">
        <v>24</v>
      </c>
      <c r="H3272" t="s">
        <v>25</v>
      </c>
      <c r="I3272" t="s">
        <v>120</v>
      </c>
      <c r="J3272" t="str">
        <f>IF(Churn_Data[[#This Row],[InternetService]]&lt;&gt;"No","Yes","No")</f>
        <v>Yes</v>
      </c>
      <c r="K3272" t="s">
        <v>25</v>
      </c>
      <c r="L3272" t="s">
        <v>25</v>
      </c>
      <c r="M3272" t="s">
        <v>24</v>
      </c>
      <c r="N3272" t="s">
        <v>24</v>
      </c>
      <c r="O3272" t="s">
        <v>24</v>
      </c>
      <c r="P3272" t="s">
        <v>24</v>
      </c>
      <c r="Q3272" t="s">
        <v>25</v>
      </c>
      <c r="R3272">
        <f>IF(Churn_Data[[#This Row],[Churn]]="Yes",1,0)</f>
        <v>0</v>
      </c>
      <c r="S3272" t="s">
        <v>25</v>
      </c>
      <c r="T3272">
        <f>(Churn_Data[[#This Row],[OnlineSecurity]]="Yes")+(Churn_Data[[#This Row],[OnlineBackup]]="Yes")+(Churn_Data[[#This Row],[DeviceProtection]]="Yes")+(Churn_Data[[#This Row],[TechSupport]]="Yes")+(Churn_Data[[#This Row],[StreamingTV]]="Yes")+(Churn_Data[[#This Row],[StreamingMovies]]="Yes")</f>
        <v>4</v>
      </c>
      <c r="U3272" t="s">
        <v>27</v>
      </c>
      <c r="V3272" t="s">
        <v>46</v>
      </c>
      <c r="W3272" t="str">
        <f>IF(ISNUMBER(SEARCH("automatic", Churn_Data[[#This Row],[PaymentMethod]])), "Automatic", "Manual")</f>
        <v>Automatic</v>
      </c>
      <c r="X3272">
        <v>75.150000000000006</v>
      </c>
      <c r="Y3272" t="str">
        <f>IF(Churn_Data[[#This Row],[tenure]]&lt;=12,"0-1 Year",IF(Churn_Data[[#This Row],[tenure]]&lt;=24,"1-2 Years",IF(Churn_Data[[#This Row],[tenure]]&lt;=36,"2-3 Years",IF(Churn_Data[[#This Row],[tenure]]&lt;=48,"3-4 Years",IF(Churn_Data[[#This Row],[tenure]]&lt;=60,"4-5 Years","5+ Years")))))</f>
        <v>0-1 Year</v>
      </c>
      <c r="Z3272">
        <v>5</v>
      </c>
      <c r="AA3272">
        <v>392.65</v>
      </c>
      <c r="AB3272">
        <f>IF(Churn_Data[[#This Row],[Churn]]="No",Churn_Data[[#This Row],[MonthlyCharges]],NA())</f>
        <v>75.150000000000006</v>
      </c>
      <c r="AC3272">
        <f>IF(Churn_Data[[#This Row],[Churn]]="No",Churn_Data[[#This Row],[tenure]],NA())</f>
        <v>5</v>
      </c>
      <c r="AD3272" t="e">
        <f>IF(Churn_Data[[#This Row],[Churn]]="Yes",Churn_Data[[#This Row],[MonthlyCharges]],NA())</f>
        <v>#N/A</v>
      </c>
      <c r="AE3272" t="e">
        <f>IF(Churn_Data[[#This Row],[Churn]]="Yes",Churn_Data[[#This Row],[tenure]],NA())</f>
        <v>#N/A</v>
      </c>
      <c r="AF3272">
        <v>375.75</v>
      </c>
    </row>
    <row r="3273" spans="1:32" x14ac:dyDescent="0.3">
      <c r="A3273" t="s">
        <v>3306</v>
      </c>
      <c r="B3273" t="s">
        <v>23</v>
      </c>
      <c r="C3273" t="str">
        <f>IF(Churn_Data[[#This Row],[SeniorCitizen]]=1,"Yes","No")</f>
        <v>No</v>
      </c>
      <c r="D3273">
        <v>0</v>
      </c>
      <c r="E3273" t="s">
        <v>25</v>
      </c>
      <c r="F3273" t="s">
        <v>25</v>
      </c>
      <c r="G3273" t="s">
        <v>24</v>
      </c>
      <c r="H3273" t="s">
        <v>25</v>
      </c>
      <c r="I3273" t="s">
        <v>120</v>
      </c>
      <c r="J3273" t="str">
        <f>IF(Churn_Data[[#This Row],[InternetService]]&lt;&gt;"No","Yes","No")</f>
        <v>Yes</v>
      </c>
      <c r="K3273" t="s">
        <v>25</v>
      </c>
      <c r="L3273" t="s">
        <v>25</v>
      </c>
      <c r="M3273" t="s">
        <v>24</v>
      </c>
      <c r="N3273" t="s">
        <v>24</v>
      </c>
      <c r="O3273" t="s">
        <v>25</v>
      </c>
      <c r="P3273" t="s">
        <v>24</v>
      </c>
      <c r="Q3273" t="s">
        <v>25</v>
      </c>
      <c r="R3273">
        <f>IF(Churn_Data[[#This Row],[Churn]]="Yes",1,0)</f>
        <v>0</v>
      </c>
      <c r="S3273" t="s">
        <v>25</v>
      </c>
      <c r="T3273">
        <f>(Churn_Data[[#This Row],[OnlineSecurity]]="Yes")+(Churn_Data[[#This Row],[OnlineBackup]]="Yes")+(Churn_Data[[#This Row],[DeviceProtection]]="Yes")+(Churn_Data[[#This Row],[TechSupport]]="Yes")+(Churn_Data[[#This Row],[StreamingTV]]="Yes")+(Churn_Data[[#This Row],[StreamingMovies]]="Yes")</f>
        <v>3</v>
      </c>
      <c r="U3273" t="s">
        <v>27</v>
      </c>
      <c r="V3273" t="s">
        <v>28</v>
      </c>
      <c r="W3273" t="str">
        <f>IF(ISNUMBER(SEARCH("automatic", Churn_Data[[#This Row],[PaymentMethod]])), "Automatic", "Manual")</f>
        <v>Manual</v>
      </c>
      <c r="X3273">
        <v>64.099999999999994</v>
      </c>
      <c r="Y3273" t="str">
        <f>IF(Churn_Data[[#This Row],[tenure]]&lt;=12,"0-1 Year",IF(Churn_Data[[#This Row],[tenure]]&lt;=24,"1-2 Years",IF(Churn_Data[[#This Row],[tenure]]&lt;=36,"2-3 Years",IF(Churn_Data[[#This Row],[tenure]]&lt;=48,"3-4 Years",IF(Churn_Data[[#This Row],[tenure]]&lt;=60,"4-5 Years","5+ Years")))))</f>
        <v>0-1 Year</v>
      </c>
      <c r="Z3273">
        <v>8</v>
      </c>
      <c r="AA3273">
        <v>504.05</v>
      </c>
      <c r="AB3273">
        <f>IF(Churn_Data[[#This Row],[Churn]]="No",Churn_Data[[#This Row],[MonthlyCharges]],NA())</f>
        <v>64.099999999999994</v>
      </c>
      <c r="AC3273">
        <f>IF(Churn_Data[[#This Row],[Churn]]="No",Churn_Data[[#This Row],[tenure]],NA())</f>
        <v>8</v>
      </c>
      <c r="AD3273" t="e">
        <f>IF(Churn_Data[[#This Row],[Churn]]="Yes",Churn_Data[[#This Row],[MonthlyCharges]],NA())</f>
        <v>#N/A</v>
      </c>
      <c r="AE3273" t="e">
        <f>IF(Churn_Data[[#This Row],[Churn]]="Yes",Churn_Data[[#This Row],[tenure]],NA())</f>
        <v>#N/A</v>
      </c>
      <c r="AF3273">
        <v>512.79999999999995</v>
      </c>
    </row>
    <row r="3274" spans="1:32" x14ac:dyDescent="0.3">
      <c r="A3274" t="s">
        <v>3307</v>
      </c>
      <c r="B3274" t="s">
        <v>23</v>
      </c>
      <c r="C3274" t="str">
        <f>IF(Churn_Data[[#This Row],[SeniorCitizen]]=1,"Yes","No")</f>
        <v>No</v>
      </c>
      <c r="D3274">
        <v>0</v>
      </c>
      <c r="E3274" t="s">
        <v>25</v>
      </c>
      <c r="F3274" t="s">
        <v>24</v>
      </c>
      <c r="G3274" t="s">
        <v>24</v>
      </c>
      <c r="H3274" t="s">
        <v>25</v>
      </c>
      <c r="I3274" t="s">
        <v>26</v>
      </c>
      <c r="J3274" t="str">
        <f>IF(Churn_Data[[#This Row],[InternetService]]&lt;&gt;"No","Yes","No")</f>
        <v>Yes</v>
      </c>
      <c r="K3274" t="s">
        <v>25</v>
      </c>
      <c r="L3274" t="s">
        <v>25</v>
      </c>
      <c r="M3274" t="s">
        <v>24</v>
      </c>
      <c r="N3274" t="s">
        <v>24</v>
      </c>
      <c r="O3274" t="s">
        <v>24</v>
      </c>
      <c r="P3274" t="s">
        <v>25</v>
      </c>
      <c r="Q3274" t="s">
        <v>25</v>
      </c>
      <c r="R3274">
        <f>IF(Churn_Data[[#This Row],[Churn]]="Yes",1,0)</f>
        <v>0</v>
      </c>
      <c r="S3274" t="s">
        <v>24</v>
      </c>
      <c r="T3274">
        <f>(Churn_Data[[#This Row],[OnlineSecurity]]="Yes")+(Churn_Data[[#This Row],[OnlineBackup]]="Yes")+(Churn_Data[[#This Row],[DeviceProtection]]="Yes")+(Churn_Data[[#This Row],[TechSupport]]="Yes")+(Churn_Data[[#This Row],[StreamingTV]]="Yes")+(Churn_Data[[#This Row],[StreamingMovies]]="Yes")</f>
        <v>3</v>
      </c>
      <c r="U3274" t="s">
        <v>27</v>
      </c>
      <c r="V3274" t="s">
        <v>32</v>
      </c>
      <c r="W3274" t="str">
        <f>IF(ISNUMBER(SEARCH("automatic", Churn_Data[[#This Row],[PaymentMethod]])), "Automatic", "Manual")</f>
        <v>Manual</v>
      </c>
      <c r="X3274">
        <v>91.1</v>
      </c>
      <c r="Y3274" t="str">
        <f>IF(Churn_Data[[#This Row],[tenure]]&lt;=12,"0-1 Year",IF(Churn_Data[[#This Row],[tenure]]&lt;=24,"1-2 Years",IF(Churn_Data[[#This Row],[tenure]]&lt;=36,"2-3 Years",IF(Churn_Data[[#This Row],[tenure]]&lt;=48,"3-4 Years",IF(Churn_Data[[#This Row],[tenure]]&lt;=60,"4-5 Years","5+ Years")))))</f>
        <v>0-1 Year</v>
      </c>
      <c r="Z3274">
        <v>10</v>
      </c>
      <c r="AA3274">
        <v>964.35</v>
      </c>
      <c r="AB3274">
        <f>IF(Churn_Data[[#This Row],[Churn]]="No",Churn_Data[[#This Row],[MonthlyCharges]],NA())</f>
        <v>91.1</v>
      </c>
      <c r="AC3274">
        <f>IF(Churn_Data[[#This Row],[Churn]]="No",Churn_Data[[#This Row],[tenure]],NA())</f>
        <v>10</v>
      </c>
      <c r="AD3274" t="e">
        <f>IF(Churn_Data[[#This Row],[Churn]]="Yes",Churn_Data[[#This Row],[MonthlyCharges]],NA())</f>
        <v>#N/A</v>
      </c>
      <c r="AE3274" t="e">
        <f>IF(Churn_Data[[#This Row],[Churn]]="Yes",Churn_Data[[#This Row],[tenure]],NA())</f>
        <v>#N/A</v>
      </c>
      <c r="AF3274">
        <v>911</v>
      </c>
    </row>
    <row r="3275" spans="1:32" x14ac:dyDescent="0.3">
      <c r="A3275" t="s">
        <v>3308</v>
      </c>
      <c r="B3275" t="s">
        <v>23</v>
      </c>
      <c r="C3275" t="str">
        <f>IF(Churn_Data[[#This Row],[SeniorCitizen]]=1,"Yes","No")</f>
        <v>No</v>
      </c>
      <c r="D3275">
        <v>0</v>
      </c>
      <c r="E3275" t="s">
        <v>25</v>
      </c>
      <c r="F3275" t="s">
        <v>25</v>
      </c>
      <c r="G3275" t="s">
        <v>24</v>
      </c>
      <c r="H3275" t="s">
        <v>25</v>
      </c>
      <c r="I3275" t="s">
        <v>26</v>
      </c>
      <c r="J3275" t="str">
        <f>IF(Churn_Data[[#This Row],[InternetService]]&lt;&gt;"No","Yes","No")</f>
        <v>Yes</v>
      </c>
      <c r="K3275" t="s">
        <v>25</v>
      </c>
      <c r="L3275" t="s">
        <v>25</v>
      </c>
      <c r="M3275" t="s">
        <v>24</v>
      </c>
      <c r="N3275" t="s">
        <v>24</v>
      </c>
      <c r="O3275" t="s">
        <v>25</v>
      </c>
      <c r="P3275" t="s">
        <v>24</v>
      </c>
      <c r="Q3275" t="s">
        <v>24</v>
      </c>
      <c r="R3275">
        <f>IF(Churn_Data[[#This Row],[Churn]]="Yes",1,0)</f>
        <v>1</v>
      </c>
      <c r="S3275" t="s">
        <v>24</v>
      </c>
      <c r="T3275">
        <f>(Churn_Data[[#This Row],[OnlineSecurity]]="Yes")+(Churn_Data[[#This Row],[OnlineBackup]]="Yes")+(Churn_Data[[#This Row],[DeviceProtection]]="Yes")+(Churn_Data[[#This Row],[TechSupport]]="Yes")+(Churn_Data[[#This Row],[StreamingTV]]="Yes")+(Churn_Data[[#This Row],[StreamingMovies]]="Yes")</f>
        <v>3</v>
      </c>
      <c r="U3275" t="s">
        <v>27</v>
      </c>
      <c r="V3275" t="s">
        <v>32</v>
      </c>
      <c r="W3275" t="str">
        <f>IF(ISNUMBER(SEARCH("automatic", Churn_Data[[#This Row],[PaymentMethod]])), "Automatic", "Manual")</f>
        <v>Manual</v>
      </c>
      <c r="X3275">
        <v>89.4</v>
      </c>
      <c r="Y3275" t="str">
        <f>IF(Churn_Data[[#This Row],[tenure]]&lt;=12,"0-1 Year",IF(Churn_Data[[#This Row],[tenure]]&lt;=24,"1-2 Years",IF(Churn_Data[[#This Row],[tenure]]&lt;=36,"2-3 Years",IF(Churn_Data[[#This Row],[tenure]]&lt;=48,"3-4 Years",IF(Churn_Data[[#This Row],[tenure]]&lt;=60,"4-5 Years","5+ Years")))))</f>
        <v>0-1 Year</v>
      </c>
      <c r="Z3275">
        <v>12</v>
      </c>
      <c r="AA3275">
        <v>1095.6500000000001</v>
      </c>
      <c r="AB3275" t="e">
        <f>IF(Churn_Data[[#This Row],[Churn]]="No",Churn_Data[[#This Row],[MonthlyCharges]],NA())</f>
        <v>#N/A</v>
      </c>
      <c r="AC3275" t="e">
        <f>IF(Churn_Data[[#This Row],[Churn]]="No",Churn_Data[[#This Row],[tenure]],NA())</f>
        <v>#N/A</v>
      </c>
      <c r="AD3275">
        <f>IF(Churn_Data[[#This Row],[Churn]]="Yes",Churn_Data[[#This Row],[MonthlyCharges]],NA())</f>
        <v>89.4</v>
      </c>
      <c r="AE3275">
        <f>IF(Churn_Data[[#This Row],[Churn]]="Yes",Churn_Data[[#This Row],[tenure]],NA())</f>
        <v>12</v>
      </c>
      <c r="AF3275">
        <v>1072.8</v>
      </c>
    </row>
    <row r="3276" spans="1:32" x14ac:dyDescent="0.3">
      <c r="A3276" t="s">
        <v>3309</v>
      </c>
      <c r="B3276" t="s">
        <v>30</v>
      </c>
      <c r="C3276" t="str">
        <f>IF(Churn_Data[[#This Row],[SeniorCitizen]]=1,"Yes","No")</f>
        <v>No</v>
      </c>
      <c r="D3276">
        <v>0</v>
      </c>
      <c r="E3276" t="s">
        <v>25</v>
      </c>
      <c r="F3276" t="s">
        <v>25</v>
      </c>
      <c r="G3276" t="s">
        <v>24</v>
      </c>
      <c r="H3276" t="s">
        <v>25</v>
      </c>
      <c r="I3276" t="s">
        <v>26</v>
      </c>
      <c r="J3276" t="str">
        <f>IF(Churn_Data[[#This Row],[InternetService]]&lt;&gt;"No","Yes","No")</f>
        <v>Yes</v>
      </c>
      <c r="K3276" t="s">
        <v>25</v>
      </c>
      <c r="L3276" t="s">
        <v>25</v>
      </c>
      <c r="M3276" t="s">
        <v>24</v>
      </c>
      <c r="N3276" t="s">
        <v>24</v>
      </c>
      <c r="O3276" t="s">
        <v>24</v>
      </c>
      <c r="P3276" t="s">
        <v>24</v>
      </c>
      <c r="Q3276" t="s">
        <v>25</v>
      </c>
      <c r="R3276">
        <f>IF(Churn_Data[[#This Row],[Churn]]="Yes",1,0)</f>
        <v>0</v>
      </c>
      <c r="S3276" t="s">
        <v>24</v>
      </c>
      <c r="T3276">
        <f>(Churn_Data[[#This Row],[OnlineSecurity]]="Yes")+(Churn_Data[[#This Row],[OnlineBackup]]="Yes")+(Churn_Data[[#This Row],[DeviceProtection]]="Yes")+(Churn_Data[[#This Row],[TechSupport]]="Yes")+(Churn_Data[[#This Row],[StreamingTV]]="Yes")+(Churn_Data[[#This Row],[StreamingMovies]]="Yes")</f>
        <v>4</v>
      </c>
      <c r="U3276" t="s">
        <v>27</v>
      </c>
      <c r="V3276" t="s">
        <v>72</v>
      </c>
      <c r="W3276" t="str">
        <f>IF(ISNUMBER(SEARCH("automatic", Churn_Data[[#This Row],[PaymentMethod]])), "Automatic", "Manual")</f>
        <v>Automatic</v>
      </c>
      <c r="X3276">
        <v>98.8</v>
      </c>
      <c r="Y3276" t="str">
        <f>IF(Churn_Data[[#This Row],[tenure]]&lt;=12,"0-1 Year",IF(Churn_Data[[#This Row],[tenure]]&lt;=24,"1-2 Years",IF(Churn_Data[[#This Row],[tenure]]&lt;=36,"2-3 Years",IF(Churn_Data[[#This Row],[tenure]]&lt;=48,"3-4 Years",IF(Churn_Data[[#This Row],[tenure]]&lt;=60,"4-5 Years","5+ Years")))))</f>
        <v>2-3 Years</v>
      </c>
      <c r="Z3276">
        <v>29</v>
      </c>
      <c r="AA3276">
        <v>2807.1</v>
      </c>
      <c r="AB3276">
        <f>IF(Churn_Data[[#This Row],[Churn]]="No",Churn_Data[[#This Row],[MonthlyCharges]],NA())</f>
        <v>98.8</v>
      </c>
      <c r="AC3276">
        <f>IF(Churn_Data[[#This Row],[Churn]]="No",Churn_Data[[#This Row],[tenure]],NA())</f>
        <v>29</v>
      </c>
      <c r="AD3276" t="e">
        <f>IF(Churn_Data[[#This Row],[Churn]]="Yes",Churn_Data[[#This Row],[MonthlyCharges]],NA())</f>
        <v>#N/A</v>
      </c>
      <c r="AE3276" t="e">
        <f>IF(Churn_Data[[#This Row],[Churn]]="Yes",Churn_Data[[#This Row],[tenure]],NA())</f>
        <v>#N/A</v>
      </c>
      <c r="AF3276">
        <v>2865.2</v>
      </c>
    </row>
    <row r="3277" spans="1:32" x14ac:dyDescent="0.3">
      <c r="A3277" t="s">
        <v>3310</v>
      </c>
      <c r="B3277" t="s">
        <v>23</v>
      </c>
      <c r="C3277" t="str">
        <f>IF(Churn_Data[[#This Row],[SeniorCitizen]]=1,"Yes","No")</f>
        <v>No</v>
      </c>
      <c r="D3277">
        <v>0</v>
      </c>
      <c r="E3277" t="s">
        <v>24</v>
      </c>
      <c r="F3277" t="s">
        <v>25</v>
      </c>
      <c r="G3277" t="s">
        <v>24</v>
      </c>
      <c r="H3277" t="s">
        <v>25</v>
      </c>
      <c r="I3277" t="s">
        <v>26</v>
      </c>
      <c r="J3277" t="str">
        <f>IF(Churn_Data[[#This Row],[InternetService]]&lt;&gt;"No","Yes","No")</f>
        <v>Yes</v>
      </c>
      <c r="K3277" t="s">
        <v>25</v>
      </c>
      <c r="L3277" t="s">
        <v>25</v>
      </c>
      <c r="M3277" t="s">
        <v>24</v>
      </c>
      <c r="N3277" t="s">
        <v>24</v>
      </c>
      <c r="O3277" t="s">
        <v>24</v>
      </c>
      <c r="P3277" t="s">
        <v>24</v>
      </c>
      <c r="Q3277" t="s">
        <v>25</v>
      </c>
      <c r="R3277">
        <f>IF(Churn_Data[[#This Row],[Churn]]="Yes",1,0)</f>
        <v>0</v>
      </c>
      <c r="S3277" t="s">
        <v>24</v>
      </c>
      <c r="T3277">
        <f>(Churn_Data[[#This Row],[OnlineSecurity]]="Yes")+(Churn_Data[[#This Row],[OnlineBackup]]="Yes")+(Churn_Data[[#This Row],[DeviceProtection]]="Yes")+(Churn_Data[[#This Row],[TechSupport]]="Yes")+(Churn_Data[[#This Row],[StreamingTV]]="Yes")+(Churn_Data[[#This Row],[StreamingMovies]]="Yes")</f>
        <v>4</v>
      </c>
      <c r="U3277" t="s">
        <v>27</v>
      </c>
      <c r="V3277" t="s">
        <v>72</v>
      </c>
      <c r="W3277" t="str">
        <f>IF(ISNUMBER(SEARCH("automatic", Churn_Data[[#This Row],[PaymentMethod]])), "Automatic", "Manual")</f>
        <v>Automatic</v>
      </c>
      <c r="X3277">
        <v>100.05</v>
      </c>
      <c r="Y3277" t="str">
        <f>IF(Churn_Data[[#This Row],[tenure]]&lt;=12,"0-1 Year",IF(Churn_Data[[#This Row],[tenure]]&lt;=24,"1-2 Years",IF(Churn_Data[[#This Row],[tenure]]&lt;=36,"2-3 Years",IF(Churn_Data[[#This Row],[tenure]]&lt;=48,"3-4 Years",IF(Churn_Data[[#This Row],[tenure]]&lt;=60,"4-5 Years","5+ Years")))))</f>
        <v>3-4 Years</v>
      </c>
      <c r="Z3277">
        <v>48</v>
      </c>
      <c r="AA3277">
        <v>4834</v>
      </c>
      <c r="AB3277">
        <f>IF(Churn_Data[[#This Row],[Churn]]="No",Churn_Data[[#This Row],[MonthlyCharges]],NA())</f>
        <v>100.05</v>
      </c>
      <c r="AC3277">
        <f>IF(Churn_Data[[#This Row],[Churn]]="No",Churn_Data[[#This Row],[tenure]],NA())</f>
        <v>48</v>
      </c>
      <c r="AD3277" t="e">
        <f>IF(Churn_Data[[#This Row],[Churn]]="Yes",Churn_Data[[#This Row],[MonthlyCharges]],NA())</f>
        <v>#N/A</v>
      </c>
      <c r="AE3277" t="e">
        <f>IF(Churn_Data[[#This Row],[Churn]]="Yes",Churn_Data[[#This Row],[tenure]],NA())</f>
        <v>#N/A</v>
      </c>
      <c r="AF3277">
        <v>4802.3999999999996</v>
      </c>
    </row>
    <row r="3278" spans="1:32" x14ac:dyDescent="0.3">
      <c r="A3278" t="s">
        <v>3311</v>
      </c>
      <c r="B3278" t="s">
        <v>23</v>
      </c>
      <c r="C3278" t="str">
        <f>IF(Churn_Data[[#This Row],[SeniorCitizen]]=1,"Yes","No")</f>
        <v>No</v>
      </c>
      <c r="D3278">
        <v>0</v>
      </c>
      <c r="E3278" t="s">
        <v>25</v>
      </c>
      <c r="F3278" t="s">
        <v>24</v>
      </c>
      <c r="G3278" t="s">
        <v>24</v>
      </c>
      <c r="H3278" t="s">
        <v>25</v>
      </c>
      <c r="I3278" t="s">
        <v>120</v>
      </c>
      <c r="J3278" t="str">
        <f>IF(Churn_Data[[#This Row],[InternetService]]&lt;&gt;"No","Yes","No")</f>
        <v>Yes</v>
      </c>
      <c r="K3278" t="s">
        <v>25</v>
      </c>
      <c r="L3278" t="s">
        <v>25</v>
      </c>
      <c r="M3278" t="s">
        <v>24</v>
      </c>
      <c r="N3278" t="s">
        <v>24</v>
      </c>
      <c r="O3278" t="s">
        <v>24</v>
      </c>
      <c r="P3278" t="s">
        <v>24</v>
      </c>
      <c r="Q3278" t="s">
        <v>24</v>
      </c>
      <c r="R3278">
        <f>IF(Churn_Data[[#This Row],[Churn]]="Yes",1,0)</f>
        <v>1</v>
      </c>
      <c r="S3278" t="s">
        <v>24</v>
      </c>
      <c r="T3278">
        <f>(Churn_Data[[#This Row],[OnlineSecurity]]="Yes")+(Churn_Data[[#This Row],[OnlineBackup]]="Yes")+(Churn_Data[[#This Row],[DeviceProtection]]="Yes")+(Churn_Data[[#This Row],[TechSupport]]="Yes")+(Churn_Data[[#This Row],[StreamingTV]]="Yes")+(Churn_Data[[#This Row],[StreamingMovies]]="Yes")</f>
        <v>4</v>
      </c>
      <c r="U3278" t="s">
        <v>27</v>
      </c>
      <c r="V3278" t="s">
        <v>28</v>
      </c>
      <c r="W3278" t="str">
        <f>IF(ISNUMBER(SEARCH("automatic", Churn_Data[[#This Row],[PaymentMethod]])), "Automatic", "Manual")</f>
        <v>Manual</v>
      </c>
      <c r="X3278">
        <v>72.900000000000006</v>
      </c>
      <c r="Y3278" t="str">
        <f>IF(Churn_Data[[#This Row],[tenure]]&lt;=12,"0-1 Year",IF(Churn_Data[[#This Row],[tenure]]&lt;=24,"1-2 Years",IF(Churn_Data[[#This Row],[tenure]]&lt;=36,"2-3 Years",IF(Churn_Data[[#This Row],[tenure]]&lt;=48,"3-4 Years",IF(Churn_Data[[#This Row],[tenure]]&lt;=60,"4-5 Years","5+ Years")))))</f>
        <v>0-1 Year</v>
      </c>
      <c r="Z3278">
        <v>9</v>
      </c>
      <c r="AA3278">
        <v>651.4</v>
      </c>
      <c r="AB3278" t="e">
        <f>IF(Churn_Data[[#This Row],[Churn]]="No",Churn_Data[[#This Row],[MonthlyCharges]],NA())</f>
        <v>#N/A</v>
      </c>
      <c r="AC3278" t="e">
        <f>IF(Churn_Data[[#This Row],[Churn]]="No",Churn_Data[[#This Row],[tenure]],NA())</f>
        <v>#N/A</v>
      </c>
      <c r="AD3278">
        <f>IF(Churn_Data[[#This Row],[Churn]]="Yes",Churn_Data[[#This Row],[MonthlyCharges]],NA())</f>
        <v>72.900000000000006</v>
      </c>
      <c r="AE3278">
        <f>IF(Churn_Data[[#This Row],[Churn]]="Yes",Churn_Data[[#This Row],[tenure]],NA())</f>
        <v>9</v>
      </c>
      <c r="AF3278">
        <v>656.1</v>
      </c>
    </row>
    <row r="3279" spans="1:32" x14ac:dyDescent="0.3">
      <c r="A3279" t="s">
        <v>3312</v>
      </c>
      <c r="B3279" t="s">
        <v>23</v>
      </c>
      <c r="C3279" t="str">
        <f>IF(Churn_Data[[#This Row],[SeniorCitizen]]=1,"Yes","No")</f>
        <v>No</v>
      </c>
      <c r="D3279">
        <v>0</v>
      </c>
      <c r="E3279" t="s">
        <v>25</v>
      </c>
      <c r="F3279" t="s">
        <v>25</v>
      </c>
      <c r="G3279" t="s">
        <v>24</v>
      </c>
      <c r="H3279" t="s">
        <v>25</v>
      </c>
      <c r="I3279" t="s">
        <v>120</v>
      </c>
      <c r="J3279" t="str">
        <f>IF(Churn_Data[[#This Row],[InternetService]]&lt;&gt;"No","Yes","No")</f>
        <v>Yes</v>
      </c>
      <c r="K3279" t="s">
        <v>25</v>
      </c>
      <c r="L3279" t="s">
        <v>25</v>
      </c>
      <c r="M3279" t="s">
        <v>24</v>
      </c>
      <c r="N3279" t="s">
        <v>24</v>
      </c>
      <c r="O3279" t="s">
        <v>25</v>
      </c>
      <c r="P3279" t="s">
        <v>25</v>
      </c>
      <c r="Q3279" t="s">
        <v>25</v>
      </c>
      <c r="R3279">
        <f>IF(Churn_Data[[#This Row],[Churn]]="Yes",1,0)</f>
        <v>0</v>
      </c>
      <c r="S3279" t="s">
        <v>25</v>
      </c>
      <c r="T3279">
        <f>(Churn_Data[[#This Row],[OnlineSecurity]]="Yes")+(Churn_Data[[#This Row],[OnlineBackup]]="Yes")+(Churn_Data[[#This Row],[DeviceProtection]]="Yes")+(Churn_Data[[#This Row],[TechSupport]]="Yes")+(Churn_Data[[#This Row],[StreamingTV]]="Yes")+(Churn_Data[[#This Row],[StreamingMovies]]="Yes")</f>
        <v>2</v>
      </c>
      <c r="U3279" t="s">
        <v>27</v>
      </c>
      <c r="V3279" t="s">
        <v>32</v>
      </c>
      <c r="W3279" t="str">
        <f>IF(ISNUMBER(SEARCH("automatic", Churn_Data[[#This Row],[PaymentMethod]])), "Automatic", "Manual")</f>
        <v>Manual</v>
      </c>
      <c r="X3279">
        <v>54.25</v>
      </c>
      <c r="Y3279" t="str">
        <f>IF(Churn_Data[[#This Row],[tenure]]&lt;=12,"0-1 Year",IF(Churn_Data[[#This Row],[tenure]]&lt;=24,"1-2 Years",IF(Churn_Data[[#This Row],[tenure]]&lt;=36,"2-3 Years",IF(Churn_Data[[#This Row],[tenure]]&lt;=48,"3-4 Years",IF(Churn_Data[[#This Row],[tenure]]&lt;=60,"4-5 Years","5+ Years")))))</f>
        <v>0-1 Year</v>
      </c>
      <c r="Z3279">
        <v>10</v>
      </c>
      <c r="AA3279">
        <v>583</v>
      </c>
      <c r="AB3279">
        <f>IF(Churn_Data[[#This Row],[Churn]]="No",Churn_Data[[#This Row],[MonthlyCharges]],NA())</f>
        <v>54.25</v>
      </c>
      <c r="AC3279">
        <f>IF(Churn_Data[[#This Row],[Churn]]="No",Churn_Data[[#This Row],[tenure]],NA())</f>
        <v>10</v>
      </c>
      <c r="AD3279" t="e">
        <f>IF(Churn_Data[[#This Row],[Churn]]="Yes",Churn_Data[[#This Row],[MonthlyCharges]],NA())</f>
        <v>#N/A</v>
      </c>
      <c r="AE3279" t="e">
        <f>IF(Churn_Data[[#This Row],[Churn]]="Yes",Churn_Data[[#This Row],[tenure]],NA())</f>
        <v>#N/A</v>
      </c>
      <c r="AF3279">
        <v>542.5</v>
      </c>
    </row>
    <row r="3280" spans="1:32" x14ac:dyDescent="0.3">
      <c r="A3280" t="s">
        <v>3313</v>
      </c>
      <c r="B3280" t="s">
        <v>30</v>
      </c>
      <c r="C3280" t="str">
        <f>IF(Churn_Data[[#This Row],[SeniorCitizen]]=1,"Yes","No")</f>
        <v>No</v>
      </c>
      <c r="D3280">
        <v>0</v>
      </c>
      <c r="E3280" t="s">
        <v>24</v>
      </c>
      <c r="F3280" t="s">
        <v>24</v>
      </c>
      <c r="G3280" t="s">
        <v>24</v>
      </c>
      <c r="H3280" t="s">
        <v>25</v>
      </c>
      <c r="I3280" t="s">
        <v>26</v>
      </c>
      <c r="J3280" t="str">
        <f>IF(Churn_Data[[#This Row],[InternetService]]&lt;&gt;"No","Yes","No")</f>
        <v>Yes</v>
      </c>
      <c r="K3280" t="s">
        <v>25</v>
      </c>
      <c r="L3280" t="s">
        <v>25</v>
      </c>
      <c r="M3280" t="s">
        <v>24</v>
      </c>
      <c r="N3280" t="s">
        <v>24</v>
      </c>
      <c r="O3280" t="s">
        <v>24</v>
      </c>
      <c r="P3280" t="s">
        <v>24</v>
      </c>
      <c r="Q3280" t="s">
        <v>25</v>
      </c>
      <c r="R3280">
        <f>IF(Churn_Data[[#This Row],[Churn]]="Yes",1,0)</f>
        <v>0</v>
      </c>
      <c r="S3280" t="s">
        <v>25</v>
      </c>
      <c r="T3280">
        <f>(Churn_Data[[#This Row],[OnlineSecurity]]="Yes")+(Churn_Data[[#This Row],[OnlineBackup]]="Yes")+(Churn_Data[[#This Row],[DeviceProtection]]="Yes")+(Churn_Data[[#This Row],[TechSupport]]="Yes")+(Churn_Data[[#This Row],[StreamingTV]]="Yes")+(Churn_Data[[#This Row],[StreamingMovies]]="Yes")</f>
        <v>4</v>
      </c>
      <c r="U3280" t="s">
        <v>27</v>
      </c>
      <c r="V3280" t="s">
        <v>32</v>
      </c>
      <c r="W3280" t="str">
        <f>IF(ISNUMBER(SEARCH("automatic", Churn_Data[[#This Row],[PaymentMethod]])), "Automatic", "Manual")</f>
        <v>Manual</v>
      </c>
      <c r="X3280">
        <v>103.1</v>
      </c>
      <c r="Y3280" t="str">
        <f>IF(Churn_Data[[#This Row],[tenure]]&lt;=12,"0-1 Year",IF(Churn_Data[[#This Row],[tenure]]&lt;=24,"1-2 Years",IF(Churn_Data[[#This Row],[tenure]]&lt;=36,"2-3 Years",IF(Churn_Data[[#This Row],[tenure]]&lt;=48,"3-4 Years",IF(Churn_Data[[#This Row],[tenure]]&lt;=60,"4-5 Years","5+ Years")))))</f>
        <v>0-1 Year</v>
      </c>
      <c r="Z3280">
        <v>9</v>
      </c>
      <c r="AA3280">
        <v>970.45</v>
      </c>
      <c r="AB3280">
        <f>IF(Churn_Data[[#This Row],[Churn]]="No",Churn_Data[[#This Row],[MonthlyCharges]],NA())</f>
        <v>103.1</v>
      </c>
      <c r="AC3280">
        <f>IF(Churn_Data[[#This Row],[Churn]]="No",Churn_Data[[#This Row],[tenure]],NA())</f>
        <v>9</v>
      </c>
      <c r="AD3280" t="e">
        <f>IF(Churn_Data[[#This Row],[Churn]]="Yes",Churn_Data[[#This Row],[MonthlyCharges]],NA())</f>
        <v>#N/A</v>
      </c>
      <c r="AE3280" t="e">
        <f>IF(Churn_Data[[#This Row],[Churn]]="Yes",Churn_Data[[#This Row],[tenure]],NA())</f>
        <v>#N/A</v>
      </c>
      <c r="AF3280">
        <v>927.9</v>
      </c>
    </row>
    <row r="3281" spans="1:32" x14ac:dyDescent="0.3">
      <c r="A3281" t="s">
        <v>3314</v>
      </c>
      <c r="B3281" t="s">
        <v>30</v>
      </c>
      <c r="C3281" t="str">
        <f>IF(Churn_Data[[#This Row],[SeniorCitizen]]=1,"Yes","No")</f>
        <v>No</v>
      </c>
      <c r="D3281">
        <v>0</v>
      </c>
      <c r="E3281" t="s">
        <v>25</v>
      </c>
      <c r="F3281" t="s">
        <v>25</v>
      </c>
      <c r="G3281" t="s">
        <v>24</v>
      </c>
      <c r="H3281" t="s">
        <v>25</v>
      </c>
      <c r="I3281" t="s">
        <v>26</v>
      </c>
      <c r="J3281" t="str">
        <f>IF(Churn_Data[[#This Row],[InternetService]]&lt;&gt;"No","Yes","No")</f>
        <v>Yes</v>
      </c>
      <c r="K3281" t="s">
        <v>25</v>
      </c>
      <c r="L3281" t="s">
        <v>25</v>
      </c>
      <c r="M3281" t="s">
        <v>24</v>
      </c>
      <c r="N3281" t="s">
        <v>24</v>
      </c>
      <c r="O3281" t="s">
        <v>24</v>
      </c>
      <c r="P3281" t="s">
        <v>25</v>
      </c>
      <c r="Q3281" t="s">
        <v>25</v>
      </c>
      <c r="R3281">
        <f>IF(Churn_Data[[#This Row],[Churn]]="Yes",1,0)</f>
        <v>0</v>
      </c>
      <c r="S3281" t="s">
        <v>25</v>
      </c>
      <c r="T3281">
        <f>(Churn_Data[[#This Row],[OnlineSecurity]]="Yes")+(Churn_Data[[#This Row],[OnlineBackup]]="Yes")+(Churn_Data[[#This Row],[DeviceProtection]]="Yes")+(Churn_Data[[#This Row],[TechSupport]]="Yes")+(Churn_Data[[#This Row],[StreamingTV]]="Yes")+(Churn_Data[[#This Row],[StreamingMovies]]="Yes")</f>
        <v>3</v>
      </c>
      <c r="U3281" t="s">
        <v>27</v>
      </c>
      <c r="V3281" t="s">
        <v>28</v>
      </c>
      <c r="W3281" t="str">
        <f>IF(ISNUMBER(SEARCH("automatic", Churn_Data[[#This Row],[PaymentMethod]])), "Automatic", "Manual")</f>
        <v>Manual</v>
      </c>
      <c r="X3281">
        <v>89.95</v>
      </c>
      <c r="Y3281" t="str">
        <f>IF(Churn_Data[[#This Row],[tenure]]&lt;=12,"0-1 Year",IF(Churn_Data[[#This Row],[tenure]]&lt;=24,"1-2 Years",IF(Churn_Data[[#This Row],[tenure]]&lt;=36,"2-3 Years",IF(Churn_Data[[#This Row],[tenure]]&lt;=48,"3-4 Years",IF(Churn_Data[[#This Row],[tenure]]&lt;=60,"4-5 Years","5+ Years")))))</f>
        <v>1-2 Years</v>
      </c>
      <c r="Z3281">
        <v>19</v>
      </c>
      <c r="AA3281">
        <v>1682.4</v>
      </c>
      <c r="AB3281">
        <f>IF(Churn_Data[[#This Row],[Churn]]="No",Churn_Data[[#This Row],[MonthlyCharges]],NA())</f>
        <v>89.95</v>
      </c>
      <c r="AC3281">
        <f>IF(Churn_Data[[#This Row],[Churn]]="No",Churn_Data[[#This Row],[tenure]],NA())</f>
        <v>19</v>
      </c>
      <c r="AD3281" t="e">
        <f>IF(Churn_Data[[#This Row],[Churn]]="Yes",Churn_Data[[#This Row],[MonthlyCharges]],NA())</f>
        <v>#N/A</v>
      </c>
      <c r="AE3281" t="e">
        <f>IF(Churn_Data[[#This Row],[Churn]]="Yes",Churn_Data[[#This Row],[tenure]],NA())</f>
        <v>#N/A</v>
      </c>
      <c r="AF3281">
        <v>1709.05</v>
      </c>
    </row>
    <row r="3282" spans="1:32" x14ac:dyDescent="0.3">
      <c r="A3282" t="s">
        <v>3315</v>
      </c>
      <c r="B3282" t="s">
        <v>30</v>
      </c>
      <c r="C3282" t="str">
        <f>IF(Churn_Data[[#This Row],[SeniorCitizen]]=1,"Yes","No")</f>
        <v>No</v>
      </c>
      <c r="D3282">
        <v>0</v>
      </c>
      <c r="E3282" t="s">
        <v>24</v>
      </c>
      <c r="F3282" t="s">
        <v>25</v>
      </c>
      <c r="G3282" t="s">
        <v>24</v>
      </c>
      <c r="H3282" t="s">
        <v>25</v>
      </c>
      <c r="I3282" t="s">
        <v>26</v>
      </c>
      <c r="J3282" t="str">
        <f>IF(Churn_Data[[#This Row],[InternetService]]&lt;&gt;"No","Yes","No")</f>
        <v>Yes</v>
      </c>
      <c r="K3282" t="s">
        <v>25</v>
      </c>
      <c r="L3282" t="s">
        <v>25</v>
      </c>
      <c r="M3282" t="s">
        <v>24</v>
      </c>
      <c r="N3282" t="s">
        <v>24</v>
      </c>
      <c r="O3282" t="s">
        <v>25</v>
      </c>
      <c r="P3282" t="s">
        <v>25</v>
      </c>
      <c r="Q3282" t="s">
        <v>25</v>
      </c>
      <c r="R3282">
        <f>IF(Churn_Data[[#This Row],[Churn]]="Yes",1,0)</f>
        <v>0</v>
      </c>
      <c r="S3282" t="s">
        <v>25</v>
      </c>
      <c r="T3282">
        <f>(Churn_Data[[#This Row],[OnlineSecurity]]="Yes")+(Churn_Data[[#This Row],[OnlineBackup]]="Yes")+(Churn_Data[[#This Row],[DeviceProtection]]="Yes")+(Churn_Data[[#This Row],[TechSupport]]="Yes")+(Churn_Data[[#This Row],[StreamingTV]]="Yes")+(Churn_Data[[#This Row],[StreamingMovies]]="Yes")</f>
        <v>2</v>
      </c>
      <c r="U3282" t="s">
        <v>27</v>
      </c>
      <c r="V3282" t="s">
        <v>32</v>
      </c>
      <c r="W3282" t="str">
        <f>IF(ISNUMBER(SEARCH("automatic", Churn_Data[[#This Row],[PaymentMethod]])), "Automatic", "Manual")</f>
        <v>Manual</v>
      </c>
      <c r="X3282">
        <v>78.2</v>
      </c>
      <c r="Y3282" t="str">
        <f>IF(Churn_Data[[#This Row],[tenure]]&lt;=12,"0-1 Year",IF(Churn_Data[[#This Row],[tenure]]&lt;=24,"1-2 Years",IF(Churn_Data[[#This Row],[tenure]]&lt;=36,"2-3 Years",IF(Churn_Data[[#This Row],[tenure]]&lt;=48,"3-4 Years",IF(Churn_Data[[#This Row],[tenure]]&lt;=60,"4-5 Years","5+ Years")))))</f>
        <v>1-2 Years</v>
      </c>
      <c r="Z3282">
        <v>18</v>
      </c>
      <c r="AA3282">
        <v>1468.75</v>
      </c>
      <c r="AB3282">
        <f>IF(Churn_Data[[#This Row],[Churn]]="No",Churn_Data[[#This Row],[MonthlyCharges]],NA())</f>
        <v>78.2</v>
      </c>
      <c r="AC3282">
        <f>IF(Churn_Data[[#This Row],[Churn]]="No",Churn_Data[[#This Row],[tenure]],NA())</f>
        <v>18</v>
      </c>
      <c r="AD3282" t="e">
        <f>IF(Churn_Data[[#This Row],[Churn]]="Yes",Churn_Data[[#This Row],[MonthlyCharges]],NA())</f>
        <v>#N/A</v>
      </c>
      <c r="AE3282" t="e">
        <f>IF(Churn_Data[[#This Row],[Churn]]="Yes",Churn_Data[[#This Row],[tenure]],NA())</f>
        <v>#N/A</v>
      </c>
      <c r="AF3282">
        <v>1407.6</v>
      </c>
    </row>
    <row r="3283" spans="1:32" x14ac:dyDescent="0.3">
      <c r="A3283" t="s">
        <v>3316</v>
      </c>
      <c r="B3283" t="s">
        <v>23</v>
      </c>
      <c r="C3283" t="str">
        <f>IF(Churn_Data[[#This Row],[SeniorCitizen]]=1,"Yes","No")</f>
        <v>No</v>
      </c>
      <c r="D3283">
        <v>0</v>
      </c>
      <c r="E3283" t="s">
        <v>25</v>
      </c>
      <c r="F3283" t="s">
        <v>25</v>
      </c>
      <c r="G3283" t="s">
        <v>24</v>
      </c>
      <c r="H3283" t="s">
        <v>25</v>
      </c>
      <c r="I3283" t="s">
        <v>26</v>
      </c>
      <c r="J3283" t="str">
        <f>IF(Churn_Data[[#This Row],[InternetService]]&lt;&gt;"No","Yes","No")</f>
        <v>Yes</v>
      </c>
      <c r="K3283" t="s">
        <v>25</v>
      </c>
      <c r="L3283" t="s">
        <v>25</v>
      </c>
      <c r="M3283" t="s">
        <v>24</v>
      </c>
      <c r="N3283" t="s">
        <v>24</v>
      </c>
      <c r="O3283" t="s">
        <v>24</v>
      </c>
      <c r="P3283" t="s">
        <v>24</v>
      </c>
      <c r="Q3283" t="s">
        <v>24</v>
      </c>
      <c r="R3283">
        <f>IF(Churn_Data[[#This Row],[Churn]]="Yes",1,0)</f>
        <v>1</v>
      </c>
      <c r="S3283" t="s">
        <v>24</v>
      </c>
      <c r="T3283">
        <f>(Churn_Data[[#This Row],[OnlineSecurity]]="Yes")+(Churn_Data[[#This Row],[OnlineBackup]]="Yes")+(Churn_Data[[#This Row],[DeviceProtection]]="Yes")+(Churn_Data[[#This Row],[TechSupport]]="Yes")+(Churn_Data[[#This Row],[StreamingTV]]="Yes")+(Churn_Data[[#This Row],[StreamingMovies]]="Yes")</f>
        <v>4</v>
      </c>
      <c r="U3283" t="s">
        <v>27</v>
      </c>
      <c r="V3283" t="s">
        <v>28</v>
      </c>
      <c r="W3283" t="str">
        <f>IF(ISNUMBER(SEARCH("automatic", Churn_Data[[#This Row],[PaymentMethod]])), "Automatic", "Manual")</f>
        <v>Manual</v>
      </c>
      <c r="X3283">
        <v>99.95</v>
      </c>
      <c r="Y3283" t="str">
        <f>IF(Churn_Data[[#This Row],[tenure]]&lt;=12,"0-1 Year",IF(Churn_Data[[#This Row],[tenure]]&lt;=24,"1-2 Years",IF(Churn_Data[[#This Row],[tenure]]&lt;=36,"2-3 Years",IF(Churn_Data[[#This Row],[tenure]]&lt;=48,"3-4 Years",IF(Churn_Data[[#This Row],[tenure]]&lt;=60,"4-5 Years","5+ Years")))))</f>
        <v>0-1 Year</v>
      </c>
      <c r="Z3283">
        <v>6</v>
      </c>
      <c r="AA3283">
        <v>547.65</v>
      </c>
      <c r="AB3283" t="e">
        <f>IF(Churn_Data[[#This Row],[Churn]]="No",Churn_Data[[#This Row],[MonthlyCharges]],NA())</f>
        <v>#N/A</v>
      </c>
      <c r="AC3283" t="e">
        <f>IF(Churn_Data[[#This Row],[Churn]]="No",Churn_Data[[#This Row],[tenure]],NA())</f>
        <v>#N/A</v>
      </c>
      <c r="AD3283">
        <f>IF(Churn_Data[[#This Row],[Churn]]="Yes",Churn_Data[[#This Row],[MonthlyCharges]],NA())</f>
        <v>99.95</v>
      </c>
      <c r="AE3283">
        <f>IF(Churn_Data[[#This Row],[Churn]]="Yes",Churn_Data[[#This Row],[tenure]],NA())</f>
        <v>6</v>
      </c>
      <c r="AF3283">
        <v>599.70000000000005</v>
      </c>
    </row>
    <row r="3284" spans="1:32" x14ac:dyDescent="0.3">
      <c r="A3284" t="s">
        <v>3317</v>
      </c>
      <c r="B3284" t="s">
        <v>30</v>
      </c>
      <c r="C3284" t="str">
        <f>IF(Churn_Data[[#This Row],[SeniorCitizen]]=1,"Yes","No")</f>
        <v>No</v>
      </c>
      <c r="D3284">
        <v>0</v>
      </c>
      <c r="E3284" t="s">
        <v>24</v>
      </c>
      <c r="F3284" t="s">
        <v>25</v>
      </c>
      <c r="G3284" t="s">
        <v>24</v>
      </c>
      <c r="H3284" t="s">
        <v>25</v>
      </c>
      <c r="I3284" t="s">
        <v>120</v>
      </c>
      <c r="J3284" t="str">
        <f>IF(Churn_Data[[#This Row],[InternetService]]&lt;&gt;"No","Yes","No")</f>
        <v>Yes</v>
      </c>
      <c r="K3284" t="s">
        <v>25</v>
      </c>
      <c r="L3284" t="s">
        <v>25</v>
      </c>
      <c r="M3284" t="s">
        <v>24</v>
      </c>
      <c r="N3284" t="s">
        <v>24</v>
      </c>
      <c r="O3284" t="s">
        <v>25</v>
      </c>
      <c r="P3284" t="s">
        <v>24</v>
      </c>
      <c r="Q3284" t="s">
        <v>25</v>
      </c>
      <c r="R3284">
        <f>IF(Churn_Data[[#This Row],[Churn]]="Yes",1,0)</f>
        <v>0</v>
      </c>
      <c r="S3284" t="s">
        <v>24</v>
      </c>
      <c r="T3284">
        <f>(Churn_Data[[#This Row],[OnlineSecurity]]="Yes")+(Churn_Data[[#This Row],[OnlineBackup]]="Yes")+(Churn_Data[[#This Row],[DeviceProtection]]="Yes")+(Churn_Data[[#This Row],[TechSupport]]="Yes")+(Churn_Data[[#This Row],[StreamingTV]]="Yes")+(Churn_Data[[#This Row],[StreamingMovies]]="Yes")</f>
        <v>3</v>
      </c>
      <c r="U3284" t="s">
        <v>27</v>
      </c>
      <c r="V3284" t="s">
        <v>72</v>
      </c>
      <c r="W3284" t="str">
        <f>IF(ISNUMBER(SEARCH("automatic", Churn_Data[[#This Row],[PaymentMethod]])), "Automatic", "Manual")</f>
        <v>Automatic</v>
      </c>
      <c r="X3284">
        <v>66.400000000000006</v>
      </c>
      <c r="Y3284" t="str">
        <f>IF(Churn_Data[[#This Row],[tenure]]&lt;=12,"0-1 Year",IF(Churn_Data[[#This Row],[tenure]]&lt;=24,"1-2 Years",IF(Churn_Data[[#This Row],[tenure]]&lt;=36,"2-3 Years",IF(Churn_Data[[#This Row],[tenure]]&lt;=48,"3-4 Years",IF(Churn_Data[[#This Row],[tenure]]&lt;=60,"4-5 Years","5+ Years")))))</f>
        <v>2-3 Years</v>
      </c>
      <c r="Z3284">
        <v>31</v>
      </c>
      <c r="AA3284">
        <v>2019.8</v>
      </c>
      <c r="AB3284">
        <f>IF(Churn_Data[[#This Row],[Churn]]="No",Churn_Data[[#This Row],[MonthlyCharges]],NA())</f>
        <v>66.400000000000006</v>
      </c>
      <c r="AC3284">
        <f>IF(Churn_Data[[#This Row],[Churn]]="No",Churn_Data[[#This Row],[tenure]],NA())</f>
        <v>31</v>
      </c>
      <c r="AD3284" t="e">
        <f>IF(Churn_Data[[#This Row],[Churn]]="Yes",Churn_Data[[#This Row],[MonthlyCharges]],NA())</f>
        <v>#N/A</v>
      </c>
      <c r="AE3284" t="e">
        <f>IF(Churn_Data[[#This Row],[Churn]]="Yes",Churn_Data[[#This Row],[tenure]],NA())</f>
        <v>#N/A</v>
      </c>
      <c r="AF3284">
        <v>2058.4</v>
      </c>
    </row>
    <row r="3285" spans="1:32" x14ac:dyDescent="0.3">
      <c r="A3285" t="s">
        <v>3318</v>
      </c>
      <c r="B3285" t="s">
        <v>30</v>
      </c>
      <c r="C3285" t="str">
        <f>IF(Churn_Data[[#This Row],[SeniorCitizen]]=1,"Yes","No")</f>
        <v>No</v>
      </c>
      <c r="D3285">
        <v>0</v>
      </c>
      <c r="E3285" t="s">
        <v>25</v>
      </c>
      <c r="F3285" t="s">
        <v>25</v>
      </c>
      <c r="G3285" t="s">
        <v>24</v>
      </c>
      <c r="H3285" t="s">
        <v>25</v>
      </c>
      <c r="I3285" t="s">
        <v>120</v>
      </c>
      <c r="J3285" t="str">
        <f>IF(Churn_Data[[#This Row],[InternetService]]&lt;&gt;"No","Yes","No")</f>
        <v>Yes</v>
      </c>
      <c r="K3285" t="s">
        <v>25</v>
      </c>
      <c r="L3285" t="s">
        <v>25</v>
      </c>
      <c r="M3285" t="s">
        <v>24</v>
      </c>
      <c r="N3285" t="s">
        <v>24</v>
      </c>
      <c r="O3285" t="s">
        <v>25</v>
      </c>
      <c r="P3285" t="s">
        <v>25</v>
      </c>
      <c r="Q3285" t="s">
        <v>24</v>
      </c>
      <c r="R3285">
        <f>IF(Churn_Data[[#This Row],[Churn]]="Yes",1,0)</f>
        <v>1</v>
      </c>
      <c r="S3285" t="s">
        <v>24</v>
      </c>
      <c r="T3285">
        <f>(Churn_Data[[#This Row],[OnlineSecurity]]="Yes")+(Churn_Data[[#This Row],[OnlineBackup]]="Yes")+(Churn_Data[[#This Row],[DeviceProtection]]="Yes")+(Churn_Data[[#This Row],[TechSupport]]="Yes")+(Churn_Data[[#This Row],[StreamingTV]]="Yes")+(Churn_Data[[#This Row],[StreamingMovies]]="Yes")</f>
        <v>2</v>
      </c>
      <c r="U3285" t="s">
        <v>27</v>
      </c>
      <c r="V3285" t="s">
        <v>72</v>
      </c>
      <c r="W3285" t="str">
        <f>IF(ISNUMBER(SEARCH("automatic", Churn_Data[[#This Row],[PaymentMethod]])), "Automatic", "Manual")</f>
        <v>Automatic</v>
      </c>
      <c r="X3285">
        <v>55</v>
      </c>
      <c r="Y3285" t="str">
        <f>IF(Churn_Data[[#This Row],[tenure]]&lt;=12,"0-1 Year",IF(Churn_Data[[#This Row],[tenure]]&lt;=24,"1-2 Years",IF(Churn_Data[[#This Row],[tenure]]&lt;=36,"2-3 Years",IF(Churn_Data[[#This Row],[tenure]]&lt;=48,"3-4 Years",IF(Churn_Data[[#This Row],[tenure]]&lt;=60,"4-5 Years","5+ Years")))))</f>
        <v>1-2 Years</v>
      </c>
      <c r="Z3285">
        <v>19</v>
      </c>
      <c r="AA3285">
        <v>1046.5</v>
      </c>
      <c r="AB3285" t="e">
        <f>IF(Churn_Data[[#This Row],[Churn]]="No",Churn_Data[[#This Row],[MonthlyCharges]],NA())</f>
        <v>#N/A</v>
      </c>
      <c r="AC3285" t="e">
        <f>IF(Churn_Data[[#This Row],[Churn]]="No",Churn_Data[[#This Row],[tenure]],NA())</f>
        <v>#N/A</v>
      </c>
      <c r="AD3285">
        <f>IF(Churn_Data[[#This Row],[Churn]]="Yes",Churn_Data[[#This Row],[MonthlyCharges]],NA())</f>
        <v>55</v>
      </c>
      <c r="AE3285">
        <f>IF(Churn_Data[[#This Row],[Churn]]="Yes",Churn_Data[[#This Row],[tenure]],NA())</f>
        <v>19</v>
      </c>
      <c r="AF3285">
        <v>1045</v>
      </c>
    </row>
    <row r="3286" spans="1:32" x14ac:dyDescent="0.3">
      <c r="A3286" t="s">
        <v>3319</v>
      </c>
      <c r="B3286" t="s">
        <v>30</v>
      </c>
      <c r="C3286" t="str">
        <f>IF(Churn_Data[[#This Row],[SeniorCitizen]]=1,"Yes","No")</f>
        <v>No</v>
      </c>
      <c r="D3286">
        <v>0</v>
      </c>
      <c r="E3286" t="s">
        <v>25</v>
      </c>
      <c r="F3286" t="s">
        <v>25</v>
      </c>
      <c r="G3286" t="s">
        <v>24</v>
      </c>
      <c r="H3286" t="s">
        <v>25</v>
      </c>
      <c r="I3286" t="s">
        <v>26</v>
      </c>
      <c r="J3286" t="str">
        <f>IF(Churn_Data[[#This Row],[InternetService]]&lt;&gt;"No","Yes","No")</f>
        <v>Yes</v>
      </c>
      <c r="K3286" t="s">
        <v>25</v>
      </c>
      <c r="L3286" t="s">
        <v>25</v>
      </c>
      <c r="M3286" t="s">
        <v>24</v>
      </c>
      <c r="N3286" t="s">
        <v>24</v>
      </c>
      <c r="O3286" t="s">
        <v>24</v>
      </c>
      <c r="P3286" t="s">
        <v>24</v>
      </c>
      <c r="Q3286" t="s">
        <v>25</v>
      </c>
      <c r="R3286">
        <f>IF(Churn_Data[[#This Row],[Churn]]="Yes",1,0)</f>
        <v>0</v>
      </c>
      <c r="S3286" t="s">
        <v>24</v>
      </c>
      <c r="T3286">
        <f>(Churn_Data[[#This Row],[OnlineSecurity]]="Yes")+(Churn_Data[[#This Row],[OnlineBackup]]="Yes")+(Churn_Data[[#This Row],[DeviceProtection]]="Yes")+(Churn_Data[[#This Row],[TechSupport]]="Yes")+(Churn_Data[[#This Row],[StreamingTV]]="Yes")+(Churn_Data[[#This Row],[StreamingMovies]]="Yes")</f>
        <v>4</v>
      </c>
      <c r="U3286" t="s">
        <v>27</v>
      </c>
      <c r="V3286" t="s">
        <v>32</v>
      </c>
      <c r="W3286" t="str">
        <f>IF(ISNUMBER(SEARCH("automatic", Churn_Data[[#This Row],[PaymentMethod]])), "Automatic", "Manual")</f>
        <v>Manual</v>
      </c>
      <c r="X3286">
        <v>98.65</v>
      </c>
      <c r="Y3286" t="str">
        <f>IF(Churn_Data[[#This Row],[tenure]]&lt;=12,"0-1 Year",IF(Churn_Data[[#This Row],[tenure]]&lt;=24,"1-2 Years",IF(Churn_Data[[#This Row],[tenure]]&lt;=36,"2-3 Years",IF(Churn_Data[[#This Row],[tenure]]&lt;=48,"3-4 Years",IF(Churn_Data[[#This Row],[tenure]]&lt;=60,"4-5 Years","5+ Years")))))</f>
        <v>2-3 Years</v>
      </c>
      <c r="Z3286">
        <v>26</v>
      </c>
      <c r="AA3286">
        <v>2537</v>
      </c>
      <c r="AB3286">
        <f>IF(Churn_Data[[#This Row],[Churn]]="No",Churn_Data[[#This Row],[MonthlyCharges]],NA())</f>
        <v>98.65</v>
      </c>
      <c r="AC3286">
        <f>IF(Churn_Data[[#This Row],[Churn]]="No",Churn_Data[[#This Row],[tenure]],NA())</f>
        <v>26</v>
      </c>
      <c r="AD3286" t="e">
        <f>IF(Churn_Data[[#This Row],[Churn]]="Yes",Churn_Data[[#This Row],[MonthlyCharges]],NA())</f>
        <v>#N/A</v>
      </c>
      <c r="AE3286" t="e">
        <f>IF(Churn_Data[[#This Row],[Churn]]="Yes",Churn_Data[[#This Row],[tenure]],NA())</f>
        <v>#N/A</v>
      </c>
      <c r="AF3286">
        <v>2564.9</v>
      </c>
    </row>
    <row r="3287" spans="1:32" x14ac:dyDescent="0.3">
      <c r="A3287" t="s">
        <v>3320</v>
      </c>
      <c r="B3287" t="s">
        <v>23</v>
      </c>
      <c r="C3287" t="str">
        <f>IF(Churn_Data[[#This Row],[SeniorCitizen]]=1,"Yes","No")</f>
        <v>No</v>
      </c>
      <c r="D3287">
        <v>0</v>
      </c>
      <c r="E3287" t="s">
        <v>25</v>
      </c>
      <c r="F3287" t="s">
        <v>25</v>
      </c>
      <c r="G3287" t="s">
        <v>24</v>
      </c>
      <c r="H3287" t="s">
        <v>25</v>
      </c>
      <c r="I3287" t="s">
        <v>120</v>
      </c>
      <c r="J3287" t="str">
        <f>IF(Churn_Data[[#This Row],[InternetService]]&lt;&gt;"No","Yes","No")</f>
        <v>Yes</v>
      </c>
      <c r="K3287" t="s">
        <v>25</v>
      </c>
      <c r="L3287" t="s">
        <v>25</v>
      </c>
      <c r="M3287" t="s">
        <v>24</v>
      </c>
      <c r="N3287" t="s">
        <v>24</v>
      </c>
      <c r="O3287" t="s">
        <v>24</v>
      </c>
      <c r="P3287" t="s">
        <v>24</v>
      </c>
      <c r="Q3287" t="s">
        <v>24</v>
      </c>
      <c r="R3287">
        <f>IF(Churn_Data[[#This Row],[Churn]]="Yes",1,0)</f>
        <v>1</v>
      </c>
      <c r="S3287" t="s">
        <v>25</v>
      </c>
      <c r="T3287">
        <f>(Churn_Data[[#This Row],[OnlineSecurity]]="Yes")+(Churn_Data[[#This Row],[OnlineBackup]]="Yes")+(Churn_Data[[#This Row],[DeviceProtection]]="Yes")+(Churn_Data[[#This Row],[TechSupport]]="Yes")+(Churn_Data[[#This Row],[StreamingTV]]="Yes")+(Churn_Data[[#This Row],[StreamingMovies]]="Yes")</f>
        <v>4</v>
      </c>
      <c r="U3287" t="s">
        <v>27</v>
      </c>
      <c r="V3287" t="s">
        <v>32</v>
      </c>
      <c r="W3287" t="str">
        <f>IF(ISNUMBER(SEARCH("automatic", Churn_Data[[#This Row],[PaymentMethod]])), "Automatic", "Manual")</f>
        <v>Manual</v>
      </c>
      <c r="X3287">
        <v>76.400000000000006</v>
      </c>
      <c r="Y3287" t="str">
        <f>IF(Churn_Data[[#This Row],[tenure]]&lt;=12,"0-1 Year",IF(Churn_Data[[#This Row],[tenure]]&lt;=24,"1-2 Years",IF(Churn_Data[[#This Row],[tenure]]&lt;=36,"2-3 Years",IF(Churn_Data[[#This Row],[tenure]]&lt;=48,"3-4 Years",IF(Churn_Data[[#This Row],[tenure]]&lt;=60,"4-5 Years","5+ Years")))))</f>
        <v>0-1 Year</v>
      </c>
      <c r="Z3287">
        <v>2</v>
      </c>
      <c r="AA3287">
        <v>160.80000000000001</v>
      </c>
      <c r="AB3287" t="e">
        <f>IF(Churn_Data[[#This Row],[Churn]]="No",Churn_Data[[#This Row],[MonthlyCharges]],NA())</f>
        <v>#N/A</v>
      </c>
      <c r="AC3287" t="e">
        <f>IF(Churn_Data[[#This Row],[Churn]]="No",Churn_Data[[#This Row],[tenure]],NA())</f>
        <v>#N/A</v>
      </c>
      <c r="AD3287">
        <f>IF(Churn_Data[[#This Row],[Churn]]="Yes",Churn_Data[[#This Row],[MonthlyCharges]],NA())</f>
        <v>76.400000000000006</v>
      </c>
      <c r="AE3287">
        <f>IF(Churn_Data[[#This Row],[Churn]]="Yes",Churn_Data[[#This Row],[tenure]],NA())</f>
        <v>2</v>
      </c>
      <c r="AF3287">
        <v>152.80000000000001</v>
      </c>
    </row>
    <row r="3288" spans="1:32" x14ac:dyDescent="0.3">
      <c r="A3288" t="s">
        <v>3321</v>
      </c>
      <c r="B3288" t="s">
        <v>30</v>
      </c>
      <c r="C3288" t="str">
        <f>IF(Churn_Data[[#This Row],[SeniorCitizen]]=1,"Yes","No")</f>
        <v>No</v>
      </c>
      <c r="D3288">
        <v>0</v>
      </c>
      <c r="E3288" t="s">
        <v>25</v>
      </c>
      <c r="F3288" t="s">
        <v>25</v>
      </c>
      <c r="G3288" t="s">
        <v>24</v>
      </c>
      <c r="H3288" t="s">
        <v>25</v>
      </c>
      <c r="I3288" t="s">
        <v>120</v>
      </c>
      <c r="J3288" t="str">
        <f>IF(Churn_Data[[#This Row],[InternetService]]&lt;&gt;"No","Yes","No")</f>
        <v>Yes</v>
      </c>
      <c r="K3288" t="s">
        <v>25</v>
      </c>
      <c r="L3288" t="s">
        <v>25</v>
      </c>
      <c r="M3288" t="s">
        <v>24</v>
      </c>
      <c r="N3288" t="s">
        <v>24</v>
      </c>
      <c r="O3288" t="s">
        <v>24</v>
      </c>
      <c r="P3288" t="s">
        <v>25</v>
      </c>
      <c r="Q3288" t="s">
        <v>25</v>
      </c>
      <c r="R3288">
        <f>IF(Churn_Data[[#This Row],[Churn]]="Yes",1,0)</f>
        <v>0</v>
      </c>
      <c r="S3288" t="s">
        <v>24</v>
      </c>
      <c r="T3288">
        <f>(Churn_Data[[#This Row],[OnlineSecurity]]="Yes")+(Churn_Data[[#This Row],[OnlineBackup]]="Yes")+(Churn_Data[[#This Row],[DeviceProtection]]="Yes")+(Churn_Data[[#This Row],[TechSupport]]="Yes")+(Churn_Data[[#This Row],[StreamingTV]]="Yes")+(Churn_Data[[#This Row],[StreamingMovies]]="Yes")</f>
        <v>3</v>
      </c>
      <c r="U3288" t="s">
        <v>27</v>
      </c>
      <c r="V3288" t="s">
        <v>32</v>
      </c>
      <c r="W3288" t="str">
        <f>IF(ISNUMBER(SEARCH("automatic", Churn_Data[[#This Row],[PaymentMethod]])), "Automatic", "Manual")</f>
        <v>Manual</v>
      </c>
      <c r="X3288">
        <v>64.650000000000006</v>
      </c>
      <c r="Y3288" t="str">
        <f>IF(Churn_Data[[#This Row],[tenure]]&lt;=12,"0-1 Year",IF(Churn_Data[[#This Row],[tenure]]&lt;=24,"1-2 Years",IF(Churn_Data[[#This Row],[tenure]]&lt;=36,"2-3 Years",IF(Churn_Data[[#This Row],[tenure]]&lt;=48,"3-4 Years",IF(Churn_Data[[#This Row],[tenure]]&lt;=60,"4-5 Years","5+ Years")))))</f>
        <v>4-5 Years</v>
      </c>
      <c r="Z3288">
        <v>59</v>
      </c>
      <c r="AA3288">
        <v>3735.45</v>
      </c>
      <c r="AB3288">
        <f>IF(Churn_Data[[#This Row],[Churn]]="No",Churn_Data[[#This Row],[MonthlyCharges]],NA())</f>
        <v>64.650000000000006</v>
      </c>
      <c r="AC3288">
        <f>IF(Churn_Data[[#This Row],[Churn]]="No",Churn_Data[[#This Row],[tenure]],NA())</f>
        <v>59</v>
      </c>
      <c r="AD3288" t="e">
        <f>IF(Churn_Data[[#This Row],[Churn]]="Yes",Churn_Data[[#This Row],[MonthlyCharges]],NA())</f>
        <v>#N/A</v>
      </c>
      <c r="AE3288" t="e">
        <f>IF(Churn_Data[[#This Row],[Churn]]="Yes",Churn_Data[[#This Row],[tenure]],NA())</f>
        <v>#N/A</v>
      </c>
      <c r="AF3288">
        <v>3814.35</v>
      </c>
    </row>
    <row r="3289" spans="1:32" x14ac:dyDescent="0.3">
      <c r="A3289" t="s">
        <v>3322</v>
      </c>
      <c r="B3289" t="s">
        <v>30</v>
      </c>
      <c r="C3289" t="str">
        <f>IF(Churn_Data[[#This Row],[SeniorCitizen]]=1,"Yes","No")</f>
        <v>Yes</v>
      </c>
      <c r="D3289">
        <v>1</v>
      </c>
      <c r="E3289" t="s">
        <v>24</v>
      </c>
      <c r="F3289" t="s">
        <v>25</v>
      </c>
      <c r="G3289" t="s">
        <v>24</v>
      </c>
      <c r="H3289" t="s">
        <v>25</v>
      </c>
      <c r="I3289" t="s">
        <v>26</v>
      </c>
      <c r="J3289" t="str">
        <f>IF(Churn_Data[[#This Row],[InternetService]]&lt;&gt;"No","Yes","No")</f>
        <v>Yes</v>
      </c>
      <c r="K3289" t="s">
        <v>25</v>
      </c>
      <c r="L3289" t="s">
        <v>25</v>
      </c>
      <c r="M3289" t="s">
        <v>24</v>
      </c>
      <c r="N3289" t="s">
        <v>24</v>
      </c>
      <c r="O3289" t="s">
        <v>25</v>
      </c>
      <c r="P3289" t="s">
        <v>24</v>
      </c>
      <c r="Q3289" t="s">
        <v>25</v>
      </c>
      <c r="R3289">
        <f>IF(Churn_Data[[#This Row],[Churn]]="Yes",1,0)</f>
        <v>0</v>
      </c>
      <c r="S3289" t="s">
        <v>24</v>
      </c>
      <c r="T3289">
        <f>(Churn_Data[[#This Row],[OnlineSecurity]]="Yes")+(Churn_Data[[#This Row],[OnlineBackup]]="Yes")+(Churn_Data[[#This Row],[DeviceProtection]]="Yes")+(Churn_Data[[#This Row],[TechSupport]]="Yes")+(Churn_Data[[#This Row],[StreamingTV]]="Yes")+(Churn_Data[[#This Row],[StreamingMovies]]="Yes")</f>
        <v>3</v>
      </c>
      <c r="U3289" t="s">
        <v>27</v>
      </c>
      <c r="V3289" t="s">
        <v>32</v>
      </c>
      <c r="W3289" t="str">
        <f>IF(ISNUMBER(SEARCH("automatic", Churn_Data[[#This Row],[PaymentMethod]])), "Automatic", "Manual")</f>
        <v>Manual</v>
      </c>
      <c r="X3289">
        <v>91.55</v>
      </c>
      <c r="Y3289" t="str">
        <f>IF(Churn_Data[[#This Row],[tenure]]&lt;=12,"0-1 Year",IF(Churn_Data[[#This Row],[tenure]]&lt;=24,"1-2 Years",IF(Churn_Data[[#This Row],[tenure]]&lt;=36,"2-3 Years",IF(Churn_Data[[#This Row],[tenure]]&lt;=48,"3-4 Years",IF(Churn_Data[[#This Row],[tenure]]&lt;=60,"4-5 Years","5+ Years")))))</f>
        <v>1-2 Years</v>
      </c>
      <c r="Z3289">
        <v>16</v>
      </c>
      <c r="AA3289">
        <v>1540.05</v>
      </c>
      <c r="AB3289">
        <f>IF(Churn_Data[[#This Row],[Churn]]="No",Churn_Data[[#This Row],[MonthlyCharges]],NA())</f>
        <v>91.55</v>
      </c>
      <c r="AC3289">
        <f>IF(Churn_Data[[#This Row],[Churn]]="No",Churn_Data[[#This Row],[tenure]],NA())</f>
        <v>16</v>
      </c>
      <c r="AD3289" t="e">
        <f>IF(Churn_Data[[#This Row],[Churn]]="Yes",Churn_Data[[#This Row],[MonthlyCharges]],NA())</f>
        <v>#N/A</v>
      </c>
      <c r="AE3289" t="e">
        <f>IF(Churn_Data[[#This Row],[Churn]]="Yes",Churn_Data[[#This Row],[tenure]],NA())</f>
        <v>#N/A</v>
      </c>
      <c r="AF3289">
        <v>1464.8</v>
      </c>
    </row>
    <row r="3290" spans="1:32" x14ac:dyDescent="0.3">
      <c r="A3290" t="s">
        <v>3323</v>
      </c>
      <c r="B3290" t="s">
        <v>23</v>
      </c>
      <c r="C3290" t="str">
        <f>IF(Churn_Data[[#This Row],[SeniorCitizen]]=1,"Yes","No")</f>
        <v>No</v>
      </c>
      <c r="D3290">
        <v>0</v>
      </c>
      <c r="E3290" t="s">
        <v>25</v>
      </c>
      <c r="F3290" t="s">
        <v>25</v>
      </c>
      <c r="G3290" t="s">
        <v>24</v>
      </c>
      <c r="H3290" t="s">
        <v>25</v>
      </c>
      <c r="I3290" t="s">
        <v>26</v>
      </c>
      <c r="J3290" t="str">
        <f>IF(Churn_Data[[#This Row],[InternetService]]&lt;&gt;"No","Yes","No")</f>
        <v>Yes</v>
      </c>
      <c r="K3290" t="s">
        <v>25</v>
      </c>
      <c r="L3290" t="s">
        <v>25</v>
      </c>
      <c r="M3290" t="s">
        <v>24</v>
      </c>
      <c r="N3290" t="s">
        <v>24</v>
      </c>
      <c r="O3290" t="s">
        <v>25</v>
      </c>
      <c r="P3290" t="s">
        <v>24</v>
      </c>
      <c r="Q3290" t="s">
        <v>25</v>
      </c>
      <c r="R3290">
        <f>IF(Churn_Data[[#This Row],[Churn]]="Yes",1,0)</f>
        <v>0</v>
      </c>
      <c r="S3290" t="s">
        <v>24</v>
      </c>
      <c r="T3290">
        <f>(Churn_Data[[#This Row],[OnlineSecurity]]="Yes")+(Churn_Data[[#This Row],[OnlineBackup]]="Yes")+(Churn_Data[[#This Row],[DeviceProtection]]="Yes")+(Churn_Data[[#This Row],[TechSupport]]="Yes")+(Churn_Data[[#This Row],[StreamingTV]]="Yes")+(Churn_Data[[#This Row],[StreamingMovies]]="Yes")</f>
        <v>3</v>
      </c>
      <c r="U3290" t="s">
        <v>27</v>
      </c>
      <c r="V3290" t="s">
        <v>32</v>
      </c>
      <c r="W3290" t="str">
        <f>IF(ISNUMBER(SEARCH("automatic", Churn_Data[[#This Row],[PaymentMethod]])), "Automatic", "Manual")</f>
        <v>Manual</v>
      </c>
      <c r="X3290">
        <v>89.2</v>
      </c>
      <c r="Y3290" t="str">
        <f>IF(Churn_Data[[#This Row],[tenure]]&lt;=12,"0-1 Year",IF(Churn_Data[[#This Row],[tenure]]&lt;=24,"1-2 Years",IF(Churn_Data[[#This Row],[tenure]]&lt;=36,"2-3 Years",IF(Churn_Data[[#This Row],[tenure]]&lt;=48,"3-4 Years",IF(Churn_Data[[#This Row],[tenure]]&lt;=60,"4-5 Years","5+ Years")))))</f>
        <v>2-3 Years</v>
      </c>
      <c r="Z3290">
        <v>27</v>
      </c>
      <c r="AA3290">
        <v>2383.6</v>
      </c>
      <c r="AB3290">
        <f>IF(Churn_Data[[#This Row],[Churn]]="No",Churn_Data[[#This Row],[MonthlyCharges]],NA())</f>
        <v>89.2</v>
      </c>
      <c r="AC3290">
        <f>IF(Churn_Data[[#This Row],[Churn]]="No",Churn_Data[[#This Row],[tenure]],NA())</f>
        <v>27</v>
      </c>
      <c r="AD3290" t="e">
        <f>IF(Churn_Data[[#This Row],[Churn]]="Yes",Churn_Data[[#This Row],[MonthlyCharges]],NA())</f>
        <v>#N/A</v>
      </c>
      <c r="AE3290" t="e">
        <f>IF(Churn_Data[[#This Row],[Churn]]="Yes",Churn_Data[[#This Row],[tenure]],NA())</f>
        <v>#N/A</v>
      </c>
      <c r="AF3290">
        <v>2408.4</v>
      </c>
    </row>
    <row r="3291" spans="1:32" x14ac:dyDescent="0.3">
      <c r="A3291" t="s">
        <v>3324</v>
      </c>
      <c r="B3291" t="s">
        <v>23</v>
      </c>
      <c r="C3291" t="str">
        <f>IF(Churn_Data[[#This Row],[SeniorCitizen]]=1,"Yes","No")</f>
        <v>No</v>
      </c>
      <c r="D3291">
        <v>0</v>
      </c>
      <c r="E3291" t="s">
        <v>25</v>
      </c>
      <c r="F3291" t="s">
        <v>25</v>
      </c>
      <c r="G3291" t="s">
        <v>24</v>
      </c>
      <c r="H3291" t="s">
        <v>25</v>
      </c>
      <c r="I3291" t="s">
        <v>26</v>
      </c>
      <c r="J3291" t="str">
        <f>IF(Churn_Data[[#This Row],[InternetService]]&lt;&gt;"No","Yes","No")</f>
        <v>Yes</v>
      </c>
      <c r="K3291" t="s">
        <v>25</v>
      </c>
      <c r="L3291" t="s">
        <v>25</v>
      </c>
      <c r="M3291" t="s">
        <v>24</v>
      </c>
      <c r="N3291" t="s">
        <v>24</v>
      </c>
      <c r="O3291" t="s">
        <v>25</v>
      </c>
      <c r="P3291" t="s">
        <v>24</v>
      </c>
      <c r="Q3291" t="s">
        <v>24</v>
      </c>
      <c r="R3291">
        <f>IF(Churn_Data[[#This Row],[Churn]]="Yes",1,0)</f>
        <v>1</v>
      </c>
      <c r="S3291" t="s">
        <v>24</v>
      </c>
      <c r="T3291">
        <f>(Churn_Data[[#This Row],[OnlineSecurity]]="Yes")+(Churn_Data[[#This Row],[OnlineBackup]]="Yes")+(Churn_Data[[#This Row],[DeviceProtection]]="Yes")+(Churn_Data[[#This Row],[TechSupport]]="Yes")+(Churn_Data[[#This Row],[StreamingTV]]="Yes")+(Churn_Data[[#This Row],[StreamingMovies]]="Yes")</f>
        <v>3</v>
      </c>
      <c r="U3291" t="s">
        <v>27</v>
      </c>
      <c r="V3291" t="s">
        <v>32</v>
      </c>
      <c r="W3291" t="str">
        <f>IF(ISNUMBER(SEARCH("automatic", Churn_Data[[#This Row],[PaymentMethod]])), "Automatic", "Manual")</f>
        <v>Manual</v>
      </c>
      <c r="X3291">
        <v>87.55</v>
      </c>
      <c r="Y3291" t="str">
        <f>IF(Churn_Data[[#This Row],[tenure]]&lt;=12,"0-1 Year",IF(Churn_Data[[#This Row],[tenure]]&lt;=24,"1-2 Years",IF(Churn_Data[[#This Row],[tenure]]&lt;=36,"2-3 Years",IF(Churn_Data[[#This Row],[tenure]]&lt;=48,"3-4 Years",IF(Churn_Data[[#This Row],[tenure]]&lt;=60,"4-5 Years","5+ Years")))))</f>
        <v>2-3 Years</v>
      </c>
      <c r="Z3291">
        <v>36</v>
      </c>
      <c r="AA3291">
        <v>3078.1</v>
      </c>
      <c r="AB3291" t="e">
        <f>IF(Churn_Data[[#This Row],[Churn]]="No",Churn_Data[[#This Row],[MonthlyCharges]],NA())</f>
        <v>#N/A</v>
      </c>
      <c r="AC3291" t="e">
        <f>IF(Churn_Data[[#This Row],[Churn]]="No",Churn_Data[[#This Row],[tenure]],NA())</f>
        <v>#N/A</v>
      </c>
      <c r="AD3291">
        <f>IF(Churn_Data[[#This Row],[Churn]]="Yes",Churn_Data[[#This Row],[MonthlyCharges]],NA())</f>
        <v>87.55</v>
      </c>
      <c r="AE3291">
        <f>IF(Churn_Data[[#This Row],[Churn]]="Yes",Churn_Data[[#This Row],[tenure]],NA())</f>
        <v>36</v>
      </c>
      <c r="AF3291">
        <v>3151.8</v>
      </c>
    </row>
    <row r="3292" spans="1:32" x14ac:dyDescent="0.3">
      <c r="A3292" t="s">
        <v>3325</v>
      </c>
      <c r="B3292" t="s">
        <v>23</v>
      </c>
      <c r="C3292" t="str">
        <f>IF(Churn_Data[[#This Row],[SeniorCitizen]]=1,"Yes","No")</f>
        <v>No</v>
      </c>
      <c r="D3292">
        <v>0</v>
      </c>
      <c r="E3292" t="s">
        <v>25</v>
      </c>
      <c r="F3292" t="s">
        <v>25</v>
      </c>
      <c r="G3292" t="s">
        <v>24</v>
      </c>
      <c r="H3292" t="s">
        <v>25</v>
      </c>
      <c r="I3292" t="s">
        <v>26</v>
      </c>
      <c r="J3292" t="str">
        <f>IF(Churn_Data[[#This Row],[InternetService]]&lt;&gt;"No","Yes","No")</f>
        <v>Yes</v>
      </c>
      <c r="K3292" t="s">
        <v>25</v>
      </c>
      <c r="L3292" t="s">
        <v>25</v>
      </c>
      <c r="M3292" t="s">
        <v>24</v>
      </c>
      <c r="N3292" t="s">
        <v>24</v>
      </c>
      <c r="O3292" t="s">
        <v>25</v>
      </c>
      <c r="P3292" t="s">
        <v>24</v>
      </c>
      <c r="Q3292" t="s">
        <v>25</v>
      </c>
      <c r="R3292">
        <f>IF(Churn_Data[[#This Row],[Churn]]="Yes",1,0)</f>
        <v>0</v>
      </c>
      <c r="S3292" t="s">
        <v>24</v>
      </c>
      <c r="T3292">
        <f>(Churn_Data[[#This Row],[OnlineSecurity]]="Yes")+(Churn_Data[[#This Row],[OnlineBackup]]="Yes")+(Churn_Data[[#This Row],[DeviceProtection]]="Yes")+(Churn_Data[[#This Row],[TechSupport]]="Yes")+(Churn_Data[[#This Row],[StreamingTV]]="Yes")+(Churn_Data[[#This Row],[StreamingMovies]]="Yes")</f>
        <v>3</v>
      </c>
      <c r="U3292" t="s">
        <v>27</v>
      </c>
      <c r="V3292" t="s">
        <v>32</v>
      </c>
      <c r="W3292" t="str">
        <f>IF(ISNUMBER(SEARCH("automatic", Churn_Data[[#This Row],[PaymentMethod]])), "Automatic", "Manual")</f>
        <v>Manual</v>
      </c>
      <c r="X3292">
        <v>89.25</v>
      </c>
      <c r="Y3292" t="str">
        <f>IF(Churn_Data[[#This Row],[tenure]]&lt;=12,"0-1 Year",IF(Churn_Data[[#This Row],[tenure]]&lt;=24,"1-2 Years",IF(Churn_Data[[#This Row],[tenure]]&lt;=36,"2-3 Years",IF(Churn_Data[[#This Row],[tenure]]&lt;=48,"3-4 Years",IF(Churn_Data[[#This Row],[tenure]]&lt;=60,"4-5 Years","5+ Years")))))</f>
        <v>0-1 Year</v>
      </c>
      <c r="Z3292">
        <v>6</v>
      </c>
      <c r="AA3292">
        <v>487.05</v>
      </c>
      <c r="AB3292">
        <f>IF(Churn_Data[[#This Row],[Churn]]="No",Churn_Data[[#This Row],[MonthlyCharges]],NA())</f>
        <v>89.25</v>
      </c>
      <c r="AC3292">
        <f>IF(Churn_Data[[#This Row],[Churn]]="No",Churn_Data[[#This Row],[tenure]],NA())</f>
        <v>6</v>
      </c>
      <c r="AD3292" t="e">
        <f>IF(Churn_Data[[#This Row],[Churn]]="Yes",Churn_Data[[#This Row],[MonthlyCharges]],NA())</f>
        <v>#N/A</v>
      </c>
      <c r="AE3292" t="e">
        <f>IF(Churn_Data[[#This Row],[Churn]]="Yes",Churn_Data[[#This Row],[tenure]],NA())</f>
        <v>#N/A</v>
      </c>
      <c r="AF3292">
        <v>535.5</v>
      </c>
    </row>
    <row r="3293" spans="1:32" x14ac:dyDescent="0.3">
      <c r="A3293" t="s">
        <v>3326</v>
      </c>
      <c r="B3293" t="s">
        <v>30</v>
      </c>
      <c r="C3293" t="str">
        <f>IF(Churn_Data[[#This Row],[SeniorCitizen]]=1,"Yes","No")</f>
        <v>No</v>
      </c>
      <c r="D3293">
        <v>0</v>
      </c>
      <c r="E3293" t="s">
        <v>25</v>
      </c>
      <c r="F3293" t="s">
        <v>25</v>
      </c>
      <c r="G3293" t="s">
        <v>24</v>
      </c>
      <c r="H3293" t="s">
        <v>25</v>
      </c>
      <c r="I3293" t="s">
        <v>120</v>
      </c>
      <c r="J3293" t="str">
        <f>IF(Churn_Data[[#This Row],[InternetService]]&lt;&gt;"No","Yes","No")</f>
        <v>Yes</v>
      </c>
      <c r="K3293" t="s">
        <v>25</v>
      </c>
      <c r="L3293" t="s">
        <v>25</v>
      </c>
      <c r="M3293" t="s">
        <v>24</v>
      </c>
      <c r="N3293" t="s">
        <v>24</v>
      </c>
      <c r="O3293" t="s">
        <v>25</v>
      </c>
      <c r="P3293" t="s">
        <v>25</v>
      </c>
      <c r="Q3293" t="s">
        <v>25</v>
      </c>
      <c r="R3293">
        <f>IF(Churn_Data[[#This Row],[Churn]]="Yes",1,0)</f>
        <v>0</v>
      </c>
      <c r="S3293" t="s">
        <v>25</v>
      </c>
      <c r="T3293">
        <f>(Churn_Data[[#This Row],[OnlineSecurity]]="Yes")+(Churn_Data[[#This Row],[OnlineBackup]]="Yes")+(Churn_Data[[#This Row],[DeviceProtection]]="Yes")+(Churn_Data[[#This Row],[TechSupport]]="Yes")+(Churn_Data[[#This Row],[StreamingTV]]="Yes")+(Churn_Data[[#This Row],[StreamingMovies]]="Yes")</f>
        <v>2</v>
      </c>
      <c r="U3293" t="s">
        <v>27</v>
      </c>
      <c r="V3293" t="s">
        <v>32</v>
      </c>
      <c r="W3293" t="str">
        <f>IF(ISNUMBER(SEARCH("automatic", Churn_Data[[#This Row],[PaymentMethod]])), "Automatic", "Manual")</f>
        <v>Manual</v>
      </c>
      <c r="X3293">
        <v>56.15</v>
      </c>
      <c r="Y3293" t="str">
        <f>IF(Churn_Data[[#This Row],[tenure]]&lt;=12,"0-1 Year",IF(Churn_Data[[#This Row],[tenure]]&lt;=24,"1-2 Years",IF(Churn_Data[[#This Row],[tenure]]&lt;=36,"2-3 Years",IF(Churn_Data[[#This Row],[tenure]]&lt;=48,"3-4 Years",IF(Churn_Data[[#This Row],[tenure]]&lt;=60,"4-5 Years","5+ Years")))))</f>
        <v>0-1 Year</v>
      </c>
      <c r="Z3293">
        <v>5</v>
      </c>
      <c r="AA3293">
        <v>291.45</v>
      </c>
      <c r="AB3293">
        <f>IF(Churn_Data[[#This Row],[Churn]]="No",Churn_Data[[#This Row],[MonthlyCharges]],NA())</f>
        <v>56.15</v>
      </c>
      <c r="AC3293">
        <f>IF(Churn_Data[[#This Row],[Churn]]="No",Churn_Data[[#This Row],[tenure]],NA())</f>
        <v>5</v>
      </c>
      <c r="AD3293" t="e">
        <f>IF(Churn_Data[[#This Row],[Churn]]="Yes",Churn_Data[[#This Row],[MonthlyCharges]],NA())</f>
        <v>#N/A</v>
      </c>
      <c r="AE3293" t="e">
        <f>IF(Churn_Data[[#This Row],[Churn]]="Yes",Churn_Data[[#This Row],[tenure]],NA())</f>
        <v>#N/A</v>
      </c>
      <c r="AF3293">
        <v>280.75</v>
      </c>
    </row>
    <row r="3294" spans="1:32" x14ac:dyDescent="0.3">
      <c r="A3294" t="s">
        <v>3327</v>
      </c>
      <c r="B3294" t="s">
        <v>23</v>
      </c>
      <c r="C3294" t="str">
        <f>IF(Churn_Data[[#This Row],[SeniorCitizen]]=1,"Yes","No")</f>
        <v>No</v>
      </c>
      <c r="D3294">
        <v>0</v>
      </c>
      <c r="E3294" t="s">
        <v>25</v>
      </c>
      <c r="F3294" t="s">
        <v>25</v>
      </c>
      <c r="G3294" t="s">
        <v>24</v>
      </c>
      <c r="H3294" t="s">
        <v>25</v>
      </c>
      <c r="I3294" t="s">
        <v>120</v>
      </c>
      <c r="J3294" t="str">
        <f>IF(Churn_Data[[#This Row],[InternetService]]&lt;&gt;"No","Yes","No")</f>
        <v>Yes</v>
      </c>
      <c r="K3294" t="s">
        <v>25</v>
      </c>
      <c r="L3294" t="s">
        <v>25</v>
      </c>
      <c r="M3294" t="s">
        <v>24</v>
      </c>
      <c r="N3294" t="s">
        <v>24</v>
      </c>
      <c r="O3294" t="s">
        <v>25</v>
      </c>
      <c r="P3294" t="s">
        <v>24</v>
      </c>
      <c r="Q3294" t="s">
        <v>25</v>
      </c>
      <c r="R3294">
        <f>IF(Churn_Data[[#This Row],[Churn]]="Yes",1,0)</f>
        <v>0</v>
      </c>
      <c r="S3294" t="s">
        <v>25</v>
      </c>
      <c r="T3294">
        <f>(Churn_Data[[#This Row],[OnlineSecurity]]="Yes")+(Churn_Data[[#This Row],[OnlineBackup]]="Yes")+(Churn_Data[[#This Row],[DeviceProtection]]="Yes")+(Churn_Data[[#This Row],[TechSupport]]="Yes")+(Churn_Data[[#This Row],[StreamingTV]]="Yes")+(Churn_Data[[#This Row],[StreamingMovies]]="Yes")</f>
        <v>3</v>
      </c>
      <c r="U3294" t="s">
        <v>27</v>
      </c>
      <c r="V3294" t="s">
        <v>46</v>
      </c>
      <c r="W3294" t="str">
        <f>IF(ISNUMBER(SEARCH("automatic", Churn_Data[[#This Row],[PaymentMethod]])), "Automatic", "Manual")</f>
        <v>Automatic</v>
      </c>
      <c r="X3294">
        <v>62.8</v>
      </c>
      <c r="Y3294" t="str">
        <f>IF(Churn_Data[[#This Row],[tenure]]&lt;=12,"0-1 Year",IF(Churn_Data[[#This Row],[tenure]]&lt;=24,"1-2 Years",IF(Churn_Data[[#This Row],[tenure]]&lt;=36,"2-3 Years",IF(Churn_Data[[#This Row],[tenure]]&lt;=48,"3-4 Years",IF(Churn_Data[[#This Row],[tenure]]&lt;=60,"4-5 Years","5+ Years")))))</f>
        <v>0-1 Year</v>
      </c>
      <c r="Z3294">
        <v>7</v>
      </c>
      <c r="AA3294">
        <v>418.3</v>
      </c>
      <c r="AB3294">
        <f>IF(Churn_Data[[#This Row],[Churn]]="No",Churn_Data[[#This Row],[MonthlyCharges]],NA())</f>
        <v>62.8</v>
      </c>
      <c r="AC3294">
        <f>IF(Churn_Data[[#This Row],[Churn]]="No",Churn_Data[[#This Row],[tenure]],NA())</f>
        <v>7</v>
      </c>
      <c r="AD3294" t="e">
        <f>IF(Churn_Data[[#This Row],[Churn]]="Yes",Churn_Data[[#This Row],[MonthlyCharges]],NA())</f>
        <v>#N/A</v>
      </c>
      <c r="AE3294" t="e">
        <f>IF(Churn_Data[[#This Row],[Churn]]="Yes",Churn_Data[[#This Row],[tenure]],NA())</f>
        <v>#N/A</v>
      </c>
      <c r="AF3294">
        <v>439.6</v>
      </c>
    </row>
    <row r="3295" spans="1:32" x14ac:dyDescent="0.3">
      <c r="A3295" t="s">
        <v>3328</v>
      </c>
      <c r="B3295" t="s">
        <v>23</v>
      </c>
      <c r="C3295" t="str">
        <f>IF(Churn_Data[[#This Row],[SeniorCitizen]]=1,"Yes","No")</f>
        <v>No</v>
      </c>
      <c r="D3295">
        <v>0</v>
      </c>
      <c r="E3295" t="s">
        <v>25</v>
      </c>
      <c r="F3295" t="s">
        <v>24</v>
      </c>
      <c r="G3295" t="s">
        <v>24</v>
      </c>
      <c r="H3295" t="s">
        <v>25</v>
      </c>
      <c r="I3295" t="s">
        <v>120</v>
      </c>
      <c r="J3295" t="str">
        <f>IF(Churn_Data[[#This Row],[InternetService]]&lt;&gt;"No","Yes","No")</f>
        <v>Yes</v>
      </c>
      <c r="K3295" t="s">
        <v>25</v>
      </c>
      <c r="L3295" t="s">
        <v>25</v>
      </c>
      <c r="M3295" t="s">
        <v>24</v>
      </c>
      <c r="N3295" t="s">
        <v>24</v>
      </c>
      <c r="O3295" t="s">
        <v>25</v>
      </c>
      <c r="P3295" t="s">
        <v>25</v>
      </c>
      <c r="Q3295" t="s">
        <v>25</v>
      </c>
      <c r="R3295">
        <f>IF(Churn_Data[[#This Row],[Churn]]="Yes",1,0)</f>
        <v>0</v>
      </c>
      <c r="S3295" t="s">
        <v>25</v>
      </c>
      <c r="T3295">
        <f>(Churn_Data[[#This Row],[OnlineSecurity]]="Yes")+(Churn_Data[[#This Row],[OnlineBackup]]="Yes")+(Churn_Data[[#This Row],[DeviceProtection]]="Yes")+(Churn_Data[[#This Row],[TechSupport]]="Yes")+(Churn_Data[[#This Row],[StreamingTV]]="Yes")+(Churn_Data[[#This Row],[StreamingMovies]]="Yes")</f>
        <v>2</v>
      </c>
      <c r="U3295" t="s">
        <v>27</v>
      </c>
      <c r="V3295" t="s">
        <v>28</v>
      </c>
      <c r="W3295" t="str">
        <f>IF(ISNUMBER(SEARCH("automatic", Churn_Data[[#This Row],[PaymentMethod]])), "Automatic", "Manual")</f>
        <v>Manual</v>
      </c>
      <c r="X3295">
        <v>53.45</v>
      </c>
      <c r="Y3295" t="str">
        <f>IF(Churn_Data[[#This Row],[tenure]]&lt;=12,"0-1 Year",IF(Churn_Data[[#This Row],[tenure]]&lt;=24,"1-2 Years",IF(Churn_Data[[#This Row],[tenure]]&lt;=36,"2-3 Years",IF(Churn_Data[[#This Row],[tenure]]&lt;=48,"3-4 Years",IF(Churn_Data[[#This Row],[tenure]]&lt;=60,"4-5 Years","5+ Years")))))</f>
        <v>1-2 Years</v>
      </c>
      <c r="Z3295">
        <v>13</v>
      </c>
      <c r="AA3295">
        <v>718.1</v>
      </c>
      <c r="AB3295">
        <f>IF(Churn_Data[[#This Row],[Churn]]="No",Churn_Data[[#This Row],[MonthlyCharges]],NA())</f>
        <v>53.45</v>
      </c>
      <c r="AC3295">
        <f>IF(Churn_Data[[#This Row],[Churn]]="No",Churn_Data[[#This Row],[tenure]],NA())</f>
        <v>13</v>
      </c>
      <c r="AD3295" t="e">
        <f>IF(Churn_Data[[#This Row],[Churn]]="Yes",Churn_Data[[#This Row],[MonthlyCharges]],NA())</f>
        <v>#N/A</v>
      </c>
      <c r="AE3295" t="e">
        <f>IF(Churn_Data[[#This Row],[Churn]]="Yes",Churn_Data[[#This Row],[tenure]],NA())</f>
        <v>#N/A</v>
      </c>
      <c r="AF3295">
        <v>694.85</v>
      </c>
    </row>
    <row r="3296" spans="1:32" x14ac:dyDescent="0.3">
      <c r="A3296" t="s">
        <v>3329</v>
      </c>
      <c r="B3296" t="s">
        <v>30</v>
      </c>
      <c r="C3296" t="str">
        <f>IF(Churn_Data[[#This Row],[SeniorCitizen]]=1,"Yes","No")</f>
        <v>No</v>
      </c>
      <c r="D3296">
        <v>0</v>
      </c>
      <c r="E3296" t="s">
        <v>25</v>
      </c>
      <c r="F3296" t="s">
        <v>25</v>
      </c>
      <c r="G3296" t="s">
        <v>24</v>
      </c>
      <c r="H3296" t="s">
        <v>25</v>
      </c>
      <c r="I3296" t="s">
        <v>26</v>
      </c>
      <c r="J3296" t="str">
        <f>IF(Churn_Data[[#This Row],[InternetService]]&lt;&gt;"No","Yes","No")</f>
        <v>Yes</v>
      </c>
      <c r="K3296" t="s">
        <v>25</v>
      </c>
      <c r="L3296" t="s">
        <v>25</v>
      </c>
      <c r="M3296" t="s">
        <v>24</v>
      </c>
      <c r="N3296" t="s">
        <v>24</v>
      </c>
      <c r="O3296" t="s">
        <v>25</v>
      </c>
      <c r="P3296" t="s">
        <v>25</v>
      </c>
      <c r="Q3296" t="s">
        <v>24</v>
      </c>
      <c r="R3296">
        <f>IF(Churn_Data[[#This Row],[Churn]]="Yes",1,0)</f>
        <v>1</v>
      </c>
      <c r="S3296" t="s">
        <v>24</v>
      </c>
      <c r="T3296">
        <f>(Churn_Data[[#This Row],[OnlineSecurity]]="Yes")+(Churn_Data[[#This Row],[OnlineBackup]]="Yes")+(Churn_Data[[#This Row],[DeviceProtection]]="Yes")+(Churn_Data[[#This Row],[TechSupport]]="Yes")+(Churn_Data[[#This Row],[StreamingTV]]="Yes")+(Churn_Data[[#This Row],[StreamingMovies]]="Yes")</f>
        <v>2</v>
      </c>
      <c r="U3296" t="s">
        <v>27</v>
      </c>
      <c r="V3296" t="s">
        <v>32</v>
      </c>
      <c r="W3296" t="str">
        <f>IF(ISNUMBER(SEARCH("automatic", Churn_Data[[#This Row],[PaymentMethod]])), "Automatic", "Manual")</f>
        <v>Manual</v>
      </c>
      <c r="X3296">
        <v>79.849999999999994</v>
      </c>
      <c r="Y3296" t="str">
        <f>IF(Churn_Data[[#This Row],[tenure]]&lt;=12,"0-1 Year",IF(Churn_Data[[#This Row],[tenure]]&lt;=24,"1-2 Years",IF(Churn_Data[[#This Row],[tenure]]&lt;=36,"2-3 Years",IF(Churn_Data[[#This Row],[tenure]]&lt;=48,"3-4 Years",IF(Churn_Data[[#This Row],[tenure]]&lt;=60,"4-5 Years","5+ Years")))))</f>
        <v>0-1 Year</v>
      </c>
      <c r="Z3296">
        <v>2</v>
      </c>
      <c r="AA3296">
        <v>152.44999999999999</v>
      </c>
      <c r="AB3296" t="e">
        <f>IF(Churn_Data[[#This Row],[Churn]]="No",Churn_Data[[#This Row],[MonthlyCharges]],NA())</f>
        <v>#N/A</v>
      </c>
      <c r="AC3296" t="e">
        <f>IF(Churn_Data[[#This Row],[Churn]]="No",Churn_Data[[#This Row],[tenure]],NA())</f>
        <v>#N/A</v>
      </c>
      <c r="AD3296">
        <f>IF(Churn_Data[[#This Row],[Churn]]="Yes",Churn_Data[[#This Row],[MonthlyCharges]],NA())</f>
        <v>79.849999999999994</v>
      </c>
      <c r="AE3296">
        <f>IF(Churn_Data[[#This Row],[Churn]]="Yes",Churn_Data[[#This Row],[tenure]],NA())</f>
        <v>2</v>
      </c>
      <c r="AF3296">
        <v>159.69999999999999</v>
      </c>
    </row>
    <row r="3297" spans="1:32" x14ac:dyDescent="0.3">
      <c r="A3297" t="s">
        <v>3330</v>
      </c>
      <c r="B3297" t="s">
        <v>30</v>
      </c>
      <c r="C3297" t="str">
        <f>IF(Churn_Data[[#This Row],[SeniorCitizen]]=1,"Yes","No")</f>
        <v>No</v>
      </c>
      <c r="D3297">
        <v>0</v>
      </c>
      <c r="E3297" t="s">
        <v>24</v>
      </c>
      <c r="F3297" t="s">
        <v>24</v>
      </c>
      <c r="G3297" t="s">
        <v>24</v>
      </c>
      <c r="H3297" t="s">
        <v>25</v>
      </c>
      <c r="I3297" t="s">
        <v>120</v>
      </c>
      <c r="J3297" t="str">
        <f>IF(Churn_Data[[#This Row],[InternetService]]&lt;&gt;"No","Yes","No")</f>
        <v>Yes</v>
      </c>
      <c r="K3297" t="s">
        <v>25</v>
      </c>
      <c r="L3297" t="s">
        <v>25</v>
      </c>
      <c r="M3297" t="s">
        <v>24</v>
      </c>
      <c r="N3297" t="s">
        <v>24</v>
      </c>
      <c r="O3297" t="s">
        <v>25</v>
      </c>
      <c r="P3297" t="s">
        <v>25</v>
      </c>
      <c r="Q3297" t="s">
        <v>25</v>
      </c>
      <c r="R3297">
        <f>IF(Churn_Data[[#This Row],[Churn]]="Yes",1,0)</f>
        <v>0</v>
      </c>
      <c r="S3297" t="s">
        <v>25</v>
      </c>
      <c r="T3297">
        <f>(Churn_Data[[#This Row],[OnlineSecurity]]="Yes")+(Churn_Data[[#This Row],[OnlineBackup]]="Yes")+(Churn_Data[[#This Row],[DeviceProtection]]="Yes")+(Churn_Data[[#This Row],[TechSupport]]="Yes")+(Churn_Data[[#This Row],[StreamingTV]]="Yes")+(Churn_Data[[#This Row],[StreamingMovies]]="Yes")</f>
        <v>2</v>
      </c>
      <c r="U3297" t="s">
        <v>27</v>
      </c>
      <c r="V3297" t="s">
        <v>28</v>
      </c>
      <c r="W3297" t="str">
        <f>IF(ISNUMBER(SEARCH("automatic", Churn_Data[[#This Row],[PaymentMethod]])), "Automatic", "Manual")</f>
        <v>Manual</v>
      </c>
      <c r="X3297">
        <v>54.35</v>
      </c>
      <c r="Y3297" t="str">
        <f>IF(Churn_Data[[#This Row],[tenure]]&lt;=12,"0-1 Year",IF(Churn_Data[[#This Row],[tenure]]&lt;=24,"1-2 Years",IF(Churn_Data[[#This Row],[tenure]]&lt;=36,"2-3 Years",IF(Churn_Data[[#This Row],[tenure]]&lt;=48,"3-4 Years",IF(Churn_Data[[#This Row],[tenure]]&lt;=60,"4-5 Years","5+ Years")))))</f>
        <v>2-3 Years</v>
      </c>
      <c r="Z3297">
        <v>31</v>
      </c>
      <c r="AA3297">
        <v>1647</v>
      </c>
      <c r="AB3297">
        <f>IF(Churn_Data[[#This Row],[Churn]]="No",Churn_Data[[#This Row],[MonthlyCharges]],NA())</f>
        <v>54.35</v>
      </c>
      <c r="AC3297">
        <f>IF(Churn_Data[[#This Row],[Churn]]="No",Churn_Data[[#This Row],[tenure]],NA())</f>
        <v>31</v>
      </c>
      <c r="AD3297" t="e">
        <f>IF(Churn_Data[[#This Row],[Churn]]="Yes",Churn_Data[[#This Row],[MonthlyCharges]],NA())</f>
        <v>#N/A</v>
      </c>
      <c r="AE3297" t="e">
        <f>IF(Churn_Data[[#This Row],[Churn]]="Yes",Churn_Data[[#This Row],[tenure]],NA())</f>
        <v>#N/A</v>
      </c>
      <c r="AF3297">
        <v>1684.85</v>
      </c>
    </row>
    <row r="3298" spans="1:32" x14ac:dyDescent="0.3">
      <c r="A3298" t="s">
        <v>3331</v>
      </c>
      <c r="B3298" t="s">
        <v>23</v>
      </c>
      <c r="C3298" t="str">
        <f>IF(Churn_Data[[#This Row],[SeniorCitizen]]=1,"Yes","No")</f>
        <v>No</v>
      </c>
      <c r="D3298">
        <v>0</v>
      </c>
      <c r="E3298" t="s">
        <v>24</v>
      </c>
      <c r="F3298" t="s">
        <v>25</v>
      </c>
      <c r="G3298" t="s">
        <v>24</v>
      </c>
      <c r="H3298" t="s">
        <v>25</v>
      </c>
      <c r="I3298" t="s">
        <v>26</v>
      </c>
      <c r="J3298" t="str">
        <f>IF(Churn_Data[[#This Row],[InternetService]]&lt;&gt;"No","Yes","No")</f>
        <v>Yes</v>
      </c>
      <c r="K3298" t="s">
        <v>25</v>
      </c>
      <c r="L3298" t="s">
        <v>25</v>
      </c>
      <c r="M3298" t="s">
        <v>24</v>
      </c>
      <c r="N3298" t="s">
        <v>24</v>
      </c>
      <c r="O3298" t="s">
        <v>24</v>
      </c>
      <c r="P3298" t="s">
        <v>24</v>
      </c>
      <c r="Q3298" t="s">
        <v>25</v>
      </c>
      <c r="R3298">
        <f>IF(Churn_Data[[#This Row],[Churn]]="Yes",1,0)</f>
        <v>0</v>
      </c>
      <c r="S3298" t="s">
        <v>24</v>
      </c>
      <c r="T3298">
        <f>(Churn_Data[[#This Row],[OnlineSecurity]]="Yes")+(Churn_Data[[#This Row],[OnlineBackup]]="Yes")+(Churn_Data[[#This Row],[DeviceProtection]]="Yes")+(Churn_Data[[#This Row],[TechSupport]]="Yes")+(Churn_Data[[#This Row],[StreamingTV]]="Yes")+(Churn_Data[[#This Row],[StreamingMovies]]="Yes")</f>
        <v>4</v>
      </c>
      <c r="U3298" t="s">
        <v>27</v>
      </c>
      <c r="V3298" t="s">
        <v>32</v>
      </c>
      <c r="W3298" t="str">
        <f>IF(ISNUMBER(SEARCH("automatic", Churn_Data[[#This Row],[PaymentMethod]])), "Automatic", "Manual")</f>
        <v>Manual</v>
      </c>
      <c r="X3298">
        <v>98.7</v>
      </c>
      <c r="Y3298" t="str">
        <f>IF(Churn_Data[[#This Row],[tenure]]&lt;=12,"0-1 Year",IF(Churn_Data[[#This Row],[tenure]]&lt;=24,"1-2 Years",IF(Churn_Data[[#This Row],[tenure]]&lt;=36,"2-3 Years",IF(Churn_Data[[#This Row],[tenure]]&lt;=48,"3-4 Years",IF(Churn_Data[[#This Row],[tenure]]&lt;=60,"4-5 Years","5+ Years")))))</f>
        <v>4-5 Years</v>
      </c>
      <c r="Z3298">
        <v>56</v>
      </c>
      <c r="AA3298">
        <v>5669.5</v>
      </c>
      <c r="AB3298">
        <f>IF(Churn_Data[[#This Row],[Churn]]="No",Churn_Data[[#This Row],[MonthlyCharges]],NA())</f>
        <v>98.7</v>
      </c>
      <c r="AC3298">
        <f>IF(Churn_Data[[#This Row],[Churn]]="No",Churn_Data[[#This Row],[tenure]],NA())</f>
        <v>56</v>
      </c>
      <c r="AD3298" t="e">
        <f>IF(Churn_Data[[#This Row],[Churn]]="Yes",Churn_Data[[#This Row],[MonthlyCharges]],NA())</f>
        <v>#N/A</v>
      </c>
      <c r="AE3298" t="e">
        <f>IF(Churn_Data[[#This Row],[Churn]]="Yes",Churn_Data[[#This Row],[tenure]],NA())</f>
        <v>#N/A</v>
      </c>
      <c r="AF3298">
        <v>5527.2</v>
      </c>
    </row>
    <row r="3299" spans="1:32" x14ac:dyDescent="0.3">
      <c r="A3299" t="s">
        <v>3332</v>
      </c>
      <c r="B3299" t="s">
        <v>30</v>
      </c>
      <c r="C3299" t="str">
        <f>IF(Churn_Data[[#This Row],[SeniorCitizen]]=1,"Yes","No")</f>
        <v>No</v>
      </c>
      <c r="D3299">
        <v>0</v>
      </c>
      <c r="E3299" t="s">
        <v>25</v>
      </c>
      <c r="F3299" t="s">
        <v>25</v>
      </c>
      <c r="G3299" t="s">
        <v>24</v>
      </c>
      <c r="H3299" t="s">
        <v>25</v>
      </c>
      <c r="I3299" t="s">
        <v>26</v>
      </c>
      <c r="J3299" t="str">
        <f>IF(Churn_Data[[#This Row],[InternetService]]&lt;&gt;"No","Yes","No")</f>
        <v>Yes</v>
      </c>
      <c r="K3299" t="s">
        <v>25</v>
      </c>
      <c r="L3299" t="s">
        <v>25</v>
      </c>
      <c r="M3299" t="s">
        <v>24</v>
      </c>
      <c r="N3299" t="s">
        <v>24</v>
      </c>
      <c r="O3299" t="s">
        <v>24</v>
      </c>
      <c r="P3299" t="s">
        <v>25</v>
      </c>
      <c r="Q3299" t="s">
        <v>25</v>
      </c>
      <c r="R3299">
        <f>IF(Churn_Data[[#This Row],[Churn]]="Yes",1,0)</f>
        <v>0</v>
      </c>
      <c r="S3299" t="s">
        <v>24</v>
      </c>
      <c r="T3299">
        <f>(Churn_Data[[#This Row],[OnlineSecurity]]="Yes")+(Churn_Data[[#This Row],[OnlineBackup]]="Yes")+(Churn_Data[[#This Row],[DeviceProtection]]="Yes")+(Churn_Data[[#This Row],[TechSupport]]="Yes")+(Churn_Data[[#This Row],[StreamingTV]]="Yes")+(Churn_Data[[#This Row],[StreamingMovies]]="Yes")</f>
        <v>3</v>
      </c>
      <c r="U3299" t="s">
        <v>27</v>
      </c>
      <c r="V3299" t="s">
        <v>28</v>
      </c>
      <c r="W3299" t="str">
        <f>IF(ISNUMBER(SEARCH("automatic", Churn_Data[[#This Row],[PaymentMethod]])), "Automatic", "Manual")</f>
        <v>Manual</v>
      </c>
      <c r="X3299">
        <v>89.85</v>
      </c>
      <c r="Y3299" t="str">
        <f>IF(Churn_Data[[#This Row],[tenure]]&lt;=12,"0-1 Year",IF(Churn_Data[[#This Row],[tenure]]&lt;=24,"1-2 Years",IF(Churn_Data[[#This Row],[tenure]]&lt;=36,"2-3 Years",IF(Churn_Data[[#This Row],[tenure]]&lt;=48,"3-4 Years",IF(Churn_Data[[#This Row],[tenure]]&lt;=60,"4-5 Years","5+ Years")))))</f>
        <v>0-1 Year</v>
      </c>
      <c r="Z3299">
        <v>3</v>
      </c>
      <c r="AA3299">
        <v>244.45</v>
      </c>
      <c r="AB3299">
        <f>IF(Churn_Data[[#This Row],[Churn]]="No",Churn_Data[[#This Row],[MonthlyCharges]],NA())</f>
        <v>89.85</v>
      </c>
      <c r="AC3299">
        <f>IF(Churn_Data[[#This Row],[Churn]]="No",Churn_Data[[#This Row],[tenure]],NA())</f>
        <v>3</v>
      </c>
      <c r="AD3299" t="e">
        <f>IF(Churn_Data[[#This Row],[Churn]]="Yes",Churn_Data[[#This Row],[MonthlyCharges]],NA())</f>
        <v>#N/A</v>
      </c>
      <c r="AE3299" t="e">
        <f>IF(Churn_Data[[#This Row],[Churn]]="Yes",Churn_Data[[#This Row],[tenure]],NA())</f>
        <v>#N/A</v>
      </c>
      <c r="AF3299">
        <v>269.55</v>
      </c>
    </row>
    <row r="3300" spans="1:32" x14ac:dyDescent="0.3">
      <c r="A3300" t="s">
        <v>3333</v>
      </c>
      <c r="B3300" t="s">
        <v>23</v>
      </c>
      <c r="C3300" t="str">
        <f>IF(Churn_Data[[#This Row],[SeniorCitizen]]=1,"Yes","No")</f>
        <v>No</v>
      </c>
      <c r="D3300">
        <v>0</v>
      </c>
      <c r="E3300" t="s">
        <v>24</v>
      </c>
      <c r="F3300" t="s">
        <v>24</v>
      </c>
      <c r="G3300" t="s">
        <v>24</v>
      </c>
      <c r="H3300" t="s">
        <v>25</v>
      </c>
      <c r="I3300" t="s">
        <v>120</v>
      </c>
      <c r="J3300" t="str">
        <f>IF(Churn_Data[[#This Row],[InternetService]]&lt;&gt;"No","Yes","No")</f>
        <v>Yes</v>
      </c>
      <c r="K3300" t="s">
        <v>25</v>
      </c>
      <c r="L3300" t="s">
        <v>25</v>
      </c>
      <c r="M3300" t="s">
        <v>25</v>
      </c>
      <c r="N3300" t="s">
        <v>24</v>
      </c>
      <c r="O3300" t="s">
        <v>24</v>
      </c>
      <c r="P3300" t="s">
        <v>24</v>
      </c>
      <c r="Q3300" t="s">
        <v>25</v>
      </c>
      <c r="R3300">
        <f>IF(Churn_Data[[#This Row],[Churn]]="Yes",1,0)</f>
        <v>0</v>
      </c>
      <c r="S3300" t="s">
        <v>24</v>
      </c>
      <c r="T3300">
        <f>(Churn_Data[[#This Row],[OnlineSecurity]]="Yes")+(Churn_Data[[#This Row],[OnlineBackup]]="Yes")+(Churn_Data[[#This Row],[DeviceProtection]]="Yes")+(Churn_Data[[#This Row],[TechSupport]]="Yes")+(Churn_Data[[#This Row],[StreamingTV]]="Yes")+(Churn_Data[[#This Row],[StreamingMovies]]="Yes")</f>
        <v>3</v>
      </c>
      <c r="U3300" t="s">
        <v>27</v>
      </c>
      <c r="V3300" t="s">
        <v>32</v>
      </c>
      <c r="W3300" t="str">
        <f>IF(ISNUMBER(SEARCH("automatic", Churn_Data[[#This Row],[PaymentMethod]])), "Automatic", "Manual")</f>
        <v>Manual</v>
      </c>
      <c r="X3300">
        <v>68.55</v>
      </c>
      <c r="Y3300" t="str">
        <f>IF(Churn_Data[[#This Row],[tenure]]&lt;=12,"0-1 Year",IF(Churn_Data[[#This Row],[tenure]]&lt;=24,"1-2 Years",IF(Churn_Data[[#This Row],[tenure]]&lt;=36,"2-3 Years",IF(Churn_Data[[#This Row],[tenure]]&lt;=48,"3-4 Years",IF(Churn_Data[[#This Row],[tenure]]&lt;=60,"4-5 Years","5+ Years")))))</f>
        <v>0-1 Year</v>
      </c>
      <c r="Z3300">
        <v>8</v>
      </c>
      <c r="AA3300">
        <v>564.35</v>
      </c>
      <c r="AB3300">
        <f>IF(Churn_Data[[#This Row],[Churn]]="No",Churn_Data[[#This Row],[MonthlyCharges]],NA())</f>
        <v>68.55</v>
      </c>
      <c r="AC3300">
        <f>IF(Churn_Data[[#This Row],[Churn]]="No",Churn_Data[[#This Row],[tenure]],NA())</f>
        <v>8</v>
      </c>
      <c r="AD3300" t="e">
        <f>IF(Churn_Data[[#This Row],[Churn]]="Yes",Churn_Data[[#This Row],[MonthlyCharges]],NA())</f>
        <v>#N/A</v>
      </c>
      <c r="AE3300" t="e">
        <f>IF(Churn_Data[[#This Row],[Churn]]="Yes",Churn_Data[[#This Row],[tenure]],NA())</f>
        <v>#N/A</v>
      </c>
      <c r="AF3300">
        <v>548.4</v>
      </c>
    </row>
    <row r="3301" spans="1:32" x14ac:dyDescent="0.3">
      <c r="A3301" t="s">
        <v>3334</v>
      </c>
      <c r="B3301" t="s">
        <v>30</v>
      </c>
      <c r="C3301" t="str">
        <f>IF(Churn_Data[[#This Row],[SeniorCitizen]]=1,"Yes","No")</f>
        <v>No</v>
      </c>
      <c r="D3301">
        <v>0</v>
      </c>
      <c r="E3301" t="s">
        <v>24</v>
      </c>
      <c r="F3301" t="s">
        <v>25</v>
      </c>
      <c r="G3301" t="s">
        <v>24</v>
      </c>
      <c r="H3301" t="s">
        <v>25</v>
      </c>
      <c r="I3301" t="s">
        <v>120</v>
      </c>
      <c r="J3301" t="str">
        <f>IF(Churn_Data[[#This Row],[InternetService]]&lt;&gt;"No","Yes","No")</f>
        <v>Yes</v>
      </c>
      <c r="K3301" t="s">
        <v>25</v>
      </c>
      <c r="L3301" t="s">
        <v>25</v>
      </c>
      <c r="M3301" t="s">
        <v>25</v>
      </c>
      <c r="N3301" t="s">
        <v>24</v>
      </c>
      <c r="O3301" t="s">
        <v>25</v>
      </c>
      <c r="P3301" t="s">
        <v>25</v>
      </c>
      <c r="Q3301" t="s">
        <v>24</v>
      </c>
      <c r="R3301">
        <f>IF(Churn_Data[[#This Row],[Churn]]="Yes",1,0)</f>
        <v>1</v>
      </c>
      <c r="S3301" t="s">
        <v>25</v>
      </c>
      <c r="T3301">
        <f>(Churn_Data[[#This Row],[OnlineSecurity]]="Yes")+(Churn_Data[[#This Row],[OnlineBackup]]="Yes")+(Churn_Data[[#This Row],[DeviceProtection]]="Yes")+(Churn_Data[[#This Row],[TechSupport]]="Yes")+(Churn_Data[[#This Row],[StreamingTV]]="Yes")+(Churn_Data[[#This Row],[StreamingMovies]]="Yes")</f>
        <v>1</v>
      </c>
      <c r="U3301" t="s">
        <v>27</v>
      </c>
      <c r="V3301" t="s">
        <v>28</v>
      </c>
      <c r="W3301" t="str">
        <f>IF(ISNUMBER(SEARCH("automatic", Churn_Data[[#This Row],[PaymentMethod]])), "Automatic", "Manual")</f>
        <v>Manual</v>
      </c>
      <c r="X3301">
        <v>50.05</v>
      </c>
      <c r="Y3301" t="str">
        <f>IF(Churn_Data[[#This Row],[tenure]]&lt;=12,"0-1 Year",IF(Churn_Data[[#This Row],[tenure]]&lt;=24,"1-2 Years",IF(Churn_Data[[#This Row],[tenure]]&lt;=36,"2-3 Years",IF(Churn_Data[[#This Row],[tenure]]&lt;=48,"3-4 Years",IF(Churn_Data[[#This Row],[tenure]]&lt;=60,"4-5 Years","5+ Years")))))</f>
        <v>0-1 Year</v>
      </c>
      <c r="Z3301">
        <v>4</v>
      </c>
      <c r="AA3301">
        <v>179.35</v>
      </c>
      <c r="AB3301" t="e">
        <f>IF(Churn_Data[[#This Row],[Churn]]="No",Churn_Data[[#This Row],[MonthlyCharges]],NA())</f>
        <v>#N/A</v>
      </c>
      <c r="AC3301" t="e">
        <f>IF(Churn_Data[[#This Row],[Churn]]="No",Churn_Data[[#This Row],[tenure]],NA())</f>
        <v>#N/A</v>
      </c>
      <c r="AD3301">
        <f>IF(Churn_Data[[#This Row],[Churn]]="Yes",Churn_Data[[#This Row],[MonthlyCharges]],NA())</f>
        <v>50.05</v>
      </c>
      <c r="AE3301">
        <f>IF(Churn_Data[[#This Row],[Churn]]="Yes",Churn_Data[[#This Row],[tenure]],NA())</f>
        <v>4</v>
      </c>
      <c r="AF3301">
        <v>200.2</v>
      </c>
    </row>
    <row r="3302" spans="1:32" x14ac:dyDescent="0.3">
      <c r="A3302" t="s">
        <v>3335</v>
      </c>
      <c r="B3302" t="s">
        <v>23</v>
      </c>
      <c r="C3302" t="str">
        <f>IF(Churn_Data[[#This Row],[SeniorCitizen]]=1,"Yes","No")</f>
        <v>Yes</v>
      </c>
      <c r="D3302">
        <v>1</v>
      </c>
      <c r="E3302" t="s">
        <v>25</v>
      </c>
      <c r="F3302" t="s">
        <v>25</v>
      </c>
      <c r="G3302" t="s">
        <v>24</v>
      </c>
      <c r="H3302" t="s">
        <v>25</v>
      </c>
      <c r="I3302" t="s">
        <v>26</v>
      </c>
      <c r="J3302" t="str">
        <f>IF(Churn_Data[[#This Row],[InternetService]]&lt;&gt;"No","Yes","No")</f>
        <v>Yes</v>
      </c>
      <c r="K3302" t="s">
        <v>25</v>
      </c>
      <c r="L3302" t="s">
        <v>25</v>
      </c>
      <c r="M3302" t="s">
        <v>25</v>
      </c>
      <c r="N3302" t="s">
        <v>24</v>
      </c>
      <c r="O3302" t="s">
        <v>24</v>
      </c>
      <c r="P3302" t="s">
        <v>24</v>
      </c>
      <c r="Q3302" t="s">
        <v>24</v>
      </c>
      <c r="R3302">
        <f>IF(Churn_Data[[#This Row],[Churn]]="Yes",1,0)</f>
        <v>1</v>
      </c>
      <c r="S3302" t="s">
        <v>24</v>
      </c>
      <c r="T3302">
        <f>(Churn_Data[[#This Row],[OnlineSecurity]]="Yes")+(Churn_Data[[#This Row],[OnlineBackup]]="Yes")+(Churn_Data[[#This Row],[DeviceProtection]]="Yes")+(Churn_Data[[#This Row],[TechSupport]]="Yes")+(Churn_Data[[#This Row],[StreamingTV]]="Yes")+(Churn_Data[[#This Row],[StreamingMovies]]="Yes")</f>
        <v>3</v>
      </c>
      <c r="U3302" t="s">
        <v>27</v>
      </c>
      <c r="V3302" t="s">
        <v>32</v>
      </c>
      <c r="W3302" t="str">
        <f>IF(ISNUMBER(SEARCH("automatic", Churn_Data[[#This Row],[PaymentMethod]])), "Automatic", "Manual")</f>
        <v>Manual</v>
      </c>
      <c r="X3302">
        <v>94.45</v>
      </c>
      <c r="Y3302" t="str">
        <f>IF(Churn_Data[[#This Row],[tenure]]&lt;=12,"0-1 Year",IF(Churn_Data[[#This Row],[tenure]]&lt;=24,"1-2 Years",IF(Churn_Data[[#This Row],[tenure]]&lt;=36,"2-3 Years",IF(Churn_Data[[#This Row],[tenure]]&lt;=48,"3-4 Years",IF(Churn_Data[[#This Row],[tenure]]&lt;=60,"4-5 Years","5+ Years")))))</f>
        <v>1-2 Years</v>
      </c>
      <c r="Z3302">
        <v>16</v>
      </c>
      <c r="AA3302">
        <v>1511.2</v>
      </c>
      <c r="AB3302" t="e">
        <f>IF(Churn_Data[[#This Row],[Churn]]="No",Churn_Data[[#This Row],[MonthlyCharges]],NA())</f>
        <v>#N/A</v>
      </c>
      <c r="AC3302" t="e">
        <f>IF(Churn_Data[[#This Row],[Churn]]="No",Churn_Data[[#This Row],[tenure]],NA())</f>
        <v>#N/A</v>
      </c>
      <c r="AD3302">
        <f>IF(Churn_Data[[#This Row],[Churn]]="Yes",Churn_Data[[#This Row],[MonthlyCharges]],NA())</f>
        <v>94.45</v>
      </c>
      <c r="AE3302">
        <f>IF(Churn_Data[[#This Row],[Churn]]="Yes",Churn_Data[[#This Row],[tenure]],NA())</f>
        <v>16</v>
      </c>
      <c r="AF3302">
        <v>1511.2</v>
      </c>
    </row>
    <row r="3303" spans="1:32" x14ac:dyDescent="0.3">
      <c r="A3303" t="s">
        <v>3336</v>
      </c>
      <c r="B3303" t="s">
        <v>23</v>
      </c>
      <c r="C3303" t="str">
        <f>IF(Churn_Data[[#This Row],[SeniorCitizen]]=1,"Yes","No")</f>
        <v>Yes</v>
      </c>
      <c r="D3303">
        <v>1</v>
      </c>
      <c r="E3303" t="s">
        <v>24</v>
      </c>
      <c r="F3303" t="s">
        <v>25</v>
      </c>
      <c r="G3303" t="s">
        <v>24</v>
      </c>
      <c r="H3303" t="s">
        <v>25</v>
      </c>
      <c r="I3303" t="s">
        <v>26</v>
      </c>
      <c r="J3303" t="str">
        <f>IF(Churn_Data[[#This Row],[InternetService]]&lt;&gt;"No","Yes","No")</f>
        <v>Yes</v>
      </c>
      <c r="K3303" t="s">
        <v>25</v>
      </c>
      <c r="L3303" t="s">
        <v>25</v>
      </c>
      <c r="M3303" t="s">
        <v>25</v>
      </c>
      <c r="N3303" t="s">
        <v>24</v>
      </c>
      <c r="O3303" t="s">
        <v>24</v>
      </c>
      <c r="P3303" t="s">
        <v>25</v>
      </c>
      <c r="Q3303" t="s">
        <v>25</v>
      </c>
      <c r="R3303">
        <f>IF(Churn_Data[[#This Row],[Churn]]="Yes",1,0)</f>
        <v>0</v>
      </c>
      <c r="S3303" t="s">
        <v>24</v>
      </c>
      <c r="T3303">
        <f>(Churn_Data[[#This Row],[OnlineSecurity]]="Yes")+(Churn_Data[[#This Row],[OnlineBackup]]="Yes")+(Churn_Data[[#This Row],[DeviceProtection]]="Yes")+(Churn_Data[[#This Row],[TechSupport]]="Yes")+(Churn_Data[[#This Row],[StreamingTV]]="Yes")+(Churn_Data[[#This Row],[StreamingMovies]]="Yes")</f>
        <v>2</v>
      </c>
      <c r="U3303" t="s">
        <v>27</v>
      </c>
      <c r="V3303" t="s">
        <v>32</v>
      </c>
      <c r="W3303" t="str">
        <f>IF(ISNUMBER(SEARCH("automatic", Churn_Data[[#This Row],[PaymentMethod]])), "Automatic", "Manual")</f>
        <v>Manual</v>
      </c>
      <c r="X3303">
        <v>82.9</v>
      </c>
      <c r="Y3303" t="str">
        <f>IF(Churn_Data[[#This Row],[tenure]]&lt;=12,"0-1 Year",IF(Churn_Data[[#This Row],[tenure]]&lt;=24,"1-2 Years",IF(Churn_Data[[#This Row],[tenure]]&lt;=36,"2-3 Years",IF(Churn_Data[[#This Row],[tenure]]&lt;=48,"3-4 Years",IF(Churn_Data[[#This Row],[tenure]]&lt;=60,"4-5 Years","5+ Years")))))</f>
        <v>0-1 Year</v>
      </c>
      <c r="Z3303">
        <v>11</v>
      </c>
      <c r="AA3303">
        <v>880.05</v>
      </c>
      <c r="AB3303">
        <f>IF(Churn_Data[[#This Row],[Churn]]="No",Churn_Data[[#This Row],[MonthlyCharges]],NA())</f>
        <v>82.9</v>
      </c>
      <c r="AC3303">
        <f>IF(Churn_Data[[#This Row],[Churn]]="No",Churn_Data[[#This Row],[tenure]],NA())</f>
        <v>11</v>
      </c>
      <c r="AD3303" t="e">
        <f>IF(Churn_Data[[#This Row],[Churn]]="Yes",Churn_Data[[#This Row],[MonthlyCharges]],NA())</f>
        <v>#N/A</v>
      </c>
      <c r="AE3303" t="e">
        <f>IF(Churn_Data[[#This Row],[Churn]]="Yes",Churn_Data[[#This Row],[tenure]],NA())</f>
        <v>#N/A</v>
      </c>
      <c r="AF3303">
        <v>911.9</v>
      </c>
    </row>
    <row r="3304" spans="1:32" x14ac:dyDescent="0.3">
      <c r="A3304" t="s">
        <v>3337</v>
      </c>
      <c r="B3304" t="s">
        <v>30</v>
      </c>
      <c r="C3304" t="str">
        <f>IF(Churn_Data[[#This Row],[SeniorCitizen]]=1,"Yes","No")</f>
        <v>No</v>
      </c>
      <c r="D3304">
        <v>0</v>
      </c>
      <c r="E3304" t="s">
        <v>25</v>
      </c>
      <c r="F3304" t="s">
        <v>25</v>
      </c>
      <c r="G3304" t="s">
        <v>24</v>
      </c>
      <c r="H3304" t="s">
        <v>25</v>
      </c>
      <c r="I3304" t="s">
        <v>26</v>
      </c>
      <c r="J3304" t="str">
        <f>IF(Churn_Data[[#This Row],[InternetService]]&lt;&gt;"No","Yes","No")</f>
        <v>Yes</v>
      </c>
      <c r="K3304" t="s">
        <v>25</v>
      </c>
      <c r="L3304" t="s">
        <v>25</v>
      </c>
      <c r="M3304" t="s">
        <v>25</v>
      </c>
      <c r="N3304" t="s">
        <v>24</v>
      </c>
      <c r="O3304" t="s">
        <v>25</v>
      </c>
      <c r="P3304" t="s">
        <v>25</v>
      </c>
      <c r="Q3304" t="s">
        <v>25</v>
      </c>
      <c r="R3304">
        <f>IF(Churn_Data[[#This Row],[Churn]]="Yes",1,0)</f>
        <v>0</v>
      </c>
      <c r="S3304" t="s">
        <v>24</v>
      </c>
      <c r="T3304">
        <f>(Churn_Data[[#This Row],[OnlineSecurity]]="Yes")+(Churn_Data[[#This Row],[OnlineBackup]]="Yes")+(Churn_Data[[#This Row],[DeviceProtection]]="Yes")+(Churn_Data[[#This Row],[TechSupport]]="Yes")+(Churn_Data[[#This Row],[StreamingTV]]="Yes")+(Churn_Data[[#This Row],[StreamingMovies]]="Yes")</f>
        <v>1</v>
      </c>
      <c r="U3304" t="s">
        <v>27</v>
      </c>
      <c r="V3304" t="s">
        <v>46</v>
      </c>
      <c r="W3304" t="str">
        <f>IF(ISNUMBER(SEARCH("automatic", Churn_Data[[#This Row],[PaymentMethod]])), "Automatic", "Manual")</f>
        <v>Automatic</v>
      </c>
      <c r="X3304">
        <v>75.900000000000006</v>
      </c>
      <c r="Y3304" t="str">
        <f>IF(Churn_Data[[#This Row],[tenure]]&lt;=12,"0-1 Year",IF(Churn_Data[[#This Row],[tenure]]&lt;=24,"1-2 Years",IF(Churn_Data[[#This Row],[tenure]]&lt;=36,"2-3 Years",IF(Churn_Data[[#This Row],[tenure]]&lt;=48,"3-4 Years",IF(Churn_Data[[#This Row],[tenure]]&lt;=60,"4-5 Years","5+ Years")))))</f>
        <v>1-2 Years</v>
      </c>
      <c r="Z3304">
        <v>18</v>
      </c>
      <c r="AA3304">
        <v>1373.05</v>
      </c>
      <c r="AB3304">
        <f>IF(Churn_Data[[#This Row],[Churn]]="No",Churn_Data[[#This Row],[MonthlyCharges]],NA())</f>
        <v>75.900000000000006</v>
      </c>
      <c r="AC3304">
        <f>IF(Churn_Data[[#This Row],[Churn]]="No",Churn_Data[[#This Row],[tenure]],NA())</f>
        <v>18</v>
      </c>
      <c r="AD3304" t="e">
        <f>IF(Churn_Data[[#This Row],[Churn]]="Yes",Churn_Data[[#This Row],[MonthlyCharges]],NA())</f>
        <v>#N/A</v>
      </c>
      <c r="AE3304" t="e">
        <f>IF(Churn_Data[[#This Row],[Churn]]="Yes",Churn_Data[[#This Row],[tenure]],NA())</f>
        <v>#N/A</v>
      </c>
      <c r="AF3304">
        <v>1366.2</v>
      </c>
    </row>
    <row r="3305" spans="1:32" x14ac:dyDescent="0.3">
      <c r="A3305" t="s">
        <v>3338</v>
      </c>
      <c r="B3305" t="s">
        <v>30</v>
      </c>
      <c r="C3305" t="str">
        <f>IF(Churn_Data[[#This Row],[SeniorCitizen]]=1,"Yes","No")</f>
        <v>No</v>
      </c>
      <c r="D3305">
        <v>0</v>
      </c>
      <c r="E3305" t="s">
        <v>25</v>
      </c>
      <c r="F3305" t="s">
        <v>25</v>
      </c>
      <c r="G3305" t="s">
        <v>24</v>
      </c>
      <c r="H3305" t="s">
        <v>25</v>
      </c>
      <c r="I3305" t="s">
        <v>26</v>
      </c>
      <c r="J3305" t="str">
        <f>IF(Churn_Data[[#This Row],[InternetService]]&lt;&gt;"No","Yes","No")</f>
        <v>Yes</v>
      </c>
      <c r="K3305" t="s">
        <v>25</v>
      </c>
      <c r="L3305" t="s">
        <v>25</v>
      </c>
      <c r="M3305" t="s">
        <v>25</v>
      </c>
      <c r="N3305" t="s">
        <v>24</v>
      </c>
      <c r="O3305" t="s">
        <v>24</v>
      </c>
      <c r="P3305" t="s">
        <v>24</v>
      </c>
      <c r="Q3305" t="s">
        <v>24</v>
      </c>
      <c r="R3305">
        <f>IF(Churn_Data[[#This Row],[Churn]]="Yes",1,0)</f>
        <v>1</v>
      </c>
      <c r="S3305" t="s">
        <v>24</v>
      </c>
      <c r="T3305">
        <f>(Churn_Data[[#This Row],[OnlineSecurity]]="Yes")+(Churn_Data[[#This Row],[OnlineBackup]]="Yes")+(Churn_Data[[#This Row],[DeviceProtection]]="Yes")+(Churn_Data[[#This Row],[TechSupport]]="Yes")+(Churn_Data[[#This Row],[StreamingTV]]="Yes")+(Churn_Data[[#This Row],[StreamingMovies]]="Yes")</f>
        <v>3</v>
      </c>
      <c r="U3305" t="s">
        <v>27</v>
      </c>
      <c r="V3305" t="s">
        <v>32</v>
      </c>
      <c r="W3305" t="str">
        <f>IF(ISNUMBER(SEARCH("automatic", Churn_Data[[#This Row],[PaymentMethod]])), "Automatic", "Manual")</f>
        <v>Manual</v>
      </c>
      <c r="X3305">
        <v>96.1</v>
      </c>
      <c r="Y3305" t="str">
        <f>IF(Churn_Data[[#This Row],[tenure]]&lt;=12,"0-1 Year",IF(Churn_Data[[#This Row],[tenure]]&lt;=24,"1-2 Years",IF(Churn_Data[[#This Row],[tenure]]&lt;=36,"2-3 Years",IF(Churn_Data[[#This Row],[tenure]]&lt;=48,"3-4 Years",IF(Churn_Data[[#This Row],[tenure]]&lt;=60,"4-5 Years","5+ Years")))))</f>
        <v>0-1 Year</v>
      </c>
      <c r="Z3305">
        <v>5</v>
      </c>
      <c r="AA3305">
        <v>453.4</v>
      </c>
      <c r="AB3305" t="e">
        <f>IF(Churn_Data[[#This Row],[Churn]]="No",Churn_Data[[#This Row],[MonthlyCharges]],NA())</f>
        <v>#N/A</v>
      </c>
      <c r="AC3305" t="e">
        <f>IF(Churn_Data[[#This Row],[Churn]]="No",Churn_Data[[#This Row],[tenure]],NA())</f>
        <v>#N/A</v>
      </c>
      <c r="AD3305">
        <f>IF(Churn_Data[[#This Row],[Churn]]="Yes",Churn_Data[[#This Row],[MonthlyCharges]],NA())</f>
        <v>96.1</v>
      </c>
      <c r="AE3305">
        <f>IF(Churn_Data[[#This Row],[Churn]]="Yes",Churn_Data[[#This Row],[tenure]],NA())</f>
        <v>5</v>
      </c>
      <c r="AF3305">
        <v>480.5</v>
      </c>
    </row>
    <row r="3306" spans="1:32" x14ac:dyDescent="0.3">
      <c r="A3306" t="s">
        <v>3339</v>
      </c>
      <c r="B3306" t="s">
        <v>30</v>
      </c>
      <c r="C3306" t="str">
        <f>IF(Churn_Data[[#This Row],[SeniorCitizen]]=1,"Yes","No")</f>
        <v>No</v>
      </c>
      <c r="D3306">
        <v>0</v>
      </c>
      <c r="E3306" t="s">
        <v>24</v>
      </c>
      <c r="F3306" t="s">
        <v>25</v>
      </c>
      <c r="G3306" t="s">
        <v>24</v>
      </c>
      <c r="H3306" t="s">
        <v>25</v>
      </c>
      <c r="I3306" t="s">
        <v>26</v>
      </c>
      <c r="J3306" t="str">
        <f>IF(Churn_Data[[#This Row],[InternetService]]&lt;&gt;"No","Yes","No")</f>
        <v>Yes</v>
      </c>
      <c r="K3306" t="s">
        <v>25</v>
      </c>
      <c r="L3306" t="s">
        <v>25</v>
      </c>
      <c r="M3306" t="s">
        <v>25</v>
      </c>
      <c r="N3306" t="s">
        <v>24</v>
      </c>
      <c r="O3306" t="s">
        <v>24</v>
      </c>
      <c r="P3306" t="s">
        <v>24</v>
      </c>
      <c r="Q3306" t="s">
        <v>24</v>
      </c>
      <c r="R3306">
        <f>IF(Churn_Data[[#This Row],[Churn]]="Yes",1,0)</f>
        <v>1</v>
      </c>
      <c r="S3306" t="s">
        <v>24</v>
      </c>
      <c r="T3306">
        <f>(Churn_Data[[#This Row],[OnlineSecurity]]="Yes")+(Churn_Data[[#This Row],[OnlineBackup]]="Yes")+(Churn_Data[[#This Row],[DeviceProtection]]="Yes")+(Churn_Data[[#This Row],[TechSupport]]="Yes")+(Churn_Data[[#This Row],[StreamingTV]]="Yes")+(Churn_Data[[#This Row],[StreamingMovies]]="Yes")</f>
        <v>3</v>
      </c>
      <c r="U3306" t="s">
        <v>27</v>
      </c>
      <c r="V3306" t="s">
        <v>32</v>
      </c>
      <c r="W3306" t="str">
        <f>IF(ISNUMBER(SEARCH("automatic", Churn_Data[[#This Row],[PaymentMethod]])), "Automatic", "Manual")</f>
        <v>Manual</v>
      </c>
      <c r="X3306">
        <v>94.2</v>
      </c>
      <c r="Y3306" t="str">
        <f>IF(Churn_Data[[#This Row],[tenure]]&lt;=12,"0-1 Year",IF(Churn_Data[[#This Row],[tenure]]&lt;=24,"1-2 Years",IF(Churn_Data[[#This Row],[tenure]]&lt;=36,"2-3 Years",IF(Churn_Data[[#This Row],[tenure]]&lt;=48,"3-4 Years",IF(Churn_Data[[#This Row],[tenure]]&lt;=60,"4-5 Years","5+ Years")))))</f>
        <v>0-1 Year</v>
      </c>
      <c r="Z3306">
        <v>2</v>
      </c>
      <c r="AA3306">
        <v>167.5</v>
      </c>
      <c r="AB3306" t="e">
        <f>IF(Churn_Data[[#This Row],[Churn]]="No",Churn_Data[[#This Row],[MonthlyCharges]],NA())</f>
        <v>#N/A</v>
      </c>
      <c r="AC3306" t="e">
        <f>IF(Churn_Data[[#This Row],[Churn]]="No",Churn_Data[[#This Row],[tenure]],NA())</f>
        <v>#N/A</v>
      </c>
      <c r="AD3306">
        <f>IF(Churn_Data[[#This Row],[Churn]]="Yes",Churn_Data[[#This Row],[MonthlyCharges]],NA())</f>
        <v>94.2</v>
      </c>
      <c r="AE3306">
        <f>IF(Churn_Data[[#This Row],[Churn]]="Yes",Churn_Data[[#This Row],[tenure]],NA())</f>
        <v>2</v>
      </c>
      <c r="AF3306">
        <v>188.4</v>
      </c>
    </row>
    <row r="3307" spans="1:32" x14ac:dyDescent="0.3">
      <c r="A3307" t="s">
        <v>3340</v>
      </c>
      <c r="B3307" t="s">
        <v>30</v>
      </c>
      <c r="C3307" t="str">
        <f>IF(Churn_Data[[#This Row],[SeniorCitizen]]=1,"Yes","No")</f>
        <v>No</v>
      </c>
      <c r="D3307">
        <v>0</v>
      </c>
      <c r="E3307" t="s">
        <v>25</v>
      </c>
      <c r="F3307" t="s">
        <v>25</v>
      </c>
      <c r="G3307" t="s">
        <v>24</v>
      </c>
      <c r="H3307" t="s">
        <v>25</v>
      </c>
      <c r="I3307" t="s">
        <v>26</v>
      </c>
      <c r="J3307" t="str">
        <f>IF(Churn_Data[[#This Row],[InternetService]]&lt;&gt;"No","Yes","No")</f>
        <v>Yes</v>
      </c>
      <c r="K3307" t="s">
        <v>25</v>
      </c>
      <c r="L3307" t="s">
        <v>25</v>
      </c>
      <c r="M3307" t="s">
        <v>25</v>
      </c>
      <c r="N3307" t="s">
        <v>24</v>
      </c>
      <c r="O3307" t="s">
        <v>25</v>
      </c>
      <c r="P3307" t="s">
        <v>25</v>
      </c>
      <c r="Q3307" t="s">
        <v>25</v>
      </c>
      <c r="R3307">
        <f>IF(Churn_Data[[#This Row],[Churn]]="Yes",1,0)</f>
        <v>0</v>
      </c>
      <c r="S3307" t="s">
        <v>24</v>
      </c>
      <c r="T3307">
        <f>(Churn_Data[[#This Row],[OnlineSecurity]]="Yes")+(Churn_Data[[#This Row],[OnlineBackup]]="Yes")+(Churn_Data[[#This Row],[DeviceProtection]]="Yes")+(Churn_Data[[#This Row],[TechSupport]]="Yes")+(Churn_Data[[#This Row],[StreamingTV]]="Yes")+(Churn_Data[[#This Row],[StreamingMovies]]="Yes")</f>
        <v>1</v>
      </c>
      <c r="U3307" t="s">
        <v>27</v>
      </c>
      <c r="V3307" t="s">
        <v>72</v>
      </c>
      <c r="W3307" t="str">
        <f>IF(ISNUMBER(SEARCH("automatic", Churn_Data[[#This Row],[PaymentMethod]])), "Automatic", "Manual")</f>
        <v>Automatic</v>
      </c>
      <c r="X3307">
        <v>74.55</v>
      </c>
      <c r="Y3307" t="str">
        <f>IF(Churn_Data[[#This Row],[tenure]]&lt;=12,"0-1 Year",IF(Churn_Data[[#This Row],[tenure]]&lt;=24,"1-2 Years",IF(Churn_Data[[#This Row],[tenure]]&lt;=36,"2-3 Years",IF(Churn_Data[[#This Row],[tenure]]&lt;=48,"3-4 Years",IF(Churn_Data[[#This Row],[tenure]]&lt;=60,"4-5 Years","5+ Years")))))</f>
        <v>1-2 Years</v>
      </c>
      <c r="Z3307">
        <v>16</v>
      </c>
      <c r="AA3307">
        <v>1170.5</v>
      </c>
      <c r="AB3307">
        <f>IF(Churn_Data[[#This Row],[Churn]]="No",Churn_Data[[#This Row],[MonthlyCharges]],NA())</f>
        <v>74.55</v>
      </c>
      <c r="AC3307">
        <f>IF(Churn_Data[[#This Row],[Churn]]="No",Churn_Data[[#This Row],[tenure]],NA())</f>
        <v>16</v>
      </c>
      <c r="AD3307" t="e">
        <f>IF(Churn_Data[[#This Row],[Churn]]="Yes",Churn_Data[[#This Row],[MonthlyCharges]],NA())</f>
        <v>#N/A</v>
      </c>
      <c r="AE3307" t="e">
        <f>IF(Churn_Data[[#This Row],[Churn]]="Yes",Churn_Data[[#This Row],[tenure]],NA())</f>
        <v>#N/A</v>
      </c>
      <c r="AF3307">
        <v>1192.8</v>
      </c>
    </row>
    <row r="3308" spans="1:32" x14ac:dyDescent="0.3">
      <c r="A3308" t="s">
        <v>3341</v>
      </c>
      <c r="B3308" t="s">
        <v>23</v>
      </c>
      <c r="C3308" t="str">
        <f>IF(Churn_Data[[#This Row],[SeniorCitizen]]=1,"Yes","No")</f>
        <v>No</v>
      </c>
      <c r="D3308">
        <v>0</v>
      </c>
      <c r="E3308" t="s">
        <v>24</v>
      </c>
      <c r="F3308" t="s">
        <v>25</v>
      </c>
      <c r="G3308" t="s">
        <v>24</v>
      </c>
      <c r="H3308" t="s">
        <v>25</v>
      </c>
      <c r="I3308" t="s">
        <v>26</v>
      </c>
      <c r="J3308" t="str">
        <f>IF(Churn_Data[[#This Row],[InternetService]]&lt;&gt;"No","Yes","No")</f>
        <v>Yes</v>
      </c>
      <c r="K3308" t="s">
        <v>25</v>
      </c>
      <c r="L3308" t="s">
        <v>25</v>
      </c>
      <c r="M3308" t="s">
        <v>25</v>
      </c>
      <c r="N3308" t="s">
        <v>24</v>
      </c>
      <c r="O3308" t="s">
        <v>24</v>
      </c>
      <c r="P3308" t="s">
        <v>24</v>
      </c>
      <c r="Q3308" t="s">
        <v>25</v>
      </c>
      <c r="R3308">
        <f>IF(Churn_Data[[#This Row],[Churn]]="Yes",1,0)</f>
        <v>0</v>
      </c>
      <c r="S3308" t="s">
        <v>24</v>
      </c>
      <c r="T3308">
        <f>(Churn_Data[[#This Row],[OnlineSecurity]]="Yes")+(Churn_Data[[#This Row],[OnlineBackup]]="Yes")+(Churn_Data[[#This Row],[DeviceProtection]]="Yes")+(Churn_Data[[#This Row],[TechSupport]]="Yes")+(Churn_Data[[#This Row],[StreamingTV]]="Yes")+(Churn_Data[[#This Row],[StreamingMovies]]="Yes")</f>
        <v>3</v>
      </c>
      <c r="U3308" t="s">
        <v>27</v>
      </c>
      <c r="V3308" t="s">
        <v>32</v>
      </c>
      <c r="W3308" t="str">
        <f>IF(ISNUMBER(SEARCH("automatic", Churn_Data[[#This Row],[PaymentMethod]])), "Automatic", "Manual")</f>
        <v>Manual</v>
      </c>
      <c r="X3308">
        <v>95.15</v>
      </c>
      <c r="Y3308" t="str">
        <f>IF(Churn_Data[[#This Row],[tenure]]&lt;=12,"0-1 Year",IF(Churn_Data[[#This Row],[tenure]]&lt;=24,"1-2 Years",IF(Churn_Data[[#This Row],[tenure]]&lt;=36,"2-3 Years",IF(Churn_Data[[#This Row],[tenure]]&lt;=48,"3-4 Years",IF(Churn_Data[[#This Row],[tenure]]&lt;=60,"4-5 Years","5+ Years")))))</f>
        <v>2-3 Years</v>
      </c>
      <c r="Z3308">
        <v>25</v>
      </c>
      <c r="AA3308">
        <v>2395.6999999999998</v>
      </c>
      <c r="AB3308">
        <f>IF(Churn_Data[[#This Row],[Churn]]="No",Churn_Data[[#This Row],[MonthlyCharges]],NA())</f>
        <v>95.15</v>
      </c>
      <c r="AC3308">
        <f>IF(Churn_Data[[#This Row],[Churn]]="No",Churn_Data[[#This Row],[tenure]],NA())</f>
        <v>25</v>
      </c>
      <c r="AD3308" t="e">
        <f>IF(Churn_Data[[#This Row],[Churn]]="Yes",Churn_Data[[#This Row],[MonthlyCharges]],NA())</f>
        <v>#N/A</v>
      </c>
      <c r="AE3308" t="e">
        <f>IF(Churn_Data[[#This Row],[Churn]]="Yes",Churn_Data[[#This Row],[tenure]],NA())</f>
        <v>#N/A</v>
      </c>
      <c r="AF3308">
        <v>2378.75</v>
      </c>
    </row>
    <row r="3309" spans="1:32" x14ac:dyDescent="0.3">
      <c r="A3309" t="s">
        <v>3342</v>
      </c>
      <c r="B3309" t="s">
        <v>30</v>
      </c>
      <c r="C3309" t="str">
        <f>IF(Churn_Data[[#This Row],[SeniorCitizen]]=1,"Yes","No")</f>
        <v>No</v>
      </c>
      <c r="D3309">
        <v>0</v>
      </c>
      <c r="E3309" t="s">
        <v>25</v>
      </c>
      <c r="F3309" t="s">
        <v>25</v>
      </c>
      <c r="G3309" t="s">
        <v>24</v>
      </c>
      <c r="H3309" t="s">
        <v>25</v>
      </c>
      <c r="I3309" t="s">
        <v>26</v>
      </c>
      <c r="J3309" t="str">
        <f>IF(Churn_Data[[#This Row],[InternetService]]&lt;&gt;"No","Yes","No")</f>
        <v>Yes</v>
      </c>
      <c r="K3309" t="s">
        <v>25</v>
      </c>
      <c r="L3309" t="s">
        <v>25</v>
      </c>
      <c r="M3309" t="s">
        <v>25</v>
      </c>
      <c r="N3309" t="s">
        <v>24</v>
      </c>
      <c r="O3309" t="s">
        <v>24</v>
      </c>
      <c r="P3309" t="s">
        <v>24</v>
      </c>
      <c r="Q3309" t="s">
        <v>25</v>
      </c>
      <c r="R3309">
        <f>IF(Churn_Data[[#This Row],[Churn]]="Yes",1,0)</f>
        <v>0</v>
      </c>
      <c r="S3309" t="s">
        <v>24</v>
      </c>
      <c r="T3309">
        <f>(Churn_Data[[#This Row],[OnlineSecurity]]="Yes")+(Churn_Data[[#This Row],[OnlineBackup]]="Yes")+(Churn_Data[[#This Row],[DeviceProtection]]="Yes")+(Churn_Data[[#This Row],[TechSupport]]="Yes")+(Churn_Data[[#This Row],[StreamingTV]]="Yes")+(Churn_Data[[#This Row],[StreamingMovies]]="Yes")</f>
        <v>3</v>
      </c>
      <c r="U3309" t="s">
        <v>27</v>
      </c>
      <c r="V3309" t="s">
        <v>72</v>
      </c>
      <c r="W3309" t="str">
        <f>IF(ISNUMBER(SEARCH("automatic", Churn_Data[[#This Row],[PaymentMethod]])), "Automatic", "Manual")</f>
        <v>Automatic</v>
      </c>
      <c r="X3309">
        <v>95.1</v>
      </c>
      <c r="Y3309" t="str">
        <f>IF(Churn_Data[[#This Row],[tenure]]&lt;=12,"0-1 Year",IF(Churn_Data[[#This Row],[tenure]]&lt;=24,"1-2 Years",IF(Churn_Data[[#This Row],[tenure]]&lt;=36,"2-3 Years",IF(Churn_Data[[#This Row],[tenure]]&lt;=48,"3-4 Years",IF(Churn_Data[[#This Row],[tenure]]&lt;=60,"4-5 Years","5+ Years")))))</f>
        <v>0-1 Year</v>
      </c>
      <c r="Z3309">
        <v>10</v>
      </c>
      <c r="AA3309">
        <v>865.1</v>
      </c>
      <c r="AB3309">
        <f>IF(Churn_Data[[#This Row],[Churn]]="No",Churn_Data[[#This Row],[MonthlyCharges]],NA())</f>
        <v>95.1</v>
      </c>
      <c r="AC3309">
        <f>IF(Churn_Data[[#This Row],[Churn]]="No",Churn_Data[[#This Row],[tenure]],NA())</f>
        <v>10</v>
      </c>
      <c r="AD3309" t="e">
        <f>IF(Churn_Data[[#This Row],[Churn]]="Yes",Churn_Data[[#This Row],[MonthlyCharges]],NA())</f>
        <v>#N/A</v>
      </c>
      <c r="AE3309" t="e">
        <f>IF(Churn_Data[[#This Row],[Churn]]="Yes",Churn_Data[[#This Row],[tenure]],NA())</f>
        <v>#N/A</v>
      </c>
      <c r="AF3309">
        <v>951</v>
      </c>
    </row>
    <row r="3310" spans="1:32" x14ac:dyDescent="0.3">
      <c r="A3310" t="s">
        <v>3343</v>
      </c>
      <c r="B3310" t="s">
        <v>30</v>
      </c>
      <c r="C3310" t="str">
        <f>IF(Churn_Data[[#This Row],[SeniorCitizen]]=1,"Yes","No")</f>
        <v>No</v>
      </c>
      <c r="D3310">
        <v>0</v>
      </c>
      <c r="E3310" t="s">
        <v>25</v>
      </c>
      <c r="F3310" t="s">
        <v>25</v>
      </c>
      <c r="G3310" t="s">
        <v>24</v>
      </c>
      <c r="H3310" t="s">
        <v>25</v>
      </c>
      <c r="I3310" t="s">
        <v>26</v>
      </c>
      <c r="J3310" t="str">
        <f>IF(Churn_Data[[#This Row],[InternetService]]&lt;&gt;"No","Yes","No")</f>
        <v>Yes</v>
      </c>
      <c r="K3310" t="s">
        <v>25</v>
      </c>
      <c r="L3310" t="s">
        <v>25</v>
      </c>
      <c r="M3310" t="s">
        <v>25</v>
      </c>
      <c r="N3310" t="s">
        <v>24</v>
      </c>
      <c r="O3310" t="s">
        <v>25</v>
      </c>
      <c r="P3310" t="s">
        <v>25</v>
      </c>
      <c r="Q3310" t="s">
        <v>25</v>
      </c>
      <c r="R3310">
        <f>IF(Churn_Data[[#This Row],[Churn]]="Yes",1,0)</f>
        <v>0</v>
      </c>
      <c r="S3310" t="s">
        <v>24</v>
      </c>
      <c r="T3310">
        <f>(Churn_Data[[#This Row],[OnlineSecurity]]="Yes")+(Churn_Data[[#This Row],[OnlineBackup]]="Yes")+(Churn_Data[[#This Row],[DeviceProtection]]="Yes")+(Churn_Data[[#This Row],[TechSupport]]="Yes")+(Churn_Data[[#This Row],[StreamingTV]]="Yes")+(Churn_Data[[#This Row],[StreamingMovies]]="Yes")</f>
        <v>1</v>
      </c>
      <c r="U3310" t="s">
        <v>27</v>
      </c>
      <c r="V3310" t="s">
        <v>32</v>
      </c>
      <c r="W3310" t="str">
        <f>IF(ISNUMBER(SEARCH("automatic", Churn_Data[[#This Row],[PaymentMethod]])), "Automatic", "Manual")</f>
        <v>Manual</v>
      </c>
      <c r="X3310">
        <v>74.25</v>
      </c>
      <c r="Y3310" t="str">
        <f>IF(Churn_Data[[#This Row],[tenure]]&lt;=12,"0-1 Year",IF(Churn_Data[[#This Row],[tenure]]&lt;=24,"1-2 Years",IF(Churn_Data[[#This Row],[tenure]]&lt;=36,"2-3 Years",IF(Churn_Data[[#This Row],[tenure]]&lt;=48,"3-4 Years",IF(Churn_Data[[#This Row],[tenure]]&lt;=60,"4-5 Years","5+ Years")))))</f>
        <v>3-4 Years</v>
      </c>
      <c r="Z3310">
        <v>41</v>
      </c>
      <c r="AA3310">
        <v>3089.1</v>
      </c>
      <c r="AB3310">
        <f>IF(Churn_Data[[#This Row],[Churn]]="No",Churn_Data[[#This Row],[MonthlyCharges]],NA())</f>
        <v>74.25</v>
      </c>
      <c r="AC3310">
        <f>IF(Churn_Data[[#This Row],[Churn]]="No",Churn_Data[[#This Row],[tenure]],NA())</f>
        <v>41</v>
      </c>
      <c r="AD3310" t="e">
        <f>IF(Churn_Data[[#This Row],[Churn]]="Yes",Churn_Data[[#This Row],[MonthlyCharges]],NA())</f>
        <v>#N/A</v>
      </c>
      <c r="AE3310" t="e">
        <f>IF(Churn_Data[[#This Row],[Churn]]="Yes",Churn_Data[[#This Row],[tenure]],NA())</f>
        <v>#N/A</v>
      </c>
      <c r="AF3310">
        <v>3044.25</v>
      </c>
    </row>
    <row r="3311" spans="1:32" x14ac:dyDescent="0.3">
      <c r="A3311" t="s">
        <v>3344</v>
      </c>
      <c r="B3311" t="s">
        <v>30</v>
      </c>
      <c r="C3311" t="str">
        <f>IF(Churn_Data[[#This Row],[SeniorCitizen]]=1,"Yes","No")</f>
        <v>No</v>
      </c>
      <c r="D3311">
        <v>0</v>
      </c>
      <c r="E3311" t="s">
        <v>25</v>
      </c>
      <c r="F3311" t="s">
        <v>25</v>
      </c>
      <c r="G3311" t="s">
        <v>24</v>
      </c>
      <c r="H3311" t="s">
        <v>25</v>
      </c>
      <c r="I3311" t="s">
        <v>120</v>
      </c>
      <c r="J3311" t="str">
        <f>IF(Churn_Data[[#This Row],[InternetService]]&lt;&gt;"No","Yes","No")</f>
        <v>Yes</v>
      </c>
      <c r="K3311" t="s">
        <v>25</v>
      </c>
      <c r="L3311" t="s">
        <v>25</v>
      </c>
      <c r="M3311" t="s">
        <v>25</v>
      </c>
      <c r="N3311" t="s">
        <v>24</v>
      </c>
      <c r="O3311" t="s">
        <v>24</v>
      </c>
      <c r="P3311" t="s">
        <v>24</v>
      </c>
      <c r="Q3311" t="s">
        <v>25</v>
      </c>
      <c r="R3311">
        <f>IF(Churn_Data[[#This Row],[Churn]]="Yes",1,0)</f>
        <v>0</v>
      </c>
      <c r="S3311" t="s">
        <v>25</v>
      </c>
      <c r="T3311">
        <f>(Churn_Data[[#This Row],[OnlineSecurity]]="Yes")+(Churn_Data[[#This Row],[OnlineBackup]]="Yes")+(Churn_Data[[#This Row],[DeviceProtection]]="Yes")+(Churn_Data[[#This Row],[TechSupport]]="Yes")+(Churn_Data[[#This Row],[StreamingTV]]="Yes")+(Churn_Data[[#This Row],[StreamingMovies]]="Yes")</f>
        <v>3</v>
      </c>
      <c r="U3311" t="s">
        <v>27</v>
      </c>
      <c r="V3311" t="s">
        <v>32</v>
      </c>
      <c r="W3311" t="str">
        <f>IF(ISNUMBER(SEARCH("automatic", Churn_Data[[#This Row],[PaymentMethod]])), "Automatic", "Manual")</f>
        <v>Manual</v>
      </c>
      <c r="X3311">
        <v>70.3</v>
      </c>
      <c r="Y3311" t="str">
        <f>IF(Churn_Data[[#This Row],[tenure]]&lt;=12,"0-1 Year",IF(Churn_Data[[#This Row],[tenure]]&lt;=24,"1-2 Years",IF(Churn_Data[[#This Row],[tenure]]&lt;=36,"2-3 Years",IF(Churn_Data[[#This Row],[tenure]]&lt;=48,"3-4 Years",IF(Churn_Data[[#This Row],[tenure]]&lt;=60,"4-5 Years","5+ Years")))))</f>
        <v>0-1 Year</v>
      </c>
      <c r="Z3311">
        <v>2</v>
      </c>
      <c r="AA3311">
        <v>132.4</v>
      </c>
      <c r="AB3311">
        <f>IF(Churn_Data[[#This Row],[Churn]]="No",Churn_Data[[#This Row],[MonthlyCharges]],NA())</f>
        <v>70.3</v>
      </c>
      <c r="AC3311">
        <f>IF(Churn_Data[[#This Row],[Churn]]="No",Churn_Data[[#This Row],[tenure]],NA())</f>
        <v>2</v>
      </c>
      <c r="AD3311" t="e">
        <f>IF(Churn_Data[[#This Row],[Churn]]="Yes",Churn_Data[[#This Row],[MonthlyCharges]],NA())</f>
        <v>#N/A</v>
      </c>
      <c r="AE3311" t="e">
        <f>IF(Churn_Data[[#This Row],[Churn]]="Yes",Churn_Data[[#This Row],[tenure]],NA())</f>
        <v>#N/A</v>
      </c>
      <c r="AF3311">
        <v>140.6</v>
      </c>
    </row>
    <row r="3312" spans="1:32" x14ac:dyDescent="0.3">
      <c r="A3312" t="s">
        <v>3345</v>
      </c>
      <c r="B3312" t="s">
        <v>30</v>
      </c>
      <c r="C3312" t="str">
        <f>IF(Churn_Data[[#This Row],[SeniorCitizen]]=1,"Yes","No")</f>
        <v>No</v>
      </c>
      <c r="D3312">
        <v>0</v>
      </c>
      <c r="E3312" t="s">
        <v>25</v>
      </c>
      <c r="F3312" t="s">
        <v>25</v>
      </c>
      <c r="G3312" t="s">
        <v>24</v>
      </c>
      <c r="H3312" t="s">
        <v>25</v>
      </c>
      <c r="I3312" t="s">
        <v>26</v>
      </c>
      <c r="J3312" t="str">
        <f>IF(Churn_Data[[#This Row],[InternetService]]&lt;&gt;"No","Yes","No")</f>
        <v>Yes</v>
      </c>
      <c r="K3312" t="s">
        <v>25</v>
      </c>
      <c r="L3312" t="s">
        <v>25</v>
      </c>
      <c r="M3312" t="s">
        <v>25</v>
      </c>
      <c r="N3312" t="s">
        <v>24</v>
      </c>
      <c r="O3312" t="s">
        <v>24</v>
      </c>
      <c r="P3312" t="s">
        <v>24</v>
      </c>
      <c r="Q3312" t="s">
        <v>25</v>
      </c>
      <c r="R3312">
        <f>IF(Churn_Data[[#This Row],[Churn]]="Yes",1,0)</f>
        <v>0</v>
      </c>
      <c r="S3312" t="s">
        <v>24</v>
      </c>
      <c r="T3312">
        <f>(Churn_Data[[#This Row],[OnlineSecurity]]="Yes")+(Churn_Data[[#This Row],[OnlineBackup]]="Yes")+(Churn_Data[[#This Row],[DeviceProtection]]="Yes")+(Churn_Data[[#This Row],[TechSupport]]="Yes")+(Churn_Data[[#This Row],[StreamingTV]]="Yes")+(Churn_Data[[#This Row],[StreamingMovies]]="Yes")</f>
        <v>3</v>
      </c>
      <c r="U3312" t="s">
        <v>27</v>
      </c>
      <c r="V3312" t="s">
        <v>46</v>
      </c>
      <c r="W3312" t="str">
        <f>IF(ISNUMBER(SEARCH("automatic", Churn_Data[[#This Row],[PaymentMethod]])), "Automatic", "Manual")</f>
        <v>Automatic</v>
      </c>
      <c r="X3312">
        <v>95.9</v>
      </c>
      <c r="Y3312" t="str">
        <f>IF(Churn_Data[[#This Row],[tenure]]&lt;=12,"0-1 Year",IF(Churn_Data[[#This Row],[tenure]]&lt;=24,"1-2 Years",IF(Churn_Data[[#This Row],[tenure]]&lt;=36,"2-3 Years",IF(Churn_Data[[#This Row],[tenure]]&lt;=48,"3-4 Years",IF(Churn_Data[[#This Row],[tenure]]&lt;=60,"4-5 Years","5+ Years")))))</f>
        <v>0-1 Year</v>
      </c>
      <c r="Z3312">
        <v>9</v>
      </c>
      <c r="AA3312">
        <v>827.45</v>
      </c>
      <c r="AB3312">
        <f>IF(Churn_Data[[#This Row],[Churn]]="No",Churn_Data[[#This Row],[MonthlyCharges]],NA())</f>
        <v>95.9</v>
      </c>
      <c r="AC3312">
        <f>IF(Churn_Data[[#This Row],[Churn]]="No",Churn_Data[[#This Row],[tenure]],NA())</f>
        <v>9</v>
      </c>
      <c r="AD3312" t="e">
        <f>IF(Churn_Data[[#This Row],[Churn]]="Yes",Churn_Data[[#This Row],[MonthlyCharges]],NA())</f>
        <v>#N/A</v>
      </c>
      <c r="AE3312" t="e">
        <f>IF(Churn_Data[[#This Row],[Churn]]="Yes",Churn_Data[[#This Row],[tenure]],NA())</f>
        <v>#N/A</v>
      </c>
      <c r="AF3312">
        <v>863.1</v>
      </c>
    </row>
    <row r="3313" spans="1:32" x14ac:dyDescent="0.3">
      <c r="A3313" t="s">
        <v>3346</v>
      </c>
      <c r="B3313" t="s">
        <v>30</v>
      </c>
      <c r="C3313" t="str">
        <f>IF(Churn_Data[[#This Row],[SeniorCitizen]]=1,"Yes","No")</f>
        <v>No</v>
      </c>
      <c r="D3313">
        <v>0</v>
      </c>
      <c r="E3313" t="s">
        <v>25</v>
      </c>
      <c r="F3313" t="s">
        <v>25</v>
      </c>
      <c r="G3313" t="s">
        <v>24</v>
      </c>
      <c r="H3313" t="s">
        <v>25</v>
      </c>
      <c r="I3313" t="s">
        <v>120</v>
      </c>
      <c r="J3313" t="str">
        <f>IF(Churn_Data[[#This Row],[InternetService]]&lt;&gt;"No","Yes","No")</f>
        <v>Yes</v>
      </c>
      <c r="K3313" t="s">
        <v>25</v>
      </c>
      <c r="L3313" t="s">
        <v>25</v>
      </c>
      <c r="M3313" t="s">
        <v>25</v>
      </c>
      <c r="N3313" t="s">
        <v>24</v>
      </c>
      <c r="O3313" t="s">
        <v>25</v>
      </c>
      <c r="P3313" t="s">
        <v>25</v>
      </c>
      <c r="Q3313" t="s">
        <v>25</v>
      </c>
      <c r="R3313">
        <f>IF(Churn_Data[[#This Row],[Churn]]="Yes",1,0)</f>
        <v>0</v>
      </c>
      <c r="S3313" t="s">
        <v>24</v>
      </c>
      <c r="T3313">
        <f>(Churn_Data[[#This Row],[OnlineSecurity]]="Yes")+(Churn_Data[[#This Row],[OnlineBackup]]="Yes")+(Churn_Data[[#This Row],[DeviceProtection]]="Yes")+(Churn_Data[[#This Row],[TechSupport]]="Yes")+(Churn_Data[[#This Row],[StreamingTV]]="Yes")+(Churn_Data[[#This Row],[StreamingMovies]]="Yes")</f>
        <v>1</v>
      </c>
      <c r="U3313" t="s">
        <v>27</v>
      </c>
      <c r="V3313" t="s">
        <v>28</v>
      </c>
      <c r="W3313" t="str">
        <f>IF(ISNUMBER(SEARCH("automatic", Churn_Data[[#This Row],[PaymentMethod]])), "Automatic", "Manual")</f>
        <v>Manual</v>
      </c>
      <c r="X3313">
        <v>50.25</v>
      </c>
      <c r="Y3313" t="str">
        <f>IF(Churn_Data[[#This Row],[tenure]]&lt;=12,"0-1 Year",IF(Churn_Data[[#This Row],[tenure]]&lt;=24,"1-2 Years",IF(Churn_Data[[#This Row],[tenure]]&lt;=36,"2-3 Years",IF(Churn_Data[[#This Row],[tenure]]&lt;=48,"3-4 Years",IF(Churn_Data[[#This Row],[tenure]]&lt;=60,"4-5 Years","5+ Years")))))</f>
        <v>0-1 Year</v>
      </c>
      <c r="Z3313">
        <v>3</v>
      </c>
      <c r="AA3313">
        <v>152.30000000000001</v>
      </c>
      <c r="AB3313">
        <f>IF(Churn_Data[[#This Row],[Churn]]="No",Churn_Data[[#This Row],[MonthlyCharges]],NA())</f>
        <v>50.25</v>
      </c>
      <c r="AC3313">
        <f>IF(Churn_Data[[#This Row],[Churn]]="No",Churn_Data[[#This Row],[tenure]],NA())</f>
        <v>3</v>
      </c>
      <c r="AD3313" t="e">
        <f>IF(Churn_Data[[#This Row],[Churn]]="Yes",Churn_Data[[#This Row],[MonthlyCharges]],NA())</f>
        <v>#N/A</v>
      </c>
      <c r="AE3313" t="e">
        <f>IF(Churn_Data[[#This Row],[Churn]]="Yes",Churn_Data[[#This Row],[tenure]],NA())</f>
        <v>#N/A</v>
      </c>
      <c r="AF3313">
        <v>150.75</v>
      </c>
    </row>
    <row r="3314" spans="1:32" x14ac:dyDescent="0.3">
      <c r="A3314" t="s">
        <v>3347</v>
      </c>
      <c r="B3314" t="s">
        <v>23</v>
      </c>
      <c r="C3314" t="str">
        <f>IF(Churn_Data[[#This Row],[SeniorCitizen]]=1,"Yes","No")</f>
        <v>No</v>
      </c>
      <c r="D3314">
        <v>0</v>
      </c>
      <c r="E3314" t="s">
        <v>24</v>
      </c>
      <c r="F3314" t="s">
        <v>25</v>
      </c>
      <c r="G3314" t="s">
        <v>24</v>
      </c>
      <c r="H3314" t="s">
        <v>25</v>
      </c>
      <c r="I3314" t="s">
        <v>120</v>
      </c>
      <c r="J3314" t="str">
        <f>IF(Churn_Data[[#This Row],[InternetService]]&lt;&gt;"No","Yes","No")</f>
        <v>Yes</v>
      </c>
      <c r="K3314" t="s">
        <v>25</v>
      </c>
      <c r="L3314" t="s">
        <v>25</v>
      </c>
      <c r="M3314" t="s">
        <v>25</v>
      </c>
      <c r="N3314" t="s">
        <v>24</v>
      </c>
      <c r="O3314" t="s">
        <v>25</v>
      </c>
      <c r="P3314" t="s">
        <v>25</v>
      </c>
      <c r="Q3314" t="s">
        <v>25</v>
      </c>
      <c r="R3314">
        <f>IF(Churn_Data[[#This Row],[Churn]]="Yes",1,0)</f>
        <v>0</v>
      </c>
      <c r="S3314" t="s">
        <v>25</v>
      </c>
      <c r="T3314">
        <f>(Churn_Data[[#This Row],[OnlineSecurity]]="Yes")+(Churn_Data[[#This Row],[OnlineBackup]]="Yes")+(Churn_Data[[#This Row],[DeviceProtection]]="Yes")+(Churn_Data[[#This Row],[TechSupport]]="Yes")+(Churn_Data[[#This Row],[StreamingTV]]="Yes")+(Churn_Data[[#This Row],[StreamingMovies]]="Yes")</f>
        <v>1</v>
      </c>
      <c r="U3314" t="s">
        <v>27</v>
      </c>
      <c r="V3314" t="s">
        <v>46</v>
      </c>
      <c r="W3314" t="str">
        <f>IF(ISNUMBER(SEARCH("automatic", Churn_Data[[#This Row],[PaymentMethod]])), "Automatic", "Manual")</f>
        <v>Automatic</v>
      </c>
      <c r="X3314">
        <v>50.2</v>
      </c>
      <c r="Y3314" t="str">
        <f>IF(Churn_Data[[#This Row],[tenure]]&lt;=12,"0-1 Year",IF(Churn_Data[[#This Row],[tenure]]&lt;=24,"1-2 Years",IF(Churn_Data[[#This Row],[tenure]]&lt;=36,"2-3 Years",IF(Churn_Data[[#This Row],[tenure]]&lt;=48,"3-4 Years",IF(Churn_Data[[#This Row],[tenure]]&lt;=60,"4-5 Years","5+ Years")))))</f>
        <v>2-3 Years</v>
      </c>
      <c r="Z3314">
        <v>34</v>
      </c>
      <c r="AA3314">
        <v>1815.3</v>
      </c>
      <c r="AB3314">
        <f>IF(Churn_Data[[#This Row],[Churn]]="No",Churn_Data[[#This Row],[MonthlyCharges]],NA())</f>
        <v>50.2</v>
      </c>
      <c r="AC3314">
        <f>IF(Churn_Data[[#This Row],[Churn]]="No",Churn_Data[[#This Row],[tenure]],NA())</f>
        <v>34</v>
      </c>
      <c r="AD3314" t="e">
        <f>IF(Churn_Data[[#This Row],[Churn]]="Yes",Churn_Data[[#This Row],[MonthlyCharges]],NA())</f>
        <v>#N/A</v>
      </c>
      <c r="AE3314" t="e">
        <f>IF(Churn_Data[[#This Row],[Churn]]="Yes",Churn_Data[[#This Row],[tenure]],NA())</f>
        <v>#N/A</v>
      </c>
      <c r="AF3314">
        <v>1706.8</v>
      </c>
    </row>
    <row r="3315" spans="1:32" x14ac:dyDescent="0.3">
      <c r="A3315" t="s">
        <v>3348</v>
      </c>
      <c r="B3315" t="s">
        <v>23</v>
      </c>
      <c r="C3315" t="str">
        <f>IF(Churn_Data[[#This Row],[SeniorCitizen]]=1,"Yes","No")</f>
        <v>No</v>
      </c>
      <c r="D3315">
        <v>0</v>
      </c>
      <c r="E3315" t="s">
        <v>25</v>
      </c>
      <c r="F3315" t="s">
        <v>24</v>
      </c>
      <c r="G3315" t="s">
        <v>24</v>
      </c>
      <c r="H3315" t="s">
        <v>25</v>
      </c>
      <c r="I3315" t="s">
        <v>120</v>
      </c>
      <c r="J3315" t="str">
        <f>IF(Churn_Data[[#This Row],[InternetService]]&lt;&gt;"No","Yes","No")</f>
        <v>Yes</v>
      </c>
      <c r="K3315" t="s">
        <v>25</v>
      </c>
      <c r="L3315" t="s">
        <v>25</v>
      </c>
      <c r="M3315" t="s">
        <v>25</v>
      </c>
      <c r="N3315" t="s">
        <v>24</v>
      </c>
      <c r="O3315" t="s">
        <v>24</v>
      </c>
      <c r="P3315" t="s">
        <v>24</v>
      </c>
      <c r="Q3315" t="s">
        <v>25</v>
      </c>
      <c r="R3315">
        <f>IF(Churn_Data[[#This Row],[Churn]]="Yes",1,0)</f>
        <v>0</v>
      </c>
      <c r="S3315" t="s">
        <v>24</v>
      </c>
      <c r="T3315">
        <f>(Churn_Data[[#This Row],[OnlineSecurity]]="Yes")+(Churn_Data[[#This Row],[OnlineBackup]]="Yes")+(Churn_Data[[#This Row],[DeviceProtection]]="Yes")+(Churn_Data[[#This Row],[TechSupport]]="Yes")+(Churn_Data[[#This Row],[StreamingTV]]="Yes")+(Churn_Data[[#This Row],[StreamingMovies]]="Yes")</f>
        <v>3</v>
      </c>
      <c r="U3315" t="s">
        <v>27</v>
      </c>
      <c r="V3315" t="s">
        <v>72</v>
      </c>
      <c r="W3315" t="str">
        <f>IF(ISNUMBER(SEARCH("automatic", Churn_Data[[#This Row],[PaymentMethod]])), "Automatic", "Manual")</f>
        <v>Automatic</v>
      </c>
      <c r="X3315">
        <v>69.400000000000006</v>
      </c>
      <c r="Y3315" t="str">
        <f>IF(Churn_Data[[#This Row],[tenure]]&lt;=12,"0-1 Year",IF(Churn_Data[[#This Row],[tenure]]&lt;=24,"1-2 Years",IF(Churn_Data[[#This Row],[tenure]]&lt;=36,"2-3 Years",IF(Churn_Data[[#This Row],[tenure]]&lt;=48,"3-4 Years",IF(Churn_Data[[#This Row],[tenure]]&lt;=60,"4-5 Years","5+ Years")))))</f>
        <v>0-1 Year</v>
      </c>
      <c r="Z3315">
        <v>9</v>
      </c>
      <c r="AA3315">
        <v>571.45000000000005</v>
      </c>
      <c r="AB3315">
        <f>IF(Churn_Data[[#This Row],[Churn]]="No",Churn_Data[[#This Row],[MonthlyCharges]],NA())</f>
        <v>69.400000000000006</v>
      </c>
      <c r="AC3315">
        <f>IF(Churn_Data[[#This Row],[Churn]]="No",Churn_Data[[#This Row],[tenure]],NA())</f>
        <v>9</v>
      </c>
      <c r="AD3315" t="e">
        <f>IF(Churn_Data[[#This Row],[Churn]]="Yes",Churn_Data[[#This Row],[MonthlyCharges]],NA())</f>
        <v>#N/A</v>
      </c>
      <c r="AE3315" t="e">
        <f>IF(Churn_Data[[#This Row],[Churn]]="Yes",Churn_Data[[#This Row],[tenure]],NA())</f>
        <v>#N/A</v>
      </c>
      <c r="AF3315">
        <v>624.6</v>
      </c>
    </row>
    <row r="3316" spans="1:32" x14ac:dyDescent="0.3">
      <c r="A3316" t="s">
        <v>3349</v>
      </c>
      <c r="B3316" t="s">
        <v>30</v>
      </c>
      <c r="C3316" t="str">
        <f>IF(Churn_Data[[#This Row],[SeniorCitizen]]=1,"Yes","No")</f>
        <v>No</v>
      </c>
      <c r="D3316">
        <v>0</v>
      </c>
      <c r="E3316" t="s">
        <v>24</v>
      </c>
      <c r="F3316" t="s">
        <v>24</v>
      </c>
      <c r="G3316" t="s">
        <v>24</v>
      </c>
      <c r="H3316" t="s">
        <v>25</v>
      </c>
      <c r="I3316" t="s">
        <v>26</v>
      </c>
      <c r="J3316" t="str">
        <f>IF(Churn_Data[[#This Row],[InternetService]]&lt;&gt;"No","Yes","No")</f>
        <v>Yes</v>
      </c>
      <c r="K3316" t="s">
        <v>25</v>
      </c>
      <c r="L3316" t="s">
        <v>25</v>
      </c>
      <c r="M3316" t="s">
        <v>25</v>
      </c>
      <c r="N3316" t="s">
        <v>24</v>
      </c>
      <c r="O3316" t="s">
        <v>24</v>
      </c>
      <c r="P3316" t="s">
        <v>25</v>
      </c>
      <c r="Q3316" t="s">
        <v>25</v>
      </c>
      <c r="R3316">
        <f>IF(Churn_Data[[#This Row],[Churn]]="Yes",1,0)</f>
        <v>0</v>
      </c>
      <c r="S3316" t="s">
        <v>25</v>
      </c>
      <c r="T3316">
        <f>(Churn_Data[[#This Row],[OnlineSecurity]]="Yes")+(Churn_Data[[#This Row],[OnlineBackup]]="Yes")+(Churn_Data[[#This Row],[DeviceProtection]]="Yes")+(Churn_Data[[#This Row],[TechSupport]]="Yes")+(Churn_Data[[#This Row],[StreamingTV]]="Yes")+(Churn_Data[[#This Row],[StreamingMovies]]="Yes")</f>
        <v>2</v>
      </c>
      <c r="U3316" t="s">
        <v>27</v>
      </c>
      <c r="V3316" t="s">
        <v>32</v>
      </c>
      <c r="W3316" t="str">
        <f>IF(ISNUMBER(SEARCH("automatic", Churn_Data[[#This Row],[PaymentMethod]])), "Automatic", "Manual")</f>
        <v>Manual</v>
      </c>
      <c r="X3316">
        <v>85.9</v>
      </c>
      <c r="Y3316" t="str">
        <f>IF(Churn_Data[[#This Row],[tenure]]&lt;=12,"0-1 Year",IF(Churn_Data[[#This Row],[tenure]]&lt;=24,"1-2 Years",IF(Churn_Data[[#This Row],[tenure]]&lt;=36,"2-3 Years",IF(Churn_Data[[#This Row],[tenure]]&lt;=48,"3-4 Years",IF(Churn_Data[[#This Row],[tenure]]&lt;=60,"4-5 Years","5+ Years")))))</f>
        <v>2-3 Years</v>
      </c>
      <c r="Z3316">
        <v>25</v>
      </c>
      <c r="AA3316">
        <v>2199.0500000000002</v>
      </c>
      <c r="AB3316">
        <f>IF(Churn_Data[[#This Row],[Churn]]="No",Churn_Data[[#This Row],[MonthlyCharges]],NA())</f>
        <v>85.9</v>
      </c>
      <c r="AC3316">
        <f>IF(Churn_Data[[#This Row],[Churn]]="No",Churn_Data[[#This Row],[tenure]],NA())</f>
        <v>25</v>
      </c>
      <c r="AD3316" t="e">
        <f>IF(Churn_Data[[#This Row],[Churn]]="Yes",Churn_Data[[#This Row],[MonthlyCharges]],NA())</f>
        <v>#N/A</v>
      </c>
      <c r="AE3316" t="e">
        <f>IF(Churn_Data[[#This Row],[Churn]]="Yes",Churn_Data[[#This Row],[tenure]],NA())</f>
        <v>#N/A</v>
      </c>
      <c r="AF3316">
        <v>2147.5</v>
      </c>
    </row>
    <row r="3317" spans="1:32" x14ac:dyDescent="0.3">
      <c r="A3317" t="s">
        <v>3350</v>
      </c>
      <c r="B3317" t="s">
        <v>23</v>
      </c>
      <c r="C3317" t="str">
        <f>IF(Churn_Data[[#This Row],[SeniorCitizen]]=1,"Yes","No")</f>
        <v>No</v>
      </c>
      <c r="D3317">
        <v>0</v>
      </c>
      <c r="E3317" t="s">
        <v>25</v>
      </c>
      <c r="F3317" t="s">
        <v>25</v>
      </c>
      <c r="G3317" t="s">
        <v>24</v>
      </c>
      <c r="H3317" t="s">
        <v>25</v>
      </c>
      <c r="I3317" t="s">
        <v>120</v>
      </c>
      <c r="J3317" t="str">
        <f>IF(Churn_Data[[#This Row],[InternetService]]&lt;&gt;"No","Yes","No")</f>
        <v>Yes</v>
      </c>
      <c r="K3317" t="s">
        <v>25</v>
      </c>
      <c r="L3317" t="s">
        <v>25</v>
      </c>
      <c r="M3317" t="s">
        <v>25</v>
      </c>
      <c r="N3317" t="s">
        <v>24</v>
      </c>
      <c r="O3317" t="s">
        <v>24</v>
      </c>
      <c r="P3317" t="s">
        <v>25</v>
      </c>
      <c r="Q3317" t="s">
        <v>24</v>
      </c>
      <c r="R3317">
        <f>IF(Churn_Data[[#This Row],[Churn]]="Yes",1,0)</f>
        <v>1</v>
      </c>
      <c r="S3317" t="s">
        <v>24</v>
      </c>
      <c r="T3317">
        <f>(Churn_Data[[#This Row],[OnlineSecurity]]="Yes")+(Churn_Data[[#This Row],[OnlineBackup]]="Yes")+(Churn_Data[[#This Row],[DeviceProtection]]="Yes")+(Churn_Data[[#This Row],[TechSupport]]="Yes")+(Churn_Data[[#This Row],[StreamingTV]]="Yes")+(Churn_Data[[#This Row],[StreamingMovies]]="Yes")</f>
        <v>2</v>
      </c>
      <c r="U3317" t="s">
        <v>27</v>
      </c>
      <c r="V3317" t="s">
        <v>28</v>
      </c>
      <c r="W3317" t="str">
        <f>IF(ISNUMBER(SEARCH("automatic", Churn_Data[[#This Row],[PaymentMethod]])), "Automatic", "Manual")</f>
        <v>Manual</v>
      </c>
      <c r="X3317">
        <v>59.5</v>
      </c>
      <c r="Y3317" t="str">
        <f>IF(Churn_Data[[#This Row],[tenure]]&lt;=12,"0-1 Year",IF(Churn_Data[[#This Row],[tenure]]&lt;=24,"1-2 Years",IF(Churn_Data[[#This Row],[tenure]]&lt;=36,"2-3 Years",IF(Churn_Data[[#This Row],[tenure]]&lt;=48,"3-4 Years",IF(Churn_Data[[#This Row],[tenure]]&lt;=60,"4-5 Years","5+ Years")))))</f>
        <v>0-1 Year</v>
      </c>
      <c r="Z3317">
        <v>7</v>
      </c>
      <c r="AA3317">
        <v>415.95</v>
      </c>
      <c r="AB3317" t="e">
        <f>IF(Churn_Data[[#This Row],[Churn]]="No",Churn_Data[[#This Row],[MonthlyCharges]],NA())</f>
        <v>#N/A</v>
      </c>
      <c r="AC3317" t="e">
        <f>IF(Churn_Data[[#This Row],[Churn]]="No",Churn_Data[[#This Row],[tenure]],NA())</f>
        <v>#N/A</v>
      </c>
      <c r="AD3317">
        <f>IF(Churn_Data[[#This Row],[Churn]]="Yes",Churn_Data[[#This Row],[MonthlyCharges]],NA())</f>
        <v>59.5</v>
      </c>
      <c r="AE3317">
        <f>IF(Churn_Data[[#This Row],[Churn]]="Yes",Churn_Data[[#This Row],[tenure]],NA())</f>
        <v>7</v>
      </c>
      <c r="AF3317">
        <v>416.5</v>
      </c>
    </row>
    <row r="3318" spans="1:32" x14ac:dyDescent="0.3">
      <c r="A3318" t="s">
        <v>3351</v>
      </c>
      <c r="B3318" t="s">
        <v>30</v>
      </c>
      <c r="C3318" t="str">
        <f>IF(Churn_Data[[#This Row],[SeniorCitizen]]=1,"Yes","No")</f>
        <v>No</v>
      </c>
      <c r="D3318">
        <v>0</v>
      </c>
      <c r="E3318" t="s">
        <v>25</v>
      </c>
      <c r="F3318" t="s">
        <v>25</v>
      </c>
      <c r="G3318" t="s">
        <v>24</v>
      </c>
      <c r="H3318" t="s">
        <v>25</v>
      </c>
      <c r="I3318" t="s">
        <v>26</v>
      </c>
      <c r="J3318" t="str">
        <f>IF(Churn_Data[[#This Row],[InternetService]]&lt;&gt;"No","Yes","No")</f>
        <v>Yes</v>
      </c>
      <c r="K3318" t="s">
        <v>25</v>
      </c>
      <c r="L3318" t="s">
        <v>25</v>
      </c>
      <c r="M3318" t="s">
        <v>25</v>
      </c>
      <c r="N3318" t="s">
        <v>24</v>
      </c>
      <c r="O3318" t="s">
        <v>24</v>
      </c>
      <c r="P3318" t="s">
        <v>24</v>
      </c>
      <c r="Q3318" t="s">
        <v>24</v>
      </c>
      <c r="R3318">
        <f>IF(Churn_Data[[#This Row],[Churn]]="Yes",1,0)</f>
        <v>1</v>
      </c>
      <c r="S3318" t="s">
        <v>24</v>
      </c>
      <c r="T3318">
        <f>(Churn_Data[[#This Row],[OnlineSecurity]]="Yes")+(Churn_Data[[#This Row],[OnlineBackup]]="Yes")+(Churn_Data[[#This Row],[DeviceProtection]]="Yes")+(Churn_Data[[#This Row],[TechSupport]]="Yes")+(Churn_Data[[#This Row],[StreamingTV]]="Yes")+(Churn_Data[[#This Row],[StreamingMovies]]="Yes")</f>
        <v>3</v>
      </c>
      <c r="U3318" t="s">
        <v>27</v>
      </c>
      <c r="V3318" t="s">
        <v>32</v>
      </c>
      <c r="W3318" t="str">
        <f>IF(ISNUMBER(SEARCH("automatic", Churn_Data[[#This Row],[PaymentMethod]])), "Automatic", "Manual")</f>
        <v>Manual</v>
      </c>
      <c r="X3318">
        <v>96</v>
      </c>
      <c r="Y3318" t="str">
        <f>IF(Churn_Data[[#This Row],[tenure]]&lt;=12,"0-1 Year",IF(Churn_Data[[#This Row],[tenure]]&lt;=24,"1-2 Years",IF(Churn_Data[[#This Row],[tenure]]&lt;=36,"2-3 Years",IF(Churn_Data[[#This Row],[tenure]]&lt;=48,"3-4 Years",IF(Churn_Data[[#This Row],[tenure]]&lt;=60,"4-5 Years","5+ Years")))))</f>
        <v>1-2 Years</v>
      </c>
      <c r="Z3318">
        <v>24</v>
      </c>
      <c r="AA3318">
        <v>2122.4499999999998</v>
      </c>
      <c r="AB3318" t="e">
        <f>IF(Churn_Data[[#This Row],[Churn]]="No",Churn_Data[[#This Row],[MonthlyCharges]],NA())</f>
        <v>#N/A</v>
      </c>
      <c r="AC3318" t="e">
        <f>IF(Churn_Data[[#This Row],[Churn]]="No",Churn_Data[[#This Row],[tenure]],NA())</f>
        <v>#N/A</v>
      </c>
      <c r="AD3318">
        <f>IF(Churn_Data[[#This Row],[Churn]]="Yes",Churn_Data[[#This Row],[MonthlyCharges]],NA())</f>
        <v>96</v>
      </c>
      <c r="AE3318">
        <f>IF(Churn_Data[[#This Row],[Churn]]="Yes",Churn_Data[[#This Row],[tenure]],NA())</f>
        <v>24</v>
      </c>
      <c r="AF3318">
        <v>2304</v>
      </c>
    </row>
    <row r="3319" spans="1:32" x14ac:dyDescent="0.3">
      <c r="A3319" t="s">
        <v>3352</v>
      </c>
      <c r="B3319" t="s">
        <v>30</v>
      </c>
      <c r="C3319" t="str">
        <f>IF(Churn_Data[[#This Row],[SeniorCitizen]]=1,"Yes","No")</f>
        <v>No</v>
      </c>
      <c r="D3319">
        <v>0</v>
      </c>
      <c r="E3319" t="s">
        <v>25</v>
      </c>
      <c r="F3319" t="s">
        <v>25</v>
      </c>
      <c r="G3319" t="s">
        <v>24</v>
      </c>
      <c r="H3319" t="s">
        <v>25</v>
      </c>
      <c r="I3319" t="s">
        <v>120</v>
      </c>
      <c r="J3319" t="str">
        <f>IF(Churn_Data[[#This Row],[InternetService]]&lt;&gt;"No","Yes","No")</f>
        <v>Yes</v>
      </c>
      <c r="K3319" t="s">
        <v>25</v>
      </c>
      <c r="L3319" t="s">
        <v>25</v>
      </c>
      <c r="M3319" t="s">
        <v>25</v>
      </c>
      <c r="N3319" t="s">
        <v>24</v>
      </c>
      <c r="O3319" t="s">
        <v>25</v>
      </c>
      <c r="P3319" t="s">
        <v>25</v>
      </c>
      <c r="Q3319" t="s">
        <v>25</v>
      </c>
      <c r="R3319">
        <f>IF(Churn_Data[[#This Row],[Churn]]="Yes",1,0)</f>
        <v>0</v>
      </c>
      <c r="S3319" t="s">
        <v>24</v>
      </c>
      <c r="T3319">
        <f>(Churn_Data[[#This Row],[OnlineSecurity]]="Yes")+(Churn_Data[[#This Row],[OnlineBackup]]="Yes")+(Churn_Data[[#This Row],[DeviceProtection]]="Yes")+(Churn_Data[[#This Row],[TechSupport]]="Yes")+(Churn_Data[[#This Row],[StreamingTV]]="Yes")+(Churn_Data[[#This Row],[StreamingMovies]]="Yes")</f>
        <v>1</v>
      </c>
      <c r="U3319" t="s">
        <v>27</v>
      </c>
      <c r="V3319" t="s">
        <v>72</v>
      </c>
      <c r="W3319" t="str">
        <f>IF(ISNUMBER(SEARCH("automatic", Churn_Data[[#This Row],[PaymentMethod]])), "Automatic", "Manual")</f>
        <v>Automatic</v>
      </c>
      <c r="X3319">
        <v>51.1</v>
      </c>
      <c r="Y3319" t="str">
        <f>IF(Churn_Data[[#This Row],[tenure]]&lt;=12,"0-1 Year",IF(Churn_Data[[#This Row],[tenure]]&lt;=24,"1-2 Years",IF(Churn_Data[[#This Row],[tenure]]&lt;=36,"2-3 Years",IF(Churn_Data[[#This Row],[tenure]]&lt;=48,"3-4 Years",IF(Churn_Data[[#This Row],[tenure]]&lt;=60,"4-5 Years","5+ Years")))))</f>
        <v>1-2 Years</v>
      </c>
      <c r="Z3319">
        <v>24</v>
      </c>
      <c r="AA3319">
        <v>1269.5999999999999</v>
      </c>
      <c r="AB3319">
        <f>IF(Churn_Data[[#This Row],[Churn]]="No",Churn_Data[[#This Row],[MonthlyCharges]],NA())</f>
        <v>51.1</v>
      </c>
      <c r="AC3319">
        <f>IF(Churn_Data[[#This Row],[Churn]]="No",Churn_Data[[#This Row],[tenure]],NA())</f>
        <v>24</v>
      </c>
      <c r="AD3319" t="e">
        <f>IF(Churn_Data[[#This Row],[Churn]]="Yes",Churn_Data[[#This Row],[MonthlyCharges]],NA())</f>
        <v>#N/A</v>
      </c>
      <c r="AE3319" t="e">
        <f>IF(Churn_Data[[#This Row],[Churn]]="Yes",Churn_Data[[#This Row],[tenure]],NA())</f>
        <v>#N/A</v>
      </c>
      <c r="AF3319">
        <v>1226.4000000000001</v>
      </c>
    </row>
    <row r="3320" spans="1:32" x14ac:dyDescent="0.3">
      <c r="A3320" t="s">
        <v>3353</v>
      </c>
      <c r="B3320" t="s">
        <v>30</v>
      </c>
      <c r="C3320" t="str">
        <f>IF(Churn_Data[[#This Row],[SeniorCitizen]]=1,"Yes","No")</f>
        <v>No</v>
      </c>
      <c r="D3320">
        <v>0</v>
      </c>
      <c r="E3320" t="s">
        <v>25</v>
      </c>
      <c r="F3320" t="s">
        <v>25</v>
      </c>
      <c r="G3320" t="s">
        <v>24</v>
      </c>
      <c r="H3320" t="s">
        <v>25</v>
      </c>
      <c r="I3320" t="s">
        <v>120</v>
      </c>
      <c r="J3320" t="str">
        <f>IF(Churn_Data[[#This Row],[InternetService]]&lt;&gt;"No","Yes","No")</f>
        <v>Yes</v>
      </c>
      <c r="K3320" t="s">
        <v>25</v>
      </c>
      <c r="L3320" t="s">
        <v>25</v>
      </c>
      <c r="M3320" t="s">
        <v>25</v>
      </c>
      <c r="N3320" t="s">
        <v>24</v>
      </c>
      <c r="O3320" t="s">
        <v>25</v>
      </c>
      <c r="P3320" t="s">
        <v>25</v>
      </c>
      <c r="Q3320" t="s">
        <v>25</v>
      </c>
      <c r="R3320">
        <f>IF(Churn_Data[[#This Row],[Churn]]="Yes",1,0)</f>
        <v>0</v>
      </c>
      <c r="S3320" t="s">
        <v>24</v>
      </c>
      <c r="T3320">
        <f>(Churn_Data[[#This Row],[OnlineSecurity]]="Yes")+(Churn_Data[[#This Row],[OnlineBackup]]="Yes")+(Churn_Data[[#This Row],[DeviceProtection]]="Yes")+(Churn_Data[[#This Row],[TechSupport]]="Yes")+(Churn_Data[[#This Row],[StreamingTV]]="Yes")+(Churn_Data[[#This Row],[StreamingMovies]]="Yes")</f>
        <v>1</v>
      </c>
      <c r="U3320" t="s">
        <v>27</v>
      </c>
      <c r="V3320" t="s">
        <v>28</v>
      </c>
      <c r="W3320" t="str">
        <f>IF(ISNUMBER(SEARCH("automatic", Churn_Data[[#This Row],[PaymentMethod]])), "Automatic", "Manual")</f>
        <v>Manual</v>
      </c>
      <c r="X3320">
        <v>50.5</v>
      </c>
      <c r="Y3320" t="str">
        <f>IF(Churn_Data[[#This Row],[tenure]]&lt;=12,"0-1 Year",IF(Churn_Data[[#This Row],[tenure]]&lt;=24,"1-2 Years",IF(Churn_Data[[#This Row],[tenure]]&lt;=36,"2-3 Years",IF(Churn_Data[[#This Row],[tenure]]&lt;=48,"3-4 Years",IF(Churn_Data[[#This Row],[tenure]]&lt;=60,"4-5 Years","5+ Years")))))</f>
        <v>0-1 Year</v>
      </c>
      <c r="Z3320">
        <v>3</v>
      </c>
      <c r="AA3320">
        <v>147.75</v>
      </c>
      <c r="AB3320">
        <f>IF(Churn_Data[[#This Row],[Churn]]="No",Churn_Data[[#This Row],[MonthlyCharges]],NA())</f>
        <v>50.5</v>
      </c>
      <c r="AC3320">
        <f>IF(Churn_Data[[#This Row],[Churn]]="No",Churn_Data[[#This Row],[tenure]],NA())</f>
        <v>3</v>
      </c>
      <c r="AD3320" t="e">
        <f>IF(Churn_Data[[#This Row],[Churn]]="Yes",Churn_Data[[#This Row],[MonthlyCharges]],NA())</f>
        <v>#N/A</v>
      </c>
      <c r="AE3320" t="e">
        <f>IF(Churn_Data[[#This Row],[Churn]]="Yes",Churn_Data[[#This Row],[tenure]],NA())</f>
        <v>#N/A</v>
      </c>
      <c r="AF3320">
        <v>151.5</v>
      </c>
    </row>
    <row r="3321" spans="1:32" x14ac:dyDescent="0.3">
      <c r="A3321" t="s">
        <v>3354</v>
      </c>
      <c r="B3321" t="s">
        <v>23</v>
      </c>
      <c r="C3321" t="str">
        <f>IF(Churn_Data[[#This Row],[SeniorCitizen]]=1,"Yes","No")</f>
        <v>No</v>
      </c>
      <c r="D3321">
        <v>0</v>
      </c>
      <c r="E3321" t="s">
        <v>25</v>
      </c>
      <c r="F3321" t="s">
        <v>25</v>
      </c>
      <c r="G3321" t="s">
        <v>24</v>
      </c>
      <c r="H3321" t="s">
        <v>25</v>
      </c>
      <c r="I3321" t="s">
        <v>26</v>
      </c>
      <c r="J3321" t="str">
        <f>IF(Churn_Data[[#This Row],[InternetService]]&lt;&gt;"No","Yes","No")</f>
        <v>Yes</v>
      </c>
      <c r="K3321" t="s">
        <v>25</v>
      </c>
      <c r="L3321" t="s">
        <v>25</v>
      </c>
      <c r="M3321" t="s">
        <v>25</v>
      </c>
      <c r="N3321" t="s">
        <v>24</v>
      </c>
      <c r="O3321" t="s">
        <v>24</v>
      </c>
      <c r="P3321" t="s">
        <v>25</v>
      </c>
      <c r="Q3321" t="s">
        <v>24</v>
      </c>
      <c r="R3321">
        <f>IF(Churn_Data[[#This Row],[Churn]]="Yes",1,0)</f>
        <v>1</v>
      </c>
      <c r="S3321" t="s">
        <v>25</v>
      </c>
      <c r="T3321">
        <f>(Churn_Data[[#This Row],[OnlineSecurity]]="Yes")+(Churn_Data[[#This Row],[OnlineBackup]]="Yes")+(Churn_Data[[#This Row],[DeviceProtection]]="Yes")+(Churn_Data[[#This Row],[TechSupport]]="Yes")+(Churn_Data[[#This Row],[StreamingTV]]="Yes")+(Churn_Data[[#This Row],[StreamingMovies]]="Yes")</f>
        <v>2</v>
      </c>
      <c r="U3321" t="s">
        <v>27</v>
      </c>
      <c r="V3321" t="s">
        <v>32</v>
      </c>
      <c r="W3321" t="str">
        <f>IF(ISNUMBER(SEARCH("automatic", Churn_Data[[#This Row],[PaymentMethod]])), "Automatic", "Manual")</f>
        <v>Manual</v>
      </c>
      <c r="X3321">
        <v>85.15</v>
      </c>
      <c r="Y3321" t="str">
        <f>IF(Churn_Data[[#This Row],[tenure]]&lt;=12,"0-1 Year",IF(Churn_Data[[#This Row],[tenure]]&lt;=24,"1-2 Years",IF(Churn_Data[[#This Row],[tenure]]&lt;=36,"2-3 Years",IF(Churn_Data[[#This Row],[tenure]]&lt;=48,"3-4 Years",IF(Churn_Data[[#This Row],[tenure]]&lt;=60,"4-5 Years","5+ Years")))))</f>
        <v>2-3 Years</v>
      </c>
      <c r="Z3321">
        <v>30</v>
      </c>
      <c r="AA3321">
        <v>2555.9</v>
      </c>
      <c r="AB3321" t="e">
        <f>IF(Churn_Data[[#This Row],[Churn]]="No",Churn_Data[[#This Row],[MonthlyCharges]],NA())</f>
        <v>#N/A</v>
      </c>
      <c r="AC3321" t="e">
        <f>IF(Churn_Data[[#This Row],[Churn]]="No",Churn_Data[[#This Row],[tenure]],NA())</f>
        <v>#N/A</v>
      </c>
      <c r="AD3321">
        <f>IF(Churn_Data[[#This Row],[Churn]]="Yes",Churn_Data[[#This Row],[MonthlyCharges]],NA())</f>
        <v>85.15</v>
      </c>
      <c r="AE3321">
        <f>IF(Churn_Data[[#This Row],[Churn]]="Yes",Churn_Data[[#This Row],[tenure]],NA())</f>
        <v>30</v>
      </c>
      <c r="AF3321">
        <v>2554.5</v>
      </c>
    </row>
    <row r="3322" spans="1:32" x14ac:dyDescent="0.3">
      <c r="A3322" t="s">
        <v>3355</v>
      </c>
      <c r="B3322" t="s">
        <v>30</v>
      </c>
      <c r="C3322" t="str">
        <f>IF(Churn_Data[[#This Row],[SeniorCitizen]]=1,"Yes","No")</f>
        <v>No</v>
      </c>
      <c r="D3322">
        <v>0</v>
      </c>
      <c r="E3322" t="s">
        <v>25</v>
      </c>
      <c r="F3322" t="s">
        <v>25</v>
      </c>
      <c r="G3322" t="s">
        <v>24</v>
      </c>
      <c r="H3322" t="s">
        <v>25</v>
      </c>
      <c r="I3322" t="s">
        <v>120</v>
      </c>
      <c r="J3322" t="str">
        <f>IF(Churn_Data[[#This Row],[InternetService]]&lt;&gt;"No","Yes","No")</f>
        <v>Yes</v>
      </c>
      <c r="K3322" t="s">
        <v>25</v>
      </c>
      <c r="L3322" t="s">
        <v>25</v>
      </c>
      <c r="M3322" t="s">
        <v>25</v>
      </c>
      <c r="N3322" t="s">
        <v>24</v>
      </c>
      <c r="O3322" t="s">
        <v>25</v>
      </c>
      <c r="P3322" t="s">
        <v>25</v>
      </c>
      <c r="Q3322" t="s">
        <v>25</v>
      </c>
      <c r="R3322">
        <f>IF(Churn_Data[[#This Row],[Churn]]="Yes",1,0)</f>
        <v>0</v>
      </c>
      <c r="S3322" t="s">
        <v>24</v>
      </c>
      <c r="T3322">
        <f>(Churn_Data[[#This Row],[OnlineSecurity]]="Yes")+(Churn_Data[[#This Row],[OnlineBackup]]="Yes")+(Churn_Data[[#This Row],[DeviceProtection]]="Yes")+(Churn_Data[[#This Row],[TechSupport]]="Yes")+(Churn_Data[[#This Row],[StreamingTV]]="Yes")+(Churn_Data[[#This Row],[StreamingMovies]]="Yes")</f>
        <v>1</v>
      </c>
      <c r="U3322" t="s">
        <v>27</v>
      </c>
      <c r="V3322" t="s">
        <v>72</v>
      </c>
      <c r="W3322" t="str">
        <f>IF(ISNUMBER(SEARCH("automatic", Churn_Data[[#This Row],[PaymentMethod]])), "Automatic", "Manual")</f>
        <v>Automatic</v>
      </c>
      <c r="X3322">
        <v>50.2</v>
      </c>
      <c r="Y3322" t="str">
        <f>IF(Churn_Data[[#This Row],[tenure]]&lt;=12,"0-1 Year",IF(Churn_Data[[#This Row],[tenure]]&lt;=24,"1-2 Years",IF(Churn_Data[[#This Row],[tenure]]&lt;=36,"2-3 Years",IF(Churn_Data[[#This Row],[tenure]]&lt;=48,"3-4 Years",IF(Churn_Data[[#This Row],[tenure]]&lt;=60,"4-5 Years","5+ Years")))))</f>
        <v>0-1 Year</v>
      </c>
      <c r="Z3322">
        <v>2</v>
      </c>
      <c r="AA3322">
        <v>109.25</v>
      </c>
      <c r="AB3322">
        <f>IF(Churn_Data[[#This Row],[Churn]]="No",Churn_Data[[#This Row],[MonthlyCharges]],NA())</f>
        <v>50.2</v>
      </c>
      <c r="AC3322">
        <f>IF(Churn_Data[[#This Row],[Churn]]="No",Churn_Data[[#This Row],[tenure]],NA())</f>
        <v>2</v>
      </c>
      <c r="AD3322" t="e">
        <f>IF(Churn_Data[[#This Row],[Churn]]="Yes",Churn_Data[[#This Row],[MonthlyCharges]],NA())</f>
        <v>#N/A</v>
      </c>
      <c r="AE3322" t="e">
        <f>IF(Churn_Data[[#This Row],[Churn]]="Yes",Churn_Data[[#This Row],[tenure]],NA())</f>
        <v>#N/A</v>
      </c>
      <c r="AF3322">
        <v>100.4</v>
      </c>
    </row>
    <row r="3323" spans="1:32" x14ac:dyDescent="0.3">
      <c r="A3323" t="s">
        <v>3356</v>
      </c>
      <c r="B3323" t="s">
        <v>23</v>
      </c>
      <c r="C3323" t="str">
        <f>IF(Churn_Data[[#This Row],[SeniorCitizen]]=1,"Yes","No")</f>
        <v>No</v>
      </c>
      <c r="D3323">
        <v>0</v>
      </c>
      <c r="E3323" t="s">
        <v>25</v>
      </c>
      <c r="F3323" t="s">
        <v>25</v>
      </c>
      <c r="G3323" t="s">
        <v>24</v>
      </c>
      <c r="H3323" t="s">
        <v>25</v>
      </c>
      <c r="I3323" t="s">
        <v>120</v>
      </c>
      <c r="J3323" t="str">
        <f>IF(Churn_Data[[#This Row],[InternetService]]&lt;&gt;"No","Yes","No")</f>
        <v>Yes</v>
      </c>
      <c r="K3323" t="s">
        <v>25</v>
      </c>
      <c r="L3323" t="s">
        <v>25</v>
      </c>
      <c r="M3323" t="s">
        <v>25</v>
      </c>
      <c r="N3323" t="s">
        <v>24</v>
      </c>
      <c r="O3323" t="s">
        <v>24</v>
      </c>
      <c r="P3323" t="s">
        <v>24</v>
      </c>
      <c r="Q3323" t="s">
        <v>25</v>
      </c>
      <c r="R3323">
        <f>IF(Churn_Data[[#This Row],[Churn]]="Yes",1,0)</f>
        <v>0</v>
      </c>
      <c r="S3323" t="s">
        <v>25</v>
      </c>
      <c r="T3323">
        <f>(Churn_Data[[#This Row],[OnlineSecurity]]="Yes")+(Churn_Data[[#This Row],[OnlineBackup]]="Yes")+(Churn_Data[[#This Row],[DeviceProtection]]="Yes")+(Churn_Data[[#This Row],[TechSupport]]="Yes")+(Churn_Data[[#This Row],[StreamingTV]]="Yes")+(Churn_Data[[#This Row],[StreamingMovies]]="Yes")</f>
        <v>3</v>
      </c>
      <c r="U3323" t="s">
        <v>27</v>
      </c>
      <c r="V3323" t="s">
        <v>28</v>
      </c>
      <c r="W3323" t="str">
        <f>IF(ISNUMBER(SEARCH("automatic", Churn_Data[[#This Row],[PaymentMethod]])), "Automatic", "Manual")</f>
        <v>Manual</v>
      </c>
      <c r="X3323">
        <v>70.5</v>
      </c>
      <c r="Y3323" t="str">
        <f>IF(Churn_Data[[#This Row],[tenure]]&lt;=12,"0-1 Year",IF(Churn_Data[[#This Row],[tenure]]&lt;=24,"1-2 Years",IF(Churn_Data[[#This Row],[tenure]]&lt;=36,"2-3 Years",IF(Churn_Data[[#This Row],[tenure]]&lt;=48,"3-4 Years",IF(Churn_Data[[#This Row],[tenure]]&lt;=60,"4-5 Years","5+ Years")))))</f>
        <v>0-1 Year</v>
      </c>
      <c r="Z3323">
        <v>11</v>
      </c>
      <c r="AA3323">
        <v>829.3</v>
      </c>
      <c r="AB3323">
        <f>IF(Churn_Data[[#This Row],[Churn]]="No",Churn_Data[[#This Row],[MonthlyCharges]],NA())</f>
        <v>70.5</v>
      </c>
      <c r="AC3323">
        <f>IF(Churn_Data[[#This Row],[Churn]]="No",Churn_Data[[#This Row],[tenure]],NA())</f>
        <v>11</v>
      </c>
      <c r="AD3323" t="e">
        <f>IF(Churn_Data[[#This Row],[Churn]]="Yes",Churn_Data[[#This Row],[MonthlyCharges]],NA())</f>
        <v>#N/A</v>
      </c>
      <c r="AE3323" t="e">
        <f>IF(Churn_Data[[#This Row],[Churn]]="Yes",Churn_Data[[#This Row],[tenure]],NA())</f>
        <v>#N/A</v>
      </c>
      <c r="AF3323">
        <v>775.5</v>
      </c>
    </row>
    <row r="3324" spans="1:32" x14ac:dyDescent="0.3">
      <c r="A3324" t="s">
        <v>3357</v>
      </c>
      <c r="B3324" t="s">
        <v>23</v>
      </c>
      <c r="C3324" t="str">
        <f>IF(Churn_Data[[#This Row],[SeniorCitizen]]=1,"Yes","No")</f>
        <v>No</v>
      </c>
      <c r="D3324">
        <v>0</v>
      </c>
      <c r="E3324" t="s">
        <v>25</v>
      </c>
      <c r="F3324" t="s">
        <v>25</v>
      </c>
      <c r="G3324" t="s">
        <v>24</v>
      </c>
      <c r="H3324" t="s">
        <v>25</v>
      </c>
      <c r="I3324" t="s">
        <v>120</v>
      </c>
      <c r="J3324" t="str">
        <f>IF(Churn_Data[[#This Row],[InternetService]]&lt;&gt;"No","Yes","No")</f>
        <v>Yes</v>
      </c>
      <c r="K3324" t="s">
        <v>25</v>
      </c>
      <c r="L3324" t="s">
        <v>25</v>
      </c>
      <c r="M3324" t="s">
        <v>25</v>
      </c>
      <c r="N3324" t="s">
        <v>24</v>
      </c>
      <c r="O3324" t="s">
        <v>25</v>
      </c>
      <c r="P3324" t="s">
        <v>25</v>
      </c>
      <c r="Q3324" t="s">
        <v>25</v>
      </c>
      <c r="R3324">
        <f>IF(Churn_Data[[#This Row],[Churn]]="Yes",1,0)</f>
        <v>0</v>
      </c>
      <c r="S3324" t="s">
        <v>25</v>
      </c>
      <c r="T3324">
        <f>(Churn_Data[[#This Row],[OnlineSecurity]]="Yes")+(Churn_Data[[#This Row],[OnlineBackup]]="Yes")+(Churn_Data[[#This Row],[DeviceProtection]]="Yes")+(Churn_Data[[#This Row],[TechSupport]]="Yes")+(Churn_Data[[#This Row],[StreamingTV]]="Yes")+(Churn_Data[[#This Row],[StreamingMovies]]="Yes")</f>
        <v>1</v>
      </c>
      <c r="U3324" t="s">
        <v>27</v>
      </c>
      <c r="V3324" t="s">
        <v>32</v>
      </c>
      <c r="W3324" t="str">
        <f>IF(ISNUMBER(SEARCH("automatic", Churn_Data[[#This Row],[PaymentMethod]])), "Automatic", "Manual")</f>
        <v>Manual</v>
      </c>
      <c r="X3324">
        <v>49.4</v>
      </c>
      <c r="Y3324" t="str">
        <f>IF(Churn_Data[[#This Row],[tenure]]&lt;=12,"0-1 Year",IF(Churn_Data[[#This Row],[tenure]]&lt;=24,"1-2 Years",IF(Churn_Data[[#This Row],[tenure]]&lt;=36,"2-3 Years",IF(Churn_Data[[#This Row],[tenure]]&lt;=48,"3-4 Years",IF(Churn_Data[[#This Row],[tenure]]&lt;=60,"4-5 Years","5+ Years")))))</f>
        <v>0-1 Year</v>
      </c>
      <c r="Z3324">
        <v>8</v>
      </c>
      <c r="AA3324">
        <v>408.25</v>
      </c>
      <c r="AB3324">
        <f>IF(Churn_Data[[#This Row],[Churn]]="No",Churn_Data[[#This Row],[MonthlyCharges]],NA())</f>
        <v>49.4</v>
      </c>
      <c r="AC3324">
        <f>IF(Churn_Data[[#This Row],[Churn]]="No",Churn_Data[[#This Row],[tenure]],NA())</f>
        <v>8</v>
      </c>
      <c r="AD3324" t="e">
        <f>IF(Churn_Data[[#This Row],[Churn]]="Yes",Churn_Data[[#This Row],[MonthlyCharges]],NA())</f>
        <v>#N/A</v>
      </c>
      <c r="AE3324" t="e">
        <f>IF(Churn_Data[[#This Row],[Churn]]="Yes",Churn_Data[[#This Row],[tenure]],NA())</f>
        <v>#N/A</v>
      </c>
      <c r="AF3324">
        <v>395.2</v>
      </c>
    </row>
    <row r="3325" spans="1:32" x14ac:dyDescent="0.3">
      <c r="A3325" t="s">
        <v>3358</v>
      </c>
      <c r="B3325" t="s">
        <v>30</v>
      </c>
      <c r="C3325" t="str">
        <f>IF(Churn_Data[[#This Row],[SeniorCitizen]]=1,"Yes","No")</f>
        <v>No</v>
      </c>
      <c r="D3325">
        <v>0</v>
      </c>
      <c r="E3325" t="s">
        <v>25</v>
      </c>
      <c r="F3325" t="s">
        <v>25</v>
      </c>
      <c r="G3325" t="s">
        <v>24</v>
      </c>
      <c r="H3325" t="s">
        <v>25</v>
      </c>
      <c r="I3325" t="s">
        <v>120</v>
      </c>
      <c r="J3325" t="str">
        <f>IF(Churn_Data[[#This Row],[InternetService]]&lt;&gt;"No","Yes","No")</f>
        <v>Yes</v>
      </c>
      <c r="K3325" t="s">
        <v>25</v>
      </c>
      <c r="L3325" t="s">
        <v>25</v>
      </c>
      <c r="M3325" t="s">
        <v>25</v>
      </c>
      <c r="N3325" t="s">
        <v>24</v>
      </c>
      <c r="O3325" t="s">
        <v>25</v>
      </c>
      <c r="P3325" t="s">
        <v>25</v>
      </c>
      <c r="Q3325" t="s">
        <v>25</v>
      </c>
      <c r="R3325">
        <f>IF(Churn_Data[[#This Row],[Churn]]="Yes",1,0)</f>
        <v>0</v>
      </c>
      <c r="S3325" t="s">
        <v>25</v>
      </c>
      <c r="T3325">
        <f>(Churn_Data[[#This Row],[OnlineSecurity]]="Yes")+(Churn_Data[[#This Row],[OnlineBackup]]="Yes")+(Churn_Data[[#This Row],[DeviceProtection]]="Yes")+(Churn_Data[[#This Row],[TechSupport]]="Yes")+(Churn_Data[[#This Row],[StreamingTV]]="Yes")+(Churn_Data[[#This Row],[StreamingMovies]]="Yes")</f>
        <v>1</v>
      </c>
      <c r="U3325" t="s">
        <v>27</v>
      </c>
      <c r="V3325" t="s">
        <v>28</v>
      </c>
      <c r="W3325" t="str">
        <f>IF(ISNUMBER(SEARCH("automatic", Churn_Data[[#This Row],[PaymentMethod]])), "Automatic", "Manual")</f>
        <v>Manual</v>
      </c>
      <c r="X3325">
        <v>50.05</v>
      </c>
      <c r="Y3325" t="str">
        <f>IF(Churn_Data[[#This Row],[tenure]]&lt;=12,"0-1 Year",IF(Churn_Data[[#This Row],[tenure]]&lt;=24,"1-2 Years",IF(Churn_Data[[#This Row],[tenure]]&lt;=36,"2-3 Years",IF(Churn_Data[[#This Row],[tenure]]&lt;=48,"3-4 Years",IF(Churn_Data[[#This Row],[tenure]]&lt;=60,"4-5 Years","5+ Years")))))</f>
        <v>0-1 Year</v>
      </c>
      <c r="Z3325">
        <v>6</v>
      </c>
      <c r="AA3325">
        <v>288.35000000000002</v>
      </c>
      <c r="AB3325">
        <f>IF(Churn_Data[[#This Row],[Churn]]="No",Churn_Data[[#This Row],[MonthlyCharges]],NA())</f>
        <v>50.05</v>
      </c>
      <c r="AC3325">
        <f>IF(Churn_Data[[#This Row],[Churn]]="No",Churn_Data[[#This Row],[tenure]],NA())</f>
        <v>6</v>
      </c>
      <c r="AD3325" t="e">
        <f>IF(Churn_Data[[#This Row],[Churn]]="Yes",Churn_Data[[#This Row],[MonthlyCharges]],NA())</f>
        <v>#N/A</v>
      </c>
      <c r="AE3325" t="e">
        <f>IF(Churn_Data[[#This Row],[Churn]]="Yes",Churn_Data[[#This Row],[tenure]],NA())</f>
        <v>#N/A</v>
      </c>
      <c r="AF3325">
        <v>300.3</v>
      </c>
    </row>
    <row r="3326" spans="1:32" x14ac:dyDescent="0.3">
      <c r="A3326" t="s">
        <v>3359</v>
      </c>
      <c r="B3326" t="s">
        <v>23</v>
      </c>
      <c r="C3326" t="str">
        <f>IF(Churn_Data[[#This Row],[SeniorCitizen]]=1,"Yes","No")</f>
        <v>No</v>
      </c>
      <c r="D3326">
        <v>0</v>
      </c>
      <c r="E3326" t="s">
        <v>24</v>
      </c>
      <c r="F3326" t="s">
        <v>24</v>
      </c>
      <c r="G3326" t="s">
        <v>24</v>
      </c>
      <c r="H3326" t="s">
        <v>25</v>
      </c>
      <c r="I3326" t="s">
        <v>120</v>
      </c>
      <c r="J3326" t="str">
        <f>IF(Churn_Data[[#This Row],[InternetService]]&lt;&gt;"No","Yes","No")</f>
        <v>Yes</v>
      </c>
      <c r="K3326" t="s">
        <v>25</v>
      </c>
      <c r="L3326" t="s">
        <v>25</v>
      </c>
      <c r="M3326" t="s">
        <v>25</v>
      </c>
      <c r="N3326" t="s">
        <v>24</v>
      </c>
      <c r="O3326" t="s">
        <v>25</v>
      </c>
      <c r="P3326" t="s">
        <v>25</v>
      </c>
      <c r="Q3326" t="s">
        <v>25</v>
      </c>
      <c r="R3326">
        <f>IF(Churn_Data[[#This Row],[Churn]]="Yes",1,0)</f>
        <v>0</v>
      </c>
      <c r="S3326" t="s">
        <v>24</v>
      </c>
      <c r="T3326">
        <f>(Churn_Data[[#This Row],[OnlineSecurity]]="Yes")+(Churn_Data[[#This Row],[OnlineBackup]]="Yes")+(Churn_Data[[#This Row],[DeviceProtection]]="Yes")+(Churn_Data[[#This Row],[TechSupport]]="Yes")+(Churn_Data[[#This Row],[StreamingTV]]="Yes")+(Churn_Data[[#This Row],[StreamingMovies]]="Yes")</f>
        <v>1</v>
      </c>
      <c r="U3326" t="s">
        <v>27</v>
      </c>
      <c r="V3326" t="s">
        <v>28</v>
      </c>
      <c r="W3326" t="str">
        <f>IF(ISNUMBER(SEARCH("automatic", Churn_Data[[#This Row],[PaymentMethod]])), "Automatic", "Manual")</f>
        <v>Manual</v>
      </c>
      <c r="X3326">
        <v>48.8</v>
      </c>
      <c r="Y3326" t="str">
        <f>IF(Churn_Data[[#This Row],[tenure]]&lt;=12,"0-1 Year",IF(Churn_Data[[#This Row],[tenure]]&lt;=24,"1-2 Years",IF(Churn_Data[[#This Row],[tenure]]&lt;=36,"2-3 Years",IF(Churn_Data[[#This Row],[tenure]]&lt;=48,"3-4 Years",IF(Churn_Data[[#This Row],[tenure]]&lt;=60,"4-5 Years","5+ Years")))))</f>
        <v>0-1 Year</v>
      </c>
      <c r="Z3326">
        <v>6</v>
      </c>
      <c r="AA3326">
        <v>297.35000000000002</v>
      </c>
      <c r="AB3326">
        <f>IF(Churn_Data[[#This Row],[Churn]]="No",Churn_Data[[#This Row],[MonthlyCharges]],NA())</f>
        <v>48.8</v>
      </c>
      <c r="AC3326">
        <f>IF(Churn_Data[[#This Row],[Churn]]="No",Churn_Data[[#This Row],[tenure]],NA())</f>
        <v>6</v>
      </c>
      <c r="AD3326" t="e">
        <f>IF(Churn_Data[[#This Row],[Churn]]="Yes",Churn_Data[[#This Row],[MonthlyCharges]],NA())</f>
        <v>#N/A</v>
      </c>
      <c r="AE3326" t="e">
        <f>IF(Churn_Data[[#This Row],[Churn]]="Yes",Churn_Data[[#This Row],[tenure]],NA())</f>
        <v>#N/A</v>
      </c>
      <c r="AF3326">
        <v>292.8</v>
      </c>
    </row>
    <row r="3327" spans="1:32" x14ac:dyDescent="0.3">
      <c r="A3327" t="s">
        <v>3360</v>
      </c>
      <c r="B3327" t="s">
        <v>30</v>
      </c>
      <c r="C3327" t="str">
        <f>IF(Churn_Data[[#This Row],[SeniorCitizen]]=1,"Yes","No")</f>
        <v>No</v>
      </c>
      <c r="D3327">
        <v>0</v>
      </c>
      <c r="E3327" t="s">
        <v>25</v>
      </c>
      <c r="F3327" t="s">
        <v>25</v>
      </c>
      <c r="G3327" t="s">
        <v>24</v>
      </c>
      <c r="H3327" t="s">
        <v>25</v>
      </c>
      <c r="I3327" t="s">
        <v>120</v>
      </c>
      <c r="J3327" t="str">
        <f>IF(Churn_Data[[#This Row],[InternetService]]&lt;&gt;"No","Yes","No")</f>
        <v>Yes</v>
      </c>
      <c r="K3327" t="s">
        <v>25</v>
      </c>
      <c r="L3327" t="s">
        <v>25</v>
      </c>
      <c r="M3327" t="s">
        <v>25</v>
      </c>
      <c r="N3327" t="s">
        <v>24</v>
      </c>
      <c r="O3327" t="s">
        <v>25</v>
      </c>
      <c r="P3327" t="s">
        <v>24</v>
      </c>
      <c r="Q3327" t="s">
        <v>25</v>
      </c>
      <c r="R3327">
        <f>IF(Churn_Data[[#This Row],[Churn]]="Yes",1,0)</f>
        <v>0</v>
      </c>
      <c r="S3327" t="s">
        <v>25</v>
      </c>
      <c r="T3327">
        <f>(Churn_Data[[#This Row],[OnlineSecurity]]="Yes")+(Churn_Data[[#This Row],[OnlineBackup]]="Yes")+(Churn_Data[[#This Row],[DeviceProtection]]="Yes")+(Churn_Data[[#This Row],[TechSupport]]="Yes")+(Churn_Data[[#This Row],[StreamingTV]]="Yes")+(Churn_Data[[#This Row],[StreamingMovies]]="Yes")</f>
        <v>2</v>
      </c>
      <c r="U3327" t="s">
        <v>27</v>
      </c>
      <c r="V3327" t="s">
        <v>28</v>
      </c>
      <c r="W3327" t="str">
        <f>IF(ISNUMBER(SEARCH("automatic", Churn_Data[[#This Row],[PaymentMethod]])), "Automatic", "Manual")</f>
        <v>Manual</v>
      </c>
      <c r="X3327">
        <v>60.65</v>
      </c>
      <c r="Y3327" t="str">
        <f>IF(Churn_Data[[#This Row],[tenure]]&lt;=12,"0-1 Year",IF(Churn_Data[[#This Row],[tenure]]&lt;=24,"1-2 Years",IF(Churn_Data[[#This Row],[tenure]]&lt;=36,"2-3 Years",IF(Churn_Data[[#This Row],[tenure]]&lt;=48,"3-4 Years",IF(Churn_Data[[#This Row],[tenure]]&lt;=60,"4-5 Years","5+ Years")))))</f>
        <v>0-1 Year</v>
      </c>
      <c r="Z3327">
        <v>3</v>
      </c>
      <c r="AA3327">
        <v>196.9</v>
      </c>
      <c r="AB3327">
        <f>IF(Churn_Data[[#This Row],[Churn]]="No",Churn_Data[[#This Row],[MonthlyCharges]],NA())</f>
        <v>60.65</v>
      </c>
      <c r="AC3327">
        <f>IF(Churn_Data[[#This Row],[Churn]]="No",Churn_Data[[#This Row],[tenure]],NA())</f>
        <v>3</v>
      </c>
      <c r="AD3327" t="e">
        <f>IF(Churn_Data[[#This Row],[Churn]]="Yes",Churn_Data[[#This Row],[MonthlyCharges]],NA())</f>
        <v>#N/A</v>
      </c>
      <c r="AE3327" t="e">
        <f>IF(Churn_Data[[#This Row],[Churn]]="Yes",Churn_Data[[#This Row],[tenure]],NA())</f>
        <v>#N/A</v>
      </c>
      <c r="AF3327">
        <v>181.95</v>
      </c>
    </row>
    <row r="3328" spans="1:32" x14ac:dyDescent="0.3">
      <c r="A3328" t="s">
        <v>3361</v>
      </c>
      <c r="B3328" t="s">
        <v>23</v>
      </c>
      <c r="C3328" t="str">
        <f>IF(Churn_Data[[#This Row],[SeniorCitizen]]=1,"Yes","No")</f>
        <v>No</v>
      </c>
      <c r="D3328">
        <v>0</v>
      </c>
      <c r="E3328" t="s">
        <v>25</v>
      </c>
      <c r="F3328" t="s">
        <v>25</v>
      </c>
      <c r="G3328" t="s">
        <v>24</v>
      </c>
      <c r="H3328" t="s">
        <v>25</v>
      </c>
      <c r="I3328" t="s">
        <v>26</v>
      </c>
      <c r="J3328" t="str">
        <f>IF(Churn_Data[[#This Row],[InternetService]]&lt;&gt;"No","Yes","No")</f>
        <v>Yes</v>
      </c>
      <c r="K3328" t="s">
        <v>25</v>
      </c>
      <c r="L3328" t="s">
        <v>25</v>
      </c>
      <c r="M3328" t="s">
        <v>25</v>
      </c>
      <c r="N3328" t="s">
        <v>24</v>
      </c>
      <c r="O3328" t="s">
        <v>25</v>
      </c>
      <c r="P3328" t="s">
        <v>24</v>
      </c>
      <c r="Q3328" t="s">
        <v>24</v>
      </c>
      <c r="R3328">
        <f>IF(Churn_Data[[#This Row],[Churn]]="Yes",1,0)</f>
        <v>1</v>
      </c>
      <c r="S3328" t="s">
        <v>24</v>
      </c>
      <c r="T3328">
        <f>(Churn_Data[[#This Row],[OnlineSecurity]]="Yes")+(Churn_Data[[#This Row],[OnlineBackup]]="Yes")+(Churn_Data[[#This Row],[DeviceProtection]]="Yes")+(Churn_Data[[#This Row],[TechSupport]]="Yes")+(Churn_Data[[#This Row],[StreamingTV]]="Yes")+(Churn_Data[[#This Row],[StreamingMovies]]="Yes")</f>
        <v>2</v>
      </c>
      <c r="U3328" t="s">
        <v>27</v>
      </c>
      <c r="V3328" t="s">
        <v>72</v>
      </c>
      <c r="W3328" t="str">
        <f>IF(ISNUMBER(SEARCH("automatic", Churn_Data[[#This Row],[PaymentMethod]])), "Automatic", "Manual")</f>
        <v>Automatic</v>
      </c>
      <c r="X3328">
        <v>85.4</v>
      </c>
      <c r="Y3328" t="str">
        <f>IF(Churn_Data[[#This Row],[tenure]]&lt;=12,"0-1 Year",IF(Churn_Data[[#This Row],[tenure]]&lt;=24,"1-2 Years",IF(Churn_Data[[#This Row],[tenure]]&lt;=36,"2-3 Years",IF(Churn_Data[[#This Row],[tenure]]&lt;=48,"3-4 Years",IF(Churn_Data[[#This Row],[tenure]]&lt;=60,"4-5 Years","5+ Years")))))</f>
        <v>0-1 Year</v>
      </c>
      <c r="Z3328">
        <v>5</v>
      </c>
      <c r="AA3328">
        <v>425.9</v>
      </c>
      <c r="AB3328" t="e">
        <f>IF(Churn_Data[[#This Row],[Churn]]="No",Churn_Data[[#This Row],[MonthlyCharges]],NA())</f>
        <v>#N/A</v>
      </c>
      <c r="AC3328" t="e">
        <f>IF(Churn_Data[[#This Row],[Churn]]="No",Churn_Data[[#This Row],[tenure]],NA())</f>
        <v>#N/A</v>
      </c>
      <c r="AD3328">
        <f>IF(Churn_Data[[#This Row],[Churn]]="Yes",Churn_Data[[#This Row],[MonthlyCharges]],NA())</f>
        <v>85.4</v>
      </c>
      <c r="AE3328">
        <f>IF(Churn_Data[[#This Row],[Churn]]="Yes",Churn_Data[[#This Row],[tenure]],NA())</f>
        <v>5</v>
      </c>
      <c r="AF3328">
        <v>427</v>
      </c>
    </row>
    <row r="3329" spans="1:32" x14ac:dyDescent="0.3">
      <c r="A3329" t="s">
        <v>3362</v>
      </c>
      <c r="B3329" t="s">
        <v>30</v>
      </c>
      <c r="C3329" t="str">
        <f>IF(Churn_Data[[#This Row],[SeniorCitizen]]=1,"Yes","No")</f>
        <v>No</v>
      </c>
      <c r="D3329">
        <v>0</v>
      </c>
      <c r="E3329" t="s">
        <v>25</v>
      </c>
      <c r="F3329" t="s">
        <v>25</v>
      </c>
      <c r="G3329" t="s">
        <v>24</v>
      </c>
      <c r="H3329" t="s">
        <v>25</v>
      </c>
      <c r="I3329" t="s">
        <v>120</v>
      </c>
      <c r="J3329" t="str">
        <f>IF(Churn_Data[[#This Row],[InternetService]]&lt;&gt;"No","Yes","No")</f>
        <v>Yes</v>
      </c>
      <c r="K3329" t="s">
        <v>25</v>
      </c>
      <c r="L3329" t="s">
        <v>25</v>
      </c>
      <c r="M3329" t="s">
        <v>25</v>
      </c>
      <c r="N3329" t="s">
        <v>24</v>
      </c>
      <c r="O3329" t="s">
        <v>25</v>
      </c>
      <c r="P3329" t="s">
        <v>25</v>
      </c>
      <c r="Q3329" t="s">
        <v>25</v>
      </c>
      <c r="R3329">
        <f>IF(Churn_Data[[#This Row],[Churn]]="Yes",1,0)</f>
        <v>0</v>
      </c>
      <c r="S3329" t="s">
        <v>25</v>
      </c>
      <c r="T3329">
        <f>(Churn_Data[[#This Row],[OnlineSecurity]]="Yes")+(Churn_Data[[#This Row],[OnlineBackup]]="Yes")+(Churn_Data[[#This Row],[DeviceProtection]]="Yes")+(Churn_Data[[#This Row],[TechSupport]]="Yes")+(Churn_Data[[#This Row],[StreamingTV]]="Yes")+(Churn_Data[[#This Row],[StreamingMovies]]="Yes")</f>
        <v>1</v>
      </c>
      <c r="U3329" t="s">
        <v>27</v>
      </c>
      <c r="V3329" t="s">
        <v>46</v>
      </c>
      <c r="W3329" t="str">
        <f>IF(ISNUMBER(SEARCH("automatic", Churn_Data[[#This Row],[PaymentMethod]])), "Automatic", "Manual")</f>
        <v>Automatic</v>
      </c>
      <c r="X3329">
        <v>49.15</v>
      </c>
      <c r="Y3329" t="str">
        <f>IF(Churn_Data[[#This Row],[tenure]]&lt;=12,"0-1 Year",IF(Churn_Data[[#This Row],[tenure]]&lt;=24,"1-2 Years",IF(Churn_Data[[#This Row],[tenure]]&lt;=36,"2-3 Years",IF(Churn_Data[[#This Row],[tenure]]&lt;=48,"3-4 Years",IF(Churn_Data[[#This Row],[tenure]]&lt;=60,"4-5 Years","5+ Years")))))</f>
        <v>2-3 Years</v>
      </c>
      <c r="Z3329">
        <v>26</v>
      </c>
      <c r="AA3329">
        <v>1237.3</v>
      </c>
      <c r="AB3329">
        <f>IF(Churn_Data[[#This Row],[Churn]]="No",Churn_Data[[#This Row],[MonthlyCharges]],NA())</f>
        <v>49.15</v>
      </c>
      <c r="AC3329">
        <f>IF(Churn_Data[[#This Row],[Churn]]="No",Churn_Data[[#This Row],[tenure]],NA())</f>
        <v>26</v>
      </c>
      <c r="AD3329" t="e">
        <f>IF(Churn_Data[[#This Row],[Churn]]="Yes",Churn_Data[[#This Row],[MonthlyCharges]],NA())</f>
        <v>#N/A</v>
      </c>
      <c r="AE3329" t="e">
        <f>IF(Churn_Data[[#This Row],[Churn]]="Yes",Churn_Data[[#This Row],[tenure]],NA())</f>
        <v>#N/A</v>
      </c>
      <c r="AF3329">
        <v>1277.9000000000001</v>
      </c>
    </row>
    <row r="3330" spans="1:32" x14ac:dyDescent="0.3">
      <c r="A3330" t="s">
        <v>3363</v>
      </c>
      <c r="B3330" t="s">
        <v>23</v>
      </c>
      <c r="C3330" t="str">
        <f>IF(Churn_Data[[#This Row],[SeniorCitizen]]=1,"Yes","No")</f>
        <v>Yes</v>
      </c>
      <c r="D3330">
        <v>1</v>
      </c>
      <c r="E3330" t="s">
        <v>25</v>
      </c>
      <c r="F3330" t="s">
        <v>25</v>
      </c>
      <c r="G3330" t="s">
        <v>24</v>
      </c>
      <c r="H3330" t="s">
        <v>25</v>
      </c>
      <c r="I3330" t="s">
        <v>120</v>
      </c>
      <c r="J3330" t="str">
        <f>IF(Churn_Data[[#This Row],[InternetService]]&lt;&gt;"No","Yes","No")</f>
        <v>Yes</v>
      </c>
      <c r="K3330" t="s">
        <v>25</v>
      </c>
      <c r="L3330" t="s">
        <v>25</v>
      </c>
      <c r="M3330" t="s">
        <v>25</v>
      </c>
      <c r="N3330" t="s">
        <v>24</v>
      </c>
      <c r="O3330" t="s">
        <v>24</v>
      </c>
      <c r="P3330" t="s">
        <v>25</v>
      </c>
      <c r="Q3330" t="s">
        <v>24</v>
      </c>
      <c r="R3330">
        <f>IF(Churn_Data[[#This Row],[Churn]]="Yes",1,0)</f>
        <v>1</v>
      </c>
      <c r="S3330" t="s">
        <v>25</v>
      </c>
      <c r="T3330">
        <f>(Churn_Data[[#This Row],[OnlineSecurity]]="Yes")+(Churn_Data[[#This Row],[OnlineBackup]]="Yes")+(Churn_Data[[#This Row],[DeviceProtection]]="Yes")+(Churn_Data[[#This Row],[TechSupport]]="Yes")+(Churn_Data[[#This Row],[StreamingTV]]="Yes")+(Churn_Data[[#This Row],[StreamingMovies]]="Yes")</f>
        <v>2</v>
      </c>
      <c r="U3330" t="s">
        <v>27</v>
      </c>
      <c r="V3330" t="s">
        <v>32</v>
      </c>
      <c r="W3330" t="str">
        <f>IF(ISNUMBER(SEARCH("automatic", Churn_Data[[#This Row],[PaymentMethod]])), "Automatic", "Manual")</f>
        <v>Manual</v>
      </c>
      <c r="X3330">
        <v>59.4</v>
      </c>
      <c r="Y3330" t="str">
        <f>IF(Churn_Data[[#This Row],[tenure]]&lt;=12,"0-1 Year",IF(Churn_Data[[#This Row],[tenure]]&lt;=24,"1-2 Years",IF(Churn_Data[[#This Row],[tenure]]&lt;=36,"2-3 Years",IF(Churn_Data[[#This Row],[tenure]]&lt;=48,"3-4 Years",IF(Churn_Data[[#This Row],[tenure]]&lt;=60,"4-5 Years","5+ Years")))))</f>
        <v>1-2 Years</v>
      </c>
      <c r="Z3330">
        <v>16</v>
      </c>
      <c r="AA3330">
        <v>1023.9</v>
      </c>
      <c r="AB3330" t="e">
        <f>IF(Churn_Data[[#This Row],[Churn]]="No",Churn_Data[[#This Row],[MonthlyCharges]],NA())</f>
        <v>#N/A</v>
      </c>
      <c r="AC3330" t="e">
        <f>IF(Churn_Data[[#This Row],[Churn]]="No",Churn_Data[[#This Row],[tenure]],NA())</f>
        <v>#N/A</v>
      </c>
      <c r="AD3330">
        <f>IF(Churn_Data[[#This Row],[Churn]]="Yes",Churn_Data[[#This Row],[MonthlyCharges]],NA())</f>
        <v>59.4</v>
      </c>
      <c r="AE3330">
        <f>IF(Churn_Data[[#This Row],[Churn]]="Yes",Churn_Data[[#This Row],[tenure]],NA())</f>
        <v>16</v>
      </c>
      <c r="AF3330">
        <v>950.4</v>
      </c>
    </row>
    <row r="3331" spans="1:32" x14ac:dyDescent="0.3">
      <c r="A3331" t="s">
        <v>3364</v>
      </c>
      <c r="B3331" t="s">
        <v>30</v>
      </c>
      <c r="C3331" t="str">
        <f>IF(Churn_Data[[#This Row],[SeniorCitizen]]=1,"Yes","No")</f>
        <v>No</v>
      </c>
      <c r="D3331">
        <v>0</v>
      </c>
      <c r="E3331" t="s">
        <v>24</v>
      </c>
      <c r="F3331" t="s">
        <v>25</v>
      </c>
      <c r="G3331" t="s">
        <v>24</v>
      </c>
      <c r="H3331" t="s">
        <v>25</v>
      </c>
      <c r="I3331" t="s">
        <v>120</v>
      </c>
      <c r="J3331" t="str">
        <f>IF(Churn_Data[[#This Row],[InternetService]]&lt;&gt;"No","Yes","No")</f>
        <v>Yes</v>
      </c>
      <c r="K3331" t="s">
        <v>25</v>
      </c>
      <c r="L3331" t="s">
        <v>25</v>
      </c>
      <c r="M3331" t="s">
        <v>25</v>
      </c>
      <c r="N3331" t="s">
        <v>24</v>
      </c>
      <c r="O3331" t="s">
        <v>25</v>
      </c>
      <c r="P3331" t="s">
        <v>25</v>
      </c>
      <c r="Q3331" t="s">
        <v>25</v>
      </c>
      <c r="R3331">
        <f>IF(Churn_Data[[#This Row],[Churn]]="Yes",1,0)</f>
        <v>0</v>
      </c>
      <c r="S3331" t="s">
        <v>25</v>
      </c>
      <c r="T3331">
        <f>(Churn_Data[[#This Row],[OnlineSecurity]]="Yes")+(Churn_Data[[#This Row],[OnlineBackup]]="Yes")+(Churn_Data[[#This Row],[DeviceProtection]]="Yes")+(Churn_Data[[#This Row],[TechSupport]]="Yes")+(Churn_Data[[#This Row],[StreamingTV]]="Yes")+(Churn_Data[[#This Row],[StreamingMovies]]="Yes")</f>
        <v>1</v>
      </c>
      <c r="U3331" t="s">
        <v>27</v>
      </c>
      <c r="V3331" t="s">
        <v>46</v>
      </c>
      <c r="W3331" t="str">
        <f>IF(ISNUMBER(SEARCH("automatic", Churn_Data[[#This Row],[PaymentMethod]])), "Automatic", "Manual")</f>
        <v>Automatic</v>
      </c>
      <c r="X3331">
        <v>48.8</v>
      </c>
      <c r="Y3331" t="str">
        <f>IF(Churn_Data[[#This Row],[tenure]]&lt;=12,"0-1 Year",IF(Churn_Data[[#This Row],[tenure]]&lt;=24,"1-2 Years",IF(Churn_Data[[#This Row],[tenure]]&lt;=36,"2-3 Years",IF(Churn_Data[[#This Row],[tenure]]&lt;=48,"3-4 Years",IF(Churn_Data[[#This Row],[tenure]]&lt;=60,"4-5 Years","5+ Years")))))</f>
        <v>1-2 Years</v>
      </c>
      <c r="Z3331">
        <v>14</v>
      </c>
      <c r="AA3331">
        <v>664.4</v>
      </c>
      <c r="AB3331">
        <f>IF(Churn_Data[[#This Row],[Churn]]="No",Churn_Data[[#This Row],[MonthlyCharges]],NA())</f>
        <v>48.8</v>
      </c>
      <c r="AC3331">
        <f>IF(Churn_Data[[#This Row],[Churn]]="No",Churn_Data[[#This Row],[tenure]],NA())</f>
        <v>14</v>
      </c>
      <c r="AD3331" t="e">
        <f>IF(Churn_Data[[#This Row],[Churn]]="Yes",Churn_Data[[#This Row],[MonthlyCharges]],NA())</f>
        <v>#N/A</v>
      </c>
      <c r="AE3331" t="e">
        <f>IF(Churn_Data[[#This Row],[Churn]]="Yes",Churn_Data[[#This Row],[tenure]],NA())</f>
        <v>#N/A</v>
      </c>
      <c r="AF3331">
        <v>683.2</v>
      </c>
    </row>
    <row r="3332" spans="1:32" x14ac:dyDescent="0.3">
      <c r="A3332" t="s">
        <v>3365</v>
      </c>
      <c r="B3332" t="s">
        <v>30</v>
      </c>
      <c r="C3332" t="str">
        <f>IF(Churn_Data[[#This Row],[SeniorCitizen]]=1,"Yes","No")</f>
        <v>No</v>
      </c>
      <c r="D3332">
        <v>0</v>
      </c>
      <c r="E3332" t="s">
        <v>25</v>
      </c>
      <c r="F3332" t="s">
        <v>25</v>
      </c>
      <c r="G3332" t="s">
        <v>24</v>
      </c>
      <c r="H3332" t="s">
        <v>25</v>
      </c>
      <c r="I3332" t="s">
        <v>120</v>
      </c>
      <c r="J3332" t="str">
        <f>IF(Churn_Data[[#This Row],[InternetService]]&lt;&gt;"No","Yes","No")</f>
        <v>Yes</v>
      </c>
      <c r="K3332" t="s">
        <v>25</v>
      </c>
      <c r="L3332" t="s">
        <v>25</v>
      </c>
      <c r="M3332" t="s">
        <v>25</v>
      </c>
      <c r="N3332" t="s">
        <v>24</v>
      </c>
      <c r="O3332" t="s">
        <v>25</v>
      </c>
      <c r="P3332" t="s">
        <v>25</v>
      </c>
      <c r="Q3332" t="s">
        <v>25</v>
      </c>
      <c r="R3332">
        <f>IF(Churn_Data[[#This Row],[Churn]]="Yes",1,0)</f>
        <v>0</v>
      </c>
      <c r="S3332" t="s">
        <v>24</v>
      </c>
      <c r="T3332">
        <f>(Churn_Data[[#This Row],[OnlineSecurity]]="Yes")+(Churn_Data[[#This Row],[OnlineBackup]]="Yes")+(Churn_Data[[#This Row],[DeviceProtection]]="Yes")+(Churn_Data[[#This Row],[TechSupport]]="Yes")+(Churn_Data[[#This Row],[StreamingTV]]="Yes")+(Churn_Data[[#This Row],[StreamingMovies]]="Yes")</f>
        <v>1</v>
      </c>
      <c r="U3332" t="s">
        <v>27</v>
      </c>
      <c r="V3332" t="s">
        <v>28</v>
      </c>
      <c r="W3332" t="str">
        <f>IF(ISNUMBER(SEARCH("automatic", Churn_Data[[#This Row],[PaymentMethod]])), "Automatic", "Manual")</f>
        <v>Manual</v>
      </c>
      <c r="X3332">
        <v>49.45</v>
      </c>
      <c r="Y3332" t="str">
        <f>IF(Churn_Data[[#This Row],[tenure]]&lt;=12,"0-1 Year",IF(Churn_Data[[#This Row],[tenure]]&lt;=24,"1-2 Years",IF(Churn_Data[[#This Row],[tenure]]&lt;=36,"2-3 Years",IF(Churn_Data[[#This Row],[tenure]]&lt;=48,"3-4 Years",IF(Churn_Data[[#This Row],[tenure]]&lt;=60,"4-5 Years","5+ Years")))))</f>
        <v>1-2 Years</v>
      </c>
      <c r="Z3332">
        <v>16</v>
      </c>
      <c r="AA3332">
        <v>799</v>
      </c>
      <c r="AB3332">
        <f>IF(Churn_Data[[#This Row],[Churn]]="No",Churn_Data[[#This Row],[MonthlyCharges]],NA())</f>
        <v>49.45</v>
      </c>
      <c r="AC3332">
        <f>IF(Churn_Data[[#This Row],[Churn]]="No",Churn_Data[[#This Row],[tenure]],NA())</f>
        <v>16</v>
      </c>
      <c r="AD3332" t="e">
        <f>IF(Churn_Data[[#This Row],[Churn]]="Yes",Churn_Data[[#This Row],[MonthlyCharges]],NA())</f>
        <v>#N/A</v>
      </c>
      <c r="AE3332" t="e">
        <f>IF(Churn_Data[[#This Row],[Churn]]="Yes",Churn_Data[[#This Row],[tenure]],NA())</f>
        <v>#N/A</v>
      </c>
      <c r="AF3332">
        <v>791.2</v>
      </c>
    </row>
    <row r="3333" spans="1:32" x14ac:dyDescent="0.3">
      <c r="A3333" t="s">
        <v>3366</v>
      </c>
      <c r="B3333" t="s">
        <v>23</v>
      </c>
      <c r="C3333" t="str">
        <f>IF(Churn_Data[[#This Row],[SeniorCitizen]]=1,"Yes","No")</f>
        <v>No</v>
      </c>
      <c r="D3333">
        <v>0</v>
      </c>
      <c r="E3333" t="s">
        <v>24</v>
      </c>
      <c r="F3333" t="s">
        <v>25</v>
      </c>
      <c r="G3333" t="s">
        <v>24</v>
      </c>
      <c r="H3333" t="s">
        <v>25</v>
      </c>
      <c r="I3333" t="s">
        <v>120</v>
      </c>
      <c r="J3333" t="str">
        <f>IF(Churn_Data[[#This Row],[InternetService]]&lt;&gt;"No","Yes","No")</f>
        <v>Yes</v>
      </c>
      <c r="K3333" t="s">
        <v>25</v>
      </c>
      <c r="L3333" t="s">
        <v>25</v>
      </c>
      <c r="M3333" t="s">
        <v>25</v>
      </c>
      <c r="N3333" t="s">
        <v>24</v>
      </c>
      <c r="O3333" t="s">
        <v>25</v>
      </c>
      <c r="P3333" t="s">
        <v>25</v>
      </c>
      <c r="Q3333" t="s">
        <v>25</v>
      </c>
      <c r="R3333">
        <f>IF(Churn_Data[[#This Row],[Churn]]="Yes",1,0)</f>
        <v>0</v>
      </c>
      <c r="S3333" t="s">
        <v>24</v>
      </c>
      <c r="T3333">
        <f>(Churn_Data[[#This Row],[OnlineSecurity]]="Yes")+(Churn_Data[[#This Row],[OnlineBackup]]="Yes")+(Churn_Data[[#This Row],[DeviceProtection]]="Yes")+(Churn_Data[[#This Row],[TechSupport]]="Yes")+(Churn_Data[[#This Row],[StreamingTV]]="Yes")+(Churn_Data[[#This Row],[StreamingMovies]]="Yes")</f>
        <v>1</v>
      </c>
      <c r="U3333" t="s">
        <v>27</v>
      </c>
      <c r="V3333" t="s">
        <v>28</v>
      </c>
      <c r="W3333" t="str">
        <f>IF(ISNUMBER(SEARCH("automatic", Churn_Data[[#This Row],[PaymentMethod]])), "Automatic", "Manual")</f>
        <v>Manual</v>
      </c>
      <c r="X3333">
        <v>50.3</v>
      </c>
      <c r="Y3333" t="str">
        <f>IF(Churn_Data[[#This Row],[tenure]]&lt;=12,"0-1 Year",IF(Churn_Data[[#This Row],[tenure]]&lt;=24,"1-2 Years",IF(Churn_Data[[#This Row],[tenure]]&lt;=36,"2-3 Years",IF(Churn_Data[[#This Row],[tenure]]&lt;=48,"3-4 Years",IF(Churn_Data[[#This Row],[tenure]]&lt;=60,"4-5 Years","5+ Years")))))</f>
        <v>1-2 Years</v>
      </c>
      <c r="Z3333">
        <v>18</v>
      </c>
      <c r="AA3333">
        <v>908.75</v>
      </c>
      <c r="AB3333">
        <f>IF(Churn_Data[[#This Row],[Churn]]="No",Churn_Data[[#This Row],[MonthlyCharges]],NA())</f>
        <v>50.3</v>
      </c>
      <c r="AC3333">
        <f>IF(Churn_Data[[#This Row],[Churn]]="No",Churn_Data[[#This Row],[tenure]],NA())</f>
        <v>18</v>
      </c>
      <c r="AD3333" t="e">
        <f>IF(Churn_Data[[#This Row],[Churn]]="Yes",Churn_Data[[#This Row],[MonthlyCharges]],NA())</f>
        <v>#N/A</v>
      </c>
      <c r="AE3333" t="e">
        <f>IF(Churn_Data[[#This Row],[Churn]]="Yes",Churn_Data[[#This Row],[tenure]],NA())</f>
        <v>#N/A</v>
      </c>
      <c r="AF3333">
        <v>905.4</v>
      </c>
    </row>
    <row r="3334" spans="1:32" x14ac:dyDescent="0.3">
      <c r="A3334" t="s">
        <v>3367</v>
      </c>
      <c r="B3334" t="s">
        <v>30</v>
      </c>
      <c r="C3334" t="str">
        <f>IF(Churn_Data[[#This Row],[SeniorCitizen]]=1,"Yes","No")</f>
        <v>No</v>
      </c>
      <c r="D3334">
        <v>0</v>
      </c>
      <c r="E3334" t="s">
        <v>24</v>
      </c>
      <c r="F3334" t="s">
        <v>24</v>
      </c>
      <c r="G3334" t="s">
        <v>24</v>
      </c>
      <c r="H3334" t="s">
        <v>25</v>
      </c>
      <c r="I3334" t="s">
        <v>120</v>
      </c>
      <c r="J3334" t="str">
        <f>IF(Churn_Data[[#This Row],[InternetService]]&lt;&gt;"No","Yes","No")</f>
        <v>Yes</v>
      </c>
      <c r="K3334" t="s">
        <v>25</v>
      </c>
      <c r="L3334" t="s">
        <v>25</v>
      </c>
      <c r="M3334" t="s">
        <v>25</v>
      </c>
      <c r="N3334" t="s">
        <v>24</v>
      </c>
      <c r="O3334" t="s">
        <v>25</v>
      </c>
      <c r="P3334" t="s">
        <v>24</v>
      </c>
      <c r="Q3334" t="s">
        <v>24</v>
      </c>
      <c r="R3334">
        <f>IF(Churn_Data[[#This Row],[Churn]]="Yes",1,0)</f>
        <v>1</v>
      </c>
      <c r="S3334" t="s">
        <v>25</v>
      </c>
      <c r="T3334">
        <f>(Churn_Data[[#This Row],[OnlineSecurity]]="Yes")+(Churn_Data[[#This Row],[OnlineBackup]]="Yes")+(Churn_Data[[#This Row],[DeviceProtection]]="Yes")+(Churn_Data[[#This Row],[TechSupport]]="Yes")+(Churn_Data[[#This Row],[StreamingTV]]="Yes")+(Churn_Data[[#This Row],[StreamingMovies]]="Yes")</f>
        <v>2</v>
      </c>
      <c r="U3334" t="s">
        <v>27</v>
      </c>
      <c r="V3334" t="s">
        <v>72</v>
      </c>
      <c r="W3334" t="str">
        <f>IF(ISNUMBER(SEARCH("automatic", Churn_Data[[#This Row],[PaymentMethod]])), "Automatic", "Manual")</f>
        <v>Automatic</v>
      </c>
      <c r="X3334">
        <v>61.45</v>
      </c>
      <c r="Y3334" t="str">
        <f>IF(Churn_Data[[#This Row],[tenure]]&lt;=12,"0-1 Year",IF(Churn_Data[[#This Row],[tenure]]&lt;=24,"1-2 Years",IF(Churn_Data[[#This Row],[tenure]]&lt;=36,"2-3 Years",IF(Churn_Data[[#This Row],[tenure]]&lt;=48,"3-4 Years",IF(Churn_Data[[#This Row],[tenure]]&lt;=60,"4-5 Years","5+ Years")))))</f>
        <v>0-1 Year</v>
      </c>
      <c r="Z3334">
        <v>4</v>
      </c>
      <c r="AA3334">
        <v>229.55</v>
      </c>
      <c r="AB3334" t="e">
        <f>IF(Churn_Data[[#This Row],[Churn]]="No",Churn_Data[[#This Row],[MonthlyCharges]],NA())</f>
        <v>#N/A</v>
      </c>
      <c r="AC3334" t="e">
        <f>IF(Churn_Data[[#This Row],[Churn]]="No",Churn_Data[[#This Row],[tenure]],NA())</f>
        <v>#N/A</v>
      </c>
      <c r="AD3334">
        <f>IF(Churn_Data[[#This Row],[Churn]]="Yes",Churn_Data[[#This Row],[MonthlyCharges]],NA())</f>
        <v>61.45</v>
      </c>
      <c r="AE3334">
        <f>IF(Churn_Data[[#This Row],[Churn]]="Yes",Churn_Data[[#This Row],[tenure]],NA())</f>
        <v>4</v>
      </c>
      <c r="AF3334">
        <v>245.8</v>
      </c>
    </row>
    <row r="3335" spans="1:32" x14ac:dyDescent="0.3">
      <c r="A3335" t="s">
        <v>3368</v>
      </c>
      <c r="B3335" t="s">
        <v>30</v>
      </c>
      <c r="C3335" t="str">
        <f>IF(Churn_Data[[#This Row],[SeniorCitizen]]=1,"Yes","No")</f>
        <v>No</v>
      </c>
      <c r="D3335">
        <v>0</v>
      </c>
      <c r="E3335" t="s">
        <v>25</v>
      </c>
      <c r="F3335" t="s">
        <v>25</v>
      </c>
      <c r="G3335" t="s">
        <v>24</v>
      </c>
      <c r="H3335" t="s">
        <v>25</v>
      </c>
      <c r="I3335" t="s">
        <v>26</v>
      </c>
      <c r="J3335" t="str">
        <f>IF(Churn_Data[[#This Row],[InternetService]]&lt;&gt;"No","Yes","No")</f>
        <v>Yes</v>
      </c>
      <c r="K3335" t="s">
        <v>25</v>
      </c>
      <c r="L3335" t="s">
        <v>25</v>
      </c>
      <c r="M3335" t="s">
        <v>25</v>
      </c>
      <c r="N3335" t="s">
        <v>24</v>
      </c>
      <c r="O3335" t="s">
        <v>24</v>
      </c>
      <c r="P3335" t="s">
        <v>24</v>
      </c>
      <c r="Q3335" t="s">
        <v>24</v>
      </c>
      <c r="R3335">
        <f>IF(Churn_Data[[#This Row],[Churn]]="Yes",1,0)</f>
        <v>1</v>
      </c>
      <c r="S3335" t="s">
        <v>24</v>
      </c>
      <c r="T3335">
        <f>(Churn_Data[[#This Row],[OnlineSecurity]]="Yes")+(Churn_Data[[#This Row],[OnlineBackup]]="Yes")+(Churn_Data[[#This Row],[DeviceProtection]]="Yes")+(Churn_Data[[#This Row],[TechSupport]]="Yes")+(Churn_Data[[#This Row],[StreamingTV]]="Yes")+(Churn_Data[[#This Row],[StreamingMovies]]="Yes")</f>
        <v>3</v>
      </c>
      <c r="U3335" t="s">
        <v>27</v>
      </c>
      <c r="V3335" t="s">
        <v>32</v>
      </c>
      <c r="W3335" t="str">
        <f>IF(ISNUMBER(SEARCH("automatic", Churn_Data[[#This Row],[PaymentMethod]])), "Automatic", "Manual")</f>
        <v>Manual</v>
      </c>
      <c r="X3335">
        <v>96.2</v>
      </c>
      <c r="Y3335" t="str">
        <f>IF(Churn_Data[[#This Row],[tenure]]&lt;=12,"0-1 Year",IF(Churn_Data[[#This Row],[tenure]]&lt;=24,"1-2 Years",IF(Churn_Data[[#This Row],[tenure]]&lt;=36,"2-3 Years",IF(Churn_Data[[#This Row],[tenure]]&lt;=48,"3-4 Years",IF(Churn_Data[[#This Row],[tenure]]&lt;=60,"4-5 Years","5+ Years")))))</f>
        <v>2-3 Years</v>
      </c>
      <c r="Z3335">
        <v>32</v>
      </c>
      <c r="AA3335">
        <v>3183.4</v>
      </c>
      <c r="AB3335" t="e">
        <f>IF(Churn_Data[[#This Row],[Churn]]="No",Churn_Data[[#This Row],[MonthlyCharges]],NA())</f>
        <v>#N/A</v>
      </c>
      <c r="AC3335" t="e">
        <f>IF(Churn_Data[[#This Row],[Churn]]="No",Churn_Data[[#This Row],[tenure]],NA())</f>
        <v>#N/A</v>
      </c>
      <c r="AD3335">
        <f>IF(Churn_Data[[#This Row],[Churn]]="Yes",Churn_Data[[#This Row],[MonthlyCharges]],NA())</f>
        <v>96.2</v>
      </c>
      <c r="AE3335">
        <f>IF(Churn_Data[[#This Row],[Churn]]="Yes",Churn_Data[[#This Row],[tenure]],NA())</f>
        <v>32</v>
      </c>
      <c r="AF3335">
        <v>3078.4</v>
      </c>
    </row>
    <row r="3336" spans="1:32" x14ac:dyDescent="0.3">
      <c r="A3336" t="s">
        <v>3369</v>
      </c>
      <c r="B3336" t="s">
        <v>30</v>
      </c>
      <c r="C3336" t="str">
        <f>IF(Churn_Data[[#This Row],[SeniorCitizen]]=1,"Yes","No")</f>
        <v>No</v>
      </c>
      <c r="D3336">
        <v>0</v>
      </c>
      <c r="E3336" t="s">
        <v>24</v>
      </c>
      <c r="F3336" t="s">
        <v>25</v>
      </c>
      <c r="G3336" t="s">
        <v>24</v>
      </c>
      <c r="H3336" t="s">
        <v>25</v>
      </c>
      <c r="I3336" t="s">
        <v>26</v>
      </c>
      <c r="J3336" t="str">
        <f>IF(Churn_Data[[#This Row],[InternetService]]&lt;&gt;"No","Yes","No")</f>
        <v>Yes</v>
      </c>
      <c r="K3336" t="s">
        <v>25</v>
      </c>
      <c r="L3336" t="s">
        <v>25</v>
      </c>
      <c r="M3336" t="s">
        <v>25</v>
      </c>
      <c r="N3336" t="s">
        <v>24</v>
      </c>
      <c r="O3336" t="s">
        <v>24</v>
      </c>
      <c r="P3336" t="s">
        <v>24</v>
      </c>
      <c r="Q3336" t="s">
        <v>25</v>
      </c>
      <c r="R3336">
        <f>IF(Churn_Data[[#This Row],[Churn]]="Yes",1,0)</f>
        <v>0</v>
      </c>
      <c r="S3336" t="s">
        <v>24</v>
      </c>
      <c r="T3336">
        <f>(Churn_Data[[#This Row],[OnlineSecurity]]="Yes")+(Churn_Data[[#This Row],[OnlineBackup]]="Yes")+(Churn_Data[[#This Row],[DeviceProtection]]="Yes")+(Churn_Data[[#This Row],[TechSupport]]="Yes")+(Churn_Data[[#This Row],[StreamingTV]]="Yes")+(Churn_Data[[#This Row],[StreamingMovies]]="Yes")</f>
        <v>3</v>
      </c>
      <c r="U3336" t="s">
        <v>27</v>
      </c>
      <c r="V3336" t="s">
        <v>72</v>
      </c>
      <c r="W3336" t="str">
        <f>IF(ISNUMBER(SEARCH("automatic", Churn_Data[[#This Row],[PaymentMethod]])), "Automatic", "Manual")</f>
        <v>Automatic</v>
      </c>
      <c r="X3336">
        <v>95.7</v>
      </c>
      <c r="Y3336" t="str">
        <f>IF(Churn_Data[[#This Row],[tenure]]&lt;=12,"0-1 Year",IF(Churn_Data[[#This Row],[tenure]]&lt;=24,"1-2 Years",IF(Churn_Data[[#This Row],[tenure]]&lt;=36,"2-3 Years",IF(Churn_Data[[#This Row],[tenure]]&lt;=48,"3-4 Years",IF(Churn_Data[[#This Row],[tenure]]&lt;=60,"4-5 Years","5+ Years")))))</f>
        <v>2-3 Years</v>
      </c>
      <c r="Z3336">
        <v>25</v>
      </c>
      <c r="AA3336">
        <v>2338.35</v>
      </c>
      <c r="AB3336">
        <f>IF(Churn_Data[[#This Row],[Churn]]="No",Churn_Data[[#This Row],[MonthlyCharges]],NA())</f>
        <v>95.7</v>
      </c>
      <c r="AC3336">
        <f>IF(Churn_Data[[#This Row],[Churn]]="No",Churn_Data[[#This Row],[tenure]],NA())</f>
        <v>25</v>
      </c>
      <c r="AD3336" t="e">
        <f>IF(Churn_Data[[#This Row],[Churn]]="Yes",Churn_Data[[#This Row],[MonthlyCharges]],NA())</f>
        <v>#N/A</v>
      </c>
      <c r="AE3336" t="e">
        <f>IF(Churn_Data[[#This Row],[Churn]]="Yes",Churn_Data[[#This Row],[tenure]],NA())</f>
        <v>#N/A</v>
      </c>
      <c r="AF3336">
        <v>2392.5</v>
      </c>
    </row>
    <row r="3337" spans="1:32" x14ac:dyDescent="0.3">
      <c r="A3337" t="s">
        <v>3370</v>
      </c>
      <c r="B3337" t="s">
        <v>30</v>
      </c>
      <c r="C3337" t="str">
        <f>IF(Churn_Data[[#This Row],[SeniorCitizen]]=1,"Yes","No")</f>
        <v>No</v>
      </c>
      <c r="D3337">
        <v>0</v>
      </c>
      <c r="E3337" t="s">
        <v>25</v>
      </c>
      <c r="F3337" t="s">
        <v>25</v>
      </c>
      <c r="G3337" t="s">
        <v>24</v>
      </c>
      <c r="H3337" t="s">
        <v>25</v>
      </c>
      <c r="I3337" t="s">
        <v>120</v>
      </c>
      <c r="J3337" t="str">
        <f>IF(Churn_Data[[#This Row],[InternetService]]&lt;&gt;"No","Yes","No")</f>
        <v>Yes</v>
      </c>
      <c r="K3337" t="s">
        <v>25</v>
      </c>
      <c r="L3337" t="s">
        <v>25</v>
      </c>
      <c r="M3337" t="s">
        <v>25</v>
      </c>
      <c r="N3337" t="s">
        <v>24</v>
      </c>
      <c r="O3337" t="s">
        <v>25</v>
      </c>
      <c r="P3337" t="s">
        <v>25</v>
      </c>
      <c r="Q3337" t="s">
        <v>25</v>
      </c>
      <c r="R3337">
        <f>IF(Churn_Data[[#This Row],[Churn]]="Yes",1,0)</f>
        <v>0</v>
      </c>
      <c r="S3337" t="s">
        <v>24</v>
      </c>
      <c r="T3337">
        <f>(Churn_Data[[#This Row],[OnlineSecurity]]="Yes")+(Churn_Data[[#This Row],[OnlineBackup]]="Yes")+(Churn_Data[[#This Row],[DeviceProtection]]="Yes")+(Churn_Data[[#This Row],[TechSupport]]="Yes")+(Churn_Data[[#This Row],[StreamingTV]]="Yes")+(Churn_Data[[#This Row],[StreamingMovies]]="Yes")</f>
        <v>1</v>
      </c>
      <c r="U3337" t="s">
        <v>27</v>
      </c>
      <c r="V3337" t="s">
        <v>28</v>
      </c>
      <c r="W3337" t="str">
        <f>IF(ISNUMBER(SEARCH("automatic", Churn_Data[[#This Row],[PaymentMethod]])), "Automatic", "Manual")</f>
        <v>Manual</v>
      </c>
      <c r="X3337">
        <v>50.8</v>
      </c>
      <c r="Y3337" t="str">
        <f>IF(Churn_Data[[#This Row],[tenure]]&lt;=12,"0-1 Year",IF(Churn_Data[[#This Row],[tenure]]&lt;=24,"1-2 Years",IF(Churn_Data[[#This Row],[tenure]]&lt;=36,"2-3 Years",IF(Churn_Data[[#This Row],[tenure]]&lt;=48,"3-4 Years",IF(Churn_Data[[#This Row],[tenure]]&lt;=60,"4-5 Years","5+ Years")))))</f>
        <v>0-1 Year</v>
      </c>
      <c r="Z3337">
        <v>4</v>
      </c>
      <c r="AA3337">
        <v>202.3</v>
      </c>
      <c r="AB3337">
        <f>IF(Churn_Data[[#This Row],[Churn]]="No",Churn_Data[[#This Row],[MonthlyCharges]],NA())</f>
        <v>50.8</v>
      </c>
      <c r="AC3337">
        <f>IF(Churn_Data[[#This Row],[Churn]]="No",Churn_Data[[#This Row],[tenure]],NA())</f>
        <v>4</v>
      </c>
      <c r="AD3337" t="e">
        <f>IF(Churn_Data[[#This Row],[Churn]]="Yes",Churn_Data[[#This Row],[MonthlyCharges]],NA())</f>
        <v>#N/A</v>
      </c>
      <c r="AE3337" t="e">
        <f>IF(Churn_Data[[#This Row],[Churn]]="Yes",Churn_Data[[#This Row],[tenure]],NA())</f>
        <v>#N/A</v>
      </c>
      <c r="AF3337">
        <v>203.2</v>
      </c>
    </row>
    <row r="3338" spans="1:32" x14ac:dyDescent="0.3">
      <c r="A3338" t="s">
        <v>3371</v>
      </c>
      <c r="B3338" t="s">
        <v>23</v>
      </c>
      <c r="C3338" t="str">
        <f>IF(Churn_Data[[#This Row],[SeniorCitizen]]=1,"Yes","No")</f>
        <v>No</v>
      </c>
      <c r="D3338">
        <v>0</v>
      </c>
      <c r="E3338" t="s">
        <v>24</v>
      </c>
      <c r="F3338" t="s">
        <v>25</v>
      </c>
      <c r="G3338" t="s">
        <v>24</v>
      </c>
      <c r="H3338" t="s">
        <v>25</v>
      </c>
      <c r="I3338" t="s">
        <v>120</v>
      </c>
      <c r="J3338" t="str">
        <f>IF(Churn_Data[[#This Row],[InternetService]]&lt;&gt;"No","Yes","No")</f>
        <v>Yes</v>
      </c>
      <c r="K3338" t="s">
        <v>25</v>
      </c>
      <c r="L3338" t="s">
        <v>25</v>
      </c>
      <c r="M3338" t="s">
        <v>25</v>
      </c>
      <c r="N3338" t="s">
        <v>24</v>
      </c>
      <c r="O3338" t="s">
        <v>25</v>
      </c>
      <c r="P3338" t="s">
        <v>25</v>
      </c>
      <c r="Q3338" t="s">
        <v>24</v>
      </c>
      <c r="R3338">
        <f>IF(Churn_Data[[#This Row],[Churn]]="Yes",1,0)</f>
        <v>1</v>
      </c>
      <c r="S3338" t="s">
        <v>24</v>
      </c>
      <c r="T3338">
        <f>(Churn_Data[[#This Row],[OnlineSecurity]]="Yes")+(Churn_Data[[#This Row],[OnlineBackup]]="Yes")+(Churn_Data[[#This Row],[DeviceProtection]]="Yes")+(Churn_Data[[#This Row],[TechSupport]]="Yes")+(Churn_Data[[#This Row],[StreamingTV]]="Yes")+(Churn_Data[[#This Row],[StreamingMovies]]="Yes")</f>
        <v>1</v>
      </c>
      <c r="U3338" t="s">
        <v>27</v>
      </c>
      <c r="V3338" t="s">
        <v>32</v>
      </c>
      <c r="W3338" t="str">
        <f>IF(ISNUMBER(SEARCH("automatic", Churn_Data[[#This Row],[PaymentMethod]])), "Automatic", "Manual")</f>
        <v>Manual</v>
      </c>
      <c r="X3338">
        <v>49.15</v>
      </c>
      <c r="Y3338" t="str">
        <f>IF(Churn_Data[[#This Row],[tenure]]&lt;=12,"0-1 Year",IF(Churn_Data[[#This Row],[tenure]]&lt;=24,"1-2 Years",IF(Churn_Data[[#This Row],[tenure]]&lt;=36,"2-3 Years",IF(Churn_Data[[#This Row],[tenure]]&lt;=48,"3-4 Years",IF(Churn_Data[[#This Row],[tenure]]&lt;=60,"4-5 Years","5+ Years")))))</f>
        <v>0-1 Year</v>
      </c>
      <c r="Z3338">
        <v>6</v>
      </c>
      <c r="AA3338">
        <v>270.8</v>
      </c>
      <c r="AB3338" t="e">
        <f>IF(Churn_Data[[#This Row],[Churn]]="No",Churn_Data[[#This Row],[MonthlyCharges]],NA())</f>
        <v>#N/A</v>
      </c>
      <c r="AC3338" t="e">
        <f>IF(Churn_Data[[#This Row],[Churn]]="No",Churn_Data[[#This Row],[tenure]],NA())</f>
        <v>#N/A</v>
      </c>
      <c r="AD3338">
        <f>IF(Churn_Data[[#This Row],[Churn]]="Yes",Churn_Data[[#This Row],[MonthlyCharges]],NA())</f>
        <v>49.15</v>
      </c>
      <c r="AE3338">
        <f>IF(Churn_Data[[#This Row],[Churn]]="Yes",Churn_Data[[#This Row],[tenure]],NA())</f>
        <v>6</v>
      </c>
      <c r="AF3338">
        <v>294.89999999999998</v>
      </c>
    </row>
    <row r="3339" spans="1:32" x14ac:dyDescent="0.3">
      <c r="A3339" t="s">
        <v>3372</v>
      </c>
      <c r="B3339" t="s">
        <v>23</v>
      </c>
      <c r="C3339" t="str">
        <f>IF(Churn_Data[[#This Row],[SeniorCitizen]]=1,"Yes","No")</f>
        <v>No</v>
      </c>
      <c r="D3339">
        <v>0</v>
      </c>
      <c r="E3339" t="s">
        <v>25</v>
      </c>
      <c r="F3339" t="s">
        <v>25</v>
      </c>
      <c r="G3339" t="s">
        <v>24</v>
      </c>
      <c r="H3339" t="s">
        <v>25</v>
      </c>
      <c r="I3339" t="s">
        <v>26</v>
      </c>
      <c r="J3339" t="str">
        <f>IF(Churn_Data[[#This Row],[InternetService]]&lt;&gt;"No","Yes","No")</f>
        <v>Yes</v>
      </c>
      <c r="K3339" t="s">
        <v>25</v>
      </c>
      <c r="L3339" t="s">
        <v>25</v>
      </c>
      <c r="M3339" t="s">
        <v>25</v>
      </c>
      <c r="N3339" t="s">
        <v>24</v>
      </c>
      <c r="O3339" t="s">
        <v>24</v>
      </c>
      <c r="P3339" t="s">
        <v>24</v>
      </c>
      <c r="Q3339" t="s">
        <v>25</v>
      </c>
      <c r="R3339">
        <f>IF(Churn_Data[[#This Row],[Churn]]="Yes",1,0)</f>
        <v>0</v>
      </c>
      <c r="S3339" t="s">
        <v>24</v>
      </c>
      <c r="T3339">
        <f>(Churn_Data[[#This Row],[OnlineSecurity]]="Yes")+(Churn_Data[[#This Row],[OnlineBackup]]="Yes")+(Churn_Data[[#This Row],[DeviceProtection]]="Yes")+(Churn_Data[[#This Row],[TechSupport]]="Yes")+(Churn_Data[[#This Row],[StreamingTV]]="Yes")+(Churn_Data[[#This Row],[StreamingMovies]]="Yes")</f>
        <v>3</v>
      </c>
      <c r="U3339" t="s">
        <v>27</v>
      </c>
      <c r="V3339" t="s">
        <v>32</v>
      </c>
      <c r="W3339" t="str">
        <f>IF(ISNUMBER(SEARCH("automatic", Churn_Data[[#This Row],[PaymentMethod]])), "Automatic", "Manual")</f>
        <v>Manual</v>
      </c>
      <c r="X3339">
        <v>95.3</v>
      </c>
      <c r="Y3339" t="str">
        <f>IF(Churn_Data[[#This Row],[tenure]]&lt;=12,"0-1 Year",IF(Churn_Data[[#This Row],[tenure]]&lt;=24,"1-2 Years",IF(Churn_Data[[#This Row],[tenure]]&lt;=36,"2-3 Years",IF(Churn_Data[[#This Row],[tenure]]&lt;=48,"3-4 Years",IF(Churn_Data[[#This Row],[tenure]]&lt;=60,"4-5 Years","5+ Years")))))</f>
        <v>4-5 Years</v>
      </c>
      <c r="Z3339">
        <v>58</v>
      </c>
      <c r="AA3339">
        <v>5817.7</v>
      </c>
      <c r="AB3339">
        <f>IF(Churn_Data[[#This Row],[Churn]]="No",Churn_Data[[#This Row],[MonthlyCharges]],NA())</f>
        <v>95.3</v>
      </c>
      <c r="AC3339">
        <f>IF(Churn_Data[[#This Row],[Churn]]="No",Churn_Data[[#This Row],[tenure]],NA())</f>
        <v>58</v>
      </c>
      <c r="AD3339" t="e">
        <f>IF(Churn_Data[[#This Row],[Churn]]="Yes",Churn_Data[[#This Row],[MonthlyCharges]],NA())</f>
        <v>#N/A</v>
      </c>
      <c r="AE3339" t="e">
        <f>IF(Churn_Data[[#This Row],[Churn]]="Yes",Churn_Data[[#This Row],[tenure]],NA())</f>
        <v>#N/A</v>
      </c>
      <c r="AF3339">
        <v>5527.4</v>
      </c>
    </row>
    <row r="3340" spans="1:32" x14ac:dyDescent="0.3">
      <c r="A3340" t="s">
        <v>3373</v>
      </c>
      <c r="B3340" t="s">
        <v>23</v>
      </c>
      <c r="C3340" t="str">
        <f>IF(Churn_Data[[#This Row],[SeniorCitizen]]=1,"Yes","No")</f>
        <v>No</v>
      </c>
      <c r="D3340">
        <v>0</v>
      </c>
      <c r="E3340" t="s">
        <v>25</v>
      </c>
      <c r="F3340" t="s">
        <v>24</v>
      </c>
      <c r="G3340" t="s">
        <v>24</v>
      </c>
      <c r="H3340" t="s">
        <v>25</v>
      </c>
      <c r="I3340" t="s">
        <v>120</v>
      </c>
      <c r="J3340" t="str">
        <f>IF(Churn_Data[[#This Row],[InternetService]]&lt;&gt;"No","Yes","No")</f>
        <v>Yes</v>
      </c>
      <c r="K3340" t="s">
        <v>25</v>
      </c>
      <c r="L3340" t="s">
        <v>25</v>
      </c>
      <c r="M3340" t="s">
        <v>25</v>
      </c>
      <c r="N3340" t="s">
        <v>24</v>
      </c>
      <c r="O3340" t="s">
        <v>25</v>
      </c>
      <c r="P3340" t="s">
        <v>25</v>
      </c>
      <c r="Q3340" t="s">
        <v>25</v>
      </c>
      <c r="R3340">
        <f>IF(Churn_Data[[#This Row],[Churn]]="Yes",1,0)</f>
        <v>0</v>
      </c>
      <c r="S3340" t="s">
        <v>24</v>
      </c>
      <c r="T3340">
        <f>(Churn_Data[[#This Row],[OnlineSecurity]]="Yes")+(Churn_Data[[#This Row],[OnlineBackup]]="Yes")+(Churn_Data[[#This Row],[DeviceProtection]]="Yes")+(Churn_Data[[#This Row],[TechSupport]]="Yes")+(Churn_Data[[#This Row],[StreamingTV]]="Yes")+(Churn_Data[[#This Row],[StreamingMovies]]="Yes")</f>
        <v>1</v>
      </c>
      <c r="U3340" t="s">
        <v>27</v>
      </c>
      <c r="V3340" t="s">
        <v>28</v>
      </c>
      <c r="W3340" t="str">
        <f>IF(ISNUMBER(SEARCH("automatic", Churn_Data[[#This Row],[PaymentMethod]])), "Automatic", "Manual")</f>
        <v>Manual</v>
      </c>
      <c r="X3340">
        <v>51</v>
      </c>
      <c r="Y3340" t="str">
        <f>IF(Churn_Data[[#This Row],[tenure]]&lt;=12,"0-1 Year",IF(Churn_Data[[#This Row],[tenure]]&lt;=24,"1-2 Years",IF(Churn_Data[[#This Row],[tenure]]&lt;=36,"2-3 Years",IF(Churn_Data[[#This Row],[tenure]]&lt;=48,"3-4 Years",IF(Churn_Data[[#This Row],[tenure]]&lt;=60,"4-5 Years","5+ Years")))))</f>
        <v>0-1 Year</v>
      </c>
      <c r="Z3340">
        <v>5</v>
      </c>
      <c r="AA3340">
        <v>286.8</v>
      </c>
      <c r="AB3340">
        <f>IF(Churn_Data[[#This Row],[Churn]]="No",Churn_Data[[#This Row],[MonthlyCharges]],NA())</f>
        <v>51</v>
      </c>
      <c r="AC3340">
        <f>IF(Churn_Data[[#This Row],[Churn]]="No",Churn_Data[[#This Row],[tenure]],NA())</f>
        <v>5</v>
      </c>
      <c r="AD3340" t="e">
        <f>IF(Churn_Data[[#This Row],[Churn]]="Yes",Churn_Data[[#This Row],[MonthlyCharges]],NA())</f>
        <v>#N/A</v>
      </c>
      <c r="AE3340" t="e">
        <f>IF(Churn_Data[[#This Row],[Churn]]="Yes",Churn_Data[[#This Row],[tenure]],NA())</f>
        <v>#N/A</v>
      </c>
      <c r="AF3340">
        <v>255</v>
      </c>
    </row>
    <row r="3341" spans="1:32" x14ac:dyDescent="0.3">
      <c r="A3341" t="s">
        <v>3374</v>
      </c>
      <c r="B3341" t="s">
        <v>23</v>
      </c>
      <c r="C3341" t="str">
        <f>IF(Churn_Data[[#This Row],[SeniorCitizen]]=1,"Yes","No")</f>
        <v>No</v>
      </c>
      <c r="D3341">
        <v>0</v>
      </c>
      <c r="E3341" t="s">
        <v>25</v>
      </c>
      <c r="F3341" t="s">
        <v>25</v>
      </c>
      <c r="G3341" t="s">
        <v>24</v>
      </c>
      <c r="H3341" t="s">
        <v>25</v>
      </c>
      <c r="I3341" t="s">
        <v>120</v>
      </c>
      <c r="J3341" t="str">
        <f>IF(Churn_Data[[#This Row],[InternetService]]&lt;&gt;"No","Yes","No")</f>
        <v>Yes</v>
      </c>
      <c r="K3341" t="s">
        <v>25</v>
      </c>
      <c r="L3341" t="s">
        <v>25</v>
      </c>
      <c r="M3341" t="s">
        <v>25</v>
      </c>
      <c r="N3341" t="s">
        <v>24</v>
      </c>
      <c r="O3341" t="s">
        <v>25</v>
      </c>
      <c r="P3341" t="s">
        <v>25</v>
      </c>
      <c r="Q3341" t="s">
        <v>24</v>
      </c>
      <c r="R3341">
        <f>IF(Churn_Data[[#This Row],[Churn]]="Yes",1,0)</f>
        <v>1</v>
      </c>
      <c r="S3341" t="s">
        <v>24</v>
      </c>
      <c r="T3341">
        <f>(Churn_Data[[#This Row],[OnlineSecurity]]="Yes")+(Churn_Data[[#This Row],[OnlineBackup]]="Yes")+(Churn_Data[[#This Row],[DeviceProtection]]="Yes")+(Churn_Data[[#This Row],[TechSupport]]="Yes")+(Churn_Data[[#This Row],[StreamingTV]]="Yes")+(Churn_Data[[#This Row],[StreamingMovies]]="Yes")</f>
        <v>1</v>
      </c>
      <c r="U3341" t="s">
        <v>27</v>
      </c>
      <c r="V3341" t="s">
        <v>46</v>
      </c>
      <c r="W3341" t="str">
        <f>IF(ISNUMBER(SEARCH("automatic", Churn_Data[[#This Row],[PaymentMethod]])), "Automatic", "Manual")</f>
        <v>Automatic</v>
      </c>
      <c r="X3341">
        <v>50.8</v>
      </c>
      <c r="Y3341" t="str">
        <f>IF(Churn_Data[[#This Row],[tenure]]&lt;=12,"0-1 Year",IF(Churn_Data[[#This Row],[tenure]]&lt;=24,"1-2 Years",IF(Churn_Data[[#This Row],[tenure]]&lt;=36,"2-3 Years",IF(Churn_Data[[#This Row],[tenure]]&lt;=48,"3-4 Years",IF(Churn_Data[[#This Row],[tenure]]&lt;=60,"4-5 Years","5+ Years")))))</f>
        <v>0-1 Year</v>
      </c>
      <c r="Z3341">
        <v>6</v>
      </c>
      <c r="AA3341">
        <v>288.05</v>
      </c>
      <c r="AB3341" t="e">
        <f>IF(Churn_Data[[#This Row],[Churn]]="No",Churn_Data[[#This Row],[MonthlyCharges]],NA())</f>
        <v>#N/A</v>
      </c>
      <c r="AC3341" t="e">
        <f>IF(Churn_Data[[#This Row],[Churn]]="No",Churn_Data[[#This Row],[tenure]],NA())</f>
        <v>#N/A</v>
      </c>
      <c r="AD3341">
        <f>IF(Churn_Data[[#This Row],[Churn]]="Yes",Churn_Data[[#This Row],[MonthlyCharges]],NA())</f>
        <v>50.8</v>
      </c>
      <c r="AE3341">
        <f>IF(Churn_Data[[#This Row],[Churn]]="Yes",Churn_Data[[#This Row],[tenure]],NA())</f>
        <v>6</v>
      </c>
      <c r="AF3341">
        <v>304.8</v>
      </c>
    </row>
    <row r="3342" spans="1:32" x14ac:dyDescent="0.3">
      <c r="A3342" t="s">
        <v>3375</v>
      </c>
      <c r="B3342" t="s">
        <v>30</v>
      </c>
      <c r="C3342" t="str">
        <f>IF(Churn_Data[[#This Row],[SeniorCitizen]]=1,"Yes","No")</f>
        <v>No</v>
      </c>
      <c r="D3342">
        <v>0</v>
      </c>
      <c r="E3342" t="s">
        <v>25</v>
      </c>
      <c r="F3342" t="s">
        <v>24</v>
      </c>
      <c r="G3342" t="s">
        <v>24</v>
      </c>
      <c r="H3342" t="s">
        <v>25</v>
      </c>
      <c r="I3342" t="s">
        <v>120</v>
      </c>
      <c r="J3342" t="str">
        <f>IF(Churn_Data[[#This Row],[InternetService]]&lt;&gt;"No","Yes","No")</f>
        <v>Yes</v>
      </c>
      <c r="K3342" t="s">
        <v>25</v>
      </c>
      <c r="L3342" t="s">
        <v>25</v>
      </c>
      <c r="M3342" t="s">
        <v>25</v>
      </c>
      <c r="N3342" t="s">
        <v>24</v>
      </c>
      <c r="O3342" t="s">
        <v>25</v>
      </c>
      <c r="P3342" t="s">
        <v>25</v>
      </c>
      <c r="Q3342" t="s">
        <v>25</v>
      </c>
      <c r="R3342">
        <f>IF(Churn_Data[[#This Row],[Churn]]="Yes",1,0)</f>
        <v>0</v>
      </c>
      <c r="S3342" t="s">
        <v>24</v>
      </c>
      <c r="T3342">
        <f>(Churn_Data[[#This Row],[OnlineSecurity]]="Yes")+(Churn_Data[[#This Row],[OnlineBackup]]="Yes")+(Churn_Data[[#This Row],[DeviceProtection]]="Yes")+(Churn_Data[[#This Row],[TechSupport]]="Yes")+(Churn_Data[[#This Row],[StreamingTV]]="Yes")+(Churn_Data[[#This Row],[StreamingMovies]]="Yes")</f>
        <v>1</v>
      </c>
      <c r="U3342" t="s">
        <v>27</v>
      </c>
      <c r="V3342" t="s">
        <v>46</v>
      </c>
      <c r="W3342" t="str">
        <f>IF(ISNUMBER(SEARCH("automatic", Churn_Data[[#This Row],[PaymentMethod]])), "Automatic", "Manual")</f>
        <v>Automatic</v>
      </c>
      <c r="X3342">
        <v>48.65</v>
      </c>
      <c r="Y3342" t="str">
        <f>IF(Churn_Data[[#This Row],[tenure]]&lt;=12,"0-1 Year",IF(Churn_Data[[#This Row],[tenure]]&lt;=24,"1-2 Years",IF(Churn_Data[[#This Row],[tenure]]&lt;=36,"2-3 Years",IF(Churn_Data[[#This Row],[tenure]]&lt;=48,"3-4 Years",IF(Churn_Data[[#This Row],[tenure]]&lt;=60,"4-5 Years","5+ Years")))))</f>
        <v>0-1 Year</v>
      </c>
      <c r="Z3342">
        <v>5</v>
      </c>
      <c r="AA3342">
        <v>235.2</v>
      </c>
      <c r="AB3342">
        <f>IF(Churn_Data[[#This Row],[Churn]]="No",Churn_Data[[#This Row],[MonthlyCharges]],NA())</f>
        <v>48.65</v>
      </c>
      <c r="AC3342">
        <f>IF(Churn_Data[[#This Row],[Churn]]="No",Churn_Data[[#This Row],[tenure]],NA())</f>
        <v>5</v>
      </c>
      <c r="AD3342" t="e">
        <f>IF(Churn_Data[[#This Row],[Churn]]="Yes",Churn_Data[[#This Row],[MonthlyCharges]],NA())</f>
        <v>#N/A</v>
      </c>
      <c r="AE3342" t="e">
        <f>IF(Churn_Data[[#This Row],[Churn]]="Yes",Churn_Data[[#This Row],[tenure]],NA())</f>
        <v>#N/A</v>
      </c>
      <c r="AF3342">
        <v>243.25</v>
      </c>
    </row>
    <row r="3343" spans="1:32" x14ac:dyDescent="0.3">
      <c r="A3343" t="s">
        <v>3376</v>
      </c>
      <c r="B3343" t="s">
        <v>23</v>
      </c>
      <c r="C3343" t="str">
        <f>IF(Churn_Data[[#This Row],[SeniorCitizen]]=1,"Yes","No")</f>
        <v>No</v>
      </c>
      <c r="D3343">
        <v>0</v>
      </c>
      <c r="E3343" t="s">
        <v>25</v>
      </c>
      <c r="F3343" t="s">
        <v>25</v>
      </c>
      <c r="G3343" t="s">
        <v>24</v>
      </c>
      <c r="H3343" t="s">
        <v>25</v>
      </c>
      <c r="I3343" t="s">
        <v>120</v>
      </c>
      <c r="J3343" t="str">
        <f>IF(Churn_Data[[#This Row],[InternetService]]&lt;&gt;"No","Yes","No")</f>
        <v>Yes</v>
      </c>
      <c r="K3343" t="s">
        <v>25</v>
      </c>
      <c r="L3343" t="s">
        <v>25</v>
      </c>
      <c r="M3343" t="s">
        <v>25</v>
      </c>
      <c r="N3343" t="s">
        <v>24</v>
      </c>
      <c r="O3343" t="s">
        <v>24</v>
      </c>
      <c r="P3343" t="s">
        <v>25</v>
      </c>
      <c r="Q3343" t="s">
        <v>25</v>
      </c>
      <c r="R3343">
        <f>IF(Churn_Data[[#This Row],[Churn]]="Yes",1,0)</f>
        <v>0</v>
      </c>
      <c r="S3343" t="s">
        <v>24</v>
      </c>
      <c r="T3343">
        <f>(Churn_Data[[#This Row],[OnlineSecurity]]="Yes")+(Churn_Data[[#This Row],[OnlineBackup]]="Yes")+(Churn_Data[[#This Row],[DeviceProtection]]="Yes")+(Churn_Data[[#This Row],[TechSupport]]="Yes")+(Churn_Data[[#This Row],[StreamingTV]]="Yes")+(Churn_Data[[#This Row],[StreamingMovies]]="Yes")</f>
        <v>2</v>
      </c>
      <c r="U3343" t="s">
        <v>27</v>
      </c>
      <c r="V3343" t="s">
        <v>46</v>
      </c>
      <c r="W3343" t="str">
        <f>IF(ISNUMBER(SEARCH("automatic", Churn_Data[[#This Row],[PaymentMethod]])), "Automatic", "Manual")</f>
        <v>Automatic</v>
      </c>
      <c r="X3343">
        <v>59.5</v>
      </c>
      <c r="Y3343" t="str">
        <f>IF(Churn_Data[[#This Row],[tenure]]&lt;=12,"0-1 Year",IF(Churn_Data[[#This Row],[tenure]]&lt;=24,"1-2 Years",IF(Churn_Data[[#This Row],[tenure]]&lt;=36,"2-3 Years",IF(Churn_Data[[#This Row],[tenure]]&lt;=48,"3-4 Years",IF(Churn_Data[[#This Row],[tenure]]&lt;=60,"4-5 Years","5+ Years")))))</f>
        <v>0-1 Year</v>
      </c>
      <c r="Z3343">
        <v>9</v>
      </c>
      <c r="AA3343">
        <v>530.04999999999995</v>
      </c>
      <c r="AB3343">
        <f>IF(Churn_Data[[#This Row],[Churn]]="No",Churn_Data[[#This Row],[MonthlyCharges]],NA())</f>
        <v>59.5</v>
      </c>
      <c r="AC3343">
        <f>IF(Churn_Data[[#This Row],[Churn]]="No",Churn_Data[[#This Row],[tenure]],NA())</f>
        <v>9</v>
      </c>
      <c r="AD3343" t="e">
        <f>IF(Churn_Data[[#This Row],[Churn]]="Yes",Churn_Data[[#This Row],[MonthlyCharges]],NA())</f>
        <v>#N/A</v>
      </c>
      <c r="AE3343" t="e">
        <f>IF(Churn_Data[[#This Row],[Churn]]="Yes",Churn_Data[[#This Row],[tenure]],NA())</f>
        <v>#N/A</v>
      </c>
      <c r="AF3343">
        <v>535.5</v>
      </c>
    </row>
    <row r="3344" spans="1:32" x14ac:dyDescent="0.3">
      <c r="A3344" t="s">
        <v>3377</v>
      </c>
      <c r="B3344" t="s">
        <v>30</v>
      </c>
      <c r="C3344" t="str">
        <f>IF(Churn_Data[[#This Row],[SeniorCitizen]]=1,"Yes","No")</f>
        <v>No</v>
      </c>
      <c r="D3344">
        <v>0</v>
      </c>
      <c r="E3344" t="s">
        <v>25</v>
      </c>
      <c r="F3344" t="s">
        <v>25</v>
      </c>
      <c r="G3344" t="s">
        <v>24</v>
      </c>
      <c r="H3344" t="s">
        <v>25</v>
      </c>
      <c r="I3344" t="s">
        <v>26</v>
      </c>
      <c r="J3344" t="str">
        <f>IF(Churn_Data[[#This Row],[InternetService]]&lt;&gt;"No","Yes","No")</f>
        <v>Yes</v>
      </c>
      <c r="K3344" t="s">
        <v>25</v>
      </c>
      <c r="L3344" t="s">
        <v>25</v>
      </c>
      <c r="M3344" t="s">
        <v>25</v>
      </c>
      <c r="N3344" t="s">
        <v>24</v>
      </c>
      <c r="O3344" t="s">
        <v>24</v>
      </c>
      <c r="P3344" t="s">
        <v>24</v>
      </c>
      <c r="Q3344" t="s">
        <v>25</v>
      </c>
      <c r="R3344">
        <f>IF(Churn_Data[[#This Row],[Churn]]="Yes",1,0)</f>
        <v>0</v>
      </c>
      <c r="S3344" t="s">
        <v>24</v>
      </c>
      <c r="T3344">
        <f>(Churn_Data[[#This Row],[OnlineSecurity]]="Yes")+(Churn_Data[[#This Row],[OnlineBackup]]="Yes")+(Churn_Data[[#This Row],[DeviceProtection]]="Yes")+(Churn_Data[[#This Row],[TechSupport]]="Yes")+(Churn_Data[[#This Row],[StreamingTV]]="Yes")+(Churn_Data[[#This Row],[StreamingMovies]]="Yes")</f>
        <v>3</v>
      </c>
      <c r="U3344" t="s">
        <v>27</v>
      </c>
      <c r="V3344" t="s">
        <v>32</v>
      </c>
      <c r="W3344" t="str">
        <f>IF(ISNUMBER(SEARCH("automatic", Churn_Data[[#This Row],[PaymentMethod]])), "Automatic", "Manual")</f>
        <v>Manual</v>
      </c>
      <c r="X3344">
        <v>94.2</v>
      </c>
      <c r="Y3344" t="str">
        <f>IF(Churn_Data[[#This Row],[tenure]]&lt;=12,"0-1 Year",IF(Churn_Data[[#This Row],[tenure]]&lt;=24,"1-2 Years",IF(Churn_Data[[#This Row],[tenure]]&lt;=36,"2-3 Years",IF(Churn_Data[[#This Row],[tenure]]&lt;=48,"3-4 Years",IF(Churn_Data[[#This Row],[tenure]]&lt;=60,"4-5 Years","5+ Years")))))</f>
        <v>2-3 Years</v>
      </c>
      <c r="Z3344">
        <v>29</v>
      </c>
      <c r="AA3344">
        <v>2607.6</v>
      </c>
      <c r="AB3344">
        <f>IF(Churn_Data[[#This Row],[Churn]]="No",Churn_Data[[#This Row],[MonthlyCharges]],NA())</f>
        <v>94.2</v>
      </c>
      <c r="AC3344">
        <f>IF(Churn_Data[[#This Row],[Churn]]="No",Churn_Data[[#This Row],[tenure]],NA())</f>
        <v>29</v>
      </c>
      <c r="AD3344" t="e">
        <f>IF(Churn_Data[[#This Row],[Churn]]="Yes",Churn_Data[[#This Row],[MonthlyCharges]],NA())</f>
        <v>#N/A</v>
      </c>
      <c r="AE3344" t="e">
        <f>IF(Churn_Data[[#This Row],[Churn]]="Yes",Churn_Data[[#This Row],[tenure]],NA())</f>
        <v>#N/A</v>
      </c>
      <c r="AF3344">
        <v>2731.8</v>
      </c>
    </row>
    <row r="3345" spans="1:32" x14ac:dyDescent="0.3">
      <c r="A3345" t="s">
        <v>3378</v>
      </c>
      <c r="B3345" t="s">
        <v>30</v>
      </c>
      <c r="C3345" t="str">
        <f>IF(Churn_Data[[#This Row],[SeniorCitizen]]=1,"Yes","No")</f>
        <v>Yes</v>
      </c>
      <c r="D3345">
        <v>1</v>
      </c>
      <c r="E3345" t="s">
        <v>25</v>
      </c>
      <c r="F3345" t="s">
        <v>25</v>
      </c>
      <c r="G3345" t="s">
        <v>24</v>
      </c>
      <c r="H3345" t="s">
        <v>25</v>
      </c>
      <c r="I3345" t="s">
        <v>120</v>
      </c>
      <c r="J3345" t="str">
        <f>IF(Churn_Data[[#This Row],[InternetService]]&lt;&gt;"No","Yes","No")</f>
        <v>Yes</v>
      </c>
      <c r="K3345" t="s">
        <v>25</v>
      </c>
      <c r="L3345" t="s">
        <v>25</v>
      </c>
      <c r="M3345" t="s">
        <v>25</v>
      </c>
      <c r="N3345" t="s">
        <v>24</v>
      </c>
      <c r="O3345" t="s">
        <v>25</v>
      </c>
      <c r="P3345" t="s">
        <v>25</v>
      </c>
      <c r="Q3345" t="s">
        <v>25</v>
      </c>
      <c r="R3345">
        <f>IF(Churn_Data[[#This Row],[Churn]]="Yes",1,0)</f>
        <v>0</v>
      </c>
      <c r="S3345" t="s">
        <v>25</v>
      </c>
      <c r="T3345">
        <f>(Churn_Data[[#This Row],[OnlineSecurity]]="Yes")+(Churn_Data[[#This Row],[OnlineBackup]]="Yes")+(Churn_Data[[#This Row],[DeviceProtection]]="Yes")+(Churn_Data[[#This Row],[TechSupport]]="Yes")+(Churn_Data[[#This Row],[StreamingTV]]="Yes")+(Churn_Data[[#This Row],[StreamingMovies]]="Yes")</f>
        <v>1</v>
      </c>
      <c r="U3345" t="s">
        <v>27</v>
      </c>
      <c r="V3345" t="s">
        <v>28</v>
      </c>
      <c r="W3345" t="str">
        <f>IF(ISNUMBER(SEARCH("automatic", Churn_Data[[#This Row],[PaymentMethod]])), "Automatic", "Manual")</f>
        <v>Manual</v>
      </c>
      <c r="X3345">
        <v>49.2</v>
      </c>
      <c r="Y3345" t="str">
        <f>IF(Churn_Data[[#This Row],[tenure]]&lt;=12,"0-1 Year",IF(Churn_Data[[#This Row],[tenure]]&lt;=24,"1-2 Years",IF(Churn_Data[[#This Row],[tenure]]&lt;=36,"2-3 Years",IF(Churn_Data[[#This Row],[tenure]]&lt;=48,"3-4 Years",IF(Churn_Data[[#This Row],[tenure]]&lt;=60,"4-5 Years","5+ Years")))))</f>
        <v>0-1 Year</v>
      </c>
      <c r="Z3345">
        <v>9</v>
      </c>
      <c r="AA3345">
        <v>447.9</v>
      </c>
      <c r="AB3345">
        <f>IF(Churn_Data[[#This Row],[Churn]]="No",Churn_Data[[#This Row],[MonthlyCharges]],NA())</f>
        <v>49.2</v>
      </c>
      <c r="AC3345">
        <f>IF(Churn_Data[[#This Row],[Churn]]="No",Churn_Data[[#This Row],[tenure]],NA())</f>
        <v>9</v>
      </c>
      <c r="AD3345" t="e">
        <f>IF(Churn_Data[[#This Row],[Churn]]="Yes",Churn_Data[[#This Row],[MonthlyCharges]],NA())</f>
        <v>#N/A</v>
      </c>
      <c r="AE3345" t="e">
        <f>IF(Churn_Data[[#This Row],[Churn]]="Yes",Churn_Data[[#This Row],[tenure]],NA())</f>
        <v>#N/A</v>
      </c>
      <c r="AF3345">
        <v>442.8</v>
      </c>
    </row>
    <row r="3346" spans="1:32" x14ac:dyDescent="0.3">
      <c r="A3346" t="s">
        <v>3379</v>
      </c>
      <c r="B3346" t="s">
        <v>23</v>
      </c>
      <c r="C3346" t="str">
        <f>IF(Churn_Data[[#This Row],[SeniorCitizen]]=1,"Yes","No")</f>
        <v>No</v>
      </c>
      <c r="D3346">
        <v>0</v>
      </c>
      <c r="E3346" t="s">
        <v>25</v>
      </c>
      <c r="F3346" t="s">
        <v>25</v>
      </c>
      <c r="G3346" t="s">
        <v>24</v>
      </c>
      <c r="H3346" t="s">
        <v>25</v>
      </c>
      <c r="I3346" t="s">
        <v>26</v>
      </c>
      <c r="J3346" t="str">
        <f>IF(Churn_Data[[#This Row],[InternetService]]&lt;&gt;"No","Yes","No")</f>
        <v>Yes</v>
      </c>
      <c r="K3346" t="s">
        <v>25</v>
      </c>
      <c r="L3346" t="s">
        <v>25</v>
      </c>
      <c r="M3346" t="s">
        <v>25</v>
      </c>
      <c r="N3346" t="s">
        <v>24</v>
      </c>
      <c r="O3346" t="s">
        <v>25</v>
      </c>
      <c r="P3346" t="s">
        <v>24</v>
      </c>
      <c r="Q3346" t="s">
        <v>24</v>
      </c>
      <c r="R3346">
        <f>IF(Churn_Data[[#This Row],[Churn]]="Yes",1,0)</f>
        <v>1</v>
      </c>
      <c r="S3346" t="s">
        <v>25</v>
      </c>
      <c r="T3346">
        <f>(Churn_Data[[#This Row],[OnlineSecurity]]="Yes")+(Churn_Data[[#This Row],[OnlineBackup]]="Yes")+(Churn_Data[[#This Row],[DeviceProtection]]="Yes")+(Churn_Data[[#This Row],[TechSupport]]="Yes")+(Churn_Data[[#This Row],[StreamingTV]]="Yes")+(Churn_Data[[#This Row],[StreamingMovies]]="Yes")</f>
        <v>2</v>
      </c>
      <c r="U3346" t="s">
        <v>27</v>
      </c>
      <c r="V3346" t="s">
        <v>32</v>
      </c>
      <c r="W3346" t="str">
        <f>IF(ISNUMBER(SEARCH("automatic", Churn_Data[[#This Row],[PaymentMethod]])), "Automatic", "Manual")</f>
        <v>Manual</v>
      </c>
      <c r="X3346">
        <v>85.8</v>
      </c>
      <c r="Y3346" t="str">
        <f>IF(Churn_Data[[#This Row],[tenure]]&lt;=12,"0-1 Year",IF(Churn_Data[[#This Row],[tenure]]&lt;=24,"1-2 Years",IF(Churn_Data[[#This Row],[tenure]]&lt;=36,"2-3 Years",IF(Churn_Data[[#This Row],[tenure]]&lt;=48,"3-4 Years",IF(Churn_Data[[#This Row],[tenure]]&lt;=60,"4-5 Years","5+ Years")))))</f>
        <v>0-1 Year</v>
      </c>
      <c r="Z3346">
        <v>3</v>
      </c>
      <c r="AA3346">
        <v>272.2</v>
      </c>
      <c r="AB3346" t="e">
        <f>IF(Churn_Data[[#This Row],[Churn]]="No",Churn_Data[[#This Row],[MonthlyCharges]],NA())</f>
        <v>#N/A</v>
      </c>
      <c r="AC3346" t="e">
        <f>IF(Churn_Data[[#This Row],[Churn]]="No",Churn_Data[[#This Row],[tenure]],NA())</f>
        <v>#N/A</v>
      </c>
      <c r="AD3346">
        <f>IF(Churn_Data[[#This Row],[Churn]]="Yes",Churn_Data[[#This Row],[MonthlyCharges]],NA())</f>
        <v>85.8</v>
      </c>
      <c r="AE3346">
        <f>IF(Churn_Data[[#This Row],[Churn]]="Yes",Churn_Data[[#This Row],[tenure]],NA())</f>
        <v>3</v>
      </c>
      <c r="AF3346">
        <v>257.39999999999998</v>
      </c>
    </row>
    <row r="3347" spans="1:32" x14ac:dyDescent="0.3">
      <c r="A3347" t="s">
        <v>3380</v>
      </c>
      <c r="B3347" t="s">
        <v>23</v>
      </c>
      <c r="C3347" t="str">
        <f>IF(Churn_Data[[#This Row],[SeniorCitizen]]=1,"Yes","No")</f>
        <v>No</v>
      </c>
      <c r="D3347">
        <v>0</v>
      </c>
      <c r="E3347" t="s">
        <v>25</v>
      </c>
      <c r="F3347" t="s">
        <v>25</v>
      </c>
      <c r="G3347" t="s">
        <v>24</v>
      </c>
      <c r="H3347" t="s">
        <v>25</v>
      </c>
      <c r="I3347" t="s">
        <v>120</v>
      </c>
      <c r="J3347" t="str">
        <f>IF(Churn_Data[[#This Row],[InternetService]]&lt;&gt;"No","Yes","No")</f>
        <v>Yes</v>
      </c>
      <c r="K3347" t="s">
        <v>25</v>
      </c>
      <c r="L3347" t="s">
        <v>25</v>
      </c>
      <c r="M3347" t="s">
        <v>25</v>
      </c>
      <c r="N3347" t="s">
        <v>24</v>
      </c>
      <c r="O3347" t="s">
        <v>25</v>
      </c>
      <c r="P3347" t="s">
        <v>24</v>
      </c>
      <c r="Q3347" t="s">
        <v>25</v>
      </c>
      <c r="R3347">
        <f>IF(Churn_Data[[#This Row],[Churn]]="Yes",1,0)</f>
        <v>0</v>
      </c>
      <c r="S3347" t="s">
        <v>24</v>
      </c>
      <c r="T3347">
        <f>(Churn_Data[[#This Row],[OnlineSecurity]]="Yes")+(Churn_Data[[#This Row],[OnlineBackup]]="Yes")+(Churn_Data[[#This Row],[DeviceProtection]]="Yes")+(Churn_Data[[#This Row],[TechSupport]]="Yes")+(Churn_Data[[#This Row],[StreamingTV]]="Yes")+(Churn_Data[[#This Row],[StreamingMovies]]="Yes")</f>
        <v>2</v>
      </c>
      <c r="U3347" t="s">
        <v>27</v>
      </c>
      <c r="V3347" t="s">
        <v>28</v>
      </c>
      <c r="W3347" t="str">
        <f>IF(ISNUMBER(SEARCH("automatic", Churn_Data[[#This Row],[PaymentMethod]])), "Automatic", "Manual")</f>
        <v>Manual</v>
      </c>
      <c r="X3347">
        <v>60.95</v>
      </c>
      <c r="Y3347" t="str">
        <f>IF(Churn_Data[[#This Row],[tenure]]&lt;=12,"0-1 Year",IF(Churn_Data[[#This Row],[tenure]]&lt;=24,"1-2 Years",IF(Churn_Data[[#This Row],[tenure]]&lt;=36,"2-3 Years",IF(Churn_Data[[#This Row],[tenure]]&lt;=48,"3-4 Years",IF(Churn_Data[[#This Row],[tenure]]&lt;=60,"4-5 Years","5+ Years")))))</f>
        <v>0-1 Year</v>
      </c>
      <c r="Z3347">
        <v>10</v>
      </c>
      <c r="AA3347">
        <v>629.54999999999995</v>
      </c>
      <c r="AB3347">
        <f>IF(Churn_Data[[#This Row],[Churn]]="No",Churn_Data[[#This Row],[MonthlyCharges]],NA())</f>
        <v>60.95</v>
      </c>
      <c r="AC3347">
        <f>IF(Churn_Data[[#This Row],[Churn]]="No",Churn_Data[[#This Row],[tenure]],NA())</f>
        <v>10</v>
      </c>
      <c r="AD3347" t="e">
        <f>IF(Churn_Data[[#This Row],[Churn]]="Yes",Churn_Data[[#This Row],[MonthlyCharges]],NA())</f>
        <v>#N/A</v>
      </c>
      <c r="AE3347" t="e">
        <f>IF(Churn_Data[[#This Row],[Churn]]="Yes",Churn_Data[[#This Row],[tenure]],NA())</f>
        <v>#N/A</v>
      </c>
      <c r="AF3347">
        <v>609.5</v>
      </c>
    </row>
    <row r="3348" spans="1:32" x14ac:dyDescent="0.3">
      <c r="A3348" t="s">
        <v>3381</v>
      </c>
      <c r="B3348" t="s">
        <v>23</v>
      </c>
      <c r="C3348" t="str">
        <f>IF(Churn_Data[[#This Row],[SeniorCitizen]]=1,"Yes","No")</f>
        <v>No</v>
      </c>
      <c r="D3348">
        <v>0</v>
      </c>
      <c r="E3348" t="s">
        <v>24</v>
      </c>
      <c r="F3348" t="s">
        <v>25</v>
      </c>
      <c r="G3348" t="s">
        <v>24</v>
      </c>
      <c r="H3348" t="s">
        <v>25</v>
      </c>
      <c r="I3348" t="s">
        <v>26</v>
      </c>
      <c r="J3348" t="str">
        <f>IF(Churn_Data[[#This Row],[InternetService]]&lt;&gt;"No","Yes","No")</f>
        <v>Yes</v>
      </c>
      <c r="K3348" t="s">
        <v>25</v>
      </c>
      <c r="L3348" t="s">
        <v>25</v>
      </c>
      <c r="M3348" t="s">
        <v>25</v>
      </c>
      <c r="N3348" t="s">
        <v>24</v>
      </c>
      <c r="O3348" t="s">
        <v>25</v>
      </c>
      <c r="P3348" t="s">
        <v>24</v>
      </c>
      <c r="Q3348" t="s">
        <v>25</v>
      </c>
      <c r="R3348">
        <f>IF(Churn_Data[[#This Row],[Churn]]="Yes",1,0)</f>
        <v>0</v>
      </c>
      <c r="S3348" t="s">
        <v>25</v>
      </c>
      <c r="T3348">
        <f>(Churn_Data[[#This Row],[OnlineSecurity]]="Yes")+(Churn_Data[[#This Row],[OnlineBackup]]="Yes")+(Churn_Data[[#This Row],[DeviceProtection]]="Yes")+(Churn_Data[[#This Row],[TechSupport]]="Yes")+(Churn_Data[[#This Row],[StreamingTV]]="Yes")+(Churn_Data[[#This Row],[StreamingMovies]]="Yes")</f>
        <v>2</v>
      </c>
      <c r="U3348" t="s">
        <v>27</v>
      </c>
      <c r="V3348" t="s">
        <v>72</v>
      </c>
      <c r="W3348" t="str">
        <f>IF(ISNUMBER(SEARCH("automatic", Churn_Data[[#This Row],[PaymentMethod]])), "Automatic", "Manual")</f>
        <v>Automatic</v>
      </c>
      <c r="X3348">
        <v>85.9</v>
      </c>
      <c r="Y3348" t="str">
        <f>IF(Churn_Data[[#This Row],[tenure]]&lt;=12,"0-1 Year",IF(Churn_Data[[#This Row],[tenure]]&lt;=24,"1-2 Years",IF(Churn_Data[[#This Row],[tenure]]&lt;=36,"2-3 Years",IF(Churn_Data[[#This Row],[tenure]]&lt;=48,"3-4 Years",IF(Churn_Data[[#This Row],[tenure]]&lt;=60,"4-5 Years","5+ Years")))))</f>
        <v>2-3 Years</v>
      </c>
      <c r="Z3348">
        <v>26</v>
      </c>
      <c r="AA3348">
        <v>2196.4499999999998</v>
      </c>
      <c r="AB3348">
        <f>IF(Churn_Data[[#This Row],[Churn]]="No",Churn_Data[[#This Row],[MonthlyCharges]],NA())</f>
        <v>85.9</v>
      </c>
      <c r="AC3348">
        <f>IF(Churn_Data[[#This Row],[Churn]]="No",Churn_Data[[#This Row],[tenure]],NA())</f>
        <v>26</v>
      </c>
      <c r="AD3348" t="e">
        <f>IF(Churn_Data[[#This Row],[Churn]]="Yes",Churn_Data[[#This Row],[MonthlyCharges]],NA())</f>
        <v>#N/A</v>
      </c>
      <c r="AE3348" t="e">
        <f>IF(Churn_Data[[#This Row],[Churn]]="Yes",Churn_Data[[#This Row],[tenure]],NA())</f>
        <v>#N/A</v>
      </c>
      <c r="AF3348">
        <v>2233.4</v>
      </c>
    </row>
    <row r="3349" spans="1:32" x14ac:dyDescent="0.3">
      <c r="A3349" t="s">
        <v>3382</v>
      </c>
      <c r="B3349" t="s">
        <v>30</v>
      </c>
      <c r="C3349" t="str">
        <f>IF(Churn_Data[[#This Row],[SeniorCitizen]]=1,"Yes","No")</f>
        <v>No</v>
      </c>
      <c r="D3349">
        <v>0</v>
      </c>
      <c r="E3349" t="s">
        <v>25</v>
      </c>
      <c r="F3349" t="s">
        <v>25</v>
      </c>
      <c r="G3349" t="s">
        <v>24</v>
      </c>
      <c r="H3349" t="s">
        <v>25</v>
      </c>
      <c r="I3349" t="s">
        <v>120</v>
      </c>
      <c r="J3349" t="str">
        <f>IF(Churn_Data[[#This Row],[InternetService]]&lt;&gt;"No","Yes","No")</f>
        <v>Yes</v>
      </c>
      <c r="K3349" t="s">
        <v>25</v>
      </c>
      <c r="L3349" t="s">
        <v>25</v>
      </c>
      <c r="M3349" t="s">
        <v>25</v>
      </c>
      <c r="N3349" t="s">
        <v>24</v>
      </c>
      <c r="O3349" t="s">
        <v>25</v>
      </c>
      <c r="P3349" t="s">
        <v>25</v>
      </c>
      <c r="Q3349" t="s">
        <v>25</v>
      </c>
      <c r="R3349">
        <f>IF(Churn_Data[[#This Row],[Churn]]="Yes",1,0)</f>
        <v>0</v>
      </c>
      <c r="S3349" t="s">
        <v>24</v>
      </c>
      <c r="T3349">
        <f>(Churn_Data[[#This Row],[OnlineSecurity]]="Yes")+(Churn_Data[[#This Row],[OnlineBackup]]="Yes")+(Churn_Data[[#This Row],[DeviceProtection]]="Yes")+(Churn_Data[[#This Row],[TechSupport]]="Yes")+(Churn_Data[[#This Row],[StreamingTV]]="Yes")+(Churn_Data[[#This Row],[StreamingMovies]]="Yes")</f>
        <v>1</v>
      </c>
      <c r="U3349" t="s">
        <v>27</v>
      </c>
      <c r="V3349" t="s">
        <v>28</v>
      </c>
      <c r="W3349" t="str">
        <f>IF(ISNUMBER(SEARCH("automatic", Churn_Data[[#This Row],[PaymentMethod]])), "Automatic", "Manual")</f>
        <v>Manual</v>
      </c>
      <c r="X3349">
        <v>50.55</v>
      </c>
      <c r="Y3349" t="str">
        <f>IF(Churn_Data[[#This Row],[tenure]]&lt;=12,"0-1 Year",IF(Churn_Data[[#This Row],[tenure]]&lt;=24,"1-2 Years",IF(Churn_Data[[#This Row],[tenure]]&lt;=36,"2-3 Years",IF(Churn_Data[[#This Row],[tenure]]&lt;=48,"3-4 Years",IF(Churn_Data[[#This Row],[tenure]]&lt;=60,"4-5 Years","5+ Years")))))</f>
        <v>1-2 Years</v>
      </c>
      <c r="Z3349">
        <v>13</v>
      </c>
      <c r="AA3349">
        <v>610.75</v>
      </c>
      <c r="AB3349">
        <f>IF(Churn_Data[[#This Row],[Churn]]="No",Churn_Data[[#This Row],[MonthlyCharges]],NA())</f>
        <v>50.55</v>
      </c>
      <c r="AC3349">
        <f>IF(Churn_Data[[#This Row],[Churn]]="No",Churn_Data[[#This Row],[tenure]],NA())</f>
        <v>13</v>
      </c>
      <c r="AD3349" t="e">
        <f>IF(Churn_Data[[#This Row],[Churn]]="Yes",Churn_Data[[#This Row],[MonthlyCharges]],NA())</f>
        <v>#N/A</v>
      </c>
      <c r="AE3349" t="e">
        <f>IF(Churn_Data[[#This Row],[Churn]]="Yes",Churn_Data[[#This Row],[tenure]],NA())</f>
        <v>#N/A</v>
      </c>
      <c r="AF3349">
        <v>657.15</v>
      </c>
    </row>
    <row r="3350" spans="1:32" x14ac:dyDescent="0.3">
      <c r="A3350" t="s">
        <v>3383</v>
      </c>
      <c r="B3350" t="s">
        <v>30</v>
      </c>
      <c r="C3350" t="str">
        <f>IF(Churn_Data[[#This Row],[SeniorCitizen]]=1,"Yes","No")</f>
        <v>No</v>
      </c>
      <c r="D3350">
        <v>0</v>
      </c>
      <c r="E3350" t="s">
        <v>25</v>
      </c>
      <c r="F3350" t="s">
        <v>25</v>
      </c>
      <c r="G3350" t="s">
        <v>24</v>
      </c>
      <c r="H3350" t="s">
        <v>25</v>
      </c>
      <c r="I3350" t="s">
        <v>120</v>
      </c>
      <c r="J3350" t="str">
        <f>IF(Churn_Data[[#This Row],[InternetService]]&lt;&gt;"No","Yes","No")</f>
        <v>Yes</v>
      </c>
      <c r="K3350" t="s">
        <v>25</v>
      </c>
      <c r="L3350" t="s">
        <v>25</v>
      </c>
      <c r="M3350" t="s">
        <v>25</v>
      </c>
      <c r="N3350" t="s">
        <v>24</v>
      </c>
      <c r="O3350" t="s">
        <v>25</v>
      </c>
      <c r="P3350" t="s">
        <v>25</v>
      </c>
      <c r="Q3350" t="s">
        <v>24</v>
      </c>
      <c r="R3350">
        <f>IF(Churn_Data[[#This Row],[Churn]]="Yes",1,0)</f>
        <v>1</v>
      </c>
      <c r="S3350" t="s">
        <v>24</v>
      </c>
      <c r="T3350">
        <f>(Churn_Data[[#This Row],[OnlineSecurity]]="Yes")+(Churn_Data[[#This Row],[OnlineBackup]]="Yes")+(Churn_Data[[#This Row],[DeviceProtection]]="Yes")+(Churn_Data[[#This Row],[TechSupport]]="Yes")+(Churn_Data[[#This Row],[StreamingTV]]="Yes")+(Churn_Data[[#This Row],[StreamingMovies]]="Yes")</f>
        <v>1</v>
      </c>
      <c r="U3350" t="s">
        <v>27</v>
      </c>
      <c r="V3350" t="s">
        <v>32</v>
      </c>
      <c r="W3350" t="str">
        <f>IF(ISNUMBER(SEARCH("automatic", Churn_Data[[#This Row],[PaymentMethod]])), "Automatic", "Manual")</f>
        <v>Manual</v>
      </c>
      <c r="X3350">
        <v>49.2</v>
      </c>
      <c r="Y3350" t="str">
        <f>IF(Churn_Data[[#This Row],[tenure]]&lt;=12,"0-1 Year",IF(Churn_Data[[#This Row],[tenure]]&lt;=24,"1-2 Years",IF(Churn_Data[[#This Row],[tenure]]&lt;=36,"2-3 Years",IF(Churn_Data[[#This Row],[tenure]]&lt;=48,"3-4 Years",IF(Churn_Data[[#This Row],[tenure]]&lt;=60,"4-5 Years","5+ Years")))))</f>
        <v>0-1 Year</v>
      </c>
      <c r="Z3350">
        <v>5</v>
      </c>
      <c r="AA3350">
        <v>216.9</v>
      </c>
      <c r="AB3350" t="e">
        <f>IF(Churn_Data[[#This Row],[Churn]]="No",Churn_Data[[#This Row],[MonthlyCharges]],NA())</f>
        <v>#N/A</v>
      </c>
      <c r="AC3350" t="e">
        <f>IF(Churn_Data[[#This Row],[Churn]]="No",Churn_Data[[#This Row],[tenure]],NA())</f>
        <v>#N/A</v>
      </c>
      <c r="AD3350">
        <f>IF(Churn_Data[[#This Row],[Churn]]="Yes",Churn_Data[[#This Row],[MonthlyCharges]],NA())</f>
        <v>49.2</v>
      </c>
      <c r="AE3350">
        <f>IF(Churn_Data[[#This Row],[Churn]]="Yes",Churn_Data[[#This Row],[tenure]],NA())</f>
        <v>5</v>
      </c>
      <c r="AF3350">
        <v>246</v>
      </c>
    </row>
    <row r="3351" spans="1:32" x14ac:dyDescent="0.3">
      <c r="A3351" t="s">
        <v>3384</v>
      </c>
      <c r="B3351" t="s">
        <v>30</v>
      </c>
      <c r="C3351" t="str">
        <f>IF(Churn_Data[[#This Row],[SeniorCitizen]]=1,"Yes","No")</f>
        <v>No</v>
      </c>
      <c r="D3351">
        <v>0</v>
      </c>
      <c r="E3351" t="s">
        <v>24</v>
      </c>
      <c r="F3351" t="s">
        <v>25</v>
      </c>
      <c r="G3351" t="s">
        <v>24</v>
      </c>
      <c r="H3351" t="s">
        <v>25</v>
      </c>
      <c r="I3351" t="s">
        <v>26</v>
      </c>
      <c r="J3351" t="str">
        <f>IF(Churn_Data[[#This Row],[InternetService]]&lt;&gt;"No","Yes","No")</f>
        <v>Yes</v>
      </c>
      <c r="K3351" t="s">
        <v>25</v>
      </c>
      <c r="L3351" t="s">
        <v>25</v>
      </c>
      <c r="M3351" t="s">
        <v>25</v>
      </c>
      <c r="N3351" t="s">
        <v>24</v>
      </c>
      <c r="O3351" t="s">
        <v>25</v>
      </c>
      <c r="P3351" t="s">
        <v>25</v>
      </c>
      <c r="Q3351" t="s">
        <v>25</v>
      </c>
      <c r="R3351">
        <f>IF(Churn_Data[[#This Row],[Churn]]="Yes",1,0)</f>
        <v>0</v>
      </c>
      <c r="S3351" t="s">
        <v>25</v>
      </c>
      <c r="T3351">
        <f>(Churn_Data[[#This Row],[OnlineSecurity]]="Yes")+(Churn_Data[[#This Row],[OnlineBackup]]="Yes")+(Churn_Data[[#This Row],[DeviceProtection]]="Yes")+(Churn_Data[[#This Row],[TechSupport]]="Yes")+(Churn_Data[[#This Row],[StreamingTV]]="Yes")+(Churn_Data[[#This Row],[StreamingMovies]]="Yes")</f>
        <v>1</v>
      </c>
      <c r="U3351" t="s">
        <v>27</v>
      </c>
      <c r="V3351" t="s">
        <v>46</v>
      </c>
      <c r="W3351" t="str">
        <f>IF(ISNUMBER(SEARCH("automatic", Churn_Data[[#This Row],[PaymentMethod]])), "Automatic", "Manual")</f>
        <v>Automatic</v>
      </c>
      <c r="X3351">
        <v>76.55</v>
      </c>
      <c r="Y3351" t="str">
        <f>IF(Churn_Data[[#This Row],[tenure]]&lt;=12,"0-1 Year",IF(Churn_Data[[#This Row],[tenure]]&lt;=24,"1-2 Years",IF(Churn_Data[[#This Row],[tenure]]&lt;=36,"2-3 Years",IF(Churn_Data[[#This Row],[tenure]]&lt;=48,"3-4 Years",IF(Churn_Data[[#This Row],[tenure]]&lt;=60,"4-5 Years","5+ Years")))))</f>
        <v>2-3 Years</v>
      </c>
      <c r="Z3351">
        <v>28</v>
      </c>
      <c r="AA3351">
        <v>2065.4</v>
      </c>
      <c r="AB3351">
        <f>IF(Churn_Data[[#This Row],[Churn]]="No",Churn_Data[[#This Row],[MonthlyCharges]],NA())</f>
        <v>76.55</v>
      </c>
      <c r="AC3351">
        <f>IF(Churn_Data[[#This Row],[Churn]]="No",Churn_Data[[#This Row],[tenure]],NA())</f>
        <v>28</v>
      </c>
      <c r="AD3351" t="e">
        <f>IF(Churn_Data[[#This Row],[Churn]]="Yes",Churn_Data[[#This Row],[MonthlyCharges]],NA())</f>
        <v>#N/A</v>
      </c>
      <c r="AE3351" t="e">
        <f>IF(Churn_Data[[#This Row],[Churn]]="Yes",Churn_Data[[#This Row],[tenure]],NA())</f>
        <v>#N/A</v>
      </c>
      <c r="AF3351">
        <v>2143.4</v>
      </c>
    </row>
    <row r="3352" spans="1:32" x14ac:dyDescent="0.3">
      <c r="A3352" t="s">
        <v>3385</v>
      </c>
      <c r="B3352" t="s">
        <v>30</v>
      </c>
      <c r="C3352" t="str">
        <f>IF(Churn_Data[[#This Row],[SeniorCitizen]]=1,"Yes","No")</f>
        <v>No</v>
      </c>
      <c r="D3352">
        <v>0</v>
      </c>
      <c r="E3352" t="s">
        <v>25</v>
      </c>
      <c r="F3352" t="s">
        <v>25</v>
      </c>
      <c r="G3352" t="s">
        <v>24</v>
      </c>
      <c r="H3352" t="s">
        <v>25</v>
      </c>
      <c r="I3352" t="s">
        <v>120</v>
      </c>
      <c r="J3352" t="str">
        <f>IF(Churn_Data[[#This Row],[InternetService]]&lt;&gt;"No","Yes","No")</f>
        <v>Yes</v>
      </c>
      <c r="K3352" t="s">
        <v>25</v>
      </c>
      <c r="L3352" t="s">
        <v>25</v>
      </c>
      <c r="M3352" t="s">
        <v>25</v>
      </c>
      <c r="N3352" t="s">
        <v>24</v>
      </c>
      <c r="O3352" t="s">
        <v>25</v>
      </c>
      <c r="P3352" t="s">
        <v>25</v>
      </c>
      <c r="Q3352" t="s">
        <v>25</v>
      </c>
      <c r="R3352">
        <f>IF(Churn_Data[[#This Row],[Churn]]="Yes",1,0)</f>
        <v>0</v>
      </c>
      <c r="S3352" t="s">
        <v>24</v>
      </c>
      <c r="T3352">
        <f>(Churn_Data[[#This Row],[OnlineSecurity]]="Yes")+(Churn_Data[[#This Row],[OnlineBackup]]="Yes")+(Churn_Data[[#This Row],[DeviceProtection]]="Yes")+(Churn_Data[[#This Row],[TechSupport]]="Yes")+(Churn_Data[[#This Row],[StreamingTV]]="Yes")+(Churn_Data[[#This Row],[StreamingMovies]]="Yes")</f>
        <v>1</v>
      </c>
      <c r="U3352" t="s">
        <v>27</v>
      </c>
      <c r="V3352" t="s">
        <v>72</v>
      </c>
      <c r="W3352" t="str">
        <f>IF(ISNUMBER(SEARCH("automatic", Churn_Data[[#This Row],[PaymentMethod]])), "Automatic", "Manual")</f>
        <v>Automatic</v>
      </c>
      <c r="X3352">
        <v>49.5</v>
      </c>
      <c r="Y3352" t="str">
        <f>IF(Churn_Data[[#This Row],[tenure]]&lt;=12,"0-1 Year",IF(Churn_Data[[#This Row],[tenure]]&lt;=24,"1-2 Years",IF(Churn_Data[[#This Row],[tenure]]&lt;=36,"2-3 Years",IF(Churn_Data[[#This Row],[tenure]]&lt;=48,"3-4 Years",IF(Churn_Data[[#This Row],[tenure]]&lt;=60,"4-5 Years","5+ Years")))))</f>
        <v>0-1 Year</v>
      </c>
      <c r="Z3352">
        <v>6</v>
      </c>
      <c r="AA3352">
        <v>312.7</v>
      </c>
      <c r="AB3352">
        <f>IF(Churn_Data[[#This Row],[Churn]]="No",Churn_Data[[#This Row],[MonthlyCharges]],NA())</f>
        <v>49.5</v>
      </c>
      <c r="AC3352">
        <f>IF(Churn_Data[[#This Row],[Churn]]="No",Churn_Data[[#This Row],[tenure]],NA())</f>
        <v>6</v>
      </c>
      <c r="AD3352" t="e">
        <f>IF(Churn_Data[[#This Row],[Churn]]="Yes",Churn_Data[[#This Row],[MonthlyCharges]],NA())</f>
        <v>#N/A</v>
      </c>
      <c r="AE3352" t="e">
        <f>IF(Churn_Data[[#This Row],[Churn]]="Yes",Churn_Data[[#This Row],[tenure]],NA())</f>
        <v>#N/A</v>
      </c>
      <c r="AF3352">
        <v>297</v>
      </c>
    </row>
    <row r="3353" spans="1:32" x14ac:dyDescent="0.3">
      <c r="A3353" t="s">
        <v>3386</v>
      </c>
      <c r="B3353" t="s">
        <v>23</v>
      </c>
      <c r="C3353" t="str">
        <f>IF(Churn_Data[[#This Row],[SeniorCitizen]]=1,"Yes","No")</f>
        <v>No</v>
      </c>
      <c r="D3353">
        <v>0</v>
      </c>
      <c r="E3353" t="s">
        <v>25</v>
      </c>
      <c r="F3353" t="s">
        <v>25</v>
      </c>
      <c r="G3353" t="s">
        <v>24</v>
      </c>
      <c r="H3353" t="s">
        <v>25</v>
      </c>
      <c r="I3353" t="s">
        <v>26</v>
      </c>
      <c r="J3353" t="str">
        <f>IF(Churn_Data[[#This Row],[InternetService]]&lt;&gt;"No","Yes","No")</f>
        <v>Yes</v>
      </c>
      <c r="K3353" t="s">
        <v>25</v>
      </c>
      <c r="L3353" t="s">
        <v>25</v>
      </c>
      <c r="M3353" t="s">
        <v>25</v>
      </c>
      <c r="N3353" t="s">
        <v>24</v>
      </c>
      <c r="O3353" t="s">
        <v>25</v>
      </c>
      <c r="P3353" t="s">
        <v>25</v>
      </c>
      <c r="Q3353" t="s">
        <v>25</v>
      </c>
      <c r="R3353">
        <f>IF(Churn_Data[[#This Row],[Churn]]="Yes",1,0)</f>
        <v>0</v>
      </c>
      <c r="S3353" t="s">
        <v>24</v>
      </c>
      <c r="T3353">
        <f>(Churn_Data[[#This Row],[OnlineSecurity]]="Yes")+(Churn_Data[[#This Row],[OnlineBackup]]="Yes")+(Churn_Data[[#This Row],[DeviceProtection]]="Yes")+(Churn_Data[[#This Row],[TechSupport]]="Yes")+(Churn_Data[[#This Row],[StreamingTV]]="Yes")+(Churn_Data[[#This Row],[StreamingMovies]]="Yes")</f>
        <v>1</v>
      </c>
      <c r="U3353" t="s">
        <v>27</v>
      </c>
      <c r="V3353" t="s">
        <v>28</v>
      </c>
      <c r="W3353" t="str">
        <f>IF(ISNUMBER(SEARCH("automatic", Churn_Data[[#This Row],[PaymentMethod]])), "Automatic", "Manual")</f>
        <v>Manual</v>
      </c>
      <c r="X3353">
        <v>75.650000000000006</v>
      </c>
      <c r="Y3353" t="str">
        <f>IF(Churn_Data[[#This Row],[tenure]]&lt;=12,"0-1 Year",IF(Churn_Data[[#This Row],[tenure]]&lt;=24,"1-2 Years",IF(Churn_Data[[#This Row],[tenure]]&lt;=36,"2-3 Years",IF(Churn_Data[[#This Row],[tenure]]&lt;=48,"3-4 Years",IF(Churn_Data[[#This Row],[tenure]]&lt;=60,"4-5 Years","5+ Years")))))</f>
        <v>0-1 Year</v>
      </c>
      <c r="Z3353">
        <v>5</v>
      </c>
      <c r="AA3353">
        <v>399.45</v>
      </c>
      <c r="AB3353">
        <f>IF(Churn_Data[[#This Row],[Churn]]="No",Churn_Data[[#This Row],[MonthlyCharges]],NA())</f>
        <v>75.650000000000006</v>
      </c>
      <c r="AC3353">
        <f>IF(Churn_Data[[#This Row],[Churn]]="No",Churn_Data[[#This Row],[tenure]],NA())</f>
        <v>5</v>
      </c>
      <c r="AD3353" t="e">
        <f>IF(Churn_Data[[#This Row],[Churn]]="Yes",Churn_Data[[#This Row],[MonthlyCharges]],NA())</f>
        <v>#N/A</v>
      </c>
      <c r="AE3353" t="e">
        <f>IF(Churn_Data[[#This Row],[Churn]]="Yes",Churn_Data[[#This Row],[tenure]],NA())</f>
        <v>#N/A</v>
      </c>
      <c r="AF3353">
        <v>378.25</v>
      </c>
    </row>
    <row r="3354" spans="1:32" x14ac:dyDescent="0.3">
      <c r="A3354" t="s">
        <v>3387</v>
      </c>
      <c r="B3354" t="s">
        <v>30</v>
      </c>
      <c r="C3354" t="str">
        <f>IF(Churn_Data[[#This Row],[SeniorCitizen]]=1,"Yes","No")</f>
        <v>No</v>
      </c>
      <c r="D3354">
        <v>0</v>
      </c>
      <c r="E3354" t="s">
        <v>25</v>
      </c>
      <c r="F3354" t="s">
        <v>25</v>
      </c>
      <c r="G3354" t="s">
        <v>24</v>
      </c>
      <c r="H3354" t="s">
        <v>25</v>
      </c>
      <c r="I3354" t="s">
        <v>120</v>
      </c>
      <c r="J3354" t="str">
        <f>IF(Churn_Data[[#This Row],[InternetService]]&lt;&gt;"No","Yes","No")</f>
        <v>Yes</v>
      </c>
      <c r="K3354" t="s">
        <v>25</v>
      </c>
      <c r="L3354" t="s">
        <v>25</v>
      </c>
      <c r="M3354" t="s">
        <v>25</v>
      </c>
      <c r="N3354" t="s">
        <v>24</v>
      </c>
      <c r="O3354" t="s">
        <v>24</v>
      </c>
      <c r="P3354" t="s">
        <v>24</v>
      </c>
      <c r="Q3354" t="s">
        <v>24</v>
      </c>
      <c r="R3354">
        <f>IF(Churn_Data[[#This Row],[Churn]]="Yes",1,0)</f>
        <v>1</v>
      </c>
      <c r="S3354" t="s">
        <v>24</v>
      </c>
      <c r="T3354">
        <f>(Churn_Data[[#This Row],[OnlineSecurity]]="Yes")+(Churn_Data[[#This Row],[OnlineBackup]]="Yes")+(Churn_Data[[#This Row],[DeviceProtection]]="Yes")+(Churn_Data[[#This Row],[TechSupport]]="Yes")+(Churn_Data[[#This Row],[StreamingTV]]="Yes")+(Churn_Data[[#This Row],[StreamingMovies]]="Yes")</f>
        <v>3</v>
      </c>
      <c r="U3354" t="s">
        <v>27</v>
      </c>
      <c r="V3354" t="s">
        <v>32</v>
      </c>
      <c r="W3354" t="str">
        <f>IF(ISNUMBER(SEARCH("automatic", Churn_Data[[#This Row],[PaymentMethod]])), "Automatic", "Manual")</f>
        <v>Manual</v>
      </c>
      <c r="X3354">
        <v>69.349999999999994</v>
      </c>
      <c r="Y3354" t="str">
        <f>IF(Churn_Data[[#This Row],[tenure]]&lt;=12,"0-1 Year",IF(Churn_Data[[#This Row],[tenure]]&lt;=24,"1-2 Years",IF(Churn_Data[[#This Row],[tenure]]&lt;=36,"2-3 Years",IF(Churn_Data[[#This Row],[tenure]]&lt;=48,"3-4 Years",IF(Churn_Data[[#This Row],[tenure]]&lt;=60,"4-5 Years","5+ Years")))))</f>
        <v>0-1 Year</v>
      </c>
      <c r="Z3354">
        <v>3</v>
      </c>
      <c r="AA3354">
        <v>191.35</v>
      </c>
      <c r="AB3354" t="e">
        <f>IF(Churn_Data[[#This Row],[Churn]]="No",Churn_Data[[#This Row],[MonthlyCharges]],NA())</f>
        <v>#N/A</v>
      </c>
      <c r="AC3354" t="e">
        <f>IF(Churn_Data[[#This Row],[Churn]]="No",Churn_Data[[#This Row],[tenure]],NA())</f>
        <v>#N/A</v>
      </c>
      <c r="AD3354">
        <f>IF(Churn_Data[[#This Row],[Churn]]="Yes",Churn_Data[[#This Row],[MonthlyCharges]],NA())</f>
        <v>69.349999999999994</v>
      </c>
      <c r="AE3354">
        <f>IF(Churn_Data[[#This Row],[Churn]]="Yes",Churn_Data[[#This Row],[tenure]],NA())</f>
        <v>3</v>
      </c>
      <c r="AF3354">
        <v>208.05</v>
      </c>
    </row>
    <row r="3355" spans="1:32" x14ac:dyDescent="0.3">
      <c r="A3355" t="s">
        <v>3388</v>
      </c>
      <c r="B3355" t="s">
        <v>30</v>
      </c>
      <c r="C3355" t="str">
        <f>IF(Churn_Data[[#This Row],[SeniorCitizen]]=1,"Yes","No")</f>
        <v>No</v>
      </c>
      <c r="D3355">
        <v>0</v>
      </c>
      <c r="E3355" t="s">
        <v>25</v>
      </c>
      <c r="F3355" t="s">
        <v>24</v>
      </c>
      <c r="G3355" t="s">
        <v>24</v>
      </c>
      <c r="H3355" t="s">
        <v>25</v>
      </c>
      <c r="I3355" t="s">
        <v>120</v>
      </c>
      <c r="J3355" t="str">
        <f>IF(Churn_Data[[#This Row],[InternetService]]&lt;&gt;"No","Yes","No")</f>
        <v>Yes</v>
      </c>
      <c r="K3355" t="s">
        <v>25</v>
      </c>
      <c r="L3355" t="s">
        <v>25</v>
      </c>
      <c r="M3355" t="s">
        <v>25</v>
      </c>
      <c r="N3355" t="s">
        <v>24</v>
      </c>
      <c r="O3355" t="s">
        <v>24</v>
      </c>
      <c r="P3355" t="s">
        <v>24</v>
      </c>
      <c r="Q3355" t="s">
        <v>25</v>
      </c>
      <c r="R3355">
        <f>IF(Churn_Data[[#This Row],[Churn]]="Yes",1,0)</f>
        <v>0</v>
      </c>
      <c r="S3355" t="s">
        <v>25</v>
      </c>
      <c r="T3355">
        <f>(Churn_Data[[#This Row],[OnlineSecurity]]="Yes")+(Churn_Data[[#This Row],[OnlineBackup]]="Yes")+(Churn_Data[[#This Row],[DeviceProtection]]="Yes")+(Churn_Data[[#This Row],[TechSupport]]="Yes")+(Churn_Data[[#This Row],[StreamingTV]]="Yes")+(Churn_Data[[#This Row],[StreamingMovies]]="Yes")</f>
        <v>3</v>
      </c>
      <c r="U3355" t="s">
        <v>27</v>
      </c>
      <c r="V3355" t="s">
        <v>28</v>
      </c>
      <c r="W3355" t="str">
        <f>IF(ISNUMBER(SEARCH("automatic", Churn_Data[[#This Row],[PaymentMethod]])), "Automatic", "Manual")</f>
        <v>Manual</v>
      </c>
      <c r="X3355">
        <v>70.7</v>
      </c>
      <c r="Y3355" t="str">
        <f>IF(Churn_Data[[#This Row],[tenure]]&lt;=12,"0-1 Year",IF(Churn_Data[[#This Row],[tenure]]&lt;=24,"1-2 Years",IF(Churn_Data[[#This Row],[tenure]]&lt;=36,"2-3 Years",IF(Churn_Data[[#This Row],[tenure]]&lt;=48,"3-4 Years",IF(Churn_Data[[#This Row],[tenure]]&lt;=60,"4-5 Years","5+ Years")))))</f>
        <v>0-1 Year</v>
      </c>
      <c r="Z3355">
        <v>3</v>
      </c>
      <c r="AA3355">
        <v>225.65</v>
      </c>
      <c r="AB3355">
        <f>IF(Churn_Data[[#This Row],[Churn]]="No",Churn_Data[[#This Row],[MonthlyCharges]],NA())</f>
        <v>70.7</v>
      </c>
      <c r="AC3355">
        <f>IF(Churn_Data[[#This Row],[Churn]]="No",Churn_Data[[#This Row],[tenure]],NA())</f>
        <v>3</v>
      </c>
      <c r="AD3355" t="e">
        <f>IF(Churn_Data[[#This Row],[Churn]]="Yes",Churn_Data[[#This Row],[MonthlyCharges]],NA())</f>
        <v>#N/A</v>
      </c>
      <c r="AE3355" t="e">
        <f>IF(Churn_Data[[#This Row],[Churn]]="Yes",Churn_Data[[#This Row],[tenure]],NA())</f>
        <v>#N/A</v>
      </c>
      <c r="AF3355">
        <v>212.1</v>
      </c>
    </row>
    <row r="3356" spans="1:32" x14ac:dyDescent="0.3">
      <c r="A3356" t="s">
        <v>3389</v>
      </c>
      <c r="B3356" t="s">
        <v>23</v>
      </c>
      <c r="C3356" t="str">
        <f>IF(Churn_Data[[#This Row],[SeniorCitizen]]=1,"Yes","No")</f>
        <v>No</v>
      </c>
      <c r="D3356">
        <v>0</v>
      </c>
      <c r="E3356" t="s">
        <v>25</v>
      </c>
      <c r="F3356" t="s">
        <v>24</v>
      </c>
      <c r="G3356" t="s">
        <v>24</v>
      </c>
      <c r="H3356" t="s">
        <v>25</v>
      </c>
      <c r="I3356" t="s">
        <v>120</v>
      </c>
      <c r="J3356" t="str">
        <f>IF(Churn_Data[[#This Row],[InternetService]]&lt;&gt;"No","Yes","No")</f>
        <v>Yes</v>
      </c>
      <c r="K3356" t="s">
        <v>25</v>
      </c>
      <c r="L3356" t="s">
        <v>25</v>
      </c>
      <c r="M3356" t="s">
        <v>25</v>
      </c>
      <c r="N3356" t="s">
        <v>24</v>
      </c>
      <c r="O3356" t="s">
        <v>25</v>
      </c>
      <c r="P3356" t="s">
        <v>25</v>
      </c>
      <c r="Q3356" t="s">
        <v>25</v>
      </c>
      <c r="R3356">
        <f>IF(Churn_Data[[#This Row],[Churn]]="Yes",1,0)</f>
        <v>0</v>
      </c>
      <c r="S3356" t="s">
        <v>25</v>
      </c>
      <c r="T3356">
        <f>(Churn_Data[[#This Row],[OnlineSecurity]]="Yes")+(Churn_Data[[#This Row],[OnlineBackup]]="Yes")+(Churn_Data[[#This Row],[DeviceProtection]]="Yes")+(Churn_Data[[#This Row],[TechSupport]]="Yes")+(Churn_Data[[#This Row],[StreamingTV]]="Yes")+(Churn_Data[[#This Row],[StreamingMovies]]="Yes")</f>
        <v>1</v>
      </c>
      <c r="U3356" t="s">
        <v>27</v>
      </c>
      <c r="V3356" t="s">
        <v>28</v>
      </c>
      <c r="W3356" t="str">
        <f>IF(ISNUMBER(SEARCH("automatic", Churn_Data[[#This Row],[PaymentMethod]])), "Automatic", "Manual")</f>
        <v>Manual</v>
      </c>
      <c r="X3356">
        <v>48.8</v>
      </c>
      <c r="Y3356" t="str">
        <f>IF(Churn_Data[[#This Row],[tenure]]&lt;=12,"0-1 Year",IF(Churn_Data[[#This Row],[tenure]]&lt;=24,"1-2 Years",IF(Churn_Data[[#This Row],[tenure]]&lt;=36,"2-3 Years",IF(Churn_Data[[#This Row],[tenure]]&lt;=48,"3-4 Years",IF(Churn_Data[[#This Row],[tenure]]&lt;=60,"4-5 Years","5+ Years")))))</f>
        <v>1-2 Years</v>
      </c>
      <c r="Z3356">
        <v>19</v>
      </c>
      <c r="AA3356">
        <v>953.65</v>
      </c>
      <c r="AB3356">
        <f>IF(Churn_Data[[#This Row],[Churn]]="No",Churn_Data[[#This Row],[MonthlyCharges]],NA())</f>
        <v>48.8</v>
      </c>
      <c r="AC3356">
        <f>IF(Churn_Data[[#This Row],[Churn]]="No",Churn_Data[[#This Row],[tenure]],NA())</f>
        <v>19</v>
      </c>
      <c r="AD3356" t="e">
        <f>IF(Churn_Data[[#This Row],[Churn]]="Yes",Churn_Data[[#This Row],[MonthlyCharges]],NA())</f>
        <v>#N/A</v>
      </c>
      <c r="AE3356" t="e">
        <f>IF(Churn_Data[[#This Row],[Churn]]="Yes",Churn_Data[[#This Row],[tenure]],NA())</f>
        <v>#N/A</v>
      </c>
      <c r="AF3356">
        <v>927.2</v>
      </c>
    </row>
    <row r="3357" spans="1:32" x14ac:dyDescent="0.3">
      <c r="A3357" t="s">
        <v>3390</v>
      </c>
      <c r="B3357" t="s">
        <v>23</v>
      </c>
      <c r="C3357" t="str">
        <f>IF(Churn_Data[[#This Row],[SeniorCitizen]]=1,"Yes","No")</f>
        <v>No</v>
      </c>
      <c r="D3357">
        <v>0</v>
      </c>
      <c r="E3357" t="s">
        <v>25</v>
      </c>
      <c r="F3357" t="s">
        <v>25</v>
      </c>
      <c r="G3357" t="s">
        <v>24</v>
      </c>
      <c r="H3357" t="s">
        <v>25</v>
      </c>
      <c r="I3357" t="s">
        <v>120</v>
      </c>
      <c r="J3357" t="str">
        <f>IF(Churn_Data[[#This Row],[InternetService]]&lt;&gt;"No","Yes","No")</f>
        <v>Yes</v>
      </c>
      <c r="K3357" t="s">
        <v>25</v>
      </c>
      <c r="L3357" t="s">
        <v>25</v>
      </c>
      <c r="M3357" t="s">
        <v>25</v>
      </c>
      <c r="N3357" t="s">
        <v>24</v>
      </c>
      <c r="O3357" t="s">
        <v>25</v>
      </c>
      <c r="P3357" t="s">
        <v>25</v>
      </c>
      <c r="Q3357" t="s">
        <v>24</v>
      </c>
      <c r="R3357">
        <f>IF(Churn_Data[[#This Row],[Churn]]="Yes",1,0)</f>
        <v>1</v>
      </c>
      <c r="S3357" t="s">
        <v>24</v>
      </c>
      <c r="T3357">
        <f>(Churn_Data[[#This Row],[OnlineSecurity]]="Yes")+(Churn_Data[[#This Row],[OnlineBackup]]="Yes")+(Churn_Data[[#This Row],[DeviceProtection]]="Yes")+(Churn_Data[[#This Row],[TechSupport]]="Yes")+(Churn_Data[[#This Row],[StreamingTV]]="Yes")+(Churn_Data[[#This Row],[StreamingMovies]]="Yes")</f>
        <v>1</v>
      </c>
      <c r="U3357" t="s">
        <v>27</v>
      </c>
      <c r="V3357" t="s">
        <v>46</v>
      </c>
      <c r="W3357" t="str">
        <f>IF(ISNUMBER(SEARCH("automatic", Churn_Data[[#This Row],[PaymentMethod]])), "Automatic", "Manual")</f>
        <v>Automatic</v>
      </c>
      <c r="X3357">
        <v>49.65</v>
      </c>
      <c r="Y3357" t="str">
        <f>IF(Churn_Data[[#This Row],[tenure]]&lt;=12,"0-1 Year",IF(Churn_Data[[#This Row],[tenure]]&lt;=24,"1-2 Years",IF(Churn_Data[[#This Row],[tenure]]&lt;=36,"2-3 Years",IF(Churn_Data[[#This Row],[tenure]]&lt;=48,"3-4 Years",IF(Churn_Data[[#This Row],[tenure]]&lt;=60,"4-5 Years","5+ Years")))))</f>
        <v>0-1 Year</v>
      </c>
      <c r="Z3357">
        <v>6</v>
      </c>
      <c r="AA3357">
        <v>267.35000000000002</v>
      </c>
      <c r="AB3357" t="e">
        <f>IF(Churn_Data[[#This Row],[Churn]]="No",Churn_Data[[#This Row],[MonthlyCharges]],NA())</f>
        <v>#N/A</v>
      </c>
      <c r="AC3357" t="e">
        <f>IF(Churn_Data[[#This Row],[Churn]]="No",Churn_Data[[#This Row],[tenure]],NA())</f>
        <v>#N/A</v>
      </c>
      <c r="AD3357">
        <f>IF(Churn_Data[[#This Row],[Churn]]="Yes",Churn_Data[[#This Row],[MonthlyCharges]],NA())</f>
        <v>49.65</v>
      </c>
      <c r="AE3357">
        <f>IF(Churn_Data[[#This Row],[Churn]]="Yes",Churn_Data[[#This Row],[tenure]],NA())</f>
        <v>6</v>
      </c>
      <c r="AF3357">
        <v>297.89999999999998</v>
      </c>
    </row>
    <row r="3358" spans="1:32" x14ac:dyDescent="0.3">
      <c r="A3358" t="s">
        <v>3391</v>
      </c>
      <c r="B3358" t="s">
        <v>30</v>
      </c>
      <c r="C3358" t="str">
        <f>IF(Churn_Data[[#This Row],[SeniorCitizen]]=1,"Yes","No")</f>
        <v>No</v>
      </c>
      <c r="D3358">
        <v>0</v>
      </c>
      <c r="E3358" t="s">
        <v>25</v>
      </c>
      <c r="F3358" t="s">
        <v>25</v>
      </c>
      <c r="G3358" t="s">
        <v>24</v>
      </c>
      <c r="H3358" t="s">
        <v>25</v>
      </c>
      <c r="I3358" t="s">
        <v>120</v>
      </c>
      <c r="J3358" t="str">
        <f>IF(Churn_Data[[#This Row],[InternetService]]&lt;&gt;"No","Yes","No")</f>
        <v>Yes</v>
      </c>
      <c r="K3358" t="s">
        <v>25</v>
      </c>
      <c r="L3358" t="s">
        <v>25</v>
      </c>
      <c r="M3358" t="s">
        <v>25</v>
      </c>
      <c r="N3358" t="s">
        <v>24</v>
      </c>
      <c r="O3358" t="s">
        <v>25</v>
      </c>
      <c r="P3358" t="s">
        <v>25</v>
      </c>
      <c r="Q3358" t="s">
        <v>25</v>
      </c>
      <c r="R3358">
        <f>IF(Churn_Data[[#This Row],[Churn]]="Yes",1,0)</f>
        <v>0</v>
      </c>
      <c r="S3358" t="s">
        <v>25</v>
      </c>
      <c r="T3358">
        <f>(Churn_Data[[#This Row],[OnlineSecurity]]="Yes")+(Churn_Data[[#This Row],[OnlineBackup]]="Yes")+(Churn_Data[[#This Row],[DeviceProtection]]="Yes")+(Churn_Data[[#This Row],[TechSupport]]="Yes")+(Churn_Data[[#This Row],[StreamingTV]]="Yes")+(Churn_Data[[#This Row],[StreamingMovies]]="Yes")</f>
        <v>1</v>
      </c>
      <c r="U3358" t="s">
        <v>27</v>
      </c>
      <c r="V3358" t="s">
        <v>28</v>
      </c>
      <c r="W3358" t="str">
        <f>IF(ISNUMBER(SEARCH("automatic", Churn_Data[[#This Row],[PaymentMethod]])), "Automatic", "Manual")</f>
        <v>Manual</v>
      </c>
      <c r="X3358">
        <v>50</v>
      </c>
      <c r="Y3358" t="str">
        <f>IF(Churn_Data[[#This Row],[tenure]]&lt;=12,"0-1 Year",IF(Churn_Data[[#This Row],[tenure]]&lt;=24,"1-2 Years",IF(Churn_Data[[#This Row],[tenure]]&lt;=36,"2-3 Years",IF(Churn_Data[[#This Row],[tenure]]&lt;=48,"3-4 Years",IF(Churn_Data[[#This Row],[tenure]]&lt;=60,"4-5 Years","5+ Years")))))</f>
        <v>1-2 Years</v>
      </c>
      <c r="Z3358">
        <v>20</v>
      </c>
      <c r="AA3358">
        <v>1003.05</v>
      </c>
      <c r="AB3358">
        <f>IF(Churn_Data[[#This Row],[Churn]]="No",Churn_Data[[#This Row],[MonthlyCharges]],NA())</f>
        <v>50</v>
      </c>
      <c r="AC3358">
        <f>IF(Churn_Data[[#This Row],[Churn]]="No",Churn_Data[[#This Row],[tenure]],NA())</f>
        <v>20</v>
      </c>
      <c r="AD3358" t="e">
        <f>IF(Churn_Data[[#This Row],[Churn]]="Yes",Churn_Data[[#This Row],[MonthlyCharges]],NA())</f>
        <v>#N/A</v>
      </c>
      <c r="AE3358" t="e">
        <f>IF(Churn_Data[[#This Row],[Churn]]="Yes",Churn_Data[[#This Row],[tenure]],NA())</f>
        <v>#N/A</v>
      </c>
      <c r="AF3358">
        <v>1000</v>
      </c>
    </row>
    <row r="3359" spans="1:32" x14ac:dyDescent="0.3">
      <c r="A3359" t="s">
        <v>3392</v>
      </c>
      <c r="B3359" t="s">
        <v>30</v>
      </c>
      <c r="C3359" t="str">
        <f>IF(Churn_Data[[#This Row],[SeniorCitizen]]=1,"Yes","No")</f>
        <v>No</v>
      </c>
      <c r="D3359">
        <v>0</v>
      </c>
      <c r="E3359" t="s">
        <v>25</v>
      </c>
      <c r="F3359" t="s">
        <v>25</v>
      </c>
      <c r="G3359" t="s">
        <v>24</v>
      </c>
      <c r="H3359" t="s">
        <v>25</v>
      </c>
      <c r="I3359" t="s">
        <v>120</v>
      </c>
      <c r="J3359" t="str">
        <f>IF(Churn_Data[[#This Row],[InternetService]]&lt;&gt;"No","Yes","No")</f>
        <v>Yes</v>
      </c>
      <c r="K3359" t="s">
        <v>25</v>
      </c>
      <c r="L3359" t="s">
        <v>25</v>
      </c>
      <c r="M3359" t="s">
        <v>25</v>
      </c>
      <c r="N3359" t="s">
        <v>24</v>
      </c>
      <c r="O3359" t="s">
        <v>24</v>
      </c>
      <c r="P3359" t="s">
        <v>25</v>
      </c>
      <c r="Q3359" t="s">
        <v>25</v>
      </c>
      <c r="R3359">
        <f>IF(Churn_Data[[#This Row],[Churn]]="Yes",1,0)</f>
        <v>0</v>
      </c>
      <c r="S3359" t="s">
        <v>24</v>
      </c>
      <c r="T3359">
        <f>(Churn_Data[[#This Row],[OnlineSecurity]]="Yes")+(Churn_Data[[#This Row],[OnlineBackup]]="Yes")+(Churn_Data[[#This Row],[DeviceProtection]]="Yes")+(Churn_Data[[#This Row],[TechSupport]]="Yes")+(Churn_Data[[#This Row],[StreamingTV]]="Yes")+(Churn_Data[[#This Row],[StreamingMovies]]="Yes")</f>
        <v>2</v>
      </c>
      <c r="U3359" t="s">
        <v>27</v>
      </c>
      <c r="V3359" t="s">
        <v>32</v>
      </c>
      <c r="W3359" t="str">
        <f>IF(ISNUMBER(SEARCH("automatic", Churn_Data[[#This Row],[PaymentMethod]])), "Automatic", "Manual")</f>
        <v>Manual</v>
      </c>
      <c r="X3359">
        <v>61.3</v>
      </c>
      <c r="Y3359" t="str">
        <f>IF(Churn_Data[[#This Row],[tenure]]&lt;=12,"0-1 Year",IF(Churn_Data[[#This Row],[tenure]]&lt;=24,"1-2 Years",IF(Churn_Data[[#This Row],[tenure]]&lt;=36,"2-3 Years",IF(Churn_Data[[#This Row],[tenure]]&lt;=48,"3-4 Years",IF(Churn_Data[[#This Row],[tenure]]&lt;=60,"4-5 Years","5+ Years")))))</f>
        <v>0-1 Year</v>
      </c>
      <c r="Z3359">
        <v>4</v>
      </c>
      <c r="AA3359">
        <v>249.4</v>
      </c>
      <c r="AB3359">
        <f>IF(Churn_Data[[#This Row],[Churn]]="No",Churn_Data[[#This Row],[MonthlyCharges]],NA())</f>
        <v>61.3</v>
      </c>
      <c r="AC3359">
        <f>IF(Churn_Data[[#This Row],[Churn]]="No",Churn_Data[[#This Row],[tenure]],NA())</f>
        <v>4</v>
      </c>
      <c r="AD3359" t="e">
        <f>IF(Churn_Data[[#This Row],[Churn]]="Yes",Churn_Data[[#This Row],[MonthlyCharges]],NA())</f>
        <v>#N/A</v>
      </c>
      <c r="AE3359" t="e">
        <f>IF(Churn_Data[[#This Row],[Churn]]="Yes",Churn_Data[[#This Row],[tenure]],NA())</f>
        <v>#N/A</v>
      </c>
      <c r="AF3359">
        <v>245.2</v>
      </c>
    </row>
    <row r="3360" spans="1:32" x14ac:dyDescent="0.3">
      <c r="A3360" t="s">
        <v>3393</v>
      </c>
      <c r="B3360" t="s">
        <v>30</v>
      </c>
      <c r="C3360" t="str">
        <f>IF(Churn_Data[[#This Row],[SeniorCitizen]]=1,"Yes","No")</f>
        <v>No</v>
      </c>
      <c r="D3360">
        <v>0</v>
      </c>
      <c r="E3360" t="s">
        <v>25</v>
      </c>
      <c r="F3360" t="s">
        <v>25</v>
      </c>
      <c r="G3360" t="s">
        <v>24</v>
      </c>
      <c r="H3360" t="s">
        <v>25</v>
      </c>
      <c r="I3360" t="s">
        <v>26</v>
      </c>
      <c r="J3360" t="str">
        <f>IF(Churn_Data[[#This Row],[InternetService]]&lt;&gt;"No","Yes","No")</f>
        <v>Yes</v>
      </c>
      <c r="K3360" t="s">
        <v>25</v>
      </c>
      <c r="L3360" t="s">
        <v>25</v>
      </c>
      <c r="M3360" t="s">
        <v>25</v>
      </c>
      <c r="N3360" t="s">
        <v>24</v>
      </c>
      <c r="O3360" t="s">
        <v>25</v>
      </c>
      <c r="P3360" t="s">
        <v>25</v>
      </c>
      <c r="Q3360" t="s">
        <v>24</v>
      </c>
      <c r="R3360">
        <f>IF(Churn_Data[[#This Row],[Churn]]="Yes",1,0)</f>
        <v>1</v>
      </c>
      <c r="S3360" t="s">
        <v>24</v>
      </c>
      <c r="T3360">
        <f>(Churn_Data[[#This Row],[OnlineSecurity]]="Yes")+(Churn_Data[[#This Row],[OnlineBackup]]="Yes")+(Churn_Data[[#This Row],[DeviceProtection]]="Yes")+(Churn_Data[[#This Row],[TechSupport]]="Yes")+(Churn_Data[[#This Row],[StreamingTV]]="Yes")+(Churn_Data[[#This Row],[StreamingMovies]]="Yes")</f>
        <v>1</v>
      </c>
      <c r="U3360" t="s">
        <v>27</v>
      </c>
      <c r="V3360" t="s">
        <v>32</v>
      </c>
      <c r="W3360" t="str">
        <f>IF(ISNUMBER(SEARCH("automatic", Churn_Data[[#This Row],[PaymentMethod]])), "Automatic", "Manual")</f>
        <v>Manual</v>
      </c>
      <c r="X3360">
        <v>73.849999999999994</v>
      </c>
      <c r="Y3360" t="str">
        <f>IF(Churn_Data[[#This Row],[tenure]]&lt;=12,"0-1 Year",IF(Churn_Data[[#This Row],[tenure]]&lt;=24,"1-2 Years",IF(Churn_Data[[#This Row],[tenure]]&lt;=36,"2-3 Years",IF(Churn_Data[[#This Row],[tenure]]&lt;=48,"3-4 Years",IF(Churn_Data[[#This Row],[tenure]]&lt;=60,"4-5 Years","5+ Years")))))</f>
        <v>0-1 Year</v>
      </c>
      <c r="Z3360">
        <v>11</v>
      </c>
      <c r="AA3360">
        <v>926.25</v>
      </c>
      <c r="AB3360" t="e">
        <f>IF(Churn_Data[[#This Row],[Churn]]="No",Churn_Data[[#This Row],[MonthlyCharges]],NA())</f>
        <v>#N/A</v>
      </c>
      <c r="AC3360" t="e">
        <f>IF(Churn_Data[[#This Row],[Churn]]="No",Churn_Data[[#This Row],[tenure]],NA())</f>
        <v>#N/A</v>
      </c>
      <c r="AD3360">
        <f>IF(Churn_Data[[#This Row],[Churn]]="Yes",Churn_Data[[#This Row],[MonthlyCharges]],NA())</f>
        <v>73.849999999999994</v>
      </c>
      <c r="AE3360">
        <f>IF(Churn_Data[[#This Row],[Churn]]="Yes",Churn_Data[[#This Row],[tenure]],NA())</f>
        <v>11</v>
      </c>
      <c r="AF3360">
        <v>812.35</v>
      </c>
    </row>
    <row r="3361" spans="1:32" x14ac:dyDescent="0.3">
      <c r="A3361" t="s">
        <v>3394</v>
      </c>
      <c r="B3361" t="s">
        <v>23</v>
      </c>
      <c r="C3361" t="str">
        <f>IF(Churn_Data[[#This Row],[SeniorCitizen]]=1,"Yes","No")</f>
        <v>Yes</v>
      </c>
      <c r="D3361">
        <v>1</v>
      </c>
      <c r="E3361" t="s">
        <v>24</v>
      </c>
      <c r="F3361" t="s">
        <v>25</v>
      </c>
      <c r="G3361" t="s">
        <v>24</v>
      </c>
      <c r="H3361" t="s">
        <v>25</v>
      </c>
      <c r="I3361" t="s">
        <v>26</v>
      </c>
      <c r="J3361" t="str">
        <f>IF(Churn_Data[[#This Row],[InternetService]]&lt;&gt;"No","Yes","No")</f>
        <v>Yes</v>
      </c>
      <c r="K3361" t="s">
        <v>25</v>
      </c>
      <c r="L3361" t="s">
        <v>25</v>
      </c>
      <c r="M3361" t="s">
        <v>25</v>
      </c>
      <c r="N3361" t="s">
        <v>24</v>
      </c>
      <c r="O3361" t="s">
        <v>24</v>
      </c>
      <c r="P3361" t="s">
        <v>25</v>
      </c>
      <c r="Q3361" t="s">
        <v>24</v>
      </c>
      <c r="R3361">
        <f>IF(Churn_Data[[#This Row],[Churn]]="Yes",1,0)</f>
        <v>1</v>
      </c>
      <c r="S3361" t="s">
        <v>24</v>
      </c>
      <c r="T3361">
        <f>(Churn_Data[[#This Row],[OnlineSecurity]]="Yes")+(Churn_Data[[#This Row],[OnlineBackup]]="Yes")+(Churn_Data[[#This Row],[DeviceProtection]]="Yes")+(Churn_Data[[#This Row],[TechSupport]]="Yes")+(Churn_Data[[#This Row],[StreamingTV]]="Yes")+(Churn_Data[[#This Row],[StreamingMovies]]="Yes")</f>
        <v>2</v>
      </c>
      <c r="U3361" t="s">
        <v>27</v>
      </c>
      <c r="V3361" t="s">
        <v>28</v>
      </c>
      <c r="W3361" t="str">
        <f>IF(ISNUMBER(SEARCH("automatic", Churn_Data[[#This Row],[PaymentMethod]])), "Automatic", "Manual")</f>
        <v>Manual</v>
      </c>
      <c r="X3361">
        <v>83.9</v>
      </c>
      <c r="Y3361" t="str">
        <f>IF(Churn_Data[[#This Row],[tenure]]&lt;=12,"0-1 Year",IF(Churn_Data[[#This Row],[tenure]]&lt;=24,"1-2 Years",IF(Churn_Data[[#This Row],[tenure]]&lt;=36,"2-3 Years",IF(Churn_Data[[#This Row],[tenure]]&lt;=48,"3-4 Years",IF(Churn_Data[[#This Row],[tenure]]&lt;=60,"4-5 Years","5+ Years")))))</f>
        <v>0-1 Year</v>
      </c>
      <c r="Z3361">
        <v>3</v>
      </c>
      <c r="AA3361">
        <v>267.39999999999998</v>
      </c>
      <c r="AB3361" t="e">
        <f>IF(Churn_Data[[#This Row],[Churn]]="No",Churn_Data[[#This Row],[MonthlyCharges]],NA())</f>
        <v>#N/A</v>
      </c>
      <c r="AC3361" t="e">
        <f>IF(Churn_Data[[#This Row],[Churn]]="No",Churn_Data[[#This Row],[tenure]],NA())</f>
        <v>#N/A</v>
      </c>
      <c r="AD3361">
        <f>IF(Churn_Data[[#This Row],[Churn]]="Yes",Churn_Data[[#This Row],[MonthlyCharges]],NA())</f>
        <v>83.9</v>
      </c>
      <c r="AE3361">
        <f>IF(Churn_Data[[#This Row],[Churn]]="Yes",Churn_Data[[#This Row],[tenure]],NA())</f>
        <v>3</v>
      </c>
      <c r="AF3361">
        <v>251.7</v>
      </c>
    </row>
    <row r="3362" spans="1:32" x14ac:dyDescent="0.3">
      <c r="A3362" t="s">
        <v>3395</v>
      </c>
      <c r="B3362" t="s">
        <v>30</v>
      </c>
      <c r="C3362" t="str">
        <f>IF(Churn_Data[[#This Row],[SeniorCitizen]]=1,"Yes","No")</f>
        <v>No</v>
      </c>
      <c r="D3362">
        <v>0</v>
      </c>
      <c r="E3362" t="s">
        <v>25</v>
      </c>
      <c r="F3362" t="s">
        <v>25</v>
      </c>
      <c r="G3362" t="s">
        <v>24</v>
      </c>
      <c r="H3362" t="s">
        <v>25</v>
      </c>
      <c r="I3362" t="s">
        <v>120</v>
      </c>
      <c r="J3362" t="str">
        <f>IF(Churn_Data[[#This Row],[InternetService]]&lt;&gt;"No","Yes","No")</f>
        <v>Yes</v>
      </c>
      <c r="K3362" t="s">
        <v>25</v>
      </c>
      <c r="L3362" t="s">
        <v>25</v>
      </c>
      <c r="M3362" t="s">
        <v>25</v>
      </c>
      <c r="N3362" t="s">
        <v>24</v>
      </c>
      <c r="O3362" t="s">
        <v>25</v>
      </c>
      <c r="P3362" t="s">
        <v>25</v>
      </c>
      <c r="Q3362" t="s">
        <v>25</v>
      </c>
      <c r="R3362">
        <f>IF(Churn_Data[[#This Row],[Churn]]="Yes",1,0)</f>
        <v>0</v>
      </c>
      <c r="S3362" t="s">
        <v>24</v>
      </c>
      <c r="T3362">
        <f>(Churn_Data[[#This Row],[OnlineSecurity]]="Yes")+(Churn_Data[[#This Row],[OnlineBackup]]="Yes")+(Churn_Data[[#This Row],[DeviceProtection]]="Yes")+(Churn_Data[[#This Row],[TechSupport]]="Yes")+(Churn_Data[[#This Row],[StreamingTV]]="Yes")+(Churn_Data[[#This Row],[StreamingMovies]]="Yes")</f>
        <v>1</v>
      </c>
      <c r="U3362" t="s">
        <v>27</v>
      </c>
      <c r="V3362" t="s">
        <v>32</v>
      </c>
      <c r="W3362" t="str">
        <f>IF(ISNUMBER(SEARCH("automatic", Churn_Data[[#This Row],[PaymentMethod]])), "Automatic", "Manual")</f>
        <v>Manual</v>
      </c>
      <c r="X3362">
        <v>51.1</v>
      </c>
      <c r="Y3362" t="str">
        <f>IF(Churn_Data[[#This Row],[tenure]]&lt;=12,"0-1 Year",IF(Churn_Data[[#This Row],[tenure]]&lt;=24,"1-2 Years",IF(Churn_Data[[#This Row],[tenure]]&lt;=36,"2-3 Years",IF(Churn_Data[[#This Row],[tenure]]&lt;=48,"3-4 Years",IF(Churn_Data[[#This Row],[tenure]]&lt;=60,"4-5 Years","5+ Years")))))</f>
        <v>3-4 Years</v>
      </c>
      <c r="Z3362">
        <v>40</v>
      </c>
      <c r="AA3362">
        <v>2092.9</v>
      </c>
      <c r="AB3362">
        <f>IF(Churn_Data[[#This Row],[Churn]]="No",Churn_Data[[#This Row],[MonthlyCharges]],NA())</f>
        <v>51.1</v>
      </c>
      <c r="AC3362">
        <f>IF(Churn_Data[[#This Row],[Churn]]="No",Churn_Data[[#This Row],[tenure]],NA())</f>
        <v>40</v>
      </c>
      <c r="AD3362" t="e">
        <f>IF(Churn_Data[[#This Row],[Churn]]="Yes",Churn_Data[[#This Row],[MonthlyCharges]],NA())</f>
        <v>#N/A</v>
      </c>
      <c r="AE3362" t="e">
        <f>IF(Churn_Data[[#This Row],[Churn]]="Yes",Churn_Data[[#This Row],[tenure]],NA())</f>
        <v>#N/A</v>
      </c>
      <c r="AF3362">
        <v>2044</v>
      </c>
    </row>
    <row r="3363" spans="1:32" x14ac:dyDescent="0.3">
      <c r="A3363" t="s">
        <v>3396</v>
      </c>
      <c r="B3363" t="s">
        <v>30</v>
      </c>
      <c r="C3363" t="str">
        <f>IF(Churn_Data[[#This Row],[SeniorCitizen]]=1,"Yes","No")</f>
        <v>No</v>
      </c>
      <c r="D3363">
        <v>0</v>
      </c>
      <c r="E3363" t="s">
        <v>25</v>
      </c>
      <c r="F3363" t="s">
        <v>25</v>
      </c>
      <c r="G3363" t="s">
        <v>24</v>
      </c>
      <c r="H3363" t="s">
        <v>25</v>
      </c>
      <c r="I3363" t="s">
        <v>120</v>
      </c>
      <c r="J3363" t="str">
        <f>IF(Churn_Data[[#This Row],[InternetService]]&lt;&gt;"No","Yes","No")</f>
        <v>Yes</v>
      </c>
      <c r="K3363" t="s">
        <v>25</v>
      </c>
      <c r="L3363" t="s">
        <v>25</v>
      </c>
      <c r="M3363" t="s">
        <v>25</v>
      </c>
      <c r="N3363" t="s">
        <v>24</v>
      </c>
      <c r="O3363" t="s">
        <v>24</v>
      </c>
      <c r="P3363" t="s">
        <v>25</v>
      </c>
      <c r="Q3363" t="s">
        <v>25</v>
      </c>
      <c r="R3363">
        <f>IF(Churn_Data[[#This Row],[Churn]]="Yes",1,0)</f>
        <v>0</v>
      </c>
      <c r="S3363" t="s">
        <v>24</v>
      </c>
      <c r="T3363">
        <f>(Churn_Data[[#This Row],[OnlineSecurity]]="Yes")+(Churn_Data[[#This Row],[OnlineBackup]]="Yes")+(Churn_Data[[#This Row],[DeviceProtection]]="Yes")+(Churn_Data[[#This Row],[TechSupport]]="Yes")+(Churn_Data[[#This Row],[StreamingTV]]="Yes")+(Churn_Data[[#This Row],[StreamingMovies]]="Yes")</f>
        <v>2</v>
      </c>
      <c r="U3363" t="s">
        <v>27</v>
      </c>
      <c r="V3363" t="s">
        <v>72</v>
      </c>
      <c r="W3363" t="str">
        <f>IF(ISNUMBER(SEARCH("automatic", Churn_Data[[#This Row],[PaymentMethod]])), "Automatic", "Manual")</f>
        <v>Automatic</v>
      </c>
      <c r="X3363">
        <v>61.55</v>
      </c>
      <c r="Y3363" t="str">
        <f>IF(Churn_Data[[#This Row],[tenure]]&lt;=12,"0-1 Year",IF(Churn_Data[[#This Row],[tenure]]&lt;=24,"1-2 Years",IF(Churn_Data[[#This Row],[tenure]]&lt;=36,"2-3 Years",IF(Churn_Data[[#This Row],[tenure]]&lt;=48,"3-4 Years",IF(Churn_Data[[#This Row],[tenure]]&lt;=60,"4-5 Years","5+ Years")))))</f>
        <v>1-2 Years</v>
      </c>
      <c r="Z3363">
        <v>19</v>
      </c>
      <c r="AA3363">
        <v>1093.2</v>
      </c>
      <c r="AB3363">
        <f>IF(Churn_Data[[#This Row],[Churn]]="No",Churn_Data[[#This Row],[MonthlyCharges]],NA())</f>
        <v>61.55</v>
      </c>
      <c r="AC3363">
        <f>IF(Churn_Data[[#This Row],[Churn]]="No",Churn_Data[[#This Row],[tenure]],NA())</f>
        <v>19</v>
      </c>
      <c r="AD3363" t="e">
        <f>IF(Churn_Data[[#This Row],[Churn]]="Yes",Churn_Data[[#This Row],[MonthlyCharges]],NA())</f>
        <v>#N/A</v>
      </c>
      <c r="AE3363" t="e">
        <f>IF(Churn_Data[[#This Row],[Churn]]="Yes",Churn_Data[[#This Row],[tenure]],NA())</f>
        <v>#N/A</v>
      </c>
      <c r="AF3363">
        <v>1169.45</v>
      </c>
    </row>
    <row r="3364" spans="1:32" x14ac:dyDescent="0.3">
      <c r="A3364" t="s">
        <v>3397</v>
      </c>
      <c r="B3364" t="s">
        <v>30</v>
      </c>
      <c r="C3364" t="str">
        <f>IF(Churn_Data[[#This Row],[SeniorCitizen]]=1,"Yes","No")</f>
        <v>No</v>
      </c>
      <c r="D3364">
        <v>0</v>
      </c>
      <c r="E3364" t="s">
        <v>25</v>
      </c>
      <c r="F3364" t="s">
        <v>25</v>
      </c>
      <c r="G3364" t="s">
        <v>24</v>
      </c>
      <c r="H3364" t="s">
        <v>25</v>
      </c>
      <c r="I3364" t="s">
        <v>120</v>
      </c>
      <c r="J3364" t="str">
        <f>IF(Churn_Data[[#This Row],[InternetService]]&lt;&gt;"No","Yes","No")</f>
        <v>Yes</v>
      </c>
      <c r="K3364" t="s">
        <v>25</v>
      </c>
      <c r="L3364" t="s">
        <v>25</v>
      </c>
      <c r="M3364" t="s">
        <v>25</v>
      </c>
      <c r="N3364" t="s">
        <v>24</v>
      </c>
      <c r="O3364" t="s">
        <v>25</v>
      </c>
      <c r="P3364" t="s">
        <v>25</v>
      </c>
      <c r="Q3364" t="s">
        <v>24</v>
      </c>
      <c r="R3364">
        <f>IF(Churn_Data[[#This Row],[Churn]]="Yes",1,0)</f>
        <v>1</v>
      </c>
      <c r="S3364" t="s">
        <v>25</v>
      </c>
      <c r="T3364">
        <f>(Churn_Data[[#This Row],[OnlineSecurity]]="Yes")+(Churn_Data[[#This Row],[OnlineBackup]]="Yes")+(Churn_Data[[#This Row],[DeviceProtection]]="Yes")+(Churn_Data[[#This Row],[TechSupport]]="Yes")+(Churn_Data[[#This Row],[StreamingTV]]="Yes")+(Churn_Data[[#This Row],[StreamingMovies]]="Yes")</f>
        <v>1</v>
      </c>
      <c r="U3364" t="s">
        <v>27</v>
      </c>
      <c r="V3364" t="s">
        <v>28</v>
      </c>
      <c r="W3364" t="str">
        <f>IF(ISNUMBER(SEARCH("automatic", Churn_Data[[#This Row],[PaymentMethod]])), "Automatic", "Manual")</f>
        <v>Manual</v>
      </c>
      <c r="X3364">
        <v>51.5</v>
      </c>
      <c r="Y3364" t="str">
        <f>IF(Churn_Data[[#This Row],[tenure]]&lt;=12,"0-1 Year",IF(Churn_Data[[#This Row],[tenure]]&lt;=24,"1-2 Years",IF(Churn_Data[[#This Row],[tenure]]&lt;=36,"2-3 Years",IF(Churn_Data[[#This Row],[tenure]]&lt;=48,"3-4 Years",IF(Churn_Data[[#This Row],[tenure]]&lt;=60,"4-5 Years","5+ Years")))))</f>
        <v>1-2 Years</v>
      </c>
      <c r="Z3364">
        <v>17</v>
      </c>
      <c r="AA3364">
        <v>900.5</v>
      </c>
      <c r="AB3364" t="e">
        <f>IF(Churn_Data[[#This Row],[Churn]]="No",Churn_Data[[#This Row],[MonthlyCharges]],NA())</f>
        <v>#N/A</v>
      </c>
      <c r="AC3364" t="e">
        <f>IF(Churn_Data[[#This Row],[Churn]]="No",Churn_Data[[#This Row],[tenure]],NA())</f>
        <v>#N/A</v>
      </c>
      <c r="AD3364">
        <f>IF(Churn_Data[[#This Row],[Churn]]="Yes",Churn_Data[[#This Row],[MonthlyCharges]],NA())</f>
        <v>51.5</v>
      </c>
      <c r="AE3364">
        <f>IF(Churn_Data[[#This Row],[Churn]]="Yes",Churn_Data[[#This Row],[tenure]],NA())</f>
        <v>17</v>
      </c>
      <c r="AF3364">
        <v>875.5</v>
      </c>
    </row>
    <row r="3365" spans="1:32" x14ac:dyDescent="0.3">
      <c r="A3365" t="s">
        <v>3398</v>
      </c>
      <c r="B3365" t="s">
        <v>23</v>
      </c>
      <c r="C3365" t="str">
        <f>IF(Churn_Data[[#This Row],[SeniorCitizen]]=1,"Yes","No")</f>
        <v>No</v>
      </c>
      <c r="D3365">
        <v>0</v>
      </c>
      <c r="E3365" t="s">
        <v>24</v>
      </c>
      <c r="F3365" t="s">
        <v>24</v>
      </c>
      <c r="G3365" t="s">
        <v>24</v>
      </c>
      <c r="H3365" t="s">
        <v>25</v>
      </c>
      <c r="I3365" t="s">
        <v>26</v>
      </c>
      <c r="J3365" t="str">
        <f>IF(Churn_Data[[#This Row],[InternetService]]&lt;&gt;"No","Yes","No")</f>
        <v>Yes</v>
      </c>
      <c r="K3365" t="s">
        <v>25</v>
      </c>
      <c r="L3365" t="s">
        <v>25</v>
      </c>
      <c r="M3365" t="s">
        <v>25</v>
      </c>
      <c r="N3365" t="s">
        <v>24</v>
      </c>
      <c r="O3365" t="s">
        <v>24</v>
      </c>
      <c r="P3365" t="s">
        <v>25</v>
      </c>
      <c r="Q3365" t="s">
        <v>24</v>
      </c>
      <c r="R3365">
        <f>IF(Churn_Data[[#This Row],[Churn]]="Yes",1,0)</f>
        <v>1</v>
      </c>
      <c r="S3365" t="s">
        <v>24</v>
      </c>
      <c r="T3365">
        <f>(Churn_Data[[#This Row],[OnlineSecurity]]="Yes")+(Churn_Data[[#This Row],[OnlineBackup]]="Yes")+(Churn_Data[[#This Row],[DeviceProtection]]="Yes")+(Churn_Data[[#This Row],[TechSupport]]="Yes")+(Churn_Data[[#This Row],[StreamingTV]]="Yes")+(Churn_Data[[#This Row],[StreamingMovies]]="Yes")</f>
        <v>2</v>
      </c>
      <c r="U3365" t="s">
        <v>27</v>
      </c>
      <c r="V3365" t="s">
        <v>32</v>
      </c>
      <c r="W3365" t="str">
        <f>IF(ISNUMBER(SEARCH("automatic", Churn_Data[[#This Row],[PaymentMethod]])), "Automatic", "Manual")</f>
        <v>Manual</v>
      </c>
      <c r="X3365">
        <v>85.75</v>
      </c>
      <c r="Y3365" t="str">
        <f>IF(Churn_Data[[#This Row],[tenure]]&lt;=12,"0-1 Year",IF(Churn_Data[[#This Row],[tenure]]&lt;=24,"1-2 Years",IF(Churn_Data[[#This Row],[tenure]]&lt;=36,"2-3 Years",IF(Churn_Data[[#This Row],[tenure]]&lt;=48,"3-4 Years",IF(Churn_Data[[#This Row],[tenure]]&lt;=60,"4-5 Years","5+ Years")))))</f>
        <v>0-1 Year</v>
      </c>
      <c r="Z3365">
        <v>5</v>
      </c>
      <c r="AA3365">
        <v>470.95</v>
      </c>
      <c r="AB3365" t="e">
        <f>IF(Churn_Data[[#This Row],[Churn]]="No",Churn_Data[[#This Row],[MonthlyCharges]],NA())</f>
        <v>#N/A</v>
      </c>
      <c r="AC3365" t="e">
        <f>IF(Churn_Data[[#This Row],[Churn]]="No",Churn_Data[[#This Row],[tenure]],NA())</f>
        <v>#N/A</v>
      </c>
      <c r="AD3365">
        <f>IF(Churn_Data[[#This Row],[Churn]]="Yes",Churn_Data[[#This Row],[MonthlyCharges]],NA())</f>
        <v>85.75</v>
      </c>
      <c r="AE3365">
        <f>IF(Churn_Data[[#This Row],[Churn]]="Yes",Churn_Data[[#This Row],[tenure]],NA())</f>
        <v>5</v>
      </c>
      <c r="AF3365">
        <v>428.75</v>
      </c>
    </row>
    <row r="3366" spans="1:32" x14ac:dyDescent="0.3">
      <c r="A3366" t="s">
        <v>3399</v>
      </c>
      <c r="B3366" t="s">
        <v>23</v>
      </c>
      <c r="C3366" t="str">
        <f>IF(Churn_Data[[#This Row],[SeniorCitizen]]=1,"Yes","No")</f>
        <v>No</v>
      </c>
      <c r="D3366">
        <v>0</v>
      </c>
      <c r="E3366" t="s">
        <v>24</v>
      </c>
      <c r="F3366" t="s">
        <v>24</v>
      </c>
      <c r="G3366" t="s">
        <v>24</v>
      </c>
      <c r="H3366" t="s">
        <v>25</v>
      </c>
      <c r="I3366" t="s">
        <v>26</v>
      </c>
      <c r="J3366" t="str">
        <f>IF(Churn_Data[[#This Row],[InternetService]]&lt;&gt;"No","Yes","No")</f>
        <v>Yes</v>
      </c>
      <c r="K3366" t="s">
        <v>25</v>
      </c>
      <c r="L3366" t="s">
        <v>25</v>
      </c>
      <c r="M3366" t="s">
        <v>25</v>
      </c>
      <c r="N3366" t="s">
        <v>24</v>
      </c>
      <c r="O3366" t="s">
        <v>25</v>
      </c>
      <c r="P3366" t="s">
        <v>25</v>
      </c>
      <c r="Q3366" t="s">
        <v>25</v>
      </c>
      <c r="R3366">
        <f>IF(Churn_Data[[#This Row],[Churn]]="Yes",1,0)</f>
        <v>0</v>
      </c>
      <c r="S3366" t="s">
        <v>24</v>
      </c>
      <c r="T3366">
        <f>(Churn_Data[[#This Row],[OnlineSecurity]]="Yes")+(Churn_Data[[#This Row],[OnlineBackup]]="Yes")+(Churn_Data[[#This Row],[DeviceProtection]]="Yes")+(Churn_Data[[#This Row],[TechSupport]]="Yes")+(Churn_Data[[#This Row],[StreamingTV]]="Yes")+(Churn_Data[[#This Row],[StreamingMovies]]="Yes")</f>
        <v>1</v>
      </c>
      <c r="U3366" t="s">
        <v>27</v>
      </c>
      <c r="V3366" t="s">
        <v>32</v>
      </c>
      <c r="W3366" t="str">
        <f>IF(ISNUMBER(SEARCH("automatic", Churn_Data[[#This Row],[PaymentMethod]])), "Automatic", "Manual")</f>
        <v>Manual</v>
      </c>
      <c r="X3366">
        <v>75.849999999999994</v>
      </c>
      <c r="Y3366" t="str">
        <f>IF(Churn_Data[[#This Row],[tenure]]&lt;=12,"0-1 Year",IF(Churn_Data[[#This Row],[tenure]]&lt;=24,"1-2 Years",IF(Churn_Data[[#This Row],[tenure]]&lt;=36,"2-3 Years",IF(Churn_Data[[#This Row],[tenure]]&lt;=48,"3-4 Years",IF(Churn_Data[[#This Row],[tenure]]&lt;=60,"4-5 Years","5+ Years")))))</f>
        <v>0-1 Year</v>
      </c>
      <c r="Z3366">
        <v>9</v>
      </c>
      <c r="AA3366">
        <v>647.5</v>
      </c>
      <c r="AB3366">
        <f>IF(Churn_Data[[#This Row],[Churn]]="No",Churn_Data[[#This Row],[MonthlyCharges]],NA())</f>
        <v>75.849999999999994</v>
      </c>
      <c r="AC3366">
        <f>IF(Churn_Data[[#This Row],[Churn]]="No",Churn_Data[[#This Row],[tenure]],NA())</f>
        <v>9</v>
      </c>
      <c r="AD3366" t="e">
        <f>IF(Churn_Data[[#This Row],[Churn]]="Yes",Churn_Data[[#This Row],[MonthlyCharges]],NA())</f>
        <v>#N/A</v>
      </c>
      <c r="AE3366" t="e">
        <f>IF(Churn_Data[[#This Row],[Churn]]="Yes",Churn_Data[[#This Row],[tenure]],NA())</f>
        <v>#N/A</v>
      </c>
      <c r="AF3366">
        <v>682.65</v>
      </c>
    </row>
    <row r="3367" spans="1:32" x14ac:dyDescent="0.3">
      <c r="A3367" t="s">
        <v>3400</v>
      </c>
      <c r="B3367" t="s">
        <v>23</v>
      </c>
      <c r="C3367" t="str">
        <f>IF(Churn_Data[[#This Row],[SeniorCitizen]]=1,"Yes","No")</f>
        <v>No</v>
      </c>
      <c r="D3367">
        <v>0</v>
      </c>
      <c r="E3367" t="s">
        <v>25</v>
      </c>
      <c r="F3367" t="s">
        <v>25</v>
      </c>
      <c r="G3367" t="s">
        <v>24</v>
      </c>
      <c r="H3367" t="s">
        <v>25</v>
      </c>
      <c r="I3367" t="s">
        <v>120</v>
      </c>
      <c r="J3367" t="str">
        <f>IF(Churn_Data[[#This Row],[InternetService]]&lt;&gt;"No","Yes","No")</f>
        <v>Yes</v>
      </c>
      <c r="K3367" t="s">
        <v>25</v>
      </c>
      <c r="L3367" t="s">
        <v>25</v>
      </c>
      <c r="M3367" t="s">
        <v>25</v>
      </c>
      <c r="N3367" t="s">
        <v>24</v>
      </c>
      <c r="O3367" t="s">
        <v>24</v>
      </c>
      <c r="P3367" t="s">
        <v>24</v>
      </c>
      <c r="Q3367" t="s">
        <v>25</v>
      </c>
      <c r="R3367">
        <f>IF(Churn_Data[[#This Row],[Churn]]="Yes",1,0)</f>
        <v>0</v>
      </c>
      <c r="S3367" t="s">
        <v>24</v>
      </c>
      <c r="T3367">
        <f>(Churn_Data[[#This Row],[OnlineSecurity]]="Yes")+(Churn_Data[[#This Row],[OnlineBackup]]="Yes")+(Churn_Data[[#This Row],[DeviceProtection]]="Yes")+(Churn_Data[[#This Row],[TechSupport]]="Yes")+(Churn_Data[[#This Row],[StreamingTV]]="Yes")+(Churn_Data[[#This Row],[StreamingMovies]]="Yes")</f>
        <v>3</v>
      </c>
      <c r="U3367" t="s">
        <v>27</v>
      </c>
      <c r="V3367" t="s">
        <v>32</v>
      </c>
      <c r="W3367" t="str">
        <f>IF(ISNUMBER(SEARCH("automatic", Churn_Data[[#This Row],[PaymentMethod]])), "Automatic", "Manual")</f>
        <v>Manual</v>
      </c>
      <c r="X3367">
        <v>69.650000000000006</v>
      </c>
      <c r="Y3367" t="str">
        <f>IF(Churn_Data[[#This Row],[tenure]]&lt;=12,"0-1 Year",IF(Churn_Data[[#This Row],[tenure]]&lt;=24,"1-2 Years",IF(Churn_Data[[#This Row],[tenure]]&lt;=36,"2-3 Years",IF(Churn_Data[[#This Row],[tenure]]&lt;=48,"3-4 Years",IF(Churn_Data[[#This Row],[tenure]]&lt;=60,"4-5 Years","5+ Years")))))</f>
        <v>1-2 Years</v>
      </c>
      <c r="Z3367">
        <v>14</v>
      </c>
      <c r="AA3367">
        <v>921.4</v>
      </c>
      <c r="AB3367">
        <f>IF(Churn_Data[[#This Row],[Churn]]="No",Churn_Data[[#This Row],[MonthlyCharges]],NA())</f>
        <v>69.650000000000006</v>
      </c>
      <c r="AC3367">
        <f>IF(Churn_Data[[#This Row],[Churn]]="No",Churn_Data[[#This Row],[tenure]],NA())</f>
        <v>14</v>
      </c>
      <c r="AD3367" t="e">
        <f>IF(Churn_Data[[#This Row],[Churn]]="Yes",Churn_Data[[#This Row],[MonthlyCharges]],NA())</f>
        <v>#N/A</v>
      </c>
      <c r="AE3367" t="e">
        <f>IF(Churn_Data[[#This Row],[Churn]]="Yes",Churn_Data[[#This Row],[tenure]],NA())</f>
        <v>#N/A</v>
      </c>
      <c r="AF3367">
        <v>975.1</v>
      </c>
    </row>
    <row r="3368" spans="1:32" x14ac:dyDescent="0.3">
      <c r="A3368" t="s">
        <v>3401</v>
      </c>
      <c r="B3368" t="s">
        <v>23</v>
      </c>
      <c r="C3368" t="str">
        <f>IF(Churn_Data[[#This Row],[SeniorCitizen]]=1,"Yes","No")</f>
        <v>No</v>
      </c>
      <c r="D3368">
        <v>0</v>
      </c>
      <c r="E3368" t="s">
        <v>25</v>
      </c>
      <c r="F3368" t="s">
        <v>25</v>
      </c>
      <c r="G3368" t="s">
        <v>24</v>
      </c>
      <c r="H3368" t="s">
        <v>25</v>
      </c>
      <c r="I3368" t="s">
        <v>120</v>
      </c>
      <c r="J3368" t="str">
        <f>IF(Churn_Data[[#This Row],[InternetService]]&lt;&gt;"No","Yes","No")</f>
        <v>Yes</v>
      </c>
      <c r="K3368" t="s">
        <v>25</v>
      </c>
      <c r="L3368" t="s">
        <v>25</v>
      </c>
      <c r="M3368" t="s">
        <v>25</v>
      </c>
      <c r="N3368" t="s">
        <v>24</v>
      </c>
      <c r="O3368" t="s">
        <v>24</v>
      </c>
      <c r="P3368" t="s">
        <v>24</v>
      </c>
      <c r="Q3368" t="s">
        <v>24</v>
      </c>
      <c r="R3368">
        <f>IF(Churn_Data[[#This Row],[Churn]]="Yes",1,0)</f>
        <v>1</v>
      </c>
      <c r="S3368" t="s">
        <v>24</v>
      </c>
      <c r="T3368">
        <f>(Churn_Data[[#This Row],[OnlineSecurity]]="Yes")+(Churn_Data[[#This Row],[OnlineBackup]]="Yes")+(Churn_Data[[#This Row],[DeviceProtection]]="Yes")+(Churn_Data[[#This Row],[TechSupport]]="Yes")+(Churn_Data[[#This Row],[StreamingTV]]="Yes")+(Churn_Data[[#This Row],[StreamingMovies]]="Yes")</f>
        <v>3</v>
      </c>
      <c r="U3368" t="s">
        <v>27</v>
      </c>
      <c r="V3368" t="s">
        <v>72</v>
      </c>
      <c r="W3368" t="str">
        <f>IF(ISNUMBER(SEARCH("automatic", Churn_Data[[#This Row],[PaymentMethod]])), "Automatic", "Manual")</f>
        <v>Automatic</v>
      </c>
      <c r="X3368">
        <v>70.75</v>
      </c>
      <c r="Y3368" t="str">
        <f>IF(Churn_Data[[#This Row],[tenure]]&lt;=12,"0-1 Year",IF(Churn_Data[[#This Row],[tenure]]&lt;=24,"1-2 Years",IF(Churn_Data[[#This Row],[tenure]]&lt;=36,"2-3 Years",IF(Churn_Data[[#This Row],[tenure]]&lt;=48,"3-4 Years",IF(Churn_Data[[#This Row],[tenure]]&lt;=60,"4-5 Years","5+ Years")))))</f>
        <v>0-1 Year</v>
      </c>
      <c r="Z3368">
        <v>7</v>
      </c>
      <c r="AA3368">
        <v>450.8</v>
      </c>
      <c r="AB3368" t="e">
        <f>IF(Churn_Data[[#This Row],[Churn]]="No",Churn_Data[[#This Row],[MonthlyCharges]],NA())</f>
        <v>#N/A</v>
      </c>
      <c r="AC3368" t="e">
        <f>IF(Churn_Data[[#This Row],[Churn]]="No",Churn_Data[[#This Row],[tenure]],NA())</f>
        <v>#N/A</v>
      </c>
      <c r="AD3368">
        <f>IF(Churn_Data[[#This Row],[Churn]]="Yes",Churn_Data[[#This Row],[MonthlyCharges]],NA())</f>
        <v>70.75</v>
      </c>
      <c r="AE3368">
        <f>IF(Churn_Data[[#This Row],[Churn]]="Yes",Churn_Data[[#This Row],[tenure]],NA())</f>
        <v>7</v>
      </c>
      <c r="AF3368">
        <v>495.25</v>
      </c>
    </row>
    <row r="3369" spans="1:32" x14ac:dyDescent="0.3">
      <c r="A3369" t="s">
        <v>3402</v>
      </c>
      <c r="B3369" t="s">
        <v>30</v>
      </c>
      <c r="C3369" t="str">
        <f>IF(Churn_Data[[#This Row],[SeniorCitizen]]=1,"Yes","No")</f>
        <v>No</v>
      </c>
      <c r="D3369">
        <v>0</v>
      </c>
      <c r="E3369" t="s">
        <v>24</v>
      </c>
      <c r="F3369" t="s">
        <v>24</v>
      </c>
      <c r="G3369" t="s">
        <v>24</v>
      </c>
      <c r="H3369" t="s">
        <v>25</v>
      </c>
      <c r="I3369" t="s">
        <v>26</v>
      </c>
      <c r="J3369" t="str">
        <f>IF(Churn_Data[[#This Row],[InternetService]]&lt;&gt;"No","Yes","No")</f>
        <v>Yes</v>
      </c>
      <c r="K3369" t="s">
        <v>25</v>
      </c>
      <c r="L3369" t="s">
        <v>25</v>
      </c>
      <c r="M3369" t="s">
        <v>25</v>
      </c>
      <c r="N3369" t="s">
        <v>24</v>
      </c>
      <c r="O3369" t="s">
        <v>25</v>
      </c>
      <c r="P3369" t="s">
        <v>24</v>
      </c>
      <c r="Q3369" t="s">
        <v>25</v>
      </c>
      <c r="R3369">
        <f>IF(Churn_Data[[#This Row],[Churn]]="Yes",1,0)</f>
        <v>0</v>
      </c>
      <c r="S3369" t="s">
        <v>24</v>
      </c>
      <c r="T3369">
        <f>(Churn_Data[[#This Row],[OnlineSecurity]]="Yes")+(Churn_Data[[#This Row],[OnlineBackup]]="Yes")+(Churn_Data[[#This Row],[DeviceProtection]]="Yes")+(Churn_Data[[#This Row],[TechSupport]]="Yes")+(Churn_Data[[#This Row],[StreamingTV]]="Yes")+(Churn_Data[[#This Row],[StreamingMovies]]="Yes")</f>
        <v>2</v>
      </c>
      <c r="U3369" t="s">
        <v>27</v>
      </c>
      <c r="V3369" t="s">
        <v>32</v>
      </c>
      <c r="W3369" t="str">
        <f>IF(ISNUMBER(SEARCH("automatic", Churn_Data[[#This Row],[PaymentMethod]])), "Automatic", "Manual")</f>
        <v>Manual</v>
      </c>
      <c r="X3369">
        <v>85.6</v>
      </c>
      <c r="Y3369" t="str">
        <f>IF(Churn_Data[[#This Row],[tenure]]&lt;=12,"0-1 Year",IF(Churn_Data[[#This Row],[tenure]]&lt;=24,"1-2 Years",IF(Churn_Data[[#This Row],[tenure]]&lt;=36,"2-3 Years",IF(Churn_Data[[#This Row],[tenure]]&lt;=48,"3-4 Years",IF(Churn_Data[[#This Row],[tenure]]&lt;=60,"4-5 Years","5+ Years")))))</f>
        <v>1-2 Years</v>
      </c>
      <c r="Z3369">
        <v>18</v>
      </c>
      <c r="AA3369">
        <v>1601.5</v>
      </c>
      <c r="AB3369">
        <f>IF(Churn_Data[[#This Row],[Churn]]="No",Churn_Data[[#This Row],[MonthlyCharges]],NA())</f>
        <v>85.6</v>
      </c>
      <c r="AC3369">
        <f>IF(Churn_Data[[#This Row],[Churn]]="No",Churn_Data[[#This Row],[tenure]],NA())</f>
        <v>18</v>
      </c>
      <c r="AD3369" t="e">
        <f>IF(Churn_Data[[#This Row],[Churn]]="Yes",Churn_Data[[#This Row],[MonthlyCharges]],NA())</f>
        <v>#N/A</v>
      </c>
      <c r="AE3369" t="e">
        <f>IF(Churn_Data[[#This Row],[Churn]]="Yes",Churn_Data[[#This Row],[tenure]],NA())</f>
        <v>#N/A</v>
      </c>
      <c r="AF3369">
        <v>1540.8</v>
      </c>
    </row>
    <row r="3370" spans="1:32" x14ac:dyDescent="0.3">
      <c r="A3370" t="s">
        <v>3403</v>
      </c>
      <c r="B3370" t="s">
        <v>30</v>
      </c>
      <c r="C3370" t="str">
        <f>IF(Churn_Data[[#This Row],[SeniorCitizen]]=1,"Yes","No")</f>
        <v>No</v>
      </c>
      <c r="D3370">
        <v>0</v>
      </c>
      <c r="E3370" t="s">
        <v>24</v>
      </c>
      <c r="F3370" t="s">
        <v>24</v>
      </c>
      <c r="G3370" t="s">
        <v>24</v>
      </c>
      <c r="H3370" t="s">
        <v>25</v>
      </c>
      <c r="I3370" t="s">
        <v>120</v>
      </c>
      <c r="J3370" t="str">
        <f>IF(Churn_Data[[#This Row],[InternetService]]&lt;&gt;"No","Yes","No")</f>
        <v>Yes</v>
      </c>
      <c r="K3370" t="s">
        <v>25</v>
      </c>
      <c r="L3370" t="s">
        <v>25</v>
      </c>
      <c r="M3370" t="s">
        <v>25</v>
      </c>
      <c r="N3370" t="s">
        <v>24</v>
      </c>
      <c r="O3370" t="s">
        <v>25</v>
      </c>
      <c r="P3370" t="s">
        <v>25</v>
      </c>
      <c r="Q3370" t="s">
        <v>25</v>
      </c>
      <c r="R3370">
        <f>IF(Churn_Data[[#This Row],[Churn]]="Yes",1,0)</f>
        <v>0</v>
      </c>
      <c r="S3370" t="s">
        <v>24</v>
      </c>
      <c r="T3370">
        <f>(Churn_Data[[#This Row],[OnlineSecurity]]="Yes")+(Churn_Data[[#This Row],[OnlineBackup]]="Yes")+(Churn_Data[[#This Row],[DeviceProtection]]="Yes")+(Churn_Data[[#This Row],[TechSupport]]="Yes")+(Churn_Data[[#This Row],[StreamingTV]]="Yes")+(Churn_Data[[#This Row],[StreamingMovies]]="Yes")</f>
        <v>1</v>
      </c>
      <c r="U3370" t="s">
        <v>27</v>
      </c>
      <c r="V3370" t="s">
        <v>32</v>
      </c>
      <c r="W3370" t="str">
        <f>IF(ISNUMBER(SEARCH("automatic", Churn_Data[[#This Row],[PaymentMethod]])), "Automatic", "Manual")</f>
        <v>Manual</v>
      </c>
      <c r="X3370">
        <v>51.1</v>
      </c>
      <c r="Y3370" t="str">
        <f>IF(Churn_Data[[#This Row],[tenure]]&lt;=12,"0-1 Year",IF(Churn_Data[[#This Row],[tenure]]&lt;=24,"1-2 Years",IF(Churn_Data[[#This Row],[tenure]]&lt;=36,"2-3 Years",IF(Churn_Data[[#This Row],[tenure]]&lt;=48,"3-4 Years",IF(Churn_Data[[#This Row],[tenure]]&lt;=60,"4-5 Years","5+ Years")))))</f>
        <v>1-2 Years</v>
      </c>
      <c r="Z3370">
        <v>22</v>
      </c>
      <c r="AA3370">
        <v>1232.9000000000001</v>
      </c>
      <c r="AB3370">
        <f>IF(Churn_Data[[#This Row],[Churn]]="No",Churn_Data[[#This Row],[MonthlyCharges]],NA())</f>
        <v>51.1</v>
      </c>
      <c r="AC3370">
        <f>IF(Churn_Data[[#This Row],[Churn]]="No",Churn_Data[[#This Row],[tenure]],NA())</f>
        <v>22</v>
      </c>
      <c r="AD3370" t="e">
        <f>IF(Churn_Data[[#This Row],[Churn]]="Yes",Churn_Data[[#This Row],[MonthlyCharges]],NA())</f>
        <v>#N/A</v>
      </c>
      <c r="AE3370" t="e">
        <f>IF(Churn_Data[[#This Row],[Churn]]="Yes",Churn_Data[[#This Row],[tenure]],NA())</f>
        <v>#N/A</v>
      </c>
      <c r="AF3370">
        <v>1124.2</v>
      </c>
    </row>
    <row r="3371" spans="1:32" x14ac:dyDescent="0.3">
      <c r="A3371" t="s">
        <v>3404</v>
      </c>
      <c r="B3371" t="s">
        <v>30</v>
      </c>
      <c r="C3371" t="str">
        <f>IF(Churn_Data[[#This Row],[SeniorCitizen]]=1,"Yes","No")</f>
        <v>No</v>
      </c>
      <c r="D3371">
        <v>0</v>
      </c>
      <c r="E3371" t="s">
        <v>25</v>
      </c>
      <c r="F3371" t="s">
        <v>25</v>
      </c>
      <c r="G3371" t="s">
        <v>24</v>
      </c>
      <c r="H3371" t="s">
        <v>25</v>
      </c>
      <c r="I3371" t="s">
        <v>120</v>
      </c>
      <c r="J3371" t="str">
        <f>IF(Churn_Data[[#This Row],[InternetService]]&lt;&gt;"No","Yes","No")</f>
        <v>Yes</v>
      </c>
      <c r="K3371" t="s">
        <v>25</v>
      </c>
      <c r="L3371" t="s">
        <v>25</v>
      </c>
      <c r="M3371" t="s">
        <v>25</v>
      </c>
      <c r="N3371" t="s">
        <v>24</v>
      </c>
      <c r="O3371" t="s">
        <v>25</v>
      </c>
      <c r="P3371" t="s">
        <v>25</v>
      </c>
      <c r="Q3371" t="s">
        <v>24</v>
      </c>
      <c r="R3371">
        <f>IF(Churn_Data[[#This Row],[Churn]]="Yes",1,0)</f>
        <v>1</v>
      </c>
      <c r="S3371" t="s">
        <v>25</v>
      </c>
      <c r="T3371">
        <f>(Churn_Data[[#This Row],[OnlineSecurity]]="Yes")+(Churn_Data[[#This Row],[OnlineBackup]]="Yes")+(Churn_Data[[#This Row],[DeviceProtection]]="Yes")+(Churn_Data[[#This Row],[TechSupport]]="Yes")+(Churn_Data[[#This Row],[StreamingTV]]="Yes")+(Churn_Data[[#This Row],[StreamingMovies]]="Yes")</f>
        <v>1</v>
      </c>
      <c r="U3371" t="s">
        <v>27</v>
      </c>
      <c r="V3371" t="s">
        <v>46</v>
      </c>
      <c r="W3371" t="str">
        <f>IF(ISNUMBER(SEARCH("automatic", Churn_Data[[#This Row],[PaymentMethod]])), "Automatic", "Manual")</f>
        <v>Automatic</v>
      </c>
      <c r="X3371">
        <v>50.25</v>
      </c>
      <c r="Y3371" t="str">
        <f>IF(Churn_Data[[#This Row],[tenure]]&lt;=12,"0-1 Year",IF(Churn_Data[[#This Row],[tenure]]&lt;=24,"1-2 Years",IF(Churn_Data[[#This Row],[tenure]]&lt;=36,"2-3 Years",IF(Churn_Data[[#This Row],[tenure]]&lt;=48,"3-4 Years",IF(Churn_Data[[#This Row],[tenure]]&lt;=60,"4-5 Years","5+ Years")))))</f>
        <v>0-1 Year</v>
      </c>
      <c r="Z3371">
        <v>12</v>
      </c>
      <c r="AA3371">
        <v>593.75</v>
      </c>
      <c r="AB3371" t="e">
        <f>IF(Churn_Data[[#This Row],[Churn]]="No",Churn_Data[[#This Row],[MonthlyCharges]],NA())</f>
        <v>#N/A</v>
      </c>
      <c r="AC3371" t="e">
        <f>IF(Churn_Data[[#This Row],[Churn]]="No",Churn_Data[[#This Row],[tenure]],NA())</f>
        <v>#N/A</v>
      </c>
      <c r="AD3371">
        <f>IF(Churn_Data[[#This Row],[Churn]]="Yes",Churn_Data[[#This Row],[MonthlyCharges]],NA())</f>
        <v>50.25</v>
      </c>
      <c r="AE3371">
        <f>IF(Churn_Data[[#This Row],[Churn]]="Yes",Churn_Data[[#This Row],[tenure]],NA())</f>
        <v>12</v>
      </c>
      <c r="AF3371">
        <v>603</v>
      </c>
    </row>
    <row r="3372" spans="1:32" x14ac:dyDescent="0.3">
      <c r="A3372" t="s">
        <v>3405</v>
      </c>
      <c r="B3372" t="s">
        <v>23</v>
      </c>
      <c r="C3372" t="str">
        <f>IF(Churn_Data[[#This Row],[SeniorCitizen]]=1,"Yes","No")</f>
        <v>No</v>
      </c>
      <c r="D3372">
        <v>0</v>
      </c>
      <c r="E3372" t="s">
        <v>24</v>
      </c>
      <c r="F3372" t="s">
        <v>25</v>
      </c>
      <c r="G3372" t="s">
        <v>24</v>
      </c>
      <c r="H3372" t="s">
        <v>25</v>
      </c>
      <c r="I3372" t="s">
        <v>120</v>
      </c>
      <c r="J3372" t="str">
        <f>IF(Churn_Data[[#This Row],[InternetService]]&lt;&gt;"No","Yes","No")</f>
        <v>Yes</v>
      </c>
      <c r="K3372" t="s">
        <v>25</v>
      </c>
      <c r="L3372" t="s">
        <v>25</v>
      </c>
      <c r="M3372" t="s">
        <v>25</v>
      </c>
      <c r="N3372" t="s">
        <v>24</v>
      </c>
      <c r="O3372" t="s">
        <v>25</v>
      </c>
      <c r="P3372" t="s">
        <v>25</v>
      </c>
      <c r="Q3372" t="s">
        <v>25</v>
      </c>
      <c r="R3372">
        <f>IF(Churn_Data[[#This Row],[Churn]]="Yes",1,0)</f>
        <v>0</v>
      </c>
      <c r="S3372" t="s">
        <v>24</v>
      </c>
      <c r="T3372">
        <f>(Churn_Data[[#This Row],[OnlineSecurity]]="Yes")+(Churn_Data[[#This Row],[OnlineBackup]]="Yes")+(Churn_Data[[#This Row],[DeviceProtection]]="Yes")+(Churn_Data[[#This Row],[TechSupport]]="Yes")+(Churn_Data[[#This Row],[StreamingTV]]="Yes")+(Churn_Data[[#This Row],[StreamingMovies]]="Yes")</f>
        <v>1</v>
      </c>
      <c r="U3372" t="s">
        <v>27</v>
      </c>
      <c r="V3372" t="s">
        <v>28</v>
      </c>
      <c r="W3372" t="str">
        <f>IF(ISNUMBER(SEARCH("automatic", Churn_Data[[#This Row],[PaymentMethod]])), "Automatic", "Manual")</f>
        <v>Manual</v>
      </c>
      <c r="X3372">
        <v>49.2</v>
      </c>
      <c r="Y3372" t="str">
        <f>IF(Churn_Data[[#This Row],[tenure]]&lt;=12,"0-1 Year",IF(Churn_Data[[#This Row],[tenure]]&lt;=24,"1-2 Years",IF(Churn_Data[[#This Row],[tenure]]&lt;=36,"2-3 Years",IF(Churn_Data[[#This Row],[tenure]]&lt;=48,"3-4 Years",IF(Churn_Data[[#This Row],[tenure]]&lt;=60,"4-5 Years","5+ Years")))))</f>
        <v>2-3 Years</v>
      </c>
      <c r="Z3372">
        <v>31</v>
      </c>
      <c r="AA3372">
        <v>1498.55</v>
      </c>
      <c r="AB3372">
        <f>IF(Churn_Data[[#This Row],[Churn]]="No",Churn_Data[[#This Row],[MonthlyCharges]],NA())</f>
        <v>49.2</v>
      </c>
      <c r="AC3372">
        <f>IF(Churn_Data[[#This Row],[Churn]]="No",Churn_Data[[#This Row],[tenure]],NA())</f>
        <v>31</v>
      </c>
      <c r="AD3372" t="e">
        <f>IF(Churn_Data[[#This Row],[Churn]]="Yes",Churn_Data[[#This Row],[MonthlyCharges]],NA())</f>
        <v>#N/A</v>
      </c>
      <c r="AE3372" t="e">
        <f>IF(Churn_Data[[#This Row],[Churn]]="Yes",Churn_Data[[#This Row],[tenure]],NA())</f>
        <v>#N/A</v>
      </c>
      <c r="AF3372">
        <v>1525.2</v>
      </c>
    </row>
    <row r="3373" spans="1:32" x14ac:dyDescent="0.3">
      <c r="A3373" t="s">
        <v>3406</v>
      </c>
      <c r="B3373" t="s">
        <v>23</v>
      </c>
      <c r="C3373" t="str">
        <f>IF(Churn_Data[[#This Row],[SeniorCitizen]]=1,"Yes","No")</f>
        <v>No</v>
      </c>
      <c r="D3373">
        <v>0</v>
      </c>
      <c r="E3373" t="s">
        <v>24</v>
      </c>
      <c r="F3373" t="s">
        <v>25</v>
      </c>
      <c r="G3373" t="s">
        <v>24</v>
      </c>
      <c r="H3373" t="s">
        <v>25</v>
      </c>
      <c r="I3373" t="s">
        <v>26</v>
      </c>
      <c r="J3373" t="str">
        <f>IF(Churn_Data[[#This Row],[InternetService]]&lt;&gt;"No","Yes","No")</f>
        <v>Yes</v>
      </c>
      <c r="K3373" t="s">
        <v>25</v>
      </c>
      <c r="L3373" t="s">
        <v>25</v>
      </c>
      <c r="M3373" t="s">
        <v>25</v>
      </c>
      <c r="N3373" t="s">
        <v>24</v>
      </c>
      <c r="O3373" t="s">
        <v>24</v>
      </c>
      <c r="P3373" t="s">
        <v>25</v>
      </c>
      <c r="Q3373" t="s">
        <v>25</v>
      </c>
      <c r="R3373">
        <f>IF(Churn_Data[[#This Row],[Churn]]="Yes",1,0)</f>
        <v>0</v>
      </c>
      <c r="S3373" t="s">
        <v>24</v>
      </c>
      <c r="T3373">
        <f>(Churn_Data[[#This Row],[OnlineSecurity]]="Yes")+(Churn_Data[[#This Row],[OnlineBackup]]="Yes")+(Churn_Data[[#This Row],[DeviceProtection]]="Yes")+(Churn_Data[[#This Row],[TechSupport]]="Yes")+(Churn_Data[[#This Row],[StreamingTV]]="Yes")+(Churn_Data[[#This Row],[StreamingMovies]]="Yes")</f>
        <v>2</v>
      </c>
      <c r="U3373" t="s">
        <v>27</v>
      </c>
      <c r="V3373" t="s">
        <v>32</v>
      </c>
      <c r="W3373" t="str">
        <f>IF(ISNUMBER(SEARCH("automatic", Churn_Data[[#This Row],[PaymentMethod]])), "Automatic", "Manual")</f>
        <v>Manual</v>
      </c>
      <c r="X3373">
        <v>86.05</v>
      </c>
      <c r="Y3373" t="str">
        <f>IF(Churn_Data[[#This Row],[tenure]]&lt;=12,"0-1 Year",IF(Churn_Data[[#This Row],[tenure]]&lt;=24,"1-2 Years",IF(Churn_Data[[#This Row],[tenure]]&lt;=36,"2-3 Years",IF(Churn_Data[[#This Row],[tenure]]&lt;=48,"3-4 Years",IF(Churn_Data[[#This Row],[tenure]]&lt;=60,"4-5 Years","5+ Years")))))</f>
        <v>1-2 Years</v>
      </c>
      <c r="Z3373">
        <v>21</v>
      </c>
      <c r="AA3373">
        <v>1818.9</v>
      </c>
      <c r="AB3373">
        <f>IF(Churn_Data[[#This Row],[Churn]]="No",Churn_Data[[#This Row],[MonthlyCharges]],NA())</f>
        <v>86.05</v>
      </c>
      <c r="AC3373">
        <f>IF(Churn_Data[[#This Row],[Churn]]="No",Churn_Data[[#This Row],[tenure]],NA())</f>
        <v>21</v>
      </c>
      <c r="AD3373" t="e">
        <f>IF(Churn_Data[[#This Row],[Churn]]="Yes",Churn_Data[[#This Row],[MonthlyCharges]],NA())</f>
        <v>#N/A</v>
      </c>
      <c r="AE3373" t="e">
        <f>IF(Churn_Data[[#This Row],[Churn]]="Yes",Churn_Data[[#This Row],[tenure]],NA())</f>
        <v>#N/A</v>
      </c>
      <c r="AF3373">
        <v>1807.05</v>
      </c>
    </row>
    <row r="3374" spans="1:32" x14ac:dyDescent="0.3">
      <c r="A3374" t="s">
        <v>3407</v>
      </c>
      <c r="B3374" t="s">
        <v>30</v>
      </c>
      <c r="C3374" t="str">
        <f>IF(Churn_Data[[#This Row],[SeniorCitizen]]=1,"Yes","No")</f>
        <v>No</v>
      </c>
      <c r="D3374">
        <v>0</v>
      </c>
      <c r="E3374" t="s">
        <v>25</v>
      </c>
      <c r="F3374" t="s">
        <v>25</v>
      </c>
      <c r="G3374" t="s">
        <v>24</v>
      </c>
      <c r="H3374" t="s">
        <v>25</v>
      </c>
      <c r="I3374" t="s">
        <v>26</v>
      </c>
      <c r="J3374" t="str">
        <f>IF(Churn_Data[[#This Row],[InternetService]]&lt;&gt;"No","Yes","No")</f>
        <v>Yes</v>
      </c>
      <c r="K3374" t="s">
        <v>25</v>
      </c>
      <c r="L3374" t="s">
        <v>25</v>
      </c>
      <c r="M3374" t="s">
        <v>25</v>
      </c>
      <c r="N3374" t="s">
        <v>24</v>
      </c>
      <c r="O3374" t="s">
        <v>24</v>
      </c>
      <c r="P3374" t="s">
        <v>25</v>
      </c>
      <c r="Q3374" t="s">
        <v>25</v>
      </c>
      <c r="R3374">
        <f>IF(Churn_Data[[#This Row],[Churn]]="Yes",1,0)</f>
        <v>0</v>
      </c>
      <c r="S3374" t="s">
        <v>25</v>
      </c>
      <c r="T3374">
        <f>(Churn_Data[[#This Row],[OnlineSecurity]]="Yes")+(Churn_Data[[#This Row],[OnlineBackup]]="Yes")+(Churn_Data[[#This Row],[DeviceProtection]]="Yes")+(Churn_Data[[#This Row],[TechSupport]]="Yes")+(Churn_Data[[#This Row],[StreamingTV]]="Yes")+(Churn_Data[[#This Row],[StreamingMovies]]="Yes")</f>
        <v>2</v>
      </c>
      <c r="U3374" t="s">
        <v>27</v>
      </c>
      <c r="V3374" t="s">
        <v>32</v>
      </c>
      <c r="W3374" t="str">
        <f>IF(ISNUMBER(SEARCH("automatic", Churn_Data[[#This Row],[PaymentMethod]])), "Automatic", "Manual")</f>
        <v>Manual</v>
      </c>
      <c r="X3374">
        <v>86.25</v>
      </c>
      <c r="Y3374" t="str">
        <f>IF(Churn_Data[[#This Row],[tenure]]&lt;=12,"0-1 Year",IF(Churn_Data[[#This Row],[tenure]]&lt;=24,"1-2 Years",IF(Churn_Data[[#This Row],[tenure]]&lt;=36,"2-3 Years",IF(Churn_Data[[#This Row],[tenure]]&lt;=48,"3-4 Years",IF(Churn_Data[[#This Row],[tenure]]&lt;=60,"4-5 Years","5+ Years")))))</f>
        <v>0-1 Year</v>
      </c>
      <c r="Z3374">
        <v>9</v>
      </c>
      <c r="AA3374">
        <v>770.5</v>
      </c>
      <c r="AB3374">
        <f>IF(Churn_Data[[#This Row],[Churn]]="No",Churn_Data[[#This Row],[MonthlyCharges]],NA())</f>
        <v>86.25</v>
      </c>
      <c r="AC3374">
        <f>IF(Churn_Data[[#This Row],[Churn]]="No",Churn_Data[[#This Row],[tenure]],NA())</f>
        <v>9</v>
      </c>
      <c r="AD3374" t="e">
        <f>IF(Churn_Data[[#This Row],[Churn]]="Yes",Churn_Data[[#This Row],[MonthlyCharges]],NA())</f>
        <v>#N/A</v>
      </c>
      <c r="AE3374" t="e">
        <f>IF(Churn_Data[[#This Row],[Churn]]="Yes",Churn_Data[[#This Row],[tenure]],NA())</f>
        <v>#N/A</v>
      </c>
      <c r="AF3374">
        <v>776.25</v>
      </c>
    </row>
    <row r="3375" spans="1:32" x14ac:dyDescent="0.3">
      <c r="A3375" t="s">
        <v>3408</v>
      </c>
      <c r="B3375" t="s">
        <v>23</v>
      </c>
      <c r="C3375" t="str">
        <f>IF(Churn_Data[[#This Row],[SeniorCitizen]]=1,"Yes","No")</f>
        <v>Yes</v>
      </c>
      <c r="D3375">
        <v>1</v>
      </c>
      <c r="E3375" t="s">
        <v>25</v>
      </c>
      <c r="F3375" t="s">
        <v>25</v>
      </c>
      <c r="G3375" t="s">
        <v>24</v>
      </c>
      <c r="H3375" t="s">
        <v>25</v>
      </c>
      <c r="I3375" t="s">
        <v>25</v>
      </c>
      <c r="J3375" t="str">
        <f>IF(Churn_Data[[#This Row],[InternetService]]&lt;&gt;"No","Yes","No")</f>
        <v>No</v>
      </c>
      <c r="K3375" t="s">
        <v>3064</v>
      </c>
      <c r="L3375" t="s">
        <v>3064</v>
      </c>
      <c r="M3375" t="s">
        <v>3064</v>
      </c>
      <c r="N3375" t="s">
        <v>3064</v>
      </c>
      <c r="O3375" t="s">
        <v>3064</v>
      </c>
      <c r="P3375" t="s">
        <v>3064</v>
      </c>
      <c r="Q3375" t="s">
        <v>24</v>
      </c>
      <c r="R3375">
        <f>IF(Churn_Data[[#This Row],[Churn]]="Yes",1,0)</f>
        <v>1</v>
      </c>
      <c r="S3375" t="s">
        <v>25</v>
      </c>
      <c r="T3375">
        <f>(Churn_Data[[#This Row],[OnlineSecurity]]="Yes")+(Churn_Data[[#This Row],[OnlineBackup]]="Yes")+(Churn_Data[[#This Row],[DeviceProtection]]="Yes")+(Churn_Data[[#This Row],[TechSupport]]="Yes")+(Churn_Data[[#This Row],[StreamingTV]]="Yes")+(Churn_Data[[#This Row],[StreamingMovies]]="Yes")</f>
        <v>0</v>
      </c>
      <c r="U3375" t="s">
        <v>27</v>
      </c>
      <c r="V3375" t="s">
        <v>32</v>
      </c>
      <c r="W3375" t="str">
        <f>IF(ISNUMBER(SEARCH("automatic", Churn_Data[[#This Row],[PaymentMethod]])), "Automatic", "Manual")</f>
        <v>Manual</v>
      </c>
      <c r="X3375">
        <v>19.649999999999999</v>
      </c>
      <c r="Y3375" t="str">
        <f>IF(Churn_Data[[#This Row],[tenure]]&lt;=12,"0-1 Year",IF(Churn_Data[[#This Row],[tenure]]&lt;=24,"1-2 Years",IF(Churn_Data[[#This Row],[tenure]]&lt;=36,"2-3 Years",IF(Churn_Data[[#This Row],[tenure]]&lt;=48,"3-4 Years",IF(Churn_Data[[#This Row],[tenure]]&lt;=60,"4-5 Years","5+ Years")))))</f>
        <v>0-1 Year</v>
      </c>
      <c r="Z3375">
        <v>8</v>
      </c>
      <c r="AA3375">
        <v>164.3</v>
      </c>
      <c r="AB3375" t="e">
        <f>IF(Churn_Data[[#This Row],[Churn]]="No",Churn_Data[[#This Row],[MonthlyCharges]],NA())</f>
        <v>#N/A</v>
      </c>
      <c r="AC3375" t="e">
        <f>IF(Churn_Data[[#This Row],[Churn]]="No",Churn_Data[[#This Row],[tenure]],NA())</f>
        <v>#N/A</v>
      </c>
      <c r="AD3375">
        <f>IF(Churn_Data[[#This Row],[Churn]]="Yes",Churn_Data[[#This Row],[MonthlyCharges]],NA())</f>
        <v>19.649999999999999</v>
      </c>
      <c r="AE3375">
        <f>IF(Churn_Data[[#This Row],[Churn]]="Yes",Churn_Data[[#This Row],[tenure]],NA())</f>
        <v>8</v>
      </c>
      <c r="AF3375">
        <v>157.19999999999999</v>
      </c>
    </row>
    <row r="3376" spans="1:32" x14ac:dyDescent="0.3">
      <c r="A3376" t="s">
        <v>3409</v>
      </c>
      <c r="B3376" t="s">
        <v>30</v>
      </c>
      <c r="C3376" t="str">
        <f>IF(Churn_Data[[#This Row],[SeniorCitizen]]=1,"Yes","No")</f>
        <v>Yes</v>
      </c>
      <c r="D3376">
        <v>1</v>
      </c>
      <c r="E3376" t="s">
        <v>25</v>
      </c>
      <c r="F3376" t="s">
        <v>25</v>
      </c>
      <c r="G3376" t="s">
        <v>24</v>
      </c>
      <c r="H3376" t="s">
        <v>25</v>
      </c>
      <c r="I3376" t="s">
        <v>25</v>
      </c>
      <c r="J3376" t="str">
        <f>IF(Churn_Data[[#This Row],[InternetService]]&lt;&gt;"No","Yes","No")</f>
        <v>No</v>
      </c>
      <c r="K3376" t="s">
        <v>3064</v>
      </c>
      <c r="L3376" t="s">
        <v>3064</v>
      </c>
      <c r="M3376" t="s">
        <v>3064</v>
      </c>
      <c r="N3376" t="s">
        <v>3064</v>
      </c>
      <c r="O3376" t="s">
        <v>3064</v>
      </c>
      <c r="P3376" t="s">
        <v>3064</v>
      </c>
      <c r="Q3376" t="s">
        <v>25</v>
      </c>
      <c r="R3376">
        <f>IF(Churn_Data[[#This Row],[Churn]]="Yes",1,0)</f>
        <v>0</v>
      </c>
      <c r="S3376" t="s">
        <v>25</v>
      </c>
      <c r="T3376">
        <f>(Churn_Data[[#This Row],[OnlineSecurity]]="Yes")+(Churn_Data[[#This Row],[OnlineBackup]]="Yes")+(Churn_Data[[#This Row],[DeviceProtection]]="Yes")+(Churn_Data[[#This Row],[TechSupport]]="Yes")+(Churn_Data[[#This Row],[StreamingTV]]="Yes")+(Churn_Data[[#This Row],[StreamingMovies]]="Yes")</f>
        <v>0</v>
      </c>
      <c r="U3376" t="s">
        <v>27</v>
      </c>
      <c r="V3376" t="s">
        <v>46</v>
      </c>
      <c r="W3376" t="str">
        <f>IF(ISNUMBER(SEARCH("automatic", Churn_Data[[#This Row],[PaymentMethod]])), "Automatic", "Manual")</f>
        <v>Automatic</v>
      </c>
      <c r="X3376">
        <v>20.05</v>
      </c>
      <c r="Y3376" t="str">
        <f>IF(Churn_Data[[#This Row],[tenure]]&lt;=12,"0-1 Year",IF(Churn_Data[[#This Row],[tenure]]&lt;=24,"1-2 Years",IF(Churn_Data[[#This Row],[tenure]]&lt;=36,"2-3 Years",IF(Churn_Data[[#This Row],[tenure]]&lt;=48,"3-4 Years",IF(Churn_Data[[#This Row],[tenure]]&lt;=60,"4-5 Years","5+ Years")))))</f>
        <v>0-1 Year</v>
      </c>
      <c r="Z3376">
        <v>5</v>
      </c>
      <c r="AA3376">
        <v>94.15</v>
      </c>
      <c r="AB3376">
        <f>IF(Churn_Data[[#This Row],[Churn]]="No",Churn_Data[[#This Row],[MonthlyCharges]],NA())</f>
        <v>20.05</v>
      </c>
      <c r="AC3376">
        <f>IF(Churn_Data[[#This Row],[Churn]]="No",Churn_Data[[#This Row],[tenure]],NA())</f>
        <v>5</v>
      </c>
      <c r="AD3376" t="e">
        <f>IF(Churn_Data[[#This Row],[Churn]]="Yes",Churn_Data[[#This Row],[MonthlyCharges]],NA())</f>
        <v>#N/A</v>
      </c>
      <c r="AE3376" t="e">
        <f>IF(Churn_Data[[#This Row],[Churn]]="Yes",Churn_Data[[#This Row],[tenure]],NA())</f>
        <v>#N/A</v>
      </c>
      <c r="AF3376">
        <v>100.25</v>
      </c>
    </row>
    <row r="3377" spans="1:32" x14ac:dyDescent="0.3">
      <c r="A3377" t="s">
        <v>3410</v>
      </c>
      <c r="B3377" t="s">
        <v>23</v>
      </c>
      <c r="C3377" t="str">
        <f>IF(Churn_Data[[#This Row],[SeniorCitizen]]=1,"Yes","No")</f>
        <v>Yes</v>
      </c>
      <c r="D3377">
        <v>1</v>
      </c>
      <c r="E3377" t="s">
        <v>25</v>
      </c>
      <c r="F3377" t="s">
        <v>25</v>
      </c>
      <c r="G3377" t="s">
        <v>24</v>
      </c>
      <c r="H3377" t="s">
        <v>25</v>
      </c>
      <c r="I3377" t="s">
        <v>25</v>
      </c>
      <c r="J3377" t="str">
        <f>IF(Churn_Data[[#This Row],[InternetService]]&lt;&gt;"No","Yes","No")</f>
        <v>No</v>
      </c>
      <c r="K3377" t="s">
        <v>3064</v>
      </c>
      <c r="L3377" t="s">
        <v>3064</v>
      </c>
      <c r="M3377" t="s">
        <v>3064</v>
      </c>
      <c r="N3377" t="s">
        <v>3064</v>
      </c>
      <c r="O3377" t="s">
        <v>3064</v>
      </c>
      <c r="P3377" t="s">
        <v>3064</v>
      </c>
      <c r="Q3377" t="s">
        <v>25</v>
      </c>
      <c r="R3377">
        <f>IF(Churn_Data[[#This Row],[Churn]]="Yes",1,0)</f>
        <v>0</v>
      </c>
      <c r="S3377" t="s">
        <v>25</v>
      </c>
      <c r="T3377">
        <f>(Churn_Data[[#This Row],[OnlineSecurity]]="Yes")+(Churn_Data[[#This Row],[OnlineBackup]]="Yes")+(Churn_Data[[#This Row],[DeviceProtection]]="Yes")+(Churn_Data[[#This Row],[TechSupport]]="Yes")+(Churn_Data[[#This Row],[StreamingTV]]="Yes")+(Churn_Data[[#This Row],[StreamingMovies]]="Yes")</f>
        <v>0</v>
      </c>
      <c r="U3377" t="s">
        <v>27</v>
      </c>
      <c r="V3377" t="s">
        <v>46</v>
      </c>
      <c r="W3377" t="str">
        <f>IF(ISNUMBER(SEARCH("automatic", Churn_Data[[#This Row],[PaymentMethod]])), "Automatic", "Manual")</f>
        <v>Automatic</v>
      </c>
      <c r="X3377">
        <v>19.5</v>
      </c>
      <c r="Y3377" t="str">
        <f>IF(Churn_Data[[#This Row],[tenure]]&lt;=12,"0-1 Year",IF(Churn_Data[[#This Row],[tenure]]&lt;=24,"1-2 Years",IF(Churn_Data[[#This Row],[tenure]]&lt;=36,"2-3 Years",IF(Churn_Data[[#This Row],[tenure]]&lt;=48,"3-4 Years",IF(Churn_Data[[#This Row],[tenure]]&lt;=60,"4-5 Years","5+ Years")))))</f>
        <v>0-1 Year</v>
      </c>
      <c r="Z3377">
        <v>6</v>
      </c>
      <c r="AA3377">
        <v>106.8</v>
      </c>
      <c r="AB3377">
        <f>IF(Churn_Data[[#This Row],[Churn]]="No",Churn_Data[[#This Row],[MonthlyCharges]],NA())</f>
        <v>19.5</v>
      </c>
      <c r="AC3377">
        <f>IF(Churn_Data[[#This Row],[Churn]]="No",Churn_Data[[#This Row],[tenure]],NA())</f>
        <v>6</v>
      </c>
      <c r="AD3377" t="e">
        <f>IF(Churn_Data[[#This Row],[Churn]]="Yes",Churn_Data[[#This Row],[MonthlyCharges]],NA())</f>
        <v>#N/A</v>
      </c>
      <c r="AE3377" t="e">
        <f>IF(Churn_Data[[#This Row],[Churn]]="Yes",Churn_Data[[#This Row],[tenure]],NA())</f>
        <v>#N/A</v>
      </c>
      <c r="AF3377">
        <v>117</v>
      </c>
    </row>
    <row r="3378" spans="1:32" x14ac:dyDescent="0.3">
      <c r="A3378" t="s">
        <v>3411</v>
      </c>
      <c r="B3378" t="s">
        <v>30</v>
      </c>
      <c r="C3378" t="str">
        <f>IF(Churn_Data[[#This Row],[SeniorCitizen]]=1,"Yes","No")</f>
        <v>Yes</v>
      </c>
      <c r="D3378">
        <v>1</v>
      </c>
      <c r="E3378" t="s">
        <v>25</v>
      </c>
      <c r="F3378" t="s">
        <v>25</v>
      </c>
      <c r="G3378" t="s">
        <v>24</v>
      </c>
      <c r="H3378" t="s">
        <v>25</v>
      </c>
      <c r="I3378" t="s">
        <v>25</v>
      </c>
      <c r="J3378" t="str">
        <f>IF(Churn_Data[[#This Row],[InternetService]]&lt;&gt;"No","Yes","No")</f>
        <v>No</v>
      </c>
      <c r="K3378" t="s">
        <v>3064</v>
      </c>
      <c r="L3378" t="s">
        <v>3064</v>
      </c>
      <c r="M3378" t="s">
        <v>3064</v>
      </c>
      <c r="N3378" t="s">
        <v>3064</v>
      </c>
      <c r="O3378" t="s">
        <v>3064</v>
      </c>
      <c r="P3378" t="s">
        <v>3064</v>
      </c>
      <c r="Q3378" t="s">
        <v>25</v>
      </c>
      <c r="R3378">
        <f>IF(Churn_Data[[#This Row],[Churn]]="Yes",1,0)</f>
        <v>0</v>
      </c>
      <c r="S3378" t="s">
        <v>25</v>
      </c>
      <c r="T3378">
        <f>(Churn_Data[[#This Row],[OnlineSecurity]]="Yes")+(Churn_Data[[#This Row],[OnlineBackup]]="Yes")+(Churn_Data[[#This Row],[DeviceProtection]]="Yes")+(Churn_Data[[#This Row],[TechSupport]]="Yes")+(Churn_Data[[#This Row],[StreamingTV]]="Yes")+(Churn_Data[[#This Row],[StreamingMovies]]="Yes")</f>
        <v>0</v>
      </c>
      <c r="U3378" t="s">
        <v>27</v>
      </c>
      <c r="V3378" t="s">
        <v>32</v>
      </c>
      <c r="W3378" t="str">
        <f>IF(ISNUMBER(SEARCH("automatic", Churn_Data[[#This Row],[PaymentMethod]])), "Automatic", "Manual")</f>
        <v>Manual</v>
      </c>
      <c r="X3378">
        <v>19.2</v>
      </c>
      <c r="Y3378" t="str">
        <f>IF(Churn_Data[[#This Row],[tenure]]&lt;=12,"0-1 Year",IF(Churn_Data[[#This Row],[tenure]]&lt;=24,"1-2 Years",IF(Churn_Data[[#This Row],[tenure]]&lt;=36,"2-3 Years",IF(Churn_Data[[#This Row],[tenure]]&lt;=48,"3-4 Years",IF(Churn_Data[[#This Row],[tenure]]&lt;=60,"4-5 Years","5+ Years")))))</f>
        <v>0-1 Year</v>
      </c>
      <c r="Z3378">
        <v>2</v>
      </c>
      <c r="AA3378">
        <v>37.200000000000003</v>
      </c>
      <c r="AB3378">
        <f>IF(Churn_Data[[#This Row],[Churn]]="No",Churn_Data[[#This Row],[MonthlyCharges]],NA())</f>
        <v>19.2</v>
      </c>
      <c r="AC3378">
        <f>IF(Churn_Data[[#This Row],[Churn]]="No",Churn_Data[[#This Row],[tenure]],NA())</f>
        <v>2</v>
      </c>
      <c r="AD3378" t="e">
        <f>IF(Churn_Data[[#This Row],[Churn]]="Yes",Churn_Data[[#This Row],[MonthlyCharges]],NA())</f>
        <v>#N/A</v>
      </c>
      <c r="AE3378" t="e">
        <f>IF(Churn_Data[[#This Row],[Churn]]="Yes",Churn_Data[[#This Row],[tenure]],NA())</f>
        <v>#N/A</v>
      </c>
      <c r="AF3378">
        <v>38.4</v>
      </c>
    </row>
    <row r="3379" spans="1:32" x14ac:dyDescent="0.3">
      <c r="A3379" t="s">
        <v>3412</v>
      </c>
      <c r="B3379" t="s">
        <v>23</v>
      </c>
      <c r="C3379" t="str">
        <f>IF(Churn_Data[[#This Row],[SeniorCitizen]]=1,"Yes","No")</f>
        <v>No</v>
      </c>
      <c r="D3379">
        <v>0</v>
      </c>
      <c r="E3379" t="s">
        <v>25</v>
      </c>
      <c r="F3379" t="s">
        <v>25</v>
      </c>
      <c r="G3379" t="s">
        <v>24</v>
      </c>
      <c r="H3379" t="s">
        <v>25</v>
      </c>
      <c r="I3379" t="s">
        <v>25</v>
      </c>
      <c r="J3379" t="str">
        <f>IF(Churn_Data[[#This Row],[InternetService]]&lt;&gt;"No","Yes","No")</f>
        <v>No</v>
      </c>
      <c r="K3379" t="s">
        <v>3064</v>
      </c>
      <c r="L3379" t="s">
        <v>3064</v>
      </c>
      <c r="M3379" t="s">
        <v>3064</v>
      </c>
      <c r="N3379" t="s">
        <v>3064</v>
      </c>
      <c r="O3379" t="s">
        <v>3064</v>
      </c>
      <c r="P3379" t="s">
        <v>3064</v>
      </c>
      <c r="Q3379" t="s">
        <v>24</v>
      </c>
      <c r="R3379">
        <f>IF(Churn_Data[[#This Row],[Churn]]="Yes",1,0)</f>
        <v>1</v>
      </c>
      <c r="S3379" t="s">
        <v>25</v>
      </c>
      <c r="T3379">
        <f>(Churn_Data[[#This Row],[OnlineSecurity]]="Yes")+(Churn_Data[[#This Row],[OnlineBackup]]="Yes")+(Churn_Data[[#This Row],[DeviceProtection]]="Yes")+(Churn_Data[[#This Row],[TechSupport]]="Yes")+(Churn_Data[[#This Row],[StreamingTV]]="Yes")+(Churn_Data[[#This Row],[StreamingMovies]]="Yes")</f>
        <v>0</v>
      </c>
      <c r="U3379" t="s">
        <v>27</v>
      </c>
      <c r="V3379" t="s">
        <v>46</v>
      </c>
      <c r="W3379" t="str">
        <f>IF(ISNUMBER(SEARCH("automatic", Churn_Data[[#This Row],[PaymentMethod]])), "Automatic", "Manual")</f>
        <v>Automatic</v>
      </c>
      <c r="X3379">
        <v>20</v>
      </c>
      <c r="Y3379" t="str">
        <f>IF(Churn_Data[[#This Row],[tenure]]&lt;=12,"0-1 Year",IF(Churn_Data[[#This Row],[tenure]]&lt;=24,"1-2 Years",IF(Churn_Data[[#This Row],[tenure]]&lt;=36,"2-3 Years",IF(Churn_Data[[#This Row],[tenure]]&lt;=48,"3-4 Years",IF(Churn_Data[[#This Row],[tenure]]&lt;=60,"4-5 Years","5+ Years")))))</f>
        <v>0-1 Year</v>
      </c>
      <c r="Z3379">
        <v>7</v>
      </c>
      <c r="AA3379">
        <v>137.6</v>
      </c>
      <c r="AB3379" t="e">
        <f>IF(Churn_Data[[#This Row],[Churn]]="No",Churn_Data[[#This Row],[MonthlyCharges]],NA())</f>
        <v>#N/A</v>
      </c>
      <c r="AC3379" t="e">
        <f>IF(Churn_Data[[#This Row],[Churn]]="No",Churn_Data[[#This Row],[tenure]],NA())</f>
        <v>#N/A</v>
      </c>
      <c r="AD3379">
        <f>IF(Churn_Data[[#This Row],[Churn]]="Yes",Churn_Data[[#This Row],[MonthlyCharges]],NA())</f>
        <v>20</v>
      </c>
      <c r="AE3379">
        <f>IF(Churn_Data[[#This Row],[Churn]]="Yes",Churn_Data[[#This Row],[tenure]],NA())</f>
        <v>7</v>
      </c>
      <c r="AF3379">
        <v>140</v>
      </c>
    </row>
    <row r="3380" spans="1:32" x14ac:dyDescent="0.3">
      <c r="A3380" t="s">
        <v>3413</v>
      </c>
      <c r="B3380" t="s">
        <v>30</v>
      </c>
      <c r="C3380" t="str">
        <f>IF(Churn_Data[[#This Row],[SeniorCitizen]]=1,"Yes","No")</f>
        <v>No</v>
      </c>
      <c r="D3380">
        <v>0</v>
      </c>
      <c r="E3380" t="s">
        <v>25</v>
      </c>
      <c r="F3380" t="s">
        <v>25</v>
      </c>
      <c r="G3380" t="s">
        <v>24</v>
      </c>
      <c r="H3380" t="s">
        <v>25</v>
      </c>
      <c r="I3380" t="s">
        <v>25</v>
      </c>
      <c r="J3380" t="str">
        <f>IF(Churn_Data[[#This Row],[InternetService]]&lt;&gt;"No","Yes","No")</f>
        <v>No</v>
      </c>
      <c r="K3380" t="s">
        <v>3064</v>
      </c>
      <c r="L3380" t="s">
        <v>3064</v>
      </c>
      <c r="M3380" t="s">
        <v>3064</v>
      </c>
      <c r="N3380" t="s">
        <v>3064</v>
      </c>
      <c r="O3380" t="s">
        <v>3064</v>
      </c>
      <c r="P3380" t="s">
        <v>3064</v>
      </c>
      <c r="Q3380" t="s">
        <v>24</v>
      </c>
      <c r="R3380">
        <f>IF(Churn_Data[[#This Row],[Churn]]="Yes",1,0)</f>
        <v>1</v>
      </c>
      <c r="S3380" t="s">
        <v>25</v>
      </c>
      <c r="T3380">
        <f>(Churn_Data[[#This Row],[OnlineSecurity]]="Yes")+(Churn_Data[[#This Row],[OnlineBackup]]="Yes")+(Churn_Data[[#This Row],[DeviceProtection]]="Yes")+(Churn_Data[[#This Row],[TechSupport]]="Yes")+(Churn_Data[[#This Row],[StreamingTV]]="Yes")+(Churn_Data[[#This Row],[StreamingMovies]]="Yes")</f>
        <v>0</v>
      </c>
      <c r="U3380" t="s">
        <v>27</v>
      </c>
      <c r="V3380" t="s">
        <v>32</v>
      </c>
      <c r="W3380" t="str">
        <f>IF(ISNUMBER(SEARCH("automatic", Churn_Data[[#This Row],[PaymentMethod]])), "Automatic", "Manual")</f>
        <v>Manual</v>
      </c>
      <c r="X3380">
        <v>19.25</v>
      </c>
      <c r="Y3380" t="str">
        <f>IF(Churn_Data[[#This Row],[tenure]]&lt;=12,"0-1 Year",IF(Churn_Data[[#This Row],[tenure]]&lt;=24,"1-2 Years",IF(Churn_Data[[#This Row],[tenure]]&lt;=36,"2-3 Years",IF(Churn_Data[[#This Row],[tenure]]&lt;=48,"3-4 Years",IF(Churn_Data[[#This Row],[tenure]]&lt;=60,"4-5 Years","5+ Years")))))</f>
        <v>0-1 Year</v>
      </c>
      <c r="Z3380">
        <v>7</v>
      </c>
      <c r="AA3380">
        <v>112.3</v>
      </c>
      <c r="AB3380" t="e">
        <f>IF(Churn_Data[[#This Row],[Churn]]="No",Churn_Data[[#This Row],[MonthlyCharges]],NA())</f>
        <v>#N/A</v>
      </c>
      <c r="AC3380" t="e">
        <f>IF(Churn_Data[[#This Row],[Churn]]="No",Churn_Data[[#This Row],[tenure]],NA())</f>
        <v>#N/A</v>
      </c>
      <c r="AD3380">
        <f>IF(Churn_Data[[#This Row],[Churn]]="Yes",Churn_Data[[#This Row],[MonthlyCharges]],NA())</f>
        <v>19.25</v>
      </c>
      <c r="AE3380">
        <f>IF(Churn_Data[[#This Row],[Churn]]="Yes",Churn_Data[[#This Row],[tenure]],NA())</f>
        <v>7</v>
      </c>
      <c r="AF3380">
        <v>134.75</v>
      </c>
    </row>
    <row r="3381" spans="1:32" x14ac:dyDescent="0.3">
      <c r="A3381" t="s">
        <v>3414</v>
      </c>
      <c r="B3381" t="s">
        <v>23</v>
      </c>
      <c r="C3381" t="str">
        <f>IF(Churn_Data[[#This Row],[SeniorCitizen]]=1,"Yes","No")</f>
        <v>No</v>
      </c>
      <c r="D3381">
        <v>0</v>
      </c>
      <c r="E3381" t="s">
        <v>25</v>
      </c>
      <c r="F3381" t="s">
        <v>25</v>
      </c>
      <c r="G3381" t="s">
        <v>24</v>
      </c>
      <c r="H3381" t="s">
        <v>25</v>
      </c>
      <c r="I3381" t="s">
        <v>25</v>
      </c>
      <c r="J3381" t="str">
        <f>IF(Churn_Data[[#This Row],[InternetService]]&lt;&gt;"No","Yes","No")</f>
        <v>No</v>
      </c>
      <c r="K3381" t="s">
        <v>3064</v>
      </c>
      <c r="L3381" t="s">
        <v>3064</v>
      </c>
      <c r="M3381" t="s">
        <v>3064</v>
      </c>
      <c r="N3381" t="s">
        <v>3064</v>
      </c>
      <c r="O3381" t="s">
        <v>3064</v>
      </c>
      <c r="P3381" t="s">
        <v>3064</v>
      </c>
      <c r="Q3381" t="s">
        <v>24</v>
      </c>
      <c r="R3381">
        <f>IF(Churn_Data[[#This Row],[Churn]]="Yes",1,0)</f>
        <v>1</v>
      </c>
      <c r="S3381" t="s">
        <v>25</v>
      </c>
      <c r="T3381">
        <f>(Churn_Data[[#This Row],[OnlineSecurity]]="Yes")+(Churn_Data[[#This Row],[OnlineBackup]]="Yes")+(Churn_Data[[#This Row],[DeviceProtection]]="Yes")+(Churn_Data[[#This Row],[TechSupport]]="Yes")+(Churn_Data[[#This Row],[StreamingTV]]="Yes")+(Churn_Data[[#This Row],[StreamingMovies]]="Yes")</f>
        <v>0</v>
      </c>
      <c r="U3381" t="s">
        <v>27</v>
      </c>
      <c r="V3381" t="s">
        <v>46</v>
      </c>
      <c r="W3381" t="str">
        <f>IF(ISNUMBER(SEARCH("automatic", Churn_Data[[#This Row],[PaymentMethod]])), "Automatic", "Manual")</f>
        <v>Automatic</v>
      </c>
      <c r="X3381">
        <v>19.399999999999999</v>
      </c>
      <c r="Y3381" t="str">
        <f>IF(Churn_Data[[#This Row],[tenure]]&lt;=12,"0-1 Year",IF(Churn_Data[[#This Row],[tenure]]&lt;=24,"1-2 Years",IF(Churn_Data[[#This Row],[tenure]]&lt;=36,"2-3 Years",IF(Churn_Data[[#This Row],[tenure]]&lt;=48,"3-4 Years",IF(Churn_Data[[#This Row],[tenure]]&lt;=60,"4-5 Years","5+ Years")))))</f>
        <v>1-2 Years</v>
      </c>
      <c r="Z3381">
        <v>15</v>
      </c>
      <c r="AA3381">
        <v>289.3</v>
      </c>
      <c r="AB3381" t="e">
        <f>IF(Churn_Data[[#This Row],[Churn]]="No",Churn_Data[[#This Row],[MonthlyCharges]],NA())</f>
        <v>#N/A</v>
      </c>
      <c r="AC3381" t="e">
        <f>IF(Churn_Data[[#This Row],[Churn]]="No",Churn_Data[[#This Row],[tenure]],NA())</f>
        <v>#N/A</v>
      </c>
      <c r="AD3381">
        <f>IF(Churn_Data[[#This Row],[Churn]]="Yes",Churn_Data[[#This Row],[MonthlyCharges]],NA())</f>
        <v>19.399999999999999</v>
      </c>
      <c r="AE3381">
        <f>IF(Churn_Data[[#This Row],[Churn]]="Yes",Churn_Data[[#This Row],[tenure]],NA())</f>
        <v>15</v>
      </c>
      <c r="AF3381">
        <v>291</v>
      </c>
    </row>
    <row r="3382" spans="1:32" x14ac:dyDescent="0.3">
      <c r="A3382" t="s">
        <v>3415</v>
      </c>
      <c r="B3382" t="s">
        <v>23</v>
      </c>
      <c r="C3382" t="str">
        <f>IF(Churn_Data[[#This Row],[SeniorCitizen]]=1,"Yes","No")</f>
        <v>No</v>
      </c>
      <c r="D3382">
        <v>0</v>
      </c>
      <c r="E3382" t="s">
        <v>25</v>
      </c>
      <c r="F3382" t="s">
        <v>25</v>
      </c>
      <c r="G3382" t="s">
        <v>24</v>
      </c>
      <c r="H3382" t="s">
        <v>25</v>
      </c>
      <c r="I3382" t="s">
        <v>25</v>
      </c>
      <c r="J3382" t="str">
        <f>IF(Churn_Data[[#This Row],[InternetService]]&lt;&gt;"No","Yes","No")</f>
        <v>No</v>
      </c>
      <c r="K3382" t="s">
        <v>3064</v>
      </c>
      <c r="L3382" t="s">
        <v>3064</v>
      </c>
      <c r="M3382" t="s">
        <v>3064</v>
      </c>
      <c r="N3382" t="s">
        <v>3064</v>
      </c>
      <c r="O3382" t="s">
        <v>3064</v>
      </c>
      <c r="P3382" t="s">
        <v>3064</v>
      </c>
      <c r="Q3382" t="s">
        <v>24</v>
      </c>
      <c r="R3382">
        <f>IF(Churn_Data[[#This Row],[Churn]]="Yes",1,0)</f>
        <v>1</v>
      </c>
      <c r="S3382" t="s">
        <v>25</v>
      </c>
      <c r="T3382">
        <f>(Churn_Data[[#This Row],[OnlineSecurity]]="Yes")+(Churn_Data[[#This Row],[OnlineBackup]]="Yes")+(Churn_Data[[#This Row],[DeviceProtection]]="Yes")+(Churn_Data[[#This Row],[TechSupport]]="Yes")+(Churn_Data[[#This Row],[StreamingTV]]="Yes")+(Churn_Data[[#This Row],[StreamingMovies]]="Yes")</f>
        <v>0</v>
      </c>
      <c r="U3382" t="s">
        <v>27</v>
      </c>
      <c r="V3382" t="s">
        <v>46</v>
      </c>
      <c r="W3382" t="str">
        <f>IF(ISNUMBER(SEARCH("automatic", Churn_Data[[#This Row],[PaymentMethod]])), "Automatic", "Manual")</f>
        <v>Automatic</v>
      </c>
      <c r="X3382">
        <v>19.75</v>
      </c>
      <c r="Y3382" t="str">
        <f>IF(Churn_Data[[#This Row],[tenure]]&lt;=12,"0-1 Year",IF(Churn_Data[[#This Row],[tenure]]&lt;=24,"1-2 Years",IF(Churn_Data[[#This Row],[tenure]]&lt;=36,"2-3 Years",IF(Churn_Data[[#This Row],[tenure]]&lt;=48,"3-4 Years",IF(Churn_Data[[#This Row],[tenure]]&lt;=60,"4-5 Years","5+ Years")))))</f>
        <v>1-2 Years</v>
      </c>
      <c r="Z3382">
        <v>15</v>
      </c>
      <c r="AA3382">
        <v>297.3</v>
      </c>
      <c r="AB3382" t="e">
        <f>IF(Churn_Data[[#This Row],[Churn]]="No",Churn_Data[[#This Row],[MonthlyCharges]],NA())</f>
        <v>#N/A</v>
      </c>
      <c r="AC3382" t="e">
        <f>IF(Churn_Data[[#This Row],[Churn]]="No",Churn_Data[[#This Row],[tenure]],NA())</f>
        <v>#N/A</v>
      </c>
      <c r="AD3382">
        <f>IF(Churn_Data[[#This Row],[Churn]]="Yes",Churn_Data[[#This Row],[MonthlyCharges]],NA())</f>
        <v>19.75</v>
      </c>
      <c r="AE3382">
        <f>IF(Churn_Data[[#This Row],[Churn]]="Yes",Churn_Data[[#This Row],[tenure]],NA())</f>
        <v>15</v>
      </c>
      <c r="AF3382">
        <v>296.25</v>
      </c>
    </row>
    <row r="3383" spans="1:32" x14ac:dyDescent="0.3">
      <c r="A3383" t="s">
        <v>3416</v>
      </c>
      <c r="B3383" t="s">
        <v>23</v>
      </c>
      <c r="C3383" t="str">
        <f>IF(Churn_Data[[#This Row],[SeniorCitizen]]=1,"Yes","No")</f>
        <v>No</v>
      </c>
      <c r="D3383">
        <v>0</v>
      </c>
      <c r="E3383" t="s">
        <v>25</v>
      </c>
      <c r="F3383" t="s">
        <v>25</v>
      </c>
      <c r="G3383" t="s">
        <v>24</v>
      </c>
      <c r="H3383" t="s">
        <v>25</v>
      </c>
      <c r="I3383" t="s">
        <v>25</v>
      </c>
      <c r="J3383" t="str">
        <f>IF(Churn_Data[[#This Row],[InternetService]]&lt;&gt;"No","Yes","No")</f>
        <v>No</v>
      </c>
      <c r="K3383" t="s">
        <v>3064</v>
      </c>
      <c r="L3383" t="s">
        <v>3064</v>
      </c>
      <c r="M3383" t="s">
        <v>3064</v>
      </c>
      <c r="N3383" t="s">
        <v>3064</v>
      </c>
      <c r="O3383" t="s">
        <v>3064</v>
      </c>
      <c r="P3383" t="s">
        <v>3064</v>
      </c>
      <c r="Q3383" t="s">
        <v>24</v>
      </c>
      <c r="R3383">
        <f>IF(Churn_Data[[#This Row],[Churn]]="Yes",1,0)</f>
        <v>1</v>
      </c>
      <c r="S3383" t="s">
        <v>25</v>
      </c>
      <c r="T3383">
        <f>(Churn_Data[[#This Row],[OnlineSecurity]]="Yes")+(Churn_Data[[#This Row],[OnlineBackup]]="Yes")+(Churn_Data[[#This Row],[DeviceProtection]]="Yes")+(Churn_Data[[#This Row],[TechSupport]]="Yes")+(Churn_Data[[#This Row],[StreamingTV]]="Yes")+(Churn_Data[[#This Row],[StreamingMovies]]="Yes")</f>
        <v>0</v>
      </c>
      <c r="U3383" t="s">
        <v>27</v>
      </c>
      <c r="V3383" t="s">
        <v>32</v>
      </c>
      <c r="W3383" t="str">
        <f>IF(ISNUMBER(SEARCH("automatic", Churn_Data[[#This Row],[PaymentMethod]])), "Automatic", "Manual")</f>
        <v>Manual</v>
      </c>
      <c r="X3383">
        <v>19.75</v>
      </c>
      <c r="Y3383" t="str">
        <f>IF(Churn_Data[[#This Row],[tenure]]&lt;=12,"0-1 Year",IF(Churn_Data[[#This Row],[tenure]]&lt;=24,"1-2 Years",IF(Churn_Data[[#This Row],[tenure]]&lt;=36,"2-3 Years",IF(Churn_Data[[#This Row],[tenure]]&lt;=48,"3-4 Years",IF(Churn_Data[[#This Row],[tenure]]&lt;=60,"4-5 Years","5+ Years")))))</f>
        <v>0-1 Year</v>
      </c>
      <c r="Z3383">
        <v>3</v>
      </c>
      <c r="AA3383">
        <v>58.85</v>
      </c>
      <c r="AB3383" t="e">
        <f>IF(Churn_Data[[#This Row],[Churn]]="No",Churn_Data[[#This Row],[MonthlyCharges]],NA())</f>
        <v>#N/A</v>
      </c>
      <c r="AC3383" t="e">
        <f>IF(Churn_Data[[#This Row],[Churn]]="No",Churn_Data[[#This Row],[tenure]],NA())</f>
        <v>#N/A</v>
      </c>
      <c r="AD3383">
        <f>IF(Churn_Data[[#This Row],[Churn]]="Yes",Churn_Data[[#This Row],[MonthlyCharges]],NA())</f>
        <v>19.75</v>
      </c>
      <c r="AE3383">
        <f>IF(Churn_Data[[#This Row],[Churn]]="Yes",Churn_Data[[#This Row],[tenure]],NA())</f>
        <v>3</v>
      </c>
      <c r="AF3383">
        <v>59.25</v>
      </c>
    </row>
    <row r="3384" spans="1:32" x14ac:dyDescent="0.3">
      <c r="A3384" t="s">
        <v>3417</v>
      </c>
      <c r="B3384" t="s">
        <v>23</v>
      </c>
      <c r="C3384" t="str">
        <f>IF(Churn_Data[[#This Row],[SeniorCitizen]]=1,"Yes","No")</f>
        <v>No</v>
      </c>
      <c r="D3384">
        <v>0</v>
      </c>
      <c r="E3384" t="s">
        <v>25</v>
      </c>
      <c r="F3384" t="s">
        <v>25</v>
      </c>
      <c r="G3384" t="s">
        <v>24</v>
      </c>
      <c r="H3384" t="s">
        <v>25</v>
      </c>
      <c r="I3384" t="s">
        <v>25</v>
      </c>
      <c r="J3384" t="str">
        <f>IF(Churn_Data[[#This Row],[InternetService]]&lt;&gt;"No","Yes","No")</f>
        <v>No</v>
      </c>
      <c r="K3384" t="s">
        <v>3064</v>
      </c>
      <c r="L3384" t="s">
        <v>3064</v>
      </c>
      <c r="M3384" t="s">
        <v>3064</v>
      </c>
      <c r="N3384" t="s">
        <v>3064</v>
      </c>
      <c r="O3384" t="s">
        <v>3064</v>
      </c>
      <c r="P3384" t="s">
        <v>3064</v>
      </c>
      <c r="Q3384" t="s">
        <v>24</v>
      </c>
      <c r="R3384">
        <f>IF(Churn_Data[[#This Row],[Churn]]="Yes",1,0)</f>
        <v>1</v>
      </c>
      <c r="S3384" t="s">
        <v>25</v>
      </c>
      <c r="T3384">
        <f>(Churn_Data[[#This Row],[OnlineSecurity]]="Yes")+(Churn_Data[[#This Row],[OnlineBackup]]="Yes")+(Churn_Data[[#This Row],[DeviceProtection]]="Yes")+(Churn_Data[[#This Row],[TechSupport]]="Yes")+(Churn_Data[[#This Row],[StreamingTV]]="Yes")+(Churn_Data[[#This Row],[StreamingMovies]]="Yes")</f>
        <v>0</v>
      </c>
      <c r="U3384" t="s">
        <v>27</v>
      </c>
      <c r="V3384" t="s">
        <v>46</v>
      </c>
      <c r="W3384" t="str">
        <f>IF(ISNUMBER(SEARCH("automatic", Churn_Data[[#This Row],[PaymentMethod]])), "Automatic", "Manual")</f>
        <v>Automatic</v>
      </c>
      <c r="X3384">
        <v>20.95</v>
      </c>
      <c r="Y3384" t="str">
        <f>IF(Churn_Data[[#This Row],[tenure]]&lt;=12,"0-1 Year",IF(Churn_Data[[#This Row],[tenure]]&lt;=24,"1-2 Years",IF(Churn_Data[[#This Row],[tenure]]&lt;=36,"2-3 Years",IF(Churn_Data[[#This Row],[tenure]]&lt;=48,"3-4 Years",IF(Churn_Data[[#This Row],[tenure]]&lt;=60,"4-5 Years","5+ Years")))))</f>
        <v>0-1 Year</v>
      </c>
      <c r="Z3384">
        <v>4</v>
      </c>
      <c r="AA3384">
        <v>85.5</v>
      </c>
      <c r="AB3384" t="e">
        <f>IF(Churn_Data[[#This Row],[Churn]]="No",Churn_Data[[#This Row],[MonthlyCharges]],NA())</f>
        <v>#N/A</v>
      </c>
      <c r="AC3384" t="e">
        <f>IF(Churn_Data[[#This Row],[Churn]]="No",Churn_Data[[#This Row],[tenure]],NA())</f>
        <v>#N/A</v>
      </c>
      <c r="AD3384">
        <f>IF(Churn_Data[[#This Row],[Churn]]="Yes",Churn_Data[[#This Row],[MonthlyCharges]],NA())</f>
        <v>20.95</v>
      </c>
      <c r="AE3384">
        <f>IF(Churn_Data[[#This Row],[Churn]]="Yes",Churn_Data[[#This Row],[tenure]],NA())</f>
        <v>4</v>
      </c>
      <c r="AF3384">
        <v>83.8</v>
      </c>
    </row>
    <row r="3385" spans="1:32" x14ac:dyDescent="0.3">
      <c r="A3385" t="s">
        <v>3418</v>
      </c>
      <c r="B3385" t="s">
        <v>30</v>
      </c>
      <c r="C3385" t="str">
        <f>IF(Churn_Data[[#This Row],[SeniorCitizen]]=1,"Yes","No")</f>
        <v>No</v>
      </c>
      <c r="D3385">
        <v>0</v>
      </c>
      <c r="E3385" t="s">
        <v>25</v>
      </c>
      <c r="F3385" t="s">
        <v>24</v>
      </c>
      <c r="G3385" t="s">
        <v>24</v>
      </c>
      <c r="H3385" t="s">
        <v>25</v>
      </c>
      <c r="I3385" t="s">
        <v>25</v>
      </c>
      <c r="J3385" t="str">
        <f>IF(Churn_Data[[#This Row],[InternetService]]&lt;&gt;"No","Yes","No")</f>
        <v>No</v>
      </c>
      <c r="K3385" t="s">
        <v>3064</v>
      </c>
      <c r="L3385" t="s">
        <v>3064</v>
      </c>
      <c r="M3385" t="s">
        <v>3064</v>
      </c>
      <c r="N3385" t="s">
        <v>3064</v>
      </c>
      <c r="O3385" t="s">
        <v>3064</v>
      </c>
      <c r="P3385" t="s">
        <v>3064</v>
      </c>
      <c r="Q3385" t="s">
        <v>24</v>
      </c>
      <c r="R3385">
        <f>IF(Churn_Data[[#This Row],[Churn]]="Yes",1,0)</f>
        <v>1</v>
      </c>
      <c r="S3385" t="s">
        <v>24</v>
      </c>
      <c r="T3385">
        <f>(Churn_Data[[#This Row],[OnlineSecurity]]="Yes")+(Churn_Data[[#This Row],[OnlineBackup]]="Yes")+(Churn_Data[[#This Row],[DeviceProtection]]="Yes")+(Churn_Data[[#This Row],[TechSupport]]="Yes")+(Churn_Data[[#This Row],[StreamingTV]]="Yes")+(Churn_Data[[#This Row],[StreamingMovies]]="Yes")</f>
        <v>0</v>
      </c>
      <c r="U3385" t="s">
        <v>27</v>
      </c>
      <c r="V3385" t="s">
        <v>32</v>
      </c>
      <c r="W3385" t="str">
        <f>IF(ISNUMBER(SEARCH("automatic", Churn_Data[[#This Row],[PaymentMethod]])), "Automatic", "Manual")</f>
        <v>Manual</v>
      </c>
      <c r="X3385">
        <v>19.399999999999999</v>
      </c>
      <c r="Y3385" t="str">
        <f>IF(Churn_Data[[#This Row],[tenure]]&lt;=12,"0-1 Year",IF(Churn_Data[[#This Row],[tenure]]&lt;=24,"1-2 Years",IF(Churn_Data[[#This Row],[tenure]]&lt;=36,"2-3 Years",IF(Churn_Data[[#This Row],[tenure]]&lt;=48,"3-4 Years",IF(Churn_Data[[#This Row],[tenure]]&lt;=60,"4-5 Years","5+ Years")))))</f>
        <v>1-2 Years</v>
      </c>
      <c r="Z3385">
        <v>20</v>
      </c>
      <c r="AA3385">
        <v>374.5</v>
      </c>
      <c r="AB3385" t="e">
        <f>IF(Churn_Data[[#This Row],[Churn]]="No",Churn_Data[[#This Row],[MonthlyCharges]],NA())</f>
        <v>#N/A</v>
      </c>
      <c r="AC3385" t="e">
        <f>IF(Churn_Data[[#This Row],[Churn]]="No",Churn_Data[[#This Row],[tenure]],NA())</f>
        <v>#N/A</v>
      </c>
      <c r="AD3385">
        <f>IF(Churn_Data[[#This Row],[Churn]]="Yes",Churn_Data[[#This Row],[MonthlyCharges]],NA())</f>
        <v>19.399999999999999</v>
      </c>
      <c r="AE3385">
        <f>IF(Churn_Data[[#This Row],[Churn]]="Yes",Churn_Data[[#This Row],[tenure]],NA())</f>
        <v>20</v>
      </c>
      <c r="AF3385">
        <v>388</v>
      </c>
    </row>
    <row r="3386" spans="1:32" x14ac:dyDescent="0.3">
      <c r="A3386" t="s">
        <v>3419</v>
      </c>
      <c r="B3386" t="s">
        <v>30</v>
      </c>
      <c r="C3386" t="str">
        <f>IF(Churn_Data[[#This Row],[SeniorCitizen]]=1,"Yes","No")</f>
        <v>No</v>
      </c>
      <c r="D3386">
        <v>0</v>
      </c>
      <c r="E3386" t="s">
        <v>24</v>
      </c>
      <c r="F3386" t="s">
        <v>25</v>
      </c>
      <c r="G3386" t="s">
        <v>24</v>
      </c>
      <c r="H3386" t="s">
        <v>25</v>
      </c>
      <c r="I3386" t="s">
        <v>25</v>
      </c>
      <c r="J3386" t="str">
        <f>IF(Churn_Data[[#This Row],[InternetService]]&lt;&gt;"No","Yes","No")</f>
        <v>No</v>
      </c>
      <c r="K3386" t="s">
        <v>3064</v>
      </c>
      <c r="L3386" t="s">
        <v>3064</v>
      </c>
      <c r="M3386" t="s">
        <v>3064</v>
      </c>
      <c r="N3386" t="s">
        <v>3064</v>
      </c>
      <c r="O3386" t="s">
        <v>3064</v>
      </c>
      <c r="P3386" t="s">
        <v>3064</v>
      </c>
      <c r="Q3386" t="s">
        <v>24</v>
      </c>
      <c r="R3386">
        <f>IF(Churn_Data[[#This Row],[Churn]]="Yes",1,0)</f>
        <v>1</v>
      </c>
      <c r="S3386" t="s">
        <v>24</v>
      </c>
      <c r="T3386">
        <f>(Churn_Data[[#This Row],[OnlineSecurity]]="Yes")+(Churn_Data[[#This Row],[OnlineBackup]]="Yes")+(Churn_Data[[#This Row],[DeviceProtection]]="Yes")+(Churn_Data[[#This Row],[TechSupport]]="Yes")+(Churn_Data[[#This Row],[StreamingTV]]="Yes")+(Churn_Data[[#This Row],[StreamingMovies]]="Yes")</f>
        <v>0</v>
      </c>
      <c r="U3386" t="s">
        <v>27</v>
      </c>
      <c r="V3386" t="s">
        <v>72</v>
      </c>
      <c r="W3386" t="str">
        <f>IF(ISNUMBER(SEARCH("automatic", Churn_Data[[#This Row],[PaymentMethod]])), "Automatic", "Manual")</f>
        <v>Automatic</v>
      </c>
      <c r="X3386">
        <v>20.55</v>
      </c>
      <c r="Y3386" t="str">
        <f>IF(Churn_Data[[#This Row],[tenure]]&lt;=12,"0-1 Year",IF(Churn_Data[[#This Row],[tenure]]&lt;=24,"1-2 Years",IF(Churn_Data[[#This Row],[tenure]]&lt;=36,"2-3 Years",IF(Churn_Data[[#This Row],[tenure]]&lt;=48,"3-4 Years",IF(Churn_Data[[#This Row],[tenure]]&lt;=60,"4-5 Years","5+ Years")))))</f>
        <v>0-1 Year</v>
      </c>
      <c r="Z3386">
        <v>3</v>
      </c>
      <c r="AA3386">
        <v>51.15</v>
      </c>
      <c r="AB3386" t="e">
        <f>IF(Churn_Data[[#This Row],[Churn]]="No",Churn_Data[[#This Row],[MonthlyCharges]],NA())</f>
        <v>#N/A</v>
      </c>
      <c r="AC3386" t="e">
        <f>IF(Churn_Data[[#This Row],[Churn]]="No",Churn_Data[[#This Row],[tenure]],NA())</f>
        <v>#N/A</v>
      </c>
      <c r="AD3386">
        <f>IF(Churn_Data[[#This Row],[Churn]]="Yes",Churn_Data[[#This Row],[MonthlyCharges]],NA())</f>
        <v>20.55</v>
      </c>
      <c r="AE3386">
        <f>IF(Churn_Data[[#This Row],[Churn]]="Yes",Churn_Data[[#This Row],[tenure]],NA())</f>
        <v>3</v>
      </c>
      <c r="AF3386">
        <v>61.65</v>
      </c>
    </row>
    <row r="3387" spans="1:32" x14ac:dyDescent="0.3">
      <c r="A3387" t="s">
        <v>3420</v>
      </c>
      <c r="B3387" t="s">
        <v>23</v>
      </c>
      <c r="C3387" t="str">
        <f>IF(Churn_Data[[#This Row],[SeniorCitizen]]=1,"Yes","No")</f>
        <v>No</v>
      </c>
      <c r="D3387">
        <v>0</v>
      </c>
      <c r="E3387" t="s">
        <v>25</v>
      </c>
      <c r="F3387" t="s">
        <v>25</v>
      </c>
      <c r="G3387" t="s">
        <v>24</v>
      </c>
      <c r="H3387" t="s">
        <v>25</v>
      </c>
      <c r="I3387" t="s">
        <v>25</v>
      </c>
      <c r="J3387" t="str">
        <f>IF(Churn_Data[[#This Row],[InternetService]]&lt;&gt;"No","Yes","No")</f>
        <v>No</v>
      </c>
      <c r="K3387" t="s">
        <v>3064</v>
      </c>
      <c r="L3387" t="s">
        <v>3064</v>
      </c>
      <c r="M3387" t="s">
        <v>3064</v>
      </c>
      <c r="N3387" t="s">
        <v>3064</v>
      </c>
      <c r="O3387" t="s">
        <v>3064</v>
      </c>
      <c r="P3387" t="s">
        <v>3064</v>
      </c>
      <c r="Q3387" t="s">
        <v>24</v>
      </c>
      <c r="R3387">
        <f>IF(Churn_Data[[#This Row],[Churn]]="Yes",1,0)</f>
        <v>1</v>
      </c>
      <c r="S3387" t="s">
        <v>25</v>
      </c>
      <c r="T3387">
        <f>(Churn_Data[[#This Row],[OnlineSecurity]]="Yes")+(Churn_Data[[#This Row],[OnlineBackup]]="Yes")+(Churn_Data[[#This Row],[DeviceProtection]]="Yes")+(Churn_Data[[#This Row],[TechSupport]]="Yes")+(Churn_Data[[#This Row],[StreamingTV]]="Yes")+(Churn_Data[[#This Row],[StreamingMovies]]="Yes")</f>
        <v>0</v>
      </c>
      <c r="U3387" t="s">
        <v>27</v>
      </c>
      <c r="V3387" t="s">
        <v>72</v>
      </c>
      <c r="W3387" t="str">
        <f>IF(ISNUMBER(SEARCH("automatic", Churn_Data[[#This Row],[PaymentMethod]])), "Automatic", "Manual")</f>
        <v>Automatic</v>
      </c>
      <c r="X3387">
        <v>19.850000000000001</v>
      </c>
      <c r="Y3387" t="str">
        <f>IF(Churn_Data[[#This Row],[tenure]]&lt;=12,"0-1 Year",IF(Churn_Data[[#This Row],[tenure]]&lt;=24,"1-2 Years",IF(Churn_Data[[#This Row],[tenure]]&lt;=36,"2-3 Years",IF(Churn_Data[[#This Row],[tenure]]&lt;=48,"3-4 Years",IF(Churn_Data[[#This Row],[tenure]]&lt;=60,"4-5 Years","5+ Years")))))</f>
        <v>0-1 Year</v>
      </c>
      <c r="Z3387">
        <v>5</v>
      </c>
      <c r="AA3387">
        <v>108.05</v>
      </c>
      <c r="AB3387" t="e">
        <f>IF(Churn_Data[[#This Row],[Churn]]="No",Churn_Data[[#This Row],[MonthlyCharges]],NA())</f>
        <v>#N/A</v>
      </c>
      <c r="AC3387" t="e">
        <f>IF(Churn_Data[[#This Row],[Churn]]="No",Churn_Data[[#This Row],[tenure]],NA())</f>
        <v>#N/A</v>
      </c>
      <c r="AD3387">
        <f>IF(Churn_Data[[#This Row],[Churn]]="Yes",Churn_Data[[#This Row],[MonthlyCharges]],NA())</f>
        <v>19.850000000000001</v>
      </c>
      <c r="AE3387">
        <f>IF(Churn_Data[[#This Row],[Churn]]="Yes",Churn_Data[[#This Row],[tenure]],NA())</f>
        <v>5</v>
      </c>
      <c r="AF3387">
        <v>99.25</v>
      </c>
    </row>
    <row r="3388" spans="1:32" x14ac:dyDescent="0.3">
      <c r="A3388" t="s">
        <v>3421</v>
      </c>
      <c r="B3388" t="s">
        <v>23</v>
      </c>
      <c r="C3388" t="str">
        <f>IF(Churn_Data[[#This Row],[SeniorCitizen]]=1,"Yes","No")</f>
        <v>No</v>
      </c>
      <c r="D3388">
        <v>0</v>
      </c>
      <c r="E3388" t="s">
        <v>25</v>
      </c>
      <c r="F3388" t="s">
        <v>24</v>
      </c>
      <c r="G3388" t="s">
        <v>24</v>
      </c>
      <c r="H3388" t="s">
        <v>25</v>
      </c>
      <c r="I3388" t="s">
        <v>25</v>
      </c>
      <c r="J3388" t="str">
        <f>IF(Churn_Data[[#This Row],[InternetService]]&lt;&gt;"No","Yes","No")</f>
        <v>No</v>
      </c>
      <c r="K3388" t="s">
        <v>3064</v>
      </c>
      <c r="L3388" t="s">
        <v>3064</v>
      </c>
      <c r="M3388" t="s">
        <v>3064</v>
      </c>
      <c r="N3388" t="s">
        <v>3064</v>
      </c>
      <c r="O3388" t="s">
        <v>3064</v>
      </c>
      <c r="P3388" t="s">
        <v>3064</v>
      </c>
      <c r="Q3388" t="s">
        <v>24</v>
      </c>
      <c r="R3388">
        <f>IF(Churn_Data[[#This Row],[Churn]]="Yes",1,0)</f>
        <v>1</v>
      </c>
      <c r="S3388" t="s">
        <v>25</v>
      </c>
      <c r="T3388">
        <f>(Churn_Data[[#This Row],[OnlineSecurity]]="Yes")+(Churn_Data[[#This Row],[OnlineBackup]]="Yes")+(Churn_Data[[#This Row],[DeviceProtection]]="Yes")+(Churn_Data[[#This Row],[TechSupport]]="Yes")+(Churn_Data[[#This Row],[StreamingTV]]="Yes")+(Churn_Data[[#This Row],[StreamingMovies]]="Yes")</f>
        <v>0</v>
      </c>
      <c r="U3388" t="s">
        <v>27</v>
      </c>
      <c r="V3388" t="s">
        <v>72</v>
      </c>
      <c r="W3388" t="str">
        <f>IF(ISNUMBER(SEARCH("automatic", Churn_Data[[#This Row],[PaymentMethod]])), "Automatic", "Manual")</f>
        <v>Automatic</v>
      </c>
      <c r="X3388">
        <v>20.100000000000001</v>
      </c>
      <c r="Y3388" t="str">
        <f>IF(Churn_Data[[#This Row],[tenure]]&lt;=12,"0-1 Year",IF(Churn_Data[[#This Row],[tenure]]&lt;=24,"1-2 Years",IF(Churn_Data[[#This Row],[tenure]]&lt;=36,"2-3 Years",IF(Churn_Data[[#This Row],[tenure]]&lt;=48,"3-4 Years",IF(Churn_Data[[#This Row],[tenure]]&lt;=60,"4-5 Years","5+ Years")))))</f>
        <v>0-1 Year</v>
      </c>
      <c r="Z3388">
        <v>11</v>
      </c>
      <c r="AA3388">
        <v>221.35</v>
      </c>
      <c r="AB3388" t="e">
        <f>IF(Churn_Data[[#This Row],[Churn]]="No",Churn_Data[[#This Row],[MonthlyCharges]],NA())</f>
        <v>#N/A</v>
      </c>
      <c r="AC3388" t="e">
        <f>IF(Churn_Data[[#This Row],[Churn]]="No",Churn_Data[[#This Row],[tenure]],NA())</f>
        <v>#N/A</v>
      </c>
      <c r="AD3388">
        <f>IF(Churn_Data[[#This Row],[Churn]]="Yes",Churn_Data[[#This Row],[MonthlyCharges]],NA())</f>
        <v>20.100000000000001</v>
      </c>
      <c r="AE3388">
        <f>IF(Churn_Data[[#This Row],[Churn]]="Yes",Churn_Data[[#This Row],[tenure]],NA())</f>
        <v>11</v>
      </c>
      <c r="AF3388">
        <v>221.1</v>
      </c>
    </row>
    <row r="3389" spans="1:32" x14ac:dyDescent="0.3">
      <c r="A3389" t="s">
        <v>3422</v>
      </c>
      <c r="B3389" t="s">
        <v>23</v>
      </c>
      <c r="C3389" t="str">
        <f>IF(Churn_Data[[#This Row],[SeniorCitizen]]=1,"Yes","No")</f>
        <v>No</v>
      </c>
      <c r="D3389">
        <v>0</v>
      </c>
      <c r="E3389" t="s">
        <v>24</v>
      </c>
      <c r="F3389" t="s">
        <v>25</v>
      </c>
      <c r="G3389" t="s">
        <v>24</v>
      </c>
      <c r="H3389" t="s">
        <v>25</v>
      </c>
      <c r="I3389" t="s">
        <v>25</v>
      </c>
      <c r="J3389" t="str">
        <f>IF(Churn_Data[[#This Row],[InternetService]]&lt;&gt;"No","Yes","No")</f>
        <v>No</v>
      </c>
      <c r="K3389" t="s">
        <v>3064</v>
      </c>
      <c r="L3389" t="s">
        <v>3064</v>
      </c>
      <c r="M3389" t="s">
        <v>3064</v>
      </c>
      <c r="N3389" t="s">
        <v>3064</v>
      </c>
      <c r="O3389" t="s">
        <v>3064</v>
      </c>
      <c r="P3389" t="s">
        <v>3064</v>
      </c>
      <c r="Q3389" t="s">
        <v>24</v>
      </c>
      <c r="R3389">
        <f>IF(Churn_Data[[#This Row],[Churn]]="Yes",1,0)</f>
        <v>1</v>
      </c>
      <c r="S3389" t="s">
        <v>25</v>
      </c>
      <c r="T3389">
        <f>(Churn_Data[[#This Row],[OnlineSecurity]]="Yes")+(Churn_Data[[#This Row],[OnlineBackup]]="Yes")+(Churn_Data[[#This Row],[DeviceProtection]]="Yes")+(Churn_Data[[#This Row],[TechSupport]]="Yes")+(Churn_Data[[#This Row],[StreamingTV]]="Yes")+(Churn_Data[[#This Row],[StreamingMovies]]="Yes")</f>
        <v>0</v>
      </c>
      <c r="U3389" t="s">
        <v>27</v>
      </c>
      <c r="V3389" t="s">
        <v>46</v>
      </c>
      <c r="W3389" t="str">
        <f>IF(ISNUMBER(SEARCH("automatic", Churn_Data[[#This Row],[PaymentMethod]])), "Automatic", "Manual")</f>
        <v>Automatic</v>
      </c>
      <c r="X3389">
        <v>20.149999999999999</v>
      </c>
      <c r="Y3389" t="str">
        <f>IF(Churn_Data[[#This Row],[tenure]]&lt;=12,"0-1 Year",IF(Churn_Data[[#This Row],[tenure]]&lt;=24,"1-2 Years",IF(Churn_Data[[#This Row],[tenure]]&lt;=36,"2-3 Years",IF(Churn_Data[[#This Row],[tenure]]&lt;=48,"3-4 Years",IF(Churn_Data[[#This Row],[tenure]]&lt;=60,"4-5 Years","5+ Years")))))</f>
        <v>0-1 Year</v>
      </c>
      <c r="Z3389">
        <v>8</v>
      </c>
      <c r="AA3389">
        <v>156.25</v>
      </c>
      <c r="AB3389" t="e">
        <f>IF(Churn_Data[[#This Row],[Churn]]="No",Churn_Data[[#This Row],[MonthlyCharges]],NA())</f>
        <v>#N/A</v>
      </c>
      <c r="AC3389" t="e">
        <f>IF(Churn_Data[[#This Row],[Churn]]="No",Churn_Data[[#This Row],[tenure]],NA())</f>
        <v>#N/A</v>
      </c>
      <c r="AD3389">
        <f>IF(Churn_Data[[#This Row],[Churn]]="Yes",Churn_Data[[#This Row],[MonthlyCharges]],NA())</f>
        <v>20.149999999999999</v>
      </c>
      <c r="AE3389">
        <f>IF(Churn_Data[[#This Row],[Churn]]="Yes",Churn_Data[[#This Row],[tenure]],NA())</f>
        <v>8</v>
      </c>
      <c r="AF3389">
        <v>161.19999999999999</v>
      </c>
    </row>
    <row r="3390" spans="1:32" x14ac:dyDescent="0.3">
      <c r="A3390" t="s">
        <v>3423</v>
      </c>
      <c r="B3390" t="s">
        <v>23</v>
      </c>
      <c r="C3390" t="str">
        <f>IF(Churn_Data[[#This Row],[SeniorCitizen]]=1,"Yes","No")</f>
        <v>No</v>
      </c>
      <c r="D3390">
        <v>0</v>
      </c>
      <c r="E3390" t="s">
        <v>24</v>
      </c>
      <c r="F3390" t="s">
        <v>25</v>
      </c>
      <c r="G3390" t="s">
        <v>24</v>
      </c>
      <c r="H3390" t="s">
        <v>25</v>
      </c>
      <c r="I3390" t="s">
        <v>25</v>
      </c>
      <c r="J3390" t="str">
        <f>IF(Churn_Data[[#This Row],[InternetService]]&lt;&gt;"No","Yes","No")</f>
        <v>No</v>
      </c>
      <c r="K3390" t="s">
        <v>3064</v>
      </c>
      <c r="L3390" t="s">
        <v>3064</v>
      </c>
      <c r="M3390" t="s">
        <v>3064</v>
      </c>
      <c r="N3390" t="s">
        <v>3064</v>
      </c>
      <c r="O3390" t="s">
        <v>3064</v>
      </c>
      <c r="P3390" t="s">
        <v>3064</v>
      </c>
      <c r="Q3390" t="s">
        <v>24</v>
      </c>
      <c r="R3390">
        <f>IF(Churn_Data[[#This Row],[Churn]]="Yes",1,0)</f>
        <v>1</v>
      </c>
      <c r="S3390" t="s">
        <v>25</v>
      </c>
      <c r="T3390">
        <f>(Churn_Data[[#This Row],[OnlineSecurity]]="Yes")+(Churn_Data[[#This Row],[OnlineBackup]]="Yes")+(Churn_Data[[#This Row],[DeviceProtection]]="Yes")+(Churn_Data[[#This Row],[TechSupport]]="Yes")+(Churn_Data[[#This Row],[StreamingTV]]="Yes")+(Churn_Data[[#This Row],[StreamingMovies]]="Yes")</f>
        <v>0</v>
      </c>
      <c r="U3390" t="s">
        <v>27</v>
      </c>
      <c r="V3390" t="s">
        <v>46</v>
      </c>
      <c r="W3390" t="str">
        <f>IF(ISNUMBER(SEARCH("automatic", Churn_Data[[#This Row],[PaymentMethod]])), "Automatic", "Manual")</f>
        <v>Automatic</v>
      </c>
      <c r="X3390">
        <v>19.5</v>
      </c>
      <c r="Y3390" t="str">
        <f>IF(Churn_Data[[#This Row],[tenure]]&lt;=12,"0-1 Year",IF(Churn_Data[[#This Row],[tenure]]&lt;=24,"1-2 Years",IF(Churn_Data[[#This Row],[tenure]]&lt;=36,"2-3 Years",IF(Churn_Data[[#This Row],[tenure]]&lt;=48,"3-4 Years",IF(Churn_Data[[#This Row],[tenure]]&lt;=60,"4-5 Years","5+ Years")))))</f>
        <v>0-1 Year</v>
      </c>
      <c r="Z3390">
        <v>6</v>
      </c>
      <c r="AA3390">
        <v>146.30000000000001</v>
      </c>
      <c r="AB3390" t="e">
        <f>IF(Churn_Data[[#This Row],[Churn]]="No",Churn_Data[[#This Row],[MonthlyCharges]],NA())</f>
        <v>#N/A</v>
      </c>
      <c r="AC3390" t="e">
        <f>IF(Churn_Data[[#This Row],[Churn]]="No",Churn_Data[[#This Row],[tenure]],NA())</f>
        <v>#N/A</v>
      </c>
      <c r="AD3390">
        <f>IF(Churn_Data[[#This Row],[Churn]]="Yes",Churn_Data[[#This Row],[MonthlyCharges]],NA())</f>
        <v>19.5</v>
      </c>
      <c r="AE3390">
        <f>IF(Churn_Data[[#This Row],[Churn]]="Yes",Churn_Data[[#This Row],[tenure]],NA())</f>
        <v>6</v>
      </c>
      <c r="AF3390">
        <v>117</v>
      </c>
    </row>
    <row r="3391" spans="1:32" x14ac:dyDescent="0.3">
      <c r="A3391" t="s">
        <v>3424</v>
      </c>
      <c r="B3391" t="s">
        <v>30</v>
      </c>
      <c r="C3391" t="str">
        <f>IF(Churn_Data[[#This Row],[SeniorCitizen]]=1,"Yes","No")</f>
        <v>No</v>
      </c>
      <c r="D3391">
        <v>0</v>
      </c>
      <c r="E3391" t="s">
        <v>24</v>
      </c>
      <c r="F3391" t="s">
        <v>24</v>
      </c>
      <c r="G3391" t="s">
        <v>24</v>
      </c>
      <c r="H3391" t="s">
        <v>25</v>
      </c>
      <c r="I3391" t="s">
        <v>25</v>
      </c>
      <c r="J3391" t="str">
        <f>IF(Churn_Data[[#This Row],[InternetService]]&lt;&gt;"No","Yes","No")</f>
        <v>No</v>
      </c>
      <c r="K3391" t="s">
        <v>3064</v>
      </c>
      <c r="L3391" t="s">
        <v>3064</v>
      </c>
      <c r="M3391" t="s">
        <v>3064</v>
      </c>
      <c r="N3391" t="s">
        <v>3064</v>
      </c>
      <c r="O3391" t="s">
        <v>3064</v>
      </c>
      <c r="P3391" t="s">
        <v>3064</v>
      </c>
      <c r="Q3391" t="s">
        <v>24</v>
      </c>
      <c r="R3391">
        <f>IF(Churn_Data[[#This Row],[Churn]]="Yes",1,0)</f>
        <v>1</v>
      </c>
      <c r="S3391" t="s">
        <v>24</v>
      </c>
      <c r="T3391">
        <f>(Churn_Data[[#This Row],[OnlineSecurity]]="Yes")+(Churn_Data[[#This Row],[OnlineBackup]]="Yes")+(Churn_Data[[#This Row],[DeviceProtection]]="Yes")+(Churn_Data[[#This Row],[TechSupport]]="Yes")+(Churn_Data[[#This Row],[StreamingTV]]="Yes")+(Churn_Data[[#This Row],[StreamingMovies]]="Yes")</f>
        <v>0</v>
      </c>
      <c r="U3391" t="s">
        <v>27</v>
      </c>
      <c r="V3391" t="s">
        <v>32</v>
      </c>
      <c r="W3391" t="str">
        <f>IF(ISNUMBER(SEARCH("automatic", Churn_Data[[#This Row],[PaymentMethod]])), "Automatic", "Manual")</f>
        <v>Manual</v>
      </c>
      <c r="X3391">
        <v>20</v>
      </c>
      <c r="Y3391" t="str">
        <f>IF(Churn_Data[[#This Row],[tenure]]&lt;=12,"0-1 Year",IF(Churn_Data[[#This Row],[tenure]]&lt;=24,"1-2 Years",IF(Churn_Data[[#This Row],[tenure]]&lt;=36,"2-3 Years",IF(Churn_Data[[#This Row],[tenure]]&lt;=48,"3-4 Years",IF(Churn_Data[[#This Row],[tenure]]&lt;=60,"4-5 Years","5+ Years")))))</f>
        <v>1-2 Years</v>
      </c>
      <c r="Z3391">
        <v>15</v>
      </c>
      <c r="AA3391">
        <v>288.05</v>
      </c>
      <c r="AB3391" t="e">
        <f>IF(Churn_Data[[#This Row],[Churn]]="No",Churn_Data[[#This Row],[MonthlyCharges]],NA())</f>
        <v>#N/A</v>
      </c>
      <c r="AC3391" t="e">
        <f>IF(Churn_Data[[#This Row],[Churn]]="No",Churn_Data[[#This Row],[tenure]],NA())</f>
        <v>#N/A</v>
      </c>
      <c r="AD3391">
        <f>IF(Churn_Data[[#This Row],[Churn]]="Yes",Churn_Data[[#This Row],[MonthlyCharges]],NA())</f>
        <v>20</v>
      </c>
      <c r="AE3391">
        <f>IF(Churn_Data[[#This Row],[Churn]]="Yes",Churn_Data[[#This Row],[tenure]],NA())</f>
        <v>15</v>
      </c>
      <c r="AF3391">
        <v>300</v>
      </c>
    </row>
    <row r="3392" spans="1:32" x14ac:dyDescent="0.3">
      <c r="A3392" t="s">
        <v>3425</v>
      </c>
      <c r="B3392" t="s">
        <v>23</v>
      </c>
      <c r="C3392" t="str">
        <f>IF(Churn_Data[[#This Row],[SeniorCitizen]]=1,"Yes","No")</f>
        <v>No</v>
      </c>
      <c r="D3392">
        <v>0</v>
      </c>
      <c r="E3392" t="s">
        <v>25</v>
      </c>
      <c r="F3392" t="s">
        <v>24</v>
      </c>
      <c r="G3392" t="s">
        <v>24</v>
      </c>
      <c r="H3392" t="s">
        <v>25</v>
      </c>
      <c r="I3392" t="s">
        <v>25</v>
      </c>
      <c r="J3392" t="str">
        <f>IF(Churn_Data[[#This Row],[InternetService]]&lt;&gt;"No","Yes","No")</f>
        <v>No</v>
      </c>
      <c r="K3392" t="s">
        <v>3064</v>
      </c>
      <c r="L3392" t="s">
        <v>3064</v>
      </c>
      <c r="M3392" t="s">
        <v>3064</v>
      </c>
      <c r="N3392" t="s">
        <v>3064</v>
      </c>
      <c r="O3392" t="s">
        <v>3064</v>
      </c>
      <c r="P3392" t="s">
        <v>3064</v>
      </c>
      <c r="Q3392" t="s">
        <v>24</v>
      </c>
      <c r="R3392">
        <f>IF(Churn_Data[[#This Row],[Churn]]="Yes",1,0)</f>
        <v>1</v>
      </c>
      <c r="S3392" t="s">
        <v>24</v>
      </c>
      <c r="T3392">
        <f>(Churn_Data[[#This Row],[OnlineSecurity]]="Yes")+(Churn_Data[[#This Row],[OnlineBackup]]="Yes")+(Churn_Data[[#This Row],[DeviceProtection]]="Yes")+(Churn_Data[[#This Row],[TechSupport]]="Yes")+(Churn_Data[[#This Row],[StreamingTV]]="Yes")+(Churn_Data[[#This Row],[StreamingMovies]]="Yes")</f>
        <v>0</v>
      </c>
      <c r="U3392" t="s">
        <v>27</v>
      </c>
      <c r="V3392" t="s">
        <v>32</v>
      </c>
      <c r="W3392" t="str">
        <f>IF(ISNUMBER(SEARCH("automatic", Churn_Data[[#This Row],[PaymentMethod]])), "Automatic", "Manual")</f>
        <v>Manual</v>
      </c>
      <c r="X3392">
        <v>19.600000000000001</v>
      </c>
      <c r="Y3392" t="str">
        <f>IF(Churn_Data[[#This Row],[tenure]]&lt;=12,"0-1 Year",IF(Churn_Data[[#This Row],[tenure]]&lt;=24,"1-2 Years",IF(Churn_Data[[#This Row],[tenure]]&lt;=36,"2-3 Years",IF(Churn_Data[[#This Row],[tenure]]&lt;=48,"3-4 Years",IF(Churn_Data[[#This Row],[tenure]]&lt;=60,"4-5 Years","5+ Years")))))</f>
        <v>0-1 Year</v>
      </c>
      <c r="Z3392">
        <v>2</v>
      </c>
      <c r="AA3392">
        <v>35.85</v>
      </c>
      <c r="AB3392" t="e">
        <f>IF(Churn_Data[[#This Row],[Churn]]="No",Churn_Data[[#This Row],[MonthlyCharges]],NA())</f>
        <v>#N/A</v>
      </c>
      <c r="AC3392" t="e">
        <f>IF(Churn_Data[[#This Row],[Churn]]="No",Churn_Data[[#This Row],[tenure]],NA())</f>
        <v>#N/A</v>
      </c>
      <c r="AD3392">
        <f>IF(Churn_Data[[#This Row],[Churn]]="Yes",Churn_Data[[#This Row],[MonthlyCharges]],NA())</f>
        <v>19.600000000000001</v>
      </c>
      <c r="AE3392">
        <f>IF(Churn_Data[[#This Row],[Churn]]="Yes",Churn_Data[[#This Row],[tenure]],NA())</f>
        <v>2</v>
      </c>
      <c r="AF3392">
        <v>39.200000000000003</v>
      </c>
    </row>
    <row r="3393" spans="1:32" x14ac:dyDescent="0.3">
      <c r="A3393" t="s">
        <v>3426</v>
      </c>
      <c r="B3393" t="s">
        <v>23</v>
      </c>
      <c r="C3393" t="str">
        <f>IF(Churn_Data[[#This Row],[SeniorCitizen]]=1,"Yes","No")</f>
        <v>No</v>
      </c>
      <c r="D3393">
        <v>0</v>
      </c>
      <c r="E3393" t="s">
        <v>24</v>
      </c>
      <c r="F3393" t="s">
        <v>25</v>
      </c>
      <c r="G3393" t="s">
        <v>24</v>
      </c>
      <c r="H3393" t="s">
        <v>25</v>
      </c>
      <c r="I3393" t="s">
        <v>25</v>
      </c>
      <c r="J3393" t="str">
        <f>IF(Churn_Data[[#This Row],[InternetService]]&lt;&gt;"No","Yes","No")</f>
        <v>No</v>
      </c>
      <c r="K3393" t="s">
        <v>3064</v>
      </c>
      <c r="L3393" t="s">
        <v>3064</v>
      </c>
      <c r="M3393" t="s">
        <v>3064</v>
      </c>
      <c r="N3393" t="s">
        <v>3064</v>
      </c>
      <c r="O3393" t="s">
        <v>3064</v>
      </c>
      <c r="P3393" t="s">
        <v>3064</v>
      </c>
      <c r="Q3393" t="s">
        <v>24</v>
      </c>
      <c r="R3393">
        <f>IF(Churn_Data[[#This Row],[Churn]]="Yes",1,0)</f>
        <v>1</v>
      </c>
      <c r="S3393" t="s">
        <v>25</v>
      </c>
      <c r="T3393">
        <f>(Churn_Data[[#This Row],[OnlineSecurity]]="Yes")+(Churn_Data[[#This Row],[OnlineBackup]]="Yes")+(Churn_Data[[#This Row],[DeviceProtection]]="Yes")+(Churn_Data[[#This Row],[TechSupport]]="Yes")+(Churn_Data[[#This Row],[StreamingTV]]="Yes")+(Churn_Data[[#This Row],[StreamingMovies]]="Yes")</f>
        <v>0</v>
      </c>
      <c r="U3393" t="s">
        <v>27</v>
      </c>
      <c r="V3393" t="s">
        <v>46</v>
      </c>
      <c r="W3393" t="str">
        <f>IF(ISNUMBER(SEARCH("automatic", Churn_Data[[#This Row],[PaymentMethod]])), "Automatic", "Manual")</f>
        <v>Automatic</v>
      </c>
      <c r="X3393">
        <v>19.649999999999999</v>
      </c>
      <c r="Y3393" t="str">
        <f>IF(Churn_Data[[#This Row],[tenure]]&lt;=12,"0-1 Year",IF(Churn_Data[[#This Row],[tenure]]&lt;=24,"1-2 Years",IF(Churn_Data[[#This Row],[tenure]]&lt;=36,"2-3 Years",IF(Churn_Data[[#This Row],[tenure]]&lt;=48,"3-4 Years",IF(Churn_Data[[#This Row],[tenure]]&lt;=60,"4-5 Years","5+ Years")))))</f>
        <v>2-3 Years</v>
      </c>
      <c r="Z3393">
        <v>30</v>
      </c>
      <c r="AA3393">
        <v>655.85</v>
      </c>
      <c r="AB3393" t="e">
        <f>IF(Churn_Data[[#This Row],[Churn]]="No",Churn_Data[[#This Row],[MonthlyCharges]],NA())</f>
        <v>#N/A</v>
      </c>
      <c r="AC3393" t="e">
        <f>IF(Churn_Data[[#This Row],[Churn]]="No",Churn_Data[[#This Row],[tenure]],NA())</f>
        <v>#N/A</v>
      </c>
      <c r="AD3393">
        <f>IF(Churn_Data[[#This Row],[Churn]]="Yes",Churn_Data[[#This Row],[MonthlyCharges]],NA())</f>
        <v>19.649999999999999</v>
      </c>
      <c r="AE3393">
        <f>IF(Churn_Data[[#This Row],[Churn]]="Yes",Churn_Data[[#This Row],[tenure]],NA())</f>
        <v>30</v>
      </c>
      <c r="AF3393">
        <v>589.5</v>
      </c>
    </row>
    <row r="3394" spans="1:32" x14ac:dyDescent="0.3">
      <c r="A3394" t="s">
        <v>3427</v>
      </c>
      <c r="B3394" t="s">
        <v>30</v>
      </c>
      <c r="C3394" t="str">
        <f>IF(Churn_Data[[#This Row],[SeniorCitizen]]=1,"Yes","No")</f>
        <v>No</v>
      </c>
      <c r="D3394">
        <v>0</v>
      </c>
      <c r="E3394" t="s">
        <v>25</v>
      </c>
      <c r="F3394" t="s">
        <v>25</v>
      </c>
      <c r="G3394" t="s">
        <v>24</v>
      </c>
      <c r="H3394" t="s">
        <v>25</v>
      </c>
      <c r="I3394" t="s">
        <v>25</v>
      </c>
      <c r="J3394" t="str">
        <f>IF(Churn_Data[[#This Row],[InternetService]]&lt;&gt;"No","Yes","No")</f>
        <v>No</v>
      </c>
      <c r="K3394" t="s">
        <v>3064</v>
      </c>
      <c r="L3394" t="s">
        <v>3064</v>
      </c>
      <c r="M3394" t="s">
        <v>3064</v>
      </c>
      <c r="N3394" t="s">
        <v>3064</v>
      </c>
      <c r="O3394" t="s">
        <v>3064</v>
      </c>
      <c r="P3394" t="s">
        <v>3064</v>
      </c>
      <c r="Q3394" t="s">
        <v>24</v>
      </c>
      <c r="R3394">
        <f>IF(Churn_Data[[#This Row],[Churn]]="Yes",1,0)</f>
        <v>1</v>
      </c>
      <c r="S3394" t="s">
        <v>25</v>
      </c>
      <c r="T3394">
        <f>(Churn_Data[[#This Row],[OnlineSecurity]]="Yes")+(Churn_Data[[#This Row],[OnlineBackup]]="Yes")+(Churn_Data[[#This Row],[DeviceProtection]]="Yes")+(Churn_Data[[#This Row],[TechSupport]]="Yes")+(Churn_Data[[#This Row],[StreamingTV]]="Yes")+(Churn_Data[[#This Row],[StreamingMovies]]="Yes")</f>
        <v>0</v>
      </c>
      <c r="U3394" t="s">
        <v>27</v>
      </c>
      <c r="V3394" t="s">
        <v>46</v>
      </c>
      <c r="W3394" t="str">
        <f>IF(ISNUMBER(SEARCH("automatic", Churn_Data[[#This Row],[PaymentMethod]])), "Automatic", "Manual")</f>
        <v>Automatic</v>
      </c>
      <c r="X3394">
        <v>20.25</v>
      </c>
      <c r="Y3394" t="str">
        <f>IF(Churn_Data[[#This Row],[tenure]]&lt;=12,"0-1 Year",IF(Churn_Data[[#This Row],[tenure]]&lt;=24,"1-2 Years",IF(Churn_Data[[#This Row],[tenure]]&lt;=36,"2-3 Years",IF(Churn_Data[[#This Row],[tenure]]&lt;=48,"3-4 Years",IF(Churn_Data[[#This Row],[tenure]]&lt;=60,"4-5 Years","5+ Years")))))</f>
        <v>1-2 Years</v>
      </c>
      <c r="Z3394">
        <v>16</v>
      </c>
      <c r="AA3394">
        <v>327.45</v>
      </c>
      <c r="AB3394" t="e">
        <f>IF(Churn_Data[[#This Row],[Churn]]="No",Churn_Data[[#This Row],[MonthlyCharges]],NA())</f>
        <v>#N/A</v>
      </c>
      <c r="AC3394" t="e">
        <f>IF(Churn_Data[[#This Row],[Churn]]="No",Churn_Data[[#This Row],[tenure]],NA())</f>
        <v>#N/A</v>
      </c>
      <c r="AD3394">
        <f>IF(Churn_Data[[#This Row],[Churn]]="Yes",Churn_Data[[#This Row],[MonthlyCharges]],NA())</f>
        <v>20.25</v>
      </c>
      <c r="AE3394">
        <f>IF(Churn_Data[[#This Row],[Churn]]="Yes",Churn_Data[[#This Row],[tenure]],NA())</f>
        <v>16</v>
      </c>
      <c r="AF3394">
        <v>324</v>
      </c>
    </row>
    <row r="3395" spans="1:32" x14ac:dyDescent="0.3">
      <c r="A3395" t="s">
        <v>3428</v>
      </c>
      <c r="B3395" t="s">
        <v>23</v>
      </c>
      <c r="C3395" t="str">
        <f>IF(Churn_Data[[#This Row],[SeniorCitizen]]=1,"Yes","No")</f>
        <v>No</v>
      </c>
      <c r="D3395">
        <v>0</v>
      </c>
      <c r="E3395" t="s">
        <v>24</v>
      </c>
      <c r="F3395" t="s">
        <v>24</v>
      </c>
      <c r="G3395" t="s">
        <v>24</v>
      </c>
      <c r="H3395" t="s">
        <v>25</v>
      </c>
      <c r="I3395" t="s">
        <v>25</v>
      </c>
      <c r="J3395" t="str">
        <f>IF(Churn_Data[[#This Row],[InternetService]]&lt;&gt;"No","Yes","No")</f>
        <v>No</v>
      </c>
      <c r="K3395" t="s">
        <v>3064</v>
      </c>
      <c r="L3395" t="s">
        <v>3064</v>
      </c>
      <c r="M3395" t="s">
        <v>3064</v>
      </c>
      <c r="N3395" t="s">
        <v>3064</v>
      </c>
      <c r="O3395" t="s">
        <v>3064</v>
      </c>
      <c r="P3395" t="s">
        <v>3064</v>
      </c>
      <c r="Q3395" t="s">
        <v>25</v>
      </c>
      <c r="R3395">
        <f>IF(Churn_Data[[#This Row],[Churn]]="Yes",1,0)</f>
        <v>0</v>
      </c>
      <c r="S3395" t="s">
        <v>25</v>
      </c>
      <c r="T3395">
        <f>(Churn_Data[[#This Row],[OnlineSecurity]]="Yes")+(Churn_Data[[#This Row],[OnlineBackup]]="Yes")+(Churn_Data[[#This Row],[DeviceProtection]]="Yes")+(Churn_Data[[#This Row],[TechSupport]]="Yes")+(Churn_Data[[#This Row],[StreamingTV]]="Yes")+(Churn_Data[[#This Row],[StreamingMovies]]="Yes")</f>
        <v>0</v>
      </c>
      <c r="U3395" t="s">
        <v>27</v>
      </c>
      <c r="V3395" t="s">
        <v>32</v>
      </c>
      <c r="W3395" t="str">
        <f>IF(ISNUMBER(SEARCH("automatic", Churn_Data[[#This Row],[PaymentMethod]])), "Automatic", "Manual")</f>
        <v>Manual</v>
      </c>
      <c r="X3395">
        <v>20.399999999999999</v>
      </c>
      <c r="Y3395" t="str">
        <f>IF(Churn_Data[[#This Row],[tenure]]&lt;=12,"0-1 Year",IF(Churn_Data[[#This Row],[tenure]]&lt;=24,"1-2 Years",IF(Churn_Data[[#This Row],[tenure]]&lt;=36,"2-3 Years",IF(Churn_Data[[#This Row],[tenure]]&lt;=48,"3-4 Years",IF(Churn_Data[[#This Row],[tenure]]&lt;=60,"4-5 Years","5+ Years")))))</f>
        <v>1-2 Years</v>
      </c>
      <c r="Z3395">
        <v>16</v>
      </c>
      <c r="AA3395">
        <v>321.39999999999998</v>
      </c>
      <c r="AB3395">
        <f>IF(Churn_Data[[#This Row],[Churn]]="No",Churn_Data[[#This Row],[MonthlyCharges]],NA())</f>
        <v>20.399999999999999</v>
      </c>
      <c r="AC3395">
        <f>IF(Churn_Data[[#This Row],[Churn]]="No",Churn_Data[[#This Row],[tenure]],NA())</f>
        <v>16</v>
      </c>
      <c r="AD3395" t="e">
        <f>IF(Churn_Data[[#This Row],[Churn]]="Yes",Churn_Data[[#This Row],[MonthlyCharges]],NA())</f>
        <v>#N/A</v>
      </c>
      <c r="AE3395" t="e">
        <f>IF(Churn_Data[[#This Row],[Churn]]="Yes",Churn_Data[[#This Row],[tenure]],NA())</f>
        <v>#N/A</v>
      </c>
      <c r="AF3395">
        <v>326.39999999999998</v>
      </c>
    </row>
    <row r="3396" spans="1:32" x14ac:dyDescent="0.3">
      <c r="A3396" t="s">
        <v>3429</v>
      </c>
      <c r="B3396" t="s">
        <v>23</v>
      </c>
      <c r="C3396" t="str">
        <f>IF(Churn_Data[[#This Row],[SeniorCitizen]]=1,"Yes","No")</f>
        <v>No</v>
      </c>
      <c r="D3396">
        <v>0</v>
      </c>
      <c r="E3396" t="s">
        <v>24</v>
      </c>
      <c r="F3396" t="s">
        <v>24</v>
      </c>
      <c r="G3396" t="s">
        <v>24</v>
      </c>
      <c r="H3396" t="s">
        <v>25</v>
      </c>
      <c r="I3396" t="s">
        <v>25</v>
      </c>
      <c r="J3396" t="str">
        <f>IF(Churn_Data[[#This Row],[InternetService]]&lt;&gt;"No","Yes","No")</f>
        <v>No</v>
      </c>
      <c r="K3396" t="s">
        <v>3064</v>
      </c>
      <c r="L3396" t="s">
        <v>3064</v>
      </c>
      <c r="M3396" t="s">
        <v>3064</v>
      </c>
      <c r="N3396" t="s">
        <v>3064</v>
      </c>
      <c r="O3396" t="s">
        <v>3064</v>
      </c>
      <c r="P3396" t="s">
        <v>3064</v>
      </c>
      <c r="Q3396" t="s">
        <v>25</v>
      </c>
      <c r="R3396">
        <f>IF(Churn_Data[[#This Row],[Churn]]="Yes",1,0)</f>
        <v>0</v>
      </c>
      <c r="S3396" t="s">
        <v>25</v>
      </c>
      <c r="T3396">
        <f>(Churn_Data[[#This Row],[OnlineSecurity]]="Yes")+(Churn_Data[[#This Row],[OnlineBackup]]="Yes")+(Churn_Data[[#This Row],[DeviceProtection]]="Yes")+(Churn_Data[[#This Row],[TechSupport]]="Yes")+(Churn_Data[[#This Row],[StreamingTV]]="Yes")+(Churn_Data[[#This Row],[StreamingMovies]]="Yes")</f>
        <v>0</v>
      </c>
      <c r="U3396" t="s">
        <v>27</v>
      </c>
      <c r="V3396" t="s">
        <v>32</v>
      </c>
      <c r="W3396" t="str">
        <f>IF(ISNUMBER(SEARCH("automatic", Churn_Data[[#This Row],[PaymentMethod]])), "Automatic", "Manual")</f>
        <v>Manual</v>
      </c>
      <c r="X3396">
        <v>20</v>
      </c>
      <c r="Y3396" t="str">
        <f>IF(Churn_Data[[#This Row],[tenure]]&lt;=12,"0-1 Year",IF(Churn_Data[[#This Row],[tenure]]&lt;=24,"1-2 Years",IF(Churn_Data[[#This Row],[tenure]]&lt;=36,"2-3 Years",IF(Churn_Data[[#This Row],[tenure]]&lt;=48,"3-4 Years",IF(Churn_Data[[#This Row],[tenure]]&lt;=60,"4-5 Years","5+ Years")))))</f>
        <v>1-2 Years</v>
      </c>
      <c r="Z3396">
        <v>20</v>
      </c>
      <c r="AA3396">
        <v>417.65</v>
      </c>
      <c r="AB3396">
        <f>IF(Churn_Data[[#This Row],[Churn]]="No",Churn_Data[[#This Row],[MonthlyCharges]],NA())</f>
        <v>20</v>
      </c>
      <c r="AC3396">
        <f>IF(Churn_Data[[#This Row],[Churn]]="No",Churn_Data[[#This Row],[tenure]],NA())</f>
        <v>20</v>
      </c>
      <c r="AD3396" t="e">
        <f>IF(Churn_Data[[#This Row],[Churn]]="Yes",Churn_Data[[#This Row],[MonthlyCharges]],NA())</f>
        <v>#N/A</v>
      </c>
      <c r="AE3396" t="e">
        <f>IF(Churn_Data[[#This Row],[Churn]]="Yes",Churn_Data[[#This Row],[tenure]],NA())</f>
        <v>#N/A</v>
      </c>
      <c r="AF3396">
        <v>400</v>
      </c>
    </row>
    <row r="3397" spans="1:32" x14ac:dyDescent="0.3">
      <c r="A3397" t="s">
        <v>3430</v>
      </c>
      <c r="B3397" t="s">
        <v>30</v>
      </c>
      <c r="C3397" t="str">
        <f>IF(Churn_Data[[#This Row],[SeniorCitizen]]=1,"Yes","No")</f>
        <v>No</v>
      </c>
      <c r="D3397">
        <v>0</v>
      </c>
      <c r="E3397" t="s">
        <v>24</v>
      </c>
      <c r="F3397" t="s">
        <v>24</v>
      </c>
      <c r="G3397" t="s">
        <v>24</v>
      </c>
      <c r="H3397" t="s">
        <v>25</v>
      </c>
      <c r="I3397" t="s">
        <v>25</v>
      </c>
      <c r="J3397" t="str">
        <f>IF(Churn_Data[[#This Row],[InternetService]]&lt;&gt;"No","Yes","No")</f>
        <v>No</v>
      </c>
      <c r="K3397" t="s">
        <v>3064</v>
      </c>
      <c r="L3397" t="s">
        <v>3064</v>
      </c>
      <c r="M3397" t="s">
        <v>3064</v>
      </c>
      <c r="N3397" t="s">
        <v>3064</v>
      </c>
      <c r="O3397" t="s">
        <v>3064</v>
      </c>
      <c r="P3397" t="s">
        <v>3064</v>
      </c>
      <c r="Q3397" t="s">
        <v>25</v>
      </c>
      <c r="R3397">
        <f>IF(Churn_Data[[#This Row],[Churn]]="Yes",1,0)</f>
        <v>0</v>
      </c>
      <c r="S3397" t="s">
        <v>24</v>
      </c>
      <c r="T3397">
        <f>(Churn_Data[[#This Row],[OnlineSecurity]]="Yes")+(Churn_Data[[#This Row],[OnlineBackup]]="Yes")+(Churn_Data[[#This Row],[DeviceProtection]]="Yes")+(Churn_Data[[#This Row],[TechSupport]]="Yes")+(Churn_Data[[#This Row],[StreamingTV]]="Yes")+(Churn_Data[[#This Row],[StreamingMovies]]="Yes")</f>
        <v>0</v>
      </c>
      <c r="U3397" t="s">
        <v>27</v>
      </c>
      <c r="V3397" t="s">
        <v>32</v>
      </c>
      <c r="W3397" t="str">
        <f>IF(ISNUMBER(SEARCH("automatic", Churn_Data[[#This Row],[PaymentMethod]])), "Automatic", "Manual")</f>
        <v>Manual</v>
      </c>
      <c r="X3397">
        <v>20.45</v>
      </c>
      <c r="Y3397" t="str">
        <f>IF(Churn_Data[[#This Row],[tenure]]&lt;=12,"0-1 Year",IF(Churn_Data[[#This Row],[tenure]]&lt;=24,"1-2 Years",IF(Churn_Data[[#This Row],[tenure]]&lt;=36,"2-3 Years",IF(Churn_Data[[#This Row],[tenure]]&lt;=48,"3-4 Years",IF(Churn_Data[[#This Row],[tenure]]&lt;=60,"4-5 Years","5+ Years")))))</f>
        <v>0-1 Year</v>
      </c>
      <c r="Z3397">
        <v>11</v>
      </c>
      <c r="AA3397">
        <v>250.8</v>
      </c>
      <c r="AB3397">
        <f>IF(Churn_Data[[#This Row],[Churn]]="No",Churn_Data[[#This Row],[MonthlyCharges]],NA())</f>
        <v>20.45</v>
      </c>
      <c r="AC3397">
        <f>IF(Churn_Data[[#This Row],[Churn]]="No",Churn_Data[[#This Row],[tenure]],NA())</f>
        <v>11</v>
      </c>
      <c r="AD3397" t="e">
        <f>IF(Churn_Data[[#This Row],[Churn]]="Yes",Churn_Data[[#This Row],[MonthlyCharges]],NA())</f>
        <v>#N/A</v>
      </c>
      <c r="AE3397" t="e">
        <f>IF(Churn_Data[[#This Row],[Churn]]="Yes",Churn_Data[[#This Row],[tenure]],NA())</f>
        <v>#N/A</v>
      </c>
      <c r="AF3397">
        <v>224.95</v>
      </c>
    </row>
    <row r="3398" spans="1:32" x14ac:dyDescent="0.3">
      <c r="A3398" t="s">
        <v>3431</v>
      </c>
      <c r="B3398" t="s">
        <v>30</v>
      </c>
      <c r="C3398" t="str">
        <f>IF(Churn_Data[[#This Row],[SeniorCitizen]]=1,"Yes","No")</f>
        <v>No</v>
      </c>
      <c r="D3398">
        <v>0</v>
      </c>
      <c r="E3398" t="s">
        <v>24</v>
      </c>
      <c r="F3398" t="s">
        <v>24</v>
      </c>
      <c r="G3398" t="s">
        <v>24</v>
      </c>
      <c r="H3398" t="s">
        <v>25</v>
      </c>
      <c r="I3398" t="s">
        <v>25</v>
      </c>
      <c r="J3398" t="str">
        <f>IF(Churn_Data[[#This Row],[InternetService]]&lt;&gt;"No","Yes","No")</f>
        <v>No</v>
      </c>
      <c r="K3398" t="s">
        <v>3064</v>
      </c>
      <c r="L3398" t="s">
        <v>3064</v>
      </c>
      <c r="M3398" t="s">
        <v>3064</v>
      </c>
      <c r="N3398" t="s">
        <v>3064</v>
      </c>
      <c r="O3398" t="s">
        <v>3064</v>
      </c>
      <c r="P3398" t="s">
        <v>3064</v>
      </c>
      <c r="Q3398" t="s">
        <v>25</v>
      </c>
      <c r="R3398">
        <f>IF(Churn_Data[[#This Row],[Churn]]="Yes",1,0)</f>
        <v>0</v>
      </c>
      <c r="S3398" t="s">
        <v>24</v>
      </c>
      <c r="T3398">
        <f>(Churn_Data[[#This Row],[OnlineSecurity]]="Yes")+(Churn_Data[[#This Row],[OnlineBackup]]="Yes")+(Churn_Data[[#This Row],[DeviceProtection]]="Yes")+(Churn_Data[[#This Row],[TechSupport]]="Yes")+(Churn_Data[[#This Row],[StreamingTV]]="Yes")+(Churn_Data[[#This Row],[StreamingMovies]]="Yes")</f>
        <v>0</v>
      </c>
      <c r="U3398" t="s">
        <v>27</v>
      </c>
      <c r="V3398" t="s">
        <v>46</v>
      </c>
      <c r="W3398" t="str">
        <f>IF(ISNUMBER(SEARCH("automatic", Churn_Data[[#This Row],[PaymentMethod]])), "Automatic", "Manual")</f>
        <v>Automatic</v>
      </c>
      <c r="X3398">
        <v>20.399999999999999</v>
      </c>
      <c r="Y3398" t="str">
        <f>IF(Churn_Data[[#This Row],[tenure]]&lt;=12,"0-1 Year",IF(Churn_Data[[#This Row],[tenure]]&lt;=24,"1-2 Years",IF(Churn_Data[[#This Row],[tenure]]&lt;=36,"2-3 Years",IF(Churn_Data[[#This Row],[tenure]]&lt;=48,"3-4 Years",IF(Churn_Data[[#This Row],[tenure]]&lt;=60,"4-5 Years","5+ Years")))))</f>
        <v>3-4 Years</v>
      </c>
      <c r="Z3398">
        <v>40</v>
      </c>
      <c r="AA3398">
        <v>745.3</v>
      </c>
      <c r="AB3398">
        <f>IF(Churn_Data[[#This Row],[Churn]]="No",Churn_Data[[#This Row],[MonthlyCharges]],NA())</f>
        <v>20.399999999999999</v>
      </c>
      <c r="AC3398">
        <f>IF(Churn_Data[[#This Row],[Churn]]="No",Churn_Data[[#This Row],[tenure]],NA())</f>
        <v>40</v>
      </c>
      <c r="AD3398" t="e">
        <f>IF(Churn_Data[[#This Row],[Churn]]="Yes",Churn_Data[[#This Row],[MonthlyCharges]],NA())</f>
        <v>#N/A</v>
      </c>
      <c r="AE3398" t="e">
        <f>IF(Churn_Data[[#This Row],[Churn]]="Yes",Churn_Data[[#This Row],[tenure]],NA())</f>
        <v>#N/A</v>
      </c>
      <c r="AF3398">
        <v>816</v>
      </c>
    </row>
    <row r="3399" spans="1:32" x14ac:dyDescent="0.3">
      <c r="A3399" t="s">
        <v>3432</v>
      </c>
      <c r="B3399" t="s">
        <v>30</v>
      </c>
      <c r="C3399" t="str">
        <f>IF(Churn_Data[[#This Row],[SeniorCitizen]]=1,"Yes","No")</f>
        <v>No</v>
      </c>
      <c r="D3399">
        <v>0</v>
      </c>
      <c r="E3399" t="s">
        <v>24</v>
      </c>
      <c r="F3399" t="s">
        <v>24</v>
      </c>
      <c r="G3399" t="s">
        <v>24</v>
      </c>
      <c r="H3399" t="s">
        <v>25</v>
      </c>
      <c r="I3399" t="s">
        <v>25</v>
      </c>
      <c r="J3399" t="str">
        <f>IF(Churn_Data[[#This Row],[InternetService]]&lt;&gt;"No","Yes","No")</f>
        <v>No</v>
      </c>
      <c r="K3399" t="s">
        <v>3064</v>
      </c>
      <c r="L3399" t="s">
        <v>3064</v>
      </c>
      <c r="M3399" t="s">
        <v>3064</v>
      </c>
      <c r="N3399" t="s">
        <v>3064</v>
      </c>
      <c r="O3399" t="s">
        <v>3064</v>
      </c>
      <c r="P3399" t="s">
        <v>3064</v>
      </c>
      <c r="Q3399" t="s">
        <v>25</v>
      </c>
      <c r="R3399">
        <f>IF(Churn_Data[[#This Row],[Churn]]="Yes",1,0)</f>
        <v>0</v>
      </c>
      <c r="S3399" t="s">
        <v>25</v>
      </c>
      <c r="T3399">
        <f>(Churn_Data[[#This Row],[OnlineSecurity]]="Yes")+(Churn_Data[[#This Row],[OnlineBackup]]="Yes")+(Churn_Data[[#This Row],[DeviceProtection]]="Yes")+(Churn_Data[[#This Row],[TechSupport]]="Yes")+(Churn_Data[[#This Row],[StreamingTV]]="Yes")+(Churn_Data[[#This Row],[StreamingMovies]]="Yes")</f>
        <v>0</v>
      </c>
      <c r="U3399" t="s">
        <v>27</v>
      </c>
      <c r="V3399" t="s">
        <v>32</v>
      </c>
      <c r="W3399" t="str">
        <f>IF(ISNUMBER(SEARCH("automatic", Churn_Data[[#This Row],[PaymentMethod]])), "Automatic", "Manual")</f>
        <v>Manual</v>
      </c>
      <c r="X3399">
        <v>20.149999999999999</v>
      </c>
      <c r="Y3399" t="str">
        <f>IF(Churn_Data[[#This Row],[tenure]]&lt;=12,"0-1 Year",IF(Churn_Data[[#This Row],[tenure]]&lt;=24,"1-2 Years",IF(Churn_Data[[#This Row],[tenure]]&lt;=36,"2-3 Years",IF(Churn_Data[[#This Row],[tenure]]&lt;=48,"3-4 Years",IF(Churn_Data[[#This Row],[tenure]]&lt;=60,"4-5 Years","5+ Years")))))</f>
        <v>1-2 Years</v>
      </c>
      <c r="Z3399">
        <v>16</v>
      </c>
      <c r="AA3399">
        <v>341.35</v>
      </c>
      <c r="AB3399">
        <f>IF(Churn_Data[[#This Row],[Churn]]="No",Churn_Data[[#This Row],[MonthlyCharges]],NA())</f>
        <v>20.149999999999999</v>
      </c>
      <c r="AC3399">
        <f>IF(Churn_Data[[#This Row],[Churn]]="No",Churn_Data[[#This Row],[tenure]],NA())</f>
        <v>16</v>
      </c>
      <c r="AD3399" t="e">
        <f>IF(Churn_Data[[#This Row],[Churn]]="Yes",Churn_Data[[#This Row],[MonthlyCharges]],NA())</f>
        <v>#N/A</v>
      </c>
      <c r="AE3399" t="e">
        <f>IF(Churn_Data[[#This Row],[Churn]]="Yes",Churn_Data[[#This Row],[tenure]],NA())</f>
        <v>#N/A</v>
      </c>
      <c r="AF3399">
        <v>322.39999999999998</v>
      </c>
    </row>
    <row r="3400" spans="1:32" x14ac:dyDescent="0.3">
      <c r="A3400" t="s">
        <v>3433</v>
      </c>
      <c r="B3400" t="s">
        <v>23</v>
      </c>
      <c r="C3400" t="str">
        <f>IF(Churn_Data[[#This Row],[SeniorCitizen]]=1,"Yes","No")</f>
        <v>No</v>
      </c>
      <c r="D3400">
        <v>0</v>
      </c>
      <c r="E3400" t="s">
        <v>24</v>
      </c>
      <c r="F3400" t="s">
        <v>24</v>
      </c>
      <c r="G3400" t="s">
        <v>24</v>
      </c>
      <c r="H3400" t="s">
        <v>25</v>
      </c>
      <c r="I3400" t="s">
        <v>25</v>
      </c>
      <c r="J3400" t="str">
        <f>IF(Churn_Data[[#This Row],[InternetService]]&lt;&gt;"No","Yes","No")</f>
        <v>No</v>
      </c>
      <c r="K3400" t="s">
        <v>3064</v>
      </c>
      <c r="L3400" t="s">
        <v>3064</v>
      </c>
      <c r="M3400" t="s">
        <v>3064</v>
      </c>
      <c r="N3400" t="s">
        <v>3064</v>
      </c>
      <c r="O3400" t="s">
        <v>3064</v>
      </c>
      <c r="P3400" t="s">
        <v>3064</v>
      </c>
      <c r="Q3400" t="s">
        <v>25</v>
      </c>
      <c r="R3400">
        <f>IF(Churn_Data[[#This Row],[Churn]]="Yes",1,0)</f>
        <v>0</v>
      </c>
      <c r="S3400" t="s">
        <v>24</v>
      </c>
      <c r="T3400">
        <f>(Churn_Data[[#This Row],[OnlineSecurity]]="Yes")+(Churn_Data[[#This Row],[OnlineBackup]]="Yes")+(Churn_Data[[#This Row],[DeviceProtection]]="Yes")+(Churn_Data[[#This Row],[TechSupport]]="Yes")+(Churn_Data[[#This Row],[StreamingTV]]="Yes")+(Churn_Data[[#This Row],[StreamingMovies]]="Yes")</f>
        <v>0</v>
      </c>
      <c r="U3400" t="s">
        <v>27</v>
      </c>
      <c r="V3400" t="s">
        <v>32</v>
      </c>
      <c r="W3400" t="str">
        <f>IF(ISNUMBER(SEARCH("automatic", Churn_Data[[#This Row],[PaymentMethod]])), "Automatic", "Manual")</f>
        <v>Manual</v>
      </c>
      <c r="X3400">
        <v>19.95</v>
      </c>
      <c r="Y3400" t="str">
        <f>IF(Churn_Data[[#This Row],[tenure]]&lt;=12,"0-1 Year",IF(Churn_Data[[#This Row],[tenure]]&lt;=24,"1-2 Years",IF(Churn_Data[[#This Row],[tenure]]&lt;=36,"2-3 Years",IF(Churn_Data[[#This Row],[tenure]]&lt;=48,"3-4 Years",IF(Churn_Data[[#This Row],[tenure]]&lt;=60,"4-5 Years","5+ Years")))))</f>
        <v>0-1 Year</v>
      </c>
      <c r="Z3400">
        <v>4</v>
      </c>
      <c r="AA3400">
        <v>82.9</v>
      </c>
      <c r="AB3400">
        <f>IF(Churn_Data[[#This Row],[Churn]]="No",Churn_Data[[#This Row],[MonthlyCharges]],NA())</f>
        <v>19.95</v>
      </c>
      <c r="AC3400">
        <f>IF(Churn_Data[[#This Row],[Churn]]="No",Churn_Data[[#This Row],[tenure]],NA())</f>
        <v>4</v>
      </c>
      <c r="AD3400" t="e">
        <f>IF(Churn_Data[[#This Row],[Churn]]="Yes",Churn_Data[[#This Row],[MonthlyCharges]],NA())</f>
        <v>#N/A</v>
      </c>
      <c r="AE3400" t="e">
        <f>IF(Churn_Data[[#This Row],[Churn]]="Yes",Churn_Data[[#This Row],[tenure]],NA())</f>
        <v>#N/A</v>
      </c>
      <c r="AF3400">
        <v>79.8</v>
      </c>
    </row>
    <row r="3401" spans="1:32" x14ac:dyDescent="0.3">
      <c r="A3401" t="s">
        <v>3434</v>
      </c>
      <c r="B3401" t="s">
        <v>23</v>
      </c>
      <c r="C3401" t="str">
        <f>IF(Churn_Data[[#This Row],[SeniorCitizen]]=1,"Yes","No")</f>
        <v>No</v>
      </c>
      <c r="D3401">
        <v>0</v>
      </c>
      <c r="E3401" t="s">
        <v>25</v>
      </c>
      <c r="F3401" t="s">
        <v>24</v>
      </c>
      <c r="G3401" t="s">
        <v>24</v>
      </c>
      <c r="H3401" t="s">
        <v>25</v>
      </c>
      <c r="I3401" t="s">
        <v>25</v>
      </c>
      <c r="J3401" t="str">
        <f>IF(Churn_Data[[#This Row],[InternetService]]&lt;&gt;"No","Yes","No")</f>
        <v>No</v>
      </c>
      <c r="K3401" t="s">
        <v>3064</v>
      </c>
      <c r="L3401" t="s">
        <v>3064</v>
      </c>
      <c r="M3401" t="s">
        <v>3064</v>
      </c>
      <c r="N3401" t="s">
        <v>3064</v>
      </c>
      <c r="O3401" t="s">
        <v>3064</v>
      </c>
      <c r="P3401" t="s">
        <v>3064</v>
      </c>
      <c r="Q3401" t="s">
        <v>25</v>
      </c>
      <c r="R3401">
        <f>IF(Churn_Data[[#This Row],[Churn]]="Yes",1,0)</f>
        <v>0</v>
      </c>
      <c r="S3401" t="s">
        <v>24</v>
      </c>
      <c r="T3401">
        <f>(Churn_Data[[#This Row],[OnlineSecurity]]="Yes")+(Churn_Data[[#This Row],[OnlineBackup]]="Yes")+(Churn_Data[[#This Row],[DeviceProtection]]="Yes")+(Churn_Data[[#This Row],[TechSupport]]="Yes")+(Churn_Data[[#This Row],[StreamingTV]]="Yes")+(Churn_Data[[#This Row],[StreamingMovies]]="Yes")</f>
        <v>0</v>
      </c>
      <c r="U3401" t="s">
        <v>27</v>
      </c>
      <c r="V3401" t="s">
        <v>46</v>
      </c>
      <c r="W3401" t="str">
        <f>IF(ISNUMBER(SEARCH("automatic", Churn_Data[[#This Row],[PaymentMethod]])), "Automatic", "Manual")</f>
        <v>Automatic</v>
      </c>
      <c r="X3401">
        <v>20.05</v>
      </c>
      <c r="Y3401" t="str">
        <f>IF(Churn_Data[[#This Row],[tenure]]&lt;=12,"0-1 Year",IF(Churn_Data[[#This Row],[tenure]]&lt;=24,"1-2 Years",IF(Churn_Data[[#This Row],[tenure]]&lt;=36,"2-3 Years",IF(Churn_Data[[#This Row],[tenure]]&lt;=48,"3-4 Years",IF(Churn_Data[[#This Row],[tenure]]&lt;=60,"4-5 Years","5+ Years")))))</f>
        <v>0-1 Year</v>
      </c>
      <c r="Z3401">
        <v>4</v>
      </c>
      <c r="AA3401">
        <v>85.5</v>
      </c>
      <c r="AB3401">
        <f>IF(Churn_Data[[#This Row],[Churn]]="No",Churn_Data[[#This Row],[MonthlyCharges]],NA())</f>
        <v>20.05</v>
      </c>
      <c r="AC3401">
        <f>IF(Churn_Data[[#This Row],[Churn]]="No",Churn_Data[[#This Row],[tenure]],NA())</f>
        <v>4</v>
      </c>
      <c r="AD3401" t="e">
        <f>IF(Churn_Data[[#This Row],[Churn]]="Yes",Churn_Data[[#This Row],[MonthlyCharges]],NA())</f>
        <v>#N/A</v>
      </c>
      <c r="AE3401" t="e">
        <f>IF(Churn_Data[[#This Row],[Churn]]="Yes",Churn_Data[[#This Row],[tenure]],NA())</f>
        <v>#N/A</v>
      </c>
      <c r="AF3401">
        <v>80.2</v>
      </c>
    </row>
    <row r="3402" spans="1:32" x14ac:dyDescent="0.3">
      <c r="A3402" t="s">
        <v>3435</v>
      </c>
      <c r="B3402" t="s">
        <v>30</v>
      </c>
      <c r="C3402" t="str">
        <f>IF(Churn_Data[[#This Row],[SeniorCitizen]]=1,"Yes","No")</f>
        <v>No</v>
      </c>
      <c r="D3402">
        <v>0</v>
      </c>
      <c r="E3402" t="s">
        <v>24</v>
      </c>
      <c r="F3402" t="s">
        <v>24</v>
      </c>
      <c r="G3402" t="s">
        <v>24</v>
      </c>
      <c r="H3402" t="s">
        <v>25</v>
      </c>
      <c r="I3402" t="s">
        <v>25</v>
      </c>
      <c r="J3402" t="str">
        <f>IF(Churn_Data[[#This Row],[InternetService]]&lt;&gt;"No","Yes","No")</f>
        <v>No</v>
      </c>
      <c r="K3402" t="s">
        <v>3064</v>
      </c>
      <c r="L3402" t="s">
        <v>3064</v>
      </c>
      <c r="M3402" t="s">
        <v>3064</v>
      </c>
      <c r="N3402" t="s">
        <v>3064</v>
      </c>
      <c r="O3402" t="s">
        <v>3064</v>
      </c>
      <c r="P3402" t="s">
        <v>3064</v>
      </c>
      <c r="Q3402" t="s">
        <v>25</v>
      </c>
      <c r="R3402">
        <f>IF(Churn_Data[[#This Row],[Churn]]="Yes",1,0)</f>
        <v>0</v>
      </c>
      <c r="S3402" t="s">
        <v>24</v>
      </c>
      <c r="T3402">
        <f>(Churn_Data[[#This Row],[OnlineSecurity]]="Yes")+(Churn_Data[[#This Row],[OnlineBackup]]="Yes")+(Churn_Data[[#This Row],[DeviceProtection]]="Yes")+(Churn_Data[[#This Row],[TechSupport]]="Yes")+(Churn_Data[[#This Row],[StreamingTV]]="Yes")+(Churn_Data[[#This Row],[StreamingMovies]]="Yes")</f>
        <v>0</v>
      </c>
      <c r="U3402" t="s">
        <v>27</v>
      </c>
      <c r="V3402" t="s">
        <v>72</v>
      </c>
      <c r="W3402" t="str">
        <f>IF(ISNUMBER(SEARCH("automatic", Churn_Data[[#This Row],[PaymentMethod]])), "Automatic", "Manual")</f>
        <v>Automatic</v>
      </c>
      <c r="X3402">
        <v>19.45</v>
      </c>
      <c r="Y3402" t="str">
        <f>IF(Churn_Data[[#This Row],[tenure]]&lt;=12,"0-1 Year",IF(Churn_Data[[#This Row],[tenure]]&lt;=24,"1-2 Years",IF(Churn_Data[[#This Row],[tenure]]&lt;=36,"2-3 Years",IF(Churn_Data[[#This Row],[tenure]]&lt;=48,"3-4 Years",IF(Churn_Data[[#This Row],[tenure]]&lt;=60,"4-5 Years","5+ Years")))))</f>
        <v>2-3 Years</v>
      </c>
      <c r="Z3402">
        <v>32</v>
      </c>
      <c r="AA3402">
        <v>674.55</v>
      </c>
      <c r="AB3402">
        <f>IF(Churn_Data[[#This Row],[Churn]]="No",Churn_Data[[#This Row],[MonthlyCharges]],NA())</f>
        <v>19.45</v>
      </c>
      <c r="AC3402">
        <f>IF(Churn_Data[[#This Row],[Churn]]="No",Churn_Data[[#This Row],[tenure]],NA())</f>
        <v>32</v>
      </c>
      <c r="AD3402" t="e">
        <f>IF(Churn_Data[[#This Row],[Churn]]="Yes",Churn_Data[[#This Row],[MonthlyCharges]],NA())</f>
        <v>#N/A</v>
      </c>
      <c r="AE3402" t="e">
        <f>IF(Churn_Data[[#This Row],[Churn]]="Yes",Churn_Data[[#This Row],[tenure]],NA())</f>
        <v>#N/A</v>
      </c>
      <c r="AF3402">
        <v>622.4</v>
      </c>
    </row>
    <row r="3403" spans="1:32" x14ac:dyDescent="0.3">
      <c r="A3403" t="s">
        <v>3436</v>
      </c>
      <c r="B3403" t="s">
        <v>30</v>
      </c>
      <c r="C3403" t="str">
        <f>IF(Churn_Data[[#This Row],[SeniorCitizen]]=1,"Yes","No")</f>
        <v>No</v>
      </c>
      <c r="D3403">
        <v>0</v>
      </c>
      <c r="E3403" t="s">
        <v>24</v>
      </c>
      <c r="F3403" t="s">
        <v>24</v>
      </c>
      <c r="G3403" t="s">
        <v>24</v>
      </c>
      <c r="H3403" t="s">
        <v>25</v>
      </c>
      <c r="I3403" t="s">
        <v>25</v>
      </c>
      <c r="J3403" t="str">
        <f>IF(Churn_Data[[#This Row],[InternetService]]&lt;&gt;"No","Yes","No")</f>
        <v>No</v>
      </c>
      <c r="K3403" t="s">
        <v>3064</v>
      </c>
      <c r="L3403" t="s">
        <v>3064</v>
      </c>
      <c r="M3403" t="s">
        <v>3064</v>
      </c>
      <c r="N3403" t="s">
        <v>3064</v>
      </c>
      <c r="O3403" t="s">
        <v>3064</v>
      </c>
      <c r="P3403" t="s">
        <v>3064</v>
      </c>
      <c r="Q3403" t="s">
        <v>25</v>
      </c>
      <c r="R3403">
        <f>IF(Churn_Data[[#This Row],[Churn]]="Yes",1,0)</f>
        <v>0</v>
      </c>
      <c r="S3403" t="s">
        <v>25</v>
      </c>
      <c r="T3403">
        <f>(Churn_Data[[#This Row],[OnlineSecurity]]="Yes")+(Churn_Data[[#This Row],[OnlineBackup]]="Yes")+(Churn_Data[[#This Row],[DeviceProtection]]="Yes")+(Churn_Data[[#This Row],[TechSupport]]="Yes")+(Churn_Data[[#This Row],[StreamingTV]]="Yes")+(Churn_Data[[#This Row],[StreamingMovies]]="Yes")</f>
        <v>0</v>
      </c>
      <c r="U3403" t="s">
        <v>27</v>
      </c>
      <c r="V3403" t="s">
        <v>72</v>
      </c>
      <c r="W3403" t="str">
        <f>IF(ISNUMBER(SEARCH("automatic", Churn_Data[[#This Row],[PaymentMethod]])), "Automatic", "Manual")</f>
        <v>Automatic</v>
      </c>
      <c r="X3403">
        <v>19.649999999999999</v>
      </c>
      <c r="Y3403" t="str">
        <f>IF(Churn_Data[[#This Row],[tenure]]&lt;=12,"0-1 Year",IF(Churn_Data[[#This Row],[tenure]]&lt;=24,"1-2 Years",IF(Churn_Data[[#This Row],[tenure]]&lt;=36,"2-3 Years",IF(Churn_Data[[#This Row],[tenure]]&lt;=48,"3-4 Years",IF(Churn_Data[[#This Row],[tenure]]&lt;=60,"4-5 Years","5+ Years")))))</f>
        <v>0-1 Year</v>
      </c>
      <c r="Z3403">
        <v>8</v>
      </c>
      <c r="AA3403">
        <v>169.75</v>
      </c>
      <c r="AB3403">
        <f>IF(Churn_Data[[#This Row],[Churn]]="No",Churn_Data[[#This Row],[MonthlyCharges]],NA())</f>
        <v>19.649999999999999</v>
      </c>
      <c r="AC3403">
        <f>IF(Churn_Data[[#This Row],[Churn]]="No",Churn_Data[[#This Row],[tenure]],NA())</f>
        <v>8</v>
      </c>
      <c r="AD3403" t="e">
        <f>IF(Churn_Data[[#This Row],[Churn]]="Yes",Churn_Data[[#This Row],[MonthlyCharges]],NA())</f>
        <v>#N/A</v>
      </c>
      <c r="AE3403" t="e">
        <f>IF(Churn_Data[[#This Row],[Churn]]="Yes",Churn_Data[[#This Row],[tenure]],NA())</f>
        <v>#N/A</v>
      </c>
      <c r="AF3403">
        <v>157.19999999999999</v>
      </c>
    </row>
    <row r="3404" spans="1:32" x14ac:dyDescent="0.3">
      <c r="A3404" t="s">
        <v>3437</v>
      </c>
      <c r="B3404" t="s">
        <v>23</v>
      </c>
      <c r="C3404" t="str">
        <f>IF(Churn_Data[[#This Row],[SeniorCitizen]]=1,"Yes","No")</f>
        <v>No</v>
      </c>
      <c r="D3404">
        <v>0</v>
      </c>
      <c r="E3404" t="s">
        <v>25</v>
      </c>
      <c r="F3404" t="s">
        <v>24</v>
      </c>
      <c r="G3404" t="s">
        <v>24</v>
      </c>
      <c r="H3404" t="s">
        <v>25</v>
      </c>
      <c r="I3404" t="s">
        <v>25</v>
      </c>
      <c r="J3404" t="str">
        <f>IF(Churn_Data[[#This Row],[InternetService]]&lt;&gt;"No","Yes","No")</f>
        <v>No</v>
      </c>
      <c r="K3404" t="s">
        <v>3064</v>
      </c>
      <c r="L3404" t="s">
        <v>3064</v>
      </c>
      <c r="M3404" t="s">
        <v>3064</v>
      </c>
      <c r="N3404" t="s">
        <v>3064</v>
      </c>
      <c r="O3404" t="s">
        <v>3064</v>
      </c>
      <c r="P3404" t="s">
        <v>3064</v>
      </c>
      <c r="Q3404" t="s">
        <v>25</v>
      </c>
      <c r="R3404">
        <f>IF(Churn_Data[[#This Row],[Churn]]="Yes",1,0)</f>
        <v>0</v>
      </c>
      <c r="S3404" t="s">
        <v>25</v>
      </c>
      <c r="T3404">
        <f>(Churn_Data[[#This Row],[OnlineSecurity]]="Yes")+(Churn_Data[[#This Row],[OnlineBackup]]="Yes")+(Churn_Data[[#This Row],[DeviceProtection]]="Yes")+(Churn_Data[[#This Row],[TechSupport]]="Yes")+(Churn_Data[[#This Row],[StreamingTV]]="Yes")+(Churn_Data[[#This Row],[StreamingMovies]]="Yes")</f>
        <v>0</v>
      </c>
      <c r="U3404" t="s">
        <v>27</v>
      </c>
      <c r="V3404" t="s">
        <v>72</v>
      </c>
      <c r="W3404" t="str">
        <f>IF(ISNUMBER(SEARCH("automatic", Churn_Data[[#This Row],[PaymentMethod]])), "Automatic", "Manual")</f>
        <v>Automatic</v>
      </c>
      <c r="X3404">
        <v>20.399999999999999</v>
      </c>
      <c r="Y3404" t="str">
        <f>IF(Churn_Data[[#This Row],[tenure]]&lt;=12,"0-1 Year",IF(Churn_Data[[#This Row],[tenure]]&lt;=24,"1-2 Years",IF(Churn_Data[[#This Row],[tenure]]&lt;=36,"2-3 Years",IF(Churn_Data[[#This Row],[tenure]]&lt;=48,"3-4 Years",IF(Churn_Data[[#This Row],[tenure]]&lt;=60,"4-5 Years","5+ Years")))))</f>
        <v>0-1 Year</v>
      </c>
      <c r="Z3404">
        <v>4</v>
      </c>
      <c r="AA3404">
        <v>94.5</v>
      </c>
      <c r="AB3404">
        <f>IF(Churn_Data[[#This Row],[Churn]]="No",Churn_Data[[#This Row],[MonthlyCharges]],NA())</f>
        <v>20.399999999999999</v>
      </c>
      <c r="AC3404">
        <f>IF(Churn_Data[[#This Row],[Churn]]="No",Churn_Data[[#This Row],[tenure]],NA())</f>
        <v>4</v>
      </c>
      <c r="AD3404" t="e">
        <f>IF(Churn_Data[[#This Row],[Churn]]="Yes",Churn_Data[[#This Row],[MonthlyCharges]],NA())</f>
        <v>#N/A</v>
      </c>
      <c r="AE3404" t="e">
        <f>IF(Churn_Data[[#This Row],[Churn]]="Yes",Churn_Data[[#This Row],[tenure]],NA())</f>
        <v>#N/A</v>
      </c>
      <c r="AF3404">
        <v>81.599999999999994</v>
      </c>
    </row>
    <row r="3405" spans="1:32" x14ac:dyDescent="0.3">
      <c r="A3405" t="s">
        <v>3438</v>
      </c>
      <c r="B3405" t="s">
        <v>23</v>
      </c>
      <c r="C3405" t="str">
        <f>IF(Churn_Data[[#This Row],[SeniorCitizen]]=1,"Yes","No")</f>
        <v>No</v>
      </c>
      <c r="D3405">
        <v>0</v>
      </c>
      <c r="E3405" t="s">
        <v>24</v>
      </c>
      <c r="F3405" t="s">
        <v>24</v>
      </c>
      <c r="G3405" t="s">
        <v>24</v>
      </c>
      <c r="H3405" t="s">
        <v>25</v>
      </c>
      <c r="I3405" t="s">
        <v>25</v>
      </c>
      <c r="J3405" t="str">
        <f>IF(Churn_Data[[#This Row],[InternetService]]&lt;&gt;"No","Yes","No")</f>
        <v>No</v>
      </c>
      <c r="K3405" t="s">
        <v>3064</v>
      </c>
      <c r="L3405" t="s">
        <v>3064</v>
      </c>
      <c r="M3405" t="s">
        <v>3064</v>
      </c>
      <c r="N3405" t="s">
        <v>3064</v>
      </c>
      <c r="O3405" t="s">
        <v>3064</v>
      </c>
      <c r="P3405" t="s">
        <v>3064</v>
      </c>
      <c r="Q3405" t="s">
        <v>25</v>
      </c>
      <c r="R3405">
        <f>IF(Churn_Data[[#This Row],[Churn]]="Yes",1,0)</f>
        <v>0</v>
      </c>
      <c r="S3405" t="s">
        <v>25</v>
      </c>
      <c r="T3405">
        <f>(Churn_Data[[#This Row],[OnlineSecurity]]="Yes")+(Churn_Data[[#This Row],[OnlineBackup]]="Yes")+(Churn_Data[[#This Row],[DeviceProtection]]="Yes")+(Churn_Data[[#This Row],[TechSupport]]="Yes")+(Churn_Data[[#This Row],[StreamingTV]]="Yes")+(Churn_Data[[#This Row],[StreamingMovies]]="Yes")</f>
        <v>0</v>
      </c>
      <c r="U3405" t="s">
        <v>27</v>
      </c>
      <c r="V3405" t="s">
        <v>46</v>
      </c>
      <c r="W3405" t="str">
        <f>IF(ISNUMBER(SEARCH("automatic", Churn_Data[[#This Row],[PaymentMethod]])), "Automatic", "Manual")</f>
        <v>Automatic</v>
      </c>
      <c r="X3405">
        <v>19.399999999999999</v>
      </c>
      <c r="Y3405" t="str">
        <f>IF(Churn_Data[[#This Row],[tenure]]&lt;=12,"0-1 Year",IF(Churn_Data[[#This Row],[tenure]]&lt;=24,"1-2 Years",IF(Churn_Data[[#This Row],[tenure]]&lt;=36,"2-3 Years",IF(Churn_Data[[#This Row],[tenure]]&lt;=48,"3-4 Years",IF(Churn_Data[[#This Row],[tenure]]&lt;=60,"4-5 Years","5+ Years")))))</f>
        <v>0-1 Year</v>
      </c>
      <c r="Z3405">
        <v>12</v>
      </c>
      <c r="AA3405">
        <v>198.1</v>
      </c>
      <c r="AB3405">
        <f>IF(Churn_Data[[#This Row],[Churn]]="No",Churn_Data[[#This Row],[MonthlyCharges]],NA())</f>
        <v>19.399999999999999</v>
      </c>
      <c r="AC3405">
        <f>IF(Churn_Data[[#This Row],[Churn]]="No",Churn_Data[[#This Row],[tenure]],NA())</f>
        <v>12</v>
      </c>
      <c r="AD3405" t="e">
        <f>IF(Churn_Data[[#This Row],[Churn]]="Yes",Churn_Data[[#This Row],[MonthlyCharges]],NA())</f>
        <v>#N/A</v>
      </c>
      <c r="AE3405" t="e">
        <f>IF(Churn_Data[[#This Row],[Churn]]="Yes",Churn_Data[[#This Row],[tenure]],NA())</f>
        <v>#N/A</v>
      </c>
      <c r="AF3405">
        <v>232.8</v>
      </c>
    </row>
    <row r="3406" spans="1:32" x14ac:dyDescent="0.3">
      <c r="A3406" t="s">
        <v>3439</v>
      </c>
      <c r="B3406" t="s">
        <v>23</v>
      </c>
      <c r="C3406" t="str">
        <f>IF(Churn_Data[[#This Row],[SeniorCitizen]]=1,"Yes","No")</f>
        <v>No</v>
      </c>
      <c r="D3406">
        <v>0</v>
      </c>
      <c r="E3406" t="s">
        <v>24</v>
      </c>
      <c r="F3406" t="s">
        <v>24</v>
      </c>
      <c r="G3406" t="s">
        <v>24</v>
      </c>
      <c r="H3406" t="s">
        <v>25</v>
      </c>
      <c r="I3406" t="s">
        <v>25</v>
      </c>
      <c r="J3406" t="str">
        <f>IF(Churn_Data[[#This Row],[InternetService]]&lt;&gt;"No","Yes","No")</f>
        <v>No</v>
      </c>
      <c r="K3406" t="s">
        <v>3064</v>
      </c>
      <c r="L3406" t="s">
        <v>3064</v>
      </c>
      <c r="M3406" t="s">
        <v>3064</v>
      </c>
      <c r="N3406" t="s">
        <v>3064</v>
      </c>
      <c r="O3406" t="s">
        <v>3064</v>
      </c>
      <c r="P3406" t="s">
        <v>3064</v>
      </c>
      <c r="Q3406" t="s">
        <v>25</v>
      </c>
      <c r="R3406">
        <f>IF(Churn_Data[[#This Row],[Churn]]="Yes",1,0)</f>
        <v>0</v>
      </c>
      <c r="S3406" t="s">
        <v>24</v>
      </c>
      <c r="T3406">
        <f>(Churn_Data[[#This Row],[OnlineSecurity]]="Yes")+(Churn_Data[[#This Row],[OnlineBackup]]="Yes")+(Churn_Data[[#This Row],[DeviceProtection]]="Yes")+(Churn_Data[[#This Row],[TechSupport]]="Yes")+(Churn_Data[[#This Row],[StreamingTV]]="Yes")+(Churn_Data[[#This Row],[StreamingMovies]]="Yes")</f>
        <v>0</v>
      </c>
      <c r="U3406" t="s">
        <v>27</v>
      </c>
      <c r="V3406" t="s">
        <v>72</v>
      </c>
      <c r="W3406" t="str">
        <f>IF(ISNUMBER(SEARCH("automatic", Churn_Data[[#This Row],[PaymentMethod]])), "Automatic", "Manual")</f>
        <v>Automatic</v>
      </c>
      <c r="X3406">
        <v>20.25</v>
      </c>
      <c r="Y3406" t="str">
        <f>IF(Churn_Data[[#This Row],[tenure]]&lt;=12,"0-1 Year",IF(Churn_Data[[#This Row],[tenure]]&lt;=24,"1-2 Years",IF(Churn_Data[[#This Row],[tenure]]&lt;=36,"2-3 Years",IF(Churn_Data[[#This Row],[tenure]]&lt;=48,"3-4 Years",IF(Churn_Data[[#This Row],[tenure]]&lt;=60,"4-5 Years","5+ Years")))))</f>
        <v>2-3 Years</v>
      </c>
      <c r="Z3406">
        <v>26</v>
      </c>
      <c r="AA3406">
        <v>493.95</v>
      </c>
      <c r="AB3406">
        <f>IF(Churn_Data[[#This Row],[Churn]]="No",Churn_Data[[#This Row],[MonthlyCharges]],NA())</f>
        <v>20.25</v>
      </c>
      <c r="AC3406">
        <f>IF(Churn_Data[[#This Row],[Churn]]="No",Churn_Data[[#This Row],[tenure]],NA())</f>
        <v>26</v>
      </c>
      <c r="AD3406" t="e">
        <f>IF(Churn_Data[[#This Row],[Churn]]="Yes",Churn_Data[[#This Row],[MonthlyCharges]],NA())</f>
        <v>#N/A</v>
      </c>
      <c r="AE3406" t="e">
        <f>IF(Churn_Data[[#This Row],[Churn]]="Yes",Churn_Data[[#This Row],[tenure]],NA())</f>
        <v>#N/A</v>
      </c>
      <c r="AF3406">
        <v>526.5</v>
      </c>
    </row>
    <row r="3407" spans="1:32" x14ac:dyDescent="0.3">
      <c r="A3407" t="s">
        <v>3440</v>
      </c>
      <c r="B3407" t="s">
        <v>30</v>
      </c>
      <c r="C3407" t="str">
        <f>IF(Churn_Data[[#This Row],[SeniorCitizen]]=1,"Yes","No")</f>
        <v>No</v>
      </c>
      <c r="D3407">
        <v>0</v>
      </c>
      <c r="E3407" t="s">
        <v>25</v>
      </c>
      <c r="F3407" t="s">
        <v>24</v>
      </c>
      <c r="G3407" t="s">
        <v>24</v>
      </c>
      <c r="H3407" t="s">
        <v>25</v>
      </c>
      <c r="I3407" t="s">
        <v>25</v>
      </c>
      <c r="J3407" t="str">
        <f>IF(Churn_Data[[#This Row],[InternetService]]&lt;&gt;"No","Yes","No")</f>
        <v>No</v>
      </c>
      <c r="K3407" t="s">
        <v>3064</v>
      </c>
      <c r="L3407" t="s">
        <v>3064</v>
      </c>
      <c r="M3407" t="s">
        <v>3064</v>
      </c>
      <c r="N3407" t="s">
        <v>3064</v>
      </c>
      <c r="O3407" t="s">
        <v>3064</v>
      </c>
      <c r="P3407" t="s">
        <v>3064</v>
      </c>
      <c r="Q3407" t="s">
        <v>25</v>
      </c>
      <c r="R3407">
        <f>IF(Churn_Data[[#This Row],[Churn]]="Yes",1,0)</f>
        <v>0</v>
      </c>
      <c r="S3407" t="s">
        <v>25</v>
      </c>
      <c r="T3407">
        <f>(Churn_Data[[#This Row],[OnlineSecurity]]="Yes")+(Churn_Data[[#This Row],[OnlineBackup]]="Yes")+(Churn_Data[[#This Row],[DeviceProtection]]="Yes")+(Churn_Data[[#This Row],[TechSupport]]="Yes")+(Churn_Data[[#This Row],[StreamingTV]]="Yes")+(Churn_Data[[#This Row],[StreamingMovies]]="Yes")</f>
        <v>0</v>
      </c>
      <c r="U3407" t="s">
        <v>27</v>
      </c>
      <c r="V3407" t="s">
        <v>72</v>
      </c>
      <c r="W3407" t="str">
        <f>IF(ISNUMBER(SEARCH("automatic", Churn_Data[[#This Row],[PaymentMethod]])), "Automatic", "Manual")</f>
        <v>Automatic</v>
      </c>
      <c r="X3407">
        <v>20.350000000000001</v>
      </c>
      <c r="Y3407" t="str">
        <f>IF(Churn_Data[[#This Row],[tenure]]&lt;=12,"0-1 Year",IF(Churn_Data[[#This Row],[tenure]]&lt;=24,"1-2 Years",IF(Churn_Data[[#This Row],[tenure]]&lt;=36,"2-3 Years",IF(Churn_Data[[#This Row],[tenure]]&lt;=48,"3-4 Years",IF(Churn_Data[[#This Row],[tenure]]&lt;=60,"4-5 Years","5+ Years")))))</f>
        <v>0-1 Year</v>
      </c>
      <c r="Z3407">
        <v>5</v>
      </c>
      <c r="AA3407">
        <v>122</v>
      </c>
      <c r="AB3407">
        <f>IF(Churn_Data[[#This Row],[Churn]]="No",Churn_Data[[#This Row],[MonthlyCharges]],NA())</f>
        <v>20.350000000000001</v>
      </c>
      <c r="AC3407">
        <f>IF(Churn_Data[[#This Row],[Churn]]="No",Churn_Data[[#This Row],[tenure]],NA())</f>
        <v>5</v>
      </c>
      <c r="AD3407" t="e">
        <f>IF(Churn_Data[[#This Row],[Churn]]="Yes",Churn_Data[[#This Row],[MonthlyCharges]],NA())</f>
        <v>#N/A</v>
      </c>
      <c r="AE3407" t="e">
        <f>IF(Churn_Data[[#This Row],[Churn]]="Yes",Churn_Data[[#This Row],[tenure]],NA())</f>
        <v>#N/A</v>
      </c>
      <c r="AF3407">
        <v>101.75</v>
      </c>
    </row>
    <row r="3408" spans="1:32" x14ac:dyDescent="0.3">
      <c r="A3408" t="s">
        <v>3441</v>
      </c>
      <c r="B3408" t="s">
        <v>23</v>
      </c>
      <c r="C3408" t="str">
        <f>IF(Churn_Data[[#This Row],[SeniorCitizen]]=1,"Yes","No")</f>
        <v>No</v>
      </c>
      <c r="D3408">
        <v>0</v>
      </c>
      <c r="E3408" t="s">
        <v>24</v>
      </c>
      <c r="F3408" t="s">
        <v>24</v>
      </c>
      <c r="G3408" t="s">
        <v>24</v>
      </c>
      <c r="H3408" t="s">
        <v>25</v>
      </c>
      <c r="I3408" t="s">
        <v>25</v>
      </c>
      <c r="J3408" t="str">
        <f>IF(Churn_Data[[#This Row],[InternetService]]&lt;&gt;"No","Yes","No")</f>
        <v>No</v>
      </c>
      <c r="K3408" t="s">
        <v>3064</v>
      </c>
      <c r="L3408" t="s">
        <v>3064</v>
      </c>
      <c r="M3408" t="s">
        <v>3064</v>
      </c>
      <c r="N3408" t="s">
        <v>3064</v>
      </c>
      <c r="O3408" t="s">
        <v>3064</v>
      </c>
      <c r="P3408" t="s">
        <v>3064</v>
      </c>
      <c r="Q3408" t="s">
        <v>25</v>
      </c>
      <c r="R3408">
        <f>IF(Churn_Data[[#This Row],[Churn]]="Yes",1,0)</f>
        <v>0</v>
      </c>
      <c r="S3408" t="s">
        <v>25</v>
      </c>
      <c r="T3408">
        <f>(Churn_Data[[#This Row],[OnlineSecurity]]="Yes")+(Churn_Data[[#This Row],[OnlineBackup]]="Yes")+(Churn_Data[[#This Row],[DeviceProtection]]="Yes")+(Churn_Data[[#This Row],[TechSupport]]="Yes")+(Churn_Data[[#This Row],[StreamingTV]]="Yes")+(Churn_Data[[#This Row],[StreamingMovies]]="Yes")</f>
        <v>0</v>
      </c>
      <c r="U3408" t="s">
        <v>27</v>
      </c>
      <c r="V3408" t="s">
        <v>46</v>
      </c>
      <c r="W3408" t="str">
        <f>IF(ISNUMBER(SEARCH("automatic", Churn_Data[[#This Row],[PaymentMethod]])), "Automatic", "Manual")</f>
        <v>Automatic</v>
      </c>
      <c r="X3408">
        <v>19.2</v>
      </c>
      <c r="Y3408" t="str">
        <f>IF(Churn_Data[[#This Row],[tenure]]&lt;=12,"0-1 Year",IF(Churn_Data[[#This Row],[tenure]]&lt;=24,"1-2 Years",IF(Churn_Data[[#This Row],[tenure]]&lt;=36,"2-3 Years",IF(Churn_Data[[#This Row],[tenure]]&lt;=48,"3-4 Years",IF(Churn_Data[[#This Row],[tenure]]&lt;=60,"4-5 Years","5+ Years")))))</f>
        <v>2-3 Years</v>
      </c>
      <c r="Z3408">
        <v>36</v>
      </c>
      <c r="AA3408">
        <v>702.9</v>
      </c>
      <c r="AB3408">
        <f>IF(Churn_Data[[#This Row],[Churn]]="No",Churn_Data[[#This Row],[MonthlyCharges]],NA())</f>
        <v>19.2</v>
      </c>
      <c r="AC3408">
        <f>IF(Churn_Data[[#This Row],[Churn]]="No",Churn_Data[[#This Row],[tenure]],NA())</f>
        <v>36</v>
      </c>
      <c r="AD3408" t="e">
        <f>IF(Churn_Data[[#This Row],[Churn]]="Yes",Churn_Data[[#This Row],[MonthlyCharges]],NA())</f>
        <v>#N/A</v>
      </c>
      <c r="AE3408" t="e">
        <f>IF(Churn_Data[[#This Row],[Churn]]="Yes",Churn_Data[[#This Row],[tenure]],NA())</f>
        <v>#N/A</v>
      </c>
      <c r="AF3408">
        <v>691.2</v>
      </c>
    </row>
    <row r="3409" spans="1:32" x14ac:dyDescent="0.3">
      <c r="A3409" t="s">
        <v>3442</v>
      </c>
      <c r="B3409" t="s">
        <v>30</v>
      </c>
      <c r="C3409" t="str">
        <f>IF(Churn_Data[[#This Row],[SeniorCitizen]]=1,"Yes","No")</f>
        <v>No</v>
      </c>
      <c r="D3409">
        <v>0</v>
      </c>
      <c r="E3409" t="s">
        <v>24</v>
      </c>
      <c r="F3409" t="s">
        <v>24</v>
      </c>
      <c r="G3409" t="s">
        <v>24</v>
      </c>
      <c r="H3409" t="s">
        <v>25</v>
      </c>
      <c r="I3409" t="s">
        <v>25</v>
      </c>
      <c r="J3409" t="str">
        <f>IF(Churn_Data[[#This Row],[InternetService]]&lt;&gt;"No","Yes","No")</f>
        <v>No</v>
      </c>
      <c r="K3409" t="s">
        <v>3064</v>
      </c>
      <c r="L3409" t="s">
        <v>3064</v>
      </c>
      <c r="M3409" t="s">
        <v>3064</v>
      </c>
      <c r="N3409" t="s">
        <v>3064</v>
      </c>
      <c r="O3409" t="s">
        <v>3064</v>
      </c>
      <c r="P3409" t="s">
        <v>3064</v>
      </c>
      <c r="Q3409" t="s">
        <v>25</v>
      </c>
      <c r="R3409">
        <f>IF(Churn_Data[[#This Row],[Churn]]="Yes",1,0)</f>
        <v>0</v>
      </c>
      <c r="S3409" t="s">
        <v>25</v>
      </c>
      <c r="T3409">
        <f>(Churn_Data[[#This Row],[OnlineSecurity]]="Yes")+(Churn_Data[[#This Row],[OnlineBackup]]="Yes")+(Churn_Data[[#This Row],[DeviceProtection]]="Yes")+(Churn_Data[[#This Row],[TechSupport]]="Yes")+(Churn_Data[[#This Row],[StreamingTV]]="Yes")+(Churn_Data[[#This Row],[StreamingMovies]]="Yes")</f>
        <v>0</v>
      </c>
      <c r="U3409" t="s">
        <v>27</v>
      </c>
      <c r="V3409" t="s">
        <v>46</v>
      </c>
      <c r="W3409" t="str">
        <f>IF(ISNUMBER(SEARCH("automatic", Churn_Data[[#This Row],[PaymentMethod]])), "Automatic", "Manual")</f>
        <v>Automatic</v>
      </c>
      <c r="X3409">
        <v>20.95</v>
      </c>
      <c r="Y3409" t="str">
        <f>IF(Churn_Data[[#This Row],[tenure]]&lt;=12,"0-1 Year",IF(Churn_Data[[#This Row],[tenure]]&lt;=24,"1-2 Years",IF(Churn_Data[[#This Row],[tenure]]&lt;=36,"2-3 Years",IF(Churn_Data[[#This Row],[tenure]]&lt;=48,"3-4 Years",IF(Churn_Data[[#This Row],[tenure]]&lt;=60,"4-5 Years","5+ Years")))))</f>
        <v>0-1 Year</v>
      </c>
      <c r="Z3409">
        <v>11</v>
      </c>
      <c r="AA3409">
        <v>267.35000000000002</v>
      </c>
      <c r="AB3409">
        <f>IF(Churn_Data[[#This Row],[Churn]]="No",Churn_Data[[#This Row],[MonthlyCharges]],NA())</f>
        <v>20.95</v>
      </c>
      <c r="AC3409">
        <f>IF(Churn_Data[[#This Row],[Churn]]="No",Churn_Data[[#This Row],[tenure]],NA())</f>
        <v>11</v>
      </c>
      <c r="AD3409" t="e">
        <f>IF(Churn_Data[[#This Row],[Churn]]="Yes",Churn_Data[[#This Row],[MonthlyCharges]],NA())</f>
        <v>#N/A</v>
      </c>
      <c r="AE3409" t="e">
        <f>IF(Churn_Data[[#This Row],[Churn]]="Yes",Churn_Data[[#This Row],[tenure]],NA())</f>
        <v>#N/A</v>
      </c>
      <c r="AF3409">
        <v>230.45</v>
      </c>
    </row>
    <row r="3410" spans="1:32" x14ac:dyDescent="0.3">
      <c r="A3410" t="s">
        <v>3443</v>
      </c>
      <c r="B3410" t="s">
        <v>23</v>
      </c>
      <c r="C3410" t="str">
        <f>IF(Churn_Data[[#This Row],[SeniorCitizen]]=1,"Yes","No")</f>
        <v>No</v>
      </c>
      <c r="D3410">
        <v>0</v>
      </c>
      <c r="E3410" t="s">
        <v>24</v>
      </c>
      <c r="F3410" t="s">
        <v>24</v>
      </c>
      <c r="G3410" t="s">
        <v>24</v>
      </c>
      <c r="H3410" t="s">
        <v>25</v>
      </c>
      <c r="I3410" t="s">
        <v>25</v>
      </c>
      <c r="J3410" t="str">
        <f>IF(Churn_Data[[#This Row],[InternetService]]&lt;&gt;"No","Yes","No")</f>
        <v>No</v>
      </c>
      <c r="K3410" t="s">
        <v>3064</v>
      </c>
      <c r="L3410" t="s">
        <v>3064</v>
      </c>
      <c r="M3410" t="s">
        <v>3064</v>
      </c>
      <c r="N3410" t="s">
        <v>3064</v>
      </c>
      <c r="O3410" t="s">
        <v>3064</v>
      </c>
      <c r="P3410" t="s">
        <v>3064</v>
      </c>
      <c r="Q3410" t="s">
        <v>25</v>
      </c>
      <c r="R3410">
        <f>IF(Churn_Data[[#This Row],[Churn]]="Yes",1,0)</f>
        <v>0</v>
      </c>
      <c r="S3410" t="s">
        <v>24</v>
      </c>
      <c r="T3410">
        <f>(Churn_Data[[#This Row],[OnlineSecurity]]="Yes")+(Churn_Data[[#This Row],[OnlineBackup]]="Yes")+(Churn_Data[[#This Row],[DeviceProtection]]="Yes")+(Churn_Data[[#This Row],[TechSupport]]="Yes")+(Churn_Data[[#This Row],[StreamingTV]]="Yes")+(Churn_Data[[#This Row],[StreamingMovies]]="Yes")</f>
        <v>0</v>
      </c>
      <c r="U3410" t="s">
        <v>27</v>
      </c>
      <c r="V3410" t="s">
        <v>46</v>
      </c>
      <c r="W3410" t="str">
        <f>IF(ISNUMBER(SEARCH("automatic", Churn_Data[[#This Row],[PaymentMethod]])), "Automatic", "Manual")</f>
        <v>Automatic</v>
      </c>
      <c r="X3410">
        <v>19.55</v>
      </c>
      <c r="Y3410" t="str">
        <f>IF(Churn_Data[[#This Row],[tenure]]&lt;=12,"0-1 Year",IF(Churn_Data[[#This Row],[tenure]]&lt;=24,"1-2 Years",IF(Churn_Data[[#This Row],[tenure]]&lt;=36,"2-3 Years",IF(Churn_Data[[#This Row],[tenure]]&lt;=48,"3-4 Years",IF(Churn_Data[[#This Row],[tenure]]&lt;=60,"4-5 Years","5+ Years")))))</f>
        <v>2-3 Years</v>
      </c>
      <c r="Z3410">
        <v>28</v>
      </c>
      <c r="AA3410">
        <v>543.79999999999995</v>
      </c>
      <c r="AB3410">
        <f>IF(Churn_Data[[#This Row],[Churn]]="No",Churn_Data[[#This Row],[MonthlyCharges]],NA())</f>
        <v>19.55</v>
      </c>
      <c r="AC3410">
        <f>IF(Churn_Data[[#This Row],[Churn]]="No",Churn_Data[[#This Row],[tenure]],NA())</f>
        <v>28</v>
      </c>
      <c r="AD3410" t="e">
        <f>IF(Churn_Data[[#This Row],[Churn]]="Yes",Churn_Data[[#This Row],[MonthlyCharges]],NA())</f>
        <v>#N/A</v>
      </c>
      <c r="AE3410" t="e">
        <f>IF(Churn_Data[[#This Row],[Churn]]="Yes",Churn_Data[[#This Row],[tenure]],NA())</f>
        <v>#N/A</v>
      </c>
      <c r="AF3410">
        <v>547.4</v>
      </c>
    </row>
    <row r="3411" spans="1:32" x14ac:dyDescent="0.3">
      <c r="A3411" t="s">
        <v>3444</v>
      </c>
      <c r="B3411" t="s">
        <v>23</v>
      </c>
      <c r="C3411" t="str">
        <f>IF(Churn_Data[[#This Row],[SeniorCitizen]]=1,"Yes","No")</f>
        <v>No</v>
      </c>
      <c r="D3411">
        <v>0</v>
      </c>
      <c r="E3411" t="s">
        <v>24</v>
      </c>
      <c r="F3411" t="s">
        <v>24</v>
      </c>
      <c r="G3411" t="s">
        <v>24</v>
      </c>
      <c r="H3411" t="s">
        <v>25</v>
      </c>
      <c r="I3411" t="s">
        <v>25</v>
      </c>
      <c r="J3411" t="str">
        <f>IF(Churn_Data[[#This Row],[InternetService]]&lt;&gt;"No","Yes","No")</f>
        <v>No</v>
      </c>
      <c r="K3411" t="s">
        <v>3064</v>
      </c>
      <c r="L3411" t="s">
        <v>3064</v>
      </c>
      <c r="M3411" t="s">
        <v>3064</v>
      </c>
      <c r="N3411" t="s">
        <v>3064</v>
      </c>
      <c r="O3411" t="s">
        <v>3064</v>
      </c>
      <c r="P3411" t="s">
        <v>3064</v>
      </c>
      <c r="Q3411" t="s">
        <v>25</v>
      </c>
      <c r="R3411">
        <f>IF(Churn_Data[[#This Row],[Churn]]="Yes",1,0)</f>
        <v>0</v>
      </c>
      <c r="S3411" t="s">
        <v>25</v>
      </c>
      <c r="T3411">
        <f>(Churn_Data[[#This Row],[OnlineSecurity]]="Yes")+(Churn_Data[[#This Row],[OnlineBackup]]="Yes")+(Churn_Data[[#This Row],[DeviceProtection]]="Yes")+(Churn_Data[[#This Row],[TechSupport]]="Yes")+(Churn_Data[[#This Row],[StreamingTV]]="Yes")+(Churn_Data[[#This Row],[StreamingMovies]]="Yes")</f>
        <v>0</v>
      </c>
      <c r="U3411" t="s">
        <v>27</v>
      </c>
      <c r="V3411" t="s">
        <v>72</v>
      </c>
      <c r="W3411" t="str">
        <f>IF(ISNUMBER(SEARCH("automatic", Churn_Data[[#This Row],[PaymentMethod]])), "Automatic", "Manual")</f>
        <v>Automatic</v>
      </c>
      <c r="X3411">
        <v>20</v>
      </c>
      <c r="Y3411" t="str">
        <f>IF(Churn_Data[[#This Row],[tenure]]&lt;=12,"0-1 Year",IF(Churn_Data[[#This Row],[tenure]]&lt;=24,"1-2 Years",IF(Churn_Data[[#This Row],[tenure]]&lt;=36,"2-3 Years",IF(Churn_Data[[#This Row],[tenure]]&lt;=48,"3-4 Years",IF(Churn_Data[[#This Row],[tenure]]&lt;=60,"4-5 Years","5+ Years")))))</f>
        <v>4-5 Years</v>
      </c>
      <c r="Z3411">
        <v>55</v>
      </c>
      <c r="AA3411">
        <v>1087.25</v>
      </c>
      <c r="AB3411">
        <f>IF(Churn_Data[[#This Row],[Churn]]="No",Churn_Data[[#This Row],[MonthlyCharges]],NA())</f>
        <v>20</v>
      </c>
      <c r="AC3411">
        <f>IF(Churn_Data[[#This Row],[Churn]]="No",Churn_Data[[#This Row],[tenure]],NA())</f>
        <v>55</v>
      </c>
      <c r="AD3411" t="e">
        <f>IF(Churn_Data[[#This Row],[Churn]]="Yes",Churn_Data[[#This Row],[MonthlyCharges]],NA())</f>
        <v>#N/A</v>
      </c>
      <c r="AE3411" t="e">
        <f>IF(Churn_Data[[#This Row],[Churn]]="Yes",Churn_Data[[#This Row],[tenure]],NA())</f>
        <v>#N/A</v>
      </c>
      <c r="AF3411">
        <v>1100</v>
      </c>
    </row>
    <row r="3412" spans="1:32" x14ac:dyDescent="0.3">
      <c r="A3412" t="s">
        <v>3445</v>
      </c>
      <c r="B3412" t="s">
        <v>30</v>
      </c>
      <c r="C3412" t="str">
        <f>IF(Churn_Data[[#This Row],[SeniorCitizen]]=1,"Yes","No")</f>
        <v>No</v>
      </c>
      <c r="D3412">
        <v>0</v>
      </c>
      <c r="E3412" t="s">
        <v>24</v>
      </c>
      <c r="F3412" t="s">
        <v>24</v>
      </c>
      <c r="G3412" t="s">
        <v>24</v>
      </c>
      <c r="H3412" t="s">
        <v>25</v>
      </c>
      <c r="I3412" t="s">
        <v>25</v>
      </c>
      <c r="J3412" t="str">
        <f>IF(Churn_Data[[#This Row],[InternetService]]&lt;&gt;"No","Yes","No")</f>
        <v>No</v>
      </c>
      <c r="K3412" t="s">
        <v>3064</v>
      </c>
      <c r="L3412" t="s">
        <v>3064</v>
      </c>
      <c r="M3412" t="s">
        <v>3064</v>
      </c>
      <c r="N3412" t="s">
        <v>3064</v>
      </c>
      <c r="O3412" t="s">
        <v>3064</v>
      </c>
      <c r="P3412" t="s">
        <v>3064</v>
      </c>
      <c r="Q3412" t="s">
        <v>25</v>
      </c>
      <c r="R3412">
        <f>IF(Churn_Data[[#This Row],[Churn]]="Yes",1,0)</f>
        <v>0</v>
      </c>
      <c r="S3412" t="s">
        <v>25</v>
      </c>
      <c r="T3412">
        <f>(Churn_Data[[#This Row],[OnlineSecurity]]="Yes")+(Churn_Data[[#This Row],[OnlineBackup]]="Yes")+(Churn_Data[[#This Row],[DeviceProtection]]="Yes")+(Churn_Data[[#This Row],[TechSupport]]="Yes")+(Churn_Data[[#This Row],[StreamingTV]]="Yes")+(Churn_Data[[#This Row],[StreamingMovies]]="Yes")</f>
        <v>0</v>
      </c>
      <c r="U3412" t="s">
        <v>27</v>
      </c>
      <c r="V3412" t="s">
        <v>32</v>
      </c>
      <c r="W3412" t="str">
        <f>IF(ISNUMBER(SEARCH("automatic", Churn_Data[[#This Row],[PaymentMethod]])), "Automatic", "Manual")</f>
        <v>Manual</v>
      </c>
      <c r="X3412">
        <v>19.600000000000001</v>
      </c>
      <c r="Y3412" t="str">
        <f>IF(Churn_Data[[#This Row],[tenure]]&lt;=12,"0-1 Year",IF(Churn_Data[[#This Row],[tenure]]&lt;=24,"1-2 Years",IF(Churn_Data[[#This Row],[tenure]]&lt;=36,"2-3 Years",IF(Churn_Data[[#This Row],[tenure]]&lt;=48,"3-4 Years",IF(Churn_Data[[#This Row],[tenure]]&lt;=60,"4-5 Years","5+ Years")))))</f>
        <v>3-4 Years</v>
      </c>
      <c r="Z3412">
        <v>38</v>
      </c>
      <c r="AA3412">
        <v>717.3</v>
      </c>
      <c r="AB3412">
        <f>IF(Churn_Data[[#This Row],[Churn]]="No",Churn_Data[[#This Row],[MonthlyCharges]],NA())</f>
        <v>19.600000000000001</v>
      </c>
      <c r="AC3412">
        <f>IF(Churn_Data[[#This Row],[Churn]]="No",Churn_Data[[#This Row],[tenure]],NA())</f>
        <v>38</v>
      </c>
      <c r="AD3412" t="e">
        <f>IF(Churn_Data[[#This Row],[Churn]]="Yes",Churn_Data[[#This Row],[MonthlyCharges]],NA())</f>
        <v>#N/A</v>
      </c>
      <c r="AE3412" t="e">
        <f>IF(Churn_Data[[#This Row],[Churn]]="Yes",Churn_Data[[#This Row],[tenure]],NA())</f>
        <v>#N/A</v>
      </c>
      <c r="AF3412">
        <v>744.8</v>
      </c>
    </row>
    <row r="3413" spans="1:32" x14ac:dyDescent="0.3">
      <c r="A3413" t="s">
        <v>3446</v>
      </c>
      <c r="B3413" t="s">
        <v>23</v>
      </c>
      <c r="C3413" t="str">
        <f>IF(Churn_Data[[#This Row],[SeniorCitizen]]=1,"Yes","No")</f>
        <v>No</v>
      </c>
      <c r="D3413">
        <v>0</v>
      </c>
      <c r="E3413" t="s">
        <v>25</v>
      </c>
      <c r="F3413" t="s">
        <v>24</v>
      </c>
      <c r="G3413" t="s">
        <v>24</v>
      </c>
      <c r="H3413" t="s">
        <v>25</v>
      </c>
      <c r="I3413" t="s">
        <v>25</v>
      </c>
      <c r="J3413" t="str">
        <f>IF(Churn_Data[[#This Row],[InternetService]]&lt;&gt;"No","Yes","No")</f>
        <v>No</v>
      </c>
      <c r="K3413" t="s">
        <v>3064</v>
      </c>
      <c r="L3413" t="s">
        <v>3064</v>
      </c>
      <c r="M3413" t="s">
        <v>3064</v>
      </c>
      <c r="N3413" t="s">
        <v>3064</v>
      </c>
      <c r="O3413" t="s">
        <v>3064</v>
      </c>
      <c r="P3413" t="s">
        <v>3064</v>
      </c>
      <c r="Q3413" t="s">
        <v>25</v>
      </c>
      <c r="R3413">
        <f>IF(Churn_Data[[#This Row],[Churn]]="Yes",1,0)</f>
        <v>0</v>
      </c>
      <c r="S3413" t="s">
        <v>25</v>
      </c>
      <c r="T3413">
        <f>(Churn_Data[[#This Row],[OnlineSecurity]]="Yes")+(Churn_Data[[#This Row],[OnlineBackup]]="Yes")+(Churn_Data[[#This Row],[DeviceProtection]]="Yes")+(Churn_Data[[#This Row],[TechSupport]]="Yes")+(Churn_Data[[#This Row],[StreamingTV]]="Yes")+(Churn_Data[[#This Row],[StreamingMovies]]="Yes")</f>
        <v>0</v>
      </c>
      <c r="U3413" t="s">
        <v>27</v>
      </c>
      <c r="V3413" t="s">
        <v>72</v>
      </c>
      <c r="W3413" t="str">
        <f>IF(ISNUMBER(SEARCH("automatic", Churn_Data[[#This Row],[PaymentMethod]])), "Automatic", "Manual")</f>
        <v>Automatic</v>
      </c>
      <c r="X3413">
        <v>19.7</v>
      </c>
      <c r="Y3413" t="str">
        <f>IF(Churn_Data[[#This Row],[tenure]]&lt;=12,"0-1 Year",IF(Churn_Data[[#This Row],[tenure]]&lt;=24,"1-2 Years",IF(Churn_Data[[#This Row],[tenure]]&lt;=36,"2-3 Years",IF(Churn_Data[[#This Row],[tenure]]&lt;=48,"3-4 Years",IF(Churn_Data[[#This Row],[tenure]]&lt;=60,"4-5 Years","5+ Years")))))</f>
        <v>0-1 Year</v>
      </c>
      <c r="Z3413">
        <v>11</v>
      </c>
      <c r="AA3413">
        <v>216.2</v>
      </c>
      <c r="AB3413">
        <f>IF(Churn_Data[[#This Row],[Churn]]="No",Churn_Data[[#This Row],[MonthlyCharges]],NA())</f>
        <v>19.7</v>
      </c>
      <c r="AC3413">
        <f>IF(Churn_Data[[#This Row],[Churn]]="No",Churn_Data[[#This Row],[tenure]],NA())</f>
        <v>11</v>
      </c>
      <c r="AD3413" t="e">
        <f>IF(Churn_Data[[#This Row],[Churn]]="Yes",Churn_Data[[#This Row],[MonthlyCharges]],NA())</f>
        <v>#N/A</v>
      </c>
      <c r="AE3413" t="e">
        <f>IF(Churn_Data[[#This Row],[Churn]]="Yes",Churn_Data[[#This Row],[tenure]],NA())</f>
        <v>#N/A</v>
      </c>
      <c r="AF3413">
        <v>216.7</v>
      </c>
    </row>
    <row r="3414" spans="1:32" x14ac:dyDescent="0.3">
      <c r="A3414" t="s">
        <v>3447</v>
      </c>
      <c r="B3414" t="s">
        <v>30</v>
      </c>
      <c r="C3414" t="str">
        <f>IF(Churn_Data[[#This Row],[SeniorCitizen]]=1,"Yes","No")</f>
        <v>No</v>
      </c>
      <c r="D3414">
        <v>0</v>
      </c>
      <c r="E3414" t="s">
        <v>24</v>
      </c>
      <c r="F3414" t="s">
        <v>24</v>
      </c>
      <c r="G3414" t="s">
        <v>24</v>
      </c>
      <c r="H3414" t="s">
        <v>25</v>
      </c>
      <c r="I3414" t="s">
        <v>25</v>
      </c>
      <c r="J3414" t="str">
        <f>IF(Churn_Data[[#This Row],[InternetService]]&lt;&gt;"No","Yes","No")</f>
        <v>No</v>
      </c>
      <c r="K3414" t="s">
        <v>3064</v>
      </c>
      <c r="L3414" t="s">
        <v>3064</v>
      </c>
      <c r="M3414" t="s">
        <v>3064</v>
      </c>
      <c r="N3414" t="s">
        <v>3064</v>
      </c>
      <c r="O3414" t="s">
        <v>3064</v>
      </c>
      <c r="P3414" t="s">
        <v>3064</v>
      </c>
      <c r="Q3414" t="s">
        <v>25</v>
      </c>
      <c r="R3414">
        <f>IF(Churn_Data[[#This Row],[Churn]]="Yes",1,0)</f>
        <v>0</v>
      </c>
      <c r="S3414" t="s">
        <v>24</v>
      </c>
      <c r="T3414">
        <f>(Churn_Data[[#This Row],[OnlineSecurity]]="Yes")+(Churn_Data[[#This Row],[OnlineBackup]]="Yes")+(Churn_Data[[#This Row],[DeviceProtection]]="Yes")+(Churn_Data[[#This Row],[TechSupport]]="Yes")+(Churn_Data[[#This Row],[StreamingTV]]="Yes")+(Churn_Data[[#This Row],[StreamingMovies]]="Yes")</f>
        <v>0</v>
      </c>
      <c r="U3414" t="s">
        <v>27</v>
      </c>
      <c r="V3414" t="s">
        <v>46</v>
      </c>
      <c r="W3414" t="str">
        <f>IF(ISNUMBER(SEARCH("automatic", Churn_Data[[#This Row],[PaymentMethod]])), "Automatic", "Manual")</f>
        <v>Automatic</v>
      </c>
      <c r="X3414">
        <v>20.25</v>
      </c>
      <c r="Y3414" t="str">
        <f>IF(Churn_Data[[#This Row],[tenure]]&lt;=12,"0-1 Year",IF(Churn_Data[[#This Row],[tenure]]&lt;=24,"1-2 Years",IF(Churn_Data[[#This Row],[tenure]]&lt;=36,"2-3 Years",IF(Churn_Data[[#This Row],[tenure]]&lt;=48,"3-4 Years",IF(Churn_Data[[#This Row],[tenure]]&lt;=60,"4-5 Years","5+ Years")))))</f>
        <v>0-1 Year</v>
      </c>
      <c r="Z3414">
        <v>7</v>
      </c>
      <c r="AA3414">
        <v>174.7</v>
      </c>
      <c r="AB3414">
        <f>IF(Churn_Data[[#This Row],[Churn]]="No",Churn_Data[[#This Row],[MonthlyCharges]],NA())</f>
        <v>20.25</v>
      </c>
      <c r="AC3414">
        <f>IF(Churn_Data[[#This Row],[Churn]]="No",Churn_Data[[#This Row],[tenure]],NA())</f>
        <v>7</v>
      </c>
      <c r="AD3414" t="e">
        <f>IF(Churn_Data[[#This Row],[Churn]]="Yes",Churn_Data[[#This Row],[MonthlyCharges]],NA())</f>
        <v>#N/A</v>
      </c>
      <c r="AE3414" t="e">
        <f>IF(Churn_Data[[#This Row],[Churn]]="Yes",Churn_Data[[#This Row],[tenure]],NA())</f>
        <v>#N/A</v>
      </c>
      <c r="AF3414">
        <v>141.75</v>
      </c>
    </row>
    <row r="3415" spans="1:32" x14ac:dyDescent="0.3">
      <c r="A3415" t="s">
        <v>3448</v>
      </c>
      <c r="B3415" t="s">
        <v>23</v>
      </c>
      <c r="C3415" t="str">
        <f>IF(Churn_Data[[#This Row],[SeniorCitizen]]=1,"Yes","No")</f>
        <v>No</v>
      </c>
      <c r="D3415">
        <v>0</v>
      </c>
      <c r="E3415" t="s">
        <v>24</v>
      </c>
      <c r="F3415" t="s">
        <v>24</v>
      </c>
      <c r="G3415" t="s">
        <v>24</v>
      </c>
      <c r="H3415" t="s">
        <v>25</v>
      </c>
      <c r="I3415" t="s">
        <v>25</v>
      </c>
      <c r="J3415" t="str">
        <f>IF(Churn_Data[[#This Row],[InternetService]]&lt;&gt;"No","Yes","No")</f>
        <v>No</v>
      </c>
      <c r="K3415" t="s">
        <v>3064</v>
      </c>
      <c r="L3415" t="s">
        <v>3064</v>
      </c>
      <c r="M3415" t="s">
        <v>3064</v>
      </c>
      <c r="N3415" t="s">
        <v>3064</v>
      </c>
      <c r="O3415" t="s">
        <v>3064</v>
      </c>
      <c r="P3415" t="s">
        <v>3064</v>
      </c>
      <c r="Q3415" t="s">
        <v>25</v>
      </c>
      <c r="R3415">
        <f>IF(Churn_Data[[#This Row],[Churn]]="Yes",1,0)</f>
        <v>0</v>
      </c>
      <c r="S3415" t="s">
        <v>24</v>
      </c>
      <c r="T3415">
        <f>(Churn_Data[[#This Row],[OnlineSecurity]]="Yes")+(Churn_Data[[#This Row],[OnlineBackup]]="Yes")+(Churn_Data[[#This Row],[DeviceProtection]]="Yes")+(Churn_Data[[#This Row],[TechSupport]]="Yes")+(Churn_Data[[#This Row],[StreamingTV]]="Yes")+(Churn_Data[[#This Row],[StreamingMovies]]="Yes")</f>
        <v>0</v>
      </c>
      <c r="U3415" t="s">
        <v>27</v>
      </c>
      <c r="V3415" t="s">
        <v>72</v>
      </c>
      <c r="W3415" t="str">
        <f>IF(ISNUMBER(SEARCH("automatic", Churn_Data[[#This Row],[PaymentMethod]])), "Automatic", "Manual")</f>
        <v>Automatic</v>
      </c>
      <c r="X3415">
        <v>20.100000000000001</v>
      </c>
      <c r="Y3415" t="str">
        <f>IF(Churn_Data[[#This Row],[tenure]]&lt;=12,"0-1 Year",IF(Churn_Data[[#This Row],[tenure]]&lt;=24,"1-2 Years",IF(Churn_Data[[#This Row],[tenure]]&lt;=36,"2-3 Years",IF(Churn_Data[[#This Row],[tenure]]&lt;=48,"3-4 Years",IF(Churn_Data[[#This Row],[tenure]]&lt;=60,"4-5 Years","5+ Years")))))</f>
        <v>0-1 Year</v>
      </c>
      <c r="Z3415">
        <v>12</v>
      </c>
      <c r="AA3415">
        <v>232.4</v>
      </c>
      <c r="AB3415">
        <f>IF(Churn_Data[[#This Row],[Churn]]="No",Churn_Data[[#This Row],[MonthlyCharges]],NA())</f>
        <v>20.100000000000001</v>
      </c>
      <c r="AC3415">
        <f>IF(Churn_Data[[#This Row],[Churn]]="No",Churn_Data[[#This Row],[tenure]],NA())</f>
        <v>12</v>
      </c>
      <c r="AD3415" t="e">
        <f>IF(Churn_Data[[#This Row],[Churn]]="Yes",Churn_Data[[#This Row],[MonthlyCharges]],NA())</f>
        <v>#N/A</v>
      </c>
      <c r="AE3415" t="e">
        <f>IF(Churn_Data[[#This Row],[Churn]]="Yes",Churn_Data[[#This Row],[tenure]],NA())</f>
        <v>#N/A</v>
      </c>
      <c r="AF3415">
        <v>241.2</v>
      </c>
    </row>
    <row r="3416" spans="1:32" x14ac:dyDescent="0.3">
      <c r="A3416" t="s">
        <v>3449</v>
      </c>
      <c r="B3416" t="s">
        <v>23</v>
      </c>
      <c r="C3416" t="str">
        <f>IF(Churn_Data[[#This Row],[SeniorCitizen]]=1,"Yes","No")</f>
        <v>No</v>
      </c>
      <c r="D3416">
        <v>0</v>
      </c>
      <c r="E3416" t="s">
        <v>24</v>
      </c>
      <c r="F3416" t="s">
        <v>24</v>
      </c>
      <c r="G3416" t="s">
        <v>24</v>
      </c>
      <c r="H3416" t="s">
        <v>25</v>
      </c>
      <c r="I3416" t="s">
        <v>25</v>
      </c>
      <c r="J3416" t="str">
        <f>IF(Churn_Data[[#This Row],[InternetService]]&lt;&gt;"No","Yes","No")</f>
        <v>No</v>
      </c>
      <c r="K3416" t="s">
        <v>3064</v>
      </c>
      <c r="L3416" t="s">
        <v>3064</v>
      </c>
      <c r="M3416" t="s">
        <v>3064</v>
      </c>
      <c r="N3416" t="s">
        <v>3064</v>
      </c>
      <c r="O3416" t="s">
        <v>3064</v>
      </c>
      <c r="P3416" t="s">
        <v>3064</v>
      </c>
      <c r="Q3416" t="s">
        <v>25</v>
      </c>
      <c r="R3416">
        <f>IF(Churn_Data[[#This Row],[Churn]]="Yes",1,0)</f>
        <v>0</v>
      </c>
      <c r="S3416" t="s">
        <v>25</v>
      </c>
      <c r="T3416">
        <f>(Churn_Data[[#This Row],[OnlineSecurity]]="Yes")+(Churn_Data[[#This Row],[OnlineBackup]]="Yes")+(Churn_Data[[#This Row],[DeviceProtection]]="Yes")+(Churn_Data[[#This Row],[TechSupport]]="Yes")+(Churn_Data[[#This Row],[StreamingTV]]="Yes")+(Churn_Data[[#This Row],[StreamingMovies]]="Yes")</f>
        <v>0</v>
      </c>
      <c r="U3416" t="s">
        <v>27</v>
      </c>
      <c r="V3416" t="s">
        <v>72</v>
      </c>
      <c r="W3416" t="str">
        <f>IF(ISNUMBER(SEARCH("automatic", Churn_Data[[#This Row],[PaymentMethod]])), "Automatic", "Manual")</f>
        <v>Automatic</v>
      </c>
      <c r="X3416">
        <v>21.05</v>
      </c>
      <c r="Y3416" t="str">
        <f>IF(Churn_Data[[#This Row],[tenure]]&lt;=12,"0-1 Year",IF(Churn_Data[[#This Row],[tenure]]&lt;=24,"1-2 Years",IF(Churn_Data[[#This Row],[tenure]]&lt;=36,"2-3 Years",IF(Churn_Data[[#This Row],[tenure]]&lt;=48,"3-4 Years",IF(Churn_Data[[#This Row],[tenure]]&lt;=60,"4-5 Years","5+ Years")))))</f>
        <v>0-1 Year</v>
      </c>
      <c r="Z3416">
        <v>8</v>
      </c>
      <c r="AA3416">
        <v>139.75</v>
      </c>
      <c r="AB3416">
        <f>IF(Churn_Data[[#This Row],[Churn]]="No",Churn_Data[[#This Row],[MonthlyCharges]],NA())</f>
        <v>21.05</v>
      </c>
      <c r="AC3416">
        <f>IF(Churn_Data[[#This Row],[Churn]]="No",Churn_Data[[#This Row],[tenure]],NA())</f>
        <v>8</v>
      </c>
      <c r="AD3416" t="e">
        <f>IF(Churn_Data[[#This Row],[Churn]]="Yes",Churn_Data[[#This Row],[MonthlyCharges]],NA())</f>
        <v>#N/A</v>
      </c>
      <c r="AE3416" t="e">
        <f>IF(Churn_Data[[#This Row],[Churn]]="Yes",Churn_Data[[#This Row],[tenure]],NA())</f>
        <v>#N/A</v>
      </c>
      <c r="AF3416">
        <v>168.4</v>
      </c>
    </row>
    <row r="3417" spans="1:32" x14ac:dyDescent="0.3">
      <c r="A3417" t="s">
        <v>3450</v>
      </c>
      <c r="B3417" t="s">
        <v>30</v>
      </c>
      <c r="C3417" t="str">
        <f>IF(Churn_Data[[#This Row],[SeniorCitizen]]=1,"Yes","No")</f>
        <v>No</v>
      </c>
      <c r="D3417">
        <v>0</v>
      </c>
      <c r="E3417" t="s">
        <v>24</v>
      </c>
      <c r="F3417" t="s">
        <v>24</v>
      </c>
      <c r="G3417" t="s">
        <v>24</v>
      </c>
      <c r="H3417" t="s">
        <v>25</v>
      </c>
      <c r="I3417" t="s">
        <v>25</v>
      </c>
      <c r="J3417" t="str">
        <f>IF(Churn_Data[[#This Row],[InternetService]]&lt;&gt;"No","Yes","No")</f>
        <v>No</v>
      </c>
      <c r="K3417" t="s">
        <v>3064</v>
      </c>
      <c r="L3417" t="s">
        <v>3064</v>
      </c>
      <c r="M3417" t="s">
        <v>3064</v>
      </c>
      <c r="N3417" t="s">
        <v>3064</v>
      </c>
      <c r="O3417" t="s">
        <v>3064</v>
      </c>
      <c r="P3417" t="s">
        <v>3064</v>
      </c>
      <c r="Q3417" t="s">
        <v>25</v>
      </c>
      <c r="R3417">
        <f>IF(Churn_Data[[#This Row],[Churn]]="Yes",1,0)</f>
        <v>0</v>
      </c>
      <c r="S3417" t="s">
        <v>25</v>
      </c>
      <c r="T3417">
        <f>(Churn_Data[[#This Row],[OnlineSecurity]]="Yes")+(Churn_Data[[#This Row],[OnlineBackup]]="Yes")+(Churn_Data[[#This Row],[DeviceProtection]]="Yes")+(Churn_Data[[#This Row],[TechSupport]]="Yes")+(Churn_Data[[#This Row],[StreamingTV]]="Yes")+(Churn_Data[[#This Row],[StreamingMovies]]="Yes")</f>
        <v>0</v>
      </c>
      <c r="U3417" t="s">
        <v>27</v>
      </c>
      <c r="V3417" t="s">
        <v>32</v>
      </c>
      <c r="W3417" t="str">
        <f>IF(ISNUMBER(SEARCH("automatic", Churn_Data[[#This Row],[PaymentMethod]])), "Automatic", "Manual")</f>
        <v>Manual</v>
      </c>
      <c r="X3417">
        <v>19.75</v>
      </c>
      <c r="Y3417" t="str">
        <f>IF(Churn_Data[[#This Row],[tenure]]&lt;=12,"0-1 Year",IF(Churn_Data[[#This Row],[tenure]]&lt;=24,"1-2 Years",IF(Churn_Data[[#This Row],[tenure]]&lt;=36,"2-3 Years",IF(Churn_Data[[#This Row],[tenure]]&lt;=48,"3-4 Years",IF(Churn_Data[[#This Row],[tenure]]&lt;=60,"4-5 Years","5+ Years")))))</f>
        <v>1-2 Years</v>
      </c>
      <c r="Z3417">
        <v>16</v>
      </c>
      <c r="AA3417">
        <v>313.39999999999998</v>
      </c>
      <c r="AB3417">
        <f>IF(Churn_Data[[#This Row],[Churn]]="No",Churn_Data[[#This Row],[MonthlyCharges]],NA())</f>
        <v>19.75</v>
      </c>
      <c r="AC3417">
        <f>IF(Churn_Data[[#This Row],[Churn]]="No",Churn_Data[[#This Row],[tenure]],NA())</f>
        <v>16</v>
      </c>
      <c r="AD3417" t="e">
        <f>IF(Churn_Data[[#This Row],[Churn]]="Yes",Churn_Data[[#This Row],[MonthlyCharges]],NA())</f>
        <v>#N/A</v>
      </c>
      <c r="AE3417" t="e">
        <f>IF(Churn_Data[[#This Row],[Churn]]="Yes",Churn_Data[[#This Row],[tenure]],NA())</f>
        <v>#N/A</v>
      </c>
      <c r="AF3417">
        <v>316</v>
      </c>
    </row>
    <row r="3418" spans="1:32" x14ac:dyDescent="0.3">
      <c r="A3418" t="s">
        <v>3451</v>
      </c>
      <c r="B3418" t="s">
        <v>30</v>
      </c>
      <c r="C3418" t="str">
        <f>IF(Churn_Data[[#This Row],[SeniorCitizen]]=1,"Yes","No")</f>
        <v>No</v>
      </c>
      <c r="D3418">
        <v>0</v>
      </c>
      <c r="E3418" t="s">
        <v>25</v>
      </c>
      <c r="F3418" t="s">
        <v>24</v>
      </c>
      <c r="G3418" t="s">
        <v>24</v>
      </c>
      <c r="H3418" t="s">
        <v>25</v>
      </c>
      <c r="I3418" t="s">
        <v>25</v>
      </c>
      <c r="J3418" t="str">
        <f>IF(Churn_Data[[#This Row],[InternetService]]&lt;&gt;"No","Yes","No")</f>
        <v>No</v>
      </c>
      <c r="K3418" t="s">
        <v>3064</v>
      </c>
      <c r="L3418" t="s">
        <v>3064</v>
      </c>
      <c r="M3418" t="s">
        <v>3064</v>
      </c>
      <c r="N3418" t="s">
        <v>3064</v>
      </c>
      <c r="O3418" t="s">
        <v>3064</v>
      </c>
      <c r="P3418" t="s">
        <v>3064</v>
      </c>
      <c r="Q3418" t="s">
        <v>25</v>
      </c>
      <c r="R3418">
        <f>IF(Churn_Data[[#This Row],[Churn]]="Yes",1,0)</f>
        <v>0</v>
      </c>
      <c r="S3418" t="s">
        <v>25</v>
      </c>
      <c r="T3418">
        <f>(Churn_Data[[#This Row],[OnlineSecurity]]="Yes")+(Churn_Data[[#This Row],[OnlineBackup]]="Yes")+(Churn_Data[[#This Row],[DeviceProtection]]="Yes")+(Churn_Data[[#This Row],[TechSupport]]="Yes")+(Churn_Data[[#This Row],[StreamingTV]]="Yes")+(Churn_Data[[#This Row],[StreamingMovies]]="Yes")</f>
        <v>0</v>
      </c>
      <c r="U3418" t="s">
        <v>27</v>
      </c>
      <c r="V3418" t="s">
        <v>72</v>
      </c>
      <c r="W3418" t="str">
        <f>IF(ISNUMBER(SEARCH("automatic", Churn_Data[[#This Row],[PaymentMethod]])), "Automatic", "Manual")</f>
        <v>Automatic</v>
      </c>
      <c r="X3418">
        <v>20.149999999999999</v>
      </c>
      <c r="Y3418" t="str">
        <f>IF(Churn_Data[[#This Row],[tenure]]&lt;=12,"0-1 Year",IF(Churn_Data[[#This Row],[tenure]]&lt;=24,"1-2 Years",IF(Churn_Data[[#This Row],[tenure]]&lt;=36,"2-3 Years",IF(Churn_Data[[#This Row],[tenure]]&lt;=48,"3-4 Years",IF(Churn_Data[[#This Row],[tenure]]&lt;=60,"4-5 Years","5+ Years")))))</f>
        <v>1-2 Years</v>
      </c>
      <c r="Z3418">
        <v>22</v>
      </c>
      <c r="AA3418">
        <v>432.5</v>
      </c>
      <c r="AB3418">
        <f>IF(Churn_Data[[#This Row],[Churn]]="No",Churn_Data[[#This Row],[MonthlyCharges]],NA())</f>
        <v>20.149999999999999</v>
      </c>
      <c r="AC3418">
        <f>IF(Churn_Data[[#This Row],[Churn]]="No",Churn_Data[[#This Row],[tenure]],NA())</f>
        <v>22</v>
      </c>
      <c r="AD3418" t="e">
        <f>IF(Churn_Data[[#This Row],[Churn]]="Yes",Churn_Data[[#This Row],[MonthlyCharges]],NA())</f>
        <v>#N/A</v>
      </c>
      <c r="AE3418" t="e">
        <f>IF(Churn_Data[[#This Row],[Churn]]="Yes",Churn_Data[[#This Row],[tenure]],NA())</f>
        <v>#N/A</v>
      </c>
      <c r="AF3418">
        <v>443.3</v>
      </c>
    </row>
    <row r="3419" spans="1:32" x14ac:dyDescent="0.3">
      <c r="A3419" t="s">
        <v>3452</v>
      </c>
      <c r="B3419" t="s">
        <v>30</v>
      </c>
      <c r="C3419" t="str">
        <f>IF(Churn_Data[[#This Row],[SeniorCitizen]]=1,"Yes","No")</f>
        <v>No</v>
      </c>
      <c r="D3419">
        <v>0</v>
      </c>
      <c r="E3419" t="s">
        <v>25</v>
      </c>
      <c r="F3419" t="s">
        <v>24</v>
      </c>
      <c r="G3419" t="s">
        <v>24</v>
      </c>
      <c r="H3419" t="s">
        <v>25</v>
      </c>
      <c r="I3419" t="s">
        <v>25</v>
      </c>
      <c r="J3419" t="str">
        <f>IF(Churn_Data[[#This Row],[InternetService]]&lt;&gt;"No","Yes","No")</f>
        <v>No</v>
      </c>
      <c r="K3419" t="s">
        <v>3064</v>
      </c>
      <c r="L3419" t="s">
        <v>3064</v>
      </c>
      <c r="M3419" t="s">
        <v>3064</v>
      </c>
      <c r="N3419" t="s">
        <v>3064</v>
      </c>
      <c r="O3419" t="s">
        <v>3064</v>
      </c>
      <c r="P3419" t="s">
        <v>3064</v>
      </c>
      <c r="Q3419" t="s">
        <v>25</v>
      </c>
      <c r="R3419">
        <f>IF(Churn_Data[[#This Row],[Churn]]="Yes",1,0)</f>
        <v>0</v>
      </c>
      <c r="S3419" t="s">
        <v>24</v>
      </c>
      <c r="T3419">
        <f>(Churn_Data[[#This Row],[OnlineSecurity]]="Yes")+(Churn_Data[[#This Row],[OnlineBackup]]="Yes")+(Churn_Data[[#This Row],[DeviceProtection]]="Yes")+(Churn_Data[[#This Row],[TechSupport]]="Yes")+(Churn_Data[[#This Row],[StreamingTV]]="Yes")+(Churn_Data[[#This Row],[StreamingMovies]]="Yes")</f>
        <v>0</v>
      </c>
      <c r="U3419" t="s">
        <v>27</v>
      </c>
      <c r="V3419" t="s">
        <v>32</v>
      </c>
      <c r="W3419" t="str">
        <f>IF(ISNUMBER(SEARCH("automatic", Churn_Data[[#This Row],[PaymentMethod]])), "Automatic", "Manual")</f>
        <v>Manual</v>
      </c>
      <c r="X3419">
        <v>20</v>
      </c>
      <c r="Y3419" t="str">
        <f>IF(Churn_Data[[#This Row],[tenure]]&lt;=12,"0-1 Year",IF(Churn_Data[[#This Row],[tenure]]&lt;=24,"1-2 Years",IF(Churn_Data[[#This Row],[tenure]]&lt;=36,"2-3 Years",IF(Churn_Data[[#This Row],[tenure]]&lt;=48,"3-4 Years",IF(Churn_Data[[#This Row],[tenure]]&lt;=60,"4-5 Years","5+ Years")))))</f>
        <v>1-2 Years</v>
      </c>
      <c r="Z3419">
        <v>19</v>
      </c>
      <c r="AA3419">
        <v>377.55</v>
      </c>
      <c r="AB3419">
        <f>IF(Churn_Data[[#This Row],[Churn]]="No",Churn_Data[[#This Row],[MonthlyCharges]],NA())</f>
        <v>20</v>
      </c>
      <c r="AC3419">
        <f>IF(Churn_Data[[#This Row],[Churn]]="No",Churn_Data[[#This Row],[tenure]],NA())</f>
        <v>19</v>
      </c>
      <c r="AD3419" t="e">
        <f>IF(Churn_Data[[#This Row],[Churn]]="Yes",Churn_Data[[#This Row],[MonthlyCharges]],NA())</f>
        <v>#N/A</v>
      </c>
      <c r="AE3419" t="e">
        <f>IF(Churn_Data[[#This Row],[Churn]]="Yes",Churn_Data[[#This Row],[tenure]],NA())</f>
        <v>#N/A</v>
      </c>
      <c r="AF3419">
        <v>380</v>
      </c>
    </row>
    <row r="3420" spans="1:32" x14ac:dyDescent="0.3">
      <c r="A3420" t="s">
        <v>3453</v>
      </c>
      <c r="B3420" t="s">
        <v>23</v>
      </c>
      <c r="C3420" t="str">
        <f>IF(Churn_Data[[#This Row],[SeniorCitizen]]=1,"Yes","No")</f>
        <v>No</v>
      </c>
      <c r="D3420">
        <v>0</v>
      </c>
      <c r="E3420" t="s">
        <v>24</v>
      </c>
      <c r="F3420" t="s">
        <v>24</v>
      </c>
      <c r="G3420" t="s">
        <v>24</v>
      </c>
      <c r="H3420" t="s">
        <v>25</v>
      </c>
      <c r="I3420" t="s">
        <v>25</v>
      </c>
      <c r="J3420" t="str">
        <f>IF(Churn_Data[[#This Row],[InternetService]]&lt;&gt;"No","Yes","No")</f>
        <v>No</v>
      </c>
      <c r="K3420" t="s">
        <v>3064</v>
      </c>
      <c r="L3420" t="s">
        <v>3064</v>
      </c>
      <c r="M3420" t="s">
        <v>3064</v>
      </c>
      <c r="N3420" t="s">
        <v>3064</v>
      </c>
      <c r="O3420" t="s">
        <v>3064</v>
      </c>
      <c r="P3420" t="s">
        <v>3064</v>
      </c>
      <c r="Q3420" t="s">
        <v>25</v>
      </c>
      <c r="R3420">
        <f>IF(Churn_Data[[#This Row],[Churn]]="Yes",1,0)</f>
        <v>0</v>
      </c>
      <c r="S3420" t="s">
        <v>24</v>
      </c>
      <c r="T3420">
        <f>(Churn_Data[[#This Row],[OnlineSecurity]]="Yes")+(Churn_Data[[#This Row],[OnlineBackup]]="Yes")+(Churn_Data[[#This Row],[DeviceProtection]]="Yes")+(Churn_Data[[#This Row],[TechSupport]]="Yes")+(Churn_Data[[#This Row],[StreamingTV]]="Yes")+(Churn_Data[[#This Row],[StreamingMovies]]="Yes")</f>
        <v>0</v>
      </c>
      <c r="U3420" t="s">
        <v>27</v>
      </c>
      <c r="V3420" t="s">
        <v>46</v>
      </c>
      <c r="W3420" t="str">
        <f>IF(ISNUMBER(SEARCH("automatic", Churn_Data[[#This Row],[PaymentMethod]])), "Automatic", "Manual")</f>
        <v>Automatic</v>
      </c>
      <c r="X3420">
        <v>19.8</v>
      </c>
      <c r="Y3420" t="str">
        <f>IF(Churn_Data[[#This Row],[tenure]]&lt;=12,"0-1 Year",IF(Churn_Data[[#This Row],[tenure]]&lt;=24,"1-2 Years",IF(Churn_Data[[#This Row],[tenure]]&lt;=36,"2-3 Years",IF(Churn_Data[[#This Row],[tenure]]&lt;=48,"3-4 Years",IF(Churn_Data[[#This Row],[tenure]]&lt;=60,"4-5 Years","5+ Years")))))</f>
        <v>0-1 Year</v>
      </c>
      <c r="Z3420">
        <v>10</v>
      </c>
      <c r="AA3420">
        <v>196.75</v>
      </c>
      <c r="AB3420">
        <f>IF(Churn_Data[[#This Row],[Churn]]="No",Churn_Data[[#This Row],[MonthlyCharges]],NA())</f>
        <v>19.8</v>
      </c>
      <c r="AC3420">
        <f>IF(Churn_Data[[#This Row],[Churn]]="No",Churn_Data[[#This Row],[tenure]],NA())</f>
        <v>10</v>
      </c>
      <c r="AD3420" t="e">
        <f>IF(Churn_Data[[#This Row],[Churn]]="Yes",Churn_Data[[#This Row],[MonthlyCharges]],NA())</f>
        <v>#N/A</v>
      </c>
      <c r="AE3420" t="e">
        <f>IF(Churn_Data[[#This Row],[Churn]]="Yes",Churn_Data[[#This Row],[tenure]],NA())</f>
        <v>#N/A</v>
      </c>
      <c r="AF3420">
        <v>198</v>
      </c>
    </row>
    <row r="3421" spans="1:32" x14ac:dyDescent="0.3">
      <c r="A3421" t="s">
        <v>3454</v>
      </c>
      <c r="B3421" t="s">
        <v>30</v>
      </c>
      <c r="C3421" t="str">
        <f>IF(Churn_Data[[#This Row],[SeniorCitizen]]=1,"Yes","No")</f>
        <v>No</v>
      </c>
      <c r="D3421">
        <v>0</v>
      </c>
      <c r="E3421" t="s">
        <v>25</v>
      </c>
      <c r="F3421" t="s">
        <v>24</v>
      </c>
      <c r="G3421" t="s">
        <v>24</v>
      </c>
      <c r="H3421" t="s">
        <v>25</v>
      </c>
      <c r="I3421" t="s">
        <v>25</v>
      </c>
      <c r="J3421" t="str">
        <f>IF(Churn_Data[[#This Row],[InternetService]]&lt;&gt;"No","Yes","No")</f>
        <v>No</v>
      </c>
      <c r="K3421" t="s">
        <v>3064</v>
      </c>
      <c r="L3421" t="s">
        <v>3064</v>
      </c>
      <c r="M3421" t="s">
        <v>3064</v>
      </c>
      <c r="N3421" t="s">
        <v>3064</v>
      </c>
      <c r="O3421" t="s">
        <v>3064</v>
      </c>
      <c r="P3421" t="s">
        <v>3064</v>
      </c>
      <c r="Q3421" t="s">
        <v>25</v>
      </c>
      <c r="R3421">
        <f>IF(Churn_Data[[#This Row],[Churn]]="Yes",1,0)</f>
        <v>0</v>
      </c>
      <c r="S3421" t="s">
        <v>25</v>
      </c>
      <c r="T3421">
        <f>(Churn_Data[[#This Row],[OnlineSecurity]]="Yes")+(Churn_Data[[#This Row],[OnlineBackup]]="Yes")+(Churn_Data[[#This Row],[DeviceProtection]]="Yes")+(Churn_Data[[#This Row],[TechSupport]]="Yes")+(Churn_Data[[#This Row],[StreamingTV]]="Yes")+(Churn_Data[[#This Row],[StreamingMovies]]="Yes")</f>
        <v>0</v>
      </c>
      <c r="U3421" t="s">
        <v>27</v>
      </c>
      <c r="V3421" t="s">
        <v>46</v>
      </c>
      <c r="W3421" t="str">
        <f>IF(ISNUMBER(SEARCH("automatic", Churn_Data[[#This Row],[PaymentMethod]])), "Automatic", "Manual")</f>
        <v>Automatic</v>
      </c>
      <c r="X3421">
        <v>19.45</v>
      </c>
      <c r="Y3421" t="str">
        <f>IF(Churn_Data[[#This Row],[tenure]]&lt;=12,"0-1 Year",IF(Churn_Data[[#This Row],[tenure]]&lt;=24,"1-2 Years",IF(Churn_Data[[#This Row],[tenure]]&lt;=36,"2-3 Years",IF(Churn_Data[[#This Row],[tenure]]&lt;=48,"3-4 Years",IF(Churn_Data[[#This Row],[tenure]]&lt;=60,"4-5 Years","5+ Years")))))</f>
        <v>0-1 Year</v>
      </c>
      <c r="Z3421">
        <v>8</v>
      </c>
      <c r="AA3421">
        <v>159.19999999999999</v>
      </c>
      <c r="AB3421">
        <f>IF(Churn_Data[[#This Row],[Churn]]="No",Churn_Data[[#This Row],[MonthlyCharges]],NA())</f>
        <v>19.45</v>
      </c>
      <c r="AC3421">
        <f>IF(Churn_Data[[#This Row],[Churn]]="No",Churn_Data[[#This Row],[tenure]],NA())</f>
        <v>8</v>
      </c>
      <c r="AD3421" t="e">
        <f>IF(Churn_Data[[#This Row],[Churn]]="Yes",Churn_Data[[#This Row],[MonthlyCharges]],NA())</f>
        <v>#N/A</v>
      </c>
      <c r="AE3421" t="e">
        <f>IF(Churn_Data[[#This Row],[Churn]]="Yes",Churn_Data[[#This Row],[tenure]],NA())</f>
        <v>#N/A</v>
      </c>
      <c r="AF3421">
        <v>155.6</v>
      </c>
    </row>
    <row r="3422" spans="1:32" x14ac:dyDescent="0.3">
      <c r="A3422" t="s">
        <v>3455</v>
      </c>
      <c r="B3422" t="s">
        <v>30</v>
      </c>
      <c r="C3422" t="str">
        <f>IF(Churn_Data[[#This Row],[SeniorCitizen]]=1,"Yes","No")</f>
        <v>No</v>
      </c>
      <c r="D3422">
        <v>0</v>
      </c>
      <c r="E3422" t="s">
        <v>24</v>
      </c>
      <c r="F3422" t="s">
        <v>24</v>
      </c>
      <c r="G3422" t="s">
        <v>24</v>
      </c>
      <c r="H3422" t="s">
        <v>25</v>
      </c>
      <c r="I3422" t="s">
        <v>25</v>
      </c>
      <c r="J3422" t="str">
        <f>IF(Churn_Data[[#This Row],[InternetService]]&lt;&gt;"No","Yes","No")</f>
        <v>No</v>
      </c>
      <c r="K3422" t="s">
        <v>3064</v>
      </c>
      <c r="L3422" t="s">
        <v>3064</v>
      </c>
      <c r="M3422" t="s">
        <v>3064</v>
      </c>
      <c r="N3422" t="s">
        <v>3064</v>
      </c>
      <c r="O3422" t="s">
        <v>3064</v>
      </c>
      <c r="P3422" t="s">
        <v>3064</v>
      </c>
      <c r="Q3422" t="s">
        <v>25</v>
      </c>
      <c r="R3422">
        <f>IF(Churn_Data[[#This Row],[Churn]]="Yes",1,0)</f>
        <v>0</v>
      </c>
      <c r="S3422" t="s">
        <v>24</v>
      </c>
      <c r="T3422">
        <f>(Churn_Data[[#This Row],[OnlineSecurity]]="Yes")+(Churn_Data[[#This Row],[OnlineBackup]]="Yes")+(Churn_Data[[#This Row],[DeviceProtection]]="Yes")+(Churn_Data[[#This Row],[TechSupport]]="Yes")+(Churn_Data[[#This Row],[StreamingTV]]="Yes")+(Churn_Data[[#This Row],[StreamingMovies]]="Yes")</f>
        <v>0</v>
      </c>
      <c r="U3422" t="s">
        <v>27</v>
      </c>
      <c r="V3422" t="s">
        <v>32</v>
      </c>
      <c r="W3422" t="str">
        <f>IF(ISNUMBER(SEARCH("automatic", Churn_Data[[#This Row],[PaymentMethod]])), "Automatic", "Manual")</f>
        <v>Manual</v>
      </c>
      <c r="X3422">
        <v>21.15</v>
      </c>
      <c r="Y3422" t="str">
        <f>IF(Churn_Data[[#This Row],[tenure]]&lt;=12,"0-1 Year",IF(Churn_Data[[#This Row],[tenure]]&lt;=24,"1-2 Years",IF(Churn_Data[[#This Row],[tenure]]&lt;=36,"2-3 Years",IF(Churn_Data[[#This Row],[tenure]]&lt;=48,"3-4 Years",IF(Churn_Data[[#This Row],[tenure]]&lt;=60,"4-5 Years","5+ Years")))))</f>
        <v>0-1 Year</v>
      </c>
      <c r="Z3422">
        <v>12</v>
      </c>
      <c r="AA3422">
        <v>306.05</v>
      </c>
      <c r="AB3422">
        <f>IF(Churn_Data[[#This Row],[Churn]]="No",Churn_Data[[#This Row],[MonthlyCharges]],NA())</f>
        <v>21.15</v>
      </c>
      <c r="AC3422">
        <f>IF(Churn_Data[[#This Row],[Churn]]="No",Churn_Data[[#This Row],[tenure]],NA())</f>
        <v>12</v>
      </c>
      <c r="AD3422" t="e">
        <f>IF(Churn_Data[[#This Row],[Churn]]="Yes",Churn_Data[[#This Row],[MonthlyCharges]],NA())</f>
        <v>#N/A</v>
      </c>
      <c r="AE3422" t="e">
        <f>IF(Churn_Data[[#This Row],[Churn]]="Yes",Churn_Data[[#This Row],[tenure]],NA())</f>
        <v>#N/A</v>
      </c>
      <c r="AF3422">
        <v>253.8</v>
      </c>
    </row>
    <row r="3423" spans="1:32" x14ac:dyDescent="0.3">
      <c r="A3423" t="s">
        <v>3456</v>
      </c>
      <c r="B3423" t="s">
        <v>23</v>
      </c>
      <c r="C3423" t="str">
        <f>IF(Churn_Data[[#This Row],[SeniorCitizen]]=1,"Yes","No")</f>
        <v>No</v>
      </c>
      <c r="D3423">
        <v>0</v>
      </c>
      <c r="E3423" t="s">
        <v>25</v>
      </c>
      <c r="F3423" t="s">
        <v>24</v>
      </c>
      <c r="G3423" t="s">
        <v>24</v>
      </c>
      <c r="H3423" t="s">
        <v>25</v>
      </c>
      <c r="I3423" t="s">
        <v>25</v>
      </c>
      <c r="J3423" t="str">
        <f>IF(Churn_Data[[#This Row],[InternetService]]&lt;&gt;"No","Yes","No")</f>
        <v>No</v>
      </c>
      <c r="K3423" t="s">
        <v>3064</v>
      </c>
      <c r="L3423" t="s">
        <v>3064</v>
      </c>
      <c r="M3423" t="s">
        <v>3064</v>
      </c>
      <c r="N3423" t="s">
        <v>3064</v>
      </c>
      <c r="O3423" t="s">
        <v>3064</v>
      </c>
      <c r="P3423" t="s">
        <v>3064</v>
      </c>
      <c r="Q3423" t="s">
        <v>25</v>
      </c>
      <c r="R3423">
        <f>IF(Churn_Data[[#This Row],[Churn]]="Yes",1,0)</f>
        <v>0</v>
      </c>
      <c r="S3423" t="s">
        <v>24</v>
      </c>
      <c r="T3423">
        <f>(Churn_Data[[#This Row],[OnlineSecurity]]="Yes")+(Churn_Data[[#This Row],[OnlineBackup]]="Yes")+(Churn_Data[[#This Row],[DeviceProtection]]="Yes")+(Churn_Data[[#This Row],[TechSupport]]="Yes")+(Churn_Data[[#This Row],[StreamingTV]]="Yes")+(Churn_Data[[#This Row],[StreamingMovies]]="Yes")</f>
        <v>0</v>
      </c>
      <c r="U3423" t="s">
        <v>27</v>
      </c>
      <c r="V3423" t="s">
        <v>32</v>
      </c>
      <c r="W3423" t="str">
        <f>IF(ISNUMBER(SEARCH("automatic", Churn_Data[[#This Row],[PaymentMethod]])), "Automatic", "Manual")</f>
        <v>Manual</v>
      </c>
      <c r="X3423">
        <v>20.55</v>
      </c>
      <c r="Y3423" t="str">
        <f>IF(Churn_Data[[#This Row],[tenure]]&lt;=12,"0-1 Year",IF(Churn_Data[[#This Row],[tenure]]&lt;=24,"1-2 Years",IF(Churn_Data[[#This Row],[tenure]]&lt;=36,"2-3 Years",IF(Churn_Data[[#This Row],[tenure]]&lt;=48,"3-4 Years",IF(Churn_Data[[#This Row],[tenure]]&lt;=60,"4-5 Years","5+ Years")))))</f>
        <v>1-2 Years</v>
      </c>
      <c r="Z3423">
        <v>22</v>
      </c>
      <c r="AA3423">
        <v>469.85</v>
      </c>
      <c r="AB3423">
        <f>IF(Churn_Data[[#This Row],[Churn]]="No",Churn_Data[[#This Row],[MonthlyCharges]],NA())</f>
        <v>20.55</v>
      </c>
      <c r="AC3423">
        <f>IF(Churn_Data[[#This Row],[Churn]]="No",Churn_Data[[#This Row],[tenure]],NA())</f>
        <v>22</v>
      </c>
      <c r="AD3423" t="e">
        <f>IF(Churn_Data[[#This Row],[Churn]]="Yes",Churn_Data[[#This Row],[MonthlyCharges]],NA())</f>
        <v>#N/A</v>
      </c>
      <c r="AE3423" t="e">
        <f>IF(Churn_Data[[#This Row],[Churn]]="Yes",Churn_Data[[#This Row],[tenure]],NA())</f>
        <v>#N/A</v>
      </c>
      <c r="AF3423">
        <v>452.1</v>
      </c>
    </row>
    <row r="3424" spans="1:32" x14ac:dyDescent="0.3">
      <c r="A3424" t="s">
        <v>3457</v>
      </c>
      <c r="B3424" t="s">
        <v>23</v>
      </c>
      <c r="C3424" t="str">
        <f>IF(Churn_Data[[#This Row],[SeniorCitizen]]=1,"Yes","No")</f>
        <v>No</v>
      </c>
      <c r="D3424">
        <v>0</v>
      </c>
      <c r="E3424" t="s">
        <v>24</v>
      </c>
      <c r="F3424" t="s">
        <v>24</v>
      </c>
      <c r="G3424" t="s">
        <v>24</v>
      </c>
      <c r="H3424" t="s">
        <v>25</v>
      </c>
      <c r="I3424" t="s">
        <v>25</v>
      </c>
      <c r="J3424" t="str">
        <f>IF(Churn_Data[[#This Row],[InternetService]]&lt;&gt;"No","Yes","No")</f>
        <v>No</v>
      </c>
      <c r="K3424" t="s">
        <v>3064</v>
      </c>
      <c r="L3424" t="s">
        <v>3064</v>
      </c>
      <c r="M3424" t="s">
        <v>3064</v>
      </c>
      <c r="N3424" t="s">
        <v>3064</v>
      </c>
      <c r="O3424" t="s">
        <v>3064</v>
      </c>
      <c r="P3424" t="s">
        <v>3064</v>
      </c>
      <c r="Q3424" t="s">
        <v>25</v>
      </c>
      <c r="R3424">
        <f>IF(Churn_Data[[#This Row],[Churn]]="Yes",1,0)</f>
        <v>0</v>
      </c>
      <c r="S3424" t="s">
        <v>25</v>
      </c>
      <c r="T3424">
        <f>(Churn_Data[[#This Row],[OnlineSecurity]]="Yes")+(Churn_Data[[#This Row],[OnlineBackup]]="Yes")+(Churn_Data[[#This Row],[DeviceProtection]]="Yes")+(Churn_Data[[#This Row],[TechSupport]]="Yes")+(Churn_Data[[#This Row],[StreamingTV]]="Yes")+(Churn_Data[[#This Row],[StreamingMovies]]="Yes")</f>
        <v>0</v>
      </c>
      <c r="U3424" t="s">
        <v>27</v>
      </c>
      <c r="V3424" t="s">
        <v>46</v>
      </c>
      <c r="W3424" t="str">
        <f>IF(ISNUMBER(SEARCH("automatic", Churn_Data[[#This Row],[PaymentMethod]])), "Automatic", "Manual")</f>
        <v>Automatic</v>
      </c>
      <c r="X3424">
        <v>19.05</v>
      </c>
      <c r="Y3424" t="str">
        <f>IF(Churn_Data[[#This Row],[tenure]]&lt;=12,"0-1 Year",IF(Churn_Data[[#This Row],[tenure]]&lt;=24,"1-2 Years",IF(Churn_Data[[#This Row],[tenure]]&lt;=36,"2-3 Years",IF(Churn_Data[[#This Row],[tenure]]&lt;=48,"3-4 Years",IF(Churn_Data[[#This Row],[tenure]]&lt;=60,"4-5 Years","5+ Years")))))</f>
        <v>1-2 Years</v>
      </c>
      <c r="Z3424">
        <v>22</v>
      </c>
      <c r="AA3424">
        <v>454.05</v>
      </c>
      <c r="AB3424">
        <f>IF(Churn_Data[[#This Row],[Churn]]="No",Churn_Data[[#This Row],[MonthlyCharges]],NA())</f>
        <v>19.05</v>
      </c>
      <c r="AC3424">
        <f>IF(Churn_Data[[#This Row],[Churn]]="No",Churn_Data[[#This Row],[tenure]],NA())</f>
        <v>22</v>
      </c>
      <c r="AD3424" t="e">
        <f>IF(Churn_Data[[#This Row],[Churn]]="Yes",Churn_Data[[#This Row],[MonthlyCharges]],NA())</f>
        <v>#N/A</v>
      </c>
      <c r="AE3424" t="e">
        <f>IF(Churn_Data[[#This Row],[Churn]]="Yes",Churn_Data[[#This Row],[tenure]],NA())</f>
        <v>#N/A</v>
      </c>
      <c r="AF3424">
        <v>419.1</v>
      </c>
    </row>
    <row r="3425" spans="1:32" x14ac:dyDescent="0.3">
      <c r="A3425" t="s">
        <v>3458</v>
      </c>
      <c r="B3425" t="s">
        <v>30</v>
      </c>
      <c r="C3425" t="str">
        <f>IF(Churn_Data[[#This Row],[SeniorCitizen]]=1,"Yes","No")</f>
        <v>No</v>
      </c>
      <c r="D3425">
        <v>0</v>
      </c>
      <c r="E3425" t="s">
        <v>24</v>
      </c>
      <c r="F3425" t="s">
        <v>24</v>
      </c>
      <c r="G3425" t="s">
        <v>24</v>
      </c>
      <c r="H3425" t="s">
        <v>25</v>
      </c>
      <c r="I3425" t="s">
        <v>25</v>
      </c>
      <c r="J3425" t="str">
        <f>IF(Churn_Data[[#This Row],[InternetService]]&lt;&gt;"No","Yes","No")</f>
        <v>No</v>
      </c>
      <c r="K3425" t="s">
        <v>3064</v>
      </c>
      <c r="L3425" t="s">
        <v>3064</v>
      </c>
      <c r="M3425" t="s">
        <v>3064</v>
      </c>
      <c r="N3425" t="s">
        <v>3064</v>
      </c>
      <c r="O3425" t="s">
        <v>3064</v>
      </c>
      <c r="P3425" t="s">
        <v>3064</v>
      </c>
      <c r="Q3425" t="s">
        <v>25</v>
      </c>
      <c r="R3425">
        <f>IF(Churn_Data[[#This Row],[Churn]]="Yes",1,0)</f>
        <v>0</v>
      </c>
      <c r="S3425" t="s">
        <v>24</v>
      </c>
      <c r="T3425">
        <f>(Churn_Data[[#This Row],[OnlineSecurity]]="Yes")+(Churn_Data[[#This Row],[OnlineBackup]]="Yes")+(Churn_Data[[#This Row],[DeviceProtection]]="Yes")+(Churn_Data[[#This Row],[TechSupport]]="Yes")+(Churn_Data[[#This Row],[StreamingTV]]="Yes")+(Churn_Data[[#This Row],[StreamingMovies]]="Yes")</f>
        <v>0</v>
      </c>
      <c r="U3425" t="s">
        <v>27</v>
      </c>
      <c r="V3425" t="s">
        <v>72</v>
      </c>
      <c r="W3425" t="str">
        <f>IF(ISNUMBER(SEARCH("automatic", Churn_Data[[#This Row],[PaymentMethod]])), "Automatic", "Manual")</f>
        <v>Automatic</v>
      </c>
      <c r="X3425">
        <v>20.05</v>
      </c>
      <c r="Y3425" t="str">
        <f>IF(Churn_Data[[#This Row],[tenure]]&lt;=12,"0-1 Year",IF(Churn_Data[[#This Row],[tenure]]&lt;=24,"1-2 Years",IF(Churn_Data[[#This Row],[tenure]]&lt;=36,"2-3 Years",IF(Churn_Data[[#This Row],[tenure]]&lt;=48,"3-4 Years",IF(Churn_Data[[#This Row],[tenure]]&lt;=60,"4-5 Years","5+ Years")))))</f>
        <v>0-1 Year</v>
      </c>
      <c r="Z3425">
        <v>10</v>
      </c>
      <c r="AA3425">
        <v>218.5</v>
      </c>
      <c r="AB3425">
        <f>IF(Churn_Data[[#This Row],[Churn]]="No",Churn_Data[[#This Row],[MonthlyCharges]],NA())</f>
        <v>20.05</v>
      </c>
      <c r="AC3425">
        <f>IF(Churn_Data[[#This Row],[Churn]]="No",Churn_Data[[#This Row],[tenure]],NA())</f>
        <v>10</v>
      </c>
      <c r="AD3425" t="e">
        <f>IF(Churn_Data[[#This Row],[Churn]]="Yes",Churn_Data[[#This Row],[MonthlyCharges]],NA())</f>
        <v>#N/A</v>
      </c>
      <c r="AE3425" t="e">
        <f>IF(Churn_Data[[#This Row],[Churn]]="Yes",Churn_Data[[#This Row],[tenure]],NA())</f>
        <v>#N/A</v>
      </c>
      <c r="AF3425">
        <v>200.5</v>
      </c>
    </row>
    <row r="3426" spans="1:32" x14ac:dyDescent="0.3">
      <c r="A3426" t="s">
        <v>3459</v>
      </c>
      <c r="B3426" t="s">
        <v>23</v>
      </c>
      <c r="C3426" t="str">
        <f>IF(Churn_Data[[#This Row],[SeniorCitizen]]=1,"Yes","No")</f>
        <v>No</v>
      </c>
      <c r="D3426">
        <v>0</v>
      </c>
      <c r="E3426" t="s">
        <v>24</v>
      </c>
      <c r="F3426" t="s">
        <v>24</v>
      </c>
      <c r="G3426" t="s">
        <v>24</v>
      </c>
      <c r="H3426" t="s">
        <v>25</v>
      </c>
      <c r="I3426" t="s">
        <v>25</v>
      </c>
      <c r="J3426" t="str">
        <f>IF(Churn_Data[[#This Row],[InternetService]]&lt;&gt;"No","Yes","No")</f>
        <v>No</v>
      </c>
      <c r="K3426" t="s">
        <v>3064</v>
      </c>
      <c r="L3426" t="s">
        <v>3064</v>
      </c>
      <c r="M3426" t="s">
        <v>3064</v>
      </c>
      <c r="N3426" t="s">
        <v>3064</v>
      </c>
      <c r="O3426" t="s">
        <v>3064</v>
      </c>
      <c r="P3426" t="s">
        <v>3064</v>
      </c>
      <c r="Q3426" t="s">
        <v>25</v>
      </c>
      <c r="R3426">
        <f>IF(Churn_Data[[#This Row],[Churn]]="Yes",1,0)</f>
        <v>0</v>
      </c>
      <c r="S3426" t="s">
        <v>25</v>
      </c>
      <c r="T3426">
        <f>(Churn_Data[[#This Row],[OnlineSecurity]]="Yes")+(Churn_Data[[#This Row],[OnlineBackup]]="Yes")+(Churn_Data[[#This Row],[DeviceProtection]]="Yes")+(Churn_Data[[#This Row],[TechSupport]]="Yes")+(Churn_Data[[#This Row],[StreamingTV]]="Yes")+(Churn_Data[[#This Row],[StreamingMovies]]="Yes")</f>
        <v>0</v>
      </c>
      <c r="U3426" t="s">
        <v>27</v>
      </c>
      <c r="V3426" t="s">
        <v>32</v>
      </c>
      <c r="W3426" t="str">
        <f>IF(ISNUMBER(SEARCH("automatic", Churn_Data[[#This Row],[PaymentMethod]])), "Automatic", "Manual")</f>
        <v>Manual</v>
      </c>
      <c r="X3426">
        <v>19.350000000000001</v>
      </c>
      <c r="Y3426" t="str">
        <f>IF(Churn_Data[[#This Row],[tenure]]&lt;=12,"0-1 Year",IF(Churn_Data[[#This Row],[tenure]]&lt;=24,"1-2 Years",IF(Churn_Data[[#This Row],[tenure]]&lt;=36,"2-3 Years",IF(Churn_Data[[#This Row],[tenure]]&lt;=48,"3-4 Years",IF(Churn_Data[[#This Row],[tenure]]&lt;=60,"4-5 Years","5+ Years")))))</f>
        <v>3-4 Years</v>
      </c>
      <c r="Z3426">
        <v>37</v>
      </c>
      <c r="AA3426">
        <v>683.75</v>
      </c>
      <c r="AB3426">
        <f>IF(Churn_Data[[#This Row],[Churn]]="No",Churn_Data[[#This Row],[MonthlyCharges]],NA())</f>
        <v>19.350000000000001</v>
      </c>
      <c r="AC3426">
        <f>IF(Churn_Data[[#This Row],[Churn]]="No",Churn_Data[[#This Row],[tenure]],NA())</f>
        <v>37</v>
      </c>
      <c r="AD3426" t="e">
        <f>IF(Churn_Data[[#This Row],[Churn]]="Yes",Churn_Data[[#This Row],[MonthlyCharges]],NA())</f>
        <v>#N/A</v>
      </c>
      <c r="AE3426" t="e">
        <f>IF(Churn_Data[[#This Row],[Churn]]="Yes",Churn_Data[[#This Row],[tenure]],NA())</f>
        <v>#N/A</v>
      </c>
      <c r="AF3426">
        <v>715.95</v>
      </c>
    </row>
    <row r="3427" spans="1:32" x14ac:dyDescent="0.3">
      <c r="A3427" t="s">
        <v>3460</v>
      </c>
      <c r="B3427" t="s">
        <v>30</v>
      </c>
      <c r="C3427" t="str">
        <f>IF(Churn_Data[[#This Row],[SeniorCitizen]]=1,"Yes","No")</f>
        <v>No</v>
      </c>
      <c r="D3427">
        <v>0</v>
      </c>
      <c r="E3427" t="s">
        <v>25</v>
      </c>
      <c r="F3427" t="s">
        <v>24</v>
      </c>
      <c r="G3427" t="s">
        <v>24</v>
      </c>
      <c r="H3427" t="s">
        <v>25</v>
      </c>
      <c r="I3427" t="s">
        <v>25</v>
      </c>
      <c r="J3427" t="str">
        <f>IF(Churn_Data[[#This Row],[InternetService]]&lt;&gt;"No","Yes","No")</f>
        <v>No</v>
      </c>
      <c r="K3427" t="s">
        <v>3064</v>
      </c>
      <c r="L3427" t="s">
        <v>3064</v>
      </c>
      <c r="M3427" t="s">
        <v>3064</v>
      </c>
      <c r="N3427" t="s">
        <v>3064</v>
      </c>
      <c r="O3427" t="s">
        <v>3064</v>
      </c>
      <c r="P3427" t="s">
        <v>3064</v>
      </c>
      <c r="Q3427" t="s">
        <v>25</v>
      </c>
      <c r="R3427">
        <f>IF(Churn_Data[[#This Row],[Churn]]="Yes",1,0)</f>
        <v>0</v>
      </c>
      <c r="S3427" t="s">
        <v>25</v>
      </c>
      <c r="T3427">
        <f>(Churn_Data[[#This Row],[OnlineSecurity]]="Yes")+(Churn_Data[[#This Row],[OnlineBackup]]="Yes")+(Churn_Data[[#This Row],[DeviceProtection]]="Yes")+(Churn_Data[[#This Row],[TechSupport]]="Yes")+(Churn_Data[[#This Row],[StreamingTV]]="Yes")+(Churn_Data[[#This Row],[StreamingMovies]]="Yes")</f>
        <v>0</v>
      </c>
      <c r="U3427" t="s">
        <v>27</v>
      </c>
      <c r="V3427" t="s">
        <v>46</v>
      </c>
      <c r="W3427" t="str">
        <f>IF(ISNUMBER(SEARCH("automatic", Churn_Data[[#This Row],[PaymentMethod]])), "Automatic", "Manual")</f>
        <v>Automatic</v>
      </c>
      <c r="X3427">
        <v>20.2</v>
      </c>
      <c r="Y3427" t="str">
        <f>IF(Churn_Data[[#This Row],[tenure]]&lt;=12,"0-1 Year",IF(Churn_Data[[#This Row],[tenure]]&lt;=24,"1-2 Years",IF(Churn_Data[[#This Row],[tenure]]&lt;=36,"2-3 Years",IF(Churn_Data[[#This Row],[tenure]]&lt;=48,"3-4 Years",IF(Churn_Data[[#This Row],[tenure]]&lt;=60,"4-5 Years","5+ Years")))))</f>
        <v>0-1 Year</v>
      </c>
      <c r="Z3427">
        <v>3</v>
      </c>
      <c r="AA3427">
        <v>50.6</v>
      </c>
      <c r="AB3427">
        <f>IF(Churn_Data[[#This Row],[Churn]]="No",Churn_Data[[#This Row],[MonthlyCharges]],NA())</f>
        <v>20.2</v>
      </c>
      <c r="AC3427">
        <f>IF(Churn_Data[[#This Row],[Churn]]="No",Churn_Data[[#This Row],[tenure]],NA())</f>
        <v>3</v>
      </c>
      <c r="AD3427" t="e">
        <f>IF(Churn_Data[[#This Row],[Churn]]="Yes",Churn_Data[[#This Row],[MonthlyCharges]],NA())</f>
        <v>#N/A</v>
      </c>
      <c r="AE3427" t="e">
        <f>IF(Churn_Data[[#This Row],[Churn]]="Yes",Churn_Data[[#This Row],[tenure]],NA())</f>
        <v>#N/A</v>
      </c>
      <c r="AF3427">
        <v>60.6</v>
      </c>
    </row>
    <row r="3428" spans="1:32" x14ac:dyDescent="0.3">
      <c r="A3428" t="s">
        <v>3461</v>
      </c>
      <c r="B3428" t="s">
        <v>30</v>
      </c>
      <c r="C3428" t="str">
        <f>IF(Churn_Data[[#This Row],[SeniorCitizen]]=1,"Yes","No")</f>
        <v>No</v>
      </c>
      <c r="D3428">
        <v>0</v>
      </c>
      <c r="E3428" t="s">
        <v>25</v>
      </c>
      <c r="F3428" t="s">
        <v>24</v>
      </c>
      <c r="G3428" t="s">
        <v>24</v>
      </c>
      <c r="H3428" t="s">
        <v>25</v>
      </c>
      <c r="I3428" t="s">
        <v>25</v>
      </c>
      <c r="J3428" t="str">
        <f>IF(Churn_Data[[#This Row],[InternetService]]&lt;&gt;"No","Yes","No")</f>
        <v>No</v>
      </c>
      <c r="K3428" t="s">
        <v>3064</v>
      </c>
      <c r="L3428" t="s">
        <v>3064</v>
      </c>
      <c r="M3428" t="s">
        <v>3064</v>
      </c>
      <c r="N3428" t="s">
        <v>3064</v>
      </c>
      <c r="O3428" t="s">
        <v>3064</v>
      </c>
      <c r="P3428" t="s">
        <v>3064</v>
      </c>
      <c r="Q3428" t="s">
        <v>25</v>
      </c>
      <c r="R3428">
        <f>IF(Churn_Data[[#This Row],[Churn]]="Yes",1,0)</f>
        <v>0</v>
      </c>
      <c r="S3428" t="s">
        <v>25</v>
      </c>
      <c r="T3428">
        <f>(Churn_Data[[#This Row],[OnlineSecurity]]="Yes")+(Churn_Data[[#This Row],[OnlineBackup]]="Yes")+(Churn_Data[[#This Row],[DeviceProtection]]="Yes")+(Churn_Data[[#This Row],[TechSupport]]="Yes")+(Churn_Data[[#This Row],[StreamingTV]]="Yes")+(Churn_Data[[#This Row],[StreamingMovies]]="Yes")</f>
        <v>0</v>
      </c>
      <c r="U3428" t="s">
        <v>27</v>
      </c>
      <c r="V3428" t="s">
        <v>72</v>
      </c>
      <c r="W3428" t="str">
        <f>IF(ISNUMBER(SEARCH("automatic", Churn_Data[[#This Row],[PaymentMethod]])), "Automatic", "Manual")</f>
        <v>Automatic</v>
      </c>
      <c r="X3428">
        <v>21.05</v>
      </c>
      <c r="Y3428" t="str">
        <f>IF(Churn_Data[[#This Row],[tenure]]&lt;=12,"0-1 Year",IF(Churn_Data[[#This Row],[tenure]]&lt;=24,"1-2 Years",IF(Churn_Data[[#This Row],[tenure]]&lt;=36,"2-3 Years",IF(Churn_Data[[#This Row],[tenure]]&lt;=48,"3-4 Years",IF(Churn_Data[[#This Row],[tenure]]&lt;=60,"4-5 Years","5+ Years")))))</f>
        <v>0-1 Year</v>
      </c>
      <c r="Z3428">
        <v>12</v>
      </c>
      <c r="AA3428">
        <v>235.8</v>
      </c>
      <c r="AB3428">
        <f>IF(Churn_Data[[#This Row],[Churn]]="No",Churn_Data[[#This Row],[MonthlyCharges]],NA())</f>
        <v>21.05</v>
      </c>
      <c r="AC3428">
        <f>IF(Churn_Data[[#This Row],[Churn]]="No",Churn_Data[[#This Row],[tenure]],NA())</f>
        <v>12</v>
      </c>
      <c r="AD3428" t="e">
        <f>IF(Churn_Data[[#This Row],[Churn]]="Yes",Churn_Data[[#This Row],[MonthlyCharges]],NA())</f>
        <v>#N/A</v>
      </c>
      <c r="AE3428" t="e">
        <f>IF(Churn_Data[[#This Row],[Churn]]="Yes",Churn_Data[[#This Row],[tenure]],NA())</f>
        <v>#N/A</v>
      </c>
      <c r="AF3428">
        <v>252.6</v>
      </c>
    </row>
    <row r="3429" spans="1:32" x14ac:dyDescent="0.3">
      <c r="A3429" t="s">
        <v>3462</v>
      </c>
      <c r="B3429" t="s">
        <v>30</v>
      </c>
      <c r="C3429" t="str">
        <f>IF(Churn_Data[[#This Row],[SeniorCitizen]]=1,"Yes","No")</f>
        <v>No</v>
      </c>
      <c r="D3429">
        <v>0</v>
      </c>
      <c r="E3429" t="s">
        <v>24</v>
      </c>
      <c r="F3429" t="s">
        <v>24</v>
      </c>
      <c r="G3429" t="s">
        <v>24</v>
      </c>
      <c r="H3429" t="s">
        <v>25</v>
      </c>
      <c r="I3429" t="s">
        <v>25</v>
      </c>
      <c r="J3429" t="str">
        <f>IF(Churn_Data[[#This Row],[InternetService]]&lt;&gt;"No","Yes","No")</f>
        <v>No</v>
      </c>
      <c r="K3429" t="s">
        <v>3064</v>
      </c>
      <c r="L3429" t="s">
        <v>3064</v>
      </c>
      <c r="M3429" t="s">
        <v>3064</v>
      </c>
      <c r="N3429" t="s">
        <v>3064</v>
      </c>
      <c r="O3429" t="s">
        <v>3064</v>
      </c>
      <c r="P3429" t="s">
        <v>3064</v>
      </c>
      <c r="Q3429" t="s">
        <v>25</v>
      </c>
      <c r="R3429">
        <f>IF(Churn_Data[[#This Row],[Churn]]="Yes",1,0)</f>
        <v>0</v>
      </c>
      <c r="S3429" t="s">
        <v>25</v>
      </c>
      <c r="T3429">
        <f>(Churn_Data[[#This Row],[OnlineSecurity]]="Yes")+(Churn_Data[[#This Row],[OnlineBackup]]="Yes")+(Churn_Data[[#This Row],[DeviceProtection]]="Yes")+(Churn_Data[[#This Row],[TechSupport]]="Yes")+(Churn_Data[[#This Row],[StreamingTV]]="Yes")+(Churn_Data[[#This Row],[StreamingMovies]]="Yes")</f>
        <v>0</v>
      </c>
      <c r="U3429" t="s">
        <v>27</v>
      </c>
      <c r="V3429" t="s">
        <v>72</v>
      </c>
      <c r="W3429" t="str">
        <f>IF(ISNUMBER(SEARCH("automatic", Churn_Data[[#This Row],[PaymentMethod]])), "Automatic", "Manual")</f>
        <v>Automatic</v>
      </c>
      <c r="X3429">
        <v>19.850000000000001</v>
      </c>
      <c r="Y3429" t="str">
        <f>IF(Churn_Data[[#This Row],[tenure]]&lt;=12,"0-1 Year",IF(Churn_Data[[#This Row],[tenure]]&lt;=24,"1-2 Years",IF(Churn_Data[[#This Row],[tenure]]&lt;=36,"2-3 Years",IF(Churn_Data[[#This Row],[tenure]]&lt;=48,"3-4 Years",IF(Churn_Data[[#This Row],[tenure]]&lt;=60,"4-5 Years","5+ Years")))))</f>
        <v>0-1 Year</v>
      </c>
      <c r="Z3429">
        <v>6</v>
      </c>
      <c r="AA3429">
        <v>138.85</v>
      </c>
      <c r="AB3429">
        <f>IF(Churn_Data[[#This Row],[Churn]]="No",Churn_Data[[#This Row],[MonthlyCharges]],NA())</f>
        <v>19.850000000000001</v>
      </c>
      <c r="AC3429">
        <f>IF(Churn_Data[[#This Row],[Churn]]="No",Churn_Data[[#This Row],[tenure]],NA())</f>
        <v>6</v>
      </c>
      <c r="AD3429" t="e">
        <f>IF(Churn_Data[[#This Row],[Churn]]="Yes",Churn_Data[[#This Row],[MonthlyCharges]],NA())</f>
        <v>#N/A</v>
      </c>
      <c r="AE3429" t="e">
        <f>IF(Churn_Data[[#This Row],[Churn]]="Yes",Churn_Data[[#This Row],[tenure]],NA())</f>
        <v>#N/A</v>
      </c>
      <c r="AF3429">
        <v>119.1</v>
      </c>
    </row>
    <row r="3430" spans="1:32" x14ac:dyDescent="0.3">
      <c r="A3430" t="s">
        <v>3463</v>
      </c>
      <c r="B3430" t="s">
        <v>30</v>
      </c>
      <c r="C3430" t="str">
        <f>IF(Churn_Data[[#This Row],[SeniorCitizen]]=1,"Yes","No")</f>
        <v>No</v>
      </c>
      <c r="D3430">
        <v>0</v>
      </c>
      <c r="E3430" t="s">
        <v>24</v>
      </c>
      <c r="F3430" t="s">
        <v>24</v>
      </c>
      <c r="G3430" t="s">
        <v>24</v>
      </c>
      <c r="H3430" t="s">
        <v>25</v>
      </c>
      <c r="I3430" t="s">
        <v>25</v>
      </c>
      <c r="J3430" t="str">
        <f>IF(Churn_Data[[#This Row],[InternetService]]&lt;&gt;"No","Yes","No")</f>
        <v>No</v>
      </c>
      <c r="K3430" t="s">
        <v>3064</v>
      </c>
      <c r="L3430" t="s">
        <v>3064</v>
      </c>
      <c r="M3430" t="s">
        <v>3064</v>
      </c>
      <c r="N3430" t="s">
        <v>3064</v>
      </c>
      <c r="O3430" t="s">
        <v>3064</v>
      </c>
      <c r="P3430" t="s">
        <v>3064</v>
      </c>
      <c r="Q3430" t="s">
        <v>25</v>
      </c>
      <c r="R3430">
        <f>IF(Churn_Data[[#This Row],[Churn]]="Yes",1,0)</f>
        <v>0</v>
      </c>
      <c r="S3430" t="s">
        <v>24</v>
      </c>
      <c r="T3430">
        <f>(Churn_Data[[#This Row],[OnlineSecurity]]="Yes")+(Churn_Data[[#This Row],[OnlineBackup]]="Yes")+(Churn_Data[[#This Row],[DeviceProtection]]="Yes")+(Churn_Data[[#This Row],[TechSupport]]="Yes")+(Churn_Data[[#This Row],[StreamingTV]]="Yes")+(Churn_Data[[#This Row],[StreamingMovies]]="Yes")</f>
        <v>0</v>
      </c>
      <c r="U3430" t="s">
        <v>27</v>
      </c>
      <c r="V3430" t="s">
        <v>32</v>
      </c>
      <c r="W3430" t="str">
        <f>IF(ISNUMBER(SEARCH("automatic", Churn_Data[[#This Row],[PaymentMethod]])), "Automatic", "Manual")</f>
        <v>Manual</v>
      </c>
      <c r="X3430">
        <v>20.65</v>
      </c>
      <c r="Y3430" t="str">
        <f>IF(Churn_Data[[#This Row],[tenure]]&lt;=12,"0-1 Year",IF(Churn_Data[[#This Row],[tenure]]&lt;=24,"1-2 Years",IF(Churn_Data[[#This Row],[tenure]]&lt;=36,"2-3 Years",IF(Churn_Data[[#This Row],[tenure]]&lt;=48,"3-4 Years",IF(Churn_Data[[#This Row],[tenure]]&lt;=60,"4-5 Years","5+ Years")))))</f>
        <v>2-3 Years</v>
      </c>
      <c r="Z3430">
        <v>31</v>
      </c>
      <c r="AA3430">
        <v>702.05</v>
      </c>
      <c r="AB3430">
        <f>IF(Churn_Data[[#This Row],[Churn]]="No",Churn_Data[[#This Row],[MonthlyCharges]],NA())</f>
        <v>20.65</v>
      </c>
      <c r="AC3430">
        <f>IF(Churn_Data[[#This Row],[Churn]]="No",Churn_Data[[#This Row],[tenure]],NA())</f>
        <v>31</v>
      </c>
      <c r="AD3430" t="e">
        <f>IF(Churn_Data[[#This Row],[Churn]]="Yes",Churn_Data[[#This Row],[MonthlyCharges]],NA())</f>
        <v>#N/A</v>
      </c>
      <c r="AE3430" t="e">
        <f>IF(Churn_Data[[#This Row],[Churn]]="Yes",Churn_Data[[#This Row],[tenure]],NA())</f>
        <v>#N/A</v>
      </c>
      <c r="AF3430">
        <v>640.15</v>
      </c>
    </row>
    <row r="3431" spans="1:32" x14ac:dyDescent="0.3">
      <c r="A3431" t="s">
        <v>3464</v>
      </c>
      <c r="B3431" t="s">
        <v>23</v>
      </c>
      <c r="C3431" t="str">
        <f>IF(Churn_Data[[#This Row],[SeniorCitizen]]=1,"Yes","No")</f>
        <v>No</v>
      </c>
      <c r="D3431">
        <v>0</v>
      </c>
      <c r="E3431" t="s">
        <v>25</v>
      </c>
      <c r="F3431" t="s">
        <v>24</v>
      </c>
      <c r="G3431" t="s">
        <v>24</v>
      </c>
      <c r="H3431" t="s">
        <v>25</v>
      </c>
      <c r="I3431" t="s">
        <v>25</v>
      </c>
      <c r="J3431" t="str">
        <f>IF(Churn_Data[[#This Row],[InternetService]]&lt;&gt;"No","Yes","No")</f>
        <v>No</v>
      </c>
      <c r="K3431" t="s">
        <v>3064</v>
      </c>
      <c r="L3431" t="s">
        <v>3064</v>
      </c>
      <c r="M3431" t="s">
        <v>3064</v>
      </c>
      <c r="N3431" t="s">
        <v>3064</v>
      </c>
      <c r="O3431" t="s">
        <v>3064</v>
      </c>
      <c r="P3431" t="s">
        <v>3064</v>
      </c>
      <c r="Q3431" t="s">
        <v>25</v>
      </c>
      <c r="R3431">
        <f>IF(Churn_Data[[#This Row],[Churn]]="Yes",1,0)</f>
        <v>0</v>
      </c>
      <c r="S3431" t="s">
        <v>25</v>
      </c>
      <c r="T3431">
        <f>(Churn_Data[[#This Row],[OnlineSecurity]]="Yes")+(Churn_Data[[#This Row],[OnlineBackup]]="Yes")+(Churn_Data[[#This Row],[DeviceProtection]]="Yes")+(Churn_Data[[#This Row],[TechSupport]]="Yes")+(Churn_Data[[#This Row],[StreamingTV]]="Yes")+(Churn_Data[[#This Row],[StreamingMovies]]="Yes")</f>
        <v>0</v>
      </c>
      <c r="U3431" t="s">
        <v>27</v>
      </c>
      <c r="V3431" t="s">
        <v>72</v>
      </c>
      <c r="W3431" t="str">
        <f>IF(ISNUMBER(SEARCH("automatic", Churn_Data[[#This Row],[PaymentMethod]])), "Automatic", "Manual")</f>
        <v>Automatic</v>
      </c>
      <c r="X3431">
        <v>20.05</v>
      </c>
      <c r="Y3431" t="str">
        <f>IF(Churn_Data[[#This Row],[tenure]]&lt;=12,"0-1 Year",IF(Churn_Data[[#This Row],[tenure]]&lt;=24,"1-2 Years",IF(Churn_Data[[#This Row],[tenure]]&lt;=36,"2-3 Years",IF(Churn_Data[[#This Row],[tenure]]&lt;=48,"3-4 Years",IF(Churn_Data[[#This Row],[tenure]]&lt;=60,"4-5 Years","5+ Years")))))</f>
        <v>2-3 Years</v>
      </c>
      <c r="Z3431">
        <v>25</v>
      </c>
      <c r="AA3431">
        <v>471.7</v>
      </c>
      <c r="AB3431">
        <f>IF(Churn_Data[[#This Row],[Churn]]="No",Churn_Data[[#This Row],[MonthlyCharges]],NA())</f>
        <v>20.05</v>
      </c>
      <c r="AC3431">
        <f>IF(Churn_Data[[#This Row],[Churn]]="No",Churn_Data[[#This Row],[tenure]],NA())</f>
        <v>25</v>
      </c>
      <c r="AD3431" t="e">
        <f>IF(Churn_Data[[#This Row],[Churn]]="Yes",Churn_Data[[#This Row],[MonthlyCharges]],NA())</f>
        <v>#N/A</v>
      </c>
      <c r="AE3431" t="e">
        <f>IF(Churn_Data[[#This Row],[Churn]]="Yes",Churn_Data[[#This Row],[tenure]],NA())</f>
        <v>#N/A</v>
      </c>
      <c r="AF3431">
        <v>501.25</v>
      </c>
    </row>
    <row r="3432" spans="1:32" x14ac:dyDescent="0.3">
      <c r="A3432" t="s">
        <v>3465</v>
      </c>
      <c r="B3432" t="s">
        <v>30</v>
      </c>
      <c r="C3432" t="str">
        <f>IF(Churn_Data[[#This Row],[SeniorCitizen]]=1,"Yes","No")</f>
        <v>No</v>
      </c>
      <c r="D3432">
        <v>0</v>
      </c>
      <c r="E3432" t="s">
        <v>24</v>
      </c>
      <c r="F3432" t="s">
        <v>24</v>
      </c>
      <c r="G3432" t="s">
        <v>24</v>
      </c>
      <c r="H3432" t="s">
        <v>25</v>
      </c>
      <c r="I3432" t="s">
        <v>25</v>
      </c>
      <c r="J3432" t="str">
        <f>IF(Churn_Data[[#This Row],[InternetService]]&lt;&gt;"No","Yes","No")</f>
        <v>No</v>
      </c>
      <c r="K3432" t="s">
        <v>3064</v>
      </c>
      <c r="L3432" t="s">
        <v>3064</v>
      </c>
      <c r="M3432" t="s">
        <v>3064</v>
      </c>
      <c r="N3432" t="s">
        <v>3064</v>
      </c>
      <c r="O3432" t="s">
        <v>3064</v>
      </c>
      <c r="P3432" t="s">
        <v>3064</v>
      </c>
      <c r="Q3432" t="s">
        <v>25</v>
      </c>
      <c r="R3432">
        <f>IF(Churn_Data[[#This Row],[Churn]]="Yes",1,0)</f>
        <v>0</v>
      </c>
      <c r="S3432" t="s">
        <v>24</v>
      </c>
      <c r="T3432">
        <f>(Churn_Data[[#This Row],[OnlineSecurity]]="Yes")+(Churn_Data[[#This Row],[OnlineBackup]]="Yes")+(Churn_Data[[#This Row],[DeviceProtection]]="Yes")+(Churn_Data[[#This Row],[TechSupport]]="Yes")+(Churn_Data[[#This Row],[StreamingTV]]="Yes")+(Churn_Data[[#This Row],[StreamingMovies]]="Yes")</f>
        <v>0</v>
      </c>
      <c r="U3432" t="s">
        <v>27</v>
      </c>
      <c r="V3432" t="s">
        <v>32</v>
      </c>
      <c r="W3432" t="str">
        <f>IF(ISNUMBER(SEARCH("automatic", Churn_Data[[#This Row],[PaymentMethod]])), "Automatic", "Manual")</f>
        <v>Manual</v>
      </c>
      <c r="X3432">
        <v>19.2</v>
      </c>
      <c r="Y3432" t="str">
        <f>IF(Churn_Data[[#This Row],[tenure]]&lt;=12,"0-1 Year",IF(Churn_Data[[#This Row],[tenure]]&lt;=24,"1-2 Years",IF(Churn_Data[[#This Row],[tenure]]&lt;=36,"2-3 Years",IF(Churn_Data[[#This Row],[tenure]]&lt;=48,"3-4 Years",IF(Churn_Data[[#This Row],[tenure]]&lt;=60,"4-5 Years","5+ Years")))))</f>
        <v>0-1 Year</v>
      </c>
      <c r="Z3432">
        <v>12</v>
      </c>
      <c r="AA3432">
        <v>239</v>
      </c>
      <c r="AB3432">
        <f>IF(Churn_Data[[#This Row],[Churn]]="No",Churn_Data[[#This Row],[MonthlyCharges]],NA())</f>
        <v>19.2</v>
      </c>
      <c r="AC3432">
        <f>IF(Churn_Data[[#This Row],[Churn]]="No",Churn_Data[[#This Row],[tenure]],NA())</f>
        <v>12</v>
      </c>
      <c r="AD3432" t="e">
        <f>IF(Churn_Data[[#This Row],[Churn]]="Yes",Churn_Data[[#This Row],[MonthlyCharges]],NA())</f>
        <v>#N/A</v>
      </c>
      <c r="AE3432" t="e">
        <f>IF(Churn_Data[[#This Row],[Churn]]="Yes",Churn_Data[[#This Row],[tenure]],NA())</f>
        <v>#N/A</v>
      </c>
      <c r="AF3432">
        <v>230.4</v>
      </c>
    </row>
    <row r="3433" spans="1:32" x14ac:dyDescent="0.3">
      <c r="A3433" t="s">
        <v>3466</v>
      </c>
      <c r="B3433" t="s">
        <v>30</v>
      </c>
      <c r="C3433" t="str">
        <f>IF(Churn_Data[[#This Row],[SeniorCitizen]]=1,"Yes","No")</f>
        <v>No</v>
      </c>
      <c r="D3433">
        <v>0</v>
      </c>
      <c r="E3433" t="s">
        <v>25</v>
      </c>
      <c r="F3433" t="s">
        <v>25</v>
      </c>
      <c r="G3433" t="s">
        <v>24</v>
      </c>
      <c r="H3433" t="s">
        <v>25</v>
      </c>
      <c r="I3433" t="s">
        <v>25</v>
      </c>
      <c r="J3433" t="str">
        <f>IF(Churn_Data[[#This Row],[InternetService]]&lt;&gt;"No","Yes","No")</f>
        <v>No</v>
      </c>
      <c r="K3433" t="s">
        <v>3064</v>
      </c>
      <c r="L3433" t="s">
        <v>3064</v>
      </c>
      <c r="M3433" t="s">
        <v>3064</v>
      </c>
      <c r="N3433" t="s">
        <v>3064</v>
      </c>
      <c r="O3433" t="s">
        <v>3064</v>
      </c>
      <c r="P3433" t="s">
        <v>3064</v>
      </c>
      <c r="Q3433" t="s">
        <v>25</v>
      </c>
      <c r="R3433">
        <f>IF(Churn_Data[[#This Row],[Churn]]="Yes",1,0)</f>
        <v>0</v>
      </c>
      <c r="S3433" t="s">
        <v>25</v>
      </c>
      <c r="T3433">
        <f>(Churn_Data[[#This Row],[OnlineSecurity]]="Yes")+(Churn_Data[[#This Row],[OnlineBackup]]="Yes")+(Churn_Data[[#This Row],[DeviceProtection]]="Yes")+(Churn_Data[[#This Row],[TechSupport]]="Yes")+(Churn_Data[[#This Row],[StreamingTV]]="Yes")+(Churn_Data[[#This Row],[StreamingMovies]]="Yes")</f>
        <v>0</v>
      </c>
      <c r="U3433" t="s">
        <v>27</v>
      </c>
      <c r="V3433" t="s">
        <v>72</v>
      </c>
      <c r="W3433" t="str">
        <f>IF(ISNUMBER(SEARCH("automatic", Churn_Data[[#This Row],[PaymentMethod]])), "Automatic", "Manual")</f>
        <v>Automatic</v>
      </c>
      <c r="X3433">
        <v>20.05</v>
      </c>
      <c r="Y3433" t="str">
        <f>IF(Churn_Data[[#This Row],[tenure]]&lt;=12,"0-1 Year",IF(Churn_Data[[#This Row],[tenure]]&lt;=24,"1-2 Years",IF(Churn_Data[[#This Row],[tenure]]&lt;=36,"2-3 Years",IF(Churn_Data[[#This Row],[tenure]]&lt;=48,"3-4 Years",IF(Churn_Data[[#This Row],[tenure]]&lt;=60,"4-5 Years","5+ Years")))))</f>
        <v>0-1 Year</v>
      </c>
      <c r="Z3433">
        <v>12</v>
      </c>
      <c r="AA3433">
        <v>265.45</v>
      </c>
      <c r="AB3433">
        <f>IF(Churn_Data[[#This Row],[Churn]]="No",Churn_Data[[#This Row],[MonthlyCharges]],NA())</f>
        <v>20.05</v>
      </c>
      <c r="AC3433">
        <f>IF(Churn_Data[[#This Row],[Churn]]="No",Churn_Data[[#This Row],[tenure]],NA())</f>
        <v>12</v>
      </c>
      <c r="AD3433" t="e">
        <f>IF(Churn_Data[[#This Row],[Churn]]="Yes",Churn_Data[[#This Row],[MonthlyCharges]],NA())</f>
        <v>#N/A</v>
      </c>
      <c r="AE3433" t="e">
        <f>IF(Churn_Data[[#This Row],[Churn]]="Yes",Churn_Data[[#This Row],[tenure]],NA())</f>
        <v>#N/A</v>
      </c>
      <c r="AF3433">
        <v>240.6</v>
      </c>
    </row>
    <row r="3434" spans="1:32" x14ac:dyDescent="0.3">
      <c r="A3434" t="s">
        <v>3467</v>
      </c>
      <c r="B3434" t="s">
        <v>30</v>
      </c>
      <c r="C3434" t="str">
        <f>IF(Churn_Data[[#This Row],[SeniorCitizen]]=1,"Yes","No")</f>
        <v>No</v>
      </c>
      <c r="D3434">
        <v>0</v>
      </c>
      <c r="E3434" t="s">
        <v>24</v>
      </c>
      <c r="F3434" t="s">
        <v>25</v>
      </c>
      <c r="G3434" t="s">
        <v>24</v>
      </c>
      <c r="H3434" t="s">
        <v>25</v>
      </c>
      <c r="I3434" t="s">
        <v>25</v>
      </c>
      <c r="J3434" t="str">
        <f>IF(Churn_Data[[#This Row],[InternetService]]&lt;&gt;"No","Yes","No")</f>
        <v>No</v>
      </c>
      <c r="K3434" t="s">
        <v>3064</v>
      </c>
      <c r="L3434" t="s">
        <v>3064</v>
      </c>
      <c r="M3434" t="s">
        <v>3064</v>
      </c>
      <c r="N3434" t="s">
        <v>3064</v>
      </c>
      <c r="O3434" t="s">
        <v>3064</v>
      </c>
      <c r="P3434" t="s">
        <v>3064</v>
      </c>
      <c r="Q3434" t="s">
        <v>25</v>
      </c>
      <c r="R3434">
        <f>IF(Churn_Data[[#This Row],[Churn]]="Yes",1,0)</f>
        <v>0</v>
      </c>
      <c r="S3434" t="s">
        <v>25</v>
      </c>
      <c r="T3434">
        <f>(Churn_Data[[#This Row],[OnlineSecurity]]="Yes")+(Churn_Data[[#This Row],[OnlineBackup]]="Yes")+(Churn_Data[[#This Row],[DeviceProtection]]="Yes")+(Churn_Data[[#This Row],[TechSupport]]="Yes")+(Churn_Data[[#This Row],[StreamingTV]]="Yes")+(Churn_Data[[#This Row],[StreamingMovies]]="Yes")</f>
        <v>0</v>
      </c>
      <c r="U3434" t="s">
        <v>27</v>
      </c>
      <c r="V3434" t="s">
        <v>46</v>
      </c>
      <c r="W3434" t="str">
        <f>IF(ISNUMBER(SEARCH("automatic", Churn_Data[[#This Row],[PaymentMethod]])), "Automatic", "Manual")</f>
        <v>Automatic</v>
      </c>
      <c r="X3434">
        <v>20.350000000000001</v>
      </c>
      <c r="Y3434" t="str">
        <f>IF(Churn_Data[[#This Row],[tenure]]&lt;=12,"0-1 Year",IF(Churn_Data[[#This Row],[tenure]]&lt;=24,"1-2 Years",IF(Churn_Data[[#This Row],[tenure]]&lt;=36,"2-3 Years",IF(Churn_Data[[#This Row],[tenure]]&lt;=48,"3-4 Years",IF(Churn_Data[[#This Row],[tenure]]&lt;=60,"4-5 Years","5+ Years")))))</f>
        <v>3-4 Years</v>
      </c>
      <c r="Z3434">
        <v>37</v>
      </c>
      <c r="AA3434">
        <v>697.65</v>
      </c>
      <c r="AB3434">
        <f>IF(Churn_Data[[#This Row],[Churn]]="No",Churn_Data[[#This Row],[MonthlyCharges]],NA())</f>
        <v>20.350000000000001</v>
      </c>
      <c r="AC3434">
        <f>IF(Churn_Data[[#This Row],[Churn]]="No",Churn_Data[[#This Row],[tenure]],NA())</f>
        <v>37</v>
      </c>
      <c r="AD3434" t="e">
        <f>IF(Churn_Data[[#This Row],[Churn]]="Yes",Churn_Data[[#This Row],[MonthlyCharges]],NA())</f>
        <v>#N/A</v>
      </c>
      <c r="AE3434" t="e">
        <f>IF(Churn_Data[[#This Row],[Churn]]="Yes",Churn_Data[[#This Row],[tenure]],NA())</f>
        <v>#N/A</v>
      </c>
      <c r="AF3434">
        <v>752.95</v>
      </c>
    </row>
    <row r="3435" spans="1:32" x14ac:dyDescent="0.3">
      <c r="A3435" t="s">
        <v>3468</v>
      </c>
      <c r="B3435" t="s">
        <v>30</v>
      </c>
      <c r="C3435" t="str">
        <f>IF(Churn_Data[[#This Row],[SeniorCitizen]]=1,"Yes","No")</f>
        <v>No</v>
      </c>
      <c r="D3435">
        <v>0</v>
      </c>
      <c r="E3435" t="s">
        <v>25</v>
      </c>
      <c r="F3435" t="s">
        <v>25</v>
      </c>
      <c r="G3435" t="s">
        <v>24</v>
      </c>
      <c r="H3435" t="s">
        <v>25</v>
      </c>
      <c r="I3435" t="s">
        <v>25</v>
      </c>
      <c r="J3435" t="str">
        <f>IF(Churn_Data[[#This Row],[InternetService]]&lt;&gt;"No","Yes","No")</f>
        <v>No</v>
      </c>
      <c r="K3435" t="s">
        <v>3064</v>
      </c>
      <c r="L3435" t="s">
        <v>3064</v>
      </c>
      <c r="M3435" t="s">
        <v>3064</v>
      </c>
      <c r="N3435" t="s">
        <v>3064</v>
      </c>
      <c r="O3435" t="s">
        <v>3064</v>
      </c>
      <c r="P3435" t="s">
        <v>3064</v>
      </c>
      <c r="Q3435" t="s">
        <v>25</v>
      </c>
      <c r="R3435">
        <f>IF(Churn_Data[[#This Row],[Churn]]="Yes",1,0)</f>
        <v>0</v>
      </c>
      <c r="S3435" t="s">
        <v>24</v>
      </c>
      <c r="T3435">
        <f>(Churn_Data[[#This Row],[OnlineSecurity]]="Yes")+(Churn_Data[[#This Row],[OnlineBackup]]="Yes")+(Churn_Data[[#This Row],[DeviceProtection]]="Yes")+(Churn_Data[[#This Row],[TechSupport]]="Yes")+(Churn_Data[[#This Row],[StreamingTV]]="Yes")+(Churn_Data[[#This Row],[StreamingMovies]]="Yes")</f>
        <v>0</v>
      </c>
      <c r="U3435" t="s">
        <v>27</v>
      </c>
      <c r="V3435" t="s">
        <v>72</v>
      </c>
      <c r="W3435" t="str">
        <f>IF(ISNUMBER(SEARCH("automatic", Churn_Data[[#This Row],[PaymentMethod]])), "Automatic", "Manual")</f>
        <v>Automatic</v>
      </c>
      <c r="X3435">
        <v>20.45</v>
      </c>
      <c r="Y3435" t="str">
        <f>IF(Churn_Data[[#This Row],[tenure]]&lt;=12,"0-1 Year",IF(Churn_Data[[#This Row],[tenure]]&lt;=24,"1-2 Years",IF(Churn_Data[[#This Row],[tenure]]&lt;=36,"2-3 Years",IF(Churn_Data[[#This Row],[tenure]]&lt;=48,"3-4 Years",IF(Churn_Data[[#This Row],[tenure]]&lt;=60,"4-5 Years","5+ Years")))))</f>
        <v>0-1 Year</v>
      </c>
      <c r="Z3435">
        <v>11</v>
      </c>
      <c r="AA3435">
        <v>237.3</v>
      </c>
      <c r="AB3435">
        <f>IF(Churn_Data[[#This Row],[Churn]]="No",Churn_Data[[#This Row],[MonthlyCharges]],NA())</f>
        <v>20.45</v>
      </c>
      <c r="AC3435">
        <f>IF(Churn_Data[[#This Row],[Churn]]="No",Churn_Data[[#This Row],[tenure]],NA())</f>
        <v>11</v>
      </c>
      <c r="AD3435" t="e">
        <f>IF(Churn_Data[[#This Row],[Churn]]="Yes",Churn_Data[[#This Row],[MonthlyCharges]],NA())</f>
        <v>#N/A</v>
      </c>
      <c r="AE3435" t="e">
        <f>IF(Churn_Data[[#This Row],[Churn]]="Yes",Churn_Data[[#This Row],[tenure]],NA())</f>
        <v>#N/A</v>
      </c>
      <c r="AF3435">
        <v>224.95</v>
      </c>
    </row>
    <row r="3436" spans="1:32" x14ac:dyDescent="0.3">
      <c r="A3436" t="s">
        <v>3469</v>
      </c>
      <c r="B3436" t="s">
        <v>23</v>
      </c>
      <c r="C3436" t="str">
        <f>IF(Churn_Data[[#This Row],[SeniorCitizen]]=1,"Yes","No")</f>
        <v>No</v>
      </c>
      <c r="D3436">
        <v>0</v>
      </c>
      <c r="E3436" t="s">
        <v>25</v>
      </c>
      <c r="F3436" t="s">
        <v>25</v>
      </c>
      <c r="G3436" t="s">
        <v>24</v>
      </c>
      <c r="H3436" t="s">
        <v>25</v>
      </c>
      <c r="I3436" t="s">
        <v>25</v>
      </c>
      <c r="J3436" t="str">
        <f>IF(Churn_Data[[#This Row],[InternetService]]&lt;&gt;"No","Yes","No")</f>
        <v>No</v>
      </c>
      <c r="K3436" t="s">
        <v>3064</v>
      </c>
      <c r="L3436" t="s">
        <v>3064</v>
      </c>
      <c r="M3436" t="s">
        <v>3064</v>
      </c>
      <c r="N3436" t="s">
        <v>3064</v>
      </c>
      <c r="O3436" t="s">
        <v>3064</v>
      </c>
      <c r="P3436" t="s">
        <v>3064</v>
      </c>
      <c r="Q3436" t="s">
        <v>25</v>
      </c>
      <c r="R3436">
        <f>IF(Churn_Data[[#This Row],[Churn]]="Yes",1,0)</f>
        <v>0</v>
      </c>
      <c r="S3436" t="s">
        <v>24</v>
      </c>
      <c r="T3436">
        <f>(Churn_Data[[#This Row],[OnlineSecurity]]="Yes")+(Churn_Data[[#This Row],[OnlineBackup]]="Yes")+(Churn_Data[[#This Row],[DeviceProtection]]="Yes")+(Churn_Data[[#This Row],[TechSupport]]="Yes")+(Churn_Data[[#This Row],[StreamingTV]]="Yes")+(Churn_Data[[#This Row],[StreamingMovies]]="Yes")</f>
        <v>0</v>
      </c>
      <c r="U3436" t="s">
        <v>27</v>
      </c>
      <c r="V3436" t="s">
        <v>46</v>
      </c>
      <c r="W3436" t="str">
        <f>IF(ISNUMBER(SEARCH("automatic", Churn_Data[[#This Row],[PaymentMethod]])), "Automatic", "Manual")</f>
        <v>Automatic</v>
      </c>
      <c r="X3436">
        <v>19.5</v>
      </c>
      <c r="Y3436" t="str">
        <f>IF(Churn_Data[[#This Row],[tenure]]&lt;=12,"0-1 Year",IF(Churn_Data[[#This Row],[tenure]]&lt;=24,"1-2 Years",IF(Churn_Data[[#This Row],[tenure]]&lt;=36,"2-3 Years",IF(Churn_Data[[#This Row],[tenure]]&lt;=48,"3-4 Years",IF(Churn_Data[[#This Row],[tenure]]&lt;=60,"4-5 Years","5+ Years")))))</f>
        <v>1-2 Years</v>
      </c>
      <c r="Z3436">
        <v>20</v>
      </c>
      <c r="AA3436">
        <v>413</v>
      </c>
      <c r="AB3436">
        <f>IF(Churn_Data[[#This Row],[Churn]]="No",Churn_Data[[#This Row],[MonthlyCharges]],NA())</f>
        <v>19.5</v>
      </c>
      <c r="AC3436">
        <f>IF(Churn_Data[[#This Row],[Churn]]="No",Churn_Data[[#This Row],[tenure]],NA())</f>
        <v>20</v>
      </c>
      <c r="AD3436" t="e">
        <f>IF(Churn_Data[[#This Row],[Churn]]="Yes",Churn_Data[[#This Row],[MonthlyCharges]],NA())</f>
        <v>#N/A</v>
      </c>
      <c r="AE3436" t="e">
        <f>IF(Churn_Data[[#This Row],[Churn]]="Yes",Churn_Data[[#This Row],[tenure]],NA())</f>
        <v>#N/A</v>
      </c>
      <c r="AF3436">
        <v>390</v>
      </c>
    </row>
    <row r="3437" spans="1:32" x14ac:dyDescent="0.3">
      <c r="A3437" t="s">
        <v>3470</v>
      </c>
      <c r="B3437" t="s">
        <v>30</v>
      </c>
      <c r="C3437" t="str">
        <f>IF(Churn_Data[[#This Row],[SeniorCitizen]]=1,"Yes","No")</f>
        <v>No</v>
      </c>
      <c r="D3437">
        <v>0</v>
      </c>
      <c r="E3437" t="s">
        <v>25</v>
      </c>
      <c r="F3437" t="s">
        <v>25</v>
      </c>
      <c r="G3437" t="s">
        <v>24</v>
      </c>
      <c r="H3437" t="s">
        <v>25</v>
      </c>
      <c r="I3437" t="s">
        <v>25</v>
      </c>
      <c r="J3437" t="str">
        <f>IF(Churn_Data[[#This Row],[InternetService]]&lt;&gt;"No","Yes","No")</f>
        <v>No</v>
      </c>
      <c r="K3437" t="s">
        <v>3064</v>
      </c>
      <c r="L3437" t="s">
        <v>3064</v>
      </c>
      <c r="M3437" t="s">
        <v>3064</v>
      </c>
      <c r="N3437" t="s">
        <v>3064</v>
      </c>
      <c r="O3437" t="s">
        <v>3064</v>
      </c>
      <c r="P3437" t="s">
        <v>3064</v>
      </c>
      <c r="Q3437" t="s">
        <v>25</v>
      </c>
      <c r="R3437">
        <f>IF(Churn_Data[[#This Row],[Churn]]="Yes",1,0)</f>
        <v>0</v>
      </c>
      <c r="S3437" t="s">
        <v>24</v>
      </c>
      <c r="T3437">
        <f>(Churn_Data[[#This Row],[OnlineSecurity]]="Yes")+(Churn_Data[[#This Row],[OnlineBackup]]="Yes")+(Churn_Data[[#This Row],[DeviceProtection]]="Yes")+(Churn_Data[[#This Row],[TechSupport]]="Yes")+(Churn_Data[[#This Row],[StreamingTV]]="Yes")+(Churn_Data[[#This Row],[StreamingMovies]]="Yes")</f>
        <v>0</v>
      </c>
      <c r="U3437" t="s">
        <v>27</v>
      </c>
      <c r="V3437" t="s">
        <v>32</v>
      </c>
      <c r="W3437" t="str">
        <f>IF(ISNUMBER(SEARCH("automatic", Churn_Data[[#This Row],[PaymentMethod]])), "Automatic", "Manual")</f>
        <v>Manual</v>
      </c>
      <c r="X3437">
        <v>19.399999999999999</v>
      </c>
      <c r="Y3437" t="str">
        <f>IF(Churn_Data[[#This Row],[tenure]]&lt;=12,"0-1 Year",IF(Churn_Data[[#This Row],[tenure]]&lt;=24,"1-2 Years",IF(Churn_Data[[#This Row],[tenure]]&lt;=36,"2-3 Years",IF(Churn_Data[[#This Row],[tenure]]&lt;=48,"3-4 Years",IF(Churn_Data[[#This Row],[tenure]]&lt;=60,"4-5 Years","5+ Years")))))</f>
        <v>2-3 Years</v>
      </c>
      <c r="Z3437">
        <v>27</v>
      </c>
      <c r="AA3437">
        <v>529.79999999999995</v>
      </c>
      <c r="AB3437">
        <f>IF(Churn_Data[[#This Row],[Churn]]="No",Churn_Data[[#This Row],[MonthlyCharges]],NA())</f>
        <v>19.399999999999999</v>
      </c>
      <c r="AC3437">
        <f>IF(Churn_Data[[#This Row],[Churn]]="No",Churn_Data[[#This Row],[tenure]],NA())</f>
        <v>27</v>
      </c>
      <c r="AD3437" t="e">
        <f>IF(Churn_Data[[#This Row],[Churn]]="Yes",Churn_Data[[#This Row],[MonthlyCharges]],NA())</f>
        <v>#N/A</v>
      </c>
      <c r="AE3437" t="e">
        <f>IF(Churn_Data[[#This Row],[Churn]]="Yes",Churn_Data[[#This Row],[tenure]],NA())</f>
        <v>#N/A</v>
      </c>
      <c r="AF3437">
        <v>523.79999999999995</v>
      </c>
    </row>
    <row r="3438" spans="1:32" x14ac:dyDescent="0.3">
      <c r="A3438" t="s">
        <v>3471</v>
      </c>
      <c r="B3438" t="s">
        <v>30</v>
      </c>
      <c r="C3438" t="str">
        <f>IF(Churn_Data[[#This Row],[SeniorCitizen]]=1,"Yes","No")</f>
        <v>No</v>
      </c>
      <c r="D3438">
        <v>0</v>
      </c>
      <c r="E3438" t="s">
        <v>24</v>
      </c>
      <c r="F3438" t="s">
        <v>25</v>
      </c>
      <c r="G3438" t="s">
        <v>24</v>
      </c>
      <c r="H3438" t="s">
        <v>25</v>
      </c>
      <c r="I3438" t="s">
        <v>25</v>
      </c>
      <c r="J3438" t="str">
        <f>IF(Churn_Data[[#This Row],[InternetService]]&lt;&gt;"No","Yes","No")</f>
        <v>No</v>
      </c>
      <c r="K3438" t="s">
        <v>3064</v>
      </c>
      <c r="L3438" t="s">
        <v>3064</v>
      </c>
      <c r="M3438" t="s">
        <v>3064</v>
      </c>
      <c r="N3438" t="s">
        <v>3064</v>
      </c>
      <c r="O3438" t="s">
        <v>3064</v>
      </c>
      <c r="P3438" t="s">
        <v>3064</v>
      </c>
      <c r="Q3438" t="s">
        <v>25</v>
      </c>
      <c r="R3438">
        <f>IF(Churn_Data[[#This Row],[Churn]]="Yes",1,0)</f>
        <v>0</v>
      </c>
      <c r="S3438" t="s">
        <v>24</v>
      </c>
      <c r="T3438">
        <f>(Churn_Data[[#This Row],[OnlineSecurity]]="Yes")+(Churn_Data[[#This Row],[OnlineBackup]]="Yes")+(Churn_Data[[#This Row],[DeviceProtection]]="Yes")+(Churn_Data[[#This Row],[TechSupport]]="Yes")+(Churn_Data[[#This Row],[StreamingTV]]="Yes")+(Churn_Data[[#This Row],[StreamingMovies]]="Yes")</f>
        <v>0</v>
      </c>
      <c r="U3438" t="s">
        <v>27</v>
      </c>
      <c r="V3438" t="s">
        <v>72</v>
      </c>
      <c r="W3438" t="str">
        <f>IF(ISNUMBER(SEARCH("automatic", Churn_Data[[#This Row],[PaymentMethod]])), "Automatic", "Manual")</f>
        <v>Automatic</v>
      </c>
      <c r="X3438">
        <v>19.45</v>
      </c>
      <c r="Y3438" t="str">
        <f>IF(Churn_Data[[#This Row],[tenure]]&lt;=12,"0-1 Year",IF(Churn_Data[[#This Row],[tenure]]&lt;=24,"1-2 Years",IF(Churn_Data[[#This Row],[tenure]]&lt;=36,"2-3 Years",IF(Churn_Data[[#This Row],[tenure]]&lt;=48,"3-4 Years",IF(Churn_Data[[#This Row],[tenure]]&lt;=60,"4-5 Years","5+ Years")))))</f>
        <v>1-2 Years</v>
      </c>
      <c r="Z3438">
        <v>15</v>
      </c>
      <c r="AA3438">
        <v>340.85</v>
      </c>
      <c r="AB3438">
        <f>IF(Churn_Data[[#This Row],[Churn]]="No",Churn_Data[[#This Row],[MonthlyCharges]],NA())</f>
        <v>19.45</v>
      </c>
      <c r="AC3438">
        <f>IF(Churn_Data[[#This Row],[Churn]]="No",Churn_Data[[#This Row],[tenure]],NA())</f>
        <v>15</v>
      </c>
      <c r="AD3438" t="e">
        <f>IF(Churn_Data[[#This Row],[Churn]]="Yes",Churn_Data[[#This Row],[MonthlyCharges]],NA())</f>
        <v>#N/A</v>
      </c>
      <c r="AE3438" t="e">
        <f>IF(Churn_Data[[#This Row],[Churn]]="Yes",Churn_Data[[#This Row],[tenure]],NA())</f>
        <v>#N/A</v>
      </c>
      <c r="AF3438">
        <v>291.75</v>
      </c>
    </row>
    <row r="3439" spans="1:32" x14ac:dyDescent="0.3">
      <c r="A3439" t="s">
        <v>3472</v>
      </c>
      <c r="B3439" t="s">
        <v>23</v>
      </c>
      <c r="C3439" t="str">
        <f>IF(Churn_Data[[#This Row],[SeniorCitizen]]=1,"Yes","No")</f>
        <v>No</v>
      </c>
      <c r="D3439">
        <v>0</v>
      </c>
      <c r="E3439" t="s">
        <v>24</v>
      </c>
      <c r="F3439" t="s">
        <v>25</v>
      </c>
      <c r="G3439" t="s">
        <v>24</v>
      </c>
      <c r="H3439" t="s">
        <v>25</v>
      </c>
      <c r="I3439" t="s">
        <v>25</v>
      </c>
      <c r="J3439" t="str">
        <f>IF(Churn_Data[[#This Row],[InternetService]]&lt;&gt;"No","Yes","No")</f>
        <v>No</v>
      </c>
      <c r="K3439" t="s">
        <v>3064</v>
      </c>
      <c r="L3439" t="s">
        <v>3064</v>
      </c>
      <c r="M3439" t="s">
        <v>3064</v>
      </c>
      <c r="N3439" t="s">
        <v>3064</v>
      </c>
      <c r="O3439" t="s">
        <v>3064</v>
      </c>
      <c r="P3439" t="s">
        <v>3064</v>
      </c>
      <c r="Q3439" t="s">
        <v>25</v>
      </c>
      <c r="R3439">
        <f>IF(Churn_Data[[#This Row],[Churn]]="Yes",1,0)</f>
        <v>0</v>
      </c>
      <c r="S3439" t="s">
        <v>24</v>
      </c>
      <c r="T3439">
        <f>(Churn_Data[[#This Row],[OnlineSecurity]]="Yes")+(Churn_Data[[#This Row],[OnlineBackup]]="Yes")+(Churn_Data[[#This Row],[DeviceProtection]]="Yes")+(Churn_Data[[#This Row],[TechSupport]]="Yes")+(Churn_Data[[#This Row],[StreamingTV]]="Yes")+(Churn_Data[[#This Row],[StreamingMovies]]="Yes")</f>
        <v>0</v>
      </c>
      <c r="U3439" t="s">
        <v>27</v>
      </c>
      <c r="V3439" t="s">
        <v>46</v>
      </c>
      <c r="W3439" t="str">
        <f>IF(ISNUMBER(SEARCH("automatic", Churn_Data[[#This Row],[PaymentMethod]])), "Automatic", "Manual")</f>
        <v>Automatic</v>
      </c>
      <c r="X3439">
        <v>19.95</v>
      </c>
      <c r="Y3439" t="str">
        <f>IF(Churn_Data[[#This Row],[tenure]]&lt;=12,"0-1 Year",IF(Churn_Data[[#This Row],[tenure]]&lt;=24,"1-2 Years",IF(Churn_Data[[#This Row],[tenure]]&lt;=36,"2-3 Years",IF(Churn_Data[[#This Row],[tenure]]&lt;=48,"3-4 Years",IF(Churn_Data[[#This Row],[tenure]]&lt;=60,"4-5 Years","5+ Years")))))</f>
        <v>0-1 Year</v>
      </c>
      <c r="Z3439">
        <v>10</v>
      </c>
      <c r="AA3439">
        <v>187.75</v>
      </c>
      <c r="AB3439">
        <f>IF(Churn_Data[[#This Row],[Churn]]="No",Churn_Data[[#This Row],[MonthlyCharges]],NA())</f>
        <v>19.95</v>
      </c>
      <c r="AC3439">
        <f>IF(Churn_Data[[#This Row],[Churn]]="No",Churn_Data[[#This Row],[tenure]],NA())</f>
        <v>10</v>
      </c>
      <c r="AD3439" t="e">
        <f>IF(Churn_Data[[#This Row],[Churn]]="Yes",Churn_Data[[#This Row],[MonthlyCharges]],NA())</f>
        <v>#N/A</v>
      </c>
      <c r="AE3439" t="e">
        <f>IF(Churn_Data[[#This Row],[Churn]]="Yes",Churn_Data[[#This Row],[tenure]],NA())</f>
        <v>#N/A</v>
      </c>
      <c r="AF3439">
        <v>199.5</v>
      </c>
    </row>
    <row r="3440" spans="1:32" x14ac:dyDescent="0.3">
      <c r="A3440" t="s">
        <v>3473</v>
      </c>
      <c r="B3440" t="s">
        <v>23</v>
      </c>
      <c r="C3440" t="str">
        <f>IF(Churn_Data[[#This Row],[SeniorCitizen]]=1,"Yes","No")</f>
        <v>No</v>
      </c>
      <c r="D3440">
        <v>0</v>
      </c>
      <c r="E3440" t="s">
        <v>25</v>
      </c>
      <c r="F3440" t="s">
        <v>25</v>
      </c>
      <c r="G3440" t="s">
        <v>24</v>
      </c>
      <c r="H3440" t="s">
        <v>25</v>
      </c>
      <c r="I3440" t="s">
        <v>25</v>
      </c>
      <c r="J3440" t="str">
        <f>IF(Churn_Data[[#This Row],[InternetService]]&lt;&gt;"No","Yes","No")</f>
        <v>No</v>
      </c>
      <c r="K3440" t="s">
        <v>3064</v>
      </c>
      <c r="L3440" t="s">
        <v>3064</v>
      </c>
      <c r="M3440" t="s">
        <v>3064</v>
      </c>
      <c r="N3440" t="s">
        <v>3064</v>
      </c>
      <c r="O3440" t="s">
        <v>3064</v>
      </c>
      <c r="P3440" t="s">
        <v>3064</v>
      </c>
      <c r="Q3440" t="s">
        <v>25</v>
      </c>
      <c r="R3440">
        <f>IF(Churn_Data[[#This Row],[Churn]]="Yes",1,0)</f>
        <v>0</v>
      </c>
      <c r="S3440" t="s">
        <v>24</v>
      </c>
      <c r="T3440">
        <f>(Churn_Data[[#This Row],[OnlineSecurity]]="Yes")+(Churn_Data[[#This Row],[OnlineBackup]]="Yes")+(Churn_Data[[#This Row],[DeviceProtection]]="Yes")+(Churn_Data[[#This Row],[TechSupport]]="Yes")+(Churn_Data[[#This Row],[StreamingTV]]="Yes")+(Churn_Data[[#This Row],[StreamingMovies]]="Yes")</f>
        <v>0</v>
      </c>
      <c r="U3440" t="s">
        <v>27</v>
      </c>
      <c r="V3440" t="s">
        <v>32</v>
      </c>
      <c r="W3440" t="str">
        <f>IF(ISNUMBER(SEARCH("automatic", Churn_Data[[#This Row],[PaymentMethod]])), "Automatic", "Manual")</f>
        <v>Manual</v>
      </c>
      <c r="X3440">
        <v>19.5</v>
      </c>
      <c r="Y3440" t="str">
        <f>IF(Churn_Data[[#This Row],[tenure]]&lt;=12,"0-1 Year",IF(Churn_Data[[#This Row],[tenure]]&lt;=24,"1-2 Years",IF(Churn_Data[[#This Row],[tenure]]&lt;=36,"2-3 Years",IF(Churn_Data[[#This Row],[tenure]]&lt;=48,"3-4 Years",IF(Churn_Data[[#This Row],[tenure]]&lt;=60,"4-5 Years","5+ Years")))))</f>
        <v>0-1 Year</v>
      </c>
      <c r="Z3440">
        <v>9</v>
      </c>
      <c r="AA3440">
        <v>178.85</v>
      </c>
      <c r="AB3440">
        <f>IF(Churn_Data[[#This Row],[Churn]]="No",Churn_Data[[#This Row],[MonthlyCharges]],NA())</f>
        <v>19.5</v>
      </c>
      <c r="AC3440">
        <f>IF(Churn_Data[[#This Row],[Churn]]="No",Churn_Data[[#This Row],[tenure]],NA())</f>
        <v>9</v>
      </c>
      <c r="AD3440" t="e">
        <f>IF(Churn_Data[[#This Row],[Churn]]="Yes",Churn_Data[[#This Row],[MonthlyCharges]],NA())</f>
        <v>#N/A</v>
      </c>
      <c r="AE3440" t="e">
        <f>IF(Churn_Data[[#This Row],[Churn]]="Yes",Churn_Data[[#This Row],[tenure]],NA())</f>
        <v>#N/A</v>
      </c>
      <c r="AF3440">
        <v>175.5</v>
      </c>
    </row>
    <row r="3441" spans="1:32" x14ac:dyDescent="0.3">
      <c r="A3441" t="s">
        <v>3474</v>
      </c>
      <c r="B3441" t="s">
        <v>30</v>
      </c>
      <c r="C3441" t="str">
        <f>IF(Churn_Data[[#This Row],[SeniorCitizen]]=1,"Yes","No")</f>
        <v>No</v>
      </c>
      <c r="D3441">
        <v>0</v>
      </c>
      <c r="E3441" t="s">
        <v>25</v>
      </c>
      <c r="F3441" t="s">
        <v>25</v>
      </c>
      <c r="G3441" t="s">
        <v>24</v>
      </c>
      <c r="H3441" t="s">
        <v>25</v>
      </c>
      <c r="I3441" t="s">
        <v>25</v>
      </c>
      <c r="J3441" t="str">
        <f>IF(Churn_Data[[#This Row],[InternetService]]&lt;&gt;"No","Yes","No")</f>
        <v>No</v>
      </c>
      <c r="K3441" t="s">
        <v>3064</v>
      </c>
      <c r="L3441" t="s">
        <v>3064</v>
      </c>
      <c r="M3441" t="s">
        <v>3064</v>
      </c>
      <c r="N3441" t="s">
        <v>3064</v>
      </c>
      <c r="O3441" t="s">
        <v>3064</v>
      </c>
      <c r="P3441" t="s">
        <v>3064</v>
      </c>
      <c r="Q3441" t="s">
        <v>25</v>
      </c>
      <c r="R3441">
        <f>IF(Churn_Data[[#This Row],[Churn]]="Yes",1,0)</f>
        <v>0</v>
      </c>
      <c r="S3441" t="s">
        <v>25</v>
      </c>
      <c r="T3441">
        <f>(Churn_Data[[#This Row],[OnlineSecurity]]="Yes")+(Churn_Data[[#This Row],[OnlineBackup]]="Yes")+(Churn_Data[[#This Row],[DeviceProtection]]="Yes")+(Churn_Data[[#This Row],[TechSupport]]="Yes")+(Churn_Data[[#This Row],[StreamingTV]]="Yes")+(Churn_Data[[#This Row],[StreamingMovies]]="Yes")</f>
        <v>0</v>
      </c>
      <c r="U3441" t="s">
        <v>27</v>
      </c>
      <c r="V3441" t="s">
        <v>46</v>
      </c>
      <c r="W3441" t="str">
        <f>IF(ISNUMBER(SEARCH("automatic", Churn_Data[[#This Row],[PaymentMethod]])), "Automatic", "Manual")</f>
        <v>Automatic</v>
      </c>
      <c r="X3441">
        <v>20.75</v>
      </c>
      <c r="Y3441" t="str">
        <f>IF(Churn_Data[[#This Row],[tenure]]&lt;=12,"0-1 Year",IF(Churn_Data[[#This Row],[tenure]]&lt;=24,"1-2 Years",IF(Churn_Data[[#This Row],[tenure]]&lt;=36,"2-3 Years",IF(Churn_Data[[#This Row],[tenure]]&lt;=48,"3-4 Years",IF(Churn_Data[[#This Row],[tenure]]&lt;=60,"4-5 Years","5+ Years")))))</f>
        <v>2-3 Years</v>
      </c>
      <c r="Z3441">
        <v>35</v>
      </c>
      <c r="AA3441">
        <v>739.9</v>
      </c>
      <c r="AB3441">
        <f>IF(Churn_Data[[#This Row],[Churn]]="No",Churn_Data[[#This Row],[MonthlyCharges]],NA())</f>
        <v>20.75</v>
      </c>
      <c r="AC3441">
        <f>IF(Churn_Data[[#This Row],[Churn]]="No",Churn_Data[[#This Row],[tenure]],NA())</f>
        <v>35</v>
      </c>
      <c r="AD3441" t="e">
        <f>IF(Churn_Data[[#This Row],[Churn]]="Yes",Churn_Data[[#This Row],[MonthlyCharges]],NA())</f>
        <v>#N/A</v>
      </c>
      <c r="AE3441" t="e">
        <f>IF(Churn_Data[[#This Row],[Churn]]="Yes",Churn_Data[[#This Row],[tenure]],NA())</f>
        <v>#N/A</v>
      </c>
      <c r="AF3441">
        <v>726.25</v>
      </c>
    </row>
    <row r="3442" spans="1:32" x14ac:dyDescent="0.3">
      <c r="A3442" t="s">
        <v>3475</v>
      </c>
      <c r="B3442" t="s">
        <v>30</v>
      </c>
      <c r="C3442" t="str">
        <f>IF(Churn_Data[[#This Row],[SeniorCitizen]]=1,"Yes","No")</f>
        <v>No</v>
      </c>
      <c r="D3442">
        <v>0</v>
      </c>
      <c r="E3442" t="s">
        <v>25</v>
      </c>
      <c r="F3442" t="s">
        <v>25</v>
      </c>
      <c r="G3442" t="s">
        <v>24</v>
      </c>
      <c r="H3442" t="s">
        <v>25</v>
      </c>
      <c r="I3442" t="s">
        <v>25</v>
      </c>
      <c r="J3442" t="str">
        <f>IF(Churn_Data[[#This Row],[InternetService]]&lt;&gt;"No","Yes","No")</f>
        <v>No</v>
      </c>
      <c r="K3442" t="s">
        <v>3064</v>
      </c>
      <c r="L3442" t="s">
        <v>3064</v>
      </c>
      <c r="M3442" t="s">
        <v>3064</v>
      </c>
      <c r="N3442" t="s">
        <v>3064</v>
      </c>
      <c r="O3442" t="s">
        <v>3064</v>
      </c>
      <c r="P3442" t="s">
        <v>3064</v>
      </c>
      <c r="Q3442" t="s">
        <v>25</v>
      </c>
      <c r="R3442">
        <f>IF(Churn_Data[[#This Row],[Churn]]="Yes",1,0)</f>
        <v>0</v>
      </c>
      <c r="S3442" t="s">
        <v>25</v>
      </c>
      <c r="T3442">
        <f>(Churn_Data[[#This Row],[OnlineSecurity]]="Yes")+(Churn_Data[[#This Row],[OnlineBackup]]="Yes")+(Churn_Data[[#This Row],[DeviceProtection]]="Yes")+(Churn_Data[[#This Row],[TechSupport]]="Yes")+(Churn_Data[[#This Row],[StreamingTV]]="Yes")+(Churn_Data[[#This Row],[StreamingMovies]]="Yes")</f>
        <v>0</v>
      </c>
      <c r="U3442" t="s">
        <v>27</v>
      </c>
      <c r="V3442" t="s">
        <v>32</v>
      </c>
      <c r="W3442" t="str">
        <f>IF(ISNUMBER(SEARCH("automatic", Churn_Data[[#This Row],[PaymentMethod]])), "Automatic", "Manual")</f>
        <v>Manual</v>
      </c>
      <c r="X3442">
        <v>20.85</v>
      </c>
      <c r="Y3442" t="str">
        <f>IF(Churn_Data[[#This Row],[tenure]]&lt;=12,"0-1 Year",IF(Churn_Data[[#This Row],[tenure]]&lt;=24,"1-2 Years",IF(Churn_Data[[#This Row],[tenure]]&lt;=36,"2-3 Years",IF(Churn_Data[[#This Row],[tenure]]&lt;=48,"3-4 Years",IF(Churn_Data[[#This Row],[tenure]]&lt;=60,"4-5 Years","5+ Years")))))</f>
        <v>1-2 Years</v>
      </c>
      <c r="Z3442">
        <v>23</v>
      </c>
      <c r="AA3442">
        <v>473.9</v>
      </c>
      <c r="AB3442">
        <f>IF(Churn_Data[[#This Row],[Churn]]="No",Churn_Data[[#This Row],[MonthlyCharges]],NA())</f>
        <v>20.85</v>
      </c>
      <c r="AC3442">
        <f>IF(Churn_Data[[#This Row],[Churn]]="No",Churn_Data[[#This Row],[tenure]],NA())</f>
        <v>23</v>
      </c>
      <c r="AD3442" t="e">
        <f>IF(Churn_Data[[#This Row],[Churn]]="Yes",Churn_Data[[#This Row],[MonthlyCharges]],NA())</f>
        <v>#N/A</v>
      </c>
      <c r="AE3442" t="e">
        <f>IF(Churn_Data[[#This Row],[Churn]]="Yes",Churn_Data[[#This Row],[tenure]],NA())</f>
        <v>#N/A</v>
      </c>
      <c r="AF3442">
        <v>479.55</v>
      </c>
    </row>
    <row r="3443" spans="1:32" x14ac:dyDescent="0.3">
      <c r="A3443" t="s">
        <v>3476</v>
      </c>
      <c r="B3443" t="s">
        <v>30</v>
      </c>
      <c r="C3443" t="str">
        <f>IF(Churn_Data[[#This Row],[SeniorCitizen]]=1,"Yes","No")</f>
        <v>No</v>
      </c>
      <c r="D3443">
        <v>0</v>
      </c>
      <c r="E3443" t="s">
        <v>25</v>
      </c>
      <c r="F3443" t="s">
        <v>25</v>
      </c>
      <c r="G3443" t="s">
        <v>24</v>
      </c>
      <c r="H3443" t="s">
        <v>25</v>
      </c>
      <c r="I3443" t="s">
        <v>25</v>
      </c>
      <c r="J3443" t="str">
        <f>IF(Churn_Data[[#This Row],[InternetService]]&lt;&gt;"No","Yes","No")</f>
        <v>No</v>
      </c>
      <c r="K3443" t="s">
        <v>3064</v>
      </c>
      <c r="L3443" t="s">
        <v>3064</v>
      </c>
      <c r="M3443" t="s">
        <v>3064</v>
      </c>
      <c r="N3443" t="s">
        <v>3064</v>
      </c>
      <c r="O3443" t="s">
        <v>3064</v>
      </c>
      <c r="P3443" t="s">
        <v>3064</v>
      </c>
      <c r="Q3443" t="s">
        <v>25</v>
      </c>
      <c r="R3443">
        <f>IF(Churn_Data[[#This Row],[Churn]]="Yes",1,0)</f>
        <v>0</v>
      </c>
      <c r="S3443" t="s">
        <v>24</v>
      </c>
      <c r="T3443">
        <f>(Churn_Data[[#This Row],[OnlineSecurity]]="Yes")+(Churn_Data[[#This Row],[OnlineBackup]]="Yes")+(Churn_Data[[#This Row],[DeviceProtection]]="Yes")+(Churn_Data[[#This Row],[TechSupport]]="Yes")+(Churn_Data[[#This Row],[StreamingTV]]="Yes")+(Churn_Data[[#This Row],[StreamingMovies]]="Yes")</f>
        <v>0</v>
      </c>
      <c r="U3443" t="s">
        <v>27</v>
      </c>
      <c r="V3443" t="s">
        <v>32</v>
      </c>
      <c r="W3443" t="str">
        <f>IF(ISNUMBER(SEARCH("automatic", Churn_Data[[#This Row],[PaymentMethod]])), "Automatic", "Manual")</f>
        <v>Manual</v>
      </c>
      <c r="X3443">
        <v>20.25</v>
      </c>
      <c r="Y3443" t="str">
        <f>IF(Churn_Data[[#This Row],[tenure]]&lt;=12,"0-1 Year",IF(Churn_Data[[#This Row],[tenure]]&lt;=24,"1-2 Years",IF(Churn_Data[[#This Row],[tenure]]&lt;=36,"2-3 Years",IF(Churn_Data[[#This Row],[tenure]]&lt;=48,"3-4 Years",IF(Churn_Data[[#This Row],[tenure]]&lt;=60,"4-5 Years","5+ Years")))))</f>
        <v>0-1 Year</v>
      </c>
      <c r="Z3443">
        <v>3</v>
      </c>
      <c r="AA3443">
        <v>61.45</v>
      </c>
      <c r="AB3443">
        <f>IF(Churn_Data[[#This Row],[Churn]]="No",Churn_Data[[#This Row],[MonthlyCharges]],NA())</f>
        <v>20.25</v>
      </c>
      <c r="AC3443">
        <f>IF(Churn_Data[[#This Row],[Churn]]="No",Churn_Data[[#This Row],[tenure]],NA())</f>
        <v>3</v>
      </c>
      <c r="AD3443" t="e">
        <f>IF(Churn_Data[[#This Row],[Churn]]="Yes",Churn_Data[[#This Row],[MonthlyCharges]],NA())</f>
        <v>#N/A</v>
      </c>
      <c r="AE3443" t="e">
        <f>IF(Churn_Data[[#This Row],[Churn]]="Yes",Churn_Data[[#This Row],[tenure]],NA())</f>
        <v>#N/A</v>
      </c>
      <c r="AF3443">
        <v>60.75</v>
      </c>
    </row>
    <row r="3444" spans="1:32" x14ac:dyDescent="0.3">
      <c r="A3444" t="s">
        <v>3477</v>
      </c>
      <c r="B3444" t="s">
        <v>23</v>
      </c>
      <c r="C3444" t="str">
        <f>IF(Churn_Data[[#This Row],[SeniorCitizen]]=1,"Yes","No")</f>
        <v>No</v>
      </c>
      <c r="D3444">
        <v>0</v>
      </c>
      <c r="E3444" t="s">
        <v>25</v>
      </c>
      <c r="F3444" t="s">
        <v>25</v>
      </c>
      <c r="G3444" t="s">
        <v>24</v>
      </c>
      <c r="H3444" t="s">
        <v>25</v>
      </c>
      <c r="I3444" t="s">
        <v>25</v>
      </c>
      <c r="J3444" t="str">
        <f>IF(Churn_Data[[#This Row],[InternetService]]&lt;&gt;"No","Yes","No")</f>
        <v>No</v>
      </c>
      <c r="K3444" t="s">
        <v>3064</v>
      </c>
      <c r="L3444" t="s">
        <v>3064</v>
      </c>
      <c r="M3444" t="s">
        <v>3064</v>
      </c>
      <c r="N3444" t="s">
        <v>3064</v>
      </c>
      <c r="O3444" t="s">
        <v>3064</v>
      </c>
      <c r="P3444" t="s">
        <v>3064</v>
      </c>
      <c r="Q3444" t="s">
        <v>25</v>
      </c>
      <c r="R3444">
        <f>IF(Churn_Data[[#This Row],[Churn]]="Yes",1,0)</f>
        <v>0</v>
      </c>
      <c r="S3444" t="s">
        <v>25</v>
      </c>
      <c r="T3444">
        <f>(Churn_Data[[#This Row],[OnlineSecurity]]="Yes")+(Churn_Data[[#This Row],[OnlineBackup]]="Yes")+(Churn_Data[[#This Row],[DeviceProtection]]="Yes")+(Churn_Data[[#This Row],[TechSupport]]="Yes")+(Churn_Data[[#This Row],[StreamingTV]]="Yes")+(Churn_Data[[#This Row],[StreamingMovies]]="Yes")</f>
        <v>0</v>
      </c>
      <c r="U3444" t="s">
        <v>27</v>
      </c>
      <c r="V3444" t="s">
        <v>72</v>
      </c>
      <c r="W3444" t="str">
        <f>IF(ISNUMBER(SEARCH("automatic", Churn_Data[[#This Row],[PaymentMethod]])), "Automatic", "Manual")</f>
        <v>Automatic</v>
      </c>
      <c r="X3444">
        <v>20.55</v>
      </c>
      <c r="Y3444" t="str">
        <f>IF(Churn_Data[[#This Row],[tenure]]&lt;=12,"0-1 Year",IF(Churn_Data[[#This Row],[tenure]]&lt;=24,"1-2 Years",IF(Churn_Data[[#This Row],[tenure]]&lt;=36,"2-3 Years",IF(Churn_Data[[#This Row],[tenure]]&lt;=48,"3-4 Years",IF(Churn_Data[[#This Row],[tenure]]&lt;=60,"4-5 Years","5+ Years")))))</f>
        <v>0-1 Year</v>
      </c>
      <c r="Z3444">
        <v>5</v>
      </c>
      <c r="AA3444">
        <v>96.1</v>
      </c>
      <c r="AB3444">
        <f>IF(Churn_Data[[#This Row],[Churn]]="No",Churn_Data[[#This Row],[MonthlyCharges]],NA())</f>
        <v>20.55</v>
      </c>
      <c r="AC3444">
        <f>IF(Churn_Data[[#This Row],[Churn]]="No",Churn_Data[[#This Row],[tenure]],NA())</f>
        <v>5</v>
      </c>
      <c r="AD3444" t="e">
        <f>IF(Churn_Data[[#This Row],[Churn]]="Yes",Churn_Data[[#This Row],[MonthlyCharges]],NA())</f>
        <v>#N/A</v>
      </c>
      <c r="AE3444" t="e">
        <f>IF(Churn_Data[[#This Row],[Churn]]="Yes",Churn_Data[[#This Row],[tenure]],NA())</f>
        <v>#N/A</v>
      </c>
      <c r="AF3444">
        <v>102.75</v>
      </c>
    </row>
    <row r="3445" spans="1:32" x14ac:dyDescent="0.3">
      <c r="A3445" t="s">
        <v>3478</v>
      </c>
      <c r="B3445" t="s">
        <v>30</v>
      </c>
      <c r="C3445" t="str">
        <f>IF(Churn_Data[[#This Row],[SeniorCitizen]]=1,"Yes","No")</f>
        <v>No</v>
      </c>
      <c r="D3445">
        <v>0</v>
      </c>
      <c r="E3445" t="s">
        <v>25</v>
      </c>
      <c r="F3445" t="s">
        <v>25</v>
      </c>
      <c r="G3445" t="s">
        <v>24</v>
      </c>
      <c r="H3445" t="s">
        <v>25</v>
      </c>
      <c r="I3445" t="s">
        <v>25</v>
      </c>
      <c r="J3445" t="str">
        <f>IF(Churn_Data[[#This Row],[InternetService]]&lt;&gt;"No","Yes","No")</f>
        <v>No</v>
      </c>
      <c r="K3445" t="s">
        <v>3064</v>
      </c>
      <c r="L3445" t="s">
        <v>3064</v>
      </c>
      <c r="M3445" t="s">
        <v>3064</v>
      </c>
      <c r="N3445" t="s">
        <v>3064</v>
      </c>
      <c r="O3445" t="s">
        <v>3064</v>
      </c>
      <c r="P3445" t="s">
        <v>3064</v>
      </c>
      <c r="Q3445" t="s">
        <v>25</v>
      </c>
      <c r="R3445">
        <f>IF(Churn_Data[[#This Row],[Churn]]="Yes",1,0)</f>
        <v>0</v>
      </c>
      <c r="S3445" t="s">
        <v>25</v>
      </c>
      <c r="T3445">
        <f>(Churn_Data[[#This Row],[OnlineSecurity]]="Yes")+(Churn_Data[[#This Row],[OnlineBackup]]="Yes")+(Churn_Data[[#This Row],[DeviceProtection]]="Yes")+(Churn_Data[[#This Row],[TechSupport]]="Yes")+(Churn_Data[[#This Row],[StreamingTV]]="Yes")+(Churn_Data[[#This Row],[StreamingMovies]]="Yes")</f>
        <v>0</v>
      </c>
      <c r="U3445" t="s">
        <v>27</v>
      </c>
      <c r="V3445" t="s">
        <v>72</v>
      </c>
      <c r="W3445" t="str">
        <f>IF(ISNUMBER(SEARCH("automatic", Churn_Data[[#This Row],[PaymentMethod]])), "Automatic", "Manual")</f>
        <v>Automatic</v>
      </c>
      <c r="X3445">
        <v>19.600000000000001</v>
      </c>
      <c r="Y3445" t="str">
        <f>IF(Churn_Data[[#This Row],[tenure]]&lt;=12,"0-1 Year",IF(Churn_Data[[#This Row],[tenure]]&lt;=24,"1-2 Years",IF(Churn_Data[[#This Row],[tenure]]&lt;=36,"2-3 Years",IF(Churn_Data[[#This Row],[tenure]]&lt;=48,"3-4 Years",IF(Churn_Data[[#This Row],[tenure]]&lt;=60,"4-5 Years","5+ Years")))))</f>
        <v>1-2 Years</v>
      </c>
      <c r="Z3445">
        <v>14</v>
      </c>
      <c r="AA3445">
        <v>300.39999999999998</v>
      </c>
      <c r="AB3445">
        <f>IF(Churn_Data[[#This Row],[Churn]]="No",Churn_Data[[#This Row],[MonthlyCharges]],NA())</f>
        <v>19.600000000000001</v>
      </c>
      <c r="AC3445">
        <f>IF(Churn_Data[[#This Row],[Churn]]="No",Churn_Data[[#This Row],[tenure]],NA())</f>
        <v>14</v>
      </c>
      <c r="AD3445" t="e">
        <f>IF(Churn_Data[[#This Row],[Churn]]="Yes",Churn_Data[[#This Row],[MonthlyCharges]],NA())</f>
        <v>#N/A</v>
      </c>
      <c r="AE3445" t="e">
        <f>IF(Churn_Data[[#This Row],[Churn]]="Yes",Churn_Data[[#This Row],[tenure]],NA())</f>
        <v>#N/A</v>
      </c>
      <c r="AF3445">
        <v>274.39999999999998</v>
      </c>
    </row>
    <row r="3446" spans="1:32" x14ac:dyDescent="0.3">
      <c r="A3446" t="s">
        <v>3479</v>
      </c>
      <c r="B3446" t="s">
        <v>30</v>
      </c>
      <c r="C3446" t="str">
        <f>IF(Churn_Data[[#This Row],[SeniorCitizen]]=1,"Yes","No")</f>
        <v>No</v>
      </c>
      <c r="D3446">
        <v>0</v>
      </c>
      <c r="E3446" t="s">
        <v>25</v>
      </c>
      <c r="F3446" t="s">
        <v>25</v>
      </c>
      <c r="G3446" t="s">
        <v>24</v>
      </c>
      <c r="H3446" t="s">
        <v>25</v>
      </c>
      <c r="I3446" t="s">
        <v>25</v>
      </c>
      <c r="J3446" t="str">
        <f>IF(Churn_Data[[#This Row],[InternetService]]&lt;&gt;"No","Yes","No")</f>
        <v>No</v>
      </c>
      <c r="K3446" t="s">
        <v>3064</v>
      </c>
      <c r="L3446" t="s">
        <v>3064</v>
      </c>
      <c r="M3446" t="s">
        <v>3064</v>
      </c>
      <c r="N3446" t="s">
        <v>3064</v>
      </c>
      <c r="O3446" t="s">
        <v>3064</v>
      </c>
      <c r="P3446" t="s">
        <v>3064</v>
      </c>
      <c r="Q3446" t="s">
        <v>25</v>
      </c>
      <c r="R3446">
        <f>IF(Churn_Data[[#This Row],[Churn]]="Yes",1,0)</f>
        <v>0</v>
      </c>
      <c r="S3446" t="s">
        <v>25</v>
      </c>
      <c r="T3446">
        <f>(Churn_Data[[#This Row],[OnlineSecurity]]="Yes")+(Churn_Data[[#This Row],[OnlineBackup]]="Yes")+(Churn_Data[[#This Row],[DeviceProtection]]="Yes")+(Churn_Data[[#This Row],[TechSupport]]="Yes")+(Churn_Data[[#This Row],[StreamingTV]]="Yes")+(Churn_Data[[#This Row],[StreamingMovies]]="Yes")</f>
        <v>0</v>
      </c>
      <c r="U3446" t="s">
        <v>27</v>
      </c>
      <c r="V3446" t="s">
        <v>72</v>
      </c>
      <c r="W3446" t="str">
        <f>IF(ISNUMBER(SEARCH("automatic", Churn_Data[[#This Row],[PaymentMethod]])), "Automatic", "Manual")</f>
        <v>Automatic</v>
      </c>
      <c r="X3446">
        <v>21.1</v>
      </c>
      <c r="Y3446" t="str">
        <f>IF(Churn_Data[[#This Row],[tenure]]&lt;=12,"0-1 Year",IF(Churn_Data[[#This Row],[tenure]]&lt;=24,"1-2 Years",IF(Churn_Data[[#This Row],[tenure]]&lt;=36,"2-3 Years",IF(Churn_Data[[#This Row],[tenure]]&lt;=48,"3-4 Years",IF(Churn_Data[[#This Row],[tenure]]&lt;=60,"4-5 Years","5+ Years")))))</f>
        <v>1-2 Years</v>
      </c>
      <c r="Z3446">
        <v>17</v>
      </c>
      <c r="AA3446">
        <v>385.55</v>
      </c>
      <c r="AB3446">
        <f>IF(Churn_Data[[#This Row],[Churn]]="No",Churn_Data[[#This Row],[MonthlyCharges]],NA())</f>
        <v>21.1</v>
      </c>
      <c r="AC3446">
        <f>IF(Churn_Data[[#This Row],[Churn]]="No",Churn_Data[[#This Row],[tenure]],NA())</f>
        <v>17</v>
      </c>
      <c r="AD3446" t="e">
        <f>IF(Churn_Data[[#This Row],[Churn]]="Yes",Churn_Data[[#This Row],[MonthlyCharges]],NA())</f>
        <v>#N/A</v>
      </c>
      <c r="AE3446" t="e">
        <f>IF(Churn_Data[[#This Row],[Churn]]="Yes",Churn_Data[[#This Row],[tenure]],NA())</f>
        <v>#N/A</v>
      </c>
      <c r="AF3446">
        <v>358.7</v>
      </c>
    </row>
    <row r="3447" spans="1:32" x14ac:dyDescent="0.3">
      <c r="A3447" t="s">
        <v>3480</v>
      </c>
      <c r="B3447" t="s">
        <v>30</v>
      </c>
      <c r="C3447" t="str">
        <f>IF(Churn_Data[[#This Row],[SeniorCitizen]]=1,"Yes","No")</f>
        <v>No</v>
      </c>
      <c r="D3447">
        <v>0</v>
      </c>
      <c r="E3447" t="s">
        <v>25</v>
      </c>
      <c r="F3447" t="s">
        <v>25</v>
      </c>
      <c r="G3447" t="s">
        <v>24</v>
      </c>
      <c r="H3447" t="s">
        <v>25</v>
      </c>
      <c r="I3447" t="s">
        <v>25</v>
      </c>
      <c r="J3447" t="str">
        <f>IF(Churn_Data[[#This Row],[InternetService]]&lt;&gt;"No","Yes","No")</f>
        <v>No</v>
      </c>
      <c r="K3447" t="s">
        <v>3064</v>
      </c>
      <c r="L3447" t="s">
        <v>3064</v>
      </c>
      <c r="M3447" t="s">
        <v>3064</v>
      </c>
      <c r="N3447" t="s">
        <v>3064</v>
      </c>
      <c r="O3447" t="s">
        <v>3064</v>
      </c>
      <c r="P3447" t="s">
        <v>3064</v>
      </c>
      <c r="Q3447" t="s">
        <v>25</v>
      </c>
      <c r="R3447">
        <f>IF(Churn_Data[[#This Row],[Churn]]="Yes",1,0)</f>
        <v>0</v>
      </c>
      <c r="S3447" t="s">
        <v>24</v>
      </c>
      <c r="T3447">
        <f>(Churn_Data[[#This Row],[OnlineSecurity]]="Yes")+(Churn_Data[[#This Row],[OnlineBackup]]="Yes")+(Churn_Data[[#This Row],[DeviceProtection]]="Yes")+(Churn_Data[[#This Row],[TechSupport]]="Yes")+(Churn_Data[[#This Row],[StreamingTV]]="Yes")+(Churn_Data[[#This Row],[StreamingMovies]]="Yes")</f>
        <v>0</v>
      </c>
      <c r="U3447" t="s">
        <v>27</v>
      </c>
      <c r="V3447" t="s">
        <v>72</v>
      </c>
      <c r="W3447" t="str">
        <f>IF(ISNUMBER(SEARCH("automatic", Churn_Data[[#This Row],[PaymentMethod]])), "Automatic", "Manual")</f>
        <v>Automatic</v>
      </c>
      <c r="X3447">
        <v>20.75</v>
      </c>
      <c r="Y3447" t="str">
        <f>IF(Churn_Data[[#This Row],[tenure]]&lt;=12,"0-1 Year",IF(Churn_Data[[#This Row],[tenure]]&lt;=24,"1-2 Years",IF(Churn_Data[[#This Row],[tenure]]&lt;=36,"2-3 Years",IF(Churn_Data[[#This Row],[tenure]]&lt;=48,"3-4 Years",IF(Churn_Data[[#This Row],[tenure]]&lt;=60,"4-5 Years","5+ Years")))))</f>
        <v>0-1 Year</v>
      </c>
      <c r="Z3447">
        <v>3</v>
      </c>
      <c r="AA3447">
        <v>67.099999999999994</v>
      </c>
      <c r="AB3447">
        <f>IF(Churn_Data[[#This Row],[Churn]]="No",Churn_Data[[#This Row],[MonthlyCharges]],NA())</f>
        <v>20.75</v>
      </c>
      <c r="AC3447">
        <f>IF(Churn_Data[[#This Row],[Churn]]="No",Churn_Data[[#This Row],[tenure]],NA())</f>
        <v>3</v>
      </c>
      <c r="AD3447" t="e">
        <f>IF(Churn_Data[[#This Row],[Churn]]="Yes",Churn_Data[[#This Row],[MonthlyCharges]],NA())</f>
        <v>#N/A</v>
      </c>
      <c r="AE3447" t="e">
        <f>IF(Churn_Data[[#This Row],[Churn]]="Yes",Churn_Data[[#This Row],[tenure]],NA())</f>
        <v>#N/A</v>
      </c>
      <c r="AF3447">
        <v>62.25</v>
      </c>
    </row>
    <row r="3448" spans="1:32" x14ac:dyDescent="0.3">
      <c r="A3448" t="s">
        <v>3481</v>
      </c>
      <c r="B3448" t="s">
        <v>30</v>
      </c>
      <c r="C3448" t="str">
        <f>IF(Churn_Data[[#This Row],[SeniorCitizen]]=1,"Yes","No")</f>
        <v>No</v>
      </c>
      <c r="D3448">
        <v>0</v>
      </c>
      <c r="E3448" t="s">
        <v>24</v>
      </c>
      <c r="F3448" t="s">
        <v>25</v>
      </c>
      <c r="G3448" t="s">
        <v>24</v>
      </c>
      <c r="H3448" t="s">
        <v>25</v>
      </c>
      <c r="I3448" t="s">
        <v>25</v>
      </c>
      <c r="J3448" t="str">
        <f>IF(Churn_Data[[#This Row],[InternetService]]&lt;&gt;"No","Yes","No")</f>
        <v>No</v>
      </c>
      <c r="K3448" t="s">
        <v>3064</v>
      </c>
      <c r="L3448" t="s">
        <v>3064</v>
      </c>
      <c r="M3448" t="s">
        <v>3064</v>
      </c>
      <c r="N3448" t="s">
        <v>3064</v>
      </c>
      <c r="O3448" t="s">
        <v>3064</v>
      </c>
      <c r="P3448" t="s">
        <v>3064</v>
      </c>
      <c r="Q3448" t="s">
        <v>25</v>
      </c>
      <c r="R3448">
        <f>IF(Churn_Data[[#This Row],[Churn]]="Yes",1,0)</f>
        <v>0</v>
      </c>
      <c r="S3448" t="s">
        <v>24</v>
      </c>
      <c r="T3448">
        <f>(Churn_Data[[#This Row],[OnlineSecurity]]="Yes")+(Churn_Data[[#This Row],[OnlineBackup]]="Yes")+(Churn_Data[[#This Row],[DeviceProtection]]="Yes")+(Churn_Data[[#This Row],[TechSupport]]="Yes")+(Churn_Data[[#This Row],[StreamingTV]]="Yes")+(Churn_Data[[#This Row],[StreamingMovies]]="Yes")</f>
        <v>0</v>
      </c>
      <c r="U3448" t="s">
        <v>27</v>
      </c>
      <c r="V3448" t="s">
        <v>46</v>
      </c>
      <c r="W3448" t="str">
        <f>IF(ISNUMBER(SEARCH("automatic", Churn_Data[[#This Row],[PaymentMethod]])), "Automatic", "Manual")</f>
        <v>Automatic</v>
      </c>
      <c r="X3448">
        <v>20.45</v>
      </c>
      <c r="Y3448" t="str">
        <f>IF(Churn_Data[[#This Row],[tenure]]&lt;=12,"0-1 Year",IF(Churn_Data[[#This Row],[tenure]]&lt;=24,"1-2 Years",IF(Churn_Data[[#This Row],[tenure]]&lt;=36,"2-3 Years",IF(Churn_Data[[#This Row],[tenure]]&lt;=48,"3-4 Years",IF(Churn_Data[[#This Row],[tenure]]&lt;=60,"4-5 Years","5+ Years")))))</f>
        <v>1-2 Years</v>
      </c>
      <c r="Z3448">
        <v>22</v>
      </c>
      <c r="AA3448">
        <v>471.55</v>
      </c>
      <c r="AB3448">
        <f>IF(Churn_Data[[#This Row],[Churn]]="No",Churn_Data[[#This Row],[MonthlyCharges]],NA())</f>
        <v>20.45</v>
      </c>
      <c r="AC3448">
        <f>IF(Churn_Data[[#This Row],[Churn]]="No",Churn_Data[[#This Row],[tenure]],NA())</f>
        <v>22</v>
      </c>
      <c r="AD3448" t="e">
        <f>IF(Churn_Data[[#This Row],[Churn]]="Yes",Churn_Data[[#This Row],[MonthlyCharges]],NA())</f>
        <v>#N/A</v>
      </c>
      <c r="AE3448" t="e">
        <f>IF(Churn_Data[[#This Row],[Churn]]="Yes",Churn_Data[[#This Row],[tenure]],NA())</f>
        <v>#N/A</v>
      </c>
      <c r="AF3448">
        <v>449.9</v>
      </c>
    </row>
    <row r="3449" spans="1:32" x14ac:dyDescent="0.3">
      <c r="A3449" t="s">
        <v>3482</v>
      </c>
      <c r="B3449" t="s">
        <v>30</v>
      </c>
      <c r="C3449" t="str">
        <f>IF(Churn_Data[[#This Row],[SeniorCitizen]]=1,"Yes","No")</f>
        <v>No</v>
      </c>
      <c r="D3449">
        <v>0</v>
      </c>
      <c r="E3449" t="s">
        <v>25</v>
      </c>
      <c r="F3449" t="s">
        <v>25</v>
      </c>
      <c r="G3449" t="s">
        <v>24</v>
      </c>
      <c r="H3449" t="s">
        <v>25</v>
      </c>
      <c r="I3449" t="s">
        <v>25</v>
      </c>
      <c r="J3449" t="str">
        <f>IF(Churn_Data[[#This Row],[InternetService]]&lt;&gt;"No","Yes","No")</f>
        <v>No</v>
      </c>
      <c r="K3449" t="s">
        <v>3064</v>
      </c>
      <c r="L3449" t="s">
        <v>3064</v>
      </c>
      <c r="M3449" t="s">
        <v>3064</v>
      </c>
      <c r="N3449" t="s">
        <v>3064</v>
      </c>
      <c r="O3449" t="s">
        <v>3064</v>
      </c>
      <c r="P3449" t="s">
        <v>3064</v>
      </c>
      <c r="Q3449" t="s">
        <v>25</v>
      </c>
      <c r="R3449">
        <f>IF(Churn_Data[[#This Row],[Churn]]="Yes",1,0)</f>
        <v>0</v>
      </c>
      <c r="S3449" t="s">
        <v>24</v>
      </c>
      <c r="T3449">
        <f>(Churn_Data[[#This Row],[OnlineSecurity]]="Yes")+(Churn_Data[[#This Row],[OnlineBackup]]="Yes")+(Churn_Data[[#This Row],[DeviceProtection]]="Yes")+(Churn_Data[[#This Row],[TechSupport]]="Yes")+(Churn_Data[[#This Row],[StreamingTV]]="Yes")+(Churn_Data[[#This Row],[StreamingMovies]]="Yes")</f>
        <v>0</v>
      </c>
      <c r="U3449" t="s">
        <v>27</v>
      </c>
      <c r="V3449" t="s">
        <v>32</v>
      </c>
      <c r="W3449" t="str">
        <f>IF(ISNUMBER(SEARCH("automatic", Churn_Data[[#This Row],[PaymentMethod]])), "Automatic", "Manual")</f>
        <v>Manual</v>
      </c>
      <c r="X3449">
        <v>20.5</v>
      </c>
      <c r="Y3449" t="str">
        <f>IF(Churn_Data[[#This Row],[tenure]]&lt;=12,"0-1 Year",IF(Churn_Data[[#This Row],[tenure]]&lt;=24,"1-2 Years",IF(Churn_Data[[#This Row],[tenure]]&lt;=36,"2-3 Years",IF(Churn_Data[[#This Row],[tenure]]&lt;=48,"3-4 Years",IF(Churn_Data[[#This Row],[tenure]]&lt;=60,"4-5 Years","5+ Years")))))</f>
        <v>0-1 Year</v>
      </c>
      <c r="Z3449">
        <v>3</v>
      </c>
      <c r="AA3449">
        <v>76.95</v>
      </c>
      <c r="AB3449">
        <f>IF(Churn_Data[[#This Row],[Churn]]="No",Churn_Data[[#This Row],[MonthlyCharges]],NA())</f>
        <v>20.5</v>
      </c>
      <c r="AC3449">
        <f>IF(Churn_Data[[#This Row],[Churn]]="No",Churn_Data[[#This Row],[tenure]],NA())</f>
        <v>3</v>
      </c>
      <c r="AD3449" t="e">
        <f>IF(Churn_Data[[#This Row],[Churn]]="Yes",Churn_Data[[#This Row],[MonthlyCharges]],NA())</f>
        <v>#N/A</v>
      </c>
      <c r="AE3449" t="e">
        <f>IF(Churn_Data[[#This Row],[Churn]]="Yes",Churn_Data[[#This Row],[tenure]],NA())</f>
        <v>#N/A</v>
      </c>
      <c r="AF3449">
        <v>61.5</v>
      </c>
    </row>
    <row r="3450" spans="1:32" x14ac:dyDescent="0.3">
      <c r="A3450" t="s">
        <v>3483</v>
      </c>
      <c r="B3450" t="s">
        <v>23</v>
      </c>
      <c r="C3450" t="str">
        <f>IF(Churn_Data[[#This Row],[SeniorCitizen]]=1,"Yes","No")</f>
        <v>No</v>
      </c>
      <c r="D3450">
        <v>0</v>
      </c>
      <c r="E3450" t="s">
        <v>25</v>
      </c>
      <c r="F3450" t="s">
        <v>25</v>
      </c>
      <c r="G3450" t="s">
        <v>24</v>
      </c>
      <c r="H3450" t="s">
        <v>25</v>
      </c>
      <c r="I3450" t="s">
        <v>25</v>
      </c>
      <c r="J3450" t="str">
        <f>IF(Churn_Data[[#This Row],[InternetService]]&lt;&gt;"No","Yes","No")</f>
        <v>No</v>
      </c>
      <c r="K3450" t="s">
        <v>3064</v>
      </c>
      <c r="L3450" t="s">
        <v>3064</v>
      </c>
      <c r="M3450" t="s">
        <v>3064</v>
      </c>
      <c r="N3450" t="s">
        <v>3064</v>
      </c>
      <c r="O3450" t="s">
        <v>3064</v>
      </c>
      <c r="P3450" t="s">
        <v>3064</v>
      </c>
      <c r="Q3450" t="s">
        <v>25</v>
      </c>
      <c r="R3450">
        <f>IF(Churn_Data[[#This Row],[Churn]]="Yes",1,0)</f>
        <v>0</v>
      </c>
      <c r="S3450" t="s">
        <v>25</v>
      </c>
      <c r="T3450">
        <f>(Churn_Data[[#This Row],[OnlineSecurity]]="Yes")+(Churn_Data[[#This Row],[OnlineBackup]]="Yes")+(Churn_Data[[#This Row],[DeviceProtection]]="Yes")+(Churn_Data[[#This Row],[TechSupport]]="Yes")+(Churn_Data[[#This Row],[StreamingTV]]="Yes")+(Churn_Data[[#This Row],[StreamingMovies]]="Yes")</f>
        <v>0</v>
      </c>
      <c r="U3450" t="s">
        <v>27</v>
      </c>
      <c r="V3450" t="s">
        <v>32</v>
      </c>
      <c r="W3450" t="str">
        <f>IF(ISNUMBER(SEARCH("automatic", Churn_Data[[#This Row],[PaymentMethod]])), "Automatic", "Manual")</f>
        <v>Manual</v>
      </c>
      <c r="X3450">
        <v>20.2</v>
      </c>
      <c r="Y3450" t="str">
        <f>IF(Churn_Data[[#This Row],[tenure]]&lt;=12,"0-1 Year",IF(Churn_Data[[#This Row],[tenure]]&lt;=24,"1-2 Years",IF(Churn_Data[[#This Row],[tenure]]&lt;=36,"2-3 Years",IF(Churn_Data[[#This Row],[tenure]]&lt;=48,"3-4 Years",IF(Churn_Data[[#This Row],[tenure]]&lt;=60,"4-5 Years","5+ Years")))))</f>
        <v>0-1 Year</v>
      </c>
      <c r="Z3450">
        <v>3</v>
      </c>
      <c r="AA3450">
        <v>65.95</v>
      </c>
      <c r="AB3450">
        <f>IF(Churn_Data[[#This Row],[Churn]]="No",Churn_Data[[#This Row],[MonthlyCharges]],NA())</f>
        <v>20.2</v>
      </c>
      <c r="AC3450">
        <f>IF(Churn_Data[[#This Row],[Churn]]="No",Churn_Data[[#This Row],[tenure]],NA())</f>
        <v>3</v>
      </c>
      <c r="AD3450" t="e">
        <f>IF(Churn_Data[[#This Row],[Churn]]="Yes",Churn_Data[[#This Row],[MonthlyCharges]],NA())</f>
        <v>#N/A</v>
      </c>
      <c r="AE3450" t="e">
        <f>IF(Churn_Data[[#This Row],[Churn]]="Yes",Churn_Data[[#This Row],[tenure]],NA())</f>
        <v>#N/A</v>
      </c>
      <c r="AF3450">
        <v>60.6</v>
      </c>
    </row>
    <row r="3451" spans="1:32" x14ac:dyDescent="0.3">
      <c r="A3451" t="s">
        <v>3484</v>
      </c>
      <c r="B3451" t="s">
        <v>30</v>
      </c>
      <c r="C3451" t="str">
        <f>IF(Churn_Data[[#This Row],[SeniorCitizen]]=1,"Yes","No")</f>
        <v>No</v>
      </c>
      <c r="D3451">
        <v>0</v>
      </c>
      <c r="E3451" t="s">
        <v>25</v>
      </c>
      <c r="F3451" t="s">
        <v>25</v>
      </c>
      <c r="G3451" t="s">
        <v>24</v>
      </c>
      <c r="H3451" t="s">
        <v>25</v>
      </c>
      <c r="I3451" t="s">
        <v>25</v>
      </c>
      <c r="J3451" t="str">
        <f>IF(Churn_Data[[#This Row],[InternetService]]&lt;&gt;"No","Yes","No")</f>
        <v>No</v>
      </c>
      <c r="K3451" t="s">
        <v>3064</v>
      </c>
      <c r="L3451" t="s">
        <v>3064</v>
      </c>
      <c r="M3451" t="s">
        <v>3064</v>
      </c>
      <c r="N3451" t="s">
        <v>3064</v>
      </c>
      <c r="O3451" t="s">
        <v>3064</v>
      </c>
      <c r="P3451" t="s">
        <v>3064</v>
      </c>
      <c r="Q3451" t="s">
        <v>25</v>
      </c>
      <c r="R3451">
        <f>IF(Churn_Data[[#This Row],[Churn]]="Yes",1,0)</f>
        <v>0</v>
      </c>
      <c r="S3451" t="s">
        <v>25</v>
      </c>
      <c r="T3451">
        <f>(Churn_Data[[#This Row],[OnlineSecurity]]="Yes")+(Churn_Data[[#This Row],[OnlineBackup]]="Yes")+(Churn_Data[[#This Row],[DeviceProtection]]="Yes")+(Churn_Data[[#This Row],[TechSupport]]="Yes")+(Churn_Data[[#This Row],[StreamingTV]]="Yes")+(Churn_Data[[#This Row],[StreamingMovies]]="Yes")</f>
        <v>0</v>
      </c>
      <c r="U3451" t="s">
        <v>27</v>
      </c>
      <c r="V3451" t="s">
        <v>32</v>
      </c>
      <c r="W3451" t="str">
        <f>IF(ISNUMBER(SEARCH("automatic", Churn_Data[[#This Row],[PaymentMethod]])), "Automatic", "Manual")</f>
        <v>Manual</v>
      </c>
      <c r="X3451">
        <v>19</v>
      </c>
      <c r="Y3451" t="str">
        <f>IF(Churn_Data[[#This Row],[tenure]]&lt;=12,"0-1 Year",IF(Churn_Data[[#This Row],[tenure]]&lt;=24,"1-2 Years",IF(Churn_Data[[#This Row],[tenure]]&lt;=36,"2-3 Years",IF(Churn_Data[[#This Row],[tenure]]&lt;=48,"3-4 Years",IF(Churn_Data[[#This Row],[tenure]]&lt;=60,"4-5 Years","5+ Years")))))</f>
        <v>1-2 Years</v>
      </c>
      <c r="Z3451">
        <v>18</v>
      </c>
      <c r="AA3451">
        <v>348.8</v>
      </c>
      <c r="AB3451">
        <f>IF(Churn_Data[[#This Row],[Churn]]="No",Churn_Data[[#This Row],[MonthlyCharges]],NA())</f>
        <v>19</v>
      </c>
      <c r="AC3451">
        <f>IF(Churn_Data[[#This Row],[Churn]]="No",Churn_Data[[#This Row],[tenure]],NA())</f>
        <v>18</v>
      </c>
      <c r="AD3451" t="e">
        <f>IF(Churn_Data[[#This Row],[Churn]]="Yes",Churn_Data[[#This Row],[MonthlyCharges]],NA())</f>
        <v>#N/A</v>
      </c>
      <c r="AE3451" t="e">
        <f>IF(Churn_Data[[#This Row],[Churn]]="Yes",Churn_Data[[#This Row],[tenure]],NA())</f>
        <v>#N/A</v>
      </c>
      <c r="AF3451">
        <v>342</v>
      </c>
    </row>
    <row r="3452" spans="1:32" x14ac:dyDescent="0.3">
      <c r="A3452" t="s">
        <v>3485</v>
      </c>
      <c r="B3452" t="s">
        <v>30</v>
      </c>
      <c r="C3452" t="str">
        <f>IF(Churn_Data[[#This Row],[SeniorCitizen]]=1,"Yes","No")</f>
        <v>No</v>
      </c>
      <c r="D3452">
        <v>0</v>
      </c>
      <c r="E3452" t="s">
        <v>24</v>
      </c>
      <c r="F3452" t="s">
        <v>25</v>
      </c>
      <c r="G3452" t="s">
        <v>24</v>
      </c>
      <c r="H3452" t="s">
        <v>25</v>
      </c>
      <c r="I3452" t="s">
        <v>25</v>
      </c>
      <c r="J3452" t="str">
        <f>IF(Churn_Data[[#This Row],[InternetService]]&lt;&gt;"No","Yes","No")</f>
        <v>No</v>
      </c>
      <c r="K3452" t="s">
        <v>3064</v>
      </c>
      <c r="L3452" t="s">
        <v>3064</v>
      </c>
      <c r="M3452" t="s">
        <v>3064</v>
      </c>
      <c r="N3452" t="s">
        <v>3064</v>
      </c>
      <c r="O3452" t="s">
        <v>3064</v>
      </c>
      <c r="P3452" t="s">
        <v>3064</v>
      </c>
      <c r="Q3452" t="s">
        <v>25</v>
      </c>
      <c r="R3452">
        <f>IF(Churn_Data[[#This Row],[Churn]]="Yes",1,0)</f>
        <v>0</v>
      </c>
      <c r="S3452" t="s">
        <v>24</v>
      </c>
      <c r="T3452">
        <f>(Churn_Data[[#This Row],[OnlineSecurity]]="Yes")+(Churn_Data[[#This Row],[OnlineBackup]]="Yes")+(Churn_Data[[#This Row],[DeviceProtection]]="Yes")+(Churn_Data[[#This Row],[TechSupport]]="Yes")+(Churn_Data[[#This Row],[StreamingTV]]="Yes")+(Churn_Data[[#This Row],[StreamingMovies]]="Yes")</f>
        <v>0</v>
      </c>
      <c r="U3452" t="s">
        <v>27</v>
      </c>
      <c r="V3452" t="s">
        <v>46</v>
      </c>
      <c r="W3452" t="str">
        <f>IF(ISNUMBER(SEARCH("automatic", Churn_Data[[#This Row],[PaymentMethod]])), "Automatic", "Manual")</f>
        <v>Automatic</v>
      </c>
      <c r="X3452">
        <v>19.55</v>
      </c>
      <c r="Y3452" t="str">
        <f>IF(Churn_Data[[#This Row],[tenure]]&lt;=12,"0-1 Year",IF(Churn_Data[[#This Row],[tenure]]&lt;=24,"1-2 Years",IF(Churn_Data[[#This Row],[tenure]]&lt;=36,"2-3 Years",IF(Churn_Data[[#This Row],[tenure]]&lt;=48,"3-4 Years",IF(Churn_Data[[#This Row],[tenure]]&lt;=60,"4-5 Years","5+ Years")))))</f>
        <v>0-1 Year</v>
      </c>
      <c r="Z3452">
        <v>8</v>
      </c>
      <c r="AA3452">
        <v>161.15</v>
      </c>
      <c r="AB3452">
        <f>IF(Churn_Data[[#This Row],[Churn]]="No",Churn_Data[[#This Row],[MonthlyCharges]],NA())</f>
        <v>19.55</v>
      </c>
      <c r="AC3452">
        <f>IF(Churn_Data[[#This Row],[Churn]]="No",Churn_Data[[#This Row],[tenure]],NA())</f>
        <v>8</v>
      </c>
      <c r="AD3452" t="e">
        <f>IF(Churn_Data[[#This Row],[Churn]]="Yes",Churn_Data[[#This Row],[MonthlyCharges]],NA())</f>
        <v>#N/A</v>
      </c>
      <c r="AE3452" t="e">
        <f>IF(Churn_Data[[#This Row],[Churn]]="Yes",Churn_Data[[#This Row],[tenure]],NA())</f>
        <v>#N/A</v>
      </c>
      <c r="AF3452">
        <v>156.4</v>
      </c>
    </row>
    <row r="3453" spans="1:32" x14ac:dyDescent="0.3">
      <c r="A3453" t="s">
        <v>3486</v>
      </c>
      <c r="B3453" t="s">
        <v>30</v>
      </c>
      <c r="C3453" t="str">
        <f>IF(Churn_Data[[#This Row],[SeniorCitizen]]=1,"Yes","No")</f>
        <v>No</v>
      </c>
      <c r="D3453">
        <v>0</v>
      </c>
      <c r="E3453" t="s">
        <v>25</v>
      </c>
      <c r="F3453" t="s">
        <v>25</v>
      </c>
      <c r="G3453" t="s">
        <v>24</v>
      </c>
      <c r="H3453" t="s">
        <v>25</v>
      </c>
      <c r="I3453" t="s">
        <v>25</v>
      </c>
      <c r="J3453" t="str">
        <f>IF(Churn_Data[[#This Row],[InternetService]]&lt;&gt;"No","Yes","No")</f>
        <v>No</v>
      </c>
      <c r="K3453" t="s">
        <v>3064</v>
      </c>
      <c r="L3453" t="s">
        <v>3064</v>
      </c>
      <c r="M3453" t="s">
        <v>3064</v>
      </c>
      <c r="N3453" t="s">
        <v>3064</v>
      </c>
      <c r="O3453" t="s">
        <v>3064</v>
      </c>
      <c r="P3453" t="s">
        <v>3064</v>
      </c>
      <c r="Q3453" t="s">
        <v>25</v>
      </c>
      <c r="R3453">
        <f>IF(Churn_Data[[#This Row],[Churn]]="Yes",1,0)</f>
        <v>0</v>
      </c>
      <c r="S3453" t="s">
        <v>24</v>
      </c>
      <c r="T3453">
        <f>(Churn_Data[[#This Row],[OnlineSecurity]]="Yes")+(Churn_Data[[#This Row],[OnlineBackup]]="Yes")+(Churn_Data[[#This Row],[DeviceProtection]]="Yes")+(Churn_Data[[#This Row],[TechSupport]]="Yes")+(Churn_Data[[#This Row],[StreamingTV]]="Yes")+(Churn_Data[[#This Row],[StreamingMovies]]="Yes")</f>
        <v>0</v>
      </c>
      <c r="U3453" t="s">
        <v>27</v>
      </c>
      <c r="V3453" t="s">
        <v>46</v>
      </c>
      <c r="W3453" t="str">
        <f>IF(ISNUMBER(SEARCH("automatic", Churn_Data[[#This Row],[PaymentMethod]])), "Automatic", "Manual")</f>
        <v>Automatic</v>
      </c>
      <c r="X3453">
        <v>19.7</v>
      </c>
      <c r="Y3453" t="str">
        <f>IF(Churn_Data[[#This Row],[tenure]]&lt;=12,"0-1 Year",IF(Churn_Data[[#This Row],[tenure]]&lt;=24,"1-2 Years",IF(Churn_Data[[#This Row],[tenure]]&lt;=36,"2-3 Years",IF(Churn_Data[[#This Row],[tenure]]&lt;=48,"3-4 Years",IF(Churn_Data[[#This Row],[tenure]]&lt;=60,"4-5 Years","5+ Years")))))</f>
        <v>0-1 Year</v>
      </c>
      <c r="Z3453">
        <v>8</v>
      </c>
      <c r="AA3453">
        <v>168.9</v>
      </c>
      <c r="AB3453">
        <f>IF(Churn_Data[[#This Row],[Churn]]="No",Churn_Data[[#This Row],[MonthlyCharges]],NA())</f>
        <v>19.7</v>
      </c>
      <c r="AC3453">
        <f>IF(Churn_Data[[#This Row],[Churn]]="No",Churn_Data[[#This Row],[tenure]],NA())</f>
        <v>8</v>
      </c>
      <c r="AD3453" t="e">
        <f>IF(Churn_Data[[#This Row],[Churn]]="Yes",Churn_Data[[#This Row],[MonthlyCharges]],NA())</f>
        <v>#N/A</v>
      </c>
      <c r="AE3453" t="e">
        <f>IF(Churn_Data[[#This Row],[Churn]]="Yes",Churn_Data[[#This Row],[tenure]],NA())</f>
        <v>#N/A</v>
      </c>
      <c r="AF3453">
        <v>157.6</v>
      </c>
    </row>
    <row r="3454" spans="1:32" x14ac:dyDescent="0.3">
      <c r="A3454" t="s">
        <v>3487</v>
      </c>
      <c r="B3454" t="s">
        <v>30</v>
      </c>
      <c r="C3454" t="str">
        <f>IF(Churn_Data[[#This Row],[SeniorCitizen]]=1,"Yes","No")</f>
        <v>No</v>
      </c>
      <c r="D3454">
        <v>0</v>
      </c>
      <c r="E3454" t="s">
        <v>25</v>
      </c>
      <c r="F3454" t="s">
        <v>25</v>
      </c>
      <c r="G3454" t="s">
        <v>24</v>
      </c>
      <c r="H3454" t="s">
        <v>25</v>
      </c>
      <c r="I3454" t="s">
        <v>25</v>
      </c>
      <c r="J3454" t="str">
        <f>IF(Churn_Data[[#This Row],[InternetService]]&lt;&gt;"No","Yes","No")</f>
        <v>No</v>
      </c>
      <c r="K3454" t="s">
        <v>3064</v>
      </c>
      <c r="L3454" t="s">
        <v>3064</v>
      </c>
      <c r="M3454" t="s">
        <v>3064</v>
      </c>
      <c r="N3454" t="s">
        <v>3064</v>
      </c>
      <c r="O3454" t="s">
        <v>3064</v>
      </c>
      <c r="P3454" t="s">
        <v>3064</v>
      </c>
      <c r="Q3454" t="s">
        <v>25</v>
      </c>
      <c r="R3454">
        <f>IF(Churn_Data[[#This Row],[Churn]]="Yes",1,0)</f>
        <v>0</v>
      </c>
      <c r="S3454" t="s">
        <v>24</v>
      </c>
      <c r="T3454">
        <f>(Churn_Data[[#This Row],[OnlineSecurity]]="Yes")+(Churn_Data[[#This Row],[OnlineBackup]]="Yes")+(Churn_Data[[#This Row],[DeviceProtection]]="Yes")+(Churn_Data[[#This Row],[TechSupport]]="Yes")+(Churn_Data[[#This Row],[StreamingTV]]="Yes")+(Churn_Data[[#This Row],[StreamingMovies]]="Yes")</f>
        <v>0</v>
      </c>
      <c r="U3454" t="s">
        <v>27</v>
      </c>
      <c r="V3454" t="s">
        <v>32</v>
      </c>
      <c r="W3454" t="str">
        <f>IF(ISNUMBER(SEARCH("automatic", Churn_Data[[#This Row],[PaymentMethod]])), "Automatic", "Manual")</f>
        <v>Manual</v>
      </c>
      <c r="X3454">
        <v>20.3</v>
      </c>
      <c r="Y3454" t="str">
        <f>IF(Churn_Data[[#This Row],[tenure]]&lt;=12,"0-1 Year",IF(Churn_Data[[#This Row],[tenure]]&lt;=24,"1-2 Years",IF(Churn_Data[[#This Row],[tenure]]&lt;=36,"2-3 Years",IF(Churn_Data[[#This Row],[tenure]]&lt;=48,"3-4 Years",IF(Churn_Data[[#This Row],[tenure]]&lt;=60,"4-5 Years","5+ Years")))))</f>
        <v>2-3 Years</v>
      </c>
      <c r="Z3454">
        <v>26</v>
      </c>
      <c r="AA3454">
        <v>511.25</v>
      </c>
      <c r="AB3454">
        <f>IF(Churn_Data[[#This Row],[Churn]]="No",Churn_Data[[#This Row],[MonthlyCharges]],NA())</f>
        <v>20.3</v>
      </c>
      <c r="AC3454">
        <f>IF(Churn_Data[[#This Row],[Churn]]="No",Churn_Data[[#This Row],[tenure]],NA())</f>
        <v>26</v>
      </c>
      <c r="AD3454" t="e">
        <f>IF(Churn_Data[[#This Row],[Churn]]="Yes",Churn_Data[[#This Row],[MonthlyCharges]],NA())</f>
        <v>#N/A</v>
      </c>
      <c r="AE3454" t="e">
        <f>IF(Churn_Data[[#This Row],[Churn]]="Yes",Churn_Data[[#This Row],[tenure]],NA())</f>
        <v>#N/A</v>
      </c>
      <c r="AF3454">
        <v>527.79999999999995</v>
      </c>
    </row>
    <row r="3455" spans="1:32" x14ac:dyDescent="0.3">
      <c r="A3455" t="s">
        <v>3488</v>
      </c>
      <c r="B3455" t="s">
        <v>30</v>
      </c>
      <c r="C3455" t="str">
        <f>IF(Churn_Data[[#This Row],[SeniorCitizen]]=1,"Yes","No")</f>
        <v>No</v>
      </c>
      <c r="D3455">
        <v>0</v>
      </c>
      <c r="E3455" t="s">
        <v>25</v>
      </c>
      <c r="F3455" t="s">
        <v>25</v>
      </c>
      <c r="G3455" t="s">
        <v>24</v>
      </c>
      <c r="H3455" t="s">
        <v>25</v>
      </c>
      <c r="I3455" t="s">
        <v>25</v>
      </c>
      <c r="J3455" t="str">
        <f>IF(Churn_Data[[#This Row],[InternetService]]&lt;&gt;"No","Yes","No")</f>
        <v>No</v>
      </c>
      <c r="K3455" t="s">
        <v>3064</v>
      </c>
      <c r="L3455" t="s">
        <v>3064</v>
      </c>
      <c r="M3455" t="s">
        <v>3064</v>
      </c>
      <c r="N3455" t="s">
        <v>3064</v>
      </c>
      <c r="O3455" t="s">
        <v>3064</v>
      </c>
      <c r="P3455" t="s">
        <v>3064</v>
      </c>
      <c r="Q3455" t="s">
        <v>25</v>
      </c>
      <c r="R3455">
        <f>IF(Churn_Data[[#This Row],[Churn]]="Yes",1,0)</f>
        <v>0</v>
      </c>
      <c r="S3455" t="s">
        <v>24</v>
      </c>
      <c r="T3455">
        <f>(Churn_Data[[#This Row],[OnlineSecurity]]="Yes")+(Churn_Data[[#This Row],[OnlineBackup]]="Yes")+(Churn_Data[[#This Row],[DeviceProtection]]="Yes")+(Churn_Data[[#This Row],[TechSupport]]="Yes")+(Churn_Data[[#This Row],[StreamingTV]]="Yes")+(Churn_Data[[#This Row],[StreamingMovies]]="Yes")</f>
        <v>0</v>
      </c>
      <c r="U3455" t="s">
        <v>27</v>
      </c>
      <c r="V3455" t="s">
        <v>72</v>
      </c>
      <c r="W3455" t="str">
        <f>IF(ISNUMBER(SEARCH("automatic", Churn_Data[[#This Row],[PaymentMethod]])), "Automatic", "Manual")</f>
        <v>Automatic</v>
      </c>
      <c r="X3455">
        <v>20.45</v>
      </c>
      <c r="Y3455" t="str">
        <f>IF(Churn_Data[[#This Row],[tenure]]&lt;=12,"0-1 Year",IF(Churn_Data[[#This Row],[tenure]]&lt;=24,"1-2 Years",IF(Churn_Data[[#This Row],[tenure]]&lt;=36,"2-3 Years",IF(Churn_Data[[#This Row],[tenure]]&lt;=48,"3-4 Years",IF(Churn_Data[[#This Row],[tenure]]&lt;=60,"4-5 Years","5+ Years")))))</f>
        <v>0-1 Year</v>
      </c>
      <c r="Z3455">
        <v>8</v>
      </c>
      <c r="AA3455">
        <v>162.30000000000001</v>
      </c>
      <c r="AB3455">
        <f>IF(Churn_Data[[#This Row],[Churn]]="No",Churn_Data[[#This Row],[MonthlyCharges]],NA())</f>
        <v>20.45</v>
      </c>
      <c r="AC3455">
        <f>IF(Churn_Data[[#This Row],[Churn]]="No",Churn_Data[[#This Row],[tenure]],NA())</f>
        <v>8</v>
      </c>
      <c r="AD3455" t="e">
        <f>IF(Churn_Data[[#This Row],[Churn]]="Yes",Churn_Data[[#This Row],[MonthlyCharges]],NA())</f>
        <v>#N/A</v>
      </c>
      <c r="AE3455" t="e">
        <f>IF(Churn_Data[[#This Row],[Churn]]="Yes",Churn_Data[[#This Row],[tenure]],NA())</f>
        <v>#N/A</v>
      </c>
      <c r="AF3455">
        <v>163.6</v>
      </c>
    </row>
    <row r="3456" spans="1:32" x14ac:dyDescent="0.3">
      <c r="A3456" t="s">
        <v>3489</v>
      </c>
      <c r="B3456" t="s">
        <v>23</v>
      </c>
      <c r="C3456" t="str">
        <f>IF(Churn_Data[[#This Row],[SeniorCitizen]]=1,"Yes","No")</f>
        <v>No</v>
      </c>
      <c r="D3456">
        <v>0</v>
      </c>
      <c r="E3456" t="s">
        <v>24</v>
      </c>
      <c r="F3456" t="s">
        <v>25</v>
      </c>
      <c r="G3456" t="s">
        <v>24</v>
      </c>
      <c r="H3456" t="s">
        <v>25</v>
      </c>
      <c r="I3456" t="s">
        <v>25</v>
      </c>
      <c r="J3456" t="str">
        <f>IF(Churn_Data[[#This Row],[InternetService]]&lt;&gt;"No","Yes","No")</f>
        <v>No</v>
      </c>
      <c r="K3456" t="s">
        <v>3064</v>
      </c>
      <c r="L3456" t="s">
        <v>3064</v>
      </c>
      <c r="M3456" t="s">
        <v>3064</v>
      </c>
      <c r="N3456" t="s">
        <v>3064</v>
      </c>
      <c r="O3456" t="s">
        <v>3064</v>
      </c>
      <c r="P3456" t="s">
        <v>3064</v>
      </c>
      <c r="Q3456" t="s">
        <v>25</v>
      </c>
      <c r="R3456">
        <f>IF(Churn_Data[[#This Row],[Churn]]="Yes",1,0)</f>
        <v>0</v>
      </c>
      <c r="S3456" t="s">
        <v>25</v>
      </c>
      <c r="T3456">
        <f>(Churn_Data[[#This Row],[OnlineSecurity]]="Yes")+(Churn_Data[[#This Row],[OnlineBackup]]="Yes")+(Churn_Data[[#This Row],[DeviceProtection]]="Yes")+(Churn_Data[[#This Row],[TechSupport]]="Yes")+(Churn_Data[[#This Row],[StreamingTV]]="Yes")+(Churn_Data[[#This Row],[StreamingMovies]]="Yes")</f>
        <v>0</v>
      </c>
      <c r="U3456" t="s">
        <v>27</v>
      </c>
      <c r="V3456" t="s">
        <v>72</v>
      </c>
      <c r="W3456" t="str">
        <f>IF(ISNUMBER(SEARCH("automatic", Churn_Data[[#This Row],[PaymentMethod]])), "Automatic", "Manual")</f>
        <v>Automatic</v>
      </c>
      <c r="X3456">
        <v>20.350000000000001</v>
      </c>
      <c r="Y3456" t="str">
        <f>IF(Churn_Data[[#This Row],[tenure]]&lt;=12,"0-1 Year",IF(Churn_Data[[#This Row],[tenure]]&lt;=24,"1-2 Years",IF(Churn_Data[[#This Row],[tenure]]&lt;=36,"2-3 Years",IF(Churn_Data[[#This Row],[tenure]]&lt;=48,"3-4 Years",IF(Churn_Data[[#This Row],[tenure]]&lt;=60,"4-5 Years","5+ Years")))))</f>
        <v>3-4 Years</v>
      </c>
      <c r="Z3456">
        <v>42</v>
      </c>
      <c r="AA3456">
        <v>869.9</v>
      </c>
      <c r="AB3456">
        <f>IF(Churn_Data[[#This Row],[Churn]]="No",Churn_Data[[#This Row],[MonthlyCharges]],NA())</f>
        <v>20.350000000000001</v>
      </c>
      <c r="AC3456">
        <f>IF(Churn_Data[[#This Row],[Churn]]="No",Churn_Data[[#This Row],[tenure]],NA())</f>
        <v>42</v>
      </c>
      <c r="AD3456" t="e">
        <f>IF(Churn_Data[[#This Row],[Churn]]="Yes",Churn_Data[[#This Row],[MonthlyCharges]],NA())</f>
        <v>#N/A</v>
      </c>
      <c r="AE3456" t="e">
        <f>IF(Churn_Data[[#This Row],[Churn]]="Yes",Churn_Data[[#This Row],[tenure]],NA())</f>
        <v>#N/A</v>
      </c>
      <c r="AF3456">
        <v>854.7</v>
      </c>
    </row>
    <row r="3457" spans="1:32" x14ac:dyDescent="0.3">
      <c r="A3457" t="s">
        <v>3490</v>
      </c>
      <c r="B3457" t="s">
        <v>23</v>
      </c>
      <c r="C3457" t="str">
        <f>IF(Churn_Data[[#This Row],[SeniorCitizen]]=1,"Yes","No")</f>
        <v>No</v>
      </c>
      <c r="D3457">
        <v>0</v>
      </c>
      <c r="E3457" t="s">
        <v>25</v>
      </c>
      <c r="F3457" t="s">
        <v>25</v>
      </c>
      <c r="G3457" t="s">
        <v>24</v>
      </c>
      <c r="H3457" t="s">
        <v>25</v>
      </c>
      <c r="I3457" t="s">
        <v>25</v>
      </c>
      <c r="J3457" t="str">
        <f>IF(Churn_Data[[#This Row],[InternetService]]&lt;&gt;"No","Yes","No")</f>
        <v>No</v>
      </c>
      <c r="K3457" t="s">
        <v>3064</v>
      </c>
      <c r="L3457" t="s">
        <v>3064</v>
      </c>
      <c r="M3457" t="s">
        <v>3064</v>
      </c>
      <c r="N3457" t="s">
        <v>3064</v>
      </c>
      <c r="O3457" t="s">
        <v>3064</v>
      </c>
      <c r="P3457" t="s">
        <v>3064</v>
      </c>
      <c r="Q3457" t="s">
        <v>25</v>
      </c>
      <c r="R3457">
        <f>IF(Churn_Data[[#This Row],[Churn]]="Yes",1,0)</f>
        <v>0</v>
      </c>
      <c r="S3457" t="s">
        <v>25</v>
      </c>
      <c r="T3457">
        <f>(Churn_Data[[#This Row],[OnlineSecurity]]="Yes")+(Churn_Data[[#This Row],[OnlineBackup]]="Yes")+(Churn_Data[[#This Row],[DeviceProtection]]="Yes")+(Churn_Data[[#This Row],[TechSupport]]="Yes")+(Churn_Data[[#This Row],[StreamingTV]]="Yes")+(Churn_Data[[#This Row],[StreamingMovies]]="Yes")</f>
        <v>0</v>
      </c>
      <c r="U3457" t="s">
        <v>27</v>
      </c>
      <c r="V3457" t="s">
        <v>46</v>
      </c>
      <c r="W3457" t="str">
        <f>IF(ISNUMBER(SEARCH("automatic", Churn_Data[[#This Row],[PaymentMethod]])), "Automatic", "Manual")</f>
        <v>Automatic</v>
      </c>
      <c r="X3457">
        <v>19.45</v>
      </c>
      <c r="Y3457" t="str">
        <f>IF(Churn_Data[[#This Row],[tenure]]&lt;=12,"0-1 Year",IF(Churn_Data[[#This Row],[tenure]]&lt;=24,"1-2 Years",IF(Churn_Data[[#This Row],[tenure]]&lt;=36,"2-3 Years",IF(Churn_Data[[#This Row],[tenure]]&lt;=48,"3-4 Years",IF(Churn_Data[[#This Row],[tenure]]&lt;=60,"4-5 Years","5+ Years")))))</f>
        <v>0-1 Year</v>
      </c>
      <c r="Z3457">
        <v>12</v>
      </c>
      <c r="AA3457">
        <v>227.45</v>
      </c>
      <c r="AB3457">
        <f>IF(Churn_Data[[#This Row],[Churn]]="No",Churn_Data[[#This Row],[MonthlyCharges]],NA())</f>
        <v>19.45</v>
      </c>
      <c r="AC3457">
        <f>IF(Churn_Data[[#This Row],[Churn]]="No",Churn_Data[[#This Row],[tenure]],NA())</f>
        <v>12</v>
      </c>
      <c r="AD3457" t="e">
        <f>IF(Churn_Data[[#This Row],[Churn]]="Yes",Churn_Data[[#This Row],[MonthlyCharges]],NA())</f>
        <v>#N/A</v>
      </c>
      <c r="AE3457" t="e">
        <f>IF(Churn_Data[[#This Row],[Churn]]="Yes",Churn_Data[[#This Row],[tenure]],NA())</f>
        <v>#N/A</v>
      </c>
      <c r="AF3457">
        <v>233.4</v>
      </c>
    </row>
    <row r="3458" spans="1:32" x14ac:dyDescent="0.3">
      <c r="A3458" t="s">
        <v>3491</v>
      </c>
      <c r="B3458" t="s">
        <v>23</v>
      </c>
      <c r="C3458" t="str">
        <f>IF(Churn_Data[[#This Row],[SeniorCitizen]]=1,"Yes","No")</f>
        <v>No</v>
      </c>
      <c r="D3458">
        <v>0</v>
      </c>
      <c r="E3458" t="s">
        <v>25</v>
      </c>
      <c r="F3458" t="s">
        <v>25</v>
      </c>
      <c r="G3458" t="s">
        <v>24</v>
      </c>
      <c r="H3458" t="s">
        <v>25</v>
      </c>
      <c r="I3458" t="s">
        <v>25</v>
      </c>
      <c r="J3458" t="str">
        <f>IF(Churn_Data[[#This Row],[InternetService]]&lt;&gt;"No","Yes","No")</f>
        <v>No</v>
      </c>
      <c r="K3458" t="s">
        <v>3064</v>
      </c>
      <c r="L3458" t="s">
        <v>3064</v>
      </c>
      <c r="M3458" t="s">
        <v>3064</v>
      </c>
      <c r="N3458" t="s">
        <v>3064</v>
      </c>
      <c r="O3458" t="s">
        <v>3064</v>
      </c>
      <c r="P3458" t="s">
        <v>3064</v>
      </c>
      <c r="Q3458" t="s">
        <v>25</v>
      </c>
      <c r="R3458">
        <f>IF(Churn_Data[[#This Row],[Churn]]="Yes",1,0)</f>
        <v>0</v>
      </c>
      <c r="S3458" t="s">
        <v>25</v>
      </c>
      <c r="T3458">
        <f>(Churn_Data[[#This Row],[OnlineSecurity]]="Yes")+(Churn_Data[[#This Row],[OnlineBackup]]="Yes")+(Churn_Data[[#This Row],[DeviceProtection]]="Yes")+(Churn_Data[[#This Row],[TechSupport]]="Yes")+(Churn_Data[[#This Row],[StreamingTV]]="Yes")+(Churn_Data[[#This Row],[StreamingMovies]]="Yes")</f>
        <v>0</v>
      </c>
      <c r="U3458" t="s">
        <v>27</v>
      </c>
      <c r="V3458" t="s">
        <v>46</v>
      </c>
      <c r="W3458" t="str">
        <f>IF(ISNUMBER(SEARCH("automatic", Churn_Data[[#This Row],[PaymentMethod]])), "Automatic", "Manual")</f>
        <v>Automatic</v>
      </c>
      <c r="X3458">
        <v>19.25</v>
      </c>
      <c r="Y3458" t="str">
        <f>IF(Churn_Data[[#This Row],[tenure]]&lt;=12,"0-1 Year",IF(Churn_Data[[#This Row],[tenure]]&lt;=24,"1-2 Years",IF(Churn_Data[[#This Row],[tenure]]&lt;=36,"2-3 Years",IF(Churn_Data[[#This Row],[tenure]]&lt;=48,"3-4 Years",IF(Churn_Data[[#This Row],[tenure]]&lt;=60,"4-5 Years","5+ Years")))))</f>
        <v>2-3 Years</v>
      </c>
      <c r="Z3458">
        <v>35</v>
      </c>
      <c r="AA3458">
        <v>617.65</v>
      </c>
      <c r="AB3458">
        <f>IF(Churn_Data[[#This Row],[Churn]]="No",Churn_Data[[#This Row],[MonthlyCharges]],NA())</f>
        <v>19.25</v>
      </c>
      <c r="AC3458">
        <f>IF(Churn_Data[[#This Row],[Churn]]="No",Churn_Data[[#This Row],[tenure]],NA())</f>
        <v>35</v>
      </c>
      <c r="AD3458" t="e">
        <f>IF(Churn_Data[[#This Row],[Churn]]="Yes",Churn_Data[[#This Row],[MonthlyCharges]],NA())</f>
        <v>#N/A</v>
      </c>
      <c r="AE3458" t="e">
        <f>IF(Churn_Data[[#This Row],[Churn]]="Yes",Churn_Data[[#This Row],[tenure]],NA())</f>
        <v>#N/A</v>
      </c>
      <c r="AF3458">
        <v>673.75</v>
      </c>
    </row>
    <row r="3459" spans="1:32" x14ac:dyDescent="0.3">
      <c r="A3459" t="s">
        <v>3492</v>
      </c>
      <c r="B3459" t="s">
        <v>30</v>
      </c>
      <c r="C3459" t="str">
        <f>IF(Churn_Data[[#This Row],[SeniorCitizen]]=1,"Yes","No")</f>
        <v>No</v>
      </c>
      <c r="D3459">
        <v>0</v>
      </c>
      <c r="E3459" t="s">
        <v>25</v>
      </c>
      <c r="F3459" t="s">
        <v>25</v>
      </c>
      <c r="G3459" t="s">
        <v>24</v>
      </c>
      <c r="H3459" t="s">
        <v>25</v>
      </c>
      <c r="I3459" t="s">
        <v>25</v>
      </c>
      <c r="J3459" t="str">
        <f>IF(Churn_Data[[#This Row],[InternetService]]&lt;&gt;"No","Yes","No")</f>
        <v>No</v>
      </c>
      <c r="K3459" t="s">
        <v>3064</v>
      </c>
      <c r="L3459" t="s">
        <v>3064</v>
      </c>
      <c r="M3459" t="s">
        <v>3064</v>
      </c>
      <c r="N3459" t="s">
        <v>3064</v>
      </c>
      <c r="O3459" t="s">
        <v>3064</v>
      </c>
      <c r="P3459" t="s">
        <v>3064</v>
      </c>
      <c r="Q3459" t="s">
        <v>25</v>
      </c>
      <c r="R3459">
        <f>IF(Churn_Data[[#This Row],[Churn]]="Yes",1,0)</f>
        <v>0</v>
      </c>
      <c r="S3459" t="s">
        <v>25</v>
      </c>
      <c r="T3459">
        <f>(Churn_Data[[#This Row],[OnlineSecurity]]="Yes")+(Churn_Data[[#This Row],[OnlineBackup]]="Yes")+(Churn_Data[[#This Row],[DeviceProtection]]="Yes")+(Churn_Data[[#This Row],[TechSupport]]="Yes")+(Churn_Data[[#This Row],[StreamingTV]]="Yes")+(Churn_Data[[#This Row],[StreamingMovies]]="Yes")</f>
        <v>0</v>
      </c>
      <c r="U3459" t="s">
        <v>27</v>
      </c>
      <c r="V3459" t="s">
        <v>72</v>
      </c>
      <c r="W3459" t="str">
        <f>IF(ISNUMBER(SEARCH("automatic", Churn_Data[[#This Row],[PaymentMethod]])), "Automatic", "Manual")</f>
        <v>Automatic</v>
      </c>
      <c r="X3459">
        <v>20</v>
      </c>
      <c r="Y3459" t="str">
        <f>IF(Churn_Data[[#This Row],[tenure]]&lt;=12,"0-1 Year",IF(Churn_Data[[#This Row],[tenure]]&lt;=24,"1-2 Years",IF(Churn_Data[[#This Row],[tenure]]&lt;=36,"2-3 Years",IF(Churn_Data[[#This Row],[tenure]]&lt;=48,"3-4 Years",IF(Churn_Data[[#This Row],[tenure]]&lt;=60,"4-5 Years","5+ Years")))))</f>
        <v>0-1 Year</v>
      </c>
      <c r="Z3459">
        <v>10</v>
      </c>
      <c r="AA3459">
        <v>198.7</v>
      </c>
      <c r="AB3459">
        <f>IF(Churn_Data[[#This Row],[Churn]]="No",Churn_Data[[#This Row],[MonthlyCharges]],NA())</f>
        <v>20</v>
      </c>
      <c r="AC3459">
        <f>IF(Churn_Data[[#This Row],[Churn]]="No",Churn_Data[[#This Row],[tenure]],NA())</f>
        <v>10</v>
      </c>
      <c r="AD3459" t="e">
        <f>IF(Churn_Data[[#This Row],[Churn]]="Yes",Churn_Data[[#This Row],[MonthlyCharges]],NA())</f>
        <v>#N/A</v>
      </c>
      <c r="AE3459" t="e">
        <f>IF(Churn_Data[[#This Row],[Churn]]="Yes",Churn_Data[[#This Row],[tenure]],NA())</f>
        <v>#N/A</v>
      </c>
      <c r="AF3459">
        <v>200</v>
      </c>
    </row>
    <row r="3460" spans="1:32" x14ac:dyDescent="0.3">
      <c r="A3460" t="s">
        <v>3493</v>
      </c>
      <c r="B3460" t="s">
        <v>30</v>
      </c>
      <c r="C3460" t="str">
        <f>IF(Churn_Data[[#This Row],[SeniorCitizen]]=1,"Yes","No")</f>
        <v>No</v>
      </c>
      <c r="D3460">
        <v>0</v>
      </c>
      <c r="E3460" t="s">
        <v>25</v>
      </c>
      <c r="F3460" t="s">
        <v>25</v>
      </c>
      <c r="G3460" t="s">
        <v>24</v>
      </c>
      <c r="H3460" t="s">
        <v>25</v>
      </c>
      <c r="I3460" t="s">
        <v>25</v>
      </c>
      <c r="J3460" t="str">
        <f>IF(Churn_Data[[#This Row],[InternetService]]&lt;&gt;"No","Yes","No")</f>
        <v>No</v>
      </c>
      <c r="K3460" t="s">
        <v>3064</v>
      </c>
      <c r="L3460" t="s">
        <v>3064</v>
      </c>
      <c r="M3460" t="s">
        <v>3064</v>
      </c>
      <c r="N3460" t="s">
        <v>3064</v>
      </c>
      <c r="O3460" t="s">
        <v>3064</v>
      </c>
      <c r="P3460" t="s">
        <v>3064</v>
      </c>
      <c r="Q3460" t="s">
        <v>25</v>
      </c>
      <c r="R3460">
        <f>IF(Churn_Data[[#This Row],[Churn]]="Yes",1,0)</f>
        <v>0</v>
      </c>
      <c r="S3460" t="s">
        <v>25</v>
      </c>
      <c r="T3460">
        <f>(Churn_Data[[#This Row],[OnlineSecurity]]="Yes")+(Churn_Data[[#This Row],[OnlineBackup]]="Yes")+(Churn_Data[[#This Row],[DeviceProtection]]="Yes")+(Churn_Data[[#This Row],[TechSupport]]="Yes")+(Churn_Data[[#This Row],[StreamingTV]]="Yes")+(Churn_Data[[#This Row],[StreamingMovies]]="Yes")</f>
        <v>0</v>
      </c>
      <c r="U3460" t="s">
        <v>27</v>
      </c>
      <c r="V3460" t="s">
        <v>72</v>
      </c>
      <c r="W3460" t="str">
        <f>IF(ISNUMBER(SEARCH("automatic", Churn_Data[[#This Row],[PaymentMethod]])), "Automatic", "Manual")</f>
        <v>Automatic</v>
      </c>
      <c r="X3460">
        <v>20.5</v>
      </c>
      <c r="Y3460" t="str">
        <f>IF(Churn_Data[[#This Row],[tenure]]&lt;=12,"0-1 Year",IF(Churn_Data[[#This Row],[tenure]]&lt;=24,"1-2 Years",IF(Churn_Data[[#This Row],[tenure]]&lt;=36,"2-3 Years",IF(Churn_Data[[#This Row],[tenure]]&lt;=48,"3-4 Years",IF(Churn_Data[[#This Row],[tenure]]&lt;=60,"4-5 Years","5+ Years")))))</f>
        <v>1-2 Years</v>
      </c>
      <c r="Z3460">
        <v>21</v>
      </c>
      <c r="AA3460">
        <v>402.85</v>
      </c>
      <c r="AB3460">
        <f>IF(Churn_Data[[#This Row],[Churn]]="No",Churn_Data[[#This Row],[MonthlyCharges]],NA())</f>
        <v>20.5</v>
      </c>
      <c r="AC3460">
        <f>IF(Churn_Data[[#This Row],[Churn]]="No",Churn_Data[[#This Row],[tenure]],NA())</f>
        <v>21</v>
      </c>
      <c r="AD3460" t="e">
        <f>IF(Churn_Data[[#This Row],[Churn]]="Yes",Churn_Data[[#This Row],[MonthlyCharges]],NA())</f>
        <v>#N/A</v>
      </c>
      <c r="AE3460" t="e">
        <f>IF(Churn_Data[[#This Row],[Churn]]="Yes",Churn_Data[[#This Row],[tenure]],NA())</f>
        <v>#N/A</v>
      </c>
      <c r="AF3460">
        <v>430.5</v>
      </c>
    </row>
    <row r="3461" spans="1:32" x14ac:dyDescent="0.3">
      <c r="A3461" t="s">
        <v>3494</v>
      </c>
      <c r="B3461" t="s">
        <v>30</v>
      </c>
      <c r="C3461" t="str">
        <f>IF(Churn_Data[[#This Row],[SeniorCitizen]]=1,"Yes","No")</f>
        <v>No</v>
      </c>
      <c r="D3461">
        <v>0</v>
      </c>
      <c r="E3461" t="s">
        <v>24</v>
      </c>
      <c r="F3461" t="s">
        <v>25</v>
      </c>
      <c r="G3461" t="s">
        <v>24</v>
      </c>
      <c r="H3461" t="s">
        <v>25</v>
      </c>
      <c r="I3461" t="s">
        <v>25</v>
      </c>
      <c r="J3461" t="str">
        <f>IF(Churn_Data[[#This Row],[InternetService]]&lt;&gt;"No","Yes","No")</f>
        <v>No</v>
      </c>
      <c r="K3461" t="s">
        <v>3064</v>
      </c>
      <c r="L3461" t="s">
        <v>3064</v>
      </c>
      <c r="M3461" t="s">
        <v>3064</v>
      </c>
      <c r="N3461" t="s">
        <v>3064</v>
      </c>
      <c r="O3461" t="s">
        <v>3064</v>
      </c>
      <c r="P3461" t="s">
        <v>3064</v>
      </c>
      <c r="Q3461" t="s">
        <v>25</v>
      </c>
      <c r="R3461">
        <f>IF(Churn_Data[[#This Row],[Churn]]="Yes",1,0)</f>
        <v>0</v>
      </c>
      <c r="S3461" t="s">
        <v>25</v>
      </c>
      <c r="T3461">
        <f>(Churn_Data[[#This Row],[OnlineSecurity]]="Yes")+(Churn_Data[[#This Row],[OnlineBackup]]="Yes")+(Churn_Data[[#This Row],[DeviceProtection]]="Yes")+(Churn_Data[[#This Row],[TechSupport]]="Yes")+(Churn_Data[[#This Row],[StreamingTV]]="Yes")+(Churn_Data[[#This Row],[StreamingMovies]]="Yes")</f>
        <v>0</v>
      </c>
      <c r="U3461" t="s">
        <v>27</v>
      </c>
      <c r="V3461" t="s">
        <v>32</v>
      </c>
      <c r="W3461" t="str">
        <f>IF(ISNUMBER(SEARCH("automatic", Churn_Data[[#This Row],[PaymentMethod]])), "Automatic", "Manual")</f>
        <v>Manual</v>
      </c>
      <c r="X3461">
        <v>19.600000000000001</v>
      </c>
      <c r="Y3461" t="str">
        <f>IF(Churn_Data[[#This Row],[tenure]]&lt;=12,"0-1 Year",IF(Churn_Data[[#This Row],[tenure]]&lt;=24,"1-2 Years",IF(Churn_Data[[#This Row],[tenure]]&lt;=36,"2-3 Years",IF(Churn_Data[[#This Row],[tenure]]&lt;=48,"3-4 Years",IF(Churn_Data[[#This Row],[tenure]]&lt;=60,"4-5 Years","5+ Years")))))</f>
        <v>3-4 Years</v>
      </c>
      <c r="Z3461">
        <v>46</v>
      </c>
      <c r="AA3461">
        <v>851.2</v>
      </c>
      <c r="AB3461">
        <f>IF(Churn_Data[[#This Row],[Churn]]="No",Churn_Data[[#This Row],[MonthlyCharges]],NA())</f>
        <v>19.600000000000001</v>
      </c>
      <c r="AC3461">
        <f>IF(Churn_Data[[#This Row],[Churn]]="No",Churn_Data[[#This Row],[tenure]],NA())</f>
        <v>46</v>
      </c>
      <c r="AD3461" t="e">
        <f>IF(Churn_Data[[#This Row],[Churn]]="Yes",Churn_Data[[#This Row],[MonthlyCharges]],NA())</f>
        <v>#N/A</v>
      </c>
      <c r="AE3461" t="e">
        <f>IF(Churn_Data[[#This Row],[Churn]]="Yes",Churn_Data[[#This Row],[tenure]],NA())</f>
        <v>#N/A</v>
      </c>
      <c r="AF3461">
        <v>901.6</v>
      </c>
    </row>
    <row r="3462" spans="1:32" x14ac:dyDescent="0.3">
      <c r="A3462" t="s">
        <v>3495</v>
      </c>
      <c r="B3462" t="s">
        <v>30</v>
      </c>
      <c r="C3462" t="str">
        <f>IF(Churn_Data[[#This Row],[SeniorCitizen]]=1,"Yes","No")</f>
        <v>No</v>
      </c>
      <c r="D3462">
        <v>0</v>
      </c>
      <c r="E3462" t="s">
        <v>25</v>
      </c>
      <c r="F3462" t="s">
        <v>25</v>
      </c>
      <c r="G3462" t="s">
        <v>24</v>
      </c>
      <c r="H3462" t="s">
        <v>25</v>
      </c>
      <c r="I3462" t="s">
        <v>25</v>
      </c>
      <c r="J3462" t="str">
        <f>IF(Churn_Data[[#This Row],[InternetService]]&lt;&gt;"No","Yes","No")</f>
        <v>No</v>
      </c>
      <c r="K3462" t="s">
        <v>3064</v>
      </c>
      <c r="L3462" t="s">
        <v>3064</v>
      </c>
      <c r="M3462" t="s">
        <v>3064</v>
      </c>
      <c r="N3462" t="s">
        <v>3064</v>
      </c>
      <c r="O3462" t="s">
        <v>3064</v>
      </c>
      <c r="P3462" t="s">
        <v>3064</v>
      </c>
      <c r="Q3462" t="s">
        <v>25</v>
      </c>
      <c r="R3462">
        <f>IF(Churn_Data[[#This Row],[Churn]]="Yes",1,0)</f>
        <v>0</v>
      </c>
      <c r="S3462" t="s">
        <v>25</v>
      </c>
      <c r="T3462">
        <f>(Churn_Data[[#This Row],[OnlineSecurity]]="Yes")+(Churn_Data[[#This Row],[OnlineBackup]]="Yes")+(Churn_Data[[#This Row],[DeviceProtection]]="Yes")+(Churn_Data[[#This Row],[TechSupport]]="Yes")+(Churn_Data[[#This Row],[StreamingTV]]="Yes")+(Churn_Data[[#This Row],[StreamingMovies]]="Yes")</f>
        <v>0</v>
      </c>
      <c r="U3462" t="s">
        <v>27</v>
      </c>
      <c r="V3462" t="s">
        <v>32</v>
      </c>
      <c r="W3462" t="str">
        <f>IF(ISNUMBER(SEARCH("automatic", Churn_Data[[#This Row],[PaymentMethod]])), "Automatic", "Manual")</f>
        <v>Manual</v>
      </c>
      <c r="X3462">
        <v>20</v>
      </c>
      <c r="Y3462" t="str">
        <f>IF(Churn_Data[[#This Row],[tenure]]&lt;=12,"0-1 Year",IF(Churn_Data[[#This Row],[tenure]]&lt;=24,"1-2 Years",IF(Churn_Data[[#This Row],[tenure]]&lt;=36,"2-3 Years",IF(Churn_Data[[#This Row],[tenure]]&lt;=48,"3-4 Years",IF(Churn_Data[[#This Row],[tenure]]&lt;=60,"4-5 Years","5+ Years")))))</f>
        <v>0-1 Year</v>
      </c>
      <c r="Z3462">
        <v>10</v>
      </c>
      <c r="AA3462">
        <v>185.4</v>
      </c>
      <c r="AB3462">
        <f>IF(Churn_Data[[#This Row],[Churn]]="No",Churn_Data[[#This Row],[MonthlyCharges]],NA())</f>
        <v>20</v>
      </c>
      <c r="AC3462">
        <f>IF(Churn_Data[[#This Row],[Churn]]="No",Churn_Data[[#This Row],[tenure]],NA())</f>
        <v>10</v>
      </c>
      <c r="AD3462" t="e">
        <f>IF(Churn_Data[[#This Row],[Churn]]="Yes",Churn_Data[[#This Row],[MonthlyCharges]],NA())</f>
        <v>#N/A</v>
      </c>
      <c r="AE3462" t="e">
        <f>IF(Churn_Data[[#This Row],[Churn]]="Yes",Churn_Data[[#This Row],[tenure]],NA())</f>
        <v>#N/A</v>
      </c>
      <c r="AF3462">
        <v>200</v>
      </c>
    </row>
    <row r="3463" spans="1:32" x14ac:dyDescent="0.3">
      <c r="A3463" t="s">
        <v>3496</v>
      </c>
      <c r="B3463" t="s">
        <v>30</v>
      </c>
      <c r="C3463" t="str">
        <f>IF(Churn_Data[[#This Row],[SeniorCitizen]]=1,"Yes","No")</f>
        <v>No</v>
      </c>
      <c r="D3463">
        <v>0</v>
      </c>
      <c r="E3463" t="s">
        <v>25</v>
      </c>
      <c r="F3463" t="s">
        <v>25</v>
      </c>
      <c r="G3463" t="s">
        <v>24</v>
      </c>
      <c r="H3463" t="s">
        <v>25</v>
      </c>
      <c r="I3463" t="s">
        <v>25</v>
      </c>
      <c r="J3463" t="str">
        <f>IF(Churn_Data[[#This Row],[InternetService]]&lt;&gt;"No","Yes","No")</f>
        <v>No</v>
      </c>
      <c r="K3463" t="s">
        <v>3064</v>
      </c>
      <c r="L3463" t="s">
        <v>3064</v>
      </c>
      <c r="M3463" t="s">
        <v>3064</v>
      </c>
      <c r="N3463" t="s">
        <v>3064</v>
      </c>
      <c r="O3463" t="s">
        <v>3064</v>
      </c>
      <c r="P3463" t="s">
        <v>3064</v>
      </c>
      <c r="Q3463" t="s">
        <v>25</v>
      </c>
      <c r="R3463">
        <f>IF(Churn_Data[[#This Row],[Churn]]="Yes",1,0)</f>
        <v>0</v>
      </c>
      <c r="S3463" t="s">
        <v>24</v>
      </c>
      <c r="T3463">
        <f>(Churn_Data[[#This Row],[OnlineSecurity]]="Yes")+(Churn_Data[[#This Row],[OnlineBackup]]="Yes")+(Churn_Data[[#This Row],[DeviceProtection]]="Yes")+(Churn_Data[[#This Row],[TechSupport]]="Yes")+(Churn_Data[[#This Row],[StreamingTV]]="Yes")+(Churn_Data[[#This Row],[StreamingMovies]]="Yes")</f>
        <v>0</v>
      </c>
      <c r="U3463" t="s">
        <v>27</v>
      </c>
      <c r="V3463" t="s">
        <v>32</v>
      </c>
      <c r="W3463" t="str">
        <f>IF(ISNUMBER(SEARCH("automatic", Churn_Data[[#This Row],[PaymentMethod]])), "Automatic", "Manual")</f>
        <v>Manual</v>
      </c>
      <c r="X3463">
        <v>20.2</v>
      </c>
      <c r="Y3463" t="str">
        <f>IF(Churn_Data[[#This Row],[tenure]]&lt;=12,"0-1 Year",IF(Churn_Data[[#This Row],[tenure]]&lt;=24,"1-2 Years",IF(Churn_Data[[#This Row],[tenure]]&lt;=36,"2-3 Years",IF(Churn_Data[[#This Row],[tenure]]&lt;=48,"3-4 Years",IF(Churn_Data[[#This Row],[tenure]]&lt;=60,"4-5 Years","5+ Years")))))</f>
        <v>0-1 Year</v>
      </c>
      <c r="Z3463">
        <v>4</v>
      </c>
      <c r="AA3463">
        <v>55.7</v>
      </c>
      <c r="AB3463">
        <f>IF(Churn_Data[[#This Row],[Churn]]="No",Churn_Data[[#This Row],[MonthlyCharges]],NA())</f>
        <v>20.2</v>
      </c>
      <c r="AC3463">
        <f>IF(Churn_Data[[#This Row],[Churn]]="No",Churn_Data[[#This Row],[tenure]],NA())</f>
        <v>4</v>
      </c>
      <c r="AD3463" t="e">
        <f>IF(Churn_Data[[#This Row],[Churn]]="Yes",Churn_Data[[#This Row],[MonthlyCharges]],NA())</f>
        <v>#N/A</v>
      </c>
      <c r="AE3463" t="e">
        <f>IF(Churn_Data[[#This Row],[Churn]]="Yes",Churn_Data[[#This Row],[tenure]],NA())</f>
        <v>#N/A</v>
      </c>
      <c r="AF3463">
        <v>80.8</v>
      </c>
    </row>
    <row r="3464" spans="1:32" x14ac:dyDescent="0.3">
      <c r="A3464" t="s">
        <v>3497</v>
      </c>
      <c r="B3464" t="s">
        <v>23</v>
      </c>
      <c r="C3464" t="str">
        <f>IF(Churn_Data[[#This Row],[SeniorCitizen]]=1,"Yes","No")</f>
        <v>No</v>
      </c>
      <c r="D3464">
        <v>0</v>
      </c>
      <c r="E3464" t="s">
        <v>25</v>
      </c>
      <c r="F3464" t="s">
        <v>25</v>
      </c>
      <c r="G3464" t="s">
        <v>24</v>
      </c>
      <c r="H3464" t="s">
        <v>25</v>
      </c>
      <c r="I3464" t="s">
        <v>25</v>
      </c>
      <c r="J3464" t="str">
        <f>IF(Churn_Data[[#This Row],[InternetService]]&lt;&gt;"No","Yes","No")</f>
        <v>No</v>
      </c>
      <c r="K3464" t="s">
        <v>3064</v>
      </c>
      <c r="L3464" t="s">
        <v>3064</v>
      </c>
      <c r="M3464" t="s">
        <v>3064</v>
      </c>
      <c r="N3464" t="s">
        <v>3064</v>
      </c>
      <c r="O3464" t="s">
        <v>3064</v>
      </c>
      <c r="P3464" t="s">
        <v>3064</v>
      </c>
      <c r="Q3464" t="s">
        <v>25</v>
      </c>
      <c r="R3464">
        <f>IF(Churn_Data[[#This Row],[Churn]]="Yes",1,0)</f>
        <v>0</v>
      </c>
      <c r="S3464" t="s">
        <v>24</v>
      </c>
      <c r="T3464">
        <f>(Churn_Data[[#This Row],[OnlineSecurity]]="Yes")+(Churn_Data[[#This Row],[OnlineBackup]]="Yes")+(Churn_Data[[#This Row],[DeviceProtection]]="Yes")+(Churn_Data[[#This Row],[TechSupport]]="Yes")+(Churn_Data[[#This Row],[StreamingTV]]="Yes")+(Churn_Data[[#This Row],[StreamingMovies]]="Yes")</f>
        <v>0</v>
      </c>
      <c r="U3464" t="s">
        <v>27</v>
      </c>
      <c r="V3464" t="s">
        <v>72</v>
      </c>
      <c r="W3464" t="str">
        <f>IF(ISNUMBER(SEARCH("automatic", Churn_Data[[#This Row],[PaymentMethod]])), "Automatic", "Manual")</f>
        <v>Automatic</v>
      </c>
      <c r="X3464">
        <v>19.649999999999999</v>
      </c>
      <c r="Y3464" t="str">
        <f>IF(Churn_Data[[#This Row],[tenure]]&lt;=12,"0-1 Year",IF(Churn_Data[[#This Row],[tenure]]&lt;=24,"1-2 Years",IF(Churn_Data[[#This Row],[tenure]]&lt;=36,"2-3 Years",IF(Churn_Data[[#This Row],[tenure]]&lt;=48,"3-4 Years",IF(Churn_Data[[#This Row],[tenure]]&lt;=60,"4-5 Years","5+ Years")))))</f>
        <v>0-1 Year</v>
      </c>
      <c r="Z3464">
        <v>5</v>
      </c>
      <c r="AA3464">
        <v>92.05</v>
      </c>
      <c r="AB3464">
        <f>IF(Churn_Data[[#This Row],[Churn]]="No",Churn_Data[[#This Row],[MonthlyCharges]],NA())</f>
        <v>19.649999999999999</v>
      </c>
      <c r="AC3464">
        <f>IF(Churn_Data[[#This Row],[Churn]]="No",Churn_Data[[#This Row],[tenure]],NA())</f>
        <v>5</v>
      </c>
      <c r="AD3464" t="e">
        <f>IF(Churn_Data[[#This Row],[Churn]]="Yes",Churn_Data[[#This Row],[MonthlyCharges]],NA())</f>
        <v>#N/A</v>
      </c>
      <c r="AE3464" t="e">
        <f>IF(Churn_Data[[#This Row],[Churn]]="Yes",Churn_Data[[#This Row],[tenure]],NA())</f>
        <v>#N/A</v>
      </c>
      <c r="AF3464">
        <v>98.25</v>
      </c>
    </row>
    <row r="3465" spans="1:32" x14ac:dyDescent="0.3">
      <c r="A3465" t="s">
        <v>3498</v>
      </c>
      <c r="B3465" t="s">
        <v>23</v>
      </c>
      <c r="C3465" t="str">
        <f>IF(Churn_Data[[#This Row],[SeniorCitizen]]=1,"Yes","No")</f>
        <v>No</v>
      </c>
      <c r="D3465">
        <v>0</v>
      </c>
      <c r="E3465" t="s">
        <v>25</v>
      </c>
      <c r="F3465" t="s">
        <v>25</v>
      </c>
      <c r="G3465" t="s">
        <v>24</v>
      </c>
      <c r="H3465" t="s">
        <v>25</v>
      </c>
      <c r="I3465" t="s">
        <v>25</v>
      </c>
      <c r="J3465" t="str">
        <f>IF(Churn_Data[[#This Row],[InternetService]]&lt;&gt;"No","Yes","No")</f>
        <v>No</v>
      </c>
      <c r="K3465" t="s">
        <v>3064</v>
      </c>
      <c r="L3465" t="s">
        <v>3064</v>
      </c>
      <c r="M3465" t="s">
        <v>3064</v>
      </c>
      <c r="N3465" t="s">
        <v>3064</v>
      </c>
      <c r="O3465" t="s">
        <v>3064</v>
      </c>
      <c r="P3465" t="s">
        <v>3064</v>
      </c>
      <c r="Q3465" t="s">
        <v>25</v>
      </c>
      <c r="R3465">
        <f>IF(Churn_Data[[#This Row],[Churn]]="Yes",1,0)</f>
        <v>0</v>
      </c>
      <c r="S3465" t="s">
        <v>25</v>
      </c>
      <c r="T3465">
        <f>(Churn_Data[[#This Row],[OnlineSecurity]]="Yes")+(Churn_Data[[#This Row],[OnlineBackup]]="Yes")+(Churn_Data[[#This Row],[DeviceProtection]]="Yes")+(Churn_Data[[#This Row],[TechSupport]]="Yes")+(Churn_Data[[#This Row],[StreamingTV]]="Yes")+(Churn_Data[[#This Row],[StreamingMovies]]="Yes")</f>
        <v>0</v>
      </c>
      <c r="U3465" t="s">
        <v>27</v>
      </c>
      <c r="V3465" t="s">
        <v>72</v>
      </c>
      <c r="W3465" t="str">
        <f>IF(ISNUMBER(SEARCH("automatic", Churn_Data[[#This Row],[PaymentMethod]])), "Automatic", "Manual")</f>
        <v>Automatic</v>
      </c>
      <c r="X3465">
        <v>20.45</v>
      </c>
      <c r="Y3465" t="str">
        <f>IF(Churn_Data[[#This Row],[tenure]]&lt;=12,"0-1 Year",IF(Churn_Data[[#This Row],[tenure]]&lt;=24,"1-2 Years",IF(Churn_Data[[#This Row],[tenure]]&lt;=36,"2-3 Years",IF(Churn_Data[[#This Row],[tenure]]&lt;=48,"3-4 Years",IF(Churn_Data[[#This Row],[tenure]]&lt;=60,"4-5 Years","5+ Years")))))</f>
        <v>0-1 Year</v>
      </c>
      <c r="Z3465">
        <v>4</v>
      </c>
      <c r="AA3465">
        <v>82.85</v>
      </c>
      <c r="AB3465">
        <f>IF(Churn_Data[[#This Row],[Churn]]="No",Churn_Data[[#This Row],[MonthlyCharges]],NA())</f>
        <v>20.45</v>
      </c>
      <c r="AC3465">
        <f>IF(Churn_Data[[#This Row],[Churn]]="No",Churn_Data[[#This Row],[tenure]],NA())</f>
        <v>4</v>
      </c>
      <c r="AD3465" t="e">
        <f>IF(Churn_Data[[#This Row],[Churn]]="Yes",Churn_Data[[#This Row],[MonthlyCharges]],NA())</f>
        <v>#N/A</v>
      </c>
      <c r="AE3465" t="e">
        <f>IF(Churn_Data[[#This Row],[Churn]]="Yes",Churn_Data[[#This Row],[tenure]],NA())</f>
        <v>#N/A</v>
      </c>
      <c r="AF3465">
        <v>81.8</v>
      </c>
    </row>
    <row r="3466" spans="1:32" x14ac:dyDescent="0.3">
      <c r="A3466" t="s">
        <v>3499</v>
      </c>
      <c r="B3466" t="s">
        <v>23</v>
      </c>
      <c r="C3466" t="str">
        <f>IF(Churn_Data[[#This Row],[SeniorCitizen]]=1,"Yes","No")</f>
        <v>No</v>
      </c>
      <c r="D3466">
        <v>0</v>
      </c>
      <c r="E3466" t="s">
        <v>24</v>
      </c>
      <c r="F3466" t="s">
        <v>25</v>
      </c>
      <c r="G3466" t="s">
        <v>24</v>
      </c>
      <c r="H3466" t="s">
        <v>25</v>
      </c>
      <c r="I3466" t="s">
        <v>25</v>
      </c>
      <c r="J3466" t="str">
        <f>IF(Churn_Data[[#This Row],[InternetService]]&lt;&gt;"No","Yes","No")</f>
        <v>No</v>
      </c>
      <c r="K3466" t="s">
        <v>3064</v>
      </c>
      <c r="L3466" t="s">
        <v>3064</v>
      </c>
      <c r="M3466" t="s">
        <v>3064</v>
      </c>
      <c r="N3466" t="s">
        <v>3064</v>
      </c>
      <c r="O3466" t="s">
        <v>3064</v>
      </c>
      <c r="P3466" t="s">
        <v>3064</v>
      </c>
      <c r="Q3466" t="s">
        <v>25</v>
      </c>
      <c r="R3466">
        <f>IF(Churn_Data[[#This Row],[Churn]]="Yes",1,0)</f>
        <v>0</v>
      </c>
      <c r="S3466" t="s">
        <v>25</v>
      </c>
      <c r="T3466">
        <f>(Churn_Data[[#This Row],[OnlineSecurity]]="Yes")+(Churn_Data[[#This Row],[OnlineBackup]]="Yes")+(Churn_Data[[#This Row],[DeviceProtection]]="Yes")+(Churn_Data[[#This Row],[TechSupport]]="Yes")+(Churn_Data[[#This Row],[StreamingTV]]="Yes")+(Churn_Data[[#This Row],[StreamingMovies]]="Yes")</f>
        <v>0</v>
      </c>
      <c r="U3466" t="s">
        <v>27</v>
      </c>
      <c r="V3466" t="s">
        <v>46</v>
      </c>
      <c r="W3466" t="str">
        <f>IF(ISNUMBER(SEARCH("automatic", Churn_Data[[#This Row],[PaymentMethod]])), "Automatic", "Manual")</f>
        <v>Automatic</v>
      </c>
      <c r="X3466">
        <v>19.399999999999999</v>
      </c>
      <c r="Y3466" t="str">
        <f>IF(Churn_Data[[#This Row],[tenure]]&lt;=12,"0-1 Year",IF(Churn_Data[[#This Row],[tenure]]&lt;=24,"1-2 Years",IF(Churn_Data[[#This Row],[tenure]]&lt;=36,"2-3 Years",IF(Churn_Data[[#This Row],[tenure]]&lt;=48,"3-4 Years",IF(Churn_Data[[#This Row],[tenure]]&lt;=60,"4-5 Years","5+ Years")))))</f>
        <v>2-3 Years</v>
      </c>
      <c r="Z3466">
        <v>32</v>
      </c>
      <c r="AA3466">
        <v>641.15</v>
      </c>
      <c r="AB3466">
        <f>IF(Churn_Data[[#This Row],[Churn]]="No",Churn_Data[[#This Row],[MonthlyCharges]],NA())</f>
        <v>19.399999999999999</v>
      </c>
      <c r="AC3466">
        <f>IF(Churn_Data[[#This Row],[Churn]]="No",Churn_Data[[#This Row],[tenure]],NA())</f>
        <v>32</v>
      </c>
      <c r="AD3466" t="e">
        <f>IF(Churn_Data[[#This Row],[Churn]]="Yes",Churn_Data[[#This Row],[MonthlyCharges]],NA())</f>
        <v>#N/A</v>
      </c>
      <c r="AE3466" t="e">
        <f>IF(Churn_Data[[#This Row],[Churn]]="Yes",Churn_Data[[#This Row],[tenure]],NA())</f>
        <v>#N/A</v>
      </c>
      <c r="AF3466">
        <v>620.79999999999995</v>
      </c>
    </row>
    <row r="3467" spans="1:32" x14ac:dyDescent="0.3">
      <c r="A3467" t="s">
        <v>3500</v>
      </c>
      <c r="B3467" t="s">
        <v>30</v>
      </c>
      <c r="C3467" t="str">
        <f>IF(Churn_Data[[#This Row],[SeniorCitizen]]=1,"Yes","No")</f>
        <v>No</v>
      </c>
      <c r="D3467">
        <v>0</v>
      </c>
      <c r="E3467" t="s">
        <v>25</v>
      </c>
      <c r="F3467" t="s">
        <v>25</v>
      </c>
      <c r="G3467" t="s">
        <v>24</v>
      </c>
      <c r="H3467" t="s">
        <v>25</v>
      </c>
      <c r="I3467" t="s">
        <v>25</v>
      </c>
      <c r="J3467" t="str">
        <f>IF(Churn_Data[[#This Row],[InternetService]]&lt;&gt;"No","Yes","No")</f>
        <v>No</v>
      </c>
      <c r="K3467" t="s">
        <v>3064</v>
      </c>
      <c r="L3467" t="s">
        <v>3064</v>
      </c>
      <c r="M3467" t="s">
        <v>3064</v>
      </c>
      <c r="N3467" t="s">
        <v>3064</v>
      </c>
      <c r="O3467" t="s">
        <v>3064</v>
      </c>
      <c r="P3467" t="s">
        <v>3064</v>
      </c>
      <c r="Q3467" t="s">
        <v>25</v>
      </c>
      <c r="R3467">
        <f>IF(Churn_Data[[#This Row],[Churn]]="Yes",1,0)</f>
        <v>0</v>
      </c>
      <c r="S3467" t="s">
        <v>24</v>
      </c>
      <c r="T3467">
        <f>(Churn_Data[[#This Row],[OnlineSecurity]]="Yes")+(Churn_Data[[#This Row],[OnlineBackup]]="Yes")+(Churn_Data[[#This Row],[DeviceProtection]]="Yes")+(Churn_Data[[#This Row],[TechSupport]]="Yes")+(Churn_Data[[#This Row],[StreamingTV]]="Yes")+(Churn_Data[[#This Row],[StreamingMovies]]="Yes")</f>
        <v>0</v>
      </c>
      <c r="U3467" t="s">
        <v>27</v>
      </c>
      <c r="V3467" t="s">
        <v>72</v>
      </c>
      <c r="W3467" t="str">
        <f>IF(ISNUMBER(SEARCH("automatic", Churn_Data[[#This Row],[PaymentMethod]])), "Automatic", "Manual")</f>
        <v>Automatic</v>
      </c>
      <c r="X3467">
        <v>20</v>
      </c>
      <c r="Y3467" t="str">
        <f>IF(Churn_Data[[#This Row],[tenure]]&lt;=12,"0-1 Year",IF(Churn_Data[[#This Row],[tenure]]&lt;=24,"1-2 Years",IF(Churn_Data[[#This Row],[tenure]]&lt;=36,"2-3 Years",IF(Churn_Data[[#This Row],[tenure]]&lt;=48,"3-4 Years",IF(Churn_Data[[#This Row],[tenure]]&lt;=60,"4-5 Years","5+ Years")))))</f>
        <v>0-1 Year</v>
      </c>
      <c r="Z3467">
        <v>10</v>
      </c>
      <c r="AA3467">
        <v>198.6</v>
      </c>
      <c r="AB3467">
        <f>IF(Churn_Data[[#This Row],[Churn]]="No",Churn_Data[[#This Row],[MonthlyCharges]],NA())</f>
        <v>20</v>
      </c>
      <c r="AC3467">
        <f>IF(Churn_Data[[#This Row],[Churn]]="No",Churn_Data[[#This Row],[tenure]],NA())</f>
        <v>10</v>
      </c>
      <c r="AD3467" t="e">
        <f>IF(Churn_Data[[#This Row],[Churn]]="Yes",Churn_Data[[#This Row],[MonthlyCharges]],NA())</f>
        <v>#N/A</v>
      </c>
      <c r="AE3467" t="e">
        <f>IF(Churn_Data[[#This Row],[Churn]]="Yes",Churn_Data[[#This Row],[tenure]],NA())</f>
        <v>#N/A</v>
      </c>
      <c r="AF3467">
        <v>200</v>
      </c>
    </row>
    <row r="3468" spans="1:32" x14ac:dyDescent="0.3">
      <c r="A3468" t="s">
        <v>3501</v>
      </c>
      <c r="B3468" t="s">
        <v>30</v>
      </c>
      <c r="C3468" t="str">
        <f>IF(Churn_Data[[#This Row],[SeniorCitizen]]=1,"Yes","No")</f>
        <v>No</v>
      </c>
      <c r="D3468">
        <v>0</v>
      </c>
      <c r="E3468" t="s">
        <v>25</v>
      </c>
      <c r="F3468" t="s">
        <v>25</v>
      </c>
      <c r="G3468" t="s">
        <v>24</v>
      </c>
      <c r="H3468" t="s">
        <v>25</v>
      </c>
      <c r="I3468" t="s">
        <v>25</v>
      </c>
      <c r="J3468" t="str">
        <f>IF(Churn_Data[[#This Row],[InternetService]]&lt;&gt;"No","Yes","No")</f>
        <v>No</v>
      </c>
      <c r="K3468" t="s">
        <v>3064</v>
      </c>
      <c r="L3468" t="s">
        <v>3064</v>
      </c>
      <c r="M3468" t="s">
        <v>3064</v>
      </c>
      <c r="N3468" t="s">
        <v>3064</v>
      </c>
      <c r="O3468" t="s">
        <v>3064</v>
      </c>
      <c r="P3468" t="s">
        <v>3064</v>
      </c>
      <c r="Q3468" t="s">
        <v>25</v>
      </c>
      <c r="R3468">
        <f>IF(Churn_Data[[#This Row],[Churn]]="Yes",1,0)</f>
        <v>0</v>
      </c>
      <c r="S3468" t="s">
        <v>25</v>
      </c>
      <c r="T3468">
        <f>(Churn_Data[[#This Row],[OnlineSecurity]]="Yes")+(Churn_Data[[#This Row],[OnlineBackup]]="Yes")+(Churn_Data[[#This Row],[DeviceProtection]]="Yes")+(Churn_Data[[#This Row],[TechSupport]]="Yes")+(Churn_Data[[#This Row],[StreamingTV]]="Yes")+(Churn_Data[[#This Row],[StreamingMovies]]="Yes")</f>
        <v>0</v>
      </c>
      <c r="U3468" t="s">
        <v>27</v>
      </c>
      <c r="V3468" t="s">
        <v>46</v>
      </c>
      <c r="W3468" t="str">
        <f>IF(ISNUMBER(SEARCH("automatic", Churn_Data[[#This Row],[PaymentMethod]])), "Automatic", "Manual")</f>
        <v>Automatic</v>
      </c>
      <c r="X3468">
        <v>20.65</v>
      </c>
      <c r="Y3468" t="str">
        <f>IF(Churn_Data[[#This Row],[tenure]]&lt;=12,"0-1 Year",IF(Churn_Data[[#This Row],[tenure]]&lt;=24,"1-2 Years",IF(Churn_Data[[#This Row],[tenure]]&lt;=36,"2-3 Years",IF(Churn_Data[[#This Row],[tenure]]&lt;=48,"3-4 Years",IF(Churn_Data[[#This Row],[tenure]]&lt;=60,"4-5 Years","5+ Years")))))</f>
        <v>0-1 Year</v>
      </c>
      <c r="Z3468">
        <v>5</v>
      </c>
      <c r="AA3468">
        <v>93.55</v>
      </c>
      <c r="AB3468">
        <f>IF(Churn_Data[[#This Row],[Churn]]="No",Churn_Data[[#This Row],[MonthlyCharges]],NA())</f>
        <v>20.65</v>
      </c>
      <c r="AC3468">
        <f>IF(Churn_Data[[#This Row],[Churn]]="No",Churn_Data[[#This Row],[tenure]],NA())</f>
        <v>5</v>
      </c>
      <c r="AD3468" t="e">
        <f>IF(Churn_Data[[#This Row],[Churn]]="Yes",Churn_Data[[#This Row],[MonthlyCharges]],NA())</f>
        <v>#N/A</v>
      </c>
      <c r="AE3468" t="e">
        <f>IF(Churn_Data[[#This Row],[Churn]]="Yes",Churn_Data[[#This Row],[tenure]],NA())</f>
        <v>#N/A</v>
      </c>
      <c r="AF3468">
        <v>103.25</v>
      </c>
    </row>
    <row r="3469" spans="1:32" x14ac:dyDescent="0.3">
      <c r="A3469" t="s">
        <v>3502</v>
      </c>
      <c r="B3469" t="s">
        <v>23</v>
      </c>
      <c r="C3469" t="str">
        <f>IF(Churn_Data[[#This Row],[SeniorCitizen]]=1,"Yes","No")</f>
        <v>No</v>
      </c>
      <c r="D3469">
        <v>0</v>
      </c>
      <c r="E3469" t="s">
        <v>25</v>
      </c>
      <c r="F3469" t="s">
        <v>25</v>
      </c>
      <c r="G3469" t="s">
        <v>24</v>
      </c>
      <c r="H3469" t="s">
        <v>25</v>
      </c>
      <c r="I3469" t="s">
        <v>25</v>
      </c>
      <c r="J3469" t="str">
        <f>IF(Churn_Data[[#This Row],[InternetService]]&lt;&gt;"No","Yes","No")</f>
        <v>No</v>
      </c>
      <c r="K3469" t="s">
        <v>3064</v>
      </c>
      <c r="L3469" t="s">
        <v>3064</v>
      </c>
      <c r="M3469" t="s">
        <v>3064</v>
      </c>
      <c r="N3469" t="s">
        <v>3064</v>
      </c>
      <c r="O3469" t="s">
        <v>3064</v>
      </c>
      <c r="P3469" t="s">
        <v>3064</v>
      </c>
      <c r="Q3469" t="s">
        <v>25</v>
      </c>
      <c r="R3469">
        <f>IF(Churn_Data[[#This Row],[Churn]]="Yes",1,0)</f>
        <v>0</v>
      </c>
      <c r="S3469" t="s">
        <v>25</v>
      </c>
      <c r="T3469">
        <f>(Churn_Data[[#This Row],[OnlineSecurity]]="Yes")+(Churn_Data[[#This Row],[OnlineBackup]]="Yes")+(Churn_Data[[#This Row],[DeviceProtection]]="Yes")+(Churn_Data[[#This Row],[TechSupport]]="Yes")+(Churn_Data[[#This Row],[StreamingTV]]="Yes")+(Churn_Data[[#This Row],[StreamingMovies]]="Yes")</f>
        <v>0</v>
      </c>
      <c r="U3469" t="s">
        <v>27</v>
      </c>
      <c r="V3469" t="s">
        <v>72</v>
      </c>
      <c r="W3469" t="str">
        <f>IF(ISNUMBER(SEARCH("automatic", Churn_Data[[#This Row],[PaymentMethod]])), "Automatic", "Manual")</f>
        <v>Automatic</v>
      </c>
      <c r="X3469">
        <v>19.7</v>
      </c>
      <c r="Y3469" t="str">
        <f>IF(Churn_Data[[#This Row],[tenure]]&lt;=12,"0-1 Year",IF(Churn_Data[[#This Row],[tenure]]&lt;=24,"1-2 Years",IF(Churn_Data[[#This Row],[tenure]]&lt;=36,"2-3 Years",IF(Churn_Data[[#This Row],[tenure]]&lt;=48,"3-4 Years",IF(Churn_Data[[#This Row],[tenure]]&lt;=60,"4-5 Years","5+ Years")))))</f>
        <v>1-2 Years</v>
      </c>
      <c r="Z3469">
        <v>17</v>
      </c>
      <c r="AA3469">
        <v>340.35</v>
      </c>
      <c r="AB3469">
        <f>IF(Churn_Data[[#This Row],[Churn]]="No",Churn_Data[[#This Row],[MonthlyCharges]],NA())</f>
        <v>19.7</v>
      </c>
      <c r="AC3469">
        <f>IF(Churn_Data[[#This Row],[Churn]]="No",Churn_Data[[#This Row],[tenure]],NA())</f>
        <v>17</v>
      </c>
      <c r="AD3469" t="e">
        <f>IF(Churn_Data[[#This Row],[Churn]]="Yes",Churn_Data[[#This Row],[MonthlyCharges]],NA())</f>
        <v>#N/A</v>
      </c>
      <c r="AE3469" t="e">
        <f>IF(Churn_Data[[#This Row],[Churn]]="Yes",Churn_Data[[#This Row],[tenure]],NA())</f>
        <v>#N/A</v>
      </c>
      <c r="AF3469">
        <v>334.9</v>
      </c>
    </row>
    <row r="3470" spans="1:32" x14ac:dyDescent="0.3">
      <c r="A3470" t="s">
        <v>3503</v>
      </c>
      <c r="B3470" t="s">
        <v>30</v>
      </c>
      <c r="C3470" t="str">
        <f>IF(Churn_Data[[#This Row],[SeniorCitizen]]=1,"Yes","No")</f>
        <v>No</v>
      </c>
      <c r="D3470">
        <v>0</v>
      </c>
      <c r="E3470" t="s">
        <v>25</v>
      </c>
      <c r="F3470" t="s">
        <v>25</v>
      </c>
      <c r="G3470" t="s">
        <v>24</v>
      </c>
      <c r="H3470" t="s">
        <v>25</v>
      </c>
      <c r="I3470" t="s">
        <v>25</v>
      </c>
      <c r="J3470" t="str">
        <f>IF(Churn_Data[[#This Row],[InternetService]]&lt;&gt;"No","Yes","No")</f>
        <v>No</v>
      </c>
      <c r="K3470" t="s">
        <v>3064</v>
      </c>
      <c r="L3470" t="s">
        <v>3064</v>
      </c>
      <c r="M3470" t="s">
        <v>3064</v>
      </c>
      <c r="N3470" t="s">
        <v>3064</v>
      </c>
      <c r="O3470" t="s">
        <v>3064</v>
      </c>
      <c r="P3470" t="s">
        <v>3064</v>
      </c>
      <c r="Q3470" t="s">
        <v>25</v>
      </c>
      <c r="R3470">
        <f>IF(Churn_Data[[#This Row],[Churn]]="Yes",1,0)</f>
        <v>0</v>
      </c>
      <c r="S3470" t="s">
        <v>25</v>
      </c>
      <c r="T3470">
        <f>(Churn_Data[[#This Row],[OnlineSecurity]]="Yes")+(Churn_Data[[#This Row],[OnlineBackup]]="Yes")+(Churn_Data[[#This Row],[DeviceProtection]]="Yes")+(Churn_Data[[#This Row],[TechSupport]]="Yes")+(Churn_Data[[#This Row],[StreamingTV]]="Yes")+(Churn_Data[[#This Row],[StreamingMovies]]="Yes")</f>
        <v>0</v>
      </c>
      <c r="U3470" t="s">
        <v>27</v>
      </c>
      <c r="V3470" t="s">
        <v>72</v>
      </c>
      <c r="W3470" t="str">
        <f>IF(ISNUMBER(SEARCH("automatic", Churn_Data[[#This Row],[PaymentMethod]])), "Automatic", "Manual")</f>
        <v>Automatic</v>
      </c>
      <c r="X3470">
        <v>19.7</v>
      </c>
      <c r="Y3470" t="str">
        <f>IF(Churn_Data[[#This Row],[tenure]]&lt;=12,"0-1 Year",IF(Churn_Data[[#This Row],[tenure]]&lt;=24,"1-2 Years",IF(Churn_Data[[#This Row],[tenure]]&lt;=36,"2-3 Years",IF(Churn_Data[[#This Row],[tenure]]&lt;=48,"3-4 Years",IF(Churn_Data[[#This Row],[tenure]]&lt;=60,"4-5 Years","5+ Years")))))</f>
        <v>0-1 Year</v>
      </c>
      <c r="Z3470">
        <v>9</v>
      </c>
      <c r="AA3470">
        <v>180.7</v>
      </c>
      <c r="AB3470">
        <f>IF(Churn_Data[[#This Row],[Churn]]="No",Churn_Data[[#This Row],[MonthlyCharges]],NA())</f>
        <v>19.7</v>
      </c>
      <c r="AC3470">
        <f>IF(Churn_Data[[#This Row],[Churn]]="No",Churn_Data[[#This Row],[tenure]],NA())</f>
        <v>9</v>
      </c>
      <c r="AD3470" t="e">
        <f>IF(Churn_Data[[#This Row],[Churn]]="Yes",Churn_Data[[#This Row],[MonthlyCharges]],NA())</f>
        <v>#N/A</v>
      </c>
      <c r="AE3470" t="e">
        <f>IF(Churn_Data[[#This Row],[Churn]]="Yes",Churn_Data[[#This Row],[tenure]],NA())</f>
        <v>#N/A</v>
      </c>
      <c r="AF3470">
        <v>177.3</v>
      </c>
    </row>
    <row r="3471" spans="1:32" x14ac:dyDescent="0.3">
      <c r="A3471" t="s">
        <v>3504</v>
      </c>
      <c r="B3471" t="s">
        <v>23</v>
      </c>
      <c r="C3471" t="str">
        <f>IF(Churn_Data[[#This Row],[SeniorCitizen]]=1,"Yes","No")</f>
        <v>No</v>
      </c>
      <c r="D3471">
        <v>0</v>
      </c>
      <c r="E3471" t="s">
        <v>25</v>
      </c>
      <c r="F3471" t="s">
        <v>25</v>
      </c>
      <c r="G3471" t="s">
        <v>24</v>
      </c>
      <c r="H3471" t="s">
        <v>25</v>
      </c>
      <c r="I3471" t="s">
        <v>25</v>
      </c>
      <c r="J3471" t="str">
        <f>IF(Churn_Data[[#This Row],[InternetService]]&lt;&gt;"No","Yes","No")</f>
        <v>No</v>
      </c>
      <c r="K3471" t="s">
        <v>3064</v>
      </c>
      <c r="L3471" t="s">
        <v>3064</v>
      </c>
      <c r="M3471" t="s">
        <v>3064</v>
      </c>
      <c r="N3471" t="s">
        <v>3064</v>
      </c>
      <c r="O3471" t="s">
        <v>3064</v>
      </c>
      <c r="P3471" t="s">
        <v>3064</v>
      </c>
      <c r="Q3471" t="s">
        <v>25</v>
      </c>
      <c r="R3471">
        <f>IF(Churn_Data[[#This Row],[Churn]]="Yes",1,0)</f>
        <v>0</v>
      </c>
      <c r="S3471" t="s">
        <v>24</v>
      </c>
      <c r="T3471">
        <f>(Churn_Data[[#This Row],[OnlineSecurity]]="Yes")+(Churn_Data[[#This Row],[OnlineBackup]]="Yes")+(Churn_Data[[#This Row],[DeviceProtection]]="Yes")+(Churn_Data[[#This Row],[TechSupport]]="Yes")+(Churn_Data[[#This Row],[StreamingTV]]="Yes")+(Churn_Data[[#This Row],[StreamingMovies]]="Yes")</f>
        <v>0</v>
      </c>
      <c r="U3471" t="s">
        <v>27</v>
      </c>
      <c r="V3471" t="s">
        <v>72</v>
      </c>
      <c r="W3471" t="str">
        <f>IF(ISNUMBER(SEARCH("automatic", Churn_Data[[#This Row],[PaymentMethod]])), "Automatic", "Manual")</f>
        <v>Automatic</v>
      </c>
      <c r="X3471">
        <v>20.149999999999999</v>
      </c>
      <c r="Y3471" t="str">
        <f>IF(Churn_Data[[#This Row],[tenure]]&lt;=12,"0-1 Year",IF(Churn_Data[[#This Row],[tenure]]&lt;=24,"1-2 Years",IF(Churn_Data[[#This Row],[tenure]]&lt;=36,"2-3 Years",IF(Churn_Data[[#This Row],[tenure]]&lt;=48,"3-4 Years",IF(Churn_Data[[#This Row],[tenure]]&lt;=60,"4-5 Years","5+ Years")))))</f>
        <v>0-1 Year</v>
      </c>
      <c r="Z3471">
        <v>4</v>
      </c>
      <c r="AA3471">
        <v>68.45</v>
      </c>
      <c r="AB3471">
        <f>IF(Churn_Data[[#This Row],[Churn]]="No",Churn_Data[[#This Row],[MonthlyCharges]],NA())</f>
        <v>20.149999999999999</v>
      </c>
      <c r="AC3471">
        <f>IF(Churn_Data[[#This Row],[Churn]]="No",Churn_Data[[#This Row],[tenure]],NA())</f>
        <v>4</v>
      </c>
      <c r="AD3471" t="e">
        <f>IF(Churn_Data[[#This Row],[Churn]]="Yes",Churn_Data[[#This Row],[MonthlyCharges]],NA())</f>
        <v>#N/A</v>
      </c>
      <c r="AE3471" t="e">
        <f>IF(Churn_Data[[#This Row],[Churn]]="Yes",Churn_Data[[#This Row],[tenure]],NA())</f>
        <v>#N/A</v>
      </c>
      <c r="AF3471">
        <v>80.599999999999994</v>
      </c>
    </row>
    <row r="3472" spans="1:32" x14ac:dyDescent="0.3">
      <c r="A3472" t="s">
        <v>3505</v>
      </c>
      <c r="B3472" t="s">
        <v>23</v>
      </c>
      <c r="C3472" t="str">
        <f>IF(Churn_Data[[#This Row],[SeniorCitizen]]=1,"Yes","No")</f>
        <v>No</v>
      </c>
      <c r="D3472">
        <v>0</v>
      </c>
      <c r="E3472" t="s">
        <v>25</v>
      </c>
      <c r="F3472" t="s">
        <v>25</v>
      </c>
      <c r="G3472" t="s">
        <v>24</v>
      </c>
      <c r="H3472" t="s">
        <v>25</v>
      </c>
      <c r="I3472" t="s">
        <v>25</v>
      </c>
      <c r="J3472" t="str">
        <f>IF(Churn_Data[[#This Row],[InternetService]]&lt;&gt;"No","Yes","No")</f>
        <v>No</v>
      </c>
      <c r="K3472" t="s">
        <v>3064</v>
      </c>
      <c r="L3472" t="s">
        <v>3064</v>
      </c>
      <c r="M3472" t="s">
        <v>3064</v>
      </c>
      <c r="N3472" t="s">
        <v>3064</v>
      </c>
      <c r="O3472" t="s">
        <v>3064</v>
      </c>
      <c r="P3472" t="s">
        <v>3064</v>
      </c>
      <c r="Q3472" t="s">
        <v>25</v>
      </c>
      <c r="R3472">
        <f>IF(Churn_Data[[#This Row],[Churn]]="Yes",1,0)</f>
        <v>0</v>
      </c>
      <c r="S3472" t="s">
        <v>25</v>
      </c>
      <c r="T3472">
        <f>(Churn_Data[[#This Row],[OnlineSecurity]]="Yes")+(Churn_Data[[#This Row],[OnlineBackup]]="Yes")+(Churn_Data[[#This Row],[DeviceProtection]]="Yes")+(Churn_Data[[#This Row],[TechSupport]]="Yes")+(Churn_Data[[#This Row],[StreamingTV]]="Yes")+(Churn_Data[[#This Row],[StreamingMovies]]="Yes")</f>
        <v>0</v>
      </c>
      <c r="U3472" t="s">
        <v>27</v>
      </c>
      <c r="V3472" t="s">
        <v>72</v>
      </c>
      <c r="W3472" t="str">
        <f>IF(ISNUMBER(SEARCH("automatic", Churn_Data[[#This Row],[PaymentMethod]])), "Automatic", "Manual")</f>
        <v>Automatic</v>
      </c>
      <c r="X3472">
        <v>19.350000000000001</v>
      </c>
      <c r="Y3472" t="str">
        <f>IF(Churn_Data[[#This Row],[tenure]]&lt;=12,"0-1 Year",IF(Churn_Data[[#This Row],[tenure]]&lt;=24,"1-2 Years",IF(Churn_Data[[#This Row],[tenure]]&lt;=36,"2-3 Years",IF(Churn_Data[[#This Row],[tenure]]&lt;=48,"3-4 Years",IF(Churn_Data[[#This Row],[tenure]]&lt;=60,"4-5 Years","5+ Years")))))</f>
        <v>2-3 Years</v>
      </c>
      <c r="Z3472">
        <v>29</v>
      </c>
      <c r="AA3472">
        <v>601.6</v>
      </c>
      <c r="AB3472">
        <f>IF(Churn_Data[[#This Row],[Churn]]="No",Churn_Data[[#This Row],[MonthlyCharges]],NA())</f>
        <v>19.350000000000001</v>
      </c>
      <c r="AC3472">
        <f>IF(Churn_Data[[#This Row],[Churn]]="No",Churn_Data[[#This Row],[tenure]],NA())</f>
        <v>29</v>
      </c>
      <c r="AD3472" t="e">
        <f>IF(Churn_Data[[#This Row],[Churn]]="Yes",Churn_Data[[#This Row],[MonthlyCharges]],NA())</f>
        <v>#N/A</v>
      </c>
      <c r="AE3472" t="e">
        <f>IF(Churn_Data[[#This Row],[Churn]]="Yes",Churn_Data[[#This Row],[tenure]],NA())</f>
        <v>#N/A</v>
      </c>
      <c r="AF3472">
        <v>561.15</v>
      </c>
    </row>
    <row r="3473" spans="1:32" x14ac:dyDescent="0.3">
      <c r="A3473" t="s">
        <v>3506</v>
      </c>
      <c r="B3473" t="s">
        <v>30</v>
      </c>
      <c r="C3473" t="str">
        <f>IF(Churn_Data[[#This Row],[SeniorCitizen]]=1,"Yes","No")</f>
        <v>No</v>
      </c>
      <c r="D3473">
        <v>0</v>
      </c>
      <c r="E3473" t="s">
        <v>25</v>
      </c>
      <c r="F3473" t="s">
        <v>25</v>
      </c>
      <c r="G3473" t="s">
        <v>24</v>
      </c>
      <c r="H3473" t="s">
        <v>25</v>
      </c>
      <c r="I3473" t="s">
        <v>25</v>
      </c>
      <c r="J3473" t="str">
        <f>IF(Churn_Data[[#This Row],[InternetService]]&lt;&gt;"No","Yes","No")</f>
        <v>No</v>
      </c>
      <c r="K3473" t="s">
        <v>3064</v>
      </c>
      <c r="L3473" t="s">
        <v>3064</v>
      </c>
      <c r="M3473" t="s">
        <v>3064</v>
      </c>
      <c r="N3473" t="s">
        <v>3064</v>
      </c>
      <c r="O3473" t="s">
        <v>3064</v>
      </c>
      <c r="P3473" t="s">
        <v>3064</v>
      </c>
      <c r="Q3473" t="s">
        <v>25</v>
      </c>
      <c r="R3473">
        <f>IF(Churn_Data[[#This Row],[Churn]]="Yes",1,0)</f>
        <v>0</v>
      </c>
      <c r="S3473" t="s">
        <v>25</v>
      </c>
      <c r="T3473">
        <f>(Churn_Data[[#This Row],[OnlineSecurity]]="Yes")+(Churn_Data[[#This Row],[OnlineBackup]]="Yes")+(Churn_Data[[#This Row],[DeviceProtection]]="Yes")+(Churn_Data[[#This Row],[TechSupport]]="Yes")+(Churn_Data[[#This Row],[StreamingTV]]="Yes")+(Churn_Data[[#This Row],[StreamingMovies]]="Yes")</f>
        <v>0</v>
      </c>
      <c r="U3473" t="s">
        <v>27</v>
      </c>
      <c r="V3473" t="s">
        <v>72</v>
      </c>
      <c r="W3473" t="str">
        <f>IF(ISNUMBER(SEARCH("automatic", Churn_Data[[#This Row],[PaymentMethod]])), "Automatic", "Manual")</f>
        <v>Automatic</v>
      </c>
      <c r="X3473">
        <v>19.75</v>
      </c>
      <c r="Y3473" t="str">
        <f>IF(Churn_Data[[#This Row],[tenure]]&lt;=12,"0-1 Year",IF(Churn_Data[[#This Row],[tenure]]&lt;=24,"1-2 Years",IF(Churn_Data[[#This Row],[tenure]]&lt;=36,"2-3 Years",IF(Churn_Data[[#This Row],[tenure]]&lt;=48,"3-4 Years",IF(Churn_Data[[#This Row],[tenure]]&lt;=60,"4-5 Years","5+ Years")))))</f>
        <v>0-1 Year</v>
      </c>
      <c r="Z3473">
        <v>10</v>
      </c>
      <c r="AA3473">
        <v>208.25</v>
      </c>
      <c r="AB3473">
        <f>IF(Churn_Data[[#This Row],[Churn]]="No",Churn_Data[[#This Row],[MonthlyCharges]],NA())</f>
        <v>19.75</v>
      </c>
      <c r="AC3473">
        <f>IF(Churn_Data[[#This Row],[Churn]]="No",Churn_Data[[#This Row],[tenure]],NA())</f>
        <v>10</v>
      </c>
      <c r="AD3473" t="e">
        <f>IF(Churn_Data[[#This Row],[Churn]]="Yes",Churn_Data[[#This Row],[MonthlyCharges]],NA())</f>
        <v>#N/A</v>
      </c>
      <c r="AE3473" t="e">
        <f>IF(Churn_Data[[#This Row],[Churn]]="Yes",Churn_Data[[#This Row],[tenure]],NA())</f>
        <v>#N/A</v>
      </c>
      <c r="AF3473">
        <v>197.5</v>
      </c>
    </row>
    <row r="3474" spans="1:32" x14ac:dyDescent="0.3">
      <c r="A3474" t="s">
        <v>3507</v>
      </c>
      <c r="B3474" t="s">
        <v>23</v>
      </c>
      <c r="C3474" t="str">
        <f>IF(Churn_Data[[#This Row],[SeniorCitizen]]=1,"Yes","No")</f>
        <v>No</v>
      </c>
      <c r="D3474">
        <v>0</v>
      </c>
      <c r="E3474" t="s">
        <v>24</v>
      </c>
      <c r="F3474" t="s">
        <v>25</v>
      </c>
      <c r="G3474" t="s">
        <v>24</v>
      </c>
      <c r="H3474" t="s">
        <v>25</v>
      </c>
      <c r="I3474" t="s">
        <v>25</v>
      </c>
      <c r="J3474" t="str">
        <f>IF(Churn_Data[[#This Row],[InternetService]]&lt;&gt;"No","Yes","No")</f>
        <v>No</v>
      </c>
      <c r="K3474" t="s">
        <v>3064</v>
      </c>
      <c r="L3474" t="s">
        <v>3064</v>
      </c>
      <c r="M3474" t="s">
        <v>3064</v>
      </c>
      <c r="N3474" t="s">
        <v>3064</v>
      </c>
      <c r="O3474" t="s">
        <v>3064</v>
      </c>
      <c r="P3474" t="s">
        <v>3064</v>
      </c>
      <c r="Q3474" t="s">
        <v>25</v>
      </c>
      <c r="R3474">
        <f>IF(Churn_Data[[#This Row],[Churn]]="Yes",1,0)</f>
        <v>0</v>
      </c>
      <c r="S3474" t="s">
        <v>25</v>
      </c>
      <c r="T3474">
        <f>(Churn_Data[[#This Row],[OnlineSecurity]]="Yes")+(Churn_Data[[#This Row],[OnlineBackup]]="Yes")+(Churn_Data[[#This Row],[DeviceProtection]]="Yes")+(Churn_Data[[#This Row],[TechSupport]]="Yes")+(Churn_Data[[#This Row],[StreamingTV]]="Yes")+(Churn_Data[[#This Row],[StreamingMovies]]="Yes")</f>
        <v>0</v>
      </c>
      <c r="U3474" t="s">
        <v>27</v>
      </c>
      <c r="V3474" t="s">
        <v>72</v>
      </c>
      <c r="W3474" t="str">
        <f>IF(ISNUMBER(SEARCH("automatic", Churn_Data[[#This Row],[PaymentMethod]])), "Automatic", "Manual")</f>
        <v>Automatic</v>
      </c>
      <c r="X3474">
        <v>20.45</v>
      </c>
      <c r="Y3474" t="str">
        <f>IF(Churn_Data[[#This Row],[tenure]]&lt;=12,"0-1 Year",IF(Churn_Data[[#This Row],[tenure]]&lt;=24,"1-2 Years",IF(Churn_Data[[#This Row],[tenure]]&lt;=36,"2-3 Years",IF(Churn_Data[[#This Row],[tenure]]&lt;=48,"3-4 Years",IF(Churn_Data[[#This Row],[tenure]]&lt;=60,"4-5 Years","5+ Years")))))</f>
        <v>1-2 Years</v>
      </c>
      <c r="Z3474">
        <v>15</v>
      </c>
      <c r="AA3474">
        <v>330.8</v>
      </c>
      <c r="AB3474">
        <f>IF(Churn_Data[[#This Row],[Churn]]="No",Churn_Data[[#This Row],[MonthlyCharges]],NA())</f>
        <v>20.45</v>
      </c>
      <c r="AC3474">
        <f>IF(Churn_Data[[#This Row],[Churn]]="No",Churn_Data[[#This Row],[tenure]],NA())</f>
        <v>15</v>
      </c>
      <c r="AD3474" t="e">
        <f>IF(Churn_Data[[#This Row],[Churn]]="Yes",Churn_Data[[#This Row],[MonthlyCharges]],NA())</f>
        <v>#N/A</v>
      </c>
      <c r="AE3474" t="e">
        <f>IF(Churn_Data[[#This Row],[Churn]]="Yes",Churn_Data[[#This Row],[tenure]],NA())</f>
        <v>#N/A</v>
      </c>
      <c r="AF3474">
        <v>306.75</v>
      </c>
    </row>
    <row r="3475" spans="1:32" x14ac:dyDescent="0.3">
      <c r="A3475" t="s">
        <v>3508</v>
      </c>
      <c r="B3475" t="s">
        <v>23</v>
      </c>
      <c r="C3475" t="str">
        <f>IF(Churn_Data[[#This Row],[SeniorCitizen]]=1,"Yes","No")</f>
        <v>No</v>
      </c>
      <c r="D3475">
        <v>0</v>
      </c>
      <c r="E3475" t="s">
        <v>25</v>
      </c>
      <c r="F3475" t="s">
        <v>25</v>
      </c>
      <c r="G3475" t="s">
        <v>24</v>
      </c>
      <c r="H3475" t="s">
        <v>25</v>
      </c>
      <c r="I3475" t="s">
        <v>25</v>
      </c>
      <c r="J3475" t="str">
        <f>IF(Churn_Data[[#This Row],[InternetService]]&lt;&gt;"No","Yes","No")</f>
        <v>No</v>
      </c>
      <c r="K3475" t="s">
        <v>3064</v>
      </c>
      <c r="L3475" t="s">
        <v>3064</v>
      </c>
      <c r="M3475" t="s">
        <v>3064</v>
      </c>
      <c r="N3475" t="s">
        <v>3064</v>
      </c>
      <c r="O3475" t="s">
        <v>3064</v>
      </c>
      <c r="P3475" t="s">
        <v>3064</v>
      </c>
      <c r="Q3475" t="s">
        <v>25</v>
      </c>
      <c r="R3475">
        <f>IF(Churn_Data[[#This Row],[Churn]]="Yes",1,0)</f>
        <v>0</v>
      </c>
      <c r="S3475" t="s">
        <v>25</v>
      </c>
      <c r="T3475">
        <f>(Churn_Data[[#This Row],[OnlineSecurity]]="Yes")+(Churn_Data[[#This Row],[OnlineBackup]]="Yes")+(Churn_Data[[#This Row],[DeviceProtection]]="Yes")+(Churn_Data[[#This Row],[TechSupport]]="Yes")+(Churn_Data[[#This Row],[StreamingTV]]="Yes")+(Churn_Data[[#This Row],[StreamingMovies]]="Yes")</f>
        <v>0</v>
      </c>
      <c r="U3475" t="s">
        <v>27</v>
      </c>
      <c r="V3475" t="s">
        <v>32</v>
      </c>
      <c r="W3475" t="str">
        <f>IF(ISNUMBER(SEARCH("automatic", Churn_Data[[#This Row],[PaymentMethod]])), "Automatic", "Manual")</f>
        <v>Manual</v>
      </c>
      <c r="X3475">
        <v>19.55</v>
      </c>
      <c r="Y3475" t="str">
        <f>IF(Churn_Data[[#This Row],[tenure]]&lt;=12,"0-1 Year",IF(Churn_Data[[#This Row],[tenure]]&lt;=24,"1-2 Years",IF(Churn_Data[[#This Row],[tenure]]&lt;=36,"2-3 Years",IF(Churn_Data[[#This Row],[tenure]]&lt;=48,"3-4 Years",IF(Churn_Data[[#This Row],[tenure]]&lt;=60,"4-5 Years","5+ Years")))))</f>
        <v>0-1 Year</v>
      </c>
      <c r="Z3475">
        <v>3</v>
      </c>
      <c r="AA3475">
        <v>61.05</v>
      </c>
      <c r="AB3475">
        <f>IF(Churn_Data[[#This Row],[Churn]]="No",Churn_Data[[#This Row],[MonthlyCharges]],NA())</f>
        <v>19.55</v>
      </c>
      <c r="AC3475">
        <f>IF(Churn_Data[[#This Row],[Churn]]="No",Churn_Data[[#This Row],[tenure]],NA())</f>
        <v>3</v>
      </c>
      <c r="AD3475" t="e">
        <f>IF(Churn_Data[[#This Row],[Churn]]="Yes",Churn_Data[[#This Row],[MonthlyCharges]],NA())</f>
        <v>#N/A</v>
      </c>
      <c r="AE3475" t="e">
        <f>IF(Churn_Data[[#This Row],[Churn]]="Yes",Churn_Data[[#This Row],[tenure]],NA())</f>
        <v>#N/A</v>
      </c>
      <c r="AF3475">
        <v>58.65</v>
      </c>
    </row>
    <row r="3476" spans="1:32" x14ac:dyDescent="0.3">
      <c r="A3476" t="s">
        <v>3509</v>
      </c>
      <c r="B3476" t="s">
        <v>23</v>
      </c>
      <c r="C3476" t="str">
        <f>IF(Churn_Data[[#This Row],[SeniorCitizen]]=1,"Yes","No")</f>
        <v>No</v>
      </c>
      <c r="D3476">
        <v>0</v>
      </c>
      <c r="E3476" t="s">
        <v>25</v>
      </c>
      <c r="F3476" t="s">
        <v>25</v>
      </c>
      <c r="G3476" t="s">
        <v>24</v>
      </c>
      <c r="H3476" t="s">
        <v>25</v>
      </c>
      <c r="I3476" t="s">
        <v>25</v>
      </c>
      <c r="J3476" t="str">
        <f>IF(Churn_Data[[#This Row],[InternetService]]&lt;&gt;"No","Yes","No")</f>
        <v>No</v>
      </c>
      <c r="K3476" t="s">
        <v>3064</v>
      </c>
      <c r="L3476" t="s">
        <v>3064</v>
      </c>
      <c r="M3476" t="s">
        <v>3064</v>
      </c>
      <c r="N3476" t="s">
        <v>3064</v>
      </c>
      <c r="O3476" t="s">
        <v>3064</v>
      </c>
      <c r="P3476" t="s">
        <v>3064</v>
      </c>
      <c r="Q3476" t="s">
        <v>25</v>
      </c>
      <c r="R3476">
        <f>IF(Churn_Data[[#This Row],[Churn]]="Yes",1,0)</f>
        <v>0</v>
      </c>
      <c r="S3476" t="s">
        <v>24</v>
      </c>
      <c r="T3476">
        <f>(Churn_Data[[#This Row],[OnlineSecurity]]="Yes")+(Churn_Data[[#This Row],[OnlineBackup]]="Yes")+(Churn_Data[[#This Row],[DeviceProtection]]="Yes")+(Churn_Data[[#This Row],[TechSupport]]="Yes")+(Churn_Data[[#This Row],[StreamingTV]]="Yes")+(Churn_Data[[#This Row],[StreamingMovies]]="Yes")</f>
        <v>0</v>
      </c>
      <c r="U3476" t="s">
        <v>27</v>
      </c>
      <c r="V3476" t="s">
        <v>72</v>
      </c>
      <c r="W3476" t="str">
        <f>IF(ISNUMBER(SEARCH("automatic", Churn_Data[[#This Row],[PaymentMethod]])), "Automatic", "Manual")</f>
        <v>Automatic</v>
      </c>
      <c r="X3476">
        <v>20.45</v>
      </c>
      <c r="Y3476" t="str">
        <f>IF(Churn_Data[[#This Row],[tenure]]&lt;=12,"0-1 Year",IF(Churn_Data[[#This Row],[tenure]]&lt;=24,"1-2 Years",IF(Churn_Data[[#This Row],[tenure]]&lt;=36,"2-3 Years",IF(Churn_Data[[#This Row],[tenure]]&lt;=48,"3-4 Years",IF(Churn_Data[[#This Row],[tenure]]&lt;=60,"4-5 Years","5+ Years")))))</f>
        <v>0-1 Year</v>
      </c>
      <c r="Z3476">
        <v>9</v>
      </c>
      <c r="AA3476">
        <v>147.55000000000001</v>
      </c>
      <c r="AB3476">
        <f>IF(Churn_Data[[#This Row],[Churn]]="No",Churn_Data[[#This Row],[MonthlyCharges]],NA())</f>
        <v>20.45</v>
      </c>
      <c r="AC3476">
        <f>IF(Churn_Data[[#This Row],[Churn]]="No",Churn_Data[[#This Row],[tenure]],NA())</f>
        <v>9</v>
      </c>
      <c r="AD3476" t="e">
        <f>IF(Churn_Data[[#This Row],[Churn]]="Yes",Churn_Data[[#This Row],[MonthlyCharges]],NA())</f>
        <v>#N/A</v>
      </c>
      <c r="AE3476" t="e">
        <f>IF(Churn_Data[[#This Row],[Churn]]="Yes",Churn_Data[[#This Row],[tenure]],NA())</f>
        <v>#N/A</v>
      </c>
      <c r="AF3476">
        <v>184.05</v>
      </c>
    </row>
    <row r="3477" spans="1:32" x14ac:dyDescent="0.3">
      <c r="A3477" t="s">
        <v>3510</v>
      </c>
      <c r="B3477" t="s">
        <v>30</v>
      </c>
      <c r="C3477" t="str">
        <f>IF(Churn_Data[[#This Row],[SeniorCitizen]]=1,"Yes","No")</f>
        <v>No</v>
      </c>
      <c r="D3477">
        <v>0</v>
      </c>
      <c r="E3477" t="s">
        <v>25</v>
      </c>
      <c r="F3477" t="s">
        <v>25</v>
      </c>
      <c r="G3477" t="s">
        <v>24</v>
      </c>
      <c r="H3477" t="s">
        <v>25</v>
      </c>
      <c r="I3477" t="s">
        <v>25</v>
      </c>
      <c r="J3477" t="str">
        <f>IF(Churn_Data[[#This Row],[InternetService]]&lt;&gt;"No","Yes","No")</f>
        <v>No</v>
      </c>
      <c r="K3477" t="s">
        <v>3064</v>
      </c>
      <c r="L3477" t="s">
        <v>3064</v>
      </c>
      <c r="M3477" t="s">
        <v>3064</v>
      </c>
      <c r="N3477" t="s">
        <v>3064</v>
      </c>
      <c r="O3477" t="s">
        <v>3064</v>
      </c>
      <c r="P3477" t="s">
        <v>3064</v>
      </c>
      <c r="Q3477" t="s">
        <v>25</v>
      </c>
      <c r="R3477">
        <f>IF(Churn_Data[[#This Row],[Churn]]="Yes",1,0)</f>
        <v>0</v>
      </c>
      <c r="S3477" t="s">
        <v>25</v>
      </c>
      <c r="T3477">
        <f>(Churn_Data[[#This Row],[OnlineSecurity]]="Yes")+(Churn_Data[[#This Row],[OnlineBackup]]="Yes")+(Churn_Data[[#This Row],[DeviceProtection]]="Yes")+(Churn_Data[[#This Row],[TechSupport]]="Yes")+(Churn_Data[[#This Row],[StreamingTV]]="Yes")+(Churn_Data[[#This Row],[StreamingMovies]]="Yes")</f>
        <v>0</v>
      </c>
      <c r="U3477" t="s">
        <v>27</v>
      </c>
      <c r="V3477" t="s">
        <v>46</v>
      </c>
      <c r="W3477" t="str">
        <f>IF(ISNUMBER(SEARCH("automatic", Churn_Data[[#This Row],[PaymentMethod]])), "Automatic", "Manual")</f>
        <v>Automatic</v>
      </c>
      <c r="X3477">
        <v>20.149999999999999</v>
      </c>
      <c r="Y3477" t="str">
        <f>IF(Churn_Data[[#This Row],[tenure]]&lt;=12,"0-1 Year",IF(Churn_Data[[#This Row],[tenure]]&lt;=24,"1-2 Years",IF(Churn_Data[[#This Row],[tenure]]&lt;=36,"2-3 Years",IF(Churn_Data[[#This Row],[tenure]]&lt;=48,"3-4 Years",IF(Churn_Data[[#This Row],[tenure]]&lt;=60,"4-5 Years","5+ Years")))))</f>
        <v>0-1 Year</v>
      </c>
      <c r="Z3477">
        <v>6</v>
      </c>
      <c r="AA3477">
        <v>130.5</v>
      </c>
      <c r="AB3477">
        <f>IF(Churn_Data[[#This Row],[Churn]]="No",Churn_Data[[#This Row],[MonthlyCharges]],NA())</f>
        <v>20.149999999999999</v>
      </c>
      <c r="AC3477">
        <f>IF(Churn_Data[[#This Row],[Churn]]="No",Churn_Data[[#This Row],[tenure]],NA())</f>
        <v>6</v>
      </c>
      <c r="AD3477" t="e">
        <f>IF(Churn_Data[[#This Row],[Churn]]="Yes",Churn_Data[[#This Row],[MonthlyCharges]],NA())</f>
        <v>#N/A</v>
      </c>
      <c r="AE3477" t="e">
        <f>IF(Churn_Data[[#This Row],[Churn]]="Yes",Churn_Data[[#This Row],[tenure]],NA())</f>
        <v>#N/A</v>
      </c>
      <c r="AF3477">
        <v>120.9</v>
      </c>
    </row>
    <row r="3478" spans="1:32" x14ac:dyDescent="0.3">
      <c r="A3478" t="s">
        <v>3511</v>
      </c>
      <c r="B3478" t="s">
        <v>23</v>
      </c>
      <c r="C3478" t="str">
        <f>IF(Churn_Data[[#This Row],[SeniorCitizen]]=1,"Yes","No")</f>
        <v>No</v>
      </c>
      <c r="D3478">
        <v>0</v>
      </c>
      <c r="E3478" t="s">
        <v>25</v>
      </c>
      <c r="F3478" t="s">
        <v>25</v>
      </c>
      <c r="G3478" t="s">
        <v>24</v>
      </c>
      <c r="H3478" t="s">
        <v>25</v>
      </c>
      <c r="I3478" t="s">
        <v>25</v>
      </c>
      <c r="J3478" t="str">
        <f>IF(Churn_Data[[#This Row],[InternetService]]&lt;&gt;"No","Yes","No")</f>
        <v>No</v>
      </c>
      <c r="K3478" t="s">
        <v>3064</v>
      </c>
      <c r="L3478" t="s">
        <v>3064</v>
      </c>
      <c r="M3478" t="s">
        <v>3064</v>
      </c>
      <c r="N3478" t="s">
        <v>3064</v>
      </c>
      <c r="O3478" t="s">
        <v>3064</v>
      </c>
      <c r="P3478" t="s">
        <v>3064</v>
      </c>
      <c r="Q3478" t="s">
        <v>25</v>
      </c>
      <c r="R3478">
        <f>IF(Churn_Data[[#This Row],[Churn]]="Yes",1,0)</f>
        <v>0</v>
      </c>
      <c r="S3478" t="s">
        <v>24</v>
      </c>
      <c r="T3478">
        <f>(Churn_Data[[#This Row],[OnlineSecurity]]="Yes")+(Churn_Data[[#This Row],[OnlineBackup]]="Yes")+(Churn_Data[[#This Row],[DeviceProtection]]="Yes")+(Churn_Data[[#This Row],[TechSupport]]="Yes")+(Churn_Data[[#This Row],[StreamingTV]]="Yes")+(Churn_Data[[#This Row],[StreamingMovies]]="Yes")</f>
        <v>0</v>
      </c>
      <c r="U3478" t="s">
        <v>27</v>
      </c>
      <c r="V3478" t="s">
        <v>32</v>
      </c>
      <c r="W3478" t="str">
        <f>IF(ISNUMBER(SEARCH("automatic", Churn_Data[[#This Row],[PaymentMethod]])), "Automatic", "Manual")</f>
        <v>Manual</v>
      </c>
      <c r="X3478">
        <v>21.2</v>
      </c>
      <c r="Y3478" t="str">
        <f>IF(Churn_Data[[#This Row],[tenure]]&lt;=12,"0-1 Year",IF(Churn_Data[[#This Row],[tenure]]&lt;=24,"1-2 Years",IF(Churn_Data[[#This Row],[tenure]]&lt;=36,"2-3 Years",IF(Churn_Data[[#This Row],[tenure]]&lt;=48,"3-4 Years",IF(Churn_Data[[#This Row],[tenure]]&lt;=60,"4-5 Years","5+ Years")))))</f>
        <v>0-1 Year</v>
      </c>
      <c r="Z3478">
        <v>10</v>
      </c>
      <c r="AA3478">
        <v>222.65</v>
      </c>
      <c r="AB3478">
        <f>IF(Churn_Data[[#This Row],[Churn]]="No",Churn_Data[[#This Row],[MonthlyCharges]],NA())</f>
        <v>21.2</v>
      </c>
      <c r="AC3478">
        <f>IF(Churn_Data[[#This Row],[Churn]]="No",Churn_Data[[#This Row],[tenure]],NA())</f>
        <v>10</v>
      </c>
      <c r="AD3478" t="e">
        <f>IF(Churn_Data[[#This Row],[Churn]]="Yes",Churn_Data[[#This Row],[MonthlyCharges]],NA())</f>
        <v>#N/A</v>
      </c>
      <c r="AE3478" t="e">
        <f>IF(Churn_Data[[#This Row],[Churn]]="Yes",Churn_Data[[#This Row],[tenure]],NA())</f>
        <v>#N/A</v>
      </c>
      <c r="AF3478">
        <v>212</v>
      </c>
    </row>
    <row r="3479" spans="1:32" x14ac:dyDescent="0.3">
      <c r="A3479" t="s">
        <v>3512</v>
      </c>
      <c r="B3479" t="s">
        <v>23</v>
      </c>
      <c r="C3479" t="str">
        <f>IF(Churn_Data[[#This Row],[SeniorCitizen]]=1,"Yes","No")</f>
        <v>No</v>
      </c>
      <c r="D3479">
        <v>0</v>
      </c>
      <c r="E3479" t="s">
        <v>25</v>
      </c>
      <c r="F3479" t="s">
        <v>25</v>
      </c>
      <c r="G3479" t="s">
        <v>24</v>
      </c>
      <c r="H3479" t="s">
        <v>25</v>
      </c>
      <c r="I3479" t="s">
        <v>25</v>
      </c>
      <c r="J3479" t="str">
        <f>IF(Churn_Data[[#This Row],[InternetService]]&lt;&gt;"No","Yes","No")</f>
        <v>No</v>
      </c>
      <c r="K3479" t="s">
        <v>3064</v>
      </c>
      <c r="L3479" t="s">
        <v>3064</v>
      </c>
      <c r="M3479" t="s">
        <v>3064</v>
      </c>
      <c r="N3479" t="s">
        <v>3064</v>
      </c>
      <c r="O3479" t="s">
        <v>3064</v>
      </c>
      <c r="P3479" t="s">
        <v>3064</v>
      </c>
      <c r="Q3479" t="s">
        <v>25</v>
      </c>
      <c r="R3479">
        <f>IF(Churn_Data[[#This Row],[Churn]]="Yes",1,0)</f>
        <v>0</v>
      </c>
      <c r="S3479" t="s">
        <v>25</v>
      </c>
      <c r="T3479">
        <f>(Churn_Data[[#This Row],[OnlineSecurity]]="Yes")+(Churn_Data[[#This Row],[OnlineBackup]]="Yes")+(Churn_Data[[#This Row],[DeviceProtection]]="Yes")+(Churn_Data[[#This Row],[TechSupport]]="Yes")+(Churn_Data[[#This Row],[StreamingTV]]="Yes")+(Churn_Data[[#This Row],[StreamingMovies]]="Yes")</f>
        <v>0</v>
      </c>
      <c r="U3479" t="s">
        <v>27</v>
      </c>
      <c r="V3479" t="s">
        <v>46</v>
      </c>
      <c r="W3479" t="str">
        <f>IF(ISNUMBER(SEARCH("automatic", Churn_Data[[#This Row],[PaymentMethod]])), "Automatic", "Manual")</f>
        <v>Automatic</v>
      </c>
      <c r="X3479">
        <v>20.3</v>
      </c>
      <c r="Y3479" t="str">
        <f>IF(Churn_Data[[#This Row],[tenure]]&lt;=12,"0-1 Year",IF(Churn_Data[[#This Row],[tenure]]&lt;=24,"1-2 Years",IF(Churn_Data[[#This Row],[tenure]]&lt;=36,"2-3 Years",IF(Churn_Data[[#This Row],[tenure]]&lt;=48,"3-4 Years",IF(Churn_Data[[#This Row],[tenure]]&lt;=60,"4-5 Years","5+ Years")))))</f>
        <v>0-1 Year</v>
      </c>
      <c r="Z3479">
        <v>11</v>
      </c>
      <c r="AA3479">
        <v>246.3</v>
      </c>
      <c r="AB3479">
        <f>IF(Churn_Data[[#This Row],[Churn]]="No",Churn_Data[[#This Row],[MonthlyCharges]],NA())</f>
        <v>20.3</v>
      </c>
      <c r="AC3479">
        <f>IF(Churn_Data[[#This Row],[Churn]]="No",Churn_Data[[#This Row],[tenure]],NA())</f>
        <v>11</v>
      </c>
      <c r="AD3479" t="e">
        <f>IF(Churn_Data[[#This Row],[Churn]]="Yes",Churn_Data[[#This Row],[MonthlyCharges]],NA())</f>
        <v>#N/A</v>
      </c>
      <c r="AE3479" t="e">
        <f>IF(Churn_Data[[#This Row],[Churn]]="Yes",Churn_Data[[#This Row],[tenure]],NA())</f>
        <v>#N/A</v>
      </c>
      <c r="AF3479">
        <v>223.3</v>
      </c>
    </row>
    <row r="3480" spans="1:32" x14ac:dyDescent="0.3">
      <c r="A3480" t="s">
        <v>3513</v>
      </c>
      <c r="B3480" t="s">
        <v>23</v>
      </c>
      <c r="C3480" t="str">
        <f>IF(Churn_Data[[#This Row],[SeniorCitizen]]=1,"Yes","No")</f>
        <v>No</v>
      </c>
      <c r="D3480">
        <v>0</v>
      </c>
      <c r="E3480" t="s">
        <v>25</v>
      </c>
      <c r="F3480" t="s">
        <v>25</v>
      </c>
      <c r="G3480" t="s">
        <v>24</v>
      </c>
      <c r="H3480" t="s">
        <v>25</v>
      </c>
      <c r="I3480" t="s">
        <v>25</v>
      </c>
      <c r="J3480" t="str">
        <f>IF(Churn_Data[[#This Row],[InternetService]]&lt;&gt;"No","Yes","No")</f>
        <v>No</v>
      </c>
      <c r="K3480" t="s">
        <v>3064</v>
      </c>
      <c r="L3480" t="s">
        <v>3064</v>
      </c>
      <c r="M3480" t="s">
        <v>3064</v>
      </c>
      <c r="N3480" t="s">
        <v>3064</v>
      </c>
      <c r="O3480" t="s">
        <v>3064</v>
      </c>
      <c r="P3480" t="s">
        <v>3064</v>
      </c>
      <c r="Q3480" t="s">
        <v>25</v>
      </c>
      <c r="R3480">
        <f>IF(Churn_Data[[#This Row],[Churn]]="Yes",1,0)</f>
        <v>0</v>
      </c>
      <c r="S3480" t="s">
        <v>24</v>
      </c>
      <c r="T3480">
        <f>(Churn_Data[[#This Row],[OnlineSecurity]]="Yes")+(Churn_Data[[#This Row],[OnlineBackup]]="Yes")+(Churn_Data[[#This Row],[DeviceProtection]]="Yes")+(Churn_Data[[#This Row],[TechSupport]]="Yes")+(Churn_Data[[#This Row],[StreamingTV]]="Yes")+(Churn_Data[[#This Row],[StreamingMovies]]="Yes")</f>
        <v>0</v>
      </c>
      <c r="U3480" t="s">
        <v>27</v>
      </c>
      <c r="V3480" t="s">
        <v>46</v>
      </c>
      <c r="W3480" t="str">
        <f>IF(ISNUMBER(SEARCH("automatic", Churn_Data[[#This Row],[PaymentMethod]])), "Automatic", "Manual")</f>
        <v>Automatic</v>
      </c>
      <c r="X3480">
        <v>20.7</v>
      </c>
      <c r="Y3480" t="str">
        <f>IF(Churn_Data[[#This Row],[tenure]]&lt;=12,"0-1 Year",IF(Churn_Data[[#This Row],[tenure]]&lt;=24,"1-2 Years",IF(Churn_Data[[#This Row],[tenure]]&lt;=36,"2-3 Years",IF(Churn_Data[[#This Row],[tenure]]&lt;=48,"3-4 Years",IF(Churn_Data[[#This Row],[tenure]]&lt;=60,"4-5 Years","5+ Years")))))</f>
        <v>0-1 Year</v>
      </c>
      <c r="Z3480">
        <v>2</v>
      </c>
      <c r="AA3480">
        <v>39.85</v>
      </c>
      <c r="AB3480">
        <f>IF(Churn_Data[[#This Row],[Churn]]="No",Churn_Data[[#This Row],[MonthlyCharges]],NA())</f>
        <v>20.7</v>
      </c>
      <c r="AC3480">
        <f>IF(Churn_Data[[#This Row],[Churn]]="No",Churn_Data[[#This Row],[tenure]],NA())</f>
        <v>2</v>
      </c>
      <c r="AD3480" t="e">
        <f>IF(Churn_Data[[#This Row],[Churn]]="Yes",Churn_Data[[#This Row],[MonthlyCharges]],NA())</f>
        <v>#N/A</v>
      </c>
      <c r="AE3480" t="e">
        <f>IF(Churn_Data[[#This Row],[Churn]]="Yes",Churn_Data[[#This Row],[tenure]],NA())</f>
        <v>#N/A</v>
      </c>
      <c r="AF3480">
        <v>41.4</v>
      </c>
    </row>
    <row r="3481" spans="1:32" x14ac:dyDescent="0.3">
      <c r="A3481" t="s">
        <v>3514</v>
      </c>
      <c r="B3481" t="s">
        <v>23</v>
      </c>
      <c r="C3481" t="str">
        <f>IF(Churn_Data[[#This Row],[SeniorCitizen]]=1,"Yes","No")</f>
        <v>No</v>
      </c>
      <c r="D3481">
        <v>0</v>
      </c>
      <c r="E3481" t="s">
        <v>25</v>
      </c>
      <c r="F3481" t="s">
        <v>25</v>
      </c>
      <c r="G3481" t="s">
        <v>24</v>
      </c>
      <c r="H3481" t="s">
        <v>25</v>
      </c>
      <c r="I3481" t="s">
        <v>25</v>
      </c>
      <c r="J3481" t="str">
        <f>IF(Churn_Data[[#This Row],[InternetService]]&lt;&gt;"No","Yes","No")</f>
        <v>No</v>
      </c>
      <c r="K3481" t="s">
        <v>3064</v>
      </c>
      <c r="L3481" t="s">
        <v>3064</v>
      </c>
      <c r="M3481" t="s">
        <v>3064</v>
      </c>
      <c r="N3481" t="s">
        <v>3064</v>
      </c>
      <c r="O3481" t="s">
        <v>3064</v>
      </c>
      <c r="P3481" t="s">
        <v>3064</v>
      </c>
      <c r="Q3481" t="s">
        <v>25</v>
      </c>
      <c r="R3481">
        <f>IF(Churn_Data[[#This Row],[Churn]]="Yes",1,0)</f>
        <v>0</v>
      </c>
      <c r="S3481" t="s">
        <v>25</v>
      </c>
      <c r="T3481">
        <f>(Churn_Data[[#This Row],[OnlineSecurity]]="Yes")+(Churn_Data[[#This Row],[OnlineBackup]]="Yes")+(Churn_Data[[#This Row],[DeviceProtection]]="Yes")+(Churn_Data[[#This Row],[TechSupport]]="Yes")+(Churn_Data[[#This Row],[StreamingTV]]="Yes")+(Churn_Data[[#This Row],[StreamingMovies]]="Yes")</f>
        <v>0</v>
      </c>
      <c r="U3481" t="s">
        <v>27</v>
      </c>
      <c r="V3481" t="s">
        <v>46</v>
      </c>
      <c r="W3481" t="str">
        <f>IF(ISNUMBER(SEARCH("automatic", Churn_Data[[#This Row],[PaymentMethod]])), "Automatic", "Manual")</f>
        <v>Automatic</v>
      </c>
      <c r="X3481">
        <v>18.75</v>
      </c>
      <c r="Y3481" t="str">
        <f>IF(Churn_Data[[#This Row],[tenure]]&lt;=12,"0-1 Year",IF(Churn_Data[[#This Row],[tenure]]&lt;=24,"1-2 Years",IF(Churn_Data[[#This Row],[tenure]]&lt;=36,"2-3 Years",IF(Churn_Data[[#This Row],[tenure]]&lt;=48,"3-4 Years",IF(Churn_Data[[#This Row],[tenure]]&lt;=60,"4-5 Years","5+ Years")))))</f>
        <v>0-1 Year</v>
      </c>
      <c r="Z3481">
        <v>2</v>
      </c>
      <c r="AA3481">
        <v>53.15</v>
      </c>
      <c r="AB3481">
        <f>IF(Churn_Data[[#This Row],[Churn]]="No",Churn_Data[[#This Row],[MonthlyCharges]],NA())</f>
        <v>18.75</v>
      </c>
      <c r="AC3481">
        <f>IF(Churn_Data[[#This Row],[Churn]]="No",Churn_Data[[#This Row],[tenure]],NA())</f>
        <v>2</v>
      </c>
      <c r="AD3481" t="e">
        <f>IF(Churn_Data[[#This Row],[Churn]]="Yes",Churn_Data[[#This Row],[MonthlyCharges]],NA())</f>
        <v>#N/A</v>
      </c>
      <c r="AE3481" t="e">
        <f>IF(Churn_Data[[#This Row],[Churn]]="Yes",Churn_Data[[#This Row],[tenure]],NA())</f>
        <v>#N/A</v>
      </c>
      <c r="AF3481">
        <v>37.5</v>
      </c>
    </row>
    <row r="3482" spans="1:32" x14ac:dyDescent="0.3">
      <c r="A3482" t="s">
        <v>3515</v>
      </c>
      <c r="B3482" t="s">
        <v>23</v>
      </c>
      <c r="C3482" t="str">
        <f>IF(Churn_Data[[#This Row],[SeniorCitizen]]=1,"Yes","No")</f>
        <v>No</v>
      </c>
      <c r="D3482">
        <v>0</v>
      </c>
      <c r="E3482" t="s">
        <v>25</v>
      </c>
      <c r="F3482" t="s">
        <v>25</v>
      </c>
      <c r="G3482" t="s">
        <v>24</v>
      </c>
      <c r="H3482" t="s">
        <v>25</v>
      </c>
      <c r="I3482" t="s">
        <v>25</v>
      </c>
      <c r="J3482" t="str">
        <f>IF(Churn_Data[[#This Row],[InternetService]]&lt;&gt;"No","Yes","No")</f>
        <v>No</v>
      </c>
      <c r="K3482" t="s">
        <v>3064</v>
      </c>
      <c r="L3482" t="s">
        <v>3064</v>
      </c>
      <c r="M3482" t="s">
        <v>3064</v>
      </c>
      <c r="N3482" t="s">
        <v>3064</v>
      </c>
      <c r="O3482" t="s">
        <v>3064</v>
      </c>
      <c r="P3482" t="s">
        <v>3064</v>
      </c>
      <c r="Q3482" t="s">
        <v>25</v>
      </c>
      <c r="R3482">
        <f>IF(Churn_Data[[#This Row],[Churn]]="Yes",1,0)</f>
        <v>0</v>
      </c>
      <c r="S3482" t="s">
        <v>24</v>
      </c>
      <c r="T3482">
        <f>(Churn_Data[[#This Row],[OnlineSecurity]]="Yes")+(Churn_Data[[#This Row],[OnlineBackup]]="Yes")+(Churn_Data[[#This Row],[DeviceProtection]]="Yes")+(Churn_Data[[#This Row],[TechSupport]]="Yes")+(Churn_Data[[#This Row],[StreamingTV]]="Yes")+(Churn_Data[[#This Row],[StreamingMovies]]="Yes")</f>
        <v>0</v>
      </c>
      <c r="U3482" t="s">
        <v>27</v>
      </c>
      <c r="V3482" t="s">
        <v>72</v>
      </c>
      <c r="W3482" t="str">
        <f>IF(ISNUMBER(SEARCH("automatic", Churn_Data[[#This Row],[PaymentMethod]])), "Automatic", "Manual")</f>
        <v>Automatic</v>
      </c>
      <c r="X3482">
        <v>19.2</v>
      </c>
      <c r="Y3482" t="str">
        <f>IF(Churn_Data[[#This Row],[tenure]]&lt;=12,"0-1 Year",IF(Churn_Data[[#This Row],[tenure]]&lt;=24,"1-2 Years",IF(Churn_Data[[#This Row],[tenure]]&lt;=36,"2-3 Years",IF(Churn_Data[[#This Row],[tenure]]&lt;=48,"3-4 Years",IF(Churn_Data[[#This Row],[tenure]]&lt;=60,"4-5 Years","5+ Years")))))</f>
        <v>2-3 Years</v>
      </c>
      <c r="Z3482">
        <v>25</v>
      </c>
      <c r="AA3482">
        <v>532.1</v>
      </c>
      <c r="AB3482">
        <f>IF(Churn_Data[[#This Row],[Churn]]="No",Churn_Data[[#This Row],[MonthlyCharges]],NA())</f>
        <v>19.2</v>
      </c>
      <c r="AC3482">
        <f>IF(Churn_Data[[#This Row],[Churn]]="No",Churn_Data[[#This Row],[tenure]],NA())</f>
        <v>25</v>
      </c>
      <c r="AD3482" t="e">
        <f>IF(Churn_Data[[#This Row],[Churn]]="Yes",Churn_Data[[#This Row],[MonthlyCharges]],NA())</f>
        <v>#N/A</v>
      </c>
      <c r="AE3482" t="e">
        <f>IF(Churn_Data[[#This Row],[Churn]]="Yes",Churn_Data[[#This Row],[tenure]],NA())</f>
        <v>#N/A</v>
      </c>
      <c r="AF3482">
        <v>480</v>
      </c>
    </row>
    <row r="3483" spans="1:32" x14ac:dyDescent="0.3">
      <c r="A3483" t="s">
        <v>3516</v>
      </c>
      <c r="B3483" t="s">
        <v>23</v>
      </c>
      <c r="C3483" t="str">
        <f>IF(Churn_Data[[#This Row],[SeniorCitizen]]=1,"Yes","No")</f>
        <v>No</v>
      </c>
      <c r="D3483">
        <v>0</v>
      </c>
      <c r="E3483" t="s">
        <v>24</v>
      </c>
      <c r="F3483" t="s">
        <v>25</v>
      </c>
      <c r="G3483" t="s">
        <v>24</v>
      </c>
      <c r="H3483" t="s">
        <v>25</v>
      </c>
      <c r="I3483" t="s">
        <v>25</v>
      </c>
      <c r="J3483" t="str">
        <f>IF(Churn_Data[[#This Row],[InternetService]]&lt;&gt;"No","Yes","No")</f>
        <v>No</v>
      </c>
      <c r="K3483" t="s">
        <v>3064</v>
      </c>
      <c r="L3483" t="s">
        <v>3064</v>
      </c>
      <c r="M3483" t="s">
        <v>3064</v>
      </c>
      <c r="N3483" t="s">
        <v>3064</v>
      </c>
      <c r="O3483" t="s">
        <v>3064</v>
      </c>
      <c r="P3483" t="s">
        <v>3064</v>
      </c>
      <c r="Q3483" t="s">
        <v>25</v>
      </c>
      <c r="R3483">
        <f>IF(Churn_Data[[#This Row],[Churn]]="Yes",1,0)</f>
        <v>0</v>
      </c>
      <c r="S3483" t="s">
        <v>25</v>
      </c>
      <c r="T3483">
        <f>(Churn_Data[[#This Row],[OnlineSecurity]]="Yes")+(Churn_Data[[#This Row],[OnlineBackup]]="Yes")+(Churn_Data[[#This Row],[DeviceProtection]]="Yes")+(Churn_Data[[#This Row],[TechSupport]]="Yes")+(Churn_Data[[#This Row],[StreamingTV]]="Yes")+(Churn_Data[[#This Row],[StreamingMovies]]="Yes")</f>
        <v>0</v>
      </c>
      <c r="U3483" t="s">
        <v>27</v>
      </c>
      <c r="V3483" t="s">
        <v>46</v>
      </c>
      <c r="W3483" t="str">
        <f>IF(ISNUMBER(SEARCH("automatic", Churn_Data[[#This Row],[PaymentMethod]])), "Automatic", "Manual")</f>
        <v>Automatic</v>
      </c>
      <c r="X3483">
        <v>19.25</v>
      </c>
      <c r="Y3483" t="str">
        <f>IF(Churn_Data[[#This Row],[tenure]]&lt;=12,"0-1 Year",IF(Churn_Data[[#This Row],[tenure]]&lt;=24,"1-2 Years",IF(Churn_Data[[#This Row],[tenure]]&lt;=36,"2-3 Years",IF(Churn_Data[[#This Row],[tenure]]&lt;=48,"3-4 Years",IF(Churn_Data[[#This Row],[tenure]]&lt;=60,"4-5 Years","5+ Years")))))</f>
        <v>1-2 Years</v>
      </c>
      <c r="Z3483">
        <v>20</v>
      </c>
      <c r="AA3483">
        <v>375.25</v>
      </c>
      <c r="AB3483">
        <f>IF(Churn_Data[[#This Row],[Churn]]="No",Churn_Data[[#This Row],[MonthlyCharges]],NA())</f>
        <v>19.25</v>
      </c>
      <c r="AC3483">
        <f>IF(Churn_Data[[#This Row],[Churn]]="No",Churn_Data[[#This Row],[tenure]],NA())</f>
        <v>20</v>
      </c>
      <c r="AD3483" t="e">
        <f>IF(Churn_Data[[#This Row],[Churn]]="Yes",Churn_Data[[#This Row],[MonthlyCharges]],NA())</f>
        <v>#N/A</v>
      </c>
      <c r="AE3483" t="e">
        <f>IF(Churn_Data[[#This Row],[Churn]]="Yes",Churn_Data[[#This Row],[tenure]],NA())</f>
        <v>#N/A</v>
      </c>
      <c r="AF3483">
        <v>385</v>
      </c>
    </row>
    <row r="3484" spans="1:32" x14ac:dyDescent="0.3">
      <c r="A3484" t="s">
        <v>3517</v>
      </c>
      <c r="B3484" t="s">
        <v>23</v>
      </c>
      <c r="C3484" t="str">
        <f>IF(Churn_Data[[#This Row],[SeniorCitizen]]=1,"Yes","No")</f>
        <v>No</v>
      </c>
      <c r="D3484">
        <v>0</v>
      </c>
      <c r="E3484" t="s">
        <v>25</v>
      </c>
      <c r="F3484" t="s">
        <v>25</v>
      </c>
      <c r="G3484" t="s">
        <v>24</v>
      </c>
      <c r="H3484" t="s">
        <v>25</v>
      </c>
      <c r="I3484" t="s">
        <v>25</v>
      </c>
      <c r="J3484" t="str">
        <f>IF(Churn_Data[[#This Row],[InternetService]]&lt;&gt;"No","Yes","No")</f>
        <v>No</v>
      </c>
      <c r="K3484" t="s">
        <v>3064</v>
      </c>
      <c r="L3484" t="s">
        <v>3064</v>
      </c>
      <c r="M3484" t="s">
        <v>3064</v>
      </c>
      <c r="N3484" t="s">
        <v>3064</v>
      </c>
      <c r="O3484" t="s">
        <v>3064</v>
      </c>
      <c r="P3484" t="s">
        <v>3064</v>
      </c>
      <c r="Q3484" t="s">
        <v>25</v>
      </c>
      <c r="R3484">
        <f>IF(Churn_Data[[#This Row],[Churn]]="Yes",1,0)</f>
        <v>0</v>
      </c>
      <c r="S3484" t="s">
        <v>25</v>
      </c>
      <c r="T3484">
        <f>(Churn_Data[[#This Row],[OnlineSecurity]]="Yes")+(Churn_Data[[#This Row],[OnlineBackup]]="Yes")+(Churn_Data[[#This Row],[DeviceProtection]]="Yes")+(Churn_Data[[#This Row],[TechSupport]]="Yes")+(Churn_Data[[#This Row],[StreamingTV]]="Yes")+(Churn_Data[[#This Row],[StreamingMovies]]="Yes")</f>
        <v>0</v>
      </c>
      <c r="U3484" t="s">
        <v>27</v>
      </c>
      <c r="V3484" t="s">
        <v>32</v>
      </c>
      <c r="W3484" t="str">
        <f>IF(ISNUMBER(SEARCH("automatic", Churn_Data[[#This Row],[PaymentMethod]])), "Automatic", "Manual")</f>
        <v>Manual</v>
      </c>
      <c r="X3484">
        <v>19.899999999999999</v>
      </c>
      <c r="Y3484" t="str">
        <f>IF(Churn_Data[[#This Row],[tenure]]&lt;=12,"0-1 Year",IF(Churn_Data[[#This Row],[tenure]]&lt;=24,"1-2 Years",IF(Churn_Data[[#This Row],[tenure]]&lt;=36,"2-3 Years",IF(Churn_Data[[#This Row],[tenure]]&lt;=48,"3-4 Years",IF(Churn_Data[[#This Row],[tenure]]&lt;=60,"4-5 Years","5+ Years")))))</f>
        <v>0-1 Year</v>
      </c>
      <c r="Z3484">
        <v>2</v>
      </c>
      <c r="AA3484">
        <v>57.4</v>
      </c>
      <c r="AB3484">
        <f>IF(Churn_Data[[#This Row],[Churn]]="No",Churn_Data[[#This Row],[MonthlyCharges]],NA())</f>
        <v>19.899999999999999</v>
      </c>
      <c r="AC3484">
        <f>IF(Churn_Data[[#This Row],[Churn]]="No",Churn_Data[[#This Row],[tenure]],NA())</f>
        <v>2</v>
      </c>
      <c r="AD3484" t="e">
        <f>IF(Churn_Data[[#This Row],[Churn]]="Yes",Churn_Data[[#This Row],[MonthlyCharges]],NA())</f>
        <v>#N/A</v>
      </c>
      <c r="AE3484" t="e">
        <f>IF(Churn_Data[[#This Row],[Churn]]="Yes",Churn_Data[[#This Row],[tenure]],NA())</f>
        <v>#N/A</v>
      </c>
      <c r="AF3484">
        <v>39.799999999999997</v>
      </c>
    </row>
    <row r="3485" spans="1:32" x14ac:dyDescent="0.3">
      <c r="A3485" t="s">
        <v>3518</v>
      </c>
      <c r="B3485" t="s">
        <v>30</v>
      </c>
      <c r="C3485" t="str">
        <f>IF(Churn_Data[[#This Row],[SeniorCitizen]]=1,"Yes","No")</f>
        <v>No</v>
      </c>
      <c r="D3485">
        <v>0</v>
      </c>
      <c r="E3485" t="s">
        <v>24</v>
      </c>
      <c r="F3485" t="s">
        <v>25</v>
      </c>
      <c r="G3485" t="s">
        <v>24</v>
      </c>
      <c r="H3485" t="s">
        <v>25</v>
      </c>
      <c r="I3485" t="s">
        <v>25</v>
      </c>
      <c r="J3485" t="str">
        <f>IF(Churn_Data[[#This Row],[InternetService]]&lt;&gt;"No","Yes","No")</f>
        <v>No</v>
      </c>
      <c r="K3485" t="s">
        <v>3064</v>
      </c>
      <c r="L3485" t="s">
        <v>3064</v>
      </c>
      <c r="M3485" t="s">
        <v>3064</v>
      </c>
      <c r="N3485" t="s">
        <v>3064</v>
      </c>
      <c r="O3485" t="s">
        <v>3064</v>
      </c>
      <c r="P3485" t="s">
        <v>3064</v>
      </c>
      <c r="Q3485" t="s">
        <v>25</v>
      </c>
      <c r="R3485">
        <f>IF(Churn_Data[[#This Row],[Churn]]="Yes",1,0)</f>
        <v>0</v>
      </c>
      <c r="S3485" t="s">
        <v>25</v>
      </c>
      <c r="T3485">
        <f>(Churn_Data[[#This Row],[OnlineSecurity]]="Yes")+(Churn_Data[[#This Row],[OnlineBackup]]="Yes")+(Churn_Data[[#This Row],[DeviceProtection]]="Yes")+(Churn_Data[[#This Row],[TechSupport]]="Yes")+(Churn_Data[[#This Row],[StreamingTV]]="Yes")+(Churn_Data[[#This Row],[StreamingMovies]]="Yes")</f>
        <v>0</v>
      </c>
      <c r="U3485" t="s">
        <v>27</v>
      </c>
      <c r="V3485" t="s">
        <v>46</v>
      </c>
      <c r="W3485" t="str">
        <f>IF(ISNUMBER(SEARCH("automatic", Churn_Data[[#This Row],[PaymentMethod]])), "Automatic", "Manual")</f>
        <v>Automatic</v>
      </c>
      <c r="X3485">
        <v>20</v>
      </c>
      <c r="Y3485" t="str">
        <f>IF(Churn_Data[[#This Row],[tenure]]&lt;=12,"0-1 Year",IF(Churn_Data[[#This Row],[tenure]]&lt;=24,"1-2 Years",IF(Churn_Data[[#This Row],[tenure]]&lt;=36,"2-3 Years",IF(Churn_Data[[#This Row],[tenure]]&lt;=48,"3-4 Years",IF(Churn_Data[[#This Row],[tenure]]&lt;=60,"4-5 Years","5+ Years")))))</f>
        <v>0-1 Year</v>
      </c>
      <c r="Z3485">
        <v>3</v>
      </c>
      <c r="AA3485">
        <v>49.65</v>
      </c>
      <c r="AB3485">
        <f>IF(Churn_Data[[#This Row],[Churn]]="No",Churn_Data[[#This Row],[MonthlyCharges]],NA())</f>
        <v>20</v>
      </c>
      <c r="AC3485">
        <f>IF(Churn_Data[[#This Row],[Churn]]="No",Churn_Data[[#This Row],[tenure]],NA())</f>
        <v>3</v>
      </c>
      <c r="AD3485" t="e">
        <f>IF(Churn_Data[[#This Row],[Churn]]="Yes",Churn_Data[[#This Row],[MonthlyCharges]],NA())</f>
        <v>#N/A</v>
      </c>
      <c r="AE3485" t="e">
        <f>IF(Churn_Data[[#This Row],[Churn]]="Yes",Churn_Data[[#This Row],[tenure]],NA())</f>
        <v>#N/A</v>
      </c>
      <c r="AF3485">
        <v>60</v>
      </c>
    </row>
    <row r="3486" spans="1:32" x14ac:dyDescent="0.3">
      <c r="A3486" t="s">
        <v>3519</v>
      </c>
      <c r="B3486" t="s">
        <v>30</v>
      </c>
      <c r="C3486" t="str">
        <f>IF(Churn_Data[[#This Row],[SeniorCitizen]]=1,"Yes","No")</f>
        <v>No</v>
      </c>
      <c r="D3486">
        <v>0</v>
      </c>
      <c r="E3486" t="s">
        <v>25</v>
      </c>
      <c r="F3486" t="s">
        <v>25</v>
      </c>
      <c r="G3486" t="s">
        <v>24</v>
      </c>
      <c r="H3486" t="s">
        <v>25</v>
      </c>
      <c r="I3486" t="s">
        <v>25</v>
      </c>
      <c r="J3486" t="str">
        <f>IF(Churn_Data[[#This Row],[InternetService]]&lt;&gt;"No","Yes","No")</f>
        <v>No</v>
      </c>
      <c r="K3486" t="s">
        <v>3064</v>
      </c>
      <c r="L3486" t="s">
        <v>3064</v>
      </c>
      <c r="M3486" t="s">
        <v>3064</v>
      </c>
      <c r="N3486" t="s">
        <v>3064</v>
      </c>
      <c r="O3486" t="s">
        <v>3064</v>
      </c>
      <c r="P3486" t="s">
        <v>3064</v>
      </c>
      <c r="Q3486" t="s">
        <v>25</v>
      </c>
      <c r="R3486">
        <f>IF(Churn_Data[[#This Row],[Churn]]="Yes",1,0)</f>
        <v>0</v>
      </c>
      <c r="S3486" t="s">
        <v>24</v>
      </c>
      <c r="T3486">
        <f>(Churn_Data[[#This Row],[OnlineSecurity]]="Yes")+(Churn_Data[[#This Row],[OnlineBackup]]="Yes")+(Churn_Data[[#This Row],[DeviceProtection]]="Yes")+(Churn_Data[[#This Row],[TechSupport]]="Yes")+(Churn_Data[[#This Row],[StreamingTV]]="Yes")+(Churn_Data[[#This Row],[StreamingMovies]]="Yes")</f>
        <v>0</v>
      </c>
      <c r="U3486" t="s">
        <v>27</v>
      </c>
      <c r="V3486" t="s">
        <v>32</v>
      </c>
      <c r="W3486" t="str">
        <f>IF(ISNUMBER(SEARCH("automatic", Churn_Data[[#This Row],[PaymentMethod]])), "Automatic", "Manual")</f>
        <v>Manual</v>
      </c>
      <c r="X3486">
        <v>20.399999999999999</v>
      </c>
      <c r="Y3486" t="str">
        <f>IF(Churn_Data[[#This Row],[tenure]]&lt;=12,"0-1 Year",IF(Churn_Data[[#This Row],[tenure]]&lt;=24,"1-2 Years",IF(Churn_Data[[#This Row],[tenure]]&lt;=36,"2-3 Years",IF(Churn_Data[[#This Row],[tenure]]&lt;=48,"3-4 Years",IF(Churn_Data[[#This Row],[tenure]]&lt;=60,"4-5 Years","5+ Years")))))</f>
        <v>1-2 Years</v>
      </c>
      <c r="Z3486">
        <v>13</v>
      </c>
      <c r="AA3486">
        <v>251.65</v>
      </c>
      <c r="AB3486">
        <f>IF(Churn_Data[[#This Row],[Churn]]="No",Churn_Data[[#This Row],[MonthlyCharges]],NA())</f>
        <v>20.399999999999999</v>
      </c>
      <c r="AC3486">
        <f>IF(Churn_Data[[#This Row],[Churn]]="No",Churn_Data[[#This Row],[tenure]],NA())</f>
        <v>13</v>
      </c>
      <c r="AD3486" t="e">
        <f>IF(Churn_Data[[#This Row],[Churn]]="Yes",Churn_Data[[#This Row],[MonthlyCharges]],NA())</f>
        <v>#N/A</v>
      </c>
      <c r="AE3486" t="e">
        <f>IF(Churn_Data[[#This Row],[Churn]]="Yes",Churn_Data[[#This Row],[tenure]],NA())</f>
        <v>#N/A</v>
      </c>
      <c r="AF3486">
        <v>265.2</v>
      </c>
    </row>
    <row r="3487" spans="1:32" x14ac:dyDescent="0.3">
      <c r="A3487" t="s">
        <v>3520</v>
      </c>
      <c r="B3487" t="s">
        <v>23</v>
      </c>
      <c r="C3487" t="str">
        <f>IF(Churn_Data[[#This Row],[SeniorCitizen]]=1,"Yes","No")</f>
        <v>No</v>
      </c>
      <c r="D3487">
        <v>0</v>
      </c>
      <c r="E3487" t="s">
        <v>24</v>
      </c>
      <c r="F3487" t="s">
        <v>25</v>
      </c>
      <c r="G3487" t="s">
        <v>24</v>
      </c>
      <c r="H3487" t="s">
        <v>25</v>
      </c>
      <c r="I3487" t="s">
        <v>25</v>
      </c>
      <c r="J3487" t="str">
        <f>IF(Churn_Data[[#This Row],[InternetService]]&lt;&gt;"No","Yes","No")</f>
        <v>No</v>
      </c>
      <c r="K3487" t="s">
        <v>3064</v>
      </c>
      <c r="L3487" t="s">
        <v>3064</v>
      </c>
      <c r="M3487" t="s">
        <v>3064</v>
      </c>
      <c r="N3487" t="s">
        <v>3064</v>
      </c>
      <c r="O3487" t="s">
        <v>3064</v>
      </c>
      <c r="P3487" t="s">
        <v>3064</v>
      </c>
      <c r="Q3487" t="s">
        <v>25</v>
      </c>
      <c r="R3487">
        <f>IF(Churn_Data[[#This Row],[Churn]]="Yes",1,0)</f>
        <v>0</v>
      </c>
      <c r="S3487" t="s">
        <v>25</v>
      </c>
      <c r="T3487">
        <f>(Churn_Data[[#This Row],[OnlineSecurity]]="Yes")+(Churn_Data[[#This Row],[OnlineBackup]]="Yes")+(Churn_Data[[#This Row],[DeviceProtection]]="Yes")+(Churn_Data[[#This Row],[TechSupport]]="Yes")+(Churn_Data[[#This Row],[StreamingTV]]="Yes")+(Churn_Data[[#This Row],[StreamingMovies]]="Yes")</f>
        <v>0</v>
      </c>
      <c r="U3487" t="s">
        <v>27</v>
      </c>
      <c r="V3487" t="s">
        <v>46</v>
      </c>
      <c r="W3487" t="str">
        <f>IF(ISNUMBER(SEARCH("automatic", Churn_Data[[#This Row],[PaymentMethod]])), "Automatic", "Manual")</f>
        <v>Automatic</v>
      </c>
      <c r="X3487">
        <v>19.850000000000001</v>
      </c>
      <c r="Y3487" t="str">
        <f>IF(Churn_Data[[#This Row],[tenure]]&lt;=12,"0-1 Year",IF(Churn_Data[[#This Row],[tenure]]&lt;=24,"1-2 Years",IF(Churn_Data[[#This Row],[tenure]]&lt;=36,"2-3 Years",IF(Churn_Data[[#This Row],[tenure]]&lt;=48,"3-4 Years",IF(Churn_Data[[#This Row],[tenure]]&lt;=60,"4-5 Years","5+ Years")))))</f>
        <v>0-1 Year</v>
      </c>
      <c r="Z3487">
        <v>2</v>
      </c>
      <c r="AA3487">
        <v>52</v>
      </c>
      <c r="AB3487">
        <f>IF(Churn_Data[[#This Row],[Churn]]="No",Churn_Data[[#This Row],[MonthlyCharges]],NA())</f>
        <v>19.850000000000001</v>
      </c>
      <c r="AC3487">
        <f>IF(Churn_Data[[#This Row],[Churn]]="No",Churn_Data[[#This Row],[tenure]],NA())</f>
        <v>2</v>
      </c>
      <c r="AD3487" t="e">
        <f>IF(Churn_Data[[#This Row],[Churn]]="Yes",Churn_Data[[#This Row],[MonthlyCharges]],NA())</f>
        <v>#N/A</v>
      </c>
      <c r="AE3487" t="e">
        <f>IF(Churn_Data[[#This Row],[Churn]]="Yes",Churn_Data[[#This Row],[tenure]],NA())</f>
        <v>#N/A</v>
      </c>
      <c r="AF3487">
        <v>39.700000000000003</v>
      </c>
    </row>
    <row r="3488" spans="1:32" x14ac:dyDescent="0.3">
      <c r="A3488" t="s">
        <v>3521</v>
      </c>
      <c r="B3488" t="s">
        <v>23</v>
      </c>
      <c r="C3488" t="str">
        <f>IF(Churn_Data[[#This Row],[SeniorCitizen]]=1,"Yes","No")</f>
        <v>No</v>
      </c>
      <c r="D3488">
        <v>0</v>
      </c>
      <c r="E3488" t="s">
        <v>24</v>
      </c>
      <c r="F3488" t="s">
        <v>25</v>
      </c>
      <c r="G3488" t="s">
        <v>24</v>
      </c>
      <c r="H3488" t="s">
        <v>25</v>
      </c>
      <c r="I3488" t="s">
        <v>25</v>
      </c>
      <c r="J3488" t="str">
        <f>IF(Churn_Data[[#This Row],[InternetService]]&lt;&gt;"No","Yes","No")</f>
        <v>No</v>
      </c>
      <c r="K3488" t="s">
        <v>3064</v>
      </c>
      <c r="L3488" t="s">
        <v>3064</v>
      </c>
      <c r="M3488" t="s">
        <v>3064</v>
      </c>
      <c r="N3488" t="s">
        <v>3064</v>
      </c>
      <c r="O3488" t="s">
        <v>3064</v>
      </c>
      <c r="P3488" t="s">
        <v>3064</v>
      </c>
      <c r="Q3488" t="s">
        <v>25</v>
      </c>
      <c r="R3488">
        <f>IF(Churn_Data[[#This Row],[Churn]]="Yes",1,0)</f>
        <v>0</v>
      </c>
      <c r="S3488" t="s">
        <v>25</v>
      </c>
      <c r="T3488">
        <f>(Churn_Data[[#This Row],[OnlineSecurity]]="Yes")+(Churn_Data[[#This Row],[OnlineBackup]]="Yes")+(Churn_Data[[#This Row],[DeviceProtection]]="Yes")+(Churn_Data[[#This Row],[TechSupport]]="Yes")+(Churn_Data[[#This Row],[StreamingTV]]="Yes")+(Churn_Data[[#This Row],[StreamingMovies]]="Yes")</f>
        <v>0</v>
      </c>
      <c r="U3488" t="s">
        <v>27</v>
      </c>
      <c r="V3488" t="s">
        <v>46</v>
      </c>
      <c r="W3488" t="str">
        <f>IF(ISNUMBER(SEARCH("automatic", Churn_Data[[#This Row],[PaymentMethod]])), "Automatic", "Manual")</f>
        <v>Automatic</v>
      </c>
      <c r="X3488">
        <v>20.100000000000001</v>
      </c>
      <c r="Y3488" t="str">
        <f>IF(Churn_Data[[#This Row],[tenure]]&lt;=12,"0-1 Year",IF(Churn_Data[[#This Row],[tenure]]&lt;=24,"1-2 Years",IF(Churn_Data[[#This Row],[tenure]]&lt;=36,"2-3 Years",IF(Churn_Data[[#This Row],[tenure]]&lt;=48,"3-4 Years",IF(Churn_Data[[#This Row],[tenure]]&lt;=60,"4-5 Years","5+ Years")))))</f>
        <v>0-1 Year</v>
      </c>
      <c r="Z3488">
        <v>2</v>
      </c>
      <c r="AA3488">
        <v>43.15</v>
      </c>
      <c r="AB3488">
        <f>IF(Churn_Data[[#This Row],[Churn]]="No",Churn_Data[[#This Row],[MonthlyCharges]],NA())</f>
        <v>20.100000000000001</v>
      </c>
      <c r="AC3488">
        <f>IF(Churn_Data[[#This Row],[Churn]]="No",Churn_Data[[#This Row],[tenure]],NA())</f>
        <v>2</v>
      </c>
      <c r="AD3488" t="e">
        <f>IF(Churn_Data[[#This Row],[Churn]]="Yes",Churn_Data[[#This Row],[MonthlyCharges]],NA())</f>
        <v>#N/A</v>
      </c>
      <c r="AE3488" t="e">
        <f>IF(Churn_Data[[#This Row],[Churn]]="Yes",Churn_Data[[#This Row],[tenure]],NA())</f>
        <v>#N/A</v>
      </c>
      <c r="AF3488">
        <v>40.200000000000003</v>
      </c>
    </row>
    <row r="3489" spans="1:32" x14ac:dyDescent="0.3">
      <c r="A3489" t="s">
        <v>3522</v>
      </c>
      <c r="B3489" t="s">
        <v>23</v>
      </c>
      <c r="C3489" t="str">
        <f>IF(Churn_Data[[#This Row],[SeniorCitizen]]=1,"Yes","No")</f>
        <v>No</v>
      </c>
      <c r="D3489">
        <v>0</v>
      </c>
      <c r="E3489" t="s">
        <v>25</v>
      </c>
      <c r="F3489" t="s">
        <v>25</v>
      </c>
      <c r="G3489" t="s">
        <v>24</v>
      </c>
      <c r="H3489" t="s">
        <v>25</v>
      </c>
      <c r="I3489" t="s">
        <v>25</v>
      </c>
      <c r="J3489" t="str">
        <f>IF(Churn_Data[[#This Row],[InternetService]]&lt;&gt;"No","Yes","No")</f>
        <v>No</v>
      </c>
      <c r="K3489" t="s">
        <v>3064</v>
      </c>
      <c r="L3489" t="s">
        <v>3064</v>
      </c>
      <c r="M3489" t="s">
        <v>3064</v>
      </c>
      <c r="N3489" t="s">
        <v>3064</v>
      </c>
      <c r="O3489" t="s">
        <v>3064</v>
      </c>
      <c r="P3489" t="s">
        <v>3064</v>
      </c>
      <c r="Q3489" t="s">
        <v>25</v>
      </c>
      <c r="R3489">
        <f>IF(Churn_Data[[#This Row],[Churn]]="Yes",1,0)</f>
        <v>0</v>
      </c>
      <c r="S3489" t="s">
        <v>25</v>
      </c>
      <c r="T3489">
        <f>(Churn_Data[[#This Row],[OnlineSecurity]]="Yes")+(Churn_Data[[#This Row],[OnlineBackup]]="Yes")+(Churn_Data[[#This Row],[DeviceProtection]]="Yes")+(Churn_Data[[#This Row],[TechSupport]]="Yes")+(Churn_Data[[#This Row],[StreamingTV]]="Yes")+(Churn_Data[[#This Row],[StreamingMovies]]="Yes")</f>
        <v>0</v>
      </c>
      <c r="U3489" t="s">
        <v>27</v>
      </c>
      <c r="V3489" t="s">
        <v>72</v>
      </c>
      <c r="W3489" t="str">
        <f>IF(ISNUMBER(SEARCH("automatic", Churn_Data[[#This Row],[PaymentMethod]])), "Automatic", "Manual")</f>
        <v>Automatic</v>
      </c>
      <c r="X3489">
        <v>20.350000000000001</v>
      </c>
      <c r="Y3489" t="str">
        <f>IF(Churn_Data[[#This Row],[tenure]]&lt;=12,"0-1 Year",IF(Churn_Data[[#This Row],[tenure]]&lt;=24,"1-2 Years",IF(Churn_Data[[#This Row],[tenure]]&lt;=36,"2-3 Years",IF(Churn_Data[[#This Row],[tenure]]&lt;=48,"3-4 Years",IF(Churn_Data[[#This Row],[tenure]]&lt;=60,"4-5 Years","5+ Years")))))</f>
        <v>0-1 Year</v>
      </c>
      <c r="Z3489">
        <v>2</v>
      </c>
      <c r="AA3489">
        <v>35.1</v>
      </c>
      <c r="AB3489">
        <f>IF(Churn_Data[[#This Row],[Churn]]="No",Churn_Data[[#This Row],[MonthlyCharges]],NA())</f>
        <v>20.350000000000001</v>
      </c>
      <c r="AC3489">
        <f>IF(Churn_Data[[#This Row],[Churn]]="No",Churn_Data[[#This Row],[tenure]],NA())</f>
        <v>2</v>
      </c>
      <c r="AD3489" t="e">
        <f>IF(Churn_Data[[#This Row],[Churn]]="Yes",Churn_Data[[#This Row],[MonthlyCharges]],NA())</f>
        <v>#N/A</v>
      </c>
      <c r="AE3489" t="e">
        <f>IF(Churn_Data[[#This Row],[Churn]]="Yes",Churn_Data[[#This Row],[tenure]],NA())</f>
        <v>#N/A</v>
      </c>
      <c r="AF3489">
        <v>40.700000000000003</v>
      </c>
    </row>
    <row r="3490" spans="1:32" x14ac:dyDescent="0.3">
      <c r="A3490" t="s">
        <v>3523</v>
      </c>
      <c r="B3490" t="s">
        <v>23</v>
      </c>
      <c r="C3490" t="str">
        <f>IF(Churn_Data[[#This Row],[SeniorCitizen]]=1,"Yes","No")</f>
        <v>No</v>
      </c>
      <c r="D3490">
        <v>0</v>
      </c>
      <c r="E3490" t="s">
        <v>25</v>
      </c>
      <c r="F3490" t="s">
        <v>25</v>
      </c>
      <c r="G3490" t="s">
        <v>24</v>
      </c>
      <c r="H3490" t="s">
        <v>25</v>
      </c>
      <c r="I3490" t="s">
        <v>25</v>
      </c>
      <c r="J3490" t="str">
        <f>IF(Churn_Data[[#This Row],[InternetService]]&lt;&gt;"No","Yes","No")</f>
        <v>No</v>
      </c>
      <c r="K3490" t="s">
        <v>3064</v>
      </c>
      <c r="L3490" t="s">
        <v>3064</v>
      </c>
      <c r="M3490" t="s">
        <v>3064</v>
      </c>
      <c r="N3490" t="s">
        <v>3064</v>
      </c>
      <c r="O3490" t="s">
        <v>3064</v>
      </c>
      <c r="P3490" t="s">
        <v>3064</v>
      </c>
      <c r="Q3490" t="s">
        <v>25</v>
      </c>
      <c r="R3490">
        <f>IF(Churn_Data[[#This Row],[Churn]]="Yes",1,0)</f>
        <v>0</v>
      </c>
      <c r="S3490" t="s">
        <v>25</v>
      </c>
      <c r="T3490">
        <f>(Churn_Data[[#This Row],[OnlineSecurity]]="Yes")+(Churn_Data[[#This Row],[OnlineBackup]]="Yes")+(Churn_Data[[#This Row],[DeviceProtection]]="Yes")+(Churn_Data[[#This Row],[TechSupport]]="Yes")+(Churn_Data[[#This Row],[StreamingTV]]="Yes")+(Churn_Data[[#This Row],[StreamingMovies]]="Yes")</f>
        <v>0</v>
      </c>
      <c r="U3490" t="s">
        <v>27</v>
      </c>
      <c r="V3490" t="s">
        <v>72</v>
      </c>
      <c r="W3490" t="str">
        <f>IF(ISNUMBER(SEARCH("automatic", Churn_Data[[#This Row],[PaymentMethod]])), "Automatic", "Manual")</f>
        <v>Automatic</v>
      </c>
      <c r="X3490">
        <v>19.7</v>
      </c>
      <c r="Y3490" t="str">
        <f>IF(Churn_Data[[#This Row],[tenure]]&lt;=12,"0-1 Year",IF(Churn_Data[[#This Row],[tenure]]&lt;=24,"1-2 Years",IF(Churn_Data[[#This Row],[tenure]]&lt;=36,"2-3 Years",IF(Churn_Data[[#This Row],[tenure]]&lt;=48,"3-4 Years",IF(Churn_Data[[#This Row],[tenure]]&lt;=60,"4-5 Years","5+ Years")))))</f>
        <v>0-1 Year</v>
      </c>
      <c r="Z3490">
        <v>6</v>
      </c>
      <c r="AA3490">
        <v>129.55000000000001</v>
      </c>
      <c r="AB3490">
        <f>IF(Churn_Data[[#This Row],[Churn]]="No",Churn_Data[[#This Row],[MonthlyCharges]],NA())</f>
        <v>19.7</v>
      </c>
      <c r="AC3490">
        <f>IF(Churn_Data[[#This Row],[Churn]]="No",Churn_Data[[#This Row],[tenure]],NA())</f>
        <v>6</v>
      </c>
      <c r="AD3490" t="e">
        <f>IF(Churn_Data[[#This Row],[Churn]]="Yes",Churn_Data[[#This Row],[MonthlyCharges]],NA())</f>
        <v>#N/A</v>
      </c>
      <c r="AE3490" t="e">
        <f>IF(Churn_Data[[#This Row],[Churn]]="Yes",Churn_Data[[#This Row],[tenure]],NA())</f>
        <v>#N/A</v>
      </c>
      <c r="AF3490">
        <v>118.2</v>
      </c>
    </row>
    <row r="3491" spans="1:32" x14ac:dyDescent="0.3">
      <c r="A3491" t="s">
        <v>3524</v>
      </c>
      <c r="B3491" t="s">
        <v>30</v>
      </c>
      <c r="C3491" t="str">
        <f>IF(Churn_Data[[#This Row],[SeniorCitizen]]=1,"Yes","No")</f>
        <v>No</v>
      </c>
      <c r="D3491">
        <v>0</v>
      </c>
      <c r="E3491" t="s">
        <v>25</v>
      </c>
      <c r="F3491" t="s">
        <v>25</v>
      </c>
      <c r="G3491" t="s">
        <v>24</v>
      </c>
      <c r="H3491" t="s">
        <v>25</v>
      </c>
      <c r="I3491" t="s">
        <v>25</v>
      </c>
      <c r="J3491" t="str">
        <f>IF(Churn_Data[[#This Row],[InternetService]]&lt;&gt;"No","Yes","No")</f>
        <v>No</v>
      </c>
      <c r="K3491" t="s">
        <v>3064</v>
      </c>
      <c r="L3491" t="s">
        <v>3064</v>
      </c>
      <c r="M3491" t="s">
        <v>3064</v>
      </c>
      <c r="N3491" t="s">
        <v>3064</v>
      </c>
      <c r="O3491" t="s">
        <v>3064</v>
      </c>
      <c r="P3491" t="s">
        <v>3064</v>
      </c>
      <c r="Q3491" t="s">
        <v>25</v>
      </c>
      <c r="R3491">
        <f>IF(Churn_Data[[#This Row],[Churn]]="Yes",1,0)</f>
        <v>0</v>
      </c>
      <c r="S3491" t="s">
        <v>24</v>
      </c>
      <c r="T3491">
        <f>(Churn_Data[[#This Row],[OnlineSecurity]]="Yes")+(Churn_Data[[#This Row],[OnlineBackup]]="Yes")+(Churn_Data[[#This Row],[DeviceProtection]]="Yes")+(Churn_Data[[#This Row],[TechSupport]]="Yes")+(Churn_Data[[#This Row],[StreamingTV]]="Yes")+(Churn_Data[[#This Row],[StreamingMovies]]="Yes")</f>
        <v>0</v>
      </c>
      <c r="U3491" t="s">
        <v>27</v>
      </c>
      <c r="V3491" t="s">
        <v>72</v>
      </c>
      <c r="W3491" t="str">
        <f>IF(ISNUMBER(SEARCH("automatic", Churn_Data[[#This Row],[PaymentMethod]])), "Automatic", "Manual")</f>
        <v>Automatic</v>
      </c>
      <c r="X3491">
        <v>19.600000000000001</v>
      </c>
      <c r="Y3491" t="str">
        <f>IF(Churn_Data[[#This Row],[tenure]]&lt;=12,"0-1 Year",IF(Churn_Data[[#This Row],[tenure]]&lt;=24,"1-2 Years",IF(Churn_Data[[#This Row],[tenure]]&lt;=36,"2-3 Years",IF(Churn_Data[[#This Row],[tenure]]&lt;=48,"3-4 Years",IF(Churn_Data[[#This Row],[tenure]]&lt;=60,"4-5 Years","5+ Years")))))</f>
        <v>1-2 Years</v>
      </c>
      <c r="Z3491">
        <v>20</v>
      </c>
      <c r="AA3491">
        <v>356.15</v>
      </c>
      <c r="AB3491">
        <f>IF(Churn_Data[[#This Row],[Churn]]="No",Churn_Data[[#This Row],[MonthlyCharges]],NA())</f>
        <v>19.600000000000001</v>
      </c>
      <c r="AC3491">
        <f>IF(Churn_Data[[#This Row],[Churn]]="No",Churn_Data[[#This Row],[tenure]],NA())</f>
        <v>20</v>
      </c>
      <c r="AD3491" t="e">
        <f>IF(Churn_Data[[#This Row],[Churn]]="Yes",Churn_Data[[#This Row],[MonthlyCharges]],NA())</f>
        <v>#N/A</v>
      </c>
      <c r="AE3491" t="e">
        <f>IF(Churn_Data[[#This Row],[Churn]]="Yes",Churn_Data[[#This Row],[tenure]],NA())</f>
        <v>#N/A</v>
      </c>
      <c r="AF3491">
        <v>392</v>
      </c>
    </row>
    <row r="3492" spans="1:32" x14ac:dyDescent="0.3">
      <c r="A3492" t="s">
        <v>3525</v>
      </c>
      <c r="B3492" t="s">
        <v>23</v>
      </c>
      <c r="C3492" t="str">
        <f>IF(Churn_Data[[#This Row],[SeniorCitizen]]=1,"Yes","No")</f>
        <v>No</v>
      </c>
      <c r="D3492">
        <v>0</v>
      </c>
      <c r="E3492" t="s">
        <v>25</v>
      </c>
      <c r="F3492" t="s">
        <v>25</v>
      </c>
      <c r="G3492" t="s">
        <v>24</v>
      </c>
      <c r="H3492" t="s">
        <v>25</v>
      </c>
      <c r="I3492" t="s">
        <v>25</v>
      </c>
      <c r="J3492" t="str">
        <f>IF(Churn_Data[[#This Row],[InternetService]]&lt;&gt;"No","Yes","No")</f>
        <v>No</v>
      </c>
      <c r="K3492" t="s">
        <v>3064</v>
      </c>
      <c r="L3492" t="s">
        <v>3064</v>
      </c>
      <c r="M3492" t="s">
        <v>3064</v>
      </c>
      <c r="N3492" t="s">
        <v>3064</v>
      </c>
      <c r="O3492" t="s">
        <v>3064</v>
      </c>
      <c r="P3492" t="s">
        <v>3064</v>
      </c>
      <c r="Q3492" t="s">
        <v>25</v>
      </c>
      <c r="R3492">
        <f>IF(Churn_Data[[#This Row],[Churn]]="Yes",1,0)</f>
        <v>0</v>
      </c>
      <c r="S3492" t="s">
        <v>25</v>
      </c>
      <c r="T3492">
        <f>(Churn_Data[[#This Row],[OnlineSecurity]]="Yes")+(Churn_Data[[#This Row],[OnlineBackup]]="Yes")+(Churn_Data[[#This Row],[DeviceProtection]]="Yes")+(Churn_Data[[#This Row],[TechSupport]]="Yes")+(Churn_Data[[#This Row],[StreamingTV]]="Yes")+(Churn_Data[[#This Row],[StreamingMovies]]="Yes")</f>
        <v>0</v>
      </c>
      <c r="U3492" t="s">
        <v>27</v>
      </c>
      <c r="V3492" t="s">
        <v>32</v>
      </c>
      <c r="W3492" t="str">
        <f>IF(ISNUMBER(SEARCH("automatic", Churn_Data[[#This Row],[PaymentMethod]])), "Automatic", "Manual")</f>
        <v>Manual</v>
      </c>
      <c r="X3492">
        <v>20.45</v>
      </c>
      <c r="Y3492" t="str">
        <f>IF(Churn_Data[[#This Row],[tenure]]&lt;=12,"0-1 Year",IF(Churn_Data[[#This Row],[tenure]]&lt;=24,"1-2 Years",IF(Churn_Data[[#This Row],[tenure]]&lt;=36,"2-3 Years",IF(Churn_Data[[#This Row],[tenure]]&lt;=48,"3-4 Years",IF(Churn_Data[[#This Row],[tenure]]&lt;=60,"4-5 Years","5+ Years")))))</f>
        <v>3-4 Years</v>
      </c>
      <c r="Z3492">
        <v>41</v>
      </c>
      <c r="AA3492">
        <v>775.6</v>
      </c>
      <c r="AB3492">
        <f>IF(Churn_Data[[#This Row],[Churn]]="No",Churn_Data[[#This Row],[MonthlyCharges]],NA())</f>
        <v>20.45</v>
      </c>
      <c r="AC3492">
        <f>IF(Churn_Data[[#This Row],[Churn]]="No",Churn_Data[[#This Row],[tenure]],NA())</f>
        <v>41</v>
      </c>
      <c r="AD3492" t="e">
        <f>IF(Churn_Data[[#This Row],[Churn]]="Yes",Churn_Data[[#This Row],[MonthlyCharges]],NA())</f>
        <v>#N/A</v>
      </c>
      <c r="AE3492" t="e">
        <f>IF(Churn_Data[[#This Row],[Churn]]="Yes",Churn_Data[[#This Row],[tenure]],NA())</f>
        <v>#N/A</v>
      </c>
      <c r="AF3492">
        <v>838.45</v>
      </c>
    </row>
    <row r="3493" spans="1:32" x14ac:dyDescent="0.3">
      <c r="A3493" t="s">
        <v>3526</v>
      </c>
      <c r="B3493" t="s">
        <v>30</v>
      </c>
      <c r="C3493" t="str">
        <f>IF(Churn_Data[[#This Row],[SeniorCitizen]]=1,"Yes","No")</f>
        <v>No</v>
      </c>
      <c r="D3493">
        <v>0</v>
      </c>
      <c r="E3493" t="s">
        <v>25</v>
      </c>
      <c r="F3493" t="s">
        <v>25</v>
      </c>
      <c r="G3493" t="s">
        <v>24</v>
      </c>
      <c r="H3493" t="s">
        <v>25</v>
      </c>
      <c r="I3493" t="s">
        <v>25</v>
      </c>
      <c r="J3493" t="str">
        <f>IF(Churn_Data[[#This Row],[InternetService]]&lt;&gt;"No","Yes","No")</f>
        <v>No</v>
      </c>
      <c r="K3493" t="s">
        <v>3064</v>
      </c>
      <c r="L3493" t="s">
        <v>3064</v>
      </c>
      <c r="M3493" t="s">
        <v>3064</v>
      </c>
      <c r="N3493" t="s">
        <v>3064</v>
      </c>
      <c r="O3493" t="s">
        <v>3064</v>
      </c>
      <c r="P3493" t="s">
        <v>3064</v>
      </c>
      <c r="Q3493" t="s">
        <v>25</v>
      </c>
      <c r="R3493">
        <f>IF(Churn_Data[[#This Row],[Churn]]="Yes",1,0)</f>
        <v>0</v>
      </c>
      <c r="S3493" t="s">
        <v>24</v>
      </c>
      <c r="T3493">
        <f>(Churn_Data[[#This Row],[OnlineSecurity]]="Yes")+(Churn_Data[[#This Row],[OnlineBackup]]="Yes")+(Churn_Data[[#This Row],[DeviceProtection]]="Yes")+(Churn_Data[[#This Row],[TechSupport]]="Yes")+(Churn_Data[[#This Row],[StreamingTV]]="Yes")+(Churn_Data[[#This Row],[StreamingMovies]]="Yes")</f>
        <v>0</v>
      </c>
      <c r="U3493" t="s">
        <v>27</v>
      </c>
      <c r="V3493" t="s">
        <v>32</v>
      </c>
      <c r="W3493" t="str">
        <f>IF(ISNUMBER(SEARCH("automatic", Churn_Data[[#This Row],[PaymentMethod]])), "Automatic", "Manual")</f>
        <v>Manual</v>
      </c>
      <c r="X3493">
        <v>19.850000000000001</v>
      </c>
      <c r="Y3493" t="str">
        <f>IF(Churn_Data[[#This Row],[tenure]]&lt;=12,"0-1 Year",IF(Churn_Data[[#This Row],[tenure]]&lt;=24,"1-2 Years",IF(Churn_Data[[#This Row],[tenure]]&lt;=36,"2-3 Years",IF(Churn_Data[[#This Row],[tenure]]&lt;=48,"3-4 Years",IF(Churn_Data[[#This Row],[tenure]]&lt;=60,"4-5 Years","5+ Years")))))</f>
        <v>0-1 Year</v>
      </c>
      <c r="Z3493">
        <v>4</v>
      </c>
      <c r="AA3493">
        <v>63</v>
      </c>
      <c r="AB3493">
        <f>IF(Churn_Data[[#This Row],[Churn]]="No",Churn_Data[[#This Row],[MonthlyCharges]],NA())</f>
        <v>19.850000000000001</v>
      </c>
      <c r="AC3493">
        <f>IF(Churn_Data[[#This Row],[Churn]]="No",Churn_Data[[#This Row],[tenure]],NA())</f>
        <v>4</v>
      </c>
      <c r="AD3493" t="e">
        <f>IF(Churn_Data[[#This Row],[Churn]]="Yes",Churn_Data[[#This Row],[MonthlyCharges]],NA())</f>
        <v>#N/A</v>
      </c>
      <c r="AE3493" t="e">
        <f>IF(Churn_Data[[#This Row],[Churn]]="Yes",Churn_Data[[#This Row],[tenure]],NA())</f>
        <v>#N/A</v>
      </c>
      <c r="AF3493">
        <v>79.400000000000006</v>
      </c>
    </row>
    <row r="3494" spans="1:32" x14ac:dyDescent="0.3">
      <c r="A3494" t="s">
        <v>3527</v>
      </c>
      <c r="B3494" t="s">
        <v>23</v>
      </c>
      <c r="C3494" t="str">
        <f>IF(Churn_Data[[#This Row],[SeniorCitizen]]=1,"Yes","No")</f>
        <v>No</v>
      </c>
      <c r="D3494">
        <v>0</v>
      </c>
      <c r="E3494" t="s">
        <v>24</v>
      </c>
      <c r="F3494" t="s">
        <v>25</v>
      </c>
      <c r="G3494" t="s">
        <v>24</v>
      </c>
      <c r="H3494" t="s">
        <v>25</v>
      </c>
      <c r="I3494" t="s">
        <v>25</v>
      </c>
      <c r="J3494" t="str">
        <f>IF(Churn_Data[[#This Row],[InternetService]]&lt;&gt;"No","Yes","No")</f>
        <v>No</v>
      </c>
      <c r="K3494" t="s">
        <v>3064</v>
      </c>
      <c r="L3494" t="s">
        <v>3064</v>
      </c>
      <c r="M3494" t="s">
        <v>3064</v>
      </c>
      <c r="N3494" t="s">
        <v>3064</v>
      </c>
      <c r="O3494" t="s">
        <v>3064</v>
      </c>
      <c r="P3494" t="s">
        <v>3064</v>
      </c>
      <c r="Q3494" t="s">
        <v>25</v>
      </c>
      <c r="R3494">
        <f>IF(Churn_Data[[#This Row],[Churn]]="Yes",1,0)</f>
        <v>0</v>
      </c>
      <c r="S3494" t="s">
        <v>25</v>
      </c>
      <c r="T3494">
        <f>(Churn_Data[[#This Row],[OnlineSecurity]]="Yes")+(Churn_Data[[#This Row],[OnlineBackup]]="Yes")+(Churn_Data[[#This Row],[DeviceProtection]]="Yes")+(Churn_Data[[#This Row],[TechSupport]]="Yes")+(Churn_Data[[#This Row],[StreamingTV]]="Yes")+(Churn_Data[[#This Row],[StreamingMovies]]="Yes")</f>
        <v>0</v>
      </c>
      <c r="U3494" t="s">
        <v>27</v>
      </c>
      <c r="V3494" t="s">
        <v>32</v>
      </c>
      <c r="W3494" t="str">
        <f>IF(ISNUMBER(SEARCH("automatic", Churn_Data[[#This Row],[PaymentMethod]])), "Automatic", "Manual")</f>
        <v>Manual</v>
      </c>
      <c r="X3494">
        <v>20.149999999999999</v>
      </c>
      <c r="Y3494" t="str">
        <f>IF(Churn_Data[[#This Row],[tenure]]&lt;=12,"0-1 Year",IF(Churn_Data[[#This Row],[tenure]]&lt;=24,"1-2 Years",IF(Churn_Data[[#This Row],[tenure]]&lt;=36,"2-3 Years",IF(Churn_Data[[#This Row],[tenure]]&lt;=48,"3-4 Years",IF(Churn_Data[[#This Row],[tenure]]&lt;=60,"4-5 Years","5+ Years")))))</f>
        <v>0-1 Year</v>
      </c>
      <c r="Z3494">
        <v>4</v>
      </c>
      <c r="AA3494">
        <v>91.4</v>
      </c>
      <c r="AB3494">
        <f>IF(Churn_Data[[#This Row],[Churn]]="No",Churn_Data[[#This Row],[MonthlyCharges]],NA())</f>
        <v>20.149999999999999</v>
      </c>
      <c r="AC3494">
        <f>IF(Churn_Data[[#This Row],[Churn]]="No",Churn_Data[[#This Row],[tenure]],NA())</f>
        <v>4</v>
      </c>
      <c r="AD3494" t="e">
        <f>IF(Churn_Data[[#This Row],[Churn]]="Yes",Churn_Data[[#This Row],[MonthlyCharges]],NA())</f>
        <v>#N/A</v>
      </c>
      <c r="AE3494" t="e">
        <f>IF(Churn_Data[[#This Row],[Churn]]="Yes",Churn_Data[[#This Row],[tenure]],NA())</f>
        <v>#N/A</v>
      </c>
      <c r="AF3494">
        <v>80.599999999999994</v>
      </c>
    </row>
    <row r="3495" spans="1:32" x14ac:dyDescent="0.3">
      <c r="A3495" t="s">
        <v>3528</v>
      </c>
      <c r="B3495" t="s">
        <v>23</v>
      </c>
      <c r="C3495" t="str">
        <f>IF(Churn_Data[[#This Row],[SeniorCitizen]]=1,"Yes","No")</f>
        <v>No</v>
      </c>
      <c r="D3495">
        <v>0</v>
      </c>
      <c r="E3495" t="s">
        <v>25</v>
      </c>
      <c r="F3495" t="s">
        <v>25</v>
      </c>
      <c r="G3495" t="s">
        <v>24</v>
      </c>
      <c r="H3495" t="s">
        <v>25</v>
      </c>
      <c r="I3495" t="s">
        <v>25</v>
      </c>
      <c r="J3495" t="str">
        <f>IF(Churn_Data[[#This Row],[InternetService]]&lt;&gt;"No","Yes","No")</f>
        <v>No</v>
      </c>
      <c r="K3495" t="s">
        <v>3064</v>
      </c>
      <c r="L3495" t="s">
        <v>3064</v>
      </c>
      <c r="M3495" t="s">
        <v>3064</v>
      </c>
      <c r="N3495" t="s">
        <v>3064</v>
      </c>
      <c r="O3495" t="s">
        <v>3064</v>
      </c>
      <c r="P3495" t="s">
        <v>3064</v>
      </c>
      <c r="Q3495" t="s">
        <v>25</v>
      </c>
      <c r="R3495">
        <f>IF(Churn_Data[[#This Row],[Churn]]="Yes",1,0)</f>
        <v>0</v>
      </c>
      <c r="S3495" t="s">
        <v>24</v>
      </c>
      <c r="T3495">
        <f>(Churn_Data[[#This Row],[OnlineSecurity]]="Yes")+(Churn_Data[[#This Row],[OnlineBackup]]="Yes")+(Churn_Data[[#This Row],[DeviceProtection]]="Yes")+(Churn_Data[[#This Row],[TechSupport]]="Yes")+(Churn_Data[[#This Row],[StreamingTV]]="Yes")+(Churn_Data[[#This Row],[StreamingMovies]]="Yes")</f>
        <v>0</v>
      </c>
      <c r="U3495" t="s">
        <v>27</v>
      </c>
      <c r="V3495" t="s">
        <v>46</v>
      </c>
      <c r="W3495" t="str">
        <f>IF(ISNUMBER(SEARCH("automatic", Churn_Data[[#This Row],[PaymentMethod]])), "Automatic", "Manual")</f>
        <v>Automatic</v>
      </c>
      <c r="X3495">
        <v>20.3</v>
      </c>
      <c r="Y3495" t="str">
        <f>IF(Churn_Data[[#This Row],[tenure]]&lt;=12,"0-1 Year",IF(Churn_Data[[#This Row],[tenure]]&lt;=24,"1-2 Years",IF(Churn_Data[[#This Row],[tenure]]&lt;=36,"2-3 Years",IF(Churn_Data[[#This Row],[tenure]]&lt;=48,"3-4 Years",IF(Churn_Data[[#This Row],[tenure]]&lt;=60,"4-5 Years","5+ Years")))))</f>
        <v>1-2 Years</v>
      </c>
      <c r="Z3495">
        <v>23</v>
      </c>
      <c r="AA3495">
        <v>470.6</v>
      </c>
      <c r="AB3495">
        <f>IF(Churn_Data[[#This Row],[Churn]]="No",Churn_Data[[#This Row],[MonthlyCharges]],NA())</f>
        <v>20.3</v>
      </c>
      <c r="AC3495">
        <f>IF(Churn_Data[[#This Row],[Churn]]="No",Churn_Data[[#This Row],[tenure]],NA())</f>
        <v>23</v>
      </c>
      <c r="AD3495" t="e">
        <f>IF(Churn_Data[[#This Row],[Churn]]="Yes",Churn_Data[[#This Row],[MonthlyCharges]],NA())</f>
        <v>#N/A</v>
      </c>
      <c r="AE3495" t="e">
        <f>IF(Churn_Data[[#This Row],[Churn]]="Yes",Churn_Data[[#This Row],[tenure]],NA())</f>
        <v>#N/A</v>
      </c>
      <c r="AF3495">
        <v>466.9</v>
      </c>
    </row>
    <row r="3496" spans="1:32" x14ac:dyDescent="0.3">
      <c r="A3496" t="s">
        <v>3529</v>
      </c>
      <c r="B3496" t="s">
        <v>30</v>
      </c>
      <c r="C3496" t="str">
        <f>IF(Churn_Data[[#This Row],[SeniorCitizen]]=1,"Yes","No")</f>
        <v>No</v>
      </c>
      <c r="D3496">
        <v>0</v>
      </c>
      <c r="E3496" t="s">
        <v>25</v>
      </c>
      <c r="F3496" t="s">
        <v>25</v>
      </c>
      <c r="G3496" t="s">
        <v>24</v>
      </c>
      <c r="H3496" t="s">
        <v>25</v>
      </c>
      <c r="I3496" t="s">
        <v>25</v>
      </c>
      <c r="J3496" t="str">
        <f>IF(Churn_Data[[#This Row],[InternetService]]&lt;&gt;"No","Yes","No")</f>
        <v>No</v>
      </c>
      <c r="K3496" t="s">
        <v>3064</v>
      </c>
      <c r="L3496" t="s">
        <v>3064</v>
      </c>
      <c r="M3496" t="s">
        <v>3064</v>
      </c>
      <c r="N3496" t="s">
        <v>3064</v>
      </c>
      <c r="O3496" t="s">
        <v>3064</v>
      </c>
      <c r="P3496" t="s">
        <v>3064</v>
      </c>
      <c r="Q3496" t="s">
        <v>25</v>
      </c>
      <c r="R3496">
        <f>IF(Churn_Data[[#This Row],[Churn]]="Yes",1,0)</f>
        <v>0</v>
      </c>
      <c r="S3496" t="s">
        <v>24</v>
      </c>
      <c r="T3496">
        <f>(Churn_Data[[#This Row],[OnlineSecurity]]="Yes")+(Churn_Data[[#This Row],[OnlineBackup]]="Yes")+(Churn_Data[[#This Row],[DeviceProtection]]="Yes")+(Churn_Data[[#This Row],[TechSupport]]="Yes")+(Churn_Data[[#This Row],[StreamingTV]]="Yes")+(Churn_Data[[#This Row],[StreamingMovies]]="Yes")</f>
        <v>0</v>
      </c>
      <c r="U3496" t="s">
        <v>27</v>
      </c>
      <c r="V3496" t="s">
        <v>72</v>
      </c>
      <c r="W3496" t="str">
        <f>IF(ISNUMBER(SEARCH("automatic", Churn_Data[[#This Row],[PaymentMethod]])), "Automatic", "Manual")</f>
        <v>Automatic</v>
      </c>
      <c r="X3496">
        <v>19.899999999999999</v>
      </c>
      <c r="Y3496" t="str">
        <f>IF(Churn_Data[[#This Row],[tenure]]&lt;=12,"0-1 Year",IF(Churn_Data[[#This Row],[tenure]]&lt;=24,"1-2 Years",IF(Churn_Data[[#This Row],[tenure]]&lt;=36,"2-3 Years",IF(Churn_Data[[#This Row],[tenure]]&lt;=48,"3-4 Years",IF(Churn_Data[[#This Row],[tenure]]&lt;=60,"4-5 Years","5+ Years")))))</f>
        <v>0-1 Year</v>
      </c>
      <c r="Z3496">
        <v>2</v>
      </c>
      <c r="AA3496">
        <v>33.700000000000003</v>
      </c>
      <c r="AB3496">
        <f>IF(Churn_Data[[#This Row],[Churn]]="No",Churn_Data[[#This Row],[MonthlyCharges]],NA())</f>
        <v>19.899999999999999</v>
      </c>
      <c r="AC3496">
        <f>IF(Churn_Data[[#This Row],[Churn]]="No",Churn_Data[[#This Row],[tenure]],NA())</f>
        <v>2</v>
      </c>
      <c r="AD3496" t="e">
        <f>IF(Churn_Data[[#This Row],[Churn]]="Yes",Churn_Data[[#This Row],[MonthlyCharges]],NA())</f>
        <v>#N/A</v>
      </c>
      <c r="AE3496" t="e">
        <f>IF(Churn_Data[[#This Row],[Churn]]="Yes",Churn_Data[[#This Row],[tenure]],NA())</f>
        <v>#N/A</v>
      </c>
      <c r="AF3496">
        <v>39.799999999999997</v>
      </c>
    </row>
    <row r="3497" spans="1:32" x14ac:dyDescent="0.3">
      <c r="A3497" t="s">
        <v>3530</v>
      </c>
      <c r="B3497" t="s">
        <v>30</v>
      </c>
      <c r="C3497" t="str">
        <f>IF(Churn_Data[[#This Row],[SeniorCitizen]]=1,"Yes","No")</f>
        <v>No</v>
      </c>
      <c r="D3497">
        <v>0</v>
      </c>
      <c r="E3497" t="s">
        <v>25</v>
      </c>
      <c r="F3497" t="s">
        <v>25</v>
      </c>
      <c r="G3497" t="s">
        <v>24</v>
      </c>
      <c r="H3497" t="s">
        <v>25</v>
      </c>
      <c r="I3497" t="s">
        <v>25</v>
      </c>
      <c r="J3497" t="str">
        <f>IF(Churn_Data[[#This Row],[InternetService]]&lt;&gt;"No","Yes","No")</f>
        <v>No</v>
      </c>
      <c r="K3497" t="s">
        <v>3064</v>
      </c>
      <c r="L3497" t="s">
        <v>3064</v>
      </c>
      <c r="M3497" t="s">
        <v>3064</v>
      </c>
      <c r="N3497" t="s">
        <v>3064</v>
      </c>
      <c r="O3497" t="s">
        <v>3064</v>
      </c>
      <c r="P3497" t="s">
        <v>3064</v>
      </c>
      <c r="Q3497" t="s">
        <v>25</v>
      </c>
      <c r="R3497">
        <f>IF(Churn_Data[[#This Row],[Churn]]="Yes",1,0)</f>
        <v>0</v>
      </c>
      <c r="S3497" t="s">
        <v>24</v>
      </c>
      <c r="T3497">
        <f>(Churn_Data[[#This Row],[OnlineSecurity]]="Yes")+(Churn_Data[[#This Row],[OnlineBackup]]="Yes")+(Churn_Data[[#This Row],[DeviceProtection]]="Yes")+(Churn_Data[[#This Row],[TechSupport]]="Yes")+(Churn_Data[[#This Row],[StreamingTV]]="Yes")+(Churn_Data[[#This Row],[StreamingMovies]]="Yes")</f>
        <v>0</v>
      </c>
      <c r="U3497" t="s">
        <v>27</v>
      </c>
      <c r="V3497" t="s">
        <v>72</v>
      </c>
      <c r="W3497" t="str">
        <f>IF(ISNUMBER(SEARCH("automatic", Churn_Data[[#This Row],[PaymentMethod]])), "Automatic", "Manual")</f>
        <v>Automatic</v>
      </c>
      <c r="X3497">
        <v>20.6</v>
      </c>
      <c r="Y3497" t="str">
        <f>IF(Churn_Data[[#This Row],[tenure]]&lt;=12,"0-1 Year",IF(Churn_Data[[#This Row],[tenure]]&lt;=24,"1-2 Years",IF(Churn_Data[[#This Row],[tenure]]&lt;=36,"2-3 Years",IF(Churn_Data[[#This Row],[tenure]]&lt;=48,"3-4 Years",IF(Churn_Data[[#This Row],[tenure]]&lt;=60,"4-5 Years","5+ Years")))))</f>
        <v>1-2 Years</v>
      </c>
      <c r="Z3497">
        <v>16</v>
      </c>
      <c r="AA3497">
        <v>330.25</v>
      </c>
      <c r="AB3497">
        <f>IF(Churn_Data[[#This Row],[Churn]]="No",Churn_Data[[#This Row],[MonthlyCharges]],NA())</f>
        <v>20.6</v>
      </c>
      <c r="AC3497">
        <f>IF(Churn_Data[[#This Row],[Churn]]="No",Churn_Data[[#This Row],[tenure]],NA())</f>
        <v>16</v>
      </c>
      <c r="AD3497" t="e">
        <f>IF(Churn_Data[[#This Row],[Churn]]="Yes",Churn_Data[[#This Row],[MonthlyCharges]],NA())</f>
        <v>#N/A</v>
      </c>
      <c r="AE3497" t="e">
        <f>IF(Churn_Data[[#This Row],[Churn]]="Yes",Churn_Data[[#This Row],[tenure]],NA())</f>
        <v>#N/A</v>
      </c>
      <c r="AF3497">
        <v>329.6</v>
      </c>
    </row>
    <row r="3498" spans="1:32" x14ac:dyDescent="0.3">
      <c r="A3498" t="s">
        <v>3531</v>
      </c>
      <c r="B3498" t="s">
        <v>23</v>
      </c>
      <c r="C3498" t="str">
        <f>IF(Churn_Data[[#This Row],[SeniorCitizen]]=1,"Yes","No")</f>
        <v>No</v>
      </c>
      <c r="D3498">
        <v>0</v>
      </c>
      <c r="E3498" t="s">
        <v>25</v>
      </c>
      <c r="F3498" t="s">
        <v>25</v>
      </c>
      <c r="G3498" t="s">
        <v>24</v>
      </c>
      <c r="H3498" t="s">
        <v>25</v>
      </c>
      <c r="I3498" t="s">
        <v>25</v>
      </c>
      <c r="J3498" t="str">
        <f>IF(Churn_Data[[#This Row],[InternetService]]&lt;&gt;"No","Yes","No")</f>
        <v>No</v>
      </c>
      <c r="K3498" t="s">
        <v>3064</v>
      </c>
      <c r="L3498" t="s">
        <v>3064</v>
      </c>
      <c r="M3498" t="s">
        <v>3064</v>
      </c>
      <c r="N3498" t="s">
        <v>3064</v>
      </c>
      <c r="O3498" t="s">
        <v>3064</v>
      </c>
      <c r="P3498" t="s">
        <v>3064</v>
      </c>
      <c r="Q3498" t="s">
        <v>25</v>
      </c>
      <c r="R3498">
        <f>IF(Churn_Data[[#This Row],[Churn]]="Yes",1,0)</f>
        <v>0</v>
      </c>
      <c r="S3498" t="s">
        <v>24</v>
      </c>
      <c r="T3498">
        <f>(Churn_Data[[#This Row],[OnlineSecurity]]="Yes")+(Churn_Data[[#This Row],[OnlineBackup]]="Yes")+(Churn_Data[[#This Row],[DeviceProtection]]="Yes")+(Churn_Data[[#This Row],[TechSupport]]="Yes")+(Churn_Data[[#This Row],[StreamingTV]]="Yes")+(Churn_Data[[#This Row],[StreamingMovies]]="Yes")</f>
        <v>0</v>
      </c>
      <c r="U3498" t="s">
        <v>27</v>
      </c>
      <c r="V3498" t="s">
        <v>72</v>
      </c>
      <c r="W3498" t="str">
        <f>IF(ISNUMBER(SEARCH("automatic", Churn_Data[[#This Row],[PaymentMethod]])), "Automatic", "Manual")</f>
        <v>Automatic</v>
      </c>
      <c r="X3498">
        <v>18.899999999999999</v>
      </c>
      <c r="Y3498" t="str">
        <f>IF(Churn_Data[[#This Row],[tenure]]&lt;=12,"0-1 Year",IF(Churn_Data[[#This Row],[tenure]]&lt;=24,"1-2 Years",IF(Churn_Data[[#This Row],[tenure]]&lt;=36,"2-3 Years",IF(Churn_Data[[#This Row],[tenure]]&lt;=48,"3-4 Years",IF(Churn_Data[[#This Row],[tenure]]&lt;=60,"4-5 Years","5+ Years")))))</f>
        <v>1-2 Years</v>
      </c>
      <c r="Z3498">
        <v>20</v>
      </c>
      <c r="AA3498">
        <v>347.65</v>
      </c>
      <c r="AB3498">
        <f>IF(Churn_Data[[#This Row],[Churn]]="No",Churn_Data[[#This Row],[MonthlyCharges]],NA())</f>
        <v>18.899999999999999</v>
      </c>
      <c r="AC3498">
        <f>IF(Churn_Data[[#This Row],[Churn]]="No",Churn_Data[[#This Row],[tenure]],NA())</f>
        <v>20</v>
      </c>
      <c r="AD3498" t="e">
        <f>IF(Churn_Data[[#This Row],[Churn]]="Yes",Churn_Data[[#This Row],[MonthlyCharges]],NA())</f>
        <v>#N/A</v>
      </c>
      <c r="AE3498" t="e">
        <f>IF(Churn_Data[[#This Row],[Churn]]="Yes",Churn_Data[[#This Row],[tenure]],NA())</f>
        <v>#N/A</v>
      </c>
      <c r="AF3498">
        <v>378</v>
      </c>
    </row>
    <row r="3499" spans="1:32" x14ac:dyDescent="0.3">
      <c r="A3499" t="s">
        <v>3532</v>
      </c>
      <c r="B3499" t="s">
        <v>23</v>
      </c>
      <c r="C3499" t="str">
        <f>IF(Churn_Data[[#This Row],[SeniorCitizen]]=1,"Yes","No")</f>
        <v>No</v>
      </c>
      <c r="D3499">
        <v>0</v>
      </c>
      <c r="E3499" t="s">
        <v>25</v>
      </c>
      <c r="F3499" t="s">
        <v>25</v>
      </c>
      <c r="G3499" t="s">
        <v>24</v>
      </c>
      <c r="H3499" t="s">
        <v>25</v>
      </c>
      <c r="I3499" t="s">
        <v>25</v>
      </c>
      <c r="J3499" t="str">
        <f>IF(Churn_Data[[#This Row],[InternetService]]&lt;&gt;"No","Yes","No")</f>
        <v>No</v>
      </c>
      <c r="K3499" t="s">
        <v>3064</v>
      </c>
      <c r="L3499" t="s">
        <v>3064</v>
      </c>
      <c r="M3499" t="s">
        <v>3064</v>
      </c>
      <c r="N3499" t="s">
        <v>3064</v>
      </c>
      <c r="O3499" t="s">
        <v>3064</v>
      </c>
      <c r="P3499" t="s">
        <v>3064</v>
      </c>
      <c r="Q3499" t="s">
        <v>25</v>
      </c>
      <c r="R3499">
        <f>IF(Churn_Data[[#This Row],[Churn]]="Yes",1,0)</f>
        <v>0</v>
      </c>
      <c r="S3499" t="s">
        <v>25</v>
      </c>
      <c r="T3499">
        <f>(Churn_Data[[#This Row],[OnlineSecurity]]="Yes")+(Churn_Data[[#This Row],[OnlineBackup]]="Yes")+(Churn_Data[[#This Row],[DeviceProtection]]="Yes")+(Churn_Data[[#This Row],[TechSupport]]="Yes")+(Churn_Data[[#This Row],[StreamingTV]]="Yes")+(Churn_Data[[#This Row],[StreamingMovies]]="Yes")</f>
        <v>0</v>
      </c>
      <c r="U3499" t="s">
        <v>27</v>
      </c>
      <c r="V3499" t="s">
        <v>72</v>
      </c>
      <c r="W3499" t="str">
        <f>IF(ISNUMBER(SEARCH("automatic", Churn_Data[[#This Row],[PaymentMethod]])), "Automatic", "Manual")</f>
        <v>Automatic</v>
      </c>
      <c r="X3499">
        <v>19.45</v>
      </c>
      <c r="Y3499" t="str">
        <f>IF(Churn_Data[[#This Row],[tenure]]&lt;=12,"0-1 Year",IF(Churn_Data[[#This Row],[tenure]]&lt;=24,"1-2 Years",IF(Churn_Data[[#This Row],[tenure]]&lt;=36,"2-3 Years",IF(Churn_Data[[#This Row],[tenure]]&lt;=48,"3-4 Years",IF(Churn_Data[[#This Row],[tenure]]&lt;=60,"4-5 Years","5+ Years")))))</f>
        <v>1-2 Years</v>
      </c>
      <c r="Z3499">
        <v>13</v>
      </c>
      <c r="AA3499">
        <v>232.1</v>
      </c>
      <c r="AB3499">
        <f>IF(Churn_Data[[#This Row],[Churn]]="No",Churn_Data[[#This Row],[MonthlyCharges]],NA())</f>
        <v>19.45</v>
      </c>
      <c r="AC3499">
        <f>IF(Churn_Data[[#This Row],[Churn]]="No",Churn_Data[[#This Row],[tenure]],NA())</f>
        <v>13</v>
      </c>
      <c r="AD3499" t="e">
        <f>IF(Churn_Data[[#This Row],[Churn]]="Yes",Churn_Data[[#This Row],[MonthlyCharges]],NA())</f>
        <v>#N/A</v>
      </c>
      <c r="AE3499" t="e">
        <f>IF(Churn_Data[[#This Row],[Churn]]="Yes",Churn_Data[[#This Row],[tenure]],NA())</f>
        <v>#N/A</v>
      </c>
      <c r="AF3499">
        <v>252.85</v>
      </c>
    </row>
    <row r="3500" spans="1:32" x14ac:dyDescent="0.3">
      <c r="A3500" t="s">
        <v>3533</v>
      </c>
      <c r="B3500" t="s">
        <v>30</v>
      </c>
      <c r="C3500" t="str">
        <f>IF(Churn_Data[[#This Row],[SeniorCitizen]]=1,"Yes","No")</f>
        <v>No</v>
      </c>
      <c r="D3500">
        <v>0</v>
      </c>
      <c r="E3500" t="s">
        <v>25</v>
      </c>
      <c r="F3500" t="s">
        <v>25</v>
      </c>
      <c r="G3500" t="s">
        <v>24</v>
      </c>
      <c r="H3500" t="s">
        <v>25</v>
      </c>
      <c r="I3500" t="s">
        <v>25</v>
      </c>
      <c r="J3500" t="str">
        <f>IF(Churn_Data[[#This Row],[InternetService]]&lt;&gt;"No","Yes","No")</f>
        <v>No</v>
      </c>
      <c r="K3500" t="s">
        <v>3064</v>
      </c>
      <c r="L3500" t="s">
        <v>3064</v>
      </c>
      <c r="M3500" t="s">
        <v>3064</v>
      </c>
      <c r="N3500" t="s">
        <v>3064</v>
      </c>
      <c r="O3500" t="s">
        <v>3064</v>
      </c>
      <c r="P3500" t="s">
        <v>3064</v>
      </c>
      <c r="Q3500" t="s">
        <v>25</v>
      </c>
      <c r="R3500">
        <f>IF(Churn_Data[[#This Row],[Churn]]="Yes",1,0)</f>
        <v>0</v>
      </c>
      <c r="S3500" t="s">
        <v>25</v>
      </c>
      <c r="T3500">
        <f>(Churn_Data[[#This Row],[OnlineSecurity]]="Yes")+(Churn_Data[[#This Row],[OnlineBackup]]="Yes")+(Churn_Data[[#This Row],[DeviceProtection]]="Yes")+(Churn_Data[[#This Row],[TechSupport]]="Yes")+(Churn_Data[[#This Row],[StreamingTV]]="Yes")+(Churn_Data[[#This Row],[StreamingMovies]]="Yes")</f>
        <v>0</v>
      </c>
      <c r="U3500" t="s">
        <v>27</v>
      </c>
      <c r="V3500" t="s">
        <v>72</v>
      </c>
      <c r="W3500" t="str">
        <f>IF(ISNUMBER(SEARCH("automatic", Churn_Data[[#This Row],[PaymentMethod]])), "Automatic", "Manual")</f>
        <v>Automatic</v>
      </c>
      <c r="X3500">
        <v>19.75</v>
      </c>
      <c r="Y3500" t="str">
        <f>IF(Churn_Data[[#This Row],[tenure]]&lt;=12,"0-1 Year",IF(Churn_Data[[#This Row],[tenure]]&lt;=24,"1-2 Years",IF(Churn_Data[[#This Row],[tenure]]&lt;=36,"2-3 Years",IF(Churn_Data[[#This Row],[tenure]]&lt;=48,"3-4 Years",IF(Churn_Data[[#This Row],[tenure]]&lt;=60,"4-5 Years","5+ Years")))))</f>
        <v>1-2 Years</v>
      </c>
      <c r="Z3500">
        <v>16</v>
      </c>
      <c r="AA3500">
        <v>294.89999999999998</v>
      </c>
      <c r="AB3500">
        <f>IF(Churn_Data[[#This Row],[Churn]]="No",Churn_Data[[#This Row],[MonthlyCharges]],NA())</f>
        <v>19.75</v>
      </c>
      <c r="AC3500">
        <f>IF(Churn_Data[[#This Row],[Churn]]="No",Churn_Data[[#This Row],[tenure]],NA())</f>
        <v>16</v>
      </c>
      <c r="AD3500" t="e">
        <f>IF(Churn_Data[[#This Row],[Churn]]="Yes",Churn_Data[[#This Row],[MonthlyCharges]],NA())</f>
        <v>#N/A</v>
      </c>
      <c r="AE3500" t="e">
        <f>IF(Churn_Data[[#This Row],[Churn]]="Yes",Churn_Data[[#This Row],[tenure]],NA())</f>
        <v>#N/A</v>
      </c>
      <c r="AF3500">
        <v>316</v>
      </c>
    </row>
    <row r="3501" spans="1:32" x14ac:dyDescent="0.3">
      <c r="A3501" t="s">
        <v>3534</v>
      </c>
      <c r="B3501" t="s">
        <v>30</v>
      </c>
      <c r="C3501" t="str">
        <f>IF(Churn_Data[[#This Row],[SeniorCitizen]]=1,"Yes","No")</f>
        <v>No</v>
      </c>
      <c r="D3501">
        <v>0</v>
      </c>
      <c r="E3501" t="s">
        <v>25</v>
      </c>
      <c r="F3501" t="s">
        <v>25</v>
      </c>
      <c r="G3501" t="s">
        <v>24</v>
      </c>
      <c r="H3501" t="s">
        <v>25</v>
      </c>
      <c r="I3501" t="s">
        <v>25</v>
      </c>
      <c r="J3501" t="str">
        <f>IF(Churn_Data[[#This Row],[InternetService]]&lt;&gt;"No","Yes","No")</f>
        <v>No</v>
      </c>
      <c r="K3501" t="s">
        <v>3064</v>
      </c>
      <c r="L3501" t="s">
        <v>3064</v>
      </c>
      <c r="M3501" t="s">
        <v>3064</v>
      </c>
      <c r="N3501" t="s">
        <v>3064</v>
      </c>
      <c r="O3501" t="s">
        <v>3064</v>
      </c>
      <c r="P3501" t="s">
        <v>3064</v>
      </c>
      <c r="Q3501" t="s">
        <v>25</v>
      </c>
      <c r="R3501">
        <f>IF(Churn_Data[[#This Row],[Churn]]="Yes",1,0)</f>
        <v>0</v>
      </c>
      <c r="S3501" t="s">
        <v>24</v>
      </c>
      <c r="T3501">
        <f>(Churn_Data[[#This Row],[OnlineSecurity]]="Yes")+(Churn_Data[[#This Row],[OnlineBackup]]="Yes")+(Churn_Data[[#This Row],[DeviceProtection]]="Yes")+(Churn_Data[[#This Row],[TechSupport]]="Yes")+(Churn_Data[[#This Row],[StreamingTV]]="Yes")+(Churn_Data[[#This Row],[StreamingMovies]]="Yes")</f>
        <v>0</v>
      </c>
      <c r="U3501" t="s">
        <v>27</v>
      </c>
      <c r="V3501" t="s">
        <v>32</v>
      </c>
      <c r="W3501" t="str">
        <f>IF(ISNUMBER(SEARCH("automatic", Churn_Data[[#This Row],[PaymentMethod]])), "Automatic", "Manual")</f>
        <v>Manual</v>
      </c>
      <c r="X3501">
        <v>19.649999999999999</v>
      </c>
      <c r="Y3501" t="str">
        <f>IF(Churn_Data[[#This Row],[tenure]]&lt;=12,"0-1 Year",IF(Churn_Data[[#This Row],[tenure]]&lt;=24,"1-2 Years",IF(Churn_Data[[#This Row],[tenure]]&lt;=36,"2-3 Years",IF(Churn_Data[[#This Row],[tenure]]&lt;=48,"3-4 Years",IF(Churn_Data[[#This Row],[tenure]]&lt;=60,"4-5 Years","5+ Years")))))</f>
        <v>0-1 Year</v>
      </c>
      <c r="Z3501">
        <v>2</v>
      </c>
      <c r="AA3501">
        <v>31.2</v>
      </c>
      <c r="AB3501">
        <f>IF(Churn_Data[[#This Row],[Churn]]="No",Churn_Data[[#This Row],[MonthlyCharges]],NA())</f>
        <v>19.649999999999999</v>
      </c>
      <c r="AC3501">
        <f>IF(Churn_Data[[#This Row],[Churn]]="No",Churn_Data[[#This Row],[tenure]],NA())</f>
        <v>2</v>
      </c>
      <c r="AD3501" t="e">
        <f>IF(Churn_Data[[#This Row],[Churn]]="Yes",Churn_Data[[#This Row],[MonthlyCharges]],NA())</f>
        <v>#N/A</v>
      </c>
      <c r="AE3501" t="e">
        <f>IF(Churn_Data[[#This Row],[Churn]]="Yes",Churn_Data[[#This Row],[tenure]],NA())</f>
        <v>#N/A</v>
      </c>
      <c r="AF3501">
        <v>39.299999999999997</v>
      </c>
    </row>
    <row r="3502" spans="1:32" x14ac:dyDescent="0.3">
      <c r="A3502" t="s">
        <v>3535</v>
      </c>
      <c r="B3502" t="s">
        <v>23</v>
      </c>
      <c r="C3502" t="str">
        <f>IF(Churn_Data[[#This Row],[SeniorCitizen]]=1,"Yes","No")</f>
        <v>No</v>
      </c>
      <c r="D3502">
        <v>0</v>
      </c>
      <c r="E3502" t="s">
        <v>25</v>
      </c>
      <c r="F3502" t="s">
        <v>25</v>
      </c>
      <c r="G3502" t="s">
        <v>24</v>
      </c>
      <c r="H3502" t="s">
        <v>25</v>
      </c>
      <c r="I3502" t="s">
        <v>25</v>
      </c>
      <c r="J3502" t="str">
        <f>IF(Churn_Data[[#This Row],[InternetService]]&lt;&gt;"No","Yes","No")</f>
        <v>No</v>
      </c>
      <c r="K3502" t="s">
        <v>3064</v>
      </c>
      <c r="L3502" t="s">
        <v>3064</v>
      </c>
      <c r="M3502" t="s">
        <v>3064</v>
      </c>
      <c r="N3502" t="s">
        <v>3064</v>
      </c>
      <c r="O3502" t="s">
        <v>3064</v>
      </c>
      <c r="P3502" t="s">
        <v>3064</v>
      </c>
      <c r="Q3502" t="s">
        <v>25</v>
      </c>
      <c r="R3502">
        <f>IF(Churn_Data[[#This Row],[Churn]]="Yes",1,0)</f>
        <v>0</v>
      </c>
      <c r="S3502" t="s">
        <v>25</v>
      </c>
      <c r="T3502">
        <f>(Churn_Data[[#This Row],[OnlineSecurity]]="Yes")+(Churn_Data[[#This Row],[OnlineBackup]]="Yes")+(Churn_Data[[#This Row],[DeviceProtection]]="Yes")+(Churn_Data[[#This Row],[TechSupport]]="Yes")+(Churn_Data[[#This Row],[StreamingTV]]="Yes")+(Churn_Data[[#This Row],[StreamingMovies]]="Yes")</f>
        <v>0</v>
      </c>
      <c r="U3502" t="s">
        <v>27</v>
      </c>
      <c r="V3502" t="s">
        <v>46</v>
      </c>
      <c r="W3502" t="str">
        <f>IF(ISNUMBER(SEARCH("automatic", Churn_Data[[#This Row],[PaymentMethod]])), "Automatic", "Manual")</f>
        <v>Automatic</v>
      </c>
      <c r="X3502">
        <v>19.899999999999999</v>
      </c>
      <c r="Y3502" t="str">
        <f>IF(Churn_Data[[#This Row],[tenure]]&lt;=12,"0-1 Year",IF(Churn_Data[[#This Row],[tenure]]&lt;=24,"1-2 Years",IF(Churn_Data[[#This Row],[tenure]]&lt;=36,"2-3 Years",IF(Churn_Data[[#This Row],[tenure]]&lt;=48,"3-4 Years",IF(Churn_Data[[#This Row],[tenure]]&lt;=60,"4-5 Years","5+ Years")))))</f>
        <v>2-3 Years</v>
      </c>
      <c r="Z3502">
        <v>32</v>
      </c>
      <c r="AA3502">
        <v>601.54999999999995</v>
      </c>
      <c r="AB3502">
        <f>IF(Churn_Data[[#This Row],[Churn]]="No",Churn_Data[[#This Row],[MonthlyCharges]],NA())</f>
        <v>19.899999999999999</v>
      </c>
      <c r="AC3502">
        <f>IF(Churn_Data[[#This Row],[Churn]]="No",Churn_Data[[#This Row],[tenure]],NA())</f>
        <v>32</v>
      </c>
      <c r="AD3502" t="e">
        <f>IF(Churn_Data[[#This Row],[Churn]]="Yes",Churn_Data[[#This Row],[MonthlyCharges]],NA())</f>
        <v>#N/A</v>
      </c>
      <c r="AE3502" t="e">
        <f>IF(Churn_Data[[#This Row],[Churn]]="Yes",Churn_Data[[#This Row],[tenure]],NA())</f>
        <v>#N/A</v>
      </c>
      <c r="AF3502">
        <v>636.79999999999995</v>
      </c>
    </row>
    <row r="3503" spans="1:32" x14ac:dyDescent="0.3">
      <c r="A3503" t="s">
        <v>3536</v>
      </c>
      <c r="B3503" t="s">
        <v>23</v>
      </c>
      <c r="C3503" t="str">
        <f>IF(Churn_Data[[#This Row],[SeniorCitizen]]=1,"Yes","No")</f>
        <v>No</v>
      </c>
      <c r="D3503">
        <v>0</v>
      </c>
      <c r="E3503" t="s">
        <v>25</v>
      </c>
      <c r="F3503" t="s">
        <v>25</v>
      </c>
      <c r="G3503" t="s">
        <v>24</v>
      </c>
      <c r="H3503" t="s">
        <v>25</v>
      </c>
      <c r="I3503" t="s">
        <v>25</v>
      </c>
      <c r="J3503" t="str">
        <f>IF(Churn_Data[[#This Row],[InternetService]]&lt;&gt;"No","Yes","No")</f>
        <v>No</v>
      </c>
      <c r="K3503" t="s">
        <v>3064</v>
      </c>
      <c r="L3503" t="s">
        <v>3064</v>
      </c>
      <c r="M3503" t="s">
        <v>3064</v>
      </c>
      <c r="N3503" t="s">
        <v>3064</v>
      </c>
      <c r="O3503" t="s">
        <v>3064</v>
      </c>
      <c r="P3503" t="s">
        <v>3064</v>
      </c>
      <c r="Q3503" t="s">
        <v>25</v>
      </c>
      <c r="R3503">
        <f>IF(Churn_Data[[#This Row],[Churn]]="Yes",1,0)</f>
        <v>0</v>
      </c>
      <c r="S3503" t="s">
        <v>25</v>
      </c>
      <c r="T3503">
        <f>(Churn_Data[[#This Row],[OnlineSecurity]]="Yes")+(Churn_Data[[#This Row],[OnlineBackup]]="Yes")+(Churn_Data[[#This Row],[DeviceProtection]]="Yes")+(Churn_Data[[#This Row],[TechSupport]]="Yes")+(Churn_Data[[#This Row],[StreamingTV]]="Yes")+(Churn_Data[[#This Row],[StreamingMovies]]="Yes")</f>
        <v>0</v>
      </c>
      <c r="U3503" t="s">
        <v>27</v>
      </c>
      <c r="V3503" t="s">
        <v>46</v>
      </c>
      <c r="W3503" t="str">
        <f>IF(ISNUMBER(SEARCH("automatic", Churn_Data[[#This Row],[PaymentMethod]])), "Automatic", "Manual")</f>
        <v>Automatic</v>
      </c>
      <c r="X3503">
        <v>19.5</v>
      </c>
      <c r="Y3503" t="str">
        <f>IF(Churn_Data[[#This Row],[tenure]]&lt;=12,"0-1 Year",IF(Churn_Data[[#This Row],[tenure]]&lt;=24,"1-2 Years",IF(Churn_Data[[#This Row],[tenure]]&lt;=36,"2-3 Years",IF(Churn_Data[[#This Row],[tenure]]&lt;=48,"3-4 Years",IF(Churn_Data[[#This Row],[tenure]]&lt;=60,"4-5 Years","5+ Years")))))</f>
        <v>0-1 Year</v>
      </c>
      <c r="Z3503">
        <v>9</v>
      </c>
      <c r="AA3503">
        <v>150.35</v>
      </c>
      <c r="AB3503">
        <f>IF(Churn_Data[[#This Row],[Churn]]="No",Churn_Data[[#This Row],[MonthlyCharges]],NA())</f>
        <v>19.5</v>
      </c>
      <c r="AC3503">
        <f>IF(Churn_Data[[#This Row],[Churn]]="No",Churn_Data[[#This Row],[tenure]],NA())</f>
        <v>9</v>
      </c>
      <c r="AD3503" t="e">
        <f>IF(Churn_Data[[#This Row],[Churn]]="Yes",Churn_Data[[#This Row],[MonthlyCharges]],NA())</f>
        <v>#N/A</v>
      </c>
      <c r="AE3503" t="e">
        <f>IF(Churn_Data[[#This Row],[Churn]]="Yes",Churn_Data[[#This Row],[tenure]],NA())</f>
        <v>#N/A</v>
      </c>
      <c r="AF3503">
        <v>175.5</v>
      </c>
    </row>
    <row r="3504" spans="1:32" x14ac:dyDescent="0.3">
      <c r="A3504" t="s">
        <v>3537</v>
      </c>
      <c r="B3504" t="s">
        <v>30</v>
      </c>
      <c r="C3504" t="str">
        <f>IF(Churn_Data[[#This Row],[SeniorCitizen]]=1,"Yes","No")</f>
        <v>No</v>
      </c>
      <c r="D3504">
        <v>0</v>
      </c>
      <c r="E3504" t="s">
        <v>25</v>
      </c>
      <c r="F3504" t="s">
        <v>25</v>
      </c>
      <c r="G3504" t="s">
        <v>24</v>
      </c>
      <c r="H3504" t="s">
        <v>25</v>
      </c>
      <c r="I3504" t="s">
        <v>25</v>
      </c>
      <c r="J3504" t="str">
        <f>IF(Churn_Data[[#This Row],[InternetService]]&lt;&gt;"No","Yes","No")</f>
        <v>No</v>
      </c>
      <c r="K3504" t="s">
        <v>3064</v>
      </c>
      <c r="L3504" t="s">
        <v>3064</v>
      </c>
      <c r="M3504" t="s">
        <v>3064</v>
      </c>
      <c r="N3504" t="s">
        <v>3064</v>
      </c>
      <c r="O3504" t="s">
        <v>3064</v>
      </c>
      <c r="P3504" t="s">
        <v>3064</v>
      </c>
      <c r="Q3504" t="s">
        <v>25</v>
      </c>
      <c r="R3504">
        <f>IF(Churn_Data[[#This Row],[Churn]]="Yes",1,0)</f>
        <v>0</v>
      </c>
      <c r="S3504" t="s">
        <v>25</v>
      </c>
      <c r="T3504">
        <f>(Churn_Data[[#This Row],[OnlineSecurity]]="Yes")+(Churn_Data[[#This Row],[OnlineBackup]]="Yes")+(Churn_Data[[#This Row],[DeviceProtection]]="Yes")+(Churn_Data[[#This Row],[TechSupport]]="Yes")+(Churn_Data[[#This Row],[StreamingTV]]="Yes")+(Churn_Data[[#This Row],[StreamingMovies]]="Yes")</f>
        <v>0</v>
      </c>
      <c r="U3504" t="s">
        <v>27</v>
      </c>
      <c r="V3504" t="s">
        <v>72</v>
      </c>
      <c r="W3504" t="str">
        <f>IF(ISNUMBER(SEARCH("automatic", Churn_Data[[#This Row],[PaymentMethod]])), "Automatic", "Manual")</f>
        <v>Automatic</v>
      </c>
      <c r="X3504">
        <v>20.05</v>
      </c>
      <c r="Y3504" t="str">
        <f>IF(Churn_Data[[#This Row],[tenure]]&lt;=12,"0-1 Year",IF(Churn_Data[[#This Row],[tenure]]&lt;=24,"1-2 Years",IF(Churn_Data[[#This Row],[tenure]]&lt;=36,"2-3 Years",IF(Churn_Data[[#This Row],[tenure]]&lt;=48,"3-4 Years",IF(Churn_Data[[#This Row],[tenure]]&lt;=60,"4-5 Years","5+ Years")))))</f>
        <v>0-1 Year</v>
      </c>
      <c r="Z3504">
        <v>5</v>
      </c>
      <c r="AA3504">
        <v>95.55</v>
      </c>
      <c r="AB3504">
        <f>IF(Churn_Data[[#This Row],[Churn]]="No",Churn_Data[[#This Row],[MonthlyCharges]],NA())</f>
        <v>20.05</v>
      </c>
      <c r="AC3504">
        <f>IF(Churn_Data[[#This Row],[Churn]]="No",Churn_Data[[#This Row],[tenure]],NA())</f>
        <v>5</v>
      </c>
      <c r="AD3504" t="e">
        <f>IF(Churn_Data[[#This Row],[Churn]]="Yes",Churn_Data[[#This Row],[MonthlyCharges]],NA())</f>
        <v>#N/A</v>
      </c>
      <c r="AE3504" t="e">
        <f>IF(Churn_Data[[#This Row],[Churn]]="Yes",Churn_Data[[#This Row],[tenure]],NA())</f>
        <v>#N/A</v>
      </c>
      <c r="AF3504">
        <v>100.25</v>
      </c>
    </row>
    <row r="3505" spans="1:32" x14ac:dyDescent="0.3">
      <c r="A3505" t="s">
        <v>3538</v>
      </c>
      <c r="B3505" t="s">
        <v>30</v>
      </c>
      <c r="C3505" t="str">
        <f>IF(Churn_Data[[#This Row],[SeniorCitizen]]=1,"Yes","No")</f>
        <v>No</v>
      </c>
      <c r="D3505">
        <v>0</v>
      </c>
      <c r="E3505" t="s">
        <v>25</v>
      </c>
      <c r="F3505" t="s">
        <v>25</v>
      </c>
      <c r="G3505" t="s">
        <v>24</v>
      </c>
      <c r="H3505" t="s">
        <v>25</v>
      </c>
      <c r="I3505" t="s">
        <v>25</v>
      </c>
      <c r="J3505" t="str">
        <f>IF(Churn_Data[[#This Row],[InternetService]]&lt;&gt;"No","Yes","No")</f>
        <v>No</v>
      </c>
      <c r="K3505" t="s">
        <v>3064</v>
      </c>
      <c r="L3505" t="s">
        <v>3064</v>
      </c>
      <c r="M3505" t="s">
        <v>3064</v>
      </c>
      <c r="N3505" t="s">
        <v>3064</v>
      </c>
      <c r="O3505" t="s">
        <v>3064</v>
      </c>
      <c r="P3505" t="s">
        <v>3064</v>
      </c>
      <c r="Q3505" t="s">
        <v>25</v>
      </c>
      <c r="R3505">
        <f>IF(Churn_Data[[#This Row],[Churn]]="Yes",1,0)</f>
        <v>0</v>
      </c>
      <c r="S3505" t="s">
        <v>24</v>
      </c>
      <c r="T3505">
        <f>(Churn_Data[[#This Row],[OnlineSecurity]]="Yes")+(Churn_Data[[#This Row],[OnlineBackup]]="Yes")+(Churn_Data[[#This Row],[DeviceProtection]]="Yes")+(Churn_Data[[#This Row],[TechSupport]]="Yes")+(Churn_Data[[#This Row],[StreamingTV]]="Yes")+(Churn_Data[[#This Row],[StreamingMovies]]="Yes")</f>
        <v>0</v>
      </c>
      <c r="U3505" t="s">
        <v>27</v>
      </c>
      <c r="V3505" t="s">
        <v>32</v>
      </c>
      <c r="W3505" t="str">
        <f>IF(ISNUMBER(SEARCH("automatic", Churn_Data[[#This Row],[PaymentMethod]])), "Automatic", "Manual")</f>
        <v>Manual</v>
      </c>
      <c r="X3505">
        <v>20.05</v>
      </c>
      <c r="Y3505" t="str">
        <f>IF(Churn_Data[[#This Row],[tenure]]&lt;=12,"0-1 Year",IF(Churn_Data[[#This Row],[tenure]]&lt;=24,"1-2 Years",IF(Churn_Data[[#This Row],[tenure]]&lt;=36,"2-3 Years",IF(Churn_Data[[#This Row],[tenure]]&lt;=48,"3-4 Years",IF(Churn_Data[[#This Row],[tenure]]&lt;=60,"4-5 Years","5+ Years")))))</f>
        <v>1-2 Years</v>
      </c>
      <c r="Z3505">
        <v>14</v>
      </c>
      <c r="AA3505">
        <v>299.3</v>
      </c>
      <c r="AB3505">
        <f>IF(Churn_Data[[#This Row],[Churn]]="No",Churn_Data[[#This Row],[MonthlyCharges]],NA())</f>
        <v>20.05</v>
      </c>
      <c r="AC3505">
        <f>IF(Churn_Data[[#This Row],[Churn]]="No",Churn_Data[[#This Row],[tenure]],NA())</f>
        <v>14</v>
      </c>
      <c r="AD3505" t="e">
        <f>IF(Churn_Data[[#This Row],[Churn]]="Yes",Churn_Data[[#This Row],[MonthlyCharges]],NA())</f>
        <v>#N/A</v>
      </c>
      <c r="AE3505" t="e">
        <f>IF(Churn_Data[[#This Row],[Churn]]="Yes",Churn_Data[[#This Row],[tenure]],NA())</f>
        <v>#N/A</v>
      </c>
      <c r="AF3505">
        <v>280.7</v>
      </c>
    </row>
    <row r="3506" spans="1:32" x14ac:dyDescent="0.3">
      <c r="A3506" t="s">
        <v>3539</v>
      </c>
      <c r="B3506" t="s">
        <v>23</v>
      </c>
      <c r="C3506" t="str">
        <f>IF(Churn_Data[[#This Row],[SeniorCitizen]]=1,"Yes","No")</f>
        <v>No</v>
      </c>
      <c r="D3506">
        <v>0</v>
      </c>
      <c r="E3506" t="s">
        <v>25</v>
      </c>
      <c r="F3506" t="s">
        <v>25</v>
      </c>
      <c r="G3506" t="s">
        <v>24</v>
      </c>
      <c r="H3506" t="s">
        <v>25</v>
      </c>
      <c r="I3506" t="s">
        <v>25</v>
      </c>
      <c r="J3506" t="str">
        <f>IF(Churn_Data[[#This Row],[InternetService]]&lt;&gt;"No","Yes","No")</f>
        <v>No</v>
      </c>
      <c r="K3506" t="s">
        <v>3064</v>
      </c>
      <c r="L3506" t="s">
        <v>3064</v>
      </c>
      <c r="M3506" t="s">
        <v>3064</v>
      </c>
      <c r="N3506" t="s">
        <v>3064</v>
      </c>
      <c r="O3506" t="s">
        <v>3064</v>
      </c>
      <c r="P3506" t="s">
        <v>3064</v>
      </c>
      <c r="Q3506" t="s">
        <v>25</v>
      </c>
      <c r="R3506">
        <f>IF(Churn_Data[[#This Row],[Churn]]="Yes",1,0)</f>
        <v>0</v>
      </c>
      <c r="S3506" t="s">
        <v>25</v>
      </c>
      <c r="T3506">
        <f>(Churn_Data[[#This Row],[OnlineSecurity]]="Yes")+(Churn_Data[[#This Row],[OnlineBackup]]="Yes")+(Churn_Data[[#This Row],[DeviceProtection]]="Yes")+(Churn_Data[[#This Row],[TechSupport]]="Yes")+(Churn_Data[[#This Row],[StreamingTV]]="Yes")+(Churn_Data[[#This Row],[StreamingMovies]]="Yes")</f>
        <v>0</v>
      </c>
      <c r="U3506" t="s">
        <v>27</v>
      </c>
      <c r="V3506" t="s">
        <v>46</v>
      </c>
      <c r="W3506" t="str">
        <f>IF(ISNUMBER(SEARCH("automatic", Churn_Data[[#This Row],[PaymentMethod]])), "Automatic", "Manual")</f>
        <v>Automatic</v>
      </c>
      <c r="X3506">
        <v>20.149999999999999</v>
      </c>
      <c r="Y3506" t="str">
        <f>IF(Churn_Data[[#This Row],[tenure]]&lt;=12,"0-1 Year",IF(Churn_Data[[#This Row],[tenure]]&lt;=24,"1-2 Years",IF(Churn_Data[[#This Row],[tenure]]&lt;=36,"2-3 Years",IF(Churn_Data[[#This Row],[tenure]]&lt;=48,"3-4 Years",IF(Churn_Data[[#This Row],[tenure]]&lt;=60,"4-5 Years","5+ Years")))))</f>
        <v>0-1 Year</v>
      </c>
      <c r="Z3506">
        <v>9</v>
      </c>
      <c r="AA3506">
        <v>238.15</v>
      </c>
      <c r="AB3506">
        <f>IF(Churn_Data[[#This Row],[Churn]]="No",Churn_Data[[#This Row],[MonthlyCharges]],NA())</f>
        <v>20.149999999999999</v>
      </c>
      <c r="AC3506">
        <f>IF(Churn_Data[[#This Row],[Churn]]="No",Churn_Data[[#This Row],[tenure]],NA())</f>
        <v>9</v>
      </c>
      <c r="AD3506" t="e">
        <f>IF(Churn_Data[[#This Row],[Churn]]="Yes",Churn_Data[[#This Row],[MonthlyCharges]],NA())</f>
        <v>#N/A</v>
      </c>
      <c r="AE3506" t="e">
        <f>IF(Churn_Data[[#This Row],[Churn]]="Yes",Churn_Data[[#This Row],[tenure]],NA())</f>
        <v>#N/A</v>
      </c>
      <c r="AF3506">
        <v>181.35</v>
      </c>
    </row>
    <row r="3507" spans="1:32" x14ac:dyDescent="0.3">
      <c r="A3507" t="s">
        <v>3540</v>
      </c>
      <c r="B3507" t="s">
        <v>23</v>
      </c>
      <c r="C3507" t="str">
        <f>IF(Churn_Data[[#This Row],[SeniorCitizen]]=1,"Yes","No")</f>
        <v>No</v>
      </c>
      <c r="D3507">
        <v>0</v>
      </c>
      <c r="E3507" t="s">
        <v>24</v>
      </c>
      <c r="F3507" t="s">
        <v>25</v>
      </c>
      <c r="G3507" t="s">
        <v>24</v>
      </c>
      <c r="H3507" t="s">
        <v>25</v>
      </c>
      <c r="I3507" t="s">
        <v>25</v>
      </c>
      <c r="J3507" t="str">
        <f>IF(Churn_Data[[#This Row],[InternetService]]&lt;&gt;"No","Yes","No")</f>
        <v>No</v>
      </c>
      <c r="K3507" t="s">
        <v>3064</v>
      </c>
      <c r="L3507" t="s">
        <v>3064</v>
      </c>
      <c r="M3507" t="s">
        <v>3064</v>
      </c>
      <c r="N3507" t="s">
        <v>3064</v>
      </c>
      <c r="O3507" t="s">
        <v>3064</v>
      </c>
      <c r="P3507" t="s">
        <v>3064</v>
      </c>
      <c r="Q3507" t="s">
        <v>25</v>
      </c>
      <c r="R3507">
        <f>IF(Churn_Data[[#This Row],[Churn]]="Yes",1,0)</f>
        <v>0</v>
      </c>
      <c r="S3507" t="s">
        <v>25</v>
      </c>
      <c r="T3507">
        <f>(Churn_Data[[#This Row],[OnlineSecurity]]="Yes")+(Churn_Data[[#This Row],[OnlineBackup]]="Yes")+(Churn_Data[[#This Row],[DeviceProtection]]="Yes")+(Churn_Data[[#This Row],[TechSupport]]="Yes")+(Churn_Data[[#This Row],[StreamingTV]]="Yes")+(Churn_Data[[#This Row],[StreamingMovies]]="Yes")</f>
        <v>0</v>
      </c>
      <c r="U3507" t="s">
        <v>27</v>
      </c>
      <c r="V3507" t="s">
        <v>46</v>
      </c>
      <c r="W3507" t="str">
        <f>IF(ISNUMBER(SEARCH("automatic", Churn_Data[[#This Row],[PaymentMethod]])), "Automatic", "Manual")</f>
        <v>Automatic</v>
      </c>
      <c r="X3507">
        <v>19.5</v>
      </c>
      <c r="Y3507" t="str">
        <f>IF(Churn_Data[[#This Row],[tenure]]&lt;=12,"0-1 Year",IF(Churn_Data[[#This Row],[tenure]]&lt;=24,"1-2 Years",IF(Churn_Data[[#This Row],[tenure]]&lt;=36,"2-3 Years",IF(Churn_Data[[#This Row],[tenure]]&lt;=48,"3-4 Years",IF(Churn_Data[[#This Row],[tenure]]&lt;=60,"4-5 Years","5+ Years")))))</f>
        <v>3-4 Years</v>
      </c>
      <c r="Z3507">
        <v>37</v>
      </c>
      <c r="AA3507">
        <v>805.2</v>
      </c>
      <c r="AB3507">
        <f>IF(Churn_Data[[#This Row],[Churn]]="No",Churn_Data[[#This Row],[MonthlyCharges]],NA())</f>
        <v>19.5</v>
      </c>
      <c r="AC3507">
        <f>IF(Churn_Data[[#This Row],[Churn]]="No",Churn_Data[[#This Row],[tenure]],NA())</f>
        <v>37</v>
      </c>
      <c r="AD3507" t="e">
        <f>IF(Churn_Data[[#This Row],[Churn]]="Yes",Churn_Data[[#This Row],[MonthlyCharges]],NA())</f>
        <v>#N/A</v>
      </c>
      <c r="AE3507" t="e">
        <f>IF(Churn_Data[[#This Row],[Churn]]="Yes",Churn_Data[[#This Row],[tenure]],NA())</f>
        <v>#N/A</v>
      </c>
      <c r="AF3507">
        <v>721.5</v>
      </c>
    </row>
    <row r="3508" spans="1:32" x14ac:dyDescent="0.3">
      <c r="A3508" t="s">
        <v>3541</v>
      </c>
      <c r="B3508" t="s">
        <v>30</v>
      </c>
      <c r="C3508" t="str">
        <f>IF(Churn_Data[[#This Row],[SeniorCitizen]]=1,"Yes","No")</f>
        <v>No</v>
      </c>
      <c r="D3508">
        <v>0</v>
      </c>
      <c r="E3508" t="s">
        <v>25</v>
      </c>
      <c r="F3508" t="s">
        <v>25</v>
      </c>
      <c r="G3508" t="s">
        <v>24</v>
      </c>
      <c r="H3508" t="s">
        <v>25</v>
      </c>
      <c r="I3508" t="s">
        <v>25</v>
      </c>
      <c r="J3508" t="str">
        <f>IF(Churn_Data[[#This Row],[InternetService]]&lt;&gt;"No","Yes","No")</f>
        <v>No</v>
      </c>
      <c r="K3508" t="s">
        <v>3064</v>
      </c>
      <c r="L3508" t="s">
        <v>3064</v>
      </c>
      <c r="M3508" t="s">
        <v>3064</v>
      </c>
      <c r="N3508" t="s">
        <v>3064</v>
      </c>
      <c r="O3508" t="s">
        <v>3064</v>
      </c>
      <c r="P3508" t="s">
        <v>3064</v>
      </c>
      <c r="Q3508" t="s">
        <v>25</v>
      </c>
      <c r="R3508">
        <f>IF(Churn_Data[[#This Row],[Churn]]="Yes",1,0)</f>
        <v>0</v>
      </c>
      <c r="S3508" t="s">
        <v>24</v>
      </c>
      <c r="T3508">
        <f>(Churn_Data[[#This Row],[OnlineSecurity]]="Yes")+(Churn_Data[[#This Row],[OnlineBackup]]="Yes")+(Churn_Data[[#This Row],[DeviceProtection]]="Yes")+(Churn_Data[[#This Row],[TechSupport]]="Yes")+(Churn_Data[[#This Row],[StreamingTV]]="Yes")+(Churn_Data[[#This Row],[StreamingMovies]]="Yes")</f>
        <v>0</v>
      </c>
      <c r="U3508" t="s">
        <v>27</v>
      </c>
      <c r="V3508" t="s">
        <v>72</v>
      </c>
      <c r="W3508" t="str">
        <f>IF(ISNUMBER(SEARCH("automatic", Churn_Data[[#This Row],[PaymentMethod]])), "Automatic", "Manual")</f>
        <v>Automatic</v>
      </c>
      <c r="X3508">
        <v>19.399999999999999</v>
      </c>
      <c r="Y3508" t="str">
        <f>IF(Churn_Data[[#This Row],[tenure]]&lt;=12,"0-1 Year",IF(Churn_Data[[#This Row],[tenure]]&lt;=24,"1-2 Years",IF(Churn_Data[[#This Row],[tenure]]&lt;=36,"2-3 Years",IF(Churn_Data[[#This Row],[tenure]]&lt;=48,"3-4 Years",IF(Churn_Data[[#This Row],[tenure]]&lt;=60,"4-5 Years","5+ Years")))))</f>
        <v>2-3 Years</v>
      </c>
      <c r="Z3508">
        <v>27</v>
      </c>
      <c r="AA3508">
        <v>460.25</v>
      </c>
      <c r="AB3508">
        <f>IF(Churn_Data[[#This Row],[Churn]]="No",Churn_Data[[#This Row],[MonthlyCharges]],NA())</f>
        <v>19.399999999999999</v>
      </c>
      <c r="AC3508">
        <f>IF(Churn_Data[[#This Row],[Churn]]="No",Churn_Data[[#This Row],[tenure]],NA())</f>
        <v>27</v>
      </c>
      <c r="AD3508" t="e">
        <f>IF(Churn_Data[[#This Row],[Churn]]="Yes",Churn_Data[[#This Row],[MonthlyCharges]],NA())</f>
        <v>#N/A</v>
      </c>
      <c r="AE3508" t="e">
        <f>IF(Churn_Data[[#This Row],[Churn]]="Yes",Churn_Data[[#This Row],[tenure]],NA())</f>
        <v>#N/A</v>
      </c>
      <c r="AF3508">
        <v>523.79999999999995</v>
      </c>
    </row>
    <row r="3509" spans="1:32" x14ac:dyDescent="0.3">
      <c r="A3509" t="s">
        <v>3542</v>
      </c>
      <c r="B3509" t="s">
        <v>30</v>
      </c>
      <c r="C3509" t="str">
        <f>IF(Churn_Data[[#This Row],[SeniorCitizen]]=1,"Yes","No")</f>
        <v>No</v>
      </c>
      <c r="D3509">
        <v>0</v>
      </c>
      <c r="E3509" t="s">
        <v>25</v>
      </c>
      <c r="F3509" t="s">
        <v>25</v>
      </c>
      <c r="G3509" t="s">
        <v>24</v>
      </c>
      <c r="H3509" t="s">
        <v>25</v>
      </c>
      <c r="I3509" t="s">
        <v>25</v>
      </c>
      <c r="J3509" t="str">
        <f>IF(Churn_Data[[#This Row],[InternetService]]&lt;&gt;"No","Yes","No")</f>
        <v>No</v>
      </c>
      <c r="K3509" t="s">
        <v>3064</v>
      </c>
      <c r="L3509" t="s">
        <v>3064</v>
      </c>
      <c r="M3509" t="s">
        <v>3064</v>
      </c>
      <c r="N3509" t="s">
        <v>3064</v>
      </c>
      <c r="O3509" t="s">
        <v>3064</v>
      </c>
      <c r="P3509" t="s">
        <v>3064</v>
      </c>
      <c r="Q3509" t="s">
        <v>25</v>
      </c>
      <c r="R3509">
        <f>IF(Churn_Data[[#This Row],[Churn]]="Yes",1,0)</f>
        <v>0</v>
      </c>
      <c r="S3509" t="s">
        <v>24</v>
      </c>
      <c r="T3509">
        <f>(Churn_Data[[#This Row],[OnlineSecurity]]="Yes")+(Churn_Data[[#This Row],[OnlineBackup]]="Yes")+(Churn_Data[[#This Row],[DeviceProtection]]="Yes")+(Churn_Data[[#This Row],[TechSupport]]="Yes")+(Churn_Data[[#This Row],[StreamingTV]]="Yes")+(Churn_Data[[#This Row],[StreamingMovies]]="Yes")</f>
        <v>0</v>
      </c>
      <c r="U3509" t="s">
        <v>27</v>
      </c>
      <c r="V3509" t="s">
        <v>72</v>
      </c>
      <c r="W3509" t="str">
        <f>IF(ISNUMBER(SEARCH("automatic", Churn_Data[[#This Row],[PaymentMethod]])), "Automatic", "Manual")</f>
        <v>Automatic</v>
      </c>
      <c r="X3509">
        <v>20.7</v>
      </c>
      <c r="Y3509" t="str">
        <f>IF(Churn_Data[[#This Row],[tenure]]&lt;=12,"0-1 Year",IF(Churn_Data[[#This Row],[tenure]]&lt;=24,"1-2 Years",IF(Churn_Data[[#This Row],[tenure]]&lt;=36,"2-3 Years",IF(Churn_Data[[#This Row],[tenure]]&lt;=48,"3-4 Years",IF(Churn_Data[[#This Row],[tenure]]&lt;=60,"4-5 Years","5+ Years")))))</f>
        <v>0-1 Year</v>
      </c>
      <c r="Z3509">
        <v>4</v>
      </c>
      <c r="AA3509">
        <v>83.75</v>
      </c>
      <c r="AB3509">
        <f>IF(Churn_Data[[#This Row],[Churn]]="No",Churn_Data[[#This Row],[MonthlyCharges]],NA())</f>
        <v>20.7</v>
      </c>
      <c r="AC3509">
        <f>IF(Churn_Data[[#This Row],[Churn]]="No",Churn_Data[[#This Row],[tenure]],NA())</f>
        <v>4</v>
      </c>
      <c r="AD3509" t="e">
        <f>IF(Churn_Data[[#This Row],[Churn]]="Yes",Churn_Data[[#This Row],[MonthlyCharges]],NA())</f>
        <v>#N/A</v>
      </c>
      <c r="AE3509" t="e">
        <f>IF(Churn_Data[[#This Row],[Churn]]="Yes",Churn_Data[[#This Row],[tenure]],NA())</f>
        <v>#N/A</v>
      </c>
      <c r="AF3509">
        <v>82.8</v>
      </c>
    </row>
    <row r="3510" spans="1:32" x14ac:dyDescent="0.3">
      <c r="A3510" t="s">
        <v>3543</v>
      </c>
      <c r="B3510" t="s">
        <v>30</v>
      </c>
      <c r="C3510" t="str">
        <f>IF(Churn_Data[[#This Row],[SeniorCitizen]]=1,"Yes","No")</f>
        <v>Yes</v>
      </c>
      <c r="D3510">
        <v>1</v>
      </c>
      <c r="E3510" t="s">
        <v>24</v>
      </c>
      <c r="F3510" t="s">
        <v>25</v>
      </c>
      <c r="G3510" t="s">
        <v>24</v>
      </c>
      <c r="H3510" t="s">
        <v>25</v>
      </c>
      <c r="I3510" t="s">
        <v>25</v>
      </c>
      <c r="J3510" t="str">
        <f>IF(Churn_Data[[#This Row],[InternetService]]&lt;&gt;"No","Yes","No")</f>
        <v>No</v>
      </c>
      <c r="K3510" t="s">
        <v>3064</v>
      </c>
      <c r="L3510" t="s">
        <v>3064</v>
      </c>
      <c r="M3510" t="s">
        <v>3064</v>
      </c>
      <c r="N3510" t="s">
        <v>3064</v>
      </c>
      <c r="O3510" t="s">
        <v>3064</v>
      </c>
      <c r="P3510" t="s">
        <v>3064</v>
      </c>
      <c r="Q3510" t="s">
        <v>24</v>
      </c>
      <c r="R3510">
        <f>IF(Churn_Data[[#This Row],[Churn]]="Yes",1,0)</f>
        <v>1</v>
      </c>
      <c r="S3510" t="s">
        <v>25</v>
      </c>
      <c r="T3510">
        <f>(Churn_Data[[#This Row],[OnlineSecurity]]="Yes")+(Churn_Data[[#This Row],[OnlineBackup]]="Yes")+(Churn_Data[[#This Row],[DeviceProtection]]="Yes")+(Churn_Data[[#This Row],[TechSupport]]="Yes")+(Churn_Data[[#This Row],[StreamingTV]]="Yes")+(Churn_Data[[#This Row],[StreamingMovies]]="Yes")</f>
        <v>0</v>
      </c>
      <c r="U3510" t="s">
        <v>27</v>
      </c>
      <c r="V3510" t="s">
        <v>28</v>
      </c>
      <c r="W3510" t="str">
        <f>IF(ISNUMBER(SEARCH("automatic", Churn_Data[[#This Row],[PaymentMethod]])), "Automatic", "Manual")</f>
        <v>Manual</v>
      </c>
      <c r="X3510">
        <v>19.95</v>
      </c>
      <c r="Y3510" t="str">
        <f>IF(Churn_Data[[#This Row],[tenure]]&lt;=12,"0-1 Year",IF(Churn_Data[[#This Row],[tenure]]&lt;=24,"1-2 Years",IF(Churn_Data[[#This Row],[tenure]]&lt;=36,"2-3 Years",IF(Churn_Data[[#This Row],[tenure]]&lt;=48,"3-4 Years",IF(Churn_Data[[#This Row],[tenure]]&lt;=60,"4-5 Years","5+ Years")))))</f>
        <v>0-1 Year</v>
      </c>
      <c r="Z3510">
        <v>11</v>
      </c>
      <c r="AA3510">
        <v>214.75</v>
      </c>
      <c r="AB3510" t="e">
        <f>IF(Churn_Data[[#This Row],[Churn]]="No",Churn_Data[[#This Row],[MonthlyCharges]],NA())</f>
        <v>#N/A</v>
      </c>
      <c r="AC3510" t="e">
        <f>IF(Churn_Data[[#This Row],[Churn]]="No",Churn_Data[[#This Row],[tenure]],NA())</f>
        <v>#N/A</v>
      </c>
      <c r="AD3510">
        <f>IF(Churn_Data[[#This Row],[Churn]]="Yes",Churn_Data[[#This Row],[MonthlyCharges]],NA())</f>
        <v>19.95</v>
      </c>
      <c r="AE3510">
        <f>IF(Churn_Data[[#This Row],[Churn]]="Yes",Churn_Data[[#This Row],[tenure]],NA())</f>
        <v>11</v>
      </c>
      <c r="AF3510">
        <v>219.45</v>
      </c>
    </row>
    <row r="3511" spans="1:32" x14ac:dyDescent="0.3">
      <c r="A3511" t="s">
        <v>3544</v>
      </c>
      <c r="B3511" t="s">
        <v>30</v>
      </c>
      <c r="C3511" t="str">
        <f>IF(Churn_Data[[#This Row],[SeniorCitizen]]=1,"Yes","No")</f>
        <v>Yes</v>
      </c>
      <c r="D3511">
        <v>1</v>
      </c>
      <c r="E3511" t="s">
        <v>24</v>
      </c>
      <c r="F3511" t="s">
        <v>25</v>
      </c>
      <c r="G3511" t="s">
        <v>24</v>
      </c>
      <c r="H3511" t="s">
        <v>25</v>
      </c>
      <c r="I3511" t="s">
        <v>25</v>
      </c>
      <c r="J3511" t="str">
        <f>IF(Churn_Data[[#This Row],[InternetService]]&lt;&gt;"No","Yes","No")</f>
        <v>No</v>
      </c>
      <c r="K3511" t="s">
        <v>3064</v>
      </c>
      <c r="L3511" t="s">
        <v>3064</v>
      </c>
      <c r="M3511" t="s">
        <v>3064</v>
      </c>
      <c r="N3511" t="s">
        <v>3064</v>
      </c>
      <c r="O3511" t="s">
        <v>3064</v>
      </c>
      <c r="P3511" t="s">
        <v>3064</v>
      </c>
      <c r="Q3511" t="s">
        <v>25</v>
      </c>
      <c r="R3511">
        <f>IF(Churn_Data[[#This Row],[Churn]]="Yes",1,0)</f>
        <v>0</v>
      </c>
      <c r="S3511" t="s">
        <v>24</v>
      </c>
      <c r="T3511">
        <f>(Churn_Data[[#This Row],[OnlineSecurity]]="Yes")+(Churn_Data[[#This Row],[OnlineBackup]]="Yes")+(Churn_Data[[#This Row],[DeviceProtection]]="Yes")+(Churn_Data[[#This Row],[TechSupport]]="Yes")+(Churn_Data[[#This Row],[StreamingTV]]="Yes")+(Churn_Data[[#This Row],[StreamingMovies]]="Yes")</f>
        <v>0</v>
      </c>
      <c r="U3511" t="s">
        <v>27</v>
      </c>
      <c r="V3511" t="s">
        <v>28</v>
      </c>
      <c r="W3511" t="str">
        <f>IF(ISNUMBER(SEARCH("automatic", Churn_Data[[#This Row],[PaymentMethod]])), "Automatic", "Manual")</f>
        <v>Manual</v>
      </c>
      <c r="X3511">
        <v>21.25</v>
      </c>
      <c r="Y3511" t="str">
        <f>IF(Churn_Data[[#This Row],[tenure]]&lt;=12,"0-1 Year",IF(Churn_Data[[#This Row],[tenure]]&lt;=24,"1-2 Years",IF(Churn_Data[[#This Row],[tenure]]&lt;=36,"2-3 Years",IF(Churn_Data[[#This Row],[tenure]]&lt;=48,"3-4 Years",IF(Churn_Data[[#This Row],[tenure]]&lt;=60,"4-5 Years","5+ Years")))))</f>
        <v>0-1 Year</v>
      </c>
      <c r="Z3511">
        <v>9</v>
      </c>
      <c r="AA3511">
        <v>204.55</v>
      </c>
      <c r="AB3511">
        <f>IF(Churn_Data[[#This Row],[Churn]]="No",Churn_Data[[#This Row],[MonthlyCharges]],NA())</f>
        <v>21.25</v>
      </c>
      <c r="AC3511">
        <f>IF(Churn_Data[[#This Row],[Churn]]="No",Churn_Data[[#This Row],[tenure]],NA())</f>
        <v>9</v>
      </c>
      <c r="AD3511" t="e">
        <f>IF(Churn_Data[[#This Row],[Churn]]="Yes",Churn_Data[[#This Row],[MonthlyCharges]],NA())</f>
        <v>#N/A</v>
      </c>
      <c r="AE3511" t="e">
        <f>IF(Churn_Data[[#This Row],[Churn]]="Yes",Churn_Data[[#This Row],[tenure]],NA())</f>
        <v>#N/A</v>
      </c>
      <c r="AF3511">
        <v>191.25</v>
      </c>
    </row>
    <row r="3512" spans="1:32" x14ac:dyDescent="0.3">
      <c r="A3512" t="s">
        <v>3545</v>
      </c>
      <c r="B3512" t="s">
        <v>23</v>
      </c>
      <c r="C3512" t="str">
        <f>IF(Churn_Data[[#This Row],[SeniorCitizen]]=1,"Yes","No")</f>
        <v>Yes</v>
      </c>
      <c r="D3512">
        <v>1</v>
      </c>
      <c r="E3512" t="s">
        <v>25</v>
      </c>
      <c r="F3512" t="s">
        <v>25</v>
      </c>
      <c r="G3512" t="s">
        <v>24</v>
      </c>
      <c r="H3512" t="s">
        <v>25</v>
      </c>
      <c r="I3512" t="s">
        <v>25</v>
      </c>
      <c r="J3512" t="str">
        <f>IF(Churn_Data[[#This Row],[InternetService]]&lt;&gt;"No","Yes","No")</f>
        <v>No</v>
      </c>
      <c r="K3512" t="s">
        <v>3064</v>
      </c>
      <c r="L3512" t="s">
        <v>3064</v>
      </c>
      <c r="M3512" t="s">
        <v>3064</v>
      </c>
      <c r="N3512" t="s">
        <v>3064</v>
      </c>
      <c r="O3512" t="s">
        <v>3064</v>
      </c>
      <c r="P3512" t="s">
        <v>3064</v>
      </c>
      <c r="Q3512" t="s">
        <v>25</v>
      </c>
      <c r="R3512">
        <f>IF(Churn_Data[[#This Row],[Churn]]="Yes",1,0)</f>
        <v>0</v>
      </c>
      <c r="S3512" t="s">
        <v>25</v>
      </c>
      <c r="T3512">
        <f>(Churn_Data[[#This Row],[OnlineSecurity]]="Yes")+(Churn_Data[[#This Row],[OnlineBackup]]="Yes")+(Churn_Data[[#This Row],[DeviceProtection]]="Yes")+(Churn_Data[[#This Row],[TechSupport]]="Yes")+(Churn_Data[[#This Row],[StreamingTV]]="Yes")+(Churn_Data[[#This Row],[StreamingMovies]]="Yes")</f>
        <v>0</v>
      </c>
      <c r="U3512" t="s">
        <v>27</v>
      </c>
      <c r="V3512" t="s">
        <v>28</v>
      </c>
      <c r="W3512" t="str">
        <f>IF(ISNUMBER(SEARCH("automatic", Churn_Data[[#This Row],[PaymentMethod]])), "Automatic", "Manual")</f>
        <v>Manual</v>
      </c>
      <c r="X3512">
        <v>20.05</v>
      </c>
      <c r="Y3512" t="str">
        <f>IF(Churn_Data[[#This Row],[tenure]]&lt;=12,"0-1 Year",IF(Churn_Data[[#This Row],[tenure]]&lt;=24,"1-2 Years",IF(Churn_Data[[#This Row],[tenure]]&lt;=36,"2-3 Years",IF(Churn_Data[[#This Row],[tenure]]&lt;=48,"3-4 Years",IF(Churn_Data[[#This Row],[tenure]]&lt;=60,"4-5 Years","5+ Years")))))</f>
        <v>0-1 Year</v>
      </c>
      <c r="Z3512">
        <v>4</v>
      </c>
      <c r="AA3512">
        <v>91.45</v>
      </c>
      <c r="AB3512">
        <f>IF(Churn_Data[[#This Row],[Churn]]="No",Churn_Data[[#This Row],[MonthlyCharges]],NA())</f>
        <v>20.05</v>
      </c>
      <c r="AC3512">
        <f>IF(Churn_Data[[#This Row],[Churn]]="No",Churn_Data[[#This Row],[tenure]],NA())</f>
        <v>4</v>
      </c>
      <c r="AD3512" t="e">
        <f>IF(Churn_Data[[#This Row],[Churn]]="Yes",Churn_Data[[#This Row],[MonthlyCharges]],NA())</f>
        <v>#N/A</v>
      </c>
      <c r="AE3512" t="e">
        <f>IF(Churn_Data[[#This Row],[Churn]]="Yes",Churn_Data[[#This Row],[tenure]],NA())</f>
        <v>#N/A</v>
      </c>
      <c r="AF3512">
        <v>80.2</v>
      </c>
    </row>
    <row r="3513" spans="1:32" x14ac:dyDescent="0.3">
      <c r="A3513" t="s">
        <v>3546</v>
      </c>
      <c r="B3513" t="s">
        <v>23</v>
      </c>
      <c r="C3513" t="str">
        <f>IF(Churn_Data[[#This Row],[SeniorCitizen]]=1,"Yes","No")</f>
        <v>Yes</v>
      </c>
      <c r="D3513">
        <v>1</v>
      </c>
      <c r="E3513" t="s">
        <v>25</v>
      </c>
      <c r="F3513" t="s">
        <v>25</v>
      </c>
      <c r="G3513" t="s">
        <v>24</v>
      </c>
      <c r="H3513" t="s">
        <v>25</v>
      </c>
      <c r="I3513" t="s">
        <v>25</v>
      </c>
      <c r="J3513" t="str">
        <f>IF(Churn_Data[[#This Row],[InternetService]]&lt;&gt;"No","Yes","No")</f>
        <v>No</v>
      </c>
      <c r="K3513" t="s">
        <v>3064</v>
      </c>
      <c r="L3513" t="s">
        <v>3064</v>
      </c>
      <c r="M3513" t="s">
        <v>3064</v>
      </c>
      <c r="N3513" t="s">
        <v>3064</v>
      </c>
      <c r="O3513" t="s">
        <v>3064</v>
      </c>
      <c r="P3513" t="s">
        <v>3064</v>
      </c>
      <c r="Q3513" t="s">
        <v>25</v>
      </c>
      <c r="R3513">
        <f>IF(Churn_Data[[#This Row],[Churn]]="Yes",1,0)</f>
        <v>0</v>
      </c>
      <c r="S3513" t="s">
        <v>24</v>
      </c>
      <c r="T3513">
        <f>(Churn_Data[[#This Row],[OnlineSecurity]]="Yes")+(Churn_Data[[#This Row],[OnlineBackup]]="Yes")+(Churn_Data[[#This Row],[DeviceProtection]]="Yes")+(Churn_Data[[#This Row],[TechSupport]]="Yes")+(Churn_Data[[#This Row],[StreamingTV]]="Yes")+(Churn_Data[[#This Row],[StreamingMovies]]="Yes")</f>
        <v>0</v>
      </c>
      <c r="U3513" t="s">
        <v>27</v>
      </c>
      <c r="V3513" t="s">
        <v>28</v>
      </c>
      <c r="W3513" t="str">
        <f>IF(ISNUMBER(SEARCH("automatic", Churn_Data[[#This Row],[PaymentMethod]])), "Automatic", "Manual")</f>
        <v>Manual</v>
      </c>
      <c r="X3513">
        <v>20.3</v>
      </c>
      <c r="Y3513" t="str">
        <f>IF(Churn_Data[[#This Row],[tenure]]&lt;=12,"0-1 Year",IF(Churn_Data[[#This Row],[tenure]]&lt;=24,"1-2 Years",IF(Churn_Data[[#This Row],[tenure]]&lt;=36,"2-3 Years",IF(Churn_Data[[#This Row],[tenure]]&lt;=48,"3-4 Years",IF(Churn_Data[[#This Row],[tenure]]&lt;=60,"4-5 Years","5+ Years")))))</f>
        <v>1-2 Years</v>
      </c>
      <c r="Z3513">
        <v>24</v>
      </c>
      <c r="AA3513">
        <v>459.95</v>
      </c>
      <c r="AB3513">
        <f>IF(Churn_Data[[#This Row],[Churn]]="No",Churn_Data[[#This Row],[MonthlyCharges]],NA())</f>
        <v>20.3</v>
      </c>
      <c r="AC3513">
        <f>IF(Churn_Data[[#This Row],[Churn]]="No",Churn_Data[[#This Row],[tenure]],NA())</f>
        <v>24</v>
      </c>
      <c r="AD3513" t="e">
        <f>IF(Churn_Data[[#This Row],[Churn]]="Yes",Churn_Data[[#This Row],[MonthlyCharges]],NA())</f>
        <v>#N/A</v>
      </c>
      <c r="AE3513" t="e">
        <f>IF(Churn_Data[[#This Row],[Churn]]="Yes",Churn_Data[[#This Row],[tenure]],NA())</f>
        <v>#N/A</v>
      </c>
      <c r="AF3513">
        <v>487.2</v>
      </c>
    </row>
    <row r="3514" spans="1:32" x14ac:dyDescent="0.3">
      <c r="A3514" t="s">
        <v>3547</v>
      </c>
      <c r="B3514" t="s">
        <v>30</v>
      </c>
      <c r="C3514" t="str">
        <f>IF(Churn_Data[[#This Row],[SeniorCitizen]]=1,"Yes","No")</f>
        <v>No</v>
      </c>
      <c r="D3514">
        <v>0</v>
      </c>
      <c r="E3514" t="s">
        <v>25</v>
      </c>
      <c r="F3514" t="s">
        <v>25</v>
      </c>
      <c r="G3514" t="s">
        <v>24</v>
      </c>
      <c r="H3514" t="s">
        <v>25</v>
      </c>
      <c r="I3514" t="s">
        <v>25</v>
      </c>
      <c r="J3514" t="str">
        <f>IF(Churn_Data[[#This Row],[InternetService]]&lt;&gt;"No","Yes","No")</f>
        <v>No</v>
      </c>
      <c r="K3514" t="s">
        <v>3064</v>
      </c>
      <c r="L3514" t="s">
        <v>3064</v>
      </c>
      <c r="M3514" t="s">
        <v>3064</v>
      </c>
      <c r="N3514" t="s">
        <v>3064</v>
      </c>
      <c r="O3514" t="s">
        <v>3064</v>
      </c>
      <c r="P3514" t="s">
        <v>3064</v>
      </c>
      <c r="Q3514" t="s">
        <v>24</v>
      </c>
      <c r="R3514">
        <f>IF(Churn_Data[[#This Row],[Churn]]="Yes",1,0)</f>
        <v>1</v>
      </c>
      <c r="S3514" t="s">
        <v>25</v>
      </c>
      <c r="T3514">
        <f>(Churn_Data[[#This Row],[OnlineSecurity]]="Yes")+(Churn_Data[[#This Row],[OnlineBackup]]="Yes")+(Churn_Data[[#This Row],[DeviceProtection]]="Yes")+(Churn_Data[[#This Row],[TechSupport]]="Yes")+(Churn_Data[[#This Row],[StreamingTV]]="Yes")+(Churn_Data[[#This Row],[StreamingMovies]]="Yes")</f>
        <v>0</v>
      </c>
      <c r="U3514" t="s">
        <v>27</v>
      </c>
      <c r="V3514" t="s">
        <v>28</v>
      </c>
      <c r="W3514" t="str">
        <f>IF(ISNUMBER(SEARCH("automatic", Churn_Data[[#This Row],[PaymentMethod]])), "Automatic", "Manual")</f>
        <v>Manual</v>
      </c>
      <c r="X3514">
        <v>21.05</v>
      </c>
      <c r="Y3514" t="str">
        <f>IF(Churn_Data[[#This Row],[tenure]]&lt;=12,"0-1 Year",IF(Churn_Data[[#This Row],[tenure]]&lt;=24,"1-2 Years",IF(Churn_Data[[#This Row],[tenure]]&lt;=36,"2-3 Years",IF(Churn_Data[[#This Row],[tenure]]&lt;=48,"3-4 Years",IF(Churn_Data[[#This Row],[tenure]]&lt;=60,"4-5 Years","5+ Years")))))</f>
        <v>0-1 Year</v>
      </c>
      <c r="Z3514">
        <v>5</v>
      </c>
      <c r="AA3514">
        <v>113.85</v>
      </c>
      <c r="AB3514" t="e">
        <f>IF(Churn_Data[[#This Row],[Churn]]="No",Churn_Data[[#This Row],[MonthlyCharges]],NA())</f>
        <v>#N/A</v>
      </c>
      <c r="AC3514" t="e">
        <f>IF(Churn_Data[[#This Row],[Churn]]="No",Churn_Data[[#This Row],[tenure]],NA())</f>
        <v>#N/A</v>
      </c>
      <c r="AD3514">
        <f>IF(Churn_Data[[#This Row],[Churn]]="Yes",Churn_Data[[#This Row],[MonthlyCharges]],NA())</f>
        <v>21.05</v>
      </c>
      <c r="AE3514">
        <f>IF(Churn_Data[[#This Row],[Churn]]="Yes",Churn_Data[[#This Row],[tenure]],NA())</f>
        <v>5</v>
      </c>
      <c r="AF3514">
        <v>105.25</v>
      </c>
    </row>
    <row r="3515" spans="1:32" x14ac:dyDescent="0.3">
      <c r="A3515" t="s">
        <v>3548</v>
      </c>
      <c r="B3515" t="s">
        <v>23</v>
      </c>
      <c r="C3515" t="str">
        <f>IF(Churn_Data[[#This Row],[SeniorCitizen]]=1,"Yes","No")</f>
        <v>No</v>
      </c>
      <c r="D3515">
        <v>0</v>
      </c>
      <c r="E3515" t="s">
        <v>24</v>
      </c>
      <c r="F3515" t="s">
        <v>24</v>
      </c>
      <c r="G3515" t="s">
        <v>24</v>
      </c>
      <c r="H3515" t="s">
        <v>25</v>
      </c>
      <c r="I3515" t="s">
        <v>25</v>
      </c>
      <c r="J3515" t="str">
        <f>IF(Churn_Data[[#This Row],[InternetService]]&lt;&gt;"No","Yes","No")</f>
        <v>No</v>
      </c>
      <c r="K3515" t="s">
        <v>3064</v>
      </c>
      <c r="L3515" t="s">
        <v>3064</v>
      </c>
      <c r="M3515" t="s">
        <v>3064</v>
      </c>
      <c r="N3515" t="s">
        <v>3064</v>
      </c>
      <c r="O3515" t="s">
        <v>3064</v>
      </c>
      <c r="P3515" t="s">
        <v>3064</v>
      </c>
      <c r="Q3515" t="s">
        <v>24</v>
      </c>
      <c r="R3515">
        <f>IF(Churn_Data[[#This Row],[Churn]]="Yes",1,0)</f>
        <v>1</v>
      </c>
      <c r="S3515" t="s">
        <v>24</v>
      </c>
      <c r="T3515">
        <f>(Churn_Data[[#This Row],[OnlineSecurity]]="Yes")+(Churn_Data[[#This Row],[OnlineBackup]]="Yes")+(Churn_Data[[#This Row],[DeviceProtection]]="Yes")+(Churn_Data[[#This Row],[TechSupport]]="Yes")+(Churn_Data[[#This Row],[StreamingTV]]="Yes")+(Churn_Data[[#This Row],[StreamingMovies]]="Yes")</f>
        <v>0</v>
      </c>
      <c r="U3515" t="s">
        <v>27</v>
      </c>
      <c r="V3515" t="s">
        <v>28</v>
      </c>
      <c r="W3515" t="str">
        <f>IF(ISNUMBER(SEARCH("automatic", Churn_Data[[#This Row],[PaymentMethod]])), "Automatic", "Manual")</f>
        <v>Manual</v>
      </c>
      <c r="X3515">
        <v>19.399999999999999</v>
      </c>
      <c r="Y3515" t="str">
        <f>IF(Churn_Data[[#This Row],[tenure]]&lt;=12,"0-1 Year",IF(Churn_Data[[#This Row],[tenure]]&lt;=24,"1-2 Years",IF(Churn_Data[[#This Row],[tenure]]&lt;=36,"2-3 Years",IF(Churn_Data[[#This Row],[tenure]]&lt;=48,"3-4 Years",IF(Churn_Data[[#This Row],[tenure]]&lt;=60,"4-5 Years","5+ Years")))))</f>
        <v>5+ Years</v>
      </c>
      <c r="Z3515">
        <v>61</v>
      </c>
      <c r="AA3515">
        <v>1182.55</v>
      </c>
      <c r="AB3515" t="e">
        <f>IF(Churn_Data[[#This Row],[Churn]]="No",Churn_Data[[#This Row],[MonthlyCharges]],NA())</f>
        <v>#N/A</v>
      </c>
      <c r="AC3515" t="e">
        <f>IF(Churn_Data[[#This Row],[Churn]]="No",Churn_Data[[#This Row],[tenure]],NA())</f>
        <v>#N/A</v>
      </c>
      <c r="AD3515">
        <f>IF(Churn_Data[[#This Row],[Churn]]="Yes",Churn_Data[[#This Row],[MonthlyCharges]],NA())</f>
        <v>19.399999999999999</v>
      </c>
      <c r="AE3515">
        <f>IF(Churn_Data[[#This Row],[Churn]]="Yes",Churn_Data[[#This Row],[tenure]],NA())</f>
        <v>61</v>
      </c>
      <c r="AF3515">
        <v>1183.4000000000001</v>
      </c>
    </row>
    <row r="3516" spans="1:32" x14ac:dyDescent="0.3">
      <c r="A3516" t="s">
        <v>3549</v>
      </c>
      <c r="B3516" t="s">
        <v>23</v>
      </c>
      <c r="C3516" t="str">
        <f>IF(Churn_Data[[#This Row],[SeniorCitizen]]=1,"Yes","No")</f>
        <v>No</v>
      </c>
      <c r="D3516">
        <v>0</v>
      </c>
      <c r="E3516" t="s">
        <v>24</v>
      </c>
      <c r="F3516" t="s">
        <v>24</v>
      </c>
      <c r="G3516" t="s">
        <v>24</v>
      </c>
      <c r="H3516" t="s">
        <v>25</v>
      </c>
      <c r="I3516" t="s">
        <v>25</v>
      </c>
      <c r="J3516" t="str">
        <f>IF(Churn_Data[[#This Row],[InternetService]]&lt;&gt;"No","Yes","No")</f>
        <v>No</v>
      </c>
      <c r="K3516" t="s">
        <v>3064</v>
      </c>
      <c r="L3516" t="s">
        <v>3064</v>
      </c>
      <c r="M3516" t="s">
        <v>3064</v>
      </c>
      <c r="N3516" t="s">
        <v>3064</v>
      </c>
      <c r="O3516" t="s">
        <v>3064</v>
      </c>
      <c r="P3516" t="s">
        <v>3064</v>
      </c>
      <c r="Q3516" t="s">
        <v>24</v>
      </c>
      <c r="R3516">
        <f>IF(Churn_Data[[#This Row],[Churn]]="Yes",1,0)</f>
        <v>1</v>
      </c>
      <c r="S3516" t="s">
        <v>25</v>
      </c>
      <c r="T3516">
        <f>(Churn_Data[[#This Row],[OnlineSecurity]]="Yes")+(Churn_Data[[#This Row],[OnlineBackup]]="Yes")+(Churn_Data[[#This Row],[DeviceProtection]]="Yes")+(Churn_Data[[#This Row],[TechSupport]]="Yes")+(Churn_Data[[#This Row],[StreamingTV]]="Yes")+(Churn_Data[[#This Row],[StreamingMovies]]="Yes")</f>
        <v>0</v>
      </c>
      <c r="U3516" t="s">
        <v>27</v>
      </c>
      <c r="V3516" t="s">
        <v>28</v>
      </c>
      <c r="W3516" t="str">
        <f>IF(ISNUMBER(SEARCH("automatic", Churn_Data[[#This Row],[PaymentMethod]])), "Automatic", "Manual")</f>
        <v>Manual</v>
      </c>
      <c r="X3516">
        <v>19</v>
      </c>
      <c r="Y3516" t="str">
        <f>IF(Churn_Data[[#This Row],[tenure]]&lt;=12,"0-1 Year",IF(Churn_Data[[#This Row],[tenure]]&lt;=24,"1-2 Years",IF(Churn_Data[[#This Row],[tenure]]&lt;=36,"2-3 Years",IF(Churn_Data[[#This Row],[tenure]]&lt;=48,"3-4 Years",IF(Churn_Data[[#This Row],[tenure]]&lt;=60,"4-5 Years","5+ Years")))))</f>
        <v>0-1 Year</v>
      </c>
      <c r="Z3516">
        <v>12</v>
      </c>
      <c r="AA3516">
        <v>233.55</v>
      </c>
      <c r="AB3516" t="e">
        <f>IF(Churn_Data[[#This Row],[Churn]]="No",Churn_Data[[#This Row],[MonthlyCharges]],NA())</f>
        <v>#N/A</v>
      </c>
      <c r="AC3516" t="e">
        <f>IF(Churn_Data[[#This Row],[Churn]]="No",Churn_Data[[#This Row],[tenure]],NA())</f>
        <v>#N/A</v>
      </c>
      <c r="AD3516">
        <f>IF(Churn_Data[[#This Row],[Churn]]="Yes",Churn_Data[[#This Row],[MonthlyCharges]],NA())</f>
        <v>19</v>
      </c>
      <c r="AE3516">
        <f>IF(Churn_Data[[#This Row],[Churn]]="Yes",Churn_Data[[#This Row],[tenure]],NA())</f>
        <v>12</v>
      </c>
      <c r="AF3516">
        <v>228</v>
      </c>
    </row>
    <row r="3517" spans="1:32" x14ac:dyDescent="0.3">
      <c r="A3517" t="s">
        <v>3550</v>
      </c>
      <c r="B3517" t="s">
        <v>23</v>
      </c>
      <c r="C3517" t="str">
        <f>IF(Churn_Data[[#This Row],[SeniorCitizen]]=1,"Yes","No")</f>
        <v>No</v>
      </c>
      <c r="D3517">
        <v>0</v>
      </c>
      <c r="E3517" t="s">
        <v>24</v>
      </c>
      <c r="F3517" t="s">
        <v>24</v>
      </c>
      <c r="G3517" t="s">
        <v>24</v>
      </c>
      <c r="H3517" t="s">
        <v>25</v>
      </c>
      <c r="I3517" t="s">
        <v>25</v>
      </c>
      <c r="J3517" t="str">
        <f>IF(Churn_Data[[#This Row],[InternetService]]&lt;&gt;"No","Yes","No")</f>
        <v>No</v>
      </c>
      <c r="K3517" t="s">
        <v>3064</v>
      </c>
      <c r="L3517" t="s">
        <v>3064</v>
      </c>
      <c r="M3517" t="s">
        <v>3064</v>
      </c>
      <c r="N3517" t="s">
        <v>3064</v>
      </c>
      <c r="O3517" t="s">
        <v>3064</v>
      </c>
      <c r="P3517" t="s">
        <v>3064</v>
      </c>
      <c r="Q3517" t="s">
        <v>24</v>
      </c>
      <c r="R3517">
        <f>IF(Churn_Data[[#This Row],[Churn]]="Yes",1,0)</f>
        <v>1</v>
      </c>
      <c r="S3517" t="s">
        <v>25</v>
      </c>
      <c r="T3517">
        <f>(Churn_Data[[#This Row],[OnlineSecurity]]="Yes")+(Churn_Data[[#This Row],[OnlineBackup]]="Yes")+(Churn_Data[[#This Row],[DeviceProtection]]="Yes")+(Churn_Data[[#This Row],[TechSupport]]="Yes")+(Churn_Data[[#This Row],[StreamingTV]]="Yes")+(Churn_Data[[#This Row],[StreamingMovies]]="Yes")</f>
        <v>0</v>
      </c>
      <c r="U3517" t="s">
        <v>27</v>
      </c>
      <c r="V3517" t="s">
        <v>28</v>
      </c>
      <c r="W3517" t="str">
        <f>IF(ISNUMBER(SEARCH("automatic", Churn_Data[[#This Row],[PaymentMethod]])), "Automatic", "Manual")</f>
        <v>Manual</v>
      </c>
      <c r="X3517">
        <v>20.350000000000001</v>
      </c>
      <c r="Y3517" t="str">
        <f>IF(Churn_Data[[#This Row],[tenure]]&lt;=12,"0-1 Year",IF(Churn_Data[[#This Row],[tenure]]&lt;=24,"1-2 Years",IF(Churn_Data[[#This Row],[tenure]]&lt;=36,"2-3 Years",IF(Churn_Data[[#This Row],[tenure]]&lt;=48,"3-4 Years",IF(Churn_Data[[#This Row],[tenure]]&lt;=60,"4-5 Years","5+ Years")))))</f>
        <v>0-1 Year</v>
      </c>
      <c r="Z3517">
        <v>4</v>
      </c>
      <c r="AA3517">
        <v>76.349999999999994</v>
      </c>
      <c r="AB3517" t="e">
        <f>IF(Churn_Data[[#This Row],[Churn]]="No",Churn_Data[[#This Row],[MonthlyCharges]],NA())</f>
        <v>#N/A</v>
      </c>
      <c r="AC3517" t="e">
        <f>IF(Churn_Data[[#This Row],[Churn]]="No",Churn_Data[[#This Row],[tenure]],NA())</f>
        <v>#N/A</v>
      </c>
      <c r="AD3517">
        <f>IF(Churn_Data[[#This Row],[Churn]]="Yes",Churn_Data[[#This Row],[MonthlyCharges]],NA())</f>
        <v>20.350000000000001</v>
      </c>
      <c r="AE3517">
        <f>IF(Churn_Data[[#This Row],[Churn]]="Yes",Churn_Data[[#This Row],[tenure]],NA())</f>
        <v>4</v>
      </c>
      <c r="AF3517">
        <v>81.400000000000006</v>
      </c>
    </row>
    <row r="3518" spans="1:32" x14ac:dyDescent="0.3">
      <c r="A3518" t="s">
        <v>3551</v>
      </c>
      <c r="B3518" t="s">
        <v>23</v>
      </c>
      <c r="C3518" t="str">
        <f>IF(Churn_Data[[#This Row],[SeniorCitizen]]=1,"Yes","No")</f>
        <v>No</v>
      </c>
      <c r="D3518">
        <v>0</v>
      </c>
      <c r="E3518" t="s">
        <v>25</v>
      </c>
      <c r="F3518" t="s">
        <v>25</v>
      </c>
      <c r="G3518" t="s">
        <v>24</v>
      </c>
      <c r="H3518" t="s">
        <v>25</v>
      </c>
      <c r="I3518" t="s">
        <v>25</v>
      </c>
      <c r="J3518" t="str">
        <f>IF(Churn_Data[[#This Row],[InternetService]]&lt;&gt;"No","Yes","No")</f>
        <v>No</v>
      </c>
      <c r="K3518" t="s">
        <v>3064</v>
      </c>
      <c r="L3518" t="s">
        <v>3064</v>
      </c>
      <c r="M3518" t="s">
        <v>3064</v>
      </c>
      <c r="N3518" t="s">
        <v>3064</v>
      </c>
      <c r="O3518" t="s">
        <v>3064</v>
      </c>
      <c r="P3518" t="s">
        <v>3064</v>
      </c>
      <c r="Q3518" t="s">
        <v>24</v>
      </c>
      <c r="R3518">
        <f>IF(Churn_Data[[#This Row],[Churn]]="Yes",1,0)</f>
        <v>1</v>
      </c>
      <c r="S3518" t="s">
        <v>25</v>
      </c>
      <c r="T3518">
        <f>(Churn_Data[[#This Row],[OnlineSecurity]]="Yes")+(Churn_Data[[#This Row],[OnlineBackup]]="Yes")+(Churn_Data[[#This Row],[DeviceProtection]]="Yes")+(Churn_Data[[#This Row],[TechSupport]]="Yes")+(Churn_Data[[#This Row],[StreamingTV]]="Yes")+(Churn_Data[[#This Row],[StreamingMovies]]="Yes")</f>
        <v>0</v>
      </c>
      <c r="U3518" t="s">
        <v>27</v>
      </c>
      <c r="V3518" t="s">
        <v>28</v>
      </c>
      <c r="W3518" t="str">
        <f>IF(ISNUMBER(SEARCH("automatic", Churn_Data[[#This Row],[PaymentMethod]])), "Automatic", "Manual")</f>
        <v>Manual</v>
      </c>
      <c r="X3518">
        <v>20.350000000000001</v>
      </c>
      <c r="Y3518" t="str">
        <f>IF(Churn_Data[[#This Row],[tenure]]&lt;=12,"0-1 Year",IF(Churn_Data[[#This Row],[tenure]]&lt;=24,"1-2 Years",IF(Churn_Data[[#This Row],[tenure]]&lt;=36,"2-3 Years",IF(Churn_Data[[#This Row],[tenure]]&lt;=48,"3-4 Years",IF(Churn_Data[[#This Row],[tenure]]&lt;=60,"4-5 Years","5+ Years")))))</f>
        <v>0-1 Year</v>
      </c>
      <c r="Z3518">
        <v>4</v>
      </c>
      <c r="AA3518">
        <v>77.5</v>
      </c>
      <c r="AB3518" t="e">
        <f>IF(Churn_Data[[#This Row],[Churn]]="No",Churn_Data[[#This Row],[MonthlyCharges]],NA())</f>
        <v>#N/A</v>
      </c>
      <c r="AC3518" t="e">
        <f>IF(Churn_Data[[#This Row],[Churn]]="No",Churn_Data[[#This Row],[tenure]],NA())</f>
        <v>#N/A</v>
      </c>
      <c r="AD3518">
        <f>IF(Churn_Data[[#This Row],[Churn]]="Yes",Churn_Data[[#This Row],[MonthlyCharges]],NA())</f>
        <v>20.350000000000001</v>
      </c>
      <c r="AE3518">
        <f>IF(Churn_Data[[#This Row],[Churn]]="Yes",Churn_Data[[#This Row],[tenure]],NA())</f>
        <v>4</v>
      </c>
      <c r="AF3518">
        <v>81.400000000000006</v>
      </c>
    </row>
    <row r="3519" spans="1:32" x14ac:dyDescent="0.3">
      <c r="A3519" t="s">
        <v>3552</v>
      </c>
      <c r="B3519" t="s">
        <v>23</v>
      </c>
      <c r="C3519" t="str">
        <f>IF(Churn_Data[[#This Row],[SeniorCitizen]]=1,"Yes","No")</f>
        <v>No</v>
      </c>
      <c r="D3519">
        <v>0</v>
      </c>
      <c r="E3519" t="s">
        <v>24</v>
      </c>
      <c r="F3519" t="s">
        <v>24</v>
      </c>
      <c r="G3519" t="s">
        <v>24</v>
      </c>
      <c r="H3519" t="s">
        <v>25</v>
      </c>
      <c r="I3519" t="s">
        <v>25</v>
      </c>
      <c r="J3519" t="str">
        <f>IF(Churn_Data[[#This Row],[InternetService]]&lt;&gt;"No","Yes","No")</f>
        <v>No</v>
      </c>
      <c r="K3519" t="s">
        <v>3064</v>
      </c>
      <c r="L3519" t="s">
        <v>3064</v>
      </c>
      <c r="M3519" t="s">
        <v>3064</v>
      </c>
      <c r="N3519" t="s">
        <v>3064</v>
      </c>
      <c r="O3519" t="s">
        <v>3064</v>
      </c>
      <c r="P3519" t="s">
        <v>3064</v>
      </c>
      <c r="Q3519" t="s">
        <v>24</v>
      </c>
      <c r="R3519">
        <f>IF(Churn_Data[[#This Row],[Churn]]="Yes",1,0)</f>
        <v>1</v>
      </c>
      <c r="S3519" t="s">
        <v>24</v>
      </c>
      <c r="T3519">
        <f>(Churn_Data[[#This Row],[OnlineSecurity]]="Yes")+(Churn_Data[[#This Row],[OnlineBackup]]="Yes")+(Churn_Data[[#This Row],[DeviceProtection]]="Yes")+(Churn_Data[[#This Row],[TechSupport]]="Yes")+(Churn_Data[[#This Row],[StreamingTV]]="Yes")+(Churn_Data[[#This Row],[StreamingMovies]]="Yes")</f>
        <v>0</v>
      </c>
      <c r="U3519" t="s">
        <v>27</v>
      </c>
      <c r="V3519" t="s">
        <v>28</v>
      </c>
      <c r="W3519" t="str">
        <f>IF(ISNUMBER(SEARCH("automatic", Churn_Data[[#This Row],[PaymentMethod]])), "Automatic", "Manual")</f>
        <v>Manual</v>
      </c>
      <c r="X3519">
        <v>19.55</v>
      </c>
      <c r="Y3519" t="str">
        <f>IF(Churn_Data[[#This Row],[tenure]]&lt;=12,"0-1 Year",IF(Churn_Data[[#This Row],[tenure]]&lt;=24,"1-2 Years",IF(Churn_Data[[#This Row],[tenure]]&lt;=36,"2-3 Years",IF(Churn_Data[[#This Row],[tenure]]&lt;=48,"3-4 Years",IF(Churn_Data[[#This Row],[tenure]]&lt;=60,"4-5 Years","5+ Years")))))</f>
        <v>2-3 Years</v>
      </c>
      <c r="Z3519">
        <v>31</v>
      </c>
      <c r="AA3519">
        <v>658.95</v>
      </c>
      <c r="AB3519" t="e">
        <f>IF(Churn_Data[[#This Row],[Churn]]="No",Churn_Data[[#This Row],[MonthlyCharges]],NA())</f>
        <v>#N/A</v>
      </c>
      <c r="AC3519" t="e">
        <f>IF(Churn_Data[[#This Row],[Churn]]="No",Churn_Data[[#This Row],[tenure]],NA())</f>
        <v>#N/A</v>
      </c>
      <c r="AD3519">
        <f>IF(Churn_Data[[#This Row],[Churn]]="Yes",Churn_Data[[#This Row],[MonthlyCharges]],NA())</f>
        <v>19.55</v>
      </c>
      <c r="AE3519">
        <f>IF(Churn_Data[[#This Row],[Churn]]="Yes",Churn_Data[[#This Row],[tenure]],NA())</f>
        <v>31</v>
      </c>
      <c r="AF3519">
        <v>606.04999999999995</v>
      </c>
    </row>
    <row r="3520" spans="1:32" x14ac:dyDescent="0.3">
      <c r="A3520" t="s">
        <v>3553</v>
      </c>
      <c r="B3520" t="s">
        <v>23</v>
      </c>
      <c r="C3520" t="str">
        <f>IF(Churn_Data[[#This Row],[SeniorCitizen]]=1,"Yes","No")</f>
        <v>No</v>
      </c>
      <c r="D3520">
        <v>0</v>
      </c>
      <c r="E3520" t="s">
        <v>24</v>
      </c>
      <c r="F3520" t="s">
        <v>24</v>
      </c>
      <c r="G3520" t="s">
        <v>24</v>
      </c>
      <c r="H3520" t="s">
        <v>25</v>
      </c>
      <c r="I3520" t="s">
        <v>25</v>
      </c>
      <c r="J3520" t="str">
        <f>IF(Churn_Data[[#This Row],[InternetService]]&lt;&gt;"No","Yes","No")</f>
        <v>No</v>
      </c>
      <c r="K3520" t="s">
        <v>3064</v>
      </c>
      <c r="L3520" t="s">
        <v>3064</v>
      </c>
      <c r="M3520" t="s">
        <v>3064</v>
      </c>
      <c r="N3520" t="s">
        <v>3064</v>
      </c>
      <c r="O3520" t="s">
        <v>3064</v>
      </c>
      <c r="P3520" t="s">
        <v>3064</v>
      </c>
      <c r="Q3520" t="s">
        <v>24</v>
      </c>
      <c r="R3520">
        <f>IF(Churn_Data[[#This Row],[Churn]]="Yes",1,0)</f>
        <v>1</v>
      </c>
      <c r="S3520" t="s">
        <v>24</v>
      </c>
      <c r="T3520">
        <f>(Churn_Data[[#This Row],[OnlineSecurity]]="Yes")+(Churn_Data[[#This Row],[OnlineBackup]]="Yes")+(Churn_Data[[#This Row],[DeviceProtection]]="Yes")+(Churn_Data[[#This Row],[TechSupport]]="Yes")+(Churn_Data[[#This Row],[StreamingTV]]="Yes")+(Churn_Data[[#This Row],[StreamingMovies]]="Yes")</f>
        <v>0</v>
      </c>
      <c r="U3520" t="s">
        <v>27</v>
      </c>
      <c r="V3520" t="s">
        <v>28</v>
      </c>
      <c r="W3520" t="str">
        <f>IF(ISNUMBER(SEARCH("automatic", Churn_Data[[#This Row],[PaymentMethod]])), "Automatic", "Manual")</f>
        <v>Manual</v>
      </c>
      <c r="X3520">
        <v>19.25</v>
      </c>
      <c r="Y3520" t="str">
        <f>IF(Churn_Data[[#This Row],[tenure]]&lt;=12,"0-1 Year",IF(Churn_Data[[#This Row],[tenure]]&lt;=24,"1-2 Years",IF(Churn_Data[[#This Row],[tenure]]&lt;=36,"2-3 Years",IF(Churn_Data[[#This Row],[tenure]]&lt;=48,"3-4 Years",IF(Churn_Data[[#This Row],[tenure]]&lt;=60,"4-5 Years","5+ Years")))))</f>
        <v>0-1 Year</v>
      </c>
      <c r="Z3520">
        <v>11</v>
      </c>
      <c r="AA3520">
        <v>180.3</v>
      </c>
      <c r="AB3520" t="e">
        <f>IF(Churn_Data[[#This Row],[Churn]]="No",Churn_Data[[#This Row],[MonthlyCharges]],NA())</f>
        <v>#N/A</v>
      </c>
      <c r="AC3520" t="e">
        <f>IF(Churn_Data[[#This Row],[Churn]]="No",Churn_Data[[#This Row],[tenure]],NA())</f>
        <v>#N/A</v>
      </c>
      <c r="AD3520">
        <f>IF(Churn_Data[[#This Row],[Churn]]="Yes",Churn_Data[[#This Row],[MonthlyCharges]],NA())</f>
        <v>19.25</v>
      </c>
      <c r="AE3520">
        <f>IF(Churn_Data[[#This Row],[Churn]]="Yes",Churn_Data[[#This Row],[tenure]],NA())</f>
        <v>11</v>
      </c>
      <c r="AF3520">
        <v>211.75</v>
      </c>
    </row>
    <row r="3521" spans="1:32" x14ac:dyDescent="0.3">
      <c r="A3521" t="s">
        <v>3554</v>
      </c>
      <c r="B3521" t="s">
        <v>30</v>
      </c>
      <c r="C3521" t="str">
        <f>IF(Churn_Data[[#This Row],[SeniorCitizen]]=1,"Yes","No")</f>
        <v>No</v>
      </c>
      <c r="D3521">
        <v>0</v>
      </c>
      <c r="E3521" t="s">
        <v>25</v>
      </c>
      <c r="F3521" t="s">
        <v>25</v>
      </c>
      <c r="G3521" t="s">
        <v>24</v>
      </c>
      <c r="H3521" t="s">
        <v>25</v>
      </c>
      <c r="I3521" t="s">
        <v>25</v>
      </c>
      <c r="J3521" t="str">
        <f>IF(Churn_Data[[#This Row],[InternetService]]&lt;&gt;"No","Yes","No")</f>
        <v>No</v>
      </c>
      <c r="K3521" t="s">
        <v>3064</v>
      </c>
      <c r="L3521" t="s">
        <v>3064</v>
      </c>
      <c r="M3521" t="s">
        <v>3064</v>
      </c>
      <c r="N3521" t="s">
        <v>3064</v>
      </c>
      <c r="O3521" t="s">
        <v>3064</v>
      </c>
      <c r="P3521" t="s">
        <v>3064</v>
      </c>
      <c r="Q3521" t="s">
        <v>24</v>
      </c>
      <c r="R3521">
        <f>IF(Churn_Data[[#This Row],[Churn]]="Yes",1,0)</f>
        <v>1</v>
      </c>
      <c r="S3521" t="s">
        <v>24</v>
      </c>
      <c r="T3521">
        <f>(Churn_Data[[#This Row],[OnlineSecurity]]="Yes")+(Churn_Data[[#This Row],[OnlineBackup]]="Yes")+(Churn_Data[[#This Row],[DeviceProtection]]="Yes")+(Churn_Data[[#This Row],[TechSupport]]="Yes")+(Churn_Data[[#This Row],[StreamingTV]]="Yes")+(Churn_Data[[#This Row],[StreamingMovies]]="Yes")</f>
        <v>0</v>
      </c>
      <c r="U3521" t="s">
        <v>27</v>
      </c>
      <c r="V3521" t="s">
        <v>28</v>
      </c>
      <c r="W3521" t="str">
        <f>IF(ISNUMBER(SEARCH("automatic", Churn_Data[[#This Row],[PaymentMethod]])), "Automatic", "Manual")</f>
        <v>Manual</v>
      </c>
      <c r="X3521">
        <v>19.7</v>
      </c>
      <c r="Y3521" t="str">
        <f>IF(Churn_Data[[#This Row],[tenure]]&lt;=12,"0-1 Year",IF(Churn_Data[[#This Row],[tenure]]&lt;=24,"1-2 Years",IF(Churn_Data[[#This Row],[tenure]]&lt;=36,"2-3 Years",IF(Churn_Data[[#This Row],[tenure]]&lt;=48,"3-4 Years",IF(Churn_Data[[#This Row],[tenure]]&lt;=60,"4-5 Years","5+ Years")))))</f>
        <v>1-2 Years</v>
      </c>
      <c r="Z3521">
        <v>16</v>
      </c>
      <c r="AA3521">
        <v>342.4</v>
      </c>
      <c r="AB3521" t="e">
        <f>IF(Churn_Data[[#This Row],[Churn]]="No",Churn_Data[[#This Row],[MonthlyCharges]],NA())</f>
        <v>#N/A</v>
      </c>
      <c r="AC3521" t="e">
        <f>IF(Churn_Data[[#This Row],[Churn]]="No",Churn_Data[[#This Row],[tenure]],NA())</f>
        <v>#N/A</v>
      </c>
      <c r="AD3521">
        <f>IF(Churn_Data[[#This Row],[Churn]]="Yes",Churn_Data[[#This Row],[MonthlyCharges]],NA())</f>
        <v>19.7</v>
      </c>
      <c r="AE3521">
        <f>IF(Churn_Data[[#This Row],[Churn]]="Yes",Churn_Data[[#This Row],[tenure]],NA())</f>
        <v>16</v>
      </c>
      <c r="AF3521">
        <v>315.2</v>
      </c>
    </row>
    <row r="3522" spans="1:32" x14ac:dyDescent="0.3">
      <c r="A3522" t="s">
        <v>3555</v>
      </c>
      <c r="B3522" t="s">
        <v>30</v>
      </c>
      <c r="C3522" t="str">
        <f>IF(Churn_Data[[#This Row],[SeniorCitizen]]=1,"Yes","No")</f>
        <v>No</v>
      </c>
      <c r="D3522">
        <v>0</v>
      </c>
      <c r="E3522" t="s">
        <v>25</v>
      </c>
      <c r="F3522" t="s">
        <v>25</v>
      </c>
      <c r="G3522" t="s">
        <v>24</v>
      </c>
      <c r="H3522" t="s">
        <v>25</v>
      </c>
      <c r="I3522" t="s">
        <v>25</v>
      </c>
      <c r="J3522" t="str">
        <f>IF(Churn_Data[[#This Row],[InternetService]]&lt;&gt;"No","Yes","No")</f>
        <v>No</v>
      </c>
      <c r="K3522" t="s">
        <v>3064</v>
      </c>
      <c r="L3522" t="s">
        <v>3064</v>
      </c>
      <c r="M3522" t="s">
        <v>3064</v>
      </c>
      <c r="N3522" t="s">
        <v>3064</v>
      </c>
      <c r="O3522" t="s">
        <v>3064</v>
      </c>
      <c r="P3522" t="s">
        <v>3064</v>
      </c>
      <c r="Q3522" t="s">
        <v>24</v>
      </c>
      <c r="R3522">
        <f>IF(Churn_Data[[#This Row],[Churn]]="Yes",1,0)</f>
        <v>1</v>
      </c>
      <c r="S3522" t="s">
        <v>25</v>
      </c>
      <c r="T3522">
        <f>(Churn_Data[[#This Row],[OnlineSecurity]]="Yes")+(Churn_Data[[#This Row],[OnlineBackup]]="Yes")+(Churn_Data[[#This Row],[DeviceProtection]]="Yes")+(Churn_Data[[#This Row],[TechSupport]]="Yes")+(Churn_Data[[#This Row],[StreamingTV]]="Yes")+(Churn_Data[[#This Row],[StreamingMovies]]="Yes")</f>
        <v>0</v>
      </c>
      <c r="U3522" t="s">
        <v>27</v>
      </c>
      <c r="V3522" t="s">
        <v>28</v>
      </c>
      <c r="W3522" t="str">
        <f>IF(ISNUMBER(SEARCH("automatic", Churn_Data[[#This Row],[PaymentMethod]])), "Automatic", "Manual")</f>
        <v>Manual</v>
      </c>
      <c r="X3522">
        <v>20.25</v>
      </c>
      <c r="Y3522" t="str">
        <f>IF(Churn_Data[[#This Row],[tenure]]&lt;=12,"0-1 Year",IF(Churn_Data[[#This Row],[tenure]]&lt;=24,"1-2 Years",IF(Churn_Data[[#This Row],[tenure]]&lt;=36,"2-3 Years",IF(Churn_Data[[#This Row],[tenure]]&lt;=48,"3-4 Years",IF(Churn_Data[[#This Row],[tenure]]&lt;=60,"4-5 Years","5+ Years")))))</f>
        <v>0-1 Year</v>
      </c>
      <c r="Z3522">
        <v>9</v>
      </c>
      <c r="AA3522">
        <v>178.5</v>
      </c>
      <c r="AB3522" t="e">
        <f>IF(Churn_Data[[#This Row],[Churn]]="No",Churn_Data[[#This Row],[MonthlyCharges]],NA())</f>
        <v>#N/A</v>
      </c>
      <c r="AC3522" t="e">
        <f>IF(Churn_Data[[#This Row],[Churn]]="No",Churn_Data[[#This Row],[tenure]],NA())</f>
        <v>#N/A</v>
      </c>
      <c r="AD3522">
        <f>IF(Churn_Data[[#This Row],[Churn]]="Yes",Churn_Data[[#This Row],[MonthlyCharges]],NA())</f>
        <v>20.25</v>
      </c>
      <c r="AE3522">
        <f>IF(Churn_Data[[#This Row],[Churn]]="Yes",Churn_Data[[#This Row],[tenure]],NA())</f>
        <v>9</v>
      </c>
      <c r="AF3522">
        <v>182.25</v>
      </c>
    </row>
    <row r="3523" spans="1:32" x14ac:dyDescent="0.3">
      <c r="A3523" t="s">
        <v>3556</v>
      </c>
      <c r="B3523" t="s">
        <v>23</v>
      </c>
      <c r="C3523" t="str">
        <f>IF(Churn_Data[[#This Row],[SeniorCitizen]]=1,"Yes","No")</f>
        <v>No</v>
      </c>
      <c r="D3523">
        <v>0</v>
      </c>
      <c r="E3523" t="s">
        <v>25</v>
      </c>
      <c r="F3523" t="s">
        <v>25</v>
      </c>
      <c r="G3523" t="s">
        <v>24</v>
      </c>
      <c r="H3523" t="s">
        <v>25</v>
      </c>
      <c r="I3523" t="s">
        <v>25</v>
      </c>
      <c r="J3523" t="str">
        <f>IF(Churn_Data[[#This Row],[InternetService]]&lt;&gt;"No","Yes","No")</f>
        <v>No</v>
      </c>
      <c r="K3523" t="s">
        <v>3064</v>
      </c>
      <c r="L3523" t="s">
        <v>3064</v>
      </c>
      <c r="M3523" t="s">
        <v>3064</v>
      </c>
      <c r="N3523" t="s">
        <v>3064</v>
      </c>
      <c r="O3523" t="s">
        <v>3064</v>
      </c>
      <c r="P3523" t="s">
        <v>3064</v>
      </c>
      <c r="Q3523" t="s">
        <v>24</v>
      </c>
      <c r="R3523">
        <f>IF(Churn_Data[[#This Row],[Churn]]="Yes",1,0)</f>
        <v>1</v>
      </c>
      <c r="S3523" t="s">
        <v>25</v>
      </c>
      <c r="T3523">
        <f>(Churn_Data[[#This Row],[OnlineSecurity]]="Yes")+(Churn_Data[[#This Row],[OnlineBackup]]="Yes")+(Churn_Data[[#This Row],[DeviceProtection]]="Yes")+(Churn_Data[[#This Row],[TechSupport]]="Yes")+(Churn_Data[[#This Row],[StreamingTV]]="Yes")+(Churn_Data[[#This Row],[StreamingMovies]]="Yes")</f>
        <v>0</v>
      </c>
      <c r="U3523" t="s">
        <v>27</v>
      </c>
      <c r="V3523" t="s">
        <v>28</v>
      </c>
      <c r="W3523" t="str">
        <f>IF(ISNUMBER(SEARCH("automatic", Churn_Data[[#This Row],[PaymentMethod]])), "Automatic", "Manual")</f>
        <v>Manual</v>
      </c>
      <c r="X3523">
        <v>20.65</v>
      </c>
      <c r="Y3523" t="str">
        <f>IF(Churn_Data[[#This Row],[tenure]]&lt;=12,"0-1 Year",IF(Churn_Data[[#This Row],[tenure]]&lt;=24,"1-2 Years",IF(Churn_Data[[#This Row],[tenure]]&lt;=36,"2-3 Years",IF(Churn_Data[[#This Row],[tenure]]&lt;=48,"3-4 Years",IF(Churn_Data[[#This Row],[tenure]]&lt;=60,"4-5 Years","5+ Years")))))</f>
        <v>0-1 Year</v>
      </c>
      <c r="Z3523">
        <v>2</v>
      </c>
      <c r="AA3523">
        <v>38.700000000000003</v>
      </c>
      <c r="AB3523" t="e">
        <f>IF(Churn_Data[[#This Row],[Churn]]="No",Churn_Data[[#This Row],[MonthlyCharges]],NA())</f>
        <v>#N/A</v>
      </c>
      <c r="AC3523" t="e">
        <f>IF(Churn_Data[[#This Row],[Churn]]="No",Churn_Data[[#This Row],[tenure]],NA())</f>
        <v>#N/A</v>
      </c>
      <c r="AD3523">
        <f>IF(Churn_Data[[#This Row],[Churn]]="Yes",Churn_Data[[#This Row],[MonthlyCharges]],NA())</f>
        <v>20.65</v>
      </c>
      <c r="AE3523">
        <f>IF(Churn_Data[[#This Row],[Churn]]="Yes",Churn_Data[[#This Row],[tenure]],NA())</f>
        <v>2</v>
      </c>
      <c r="AF3523">
        <v>41.3</v>
      </c>
    </row>
    <row r="3524" spans="1:32" x14ac:dyDescent="0.3">
      <c r="A3524" t="s">
        <v>3557</v>
      </c>
      <c r="B3524" t="s">
        <v>30</v>
      </c>
      <c r="C3524" t="str">
        <f>IF(Churn_Data[[#This Row],[SeniorCitizen]]=1,"Yes","No")</f>
        <v>No</v>
      </c>
      <c r="D3524">
        <v>0</v>
      </c>
      <c r="E3524" t="s">
        <v>25</v>
      </c>
      <c r="F3524" t="s">
        <v>25</v>
      </c>
      <c r="G3524" t="s">
        <v>24</v>
      </c>
      <c r="H3524" t="s">
        <v>25</v>
      </c>
      <c r="I3524" t="s">
        <v>25</v>
      </c>
      <c r="J3524" t="str">
        <f>IF(Churn_Data[[#This Row],[InternetService]]&lt;&gt;"No","Yes","No")</f>
        <v>No</v>
      </c>
      <c r="K3524" t="s">
        <v>3064</v>
      </c>
      <c r="L3524" t="s">
        <v>3064</v>
      </c>
      <c r="M3524" t="s">
        <v>3064</v>
      </c>
      <c r="N3524" t="s">
        <v>3064</v>
      </c>
      <c r="O3524" t="s">
        <v>3064</v>
      </c>
      <c r="P3524" t="s">
        <v>3064</v>
      </c>
      <c r="Q3524" t="s">
        <v>24</v>
      </c>
      <c r="R3524">
        <f>IF(Churn_Data[[#This Row],[Churn]]="Yes",1,0)</f>
        <v>1</v>
      </c>
      <c r="S3524" t="s">
        <v>24</v>
      </c>
      <c r="T3524">
        <f>(Churn_Data[[#This Row],[OnlineSecurity]]="Yes")+(Churn_Data[[#This Row],[OnlineBackup]]="Yes")+(Churn_Data[[#This Row],[DeviceProtection]]="Yes")+(Churn_Data[[#This Row],[TechSupport]]="Yes")+(Churn_Data[[#This Row],[StreamingTV]]="Yes")+(Churn_Data[[#This Row],[StreamingMovies]]="Yes")</f>
        <v>0</v>
      </c>
      <c r="U3524" t="s">
        <v>27</v>
      </c>
      <c r="V3524" t="s">
        <v>28</v>
      </c>
      <c r="W3524" t="str">
        <f>IF(ISNUMBER(SEARCH("automatic", Churn_Data[[#This Row],[PaymentMethod]])), "Automatic", "Manual")</f>
        <v>Manual</v>
      </c>
      <c r="X3524">
        <v>18.95</v>
      </c>
      <c r="Y3524" t="str">
        <f>IF(Churn_Data[[#This Row],[tenure]]&lt;=12,"0-1 Year",IF(Churn_Data[[#This Row],[tenure]]&lt;=24,"1-2 Years",IF(Churn_Data[[#This Row],[tenure]]&lt;=36,"2-3 Years",IF(Churn_Data[[#This Row],[tenure]]&lt;=48,"3-4 Years",IF(Churn_Data[[#This Row],[tenure]]&lt;=60,"4-5 Years","5+ Years")))))</f>
        <v>0-1 Year</v>
      </c>
      <c r="Z3524">
        <v>9</v>
      </c>
      <c r="AA3524">
        <v>185.6</v>
      </c>
      <c r="AB3524" t="e">
        <f>IF(Churn_Data[[#This Row],[Churn]]="No",Churn_Data[[#This Row],[MonthlyCharges]],NA())</f>
        <v>#N/A</v>
      </c>
      <c r="AC3524" t="e">
        <f>IF(Churn_Data[[#This Row],[Churn]]="No",Churn_Data[[#This Row],[tenure]],NA())</f>
        <v>#N/A</v>
      </c>
      <c r="AD3524">
        <f>IF(Churn_Data[[#This Row],[Churn]]="Yes",Churn_Data[[#This Row],[MonthlyCharges]],NA())</f>
        <v>18.95</v>
      </c>
      <c r="AE3524">
        <f>IF(Churn_Data[[#This Row],[Churn]]="Yes",Churn_Data[[#This Row],[tenure]],NA())</f>
        <v>9</v>
      </c>
      <c r="AF3524">
        <v>170.55</v>
      </c>
    </row>
    <row r="3525" spans="1:32" x14ac:dyDescent="0.3">
      <c r="A3525" t="s">
        <v>3558</v>
      </c>
      <c r="B3525" t="s">
        <v>23</v>
      </c>
      <c r="C3525" t="str">
        <f>IF(Churn_Data[[#This Row],[SeniorCitizen]]=1,"Yes","No")</f>
        <v>No</v>
      </c>
      <c r="D3525">
        <v>0</v>
      </c>
      <c r="E3525" t="s">
        <v>25</v>
      </c>
      <c r="F3525" t="s">
        <v>25</v>
      </c>
      <c r="G3525" t="s">
        <v>24</v>
      </c>
      <c r="H3525" t="s">
        <v>25</v>
      </c>
      <c r="I3525" t="s">
        <v>25</v>
      </c>
      <c r="J3525" t="str">
        <f>IF(Churn_Data[[#This Row],[InternetService]]&lt;&gt;"No","Yes","No")</f>
        <v>No</v>
      </c>
      <c r="K3525" t="s">
        <v>3064</v>
      </c>
      <c r="L3525" t="s">
        <v>3064</v>
      </c>
      <c r="M3525" t="s">
        <v>3064</v>
      </c>
      <c r="N3525" t="s">
        <v>3064</v>
      </c>
      <c r="O3525" t="s">
        <v>3064</v>
      </c>
      <c r="P3525" t="s">
        <v>3064</v>
      </c>
      <c r="Q3525" t="s">
        <v>24</v>
      </c>
      <c r="R3525">
        <f>IF(Churn_Data[[#This Row],[Churn]]="Yes",1,0)</f>
        <v>1</v>
      </c>
      <c r="S3525" t="s">
        <v>24</v>
      </c>
      <c r="T3525">
        <f>(Churn_Data[[#This Row],[OnlineSecurity]]="Yes")+(Churn_Data[[#This Row],[OnlineBackup]]="Yes")+(Churn_Data[[#This Row],[DeviceProtection]]="Yes")+(Churn_Data[[#This Row],[TechSupport]]="Yes")+(Churn_Data[[#This Row],[StreamingTV]]="Yes")+(Churn_Data[[#This Row],[StreamingMovies]]="Yes")</f>
        <v>0</v>
      </c>
      <c r="U3525" t="s">
        <v>27</v>
      </c>
      <c r="V3525" t="s">
        <v>28</v>
      </c>
      <c r="W3525" t="str">
        <f>IF(ISNUMBER(SEARCH("automatic", Churn_Data[[#This Row],[PaymentMethod]])), "Automatic", "Manual")</f>
        <v>Manual</v>
      </c>
      <c r="X3525">
        <v>19.600000000000001</v>
      </c>
      <c r="Y3525" t="str">
        <f>IF(Churn_Data[[#This Row],[tenure]]&lt;=12,"0-1 Year",IF(Churn_Data[[#This Row],[tenure]]&lt;=24,"1-2 Years",IF(Churn_Data[[#This Row],[tenure]]&lt;=36,"2-3 Years",IF(Churn_Data[[#This Row],[tenure]]&lt;=48,"3-4 Years",IF(Churn_Data[[#This Row],[tenure]]&lt;=60,"4-5 Years","5+ Years")))))</f>
        <v>0-1 Year</v>
      </c>
      <c r="Z3525">
        <v>3</v>
      </c>
      <c r="AA3525">
        <v>59.75</v>
      </c>
      <c r="AB3525" t="e">
        <f>IF(Churn_Data[[#This Row],[Churn]]="No",Churn_Data[[#This Row],[MonthlyCharges]],NA())</f>
        <v>#N/A</v>
      </c>
      <c r="AC3525" t="e">
        <f>IF(Churn_Data[[#This Row],[Churn]]="No",Churn_Data[[#This Row],[tenure]],NA())</f>
        <v>#N/A</v>
      </c>
      <c r="AD3525">
        <f>IF(Churn_Data[[#This Row],[Churn]]="Yes",Churn_Data[[#This Row],[MonthlyCharges]],NA())</f>
        <v>19.600000000000001</v>
      </c>
      <c r="AE3525">
        <f>IF(Churn_Data[[#This Row],[Churn]]="Yes",Churn_Data[[#This Row],[tenure]],NA())</f>
        <v>3</v>
      </c>
      <c r="AF3525">
        <v>58.8</v>
      </c>
    </row>
    <row r="3526" spans="1:32" x14ac:dyDescent="0.3">
      <c r="A3526" t="s">
        <v>3559</v>
      </c>
      <c r="B3526" t="s">
        <v>23</v>
      </c>
      <c r="C3526" t="str">
        <f>IF(Churn_Data[[#This Row],[SeniorCitizen]]=1,"Yes","No")</f>
        <v>No</v>
      </c>
      <c r="D3526">
        <v>0</v>
      </c>
      <c r="E3526" t="s">
        <v>25</v>
      </c>
      <c r="F3526" t="s">
        <v>25</v>
      </c>
      <c r="G3526" t="s">
        <v>24</v>
      </c>
      <c r="H3526" t="s">
        <v>25</v>
      </c>
      <c r="I3526" t="s">
        <v>25</v>
      </c>
      <c r="J3526" t="str">
        <f>IF(Churn_Data[[#This Row],[InternetService]]&lt;&gt;"No","Yes","No")</f>
        <v>No</v>
      </c>
      <c r="K3526" t="s">
        <v>3064</v>
      </c>
      <c r="L3526" t="s">
        <v>3064</v>
      </c>
      <c r="M3526" t="s">
        <v>3064</v>
      </c>
      <c r="N3526" t="s">
        <v>3064</v>
      </c>
      <c r="O3526" t="s">
        <v>3064</v>
      </c>
      <c r="P3526" t="s">
        <v>3064</v>
      </c>
      <c r="Q3526" t="s">
        <v>24</v>
      </c>
      <c r="R3526">
        <f>IF(Churn_Data[[#This Row],[Churn]]="Yes",1,0)</f>
        <v>1</v>
      </c>
      <c r="S3526" t="s">
        <v>25</v>
      </c>
      <c r="T3526">
        <f>(Churn_Data[[#This Row],[OnlineSecurity]]="Yes")+(Churn_Data[[#This Row],[OnlineBackup]]="Yes")+(Churn_Data[[#This Row],[DeviceProtection]]="Yes")+(Churn_Data[[#This Row],[TechSupport]]="Yes")+(Churn_Data[[#This Row],[StreamingTV]]="Yes")+(Churn_Data[[#This Row],[StreamingMovies]]="Yes")</f>
        <v>0</v>
      </c>
      <c r="U3526" t="s">
        <v>27</v>
      </c>
      <c r="V3526" t="s">
        <v>28</v>
      </c>
      <c r="W3526" t="str">
        <f>IF(ISNUMBER(SEARCH("automatic", Churn_Data[[#This Row],[PaymentMethod]])), "Automatic", "Manual")</f>
        <v>Manual</v>
      </c>
      <c r="X3526">
        <v>19.850000000000001</v>
      </c>
      <c r="Y3526" t="str">
        <f>IF(Churn_Data[[#This Row],[tenure]]&lt;=12,"0-1 Year",IF(Churn_Data[[#This Row],[tenure]]&lt;=24,"1-2 Years",IF(Churn_Data[[#This Row],[tenure]]&lt;=36,"2-3 Years",IF(Churn_Data[[#This Row],[tenure]]&lt;=48,"3-4 Years",IF(Churn_Data[[#This Row],[tenure]]&lt;=60,"4-5 Years","5+ Years")))))</f>
        <v>0-1 Year</v>
      </c>
      <c r="Z3526">
        <v>3</v>
      </c>
      <c r="AA3526">
        <v>63.75</v>
      </c>
      <c r="AB3526" t="e">
        <f>IF(Churn_Data[[#This Row],[Churn]]="No",Churn_Data[[#This Row],[MonthlyCharges]],NA())</f>
        <v>#N/A</v>
      </c>
      <c r="AC3526" t="e">
        <f>IF(Churn_Data[[#This Row],[Churn]]="No",Churn_Data[[#This Row],[tenure]],NA())</f>
        <v>#N/A</v>
      </c>
      <c r="AD3526">
        <f>IF(Churn_Data[[#This Row],[Churn]]="Yes",Churn_Data[[#This Row],[MonthlyCharges]],NA())</f>
        <v>19.850000000000001</v>
      </c>
      <c r="AE3526">
        <f>IF(Churn_Data[[#This Row],[Churn]]="Yes",Churn_Data[[#This Row],[tenure]],NA())</f>
        <v>3</v>
      </c>
      <c r="AF3526">
        <v>59.55</v>
      </c>
    </row>
    <row r="3527" spans="1:32" x14ac:dyDescent="0.3">
      <c r="A3527" t="s">
        <v>3560</v>
      </c>
      <c r="B3527" t="s">
        <v>23</v>
      </c>
      <c r="C3527" t="str">
        <f>IF(Churn_Data[[#This Row],[SeniorCitizen]]=1,"Yes","No")</f>
        <v>No</v>
      </c>
      <c r="D3527">
        <v>0</v>
      </c>
      <c r="E3527" t="s">
        <v>25</v>
      </c>
      <c r="F3527" t="s">
        <v>25</v>
      </c>
      <c r="G3527" t="s">
        <v>24</v>
      </c>
      <c r="H3527" t="s">
        <v>25</v>
      </c>
      <c r="I3527" t="s">
        <v>25</v>
      </c>
      <c r="J3527" t="str">
        <f>IF(Churn_Data[[#This Row],[InternetService]]&lt;&gt;"No","Yes","No")</f>
        <v>No</v>
      </c>
      <c r="K3527" t="s">
        <v>3064</v>
      </c>
      <c r="L3527" t="s">
        <v>3064</v>
      </c>
      <c r="M3527" t="s">
        <v>3064</v>
      </c>
      <c r="N3527" t="s">
        <v>3064</v>
      </c>
      <c r="O3527" t="s">
        <v>3064</v>
      </c>
      <c r="P3527" t="s">
        <v>3064</v>
      </c>
      <c r="Q3527" t="s">
        <v>24</v>
      </c>
      <c r="R3527">
        <f>IF(Churn_Data[[#This Row],[Churn]]="Yes",1,0)</f>
        <v>1</v>
      </c>
      <c r="S3527" t="s">
        <v>25</v>
      </c>
      <c r="T3527">
        <f>(Churn_Data[[#This Row],[OnlineSecurity]]="Yes")+(Churn_Data[[#This Row],[OnlineBackup]]="Yes")+(Churn_Data[[#This Row],[DeviceProtection]]="Yes")+(Churn_Data[[#This Row],[TechSupport]]="Yes")+(Churn_Data[[#This Row],[StreamingTV]]="Yes")+(Churn_Data[[#This Row],[StreamingMovies]]="Yes")</f>
        <v>0</v>
      </c>
      <c r="U3527" t="s">
        <v>27</v>
      </c>
      <c r="V3527" t="s">
        <v>28</v>
      </c>
      <c r="W3527" t="str">
        <f>IF(ISNUMBER(SEARCH("automatic", Churn_Data[[#This Row],[PaymentMethod]])), "Automatic", "Manual")</f>
        <v>Manual</v>
      </c>
      <c r="X3527">
        <v>19.5</v>
      </c>
      <c r="Y3527" t="str">
        <f>IF(Churn_Data[[#This Row],[tenure]]&lt;=12,"0-1 Year",IF(Churn_Data[[#This Row],[tenure]]&lt;=24,"1-2 Years",IF(Churn_Data[[#This Row],[tenure]]&lt;=36,"2-3 Years",IF(Churn_Data[[#This Row],[tenure]]&lt;=48,"3-4 Years",IF(Churn_Data[[#This Row],[tenure]]&lt;=60,"4-5 Years","5+ Years")))))</f>
        <v>0-1 Year</v>
      </c>
      <c r="Z3527">
        <v>2</v>
      </c>
      <c r="AA3527">
        <v>31.55</v>
      </c>
      <c r="AB3527" t="e">
        <f>IF(Churn_Data[[#This Row],[Churn]]="No",Churn_Data[[#This Row],[MonthlyCharges]],NA())</f>
        <v>#N/A</v>
      </c>
      <c r="AC3527" t="e">
        <f>IF(Churn_Data[[#This Row],[Churn]]="No",Churn_Data[[#This Row],[tenure]],NA())</f>
        <v>#N/A</v>
      </c>
      <c r="AD3527">
        <f>IF(Churn_Data[[#This Row],[Churn]]="Yes",Churn_Data[[#This Row],[MonthlyCharges]],NA())</f>
        <v>19.5</v>
      </c>
      <c r="AE3527">
        <f>IF(Churn_Data[[#This Row],[Churn]]="Yes",Churn_Data[[#This Row],[tenure]],NA())</f>
        <v>2</v>
      </c>
      <c r="AF3527">
        <v>39</v>
      </c>
    </row>
    <row r="3528" spans="1:32" x14ac:dyDescent="0.3">
      <c r="A3528" t="s">
        <v>3561</v>
      </c>
      <c r="B3528" t="s">
        <v>30</v>
      </c>
      <c r="C3528" t="str">
        <f>IF(Churn_Data[[#This Row],[SeniorCitizen]]=1,"Yes","No")</f>
        <v>No</v>
      </c>
      <c r="D3528">
        <v>0</v>
      </c>
      <c r="E3528" t="s">
        <v>25</v>
      </c>
      <c r="F3528" t="s">
        <v>25</v>
      </c>
      <c r="G3528" t="s">
        <v>24</v>
      </c>
      <c r="H3528" t="s">
        <v>25</v>
      </c>
      <c r="I3528" t="s">
        <v>25</v>
      </c>
      <c r="J3528" t="str">
        <f>IF(Churn_Data[[#This Row],[InternetService]]&lt;&gt;"No","Yes","No")</f>
        <v>No</v>
      </c>
      <c r="K3528" t="s">
        <v>3064</v>
      </c>
      <c r="L3528" t="s">
        <v>3064</v>
      </c>
      <c r="M3528" t="s">
        <v>3064</v>
      </c>
      <c r="N3528" t="s">
        <v>3064</v>
      </c>
      <c r="O3528" t="s">
        <v>3064</v>
      </c>
      <c r="P3528" t="s">
        <v>3064</v>
      </c>
      <c r="Q3528" t="s">
        <v>24</v>
      </c>
      <c r="R3528">
        <f>IF(Churn_Data[[#This Row],[Churn]]="Yes",1,0)</f>
        <v>1</v>
      </c>
      <c r="S3528" t="s">
        <v>24</v>
      </c>
      <c r="T3528">
        <f>(Churn_Data[[#This Row],[OnlineSecurity]]="Yes")+(Churn_Data[[#This Row],[OnlineBackup]]="Yes")+(Churn_Data[[#This Row],[DeviceProtection]]="Yes")+(Churn_Data[[#This Row],[TechSupport]]="Yes")+(Churn_Data[[#This Row],[StreamingTV]]="Yes")+(Churn_Data[[#This Row],[StreamingMovies]]="Yes")</f>
        <v>0</v>
      </c>
      <c r="U3528" t="s">
        <v>27</v>
      </c>
      <c r="V3528" t="s">
        <v>28</v>
      </c>
      <c r="W3528" t="str">
        <f>IF(ISNUMBER(SEARCH("automatic", Churn_Data[[#This Row],[PaymentMethod]])), "Automatic", "Manual")</f>
        <v>Manual</v>
      </c>
      <c r="X3528">
        <v>19.8</v>
      </c>
      <c r="Y3528" t="str">
        <f>IF(Churn_Data[[#This Row],[tenure]]&lt;=12,"0-1 Year",IF(Churn_Data[[#This Row],[tenure]]&lt;=24,"1-2 Years",IF(Churn_Data[[#This Row],[tenure]]&lt;=36,"2-3 Years",IF(Churn_Data[[#This Row],[tenure]]&lt;=48,"3-4 Years",IF(Churn_Data[[#This Row],[tenure]]&lt;=60,"4-5 Years","5+ Years")))))</f>
        <v>0-1 Year</v>
      </c>
      <c r="Z3528">
        <v>3</v>
      </c>
      <c r="AA3528">
        <v>58.15</v>
      </c>
      <c r="AB3528" t="e">
        <f>IF(Churn_Data[[#This Row],[Churn]]="No",Churn_Data[[#This Row],[MonthlyCharges]],NA())</f>
        <v>#N/A</v>
      </c>
      <c r="AC3528" t="e">
        <f>IF(Churn_Data[[#This Row],[Churn]]="No",Churn_Data[[#This Row],[tenure]],NA())</f>
        <v>#N/A</v>
      </c>
      <c r="AD3528">
        <f>IF(Churn_Data[[#This Row],[Churn]]="Yes",Churn_Data[[#This Row],[MonthlyCharges]],NA())</f>
        <v>19.8</v>
      </c>
      <c r="AE3528">
        <f>IF(Churn_Data[[#This Row],[Churn]]="Yes",Churn_Data[[#This Row],[tenure]],NA())</f>
        <v>3</v>
      </c>
      <c r="AF3528">
        <v>59.4</v>
      </c>
    </row>
    <row r="3529" spans="1:32" x14ac:dyDescent="0.3">
      <c r="A3529" t="s">
        <v>3562</v>
      </c>
      <c r="B3529" t="s">
        <v>23</v>
      </c>
      <c r="C3529" t="str">
        <f>IF(Churn_Data[[#This Row],[SeniorCitizen]]=1,"Yes","No")</f>
        <v>No</v>
      </c>
      <c r="D3529">
        <v>0</v>
      </c>
      <c r="E3529" t="s">
        <v>25</v>
      </c>
      <c r="F3529" t="s">
        <v>25</v>
      </c>
      <c r="G3529" t="s">
        <v>24</v>
      </c>
      <c r="H3529" t="s">
        <v>25</v>
      </c>
      <c r="I3529" t="s">
        <v>25</v>
      </c>
      <c r="J3529" t="str">
        <f>IF(Churn_Data[[#This Row],[InternetService]]&lt;&gt;"No","Yes","No")</f>
        <v>No</v>
      </c>
      <c r="K3529" t="s">
        <v>3064</v>
      </c>
      <c r="L3529" t="s">
        <v>3064</v>
      </c>
      <c r="M3529" t="s">
        <v>3064</v>
      </c>
      <c r="N3529" t="s">
        <v>3064</v>
      </c>
      <c r="O3529" t="s">
        <v>3064</v>
      </c>
      <c r="P3529" t="s">
        <v>3064</v>
      </c>
      <c r="Q3529" t="s">
        <v>24</v>
      </c>
      <c r="R3529">
        <f>IF(Churn_Data[[#This Row],[Churn]]="Yes",1,0)</f>
        <v>1</v>
      </c>
      <c r="S3529" t="s">
        <v>25</v>
      </c>
      <c r="T3529">
        <f>(Churn_Data[[#This Row],[OnlineSecurity]]="Yes")+(Churn_Data[[#This Row],[OnlineBackup]]="Yes")+(Churn_Data[[#This Row],[DeviceProtection]]="Yes")+(Churn_Data[[#This Row],[TechSupport]]="Yes")+(Churn_Data[[#This Row],[StreamingTV]]="Yes")+(Churn_Data[[#This Row],[StreamingMovies]]="Yes")</f>
        <v>0</v>
      </c>
      <c r="U3529" t="s">
        <v>27</v>
      </c>
      <c r="V3529" t="s">
        <v>28</v>
      </c>
      <c r="W3529" t="str">
        <f>IF(ISNUMBER(SEARCH("automatic", Churn_Data[[#This Row],[PaymentMethod]])), "Automatic", "Manual")</f>
        <v>Manual</v>
      </c>
      <c r="X3529">
        <v>20.05</v>
      </c>
      <c r="Y3529" t="str">
        <f>IF(Churn_Data[[#This Row],[tenure]]&lt;=12,"0-1 Year",IF(Churn_Data[[#This Row],[tenure]]&lt;=24,"1-2 Years",IF(Churn_Data[[#This Row],[tenure]]&lt;=36,"2-3 Years",IF(Churn_Data[[#This Row],[tenure]]&lt;=48,"3-4 Years",IF(Churn_Data[[#This Row],[tenure]]&lt;=60,"4-5 Years","5+ Years")))))</f>
        <v>0-1 Year</v>
      </c>
      <c r="Z3529">
        <v>7</v>
      </c>
      <c r="AA3529">
        <v>164.85</v>
      </c>
      <c r="AB3529" t="e">
        <f>IF(Churn_Data[[#This Row],[Churn]]="No",Churn_Data[[#This Row],[MonthlyCharges]],NA())</f>
        <v>#N/A</v>
      </c>
      <c r="AC3529" t="e">
        <f>IF(Churn_Data[[#This Row],[Churn]]="No",Churn_Data[[#This Row],[tenure]],NA())</f>
        <v>#N/A</v>
      </c>
      <c r="AD3529">
        <f>IF(Churn_Data[[#This Row],[Churn]]="Yes",Churn_Data[[#This Row],[MonthlyCharges]],NA())</f>
        <v>20.05</v>
      </c>
      <c r="AE3529">
        <f>IF(Churn_Data[[#This Row],[Churn]]="Yes",Churn_Data[[#This Row],[tenure]],NA())</f>
        <v>7</v>
      </c>
      <c r="AF3529">
        <v>140.35</v>
      </c>
    </row>
    <row r="3530" spans="1:32" x14ac:dyDescent="0.3">
      <c r="A3530" t="s">
        <v>3563</v>
      </c>
      <c r="B3530" t="s">
        <v>30</v>
      </c>
      <c r="C3530" t="str">
        <f>IF(Churn_Data[[#This Row],[SeniorCitizen]]=1,"Yes","No")</f>
        <v>No</v>
      </c>
      <c r="D3530">
        <v>0</v>
      </c>
      <c r="E3530" t="s">
        <v>24</v>
      </c>
      <c r="F3530" t="s">
        <v>25</v>
      </c>
      <c r="G3530" t="s">
        <v>24</v>
      </c>
      <c r="H3530" t="s">
        <v>25</v>
      </c>
      <c r="I3530" t="s">
        <v>25</v>
      </c>
      <c r="J3530" t="str">
        <f>IF(Churn_Data[[#This Row],[InternetService]]&lt;&gt;"No","Yes","No")</f>
        <v>No</v>
      </c>
      <c r="K3530" t="s">
        <v>3064</v>
      </c>
      <c r="L3530" t="s">
        <v>3064</v>
      </c>
      <c r="M3530" t="s">
        <v>3064</v>
      </c>
      <c r="N3530" t="s">
        <v>3064</v>
      </c>
      <c r="O3530" t="s">
        <v>3064</v>
      </c>
      <c r="P3530" t="s">
        <v>3064</v>
      </c>
      <c r="Q3530" t="s">
        <v>24</v>
      </c>
      <c r="R3530">
        <f>IF(Churn_Data[[#This Row],[Churn]]="Yes",1,0)</f>
        <v>1</v>
      </c>
      <c r="S3530" t="s">
        <v>25</v>
      </c>
      <c r="T3530">
        <f>(Churn_Data[[#This Row],[OnlineSecurity]]="Yes")+(Churn_Data[[#This Row],[OnlineBackup]]="Yes")+(Churn_Data[[#This Row],[DeviceProtection]]="Yes")+(Churn_Data[[#This Row],[TechSupport]]="Yes")+(Churn_Data[[#This Row],[StreamingTV]]="Yes")+(Churn_Data[[#This Row],[StreamingMovies]]="Yes")</f>
        <v>0</v>
      </c>
      <c r="U3530" t="s">
        <v>27</v>
      </c>
      <c r="V3530" t="s">
        <v>28</v>
      </c>
      <c r="W3530" t="str">
        <f>IF(ISNUMBER(SEARCH("automatic", Churn_Data[[#This Row],[PaymentMethod]])), "Automatic", "Manual")</f>
        <v>Manual</v>
      </c>
      <c r="X3530">
        <v>19.350000000000001</v>
      </c>
      <c r="Y3530" t="str">
        <f>IF(Churn_Data[[#This Row],[tenure]]&lt;=12,"0-1 Year",IF(Churn_Data[[#This Row],[tenure]]&lt;=24,"1-2 Years",IF(Churn_Data[[#This Row],[tenure]]&lt;=36,"2-3 Years",IF(Churn_Data[[#This Row],[tenure]]&lt;=48,"3-4 Years",IF(Churn_Data[[#This Row],[tenure]]&lt;=60,"4-5 Years","5+ Years")))))</f>
        <v>0-1 Year</v>
      </c>
      <c r="Z3530">
        <v>5</v>
      </c>
      <c r="AA3530">
        <v>126.05</v>
      </c>
      <c r="AB3530" t="e">
        <f>IF(Churn_Data[[#This Row],[Churn]]="No",Churn_Data[[#This Row],[MonthlyCharges]],NA())</f>
        <v>#N/A</v>
      </c>
      <c r="AC3530" t="e">
        <f>IF(Churn_Data[[#This Row],[Churn]]="No",Churn_Data[[#This Row],[tenure]],NA())</f>
        <v>#N/A</v>
      </c>
      <c r="AD3530">
        <f>IF(Churn_Data[[#This Row],[Churn]]="Yes",Churn_Data[[#This Row],[MonthlyCharges]],NA())</f>
        <v>19.350000000000001</v>
      </c>
      <c r="AE3530">
        <f>IF(Churn_Data[[#This Row],[Churn]]="Yes",Churn_Data[[#This Row],[tenure]],NA())</f>
        <v>5</v>
      </c>
      <c r="AF3530">
        <v>96.75</v>
      </c>
    </row>
    <row r="3531" spans="1:32" x14ac:dyDescent="0.3">
      <c r="A3531" t="s">
        <v>3564</v>
      </c>
      <c r="B3531" t="s">
        <v>30</v>
      </c>
      <c r="C3531" t="str">
        <f>IF(Churn_Data[[#This Row],[SeniorCitizen]]=1,"Yes","No")</f>
        <v>No</v>
      </c>
      <c r="D3531">
        <v>0</v>
      </c>
      <c r="E3531" t="s">
        <v>25</v>
      </c>
      <c r="F3531" t="s">
        <v>25</v>
      </c>
      <c r="G3531" t="s">
        <v>24</v>
      </c>
      <c r="H3531" t="s">
        <v>25</v>
      </c>
      <c r="I3531" t="s">
        <v>25</v>
      </c>
      <c r="J3531" t="str">
        <f>IF(Churn_Data[[#This Row],[InternetService]]&lt;&gt;"No","Yes","No")</f>
        <v>No</v>
      </c>
      <c r="K3531" t="s">
        <v>3064</v>
      </c>
      <c r="L3531" t="s">
        <v>3064</v>
      </c>
      <c r="M3531" t="s">
        <v>3064</v>
      </c>
      <c r="N3531" t="s">
        <v>3064</v>
      </c>
      <c r="O3531" t="s">
        <v>3064</v>
      </c>
      <c r="P3531" t="s">
        <v>3064</v>
      </c>
      <c r="Q3531" t="s">
        <v>24</v>
      </c>
      <c r="R3531">
        <f>IF(Churn_Data[[#This Row],[Churn]]="Yes",1,0)</f>
        <v>1</v>
      </c>
      <c r="S3531" t="s">
        <v>25</v>
      </c>
      <c r="T3531">
        <f>(Churn_Data[[#This Row],[OnlineSecurity]]="Yes")+(Churn_Data[[#This Row],[OnlineBackup]]="Yes")+(Churn_Data[[#This Row],[DeviceProtection]]="Yes")+(Churn_Data[[#This Row],[TechSupport]]="Yes")+(Churn_Data[[#This Row],[StreamingTV]]="Yes")+(Churn_Data[[#This Row],[StreamingMovies]]="Yes")</f>
        <v>0</v>
      </c>
      <c r="U3531" t="s">
        <v>27</v>
      </c>
      <c r="V3531" t="s">
        <v>28</v>
      </c>
      <c r="W3531" t="str">
        <f>IF(ISNUMBER(SEARCH("automatic", Churn_Data[[#This Row],[PaymentMethod]])), "Automatic", "Manual")</f>
        <v>Manual</v>
      </c>
      <c r="X3531">
        <v>19.850000000000001</v>
      </c>
      <c r="Y3531" t="str">
        <f>IF(Churn_Data[[#This Row],[tenure]]&lt;=12,"0-1 Year",IF(Churn_Data[[#This Row],[tenure]]&lt;=24,"1-2 Years",IF(Churn_Data[[#This Row],[tenure]]&lt;=36,"2-3 Years",IF(Churn_Data[[#This Row],[tenure]]&lt;=48,"3-4 Years",IF(Churn_Data[[#This Row],[tenure]]&lt;=60,"4-5 Years","5+ Years")))))</f>
        <v>0-1 Year</v>
      </c>
      <c r="Z3531">
        <v>3</v>
      </c>
      <c r="AA3531">
        <v>64.55</v>
      </c>
      <c r="AB3531" t="e">
        <f>IF(Churn_Data[[#This Row],[Churn]]="No",Churn_Data[[#This Row],[MonthlyCharges]],NA())</f>
        <v>#N/A</v>
      </c>
      <c r="AC3531" t="e">
        <f>IF(Churn_Data[[#This Row],[Churn]]="No",Churn_Data[[#This Row],[tenure]],NA())</f>
        <v>#N/A</v>
      </c>
      <c r="AD3531">
        <f>IF(Churn_Data[[#This Row],[Churn]]="Yes",Churn_Data[[#This Row],[MonthlyCharges]],NA())</f>
        <v>19.850000000000001</v>
      </c>
      <c r="AE3531">
        <f>IF(Churn_Data[[#This Row],[Churn]]="Yes",Churn_Data[[#This Row],[tenure]],NA())</f>
        <v>3</v>
      </c>
      <c r="AF3531">
        <v>59.55</v>
      </c>
    </row>
    <row r="3532" spans="1:32" x14ac:dyDescent="0.3">
      <c r="A3532" t="s">
        <v>3565</v>
      </c>
      <c r="B3532" t="s">
        <v>30</v>
      </c>
      <c r="C3532" t="str">
        <f>IF(Churn_Data[[#This Row],[SeniorCitizen]]=1,"Yes","No")</f>
        <v>No</v>
      </c>
      <c r="D3532">
        <v>0</v>
      </c>
      <c r="E3532" t="s">
        <v>25</v>
      </c>
      <c r="F3532" t="s">
        <v>25</v>
      </c>
      <c r="G3532" t="s">
        <v>24</v>
      </c>
      <c r="H3532" t="s">
        <v>25</v>
      </c>
      <c r="I3532" t="s">
        <v>25</v>
      </c>
      <c r="J3532" t="str">
        <f>IF(Churn_Data[[#This Row],[InternetService]]&lt;&gt;"No","Yes","No")</f>
        <v>No</v>
      </c>
      <c r="K3532" t="s">
        <v>3064</v>
      </c>
      <c r="L3532" t="s">
        <v>3064</v>
      </c>
      <c r="M3532" t="s">
        <v>3064</v>
      </c>
      <c r="N3532" t="s">
        <v>3064</v>
      </c>
      <c r="O3532" t="s">
        <v>3064</v>
      </c>
      <c r="P3532" t="s">
        <v>3064</v>
      </c>
      <c r="Q3532" t="s">
        <v>24</v>
      </c>
      <c r="R3532">
        <f>IF(Churn_Data[[#This Row],[Churn]]="Yes",1,0)</f>
        <v>1</v>
      </c>
      <c r="S3532" t="s">
        <v>25</v>
      </c>
      <c r="T3532">
        <f>(Churn_Data[[#This Row],[OnlineSecurity]]="Yes")+(Churn_Data[[#This Row],[OnlineBackup]]="Yes")+(Churn_Data[[#This Row],[DeviceProtection]]="Yes")+(Churn_Data[[#This Row],[TechSupport]]="Yes")+(Churn_Data[[#This Row],[StreamingTV]]="Yes")+(Churn_Data[[#This Row],[StreamingMovies]]="Yes")</f>
        <v>0</v>
      </c>
      <c r="U3532" t="s">
        <v>27</v>
      </c>
      <c r="V3532" t="s">
        <v>28</v>
      </c>
      <c r="W3532" t="str">
        <f>IF(ISNUMBER(SEARCH("automatic", Churn_Data[[#This Row],[PaymentMethod]])), "Automatic", "Manual")</f>
        <v>Manual</v>
      </c>
      <c r="X3532">
        <v>20.350000000000001</v>
      </c>
      <c r="Y3532" t="str">
        <f>IF(Churn_Data[[#This Row],[tenure]]&lt;=12,"0-1 Year",IF(Churn_Data[[#This Row],[tenure]]&lt;=24,"1-2 Years",IF(Churn_Data[[#This Row],[tenure]]&lt;=36,"2-3 Years",IF(Churn_Data[[#This Row],[tenure]]&lt;=48,"3-4 Years",IF(Churn_Data[[#This Row],[tenure]]&lt;=60,"4-5 Years","5+ Years")))))</f>
        <v>0-1 Year</v>
      </c>
      <c r="Z3532">
        <v>2</v>
      </c>
      <c r="AA3532">
        <v>33.200000000000003</v>
      </c>
      <c r="AB3532" t="e">
        <f>IF(Churn_Data[[#This Row],[Churn]]="No",Churn_Data[[#This Row],[MonthlyCharges]],NA())</f>
        <v>#N/A</v>
      </c>
      <c r="AC3532" t="e">
        <f>IF(Churn_Data[[#This Row],[Churn]]="No",Churn_Data[[#This Row],[tenure]],NA())</f>
        <v>#N/A</v>
      </c>
      <c r="AD3532">
        <f>IF(Churn_Data[[#This Row],[Churn]]="Yes",Churn_Data[[#This Row],[MonthlyCharges]],NA())</f>
        <v>20.350000000000001</v>
      </c>
      <c r="AE3532">
        <f>IF(Churn_Data[[#This Row],[Churn]]="Yes",Churn_Data[[#This Row],[tenure]],NA())</f>
        <v>2</v>
      </c>
      <c r="AF3532">
        <v>40.700000000000003</v>
      </c>
    </row>
    <row r="3533" spans="1:32" x14ac:dyDescent="0.3">
      <c r="A3533" t="s">
        <v>3566</v>
      </c>
      <c r="B3533" t="s">
        <v>30</v>
      </c>
      <c r="C3533" t="str">
        <f>IF(Churn_Data[[#This Row],[SeniorCitizen]]=1,"Yes","No")</f>
        <v>No</v>
      </c>
      <c r="D3533">
        <v>0</v>
      </c>
      <c r="E3533" t="s">
        <v>25</v>
      </c>
      <c r="F3533" t="s">
        <v>25</v>
      </c>
      <c r="G3533" t="s">
        <v>24</v>
      </c>
      <c r="H3533" t="s">
        <v>25</v>
      </c>
      <c r="I3533" t="s">
        <v>25</v>
      </c>
      <c r="J3533" t="str">
        <f>IF(Churn_Data[[#This Row],[InternetService]]&lt;&gt;"No","Yes","No")</f>
        <v>No</v>
      </c>
      <c r="K3533" t="s">
        <v>3064</v>
      </c>
      <c r="L3533" t="s">
        <v>3064</v>
      </c>
      <c r="M3533" t="s">
        <v>3064</v>
      </c>
      <c r="N3533" t="s">
        <v>3064</v>
      </c>
      <c r="O3533" t="s">
        <v>3064</v>
      </c>
      <c r="P3533" t="s">
        <v>3064</v>
      </c>
      <c r="Q3533" t="s">
        <v>25</v>
      </c>
      <c r="R3533">
        <f>IF(Churn_Data[[#This Row],[Churn]]="Yes",1,0)</f>
        <v>0</v>
      </c>
      <c r="S3533" t="s">
        <v>24</v>
      </c>
      <c r="T3533">
        <f>(Churn_Data[[#This Row],[OnlineSecurity]]="Yes")+(Churn_Data[[#This Row],[OnlineBackup]]="Yes")+(Churn_Data[[#This Row],[DeviceProtection]]="Yes")+(Churn_Data[[#This Row],[TechSupport]]="Yes")+(Churn_Data[[#This Row],[StreamingTV]]="Yes")+(Churn_Data[[#This Row],[StreamingMovies]]="Yes")</f>
        <v>0</v>
      </c>
      <c r="U3533" t="s">
        <v>27</v>
      </c>
      <c r="V3533" t="s">
        <v>28</v>
      </c>
      <c r="W3533" t="str">
        <f>IF(ISNUMBER(SEARCH("automatic", Churn_Data[[#This Row],[PaymentMethod]])), "Automatic", "Manual")</f>
        <v>Manual</v>
      </c>
      <c r="X3533">
        <v>19.850000000000001</v>
      </c>
      <c r="Y3533" t="str">
        <f>IF(Churn_Data[[#This Row],[tenure]]&lt;=12,"0-1 Year",IF(Churn_Data[[#This Row],[tenure]]&lt;=24,"1-2 Years",IF(Churn_Data[[#This Row],[tenure]]&lt;=36,"2-3 Years",IF(Churn_Data[[#This Row],[tenure]]&lt;=48,"3-4 Years",IF(Churn_Data[[#This Row],[tenure]]&lt;=60,"4-5 Years","5+ Years")))))</f>
        <v>0-1 Year</v>
      </c>
      <c r="Z3533">
        <v>10</v>
      </c>
      <c r="AA3533">
        <v>193.05</v>
      </c>
      <c r="AB3533">
        <f>IF(Churn_Data[[#This Row],[Churn]]="No",Churn_Data[[#This Row],[MonthlyCharges]],NA())</f>
        <v>19.850000000000001</v>
      </c>
      <c r="AC3533">
        <f>IF(Churn_Data[[#This Row],[Churn]]="No",Churn_Data[[#This Row],[tenure]],NA())</f>
        <v>10</v>
      </c>
      <c r="AD3533" t="e">
        <f>IF(Churn_Data[[#This Row],[Churn]]="Yes",Churn_Data[[#This Row],[MonthlyCharges]],NA())</f>
        <v>#N/A</v>
      </c>
      <c r="AE3533" t="e">
        <f>IF(Churn_Data[[#This Row],[Churn]]="Yes",Churn_Data[[#This Row],[tenure]],NA())</f>
        <v>#N/A</v>
      </c>
      <c r="AF3533">
        <v>198.5</v>
      </c>
    </row>
    <row r="3534" spans="1:32" x14ac:dyDescent="0.3">
      <c r="A3534" t="s">
        <v>3567</v>
      </c>
      <c r="B3534" t="s">
        <v>30</v>
      </c>
      <c r="C3534" t="str">
        <f>IF(Churn_Data[[#This Row],[SeniorCitizen]]=1,"Yes","No")</f>
        <v>No</v>
      </c>
      <c r="D3534">
        <v>0</v>
      </c>
      <c r="E3534" t="s">
        <v>25</v>
      </c>
      <c r="F3534" t="s">
        <v>25</v>
      </c>
      <c r="G3534" t="s">
        <v>24</v>
      </c>
      <c r="H3534" t="s">
        <v>25</v>
      </c>
      <c r="I3534" t="s">
        <v>25</v>
      </c>
      <c r="J3534" t="str">
        <f>IF(Churn_Data[[#This Row],[InternetService]]&lt;&gt;"No","Yes","No")</f>
        <v>No</v>
      </c>
      <c r="K3534" t="s">
        <v>3064</v>
      </c>
      <c r="L3534" t="s">
        <v>3064</v>
      </c>
      <c r="M3534" t="s">
        <v>3064</v>
      </c>
      <c r="N3534" t="s">
        <v>3064</v>
      </c>
      <c r="O3534" t="s">
        <v>3064</v>
      </c>
      <c r="P3534" t="s">
        <v>3064</v>
      </c>
      <c r="Q3534" t="s">
        <v>25</v>
      </c>
      <c r="R3534">
        <f>IF(Churn_Data[[#This Row],[Churn]]="Yes",1,0)</f>
        <v>0</v>
      </c>
      <c r="S3534" t="s">
        <v>24</v>
      </c>
      <c r="T3534">
        <f>(Churn_Data[[#This Row],[OnlineSecurity]]="Yes")+(Churn_Data[[#This Row],[OnlineBackup]]="Yes")+(Churn_Data[[#This Row],[DeviceProtection]]="Yes")+(Churn_Data[[#This Row],[TechSupport]]="Yes")+(Churn_Data[[#This Row],[StreamingTV]]="Yes")+(Churn_Data[[#This Row],[StreamingMovies]]="Yes")</f>
        <v>0</v>
      </c>
      <c r="U3534" t="s">
        <v>27</v>
      </c>
      <c r="V3534" t="s">
        <v>28</v>
      </c>
      <c r="W3534" t="str">
        <f>IF(ISNUMBER(SEARCH("automatic", Churn_Data[[#This Row],[PaymentMethod]])), "Automatic", "Manual")</f>
        <v>Manual</v>
      </c>
      <c r="X3534">
        <v>19.649999999999999</v>
      </c>
      <c r="Y3534" t="str">
        <f>IF(Churn_Data[[#This Row],[tenure]]&lt;=12,"0-1 Year",IF(Churn_Data[[#This Row],[tenure]]&lt;=24,"1-2 Years",IF(Churn_Data[[#This Row],[tenure]]&lt;=36,"2-3 Years",IF(Churn_Data[[#This Row],[tenure]]&lt;=48,"3-4 Years",IF(Churn_Data[[#This Row],[tenure]]&lt;=60,"4-5 Years","5+ Years")))))</f>
        <v>0-1 Year</v>
      </c>
      <c r="Z3534">
        <v>2</v>
      </c>
      <c r="AA3534">
        <v>38.799999999999997</v>
      </c>
      <c r="AB3534">
        <f>IF(Churn_Data[[#This Row],[Churn]]="No",Churn_Data[[#This Row],[MonthlyCharges]],NA())</f>
        <v>19.649999999999999</v>
      </c>
      <c r="AC3534">
        <f>IF(Churn_Data[[#This Row],[Churn]]="No",Churn_Data[[#This Row],[tenure]],NA())</f>
        <v>2</v>
      </c>
      <c r="AD3534" t="e">
        <f>IF(Churn_Data[[#This Row],[Churn]]="Yes",Churn_Data[[#This Row],[MonthlyCharges]],NA())</f>
        <v>#N/A</v>
      </c>
      <c r="AE3534" t="e">
        <f>IF(Churn_Data[[#This Row],[Churn]]="Yes",Churn_Data[[#This Row],[tenure]],NA())</f>
        <v>#N/A</v>
      </c>
      <c r="AF3534">
        <v>39.299999999999997</v>
      </c>
    </row>
    <row r="3535" spans="1:32" x14ac:dyDescent="0.3">
      <c r="A3535" t="s">
        <v>3568</v>
      </c>
      <c r="B3535" t="s">
        <v>23</v>
      </c>
      <c r="C3535" t="str">
        <f>IF(Churn_Data[[#This Row],[SeniorCitizen]]=1,"Yes","No")</f>
        <v>No</v>
      </c>
      <c r="D3535">
        <v>0</v>
      </c>
      <c r="E3535" t="s">
        <v>25</v>
      </c>
      <c r="F3535" t="s">
        <v>25</v>
      </c>
      <c r="G3535" t="s">
        <v>24</v>
      </c>
      <c r="H3535" t="s">
        <v>25</v>
      </c>
      <c r="I3535" t="s">
        <v>25</v>
      </c>
      <c r="J3535" t="str">
        <f>IF(Churn_Data[[#This Row],[InternetService]]&lt;&gt;"No","Yes","No")</f>
        <v>No</v>
      </c>
      <c r="K3535" t="s">
        <v>3064</v>
      </c>
      <c r="L3535" t="s">
        <v>3064</v>
      </c>
      <c r="M3535" t="s">
        <v>3064</v>
      </c>
      <c r="N3535" t="s">
        <v>3064</v>
      </c>
      <c r="O3535" t="s">
        <v>3064</v>
      </c>
      <c r="P3535" t="s">
        <v>3064</v>
      </c>
      <c r="Q3535" t="s">
        <v>25</v>
      </c>
      <c r="R3535">
        <f>IF(Churn_Data[[#This Row],[Churn]]="Yes",1,0)</f>
        <v>0</v>
      </c>
      <c r="S3535" t="s">
        <v>24</v>
      </c>
      <c r="T3535">
        <f>(Churn_Data[[#This Row],[OnlineSecurity]]="Yes")+(Churn_Data[[#This Row],[OnlineBackup]]="Yes")+(Churn_Data[[#This Row],[DeviceProtection]]="Yes")+(Churn_Data[[#This Row],[TechSupport]]="Yes")+(Churn_Data[[#This Row],[StreamingTV]]="Yes")+(Churn_Data[[#This Row],[StreamingMovies]]="Yes")</f>
        <v>0</v>
      </c>
      <c r="U3535" t="s">
        <v>27</v>
      </c>
      <c r="V3535" t="s">
        <v>28</v>
      </c>
      <c r="W3535" t="str">
        <f>IF(ISNUMBER(SEARCH("automatic", Churn_Data[[#This Row],[PaymentMethod]])), "Automatic", "Manual")</f>
        <v>Manual</v>
      </c>
      <c r="X3535">
        <v>20</v>
      </c>
      <c r="Y3535" t="str">
        <f>IF(Churn_Data[[#This Row],[tenure]]&lt;=12,"0-1 Year",IF(Churn_Data[[#This Row],[tenure]]&lt;=24,"1-2 Years",IF(Churn_Data[[#This Row],[tenure]]&lt;=36,"2-3 Years",IF(Churn_Data[[#This Row],[tenure]]&lt;=48,"3-4 Years",IF(Churn_Data[[#This Row],[tenure]]&lt;=60,"4-5 Years","5+ Years")))))</f>
        <v>0-1 Year</v>
      </c>
      <c r="Z3535">
        <v>3</v>
      </c>
      <c r="AA3535">
        <v>61.7</v>
      </c>
      <c r="AB3535">
        <f>IF(Churn_Data[[#This Row],[Churn]]="No",Churn_Data[[#This Row],[MonthlyCharges]],NA())</f>
        <v>20</v>
      </c>
      <c r="AC3535">
        <f>IF(Churn_Data[[#This Row],[Churn]]="No",Churn_Data[[#This Row],[tenure]],NA())</f>
        <v>3</v>
      </c>
      <c r="AD3535" t="e">
        <f>IF(Churn_Data[[#This Row],[Churn]]="Yes",Churn_Data[[#This Row],[MonthlyCharges]],NA())</f>
        <v>#N/A</v>
      </c>
      <c r="AE3535" t="e">
        <f>IF(Churn_Data[[#This Row],[Churn]]="Yes",Churn_Data[[#This Row],[tenure]],NA())</f>
        <v>#N/A</v>
      </c>
      <c r="AF3535">
        <v>60</v>
      </c>
    </row>
    <row r="3536" spans="1:32" x14ac:dyDescent="0.3">
      <c r="A3536" t="s">
        <v>3569</v>
      </c>
      <c r="B3536" t="s">
        <v>23</v>
      </c>
      <c r="C3536" t="str">
        <f>IF(Churn_Data[[#This Row],[SeniorCitizen]]=1,"Yes","No")</f>
        <v>No</v>
      </c>
      <c r="D3536">
        <v>0</v>
      </c>
      <c r="E3536" t="s">
        <v>25</v>
      </c>
      <c r="F3536" t="s">
        <v>25</v>
      </c>
      <c r="G3536" t="s">
        <v>24</v>
      </c>
      <c r="H3536" t="s">
        <v>25</v>
      </c>
      <c r="I3536" t="s">
        <v>25</v>
      </c>
      <c r="J3536" t="str">
        <f>IF(Churn_Data[[#This Row],[InternetService]]&lt;&gt;"No","Yes","No")</f>
        <v>No</v>
      </c>
      <c r="K3536" t="s">
        <v>3064</v>
      </c>
      <c r="L3536" t="s">
        <v>3064</v>
      </c>
      <c r="M3536" t="s">
        <v>3064</v>
      </c>
      <c r="N3536" t="s">
        <v>3064</v>
      </c>
      <c r="O3536" t="s">
        <v>3064</v>
      </c>
      <c r="P3536" t="s">
        <v>3064</v>
      </c>
      <c r="Q3536" t="s">
        <v>25</v>
      </c>
      <c r="R3536">
        <f>IF(Churn_Data[[#This Row],[Churn]]="Yes",1,0)</f>
        <v>0</v>
      </c>
      <c r="S3536" t="s">
        <v>24</v>
      </c>
      <c r="T3536">
        <f>(Churn_Data[[#This Row],[OnlineSecurity]]="Yes")+(Churn_Data[[#This Row],[OnlineBackup]]="Yes")+(Churn_Data[[#This Row],[DeviceProtection]]="Yes")+(Churn_Data[[#This Row],[TechSupport]]="Yes")+(Churn_Data[[#This Row],[StreamingTV]]="Yes")+(Churn_Data[[#This Row],[StreamingMovies]]="Yes")</f>
        <v>0</v>
      </c>
      <c r="U3536" t="s">
        <v>27</v>
      </c>
      <c r="V3536" t="s">
        <v>28</v>
      </c>
      <c r="W3536" t="str">
        <f>IF(ISNUMBER(SEARCH("automatic", Churn_Data[[#This Row],[PaymentMethod]])), "Automatic", "Manual")</f>
        <v>Manual</v>
      </c>
      <c r="X3536">
        <v>20.55</v>
      </c>
      <c r="Y3536" t="str">
        <f>IF(Churn_Data[[#This Row],[tenure]]&lt;=12,"0-1 Year",IF(Churn_Data[[#This Row],[tenure]]&lt;=24,"1-2 Years",IF(Churn_Data[[#This Row],[tenure]]&lt;=36,"2-3 Years",IF(Churn_Data[[#This Row],[tenure]]&lt;=48,"3-4 Years",IF(Churn_Data[[#This Row],[tenure]]&lt;=60,"4-5 Years","5+ Years")))))</f>
        <v>0-1 Year</v>
      </c>
      <c r="Z3536">
        <v>2</v>
      </c>
      <c r="AA3536">
        <v>33.6</v>
      </c>
      <c r="AB3536">
        <f>IF(Churn_Data[[#This Row],[Churn]]="No",Churn_Data[[#This Row],[MonthlyCharges]],NA())</f>
        <v>20.55</v>
      </c>
      <c r="AC3536">
        <f>IF(Churn_Data[[#This Row],[Churn]]="No",Churn_Data[[#This Row],[tenure]],NA())</f>
        <v>2</v>
      </c>
      <c r="AD3536" t="e">
        <f>IF(Churn_Data[[#This Row],[Churn]]="Yes",Churn_Data[[#This Row],[MonthlyCharges]],NA())</f>
        <v>#N/A</v>
      </c>
      <c r="AE3536" t="e">
        <f>IF(Churn_Data[[#This Row],[Churn]]="Yes",Churn_Data[[#This Row],[tenure]],NA())</f>
        <v>#N/A</v>
      </c>
      <c r="AF3536">
        <v>41.1</v>
      </c>
    </row>
    <row r="3537" spans="1:32" x14ac:dyDescent="0.3">
      <c r="A3537" t="s">
        <v>3570</v>
      </c>
      <c r="B3537" t="s">
        <v>23</v>
      </c>
      <c r="C3537" t="str">
        <f>IF(Churn_Data[[#This Row],[SeniorCitizen]]=1,"Yes","No")</f>
        <v>No</v>
      </c>
      <c r="D3537">
        <v>0</v>
      </c>
      <c r="E3537" t="s">
        <v>25</v>
      </c>
      <c r="F3537" t="s">
        <v>25</v>
      </c>
      <c r="G3537" t="s">
        <v>24</v>
      </c>
      <c r="H3537" t="s">
        <v>25</v>
      </c>
      <c r="I3537" t="s">
        <v>25</v>
      </c>
      <c r="J3537" t="str">
        <f>IF(Churn_Data[[#This Row],[InternetService]]&lt;&gt;"No","Yes","No")</f>
        <v>No</v>
      </c>
      <c r="K3537" t="s">
        <v>3064</v>
      </c>
      <c r="L3537" t="s">
        <v>3064</v>
      </c>
      <c r="M3537" t="s">
        <v>3064</v>
      </c>
      <c r="N3537" t="s">
        <v>3064</v>
      </c>
      <c r="O3537" t="s">
        <v>3064</v>
      </c>
      <c r="P3537" t="s">
        <v>3064</v>
      </c>
      <c r="Q3537" t="s">
        <v>25</v>
      </c>
      <c r="R3537">
        <f>IF(Churn_Data[[#This Row],[Churn]]="Yes",1,0)</f>
        <v>0</v>
      </c>
      <c r="S3537" t="s">
        <v>24</v>
      </c>
      <c r="T3537">
        <f>(Churn_Data[[#This Row],[OnlineSecurity]]="Yes")+(Churn_Data[[#This Row],[OnlineBackup]]="Yes")+(Churn_Data[[#This Row],[DeviceProtection]]="Yes")+(Churn_Data[[#This Row],[TechSupport]]="Yes")+(Churn_Data[[#This Row],[StreamingTV]]="Yes")+(Churn_Data[[#This Row],[StreamingMovies]]="Yes")</f>
        <v>0</v>
      </c>
      <c r="U3537" t="s">
        <v>27</v>
      </c>
      <c r="V3537" t="s">
        <v>28</v>
      </c>
      <c r="W3537" t="str">
        <f>IF(ISNUMBER(SEARCH("automatic", Churn_Data[[#This Row],[PaymentMethod]])), "Automatic", "Manual")</f>
        <v>Manual</v>
      </c>
      <c r="X3537">
        <v>20.5</v>
      </c>
      <c r="Y3537" t="str">
        <f>IF(Churn_Data[[#This Row],[tenure]]&lt;=12,"0-1 Year",IF(Churn_Data[[#This Row],[tenure]]&lt;=24,"1-2 Years",IF(Churn_Data[[#This Row],[tenure]]&lt;=36,"2-3 Years",IF(Churn_Data[[#This Row],[tenure]]&lt;=48,"3-4 Years",IF(Churn_Data[[#This Row],[tenure]]&lt;=60,"4-5 Years","5+ Years")))))</f>
        <v>0-1 Year</v>
      </c>
      <c r="Z3537">
        <v>5</v>
      </c>
      <c r="AA3537">
        <v>104.3</v>
      </c>
      <c r="AB3537">
        <f>IF(Churn_Data[[#This Row],[Churn]]="No",Churn_Data[[#This Row],[MonthlyCharges]],NA())</f>
        <v>20.5</v>
      </c>
      <c r="AC3537">
        <f>IF(Churn_Data[[#This Row],[Churn]]="No",Churn_Data[[#This Row],[tenure]],NA())</f>
        <v>5</v>
      </c>
      <c r="AD3537" t="e">
        <f>IF(Churn_Data[[#This Row],[Churn]]="Yes",Churn_Data[[#This Row],[MonthlyCharges]],NA())</f>
        <v>#N/A</v>
      </c>
      <c r="AE3537" t="e">
        <f>IF(Churn_Data[[#This Row],[Churn]]="Yes",Churn_Data[[#This Row],[tenure]],NA())</f>
        <v>#N/A</v>
      </c>
      <c r="AF3537">
        <v>102.5</v>
      </c>
    </row>
    <row r="3538" spans="1:32" x14ac:dyDescent="0.3">
      <c r="A3538" t="s">
        <v>3571</v>
      </c>
      <c r="B3538" t="s">
        <v>30</v>
      </c>
      <c r="C3538" t="str">
        <f>IF(Churn_Data[[#This Row],[SeniorCitizen]]=1,"Yes","No")</f>
        <v>No</v>
      </c>
      <c r="D3538">
        <v>0</v>
      </c>
      <c r="E3538" t="s">
        <v>24</v>
      </c>
      <c r="F3538" t="s">
        <v>24</v>
      </c>
      <c r="G3538" t="s">
        <v>24</v>
      </c>
      <c r="H3538" t="s">
        <v>25</v>
      </c>
      <c r="I3538" t="s">
        <v>25</v>
      </c>
      <c r="J3538" t="str">
        <f>IF(Churn_Data[[#This Row],[InternetService]]&lt;&gt;"No","Yes","No")</f>
        <v>No</v>
      </c>
      <c r="K3538" t="s">
        <v>3064</v>
      </c>
      <c r="L3538" t="s">
        <v>3064</v>
      </c>
      <c r="M3538" t="s">
        <v>3064</v>
      </c>
      <c r="N3538" t="s">
        <v>3064</v>
      </c>
      <c r="O3538" t="s">
        <v>3064</v>
      </c>
      <c r="P3538" t="s">
        <v>3064</v>
      </c>
      <c r="Q3538" t="s">
        <v>25</v>
      </c>
      <c r="R3538">
        <f>IF(Churn_Data[[#This Row],[Churn]]="Yes",1,0)</f>
        <v>0</v>
      </c>
      <c r="S3538" t="s">
        <v>24</v>
      </c>
      <c r="T3538">
        <f>(Churn_Data[[#This Row],[OnlineSecurity]]="Yes")+(Churn_Data[[#This Row],[OnlineBackup]]="Yes")+(Churn_Data[[#This Row],[DeviceProtection]]="Yes")+(Churn_Data[[#This Row],[TechSupport]]="Yes")+(Churn_Data[[#This Row],[StreamingTV]]="Yes")+(Churn_Data[[#This Row],[StreamingMovies]]="Yes")</f>
        <v>0</v>
      </c>
      <c r="U3538" t="s">
        <v>27</v>
      </c>
      <c r="V3538" t="s">
        <v>28</v>
      </c>
      <c r="W3538" t="str">
        <f>IF(ISNUMBER(SEARCH("automatic", Churn_Data[[#This Row],[PaymentMethod]])), "Automatic", "Manual")</f>
        <v>Manual</v>
      </c>
      <c r="X3538">
        <v>20.5</v>
      </c>
      <c r="Y3538" t="str">
        <f>IF(Churn_Data[[#This Row],[tenure]]&lt;=12,"0-1 Year",IF(Churn_Data[[#This Row],[tenure]]&lt;=24,"1-2 Years",IF(Churn_Data[[#This Row],[tenure]]&lt;=36,"2-3 Years",IF(Churn_Data[[#This Row],[tenure]]&lt;=48,"3-4 Years",IF(Churn_Data[[#This Row],[tenure]]&lt;=60,"4-5 Years","5+ Years")))))</f>
        <v>0-1 Year</v>
      </c>
      <c r="Z3538">
        <v>4</v>
      </c>
      <c r="AA3538">
        <v>77.599999999999994</v>
      </c>
      <c r="AB3538">
        <f>IF(Churn_Data[[#This Row],[Churn]]="No",Churn_Data[[#This Row],[MonthlyCharges]],NA())</f>
        <v>20.5</v>
      </c>
      <c r="AC3538">
        <f>IF(Churn_Data[[#This Row],[Churn]]="No",Churn_Data[[#This Row],[tenure]],NA())</f>
        <v>4</v>
      </c>
      <c r="AD3538" t="e">
        <f>IF(Churn_Data[[#This Row],[Churn]]="Yes",Churn_Data[[#This Row],[MonthlyCharges]],NA())</f>
        <v>#N/A</v>
      </c>
      <c r="AE3538" t="e">
        <f>IF(Churn_Data[[#This Row],[Churn]]="Yes",Churn_Data[[#This Row],[tenure]],NA())</f>
        <v>#N/A</v>
      </c>
      <c r="AF3538">
        <v>82</v>
      </c>
    </row>
    <row r="3539" spans="1:32" x14ac:dyDescent="0.3">
      <c r="A3539" t="s">
        <v>3572</v>
      </c>
      <c r="B3539" t="s">
        <v>23</v>
      </c>
      <c r="C3539" t="str">
        <f>IF(Churn_Data[[#This Row],[SeniorCitizen]]=1,"Yes","No")</f>
        <v>No</v>
      </c>
      <c r="D3539">
        <v>0</v>
      </c>
      <c r="E3539" t="s">
        <v>25</v>
      </c>
      <c r="F3539" t="s">
        <v>25</v>
      </c>
      <c r="G3539" t="s">
        <v>24</v>
      </c>
      <c r="H3539" t="s">
        <v>25</v>
      </c>
      <c r="I3539" t="s">
        <v>25</v>
      </c>
      <c r="J3539" t="str">
        <f>IF(Churn_Data[[#This Row],[InternetService]]&lt;&gt;"No","Yes","No")</f>
        <v>No</v>
      </c>
      <c r="K3539" t="s">
        <v>3064</v>
      </c>
      <c r="L3539" t="s">
        <v>3064</v>
      </c>
      <c r="M3539" t="s">
        <v>3064</v>
      </c>
      <c r="N3539" t="s">
        <v>3064</v>
      </c>
      <c r="O3539" t="s">
        <v>3064</v>
      </c>
      <c r="P3539" t="s">
        <v>3064</v>
      </c>
      <c r="Q3539" t="s">
        <v>25</v>
      </c>
      <c r="R3539">
        <f>IF(Churn_Data[[#This Row],[Churn]]="Yes",1,0)</f>
        <v>0</v>
      </c>
      <c r="S3539" t="s">
        <v>24</v>
      </c>
      <c r="T3539">
        <f>(Churn_Data[[#This Row],[OnlineSecurity]]="Yes")+(Churn_Data[[#This Row],[OnlineBackup]]="Yes")+(Churn_Data[[#This Row],[DeviceProtection]]="Yes")+(Churn_Data[[#This Row],[TechSupport]]="Yes")+(Churn_Data[[#This Row],[StreamingTV]]="Yes")+(Churn_Data[[#This Row],[StreamingMovies]]="Yes")</f>
        <v>0</v>
      </c>
      <c r="U3539" t="s">
        <v>27</v>
      </c>
      <c r="V3539" t="s">
        <v>28</v>
      </c>
      <c r="W3539" t="str">
        <f>IF(ISNUMBER(SEARCH("automatic", Churn_Data[[#This Row],[PaymentMethod]])), "Automatic", "Manual")</f>
        <v>Manual</v>
      </c>
      <c r="X3539">
        <v>19.5</v>
      </c>
      <c r="Y3539" t="str">
        <f>IF(Churn_Data[[#This Row],[tenure]]&lt;=12,"0-1 Year",IF(Churn_Data[[#This Row],[tenure]]&lt;=24,"1-2 Years",IF(Churn_Data[[#This Row],[tenure]]&lt;=36,"2-3 Years",IF(Churn_Data[[#This Row],[tenure]]&lt;=48,"3-4 Years",IF(Churn_Data[[#This Row],[tenure]]&lt;=60,"4-5 Years","5+ Years")))))</f>
        <v>1-2 Years</v>
      </c>
      <c r="Z3539">
        <v>23</v>
      </c>
      <c r="AA3539">
        <v>470.2</v>
      </c>
      <c r="AB3539">
        <f>IF(Churn_Data[[#This Row],[Churn]]="No",Churn_Data[[#This Row],[MonthlyCharges]],NA())</f>
        <v>19.5</v>
      </c>
      <c r="AC3539">
        <f>IF(Churn_Data[[#This Row],[Churn]]="No",Churn_Data[[#This Row],[tenure]],NA())</f>
        <v>23</v>
      </c>
      <c r="AD3539" t="e">
        <f>IF(Churn_Data[[#This Row],[Churn]]="Yes",Churn_Data[[#This Row],[MonthlyCharges]],NA())</f>
        <v>#N/A</v>
      </c>
      <c r="AE3539" t="e">
        <f>IF(Churn_Data[[#This Row],[Churn]]="Yes",Churn_Data[[#This Row],[tenure]],NA())</f>
        <v>#N/A</v>
      </c>
      <c r="AF3539">
        <v>448.5</v>
      </c>
    </row>
    <row r="3540" spans="1:32" x14ac:dyDescent="0.3">
      <c r="A3540" t="s">
        <v>3573</v>
      </c>
      <c r="B3540" t="s">
        <v>30</v>
      </c>
      <c r="C3540" t="str">
        <f>IF(Churn_Data[[#This Row],[SeniorCitizen]]=1,"Yes","No")</f>
        <v>No</v>
      </c>
      <c r="D3540">
        <v>0</v>
      </c>
      <c r="E3540" t="s">
        <v>25</v>
      </c>
      <c r="F3540" t="s">
        <v>24</v>
      </c>
      <c r="G3540" t="s">
        <v>24</v>
      </c>
      <c r="H3540" t="s">
        <v>25</v>
      </c>
      <c r="I3540" t="s">
        <v>25</v>
      </c>
      <c r="J3540" t="str">
        <f>IF(Churn_Data[[#This Row],[InternetService]]&lt;&gt;"No","Yes","No")</f>
        <v>No</v>
      </c>
      <c r="K3540" t="s">
        <v>3064</v>
      </c>
      <c r="L3540" t="s">
        <v>3064</v>
      </c>
      <c r="M3540" t="s">
        <v>3064</v>
      </c>
      <c r="N3540" t="s">
        <v>3064</v>
      </c>
      <c r="O3540" t="s">
        <v>3064</v>
      </c>
      <c r="P3540" t="s">
        <v>3064</v>
      </c>
      <c r="Q3540" t="s">
        <v>25</v>
      </c>
      <c r="R3540">
        <f>IF(Churn_Data[[#This Row],[Churn]]="Yes",1,0)</f>
        <v>0</v>
      </c>
      <c r="S3540" t="s">
        <v>24</v>
      </c>
      <c r="T3540">
        <f>(Churn_Data[[#This Row],[OnlineSecurity]]="Yes")+(Churn_Data[[#This Row],[OnlineBackup]]="Yes")+(Churn_Data[[#This Row],[DeviceProtection]]="Yes")+(Churn_Data[[#This Row],[TechSupport]]="Yes")+(Churn_Data[[#This Row],[StreamingTV]]="Yes")+(Churn_Data[[#This Row],[StreamingMovies]]="Yes")</f>
        <v>0</v>
      </c>
      <c r="U3540" t="s">
        <v>27</v>
      </c>
      <c r="V3540" t="s">
        <v>28</v>
      </c>
      <c r="W3540" t="str">
        <f>IF(ISNUMBER(SEARCH("automatic", Churn_Data[[#This Row],[PaymentMethod]])), "Automatic", "Manual")</f>
        <v>Manual</v>
      </c>
      <c r="X3540">
        <v>20.2</v>
      </c>
      <c r="Y3540" t="str">
        <f>IF(Churn_Data[[#This Row],[tenure]]&lt;=12,"0-1 Year",IF(Churn_Data[[#This Row],[tenure]]&lt;=24,"1-2 Years",IF(Churn_Data[[#This Row],[tenure]]&lt;=36,"2-3 Years",IF(Churn_Data[[#This Row],[tenure]]&lt;=48,"3-4 Years",IF(Churn_Data[[#This Row],[tenure]]&lt;=60,"4-5 Years","5+ Years")))))</f>
        <v>0-1 Year</v>
      </c>
      <c r="Z3540">
        <v>6</v>
      </c>
      <c r="AA3540">
        <v>98.35</v>
      </c>
      <c r="AB3540">
        <f>IF(Churn_Data[[#This Row],[Churn]]="No",Churn_Data[[#This Row],[MonthlyCharges]],NA())</f>
        <v>20.2</v>
      </c>
      <c r="AC3540">
        <f>IF(Churn_Data[[#This Row],[Churn]]="No",Churn_Data[[#This Row],[tenure]],NA())</f>
        <v>6</v>
      </c>
      <c r="AD3540" t="e">
        <f>IF(Churn_Data[[#This Row],[Churn]]="Yes",Churn_Data[[#This Row],[MonthlyCharges]],NA())</f>
        <v>#N/A</v>
      </c>
      <c r="AE3540" t="e">
        <f>IF(Churn_Data[[#This Row],[Churn]]="Yes",Churn_Data[[#This Row],[tenure]],NA())</f>
        <v>#N/A</v>
      </c>
      <c r="AF3540">
        <v>121.2</v>
      </c>
    </row>
    <row r="3541" spans="1:32" x14ac:dyDescent="0.3">
      <c r="A3541" t="s">
        <v>3574</v>
      </c>
      <c r="B3541" t="s">
        <v>30</v>
      </c>
      <c r="C3541" t="str">
        <f>IF(Churn_Data[[#This Row],[SeniorCitizen]]=1,"Yes","No")</f>
        <v>No</v>
      </c>
      <c r="D3541">
        <v>0</v>
      </c>
      <c r="E3541" t="s">
        <v>25</v>
      </c>
      <c r="F3541" t="s">
        <v>25</v>
      </c>
      <c r="G3541" t="s">
        <v>24</v>
      </c>
      <c r="H3541" t="s">
        <v>25</v>
      </c>
      <c r="I3541" t="s">
        <v>25</v>
      </c>
      <c r="J3541" t="str">
        <f>IF(Churn_Data[[#This Row],[InternetService]]&lt;&gt;"No","Yes","No")</f>
        <v>No</v>
      </c>
      <c r="K3541" t="s">
        <v>3064</v>
      </c>
      <c r="L3541" t="s">
        <v>3064</v>
      </c>
      <c r="M3541" t="s">
        <v>3064</v>
      </c>
      <c r="N3541" t="s">
        <v>3064</v>
      </c>
      <c r="O3541" t="s">
        <v>3064</v>
      </c>
      <c r="P3541" t="s">
        <v>3064</v>
      </c>
      <c r="Q3541" t="s">
        <v>25</v>
      </c>
      <c r="R3541">
        <f>IF(Churn_Data[[#This Row],[Churn]]="Yes",1,0)</f>
        <v>0</v>
      </c>
      <c r="S3541" t="s">
        <v>24</v>
      </c>
      <c r="T3541">
        <f>(Churn_Data[[#This Row],[OnlineSecurity]]="Yes")+(Churn_Data[[#This Row],[OnlineBackup]]="Yes")+(Churn_Data[[#This Row],[DeviceProtection]]="Yes")+(Churn_Data[[#This Row],[TechSupport]]="Yes")+(Churn_Data[[#This Row],[StreamingTV]]="Yes")+(Churn_Data[[#This Row],[StreamingMovies]]="Yes")</f>
        <v>0</v>
      </c>
      <c r="U3541" t="s">
        <v>27</v>
      </c>
      <c r="V3541" t="s">
        <v>28</v>
      </c>
      <c r="W3541" t="str">
        <f>IF(ISNUMBER(SEARCH("automatic", Churn_Data[[#This Row],[PaymentMethod]])), "Automatic", "Manual")</f>
        <v>Manual</v>
      </c>
      <c r="X3541">
        <v>20.149999999999999</v>
      </c>
      <c r="Y3541" t="str">
        <f>IF(Churn_Data[[#This Row],[tenure]]&lt;=12,"0-1 Year",IF(Churn_Data[[#This Row],[tenure]]&lt;=24,"1-2 Years",IF(Churn_Data[[#This Row],[tenure]]&lt;=36,"2-3 Years",IF(Churn_Data[[#This Row],[tenure]]&lt;=48,"3-4 Years",IF(Churn_Data[[#This Row],[tenure]]&lt;=60,"4-5 Years","5+ Years")))))</f>
        <v>2-3 Years</v>
      </c>
      <c r="Z3541">
        <v>25</v>
      </c>
      <c r="AA3541">
        <v>536.35</v>
      </c>
      <c r="AB3541">
        <f>IF(Churn_Data[[#This Row],[Churn]]="No",Churn_Data[[#This Row],[MonthlyCharges]],NA())</f>
        <v>20.149999999999999</v>
      </c>
      <c r="AC3541">
        <f>IF(Churn_Data[[#This Row],[Churn]]="No",Churn_Data[[#This Row],[tenure]],NA())</f>
        <v>25</v>
      </c>
      <c r="AD3541" t="e">
        <f>IF(Churn_Data[[#This Row],[Churn]]="Yes",Churn_Data[[#This Row],[MonthlyCharges]],NA())</f>
        <v>#N/A</v>
      </c>
      <c r="AE3541" t="e">
        <f>IF(Churn_Data[[#This Row],[Churn]]="Yes",Churn_Data[[#This Row],[tenure]],NA())</f>
        <v>#N/A</v>
      </c>
      <c r="AF3541">
        <v>503.75</v>
      </c>
    </row>
    <row r="3542" spans="1:32" x14ac:dyDescent="0.3">
      <c r="A3542" t="s">
        <v>3575</v>
      </c>
      <c r="B3542" t="s">
        <v>30</v>
      </c>
      <c r="C3542" t="str">
        <f>IF(Churn_Data[[#This Row],[SeniorCitizen]]=1,"Yes","No")</f>
        <v>No</v>
      </c>
      <c r="D3542">
        <v>0</v>
      </c>
      <c r="E3542" t="s">
        <v>25</v>
      </c>
      <c r="F3542" t="s">
        <v>25</v>
      </c>
      <c r="G3542" t="s">
        <v>24</v>
      </c>
      <c r="H3542" t="s">
        <v>25</v>
      </c>
      <c r="I3542" t="s">
        <v>25</v>
      </c>
      <c r="J3542" t="str">
        <f>IF(Churn_Data[[#This Row],[InternetService]]&lt;&gt;"No","Yes","No")</f>
        <v>No</v>
      </c>
      <c r="K3542" t="s">
        <v>3064</v>
      </c>
      <c r="L3542" t="s">
        <v>3064</v>
      </c>
      <c r="M3542" t="s">
        <v>3064</v>
      </c>
      <c r="N3542" t="s">
        <v>3064</v>
      </c>
      <c r="O3542" t="s">
        <v>3064</v>
      </c>
      <c r="P3542" t="s">
        <v>3064</v>
      </c>
      <c r="Q3542" t="s">
        <v>25</v>
      </c>
      <c r="R3542">
        <f>IF(Churn_Data[[#This Row],[Churn]]="Yes",1,0)</f>
        <v>0</v>
      </c>
      <c r="S3542" t="s">
        <v>24</v>
      </c>
      <c r="T3542">
        <f>(Churn_Data[[#This Row],[OnlineSecurity]]="Yes")+(Churn_Data[[#This Row],[OnlineBackup]]="Yes")+(Churn_Data[[#This Row],[DeviceProtection]]="Yes")+(Churn_Data[[#This Row],[TechSupport]]="Yes")+(Churn_Data[[#This Row],[StreamingTV]]="Yes")+(Churn_Data[[#This Row],[StreamingMovies]]="Yes")</f>
        <v>0</v>
      </c>
      <c r="U3542" t="s">
        <v>27</v>
      </c>
      <c r="V3542" t="s">
        <v>28</v>
      </c>
      <c r="W3542" t="str">
        <f>IF(ISNUMBER(SEARCH("automatic", Churn_Data[[#This Row],[PaymentMethod]])), "Automatic", "Manual")</f>
        <v>Manual</v>
      </c>
      <c r="X3542">
        <v>19.95</v>
      </c>
      <c r="Y3542" t="str">
        <f>IF(Churn_Data[[#This Row],[tenure]]&lt;=12,"0-1 Year",IF(Churn_Data[[#This Row],[tenure]]&lt;=24,"1-2 Years",IF(Churn_Data[[#This Row],[tenure]]&lt;=36,"2-3 Years",IF(Churn_Data[[#This Row],[tenure]]&lt;=48,"3-4 Years",IF(Churn_Data[[#This Row],[tenure]]&lt;=60,"4-5 Years","5+ Years")))))</f>
        <v>0-1 Year</v>
      </c>
      <c r="Z3542">
        <v>7</v>
      </c>
      <c r="AA3542">
        <v>147.5</v>
      </c>
      <c r="AB3542">
        <f>IF(Churn_Data[[#This Row],[Churn]]="No",Churn_Data[[#This Row],[MonthlyCharges]],NA())</f>
        <v>19.95</v>
      </c>
      <c r="AC3542">
        <f>IF(Churn_Data[[#This Row],[Churn]]="No",Churn_Data[[#This Row],[tenure]],NA())</f>
        <v>7</v>
      </c>
      <c r="AD3542" t="e">
        <f>IF(Churn_Data[[#This Row],[Churn]]="Yes",Churn_Data[[#This Row],[MonthlyCharges]],NA())</f>
        <v>#N/A</v>
      </c>
      <c r="AE3542" t="e">
        <f>IF(Churn_Data[[#This Row],[Churn]]="Yes",Churn_Data[[#This Row],[tenure]],NA())</f>
        <v>#N/A</v>
      </c>
      <c r="AF3542">
        <v>139.65</v>
      </c>
    </row>
    <row r="3543" spans="1:32" x14ac:dyDescent="0.3">
      <c r="A3543" t="s">
        <v>3576</v>
      </c>
      <c r="B3543" t="s">
        <v>30</v>
      </c>
      <c r="C3543" t="str">
        <f>IF(Churn_Data[[#This Row],[SeniorCitizen]]=1,"Yes","No")</f>
        <v>No</v>
      </c>
      <c r="D3543">
        <v>0</v>
      </c>
      <c r="E3543" t="s">
        <v>24</v>
      </c>
      <c r="F3543" t="s">
        <v>24</v>
      </c>
      <c r="G3543" t="s">
        <v>24</v>
      </c>
      <c r="H3543" t="s">
        <v>25</v>
      </c>
      <c r="I3543" t="s">
        <v>25</v>
      </c>
      <c r="J3543" t="str">
        <f>IF(Churn_Data[[#This Row],[InternetService]]&lt;&gt;"No","Yes","No")</f>
        <v>No</v>
      </c>
      <c r="K3543" t="s">
        <v>3064</v>
      </c>
      <c r="L3543" t="s">
        <v>3064</v>
      </c>
      <c r="M3543" t="s">
        <v>3064</v>
      </c>
      <c r="N3543" t="s">
        <v>3064</v>
      </c>
      <c r="O3543" t="s">
        <v>3064</v>
      </c>
      <c r="P3543" t="s">
        <v>3064</v>
      </c>
      <c r="Q3543" t="s">
        <v>25</v>
      </c>
      <c r="R3543">
        <f>IF(Churn_Data[[#This Row],[Churn]]="Yes",1,0)</f>
        <v>0</v>
      </c>
      <c r="S3543" t="s">
        <v>24</v>
      </c>
      <c r="T3543">
        <f>(Churn_Data[[#This Row],[OnlineSecurity]]="Yes")+(Churn_Data[[#This Row],[OnlineBackup]]="Yes")+(Churn_Data[[#This Row],[DeviceProtection]]="Yes")+(Churn_Data[[#This Row],[TechSupport]]="Yes")+(Churn_Data[[#This Row],[StreamingTV]]="Yes")+(Churn_Data[[#This Row],[StreamingMovies]]="Yes")</f>
        <v>0</v>
      </c>
      <c r="U3543" t="s">
        <v>27</v>
      </c>
      <c r="V3543" t="s">
        <v>28</v>
      </c>
      <c r="W3543" t="str">
        <f>IF(ISNUMBER(SEARCH("automatic", Churn_Data[[#This Row],[PaymentMethod]])), "Automatic", "Manual")</f>
        <v>Manual</v>
      </c>
      <c r="X3543">
        <v>19.350000000000001</v>
      </c>
      <c r="Y3543" t="str">
        <f>IF(Churn_Data[[#This Row],[tenure]]&lt;=12,"0-1 Year",IF(Churn_Data[[#This Row],[tenure]]&lt;=24,"1-2 Years",IF(Churn_Data[[#This Row],[tenure]]&lt;=36,"2-3 Years",IF(Churn_Data[[#This Row],[tenure]]&lt;=48,"3-4 Years",IF(Churn_Data[[#This Row],[tenure]]&lt;=60,"4-5 Years","5+ Years")))))</f>
        <v>0-1 Year</v>
      </c>
      <c r="Z3543">
        <v>8</v>
      </c>
      <c r="AA3543">
        <v>152.6</v>
      </c>
      <c r="AB3543">
        <f>IF(Churn_Data[[#This Row],[Churn]]="No",Churn_Data[[#This Row],[MonthlyCharges]],NA())</f>
        <v>19.350000000000001</v>
      </c>
      <c r="AC3543">
        <f>IF(Churn_Data[[#This Row],[Churn]]="No",Churn_Data[[#This Row],[tenure]],NA())</f>
        <v>8</v>
      </c>
      <c r="AD3543" t="e">
        <f>IF(Churn_Data[[#This Row],[Churn]]="Yes",Churn_Data[[#This Row],[MonthlyCharges]],NA())</f>
        <v>#N/A</v>
      </c>
      <c r="AE3543" t="e">
        <f>IF(Churn_Data[[#This Row],[Churn]]="Yes",Churn_Data[[#This Row],[tenure]],NA())</f>
        <v>#N/A</v>
      </c>
      <c r="AF3543">
        <v>154.80000000000001</v>
      </c>
    </row>
    <row r="3544" spans="1:32" x14ac:dyDescent="0.3">
      <c r="A3544" t="s">
        <v>3577</v>
      </c>
      <c r="B3544" t="s">
        <v>30</v>
      </c>
      <c r="C3544" t="str">
        <f>IF(Churn_Data[[#This Row],[SeniorCitizen]]=1,"Yes","No")</f>
        <v>No</v>
      </c>
      <c r="D3544">
        <v>0</v>
      </c>
      <c r="E3544" t="s">
        <v>24</v>
      </c>
      <c r="F3544" t="s">
        <v>24</v>
      </c>
      <c r="G3544" t="s">
        <v>24</v>
      </c>
      <c r="H3544" t="s">
        <v>25</v>
      </c>
      <c r="I3544" t="s">
        <v>25</v>
      </c>
      <c r="J3544" t="str">
        <f>IF(Churn_Data[[#This Row],[InternetService]]&lt;&gt;"No","Yes","No")</f>
        <v>No</v>
      </c>
      <c r="K3544" t="s">
        <v>3064</v>
      </c>
      <c r="L3544" t="s">
        <v>3064</v>
      </c>
      <c r="M3544" t="s">
        <v>3064</v>
      </c>
      <c r="N3544" t="s">
        <v>3064</v>
      </c>
      <c r="O3544" t="s">
        <v>3064</v>
      </c>
      <c r="P3544" t="s">
        <v>3064</v>
      </c>
      <c r="Q3544" t="s">
        <v>25</v>
      </c>
      <c r="R3544">
        <f>IF(Churn_Data[[#This Row],[Churn]]="Yes",1,0)</f>
        <v>0</v>
      </c>
      <c r="S3544" t="s">
        <v>24</v>
      </c>
      <c r="T3544">
        <f>(Churn_Data[[#This Row],[OnlineSecurity]]="Yes")+(Churn_Data[[#This Row],[OnlineBackup]]="Yes")+(Churn_Data[[#This Row],[DeviceProtection]]="Yes")+(Churn_Data[[#This Row],[TechSupport]]="Yes")+(Churn_Data[[#This Row],[StreamingTV]]="Yes")+(Churn_Data[[#This Row],[StreamingMovies]]="Yes")</f>
        <v>0</v>
      </c>
      <c r="U3544" t="s">
        <v>27</v>
      </c>
      <c r="V3544" t="s">
        <v>28</v>
      </c>
      <c r="W3544" t="str">
        <f>IF(ISNUMBER(SEARCH("automatic", Churn_Data[[#This Row],[PaymentMethod]])), "Automatic", "Manual")</f>
        <v>Manual</v>
      </c>
      <c r="X3544">
        <v>20.65</v>
      </c>
      <c r="Y3544" t="str">
        <f>IF(Churn_Data[[#This Row],[tenure]]&lt;=12,"0-1 Year",IF(Churn_Data[[#This Row],[tenure]]&lt;=24,"1-2 Years",IF(Churn_Data[[#This Row],[tenure]]&lt;=36,"2-3 Years",IF(Churn_Data[[#This Row],[tenure]]&lt;=48,"3-4 Years",IF(Churn_Data[[#This Row],[tenure]]&lt;=60,"4-5 Years","5+ Years")))))</f>
        <v>2-3 Years</v>
      </c>
      <c r="Z3544">
        <v>29</v>
      </c>
      <c r="AA3544">
        <v>654.85</v>
      </c>
      <c r="AB3544">
        <f>IF(Churn_Data[[#This Row],[Churn]]="No",Churn_Data[[#This Row],[MonthlyCharges]],NA())</f>
        <v>20.65</v>
      </c>
      <c r="AC3544">
        <f>IF(Churn_Data[[#This Row],[Churn]]="No",Churn_Data[[#This Row],[tenure]],NA())</f>
        <v>29</v>
      </c>
      <c r="AD3544" t="e">
        <f>IF(Churn_Data[[#This Row],[Churn]]="Yes",Churn_Data[[#This Row],[MonthlyCharges]],NA())</f>
        <v>#N/A</v>
      </c>
      <c r="AE3544" t="e">
        <f>IF(Churn_Data[[#This Row],[Churn]]="Yes",Churn_Data[[#This Row],[tenure]],NA())</f>
        <v>#N/A</v>
      </c>
      <c r="AF3544">
        <v>598.85</v>
      </c>
    </row>
    <row r="3545" spans="1:32" x14ac:dyDescent="0.3">
      <c r="A3545" t="s">
        <v>3578</v>
      </c>
      <c r="B3545" t="s">
        <v>23</v>
      </c>
      <c r="C3545" t="str">
        <f>IF(Churn_Data[[#This Row],[SeniorCitizen]]=1,"Yes","No")</f>
        <v>No</v>
      </c>
      <c r="D3545">
        <v>0</v>
      </c>
      <c r="E3545" t="s">
        <v>24</v>
      </c>
      <c r="F3545" t="s">
        <v>25</v>
      </c>
      <c r="G3545" t="s">
        <v>24</v>
      </c>
      <c r="H3545" t="s">
        <v>25</v>
      </c>
      <c r="I3545" t="s">
        <v>25</v>
      </c>
      <c r="J3545" t="str">
        <f>IF(Churn_Data[[#This Row],[InternetService]]&lt;&gt;"No","Yes","No")</f>
        <v>No</v>
      </c>
      <c r="K3545" t="s">
        <v>3064</v>
      </c>
      <c r="L3545" t="s">
        <v>3064</v>
      </c>
      <c r="M3545" t="s">
        <v>3064</v>
      </c>
      <c r="N3545" t="s">
        <v>3064</v>
      </c>
      <c r="O3545" t="s">
        <v>3064</v>
      </c>
      <c r="P3545" t="s">
        <v>3064</v>
      </c>
      <c r="Q3545" t="s">
        <v>25</v>
      </c>
      <c r="R3545">
        <f>IF(Churn_Data[[#This Row],[Churn]]="Yes",1,0)</f>
        <v>0</v>
      </c>
      <c r="S3545" t="s">
        <v>24</v>
      </c>
      <c r="T3545">
        <f>(Churn_Data[[#This Row],[OnlineSecurity]]="Yes")+(Churn_Data[[#This Row],[OnlineBackup]]="Yes")+(Churn_Data[[#This Row],[DeviceProtection]]="Yes")+(Churn_Data[[#This Row],[TechSupport]]="Yes")+(Churn_Data[[#This Row],[StreamingTV]]="Yes")+(Churn_Data[[#This Row],[StreamingMovies]]="Yes")</f>
        <v>0</v>
      </c>
      <c r="U3545" t="s">
        <v>27</v>
      </c>
      <c r="V3545" t="s">
        <v>28</v>
      </c>
      <c r="W3545" t="str">
        <f>IF(ISNUMBER(SEARCH("automatic", Churn_Data[[#This Row],[PaymentMethod]])), "Automatic", "Manual")</f>
        <v>Manual</v>
      </c>
      <c r="X3545">
        <v>19.600000000000001</v>
      </c>
      <c r="Y3545" t="str">
        <f>IF(Churn_Data[[#This Row],[tenure]]&lt;=12,"0-1 Year",IF(Churn_Data[[#This Row],[tenure]]&lt;=24,"1-2 Years",IF(Churn_Data[[#This Row],[tenure]]&lt;=36,"2-3 Years",IF(Churn_Data[[#This Row],[tenure]]&lt;=48,"3-4 Years",IF(Churn_Data[[#This Row],[tenure]]&lt;=60,"4-5 Years","5+ Years")))))</f>
        <v>0-1 Year</v>
      </c>
      <c r="Z3545">
        <v>3</v>
      </c>
      <c r="AA3545">
        <v>55.25</v>
      </c>
      <c r="AB3545">
        <f>IF(Churn_Data[[#This Row],[Churn]]="No",Churn_Data[[#This Row],[MonthlyCharges]],NA())</f>
        <v>19.600000000000001</v>
      </c>
      <c r="AC3545">
        <f>IF(Churn_Data[[#This Row],[Churn]]="No",Churn_Data[[#This Row],[tenure]],NA())</f>
        <v>3</v>
      </c>
      <c r="AD3545" t="e">
        <f>IF(Churn_Data[[#This Row],[Churn]]="Yes",Churn_Data[[#This Row],[MonthlyCharges]],NA())</f>
        <v>#N/A</v>
      </c>
      <c r="AE3545" t="e">
        <f>IF(Churn_Data[[#This Row],[Churn]]="Yes",Churn_Data[[#This Row],[tenure]],NA())</f>
        <v>#N/A</v>
      </c>
      <c r="AF3545">
        <v>58.8</v>
      </c>
    </row>
    <row r="3546" spans="1:32" x14ac:dyDescent="0.3">
      <c r="A3546" t="s">
        <v>3579</v>
      </c>
      <c r="B3546" t="s">
        <v>23</v>
      </c>
      <c r="C3546" t="str">
        <f>IF(Churn_Data[[#This Row],[SeniorCitizen]]=1,"Yes","No")</f>
        <v>No</v>
      </c>
      <c r="D3546">
        <v>0</v>
      </c>
      <c r="E3546" t="s">
        <v>25</v>
      </c>
      <c r="F3546" t="s">
        <v>25</v>
      </c>
      <c r="G3546" t="s">
        <v>24</v>
      </c>
      <c r="H3546" t="s">
        <v>25</v>
      </c>
      <c r="I3546" t="s">
        <v>25</v>
      </c>
      <c r="J3546" t="str">
        <f>IF(Churn_Data[[#This Row],[InternetService]]&lt;&gt;"No","Yes","No")</f>
        <v>No</v>
      </c>
      <c r="K3546" t="s">
        <v>3064</v>
      </c>
      <c r="L3546" t="s">
        <v>3064</v>
      </c>
      <c r="M3546" t="s">
        <v>3064</v>
      </c>
      <c r="N3546" t="s">
        <v>3064</v>
      </c>
      <c r="O3546" t="s">
        <v>3064</v>
      </c>
      <c r="P3546" t="s">
        <v>3064</v>
      </c>
      <c r="Q3546" t="s">
        <v>25</v>
      </c>
      <c r="R3546">
        <f>IF(Churn_Data[[#This Row],[Churn]]="Yes",1,0)</f>
        <v>0</v>
      </c>
      <c r="S3546" t="s">
        <v>24</v>
      </c>
      <c r="T3546">
        <f>(Churn_Data[[#This Row],[OnlineSecurity]]="Yes")+(Churn_Data[[#This Row],[OnlineBackup]]="Yes")+(Churn_Data[[#This Row],[DeviceProtection]]="Yes")+(Churn_Data[[#This Row],[TechSupport]]="Yes")+(Churn_Data[[#This Row],[StreamingTV]]="Yes")+(Churn_Data[[#This Row],[StreamingMovies]]="Yes")</f>
        <v>0</v>
      </c>
      <c r="U3546" t="s">
        <v>27</v>
      </c>
      <c r="V3546" t="s">
        <v>28</v>
      </c>
      <c r="W3546" t="str">
        <f>IF(ISNUMBER(SEARCH("automatic", Churn_Data[[#This Row],[PaymentMethod]])), "Automatic", "Manual")</f>
        <v>Manual</v>
      </c>
      <c r="X3546">
        <v>20</v>
      </c>
      <c r="Y3546" t="str">
        <f>IF(Churn_Data[[#This Row],[tenure]]&lt;=12,"0-1 Year",IF(Churn_Data[[#This Row],[tenure]]&lt;=24,"1-2 Years",IF(Churn_Data[[#This Row],[tenure]]&lt;=36,"2-3 Years",IF(Churn_Data[[#This Row],[tenure]]&lt;=48,"3-4 Years",IF(Churn_Data[[#This Row],[tenure]]&lt;=60,"4-5 Years","5+ Years")))))</f>
        <v>0-1 Year</v>
      </c>
      <c r="Z3546">
        <v>2</v>
      </c>
      <c r="AA3546">
        <v>40.9</v>
      </c>
      <c r="AB3546">
        <f>IF(Churn_Data[[#This Row],[Churn]]="No",Churn_Data[[#This Row],[MonthlyCharges]],NA())</f>
        <v>20</v>
      </c>
      <c r="AC3546">
        <f>IF(Churn_Data[[#This Row],[Churn]]="No",Churn_Data[[#This Row],[tenure]],NA())</f>
        <v>2</v>
      </c>
      <c r="AD3546" t="e">
        <f>IF(Churn_Data[[#This Row],[Churn]]="Yes",Churn_Data[[#This Row],[MonthlyCharges]],NA())</f>
        <v>#N/A</v>
      </c>
      <c r="AE3546" t="e">
        <f>IF(Churn_Data[[#This Row],[Churn]]="Yes",Churn_Data[[#This Row],[tenure]],NA())</f>
        <v>#N/A</v>
      </c>
      <c r="AF3546">
        <v>40</v>
      </c>
    </row>
    <row r="3547" spans="1:32" x14ac:dyDescent="0.3">
      <c r="A3547" t="s">
        <v>3580</v>
      </c>
      <c r="B3547" t="s">
        <v>30</v>
      </c>
      <c r="C3547" t="str">
        <f>IF(Churn_Data[[#This Row],[SeniorCitizen]]=1,"Yes","No")</f>
        <v>No</v>
      </c>
      <c r="D3547">
        <v>0</v>
      </c>
      <c r="E3547" t="s">
        <v>25</v>
      </c>
      <c r="F3547" t="s">
        <v>25</v>
      </c>
      <c r="G3547" t="s">
        <v>24</v>
      </c>
      <c r="H3547" t="s">
        <v>25</v>
      </c>
      <c r="I3547" t="s">
        <v>25</v>
      </c>
      <c r="J3547" t="str">
        <f>IF(Churn_Data[[#This Row],[InternetService]]&lt;&gt;"No","Yes","No")</f>
        <v>No</v>
      </c>
      <c r="K3547" t="s">
        <v>3064</v>
      </c>
      <c r="L3547" t="s">
        <v>3064</v>
      </c>
      <c r="M3547" t="s">
        <v>3064</v>
      </c>
      <c r="N3547" t="s">
        <v>3064</v>
      </c>
      <c r="O3547" t="s">
        <v>3064</v>
      </c>
      <c r="P3547" t="s">
        <v>3064</v>
      </c>
      <c r="Q3547" t="s">
        <v>25</v>
      </c>
      <c r="R3547">
        <f>IF(Churn_Data[[#This Row],[Churn]]="Yes",1,0)</f>
        <v>0</v>
      </c>
      <c r="S3547" t="s">
        <v>24</v>
      </c>
      <c r="T3547">
        <f>(Churn_Data[[#This Row],[OnlineSecurity]]="Yes")+(Churn_Data[[#This Row],[OnlineBackup]]="Yes")+(Churn_Data[[#This Row],[DeviceProtection]]="Yes")+(Churn_Data[[#This Row],[TechSupport]]="Yes")+(Churn_Data[[#This Row],[StreamingTV]]="Yes")+(Churn_Data[[#This Row],[StreamingMovies]]="Yes")</f>
        <v>0</v>
      </c>
      <c r="U3547" t="s">
        <v>27</v>
      </c>
      <c r="V3547" t="s">
        <v>28</v>
      </c>
      <c r="W3547" t="str">
        <f>IF(ISNUMBER(SEARCH("automatic", Churn_Data[[#This Row],[PaymentMethod]])), "Automatic", "Manual")</f>
        <v>Manual</v>
      </c>
      <c r="X3547">
        <v>19.399999999999999</v>
      </c>
      <c r="Y3547" t="str">
        <f>IF(Churn_Data[[#This Row],[tenure]]&lt;=12,"0-1 Year",IF(Churn_Data[[#This Row],[tenure]]&lt;=24,"1-2 Years",IF(Churn_Data[[#This Row],[tenure]]&lt;=36,"2-3 Years",IF(Churn_Data[[#This Row],[tenure]]&lt;=48,"3-4 Years",IF(Churn_Data[[#This Row],[tenure]]&lt;=60,"4-5 Years","5+ Years")))))</f>
        <v>0-1 Year</v>
      </c>
      <c r="Z3547">
        <v>7</v>
      </c>
      <c r="AA3547">
        <v>168.65</v>
      </c>
      <c r="AB3547">
        <f>IF(Churn_Data[[#This Row],[Churn]]="No",Churn_Data[[#This Row],[MonthlyCharges]],NA())</f>
        <v>19.399999999999999</v>
      </c>
      <c r="AC3547">
        <f>IF(Churn_Data[[#This Row],[Churn]]="No",Churn_Data[[#This Row],[tenure]],NA())</f>
        <v>7</v>
      </c>
      <c r="AD3547" t="e">
        <f>IF(Churn_Data[[#This Row],[Churn]]="Yes",Churn_Data[[#This Row],[MonthlyCharges]],NA())</f>
        <v>#N/A</v>
      </c>
      <c r="AE3547" t="e">
        <f>IF(Churn_Data[[#This Row],[Churn]]="Yes",Churn_Data[[#This Row],[tenure]],NA())</f>
        <v>#N/A</v>
      </c>
      <c r="AF3547">
        <v>135.80000000000001</v>
      </c>
    </row>
    <row r="3548" spans="1:32" x14ac:dyDescent="0.3">
      <c r="A3548" t="s">
        <v>3581</v>
      </c>
      <c r="B3548" t="s">
        <v>23</v>
      </c>
      <c r="C3548" t="str">
        <f>IF(Churn_Data[[#This Row],[SeniorCitizen]]=1,"Yes","No")</f>
        <v>No</v>
      </c>
      <c r="D3548">
        <v>0</v>
      </c>
      <c r="E3548" t="s">
        <v>24</v>
      </c>
      <c r="F3548" t="s">
        <v>25</v>
      </c>
      <c r="G3548" t="s">
        <v>24</v>
      </c>
      <c r="H3548" t="s">
        <v>25</v>
      </c>
      <c r="I3548" t="s">
        <v>25</v>
      </c>
      <c r="J3548" t="str">
        <f>IF(Churn_Data[[#This Row],[InternetService]]&lt;&gt;"No","Yes","No")</f>
        <v>No</v>
      </c>
      <c r="K3548" t="s">
        <v>3064</v>
      </c>
      <c r="L3548" t="s">
        <v>3064</v>
      </c>
      <c r="M3548" t="s">
        <v>3064</v>
      </c>
      <c r="N3548" t="s">
        <v>3064</v>
      </c>
      <c r="O3548" t="s">
        <v>3064</v>
      </c>
      <c r="P3548" t="s">
        <v>3064</v>
      </c>
      <c r="Q3548" t="s">
        <v>25</v>
      </c>
      <c r="R3548">
        <f>IF(Churn_Data[[#This Row],[Churn]]="Yes",1,0)</f>
        <v>0</v>
      </c>
      <c r="S3548" t="s">
        <v>24</v>
      </c>
      <c r="T3548">
        <f>(Churn_Data[[#This Row],[OnlineSecurity]]="Yes")+(Churn_Data[[#This Row],[OnlineBackup]]="Yes")+(Churn_Data[[#This Row],[DeviceProtection]]="Yes")+(Churn_Data[[#This Row],[TechSupport]]="Yes")+(Churn_Data[[#This Row],[StreamingTV]]="Yes")+(Churn_Data[[#This Row],[StreamingMovies]]="Yes")</f>
        <v>0</v>
      </c>
      <c r="U3548" t="s">
        <v>27</v>
      </c>
      <c r="V3548" t="s">
        <v>28</v>
      </c>
      <c r="W3548" t="str">
        <f>IF(ISNUMBER(SEARCH("automatic", Churn_Data[[#This Row],[PaymentMethod]])), "Automatic", "Manual")</f>
        <v>Manual</v>
      </c>
      <c r="X3548">
        <v>20.55</v>
      </c>
      <c r="Y3548" t="str">
        <f>IF(Churn_Data[[#This Row],[tenure]]&lt;=12,"0-1 Year",IF(Churn_Data[[#This Row],[tenure]]&lt;=24,"1-2 Years",IF(Churn_Data[[#This Row],[tenure]]&lt;=36,"2-3 Years",IF(Churn_Data[[#This Row],[tenure]]&lt;=48,"3-4 Years",IF(Churn_Data[[#This Row],[tenure]]&lt;=60,"4-5 Years","5+ Years")))))</f>
        <v>0-1 Year</v>
      </c>
      <c r="Z3548">
        <v>10</v>
      </c>
      <c r="AA3548">
        <v>252.75</v>
      </c>
      <c r="AB3548">
        <f>IF(Churn_Data[[#This Row],[Churn]]="No",Churn_Data[[#This Row],[MonthlyCharges]],NA())</f>
        <v>20.55</v>
      </c>
      <c r="AC3548">
        <f>IF(Churn_Data[[#This Row],[Churn]]="No",Churn_Data[[#This Row],[tenure]],NA())</f>
        <v>10</v>
      </c>
      <c r="AD3548" t="e">
        <f>IF(Churn_Data[[#This Row],[Churn]]="Yes",Churn_Data[[#This Row],[MonthlyCharges]],NA())</f>
        <v>#N/A</v>
      </c>
      <c r="AE3548" t="e">
        <f>IF(Churn_Data[[#This Row],[Churn]]="Yes",Churn_Data[[#This Row],[tenure]],NA())</f>
        <v>#N/A</v>
      </c>
      <c r="AF3548">
        <v>205.5</v>
      </c>
    </row>
    <row r="3549" spans="1:32" x14ac:dyDescent="0.3">
      <c r="A3549" t="s">
        <v>3582</v>
      </c>
      <c r="B3549" t="s">
        <v>23</v>
      </c>
      <c r="C3549" t="str">
        <f>IF(Churn_Data[[#This Row],[SeniorCitizen]]=1,"Yes","No")</f>
        <v>No</v>
      </c>
      <c r="D3549">
        <v>0</v>
      </c>
      <c r="E3549" t="s">
        <v>25</v>
      </c>
      <c r="F3549" t="s">
        <v>25</v>
      </c>
      <c r="G3549" t="s">
        <v>24</v>
      </c>
      <c r="H3549" t="s">
        <v>25</v>
      </c>
      <c r="I3549" t="s">
        <v>25</v>
      </c>
      <c r="J3549" t="str">
        <f>IF(Churn_Data[[#This Row],[InternetService]]&lt;&gt;"No","Yes","No")</f>
        <v>No</v>
      </c>
      <c r="K3549" t="s">
        <v>3064</v>
      </c>
      <c r="L3549" t="s">
        <v>3064</v>
      </c>
      <c r="M3549" t="s">
        <v>3064</v>
      </c>
      <c r="N3549" t="s">
        <v>3064</v>
      </c>
      <c r="O3549" t="s">
        <v>3064</v>
      </c>
      <c r="P3549" t="s">
        <v>3064</v>
      </c>
      <c r="Q3549" t="s">
        <v>25</v>
      </c>
      <c r="R3549">
        <f>IF(Churn_Data[[#This Row],[Churn]]="Yes",1,0)</f>
        <v>0</v>
      </c>
      <c r="S3549" t="s">
        <v>24</v>
      </c>
      <c r="T3549">
        <f>(Churn_Data[[#This Row],[OnlineSecurity]]="Yes")+(Churn_Data[[#This Row],[OnlineBackup]]="Yes")+(Churn_Data[[#This Row],[DeviceProtection]]="Yes")+(Churn_Data[[#This Row],[TechSupport]]="Yes")+(Churn_Data[[#This Row],[StreamingTV]]="Yes")+(Churn_Data[[#This Row],[StreamingMovies]]="Yes")</f>
        <v>0</v>
      </c>
      <c r="U3549" t="s">
        <v>27</v>
      </c>
      <c r="V3549" t="s">
        <v>28</v>
      </c>
      <c r="W3549" t="str">
        <f>IF(ISNUMBER(SEARCH("automatic", Churn_Data[[#This Row],[PaymentMethod]])), "Automatic", "Manual")</f>
        <v>Manual</v>
      </c>
      <c r="X3549">
        <v>20.7</v>
      </c>
      <c r="Y3549" t="str">
        <f>IF(Churn_Data[[#This Row],[tenure]]&lt;=12,"0-1 Year",IF(Churn_Data[[#This Row],[tenure]]&lt;=24,"1-2 Years",IF(Churn_Data[[#This Row],[tenure]]&lt;=36,"2-3 Years",IF(Churn_Data[[#This Row],[tenure]]&lt;=48,"3-4 Years",IF(Churn_Data[[#This Row],[tenure]]&lt;=60,"4-5 Years","5+ Years")))))</f>
        <v>0-1 Year</v>
      </c>
      <c r="Z3549">
        <v>8</v>
      </c>
      <c r="AA3549">
        <v>137.6</v>
      </c>
      <c r="AB3549">
        <f>IF(Churn_Data[[#This Row],[Churn]]="No",Churn_Data[[#This Row],[MonthlyCharges]],NA())</f>
        <v>20.7</v>
      </c>
      <c r="AC3549">
        <f>IF(Churn_Data[[#This Row],[Churn]]="No",Churn_Data[[#This Row],[tenure]],NA())</f>
        <v>8</v>
      </c>
      <c r="AD3549" t="e">
        <f>IF(Churn_Data[[#This Row],[Churn]]="Yes",Churn_Data[[#This Row],[MonthlyCharges]],NA())</f>
        <v>#N/A</v>
      </c>
      <c r="AE3549" t="e">
        <f>IF(Churn_Data[[#This Row],[Churn]]="Yes",Churn_Data[[#This Row],[tenure]],NA())</f>
        <v>#N/A</v>
      </c>
      <c r="AF3549">
        <v>165.6</v>
      </c>
    </row>
    <row r="3550" spans="1:32" x14ac:dyDescent="0.3">
      <c r="A3550" t="s">
        <v>3583</v>
      </c>
      <c r="B3550" t="s">
        <v>23</v>
      </c>
      <c r="C3550" t="str">
        <f>IF(Churn_Data[[#This Row],[SeniorCitizen]]=1,"Yes","No")</f>
        <v>No</v>
      </c>
      <c r="D3550">
        <v>0</v>
      </c>
      <c r="E3550" t="s">
        <v>25</v>
      </c>
      <c r="F3550" t="s">
        <v>25</v>
      </c>
      <c r="G3550" t="s">
        <v>24</v>
      </c>
      <c r="H3550" t="s">
        <v>25</v>
      </c>
      <c r="I3550" t="s">
        <v>25</v>
      </c>
      <c r="J3550" t="str">
        <f>IF(Churn_Data[[#This Row],[InternetService]]&lt;&gt;"No","Yes","No")</f>
        <v>No</v>
      </c>
      <c r="K3550" t="s">
        <v>3064</v>
      </c>
      <c r="L3550" t="s">
        <v>3064</v>
      </c>
      <c r="M3550" t="s">
        <v>3064</v>
      </c>
      <c r="N3550" t="s">
        <v>3064</v>
      </c>
      <c r="O3550" t="s">
        <v>3064</v>
      </c>
      <c r="P3550" t="s">
        <v>3064</v>
      </c>
      <c r="Q3550" t="s">
        <v>25</v>
      </c>
      <c r="R3550">
        <f>IF(Churn_Data[[#This Row],[Churn]]="Yes",1,0)</f>
        <v>0</v>
      </c>
      <c r="S3550" t="s">
        <v>24</v>
      </c>
      <c r="T3550">
        <f>(Churn_Data[[#This Row],[OnlineSecurity]]="Yes")+(Churn_Data[[#This Row],[OnlineBackup]]="Yes")+(Churn_Data[[#This Row],[DeviceProtection]]="Yes")+(Churn_Data[[#This Row],[TechSupport]]="Yes")+(Churn_Data[[#This Row],[StreamingTV]]="Yes")+(Churn_Data[[#This Row],[StreamingMovies]]="Yes")</f>
        <v>0</v>
      </c>
      <c r="U3550" t="s">
        <v>27</v>
      </c>
      <c r="V3550" t="s">
        <v>28</v>
      </c>
      <c r="W3550" t="str">
        <f>IF(ISNUMBER(SEARCH("automatic", Churn_Data[[#This Row],[PaymentMethod]])), "Automatic", "Manual")</f>
        <v>Manual</v>
      </c>
      <c r="X3550">
        <v>20.55</v>
      </c>
      <c r="Y3550" t="str">
        <f>IF(Churn_Data[[#This Row],[tenure]]&lt;=12,"0-1 Year",IF(Churn_Data[[#This Row],[tenure]]&lt;=24,"1-2 Years",IF(Churn_Data[[#This Row],[tenure]]&lt;=36,"2-3 Years",IF(Churn_Data[[#This Row],[tenure]]&lt;=48,"3-4 Years",IF(Churn_Data[[#This Row],[tenure]]&lt;=60,"4-5 Years","5+ Years")))))</f>
        <v>0-1 Year</v>
      </c>
      <c r="Z3550">
        <v>10</v>
      </c>
      <c r="AA3550">
        <v>187.35</v>
      </c>
      <c r="AB3550">
        <f>IF(Churn_Data[[#This Row],[Churn]]="No",Churn_Data[[#This Row],[MonthlyCharges]],NA())</f>
        <v>20.55</v>
      </c>
      <c r="AC3550">
        <f>IF(Churn_Data[[#This Row],[Churn]]="No",Churn_Data[[#This Row],[tenure]],NA())</f>
        <v>10</v>
      </c>
      <c r="AD3550" t="e">
        <f>IF(Churn_Data[[#This Row],[Churn]]="Yes",Churn_Data[[#This Row],[MonthlyCharges]],NA())</f>
        <v>#N/A</v>
      </c>
      <c r="AE3550" t="e">
        <f>IF(Churn_Data[[#This Row],[Churn]]="Yes",Churn_Data[[#This Row],[tenure]],NA())</f>
        <v>#N/A</v>
      </c>
      <c r="AF3550">
        <v>205.5</v>
      </c>
    </row>
    <row r="3551" spans="1:32" x14ac:dyDescent="0.3">
      <c r="A3551" t="s">
        <v>3584</v>
      </c>
      <c r="B3551" t="s">
        <v>23</v>
      </c>
      <c r="C3551" t="str">
        <f>IF(Churn_Data[[#This Row],[SeniorCitizen]]=1,"Yes","No")</f>
        <v>No</v>
      </c>
      <c r="D3551">
        <v>0</v>
      </c>
      <c r="E3551" t="s">
        <v>25</v>
      </c>
      <c r="F3551" t="s">
        <v>25</v>
      </c>
      <c r="G3551" t="s">
        <v>24</v>
      </c>
      <c r="H3551" t="s">
        <v>25</v>
      </c>
      <c r="I3551" t="s">
        <v>25</v>
      </c>
      <c r="J3551" t="str">
        <f>IF(Churn_Data[[#This Row],[InternetService]]&lt;&gt;"No","Yes","No")</f>
        <v>No</v>
      </c>
      <c r="K3551" t="s">
        <v>3064</v>
      </c>
      <c r="L3551" t="s">
        <v>3064</v>
      </c>
      <c r="M3551" t="s">
        <v>3064</v>
      </c>
      <c r="N3551" t="s">
        <v>3064</v>
      </c>
      <c r="O3551" t="s">
        <v>3064</v>
      </c>
      <c r="P3551" t="s">
        <v>3064</v>
      </c>
      <c r="Q3551" t="s">
        <v>25</v>
      </c>
      <c r="R3551">
        <f>IF(Churn_Data[[#This Row],[Churn]]="Yes",1,0)</f>
        <v>0</v>
      </c>
      <c r="S3551" t="s">
        <v>24</v>
      </c>
      <c r="T3551">
        <f>(Churn_Data[[#This Row],[OnlineSecurity]]="Yes")+(Churn_Data[[#This Row],[OnlineBackup]]="Yes")+(Churn_Data[[#This Row],[DeviceProtection]]="Yes")+(Churn_Data[[#This Row],[TechSupport]]="Yes")+(Churn_Data[[#This Row],[StreamingTV]]="Yes")+(Churn_Data[[#This Row],[StreamingMovies]]="Yes")</f>
        <v>0</v>
      </c>
      <c r="U3551" t="s">
        <v>27</v>
      </c>
      <c r="V3551" t="s">
        <v>28</v>
      </c>
      <c r="W3551" t="str">
        <f>IF(ISNUMBER(SEARCH("automatic", Churn_Data[[#This Row],[PaymentMethod]])), "Automatic", "Manual")</f>
        <v>Manual</v>
      </c>
      <c r="X3551">
        <v>20.45</v>
      </c>
      <c r="Y3551" t="str">
        <f>IF(Churn_Data[[#This Row],[tenure]]&lt;=12,"0-1 Year",IF(Churn_Data[[#This Row],[tenure]]&lt;=24,"1-2 Years",IF(Churn_Data[[#This Row],[tenure]]&lt;=36,"2-3 Years",IF(Churn_Data[[#This Row],[tenure]]&lt;=48,"3-4 Years",IF(Churn_Data[[#This Row],[tenure]]&lt;=60,"4-5 Years","5+ Years")))))</f>
        <v>0-1 Year</v>
      </c>
      <c r="Z3551">
        <v>2</v>
      </c>
      <c r="AA3551">
        <v>42.45</v>
      </c>
      <c r="AB3551">
        <f>IF(Churn_Data[[#This Row],[Churn]]="No",Churn_Data[[#This Row],[MonthlyCharges]],NA())</f>
        <v>20.45</v>
      </c>
      <c r="AC3551">
        <f>IF(Churn_Data[[#This Row],[Churn]]="No",Churn_Data[[#This Row],[tenure]],NA())</f>
        <v>2</v>
      </c>
      <c r="AD3551" t="e">
        <f>IF(Churn_Data[[#This Row],[Churn]]="Yes",Churn_Data[[#This Row],[MonthlyCharges]],NA())</f>
        <v>#N/A</v>
      </c>
      <c r="AE3551" t="e">
        <f>IF(Churn_Data[[#This Row],[Churn]]="Yes",Churn_Data[[#This Row],[tenure]],NA())</f>
        <v>#N/A</v>
      </c>
      <c r="AF3551">
        <v>40.9</v>
      </c>
    </row>
    <row r="3552" spans="1:32" x14ac:dyDescent="0.3">
      <c r="A3552" t="s">
        <v>3585</v>
      </c>
      <c r="B3552" t="s">
        <v>30</v>
      </c>
      <c r="C3552" t="str">
        <f>IF(Churn_Data[[#This Row],[SeniorCitizen]]=1,"Yes","No")</f>
        <v>No</v>
      </c>
      <c r="D3552">
        <v>0</v>
      </c>
      <c r="E3552" t="s">
        <v>25</v>
      </c>
      <c r="F3552" t="s">
        <v>25</v>
      </c>
      <c r="G3552" t="s">
        <v>24</v>
      </c>
      <c r="H3552" t="s">
        <v>25</v>
      </c>
      <c r="I3552" t="s">
        <v>25</v>
      </c>
      <c r="J3552" t="str">
        <f>IF(Churn_Data[[#This Row],[InternetService]]&lt;&gt;"No","Yes","No")</f>
        <v>No</v>
      </c>
      <c r="K3552" t="s">
        <v>3064</v>
      </c>
      <c r="L3552" t="s">
        <v>3064</v>
      </c>
      <c r="M3552" t="s">
        <v>3064</v>
      </c>
      <c r="N3552" t="s">
        <v>3064</v>
      </c>
      <c r="O3552" t="s">
        <v>3064</v>
      </c>
      <c r="P3552" t="s">
        <v>3064</v>
      </c>
      <c r="Q3552" t="s">
        <v>25</v>
      </c>
      <c r="R3552">
        <f>IF(Churn_Data[[#This Row],[Churn]]="Yes",1,0)</f>
        <v>0</v>
      </c>
      <c r="S3552" t="s">
        <v>24</v>
      </c>
      <c r="T3552">
        <f>(Churn_Data[[#This Row],[OnlineSecurity]]="Yes")+(Churn_Data[[#This Row],[OnlineBackup]]="Yes")+(Churn_Data[[#This Row],[DeviceProtection]]="Yes")+(Churn_Data[[#This Row],[TechSupport]]="Yes")+(Churn_Data[[#This Row],[StreamingTV]]="Yes")+(Churn_Data[[#This Row],[StreamingMovies]]="Yes")</f>
        <v>0</v>
      </c>
      <c r="U3552" t="s">
        <v>27</v>
      </c>
      <c r="V3552" t="s">
        <v>28</v>
      </c>
      <c r="W3552" t="str">
        <f>IF(ISNUMBER(SEARCH("automatic", Churn_Data[[#This Row],[PaymentMethod]])), "Automatic", "Manual")</f>
        <v>Manual</v>
      </c>
      <c r="X3552">
        <v>19.95</v>
      </c>
      <c r="Y3552" t="str">
        <f>IF(Churn_Data[[#This Row],[tenure]]&lt;=12,"0-1 Year",IF(Churn_Data[[#This Row],[tenure]]&lt;=24,"1-2 Years",IF(Churn_Data[[#This Row],[tenure]]&lt;=36,"2-3 Years",IF(Churn_Data[[#This Row],[tenure]]&lt;=48,"3-4 Years",IF(Churn_Data[[#This Row],[tenure]]&lt;=60,"4-5 Years","5+ Years")))))</f>
        <v>1-2 Years</v>
      </c>
      <c r="Z3552">
        <v>21</v>
      </c>
      <c r="AA3552">
        <v>416.4</v>
      </c>
      <c r="AB3552">
        <f>IF(Churn_Data[[#This Row],[Churn]]="No",Churn_Data[[#This Row],[MonthlyCharges]],NA())</f>
        <v>19.95</v>
      </c>
      <c r="AC3552">
        <f>IF(Churn_Data[[#This Row],[Churn]]="No",Churn_Data[[#This Row],[tenure]],NA())</f>
        <v>21</v>
      </c>
      <c r="AD3552" t="e">
        <f>IF(Churn_Data[[#This Row],[Churn]]="Yes",Churn_Data[[#This Row],[MonthlyCharges]],NA())</f>
        <v>#N/A</v>
      </c>
      <c r="AE3552" t="e">
        <f>IF(Churn_Data[[#This Row],[Churn]]="Yes",Churn_Data[[#This Row],[tenure]],NA())</f>
        <v>#N/A</v>
      </c>
      <c r="AF3552">
        <v>418.95</v>
      </c>
    </row>
    <row r="3553" spans="1:32" x14ac:dyDescent="0.3">
      <c r="A3553" t="s">
        <v>3586</v>
      </c>
      <c r="B3553" t="s">
        <v>23</v>
      </c>
      <c r="C3553" t="str">
        <f>IF(Churn_Data[[#This Row],[SeniorCitizen]]=1,"Yes","No")</f>
        <v>No</v>
      </c>
      <c r="D3553">
        <v>0</v>
      </c>
      <c r="E3553" t="s">
        <v>24</v>
      </c>
      <c r="F3553" t="s">
        <v>24</v>
      </c>
      <c r="G3553" t="s">
        <v>24</v>
      </c>
      <c r="H3553" t="s">
        <v>25</v>
      </c>
      <c r="I3553" t="s">
        <v>25</v>
      </c>
      <c r="J3553" t="str">
        <f>IF(Churn_Data[[#This Row],[InternetService]]&lt;&gt;"No","Yes","No")</f>
        <v>No</v>
      </c>
      <c r="K3553" t="s">
        <v>3064</v>
      </c>
      <c r="L3553" t="s">
        <v>3064</v>
      </c>
      <c r="M3553" t="s">
        <v>3064</v>
      </c>
      <c r="N3553" t="s">
        <v>3064</v>
      </c>
      <c r="O3553" t="s">
        <v>3064</v>
      </c>
      <c r="P3553" t="s">
        <v>3064</v>
      </c>
      <c r="Q3553" t="s">
        <v>25</v>
      </c>
      <c r="R3553">
        <f>IF(Churn_Data[[#This Row],[Churn]]="Yes",1,0)</f>
        <v>0</v>
      </c>
      <c r="S3553" t="s">
        <v>24</v>
      </c>
      <c r="T3553">
        <f>(Churn_Data[[#This Row],[OnlineSecurity]]="Yes")+(Churn_Data[[#This Row],[OnlineBackup]]="Yes")+(Churn_Data[[#This Row],[DeviceProtection]]="Yes")+(Churn_Data[[#This Row],[TechSupport]]="Yes")+(Churn_Data[[#This Row],[StreamingTV]]="Yes")+(Churn_Data[[#This Row],[StreamingMovies]]="Yes")</f>
        <v>0</v>
      </c>
      <c r="U3553" t="s">
        <v>27</v>
      </c>
      <c r="V3553" t="s">
        <v>28</v>
      </c>
      <c r="W3553" t="str">
        <f>IF(ISNUMBER(SEARCH("automatic", Churn_Data[[#This Row],[PaymentMethod]])), "Automatic", "Manual")</f>
        <v>Manual</v>
      </c>
      <c r="X3553">
        <v>20.25</v>
      </c>
      <c r="Y3553" t="str">
        <f>IF(Churn_Data[[#This Row],[tenure]]&lt;=12,"0-1 Year",IF(Churn_Data[[#This Row],[tenure]]&lt;=24,"1-2 Years",IF(Churn_Data[[#This Row],[tenure]]&lt;=36,"2-3 Years",IF(Churn_Data[[#This Row],[tenure]]&lt;=48,"3-4 Years",IF(Churn_Data[[#This Row],[tenure]]&lt;=60,"4-5 Years","5+ Years")))))</f>
        <v>1-2 Years</v>
      </c>
      <c r="Z3553">
        <v>18</v>
      </c>
      <c r="AA3553">
        <v>401.95</v>
      </c>
      <c r="AB3553">
        <f>IF(Churn_Data[[#This Row],[Churn]]="No",Churn_Data[[#This Row],[MonthlyCharges]],NA())</f>
        <v>20.25</v>
      </c>
      <c r="AC3553">
        <f>IF(Churn_Data[[#This Row],[Churn]]="No",Churn_Data[[#This Row],[tenure]],NA())</f>
        <v>18</v>
      </c>
      <c r="AD3553" t="e">
        <f>IF(Churn_Data[[#This Row],[Churn]]="Yes",Churn_Data[[#This Row],[MonthlyCharges]],NA())</f>
        <v>#N/A</v>
      </c>
      <c r="AE3553" t="e">
        <f>IF(Churn_Data[[#This Row],[Churn]]="Yes",Churn_Data[[#This Row],[tenure]],NA())</f>
        <v>#N/A</v>
      </c>
      <c r="AF3553">
        <v>364.5</v>
      </c>
    </row>
    <row r="3554" spans="1:32" x14ac:dyDescent="0.3">
      <c r="A3554" t="s">
        <v>3587</v>
      </c>
      <c r="B3554" t="s">
        <v>23</v>
      </c>
      <c r="C3554" t="str">
        <f>IF(Churn_Data[[#This Row],[SeniorCitizen]]=1,"Yes","No")</f>
        <v>No</v>
      </c>
      <c r="D3554">
        <v>0</v>
      </c>
      <c r="E3554" t="s">
        <v>25</v>
      </c>
      <c r="F3554" t="s">
        <v>25</v>
      </c>
      <c r="G3554" t="s">
        <v>24</v>
      </c>
      <c r="H3554" t="s">
        <v>25</v>
      </c>
      <c r="I3554" t="s">
        <v>25</v>
      </c>
      <c r="J3554" t="str">
        <f>IF(Churn_Data[[#This Row],[InternetService]]&lt;&gt;"No","Yes","No")</f>
        <v>No</v>
      </c>
      <c r="K3554" t="s">
        <v>3064</v>
      </c>
      <c r="L3554" t="s">
        <v>3064</v>
      </c>
      <c r="M3554" t="s">
        <v>3064</v>
      </c>
      <c r="N3554" t="s">
        <v>3064</v>
      </c>
      <c r="O3554" t="s">
        <v>3064</v>
      </c>
      <c r="P3554" t="s">
        <v>3064</v>
      </c>
      <c r="Q3554" t="s">
        <v>25</v>
      </c>
      <c r="R3554">
        <f>IF(Churn_Data[[#This Row],[Churn]]="Yes",1,0)</f>
        <v>0</v>
      </c>
      <c r="S3554" t="s">
        <v>24</v>
      </c>
      <c r="T3554">
        <f>(Churn_Data[[#This Row],[OnlineSecurity]]="Yes")+(Churn_Data[[#This Row],[OnlineBackup]]="Yes")+(Churn_Data[[#This Row],[DeviceProtection]]="Yes")+(Churn_Data[[#This Row],[TechSupport]]="Yes")+(Churn_Data[[#This Row],[StreamingTV]]="Yes")+(Churn_Data[[#This Row],[StreamingMovies]]="Yes")</f>
        <v>0</v>
      </c>
      <c r="U3554" t="s">
        <v>27</v>
      </c>
      <c r="V3554" t="s">
        <v>28</v>
      </c>
      <c r="W3554" t="str">
        <f>IF(ISNUMBER(SEARCH("automatic", Churn_Data[[#This Row],[PaymentMethod]])), "Automatic", "Manual")</f>
        <v>Manual</v>
      </c>
      <c r="X3554">
        <v>20.9</v>
      </c>
      <c r="Y3554" t="str">
        <f>IF(Churn_Data[[#This Row],[tenure]]&lt;=12,"0-1 Year",IF(Churn_Data[[#This Row],[tenure]]&lt;=24,"1-2 Years",IF(Churn_Data[[#This Row],[tenure]]&lt;=36,"2-3 Years",IF(Churn_Data[[#This Row],[tenure]]&lt;=48,"3-4 Years",IF(Churn_Data[[#This Row],[tenure]]&lt;=60,"4-5 Years","5+ Years")))))</f>
        <v>0-1 Year</v>
      </c>
      <c r="Z3554">
        <v>10</v>
      </c>
      <c r="AA3554">
        <v>247</v>
      </c>
      <c r="AB3554">
        <f>IF(Churn_Data[[#This Row],[Churn]]="No",Churn_Data[[#This Row],[MonthlyCharges]],NA())</f>
        <v>20.9</v>
      </c>
      <c r="AC3554">
        <f>IF(Churn_Data[[#This Row],[Churn]]="No",Churn_Data[[#This Row],[tenure]],NA())</f>
        <v>10</v>
      </c>
      <c r="AD3554" t="e">
        <f>IF(Churn_Data[[#This Row],[Churn]]="Yes",Churn_Data[[#This Row],[MonthlyCharges]],NA())</f>
        <v>#N/A</v>
      </c>
      <c r="AE3554" t="e">
        <f>IF(Churn_Data[[#This Row],[Churn]]="Yes",Churn_Data[[#This Row],[tenure]],NA())</f>
        <v>#N/A</v>
      </c>
      <c r="AF3554">
        <v>209</v>
      </c>
    </row>
    <row r="3555" spans="1:32" x14ac:dyDescent="0.3">
      <c r="A3555" t="s">
        <v>3588</v>
      </c>
      <c r="B3555" t="s">
        <v>23</v>
      </c>
      <c r="C3555" t="str">
        <f>IF(Churn_Data[[#This Row],[SeniorCitizen]]=1,"Yes","No")</f>
        <v>No</v>
      </c>
      <c r="D3555">
        <v>0</v>
      </c>
      <c r="E3555" t="s">
        <v>25</v>
      </c>
      <c r="F3555" t="s">
        <v>25</v>
      </c>
      <c r="G3555" t="s">
        <v>24</v>
      </c>
      <c r="H3555" t="s">
        <v>25</v>
      </c>
      <c r="I3555" t="s">
        <v>25</v>
      </c>
      <c r="J3555" t="str">
        <f>IF(Churn_Data[[#This Row],[InternetService]]&lt;&gt;"No","Yes","No")</f>
        <v>No</v>
      </c>
      <c r="K3555" t="s">
        <v>3064</v>
      </c>
      <c r="L3555" t="s">
        <v>3064</v>
      </c>
      <c r="M3555" t="s">
        <v>3064</v>
      </c>
      <c r="N3555" t="s">
        <v>3064</v>
      </c>
      <c r="O3555" t="s">
        <v>3064</v>
      </c>
      <c r="P3555" t="s">
        <v>3064</v>
      </c>
      <c r="Q3555" t="s">
        <v>25</v>
      </c>
      <c r="R3555">
        <f>IF(Churn_Data[[#This Row],[Churn]]="Yes",1,0)</f>
        <v>0</v>
      </c>
      <c r="S3555" t="s">
        <v>24</v>
      </c>
      <c r="T3555">
        <f>(Churn_Data[[#This Row],[OnlineSecurity]]="Yes")+(Churn_Data[[#This Row],[OnlineBackup]]="Yes")+(Churn_Data[[#This Row],[DeviceProtection]]="Yes")+(Churn_Data[[#This Row],[TechSupport]]="Yes")+(Churn_Data[[#This Row],[StreamingTV]]="Yes")+(Churn_Data[[#This Row],[StreamingMovies]]="Yes")</f>
        <v>0</v>
      </c>
      <c r="U3555" t="s">
        <v>27</v>
      </c>
      <c r="V3555" t="s">
        <v>28</v>
      </c>
      <c r="W3555" t="str">
        <f>IF(ISNUMBER(SEARCH("automatic", Churn_Data[[#This Row],[PaymentMethod]])), "Automatic", "Manual")</f>
        <v>Manual</v>
      </c>
      <c r="X3555">
        <v>20.95</v>
      </c>
      <c r="Y3555" t="str">
        <f>IF(Churn_Data[[#This Row],[tenure]]&lt;=12,"0-1 Year",IF(Churn_Data[[#This Row],[tenure]]&lt;=24,"1-2 Years",IF(Churn_Data[[#This Row],[tenure]]&lt;=36,"2-3 Years",IF(Churn_Data[[#This Row],[tenure]]&lt;=48,"3-4 Years",IF(Churn_Data[[#This Row],[tenure]]&lt;=60,"4-5 Years","5+ Years")))))</f>
        <v>0-1 Year</v>
      </c>
      <c r="Z3555">
        <v>6</v>
      </c>
      <c r="AA3555">
        <v>109.5</v>
      </c>
      <c r="AB3555">
        <f>IF(Churn_Data[[#This Row],[Churn]]="No",Churn_Data[[#This Row],[MonthlyCharges]],NA())</f>
        <v>20.95</v>
      </c>
      <c r="AC3555">
        <f>IF(Churn_Data[[#This Row],[Churn]]="No",Churn_Data[[#This Row],[tenure]],NA())</f>
        <v>6</v>
      </c>
      <c r="AD3555" t="e">
        <f>IF(Churn_Data[[#This Row],[Churn]]="Yes",Churn_Data[[#This Row],[MonthlyCharges]],NA())</f>
        <v>#N/A</v>
      </c>
      <c r="AE3555" t="e">
        <f>IF(Churn_Data[[#This Row],[Churn]]="Yes",Churn_Data[[#This Row],[tenure]],NA())</f>
        <v>#N/A</v>
      </c>
      <c r="AF3555">
        <v>125.7</v>
      </c>
    </row>
    <row r="3556" spans="1:32" x14ac:dyDescent="0.3">
      <c r="A3556" t="s">
        <v>3589</v>
      </c>
      <c r="B3556" t="s">
        <v>30</v>
      </c>
      <c r="C3556" t="str">
        <f>IF(Churn_Data[[#This Row],[SeniorCitizen]]=1,"Yes","No")</f>
        <v>No</v>
      </c>
      <c r="D3556">
        <v>0</v>
      </c>
      <c r="E3556" t="s">
        <v>25</v>
      </c>
      <c r="F3556" t="s">
        <v>25</v>
      </c>
      <c r="G3556" t="s">
        <v>24</v>
      </c>
      <c r="H3556" t="s">
        <v>25</v>
      </c>
      <c r="I3556" t="s">
        <v>25</v>
      </c>
      <c r="J3556" t="str">
        <f>IF(Churn_Data[[#This Row],[InternetService]]&lt;&gt;"No","Yes","No")</f>
        <v>No</v>
      </c>
      <c r="K3556" t="s">
        <v>3064</v>
      </c>
      <c r="L3556" t="s">
        <v>3064</v>
      </c>
      <c r="M3556" t="s">
        <v>3064</v>
      </c>
      <c r="N3556" t="s">
        <v>3064</v>
      </c>
      <c r="O3556" t="s">
        <v>3064</v>
      </c>
      <c r="P3556" t="s">
        <v>3064</v>
      </c>
      <c r="Q3556" t="s">
        <v>25</v>
      </c>
      <c r="R3556">
        <f>IF(Churn_Data[[#This Row],[Churn]]="Yes",1,0)</f>
        <v>0</v>
      </c>
      <c r="S3556" t="s">
        <v>24</v>
      </c>
      <c r="T3556">
        <f>(Churn_Data[[#This Row],[OnlineSecurity]]="Yes")+(Churn_Data[[#This Row],[OnlineBackup]]="Yes")+(Churn_Data[[#This Row],[DeviceProtection]]="Yes")+(Churn_Data[[#This Row],[TechSupport]]="Yes")+(Churn_Data[[#This Row],[StreamingTV]]="Yes")+(Churn_Data[[#This Row],[StreamingMovies]]="Yes")</f>
        <v>0</v>
      </c>
      <c r="U3556" t="s">
        <v>27</v>
      </c>
      <c r="V3556" t="s">
        <v>28</v>
      </c>
      <c r="W3556" t="str">
        <f>IF(ISNUMBER(SEARCH("automatic", Churn_Data[[#This Row],[PaymentMethod]])), "Automatic", "Manual")</f>
        <v>Manual</v>
      </c>
      <c r="X3556">
        <v>18.95</v>
      </c>
      <c r="Y3556" t="str">
        <f>IF(Churn_Data[[#This Row],[tenure]]&lt;=12,"0-1 Year",IF(Churn_Data[[#This Row],[tenure]]&lt;=24,"1-2 Years",IF(Churn_Data[[#This Row],[tenure]]&lt;=36,"2-3 Years",IF(Churn_Data[[#This Row],[tenure]]&lt;=48,"3-4 Years",IF(Churn_Data[[#This Row],[tenure]]&lt;=60,"4-5 Years","5+ Years")))))</f>
        <v>0-1 Year</v>
      </c>
      <c r="Z3556">
        <v>7</v>
      </c>
      <c r="AA3556">
        <v>130.55000000000001</v>
      </c>
      <c r="AB3556">
        <f>IF(Churn_Data[[#This Row],[Churn]]="No",Churn_Data[[#This Row],[MonthlyCharges]],NA())</f>
        <v>18.95</v>
      </c>
      <c r="AC3556">
        <f>IF(Churn_Data[[#This Row],[Churn]]="No",Churn_Data[[#This Row],[tenure]],NA())</f>
        <v>7</v>
      </c>
      <c r="AD3556" t="e">
        <f>IF(Churn_Data[[#This Row],[Churn]]="Yes",Churn_Data[[#This Row],[MonthlyCharges]],NA())</f>
        <v>#N/A</v>
      </c>
      <c r="AE3556" t="e">
        <f>IF(Churn_Data[[#This Row],[Churn]]="Yes",Churn_Data[[#This Row],[tenure]],NA())</f>
        <v>#N/A</v>
      </c>
      <c r="AF3556">
        <v>132.65</v>
      </c>
    </row>
    <row r="3557" spans="1:32" x14ac:dyDescent="0.3">
      <c r="A3557" t="s">
        <v>3590</v>
      </c>
      <c r="B3557" t="s">
        <v>23</v>
      </c>
      <c r="C3557" t="str">
        <f>IF(Churn_Data[[#This Row],[SeniorCitizen]]=1,"Yes","No")</f>
        <v>No</v>
      </c>
      <c r="D3557">
        <v>0</v>
      </c>
      <c r="E3557" t="s">
        <v>25</v>
      </c>
      <c r="F3557" t="s">
        <v>25</v>
      </c>
      <c r="G3557" t="s">
        <v>24</v>
      </c>
      <c r="H3557" t="s">
        <v>25</v>
      </c>
      <c r="I3557" t="s">
        <v>25</v>
      </c>
      <c r="J3557" t="str">
        <f>IF(Churn_Data[[#This Row],[InternetService]]&lt;&gt;"No","Yes","No")</f>
        <v>No</v>
      </c>
      <c r="K3557" t="s">
        <v>3064</v>
      </c>
      <c r="L3557" t="s">
        <v>3064</v>
      </c>
      <c r="M3557" t="s">
        <v>3064</v>
      </c>
      <c r="N3557" t="s">
        <v>3064</v>
      </c>
      <c r="O3557" t="s">
        <v>3064</v>
      </c>
      <c r="P3557" t="s">
        <v>3064</v>
      </c>
      <c r="Q3557" t="s">
        <v>25</v>
      </c>
      <c r="R3557">
        <f>IF(Churn_Data[[#This Row],[Churn]]="Yes",1,0)</f>
        <v>0</v>
      </c>
      <c r="S3557" t="s">
        <v>24</v>
      </c>
      <c r="T3557">
        <f>(Churn_Data[[#This Row],[OnlineSecurity]]="Yes")+(Churn_Data[[#This Row],[OnlineBackup]]="Yes")+(Churn_Data[[#This Row],[DeviceProtection]]="Yes")+(Churn_Data[[#This Row],[TechSupport]]="Yes")+(Churn_Data[[#This Row],[StreamingTV]]="Yes")+(Churn_Data[[#This Row],[StreamingMovies]]="Yes")</f>
        <v>0</v>
      </c>
      <c r="U3557" t="s">
        <v>27</v>
      </c>
      <c r="V3557" t="s">
        <v>28</v>
      </c>
      <c r="W3557" t="str">
        <f>IF(ISNUMBER(SEARCH("automatic", Churn_Data[[#This Row],[PaymentMethod]])), "Automatic", "Manual")</f>
        <v>Manual</v>
      </c>
      <c r="X3557">
        <v>19.3</v>
      </c>
      <c r="Y3557" t="str">
        <f>IF(Churn_Data[[#This Row],[tenure]]&lt;=12,"0-1 Year",IF(Churn_Data[[#This Row],[tenure]]&lt;=24,"1-2 Years",IF(Churn_Data[[#This Row],[tenure]]&lt;=36,"2-3 Years",IF(Churn_Data[[#This Row],[tenure]]&lt;=48,"3-4 Years",IF(Churn_Data[[#This Row],[tenure]]&lt;=60,"4-5 Years","5+ Years")))))</f>
        <v>1-2 Years</v>
      </c>
      <c r="Z3557">
        <v>13</v>
      </c>
      <c r="AA3557">
        <v>279.3</v>
      </c>
      <c r="AB3557">
        <f>IF(Churn_Data[[#This Row],[Churn]]="No",Churn_Data[[#This Row],[MonthlyCharges]],NA())</f>
        <v>19.3</v>
      </c>
      <c r="AC3557">
        <f>IF(Churn_Data[[#This Row],[Churn]]="No",Churn_Data[[#This Row],[tenure]],NA())</f>
        <v>13</v>
      </c>
      <c r="AD3557" t="e">
        <f>IF(Churn_Data[[#This Row],[Churn]]="Yes",Churn_Data[[#This Row],[MonthlyCharges]],NA())</f>
        <v>#N/A</v>
      </c>
      <c r="AE3557" t="e">
        <f>IF(Churn_Data[[#This Row],[Churn]]="Yes",Churn_Data[[#This Row],[tenure]],NA())</f>
        <v>#N/A</v>
      </c>
      <c r="AF3557">
        <v>250.9</v>
      </c>
    </row>
    <row r="3558" spans="1:32" x14ac:dyDescent="0.3">
      <c r="A3558" t="s">
        <v>3591</v>
      </c>
      <c r="B3558" t="s">
        <v>30</v>
      </c>
      <c r="C3558" t="str">
        <f>IF(Churn_Data[[#This Row],[SeniorCitizen]]=1,"Yes","No")</f>
        <v>No</v>
      </c>
      <c r="D3558">
        <v>0</v>
      </c>
      <c r="E3558" t="s">
        <v>24</v>
      </c>
      <c r="F3558" t="s">
        <v>24</v>
      </c>
      <c r="G3558" t="s">
        <v>24</v>
      </c>
      <c r="H3558" t="s">
        <v>25</v>
      </c>
      <c r="I3558" t="s">
        <v>25</v>
      </c>
      <c r="J3558" t="str">
        <f>IF(Churn_Data[[#This Row],[InternetService]]&lt;&gt;"No","Yes","No")</f>
        <v>No</v>
      </c>
      <c r="K3558" t="s">
        <v>3064</v>
      </c>
      <c r="L3558" t="s">
        <v>3064</v>
      </c>
      <c r="M3558" t="s">
        <v>3064</v>
      </c>
      <c r="N3558" t="s">
        <v>3064</v>
      </c>
      <c r="O3558" t="s">
        <v>3064</v>
      </c>
      <c r="P3558" t="s">
        <v>3064</v>
      </c>
      <c r="Q3558" t="s">
        <v>25</v>
      </c>
      <c r="R3558">
        <f>IF(Churn_Data[[#This Row],[Churn]]="Yes",1,0)</f>
        <v>0</v>
      </c>
      <c r="S3558" t="s">
        <v>24</v>
      </c>
      <c r="T3558">
        <f>(Churn_Data[[#This Row],[OnlineSecurity]]="Yes")+(Churn_Data[[#This Row],[OnlineBackup]]="Yes")+(Churn_Data[[#This Row],[DeviceProtection]]="Yes")+(Churn_Data[[#This Row],[TechSupport]]="Yes")+(Churn_Data[[#This Row],[StreamingTV]]="Yes")+(Churn_Data[[#This Row],[StreamingMovies]]="Yes")</f>
        <v>0</v>
      </c>
      <c r="U3558" t="s">
        <v>27</v>
      </c>
      <c r="V3558" t="s">
        <v>28</v>
      </c>
      <c r="W3558" t="str">
        <f>IF(ISNUMBER(SEARCH("automatic", Churn_Data[[#This Row],[PaymentMethod]])), "Automatic", "Manual")</f>
        <v>Manual</v>
      </c>
      <c r="X3558">
        <v>19.850000000000001</v>
      </c>
      <c r="Y3558" t="str">
        <f>IF(Churn_Data[[#This Row],[tenure]]&lt;=12,"0-1 Year",IF(Churn_Data[[#This Row],[tenure]]&lt;=24,"1-2 Years",IF(Churn_Data[[#This Row],[tenure]]&lt;=36,"2-3 Years",IF(Churn_Data[[#This Row],[tenure]]&lt;=48,"3-4 Years",IF(Churn_Data[[#This Row],[tenure]]&lt;=60,"4-5 Years","5+ Years")))))</f>
        <v>1-2 Years</v>
      </c>
      <c r="Z3558">
        <v>13</v>
      </c>
      <c r="AA3558">
        <v>252</v>
      </c>
      <c r="AB3558">
        <f>IF(Churn_Data[[#This Row],[Churn]]="No",Churn_Data[[#This Row],[MonthlyCharges]],NA())</f>
        <v>19.850000000000001</v>
      </c>
      <c r="AC3558">
        <f>IF(Churn_Data[[#This Row],[Churn]]="No",Churn_Data[[#This Row],[tenure]],NA())</f>
        <v>13</v>
      </c>
      <c r="AD3558" t="e">
        <f>IF(Churn_Data[[#This Row],[Churn]]="Yes",Churn_Data[[#This Row],[MonthlyCharges]],NA())</f>
        <v>#N/A</v>
      </c>
      <c r="AE3558" t="e">
        <f>IF(Churn_Data[[#This Row],[Churn]]="Yes",Churn_Data[[#This Row],[tenure]],NA())</f>
        <v>#N/A</v>
      </c>
      <c r="AF3558">
        <v>258.05</v>
      </c>
    </row>
    <row r="3559" spans="1:32" x14ac:dyDescent="0.3">
      <c r="A3559" t="s">
        <v>3592</v>
      </c>
      <c r="B3559" t="s">
        <v>23</v>
      </c>
      <c r="C3559" t="str">
        <f>IF(Churn_Data[[#This Row],[SeniorCitizen]]=1,"Yes","No")</f>
        <v>No</v>
      </c>
      <c r="D3559">
        <v>0</v>
      </c>
      <c r="E3559" t="s">
        <v>25</v>
      </c>
      <c r="F3559" t="s">
        <v>25</v>
      </c>
      <c r="G3559" t="s">
        <v>24</v>
      </c>
      <c r="H3559" t="s">
        <v>25</v>
      </c>
      <c r="I3559" t="s">
        <v>25</v>
      </c>
      <c r="J3559" t="str">
        <f>IF(Churn_Data[[#This Row],[InternetService]]&lt;&gt;"No","Yes","No")</f>
        <v>No</v>
      </c>
      <c r="K3559" t="s">
        <v>3064</v>
      </c>
      <c r="L3559" t="s">
        <v>3064</v>
      </c>
      <c r="M3559" t="s">
        <v>3064</v>
      </c>
      <c r="N3559" t="s">
        <v>3064</v>
      </c>
      <c r="O3559" t="s">
        <v>3064</v>
      </c>
      <c r="P3559" t="s">
        <v>3064</v>
      </c>
      <c r="Q3559" t="s">
        <v>25</v>
      </c>
      <c r="R3559">
        <f>IF(Churn_Data[[#This Row],[Churn]]="Yes",1,0)</f>
        <v>0</v>
      </c>
      <c r="S3559" t="s">
        <v>24</v>
      </c>
      <c r="T3559">
        <f>(Churn_Data[[#This Row],[OnlineSecurity]]="Yes")+(Churn_Data[[#This Row],[OnlineBackup]]="Yes")+(Churn_Data[[#This Row],[DeviceProtection]]="Yes")+(Churn_Data[[#This Row],[TechSupport]]="Yes")+(Churn_Data[[#This Row],[StreamingTV]]="Yes")+(Churn_Data[[#This Row],[StreamingMovies]]="Yes")</f>
        <v>0</v>
      </c>
      <c r="U3559" t="s">
        <v>27</v>
      </c>
      <c r="V3559" t="s">
        <v>28</v>
      </c>
      <c r="W3559" t="str">
        <f>IF(ISNUMBER(SEARCH("automatic", Churn_Data[[#This Row],[PaymentMethod]])), "Automatic", "Manual")</f>
        <v>Manual</v>
      </c>
      <c r="X3559">
        <v>19.55</v>
      </c>
      <c r="Y3559" t="str">
        <f>IF(Churn_Data[[#This Row],[tenure]]&lt;=12,"0-1 Year",IF(Churn_Data[[#This Row],[tenure]]&lt;=24,"1-2 Years",IF(Churn_Data[[#This Row],[tenure]]&lt;=36,"2-3 Years",IF(Churn_Data[[#This Row],[tenure]]&lt;=48,"3-4 Years",IF(Churn_Data[[#This Row],[tenure]]&lt;=60,"4-5 Years","5+ Years")))))</f>
        <v>1-2 Years</v>
      </c>
      <c r="Z3559">
        <v>18</v>
      </c>
      <c r="AA3559">
        <v>389.25</v>
      </c>
      <c r="AB3559">
        <f>IF(Churn_Data[[#This Row],[Churn]]="No",Churn_Data[[#This Row],[MonthlyCharges]],NA())</f>
        <v>19.55</v>
      </c>
      <c r="AC3559">
        <f>IF(Churn_Data[[#This Row],[Churn]]="No",Churn_Data[[#This Row],[tenure]],NA())</f>
        <v>18</v>
      </c>
      <c r="AD3559" t="e">
        <f>IF(Churn_Data[[#This Row],[Churn]]="Yes",Churn_Data[[#This Row],[MonthlyCharges]],NA())</f>
        <v>#N/A</v>
      </c>
      <c r="AE3559" t="e">
        <f>IF(Churn_Data[[#This Row],[Churn]]="Yes",Churn_Data[[#This Row],[tenure]],NA())</f>
        <v>#N/A</v>
      </c>
      <c r="AF3559">
        <v>351.9</v>
      </c>
    </row>
    <row r="3560" spans="1:32" x14ac:dyDescent="0.3">
      <c r="A3560" t="s">
        <v>3593</v>
      </c>
      <c r="B3560" t="s">
        <v>30</v>
      </c>
      <c r="C3560" t="str">
        <f>IF(Churn_Data[[#This Row],[SeniorCitizen]]=1,"Yes","No")</f>
        <v>No</v>
      </c>
      <c r="D3560">
        <v>0</v>
      </c>
      <c r="E3560" t="s">
        <v>25</v>
      </c>
      <c r="F3560" t="s">
        <v>25</v>
      </c>
      <c r="G3560" t="s">
        <v>24</v>
      </c>
      <c r="H3560" t="s">
        <v>25</v>
      </c>
      <c r="I3560" t="s">
        <v>25</v>
      </c>
      <c r="J3560" t="str">
        <f>IF(Churn_Data[[#This Row],[InternetService]]&lt;&gt;"No","Yes","No")</f>
        <v>No</v>
      </c>
      <c r="K3560" t="s">
        <v>3064</v>
      </c>
      <c r="L3560" t="s">
        <v>3064</v>
      </c>
      <c r="M3560" t="s">
        <v>3064</v>
      </c>
      <c r="N3560" t="s">
        <v>3064</v>
      </c>
      <c r="O3560" t="s">
        <v>3064</v>
      </c>
      <c r="P3560" t="s">
        <v>3064</v>
      </c>
      <c r="Q3560" t="s">
        <v>25</v>
      </c>
      <c r="R3560">
        <f>IF(Churn_Data[[#This Row],[Churn]]="Yes",1,0)</f>
        <v>0</v>
      </c>
      <c r="S3560" t="s">
        <v>24</v>
      </c>
      <c r="T3560">
        <f>(Churn_Data[[#This Row],[OnlineSecurity]]="Yes")+(Churn_Data[[#This Row],[OnlineBackup]]="Yes")+(Churn_Data[[#This Row],[DeviceProtection]]="Yes")+(Churn_Data[[#This Row],[TechSupport]]="Yes")+(Churn_Data[[#This Row],[StreamingTV]]="Yes")+(Churn_Data[[#This Row],[StreamingMovies]]="Yes")</f>
        <v>0</v>
      </c>
      <c r="U3560" t="s">
        <v>27</v>
      </c>
      <c r="V3560" t="s">
        <v>28</v>
      </c>
      <c r="W3560" t="str">
        <f>IF(ISNUMBER(SEARCH("automatic", Churn_Data[[#This Row],[PaymentMethod]])), "Automatic", "Manual")</f>
        <v>Manual</v>
      </c>
      <c r="X3560">
        <v>19.25</v>
      </c>
      <c r="Y3560" t="str">
        <f>IF(Churn_Data[[#This Row],[tenure]]&lt;=12,"0-1 Year",IF(Churn_Data[[#This Row],[tenure]]&lt;=24,"1-2 Years",IF(Churn_Data[[#This Row],[tenure]]&lt;=36,"2-3 Years",IF(Churn_Data[[#This Row],[tenure]]&lt;=48,"3-4 Years",IF(Churn_Data[[#This Row],[tenure]]&lt;=60,"4-5 Years","5+ Years")))))</f>
        <v>0-1 Year</v>
      </c>
      <c r="Z3560">
        <v>5</v>
      </c>
      <c r="AA3560">
        <v>86.05</v>
      </c>
      <c r="AB3560">
        <f>IF(Churn_Data[[#This Row],[Churn]]="No",Churn_Data[[#This Row],[MonthlyCharges]],NA())</f>
        <v>19.25</v>
      </c>
      <c r="AC3560">
        <f>IF(Churn_Data[[#This Row],[Churn]]="No",Churn_Data[[#This Row],[tenure]],NA())</f>
        <v>5</v>
      </c>
      <c r="AD3560" t="e">
        <f>IF(Churn_Data[[#This Row],[Churn]]="Yes",Churn_Data[[#This Row],[MonthlyCharges]],NA())</f>
        <v>#N/A</v>
      </c>
      <c r="AE3560" t="e">
        <f>IF(Churn_Data[[#This Row],[Churn]]="Yes",Churn_Data[[#This Row],[tenure]],NA())</f>
        <v>#N/A</v>
      </c>
      <c r="AF3560">
        <v>96.25</v>
      </c>
    </row>
    <row r="3561" spans="1:32" x14ac:dyDescent="0.3">
      <c r="A3561" t="s">
        <v>3594</v>
      </c>
      <c r="B3561" t="s">
        <v>30</v>
      </c>
      <c r="C3561" t="str">
        <f>IF(Churn_Data[[#This Row],[SeniorCitizen]]=1,"Yes","No")</f>
        <v>No</v>
      </c>
      <c r="D3561">
        <v>0</v>
      </c>
      <c r="E3561" t="s">
        <v>24</v>
      </c>
      <c r="F3561" t="s">
        <v>24</v>
      </c>
      <c r="G3561" t="s">
        <v>24</v>
      </c>
      <c r="H3561" t="s">
        <v>25</v>
      </c>
      <c r="I3561" t="s">
        <v>25</v>
      </c>
      <c r="J3561" t="str">
        <f>IF(Churn_Data[[#This Row],[InternetService]]&lt;&gt;"No","Yes","No")</f>
        <v>No</v>
      </c>
      <c r="K3561" t="s">
        <v>3064</v>
      </c>
      <c r="L3561" t="s">
        <v>3064</v>
      </c>
      <c r="M3561" t="s">
        <v>3064</v>
      </c>
      <c r="N3561" t="s">
        <v>3064</v>
      </c>
      <c r="O3561" t="s">
        <v>3064</v>
      </c>
      <c r="P3561" t="s">
        <v>3064</v>
      </c>
      <c r="Q3561" t="s">
        <v>25</v>
      </c>
      <c r="R3561">
        <f>IF(Churn_Data[[#This Row],[Churn]]="Yes",1,0)</f>
        <v>0</v>
      </c>
      <c r="S3561" t="s">
        <v>24</v>
      </c>
      <c r="T3561">
        <f>(Churn_Data[[#This Row],[OnlineSecurity]]="Yes")+(Churn_Data[[#This Row],[OnlineBackup]]="Yes")+(Churn_Data[[#This Row],[DeviceProtection]]="Yes")+(Churn_Data[[#This Row],[TechSupport]]="Yes")+(Churn_Data[[#This Row],[StreamingTV]]="Yes")+(Churn_Data[[#This Row],[StreamingMovies]]="Yes")</f>
        <v>0</v>
      </c>
      <c r="U3561" t="s">
        <v>27</v>
      </c>
      <c r="V3561" t="s">
        <v>28</v>
      </c>
      <c r="W3561" t="str">
        <f>IF(ISNUMBER(SEARCH("automatic", Churn_Data[[#This Row],[PaymentMethod]])), "Automatic", "Manual")</f>
        <v>Manual</v>
      </c>
      <c r="X3561">
        <v>19.149999999999999</v>
      </c>
      <c r="Y3561" t="str">
        <f>IF(Churn_Data[[#This Row],[tenure]]&lt;=12,"0-1 Year",IF(Churn_Data[[#This Row],[tenure]]&lt;=24,"1-2 Years",IF(Churn_Data[[#This Row],[tenure]]&lt;=36,"2-3 Years",IF(Churn_Data[[#This Row],[tenure]]&lt;=48,"3-4 Years",IF(Churn_Data[[#This Row],[tenure]]&lt;=60,"4-5 Years","5+ Years")))))</f>
        <v>2-3 Years</v>
      </c>
      <c r="Z3561">
        <v>25</v>
      </c>
      <c r="AA3561">
        <v>477.6</v>
      </c>
      <c r="AB3561">
        <f>IF(Churn_Data[[#This Row],[Churn]]="No",Churn_Data[[#This Row],[MonthlyCharges]],NA())</f>
        <v>19.149999999999999</v>
      </c>
      <c r="AC3561">
        <f>IF(Churn_Data[[#This Row],[Churn]]="No",Churn_Data[[#This Row],[tenure]],NA())</f>
        <v>25</v>
      </c>
      <c r="AD3561" t="e">
        <f>IF(Churn_Data[[#This Row],[Churn]]="Yes",Churn_Data[[#This Row],[MonthlyCharges]],NA())</f>
        <v>#N/A</v>
      </c>
      <c r="AE3561" t="e">
        <f>IF(Churn_Data[[#This Row],[Churn]]="Yes",Churn_Data[[#This Row],[tenure]],NA())</f>
        <v>#N/A</v>
      </c>
      <c r="AF3561">
        <v>478.75</v>
      </c>
    </row>
    <row r="3562" spans="1:32" x14ac:dyDescent="0.3">
      <c r="A3562" t="s">
        <v>3595</v>
      </c>
      <c r="B3562" t="s">
        <v>23</v>
      </c>
      <c r="C3562" t="str">
        <f>IF(Churn_Data[[#This Row],[SeniorCitizen]]=1,"Yes","No")</f>
        <v>No</v>
      </c>
      <c r="D3562">
        <v>0</v>
      </c>
      <c r="E3562" t="s">
        <v>25</v>
      </c>
      <c r="F3562" t="s">
        <v>25</v>
      </c>
      <c r="G3562" t="s">
        <v>24</v>
      </c>
      <c r="H3562" t="s">
        <v>25</v>
      </c>
      <c r="I3562" t="s">
        <v>25</v>
      </c>
      <c r="J3562" t="str">
        <f>IF(Churn_Data[[#This Row],[InternetService]]&lt;&gt;"No","Yes","No")</f>
        <v>No</v>
      </c>
      <c r="K3562" t="s">
        <v>3064</v>
      </c>
      <c r="L3562" t="s">
        <v>3064</v>
      </c>
      <c r="M3562" t="s">
        <v>3064</v>
      </c>
      <c r="N3562" t="s">
        <v>3064</v>
      </c>
      <c r="O3562" t="s">
        <v>3064</v>
      </c>
      <c r="P3562" t="s">
        <v>3064</v>
      </c>
      <c r="Q3562" t="s">
        <v>25</v>
      </c>
      <c r="R3562">
        <f>IF(Churn_Data[[#This Row],[Churn]]="Yes",1,0)</f>
        <v>0</v>
      </c>
      <c r="S3562" t="s">
        <v>24</v>
      </c>
      <c r="T3562">
        <f>(Churn_Data[[#This Row],[OnlineSecurity]]="Yes")+(Churn_Data[[#This Row],[OnlineBackup]]="Yes")+(Churn_Data[[#This Row],[DeviceProtection]]="Yes")+(Churn_Data[[#This Row],[TechSupport]]="Yes")+(Churn_Data[[#This Row],[StreamingTV]]="Yes")+(Churn_Data[[#This Row],[StreamingMovies]]="Yes")</f>
        <v>0</v>
      </c>
      <c r="U3562" t="s">
        <v>27</v>
      </c>
      <c r="V3562" t="s">
        <v>28</v>
      </c>
      <c r="W3562" t="str">
        <f>IF(ISNUMBER(SEARCH("automatic", Churn_Data[[#This Row],[PaymentMethod]])), "Automatic", "Manual")</f>
        <v>Manual</v>
      </c>
      <c r="X3562">
        <v>19.899999999999999</v>
      </c>
      <c r="Y3562" t="str">
        <f>IF(Churn_Data[[#This Row],[tenure]]&lt;=12,"0-1 Year",IF(Churn_Data[[#This Row],[tenure]]&lt;=24,"1-2 Years",IF(Churn_Data[[#This Row],[tenure]]&lt;=36,"2-3 Years",IF(Churn_Data[[#This Row],[tenure]]&lt;=48,"3-4 Years",IF(Churn_Data[[#This Row],[tenure]]&lt;=60,"4-5 Years","5+ Years")))))</f>
        <v>0-1 Year</v>
      </c>
      <c r="Z3562">
        <v>10</v>
      </c>
      <c r="AA3562">
        <v>199.45</v>
      </c>
      <c r="AB3562">
        <f>IF(Churn_Data[[#This Row],[Churn]]="No",Churn_Data[[#This Row],[MonthlyCharges]],NA())</f>
        <v>19.899999999999999</v>
      </c>
      <c r="AC3562">
        <f>IF(Churn_Data[[#This Row],[Churn]]="No",Churn_Data[[#This Row],[tenure]],NA())</f>
        <v>10</v>
      </c>
      <c r="AD3562" t="e">
        <f>IF(Churn_Data[[#This Row],[Churn]]="Yes",Churn_Data[[#This Row],[MonthlyCharges]],NA())</f>
        <v>#N/A</v>
      </c>
      <c r="AE3562" t="e">
        <f>IF(Churn_Data[[#This Row],[Churn]]="Yes",Churn_Data[[#This Row],[tenure]],NA())</f>
        <v>#N/A</v>
      </c>
      <c r="AF3562">
        <v>199</v>
      </c>
    </row>
    <row r="3563" spans="1:32" x14ac:dyDescent="0.3">
      <c r="A3563" t="s">
        <v>3596</v>
      </c>
      <c r="B3563" t="s">
        <v>23</v>
      </c>
      <c r="C3563" t="str">
        <f>IF(Churn_Data[[#This Row],[SeniorCitizen]]=1,"Yes","No")</f>
        <v>No</v>
      </c>
      <c r="D3563">
        <v>0</v>
      </c>
      <c r="E3563" t="s">
        <v>25</v>
      </c>
      <c r="F3563" t="s">
        <v>25</v>
      </c>
      <c r="G3563" t="s">
        <v>24</v>
      </c>
      <c r="H3563" t="s">
        <v>25</v>
      </c>
      <c r="I3563" t="s">
        <v>25</v>
      </c>
      <c r="J3563" t="str">
        <f>IF(Churn_Data[[#This Row],[InternetService]]&lt;&gt;"No","Yes","No")</f>
        <v>No</v>
      </c>
      <c r="K3563" t="s">
        <v>3064</v>
      </c>
      <c r="L3563" t="s">
        <v>3064</v>
      </c>
      <c r="M3563" t="s">
        <v>3064</v>
      </c>
      <c r="N3563" t="s">
        <v>3064</v>
      </c>
      <c r="O3563" t="s">
        <v>3064</v>
      </c>
      <c r="P3563" t="s">
        <v>3064</v>
      </c>
      <c r="Q3563" t="s">
        <v>25</v>
      </c>
      <c r="R3563">
        <f>IF(Churn_Data[[#This Row],[Churn]]="Yes",1,0)</f>
        <v>0</v>
      </c>
      <c r="S3563" t="s">
        <v>24</v>
      </c>
      <c r="T3563">
        <f>(Churn_Data[[#This Row],[OnlineSecurity]]="Yes")+(Churn_Data[[#This Row],[OnlineBackup]]="Yes")+(Churn_Data[[#This Row],[DeviceProtection]]="Yes")+(Churn_Data[[#This Row],[TechSupport]]="Yes")+(Churn_Data[[#This Row],[StreamingTV]]="Yes")+(Churn_Data[[#This Row],[StreamingMovies]]="Yes")</f>
        <v>0</v>
      </c>
      <c r="U3563" t="s">
        <v>27</v>
      </c>
      <c r="V3563" t="s">
        <v>28</v>
      </c>
      <c r="W3563" t="str">
        <f>IF(ISNUMBER(SEARCH("automatic", Churn_Data[[#This Row],[PaymentMethod]])), "Automatic", "Manual")</f>
        <v>Manual</v>
      </c>
      <c r="X3563">
        <v>20.05</v>
      </c>
      <c r="Y3563" t="str">
        <f>IF(Churn_Data[[#This Row],[tenure]]&lt;=12,"0-1 Year",IF(Churn_Data[[#This Row],[tenure]]&lt;=24,"1-2 Years",IF(Churn_Data[[#This Row],[tenure]]&lt;=36,"2-3 Years",IF(Churn_Data[[#This Row],[tenure]]&lt;=48,"3-4 Years",IF(Churn_Data[[#This Row],[tenure]]&lt;=60,"4-5 Years","5+ Years")))))</f>
        <v>1-2 Years</v>
      </c>
      <c r="Z3563">
        <v>22</v>
      </c>
      <c r="AA3563">
        <v>470.2</v>
      </c>
      <c r="AB3563">
        <f>IF(Churn_Data[[#This Row],[Churn]]="No",Churn_Data[[#This Row],[MonthlyCharges]],NA())</f>
        <v>20.05</v>
      </c>
      <c r="AC3563">
        <f>IF(Churn_Data[[#This Row],[Churn]]="No",Churn_Data[[#This Row],[tenure]],NA())</f>
        <v>22</v>
      </c>
      <c r="AD3563" t="e">
        <f>IF(Churn_Data[[#This Row],[Churn]]="Yes",Churn_Data[[#This Row],[MonthlyCharges]],NA())</f>
        <v>#N/A</v>
      </c>
      <c r="AE3563" t="e">
        <f>IF(Churn_Data[[#This Row],[Churn]]="Yes",Churn_Data[[#This Row],[tenure]],NA())</f>
        <v>#N/A</v>
      </c>
      <c r="AF3563">
        <v>441.1</v>
      </c>
    </row>
    <row r="3564" spans="1:32" x14ac:dyDescent="0.3">
      <c r="A3564" t="s">
        <v>3597</v>
      </c>
      <c r="B3564" t="s">
        <v>30</v>
      </c>
      <c r="C3564" t="str">
        <f>IF(Churn_Data[[#This Row],[SeniorCitizen]]=1,"Yes","No")</f>
        <v>No</v>
      </c>
      <c r="D3564">
        <v>0</v>
      </c>
      <c r="E3564" t="s">
        <v>25</v>
      </c>
      <c r="F3564" t="s">
        <v>25</v>
      </c>
      <c r="G3564" t="s">
        <v>24</v>
      </c>
      <c r="H3564" t="s">
        <v>25</v>
      </c>
      <c r="I3564" t="s">
        <v>25</v>
      </c>
      <c r="J3564" t="str">
        <f>IF(Churn_Data[[#This Row],[InternetService]]&lt;&gt;"No","Yes","No")</f>
        <v>No</v>
      </c>
      <c r="K3564" t="s">
        <v>3064</v>
      </c>
      <c r="L3564" t="s">
        <v>3064</v>
      </c>
      <c r="M3564" t="s">
        <v>3064</v>
      </c>
      <c r="N3564" t="s">
        <v>3064</v>
      </c>
      <c r="O3564" t="s">
        <v>3064</v>
      </c>
      <c r="P3564" t="s">
        <v>3064</v>
      </c>
      <c r="Q3564" t="s">
        <v>25</v>
      </c>
      <c r="R3564">
        <f>IF(Churn_Data[[#This Row],[Churn]]="Yes",1,0)</f>
        <v>0</v>
      </c>
      <c r="S3564" t="s">
        <v>24</v>
      </c>
      <c r="T3564">
        <f>(Churn_Data[[#This Row],[OnlineSecurity]]="Yes")+(Churn_Data[[#This Row],[OnlineBackup]]="Yes")+(Churn_Data[[#This Row],[DeviceProtection]]="Yes")+(Churn_Data[[#This Row],[TechSupport]]="Yes")+(Churn_Data[[#This Row],[StreamingTV]]="Yes")+(Churn_Data[[#This Row],[StreamingMovies]]="Yes")</f>
        <v>0</v>
      </c>
      <c r="U3564" t="s">
        <v>27</v>
      </c>
      <c r="V3564" t="s">
        <v>28</v>
      </c>
      <c r="W3564" t="str">
        <f>IF(ISNUMBER(SEARCH("automatic", Churn_Data[[#This Row],[PaymentMethod]])), "Automatic", "Manual")</f>
        <v>Manual</v>
      </c>
      <c r="X3564">
        <v>19.649999999999999</v>
      </c>
      <c r="Y3564" t="str">
        <f>IF(Churn_Data[[#This Row],[tenure]]&lt;=12,"0-1 Year",IF(Churn_Data[[#This Row],[tenure]]&lt;=24,"1-2 Years",IF(Churn_Data[[#This Row],[tenure]]&lt;=36,"2-3 Years",IF(Churn_Data[[#This Row],[tenure]]&lt;=48,"3-4 Years",IF(Churn_Data[[#This Row],[tenure]]&lt;=60,"4-5 Years","5+ Years")))))</f>
        <v>0-1 Year</v>
      </c>
      <c r="Z3564">
        <v>3</v>
      </c>
      <c r="AA3564">
        <v>68.349999999999994</v>
      </c>
      <c r="AB3564">
        <f>IF(Churn_Data[[#This Row],[Churn]]="No",Churn_Data[[#This Row],[MonthlyCharges]],NA())</f>
        <v>19.649999999999999</v>
      </c>
      <c r="AC3564">
        <f>IF(Churn_Data[[#This Row],[Churn]]="No",Churn_Data[[#This Row],[tenure]],NA())</f>
        <v>3</v>
      </c>
      <c r="AD3564" t="e">
        <f>IF(Churn_Data[[#This Row],[Churn]]="Yes",Churn_Data[[#This Row],[MonthlyCharges]],NA())</f>
        <v>#N/A</v>
      </c>
      <c r="AE3564" t="e">
        <f>IF(Churn_Data[[#This Row],[Churn]]="Yes",Churn_Data[[#This Row],[tenure]],NA())</f>
        <v>#N/A</v>
      </c>
      <c r="AF3564">
        <v>58.95</v>
      </c>
    </row>
    <row r="3565" spans="1:32" x14ac:dyDescent="0.3">
      <c r="A3565" t="s">
        <v>3598</v>
      </c>
      <c r="B3565" t="s">
        <v>23</v>
      </c>
      <c r="C3565" t="str">
        <f>IF(Churn_Data[[#This Row],[SeniorCitizen]]=1,"Yes","No")</f>
        <v>No</v>
      </c>
      <c r="D3565">
        <v>0</v>
      </c>
      <c r="E3565" t="s">
        <v>25</v>
      </c>
      <c r="F3565" t="s">
        <v>25</v>
      </c>
      <c r="G3565" t="s">
        <v>24</v>
      </c>
      <c r="H3565" t="s">
        <v>25</v>
      </c>
      <c r="I3565" t="s">
        <v>25</v>
      </c>
      <c r="J3565" t="str">
        <f>IF(Churn_Data[[#This Row],[InternetService]]&lt;&gt;"No","Yes","No")</f>
        <v>No</v>
      </c>
      <c r="K3565" t="s">
        <v>3064</v>
      </c>
      <c r="L3565" t="s">
        <v>3064</v>
      </c>
      <c r="M3565" t="s">
        <v>3064</v>
      </c>
      <c r="N3565" t="s">
        <v>3064</v>
      </c>
      <c r="O3565" t="s">
        <v>3064</v>
      </c>
      <c r="P3565" t="s">
        <v>3064</v>
      </c>
      <c r="Q3565" t="s">
        <v>25</v>
      </c>
      <c r="R3565">
        <f>IF(Churn_Data[[#This Row],[Churn]]="Yes",1,0)</f>
        <v>0</v>
      </c>
      <c r="S3565" t="s">
        <v>24</v>
      </c>
      <c r="T3565">
        <f>(Churn_Data[[#This Row],[OnlineSecurity]]="Yes")+(Churn_Data[[#This Row],[OnlineBackup]]="Yes")+(Churn_Data[[#This Row],[DeviceProtection]]="Yes")+(Churn_Data[[#This Row],[TechSupport]]="Yes")+(Churn_Data[[#This Row],[StreamingTV]]="Yes")+(Churn_Data[[#This Row],[StreamingMovies]]="Yes")</f>
        <v>0</v>
      </c>
      <c r="U3565" t="s">
        <v>27</v>
      </c>
      <c r="V3565" t="s">
        <v>28</v>
      </c>
      <c r="W3565" t="str">
        <f>IF(ISNUMBER(SEARCH("automatic", Churn_Data[[#This Row],[PaymentMethod]])), "Automatic", "Manual")</f>
        <v>Manual</v>
      </c>
      <c r="X3565">
        <v>20.3</v>
      </c>
      <c r="Y3565" t="str">
        <f>IF(Churn_Data[[#This Row],[tenure]]&lt;=12,"0-1 Year",IF(Churn_Data[[#This Row],[tenure]]&lt;=24,"1-2 Years",IF(Churn_Data[[#This Row],[tenure]]&lt;=36,"2-3 Years",IF(Churn_Data[[#This Row],[tenure]]&lt;=48,"3-4 Years",IF(Churn_Data[[#This Row],[tenure]]&lt;=60,"4-5 Years","5+ Years")))))</f>
        <v>1-2 Years</v>
      </c>
      <c r="Z3565">
        <v>13</v>
      </c>
      <c r="AA3565">
        <v>275.39999999999998</v>
      </c>
      <c r="AB3565">
        <f>IF(Churn_Data[[#This Row],[Churn]]="No",Churn_Data[[#This Row],[MonthlyCharges]],NA())</f>
        <v>20.3</v>
      </c>
      <c r="AC3565">
        <f>IF(Churn_Data[[#This Row],[Churn]]="No",Churn_Data[[#This Row],[tenure]],NA())</f>
        <v>13</v>
      </c>
      <c r="AD3565" t="e">
        <f>IF(Churn_Data[[#This Row],[Churn]]="Yes",Churn_Data[[#This Row],[MonthlyCharges]],NA())</f>
        <v>#N/A</v>
      </c>
      <c r="AE3565" t="e">
        <f>IF(Churn_Data[[#This Row],[Churn]]="Yes",Churn_Data[[#This Row],[tenure]],NA())</f>
        <v>#N/A</v>
      </c>
      <c r="AF3565">
        <v>263.89999999999998</v>
      </c>
    </row>
    <row r="3566" spans="1:32" x14ac:dyDescent="0.3">
      <c r="A3566" t="s">
        <v>3599</v>
      </c>
      <c r="B3566" t="s">
        <v>30</v>
      </c>
      <c r="C3566" t="str">
        <f>IF(Churn_Data[[#This Row],[SeniorCitizen]]=1,"Yes","No")</f>
        <v>No</v>
      </c>
      <c r="D3566">
        <v>0</v>
      </c>
      <c r="E3566" t="s">
        <v>25</v>
      </c>
      <c r="F3566" t="s">
        <v>25</v>
      </c>
      <c r="G3566" t="s">
        <v>24</v>
      </c>
      <c r="H3566" t="s">
        <v>25</v>
      </c>
      <c r="I3566" t="s">
        <v>25</v>
      </c>
      <c r="J3566" t="str">
        <f>IF(Churn_Data[[#This Row],[InternetService]]&lt;&gt;"No","Yes","No")</f>
        <v>No</v>
      </c>
      <c r="K3566" t="s">
        <v>3064</v>
      </c>
      <c r="L3566" t="s">
        <v>3064</v>
      </c>
      <c r="M3566" t="s">
        <v>3064</v>
      </c>
      <c r="N3566" t="s">
        <v>3064</v>
      </c>
      <c r="O3566" t="s">
        <v>3064</v>
      </c>
      <c r="P3566" t="s">
        <v>3064</v>
      </c>
      <c r="Q3566" t="s">
        <v>25</v>
      </c>
      <c r="R3566">
        <f>IF(Churn_Data[[#This Row],[Churn]]="Yes",1,0)</f>
        <v>0</v>
      </c>
      <c r="S3566" t="s">
        <v>24</v>
      </c>
      <c r="T3566">
        <f>(Churn_Data[[#This Row],[OnlineSecurity]]="Yes")+(Churn_Data[[#This Row],[OnlineBackup]]="Yes")+(Churn_Data[[#This Row],[DeviceProtection]]="Yes")+(Churn_Data[[#This Row],[TechSupport]]="Yes")+(Churn_Data[[#This Row],[StreamingTV]]="Yes")+(Churn_Data[[#This Row],[StreamingMovies]]="Yes")</f>
        <v>0</v>
      </c>
      <c r="U3566" t="s">
        <v>27</v>
      </c>
      <c r="V3566" t="s">
        <v>28</v>
      </c>
      <c r="W3566" t="str">
        <f>IF(ISNUMBER(SEARCH("automatic", Churn_Data[[#This Row],[PaymentMethod]])), "Automatic", "Manual")</f>
        <v>Manual</v>
      </c>
      <c r="X3566">
        <v>19.95</v>
      </c>
      <c r="Y3566" t="str">
        <f>IF(Churn_Data[[#This Row],[tenure]]&lt;=12,"0-1 Year",IF(Churn_Data[[#This Row],[tenure]]&lt;=24,"1-2 Years",IF(Churn_Data[[#This Row],[tenure]]&lt;=36,"2-3 Years",IF(Churn_Data[[#This Row],[tenure]]&lt;=48,"3-4 Years",IF(Churn_Data[[#This Row],[tenure]]&lt;=60,"4-5 Years","5+ Years")))))</f>
        <v>0-1 Year</v>
      </c>
      <c r="Z3566">
        <v>4</v>
      </c>
      <c r="AA3566">
        <v>59.25</v>
      </c>
      <c r="AB3566">
        <f>IF(Churn_Data[[#This Row],[Churn]]="No",Churn_Data[[#This Row],[MonthlyCharges]],NA())</f>
        <v>19.95</v>
      </c>
      <c r="AC3566">
        <f>IF(Churn_Data[[#This Row],[Churn]]="No",Churn_Data[[#This Row],[tenure]],NA())</f>
        <v>4</v>
      </c>
      <c r="AD3566" t="e">
        <f>IF(Churn_Data[[#This Row],[Churn]]="Yes",Churn_Data[[#This Row],[MonthlyCharges]],NA())</f>
        <v>#N/A</v>
      </c>
      <c r="AE3566" t="e">
        <f>IF(Churn_Data[[#This Row],[Churn]]="Yes",Churn_Data[[#This Row],[tenure]],NA())</f>
        <v>#N/A</v>
      </c>
      <c r="AF3566">
        <v>79.8</v>
      </c>
    </row>
    <row r="3567" spans="1:32" x14ac:dyDescent="0.3">
      <c r="A3567" t="s">
        <v>3600</v>
      </c>
      <c r="B3567" t="s">
        <v>23</v>
      </c>
      <c r="C3567" t="str">
        <f>IF(Churn_Data[[#This Row],[SeniorCitizen]]=1,"Yes","No")</f>
        <v>No</v>
      </c>
      <c r="D3567">
        <v>0</v>
      </c>
      <c r="E3567" t="s">
        <v>24</v>
      </c>
      <c r="F3567" t="s">
        <v>24</v>
      </c>
      <c r="G3567" t="s">
        <v>24</v>
      </c>
      <c r="H3567" t="s">
        <v>25</v>
      </c>
      <c r="I3567" t="s">
        <v>25</v>
      </c>
      <c r="J3567" t="str">
        <f>IF(Churn_Data[[#This Row],[InternetService]]&lt;&gt;"No","Yes","No")</f>
        <v>No</v>
      </c>
      <c r="K3567" t="s">
        <v>3064</v>
      </c>
      <c r="L3567" t="s">
        <v>3064</v>
      </c>
      <c r="M3567" t="s">
        <v>3064</v>
      </c>
      <c r="N3567" t="s">
        <v>3064</v>
      </c>
      <c r="O3567" t="s">
        <v>3064</v>
      </c>
      <c r="P3567" t="s">
        <v>3064</v>
      </c>
      <c r="Q3567" t="s">
        <v>25</v>
      </c>
      <c r="R3567">
        <f>IF(Churn_Data[[#This Row],[Churn]]="Yes",1,0)</f>
        <v>0</v>
      </c>
      <c r="S3567" t="s">
        <v>24</v>
      </c>
      <c r="T3567">
        <f>(Churn_Data[[#This Row],[OnlineSecurity]]="Yes")+(Churn_Data[[#This Row],[OnlineBackup]]="Yes")+(Churn_Data[[#This Row],[DeviceProtection]]="Yes")+(Churn_Data[[#This Row],[TechSupport]]="Yes")+(Churn_Data[[#This Row],[StreamingTV]]="Yes")+(Churn_Data[[#This Row],[StreamingMovies]]="Yes")</f>
        <v>0</v>
      </c>
      <c r="U3567" t="s">
        <v>27</v>
      </c>
      <c r="V3567" t="s">
        <v>28</v>
      </c>
      <c r="W3567" t="str">
        <f>IF(ISNUMBER(SEARCH("automatic", Churn_Data[[#This Row],[PaymentMethod]])), "Automatic", "Manual")</f>
        <v>Manual</v>
      </c>
      <c r="X3567">
        <v>20.45</v>
      </c>
      <c r="Y3567" t="str">
        <f>IF(Churn_Data[[#This Row],[tenure]]&lt;=12,"0-1 Year",IF(Churn_Data[[#This Row],[tenure]]&lt;=24,"1-2 Years",IF(Churn_Data[[#This Row],[tenure]]&lt;=36,"2-3 Years",IF(Churn_Data[[#This Row],[tenure]]&lt;=48,"3-4 Years",IF(Churn_Data[[#This Row],[tenure]]&lt;=60,"4-5 Years","5+ Years")))))</f>
        <v>1-2 Years</v>
      </c>
      <c r="Z3567">
        <v>13</v>
      </c>
      <c r="AA3567">
        <v>254.5</v>
      </c>
      <c r="AB3567">
        <f>IF(Churn_Data[[#This Row],[Churn]]="No",Churn_Data[[#This Row],[MonthlyCharges]],NA())</f>
        <v>20.45</v>
      </c>
      <c r="AC3567">
        <f>IF(Churn_Data[[#This Row],[Churn]]="No",Churn_Data[[#This Row],[tenure]],NA())</f>
        <v>13</v>
      </c>
      <c r="AD3567" t="e">
        <f>IF(Churn_Data[[#This Row],[Churn]]="Yes",Churn_Data[[#This Row],[MonthlyCharges]],NA())</f>
        <v>#N/A</v>
      </c>
      <c r="AE3567" t="e">
        <f>IF(Churn_Data[[#This Row],[Churn]]="Yes",Churn_Data[[#This Row],[tenure]],NA())</f>
        <v>#N/A</v>
      </c>
      <c r="AF3567">
        <v>265.85000000000002</v>
      </c>
    </row>
    <row r="3568" spans="1:32" x14ac:dyDescent="0.3">
      <c r="A3568" t="s">
        <v>3601</v>
      </c>
      <c r="B3568" t="s">
        <v>30</v>
      </c>
      <c r="C3568" t="str">
        <f>IF(Churn_Data[[#This Row],[SeniorCitizen]]=1,"Yes","No")</f>
        <v>No</v>
      </c>
      <c r="D3568">
        <v>0</v>
      </c>
      <c r="E3568" t="s">
        <v>25</v>
      </c>
      <c r="F3568" t="s">
        <v>25</v>
      </c>
      <c r="G3568" t="s">
        <v>24</v>
      </c>
      <c r="H3568" t="s">
        <v>25</v>
      </c>
      <c r="I3568" t="s">
        <v>25</v>
      </c>
      <c r="J3568" t="str">
        <f>IF(Churn_Data[[#This Row],[InternetService]]&lt;&gt;"No","Yes","No")</f>
        <v>No</v>
      </c>
      <c r="K3568" t="s">
        <v>3064</v>
      </c>
      <c r="L3568" t="s">
        <v>3064</v>
      </c>
      <c r="M3568" t="s">
        <v>3064</v>
      </c>
      <c r="N3568" t="s">
        <v>3064</v>
      </c>
      <c r="O3568" t="s">
        <v>3064</v>
      </c>
      <c r="P3568" t="s">
        <v>3064</v>
      </c>
      <c r="Q3568" t="s">
        <v>25</v>
      </c>
      <c r="R3568">
        <f>IF(Churn_Data[[#This Row],[Churn]]="Yes",1,0)</f>
        <v>0</v>
      </c>
      <c r="S3568" t="s">
        <v>24</v>
      </c>
      <c r="T3568">
        <f>(Churn_Data[[#This Row],[OnlineSecurity]]="Yes")+(Churn_Data[[#This Row],[OnlineBackup]]="Yes")+(Churn_Data[[#This Row],[DeviceProtection]]="Yes")+(Churn_Data[[#This Row],[TechSupport]]="Yes")+(Churn_Data[[#This Row],[StreamingTV]]="Yes")+(Churn_Data[[#This Row],[StreamingMovies]]="Yes")</f>
        <v>0</v>
      </c>
      <c r="U3568" t="s">
        <v>27</v>
      </c>
      <c r="V3568" t="s">
        <v>28</v>
      </c>
      <c r="W3568" t="str">
        <f>IF(ISNUMBER(SEARCH("automatic", Churn_Data[[#This Row],[PaymentMethod]])), "Automatic", "Manual")</f>
        <v>Manual</v>
      </c>
      <c r="X3568">
        <v>19.649999999999999</v>
      </c>
      <c r="Y3568" t="str">
        <f>IF(Churn_Data[[#This Row],[tenure]]&lt;=12,"0-1 Year",IF(Churn_Data[[#This Row],[tenure]]&lt;=24,"1-2 Years",IF(Churn_Data[[#This Row],[tenure]]&lt;=36,"2-3 Years",IF(Churn_Data[[#This Row],[tenure]]&lt;=48,"3-4 Years",IF(Churn_Data[[#This Row],[tenure]]&lt;=60,"4-5 Years","5+ Years")))))</f>
        <v>0-1 Year</v>
      </c>
      <c r="Z3568">
        <v>4</v>
      </c>
      <c r="AA3568">
        <v>67.55</v>
      </c>
      <c r="AB3568">
        <f>IF(Churn_Data[[#This Row],[Churn]]="No",Churn_Data[[#This Row],[MonthlyCharges]],NA())</f>
        <v>19.649999999999999</v>
      </c>
      <c r="AC3568">
        <f>IF(Churn_Data[[#This Row],[Churn]]="No",Churn_Data[[#This Row],[tenure]],NA())</f>
        <v>4</v>
      </c>
      <c r="AD3568" t="e">
        <f>IF(Churn_Data[[#This Row],[Churn]]="Yes",Churn_Data[[#This Row],[MonthlyCharges]],NA())</f>
        <v>#N/A</v>
      </c>
      <c r="AE3568" t="e">
        <f>IF(Churn_Data[[#This Row],[Churn]]="Yes",Churn_Data[[#This Row],[tenure]],NA())</f>
        <v>#N/A</v>
      </c>
      <c r="AF3568">
        <v>78.599999999999994</v>
      </c>
    </row>
    <row r="3569" spans="1:32" x14ac:dyDescent="0.3">
      <c r="A3569" t="s">
        <v>3602</v>
      </c>
      <c r="B3569" t="s">
        <v>23</v>
      </c>
      <c r="C3569" t="str">
        <f>IF(Churn_Data[[#This Row],[SeniorCitizen]]=1,"Yes","No")</f>
        <v>No</v>
      </c>
      <c r="D3569">
        <v>0</v>
      </c>
      <c r="E3569" t="s">
        <v>24</v>
      </c>
      <c r="F3569" t="s">
        <v>25</v>
      </c>
      <c r="G3569" t="s">
        <v>24</v>
      </c>
      <c r="H3569" t="s">
        <v>25</v>
      </c>
      <c r="I3569" t="s">
        <v>25</v>
      </c>
      <c r="J3569" t="str">
        <f>IF(Churn_Data[[#This Row],[InternetService]]&lt;&gt;"No","Yes","No")</f>
        <v>No</v>
      </c>
      <c r="K3569" t="s">
        <v>3064</v>
      </c>
      <c r="L3569" t="s">
        <v>3064</v>
      </c>
      <c r="M3569" t="s">
        <v>3064</v>
      </c>
      <c r="N3569" t="s">
        <v>3064</v>
      </c>
      <c r="O3569" t="s">
        <v>3064</v>
      </c>
      <c r="P3569" t="s">
        <v>3064</v>
      </c>
      <c r="Q3569" t="s">
        <v>25</v>
      </c>
      <c r="R3569">
        <f>IF(Churn_Data[[#This Row],[Churn]]="Yes",1,0)</f>
        <v>0</v>
      </c>
      <c r="S3569" t="s">
        <v>24</v>
      </c>
      <c r="T3569">
        <f>(Churn_Data[[#This Row],[OnlineSecurity]]="Yes")+(Churn_Data[[#This Row],[OnlineBackup]]="Yes")+(Churn_Data[[#This Row],[DeviceProtection]]="Yes")+(Churn_Data[[#This Row],[TechSupport]]="Yes")+(Churn_Data[[#This Row],[StreamingTV]]="Yes")+(Churn_Data[[#This Row],[StreamingMovies]]="Yes")</f>
        <v>0</v>
      </c>
      <c r="U3569" t="s">
        <v>27</v>
      </c>
      <c r="V3569" t="s">
        <v>28</v>
      </c>
      <c r="W3569" t="str">
        <f>IF(ISNUMBER(SEARCH("automatic", Churn_Data[[#This Row],[PaymentMethod]])), "Automatic", "Manual")</f>
        <v>Manual</v>
      </c>
      <c r="X3569">
        <v>19.899999999999999</v>
      </c>
      <c r="Y3569" t="str">
        <f>IF(Churn_Data[[#This Row],[tenure]]&lt;=12,"0-1 Year",IF(Churn_Data[[#This Row],[tenure]]&lt;=24,"1-2 Years",IF(Churn_Data[[#This Row],[tenure]]&lt;=36,"2-3 Years",IF(Churn_Data[[#This Row],[tenure]]&lt;=48,"3-4 Years",IF(Churn_Data[[#This Row],[tenure]]&lt;=60,"4-5 Years","5+ Years")))))</f>
        <v>0-1 Year</v>
      </c>
      <c r="Z3569">
        <v>3</v>
      </c>
      <c r="AA3569">
        <v>45.75</v>
      </c>
      <c r="AB3569">
        <f>IF(Churn_Data[[#This Row],[Churn]]="No",Churn_Data[[#This Row],[MonthlyCharges]],NA())</f>
        <v>19.899999999999999</v>
      </c>
      <c r="AC3569">
        <f>IF(Churn_Data[[#This Row],[Churn]]="No",Churn_Data[[#This Row],[tenure]],NA())</f>
        <v>3</v>
      </c>
      <c r="AD3569" t="e">
        <f>IF(Churn_Data[[#This Row],[Churn]]="Yes",Churn_Data[[#This Row],[MonthlyCharges]],NA())</f>
        <v>#N/A</v>
      </c>
      <c r="AE3569" t="e">
        <f>IF(Churn_Data[[#This Row],[Churn]]="Yes",Churn_Data[[#This Row],[tenure]],NA())</f>
        <v>#N/A</v>
      </c>
      <c r="AF3569">
        <v>59.7</v>
      </c>
    </row>
    <row r="3570" spans="1:32" x14ac:dyDescent="0.3">
      <c r="A3570" t="s">
        <v>3603</v>
      </c>
      <c r="B3570" t="s">
        <v>30</v>
      </c>
      <c r="C3570" t="str">
        <f>IF(Churn_Data[[#This Row],[SeniorCitizen]]=1,"Yes","No")</f>
        <v>No</v>
      </c>
      <c r="D3570">
        <v>0</v>
      </c>
      <c r="E3570" t="s">
        <v>25</v>
      </c>
      <c r="F3570" t="s">
        <v>24</v>
      </c>
      <c r="G3570" t="s">
        <v>24</v>
      </c>
      <c r="H3570" t="s">
        <v>25</v>
      </c>
      <c r="I3570" t="s">
        <v>25</v>
      </c>
      <c r="J3570" t="str">
        <f>IF(Churn_Data[[#This Row],[InternetService]]&lt;&gt;"No","Yes","No")</f>
        <v>No</v>
      </c>
      <c r="K3570" t="s">
        <v>3064</v>
      </c>
      <c r="L3570" t="s">
        <v>3064</v>
      </c>
      <c r="M3570" t="s">
        <v>3064</v>
      </c>
      <c r="N3570" t="s">
        <v>3064</v>
      </c>
      <c r="O3570" t="s">
        <v>3064</v>
      </c>
      <c r="P3570" t="s">
        <v>3064</v>
      </c>
      <c r="Q3570" t="s">
        <v>25</v>
      </c>
      <c r="R3570">
        <f>IF(Churn_Data[[#This Row],[Churn]]="Yes",1,0)</f>
        <v>0</v>
      </c>
      <c r="S3570" t="s">
        <v>24</v>
      </c>
      <c r="T3570">
        <f>(Churn_Data[[#This Row],[OnlineSecurity]]="Yes")+(Churn_Data[[#This Row],[OnlineBackup]]="Yes")+(Churn_Data[[#This Row],[DeviceProtection]]="Yes")+(Churn_Data[[#This Row],[TechSupport]]="Yes")+(Churn_Data[[#This Row],[StreamingTV]]="Yes")+(Churn_Data[[#This Row],[StreamingMovies]]="Yes")</f>
        <v>0</v>
      </c>
      <c r="U3570" t="s">
        <v>27</v>
      </c>
      <c r="V3570" t="s">
        <v>28</v>
      </c>
      <c r="W3570" t="str">
        <f>IF(ISNUMBER(SEARCH("automatic", Churn_Data[[#This Row],[PaymentMethod]])), "Automatic", "Manual")</f>
        <v>Manual</v>
      </c>
      <c r="X3570">
        <v>20.05</v>
      </c>
      <c r="Y3570" t="str">
        <f>IF(Churn_Data[[#This Row],[tenure]]&lt;=12,"0-1 Year",IF(Churn_Data[[#This Row],[tenure]]&lt;=24,"1-2 Years",IF(Churn_Data[[#This Row],[tenure]]&lt;=36,"2-3 Years",IF(Churn_Data[[#This Row],[tenure]]&lt;=48,"3-4 Years",IF(Churn_Data[[#This Row],[tenure]]&lt;=60,"4-5 Years","5+ Years")))))</f>
        <v>0-1 Year</v>
      </c>
      <c r="Z3570">
        <v>3</v>
      </c>
      <c r="AA3570">
        <v>75.45</v>
      </c>
      <c r="AB3570">
        <f>IF(Churn_Data[[#This Row],[Churn]]="No",Churn_Data[[#This Row],[MonthlyCharges]],NA())</f>
        <v>20.05</v>
      </c>
      <c r="AC3570">
        <f>IF(Churn_Data[[#This Row],[Churn]]="No",Churn_Data[[#This Row],[tenure]],NA())</f>
        <v>3</v>
      </c>
      <c r="AD3570" t="e">
        <f>IF(Churn_Data[[#This Row],[Churn]]="Yes",Churn_Data[[#This Row],[MonthlyCharges]],NA())</f>
        <v>#N/A</v>
      </c>
      <c r="AE3570" t="e">
        <f>IF(Churn_Data[[#This Row],[Churn]]="Yes",Churn_Data[[#This Row],[tenure]],NA())</f>
        <v>#N/A</v>
      </c>
      <c r="AF3570">
        <v>60.15</v>
      </c>
    </row>
    <row r="3571" spans="1:32" x14ac:dyDescent="0.3">
      <c r="A3571" t="s">
        <v>3604</v>
      </c>
      <c r="B3571" t="s">
        <v>30</v>
      </c>
      <c r="C3571" t="str">
        <f>IF(Churn_Data[[#This Row],[SeniorCitizen]]=1,"Yes","No")</f>
        <v>No</v>
      </c>
      <c r="D3571">
        <v>0</v>
      </c>
      <c r="E3571" t="s">
        <v>25</v>
      </c>
      <c r="F3571" t="s">
        <v>25</v>
      </c>
      <c r="G3571" t="s">
        <v>24</v>
      </c>
      <c r="H3571" t="s">
        <v>25</v>
      </c>
      <c r="I3571" t="s">
        <v>25</v>
      </c>
      <c r="J3571" t="str">
        <f>IF(Churn_Data[[#This Row],[InternetService]]&lt;&gt;"No","Yes","No")</f>
        <v>No</v>
      </c>
      <c r="K3571" t="s">
        <v>3064</v>
      </c>
      <c r="L3571" t="s">
        <v>3064</v>
      </c>
      <c r="M3571" t="s">
        <v>3064</v>
      </c>
      <c r="N3571" t="s">
        <v>3064</v>
      </c>
      <c r="O3571" t="s">
        <v>3064</v>
      </c>
      <c r="P3571" t="s">
        <v>3064</v>
      </c>
      <c r="Q3571" t="s">
        <v>25</v>
      </c>
      <c r="R3571">
        <f>IF(Churn_Data[[#This Row],[Churn]]="Yes",1,0)</f>
        <v>0</v>
      </c>
      <c r="S3571" t="s">
        <v>24</v>
      </c>
      <c r="T3571">
        <f>(Churn_Data[[#This Row],[OnlineSecurity]]="Yes")+(Churn_Data[[#This Row],[OnlineBackup]]="Yes")+(Churn_Data[[#This Row],[DeviceProtection]]="Yes")+(Churn_Data[[#This Row],[TechSupport]]="Yes")+(Churn_Data[[#This Row],[StreamingTV]]="Yes")+(Churn_Data[[#This Row],[StreamingMovies]]="Yes")</f>
        <v>0</v>
      </c>
      <c r="U3571" t="s">
        <v>27</v>
      </c>
      <c r="V3571" t="s">
        <v>28</v>
      </c>
      <c r="W3571" t="str">
        <f>IF(ISNUMBER(SEARCH("automatic", Churn_Data[[#This Row],[PaymentMethod]])), "Automatic", "Manual")</f>
        <v>Manual</v>
      </c>
      <c r="X3571">
        <v>19.100000000000001</v>
      </c>
      <c r="Y3571" t="str">
        <f>IF(Churn_Data[[#This Row],[tenure]]&lt;=12,"0-1 Year",IF(Churn_Data[[#This Row],[tenure]]&lt;=24,"1-2 Years",IF(Churn_Data[[#This Row],[tenure]]&lt;=36,"2-3 Years",IF(Churn_Data[[#This Row],[tenure]]&lt;=48,"3-4 Years",IF(Churn_Data[[#This Row],[tenure]]&lt;=60,"4-5 Years","5+ Years")))))</f>
        <v>0-1 Year</v>
      </c>
      <c r="Z3571">
        <v>3</v>
      </c>
      <c r="AA3571">
        <v>53.05</v>
      </c>
      <c r="AB3571">
        <f>IF(Churn_Data[[#This Row],[Churn]]="No",Churn_Data[[#This Row],[MonthlyCharges]],NA())</f>
        <v>19.100000000000001</v>
      </c>
      <c r="AC3571">
        <f>IF(Churn_Data[[#This Row],[Churn]]="No",Churn_Data[[#This Row],[tenure]],NA())</f>
        <v>3</v>
      </c>
      <c r="AD3571" t="e">
        <f>IF(Churn_Data[[#This Row],[Churn]]="Yes",Churn_Data[[#This Row],[MonthlyCharges]],NA())</f>
        <v>#N/A</v>
      </c>
      <c r="AE3571" t="e">
        <f>IF(Churn_Data[[#This Row],[Churn]]="Yes",Churn_Data[[#This Row],[tenure]],NA())</f>
        <v>#N/A</v>
      </c>
      <c r="AF3571">
        <v>57.3</v>
      </c>
    </row>
    <row r="3572" spans="1:32" x14ac:dyDescent="0.3">
      <c r="A3572" t="s">
        <v>3605</v>
      </c>
      <c r="B3572" t="s">
        <v>30</v>
      </c>
      <c r="C3572" t="str">
        <f>IF(Churn_Data[[#This Row],[SeniorCitizen]]=1,"Yes","No")</f>
        <v>No</v>
      </c>
      <c r="D3572">
        <v>0</v>
      </c>
      <c r="E3572" t="s">
        <v>25</v>
      </c>
      <c r="F3572" t="s">
        <v>25</v>
      </c>
      <c r="G3572" t="s">
        <v>24</v>
      </c>
      <c r="H3572" t="s">
        <v>25</v>
      </c>
      <c r="I3572" t="s">
        <v>25</v>
      </c>
      <c r="J3572" t="str">
        <f>IF(Churn_Data[[#This Row],[InternetService]]&lt;&gt;"No","Yes","No")</f>
        <v>No</v>
      </c>
      <c r="K3572" t="s">
        <v>3064</v>
      </c>
      <c r="L3572" t="s">
        <v>3064</v>
      </c>
      <c r="M3572" t="s">
        <v>3064</v>
      </c>
      <c r="N3572" t="s">
        <v>3064</v>
      </c>
      <c r="O3572" t="s">
        <v>3064</v>
      </c>
      <c r="P3572" t="s">
        <v>3064</v>
      </c>
      <c r="Q3572" t="s">
        <v>25</v>
      </c>
      <c r="R3572">
        <f>IF(Churn_Data[[#This Row],[Churn]]="Yes",1,0)</f>
        <v>0</v>
      </c>
      <c r="S3572" t="s">
        <v>24</v>
      </c>
      <c r="T3572">
        <f>(Churn_Data[[#This Row],[OnlineSecurity]]="Yes")+(Churn_Data[[#This Row],[OnlineBackup]]="Yes")+(Churn_Data[[#This Row],[DeviceProtection]]="Yes")+(Churn_Data[[#This Row],[TechSupport]]="Yes")+(Churn_Data[[#This Row],[StreamingTV]]="Yes")+(Churn_Data[[#This Row],[StreamingMovies]]="Yes")</f>
        <v>0</v>
      </c>
      <c r="U3572" t="s">
        <v>27</v>
      </c>
      <c r="V3572" t="s">
        <v>28</v>
      </c>
      <c r="W3572" t="str">
        <f>IF(ISNUMBER(SEARCH("automatic", Churn_Data[[#This Row],[PaymentMethod]])), "Automatic", "Manual")</f>
        <v>Manual</v>
      </c>
      <c r="X3572">
        <v>19.8</v>
      </c>
      <c r="Y3572" t="str">
        <f>IF(Churn_Data[[#This Row],[tenure]]&lt;=12,"0-1 Year",IF(Churn_Data[[#This Row],[tenure]]&lt;=24,"1-2 Years",IF(Churn_Data[[#This Row],[tenure]]&lt;=36,"2-3 Years",IF(Churn_Data[[#This Row],[tenure]]&lt;=48,"3-4 Years",IF(Churn_Data[[#This Row],[tenure]]&lt;=60,"4-5 Years","5+ Years")))))</f>
        <v>1-2 Years</v>
      </c>
      <c r="Z3572">
        <v>15</v>
      </c>
      <c r="AA3572">
        <v>309.39999999999998</v>
      </c>
      <c r="AB3572">
        <f>IF(Churn_Data[[#This Row],[Churn]]="No",Churn_Data[[#This Row],[MonthlyCharges]],NA())</f>
        <v>19.8</v>
      </c>
      <c r="AC3572">
        <f>IF(Churn_Data[[#This Row],[Churn]]="No",Churn_Data[[#This Row],[tenure]],NA())</f>
        <v>15</v>
      </c>
      <c r="AD3572" t="e">
        <f>IF(Churn_Data[[#This Row],[Churn]]="Yes",Churn_Data[[#This Row],[MonthlyCharges]],NA())</f>
        <v>#N/A</v>
      </c>
      <c r="AE3572" t="e">
        <f>IF(Churn_Data[[#This Row],[Churn]]="Yes",Churn_Data[[#This Row],[tenure]],NA())</f>
        <v>#N/A</v>
      </c>
      <c r="AF3572">
        <v>297</v>
      </c>
    </row>
    <row r="3573" spans="1:32" x14ac:dyDescent="0.3">
      <c r="A3573" t="s">
        <v>3606</v>
      </c>
      <c r="B3573" t="s">
        <v>23</v>
      </c>
      <c r="C3573" t="str">
        <f>IF(Churn_Data[[#This Row],[SeniorCitizen]]=1,"Yes","No")</f>
        <v>No</v>
      </c>
      <c r="D3573">
        <v>0</v>
      </c>
      <c r="E3573" t="s">
        <v>25</v>
      </c>
      <c r="F3573" t="s">
        <v>25</v>
      </c>
      <c r="G3573" t="s">
        <v>24</v>
      </c>
      <c r="H3573" t="s">
        <v>25</v>
      </c>
      <c r="I3573" t="s">
        <v>25</v>
      </c>
      <c r="J3573" t="str">
        <f>IF(Churn_Data[[#This Row],[InternetService]]&lt;&gt;"No","Yes","No")</f>
        <v>No</v>
      </c>
      <c r="K3573" t="s">
        <v>3064</v>
      </c>
      <c r="L3573" t="s">
        <v>3064</v>
      </c>
      <c r="M3573" t="s">
        <v>3064</v>
      </c>
      <c r="N3573" t="s">
        <v>3064</v>
      </c>
      <c r="O3573" t="s">
        <v>3064</v>
      </c>
      <c r="P3573" t="s">
        <v>3064</v>
      </c>
      <c r="Q3573" t="s">
        <v>25</v>
      </c>
      <c r="R3573">
        <f>IF(Churn_Data[[#This Row],[Churn]]="Yes",1,0)</f>
        <v>0</v>
      </c>
      <c r="S3573" t="s">
        <v>24</v>
      </c>
      <c r="T3573">
        <f>(Churn_Data[[#This Row],[OnlineSecurity]]="Yes")+(Churn_Data[[#This Row],[OnlineBackup]]="Yes")+(Churn_Data[[#This Row],[DeviceProtection]]="Yes")+(Churn_Data[[#This Row],[TechSupport]]="Yes")+(Churn_Data[[#This Row],[StreamingTV]]="Yes")+(Churn_Data[[#This Row],[StreamingMovies]]="Yes")</f>
        <v>0</v>
      </c>
      <c r="U3573" t="s">
        <v>27</v>
      </c>
      <c r="V3573" t="s">
        <v>28</v>
      </c>
      <c r="W3573" t="str">
        <f>IF(ISNUMBER(SEARCH("automatic", Churn_Data[[#This Row],[PaymentMethod]])), "Automatic", "Manual")</f>
        <v>Manual</v>
      </c>
      <c r="X3573">
        <v>20.05</v>
      </c>
      <c r="Y3573" t="str">
        <f>IF(Churn_Data[[#This Row],[tenure]]&lt;=12,"0-1 Year",IF(Churn_Data[[#This Row],[tenure]]&lt;=24,"1-2 Years",IF(Churn_Data[[#This Row],[tenure]]&lt;=36,"2-3 Years",IF(Churn_Data[[#This Row],[tenure]]&lt;=48,"3-4 Years",IF(Churn_Data[[#This Row],[tenure]]&lt;=60,"4-5 Years","5+ Years")))))</f>
        <v>0-1 Year</v>
      </c>
      <c r="Z3573">
        <v>2</v>
      </c>
      <c r="AA3573">
        <v>39.25</v>
      </c>
      <c r="AB3573">
        <f>IF(Churn_Data[[#This Row],[Churn]]="No",Churn_Data[[#This Row],[MonthlyCharges]],NA())</f>
        <v>20.05</v>
      </c>
      <c r="AC3573">
        <f>IF(Churn_Data[[#This Row],[Churn]]="No",Churn_Data[[#This Row],[tenure]],NA())</f>
        <v>2</v>
      </c>
      <c r="AD3573" t="e">
        <f>IF(Churn_Data[[#This Row],[Churn]]="Yes",Churn_Data[[#This Row],[MonthlyCharges]],NA())</f>
        <v>#N/A</v>
      </c>
      <c r="AE3573" t="e">
        <f>IF(Churn_Data[[#This Row],[Churn]]="Yes",Churn_Data[[#This Row],[tenure]],NA())</f>
        <v>#N/A</v>
      </c>
      <c r="AF3573">
        <v>40.1</v>
      </c>
    </row>
    <row r="3574" spans="1:32" x14ac:dyDescent="0.3">
      <c r="A3574" t="s">
        <v>3607</v>
      </c>
      <c r="B3574" t="s">
        <v>23</v>
      </c>
      <c r="C3574" t="str">
        <f>IF(Churn_Data[[#This Row],[SeniorCitizen]]=1,"Yes","No")</f>
        <v>No</v>
      </c>
      <c r="D3574">
        <v>0</v>
      </c>
      <c r="E3574" t="s">
        <v>24</v>
      </c>
      <c r="F3574" t="s">
        <v>24</v>
      </c>
      <c r="G3574" t="s">
        <v>24</v>
      </c>
      <c r="H3574" t="s">
        <v>25</v>
      </c>
      <c r="I3574" t="s">
        <v>25</v>
      </c>
      <c r="J3574" t="str">
        <f>IF(Churn_Data[[#This Row],[InternetService]]&lt;&gt;"No","Yes","No")</f>
        <v>No</v>
      </c>
      <c r="K3574" t="s">
        <v>3064</v>
      </c>
      <c r="L3574" t="s">
        <v>3064</v>
      </c>
      <c r="M3574" t="s">
        <v>3064</v>
      </c>
      <c r="N3574" t="s">
        <v>3064</v>
      </c>
      <c r="O3574" t="s">
        <v>3064</v>
      </c>
      <c r="P3574" t="s">
        <v>3064</v>
      </c>
      <c r="Q3574" t="s">
        <v>25</v>
      </c>
      <c r="R3574">
        <f>IF(Churn_Data[[#This Row],[Churn]]="Yes",1,0)</f>
        <v>0</v>
      </c>
      <c r="S3574" t="s">
        <v>25</v>
      </c>
      <c r="T3574">
        <f>(Churn_Data[[#This Row],[OnlineSecurity]]="Yes")+(Churn_Data[[#This Row],[OnlineBackup]]="Yes")+(Churn_Data[[#This Row],[DeviceProtection]]="Yes")+(Churn_Data[[#This Row],[TechSupport]]="Yes")+(Churn_Data[[#This Row],[StreamingTV]]="Yes")+(Churn_Data[[#This Row],[StreamingMovies]]="Yes")</f>
        <v>0</v>
      </c>
      <c r="U3574" t="s">
        <v>27</v>
      </c>
      <c r="V3574" t="s">
        <v>28</v>
      </c>
      <c r="W3574" t="str">
        <f>IF(ISNUMBER(SEARCH("automatic", Churn_Data[[#This Row],[PaymentMethod]])), "Automatic", "Manual")</f>
        <v>Manual</v>
      </c>
      <c r="X3574">
        <v>20.85</v>
      </c>
      <c r="Y3574" t="str">
        <f>IF(Churn_Data[[#This Row],[tenure]]&lt;=12,"0-1 Year",IF(Churn_Data[[#This Row],[tenure]]&lt;=24,"1-2 Years",IF(Churn_Data[[#This Row],[tenure]]&lt;=36,"2-3 Years",IF(Churn_Data[[#This Row],[tenure]]&lt;=48,"3-4 Years",IF(Churn_Data[[#This Row],[tenure]]&lt;=60,"4-5 Years","5+ Years")))))</f>
        <v>0-1 Year</v>
      </c>
      <c r="Z3574">
        <v>4</v>
      </c>
      <c r="AA3574">
        <v>62.9</v>
      </c>
      <c r="AB3574">
        <f>IF(Churn_Data[[#This Row],[Churn]]="No",Churn_Data[[#This Row],[MonthlyCharges]],NA())</f>
        <v>20.85</v>
      </c>
      <c r="AC3574">
        <f>IF(Churn_Data[[#This Row],[Churn]]="No",Churn_Data[[#This Row],[tenure]],NA())</f>
        <v>4</v>
      </c>
      <c r="AD3574" t="e">
        <f>IF(Churn_Data[[#This Row],[Churn]]="Yes",Churn_Data[[#This Row],[MonthlyCharges]],NA())</f>
        <v>#N/A</v>
      </c>
      <c r="AE3574" t="e">
        <f>IF(Churn_Data[[#This Row],[Churn]]="Yes",Churn_Data[[#This Row],[tenure]],NA())</f>
        <v>#N/A</v>
      </c>
      <c r="AF3574">
        <v>83.4</v>
      </c>
    </row>
    <row r="3575" spans="1:32" x14ac:dyDescent="0.3">
      <c r="A3575" t="s">
        <v>3608</v>
      </c>
      <c r="B3575" t="s">
        <v>23</v>
      </c>
      <c r="C3575" t="str">
        <f>IF(Churn_Data[[#This Row],[SeniorCitizen]]=1,"Yes","No")</f>
        <v>No</v>
      </c>
      <c r="D3575">
        <v>0</v>
      </c>
      <c r="E3575" t="s">
        <v>24</v>
      </c>
      <c r="F3575" t="s">
        <v>24</v>
      </c>
      <c r="G3575" t="s">
        <v>24</v>
      </c>
      <c r="H3575" t="s">
        <v>25</v>
      </c>
      <c r="I3575" t="s">
        <v>25</v>
      </c>
      <c r="J3575" t="str">
        <f>IF(Churn_Data[[#This Row],[InternetService]]&lt;&gt;"No","Yes","No")</f>
        <v>No</v>
      </c>
      <c r="K3575" t="s">
        <v>3064</v>
      </c>
      <c r="L3575" t="s">
        <v>3064</v>
      </c>
      <c r="M3575" t="s">
        <v>3064</v>
      </c>
      <c r="N3575" t="s">
        <v>3064</v>
      </c>
      <c r="O3575" t="s">
        <v>3064</v>
      </c>
      <c r="P3575" t="s">
        <v>3064</v>
      </c>
      <c r="Q3575" t="s">
        <v>25</v>
      </c>
      <c r="R3575">
        <f>IF(Churn_Data[[#This Row],[Churn]]="Yes",1,0)</f>
        <v>0</v>
      </c>
      <c r="S3575" t="s">
        <v>25</v>
      </c>
      <c r="T3575">
        <f>(Churn_Data[[#This Row],[OnlineSecurity]]="Yes")+(Churn_Data[[#This Row],[OnlineBackup]]="Yes")+(Churn_Data[[#This Row],[DeviceProtection]]="Yes")+(Churn_Data[[#This Row],[TechSupport]]="Yes")+(Churn_Data[[#This Row],[StreamingTV]]="Yes")+(Churn_Data[[#This Row],[StreamingMovies]]="Yes")</f>
        <v>0</v>
      </c>
      <c r="U3575" t="s">
        <v>27</v>
      </c>
      <c r="V3575" t="s">
        <v>28</v>
      </c>
      <c r="W3575" t="str">
        <f>IF(ISNUMBER(SEARCH("automatic", Churn_Data[[#This Row],[PaymentMethod]])), "Automatic", "Manual")</f>
        <v>Manual</v>
      </c>
      <c r="X3575">
        <v>19.7</v>
      </c>
      <c r="Y3575" t="str">
        <f>IF(Churn_Data[[#This Row],[tenure]]&lt;=12,"0-1 Year",IF(Churn_Data[[#This Row],[tenure]]&lt;=24,"1-2 Years",IF(Churn_Data[[#This Row],[tenure]]&lt;=36,"2-3 Years",IF(Churn_Data[[#This Row],[tenure]]&lt;=48,"3-4 Years",IF(Churn_Data[[#This Row],[tenure]]&lt;=60,"4-5 Years","5+ Years")))))</f>
        <v>0-1 Year</v>
      </c>
      <c r="Z3575">
        <v>6</v>
      </c>
      <c r="AA3575">
        <v>113.5</v>
      </c>
      <c r="AB3575">
        <f>IF(Churn_Data[[#This Row],[Churn]]="No",Churn_Data[[#This Row],[MonthlyCharges]],NA())</f>
        <v>19.7</v>
      </c>
      <c r="AC3575">
        <f>IF(Churn_Data[[#This Row],[Churn]]="No",Churn_Data[[#This Row],[tenure]],NA())</f>
        <v>6</v>
      </c>
      <c r="AD3575" t="e">
        <f>IF(Churn_Data[[#This Row],[Churn]]="Yes",Churn_Data[[#This Row],[MonthlyCharges]],NA())</f>
        <v>#N/A</v>
      </c>
      <c r="AE3575" t="e">
        <f>IF(Churn_Data[[#This Row],[Churn]]="Yes",Churn_Data[[#This Row],[tenure]],NA())</f>
        <v>#N/A</v>
      </c>
      <c r="AF3575">
        <v>118.2</v>
      </c>
    </row>
    <row r="3576" spans="1:32" x14ac:dyDescent="0.3">
      <c r="A3576" t="s">
        <v>3609</v>
      </c>
      <c r="B3576" t="s">
        <v>30</v>
      </c>
      <c r="C3576" t="str">
        <f>IF(Churn_Data[[#This Row],[SeniorCitizen]]=1,"Yes","No")</f>
        <v>No</v>
      </c>
      <c r="D3576">
        <v>0</v>
      </c>
      <c r="E3576" t="s">
        <v>24</v>
      </c>
      <c r="F3576" t="s">
        <v>25</v>
      </c>
      <c r="G3576" t="s">
        <v>24</v>
      </c>
      <c r="H3576" t="s">
        <v>25</v>
      </c>
      <c r="I3576" t="s">
        <v>25</v>
      </c>
      <c r="J3576" t="str">
        <f>IF(Churn_Data[[#This Row],[InternetService]]&lt;&gt;"No","Yes","No")</f>
        <v>No</v>
      </c>
      <c r="K3576" t="s">
        <v>3064</v>
      </c>
      <c r="L3576" t="s">
        <v>3064</v>
      </c>
      <c r="M3576" t="s">
        <v>3064</v>
      </c>
      <c r="N3576" t="s">
        <v>3064</v>
      </c>
      <c r="O3576" t="s">
        <v>3064</v>
      </c>
      <c r="P3576" t="s">
        <v>3064</v>
      </c>
      <c r="Q3576" t="s">
        <v>25</v>
      </c>
      <c r="R3576">
        <f>IF(Churn_Data[[#This Row],[Churn]]="Yes",1,0)</f>
        <v>0</v>
      </c>
      <c r="S3576" t="s">
        <v>25</v>
      </c>
      <c r="T3576">
        <f>(Churn_Data[[#This Row],[OnlineSecurity]]="Yes")+(Churn_Data[[#This Row],[OnlineBackup]]="Yes")+(Churn_Data[[#This Row],[DeviceProtection]]="Yes")+(Churn_Data[[#This Row],[TechSupport]]="Yes")+(Churn_Data[[#This Row],[StreamingTV]]="Yes")+(Churn_Data[[#This Row],[StreamingMovies]]="Yes")</f>
        <v>0</v>
      </c>
      <c r="U3576" t="s">
        <v>27</v>
      </c>
      <c r="V3576" t="s">
        <v>28</v>
      </c>
      <c r="W3576" t="str">
        <f>IF(ISNUMBER(SEARCH("automatic", Churn_Data[[#This Row],[PaymentMethod]])), "Automatic", "Manual")</f>
        <v>Manual</v>
      </c>
      <c r="X3576">
        <v>20</v>
      </c>
      <c r="Y3576" t="str">
        <f>IF(Churn_Data[[#This Row],[tenure]]&lt;=12,"0-1 Year",IF(Churn_Data[[#This Row],[tenure]]&lt;=24,"1-2 Years",IF(Churn_Data[[#This Row],[tenure]]&lt;=36,"2-3 Years",IF(Churn_Data[[#This Row],[tenure]]&lt;=48,"3-4 Years",IF(Churn_Data[[#This Row],[tenure]]&lt;=60,"4-5 Years","5+ Years")))))</f>
        <v>0-1 Year</v>
      </c>
      <c r="Z3576">
        <v>2</v>
      </c>
      <c r="AA3576">
        <v>38</v>
      </c>
      <c r="AB3576">
        <f>IF(Churn_Data[[#This Row],[Churn]]="No",Churn_Data[[#This Row],[MonthlyCharges]],NA())</f>
        <v>20</v>
      </c>
      <c r="AC3576">
        <f>IF(Churn_Data[[#This Row],[Churn]]="No",Churn_Data[[#This Row],[tenure]],NA())</f>
        <v>2</v>
      </c>
      <c r="AD3576" t="e">
        <f>IF(Churn_Data[[#This Row],[Churn]]="Yes",Churn_Data[[#This Row],[MonthlyCharges]],NA())</f>
        <v>#N/A</v>
      </c>
      <c r="AE3576" t="e">
        <f>IF(Churn_Data[[#This Row],[Churn]]="Yes",Churn_Data[[#This Row],[tenure]],NA())</f>
        <v>#N/A</v>
      </c>
      <c r="AF3576">
        <v>40</v>
      </c>
    </row>
    <row r="3577" spans="1:32" x14ac:dyDescent="0.3">
      <c r="A3577" t="s">
        <v>3610</v>
      </c>
      <c r="B3577" t="s">
        <v>30</v>
      </c>
      <c r="C3577" t="str">
        <f>IF(Churn_Data[[#This Row],[SeniorCitizen]]=1,"Yes","No")</f>
        <v>No</v>
      </c>
      <c r="D3577">
        <v>0</v>
      </c>
      <c r="E3577" t="s">
        <v>24</v>
      </c>
      <c r="F3577" t="s">
        <v>24</v>
      </c>
      <c r="G3577" t="s">
        <v>24</v>
      </c>
      <c r="H3577" t="s">
        <v>25</v>
      </c>
      <c r="I3577" t="s">
        <v>25</v>
      </c>
      <c r="J3577" t="str">
        <f>IF(Churn_Data[[#This Row],[InternetService]]&lt;&gt;"No","Yes","No")</f>
        <v>No</v>
      </c>
      <c r="K3577" t="s">
        <v>3064</v>
      </c>
      <c r="L3577" t="s">
        <v>3064</v>
      </c>
      <c r="M3577" t="s">
        <v>3064</v>
      </c>
      <c r="N3577" t="s">
        <v>3064</v>
      </c>
      <c r="O3577" t="s">
        <v>3064</v>
      </c>
      <c r="P3577" t="s">
        <v>3064</v>
      </c>
      <c r="Q3577" t="s">
        <v>25</v>
      </c>
      <c r="R3577">
        <f>IF(Churn_Data[[#This Row],[Churn]]="Yes",1,0)</f>
        <v>0</v>
      </c>
      <c r="S3577" t="s">
        <v>25</v>
      </c>
      <c r="T3577">
        <f>(Churn_Data[[#This Row],[OnlineSecurity]]="Yes")+(Churn_Data[[#This Row],[OnlineBackup]]="Yes")+(Churn_Data[[#This Row],[DeviceProtection]]="Yes")+(Churn_Data[[#This Row],[TechSupport]]="Yes")+(Churn_Data[[#This Row],[StreamingTV]]="Yes")+(Churn_Data[[#This Row],[StreamingMovies]]="Yes")</f>
        <v>0</v>
      </c>
      <c r="U3577" t="s">
        <v>27</v>
      </c>
      <c r="V3577" t="s">
        <v>28</v>
      </c>
      <c r="W3577" t="str">
        <f>IF(ISNUMBER(SEARCH("automatic", Churn_Data[[#This Row],[PaymentMethod]])), "Automatic", "Manual")</f>
        <v>Manual</v>
      </c>
      <c r="X3577">
        <v>19.45</v>
      </c>
      <c r="Y3577" t="str">
        <f>IF(Churn_Data[[#This Row],[tenure]]&lt;=12,"0-1 Year",IF(Churn_Data[[#This Row],[tenure]]&lt;=24,"1-2 Years",IF(Churn_Data[[#This Row],[tenure]]&lt;=36,"2-3 Years",IF(Churn_Data[[#This Row],[tenure]]&lt;=48,"3-4 Years",IF(Churn_Data[[#This Row],[tenure]]&lt;=60,"4-5 Years","5+ Years")))))</f>
        <v>0-1 Year</v>
      </c>
      <c r="Z3577">
        <v>5</v>
      </c>
      <c r="AA3577">
        <v>86.05</v>
      </c>
      <c r="AB3577">
        <f>IF(Churn_Data[[#This Row],[Churn]]="No",Churn_Data[[#This Row],[MonthlyCharges]],NA())</f>
        <v>19.45</v>
      </c>
      <c r="AC3577">
        <f>IF(Churn_Data[[#This Row],[Churn]]="No",Churn_Data[[#This Row],[tenure]],NA())</f>
        <v>5</v>
      </c>
      <c r="AD3577" t="e">
        <f>IF(Churn_Data[[#This Row],[Churn]]="Yes",Churn_Data[[#This Row],[MonthlyCharges]],NA())</f>
        <v>#N/A</v>
      </c>
      <c r="AE3577" t="e">
        <f>IF(Churn_Data[[#This Row],[Churn]]="Yes",Churn_Data[[#This Row],[tenure]],NA())</f>
        <v>#N/A</v>
      </c>
      <c r="AF3577">
        <v>97.25</v>
      </c>
    </row>
    <row r="3578" spans="1:32" x14ac:dyDescent="0.3">
      <c r="A3578" t="s">
        <v>3611</v>
      </c>
      <c r="B3578" t="s">
        <v>23</v>
      </c>
      <c r="C3578" t="str">
        <f>IF(Churn_Data[[#This Row],[SeniorCitizen]]=1,"Yes","No")</f>
        <v>No</v>
      </c>
      <c r="D3578">
        <v>0</v>
      </c>
      <c r="E3578" t="s">
        <v>24</v>
      </c>
      <c r="F3578" t="s">
        <v>25</v>
      </c>
      <c r="G3578" t="s">
        <v>24</v>
      </c>
      <c r="H3578" t="s">
        <v>25</v>
      </c>
      <c r="I3578" t="s">
        <v>25</v>
      </c>
      <c r="J3578" t="str">
        <f>IF(Churn_Data[[#This Row],[InternetService]]&lt;&gt;"No","Yes","No")</f>
        <v>No</v>
      </c>
      <c r="K3578" t="s">
        <v>3064</v>
      </c>
      <c r="L3578" t="s">
        <v>3064</v>
      </c>
      <c r="M3578" t="s">
        <v>3064</v>
      </c>
      <c r="N3578" t="s">
        <v>3064</v>
      </c>
      <c r="O3578" t="s">
        <v>3064</v>
      </c>
      <c r="P3578" t="s">
        <v>3064</v>
      </c>
      <c r="Q3578" t="s">
        <v>25</v>
      </c>
      <c r="R3578">
        <f>IF(Churn_Data[[#This Row],[Churn]]="Yes",1,0)</f>
        <v>0</v>
      </c>
      <c r="S3578" t="s">
        <v>25</v>
      </c>
      <c r="T3578">
        <f>(Churn_Data[[#This Row],[OnlineSecurity]]="Yes")+(Churn_Data[[#This Row],[OnlineBackup]]="Yes")+(Churn_Data[[#This Row],[DeviceProtection]]="Yes")+(Churn_Data[[#This Row],[TechSupport]]="Yes")+(Churn_Data[[#This Row],[StreamingTV]]="Yes")+(Churn_Data[[#This Row],[StreamingMovies]]="Yes")</f>
        <v>0</v>
      </c>
      <c r="U3578" t="s">
        <v>27</v>
      </c>
      <c r="V3578" t="s">
        <v>28</v>
      </c>
      <c r="W3578" t="str">
        <f>IF(ISNUMBER(SEARCH("automatic", Churn_Data[[#This Row],[PaymentMethod]])), "Automatic", "Manual")</f>
        <v>Manual</v>
      </c>
      <c r="X3578">
        <v>20.5</v>
      </c>
      <c r="Y3578" t="str">
        <f>IF(Churn_Data[[#This Row],[tenure]]&lt;=12,"0-1 Year",IF(Churn_Data[[#This Row],[tenure]]&lt;=24,"1-2 Years",IF(Churn_Data[[#This Row],[tenure]]&lt;=36,"2-3 Years",IF(Churn_Data[[#This Row],[tenure]]&lt;=48,"3-4 Years",IF(Churn_Data[[#This Row],[tenure]]&lt;=60,"4-5 Years","5+ Years")))))</f>
        <v>2-3 Years</v>
      </c>
      <c r="Z3578">
        <v>28</v>
      </c>
      <c r="AA3578">
        <v>563.04999999999995</v>
      </c>
      <c r="AB3578">
        <f>IF(Churn_Data[[#This Row],[Churn]]="No",Churn_Data[[#This Row],[MonthlyCharges]],NA())</f>
        <v>20.5</v>
      </c>
      <c r="AC3578">
        <f>IF(Churn_Data[[#This Row],[Churn]]="No",Churn_Data[[#This Row],[tenure]],NA())</f>
        <v>28</v>
      </c>
      <c r="AD3578" t="e">
        <f>IF(Churn_Data[[#This Row],[Churn]]="Yes",Churn_Data[[#This Row],[MonthlyCharges]],NA())</f>
        <v>#N/A</v>
      </c>
      <c r="AE3578" t="e">
        <f>IF(Churn_Data[[#This Row],[Churn]]="Yes",Churn_Data[[#This Row],[tenure]],NA())</f>
        <v>#N/A</v>
      </c>
      <c r="AF3578">
        <v>574</v>
      </c>
    </row>
    <row r="3579" spans="1:32" x14ac:dyDescent="0.3">
      <c r="A3579" t="s">
        <v>3612</v>
      </c>
      <c r="B3579" t="s">
        <v>23</v>
      </c>
      <c r="C3579" t="str">
        <f>IF(Churn_Data[[#This Row],[SeniorCitizen]]=1,"Yes","No")</f>
        <v>No</v>
      </c>
      <c r="D3579">
        <v>0</v>
      </c>
      <c r="E3579" t="s">
        <v>24</v>
      </c>
      <c r="F3579" t="s">
        <v>24</v>
      </c>
      <c r="G3579" t="s">
        <v>24</v>
      </c>
      <c r="H3579" t="s">
        <v>25</v>
      </c>
      <c r="I3579" t="s">
        <v>25</v>
      </c>
      <c r="J3579" t="str">
        <f>IF(Churn_Data[[#This Row],[InternetService]]&lt;&gt;"No","Yes","No")</f>
        <v>No</v>
      </c>
      <c r="K3579" t="s">
        <v>3064</v>
      </c>
      <c r="L3579" t="s">
        <v>3064</v>
      </c>
      <c r="M3579" t="s">
        <v>3064</v>
      </c>
      <c r="N3579" t="s">
        <v>3064</v>
      </c>
      <c r="O3579" t="s">
        <v>3064</v>
      </c>
      <c r="P3579" t="s">
        <v>3064</v>
      </c>
      <c r="Q3579" t="s">
        <v>25</v>
      </c>
      <c r="R3579">
        <f>IF(Churn_Data[[#This Row],[Churn]]="Yes",1,0)</f>
        <v>0</v>
      </c>
      <c r="S3579" t="s">
        <v>25</v>
      </c>
      <c r="T3579">
        <f>(Churn_Data[[#This Row],[OnlineSecurity]]="Yes")+(Churn_Data[[#This Row],[OnlineBackup]]="Yes")+(Churn_Data[[#This Row],[DeviceProtection]]="Yes")+(Churn_Data[[#This Row],[TechSupport]]="Yes")+(Churn_Data[[#This Row],[StreamingTV]]="Yes")+(Churn_Data[[#This Row],[StreamingMovies]]="Yes")</f>
        <v>0</v>
      </c>
      <c r="U3579" t="s">
        <v>27</v>
      </c>
      <c r="V3579" t="s">
        <v>28</v>
      </c>
      <c r="W3579" t="str">
        <f>IF(ISNUMBER(SEARCH("automatic", Churn_Data[[#This Row],[PaymentMethod]])), "Automatic", "Manual")</f>
        <v>Manual</v>
      </c>
      <c r="X3579">
        <v>20.65</v>
      </c>
      <c r="Y3579" t="str">
        <f>IF(Churn_Data[[#This Row],[tenure]]&lt;=12,"0-1 Year",IF(Churn_Data[[#This Row],[tenure]]&lt;=24,"1-2 Years",IF(Churn_Data[[#This Row],[tenure]]&lt;=36,"2-3 Years",IF(Churn_Data[[#This Row],[tenure]]&lt;=48,"3-4 Years",IF(Churn_Data[[#This Row],[tenure]]&lt;=60,"4-5 Years","5+ Years")))))</f>
        <v>0-1 Year</v>
      </c>
      <c r="Z3579">
        <v>7</v>
      </c>
      <c r="AA3579">
        <v>158.94999999999999</v>
      </c>
      <c r="AB3579">
        <f>IF(Churn_Data[[#This Row],[Churn]]="No",Churn_Data[[#This Row],[MonthlyCharges]],NA())</f>
        <v>20.65</v>
      </c>
      <c r="AC3579">
        <f>IF(Churn_Data[[#This Row],[Churn]]="No",Churn_Data[[#This Row],[tenure]],NA())</f>
        <v>7</v>
      </c>
      <c r="AD3579" t="e">
        <f>IF(Churn_Data[[#This Row],[Churn]]="Yes",Churn_Data[[#This Row],[MonthlyCharges]],NA())</f>
        <v>#N/A</v>
      </c>
      <c r="AE3579" t="e">
        <f>IF(Churn_Data[[#This Row],[Churn]]="Yes",Churn_Data[[#This Row],[tenure]],NA())</f>
        <v>#N/A</v>
      </c>
      <c r="AF3579">
        <v>144.55000000000001</v>
      </c>
    </row>
    <row r="3580" spans="1:32" x14ac:dyDescent="0.3">
      <c r="A3580" t="s">
        <v>3613</v>
      </c>
      <c r="B3580" t="s">
        <v>30</v>
      </c>
      <c r="C3580" t="str">
        <f>IF(Churn_Data[[#This Row],[SeniorCitizen]]=1,"Yes","No")</f>
        <v>No</v>
      </c>
      <c r="D3580">
        <v>0</v>
      </c>
      <c r="E3580" t="s">
        <v>24</v>
      </c>
      <c r="F3580" t="s">
        <v>24</v>
      </c>
      <c r="G3580" t="s">
        <v>24</v>
      </c>
      <c r="H3580" t="s">
        <v>25</v>
      </c>
      <c r="I3580" t="s">
        <v>25</v>
      </c>
      <c r="J3580" t="str">
        <f>IF(Churn_Data[[#This Row],[InternetService]]&lt;&gt;"No","Yes","No")</f>
        <v>No</v>
      </c>
      <c r="K3580" t="s">
        <v>3064</v>
      </c>
      <c r="L3580" t="s">
        <v>3064</v>
      </c>
      <c r="M3580" t="s">
        <v>3064</v>
      </c>
      <c r="N3580" t="s">
        <v>3064</v>
      </c>
      <c r="O3580" t="s">
        <v>3064</v>
      </c>
      <c r="P3580" t="s">
        <v>3064</v>
      </c>
      <c r="Q3580" t="s">
        <v>25</v>
      </c>
      <c r="R3580">
        <f>IF(Churn_Data[[#This Row],[Churn]]="Yes",1,0)</f>
        <v>0</v>
      </c>
      <c r="S3580" t="s">
        <v>25</v>
      </c>
      <c r="T3580">
        <f>(Churn_Data[[#This Row],[OnlineSecurity]]="Yes")+(Churn_Data[[#This Row],[OnlineBackup]]="Yes")+(Churn_Data[[#This Row],[DeviceProtection]]="Yes")+(Churn_Data[[#This Row],[TechSupport]]="Yes")+(Churn_Data[[#This Row],[StreamingTV]]="Yes")+(Churn_Data[[#This Row],[StreamingMovies]]="Yes")</f>
        <v>0</v>
      </c>
      <c r="U3580" t="s">
        <v>27</v>
      </c>
      <c r="V3580" t="s">
        <v>28</v>
      </c>
      <c r="W3580" t="str">
        <f>IF(ISNUMBER(SEARCH("automatic", Churn_Data[[#This Row],[PaymentMethod]])), "Automatic", "Manual")</f>
        <v>Manual</v>
      </c>
      <c r="X3580">
        <v>18.850000000000001</v>
      </c>
      <c r="Y3580" t="str">
        <f>IF(Churn_Data[[#This Row],[tenure]]&lt;=12,"0-1 Year",IF(Churn_Data[[#This Row],[tenure]]&lt;=24,"1-2 Years",IF(Churn_Data[[#This Row],[tenure]]&lt;=36,"2-3 Years",IF(Churn_Data[[#This Row],[tenure]]&lt;=48,"3-4 Years",IF(Churn_Data[[#This Row],[tenure]]&lt;=60,"4-5 Years","5+ Years")))))</f>
        <v>0-1 Year</v>
      </c>
      <c r="Z3580">
        <v>4</v>
      </c>
      <c r="AA3580">
        <v>84.2</v>
      </c>
      <c r="AB3580">
        <f>IF(Churn_Data[[#This Row],[Churn]]="No",Churn_Data[[#This Row],[MonthlyCharges]],NA())</f>
        <v>18.850000000000001</v>
      </c>
      <c r="AC3580">
        <f>IF(Churn_Data[[#This Row],[Churn]]="No",Churn_Data[[#This Row],[tenure]],NA())</f>
        <v>4</v>
      </c>
      <c r="AD3580" t="e">
        <f>IF(Churn_Data[[#This Row],[Churn]]="Yes",Churn_Data[[#This Row],[MonthlyCharges]],NA())</f>
        <v>#N/A</v>
      </c>
      <c r="AE3580" t="e">
        <f>IF(Churn_Data[[#This Row],[Churn]]="Yes",Churn_Data[[#This Row],[tenure]],NA())</f>
        <v>#N/A</v>
      </c>
      <c r="AF3580">
        <v>75.400000000000006</v>
      </c>
    </row>
    <row r="3581" spans="1:32" x14ac:dyDescent="0.3">
      <c r="A3581" t="s">
        <v>3614</v>
      </c>
      <c r="B3581" t="s">
        <v>23</v>
      </c>
      <c r="C3581" t="str">
        <f>IF(Churn_Data[[#This Row],[SeniorCitizen]]=1,"Yes","No")</f>
        <v>No</v>
      </c>
      <c r="D3581">
        <v>0</v>
      </c>
      <c r="E3581" t="s">
        <v>24</v>
      </c>
      <c r="F3581" t="s">
        <v>25</v>
      </c>
      <c r="G3581" t="s">
        <v>24</v>
      </c>
      <c r="H3581" t="s">
        <v>25</v>
      </c>
      <c r="I3581" t="s">
        <v>25</v>
      </c>
      <c r="J3581" t="str">
        <f>IF(Churn_Data[[#This Row],[InternetService]]&lt;&gt;"No","Yes","No")</f>
        <v>No</v>
      </c>
      <c r="K3581" t="s">
        <v>3064</v>
      </c>
      <c r="L3581" t="s">
        <v>3064</v>
      </c>
      <c r="M3581" t="s">
        <v>3064</v>
      </c>
      <c r="N3581" t="s">
        <v>3064</v>
      </c>
      <c r="O3581" t="s">
        <v>3064</v>
      </c>
      <c r="P3581" t="s">
        <v>3064</v>
      </c>
      <c r="Q3581" t="s">
        <v>25</v>
      </c>
      <c r="R3581">
        <f>IF(Churn_Data[[#This Row],[Churn]]="Yes",1,0)</f>
        <v>0</v>
      </c>
      <c r="S3581" t="s">
        <v>25</v>
      </c>
      <c r="T3581">
        <f>(Churn_Data[[#This Row],[OnlineSecurity]]="Yes")+(Churn_Data[[#This Row],[OnlineBackup]]="Yes")+(Churn_Data[[#This Row],[DeviceProtection]]="Yes")+(Churn_Data[[#This Row],[TechSupport]]="Yes")+(Churn_Data[[#This Row],[StreamingTV]]="Yes")+(Churn_Data[[#This Row],[StreamingMovies]]="Yes")</f>
        <v>0</v>
      </c>
      <c r="U3581" t="s">
        <v>27</v>
      </c>
      <c r="V3581" t="s">
        <v>28</v>
      </c>
      <c r="W3581" t="str">
        <f>IF(ISNUMBER(SEARCH("automatic", Churn_Data[[#This Row],[PaymentMethod]])), "Automatic", "Manual")</f>
        <v>Manual</v>
      </c>
      <c r="X3581">
        <v>19.850000000000001</v>
      </c>
      <c r="Y3581" t="str">
        <f>IF(Churn_Data[[#This Row],[tenure]]&lt;=12,"0-1 Year",IF(Churn_Data[[#This Row],[tenure]]&lt;=24,"1-2 Years",IF(Churn_Data[[#This Row],[tenure]]&lt;=36,"2-3 Years",IF(Churn_Data[[#This Row],[tenure]]&lt;=48,"3-4 Years",IF(Churn_Data[[#This Row],[tenure]]&lt;=60,"4-5 Years","5+ Years")))))</f>
        <v>2-3 Years</v>
      </c>
      <c r="Z3581">
        <v>29</v>
      </c>
      <c r="AA3581">
        <v>573.04999999999995</v>
      </c>
      <c r="AB3581">
        <f>IF(Churn_Data[[#This Row],[Churn]]="No",Churn_Data[[#This Row],[MonthlyCharges]],NA())</f>
        <v>19.850000000000001</v>
      </c>
      <c r="AC3581">
        <f>IF(Churn_Data[[#This Row],[Churn]]="No",Churn_Data[[#This Row],[tenure]],NA())</f>
        <v>29</v>
      </c>
      <c r="AD3581" t="e">
        <f>IF(Churn_Data[[#This Row],[Churn]]="Yes",Churn_Data[[#This Row],[MonthlyCharges]],NA())</f>
        <v>#N/A</v>
      </c>
      <c r="AE3581" t="e">
        <f>IF(Churn_Data[[#This Row],[Churn]]="Yes",Churn_Data[[#This Row],[tenure]],NA())</f>
        <v>#N/A</v>
      </c>
      <c r="AF3581">
        <v>575.65</v>
      </c>
    </row>
    <row r="3582" spans="1:32" x14ac:dyDescent="0.3">
      <c r="A3582" t="s">
        <v>3615</v>
      </c>
      <c r="B3582" t="s">
        <v>23</v>
      </c>
      <c r="C3582" t="str">
        <f>IF(Churn_Data[[#This Row],[SeniorCitizen]]=1,"Yes","No")</f>
        <v>No</v>
      </c>
      <c r="D3582">
        <v>0</v>
      </c>
      <c r="E3582" t="s">
        <v>24</v>
      </c>
      <c r="F3582" t="s">
        <v>24</v>
      </c>
      <c r="G3582" t="s">
        <v>24</v>
      </c>
      <c r="H3582" t="s">
        <v>25</v>
      </c>
      <c r="I3582" t="s">
        <v>25</v>
      </c>
      <c r="J3582" t="str">
        <f>IF(Churn_Data[[#This Row],[InternetService]]&lt;&gt;"No","Yes","No")</f>
        <v>No</v>
      </c>
      <c r="K3582" t="s">
        <v>3064</v>
      </c>
      <c r="L3582" t="s">
        <v>3064</v>
      </c>
      <c r="M3582" t="s">
        <v>3064</v>
      </c>
      <c r="N3582" t="s">
        <v>3064</v>
      </c>
      <c r="O3582" t="s">
        <v>3064</v>
      </c>
      <c r="P3582" t="s">
        <v>3064</v>
      </c>
      <c r="Q3582" t="s">
        <v>25</v>
      </c>
      <c r="R3582">
        <f>IF(Churn_Data[[#This Row],[Churn]]="Yes",1,0)</f>
        <v>0</v>
      </c>
      <c r="S3582" t="s">
        <v>25</v>
      </c>
      <c r="T3582">
        <f>(Churn_Data[[#This Row],[OnlineSecurity]]="Yes")+(Churn_Data[[#This Row],[OnlineBackup]]="Yes")+(Churn_Data[[#This Row],[DeviceProtection]]="Yes")+(Churn_Data[[#This Row],[TechSupport]]="Yes")+(Churn_Data[[#This Row],[StreamingTV]]="Yes")+(Churn_Data[[#This Row],[StreamingMovies]]="Yes")</f>
        <v>0</v>
      </c>
      <c r="U3582" t="s">
        <v>27</v>
      </c>
      <c r="V3582" t="s">
        <v>28</v>
      </c>
      <c r="W3582" t="str">
        <f>IF(ISNUMBER(SEARCH("automatic", Churn_Data[[#This Row],[PaymentMethod]])), "Automatic", "Manual")</f>
        <v>Manual</v>
      </c>
      <c r="X3582">
        <v>20.65</v>
      </c>
      <c r="Y3582" t="str">
        <f>IF(Churn_Data[[#This Row],[tenure]]&lt;=12,"0-1 Year",IF(Churn_Data[[#This Row],[tenure]]&lt;=24,"1-2 Years",IF(Churn_Data[[#This Row],[tenure]]&lt;=36,"2-3 Years",IF(Churn_Data[[#This Row],[tenure]]&lt;=48,"3-4 Years",IF(Churn_Data[[#This Row],[tenure]]&lt;=60,"4-5 Years","5+ Years")))))</f>
        <v>2-3 Years</v>
      </c>
      <c r="Z3582">
        <v>34</v>
      </c>
      <c r="AA3582">
        <v>716.4</v>
      </c>
      <c r="AB3582">
        <f>IF(Churn_Data[[#This Row],[Churn]]="No",Churn_Data[[#This Row],[MonthlyCharges]],NA())</f>
        <v>20.65</v>
      </c>
      <c r="AC3582">
        <f>IF(Churn_Data[[#This Row],[Churn]]="No",Churn_Data[[#This Row],[tenure]],NA())</f>
        <v>34</v>
      </c>
      <c r="AD3582" t="e">
        <f>IF(Churn_Data[[#This Row],[Churn]]="Yes",Churn_Data[[#This Row],[MonthlyCharges]],NA())</f>
        <v>#N/A</v>
      </c>
      <c r="AE3582" t="e">
        <f>IF(Churn_Data[[#This Row],[Churn]]="Yes",Churn_Data[[#This Row],[tenure]],NA())</f>
        <v>#N/A</v>
      </c>
      <c r="AF3582">
        <v>702.1</v>
      </c>
    </row>
    <row r="3583" spans="1:32" x14ac:dyDescent="0.3">
      <c r="A3583" t="s">
        <v>3616</v>
      </c>
      <c r="B3583" t="s">
        <v>23</v>
      </c>
      <c r="C3583" t="str">
        <f>IF(Churn_Data[[#This Row],[SeniorCitizen]]=1,"Yes","No")</f>
        <v>No</v>
      </c>
      <c r="D3583">
        <v>0</v>
      </c>
      <c r="E3583" t="s">
        <v>24</v>
      </c>
      <c r="F3583" t="s">
        <v>24</v>
      </c>
      <c r="G3583" t="s">
        <v>24</v>
      </c>
      <c r="H3583" t="s">
        <v>25</v>
      </c>
      <c r="I3583" t="s">
        <v>25</v>
      </c>
      <c r="J3583" t="str">
        <f>IF(Churn_Data[[#This Row],[InternetService]]&lt;&gt;"No","Yes","No")</f>
        <v>No</v>
      </c>
      <c r="K3583" t="s">
        <v>3064</v>
      </c>
      <c r="L3583" t="s">
        <v>3064</v>
      </c>
      <c r="M3583" t="s">
        <v>3064</v>
      </c>
      <c r="N3583" t="s">
        <v>3064</v>
      </c>
      <c r="O3583" t="s">
        <v>3064</v>
      </c>
      <c r="P3583" t="s">
        <v>3064</v>
      </c>
      <c r="Q3583" t="s">
        <v>25</v>
      </c>
      <c r="R3583">
        <f>IF(Churn_Data[[#This Row],[Churn]]="Yes",1,0)</f>
        <v>0</v>
      </c>
      <c r="S3583" t="s">
        <v>25</v>
      </c>
      <c r="T3583">
        <f>(Churn_Data[[#This Row],[OnlineSecurity]]="Yes")+(Churn_Data[[#This Row],[OnlineBackup]]="Yes")+(Churn_Data[[#This Row],[DeviceProtection]]="Yes")+(Churn_Data[[#This Row],[TechSupport]]="Yes")+(Churn_Data[[#This Row],[StreamingTV]]="Yes")+(Churn_Data[[#This Row],[StreamingMovies]]="Yes")</f>
        <v>0</v>
      </c>
      <c r="U3583" t="s">
        <v>27</v>
      </c>
      <c r="V3583" t="s">
        <v>28</v>
      </c>
      <c r="W3583" t="str">
        <f>IF(ISNUMBER(SEARCH("automatic", Churn_Data[[#This Row],[PaymentMethod]])), "Automatic", "Manual")</f>
        <v>Manual</v>
      </c>
      <c r="X3583">
        <v>20.2</v>
      </c>
      <c r="Y3583" t="str">
        <f>IF(Churn_Data[[#This Row],[tenure]]&lt;=12,"0-1 Year",IF(Churn_Data[[#This Row],[tenure]]&lt;=24,"1-2 Years",IF(Churn_Data[[#This Row],[tenure]]&lt;=36,"2-3 Years",IF(Churn_Data[[#This Row],[tenure]]&lt;=48,"3-4 Years",IF(Churn_Data[[#This Row],[tenure]]&lt;=60,"4-5 Years","5+ Years")))))</f>
        <v>1-2 Years</v>
      </c>
      <c r="Z3583">
        <v>19</v>
      </c>
      <c r="AA3583">
        <v>382.2</v>
      </c>
      <c r="AB3583">
        <f>IF(Churn_Data[[#This Row],[Churn]]="No",Churn_Data[[#This Row],[MonthlyCharges]],NA())</f>
        <v>20.2</v>
      </c>
      <c r="AC3583">
        <f>IF(Churn_Data[[#This Row],[Churn]]="No",Churn_Data[[#This Row],[tenure]],NA())</f>
        <v>19</v>
      </c>
      <c r="AD3583" t="e">
        <f>IF(Churn_Data[[#This Row],[Churn]]="Yes",Churn_Data[[#This Row],[MonthlyCharges]],NA())</f>
        <v>#N/A</v>
      </c>
      <c r="AE3583" t="e">
        <f>IF(Churn_Data[[#This Row],[Churn]]="Yes",Churn_Data[[#This Row],[tenure]],NA())</f>
        <v>#N/A</v>
      </c>
      <c r="AF3583">
        <v>383.8</v>
      </c>
    </row>
    <row r="3584" spans="1:32" x14ac:dyDescent="0.3">
      <c r="A3584" t="s">
        <v>3617</v>
      </c>
      <c r="B3584" t="s">
        <v>23</v>
      </c>
      <c r="C3584" t="str">
        <f>IF(Churn_Data[[#This Row],[SeniorCitizen]]=1,"Yes","No")</f>
        <v>No</v>
      </c>
      <c r="D3584">
        <v>0</v>
      </c>
      <c r="E3584" t="s">
        <v>24</v>
      </c>
      <c r="F3584" t="s">
        <v>24</v>
      </c>
      <c r="G3584" t="s">
        <v>24</v>
      </c>
      <c r="H3584" t="s">
        <v>25</v>
      </c>
      <c r="I3584" t="s">
        <v>25</v>
      </c>
      <c r="J3584" t="str">
        <f>IF(Churn_Data[[#This Row],[InternetService]]&lt;&gt;"No","Yes","No")</f>
        <v>No</v>
      </c>
      <c r="K3584" t="s">
        <v>3064</v>
      </c>
      <c r="L3584" t="s">
        <v>3064</v>
      </c>
      <c r="M3584" t="s">
        <v>3064</v>
      </c>
      <c r="N3584" t="s">
        <v>3064</v>
      </c>
      <c r="O3584" t="s">
        <v>3064</v>
      </c>
      <c r="P3584" t="s">
        <v>3064</v>
      </c>
      <c r="Q3584" t="s">
        <v>25</v>
      </c>
      <c r="R3584">
        <f>IF(Churn_Data[[#This Row],[Churn]]="Yes",1,0)</f>
        <v>0</v>
      </c>
      <c r="S3584" t="s">
        <v>25</v>
      </c>
      <c r="T3584">
        <f>(Churn_Data[[#This Row],[OnlineSecurity]]="Yes")+(Churn_Data[[#This Row],[OnlineBackup]]="Yes")+(Churn_Data[[#This Row],[DeviceProtection]]="Yes")+(Churn_Data[[#This Row],[TechSupport]]="Yes")+(Churn_Data[[#This Row],[StreamingTV]]="Yes")+(Churn_Data[[#This Row],[StreamingMovies]]="Yes")</f>
        <v>0</v>
      </c>
      <c r="U3584" t="s">
        <v>27</v>
      </c>
      <c r="V3584" t="s">
        <v>28</v>
      </c>
      <c r="W3584" t="str">
        <f>IF(ISNUMBER(SEARCH("automatic", Churn_Data[[#This Row],[PaymentMethod]])), "Automatic", "Manual")</f>
        <v>Manual</v>
      </c>
      <c r="X3584">
        <v>19.649999999999999</v>
      </c>
      <c r="Y3584" t="str">
        <f>IF(Churn_Data[[#This Row],[tenure]]&lt;=12,"0-1 Year",IF(Churn_Data[[#This Row],[tenure]]&lt;=24,"1-2 Years",IF(Churn_Data[[#This Row],[tenure]]&lt;=36,"2-3 Years",IF(Churn_Data[[#This Row],[tenure]]&lt;=48,"3-4 Years",IF(Churn_Data[[#This Row],[tenure]]&lt;=60,"4-5 Years","5+ Years")))))</f>
        <v>0-1 Year</v>
      </c>
      <c r="Z3584">
        <v>3</v>
      </c>
      <c r="AA3584">
        <v>60.65</v>
      </c>
      <c r="AB3584">
        <f>IF(Churn_Data[[#This Row],[Churn]]="No",Churn_Data[[#This Row],[MonthlyCharges]],NA())</f>
        <v>19.649999999999999</v>
      </c>
      <c r="AC3584">
        <f>IF(Churn_Data[[#This Row],[Churn]]="No",Churn_Data[[#This Row],[tenure]],NA())</f>
        <v>3</v>
      </c>
      <c r="AD3584" t="e">
        <f>IF(Churn_Data[[#This Row],[Churn]]="Yes",Churn_Data[[#This Row],[MonthlyCharges]],NA())</f>
        <v>#N/A</v>
      </c>
      <c r="AE3584" t="e">
        <f>IF(Churn_Data[[#This Row],[Churn]]="Yes",Churn_Data[[#This Row],[tenure]],NA())</f>
        <v>#N/A</v>
      </c>
      <c r="AF3584">
        <v>58.95</v>
      </c>
    </row>
    <row r="3585" spans="1:32" x14ac:dyDescent="0.3">
      <c r="A3585" t="s">
        <v>3618</v>
      </c>
      <c r="B3585" t="s">
        <v>23</v>
      </c>
      <c r="C3585" t="str">
        <f>IF(Churn_Data[[#This Row],[SeniorCitizen]]=1,"Yes","No")</f>
        <v>No</v>
      </c>
      <c r="D3585">
        <v>0</v>
      </c>
      <c r="E3585" t="s">
        <v>24</v>
      </c>
      <c r="F3585" t="s">
        <v>24</v>
      </c>
      <c r="G3585" t="s">
        <v>24</v>
      </c>
      <c r="H3585" t="s">
        <v>25</v>
      </c>
      <c r="I3585" t="s">
        <v>25</v>
      </c>
      <c r="J3585" t="str">
        <f>IF(Churn_Data[[#This Row],[InternetService]]&lt;&gt;"No","Yes","No")</f>
        <v>No</v>
      </c>
      <c r="K3585" t="s">
        <v>3064</v>
      </c>
      <c r="L3585" t="s">
        <v>3064</v>
      </c>
      <c r="M3585" t="s">
        <v>3064</v>
      </c>
      <c r="N3585" t="s">
        <v>3064</v>
      </c>
      <c r="O3585" t="s">
        <v>3064</v>
      </c>
      <c r="P3585" t="s">
        <v>3064</v>
      </c>
      <c r="Q3585" t="s">
        <v>25</v>
      </c>
      <c r="R3585">
        <f>IF(Churn_Data[[#This Row],[Churn]]="Yes",1,0)</f>
        <v>0</v>
      </c>
      <c r="S3585" t="s">
        <v>25</v>
      </c>
      <c r="T3585">
        <f>(Churn_Data[[#This Row],[OnlineSecurity]]="Yes")+(Churn_Data[[#This Row],[OnlineBackup]]="Yes")+(Churn_Data[[#This Row],[DeviceProtection]]="Yes")+(Churn_Data[[#This Row],[TechSupport]]="Yes")+(Churn_Data[[#This Row],[StreamingTV]]="Yes")+(Churn_Data[[#This Row],[StreamingMovies]]="Yes")</f>
        <v>0</v>
      </c>
      <c r="U3585" t="s">
        <v>27</v>
      </c>
      <c r="V3585" t="s">
        <v>28</v>
      </c>
      <c r="W3585" t="str">
        <f>IF(ISNUMBER(SEARCH("automatic", Churn_Data[[#This Row],[PaymentMethod]])), "Automatic", "Manual")</f>
        <v>Manual</v>
      </c>
      <c r="X3585">
        <v>19.850000000000001</v>
      </c>
      <c r="Y3585" t="str">
        <f>IF(Churn_Data[[#This Row],[tenure]]&lt;=12,"0-1 Year",IF(Churn_Data[[#This Row],[tenure]]&lt;=24,"1-2 Years",IF(Churn_Data[[#This Row],[tenure]]&lt;=36,"2-3 Years",IF(Churn_Data[[#This Row],[tenure]]&lt;=48,"3-4 Years",IF(Churn_Data[[#This Row],[tenure]]&lt;=60,"4-5 Years","5+ Years")))))</f>
        <v>0-1 Year</v>
      </c>
      <c r="Z3585">
        <v>6</v>
      </c>
      <c r="AA3585">
        <v>119.3</v>
      </c>
      <c r="AB3585">
        <f>IF(Churn_Data[[#This Row],[Churn]]="No",Churn_Data[[#This Row],[MonthlyCharges]],NA())</f>
        <v>19.850000000000001</v>
      </c>
      <c r="AC3585">
        <f>IF(Churn_Data[[#This Row],[Churn]]="No",Churn_Data[[#This Row],[tenure]],NA())</f>
        <v>6</v>
      </c>
      <c r="AD3585" t="e">
        <f>IF(Churn_Data[[#This Row],[Churn]]="Yes",Churn_Data[[#This Row],[MonthlyCharges]],NA())</f>
        <v>#N/A</v>
      </c>
      <c r="AE3585" t="e">
        <f>IF(Churn_Data[[#This Row],[Churn]]="Yes",Churn_Data[[#This Row],[tenure]],NA())</f>
        <v>#N/A</v>
      </c>
      <c r="AF3585">
        <v>119.1</v>
      </c>
    </row>
    <row r="3586" spans="1:32" x14ac:dyDescent="0.3">
      <c r="A3586" t="s">
        <v>3619</v>
      </c>
      <c r="B3586" t="s">
        <v>30</v>
      </c>
      <c r="C3586" t="str">
        <f>IF(Churn_Data[[#This Row],[SeniorCitizen]]=1,"Yes","No")</f>
        <v>No</v>
      </c>
      <c r="D3586">
        <v>0</v>
      </c>
      <c r="E3586" t="s">
        <v>24</v>
      </c>
      <c r="F3586" t="s">
        <v>24</v>
      </c>
      <c r="G3586" t="s">
        <v>24</v>
      </c>
      <c r="H3586" t="s">
        <v>25</v>
      </c>
      <c r="I3586" t="s">
        <v>25</v>
      </c>
      <c r="J3586" t="str">
        <f>IF(Churn_Data[[#This Row],[InternetService]]&lt;&gt;"No","Yes","No")</f>
        <v>No</v>
      </c>
      <c r="K3586" t="s">
        <v>3064</v>
      </c>
      <c r="L3586" t="s">
        <v>3064</v>
      </c>
      <c r="M3586" t="s">
        <v>3064</v>
      </c>
      <c r="N3586" t="s">
        <v>3064</v>
      </c>
      <c r="O3586" t="s">
        <v>3064</v>
      </c>
      <c r="P3586" t="s">
        <v>3064</v>
      </c>
      <c r="Q3586" t="s">
        <v>25</v>
      </c>
      <c r="R3586">
        <f>IF(Churn_Data[[#This Row],[Churn]]="Yes",1,0)</f>
        <v>0</v>
      </c>
      <c r="S3586" t="s">
        <v>25</v>
      </c>
      <c r="T3586">
        <f>(Churn_Data[[#This Row],[OnlineSecurity]]="Yes")+(Churn_Data[[#This Row],[OnlineBackup]]="Yes")+(Churn_Data[[#This Row],[DeviceProtection]]="Yes")+(Churn_Data[[#This Row],[TechSupport]]="Yes")+(Churn_Data[[#This Row],[StreamingTV]]="Yes")+(Churn_Data[[#This Row],[StreamingMovies]]="Yes")</f>
        <v>0</v>
      </c>
      <c r="U3586" t="s">
        <v>27</v>
      </c>
      <c r="V3586" t="s">
        <v>28</v>
      </c>
      <c r="W3586" t="str">
        <f>IF(ISNUMBER(SEARCH("automatic", Churn_Data[[#This Row],[PaymentMethod]])), "Automatic", "Manual")</f>
        <v>Manual</v>
      </c>
      <c r="X3586">
        <v>20.5</v>
      </c>
      <c r="Y3586" t="str">
        <f>IF(Churn_Data[[#This Row],[tenure]]&lt;=12,"0-1 Year",IF(Churn_Data[[#This Row],[tenure]]&lt;=24,"1-2 Years",IF(Churn_Data[[#This Row],[tenure]]&lt;=36,"2-3 Years",IF(Churn_Data[[#This Row],[tenure]]&lt;=48,"3-4 Years",IF(Churn_Data[[#This Row],[tenure]]&lt;=60,"4-5 Years","5+ Years")))))</f>
        <v>0-1 Year</v>
      </c>
      <c r="Z3586">
        <v>12</v>
      </c>
      <c r="AA3586">
        <v>255.5</v>
      </c>
      <c r="AB3586">
        <f>IF(Churn_Data[[#This Row],[Churn]]="No",Churn_Data[[#This Row],[MonthlyCharges]],NA())</f>
        <v>20.5</v>
      </c>
      <c r="AC3586">
        <f>IF(Churn_Data[[#This Row],[Churn]]="No",Churn_Data[[#This Row],[tenure]],NA())</f>
        <v>12</v>
      </c>
      <c r="AD3586" t="e">
        <f>IF(Churn_Data[[#This Row],[Churn]]="Yes",Churn_Data[[#This Row],[MonthlyCharges]],NA())</f>
        <v>#N/A</v>
      </c>
      <c r="AE3586" t="e">
        <f>IF(Churn_Data[[#This Row],[Churn]]="Yes",Churn_Data[[#This Row],[tenure]],NA())</f>
        <v>#N/A</v>
      </c>
      <c r="AF3586">
        <v>246</v>
      </c>
    </row>
    <row r="3587" spans="1:32" x14ac:dyDescent="0.3">
      <c r="A3587" t="s">
        <v>3620</v>
      </c>
      <c r="B3587" t="s">
        <v>23</v>
      </c>
      <c r="C3587" t="str">
        <f>IF(Churn_Data[[#This Row],[SeniorCitizen]]=1,"Yes","No")</f>
        <v>No</v>
      </c>
      <c r="D3587">
        <v>0</v>
      </c>
      <c r="E3587" t="s">
        <v>24</v>
      </c>
      <c r="F3587" t="s">
        <v>25</v>
      </c>
      <c r="G3587" t="s">
        <v>24</v>
      </c>
      <c r="H3587" t="s">
        <v>25</v>
      </c>
      <c r="I3587" t="s">
        <v>25</v>
      </c>
      <c r="J3587" t="str">
        <f>IF(Churn_Data[[#This Row],[InternetService]]&lt;&gt;"No","Yes","No")</f>
        <v>No</v>
      </c>
      <c r="K3587" t="s">
        <v>3064</v>
      </c>
      <c r="L3587" t="s">
        <v>3064</v>
      </c>
      <c r="M3587" t="s">
        <v>3064</v>
      </c>
      <c r="N3587" t="s">
        <v>3064</v>
      </c>
      <c r="O3587" t="s">
        <v>3064</v>
      </c>
      <c r="P3587" t="s">
        <v>3064</v>
      </c>
      <c r="Q3587" t="s">
        <v>25</v>
      </c>
      <c r="R3587">
        <f>IF(Churn_Data[[#This Row],[Churn]]="Yes",1,0)</f>
        <v>0</v>
      </c>
      <c r="S3587" t="s">
        <v>25</v>
      </c>
      <c r="T3587">
        <f>(Churn_Data[[#This Row],[OnlineSecurity]]="Yes")+(Churn_Data[[#This Row],[OnlineBackup]]="Yes")+(Churn_Data[[#This Row],[DeviceProtection]]="Yes")+(Churn_Data[[#This Row],[TechSupport]]="Yes")+(Churn_Data[[#This Row],[StreamingTV]]="Yes")+(Churn_Data[[#This Row],[StreamingMovies]]="Yes")</f>
        <v>0</v>
      </c>
      <c r="U3587" t="s">
        <v>27</v>
      </c>
      <c r="V3587" t="s">
        <v>28</v>
      </c>
      <c r="W3587" t="str">
        <f>IF(ISNUMBER(SEARCH("automatic", Churn_Data[[#This Row],[PaymentMethod]])), "Automatic", "Manual")</f>
        <v>Manual</v>
      </c>
      <c r="X3587">
        <v>19.600000000000001</v>
      </c>
      <c r="Y3587" t="str">
        <f>IF(Churn_Data[[#This Row],[tenure]]&lt;=12,"0-1 Year",IF(Churn_Data[[#This Row],[tenure]]&lt;=24,"1-2 Years",IF(Churn_Data[[#This Row],[tenure]]&lt;=36,"2-3 Years",IF(Churn_Data[[#This Row],[tenure]]&lt;=48,"3-4 Years",IF(Churn_Data[[#This Row],[tenure]]&lt;=60,"4-5 Years","5+ Years")))))</f>
        <v>0-1 Year</v>
      </c>
      <c r="Z3587">
        <v>4</v>
      </c>
      <c r="AA3587">
        <v>93.45</v>
      </c>
      <c r="AB3587">
        <f>IF(Churn_Data[[#This Row],[Churn]]="No",Churn_Data[[#This Row],[MonthlyCharges]],NA())</f>
        <v>19.600000000000001</v>
      </c>
      <c r="AC3587">
        <f>IF(Churn_Data[[#This Row],[Churn]]="No",Churn_Data[[#This Row],[tenure]],NA())</f>
        <v>4</v>
      </c>
      <c r="AD3587" t="e">
        <f>IF(Churn_Data[[#This Row],[Churn]]="Yes",Churn_Data[[#This Row],[MonthlyCharges]],NA())</f>
        <v>#N/A</v>
      </c>
      <c r="AE3587" t="e">
        <f>IF(Churn_Data[[#This Row],[Churn]]="Yes",Churn_Data[[#This Row],[tenure]],NA())</f>
        <v>#N/A</v>
      </c>
      <c r="AF3587">
        <v>78.400000000000006</v>
      </c>
    </row>
    <row r="3588" spans="1:32" x14ac:dyDescent="0.3">
      <c r="A3588" t="s">
        <v>3621</v>
      </c>
      <c r="B3588" t="s">
        <v>23</v>
      </c>
      <c r="C3588" t="str">
        <f>IF(Churn_Data[[#This Row],[SeniorCitizen]]=1,"Yes","No")</f>
        <v>No</v>
      </c>
      <c r="D3588">
        <v>0</v>
      </c>
      <c r="E3588" t="s">
        <v>24</v>
      </c>
      <c r="F3588" t="s">
        <v>24</v>
      </c>
      <c r="G3588" t="s">
        <v>24</v>
      </c>
      <c r="H3588" t="s">
        <v>25</v>
      </c>
      <c r="I3588" t="s">
        <v>25</v>
      </c>
      <c r="J3588" t="str">
        <f>IF(Churn_Data[[#This Row],[InternetService]]&lt;&gt;"No","Yes","No")</f>
        <v>No</v>
      </c>
      <c r="K3588" t="s">
        <v>3064</v>
      </c>
      <c r="L3588" t="s">
        <v>3064</v>
      </c>
      <c r="M3588" t="s">
        <v>3064</v>
      </c>
      <c r="N3588" t="s">
        <v>3064</v>
      </c>
      <c r="O3588" t="s">
        <v>3064</v>
      </c>
      <c r="P3588" t="s">
        <v>3064</v>
      </c>
      <c r="Q3588" t="s">
        <v>25</v>
      </c>
      <c r="R3588">
        <f>IF(Churn_Data[[#This Row],[Churn]]="Yes",1,0)</f>
        <v>0</v>
      </c>
      <c r="S3588" t="s">
        <v>25</v>
      </c>
      <c r="T3588">
        <f>(Churn_Data[[#This Row],[OnlineSecurity]]="Yes")+(Churn_Data[[#This Row],[OnlineBackup]]="Yes")+(Churn_Data[[#This Row],[DeviceProtection]]="Yes")+(Churn_Data[[#This Row],[TechSupport]]="Yes")+(Churn_Data[[#This Row],[StreamingTV]]="Yes")+(Churn_Data[[#This Row],[StreamingMovies]]="Yes")</f>
        <v>0</v>
      </c>
      <c r="U3588" t="s">
        <v>27</v>
      </c>
      <c r="V3588" t="s">
        <v>28</v>
      </c>
      <c r="W3588" t="str">
        <f>IF(ISNUMBER(SEARCH("automatic", Churn_Data[[#This Row],[PaymentMethod]])), "Automatic", "Manual")</f>
        <v>Manual</v>
      </c>
      <c r="X3588">
        <v>19.600000000000001</v>
      </c>
      <c r="Y3588" t="str">
        <f>IF(Churn_Data[[#This Row],[tenure]]&lt;=12,"0-1 Year",IF(Churn_Data[[#This Row],[tenure]]&lt;=24,"1-2 Years",IF(Churn_Data[[#This Row],[tenure]]&lt;=36,"2-3 Years",IF(Churn_Data[[#This Row],[tenure]]&lt;=48,"3-4 Years",IF(Churn_Data[[#This Row],[tenure]]&lt;=60,"4-5 Years","5+ Years")))))</f>
        <v>3-4 Years</v>
      </c>
      <c r="Z3588">
        <v>44</v>
      </c>
      <c r="AA3588">
        <v>780.25</v>
      </c>
      <c r="AB3588">
        <f>IF(Churn_Data[[#This Row],[Churn]]="No",Churn_Data[[#This Row],[MonthlyCharges]],NA())</f>
        <v>19.600000000000001</v>
      </c>
      <c r="AC3588">
        <f>IF(Churn_Data[[#This Row],[Churn]]="No",Churn_Data[[#This Row],[tenure]],NA())</f>
        <v>44</v>
      </c>
      <c r="AD3588" t="e">
        <f>IF(Churn_Data[[#This Row],[Churn]]="Yes",Churn_Data[[#This Row],[MonthlyCharges]],NA())</f>
        <v>#N/A</v>
      </c>
      <c r="AE3588" t="e">
        <f>IF(Churn_Data[[#This Row],[Churn]]="Yes",Churn_Data[[#This Row],[tenure]],NA())</f>
        <v>#N/A</v>
      </c>
      <c r="AF3588">
        <v>862.4</v>
      </c>
    </row>
    <row r="3589" spans="1:32" x14ac:dyDescent="0.3">
      <c r="A3589" t="s">
        <v>3622</v>
      </c>
      <c r="B3589" t="s">
        <v>23</v>
      </c>
      <c r="C3589" t="str">
        <f>IF(Churn_Data[[#This Row],[SeniorCitizen]]=1,"Yes","No")</f>
        <v>No</v>
      </c>
      <c r="D3589">
        <v>0</v>
      </c>
      <c r="E3589" t="s">
        <v>24</v>
      </c>
      <c r="F3589" t="s">
        <v>24</v>
      </c>
      <c r="G3589" t="s">
        <v>24</v>
      </c>
      <c r="H3589" t="s">
        <v>25</v>
      </c>
      <c r="I3589" t="s">
        <v>25</v>
      </c>
      <c r="J3589" t="str">
        <f>IF(Churn_Data[[#This Row],[InternetService]]&lt;&gt;"No","Yes","No")</f>
        <v>No</v>
      </c>
      <c r="K3589" t="s">
        <v>3064</v>
      </c>
      <c r="L3589" t="s">
        <v>3064</v>
      </c>
      <c r="M3589" t="s">
        <v>3064</v>
      </c>
      <c r="N3589" t="s">
        <v>3064</v>
      </c>
      <c r="O3589" t="s">
        <v>3064</v>
      </c>
      <c r="P3589" t="s">
        <v>3064</v>
      </c>
      <c r="Q3589" t="s">
        <v>25</v>
      </c>
      <c r="R3589">
        <f>IF(Churn_Data[[#This Row],[Churn]]="Yes",1,0)</f>
        <v>0</v>
      </c>
      <c r="S3589" t="s">
        <v>25</v>
      </c>
      <c r="T3589">
        <f>(Churn_Data[[#This Row],[OnlineSecurity]]="Yes")+(Churn_Data[[#This Row],[OnlineBackup]]="Yes")+(Churn_Data[[#This Row],[DeviceProtection]]="Yes")+(Churn_Data[[#This Row],[TechSupport]]="Yes")+(Churn_Data[[#This Row],[StreamingTV]]="Yes")+(Churn_Data[[#This Row],[StreamingMovies]]="Yes")</f>
        <v>0</v>
      </c>
      <c r="U3589" t="s">
        <v>27</v>
      </c>
      <c r="V3589" t="s">
        <v>28</v>
      </c>
      <c r="W3589" t="str">
        <f>IF(ISNUMBER(SEARCH("automatic", Churn_Data[[#This Row],[PaymentMethod]])), "Automatic", "Manual")</f>
        <v>Manual</v>
      </c>
      <c r="X3589">
        <v>20.350000000000001</v>
      </c>
      <c r="Y3589" t="str">
        <f>IF(Churn_Data[[#This Row],[tenure]]&lt;=12,"0-1 Year",IF(Churn_Data[[#This Row],[tenure]]&lt;=24,"1-2 Years",IF(Churn_Data[[#This Row],[tenure]]&lt;=36,"2-3 Years",IF(Churn_Data[[#This Row],[tenure]]&lt;=48,"3-4 Years",IF(Churn_Data[[#This Row],[tenure]]&lt;=60,"4-5 Years","5+ Years")))))</f>
        <v>1-2 Years</v>
      </c>
      <c r="Z3589">
        <v>20</v>
      </c>
      <c r="AA3589">
        <v>442.6</v>
      </c>
      <c r="AB3589">
        <f>IF(Churn_Data[[#This Row],[Churn]]="No",Churn_Data[[#This Row],[MonthlyCharges]],NA())</f>
        <v>20.350000000000001</v>
      </c>
      <c r="AC3589">
        <f>IF(Churn_Data[[#This Row],[Churn]]="No",Churn_Data[[#This Row],[tenure]],NA())</f>
        <v>20</v>
      </c>
      <c r="AD3589" t="e">
        <f>IF(Churn_Data[[#This Row],[Churn]]="Yes",Churn_Data[[#This Row],[MonthlyCharges]],NA())</f>
        <v>#N/A</v>
      </c>
      <c r="AE3589" t="e">
        <f>IF(Churn_Data[[#This Row],[Churn]]="Yes",Churn_Data[[#This Row],[tenure]],NA())</f>
        <v>#N/A</v>
      </c>
      <c r="AF3589">
        <v>407</v>
      </c>
    </row>
    <row r="3590" spans="1:32" x14ac:dyDescent="0.3">
      <c r="A3590" t="s">
        <v>3623</v>
      </c>
      <c r="B3590" t="s">
        <v>30</v>
      </c>
      <c r="C3590" t="str">
        <f>IF(Churn_Data[[#This Row],[SeniorCitizen]]=1,"Yes","No")</f>
        <v>No</v>
      </c>
      <c r="D3590">
        <v>0</v>
      </c>
      <c r="E3590" t="s">
        <v>24</v>
      </c>
      <c r="F3590" t="s">
        <v>24</v>
      </c>
      <c r="G3590" t="s">
        <v>24</v>
      </c>
      <c r="H3590" t="s">
        <v>25</v>
      </c>
      <c r="I3590" t="s">
        <v>25</v>
      </c>
      <c r="J3590" t="str">
        <f>IF(Churn_Data[[#This Row],[InternetService]]&lt;&gt;"No","Yes","No")</f>
        <v>No</v>
      </c>
      <c r="K3590" t="s">
        <v>3064</v>
      </c>
      <c r="L3590" t="s">
        <v>3064</v>
      </c>
      <c r="M3590" t="s">
        <v>3064</v>
      </c>
      <c r="N3590" t="s">
        <v>3064</v>
      </c>
      <c r="O3590" t="s">
        <v>3064</v>
      </c>
      <c r="P3590" t="s">
        <v>3064</v>
      </c>
      <c r="Q3590" t="s">
        <v>25</v>
      </c>
      <c r="R3590">
        <f>IF(Churn_Data[[#This Row],[Churn]]="Yes",1,0)</f>
        <v>0</v>
      </c>
      <c r="S3590" t="s">
        <v>25</v>
      </c>
      <c r="T3590">
        <f>(Churn_Data[[#This Row],[OnlineSecurity]]="Yes")+(Churn_Data[[#This Row],[OnlineBackup]]="Yes")+(Churn_Data[[#This Row],[DeviceProtection]]="Yes")+(Churn_Data[[#This Row],[TechSupport]]="Yes")+(Churn_Data[[#This Row],[StreamingTV]]="Yes")+(Churn_Data[[#This Row],[StreamingMovies]]="Yes")</f>
        <v>0</v>
      </c>
      <c r="U3590" t="s">
        <v>27</v>
      </c>
      <c r="V3590" t="s">
        <v>28</v>
      </c>
      <c r="W3590" t="str">
        <f>IF(ISNUMBER(SEARCH("automatic", Churn_Data[[#This Row],[PaymentMethod]])), "Automatic", "Manual")</f>
        <v>Manual</v>
      </c>
      <c r="X3590">
        <v>20.6</v>
      </c>
      <c r="Y3590" t="str">
        <f>IF(Churn_Data[[#This Row],[tenure]]&lt;=12,"0-1 Year",IF(Churn_Data[[#This Row],[tenure]]&lt;=24,"1-2 Years",IF(Churn_Data[[#This Row],[tenure]]&lt;=36,"2-3 Years",IF(Churn_Data[[#This Row],[tenure]]&lt;=48,"3-4 Years",IF(Churn_Data[[#This Row],[tenure]]&lt;=60,"4-5 Years","5+ Years")))))</f>
        <v>1-2 Years</v>
      </c>
      <c r="Z3590">
        <v>19</v>
      </c>
      <c r="AA3590">
        <v>414.95</v>
      </c>
      <c r="AB3590">
        <f>IF(Churn_Data[[#This Row],[Churn]]="No",Churn_Data[[#This Row],[MonthlyCharges]],NA())</f>
        <v>20.6</v>
      </c>
      <c r="AC3590">
        <f>IF(Churn_Data[[#This Row],[Churn]]="No",Churn_Data[[#This Row],[tenure]],NA())</f>
        <v>19</v>
      </c>
      <c r="AD3590" t="e">
        <f>IF(Churn_Data[[#This Row],[Churn]]="Yes",Churn_Data[[#This Row],[MonthlyCharges]],NA())</f>
        <v>#N/A</v>
      </c>
      <c r="AE3590" t="e">
        <f>IF(Churn_Data[[#This Row],[Churn]]="Yes",Churn_Data[[#This Row],[tenure]],NA())</f>
        <v>#N/A</v>
      </c>
      <c r="AF3590">
        <v>391.4</v>
      </c>
    </row>
    <row r="3591" spans="1:32" x14ac:dyDescent="0.3">
      <c r="A3591" t="s">
        <v>3624</v>
      </c>
      <c r="B3591" t="s">
        <v>23</v>
      </c>
      <c r="C3591" t="str">
        <f>IF(Churn_Data[[#This Row],[SeniorCitizen]]=1,"Yes","No")</f>
        <v>No</v>
      </c>
      <c r="D3591">
        <v>0</v>
      </c>
      <c r="E3591" t="s">
        <v>24</v>
      </c>
      <c r="F3591" t="s">
        <v>24</v>
      </c>
      <c r="G3591" t="s">
        <v>24</v>
      </c>
      <c r="H3591" t="s">
        <v>25</v>
      </c>
      <c r="I3591" t="s">
        <v>25</v>
      </c>
      <c r="J3591" t="str">
        <f>IF(Churn_Data[[#This Row],[InternetService]]&lt;&gt;"No","Yes","No")</f>
        <v>No</v>
      </c>
      <c r="K3591" t="s">
        <v>3064</v>
      </c>
      <c r="L3591" t="s">
        <v>3064</v>
      </c>
      <c r="M3591" t="s">
        <v>3064</v>
      </c>
      <c r="N3591" t="s">
        <v>3064</v>
      </c>
      <c r="O3591" t="s">
        <v>3064</v>
      </c>
      <c r="P3591" t="s">
        <v>3064</v>
      </c>
      <c r="Q3591" t="s">
        <v>25</v>
      </c>
      <c r="R3591">
        <f>IF(Churn_Data[[#This Row],[Churn]]="Yes",1,0)</f>
        <v>0</v>
      </c>
      <c r="S3591" t="s">
        <v>25</v>
      </c>
      <c r="T3591">
        <f>(Churn_Data[[#This Row],[OnlineSecurity]]="Yes")+(Churn_Data[[#This Row],[OnlineBackup]]="Yes")+(Churn_Data[[#This Row],[DeviceProtection]]="Yes")+(Churn_Data[[#This Row],[TechSupport]]="Yes")+(Churn_Data[[#This Row],[StreamingTV]]="Yes")+(Churn_Data[[#This Row],[StreamingMovies]]="Yes")</f>
        <v>0</v>
      </c>
      <c r="U3591" t="s">
        <v>27</v>
      </c>
      <c r="V3591" t="s">
        <v>28</v>
      </c>
      <c r="W3591" t="str">
        <f>IF(ISNUMBER(SEARCH("automatic", Churn_Data[[#This Row],[PaymentMethod]])), "Automatic", "Manual")</f>
        <v>Manual</v>
      </c>
      <c r="X3591">
        <v>19.8</v>
      </c>
      <c r="Y3591" t="str">
        <f>IF(Churn_Data[[#This Row],[tenure]]&lt;=12,"0-1 Year",IF(Churn_Data[[#This Row],[tenure]]&lt;=24,"1-2 Years",IF(Churn_Data[[#This Row],[tenure]]&lt;=36,"2-3 Years",IF(Churn_Data[[#This Row],[tenure]]&lt;=48,"3-4 Years",IF(Churn_Data[[#This Row],[tenure]]&lt;=60,"4-5 Years","5+ Years")))))</f>
        <v>1-2 Years</v>
      </c>
      <c r="Z3591">
        <v>15</v>
      </c>
      <c r="AA3591">
        <v>272.95</v>
      </c>
      <c r="AB3591">
        <f>IF(Churn_Data[[#This Row],[Churn]]="No",Churn_Data[[#This Row],[MonthlyCharges]],NA())</f>
        <v>19.8</v>
      </c>
      <c r="AC3591">
        <f>IF(Churn_Data[[#This Row],[Churn]]="No",Churn_Data[[#This Row],[tenure]],NA())</f>
        <v>15</v>
      </c>
      <c r="AD3591" t="e">
        <f>IF(Churn_Data[[#This Row],[Churn]]="Yes",Churn_Data[[#This Row],[MonthlyCharges]],NA())</f>
        <v>#N/A</v>
      </c>
      <c r="AE3591" t="e">
        <f>IF(Churn_Data[[#This Row],[Churn]]="Yes",Churn_Data[[#This Row],[tenure]],NA())</f>
        <v>#N/A</v>
      </c>
      <c r="AF3591">
        <v>297</v>
      </c>
    </row>
    <row r="3592" spans="1:32" x14ac:dyDescent="0.3">
      <c r="A3592" t="s">
        <v>3625</v>
      </c>
      <c r="B3592" t="s">
        <v>23</v>
      </c>
      <c r="C3592" t="str">
        <f>IF(Churn_Data[[#This Row],[SeniorCitizen]]=1,"Yes","No")</f>
        <v>No</v>
      </c>
      <c r="D3592">
        <v>0</v>
      </c>
      <c r="E3592" t="s">
        <v>24</v>
      </c>
      <c r="F3592" t="s">
        <v>25</v>
      </c>
      <c r="G3592" t="s">
        <v>24</v>
      </c>
      <c r="H3592" t="s">
        <v>25</v>
      </c>
      <c r="I3592" t="s">
        <v>25</v>
      </c>
      <c r="J3592" t="str">
        <f>IF(Churn_Data[[#This Row],[InternetService]]&lt;&gt;"No","Yes","No")</f>
        <v>No</v>
      </c>
      <c r="K3592" t="s">
        <v>3064</v>
      </c>
      <c r="L3592" t="s">
        <v>3064</v>
      </c>
      <c r="M3592" t="s">
        <v>3064</v>
      </c>
      <c r="N3592" t="s">
        <v>3064</v>
      </c>
      <c r="O3592" t="s">
        <v>3064</v>
      </c>
      <c r="P3592" t="s">
        <v>3064</v>
      </c>
      <c r="Q3592" t="s">
        <v>25</v>
      </c>
      <c r="R3592">
        <f>IF(Churn_Data[[#This Row],[Churn]]="Yes",1,0)</f>
        <v>0</v>
      </c>
      <c r="S3592" t="s">
        <v>25</v>
      </c>
      <c r="T3592">
        <f>(Churn_Data[[#This Row],[OnlineSecurity]]="Yes")+(Churn_Data[[#This Row],[OnlineBackup]]="Yes")+(Churn_Data[[#This Row],[DeviceProtection]]="Yes")+(Churn_Data[[#This Row],[TechSupport]]="Yes")+(Churn_Data[[#This Row],[StreamingTV]]="Yes")+(Churn_Data[[#This Row],[StreamingMovies]]="Yes")</f>
        <v>0</v>
      </c>
      <c r="U3592" t="s">
        <v>27</v>
      </c>
      <c r="V3592" t="s">
        <v>28</v>
      </c>
      <c r="W3592" t="str">
        <f>IF(ISNUMBER(SEARCH("automatic", Churn_Data[[#This Row],[PaymentMethod]])), "Automatic", "Manual")</f>
        <v>Manual</v>
      </c>
      <c r="X3592">
        <v>19.600000000000001</v>
      </c>
      <c r="Y3592" t="str">
        <f>IF(Churn_Data[[#This Row],[tenure]]&lt;=12,"0-1 Year",IF(Churn_Data[[#This Row],[tenure]]&lt;=24,"1-2 Years",IF(Churn_Data[[#This Row],[tenure]]&lt;=36,"2-3 Years",IF(Churn_Data[[#This Row],[tenure]]&lt;=48,"3-4 Years",IF(Churn_Data[[#This Row],[tenure]]&lt;=60,"4-5 Years","5+ Years")))))</f>
        <v>1-2 Years</v>
      </c>
      <c r="Z3592">
        <v>16</v>
      </c>
      <c r="AA3592">
        <v>314.45</v>
      </c>
      <c r="AB3592">
        <f>IF(Churn_Data[[#This Row],[Churn]]="No",Churn_Data[[#This Row],[MonthlyCharges]],NA())</f>
        <v>19.600000000000001</v>
      </c>
      <c r="AC3592">
        <f>IF(Churn_Data[[#This Row],[Churn]]="No",Churn_Data[[#This Row],[tenure]],NA())</f>
        <v>16</v>
      </c>
      <c r="AD3592" t="e">
        <f>IF(Churn_Data[[#This Row],[Churn]]="Yes",Churn_Data[[#This Row],[MonthlyCharges]],NA())</f>
        <v>#N/A</v>
      </c>
      <c r="AE3592" t="e">
        <f>IF(Churn_Data[[#This Row],[Churn]]="Yes",Churn_Data[[#This Row],[tenure]],NA())</f>
        <v>#N/A</v>
      </c>
      <c r="AF3592">
        <v>313.60000000000002</v>
      </c>
    </row>
    <row r="3593" spans="1:32" x14ac:dyDescent="0.3">
      <c r="A3593" t="s">
        <v>3626</v>
      </c>
      <c r="B3593" t="s">
        <v>23</v>
      </c>
      <c r="C3593" t="str">
        <f>IF(Churn_Data[[#This Row],[SeniorCitizen]]=1,"Yes","No")</f>
        <v>No</v>
      </c>
      <c r="D3593">
        <v>0</v>
      </c>
      <c r="E3593" t="s">
        <v>24</v>
      </c>
      <c r="F3593" t="s">
        <v>24</v>
      </c>
      <c r="G3593" t="s">
        <v>24</v>
      </c>
      <c r="H3593" t="s">
        <v>25</v>
      </c>
      <c r="I3593" t="s">
        <v>25</v>
      </c>
      <c r="J3593" t="str">
        <f>IF(Churn_Data[[#This Row],[InternetService]]&lt;&gt;"No","Yes","No")</f>
        <v>No</v>
      </c>
      <c r="K3593" t="s">
        <v>3064</v>
      </c>
      <c r="L3593" t="s">
        <v>3064</v>
      </c>
      <c r="M3593" t="s">
        <v>3064</v>
      </c>
      <c r="N3593" t="s">
        <v>3064</v>
      </c>
      <c r="O3593" t="s">
        <v>3064</v>
      </c>
      <c r="P3593" t="s">
        <v>3064</v>
      </c>
      <c r="Q3593" t="s">
        <v>25</v>
      </c>
      <c r="R3593">
        <f>IF(Churn_Data[[#This Row],[Churn]]="Yes",1,0)</f>
        <v>0</v>
      </c>
      <c r="S3593" t="s">
        <v>25</v>
      </c>
      <c r="T3593">
        <f>(Churn_Data[[#This Row],[OnlineSecurity]]="Yes")+(Churn_Data[[#This Row],[OnlineBackup]]="Yes")+(Churn_Data[[#This Row],[DeviceProtection]]="Yes")+(Churn_Data[[#This Row],[TechSupport]]="Yes")+(Churn_Data[[#This Row],[StreamingTV]]="Yes")+(Churn_Data[[#This Row],[StreamingMovies]]="Yes")</f>
        <v>0</v>
      </c>
      <c r="U3593" t="s">
        <v>27</v>
      </c>
      <c r="V3593" t="s">
        <v>28</v>
      </c>
      <c r="W3593" t="str">
        <f>IF(ISNUMBER(SEARCH("automatic", Churn_Data[[#This Row],[PaymentMethod]])), "Automatic", "Manual")</f>
        <v>Manual</v>
      </c>
      <c r="X3593">
        <v>20.45</v>
      </c>
      <c r="Y3593" t="str">
        <f>IF(Churn_Data[[#This Row],[tenure]]&lt;=12,"0-1 Year",IF(Churn_Data[[#This Row],[tenure]]&lt;=24,"1-2 Years",IF(Churn_Data[[#This Row],[tenure]]&lt;=36,"2-3 Years",IF(Churn_Data[[#This Row],[tenure]]&lt;=48,"3-4 Years",IF(Churn_Data[[#This Row],[tenure]]&lt;=60,"4-5 Years","5+ Years")))))</f>
        <v>1-2 Years</v>
      </c>
      <c r="Z3593">
        <v>18</v>
      </c>
      <c r="AA3593">
        <v>357</v>
      </c>
      <c r="AB3593">
        <f>IF(Churn_Data[[#This Row],[Churn]]="No",Churn_Data[[#This Row],[MonthlyCharges]],NA())</f>
        <v>20.45</v>
      </c>
      <c r="AC3593">
        <f>IF(Churn_Data[[#This Row],[Churn]]="No",Churn_Data[[#This Row],[tenure]],NA())</f>
        <v>18</v>
      </c>
      <c r="AD3593" t="e">
        <f>IF(Churn_Data[[#This Row],[Churn]]="Yes",Churn_Data[[#This Row],[MonthlyCharges]],NA())</f>
        <v>#N/A</v>
      </c>
      <c r="AE3593" t="e">
        <f>IF(Churn_Data[[#This Row],[Churn]]="Yes",Churn_Data[[#This Row],[tenure]],NA())</f>
        <v>#N/A</v>
      </c>
      <c r="AF3593">
        <v>368.1</v>
      </c>
    </row>
    <row r="3594" spans="1:32" x14ac:dyDescent="0.3">
      <c r="A3594" t="s">
        <v>3627</v>
      </c>
      <c r="B3594" t="s">
        <v>23</v>
      </c>
      <c r="C3594" t="str">
        <f>IF(Churn_Data[[#This Row],[SeniorCitizen]]=1,"Yes","No")</f>
        <v>No</v>
      </c>
      <c r="D3594">
        <v>0</v>
      </c>
      <c r="E3594" t="s">
        <v>24</v>
      </c>
      <c r="F3594" t="s">
        <v>24</v>
      </c>
      <c r="G3594" t="s">
        <v>24</v>
      </c>
      <c r="H3594" t="s">
        <v>25</v>
      </c>
      <c r="I3594" t="s">
        <v>25</v>
      </c>
      <c r="J3594" t="str">
        <f>IF(Churn_Data[[#This Row],[InternetService]]&lt;&gt;"No","Yes","No")</f>
        <v>No</v>
      </c>
      <c r="K3594" t="s">
        <v>3064</v>
      </c>
      <c r="L3594" t="s">
        <v>3064</v>
      </c>
      <c r="M3594" t="s">
        <v>3064</v>
      </c>
      <c r="N3594" t="s">
        <v>3064</v>
      </c>
      <c r="O3594" t="s">
        <v>3064</v>
      </c>
      <c r="P3594" t="s">
        <v>3064</v>
      </c>
      <c r="Q3594" t="s">
        <v>25</v>
      </c>
      <c r="R3594">
        <f>IF(Churn_Data[[#This Row],[Churn]]="Yes",1,0)</f>
        <v>0</v>
      </c>
      <c r="S3594" t="s">
        <v>25</v>
      </c>
      <c r="T3594">
        <f>(Churn_Data[[#This Row],[OnlineSecurity]]="Yes")+(Churn_Data[[#This Row],[OnlineBackup]]="Yes")+(Churn_Data[[#This Row],[DeviceProtection]]="Yes")+(Churn_Data[[#This Row],[TechSupport]]="Yes")+(Churn_Data[[#This Row],[StreamingTV]]="Yes")+(Churn_Data[[#This Row],[StreamingMovies]]="Yes")</f>
        <v>0</v>
      </c>
      <c r="U3594" t="s">
        <v>27</v>
      </c>
      <c r="V3594" t="s">
        <v>28</v>
      </c>
      <c r="W3594" t="str">
        <f>IF(ISNUMBER(SEARCH("automatic", Churn_Data[[#This Row],[PaymentMethod]])), "Automatic", "Manual")</f>
        <v>Manual</v>
      </c>
      <c r="X3594">
        <v>19.3</v>
      </c>
      <c r="Y3594" t="str">
        <f>IF(Churn_Data[[#This Row],[tenure]]&lt;=12,"0-1 Year",IF(Churn_Data[[#This Row],[tenure]]&lt;=24,"1-2 Years",IF(Churn_Data[[#This Row],[tenure]]&lt;=36,"2-3 Years",IF(Churn_Data[[#This Row],[tenure]]&lt;=48,"3-4 Years",IF(Churn_Data[[#This Row],[tenure]]&lt;=60,"4-5 Years","5+ Years")))))</f>
        <v>0-1 Year</v>
      </c>
      <c r="Z3594">
        <v>3</v>
      </c>
      <c r="AA3594">
        <v>54.7</v>
      </c>
      <c r="AB3594">
        <f>IF(Churn_Data[[#This Row],[Churn]]="No",Churn_Data[[#This Row],[MonthlyCharges]],NA())</f>
        <v>19.3</v>
      </c>
      <c r="AC3594">
        <f>IF(Churn_Data[[#This Row],[Churn]]="No",Churn_Data[[#This Row],[tenure]],NA())</f>
        <v>3</v>
      </c>
      <c r="AD3594" t="e">
        <f>IF(Churn_Data[[#This Row],[Churn]]="Yes",Churn_Data[[#This Row],[MonthlyCharges]],NA())</f>
        <v>#N/A</v>
      </c>
      <c r="AE3594" t="e">
        <f>IF(Churn_Data[[#This Row],[Churn]]="Yes",Churn_Data[[#This Row],[tenure]],NA())</f>
        <v>#N/A</v>
      </c>
      <c r="AF3594">
        <v>57.9</v>
      </c>
    </row>
    <row r="3595" spans="1:32" x14ac:dyDescent="0.3">
      <c r="A3595" t="s">
        <v>3628</v>
      </c>
      <c r="B3595" t="s">
        <v>23</v>
      </c>
      <c r="C3595" t="str">
        <f>IF(Churn_Data[[#This Row],[SeniorCitizen]]=1,"Yes","No")</f>
        <v>No</v>
      </c>
      <c r="D3595">
        <v>0</v>
      </c>
      <c r="E3595" t="s">
        <v>24</v>
      </c>
      <c r="F3595" t="s">
        <v>24</v>
      </c>
      <c r="G3595" t="s">
        <v>24</v>
      </c>
      <c r="H3595" t="s">
        <v>25</v>
      </c>
      <c r="I3595" t="s">
        <v>25</v>
      </c>
      <c r="J3595" t="str">
        <f>IF(Churn_Data[[#This Row],[InternetService]]&lt;&gt;"No","Yes","No")</f>
        <v>No</v>
      </c>
      <c r="K3595" t="s">
        <v>3064</v>
      </c>
      <c r="L3595" t="s">
        <v>3064</v>
      </c>
      <c r="M3595" t="s">
        <v>3064</v>
      </c>
      <c r="N3595" t="s">
        <v>3064</v>
      </c>
      <c r="O3595" t="s">
        <v>3064</v>
      </c>
      <c r="P3595" t="s">
        <v>3064</v>
      </c>
      <c r="Q3595" t="s">
        <v>25</v>
      </c>
      <c r="R3595">
        <f>IF(Churn_Data[[#This Row],[Churn]]="Yes",1,0)</f>
        <v>0</v>
      </c>
      <c r="S3595" t="s">
        <v>25</v>
      </c>
      <c r="T3595">
        <f>(Churn_Data[[#This Row],[OnlineSecurity]]="Yes")+(Churn_Data[[#This Row],[OnlineBackup]]="Yes")+(Churn_Data[[#This Row],[DeviceProtection]]="Yes")+(Churn_Data[[#This Row],[TechSupport]]="Yes")+(Churn_Data[[#This Row],[StreamingTV]]="Yes")+(Churn_Data[[#This Row],[StreamingMovies]]="Yes")</f>
        <v>0</v>
      </c>
      <c r="U3595" t="s">
        <v>27</v>
      </c>
      <c r="V3595" t="s">
        <v>28</v>
      </c>
      <c r="W3595" t="str">
        <f>IF(ISNUMBER(SEARCH("automatic", Churn_Data[[#This Row],[PaymentMethod]])), "Automatic", "Manual")</f>
        <v>Manual</v>
      </c>
      <c r="X3595">
        <v>20.05</v>
      </c>
      <c r="Y3595" t="str">
        <f>IF(Churn_Data[[#This Row],[tenure]]&lt;=12,"0-1 Year",IF(Churn_Data[[#This Row],[tenure]]&lt;=24,"1-2 Years",IF(Churn_Data[[#This Row],[tenure]]&lt;=36,"2-3 Years",IF(Churn_Data[[#This Row],[tenure]]&lt;=48,"3-4 Years",IF(Churn_Data[[#This Row],[tenure]]&lt;=60,"4-5 Years","5+ Years")))))</f>
        <v>1-2 Years</v>
      </c>
      <c r="Z3595">
        <v>15</v>
      </c>
      <c r="AA3595">
        <v>284.3</v>
      </c>
      <c r="AB3595">
        <f>IF(Churn_Data[[#This Row],[Churn]]="No",Churn_Data[[#This Row],[MonthlyCharges]],NA())</f>
        <v>20.05</v>
      </c>
      <c r="AC3595">
        <f>IF(Churn_Data[[#This Row],[Churn]]="No",Churn_Data[[#This Row],[tenure]],NA())</f>
        <v>15</v>
      </c>
      <c r="AD3595" t="e">
        <f>IF(Churn_Data[[#This Row],[Churn]]="Yes",Churn_Data[[#This Row],[MonthlyCharges]],NA())</f>
        <v>#N/A</v>
      </c>
      <c r="AE3595" t="e">
        <f>IF(Churn_Data[[#This Row],[Churn]]="Yes",Churn_Data[[#This Row],[tenure]],NA())</f>
        <v>#N/A</v>
      </c>
      <c r="AF3595">
        <v>300.75</v>
      </c>
    </row>
    <row r="3596" spans="1:32" x14ac:dyDescent="0.3">
      <c r="A3596" t="s">
        <v>3629</v>
      </c>
      <c r="B3596" t="s">
        <v>30</v>
      </c>
      <c r="C3596" t="str">
        <f>IF(Churn_Data[[#This Row],[SeniorCitizen]]=1,"Yes","No")</f>
        <v>No</v>
      </c>
      <c r="D3596">
        <v>0</v>
      </c>
      <c r="E3596" t="s">
        <v>24</v>
      </c>
      <c r="F3596" t="s">
        <v>24</v>
      </c>
      <c r="G3596" t="s">
        <v>24</v>
      </c>
      <c r="H3596" t="s">
        <v>25</v>
      </c>
      <c r="I3596" t="s">
        <v>25</v>
      </c>
      <c r="J3596" t="str">
        <f>IF(Churn_Data[[#This Row],[InternetService]]&lt;&gt;"No","Yes","No")</f>
        <v>No</v>
      </c>
      <c r="K3596" t="s">
        <v>3064</v>
      </c>
      <c r="L3596" t="s">
        <v>3064</v>
      </c>
      <c r="M3596" t="s">
        <v>3064</v>
      </c>
      <c r="N3596" t="s">
        <v>3064</v>
      </c>
      <c r="O3596" t="s">
        <v>3064</v>
      </c>
      <c r="P3596" t="s">
        <v>3064</v>
      </c>
      <c r="Q3596" t="s">
        <v>25</v>
      </c>
      <c r="R3596">
        <f>IF(Churn_Data[[#This Row],[Churn]]="Yes",1,0)</f>
        <v>0</v>
      </c>
      <c r="S3596" t="s">
        <v>25</v>
      </c>
      <c r="T3596">
        <f>(Churn_Data[[#This Row],[OnlineSecurity]]="Yes")+(Churn_Data[[#This Row],[OnlineBackup]]="Yes")+(Churn_Data[[#This Row],[DeviceProtection]]="Yes")+(Churn_Data[[#This Row],[TechSupport]]="Yes")+(Churn_Data[[#This Row],[StreamingTV]]="Yes")+(Churn_Data[[#This Row],[StreamingMovies]]="Yes")</f>
        <v>0</v>
      </c>
      <c r="U3596" t="s">
        <v>27</v>
      </c>
      <c r="V3596" t="s">
        <v>28</v>
      </c>
      <c r="W3596" t="str">
        <f>IF(ISNUMBER(SEARCH("automatic", Churn_Data[[#This Row],[PaymentMethod]])), "Automatic", "Manual")</f>
        <v>Manual</v>
      </c>
      <c r="X3596">
        <v>20.8</v>
      </c>
      <c r="Y3596" t="str">
        <f>IF(Churn_Data[[#This Row],[tenure]]&lt;=12,"0-1 Year",IF(Churn_Data[[#This Row],[tenure]]&lt;=24,"1-2 Years",IF(Churn_Data[[#This Row],[tenure]]&lt;=36,"2-3 Years",IF(Churn_Data[[#This Row],[tenure]]&lt;=48,"3-4 Years",IF(Churn_Data[[#This Row],[tenure]]&lt;=60,"4-5 Years","5+ Years")))))</f>
        <v>2-3 Years</v>
      </c>
      <c r="Z3596">
        <v>34</v>
      </c>
      <c r="AA3596">
        <v>635.9</v>
      </c>
      <c r="AB3596">
        <f>IF(Churn_Data[[#This Row],[Churn]]="No",Churn_Data[[#This Row],[MonthlyCharges]],NA())</f>
        <v>20.8</v>
      </c>
      <c r="AC3596">
        <f>IF(Churn_Data[[#This Row],[Churn]]="No",Churn_Data[[#This Row],[tenure]],NA())</f>
        <v>34</v>
      </c>
      <c r="AD3596" t="e">
        <f>IF(Churn_Data[[#This Row],[Churn]]="Yes",Churn_Data[[#This Row],[MonthlyCharges]],NA())</f>
        <v>#N/A</v>
      </c>
      <c r="AE3596" t="e">
        <f>IF(Churn_Data[[#This Row],[Churn]]="Yes",Churn_Data[[#This Row],[tenure]],NA())</f>
        <v>#N/A</v>
      </c>
      <c r="AF3596">
        <v>707.2</v>
      </c>
    </row>
    <row r="3597" spans="1:32" x14ac:dyDescent="0.3">
      <c r="A3597" t="s">
        <v>3630</v>
      </c>
      <c r="B3597" t="s">
        <v>30</v>
      </c>
      <c r="C3597" t="str">
        <f>IF(Churn_Data[[#This Row],[SeniorCitizen]]=1,"Yes","No")</f>
        <v>No</v>
      </c>
      <c r="D3597">
        <v>0</v>
      </c>
      <c r="E3597" t="s">
        <v>24</v>
      </c>
      <c r="F3597" t="s">
        <v>24</v>
      </c>
      <c r="G3597" t="s">
        <v>24</v>
      </c>
      <c r="H3597" t="s">
        <v>25</v>
      </c>
      <c r="I3597" t="s">
        <v>25</v>
      </c>
      <c r="J3597" t="str">
        <f>IF(Churn_Data[[#This Row],[InternetService]]&lt;&gt;"No","Yes","No")</f>
        <v>No</v>
      </c>
      <c r="K3597" t="s">
        <v>3064</v>
      </c>
      <c r="L3597" t="s">
        <v>3064</v>
      </c>
      <c r="M3597" t="s">
        <v>3064</v>
      </c>
      <c r="N3597" t="s">
        <v>3064</v>
      </c>
      <c r="O3597" t="s">
        <v>3064</v>
      </c>
      <c r="P3597" t="s">
        <v>3064</v>
      </c>
      <c r="Q3597" t="s">
        <v>25</v>
      </c>
      <c r="R3597">
        <f>IF(Churn_Data[[#This Row],[Churn]]="Yes",1,0)</f>
        <v>0</v>
      </c>
      <c r="S3597" t="s">
        <v>25</v>
      </c>
      <c r="T3597">
        <f>(Churn_Data[[#This Row],[OnlineSecurity]]="Yes")+(Churn_Data[[#This Row],[OnlineBackup]]="Yes")+(Churn_Data[[#This Row],[DeviceProtection]]="Yes")+(Churn_Data[[#This Row],[TechSupport]]="Yes")+(Churn_Data[[#This Row],[StreamingTV]]="Yes")+(Churn_Data[[#This Row],[StreamingMovies]]="Yes")</f>
        <v>0</v>
      </c>
      <c r="U3597" t="s">
        <v>27</v>
      </c>
      <c r="V3597" t="s">
        <v>28</v>
      </c>
      <c r="W3597" t="str">
        <f>IF(ISNUMBER(SEARCH("automatic", Churn_Data[[#This Row],[PaymentMethod]])), "Automatic", "Manual")</f>
        <v>Manual</v>
      </c>
      <c r="X3597">
        <v>19.55</v>
      </c>
      <c r="Y3597" t="str">
        <f>IF(Churn_Data[[#This Row],[tenure]]&lt;=12,"0-1 Year",IF(Churn_Data[[#This Row],[tenure]]&lt;=24,"1-2 Years",IF(Churn_Data[[#This Row],[tenure]]&lt;=36,"2-3 Years",IF(Churn_Data[[#This Row],[tenure]]&lt;=48,"3-4 Years",IF(Churn_Data[[#This Row],[tenure]]&lt;=60,"4-5 Years","5+ Years")))))</f>
        <v>0-1 Year</v>
      </c>
      <c r="Z3597">
        <v>6</v>
      </c>
      <c r="AA3597">
        <v>122.9</v>
      </c>
      <c r="AB3597">
        <f>IF(Churn_Data[[#This Row],[Churn]]="No",Churn_Data[[#This Row],[MonthlyCharges]],NA())</f>
        <v>19.55</v>
      </c>
      <c r="AC3597">
        <f>IF(Churn_Data[[#This Row],[Churn]]="No",Churn_Data[[#This Row],[tenure]],NA())</f>
        <v>6</v>
      </c>
      <c r="AD3597" t="e">
        <f>IF(Churn_Data[[#This Row],[Churn]]="Yes",Churn_Data[[#This Row],[MonthlyCharges]],NA())</f>
        <v>#N/A</v>
      </c>
      <c r="AE3597" t="e">
        <f>IF(Churn_Data[[#This Row],[Churn]]="Yes",Churn_Data[[#This Row],[tenure]],NA())</f>
        <v>#N/A</v>
      </c>
      <c r="AF3597">
        <v>117.3</v>
      </c>
    </row>
    <row r="3598" spans="1:32" x14ac:dyDescent="0.3">
      <c r="A3598" t="s">
        <v>3631</v>
      </c>
      <c r="B3598" t="s">
        <v>30</v>
      </c>
      <c r="C3598" t="str">
        <f>IF(Churn_Data[[#This Row],[SeniorCitizen]]=1,"Yes","No")</f>
        <v>No</v>
      </c>
      <c r="D3598">
        <v>0</v>
      </c>
      <c r="E3598" t="s">
        <v>24</v>
      </c>
      <c r="F3598" t="s">
        <v>25</v>
      </c>
      <c r="G3598" t="s">
        <v>24</v>
      </c>
      <c r="H3598" t="s">
        <v>25</v>
      </c>
      <c r="I3598" t="s">
        <v>25</v>
      </c>
      <c r="J3598" t="str">
        <f>IF(Churn_Data[[#This Row],[InternetService]]&lt;&gt;"No","Yes","No")</f>
        <v>No</v>
      </c>
      <c r="K3598" t="s">
        <v>3064</v>
      </c>
      <c r="L3598" t="s">
        <v>3064</v>
      </c>
      <c r="M3598" t="s">
        <v>3064</v>
      </c>
      <c r="N3598" t="s">
        <v>3064</v>
      </c>
      <c r="O3598" t="s">
        <v>3064</v>
      </c>
      <c r="P3598" t="s">
        <v>3064</v>
      </c>
      <c r="Q3598" t="s">
        <v>25</v>
      </c>
      <c r="R3598">
        <f>IF(Churn_Data[[#This Row],[Churn]]="Yes",1,0)</f>
        <v>0</v>
      </c>
      <c r="S3598" t="s">
        <v>25</v>
      </c>
      <c r="T3598">
        <f>(Churn_Data[[#This Row],[OnlineSecurity]]="Yes")+(Churn_Data[[#This Row],[OnlineBackup]]="Yes")+(Churn_Data[[#This Row],[DeviceProtection]]="Yes")+(Churn_Data[[#This Row],[TechSupport]]="Yes")+(Churn_Data[[#This Row],[StreamingTV]]="Yes")+(Churn_Data[[#This Row],[StreamingMovies]]="Yes")</f>
        <v>0</v>
      </c>
      <c r="U3598" t="s">
        <v>27</v>
      </c>
      <c r="V3598" t="s">
        <v>28</v>
      </c>
      <c r="W3598" t="str">
        <f>IF(ISNUMBER(SEARCH("automatic", Churn_Data[[#This Row],[PaymentMethod]])), "Automatic", "Manual")</f>
        <v>Manual</v>
      </c>
      <c r="X3598">
        <v>20.25</v>
      </c>
      <c r="Y3598" t="str">
        <f>IF(Churn_Data[[#This Row],[tenure]]&lt;=12,"0-1 Year",IF(Churn_Data[[#This Row],[tenure]]&lt;=24,"1-2 Years",IF(Churn_Data[[#This Row],[tenure]]&lt;=36,"2-3 Years",IF(Churn_Data[[#This Row],[tenure]]&lt;=48,"3-4 Years",IF(Churn_Data[[#This Row],[tenure]]&lt;=60,"4-5 Years","5+ Years")))))</f>
        <v>0-1 Year</v>
      </c>
      <c r="Z3598">
        <v>8</v>
      </c>
      <c r="AA3598">
        <v>158.35</v>
      </c>
      <c r="AB3598">
        <f>IF(Churn_Data[[#This Row],[Churn]]="No",Churn_Data[[#This Row],[MonthlyCharges]],NA())</f>
        <v>20.25</v>
      </c>
      <c r="AC3598">
        <f>IF(Churn_Data[[#This Row],[Churn]]="No",Churn_Data[[#This Row],[tenure]],NA())</f>
        <v>8</v>
      </c>
      <c r="AD3598" t="e">
        <f>IF(Churn_Data[[#This Row],[Churn]]="Yes",Churn_Data[[#This Row],[MonthlyCharges]],NA())</f>
        <v>#N/A</v>
      </c>
      <c r="AE3598" t="e">
        <f>IF(Churn_Data[[#This Row],[Churn]]="Yes",Churn_Data[[#This Row],[tenure]],NA())</f>
        <v>#N/A</v>
      </c>
      <c r="AF3598">
        <v>162</v>
      </c>
    </row>
    <row r="3599" spans="1:32" x14ac:dyDescent="0.3">
      <c r="A3599" t="s">
        <v>3632</v>
      </c>
      <c r="B3599" t="s">
        <v>23</v>
      </c>
      <c r="C3599" t="str">
        <f>IF(Churn_Data[[#This Row],[SeniorCitizen]]=1,"Yes","No")</f>
        <v>No</v>
      </c>
      <c r="D3599">
        <v>0</v>
      </c>
      <c r="E3599" t="s">
        <v>24</v>
      </c>
      <c r="F3599" t="s">
        <v>24</v>
      </c>
      <c r="G3599" t="s">
        <v>24</v>
      </c>
      <c r="H3599" t="s">
        <v>25</v>
      </c>
      <c r="I3599" t="s">
        <v>25</v>
      </c>
      <c r="J3599" t="str">
        <f>IF(Churn_Data[[#This Row],[InternetService]]&lt;&gt;"No","Yes","No")</f>
        <v>No</v>
      </c>
      <c r="K3599" t="s">
        <v>3064</v>
      </c>
      <c r="L3599" t="s">
        <v>3064</v>
      </c>
      <c r="M3599" t="s">
        <v>3064</v>
      </c>
      <c r="N3599" t="s">
        <v>3064</v>
      </c>
      <c r="O3599" t="s">
        <v>3064</v>
      </c>
      <c r="P3599" t="s">
        <v>3064</v>
      </c>
      <c r="Q3599" t="s">
        <v>25</v>
      </c>
      <c r="R3599">
        <f>IF(Churn_Data[[#This Row],[Churn]]="Yes",1,0)</f>
        <v>0</v>
      </c>
      <c r="S3599" t="s">
        <v>25</v>
      </c>
      <c r="T3599">
        <f>(Churn_Data[[#This Row],[OnlineSecurity]]="Yes")+(Churn_Data[[#This Row],[OnlineBackup]]="Yes")+(Churn_Data[[#This Row],[DeviceProtection]]="Yes")+(Churn_Data[[#This Row],[TechSupport]]="Yes")+(Churn_Data[[#This Row],[StreamingTV]]="Yes")+(Churn_Data[[#This Row],[StreamingMovies]]="Yes")</f>
        <v>0</v>
      </c>
      <c r="U3599" t="s">
        <v>27</v>
      </c>
      <c r="V3599" t="s">
        <v>28</v>
      </c>
      <c r="W3599" t="str">
        <f>IF(ISNUMBER(SEARCH("automatic", Churn_Data[[#This Row],[PaymentMethod]])), "Automatic", "Manual")</f>
        <v>Manual</v>
      </c>
      <c r="X3599">
        <v>19.899999999999999</v>
      </c>
      <c r="Y3599" t="str">
        <f>IF(Churn_Data[[#This Row],[tenure]]&lt;=12,"0-1 Year",IF(Churn_Data[[#This Row],[tenure]]&lt;=24,"1-2 Years",IF(Churn_Data[[#This Row],[tenure]]&lt;=36,"2-3 Years",IF(Churn_Data[[#This Row],[tenure]]&lt;=48,"3-4 Years",IF(Churn_Data[[#This Row],[tenure]]&lt;=60,"4-5 Years","5+ Years")))))</f>
        <v>1-2 Years</v>
      </c>
      <c r="Z3599">
        <v>22</v>
      </c>
      <c r="AA3599">
        <v>400.3</v>
      </c>
      <c r="AB3599">
        <f>IF(Churn_Data[[#This Row],[Churn]]="No",Churn_Data[[#This Row],[MonthlyCharges]],NA())</f>
        <v>19.899999999999999</v>
      </c>
      <c r="AC3599">
        <f>IF(Churn_Data[[#This Row],[Churn]]="No",Churn_Data[[#This Row],[tenure]],NA())</f>
        <v>22</v>
      </c>
      <c r="AD3599" t="e">
        <f>IF(Churn_Data[[#This Row],[Churn]]="Yes",Churn_Data[[#This Row],[MonthlyCharges]],NA())</f>
        <v>#N/A</v>
      </c>
      <c r="AE3599" t="e">
        <f>IF(Churn_Data[[#This Row],[Churn]]="Yes",Churn_Data[[#This Row],[tenure]],NA())</f>
        <v>#N/A</v>
      </c>
      <c r="AF3599">
        <v>437.8</v>
      </c>
    </row>
    <row r="3600" spans="1:32" x14ac:dyDescent="0.3">
      <c r="A3600" t="s">
        <v>3633</v>
      </c>
      <c r="B3600" t="s">
        <v>30</v>
      </c>
      <c r="C3600" t="str">
        <f>IF(Churn_Data[[#This Row],[SeniorCitizen]]=1,"Yes","No")</f>
        <v>No</v>
      </c>
      <c r="D3600">
        <v>0</v>
      </c>
      <c r="E3600" t="s">
        <v>24</v>
      </c>
      <c r="F3600" t="s">
        <v>24</v>
      </c>
      <c r="G3600" t="s">
        <v>24</v>
      </c>
      <c r="H3600" t="s">
        <v>25</v>
      </c>
      <c r="I3600" t="s">
        <v>25</v>
      </c>
      <c r="J3600" t="str">
        <f>IF(Churn_Data[[#This Row],[InternetService]]&lt;&gt;"No","Yes","No")</f>
        <v>No</v>
      </c>
      <c r="K3600" t="s">
        <v>3064</v>
      </c>
      <c r="L3600" t="s">
        <v>3064</v>
      </c>
      <c r="M3600" t="s">
        <v>3064</v>
      </c>
      <c r="N3600" t="s">
        <v>3064</v>
      </c>
      <c r="O3600" t="s">
        <v>3064</v>
      </c>
      <c r="P3600" t="s">
        <v>3064</v>
      </c>
      <c r="Q3600" t="s">
        <v>25</v>
      </c>
      <c r="R3600">
        <f>IF(Churn_Data[[#This Row],[Churn]]="Yes",1,0)</f>
        <v>0</v>
      </c>
      <c r="S3600" t="s">
        <v>25</v>
      </c>
      <c r="T3600">
        <f>(Churn_Data[[#This Row],[OnlineSecurity]]="Yes")+(Churn_Data[[#This Row],[OnlineBackup]]="Yes")+(Churn_Data[[#This Row],[DeviceProtection]]="Yes")+(Churn_Data[[#This Row],[TechSupport]]="Yes")+(Churn_Data[[#This Row],[StreamingTV]]="Yes")+(Churn_Data[[#This Row],[StreamingMovies]]="Yes")</f>
        <v>0</v>
      </c>
      <c r="U3600" t="s">
        <v>27</v>
      </c>
      <c r="V3600" t="s">
        <v>28</v>
      </c>
      <c r="W3600" t="str">
        <f>IF(ISNUMBER(SEARCH("automatic", Churn_Data[[#This Row],[PaymentMethod]])), "Automatic", "Manual")</f>
        <v>Manual</v>
      </c>
      <c r="X3600">
        <v>20.25</v>
      </c>
      <c r="Y3600" t="str">
        <f>IF(Churn_Data[[#This Row],[tenure]]&lt;=12,"0-1 Year",IF(Churn_Data[[#This Row],[tenure]]&lt;=24,"1-2 Years",IF(Churn_Data[[#This Row],[tenure]]&lt;=36,"2-3 Years",IF(Churn_Data[[#This Row],[tenure]]&lt;=48,"3-4 Years",IF(Churn_Data[[#This Row],[tenure]]&lt;=60,"4-5 Years","5+ Years")))))</f>
        <v>0-1 Year</v>
      </c>
      <c r="Z3600">
        <v>7</v>
      </c>
      <c r="AA3600">
        <v>144.35</v>
      </c>
      <c r="AB3600">
        <f>IF(Churn_Data[[#This Row],[Churn]]="No",Churn_Data[[#This Row],[MonthlyCharges]],NA())</f>
        <v>20.25</v>
      </c>
      <c r="AC3600">
        <f>IF(Churn_Data[[#This Row],[Churn]]="No",Churn_Data[[#This Row],[tenure]],NA())</f>
        <v>7</v>
      </c>
      <c r="AD3600" t="e">
        <f>IF(Churn_Data[[#This Row],[Churn]]="Yes",Churn_Data[[#This Row],[MonthlyCharges]],NA())</f>
        <v>#N/A</v>
      </c>
      <c r="AE3600" t="e">
        <f>IF(Churn_Data[[#This Row],[Churn]]="Yes",Churn_Data[[#This Row],[tenure]],NA())</f>
        <v>#N/A</v>
      </c>
      <c r="AF3600">
        <v>141.75</v>
      </c>
    </row>
    <row r="3601" spans="1:32" x14ac:dyDescent="0.3">
      <c r="A3601" t="s">
        <v>3634</v>
      </c>
      <c r="B3601" t="s">
        <v>23</v>
      </c>
      <c r="C3601" t="str">
        <f>IF(Churn_Data[[#This Row],[SeniorCitizen]]=1,"Yes","No")</f>
        <v>No</v>
      </c>
      <c r="D3601">
        <v>0</v>
      </c>
      <c r="E3601" t="s">
        <v>24</v>
      </c>
      <c r="F3601" t="s">
        <v>24</v>
      </c>
      <c r="G3601" t="s">
        <v>24</v>
      </c>
      <c r="H3601" t="s">
        <v>25</v>
      </c>
      <c r="I3601" t="s">
        <v>25</v>
      </c>
      <c r="J3601" t="str">
        <f>IF(Churn_Data[[#This Row],[InternetService]]&lt;&gt;"No","Yes","No")</f>
        <v>No</v>
      </c>
      <c r="K3601" t="s">
        <v>3064</v>
      </c>
      <c r="L3601" t="s">
        <v>3064</v>
      </c>
      <c r="M3601" t="s">
        <v>3064</v>
      </c>
      <c r="N3601" t="s">
        <v>3064</v>
      </c>
      <c r="O3601" t="s">
        <v>3064</v>
      </c>
      <c r="P3601" t="s">
        <v>3064</v>
      </c>
      <c r="Q3601" t="s">
        <v>25</v>
      </c>
      <c r="R3601">
        <f>IF(Churn_Data[[#This Row],[Churn]]="Yes",1,0)</f>
        <v>0</v>
      </c>
      <c r="S3601" t="s">
        <v>25</v>
      </c>
      <c r="T3601">
        <f>(Churn_Data[[#This Row],[OnlineSecurity]]="Yes")+(Churn_Data[[#This Row],[OnlineBackup]]="Yes")+(Churn_Data[[#This Row],[DeviceProtection]]="Yes")+(Churn_Data[[#This Row],[TechSupport]]="Yes")+(Churn_Data[[#This Row],[StreamingTV]]="Yes")+(Churn_Data[[#This Row],[StreamingMovies]]="Yes")</f>
        <v>0</v>
      </c>
      <c r="U3601" t="s">
        <v>27</v>
      </c>
      <c r="V3601" t="s">
        <v>28</v>
      </c>
      <c r="W3601" t="str">
        <f>IF(ISNUMBER(SEARCH("automatic", Churn_Data[[#This Row],[PaymentMethod]])), "Automatic", "Manual")</f>
        <v>Manual</v>
      </c>
      <c r="X3601">
        <v>20.45</v>
      </c>
      <c r="Y3601" t="str">
        <f>IF(Churn_Data[[#This Row],[tenure]]&lt;=12,"0-1 Year",IF(Churn_Data[[#This Row],[tenure]]&lt;=24,"1-2 Years",IF(Churn_Data[[#This Row],[tenure]]&lt;=36,"2-3 Years",IF(Churn_Data[[#This Row],[tenure]]&lt;=48,"3-4 Years",IF(Churn_Data[[#This Row],[tenure]]&lt;=60,"4-5 Years","5+ Years")))))</f>
        <v>3-4 Years</v>
      </c>
      <c r="Z3601">
        <v>38</v>
      </c>
      <c r="AA3601">
        <v>781.25</v>
      </c>
      <c r="AB3601">
        <f>IF(Churn_Data[[#This Row],[Churn]]="No",Churn_Data[[#This Row],[MonthlyCharges]],NA())</f>
        <v>20.45</v>
      </c>
      <c r="AC3601">
        <f>IF(Churn_Data[[#This Row],[Churn]]="No",Churn_Data[[#This Row],[tenure]],NA())</f>
        <v>38</v>
      </c>
      <c r="AD3601" t="e">
        <f>IF(Churn_Data[[#This Row],[Churn]]="Yes",Churn_Data[[#This Row],[MonthlyCharges]],NA())</f>
        <v>#N/A</v>
      </c>
      <c r="AE3601" t="e">
        <f>IF(Churn_Data[[#This Row],[Churn]]="Yes",Churn_Data[[#This Row],[tenure]],NA())</f>
        <v>#N/A</v>
      </c>
      <c r="AF3601">
        <v>777.1</v>
      </c>
    </row>
    <row r="3602" spans="1:32" x14ac:dyDescent="0.3">
      <c r="A3602" t="s">
        <v>3635</v>
      </c>
      <c r="B3602" t="s">
        <v>23</v>
      </c>
      <c r="C3602" t="str">
        <f>IF(Churn_Data[[#This Row],[SeniorCitizen]]=1,"Yes","No")</f>
        <v>No</v>
      </c>
      <c r="D3602">
        <v>0</v>
      </c>
      <c r="E3602" t="s">
        <v>24</v>
      </c>
      <c r="F3602" t="s">
        <v>25</v>
      </c>
      <c r="G3602" t="s">
        <v>24</v>
      </c>
      <c r="H3602" t="s">
        <v>25</v>
      </c>
      <c r="I3602" t="s">
        <v>25</v>
      </c>
      <c r="J3602" t="str">
        <f>IF(Churn_Data[[#This Row],[InternetService]]&lt;&gt;"No","Yes","No")</f>
        <v>No</v>
      </c>
      <c r="K3602" t="s">
        <v>3064</v>
      </c>
      <c r="L3602" t="s">
        <v>3064</v>
      </c>
      <c r="M3602" t="s">
        <v>3064</v>
      </c>
      <c r="N3602" t="s">
        <v>3064</v>
      </c>
      <c r="O3602" t="s">
        <v>3064</v>
      </c>
      <c r="P3602" t="s">
        <v>3064</v>
      </c>
      <c r="Q3602" t="s">
        <v>25</v>
      </c>
      <c r="R3602">
        <f>IF(Churn_Data[[#This Row],[Churn]]="Yes",1,0)</f>
        <v>0</v>
      </c>
      <c r="S3602" t="s">
        <v>25</v>
      </c>
      <c r="T3602">
        <f>(Churn_Data[[#This Row],[OnlineSecurity]]="Yes")+(Churn_Data[[#This Row],[OnlineBackup]]="Yes")+(Churn_Data[[#This Row],[DeviceProtection]]="Yes")+(Churn_Data[[#This Row],[TechSupport]]="Yes")+(Churn_Data[[#This Row],[StreamingTV]]="Yes")+(Churn_Data[[#This Row],[StreamingMovies]]="Yes")</f>
        <v>0</v>
      </c>
      <c r="U3602" t="s">
        <v>27</v>
      </c>
      <c r="V3602" t="s">
        <v>28</v>
      </c>
      <c r="W3602" t="str">
        <f>IF(ISNUMBER(SEARCH("automatic", Churn_Data[[#This Row],[PaymentMethod]])), "Automatic", "Manual")</f>
        <v>Manual</v>
      </c>
      <c r="X3602">
        <v>20.350000000000001</v>
      </c>
      <c r="Y3602" t="str">
        <f>IF(Churn_Data[[#This Row],[tenure]]&lt;=12,"0-1 Year",IF(Churn_Data[[#This Row],[tenure]]&lt;=24,"1-2 Years",IF(Churn_Data[[#This Row],[tenure]]&lt;=36,"2-3 Years",IF(Churn_Data[[#This Row],[tenure]]&lt;=48,"3-4 Years",IF(Churn_Data[[#This Row],[tenure]]&lt;=60,"4-5 Years","5+ Years")))))</f>
        <v>0-1 Year</v>
      </c>
      <c r="Z3602">
        <v>2</v>
      </c>
      <c r="AA3602">
        <v>41.85</v>
      </c>
      <c r="AB3602">
        <f>IF(Churn_Data[[#This Row],[Churn]]="No",Churn_Data[[#This Row],[MonthlyCharges]],NA())</f>
        <v>20.350000000000001</v>
      </c>
      <c r="AC3602">
        <f>IF(Churn_Data[[#This Row],[Churn]]="No",Churn_Data[[#This Row],[tenure]],NA())</f>
        <v>2</v>
      </c>
      <c r="AD3602" t="e">
        <f>IF(Churn_Data[[#This Row],[Churn]]="Yes",Churn_Data[[#This Row],[MonthlyCharges]],NA())</f>
        <v>#N/A</v>
      </c>
      <c r="AE3602" t="e">
        <f>IF(Churn_Data[[#This Row],[Churn]]="Yes",Churn_Data[[#This Row],[tenure]],NA())</f>
        <v>#N/A</v>
      </c>
      <c r="AF3602">
        <v>40.700000000000003</v>
      </c>
    </row>
    <row r="3603" spans="1:32" x14ac:dyDescent="0.3">
      <c r="A3603" t="s">
        <v>3636</v>
      </c>
      <c r="B3603" t="s">
        <v>23</v>
      </c>
      <c r="C3603" t="str">
        <f>IF(Churn_Data[[#This Row],[SeniorCitizen]]=1,"Yes","No")</f>
        <v>No</v>
      </c>
      <c r="D3603">
        <v>0</v>
      </c>
      <c r="E3603" t="s">
        <v>24</v>
      </c>
      <c r="F3603" t="s">
        <v>24</v>
      </c>
      <c r="G3603" t="s">
        <v>24</v>
      </c>
      <c r="H3603" t="s">
        <v>25</v>
      </c>
      <c r="I3603" t="s">
        <v>25</v>
      </c>
      <c r="J3603" t="str">
        <f>IF(Churn_Data[[#This Row],[InternetService]]&lt;&gt;"No","Yes","No")</f>
        <v>No</v>
      </c>
      <c r="K3603" t="s">
        <v>3064</v>
      </c>
      <c r="L3603" t="s">
        <v>3064</v>
      </c>
      <c r="M3603" t="s">
        <v>3064</v>
      </c>
      <c r="N3603" t="s">
        <v>3064</v>
      </c>
      <c r="O3603" t="s">
        <v>3064</v>
      </c>
      <c r="P3603" t="s">
        <v>3064</v>
      </c>
      <c r="Q3603" t="s">
        <v>25</v>
      </c>
      <c r="R3603">
        <f>IF(Churn_Data[[#This Row],[Churn]]="Yes",1,0)</f>
        <v>0</v>
      </c>
      <c r="S3603" t="s">
        <v>25</v>
      </c>
      <c r="T3603">
        <f>(Churn_Data[[#This Row],[OnlineSecurity]]="Yes")+(Churn_Data[[#This Row],[OnlineBackup]]="Yes")+(Churn_Data[[#This Row],[DeviceProtection]]="Yes")+(Churn_Data[[#This Row],[TechSupport]]="Yes")+(Churn_Data[[#This Row],[StreamingTV]]="Yes")+(Churn_Data[[#This Row],[StreamingMovies]]="Yes")</f>
        <v>0</v>
      </c>
      <c r="U3603" t="s">
        <v>27</v>
      </c>
      <c r="V3603" t="s">
        <v>28</v>
      </c>
      <c r="W3603" t="str">
        <f>IF(ISNUMBER(SEARCH("automatic", Churn_Data[[#This Row],[PaymentMethod]])), "Automatic", "Manual")</f>
        <v>Manual</v>
      </c>
      <c r="X3603">
        <v>20.45</v>
      </c>
      <c r="Y3603" t="str">
        <f>IF(Churn_Data[[#This Row],[tenure]]&lt;=12,"0-1 Year",IF(Churn_Data[[#This Row],[tenure]]&lt;=24,"1-2 Years",IF(Churn_Data[[#This Row],[tenure]]&lt;=36,"2-3 Years",IF(Churn_Data[[#This Row],[tenure]]&lt;=48,"3-4 Years",IF(Churn_Data[[#This Row],[tenure]]&lt;=60,"4-5 Years","5+ Years")))))</f>
        <v>0-1 Year</v>
      </c>
      <c r="Z3603">
        <v>7</v>
      </c>
      <c r="AA3603">
        <v>150.75</v>
      </c>
      <c r="AB3603">
        <f>IF(Churn_Data[[#This Row],[Churn]]="No",Churn_Data[[#This Row],[MonthlyCharges]],NA())</f>
        <v>20.45</v>
      </c>
      <c r="AC3603">
        <f>IF(Churn_Data[[#This Row],[Churn]]="No",Churn_Data[[#This Row],[tenure]],NA())</f>
        <v>7</v>
      </c>
      <c r="AD3603" t="e">
        <f>IF(Churn_Data[[#This Row],[Churn]]="Yes",Churn_Data[[#This Row],[MonthlyCharges]],NA())</f>
        <v>#N/A</v>
      </c>
      <c r="AE3603" t="e">
        <f>IF(Churn_Data[[#This Row],[Churn]]="Yes",Churn_Data[[#This Row],[tenure]],NA())</f>
        <v>#N/A</v>
      </c>
      <c r="AF3603">
        <v>143.15</v>
      </c>
    </row>
    <row r="3604" spans="1:32" x14ac:dyDescent="0.3">
      <c r="A3604" t="s">
        <v>3637</v>
      </c>
      <c r="B3604" t="s">
        <v>30</v>
      </c>
      <c r="C3604" t="str">
        <f>IF(Churn_Data[[#This Row],[SeniorCitizen]]=1,"Yes","No")</f>
        <v>No</v>
      </c>
      <c r="D3604">
        <v>0</v>
      </c>
      <c r="E3604" t="s">
        <v>24</v>
      </c>
      <c r="F3604" t="s">
        <v>24</v>
      </c>
      <c r="G3604" t="s">
        <v>24</v>
      </c>
      <c r="H3604" t="s">
        <v>25</v>
      </c>
      <c r="I3604" t="s">
        <v>25</v>
      </c>
      <c r="J3604" t="str">
        <f>IF(Churn_Data[[#This Row],[InternetService]]&lt;&gt;"No","Yes","No")</f>
        <v>No</v>
      </c>
      <c r="K3604" t="s">
        <v>3064</v>
      </c>
      <c r="L3604" t="s">
        <v>3064</v>
      </c>
      <c r="M3604" t="s">
        <v>3064</v>
      </c>
      <c r="N3604" t="s">
        <v>3064</v>
      </c>
      <c r="O3604" t="s">
        <v>3064</v>
      </c>
      <c r="P3604" t="s">
        <v>3064</v>
      </c>
      <c r="Q3604" t="s">
        <v>25</v>
      </c>
      <c r="R3604">
        <f>IF(Churn_Data[[#This Row],[Churn]]="Yes",1,0)</f>
        <v>0</v>
      </c>
      <c r="S3604" t="s">
        <v>25</v>
      </c>
      <c r="T3604">
        <f>(Churn_Data[[#This Row],[OnlineSecurity]]="Yes")+(Churn_Data[[#This Row],[OnlineBackup]]="Yes")+(Churn_Data[[#This Row],[DeviceProtection]]="Yes")+(Churn_Data[[#This Row],[TechSupport]]="Yes")+(Churn_Data[[#This Row],[StreamingTV]]="Yes")+(Churn_Data[[#This Row],[StreamingMovies]]="Yes")</f>
        <v>0</v>
      </c>
      <c r="U3604" t="s">
        <v>27</v>
      </c>
      <c r="V3604" t="s">
        <v>28</v>
      </c>
      <c r="W3604" t="str">
        <f>IF(ISNUMBER(SEARCH("automatic", Churn_Data[[#This Row],[PaymentMethod]])), "Automatic", "Manual")</f>
        <v>Manual</v>
      </c>
      <c r="X3604">
        <v>20.3</v>
      </c>
      <c r="Y3604" t="str">
        <f>IF(Churn_Data[[#This Row],[tenure]]&lt;=12,"0-1 Year",IF(Churn_Data[[#This Row],[tenure]]&lt;=24,"1-2 Years",IF(Churn_Data[[#This Row],[tenure]]&lt;=36,"2-3 Years",IF(Churn_Data[[#This Row],[tenure]]&lt;=48,"3-4 Years",IF(Churn_Data[[#This Row],[tenure]]&lt;=60,"4-5 Years","5+ Years")))))</f>
        <v>0-1 Year</v>
      </c>
      <c r="Z3604">
        <v>2</v>
      </c>
      <c r="AA3604">
        <v>40.25</v>
      </c>
      <c r="AB3604">
        <f>IF(Churn_Data[[#This Row],[Churn]]="No",Churn_Data[[#This Row],[MonthlyCharges]],NA())</f>
        <v>20.3</v>
      </c>
      <c r="AC3604">
        <f>IF(Churn_Data[[#This Row],[Churn]]="No",Churn_Data[[#This Row],[tenure]],NA())</f>
        <v>2</v>
      </c>
      <c r="AD3604" t="e">
        <f>IF(Churn_Data[[#This Row],[Churn]]="Yes",Churn_Data[[#This Row],[MonthlyCharges]],NA())</f>
        <v>#N/A</v>
      </c>
      <c r="AE3604" t="e">
        <f>IF(Churn_Data[[#This Row],[Churn]]="Yes",Churn_Data[[#This Row],[tenure]],NA())</f>
        <v>#N/A</v>
      </c>
      <c r="AF3604">
        <v>40.6</v>
      </c>
    </row>
    <row r="3605" spans="1:32" x14ac:dyDescent="0.3">
      <c r="A3605" t="s">
        <v>3638</v>
      </c>
      <c r="B3605" t="s">
        <v>23</v>
      </c>
      <c r="C3605" t="str">
        <f>IF(Churn_Data[[#This Row],[SeniorCitizen]]=1,"Yes","No")</f>
        <v>No</v>
      </c>
      <c r="D3605">
        <v>0</v>
      </c>
      <c r="E3605" t="s">
        <v>24</v>
      </c>
      <c r="F3605" t="s">
        <v>25</v>
      </c>
      <c r="G3605" t="s">
        <v>24</v>
      </c>
      <c r="H3605" t="s">
        <v>25</v>
      </c>
      <c r="I3605" t="s">
        <v>25</v>
      </c>
      <c r="J3605" t="str">
        <f>IF(Churn_Data[[#This Row],[InternetService]]&lt;&gt;"No","Yes","No")</f>
        <v>No</v>
      </c>
      <c r="K3605" t="s">
        <v>3064</v>
      </c>
      <c r="L3605" t="s">
        <v>3064</v>
      </c>
      <c r="M3605" t="s">
        <v>3064</v>
      </c>
      <c r="N3605" t="s">
        <v>3064</v>
      </c>
      <c r="O3605" t="s">
        <v>3064</v>
      </c>
      <c r="P3605" t="s">
        <v>3064</v>
      </c>
      <c r="Q3605" t="s">
        <v>25</v>
      </c>
      <c r="R3605">
        <f>IF(Churn_Data[[#This Row],[Churn]]="Yes",1,0)</f>
        <v>0</v>
      </c>
      <c r="S3605" t="s">
        <v>25</v>
      </c>
      <c r="T3605">
        <f>(Churn_Data[[#This Row],[OnlineSecurity]]="Yes")+(Churn_Data[[#This Row],[OnlineBackup]]="Yes")+(Churn_Data[[#This Row],[DeviceProtection]]="Yes")+(Churn_Data[[#This Row],[TechSupport]]="Yes")+(Churn_Data[[#This Row],[StreamingTV]]="Yes")+(Churn_Data[[#This Row],[StreamingMovies]]="Yes")</f>
        <v>0</v>
      </c>
      <c r="U3605" t="s">
        <v>27</v>
      </c>
      <c r="V3605" t="s">
        <v>28</v>
      </c>
      <c r="W3605" t="str">
        <f>IF(ISNUMBER(SEARCH("automatic", Churn_Data[[#This Row],[PaymentMethod]])), "Automatic", "Manual")</f>
        <v>Manual</v>
      </c>
      <c r="X3605">
        <v>20.05</v>
      </c>
      <c r="Y3605" t="str">
        <f>IF(Churn_Data[[#This Row],[tenure]]&lt;=12,"0-1 Year",IF(Churn_Data[[#This Row],[tenure]]&lt;=24,"1-2 Years",IF(Churn_Data[[#This Row],[tenure]]&lt;=36,"2-3 Years",IF(Churn_Data[[#This Row],[tenure]]&lt;=48,"3-4 Years",IF(Churn_Data[[#This Row],[tenure]]&lt;=60,"4-5 Years","5+ Years")))))</f>
        <v>2-3 Years</v>
      </c>
      <c r="Z3605">
        <v>33</v>
      </c>
      <c r="AA3605">
        <v>669.45</v>
      </c>
      <c r="AB3605">
        <f>IF(Churn_Data[[#This Row],[Churn]]="No",Churn_Data[[#This Row],[MonthlyCharges]],NA())</f>
        <v>20.05</v>
      </c>
      <c r="AC3605">
        <f>IF(Churn_Data[[#This Row],[Churn]]="No",Churn_Data[[#This Row],[tenure]],NA())</f>
        <v>33</v>
      </c>
      <c r="AD3605" t="e">
        <f>IF(Churn_Data[[#This Row],[Churn]]="Yes",Churn_Data[[#This Row],[MonthlyCharges]],NA())</f>
        <v>#N/A</v>
      </c>
      <c r="AE3605" t="e">
        <f>IF(Churn_Data[[#This Row],[Churn]]="Yes",Churn_Data[[#This Row],[tenure]],NA())</f>
        <v>#N/A</v>
      </c>
      <c r="AF3605">
        <v>661.65</v>
      </c>
    </row>
    <row r="3606" spans="1:32" x14ac:dyDescent="0.3">
      <c r="A3606" t="s">
        <v>3639</v>
      </c>
      <c r="B3606" t="s">
        <v>23</v>
      </c>
      <c r="C3606" t="str">
        <f>IF(Churn_Data[[#This Row],[SeniorCitizen]]=1,"Yes","No")</f>
        <v>No</v>
      </c>
      <c r="D3606">
        <v>0</v>
      </c>
      <c r="E3606" t="s">
        <v>24</v>
      </c>
      <c r="F3606" t="s">
        <v>25</v>
      </c>
      <c r="G3606" t="s">
        <v>24</v>
      </c>
      <c r="H3606" t="s">
        <v>25</v>
      </c>
      <c r="I3606" t="s">
        <v>25</v>
      </c>
      <c r="J3606" t="str">
        <f>IF(Churn_Data[[#This Row],[InternetService]]&lt;&gt;"No","Yes","No")</f>
        <v>No</v>
      </c>
      <c r="K3606" t="s">
        <v>3064</v>
      </c>
      <c r="L3606" t="s">
        <v>3064</v>
      </c>
      <c r="M3606" t="s">
        <v>3064</v>
      </c>
      <c r="N3606" t="s">
        <v>3064</v>
      </c>
      <c r="O3606" t="s">
        <v>3064</v>
      </c>
      <c r="P3606" t="s">
        <v>3064</v>
      </c>
      <c r="Q3606" t="s">
        <v>25</v>
      </c>
      <c r="R3606">
        <f>IF(Churn_Data[[#This Row],[Churn]]="Yes",1,0)</f>
        <v>0</v>
      </c>
      <c r="S3606" t="s">
        <v>25</v>
      </c>
      <c r="T3606">
        <f>(Churn_Data[[#This Row],[OnlineSecurity]]="Yes")+(Churn_Data[[#This Row],[OnlineBackup]]="Yes")+(Churn_Data[[#This Row],[DeviceProtection]]="Yes")+(Churn_Data[[#This Row],[TechSupport]]="Yes")+(Churn_Data[[#This Row],[StreamingTV]]="Yes")+(Churn_Data[[#This Row],[StreamingMovies]]="Yes")</f>
        <v>0</v>
      </c>
      <c r="U3606" t="s">
        <v>27</v>
      </c>
      <c r="V3606" t="s">
        <v>28</v>
      </c>
      <c r="W3606" t="str">
        <f>IF(ISNUMBER(SEARCH("automatic", Churn_Data[[#This Row],[PaymentMethod]])), "Automatic", "Manual")</f>
        <v>Manual</v>
      </c>
      <c r="X3606">
        <v>20.85</v>
      </c>
      <c r="Y3606" t="str">
        <f>IF(Churn_Data[[#This Row],[tenure]]&lt;=12,"0-1 Year",IF(Churn_Data[[#This Row],[tenure]]&lt;=24,"1-2 Years",IF(Churn_Data[[#This Row],[tenure]]&lt;=36,"2-3 Years",IF(Churn_Data[[#This Row],[tenure]]&lt;=48,"3-4 Years",IF(Churn_Data[[#This Row],[tenure]]&lt;=60,"4-5 Years","5+ Years")))))</f>
        <v>0-1 Year</v>
      </c>
      <c r="Z3606">
        <v>3</v>
      </c>
      <c r="AA3606">
        <v>72</v>
      </c>
      <c r="AB3606">
        <f>IF(Churn_Data[[#This Row],[Churn]]="No",Churn_Data[[#This Row],[MonthlyCharges]],NA())</f>
        <v>20.85</v>
      </c>
      <c r="AC3606">
        <f>IF(Churn_Data[[#This Row],[Churn]]="No",Churn_Data[[#This Row],[tenure]],NA())</f>
        <v>3</v>
      </c>
      <c r="AD3606" t="e">
        <f>IF(Churn_Data[[#This Row],[Churn]]="Yes",Churn_Data[[#This Row],[MonthlyCharges]],NA())</f>
        <v>#N/A</v>
      </c>
      <c r="AE3606" t="e">
        <f>IF(Churn_Data[[#This Row],[Churn]]="Yes",Churn_Data[[#This Row],[tenure]],NA())</f>
        <v>#N/A</v>
      </c>
      <c r="AF3606">
        <v>62.55</v>
      </c>
    </row>
    <row r="3607" spans="1:32" x14ac:dyDescent="0.3">
      <c r="A3607" t="s">
        <v>3640</v>
      </c>
      <c r="B3607" t="s">
        <v>23</v>
      </c>
      <c r="C3607" t="str">
        <f>IF(Churn_Data[[#This Row],[SeniorCitizen]]=1,"Yes","No")</f>
        <v>No</v>
      </c>
      <c r="D3607">
        <v>0</v>
      </c>
      <c r="E3607" t="s">
        <v>24</v>
      </c>
      <c r="F3607" t="s">
        <v>24</v>
      </c>
      <c r="G3607" t="s">
        <v>24</v>
      </c>
      <c r="H3607" t="s">
        <v>25</v>
      </c>
      <c r="I3607" t="s">
        <v>25</v>
      </c>
      <c r="J3607" t="str">
        <f>IF(Churn_Data[[#This Row],[InternetService]]&lt;&gt;"No","Yes","No")</f>
        <v>No</v>
      </c>
      <c r="K3607" t="s">
        <v>3064</v>
      </c>
      <c r="L3607" t="s">
        <v>3064</v>
      </c>
      <c r="M3607" t="s">
        <v>3064</v>
      </c>
      <c r="N3607" t="s">
        <v>3064</v>
      </c>
      <c r="O3607" t="s">
        <v>3064</v>
      </c>
      <c r="P3607" t="s">
        <v>3064</v>
      </c>
      <c r="Q3607" t="s">
        <v>25</v>
      </c>
      <c r="R3607">
        <f>IF(Churn_Data[[#This Row],[Churn]]="Yes",1,0)</f>
        <v>0</v>
      </c>
      <c r="S3607" t="s">
        <v>25</v>
      </c>
      <c r="T3607">
        <f>(Churn_Data[[#This Row],[OnlineSecurity]]="Yes")+(Churn_Data[[#This Row],[OnlineBackup]]="Yes")+(Churn_Data[[#This Row],[DeviceProtection]]="Yes")+(Churn_Data[[#This Row],[TechSupport]]="Yes")+(Churn_Data[[#This Row],[StreamingTV]]="Yes")+(Churn_Data[[#This Row],[StreamingMovies]]="Yes")</f>
        <v>0</v>
      </c>
      <c r="U3607" t="s">
        <v>27</v>
      </c>
      <c r="V3607" t="s">
        <v>28</v>
      </c>
      <c r="W3607" t="str">
        <f>IF(ISNUMBER(SEARCH("automatic", Churn_Data[[#This Row],[PaymentMethod]])), "Automatic", "Manual")</f>
        <v>Manual</v>
      </c>
      <c r="X3607">
        <v>18.8</v>
      </c>
      <c r="Y3607" t="str">
        <f>IF(Churn_Data[[#This Row],[tenure]]&lt;=12,"0-1 Year",IF(Churn_Data[[#This Row],[tenure]]&lt;=24,"1-2 Years",IF(Churn_Data[[#This Row],[tenure]]&lt;=36,"2-3 Years",IF(Churn_Data[[#This Row],[tenure]]&lt;=48,"3-4 Years",IF(Churn_Data[[#This Row],[tenure]]&lt;=60,"4-5 Years","5+ Years")))))</f>
        <v>1-2 Years</v>
      </c>
      <c r="Z3607">
        <v>13</v>
      </c>
      <c r="AA3607">
        <v>251.25</v>
      </c>
      <c r="AB3607">
        <f>IF(Churn_Data[[#This Row],[Churn]]="No",Churn_Data[[#This Row],[MonthlyCharges]],NA())</f>
        <v>18.8</v>
      </c>
      <c r="AC3607">
        <f>IF(Churn_Data[[#This Row],[Churn]]="No",Churn_Data[[#This Row],[tenure]],NA())</f>
        <v>13</v>
      </c>
      <c r="AD3607" t="e">
        <f>IF(Churn_Data[[#This Row],[Churn]]="Yes",Churn_Data[[#This Row],[MonthlyCharges]],NA())</f>
        <v>#N/A</v>
      </c>
      <c r="AE3607" t="e">
        <f>IF(Churn_Data[[#This Row],[Churn]]="Yes",Churn_Data[[#This Row],[tenure]],NA())</f>
        <v>#N/A</v>
      </c>
      <c r="AF3607">
        <v>244.4</v>
      </c>
    </row>
    <row r="3608" spans="1:32" x14ac:dyDescent="0.3">
      <c r="A3608" t="s">
        <v>3641</v>
      </c>
      <c r="B3608" t="s">
        <v>23</v>
      </c>
      <c r="C3608" t="str">
        <f>IF(Churn_Data[[#This Row],[SeniorCitizen]]=1,"Yes","No")</f>
        <v>No</v>
      </c>
      <c r="D3608">
        <v>0</v>
      </c>
      <c r="E3608" t="s">
        <v>24</v>
      </c>
      <c r="F3608" t="s">
        <v>24</v>
      </c>
      <c r="G3608" t="s">
        <v>24</v>
      </c>
      <c r="H3608" t="s">
        <v>25</v>
      </c>
      <c r="I3608" t="s">
        <v>25</v>
      </c>
      <c r="J3608" t="str">
        <f>IF(Churn_Data[[#This Row],[InternetService]]&lt;&gt;"No","Yes","No")</f>
        <v>No</v>
      </c>
      <c r="K3608" t="s">
        <v>3064</v>
      </c>
      <c r="L3608" t="s">
        <v>3064</v>
      </c>
      <c r="M3608" t="s">
        <v>3064</v>
      </c>
      <c r="N3608" t="s">
        <v>3064</v>
      </c>
      <c r="O3608" t="s">
        <v>3064</v>
      </c>
      <c r="P3608" t="s">
        <v>3064</v>
      </c>
      <c r="Q3608" t="s">
        <v>25</v>
      </c>
      <c r="R3608">
        <f>IF(Churn_Data[[#This Row],[Churn]]="Yes",1,0)</f>
        <v>0</v>
      </c>
      <c r="S3608" t="s">
        <v>25</v>
      </c>
      <c r="T3608">
        <f>(Churn_Data[[#This Row],[OnlineSecurity]]="Yes")+(Churn_Data[[#This Row],[OnlineBackup]]="Yes")+(Churn_Data[[#This Row],[DeviceProtection]]="Yes")+(Churn_Data[[#This Row],[TechSupport]]="Yes")+(Churn_Data[[#This Row],[StreamingTV]]="Yes")+(Churn_Data[[#This Row],[StreamingMovies]]="Yes")</f>
        <v>0</v>
      </c>
      <c r="U3608" t="s">
        <v>27</v>
      </c>
      <c r="V3608" t="s">
        <v>28</v>
      </c>
      <c r="W3608" t="str">
        <f>IF(ISNUMBER(SEARCH("automatic", Churn_Data[[#This Row],[PaymentMethod]])), "Automatic", "Manual")</f>
        <v>Manual</v>
      </c>
      <c r="X3608">
        <v>19.350000000000001</v>
      </c>
      <c r="Y3608" t="str">
        <f>IF(Churn_Data[[#This Row],[tenure]]&lt;=12,"0-1 Year",IF(Churn_Data[[#This Row],[tenure]]&lt;=24,"1-2 Years",IF(Churn_Data[[#This Row],[tenure]]&lt;=36,"2-3 Years",IF(Churn_Data[[#This Row],[tenure]]&lt;=48,"3-4 Years",IF(Churn_Data[[#This Row],[tenure]]&lt;=60,"4-5 Years","5+ Years")))))</f>
        <v>1-2 Years</v>
      </c>
      <c r="Z3608">
        <v>16</v>
      </c>
      <c r="AA3608">
        <v>275.89999999999998</v>
      </c>
      <c r="AB3608">
        <f>IF(Churn_Data[[#This Row],[Churn]]="No",Churn_Data[[#This Row],[MonthlyCharges]],NA())</f>
        <v>19.350000000000001</v>
      </c>
      <c r="AC3608">
        <f>IF(Churn_Data[[#This Row],[Churn]]="No",Churn_Data[[#This Row],[tenure]],NA())</f>
        <v>16</v>
      </c>
      <c r="AD3608" t="e">
        <f>IF(Churn_Data[[#This Row],[Churn]]="Yes",Churn_Data[[#This Row],[MonthlyCharges]],NA())</f>
        <v>#N/A</v>
      </c>
      <c r="AE3608" t="e">
        <f>IF(Churn_Data[[#This Row],[Churn]]="Yes",Churn_Data[[#This Row],[tenure]],NA())</f>
        <v>#N/A</v>
      </c>
      <c r="AF3608">
        <v>309.60000000000002</v>
      </c>
    </row>
    <row r="3609" spans="1:32" x14ac:dyDescent="0.3">
      <c r="A3609" t="s">
        <v>3642</v>
      </c>
      <c r="B3609" t="s">
        <v>23</v>
      </c>
      <c r="C3609" t="str">
        <f>IF(Churn_Data[[#This Row],[SeniorCitizen]]=1,"Yes","No")</f>
        <v>No</v>
      </c>
      <c r="D3609">
        <v>0</v>
      </c>
      <c r="E3609" t="s">
        <v>24</v>
      </c>
      <c r="F3609" t="s">
        <v>24</v>
      </c>
      <c r="G3609" t="s">
        <v>24</v>
      </c>
      <c r="H3609" t="s">
        <v>25</v>
      </c>
      <c r="I3609" t="s">
        <v>25</v>
      </c>
      <c r="J3609" t="str">
        <f>IF(Churn_Data[[#This Row],[InternetService]]&lt;&gt;"No","Yes","No")</f>
        <v>No</v>
      </c>
      <c r="K3609" t="s">
        <v>3064</v>
      </c>
      <c r="L3609" t="s">
        <v>3064</v>
      </c>
      <c r="M3609" t="s">
        <v>3064</v>
      </c>
      <c r="N3609" t="s">
        <v>3064</v>
      </c>
      <c r="O3609" t="s">
        <v>3064</v>
      </c>
      <c r="P3609" t="s">
        <v>3064</v>
      </c>
      <c r="Q3609" t="s">
        <v>25</v>
      </c>
      <c r="R3609">
        <f>IF(Churn_Data[[#This Row],[Churn]]="Yes",1,0)</f>
        <v>0</v>
      </c>
      <c r="S3609" t="s">
        <v>25</v>
      </c>
      <c r="T3609">
        <f>(Churn_Data[[#This Row],[OnlineSecurity]]="Yes")+(Churn_Data[[#This Row],[OnlineBackup]]="Yes")+(Churn_Data[[#This Row],[DeviceProtection]]="Yes")+(Churn_Data[[#This Row],[TechSupport]]="Yes")+(Churn_Data[[#This Row],[StreamingTV]]="Yes")+(Churn_Data[[#This Row],[StreamingMovies]]="Yes")</f>
        <v>0</v>
      </c>
      <c r="U3609" t="s">
        <v>27</v>
      </c>
      <c r="V3609" t="s">
        <v>28</v>
      </c>
      <c r="W3609" t="str">
        <f>IF(ISNUMBER(SEARCH("automatic", Churn_Data[[#This Row],[PaymentMethod]])), "Automatic", "Manual")</f>
        <v>Manual</v>
      </c>
      <c r="X3609">
        <v>20.05</v>
      </c>
      <c r="Y3609" t="str">
        <f>IF(Churn_Data[[#This Row],[tenure]]&lt;=12,"0-1 Year",IF(Churn_Data[[#This Row],[tenure]]&lt;=24,"1-2 Years",IF(Churn_Data[[#This Row],[tenure]]&lt;=36,"2-3 Years",IF(Churn_Data[[#This Row],[tenure]]&lt;=48,"3-4 Years",IF(Churn_Data[[#This Row],[tenure]]&lt;=60,"4-5 Years","5+ Years")))))</f>
        <v>1-2 Years</v>
      </c>
      <c r="Z3609">
        <v>20</v>
      </c>
      <c r="AA3609">
        <v>406.05</v>
      </c>
      <c r="AB3609">
        <f>IF(Churn_Data[[#This Row],[Churn]]="No",Churn_Data[[#This Row],[MonthlyCharges]],NA())</f>
        <v>20.05</v>
      </c>
      <c r="AC3609">
        <f>IF(Churn_Data[[#This Row],[Churn]]="No",Churn_Data[[#This Row],[tenure]],NA())</f>
        <v>20</v>
      </c>
      <c r="AD3609" t="e">
        <f>IF(Churn_Data[[#This Row],[Churn]]="Yes",Churn_Data[[#This Row],[MonthlyCharges]],NA())</f>
        <v>#N/A</v>
      </c>
      <c r="AE3609" t="e">
        <f>IF(Churn_Data[[#This Row],[Churn]]="Yes",Churn_Data[[#This Row],[tenure]],NA())</f>
        <v>#N/A</v>
      </c>
      <c r="AF3609">
        <v>401</v>
      </c>
    </row>
    <row r="3610" spans="1:32" x14ac:dyDescent="0.3">
      <c r="A3610" t="s">
        <v>3643</v>
      </c>
      <c r="B3610" t="s">
        <v>30</v>
      </c>
      <c r="C3610" t="str">
        <f>IF(Churn_Data[[#This Row],[SeniorCitizen]]=1,"Yes","No")</f>
        <v>No</v>
      </c>
      <c r="D3610">
        <v>0</v>
      </c>
      <c r="E3610" t="s">
        <v>25</v>
      </c>
      <c r="F3610" t="s">
        <v>24</v>
      </c>
      <c r="G3610" t="s">
        <v>24</v>
      </c>
      <c r="H3610" t="s">
        <v>25</v>
      </c>
      <c r="I3610" t="s">
        <v>25</v>
      </c>
      <c r="J3610" t="str">
        <f>IF(Churn_Data[[#This Row],[InternetService]]&lt;&gt;"No","Yes","No")</f>
        <v>No</v>
      </c>
      <c r="K3610" t="s">
        <v>3064</v>
      </c>
      <c r="L3610" t="s">
        <v>3064</v>
      </c>
      <c r="M3610" t="s">
        <v>3064</v>
      </c>
      <c r="N3610" t="s">
        <v>3064</v>
      </c>
      <c r="O3610" t="s">
        <v>3064</v>
      </c>
      <c r="P3610" t="s">
        <v>3064</v>
      </c>
      <c r="Q3610" t="s">
        <v>25</v>
      </c>
      <c r="R3610">
        <f>IF(Churn_Data[[#This Row],[Churn]]="Yes",1,0)</f>
        <v>0</v>
      </c>
      <c r="S3610" t="s">
        <v>25</v>
      </c>
      <c r="T3610">
        <f>(Churn_Data[[#This Row],[OnlineSecurity]]="Yes")+(Churn_Data[[#This Row],[OnlineBackup]]="Yes")+(Churn_Data[[#This Row],[DeviceProtection]]="Yes")+(Churn_Data[[#This Row],[TechSupport]]="Yes")+(Churn_Data[[#This Row],[StreamingTV]]="Yes")+(Churn_Data[[#This Row],[StreamingMovies]]="Yes")</f>
        <v>0</v>
      </c>
      <c r="U3610" t="s">
        <v>27</v>
      </c>
      <c r="V3610" t="s">
        <v>28</v>
      </c>
      <c r="W3610" t="str">
        <f>IF(ISNUMBER(SEARCH("automatic", Churn_Data[[#This Row],[PaymentMethod]])), "Automatic", "Manual")</f>
        <v>Manual</v>
      </c>
      <c r="X3610">
        <v>20.2</v>
      </c>
      <c r="Y3610" t="str">
        <f>IF(Churn_Data[[#This Row],[tenure]]&lt;=12,"0-1 Year",IF(Churn_Data[[#This Row],[tenure]]&lt;=24,"1-2 Years",IF(Churn_Data[[#This Row],[tenure]]&lt;=36,"2-3 Years",IF(Churn_Data[[#This Row],[tenure]]&lt;=48,"3-4 Years",IF(Churn_Data[[#This Row],[tenure]]&lt;=60,"4-5 Years","5+ Years")))))</f>
        <v>0-1 Year</v>
      </c>
      <c r="Z3610">
        <v>5</v>
      </c>
      <c r="AA3610">
        <v>83.75</v>
      </c>
      <c r="AB3610">
        <f>IF(Churn_Data[[#This Row],[Churn]]="No",Churn_Data[[#This Row],[MonthlyCharges]],NA())</f>
        <v>20.2</v>
      </c>
      <c r="AC3610">
        <f>IF(Churn_Data[[#This Row],[Churn]]="No",Churn_Data[[#This Row],[tenure]],NA())</f>
        <v>5</v>
      </c>
      <c r="AD3610" t="e">
        <f>IF(Churn_Data[[#This Row],[Churn]]="Yes",Churn_Data[[#This Row],[MonthlyCharges]],NA())</f>
        <v>#N/A</v>
      </c>
      <c r="AE3610" t="e">
        <f>IF(Churn_Data[[#This Row],[Churn]]="Yes",Churn_Data[[#This Row],[tenure]],NA())</f>
        <v>#N/A</v>
      </c>
      <c r="AF3610">
        <v>101</v>
      </c>
    </row>
    <row r="3611" spans="1:32" x14ac:dyDescent="0.3">
      <c r="A3611" t="s">
        <v>3644</v>
      </c>
      <c r="B3611" t="s">
        <v>30</v>
      </c>
      <c r="C3611" t="str">
        <f>IF(Churn_Data[[#This Row],[SeniorCitizen]]=1,"Yes","No")</f>
        <v>No</v>
      </c>
      <c r="D3611">
        <v>0</v>
      </c>
      <c r="E3611" t="s">
        <v>25</v>
      </c>
      <c r="F3611" t="s">
        <v>24</v>
      </c>
      <c r="G3611" t="s">
        <v>24</v>
      </c>
      <c r="H3611" t="s">
        <v>25</v>
      </c>
      <c r="I3611" t="s">
        <v>25</v>
      </c>
      <c r="J3611" t="str">
        <f>IF(Churn_Data[[#This Row],[InternetService]]&lt;&gt;"No","Yes","No")</f>
        <v>No</v>
      </c>
      <c r="K3611" t="s">
        <v>3064</v>
      </c>
      <c r="L3611" t="s">
        <v>3064</v>
      </c>
      <c r="M3611" t="s">
        <v>3064</v>
      </c>
      <c r="N3611" t="s">
        <v>3064</v>
      </c>
      <c r="O3611" t="s">
        <v>3064</v>
      </c>
      <c r="P3611" t="s">
        <v>3064</v>
      </c>
      <c r="Q3611" t="s">
        <v>25</v>
      </c>
      <c r="R3611">
        <f>IF(Churn_Data[[#This Row],[Churn]]="Yes",1,0)</f>
        <v>0</v>
      </c>
      <c r="S3611" t="s">
        <v>25</v>
      </c>
      <c r="T3611">
        <f>(Churn_Data[[#This Row],[OnlineSecurity]]="Yes")+(Churn_Data[[#This Row],[OnlineBackup]]="Yes")+(Churn_Data[[#This Row],[DeviceProtection]]="Yes")+(Churn_Data[[#This Row],[TechSupport]]="Yes")+(Churn_Data[[#This Row],[StreamingTV]]="Yes")+(Churn_Data[[#This Row],[StreamingMovies]]="Yes")</f>
        <v>0</v>
      </c>
      <c r="U3611" t="s">
        <v>27</v>
      </c>
      <c r="V3611" t="s">
        <v>28</v>
      </c>
      <c r="W3611" t="str">
        <f>IF(ISNUMBER(SEARCH("automatic", Churn_Data[[#This Row],[PaymentMethod]])), "Automatic", "Manual")</f>
        <v>Manual</v>
      </c>
      <c r="X3611">
        <v>19.649999999999999</v>
      </c>
      <c r="Y3611" t="str">
        <f>IF(Churn_Data[[#This Row],[tenure]]&lt;=12,"0-1 Year",IF(Churn_Data[[#This Row],[tenure]]&lt;=24,"1-2 Years",IF(Churn_Data[[#This Row],[tenure]]&lt;=36,"2-3 Years",IF(Churn_Data[[#This Row],[tenure]]&lt;=48,"3-4 Years",IF(Churn_Data[[#This Row],[tenure]]&lt;=60,"4-5 Years","5+ Years")))))</f>
        <v>0-1 Year</v>
      </c>
      <c r="Z3611">
        <v>6</v>
      </c>
      <c r="AA3611">
        <v>100.9</v>
      </c>
      <c r="AB3611">
        <f>IF(Churn_Data[[#This Row],[Churn]]="No",Churn_Data[[#This Row],[MonthlyCharges]],NA())</f>
        <v>19.649999999999999</v>
      </c>
      <c r="AC3611">
        <f>IF(Churn_Data[[#This Row],[Churn]]="No",Churn_Data[[#This Row],[tenure]],NA())</f>
        <v>6</v>
      </c>
      <c r="AD3611" t="e">
        <f>IF(Churn_Data[[#This Row],[Churn]]="Yes",Churn_Data[[#This Row],[MonthlyCharges]],NA())</f>
        <v>#N/A</v>
      </c>
      <c r="AE3611" t="e">
        <f>IF(Churn_Data[[#This Row],[Churn]]="Yes",Churn_Data[[#This Row],[tenure]],NA())</f>
        <v>#N/A</v>
      </c>
      <c r="AF3611">
        <v>117.9</v>
      </c>
    </row>
    <row r="3612" spans="1:32" x14ac:dyDescent="0.3">
      <c r="A3612" t="s">
        <v>3645</v>
      </c>
      <c r="B3612" t="s">
        <v>23</v>
      </c>
      <c r="C3612" t="str">
        <f>IF(Churn_Data[[#This Row],[SeniorCitizen]]=1,"Yes","No")</f>
        <v>No</v>
      </c>
      <c r="D3612">
        <v>0</v>
      </c>
      <c r="E3612" t="s">
        <v>25</v>
      </c>
      <c r="F3612" t="s">
        <v>24</v>
      </c>
      <c r="G3612" t="s">
        <v>24</v>
      </c>
      <c r="H3612" t="s">
        <v>25</v>
      </c>
      <c r="I3612" t="s">
        <v>25</v>
      </c>
      <c r="J3612" t="str">
        <f>IF(Churn_Data[[#This Row],[InternetService]]&lt;&gt;"No","Yes","No")</f>
        <v>No</v>
      </c>
      <c r="K3612" t="s">
        <v>3064</v>
      </c>
      <c r="L3612" t="s">
        <v>3064</v>
      </c>
      <c r="M3612" t="s">
        <v>3064</v>
      </c>
      <c r="N3612" t="s">
        <v>3064</v>
      </c>
      <c r="O3612" t="s">
        <v>3064</v>
      </c>
      <c r="P3612" t="s">
        <v>3064</v>
      </c>
      <c r="Q3612" t="s">
        <v>25</v>
      </c>
      <c r="R3612">
        <f>IF(Churn_Data[[#This Row],[Churn]]="Yes",1,0)</f>
        <v>0</v>
      </c>
      <c r="S3612" t="s">
        <v>25</v>
      </c>
      <c r="T3612">
        <f>(Churn_Data[[#This Row],[OnlineSecurity]]="Yes")+(Churn_Data[[#This Row],[OnlineBackup]]="Yes")+(Churn_Data[[#This Row],[DeviceProtection]]="Yes")+(Churn_Data[[#This Row],[TechSupport]]="Yes")+(Churn_Data[[#This Row],[StreamingTV]]="Yes")+(Churn_Data[[#This Row],[StreamingMovies]]="Yes")</f>
        <v>0</v>
      </c>
      <c r="U3612" t="s">
        <v>27</v>
      </c>
      <c r="V3612" t="s">
        <v>28</v>
      </c>
      <c r="W3612" t="str">
        <f>IF(ISNUMBER(SEARCH("automatic", Churn_Data[[#This Row],[PaymentMethod]])), "Automatic", "Manual")</f>
        <v>Manual</v>
      </c>
      <c r="X3612">
        <v>19.95</v>
      </c>
      <c r="Y3612" t="str">
        <f>IF(Churn_Data[[#This Row],[tenure]]&lt;=12,"0-1 Year",IF(Churn_Data[[#This Row],[tenure]]&lt;=24,"1-2 Years",IF(Churn_Data[[#This Row],[tenure]]&lt;=36,"2-3 Years",IF(Churn_Data[[#This Row],[tenure]]&lt;=48,"3-4 Years",IF(Churn_Data[[#This Row],[tenure]]&lt;=60,"4-5 Years","5+ Years")))))</f>
        <v>0-1 Year</v>
      </c>
      <c r="Z3612">
        <v>8</v>
      </c>
      <c r="AA3612">
        <v>170.9</v>
      </c>
      <c r="AB3612">
        <f>IF(Churn_Data[[#This Row],[Churn]]="No",Churn_Data[[#This Row],[MonthlyCharges]],NA())</f>
        <v>19.95</v>
      </c>
      <c r="AC3612">
        <f>IF(Churn_Data[[#This Row],[Churn]]="No",Churn_Data[[#This Row],[tenure]],NA())</f>
        <v>8</v>
      </c>
      <c r="AD3612" t="e">
        <f>IF(Churn_Data[[#This Row],[Churn]]="Yes",Churn_Data[[#This Row],[MonthlyCharges]],NA())</f>
        <v>#N/A</v>
      </c>
      <c r="AE3612" t="e">
        <f>IF(Churn_Data[[#This Row],[Churn]]="Yes",Churn_Data[[#This Row],[tenure]],NA())</f>
        <v>#N/A</v>
      </c>
      <c r="AF3612">
        <v>159.6</v>
      </c>
    </row>
    <row r="3613" spans="1:32" x14ac:dyDescent="0.3">
      <c r="A3613" t="s">
        <v>3646</v>
      </c>
      <c r="B3613" t="s">
        <v>30</v>
      </c>
      <c r="C3613" t="str">
        <f>IF(Churn_Data[[#This Row],[SeniorCitizen]]=1,"Yes","No")</f>
        <v>No</v>
      </c>
      <c r="D3613">
        <v>0</v>
      </c>
      <c r="E3613" t="s">
        <v>25</v>
      </c>
      <c r="F3613" t="s">
        <v>24</v>
      </c>
      <c r="G3613" t="s">
        <v>24</v>
      </c>
      <c r="H3613" t="s">
        <v>25</v>
      </c>
      <c r="I3613" t="s">
        <v>25</v>
      </c>
      <c r="J3613" t="str">
        <f>IF(Churn_Data[[#This Row],[InternetService]]&lt;&gt;"No","Yes","No")</f>
        <v>No</v>
      </c>
      <c r="K3613" t="s">
        <v>3064</v>
      </c>
      <c r="L3613" t="s">
        <v>3064</v>
      </c>
      <c r="M3613" t="s">
        <v>3064</v>
      </c>
      <c r="N3613" t="s">
        <v>3064</v>
      </c>
      <c r="O3613" t="s">
        <v>3064</v>
      </c>
      <c r="P3613" t="s">
        <v>3064</v>
      </c>
      <c r="Q3613" t="s">
        <v>25</v>
      </c>
      <c r="R3613">
        <f>IF(Churn_Data[[#This Row],[Churn]]="Yes",1,0)</f>
        <v>0</v>
      </c>
      <c r="S3613" t="s">
        <v>25</v>
      </c>
      <c r="T3613">
        <f>(Churn_Data[[#This Row],[OnlineSecurity]]="Yes")+(Churn_Data[[#This Row],[OnlineBackup]]="Yes")+(Churn_Data[[#This Row],[DeviceProtection]]="Yes")+(Churn_Data[[#This Row],[TechSupport]]="Yes")+(Churn_Data[[#This Row],[StreamingTV]]="Yes")+(Churn_Data[[#This Row],[StreamingMovies]]="Yes")</f>
        <v>0</v>
      </c>
      <c r="U3613" t="s">
        <v>27</v>
      </c>
      <c r="V3613" t="s">
        <v>28</v>
      </c>
      <c r="W3613" t="str">
        <f>IF(ISNUMBER(SEARCH("automatic", Churn_Data[[#This Row],[PaymentMethod]])), "Automatic", "Manual")</f>
        <v>Manual</v>
      </c>
      <c r="X3613">
        <v>20.85</v>
      </c>
      <c r="Y3613" t="str">
        <f>IF(Churn_Data[[#This Row],[tenure]]&lt;=12,"0-1 Year",IF(Churn_Data[[#This Row],[tenure]]&lt;=24,"1-2 Years",IF(Churn_Data[[#This Row],[tenure]]&lt;=36,"2-3 Years",IF(Churn_Data[[#This Row],[tenure]]&lt;=48,"3-4 Years",IF(Churn_Data[[#This Row],[tenure]]&lt;=60,"4-5 Years","5+ Years")))))</f>
        <v>0-1 Year</v>
      </c>
      <c r="Z3613">
        <v>3</v>
      </c>
      <c r="AA3613">
        <v>60.65</v>
      </c>
      <c r="AB3613">
        <f>IF(Churn_Data[[#This Row],[Churn]]="No",Churn_Data[[#This Row],[MonthlyCharges]],NA())</f>
        <v>20.85</v>
      </c>
      <c r="AC3613">
        <f>IF(Churn_Data[[#This Row],[Churn]]="No",Churn_Data[[#This Row],[tenure]],NA())</f>
        <v>3</v>
      </c>
      <c r="AD3613" t="e">
        <f>IF(Churn_Data[[#This Row],[Churn]]="Yes",Churn_Data[[#This Row],[MonthlyCharges]],NA())</f>
        <v>#N/A</v>
      </c>
      <c r="AE3613" t="e">
        <f>IF(Churn_Data[[#This Row],[Churn]]="Yes",Churn_Data[[#This Row],[tenure]],NA())</f>
        <v>#N/A</v>
      </c>
      <c r="AF3613">
        <v>62.55</v>
      </c>
    </row>
    <row r="3614" spans="1:32" x14ac:dyDescent="0.3">
      <c r="A3614" t="s">
        <v>3647</v>
      </c>
      <c r="B3614" t="s">
        <v>30</v>
      </c>
      <c r="C3614" t="str">
        <f>IF(Churn_Data[[#This Row],[SeniorCitizen]]=1,"Yes","No")</f>
        <v>No</v>
      </c>
      <c r="D3614">
        <v>0</v>
      </c>
      <c r="E3614" t="s">
        <v>25</v>
      </c>
      <c r="F3614" t="s">
        <v>24</v>
      </c>
      <c r="G3614" t="s">
        <v>24</v>
      </c>
      <c r="H3614" t="s">
        <v>25</v>
      </c>
      <c r="I3614" t="s">
        <v>25</v>
      </c>
      <c r="J3614" t="str">
        <f>IF(Churn_Data[[#This Row],[InternetService]]&lt;&gt;"No","Yes","No")</f>
        <v>No</v>
      </c>
      <c r="K3614" t="s">
        <v>3064</v>
      </c>
      <c r="L3614" t="s">
        <v>3064</v>
      </c>
      <c r="M3614" t="s">
        <v>3064</v>
      </c>
      <c r="N3614" t="s">
        <v>3064</v>
      </c>
      <c r="O3614" t="s">
        <v>3064</v>
      </c>
      <c r="P3614" t="s">
        <v>3064</v>
      </c>
      <c r="Q3614" t="s">
        <v>25</v>
      </c>
      <c r="R3614">
        <f>IF(Churn_Data[[#This Row],[Churn]]="Yes",1,0)</f>
        <v>0</v>
      </c>
      <c r="S3614" t="s">
        <v>25</v>
      </c>
      <c r="T3614">
        <f>(Churn_Data[[#This Row],[OnlineSecurity]]="Yes")+(Churn_Data[[#This Row],[OnlineBackup]]="Yes")+(Churn_Data[[#This Row],[DeviceProtection]]="Yes")+(Churn_Data[[#This Row],[TechSupport]]="Yes")+(Churn_Data[[#This Row],[StreamingTV]]="Yes")+(Churn_Data[[#This Row],[StreamingMovies]]="Yes")</f>
        <v>0</v>
      </c>
      <c r="U3614" t="s">
        <v>27</v>
      </c>
      <c r="V3614" t="s">
        <v>28</v>
      </c>
      <c r="W3614" t="str">
        <f>IF(ISNUMBER(SEARCH("automatic", Churn_Data[[#This Row],[PaymentMethod]])), "Automatic", "Manual")</f>
        <v>Manual</v>
      </c>
      <c r="X3614">
        <v>19.149999999999999</v>
      </c>
      <c r="Y3614" t="str">
        <f>IF(Churn_Data[[#This Row],[tenure]]&lt;=12,"0-1 Year",IF(Churn_Data[[#This Row],[tenure]]&lt;=24,"1-2 Years",IF(Churn_Data[[#This Row],[tenure]]&lt;=36,"2-3 Years",IF(Churn_Data[[#This Row],[tenure]]&lt;=48,"3-4 Years",IF(Churn_Data[[#This Row],[tenure]]&lt;=60,"4-5 Years","5+ Years")))))</f>
        <v>2-3 Years</v>
      </c>
      <c r="Z3614">
        <v>27</v>
      </c>
      <c r="AA3614">
        <v>537.35</v>
      </c>
      <c r="AB3614">
        <f>IF(Churn_Data[[#This Row],[Churn]]="No",Churn_Data[[#This Row],[MonthlyCharges]],NA())</f>
        <v>19.149999999999999</v>
      </c>
      <c r="AC3614">
        <f>IF(Churn_Data[[#This Row],[Churn]]="No",Churn_Data[[#This Row],[tenure]],NA())</f>
        <v>27</v>
      </c>
      <c r="AD3614" t="e">
        <f>IF(Churn_Data[[#This Row],[Churn]]="Yes",Churn_Data[[#This Row],[MonthlyCharges]],NA())</f>
        <v>#N/A</v>
      </c>
      <c r="AE3614" t="e">
        <f>IF(Churn_Data[[#This Row],[Churn]]="Yes",Churn_Data[[#This Row],[tenure]],NA())</f>
        <v>#N/A</v>
      </c>
      <c r="AF3614">
        <v>517.04999999999995</v>
      </c>
    </row>
    <row r="3615" spans="1:32" x14ac:dyDescent="0.3">
      <c r="A3615" t="s">
        <v>3648</v>
      </c>
      <c r="B3615" t="s">
        <v>30</v>
      </c>
      <c r="C3615" t="str">
        <f>IF(Churn_Data[[#This Row],[SeniorCitizen]]=1,"Yes","No")</f>
        <v>No</v>
      </c>
      <c r="D3615">
        <v>0</v>
      </c>
      <c r="E3615" t="s">
        <v>25</v>
      </c>
      <c r="F3615" t="s">
        <v>24</v>
      </c>
      <c r="G3615" t="s">
        <v>24</v>
      </c>
      <c r="H3615" t="s">
        <v>25</v>
      </c>
      <c r="I3615" t="s">
        <v>25</v>
      </c>
      <c r="J3615" t="str">
        <f>IF(Churn_Data[[#This Row],[InternetService]]&lt;&gt;"No","Yes","No")</f>
        <v>No</v>
      </c>
      <c r="K3615" t="s">
        <v>3064</v>
      </c>
      <c r="L3615" t="s">
        <v>3064</v>
      </c>
      <c r="M3615" t="s">
        <v>3064</v>
      </c>
      <c r="N3615" t="s">
        <v>3064</v>
      </c>
      <c r="O3615" t="s">
        <v>3064</v>
      </c>
      <c r="P3615" t="s">
        <v>3064</v>
      </c>
      <c r="Q3615" t="s">
        <v>25</v>
      </c>
      <c r="R3615">
        <f>IF(Churn_Data[[#This Row],[Churn]]="Yes",1,0)</f>
        <v>0</v>
      </c>
      <c r="S3615" t="s">
        <v>25</v>
      </c>
      <c r="T3615">
        <f>(Churn_Data[[#This Row],[OnlineSecurity]]="Yes")+(Churn_Data[[#This Row],[OnlineBackup]]="Yes")+(Churn_Data[[#This Row],[DeviceProtection]]="Yes")+(Churn_Data[[#This Row],[TechSupport]]="Yes")+(Churn_Data[[#This Row],[StreamingTV]]="Yes")+(Churn_Data[[#This Row],[StreamingMovies]]="Yes")</f>
        <v>0</v>
      </c>
      <c r="U3615" t="s">
        <v>27</v>
      </c>
      <c r="V3615" t="s">
        <v>28</v>
      </c>
      <c r="W3615" t="str">
        <f>IF(ISNUMBER(SEARCH("automatic", Churn_Data[[#This Row],[PaymentMethod]])), "Automatic", "Manual")</f>
        <v>Manual</v>
      </c>
      <c r="X3615">
        <v>19.25</v>
      </c>
      <c r="Y3615" t="str">
        <f>IF(Churn_Data[[#This Row],[tenure]]&lt;=12,"0-1 Year",IF(Churn_Data[[#This Row],[tenure]]&lt;=24,"1-2 Years",IF(Churn_Data[[#This Row],[tenure]]&lt;=36,"2-3 Years",IF(Churn_Data[[#This Row],[tenure]]&lt;=48,"3-4 Years",IF(Churn_Data[[#This Row],[tenure]]&lt;=60,"4-5 Years","5+ Years")))))</f>
        <v>0-1 Year</v>
      </c>
      <c r="Z3615">
        <v>2</v>
      </c>
      <c r="AA3615">
        <v>48.35</v>
      </c>
      <c r="AB3615">
        <f>IF(Churn_Data[[#This Row],[Churn]]="No",Churn_Data[[#This Row],[MonthlyCharges]],NA())</f>
        <v>19.25</v>
      </c>
      <c r="AC3615">
        <f>IF(Churn_Data[[#This Row],[Churn]]="No",Churn_Data[[#This Row],[tenure]],NA())</f>
        <v>2</v>
      </c>
      <c r="AD3615" t="e">
        <f>IF(Churn_Data[[#This Row],[Churn]]="Yes",Churn_Data[[#This Row],[MonthlyCharges]],NA())</f>
        <v>#N/A</v>
      </c>
      <c r="AE3615" t="e">
        <f>IF(Churn_Data[[#This Row],[Churn]]="Yes",Churn_Data[[#This Row],[tenure]],NA())</f>
        <v>#N/A</v>
      </c>
      <c r="AF3615">
        <v>38.5</v>
      </c>
    </row>
    <row r="3616" spans="1:32" x14ac:dyDescent="0.3">
      <c r="A3616" t="s">
        <v>3649</v>
      </c>
      <c r="B3616" t="s">
        <v>30</v>
      </c>
      <c r="C3616" t="str">
        <f>IF(Churn_Data[[#This Row],[SeniorCitizen]]=1,"Yes","No")</f>
        <v>No</v>
      </c>
      <c r="D3616">
        <v>0</v>
      </c>
      <c r="E3616" t="s">
        <v>25</v>
      </c>
      <c r="F3616" t="s">
        <v>24</v>
      </c>
      <c r="G3616" t="s">
        <v>24</v>
      </c>
      <c r="H3616" t="s">
        <v>25</v>
      </c>
      <c r="I3616" t="s">
        <v>25</v>
      </c>
      <c r="J3616" t="str">
        <f>IF(Churn_Data[[#This Row],[InternetService]]&lt;&gt;"No","Yes","No")</f>
        <v>No</v>
      </c>
      <c r="K3616" t="s">
        <v>3064</v>
      </c>
      <c r="L3616" t="s">
        <v>3064</v>
      </c>
      <c r="M3616" t="s">
        <v>3064</v>
      </c>
      <c r="N3616" t="s">
        <v>3064</v>
      </c>
      <c r="O3616" t="s">
        <v>3064</v>
      </c>
      <c r="P3616" t="s">
        <v>3064</v>
      </c>
      <c r="Q3616" t="s">
        <v>25</v>
      </c>
      <c r="R3616">
        <f>IF(Churn_Data[[#This Row],[Churn]]="Yes",1,0)</f>
        <v>0</v>
      </c>
      <c r="S3616" t="s">
        <v>25</v>
      </c>
      <c r="T3616">
        <f>(Churn_Data[[#This Row],[OnlineSecurity]]="Yes")+(Churn_Data[[#This Row],[OnlineBackup]]="Yes")+(Churn_Data[[#This Row],[DeviceProtection]]="Yes")+(Churn_Data[[#This Row],[TechSupport]]="Yes")+(Churn_Data[[#This Row],[StreamingTV]]="Yes")+(Churn_Data[[#This Row],[StreamingMovies]]="Yes")</f>
        <v>0</v>
      </c>
      <c r="U3616" t="s">
        <v>27</v>
      </c>
      <c r="V3616" t="s">
        <v>28</v>
      </c>
      <c r="W3616" t="str">
        <f>IF(ISNUMBER(SEARCH("automatic", Churn_Data[[#This Row],[PaymentMethod]])), "Automatic", "Manual")</f>
        <v>Manual</v>
      </c>
      <c r="X3616">
        <v>19.95</v>
      </c>
      <c r="Y3616" t="str">
        <f>IF(Churn_Data[[#This Row],[tenure]]&lt;=12,"0-1 Year",IF(Churn_Data[[#This Row],[tenure]]&lt;=24,"1-2 Years",IF(Churn_Data[[#This Row],[tenure]]&lt;=36,"2-3 Years",IF(Churn_Data[[#This Row],[tenure]]&lt;=48,"3-4 Years",IF(Churn_Data[[#This Row],[tenure]]&lt;=60,"4-5 Years","5+ Years")))))</f>
        <v>0-1 Year</v>
      </c>
      <c r="Z3616">
        <v>3</v>
      </c>
      <c r="AA3616">
        <v>58.3</v>
      </c>
      <c r="AB3616">
        <f>IF(Churn_Data[[#This Row],[Churn]]="No",Churn_Data[[#This Row],[MonthlyCharges]],NA())</f>
        <v>19.95</v>
      </c>
      <c r="AC3616">
        <f>IF(Churn_Data[[#This Row],[Churn]]="No",Churn_Data[[#This Row],[tenure]],NA())</f>
        <v>3</v>
      </c>
      <c r="AD3616" t="e">
        <f>IF(Churn_Data[[#This Row],[Churn]]="Yes",Churn_Data[[#This Row],[MonthlyCharges]],NA())</f>
        <v>#N/A</v>
      </c>
      <c r="AE3616" t="e">
        <f>IF(Churn_Data[[#This Row],[Churn]]="Yes",Churn_Data[[#This Row],[tenure]],NA())</f>
        <v>#N/A</v>
      </c>
      <c r="AF3616">
        <v>59.85</v>
      </c>
    </row>
    <row r="3617" spans="1:32" x14ac:dyDescent="0.3">
      <c r="A3617" t="s">
        <v>3650</v>
      </c>
      <c r="B3617" t="s">
        <v>30</v>
      </c>
      <c r="C3617" t="str">
        <f>IF(Churn_Data[[#This Row],[SeniorCitizen]]=1,"Yes","No")</f>
        <v>No</v>
      </c>
      <c r="D3617">
        <v>0</v>
      </c>
      <c r="E3617" t="s">
        <v>25</v>
      </c>
      <c r="F3617" t="s">
        <v>24</v>
      </c>
      <c r="G3617" t="s">
        <v>24</v>
      </c>
      <c r="H3617" t="s">
        <v>25</v>
      </c>
      <c r="I3617" t="s">
        <v>25</v>
      </c>
      <c r="J3617" t="str">
        <f>IF(Churn_Data[[#This Row],[InternetService]]&lt;&gt;"No","Yes","No")</f>
        <v>No</v>
      </c>
      <c r="K3617" t="s">
        <v>3064</v>
      </c>
      <c r="L3617" t="s">
        <v>3064</v>
      </c>
      <c r="M3617" t="s">
        <v>3064</v>
      </c>
      <c r="N3617" t="s">
        <v>3064</v>
      </c>
      <c r="O3617" t="s">
        <v>3064</v>
      </c>
      <c r="P3617" t="s">
        <v>3064</v>
      </c>
      <c r="Q3617" t="s">
        <v>25</v>
      </c>
      <c r="R3617">
        <f>IF(Churn_Data[[#This Row],[Churn]]="Yes",1,0)</f>
        <v>0</v>
      </c>
      <c r="S3617" t="s">
        <v>25</v>
      </c>
      <c r="T3617">
        <f>(Churn_Data[[#This Row],[OnlineSecurity]]="Yes")+(Churn_Data[[#This Row],[OnlineBackup]]="Yes")+(Churn_Data[[#This Row],[DeviceProtection]]="Yes")+(Churn_Data[[#This Row],[TechSupport]]="Yes")+(Churn_Data[[#This Row],[StreamingTV]]="Yes")+(Churn_Data[[#This Row],[StreamingMovies]]="Yes")</f>
        <v>0</v>
      </c>
      <c r="U3617" t="s">
        <v>27</v>
      </c>
      <c r="V3617" t="s">
        <v>28</v>
      </c>
      <c r="W3617" t="str">
        <f>IF(ISNUMBER(SEARCH("automatic", Churn_Data[[#This Row],[PaymentMethod]])), "Automatic", "Manual")</f>
        <v>Manual</v>
      </c>
      <c r="X3617">
        <v>19.95</v>
      </c>
      <c r="Y3617" t="str">
        <f>IF(Churn_Data[[#This Row],[tenure]]&lt;=12,"0-1 Year",IF(Churn_Data[[#This Row],[tenure]]&lt;=24,"1-2 Years",IF(Churn_Data[[#This Row],[tenure]]&lt;=36,"2-3 Years",IF(Churn_Data[[#This Row],[tenure]]&lt;=48,"3-4 Years",IF(Churn_Data[[#This Row],[tenure]]&lt;=60,"4-5 Years","5+ Years")))))</f>
        <v>1-2 Years</v>
      </c>
      <c r="Z3617">
        <v>14</v>
      </c>
      <c r="AA3617">
        <v>268.39999999999998</v>
      </c>
      <c r="AB3617">
        <f>IF(Churn_Data[[#This Row],[Churn]]="No",Churn_Data[[#This Row],[MonthlyCharges]],NA())</f>
        <v>19.95</v>
      </c>
      <c r="AC3617">
        <f>IF(Churn_Data[[#This Row],[Churn]]="No",Churn_Data[[#This Row],[tenure]],NA())</f>
        <v>14</v>
      </c>
      <c r="AD3617" t="e">
        <f>IF(Churn_Data[[#This Row],[Churn]]="Yes",Churn_Data[[#This Row],[MonthlyCharges]],NA())</f>
        <v>#N/A</v>
      </c>
      <c r="AE3617" t="e">
        <f>IF(Churn_Data[[#This Row],[Churn]]="Yes",Churn_Data[[#This Row],[tenure]],NA())</f>
        <v>#N/A</v>
      </c>
      <c r="AF3617">
        <v>279.3</v>
      </c>
    </row>
    <row r="3618" spans="1:32" x14ac:dyDescent="0.3">
      <c r="A3618" t="s">
        <v>3651</v>
      </c>
      <c r="B3618" t="s">
        <v>30</v>
      </c>
      <c r="C3618" t="str">
        <f>IF(Churn_Data[[#This Row],[SeniorCitizen]]=1,"Yes","No")</f>
        <v>No</v>
      </c>
      <c r="D3618">
        <v>0</v>
      </c>
      <c r="E3618" t="s">
        <v>25</v>
      </c>
      <c r="F3618" t="s">
        <v>24</v>
      </c>
      <c r="G3618" t="s">
        <v>24</v>
      </c>
      <c r="H3618" t="s">
        <v>25</v>
      </c>
      <c r="I3618" t="s">
        <v>25</v>
      </c>
      <c r="J3618" t="str">
        <f>IF(Churn_Data[[#This Row],[InternetService]]&lt;&gt;"No","Yes","No")</f>
        <v>No</v>
      </c>
      <c r="K3618" t="s">
        <v>3064</v>
      </c>
      <c r="L3618" t="s">
        <v>3064</v>
      </c>
      <c r="M3618" t="s">
        <v>3064</v>
      </c>
      <c r="N3618" t="s">
        <v>3064</v>
      </c>
      <c r="O3618" t="s">
        <v>3064</v>
      </c>
      <c r="P3618" t="s">
        <v>3064</v>
      </c>
      <c r="Q3618" t="s">
        <v>25</v>
      </c>
      <c r="R3618">
        <f>IF(Churn_Data[[#This Row],[Churn]]="Yes",1,0)</f>
        <v>0</v>
      </c>
      <c r="S3618" t="s">
        <v>25</v>
      </c>
      <c r="T3618">
        <f>(Churn_Data[[#This Row],[OnlineSecurity]]="Yes")+(Churn_Data[[#This Row],[OnlineBackup]]="Yes")+(Churn_Data[[#This Row],[DeviceProtection]]="Yes")+(Churn_Data[[#This Row],[TechSupport]]="Yes")+(Churn_Data[[#This Row],[StreamingTV]]="Yes")+(Churn_Data[[#This Row],[StreamingMovies]]="Yes")</f>
        <v>0</v>
      </c>
      <c r="U3618" t="s">
        <v>27</v>
      </c>
      <c r="V3618" t="s">
        <v>28</v>
      </c>
      <c r="W3618" t="str">
        <f>IF(ISNUMBER(SEARCH("automatic", Churn_Data[[#This Row],[PaymentMethod]])), "Automatic", "Manual")</f>
        <v>Manual</v>
      </c>
      <c r="X3618">
        <v>19.55</v>
      </c>
      <c r="Y3618" t="str">
        <f>IF(Churn_Data[[#This Row],[tenure]]&lt;=12,"0-1 Year",IF(Churn_Data[[#This Row],[tenure]]&lt;=24,"1-2 Years",IF(Churn_Data[[#This Row],[tenure]]&lt;=36,"2-3 Years",IF(Churn_Data[[#This Row],[tenure]]&lt;=48,"3-4 Years",IF(Churn_Data[[#This Row],[tenure]]&lt;=60,"4-5 Years","5+ Years")))))</f>
        <v>0-1 Year</v>
      </c>
      <c r="Z3618">
        <v>6</v>
      </c>
      <c r="AA3618">
        <v>128.6</v>
      </c>
      <c r="AB3618">
        <f>IF(Churn_Data[[#This Row],[Churn]]="No",Churn_Data[[#This Row],[MonthlyCharges]],NA())</f>
        <v>19.55</v>
      </c>
      <c r="AC3618">
        <f>IF(Churn_Data[[#This Row],[Churn]]="No",Churn_Data[[#This Row],[tenure]],NA())</f>
        <v>6</v>
      </c>
      <c r="AD3618" t="e">
        <f>IF(Churn_Data[[#This Row],[Churn]]="Yes",Churn_Data[[#This Row],[MonthlyCharges]],NA())</f>
        <v>#N/A</v>
      </c>
      <c r="AE3618" t="e">
        <f>IF(Churn_Data[[#This Row],[Churn]]="Yes",Churn_Data[[#This Row],[tenure]],NA())</f>
        <v>#N/A</v>
      </c>
      <c r="AF3618">
        <v>117.3</v>
      </c>
    </row>
    <row r="3619" spans="1:32" x14ac:dyDescent="0.3">
      <c r="A3619" t="s">
        <v>3652</v>
      </c>
      <c r="B3619" t="s">
        <v>30</v>
      </c>
      <c r="C3619" t="str">
        <f>IF(Churn_Data[[#This Row],[SeniorCitizen]]=1,"Yes","No")</f>
        <v>No</v>
      </c>
      <c r="D3619">
        <v>0</v>
      </c>
      <c r="E3619" t="s">
        <v>25</v>
      </c>
      <c r="F3619" t="s">
        <v>24</v>
      </c>
      <c r="G3619" t="s">
        <v>24</v>
      </c>
      <c r="H3619" t="s">
        <v>25</v>
      </c>
      <c r="I3619" t="s">
        <v>25</v>
      </c>
      <c r="J3619" t="str">
        <f>IF(Churn_Data[[#This Row],[InternetService]]&lt;&gt;"No","Yes","No")</f>
        <v>No</v>
      </c>
      <c r="K3619" t="s">
        <v>3064</v>
      </c>
      <c r="L3619" t="s">
        <v>3064</v>
      </c>
      <c r="M3619" t="s">
        <v>3064</v>
      </c>
      <c r="N3619" t="s">
        <v>3064</v>
      </c>
      <c r="O3619" t="s">
        <v>3064</v>
      </c>
      <c r="P3619" t="s">
        <v>3064</v>
      </c>
      <c r="Q3619" t="s">
        <v>25</v>
      </c>
      <c r="R3619">
        <f>IF(Churn_Data[[#This Row],[Churn]]="Yes",1,0)</f>
        <v>0</v>
      </c>
      <c r="S3619" t="s">
        <v>25</v>
      </c>
      <c r="T3619">
        <f>(Churn_Data[[#This Row],[OnlineSecurity]]="Yes")+(Churn_Data[[#This Row],[OnlineBackup]]="Yes")+(Churn_Data[[#This Row],[DeviceProtection]]="Yes")+(Churn_Data[[#This Row],[TechSupport]]="Yes")+(Churn_Data[[#This Row],[StreamingTV]]="Yes")+(Churn_Data[[#This Row],[StreamingMovies]]="Yes")</f>
        <v>0</v>
      </c>
      <c r="U3619" t="s">
        <v>27</v>
      </c>
      <c r="V3619" t="s">
        <v>28</v>
      </c>
      <c r="W3619" t="str">
        <f>IF(ISNUMBER(SEARCH("automatic", Churn_Data[[#This Row],[PaymentMethod]])), "Automatic", "Manual")</f>
        <v>Manual</v>
      </c>
      <c r="X3619">
        <v>19.7</v>
      </c>
      <c r="Y3619" t="str">
        <f>IF(Churn_Data[[#This Row],[tenure]]&lt;=12,"0-1 Year",IF(Churn_Data[[#This Row],[tenure]]&lt;=24,"1-2 Years",IF(Churn_Data[[#This Row],[tenure]]&lt;=36,"2-3 Years",IF(Churn_Data[[#This Row],[tenure]]&lt;=48,"3-4 Years",IF(Churn_Data[[#This Row],[tenure]]&lt;=60,"4-5 Years","5+ Years")))))</f>
        <v>0-1 Year</v>
      </c>
      <c r="Z3619">
        <v>6</v>
      </c>
      <c r="AA3619">
        <v>111.65</v>
      </c>
      <c r="AB3619">
        <f>IF(Churn_Data[[#This Row],[Churn]]="No",Churn_Data[[#This Row],[MonthlyCharges]],NA())</f>
        <v>19.7</v>
      </c>
      <c r="AC3619">
        <f>IF(Churn_Data[[#This Row],[Churn]]="No",Churn_Data[[#This Row],[tenure]],NA())</f>
        <v>6</v>
      </c>
      <c r="AD3619" t="e">
        <f>IF(Churn_Data[[#This Row],[Churn]]="Yes",Churn_Data[[#This Row],[MonthlyCharges]],NA())</f>
        <v>#N/A</v>
      </c>
      <c r="AE3619" t="e">
        <f>IF(Churn_Data[[#This Row],[Churn]]="Yes",Churn_Data[[#This Row],[tenure]],NA())</f>
        <v>#N/A</v>
      </c>
      <c r="AF3619">
        <v>118.2</v>
      </c>
    </row>
    <row r="3620" spans="1:32" x14ac:dyDescent="0.3">
      <c r="A3620" t="s">
        <v>3653</v>
      </c>
      <c r="B3620" t="s">
        <v>30</v>
      </c>
      <c r="C3620" t="str">
        <f>IF(Churn_Data[[#This Row],[SeniorCitizen]]=1,"Yes","No")</f>
        <v>No</v>
      </c>
      <c r="D3620">
        <v>0</v>
      </c>
      <c r="E3620" t="s">
        <v>25</v>
      </c>
      <c r="F3620" t="s">
        <v>24</v>
      </c>
      <c r="G3620" t="s">
        <v>24</v>
      </c>
      <c r="H3620" t="s">
        <v>25</v>
      </c>
      <c r="I3620" t="s">
        <v>25</v>
      </c>
      <c r="J3620" t="str">
        <f>IF(Churn_Data[[#This Row],[InternetService]]&lt;&gt;"No","Yes","No")</f>
        <v>No</v>
      </c>
      <c r="K3620" t="s">
        <v>3064</v>
      </c>
      <c r="L3620" t="s">
        <v>3064</v>
      </c>
      <c r="M3620" t="s">
        <v>3064</v>
      </c>
      <c r="N3620" t="s">
        <v>3064</v>
      </c>
      <c r="O3620" t="s">
        <v>3064</v>
      </c>
      <c r="P3620" t="s">
        <v>3064</v>
      </c>
      <c r="Q3620" t="s">
        <v>25</v>
      </c>
      <c r="R3620">
        <f>IF(Churn_Data[[#This Row],[Churn]]="Yes",1,0)</f>
        <v>0</v>
      </c>
      <c r="S3620" t="s">
        <v>25</v>
      </c>
      <c r="T3620">
        <f>(Churn_Data[[#This Row],[OnlineSecurity]]="Yes")+(Churn_Data[[#This Row],[OnlineBackup]]="Yes")+(Churn_Data[[#This Row],[DeviceProtection]]="Yes")+(Churn_Data[[#This Row],[TechSupport]]="Yes")+(Churn_Data[[#This Row],[StreamingTV]]="Yes")+(Churn_Data[[#This Row],[StreamingMovies]]="Yes")</f>
        <v>0</v>
      </c>
      <c r="U3620" t="s">
        <v>27</v>
      </c>
      <c r="V3620" t="s">
        <v>28</v>
      </c>
      <c r="W3620" t="str">
        <f>IF(ISNUMBER(SEARCH("automatic", Churn_Data[[#This Row],[PaymentMethod]])), "Automatic", "Manual")</f>
        <v>Manual</v>
      </c>
      <c r="X3620">
        <v>20.399999999999999</v>
      </c>
      <c r="Y3620" t="str">
        <f>IF(Churn_Data[[#This Row],[tenure]]&lt;=12,"0-1 Year",IF(Churn_Data[[#This Row],[tenure]]&lt;=24,"1-2 Years",IF(Churn_Data[[#This Row],[tenure]]&lt;=36,"2-3 Years",IF(Churn_Data[[#This Row],[tenure]]&lt;=48,"3-4 Years",IF(Churn_Data[[#This Row],[tenure]]&lt;=60,"4-5 Years","5+ Years")))))</f>
        <v>0-1 Year</v>
      </c>
      <c r="Z3620">
        <v>9</v>
      </c>
      <c r="AA3620">
        <v>184.1</v>
      </c>
      <c r="AB3620">
        <f>IF(Churn_Data[[#This Row],[Churn]]="No",Churn_Data[[#This Row],[MonthlyCharges]],NA())</f>
        <v>20.399999999999999</v>
      </c>
      <c r="AC3620">
        <f>IF(Churn_Data[[#This Row],[Churn]]="No",Churn_Data[[#This Row],[tenure]],NA())</f>
        <v>9</v>
      </c>
      <c r="AD3620" t="e">
        <f>IF(Churn_Data[[#This Row],[Churn]]="Yes",Churn_Data[[#This Row],[MonthlyCharges]],NA())</f>
        <v>#N/A</v>
      </c>
      <c r="AE3620" t="e">
        <f>IF(Churn_Data[[#This Row],[Churn]]="Yes",Churn_Data[[#This Row],[tenure]],NA())</f>
        <v>#N/A</v>
      </c>
      <c r="AF3620">
        <v>183.6</v>
      </c>
    </row>
    <row r="3621" spans="1:32" x14ac:dyDescent="0.3">
      <c r="A3621" t="s">
        <v>3654</v>
      </c>
      <c r="B3621" t="s">
        <v>30</v>
      </c>
      <c r="C3621" t="str">
        <f>IF(Churn_Data[[#This Row],[SeniorCitizen]]=1,"Yes","No")</f>
        <v>No</v>
      </c>
      <c r="D3621">
        <v>0</v>
      </c>
      <c r="E3621" t="s">
        <v>25</v>
      </c>
      <c r="F3621" t="s">
        <v>24</v>
      </c>
      <c r="G3621" t="s">
        <v>24</v>
      </c>
      <c r="H3621" t="s">
        <v>25</v>
      </c>
      <c r="I3621" t="s">
        <v>25</v>
      </c>
      <c r="J3621" t="str">
        <f>IF(Churn_Data[[#This Row],[InternetService]]&lt;&gt;"No","Yes","No")</f>
        <v>No</v>
      </c>
      <c r="K3621" t="s">
        <v>3064</v>
      </c>
      <c r="L3621" t="s">
        <v>3064</v>
      </c>
      <c r="M3621" t="s">
        <v>3064</v>
      </c>
      <c r="N3621" t="s">
        <v>3064</v>
      </c>
      <c r="O3621" t="s">
        <v>3064</v>
      </c>
      <c r="P3621" t="s">
        <v>3064</v>
      </c>
      <c r="Q3621" t="s">
        <v>25</v>
      </c>
      <c r="R3621">
        <f>IF(Churn_Data[[#This Row],[Churn]]="Yes",1,0)</f>
        <v>0</v>
      </c>
      <c r="S3621" t="s">
        <v>25</v>
      </c>
      <c r="T3621">
        <f>(Churn_Data[[#This Row],[OnlineSecurity]]="Yes")+(Churn_Data[[#This Row],[OnlineBackup]]="Yes")+(Churn_Data[[#This Row],[DeviceProtection]]="Yes")+(Churn_Data[[#This Row],[TechSupport]]="Yes")+(Churn_Data[[#This Row],[StreamingTV]]="Yes")+(Churn_Data[[#This Row],[StreamingMovies]]="Yes")</f>
        <v>0</v>
      </c>
      <c r="U3621" t="s">
        <v>27</v>
      </c>
      <c r="V3621" t="s">
        <v>28</v>
      </c>
      <c r="W3621" t="str">
        <f>IF(ISNUMBER(SEARCH("automatic", Churn_Data[[#This Row],[PaymentMethod]])), "Automatic", "Manual")</f>
        <v>Manual</v>
      </c>
      <c r="X3621">
        <v>20.399999999999999</v>
      </c>
      <c r="Y3621" t="str">
        <f>IF(Churn_Data[[#This Row],[tenure]]&lt;=12,"0-1 Year",IF(Churn_Data[[#This Row],[tenure]]&lt;=24,"1-2 Years",IF(Churn_Data[[#This Row],[tenure]]&lt;=36,"2-3 Years",IF(Churn_Data[[#This Row],[tenure]]&lt;=48,"3-4 Years",IF(Churn_Data[[#This Row],[tenure]]&lt;=60,"4-5 Years","5+ Years")))))</f>
        <v>0-1 Year</v>
      </c>
      <c r="Z3621">
        <v>2</v>
      </c>
      <c r="AA3621">
        <v>42.9</v>
      </c>
      <c r="AB3621">
        <f>IF(Churn_Data[[#This Row],[Churn]]="No",Churn_Data[[#This Row],[MonthlyCharges]],NA())</f>
        <v>20.399999999999999</v>
      </c>
      <c r="AC3621">
        <f>IF(Churn_Data[[#This Row],[Churn]]="No",Churn_Data[[#This Row],[tenure]],NA())</f>
        <v>2</v>
      </c>
      <c r="AD3621" t="e">
        <f>IF(Churn_Data[[#This Row],[Churn]]="Yes",Churn_Data[[#This Row],[MonthlyCharges]],NA())</f>
        <v>#N/A</v>
      </c>
      <c r="AE3621" t="e">
        <f>IF(Churn_Data[[#This Row],[Churn]]="Yes",Churn_Data[[#This Row],[tenure]],NA())</f>
        <v>#N/A</v>
      </c>
      <c r="AF3621">
        <v>40.799999999999997</v>
      </c>
    </row>
    <row r="3622" spans="1:32" x14ac:dyDescent="0.3">
      <c r="A3622" t="s">
        <v>3655</v>
      </c>
      <c r="B3622" t="s">
        <v>23</v>
      </c>
      <c r="C3622" t="str">
        <f>IF(Churn_Data[[#This Row],[SeniorCitizen]]=1,"Yes","No")</f>
        <v>No</v>
      </c>
      <c r="D3622">
        <v>0</v>
      </c>
      <c r="E3622" t="s">
        <v>25</v>
      </c>
      <c r="F3622" t="s">
        <v>24</v>
      </c>
      <c r="G3622" t="s">
        <v>24</v>
      </c>
      <c r="H3622" t="s">
        <v>25</v>
      </c>
      <c r="I3622" t="s">
        <v>25</v>
      </c>
      <c r="J3622" t="str">
        <f>IF(Churn_Data[[#This Row],[InternetService]]&lt;&gt;"No","Yes","No")</f>
        <v>No</v>
      </c>
      <c r="K3622" t="s">
        <v>3064</v>
      </c>
      <c r="L3622" t="s">
        <v>3064</v>
      </c>
      <c r="M3622" t="s">
        <v>3064</v>
      </c>
      <c r="N3622" t="s">
        <v>3064</v>
      </c>
      <c r="O3622" t="s">
        <v>3064</v>
      </c>
      <c r="P3622" t="s">
        <v>3064</v>
      </c>
      <c r="Q3622" t="s">
        <v>25</v>
      </c>
      <c r="R3622">
        <f>IF(Churn_Data[[#This Row],[Churn]]="Yes",1,0)</f>
        <v>0</v>
      </c>
      <c r="S3622" t="s">
        <v>25</v>
      </c>
      <c r="T3622">
        <f>(Churn_Data[[#This Row],[OnlineSecurity]]="Yes")+(Churn_Data[[#This Row],[OnlineBackup]]="Yes")+(Churn_Data[[#This Row],[DeviceProtection]]="Yes")+(Churn_Data[[#This Row],[TechSupport]]="Yes")+(Churn_Data[[#This Row],[StreamingTV]]="Yes")+(Churn_Data[[#This Row],[StreamingMovies]]="Yes")</f>
        <v>0</v>
      </c>
      <c r="U3622" t="s">
        <v>27</v>
      </c>
      <c r="V3622" t="s">
        <v>28</v>
      </c>
      <c r="W3622" t="str">
        <f>IF(ISNUMBER(SEARCH("automatic", Churn_Data[[#This Row],[PaymentMethod]])), "Automatic", "Manual")</f>
        <v>Manual</v>
      </c>
      <c r="X3622">
        <v>20.25</v>
      </c>
      <c r="Y3622" t="str">
        <f>IF(Churn_Data[[#This Row],[tenure]]&lt;=12,"0-1 Year",IF(Churn_Data[[#This Row],[tenure]]&lt;=24,"1-2 Years",IF(Churn_Data[[#This Row],[tenure]]&lt;=36,"2-3 Years",IF(Churn_Data[[#This Row],[tenure]]&lt;=48,"3-4 Years",IF(Churn_Data[[#This Row],[tenure]]&lt;=60,"4-5 Years","5+ Years")))))</f>
        <v>2-3 Years</v>
      </c>
      <c r="Z3622">
        <v>28</v>
      </c>
      <c r="AA3622">
        <v>535.35</v>
      </c>
      <c r="AB3622">
        <f>IF(Churn_Data[[#This Row],[Churn]]="No",Churn_Data[[#This Row],[MonthlyCharges]],NA())</f>
        <v>20.25</v>
      </c>
      <c r="AC3622">
        <f>IF(Churn_Data[[#This Row],[Churn]]="No",Churn_Data[[#This Row],[tenure]],NA())</f>
        <v>28</v>
      </c>
      <c r="AD3622" t="e">
        <f>IF(Churn_Data[[#This Row],[Churn]]="Yes",Churn_Data[[#This Row],[MonthlyCharges]],NA())</f>
        <v>#N/A</v>
      </c>
      <c r="AE3622" t="e">
        <f>IF(Churn_Data[[#This Row],[Churn]]="Yes",Churn_Data[[#This Row],[tenure]],NA())</f>
        <v>#N/A</v>
      </c>
      <c r="AF3622">
        <v>567</v>
      </c>
    </row>
    <row r="3623" spans="1:32" x14ac:dyDescent="0.3">
      <c r="A3623" t="s">
        <v>3656</v>
      </c>
      <c r="B3623" t="s">
        <v>30</v>
      </c>
      <c r="C3623" t="str">
        <f>IF(Churn_Data[[#This Row],[SeniorCitizen]]=1,"Yes","No")</f>
        <v>No</v>
      </c>
      <c r="D3623">
        <v>0</v>
      </c>
      <c r="E3623" t="s">
        <v>25</v>
      </c>
      <c r="F3623" t="s">
        <v>24</v>
      </c>
      <c r="G3623" t="s">
        <v>24</v>
      </c>
      <c r="H3623" t="s">
        <v>25</v>
      </c>
      <c r="I3623" t="s">
        <v>25</v>
      </c>
      <c r="J3623" t="str">
        <f>IF(Churn_Data[[#This Row],[InternetService]]&lt;&gt;"No","Yes","No")</f>
        <v>No</v>
      </c>
      <c r="K3623" t="s">
        <v>3064</v>
      </c>
      <c r="L3623" t="s">
        <v>3064</v>
      </c>
      <c r="M3623" t="s">
        <v>3064</v>
      </c>
      <c r="N3623" t="s">
        <v>3064</v>
      </c>
      <c r="O3623" t="s">
        <v>3064</v>
      </c>
      <c r="P3623" t="s">
        <v>3064</v>
      </c>
      <c r="Q3623" t="s">
        <v>25</v>
      </c>
      <c r="R3623">
        <f>IF(Churn_Data[[#This Row],[Churn]]="Yes",1,0)</f>
        <v>0</v>
      </c>
      <c r="S3623" t="s">
        <v>25</v>
      </c>
      <c r="T3623">
        <f>(Churn_Data[[#This Row],[OnlineSecurity]]="Yes")+(Churn_Data[[#This Row],[OnlineBackup]]="Yes")+(Churn_Data[[#This Row],[DeviceProtection]]="Yes")+(Churn_Data[[#This Row],[TechSupport]]="Yes")+(Churn_Data[[#This Row],[StreamingTV]]="Yes")+(Churn_Data[[#This Row],[StreamingMovies]]="Yes")</f>
        <v>0</v>
      </c>
      <c r="U3623" t="s">
        <v>27</v>
      </c>
      <c r="V3623" t="s">
        <v>28</v>
      </c>
      <c r="W3623" t="str">
        <f>IF(ISNUMBER(SEARCH("automatic", Churn_Data[[#This Row],[PaymentMethod]])), "Automatic", "Manual")</f>
        <v>Manual</v>
      </c>
      <c r="X3623">
        <v>20.350000000000001</v>
      </c>
      <c r="Y3623" t="str">
        <f>IF(Churn_Data[[#This Row],[tenure]]&lt;=12,"0-1 Year",IF(Churn_Data[[#This Row],[tenure]]&lt;=24,"1-2 Years",IF(Churn_Data[[#This Row],[tenure]]&lt;=36,"2-3 Years",IF(Churn_Data[[#This Row],[tenure]]&lt;=48,"3-4 Years",IF(Churn_Data[[#This Row],[tenure]]&lt;=60,"4-5 Years","5+ Years")))))</f>
        <v>0-1 Year</v>
      </c>
      <c r="Z3623">
        <v>8</v>
      </c>
      <c r="AA3623">
        <v>178.7</v>
      </c>
      <c r="AB3623">
        <f>IF(Churn_Data[[#This Row],[Churn]]="No",Churn_Data[[#This Row],[MonthlyCharges]],NA())</f>
        <v>20.350000000000001</v>
      </c>
      <c r="AC3623">
        <f>IF(Churn_Data[[#This Row],[Churn]]="No",Churn_Data[[#This Row],[tenure]],NA())</f>
        <v>8</v>
      </c>
      <c r="AD3623" t="e">
        <f>IF(Churn_Data[[#This Row],[Churn]]="Yes",Churn_Data[[#This Row],[MonthlyCharges]],NA())</f>
        <v>#N/A</v>
      </c>
      <c r="AE3623" t="e">
        <f>IF(Churn_Data[[#This Row],[Churn]]="Yes",Churn_Data[[#This Row],[tenure]],NA())</f>
        <v>#N/A</v>
      </c>
      <c r="AF3623">
        <v>162.80000000000001</v>
      </c>
    </row>
    <row r="3624" spans="1:32" x14ac:dyDescent="0.3">
      <c r="A3624" t="s">
        <v>3657</v>
      </c>
      <c r="B3624" t="s">
        <v>23</v>
      </c>
      <c r="C3624" t="str">
        <f>IF(Churn_Data[[#This Row],[SeniorCitizen]]=1,"Yes","No")</f>
        <v>No</v>
      </c>
      <c r="D3624">
        <v>0</v>
      </c>
      <c r="E3624" t="s">
        <v>25</v>
      </c>
      <c r="F3624" t="s">
        <v>24</v>
      </c>
      <c r="G3624" t="s">
        <v>24</v>
      </c>
      <c r="H3624" t="s">
        <v>25</v>
      </c>
      <c r="I3624" t="s">
        <v>25</v>
      </c>
      <c r="J3624" t="str">
        <f>IF(Churn_Data[[#This Row],[InternetService]]&lt;&gt;"No","Yes","No")</f>
        <v>No</v>
      </c>
      <c r="K3624" t="s">
        <v>3064</v>
      </c>
      <c r="L3624" t="s">
        <v>3064</v>
      </c>
      <c r="M3624" t="s">
        <v>3064</v>
      </c>
      <c r="N3624" t="s">
        <v>3064</v>
      </c>
      <c r="O3624" t="s">
        <v>3064</v>
      </c>
      <c r="P3624" t="s">
        <v>3064</v>
      </c>
      <c r="Q3624" t="s">
        <v>25</v>
      </c>
      <c r="R3624">
        <f>IF(Churn_Data[[#This Row],[Churn]]="Yes",1,0)</f>
        <v>0</v>
      </c>
      <c r="S3624" t="s">
        <v>25</v>
      </c>
      <c r="T3624">
        <f>(Churn_Data[[#This Row],[OnlineSecurity]]="Yes")+(Churn_Data[[#This Row],[OnlineBackup]]="Yes")+(Churn_Data[[#This Row],[DeviceProtection]]="Yes")+(Churn_Data[[#This Row],[TechSupport]]="Yes")+(Churn_Data[[#This Row],[StreamingTV]]="Yes")+(Churn_Data[[#This Row],[StreamingMovies]]="Yes")</f>
        <v>0</v>
      </c>
      <c r="U3624" t="s">
        <v>27</v>
      </c>
      <c r="V3624" t="s">
        <v>28</v>
      </c>
      <c r="W3624" t="str">
        <f>IF(ISNUMBER(SEARCH("automatic", Churn_Data[[#This Row],[PaymentMethod]])), "Automatic", "Manual")</f>
        <v>Manual</v>
      </c>
      <c r="X3624">
        <v>20.75</v>
      </c>
      <c r="Y3624" t="str">
        <f>IF(Churn_Data[[#This Row],[tenure]]&lt;=12,"0-1 Year",IF(Churn_Data[[#This Row],[tenure]]&lt;=24,"1-2 Years",IF(Churn_Data[[#This Row],[tenure]]&lt;=36,"2-3 Years",IF(Churn_Data[[#This Row],[tenure]]&lt;=48,"3-4 Years",IF(Churn_Data[[#This Row],[tenure]]&lt;=60,"4-5 Years","5+ Years")))))</f>
        <v>1-2 Years</v>
      </c>
      <c r="Z3624">
        <v>21</v>
      </c>
      <c r="AA3624">
        <v>452.2</v>
      </c>
      <c r="AB3624">
        <f>IF(Churn_Data[[#This Row],[Churn]]="No",Churn_Data[[#This Row],[MonthlyCharges]],NA())</f>
        <v>20.75</v>
      </c>
      <c r="AC3624">
        <f>IF(Churn_Data[[#This Row],[Churn]]="No",Churn_Data[[#This Row],[tenure]],NA())</f>
        <v>21</v>
      </c>
      <c r="AD3624" t="e">
        <f>IF(Churn_Data[[#This Row],[Churn]]="Yes",Churn_Data[[#This Row],[MonthlyCharges]],NA())</f>
        <v>#N/A</v>
      </c>
      <c r="AE3624" t="e">
        <f>IF(Churn_Data[[#This Row],[Churn]]="Yes",Churn_Data[[#This Row],[tenure]],NA())</f>
        <v>#N/A</v>
      </c>
      <c r="AF3624">
        <v>435.75</v>
      </c>
    </row>
    <row r="3625" spans="1:32" x14ac:dyDescent="0.3">
      <c r="A3625" t="s">
        <v>3658</v>
      </c>
      <c r="B3625" t="s">
        <v>23</v>
      </c>
      <c r="C3625" t="str">
        <f>IF(Churn_Data[[#This Row],[SeniorCitizen]]=1,"Yes","No")</f>
        <v>No</v>
      </c>
      <c r="D3625">
        <v>0</v>
      </c>
      <c r="E3625" t="s">
        <v>25</v>
      </c>
      <c r="F3625" t="s">
        <v>24</v>
      </c>
      <c r="G3625" t="s">
        <v>24</v>
      </c>
      <c r="H3625" t="s">
        <v>25</v>
      </c>
      <c r="I3625" t="s">
        <v>25</v>
      </c>
      <c r="J3625" t="str">
        <f>IF(Churn_Data[[#This Row],[InternetService]]&lt;&gt;"No","Yes","No")</f>
        <v>No</v>
      </c>
      <c r="K3625" t="s">
        <v>3064</v>
      </c>
      <c r="L3625" t="s">
        <v>3064</v>
      </c>
      <c r="M3625" t="s">
        <v>3064</v>
      </c>
      <c r="N3625" t="s">
        <v>3064</v>
      </c>
      <c r="O3625" t="s">
        <v>3064</v>
      </c>
      <c r="P3625" t="s">
        <v>3064</v>
      </c>
      <c r="Q3625" t="s">
        <v>25</v>
      </c>
      <c r="R3625">
        <f>IF(Churn_Data[[#This Row],[Churn]]="Yes",1,0)</f>
        <v>0</v>
      </c>
      <c r="S3625" t="s">
        <v>25</v>
      </c>
      <c r="T3625">
        <f>(Churn_Data[[#This Row],[OnlineSecurity]]="Yes")+(Churn_Data[[#This Row],[OnlineBackup]]="Yes")+(Churn_Data[[#This Row],[DeviceProtection]]="Yes")+(Churn_Data[[#This Row],[TechSupport]]="Yes")+(Churn_Data[[#This Row],[StreamingTV]]="Yes")+(Churn_Data[[#This Row],[StreamingMovies]]="Yes")</f>
        <v>0</v>
      </c>
      <c r="U3625" t="s">
        <v>27</v>
      </c>
      <c r="V3625" t="s">
        <v>28</v>
      </c>
      <c r="W3625" t="str">
        <f>IF(ISNUMBER(SEARCH("automatic", Churn_Data[[#This Row],[PaymentMethod]])), "Automatic", "Manual")</f>
        <v>Manual</v>
      </c>
      <c r="X3625">
        <v>20.05</v>
      </c>
      <c r="Y3625" t="str">
        <f>IF(Churn_Data[[#This Row],[tenure]]&lt;=12,"0-1 Year",IF(Churn_Data[[#This Row],[tenure]]&lt;=24,"1-2 Years",IF(Churn_Data[[#This Row],[tenure]]&lt;=36,"2-3 Years",IF(Churn_Data[[#This Row],[tenure]]&lt;=48,"3-4 Years",IF(Churn_Data[[#This Row],[tenure]]&lt;=60,"4-5 Years","5+ Years")))))</f>
        <v>0-1 Year</v>
      </c>
      <c r="Z3625">
        <v>8</v>
      </c>
      <c r="AA3625">
        <v>163.6</v>
      </c>
      <c r="AB3625">
        <f>IF(Churn_Data[[#This Row],[Churn]]="No",Churn_Data[[#This Row],[MonthlyCharges]],NA())</f>
        <v>20.05</v>
      </c>
      <c r="AC3625">
        <f>IF(Churn_Data[[#This Row],[Churn]]="No",Churn_Data[[#This Row],[tenure]],NA())</f>
        <v>8</v>
      </c>
      <c r="AD3625" t="e">
        <f>IF(Churn_Data[[#This Row],[Churn]]="Yes",Churn_Data[[#This Row],[MonthlyCharges]],NA())</f>
        <v>#N/A</v>
      </c>
      <c r="AE3625" t="e">
        <f>IF(Churn_Data[[#This Row],[Churn]]="Yes",Churn_Data[[#This Row],[tenure]],NA())</f>
        <v>#N/A</v>
      </c>
      <c r="AF3625">
        <v>160.4</v>
      </c>
    </row>
    <row r="3626" spans="1:32" x14ac:dyDescent="0.3">
      <c r="A3626" t="s">
        <v>3659</v>
      </c>
      <c r="B3626" t="s">
        <v>30</v>
      </c>
      <c r="C3626" t="str">
        <f>IF(Churn_Data[[#This Row],[SeniorCitizen]]=1,"Yes","No")</f>
        <v>No</v>
      </c>
      <c r="D3626">
        <v>0</v>
      </c>
      <c r="E3626" t="s">
        <v>25</v>
      </c>
      <c r="F3626" t="s">
        <v>24</v>
      </c>
      <c r="G3626" t="s">
        <v>24</v>
      </c>
      <c r="H3626" t="s">
        <v>25</v>
      </c>
      <c r="I3626" t="s">
        <v>25</v>
      </c>
      <c r="J3626" t="str">
        <f>IF(Churn_Data[[#This Row],[InternetService]]&lt;&gt;"No","Yes","No")</f>
        <v>No</v>
      </c>
      <c r="K3626" t="s">
        <v>3064</v>
      </c>
      <c r="L3626" t="s">
        <v>3064</v>
      </c>
      <c r="M3626" t="s">
        <v>3064</v>
      </c>
      <c r="N3626" t="s">
        <v>3064</v>
      </c>
      <c r="O3626" t="s">
        <v>3064</v>
      </c>
      <c r="P3626" t="s">
        <v>3064</v>
      </c>
      <c r="Q3626" t="s">
        <v>25</v>
      </c>
      <c r="R3626">
        <f>IF(Churn_Data[[#This Row],[Churn]]="Yes",1,0)</f>
        <v>0</v>
      </c>
      <c r="S3626" t="s">
        <v>25</v>
      </c>
      <c r="T3626">
        <f>(Churn_Data[[#This Row],[OnlineSecurity]]="Yes")+(Churn_Data[[#This Row],[OnlineBackup]]="Yes")+(Churn_Data[[#This Row],[DeviceProtection]]="Yes")+(Churn_Data[[#This Row],[TechSupport]]="Yes")+(Churn_Data[[#This Row],[StreamingTV]]="Yes")+(Churn_Data[[#This Row],[StreamingMovies]]="Yes")</f>
        <v>0</v>
      </c>
      <c r="U3626" t="s">
        <v>27</v>
      </c>
      <c r="V3626" t="s">
        <v>28</v>
      </c>
      <c r="W3626" t="str">
        <f>IF(ISNUMBER(SEARCH("automatic", Churn_Data[[#This Row],[PaymentMethod]])), "Automatic", "Manual")</f>
        <v>Manual</v>
      </c>
      <c r="X3626">
        <v>20.8</v>
      </c>
      <c r="Y3626" t="str">
        <f>IF(Churn_Data[[#This Row],[tenure]]&lt;=12,"0-1 Year",IF(Churn_Data[[#This Row],[tenure]]&lt;=24,"1-2 Years",IF(Churn_Data[[#This Row],[tenure]]&lt;=36,"2-3 Years",IF(Churn_Data[[#This Row],[tenure]]&lt;=48,"3-4 Years",IF(Churn_Data[[#This Row],[tenure]]&lt;=60,"4-5 Years","5+ Years")))))</f>
        <v>2-3 Years</v>
      </c>
      <c r="Z3626">
        <v>25</v>
      </c>
      <c r="AA3626">
        <v>460.2</v>
      </c>
      <c r="AB3626">
        <f>IF(Churn_Data[[#This Row],[Churn]]="No",Churn_Data[[#This Row],[MonthlyCharges]],NA())</f>
        <v>20.8</v>
      </c>
      <c r="AC3626">
        <f>IF(Churn_Data[[#This Row],[Churn]]="No",Churn_Data[[#This Row],[tenure]],NA())</f>
        <v>25</v>
      </c>
      <c r="AD3626" t="e">
        <f>IF(Churn_Data[[#This Row],[Churn]]="Yes",Churn_Data[[#This Row],[MonthlyCharges]],NA())</f>
        <v>#N/A</v>
      </c>
      <c r="AE3626" t="e">
        <f>IF(Churn_Data[[#This Row],[Churn]]="Yes",Churn_Data[[#This Row],[tenure]],NA())</f>
        <v>#N/A</v>
      </c>
      <c r="AF3626">
        <v>520</v>
      </c>
    </row>
    <row r="3627" spans="1:32" x14ac:dyDescent="0.3">
      <c r="A3627" t="s">
        <v>3660</v>
      </c>
      <c r="B3627" t="s">
        <v>23</v>
      </c>
      <c r="C3627" t="str">
        <f>IF(Churn_Data[[#This Row],[SeniorCitizen]]=1,"Yes","No")</f>
        <v>No</v>
      </c>
      <c r="D3627">
        <v>0</v>
      </c>
      <c r="E3627" t="s">
        <v>25</v>
      </c>
      <c r="F3627" t="s">
        <v>25</v>
      </c>
      <c r="G3627" t="s">
        <v>24</v>
      </c>
      <c r="H3627" t="s">
        <v>25</v>
      </c>
      <c r="I3627" t="s">
        <v>25</v>
      </c>
      <c r="J3627" t="str">
        <f>IF(Churn_Data[[#This Row],[InternetService]]&lt;&gt;"No","Yes","No")</f>
        <v>No</v>
      </c>
      <c r="K3627" t="s">
        <v>3064</v>
      </c>
      <c r="L3627" t="s">
        <v>3064</v>
      </c>
      <c r="M3627" t="s">
        <v>3064</v>
      </c>
      <c r="N3627" t="s">
        <v>3064</v>
      </c>
      <c r="O3627" t="s">
        <v>3064</v>
      </c>
      <c r="P3627" t="s">
        <v>3064</v>
      </c>
      <c r="Q3627" t="s">
        <v>25</v>
      </c>
      <c r="R3627">
        <f>IF(Churn_Data[[#This Row],[Churn]]="Yes",1,0)</f>
        <v>0</v>
      </c>
      <c r="S3627" t="s">
        <v>25</v>
      </c>
      <c r="T3627">
        <f>(Churn_Data[[#This Row],[OnlineSecurity]]="Yes")+(Churn_Data[[#This Row],[OnlineBackup]]="Yes")+(Churn_Data[[#This Row],[DeviceProtection]]="Yes")+(Churn_Data[[#This Row],[TechSupport]]="Yes")+(Churn_Data[[#This Row],[StreamingTV]]="Yes")+(Churn_Data[[#This Row],[StreamingMovies]]="Yes")</f>
        <v>0</v>
      </c>
      <c r="U3627" t="s">
        <v>27</v>
      </c>
      <c r="V3627" t="s">
        <v>28</v>
      </c>
      <c r="W3627" t="str">
        <f>IF(ISNUMBER(SEARCH("automatic", Churn_Data[[#This Row],[PaymentMethod]])), "Automatic", "Manual")</f>
        <v>Manual</v>
      </c>
      <c r="X3627">
        <v>20.7</v>
      </c>
      <c r="Y3627" t="str">
        <f>IF(Churn_Data[[#This Row],[tenure]]&lt;=12,"0-1 Year",IF(Churn_Data[[#This Row],[tenure]]&lt;=24,"1-2 Years",IF(Churn_Data[[#This Row],[tenure]]&lt;=36,"2-3 Years",IF(Churn_Data[[#This Row],[tenure]]&lt;=48,"3-4 Years",IF(Churn_Data[[#This Row],[tenure]]&lt;=60,"4-5 Years","5+ Years")))))</f>
        <v>0-1 Year</v>
      </c>
      <c r="Z3627">
        <v>6</v>
      </c>
      <c r="AA3627">
        <v>112.75</v>
      </c>
      <c r="AB3627">
        <f>IF(Churn_Data[[#This Row],[Churn]]="No",Churn_Data[[#This Row],[MonthlyCharges]],NA())</f>
        <v>20.7</v>
      </c>
      <c r="AC3627">
        <f>IF(Churn_Data[[#This Row],[Churn]]="No",Churn_Data[[#This Row],[tenure]],NA())</f>
        <v>6</v>
      </c>
      <c r="AD3627" t="e">
        <f>IF(Churn_Data[[#This Row],[Churn]]="Yes",Churn_Data[[#This Row],[MonthlyCharges]],NA())</f>
        <v>#N/A</v>
      </c>
      <c r="AE3627" t="e">
        <f>IF(Churn_Data[[#This Row],[Churn]]="Yes",Churn_Data[[#This Row],[tenure]],NA())</f>
        <v>#N/A</v>
      </c>
      <c r="AF3627">
        <v>124.2</v>
      </c>
    </row>
    <row r="3628" spans="1:32" x14ac:dyDescent="0.3">
      <c r="A3628" t="s">
        <v>3661</v>
      </c>
      <c r="B3628" t="s">
        <v>23</v>
      </c>
      <c r="C3628" t="str">
        <f>IF(Churn_Data[[#This Row],[SeniorCitizen]]=1,"Yes","No")</f>
        <v>No</v>
      </c>
      <c r="D3628">
        <v>0</v>
      </c>
      <c r="E3628" t="s">
        <v>25</v>
      </c>
      <c r="F3628" t="s">
        <v>25</v>
      </c>
      <c r="G3628" t="s">
        <v>24</v>
      </c>
      <c r="H3628" t="s">
        <v>25</v>
      </c>
      <c r="I3628" t="s">
        <v>25</v>
      </c>
      <c r="J3628" t="str">
        <f>IF(Churn_Data[[#This Row],[InternetService]]&lt;&gt;"No","Yes","No")</f>
        <v>No</v>
      </c>
      <c r="K3628" t="s">
        <v>3064</v>
      </c>
      <c r="L3628" t="s">
        <v>3064</v>
      </c>
      <c r="M3628" t="s">
        <v>3064</v>
      </c>
      <c r="N3628" t="s">
        <v>3064</v>
      </c>
      <c r="O3628" t="s">
        <v>3064</v>
      </c>
      <c r="P3628" t="s">
        <v>3064</v>
      </c>
      <c r="Q3628" t="s">
        <v>25</v>
      </c>
      <c r="R3628">
        <f>IF(Churn_Data[[#This Row],[Churn]]="Yes",1,0)</f>
        <v>0</v>
      </c>
      <c r="S3628" t="s">
        <v>25</v>
      </c>
      <c r="T3628">
        <f>(Churn_Data[[#This Row],[OnlineSecurity]]="Yes")+(Churn_Data[[#This Row],[OnlineBackup]]="Yes")+(Churn_Data[[#This Row],[DeviceProtection]]="Yes")+(Churn_Data[[#This Row],[TechSupport]]="Yes")+(Churn_Data[[#This Row],[StreamingTV]]="Yes")+(Churn_Data[[#This Row],[StreamingMovies]]="Yes")</f>
        <v>0</v>
      </c>
      <c r="U3628" t="s">
        <v>27</v>
      </c>
      <c r="V3628" t="s">
        <v>28</v>
      </c>
      <c r="W3628" t="str">
        <f>IF(ISNUMBER(SEARCH("automatic", Churn_Data[[#This Row],[PaymentMethod]])), "Automatic", "Manual")</f>
        <v>Manual</v>
      </c>
      <c r="X3628">
        <v>19.7</v>
      </c>
      <c r="Y3628" t="str">
        <f>IF(Churn_Data[[#This Row],[tenure]]&lt;=12,"0-1 Year",IF(Churn_Data[[#This Row],[tenure]]&lt;=24,"1-2 Years",IF(Churn_Data[[#This Row],[tenure]]&lt;=36,"2-3 Years",IF(Churn_Data[[#This Row],[tenure]]&lt;=48,"3-4 Years",IF(Churn_Data[[#This Row],[tenure]]&lt;=60,"4-5 Years","5+ Years")))))</f>
        <v>0-1 Year</v>
      </c>
      <c r="Z3628">
        <v>12</v>
      </c>
      <c r="AA3628">
        <v>220.35</v>
      </c>
      <c r="AB3628">
        <f>IF(Churn_Data[[#This Row],[Churn]]="No",Churn_Data[[#This Row],[MonthlyCharges]],NA())</f>
        <v>19.7</v>
      </c>
      <c r="AC3628">
        <f>IF(Churn_Data[[#This Row],[Churn]]="No",Churn_Data[[#This Row],[tenure]],NA())</f>
        <v>12</v>
      </c>
      <c r="AD3628" t="e">
        <f>IF(Churn_Data[[#This Row],[Churn]]="Yes",Churn_Data[[#This Row],[MonthlyCharges]],NA())</f>
        <v>#N/A</v>
      </c>
      <c r="AE3628" t="e">
        <f>IF(Churn_Data[[#This Row],[Churn]]="Yes",Churn_Data[[#This Row],[tenure]],NA())</f>
        <v>#N/A</v>
      </c>
      <c r="AF3628">
        <v>236.4</v>
      </c>
    </row>
    <row r="3629" spans="1:32" x14ac:dyDescent="0.3">
      <c r="A3629" t="s">
        <v>3662</v>
      </c>
      <c r="B3629" t="s">
        <v>23</v>
      </c>
      <c r="C3629" t="str">
        <f>IF(Churn_Data[[#This Row],[SeniorCitizen]]=1,"Yes","No")</f>
        <v>No</v>
      </c>
      <c r="D3629">
        <v>0</v>
      </c>
      <c r="E3629" t="s">
        <v>25</v>
      </c>
      <c r="F3629" t="s">
        <v>25</v>
      </c>
      <c r="G3629" t="s">
        <v>24</v>
      </c>
      <c r="H3629" t="s">
        <v>25</v>
      </c>
      <c r="I3629" t="s">
        <v>25</v>
      </c>
      <c r="J3629" t="str">
        <f>IF(Churn_Data[[#This Row],[InternetService]]&lt;&gt;"No","Yes","No")</f>
        <v>No</v>
      </c>
      <c r="K3629" t="s">
        <v>3064</v>
      </c>
      <c r="L3629" t="s">
        <v>3064</v>
      </c>
      <c r="M3629" t="s">
        <v>3064</v>
      </c>
      <c r="N3629" t="s">
        <v>3064</v>
      </c>
      <c r="O3629" t="s">
        <v>3064</v>
      </c>
      <c r="P3629" t="s">
        <v>3064</v>
      </c>
      <c r="Q3629" t="s">
        <v>25</v>
      </c>
      <c r="R3629">
        <f>IF(Churn_Data[[#This Row],[Churn]]="Yes",1,0)</f>
        <v>0</v>
      </c>
      <c r="S3629" t="s">
        <v>25</v>
      </c>
      <c r="T3629">
        <f>(Churn_Data[[#This Row],[OnlineSecurity]]="Yes")+(Churn_Data[[#This Row],[OnlineBackup]]="Yes")+(Churn_Data[[#This Row],[DeviceProtection]]="Yes")+(Churn_Data[[#This Row],[TechSupport]]="Yes")+(Churn_Data[[#This Row],[StreamingTV]]="Yes")+(Churn_Data[[#This Row],[StreamingMovies]]="Yes")</f>
        <v>0</v>
      </c>
      <c r="U3629" t="s">
        <v>27</v>
      </c>
      <c r="V3629" t="s">
        <v>28</v>
      </c>
      <c r="W3629" t="str">
        <f>IF(ISNUMBER(SEARCH("automatic", Churn_Data[[#This Row],[PaymentMethod]])), "Automatic", "Manual")</f>
        <v>Manual</v>
      </c>
      <c r="X3629">
        <v>19.899999999999999</v>
      </c>
      <c r="Y3629" t="str">
        <f>IF(Churn_Data[[#This Row],[tenure]]&lt;=12,"0-1 Year",IF(Churn_Data[[#This Row],[tenure]]&lt;=24,"1-2 Years",IF(Churn_Data[[#This Row],[tenure]]&lt;=36,"2-3 Years",IF(Churn_Data[[#This Row],[tenure]]&lt;=48,"3-4 Years",IF(Churn_Data[[#This Row],[tenure]]&lt;=60,"4-5 Years","5+ Years")))))</f>
        <v>1-2 Years</v>
      </c>
      <c r="Z3629">
        <v>19</v>
      </c>
      <c r="AA3629">
        <v>367.55</v>
      </c>
      <c r="AB3629">
        <f>IF(Churn_Data[[#This Row],[Churn]]="No",Churn_Data[[#This Row],[MonthlyCharges]],NA())</f>
        <v>19.899999999999999</v>
      </c>
      <c r="AC3629">
        <f>IF(Churn_Data[[#This Row],[Churn]]="No",Churn_Data[[#This Row],[tenure]],NA())</f>
        <v>19</v>
      </c>
      <c r="AD3629" t="e">
        <f>IF(Churn_Data[[#This Row],[Churn]]="Yes",Churn_Data[[#This Row],[MonthlyCharges]],NA())</f>
        <v>#N/A</v>
      </c>
      <c r="AE3629" t="e">
        <f>IF(Churn_Data[[#This Row],[Churn]]="Yes",Churn_Data[[#This Row],[tenure]],NA())</f>
        <v>#N/A</v>
      </c>
      <c r="AF3629">
        <v>378.1</v>
      </c>
    </row>
    <row r="3630" spans="1:32" x14ac:dyDescent="0.3">
      <c r="A3630" t="s">
        <v>3663</v>
      </c>
      <c r="B3630" t="s">
        <v>30</v>
      </c>
      <c r="C3630" t="str">
        <f>IF(Churn_Data[[#This Row],[SeniorCitizen]]=1,"Yes","No")</f>
        <v>No</v>
      </c>
      <c r="D3630">
        <v>0</v>
      </c>
      <c r="E3630" t="s">
        <v>25</v>
      </c>
      <c r="F3630" t="s">
        <v>25</v>
      </c>
      <c r="G3630" t="s">
        <v>24</v>
      </c>
      <c r="H3630" t="s">
        <v>25</v>
      </c>
      <c r="I3630" t="s">
        <v>25</v>
      </c>
      <c r="J3630" t="str">
        <f>IF(Churn_Data[[#This Row],[InternetService]]&lt;&gt;"No","Yes","No")</f>
        <v>No</v>
      </c>
      <c r="K3630" t="s">
        <v>3064</v>
      </c>
      <c r="L3630" t="s">
        <v>3064</v>
      </c>
      <c r="M3630" t="s">
        <v>3064</v>
      </c>
      <c r="N3630" t="s">
        <v>3064</v>
      </c>
      <c r="O3630" t="s">
        <v>3064</v>
      </c>
      <c r="P3630" t="s">
        <v>3064</v>
      </c>
      <c r="Q3630" t="s">
        <v>25</v>
      </c>
      <c r="R3630">
        <f>IF(Churn_Data[[#This Row],[Churn]]="Yes",1,0)</f>
        <v>0</v>
      </c>
      <c r="S3630" t="s">
        <v>25</v>
      </c>
      <c r="T3630">
        <f>(Churn_Data[[#This Row],[OnlineSecurity]]="Yes")+(Churn_Data[[#This Row],[OnlineBackup]]="Yes")+(Churn_Data[[#This Row],[DeviceProtection]]="Yes")+(Churn_Data[[#This Row],[TechSupport]]="Yes")+(Churn_Data[[#This Row],[StreamingTV]]="Yes")+(Churn_Data[[#This Row],[StreamingMovies]]="Yes")</f>
        <v>0</v>
      </c>
      <c r="U3630" t="s">
        <v>27</v>
      </c>
      <c r="V3630" t="s">
        <v>28</v>
      </c>
      <c r="W3630" t="str">
        <f>IF(ISNUMBER(SEARCH("automatic", Churn_Data[[#This Row],[PaymentMethod]])), "Automatic", "Manual")</f>
        <v>Manual</v>
      </c>
      <c r="X3630">
        <v>19.75</v>
      </c>
      <c r="Y3630" t="str">
        <f>IF(Churn_Data[[#This Row],[tenure]]&lt;=12,"0-1 Year",IF(Churn_Data[[#This Row],[tenure]]&lt;=24,"1-2 Years",IF(Churn_Data[[#This Row],[tenure]]&lt;=36,"2-3 Years",IF(Churn_Data[[#This Row],[tenure]]&lt;=48,"3-4 Years",IF(Churn_Data[[#This Row],[tenure]]&lt;=60,"4-5 Years","5+ Years")))))</f>
        <v>1-2 Years</v>
      </c>
      <c r="Z3630">
        <v>15</v>
      </c>
      <c r="AA3630">
        <v>311.60000000000002</v>
      </c>
      <c r="AB3630">
        <f>IF(Churn_Data[[#This Row],[Churn]]="No",Churn_Data[[#This Row],[MonthlyCharges]],NA())</f>
        <v>19.75</v>
      </c>
      <c r="AC3630">
        <f>IF(Churn_Data[[#This Row],[Churn]]="No",Churn_Data[[#This Row],[tenure]],NA())</f>
        <v>15</v>
      </c>
      <c r="AD3630" t="e">
        <f>IF(Churn_Data[[#This Row],[Churn]]="Yes",Churn_Data[[#This Row],[MonthlyCharges]],NA())</f>
        <v>#N/A</v>
      </c>
      <c r="AE3630" t="e">
        <f>IF(Churn_Data[[#This Row],[Churn]]="Yes",Churn_Data[[#This Row],[tenure]],NA())</f>
        <v>#N/A</v>
      </c>
      <c r="AF3630">
        <v>296.25</v>
      </c>
    </row>
    <row r="3631" spans="1:32" x14ac:dyDescent="0.3">
      <c r="A3631" t="s">
        <v>3664</v>
      </c>
      <c r="B3631" t="s">
        <v>30</v>
      </c>
      <c r="C3631" t="str">
        <f>IF(Churn_Data[[#This Row],[SeniorCitizen]]=1,"Yes","No")</f>
        <v>No</v>
      </c>
      <c r="D3631">
        <v>0</v>
      </c>
      <c r="E3631" t="s">
        <v>25</v>
      </c>
      <c r="F3631" t="s">
        <v>25</v>
      </c>
      <c r="G3631" t="s">
        <v>24</v>
      </c>
      <c r="H3631" t="s">
        <v>25</v>
      </c>
      <c r="I3631" t="s">
        <v>25</v>
      </c>
      <c r="J3631" t="str">
        <f>IF(Churn_Data[[#This Row],[InternetService]]&lt;&gt;"No","Yes","No")</f>
        <v>No</v>
      </c>
      <c r="K3631" t="s">
        <v>3064</v>
      </c>
      <c r="L3631" t="s">
        <v>3064</v>
      </c>
      <c r="M3631" t="s">
        <v>3064</v>
      </c>
      <c r="N3631" t="s">
        <v>3064</v>
      </c>
      <c r="O3631" t="s">
        <v>3064</v>
      </c>
      <c r="P3631" t="s">
        <v>3064</v>
      </c>
      <c r="Q3631" t="s">
        <v>25</v>
      </c>
      <c r="R3631">
        <f>IF(Churn_Data[[#This Row],[Churn]]="Yes",1,0)</f>
        <v>0</v>
      </c>
      <c r="S3631" t="s">
        <v>25</v>
      </c>
      <c r="T3631">
        <f>(Churn_Data[[#This Row],[OnlineSecurity]]="Yes")+(Churn_Data[[#This Row],[OnlineBackup]]="Yes")+(Churn_Data[[#This Row],[DeviceProtection]]="Yes")+(Churn_Data[[#This Row],[TechSupport]]="Yes")+(Churn_Data[[#This Row],[StreamingTV]]="Yes")+(Churn_Data[[#This Row],[StreamingMovies]]="Yes")</f>
        <v>0</v>
      </c>
      <c r="U3631" t="s">
        <v>27</v>
      </c>
      <c r="V3631" t="s">
        <v>28</v>
      </c>
      <c r="W3631" t="str">
        <f>IF(ISNUMBER(SEARCH("automatic", Churn_Data[[#This Row],[PaymentMethod]])), "Automatic", "Manual")</f>
        <v>Manual</v>
      </c>
      <c r="X3631">
        <v>20.350000000000001</v>
      </c>
      <c r="Y3631" t="str">
        <f>IF(Churn_Data[[#This Row],[tenure]]&lt;=12,"0-1 Year",IF(Churn_Data[[#This Row],[tenure]]&lt;=24,"1-2 Years",IF(Churn_Data[[#This Row],[tenure]]&lt;=36,"2-3 Years",IF(Churn_Data[[#This Row],[tenure]]&lt;=48,"3-4 Years",IF(Churn_Data[[#This Row],[tenure]]&lt;=60,"4-5 Years","5+ Years")))))</f>
        <v>0-1 Year</v>
      </c>
      <c r="Z3631">
        <v>5</v>
      </c>
      <c r="AA3631">
        <v>92.75</v>
      </c>
      <c r="AB3631">
        <f>IF(Churn_Data[[#This Row],[Churn]]="No",Churn_Data[[#This Row],[MonthlyCharges]],NA())</f>
        <v>20.350000000000001</v>
      </c>
      <c r="AC3631">
        <f>IF(Churn_Data[[#This Row],[Churn]]="No",Churn_Data[[#This Row],[tenure]],NA())</f>
        <v>5</v>
      </c>
      <c r="AD3631" t="e">
        <f>IF(Churn_Data[[#This Row],[Churn]]="Yes",Churn_Data[[#This Row],[MonthlyCharges]],NA())</f>
        <v>#N/A</v>
      </c>
      <c r="AE3631" t="e">
        <f>IF(Churn_Data[[#This Row],[Churn]]="Yes",Churn_Data[[#This Row],[tenure]],NA())</f>
        <v>#N/A</v>
      </c>
      <c r="AF3631">
        <v>101.75</v>
      </c>
    </row>
    <row r="3632" spans="1:32" x14ac:dyDescent="0.3">
      <c r="A3632" t="s">
        <v>3665</v>
      </c>
      <c r="B3632" t="s">
        <v>23</v>
      </c>
      <c r="C3632" t="str">
        <f>IF(Churn_Data[[#This Row],[SeniorCitizen]]=1,"Yes","No")</f>
        <v>No</v>
      </c>
      <c r="D3632">
        <v>0</v>
      </c>
      <c r="E3632" t="s">
        <v>25</v>
      </c>
      <c r="F3632" t="s">
        <v>25</v>
      </c>
      <c r="G3632" t="s">
        <v>24</v>
      </c>
      <c r="H3632" t="s">
        <v>25</v>
      </c>
      <c r="I3632" t="s">
        <v>25</v>
      </c>
      <c r="J3632" t="str">
        <f>IF(Churn_Data[[#This Row],[InternetService]]&lt;&gt;"No","Yes","No")</f>
        <v>No</v>
      </c>
      <c r="K3632" t="s">
        <v>3064</v>
      </c>
      <c r="L3632" t="s">
        <v>3064</v>
      </c>
      <c r="M3632" t="s">
        <v>3064</v>
      </c>
      <c r="N3632" t="s">
        <v>3064</v>
      </c>
      <c r="O3632" t="s">
        <v>3064</v>
      </c>
      <c r="P3632" t="s">
        <v>3064</v>
      </c>
      <c r="Q3632" t="s">
        <v>25</v>
      </c>
      <c r="R3632">
        <f>IF(Churn_Data[[#This Row],[Churn]]="Yes",1,0)</f>
        <v>0</v>
      </c>
      <c r="S3632" t="s">
        <v>25</v>
      </c>
      <c r="T3632">
        <f>(Churn_Data[[#This Row],[OnlineSecurity]]="Yes")+(Churn_Data[[#This Row],[OnlineBackup]]="Yes")+(Churn_Data[[#This Row],[DeviceProtection]]="Yes")+(Churn_Data[[#This Row],[TechSupport]]="Yes")+(Churn_Data[[#This Row],[StreamingTV]]="Yes")+(Churn_Data[[#This Row],[StreamingMovies]]="Yes")</f>
        <v>0</v>
      </c>
      <c r="U3632" t="s">
        <v>27</v>
      </c>
      <c r="V3632" t="s">
        <v>28</v>
      </c>
      <c r="W3632" t="str">
        <f>IF(ISNUMBER(SEARCH("automatic", Churn_Data[[#This Row],[PaymentMethod]])), "Automatic", "Manual")</f>
        <v>Manual</v>
      </c>
      <c r="X3632">
        <v>19.850000000000001</v>
      </c>
      <c r="Y3632" t="str">
        <f>IF(Churn_Data[[#This Row],[tenure]]&lt;=12,"0-1 Year",IF(Churn_Data[[#This Row],[tenure]]&lt;=24,"1-2 Years",IF(Churn_Data[[#This Row],[tenure]]&lt;=36,"2-3 Years",IF(Churn_Data[[#This Row],[tenure]]&lt;=48,"3-4 Years",IF(Churn_Data[[#This Row],[tenure]]&lt;=60,"4-5 Years","5+ Years")))))</f>
        <v>0-1 Year</v>
      </c>
      <c r="Z3632">
        <v>3</v>
      </c>
      <c r="AA3632">
        <v>57.2</v>
      </c>
      <c r="AB3632">
        <f>IF(Churn_Data[[#This Row],[Churn]]="No",Churn_Data[[#This Row],[MonthlyCharges]],NA())</f>
        <v>19.850000000000001</v>
      </c>
      <c r="AC3632">
        <f>IF(Churn_Data[[#This Row],[Churn]]="No",Churn_Data[[#This Row],[tenure]],NA())</f>
        <v>3</v>
      </c>
      <c r="AD3632" t="e">
        <f>IF(Churn_Data[[#This Row],[Churn]]="Yes",Churn_Data[[#This Row],[MonthlyCharges]],NA())</f>
        <v>#N/A</v>
      </c>
      <c r="AE3632" t="e">
        <f>IF(Churn_Data[[#This Row],[Churn]]="Yes",Churn_Data[[#This Row],[tenure]],NA())</f>
        <v>#N/A</v>
      </c>
      <c r="AF3632">
        <v>59.55</v>
      </c>
    </row>
    <row r="3633" spans="1:32" x14ac:dyDescent="0.3">
      <c r="A3633" t="s">
        <v>3666</v>
      </c>
      <c r="B3633" t="s">
        <v>23</v>
      </c>
      <c r="C3633" t="str">
        <f>IF(Churn_Data[[#This Row],[SeniorCitizen]]=1,"Yes","No")</f>
        <v>No</v>
      </c>
      <c r="D3633">
        <v>0</v>
      </c>
      <c r="E3633" t="s">
        <v>25</v>
      </c>
      <c r="F3633" t="s">
        <v>25</v>
      </c>
      <c r="G3633" t="s">
        <v>24</v>
      </c>
      <c r="H3633" t="s">
        <v>25</v>
      </c>
      <c r="I3633" t="s">
        <v>25</v>
      </c>
      <c r="J3633" t="str">
        <f>IF(Churn_Data[[#This Row],[InternetService]]&lt;&gt;"No","Yes","No")</f>
        <v>No</v>
      </c>
      <c r="K3633" t="s">
        <v>3064</v>
      </c>
      <c r="L3633" t="s">
        <v>3064</v>
      </c>
      <c r="M3633" t="s">
        <v>3064</v>
      </c>
      <c r="N3633" t="s">
        <v>3064</v>
      </c>
      <c r="O3633" t="s">
        <v>3064</v>
      </c>
      <c r="P3633" t="s">
        <v>3064</v>
      </c>
      <c r="Q3633" t="s">
        <v>25</v>
      </c>
      <c r="R3633">
        <f>IF(Churn_Data[[#This Row],[Churn]]="Yes",1,0)</f>
        <v>0</v>
      </c>
      <c r="S3633" t="s">
        <v>25</v>
      </c>
      <c r="T3633">
        <f>(Churn_Data[[#This Row],[OnlineSecurity]]="Yes")+(Churn_Data[[#This Row],[OnlineBackup]]="Yes")+(Churn_Data[[#This Row],[DeviceProtection]]="Yes")+(Churn_Data[[#This Row],[TechSupport]]="Yes")+(Churn_Data[[#This Row],[StreamingTV]]="Yes")+(Churn_Data[[#This Row],[StreamingMovies]]="Yes")</f>
        <v>0</v>
      </c>
      <c r="U3633" t="s">
        <v>27</v>
      </c>
      <c r="V3633" t="s">
        <v>28</v>
      </c>
      <c r="W3633" t="str">
        <f>IF(ISNUMBER(SEARCH("automatic", Churn_Data[[#This Row],[PaymentMethod]])), "Automatic", "Manual")</f>
        <v>Manual</v>
      </c>
      <c r="X3633">
        <v>19.5</v>
      </c>
      <c r="Y3633" t="str">
        <f>IF(Churn_Data[[#This Row],[tenure]]&lt;=12,"0-1 Year",IF(Churn_Data[[#This Row],[tenure]]&lt;=24,"1-2 Years",IF(Churn_Data[[#This Row],[tenure]]&lt;=36,"2-3 Years",IF(Churn_Data[[#This Row],[tenure]]&lt;=48,"3-4 Years",IF(Churn_Data[[#This Row],[tenure]]&lt;=60,"4-5 Years","5+ Years")))))</f>
        <v>0-1 Year</v>
      </c>
      <c r="Z3633">
        <v>2</v>
      </c>
      <c r="AA3633">
        <v>27.55</v>
      </c>
      <c r="AB3633">
        <f>IF(Churn_Data[[#This Row],[Churn]]="No",Churn_Data[[#This Row],[MonthlyCharges]],NA())</f>
        <v>19.5</v>
      </c>
      <c r="AC3633">
        <f>IF(Churn_Data[[#This Row],[Churn]]="No",Churn_Data[[#This Row],[tenure]],NA())</f>
        <v>2</v>
      </c>
      <c r="AD3633" t="e">
        <f>IF(Churn_Data[[#This Row],[Churn]]="Yes",Churn_Data[[#This Row],[MonthlyCharges]],NA())</f>
        <v>#N/A</v>
      </c>
      <c r="AE3633" t="e">
        <f>IF(Churn_Data[[#This Row],[Churn]]="Yes",Churn_Data[[#This Row],[tenure]],NA())</f>
        <v>#N/A</v>
      </c>
      <c r="AF3633">
        <v>39</v>
      </c>
    </row>
    <row r="3634" spans="1:32" x14ac:dyDescent="0.3">
      <c r="A3634" t="s">
        <v>3667</v>
      </c>
      <c r="B3634" t="s">
        <v>30</v>
      </c>
      <c r="C3634" t="str">
        <f>IF(Churn_Data[[#This Row],[SeniorCitizen]]=1,"Yes","No")</f>
        <v>No</v>
      </c>
      <c r="D3634">
        <v>0</v>
      </c>
      <c r="E3634" t="s">
        <v>25</v>
      </c>
      <c r="F3634" t="s">
        <v>25</v>
      </c>
      <c r="G3634" t="s">
        <v>24</v>
      </c>
      <c r="H3634" t="s">
        <v>25</v>
      </c>
      <c r="I3634" t="s">
        <v>25</v>
      </c>
      <c r="J3634" t="str">
        <f>IF(Churn_Data[[#This Row],[InternetService]]&lt;&gt;"No","Yes","No")</f>
        <v>No</v>
      </c>
      <c r="K3634" t="s">
        <v>3064</v>
      </c>
      <c r="L3634" t="s">
        <v>3064</v>
      </c>
      <c r="M3634" t="s">
        <v>3064</v>
      </c>
      <c r="N3634" t="s">
        <v>3064</v>
      </c>
      <c r="O3634" t="s">
        <v>3064</v>
      </c>
      <c r="P3634" t="s">
        <v>3064</v>
      </c>
      <c r="Q3634" t="s">
        <v>25</v>
      </c>
      <c r="R3634">
        <f>IF(Churn_Data[[#This Row],[Churn]]="Yes",1,0)</f>
        <v>0</v>
      </c>
      <c r="S3634" t="s">
        <v>25</v>
      </c>
      <c r="T3634">
        <f>(Churn_Data[[#This Row],[OnlineSecurity]]="Yes")+(Churn_Data[[#This Row],[OnlineBackup]]="Yes")+(Churn_Data[[#This Row],[DeviceProtection]]="Yes")+(Churn_Data[[#This Row],[TechSupport]]="Yes")+(Churn_Data[[#This Row],[StreamingTV]]="Yes")+(Churn_Data[[#This Row],[StreamingMovies]]="Yes")</f>
        <v>0</v>
      </c>
      <c r="U3634" t="s">
        <v>27</v>
      </c>
      <c r="V3634" t="s">
        <v>28</v>
      </c>
      <c r="W3634" t="str">
        <f>IF(ISNUMBER(SEARCH("automatic", Churn_Data[[#This Row],[PaymentMethod]])), "Automatic", "Manual")</f>
        <v>Manual</v>
      </c>
      <c r="X3634">
        <v>20.45</v>
      </c>
      <c r="Y3634" t="str">
        <f>IF(Churn_Data[[#This Row],[tenure]]&lt;=12,"0-1 Year",IF(Churn_Data[[#This Row],[tenure]]&lt;=24,"1-2 Years",IF(Churn_Data[[#This Row],[tenure]]&lt;=36,"2-3 Years",IF(Churn_Data[[#This Row],[tenure]]&lt;=48,"3-4 Years",IF(Churn_Data[[#This Row],[tenure]]&lt;=60,"4-5 Years","5+ Years")))))</f>
        <v>0-1 Year</v>
      </c>
      <c r="Z3634">
        <v>12</v>
      </c>
      <c r="AA3634">
        <v>255.35</v>
      </c>
      <c r="AB3634">
        <f>IF(Churn_Data[[#This Row],[Churn]]="No",Churn_Data[[#This Row],[MonthlyCharges]],NA())</f>
        <v>20.45</v>
      </c>
      <c r="AC3634">
        <f>IF(Churn_Data[[#This Row],[Churn]]="No",Churn_Data[[#This Row],[tenure]],NA())</f>
        <v>12</v>
      </c>
      <c r="AD3634" t="e">
        <f>IF(Churn_Data[[#This Row],[Churn]]="Yes",Churn_Data[[#This Row],[MonthlyCharges]],NA())</f>
        <v>#N/A</v>
      </c>
      <c r="AE3634" t="e">
        <f>IF(Churn_Data[[#This Row],[Churn]]="Yes",Churn_Data[[#This Row],[tenure]],NA())</f>
        <v>#N/A</v>
      </c>
      <c r="AF3634">
        <v>245.4</v>
      </c>
    </row>
    <row r="3635" spans="1:32" x14ac:dyDescent="0.3">
      <c r="A3635" t="s">
        <v>3668</v>
      </c>
      <c r="B3635" t="s">
        <v>23</v>
      </c>
      <c r="C3635" t="str">
        <f>IF(Churn_Data[[#This Row],[SeniorCitizen]]=1,"Yes","No")</f>
        <v>No</v>
      </c>
      <c r="D3635">
        <v>0</v>
      </c>
      <c r="E3635" t="s">
        <v>25</v>
      </c>
      <c r="F3635" t="s">
        <v>25</v>
      </c>
      <c r="G3635" t="s">
        <v>24</v>
      </c>
      <c r="H3635" t="s">
        <v>25</v>
      </c>
      <c r="I3635" t="s">
        <v>25</v>
      </c>
      <c r="J3635" t="str">
        <f>IF(Churn_Data[[#This Row],[InternetService]]&lt;&gt;"No","Yes","No")</f>
        <v>No</v>
      </c>
      <c r="K3635" t="s">
        <v>3064</v>
      </c>
      <c r="L3635" t="s">
        <v>3064</v>
      </c>
      <c r="M3635" t="s">
        <v>3064</v>
      </c>
      <c r="N3635" t="s">
        <v>3064</v>
      </c>
      <c r="O3635" t="s">
        <v>3064</v>
      </c>
      <c r="P3635" t="s">
        <v>3064</v>
      </c>
      <c r="Q3635" t="s">
        <v>25</v>
      </c>
      <c r="R3635">
        <f>IF(Churn_Data[[#This Row],[Churn]]="Yes",1,0)</f>
        <v>0</v>
      </c>
      <c r="S3635" t="s">
        <v>25</v>
      </c>
      <c r="T3635">
        <f>(Churn_Data[[#This Row],[OnlineSecurity]]="Yes")+(Churn_Data[[#This Row],[OnlineBackup]]="Yes")+(Churn_Data[[#This Row],[DeviceProtection]]="Yes")+(Churn_Data[[#This Row],[TechSupport]]="Yes")+(Churn_Data[[#This Row],[StreamingTV]]="Yes")+(Churn_Data[[#This Row],[StreamingMovies]]="Yes")</f>
        <v>0</v>
      </c>
      <c r="U3635" t="s">
        <v>27</v>
      </c>
      <c r="V3635" t="s">
        <v>28</v>
      </c>
      <c r="W3635" t="str">
        <f>IF(ISNUMBER(SEARCH("automatic", Churn_Data[[#This Row],[PaymentMethod]])), "Automatic", "Manual")</f>
        <v>Manual</v>
      </c>
      <c r="X3635">
        <v>19.899999999999999</v>
      </c>
      <c r="Y3635" t="str">
        <f>IF(Churn_Data[[#This Row],[tenure]]&lt;=12,"0-1 Year",IF(Churn_Data[[#This Row],[tenure]]&lt;=24,"1-2 Years",IF(Churn_Data[[#This Row],[tenure]]&lt;=36,"2-3 Years",IF(Churn_Data[[#This Row],[tenure]]&lt;=48,"3-4 Years",IF(Churn_Data[[#This Row],[tenure]]&lt;=60,"4-5 Years","5+ Years")))))</f>
        <v>1-2 Years</v>
      </c>
      <c r="Z3635">
        <v>15</v>
      </c>
      <c r="AA3635">
        <v>320.45</v>
      </c>
      <c r="AB3635">
        <f>IF(Churn_Data[[#This Row],[Churn]]="No",Churn_Data[[#This Row],[MonthlyCharges]],NA())</f>
        <v>19.899999999999999</v>
      </c>
      <c r="AC3635">
        <f>IF(Churn_Data[[#This Row],[Churn]]="No",Churn_Data[[#This Row],[tenure]],NA())</f>
        <v>15</v>
      </c>
      <c r="AD3635" t="e">
        <f>IF(Churn_Data[[#This Row],[Churn]]="Yes",Churn_Data[[#This Row],[MonthlyCharges]],NA())</f>
        <v>#N/A</v>
      </c>
      <c r="AE3635" t="e">
        <f>IF(Churn_Data[[#This Row],[Churn]]="Yes",Churn_Data[[#This Row],[tenure]],NA())</f>
        <v>#N/A</v>
      </c>
      <c r="AF3635">
        <v>298.5</v>
      </c>
    </row>
    <row r="3636" spans="1:32" x14ac:dyDescent="0.3">
      <c r="A3636" t="s">
        <v>3669</v>
      </c>
      <c r="B3636" t="s">
        <v>30</v>
      </c>
      <c r="C3636" t="str">
        <f>IF(Churn_Data[[#This Row],[SeniorCitizen]]=1,"Yes","No")</f>
        <v>No</v>
      </c>
      <c r="D3636">
        <v>0</v>
      </c>
      <c r="E3636" t="s">
        <v>25</v>
      </c>
      <c r="F3636" t="s">
        <v>25</v>
      </c>
      <c r="G3636" t="s">
        <v>24</v>
      </c>
      <c r="H3636" t="s">
        <v>25</v>
      </c>
      <c r="I3636" t="s">
        <v>25</v>
      </c>
      <c r="J3636" t="str">
        <f>IF(Churn_Data[[#This Row],[InternetService]]&lt;&gt;"No","Yes","No")</f>
        <v>No</v>
      </c>
      <c r="K3636" t="s">
        <v>3064</v>
      </c>
      <c r="L3636" t="s">
        <v>3064</v>
      </c>
      <c r="M3636" t="s">
        <v>3064</v>
      </c>
      <c r="N3636" t="s">
        <v>3064</v>
      </c>
      <c r="O3636" t="s">
        <v>3064</v>
      </c>
      <c r="P3636" t="s">
        <v>3064</v>
      </c>
      <c r="Q3636" t="s">
        <v>25</v>
      </c>
      <c r="R3636">
        <f>IF(Churn_Data[[#This Row],[Churn]]="Yes",1,0)</f>
        <v>0</v>
      </c>
      <c r="S3636" t="s">
        <v>25</v>
      </c>
      <c r="T3636">
        <f>(Churn_Data[[#This Row],[OnlineSecurity]]="Yes")+(Churn_Data[[#This Row],[OnlineBackup]]="Yes")+(Churn_Data[[#This Row],[DeviceProtection]]="Yes")+(Churn_Data[[#This Row],[TechSupport]]="Yes")+(Churn_Data[[#This Row],[StreamingTV]]="Yes")+(Churn_Data[[#This Row],[StreamingMovies]]="Yes")</f>
        <v>0</v>
      </c>
      <c r="U3636" t="s">
        <v>27</v>
      </c>
      <c r="V3636" t="s">
        <v>28</v>
      </c>
      <c r="W3636" t="str">
        <f>IF(ISNUMBER(SEARCH("automatic", Churn_Data[[#This Row],[PaymentMethod]])), "Automatic", "Manual")</f>
        <v>Manual</v>
      </c>
      <c r="X3636">
        <v>20</v>
      </c>
      <c r="Y3636" t="str">
        <f>IF(Churn_Data[[#This Row],[tenure]]&lt;=12,"0-1 Year",IF(Churn_Data[[#This Row],[tenure]]&lt;=24,"1-2 Years",IF(Churn_Data[[#This Row],[tenure]]&lt;=36,"2-3 Years",IF(Churn_Data[[#This Row],[tenure]]&lt;=48,"3-4 Years",IF(Churn_Data[[#This Row],[tenure]]&lt;=60,"4-5 Years","5+ Years")))))</f>
        <v>1-2 Years</v>
      </c>
      <c r="Z3636">
        <v>21</v>
      </c>
      <c r="AA3636">
        <v>417.7</v>
      </c>
      <c r="AB3636">
        <f>IF(Churn_Data[[#This Row],[Churn]]="No",Churn_Data[[#This Row],[MonthlyCharges]],NA())</f>
        <v>20</v>
      </c>
      <c r="AC3636">
        <f>IF(Churn_Data[[#This Row],[Churn]]="No",Churn_Data[[#This Row],[tenure]],NA())</f>
        <v>21</v>
      </c>
      <c r="AD3636" t="e">
        <f>IF(Churn_Data[[#This Row],[Churn]]="Yes",Churn_Data[[#This Row],[MonthlyCharges]],NA())</f>
        <v>#N/A</v>
      </c>
      <c r="AE3636" t="e">
        <f>IF(Churn_Data[[#This Row],[Churn]]="Yes",Churn_Data[[#This Row],[tenure]],NA())</f>
        <v>#N/A</v>
      </c>
      <c r="AF3636">
        <v>420</v>
      </c>
    </row>
    <row r="3637" spans="1:32" x14ac:dyDescent="0.3">
      <c r="A3637" t="s">
        <v>3670</v>
      </c>
      <c r="B3637" t="s">
        <v>23</v>
      </c>
      <c r="C3637" t="str">
        <f>IF(Churn_Data[[#This Row],[SeniorCitizen]]=1,"Yes","No")</f>
        <v>No</v>
      </c>
      <c r="D3637">
        <v>0</v>
      </c>
      <c r="E3637" t="s">
        <v>25</v>
      </c>
      <c r="F3637" t="s">
        <v>25</v>
      </c>
      <c r="G3637" t="s">
        <v>24</v>
      </c>
      <c r="H3637" t="s">
        <v>25</v>
      </c>
      <c r="I3637" t="s">
        <v>25</v>
      </c>
      <c r="J3637" t="str">
        <f>IF(Churn_Data[[#This Row],[InternetService]]&lt;&gt;"No","Yes","No")</f>
        <v>No</v>
      </c>
      <c r="K3637" t="s">
        <v>3064</v>
      </c>
      <c r="L3637" t="s">
        <v>3064</v>
      </c>
      <c r="M3637" t="s">
        <v>3064</v>
      </c>
      <c r="N3637" t="s">
        <v>3064</v>
      </c>
      <c r="O3637" t="s">
        <v>3064</v>
      </c>
      <c r="P3637" t="s">
        <v>3064</v>
      </c>
      <c r="Q3637" t="s">
        <v>25</v>
      </c>
      <c r="R3637">
        <f>IF(Churn_Data[[#This Row],[Churn]]="Yes",1,0)</f>
        <v>0</v>
      </c>
      <c r="S3637" t="s">
        <v>25</v>
      </c>
      <c r="T3637">
        <f>(Churn_Data[[#This Row],[OnlineSecurity]]="Yes")+(Churn_Data[[#This Row],[OnlineBackup]]="Yes")+(Churn_Data[[#This Row],[DeviceProtection]]="Yes")+(Churn_Data[[#This Row],[TechSupport]]="Yes")+(Churn_Data[[#This Row],[StreamingTV]]="Yes")+(Churn_Data[[#This Row],[StreamingMovies]]="Yes")</f>
        <v>0</v>
      </c>
      <c r="U3637" t="s">
        <v>27</v>
      </c>
      <c r="V3637" t="s">
        <v>28</v>
      </c>
      <c r="W3637" t="str">
        <f>IF(ISNUMBER(SEARCH("automatic", Churn_Data[[#This Row],[PaymentMethod]])), "Automatic", "Manual")</f>
        <v>Manual</v>
      </c>
      <c r="X3637">
        <v>19.2</v>
      </c>
      <c r="Y3637" t="str">
        <f>IF(Churn_Data[[#This Row],[tenure]]&lt;=12,"0-1 Year",IF(Churn_Data[[#This Row],[tenure]]&lt;=24,"1-2 Years",IF(Churn_Data[[#This Row],[tenure]]&lt;=36,"2-3 Years",IF(Churn_Data[[#This Row],[tenure]]&lt;=48,"3-4 Years",IF(Churn_Data[[#This Row],[tenure]]&lt;=60,"4-5 Years","5+ Years")))))</f>
        <v>0-1 Year</v>
      </c>
      <c r="Z3637">
        <v>8</v>
      </c>
      <c r="AA3637">
        <v>156.85</v>
      </c>
      <c r="AB3637">
        <f>IF(Churn_Data[[#This Row],[Churn]]="No",Churn_Data[[#This Row],[MonthlyCharges]],NA())</f>
        <v>19.2</v>
      </c>
      <c r="AC3637">
        <f>IF(Churn_Data[[#This Row],[Churn]]="No",Churn_Data[[#This Row],[tenure]],NA())</f>
        <v>8</v>
      </c>
      <c r="AD3637" t="e">
        <f>IF(Churn_Data[[#This Row],[Churn]]="Yes",Churn_Data[[#This Row],[MonthlyCharges]],NA())</f>
        <v>#N/A</v>
      </c>
      <c r="AE3637" t="e">
        <f>IF(Churn_Data[[#This Row],[Churn]]="Yes",Churn_Data[[#This Row],[tenure]],NA())</f>
        <v>#N/A</v>
      </c>
      <c r="AF3637">
        <v>153.6</v>
      </c>
    </row>
    <row r="3638" spans="1:32" x14ac:dyDescent="0.3">
      <c r="A3638" t="s">
        <v>3671</v>
      </c>
      <c r="B3638" t="s">
        <v>30</v>
      </c>
      <c r="C3638" t="str">
        <f>IF(Churn_Data[[#This Row],[SeniorCitizen]]=1,"Yes","No")</f>
        <v>No</v>
      </c>
      <c r="D3638">
        <v>0</v>
      </c>
      <c r="E3638" t="s">
        <v>25</v>
      </c>
      <c r="F3638" t="s">
        <v>25</v>
      </c>
      <c r="G3638" t="s">
        <v>24</v>
      </c>
      <c r="H3638" t="s">
        <v>25</v>
      </c>
      <c r="I3638" t="s">
        <v>25</v>
      </c>
      <c r="J3638" t="str">
        <f>IF(Churn_Data[[#This Row],[InternetService]]&lt;&gt;"No","Yes","No")</f>
        <v>No</v>
      </c>
      <c r="K3638" t="s">
        <v>3064</v>
      </c>
      <c r="L3638" t="s">
        <v>3064</v>
      </c>
      <c r="M3638" t="s">
        <v>3064</v>
      </c>
      <c r="N3638" t="s">
        <v>3064</v>
      </c>
      <c r="O3638" t="s">
        <v>3064</v>
      </c>
      <c r="P3638" t="s">
        <v>3064</v>
      </c>
      <c r="Q3638" t="s">
        <v>25</v>
      </c>
      <c r="R3638">
        <f>IF(Churn_Data[[#This Row],[Churn]]="Yes",1,0)</f>
        <v>0</v>
      </c>
      <c r="S3638" t="s">
        <v>25</v>
      </c>
      <c r="T3638">
        <f>(Churn_Data[[#This Row],[OnlineSecurity]]="Yes")+(Churn_Data[[#This Row],[OnlineBackup]]="Yes")+(Churn_Data[[#This Row],[DeviceProtection]]="Yes")+(Churn_Data[[#This Row],[TechSupport]]="Yes")+(Churn_Data[[#This Row],[StreamingTV]]="Yes")+(Churn_Data[[#This Row],[StreamingMovies]]="Yes")</f>
        <v>0</v>
      </c>
      <c r="U3638" t="s">
        <v>27</v>
      </c>
      <c r="V3638" t="s">
        <v>28</v>
      </c>
      <c r="W3638" t="str">
        <f>IF(ISNUMBER(SEARCH("automatic", Churn_Data[[#This Row],[PaymentMethod]])), "Automatic", "Manual")</f>
        <v>Manual</v>
      </c>
      <c r="X3638">
        <v>20.25</v>
      </c>
      <c r="Y3638" t="str">
        <f>IF(Churn_Data[[#This Row],[tenure]]&lt;=12,"0-1 Year",IF(Churn_Data[[#This Row],[tenure]]&lt;=24,"1-2 Years",IF(Churn_Data[[#This Row],[tenure]]&lt;=36,"2-3 Years",IF(Churn_Data[[#This Row],[tenure]]&lt;=48,"3-4 Years",IF(Churn_Data[[#This Row],[tenure]]&lt;=60,"4-5 Years","5+ Years")))))</f>
        <v>0-1 Year</v>
      </c>
      <c r="Z3638">
        <v>2</v>
      </c>
      <c r="AA3638">
        <v>36.799999999999997</v>
      </c>
      <c r="AB3638">
        <f>IF(Churn_Data[[#This Row],[Churn]]="No",Churn_Data[[#This Row],[MonthlyCharges]],NA())</f>
        <v>20.25</v>
      </c>
      <c r="AC3638">
        <f>IF(Churn_Data[[#This Row],[Churn]]="No",Churn_Data[[#This Row],[tenure]],NA())</f>
        <v>2</v>
      </c>
      <c r="AD3638" t="e">
        <f>IF(Churn_Data[[#This Row],[Churn]]="Yes",Churn_Data[[#This Row],[MonthlyCharges]],NA())</f>
        <v>#N/A</v>
      </c>
      <c r="AE3638" t="e">
        <f>IF(Churn_Data[[#This Row],[Churn]]="Yes",Churn_Data[[#This Row],[tenure]],NA())</f>
        <v>#N/A</v>
      </c>
      <c r="AF3638">
        <v>40.5</v>
      </c>
    </row>
    <row r="3639" spans="1:32" x14ac:dyDescent="0.3">
      <c r="A3639" t="s">
        <v>3672</v>
      </c>
      <c r="B3639" t="s">
        <v>30</v>
      </c>
      <c r="C3639" t="str">
        <f>IF(Churn_Data[[#This Row],[SeniorCitizen]]=1,"Yes","No")</f>
        <v>No</v>
      </c>
      <c r="D3639">
        <v>0</v>
      </c>
      <c r="E3639" t="s">
        <v>25</v>
      </c>
      <c r="F3639" t="s">
        <v>25</v>
      </c>
      <c r="G3639" t="s">
        <v>24</v>
      </c>
      <c r="H3639" t="s">
        <v>25</v>
      </c>
      <c r="I3639" t="s">
        <v>25</v>
      </c>
      <c r="J3639" t="str">
        <f>IF(Churn_Data[[#This Row],[InternetService]]&lt;&gt;"No","Yes","No")</f>
        <v>No</v>
      </c>
      <c r="K3639" t="s">
        <v>3064</v>
      </c>
      <c r="L3639" t="s">
        <v>3064</v>
      </c>
      <c r="M3639" t="s">
        <v>3064</v>
      </c>
      <c r="N3639" t="s">
        <v>3064</v>
      </c>
      <c r="O3639" t="s">
        <v>3064</v>
      </c>
      <c r="P3639" t="s">
        <v>3064</v>
      </c>
      <c r="Q3639" t="s">
        <v>25</v>
      </c>
      <c r="R3639">
        <f>IF(Churn_Data[[#This Row],[Churn]]="Yes",1,0)</f>
        <v>0</v>
      </c>
      <c r="S3639" t="s">
        <v>25</v>
      </c>
      <c r="T3639">
        <f>(Churn_Data[[#This Row],[OnlineSecurity]]="Yes")+(Churn_Data[[#This Row],[OnlineBackup]]="Yes")+(Churn_Data[[#This Row],[DeviceProtection]]="Yes")+(Churn_Data[[#This Row],[TechSupport]]="Yes")+(Churn_Data[[#This Row],[StreamingTV]]="Yes")+(Churn_Data[[#This Row],[StreamingMovies]]="Yes")</f>
        <v>0</v>
      </c>
      <c r="U3639" t="s">
        <v>27</v>
      </c>
      <c r="V3639" t="s">
        <v>28</v>
      </c>
      <c r="W3639" t="str">
        <f>IF(ISNUMBER(SEARCH("automatic", Churn_Data[[#This Row],[PaymentMethod]])), "Automatic", "Manual")</f>
        <v>Manual</v>
      </c>
      <c r="X3639">
        <v>20.9</v>
      </c>
      <c r="Y3639" t="str">
        <f>IF(Churn_Data[[#This Row],[tenure]]&lt;=12,"0-1 Year",IF(Churn_Data[[#This Row],[tenure]]&lt;=24,"1-2 Years",IF(Churn_Data[[#This Row],[tenure]]&lt;=36,"2-3 Years",IF(Churn_Data[[#This Row],[tenure]]&lt;=48,"3-4 Years",IF(Churn_Data[[#This Row],[tenure]]&lt;=60,"4-5 Years","5+ Years")))))</f>
        <v>2-3 Years</v>
      </c>
      <c r="Z3639">
        <v>26</v>
      </c>
      <c r="AA3639">
        <v>518.29999999999995</v>
      </c>
      <c r="AB3639">
        <f>IF(Churn_Data[[#This Row],[Churn]]="No",Churn_Data[[#This Row],[MonthlyCharges]],NA())</f>
        <v>20.9</v>
      </c>
      <c r="AC3639">
        <f>IF(Churn_Data[[#This Row],[Churn]]="No",Churn_Data[[#This Row],[tenure]],NA())</f>
        <v>26</v>
      </c>
      <c r="AD3639" t="e">
        <f>IF(Churn_Data[[#This Row],[Churn]]="Yes",Churn_Data[[#This Row],[MonthlyCharges]],NA())</f>
        <v>#N/A</v>
      </c>
      <c r="AE3639" t="e">
        <f>IF(Churn_Data[[#This Row],[Churn]]="Yes",Churn_Data[[#This Row],[tenure]],NA())</f>
        <v>#N/A</v>
      </c>
      <c r="AF3639">
        <v>543.4</v>
      </c>
    </row>
    <row r="3640" spans="1:32" x14ac:dyDescent="0.3">
      <c r="A3640" t="s">
        <v>3673</v>
      </c>
      <c r="B3640" t="s">
        <v>23</v>
      </c>
      <c r="C3640" t="str">
        <f>IF(Churn_Data[[#This Row],[SeniorCitizen]]=1,"Yes","No")</f>
        <v>No</v>
      </c>
      <c r="D3640">
        <v>0</v>
      </c>
      <c r="E3640" t="s">
        <v>25</v>
      </c>
      <c r="F3640" t="s">
        <v>25</v>
      </c>
      <c r="G3640" t="s">
        <v>24</v>
      </c>
      <c r="H3640" t="s">
        <v>25</v>
      </c>
      <c r="I3640" t="s">
        <v>25</v>
      </c>
      <c r="J3640" t="str">
        <f>IF(Churn_Data[[#This Row],[InternetService]]&lt;&gt;"No","Yes","No")</f>
        <v>No</v>
      </c>
      <c r="K3640" t="s">
        <v>3064</v>
      </c>
      <c r="L3640" t="s">
        <v>3064</v>
      </c>
      <c r="M3640" t="s">
        <v>3064</v>
      </c>
      <c r="N3640" t="s">
        <v>3064</v>
      </c>
      <c r="O3640" t="s">
        <v>3064</v>
      </c>
      <c r="P3640" t="s">
        <v>3064</v>
      </c>
      <c r="Q3640" t="s">
        <v>25</v>
      </c>
      <c r="R3640">
        <f>IF(Churn_Data[[#This Row],[Churn]]="Yes",1,0)</f>
        <v>0</v>
      </c>
      <c r="S3640" t="s">
        <v>25</v>
      </c>
      <c r="T3640">
        <f>(Churn_Data[[#This Row],[OnlineSecurity]]="Yes")+(Churn_Data[[#This Row],[OnlineBackup]]="Yes")+(Churn_Data[[#This Row],[DeviceProtection]]="Yes")+(Churn_Data[[#This Row],[TechSupport]]="Yes")+(Churn_Data[[#This Row],[StreamingTV]]="Yes")+(Churn_Data[[#This Row],[StreamingMovies]]="Yes")</f>
        <v>0</v>
      </c>
      <c r="U3640" t="s">
        <v>27</v>
      </c>
      <c r="V3640" t="s">
        <v>28</v>
      </c>
      <c r="W3640" t="str">
        <f>IF(ISNUMBER(SEARCH("automatic", Churn_Data[[#This Row],[PaymentMethod]])), "Automatic", "Manual")</f>
        <v>Manual</v>
      </c>
      <c r="X3640">
        <v>20.350000000000001</v>
      </c>
      <c r="Y3640" t="str">
        <f>IF(Churn_Data[[#This Row],[tenure]]&lt;=12,"0-1 Year",IF(Churn_Data[[#This Row],[tenure]]&lt;=24,"1-2 Years",IF(Churn_Data[[#This Row],[tenure]]&lt;=36,"2-3 Years",IF(Churn_Data[[#This Row],[tenure]]&lt;=48,"3-4 Years",IF(Churn_Data[[#This Row],[tenure]]&lt;=60,"4-5 Years","5+ Years")))))</f>
        <v>0-1 Year</v>
      </c>
      <c r="Z3640">
        <v>2</v>
      </c>
      <c r="AA3640">
        <v>45.3</v>
      </c>
      <c r="AB3640">
        <f>IF(Churn_Data[[#This Row],[Churn]]="No",Churn_Data[[#This Row],[MonthlyCharges]],NA())</f>
        <v>20.350000000000001</v>
      </c>
      <c r="AC3640">
        <f>IF(Churn_Data[[#This Row],[Churn]]="No",Churn_Data[[#This Row],[tenure]],NA())</f>
        <v>2</v>
      </c>
      <c r="AD3640" t="e">
        <f>IF(Churn_Data[[#This Row],[Churn]]="Yes",Churn_Data[[#This Row],[MonthlyCharges]],NA())</f>
        <v>#N/A</v>
      </c>
      <c r="AE3640" t="e">
        <f>IF(Churn_Data[[#This Row],[Churn]]="Yes",Churn_Data[[#This Row],[tenure]],NA())</f>
        <v>#N/A</v>
      </c>
      <c r="AF3640">
        <v>40.700000000000003</v>
      </c>
    </row>
    <row r="3641" spans="1:32" x14ac:dyDescent="0.3">
      <c r="A3641" t="s">
        <v>3674</v>
      </c>
      <c r="B3641" t="s">
        <v>30</v>
      </c>
      <c r="C3641" t="str">
        <f>IF(Churn_Data[[#This Row],[SeniorCitizen]]=1,"Yes","No")</f>
        <v>No</v>
      </c>
      <c r="D3641">
        <v>0</v>
      </c>
      <c r="E3641" t="s">
        <v>25</v>
      </c>
      <c r="F3641" t="s">
        <v>25</v>
      </c>
      <c r="G3641" t="s">
        <v>24</v>
      </c>
      <c r="H3641" t="s">
        <v>25</v>
      </c>
      <c r="I3641" t="s">
        <v>25</v>
      </c>
      <c r="J3641" t="str">
        <f>IF(Churn_Data[[#This Row],[InternetService]]&lt;&gt;"No","Yes","No")</f>
        <v>No</v>
      </c>
      <c r="K3641" t="s">
        <v>3064</v>
      </c>
      <c r="L3641" t="s">
        <v>3064</v>
      </c>
      <c r="M3641" t="s">
        <v>3064</v>
      </c>
      <c r="N3641" t="s">
        <v>3064</v>
      </c>
      <c r="O3641" t="s">
        <v>3064</v>
      </c>
      <c r="P3641" t="s">
        <v>3064</v>
      </c>
      <c r="Q3641" t="s">
        <v>25</v>
      </c>
      <c r="R3641">
        <f>IF(Churn_Data[[#This Row],[Churn]]="Yes",1,0)</f>
        <v>0</v>
      </c>
      <c r="S3641" t="s">
        <v>25</v>
      </c>
      <c r="T3641">
        <f>(Churn_Data[[#This Row],[OnlineSecurity]]="Yes")+(Churn_Data[[#This Row],[OnlineBackup]]="Yes")+(Churn_Data[[#This Row],[DeviceProtection]]="Yes")+(Churn_Data[[#This Row],[TechSupport]]="Yes")+(Churn_Data[[#This Row],[StreamingTV]]="Yes")+(Churn_Data[[#This Row],[StreamingMovies]]="Yes")</f>
        <v>0</v>
      </c>
      <c r="U3641" t="s">
        <v>27</v>
      </c>
      <c r="V3641" t="s">
        <v>28</v>
      </c>
      <c r="W3641" t="str">
        <f>IF(ISNUMBER(SEARCH("automatic", Churn_Data[[#This Row],[PaymentMethod]])), "Automatic", "Manual")</f>
        <v>Manual</v>
      </c>
      <c r="X3641">
        <v>19.7</v>
      </c>
      <c r="Y3641" t="str">
        <f>IF(Churn_Data[[#This Row],[tenure]]&lt;=12,"0-1 Year",IF(Churn_Data[[#This Row],[tenure]]&lt;=24,"1-2 Years",IF(Churn_Data[[#This Row],[tenure]]&lt;=36,"2-3 Years",IF(Churn_Data[[#This Row],[tenure]]&lt;=48,"3-4 Years",IF(Churn_Data[[#This Row],[tenure]]&lt;=60,"4-5 Years","5+ Years")))))</f>
        <v>2-3 Years</v>
      </c>
      <c r="Z3641">
        <v>34</v>
      </c>
      <c r="AA3641">
        <v>675.6</v>
      </c>
      <c r="AB3641">
        <f>IF(Churn_Data[[#This Row],[Churn]]="No",Churn_Data[[#This Row],[MonthlyCharges]],NA())</f>
        <v>19.7</v>
      </c>
      <c r="AC3641">
        <f>IF(Churn_Data[[#This Row],[Churn]]="No",Churn_Data[[#This Row],[tenure]],NA())</f>
        <v>34</v>
      </c>
      <c r="AD3641" t="e">
        <f>IF(Churn_Data[[#This Row],[Churn]]="Yes",Churn_Data[[#This Row],[MonthlyCharges]],NA())</f>
        <v>#N/A</v>
      </c>
      <c r="AE3641" t="e">
        <f>IF(Churn_Data[[#This Row],[Churn]]="Yes",Churn_Data[[#This Row],[tenure]],NA())</f>
        <v>#N/A</v>
      </c>
      <c r="AF3641">
        <v>669.8</v>
      </c>
    </row>
    <row r="3642" spans="1:32" x14ac:dyDescent="0.3">
      <c r="A3642" t="s">
        <v>3675</v>
      </c>
      <c r="B3642" t="s">
        <v>30</v>
      </c>
      <c r="C3642" t="str">
        <f>IF(Churn_Data[[#This Row],[SeniorCitizen]]=1,"Yes","No")</f>
        <v>No</v>
      </c>
      <c r="D3642">
        <v>0</v>
      </c>
      <c r="E3642" t="s">
        <v>25</v>
      </c>
      <c r="F3642" t="s">
        <v>25</v>
      </c>
      <c r="G3642" t="s">
        <v>24</v>
      </c>
      <c r="H3642" t="s">
        <v>25</v>
      </c>
      <c r="I3642" t="s">
        <v>25</v>
      </c>
      <c r="J3642" t="str">
        <f>IF(Churn_Data[[#This Row],[InternetService]]&lt;&gt;"No","Yes","No")</f>
        <v>No</v>
      </c>
      <c r="K3642" t="s">
        <v>3064</v>
      </c>
      <c r="L3642" t="s">
        <v>3064</v>
      </c>
      <c r="M3642" t="s">
        <v>3064</v>
      </c>
      <c r="N3642" t="s">
        <v>3064</v>
      </c>
      <c r="O3642" t="s">
        <v>3064</v>
      </c>
      <c r="P3642" t="s">
        <v>3064</v>
      </c>
      <c r="Q3642" t="s">
        <v>25</v>
      </c>
      <c r="R3642">
        <f>IF(Churn_Data[[#This Row],[Churn]]="Yes",1,0)</f>
        <v>0</v>
      </c>
      <c r="S3642" t="s">
        <v>25</v>
      </c>
      <c r="T3642">
        <f>(Churn_Data[[#This Row],[OnlineSecurity]]="Yes")+(Churn_Data[[#This Row],[OnlineBackup]]="Yes")+(Churn_Data[[#This Row],[DeviceProtection]]="Yes")+(Churn_Data[[#This Row],[TechSupport]]="Yes")+(Churn_Data[[#This Row],[StreamingTV]]="Yes")+(Churn_Data[[#This Row],[StreamingMovies]]="Yes")</f>
        <v>0</v>
      </c>
      <c r="U3642" t="s">
        <v>27</v>
      </c>
      <c r="V3642" t="s">
        <v>28</v>
      </c>
      <c r="W3642" t="str">
        <f>IF(ISNUMBER(SEARCH("automatic", Churn_Data[[#This Row],[PaymentMethod]])), "Automatic", "Manual")</f>
        <v>Manual</v>
      </c>
      <c r="X3642">
        <v>19.399999999999999</v>
      </c>
      <c r="Y3642" t="str">
        <f>IF(Churn_Data[[#This Row],[tenure]]&lt;=12,"0-1 Year",IF(Churn_Data[[#This Row],[tenure]]&lt;=24,"1-2 Years",IF(Churn_Data[[#This Row],[tenure]]&lt;=36,"2-3 Years",IF(Churn_Data[[#This Row],[tenure]]&lt;=48,"3-4 Years",IF(Churn_Data[[#This Row],[tenure]]&lt;=60,"4-5 Years","5+ Years")))))</f>
        <v>1-2 Years</v>
      </c>
      <c r="Z3642">
        <v>20</v>
      </c>
      <c r="AA3642">
        <v>415.4</v>
      </c>
      <c r="AB3642">
        <f>IF(Churn_Data[[#This Row],[Churn]]="No",Churn_Data[[#This Row],[MonthlyCharges]],NA())</f>
        <v>19.399999999999999</v>
      </c>
      <c r="AC3642">
        <f>IF(Churn_Data[[#This Row],[Churn]]="No",Churn_Data[[#This Row],[tenure]],NA())</f>
        <v>20</v>
      </c>
      <c r="AD3642" t="e">
        <f>IF(Churn_Data[[#This Row],[Churn]]="Yes",Churn_Data[[#This Row],[MonthlyCharges]],NA())</f>
        <v>#N/A</v>
      </c>
      <c r="AE3642" t="e">
        <f>IF(Churn_Data[[#This Row],[Churn]]="Yes",Churn_Data[[#This Row],[tenure]],NA())</f>
        <v>#N/A</v>
      </c>
      <c r="AF3642">
        <v>388</v>
      </c>
    </row>
    <row r="3643" spans="1:32" x14ac:dyDescent="0.3">
      <c r="A3643" t="s">
        <v>3676</v>
      </c>
      <c r="B3643" t="s">
        <v>23</v>
      </c>
      <c r="C3643" t="str">
        <f>IF(Churn_Data[[#This Row],[SeniorCitizen]]=1,"Yes","No")</f>
        <v>No</v>
      </c>
      <c r="D3643">
        <v>0</v>
      </c>
      <c r="E3643" t="s">
        <v>25</v>
      </c>
      <c r="F3643" t="s">
        <v>25</v>
      </c>
      <c r="G3643" t="s">
        <v>24</v>
      </c>
      <c r="H3643" t="s">
        <v>25</v>
      </c>
      <c r="I3643" t="s">
        <v>25</v>
      </c>
      <c r="J3643" t="str">
        <f>IF(Churn_Data[[#This Row],[InternetService]]&lt;&gt;"No","Yes","No")</f>
        <v>No</v>
      </c>
      <c r="K3643" t="s">
        <v>3064</v>
      </c>
      <c r="L3643" t="s">
        <v>3064</v>
      </c>
      <c r="M3643" t="s">
        <v>3064</v>
      </c>
      <c r="N3643" t="s">
        <v>3064</v>
      </c>
      <c r="O3643" t="s">
        <v>3064</v>
      </c>
      <c r="P3643" t="s">
        <v>3064</v>
      </c>
      <c r="Q3643" t="s">
        <v>25</v>
      </c>
      <c r="R3643">
        <f>IF(Churn_Data[[#This Row],[Churn]]="Yes",1,0)</f>
        <v>0</v>
      </c>
      <c r="S3643" t="s">
        <v>25</v>
      </c>
      <c r="T3643">
        <f>(Churn_Data[[#This Row],[OnlineSecurity]]="Yes")+(Churn_Data[[#This Row],[OnlineBackup]]="Yes")+(Churn_Data[[#This Row],[DeviceProtection]]="Yes")+(Churn_Data[[#This Row],[TechSupport]]="Yes")+(Churn_Data[[#This Row],[StreamingTV]]="Yes")+(Churn_Data[[#This Row],[StreamingMovies]]="Yes")</f>
        <v>0</v>
      </c>
      <c r="U3643" t="s">
        <v>27</v>
      </c>
      <c r="V3643" t="s">
        <v>28</v>
      </c>
      <c r="W3643" t="str">
        <f>IF(ISNUMBER(SEARCH("automatic", Churn_Data[[#This Row],[PaymentMethod]])), "Automatic", "Manual")</f>
        <v>Manual</v>
      </c>
      <c r="X3643">
        <v>20.149999999999999</v>
      </c>
      <c r="Y3643" t="str">
        <f>IF(Churn_Data[[#This Row],[tenure]]&lt;=12,"0-1 Year",IF(Churn_Data[[#This Row],[tenure]]&lt;=24,"1-2 Years",IF(Churn_Data[[#This Row],[tenure]]&lt;=36,"2-3 Years",IF(Churn_Data[[#This Row],[tenure]]&lt;=48,"3-4 Years",IF(Churn_Data[[#This Row],[tenure]]&lt;=60,"4-5 Years","5+ Years")))))</f>
        <v>0-1 Year</v>
      </c>
      <c r="Z3643">
        <v>5</v>
      </c>
      <c r="AA3643">
        <v>117.95</v>
      </c>
      <c r="AB3643">
        <f>IF(Churn_Data[[#This Row],[Churn]]="No",Churn_Data[[#This Row],[MonthlyCharges]],NA())</f>
        <v>20.149999999999999</v>
      </c>
      <c r="AC3643">
        <f>IF(Churn_Data[[#This Row],[Churn]]="No",Churn_Data[[#This Row],[tenure]],NA())</f>
        <v>5</v>
      </c>
      <c r="AD3643" t="e">
        <f>IF(Churn_Data[[#This Row],[Churn]]="Yes",Churn_Data[[#This Row],[MonthlyCharges]],NA())</f>
        <v>#N/A</v>
      </c>
      <c r="AE3643" t="e">
        <f>IF(Churn_Data[[#This Row],[Churn]]="Yes",Churn_Data[[#This Row],[tenure]],NA())</f>
        <v>#N/A</v>
      </c>
      <c r="AF3643">
        <v>100.75</v>
      </c>
    </row>
    <row r="3644" spans="1:32" x14ac:dyDescent="0.3">
      <c r="A3644" t="s">
        <v>3677</v>
      </c>
      <c r="B3644" t="s">
        <v>30</v>
      </c>
      <c r="C3644" t="str">
        <f>IF(Churn_Data[[#This Row],[SeniorCitizen]]=1,"Yes","No")</f>
        <v>No</v>
      </c>
      <c r="D3644">
        <v>0</v>
      </c>
      <c r="E3644" t="s">
        <v>25</v>
      </c>
      <c r="F3644" t="s">
        <v>25</v>
      </c>
      <c r="G3644" t="s">
        <v>24</v>
      </c>
      <c r="H3644" t="s">
        <v>25</v>
      </c>
      <c r="I3644" t="s">
        <v>25</v>
      </c>
      <c r="J3644" t="str">
        <f>IF(Churn_Data[[#This Row],[InternetService]]&lt;&gt;"No","Yes","No")</f>
        <v>No</v>
      </c>
      <c r="K3644" t="s">
        <v>3064</v>
      </c>
      <c r="L3644" t="s">
        <v>3064</v>
      </c>
      <c r="M3644" t="s">
        <v>3064</v>
      </c>
      <c r="N3644" t="s">
        <v>3064</v>
      </c>
      <c r="O3644" t="s">
        <v>3064</v>
      </c>
      <c r="P3644" t="s">
        <v>3064</v>
      </c>
      <c r="Q3644" t="s">
        <v>25</v>
      </c>
      <c r="R3644">
        <f>IF(Churn_Data[[#This Row],[Churn]]="Yes",1,0)</f>
        <v>0</v>
      </c>
      <c r="S3644" t="s">
        <v>25</v>
      </c>
      <c r="T3644">
        <f>(Churn_Data[[#This Row],[OnlineSecurity]]="Yes")+(Churn_Data[[#This Row],[OnlineBackup]]="Yes")+(Churn_Data[[#This Row],[DeviceProtection]]="Yes")+(Churn_Data[[#This Row],[TechSupport]]="Yes")+(Churn_Data[[#This Row],[StreamingTV]]="Yes")+(Churn_Data[[#This Row],[StreamingMovies]]="Yes")</f>
        <v>0</v>
      </c>
      <c r="U3644" t="s">
        <v>27</v>
      </c>
      <c r="V3644" t="s">
        <v>28</v>
      </c>
      <c r="W3644" t="str">
        <f>IF(ISNUMBER(SEARCH("automatic", Churn_Data[[#This Row],[PaymentMethod]])), "Automatic", "Manual")</f>
        <v>Manual</v>
      </c>
      <c r="X3644">
        <v>19.899999999999999</v>
      </c>
      <c r="Y3644" t="str">
        <f>IF(Churn_Data[[#This Row],[tenure]]&lt;=12,"0-1 Year",IF(Churn_Data[[#This Row],[tenure]]&lt;=24,"1-2 Years",IF(Churn_Data[[#This Row],[tenure]]&lt;=36,"2-3 Years",IF(Churn_Data[[#This Row],[tenure]]&lt;=48,"3-4 Years",IF(Churn_Data[[#This Row],[tenure]]&lt;=60,"4-5 Years","5+ Years")))))</f>
        <v>1-2 Years</v>
      </c>
      <c r="Z3644">
        <v>14</v>
      </c>
      <c r="AA3644">
        <v>283.75</v>
      </c>
      <c r="AB3644">
        <f>IF(Churn_Data[[#This Row],[Churn]]="No",Churn_Data[[#This Row],[MonthlyCharges]],NA())</f>
        <v>19.899999999999999</v>
      </c>
      <c r="AC3644">
        <f>IF(Churn_Data[[#This Row],[Churn]]="No",Churn_Data[[#This Row],[tenure]],NA())</f>
        <v>14</v>
      </c>
      <c r="AD3644" t="e">
        <f>IF(Churn_Data[[#This Row],[Churn]]="Yes",Churn_Data[[#This Row],[MonthlyCharges]],NA())</f>
        <v>#N/A</v>
      </c>
      <c r="AE3644" t="e">
        <f>IF(Churn_Data[[#This Row],[Churn]]="Yes",Churn_Data[[#This Row],[tenure]],NA())</f>
        <v>#N/A</v>
      </c>
      <c r="AF3644">
        <v>278.60000000000002</v>
      </c>
    </row>
    <row r="3645" spans="1:32" x14ac:dyDescent="0.3">
      <c r="A3645" t="s">
        <v>3678</v>
      </c>
      <c r="B3645" t="s">
        <v>23</v>
      </c>
      <c r="C3645" t="str">
        <f>IF(Churn_Data[[#This Row],[SeniorCitizen]]=1,"Yes","No")</f>
        <v>No</v>
      </c>
      <c r="D3645">
        <v>0</v>
      </c>
      <c r="E3645" t="s">
        <v>25</v>
      </c>
      <c r="F3645" t="s">
        <v>25</v>
      </c>
      <c r="G3645" t="s">
        <v>24</v>
      </c>
      <c r="H3645" t="s">
        <v>25</v>
      </c>
      <c r="I3645" t="s">
        <v>25</v>
      </c>
      <c r="J3645" t="str">
        <f>IF(Churn_Data[[#This Row],[InternetService]]&lt;&gt;"No","Yes","No")</f>
        <v>No</v>
      </c>
      <c r="K3645" t="s">
        <v>3064</v>
      </c>
      <c r="L3645" t="s">
        <v>3064</v>
      </c>
      <c r="M3645" t="s">
        <v>3064</v>
      </c>
      <c r="N3645" t="s">
        <v>3064</v>
      </c>
      <c r="O3645" t="s">
        <v>3064</v>
      </c>
      <c r="P3645" t="s">
        <v>3064</v>
      </c>
      <c r="Q3645" t="s">
        <v>25</v>
      </c>
      <c r="R3645">
        <f>IF(Churn_Data[[#This Row],[Churn]]="Yes",1,0)</f>
        <v>0</v>
      </c>
      <c r="S3645" t="s">
        <v>25</v>
      </c>
      <c r="T3645">
        <f>(Churn_Data[[#This Row],[OnlineSecurity]]="Yes")+(Churn_Data[[#This Row],[OnlineBackup]]="Yes")+(Churn_Data[[#This Row],[DeviceProtection]]="Yes")+(Churn_Data[[#This Row],[TechSupport]]="Yes")+(Churn_Data[[#This Row],[StreamingTV]]="Yes")+(Churn_Data[[#This Row],[StreamingMovies]]="Yes")</f>
        <v>0</v>
      </c>
      <c r="U3645" t="s">
        <v>27</v>
      </c>
      <c r="V3645" t="s">
        <v>28</v>
      </c>
      <c r="W3645" t="str">
        <f>IF(ISNUMBER(SEARCH("automatic", Churn_Data[[#This Row],[PaymentMethod]])), "Automatic", "Manual")</f>
        <v>Manual</v>
      </c>
      <c r="X3645">
        <v>19.649999999999999</v>
      </c>
      <c r="Y3645" t="str">
        <f>IF(Churn_Data[[#This Row],[tenure]]&lt;=12,"0-1 Year",IF(Churn_Data[[#This Row],[tenure]]&lt;=24,"1-2 Years",IF(Churn_Data[[#This Row],[tenure]]&lt;=36,"2-3 Years",IF(Churn_Data[[#This Row],[tenure]]&lt;=48,"3-4 Years",IF(Churn_Data[[#This Row],[tenure]]&lt;=60,"4-5 Years","5+ Years")))))</f>
        <v>1-2 Years</v>
      </c>
      <c r="Z3645">
        <v>18</v>
      </c>
      <c r="AA3645">
        <v>391.7</v>
      </c>
      <c r="AB3645">
        <f>IF(Churn_Data[[#This Row],[Churn]]="No",Churn_Data[[#This Row],[MonthlyCharges]],NA())</f>
        <v>19.649999999999999</v>
      </c>
      <c r="AC3645">
        <f>IF(Churn_Data[[#This Row],[Churn]]="No",Churn_Data[[#This Row],[tenure]],NA())</f>
        <v>18</v>
      </c>
      <c r="AD3645" t="e">
        <f>IF(Churn_Data[[#This Row],[Churn]]="Yes",Churn_Data[[#This Row],[MonthlyCharges]],NA())</f>
        <v>#N/A</v>
      </c>
      <c r="AE3645" t="e">
        <f>IF(Churn_Data[[#This Row],[Churn]]="Yes",Churn_Data[[#This Row],[tenure]],NA())</f>
        <v>#N/A</v>
      </c>
      <c r="AF3645">
        <v>353.7</v>
      </c>
    </row>
    <row r="3646" spans="1:32" x14ac:dyDescent="0.3">
      <c r="A3646" t="s">
        <v>3679</v>
      </c>
      <c r="B3646" t="s">
        <v>30</v>
      </c>
      <c r="C3646" t="str">
        <f>IF(Churn_Data[[#This Row],[SeniorCitizen]]=1,"Yes","No")</f>
        <v>No</v>
      </c>
      <c r="D3646">
        <v>0</v>
      </c>
      <c r="E3646" t="s">
        <v>25</v>
      </c>
      <c r="F3646" t="s">
        <v>25</v>
      </c>
      <c r="G3646" t="s">
        <v>24</v>
      </c>
      <c r="H3646" t="s">
        <v>25</v>
      </c>
      <c r="I3646" t="s">
        <v>25</v>
      </c>
      <c r="J3646" t="str">
        <f>IF(Churn_Data[[#This Row],[InternetService]]&lt;&gt;"No","Yes","No")</f>
        <v>No</v>
      </c>
      <c r="K3646" t="s">
        <v>3064</v>
      </c>
      <c r="L3646" t="s">
        <v>3064</v>
      </c>
      <c r="M3646" t="s">
        <v>3064</v>
      </c>
      <c r="N3646" t="s">
        <v>3064</v>
      </c>
      <c r="O3646" t="s">
        <v>3064</v>
      </c>
      <c r="P3646" t="s">
        <v>3064</v>
      </c>
      <c r="Q3646" t="s">
        <v>25</v>
      </c>
      <c r="R3646">
        <f>IF(Churn_Data[[#This Row],[Churn]]="Yes",1,0)</f>
        <v>0</v>
      </c>
      <c r="S3646" t="s">
        <v>25</v>
      </c>
      <c r="T3646">
        <f>(Churn_Data[[#This Row],[OnlineSecurity]]="Yes")+(Churn_Data[[#This Row],[OnlineBackup]]="Yes")+(Churn_Data[[#This Row],[DeviceProtection]]="Yes")+(Churn_Data[[#This Row],[TechSupport]]="Yes")+(Churn_Data[[#This Row],[StreamingTV]]="Yes")+(Churn_Data[[#This Row],[StreamingMovies]]="Yes")</f>
        <v>0</v>
      </c>
      <c r="U3646" t="s">
        <v>27</v>
      </c>
      <c r="V3646" t="s">
        <v>28</v>
      </c>
      <c r="W3646" t="str">
        <f>IF(ISNUMBER(SEARCH("automatic", Churn_Data[[#This Row],[PaymentMethod]])), "Automatic", "Manual")</f>
        <v>Manual</v>
      </c>
      <c r="X3646">
        <v>20.7</v>
      </c>
      <c r="Y3646" t="str">
        <f>IF(Churn_Data[[#This Row],[tenure]]&lt;=12,"0-1 Year",IF(Churn_Data[[#This Row],[tenure]]&lt;=24,"1-2 Years",IF(Churn_Data[[#This Row],[tenure]]&lt;=36,"2-3 Years",IF(Churn_Data[[#This Row],[tenure]]&lt;=48,"3-4 Years",IF(Churn_Data[[#This Row],[tenure]]&lt;=60,"4-5 Years","5+ Years")))))</f>
        <v>0-1 Year</v>
      </c>
      <c r="Z3646">
        <v>4</v>
      </c>
      <c r="AA3646">
        <v>73.05</v>
      </c>
      <c r="AB3646">
        <f>IF(Churn_Data[[#This Row],[Churn]]="No",Churn_Data[[#This Row],[MonthlyCharges]],NA())</f>
        <v>20.7</v>
      </c>
      <c r="AC3646">
        <f>IF(Churn_Data[[#This Row],[Churn]]="No",Churn_Data[[#This Row],[tenure]],NA())</f>
        <v>4</v>
      </c>
      <c r="AD3646" t="e">
        <f>IF(Churn_Data[[#This Row],[Churn]]="Yes",Churn_Data[[#This Row],[MonthlyCharges]],NA())</f>
        <v>#N/A</v>
      </c>
      <c r="AE3646" t="e">
        <f>IF(Churn_Data[[#This Row],[Churn]]="Yes",Churn_Data[[#This Row],[tenure]],NA())</f>
        <v>#N/A</v>
      </c>
      <c r="AF3646">
        <v>82.8</v>
      </c>
    </row>
    <row r="3647" spans="1:32" x14ac:dyDescent="0.3">
      <c r="A3647" t="s">
        <v>3680</v>
      </c>
      <c r="B3647" t="s">
        <v>30</v>
      </c>
      <c r="C3647" t="str">
        <f>IF(Churn_Data[[#This Row],[SeniorCitizen]]=1,"Yes","No")</f>
        <v>No</v>
      </c>
      <c r="D3647">
        <v>0</v>
      </c>
      <c r="E3647" t="s">
        <v>25</v>
      </c>
      <c r="F3647" t="s">
        <v>25</v>
      </c>
      <c r="G3647" t="s">
        <v>24</v>
      </c>
      <c r="H3647" t="s">
        <v>25</v>
      </c>
      <c r="I3647" t="s">
        <v>25</v>
      </c>
      <c r="J3647" t="str">
        <f>IF(Churn_Data[[#This Row],[InternetService]]&lt;&gt;"No","Yes","No")</f>
        <v>No</v>
      </c>
      <c r="K3647" t="s">
        <v>3064</v>
      </c>
      <c r="L3647" t="s">
        <v>3064</v>
      </c>
      <c r="M3647" t="s">
        <v>3064</v>
      </c>
      <c r="N3647" t="s">
        <v>3064</v>
      </c>
      <c r="O3647" t="s">
        <v>3064</v>
      </c>
      <c r="P3647" t="s">
        <v>3064</v>
      </c>
      <c r="Q3647" t="s">
        <v>25</v>
      </c>
      <c r="R3647">
        <f>IF(Churn_Data[[#This Row],[Churn]]="Yes",1,0)</f>
        <v>0</v>
      </c>
      <c r="S3647" t="s">
        <v>25</v>
      </c>
      <c r="T3647">
        <f>(Churn_Data[[#This Row],[OnlineSecurity]]="Yes")+(Churn_Data[[#This Row],[OnlineBackup]]="Yes")+(Churn_Data[[#This Row],[DeviceProtection]]="Yes")+(Churn_Data[[#This Row],[TechSupport]]="Yes")+(Churn_Data[[#This Row],[StreamingTV]]="Yes")+(Churn_Data[[#This Row],[StreamingMovies]]="Yes")</f>
        <v>0</v>
      </c>
      <c r="U3647" t="s">
        <v>27</v>
      </c>
      <c r="V3647" t="s">
        <v>28</v>
      </c>
      <c r="W3647" t="str">
        <f>IF(ISNUMBER(SEARCH("automatic", Churn_Data[[#This Row],[PaymentMethod]])), "Automatic", "Manual")</f>
        <v>Manual</v>
      </c>
      <c r="X3647">
        <v>19.399999999999999</v>
      </c>
      <c r="Y3647" t="str">
        <f>IF(Churn_Data[[#This Row],[tenure]]&lt;=12,"0-1 Year",IF(Churn_Data[[#This Row],[tenure]]&lt;=24,"1-2 Years",IF(Churn_Data[[#This Row],[tenure]]&lt;=36,"2-3 Years",IF(Churn_Data[[#This Row],[tenure]]&lt;=48,"3-4 Years",IF(Churn_Data[[#This Row],[tenure]]&lt;=60,"4-5 Years","5+ Years")))))</f>
        <v>0-1 Year</v>
      </c>
      <c r="Z3647">
        <v>2</v>
      </c>
      <c r="AA3647">
        <v>50.6</v>
      </c>
      <c r="AB3647">
        <f>IF(Churn_Data[[#This Row],[Churn]]="No",Churn_Data[[#This Row],[MonthlyCharges]],NA())</f>
        <v>19.399999999999999</v>
      </c>
      <c r="AC3647">
        <f>IF(Churn_Data[[#This Row],[Churn]]="No",Churn_Data[[#This Row],[tenure]],NA())</f>
        <v>2</v>
      </c>
      <c r="AD3647" t="e">
        <f>IF(Churn_Data[[#This Row],[Churn]]="Yes",Churn_Data[[#This Row],[MonthlyCharges]],NA())</f>
        <v>#N/A</v>
      </c>
      <c r="AE3647" t="e">
        <f>IF(Churn_Data[[#This Row],[Churn]]="Yes",Churn_Data[[#This Row],[tenure]],NA())</f>
        <v>#N/A</v>
      </c>
      <c r="AF3647">
        <v>38.799999999999997</v>
      </c>
    </row>
    <row r="3648" spans="1:32" x14ac:dyDescent="0.3">
      <c r="A3648" t="s">
        <v>3681</v>
      </c>
      <c r="B3648" t="s">
        <v>30</v>
      </c>
      <c r="C3648" t="str">
        <f>IF(Churn_Data[[#This Row],[SeniorCitizen]]=1,"Yes","No")</f>
        <v>No</v>
      </c>
      <c r="D3648">
        <v>0</v>
      </c>
      <c r="E3648" t="s">
        <v>25</v>
      </c>
      <c r="F3648" t="s">
        <v>25</v>
      </c>
      <c r="G3648" t="s">
        <v>24</v>
      </c>
      <c r="H3648" t="s">
        <v>25</v>
      </c>
      <c r="I3648" t="s">
        <v>25</v>
      </c>
      <c r="J3648" t="str">
        <f>IF(Churn_Data[[#This Row],[InternetService]]&lt;&gt;"No","Yes","No")</f>
        <v>No</v>
      </c>
      <c r="K3648" t="s">
        <v>3064</v>
      </c>
      <c r="L3648" t="s">
        <v>3064</v>
      </c>
      <c r="M3648" t="s">
        <v>3064</v>
      </c>
      <c r="N3648" t="s">
        <v>3064</v>
      </c>
      <c r="O3648" t="s">
        <v>3064</v>
      </c>
      <c r="P3648" t="s">
        <v>3064</v>
      </c>
      <c r="Q3648" t="s">
        <v>25</v>
      </c>
      <c r="R3648">
        <f>IF(Churn_Data[[#This Row],[Churn]]="Yes",1,0)</f>
        <v>0</v>
      </c>
      <c r="S3648" t="s">
        <v>25</v>
      </c>
      <c r="T3648">
        <f>(Churn_Data[[#This Row],[OnlineSecurity]]="Yes")+(Churn_Data[[#This Row],[OnlineBackup]]="Yes")+(Churn_Data[[#This Row],[DeviceProtection]]="Yes")+(Churn_Data[[#This Row],[TechSupport]]="Yes")+(Churn_Data[[#This Row],[StreamingTV]]="Yes")+(Churn_Data[[#This Row],[StreamingMovies]]="Yes")</f>
        <v>0</v>
      </c>
      <c r="U3648" t="s">
        <v>27</v>
      </c>
      <c r="V3648" t="s">
        <v>28</v>
      </c>
      <c r="W3648" t="str">
        <f>IF(ISNUMBER(SEARCH("automatic", Churn_Data[[#This Row],[PaymentMethod]])), "Automatic", "Manual")</f>
        <v>Manual</v>
      </c>
      <c r="X3648">
        <v>20.05</v>
      </c>
      <c r="Y3648" t="str">
        <f>IF(Churn_Data[[#This Row],[tenure]]&lt;=12,"0-1 Year",IF(Churn_Data[[#This Row],[tenure]]&lt;=24,"1-2 Years",IF(Churn_Data[[#This Row],[tenure]]&lt;=36,"2-3 Years",IF(Churn_Data[[#This Row],[tenure]]&lt;=48,"3-4 Years",IF(Churn_Data[[#This Row],[tenure]]&lt;=60,"4-5 Years","5+ Years")))))</f>
        <v>0-1 Year</v>
      </c>
      <c r="Z3648">
        <v>2</v>
      </c>
      <c r="AA3648">
        <v>33.700000000000003</v>
      </c>
      <c r="AB3648">
        <f>IF(Churn_Data[[#This Row],[Churn]]="No",Churn_Data[[#This Row],[MonthlyCharges]],NA())</f>
        <v>20.05</v>
      </c>
      <c r="AC3648">
        <f>IF(Churn_Data[[#This Row],[Churn]]="No",Churn_Data[[#This Row],[tenure]],NA())</f>
        <v>2</v>
      </c>
      <c r="AD3648" t="e">
        <f>IF(Churn_Data[[#This Row],[Churn]]="Yes",Churn_Data[[#This Row],[MonthlyCharges]],NA())</f>
        <v>#N/A</v>
      </c>
      <c r="AE3648" t="e">
        <f>IF(Churn_Data[[#This Row],[Churn]]="Yes",Churn_Data[[#This Row],[tenure]],NA())</f>
        <v>#N/A</v>
      </c>
      <c r="AF3648">
        <v>40.1</v>
      </c>
    </row>
    <row r="3649" spans="1:32" x14ac:dyDescent="0.3">
      <c r="A3649" t="s">
        <v>3682</v>
      </c>
      <c r="B3649" t="s">
        <v>23</v>
      </c>
      <c r="C3649" t="str">
        <f>IF(Churn_Data[[#This Row],[SeniorCitizen]]=1,"Yes","No")</f>
        <v>No</v>
      </c>
      <c r="D3649">
        <v>0</v>
      </c>
      <c r="E3649" t="s">
        <v>25</v>
      </c>
      <c r="F3649" t="s">
        <v>25</v>
      </c>
      <c r="G3649" t="s">
        <v>24</v>
      </c>
      <c r="H3649" t="s">
        <v>25</v>
      </c>
      <c r="I3649" t="s">
        <v>25</v>
      </c>
      <c r="J3649" t="str">
        <f>IF(Churn_Data[[#This Row],[InternetService]]&lt;&gt;"No","Yes","No")</f>
        <v>No</v>
      </c>
      <c r="K3649" t="s">
        <v>3064</v>
      </c>
      <c r="L3649" t="s">
        <v>3064</v>
      </c>
      <c r="M3649" t="s">
        <v>3064</v>
      </c>
      <c r="N3649" t="s">
        <v>3064</v>
      </c>
      <c r="O3649" t="s">
        <v>3064</v>
      </c>
      <c r="P3649" t="s">
        <v>3064</v>
      </c>
      <c r="Q3649" t="s">
        <v>25</v>
      </c>
      <c r="R3649">
        <f>IF(Churn_Data[[#This Row],[Churn]]="Yes",1,0)</f>
        <v>0</v>
      </c>
      <c r="S3649" t="s">
        <v>25</v>
      </c>
      <c r="T3649">
        <f>(Churn_Data[[#This Row],[OnlineSecurity]]="Yes")+(Churn_Data[[#This Row],[OnlineBackup]]="Yes")+(Churn_Data[[#This Row],[DeviceProtection]]="Yes")+(Churn_Data[[#This Row],[TechSupport]]="Yes")+(Churn_Data[[#This Row],[StreamingTV]]="Yes")+(Churn_Data[[#This Row],[StreamingMovies]]="Yes")</f>
        <v>0</v>
      </c>
      <c r="U3649" t="s">
        <v>27</v>
      </c>
      <c r="V3649" t="s">
        <v>28</v>
      </c>
      <c r="W3649" t="str">
        <f>IF(ISNUMBER(SEARCH("automatic", Churn_Data[[#This Row],[PaymentMethod]])), "Automatic", "Manual")</f>
        <v>Manual</v>
      </c>
      <c r="X3649">
        <v>19.45</v>
      </c>
      <c r="Y3649" t="str">
        <f>IF(Churn_Data[[#This Row],[tenure]]&lt;=12,"0-1 Year",IF(Churn_Data[[#This Row],[tenure]]&lt;=24,"1-2 Years",IF(Churn_Data[[#This Row],[tenure]]&lt;=36,"2-3 Years",IF(Churn_Data[[#This Row],[tenure]]&lt;=48,"3-4 Years",IF(Churn_Data[[#This Row],[tenure]]&lt;=60,"4-5 Years","5+ Years")))))</f>
        <v>0-1 Year</v>
      </c>
      <c r="Z3649">
        <v>12</v>
      </c>
      <c r="AA3649">
        <v>246.25</v>
      </c>
      <c r="AB3649">
        <f>IF(Churn_Data[[#This Row],[Churn]]="No",Churn_Data[[#This Row],[MonthlyCharges]],NA())</f>
        <v>19.45</v>
      </c>
      <c r="AC3649">
        <f>IF(Churn_Data[[#This Row],[Churn]]="No",Churn_Data[[#This Row],[tenure]],NA())</f>
        <v>12</v>
      </c>
      <c r="AD3649" t="e">
        <f>IF(Churn_Data[[#This Row],[Churn]]="Yes",Churn_Data[[#This Row],[MonthlyCharges]],NA())</f>
        <v>#N/A</v>
      </c>
      <c r="AE3649" t="e">
        <f>IF(Churn_Data[[#This Row],[Churn]]="Yes",Churn_Data[[#This Row],[tenure]],NA())</f>
        <v>#N/A</v>
      </c>
      <c r="AF3649">
        <v>233.4</v>
      </c>
    </row>
    <row r="3650" spans="1:32" x14ac:dyDescent="0.3">
      <c r="A3650" t="s">
        <v>3683</v>
      </c>
      <c r="B3650" t="s">
        <v>30</v>
      </c>
      <c r="C3650" t="str">
        <f>IF(Churn_Data[[#This Row],[SeniorCitizen]]=1,"Yes","No")</f>
        <v>No</v>
      </c>
      <c r="D3650">
        <v>0</v>
      </c>
      <c r="E3650" t="s">
        <v>25</v>
      </c>
      <c r="F3650" t="s">
        <v>25</v>
      </c>
      <c r="G3650" t="s">
        <v>24</v>
      </c>
      <c r="H3650" t="s">
        <v>25</v>
      </c>
      <c r="I3650" t="s">
        <v>25</v>
      </c>
      <c r="J3650" t="str">
        <f>IF(Churn_Data[[#This Row],[InternetService]]&lt;&gt;"No","Yes","No")</f>
        <v>No</v>
      </c>
      <c r="K3650" t="s">
        <v>3064</v>
      </c>
      <c r="L3650" t="s">
        <v>3064</v>
      </c>
      <c r="M3650" t="s">
        <v>3064</v>
      </c>
      <c r="N3650" t="s">
        <v>3064</v>
      </c>
      <c r="O3650" t="s">
        <v>3064</v>
      </c>
      <c r="P3650" t="s">
        <v>3064</v>
      </c>
      <c r="Q3650" t="s">
        <v>25</v>
      </c>
      <c r="R3650">
        <f>IF(Churn_Data[[#This Row],[Churn]]="Yes",1,0)</f>
        <v>0</v>
      </c>
      <c r="S3650" t="s">
        <v>25</v>
      </c>
      <c r="T3650">
        <f>(Churn_Data[[#This Row],[OnlineSecurity]]="Yes")+(Churn_Data[[#This Row],[OnlineBackup]]="Yes")+(Churn_Data[[#This Row],[DeviceProtection]]="Yes")+(Churn_Data[[#This Row],[TechSupport]]="Yes")+(Churn_Data[[#This Row],[StreamingTV]]="Yes")+(Churn_Data[[#This Row],[StreamingMovies]]="Yes")</f>
        <v>0</v>
      </c>
      <c r="U3650" t="s">
        <v>27</v>
      </c>
      <c r="V3650" t="s">
        <v>28</v>
      </c>
      <c r="W3650" t="str">
        <f>IF(ISNUMBER(SEARCH("automatic", Churn_Data[[#This Row],[PaymentMethod]])), "Automatic", "Manual")</f>
        <v>Manual</v>
      </c>
      <c r="X3650">
        <v>19.850000000000001</v>
      </c>
      <c r="Y3650" t="str">
        <f>IF(Churn_Data[[#This Row],[tenure]]&lt;=12,"0-1 Year",IF(Churn_Data[[#This Row],[tenure]]&lt;=24,"1-2 Years",IF(Churn_Data[[#This Row],[tenure]]&lt;=36,"2-3 Years",IF(Churn_Data[[#This Row],[tenure]]&lt;=48,"3-4 Years",IF(Churn_Data[[#This Row],[tenure]]&lt;=60,"4-5 Years","5+ Years")))))</f>
        <v>0-1 Year</v>
      </c>
      <c r="Z3650">
        <v>2</v>
      </c>
      <c r="AA3650">
        <v>51.6</v>
      </c>
      <c r="AB3650">
        <f>IF(Churn_Data[[#This Row],[Churn]]="No",Churn_Data[[#This Row],[MonthlyCharges]],NA())</f>
        <v>19.850000000000001</v>
      </c>
      <c r="AC3650">
        <f>IF(Churn_Data[[#This Row],[Churn]]="No",Churn_Data[[#This Row],[tenure]],NA())</f>
        <v>2</v>
      </c>
      <c r="AD3650" t="e">
        <f>IF(Churn_Data[[#This Row],[Churn]]="Yes",Churn_Data[[#This Row],[MonthlyCharges]],NA())</f>
        <v>#N/A</v>
      </c>
      <c r="AE3650" t="e">
        <f>IF(Churn_Data[[#This Row],[Churn]]="Yes",Churn_Data[[#This Row],[tenure]],NA())</f>
        <v>#N/A</v>
      </c>
      <c r="AF3650">
        <v>39.700000000000003</v>
      </c>
    </row>
    <row r="3651" spans="1:32" x14ac:dyDescent="0.3">
      <c r="A3651" t="s">
        <v>3684</v>
      </c>
      <c r="B3651" t="s">
        <v>30</v>
      </c>
      <c r="C3651" t="str">
        <f>IF(Churn_Data[[#This Row],[SeniorCitizen]]=1,"Yes","No")</f>
        <v>No</v>
      </c>
      <c r="D3651">
        <v>0</v>
      </c>
      <c r="E3651" t="s">
        <v>25</v>
      </c>
      <c r="F3651" t="s">
        <v>25</v>
      </c>
      <c r="G3651" t="s">
        <v>24</v>
      </c>
      <c r="H3651" t="s">
        <v>25</v>
      </c>
      <c r="I3651" t="s">
        <v>25</v>
      </c>
      <c r="J3651" t="str">
        <f>IF(Churn_Data[[#This Row],[InternetService]]&lt;&gt;"No","Yes","No")</f>
        <v>No</v>
      </c>
      <c r="K3651" t="s">
        <v>3064</v>
      </c>
      <c r="L3651" t="s">
        <v>3064</v>
      </c>
      <c r="M3651" t="s">
        <v>3064</v>
      </c>
      <c r="N3651" t="s">
        <v>3064</v>
      </c>
      <c r="O3651" t="s">
        <v>3064</v>
      </c>
      <c r="P3651" t="s">
        <v>3064</v>
      </c>
      <c r="Q3651" t="s">
        <v>25</v>
      </c>
      <c r="R3651">
        <f>IF(Churn_Data[[#This Row],[Churn]]="Yes",1,0)</f>
        <v>0</v>
      </c>
      <c r="S3651" t="s">
        <v>25</v>
      </c>
      <c r="T3651">
        <f>(Churn_Data[[#This Row],[OnlineSecurity]]="Yes")+(Churn_Data[[#This Row],[OnlineBackup]]="Yes")+(Churn_Data[[#This Row],[DeviceProtection]]="Yes")+(Churn_Data[[#This Row],[TechSupport]]="Yes")+(Churn_Data[[#This Row],[StreamingTV]]="Yes")+(Churn_Data[[#This Row],[StreamingMovies]]="Yes")</f>
        <v>0</v>
      </c>
      <c r="U3651" t="s">
        <v>27</v>
      </c>
      <c r="V3651" t="s">
        <v>28</v>
      </c>
      <c r="W3651" t="str">
        <f>IF(ISNUMBER(SEARCH("automatic", Churn_Data[[#This Row],[PaymentMethod]])), "Automatic", "Manual")</f>
        <v>Manual</v>
      </c>
      <c r="X3651">
        <v>20.25</v>
      </c>
      <c r="Y3651" t="str">
        <f>IF(Churn_Data[[#This Row],[tenure]]&lt;=12,"0-1 Year",IF(Churn_Data[[#This Row],[tenure]]&lt;=24,"1-2 Years",IF(Churn_Data[[#This Row],[tenure]]&lt;=36,"2-3 Years",IF(Churn_Data[[#This Row],[tenure]]&lt;=48,"3-4 Years",IF(Churn_Data[[#This Row],[tenure]]&lt;=60,"4-5 Years","5+ Years")))))</f>
        <v>0-1 Year</v>
      </c>
      <c r="Z3651">
        <v>11</v>
      </c>
      <c r="AA3651">
        <v>208</v>
      </c>
      <c r="AB3651">
        <f>IF(Churn_Data[[#This Row],[Churn]]="No",Churn_Data[[#This Row],[MonthlyCharges]],NA())</f>
        <v>20.25</v>
      </c>
      <c r="AC3651">
        <f>IF(Churn_Data[[#This Row],[Churn]]="No",Churn_Data[[#This Row],[tenure]],NA())</f>
        <v>11</v>
      </c>
      <c r="AD3651" t="e">
        <f>IF(Churn_Data[[#This Row],[Churn]]="Yes",Churn_Data[[#This Row],[MonthlyCharges]],NA())</f>
        <v>#N/A</v>
      </c>
      <c r="AE3651" t="e">
        <f>IF(Churn_Data[[#This Row],[Churn]]="Yes",Churn_Data[[#This Row],[tenure]],NA())</f>
        <v>#N/A</v>
      </c>
      <c r="AF3651">
        <v>222.75</v>
      </c>
    </row>
    <row r="3652" spans="1:32" x14ac:dyDescent="0.3">
      <c r="A3652" t="s">
        <v>3685</v>
      </c>
      <c r="B3652" t="s">
        <v>30</v>
      </c>
      <c r="C3652" t="str">
        <f>IF(Churn_Data[[#This Row],[SeniorCitizen]]=1,"Yes","No")</f>
        <v>No</v>
      </c>
      <c r="D3652">
        <v>0</v>
      </c>
      <c r="E3652" t="s">
        <v>25</v>
      </c>
      <c r="F3652" t="s">
        <v>25</v>
      </c>
      <c r="G3652" t="s">
        <v>24</v>
      </c>
      <c r="H3652" t="s">
        <v>25</v>
      </c>
      <c r="I3652" t="s">
        <v>25</v>
      </c>
      <c r="J3652" t="str">
        <f>IF(Churn_Data[[#This Row],[InternetService]]&lt;&gt;"No","Yes","No")</f>
        <v>No</v>
      </c>
      <c r="K3652" t="s">
        <v>3064</v>
      </c>
      <c r="L3652" t="s">
        <v>3064</v>
      </c>
      <c r="M3652" t="s">
        <v>3064</v>
      </c>
      <c r="N3652" t="s">
        <v>3064</v>
      </c>
      <c r="O3652" t="s">
        <v>3064</v>
      </c>
      <c r="P3652" t="s">
        <v>3064</v>
      </c>
      <c r="Q3652" t="s">
        <v>25</v>
      </c>
      <c r="R3652">
        <f>IF(Churn_Data[[#This Row],[Churn]]="Yes",1,0)</f>
        <v>0</v>
      </c>
      <c r="S3652" t="s">
        <v>25</v>
      </c>
      <c r="T3652">
        <f>(Churn_Data[[#This Row],[OnlineSecurity]]="Yes")+(Churn_Data[[#This Row],[OnlineBackup]]="Yes")+(Churn_Data[[#This Row],[DeviceProtection]]="Yes")+(Churn_Data[[#This Row],[TechSupport]]="Yes")+(Churn_Data[[#This Row],[StreamingTV]]="Yes")+(Churn_Data[[#This Row],[StreamingMovies]]="Yes")</f>
        <v>0</v>
      </c>
      <c r="U3652" t="s">
        <v>27</v>
      </c>
      <c r="V3652" t="s">
        <v>28</v>
      </c>
      <c r="W3652" t="str">
        <f>IF(ISNUMBER(SEARCH("automatic", Churn_Data[[#This Row],[PaymentMethod]])), "Automatic", "Manual")</f>
        <v>Manual</v>
      </c>
      <c r="X3652">
        <v>20.25</v>
      </c>
      <c r="Y3652" t="str">
        <f>IF(Churn_Data[[#This Row],[tenure]]&lt;=12,"0-1 Year",IF(Churn_Data[[#This Row],[tenure]]&lt;=24,"1-2 Years",IF(Churn_Data[[#This Row],[tenure]]&lt;=36,"2-3 Years",IF(Churn_Data[[#This Row],[tenure]]&lt;=48,"3-4 Years",IF(Churn_Data[[#This Row],[tenure]]&lt;=60,"4-5 Years","5+ Years")))))</f>
        <v>0-1 Year</v>
      </c>
      <c r="Z3652">
        <v>5</v>
      </c>
      <c r="AA3652">
        <v>109.8</v>
      </c>
      <c r="AB3652">
        <f>IF(Churn_Data[[#This Row],[Churn]]="No",Churn_Data[[#This Row],[MonthlyCharges]],NA())</f>
        <v>20.25</v>
      </c>
      <c r="AC3652">
        <f>IF(Churn_Data[[#This Row],[Churn]]="No",Churn_Data[[#This Row],[tenure]],NA())</f>
        <v>5</v>
      </c>
      <c r="AD3652" t="e">
        <f>IF(Churn_Data[[#This Row],[Churn]]="Yes",Churn_Data[[#This Row],[MonthlyCharges]],NA())</f>
        <v>#N/A</v>
      </c>
      <c r="AE3652" t="e">
        <f>IF(Churn_Data[[#This Row],[Churn]]="Yes",Churn_Data[[#This Row],[tenure]],NA())</f>
        <v>#N/A</v>
      </c>
      <c r="AF3652">
        <v>101.25</v>
      </c>
    </row>
    <row r="3653" spans="1:32" x14ac:dyDescent="0.3">
      <c r="A3653" t="s">
        <v>3686</v>
      </c>
      <c r="B3653" t="s">
        <v>23</v>
      </c>
      <c r="C3653" t="str">
        <f>IF(Churn_Data[[#This Row],[SeniorCitizen]]=1,"Yes","No")</f>
        <v>No</v>
      </c>
      <c r="D3653">
        <v>0</v>
      </c>
      <c r="E3653" t="s">
        <v>25</v>
      </c>
      <c r="F3653" t="s">
        <v>25</v>
      </c>
      <c r="G3653" t="s">
        <v>24</v>
      </c>
      <c r="H3653" t="s">
        <v>25</v>
      </c>
      <c r="I3653" t="s">
        <v>25</v>
      </c>
      <c r="J3653" t="str">
        <f>IF(Churn_Data[[#This Row],[InternetService]]&lt;&gt;"No","Yes","No")</f>
        <v>No</v>
      </c>
      <c r="K3653" t="s">
        <v>3064</v>
      </c>
      <c r="L3653" t="s">
        <v>3064</v>
      </c>
      <c r="M3653" t="s">
        <v>3064</v>
      </c>
      <c r="N3653" t="s">
        <v>3064</v>
      </c>
      <c r="O3653" t="s">
        <v>3064</v>
      </c>
      <c r="P3653" t="s">
        <v>3064</v>
      </c>
      <c r="Q3653" t="s">
        <v>25</v>
      </c>
      <c r="R3653">
        <f>IF(Churn_Data[[#This Row],[Churn]]="Yes",1,0)</f>
        <v>0</v>
      </c>
      <c r="S3653" t="s">
        <v>25</v>
      </c>
      <c r="T3653">
        <f>(Churn_Data[[#This Row],[OnlineSecurity]]="Yes")+(Churn_Data[[#This Row],[OnlineBackup]]="Yes")+(Churn_Data[[#This Row],[DeviceProtection]]="Yes")+(Churn_Data[[#This Row],[TechSupport]]="Yes")+(Churn_Data[[#This Row],[StreamingTV]]="Yes")+(Churn_Data[[#This Row],[StreamingMovies]]="Yes")</f>
        <v>0</v>
      </c>
      <c r="U3653" t="s">
        <v>27</v>
      </c>
      <c r="V3653" t="s">
        <v>28</v>
      </c>
      <c r="W3653" t="str">
        <f>IF(ISNUMBER(SEARCH("automatic", Churn_Data[[#This Row],[PaymentMethod]])), "Automatic", "Manual")</f>
        <v>Manual</v>
      </c>
      <c r="X3653">
        <v>20.3</v>
      </c>
      <c r="Y3653" t="str">
        <f>IF(Churn_Data[[#This Row],[tenure]]&lt;=12,"0-1 Year",IF(Churn_Data[[#This Row],[tenure]]&lt;=24,"1-2 Years",IF(Churn_Data[[#This Row],[tenure]]&lt;=36,"2-3 Years",IF(Churn_Data[[#This Row],[tenure]]&lt;=48,"3-4 Years",IF(Churn_Data[[#This Row],[tenure]]&lt;=60,"4-5 Years","5+ Years")))))</f>
        <v>0-1 Year</v>
      </c>
      <c r="Z3653">
        <v>12</v>
      </c>
      <c r="AA3653">
        <v>246.7</v>
      </c>
      <c r="AB3653">
        <f>IF(Churn_Data[[#This Row],[Churn]]="No",Churn_Data[[#This Row],[MonthlyCharges]],NA())</f>
        <v>20.3</v>
      </c>
      <c r="AC3653">
        <f>IF(Churn_Data[[#This Row],[Churn]]="No",Churn_Data[[#This Row],[tenure]],NA())</f>
        <v>12</v>
      </c>
      <c r="AD3653" t="e">
        <f>IF(Churn_Data[[#This Row],[Churn]]="Yes",Churn_Data[[#This Row],[MonthlyCharges]],NA())</f>
        <v>#N/A</v>
      </c>
      <c r="AE3653" t="e">
        <f>IF(Churn_Data[[#This Row],[Churn]]="Yes",Churn_Data[[#This Row],[tenure]],NA())</f>
        <v>#N/A</v>
      </c>
      <c r="AF3653">
        <v>243.6</v>
      </c>
    </row>
    <row r="3654" spans="1:32" x14ac:dyDescent="0.3">
      <c r="A3654" t="s">
        <v>3687</v>
      </c>
      <c r="B3654" t="s">
        <v>30</v>
      </c>
      <c r="C3654" t="str">
        <f>IF(Churn_Data[[#This Row],[SeniorCitizen]]=1,"Yes","No")</f>
        <v>No</v>
      </c>
      <c r="D3654">
        <v>0</v>
      </c>
      <c r="E3654" t="s">
        <v>25</v>
      </c>
      <c r="F3654" t="s">
        <v>25</v>
      </c>
      <c r="G3654" t="s">
        <v>24</v>
      </c>
      <c r="H3654" t="s">
        <v>25</v>
      </c>
      <c r="I3654" t="s">
        <v>25</v>
      </c>
      <c r="J3654" t="str">
        <f>IF(Churn_Data[[#This Row],[InternetService]]&lt;&gt;"No","Yes","No")</f>
        <v>No</v>
      </c>
      <c r="K3654" t="s">
        <v>3064</v>
      </c>
      <c r="L3654" t="s">
        <v>3064</v>
      </c>
      <c r="M3654" t="s">
        <v>3064</v>
      </c>
      <c r="N3654" t="s">
        <v>3064</v>
      </c>
      <c r="O3654" t="s">
        <v>3064</v>
      </c>
      <c r="P3654" t="s">
        <v>3064</v>
      </c>
      <c r="Q3654" t="s">
        <v>25</v>
      </c>
      <c r="R3654">
        <f>IF(Churn_Data[[#This Row],[Churn]]="Yes",1,0)</f>
        <v>0</v>
      </c>
      <c r="S3654" t="s">
        <v>25</v>
      </c>
      <c r="T3654">
        <f>(Churn_Data[[#This Row],[OnlineSecurity]]="Yes")+(Churn_Data[[#This Row],[OnlineBackup]]="Yes")+(Churn_Data[[#This Row],[DeviceProtection]]="Yes")+(Churn_Data[[#This Row],[TechSupport]]="Yes")+(Churn_Data[[#This Row],[StreamingTV]]="Yes")+(Churn_Data[[#This Row],[StreamingMovies]]="Yes")</f>
        <v>0</v>
      </c>
      <c r="U3654" t="s">
        <v>27</v>
      </c>
      <c r="V3654" t="s">
        <v>28</v>
      </c>
      <c r="W3654" t="str">
        <f>IF(ISNUMBER(SEARCH("automatic", Churn_Data[[#This Row],[PaymentMethod]])), "Automatic", "Manual")</f>
        <v>Manual</v>
      </c>
      <c r="X3654">
        <v>20.399999999999999</v>
      </c>
      <c r="Y3654" t="str">
        <f>IF(Churn_Data[[#This Row],[tenure]]&lt;=12,"0-1 Year",IF(Churn_Data[[#This Row],[tenure]]&lt;=24,"1-2 Years",IF(Churn_Data[[#This Row],[tenure]]&lt;=36,"2-3 Years",IF(Churn_Data[[#This Row],[tenure]]&lt;=48,"3-4 Years",IF(Churn_Data[[#This Row],[tenure]]&lt;=60,"4-5 Years","5+ Years")))))</f>
        <v>0-1 Year</v>
      </c>
      <c r="Z3654">
        <v>9</v>
      </c>
      <c r="AA3654">
        <v>181.8</v>
      </c>
      <c r="AB3654">
        <f>IF(Churn_Data[[#This Row],[Churn]]="No",Churn_Data[[#This Row],[MonthlyCharges]],NA())</f>
        <v>20.399999999999999</v>
      </c>
      <c r="AC3654">
        <f>IF(Churn_Data[[#This Row],[Churn]]="No",Churn_Data[[#This Row],[tenure]],NA())</f>
        <v>9</v>
      </c>
      <c r="AD3654" t="e">
        <f>IF(Churn_Data[[#This Row],[Churn]]="Yes",Churn_Data[[#This Row],[MonthlyCharges]],NA())</f>
        <v>#N/A</v>
      </c>
      <c r="AE3654" t="e">
        <f>IF(Churn_Data[[#This Row],[Churn]]="Yes",Churn_Data[[#This Row],[tenure]],NA())</f>
        <v>#N/A</v>
      </c>
      <c r="AF3654">
        <v>183.6</v>
      </c>
    </row>
    <row r="3655" spans="1:32" x14ac:dyDescent="0.3">
      <c r="A3655" t="s">
        <v>3688</v>
      </c>
      <c r="B3655" t="s">
        <v>30</v>
      </c>
      <c r="C3655" t="str">
        <f>IF(Churn_Data[[#This Row],[SeniorCitizen]]=1,"Yes","No")</f>
        <v>No</v>
      </c>
      <c r="D3655">
        <v>0</v>
      </c>
      <c r="E3655" t="s">
        <v>25</v>
      </c>
      <c r="F3655" t="s">
        <v>25</v>
      </c>
      <c r="G3655" t="s">
        <v>24</v>
      </c>
      <c r="H3655" t="s">
        <v>25</v>
      </c>
      <c r="I3655" t="s">
        <v>25</v>
      </c>
      <c r="J3655" t="str">
        <f>IF(Churn_Data[[#This Row],[InternetService]]&lt;&gt;"No","Yes","No")</f>
        <v>No</v>
      </c>
      <c r="K3655" t="s">
        <v>3064</v>
      </c>
      <c r="L3655" t="s">
        <v>3064</v>
      </c>
      <c r="M3655" t="s">
        <v>3064</v>
      </c>
      <c r="N3655" t="s">
        <v>3064</v>
      </c>
      <c r="O3655" t="s">
        <v>3064</v>
      </c>
      <c r="P3655" t="s">
        <v>3064</v>
      </c>
      <c r="Q3655" t="s">
        <v>25</v>
      </c>
      <c r="R3655">
        <f>IF(Churn_Data[[#This Row],[Churn]]="Yes",1,0)</f>
        <v>0</v>
      </c>
      <c r="S3655" t="s">
        <v>25</v>
      </c>
      <c r="T3655">
        <f>(Churn_Data[[#This Row],[OnlineSecurity]]="Yes")+(Churn_Data[[#This Row],[OnlineBackup]]="Yes")+(Churn_Data[[#This Row],[DeviceProtection]]="Yes")+(Churn_Data[[#This Row],[TechSupport]]="Yes")+(Churn_Data[[#This Row],[StreamingTV]]="Yes")+(Churn_Data[[#This Row],[StreamingMovies]]="Yes")</f>
        <v>0</v>
      </c>
      <c r="U3655" t="s">
        <v>27</v>
      </c>
      <c r="V3655" t="s">
        <v>28</v>
      </c>
      <c r="W3655" t="str">
        <f>IF(ISNUMBER(SEARCH("automatic", Churn_Data[[#This Row],[PaymentMethod]])), "Automatic", "Manual")</f>
        <v>Manual</v>
      </c>
      <c r="X3655">
        <v>19.95</v>
      </c>
      <c r="Y3655" t="str">
        <f>IF(Churn_Data[[#This Row],[tenure]]&lt;=12,"0-1 Year",IF(Churn_Data[[#This Row],[tenure]]&lt;=24,"1-2 Years",IF(Churn_Data[[#This Row],[tenure]]&lt;=36,"2-3 Years",IF(Churn_Data[[#This Row],[tenure]]&lt;=48,"3-4 Years",IF(Churn_Data[[#This Row],[tenure]]&lt;=60,"4-5 Years","5+ Years")))))</f>
        <v>0-1 Year</v>
      </c>
      <c r="Z3655">
        <v>5</v>
      </c>
      <c r="AA3655">
        <v>107.05</v>
      </c>
      <c r="AB3655">
        <f>IF(Churn_Data[[#This Row],[Churn]]="No",Churn_Data[[#This Row],[MonthlyCharges]],NA())</f>
        <v>19.95</v>
      </c>
      <c r="AC3655">
        <f>IF(Churn_Data[[#This Row],[Churn]]="No",Churn_Data[[#This Row],[tenure]],NA())</f>
        <v>5</v>
      </c>
      <c r="AD3655" t="e">
        <f>IF(Churn_Data[[#This Row],[Churn]]="Yes",Churn_Data[[#This Row],[MonthlyCharges]],NA())</f>
        <v>#N/A</v>
      </c>
      <c r="AE3655" t="e">
        <f>IF(Churn_Data[[#This Row],[Churn]]="Yes",Churn_Data[[#This Row],[tenure]],NA())</f>
        <v>#N/A</v>
      </c>
      <c r="AF3655">
        <v>99.75</v>
      </c>
    </row>
    <row r="3656" spans="1:32" x14ac:dyDescent="0.3">
      <c r="A3656" t="s">
        <v>3689</v>
      </c>
      <c r="B3656" t="s">
        <v>23</v>
      </c>
      <c r="C3656" t="str">
        <f>IF(Churn_Data[[#This Row],[SeniorCitizen]]=1,"Yes","No")</f>
        <v>No</v>
      </c>
      <c r="D3656">
        <v>0</v>
      </c>
      <c r="E3656" t="s">
        <v>25</v>
      </c>
      <c r="F3656" t="s">
        <v>25</v>
      </c>
      <c r="G3656" t="s">
        <v>24</v>
      </c>
      <c r="H3656" t="s">
        <v>25</v>
      </c>
      <c r="I3656" t="s">
        <v>25</v>
      </c>
      <c r="J3656" t="str">
        <f>IF(Churn_Data[[#This Row],[InternetService]]&lt;&gt;"No","Yes","No")</f>
        <v>No</v>
      </c>
      <c r="K3656" t="s">
        <v>3064</v>
      </c>
      <c r="L3656" t="s">
        <v>3064</v>
      </c>
      <c r="M3656" t="s">
        <v>3064</v>
      </c>
      <c r="N3656" t="s">
        <v>3064</v>
      </c>
      <c r="O3656" t="s">
        <v>3064</v>
      </c>
      <c r="P3656" t="s">
        <v>3064</v>
      </c>
      <c r="Q3656" t="s">
        <v>25</v>
      </c>
      <c r="R3656">
        <f>IF(Churn_Data[[#This Row],[Churn]]="Yes",1,0)</f>
        <v>0</v>
      </c>
      <c r="S3656" t="s">
        <v>25</v>
      </c>
      <c r="T3656">
        <f>(Churn_Data[[#This Row],[OnlineSecurity]]="Yes")+(Churn_Data[[#This Row],[OnlineBackup]]="Yes")+(Churn_Data[[#This Row],[DeviceProtection]]="Yes")+(Churn_Data[[#This Row],[TechSupport]]="Yes")+(Churn_Data[[#This Row],[StreamingTV]]="Yes")+(Churn_Data[[#This Row],[StreamingMovies]]="Yes")</f>
        <v>0</v>
      </c>
      <c r="U3656" t="s">
        <v>27</v>
      </c>
      <c r="V3656" t="s">
        <v>28</v>
      </c>
      <c r="W3656" t="str">
        <f>IF(ISNUMBER(SEARCH("automatic", Churn_Data[[#This Row],[PaymentMethod]])), "Automatic", "Manual")</f>
        <v>Manual</v>
      </c>
      <c r="X3656">
        <v>19.95</v>
      </c>
      <c r="Y3656" t="str">
        <f>IF(Churn_Data[[#This Row],[tenure]]&lt;=12,"0-1 Year",IF(Churn_Data[[#This Row],[tenure]]&lt;=24,"1-2 Years",IF(Churn_Data[[#This Row],[tenure]]&lt;=36,"2-3 Years",IF(Churn_Data[[#This Row],[tenure]]&lt;=48,"3-4 Years",IF(Churn_Data[[#This Row],[tenure]]&lt;=60,"4-5 Years","5+ Years")))))</f>
        <v>0-1 Year</v>
      </c>
      <c r="Z3656">
        <v>2</v>
      </c>
      <c r="AA3656">
        <v>38.15</v>
      </c>
      <c r="AB3656">
        <f>IF(Churn_Data[[#This Row],[Churn]]="No",Churn_Data[[#This Row],[MonthlyCharges]],NA())</f>
        <v>19.95</v>
      </c>
      <c r="AC3656">
        <f>IF(Churn_Data[[#This Row],[Churn]]="No",Churn_Data[[#This Row],[tenure]],NA())</f>
        <v>2</v>
      </c>
      <c r="AD3656" t="e">
        <f>IF(Churn_Data[[#This Row],[Churn]]="Yes",Churn_Data[[#This Row],[MonthlyCharges]],NA())</f>
        <v>#N/A</v>
      </c>
      <c r="AE3656" t="e">
        <f>IF(Churn_Data[[#This Row],[Churn]]="Yes",Churn_Data[[#This Row],[tenure]],NA())</f>
        <v>#N/A</v>
      </c>
      <c r="AF3656">
        <v>39.9</v>
      </c>
    </row>
    <row r="3657" spans="1:32" x14ac:dyDescent="0.3">
      <c r="A3657" t="s">
        <v>3690</v>
      </c>
      <c r="B3657" t="s">
        <v>30</v>
      </c>
      <c r="C3657" t="str">
        <f>IF(Churn_Data[[#This Row],[SeniorCitizen]]=1,"Yes","No")</f>
        <v>No</v>
      </c>
      <c r="D3657">
        <v>0</v>
      </c>
      <c r="E3657" t="s">
        <v>25</v>
      </c>
      <c r="F3657" t="s">
        <v>25</v>
      </c>
      <c r="G3657" t="s">
        <v>24</v>
      </c>
      <c r="H3657" t="s">
        <v>25</v>
      </c>
      <c r="I3657" t="s">
        <v>25</v>
      </c>
      <c r="J3657" t="str">
        <f>IF(Churn_Data[[#This Row],[InternetService]]&lt;&gt;"No","Yes","No")</f>
        <v>No</v>
      </c>
      <c r="K3657" t="s">
        <v>3064</v>
      </c>
      <c r="L3657" t="s">
        <v>3064</v>
      </c>
      <c r="M3657" t="s">
        <v>3064</v>
      </c>
      <c r="N3657" t="s">
        <v>3064</v>
      </c>
      <c r="O3657" t="s">
        <v>3064</v>
      </c>
      <c r="P3657" t="s">
        <v>3064</v>
      </c>
      <c r="Q3657" t="s">
        <v>25</v>
      </c>
      <c r="R3657">
        <f>IF(Churn_Data[[#This Row],[Churn]]="Yes",1,0)</f>
        <v>0</v>
      </c>
      <c r="S3657" t="s">
        <v>25</v>
      </c>
      <c r="T3657">
        <f>(Churn_Data[[#This Row],[OnlineSecurity]]="Yes")+(Churn_Data[[#This Row],[OnlineBackup]]="Yes")+(Churn_Data[[#This Row],[DeviceProtection]]="Yes")+(Churn_Data[[#This Row],[TechSupport]]="Yes")+(Churn_Data[[#This Row],[StreamingTV]]="Yes")+(Churn_Data[[#This Row],[StreamingMovies]]="Yes")</f>
        <v>0</v>
      </c>
      <c r="U3657" t="s">
        <v>27</v>
      </c>
      <c r="V3657" t="s">
        <v>28</v>
      </c>
      <c r="W3657" t="str">
        <f>IF(ISNUMBER(SEARCH("automatic", Churn_Data[[#This Row],[PaymentMethod]])), "Automatic", "Manual")</f>
        <v>Manual</v>
      </c>
      <c r="X3657">
        <v>19</v>
      </c>
      <c r="Y3657" t="str">
        <f>IF(Churn_Data[[#This Row],[tenure]]&lt;=12,"0-1 Year",IF(Churn_Data[[#This Row],[tenure]]&lt;=24,"1-2 Years",IF(Churn_Data[[#This Row],[tenure]]&lt;=36,"2-3 Years",IF(Churn_Data[[#This Row],[tenure]]&lt;=48,"3-4 Years",IF(Churn_Data[[#This Row],[tenure]]&lt;=60,"4-5 Years","5+ Years")))))</f>
        <v>0-1 Year</v>
      </c>
      <c r="Z3657">
        <v>4</v>
      </c>
      <c r="AA3657">
        <v>78.900000000000006</v>
      </c>
      <c r="AB3657">
        <f>IF(Churn_Data[[#This Row],[Churn]]="No",Churn_Data[[#This Row],[MonthlyCharges]],NA())</f>
        <v>19</v>
      </c>
      <c r="AC3657">
        <f>IF(Churn_Data[[#This Row],[Churn]]="No",Churn_Data[[#This Row],[tenure]],NA())</f>
        <v>4</v>
      </c>
      <c r="AD3657" t="e">
        <f>IF(Churn_Data[[#This Row],[Churn]]="Yes",Churn_Data[[#This Row],[MonthlyCharges]],NA())</f>
        <v>#N/A</v>
      </c>
      <c r="AE3657" t="e">
        <f>IF(Churn_Data[[#This Row],[Churn]]="Yes",Churn_Data[[#This Row],[tenure]],NA())</f>
        <v>#N/A</v>
      </c>
      <c r="AF3657">
        <v>76</v>
      </c>
    </row>
    <row r="3658" spans="1:32" x14ac:dyDescent="0.3">
      <c r="A3658" t="s">
        <v>3691</v>
      </c>
      <c r="B3658" t="s">
        <v>30</v>
      </c>
      <c r="C3658" t="str">
        <f>IF(Churn_Data[[#This Row],[SeniorCitizen]]=1,"Yes","No")</f>
        <v>No</v>
      </c>
      <c r="D3658">
        <v>0</v>
      </c>
      <c r="E3658" t="s">
        <v>25</v>
      </c>
      <c r="F3658" t="s">
        <v>25</v>
      </c>
      <c r="G3658" t="s">
        <v>24</v>
      </c>
      <c r="H3658" t="s">
        <v>25</v>
      </c>
      <c r="I3658" t="s">
        <v>25</v>
      </c>
      <c r="J3658" t="str">
        <f>IF(Churn_Data[[#This Row],[InternetService]]&lt;&gt;"No","Yes","No")</f>
        <v>No</v>
      </c>
      <c r="K3658" t="s">
        <v>3064</v>
      </c>
      <c r="L3658" t="s">
        <v>3064</v>
      </c>
      <c r="M3658" t="s">
        <v>3064</v>
      </c>
      <c r="N3658" t="s">
        <v>3064</v>
      </c>
      <c r="O3658" t="s">
        <v>3064</v>
      </c>
      <c r="P3658" t="s">
        <v>3064</v>
      </c>
      <c r="Q3658" t="s">
        <v>25</v>
      </c>
      <c r="R3658">
        <f>IF(Churn_Data[[#This Row],[Churn]]="Yes",1,0)</f>
        <v>0</v>
      </c>
      <c r="S3658" t="s">
        <v>25</v>
      </c>
      <c r="T3658">
        <f>(Churn_Data[[#This Row],[OnlineSecurity]]="Yes")+(Churn_Data[[#This Row],[OnlineBackup]]="Yes")+(Churn_Data[[#This Row],[DeviceProtection]]="Yes")+(Churn_Data[[#This Row],[TechSupport]]="Yes")+(Churn_Data[[#This Row],[StreamingTV]]="Yes")+(Churn_Data[[#This Row],[StreamingMovies]]="Yes")</f>
        <v>0</v>
      </c>
      <c r="U3658" t="s">
        <v>27</v>
      </c>
      <c r="V3658" t="s">
        <v>28</v>
      </c>
      <c r="W3658" t="str">
        <f>IF(ISNUMBER(SEARCH("automatic", Churn_Data[[#This Row],[PaymentMethod]])), "Automatic", "Manual")</f>
        <v>Manual</v>
      </c>
      <c r="X3658">
        <v>18.95</v>
      </c>
      <c r="Y3658" t="str">
        <f>IF(Churn_Data[[#This Row],[tenure]]&lt;=12,"0-1 Year",IF(Churn_Data[[#This Row],[tenure]]&lt;=24,"1-2 Years",IF(Churn_Data[[#This Row],[tenure]]&lt;=36,"2-3 Years",IF(Churn_Data[[#This Row],[tenure]]&lt;=48,"3-4 Years",IF(Churn_Data[[#This Row],[tenure]]&lt;=60,"4-5 Years","5+ Years")))))</f>
        <v>0-1 Year</v>
      </c>
      <c r="Z3658">
        <v>6</v>
      </c>
      <c r="AA3658">
        <v>110.15</v>
      </c>
      <c r="AB3658">
        <f>IF(Churn_Data[[#This Row],[Churn]]="No",Churn_Data[[#This Row],[MonthlyCharges]],NA())</f>
        <v>18.95</v>
      </c>
      <c r="AC3658">
        <f>IF(Churn_Data[[#This Row],[Churn]]="No",Churn_Data[[#This Row],[tenure]],NA())</f>
        <v>6</v>
      </c>
      <c r="AD3658" t="e">
        <f>IF(Churn_Data[[#This Row],[Churn]]="Yes",Churn_Data[[#This Row],[MonthlyCharges]],NA())</f>
        <v>#N/A</v>
      </c>
      <c r="AE3658" t="e">
        <f>IF(Churn_Data[[#This Row],[Churn]]="Yes",Churn_Data[[#This Row],[tenure]],NA())</f>
        <v>#N/A</v>
      </c>
      <c r="AF3658">
        <v>113.7</v>
      </c>
    </row>
    <row r="3659" spans="1:32" x14ac:dyDescent="0.3">
      <c r="A3659" t="s">
        <v>3692</v>
      </c>
      <c r="B3659" t="s">
        <v>23</v>
      </c>
      <c r="C3659" t="str">
        <f>IF(Churn_Data[[#This Row],[SeniorCitizen]]=1,"Yes","No")</f>
        <v>No</v>
      </c>
      <c r="D3659">
        <v>0</v>
      </c>
      <c r="E3659" t="s">
        <v>25</v>
      </c>
      <c r="F3659" t="s">
        <v>25</v>
      </c>
      <c r="G3659" t="s">
        <v>24</v>
      </c>
      <c r="H3659" t="s">
        <v>25</v>
      </c>
      <c r="I3659" t="s">
        <v>25</v>
      </c>
      <c r="J3659" t="str">
        <f>IF(Churn_Data[[#This Row],[InternetService]]&lt;&gt;"No","Yes","No")</f>
        <v>No</v>
      </c>
      <c r="K3659" t="s">
        <v>3064</v>
      </c>
      <c r="L3659" t="s">
        <v>3064</v>
      </c>
      <c r="M3659" t="s">
        <v>3064</v>
      </c>
      <c r="N3659" t="s">
        <v>3064</v>
      </c>
      <c r="O3659" t="s">
        <v>3064</v>
      </c>
      <c r="P3659" t="s">
        <v>3064</v>
      </c>
      <c r="Q3659" t="s">
        <v>25</v>
      </c>
      <c r="R3659">
        <f>IF(Churn_Data[[#This Row],[Churn]]="Yes",1,0)</f>
        <v>0</v>
      </c>
      <c r="S3659" t="s">
        <v>25</v>
      </c>
      <c r="T3659">
        <f>(Churn_Data[[#This Row],[OnlineSecurity]]="Yes")+(Churn_Data[[#This Row],[OnlineBackup]]="Yes")+(Churn_Data[[#This Row],[DeviceProtection]]="Yes")+(Churn_Data[[#This Row],[TechSupport]]="Yes")+(Churn_Data[[#This Row],[StreamingTV]]="Yes")+(Churn_Data[[#This Row],[StreamingMovies]]="Yes")</f>
        <v>0</v>
      </c>
      <c r="U3659" t="s">
        <v>27</v>
      </c>
      <c r="V3659" t="s">
        <v>28</v>
      </c>
      <c r="W3659" t="str">
        <f>IF(ISNUMBER(SEARCH("automatic", Churn_Data[[#This Row],[PaymentMethod]])), "Automatic", "Manual")</f>
        <v>Manual</v>
      </c>
      <c r="X3659">
        <v>19.05</v>
      </c>
      <c r="Y3659" t="str">
        <f>IF(Churn_Data[[#This Row],[tenure]]&lt;=12,"0-1 Year",IF(Churn_Data[[#This Row],[tenure]]&lt;=24,"1-2 Years",IF(Churn_Data[[#This Row],[tenure]]&lt;=36,"2-3 Years",IF(Churn_Data[[#This Row],[tenure]]&lt;=48,"3-4 Years",IF(Churn_Data[[#This Row],[tenure]]&lt;=60,"4-5 Years","5+ Years")))))</f>
        <v>2-3 Years</v>
      </c>
      <c r="Z3659">
        <v>25</v>
      </c>
      <c r="AA3659">
        <v>461.3</v>
      </c>
      <c r="AB3659">
        <f>IF(Churn_Data[[#This Row],[Churn]]="No",Churn_Data[[#This Row],[MonthlyCharges]],NA())</f>
        <v>19.05</v>
      </c>
      <c r="AC3659">
        <f>IF(Churn_Data[[#This Row],[Churn]]="No",Churn_Data[[#This Row],[tenure]],NA())</f>
        <v>25</v>
      </c>
      <c r="AD3659" t="e">
        <f>IF(Churn_Data[[#This Row],[Churn]]="Yes",Churn_Data[[#This Row],[MonthlyCharges]],NA())</f>
        <v>#N/A</v>
      </c>
      <c r="AE3659" t="e">
        <f>IF(Churn_Data[[#This Row],[Churn]]="Yes",Churn_Data[[#This Row],[tenure]],NA())</f>
        <v>#N/A</v>
      </c>
      <c r="AF3659">
        <v>476.25</v>
      </c>
    </row>
    <row r="3660" spans="1:32" x14ac:dyDescent="0.3">
      <c r="A3660" t="s">
        <v>3693</v>
      </c>
      <c r="B3660" t="s">
        <v>23</v>
      </c>
      <c r="C3660" t="str">
        <f>IF(Churn_Data[[#This Row],[SeniorCitizen]]=1,"Yes","No")</f>
        <v>No</v>
      </c>
      <c r="D3660">
        <v>0</v>
      </c>
      <c r="E3660" t="s">
        <v>25</v>
      </c>
      <c r="F3660" t="s">
        <v>25</v>
      </c>
      <c r="G3660" t="s">
        <v>24</v>
      </c>
      <c r="H3660" t="s">
        <v>25</v>
      </c>
      <c r="I3660" t="s">
        <v>25</v>
      </c>
      <c r="J3660" t="str">
        <f>IF(Churn_Data[[#This Row],[InternetService]]&lt;&gt;"No","Yes","No")</f>
        <v>No</v>
      </c>
      <c r="K3660" t="s">
        <v>3064</v>
      </c>
      <c r="L3660" t="s">
        <v>3064</v>
      </c>
      <c r="M3660" t="s">
        <v>3064</v>
      </c>
      <c r="N3660" t="s">
        <v>3064</v>
      </c>
      <c r="O3660" t="s">
        <v>3064</v>
      </c>
      <c r="P3660" t="s">
        <v>3064</v>
      </c>
      <c r="Q3660" t="s">
        <v>25</v>
      </c>
      <c r="R3660">
        <f>IF(Churn_Data[[#This Row],[Churn]]="Yes",1,0)</f>
        <v>0</v>
      </c>
      <c r="S3660" t="s">
        <v>25</v>
      </c>
      <c r="T3660">
        <f>(Churn_Data[[#This Row],[OnlineSecurity]]="Yes")+(Churn_Data[[#This Row],[OnlineBackup]]="Yes")+(Churn_Data[[#This Row],[DeviceProtection]]="Yes")+(Churn_Data[[#This Row],[TechSupport]]="Yes")+(Churn_Data[[#This Row],[StreamingTV]]="Yes")+(Churn_Data[[#This Row],[StreamingMovies]]="Yes")</f>
        <v>0</v>
      </c>
      <c r="U3660" t="s">
        <v>27</v>
      </c>
      <c r="V3660" t="s">
        <v>28</v>
      </c>
      <c r="W3660" t="str">
        <f>IF(ISNUMBER(SEARCH("automatic", Churn_Data[[#This Row],[PaymentMethod]])), "Automatic", "Manual")</f>
        <v>Manual</v>
      </c>
      <c r="X3660">
        <v>20</v>
      </c>
      <c r="Y3660" t="str">
        <f>IF(Churn_Data[[#This Row],[tenure]]&lt;=12,"0-1 Year",IF(Churn_Data[[#This Row],[tenure]]&lt;=24,"1-2 Years",IF(Churn_Data[[#This Row],[tenure]]&lt;=36,"2-3 Years",IF(Churn_Data[[#This Row],[tenure]]&lt;=48,"3-4 Years",IF(Churn_Data[[#This Row],[tenure]]&lt;=60,"4-5 Years","5+ Years")))))</f>
        <v>0-1 Year</v>
      </c>
      <c r="Z3660">
        <v>3</v>
      </c>
      <c r="AA3660">
        <v>63.6</v>
      </c>
      <c r="AB3660">
        <f>IF(Churn_Data[[#This Row],[Churn]]="No",Churn_Data[[#This Row],[MonthlyCharges]],NA())</f>
        <v>20</v>
      </c>
      <c r="AC3660">
        <f>IF(Churn_Data[[#This Row],[Churn]]="No",Churn_Data[[#This Row],[tenure]],NA())</f>
        <v>3</v>
      </c>
      <c r="AD3660" t="e">
        <f>IF(Churn_Data[[#This Row],[Churn]]="Yes",Churn_Data[[#This Row],[MonthlyCharges]],NA())</f>
        <v>#N/A</v>
      </c>
      <c r="AE3660" t="e">
        <f>IF(Churn_Data[[#This Row],[Churn]]="Yes",Churn_Data[[#This Row],[tenure]],NA())</f>
        <v>#N/A</v>
      </c>
      <c r="AF3660">
        <v>60</v>
      </c>
    </row>
    <row r="3661" spans="1:32" x14ac:dyDescent="0.3">
      <c r="A3661" t="s">
        <v>3694</v>
      </c>
      <c r="B3661" t="s">
        <v>23</v>
      </c>
      <c r="C3661" t="str">
        <f>IF(Churn_Data[[#This Row],[SeniorCitizen]]=1,"Yes","No")</f>
        <v>No</v>
      </c>
      <c r="D3661">
        <v>0</v>
      </c>
      <c r="E3661" t="s">
        <v>25</v>
      </c>
      <c r="F3661" t="s">
        <v>25</v>
      </c>
      <c r="G3661" t="s">
        <v>24</v>
      </c>
      <c r="H3661" t="s">
        <v>25</v>
      </c>
      <c r="I3661" t="s">
        <v>25</v>
      </c>
      <c r="J3661" t="str">
        <f>IF(Churn_Data[[#This Row],[InternetService]]&lt;&gt;"No","Yes","No")</f>
        <v>No</v>
      </c>
      <c r="K3661" t="s">
        <v>3064</v>
      </c>
      <c r="L3661" t="s">
        <v>3064</v>
      </c>
      <c r="M3661" t="s">
        <v>3064</v>
      </c>
      <c r="N3661" t="s">
        <v>3064</v>
      </c>
      <c r="O3661" t="s">
        <v>3064</v>
      </c>
      <c r="P3661" t="s">
        <v>3064</v>
      </c>
      <c r="Q3661" t="s">
        <v>25</v>
      </c>
      <c r="R3661">
        <f>IF(Churn_Data[[#This Row],[Churn]]="Yes",1,0)</f>
        <v>0</v>
      </c>
      <c r="S3661" t="s">
        <v>25</v>
      </c>
      <c r="T3661">
        <f>(Churn_Data[[#This Row],[OnlineSecurity]]="Yes")+(Churn_Data[[#This Row],[OnlineBackup]]="Yes")+(Churn_Data[[#This Row],[DeviceProtection]]="Yes")+(Churn_Data[[#This Row],[TechSupport]]="Yes")+(Churn_Data[[#This Row],[StreamingTV]]="Yes")+(Churn_Data[[#This Row],[StreamingMovies]]="Yes")</f>
        <v>0</v>
      </c>
      <c r="U3661" t="s">
        <v>27</v>
      </c>
      <c r="V3661" t="s">
        <v>28</v>
      </c>
      <c r="W3661" t="str">
        <f>IF(ISNUMBER(SEARCH("automatic", Churn_Data[[#This Row],[PaymentMethod]])), "Automatic", "Manual")</f>
        <v>Manual</v>
      </c>
      <c r="X3661">
        <v>20</v>
      </c>
      <c r="Y3661" t="str">
        <f>IF(Churn_Data[[#This Row],[tenure]]&lt;=12,"0-1 Year",IF(Churn_Data[[#This Row],[tenure]]&lt;=24,"1-2 Years",IF(Churn_Data[[#This Row],[tenure]]&lt;=36,"2-3 Years",IF(Churn_Data[[#This Row],[tenure]]&lt;=48,"3-4 Years",IF(Churn_Data[[#This Row],[tenure]]&lt;=60,"4-5 Years","5+ Years")))))</f>
        <v>0-1 Year</v>
      </c>
      <c r="Z3661">
        <v>6</v>
      </c>
      <c r="AA3661">
        <v>109.2</v>
      </c>
      <c r="AB3661">
        <f>IF(Churn_Data[[#This Row],[Churn]]="No",Churn_Data[[#This Row],[MonthlyCharges]],NA())</f>
        <v>20</v>
      </c>
      <c r="AC3661">
        <f>IF(Churn_Data[[#This Row],[Churn]]="No",Churn_Data[[#This Row],[tenure]],NA())</f>
        <v>6</v>
      </c>
      <c r="AD3661" t="e">
        <f>IF(Churn_Data[[#This Row],[Churn]]="Yes",Churn_Data[[#This Row],[MonthlyCharges]],NA())</f>
        <v>#N/A</v>
      </c>
      <c r="AE3661" t="e">
        <f>IF(Churn_Data[[#This Row],[Churn]]="Yes",Churn_Data[[#This Row],[tenure]],NA())</f>
        <v>#N/A</v>
      </c>
      <c r="AF3661">
        <v>120</v>
      </c>
    </row>
    <row r="3662" spans="1:32" x14ac:dyDescent="0.3">
      <c r="A3662" t="s">
        <v>3695</v>
      </c>
      <c r="B3662" t="s">
        <v>30</v>
      </c>
      <c r="C3662" t="str">
        <f>IF(Churn_Data[[#This Row],[SeniorCitizen]]=1,"Yes","No")</f>
        <v>No</v>
      </c>
      <c r="D3662">
        <v>0</v>
      </c>
      <c r="E3662" t="s">
        <v>25</v>
      </c>
      <c r="F3662" t="s">
        <v>25</v>
      </c>
      <c r="G3662" t="s">
        <v>24</v>
      </c>
      <c r="H3662" t="s">
        <v>25</v>
      </c>
      <c r="I3662" t="s">
        <v>25</v>
      </c>
      <c r="J3662" t="str">
        <f>IF(Churn_Data[[#This Row],[InternetService]]&lt;&gt;"No","Yes","No")</f>
        <v>No</v>
      </c>
      <c r="K3662" t="s">
        <v>3064</v>
      </c>
      <c r="L3662" t="s">
        <v>3064</v>
      </c>
      <c r="M3662" t="s">
        <v>3064</v>
      </c>
      <c r="N3662" t="s">
        <v>3064</v>
      </c>
      <c r="O3662" t="s">
        <v>3064</v>
      </c>
      <c r="P3662" t="s">
        <v>3064</v>
      </c>
      <c r="Q3662" t="s">
        <v>25</v>
      </c>
      <c r="R3662">
        <f>IF(Churn_Data[[#This Row],[Churn]]="Yes",1,0)</f>
        <v>0</v>
      </c>
      <c r="S3662" t="s">
        <v>25</v>
      </c>
      <c r="T3662">
        <f>(Churn_Data[[#This Row],[OnlineSecurity]]="Yes")+(Churn_Data[[#This Row],[OnlineBackup]]="Yes")+(Churn_Data[[#This Row],[DeviceProtection]]="Yes")+(Churn_Data[[#This Row],[TechSupport]]="Yes")+(Churn_Data[[#This Row],[StreamingTV]]="Yes")+(Churn_Data[[#This Row],[StreamingMovies]]="Yes")</f>
        <v>0</v>
      </c>
      <c r="U3662" t="s">
        <v>27</v>
      </c>
      <c r="V3662" t="s">
        <v>28</v>
      </c>
      <c r="W3662" t="str">
        <f>IF(ISNUMBER(SEARCH("automatic", Churn_Data[[#This Row],[PaymentMethod]])), "Automatic", "Manual")</f>
        <v>Manual</v>
      </c>
      <c r="X3662">
        <v>20.75</v>
      </c>
      <c r="Y3662" t="str">
        <f>IF(Churn_Data[[#This Row],[tenure]]&lt;=12,"0-1 Year",IF(Churn_Data[[#This Row],[tenure]]&lt;=24,"1-2 Years",IF(Churn_Data[[#This Row],[tenure]]&lt;=36,"2-3 Years",IF(Churn_Data[[#This Row],[tenure]]&lt;=48,"3-4 Years",IF(Churn_Data[[#This Row],[tenure]]&lt;=60,"4-5 Years","5+ Years")))))</f>
        <v>0-1 Year</v>
      </c>
      <c r="Z3662">
        <v>7</v>
      </c>
      <c r="AA3662">
        <v>141.1</v>
      </c>
      <c r="AB3662">
        <f>IF(Churn_Data[[#This Row],[Churn]]="No",Churn_Data[[#This Row],[MonthlyCharges]],NA())</f>
        <v>20.75</v>
      </c>
      <c r="AC3662">
        <f>IF(Churn_Data[[#This Row],[Churn]]="No",Churn_Data[[#This Row],[tenure]],NA())</f>
        <v>7</v>
      </c>
      <c r="AD3662" t="e">
        <f>IF(Churn_Data[[#This Row],[Churn]]="Yes",Churn_Data[[#This Row],[MonthlyCharges]],NA())</f>
        <v>#N/A</v>
      </c>
      <c r="AE3662" t="e">
        <f>IF(Churn_Data[[#This Row],[Churn]]="Yes",Churn_Data[[#This Row],[tenure]],NA())</f>
        <v>#N/A</v>
      </c>
      <c r="AF3662">
        <v>145.25</v>
      </c>
    </row>
    <row r="3663" spans="1:32" x14ac:dyDescent="0.3">
      <c r="A3663" t="s">
        <v>3696</v>
      </c>
      <c r="B3663" t="s">
        <v>23</v>
      </c>
      <c r="C3663" t="str">
        <f>IF(Churn_Data[[#This Row],[SeniorCitizen]]=1,"Yes","No")</f>
        <v>No</v>
      </c>
      <c r="D3663">
        <v>0</v>
      </c>
      <c r="E3663" t="s">
        <v>25</v>
      </c>
      <c r="F3663" t="s">
        <v>25</v>
      </c>
      <c r="G3663" t="s">
        <v>24</v>
      </c>
      <c r="H3663" t="s">
        <v>25</v>
      </c>
      <c r="I3663" t="s">
        <v>25</v>
      </c>
      <c r="J3663" t="str">
        <f>IF(Churn_Data[[#This Row],[InternetService]]&lt;&gt;"No","Yes","No")</f>
        <v>No</v>
      </c>
      <c r="K3663" t="s">
        <v>3064</v>
      </c>
      <c r="L3663" t="s">
        <v>3064</v>
      </c>
      <c r="M3663" t="s">
        <v>3064</v>
      </c>
      <c r="N3663" t="s">
        <v>3064</v>
      </c>
      <c r="O3663" t="s">
        <v>3064</v>
      </c>
      <c r="P3663" t="s">
        <v>3064</v>
      </c>
      <c r="Q3663" t="s">
        <v>25</v>
      </c>
      <c r="R3663">
        <f>IF(Churn_Data[[#This Row],[Churn]]="Yes",1,0)</f>
        <v>0</v>
      </c>
      <c r="S3663" t="s">
        <v>25</v>
      </c>
      <c r="T3663">
        <f>(Churn_Data[[#This Row],[OnlineSecurity]]="Yes")+(Churn_Data[[#This Row],[OnlineBackup]]="Yes")+(Churn_Data[[#This Row],[DeviceProtection]]="Yes")+(Churn_Data[[#This Row],[TechSupport]]="Yes")+(Churn_Data[[#This Row],[StreamingTV]]="Yes")+(Churn_Data[[#This Row],[StreamingMovies]]="Yes")</f>
        <v>0</v>
      </c>
      <c r="U3663" t="s">
        <v>27</v>
      </c>
      <c r="V3663" t="s">
        <v>28</v>
      </c>
      <c r="W3663" t="str">
        <f>IF(ISNUMBER(SEARCH("automatic", Churn_Data[[#This Row],[PaymentMethod]])), "Automatic", "Manual")</f>
        <v>Manual</v>
      </c>
      <c r="X3663">
        <v>20.05</v>
      </c>
      <c r="Y3663" t="str">
        <f>IF(Churn_Data[[#This Row],[tenure]]&lt;=12,"0-1 Year",IF(Churn_Data[[#This Row],[tenure]]&lt;=24,"1-2 Years",IF(Churn_Data[[#This Row],[tenure]]&lt;=36,"2-3 Years",IF(Churn_Data[[#This Row],[tenure]]&lt;=48,"3-4 Years",IF(Churn_Data[[#This Row],[tenure]]&lt;=60,"4-5 Years","5+ Years")))))</f>
        <v>0-1 Year</v>
      </c>
      <c r="Z3663">
        <v>4</v>
      </c>
      <c r="AA3663">
        <v>83.3</v>
      </c>
      <c r="AB3663">
        <f>IF(Churn_Data[[#This Row],[Churn]]="No",Churn_Data[[#This Row],[MonthlyCharges]],NA())</f>
        <v>20.05</v>
      </c>
      <c r="AC3663">
        <f>IF(Churn_Data[[#This Row],[Churn]]="No",Churn_Data[[#This Row],[tenure]],NA())</f>
        <v>4</v>
      </c>
      <c r="AD3663" t="e">
        <f>IF(Churn_Data[[#This Row],[Churn]]="Yes",Churn_Data[[#This Row],[MonthlyCharges]],NA())</f>
        <v>#N/A</v>
      </c>
      <c r="AE3663" t="e">
        <f>IF(Churn_Data[[#This Row],[Churn]]="Yes",Churn_Data[[#This Row],[tenure]],NA())</f>
        <v>#N/A</v>
      </c>
      <c r="AF3663">
        <v>80.2</v>
      </c>
    </row>
    <row r="3664" spans="1:32" x14ac:dyDescent="0.3">
      <c r="A3664" t="s">
        <v>3697</v>
      </c>
      <c r="B3664" t="s">
        <v>23</v>
      </c>
      <c r="C3664" t="str">
        <f>IF(Churn_Data[[#This Row],[SeniorCitizen]]=1,"Yes","No")</f>
        <v>No</v>
      </c>
      <c r="D3664">
        <v>0</v>
      </c>
      <c r="E3664" t="s">
        <v>25</v>
      </c>
      <c r="F3664" t="s">
        <v>25</v>
      </c>
      <c r="G3664" t="s">
        <v>24</v>
      </c>
      <c r="H3664" t="s">
        <v>25</v>
      </c>
      <c r="I3664" t="s">
        <v>25</v>
      </c>
      <c r="J3664" t="str">
        <f>IF(Churn_Data[[#This Row],[InternetService]]&lt;&gt;"No","Yes","No")</f>
        <v>No</v>
      </c>
      <c r="K3664" t="s">
        <v>3064</v>
      </c>
      <c r="L3664" t="s">
        <v>3064</v>
      </c>
      <c r="M3664" t="s">
        <v>3064</v>
      </c>
      <c r="N3664" t="s">
        <v>3064</v>
      </c>
      <c r="O3664" t="s">
        <v>3064</v>
      </c>
      <c r="P3664" t="s">
        <v>3064</v>
      </c>
      <c r="Q3664" t="s">
        <v>25</v>
      </c>
      <c r="R3664">
        <f>IF(Churn_Data[[#This Row],[Churn]]="Yes",1,0)</f>
        <v>0</v>
      </c>
      <c r="S3664" t="s">
        <v>25</v>
      </c>
      <c r="T3664">
        <f>(Churn_Data[[#This Row],[OnlineSecurity]]="Yes")+(Churn_Data[[#This Row],[OnlineBackup]]="Yes")+(Churn_Data[[#This Row],[DeviceProtection]]="Yes")+(Churn_Data[[#This Row],[TechSupport]]="Yes")+(Churn_Data[[#This Row],[StreamingTV]]="Yes")+(Churn_Data[[#This Row],[StreamingMovies]]="Yes")</f>
        <v>0</v>
      </c>
      <c r="U3664" t="s">
        <v>27</v>
      </c>
      <c r="V3664" t="s">
        <v>28</v>
      </c>
      <c r="W3664" t="str">
        <f>IF(ISNUMBER(SEARCH("automatic", Churn_Data[[#This Row],[PaymentMethod]])), "Automatic", "Manual")</f>
        <v>Manual</v>
      </c>
      <c r="X3664">
        <v>19.3</v>
      </c>
      <c r="Y3664" t="str">
        <f>IF(Churn_Data[[#This Row],[tenure]]&lt;=12,"0-1 Year",IF(Churn_Data[[#This Row],[tenure]]&lt;=24,"1-2 Years",IF(Churn_Data[[#This Row],[tenure]]&lt;=36,"2-3 Years",IF(Churn_Data[[#This Row],[tenure]]&lt;=48,"3-4 Years",IF(Churn_Data[[#This Row],[tenure]]&lt;=60,"4-5 Years","5+ Years")))))</f>
        <v>0-1 Year</v>
      </c>
      <c r="Z3664">
        <v>2</v>
      </c>
      <c r="AA3664">
        <v>44.4</v>
      </c>
      <c r="AB3664">
        <f>IF(Churn_Data[[#This Row],[Churn]]="No",Churn_Data[[#This Row],[MonthlyCharges]],NA())</f>
        <v>19.3</v>
      </c>
      <c r="AC3664">
        <f>IF(Churn_Data[[#This Row],[Churn]]="No",Churn_Data[[#This Row],[tenure]],NA())</f>
        <v>2</v>
      </c>
      <c r="AD3664" t="e">
        <f>IF(Churn_Data[[#This Row],[Churn]]="Yes",Churn_Data[[#This Row],[MonthlyCharges]],NA())</f>
        <v>#N/A</v>
      </c>
      <c r="AE3664" t="e">
        <f>IF(Churn_Data[[#This Row],[Churn]]="Yes",Churn_Data[[#This Row],[tenure]],NA())</f>
        <v>#N/A</v>
      </c>
      <c r="AF3664">
        <v>38.6</v>
      </c>
    </row>
    <row r="3665" spans="1:32" x14ac:dyDescent="0.3">
      <c r="A3665" t="s">
        <v>3698</v>
      </c>
      <c r="B3665" t="s">
        <v>23</v>
      </c>
      <c r="C3665" t="str">
        <f>IF(Churn_Data[[#This Row],[SeniorCitizen]]=1,"Yes","No")</f>
        <v>No</v>
      </c>
      <c r="D3665">
        <v>0</v>
      </c>
      <c r="E3665" t="s">
        <v>25</v>
      </c>
      <c r="F3665" t="s">
        <v>25</v>
      </c>
      <c r="G3665" t="s">
        <v>24</v>
      </c>
      <c r="H3665" t="s">
        <v>25</v>
      </c>
      <c r="I3665" t="s">
        <v>25</v>
      </c>
      <c r="J3665" t="str">
        <f>IF(Churn_Data[[#This Row],[InternetService]]&lt;&gt;"No","Yes","No")</f>
        <v>No</v>
      </c>
      <c r="K3665" t="s">
        <v>3064</v>
      </c>
      <c r="L3665" t="s">
        <v>3064</v>
      </c>
      <c r="M3665" t="s">
        <v>3064</v>
      </c>
      <c r="N3665" t="s">
        <v>3064</v>
      </c>
      <c r="O3665" t="s">
        <v>3064</v>
      </c>
      <c r="P3665" t="s">
        <v>3064</v>
      </c>
      <c r="Q3665" t="s">
        <v>25</v>
      </c>
      <c r="R3665">
        <f>IF(Churn_Data[[#This Row],[Churn]]="Yes",1,0)</f>
        <v>0</v>
      </c>
      <c r="S3665" t="s">
        <v>25</v>
      </c>
      <c r="T3665">
        <f>(Churn_Data[[#This Row],[OnlineSecurity]]="Yes")+(Churn_Data[[#This Row],[OnlineBackup]]="Yes")+(Churn_Data[[#This Row],[DeviceProtection]]="Yes")+(Churn_Data[[#This Row],[TechSupport]]="Yes")+(Churn_Data[[#This Row],[StreamingTV]]="Yes")+(Churn_Data[[#This Row],[StreamingMovies]]="Yes")</f>
        <v>0</v>
      </c>
      <c r="U3665" t="s">
        <v>27</v>
      </c>
      <c r="V3665" t="s">
        <v>28</v>
      </c>
      <c r="W3665" t="str">
        <f>IF(ISNUMBER(SEARCH("automatic", Churn_Data[[#This Row],[PaymentMethod]])), "Automatic", "Manual")</f>
        <v>Manual</v>
      </c>
      <c r="X3665">
        <v>20.65</v>
      </c>
      <c r="Y3665" t="str">
        <f>IF(Churn_Data[[#This Row],[tenure]]&lt;=12,"0-1 Year",IF(Churn_Data[[#This Row],[tenure]]&lt;=24,"1-2 Years",IF(Churn_Data[[#This Row],[tenure]]&lt;=36,"2-3 Years",IF(Churn_Data[[#This Row],[tenure]]&lt;=48,"3-4 Years",IF(Churn_Data[[#This Row],[tenure]]&lt;=60,"4-5 Years","5+ Years")))))</f>
        <v>0-1 Year</v>
      </c>
      <c r="Z3665">
        <v>7</v>
      </c>
      <c r="AA3665">
        <v>155.9</v>
      </c>
      <c r="AB3665">
        <f>IF(Churn_Data[[#This Row],[Churn]]="No",Churn_Data[[#This Row],[MonthlyCharges]],NA())</f>
        <v>20.65</v>
      </c>
      <c r="AC3665">
        <f>IF(Churn_Data[[#This Row],[Churn]]="No",Churn_Data[[#This Row],[tenure]],NA())</f>
        <v>7</v>
      </c>
      <c r="AD3665" t="e">
        <f>IF(Churn_Data[[#This Row],[Churn]]="Yes",Churn_Data[[#This Row],[MonthlyCharges]],NA())</f>
        <v>#N/A</v>
      </c>
      <c r="AE3665" t="e">
        <f>IF(Churn_Data[[#This Row],[Churn]]="Yes",Churn_Data[[#This Row],[tenure]],NA())</f>
        <v>#N/A</v>
      </c>
      <c r="AF3665">
        <v>144.55000000000001</v>
      </c>
    </row>
    <row r="3666" spans="1:32" x14ac:dyDescent="0.3">
      <c r="A3666" t="s">
        <v>3699</v>
      </c>
      <c r="B3666" t="s">
        <v>30</v>
      </c>
      <c r="C3666" t="str">
        <f>IF(Churn_Data[[#This Row],[SeniorCitizen]]=1,"Yes","No")</f>
        <v>No</v>
      </c>
      <c r="D3666">
        <v>0</v>
      </c>
      <c r="E3666" t="s">
        <v>25</v>
      </c>
      <c r="F3666" t="s">
        <v>25</v>
      </c>
      <c r="G3666" t="s">
        <v>24</v>
      </c>
      <c r="H3666" t="s">
        <v>25</v>
      </c>
      <c r="I3666" t="s">
        <v>25</v>
      </c>
      <c r="J3666" t="str">
        <f>IF(Churn_Data[[#This Row],[InternetService]]&lt;&gt;"No","Yes","No")</f>
        <v>No</v>
      </c>
      <c r="K3666" t="s">
        <v>3064</v>
      </c>
      <c r="L3666" t="s">
        <v>3064</v>
      </c>
      <c r="M3666" t="s">
        <v>3064</v>
      </c>
      <c r="N3666" t="s">
        <v>3064</v>
      </c>
      <c r="O3666" t="s">
        <v>3064</v>
      </c>
      <c r="P3666" t="s">
        <v>3064</v>
      </c>
      <c r="Q3666" t="s">
        <v>25</v>
      </c>
      <c r="R3666">
        <f>IF(Churn_Data[[#This Row],[Churn]]="Yes",1,0)</f>
        <v>0</v>
      </c>
      <c r="S3666" t="s">
        <v>25</v>
      </c>
      <c r="T3666">
        <f>(Churn_Data[[#This Row],[OnlineSecurity]]="Yes")+(Churn_Data[[#This Row],[OnlineBackup]]="Yes")+(Churn_Data[[#This Row],[DeviceProtection]]="Yes")+(Churn_Data[[#This Row],[TechSupport]]="Yes")+(Churn_Data[[#This Row],[StreamingTV]]="Yes")+(Churn_Data[[#This Row],[StreamingMovies]]="Yes")</f>
        <v>0</v>
      </c>
      <c r="U3666" t="s">
        <v>27</v>
      </c>
      <c r="V3666" t="s">
        <v>28</v>
      </c>
      <c r="W3666" t="str">
        <f>IF(ISNUMBER(SEARCH("automatic", Churn_Data[[#This Row],[PaymentMethod]])), "Automatic", "Manual")</f>
        <v>Manual</v>
      </c>
      <c r="X3666">
        <v>19</v>
      </c>
      <c r="Y3666" t="str">
        <f>IF(Churn_Data[[#This Row],[tenure]]&lt;=12,"0-1 Year",IF(Churn_Data[[#This Row],[tenure]]&lt;=24,"1-2 Years",IF(Churn_Data[[#This Row],[tenure]]&lt;=36,"2-3 Years",IF(Churn_Data[[#This Row],[tenure]]&lt;=48,"3-4 Years",IF(Churn_Data[[#This Row],[tenure]]&lt;=60,"4-5 Years","5+ Years")))))</f>
        <v>0-1 Year</v>
      </c>
      <c r="Z3666">
        <v>4</v>
      </c>
      <c r="AA3666">
        <v>73.45</v>
      </c>
      <c r="AB3666">
        <f>IF(Churn_Data[[#This Row],[Churn]]="No",Churn_Data[[#This Row],[MonthlyCharges]],NA())</f>
        <v>19</v>
      </c>
      <c r="AC3666">
        <f>IF(Churn_Data[[#This Row],[Churn]]="No",Churn_Data[[#This Row],[tenure]],NA())</f>
        <v>4</v>
      </c>
      <c r="AD3666" t="e">
        <f>IF(Churn_Data[[#This Row],[Churn]]="Yes",Churn_Data[[#This Row],[MonthlyCharges]],NA())</f>
        <v>#N/A</v>
      </c>
      <c r="AE3666" t="e">
        <f>IF(Churn_Data[[#This Row],[Churn]]="Yes",Churn_Data[[#This Row],[tenure]],NA())</f>
        <v>#N/A</v>
      </c>
      <c r="AF3666">
        <v>76</v>
      </c>
    </row>
    <row r="3667" spans="1:32" x14ac:dyDescent="0.3">
      <c r="A3667" t="s">
        <v>3700</v>
      </c>
      <c r="B3667" t="s">
        <v>30</v>
      </c>
      <c r="C3667" t="str">
        <f>IF(Churn_Data[[#This Row],[SeniorCitizen]]=1,"Yes","No")</f>
        <v>No</v>
      </c>
      <c r="D3667">
        <v>0</v>
      </c>
      <c r="E3667" t="s">
        <v>25</v>
      </c>
      <c r="F3667" t="s">
        <v>25</v>
      </c>
      <c r="G3667" t="s">
        <v>24</v>
      </c>
      <c r="H3667" t="s">
        <v>25</v>
      </c>
      <c r="I3667" t="s">
        <v>25</v>
      </c>
      <c r="J3667" t="str">
        <f>IF(Churn_Data[[#This Row],[InternetService]]&lt;&gt;"No","Yes","No")</f>
        <v>No</v>
      </c>
      <c r="K3667" t="s">
        <v>3064</v>
      </c>
      <c r="L3667" t="s">
        <v>3064</v>
      </c>
      <c r="M3667" t="s">
        <v>3064</v>
      </c>
      <c r="N3667" t="s">
        <v>3064</v>
      </c>
      <c r="O3667" t="s">
        <v>3064</v>
      </c>
      <c r="P3667" t="s">
        <v>3064</v>
      </c>
      <c r="Q3667" t="s">
        <v>25</v>
      </c>
      <c r="R3667">
        <f>IF(Churn_Data[[#This Row],[Churn]]="Yes",1,0)</f>
        <v>0</v>
      </c>
      <c r="S3667" t="s">
        <v>25</v>
      </c>
      <c r="T3667">
        <f>(Churn_Data[[#This Row],[OnlineSecurity]]="Yes")+(Churn_Data[[#This Row],[OnlineBackup]]="Yes")+(Churn_Data[[#This Row],[DeviceProtection]]="Yes")+(Churn_Data[[#This Row],[TechSupport]]="Yes")+(Churn_Data[[#This Row],[StreamingTV]]="Yes")+(Churn_Data[[#This Row],[StreamingMovies]]="Yes")</f>
        <v>0</v>
      </c>
      <c r="U3667" t="s">
        <v>27</v>
      </c>
      <c r="V3667" t="s">
        <v>28</v>
      </c>
      <c r="W3667" t="str">
        <f>IF(ISNUMBER(SEARCH("automatic", Churn_Data[[#This Row],[PaymentMethod]])), "Automatic", "Manual")</f>
        <v>Manual</v>
      </c>
      <c r="X3667">
        <v>19.75</v>
      </c>
      <c r="Y3667" t="str">
        <f>IF(Churn_Data[[#This Row],[tenure]]&lt;=12,"0-1 Year",IF(Churn_Data[[#This Row],[tenure]]&lt;=24,"1-2 Years",IF(Churn_Data[[#This Row],[tenure]]&lt;=36,"2-3 Years",IF(Churn_Data[[#This Row],[tenure]]&lt;=48,"3-4 Years",IF(Churn_Data[[#This Row],[tenure]]&lt;=60,"4-5 Years","5+ Years")))))</f>
        <v>0-1 Year</v>
      </c>
      <c r="Z3667">
        <v>4</v>
      </c>
      <c r="AA3667">
        <v>78.3</v>
      </c>
      <c r="AB3667">
        <f>IF(Churn_Data[[#This Row],[Churn]]="No",Churn_Data[[#This Row],[MonthlyCharges]],NA())</f>
        <v>19.75</v>
      </c>
      <c r="AC3667">
        <f>IF(Churn_Data[[#This Row],[Churn]]="No",Churn_Data[[#This Row],[tenure]],NA())</f>
        <v>4</v>
      </c>
      <c r="AD3667" t="e">
        <f>IF(Churn_Data[[#This Row],[Churn]]="Yes",Churn_Data[[#This Row],[MonthlyCharges]],NA())</f>
        <v>#N/A</v>
      </c>
      <c r="AE3667" t="e">
        <f>IF(Churn_Data[[#This Row],[Churn]]="Yes",Churn_Data[[#This Row],[tenure]],NA())</f>
        <v>#N/A</v>
      </c>
      <c r="AF3667">
        <v>79</v>
      </c>
    </row>
    <row r="3668" spans="1:32" x14ac:dyDescent="0.3">
      <c r="A3668" t="s">
        <v>3701</v>
      </c>
      <c r="B3668" t="s">
        <v>23</v>
      </c>
      <c r="C3668" t="str">
        <f>IF(Churn_Data[[#This Row],[SeniorCitizen]]=1,"Yes","No")</f>
        <v>No</v>
      </c>
      <c r="D3668">
        <v>0</v>
      </c>
      <c r="E3668" t="s">
        <v>25</v>
      </c>
      <c r="F3668" t="s">
        <v>25</v>
      </c>
      <c r="G3668" t="s">
        <v>24</v>
      </c>
      <c r="H3668" t="s">
        <v>25</v>
      </c>
      <c r="I3668" t="s">
        <v>25</v>
      </c>
      <c r="J3668" t="str">
        <f>IF(Churn_Data[[#This Row],[InternetService]]&lt;&gt;"No","Yes","No")</f>
        <v>No</v>
      </c>
      <c r="K3668" t="s">
        <v>3064</v>
      </c>
      <c r="L3668" t="s">
        <v>3064</v>
      </c>
      <c r="M3668" t="s">
        <v>3064</v>
      </c>
      <c r="N3668" t="s">
        <v>3064</v>
      </c>
      <c r="O3668" t="s">
        <v>3064</v>
      </c>
      <c r="P3668" t="s">
        <v>3064</v>
      </c>
      <c r="Q3668" t="s">
        <v>25</v>
      </c>
      <c r="R3668">
        <f>IF(Churn_Data[[#This Row],[Churn]]="Yes",1,0)</f>
        <v>0</v>
      </c>
      <c r="S3668" t="s">
        <v>25</v>
      </c>
      <c r="T3668">
        <f>(Churn_Data[[#This Row],[OnlineSecurity]]="Yes")+(Churn_Data[[#This Row],[OnlineBackup]]="Yes")+(Churn_Data[[#This Row],[DeviceProtection]]="Yes")+(Churn_Data[[#This Row],[TechSupport]]="Yes")+(Churn_Data[[#This Row],[StreamingTV]]="Yes")+(Churn_Data[[#This Row],[StreamingMovies]]="Yes")</f>
        <v>0</v>
      </c>
      <c r="U3668" t="s">
        <v>27</v>
      </c>
      <c r="V3668" t="s">
        <v>28</v>
      </c>
      <c r="W3668" t="str">
        <f>IF(ISNUMBER(SEARCH("automatic", Churn_Data[[#This Row],[PaymentMethod]])), "Automatic", "Manual")</f>
        <v>Manual</v>
      </c>
      <c r="X3668">
        <v>19.05</v>
      </c>
      <c r="Y3668" t="str">
        <f>IF(Churn_Data[[#This Row],[tenure]]&lt;=12,"0-1 Year",IF(Churn_Data[[#This Row],[tenure]]&lt;=24,"1-2 Years",IF(Churn_Data[[#This Row],[tenure]]&lt;=36,"2-3 Years",IF(Churn_Data[[#This Row],[tenure]]&lt;=48,"3-4 Years",IF(Churn_Data[[#This Row],[tenure]]&lt;=60,"4-5 Years","5+ Years")))))</f>
        <v>0-1 Year</v>
      </c>
      <c r="Z3668">
        <v>9</v>
      </c>
      <c r="AA3668">
        <v>157.65</v>
      </c>
      <c r="AB3668">
        <f>IF(Churn_Data[[#This Row],[Churn]]="No",Churn_Data[[#This Row],[MonthlyCharges]],NA())</f>
        <v>19.05</v>
      </c>
      <c r="AC3668">
        <f>IF(Churn_Data[[#This Row],[Churn]]="No",Churn_Data[[#This Row],[tenure]],NA())</f>
        <v>9</v>
      </c>
      <c r="AD3668" t="e">
        <f>IF(Churn_Data[[#This Row],[Churn]]="Yes",Churn_Data[[#This Row],[MonthlyCharges]],NA())</f>
        <v>#N/A</v>
      </c>
      <c r="AE3668" t="e">
        <f>IF(Churn_Data[[#This Row],[Churn]]="Yes",Churn_Data[[#This Row],[tenure]],NA())</f>
        <v>#N/A</v>
      </c>
      <c r="AF3668">
        <v>171.45</v>
      </c>
    </row>
    <row r="3669" spans="1:32" x14ac:dyDescent="0.3">
      <c r="A3669" t="s">
        <v>3702</v>
      </c>
      <c r="B3669" t="s">
        <v>30</v>
      </c>
      <c r="C3669" t="str">
        <f>IF(Churn_Data[[#This Row],[SeniorCitizen]]=1,"Yes","No")</f>
        <v>No</v>
      </c>
      <c r="D3669">
        <v>0</v>
      </c>
      <c r="E3669" t="s">
        <v>25</v>
      </c>
      <c r="F3669" t="s">
        <v>25</v>
      </c>
      <c r="G3669" t="s">
        <v>24</v>
      </c>
      <c r="H3669" t="s">
        <v>25</v>
      </c>
      <c r="I3669" t="s">
        <v>25</v>
      </c>
      <c r="J3669" t="str">
        <f>IF(Churn_Data[[#This Row],[InternetService]]&lt;&gt;"No","Yes","No")</f>
        <v>No</v>
      </c>
      <c r="K3669" t="s">
        <v>3064</v>
      </c>
      <c r="L3669" t="s">
        <v>3064</v>
      </c>
      <c r="M3669" t="s">
        <v>3064</v>
      </c>
      <c r="N3669" t="s">
        <v>3064</v>
      </c>
      <c r="O3669" t="s">
        <v>3064</v>
      </c>
      <c r="P3669" t="s">
        <v>3064</v>
      </c>
      <c r="Q3669" t="s">
        <v>25</v>
      </c>
      <c r="R3669">
        <f>IF(Churn_Data[[#This Row],[Churn]]="Yes",1,0)</f>
        <v>0</v>
      </c>
      <c r="S3669" t="s">
        <v>25</v>
      </c>
      <c r="T3669">
        <f>(Churn_Data[[#This Row],[OnlineSecurity]]="Yes")+(Churn_Data[[#This Row],[OnlineBackup]]="Yes")+(Churn_Data[[#This Row],[DeviceProtection]]="Yes")+(Churn_Data[[#This Row],[TechSupport]]="Yes")+(Churn_Data[[#This Row],[StreamingTV]]="Yes")+(Churn_Data[[#This Row],[StreamingMovies]]="Yes")</f>
        <v>0</v>
      </c>
      <c r="U3669" t="s">
        <v>27</v>
      </c>
      <c r="V3669" t="s">
        <v>28</v>
      </c>
      <c r="W3669" t="str">
        <f>IF(ISNUMBER(SEARCH("automatic", Churn_Data[[#This Row],[PaymentMethod]])), "Automatic", "Manual")</f>
        <v>Manual</v>
      </c>
      <c r="X3669">
        <v>19.850000000000001</v>
      </c>
      <c r="Y3669" t="str">
        <f>IF(Churn_Data[[#This Row],[tenure]]&lt;=12,"0-1 Year",IF(Churn_Data[[#This Row],[tenure]]&lt;=24,"1-2 Years",IF(Churn_Data[[#This Row],[tenure]]&lt;=36,"2-3 Years",IF(Churn_Data[[#This Row],[tenure]]&lt;=48,"3-4 Years",IF(Churn_Data[[#This Row],[tenure]]&lt;=60,"4-5 Years","5+ Years")))))</f>
        <v>0-1 Year</v>
      </c>
      <c r="Z3669">
        <v>9</v>
      </c>
      <c r="AA3669">
        <v>178.8</v>
      </c>
      <c r="AB3669">
        <f>IF(Churn_Data[[#This Row],[Churn]]="No",Churn_Data[[#This Row],[MonthlyCharges]],NA())</f>
        <v>19.850000000000001</v>
      </c>
      <c r="AC3669">
        <f>IF(Churn_Data[[#This Row],[Churn]]="No",Churn_Data[[#This Row],[tenure]],NA())</f>
        <v>9</v>
      </c>
      <c r="AD3669" t="e">
        <f>IF(Churn_Data[[#This Row],[Churn]]="Yes",Churn_Data[[#This Row],[MonthlyCharges]],NA())</f>
        <v>#N/A</v>
      </c>
      <c r="AE3669" t="e">
        <f>IF(Churn_Data[[#This Row],[Churn]]="Yes",Churn_Data[[#This Row],[tenure]],NA())</f>
        <v>#N/A</v>
      </c>
      <c r="AF3669">
        <v>178.65</v>
      </c>
    </row>
    <row r="3670" spans="1:32" x14ac:dyDescent="0.3">
      <c r="A3670" t="s">
        <v>3703</v>
      </c>
      <c r="B3670" t="s">
        <v>23</v>
      </c>
      <c r="C3670" t="str">
        <f>IF(Churn_Data[[#This Row],[SeniorCitizen]]=1,"Yes","No")</f>
        <v>No</v>
      </c>
      <c r="D3670">
        <v>0</v>
      </c>
      <c r="E3670" t="s">
        <v>25</v>
      </c>
      <c r="F3670" t="s">
        <v>25</v>
      </c>
      <c r="G3670" t="s">
        <v>24</v>
      </c>
      <c r="H3670" t="s">
        <v>25</v>
      </c>
      <c r="I3670" t="s">
        <v>25</v>
      </c>
      <c r="J3670" t="str">
        <f>IF(Churn_Data[[#This Row],[InternetService]]&lt;&gt;"No","Yes","No")</f>
        <v>No</v>
      </c>
      <c r="K3670" t="s">
        <v>3064</v>
      </c>
      <c r="L3670" t="s">
        <v>3064</v>
      </c>
      <c r="M3670" t="s">
        <v>3064</v>
      </c>
      <c r="N3670" t="s">
        <v>3064</v>
      </c>
      <c r="O3670" t="s">
        <v>3064</v>
      </c>
      <c r="P3670" t="s">
        <v>3064</v>
      </c>
      <c r="Q3670" t="s">
        <v>25</v>
      </c>
      <c r="R3670">
        <f>IF(Churn_Data[[#This Row],[Churn]]="Yes",1,0)</f>
        <v>0</v>
      </c>
      <c r="S3670" t="s">
        <v>25</v>
      </c>
      <c r="T3670">
        <f>(Churn_Data[[#This Row],[OnlineSecurity]]="Yes")+(Churn_Data[[#This Row],[OnlineBackup]]="Yes")+(Churn_Data[[#This Row],[DeviceProtection]]="Yes")+(Churn_Data[[#This Row],[TechSupport]]="Yes")+(Churn_Data[[#This Row],[StreamingTV]]="Yes")+(Churn_Data[[#This Row],[StreamingMovies]]="Yes")</f>
        <v>0</v>
      </c>
      <c r="U3670" t="s">
        <v>27</v>
      </c>
      <c r="V3670" t="s">
        <v>28</v>
      </c>
      <c r="W3670" t="str">
        <f>IF(ISNUMBER(SEARCH("automatic", Churn_Data[[#This Row],[PaymentMethod]])), "Automatic", "Manual")</f>
        <v>Manual</v>
      </c>
      <c r="X3670">
        <v>20.25</v>
      </c>
      <c r="Y3670" t="str">
        <f>IF(Churn_Data[[#This Row],[tenure]]&lt;=12,"0-1 Year",IF(Churn_Data[[#This Row],[tenure]]&lt;=24,"1-2 Years",IF(Churn_Data[[#This Row],[tenure]]&lt;=36,"2-3 Years",IF(Churn_Data[[#This Row],[tenure]]&lt;=48,"3-4 Years",IF(Churn_Data[[#This Row],[tenure]]&lt;=60,"4-5 Years","5+ Years")))))</f>
        <v>0-1 Year</v>
      </c>
      <c r="Z3670">
        <v>9</v>
      </c>
      <c r="AA3670">
        <v>186.15</v>
      </c>
      <c r="AB3670">
        <f>IF(Churn_Data[[#This Row],[Churn]]="No",Churn_Data[[#This Row],[MonthlyCharges]],NA())</f>
        <v>20.25</v>
      </c>
      <c r="AC3670">
        <f>IF(Churn_Data[[#This Row],[Churn]]="No",Churn_Data[[#This Row],[tenure]],NA())</f>
        <v>9</v>
      </c>
      <c r="AD3670" t="e">
        <f>IF(Churn_Data[[#This Row],[Churn]]="Yes",Churn_Data[[#This Row],[MonthlyCharges]],NA())</f>
        <v>#N/A</v>
      </c>
      <c r="AE3670" t="e">
        <f>IF(Churn_Data[[#This Row],[Churn]]="Yes",Churn_Data[[#This Row],[tenure]],NA())</f>
        <v>#N/A</v>
      </c>
      <c r="AF3670">
        <v>182.25</v>
      </c>
    </row>
    <row r="3671" spans="1:32" x14ac:dyDescent="0.3">
      <c r="A3671" t="s">
        <v>3704</v>
      </c>
      <c r="B3671" t="s">
        <v>23</v>
      </c>
      <c r="C3671" t="str">
        <f>IF(Churn_Data[[#This Row],[SeniorCitizen]]=1,"Yes","No")</f>
        <v>No</v>
      </c>
      <c r="D3671">
        <v>0</v>
      </c>
      <c r="E3671" t="s">
        <v>25</v>
      </c>
      <c r="F3671" t="s">
        <v>25</v>
      </c>
      <c r="G3671" t="s">
        <v>24</v>
      </c>
      <c r="H3671" t="s">
        <v>25</v>
      </c>
      <c r="I3671" t="s">
        <v>25</v>
      </c>
      <c r="J3671" t="str">
        <f>IF(Churn_Data[[#This Row],[InternetService]]&lt;&gt;"No","Yes","No")</f>
        <v>No</v>
      </c>
      <c r="K3671" t="s">
        <v>3064</v>
      </c>
      <c r="L3671" t="s">
        <v>3064</v>
      </c>
      <c r="M3671" t="s">
        <v>3064</v>
      </c>
      <c r="N3671" t="s">
        <v>3064</v>
      </c>
      <c r="O3671" t="s">
        <v>3064</v>
      </c>
      <c r="P3671" t="s">
        <v>3064</v>
      </c>
      <c r="Q3671" t="s">
        <v>25</v>
      </c>
      <c r="R3671">
        <f>IF(Churn_Data[[#This Row],[Churn]]="Yes",1,0)</f>
        <v>0</v>
      </c>
      <c r="S3671" t="s">
        <v>25</v>
      </c>
      <c r="T3671">
        <f>(Churn_Data[[#This Row],[OnlineSecurity]]="Yes")+(Churn_Data[[#This Row],[OnlineBackup]]="Yes")+(Churn_Data[[#This Row],[DeviceProtection]]="Yes")+(Churn_Data[[#This Row],[TechSupport]]="Yes")+(Churn_Data[[#This Row],[StreamingTV]]="Yes")+(Churn_Data[[#This Row],[StreamingMovies]]="Yes")</f>
        <v>0</v>
      </c>
      <c r="U3671" t="s">
        <v>27</v>
      </c>
      <c r="V3671" t="s">
        <v>28</v>
      </c>
      <c r="W3671" t="str">
        <f>IF(ISNUMBER(SEARCH("automatic", Churn_Data[[#This Row],[PaymentMethod]])), "Automatic", "Manual")</f>
        <v>Manual</v>
      </c>
      <c r="X3671">
        <v>18.850000000000001</v>
      </c>
      <c r="Y3671" t="str">
        <f>IF(Churn_Data[[#This Row],[tenure]]&lt;=12,"0-1 Year",IF(Churn_Data[[#This Row],[tenure]]&lt;=24,"1-2 Years",IF(Churn_Data[[#This Row],[tenure]]&lt;=36,"2-3 Years",IF(Churn_Data[[#This Row],[tenure]]&lt;=48,"3-4 Years",IF(Churn_Data[[#This Row],[tenure]]&lt;=60,"4-5 Years","5+ Years")))))</f>
        <v>0-1 Year</v>
      </c>
      <c r="Z3671">
        <v>10</v>
      </c>
      <c r="AA3671">
        <v>163.19999999999999</v>
      </c>
      <c r="AB3671">
        <f>IF(Churn_Data[[#This Row],[Churn]]="No",Churn_Data[[#This Row],[MonthlyCharges]],NA())</f>
        <v>18.850000000000001</v>
      </c>
      <c r="AC3671">
        <f>IF(Churn_Data[[#This Row],[Churn]]="No",Churn_Data[[#This Row],[tenure]],NA())</f>
        <v>10</v>
      </c>
      <c r="AD3671" t="e">
        <f>IF(Churn_Data[[#This Row],[Churn]]="Yes",Churn_Data[[#This Row],[MonthlyCharges]],NA())</f>
        <v>#N/A</v>
      </c>
      <c r="AE3671" t="e">
        <f>IF(Churn_Data[[#This Row],[Churn]]="Yes",Churn_Data[[#This Row],[tenure]],NA())</f>
        <v>#N/A</v>
      </c>
      <c r="AF3671">
        <v>188.5</v>
      </c>
    </row>
    <row r="3672" spans="1:32" x14ac:dyDescent="0.3">
      <c r="A3672" t="s">
        <v>3705</v>
      </c>
      <c r="B3672" t="s">
        <v>23</v>
      </c>
      <c r="C3672" t="str">
        <f>IF(Churn_Data[[#This Row],[SeniorCitizen]]=1,"Yes","No")</f>
        <v>No</v>
      </c>
      <c r="D3672">
        <v>0</v>
      </c>
      <c r="E3672" t="s">
        <v>25</v>
      </c>
      <c r="F3672" t="s">
        <v>25</v>
      </c>
      <c r="G3672" t="s">
        <v>24</v>
      </c>
      <c r="H3672" t="s">
        <v>25</v>
      </c>
      <c r="I3672" t="s">
        <v>25</v>
      </c>
      <c r="J3672" t="str">
        <f>IF(Churn_Data[[#This Row],[InternetService]]&lt;&gt;"No","Yes","No")</f>
        <v>No</v>
      </c>
      <c r="K3672" t="s">
        <v>3064</v>
      </c>
      <c r="L3672" t="s">
        <v>3064</v>
      </c>
      <c r="M3672" t="s">
        <v>3064</v>
      </c>
      <c r="N3672" t="s">
        <v>3064</v>
      </c>
      <c r="O3672" t="s">
        <v>3064</v>
      </c>
      <c r="P3672" t="s">
        <v>3064</v>
      </c>
      <c r="Q3672" t="s">
        <v>25</v>
      </c>
      <c r="R3672">
        <f>IF(Churn_Data[[#This Row],[Churn]]="Yes",1,0)</f>
        <v>0</v>
      </c>
      <c r="S3672" t="s">
        <v>25</v>
      </c>
      <c r="T3672">
        <f>(Churn_Data[[#This Row],[OnlineSecurity]]="Yes")+(Churn_Data[[#This Row],[OnlineBackup]]="Yes")+(Churn_Data[[#This Row],[DeviceProtection]]="Yes")+(Churn_Data[[#This Row],[TechSupport]]="Yes")+(Churn_Data[[#This Row],[StreamingTV]]="Yes")+(Churn_Data[[#This Row],[StreamingMovies]]="Yes")</f>
        <v>0</v>
      </c>
      <c r="U3672" t="s">
        <v>27</v>
      </c>
      <c r="V3672" t="s">
        <v>28</v>
      </c>
      <c r="W3672" t="str">
        <f>IF(ISNUMBER(SEARCH("automatic", Churn_Data[[#This Row],[PaymentMethod]])), "Automatic", "Manual")</f>
        <v>Manual</v>
      </c>
      <c r="X3672">
        <v>20.350000000000001</v>
      </c>
      <c r="Y3672" t="str">
        <f>IF(Churn_Data[[#This Row],[tenure]]&lt;=12,"0-1 Year",IF(Churn_Data[[#This Row],[tenure]]&lt;=24,"1-2 Years",IF(Churn_Data[[#This Row],[tenure]]&lt;=36,"2-3 Years",IF(Churn_Data[[#This Row],[tenure]]&lt;=48,"3-4 Years",IF(Churn_Data[[#This Row],[tenure]]&lt;=60,"4-5 Years","5+ Years")))))</f>
        <v>0-1 Year</v>
      </c>
      <c r="Z3672">
        <v>7</v>
      </c>
      <c r="AA3672">
        <v>150.6</v>
      </c>
      <c r="AB3672">
        <f>IF(Churn_Data[[#This Row],[Churn]]="No",Churn_Data[[#This Row],[MonthlyCharges]],NA())</f>
        <v>20.350000000000001</v>
      </c>
      <c r="AC3672">
        <f>IF(Churn_Data[[#This Row],[Churn]]="No",Churn_Data[[#This Row],[tenure]],NA())</f>
        <v>7</v>
      </c>
      <c r="AD3672" t="e">
        <f>IF(Churn_Data[[#This Row],[Churn]]="Yes",Churn_Data[[#This Row],[MonthlyCharges]],NA())</f>
        <v>#N/A</v>
      </c>
      <c r="AE3672" t="e">
        <f>IF(Churn_Data[[#This Row],[Churn]]="Yes",Churn_Data[[#This Row],[tenure]],NA())</f>
        <v>#N/A</v>
      </c>
      <c r="AF3672">
        <v>142.44999999999999</v>
      </c>
    </row>
    <row r="3673" spans="1:32" x14ac:dyDescent="0.3">
      <c r="A3673" t="s">
        <v>3706</v>
      </c>
      <c r="B3673" t="s">
        <v>23</v>
      </c>
      <c r="C3673" t="str">
        <f>IF(Churn_Data[[#This Row],[SeniorCitizen]]=1,"Yes","No")</f>
        <v>No</v>
      </c>
      <c r="D3673">
        <v>0</v>
      </c>
      <c r="E3673" t="s">
        <v>25</v>
      </c>
      <c r="F3673" t="s">
        <v>25</v>
      </c>
      <c r="G3673" t="s">
        <v>24</v>
      </c>
      <c r="H3673" t="s">
        <v>25</v>
      </c>
      <c r="I3673" t="s">
        <v>25</v>
      </c>
      <c r="J3673" t="str">
        <f>IF(Churn_Data[[#This Row],[InternetService]]&lt;&gt;"No","Yes","No")</f>
        <v>No</v>
      </c>
      <c r="K3673" t="s">
        <v>3064</v>
      </c>
      <c r="L3673" t="s">
        <v>3064</v>
      </c>
      <c r="M3673" t="s">
        <v>3064</v>
      </c>
      <c r="N3673" t="s">
        <v>3064</v>
      </c>
      <c r="O3673" t="s">
        <v>3064</v>
      </c>
      <c r="P3673" t="s">
        <v>3064</v>
      </c>
      <c r="Q3673" t="s">
        <v>25</v>
      </c>
      <c r="R3673">
        <f>IF(Churn_Data[[#This Row],[Churn]]="Yes",1,0)</f>
        <v>0</v>
      </c>
      <c r="S3673" t="s">
        <v>25</v>
      </c>
      <c r="T3673">
        <f>(Churn_Data[[#This Row],[OnlineSecurity]]="Yes")+(Churn_Data[[#This Row],[OnlineBackup]]="Yes")+(Churn_Data[[#This Row],[DeviceProtection]]="Yes")+(Churn_Data[[#This Row],[TechSupport]]="Yes")+(Churn_Data[[#This Row],[StreamingTV]]="Yes")+(Churn_Data[[#This Row],[StreamingMovies]]="Yes")</f>
        <v>0</v>
      </c>
      <c r="U3673" t="s">
        <v>27</v>
      </c>
      <c r="V3673" t="s">
        <v>28</v>
      </c>
      <c r="W3673" t="str">
        <f>IF(ISNUMBER(SEARCH("automatic", Churn_Data[[#This Row],[PaymentMethod]])), "Automatic", "Manual")</f>
        <v>Manual</v>
      </c>
      <c r="X3673">
        <v>18.8</v>
      </c>
      <c r="Y3673" t="str">
        <f>IF(Churn_Data[[#This Row],[tenure]]&lt;=12,"0-1 Year",IF(Churn_Data[[#This Row],[tenure]]&lt;=24,"1-2 Years",IF(Churn_Data[[#This Row],[tenure]]&lt;=36,"2-3 Years",IF(Churn_Data[[#This Row],[tenure]]&lt;=48,"3-4 Years",IF(Churn_Data[[#This Row],[tenure]]&lt;=60,"4-5 Years","5+ Years")))))</f>
        <v>0-1 Year</v>
      </c>
      <c r="Z3673">
        <v>3</v>
      </c>
      <c r="AA3673">
        <v>56</v>
      </c>
      <c r="AB3673">
        <f>IF(Churn_Data[[#This Row],[Churn]]="No",Churn_Data[[#This Row],[MonthlyCharges]],NA())</f>
        <v>18.8</v>
      </c>
      <c r="AC3673">
        <f>IF(Churn_Data[[#This Row],[Churn]]="No",Churn_Data[[#This Row],[tenure]],NA())</f>
        <v>3</v>
      </c>
      <c r="AD3673" t="e">
        <f>IF(Churn_Data[[#This Row],[Churn]]="Yes",Churn_Data[[#This Row],[MonthlyCharges]],NA())</f>
        <v>#N/A</v>
      </c>
      <c r="AE3673" t="e">
        <f>IF(Churn_Data[[#This Row],[Churn]]="Yes",Churn_Data[[#This Row],[tenure]],NA())</f>
        <v>#N/A</v>
      </c>
      <c r="AF3673">
        <v>56.4</v>
      </c>
    </row>
    <row r="3674" spans="1:32" x14ac:dyDescent="0.3">
      <c r="A3674" t="s">
        <v>3707</v>
      </c>
      <c r="B3674" t="s">
        <v>30</v>
      </c>
      <c r="C3674" t="str">
        <f>IF(Churn_Data[[#This Row],[SeniorCitizen]]=1,"Yes","No")</f>
        <v>No</v>
      </c>
      <c r="D3674">
        <v>0</v>
      </c>
      <c r="E3674" t="s">
        <v>25</v>
      </c>
      <c r="F3674" t="s">
        <v>25</v>
      </c>
      <c r="G3674" t="s">
        <v>24</v>
      </c>
      <c r="H3674" t="s">
        <v>25</v>
      </c>
      <c r="I3674" t="s">
        <v>25</v>
      </c>
      <c r="J3674" t="str">
        <f>IF(Churn_Data[[#This Row],[InternetService]]&lt;&gt;"No","Yes","No")</f>
        <v>No</v>
      </c>
      <c r="K3674" t="s">
        <v>3064</v>
      </c>
      <c r="L3674" t="s">
        <v>3064</v>
      </c>
      <c r="M3674" t="s">
        <v>3064</v>
      </c>
      <c r="N3674" t="s">
        <v>3064</v>
      </c>
      <c r="O3674" t="s">
        <v>3064</v>
      </c>
      <c r="P3674" t="s">
        <v>3064</v>
      </c>
      <c r="Q3674" t="s">
        <v>25</v>
      </c>
      <c r="R3674">
        <f>IF(Churn_Data[[#This Row],[Churn]]="Yes",1,0)</f>
        <v>0</v>
      </c>
      <c r="S3674" t="s">
        <v>25</v>
      </c>
      <c r="T3674">
        <f>(Churn_Data[[#This Row],[OnlineSecurity]]="Yes")+(Churn_Data[[#This Row],[OnlineBackup]]="Yes")+(Churn_Data[[#This Row],[DeviceProtection]]="Yes")+(Churn_Data[[#This Row],[TechSupport]]="Yes")+(Churn_Data[[#This Row],[StreamingTV]]="Yes")+(Churn_Data[[#This Row],[StreamingMovies]]="Yes")</f>
        <v>0</v>
      </c>
      <c r="U3674" t="s">
        <v>27</v>
      </c>
      <c r="V3674" t="s">
        <v>28</v>
      </c>
      <c r="W3674" t="str">
        <f>IF(ISNUMBER(SEARCH("automatic", Churn_Data[[#This Row],[PaymentMethod]])), "Automatic", "Manual")</f>
        <v>Manual</v>
      </c>
      <c r="X3674">
        <v>19.399999999999999</v>
      </c>
      <c r="Y3674" t="str">
        <f>IF(Churn_Data[[#This Row],[tenure]]&lt;=12,"0-1 Year",IF(Churn_Data[[#This Row],[tenure]]&lt;=24,"1-2 Years",IF(Churn_Data[[#This Row],[tenure]]&lt;=36,"2-3 Years",IF(Churn_Data[[#This Row],[tenure]]&lt;=48,"3-4 Years",IF(Churn_Data[[#This Row],[tenure]]&lt;=60,"4-5 Years","5+ Years")))))</f>
        <v>0-1 Year</v>
      </c>
      <c r="Z3674">
        <v>4</v>
      </c>
      <c r="AA3674">
        <v>93.4</v>
      </c>
      <c r="AB3674">
        <f>IF(Churn_Data[[#This Row],[Churn]]="No",Churn_Data[[#This Row],[MonthlyCharges]],NA())</f>
        <v>19.399999999999999</v>
      </c>
      <c r="AC3674">
        <f>IF(Churn_Data[[#This Row],[Churn]]="No",Churn_Data[[#This Row],[tenure]],NA())</f>
        <v>4</v>
      </c>
      <c r="AD3674" t="e">
        <f>IF(Churn_Data[[#This Row],[Churn]]="Yes",Churn_Data[[#This Row],[MonthlyCharges]],NA())</f>
        <v>#N/A</v>
      </c>
      <c r="AE3674" t="e">
        <f>IF(Churn_Data[[#This Row],[Churn]]="Yes",Churn_Data[[#This Row],[tenure]],NA())</f>
        <v>#N/A</v>
      </c>
      <c r="AF3674">
        <v>77.599999999999994</v>
      </c>
    </row>
    <row r="3675" spans="1:32" x14ac:dyDescent="0.3">
      <c r="A3675" t="s">
        <v>3708</v>
      </c>
      <c r="B3675" t="s">
        <v>30</v>
      </c>
      <c r="C3675" t="str">
        <f>IF(Churn_Data[[#This Row],[SeniorCitizen]]=1,"Yes","No")</f>
        <v>No</v>
      </c>
      <c r="D3675">
        <v>0</v>
      </c>
      <c r="E3675" t="s">
        <v>25</v>
      </c>
      <c r="F3675" t="s">
        <v>25</v>
      </c>
      <c r="G3675" t="s">
        <v>24</v>
      </c>
      <c r="H3675" t="s">
        <v>25</v>
      </c>
      <c r="I3675" t="s">
        <v>25</v>
      </c>
      <c r="J3675" t="str">
        <f>IF(Churn_Data[[#This Row],[InternetService]]&lt;&gt;"No","Yes","No")</f>
        <v>No</v>
      </c>
      <c r="K3675" t="s">
        <v>3064</v>
      </c>
      <c r="L3675" t="s">
        <v>3064</v>
      </c>
      <c r="M3675" t="s">
        <v>3064</v>
      </c>
      <c r="N3675" t="s">
        <v>3064</v>
      </c>
      <c r="O3675" t="s">
        <v>3064</v>
      </c>
      <c r="P3675" t="s">
        <v>3064</v>
      </c>
      <c r="Q3675" t="s">
        <v>25</v>
      </c>
      <c r="R3675">
        <f>IF(Churn_Data[[#This Row],[Churn]]="Yes",1,0)</f>
        <v>0</v>
      </c>
      <c r="S3675" t="s">
        <v>25</v>
      </c>
      <c r="T3675">
        <f>(Churn_Data[[#This Row],[OnlineSecurity]]="Yes")+(Churn_Data[[#This Row],[OnlineBackup]]="Yes")+(Churn_Data[[#This Row],[DeviceProtection]]="Yes")+(Churn_Data[[#This Row],[TechSupport]]="Yes")+(Churn_Data[[#This Row],[StreamingTV]]="Yes")+(Churn_Data[[#This Row],[StreamingMovies]]="Yes")</f>
        <v>0</v>
      </c>
      <c r="U3675" t="s">
        <v>27</v>
      </c>
      <c r="V3675" t="s">
        <v>28</v>
      </c>
      <c r="W3675" t="str">
        <f>IF(ISNUMBER(SEARCH("automatic", Churn_Data[[#This Row],[PaymentMethod]])), "Automatic", "Manual")</f>
        <v>Manual</v>
      </c>
      <c r="X3675">
        <v>19.350000000000001</v>
      </c>
      <c r="Y3675" t="str">
        <f>IF(Churn_Data[[#This Row],[tenure]]&lt;=12,"0-1 Year",IF(Churn_Data[[#This Row],[tenure]]&lt;=24,"1-2 Years",IF(Churn_Data[[#This Row],[tenure]]&lt;=36,"2-3 Years",IF(Churn_Data[[#This Row],[tenure]]&lt;=48,"3-4 Years",IF(Churn_Data[[#This Row],[tenure]]&lt;=60,"4-5 Years","5+ Years")))))</f>
        <v>0-1 Year</v>
      </c>
      <c r="Z3675">
        <v>2</v>
      </c>
      <c r="AA3675">
        <v>46.35</v>
      </c>
      <c r="AB3675">
        <f>IF(Churn_Data[[#This Row],[Churn]]="No",Churn_Data[[#This Row],[MonthlyCharges]],NA())</f>
        <v>19.350000000000001</v>
      </c>
      <c r="AC3675">
        <f>IF(Churn_Data[[#This Row],[Churn]]="No",Churn_Data[[#This Row],[tenure]],NA())</f>
        <v>2</v>
      </c>
      <c r="AD3675" t="e">
        <f>IF(Churn_Data[[#This Row],[Churn]]="Yes",Churn_Data[[#This Row],[MonthlyCharges]],NA())</f>
        <v>#N/A</v>
      </c>
      <c r="AE3675" t="e">
        <f>IF(Churn_Data[[#This Row],[Churn]]="Yes",Churn_Data[[#This Row],[tenure]],NA())</f>
        <v>#N/A</v>
      </c>
      <c r="AF3675">
        <v>38.700000000000003</v>
      </c>
    </row>
    <row r="3676" spans="1:32" x14ac:dyDescent="0.3">
      <c r="A3676" t="s">
        <v>3709</v>
      </c>
      <c r="B3676" t="s">
        <v>23</v>
      </c>
      <c r="C3676" t="str">
        <f>IF(Churn_Data[[#This Row],[SeniorCitizen]]=1,"Yes","No")</f>
        <v>No</v>
      </c>
      <c r="D3676">
        <v>0</v>
      </c>
      <c r="E3676" t="s">
        <v>25</v>
      </c>
      <c r="F3676" t="s">
        <v>25</v>
      </c>
      <c r="G3676" t="s">
        <v>24</v>
      </c>
      <c r="H3676" t="s">
        <v>25</v>
      </c>
      <c r="I3676" t="s">
        <v>25</v>
      </c>
      <c r="J3676" t="str">
        <f>IF(Churn_Data[[#This Row],[InternetService]]&lt;&gt;"No","Yes","No")</f>
        <v>No</v>
      </c>
      <c r="K3676" t="s">
        <v>3064</v>
      </c>
      <c r="L3676" t="s">
        <v>3064</v>
      </c>
      <c r="M3676" t="s">
        <v>3064</v>
      </c>
      <c r="N3676" t="s">
        <v>3064</v>
      </c>
      <c r="O3676" t="s">
        <v>3064</v>
      </c>
      <c r="P3676" t="s">
        <v>3064</v>
      </c>
      <c r="Q3676" t="s">
        <v>25</v>
      </c>
      <c r="R3676">
        <f>IF(Churn_Data[[#This Row],[Churn]]="Yes",1,0)</f>
        <v>0</v>
      </c>
      <c r="S3676" t="s">
        <v>25</v>
      </c>
      <c r="T3676">
        <f>(Churn_Data[[#This Row],[OnlineSecurity]]="Yes")+(Churn_Data[[#This Row],[OnlineBackup]]="Yes")+(Churn_Data[[#This Row],[DeviceProtection]]="Yes")+(Churn_Data[[#This Row],[TechSupport]]="Yes")+(Churn_Data[[#This Row],[StreamingTV]]="Yes")+(Churn_Data[[#This Row],[StreamingMovies]]="Yes")</f>
        <v>0</v>
      </c>
      <c r="U3676" t="s">
        <v>27</v>
      </c>
      <c r="V3676" t="s">
        <v>28</v>
      </c>
      <c r="W3676" t="str">
        <f>IF(ISNUMBER(SEARCH("automatic", Churn_Data[[#This Row],[PaymentMethod]])), "Automatic", "Manual")</f>
        <v>Manual</v>
      </c>
      <c r="X3676">
        <v>19.3</v>
      </c>
      <c r="Y3676" t="str">
        <f>IF(Churn_Data[[#This Row],[tenure]]&lt;=12,"0-1 Year",IF(Churn_Data[[#This Row],[tenure]]&lt;=24,"1-2 Years",IF(Churn_Data[[#This Row],[tenure]]&lt;=36,"2-3 Years",IF(Churn_Data[[#This Row],[tenure]]&lt;=48,"3-4 Years",IF(Churn_Data[[#This Row],[tenure]]&lt;=60,"4-5 Years","5+ Years")))))</f>
        <v>0-1 Year</v>
      </c>
      <c r="Z3676">
        <v>7</v>
      </c>
      <c r="AA3676">
        <v>144.94999999999999</v>
      </c>
      <c r="AB3676">
        <f>IF(Churn_Data[[#This Row],[Churn]]="No",Churn_Data[[#This Row],[MonthlyCharges]],NA())</f>
        <v>19.3</v>
      </c>
      <c r="AC3676">
        <f>IF(Churn_Data[[#This Row],[Churn]]="No",Churn_Data[[#This Row],[tenure]],NA())</f>
        <v>7</v>
      </c>
      <c r="AD3676" t="e">
        <f>IF(Churn_Data[[#This Row],[Churn]]="Yes",Churn_Data[[#This Row],[MonthlyCharges]],NA())</f>
        <v>#N/A</v>
      </c>
      <c r="AE3676" t="e">
        <f>IF(Churn_Data[[#This Row],[Churn]]="Yes",Churn_Data[[#This Row],[tenure]],NA())</f>
        <v>#N/A</v>
      </c>
      <c r="AF3676">
        <v>135.1</v>
      </c>
    </row>
    <row r="3677" spans="1:32" x14ac:dyDescent="0.3">
      <c r="A3677" t="s">
        <v>3710</v>
      </c>
      <c r="B3677" t="s">
        <v>23</v>
      </c>
      <c r="C3677" t="str">
        <f>IF(Churn_Data[[#This Row],[SeniorCitizen]]=1,"Yes","No")</f>
        <v>No</v>
      </c>
      <c r="D3677">
        <v>0</v>
      </c>
      <c r="E3677" t="s">
        <v>25</v>
      </c>
      <c r="F3677" t="s">
        <v>25</v>
      </c>
      <c r="G3677" t="s">
        <v>24</v>
      </c>
      <c r="H3677" t="s">
        <v>25</v>
      </c>
      <c r="I3677" t="s">
        <v>25</v>
      </c>
      <c r="J3677" t="str">
        <f>IF(Churn_Data[[#This Row],[InternetService]]&lt;&gt;"No","Yes","No")</f>
        <v>No</v>
      </c>
      <c r="K3677" t="s">
        <v>3064</v>
      </c>
      <c r="L3677" t="s">
        <v>3064</v>
      </c>
      <c r="M3677" t="s">
        <v>3064</v>
      </c>
      <c r="N3677" t="s">
        <v>3064</v>
      </c>
      <c r="O3677" t="s">
        <v>3064</v>
      </c>
      <c r="P3677" t="s">
        <v>3064</v>
      </c>
      <c r="Q3677" t="s">
        <v>25</v>
      </c>
      <c r="R3677">
        <f>IF(Churn_Data[[#This Row],[Churn]]="Yes",1,0)</f>
        <v>0</v>
      </c>
      <c r="S3677" t="s">
        <v>25</v>
      </c>
      <c r="T3677">
        <f>(Churn_Data[[#This Row],[OnlineSecurity]]="Yes")+(Churn_Data[[#This Row],[OnlineBackup]]="Yes")+(Churn_Data[[#This Row],[DeviceProtection]]="Yes")+(Churn_Data[[#This Row],[TechSupport]]="Yes")+(Churn_Data[[#This Row],[StreamingTV]]="Yes")+(Churn_Data[[#This Row],[StreamingMovies]]="Yes")</f>
        <v>0</v>
      </c>
      <c r="U3677" t="s">
        <v>27</v>
      </c>
      <c r="V3677" t="s">
        <v>28</v>
      </c>
      <c r="W3677" t="str">
        <f>IF(ISNUMBER(SEARCH("automatic", Churn_Data[[#This Row],[PaymentMethod]])), "Automatic", "Manual")</f>
        <v>Manual</v>
      </c>
      <c r="X3677">
        <v>19.600000000000001</v>
      </c>
      <c r="Y3677" t="str">
        <f>IF(Churn_Data[[#This Row],[tenure]]&lt;=12,"0-1 Year",IF(Churn_Data[[#This Row],[tenure]]&lt;=24,"1-2 Years",IF(Churn_Data[[#This Row],[tenure]]&lt;=36,"2-3 Years",IF(Churn_Data[[#This Row],[tenure]]&lt;=48,"3-4 Years",IF(Churn_Data[[#This Row],[tenure]]&lt;=60,"4-5 Years","5+ Years")))))</f>
        <v>1-2 Years</v>
      </c>
      <c r="Z3677">
        <v>15</v>
      </c>
      <c r="AA3677">
        <v>299.39999999999998</v>
      </c>
      <c r="AB3677">
        <f>IF(Churn_Data[[#This Row],[Churn]]="No",Churn_Data[[#This Row],[MonthlyCharges]],NA())</f>
        <v>19.600000000000001</v>
      </c>
      <c r="AC3677">
        <f>IF(Churn_Data[[#This Row],[Churn]]="No",Churn_Data[[#This Row],[tenure]],NA())</f>
        <v>15</v>
      </c>
      <c r="AD3677" t="e">
        <f>IF(Churn_Data[[#This Row],[Churn]]="Yes",Churn_Data[[#This Row],[MonthlyCharges]],NA())</f>
        <v>#N/A</v>
      </c>
      <c r="AE3677" t="e">
        <f>IF(Churn_Data[[#This Row],[Churn]]="Yes",Churn_Data[[#This Row],[tenure]],NA())</f>
        <v>#N/A</v>
      </c>
      <c r="AF3677">
        <v>294</v>
      </c>
    </row>
    <row r="3678" spans="1:32" x14ac:dyDescent="0.3">
      <c r="A3678" t="s">
        <v>3711</v>
      </c>
      <c r="B3678" t="s">
        <v>30</v>
      </c>
      <c r="C3678" t="str">
        <f>IF(Churn_Data[[#This Row],[SeniorCitizen]]=1,"Yes","No")</f>
        <v>No</v>
      </c>
      <c r="D3678">
        <v>0</v>
      </c>
      <c r="E3678" t="s">
        <v>25</v>
      </c>
      <c r="F3678" t="s">
        <v>25</v>
      </c>
      <c r="G3678" t="s">
        <v>24</v>
      </c>
      <c r="H3678" t="s">
        <v>25</v>
      </c>
      <c r="I3678" t="s">
        <v>25</v>
      </c>
      <c r="J3678" t="str">
        <f>IF(Churn_Data[[#This Row],[InternetService]]&lt;&gt;"No","Yes","No")</f>
        <v>No</v>
      </c>
      <c r="K3678" t="s">
        <v>3064</v>
      </c>
      <c r="L3678" t="s">
        <v>3064</v>
      </c>
      <c r="M3678" t="s">
        <v>3064</v>
      </c>
      <c r="N3678" t="s">
        <v>3064</v>
      </c>
      <c r="O3678" t="s">
        <v>3064</v>
      </c>
      <c r="P3678" t="s">
        <v>3064</v>
      </c>
      <c r="Q3678" t="s">
        <v>25</v>
      </c>
      <c r="R3678">
        <f>IF(Churn_Data[[#This Row],[Churn]]="Yes",1,0)</f>
        <v>0</v>
      </c>
      <c r="S3678" t="s">
        <v>25</v>
      </c>
      <c r="T3678">
        <f>(Churn_Data[[#This Row],[OnlineSecurity]]="Yes")+(Churn_Data[[#This Row],[OnlineBackup]]="Yes")+(Churn_Data[[#This Row],[DeviceProtection]]="Yes")+(Churn_Data[[#This Row],[TechSupport]]="Yes")+(Churn_Data[[#This Row],[StreamingTV]]="Yes")+(Churn_Data[[#This Row],[StreamingMovies]]="Yes")</f>
        <v>0</v>
      </c>
      <c r="U3678" t="s">
        <v>27</v>
      </c>
      <c r="V3678" t="s">
        <v>28</v>
      </c>
      <c r="W3678" t="str">
        <f>IF(ISNUMBER(SEARCH("automatic", Churn_Data[[#This Row],[PaymentMethod]])), "Automatic", "Manual")</f>
        <v>Manual</v>
      </c>
      <c r="X3678">
        <v>20.6</v>
      </c>
      <c r="Y3678" t="str">
        <f>IF(Churn_Data[[#This Row],[tenure]]&lt;=12,"0-1 Year",IF(Churn_Data[[#This Row],[tenure]]&lt;=24,"1-2 Years",IF(Churn_Data[[#This Row],[tenure]]&lt;=36,"2-3 Years",IF(Churn_Data[[#This Row],[tenure]]&lt;=48,"3-4 Years",IF(Churn_Data[[#This Row],[tenure]]&lt;=60,"4-5 Years","5+ Years")))))</f>
        <v>2-3 Years</v>
      </c>
      <c r="Z3678">
        <v>25</v>
      </c>
      <c r="AA3678">
        <v>541.5</v>
      </c>
      <c r="AB3678">
        <f>IF(Churn_Data[[#This Row],[Churn]]="No",Churn_Data[[#This Row],[MonthlyCharges]],NA())</f>
        <v>20.6</v>
      </c>
      <c r="AC3678">
        <f>IF(Churn_Data[[#This Row],[Churn]]="No",Churn_Data[[#This Row],[tenure]],NA())</f>
        <v>25</v>
      </c>
      <c r="AD3678" t="e">
        <f>IF(Churn_Data[[#This Row],[Churn]]="Yes",Churn_Data[[#This Row],[MonthlyCharges]],NA())</f>
        <v>#N/A</v>
      </c>
      <c r="AE3678" t="e">
        <f>IF(Churn_Data[[#This Row],[Churn]]="Yes",Churn_Data[[#This Row],[tenure]],NA())</f>
        <v>#N/A</v>
      </c>
      <c r="AF3678">
        <v>515</v>
      </c>
    </row>
    <row r="3679" spans="1:32" x14ac:dyDescent="0.3">
      <c r="A3679" t="s">
        <v>3712</v>
      </c>
      <c r="B3679" t="s">
        <v>23</v>
      </c>
      <c r="C3679" t="str">
        <f>IF(Churn_Data[[#This Row],[SeniorCitizen]]=1,"Yes","No")</f>
        <v>No</v>
      </c>
      <c r="D3679">
        <v>0</v>
      </c>
      <c r="E3679" t="s">
        <v>25</v>
      </c>
      <c r="F3679" t="s">
        <v>25</v>
      </c>
      <c r="G3679" t="s">
        <v>24</v>
      </c>
      <c r="H3679" t="s">
        <v>25</v>
      </c>
      <c r="I3679" t="s">
        <v>25</v>
      </c>
      <c r="J3679" t="str">
        <f>IF(Churn_Data[[#This Row],[InternetService]]&lt;&gt;"No","Yes","No")</f>
        <v>No</v>
      </c>
      <c r="K3679" t="s">
        <v>3064</v>
      </c>
      <c r="L3679" t="s">
        <v>3064</v>
      </c>
      <c r="M3679" t="s">
        <v>3064</v>
      </c>
      <c r="N3679" t="s">
        <v>3064</v>
      </c>
      <c r="O3679" t="s">
        <v>3064</v>
      </c>
      <c r="P3679" t="s">
        <v>3064</v>
      </c>
      <c r="Q3679" t="s">
        <v>25</v>
      </c>
      <c r="R3679">
        <f>IF(Churn_Data[[#This Row],[Churn]]="Yes",1,0)</f>
        <v>0</v>
      </c>
      <c r="S3679" t="s">
        <v>25</v>
      </c>
      <c r="T3679">
        <f>(Churn_Data[[#This Row],[OnlineSecurity]]="Yes")+(Churn_Data[[#This Row],[OnlineBackup]]="Yes")+(Churn_Data[[#This Row],[DeviceProtection]]="Yes")+(Churn_Data[[#This Row],[TechSupport]]="Yes")+(Churn_Data[[#This Row],[StreamingTV]]="Yes")+(Churn_Data[[#This Row],[StreamingMovies]]="Yes")</f>
        <v>0</v>
      </c>
      <c r="U3679" t="s">
        <v>27</v>
      </c>
      <c r="V3679" t="s">
        <v>28</v>
      </c>
      <c r="W3679" t="str">
        <f>IF(ISNUMBER(SEARCH("automatic", Churn_Data[[#This Row],[PaymentMethod]])), "Automatic", "Manual")</f>
        <v>Manual</v>
      </c>
      <c r="X3679">
        <v>20.100000000000001</v>
      </c>
      <c r="Y3679" t="str">
        <f>IF(Churn_Data[[#This Row],[tenure]]&lt;=12,"0-1 Year",IF(Churn_Data[[#This Row],[tenure]]&lt;=24,"1-2 Years",IF(Churn_Data[[#This Row],[tenure]]&lt;=36,"2-3 Years",IF(Churn_Data[[#This Row],[tenure]]&lt;=48,"3-4 Years",IF(Churn_Data[[#This Row],[tenure]]&lt;=60,"4-5 Years","5+ Years")))))</f>
        <v>0-1 Year</v>
      </c>
      <c r="Z3679">
        <v>12</v>
      </c>
      <c r="AA3679">
        <v>223.6</v>
      </c>
      <c r="AB3679">
        <f>IF(Churn_Data[[#This Row],[Churn]]="No",Churn_Data[[#This Row],[MonthlyCharges]],NA())</f>
        <v>20.100000000000001</v>
      </c>
      <c r="AC3679">
        <f>IF(Churn_Data[[#This Row],[Churn]]="No",Churn_Data[[#This Row],[tenure]],NA())</f>
        <v>12</v>
      </c>
      <c r="AD3679" t="e">
        <f>IF(Churn_Data[[#This Row],[Churn]]="Yes",Churn_Data[[#This Row],[MonthlyCharges]],NA())</f>
        <v>#N/A</v>
      </c>
      <c r="AE3679" t="e">
        <f>IF(Churn_Data[[#This Row],[Churn]]="Yes",Churn_Data[[#This Row],[tenure]],NA())</f>
        <v>#N/A</v>
      </c>
      <c r="AF3679">
        <v>241.2</v>
      </c>
    </row>
    <row r="3680" spans="1:32" x14ac:dyDescent="0.3">
      <c r="A3680" t="s">
        <v>3713</v>
      </c>
      <c r="B3680" t="s">
        <v>30</v>
      </c>
      <c r="C3680" t="str">
        <f>IF(Churn_Data[[#This Row],[SeniorCitizen]]=1,"Yes","No")</f>
        <v>No</v>
      </c>
      <c r="D3680">
        <v>0</v>
      </c>
      <c r="E3680" t="s">
        <v>25</v>
      </c>
      <c r="F3680" t="s">
        <v>25</v>
      </c>
      <c r="G3680" t="s">
        <v>24</v>
      </c>
      <c r="H3680" t="s">
        <v>25</v>
      </c>
      <c r="I3680" t="s">
        <v>25</v>
      </c>
      <c r="J3680" t="str">
        <f>IF(Churn_Data[[#This Row],[InternetService]]&lt;&gt;"No","Yes","No")</f>
        <v>No</v>
      </c>
      <c r="K3680" t="s">
        <v>3064</v>
      </c>
      <c r="L3680" t="s">
        <v>3064</v>
      </c>
      <c r="M3680" t="s">
        <v>3064</v>
      </c>
      <c r="N3680" t="s">
        <v>3064</v>
      </c>
      <c r="O3680" t="s">
        <v>3064</v>
      </c>
      <c r="P3680" t="s">
        <v>3064</v>
      </c>
      <c r="Q3680" t="s">
        <v>25</v>
      </c>
      <c r="R3680">
        <f>IF(Churn_Data[[#This Row],[Churn]]="Yes",1,0)</f>
        <v>0</v>
      </c>
      <c r="S3680" t="s">
        <v>25</v>
      </c>
      <c r="T3680">
        <f>(Churn_Data[[#This Row],[OnlineSecurity]]="Yes")+(Churn_Data[[#This Row],[OnlineBackup]]="Yes")+(Churn_Data[[#This Row],[DeviceProtection]]="Yes")+(Churn_Data[[#This Row],[TechSupport]]="Yes")+(Churn_Data[[#This Row],[StreamingTV]]="Yes")+(Churn_Data[[#This Row],[StreamingMovies]]="Yes")</f>
        <v>0</v>
      </c>
      <c r="U3680" t="s">
        <v>27</v>
      </c>
      <c r="V3680" t="s">
        <v>28</v>
      </c>
      <c r="W3680" t="str">
        <f>IF(ISNUMBER(SEARCH("automatic", Churn_Data[[#This Row],[PaymentMethod]])), "Automatic", "Manual")</f>
        <v>Manual</v>
      </c>
      <c r="X3680">
        <v>19.25</v>
      </c>
      <c r="Y3680" t="str">
        <f>IF(Churn_Data[[#This Row],[tenure]]&lt;=12,"0-1 Year",IF(Churn_Data[[#This Row],[tenure]]&lt;=24,"1-2 Years",IF(Churn_Data[[#This Row],[tenure]]&lt;=36,"2-3 Years",IF(Churn_Data[[#This Row],[tenure]]&lt;=48,"3-4 Years",IF(Churn_Data[[#This Row],[tenure]]&lt;=60,"4-5 Years","5+ Years")))))</f>
        <v>1-2 Years</v>
      </c>
      <c r="Z3680">
        <v>18</v>
      </c>
      <c r="AA3680">
        <v>331.35</v>
      </c>
      <c r="AB3680">
        <f>IF(Churn_Data[[#This Row],[Churn]]="No",Churn_Data[[#This Row],[MonthlyCharges]],NA())</f>
        <v>19.25</v>
      </c>
      <c r="AC3680">
        <f>IF(Churn_Data[[#This Row],[Churn]]="No",Churn_Data[[#This Row],[tenure]],NA())</f>
        <v>18</v>
      </c>
      <c r="AD3680" t="e">
        <f>IF(Churn_Data[[#This Row],[Churn]]="Yes",Churn_Data[[#This Row],[MonthlyCharges]],NA())</f>
        <v>#N/A</v>
      </c>
      <c r="AE3680" t="e">
        <f>IF(Churn_Data[[#This Row],[Churn]]="Yes",Churn_Data[[#This Row],[tenure]],NA())</f>
        <v>#N/A</v>
      </c>
      <c r="AF3680">
        <v>346.5</v>
      </c>
    </row>
    <row r="3681" spans="1:32" x14ac:dyDescent="0.3">
      <c r="A3681" t="s">
        <v>3714</v>
      </c>
      <c r="B3681" t="s">
        <v>23</v>
      </c>
      <c r="C3681" t="str">
        <f>IF(Churn_Data[[#This Row],[SeniorCitizen]]=1,"Yes","No")</f>
        <v>No</v>
      </c>
      <c r="D3681">
        <v>0</v>
      </c>
      <c r="E3681" t="s">
        <v>25</v>
      </c>
      <c r="F3681" t="s">
        <v>25</v>
      </c>
      <c r="G3681" t="s">
        <v>24</v>
      </c>
      <c r="H3681" t="s">
        <v>25</v>
      </c>
      <c r="I3681" t="s">
        <v>25</v>
      </c>
      <c r="J3681" t="str">
        <f>IF(Churn_Data[[#This Row],[InternetService]]&lt;&gt;"No","Yes","No")</f>
        <v>No</v>
      </c>
      <c r="K3681" t="s">
        <v>3064</v>
      </c>
      <c r="L3681" t="s">
        <v>3064</v>
      </c>
      <c r="M3681" t="s">
        <v>3064</v>
      </c>
      <c r="N3681" t="s">
        <v>3064</v>
      </c>
      <c r="O3681" t="s">
        <v>3064</v>
      </c>
      <c r="P3681" t="s">
        <v>3064</v>
      </c>
      <c r="Q3681" t="s">
        <v>25</v>
      </c>
      <c r="R3681">
        <f>IF(Churn_Data[[#This Row],[Churn]]="Yes",1,0)</f>
        <v>0</v>
      </c>
      <c r="S3681" t="s">
        <v>25</v>
      </c>
      <c r="T3681">
        <f>(Churn_Data[[#This Row],[OnlineSecurity]]="Yes")+(Churn_Data[[#This Row],[OnlineBackup]]="Yes")+(Churn_Data[[#This Row],[DeviceProtection]]="Yes")+(Churn_Data[[#This Row],[TechSupport]]="Yes")+(Churn_Data[[#This Row],[StreamingTV]]="Yes")+(Churn_Data[[#This Row],[StreamingMovies]]="Yes")</f>
        <v>0</v>
      </c>
      <c r="U3681" t="s">
        <v>27</v>
      </c>
      <c r="V3681" t="s">
        <v>28</v>
      </c>
      <c r="W3681" t="str">
        <f>IF(ISNUMBER(SEARCH("automatic", Churn_Data[[#This Row],[PaymentMethod]])), "Automatic", "Manual")</f>
        <v>Manual</v>
      </c>
      <c r="X3681">
        <v>20.350000000000001</v>
      </c>
      <c r="Y3681" t="str">
        <f>IF(Churn_Data[[#This Row],[tenure]]&lt;=12,"0-1 Year",IF(Churn_Data[[#This Row],[tenure]]&lt;=24,"1-2 Years",IF(Churn_Data[[#This Row],[tenure]]&lt;=36,"2-3 Years",IF(Churn_Data[[#This Row],[tenure]]&lt;=48,"3-4 Years",IF(Churn_Data[[#This Row],[tenure]]&lt;=60,"4-5 Years","5+ Years")))))</f>
        <v>2-3 Years</v>
      </c>
      <c r="Z3681">
        <v>34</v>
      </c>
      <c r="AA3681">
        <v>673.2</v>
      </c>
      <c r="AB3681">
        <f>IF(Churn_Data[[#This Row],[Churn]]="No",Churn_Data[[#This Row],[MonthlyCharges]],NA())</f>
        <v>20.350000000000001</v>
      </c>
      <c r="AC3681">
        <f>IF(Churn_Data[[#This Row],[Churn]]="No",Churn_Data[[#This Row],[tenure]],NA())</f>
        <v>34</v>
      </c>
      <c r="AD3681" t="e">
        <f>IF(Churn_Data[[#This Row],[Churn]]="Yes",Churn_Data[[#This Row],[MonthlyCharges]],NA())</f>
        <v>#N/A</v>
      </c>
      <c r="AE3681" t="e">
        <f>IF(Churn_Data[[#This Row],[Churn]]="Yes",Churn_Data[[#This Row],[tenure]],NA())</f>
        <v>#N/A</v>
      </c>
      <c r="AF3681">
        <v>691.9</v>
      </c>
    </row>
    <row r="3682" spans="1:32" x14ac:dyDescent="0.3">
      <c r="A3682" t="s">
        <v>3715</v>
      </c>
      <c r="B3682" t="s">
        <v>30</v>
      </c>
      <c r="C3682" t="str">
        <f>IF(Churn_Data[[#This Row],[SeniorCitizen]]=1,"Yes","No")</f>
        <v>No</v>
      </c>
      <c r="D3682">
        <v>0</v>
      </c>
      <c r="E3682" t="s">
        <v>25</v>
      </c>
      <c r="F3682" t="s">
        <v>25</v>
      </c>
      <c r="G3682" t="s">
        <v>24</v>
      </c>
      <c r="H3682" t="s">
        <v>25</v>
      </c>
      <c r="I3682" t="s">
        <v>25</v>
      </c>
      <c r="J3682" t="str">
        <f>IF(Churn_Data[[#This Row],[InternetService]]&lt;&gt;"No","Yes","No")</f>
        <v>No</v>
      </c>
      <c r="K3682" t="s">
        <v>3064</v>
      </c>
      <c r="L3682" t="s">
        <v>3064</v>
      </c>
      <c r="M3682" t="s">
        <v>3064</v>
      </c>
      <c r="N3682" t="s">
        <v>3064</v>
      </c>
      <c r="O3682" t="s">
        <v>3064</v>
      </c>
      <c r="P3682" t="s">
        <v>3064</v>
      </c>
      <c r="Q3682" t="s">
        <v>25</v>
      </c>
      <c r="R3682">
        <f>IF(Churn_Data[[#This Row],[Churn]]="Yes",1,0)</f>
        <v>0</v>
      </c>
      <c r="S3682" t="s">
        <v>25</v>
      </c>
      <c r="T3682">
        <f>(Churn_Data[[#This Row],[OnlineSecurity]]="Yes")+(Churn_Data[[#This Row],[OnlineBackup]]="Yes")+(Churn_Data[[#This Row],[DeviceProtection]]="Yes")+(Churn_Data[[#This Row],[TechSupport]]="Yes")+(Churn_Data[[#This Row],[StreamingTV]]="Yes")+(Churn_Data[[#This Row],[StreamingMovies]]="Yes")</f>
        <v>0</v>
      </c>
      <c r="U3682" t="s">
        <v>27</v>
      </c>
      <c r="V3682" t="s">
        <v>28</v>
      </c>
      <c r="W3682" t="str">
        <f>IF(ISNUMBER(SEARCH("automatic", Churn_Data[[#This Row],[PaymentMethod]])), "Automatic", "Manual")</f>
        <v>Manual</v>
      </c>
      <c r="X3682">
        <v>19.75</v>
      </c>
      <c r="Y3682" t="str">
        <f>IF(Churn_Data[[#This Row],[tenure]]&lt;=12,"0-1 Year",IF(Churn_Data[[#This Row],[tenure]]&lt;=24,"1-2 Years",IF(Churn_Data[[#This Row],[tenure]]&lt;=36,"2-3 Years",IF(Churn_Data[[#This Row],[tenure]]&lt;=48,"3-4 Years",IF(Churn_Data[[#This Row],[tenure]]&lt;=60,"4-5 Years","5+ Years")))))</f>
        <v>0-1 Year</v>
      </c>
      <c r="Z3682">
        <v>2</v>
      </c>
      <c r="AA3682">
        <v>39.299999999999997</v>
      </c>
      <c r="AB3682">
        <f>IF(Churn_Data[[#This Row],[Churn]]="No",Churn_Data[[#This Row],[MonthlyCharges]],NA())</f>
        <v>19.75</v>
      </c>
      <c r="AC3682">
        <f>IF(Churn_Data[[#This Row],[Churn]]="No",Churn_Data[[#This Row],[tenure]],NA())</f>
        <v>2</v>
      </c>
      <c r="AD3682" t="e">
        <f>IF(Churn_Data[[#This Row],[Churn]]="Yes",Churn_Data[[#This Row],[MonthlyCharges]],NA())</f>
        <v>#N/A</v>
      </c>
      <c r="AE3682" t="e">
        <f>IF(Churn_Data[[#This Row],[Churn]]="Yes",Churn_Data[[#This Row],[tenure]],NA())</f>
        <v>#N/A</v>
      </c>
      <c r="AF3682">
        <v>39.5</v>
      </c>
    </row>
    <row r="3683" spans="1:32" x14ac:dyDescent="0.3">
      <c r="A3683" t="s">
        <v>3716</v>
      </c>
      <c r="B3683" t="s">
        <v>30</v>
      </c>
      <c r="C3683" t="str">
        <f>IF(Churn_Data[[#This Row],[SeniorCitizen]]=1,"Yes","No")</f>
        <v>No</v>
      </c>
      <c r="D3683">
        <v>0</v>
      </c>
      <c r="E3683" t="s">
        <v>25</v>
      </c>
      <c r="F3683" t="s">
        <v>25</v>
      </c>
      <c r="G3683" t="s">
        <v>24</v>
      </c>
      <c r="H3683" t="s">
        <v>25</v>
      </c>
      <c r="I3683" t="s">
        <v>25</v>
      </c>
      <c r="J3683" t="str">
        <f>IF(Churn_Data[[#This Row],[InternetService]]&lt;&gt;"No","Yes","No")</f>
        <v>No</v>
      </c>
      <c r="K3683" t="s">
        <v>3064</v>
      </c>
      <c r="L3683" t="s">
        <v>3064</v>
      </c>
      <c r="M3683" t="s">
        <v>3064</v>
      </c>
      <c r="N3683" t="s">
        <v>3064</v>
      </c>
      <c r="O3683" t="s">
        <v>3064</v>
      </c>
      <c r="P3683" t="s">
        <v>3064</v>
      </c>
      <c r="Q3683" t="s">
        <v>25</v>
      </c>
      <c r="R3683">
        <f>IF(Churn_Data[[#This Row],[Churn]]="Yes",1,0)</f>
        <v>0</v>
      </c>
      <c r="S3683" t="s">
        <v>25</v>
      </c>
      <c r="T3683">
        <f>(Churn_Data[[#This Row],[OnlineSecurity]]="Yes")+(Churn_Data[[#This Row],[OnlineBackup]]="Yes")+(Churn_Data[[#This Row],[DeviceProtection]]="Yes")+(Churn_Data[[#This Row],[TechSupport]]="Yes")+(Churn_Data[[#This Row],[StreamingTV]]="Yes")+(Churn_Data[[#This Row],[StreamingMovies]]="Yes")</f>
        <v>0</v>
      </c>
      <c r="U3683" t="s">
        <v>27</v>
      </c>
      <c r="V3683" t="s">
        <v>28</v>
      </c>
      <c r="W3683" t="str">
        <f>IF(ISNUMBER(SEARCH("automatic", Churn_Data[[#This Row],[PaymentMethod]])), "Automatic", "Manual")</f>
        <v>Manual</v>
      </c>
      <c r="X3683">
        <v>20.05</v>
      </c>
      <c r="Y3683" t="str">
        <f>IF(Churn_Data[[#This Row],[tenure]]&lt;=12,"0-1 Year",IF(Churn_Data[[#This Row],[tenure]]&lt;=24,"1-2 Years",IF(Churn_Data[[#This Row],[tenure]]&lt;=36,"2-3 Years",IF(Churn_Data[[#This Row],[tenure]]&lt;=48,"3-4 Years",IF(Churn_Data[[#This Row],[tenure]]&lt;=60,"4-5 Years","5+ Years")))))</f>
        <v>0-1 Year</v>
      </c>
      <c r="Z3683">
        <v>2</v>
      </c>
      <c r="AA3683">
        <v>42.7</v>
      </c>
      <c r="AB3683">
        <f>IF(Churn_Data[[#This Row],[Churn]]="No",Churn_Data[[#This Row],[MonthlyCharges]],NA())</f>
        <v>20.05</v>
      </c>
      <c r="AC3683">
        <f>IF(Churn_Data[[#This Row],[Churn]]="No",Churn_Data[[#This Row],[tenure]],NA())</f>
        <v>2</v>
      </c>
      <c r="AD3683" t="e">
        <f>IF(Churn_Data[[#This Row],[Churn]]="Yes",Churn_Data[[#This Row],[MonthlyCharges]],NA())</f>
        <v>#N/A</v>
      </c>
      <c r="AE3683" t="e">
        <f>IF(Churn_Data[[#This Row],[Churn]]="Yes",Churn_Data[[#This Row],[tenure]],NA())</f>
        <v>#N/A</v>
      </c>
      <c r="AF3683">
        <v>40.1</v>
      </c>
    </row>
    <row r="3684" spans="1:32" x14ac:dyDescent="0.3">
      <c r="A3684" t="s">
        <v>3717</v>
      </c>
      <c r="B3684" t="s">
        <v>23</v>
      </c>
      <c r="C3684" t="str">
        <f>IF(Churn_Data[[#This Row],[SeniorCitizen]]=1,"Yes","No")</f>
        <v>No</v>
      </c>
      <c r="D3684">
        <v>0</v>
      </c>
      <c r="E3684" t="s">
        <v>25</v>
      </c>
      <c r="F3684" t="s">
        <v>25</v>
      </c>
      <c r="G3684" t="s">
        <v>24</v>
      </c>
      <c r="H3684" t="s">
        <v>25</v>
      </c>
      <c r="I3684" t="s">
        <v>25</v>
      </c>
      <c r="J3684" t="str">
        <f>IF(Churn_Data[[#This Row],[InternetService]]&lt;&gt;"No","Yes","No")</f>
        <v>No</v>
      </c>
      <c r="K3684" t="s">
        <v>3064</v>
      </c>
      <c r="L3684" t="s">
        <v>3064</v>
      </c>
      <c r="M3684" t="s">
        <v>3064</v>
      </c>
      <c r="N3684" t="s">
        <v>3064</v>
      </c>
      <c r="O3684" t="s">
        <v>3064</v>
      </c>
      <c r="P3684" t="s">
        <v>3064</v>
      </c>
      <c r="Q3684" t="s">
        <v>25</v>
      </c>
      <c r="R3684">
        <f>IF(Churn_Data[[#This Row],[Churn]]="Yes",1,0)</f>
        <v>0</v>
      </c>
      <c r="S3684" t="s">
        <v>25</v>
      </c>
      <c r="T3684">
        <f>(Churn_Data[[#This Row],[OnlineSecurity]]="Yes")+(Churn_Data[[#This Row],[OnlineBackup]]="Yes")+(Churn_Data[[#This Row],[DeviceProtection]]="Yes")+(Churn_Data[[#This Row],[TechSupport]]="Yes")+(Churn_Data[[#This Row],[StreamingTV]]="Yes")+(Churn_Data[[#This Row],[StreamingMovies]]="Yes")</f>
        <v>0</v>
      </c>
      <c r="U3684" t="s">
        <v>27</v>
      </c>
      <c r="V3684" t="s">
        <v>28</v>
      </c>
      <c r="W3684" t="str">
        <f>IF(ISNUMBER(SEARCH("automatic", Churn_Data[[#This Row],[PaymentMethod]])), "Automatic", "Manual")</f>
        <v>Manual</v>
      </c>
      <c r="X3684">
        <v>20.149999999999999</v>
      </c>
      <c r="Y3684" t="str">
        <f>IF(Churn_Data[[#This Row],[tenure]]&lt;=12,"0-1 Year",IF(Churn_Data[[#This Row],[tenure]]&lt;=24,"1-2 Years",IF(Churn_Data[[#This Row],[tenure]]&lt;=36,"2-3 Years",IF(Churn_Data[[#This Row],[tenure]]&lt;=48,"3-4 Years",IF(Churn_Data[[#This Row],[tenure]]&lt;=60,"4-5 Years","5+ Years")))))</f>
        <v>0-1 Year</v>
      </c>
      <c r="Z3684">
        <v>4</v>
      </c>
      <c r="AA3684">
        <v>84.5</v>
      </c>
      <c r="AB3684">
        <f>IF(Churn_Data[[#This Row],[Churn]]="No",Churn_Data[[#This Row],[MonthlyCharges]],NA())</f>
        <v>20.149999999999999</v>
      </c>
      <c r="AC3684">
        <f>IF(Churn_Data[[#This Row],[Churn]]="No",Churn_Data[[#This Row],[tenure]],NA())</f>
        <v>4</v>
      </c>
      <c r="AD3684" t="e">
        <f>IF(Churn_Data[[#This Row],[Churn]]="Yes",Churn_Data[[#This Row],[MonthlyCharges]],NA())</f>
        <v>#N/A</v>
      </c>
      <c r="AE3684" t="e">
        <f>IF(Churn_Data[[#This Row],[Churn]]="Yes",Churn_Data[[#This Row],[tenure]],NA())</f>
        <v>#N/A</v>
      </c>
      <c r="AF3684">
        <v>80.599999999999994</v>
      </c>
    </row>
    <row r="3685" spans="1:32" x14ac:dyDescent="0.3">
      <c r="A3685" t="s">
        <v>3718</v>
      </c>
      <c r="B3685" t="s">
        <v>23</v>
      </c>
      <c r="C3685" t="str">
        <f>IF(Churn_Data[[#This Row],[SeniorCitizen]]=1,"Yes","No")</f>
        <v>No</v>
      </c>
      <c r="D3685">
        <v>0</v>
      </c>
      <c r="E3685" t="s">
        <v>25</v>
      </c>
      <c r="F3685" t="s">
        <v>25</v>
      </c>
      <c r="G3685" t="s">
        <v>24</v>
      </c>
      <c r="H3685" t="s">
        <v>25</v>
      </c>
      <c r="I3685" t="s">
        <v>25</v>
      </c>
      <c r="J3685" t="str">
        <f>IF(Churn_Data[[#This Row],[InternetService]]&lt;&gt;"No","Yes","No")</f>
        <v>No</v>
      </c>
      <c r="K3685" t="s">
        <v>3064</v>
      </c>
      <c r="L3685" t="s">
        <v>3064</v>
      </c>
      <c r="M3685" t="s">
        <v>3064</v>
      </c>
      <c r="N3685" t="s">
        <v>3064</v>
      </c>
      <c r="O3685" t="s">
        <v>3064</v>
      </c>
      <c r="P3685" t="s">
        <v>3064</v>
      </c>
      <c r="Q3685" t="s">
        <v>25</v>
      </c>
      <c r="R3685">
        <f>IF(Churn_Data[[#This Row],[Churn]]="Yes",1,0)</f>
        <v>0</v>
      </c>
      <c r="S3685" t="s">
        <v>25</v>
      </c>
      <c r="T3685">
        <f>(Churn_Data[[#This Row],[OnlineSecurity]]="Yes")+(Churn_Data[[#This Row],[OnlineBackup]]="Yes")+(Churn_Data[[#This Row],[DeviceProtection]]="Yes")+(Churn_Data[[#This Row],[TechSupport]]="Yes")+(Churn_Data[[#This Row],[StreamingTV]]="Yes")+(Churn_Data[[#This Row],[StreamingMovies]]="Yes")</f>
        <v>0</v>
      </c>
      <c r="U3685" t="s">
        <v>27</v>
      </c>
      <c r="V3685" t="s">
        <v>28</v>
      </c>
      <c r="W3685" t="str">
        <f>IF(ISNUMBER(SEARCH("automatic", Churn_Data[[#This Row],[PaymentMethod]])), "Automatic", "Manual")</f>
        <v>Manual</v>
      </c>
      <c r="X3685">
        <v>19.399999999999999</v>
      </c>
      <c r="Y3685" t="str">
        <f>IF(Churn_Data[[#This Row],[tenure]]&lt;=12,"0-1 Year",IF(Churn_Data[[#This Row],[tenure]]&lt;=24,"1-2 Years",IF(Churn_Data[[#This Row],[tenure]]&lt;=36,"2-3 Years",IF(Churn_Data[[#This Row],[tenure]]&lt;=48,"3-4 Years",IF(Churn_Data[[#This Row],[tenure]]&lt;=60,"4-5 Years","5+ Years")))))</f>
        <v>0-1 Year</v>
      </c>
      <c r="Z3685">
        <v>2</v>
      </c>
      <c r="AA3685">
        <v>61.05</v>
      </c>
      <c r="AB3685">
        <f>IF(Churn_Data[[#This Row],[Churn]]="No",Churn_Data[[#This Row],[MonthlyCharges]],NA())</f>
        <v>19.399999999999999</v>
      </c>
      <c r="AC3685">
        <f>IF(Churn_Data[[#This Row],[Churn]]="No",Churn_Data[[#This Row],[tenure]],NA())</f>
        <v>2</v>
      </c>
      <c r="AD3685" t="e">
        <f>IF(Churn_Data[[#This Row],[Churn]]="Yes",Churn_Data[[#This Row],[MonthlyCharges]],NA())</f>
        <v>#N/A</v>
      </c>
      <c r="AE3685" t="e">
        <f>IF(Churn_Data[[#This Row],[Churn]]="Yes",Churn_Data[[#This Row],[tenure]],NA())</f>
        <v>#N/A</v>
      </c>
      <c r="AF3685">
        <v>38.799999999999997</v>
      </c>
    </row>
    <row r="3686" spans="1:32" x14ac:dyDescent="0.3">
      <c r="A3686" t="s">
        <v>3719</v>
      </c>
      <c r="B3686" t="s">
        <v>30</v>
      </c>
      <c r="C3686" t="str">
        <f>IF(Churn_Data[[#This Row],[SeniorCitizen]]=1,"Yes","No")</f>
        <v>No</v>
      </c>
      <c r="D3686">
        <v>0</v>
      </c>
      <c r="E3686" t="s">
        <v>25</v>
      </c>
      <c r="F3686" t="s">
        <v>25</v>
      </c>
      <c r="G3686" t="s">
        <v>24</v>
      </c>
      <c r="H3686" t="s">
        <v>25</v>
      </c>
      <c r="I3686" t="s">
        <v>25</v>
      </c>
      <c r="J3686" t="str">
        <f>IF(Churn_Data[[#This Row],[InternetService]]&lt;&gt;"No","Yes","No")</f>
        <v>No</v>
      </c>
      <c r="K3686" t="s">
        <v>3064</v>
      </c>
      <c r="L3686" t="s">
        <v>3064</v>
      </c>
      <c r="M3686" t="s">
        <v>3064</v>
      </c>
      <c r="N3686" t="s">
        <v>3064</v>
      </c>
      <c r="O3686" t="s">
        <v>3064</v>
      </c>
      <c r="P3686" t="s">
        <v>3064</v>
      </c>
      <c r="Q3686" t="s">
        <v>25</v>
      </c>
      <c r="R3686">
        <f>IF(Churn_Data[[#This Row],[Churn]]="Yes",1,0)</f>
        <v>0</v>
      </c>
      <c r="S3686" t="s">
        <v>25</v>
      </c>
      <c r="T3686">
        <f>(Churn_Data[[#This Row],[OnlineSecurity]]="Yes")+(Churn_Data[[#This Row],[OnlineBackup]]="Yes")+(Churn_Data[[#This Row],[DeviceProtection]]="Yes")+(Churn_Data[[#This Row],[TechSupport]]="Yes")+(Churn_Data[[#This Row],[StreamingTV]]="Yes")+(Churn_Data[[#This Row],[StreamingMovies]]="Yes")</f>
        <v>0</v>
      </c>
      <c r="U3686" t="s">
        <v>27</v>
      </c>
      <c r="V3686" t="s">
        <v>28</v>
      </c>
      <c r="W3686" t="str">
        <f>IF(ISNUMBER(SEARCH("automatic", Churn_Data[[#This Row],[PaymentMethod]])), "Automatic", "Manual")</f>
        <v>Manual</v>
      </c>
      <c r="X3686">
        <v>20.75</v>
      </c>
      <c r="Y3686" t="str">
        <f>IF(Churn_Data[[#This Row],[tenure]]&lt;=12,"0-1 Year",IF(Churn_Data[[#This Row],[tenure]]&lt;=24,"1-2 Years",IF(Churn_Data[[#This Row],[tenure]]&lt;=36,"2-3 Years",IF(Churn_Data[[#This Row],[tenure]]&lt;=48,"3-4 Years",IF(Churn_Data[[#This Row],[tenure]]&lt;=60,"4-5 Years","5+ Years")))))</f>
        <v>0-1 Year</v>
      </c>
      <c r="Z3686">
        <v>2</v>
      </c>
      <c r="AA3686">
        <v>44.2</v>
      </c>
      <c r="AB3686">
        <f>IF(Churn_Data[[#This Row],[Churn]]="No",Churn_Data[[#This Row],[MonthlyCharges]],NA())</f>
        <v>20.75</v>
      </c>
      <c r="AC3686">
        <f>IF(Churn_Data[[#This Row],[Churn]]="No",Churn_Data[[#This Row],[tenure]],NA())</f>
        <v>2</v>
      </c>
      <c r="AD3686" t="e">
        <f>IF(Churn_Data[[#This Row],[Churn]]="Yes",Churn_Data[[#This Row],[MonthlyCharges]],NA())</f>
        <v>#N/A</v>
      </c>
      <c r="AE3686" t="e">
        <f>IF(Churn_Data[[#This Row],[Churn]]="Yes",Churn_Data[[#This Row],[tenure]],NA())</f>
        <v>#N/A</v>
      </c>
      <c r="AF3686">
        <v>41.5</v>
      </c>
    </row>
    <row r="3687" spans="1:32" x14ac:dyDescent="0.3">
      <c r="A3687" t="s">
        <v>3720</v>
      </c>
      <c r="B3687" t="s">
        <v>30</v>
      </c>
      <c r="C3687" t="str">
        <f>IF(Churn_Data[[#This Row],[SeniorCitizen]]=1,"Yes","No")</f>
        <v>No</v>
      </c>
      <c r="D3687">
        <v>0</v>
      </c>
      <c r="E3687" t="s">
        <v>25</v>
      </c>
      <c r="F3687" t="s">
        <v>25</v>
      </c>
      <c r="G3687" t="s">
        <v>24</v>
      </c>
      <c r="H3687" t="s">
        <v>25</v>
      </c>
      <c r="I3687" t="s">
        <v>25</v>
      </c>
      <c r="J3687" t="str">
        <f>IF(Churn_Data[[#This Row],[InternetService]]&lt;&gt;"No","Yes","No")</f>
        <v>No</v>
      </c>
      <c r="K3687" t="s">
        <v>3064</v>
      </c>
      <c r="L3687" t="s">
        <v>3064</v>
      </c>
      <c r="M3687" t="s">
        <v>3064</v>
      </c>
      <c r="N3687" t="s">
        <v>3064</v>
      </c>
      <c r="O3687" t="s">
        <v>3064</v>
      </c>
      <c r="P3687" t="s">
        <v>3064</v>
      </c>
      <c r="Q3687" t="s">
        <v>25</v>
      </c>
      <c r="R3687">
        <f>IF(Churn_Data[[#This Row],[Churn]]="Yes",1,0)</f>
        <v>0</v>
      </c>
      <c r="S3687" t="s">
        <v>25</v>
      </c>
      <c r="T3687">
        <f>(Churn_Data[[#This Row],[OnlineSecurity]]="Yes")+(Churn_Data[[#This Row],[OnlineBackup]]="Yes")+(Churn_Data[[#This Row],[DeviceProtection]]="Yes")+(Churn_Data[[#This Row],[TechSupport]]="Yes")+(Churn_Data[[#This Row],[StreamingTV]]="Yes")+(Churn_Data[[#This Row],[StreamingMovies]]="Yes")</f>
        <v>0</v>
      </c>
      <c r="U3687" t="s">
        <v>27</v>
      </c>
      <c r="V3687" t="s">
        <v>28</v>
      </c>
      <c r="W3687" t="str">
        <f>IF(ISNUMBER(SEARCH("automatic", Churn_Data[[#This Row],[PaymentMethod]])), "Automatic", "Manual")</f>
        <v>Manual</v>
      </c>
      <c r="X3687">
        <v>20.350000000000001</v>
      </c>
      <c r="Y3687" t="str">
        <f>IF(Churn_Data[[#This Row],[tenure]]&lt;=12,"0-1 Year",IF(Churn_Data[[#This Row],[tenure]]&lt;=24,"1-2 Years",IF(Churn_Data[[#This Row],[tenure]]&lt;=36,"2-3 Years",IF(Churn_Data[[#This Row],[tenure]]&lt;=48,"3-4 Years",IF(Churn_Data[[#This Row],[tenure]]&lt;=60,"4-5 Years","5+ Years")))))</f>
        <v>0-1 Year</v>
      </c>
      <c r="Z3687">
        <v>11</v>
      </c>
      <c r="AA3687">
        <v>215.25</v>
      </c>
      <c r="AB3687">
        <f>IF(Churn_Data[[#This Row],[Churn]]="No",Churn_Data[[#This Row],[MonthlyCharges]],NA())</f>
        <v>20.350000000000001</v>
      </c>
      <c r="AC3687">
        <f>IF(Churn_Data[[#This Row],[Churn]]="No",Churn_Data[[#This Row],[tenure]],NA())</f>
        <v>11</v>
      </c>
      <c r="AD3687" t="e">
        <f>IF(Churn_Data[[#This Row],[Churn]]="Yes",Churn_Data[[#This Row],[MonthlyCharges]],NA())</f>
        <v>#N/A</v>
      </c>
      <c r="AE3687" t="e">
        <f>IF(Churn_Data[[#This Row],[Churn]]="Yes",Churn_Data[[#This Row],[tenure]],NA())</f>
        <v>#N/A</v>
      </c>
      <c r="AF3687">
        <v>223.85</v>
      </c>
    </row>
    <row r="3688" spans="1:32" x14ac:dyDescent="0.3">
      <c r="A3688" t="s">
        <v>3721</v>
      </c>
      <c r="B3688" t="s">
        <v>30</v>
      </c>
      <c r="C3688" t="str">
        <f>IF(Churn_Data[[#This Row],[SeniorCitizen]]=1,"Yes","No")</f>
        <v>No</v>
      </c>
      <c r="D3688">
        <v>0</v>
      </c>
      <c r="E3688" t="s">
        <v>25</v>
      </c>
      <c r="F3688" t="s">
        <v>25</v>
      </c>
      <c r="G3688" t="s">
        <v>24</v>
      </c>
      <c r="H3688" t="s">
        <v>25</v>
      </c>
      <c r="I3688" t="s">
        <v>25</v>
      </c>
      <c r="J3688" t="str">
        <f>IF(Churn_Data[[#This Row],[InternetService]]&lt;&gt;"No","Yes","No")</f>
        <v>No</v>
      </c>
      <c r="K3688" t="s">
        <v>3064</v>
      </c>
      <c r="L3688" t="s">
        <v>3064</v>
      </c>
      <c r="M3688" t="s">
        <v>3064</v>
      </c>
      <c r="N3688" t="s">
        <v>3064</v>
      </c>
      <c r="O3688" t="s">
        <v>3064</v>
      </c>
      <c r="P3688" t="s">
        <v>3064</v>
      </c>
      <c r="Q3688" t="s">
        <v>25</v>
      </c>
      <c r="R3688">
        <f>IF(Churn_Data[[#This Row],[Churn]]="Yes",1,0)</f>
        <v>0</v>
      </c>
      <c r="S3688" t="s">
        <v>25</v>
      </c>
      <c r="T3688">
        <f>(Churn_Data[[#This Row],[OnlineSecurity]]="Yes")+(Churn_Data[[#This Row],[OnlineBackup]]="Yes")+(Churn_Data[[#This Row],[DeviceProtection]]="Yes")+(Churn_Data[[#This Row],[TechSupport]]="Yes")+(Churn_Data[[#This Row],[StreamingTV]]="Yes")+(Churn_Data[[#This Row],[StreamingMovies]]="Yes")</f>
        <v>0</v>
      </c>
      <c r="U3688" t="s">
        <v>27</v>
      </c>
      <c r="V3688" t="s">
        <v>28</v>
      </c>
      <c r="W3688" t="str">
        <f>IF(ISNUMBER(SEARCH("automatic", Churn_Data[[#This Row],[PaymentMethod]])), "Automatic", "Manual")</f>
        <v>Manual</v>
      </c>
      <c r="X3688">
        <v>20.65</v>
      </c>
      <c r="Y3688" t="str">
        <f>IF(Churn_Data[[#This Row],[tenure]]&lt;=12,"0-1 Year",IF(Churn_Data[[#This Row],[tenure]]&lt;=24,"1-2 Years",IF(Churn_Data[[#This Row],[tenure]]&lt;=36,"2-3 Years",IF(Churn_Data[[#This Row],[tenure]]&lt;=48,"3-4 Years",IF(Churn_Data[[#This Row],[tenure]]&lt;=60,"4-5 Years","5+ Years")))))</f>
        <v>0-1 Year</v>
      </c>
      <c r="Z3688">
        <v>6</v>
      </c>
      <c r="AA3688">
        <v>109.3</v>
      </c>
      <c r="AB3688">
        <f>IF(Churn_Data[[#This Row],[Churn]]="No",Churn_Data[[#This Row],[MonthlyCharges]],NA())</f>
        <v>20.65</v>
      </c>
      <c r="AC3688">
        <f>IF(Churn_Data[[#This Row],[Churn]]="No",Churn_Data[[#This Row],[tenure]],NA())</f>
        <v>6</v>
      </c>
      <c r="AD3688" t="e">
        <f>IF(Churn_Data[[#This Row],[Churn]]="Yes",Churn_Data[[#This Row],[MonthlyCharges]],NA())</f>
        <v>#N/A</v>
      </c>
      <c r="AE3688" t="e">
        <f>IF(Churn_Data[[#This Row],[Churn]]="Yes",Churn_Data[[#This Row],[tenure]],NA())</f>
        <v>#N/A</v>
      </c>
      <c r="AF3688">
        <v>123.9</v>
      </c>
    </row>
    <row r="3689" spans="1:32" x14ac:dyDescent="0.3">
      <c r="A3689" t="s">
        <v>3722</v>
      </c>
      <c r="B3689" t="s">
        <v>23</v>
      </c>
      <c r="C3689" t="str">
        <f>IF(Churn_Data[[#This Row],[SeniorCitizen]]=1,"Yes","No")</f>
        <v>No</v>
      </c>
      <c r="D3689">
        <v>0</v>
      </c>
      <c r="E3689" t="s">
        <v>25</v>
      </c>
      <c r="F3689" t="s">
        <v>25</v>
      </c>
      <c r="G3689" t="s">
        <v>24</v>
      </c>
      <c r="H3689" t="s">
        <v>25</v>
      </c>
      <c r="I3689" t="s">
        <v>25</v>
      </c>
      <c r="J3689" t="str">
        <f>IF(Churn_Data[[#This Row],[InternetService]]&lt;&gt;"No","Yes","No")</f>
        <v>No</v>
      </c>
      <c r="K3689" t="s">
        <v>3064</v>
      </c>
      <c r="L3689" t="s">
        <v>3064</v>
      </c>
      <c r="M3689" t="s">
        <v>3064</v>
      </c>
      <c r="N3689" t="s">
        <v>3064</v>
      </c>
      <c r="O3689" t="s">
        <v>3064</v>
      </c>
      <c r="P3689" t="s">
        <v>3064</v>
      </c>
      <c r="Q3689" t="s">
        <v>25</v>
      </c>
      <c r="R3689">
        <f>IF(Churn_Data[[#This Row],[Churn]]="Yes",1,0)</f>
        <v>0</v>
      </c>
      <c r="S3689" t="s">
        <v>25</v>
      </c>
      <c r="T3689">
        <f>(Churn_Data[[#This Row],[OnlineSecurity]]="Yes")+(Churn_Data[[#This Row],[OnlineBackup]]="Yes")+(Churn_Data[[#This Row],[DeviceProtection]]="Yes")+(Churn_Data[[#This Row],[TechSupport]]="Yes")+(Churn_Data[[#This Row],[StreamingTV]]="Yes")+(Churn_Data[[#This Row],[StreamingMovies]]="Yes")</f>
        <v>0</v>
      </c>
      <c r="U3689" t="s">
        <v>27</v>
      </c>
      <c r="V3689" t="s">
        <v>28</v>
      </c>
      <c r="W3689" t="str">
        <f>IF(ISNUMBER(SEARCH("automatic", Churn_Data[[#This Row],[PaymentMethod]])), "Automatic", "Manual")</f>
        <v>Manual</v>
      </c>
      <c r="X3689">
        <v>20.399999999999999</v>
      </c>
      <c r="Y3689" t="str">
        <f>IF(Churn_Data[[#This Row],[tenure]]&lt;=12,"0-1 Year",IF(Churn_Data[[#This Row],[tenure]]&lt;=24,"1-2 Years",IF(Churn_Data[[#This Row],[tenure]]&lt;=36,"2-3 Years",IF(Churn_Data[[#This Row],[tenure]]&lt;=48,"3-4 Years",IF(Churn_Data[[#This Row],[tenure]]&lt;=60,"4-5 Years","5+ Years")))))</f>
        <v>0-1 Year</v>
      </c>
      <c r="Z3689">
        <v>12</v>
      </c>
      <c r="AA3689">
        <v>266.60000000000002</v>
      </c>
      <c r="AB3689">
        <f>IF(Churn_Data[[#This Row],[Churn]]="No",Churn_Data[[#This Row],[MonthlyCharges]],NA())</f>
        <v>20.399999999999999</v>
      </c>
      <c r="AC3689">
        <f>IF(Churn_Data[[#This Row],[Churn]]="No",Churn_Data[[#This Row],[tenure]],NA())</f>
        <v>12</v>
      </c>
      <c r="AD3689" t="e">
        <f>IF(Churn_Data[[#This Row],[Churn]]="Yes",Churn_Data[[#This Row],[MonthlyCharges]],NA())</f>
        <v>#N/A</v>
      </c>
      <c r="AE3689" t="e">
        <f>IF(Churn_Data[[#This Row],[Churn]]="Yes",Churn_Data[[#This Row],[tenure]],NA())</f>
        <v>#N/A</v>
      </c>
      <c r="AF3689">
        <v>244.8</v>
      </c>
    </row>
    <row r="3690" spans="1:32" x14ac:dyDescent="0.3">
      <c r="A3690" t="s">
        <v>3723</v>
      </c>
      <c r="B3690" t="s">
        <v>23</v>
      </c>
      <c r="C3690" t="str">
        <f>IF(Churn_Data[[#This Row],[SeniorCitizen]]=1,"Yes","No")</f>
        <v>No</v>
      </c>
      <c r="D3690">
        <v>0</v>
      </c>
      <c r="E3690" t="s">
        <v>25</v>
      </c>
      <c r="F3690" t="s">
        <v>25</v>
      </c>
      <c r="G3690" t="s">
        <v>24</v>
      </c>
      <c r="H3690" t="s">
        <v>25</v>
      </c>
      <c r="I3690" t="s">
        <v>25</v>
      </c>
      <c r="J3690" t="str">
        <f>IF(Churn_Data[[#This Row],[InternetService]]&lt;&gt;"No","Yes","No")</f>
        <v>No</v>
      </c>
      <c r="K3690" t="s">
        <v>3064</v>
      </c>
      <c r="L3690" t="s">
        <v>3064</v>
      </c>
      <c r="M3690" t="s">
        <v>3064</v>
      </c>
      <c r="N3690" t="s">
        <v>3064</v>
      </c>
      <c r="O3690" t="s">
        <v>3064</v>
      </c>
      <c r="P3690" t="s">
        <v>3064</v>
      </c>
      <c r="Q3690" t="s">
        <v>25</v>
      </c>
      <c r="R3690">
        <f>IF(Churn_Data[[#This Row],[Churn]]="Yes",1,0)</f>
        <v>0</v>
      </c>
      <c r="S3690" t="s">
        <v>25</v>
      </c>
      <c r="T3690">
        <f>(Churn_Data[[#This Row],[OnlineSecurity]]="Yes")+(Churn_Data[[#This Row],[OnlineBackup]]="Yes")+(Churn_Data[[#This Row],[DeviceProtection]]="Yes")+(Churn_Data[[#This Row],[TechSupport]]="Yes")+(Churn_Data[[#This Row],[StreamingTV]]="Yes")+(Churn_Data[[#This Row],[StreamingMovies]]="Yes")</f>
        <v>0</v>
      </c>
      <c r="U3690" t="s">
        <v>27</v>
      </c>
      <c r="V3690" t="s">
        <v>28</v>
      </c>
      <c r="W3690" t="str">
        <f>IF(ISNUMBER(SEARCH("automatic", Churn_Data[[#This Row],[PaymentMethod]])), "Automatic", "Manual")</f>
        <v>Manual</v>
      </c>
      <c r="X3690">
        <v>19.95</v>
      </c>
      <c r="Y3690" t="str">
        <f>IF(Churn_Data[[#This Row],[tenure]]&lt;=12,"0-1 Year",IF(Churn_Data[[#This Row],[tenure]]&lt;=24,"1-2 Years",IF(Churn_Data[[#This Row],[tenure]]&lt;=36,"2-3 Years",IF(Churn_Data[[#This Row],[tenure]]&lt;=48,"3-4 Years",IF(Churn_Data[[#This Row],[tenure]]&lt;=60,"4-5 Years","5+ Years")))))</f>
        <v>0-1 Year</v>
      </c>
      <c r="Z3690">
        <v>5</v>
      </c>
      <c r="AA3690">
        <v>109.6</v>
      </c>
      <c r="AB3690">
        <f>IF(Churn_Data[[#This Row],[Churn]]="No",Churn_Data[[#This Row],[MonthlyCharges]],NA())</f>
        <v>19.95</v>
      </c>
      <c r="AC3690">
        <f>IF(Churn_Data[[#This Row],[Churn]]="No",Churn_Data[[#This Row],[tenure]],NA())</f>
        <v>5</v>
      </c>
      <c r="AD3690" t="e">
        <f>IF(Churn_Data[[#This Row],[Churn]]="Yes",Churn_Data[[#This Row],[MonthlyCharges]],NA())</f>
        <v>#N/A</v>
      </c>
      <c r="AE3690" t="e">
        <f>IF(Churn_Data[[#This Row],[Churn]]="Yes",Churn_Data[[#This Row],[tenure]],NA())</f>
        <v>#N/A</v>
      </c>
      <c r="AF3690">
        <v>99.75</v>
      </c>
    </row>
    <row r="3691" spans="1:32" x14ac:dyDescent="0.3">
      <c r="A3691" t="s">
        <v>3724</v>
      </c>
      <c r="B3691" t="s">
        <v>30</v>
      </c>
      <c r="C3691" t="str">
        <f>IF(Churn_Data[[#This Row],[SeniorCitizen]]=1,"Yes","No")</f>
        <v>No</v>
      </c>
      <c r="D3691">
        <v>0</v>
      </c>
      <c r="E3691" t="s">
        <v>25</v>
      </c>
      <c r="F3691" t="s">
        <v>25</v>
      </c>
      <c r="G3691" t="s">
        <v>24</v>
      </c>
      <c r="H3691" t="s">
        <v>25</v>
      </c>
      <c r="I3691" t="s">
        <v>25</v>
      </c>
      <c r="J3691" t="str">
        <f>IF(Churn_Data[[#This Row],[InternetService]]&lt;&gt;"No","Yes","No")</f>
        <v>No</v>
      </c>
      <c r="K3691" t="s">
        <v>3064</v>
      </c>
      <c r="L3691" t="s">
        <v>3064</v>
      </c>
      <c r="M3691" t="s">
        <v>3064</v>
      </c>
      <c r="N3691" t="s">
        <v>3064</v>
      </c>
      <c r="O3691" t="s">
        <v>3064</v>
      </c>
      <c r="P3691" t="s">
        <v>3064</v>
      </c>
      <c r="Q3691" t="s">
        <v>25</v>
      </c>
      <c r="R3691">
        <f>IF(Churn_Data[[#This Row],[Churn]]="Yes",1,0)</f>
        <v>0</v>
      </c>
      <c r="S3691" t="s">
        <v>25</v>
      </c>
      <c r="T3691">
        <f>(Churn_Data[[#This Row],[OnlineSecurity]]="Yes")+(Churn_Data[[#This Row],[OnlineBackup]]="Yes")+(Churn_Data[[#This Row],[DeviceProtection]]="Yes")+(Churn_Data[[#This Row],[TechSupport]]="Yes")+(Churn_Data[[#This Row],[StreamingTV]]="Yes")+(Churn_Data[[#This Row],[StreamingMovies]]="Yes")</f>
        <v>0</v>
      </c>
      <c r="U3691" t="s">
        <v>27</v>
      </c>
      <c r="V3691" t="s">
        <v>28</v>
      </c>
      <c r="W3691" t="str">
        <f>IF(ISNUMBER(SEARCH("automatic", Churn_Data[[#This Row],[PaymentMethod]])), "Automatic", "Manual")</f>
        <v>Manual</v>
      </c>
      <c r="X3691">
        <v>20</v>
      </c>
      <c r="Y3691" t="str">
        <f>IF(Churn_Data[[#This Row],[tenure]]&lt;=12,"0-1 Year",IF(Churn_Data[[#This Row],[tenure]]&lt;=24,"1-2 Years",IF(Churn_Data[[#This Row],[tenure]]&lt;=36,"2-3 Years",IF(Churn_Data[[#This Row],[tenure]]&lt;=48,"3-4 Years",IF(Churn_Data[[#This Row],[tenure]]&lt;=60,"4-5 Years","5+ Years")))))</f>
        <v>1-2 Years</v>
      </c>
      <c r="Z3691">
        <v>16</v>
      </c>
      <c r="AA3691">
        <v>275.7</v>
      </c>
      <c r="AB3691">
        <f>IF(Churn_Data[[#This Row],[Churn]]="No",Churn_Data[[#This Row],[MonthlyCharges]],NA())</f>
        <v>20</v>
      </c>
      <c r="AC3691">
        <f>IF(Churn_Data[[#This Row],[Churn]]="No",Churn_Data[[#This Row],[tenure]],NA())</f>
        <v>16</v>
      </c>
      <c r="AD3691" t="e">
        <f>IF(Churn_Data[[#This Row],[Churn]]="Yes",Churn_Data[[#This Row],[MonthlyCharges]],NA())</f>
        <v>#N/A</v>
      </c>
      <c r="AE3691" t="e">
        <f>IF(Churn_Data[[#This Row],[Churn]]="Yes",Churn_Data[[#This Row],[tenure]],NA())</f>
        <v>#N/A</v>
      </c>
      <c r="AF3691">
        <v>320</v>
      </c>
    </row>
    <row r="3692" spans="1:32" x14ac:dyDescent="0.3">
      <c r="A3692" t="s">
        <v>3725</v>
      </c>
      <c r="B3692" t="s">
        <v>23</v>
      </c>
      <c r="C3692" t="str">
        <f>IF(Churn_Data[[#This Row],[SeniorCitizen]]=1,"Yes","No")</f>
        <v>No</v>
      </c>
      <c r="D3692">
        <v>0</v>
      </c>
      <c r="E3692" t="s">
        <v>25</v>
      </c>
      <c r="F3692" t="s">
        <v>25</v>
      </c>
      <c r="G3692" t="s">
        <v>24</v>
      </c>
      <c r="H3692" t="s">
        <v>25</v>
      </c>
      <c r="I3692" t="s">
        <v>25</v>
      </c>
      <c r="J3692" t="str">
        <f>IF(Churn_Data[[#This Row],[InternetService]]&lt;&gt;"No","Yes","No")</f>
        <v>No</v>
      </c>
      <c r="K3692" t="s">
        <v>3064</v>
      </c>
      <c r="L3692" t="s">
        <v>3064</v>
      </c>
      <c r="M3692" t="s">
        <v>3064</v>
      </c>
      <c r="N3692" t="s">
        <v>3064</v>
      </c>
      <c r="O3692" t="s">
        <v>3064</v>
      </c>
      <c r="P3692" t="s">
        <v>3064</v>
      </c>
      <c r="Q3692" t="s">
        <v>25</v>
      </c>
      <c r="R3692">
        <f>IF(Churn_Data[[#This Row],[Churn]]="Yes",1,0)</f>
        <v>0</v>
      </c>
      <c r="S3692" t="s">
        <v>25</v>
      </c>
      <c r="T3692">
        <f>(Churn_Data[[#This Row],[OnlineSecurity]]="Yes")+(Churn_Data[[#This Row],[OnlineBackup]]="Yes")+(Churn_Data[[#This Row],[DeviceProtection]]="Yes")+(Churn_Data[[#This Row],[TechSupport]]="Yes")+(Churn_Data[[#This Row],[StreamingTV]]="Yes")+(Churn_Data[[#This Row],[StreamingMovies]]="Yes")</f>
        <v>0</v>
      </c>
      <c r="U3692" t="s">
        <v>27</v>
      </c>
      <c r="V3692" t="s">
        <v>28</v>
      </c>
      <c r="W3692" t="str">
        <f>IF(ISNUMBER(SEARCH("automatic", Churn_Data[[#This Row],[PaymentMethod]])), "Automatic", "Manual")</f>
        <v>Manual</v>
      </c>
      <c r="X3692">
        <v>19.95</v>
      </c>
      <c r="Y3692" t="str">
        <f>IF(Churn_Data[[#This Row],[tenure]]&lt;=12,"0-1 Year",IF(Churn_Data[[#This Row],[tenure]]&lt;=24,"1-2 Years",IF(Churn_Data[[#This Row],[tenure]]&lt;=36,"2-3 Years",IF(Churn_Data[[#This Row],[tenure]]&lt;=48,"3-4 Years",IF(Churn_Data[[#This Row],[tenure]]&lt;=60,"4-5 Years","5+ Years")))))</f>
        <v>0-1 Year</v>
      </c>
      <c r="Z3692">
        <v>3</v>
      </c>
      <c r="AA3692">
        <v>58</v>
      </c>
      <c r="AB3692">
        <f>IF(Churn_Data[[#This Row],[Churn]]="No",Churn_Data[[#This Row],[MonthlyCharges]],NA())</f>
        <v>19.95</v>
      </c>
      <c r="AC3692">
        <f>IF(Churn_Data[[#This Row],[Churn]]="No",Churn_Data[[#This Row],[tenure]],NA())</f>
        <v>3</v>
      </c>
      <c r="AD3692" t="e">
        <f>IF(Churn_Data[[#This Row],[Churn]]="Yes",Churn_Data[[#This Row],[MonthlyCharges]],NA())</f>
        <v>#N/A</v>
      </c>
      <c r="AE3692" t="e">
        <f>IF(Churn_Data[[#This Row],[Churn]]="Yes",Churn_Data[[#This Row],[tenure]],NA())</f>
        <v>#N/A</v>
      </c>
      <c r="AF3692">
        <v>59.85</v>
      </c>
    </row>
    <row r="3693" spans="1:32" x14ac:dyDescent="0.3">
      <c r="A3693" t="s">
        <v>3726</v>
      </c>
      <c r="B3693" t="s">
        <v>30</v>
      </c>
      <c r="C3693" t="str">
        <f>IF(Churn_Data[[#This Row],[SeniorCitizen]]=1,"Yes","No")</f>
        <v>No</v>
      </c>
      <c r="D3693">
        <v>0</v>
      </c>
      <c r="E3693" t="s">
        <v>25</v>
      </c>
      <c r="F3693" t="s">
        <v>25</v>
      </c>
      <c r="G3693" t="s">
        <v>24</v>
      </c>
      <c r="H3693" t="s">
        <v>25</v>
      </c>
      <c r="I3693" t="s">
        <v>25</v>
      </c>
      <c r="J3693" t="str">
        <f>IF(Churn_Data[[#This Row],[InternetService]]&lt;&gt;"No","Yes","No")</f>
        <v>No</v>
      </c>
      <c r="K3693" t="s">
        <v>3064</v>
      </c>
      <c r="L3693" t="s">
        <v>3064</v>
      </c>
      <c r="M3693" t="s">
        <v>3064</v>
      </c>
      <c r="N3693" t="s">
        <v>3064</v>
      </c>
      <c r="O3693" t="s">
        <v>3064</v>
      </c>
      <c r="P3693" t="s">
        <v>3064</v>
      </c>
      <c r="Q3693" t="s">
        <v>25</v>
      </c>
      <c r="R3693">
        <f>IF(Churn_Data[[#This Row],[Churn]]="Yes",1,0)</f>
        <v>0</v>
      </c>
      <c r="S3693" t="s">
        <v>25</v>
      </c>
      <c r="T3693">
        <f>(Churn_Data[[#This Row],[OnlineSecurity]]="Yes")+(Churn_Data[[#This Row],[OnlineBackup]]="Yes")+(Churn_Data[[#This Row],[DeviceProtection]]="Yes")+(Churn_Data[[#This Row],[TechSupport]]="Yes")+(Churn_Data[[#This Row],[StreamingTV]]="Yes")+(Churn_Data[[#This Row],[StreamingMovies]]="Yes")</f>
        <v>0</v>
      </c>
      <c r="U3693" t="s">
        <v>27</v>
      </c>
      <c r="V3693" t="s">
        <v>28</v>
      </c>
      <c r="W3693" t="str">
        <f>IF(ISNUMBER(SEARCH("automatic", Churn_Data[[#This Row],[PaymentMethod]])), "Automatic", "Manual")</f>
        <v>Manual</v>
      </c>
      <c r="X3693">
        <v>20.05</v>
      </c>
      <c r="Y3693" t="str">
        <f>IF(Churn_Data[[#This Row],[tenure]]&lt;=12,"0-1 Year",IF(Churn_Data[[#This Row],[tenure]]&lt;=24,"1-2 Years",IF(Churn_Data[[#This Row],[tenure]]&lt;=36,"2-3 Years",IF(Churn_Data[[#This Row],[tenure]]&lt;=48,"3-4 Years",IF(Churn_Data[[#This Row],[tenure]]&lt;=60,"4-5 Years","5+ Years")))))</f>
        <v>1-2 Years</v>
      </c>
      <c r="Z3693">
        <v>18</v>
      </c>
      <c r="AA3693">
        <v>358.5</v>
      </c>
      <c r="AB3693">
        <f>IF(Churn_Data[[#This Row],[Churn]]="No",Churn_Data[[#This Row],[MonthlyCharges]],NA())</f>
        <v>20.05</v>
      </c>
      <c r="AC3693">
        <f>IF(Churn_Data[[#This Row],[Churn]]="No",Churn_Data[[#This Row],[tenure]],NA())</f>
        <v>18</v>
      </c>
      <c r="AD3693" t="e">
        <f>IF(Churn_Data[[#This Row],[Churn]]="Yes",Churn_Data[[#This Row],[MonthlyCharges]],NA())</f>
        <v>#N/A</v>
      </c>
      <c r="AE3693" t="e">
        <f>IF(Churn_Data[[#This Row],[Churn]]="Yes",Churn_Data[[#This Row],[tenure]],NA())</f>
        <v>#N/A</v>
      </c>
      <c r="AF3693">
        <v>360.9</v>
      </c>
    </row>
    <row r="3694" spans="1:32" x14ac:dyDescent="0.3">
      <c r="A3694" t="s">
        <v>3727</v>
      </c>
      <c r="B3694" t="s">
        <v>30</v>
      </c>
      <c r="C3694" t="str">
        <f>IF(Churn_Data[[#This Row],[SeniorCitizen]]=1,"Yes","No")</f>
        <v>No</v>
      </c>
      <c r="D3694">
        <v>0</v>
      </c>
      <c r="E3694" t="s">
        <v>25</v>
      </c>
      <c r="F3694" t="s">
        <v>25</v>
      </c>
      <c r="G3694" t="s">
        <v>24</v>
      </c>
      <c r="H3694" t="s">
        <v>25</v>
      </c>
      <c r="I3694" t="s">
        <v>25</v>
      </c>
      <c r="J3694" t="str">
        <f>IF(Churn_Data[[#This Row],[InternetService]]&lt;&gt;"No","Yes","No")</f>
        <v>No</v>
      </c>
      <c r="K3694" t="s">
        <v>3064</v>
      </c>
      <c r="L3694" t="s">
        <v>3064</v>
      </c>
      <c r="M3694" t="s">
        <v>3064</v>
      </c>
      <c r="N3694" t="s">
        <v>3064</v>
      </c>
      <c r="O3694" t="s">
        <v>3064</v>
      </c>
      <c r="P3694" t="s">
        <v>3064</v>
      </c>
      <c r="Q3694" t="s">
        <v>25</v>
      </c>
      <c r="R3694">
        <f>IF(Churn_Data[[#This Row],[Churn]]="Yes",1,0)</f>
        <v>0</v>
      </c>
      <c r="S3694" t="s">
        <v>25</v>
      </c>
      <c r="T3694">
        <f>(Churn_Data[[#This Row],[OnlineSecurity]]="Yes")+(Churn_Data[[#This Row],[OnlineBackup]]="Yes")+(Churn_Data[[#This Row],[DeviceProtection]]="Yes")+(Churn_Data[[#This Row],[TechSupport]]="Yes")+(Churn_Data[[#This Row],[StreamingTV]]="Yes")+(Churn_Data[[#This Row],[StreamingMovies]]="Yes")</f>
        <v>0</v>
      </c>
      <c r="U3694" t="s">
        <v>27</v>
      </c>
      <c r="V3694" t="s">
        <v>28</v>
      </c>
      <c r="W3694" t="str">
        <f>IF(ISNUMBER(SEARCH("automatic", Churn_Data[[#This Row],[PaymentMethod]])), "Automatic", "Manual")</f>
        <v>Manual</v>
      </c>
      <c r="X3694">
        <v>20.7</v>
      </c>
      <c r="Y3694" t="str">
        <f>IF(Churn_Data[[#This Row],[tenure]]&lt;=12,"0-1 Year",IF(Churn_Data[[#This Row],[tenure]]&lt;=24,"1-2 Years",IF(Churn_Data[[#This Row],[tenure]]&lt;=36,"2-3 Years",IF(Churn_Data[[#This Row],[tenure]]&lt;=48,"3-4 Years",IF(Churn_Data[[#This Row],[tenure]]&lt;=60,"4-5 Years","5+ Years")))))</f>
        <v>0-1 Year</v>
      </c>
      <c r="Z3694">
        <v>3</v>
      </c>
      <c r="AA3694">
        <v>57.5</v>
      </c>
      <c r="AB3694">
        <f>IF(Churn_Data[[#This Row],[Churn]]="No",Churn_Data[[#This Row],[MonthlyCharges]],NA())</f>
        <v>20.7</v>
      </c>
      <c r="AC3694">
        <f>IF(Churn_Data[[#This Row],[Churn]]="No",Churn_Data[[#This Row],[tenure]],NA())</f>
        <v>3</v>
      </c>
      <c r="AD3694" t="e">
        <f>IF(Churn_Data[[#This Row],[Churn]]="Yes",Churn_Data[[#This Row],[MonthlyCharges]],NA())</f>
        <v>#N/A</v>
      </c>
      <c r="AE3694" t="e">
        <f>IF(Churn_Data[[#This Row],[Churn]]="Yes",Churn_Data[[#This Row],[tenure]],NA())</f>
        <v>#N/A</v>
      </c>
      <c r="AF3694">
        <v>62.1</v>
      </c>
    </row>
    <row r="3695" spans="1:32" x14ac:dyDescent="0.3">
      <c r="A3695" t="s">
        <v>3728</v>
      </c>
      <c r="B3695" t="s">
        <v>23</v>
      </c>
      <c r="C3695" t="str">
        <f>IF(Churn_Data[[#This Row],[SeniorCitizen]]=1,"Yes","No")</f>
        <v>No</v>
      </c>
      <c r="D3695">
        <v>0</v>
      </c>
      <c r="E3695" t="s">
        <v>25</v>
      </c>
      <c r="F3695" t="s">
        <v>25</v>
      </c>
      <c r="G3695" t="s">
        <v>24</v>
      </c>
      <c r="H3695" t="s">
        <v>25</v>
      </c>
      <c r="I3695" t="s">
        <v>25</v>
      </c>
      <c r="J3695" t="str">
        <f>IF(Churn_Data[[#This Row],[InternetService]]&lt;&gt;"No","Yes","No")</f>
        <v>No</v>
      </c>
      <c r="K3695" t="s">
        <v>3064</v>
      </c>
      <c r="L3695" t="s">
        <v>3064</v>
      </c>
      <c r="M3695" t="s">
        <v>3064</v>
      </c>
      <c r="N3695" t="s">
        <v>3064</v>
      </c>
      <c r="O3695" t="s">
        <v>3064</v>
      </c>
      <c r="P3695" t="s">
        <v>3064</v>
      </c>
      <c r="Q3695" t="s">
        <v>25</v>
      </c>
      <c r="R3695">
        <f>IF(Churn_Data[[#This Row],[Churn]]="Yes",1,0)</f>
        <v>0</v>
      </c>
      <c r="S3695" t="s">
        <v>25</v>
      </c>
      <c r="T3695">
        <f>(Churn_Data[[#This Row],[OnlineSecurity]]="Yes")+(Churn_Data[[#This Row],[OnlineBackup]]="Yes")+(Churn_Data[[#This Row],[DeviceProtection]]="Yes")+(Churn_Data[[#This Row],[TechSupport]]="Yes")+(Churn_Data[[#This Row],[StreamingTV]]="Yes")+(Churn_Data[[#This Row],[StreamingMovies]]="Yes")</f>
        <v>0</v>
      </c>
      <c r="U3695" t="s">
        <v>27</v>
      </c>
      <c r="V3695" t="s">
        <v>28</v>
      </c>
      <c r="W3695" t="str">
        <f>IF(ISNUMBER(SEARCH("automatic", Churn_Data[[#This Row],[PaymentMethod]])), "Automatic", "Manual")</f>
        <v>Manual</v>
      </c>
      <c r="X3695">
        <v>20.3</v>
      </c>
      <c r="Y3695" t="str">
        <f>IF(Churn_Data[[#This Row],[tenure]]&lt;=12,"0-1 Year",IF(Churn_Data[[#This Row],[tenure]]&lt;=24,"1-2 Years",IF(Churn_Data[[#This Row],[tenure]]&lt;=36,"2-3 Years",IF(Churn_Data[[#This Row],[tenure]]&lt;=48,"3-4 Years",IF(Churn_Data[[#This Row],[tenure]]&lt;=60,"4-5 Years","5+ Years")))))</f>
        <v>0-1 Year</v>
      </c>
      <c r="Z3695">
        <v>2</v>
      </c>
      <c r="AA3695">
        <v>41.2</v>
      </c>
      <c r="AB3695">
        <f>IF(Churn_Data[[#This Row],[Churn]]="No",Churn_Data[[#This Row],[MonthlyCharges]],NA())</f>
        <v>20.3</v>
      </c>
      <c r="AC3695">
        <f>IF(Churn_Data[[#This Row],[Churn]]="No",Churn_Data[[#This Row],[tenure]],NA())</f>
        <v>2</v>
      </c>
      <c r="AD3695" t="e">
        <f>IF(Churn_Data[[#This Row],[Churn]]="Yes",Churn_Data[[#This Row],[MonthlyCharges]],NA())</f>
        <v>#N/A</v>
      </c>
      <c r="AE3695" t="e">
        <f>IF(Churn_Data[[#This Row],[Churn]]="Yes",Churn_Data[[#This Row],[tenure]],NA())</f>
        <v>#N/A</v>
      </c>
      <c r="AF3695">
        <v>40.6</v>
      </c>
    </row>
    <row r="3696" spans="1:32" x14ac:dyDescent="0.3">
      <c r="A3696" t="s">
        <v>3729</v>
      </c>
      <c r="B3696" t="s">
        <v>23</v>
      </c>
      <c r="C3696" t="str">
        <f>IF(Churn_Data[[#This Row],[SeniorCitizen]]=1,"Yes","No")</f>
        <v>No</v>
      </c>
      <c r="D3696">
        <v>0</v>
      </c>
      <c r="E3696" t="s">
        <v>25</v>
      </c>
      <c r="F3696" t="s">
        <v>25</v>
      </c>
      <c r="G3696" t="s">
        <v>24</v>
      </c>
      <c r="H3696" t="s">
        <v>25</v>
      </c>
      <c r="I3696" t="s">
        <v>25</v>
      </c>
      <c r="J3696" t="str">
        <f>IF(Churn_Data[[#This Row],[InternetService]]&lt;&gt;"No","Yes","No")</f>
        <v>No</v>
      </c>
      <c r="K3696" t="s">
        <v>3064</v>
      </c>
      <c r="L3696" t="s">
        <v>3064</v>
      </c>
      <c r="M3696" t="s">
        <v>3064</v>
      </c>
      <c r="N3696" t="s">
        <v>3064</v>
      </c>
      <c r="O3696" t="s">
        <v>3064</v>
      </c>
      <c r="P3696" t="s">
        <v>3064</v>
      </c>
      <c r="Q3696" t="s">
        <v>25</v>
      </c>
      <c r="R3696">
        <f>IF(Churn_Data[[#This Row],[Churn]]="Yes",1,0)</f>
        <v>0</v>
      </c>
      <c r="S3696" t="s">
        <v>25</v>
      </c>
      <c r="T3696">
        <f>(Churn_Data[[#This Row],[OnlineSecurity]]="Yes")+(Churn_Data[[#This Row],[OnlineBackup]]="Yes")+(Churn_Data[[#This Row],[DeviceProtection]]="Yes")+(Churn_Data[[#This Row],[TechSupport]]="Yes")+(Churn_Data[[#This Row],[StreamingTV]]="Yes")+(Churn_Data[[#This Row],[StreamingMovies]]="Yes")</f>
        <v>0</v>
      </c>
      <c r="U3696" t="s">
        <v>27</v>
      </c>
      <c r="V3696" t="s">
        <v>28</v>
      </c>
      <c r="W3696" t="str">
        <f>IF(ISNUMBER(SEARCH("automatic", Churn_Data[[#This Row],[PaymentMethod]])), "Automatic", "Manual")</f>
        <v>Manual</v>
      </c>
      <c r="X3696">
        <v>20.399999999999999</v>
      </c>
      <c r="Y3696" t="str">
        <f>IF(Churn_Data[[#This Row],[tenure]]&lt;=12,"0-1 Year",IF(Churn_Data[[#This Row],[tenure]]&lt;=24,"1-2 Years",IF(Churn_Data[[#This Row],[tenure]]&lt;=36,"2-3 Years",IF(Churn_Data[[#This Row],[tenure]]&lt;=48,"3-4 Years",IF(Churn_Data[[#This Row],[tenure]]&lt;=60,"4-5 Years","5+ Years")))))</f>
        <v>0-1 Year</v>
      </c>
      <c r="Z3696">
        <v>3</v>
      </c>
      <c r="AA3696">
        <v>63.15</v>
      </c>
      <c r="AB3696">
        <f>IF(Churn_Data[[#This Row],[Churn]]="No",Churn_Data[[#This Row],[MonthlyCharges]],NA())</f>
        <v>20.399999999999999</v>
      </c>
      <c r="AC3696">
        <f>IF(Churn_Data[[#This Row],[Churn]]="No",Churn_Data[[#This Row],[tenure]],NA())</f>
        <v>3</v>
      </c>
      <c r="AD3696" t="e">
        <f>IF(Churn_Data[[#This Row],[Churn]]="Yes",Churn_Data[[#This Row],[MonthlyCharges]],NA())</f>
        <v>#N/A</v>
      </c>
      <c r="AE3696" t="e">
        <f>IF(Churn_Data[[#This Row],[Churn]]="Yes",Churn_Data[[#This Row],[tenure]],NA())</f>
        <v>#N/A</v>
      </c>
      <c r="AF3696">
        <v>61.2</v>
      </c>
    </row>
    <row r="3697" spans="1:32" x14ac:dyDescent="0.3">
      <c r="A3697" t="s">
        <v>3730</v>
      </c>
      <c r="B3697" t="s">
        <v>23</v>
      </c>
      <c r="C3697" t="str">
        <f>IF(Churn_Data[[#This Row],[SeniorCitizen]]=1,"Yes","No")</f>
        <v>No</v>
      </c>
      <c r="D3697">
        <v>0</v>
      </c>
      <c r="E3697" t="s">
        <v>25</v>
      </c>
      <c r="F3697" t="s">
        <v>25</v>
      </c>
      <c r="G3697" t="s">
        <v>24</v>
      </c>
      <c r="H3697" t="s">
        <v>25</v>
      </c>
      <c r="I3697" t="s">
        <v>25</v>
      </c>
      <c r="J3697" t="str">
        <f>IF(Churn_Data[[#This Row],[InternetService]]&lt;&gt;"No","Yes","No")</f>
        <v>No</v>
      </c>
      <c r="K3697" t="s">
        <v>3064</v>
      </c>
      <c r="L3697" t="s">
        <v>3064</v>
      </c>
      <c r="M3697" t="s">
        <v>3064</v>
      </c>
      <c r="N3697" t="s">
        <v>3064</v>
      </c>
      <c r="O3697" t="s">
        <v>3064</v>
      </c>
      <c r="P3697" t="s">
        <v>3064</v>
      </c>
      <c r="Q3697" t="s">
        <v>25</v>
      </c>
      <c r="R3697">
        <f>IF(Churn_Data[[#This Row],[Churn]]="Yes",1,0)</f>
        <v>0</v>
      </c>
      <c r="S3697" t="s">
        <v>25</v>
      </c>
      <c r="T3697">
        <f>(Churn_Data[[#This Row],[OnlineSecurity]]="Yes")+(Churn_Data[[#This Row],[OnlineBackup]]="Yes")+(Churn_Data[[#This Row],[DeviceProtection]]="Yes")+(Churn_Data[[#This Row],[TechSupport]]="Yes")+(Churn_Data[[#This Row],[StreamingTV]]="Yes")+(Churn_Data[[#This Row],[StreamingMovies]]="Yes")</f>
        <v>0</v>
      </c>
      <c r="U3697" t="s">
        <v>27</v>
      </c>
      <c r="V3697" t="s">
        <v>28</v>
      </c>
      <c r="W3697" t="str">
        <f>IF(ISNUMBER(SEARCH("automatic", Churn_Data[[#This Row],[PaymentMethod]])), "Automatic", "Manual")</f>
        <v>Manual</v>
      </c>
      <c r="X3697">
        <v>20.100000000000001</v>
      </c>
      <c r="Y3697" t="str">
        <f>IF(Churn_Data[[#This Row],[tenure]]&lt;=12,"0-1 Year",IF(Churn_Data[[#This Row],[tenure]]&lt;=24,"1-2 Years",IF(Churn_Data[[#This Row],[tenure]]&lt;=36,"2-3 Years",IF(Churn_Data[[#This Row],[tenure]]&lt;=48,"3-4 Years",IF(Churn_Data[[#This Row],[tenure]]&lt;=60,"4-5 Years","5+ Years")))))</f>
        <v>0-1 Year</v>
      </c>
      <c r="Z3697">
        <v>2</v>
      </c>
      <c r="AA3697">
        <v>39.799999999999997</v>
      </c>
      <c r="AB3697">
        <f>IF(Churn_Data[[#This Row],[Churn]]="No",Churn_Data[[#This Row],[MonthlyCharges]],NA())</f>
        <v>20.100000000000001</v>
      </c>
      <c r="AC3697">
        <f>IF(Churn_Data[[#This Row],[Churn]]="No",Churn_Data[[#This Row],[tenure]],NA())</f>
        <v>2</v>
      </c>
      <c r="AD3697" t="e">
        <f>IF(Churn_Data[[#This Row],[Churn]]="Yes",Churn_Data[[#This Row],[MonthlyCharges]],NA())</f>
        <v>#N/A</v>
      </c>
      <c r="AE3697" t="e">
        <f>IF(Churn_Data[[#This Row],[Churn]]="Yes",Churn_Data[[#This Row],[tenure]],NA())</f>
        <v>#N/A</v>
      </c>
      <c r="AF3697">
        <v>40.200000000000003</v>
      </c>
    </row>
    <row r="3698" spans="1:32" x14ac:dyDescent="0.3">
      <c r="A3698" t="s">
        <v>3731</v>
      </c>
      <c r="B3698" t="s">
        <v>23</v>
      </c>
      <c r="C3698" t="str">
        <f>IF(Churn_Data[[#This Row],[SeniorCitizen]]=1,"Yes","No")</f>
        <v>No</v>
      </c>
      <c r="D3698">
        <v>0</v>
      </c>
      <c r="E3698" t="s">
        <v>25</v>
      </c>
      <c r="F3698" t="s">
        <v>25</v>
      </c>
      <c r="G3698" t="s">
        <v>24</v>
      </c>
      <c r="H3698" t="s">
        <v>25</v>
      </c>
      <c r="I3698" t="s">
        <v>25</v>
      </c>
      <c r="J3698" t="str">
        <f>IF(Churn_Data[[#This Row],[InternetService]]&lt;&gt;"No","Yes","No")</f>
        <v>No</v>
      </c>
      <c r="K3698" t="s">
        <v>3064</v>
      </c>
      <c r="L3698" t="s">
        <v>3064</v>
      </c>
      <c r="M3698" t="s">
        <v>3064</v>
      </c>
      <c r="N3698" t="s">
        <v>3064</v>
      </c>
      <c r="O3698" t="s">
        <v>3064</v>
      </c>
      <c r="P3698" t="s">
        <v>3064</v>
      </c>
      <c r="Q3698" t="s">
        <v>25</v>
      </c>
      <c r="R3698">
        <f>IF(Churn_Data[[#This Row],[Churn]]="Yes",1,0)</f>
        <v>0</v>
      </c>
      <c r="S3698" t="s">
        <v>25</v>
      </c>
      <c r="T3698">
        <f>(Churn_Data[[#This Row],[OnlineSecurity]]="Yes")+(Churn_Data[[#This Row],[OnlineBackup]]="Yes")+(Churn_Data[[#This Row],[DeviceProtection]]="Yes")+(Churn_Data[[#This Row],[TechSupport]]="Yes")+(Churn_Data[[#This Row],[StreamingTV]]="Yes")+(Churn_Data[[#This Row],[StreamingMovies]]="Yes")</f>
        <v>0</v>
      </c>
      <c r="U3698" t="s">
        <v>27</v>
      </c>
      <c r="V3698" t="s">
        <v>28</v>
      </c>
      <c r="W3698" t="str">
        <f>IF(ISNUMBER(SEARCH("automatic", Churn_Data[[#This Row],[PaymentMethod]])), "Automatic", "Manual")</f>
        <v>Manual</v>
      </c>
      <c r="X3698">
        <v>20.2</v>
      </c>
      <c r="Y3698" t="str">
        <f>IF(Churn_Data[[#This Row],[tenure]]&lt;=12,"0-1 Year",IF(Churn_Data[[#This Row],[tenure]]&lt;=24,"1-2 Years",IF(Churn_Data[[#This Row],[tenure]]&lt;=36,"2-3 Years",IF(Churn_Data[[#This Row],[tenure]]&lt;=48,"3-4 Years",IF(Churn_Data[[#This Row],[tenure]]&lt;=60,"4-5 Years","5+ Years")))))</f>
        <v>0-1 Year</v>
      </c>
      <c r="Z3698">
        <v>6</v>
      </c>
      <c r="AA3698">
        <v>123.65</v>
      </c>
      <c r="AB3698">
        <f>IF(Churn_Data[[#This Row],[Churn]]="No",Churn_Data[[#This Row],[MonthlyCharges]],NA())</f>
        <v>20.2</v>
      </c>
      <c r="AC3698">
        <f>IF(Churn_Data[[#This Row],[Churn]]="No",Churn_Data[[#This Row],[tenure]],NA())</f>
        <v>6</v>
      </c>
      <c r="AD3698" t="e">
        <f>IF(Churn_Data[[#This Row],[Churn]]="Yes",Churn_Data[[#This Row],[MonthlyCharges]],NA())</f>
        <v>#N/A</v>
      </c>
      <c r="AE3698" t="e">
        <f>IF(Churn_Data[[#This Row],[Churn]]="Yes",Churn_Data[[#This Row],[tenure]],NA())</f>
        <v>#N/A</v>
      </c>
      <c r="AF3698">
        <v>121.2</v>
      </c>
    </row>
    <row r="3699" spans="1:32" x14ac:dyDescent="0.3">
      <c r="A3699" t="s">
        <v>3732</v>
      </c>
      <c r="B3699" t="s">
        <v>30</v>
      </c>
      <c r="C3699" t="str">
        <f>IF(Churn_Data[[#This Row],[SeniorCitizen]]=1,"Yes","No")</f>
        <v>No</v>
      </c>
      <c r="D3699">
        <v>0</v>
      </c>
      <c r="E3699" t="s">
        <v>25</v>
      </c>
      <c r="F3699" t="s">
        <v>25</v>
      </c>
      <c r="G3699" t="s">
        <v>24</v>
      </c>
      <c r="H3699" t="s">
        <v>25</v>
      </c>
      <c r="I3699" t="s">
        <v>25</v>
      </c>
      <c r="J3699" t="str">
        <f>IF(Churn_Data[[#This Row],[InternetService]]&lt;&gt;"No","Yes","No")</f>
        <v>No</v>
      </c>
      <c r="K3699" t="s">
        <v>3064</v>
      </c>
      <c r="L3699" t="s">
        <v>3064</v>
      </c>
      <c r="M3699" t="s">
        <v>3064</v>
      </c>
      <c r="N3699" t="s">
        <v>3064</v>
      </c>
      <c r="O3699" t="s">
        <v>3064</v>
      </c>
      <c r="P3699" t="s">
        <v>3064</v>
      </c>
      <c r="Q3699" t="s">
        <v>25</v>
      </c>
      <c r="R3699">
        <f>IF(Churn_Data[[#This Row],[Churn]]="Yes",1,0)</f>
        <v>0</v>
      </c>
      <c r="S3699" t="s">
        <v>25</v>
      </c>
      <c r="T3699">
        <f>(Churn_Data[[#This Row],[OnlineSecurity]]="Yes")+(Churn_Data[[#This Row],[OnlineBackup]]="Yes")+(Churn_Data[[#This Row],[DeviceProtection]]="Yes")+(Churn_Data[[#This Row],[TechSupport]]="Yes")+(Churn_Data[[#This Row],[StreamingTV]]="Yes")+(Churn_Data[[#This Row],[StreamingMovies]]="Yes")</f>
        <v>0</v>
      </c>
      <c r="U3699" t="s">
        <v>27</v>
      </c>
      <c r="V3699" t="s">
        <v>28</v>
      </c>
      <c r="W3699" t="str">
        <f>IF(ISNUMBER(SEARCH("automatic", Churn_Data[[#This Row],[PaymentMethod]])), "Automatic", "Manual")</f>
        <v>Manual</v>
      </c>
      <c r="X3699">
        <v>20</v>
      </c>
      <c r="Y3699" t="str">
        <f>IF(Churn_Data[[#This Row],[tenure]]&lt;=12,"0-1 Year",IF(Churn_Data[[#This Row],[tenure]]&lt;=24,"1-2 Years",IF(Churn_Data[[#This Row],[tenure]]&lt;=36,"2-3 Years",IF(Churn_Data[[#This Row],[tenure]]&lt;=48,"3-4 Years",IF(Churn_Data[[#This Row],[tenure]]&lt;=60,"4-5 Years","5+ Years")))))</f>
        <v>0-1 Year</v>
      </c>
      <c r="Z3699">
        <v>2</v>
      </c>
      <c r="AA3699">
        <v>32.700000000000003</v>
      </c>
      <c r="AB3699">
        <f>IF(Churn_Data[[#This Row],[Churn]]="No",Churn_Data[[#This Row],[MonthlyCharges]],NA())</f>
        <v>20</v>
      </c>
      <c r="AC3699">
        <f>IF(Churn_Data[[#This Row],[Churn]]="No",Churn_Data[[#This Row],[tenure]],NA())</f>
        <v>2</v>
      </c>
      <c r="AD3699" t="e">
        <f>IF(Churn_Data[[#This Row],[Churn]]="Yes",Churn_Data[[#This Row],[MonthlyCharges]],NA())</f>
        <v>#N/A</v>
      </c>
      <c r="AE3699" t="e">
        <f>IF(Churn_Data[[#This Row],[Churn]]="Yes",Churn_Data[[#This Row],[tenure]],NA())</f>
        <v>#N/A</v>
      </c>
      <c r="AF3699">
        <v>40</v>
      </c>
    </row>
    <row r="3700" spans="1:32" x14ac:dyDescent="0.3">
      <c r="A3700" t="s">
        <v>3733</v>
      </c>
      <c r="B3700" t="s">
        <v>30</v>
      </c>
      <c r="C3700" t="str">
        <f>IF(Churn_Data[[#This Row],[SeniorCitizen]]=1,"Yes","No")</f>
        <v>No</v>
      </c>
      <c r="D3700">
        <v>0</v>
      </c>
      <c r="E3700" t="s">
        <v>25</v>
      </c>
      <c r="F3700" t="s">
        <v>24</v>
      </c>
      <c r="G3700" t="s">
        <v>24</v>
      </c>
      <c r="H3700" t="s">
        <v>25</v>
      </c>
      <c r="I3700" t="s">
        <v>25</v>
      </c>
      <c r="J3700" t="str">
        <f>IF(Churn_Data[[#This Row],[InternetService]]&lt;&gt;"No","Yes","No")</f>
        <v>No</v>
      </c>
      <c r="K3700" t="s">
        <v>3064</v>
      </c>
      <c r="L3700" t="s">
        <v>3064</v>
      </c>
      <c r="M3700" t="s">
        <v>3064</v>
      </c>
      <c r="N3700" t="s">
        <v>3064</v>
      </c>
      <c r="O3700" t="s">
        <v>3064</v>
      </c>
      <c r="P3700" t="s">
        <v>3064</v>
      </c>
      <c r="Q3700" t="s">
        <v>25</v>
      </c>
      <c r="R3700">
        <f>IF(Churn_Data[[#This Row],[Churn]]="Yes",1,0)</f>
        <v>0</v>
      </c>
      <c r="S3700" t="s">
        <v>25</v>
      </c>
      <c r="T3700">
        <f>(Churn_Data[[#This Row],[OnlineSecurity]]="Yes")+(Churn_Data[[#This Row],[OnlineBackup]]="Yes")+(Churn_Data[[#This Row],[DeviceProtection]]="Yes")+(Churn_Data[[#This Row],[TechSupport]]="Yes")+(Churn_Data[[#This Row],[StreamingTV]]="Yes")+(Churn_Data[[#This Row],[StreamingMovies]]="Yes")</f>
        <v>0</v>
      </c>
      <c r="U3700" t="s">
        <v>27</v>
      </c>
      <c r="V3700" t="s">
        <v>28</v>
      </c>
      <c r="W3700" t="str">
        <f>IF(ISNUMBER(SEARCH("automatic", Churn_Data[[#This Row],[PaymentMethod]])), "Automatic", "Manual")</f>
        <v>Manual</v>
      </c>
      <c r="X3700">
        <v>20.75</v>
      </c>
      <c r="Y3700" t="str">
        <f>IF(Churn_Data[[#This Row],[tenure]]&lt;=12,"0-1 Year",IF(Churn_Data[[#This Row],[tenure]]&lt;=24,"1-2 Years",IF(Churn_Data[[#This Row],[tenure]]&lt;=36,"2-3 Years",IF(Churn_Data[[#This Row],[tenure]]&lt;=48,"3-4 Years",IF(Churn_Data[[#This Row],[tenure]]&lt;=60,"4-5 Years","5+ Years")))))</f>
        <v>0-1 Year</v>
      </c>
      <c r="Z3700">
        <v>1</v>
      </c>
      <c r="AA3700">
        <v>20.75</v>
      </c>
      <c r="AB3700">
        <f>IF(Churn_Data[[#This Row],[Churn]]="No",Churn_Data[[#This Row],[MonthlyCharges]],NA())</f>
        <v>20.75</v>
      </c>
      <c r="AC3700">
        <f>IF(Churn_Data[[#This Row],[Churn]]="No",Churn_Data[[#This Row],[tenure]],NA())</f>
        <v>1</v>
      </c>
      <c r="AD3700" t="e">
        <f>IF(Churn_Data[[#This Row],[Churn]]="Yes",Churn_Data[[#This Row],[MonthlyCharges]],NA())</f>
        <v>#N/A</v>
      </c>
      <c r="AE3700" t="e">
        <f>IF(Churn_Data[[#This Row],[Churn]]="Yes",Churn_Data[[#This Row],[tenure]],NA())</f>
        <v>#N/A</v>
      </c>
      <c r="AF3700">
        <v>20.75</v>
      </c>
    </row>
    <row r="3701" spans="1:32" x14ac:dyDescent="0.3">
      <c r="A3701" t="s">
        <v>3734</v>
      </c>
      <c r="B3701" t="s">
        <v>30</v>
      </c>
      <c r="C3701" t="str">
        <f>IF(Churn_Data[[#This Row],[SeniorCitizen]]=1,"Yes","No")</f>
        <v>No</v>
      </c>
      <c r="D3701">
        <v>0</v>
      </c>
      <c r="E3701" t="s">
        <v>25</v>
      </c>
      <c r="F3701" t="s">
        <v>24</v>
      </c>
      <c r="G3701" t="s">
        <v>24</v>
      </c>
      <c r="H3701" t="s">
        <v>25</v>
      </c>
      <c r="I3701" t="s">
        <v>25</v>
      </c>
      <c r="J3701" t="str">
        <f>IF(Churn_Data[[#This Row],[InternetService]]&lt;&gt;"No","Yes","No")</f>
        <v>No</v>
      </c>
      <c r="K3701" t="s">
        <v>3064</v>
      </c>
      <c r="L3701" t="s">
        <v>3064</v>
      </c>
      <c r="M3701" t="s">
        <v>3064</v>
      </c>
      <c r="N3701" t="s">
        <v>3064</v>
      </c>
      <c r="O3701" t="s">
        <v>3064</v>
      </c>
      <c r="P3701" t="s">
        <v>3064</v>
      </c>
      <c r="Q3701" t="s">
        <v>24</v>
      </c>
      <c r="R3701">
        <f>IF(Churn_Data[[#This Row],[Churn]]="Yes",1,0)</f>
        <v>1</v>
      </c>
      <c r="S3701" t="s">
        <v>24</v>
      </c>
      <c r="T3701">
        <f>(Churn_Data[[#This Row],[OnlineSecurity]]="Yes")+(Churn_Data[[#This Row],[OnlineBackup]]="Yes")+(Churn_Data[[#This Row],[DeviceProtection]]="Yes")+(Churn_Data[[#This Row],[TechSupport]]="Yes")+(Churn_Data[[#This Row],[StreamingTV]]="Yes")+(Churn_Data[[#This Row],[StreamingMovies]]="Yes")</f>
        <v>0</v>
      </c>
      <c r="U3701" t="s">
        <v>27</v>
      </c>
      <c r="V3701" t="s">
        <v>28</v>
      </c>
      <c r="W3701" t="str">
        <f>IF(ISNUMBER(SEARCH("automatic", Churn_Data[[#This Row],[PaymentMethod]])), "Automatic", "Manual")</f>
        <v>Manual</v>
      </c>
      <c r="X3701">
        <v>19.45</v>
      </c>
      <c r="Y3701" t="str">
        <f>IF(Churn_Data[[#This Row],[tenure]]&lt;=12,"0-1 Year",IF(Churn_Data[[#This Row],[tenure]]&lt;=24,"1-2 Years",IF(Churn_Data[[#This Row],[tenure]]&lt;=36,"2-3 Years",IF(Churn_Data[[#This Row],[tenure]]&lt;=48,"3-4 Years",IF(Churn_Data[[#This Row],[tenure]]&lt;=60,"4-5 Years","5+ Years")))))</f>
        <v>0-1 Year</v>
      </c>
      <c r="Z3701">
        <v>1</v>
      </c>
      <c r="AA3701">
        <v>19.45</v>
      </c>
      <c r="AB3701" t="e">
        <f>IF(Churn_Data[[#This Row],[Churn]]="No",Churn_Data[[#This Row],[MonthlyCharges]],NA())</f>
        <v>#N/A</v>
      </c>
      <c r="AC3701" t="e">
        <f>IF(Churn_Data[[#This Row],[Churn]]="No",Churn_Data[[#This Row],[tenure]],NA())</f>
        <v>#N/A</v>
      </c>
      <c r="AD3701">
        <f>IF(Churn_Data[[#This Row],[Churn]]="Yes",Churn_Data[[#This Row],[MonthlyCharges]],NA())</f>
        <v>19.45</v>
      </c>
      <c r="AE3701">
        <f>IF(Churn_Data[[#This Row],[Churn]]="Yes",Churn_Data[[#This Row],[tenure]],NA())</f>
        <v>1</v>
      </c>
      <c r="AF3701">
        <v>19.45</v>
      </c>
    </row>
    <row r="3702" spans="1:32" x14ac:dyDescent="0.3">
      <c r="A3702" t="s">
        <v>3735</v>
      </c>
      <c r="B3702" t="s">
        <v>30</v>
      </c>
      <c r="C3702" t="str">
        <f>IF(Churn_Data[[#This Row],[SeniorCitizen]]=1,"Yes","No")</f>
        <v>No</v>
      </c>
      <c r="D3702">
        <v>0</v>
      </c>
      <c r="E3702" t="s">
        <v>25</v>
      </c>
      <c r="F3702" t="s">
        <v>24</v>
      </c>
      <c r="G3702" t="s">
        <v>24</v>
      </c>
      <c r="H3702" t="s">
        <v>25</v>
      </c>
      <c r="I3702" t="s">
        <v>25</v>
      </c>
      <c r="J3702" t="str">
        <f>IF(Churn_Data[[#This Row],[InternetService]]&lt;&gt;"No","Yes","No")</f>
        <v>No</v>
      </c>
      <c r="K3702" t="s">
        <v>3064</v>
      </c>
      <c r="L3702" t="s">
        <v>3064</v>
      </c>
      <c r="M3702" t="s">
        <v>3064</v>
      </c>
      <c r="N3702" t="s">
        <v>3064</v>
      </c>
      <c r="O3702" t="s">
        <v>3064</v>
      </c>
      <c r="P3702" t="s">
        <v>3064</v>
      </c>
      <c r="Q3702" t="s">
        <v>25</v>
      </c>
      <c r="R3702">
        <f>IF(Churn_Data[[#This Row],[Churn]]="Yes",1,0)</f>
        <v>0</v>
      </c>
      <c r="S3702" t="s">
        <v>25</v>
      </c>
      <c r="T3702">
        <f>(Churn_Data[[#This Row],[OnlineSecurity]]="Yes")+(Churn_Data[[#This Row],[OnlineBackup]]="Yes")+(Churn_Data[[#This Row],[DeviceProtection]]="Yes")+(Churn_Data[[#This Row],[TechSupport]]="Yes")+(Churn_Data[[#This Row],[StreamingTV]]="Yes")+(Churn_Data[[#This Row],[StreamingMovies]]="Yes")</f>
        <v>0</v>
      </c>
      <c r="U3702" t="s">
        <v>27</v>
      </c>
      <c r="V3702" t="s">
        <v>28</v>
      </c>
      <c r="W3702" t="str">
        <f>IF(ISNUMBER(SEARCH("automatic", Churn_Data[[#This Row],[PaymentMethod]])), "Automatic", "Manual")</f>
        <v>Manual</v>
      </c>
      <c r="X3702">
        <v>19.850000000000001</v>
      </c>
      <c r="Y3702" t="str">
        <f>IF(Churn_Data[[#This Row],[tenure]]&lt;=12,"0-1 Year",IF(Churn_Data[[#This Row],[tenure]]&lt;=24,"1-2 Years",IF(Churn_Data[[#This Row],[tenure]]&lt;=36,"2-3 Years",IF(Churn_Data[[#This Row],[tenure]]&lt;=48,"3-4 Years",IF(Churn_Data[[#This Row],[tenure]]&lt;=60,"4-5 Years","5+ Years")))))</f>
        <v>0-1 Year</v>
      </c>
      <c r="Z3702">
        <v>1</v>
      </c>
      <c r="AA3702">
        <v>19.850000000000001</v>
      </c>
      <c r="AB3702">
        <f>IF(Churn_Data[[#This Row],[Churn]]="No",Churn_Data[[#This Row],[MonthlyCharges]],NA())</f>
        <v>19.850000000000001</v>
      </c>
      <c r="AC3702">
        <f>IF(Churn_Data[[#This Row],[Churn]]="No",Churn_Data[[#This Row],[tenure]],NA())</f>
        <v>1</v>
      </c>
      <c r="AD3702" t="e">
        <f>IF(Churn_Data[[#This Row],[Churn]]="Yes",Churn_Data[[#This Row],[MonthlyCharges]],NA())</f>
        <v>#N/A</v>
      </c>
      <c r="AE3702" t="e">
        <f>IF(Churn_Data[[#This Row],[Churn]]="Yes",Churn_Data[[#This Row],[tenure]],NA())</f>
        <v>#N/A</v>
      </c>
      <c r="AF3702">
        <v>19.850000000000001</v>
      </c>
    </row>
    <row r="3703" spans="1:32" x14ac:dyDescent="0.3">
      <c r="A3703" t="s">
        <v>3736</v>
      </c>
      <c r="B3703" t="s">
        <v>30</v>
      </c>
      <c r="C3703" t="str">
        <f>IF(Churn_Data[[#This Row],[SeniorCitizen]]=1,"Yes","No")</f>
        <v>No</v>
      </c>
      <c r="D3703">
        <v>0</v>
      </c>
      <c r="E3703" t="s">
        <v>25</v>
      </c>
      <c r="F3703" t="s">
        <v>24</v>
      </c>
      <c r="G3703" t="s">
        <v>24</v>
      </c>
      <c r="H3703" t="s">
        <v>25</v>
      </c>
      <c r="I3703" t="s">
        <v>25</v>
      </c>
      <c r="J3703" t="str">
        <f>IF(Churn_Data[[#This Row],[InternetService]]&lt;&gt;"No","Yes","No")</f>
        <v>No</v>
      </c>
      <c r="K3703" t="s">
        <v>3064</v>
      </c>
      <c r="L3703" t="s">
        <v>3064</v>
      </c>
      <c r="M3703" t="s">
        <v>3064</v>
      </c>
      <c r="N3703" t="s">
        <v>3064</v>
      </c>
      <c r="O3703" t="s">
        <v>3064</v>
      </c>
      <c r="P3703" t="s">
        <v>3064</v>
      </c>
      <c r="Q3703" t="s">
        <v>25</v>
      </c>
      <c r="R3703">
        <f>IF(Churn_Data[[#This Row],[Churn]]="Yes",1,0)</f>
        <v>0</v>
      </c>
      <c r="S3703" t="s">
        <v>25</v>
      </c>
      <c r="T3703">
        <f>(Churn_Data[[#This Row],[OnlineSecurity]]="Yes")+(Churn_Data[[#This Row],[OnlineBackup]]="Yes")+(Churn_Data[[#This Row],[DeviceProtection]]="Yes")+(Churn_Data[[#This Row],[TechSupport]]="Yes")+(Churn_Data[[#This Row],[StreamingTV]]="Yes")+(Churn_Data[[#This Row],[StreamingMovies]]="Yes")</f>
        <v>0</v>
      </c>
      <c r="U3703" t="s">
        <v>27</v>
      </c>
      <c r="V3703" t="s">
        <v>28</v>
      </c>
      <c r="W3703" t="str">
        <f>IF(ISNUMBER(SEARCH("automatic", Churn_Data[[#This Row],[PaymentMethod]])), "Automatic", "Manual")</f>
        <v>Manual</v>
      </c>
      <c r="X3703">
        <v>20.05</v>
      </c>
      <c r="Y3703" t="str">
        <f>IF(Churn_Data[[#This Row],[tenure]]&lt;=12,"0-1 Year",IF(Churn_Data[[#This Row],[tenure]]&lt;=24,"1-2 Years",IF(Churn_Data[[#This Row],[tenure]]&lt;=36,"2-3 Years",IF(Churn_Data[[#This Row],[tenure]]&lt;=48,"3-4 Years",IF(Churn_Data[[#This Row],[tenure]]&lt;=60,"4-5 Years","5+ Years")))))</f>
        <v>0-1 Year</v>
      </c>
      <c r="Z3703">
        <v>1</v>
      </c>
      <c r="AA3703">
        <v>20.05</v>
      </c>
      <c r="AB3703">
        <f>IF(Churn_Data[[#This Row],[Churn]]="No",Churn_Data[[#This Row],[MonthlyCharges]],NA())</f>
        <v>20.05</v>
      </c>
      <c r="AC3703">
        <f>IF(Churn_Data[[#This Row],[Churn]]="No",Churn_Data[[#This Row],[tenure]],NA())</f>
        <v>1</v>
      </c>
      <c r="AD3703" t="e">
        <f>IF(Churn_Data[[#This Row],[Churn]]="Yes",Churn_Data[[#This Row],[MonthlyCharges]],NA())</f>
        <v>#N/A</v>
      </c>
      <c r="AE3703" t="e">
        <f>IF(Churn_Data[[#This Row],[Churn]]="Yes",Churn_Data[[#This Row],[tenure]],NA())</f>
        <v>#N/A</v>
      </c>
      <c r="AF3703">
        <v>20.05</v>
      </c>
    </row>
    <row r="3704" spans="1:32" x14ac:dyDescent="0.3">
      <c r="A3704" t="s">
        <v>3737</v>
      </c>
      <c r="B3704" t="s">
        <v>30</v>
      </c>
      <c r="C3704" t="str">
        <f>IF(Churn_Data[[#This Row],[SeniorCitizen]]=1,"Yes","No")</f>
        <v>No</v>
      </c>
      <c r="D3704">
        <v>0</v>
      </c>
      <c r="E3704" t="s">
        <v>25</v>
      </c>
      <c r="F3704" t="s">
        <v>24</v>
      </c>
      <c r="G3704" t="s">
        <v>24</v>
      </c>
      <c r="H3704" t="s">
        <v>25</v>
      </c>
      <c r="I3704" t="s">
        <v>25</v>
      </c>
      <c r="J3704" t="str">
        <f>IF(Churn_Data[[#This Row],[InternetService]]&lt;&gt;"No","Yes","No")</f>
        <v>No</v>
      </c>
      <c r="K3704" t="s">
        <v>3064</v>
      </c>
      <c r="L3704" t="s">
        <v>3064</v>
      </c>
      <c r="M3704" t="s">
        <v>3064</v>
      </c>
      <c r="N3704" t="s">
        <v>3064</v>
      </c>
      <c r="O3704" t="s">
        <v>3064</v>
      </c>
      <c r="P3704" t="s">
        <v>3064</v>
      </c>
      <c r="Q3704" t="s">
        <v>25</v>
      </c>
      <c r="R3704">
        <f>IF(Churn_Data[[#This Row],[Churn]]="Yes",1,0)</f>
        <v>0</v>
      </c>
      <c r="S3704" t="s">
        <v>24</v>
      </c>
      <c r="T3704">
        <f>(Churn_Data[[#This Row],[OnlineSecurity]]="Yes")+(Churn_Data[[#This Row],[OnlineBackup]]="Yes")+(Churn_Data[[#This Row],[DeviceProtection]]="Yes")+(Churn_Data[[#This Row],[TechSupport]]="Yes")+(Churn_Data[[#This Row],[StreamingTV]]="Yes")+(Churn_Data[[#This Row],[StreamingMovies]]="Yes")</f>
        <v>0</v>
      </c>
      <c r="U3704" t="s">
        <v>27</v>
      </c>
      <c r="V3704" t="s">
        <v>28</v>
      </c>
      <c r="W3704" t="str">
        <f>IF(ISNUMBER(SEARCH("automatic", Churn_Data[[#This Row],[PaymentMethod]])), "Automatic", "Manual")</f>
        <v>Manual</v>
      </c>
      <c r="X3704">
        <v>21.05</v>
      </c>
      <c r="Y3704" t="str">
        <f>IF(Churn_Data[[#This Row],[tenure]]&lt;=12,"0-1 Year",IF(Churn_Data[[#This Row],[tenure]]&lt;=24,"1-2 Years",IF(Churn_Data[[#This Row],[tenure]]&lt;=36,"2-3 Years",IF(Churn_Data[[#This Row],[tenure]]&lt;=48,"3-4 Years",IF(Churn_Data[[#This Row],[tenure]]&lt;=60,"4-5 Years","5+ Years")))))</f>
        <v>0-1 Year</v>
      </c>
      <c r="Z3704">
        <v>1</v>
      </c>
      <c r="AA3704">
        <v>21.05</v>
      </c>
      <c r="AB3704">
        <f>IF(Churn_Data[[#This Row],[Churn]]="No",Churn_Data[[#This Row],[MonthlyCharges]],NA())</f>
        <v>21.05</v>
      </c>
      <c r="AC3704">
        <f>IF(Churn_Data[[#This Row],[Churn]]="No",Churn_Data[[#This Row],[tenure]],NA())</f>
        <v>1</v>
      </c>
      <c r="AD3704" t="e">
        <f>IF(Churn_Data[[#This Row],[Churn]]="Yes",Churn_Data[[#This Row],[MonthlyCharges]],NA())</f>
        <v>#N/A</v>
      </c>
      <c r="AE3704" t="e">
        <f>IF(Churn_Data[[#This Row],[Churn]]="Yes",Churn_Data[[#This Row],[tenure]],NA())</f>
        <v>#N/A</v>
      </c>
      <c r="AF3704">
        <v>21.05</v>
      </c>
    </row>
    <row r="3705" spans="1:32" x14ac:dyDescent="0.3">
      <c r="A3705" t="s">
        <v>3738</v>
      </c>
      <c r="B3705" t="s">
        <v>30</v>
      </c>
      <c r="C3705" t="str">
        <f>IF(Churn_Data[[#This Row],[SeniorCitizen]]=1,"Yes","No")</f>
        <v>No</v>
      </c>
      <c r="D3705">
        <v>0</v>
      </c>
      <c r="E3705" t="s">
        <v>25</v>
      </c>
      <c r="F3705" t="s">
        <v>24</v>
      </c>
      <c r="G3705" t="s">
        <v>24</v>
      </c>
      <c r="H3705" t="s">
        <v>25</v>
      </c>
      <c r="I3705" t="s">
        <v>25</v>
      </c>
      <c r="J3705" t="str">
        <f>IF(Churn_Data[[#This Row],[InternetService]]&lt;&gt;"No","Yes","No")</f>
        <v>No</v>
      </c>
      <c r="K3705" t="s">
        <v>3064</v>
      </c>
      <c r="L3705" t="s">
        <v>3064</v>
      </c>
      <c r="M3705" t="s">
        <v>3064</v>
      </c>
      <c r="N3705" t="s">
        <v>3064</v>
      </c>
      <c r="O3705" t="s">
        <v>3064</v>
      </c>
      <c r="P3705" t="s">
        <v>3064</v>
      </c>
      <c r="Q3705" t="s">
        <v>24</v>
      </c>
      <c r="R3705">
        <f>IF(Churn_Data[[#This Row],[Churn]]="Yes",1,0)</f>
        <v>1</v>
      </c>
      <c r="S3705" t="s">
        <v>25</v>
      </c>
      <c r="T3705">
        <f>(Churn_Data[[#This Row],[OnlineSecurity]]="Yes")+(Churn_Data[[#This Row],[OnlineBackup]]="Yes")+(Churn_Data[[#This Row],[DeviceProtection]]="Yes")+(Churn_Data[[#This Row],[TechSupport]]="Yes")+(Churn_Data[[#This Row],[StreamingTV]]="Yes")+(Churn_Data[[#This Row],[StreamingMovies]]="Yes")</f>
        <v>0</v>
      </c>
      <c r="U3705" t="s">
        <v>27</v>
      </c>
      <c r="V3705" t="s">
        <v>28</v>
      </c>
      <c r="W3705" t="str">
        <f>IF(ISNUMBER(SEARCH("automatic", Churn_Data[[#This Row],[PaymentMethod]])), "Automatic", "Manual")</f>
        <v>Manual</v>
      </c>
      <c r="X3705">
        <v>19.75</v>
      </c>
      <c r="Y3705" t="str">
        <f>IF(Churn_Data[[#This Row],[tenure]]&lt;=12,"0-1 Year",IF(Churn_Data[[#This Row],[tenure]]&lt;=24,"1-2 Years",IF(Churn_Data[[#This Row],[tenure]]&lt;=36,"2-3 Years",IF(Churn_Data[[#This Row],[tenure]]&lt;=48,"3-4 Years",IF(Churn_Data[[#This Row],[tenure]]&lt;=60,"4-5 Years","5+ Years")))))</f>
        <v>0-1 Year</v>
      </c>
      <c r="Z3705">
        <v>1</v>
      </c>
      <c r="AA3705">
        <v>19.75</v>
      </c>
      <c r="AB3705" t="e">
        <f>IF(Churn_Data[[#This Row],[Churn]]="No",Churn_Data[[#This Row],[MonthlyCharges]],NA())</f>
        <v>#N/A</v>
      </c>
      <c r="AC3705" t="e">
        <f>IF(Churn_Data[[#This Row],[Churn]]="No",Churn_Data[[#This Row],[tenure]],NA())</f>
        <v>#N/A</v>
      </c>
      <c r="AD3705">
        <f>IF(Churn_Data[[#This Row],[Churn]]="Yes",Churn_Data[[#This Row],[MonthlyCharges]],NA())</f>
        <v>19.75</v>
      </c>
      <c r="AE3705">
        <f>IF(Churn_Data[[#This Row],[Churn]]="Yes",Churn_Data[[#This Row],[tenure]],NA())</f>
        <v>1</v>
      </c>
      <c r="AF3705">
        <v>19.75</v>
      </c>
    </row>
    <row r="3706" spans="1:32" x14ac:dyDescent="0.3">
      <c r="A3706" t="s">
        <v>3739</v>
      </c>
      <c r="B3706" t="s">
        <v>30</v>
      </c>
      <c r="C3706" t="str">
        <f>IF(Churn_Data[[#This Row],[SeniorCitizen]]=1,"Yes","No")</f>
        <v>No</v>
      </c>
      <c r="D3706">
        <v>0</v>
      </c>
      <c r="E3706" t="s">
        <v>25</v>
      </c>
      <c r="F3706" t="s">
        <v>24</v>
      </c>
      <c r="G3706" t="s">
        <v>24</v>
      </c>
      <c r="H3706" t="s">
        <v>25</v>
      </c>
      <c r="I3706" t="s">
        <v>25</v>
      </c>
      <c r="J3706" t="str">
        <f>IF(Churn_Data[[#This Row],[InternetService]]&lt;&gt;"No","Yes","No")</f>
        <v>No</v>
      </c>
      <c r="K3706" t="s">
        <v>3064</v>
      </c>
      <c r="L3706" t="s">
        <v>3064</v>
      </c>
      <c r="M3706" t="s">
        <v>3064</v>
      </c>
      <c r="N3706" t="s">
        <v>3064</v>
      </c>
      <c r="O3706" t="s">
        <v>3064</v>
      </c>
      <c r="P3706" t="s">
        <v>3064</v>
      </c>
      <c r="Q3706" t="s">
        <v>25</v>
      </c>
      <c r="R3706">
        <f>IF(Churn_Data[[#This Row],[Churn]]="Yes",1,0)</f>
        <v>0</v>
      </c>
      <c r="S3706" t="s">
        <v>24</v>
      </c>
      <c r="T3706">
        <f>(Churn_Data[[#This Row],[OnlineSecurity]]="Yes")+(Churn_Data[[#This Row],[OnlineBackup]]="Yes")+(Churn_Data[[#This Row],[DeviceProtection]]="Yes")+(Churn_Data[[#This Row],[TechSupport]]="Yes")+(Churn_Data[[#This Row],[StreamingTV]]="Yes")+(Churn_Data[[#This Row],[StreamingMovies]]="Yes")</f>
        <v>0</v>
      </c>
      <c r="U3706" t="s">
        <v>27</v>
      </c>
      <c r="V3706" t="s">
        <v>28</v>
      </c>
      <c r="W3706" t="str">
        <f>IF(ISNUMBER(SEARCH("automatic", Churn_Data[[#This Row],[PaymentMethod]])), "Automatic", "Manual")</f>
        <v>Manual</v>
      </c>
      <c r="X3706">
        <v>19.2</v>
      </c>
      <c r="Y3706" t="str">
        <f>IF(Churn_Data[[#This Row],[tenure]]&lt;=12,"0-1 Year",IF(Churn_Data[[#This Row],[tenure]]&lt;=24,"1-2 Years",IF(Churn_Data[[#This Row],[tenure]]&lt;=36,"2-3 Years",IF(Churn_Data[[#This Row],[tenure]]&lt;=48,"3-4 Years",IF(Churn_Data[[#This Row],[tenure]]&lt;=60,"4-5 Years","5+ Years")))))</f>
        <v>0-1 Year</v>
      </c>
      <c r="Z3706">
        <v>1</v>
      </c>
      <c r="AA3706">
        <v>19.2</v>
      </c>
      <c r="AB3706">
        <f>IF(Churn_Data[[#This Row],[Churn]]="No",Churn_Data[[#This Row],[MonthlyCharges]],NA())</f>
        <v>19.2</v>
      </c>
      <c r="AC3706">
        <f>IF(Churn_Data[[#This Row],[Churn]]="No",Churn_Data[[#This Row],[tenure]],NA())</f>
        <v>1</v>
      </c>
      <c r="AD3706" t="e">
        <f>IF(Churn_Data[[#This Row],[Churn]]="Yes",Churn_Data[[#This Row],[MonthlyCharges]],NA())</f>
        <v>#N/A</v>
      </c>
      <c r="AE3706" t="e">
        <f>IF(Churn_Data[[#This Row],[Churn]]="Yes",Churn_Data[[#This Row],[tenure]],NA())</f>
        <v>#N/A</v>
      </c>
      <c r="AF3706">
        <v>19.2</v>
      </c>
    </row>
    <row r="3707" spans="1:32" x14ac:dyDescent="0.3">
      <c r="A3707" t="s">
        <v>3740</v>
      </c>
      <c r="B3707" t="s">
        <v>30</v>
      </c>
      <c r="C3707" t="str">
        <f>IF(Churn_Data[[#This Row],[SeniorCitizen]]=1,"Yes","No")</f>
        <v>No</v>
      </c>
      <c r="D3707">
        <v>0</v>
      </c>
      <c r="E3707" t="s">
        <v>25</v>
      </c>
      <c r="F3707" t="s">
        <v>24</v>
      </c>
      <c r="G3707" t="s">
        <v>24</v>
      </c>
      <c r="H3707" t="s">
        <v>25</v>
      </c>
      <c r="I3707" t="s">
        <v>25</v>
      </c>
      <c r="J3707" t="str">
        <f>IF(Churn_Data[[#This Row],[InternetService]]&lt;&gt;"No","Yes","No")</f>
        <v>No</v>
      </c>
      <c r="K3707" t="s">
        <v>3064</v>
      </c>
      <c r="L3707" t="s">
        <v>3064</v>
      </c>
      <c r="M3707" t="s">
        <v>3064</v>
      </c>
      <c r="N3707" t="s">
        <v>3064</v>
      </c>
      <c r="O3707" t="s">
        <v>3064</v>
      </c>
      <c r="P3707" t="s">
        <v>3064</v>
      </c>
      <c r="Q3707" t="s">
        <v>25</v>
      </c>
      <c r="R3707">
        <f>IF(Churn_Data[[#This Row],[Churn]]="Yes",1,0)</f>
        <v>0</v>
      </c>
      <c r="S3707" t="s">
        <v>24</v>
      </c>
      <c r="T3707">
        <f>(Churn_Data[[#This Row],[OnlineSecurity]]="Yes")+(Churn_Data[[#This Row],[OnlineBackup]]="Yes")+(Churn_Data[[#This Row],[DeviceProtection]]="Yes")+(Churn_Data[[#This Row],[TechSupport]]="Yes")+(Churn_Data[[#This Row],[StreamingTV]]="Yes")+(Churn_Data[[#This Row],[StreamingMovies]]="Yes")</f>
        <v>0</v>
      </c>
      <c r="U3707" t="s">
        <v>27</v>
      </c>
      <c r="V3707" t="s">
        <v>28</v>
      </c>
      <c r="W3707" t="str">
        <f>IF(ISNUMBER(SEARCH("automatic", Churn_Data[[#This Row],[PaymentMethod]])), "Automatic", "Manual")</f>
        <v>Manual</v>
      </c>
      <c r="X3707">
        <v>20.25</v>
      </c>
      <c r="Y3707" t="str">
        <f>IF(Churn_Data[[#This Row],[tenure]]&lt;=12,"0-1 Year",IF(Churn_Data[[#This Row],[tenure]]&lt;=24,"1-2 Years",IF(Churn_Data[[#This Row],[tenure]]&lt;=36,"2-3 Years",IF(Churn_Data[[#This Row],[tenure]]&lt;=48,"3-4 Years",IF(Churn_Data[[#This Row],[tenure]]&lt;=60,"4-5 Years","5+ Years")))))</f>
        <v>0-1 Year</v>
      </c>
      <c r="Z3707">
        <v>1</v>
      </c>
      <c r="AA3707">
        <v>20.25</v>
      </c>
      <c r="AB3707">
        <f>IF(Churn_Data[[#This Row],[Churn]]="No",Churn_Data[[#This Row],[MonthlyCharges]],NA())</f>
        <v>20.25</v>
      </c>
      <c r="AC3707">
        <f>IF(Churn_Data[[#This Row],[Churn]]="No",Churn_Data[[#This Row],[tenure]],NA())</f>
        <v>1</v>
      </c>
      <c r="AD3707" t="e">
        <f>IF(Churn_Data[[#This Row],[Churn]]="Yes",Churn_Data[[#This Row],[MonthlyCharges]],NA())</f>
        <v>#N/A</v>
      </c>
      <c r="AE3707" t="e">
        <f>IF(Churn_Data[[#This Row],[Churn]]="Yes",Churn_Data[[#This Row],[tenure]],NA())</f>
        <v>#N/A</v>
      </c>
      <c r="AF3707">
        <v>20.25</v>
      </c>
    </row>
    <row r="3708" spans="1:32" x14ac:dyDescent="0.3">
      <c r="A3708" t="s">
        <v>3741</v>
      </c>
      <c r="B3708" t="s">
        <v>30</v>
      </c>
      <c r="C3708" t="str">
        <f>IF(Churn_Data[[#This Row],[SeniorCitizen]]=1,"Yes","No")</f>
        <v>No</v>
      </c>
      <c r="D3708">
        <v>0</v>
      </c>
      <c r="E3708" t="s">
        <v>25</v>
      </c>
      <c r="F3708" t="s">
        <v>24</v>
      </c>
      <c r="G3708" t="s">
        <v>24</v>
      </c>
      <c r="H3708" t="s">
        <v>25</v>
      </c>
      <c r="I3708" t="s">
        <v>25</v>
      </c>
      <c r="J3708" t="str">
        <f>IF(Churn_Data[[#This Row],[InternetService]]&lt;&gt;"No","Yes","No")</f>
        <v>No</v>
      </c>
      <c r="K3708" t="s">
        <v>3064</v>
      </c>
      <c r="L3708" t="s">
        <v>3064</v>
      </c>
      <c r="M3708" t="s">
        <v>3064</v>
      </c>
      <c r="N3708" t="s">
        <v>3064</v>
      </c>
      <c r="O3708" t="s">
        <v>3064</v>
      </c>
      <c r="P3708" t="s">
        <v>3064</v>
      </c>
      <c r="Q3708" t="s">
        <v>24</v>
      </c>
      <c r="R3708">
        <f>IF(Churn_Data[[#This Row],[Churn]]="Yes",1,0)</f>
        <v>1</v>
      </c>
      <c r="S3708" t="s">
        <v>25</v>
      </c>
      <c r="T3708">
        <f>(Churn_Data[[#This Row],[OnlineSecurity]]="Yes")+(Churn_Data[[#This Row],[OnlineBackup]]="Yes")+(Churn_Data[[#This Row],[DeviceProtection]]="Yes")+(Churn_Data[[#This Row],[TechSupport]]="Yes")+(Churn_Data[[#This Row],[StreamingTV]]="Yes")+(Churn_Data[[#This Row],[StreamingMovies]]="Yes")</f>
        <v>0</v>
      </c>
      <c r="U3708" t="s">
        <v>27</v>
      </c>
      <c r="V3708" t="s">
        <v>28</v>
      </c>
      <c r="W3708" t="str">
        <f>IF(ISNUMBER(SEARCH("automatic", Churn_Data[[#This Row],[PaymentMethod]])), "Automatic", "Manual")</f>
        <v>Manual</v>
      </c>
      <c r="X3708">
        <v>19.25</v>
      </c>
      <c r="Y3708" t="str">
        <f>IF(Churn_Data[[#This Row],[tenure]]&lt;=12,"0-1 Year",IF(Churn_Data[[#This Row],[tenure]]&lt;=24,"1-2 Years",IF(Churn_Data[[#This Row],[tenure]]&lt;=36,"2-3 Years",IF(Churn_Data[[#This Row],[tenure]]&lt;=48,"3-4 Years",IF(Churn_Data[[#This Row],[tenure]]&lt;=60,"4-5 Years","5+ Years")))))</f>
        <v>0-1 Year</v>
      </c>
      <c r="Z3708">
        <v>1</v>
      </c>
      <c r="AA3708">
        <v>19.25</v>
      </c>
      <c r="AB3708" t="e">
        <f>IF(Churn_Data[[#This Row],[Churn]]="No",Churn_Data[[#This Row],[MonthlyCharges]],NA())</f>
        <v>#N/A</v>
      </c>
      <c r="AC3708" t="e">
        <f>IF(Churn_Data[[#This Row],[Churn]]="No",Churn_Data[[#This Row],[tenure]],NA())</f>
        <v>#N/A</v>
      </c>
      <c r="AD3708">
        <f>IF(Churn_Data[[#This Row],[Churn]]="Yes",Churn_Data[[#This Row],[MonthlyCharges]],NA())</f>
        <v>19.25</v>
      </c>
      <c r="AE3708">
        <f>IF(Churn_Data[[#This Row],[Churn]]="Yes",Churn_Data[[#This Row],[tenure]],NA())</f>
        <v>1</v>
      </c>
      <c r="AF3708">
        <v>19.25</v>
      </c>
    </row>
    <row r="3709" spans="1:32" x14ac:dyDescent="0.3">
      <c r="A3709" t="s">
        <v>3742</v>
      </c>
      <c r="B3709" t="s">
        <v>30</v>
      </c>
      <c r="C3709" t="str">
        <f>IF(Churn_Data[[#This Row],[SeniorCitizen]]=1,"Yes","No")</f>
        <v>No</v>
      </c>
      <c r="D3709">
        <v>0</v>
      </c>
      <c r="E3709" t="s">
        <v>25</v>
      </c>
      <c r="F3709" t="s">
        <v>24</v>
      </c>
      <c r="G3709" t="s">
        <v>24</v>
      </c>
      <c r="H3709" t="s">
        <v>25</v>
      </c>
      <c r="I3709" t="s">
        <v>25</v>
      </c>
      <c r="J3709" t="str">
        <f>IF(Churn_Data[[#This Row],[InternetService]]&lt;&gt;"No","Yes","No")</f>
        <v>No</v>
      </c>
      <c r="K3709" t="s">
        <v>3064</v>
      </c>
      <c r="L3709" t="s">
        <v>3064</v>
      </c>
      <c r="M3709" t="s">
        <v>3064</v>
      </c>
      <c r="N3709" t="s">
        <v>3064</v>
      </c>
      <c r="O3709" t="s">
        <v>3064</v>
      </c>
      <c r="P3709" t="s">
        <v>3064</v>
      </c>
      <c r="Q3709" t="s">
        <v>25</v>
      </c>
      <c r="R3709">
        <f>IF(Churn_Data[[#This Row],[Churn]]="Yes",1,0)</f>
        <v>0</v>
      </c>
      <c r="S3709" t="s">
        <v>25</v>
      </c>
      <c r="T3709">
        <f>(Churn_Data[[#This Row],[OnlineSecurity]]="Yes")+(Churn_Data[[#This Row],[OnlineBackup]]="Yes")+(Churn_Data[[#This Row],[DeviceProtection]]="Yes")+(Churn_Data[[#This Row],[TechSupport]]="Yes")+(Churn_Data[[#This Row],[StreamingTV]]="Yes")+(Churn_Data[[#This Row],[StreamingMovies]]="Yes")</f>
        <v>0</v>
      </c>
      <c r="U3709" t="s">
        <v>27</v>
      </c>
      <c r="V3709" t="s">
        <v>28</v>
      </c>
      <c r="W3709" t="str">
        <f>IF(ISNUMBER(SEARCH("automatic", Churn_Data[[#This Row],[PaymentMethod]])), "Automatic", "Manual")</f>
        <v>Manual</v>
      </c>
      <c r="X3709">
        <v>19.55</v>
      </c>
      <c r="Y3709" t="str">
        <f>IF(Churn_Data[[#This Row],[tenure]]&lt;=12,"0-1 Year",IF(Churn_Data[[#This Row],[tenure]]&lt;=24,"1-2 Years",IF(Churn_Data[[#This Row],[tenure]]&lt;=36,"2-3 Years",IF(Churn_Data[[#This Row],[tenure]]&lt;=48,"3-4 Years",IF(Churn_Data[[#This Row],[tenure]]&lt;=60,"4-5 Years","5+ Years")))))</f>
        <v>0-1 Year</v>
      </c>
      <c r="Z3709">
        <v>1</v>
      </c>
      <c r="AA3709">
        <v>19.55</v>
      </c>
      <c r="AB3709">
        <f>IF(Churn_Data[[#This Row],[Churn]]="No",Churn_Data[[#This Row],[MonthlyCharges]],NA())</f>
        <v>19.55</v>
      </c>
      <c r="AC3709">
        <f>IF(Churn_Data[[#This Row],[Churn]]="No",Churn_Data[[#This Row],[tenure]],NA())</f>
        <v>1</v>
      </c>
      <c r="AD3709" t="e">
        <f>IF(Churn_Data[[#This Row],[Churn]]="Yes",Churn_Data[[#This Row],[MonthlyCharges]],NA())</f>
        <v>#N/A</v>
      </c>
      <c r="AE3709" t="e">
        <f>IF(Churn_Data[[#This Row],[Churn]]="Yes",Churn_Data[[#This Row],[tenure]],NA())</f>
        <v>#N/A</v>
      </c>
      <c r="AF3709">
        <v>19.55</v>
      </c>
    </row>
    <row r="3710" spans="1:32" x14ac:dyDescent="0.3">
      <c r="A3710" t="s">
        <v>3743</v>
      </c>
      <c r="B3710" t="s">
        <v>30</v>
      </c>
      <c r="C3710" t="str">
        <f>IF(Churn_Data[[#This Row],[SeniorCitizen]]=1,"Yes","No")</f>
        <v>No</v>
      </c>
      <c r="D3710">
        <v>0</v>
      </c>
      <c r="E3710" t="s">
        <v>25</v>
      </c>
      <c r="F3710" t="s">
        <v>24</v>
      </c>
      <c r="G3710" t="s">
        <v>24</v>
      </c>
      <c r="H3710" t="s">
        <v>25</v>
      </c>
      <c r="I3710" t="s">
        <v>25</v>
      </c>
      <c r="J3710" t="str">
        <f>IF(Churn_Data[[#This Row],[InternetService]]&lt;&gt;"No","Yes","No")</f>
        <v>No</v>
      </c>
      <c r="K3710" t="s">
        <v>3064</v>
      </c>
      <c r="L3710" t="s">
        <v>3064</v>
      </c>
      <c r="M3710" t="s">
        <v>3064</v>
      </c>
      <c r="N3710" t="s">
        <v>3064</v>
      </c>
      <c r="O3710" t="s">
        <v>3064</v>
      </c>
      <c r="P3710" t="s">
        <v>3064</v>
      </c>
      <c r="Q3710" t="s">
        <v>25</v>
      </c>
      <c r="R3710">
        <f>IF(Churn_Data[[#This Row],[Churn]]="Yes",1,0)</f>
        <v>0</v>
      </c>
      <c r="S3710" t="s">
        <v>24</v>
      </c>
      <c r="T3710">
        <f>(Churn_Data[[#This Row],[OnlineSecurity]]="Yes")+(Churn_Data[[#This Row],[OnlineBackup]]="Yes")+(Churn_Data[[#This Row],[DeviceProtection]]="Yes")+(Churn_Data[[#This Row],[TechSupport]]="Yes")+(Churn_Data[[#This Row],[StreamingTV]]="Yes")+(Churn_Data[[#This Row],[StreamingMovies]]="Yes")</f>
        <v>0</v>
      </c>
      <c r="U3710" t="s">
        <v>27</v>
      </c>
      <c r="V3710" t="s">
        <v>28</v>
      </c>
      <c r="W3710" t="str">
        <f>IF(ISNUMBER(SEARCH("automatic", Churn_Data[[#This Row],[PaymentMethod]])), "Automatic", "Manual")</f>
        <v>Manual</v>
      </c>
      <c r="X3710">
        <v>19.3</v>
      </c>
      <c r="Y3710" t="str">
        <f>IF(Churn_Data[[#This Row],[tenure]]&lt;=12,"0-1 Year",IF(Churn_Data[[#This Row],[tenure]]&lt;=24,"1-2 Years",IF(Churn_Data[[#This Row],[tenure]]&lt;=36,"2-3 Years",IF(Churn_Data[[#This Row],[tenure]]&lt;=48,"3-4 Years",IF(Churn_Data[[#This Row],[tenure]]&lt;=60,"4-5 Years","5+ Years")))))</f>
        <v>0-1 Year</v>
      </c>
      <c r="Z3710">
        <v>1</v>
      </c>
      <c r="AA3710">
        <v>19.3</v>
      </c>
      <c r="AB3710">
        <f>IF(Churn_Data[[#This Row],[Churn]]="No",Churn_Data[[#This Row],[MonthlyCharges]],NA())</f>
        <v>19.3</v>
      </c>
      <c r="AC3710">
        <f>IF(Churn_Data[[#This Row],[Churn]]="No",Churn_Data[[#This Row],[tenure]],NA())</f>
        <v>1</v>
      </c>
      <c r="AD3710" t="e">
        <f>IF(Churn_Data[[#This Row],[Churn]]="Yes",Churn_Data[[#This Row],[MonthlyCharges]],NA())</f>
        <v>#N/A</v>
      </c>
      <c r="AE3710" t="e">
        <f>IF(Churn_Data[[#This Row],[Churn]]="Yes",Churn_Data[[#This Row],[tenure]],NA())</f>
        <v>#N/A</v>
      </c>
      <c r="AF3710">
        <v>19.3</v>
      </c>
    </row>
    <row r="3711" spans="1:32" x14ac:dyDescent="0.3">
      <c r="A3711" t="s">
        <v>3744</v>
      </c>
      <c r="B3711" t="s">
        <v>30</v>
      </c>
      <c r="C3711" t="str">
        <f>IF(Churn_Data[[#This Row],[SeniorCitizen]]=1,"Yes","No")</f>
        <v>No</v>
      </c>
      <c r="D3711">
        <v>0</v>
      </c>
      <c r="E3711" t="s">
        <v>25</v>
      </c>
      <c r="F3711" t="s">
        <v>25</v>
      </c>
      <c r="G3711" t="s">
        <v>24</v>
      </c>
      <c r="H3711" t="s">
        <v>25</v>
      </c>
      <c r="I3711" t="s">
        <v>25</v>
      </c>
      <c r="J3711" t="str">
        <f>IF(Churn_Data[[#This Row],[InternetService]]&lt;&gt;"No","Yes","No")</f>
        <v>No</v>
      </c>
      <c r="K3711" t="s">
        <v>3064</v>
      </c>
      <c r="L3711" t="s">
        <v>3064</v>
      </c>
      <c r="M3711" t="s">
        <v>3064</v>
      </c>
      <c r="N3711" t="s">
        <v>3064</v>
      </c>
      <c r="O3711" t="s">
        <v>3064</v>
      </c>
      <c r="P3711" t="s">
        <v>3064</v>
      </c>
      <c r="Q3711" t="s">
        <v>24</v>
      </c>
      <c r="R3711">
        <f>IF(Churn_Data[[#This Row],[Churn]]="Yes",1,0)</f>
        <v>1</v>
      </c>
      <c r="S3711" t="s">
        <v>25</v>
      </c>
      <c r="T3711">
        <f>(Churn_Data[[#This Row],[OnlineSecurity]]="Yes")+(Churn_Data[[#This Row],[OnlineBackup]]="Yes")+(Churn_Data[[#This Row],[DeviceProtection]]="Yes")+(Churn_Data[[#This Row],[TechSupport]]="Yes")+(Churn_Data[[#This Row],[StreamingTV]]="Yes")+(Churn_Data[[#This Row],[StreamingMovies]]="Yes")</f>
        <v>0</v>
      </c>
      <c r="U3711" t="s">
        <v>27</v>
      </c>
      <c r="V3711" t="s">
        <v>28</v>
      </c>
      <c r="W3711" t="str">
        <f>IF(ISNUMBER(SEARCH("automatic", Churn_Data[[#This Row],[PaymentMethod]])), "Automatic", "Manual")</f>
        <v>Manual</v>
      </c>
      <c r="X3711">
        <v>20.149999999999999</v>
      </c>
      <c r="Y3711" t="str">
        <f>IF(Churn_Data[[#This Row],[tenure]]&lt;=12,"0-1 Year",IF(Churn_Data[[#This Row],[tenure]]&lt;=24,"1-2 Years",IF(Churn_Data[[#This Row],[tenure]]&lt;=36,"2-3 Years",IF(Churn_Data[[#This Row],[tenure]]&lt;=48,"3-4 Years",IF(Churn_Data[[#This Row],[tenure]]&lt;=60,"4-5 Years","5+ Years")))))</f>
        <v>0-1 Year</v>
      </c>
      <c r="Z3711">
        <v>1</v>
      </c>
      <c r="AA3711">
        <v>20.149999999999999</v>
      </c>
      <c r="AB3711" t="e">
        <f>IF(Churn_Data[[#This Row],[Churn]]="No",Churn_Data[[#This Row],[MonthlyCharges]],NA())</f>
        <v>#N/A</v>
      </c>
      <c r="AC3711" t="e">
        <f>IF(Churn_Data[[#This Row],[Churn]]="No",Churn_Data[[#This Row],[tenure]],NA())</f>
        <v>#N/A</v>
      </c>
      <c r="AD3711">
        <f>IF(Churn_Data[[#This Row],[Churn]]="Yes",Churn_Data[[#This Row],[MonthlyCharges]],NA())</f>
        <v>20.149999999999999</v>
      </c>
      <c r="AE3711">
        <f>IF(Churn_Data[[#This Row],[Churn]]="Yes",Churn_Data[[#This Row],[tenure]],NA())</f>
        <v>1</v>
      </c>
      <c r="AF3711">
        <v>20.149999999999999</v>
      </c>
    </row>
    <row r="3712" spans="1:32" x14ac:dyDescent="0.3">
      <c r="A3712" t="s">
        <v>3745</v>
      </c>
      <c r="B3712" t="s">
        <v>30</v>
      </c>
      <c r="C3712" t="str">
        <f>IF(Churn_Data[[#This Row],[SeniorCitizen]]=1,"Yes","No")</f>
        <v>No</v>
      </c>
      <c r="D3712">
        <v>0</v>
      </c>
      <c r="E3712" t="s">
        <v>25</v>
      </c>
      <c r="F3712" t="s">
        <v>25</v>
      </c>
      <c r="G3712" t="s">
        <v>24</v>
      </c>
      <c r="H3712" t="s">
        <v>25</v>
      </c>
      <c r="I3712" t="s">
        <v>25</v>
      </c>
      <c r="J3712" t="str">
        <f>IF(Churn_Data[[#This Row],[InternetService]]&lt;&gt;"No","Yes","No")</f>
        <v>No</v>
      </c>
      <c r="K3712" t="s">
        <v>3064</v>
      </c>
      <c r="L3712" t="s">
        <v>3064</v>
      </c>
      <c r="M3712" t="s">
        <v>3064</v>
      </c>
      <c r="N3712" t="s">
        <v>3064</v>
      </c>
      <c r="O3712" t="s">
        <v>3064</v>
      </c>
      <c r="P3712" t="s">
        <v>3064</v>
      </c>
      <c r="Q3712" t="s">
        <v>25</v>
      </c>
      <c r="R3712">
        <f>IF(Churn_Data[[#This Row],[Churn]]="Yes",1,0)</f>
        <v>0</v>
      </c>
      <c r="S3712" t="s">
        <v>25</v>
      </c>
      <c r="T3712">
        <f>(Churn_Data[[#This Row],[OnlineSecurity]]="Yes")+(Churn_Data[[#This Row],[OnlineBackup]]="Yes")+(Churn_Data[[#This Row],[DeviceProtection]]="Yes")+(Churn_Data[[#This Row],[TechSupport]]="Yes")+(Churn_Data[[#This Row],[StreamingTV]]="Yes")+(Churn_Data[[#This Row],[StreamingMovies]]="Yes")</f>
        <v>0</v>
      </c>
      <c r="U3712" t="s">
        <v>27</v>
      </c>
      <c r="V3712" t="s">
        <v>28</v>
      </c>
      <c r="W3712" t="str">
        <f>IF(ISNUMBER(SEARCH("automatic", Churn_Data[[#This Row],[PaymentMethod]])), "Automatic", "Manual")</f>
        <v>Manual</v>
      </c>
      <c r="X3712">
        <v>20.2</v>
      </c>
      <c r="Y3712" t="str">
        <f>IF(Churn_Data[[#This Row],[tenure]]&lt;=12,"0-1 Year",IF(Churn_Data[[#This Row],[tenure]]&lt;=24,"1-2 Years",IF(Churn_Data[[#This Row],[tenure]]&lt;=36,"2-3 Years",IF(Churn_Data[[#This Row],[tenure]]&lt;=48,"3-4 Years",IF(Churn_Data[[#This Row],[tenure]]&lt;=60,"4-5 Years","5+ Years")))))</f>
        <v>0-1 Year</v>
      </c>
      <c r="Z3712">
        <v>1</v>
      </c>
      <c r="AA3712">
        <v>20.2</v>
      </c>
      <c r="AB3712">
        <f>IF(Churn_Data[[#This Row],[Churn]]="No",Churn_Data[[#This Row],[MonthlyCharges]],NA())</f>
        <v>20.2</v>
      </c>
      <c r="AC3712">
        <f>IF(Churn_Data[[#This Row],[Churn]]="No",Churn_Data[[#This Row],[tenure]],NA())</f>
        <v>1</v>
      </c>
      <c r="AD3712" t="e">
        <f>IF(Churn_Data[[#This Row],[Churn]]="Yes",Churn_Data[[#This Row],[MonthlyCharges]],NA())</f>
        <v>#N/A</v>
      </c>
      <c r="AE3712" t="e">
        <f>IF(Churn_Data[[#This Row],[Churn]]="Yes",Churn_Data[[#This Row],[tenure]],NA())</f>
        <v>#N/A</v>
      </c>
      <c r="AF3712">
        <v>20.2</v>
      </c>
    </row>
    <row r="3713" spans="1:32" x14ac:dyDescent="0.3">
      <c r="A3713" t="s">
        <v>3746</v>
      </c>
      <c r="B3713" t="s">
        <v>30</v>
      </c>
      <c r="C3713" t="str">
        <f>IF(Churn_Data[[#This Row],[SeniorCitizen]]=1,"Yes","No")</f>
        <v>No</v>
      </c>
      <c r="D3713">
        <v>0</v>
      </c>
      <c r="E3713" t="s">
        <v>25</v>
      </c>
      <c r="F3713" t="s">
        <v>25</v>
      </c>
      <c r="G3713" t="s">
        <v>24</v>
      </c>
      <c r="H3713" t="s">
        <v>25</v>
      </c>
      <c r="I3713" t="s">
        <v>25</v>
      </c>
      <c r="J3713" t="str">
        <f>IF(Churn_Data[[#This Row],[InternetService]]&lt;&gt;"No","Yes","No")</f>
        <v>No</v>
      </c>
      <c r="K3713" t="s">
        <v>3064</v>
      </c>
      <c r="L3713" t="s">
        <v>3064</v>
      </c>
      <c r="M3713" t="s">
        <v>3064</v>
      </c>
      <c r="N3713" t="s">
        <v>3064</v>
      </c>
      <c r="O3713" t="s">
        <v>3064</v>
      </c>
      <c r="P3713" t="s">
        <v>3064</v>
      </c>
      <c r="Q3713" t="s">
        <v>25</v>
      </c>
      <c r="R3713">
        <f>IF(Churn_Data[[#This Row],[Churn]]="Yes",1,0)</f>
        <v>0</v>
      </c>
      <c r="S3713" t="s">
        <v>25</v>
      </c>
      <c r="T3713">
        <f>(Churn_Data[[#This Row],[OnlineSecurity]]="Yes")+(Churn_Data[[#This Row],[OnlineBackup]]="Yes")+(Churn_Data[[#This Row],[DeviceProtection]]="Yes")+(Churn_Data[[#This Row],[TechSupport]]="Yes")+(Churn_Data[[#This Row],[StreamingTV]]="Yes")+(Churn_Data[[#This Row],[StreamingMovies]]="Yes")</f>
        <v>0</v>
      </c>
      <c r="U3713" t="s">
        <v>27</v>
      </c>
      <c r="V3713" t="s">
        <v>28</v>
      </c>
      <c r="W3713" t="str">
        <f>IF(ISNUMBER(SEARCH("automatic", Churn_Data[[#This Row],[PaymentMethod]])), "Automatic", "Manual")</f>
        <v>Manual</v>
      </c>
      <c r="X3713">
        <v>19.75</v>
      </c>
      <c r="Y3713" t="str">
        <f>IF(Churn_Data[[#This Row],[tenure]]&lt;=12,"0-1 Year",IF(Churn_Data[[#This Row],[tenure]]&lt;=24,"1-2 Years",IF(Churn_Data[[#This Row],[tenure]]&lt;=36,"2-3 Years",IF(Churn_Data[[#This Row],[tenure]]&lt;=48,"3-4 Years",IF(Churn_Data[[#This Row],[tenure]]&lt;=60,"4-5 Years","5+ Years")))))</f>
        <v>0-1 Year</v>
      </c>
      <c r="Z3713">
        <v>1</v>
      </c>
      <c r="AA3713">
        <v>19.75</v>
      </c>
      <c r="AB3713">
        <f>IF(Churn_Data[[#This Row],[Churn]]="No",Churn_Data[[#This Row],[MonthlyCharges]],NA())</f>
        <v>19.75</v>
      </c>
      <c r="AC3713">
        <f>IF(Churn_Data[[#This Row],[Churn]]="No",Churn_Data[[#This Row],[tenure]],NA())</f>
        <v>1</v>
      </c>
      <c r="AD3713" t="e">
        <f>IF(Churn_Data[[#This Row],[Churn]]="Yes",Churn_Data[[#This Row],[MonthlyCharges]],NA())</f>
        <v>#N/A</v>
      </c>
      <c r="AE3713" t="e">
        <f>IF(Churn_Data[[#This Row],[Churn]]="Yes",Churn_Data[[#This Row],[tenure]],NA())</f>
        <v>#N/A</v>
      </c>
      <c r="AF3713">
        <v>19.75</v>
      </c>
    </row>
    <row r="3714" spans="1:32" x14ac:dyDescent="0.3">
      <c r="A3714" t="s">
        <v>3747</v>
      </c>
      <c r="B3714" t="s">
        <v>30</v>
      </c>
      <c r="C3714" t="str">
        <f>IF(Churn_Data[[#This Row],[SeniorCitizen]]=1,"Yes","No")</f>
        <v>No</v>
      </c>
      <c r="D3714">
        <v>0</v>
      </c>
      <c r="E3714" t="s">
        <v>25</v>
      </c>
      <c r="F3714" t="s">
        <v>25</v>
      </c>
      <c r="G3714" t="s">
        <v>24</v>
      </c>
      <c r="H3714" t="s">
        <v>25</v>
      </c>
      <c r="I3714" t="s">
        <v>25</v>
      </c>
      <c r="J3714" t="str">
        <f>IF(Churn_Data[[#This Row],[InternetService]]&lt;&gt;"No","Yes","No")</f>
        <v>No</v>
      </c>
      <c r="K3714" t="s">
        <v>3064</v>
      </c>
      <c r="L3714" t="s">
        <v>3064</v>
      </c>
      <c r="M3714" t="s">
        <v>3064</v>
      </c>
      <c r="N3714" t="s">
        <v>3064</v>
      </c>
      <c r="O3714" t="s">
        <v>3064</v>
      </c>
      <c r="P3714" t="s">
        <v>3064</v>
      </c>
      <c r="Q3714" t="s">
        <v>25</v>
      </c>
      <c r="R3714">
        <f>IF(Churn_Data[[#This Row],[Churn]]="Yes",1,0)</f>
        <v>0</v>
      </c>
      <c r="S3714" t="s">
        <v>25</v>
      </c>
      <c r="T3714">
        <f>(Churn_Data[[#This Row],[OnlineSecurity]]="Yes")+(Churn_Data[[#This Row],[OnlineBackup]]="Yes")+(Churn_Data[[#This Row],[DeviceProtection]]="Yes")+(Churn_Data[[#This Row],[TechSupport]]="Yes")+(Churn_Data[[#This Row],[StreamingTV]]="Yes")+(Churn_Data[[#This Row],[StreamingMovies]]="Yes")</f>
        <v>0</v>
      </c>
      <c r="U3714" t="s">
        <v>27</v>
      </c>
      <c r="V3714" t="s">
        <v>28</v>
      </c>
      <c r="W3714" t="str">
        <f>IF(ISNUMBER(SEARCH("automatic", Churn_Data[[#This Row],[PaymentMethod]])), "Automatic", "Manual")</f>
        <v>Manual</v>
      </c>
      <c r="X3714">
        <v>20.25</v>
      </c>
      <c r="Y3714" t="str">
        <f>IF(Churn_Data[[#This Row],[tenure]]&lt;=12,"0-1 Year",IF(Churn_Data[[#This Row],[tenure]]&lt;=24,"1-2 Years",IF(Churn_Data[[#This Row],[tenure]]&lt;=36,"2-3 Years",IF(Churn_Data[[#This Row],[tenure]]&lt;=48,"3-4 Years",IF(Churn_Data[[#This Row],[tenure]]&lt;=60,"4-5 Years","5+ Years")))))</f>
        <v>0-1 Year</v>
      </c>
      <c r="Z3714">
        <v>1</v>
      </c>
      <c r="AA3714">
        <v>20.25</v>
      </c>
      <c r="AB3714">
        <f>IF(Churn_Data[[#This Row],[Churn]]="No",Churn_Data[[#This Row],[MonthlyCharges]],NA())</f>
        <v>20.25</v>
      </c>
      <c r="AC3714">
        <f>IF(Churn_Data[[#This Row],[Churn]]="No",Churn_Data[[#This Row],[tenure]],NA())</f>
        <v>1</v>
      </c>
      <c r="AD3714" t="e">
        <f>IF(Churn_Data[[#This Row],[Churn]]="Yes",Churn_Data[[#This Row],[MonthlyCharges]],NA())</f>
        <v>#N/A</v>
      </c>
      <c r="AE3714" t="e">
        <f>IF(Churn_Data[[#This Row],[Churn]]="Yes",Churn_Data[[#This Row],[tenure]],NA())</f>
        <v>#N/A</v>
      </c>
      <c r="AF3714">
        <v>20.25</v>
      </c>
    </row>
    <row r="3715" spans="1:32" x14ac:dyDescent="0.3">
      <c r="A3715" t="s">
        <v>3748</v>
      </c>
      <c r="B3715" t="s">
        <v>23</v>
      </c>
      <c r="C3715" t="str">
        <f>IF(Churn_Data[[#This Row],[SeniorCitizen]]=1,"Yes","No")</f>
        <v>No</v>
      </c>
      <c r="D3715">
        <v>0</v>
      </c>
      <c r="E3715" t="s">
        <v>25</v>
      </c>
      <c r="F3715" t="s">
        <v>25</v>
      </c>
      <c r="G3715" t="s">
        <v>24</v>
      </c>
      <c r="H3715" t="s">
        <v>25</v>
      </c>
      <c r="I3715" t="s">
        <v>25</v>
      </c>
      <c r="J3715" t="str">
        <f>IF(Churn_Data[[#This Row],[InternetService]]&lt;&gt;"No","Yes","No")</f>
        <v>No</v>
      </c>
      <c r="K3715" t="s">
        <v>3064</v>
      </c>
      <c r="L3715" t="s">
        <v>3064</v>
      </c>
      <c r="M3715" t="s">
        <v>3064</v>
      </c>
      <c r="N3715" t="s">
        <v>3064</v>
      </c>
      <c r="O3715" t="s">
        <v>3064</v>
      </c>
      <c r="P3715" t="s">
        <v>3064</v>
      </c>
      <c r="Q3715" t="s">
        <v>25</v>
      </c>
      <c r="R3715">
        <f>IF(Churn_Data[[#This Row],[Churn]]="Yes",1,0)</f>
        <v>0</v>
      </c>
      <c r="S3715" t="s">
        <v>25</v>
      </c>
      <c r="T3715">
        <f>(Churn_Data[[#This Row],[OnlineSecurity]]="Yes")+(Churn_Data[[#This Row],[OnlineBackup]]="Yes")+(Churn_Data[[#This Row],[DeviceProtection]]="Yes")+(Churn_Data[[#This Row],[TechSupport]]="Yes")+(Churn_Data[[#This Row],[StreamingTV]]="Yes")+(Churn_Data[[#This Row],[StreamingMovies]]="Yes")</f>
        <v>0</v>
      </c>
      <c r="U3715" t="s">
        <v>27</v>
      </c>
      <c r="V3715" t="s">
        <v>28</v>
      </c>
      <c r="W3715" t="str">
        <f>IF(ISNUMBER(SEARCH("automatic", Churn_Data[[#This Row],[PaymentMethod]])), "Automatic", "Manual")</f>
        <v>Manual</v>
      </c>
      <c r="X3715">
        <v>19.149999999999999</v>
      </c>
      <c r="Y3715" t="str">
        <f>IF(Churn_Data[[#This Row],[tenure]]&lt;=12,"0-1 Year",IF(Churn_Data[[#This Row],[tenure]]&lt;=24,"1-2 Years",IF(Churn_Data[[#This Row],[tenure]]&lt;=36,"2-3 Years",IF(Churn_Data[[#This Row],[tenure]]&lt;=48,"3-4 Years",IF(Churn_Data[[#This Row],[tenure]]&lt;=60,"4-5 Years","5+ Years")))))</f>
        <v>0-1 Year</v>
      </c>
      <c r="Z3715">
        <v>1</v>
      </c>
      <c r="AA3715">
        <v>19.149999999999999</v>
      </c>
      <c r="AB3715">
        <f>IF(Churn_Data[[#This Row],[Churn]]="No",Churn_Data[[#This Row],[MonthlyCharges]],NA())</f>
        <v>19.149999999999999</v>
      </c>
      <c r="AC3715">
        <f>IF(Churn_Data[[#This Row],[Churn]]="No",Churn_Data[[#This Row],[tenure]],NA())</f>
        <v>1</v>
      </c>
      <c r="AD3715" t="e">
        <f>IF(Churn_Data[[#This Row],[Churn]]="Yes",Churn_Data[[#This Row],[MonthlyCharges]],NA())</f>
        <v>#N/A</v>
      </c>
      <c r="AE3715" t="e">
        <f>IF(Churn_Data[[#This Row],[Churn]]="Yes",Churn_Data[[#This Row],[tenure]],NA())</f>
        <v>#N/A</v>
      </c>
      <c r="AF3715">
        <v>19.149999999999999</v>
      </c>
    </row>
    <row r="3716" spans="1:32" x14ac:dyDescent="0.3">
      <c r="A3716" t="s">
        <v>3749</v>
      </c>
      <c r="B3716" t="s">
        <v>23</v>
      </c>
      <c r="C3716" t="str">
        <f>IF(Churn_Data[[#This Row],[SeniorCitizen]]=1,"Yes","No")</f>
        <v>No</v>
      </c>
      <c r="D3716">
        <v>0</v>
      </c>
      <c r="E3716" t="s">
        <v>25</v>
      </c>
      <c r="F3716" t="s">
        <v>25</v>
      </c>
      <c r="G3716" t="s">
        <v>24</v>
      </c>
      <c r="H3716" t="s">
        <v>25</v>
      </c>
      <c r="I3716" t="s">
        <v>25</v>
      </c>
      <c r="J3716" t="str">
        <f>IF(Churn_Data[[#This Row],[InternetService]]&lt;&gt;"No","Yes","No")</f>
        <v>No</v>
      </c>
      <c r="K3716" t="s">
        <v>3064</v>
      </c>
      <c r="L3716" t="s">
        <v>3064</v>
      </c>
      <c r="M3716" t="s">
        <v>3064</v>
      </c>
      <c r="N3716" t="s">
        <v>3064</v>
      </c>
      <c r="O3716" t="s">
        <v>3064</v>
      </c>
      <c r="P3716" t="s">
        <v>3064</v>
      </c>
      <c r="Q3716" t="s">
        <v>24</v>
      </c>
      <c r="R3716">
        <f>IF(Churn_Data[[#This Row],[Churn]]="Yes",1,0)</f>
        <v>1</v>
      </c>
      <c r="S3716" t="s">
        <v>24</v>
      </c>
      <c r="T3716">
        <f>(Churn_Data[[#This Row],[OnlineSecurity]]="Yes")+(Churn_Data[[#This Row],[OnlineBackup]]="Yes")+(Churn_Data[[#This Row],[DeviceProtection]]="Yes")+(Churn_Data[[#This Row],[TechSupport]]="Yes")+(Churn_Data[[#This Row],[StreamingTV]]="Yes")+(Churn_Data[[#This Row],[StreamingMovies]]="Yes")</f>
        <v>0</v>
      </c>
      <c r="U3716" t="s">
        <v>27</v>
      </c>
      <c r="V3716" t="s">
        <v>28</v>
      </c>
      <c r="W3716" t="str">
        <f>IF(ISNUMBER(SEARCH("automatic", Churn_Data[[#This Row],[PaymentMethod]])), "Automatic", "Manual")</f>
        <v>Manual</v>
      </c>
      <c r="X3716">
        <v>19.899999999999999</v>
      </c>
      <c r="Y3716" t="str">
        <f>IF(Churn_Data[[#This Row],[tenure]]&lt;=12,"0-1 Year",IF(Churn_Data[[#This Row],[tenure]]&lt;=24,"1-2 Years",IF(Churn_Data[[#This Row],[tenure]]&lt;=36,"2-3 Years",IF(Churn_Data[[#This Row],[tenure]]&lt;=48,"3-4 Years",IF(Churn_Data[[#This Row],[tenure]]&lt;=60,"4-5 Years","5+ Years")))))</f>
        <v>0-1 Year</v>
      </c>
      <c r="Z3716">
        <v>1</v>
      </c>
      <c r="AA3716">
        <v>19.899999999999999</v>
      </c>
      <c r="AB3716" t="e">
        <f>IF(Churn_Data[[#This Row],[Churn]]="No",Churn_Data[[#This Row],[MonthlyCharges]],NA())</f>
        <v>#N/A</v>
      </c>
      <c r="AC3716" t="e">
        <f>IF(Churn_Data[[#This Row],[Churn]]="No",Churn_Data[[#This Row],[tenure]],NA())</f>
        <v>#N/A</v>
      </c>
      <c r="AD3716">
        <f>IF(Churn_Data[[#This Row],[Churn]]="Yes",Churn_Data[[#This Row],[MonthlyCharges]],NA())</f>
        <v>19.899999999999999</v>
      </c>
      <c r="AE3716">
        <f>IF(Churn_Data[[#This Row],[Churn]]="Yes",Churn_Data[[#This Row],[tenure]],NA())</f>
        <v>1</v>
      </c>
      <c r="AF3716">
        <v>19.899999999999999</v>
      </c>
    </row>
    <row r="3717" spans="1:32" x14ac:dyDescent="0.3">
      <c r="A3717" t="s">
        <v>3750</v>
      </c>
      <c r="B3717" t="s">
        <v>30</v>
      </c>
      <c r="C3717" t="str">
        <f>IF(Churn_Data[[#This Row],[SeniorCitizen]]=1,"Yes","No")</f>
        <v>No</v>
      </c>
      <c r="D3717">
        <v>0</v>
      </c>
      <c r="E3717" t="s">
        <v>25</v>
      </c>
      <c r="F3717" t="s">
        <v>25</v>
      </c>
      <c r="G3717" t="s">
        <v>24</v>
      </c>
      <c r="H3717" t="s">
        <v>25</v>
      </c>
      <c r="I3717" t="s">
        <v>25</v>
      </c>
      <c r="J3717" t="str">
        <f>IF(Churn_Data[[#This Row],[InternetService]]&lt;&gt;"No","Yes","No")</f>
        <v>No</v>
      </c>
      <c r="K3717" t="s">
        <v>3064</v>
      </c>
      <c r="L3717" t="s">
        <v>3064</v>
      </c>
      <c r="M3717" t="s">
        <v>3064</v>
      </c>
      <c r="N3717" t="s">
        <v>3064</v>
      </c>
      <c r="O3717" t="s">
        <v>3064</v>
      </c>
      <c r="P3717" t="s">
        <v>3064</v>
      </c>
      <c r="Q3717" t="s">
        <v>24</v>
      </c>
      <c r="R3717">
        <f>IF(Churn_Data[[#This Row],[Churn]]="Yes",1,0)</f>
        <v>1</v>
      </c>
      <c r="S3717" t="s">
        <v>24</v>
      </c>
      <c r="T3717">
        <f>(Churn_Data[[#This Row],[OnlineSecurity]]="Yes")+(Churn_Data[[#This Row],[OnlineBackup]]="Yes")+(Churn_Data[[#This Row],[DeviceProtection]]="Yes")+(Churn_Data[[#This Row],[TechSupport]]="Yes")+(Churn_Data[[#This Row],[StreamingTV]]="Yes")+(Churn_Data[[#This Row],[StreamingMovies]]="Yes")</f>
        <v>0</v>
      </c>
      <c r="U3717" t="s">
        <v>27</v>
      </c>
      <c r="V3717" t="s">
        <v>28</v>
      </c>
      <c r="W3717" t="str">
        <f>IF(ISNUMBER(SEARCH("automatic", Churn_Data[[#This Row],[PaymentMethod]])), "Automatic", "Manual")</f>
        <v>Manual</v>
      </c>
      <c r="X3717">
        <v>19.600000000000001</v>
      </c>
      <c r="Y3717" t="str">
        <f>IF(Churn_Data[[#This Row],[tenure]]&lt;=12,"0-1 Year",IF(Churn_Data[[#This Row],[tenure]]&lt;=24,"1-2 Years",IF(Churn_Data[[#This Row],[tenure]]&lt;=36,"2-3 Years",IF(Churn_Data[[#This Row],[tenure]]&lt;=48,"3-4 Years",IF(Churn_Data[[#This Row],[tenure]]&lt;=60,"4-5 Years","5+ Years")))))</f>
        <v>0-1 Year</v>
      </c>
      <c r="Z3717">
        <v>1</v>
      </c>
      <c r="AA3717">
        <v>19.600000000000001</v>
      </c>
      <c r="AB3717" t="e">
        <f>IF(Churn_Data[[#This Row],[Churn]]="No",Churn_Data[[#This Row],[MonthlyCharges]],NA())</f>
        <v>#N/A</v>
      </c>
      <c r="AC3717" t="e">
        <f>IF(Churn_Data[[#This Row],[Churn]]="No",Churn_Data[[#This Row],[tenure]],NA())</f>
        <v>#N/A</v>
      </c>
      <c r="AD3717">
        <f>IF(Churn_Data[[#This Row],[Churn]]="Yes",Churn_Data[[#This Row],[MonthlyCharges]],NA())</f>
        <v>19.600000000000001</v>
      </c>
      <c r="AE3717">
        <f>IF(Churn_Data[[#This Row],[Churn]]="Yes",Churn_Data[[#This Row],[tenure]],NA())</f>
        <v>1</v>
      </c>
      <c r="AF3717">
        <v>19.600000000000001</v>
      </c>
    </row>
    <row r="3718" spans="1:32" x14ac:dyDescent="0.3">
      <c r="A3718" t="s">
        <v>3751</v>
      </c>
      <c r="B3718" t="s">
        <v>30</v>
      </c>
      <c r="C3718" t="str">
        <f>IF(Churn_Data[[#This Row],[SeniorCitizen]]=1,"Yes","No")</f>
        <v>No</v>
      </c>
      <c r="D3718">
        <v>0</v>
      </c>
      <c r="E3718" t="s">
        <v>25</v>
      </c>
      <c r="F3718" t="s">
        <v>25</v>
      </c>
      <c r="G3718" t="s">
        <v>24</v>
      </c>
      <c r="H3718" t="s">
        <v>25</v>
      </c>
      <c r="I3718" t="s">
        <v>25</v>
      </c>
      <c r="J3718" t="str">
        <f>IF(Churn_Data[[#This Row],[InternetService]]&lt;&gt;"No","Yes","No")</f>
        <v>No</v>
      </c>
      <c r="K3718" t="s">
        <v>3064</v>
      </c>
      <c r="L3718" t="s">
        <v>3064</v>
      </c>
      <c r="M3718" t="s">
        <v>3064</v>
      </c>
      <c r="N3718" t="s">
        <v>3064</v>
      </c>
      <c r="O3718" t="s">
        <v>3064</v>
      </c>
      <c r="P3718" t="s">
        <v>3064</v>
      </c>
      <c r="Q3718" t="s">
        <v>25</v>
      </c>
      <c r="R3718">
        <f>IF(Churn_Data[[#This Row],[Churn]]="Yes",1,0)</f>
        <v>0</v>
      </c>
      <c r="S3718" t="s">
        <v>25</v>
      </c>
      <c r="T3718">
        <f>(Churn_Data[[#This Row],[OnlineSecurity]]="Yes")+(Churn_Data[[#This Row],[OnlineBackup]]="Yes")+(Churn_Data[[#This Row],[DeviceProtection]]="Yes")+(Churn_Data[[#This Row],[TechSupport]]="Yes")+(Churn_Data[[#This Row],[StreamingTV]]="Yes")+(Churn_Data[[#This Row],[StreamingMovies]]="Yes")</f>
        <v>0</v>
      </c>
      <c r="U3718" t="s">
        <v>27</v>
      </c>
      <c r="V3718" t="s">
        <v>28</v>
      </c>
      <c r="W3718" t="str">
        <f>IF(ISNUMBER(SEARCH("automatic", Churn_Data[[#This Row],[PaymentMethod]])), "Automatic", "Manual")</f>
        <v>Manual</v>
      </c>
      <c r="X3718">
        <v>20.399999999999999</v>
      </c>
      <c r="Y3718" t="str">
        <f>IF(Churn_Data[[#This Row],[tenure]]&lt;=12,"0-1 Year",IF(Churn_Data[[#This Row],[tenure]]&lt;=24,"1-2 Years",IF(Churn_Data[[#This Row],[tenure]]&lt;=36,"2-3 Years",IF(Churn_Data[[#This Row],[tenure]]&lt;=48,"3-4 Years",IF(Churn_Data[[#This Row],[tenure]]&lt;=60,"4-5 Years","5+ Years")))))</f>
        <v>0-1 Year</v>
      </c>
      <c r="Z3718">
        <v>1</v>
      </c>
      <c r="AA3718">
        <v>20.399999999999999</v>
      </c>
      <c r="AB3718">
        <f>IF(Churn_Data[[#This Row],[Churn]]="No",Churn_Data[[#This Row],[MonthlyCharges]],NA())</f>
        <v>20.399999999999999</v>
      </c>
      <c r="AC3718">
        <f>IF(Churn_Data[[#This Row],[Churn]]="No",Churn_Data[[#This Row],[tenure]],NA())</f>
        <v>1</v>
      </c>
      <c r="AD3718" t="e">
        <f>IF(Churn_Data[[#This Row],[Churn]]="Yes",Churn_Data[[#This Row],[MonthlyCharges]],NA())</f>
        <v>#N/A</v>
      </c>
      <c r="AE3718" t="e">
        <f>IF(Churn_Data[[#This Row],[Churn]]="Yes",Churn_Data[[#This Row],[tenure]],NA())</f>
        <v>#N/A</v>
      </c>
      <c r="AF3718">
        <v>20.399999999999999</v>
      </c>
    </row>
    <row r="3719" spans="1:32" x14ac:dyDescent="0.3">
      <c r="A3719" t="s">
        <v>3752</v>
      </c>
      <c r="B3719" t="s">
        <v>23</v>
      </c>
      <c r="C3719" t="str">
        <f>IF(Churn_Data[[#This Row],[SeniorCitizen]]=1,"Yes","No")</f>
        <v>No</v>
      </c>
      <c r="D3719">
        <v>0</v>
      </c>
      <c r="E3719" t="s">
        <v>25</v>
      </c>
      <c r="F3719" t="s">
        <v>25</v>
      </c>
      <c r="G3719" t="s">
        <v>24</v>
      </c>
      <c r="H3719" t="s">
        <v>25</v>
      </c>
      <c r="I3719" t="s">
        <v>25</v>
      </c>
      <c r="J3719" t="str">
        <f>IF(Churn_Data[[#This Row],[InternetService]]&lt;&gt;"No","Yes","No")</f>
        <v>No</v>
      </c>
      <c r="K3719" t="s">
        <v>3064</v>
      </c>
      <c r="L3719" t="s">
        <v>3064</v>
      </c>
      <c r="M3719" t="s">
        <v>3064</v>
      </c>
      <c r="N3719" t="s">
        <v>3064</v>
      </c>
      <c r="O3719" t="s">
        <v>3064</v>
      </c>
      <c r="P3719" t="s">
        <v>3064</v>
      </c>
      <c r="Q3719" t="s">
        <v>25</v>
      </c>
      <c r="R3719">
        <f>IF(Churn_Data[[#This Row],[Churn]]="Yes",1,0)</f>
        <v>0</v>
      </c>
      <c r="S3719" t="s">
        <v>25</v>
      </c>
      <c r="T3719">
        <f>(Churn_Data[[#This Row],[OnlineSecurity]]="Yes")+(Churn_Data[[#This Row],[OnlineBackup]]="Yes")+(Churn_Data[[#This Row],[DeviceProtection]]="Yes")+(Churn_Data[[#This Row],[TechSupport]]="Yes")+(Churn_Data[[#This Row],[StreamingTV]]="Yes")+(Churn_Data[[#This Row],[StreamingMovies]]="Yes")</f>
        <v>0</v>
      </c>
      <c r="U3719" t="s">
        <v>27</v>
      </c>
      <c r="V3719" t="s">
        <v>28</v>
      </c>
      <c r="W3719" t="str">
        <f>IF(ISNUMBER(SEARCH("automatic", Churn_Data[[#This Row],[PaymentMethod]])), "Automatic", "Manual")</f>
        <v>Manual</v>
      </c>
      <c r="X3719">
        <v>19.850000000000001</v>
      </c>
      <c r="Y3719" t="str">
        <f>IF(Churn_Data[[#This Row],[tenure]]&lt;=12,"0-1 Year",IF(Churn_Data[[#This Row],[tenure]]&lt;=24,"1-2 Years",IF(Churn_Data[[#This Row],[tenure]]&lt;=36,"2-3 Years",IF(Churn_Data[[#This Row],[tenure]]&lt;=48,"3-4 Years",IF(Churn_Data[[#This Row],[tenure]]&lt;=60,"4-5 Years","5+ Years")))))</f>
        <v>0-1 Year</v>
      </c>
      <c r="Z3719">
        <v>1</v>
      </c>
      <c r="AA3719">
        <v>19.850000000000001</v>
      </c>
      <c r="AB3719">
        <f>IF(Churn_Data[[#This Row],[Churn]]="No",Churn_Data[[#This Row],[MonthlyCharges]],NA())</f>
        <v>19.850000000000001</v>
      </c>
      <c r="AC3719">
        <f>IF(Churn_Data[[#This Row],[Churn]]="No",Churn_Data[[#This Row],[tenure]],NA())</f>
        <v>1</v>
      </c>
      <c r="AD3719" t="e">
        <f>IF(Churn_Data[[#This Row],[Churn]]="Yes",Churn_Data[[#This Row],[MonthlyCharges]],NA())</f>
        <v>#N/A</v>
      </c>
      <c r="AE3719" t="e">
        <f>IF(Churn_Data[[#This Row],[Churn]]="Yes",Churn_Data[[#This Row],[tenure]],NA())</f>
        <v>#N/A</v>
      </c>
      <c r="AF3719">
        <v>19.850000000000001</v>
      </c>
    </row>
    <row r="3720" spans="1:32" x14ac:dyDescent="0.3">
      <c r="A3720" t="s">
        <v>3753</v>
      </c>
      <c r="B3720" t="s">
        <v>23</v>
      </c>
      <c r="C3720" t="str">
        <f>IF(Churn_Data[[#This Row],[SeniorCitizen]]=1,"Yes","No")</f>
        <v>No</v>
      </c>
      <c r="D3720">
        <v>0</v>
      </c>
      <c r="E3720" t="s">
        <v>25</v>
      </c>
      <c r="F3720" t="s">
        <v>25</v>
      </c>
      <c r="G3720" t="s">
        <v>24</v>
      </c>
      <c r="H3720" t="s">
        <v>25</v>
      </c>
      <c r="I3720" t="s">
        <v>25</v>
      </c>
      <c r="J3720" t="str">
        <f>IF(Churn_Data[[#This Row],[InternetService]]&lt;&gt;"No","Yes","No")</f>
        <v>No</v>
      </c>
      <c r="K3720" t="s">
        <v>3064</v>
      </c>
      <c r="L3720" t="s">
        <v>3064</v>
      </c>
      <c r="M3720" t="s">
        <v>3064</v>
      </c>
      <c r="N3720" t="s">
        <v>3064</v>
      </c>
      <c r="O3720" t="s">
        <v>3064</v>
      </c>
      <c r="P3720" t="s">
        <v>3064</v>
      </c>
      <c r="Q3720" t="s">
        <v>25</v>
      </c>
      <c r="R3720">
        <f>IF(Churn_Data[[#This Row],[Churn]]="Yes",1,0)</f>
        <v>0</v>
      </c>
      <c r="S3720" t="s">
        <v>25</v>
      </c>
      <c r="T3720">
        <f>(Churn_Data[[#This Row],[OnlineSecurity]]="Yes")+(Churn_Data[[#This Row],[OnlineBackup]]="Yes")+(Churn_Data[[#This Row],[DeviceProtection]]="Yes")+(Churn_Data[[#This Row],[TechSupport]]="Yes")+(Churn_Data[[#This Row],[StreamingTV]]="Yes")+(Churn_Data[[#This Row],[StreamingMovies]]="Yes")</f>
        <v>0</v>
      </c>
      <c r="U3720" t="s">
        <v>27</v>
      </c>
      <c r="V3720" t="s">
        <v>28</v>
      </c>
      <c r="W3720" t="str">
        <f>IF(ISNUMBER(SEARCH("automatic", Churn_Data[[#This Row],[PaymentMethod]])), "Automatic", "Manual")</f>
        <v>Manual</v>
      </c>
      <c r="X3720">
        <v>19.55</v>
      </c>
      <c r="Y3720" t="str">
        <f>IF(Churn_Data[[#This Row],[tenure]]&lt;=12,"0-1 Year",IF(Churn_Data[[#This Row],[tenure]]&lt;=24,"1-2 Years",IF(Churn_Data[[#This Row],[tenure]]&lt;=36,"2-3 Years",IF(Churn_Data[[#This Row],[tenure]]&lt;=48,"3-4 Years",IF(Churn_Data[[#This Row],[tenure]]&lt;=60,"4-5 Years","5+ Years")))))</f>
        <v>0-1 Year</v>
      </c>
      <c r="Z3720">
        <v>1</v>
      </c>
      <c r="AA3720">
        <v>19.55</v>
      </c>
      <c r="AB3720">
        <f>IF(Churn_Data[[#This Row],[Churn]]="No",Churn_Data[[#This Row],[MonthlyCharges]],NA())</f>
        <v>19.55</v>
      </c>
      <c r="AC3720">
        <f>IF(Churn_Data[[#This Row],[Churn]]="No",Churn_Data[[#This Row],[tenure]],NA())</f>
        <v>1</v>
      </c>
      <c r="AD3720" t="e">
        <f>IF(Churn_Data[[#This Row],[Churn]]="Yes",Churn_Data[[#This Row],[MonthlyCharges]],NA())</f>
        <v>#N/A</v>
      </c>
      <c r="AE3720" t="e">
        <f>IF(Churn_Data[[#This Row],[Churn]]="Yes",Churn_Data[[#This Row],[tenure]],NA())</f>
        <v>#N/A</v>
      </c>
      <c r="AF3720">
        <v>19.55</v>
      </c>
    </row>
    <row r="3721" spans="1:32" x14ac:dyDescent="0.3">
      <c r="A3721" t="s">
        <v>3754</v>
      </c>
      <c r="B3721" t="s">
        <v>30</v>
      </c>
      <c r="C3721" t="str">
        <f>IF(Churn_Data[[#This Row],[SeniorCitizen]]=1,"Yes","No")</f>
        <v>No</v>
      </c>
      <c r="D3721">
        <v>0</v>
      </c>
      <c r="E3721" t="s">
        <v>25</v>
      </c>
      <c r="F3721" t="s">
        <v>25</v>
      </c>
      <c r="G3721" t="s">
        <v>24</v>
      </c>
      <c r="H3721" t="s">
        <v>25</v>
      </c>
      <c r="I3721" t="s">
        <v>25</v>
      </c>
      <c r="J3721" t="str">
        <f>IF(Churn_Data[[#This Row],[InternetService]]&lt;&gt;"No","Yes","No")</f>
        <v>No</v>
      </c>
      <c r="K3721" t="s">
        <v>3064</v>
      </c>
      <c r="L3721" t="s">
        <v>3064</v>
      </c>
      <c r="M3721" t="s">
        <v>3064</v>
      </c>
      <c r="N3721" t="s">
        <v>3064</v>
      </c>
      <c r="O3721" t="s">
        <v>3064</v>
      </c>
      <c r="P3721" t="s">
        <v>3064</v>
      </c>
      <c r="Q3721" t="s">
        <v>25</v>
      </c>
      <c r="R3721">
        <f>IF(Churn_Data[[#This Row],[Churn]]="Yes",1,0)</f>
        <v>0</v>
      </c>
      <c r="S3721" t="s">
        <v>25</v>
      </c>
      <c r="T3721">
        <f>(Churn_Data[[#This Row],[OnlineSecurity]]="Yes")+(Churn_Data[[#This Row],[OnlineBackup]]="Yes")+(Churn_Data[[#This Row],[DeviceProtection]]="Yes")+(Churn_Data[[#This Row],[TechSupport]]="Yes")+(Churn_Data[[#This Row],[StreamingTV]]="Yes")+(Churn_Data[[#This Row],[StreamingMovies]]="Yes")</f>
        <v>0</v>
      </c>
      <c r="U3721" t="s">
        <v>27</v>
      </c>
      <c r="V3721" t="s">
        <v>28</v>
      </c>
      <c r="W3721" t="str">
        <f>IF(ISNUMBER(SEARCH("automatic", Churn_Data[[#This Row],[PaymentMethod]])), "Automatic", "Manual")</f>
        <v>Manual</v>
      </c>
      <c r="X3721">
        <v>20.05</v>
      </c>
      <c r="Y3721" t="str">
        <f>IF(Churn_Data[[#This Row],[tenure]]&lt;=12,"0-1 Year",IF(Churn_Data[[#This Row],[tenure]]&lt;=24,"1-2 Years",IF(Churn_Data[[#This Row],[tenure]]&lt;=36,"2-3 Years",IF(Churn_Data[[#This Row],[tenure]]&lt;=48,"3-4 Years",IF(Churn_Data[[#This Row],[tenure]]&lt;=60,"4-5 Years","5+ Years")))))</f>
        <v>0-1 Year</v>
      </c>
      <c r="Z3721">
        <v>1</v>
      </c>
      <c r="AA3721">
        <v>20.05</v>
      </c>
      <c r="AB3721">
        <f>IF(Churn_Data[[#This Row],[Churn]]="No",Churn_Data[[#This Row],[MonthlyCharges]],NA())</f>
        <v>20.05</v>
      </c>
      <c r="AC3721">
        <f>IF(Churn_Data[[#This Row],[Churn]]="No",Churn_Data[[#This Row],[tenure]],NA())</f>
        <v>1</v>
      </c>
      <c r="AD3721" t="e">
        <f>IF(Churn_Data[[#This Row],[Churn]]="Yes",Churn_Data[[#This Row],[MonthlyCharges]],NA())</f>
        <v>#N/A</v>
      </c>
      <c r="AE3721" t="e">
        <f>IF(Churn_Data[[#This Row],[Churn]]="Yes",Churn_Data[[#This Row],[tenure]],NA())</f>
        <v>#N/A</v>
      </c>
      <c r="AF3721">
        <v>20.05</v>
      </c>
    </row>
    <row r="3722" spans="1:32" x14ac:dyDescent="0.3">
      <c r="A3722" t="s">
        <v>3755</v>
      </c>
      <c r="B3722" t="s">
        <v>30</v>
      </c>
      <c r="C3722" t="str">
        <f>IF(Churn_Data[[#This Row],[SeniorCitizen]]=1,"Yes","No")</f>
        <v>No</v>
      </c>
      <c r="D3722">
        <v>0</v>
      </c>
      <c r="E3722" t="s">
        <v>25</v>
      </c>
      <c r="F3722" t="s">
        <v>25</v>
      </c>
      <c r="G3722" t="s">
        <v>24</v>
      </c>
      <c r="H3722" t="s">
        <v>25</v>
      </c>
      <c r="I3722" t="s">
        <v>25</v>
      </c>
      <c r="J3722" t="str">
        <f>IF(Churn_Data[[#This Row],[InternetService]]&lt;&gt;"No","Yes","No")</f>
        <v>No</v>
      </c>
      <c r="K3722" t="s">
        <v>3064</v>
      </c>
      <c r="L3722" t="s">
        <v>3064</v>
      </c>
      <c r="M3722" t="s">
        <v>3064</v>
      </c>
      <c r="N3722" t="s">
        <v>3064</v>
      </c>
      <c r="O3722" t="s">
        <v>3064</v>
      </c>
      <c r="P3722" t="s">
        <v>3064</v>
      </c>
      <c r="Q3722" t="s">
        <v>25</v>
      </c>
      <c r="R3722">
        <f>IF(Churn_Data[[#This Row],[Churn]]="Yes",1,0)</f>
        <v>0</v>
      </c>
      <c r="S3722" t="s">
        <v>24</v>
      </c>
      <c r="T3722">
        <f>(Churn_Data[[#This Row],[OnlineSecurity]]="Yes")+(Churn_Data[[#This Row],[OnlineBackup]]="Yes")+(Churn_Data[[#This Row],[DeviceProtection]]="Yes")+(Churn_Data[[#This Row],[TechSupport]]="Yes")+(Churn_Data[[#This Row],[StreamingTV]]="Yes")+(Churn_Data[[#This Row],[StreamingMovies]]="Yes")</f>
        <v>0</v>
      </c>
      <c r="U3722" t="s">
        <v>27</v>
      </c>
      <c r="V3722" t="s">
        <v>28</v>
      </c>
      <c r="W3722" t="str">
        <f>IF(ISNUMBER(SEARCH("automatic", Churn_Data[[#This Row],[PaymentMethod]])), "Automatic", "Manual")</f>
        <v>Manual</v>
      </c>
      <c r="X3722">
        <v>20.45</v>
      </c>
      <c r="Y3722" t="str">
        <f>IF(Churn_Data[[#This Row],[tenure]]&lt;=12,"0-1 Year",IF(Churn_Data[[#This Row],[tenure]]&lt;=24,"1-2 Years",IF(Churn_Data[[#This Row],[tenure]]&lt;=36,"2-3 Years",IF(Churn_Data[[#This Row],[tenure]]&lt;=48,"3-4 Years",IF(Churn_Data[[#This Row],[tenure]]&lt;=60,"4-5 Years","5+ Years")))))</f>
        <v>0-1 Year</v>
      </c>
      <c r="Z3722">
        <v>1</v>
      </c>
      <c r="AA3722">
        <v>20.45</v>
      </c>
      <c r="AB3722">
        <f>IF(Churn_Data[[#This Row],[Churn]]="No",Churn_Data[[#This Row],[MonthlyCharges]],NA())</f>
        <v>20.45</v>
      </c>
      <c r="AC3722">
        <f>IF(Churn_Data[[#This Row],[Churn]]="No",Churn_Data[[#This Row],[tenure]],NA())</f>
        <v>1</v>
      </c>
      <c r="AD3722" t="e">
        <f>IF(Churn_Data[[#This Row],[Churn]]="Yes",Churn_Data[[#This Row],[MonthlyCharges]],NA())</f>
        <v>#N/A</v>
      </c>
      <c r="AE3722" t="e">
        <f>IF(Churn_Data[[#This Row],[Churn]]="Yes",Churn_Data[[#This Row],[tenure]],NA())</f>
        <v>#N/A</v>
      </c>
      <c r="AF3722">
        <v>20.45</v>
      </c>
    </row>
    <row r="3723" spans="1:32" x14ac:dyDescent="0.3">
      <c r="A3723" t="s">
        <v>3756</v>
      </c>
      <c r="B3723" t="s">
        <v>30</v>
      </c>
      <c r="C3723" t="str">
        <f>IF(Churn_Data[[#This Row],[SeniorCitizen]]=1,"Yes","No")</f>
        <v>No</v>
      </c>
      <c r="D3723">
        <v>0</v>
      </c>
      <c r="E3723" t="s">
        <v>25</v>
      </c>
      <c r="F3723" t="s">
        <v>25</v>
      </c>
      <c r="G3723" t="s">
        <v>24</v>
      </c>
      <c r="H3723" t="s">
        <v>25</v>
      </c>
      <c r="I3723" t="s">
        <v>25</v>
      </c>
      <c r="J3723" t="str">
        <f>IF(Churn_Data[[#This Row],[InternetService]]&lt;&gt;"No","Yes","No")</f>
        <v>No</v>
      </c>
      <c r="K3723" t="s">
        <v>3064</v>
      </c>
      <c r="L3723" t="s">
        <v>3064</v>
      </c>
      <c r="M3723" t="s">
        <v>3064</v>
      </c>
      <c r="N3723" t="s">
        <v>3064</v>
      </c>
      <c r="O3723" t="s">
        <v>3064</v>
      </c>
      <c r="P3723" t="s">
        <v>3064</v>
      </c>
      <c r="Q3723" t="s">
        <v>24</v>
      </c>
      <c r="R3723">
        <f>IF(Churn_Data[[#This Row],[Churn]]="Yes",1,0)</f>
        <v>1</v>
      </c>
      <c r="S3723" t="s">
        <v>25</v>
      </c>
      <c r="T3723">
        <f>(Churn_Data[[#This Row],[OnlineSecurity]]="Yes")+(Churn_Data[[#This Row],[OnlineBackup]]="Yes")+(Churn_Data[[#This Row],[DeviceProtection]]="Yes")+(Churn_Data[[#This Row],[TechSupport]]="Yes")+(Churn_Data[[#This Row],[StreamingTV]]="Yes")+(Churn_Data[[#This Row],[StreamingMovies]]="Yes")</f>
        <v>0</v>
      </c>
      <c r="U3723" t="s">
        <v>27</v>
      </c>
      <c r="V3723" t="s">
        <v>28</v>
      </c>
      <c r="W3723" t="str">
        <f>IF(ISNUMBER(SEARCH("automatic", Churn_Data[[#This Row],[PaymentMethod]])), "Automatic", "Manual")</f>
        <v>Manual</v>
      </c>
      <c r="X3723">
        <v>19.55</v>
      </c>
      <c r="Y3723" t="str">
        <f>IF(Churn_Data[[#This Row],[tenure]]&lt;=12,"0-1 Year",IF(Churn_Data[[#This Row],[tenure]]&lt;=24,"1-2 Years",IF(Churn_Data[[#This Row],[tenure]]&lt;=36,"2-3 Years",IF(Churn_Data[[#This Row],[tenure]]&lt;=48,"3-4 Years",IF(Churn_Data[[#This Row],[tenure]]&lt;=60,"4-5 Years","5+ Years")))))</f>
        <v>0-1 Year</v>
      </c>
      <c r="Z3723">
        <v>1</v>
      </c>
      <c r="AA3723">
        <v>19.55</v>
      </c>
      <c r="AB3723" t="e">
        <f>IF(Churn_Data[[#This Row],[Churn]]="No",Churn_Data[[#This Row],[MonthlyCharges]],NA())</f>
        <v>#N/A</v>
      </c>
      <c r="AC3723" t="e">
        <f>IF(Churn_Data[[#This Row],[Churn]]="No",Churn_Data[[#This Row],[tenure]],NA())</f>
        <v>#N/A</v>
      </c>
      <c r="AD3723">
        <f>IF(Churn_Data[[#This Row],[Churn]]="Yes",Churn_Data[[#This Row],[MonthlyCharges]],NA())</f>
        <v>19.55</v>
      </c>
      <c r="AE3723">
        <f>IF(Churn_Data[[#This Row],[Churn]]="Yes",Churn_Data[[#This Row],[tenure]],NA())</f>
        <v>1</v>
      </c>
      <c r="AF3723">
        <v>19.55</v>
      </c>
    </row>
    <row r="3724" spans="1:32" x14ac:dyDescent="0.3">
      <c r="A3724" t="s">
        <v>3757</v>
      </c>
      <c r="B3724" t="s">
        <v>30</v>
      </c>
      <c r="C3724" t="str">
        <f>IF(Churn_Data[[#This Row],[SeniorCitizen]]=1,"Yes","No")</f>
        <v>No</v>
      </c>
      <c r="D3724">
        <v>0</v>
      </c>
      <c r="E3724" t="s">
        <v>25</v>
      </c>
      <c r="F3724" t="s">
        <v>25</v>
      </c>
      <c r="G3724" t="s">
        <v>24</v>
      </c>
      <c r="H3724" t="s">
        <v>25</v>
      </c>
      <c r="I3724" t="s">
        <v>25</v>
      </c>
      <c r="J3724" t="str">
        <f>IF(Churn_Data[[#This Row],[InternetService]]&lt;&gt;"No","Yes","No")</f>
        <v>No</v>
      </c>
      <c r="K3724" t="s">
        <v>3064</v>
      </c>
      <c r="L3724" t="s">
        <v>3064</v>
      </c>
      <c r="M3724" t="s">
        <v>3064</v>
      </c>
      <c r="N3724" t="s">
        <v>3064</v>
      </c>
      <c r="O3724" t="s">
        <v>3064</v>
      </c>
      <c r="P3724" t="s">
        <v>3064</v>
      </c>
      <c r="Q3724" t="s">
        <v>25</v>
      </c>
      <c r="R3724">
        <f>IF(Churn_Data[[#This Row],[Churn]]="Yes",1,0)</f>
        <v>0</v>
      </c>
      <c r="S3724" t="s">
        <v>25</v>
      </c>
      <c r="T3724">
        <f>(Churn_Data[[#This Row],[OnlineSecurity]]="Yes")+(Churn_Data[[#This Row],[OnlineBackup]]="Yes")+(Churn_Data[[#This Row],[DeviceProtection]]="Yes")+(Churn_Data[[#This Row],[TechSupport]]="Yes")+(Churn_Data[[#This Row],[StreamingTV]]="Yes")+(Churn_Data[[#This Row],[StreamingMovies]]="Yes")</f>
        <v>0</v>
      </c>
      <c r="U3724" t="s">
        <v>27</v>
      </c>
      <c r="V3724" t="s">
        <v>28</v>
      </c>
      <c r="W3724" t="str">
        <f>IF(ISNUMBER(SEARCH("automatic", Churn_Data[[#This Row],[PaymentMethod]])), "Automatic", "Manual")</f>
        <v>Manual</v>
      </c>
      <c r="X3724">
        <v>20.8</v>
      </c>
      <c r="Y3724" t="str">
        <f>IF(Churn_Data[[#This Row],[tenure]]&lt;=12,"0-1 Year",IF(Churn_Data[[#This Row],[tenure]]&lt;=24,"1-2 Years",IF(Churn_Data[[#This Row],[tenure]]&lt;=36,"2-3 Years",IF(Churn_Data[[#This Row],[tenure]]&lt;=48,"3-4 Years",IF(Churn_Data[[#This Row],[tenure]]&lt;=60,"4-5 Years","5+ Years")))))</f>
        <v>0-1 Year</v>
      </c>
      <c r="Z3724">
        <v>1</v>
      </c>
      <c r="AA3724">
        <v>20.8</v>
      </c>
      <c r="AB3724">
        <f>IF(Churn_Data[[#This Row],[Churn]]="No",Churn_Data[[#This Row],[MonthlyCharges]],NA())</f>
        <v>20.8</v>
      </c>
      <c r="AC3724">
        <f>IF(Churn_Data[[#This Row],[Churn]]="No",Churn_Data[[#This Row],[tenure]],NA())</f>
        <v>1</v>
      </c>
      <c r="AD3724" t="e">
        <f>IF(Churn_Data[[#This Row],[Churn]]="Yes",Churn_Data[[#This Row],[MonthlyCharges]],NA())</f>
        <v>#N/A</v>
      </c>
      <c r="AE3724" t="e">
        <f>IF(Churn_Data[[#This Row],[Churn]]="Yes",Churn_Data[[#This Row],[tenure]],NA())</f>
        <v>#N/A</v>
      </c>
      <c r="AF3724">
        <v>20.8</v>
      </c>
    </row>
    <row r="3725" spans="1:32" x14ac:dyDescent="0.3">
      <c r="A3725" t="s">
        <v>3758</v>
      </c>
      <c r="B3725" t="s">
        <v>23</v>
      </c>
      <c r="C3725" t="str">
        <f>IF(Churn_Data[[#This Row],[SeniorCitizen]]=1,"Yes","No")</f>
        <v>No</v>
      </c>
      <c r="D3725">
        <v>0</v>
      </c>
      <c r="E3725" t="s">
        <v>25</v>
      </c>
      <c r="F3725" t="s">
        <v>25</v>
      </c>
      <c r="G3725" t="s">
        <v>24</v>
      </c>
      <c r="H3725" t="s">
        <v>25</v>
      </c>
      <c r="I3725" t="s">
        <v>25</v>
      </c>
      <c r="J3725" t="str">
        <f>IF(Churn_Data[[#This Row],[InternetService]]&lt;&gt;"No","Yes","No")</f>
        <v>No</v>
      </c>
      <c r="K3725" t="s">
        <v>3064</v>
      </c>
      <c r="L3725" t="s">
        <v>3064</v>
      </c>
      <c r="M3725" t="s">
        <v>3064</v>
      </c>
      <c r="N3725" t="s">
        <v>3064</v>
      </c>
      <c r="O3725" t="s">
        <v>3064</v>
      </c>
      <c r="P3725" t="s">
        <v>3064</v>
      </c>
      <c r="Q3725" t="s">
        <v>24</v>
      </c>
      <c r="R3725">
        <f>IF(Churn_Data[[#This Row],[Churn]]="Yes",1,0)</f>
        <v>1</v>
      </c>
      <c r="S3725" t="s">
        <v>25</v>
      </c>
      <c r="T3725">
        <f>(Churn_Data[[#This Row],[OnlineSecurity]]="Yes")+(Churn_Data[[#This Row],[OnlineBackup]]="Yes")+(Churn_Data[[#This Row],[DeviceProtection]]="Yes")+(Churn_Data[[#This Row],[TechSupport]]="Yes")+(Churn_Data[[#This Row],[StreamingTV]]="Yes")+(Churn_Data[[#This Row],[StreamingMovies]]="Yes")</f>
        <v>0</v>
      </c>
      <c r="U3725" t="s">
        <v>27</v>
      </c>
      <c r="V3725" t="s">
        <v>28</v>
      </c>
      <c r="W3725" t="str">
        <f>IF(ISNUMBER(SEARCH("automatic", Churn_Data[[#This Row],[PaymentMethod]])), "Automatic", "Manual")</f>
        <v>Manual</v>
      </c>
      <c r="X3725">
        <v>19.899999999999999</v>
      </c>
      <c r="Y3725" t="str">
        <f>IF(Churn_Data[[#This Row],[tenure]]&lt;=12,"0-1 Year",IF(Churn_Data[[#This Row],[tenure]]&lt;=24,"1-2 Years",IF(Churn_Data[[#This Row],[tenure]]&lt;=36,"2-3 Years",IF(Churn_Data[[#This Row],[tenure]]&lt;=48,"3-4 Years",IF(Churn_Data[[#This Row],[tenure]]&lt;=60,"4-5 Years","5+ Years")))))</f>
        <v>0-1 Year</v>
      </c>
      <c r="Z3725">
        <v>1</v>
      </c>
      <c r="AA3725">
        <v>19.899999999999999</v>
      </c>
      <c r="AB3725" t="e">
        <f>IF(Churn_Data[[#This Row],[Churn]]="No",Churn_Data[[#This Row],[MonthlyCharges]],NA())</f>
        <v>#N/A</v>
      </c>
      <c r="AC3725" t="e">
        <f>IF(Churn_Data[[#This Row],[Churn]]="No",Churn_Data[[#This Row],[tenure]],NA())</f>
        <v>#N/A</v>
      </c>
      <c r="AD3725">
        <f>IF(Churn_Data[[#This Row],[Churn]]="Yes",Churn_Data[[#This Row],[MonthlyCharges]],NA())</f>
        <v>19.899999999999999</v>
      </c>
      <c r="AE3725">
        <f>IF(Churn_Data[[#This Row],[Churn]]="Yes",Churn_Data[[#This Row],[tenure]],NA())</f>
        <v>1</v>
      </c>
      <c r="AF3725">
        <v>19.899999999999999</v>
      </c>
    </row>
    <row r="3726" spans="1:32" x14ac:dyDescent="0.3">
      <c r="A3726" t="s">
        <v>3759</v>
      </c>
      <c r="B3726" t="s">
        <v>30</v>
      </c>
      <c r="C3726" t="str">
        <f>IF(Churn_Data[[#This Row],[SeniorCitizen]]=1,"Yes","No")</f>
        <v>No</v>
      </c>
      <c r="D3726">
        <v>0</v>
      </c>
      <c r="E3726" t="s">
        <v>25</v>
      </c>
      <c r="F3726" t="s">
        <v>25</v>
      </c>
      <c r="G3726" t="s">
        <v>24</v>
      </c>
      <c r="H3726" t="s">
        <v>25</v>
      </c>
      <c r="I3726" t="s">
        <v>25</v>
      </c>
      <c r="J3726" t="str">
        <f>IF(Churn_Data[[#This Row],[InternetService]]&lt;&gt;"No","Yes","No")</f>
        <v>No</v>
      </c>
      <c r="K3726" t="s">
        <v>3064</v>
      </c>
      <c r="L3726" t="s">
        <v>3064</v>
      </c>
      <c r="M3726" t="s">
        <v>3064</v>
      </c>
      <c r="N3726" t="s">
        <v>3064</v>
      </c>
      <c r="O3726" t="s">
        <v>3064</v>
      </c>
      <c r="P3726" t="s">
        <v>3064</v>
      </c>
      <c r="Q3726" t="s">
        <v>25</v>
      </c>
      <c r="R3726">
        <f>IF(Churn_Data[[#This Row],[Churn]]="Yes",1,0)</f>
        <v>0</v>
      </c>
      <c r="S3726" t="s">
        <v>24</v>
      </c>
      <c r="T3726">
        <f>(Churn_Data[[#This Row],[OnlineSecurity]]="Yes")+(Churn_Data[[#This Row],[OnlineBackup]]="Yes")+(Churn_Data[[#This Row],[DeviceProtection]]="Yes")+(Churn_Data[[#This Row],[TechSupport]]="Yes")+(Churn_Data[[#This Row],[StreamingTV]]="Yes")+(Churn_Data[[#This Row],[StreamingMovies]]="Yes")</f>
        <v>0</v>
      </c>
      <c r="U3726" t="s">
        <v>27</v>
      </c>
      <c r="V3726" t="s">
        <v>28</v>
      </c>
      <c r="W3726" t="str">
        <f>IF(ISNUMBER(SEARCH("automatic", Churn_Data[[#This Row],[PaymentMethod]])), "Automatic", "Manual")</f>
        <v>Manual</v>
      </c>
      <c r="X3726">
        <v>20.05</v>
      </c>
      <c r="Y3726" t="str">
        <f>IF(Churn_Data[[#This Row],[tenure]]&lt;=12,"0-1 Year",IF(Churn_Data[[#This Row],[tenure]]&lt;=24,"1-2 Years",IF(Churn_Data[[#This Row],[tenure]]&lt;=36,"2-3 Years",IF(Churn_Data[[#This Row],[tenure]]&lt;=48,"3-4 Years",IF(Churn_Data[[#This Row],[tenure]]&lt;=60,"4-5 Years","5+ Years")))))</f>
        <v>0-1 Year</v>
      </c>
      <c r="Z3726">
        <v>1</v>
      </c>
      <c r="AA3726">
        <v>20.05</v>
      </c>
      <c r="AB3726">
        <f>IF(Churn_Data[[#This Row],[Churn]]="No",Churn_Data[[#This Row],[MonthlyCharges]],NA())</f>
        <v>20.05</v>
      </c>
      <c r="AC3726">
        <f>IF(Churn_Data[[#This Row],[Churn]]="No",Churn_Data[[#This Row],[tenure]],NA())</f>
        <v>1</v>
      </c>
      <c r="AD3726" t="e">
        <f>IF(Churn_Data[[#This Row],[Churn]]="Yes",Churn_Data[[#This Row],[MonthlyCharges]],NA())</f>
        <v>#N/A</v>
      </c>
      <c r="AE3726" t="e">
        <f>IF(Churn_Data[[#This Row],[Churn]]="Yes",Churn_Data[[#This Row],[tenure]],NA())</f>
        <v>#N/A</v>
      </c>
      <c r="AF3726">
        <v>20.05</v>
      </c>
    </row>
    <row r="3727" spans="1:32" x14ac:dyDescent="0.3">
      <c r="A3727" t="s">
        <v>3760</v>
      </c>
      <c r="B3727" t="s">
        <v>23</v>
      </c>
      <c r="C3727" t="str">
        <f>IF(Churn_Data[[#This Row],[SeniorCitizen]]=1,"Yes","No")</f>
        <v>No</v>
      </c>
      <c r="D3727">
        <v>0</v>
      </c>
      <c r="E3727" t="s">
        <v>25</v>
      </c>
      <c r="F3727" t="s">
        <v>25</v>
      </c>
      <c r="G3727" t="s">
        <v>24</v>
      </c>
      <c r="H3727" t="s">
        <v>25</v>
      </c>
      <c r="I3727" t="s">
        <v>25</v>
      </c>
      <c r="J3727" t="str">
        <f>IF(Churn_Data[[#This Row],[InternetService]]&lt;&gt;"No","Yes","No")</f>
        <v>No</v>
      </c>
      <c r="K3727" t="s">
        <v>3064</v>
      </c>
      <c r="L3727" t="s">
        <v>3064</v>
      </c>
      <c r="M3727" t="s">
        <v>3064</v>
      </c>
      <c r="N3727" t="s">
        <v>3064</v>
      </c>
      <c r="O3727" t="s">
        <v>3064</v>
      </c>
      <c r="P3727" t="s">
        <v>3064</v>
      </c>
      <c r="Q3727" t="s">
        <v>24</v>
      </c>
      <c r="R3727">
        <f>IF(Churn_Data[[#This Row],[Churn]]="Yes",1,0)</f>
        <v>1</v>
      </c>
      <c r="S3727" t="s">
        <v>25</v>
      </c>
      <c r="T3727">
        <f>(Churn_Data[[#This Row],[OnlineSecurity]]="Yes")+(Churn_Data[[#This Row],[OnlineBackup]]="Yes")+(Churn_Data[[#This Row],[DeviceProtection]]="Yes")+(Churn_Data[[#This Row],[TechSupport]]="Yes")+(Churn_Data[[#This Row],[StreamingTV]]="Yes")+(Churn_Data[[#This Row],[StreamingMovies]]="Yes")</f>
        <v>0</v>
      </c>
      <c r="U3727" t="s">
        <v>27</v>
      </c>
      <c r="V3727" t="s">
        <v>28</v>
      </c>
      <c r="W3727" t="str">
        <f>IF(ISNUMBER(SEARCH("automatic", Churn_Data[[#This Row],[PaymentMethod]])), "Automatic", "Manual")</f>
        <v>Manual</v>
      </c>
      <c r="X3727">
        <v>19.649999999999999</v>
      </c>
      <c r="Y3727" t="str">
        <f>IF(Churn_Data[[#This Row],[tenure]]&lt;=12,"0-1 Year",IF(Churn_Data[[#This Row],[tenure]]&lt;=24,"1-2 Years",IF(Churn_Data[[#This Row],[tenure]]&lt;=36,"2-3 Years",IF(Churn_Data[[#This Row],[tenure]]&lt;=48,"3-4 Years",IF(Churn_Data[[#This Row],[tenure]]&lt;=60,"4-5 Years","5+ Years")))))</f>
        <v>0-1 Year</v>
      </c>
      <c r="Z3727">
        <v>1</v>
      </c>
      <c r="AA3727">
        <v>19.649999999999999</v>
      </c>
      <c r="AB3727" t="e">
        <f>IF(Churn_Data[[#This Row],[Churn]]="No",Churn_Data[[#This Row],[MonthlyCharges]],NA())</f>
        <v>#N/A</v>
      </c>
      <c r="AC3727" t="e">
        <f>IF(Churn_Data[[#This Row],[Churn]]="No",Churn_Data[[#This Row],[tenure]],NA())</f>
        <v>#N/A</v>
      </c>
      <c r="AD3727">
        <f>IF(Churn_Data[[#This Row],[Churn]]="Yes",Churn_Data[[#This Row],[MonthlyCharges]],NA())</f>
        <v>19.649999999999999</v>
      </c>
      <c r="AE3727">
        <f>IF(Churn_Data[[#This Row],[Churn]]="Yes",Churn_Data[[#This Row],[tenure]],NA())</f>
        <v>1</v>
      </c>
      <c r="AF3727">
        <v>19.649999999999999</v>
      </c>
    </row>
    <row r="3728" spans="1:32" x14ac:dyDescent="0.3">
      <c r="A3728" t="s">
        <v>3761</v>
      </c>
      <c r="B3728" t="s">
        <v>30</v>
      </c>
      <c r="C3728" t="str">
        <f>IF(Churn_Data[[#This Row],[SeniorCitizen]]=1,"Yes","No")</f>
        <v>No</v>
      </c>
      <c r="D3728">
        <v>0</v>
      </c>
      <c r="E3728" t="s">
        <v>25</v>
      </c>
      <c r="F3728" t="s">
        <v>25</v>
      </c>
      <c r="G3728" t="s">
        <v>24</v>
      </c>
      <c r="H3728" t="s">
        <v>25</v>
      </c>
      <c r="I3728" t="s">
        <v>25</v>
      </c>
      <c r="J3728" t="str">
        <f>IF(Churn_Data[[#This Row],[InternetService]]&lt;&gt;"No","Yes","No")</f>
        <v>No</v>
      </c>
      <c r="K3728" t="s">
        <v>3064</v>
      </c>
      <c r="L3728" t="s">
        <v>3064</v>
      </c>
      <c r="M3728" t="s">
        <v>3064</v>
      </c>
      <c r="N3728" t="s">
        <v>3064</v>
      </c>
      <c r="O3728" t="s">
        <v>3064</v>
      </c>
      <c r="P3728" t="s">
        <v>3064</v>
      </c>
      <c r="Q3728" t="s">
        <v>25</v>
      </c>
      <c r="R3728">
        <f>IF(Churn_Data[[#This Row],[Churn]]="Yes",1,0)</f>
        <v>0</v>
      </c>
      <c r="S3728" t="s">
        <v>25</v>
      </c>
      <c r="T3728">
        <f>(Churn_Data[[#This Row],[OnlineSecurity]]="Yes")+(Churn_Data[[#This Row],[OnlineBackup]]="Yes")+(Churn_Data[[#This Row],[DeviceProtection]]="Yes")+(Churn_Data[[#This Row],[TechSupport]]="Yes")+(Churn_Data[[#This Row],[StreamingTV]]="Yes")+(Churn_Data[[#This Row],[StreamingMovies]]="Yes")</f>
        <v>0</v>
      </c>
      <c r="U3728" t="s">
        <v>27</v>
      </c>
      <c r="V3728" t="s">
        <v>28</v>
      </c>
      <c r="W3728" t="str">
        <f>IF(ISNUMBER(SEARCH("automatic", Churn_Data[[#This Row],[PaymentMethod]])), "Automatic", "Manual")</f>
        <v>Manual</v>
      </c>
      <c r="X3728">
        <v>21.1</v>
      </c>
      <c r="Y3728" t="str">
        <f>IF(Churn_Data[[#This Row],[tenure]]&lt;=12,"0-1 Year",IF(Churn_Data[[#This Row],[tenure]]&lt;=24,"1-2 Years",IF(Churn_Data[[#This Row],[tenure]]&lt;=36,"2-3 Years",IF(Churn_Data[[#This Row],[tenure]]&lt;=48,"3-4 Years",IF(Churn_Data[[#This Row],[tenure]]&lt;=60,"4-5 Years","5+ Years")))))</f>
        <v>0-1 Year</v>
      </c>
      <c r="Z3728">
        <v>1</v>
      </c>
      <c r="AA3728">
        <v>21.1</v>
      </c>
      <c r="AB3728">
        <f>IF(Churn_Data[[#This Row],[Churn]]="No",Churn_Data[[#This Row],[MonthlyCharges]],NA())</f>
        <v>21.1</v>
      </c>
      <c r="AC3728">
        <f>IF(Churn_Data[[#This Row],[Churn]]="No",Churn_Data[[#This Row],[tenure]],NA())</f>
        <v>1</v>
      </c>
      <c r="AD3728" t="e">
        <f>IF(Churn_Data[[#This Row],[Churn]]="Yes",Churn_Data[[#This Row],[MonthlyCharges]],NA())</f>
        <v>#N/A</v>
      </c>
      <c r="AE3728" t="e">
        <f>IF(Churn_Data[[#This Row],[Churn]]="Yes",Churn_Data[[#This Row],[tenure]],NA())</f>
        <v>#N/A</v>
      </c>
      <c r="AF3728">
        <v>21.1</v>
      </c>
    </row>
    <row r="3729" spans="1:32" x14ac:dyDescent="0.3">
      <c r="A3729" t="s">
        <v>3762</v>
      </c>
      <c r="B3729" t="s">
        <v>30</v>
      </c>
      <c r="C3729" t="str">
        <f>IF(Churn_Data[[#This Row],[SeniorCitizen]]=1,"Yes","No")</f>
        <v>No</v>
      </c>
      <c r="D3729">
        <v>0</v>
      </c>
      <c r="E3729" t="s">
        <v>25</v>
      </c>
      <c r="F3729" t="s">
        <v>25</v>
      </c>
      <c r="G3729" t="s">
        <v>24</v>
      </c>
      <c r="H3729" t="s">
        <v>25</v>
      </c>
      <c r="I3729" t="s">
        <v>25</v>
      </c>
      <c r="J3729" t="str">
        <f>IF(Churn_Data[[#This Row],[InternetService]]&lt;&gt;"No","Yes","No")</f>
        <v>No</v>
      </c>
      <c r="K3729" t="s">
        <v>3064</v>
      </c>
      <c r="L3729" t="s">
        <v>3064</v>
      </c>
      <c r="M3729" t="s">
        <v>3064</v>
      </c>
      <c r="N3729" t="s">
        <v>3064</v>
      </c>
      <c r="O3729" t="s">
        <v>3064</v>
      </c>
      <c r="P3729" t="s">
        <v>3064</v>
      </c>
      <c r="Q3729" t="s">
        <v>24</v>
      </c>
      <c r="R3729">
        <f>IF(Churn_Data[[#This Row],[Churn]]="Yes",1,0)</f>
        <v>1</v>
      </c>
      <c r="S3729" t="s">
        <v>25</v>
      </c>
      <c r="T3729">
        <f>(Churn_Data[[#This Row],[OnlineSecurity]]="Yes")+(Churn_Data[[#This Row],[OnlineBackup]]="Yes")+(Churn_Data[[#This Row],[DeviceProtection]]="Yes")+(Churn_Data[[#This Row],[TechSupport]]="Yes")+(Churn_Data[[#This Row],[StreamingTV]]="Yes")+(Churn_Data[[#This Row],[StreamingMovies]]="Yes")</f>
        <v>0</v>
      </c>
      <c r="U3729" t="s">
        <v>27</v>
      </c>
      <c r="V3729" t="s">
        <v>28</v>
      </c>
      <c r="W3729" t="str">
        <f>IF(ISNUMBER(SEARCH("automatic", Churn_Data[[#This Row],[PaymentMethod]])), "Automatic", "Manual")</f>
        <v>Manual</v>
      </c>
      <c r="X3729">
        <v>20.149999999999999</v>
      </c>
      <c r="Y3729" t="str">
        <f>IF(Churn_Data[[#This Row],[tenure]]&lt;=12,"0-1 Year",IF(Churn_Data[[#This Row],[tenure]]&lt;=24,"1-2 Years",IF(Churn_Data[[#This Row],[tenure]]&lt;=36,"2-3 Years",IF(Churn_Data[[#This Row],[tenure]]&lt;=48,"3-4 Years",IF(Churn_Data[[#This Row],[tenure]]&lt;=60,"4-5 Years","5+ Years")))))</f>
        <v>0-1 Year</v>
      </c>
      <c r="Z3729">
        <v>1</v>
      </c>
      <c r="AA3729">
        <v>20.149999999999999</v>
      </c>
      <c r="AB3729" t="e">
        <f>IF(Churn_Data[[#This Row],[Churn]]="No",Churn_Data[[#This Row],[MonthlyCharges]],NA())</f>
        <v>#N/A</v>
      </c>
      <c r="AC3729" t="e">
        <f>IF(Churn_Data[[#This Row],[Churn]]="No",Churn_Data[[#This Row],[tenure]],NA())</f>
        <v>#N/A</v>
      </c>
      <c r="AD3729">
        <f>IF(Churn_Data[[#This Row],[Churn]]="Yes",Churn_Data[[#This Row],[MonthlyCharges]],NA())</f>
        <v>20.149999999999999</v>
      </c>
      <c r="AE3729">
        <f>IF(Churn_Data[[#This Row],[Churn]]="Yes",Churn_Data[[#This Row],[tenure]],NA())</f>
        <v>1</v>
      </c>
      <c r="AF3729">
        <v>20.149999999999999</v>
      </c>
    </row>
    <row r="3730" spans="1:32" x14ac:dyDescent="0.3">
      <c r="A3730" t="s">
        <v>3763</v>
      </c>
      <c r="B3730" t="s">
        <v>23</v>
      </c>
      <c r="C3730" t="str">
        <f>IF(Churn_Data[[#This Row],[SeniorCitizen]]=1,"Yes","No")</f>
        <v>No</v>
      </c>
      <c r="D3730">
        <v>0</v>
      </c>
      <c r="E3730" t="s">
        <v>25</v>
      </c>
      <c r="F3730" t="s">
        <v>25</v>
      </c>
      <c r="G3730" t="s">
        <v>24</v>
      </c>
      <c r="H3730" t="s">
        <v>25</v>
      </c>
      <c r="I3730" t="s">
        <v>25</v>
      </c>
      <c r="J3730" t="str">
        <f>IF(Churn_Data[[#This Row],[InternetService]]&lt;&gt;"No","Yes","No")</f>
        <v>No</v>
      </c>
      <c r="K3730" t="s">
        <v>3064</v>
      </c>
      <c r="L3730" t="s">
        <v>3064</v>
      </c>
      <c r="M3730" t="s">
        <v>3064</v>
      </c>
      <c r="N3730" t="s">
        <v>3064</v>
      </c>
      <c r="O3730" t="s">
        <v>3064</v>
      </c>
      <c r="P3730" t="s">
        <v>3064</v>
      </c>
      <c r="Q3730" t="s">
        <v>25</v>
      </c>
      <c r="R3730">
        <f>IF(Churn_Data[[#This Row],[Churn]]="Yes",1,0)</f>
        <v>0</v>
      </c>
      <c r="S3730" t="s">
        <v>25</v>
      </c>
      <c r="T3730">
        <f>(Churn_Data[[#This Row],[OnlineSecurity]]="Yes")+(Churn_Data[[#This Row],[OnlineBackup]]="Yes")+(Churn_Data[[#This Row],[DeviceProtection]]="Yes")+(Churn_Data[[#This Row],[TechSupport]]="Yes")+(Churn_Data[[#This Row],[StreamingTV]]="Yes")+(Churn_Data[[#This Row],[StreamingMovies]]="Yes")</f>
        <v>0</v>
      </c>
      <c r="U3730" t="s">
        <v>27</v>
      </c>
      <c r="V3730" t="s">
        <v>28</v>
      </c>
      <c r="W3730" t="str">
        <f>IF(ISNUMBER(SEARCH("automatic", Churn_Data[[#This Row],[PaymentMethod]])), "Automatic", "Manual")</f>
        <v>Manual</v>
      </c>
      <c r="X3730">
        <v>20.350000000000001</v>
      </c>
      <c r="Y3730" t="str">
        <f>IF(Churn_Data[[#This Row],[tenure]]&lt;=12,"0-1 Year",IF(Churn_Data[[#This Row],[tenure]]&lt;=24,"1-2 Years",IF(Churn_Data[[#This Row],[tenure]]&lt;=36,"2-3 Years",IF(Churn_Data[[#This Row],[tenure]]&lt;=48,"3-4 Years",IF(Churn_Data[[#This Row],[tenure]]&lt;=60,"4-5 Years","5+ Years")))))</f>
        <v>0-1 Year</v>
      </c>
      <c r="Z3730">
        <v>1</v>
      </c>
      <c r="AA3730">
        <v>20.350000000000001</v>
      </c>
      <c r="AB3730">
        <f>IF(Churn_Data[[#This Row],[Churn]]="No",Churn_Data[[#This Row],[MonthlyCharges]],NA())</f>
        <v>20.350000000000001</v>
      </c>
      <c r="AC3730">
        <f>IF(Churn_Data[[#This Row],[Churn]]="No",Churn_Data[[#This Row],[tenure]],NA())</f>
        <v>1</v>
      </c>
      <c r="AD3730" t="e">
        <f>IF(Churn_Data[[#This Row],[Churn]]="Yes",Churn_Data[[#This Row],[MonthlyCharges]],NA())</f>
        <v>#N/A</v>
      </c>
      <c r="AE3730" t="e">
        <f>IF(Churn_Data[[#This Row],[Churn]]="Yes",Churn_Data[[#This Row],[tenure]],NA())</f>
        <v>#N/A</v>
      </c>
      <c r="AF3730">
        <v>20.350000000000001</v>
      </c>
    </row>
    <row r="3731" spans="1:32" x14ac:dyDescent="0.3">
      <c r="A3731" t="s">
        <v>3764</v>
      </c>
      <c r="B3731" t="s">
        <v>23</v>
      </c>
      <c r="C3731" t="str">
        <f>IF(Churn_Data[[#This Row],[SeniorCitizen]]=1,"Yes","No")</f>
        <v>No</v>
      </c>
      <c r="D3731">
        <v>0</v>
      </c>
      <c r="E3731" t="s">
        <v>25</v>
      </c>
      <c r="F3731" t="s">
        <v>25</v>
      </c>
      <c r="G3731" t="s">
        <v>24</v>
      </c>
      <c r="H3731" t="s">
        <v>25</v>
      </c>
      <c r="I3731" t="s">
        <v>25</v>
      </c>
      <c r="J3731" t="str">
        <f>IF(Churn_Data[[#This Row],[InternetService]]&lt;&gt;"No","Yes","No")</f>
        <v>No</v>
      </c>
      <c r="K3731" t="s">
        <v>3064</v>
      </c>
      <c r="L3731" t="s">
        <v>3064</v>
      </c>
      <c r="M3731" t="s">
        <v>3064</v>
      </c>
      <c r="N3731" t="s">
        <v>3064</v>
      </c>
      <c r="O3731" t="s">
        <v>3064</v>
      </c>
      <c r="P3731" t="s">
        <v>3064</v>
      </c>
      <c r="Q3731" t="s">
        <v>25</v>
      </c>
      <c r="R3731">
        <f>IF(Churn_Data[[#This Row],[Churn]]="Yes",1,0)</f>
        <v>0</v>
      </c>
      <c r="S3731" t="s">
        <v>25</v>
      </c>
      <c r="T3731">
        <f>(Churn_Data[[#This Row],[OnlineSecurity]]="Yes")+(Churn_Data[[#This Row],[OnlineBackup]]="Yes")+(Churn_Data[[#This Row],[DeviceProtection]]="Yes")+(Churn_Data[[#This Row],[TechSupport]]="Yes")+(Churn_Data[[#This Row],[StreamingTV]]="Yes")+(Churn_Data[[#This Row],[StreamingMovies]]="Yes")</f>
        <v>0</v>
      </c>
      <c r="U3731" t="s">
        <v>27</v>
      </c>
      <c r="V3731" t="s">
        <v>28</v>
      </c>
      <c r="W3731" t="str">
        <f>IF(ISNUMBER(SEARCH("automatic", Churn_Data[[#This Row],[PaymentMethod]])), "Automatic", "Manual")</f>
        <v>Manual</v>
      </c>
      <c r="X3731">
        <v>19.55</v>
      </c>
      <c r="Y3731" t="str">
        <f>IF(Churn_Data[[#This Row],[tenure]]&lt;=12,"0-1 Year",IF(Churn_Data[[#This Row],[tenure]]&lt;=24,"1-2 Years",IF(Churn_Data[[#This Row],[tenure]]&lt;=36,"2-3 Years",IF(Churn_Data[[#This Row],[tenure]]&lt;=48,"3-4 Years",IF(Churn_Data[[#This Row],[tenure]]&lt;=60,"4-5 Years","5+ Years")))))</f>
        <v>0-1 Year</v>
      </c>
      <c r="Z3731">
        <v>1</v>
      </c>
      <c r="AA3731">
        <v>19.55</v>
      </c>
      <c r="AB3731">
        <f>IF(Churn_Data[[#This Row],[Churn]]="No",Churn_Data[[#This Row],[MonthlyCharges]],NA())</f>
        <v>19.55</v>
      </c>
      <c r="AC3731">
        <f>IF(Churn_Data[[#This Row],[Churn]]="No",Churn_Data[[#This Row],[tenure]],NA())</f>
        <v>1</v>
      </c>
      <c r="AD3731" t="e">
        <f>IF(Churn_Data[[#This Row],[Churn]]="Yes",Churn_Data[[#This Row],[MonthlyCharges]],NA())</f>
        <v>#N/A</v>
      </c>
      <c r="AE3731" t="e">
        <f>IF(Churn_Data[[#This Row],[Churn]]="Yes",Churn_Data[[#This Row],[tenure]],NA())</f>
        <v>#N/A</v>
      </c>
      <c r="AF3731">
        <v>19.55</v>
      </c>
    </row>
    <row r="3732" spans="1:32" x14ac:dyDescent="0.3">
      <c r="A3732" t="s">
        <v>3765</v>
      </c>
      <c r="B3732" t="s">
        <v>30</v>
      </c>
      <c r="C3732" t="str">
        <f>IF(Churn_Data[[#This Row],[SeniorCitizen]]=1,"Yes","No")</f>
        <v>No</v>
      </c>
      <c r="D3732">
        <v>0</v>
      </c>
      <c r="E3732" t="s">
        <v>25</v>
      </c>
      <c r="F3732" t="s">
        <v>25</v>
      </c>
      <c r="G3732" t="s">
        <v>24</v>
      </c>
      <c r="H3732" t="s">
        <v>25</v>
      </c>
      <c r="I3732" t="s">
        <v>25</v>
      </c>
      <c r="J3732" t="str">
        <f>IF(Churn_Data[[#This Row],[InternetService]]&lt;&gt;"No","Yes","No")</f>
        <v>No</v>
      </c>
      <c r="K3732" t="s">
        <v>3064</v>
      </c>
      <c r="L3732" t="s">
        <v>3064</v>
      </c>
      <c r="M3732" t="s">
        <v>3064</v>
      </c>
      <c r="N3732" t="s">
        <v>3064</v>
      </c>
      <c r="O3732" t="s">
        <v>3064</v>
      </c>
      <c r="P3732" t="s">
        <v>3064</v>
      </c>
      <c r="Q3732" t="s">
        <v>25</v>
      </c>
      <c r="R3732">
        <f>IF(Churn_Data[[#This Row],[Churn]]="Yes",1,0)</f>
        <v>0</v>
      </c>
      <c r="S3732" t="s">
        <v>25</v>
      </c>
      <c r="T3732">
        <f>(Churn_Data[[#This Row],[OnlineSecurity]]="Yes")+(Churn_Data[[#This Row],[OnlineBackup]]="Yes")+(Churn_Data[[#This Row],[DeviceProtection]]="Yes")+(Churn_Data[[#This Row],[TechSupport]]="Yes")+(Churn_Data[[#This Row],[StreamingTV]]="Yes")+(Churn_Data[[#This Row],[StreamingMovies]]="Yes")</f>
        <v>0</v>
      </c>
      <c r="U3732" t="s">
        <v>27</v>
      </c>
      <c r="V3732" t="s">
        <v>28</v>
      </c>
      <c r="W3732" t="str">
        <f>IF(ISNUMBER(SEARCH("automatic", Churn_Data[[#This Row],[PaymentMethod]])), "Automatic", "Manual")</f>
        <v>Manual</v>
      </c>
      <c r="X3732">
        <v>19.05</v>
      </c>
      <c r="Y3732" t="str">
        <f>IF(Churn_Data[[#This Row],[tenure]]&lt;=12,"0-1 Year",IF(Churn_Data[[#This Row],[tenure]]&lt;=24,"1-2 Years",IF(Churn_Data[[#This Row],[tenure]]&lt;=36,"2-3 Years",IF(Churn_Data[[#This Row],[tenure]]&lt;=48,"3-4 Years",IF(Churn_Data[[#This Row],[tenure]]&lt;=60,"4-5 Years","5+ Years")))))</f>
        <v>0-1 Year</v>
      </c>
      <c r="Z3732">
        <v>1</v>
      </c>
      <c r="AA3732">
        <v>19.05</v>
      </c>
      <c r="AB3732">
        <f>IF(Churn_Data[[#This Row],[Churn]]="No",Churn_Data[[#This Row],[MonthlyCharges]],NA())</f>
        <v>19.05</v>
      </c>
      <c r="AC3732">
        <f>IF(Churn_Data[[#This Row],[Churn]]="No",Churn_Data[[#This Row],[tenure]],NA())</f>
        <v>1</v>
      </c>
      <c r="AD3732" t="e">
        <f>IF(Churn_Data[[#This Row],[Churn]]="Yes",Churn_Data[[#This Row],[MonthlyCharges]],NA())</f>
        <v>#N/A</v>
      </c>
      <c r="AE3732" t="e">
        <f>IF(Churn_Data[[#This Row],[Churn]]="Yes",Churn_Data[[#This Row],[tenure]],NA())</f>
        <v>#N/A</v>
      </c>
      <c r="AF3732">
        <v>19.05</v>
      </c>
    </row>
    <row r="3733" spans="1:32" x14ac:dyDescent="0.3">
      <c r="A3733" t="s">
        <v>3766</v>
      </c>
      <c r="B3733" t="s">
        <v>23</v>
      </c>
      <c r="C3733" t="str">
        <f>IF(Churn_Data[[#This Row],[SeniorCitizen]]=1,"Yes","No")</f>
        <v>No</v>
      </c>
      <c r="D3733">
        <v>0</v>
      </c>
      <c r="E3733" t="s">
        <v>25</v>
      </c>
      <c r="F3733" t="s">
        <v>25</v>
      </c>
      <c r="G3733" t="s">
        <v>24</v>
      </c>
      <c r="H3733" t="s">
        <v>25</v>
      </c>
      <c r="I3733" t="s">
        <v>25</v>
      </c>
      <c r="J3733" t="str">
        <f>IF(Churn_Data[[#This Row],[InternetService]]&lt;&gt;"No","Yes","No")</f>
        <v>No</v>
      </c>
      <c r="K3733" t="s">
        <v>3064</v>
      </c>
      <c r="L3733" t="s">
        <v>3064</v>
      </c>
      <c r="M3733" t="s">
        <v>3064</v>
      </c>
      <c r="N3733" t="s">
        <v>3064</v>
      </c>
      <c r="O3733" t="s">
        <v>3064</v>
      </c>
      <c r="P3733" t="s">
        <v>3064</v>
      </c>
      <c r="Q3733" t="s">
        <v>24</v>
      </c>
      <c r="R3733">
        <f>IF(Churn_Data[[#This Row],[Churn]]="Yes",1,0)</f>
        <v>1</v>
      </c>
      <c r="S3733" t="s">
        <v>25</v>
      </c>
      <c r="T3733">
        <f>(Churn_Data[[#This Row],[OnlineSecurity]]="Yes")+(Churn_Data[[#This Row],[OnlineBackup]]="Yes")+(Churn_Data[[#This Row],[DeviceProtection]]="Yes")+(Churn_Data[[#This Row],[TechSupport]]="Yes")+(Churn_Data[[#This Row],[StreamingTV]]="Yes")+(Churn_Data[[#This Row],[StreamingMovies]]="Yes")</f>
        <v>0</v>
      </c>
      <c r="U3733" t="s">
        <v>27</v>
      </c>
      <c r="V3733" t="s">
        <v>28</v>
      </c>
      <c r="W3733" t="str">
        <f>IF(ISNUMBER(SEARCH("automatic", Churn_Data[[#This Row],[PaymentMethod]])), "Automatic", "Manual")</f>
        <v>Manual</v>
      </c>
      <c r="X3733">
        <v>19.5</v>
      </c>
      <c r="Y3733" t="str">
        <f>IF(Churn_Data[[#This Row],[tenure]]&lt;=12,"0-1 Year",IF(Churn_Data[[#This Row],[tenure]]&lt;=24,"1-2 Years",IF(Churn_Data[[#This Row],[tenure]]&lt;=36,"2-3 Years",IF(Churn_Data[[#This Row],[tenure]]&lt;=48,"3-4 Years",IF(Churn_Data[[#This Row],[tenure]]&lt;=60,"4-5 Years","5+ Years")))))</f>
        <v>0-1 Year</v>
      </c>
      <c r="Z3733">
        <v>1</v>
      </c>
      <c r="AA3733">
        <v>19.5</v>
      </c>
      <c r="AB3733" t="e">
        <f>IF(Churn_Data[[#This Row],[Churn]]="No",Churn_Data[[#This Row],[MonthlyCharges]],NA())</f>
        <v>#N/A</v>
      </c>
      <c r="AC3733" t="e">
        <f>IF(Churn_Data[[#This Row],[Churn]]="No",Churn_Data[[#This Row],[tenure]],NA())</f>
        <v>#N/A</v>
      </c>
      <c r="AD3733">
        <f>IF(Churn_Data[[#This Row],[Churn]]="Yes",Churn_Data[[#This Row],[MonthlyCharges]],NA())</f>
        <v>19.5</v>
      </c>
      <c r="AE3733">
        <f>IF(Churn_Data[[#This Row],[Churn]]="Yes",Churn_Data[[#This Row],[tenure]],NA())</f>
        <v>1</v>
      </c>
      <c r="AF3733">
        <v>19.5</v>
      </c>
    </row>
    <row r="3734" spans="1:32" x14ac:dyDescent="0.3">
      <c r="A3734" t="s">
        <v>3767</v>
      </c>
      <c r="B3734" t="s">
        <v>30</v>
      </c>
      <c r="C3734" t="str">
        <f>IF(Churn_Data[[#This Row],[SeniorCitizen]]=1,"Yes","No")</f>
        <v>No</v>
      </c>
      <c r="D3734">
        <v>0</v>
      </c>
      <c r="E3734" t="s">
        <v>25</v>
      </c>
      <c r="F3734" t="s">
        <v>25</v>
      </c>
      <c r="G3734" t="s">
        <v>24</v>
      </c>
      <c r="H3734" t="s">
        <v>25</v>
      </c>
      <c r="I3734" t="s">
        <v>25</v>
      </c>
      <c r="J3734" t="str">
        <f>IF(Churn_Data[[#This Row],[InternetService]]&lt;&gt;"No","Yes","No")</f>
        <v>No</v>
      </c>
      <c r="K3734" t="s">
        <v>3064</v>
      </c>
      <c r="L3734" t="s">
        <v>3064</v>
      </c>
      <c r="M3734" t="s">
        <v>3064</v>
      </c>
      <c r="N3734" t="s">
        <v>3064</v>
      </c>
      <c r="O3734" t="s">
        <v>3064</v>
      </c>
      <c r="P3734" t="s">
        <v>3064</v>
      </c>
      <c r="Q3734" t="s">
        <v>25</v>
      </c>
      <c r="R3734">
        <f>IF(Churn_Data[[#This Row],[Churn]]="Yes",1,0)</f>
        <v>0</v>
      </c>
      <c r="S3734" t="s">
        <v>25</v>
      </c>
      <c r="T3734">
        <f>(Churn_Data[[#This Row],[OnlineSecurity]]="Yes")+(Churn_Data[[#This Row],[OnlineBackup]]="Yes")+(Churn_Data[[#This Row],[DeviceProtection]]="Yes")+(Churn_Data[[#This Row],[TechSupport]]="Yes")+(Churn_Data[[#This Row],[StreamingTV]]="Yes")+(Churn_Data[[#This Row],[StreamingMovies]]="Yes")</f>
        <v>0</v>
      </c>
      <c r="U3734" t="s">
        <v>27</v>
      </c>
      <c r="V3734" t="s">
        <v>28</v>
      </c>
      <c r="W3734" t="str">
        <f>IF(ISNUMBER(SEARCH("automatic", Churn_Data[[#This Row],[PaymentMethod]])), "Automatic", "Manual")</f>
        <v>Manual</v>
      </c>
      <c r="X3734">
        <v>19.2</v>
      </c>
      <c r="Y3734" t="str">
        <f>IF(Churn_Data[[#This Row],[tenure]]&lt;=12,"0-1 Year",IF(Churn_Data[[#This Row],[tenure]]&lt;=24,"1-2 Years",IF(Churn_Data[[#This Row],[tenure]]&lt;=36,"2-3 Years",IF(Churn_Data[[#This Row],[tenure]]&lt;=48,"3-4 Years",IF(Churn_Data[[#This Row],[tenure]]&lt;=60,"4-5 Years","5+ Years")))))</f>
        <v>0-1 Year</v>
      </c>
      <c r="Z3734">
        <v>1</v>
      </c>
      <c r="AA3734">
        <v>19.2</v>
      </c>
      <c r="AB3734">
        <f>IF(Churn_Data[[#This Row],[Churn]]="No",Churn_Data[[#This Row],[MonthlyCharges]],NA())</f>
        <v>19.2</v>
      </c>
      <c r="AC3734">
        <f>IF(Churn_Data[[#This Row],[Churn]]="No",Churn_Data[[#This Row],[tenure]],NA())</f>
        <v>1</v>
      </c>
      <c r="AD3734" t="e">
        <f>IF(Churn_Data[[#This Row],[Churn]]="Yes",Churn_Data[[#This Row],[MonthlyCharges]],NA())</f>
        <v>#N/A</v>
      </c>
      <c r="AE3734" t="e">
        <f>IF(Churn_Data[[#This Row],[Churn]]="Yes",Churn_Data[[#This Row],[tenure]],NA())</f>
        <v>#N/A</v>
      </c>
      <c r="AF3734">
        <v>19.2</v>
      </c>
    </row>
    <row r="3735" spans="1:32" x14ac:dyDescent="0.3">
      <c r="A3735" t="s">
        <v>3768</v>
      </c>
      <c r="B3735" t="s">
        <v>30</v>
      </c>
      <c r="C3735" t="str">
        <f>IF(Churn_Data[[#This Row],[SeniorCitizen]]=1,"Yes","No")</f>
        <v>No</v>
      </c>
      <c r="D3735">
        <v>0</v>
      </c>
      <c r="E3735" t="s">
        <v>25</v>
      </c>
      <c r="F3735" t="s">
        <v>25</v>
      </c>
      <c r="G3735" t="s">
        <v>24</v>
      </c>
      <c r="H3735" t="s">
        <v>25</v>
      </c>
      <c r="I3735" t="s">
        <v>25</v>
      </c>
      <c r="J3735" t="str">
        <f>IF(Churn_Data[[#This Row],[InternetService]]&lt;&gt;"No","Yes","No")</f>
        <v>No</v>
      </c>
      <c r="K3735" t="s">
        <v>3064</v>
      </c>
      <c r="L3735" t="s">
        <v>3064</v>
      </c>
      <c r="M3735" t="s">
        <v>3064</v>
      </c>
      <c r="N3735" t="s">
        <v>3064</v>
      </c>
      <c r="O3735" t="s">
        <v>3064</v>
      </c>
      <c r="P3735" t="s">
        <v>3064</v>
      </c>
      <c r="Q3735" t="s">
        <v>25</v>
      </c>
      <c r="R3735">
        <f>IF(Churn_Data[[#This Row],[Churn]]="Yes",1,0)</f>
        <v>0</v>
      </c>
      <c r="S3735" t="s">
        <v>25</v>
      </c>
      <c r="T3735">
        <f>(Churn_Data[[#This Row],[OnlineSecurity]]="Yes")+(Churn_Data[[#This Row],[OnlineBackup]]="Yes")+(Churn_Data[[#This Row],[DeviceProtection]]="Yes")+(Churn_Data[[#This Row],[TechSupport]]="Yes")+(Churn_Data[[#This Row],[StreamingTV]]="Yes")+(Churn_Data[[#This Row],[StreamingMovies]]="Yes")</f>
        <v>0</v>
      </c>
      <c r="U3735" t="s">
        <v>27</v>
      </c>
      <c r="V3735" t="s">
        <v>28</v>
      </c>
      <c r="W3735" t="str">
        <f>IF(ISNUMBER(SEARCH("automatic", Churn_Data[[#This Row],[PaymentMethod]])), "Automatic", "Manual")</f>
        <v>Manual</v>
      </c>
      <c r="X3735">
        <v>20.2</v>
      </c>
      <c r="Y3735" t="str">
        <f>IF(Churn_Data[[#This Row],[tenure]]&lt;=12,"0-1 Year",IF(Churn_Data[[#This Row],[tenure]]&lt;=24,"1-2 Years",IF(Churn_Data[[#This Row],[tenure]]&lt;=36,"2-3 Years",IF(Churn_Data[[#This Row],[tenure]]&lt;=48,"3-4 Years",IF(Churn_Data[[#This Row],[tenure]]&lt;=60,"4-5 Years","5+ Years")))))</f>
        <v>0-1 Year</v>
      </c>
      <c r="Z3735">
        <v>1</v>
      </c>
      <c r="AA3735">
        <v>20.2</v>
      </c>
      <c r="AB3735">
        <f>IF(Churn_Data[[#This Row],[Churn]]="No",Churn_Data[[#This Row],[MonthlyCharges]],NA())</f>
        <v>20.2</v>
      </c>
      <c r="AC3735">
        <f>IF(Churn_Data[[#This Row],[Churn]]="No",Churn_Data[[#This Row],[tenure]],NA())</f>
        <v>1</v>
      </c>
      <c r="AD3735" t="e">
        <f>IF(Churn_Data[[#This Row],[Churn]]="Yes",Churn_Data[[#This Row],[MonthlyCharges]],NA())</f>
        <v>#N/A</v>
      </c>
      <c r="AE3735" t="e">
        <f>IF(Churn_Data[[#This Row],[Churn]]="Yes",Churn_Data[[#This Row],[tenure]],NA())</f>
        <v>#N/A</v>
      </c>
      <c r="AF3735">
        <v>20.2</v>
      </c>
    </row>
    <row r="3736" spans="1:32" x14ac:dyDescent="0.3">
      <c r="A3736" t="s">
        <v>3769</v>
      </c>
      <c r="B3736" t="s">
        <v>23</v>
      </c>
      <c r="C3736" t="str">
        <f>IF(Churn_Data[[#This Row],[SeniorCitizen]]=1,"Yes","No")</f>
        <v>No</v>
      </c>
      <c r="D3736">
        <v>0</v>
      </c>
      <c r="E3736" t="s">
        <v>25</v>
      </c>
      <c r="F3736" t="s">
        <v>25</v>
      </c>
      <c r="G3736" t="s">
        <v>24</v>
      </c>
      <c r="H3736" t="s">
        <v>25</v>
      </c>
      <c r="I3736" t="s">
        <v>25</v>
      </c>
      <c r="J3736" t="str">
        <f>IF(Churn_Data[[#This Row],[InternetService]]&lt;&gt;"No","Yes","No")</f>
        <v>No</v>
      </c>
      <c r="K3736" t="s">
        <v>3064</v>
      </c>
      <c r="L3736" t="s">
        <v>3064</v>
      </c>
      <c r="M3736" t="s">
        <v>3064</v>
      </c>
      <c r="N3736" t="s">
        <v>3064</v>
      </c>
      <c r="O3736" t="s">
        <v>3064</v>
      </c>
      <c r="P3736" t="s">
        <v>3064</v>
      </c>
      <c r="Q3736" t="s">
        <v>25</v>
      </c>
      <c r="R3736">
        <f>IF(Churn_Data[[#This Row],[Churn]]="Yes",1,0)</f>
        <v>0</v>
      </c>
      <c r="S3736" t="s">
        <v>25</v>
      </c>
      <c r="T3736">
        <f>(Churn_Data[[#This Row],[OnlineSecurity]]="Yes")+(Churn_Data[[#This Row],[OnlineBackup]]="Yes")+(Churn_Data[[#This Row],[DeviceProtection]]="Yes")+(Churn_Data[[#This Row],[TechSupport]]="Yes")+(Churn_Data[[#This Row],[StreamingTV]]="Yes")+(Churn_Data[[#This Row],[StreamingMovies]]="Yes")</f>
        <v>0</v>
      </c>
      <c r="U3736" t="s">
        <v>27</v>
      </c>
      <c r="V3736" t="s">
        <v>28</v>
      </c>
      <c r="W3736" t="str">
        <f>IF(ISNUMBER(SEARCH("automatic", Churn_Data[[#This Row],[PaymentMethod]])), "Automatic", "Manual")</f>
        <v>Manual</v>
      </c>
      <c r="X3736">
        <v>20.9</v>
      </c>
      <c r="Y3736" t="str">
        <f>IF(Churn_Data[[#This Row],[tenure]]&lt;=12,"0-1 Year",IF(Churn_Data[[#This Row],[tenure]]&lt;=24,"1-2 Years",IF(Churn_Data[[#This Row],[tenure]]&lt;=36,"2-3 Years",IF(Churn_Data[[#This Row],[tenure]]&lt;=48,"3-4 Years",IF(Churn_Data[[#This Row],[tenure]]&lt;=60,"4-5 Years","5+ Years")))))</f>
        <v>0-1 Year</v>
      </c>
      <c r="Z3736">
        <v>1</v>
      </c>
      <c r="AA3736">
        <v>20.9</v>
      </c>
      <c r="AB3736">
        <f>IF(Churn_Data[[#This Row],[Churn]]="No",Churn_Data[[#This Row],[MonthlyCharges]],NA())</f>
        <v>20.9</v>
      </c>
      <c r="AC3736">
        <f>IF(Churn_Data[[#This Row],[Churn]]="No",Churn_Data[[#This Row],[tenure]],NA())</f>
        <v>1</v>
      </c>
      <c r="AD3736" t="e">
        <f>IF(Churn_Data[[#This Row],[Churn]]="Yes",Churn_Data[[#This Row],[MonthlyCharges]],NA())</f>
        <v>#N/A</v>
      </c>
      <c r="AE3736" t="e">
        <f>IF(Churn_Data[[#This Row],[Churn]]="Yes",Churn_Data[[#This Row],[tenure]],NA())</f>
        <v>#N/A</v>
      </c>
      <c r="AF3736">
        <v>20.9</v>
      </c>
    </row>
    <row r="3737" spans="1:32" x14ac:dyDescent="0.3">
      <c r="A3737" t="s">
        <v>3770</v>
      </c>
      <c r="B3737" t="s">
        <v>30</v>
      </c>
      <c r="C3737" t="str">
        <f>IF(Churn_Data[[#This Row],[SeniorCitizen]]=1,"Yes","No")</f>
        <v>No</v>
      </c>
      <c r="D3737">
        <v>0</v>
      </c>
      <c r="E3737" t="s">
        <v>25</v>
      </c>
      <c r="F3737" t="s">
        <v>25</v>
      </c>
      <c r="G3737" t="s">
        <v>24</v>
      </c>
      <c r="H3737" t="s">
        <v>25</v>
      </c>
      <c r="I3737" t="s">
        <v>25</v>
      </c>
      <c r="J3737" t="str">
        <f>IF(Churn_Data[[#This Row],[InternetService]]&lt;&gt;"No","Yes","No")</f>
        <v>No</v>
      </c>
      <c r="K3737" t="s">
        <v>3064</v>
      </c>
      <c r="L3737" t="s">
        <v>3064</v>
      </c>
      <c r="M3737" t="s">
        <v>3064</v>
      </c>
      <c r="N3737" t="s">
        <v>3064</v>
      </c>
      <c r="O3737" t="s">
        <v>3064</v>
      </c>
      <c r="P3737" t="s">
        <v>3064</v>
      </c>
      <c r="Q3737" t="s">
        <v>24</v>
      </c>
      <c r="R3737">
        <f>IF(Churn_Data[[#This Row],[Churn]]="Yes",1,0)</f>
        <v>1</v>
      </c>
      <c r="S3737" t="s">
        <v>24</v>
      </c>
      <c r="T3737">
        <f>(Churn_Data[[#This Row],[OnlineSecurity]]="Yes")+(Churn_Data[[#This Row],[OnlineBackup]]="Yes")+(Churn_Data[[#This Row],[DeviceProtection]]="Yes")+(Churn_Data[[#This Row],[TechSupport]]="Yes")+(Churn_Data[[#This Row],[StreamingTV]]="Yes")+(Churn_Data[[#This Row],[StreamingMovies]]="Yes")</f>
        <v>0</v>
      </c>
      <c r="U3737" t="s">
        <v>27</v>
      </c>
      <c r="V3737" t="s">
        <v>28</v>
      </c>
      <c r="W3737" t="str">
        <f>IF(ISNUMBER(SEARCH("automatic", Churn_Data[[#This Row],[PaymentMethod]])), "Automatic", "Manual")</f>
        <v>Manual</v>
      </c>
      <c r="X3737">
        <v>20.2</v>
      </c>
      <c r="Y3737" t="str">
        <f>IF(Churn_Data[[#This Row],[tenure]]&lt;=12,"0-1 Year",IF(Churn_Data[[#This Row],[tenure]]&lt;=24,"1-2 Years",IF(Churn_Data[[#This Row],[tenure]]&lt;=36,"2-3 Years",IF(Churn_Data[[#This Row],[tenure]]&lt;=48,"3-4 Years",IF(Churn_Data[[#This Row],[tenure]]&lt;=60,"4-5 Years","5+ Years")))))</f>
        <v>0-1 Year</v>
      </c>
      <c r="Z3737">
        <v>1</v>
      </c>
      <c r="AA3737">
        <v>20.2</v>
      </c>
      <c r="AB3737" t="e">
        <f>IF(Churn_Data[[#This Row],[Churn]]="No",Churn_Data[[#This Row],[MonthlyCharges]],NA())</f>
        <v>#N/A</v>
      </c>
      <c r="AC3737" t="e">
        <f>IF(Churn_Data[[#This Row],[Churn]]="No",Churn_Data[[#This Row],[tenure]],NA())</f>
        <v>#N/A</v>
      </c>
      <c r="AD3737">
        <f>IF(Churn_Data[[#This Row],[Churn]]="Yes",Churn_Data[[#This Row],[MonthlyCharges]],NA())</f>
        <v>20.2</v>
      </c>
      <c r="AE3737">
        <f>IF(Churn_Data[[#This Row],[Churn]]="Yes",Churn_Data[[#This Row],[tenure]],NA())</f>
        <v>1</v>
      </c>
      <c r="AF3737">
        <v>20.2</v>
      </c>
    </row>
    <row r="3738" spans="1:32" x14ac:dyDescent="0.3">
      <c r="A3738" t="s">
        <v>3771</v>
      </c>
      <c r="B3738" t="s">
        <v>23</v>
      </c>
      <c r="C3738" t="str">
        <f>IF(Churn_Data[[#This Row],[SeniorCitizen]]=1,"Yes","No")</f>
        <v>No</v>
      </c>
      <c r="D3738">
        <v>0</v>
      </c>
      <c r="E3738" t="s">
        <v>25</v>
      </c>
      <c r="F3738" t="s">
        <v>25</v>
      </c>
      <c r="G3738" t="s">
        <v>24</v>
      </c>
      <c r="H3738" t="s">
        <v>25</v>
      </c>
      <c r="I3738" t="s">
        <v>25</v>
      </c>
      <c r="J3738" t="str">
        <f>IF(Churn_Data[[#This Row],[InternetService]]&lt;&gt;"No","Yes","No")</f>
        <v>No</v>
      </c>
      <c r="K3738" t="s">
        <v>3064</v>
      </c>
      <c r="L3738" t="s">
        <v>3064</v>
      </c>
      <c r="M3738" t="s">
        <v>3064</v>
      </c>
      <c r="N3738" t="s">
        <v>3064</v>
      </c>
      <c r="O3738" t="s">
        <v>3064</v>
      </c>
      <c r="P3738" t="s">
        <v>3064</v>
      </c>
      <c r="Q3738" t="s">
        <v>24</v>
      </c>
      <c r="R3738">
        <f>IF(Churn_Data[[#This Row],[Churn]]="Yes",1,0)</f>
        <v>1</v>
      </c>
      <c r="S3738" t="s">
        <v>24</v>
      </c>
      <c r="T3738">
        <f>(Churn_Data[[#This Row],[OnlineSecurity]]="Yes")+(Churn_Data[[#This Row],[OnlineBackup]]="Yes")+(Churn_Data[[#This Row],[DeviceProtection]]="Yes")+(Churn_Data[[#This Row],[TechSupport]]="Yes")+(Churn_Data[[#This Row],[StreamingTV]]="Yes")+(Churn_Data[[#This Row],[StreamingMovies]]="Yes")</f>
        <v>0</v>
      </c>
      <c r="U3738" t="s">
        <v>27</v>
      </c>
      <c r="V3738" t="s">
        <v>28</v>
      </c>
      <c r="W3738" t="str">
        <f>IF(ISNUMBER(SEARCH("automatic", Churn_Data[[#This Row],[PaymentMethod]])), "Automatic", "Manual")</f>
        <v>Manual</v>
      </c>
      <c r="X3738">
        <v>20.149999999999999</v>
      </c>
      <c r="Y3738" t="str">
        <f>IF(Churn_Data[[#This Row],[tenure]]&lt;=12,"0-1 Year",IF(Churn_Data[[#This Row],[tenure]]&lt;=24,"1-2 Years",IF(Churn_Data[[#This Row],[tenure]]&lt;=36,"2-3 Years",IF(Churn_Data[[#This Row],[tenure]]&lt;=48,"3-4 Years",IF(Churn_Data[[#This Row],[tenure]]&lt;=60,"4-5 Years","5+ Years")))))</f>
        <v>0-1 Year</v>
      </c>
      <c r="Z3738">
        <v>1</v>
      </c>
      <c r="AA3738">
        <v>20.149999999999999</v>
      </c>
      <c r="AB3738" t="e">
        <f>IF(Churn_Data[[#This Row],[Churn]]="No",Churn_Data[[#This Row],[MonthlyCharges]],NA())</f>
        <v>#N/A</v>
      </c>
      <c r="AC3738" t="e">
        <f>IF(Churn_Data[[#This Row],[Churn]]="No",Churn_Data[[#This Row],[tenure]],NA())</f>
        <v>#N/A</v>
      </c>
      <c r="AD3738">
        <f>IF(Churn_Data[[#This Row],[Churn]]="Yes",Churn_Data[[#This Row],[MonthlyCharges]],NA())</f>
        <v>20.149999999999999</v>
      </c>
      <c r="AE3738">
        <f>IF(Churn_Data[[#This Row],[Churn]]="Yes",Churn_Data[[#This Row],[tenure]],NA())</f>
        <v>1</v>
      </c>
      <c r="AF3738">
        <v>20.149999999999999</v>
      </c>
    </row>
    <row r="3739" spans="1:32" x14ac:dyDescent="0.3">
      <c r="A3739" t="s">
        <v>3772</v>
      </c>
      <c r="B3739" t="s">
        <v>30</v>
      </c>
      <c r="C3739" t="str">
        <f>IF(Churn_Data[[#This Row],[SeniorCitizen]]=1,"Yes","No")</f>
        <v>No</v>
      </c>
      <c r="D3739">
        <v>0</v>
      </c>
      <c r="E3739" t="s">
        <v>25</v>
      </c>
      <c r="F3739" t="s">
        <v>25</v>
      </c>
      <c r="G3739" t="s">
        <v>24</v>
      </c>
      <c r="H3739" t="s">
        <v>25</v>
      </c>
      <c r="I3739" t="s">
        <v>25</v>
      </c>
      <c r="J3739" t="str">
        <f>IF(Churn_Data[[#This Row],[InternetService]]&lt;&gt;"No","Yes","No")</f>
        <v>No</v>
      </c>
      <c r="K3739" t="s">
        <v>3064</v>
      </c>
      <c r="L3739" t="s">
        <v>3064</v>
      </c>
      <c r="M3739" t="s">
        <v>3064</v>
      </c>
      <c r="N3739" t="s">
        <v>3064</v>
      </c>
      <c r="O3739" t="s">
        <v>3064</v>
      </c>
      <c r="P3739" t="s">
        <v>3064</v>
      </c>
      <c r="Q3739" t="s">
        <v>25</v>
      </c>
      <c r="R3739">
        <f>IF(Churn_Data[[#This Row],[Churn]]="Yes",1,0)</f>
        <v>0</v>
      </c>
      <c r="S3739" t="s">
        <v>25</v>
      </c>
      <c r="T3739">
        <f>(Churn_Data[[#This Row],[OnlineSecurity]]="Yes")+(Churn_Data[[#This Row],[OnlineBackup]]="Yes")+(Churn_Data[[#This Row],[DeviceProtection]]="Yes")+(Churn_Data[[#This Row],[TechSupport]]="Yes")+(Churn_Data[[#This Row],[StreamingTV]]="Yes")+(Churn_Data[[#This Row],[StreamingMovies]]="Yes")</f>
        <v>0</v>
      </c>
      <c r="U3739" t="s">
        <v>27</v>
      </c>
      <c r="V3739" t="s">
        <v>28</v>
      </c>
      <c r="W3739" t="str">
        <f>IF(ISNUMBER(SEARCH("automatic", Churn_Data[[#This Row],[PaymentMethod]])), "Automatic", "Manual")</f>
        <v>Manual</v>
      </c>
      <c r="X3739">
        <v>20.45</v>
      </c>
      <c r="Y3739" t="str">
        <f>IF(Churn_Data[[#This Row],[tenure]]&lt;=12,"0-1 Year",IF(Churn_Data[[#This Row],[tenure]]&lt;=24,"1-2 Years",IF(Churn_Data[[#This Row],[tenure]]&lt;=36,"2-3 Years",IF(Churn_Data[[#This Row],[tenure]]&lt;=48,"3-4 Years",IF(Churn_Data[[#This Row],[tenure]]&lt;=60,"4-5 Years","5+ Years")))))</f>
        <v>0-1 Year</v>
      </c>
      <c r="Z3739">
        <v>1</v>
      </c>
      <c r="AA3739">
        <v>20.45</v>
      </c>
      <c r="AB3739">
        <f>IF(Churn_Data[[#This Row],[Churn]]="No",Churn_Data[[#This Row],[MonthlyCharges]],NA())</f>
        <v>20.45</v>
      </c>
      <c r="AC3739">
        <f>IF(Churn_Data[[#This Row],[Churn]]="No",Churn_Data[[#This Row],[tenure]],NA())</f>
        <v>1</v>
      </c>
      <c r="AD3739" t="e">
        <f>IF(Churn_Data[[#This Row],[Churn]]="Yes",Churn_Data[[#This Row],[MonthlyCharges]],NA())</f>
        <v>#N/A</v>
      </c>
      <c r="AE3739" t="e">
        <f>IF(Churn_Data[[#This Row],[Churn]]="Yes",Churn_Data[[#This Row],[tenure]],NA())</f>
        <v>#N/A</v>
      </c>
      <c r="AF3739">
        <v>20.45</v>
      </c>
    </row>
    <row r="3740" spans="1:32" x14ac:dyDescent="0.3">
      <c r="A3740" t="s">
        <v>3773</v>
      </c>
      <c r="B3740" t="s">
        <v>23</v>
      </c>
      <c r="C3740" t="str">
        <f>IF(Churn_Data[[#This Row],[SeniorCitizen]]=1,"Yes","No")</f>
        <v>No</v>
      </c>
      <c r="D3740">
        <v>0</v>
      </c>
      <c r="E3740" t="s">
        <v>25</v>
      </c>
      <c r="F3740" t="s">
        <v>25</v>
      </c>
      <c r="G3740" t="s">
        <v>24</v>
      </c>
      <c r="H3740" t="s">
        <v>25</v>
      </c>
      <c r="I3740" t="s">
        <v>25</v>
      </c>
      <c r="J3740" t="str">
        <f>IF(Churn_Data[[#This Row],[InternetService]]&lt;&gt;"No","Yes","No")</f>
        <v>No</v>
      </c>
      <c r="K3740" t="s">
        <v>3064</v>
      </c>
      <c r="L3740" t="s">
        <v>3064</v>
      </c>
      <c r="M3740" t="s">
        <v>3064</v>
      </c>
      <c r="N3740" t="s">
        <v>3064</v>
      </c>
      <c r="O3740" t="s">
        <v>3064</v>
      </c>
      <c r="P3740" t="s">
        <v>3064</v>
      </c>
      <c r="Q3740" t="s">
        <v>25</v>
      </c>
      <c r="R3740">
        <f>IF(Churn_Data[[#This Row],[Churn]]="Yes",1,0)</f>
        <v>0</v>
      </c>
      <c r="S3740" t="s">
        <v>25</v>
      </c>
      <c r="T3740">
        <f>(Churn_Data[[#This Row],[OnlineSecurity]]="Yes")+(Churn_Data[[#This Row],[OnlineBackup]]="Yes")+(Churn_Data[[#This Row],[DeviceProtection]]="Yes")+(Churn_Data[[#This Row],[TechSupport]]="Yes")+(Churn_Data[[#This Row],[StreamingTV]]="Yes")+(Churn_Data[[#This Row],[StreamingMovies]]="Yes")</f>
        <v>0</v>
      </c>
      <c r="U3740" t="s">
        <v>27</v>
      </c>
      <c r="V3740" t="s">
        <v>28</v>
      </c>
      <c r="W3740" t="str">
        <f>IF(ISNUMBER(SEARCH("automatic", Churn_Data[[#This Row],[PaymentMethod]])), "Automatic", "Manual")</f>
        <v>Manual</v>
      </c>
      <c r="X3740">
        <v>20.149999999999999</v>
      </c>
      <c r="Y3740" t="str">
        <f>IF(Churn_Data[[#This Row],[tenure]]&lt;=12,"0-1 Year",IF(Churn_Data[[#This Row],[tenure]]&lt;=24,"1-2 Years",IF(Churn_Data[[#This Row],[tenure]]&lt;=36,"2-3 Years",IF(Churn_Data[[#This Row],[tenure]]&lt;=48,"3-4 Years",IF(Churn_Data[[#This Row],[tenure]]&lt;=60,"4-5 Years","5+ Years")))))</f>
        <v>0-1 Year</v>
      </c>
      <c r="Z3740">
        <v>1</v>
      </c>
      <c r="AA3740">
        <v>20.149999999999999</v>
      </c>
      <c r="AB3740">
        <f>IF(Churn_Data[[#This Row],[Churn]]="No",Churn_Data[[#This Row],[MonthlyCharges]],NA())</f>
        <v>20.149999999999999</v>
      </c>
      <c r="AC3740">
        <f>IF(Churn_Data[[#This Row],[Churn]]="No",Churn_Data[[#This Row],[tenure]],NA())</f>
        <v>1</v>
      </c>
      <c r="AD3740" t="e">
        <f>IF(Churn_Data[[#This Row],[Churn]]="Yes",Churn_Data[[#This Row],[MonthlyCharges]],NA())</f>
        <v>#N/A</v>
      </c>
      <c r="AE3740" t="e">
        <f>IF(Churn_Data[[#This Row],[Churn]]="Yes",Churn_Data[[#This Row],[tenure]],NA())</f>
        <v>#N/A</v>
      </c>
      <c r="AF3740">
        <v>20.149999999999999</v>
      </c>
    </row>
    <row r="3741" spans="1:32" x14ac:dyDescent="0.3">
      <c r="A3741" t="s">
        <v>3774</v>
      </c>
      <c r="B3741" t="s">
        <v>30</v>
      </c>
      <c r="C3741" t="str">
        <f>IF(Churn_Data[[#This Row],[SeniorCitizen]]=1,"Yes","No")</f>
        <v>No</v>
      </c>
      <c r="D3741">
        <v>0</v>
      </c>
      <c r="E3741" t="s">
        <v>25</v>
      </c>
      <c r="F3741" t="s">
        <v>25</v>
      </c>
      <c r="G3741" t="s">
        <v>24</v>
      </c>
      <c r="H3741" t="s">
        <v>25</v>
      </c>
      <c r="I3741" t="s">
        <v>25</v>
      </c>
      <c r="J3741" t="str">
        <f>IF(Churn_Data[[#This Row],[InternetService]]&lt;&gt;"No","Yes","No")</f>
        <v>No</v>
      </c>
      <c r="K3741" t="s">
        <v>3064</v>
      </c>
      <c r="L3741" t="s">
        <v>3064</v>
      </c>
      <c r="M3741" t="s">
        <v>3064</v>
      </c>
      <c r="N3741" t="s">
        <v>3064</v>
      </c>
      <c r="O3741" t="s">
        <v>3064</v>
      </c>
      <c r="P3741" t="s">
        <v>3064</v>
      </c>
      <c r="Q3741" t="s">
        <v>24</v>
      </c>
      <c r="R3741">
        <f>IF(Churn_Data[[#This Row],[Churn]]="Yes",1,0)</f>
        <v>1</v>
      </c>
      <c r="S3741" t="s">
        <v>25</v>
      </c>
      <c r="T3741">
        <f>(Churn_Data[[#This Row],[OnlineSecurity]]="Yes")+(Churn_Data[[#This Row],[OnlineBackup]]="Yes")+(Churn_Data[[#This Row],[DeviceProtection]]="Yes")+(Churn_Data[[#This Row],[TechSupport]]="Yes")+(Churn_Data[[#This Row],[StreamingTV]]="Yes")+(Churn_Data[[#This Row],[StreamingMovies]]="Yes")</f>
        <v>0</v>
      </c>
      <c r="U3741" t="s">
        <v>27</v>
      </c>
      <c r="V3741" t="s">
        <v>28</v>
      </c>
      <c r="W3741" t="str">
        <f>IF(ISNUMBER(SEARCH("automatic", Churn_Data[[#This Row],[PaymentMethod]])), "Automatic", "Manual")</f>
        <v>Manual</v>
      </c>
      <c r="X3741">
        <v>19.399999999999999</v>
      </c>
      <c r="Y3741" t="str">
        <f>IF(Churn_Data[[#This Row],[tenure]]&lt;=12,"0-1 Year",IF(Churn_Data[[#This Row],[tenure]]&lt;=24,"1-2 Years",IF(Churn_Data[[#This Row],[tenure]]&lt;=36,"2-3 Years",IF(Churn_Data[[#This Row],[tenure]]&lt;=48,"3-4 Years",IF(Churn_Data[[#This Row],[tenure]]&lt;=60,"4-5 Years","5+ Years")))))</f>
        <v>0-1 Year</v>
      </c>
      <c r="Z3741">
        <v>1</v>
      </c>
      <c r="AA3741">
        <v>19.399999999999999</v>
      </c>
      <c r="AB3741" t="e">
        <f>IF(Churn_Data[[#This Row],[Churn]]="No",Churn_Data[[#This Row],[MonthlyCharges]],NA())</f>
        <v>#N/A</v>
      </c>
      <c r="AC3741" t="e">
        <f>IF(Churn_Data[[#This Row],[Churn]]="No",Churn_Data[[#This Row],[tenure]],NA())</f>
        <v>#N/A</v>
      </c>
      <c r="AD3741">
        <f>IF(Churn_Data[[#This Row],[Churn]]="Yes",Churn_Data[[#This Row],[MonthlyCharges]],NA())</f>
        <v>19.399999999999999</v>
      </c>
      <c r="AE3741">
        <f>IF(Churn_Data[[#This Row],[Churn]]="Yes",Churn_Data[[#This Row],[tenure]],NA())</f>
        <v>1</v>
      </c>
      <c r="AF3741">
        <v>19.399999999999999</v>
      </c>
    </row>
    <row r="3742" spans="1:32" x14ac:dyDescent="0.3">
      <c r="A3742" t="s">
        <v>3775</v>
      </c>
      <c r="B3742" t="s">
        <v>23</v>
      </c>
      <c r="C3742" t="str">
        <f>IF(Churn_Data[[#This Row],[SeniorCitizen]]=1,"Yes","No")</f>
        <v>No</v>
      </c>
      <c r="D3742">
        <v>0</v>
      </c>
      <c r="E3742" t="s">
        <v>25</v>
      </c>
      <c r="F3742" t="s">
        <v>25</v>
      </c>
      <c r="G3742" t="s">
        <v>24</v>
      </c>
      <c r="H3742" t="s">
        <v>25</v>
      </c>
      <c r="I3742" t="s">
        <v>25</v>
      </c>
      <c r="J3742" t="str">
        <f>IF(Churn_Data[[#This Row],[InternetService]]&lt;&gt;"No","Yes","No")</f>
        <v>No</v>
      </c>
      <c r="K3742" t="s">
        <v>3064</v>
      </c>
      <c r="L3742" t="s">
        <v>3064</v>
      </c>
      <c r="M3742" t="s">
        <v>3064</v>
      </c>
      <c r="N3742" t="s">
        <v>3064</v>
      </c>
      <c r="O3742" t="s">
        <v>3064</v>
      </c>
      <c r="P3742" t="s">
        <v>3064</v>
      </c>
      <c r="Q3742" t="s">
        <v>24</v>
      </c>
      <c r="R3742">
        <f>IF(Churn_Data[[#This Row],[Churn]]="Yes",1,0)</f>
        <v>1</v>
      </c>
      <c r="S3742" t="s">
        <v>24</v>
      </c>
      <c r="T3742">
        <f>(Churn_Data[[#This Row],[OnlineSecurity]]="Yes")+(Churn_Data[[#This Row],[OnlineBackup]]="Yes")+(Churn_Data[[#This Row],[DeviceProtection]]="Yes")+(Churn_Data[[#This Row],[TechSupport]]="Yes")+(Churn_Data[[#This Row],[StreamingTV]]="Yes")+(Churn_Data[[#This Row],[StreamingMovies]]="Yes")</f>
        <v>0</v>
      </c>
      <c r="U3742" t="s">
        <v>27</v>
      </c>
      <c r="V3742" t="s">
        <v>28</v>
      </c>
      <c r="W3742" t="str">
        <f>IF(ISNUMBER(SEARCH("automatic", Churn_Data[[#This Row],[PaymentMethod]])), "Automatic", "Manual")</f>
        <v>Manual</v>
      </c>
      <c r="X3742">
        <v>19.600000000000001</v>
      </c>
      <c r="Y3742" t="str">
        <f>IF(Churn_Data[[#This Row],[tenure]]&lt;=12,"0-1 Year",IF(Churn_Data[[#This Row],[tenure]]&lt;=24,"1-2 Years",IF(Churn_Data[[#This Row],[tenure]]&lt;=36,"2-3 Years",IF(Churn_Data[[#This Row],[tenure]]&lt;=48,"3-4 Years",IF(Churn_Data[[#This Row],[tenure]]&lt;=60,"4-5 Years","5+ Years")))))</f>
        <v>0-1 Year</v>
      </c>
      <c r="Z3742">
        <v>1</v>
      </c>
      <c r="AA3742">
        <v>19.600000000000001</v>
      </c>
      <c r="AB3742" t="e">
        <f>IF(Churn_Data[[#This Row],[Churn]]="No",Churn_Data[[#This Row],[MonthlyCharges]],NA())</f>
        <v>#N/A</v>
      </c>
      <c r="AC3742" t="e">
        <f>IF(Churn_Data[[#This Row],[Churn]]="No",Churn_Data[[#This Row],[tenure]],NA())</f>
        <v>#N/A</v>
      </c>
      <c r="AD3742">
        <f>IF(Churn_Data[[#This Row],[Churn]]="Yes",Churn_Data[[#This Row],[MonthlyCharges]],NA())</f>
        <v>19.600000000000001</v>
      </c>
      <c r="AE3742">
        <f>IF(Churn_Data[[#This Row],[Churn]]="Yes",Churn_Data[[#This Row],[tenure]],NA())</f>
        <v>1</v>
      </c>
      <c r="AF3742">
        <v>19.600000000000001</v>
      </c>
    </row>
    <row r="3743" spans="1:32" x14ac:dyDescent="0.3">
      <c r="A3743" t="s">
        <v>3776</v>
      </c>
      <c r="B3743" t="s">
        <v>30</v>
      </c>
      <c r="C3743" t="str">
        <f>IF(Churn_Data[[#This Row],[SeniorCitizen]]=1,"Yes","No")</f>
        <v>No</v>
      </c>
      <c r="D3743">
        <v>0</v>
      </c>
      <c r="E3743" t="s">
        <v>25</v>
      </c>
      <c r="F3743" t="s">
        <v>25</v>
      </c>
      <c r="G3743" t="s">
        <v>24</v>
      </c>
      <c r="H3743" t="s">
        <v>25</v>
      </c>
      <c r="I3743" t="s">
        <v>25</v>
      </c>
      <c r="J3743" t="str">
        <f>IF(Churn_Data[[#This Row],[InternetService]]&lt;&gt;"No","Yes","No")</f>
        <v>No</v>
      </c>
      <c r="K3743" t="s">
        <v>3064</v>
      </c>
      <c r="L3743" t="s">
        <v>3064</v>
      </c>
      <c r="M3743" t="s">
        <v>3064</v>
      </c>
      <c r="N3743" t="s">
        <v>3064</v>
      </c>
      <c r="O3743" t="s">
        <v>3064</v>
      </c>
      <c r="P3743" t="s">
        <v>3064</v>
      </c>
      <c r="Q3743" t="s">
        <v>25</v>
      </c>
      <c r="R3743">
        <f>IF(Churn_Data[[#This Row],[Churn]]="Yes",1,0)</f>
        <v>0</v>
      </c>
      <c r="S3743" t="s">
        <v>24</v>
      </c>
      <c r="T3743">
        <f>(Churn_Data[[#This Row],[OnlineSecurity]]="Yes")+(Churn_Data[[#This Row],[OnlineBackup]]="Yes")+(Churn_Data[[#This Row],[DeviceProtection]]="Yes")+(Churn_Data[[#This Row],[TechSupport]]="Yes")+(Churn_Data[[#This Row],[StreamingTV]]="Yes")+(Churn_Data[[#This Row],[StreamingMovies]]="Yes")</f>
        <v>0</v>
      </c>
      <c r="U3743" t="s">
        <v>27</v>
      </c>
      <c r="V3743" t="s">
        <v>28</v>
      </c>
      <c r="W3743" t="str">
        <f>IF(ISNUMBER(SEARCH("automatic", Churn_Data[[#This Row],[PaymentMethod]])), "Automatic", "Manual")</f>
        <v>Manual</v>
      </c>
      <c r="X3743">
        <v>20.45</v>
      </c>
      <c r="Y3743" t="str">
        <f>IF(Churn_Data[[#This Row],[tenure]]&lt;=12,"0-1 Year",IF(Churn_Data[[#This Row],[tenure]]&lt;=24,"1-2 Years",IF(Churn_Data[[#This Row],[tenure]]&lt;=36,"2-3 Years",IF(Churn_Data[[#This Row],[tenure]]&lt;=48,"3-4 Years",IF(Churn_Data[[#This Row],[tenure]]&lt;=60,"4-5 Years","5+ Years")))))</f>
        <v>0-1 Year</v>
      </c>
      <c r="Z3743">
        <v>1</v>
      </c>
      <c r="AA3743">
        <v>20.45</v>
      </c>
      <c r="AB3743">
        <f>IF(Churn_Data[[#This Row],[Churn]]="No",Churn_Data[[#This Row],[MonthlyCharges]],NA())</f>
        <v>20.45</v>
      </c>
      <c r="AC3743">
        <f>IF(Churn_Data[[#This Row],[Churn]]="No",Churn_Data[[#This Row],[tenure]],NA())</f>
        <v>1</v>
      </c>
      <c r="AD3743" t="e">
        <f>IF(Churn_Data[[#This Row],[Churn]]="Yes",Churn_Data[[#This Row],[MonthlyCharges]],NA())</f>
        <v>#N/A</v>
      </c>
      <c r="AE3743" t="e">
        <f>IF(Churn_Data[[#This Row],[Churn]]="Yes",Churn_Data[[#This Row],[tenure]],NA())</f>
        <v>#N/A</v>
      </c>
      <c r="AF3743">
        <v>20.45</v>
      </c>
    </row>
    <row r="3744" spans="1:32" x14ac:dyDescent="0.3">
      <c r="A3744" t="s">
        <v>3777</v>
      </c>
      <c r="B3744" t="s">
        <v>23</v>
      </c>
      <c r="C3744" t="str">
        <f>IF(Churn_Data[[#This Row],[SeniorCitizen]]=1,"Yes","No")</f>
        <v>No</v>
      </c>
      <c r="D3744">
        <v>0</v>
      </c>
      <c r="E3744" t="s">
        <v>25</v>
      </c>
      <c r="F3744" t="s">
        <v>25</v>
      </c>
      <c r="G3744" t="s">
        <v>24</v>
      </c>
      <c r="H3744" t="s">
        <v>25</v>
      </c>
      <c r="I3744" t="s">
        <v>25</v>
      </c>
      <c r="J3744" t="str">
        <f>IF(Churn_Data[[#This Row],[InternetService]]&lt;&gt;"No","Yes","No")</f>
        <v>No</v>
      </c>
      <c r="K3744" t="s">
        <v>3064</v>
      </c>
      <c r="L3744" t="s">
        <v>3064</v>
      </c>
      <c r="M3744" t="s">
        <v>3064</v>
      </c>
      <c r="N3744" t="s">
        <v>3064</v>
      </c>
      <c r="O3744" t="s">
        <v>3064</v>
      </c>
      <c r="P3744" t="s">
        <v>3064</v>
      </c>
      <c r="Q3744" t="s">
        <v>24</v>
      </c>
      <c r="R3744">
        <f>IF(Churn_Data[[#This Row],[Churn]]="Yes",1,0)</f>
        <v>1</v>
      </c>
      <c r="S3744" t="s">
        <v>25</v>
      </c>
      <c r="T3744">
        <f>(Churn_Data[[#This Row],[OnlineSecurity]]="Yes")+(Churn_Data[[#This Row],[OnlineBackup]]="Yes")+(Churn_Data[[#This Row],[DeviceProtection]]="Yes")+(Churn_Data[[#This Row],[TechSupport]]="Yes")+(Churn_Data[[#This Row],[StreamingTV]]="Yes")+(Churn_Data[[#This Row],[StreamingMovies]]="Yes")</f>
        <v>0</v>
      </c>
      <c r="U3744" t="s">
        <v>27</v>
      </c>
      <c r="V3744" t="s">
        <v>28</v>
      </c>
      <c r="W3744" t="str">
        <f>IF(ISNUMBER(SEARCH("automatic", Churn_Data[[#This Row],[PaymentMethod]])), "Automatic", "Manual")</f>
        <v>Manual</v>
      </c>
      <c r="X3744">
        <v>20.95</v>
      </c>
      <c r="Y3744" t="str">
        <f>IF(Churn_Data[[#This Row],[tenure]]&lt;=12,"0-1 Year",IF(Churn_Data[[#This Row],[tenure]]&lt;=24,"1-2 Years",IF(Churn_Data[[#This Row],[tenure]]&lt;=36,"2-3 Years",IF(Churn_Data[[#This Row],[tenure]]&lt;=48,"3-4 Years",IF(Churn_Data[[#This Row],[tenure]]&lt;=60,"4-5 Years","5+ Years")))))</f>
        <v>0-1 Year</v>
      </c>
      <c r="Z3744">
        <v>1</v>
      </c>
      <c r="AA3744">
        <v>20.95</v>
      </c>
      <c r="AB3744" t="e">
        <f>IF(Churn_Data[[#This Row],[Churn]]="No",Churn_Data[[#This Row],[MonthlyCharges]],NA())</f>
        <v>#N/A</v>
      </c>
      <c r="AC3744" t="e">
        <f>IF(Churn_Data[[#This Row],[Churn]]="No",Churn_Data[[#This Row],[tenure]],NA())</f>
        <v>#N/A</v>
      </c>
      <c r="AD3744">
        <f>IF(Churn_Data[[#This Row],[Churn]]="Yes",Churn_Data[[#This Row],[MonthlyCharges]],NA())</f>
        <v>20.95</v>
      </c>
      <c r="AE3744">
        <f>IF(Churn_Data[[#This Row],[Churn]]="Yes",Churn_Data[[#This Row],[tenure]],NA())</f>
        <v>1</v>
      </c>
      <c r="AF3744">
        <v>20.95</v>
      </c>
    </row>
    <row r="3745" spans="1:32" x14ac:dyDescent="0.3">
      <c r="A3745" t="s">
        <v>3778</v>
      </c>
      <c r="B3745" t="s">
        <v>23</v>
      </c>
      <c r="C3745" t="str">
        <f>IF(Churn_Data[[#This Row],[SeniorCitizen]]=1,"Yes","No")</f>
        <v>No</v>
      </c>
      <c r="D3745">
        <v>0</v>
      </c>
      <c r="E3745" t="s">
        <v>25</v>
      </c>
      <c r="F3745" t="s">
        <v>25</v>
      </c>
      <c r="G3745" t="s">
        <v>24</v>
      </c>
      <c r="H3745" t="s">
        <v>25</v>
      </c>
      <c r="I3745" t="s">
        <v>25</v>
      </c>
      <c r="J3745" t="str">
        <f>IF(Churn_Data[[#This Row],[InternetService]]&lt;&gt;"No","Yes","No")</f>
        <v>No</v>
      </c>
      <c r="K3745" t="s">
        <v>3064</v>
      </c>
      <c r="L3745" t="s">
        <v>3064</v>
      </c>
      <c r="M3745" t="s">
        <v>3064</v>
      </c>
      <c r="N3745" t="s">
        <v>3064</v>
      </c>
      <c r="O3745" t="s">
        <v>3064</v>
      </c>
      <c r="P3745" t="s">
        <v>3064</v>
      </c>
      <c r="Q3745" t="s">
        <v>24</v>
      </c>
      <c r="R3745">
        <f>IF(Churn_Data[[#This Row],[Churn]]="Yes",1,0)</f>
        <v>1</v>
      </c>
      <c r="S3745" t="s">
        <v>25</v>
      </c>
      <c r="T3745">
        <f>(Churn_Data[[#This Row],[OnlineSecurity]]="Yes")+(Churn_Data[[#This Row],[OnlineBackup]]="Yes")+(Churn_Data[[#This Row],[DeviceProtection]]="Yes")+(Churn_Data[[#This Row],[TechSupport]]="Yes")+(Churn_Data[[#This Row],[StreamingTV]]="Yes")+(Churn_Data[[#This Row],[StreamingMovies]]="Yes")</f>
        <v>0</v>
      </c>
      <c r="U3745" t="s">
        <v>27</v>
      </c>
      <c r="V3745" t="s">
        <v>28</v>
      </c>
      <c r="W3745" t="str">
        <f>IF(ISNUMBER(SEARCH("automatic", Churn_Data[[#This Row],[PaymentMethod]])), "Automatic", "Manual")</f>
        <v>Manual</v>
      </c>
      <c r="X3745">
        <v>20.5</v>
      </c>
      <c r="Y3745" t="str">
        <f>IF(Churn_Data[[#This Row],[tenure]]&lt;=12,"0-1 Year",IF(Churn_Data[[#This Row],[tenure]]&lt;=24,"1-2 Years",IF(Churn_Data[[#This Row],[tenure]]&lt;=36,"2-3 Years",IF(Churn_Data[[#This Row],[tenure]]&lt;=48,"3-4 Years",IF(Churn_Data[[#This Row],[tenure]]&lt;=60,"4-5 Years","5+ Years")))))</f>
        <v>0-1 Year</v>
      </c>
      <c r="Z3745">
        <v>1</v>
      </c>
      <c r="AA3745">
        <v>20.5</v>
      </c>
      <c r="AB3745" t="e">
        <f>IF(Churn_Data[[#This Row],[Churn]]="No",Churn_Data[[#This Row],[MonthlyCharges]],NA())</f>
        <v>#N/A</v>
      </c>
      <c r="AC3745" t="e">
        <f>IF(Churn_Data[[#This Row],[Churn]]="No",Churn_Data[[#This Row],[tenure]],NA())</f>
        <v>#N/A</v>
      </c>
      <c r="AD3745">
        <f>IF(Churn_Data[[#This Row],[Churn]]="Yes",Churn_Data[[#This Row],[MonthlyCharges]],NA())</f>
        <v>20.5</v>
      </c>
      <c r="AE3745">
        <f>IF(Churn_Data[[#This Row],[Churn]]="Yes",Churn_Data[[#This Row],[tenure]],NA())</f>
        <v>1</v>
      </c>
      <c r="AF3745">
        <v>20.5</v>
      </c>
    </row>
    <row r="3746" spans="1:32" x14ac:dyDescent="0.3">
      <c r="A3746" t="s">
        <v>3779</v>
      </c>
      <c r="B3746" t="s">
        <v>30</v>
      </c>
      <c r="C3746" t="str">
        <f>IF(Churn_Data[[#This Row],[SeniorCitizen]]=1,"Yes","No")</f>
        <v>No</v>
      </c>
      <c r="D3746">
        <v>0</v>
      </c>
      <c r="E3746" t="s">
        <v>25</v>
      </c>
      <c r="F3746" t="s">
        <v>25</v>
      </c>
      <c r="G3746" t="s">
        <v>24</v>
      </c>
      <c r="H3746" t="s">
        <v>25</v>
      </c>
      <c r="I3746" t="s">
        <v>25</v>
      </c>
      <c r="J3746" t="str">
        <f>IF(Churn_Data[[#This Row],[InternetService]]&lt;&gt;"No","Yes","No")</f>
        <v>No</v>
      </c>
      <c r="K3746" t="s">
        <v>3064</v>
      </c>
      <c r="L3746" t="s">
        <v>3064</v>
      </c>
      <c r="M3746" t="s">
        <v>3064</v>
      </c>
      <c r="N3746" t="s">
        <v>3064</v>
      </c>
      <c r="O3746" t="s">
        <v>3064</v>
      </c>
      <c r="P3746" t="s">
        <v>3064</v>
      </c>
      <c r="Q3746" t="s">
        <v>25</v>
      </c>
      <c r="R3746">
        <f>IF(Churn_Data[[#This Row],[Churn]]="Yes",1,0)</f>
        <v>0</v>
      </c>
      <c r="S3746" t="s">
        <v>25</v>
      </c>
      <c r="T3746">
        <f>(Churn_Data[[#This Row],[OnlineSecurity]]="Yes")+(Churn_Data[[#This Row],[OnlineBackup]]="Yes")+(Churn_Data[[#This Row],[DeviceProtection]]="Yes")+(Churn_Data[[#This Row],[TechSupport]]="Yes")+(Churn_Data[[#This Row],[StreamingTV]]="Yes")+(Churn_Data[[#This Row],[StreamingMovies]]="Yes")</f>
        <v>0</v>
      </c>
      <c r="U3746" t="s">
        <v>27</v>
      </c>
      <c r="V3746" t="s">
        <v>28</v>
      </c>
      <c r="W3746" t="str">
        <f>IF(ISNUMBER(SEARCH("automatic", Churn_Data[[#This Row],[PaymentMethod]])), "Automatic", "Manual")</f>
        <v>Manual</v>
      </c>
      <c r="X3746">
        <v>20.45</v>
      </c>
      <c r="Y3746" t="str">
        <f>IF(Churn_Data[[#This Row],[tenure]]&lt;=12,"0-1 Year",IF(Churn_Data[[#This Row],[tenure]]&lt;=24,"1-2 Years",IF(Churn_Data[[#This Row],[tenure]]&lt;=36,"2-3 Years",IF(Churn_Data[[#This Row],[tenure]]&lt;=48,"3-4 Years",IF(Churn_Data[[#This Row],[tenure]]&lt;=60,"4-5 Years","5+ Years")))))</f>
        <v>0-1 Year</v>
      </c>
      <c r="Z3746">
        <v>1</v>
      </c>
      <c r="AA3746">
        <v>20.45</v>
      </c>
      <c r="AB3746">
        <f>IF(Churn_Data[[#This Row],[Churn]]="No",Churn_Data[[#This Row],[MonthlyCharges]],NA())</f>
        <v>20.45</v>
      </c>
      <c r="AC3746">
        <f>IF(Churn_Data[[#This Row],[Churn]]="No",Churn_Data[[#This Row],[tenure]],NA())</f>
        <v>1</v>
      </c>
      <c r="AD3746" t="e">
        <f>IF(Churn_Data[[#This Row],[Churn]]="Yes",Churn_Data[[#This Row],[MonthlyCharges]],NA())</f>
        <v>#N/A</v>
      </c>
      <c r="AE3746" t="e">
        <f>IF(Churn_Data[[#This Row],[Churn]]="Yes",Churn_Data[[#This Row],[tenure]],NA())</f>
        <v>#N/A</v>
      </c>
      <c r="AF3746">
        <v>20.45</v>
      </c>
    </row>
    <row r="3747" spans="1:32" x14ac:dyDescent="0.3">
      <c r="A3747" t="s">
        <v>3780</v>
      </c>
      <c r="B3747" t="s">
        <v>30</v>
      </c>
      <c r="C3747" t="str">
        <f>IF(Churn_Data[[#This Row],[SeniorCitizen]]=1,"Yes","No")</f>
        <v>No</v>
      </c>
      <c r="D3747">
        <v>0</v>
      </c>
      <c r="E3747" t="s">
        <v>25</v>
      </c>
      <c r="F3747" t="s">
        <v>25</v>
      </c>
      <c r="G3747" t="s">
        <v>24</v>
      </c>
      <c r="H3747" t="s">
        <v>25</v>
      </c>
      <c r="I3747" t="s">
        <v>25</v>
      </c>
      <c r="J3747" t="str">
        <f>IF(Churn_Data[[#This Row],[InternetService]]&lt;&gt;"No","Yes","No")</f>
        <v>No</v>
      </c>
      <c r="K3747" t="s">
        <v>3064</v>
      </c>
      <c r="L3747" t="s">
        <v>3064</v>
      </c>
      <c r="M3747" t="s">
        <v>3064</v>
      </c>
      <c r="N3747" t="s">
        <v>3064</v>
      </c>
      <c r="O3747" t="s">
        <v>3064</v>
      </c>
      <c r="P3747" t="s">
        <v>3064</v>
      </c>
      <c r="Q3747" t="s">
        <v>25</v>
      </c>
      <c r="R3747">
        <f>IF(Churn_Data[[#This Row],[Churn]]="Yes",1,0)</f>
        <v>0</v>
      </c>
      <c r="S3747" t="s">
        <v>24</v>
      </c>
      <c r="T3747">
        <f>(Churn_Data[[#This Row],[OnlineSecurity]]="Yes")+(Churn_Data[[#This Row],[OnlineBackup]]="Yes")+(Churn_Data[[#This Row],[DeviceProtection]]="Yes")+(Churn_Data[[#This Row],[TechSupport]]="Yes")+(Churn_Data[[#This Row],[StreamingTV]]="Yes")+(Churn_Data[[#This Row],[StreamingMovies]]="Yes")</f>
        <v>0</v>
      </c>
      <c r="U3747" t="s">
        <v>27</v>
      </c>
      <c r="V3747" t="s">
        <v>28</v>
      </c>
      <c r="W3747" t="str">
        <f>IF(ISNUMBER(SEARCH("automatic", Churn_Data[[#This Row],[PaymentMethod]])), "Automatic", "Manual")</f>
        <v>Manual</v>
      </c>
      <c r="X3747">
        <v>19.5</v>
      </c>
      <c r="Y3747" t="str">
        <f>IF(Churn_Data[[#This Row],[tenure]]&lt;=12,"0-1 Year",IF(Churn_Data[[#This Row],[tenure]]&lt;=24,"1-2 Years",IF(Churn_Data[[#This Row],[tenure]]&lt;=36,"2-3 Years",IF(Churn_Data[[#This Row],[tenure]]&lt;=48,"3-4 Years",IF(Churn_Data[[#This Row],[tenure]]&lt;=60,"4-5 Years","5+ Years")))))</f>
        <v>0-1 Year</v>
      </c>
      <c r="Z3747">
        <v>1</v>
      </c>
      <c r="AA3747">
        <v>19.5</v>
      </c>
      <c r="AB3747">
        <f>IF(Churn_Data[[#This Row],[Churn]]="No",Churn_Data[[#This Row],[MonthlyCharges]],NA())</f>
        <v>19.5</v>
      </c>
      <c r="AC3747">
        <f>IF(Churn_Data[[#This Row],[Churn]]="No",Churn_Data[[#This Row],[tenure]],NA())</f>
        <v>1</v>
      </c>
      <c r="AD3747" t="e">
        <f>IF(Churn_Data[[#This Row],[Churn]]="Yes",Churn_Data[[#This Row],[MonthlyCharges]],NA())</f>
        <v>#N/A</v>
      </c>
      <c r="AE3747" t="e">
        <f>IF(Churn_Data[[#This Row],[Churn]]="Yes",Churn_Data[[#This Row],[tenure]],NA())</f>
        <v>#N/A</v>
      </c>
      <c r="AF3747">
        <v>19.5</v>
      </c>
    </row>
    <row r="3748" spans="1:32" x14ac:dyDescent="0.3">
      <c r="A3748" t="s">
        <v>3781</v>
      </c>
      <c r="B3748" t="s">
        <v>23</v>
      </c>
      <c r="C3748" t="str">
        <f>IF(Churn_Data[[#This Row],[SeniorCitizen]]=1,"Yes","No")</f>
        <v>No</v>
      </c>
      <c r="D3748">
        <v>0</v>
      </c>
      <c r="E3748" t="s">
        <v>25</v>
      </c>
      <c r="F3748" t="s">
        <v>25</v>
      </c>
      <c r="G3748" t="s">
        <v>24</v>
      </c>
      <c r="H3748" t="s">
        <v>25</v>
      </c>
      <c r="I3748" t="s">
        <v>25</v>
      </c>
      <c r="J3748" t="str">
        <f>IF(Churn_Data[[#This Row],[InternetService]]&lt;&gt;"No","Yes","No")</f>
        <v>No</v>
      </c>
      <c r="K3748" t="s">
        <v>3064</v>
      </c>
      <c r="L3748" t="s">
        <v>3064</v>
      </c>
      <c r="M3748" t="s">
        <v>3064</v>
      </c>
      <c r="N3748" t="s">
        <v>3064</v>
      </c>
      <c r="O3748" t="s">
        <v>3064</v>
      </c>
      <c r="P3748" t="s">
        <v>3064</v>
      </c>
      <c r="Q3748" t="s">
        <v>25</v>
      </c>
      <c r="R3748">
        <f>IF(Churn_Data[[#This Row],[Churn]]="Yes",1,0)</f>
        <v>0</v>
      </c>
      <c r="S3748" t="s">
        <v>25</v>
      </c>
      <c r="T3748">
        <f>(Churn_Data[[#This Row],[OnlineSecurity]]="Yes")+(Churn_Data[[#This Row],[OnlineBackup]]="Yes")+(Churn_Data[[#This Row],[DeviceProtection]]="Yes")+(Churn_Data[[#This Row],[TechSupport]]="Yes")+(Churn_Data[[#This Row],[StreamingTV]]="Yes")+(Churn_Data[[#This Row],[StreamingMovies]]="Yes")</f>
        <v>0</v>
      </c>
      <c r="U3748" t="s">
        <v>27</v>
      </c>
      <c r="V3748" t="s">
        <v>28</v>
      </c>
      <c r="W3748" t="str">
        <f>IF(ISNUMBER(SEARCH("automatic", Churn_Data[[#This Row],[PaymentMethod]])), "Automatic", "Manual")</f>
        <v>Manual</v>
      </c>
      <c r="X3748">
        <v>19.100000000000001</v>
      </c>
      <c r="Y3748" t="str">
        <f>IF(Churn_Data[[#This Row],[tenure]]&lt;=12,"0-1 Year",IF(Churn_Data[[#This Row],[tenure]]&lt;=24,"1-2 Years",IF(Churn_Data[[#This Row],[tenure]]&lt;=36,"2-3 Years",IF(Churn_Data[[#This Row],[tenure]]&lt;=48,"3-4 Years",IF(Churn_Data[[#This Row],[tenure]]&lt;=60,"4-5 Years","5+ Years")))))</f>
        <v>0-1 Year</v>
      </c>
      <c r="Z3748">
        <v>1</v>
      </c>
      <c r="AA3748">
        <v>19.100000000000001</v>
      </c>
      <c r="AB3748">
        <f>IF(Churn_Data[[#This Row],[Churn]]="No",Churn_Data[[#This Row],[MonthlyCharges]],NA())</f>
        <v>19.100000000000001</v>
      </c>
      <c r="AC3748">
        <f>IF(Churn_Data[[#This Row],[Churn]]="No",Churn_Data[[#This Row],[tenure]],NA())</f>
        <v>1</v>
      </c>
      <c r="AD3748" t="e">
        <f>IF(Churn_Data[[#This Row],[Churn]]="Yes",Churn_Data[[#This Row],[MonthlyCharges]],NA())</f>
        <v>#N/A</v>
      </c>
      <c r="AE3748" t="e">
        <f>IF(Churn_Data[[#This Row],[Churn]]="Yes",Churn_Data[[#This Row],[tenure]],NA())</f>
        <v>#N/A</v>
      </c>
      <c r="AF3748">
        <v>19.100000000000001</v>
      </c>
    </row>
    <row r="3749" spans="1:32" x14ac:dyDescent="0.3">
      <c r="A3749" t="s">
        <v>3782</v>
      </c>
      <c r="B3749" t="s">
        <v>30</v>
      </c>
      <c r="C3749" t="str">
        <f>IF(Churn_Data[[#This Row],[SeniorCitizen]]=1,"Yes","No")</f>
        <v>No</v>
      </c>
      <c r="D3749">
        <v>0</v>
      </c>
      <c r="E3749" t="s">
        <v>25</v>
      </c>
      <c r="F3749" t="s">
        <v>25</v>
      </c>
      <c r="G3749" t="s">
        <v>24</v>
      </c>
      <c r="H3749" t="s">
        <v>25</v>
      </c>
      <c r="I3749" t="s">
        <v>25</v>
      </c>
      <c r="J3749" t="str">
        <f>IF(Churn_Data[[#This Row],[InternetService]]&lt;&gt;"No","Yes","No")</f>
        <v>No</v>
      </c>
      <c r="K3749" t="s">
        <v>3064</v>
      </c>
      <c r="L3749" t="s">
        <v>3064</v>
      </c>
      <c r="M3749" t="s">
        <v>3064</v>
      </c>
      <c r="N3749" t="s">
        <v>3064</v>
      </c>
      <c r="O3749" t="s">
        <v>3064</v>
      </c>
      <c r="P3749" t="s">
        <v>3064</v>
      </c>
      <c r="Q3749" t="s">
        <v>24</v>
      </c>
      <c r="R3749">
        <f>IF(Churn_Data[[#This Row],[Churn]]="Yes",1,0)</f>
        <v>1</v>
      </c>
      <c r="S3749" t="s">
        <v>25</v>
      </c>
      <c r="T3749">
        <f>(Churn_Data[[#This Row],[OnlineSecurity]]="Yes")+(Churn_Data[[#This Row],[OnlineBackup]]="Yes")+(Churn_Data[[#This Row],[DeviceProtection]]="Yes")+(Churn_Data[[#This Row],[TechSupport]]="Yes")+(Churn_Data[[#This Row],[StreamingTV]]="Yes")+(Churn_Data[[#This Row],[StreamingMovies]]="Yes")</f>
        <v>0</v>
      </c>
      <c r="U3749" t="s">
        <v>27</v>
      </c>
      <c r="V3749" t="s">
        <v>28</v>
      </c>
      <c r="W3749" t="str">
        <f>IF(ISNUMBER(SEARCH("automatic", Churn_Data[[#This Row],[PaymentMethod]])), "Automatic", "Manual")</f>
        <v>Manual</v>
      </c>
      <c r="X3749">
        <v>19.8</v>
      </c>
      <c r="Y3749" t="str">
        <f>IF(Churn_Data[[#This Row],[tenure]]&lt;=12,"0-1 Year",IF(Churn_Data[[#This Row],[tenure]]&lt;=24,"1-2 Years",IF(Churn_Data[[#This Row],[tenure]]&lt;=36,"2-3 Years",IF(Churn_Data[[#This Row],[tenure]]&lt;=48,"3-4 Years",IF(Churn_Data[[#This Row],[tenure]]&lt;=60,"4-5 Years","5+ Years")))))</f>
        <v>0-1 Year</v>
      </c>
      <c r="Z3749">
        <v>1</v>
      </c>
      <c r="AA3749">
        <v>19.8</v>
      </c>
      <c r="AB3749" t="e">
        <f>IF(Churn_Data[[#This Row],[Churn]]="No",Churn_Data[[#This Row],[MonthlyCharges]],NA())</f>
        <v>#N/A</v>
      </c>
      <c r="AC3749" t="e">
        <f>IF(Churn_Data[[#This Row],[Churn]]="No",Churn_Data[[#This Row],[tenure]],NA())</f>
        <v>#N/A</v>
      </c>
      <c r="AD3749">
        <f>IF(Churn_Data[[#This Row],[Churn]]="Yes",Churn_Data[[#This Row],[MonthlyCharges]],NA())</f>
        <v>19.8</v>
      </c>
      <c r="AE3749">
        <f>IF(Churn_Data[[#This Row],[Churn]]="Yes",Churn_Data[[#This Row],[tenure]],NA())</f>
        <v>1</v>
      </c>
      <c r="AF3749">
        <v>19.8</v>
      </c>
    </row>
    <row r="3750" spans="1:32" x14ac:dyDescent="0.3">
      <c r="A3750" t="s">
        <v>3783</v>
      </c>
      <c r="B3750" t="s">
        <v>30</v>
      </c>
      <c r="C3750" t="str">
        <f>IF(Churn_Data[[#This Row],[SeniorCitizen]]=1,"Yes","No")</f>
        <v>No</v>
      </c>
      <c r="D3750">
        <v>0</v>
      </c>
      <c r="E3750" t="s">
        <v>25</v>
      </c>
      <c r="F3750" t="s">
        <v>25</v>
      </c>
      <c r="G3750" t="s">
        <v>24</v>
      </c>
      <c r="H3750" t="s">
        <v>25</v>
      </c>
      <c r="I3750" t="s">
        <v>25</v>
      </c>
      <c r="J3750" t="str">
        <f>IF(Churn_Data[[#This Row],[InternetService]]&lt;&gt;"No","Yes","No")</f>
        <v>No</v>
      </c>
      <c r="K3750" t="s">
        <v>3064</v>
      </c>
      <c r="L3750" t="s">
        <v>3064</v>
      </c>
      <c r="M3750" t="s">
        <v>3064</v>
      </c>
      <c r="N3750" t="s">
        <v>3064</v>
      </c>
      <c r="O3750" t="s">
        <v>3064</v>
      </c>
      <c r="P3750" t="s">
        <v>3064</v>
      </c>
      <c r="Q3750" t="s">
        <v>24</v>
      </c>
      <c r="R3750">
        <f>IF(Churn_Data[[#This Row],[Churn]]="Yes",1,0)</f>
        <v>1</v>
      </c>
      <c r="S3750" t="s">
        <v>25</v>
      </c>
      <c r="T3750">
        <f>(Churn_Data[[#This Row],[OnlineSecurity]]="Yes")+(Churn_Data[[#This Row],[OnlineBackup]]="Yes")+(Churn_Data[[#This Row],[DeviceProtection]]="Yes")+(Churn_Data[[#This Row],[TechSupport]]="Yes")+(Churn_Data[[#This Row],[StreamingTV]]="Yes")+(Churn_Data[[#This Row],[StreamingMovies]]="Yes")</f>
        <v>0</v>
      </c>
      <c r="U3750" t="s">
        <v>27</v>
      </c>
      <c r="V3750" t="s">
        <v>28</v>
      </c>
      <c r="W3750" t="str">
        <f>IF(ISNUMBER(SEARCH("automatic", Churn_Data[[#This Row],[PaymentMethod]])), "Automatic", "Manual")</f>
        <v>Manual</v>
      </c>
      <c r="X3750">
        <v>20.100000000000001</v>
      </c>
      <c r="Y3750" t="str">
        <f>IF(Churn_Data[[#This Row],[tenure]]&lt;=12,"0-1 Year",IF(Churn_Data[[#This Row],[tenure]]&lt;=24,"1-2 Years",IF(Churn_Data[[#This Row],[tenure]]&lt;=36,"2-3 Years",IF(Churn_Data[[#This Row],[tenure]]&lt;=48,"3-4 Years",IF(Churn_Data[[#This Row],[tenure]]&lt;=60,"4-5 Years","5+ Years")))))</f>
        <v>0-1 Year</v>
      </c>
      <c r="Z3750">
        <v>1</v>
      </c>
      <c r="AA3750">
        <v>20.100000000000001</v>
      </c>
      <c r="AB3750" t="e">
        <f>IF(Churn_Data[[#This Row],[Churn]]="No",Churn_Data[[#This Row],[MonthlyCharges]],NA())</f>
        <v>#N/A</v>
      </c>
      <c r="AC3750" t="e">
        <f>IF(Churn_Data[[#This Row],[Churn]]="No",Churn_Data[[#This Row],[tenure]],NA())</f>
        <v>#N/A</v>
      </c>
      <c r="AD3750">
        <f>IF(Churn_Data[[#This Row],[Churn]]="Yes",Churn_Data[[#This Row],[MonthlyCharges]],NA())</f>
        <v>20.100000000000001</v>
      </c>
      <c r="AE3750">
        <f>IF(Churn_Data[[#This Row],[Churn]]="Yes",Churn_Data[[#This Row],[tenure]],NA())</f>
        <v>1</v>
      </c>
      <c r="AF3750">
        <v>20.100000000000001</v>
      </c>
    </row>
    <row r="3751" spans="1:32" x14ac:dyDescent="0.3">
      <c r="A3751" t="s">
        <v>3784</v>
      </c>
      <c r="B3751" t="s">
        <v>30</v>
      </c>
      <c r="C3751" t="str">
        <f>IF(Churn_Data[[#This Row],[SeniorCitizen]]=1,"Yes","No")</f>
        <v>No</v>
      </c>
      <c r="D3751">
        <v>0</v>
      </c>
      <c r="E3751" t="s">
        <v>25</v>
      </c>
      <c r="F3751" t="s">
        <v>25</v>
      </c>
      <c r="G3751" t="s">
        <v>24</v>
      </c>
      <c r="H3751" t="s">
        <v>25</v>
      </c>
      <c r="I3751" t="s">
        <v>25</v>
      </c>
      <c r="J3751" t="str">
        <f>IF(Churn_Data[[#This Row],[InternetService]]&lt;&gt;"No","Yes","No")</f>
        <v>No</v>
      </c>
      <c r="K3751" t="s">
        <v>3064</v>
      </c>
      <c r="L3751" t="s">
        <v>3064</v>
      </c>
      <c r="M3751" t="s">
        <v>3064</v>
      </c>
      <c r="N3751" t="s">
        <v>3064</v>
      </c>
      <c r="O3751" t="s">
        <v>3064</v>
      </c>
      <c r="P3751" t="s">
        <v>3064</v>
      </c>
      <c r="Q3751" t="s">
        <v>25</v>
      </c>
      <c r="R3751">
        <f>IF(Churn_Data[[#This Row],[Churn]]="Yes",1,0)</f>
        <v>0</v>
      </c>
      <c r="S3751" t="s">
        <v>25</v>
      </c>
      <c r="T3751">
        <f>(Churn_Data[[#This Row],[OnlineSecurity]]="Yes")+(Churn_Data[[#This Row],[OnlineBackup]]="Yes")+(Churn_Data[[#This Row],[DeviceProtection]]="Yes")+(Churn_Data[[#This Row],[TechSupport]]="Yes")+(Churn_Data[[#This Row],[StreamingTV]]="Yes")+(Churn_Data[[#This Row],[StreamingMovies]]="Yes")</f>
        <v>0</v>
      </c>
      <c r="U3751" t="s">
        <v>27</v>
      </c>
      <c r="V3751" t="s">
        <v>28</v>
      </c>
      <c r="W3751" t="str">
        <f>IF(ISNUMBER(SEARCH("automatic", Churn_Data[[#This Row],[PaymentMethod]])), "Automatic", "Manual")</f>
        <v>Manual</v>
      </c>
      <c r="X3751">
        <v>20.3</v>
      </c>
      <c r="Y3751" t="str">
        <f>IF(Churn_Data[[#This Row],[tenure]]&lt;=12,"0-1 Year",IF(Churn_Data[[#This Row],[tenure]]&lt;=24,"1-2 Years",IF(Churn_Data[[#This Row],[tenure]]&lt;=36,"2-3 Years",IF(Churn_Data[[#This Row],[tenure]]&lt;=48,"3-4 Years",IF(Churn_Data[[#This Row],[tenure]]&lt;=60,"4-5 Years","5+ Years")))))</f>
        <v>0-1 Year</v>
      </c>
      <c r="Z3751">
        <v>1</v>
      </c>
      <c r="AA3751">
        <v>20.3</v>
      </c>
      <c r="AB3751">
        <f>IF(Churn_Data[[#This Row],[Churn]]="No",Churn_Data[[#This Row],[MonthlyCharges]],NA())</f>
        <v>20.3</v>
      </c>
      <c r="AC3751">
        <f>IF(Churn_Data[[#This Row],[Churn]]="No",Churn_Data[[#This Row],[tenure]],NA())</f>
        <v>1</v>
      </c>
      <c r="AD3751" t="e">
        <f>IF(Churn_Data[[#This Row],[Churn]]="Yes",Churn_Data[[#This Row],[MonthlyCharges]],NA())</f>
        <v>#N/A</v>
      </c>
      <c r="AE3751" t="e">
        <f>IF(Churn_Data[[#This Row],[Churn]]="Yes",Churn_Data[[#This Row],[tenure]],NA())</f>
        <v>#N/A</v>
      </c>
      <c r="AF3751">
        <v>20.3</v>
      </c>
    </row>
    <row r="3752" spans="1:32" x14ac:dyDescent="0.3">
      <c r="A3752" t="s">
        <v>3785</v>
      </c>
      <c r="B3752" t="s">
        <v>23</v>
      </c>
      <c r="C3752" t="str">
        <f>IF(Churn_Data[[#This Row],[SeniorCitizen]]=1,"Yes","No")</f>
        <v>No</v>
      </c>
      <c r="D3752">
        <v>0</v>
      </c>
      <c r="E3752" t="s">
        <v>25</v>
      </c>
      <c r="F3752" t="s">
        <v>25</v>
      </c>
      <c r="G3752" t="s">
        <v>24</v>
      </c>
      <c r="H3752" t="s">
        <v>25</v>
      </c>
      <c r="I3752" t="s">
        <v>25</v>
      </c>
      <c r="J3752" t="str">
        <f>IF(Churn_Data[[#This Row],[InternetService]]&lt;&gt;"No","Yes","No")</f>
        <v>No</v>
      </c>
      <c r="K3752" t="s">
        <v>3064</v>
      </c>
      <c r="L3752" t="s">
        <v>3064</v>
      </c>
      <c r="M3752" t="s">
        <v>3064</v>
      </c>
      <c r="N3752" t="s">
        <v>3064</v>
      </c>
      <c r="O3752" t="s">
        <v>3064</v>
      </c>
      <c r="P3752" t="s">
        <v>3064</v>
      </c>
      <c r="Q3752" t="s">
        <v>25</v>
      </c>
      <c r="R3752">
        <f>IF(Churn_Data[[#This Row],[Churn]]="Yes",1,0)</f>
        <v>0</v>
      </c>
      <c r="S3752" t="s">
        <v>24</v>
      </c>
      <c r="T3752">
        <f>(Churn_Data[[#This Row],[OnlineSecurity]]="Yes")+(Churn_Data[[#This Row],[OnlineBackup]]="Yes")+(Churn_Data[[#This Row],[DeviceProtection]]="Yes")+(Churn_Data[[#This Row],[TechSupport]]="Yes")+(Churn_Data[[#This Row],[StreamingTV]]="Yes")+(Churn_Data[[#This Row],[StreamingMovies]]="Yes")</f>
        <v>0</v>
      </c>
      <c r="U3752" t="s">
        <v>27</v>
      </c>
      <c r="V3752" t="s">
        <v>28</v>
      </c>
      <c r="W3752" t="str">
        <f>IF(ISNUMBER(SEARCH("automatic", Churn_Data[[#This Row],[PaymentMethod]])), "Automatic", "Manual")</f>
        <v>Manual</v>
      </c>
      <c r="X3752">
        <v>19.5</v>
      </c>
      <c r="Y3752" t="str">
        <f>IF(Churn_Data[[#This Row],[tenure]]&lt;=12,"0-1 Year",IF(Churn_Data[[#This Row],[tenure]]&lt;=24,"1-2 Years",IF(Churn_Data[[#This Row],[tenure]]&lt;=36,"2-3 Years",IF(Churn_Data[[#This Row],[tenure]]&lt;=48,"3-4 Years",IF(Churn_Data[[#This Row],[tenure]]&lt;=60,"4-5 Years","5+ Years")))))</f>
        <v>0-1 Year</v>
      </c>
      <c r="Z3752">
        <v>1</v>
      </c>
      <c r="AA3752">
        <v>19.5</v>
      </c>
      <c r="AB3752">
        <f>IF(Churn_Data[[#This Row],[Churn]]="No",Churn_Data[[#This Row],[MonthlyCharges]],NA())</f>
        <v>19.5</v>
      </c>
      <c r="AC3752">
        <f>IF(Churn_Data[[#This Row],[Churn]]="No",Churn_Data[[#This Row],[tenure]],NA())</f>
        <v>1</v>
      </c>
      <c r="AD3752" t="e">
        <f>IF(Churn_Data[[#This Row],[Churn]]="Yes",Churn_Data[[#This Row],[MonthlyCharges]],NA())</f>
        <v>#N/A</v>
      </c>
      <c r="AE3752" t="e">
        <f>IF(Churn_Data[[#This Row],[Churn]]="Yes",Churn_Data[[#This Row],[tenure]],NA())</f>
        <v>#N/A</v>
      </c>
      <c r="AF3752">
        <v>19.5</v>
      </c>
    </row>
    <row r="3753" spans="1:32" x14ac:dyDescent="0.3">
      <c r="A3753" t="s">
        <v>3786</v>
      </c>
      <c r="B3753" t="s">
        <v>23</v>
      </c>
      <c r="C3753" t="str">
        <f>IF(Churn_Data[[#This Row],[SeniorCitizen]]=1,"Yes","No")</f>
        <v>No</v>
      </c>
      <c r="D3753">
        <v>0</v>
      </c>
      <c r="E3753" t="s">
        <v>25</v>
      </c>
      <c r="F3753" t="s">
        <v>25</v>
      </c>
      <c r="G3753" t="s">
        <v>24</v>
      </c>
      <c r="H3753" t="s">
        <v>25</v>
      </c>
      <c r="I3753" t="s">
        <v>25</v>
      </c>
      <c r="J3753" t="str">
        <f>IF(Churn_Data[[#This Row],[InternetService]]&lt;&gt;"No","Yes","No")</f>
        <v>No</v>
      </c>
      <c r="K3753" t="s">
        <v>3064</v>
      </c>
      <c r="L3753" t="s">
        <v>3064</v>
      </c>
      <c r="M3753" t="s">
        <v>3064</v>
      </c>
      <c r="N3753" t="s">
        <v>3064</v>
      </c>
      <c r="O3753" t="s">
        <v>3064</v>
      </c>
      <c r="P3753" t="s">
        <v>3064</v>
      </c>
      <c r="Q3753" t="s">
        <v>24</v>
      </c>
      <c r="R3753">
        <f>IF(Churn_Data[[#This Row],[Churn]]="Yes",1,0)</f>
        <v>1</v>
      </c>
      <c r="S3753" t="s">
        <v>25</v>
      </c>
      <c r="T3753">
        <f>(Churn_Data[[#This Row],[OnlineSecurity]]="Yes")+(Churn_Data[[#This Row],[OnlineBackup]]="Yes")+(Churn_Data[[#This Row],[DeviceProtection]]="Yes")+(Churn_Data[[#This Row],[TechSupport]]="Yes")+(Churn_Data[[#This Row],[StreamingTV]]="Yes")+(Churn_Data[[#This Row],[StreamingMovies]]="Yes")</f>
        <v>0</v>
      </c>
      <c r="U3753" t="s">
        <v>27</v>
      </c>
      <c r="V3753" t="s">
        <v>28</v>
      </c>
      <c r="W3753" t="str">
        <f>IF(ISNUMBER(SEARCH("automatic", Churn_Data[[#This Row],[PaymentMethod]])), "Automatic", "Manual")</f>
        <v>Manual</v>
      </c>
      <c r="X3753">
        <v>20.9</v>
      </c>
      <c r="Y3753" t="str">
        <f>IF(Churn_Data[[#This Row],[tenure]]&lt;=12,"0-1 Year",IF(Churn_Data[[#This Row],[tenure]]&lt;=24,"1-2 Years",IF(Churn_Data[[#This Row],[tenure]]&lt;=36,"2-3 Years",IF(Churn_Data[[#This Row],[tenure]]&lt;=48,"3-4 Years",IF(Churn_Data[[#This Row],[tenure]]&lt;=60,"4-5 Years","5+ Years")))))</f>
        <v>0-1 Year</v>
      </c>
      <c r="Z3753">
        <v>1</v>
      </c>
      <c r="AA3753">
        <v>20.9</v>
      </c>
      <c r="AB3753" t="e">
        <f>IF(Churn_Data[[#This Row],[Churn]]="No",Churn_Data[[#This Row],[MonthlyCharges]],NA())</f>
        <v>#N/A</v>
      </c>
      <c r="AC3753" t="e">
        <f>IF(Churn_Data[[#This Row],[Churn]]="No",Churn_Data[[#This Row],[tenure]],NA())</f>
        <v>#N/A</v>
      </c>
      <c r="AD3753">
        <f>IF(Churn_Data[[#This Row],[Churn]]="Yes",Churn_Data[[#This Row],[MonthlyCharges]],NA())</f>
        <v>20.9</v>
      </c>
      <c r="AE3753">
        <f>IF(Churn_Data[[#This Row],[Churn]]="Yes",Churn_Data[[#This Row],[tenure]],NA())</f>
        <v>1</v>
      </c>
      <c r="AF3753">
        <v>20.9</v>
      </c>
    </row>
    <row r="3754" spans="1:32" x14ac:dyDescent="0.3">
      <c r="A3754" t="s">
        <v>3787</v>
      </c>
      <c r="B3754" t="s">
        <v>30</v>
      </c>
      <c r="C3754" t="str">
        <f>IF(Churn_Data[[#This Row],[SeniorCitizen]]=1,"Yes","No")</f>
        <v>No</v>
      </c>
      <c r="D3754">
        <v>0</v>
      </c>
      <c r="E3754" t="s">
        <v>25</v>
      </c>
      <c r="F3754" t="s">
        <v>25</v>
      </c>
      <c r="G3754" t="s">
        <v>24</v>
      </c>
      <c r="H3754" t="s">
        <v>25</v>
      </c>
      <c r="I3754" t="s">
        <v>25</v>
      </c>
      <c r="J3754" t="str">
        <f>IF(Churn_Data[[#This Row],[InternetService]]&lt;&gt;"No","Yes","No")</f>
        <v>No</v>
      </c>
      <c r="K3754" t="s">
        <v>3064</v>
      </c>
      <c r="L3754" t="s">
        <v>3064</v>
      </c>
      <c r="M3754" t="s">
        <v>3064</v>
      </c>
      <c r="N3754" t="s">
        <v>3064</v>
      </c>
      <c r="O3754" t="s">
        <v>3064</v>
      </c>
      <c r="P3754" t="s">
        <v>3064</v>
      </c>
      <c r="Q3754" t="s">
        <v>25</v>
      </c>
      <c r="R3754">
        <f>IF(Churn_Data[[#This Row],[Churn]]="Yes",1,0)</f>
        <v>0</v>
      </c>
      <c r="S3754" t="s">
        <v>25</v>
      </c>
      <c r="T3754">
        <f>(Churn_Data[[#This Row],[OnlineSecurity]]="Yes")+(Churn_Data[[#This Row],[OnlineBackup]]="Yes")+(Churn_Data[[#This Row],[DeviceProtection]]="Yes")+(Churn_Data[[#This Row],[TechSupport]]="Yes")+(Churn_Data[[#This Row],[StreamingTV]]="Yes")+(Churn_Data[[#This Row],[StreamingMovies]]="Yes")</f>
        <v>0</v>
      </c>
      <c r="U3754" t="s">
        <v>27</v>
      </c>
      <c r="V3754" t="s">
        <v>28</v>
      </c>
      <c r="W3754" t="str">
        <f>IF(ISNUMBER(SEARCH("automatic", Churn_Data[[#This Row],[PaymentMethod]])), "Automatic", "Manual")</f>
        <v>Manual</v>
      </c>
      <c r="X3754">
        <v>19.45</v>
      </c>
      <c r="Y3754" t="str">
        <f>IF(Churn_Data[[#This Row],[tenure]]&lt;=12,"0-1 Year",IF(Churn_Data[[#This Row],[tenure]]&lt;=24,"1-2 Years",IF(Churn_Data[[#This Row],[tenure]]&lt;=36,"2-3 Years",IF(Churn_Data[[#This Row],[tenure]]&lt;=48,"3-4 Years",IF(Churn_Data[[#This Row],[tenure]]&lt;=60,"4-5 Years","5+ Years")))))</f>
        <v>0-1 Year</v>
      </c>
      <c r="Z3754">
        <v>1</v>
      </c>
      <c r="AA3754">
        <v>19.45</v>
      </c>
      <c r="AB3754">
        <f>IF(Churn_Data[[#This Row],[Churn]]="No",Churn_Data[[#This Row],[MonthlyCharges]],NA())</f>
        <v>19.45</v>
      </c>
      <c r="AC3754">
        <f>IF(Churn_Data[[#This Row],[Churn]]="No",Churn_Data[[#This Row],[tenure]],NA())</f>
        <v>1</v>
      </c>
      <c r="AD3754" t="e">
        <f>IF(Churn_Data[[#This Row],[Churn]]="Yes",Churn_Data[[#This Row],[MonthlyCharges]],NA())</f>
        <v>#N/A</v>
      </c>
      <c r="AE3754" t="e">
        <f>IF(Churn_Data[[#This Row],[Churn]]="Yes",Churn_Data[[#This Row],[tenure]],NA())</f>
        <v>#N/A</v>
      </c>
      <c r="AF3754">
        <v>19.45</v>
      </c>
    </row>
    <row r="3755" spans="1:32" x14ac:dyDescent="0.3">
      <c r="A3755" t="s">
        <v>3788</v>
      </c>
      <c r="B3755" t="s">
        <v>23</v>
      </c>
      <c r="C3755" t="str">
        <f>IF(Churn_Data[[#This Row],[SeniorCitizen]]=1,"Yes","No")</f>
        <v>No</v>
      </c>
      <c r="D3755">
        <v>0</v>
      </c>
      <c r="E3755" t="s">
        <v>25</v>
      </c>
      <c r="F3755" t="s">
        <v>25</v>
      </c>
      <c r="G3755" t="s">
        <v>24</v>
      </c>
      <c r="H3755" t="s">
        <v>25</v>
      </c>
      <c r="I3755" t="s">
        <v>25</v>
      </c>
      <c r="J3755" t="str">
        <f>IF(Churn_Data[[#This Row],[InternetService]]&lt;&gt;"No","Yes","No")</f>
        <v>No</v>
      </c>
      <c r="K3755" t="s">
        <v>3064</v>
      </c>
      <c r="L3755" t="s">
        <v>3064</v>
      </c>
      <c r="M3755" t="s">
        <v>3064</v>
      </c>
      <c r="N3755" t="s">
        <v>3064</v>
      </c>
      <c r="O3755" t="s">
        <v>3064</v>
      </c>
      <c r="P3755" t="s">
        <v>3064</v>
      </c>
      <c r="Q3755" t="s">
        <v>25</v>
      </c>
      <c r="R3755">
        <f>IF(Churn_Data[[#This Row],[Churn]]="Yes",1,0)</f>
        <v>0</v>
      </c>
      <c r="S3755" t="s">
        <v>24</v>
      </c>
      <c r="T3755">
        <f>(Churn_Data[[#This Row],[OnlineSecurity]]="Yes")+(Churn_Data[[#This Row],[OnlineBackup]]="Yes")+(Churn_Data[[#This Row],[DeviceProtection]]="Yes")+(Churn_Data[[#This Row],[TechSupport]]="Yes")+(Churn_Data[[#This Row],[StreamingTV]]="Yes")+(Churn_Data[[#This Row],[StreamingMovies]]="Yes")</f>
        <v>0</v>
      </c>
      <c r="U3755" t="s">
        <v>27</v>
      </c>
      <c r="V3755" t="s">
        <v>28</v>
      </c>
      <c r="W3755" t="str">
        <f>IF(ISNUMBER(SEARCH("automatic", Churn_Data[[#This Row],[PaymentMethod]])), "Automatic", "Manual")</f>
        <v>Manual</v>
      </c>
      <c r="X3755">
        <v>20.350000000000001</v>
      </c>
      <c r="Y3755" t="str">
        <f>IF(Churn_Data[[#This Row],[tenure]]&lt;=12,"0-1 Year",IF(Churn_Data[[#This Row],[tenure]]&lt;=24,"1-2 Years",IF(Churn_Data[[#This Row],[tenure]]&lt;=36,"2-3 Years",IF(Churn_Data[[#This Row],[tenure]]&lt;=48,"3-4 Years",IF(Churn_Data[[#This Row],[tenure]]&lt;=60,"4-5 Years","5+ Years")))))</f>
        <v>0-1 Year</v>
      </c>
      <c r="Z3755">
        <v>1</v>
      </c>
      <c r="AA3755">
        <v>20.350000000000001</v>
      </c>
      <c r="AB3755">
        <f>IF(Churn_Data[[#This Row],[Churn]]="No",Churn_Data[[#This Row],[MonthlyCharges]],NA())</f>
        <v>20.350000000000001</v>
      </c>
      <c r="AC3755">
        <f>IF(Churn_Data[[#This Row],[Churn]]="No",Churn_Data[[#This Row],[tenure]],NA())</f>
        <v>1</v>
      </c>
      <c r="AD3755" t="e">
        <f>IF(Churn_Data[[#This Row],[Churn]]="Yes",Churn_Data[[#This Row],[MonthlyCharges]],NA())</f>
        <v>#N/A</v>
      </c>
      <c r="AE3755" t="e">
        <f>IF(Churn_Data[[#This Row],[Churn]]="Yes",Churn_Data[[#This Row],[tenure]],NA())</f>
        <v>#N/A</v>
      </c>
      <c r="AF3755">
        <v>20.350000000000001</v>
      </c>
    </row>
    <row r="3756" spans="1:32" x14ac:dyDescent="0.3">
      <c r="A3756" t="s">
        <v>3789</v>
      </c>
      <c r="B3756" t="s">
        <v>23</v>
      </c>
      <c r="C3756" t="str">
        <f>IF(Churn_Data[[#This Row],[SeniorCitizen]]=1,"Yes","No")</f>
        <v>No</v>
      </c>
      <c r="D3756">
        <v>0</v>
      </c>
      <c r="E3756" t="s">
        <v>25</v>
      </c>
      <c r="F3756" t="s">
        <v>25</v>
      </c>
      <c r="G3756" t="s">
        <v>24</v>
      </c>
      <c r="H3756" t="s">
        <v>25</v>
      </c>
      <c r="I3756" t="s">
        <v>25</v>
      </c>
      <c r="J3756" t="str">
        <f>IF(Churn_Data[[#This Row],[InternetService]]&lt;&gt;"No","Yes","No")</f>
        <v>No</v>
      </c>
      <c r="K3756" t="s">
        <v>3064</v>
      </c>
      <c r="L3756" t="s">
        <v>3064</v>
      </c>
      <c r="M3756" t="s">
        <v>3064</v>
      </c>
      <c r="N3756" t="s">
        <v>3064</v>
      </c>
      <c r="O3756" t="s">
        <v>3064</v>
      </c>
      <c r="P3756" t="s">
        <v>3064</v>
      </c>
      <c r="Q3756" t="s">
        <v>25</v>
      </c>
      <c r="R3756">
        <f>IF(Churn_Data[[#This Row],[Churn]]="Yes",1,0)</f>
        <v>0</v>
      </c>
      <c r="S3756" t="s">
        <v>25</v>
      </c>
      <c r="T3756">
        <f>(Churn_Data[[#This Row],[OnlineSecurity]]="Yes")+(Churn_Data[[#This Row],[OnlineBackup]]="Yes")+(Churn_Data[[#This Row],[DeviceProtection]]="Yes")+(Churn_Data[[#This Row],[TechSupport]]="Yes")+(Churn_Data[[#This Row],[StreamingTV]]="Yes")+(Churn_Data[[#This Row],[StreamingMovies]]="Yes")</f>
        <v>0</v>
      </c>
      <c r="U3756" t="s">
        <v>27</v>
      </c>
      <c r="V3756" t="s">
        <v>28</v>
      </c>
      <c r="W3756" t="str">
        <f>IF(ISNUMBER(SEARCH("automatic", Churn_Data[[#This Row],[PaymentMethod]])), "Automatic", "Manual")</f>
        <v>Manual</v>
      </c>
      <c r="X3756">
        <v>20.5</v>
      </c>
      <c r="Y3756" t="str">
        <f>IF(Churn_Data[[#This Row],[tenure]]&lt;=12,"0-1 Year",IF(Churn_Data[[#This Row],[tenure]]&lt;=24,"1-2 Years",IF(Churn_Data[[#This Row],[tenure]]&lt;=36,"2-3 Years",IF(Churn_Data[[#This Row],[tenure]]&lt;=48,"3-4 Years",IF(Churn_Data[[#This Row],[tenure]]&lt;=60,"4-5 Years","5+ Years")))))</f>
        <v>0-1 Year</v>
      </c>
      <c r="Z3756">
        <v>1</v>
      </c>
      <c r="AA3756">
        <v>20.5</v>
      </c>
      <c r="AB3756">
        <f>IF(Churn_Data[[#This Row],[Churn]]="No",Churn_Data[[#This Row],[MonthlyCharges]],NA())</f>
        <v>20.5</v>
      </c>
      <c r="AC3756">
        <f>IF(Churn_Data[[#This Row],[Churn]]="No",Churn_Data[[#This Row],[tenure]],NA())</f>
        <v>1</v>
      </c>
      <c r="AD3756" t="e">
        <f>IF(Churn_Data[[#This Row],[Churn]]="Yes",Churn_Data[[#This Row],[MonthlyCharges]],NA())</f>
        <v>#N/A</v>
      </c>
      <c r="AE3756" t="e">
        <f>IF(Churn_Data[[#This Row],[Churn]]="Yes",Churn_Data[[#This Row],[tenure]],NA())</f>
        <v>#N/A</v>
      </c>
      <c r="AF3756">
        <v>20.5</v>
      </c>
    </row>
    <row r="3757" spans="1:32" x14ac:dyDescent="0.3">
      <c r="A3757" t="s">
        <v>3790</v>
      </c>
      <c r="B3757" t="s">
        <v>30</v>
      </c>
      <c r="C3757" t="str">
        <f>IF(Churn_Data[[#This Row],[SeniorCitizen]]=1,"Yes","No")</f>
        <v>No</v>
      </c>
      <c r="D3757">
        <v>0</v>
      </c>
      <c r="E3757" t="s">
        <v>25</v>
      </c>
      <c r="F3757" t="s">
        <v>25</v>
      </c>
      <c r="G3757" t="s">
        <v>24</v>
      </c>
      <c r="H3757" t="s">
        <v>25</v>
      </c>
      <c r="I3757" t="s">
        <v>25</v>
      </c>
      <c r="J3757" t="str">
        <f>IF(Churn_Data[[#This Row],[InternetService]]&lt;&gt;"No","Yes","No")</f>
        <v>No</v>
      </c>
      <c r="K3757" t="s">
        <v>3064</v>
      </c>
      <c r="L3757" t="s">
        <v>3064</v>
      </c>
      <c r="M3757" t="s">
        <v>3064</v>
      </c>
      <c r="N3757" t="s">
        <v>3064</v>
      </c>
      <c r="O3757" t="s">
        <v>3064</v>
      </c>
      <c r="P3757" t="s">
        <v>3064</v>
      </c>
      <c r="Q3757" t="s">
        <v>24</v>
      </c>
      <c r="R3757">
        <f>IF(Churn_Data[[#This Row],[Churn]]="Yes",1,0)</f>
        <v>1</v>
      </c>
      <c r="S3757" t="s">
        <v>24</v>
      </c>
      <c r="T3757">
        <f>(Churn_Data[[#This Row],[OnlineSecurity]]="Yes")+(Churn_Data[[#This Row],[OnlineBackup]]="Yes")+(Churn_Data[[#This Row],[DeviceProtection]]="Yes")+(Churn_Data[[#This Row],[TechSupport]]="Yes")+(Churn_Data[[#This Row],[StreamingTV]]="Yes")+(Churn_Data[[#This Row],[StreamingMovies]]="Yes")</f>
        <v>0</v>
      </c>
      <c r="U3757" t="s">
        <v>27</v>
      </c>
      <c r="V3757" t="s">
        <v>28</v>
      </c>
      <c r="W3757" t="str">
        <f>IF(ISNUMBER(SEARCH("automatic", Churn_Data[[#This Row],[PaymentMethod]])), "Automatic", "Manual")</f>
        <v>Manual</v>
      </c>
      <c r="X3757">
        <v>20.100000000000001</v>
      </c>
      <c r="Y3757" t="str">
        <f>IF(Churn_Data[[#This Row],[tenure]]&lt;=12,"0-1 Year",IF(Churn_Data[[#This Row],[tenure]]&lt;=24,"1-2 Years",IF(Churn_Data[[#This Row],[tenure]]&lt;=36,"2-3 Years",IF(Churn_Data[[#This Row],[tenure]]&lt;=48,"3-4 Years",IF(Churn_Data[[#This Row],[tenure]]&lt;=60,"4-5 Years","5+ Years")))))</f>
        <v>0-1 Year</v>
      </c>
      <c r="Z3757">
        <v>1</v>
      </c>
      <c r="AA3757">
        <v>20.100000000000001</v>
      </c>
      <c r="AB3757" t="e">
        <f>IF(Churn_Data[[#This Row],[Churn]]="No",Churn_Data[[#This Row],[MonthlyCharges]],NA())</f>
        <v>#N/A</v>
      </c>
      <c r="AC3757" t="e">
        <f>IF(Churn_Data[[#This Row],[Churn]]="No",Churn_Data[[#This Row],[tenure]],NA())</f>
        <v>#N/A</v>
      </c>
      <c r="AD3757">
        <f>IF(Churn_Data[[#This Row],[Churn]]="Yes",Churn_Data[[#This Row],[MonthlyCharges]],NA())</f>
        <v>20.100000000000001</v>
      </c>
      <c r="AE3757">
        <f>IF(Churn_Data[[#This Row],[Churn]]="Yes",Churn_Data[[#This Row],[tenure]],NA())</f>
        <v>1</v>
      </c>
      <c r="AF3757">
        <v>20.100000000000001</v>
      </c>
    </row>
    <row r="3758" spans="1:32" x14ac:dyDescent="0.3">
      <c r="A3758" t="s">
        <v>3791</v>
      </c>
      <c r="B3758" t="s">
        <v>30</v>
      </c>
      <c r="C3758" t="str">
        <f>IF(Churn_Data[[#This Row],[SeniorCitizen]]=1,"Yes","No")</f>
        <v>No</v>
      </c>
      <c r="D3758">
        <v>0</v>
      </c>
      <c r="E3758" t="s">
        <v>25</v>
      </c>
      <c r="F3758" t="s">
        <v>25</v>
      </c>
      <c r="G3758" t="s">
        <v>24</v>
      </c>
      <c r="H3758" t="s">
        <v>25</v>
      </c>
      <c r="I3758" t="s">
        <v>25</v>
      </c>
      <c r="J3758" t="str">
        <f>IF(Churn_Data[[#This Row],[InternetService]]&lt;&gt;"No","Yes","No")</f>
        <v>No</v>
      </c>
      <c r="K3758" t="s">
        <v>3064</v>
      </c>
      <c r="L3758" t="s">
        <v>3064</v>
      </c>
      <c r="M3758" t="s">
        <v>3064</v>
      </c>
      <c r="N3758" t="s">
        <v>3064</v>
      </c>
      <c r="O3758" t="s">
        <v>3064</v>
      </c>
      <c r="P3758" t="s">
        <v>3064</v>
      </c>
      <c r="Q3758" t="s">
        <v>25</v>
      </c>
      <c r="R3758">
        <f>IF(Churn_Data[[#This Row],[Churn]]="Yes",1,0)</f>
        <v>0</v>
      </c>
      <c r="S3758" t="s">
        <v>25</v>
      </c>
      <c r="T3758">
        <f>(Churn_Data[[#This Row],[OnlineSecurity]]="Yes")+(Churn_Data[[#This Row],[OnlineBackup]]="Yes")+(Churn_Data[[#This Row],[DeviceProtection]]="Yes")+(Churn_Data[[#This Row],[TechSupport]]="Yes")+(Churn_Data[[#This Row],[StreamingTV]]="Yes")+(Churn_Data[[#This Row],[StreamingMovies]]="Yes")</f>
        <v>0</v>
      </c>
      <c r="U3758" t="s">
        <v>27</v>
      </c>
      <c r="V3758" t="s">
        <v>28</v>
      </c>
      <c r="W3758" t="str">
        <f>IF(ISNUMBER(SEARCH("automatic", Churn_Data[[#This Row],[PaymentMethod]])), "Automatic", "Manual")</f>
        <v>Manual</v>
      </c>
      <c r="X3758">
        <v>20.05</v>
      </c>
      <c r="Y3758" t="str">
        <f>IF(Churn_Data[[#This Row],[tenure]]&lt;=12,"0-1 Year",IF(Churn_Data[[#This Row],[tenure]]&lt;=24,"1-2 Years",IF(Churn_Data[[#This Row],[tenure]]&lt;=36,"2-3 Years",IF(Churn_Data[[#This Row],[tenure]]&lt;=48,"3-4 Years",IF(Churn_Data[[#This Row],[tenure]]&lt;=60,"4-5 Years","5+ Years")))))</f>
        <v>0-1 Year</v>
      </c>
      <c r="Z3758">
        <v>1</v>
      </c>
      <c r="AA3758">
        <v>20.05</v>
      </c>
      <c r="AB3758">
        <f>IF(Churn_Data[[#This Row],[Churn]]="No",Churn_Data[[#This Row],[MonthlyCharges]],NA())</f>
        <v>20.05</v>
      </c>
      <c r="AC3758">
        <f>IF(Churn_Data[[#This Row],[Churn]]="No",Churn_Data[[#This Row],[tenure]],NA())</f>
        <v>1</v>
      </c>
      <c r="AD3758" t="e">
        <f>IF(Churn_Data[[#This Row],[Churn]]="Yes",Churn_Data[[#This Row],[MonthlyCharges]],NA())</f>
        <v>#N/A</v>
      </c>
      <c r="AE3758" t="e">
        <f>IF(Churn_Data[[#This Row],[Churn]]="Yes",Churn_Data[[#This Row],[tenure]],NA())</f>
        <v>#N/A</v>
      </c>
      <c r="AF3758">
        <v>20.05</v>
      </c>
    </row>
    <row r="3759" spans="1:32" x14ac:dyDescent="0.3">
      <c r="A3759" t="s">
        <v>3792</v>
      </c>
      <c r="B3759" t="s">
        <v>30</v>
      </c>
      <c r="C3759" t="str">
        <f>IF(Churn_Data[[#This Row],[SeniorCitizen]]=1,"Yes","No")</f>
        <v>No</v>
      </c>
      <c r="D3759">
        <v>0</v>
      </c>
      <c r="E3759" t="s">
        <v>25</v>
      </c>
      <c r="F3759" t="s">
        <v>25</v>
      </c>
      <c r="G3759" t="s">
        <v>24</v>
      </c>
      <c r="H3759" t="s">
        <v>25</v>
      </c>
      <c r="I3759" t="s">
        <v>25</v>
      </c>
      <c r="J3759" t="str">
        <f>IF(Churn_Data[[#This Row],[InternetService]]&lt;&gt;"No","Yes","No")</f>
        <v>No</v>
      </c>
      <c r="K3759" t="s">
        <v>3064</v>
      </c>
      <c r="L3759" t="s">
        <v>3064</v>
      </c>
      <c r="M3759" t="s">
        <v>3064</v>
      </c>
      <c r="N3759" t="s">
        <v>3064</v>
      </c>
      <c r="O3759" t="s">
        <v>3064</v>
      </c>
      <c r="P3759" t="s">
        <v>3064</v>
      </c>
      <c r="Q3759" t="s">
        <v>25</v>
      </c>
      <c r="R3759">
        <f>IF(Churn_Data[[#This Row],[Churn]]="Yes",1,0)</f>
        <v>0</v>
      </c>
      <c r="S3759" t="s">
        <v>25</v>
      </c>
      <c r="T3759">
        <f>(Churn_Data[[#This Row],[OnlineSecurity]]="Yes")+(Churn_Data[[#This Row],[OnlineBackup]]="Yes")+(Churn_Data[[#This Row],[DeviceProtection]]="Yes")+(Churn_Data[[#This Row],[TechSupport]]="Yes")+(Churn_Data[[#This Row],[StreamingTV]]="Yes")+(Churn_Data[[#This Row],[StreamingMovies]]="Yes")</f>
        <v>0</v>
      </c>
      <c r="U3759" t="s">
        <v>27</v>
      </c>
      <c r="V3759" t="s">
        <v>28</v>
      </c>
      <c r="W3759" t="str">
        <f>IF(ISNUMBER(SEARCH("automatic", Churn_Data[[#This Row],[PaymentMethod]])), "Automatic", "Manual")</f>
        <v>Manual</v>
      </c>
      <c r="X3759">
        <v>20</v>
      </c>
      <c r="Y3759" t="str">
        <f>IF(Churn_Data[[#This Row],[tenure]]&lt;=12,"0-1 Year",IF(Churn_Data[[#This Row],[tenure]]&lt;=24,"1-2 Years",IF(Churn_Data[[#This Row],[tenure]]&lt;=36,"2-3 Years",IF(Churn_Data[[#This Row],[tenure]]&lt;=48,"3-4 Years",IF(Churn_Data[[#This Row],[tenure]]&lt;=60,"4-5 Years","5+ Years")))))</f>
        <v>0-1 Year</v>
      </c>
      <c r="Z3759">
        <v>1</v>
      </c>
      <c r="AA3759">
        <v>20</v>
      </c>
      <c r="AB3759">
        <f>IF(Churn_Data[[#This Row],[Churn]]="No",Churn_Data[[#This Row],[MonthlyCharges]],NA())</f>
        <v>20</v>
      </c>
      <c r="AC3759">
        <f>IF(Churn_Data[[#This Row],[Churn]]="No",Churn_Data[[#This Row],[tenure]],NA())</f>
        <v>1</v>
      </c>
      <c r="AD3759" t="e">
        <f>IF(Churn_Data[[#This Row],[Churn]]="Yes",Churn_Data[[#This Row],[MonthlyCharges]],NA())</f>
        <v>#N/A</v>
      </c>
      <c r="AE3759" t="e">
        <f>IF(Churn_Data[[#This Row],[Churn]]="Yes",Churn_Data[[#This Row],[tenure]],NA())</f>
        <v>#N/A</v>
      </c>
      <c r="AF3759">
        <v>20</v>
      </c>
    </row>
    <row r="3760" spans="1:32" x14ac:dyDescent="0.3">
      <c r="A3760" t="s">
        <v>3793</v>
      </c>
      <c r="B3760" t="s">
        <v>23</v>
      </c>
      <c r="C3760" t="str">
        <f>IF(Churn_Data[[#This Row],[SeniorCitizen]]=1,"Yes","No")</f>
        <v>No</v>
      </c>
      <c r="D3760">
        <v>0</v>
      </c>
      <c r="E3760" t="s">
        <v>25</v>
      </c>
      <c r="F3760" t="s">
        <v>25</v>
      </c>
      <c r="G3760" t="s">
        <v>24</v>
      </c>
      <c r="H3760" t="s">
        <v>25</v>
      </c>
      <c r="I3760" t="s">
        <v>25</v>
      </c>
      <c r="J3760" t="str">
        <f>IF(Churn_Data[[#This Row],[InternetService]]&lt;&gt;"No","Yes","No")</f>
        <v>No</v>
      </c>
      <c r="K3760" t="s">
        <v>3064</v>
      </c>
      <c r="L3760" t="s">
        <v>3064</v>
      </c>
      <c r="M3760" t="s">
        <v>3064</v>
      </c>
      <c r="N3760" t="s">
        <v>3064</v>
      </c>
      <c r="O3760" t="s">
        <v>3064</v>
      </c>
      <c r="P3760" t="s">
        <v>3064</v>
      </c>
      <c r="Q3760" t="s">
        <v>25</v>
      </c>
      <c r="R3760">
        <f>IF(Churn_Data[[#This Row],[Churn]]="Yes",1,0)</f>
        <v>0</v>
      </c>
      <c r="S3760" t="s">
        <v>25</v>
      </c>
      <c r="T3760">
        <f>(Churn_Data[[#This Row],[OnlineSecurity]]="Yes")+(Churn_Data[[#This Row],[OnlineBackup]]="Yes")+(Churn_Data[[#This Row],[DeviceProtection]]="Yes")+(Churn_Data[[#This Row],[TechSupport]]="Yes")+(Churn_Data[[#This Row],[StreamingTV]]="Yes")+(Churn_Data[[#This Row],[StreamingMovies]]="Yes")</f>
        <v>0</v>
      </c>
      <c r="U3760" t="s">
        <v>27</v>
      </c>
      <c r="V3760" t="s">
        <v>28</v>
      </c>
      <c r="W3760" t="str">
        <f>IF(ISNUMBER(SEARCH("automatic", Churn_Data[[#This Row],[PaymentMethod]])), "Automatic", "Manual")</f>
        <v>Manual</v>
      </c>
      <c r="X3760">
        <v>20.399999999999999</v>
      </c>
      <c r="Y3760" t="str">
        <f>IF(Churn_Data[[#This Row],[tenure]]&lt;=12,"0-1 Year",IF(Churn_Data[[#This Row],[tenure]]&lt;=24,"1-2 Years",IF(Churn_Data[[#This Row],[tenure]]&lt;=36,"2-3 Years",IF(Churn_Data[[#This Row],[tenure]]&lt;=48,"3-4 Years",IF(Churn_Data[[#This Row],[tenure]]&lt;=60,"4-5 Years","5+ Years")))))</f>
        <v>0-1 Year</v>
      </c>
      <c r="Z3760">
        <v>1</v>
      </c>
      <c r="AA3760">
        <v>20.399999999999999</v>
      </c>
      <c r="AB3760">
        <f>IF(Churn_Data[[#This Row],[Churn]]="No",Churn_Data[[#This Row],[MonthlyCharges]],NA())</f>
        <v>20.399999999999999</v>
      </c>
      <c r="AC3760">
        <f>IF(Churn_Data[[#This Row],[Churn]]="No",Churn_Data[[#This Row],[tenure]],NA())</f>
        <v>1</v>
      </c>
      <c r="AD3760" t="e">
        <f>IF(Churn_Data[[#This Row],[Churn]]="Yes",Churn_Data[[#This Row],[MonthlyCharges]],NA())</f>
        <v>#N/A</v>
      </c>
      <c r="AE3760" t="e">
        <f>IF(Churn_Data[[#This Row],[Churn]]="Yes",Churn_Data[[#This Row],[tenure]],NA())</f>
        <v>#N/A</v>
      </c>
      <c r="AF3760">
        <v>20.399999999999999</v>
      </c>
    </row>
    <row r="3761" spans="1:32" x14ac:dyDescent="0.3">
      <c r="A3761" t="s">
        <v>3794</v>
      </c>
      <c r="B3761" t="s">
        <v>30</v>
      </c>
      <c r="C3761" t="str">
        <f>IF(Churn_Data[[#This Row],[SeniorCitizen]]=1,"Yes","No")</f>
        <v>No</v>
      </c>
      <c r="D3761">
        <v>0</v>
      </c>
      <c r="E3761" t="s">
        <v>25</v>
      </c>
      <c r="F3761" t="s">
        <v>25</v>
      </c>
      <c r="G3761" t="s">
        <v>24</v>
      </c>
      <c r="H3761" t="s">
        <v>25</v>
      </c>
      <c r="I3761" t="s">
        <v>25</v>
      </c>
      <c r="J3761" t="str">
        <f>IF(Churn_Data[[#This Row],[InternetService]]&lt;&gt;"No","Yes","No")</f>
        <v>No</v>
      </c>
      <c r="K3761" t="s">
        <v>3064</v>
      </c>
      <c r="L3761" t="s">
        <v>3064</v>
      </c>
      <c r="M3761" t="s">
        <v>3064</v>
      </c>
      <c r="N3761" t="s">
        <v>3064</v>
      </c>
      <c r="O3761" t="s">
        <v>3064</v>
      </c>
      <c r="P3761" t="s">
        <v>3064</v>
      </c>
      <c r="Q3761" t="s">
        <v>24</v>
      </c>
      <c r="R3761">
        <f>IF(Churn_Data[[#This Row],[Churn]]="Yes",1,0)</f>
        <v>1</v>
      </c>
      <c r="S3761" t="s">
        <v>25</v>
      </c>
      <c r="T3761">
        <f>(Churn_Data[[#This Row],[OnlineSecurity]]="Yes")+(Churn_Data[[#This Row],[OnlineBackup]]="Yes")+(Churn_Data[[#This Row],[DeviceProtection]]="Yes")+(Churn_Data[[#This Row],[TechSupport]]="Yes")+(Churn_Data[[#This Row],[StreamingTV]]="Yes")+(Churn_Data[[#This Row],[StreamingMovies]]="Yes")</f>
        <v>0</v>
      </c>
      <c r="U3761" t="s">
        <v>27</v>
      </c>
      <c r="V3761" t="s">
        <v>28</v>
      </c>
      <c r="W3761" t="str">
        <f>IF(ISNUMBER(SEARCH("automatic", Churn_Data[[#This Row],[PaymentMethod]])), "Automatic", "Manual")</f>
        <v>Manual</v>
      </c>
      <c r="X3761">
        <v>19.75</v>
      </c>
      <c r="Y3761" t="str">
        <f>IF(Churn_Data[[#This Row],[tenure]]&lt;=12,"0-1 Year",IF(Churn_Data[[#This Row],[tenure]]&lt;=24,"1-2 Years",IF(Churn_Data[[#This Row],[tenure]]&lt;=36,"2-3 Years",IF(Churn_Data[[#This Row],[tenure]]&lt;=48,"3-4 Years",IF(Churn_Data[[#This Row],[tenure]]&lt;=60,"4-5 Years","5+ Years")))))</f>
        <v>0-1 Year</v>
      </c>
      <c r="Z3761">
        <v>1</v>
      </c>
      <c r="AA3761">
        <v>19.75</v>
      </c>
      <c r="AB3761" t="e">
        <f>IF(Churn_Data[[#This Row],[Churn]]="No",Churn_Data[[#This Row],[MonthlyCharges]],NA())</f>
        <v>#N/A</v>
      </c>
      <c r="AC3761" t="e">
        <f>IF(Churn_Data[[#This Row],[Churn]]="No",Churn_Data[[#This Row],[tenure]],NA())</f>
        <v>#N/A</v>
      </c>
      <c r="AD3761">
        <f>IF(Churn_Data[[#This Row],[Churn]]="Yes",Churn_Data[[#This Row],[MonthlyCharges]],NA())</f>
        <v>19.75</v>
      </c>
      <c r="AE3761">
        <f>IF(Churn_Data[[#This Row],[Churn]]="Yes",Churn_Data[[#This Row],[tenure]],NA())</f>
        <v>1</v>
      </c>
      <c r="AF3761">
        <v>19.75</v>
      </c>
    </row>
    <row r="3762" spans="1:32" x14ac:dyDescent="0.3">
      <c r="A3762" t="s">
        <v>3795</v>
      </c>
      <c r="B3762" t="s">
        <v>23</v>
      </c>
      <c r="C3762" t="str">
        <f>IF(Churn_Data[[#This Row],[SeniorCitizen]]=1,"Yes","No")</f>
        <v>No</v>
      </c>
      <c r="D3762">
        <v>0</v>
      </c>
      <c r="E3762" t="s">
        <v>25</v>
      </c>
      <c r="F3762" t="s">
        <v>25</v>
      </c>
      <c r="G3762" t="s">
        <v>24</v>
      </c>
      <c r="H3762" t="s">
        <v>25</v>
      </c>
      <c r="I3762" t="s">
        <v>25</v>
      </c>
      <c r="J3762" t="str">
        <f>IF(Churn_Data[[#This Row],[InternetService]]&lt;&gt;"No","Yes","No")</f>
        <v>No</v>
      </c>
      <c r="K3762" t="s">
        <v>3064</v>
      </c>
      <c r="L3762" t="s">
        <v>3064</v>
      </c>
      <c r="M3762" t="s">
        <v>3064</v>
      </c>
      <c r="N3762" t="s">
        <v>3064</v>
      </c>
      <c r="O3762" t="s">
        <v>3064</v>
      </c>
      <c r="P3762" t="s">
        <v>3064</v>
      </c>
      <c r="Q3762" t="s">
        <v>25</v>
      </c>
      <c r="R3762">
        <f>IF(Churn_Data[[#This Row],[Churn]]="Yes",1,0)</f>
        <v>0</v>
      </c>
      <c r="S3762" t="s">
        <v>24</v>
      </c>
      <c r="T3762">
        <f>(Churn_Data[[#This Row],[OnlineSecurity]]="Yes")+(Churn_Data[[#This Row],[OnlineBackup]]="Yes")+(Churn_Data[[#This Row],[DeviceProtection]]="Yes")+(Churn_Data[[#This Row],[TechSupport]]="Yes")+(Churn_Data[[#This Row],[StreamingTV]]="Yes")+(Churn_Data[[#This Row],[StreamingMovies]]="Yes")</f>
        <v>0</v>
      </c>
      <c r="U3762" t="s">
        <v>27</v>
      </c>
      <c r="V3762" t="s">
        <v>28</v>
      </c>
      <c r="W3762" t="str">
        <f>IF(ISNUMBER(SEARCH("automatic", Churn_Data[[#This Row],[PaymentMethod]])), "Automatic", "Manual")</f>
        <v>Manual</v>
      </c>
      <c r="X3762">
        <v>20.25</v>
      </c>
      <c r="Y3762" t="str">
        <f>IF(Churn_Data[[#This Row],[tenure]]&lt;=12,"0-1 Year",IF(Churn_Data[[#This Row],[tenure]]&lt;=24,"1-2 Years",IF(Churn_Data[[#This Row],[tenure]]&lt;=36,"2-3 Years",IF(Churn_Data[[#This Row],[tenure]]&lt;=48,"3-4 Years",IF(Churn_Data[[#This Row],[tenure]]&lt;=60,"4-5 Years","5+ Years")))))</f>
        <v>0-1 Year</v>
      </c>
      <c r="Z3762">
        <v>1</v>
      </c>
      <c r="AA3762">
        <v>20.25</v>
      </c>
      <c r="AB3762">
        <f>IF(Churn_Data[[#This Row],[Churn]]="No",Churn_Data[[#This Row],[MonthlyCharges]],NA())</f>
        <v>20.25</v>
      </c>
      <c r="AC3762">
        <f>IF(Churn_Data[[#This Row],[Churn]]="No",Churn_Data[[#This Row],[tenure]],NA())</f>
        <v>1</v>
      </c>
      <c r="AD3762" t="e">
        <f>IF(Churn_Data[[#This Row],[Churn]]="Yes",Churn_Data[[#This Row],[MonthlyCharges]],NA())</f>
        <v>#N/A</v>
      </c>
      <c r="AE3762" t="e">
        <f>IF(Churn_Data[[#This Row],[Churn]]="Yes",Churn_Data[[#This Row],[tenure]],NA())</f>
        <v>#N/A</v>
      </c>
      <c r="AF3762">
        <v>20.25</v>
      </c>
    </row>
    <row r="3763" spans="1:32" x14ac:dyDescent="0.3">
      <c r="A3763" t="s">
        <v>3796</v>
      </c>
      <c r="B3763" t="s">
        <v>30</v>
      </c>
      <c r="C3763" t="str">
        <f>IF(Churn_Data[[#This Row],[SeniorCitizen]]=1,"Yes","No")</f>
        <v>No</v>
      </c>
      <c r="D3763">
        <v>0</v>
      </c>
      <c r="E3763" t="s">
        <v>25</v>
      </c>
      <c r="F3763" t="s">
        <v>25</v>
      </c>
      <c r="G3763" t="s">
        <v>24</v>
      </c>
      <c r="H3763" t="s">
        <v>25</v>
      </c>
      <c r="I3763" t="s">
        <v>25</v>
      </c>
      <c r="J3763" t="str">
        <f>IF(Churn_Data[[#This Row],[InternetService]]&lt;&gt;"No","Yes","No")</f>
        <v>No</v>
      </c>
      <c r="K3763" t="s">
        <v>3064</v>
      </c>
      <c r="L3763" t="s">
        <v>3064</v>
      </c>
      <c r="M3763" t="s">
        <v>3064</v>
      </c>
      <c r="N3763" t="s">
        <v>3064</v>
      </c>
      <c r="O3763" t="s">
        <v>3064</v>
      </c>
      <c r="P3763" t="s">
        <v>3064</v>
      </c>
      <c r="Q3763" t="s">
        <v>24</v>
      </c>
      <c r="R3763">
        <f>IF(Churn_Data[[#This Row],[Churn]]="Yes",1,0)</f>
        <v>1</v>
      </c>
      <c r="S3763" t="s">
        <v>24</v>
      </c>
      <c r="T3763">
        <f>(Churn_Data[[#This Row],[OnlineSecurity]]="Yes")+(Churn_Data[[#This Row],[OnlineBackup]]="Yes")+(Churn_Data[[#This Row],[DeviceProtection]]="Yes")+(Churn_Data[[#This Row],[TechSupport]]="Yes")+(Churn_Data[[#This Row],[StreamingTV]]="Yes")+(Churn_Data[[#This Row],[StreamingMovies]]="Yes")</f>
        <v>0</v>
      </c>
      <c r="U3763" t="s">
        <v>27</v>
      </c>
      <c r="V3763" t="s">
        <v>28</v>
      </c>
      <c r="W3763" t="str">
        <f>IF(ISNUMBER(SEARCH("automatic", Churn_Data[[#This Row],[PaymentMethod]])), "Automatic", "Manual")</f>
        <v>Manual</v>
      </c>
      <c r="X3763">
        <v>20.2</v>
      </c>
      <c r="Y3763" t="str">
        <f>IF(Churn_Data[[#This Row],[tenure]]&lt;=12,"0-1 Year",IF(Churn_Data[[#This Row],[tenure]]&lt;=24,"1-2 Years",IF(Churn_Data[[#This Row],[tenure]]&lt;=36,"2-3 Years",IF(Churn_Data[[#This Row],[tenure]]&lt;=48,"3-4 Years",IF(Churn_Data[[#This Row],[tenure]]&lt;=60,"4-5 Years","5+ Years")))))</f>
        <v>0-1 Year</v>
      </c>
      <c r="Z3763">
        <v>1</v>
      </c>
      <c r="AA3763">
        <v>20.2</v>
      </c>
      <c r="AB3763" t="e">
        <f>IF(Churn_Data[[#This Row],[Churn]]="No",Churn_Data[[#This Row],[MonthlyCharges]],NA())</f>
        <v>#N/A</v>
      </c>
      <c r="AC3763" t="e">
        <f>IF(Churn_Data[[#This Row],[Churn]]="No",Churn_Data[[#This Row],[tenure]],NA())</f>
        <v>#N/A</v>
      </c>
      <c r="AD3763">
        <f>IF(Churn_Data[[#This Row],[Churn]]="Yes",Churn_Data[[#This Row],[MonthlyCharges]],NA())</f>
        <v>20.2</v>
      </c>
      <c r="AE3763">
        <f>IF(Churn_Data[[#This Row],[Churn]]="Yes",Churn_Data[[#This Row],[tenure]],NA())</f>
        <v>1</v>
      </c>
      <c r="AF3763">
        <v>20.2</v>
      </c>
    </row>
    <row r="3764" spans="1:32" x14ac:dyDescent="0.3">
      <c r="A3764" t="s">
        <v>3797</v>
      </c>
      <c r="B3764" t="s">
        <v>23</v>
      </c>
      <c r="C3764" t="str">
        <f>IF(Churn_Data[[#This Row],[SeniorCitizen]]=1,"Yes","No")</f>
        <v>No</v>
      </c>
      <c r="D3764">
        <v>0</v>
      </c>
      <c r="E3764" t="s">
        <v>25</v>
      </c>
      <c r="F3764" t="s">
        <v>25</v>
      </c>
      <c r="G3764" t="s">
        <v>24</v>
      </c>
      <c r="H3764" t="s">
        <v>25</v>
      </c>
      <c r="I3764" t="s">
        <v>25</v>
      </c>
      <c r="J3764" t="str">
        <f>IF(Churn_Data[[#This Row],[InternetService]]&lt;&gt;"No","Yes","No")</f>
        <v>No</v>
      </c>
      <c r="K3764" t="s">
        <v>3064</v>
      </c>
      <c r="L3764" t="s">
        <v>3064</v>
      </c>
      <c r="M3764" t="s">
        <v>3064</v>
      </c>
      <c r="N3764" t="s">
        <v>3064</v>
      </c>
      <c r="O3764" t="s">
        <v>3064</v>
      </c>
      <c r="P3764" t="s">
        <v>3064</v>
      </c>
      <c r="Q3764" t="s">
        <v>24</v>
      </c>
      <c r="R3764">
        <f>IF(Churn_Data[[#This Row],[Churn]]="Yes",1,0)</f>
        <v>1</v>
      </c>
      <c r="S3764" t="s">
        <v>24</v>
      </c>
      <c r="T3764">
        <f>(Churn_Data[[#This Row],[OnlineSecurity]]="Yes")+(Churn_Data[[#This Row],[OnlineBackup]]="Yes")+(Churn_Data[[#This Row],[DeviceProtection]]="Yes")+(Churn_Data[[#This Row],[TechSupport]]="Yes")+(Churn_Data[[#This Row],[StreamingTV]]="Yes")+(Churn_Data[[#This Row],[StreamingMovies]]="Yes")</f>
        <v>0</v>
      </c>
      <c r="U3764" t="s">
        <v>27</v>
      </c>
      <c r="V3764" t="s">
        <v>28</v>
      </c>
      <c r="W3764" t="str">
        <f>IF(ISNUMBER(SEARCH("automatic", Churn_Data[[#This Row],[PaymentMethod]])), "Automatic", "Manual")</f>
        <v>Manual</v>
      </c>
      <c r="X3764">
        <v>20.25</v>
      </c>
      <c r="Y3764" t="str">
        <f>IF(Churn_Data[[#This Row],[tenure]]&lt;=12,"0-1 Year",IF(Churn_Data[[#This Row],[tenure]]&lt;=24,"1-2 Years",IF(Churn_Data[[#This Row],[tenure]]&lt;=36,"2-3 Years",IF(Churn_Data[[#This Row],[tenure]]&lt;=48,"3-4 Years",IF(Churn_Data[[#This Row],[tenure]]&lt;=60,"4-5 Years","5+ Years")))))</f>
        <v>0-1 Year</v>
      </c>
      <c r="Z3764">
        <v>1</v>
      </c>
      <c r="AA3764">
        <v>20.25</v>
      </c>
      <c r="AB3764" t="e">
        <f>IF(Churn_Data[[#This Row],[Churn]]="No",Churn_Data[[#This Row],[MonthlyCharges]],NA())</f>
        <v>#N/A</v>
      </c>
      <c r="AC3764" t="e">
        <f>IF(Churn_Data[[#This Row],[Churn]]="No",Churn_Data[[#This Row],[tenure]],NA())</f>
        <v>#N/A</v>
      </c>
      <c r="AD3764">
        <f>IF(Churn_Data[[#This Row],[Churn]]="Yes",Churn_Data[[#This Row],[MonthlyCharges]],NA())</f>
        <v>20.25</v>
      </c>
      <c r="AE3764">
        <f>IF(Churn_Data[[#This Row],[Churn]]="Yes",Churn_Data[[#This Row],[tenure]],NA())</f>
        <v>1</v>
      </c>
      <c r="AF3764">
        <v>20.25</v>
      </c>
    </row>
    <row r="3765" spans="1:32" x14ac:dyDescent="0.3">
      <c r="A3765" t="s">
        <v>3798</v>
      </c>
      <c r="B3765" t="s">
        <v>30</v>
      </c>
      <c r="C3765" t="str">
        <f>IF(Churn_Data[[#This Row],[SeniorCitizen]]=1,"Yes","No")</f>
        <v>No</v>
      </c>
      <c r="D3765">
        <v>0</v>
      </c>
      <c r="E3765" t="s">
        <v>25</v>
      </c>
      <c r="F3765" t="s">
        <v>25</v>
      </c>
      <c r="G3765" t="s">
        <v>24</v>
      </c>
      <c r="H3765" t="s">
        <v>25</v>
      </c>
      <c r="I3765" t="s">
        <v>25</v>
      </c>
      <c r="J3765" t="str">
        <f>IF(Churn_Data[[#This Row],[InternetService]]&lt;&gt;"No","Yes","No")</f>
        <v>No</v>
      </c>
      <c r="K3765" t="s">
        <v>3064</v>
      </c>
      <c r="L3765" t="s">
        <v>3064</v>
      </c>
      <c r="M3765" t="s">
        <v>3064</v>
      </c>
      <c r="N3765" t="s">
        <v>3064</v>
      </c>
      <c r="O3765" t="s">
        <v>3064</v>
      </c>
      <c r="P3765" t="s">
        <v>3064</v>
      </c>
      <c r="Q3765" t="s">
        <v>25</v>
      </c>
      <c r="R3765">
        <f>IF(Churn_Data[[#This Row],[Churn]]="Yes",1,0)</f>
        <v>0</v>
      </c>
      <c r="S3765" t="s">
        <v>24</v>
      </c>
      <c r="T3765">
        <f>(Churn_Data[[#This Row],[OnlineSecurity]]="Yes")+(Churn_Data[[#This Row],[OnlineBackup]]="Yes")+(Churn_Data[[#This Row],[DeviceProtection]]="Yes")+(Churn_Data[[#This Row],[TechSupport]]="Yes")+(Churn_Data[[#This Row],[StreamingTV]]="Yes")+(Churn_Data[[#This Row],[StreamingMovies]]="Yes")</f>
        <v>0</v>
      </c>
      <c r="U3765" t="s">
        <v>27</v>
      </c>
      <c r="V3765" t="s">
        <v>28</v>
      </c>
      <c r="W3765" t="str">
        <f>IF(ISNUMBER(SEARCH("automatic", Churn_Data[[#This Row],[PaymentMethod]])), "Automatic", "Manual")</f>
        <v>Manual</v>
      </c>
      <c r="X3765">
        <v>19.75</v>
      </c>
      <c r="Y3765" t="str">
        <f>IF(Churn_Data[[#This Row],[tenure]]&lt;=12,"0-1 Year",IF(Churn_Data[[#This Row],[tenure]]&lt;=24,"1-2 Years",IF(Churn_Data[[#This Row],[tenure]]&lt;=36,"2-3 Years",IF(Churn_Data[[#This Row],[tenure]]&lt;=48,"3-4 Years",IF(Churn_Data[[#This Row],[tenure]]&lt;=60,"4-5 Years","5+ Years")))))</f>
        <v>0-1 Year</v>
      </c>
      <c r="Z3765">
        <v>1</v>
      </c>
      <c r="AA3765">
        <v>19.75</v>
      </c>
      <c r="AB3765">
        <f>IF(Churn_Data[[#This Row],[Churn]]="No",Churn_Data[[#This Row],[MonthlyCharges]],NA())</f>
        <v>19.75</v>
      </c>
      <c r="AC3765">
        <f>IF(Churn_Data[[#This Row],[Churn]]="No",Churn_Data[[#This Row],[tenure]],NA())</f>
        <v>1</v>
      </c>
      <c r="AD3765" t="e">
        <f>IF(Churn_Data[[#This Row],[Churn]]="Yes",Churn_Data[[#This Row],[MonthlyCharges]],NA())</f>
        <v>#N/A</v>
      </c>
      <c r="AE3765" t="e">
        <f>IF(Churn_Data[[#This Row],[Churn]]="Yes",Churn_Data[[#This Row],[tenure]],NA())</f>
        <v>#N/A</v>
      </c>
      <c r="AF3765">
        <v>19.75</v>
      </c>
    </row>
    <row r="3766" spans="1:32" x14ac:dyDescent="0.3">
      <c r="A3766" t="s">
        <v>3799</v>
      </c>
      <c r="B3766" t="s">
        <v>23</v>
      </c>
      <c r="C3766" t="str">
        <f>IF(Churn_Data[[#This Row],[SeniorCitizen]]=1,"Yes","No")</f>
        <v>No</v>
      </c>
      <c r="D3766">
        <v>0</v>
      </c>
      <c r="E3766" t="s">
        <v>25</v>
      </c>
      <c r="F3766" t="s">
        <v>25</v>
      </c>
      <c r="G3766" t="s">
        <v>24</v>
      </c>
      <c r="H3766" t="s">
        <v>25</v>
      </c>
      <c r="I3766" t="s">
        <v>25</v>
      </c>
      <c r="J3766" t="str">
        <f>IF(Churn_Data[[#This Row],[InternetService]]&lt;&gt;"No","Yes","No")</f>
        <v>No</v>
      </c>
      <c r="K3766" t="s">
        <v>3064</v>
      </c>
      <c r="L3766" t="s">
        <v>3064</v>
      </c>
      <c r="M3766" t="s">
        <v>3064</v>
      </c>
      <c r="N3766" t="s">
        <v>3064</v>
      </c>
      <c r="O3766" t="s">
        <v>3064</v>
      </c>
      <c r="P3766" t="s">
        <v>3064</v>
      </c>
      <c r="Q3766" t="s">
        <v>25</v>
      </c>
      <c r="R3766">
        <f>IF(Churn_Data[[#This Row],[Churn]]="Yes",1,0)</f>
        <v>0</v>
      </c>
      <c r="S3766" t="s">
        <v>25</v>
      </c>
      <c r="T3766">
        <f>(Churn_Data[[#This Row],[OnlineSecurity]]="Yes")+(Churn_Data[[#This Row],[OnlineBackup]]="Yes")+(Churn_Data[[#This Row],[DeviceProtection]]="Yes")+(Churn_Data[[#This Row],[TechSupport]]="Yes")+(Churn_Data[[#This Row],[StreamingTV]]="Yes")+(Churn_Data[[#This Row],[StreamingMovies]]="Yes")</f>
        <v>0</v>
      </c>
      <c r="U3766" t="s">
        <v>27</v>
      </c>
      <c r="V3766" t="s">
        <v>28</v>
      </c>
      <c r="W3766" t="str">
        <f>IF(ISNUMBER(SEARCH("automatic", Churn_Data[[#This Row],[PaymentMethod]])), "Automatic", "Manual")</f>
        <v>Manual</v>
      </c>
      <c r="X3766">
        <v>19.5</v>
      </c>
      <c r="Y3766" t="str">
        <f>IF(Churn_Data[[#This Row],[tenure]]&lt;=12,"0-1 Year",IF(Churn_Data[[#This Row],[tenure]]&lt;=24,"1-2 Years",IF(Churn_Data[[#This Row],[tenure]]&lt;=36,"2-3 Years",IF(Churn_Data[[#This Row],[tenure]]&lt;=48,"3-4 Years",IF(Churn_Data[[#This Row],[tenure]]&lt;=60,"4-5 Years","5+ Years")))))</f>
        <v>0-1 Year</v>
      </c>
      <c r="Z3766">
        <v>1</v>
      </c>
      <c r="AA3766">
        <v>19.5</v>
      </c>
      <c r="AB3766">
        <f>IF(Churn_Data[[#This Row],[Churn]]="No",Churn_Data[[#This Row],[MonthlyCharges]],NA())</f>
        <v>19.5</v>
      </c>
      <c r="AC3766">
        <f>IF(Churn_Data[[#This Row],[Churn]]="No",Churn_Data[[#This Row],[tenure]],NA())</f>
        <v>1</v>
      </c>
      <c r="AD3766" t="e">
        <f>IF(Churn_Data[[#This Row],[Churn]]="Yes",Churn_Data[[#This Row],[MonthlyCharges]],NA())</f>
        <v>#N/A</v>
      </c>
      <c r="AE3766" t="e">
        <f>IF(Churn_Data[[#This Row],[Churn]]="Yes",Churn_Data[[#This Row],[tenure]],NA())</f>
        <v>#N/A</v>
      </c>
      <c r="AF3766">
        <v>19.5</v>
      </c>
    </row>
    <row r="3767" spans="1:32" x14ac:dyDescent="0.3">
      <c r="A3767" t="s">
        <v>3800</v>
      </c>
      <c r="B3767" t="s">
        <v>23</v>
      </c>
      <c r="C3767" t="str">
        <f>IF(Churn_Data[[#This Row],[SeniorCitizen]]=1,"Yes","No")</f>
        <v>No</v>
      </c>
      <c r="D3767">
        <v>0</v>
      </c>
      <c r="E3767" t="s">
        <v>25</v>
      </c>
      <c r="F3767" t="s">
        <v>25</v>
      </c>
      <c r="G3767" t="s">
        <v>24</v>
      </c>
      <c r="H3767" t="s">
        <v>25</v>
      </c>
      <c r="I3767" t="s">
        <v>25</v>
      </c>
      <c r="J3767" t="str">
        <f>IF(Churn_Data[[#This Row],[InternetService]]&lt;&gt;"No","Yes","No")</f>
        <v>No</v>
      </c>
      <c r="K3767" t="s">
        <v>3064</v>
      </c>
      <c r="L3767" t="s">
        <v>3064</v>
      </c>
      <c r="M3767" t="s">
        <v>3064</v>
      </c>
      <c r="N3767" t="s">
        <v>3064</v>
      </c>
      <c r="O3767" t="s">
        <v>3064</v>
      </c>
      <c r="P3767" t="s">
        <v>3064</v>
      </c>
      <c r="Q3767" t="s">
        <v>25</v>
      </c>
      <c r="R3767">
        <f>IF(Churn_Data[[#This Row],[Churn]]="Yes",1,0)</f>
        <v>0</v>
      </c>
      <c r="S3767" t="s">
        <v>25</v>
      </c>
      <c r="T3767">
        <f>(Churn_Data[[#This Row],[OnlineSecurity]]="Yes")+(Churn_Data[[#This Row],[OnlineBackup]]="Yes")+(Churn_Data[[#This Row],[DeviceProtection]]="Yes")+(Churn_Data[[#This Row],[TechSupport]]="Yes")+(Churn_Data[[#This Row],[StreamingTV]]="Yes")+(Churn_Data[[#This Row],[StreamingMovies]]="Yes")</f>
        <v>0</v>
      </c>
      <c r="U3767" t="s">
        <v>27</v>
      </c>
      <c r="V3767" t="s">
        <v>28</v>
      </c>
      <c r="W3767" t="str">
        <f>IF(ISNUMBER(SEARCH("automatic", Churn_Data[[#This Row],[PaymentMethod]])), "Automatic", "Manual")</f>
        <v>Manual</v>
      </c>
      <c r="X3767">
        <v>19.75</v>
      </c>
      <c r="Y3767" t="str">
        <f>IF(Churn_Data[[#This Row],[tenure]]&lt;=12,"0-1 Year",IF(Churn_Data[[#This Row],[tenure]]&lt;=24,"1-2 Years",IF(Churn_Data[[#This Row],[tenure]]&lt;=36,"2-3 Years",IF(Churn_Data[[#This Row],[tenure]]&lt;=48,"3-4 Years",IF(Churn_Data[[#This Row],[tenure]]&lt;=60,"4-5 Years","5+ Years")))))</f>
        <v>0-1 Year</v>
      </c>
      <c r="Z3767">
        <v>1</v>
      </c>
      <c r="AA3767">
        <v>19.75</v>
      </c>
      <c r="AB3767">
        <f>IF(Churn_Data[[#This Row],[Churn]]="No",Churn_Data[[#This Row],[MonthlyCharges]],NA())</f>
        <v>19.75</v>
      </c>
      <c r="AC3767">
        <f>IF(Churn_Data[[#This Row],[Churn]]="No",Churn_Data[[#This Row],[tenure]],NA())</f>
        <v>1</v>
      </c>
      <c r="AD3767" t="e">
        <f>IF(Churn_Data[[#This Row],[Churn]]="Yes",Churn_Data[[#This Row],[MonthlyCharges]],NA())</f>
        <v>#N/A</v>
      </c>
      <c r="AE3767" t="e">
        <f>IF(Churn_Data[[#This Row],[Churn]]="Yes",Churn_Data[[#This Row],[tenure]],NA())</f>
        <v>#N/A</v>
      </c>
      <c r="AF3767">
        <v>19.75</v>
      </c>
    </row>
    <row r="3768" spans="1:32" x14ac:dyDescent="0.3">
      <c r="A3768" t="s">
        <v>3801</v>
      </c>
      <c r="B3768" t="s">
        <v>23</v>
      </c>
      <c r="C3768" t="str">
        <f>IF(Churn_Data[[#This Row],[SeniorCitizen]]=1,"Yes","No")</f>
        <v>No</v>
      </c>
      <c r="D3768">
        <v>0</v>
      </c>
      <c r="E3768" t="s">
        <v>25</v>
      </c>
      <c r="F3768" t="s">
        <v>25</v>
      </c>
      <c r="G3768" t="s">
        <v>24</v>
      </c>
      <c r="H3768" t="s">
        <v>25</v>
      </c>
      <c r="I3768" t="s">
        <v>25</v>
      </c>
      <c r="J3768" t="str">
        <f>IF(Churn_Data[[#This Row],[InternetService]]&lt;&gt;"No","Yes","No")</f>
        <v>No</v>
      </c>
      <c r="K3768" t="s">
        <v>3064</v>
      </c>
      <c r="L3768" t="s">
        <v>3064</v>
      </c>
      <c r="M3768" t="s">
        <v>3064</v>
      </c>
      <c r="N3768" t="s">
        <v>3064</v>
      </c>
      <c r="O3768" t="s">
        <v>3064</v>
      </c>
      <c r="P3768" t="s">
        <v>3064</v>
      </c>
      <c r="Q3768" t="s">
        <v>24</v>
      </c>
      <c r="R3768">
        <f>IF(Churn_Data[[#This Row],[Churn]]="Yes",1,0)</f>
        <v>1</v>
      </c>
      <c r="S3768" t="s">
        <v>24</v>
      </c>
      <c r="T3768">
        <f>(Churn_Data[[#This Row],[OnlineSecurity]]="Yes")+(Churn_Data[[#This Row],[OnlineBackup]]="Yes")+(Churn_Data[[#This Row],[DeviceProtection]]="Yes")+(Churn_Data[[#This Row],[TechSupport]]="Yes")+(Churn_Data[[#This Row],[StreamingTV]]="Yes")+(Churn_Data[[#This Row],[StreamingMovies]]="Yes")</f>
        <v>0</v>
      </c>
      <c r="U3768" t="s">
        <v>27</v>
      </c>
      <c r="V3768" t="s">
        <v>28</v>
      </c>
      <c r="W3768" t="str">
        <f>IF(ISNUMBER(SEARCH("automatic", Churn_Data[[#This Row],[PaymentMethod]])), "Automatic", "Manual")</f>
        <v>Manual</v>
      </c>
      <c r="X3768">
        <v>19.100000000000001</v>
      </c>
      <c r="Y3768" t="str">
        <f>IF(Churn_Data[[#This Row],[tenure]]&lt;=12,"0-1 Year",IF(Churn_Data[[#This Row],[tenure]]&lt;=24,"1-2 Years",IF(Churn_Data[[#This Row],[tenure]]&lt;=36,"2-3 Years",IF(Churn_Data[[#This Row],[tenure]]&lt;=48,"3-4 Years",IF(Churn_Data[[#This Row],[tenure]]&lt;=60,"4-5 Years","5+ Years")))))</f>
        <v>0-1 Year</v>
      </c>
      <c r="Z3768">
        <v>1</v>
      </c>
      <c r="AA3768">
        <v>19.100000000000001</v>
      </c>
      <c r="AB3768" t="e">
        <f>IF(Churn_Data[[#This Row],[Churn]]="No",Churn_Data[[#This Row],[MonthlyCharges]],NA())</f>
        <v>#N/A</v>
      </c>
      <c r="AC3768" t="e">
        <f>IF(Churn_Data[[#This Row],[Churn]]="No",Churn_Data[[#This Row],[tenure]],NA())</f>
        <v>#N/A</v>
      </c>
      <c r="AD3768">
        <f>IF(Churn_Data[[#This Row],[Churn]]="Yes",Churn_Data[[#This Row],[MonthlyCharges]],NA())</f>
        <v>19.100000000000001</v>
      </c>
      <c r="AE3768">
        <f>IF(Churn_Data[[#This Row],[Churn]]="Yes",Churn_Data[[#This Row],[tenure]],NA())</f>
        <v>1</v>
      </c>
      <c r="AF3768">
        <v>19.100000000000001</v>
      </c>
    </row>
    <row r="3769" spans="1:32" x14ac:dyDescent="0.3">
      <c r="A3769" t="s">
        <v>3802</v>
      </c>
      <c r="B3769" t="s">
        <v>23</v>
      </c>
      <c r="C3769" t="str">
        <f>IF(Churn_Data[[#This Row],[SeniorCitizen]]=1,"Yes","No")</f>
        <v>No</v>
      </c>
      <c r="D3769">
        <v>0</v>
      </c>
      <c r="E3769" t="s">
        <v>25</v>
      </c>
      <c r="F3769" t="s">
        <v>25</v>
      </c>
      <c r="G3769" t="s">
        <v>24</v>
      </c>
      <c r="H3769" t="s">
        <v>25</v>
      </c>
      <c r="I3769" t="s">
        <v>25</v>
      </c>
      <c r="J3769" t="str">
        <f>IF(Churn_Data[[#This Row],[InternetService]]&lt;&gt;"No","Yes","No")</f>
        <v>No</v>
      </c>
      <c r="K3769" t="s">
        <v>3064</v>
      </c>
      <c r="L3769" t="s">
        <v>3064</v>
      </c>
      <c r="M3769" t="s">
        <v>3064</v>
      </c>
      <c r="N3769" t="s">
        <v>3064</v>
      </c>
      <c r="O3769" t="s">
        <v>3064</v>
      </c>
      <c r="P3769" t="s">
        <v>3064</v>
      </c>
      <c r="Q3769" t="s">
        <v>24</v>
      </c>
      <c r="R3769">
        <f>IF(Churn_Data[[#This Row],[Churn]]="Yes",1,0)</f>
        <v>1</v>
      </c>
      <c r="S3769" t="s">
        <v>25</v>
      </c>
      <c r="T3769">
        <f>(Churn_Data[[#This Row],[OnlineSecurity]]="Yes")+(Churn_Data[[#This Row],[OnlineBackup]]="Yes")+(Churn_Data[[#This Row],[DeviceProtection]]="Yes")+(Churn_Data[[#This Row],[TechSupport]]="Yes")+(Churn_Data[[#This Row],[StreamingTV]]="Yes")+(Churn_Data[[#This Row],[StreamingMovies]]="Yes")</f>
        <v>0</v>
      </c>
      <c r="U3769" t="s">
        <v>27</v>
      </c>
      <c r="V3769" t="s">
        <v>28</v>
      </c>
      <c r="W3769" t="str">
        <f>IF(ISNUMBER(SEARCH("automatic", Churn_Data[[#This Row],[PaymentMethod]])), "Automatic", "Manual")</f>
        <v>Manual</v>
      </c>
      <c r="X3769">
        <v>20.9</v>
      </c>
      <c r="Y3769" t="str">
        <f>IF(Churn_Data[[#This Row],[tenure]]&lt;=12,"0-1 Year",IF(Churn_Data[[#This Row],[tenure]]&lt;=24,"1-2 Years",IF(Churn_Data[[#This Row],[tenure]]&lt;=36,"2-3 Years",IF(Churn_Data[[#This Row],[tenure]]&lt;=48,"3-4 Years",IF(Churn_Data[[#This Row],[tenure]]&lt;=60,"4-5 Years","5+ Years")))))</f>
        <v>0-1 Year</v>
      </c>
      <c r="Z3769">
        <v>1</v>
      </c>
      <c r="AA3769">
        <v>20.9</v>
      </c>
      <c r="AB3769" t="e">
        <f>IF(Churn_Data[[#This Row],[Churn]]="No",Churn_Data[[#This Row],[MonthlyCharges]],NA())</f>
        <v>#N/A</v>
      </c>
      <c r="AC3769" t="e">
        <f>IF(Churn_Data[[#This Row],[Churn]]="No",Churn_Data[[#This Row],[tenure]],NA())</f>
        <v>#N/A</v>
      </c>
      <c r="AD3769">
        <f>IF(Churn_Data[[#This Row],[Churn]]="Yes",Churn_Data[[#This Row],[MonthlyCharges]],NA())</f>
        <v>20.9</v>
      </c>
      <c r="AE3769">
        <f>IF(Churn_Data[[#This Row],[Churn]]="Yes",Churn_Data[[#This Row],[tenure]],NA())</f>
        <v>1</v>
      </c>
      <c r="AF3769">
        <v>20.9</v>
      </c>
    </row>
    <row r="3770" spans="1:32" x14ac:dyDescent="0.3">
      <c r="A3770" t="s">
        <v>3803</v>
      </c>
      <c r="B3770" t="s">
        <v>30</v>
      </c>
      <c r="C3770" t="str">
        <f>IF(Churn_Data[[#This Row],[SeniorCitizen]]=1,"Yes","No")</f>
        <v>No</v>
      </c>
      <c r="D3770">
        <v>0</v>
      </c>
      <c r="E3770" t="s">
        <v>25</v>
      </c>
      <c r="F3770" t="s">
        <v>25</v>
      </c>
      <c r="G3770" t="s">
        <v>24</v>
      </c>
      <c r="H3770" t="s">
        <v>25</v>
      </c>
      <c r="I3770" t="s">
        <v>25</v>
      </c>
      <c r="J3770" t="str">
        <f>IF(Churn_Data[[#This Row],[InternetService]]&lt;&gt;"No","Yes","No")</f>
        <v>No</v>
      </c>
      <c r="K3770" t="s">
        <v>3064</v>
      </c>
      <c r="L3770" t="s">
        <v>3064</v>
      </c>
      <c r="M3770" t="s">
        <v>3064</v>
      </c>
      <c r="N3770" t="s">
        <v>3064</v>
      </c>
      <c r="O3770" t="s">
        <v>3064</v>
      </c>
      <c r="P3770" t="s">
        <v>3064</v>
      </c>
      <c r="Q3770" t="s">
        <v>24</v>
      </c>
      <c r="R3770">
        <f>IF(Churn_Data[[#This Row],[Churn]]="Yes",1,0)</f>
        <v>1</v>
      </c>
      <c r="S3770" t="s">
        <v>25</v>
      </c>
      <c r="T3770">
        <f>(Churn_Data[[#This Row],[OnlineSecurity]]="Yes")+(Churn_Data[[#This Row],[OnlineBackup]]="Yes")+(Churn_Data[[#This Row],[DeviceProtection]]="Yes")+(Churn_Data[[#This Row],[TechSupport]]="Yes")+(Churn_Data[[#This Row],[StreamingTV]]="Yes")+(Churn_Data[[#This Row],[StreamingMovies]]="Yes")</f>
        <v>0</v>
      </c>
      <c r="U3770" t="s">
        <v>27</v>
      </c>
      <c r="V3770" t="s">
        <v>28</v>
      </c>
      <c r="W3770" t="str">
        <f>IF(ISNUMBER(SEARCH("automatic", Churn_Data[[#This Row],[PaymentMethod]])), "Automatic", "Manual")</f>
        <v>Manual</v>
      </c>
      <c r="X3770">
        <v>20</v>
      </c>
      <c r="Y3770" t="str">
        <f>IF(Churn_Data[[#This Row],[tenure]]&lt;=12,"0-1 Year",IF(Churn_Data[[#This Row],[tenure]]&lt;=24,"1-2 Years",IF(Churn_Data[[#This Row],[tenure]]&lt;=36,"2-3 Years",IF(Churn_Data[[#This Row],[tenure]]&lt;=48,"3-4 Years",IF(Churn_Data[[#This Row],[tenure]]&lt;=60,"4-5 Years","5+ Years")))))</f>
        <v>0-1 Year</v>
      </c>
      <c r="Z3770">
        <v>1</v>
      </c>
      <c r="AA3770">
        <v>20</v>
      </c>
      <c r="AB3770" t="e">
        <f>IF(Churn_Data[[#This Row],[Churn]]="No",Churn_Data[[#This Row],[MonthlyCharges]],NA())</f>
        <v>#N/A</v>
      </c>
      <c r="AC3770" t="e">
        <f>IF(Churn_Data[[#This Row],[Churn]]="No",Churn_Data[[#This Row],[tenure]],NA())</f>
        <v>#N/A</v>
      </c>
      <c r="AD3770">
        <f>IF(Churn_Data[[#This Row],[Churn]]="Yes",Churn_Data[[#This Row],[MonthlyCharges]],NA())</f>
        <v>20</v>
      </c>
      <c r="AE3770">
        <f>IF(Churn_Data[[#This Row],[Churn]]="Yes",Churn_Data[[#This Row],[tenure]],NA())</f>
        <v>1</v>
      </c>
      <c r="AF3770">
        <v>20</v>
      </c>
    </row>
    <row r="3771" spans="1:32" x14ac:dyDescent="0.3">
      <c r="A3771" t="s">
        <v>3804</v>
      </c>
      <c r="B3771" t="s">
        <v>30</v>
      </c>
      <c r="C3771" t="str">
        <f>IF(Churn_Data[[#This Row],[SeniorCitizen]]=1,"Yes","No")</f>
        <v>No</v>
      </c>
      <c r="D3771">
        <v>0</v>
      </c>
      <c r="E3771" t="s">
        <v>25</v>
      </c>
      <c r="F3771" t="s">
        <v>25</v>
      </c>
      <c r="G3771" t="s">
        <v>24</v>
      </c>
      <c r="H3771" t="s">
        <v>25</v>
      </c>
      <c r="I3771" t="s">
        <v>25</v>
      </c>
      <c r="J3771" t="str">
        <f>IF(Churn_Data[[#This Row],[InternetService]]&lt;&gt;"No","Yes","No")</f>
        <v>No</v>
      </c>
      <c r="K3771" t="s">
        <v>3064</v>
      </c>
      <c r="L3771" t="s">
        <v>3064</v>
      </c>
      <c r="M3771" t="s">
        <v>3064</v>
      </c>
      <c r="N3771" t="s">
        <v>3064</v>
      </c>
      <c r="O3771" t="s">
        <v>3064</v>
      </c>
      <c r="P3771" t="s">
        <v>3064</v>
      </c>
      <c r="Q3771" t="s">
        <v>24</v>
      </c>
      <c r="R3771">
        <f>IF(Churn_Data[[#This Row],[Churn]]="Yes",1,0)</f>
        <v>1</v>
      </c>
      <c r="S3771" t="s">
        <v>25</v>
      </c>
      <c r="T3771">
        <f>(Churn_Data[[#This Row],[OnlineSecurity]]="Yes")+(Churn_Data[[#This Row],[OnlineBackup]]="Yes")+(Churn_Data[[#This Row],[DeviceProtection]]="Yes")+(Churn_Data[[#This Row],[TechSupport]]="Yes")+(Churn_Data[[#This Row],[StreamingTV]]="Yes")+(Churn_Data[[#This Row],[StreamingMovies]]="Yes")</f>
        <v>0</v>
      </c>
      <c r="U3771" t="s">
        <v>27</v>
      </c>
      <c r="V3771" t="s">
        <v>28</v>
      </c>
      <c r="W3771" t="str">
        <f>IF(ISNUMBER(SEARCH("automatic", Churn_Data[[#This Row],[PaymentMethod]])), "Automatic", "Manual")</f>
        <v>Manual</v>
      </c>
      <c r="X3771">
        <v>20.25</v>
      </c>
      <c r="Y3771" t="str">
        <f>IF(Churn_Data[[#This Row],[tenure]]&lt;=12,"0-1 Year",IF(Churn_Data[[#This Row],[tenure]]&lt;=24,"1-2 Years",IF(Churn_Data[[#This Row],[tenure]]&lt;=36,"2-3 Years",IF(Churn_Data[[#This Row],[tenure]]&lt;=48,"3-4 Years",IF(Churn_Data[[#This Row],[tenure]]&lt;=60,"4-5 Years","5+ Years")))))</f>
        <v>0-1 Year</v>
      </c>
      <c r="Z3771">
        <v>1</v>
      </c>
      <c r="AA3771">
        <v>20.25</v>
      </c>
      <c r="AB3771" t="e">
        <f>IF(Churn_Data[[#This Row],[Churn]]="No",Churn_Data[[#This Row],[MonthlyCharges]],NA())</f>
        <v>#N/A</v>
      </c>
      <c r="AC3771" t="e">
        <f>IF(Churn_Data[[#This Row],[Churn]]="No",Churn_Data[[#This Row],[tenure]],NA())</f>
        <v>#N/A</v>
      </c>
      <c r="AD3771">
        <f>IF(Churn_Data[[#This Row],[Churn]]="Yes",Churn_Data[[#This Row],[MonthlyCharges]],NA())</f>
        <v>20.25</v>
      </c>
      <c r="AE3771">
        <f>IF(Churn_Data[[#This Row],[Churn]]="Yes",Churn_Data[[#This Row],[tenure]],NA())</f>
        <v>1</v>
      </c>
      <c r="AF3771">
        <v>20.25</v>
      </c>
    </row>
    <row r="3772" spans="1:32" x14ac:dyDescent="0.3">
      <c r="A3772" t="s">
        <v>3805</v>
      </c>
      <c r="B3772" t="s">
        <v>23</v>
      </c>
      <c r="C3772" t="str">
        <f>IF(Churn_Data[[#This Row],[SeniorCitizen]]=1,"Yes","No")</f>
        <v>No</v>
      </c>
      <c r="D3772">
        <v>0</v>
      </c>
      <c r="E3772" t="s">
        <v>25</v>
      </c>
      <c r="F3772" t="s">
        <v>25</v>
      </c>
      <c r="G3772" t="s">
        <v>24</v>
      </c>
      <c r="H3772" t="s">
        <v>25</v>
      </c>
      <c r="I3772" t="s">
        <v>25</v>
      </c>
      <c r="J3772" t="str">
        <f>IF(Churn_Data[[#This Row],[InternetService]]&lt;&gt;"No","Yes","No")</f>
        <v>No</v>
      </c>
      <c r="K3772" t="s">
        <v>3064</v>
      </c>
      <c r="L3772" t="s">
        <v>3064</v>
      </c>
      <c r="M3772" t="s">
        <v>3064</v>
      </c>
      <c r="N3772" t="s">
        <v>3064</v>
      </c>
      <c r="O3772" t="s">
        <v>3064</v>
      </c>
      <c r="P3772" t="s">
        <v>3064</v>
      </c>
      <c r="Q3772" t="s">
        <v>25</v>
      </c>
      <c r="R3772">
        <f>IF(Churn_Data[[#This Row],[Churn]]="Yes",1,0)</f>
        <v>0</v>
      </c>
      <c r="S3772" t="s">
        <v>24</v>
      </c>
      <c r="T3772">
        <f>(Churn_Data[[#This Row],[OnlineSecurity]]="Yes")+(Churn_Data[[#This Row],[OnlineBackup]]="Yes")+(Churn_Data[[#This Row],[DeviceProtection]]="Yes")+(Churn_Data[[#This Row],[TechSupport]]="Yes")+(Churn_Data[[#This Row],[StreamingTV]]="Yes")+(Churn_Data[[#This Row],[StreamingMovies]]="Yes")</f>
        <v>0</v>
      </c>
      <c r="U3772" t="s">
        <v>27</v>
      </c>
      <c r="V3772" t="s">
        <v>28</v>
      </c>
      <c r="W3772" t="str">
        <f>IF(ISNUMBER(SEARCH("automatic", Churn_Data[[#This Row],[PaymentMethod]])), "Automatic", "Manual")</f>
        <v>Manual</v>
      </c>
      <c r="X3772">
        <v>19.55</v>
      </c>
      <c r="Y3772" t="str">
        <f>IF(Churn_Data[[#This Row],[tenure]]&lt;=12,"0-1 Year",IF(Churn_Data[[#This Row],[tenure]]&lt;=24,"1-2 Years",IF(Churn_Data[[#This Row],[tenure]]&lt;=36,"2-3 Years",IF(Churn_Data[[#This Row],[tenure]]&lt;=48,"3-4 Years",IF(Churn_Data[[#This Row],[tenure]]&lt;=60,"4-5 Years","5+ Years")))))</f>
        <v>0-1 Year</v>
      </c>
      <c r="Z3772">
        <v>1</v>
      </c>
      <c r="AA3772">
        <v>19.55</v>
      </c>
      <c r="AB3772">
        <f>IF(Churn_Data[[#This Row],[Churn]]="No",Churn_Data[[#This Row],[MonthlyCharges]],NA())</f>
        <v>19.55</v>
      </c>
      <c r="AC3772">
        <f>IF(Churn_Data[[#This Row],[Churn]]="No",Churn_Data[[#This Row],[tenure]],NA())</f>
        <v>1</v>
      </c>
      <c r="AD3772" t="e">
        <f>IF(Churn_Data[[#This Row],[Churn]]="Yes",Churn_Data[[#This Row],[MonthlyCharges]],NA())</f>
        <v>#N/A</v>
      </c>
      <c r="AE3772" t="e">
        <f>IF(Churn_Data[[#This Row],[Churn]]="Yes",Churn_Data[[#This Row],[tenure]],NA())</f>
        <v>#N/A</v>
      </c>
      <c r="AF3772">
        <v>19.55</v>
      </c>
    </row>
    <row r="3773" spans="1:32" x14ac:dyDescent="0.3">
      <c r="A3773" t="s">
        <v>3806</v>
      </c>
      <c r="B3773" t="s">
        <v>23</v>
      </c>
      <c r="C3773" t="str">
        <f>IF(Churn_Data[[#This Row],[SeniorCitizen]]=1,"Yes","No")</f>
        <v>No</v>
      </c>
      <c r="D3773">
        <v>0</v>
      </c>
      <c r="E3773" t="s">
        <v>25</v>
      </c>
      <c r="F3773" t="s">
        <v>25</v>
      </c>
      <c r="G3773" t="s">
        <v>24</v>
      </c>
      <c r="H3773" t="s">
        <v>25</v>
      </c>
      <c r="I3773" t="s">
        <v>25</v>
      </c>
      <c r="J3773" t="str">
        <f>IF(Churn_Data[[#This Row],[InternetService]]&lt;&gt;"No","Yes","No")</f>
        <v>No</v>
      </c>
      <c r="K3773" t="s">
        <v>3064</v>
      </c>
      <c r="L3773" t="s">
        <v>3064</v>
      </c>
      <c r="M3773" t="s">
        <v>3064</v>
      </c>
      <c r="N3773" t="s">
        <v>3064</v>
      </c>
      <c r="O3773" t="s">
        <v>3064</v>
      </c>
      <c r="P3773" t="s">
        <v>3064</v>
      </c>
      <c r="Q3773" t="s">
        <v>25</v>
      </c>
      <c r="R3773">
        <f>IF(Churn_Data[[#This Row],[Churn]]="Yes",1,0)</f>
        <v>0</v>
      </c>
      <c r="S3773" t="s">
        <v>25</v>
      </c>
      <c r="T3773">
        <f>(Churn_Data[[#This Row],[OnlineSecurity]]="Yes")+(Churn_Data[[#This Row],[OnlineBackup]]="Yes")+(Churn_Data[[#This Row],[DeviceProtection]]="Yes")+(Churn_Data[[#This Row],[TechSupport]]="Yes")+(Churn_Data[[#This Row],[StreamingTV]]="Yes")+(Churn_Data[[#This Row],[StreamingMovies]]="Yes")</f>
        <v>0</v>
      </c>
      <c r="U3773" t="s">
        <v>27</v>
      </c>
      <c r="V3773" t="s">
        <v>28</v>
      </c>
      <c r="W3773" t="str">
        <f>IF(ISNUMBER(SEARCH("automatic", Churn_Data[[#This Row],[PaymentMethod]])), "Automatic", "Manual")</f>
        <v>Manual</v>
      </c>
      <c r="X3773">
        <v>19.899999999999999</v>
      </c>
      <c r="Y3773" t="str">
        <f>IF(Churn_Data[[#This Row],[tenure]]&lt;=12,"0-1 Year",IF(Churn_Data[[#This Row],[tenure]]&lt;=24,"1-2 Years",IF(Churn_Data[[#This Row],[tenure]]&lt;=36,"2-3 Years",IF(Churn_Data[[#This Row],[tenure]]&lt;=48,"3-4 Years",IF(Churn_Data[[#This Row],[tenure]]&lt;=60,"4-5 Years","5+ Years")))))</f>
        <v>0-1 Year</v>
      </c>
      <c r="Z3773">
        <v>1</v>
      </c>
      <c r="AA3773">
        <v>19.899999999999999</v>
      </c>
      <c r="AB3773">
        <f>IF(Churn_Data[[#This Row],[Churn]]="No",Churn_Data[[#This Row],[MonthlyCharges]],NA())</f>
        <v>19.899999999999999</v>
      </c>
      <c r="AC3773">
        <f>IF(Churn_Data[[#This Row],[Churn]]="No",Churn_Data[[#This Row],[tenure]],NA())</f>
        <v>1</v>
      </c>
      <c r="AD3773" t="e">
        <f>IF(Churn_Data[[#This Row],[Churn]]="Yes",Churn_Data[[#This Row],[MonthlyCharges]],NA())</f>
        <v>#N/A</v>
      </c>
      <c r="AE3773" t="e">
        <f>IF(Churn_Data[[#This Row],[Churn]]="Yes",Churn_Data[[#This Row],[tenure]],NA())</f>
        <v>#N/A</v>
      </c>
      <c r="AF3773">
        <v>19.899999999999999</v>
      </c>
    </row>
    <row r="3774" spans="1:32" x14ac:dyDescent="0.3">
      <c r="A3774" t="s">
        <v>3807</v>
      </c>
      <c r="B3774" t="s">
        <v>30</v>
      </c>
      <c r="C3774" t="str">
        <f>IF(Churn_Data[[#This Row],[SeniorCitizen]]=1,"Yes","No")</f>
        <v>No</v>
      </c>
      <c r="D3774">
        <v>0</v>
      </c>
      <c r="E3774" t="s">
        <v>25</v>
      </c>
      <c r="F3774" t="s">
        <v>25</v>
      </c>
      <c r="G3774" t="s">
        <v>24</v>
      </c>
      <c r="H3774" t="s">
        <v>25</v>
      </c>
      <c r="I3774" t="s">
        <v>25</v>
      </c>
      <c r="J3774" t="str">
        <f>IF(Churn_Data[[#This Row],[InternetService]]&lt;&gt;"No","Yes","No")</f>
        <v>No</v>
      </c>
      <c r="K3774" t="s">
        <v>3064</v>
      </c>
      <c r="L3774" t="s">
        <v>3064</v>
      </c>
      <c r="M3774" t="s">
        <v>3064</v>
      </c>
      <c r="N3774" t="s">
        <v>3064</v>
      </c>
      <c r="O3774" t="s">
        <v>3064</v>
      </c>
      <c r="P3774" t="s">
        <v>3064</v>
      </c>
      <c r="Q3774" t="s">
        <v>25</v>
      </c>
      <c r="R3774">
        <f>IF(Churn_Data[[#This Row],[Churn]]="Yes",1,0)</f>
        <v>0</v>
      </c>
      <c r="S3774" t="s">
        <v>25</v>
      </c>
      <c r="T3774">
        <f>(Churn_Data[[#This Row],[OnlineSecurity]]="Yes")+(Churn_Data[[#This Row],[OnlineBackup]]="Yes")+(Churn_Data[[#This Row],[DeviceProtection]]="Yes")+(Churn_Data[[#This Row],[TechSupport]]="Yes")+(Churn_Data[[#This Row],[StreamingTV]]="Yes")+(Churn_Data[[#This Row],[StreamingMovies]]="Yes")</f>
        <v>0</v>
      </c>
      <c r="U3774" t="s">
        <v>27</v>
      </c>
      <c r="V3774" t="s">
        <v>28</v>
      </c>
      <c r="W3774" t="str">
        <f>IF(ISNUMBER(SEARCH("automatic", Churn_Data[[#This Row],[PaymentMethod]])), "Automatic", "Manual")</f>
        <v>Manual</v>
      </c>
      <c r="X3774">
        <v>18.899999999999999</v>
      </c>
      <c r="Y3774" t="str">
        <f>IF(Churn_Data[[#This Row],[tenure]]&lt;=12,"0-1 Year",IF(Churn_Data[[#This Row],[tenure]]&lt;=24,"1-2 Years",IF(Churn_Data[[#This Row],[tenure]]&lt;=36,"2-3 Years",IF(Churn_Data[[#This Row],[tenure]]&lt;=48,"3-4 Years",IF(Churn_Data[[#This Row],[tenure]]&lt;=60,"4-5 Years","5+ Years")))))</f>
        <v>0-1 Year</v>
      </c>
      <c r="Z3774">
        <v>1</v>
      </c>
      <c r="AA3774">
        <v>18.899999999999999</v>
      </c>
      <c r="AB3774">
        <f>IF(Churn_Data[[#This Row],[Churn]]="No",Churn_Data[[#This Row],[MonthlyCharges]],NA())</f>
        <v>18.899999999999999</v>
      </c>
      <c r="AC3774">
        <f>IF(Churn_Data[[#This Row],[Churn]]="No",Churn_Data[[#This Row],[tenure]],NA())</f>
        <v>1</v>
      </c>
      <c r="AD3774" t="e">
        <f>IF(Churn_Data[[#This Row],[Churn]]="Yes",Churn_Data[[#This Row],[MonthlyCharges]],NA())</f>
        <v>#N/A</v>
      </c>
      <c r="AE3774" t="e">
        <f>IF(Churn_Data[[#This Row],[Churn]]="Yes",Churn_Data[[#This Row],[tenure]],NA())</f>
        <v>#N/A</v>
      </c>
      <c r="AF3774">
        <v>18.899999999999999</v>
      </c>
    </row>
    <row r="3775" spans="1:32" x14ac:dyDescent="0.3">
      <c r="A3775" t="s">
        <v>3808</v>
      </c>
      <c r="B3775" t="s">
        <v>23</v>
      </c>
      <c r="C3775" t="str">
        <f>IF(Churn_Data[[#This Row],[SeniorCitizen]]=1,"Yes","No")</f>
        <v>No</v>
      </c>
      <c r="D3775">
        <v>0</v>
      </c>
      <c r="E3775" t="s">
        <v>25</v>
      </c>
      <c r="F3775" t="s">
        <v>25</v>
      </c>
      <c r="G3775" t="s">
        <v>24</v>
      </c>
      <c r="H3775" t="s">
        <v>25</v>
      </c>
      <c r="I3775" t="s">
        <v>25</v>
      </c>
      <c r="J3775" t="str">
        <f>IF(Churn_Data[[#This Row],[InternetService]]&lt;&gt;"No","Yes","No")</f>
        <v>No</v>
      </c>
      <c r="K3775" t="s">
        <v>3064</v>
      </c>
      <c r="L3775" t="s">
        <v>3064</v>
      </c>
      <c r="M3775" t="s">
        <v>3064</v>
      </c>
      <c r="N3775" t="s">
        <v>3064</v>
      </c>
      <c r="O3775" t="s">
        <v>3064</v>
      </c>
      <c r="P3775" t="s">
        <v>3064</v>
      </c>
      <c r="Q3775" t="s">
        <v>25</v>
      </c>
      <c r="R3775">
        <f>IF(Churn_Data[[#This Row],[Churn]]="Yes",1,0)</f>
        <v>0</v>
      </c>
      <c r="S3775" t="s">
        <v>24</v>
      </c>
      <c r="T3775">
        <f>(Churn_Data[[#This Row],[OnlineSecurity]]="Yes")+(Churn_Data[[#This Row],[OnlineBackup]]="Yes")+(Churn_Data[[#This Row],[DeviceProtection]]="Yes")+(Churn_Data[[#This Row],[TechSupport]]="Yes")+(Churn_Data[[#This Row],[StreamingTV]]="Yes")+(Churn_Data[[#This Row],[StreamingMovies]]="Yes")</f>
        <v>0</v>
      </c>
      <c r="U3775" t="s">
        <v>27</v>
      </c>
      <c r="V3775" t="s">
        <v>28</v>
      </c>
      <c r="W3775" t="str">
        <f>IF(ISNUMBER(SEARCH("automatic", Churn_Data[[#This Row],[PaymentMethod]])), "Automatic", "Manual")</f>
        <v>Manual</v>
      </c>
      <c r="X3775">
        <v>19.399999999999999</v>
      </c>
      <c r="Y3775" t="str">
        <f>IF(Churn_Data[[#This Row],[tenure]]&lt;=12,"0-1 Year",IF(Churn_Data[[#This Row],[tenure]]&lt;=24,"1-2 Years",IF(Churn_Data[[#This Row],[tenure]]&lt;=36,"2-3 Years",IF(Churn_Data[[#This Row],[tenure]]&lt;=48,"3-4 Years",IF(Churn_Data[[#This Row],[tenure]]&lt;=60,"4-5 Years","5+ Years")))))</f>
        <v>0-1 Year</v>
      </c>
      <c r="Z3775">
        <v>1</v>
      </c>
      <c r="AA3775">
        <v>19.399999999999999</v>
      </c>
      <c r="AB3775">
        <f>IF(Churn_Data[[#This Row],[Churn]]="No",Churn_Data[[#This Row],[MonthlyCharges]],NA())</f>
        <v>19.399999999999999</v>
      </c>
      <c r="AC3775">
        <f>IF(Churn_Data[[#This Row],[Churn]]="No",Churn_Data[[#This Row],[tenure]],NA())</f>
        <v>1</v>
      </c>
      <c r="AD3775" t="e">
        <f>IF(Churn_Data[[#This Row],[Churn]]="Yes",Churn_Data[[#This Row],[MonthlyCharges]],NA())</f>
        <v>#N/A</v>
      </c>
      <c r="AE3775" t="e">
        <f>IF(Churn_Data[[#This Row],[Churn]]="Yes",Churn_Data[[#This Row],[tenure]],NA())</f>
        <v>#N/A</v>
      </c>
      <c r="AF3775">
        <v>19.399999999999999</v>
      </c>
    </row>
    <row r="3776" spans="1:32" x14ac:dyDescent="0.3">
      <c r="A3776" t="s">
        <v>3809</v>
      </c>
      <c r="B3776" t="s">
        <v>23</v>
      </c>
      <c r="C3776" t="str">
        <f>IF(Churn_Data[[#This Row],[SeniorCitizen]]=1,"Yes","No")</f>
        <v>No</v>
      </c>
      <c r="D3776">
        <v>0</v>
      </c>
      <c r="E3776" t="s">
        <v>25</v>
      </c>
      <c r="F3776" t="s">
        <v>25</v>
      </c>
      <c r="G3776" t="s">
        <v>24</v>
      </c>
      <c r="H3776" t="s">
        <v>25</v>
      </c>
      <c r="I3776" t="s">
        <v>25</v>
      </c>
      <c r="J3776" t="str">
        <f>IF(Churn_Data[[#This Row],[InternetService]]&lt;&gt;"No","Yes","No")</f>
        <v>No</v>
      </c>
      <c r="K3776" t="s">
        <v>3064</v>
      </c>
      <c r="L3776" t="s">
        <v>3064</v>
      </c>
      <c r="M3776" t="s">
        <v>3064</v>
      </c>
      <c r="N3776" t="s">
        <v>3064</v>
      </c>
      <c r="O3776" t="s">
        <v>3064</v>
      </c>
      <c r="P3776" t="s">
        <v>3064</v>
      </c>
      <c r="Q3776" t="s">
        <v>25</v>
      </c>
      <c r="R3776">
        <f>IF(Churn_Data[[#This Row],[Churn]]="Yes",1,0)</f>
        <v>0</v>
      </c>
      <c r="S3776" t="s">
        <v>25</v>
      </c>
      <c r="T3776">
        <f>(Churn_Data[[#This Row],[OnlineSecurity]]="Yes")+(Churn_Data[[#This Row],[OnlineBackup]]="Yes")+(Churn_Data[[#This Row],[DeviceProtection]]="Yes")+(Churn_Data[[#This Row],[TechSupport]]="Yes")+(Churn_Data[[#This Row],[StreamingTV]]="Yes")+(Churn_Data[[#This Row],[StreamingMovies]]="Yes")</f>
        <v>0</v>
      </c>
      <c r="U3776" t="s">
        <v>27</v>
      </c>
      <c r="V3776" t="s">
        <v>28</v>
      </c>
      <c r="W3776" t="str">
        <f>IF(ISNUMBER(SEARCH("automatic", Churn_Data[[#This Row],[PaymentMethod]])), "Automatic", "Manual")</f>
        <v>Manual</v>
      </c>
      <c r="X3776">
        <v>19.649999999999999</v>
      </c>
      <c r="Y3776" t="str">
        <f>IF(Churn_Data[[#This Row],[tenure]]&lt;=12,"0-1 Year",IF(Churn_Data[[#This Row],[tenure]]&lt;=24,"1-2 Years",IF(Churn_Data[[#This Row],[tenure]]&lt;=36,"2-3 Years",IF(Churn_Data[[#This Row],[tenure]]&lt;=48,"3-4 Years",IF(Churn_Data[[#This Row],[tenure]]&lt;=60,"4-5 Years","5+ Years")))))</f>
        <v>0-1 Year</v>
      </c>
      <c r="Z3776">
        <v>1</v>
      </c>
      <c r="AA3776">
        <v>19.649999999999999</v>
      </c>
      <c r="AB3776">
        <f>IF(Churn_Data[[#This Row],[Churn]]="No",Churn_Data[[#This Row],[MonthlyCharges]],NA())</f>
        <v>19.649999999999999</v>
      </c>
      <c r="AC3776">
        <f>IF(Churn_Data[[#This Row],[Churn]]="No",Churn_Data[[#This Row],[tenure]],NA())</f>
        <v>1</v>
      </c>
      <c r="AD3776" t="e">
        <f>IF(Churn_Data[[#This Row],[Churn]]="Yes",Churn_Data[[#This Row],[MonthlyCharges]],NA())</f>
        <v>#N/A</v>
      </c>
      <c r="AE3776" t="e">
        <f>IF(Churn_Data[[#This Row],[Churn]]="Yes",Churn_Data[[#This Row],[tenure]],NA())</f>
        <v>#N/A</v>
      </c>
      <c r="AF3776">
        <v>19.649999999999999</v>
      </c>
    </row>
    <row r="3777" spans="1:32" x14ac:dyDescent="0.3">
      <c r="A3777" t="s">
        <v>3810</v>
      </c>
      <c r="B3777" t="s">
        <v>30</v>
      </c>
      <c r="C3777" t="str">
        <f>IF(Churn_Data[[#This Row],[SeniorCitizen]]=1,"Yes","No")</f>
        <v>No</v>
      </c>
      <c r="D3777">
        <v>0</v>
      </c>
      <c r="E3777" t="s">
        <v>25</v>
      </c>
      <c r="F3777" t="s">
        <v>25</v>
      </c>
      <c r="G3777" t="s">
        <v>24</v>
      </c>
      <c r="H3777" t="s">
        <v>25</v>
      </c>
      <c r="I3777" t="s">
        <v>25</v>
      </c>
      <c r="J3777" t="str">
        <f>IF(Churn_Data[[#This Row],[InternetService]]&lt;&gt;"No","Yes","No")</f>
        <v>No</v>
      </c>
      <c r="K3777" t="s">
        <v>3064</v>
      </c>
      <c r="L3777" t="s">
        <v>3064</v>
      </c>
      <c r="M3777" t="s">
        <v>3064</v>
      </c>
      <c r="N3777" t="s">
        <v>3064</v>
      </c>
      <c r="O3777" t="s">
        <v>3064</v>
      </c>
      <c r="P3777" t="s">
        <v>3064</v>
      </c>
      <c r="Q3777" t="s">
        <v>25</v>
      </c>
      <c r="R3777">
        <f>IF(Churn_Data[[#This Row],[Churn]]="Yes",1,0)</f>
        <v>0</v>
      </c>
      <c r="S3777" t="s">
        <v>25</v>
      </c>
      <c r="T3777">
        <f>(Churn_Data[[#This Row],[OnlineSecurity]]="Yes")+(Churn_Data[[#This Row],[OnlineBackup]]="Yes")+(Churn_Data[[#This Row],[DeviceProtection]]="Yes")+(Churn_Data[[#This Row],[TechSupport]]="Yes")+(Churn_Data[[#This Row],[StreamingTV]]="Yes")+(Churn_Data[[#This Row],[StreamingMovies]]="Yes")</f>
        <v>0</v>
      </c>
      <c r="U3777" t="s">
        <v>27</v>
      </c>
      <c r="V3777" t="s">
        <v>28</v>
      </c>
      <c r="W3777" t="str">
        <f>IF(ISNUMBER(SEARCH("automatic", Churn_Data[[#This Row],[PaymentMethod]])), "Automatic", "Manual")</f>
        <v>Manual</v>
      </c>
      <c r="X3777">
        <v>20.6</v>
      </c>
      <c r="Y3777" t="str">
        <f>IF(Churn_Data[[#This Row],[tenure]]&lt;=12,"0-1 Year",IF(Churn_Data[[#This Row],[tenure]]&lt;=24,"1-2 Years",IF(Churn_Data[[#This Row],[tenure]]&lt;=36,"2-3 Years",IF(Churn_Data[[#This Row],[tenure]]&lt;=48,"3-4 Years",IF(Churn_Data[[#This Row],[tenure]]&lt;=60,"4-5 Years","5+ Years")))))</f>
        <v>0-1 Year</v>
      </c>
      <c r="Z3777">
        <v>1</v>
      </c>
      <c r="AA3777">
        <v>20.6</v>
      </c>
      <c r="AB3777">
        <f>IF(Churn_Data[[#This Row],[Churn]]="No",Churn_Data[[#This Row],[MonthlyCharges]],NA())</f>
        <v>20.6</v>
      </c>
      <c r="AC3777">
        <f>IF(Churn_Data[[#This Row],[Churn]]="No",Churn_Data[[#This Row],[tenure]],NA())</f>
        <v>1</v>
      </c>
      <c r="AD3777" t="e">
        <f>IF(Churn_Data[[#This Row],[Churn]]="Yes",Churn_Data[[#This Row],[MonthlyCharges]],NA())</f>
        <v>#N/A</v>
      </c>
      <c r="AE3777" t="e">
        <f>IF(Churn_Data[[#This Row],[Churn]]="Yes",Churn_Data[[#This Row],[tenure]],NA())</f>
        <v>#N/A</v>
      </c>
      <c r="AF3777">
        <v>20.6</v>
      </c>
    </row>
    <row r="3778" spans="1:32" x14ac:dyDescent="0.3">
      <c r="A3778" t="s">
        <v>3811</v>
      </c>
      <c r="B3778" t="s">
        <v>30</v>
      </c>
      <c r="C3778" t="str">
        <f>IF(Churn_Data[[#This Row],[SeniorCitizen]]=1,"Yes","No")</f>
        <v>No</v>
      </c>
      <c r="D3778">
        <v>0</v>
      </c>
      <c r="E3778" t="s">
        <v>25</v>
      </c>
      <c r="F3778" t="s">
        <v>25</v>
      </c>
      <c r="G3778" t="s">
        <v>24</v>
      </c>
      <c r="H3778" t="s">
        <v>25</v>
      </c>
      <c r="I3778" t="s">
        <v>25</v>
      </c>
      <c r="J3778" t="str">
        <f>IF(Churn_Data[[#This Row],[InternetService]]&lt;&gt;"No","Yes","No")</f>
        <v>No</v>
      </c>
      <c r="K3778" t="s">
        <v>3064</v>
      </c>
      <c r="L3778" t="s">
        <v>3064</v>
      </c>
      <c r="M3778" t="s">
        <v>3064</v>
      </c>
      <c r="N3778" t="s">
        <v>3064</v>
      </c>
      <c r="O3778" t="s">
        <v>3064</v>
      </c>
      <c r="P3778" t="s">
        <v>3064</v>
      </c>
      <c r="Q3778" t="s">
        <v>25</v>
      </c>
      <c r="R3778">
        <f>IF(Churn_Data[[#This Row],[Churn]]="Yes",1,0)</f>
        <v>0</v>
      </c>
      <c r="S3778" t="s">
        <v>25</v>
      </c>
      <c r="T3778">
        <f>(Churn_Data[[#This Row],[OnlineSecurity]]="Yes")+(Churn_Data[[#This Row],[OnlineBackup]]="Yes")+(Churn_Data[[#This Row],[DeviceProtection]]="Yes")+(Churn_Data[[#This Row],[TechSupport]]="Yes")+(Churn_Data[[#This Row],[StreamingTV]]="Yes")+(Churn_Data[[#This Row],[StreamingMovies]]="Yes")</f>
        <v>0</v>
      </c>
      <c r="U3778" t="s">
        <v>27</v>
      </c>
      <c r="V3778" t="s">
        <v>28</v>
      </c>
      <c r="W3778" t="str">
        <f>IF(ISNUMBER(SEARCH("automatic", Churn_Data[[#This Row],[PaymentMethod]])), "Automatic", "Manual")</f>
        <v>Manual</v>
      </c>
      <c r="X3778">
        <v>19.100000000000001</v>
      </c>
      <c r="Y3778" t="str">
        <f>IF(Churn_Data[[#This Row],[tenure]]&lt;=12,"0-1 Year",IF(Churn_Data[[#This Row],[tenure]]&lt;=24,"1-2 Years",IF(Churn_Data[[#This Row],[tenure]]&lt;=36,"2-3 Years",IF(Churn_Data[[#This Row],[tenure]]&lt;=48,"3-4 Years",IF(Churn_Data[[#This Row],[tenure]]&lt;=60,"4-5 Years","5+ Years")))))</f>
        <v>0-1 Year</v>
      </c>
      <c r="Z3778">
        <v>1</v>
      </c>
      <c r="AA3778">
        <v>19.100000000000001</v>
      </c>
      <c r="AB3778">
        <f>IF(Churn_Data[[#This Row],[Churn]]="No",Churn_Data[[#This Row],[MonthlyCharges]],NA())</f>
        <v>19.100000000000001</v>
      </c>
      <c r="AC3778">
        <f>IF(Churn_Data[[#This Row],[Churn]]="No",Churn_Data[[#This Row],[tenure]],NA())</f>
        <v>1</v>
      </c>
      <c r="AD3778" t="e">
        <f>IF(Churn_Data[[#This Row],[Churn]]="Yes",Churn_Data[[#This Row],[MonthlyCharges]],NA())</f>
        <v>#N/A</v>
      </c>
      <c r="AE3778" t="e">
        <f>IF(Churn_Data[[#This Row],[Churn]]="Yes",Churn_Data[[#This Row],[tenure]],NA())</f>
        <v>#N/A</v>
      </c>
      <c r="AF3778">
        <v>19.100000000000001</v>
      </c>
    </row>
    <row r="3779" spans="1:32" x14ac:dyDescent="0.3">
      <c r="A3779" t="s">
        <v>3812</v>
      </c>
      <c r="B3779" t="s">
        <v>30</v>
      </c>
      <c r="C3779" t="str">
        <f>IF(Churn_Data[[#This Row],[SeniorCitizen]]=1,"Yes","No")</f>
        <v>No</v>
      </c>
      <c r="D3779">
        <v>0</v>
      </c>
      <c r="E3779" t="s">
        <v>25</v>
      </c>
      <c r="F3779" t="s">
        <v>25</v>
      </c>
      <c r="G3779" t="s">
        <v>24</v>
      </c>
      <c r="H3779" t="s">
        <v>25</v>
      </c>
      <c r="I3779" t="s">
        <v>25</v>
      </c>
      <c r="J3779" t="str">
        <f>IF(Churn_Data[[#This Row],[InternetService]]&lt;&gt;"No","Yes","No")</f>
        <v>No</v>
      </c>
      <c r="K3779" t="s">
        <v>3064</v>
      </c>
      <c r="L3779" t="s">
        <v>3064</v>
      </c>
      <c r="M3779" t="s">
        <v>3064</v>
      </c>
      <c r="N3779" t="s">
        <v>3064</v>
      </c>
      <c r="O3779" t="s">
        <v>3064</v>
      </c>
      <c r="P3779" t="s">
        <v>3064</v>
      </c>
      <c r="Q3779" t="s">
        <v>24</v>
      </c>
      <c r="R3779">
        <f>IF(Churn_Data[[#This Row],[Churn]]="Yes",1,0)</f>
        <v>1</v>
      </c>
      <c r="S3779" t="s">
        <v>25</v>
      </c>
      <c r="T3779">
        <f>(Churn_Data[[#This Row],[OnlineSecurity]]="Yes")+(Churn_Data[[#This Row],[OnlineBackup]]="Yes")+(Churn_Data[[#This Row],[DeviceProtection]]="Yes")+(Churn_Data[[#This Row],[TechSupport]]="Yes")+(Churn_Data[[#This Row],[StreamingTV]]="Yes")+(Churn_Data[[#This Row],[StreamingMovies]]="Yes")</f>
        <v>0</v>
      </c>
      <c r="U3779" t="s">
        <v>27</v>
      </c>
      <c r="V3779" t="s">
        <v>28</v>
      </c>
      <c r="W3779" t="str">
        <f>IF(ISNUMBER(SEARCH("automatic", Churn_Data[[#This Row],[PaymentMethod]])), "Automatic", "Manual")</f>
        <v>Manual</v>
      </c>
      <c r="X3779">
        <v>19.649999999999999</v>
      </c>
      <c r="Y3779" t="str">
        <f>IF(Churn_Data[[#This Row],[tenure]]&lt;=12,"0-1 Year",IF(Churn_Data[[#This Row],[tenure]]&lt;=24,"1-2 Years",IF(Churn_Data[[#This Row],[tenure]]&lt;=36,"2-3 Years",IF(Churn_Data[[#This Row],[tenure]]&lt;=48,"3-4 Years",IF(Churn_Data[[#This Row],[tenure]]&lt;=60,"4-5 Years","5+ Years")))))</f>
        <v>0-1 Year</v>
      </c>
      <c r="Z3779">
        <v>1</v>
      </c>
      <c r="AA3779">
        <v>19.649999999999999</v>
      </c>
      <c r="AB3779" t="e">
        <f>IF(Churn_Data[[#This Row],[Churn]]="No",Churn_Data[[#This Row],[MonthlyCharges]],NA())</f>
        <v>#N/A</v>
      </c>
      <c r="AC3779" t="e">
        <f>IF(Churn_Data[[#This Row],[Churn]]="No",Churn_Data[[#This Row],[tenure]],NA())</f>
        <v>#N/A</v>
      </c>
      <c r="AD3779">
        <f>IF(Churn_Data[[#This Row],[Churn]]="Yes",Churn_Data[[#This Row],[MonthlyCharges]],NA())</f>
        <v>19.649999999999999</v>
      </c>
      <c r="AE3779">
        <f>IF(Churn_Data[[#This Row],[Churn]]="Yes",Churn_Data[[#This Row],[tenure]],NA())</f>
        <v>1</v>
      </c>
      <c r="AF3779">
        <v>19.649999999999999</v>
      </c>
    </row>
    <row r="3780" spans="1:32" x14ac:dyDescent="0.3">
      <c r="A3780" t="s">
        <v>3813</v>
      </c>
      <c r="B3780" t="s">
        <v>30</v>
      </c>
      <c r="C3780" t="str">
        <f>IF(Churn_Data[[#This Row],[SeniorCitizen]]=1,"Yes","No")</f>
        <v>No</v>
      </c>
      <c r="D3780">
        <v>0</v>
      </c>
      <c r="E3780" t="s">
        <v>25</v>
      </c>
      <c r="F3780" t="s">
        <v>25</v>
      </c>
      <c r="G3780" t="s">
        <v>24</v>
      </c>
      <c r="H3780" t="s">
        <v>25</v>
      </c>
      <c r="I3780" t="s">
        <v>25</v>
      </c>
      <c r="J3780" t="str">
        <f>IF(Churn_Data[[#This Row],[InternetService]]&lt;&gt;"No","Yes","No")</f>
        <v>No</v>
      </c>
      <c r="K3780" t="s">
        <v>3064</v>
      </c>
      <c r="L3780" t="s">
        <v>3064</v>
      </c>
      <c r="M3780" t="s">
        <v>3064</v>
      </c>
      <c r="N3780" t="s">
        <v>3064</v>
      </c>
      <c r="O3780" t="s">
        <v>3064</v>
      </c>
      <c r="P3780" t="s">
        <v>3064</v>
      </c>
      <c r="Q3780" t="s">
        <v>25</v>
      </c>
      <c r="R3780">
        <f>IF(Churn_Data[[#This Row],[Churn]]="Yes",1,0)</f>
        <v>0</v>
      </c>
      <c r="S3780" t="s">
        <v>25</v>
      </c>
      <c r="T3780">
        <f>(Churn_Data[[#This Row],[OnlineSecurity]]="Yes")+(Churn_Data[[#This Row],[OnlineBackup]]="Yes")+(Churn_Data[[#This Row],[DeviceProtection]]="Yes")+(Churn_Data[[#This Row],[TechSupport]]="Yes")+(Churn_Data[[#This Row],[StreamingTV]]="Yes")+(Churn_Data[[#This Row],[StreamingMovies]]="Yes")</f>
        <v>0</v>
      </c>
      <c r="U3780" t="s">
        <v>27</v>
      </c>
      <c r="V3780" t="s">
        <v>28</v>
      </c>
      <c r="W3780" t="str">
        <f>IF(ISNUMBER(SEARCH("automatic", Churn_Data[[#This Row],[PaymentMethod]])), "Automatic", "Manual")</f>
        <v>Manual</v>
      </c>
      <c r="X3780">
        <v>20.2</v>
      </c>
      <c r="Y3780" t="str">
        <f>IF(Churn_Data[[#This Row],[tenure]]&lt;=12,"0-1 Year",IF(Churn_Data[[#This Row],[tenure]]&lt;=24,"1-2 Years",IF(Churn_Data[[#This Row],[tenure]]&lt;=36,"2-3 Years",IF(Churn_Data[[#This Row],[tenure]]&lt;=48,"3-4 Years",IF(Churn_Data[[#This Row],[tenure]]&lt;=60,"4-5 Years","5+ Years")))))</f>
        <v>0-1 Year</v>
      </c>
      <c r="Z3780">
        <v>1</v>
      </c>
      <c r="AA3780">
        <v>20.2</v>
      </c>
      <c r="AB3780">
        <f>IF(Churn_Data[[#This Row],[Churn]]="No",Churn_Data[[#This Row],[MonthlyCharges]],NA())</f>
        <v>20.2</v>
      </c>
      <c r="AC3780">
        <f>IF(Churn_Data[[#This Row],[Churn]]="No",Churn_Data[[#This Row],[tenure]],NA())</f>
        <v>1</v>
      </c>
      <c r="AD3780" t="e">
        <f>IF(Churn_Data[[#This Row],[Churn]]="Yes",Churn_Data[[#This Row],[MonthlyCharges]],NA())</f>
        <v>#N/A</v>
      </c>
      <c r="AE3780" t="e">
        <f>IF(Churn_Data[[#This Row],[Churn]]="Yes",Churn_Data[[#This Row],[tenure]],NA())</f>
        <v>#N/A</v>
      </c>
      <c r="AF3780">
        <v>20.2</v>
      </c>
    </row>
    <row r="3781" spans="1:32" x14ac:dyDescent="0.3">
      <c r="A3781" t="s">
        <v>3814</v>
      </c>
      <c r="B3781" t="s">
        <v>30</v>
      </c>
      <c r="C3781" t="str">
        <f>IF(Churn_Data[[#This Row],[SeniorCitizen]]=1,"Yes","No")</f>
        <v>No</v>
      </c>
      <c r="D3781">
        <v>0</v>
      </c>
      <c r="E3781" t="s">
        <v>25</v>
      </c>
      <c r="F3781" t="s">
        <v>25</v>
      </c>
      <c r="G3781" t="s">
        <v>24</v>
      </c>
      <c r="H3781" t="s">
        <v>25</v>
      </c>
      <c r="I3781" t="s">
        <v>25</v>
      </c>
      <c r="J3781" t="str">
        <f>IF(Churn_Data[[#This Row],[InternetService]]&lt;&gt;"No","Yes","No")</f>
        <v>No</v>
      </c>
      <c r="K3781" t="s">
        <v>3064</v>
      </c>
      <c r="L3781" t="s">
        <v>3064</v>
      </c>
      <c r="M3781" t="s">
        <v>3064</v>
      </c>
      <c r="N3781" t="s">
        <v>3064</v>
      </c>
      <c r="O3781" t="s">
        <v>3064</v>
      </c>
      <c r="P3781" t="s">
        <v>3064</v>
      </c>
      <c r="Q3781" t="s">
        <v>24</v>
      </c>
      <c r="R3781">
        <f>IF(Churn_Data[[#This Row],[Churn]]="Yes",1,0)</f>
        <v>1</v>
      </c>
      <c r="S3781" t="s">
        <v>24</v>
      </c>
      <c r="T3781">
        <f>(Churn_Data[[#This Row],[OnlineSecurity]]="Yes")+(Churn_Data[[#This Row],[OnlineBackup]]="Yes")+(Churn_Data[[#This Row],[DeviceProtection]]="Yes")+(Churn_Data[[#This Row],[TechSupport]]="Yes")+(Churn_Data[[#This Row],[StreamingTV]]="Yes")+(Churn_Data[[#This Row],[StreamingMovies]]="Yes")</f>
        <v>0</v>
      </c>
      <c r="U3781" t="s">
        <v>27</v>
      </c>
      <c r="V3781" t="s">
        <v>28</v>
      </c>
      <c r="W3781" t="str">
        <f>IF(ISNUMBER(SEARCH("automatic", Churn_Data[[#This Row],[PaymentMethod]])), "Automatic", "Manual")</f>
        <v>Manual</v>
      </c>
      <c r="X3781">
        <v>19.3</v>
      </c>
      <c r="Y3781" t="str">
        <f>IF(Churn_Data[[#This Row],[tenure]]&lt;=12,"0-1 Year",IF(Churn_Data[[#This Row],[tenure]]&lt;=24,"1-2 Years",IF(Churn_Data[[#This Row],[tenure]]&lt;=36,"2-3 Years",IF(Churn_Data[[#This Row],[tenure]]&lt;=48,"3-4 Years",IF(Churn_Data[[#This Row],[tenure]]&lt;=60,"4-5 Years","5+ Years")))))</f>
        <v>0-1 Year</v>
      </c>
      <c r="Z3781">
        <v>1</v>
      </c>
      <c r="AA3781">
        <v>19.3</v>
      </c>
      <c r="AB3781" t="e">
        <f>IF(Churn_Data[[#This Row],[Churn]]="No",Churn_Data[[#This Row],[MonthlyCharges]],NA())</f>
        <v>#N/A</v>
      </c>
      <c r="AC3781" t="e">
        <f>IF(Churn_Data[[#This Row],[Churn]]="No",Churn_Data[[#This Row],[tenure]],NA())</f>
        <v>#N/A</v>
      </c>
      <c r="AD3781">
        <f>IF(Churn_Data[[#This Row],[Churn]]="Yes",Churn_Data[[#This Row],[MonthlyCharges]],NA())</f>
        <v>19.3</v>
      </c>
      <c r="AE3781">
        <f>IF(Churn_Data[[#This Row],[Churn]]="Yes",Churn_Data[[#This Row],[tenure]],NA())</f>
        <v>1</v>
      </c>
      <c r="AF3781">
        <v>19.3</v>
      </c>
    </row>
    <row r="3782" spans="1:32" x14ac:dyDescent="0.3">
      <c r="A3782" t="s">
        <v>3815</v>
      </c>
      <c r="B3782" t="s">
        <v>30</v>
      </c>
      <c r="C3782" t="str">
        <f>IF(Churn_Data[[#This Row],[SeniorCitizen]]=1,"Yes","No")</f>
        <v>No</v>
      </c>
      <c r="D3782">
        <v>0</v>
      </c>
      <c r="E3782" t="s">
        <v>25</v>
      </c>
      <c r="F3782" t="s">
        <v>25</v>
      </c>
      <c r="G3782" t="s">
        <v>24</v>
      </c>
      <c r="H3782" t="s">
        <v>25</v>
      </c>
      <c r="I3782" t="s">
        <v>25</v>
      </c>
      <c r="J3782" t="str">
        <f>IF(Churn_Data[[#This Row],[InternetService]]&lt;&gt;"No","Yes","No")</f>
        <v>No</v>
      </c>
      <c r="K3782" t="s">
        <v>3064</v>
      </c>
      <c r="L3782" t="s">
        <v>3064</v>
      </c>
      <c r="M3782" t="s">
        <v>3064</v>
      </c>
      <c r="N3782" t="s">
        <v>3064</v>
      </c>
      <c r="O3782" t="s">
        <v>3064</v>
      </c>
      <c r="P3782" t="s">
        <v>3064</v>
      </c>
      <c r="Q3782" t="s">
        <v>25</v>
      </c>
      <c r="R3782">
        <f>IF(Churn_Data[[#This Row],[Churn]]="Yes",1,0)</f>
        <v>0</v>
      </c>
      <c r="S3782" t="s">
        <v>25</v>
      </c>
      <c r="T3782">
        <f>(Churn_Data[[#This Row],[OnlineSecurity]]="Yes")+(Churn_Data[[#This Row],[OnlineBackup]]="Yes")+(Churn_Data[[#This Row],[DeviceProtection]]="Yes")+(Churn_Data[[#This Row],[TechSupport]]="Yes")+(Churn_Data[[#This Row],[StreamingTV]]="Yes")+(Churn_Data[[#This Row],[StreamingMovies]]="Yes")</f>
        <v>0</v>
      </c>
      <c r="U3782" t="s">
        <v>27</v>
      </c>
      <c r="V3782" t="s">
        <v>28</v>
      </c>
      <c r="W3782" t="str">
        <f>IF(ISNUMBER(SEARCH("automatic", Churn_Data[[#This Row],[PaymentMethod]])), "Automatic", "Manual")</f>
        <v>Manual</v>
      </c>
      <c r="X3782">
        <v>19.649999999999999</v>
      </c>
      <c r="Y3782" t="str">
        <f>IF(Churn_Data[[#This Row],[tenure]]&lt;=12,"0-1 Year",IF(Churn_Data[[#This Row],[tenure]]&lt;=24,"1-2 Years",IF(Churn_Data[[#This Row],[tenure]]&lt;=36,"2-3 Years",IF(Churn_Data[[#This Row],[tenure]]&lt;=48,"3-4 Years",IF(Churn_Data[[#This Row],[tenure]]&lt;=60,"4-5 Years","5+ Years")))))</f>
        <v>0-1 Year</v>
      </c>
      <c r="Z3782">
        <v>1</v>
      </c>
      <c r="AA3782">
        <v>19.649999999999999</v>
      </c>
      <c r="AB3782">
        <f>IF(Churn_Data[[#This Row],[Churn]]="No",Churn_Data[[#This Row],[MonthlyCharges]],NA())</f>
        <v>19.649999999999999</v>
      </c>
      <c r="AC3782">
        <f>IF(Churn_Data[[#This Row],[Churn]]="No",Churn_Data[[#This Row],[tenure]],NA())</f>
        <v>1</v>
      </c>
      <c r="AD3782" t="e">
        <f>IF(Churn_Data[[#This Row],[Churn]]="Yes",Churn_Data[[#This Row],[MonthlyCharges]],NA())</f>
        <v>#N/A</v>
      </c>
      <c r="AE3782" t="e">
        <f>IF(Churn_Data[[#This Row],[Churn]]="Yes",Churn_Data[[#This Row],[tenure]],NA())</f>
        <v>#N/A</v>
      </c>
      <c r="AF3782">
        <v>19.649999999999999</v>
      </c>
    </row>
    <row r="3783" spans="1:32" x14ac:dyDescent="0.3">
      <c r="A3783" t="s">
        <v>3816</v>
      </c>
      <c r="B3783" t="s">
        <v>30</v>
      </c>
      <c r="C3783" t="str">
        <f>IF(Churn_Data[[#This Row],[SeniorCitizen]]=1,"Yes","No")</f>
        <v>No</v>
      </c>
      <c r="D3783">
        <v>0</v>
      </c>
      <c r="E3783" t="s">
        <v>25</v>
      </c>
      <c r="F3783" t="s">
        <v>25</v>
      </c>
      <c r="G3783" t="s">
        <v>24</v>
      </c>
      <c r="H3783" t="s">
        <v>25</v>
      </c>
      <c r="I3783" t="s">
        <v>25</v>
      </c>
      <c r="J3783" t="str">
        <f>IF(Churn_Data[[#This Row],[InternetService]]&lt;&gt;"No","Yes","No")</f>
        <v>No</v>
      </c>
      <c r="K3783" t="s">
        <v>3064</v>
      </c>
      <c r="L3783" t="s">
        <v>3064</v>
      </c>
      <c r="M3783" t="s">
        <v>3064</v>
      </c>
      <c r="N3783" t="s">
        <v>3064</v>
      </c>
      <c r="O3783" t="s">
        <v>3064</v>
      </c>
      <c r="P3783" t="s">
        <v>3064</v>
      </c>
      <c r="Q3783" t="s">
        <v>25</v>
      </c>
      <c r="R3783">
        <f>IF(Churn_Data[[#This Row],[Churn]]="Yes",1,0)</f>
        <v>0</v>
      </c>
      <c r="S3783" t="s">
        <v>25</v>
      </c>
      <c r="T3783">
        <f>(Churn_Data[[#This Row],[OnlineSecurity]]="Yes")+(Churn_Data[[#This Row],[OnlineBackup]]="Yes")+(Churn_Data[[#This Row],[DeviceProtection]]="Yes")+(Churn_Data[[#This Row],[TechSupport]]="Yes")+(Churn_Data[[#This Row],[StreamingTV]]="Yes")+(Churn_Data[[#This Row],[StreamingMovies]]="Yes")</f>
        <v>0</v>
      </c>
      <c r="U3783" t="s">
        <v>27</v>
      </c>
      <c r="V3783" t="s">
        <v>28</v>
      </c>
      <c r="W3783" t="str">
        <f>IF(ISNUMBER(SEARCH("automatic", Churn_Data[[#This Row],[PaymentMethod]])), "Automatic", "Manual")</f>
        <v>Manual</v>
      </c>
      <c r="X3783">
        <v>20.05</v>
      </c>
      <c r="Y3783" t="str">
        <f>IF(Churn_Data[[#This Row],[tenure]]&lt;=12,"0-1 Year",IF(Churn_Data[[#This Row],[tenure]]&lt;=24,"1-2 Years",IF(Churn_Data[[#This Row],[tenure]]&lt;=36,"2-3 Years",IF(Churn_Data[[#This Row],[tenure]]&lt;=48,"3-4 Years",IF(Churn_Data[[#This Row],[tenure]]&lt;=60,"4-5 Years","5+ Years")))))</f>
        <v>0-1 Year</v>
      </c>
      <c r="Z3783">
        <v>1</v>
      </c>
      <c r="AA3783">
        <v>20.05</v>
      </c>
      <c r="AB3783">
        <f>IF(Churn_Data[[#This Row],[Churn]]="No",Churn_Data[[#This Row],[MonthlyCharges]],NA())</f>
        <v>20.05</v>
      </c>
      <c r="AC3783">
        <f>IF(Churn_Data[[#This Row],[Churn]]="No",Churn_Data[[#This Row],[tenure]],NA())</f>
        <v>1</v>
      </c>
      <c r="AD3783" t="e">
        <f>IF(Churn_Data[[#This Row],[Churn]]="Yes",Churn_Data[[#This Row],[MonthlyCharges]],NA())</f>
        <v>#N/A</v>
      </c>
      <c r="AE3783" t="e">
        <f>IF(Churn_Data[[#This Row],[Churn]]="Yes",Churn_Data[[#This Row],[tenure]],NA())</f>
        <v>#N/A</v>
      </c>
      <c r="AF3783">
        <v>20.05</v>
      </c>
    </row>
    <row r="3784" spans="1:32" x14ac:dyDescent="0.3">
      <c r="A3784" t="s">
        <v>3817</v>
      </c>
      <c r="B3784" t="s">
        <v>30</v>
      </c>
      <c r="C3784" t="str">
        <f>IF(Churn_Data[[#This Row],[SeniorCitizen]]=1,"Yes","No")</f>
        <v>No</v>
      </c>
      <c r="D3784">
        <v>0</v>
      </c>
      <c r="E3784" t="s">
        <v>25</v>
      </c>
      <c r="F3784" t="s">
        <v>25</v>
      </c>
      <c r="G3784" t="s">
        <v>24</v>
      </c>
      <c r="H3784" t="s">
        <v>25</v>
      </c>
      <c r="I3784" t="s">
        <v>25</v>
      </c>
      <c r="J3784" t="str">
        <f>IF(Churn_Data[[#This Row],[InternetService]]&lt;&gt;"No","Yes","No")</f>
        <v>No</v>
      </c>
      <c r="K3784" t="s">
        <v>3064</v>
      </c>
      <c r="L3784" t="s">
        <v>3064</v>
      </c>
      <c r="M3784" t="s">
        <v>3064</v>
      </c>
      <c r="N3784" t="s">
        <v>3064</v>
      </c>
      <c r="O3784" t="s">
        <v>3064</v>
      </c>
      <c r="P3784" t="s">
        <v>3064</v>
      </c>
      <c r="Q3784" t="s">
        <v>24</v>
      </c>
      <c r="R3784">
        <f>IF(Churn_Data[[#This Row],[Churn]]="Yes",1,0)</f>
        <v>1</v>
      </c>
      <c r="S3784" t="s">
        <v>25</v>
      </c>
      <c r="T3784">
        <f>(Churn_Data[[#This Row],[OnlineSecurity]]="Yes")+(Churn_Data[[#This Row],[OnlineBackup]]="Yes")+(Churn_Data[[#This Row],[DeviceProtection]]="Yes")+(Churn_Data[[#This Row],[TechSupport]]="Yes")+(Churn_Data[[#This Row],[StreamingTV]]="Yes")+(Churn_Data[[#This Row],[StreamingMovies]]="Yes")</f>
        <v>0</v>
      </c>
      <c r="U3784" t="s">
        <v>27</v>
      </c>
      <c r="V3784" t="s">
        <v>28</v>
      </c>
      <c r="W3784" t="str">
        <f>IF(ISNUMBER(SEARCH("automatic", Churn_Data[[#This Row],[PaymentMethod]])), "Automatic", "Manual")</f>
        <v>Manual</v>
      </c>
      <c r="X3784">
        <v>20.6</v>
      </c>
      <c r="Y3784" t="str">
        <f>IF(Churn_Data[[#This Row],[tenure]]&lt;=12,"0-1 Year",IF(Churn_Data[[#This Row],[tenure]]&lt;=24,"1-2 Years",IF(Churn_Data[[#This Row],[tenure]]&lt;=36,"2-3 Years",IF(Churn_Data[[#This Row],[tenure]]&lt;=48,"3-4 Years",IF(Churn_Data[[#This Row],[tenure]]&lt;=60,"4-5 Years","5+ Years")))))</f>
        <v>0-1 Year</v>
      </c>
      <c r="Z3784">
        <v>1</v>
      </c>
      <c r="AA3784">
        <v>20.6</v>
      </c>
      <c r="AB3784" t="e">
        <f>IF(Churn_Data[[#This Row],[Churn]]="No",Churn_Data[[#This Row],[MonthlyCharges]],NA())</f>
        <v>#N/A</v>
      </c>
      <c r="AC3784" t="e">
        <f>IF(Churn_Data[[#This Row],[Churn]]="No",Churn_Data[[#This Row],[tenure]],NA())</f>
        <v>#N/A</v>
      </c>
      <c r="AD3784">
        <f>IF(Churn_Data[[#This Row],[Churn]]="Yes",Churn_Data[[#This Row],[MonthlyCharges]],NA())</f>
        <v>20.6</v>
      </c>
      <c r="AE3784">
        <f>IF(Churn_Data[[#This Row],[Churn]]="Yes",Churn_Data[[#This Row],[tenure]],NA())</f>
        <v>1</v>
      </c>
      <c r="AF3784">
        <v>20.6</v>
      </c>
    </row>
    <row r="3785" spans="1:32" x14ac:dyDescent="0.3">
      <c r="A3785" t="s">
        <v>3818</v>
      </c>
      <c r="B3785" t="s">
        <v>30</v>
      </c>
      <c r="C3785" t="str">
        <f>IF(Churn_Data[[#This Row],[SeniorCitizen]]=1,"Yes","No")</f>
        <v>No</v>
      </c>
      <c r="D3785">
        <v>0</v>
      </c>
      <c r="E3785" t="s">
        <v>25</v>
      </c>
      <c r="F3785" t="s">
        <v>25</v>
      </c>
      <c r="G3785" t="s">
        <v>24</v>
      </c>
      <c r="H3785" t="s">
        <v>25</v>
      </c>
      <c r="I3785" t="s">
        <v>25</v>
      </c>
      <c r="J3785" t="str">
        <f>IF(Churn_Data[[#This Row],[InternetService]]&lt;&gt;"No","Yes","No")</f>
        <v>No</v>
      </c>
      <c r="K3785" t="s">
        <v>3064</v>
      </c>
      <c r="L3785" t="s">
        <v>3064</v>
      </c>
      <c r="M3785" t="s">
        <v>3064</v>
      </c>
      <c r="N3785" t="s">
        <v>3064</v>
      </c>
      <c r="O3785" t="s">
        <v>3064</v>
      </c>
      <c r="P3785" t="s">
        <v>3064</v>
      </c>
      <c r="Q3785" t="s">
        <v>24</v>
      </c>
      <c r="R3785">
        <f>IF(Churn_Data[[#This Row],[Churn]]="Yes",1,0)</f>
        <v>1</v>
      </c>
      <c r="S3785" t="s">
        <v>25</v>
      </c>
      <c r="T3785">
        <f>(Churn_Data[[#This Row],[OnlineSecurity]]="Yes")+(Churn_Data[[#This Row],[OnlineBackup]]="Yes")+(Churn_Data[[#This Row],[DeviceProtection]]="Yes")+(Churn_Data[[#This Row],[TechSupport]]="Yes")+(Churn_Data[[#This Row],[StreamingTV]]="Yes")+(Churn_Data[[#This Row],[StreamingMovies]]="Yes")</f>
        <v>0</v>
      </c>
      <c r="U3785" t="s">
        <v>27</v>
      </c>
      <c r="V3785" t="s">
        <v>28</v>
      </c>
      <c r="W3785" t="str">
        <f>IF(ISNUMBER(SEARCH("automatic", Churn_Data[[#This Row],[PaymentMethod]])), "Automatic", "Manual")</f>
        <v>Manual</v>
      </c>
      <c r="X3785">
        <v>20.2</v>
      </c>
      <c r="Y3785" t="str">
        <f>IF(Churn_Data[[#This Row],[tenure]]&lt;=12,"0-1 Year",IF(Churn_Data[[#This Row],[tenure]]&lt;=24,"1-2 Years",IF(Churn_Data[[#This Row],[tenure]]&lt;=36,"2-3 Years",IF(Churn_Data[[#This Row],[tenure]]&lt;=48,"3-4 Years",IF(Churn_Data[[#This Row],[tenure]]&lt;=60,"4-5 Years","5+ Years")))))</f>
        <v>0-1 Year</v>
      </c>
      <c r="Z3785">
        <v>1</v>
      </c>
      <c r="AA3785">
        <v>20.2</v>
      </c>
      <c r="AB3785" t="e">
        <f>IF(Churn_Data[[#This Row],[Churn]]="No",Churn_Data[[#This Row],[MonthlyCharges]],NA())</f>
        <v>#N/A</v>
      </c>
      <c r="AC3785" t="e">
        <f>IF(Churn_Data[[#This Row],[Churn]]="No",Churn_Data[[#This Row],[tenure]],NA())</f>
        <v>#N/A</v>
      </c>
      <c r="AD3785">
        <f>IF(Churn_Data[[#This Row],[Churn]]="Yes",Churn_Data[[#This Row],[MonthlyCharges]],NA())</f>
        <v>20.2</v>
      </c>
      <c r="AE3785">
        <f>IF(Churn_Data[[#This Row],[Churn]]="Yes",Churn_Data[[#This Row],[tenure]],NA())</f>
        <v>1</v>
      </c>
      <c r="AF3785">
        <v>20.2</v>
      </c>
    </row>
    <row r="3786" spans="1:32" x14ac:dyDescent="0.3">
      <c r="A3786" t="s">
        <v>3819</v>
      </c>
      <c r="B3786" t="s">
        <v>30</v>
      </c>
      <c r="C3786" t="str">
        <f>IF(Churn_Data[[#This Row],[SeniorCitizen]]=1,"Yes","No")</f>
        <v>No</v>
      </c>
      <c r="D3786">
        <v>0</v>
      </c>
      <c r="E3786" t="s">
        <v>25</v>
      </c>
      <c r="F3786" t="s">
        <v>25</v>
      </c>
      <c r="G3786" t="s">
        <v>24</v>
      </c>
      <c r="H3786" t="s">
        <v>25</v>
      </c>
      <c r="I3786" t="s">
        <v>25</v>
      </c>
      <c r="J3786" t="str">
        <f>IF(Churn_Data[[#This Row],[InternetService]]&lt;&gt;"No","Yes","No")</f>
        <v>No</v>
      </c>
      <c r="K3786" t="s">
        <v>3064</v>
      </c>
      <c r="L3786" t="s">
        <v>3064</v>
      </c>
      <c r="M3786" t="s">
        <v>3064</v>
      </c>
      <c r="N3786" t="s">
        <v>3064</v>
      </c>
      <c r="O3786" t="s">
        <v>3064</v>
      </c>
      <c r="P3786" t="s">
        <v>3064</v>
      </c>
      <c r="Q3786" t="s">
        <v>25</v>
      </c>
      <c r="R3786">
        <f>IF(Churn_Data[[#This Row],[Churn]]="Yes",1,0)</f>
        <v>0</v>
      </c>
      <c r="S3786" t="s">
        <v>25</v>
      </c>
      <c r="T3786">
        <f>(Churn_Data[[#This Row],[OnlineSecurity]]="Yes")+(Churn_Data[[#This Row],[OnlineBackup]]="Yes")+(Churn_Data[[#This Row],[DeviceProtection]]="Yes")+(Churn_Data[[#This Row],[TechSupport]]="Yes")+(Churn_Data[[#This Row],[StreamingTV]]="Yes")+(Churn_Data[[#This Row],[StreamingMovies]]="Yes")</f>
        <v>0</v>
      </c>
      <c r="U3786" t="s">
        <v>27</v>
      </c>
      <c r="V3786" t="s">
        <v>28</v>
      </c>
      <c r="W3786" t="str">
        <f>IF(ISNUMBER(SEARCH("automatic", Churn_Data[[#This Row],[PaymentMethod]])), "Automatic", "Manual")</f>
        <v>Manual</v>
      </c>
      <c r="X3786">
        <v>19.95</v>
      </c>
      <c r="Y3786" t="str">
        <f>IF(Churn_Data[[#This Row],[tenure]]&lt;=12,"0-1 Year",IF(Churn_Data[[#This Row],[tenure]]&lt;=24,"1-2 Years",IF(Churn_Data[[#This Row],[tenure]]&lt;=36,"2-3 Years",IF(Churn_Data[[#This Row],[tenure]]&lt;=48,"3-4 Years",IF(Churn_Data[[#This Row],[tenure]]&lt;=60,"4-5 Years","5+ Years")))))</f>
        <v>0-1 Year</v>
      </c>
      <c r="Z3786">
        <v>1</v>
      </c>
      <c r="AA3786">
        <v>19.95</v>
      </c>
      <c r="AB3786">
        <f>IF(Churn_Data[[#This Row],[Churn]]="No",Churn_Data[[#This Row],[MonthlyCharges]],NA())</f>
        <v>19.95</v>
      </c>
      <c r="AC3786">
        <f>IF(Churn_Data[[#This Row],[Churn]]="No",Churn_Data[[#This Row],[tenure]],NA())</f>
        <v>1</v>
      </c>
      <c r="AD3786" t="e">
        <f>IF(Churn_Data[[#This Row],[Churn]]="Yes",Churn_Data[[#This Row],[MonthlyCharges]],NA())</f>
        <v>#N/A</v>
      </c>
      <c r="AE3786" t="e">
        <f>IF(Churn_Data[[#This Row],[Churn]]="Yes",Churn_Data[[#This Row],[tenure]],NA())</f>
        <v>#N/A</v>
      </c>
      <c r="AF3786">
        <v>19.95</v>
      </c>
    </row>
    <row r="3787" spans="1:32" x14ac:dyDescent="0.3">
      <c r="A3787" t="s">
        <v>3820</v>
      </c>
      <c r="B3787" t="s">
        <v>30</v>
      </c>
      <c r="C3787" t="str">
        <f>IF(Churn_Data[[#This Row],[SeniorCitizen]]=1,"Yes","No")</f>
        <v>No</v>
      </c>
      <c r="D3787">
        <v>0</v>
      </c>
      <c r="E3787" t="s">
        <v>25</v>
      </c>
      <c r="F3787" t="s">
        <v>25</v>
      </c>
      <c r="G3787" t="s">
        <v>24</v>
      </c>
      <c r="H3787" t="s">
        <v>25</v>
      </c>
      <c r="I3787" t="s">
        <v>25</v>
      </c>
      <c r="J3787" t="str">
        <f>IF(Churn_Data[[#This Row],[InternetService]]&lt;&gt;"No","Yes","No")</f>
        <v>No</v>
      </c>
      <c r="K3787" t="s">
        <v>3064</v>
      </c>
      <c r="L3787" t="s">
        <v>3064</v>
      </c>
      <c r="M3787" t="s">
        <v>3064</v>
      </c>
      <c r="N3787" t="s">
        <v>3064</v>
      </c>
      <c r="O3787" t="s">
        <v>3064</v>
      </c>
      <c r="P3787" t="s">
        <v>3064</v>
      </c>
      <c r="Q3787" t="s">
        <v>24</v>
      </c>
      <c r="R3787">
        <f>IF(Churn_Data[[#This Row],[Churn]]="Yes",1,0)</f>
        <v>1</v>
      </c>
      <c r="S3787" t="s">
        <v>25</v>
      </c>
      <c r="T3787">
        <f>(Churn_Data[[#This Row],[OnlineSecurity]]="Yes")+(Churn_Data[[#This Row],[OnlineBackup]]="Yes")+(Churn_Data[[#This Row],[DeviceProtection]]="Yes")+(Churn_Data[[#This Row],[TechSupport]]="Yes")+(Churn_Data[[#This Row],[StreamingTV]]="Yes")+(Churn_Data[[#This Row],[StreamingMovies]]="Yes")</f>
        <v>0</v>
      </c>
      <c r="U3787" t="s">
        <v>27</v>
      </c>
      <c r="V3787" t="s">
        <v>28</v>
      </c>
      <c r="W3787" t="str">
        <f>IF(ISNUMBER(SEARCH("automatic", Churn_Data[[#This Row],[PaymentMethod]])), "Automatic", "Manual")</f>
        <v>Manual</v>
      </c>
      <c r="X3787">
        <v>19.7</v>
      </c>
      <c r="Y3787" t="str">
        <f>IF(Churn_Data[[#This Row],[tenure]]&lt;=12,"0-1 Year",IF(Churn_Data[[#This Row],[tenure]]&lt;=24,"1-2 Years",IF(Churn_Data[[#This Row],[tenure]]&lt;=36,"2-3 Years",IF(Churn_Data[[#This Row],[tenure]]&lt;=48,"3-4 Years",IF(Churn_Data[[#This Row],[tenure]]&lt;=60,"4-5 Years","5+ Years")))))</f>
        <v>0-1 Year</v>
      </c>
      <c r="Z3787">
        <v>1</v>
      </c>
      <c r="AA3787">
        <v>19.7</v>
      </c>
      <c r="AB3787" t="e">
        <f>IF(Churn_Data[[#This Row],[Churn]]="No",Churn_Data[[#This Row],[MonthlyCharges]],NA())</f>
        <v>#N/A</v>
      </c>
      <c r="AC3787" t="e">
        <f>IF(Churn_Data[[#This Row],[Churn]]="No",Churn_Data[[#This Row],[tenure]],NA())</f>
        <v>#N/A</v>
      </c>
      <c r="AD3787">
        <f>IF(Churn_Data[[#This Row],[Churn]]="Yes",Churn_Data[[#This Row],[MonthlyCharges]],NA())</f>
        <v>19.7</v>
      </c>
      <c r="AE3787">
        <f>IF(Churn_Data[[#This Row],[Churn]]="Yes",Churn_Data[[#This Row],[tenure]],NA())</f>
        <v>1</v>
      </c>
      <c r="AF3787">
        <v>19.7</v>
      </c>
    </row>
    <row r="3788" spans="1:32" x14ac:dyDescent="0.3">
      <c r="A3788" t="s">
        <v>3821</v>
      </c>
      <c r="B3788" t="s">
        <v>30</v>
      </c>
      <c r="C3788" t="str">
        <f>IF(Churn_Data[[#This Row],[SeniorCitizen]]=1,"Yes","No")</f>
        <v>No</v>
      </c>
      <c r="D3788">
        <v>0</v>
      </c>
      <c r="E3788" t="s">
        <v>25</v>
      </c>
      <c r="F3788" t="s">
        <v>25</v>
      </c>
      <c r="G3788" t="s">
        <v>24</v>
      </c>
      <c r="H3788" t="s">
        <v>25</v>
      </c>
      <c r="I3788" t="s">
        <v>25</v>
      </c>
      <c r="J3788" t="str">
        <f>IF(Churn_Data[[#This Row],[InternetService]]&lt;&gt;"No","Yes","No")</f>
        <v>No</v>
      </c>
      <c r="K3788" t="s">
        <v>3064</v>
      </c>
      <c r="L3788" t="s">
        <v>3064</v>
      </c>
      <c r="M3788" t="s">
        <v>3064</v>
      </c>
      <c r="N3788" t="s">
        <v>3064</v>
      </c>
      <c r="O3788" t="s">
        <v>3064</v>
      </c>
      <c r="P3788" t="s">
        <v>3064</v>
      </c>
      <c r="Q3788" t="s">
        <v>25</v>
      </c>
      <c r="R3788">
        <f>IF(Churn_Data[[#This Row],[Churn]]="Yes",1,0)</f>
        <v>0</v>
      </c>
      <c r="S3788" t="s">
        <v>24</v>
      </c>
      <c r="T3788">
        <f>(Churn_Data[[#This Row],[OnlineSecurity]]="Yes")+(Churn_Data[[#This Row],[OnlineBackup]]="Yes")+(Churn_Data[[#This Row],[DeviceProtection]]="Yes")+(Churn_Data[[#This Row],[TechSupport]]="Yes")+(Churn_Data[[#This Row],[StreamingTV]]="Yes")+(Churn_Data[[#This Row],[StreamingMovies]]="Yes")</f>
        <v>0</v>
      </c>
      <c r="U3788" t="s">
        <v>27</v>
      </c>
      <c r="V3788" t="s">
        <v>28</v>
      </c>
      <c r="W3788" t="str">
        <f>IF(ISNUMBER(SEARCH("automatic", Churn_Data[[#This Row],[PaymentMethod]])), "Automatic", "Manual")</f>
        <v>Manual</v>
      </c>
      <c r="X3788">
        <v>20.25</v>
      </c>
      <c r="Y3788" t="str">
        <f>IF(Churn_Data[[#This Row],[tenure]]&lt;=12,"0-1 Year",IF(Churn_Data[[#This Row],[tenure]]&lt;=24,"1-2 Years",IF(Churn_Data[[#This Row],[tenure]]&lt;=36,"2-3 Years",IF(Churn_Data[[#This Row],[tenure]]&lt;=48,"3-4 Years",IF(Churn_Data[[#This Row],[tenure]]&lt;=60,"4-5 Years","5+ Years")))))</f>
        <v>0-1 Year</v>
      </c>
      <c r="Z3788">
        <v>1</v>
      </c>
      <c r="AA3788">
        <v>20.25</v>
      </c>
      <c r="AB3788">
        <f>IF(Churn_Data[[#This Row],[Churn]]="No",Churn_Data[[#This Row],[MonthlyCharges]],NA())</f>
        <v>20.25</v>
      </c>
      <c r="AC3788">
        <f>IF(Churn_Data[[#This Row],[Churn]]="No",Churn_Data[[#This Row],[tenure]],NA())</f>
        <v>1</v>
      </c>
      <c r="AD3788" t="e">
        <f>IF(Churn_Data[[#This Row],[Churn]]="Yes",Churn_Data[[#This Row],[MonthlyCharges]],NA())</f>
        <v>#N/A</v>
      </c>
      <c r="AE3788" t="e">
        <f>IF(Churn_Data[[#This Row],[Churn]]="Yes",Churn_Data[[#This Row],[tenure]],NA())</f>
        <v>#N/A</v>
      </c>
      <c r="AF3788">
        <v>20.25</v>
      </c>
    </row>
    <row r="3789" spans="1:32" x14ac:dyDescent="0.3">
      <c r="A3789" t="s">
        <v>3822</v>
      </c>
      <c r="B3789" t="s">
        <v>23</v>
      </c>
      <c r="C3789" t="str">
        <f>IF(Churn_Data[[#This Row],[SeniorCitizen]]=1,"Yes","No")</f>
        <v>No</v>
      </c>
      <c r="D3789">
        <v>0</v>
      </c>
      <c r="E3789" t="s">
        <v>25</v>
      </c>
      <c r="F3789" t="s">
        <v>25</v>
      </c>
      <c r="G3789" t="s">
        <v>24</v>
      </c>
      <c r="H3789" t="s">
        <v>25</v>
      </c>
      <c r="I3789" t="s">
        <v>25</v>
      </c>
      <c r="J3789" t="str">
        <f>IF(Churn_Data[[#This Row],[InternetService]]&lt;&gt;"No","Yes","No")</f>
        <v>No</v>
      </c>
      <c r="K3789" t="s">
        <v>3064</v>
      </c>
      <c r="L3789" t="s">
        <v>3064</v>
      </c>
      <c r="M3789" t="s">
        <v>3064</v>
      </c>
      <c r="N3789" t="s">
        <v>3064</v>
      </c>
      <c r="O3789" t="s">
        <v>3064</v>
      </c>
      <c r="P3789" t="s">
        <v>3064</v>
      </c>
      <c r="Q3789" t="s">
        <v>24</v>
      </c>
      <c r="R3789">
        <f>IF(Churn_Data[[#This Row],[Churn]]="Yes",1,0)</f>
        <v>1</v>
      </c>
      <c r="S3789" t="s">
        <v>24</v>
      </c>
      <c r="T3789">
        <f>(Churn_Data[[#This Row],[OnlineSecurity]]="Yes")+(Churn_Data[[#This Row],[OnlineBackup]]="Yes")+(Churn_Data[[#This Row],[DeviceProtection]]="Yes")+(Churn_Data[[#This Row],[TechSupport]]="Yes")+(Churn_Data[[#This Row],[StreamingTV]]="Yes")+(Churn_Data[[#This Row],[StreamingMovies]]="Yes")</f>
        <v>0</v>
      </c>
      <c r="U3789" t="s">
        <v>27</v>
      </c>
      <c r="V3789" t="s">
        <v>28</v>
      </c>
      <c r="W3789" t="str">
        <f>IF(ISNUMBER(SEARCH("automatic", Churn_Data[[#This Row],[PaymentMethod]])), "Automatic", "Manual")</f>
        <v>Manual</v>
      </c>
      <c r="X3789">
        <v>20.3</v>
      </c>
      <c r="Y3789" t="str">
        <f>IF(Churn_Data[[#This Row],[tenure]]&lt;=12,"0-1 Year",IF(Churn_Data[[#This Row],[tenure]]&lt;=24,"1-2 Years",IF(Churn_Data[[#This Row],[tenure]]&lt;=36,"2-3 Years",IF(Churn_Data[[#This Row],[tenure]]&lt;=48,"3-4 Years",IF(Churn_Data[[#This Row],[tenure]]&lt;=60,"4-5 Years","5+ Years")))))</f>
        <v>0-1 Year</v>
      </c>
      <c r="Z3789">
        <v>1</v>
      </c>
      <c r="AA3789">
        <v>20.3</v>
      </c>
      <c r="AB3789" t="e">
        <f>IF(Churn_Data[[#This Row],[Churn]]="No",Churn_Data[[#This Row],[MonthlyCharges]],NA())</f>
        <v>#N/A</v>
      </c>
      <c r="AC3789" t="e">
        <f>IF(Churn_Data[[#This Row],[Churn]]="No",Churn_Data[[#This Row],[tenure]],NA())</f>
        <v>#N/A</v>
      </c>
      <c r="AD3789">
        <f>IF(Churn_Data[[#This Row],[Churn]]="Yes",Churn_Data[[#This Row],[MonthlyCharges]],NA())</f>
        <v>20.3</v>
      </c>
      <c r="AE3789">
        <f>IF(Churn_Data[[#This Row],[Churn]]="Yes",Churn_Data[[#This Row],[tenure]],NA())</f>
        <v>1</v>
      </c>
      <c r="AF3789">
        <v>20.3</v>
      </c>
    </row>
    <row r="3790" spans="1:32" x14ac:dyDescent="0.3">
      <c r="A3790" t="s">
        <v>3823</v>
      </c>
      <c r="B3790" t="s">
        <v>23</v>
      </c>
      <c r="C3790" t="str">
        <f>IF(Churn_Data[[#This Row],[SeniorCitizen]]=1,"Yes","No")</f>
        <v>No</v>
      </c>
      <c r="D3790">
        <v>0</v>
      </c>
      <c r="E3790" t="s">
        <v>25</v>
      </c>
      <c r="F3790" t="s">
        <v>25</v>
      </c>
      <c r="G3790" t="s">
        <v>24</v>
      </c>
      <c r="H3790" t="s">
        <v>25</v>
      </c>
      <c r="I3790" t="s">
        <v>25</v>
      </c>
      <c r="J3790" t="str">
        <f>IF(Churn_Data[[#This Row],[InternetService]]&lt;&gt;"No","Yes","No")</f>
        <v>No</v>
      </c>
      <c r="K3790" t="s">
        <v>3064</v>
      </c>
      <c r="L3790" t="s">
        <v>3064</v>
      </c>
      <c r="M3790" t="s">
        <v>3064</v>
      </c>
      <c r="N3790" t="s">
        <v>3064</v>
      </c>
      <c r="O3790" t="s">
        <v>3064</v>
      </c>
      <c r="P3790" t="s">
        <v>3064</v>
      </c>
      <c r="Q3790" t="s">
        <v>24</v>
      </c>
      <c r="R3790">
        <f>IF(Churn_Data[[#This Row],[Churn]]="Yes",1,0)</f>
        <v>1</v>
      </c>
      <c r="S3790" t="s">
        <v>25</v>
      </c>
      <c r="T3790">
        <f>(Churn_Data[[#This Row],[OnlineSecurity]]="Yes")+(Churn_Data[[#This Row],[OnlineBackup]]="Yes")+(Churn_Data[[#This Row],[DeviceProtection]]="Yes")+(Churn_Data[[#This Row],[TechSupport]]="Yes")+(Churn_Data[[#This Row],[StreamingTV]]="Yes")+(Churn_Data[[#This Row],[StreamingMovies]]="Yes")</f>
        <v>0</v>
      </c>
      <c r="U3790" t="s">
        <v>27</v>
      </c>
      <c r="V3790" t="s">
        <v>28</v>
      </c>
      <c r="W3790" t="str">
        <f>IF(ISNUMBER(SEARCH("automatic", Churn_Data[[#This Row],[PaymentMethod]])), "Automatic", "Manual")</f>
        <v>Manual</v>
      </c>
      <c r="X3790">
        <v>20.399999999999999</v>
      </c>
      <c r="Y3790" t="str">
        <f>IF(Churn_Data[[#This Row],[tenure]]&lt;=12,"0-1 Year",IF(Churn_Data[[#This Row],[tenure]]&lt;=24,"1-2 Years",IF(Churn_Data[[#This Row],[tenure]]&lt;=36,"2-3 Years",IF(Churn_Data[[#This Row],[tenure]]&lt;=48,"3-4 Years",IF(Churn_Data[[#This Row],[tenure]]&lt;=60,"4-5 Years","5+ Years")))))</f>
        <v>0-1 Year</v>
      </c>
      <c r="Z3790">
        <v>1</v>
      </c>
      <c r="AA3790">
        <v>20.399999999999999</v>
      </c>
      <c r="AB3790" t="e">
        <f>IF(Churn_Data[[#This Row],[Churn]]="No",Churn_Data[[#This Row],[MonthlyCharges]],NA())</f>
        <v>#N/A</v>
      </c>
      <c r="AC3790" t="e">
        <f>IF(Churn_Data[[#This Row],[Churn]]="No",Churn_Data[[#This Row],[tenure]],NA())</f>
        <v>#N/A</v>
      </c>
      <c r="AD3790">
        <f>IF(Churn_Data[[#This Row],[Churn]]="Yes",Churn_Data[[#This Row],[MonthlyCharges]],NA())</f>
        <v>20.399999999999999</v>
      </c>
      <c r="AE3790">
        <f>IF(Churn_Data[[#This Row],[Churn]]="Yes",Churn_Data[[#This Row],[tenure]],NA())</f>
        <v>1</v>
      </c>
      <c r="AF3790">
        <v>20.399999999999999</v>
      </c>
    </row>
    <row r="3791" spans="1:32" x14ac:dyDescent="0.3">
      <c r="A3791" t="s">
        <v>3824</v>
      </c>
      <c r="B3791" t="s">
        <v>30</v>
      </c>
      <c r="C3791" t="str">
        <f>IF(Churn_Data[[#This Row],[SeniorCitizen]]=1,"Yes","No")</f>
        <v>No</v>
      </c>
      <c r="D3791">
        <v>0</v>
      </c>
      <c r="E3791" t="s">
        <v>25</v>
      </c>
      <c r="F3791" t="s">
        <v>25</v>
      </c>
      <c r="G3791" t="s">
        <v>24</v>
      </c>
      <c r="H3791" t="s">
        <v>25</v>
      </c>
      <c r="I3791" t="s">
        <v>25</v>
      </c>
      <c r="J3791" t="str">
        <f>IF(Churn_Data[[#This Row],[InternetService]]&lt;&gt;"No","Yes","No")</f>
        <v>No</v>
      </c>
      <c r="K3791" t="s">
        <v>3064</v>
      </c>
      <c r="L3791" t="s">
        <v>3064</v>
      </c>
      <c r="M3791" t="s">
        <v>3064</v>
      </c>
      <c r="N3791" t="s">
        <v>3064</v>
      </c>
      <c r="O3791" t="s">
        <v>3064</v>
      </c>
      <c r="P3791" t="s">
        <v>3064</v>
      </c>
      <c r="Q3791" t="s">
        <v>25</v>
      </c>
      <c r="R3791">
        <f>IF(Churn_Data[[#This Row],[Churn]]="Yes",1,0)</f>
        <v>0</v>
      </c>
      <c r="S3791" t="s">
        <v>25</v>
      </c>
      <c r="T3791">
        <f>(Churn_Data[[#This Row],[OnlineSecurity]]="Yes")+(Churn_Data[[#This Row],[OnlineBackup]]="Yes")+(Churn_Data[[#This Row],[DeviceProtection]]="Yes")+(Churn_Data[[#This Row],[TechSupport]]="Yes")+(Churn_Data[[#This Row],[StreamingTV]]="Yes")+(Churn_Data[[#This Row],[StreamingMovies]]="Yes")</f>
        <v>0</v>
      </c>
      <c r="U3791" t="s">
        <v>27</v>
      </c>
      <c r="V3791" t="s">
        <v>28</v>
      </c>
      <c r="W3791" t="str">
        <f>IF(ISNUMBER(SEARCH("automatic", Churn_Data[[#This Row],[PaymentMethod]])), "Automatic", "Manual")</f>
        <v>Manual</v>
      </c>
      <c r="X3791">
        <v>19.55</v>
      </c>
      <c r="Y3791" t="str">
        <f>IF(Churn_Data[[#This Row],[tenure]]&lt;=12,"0-1 Year",IF(Churn_Data[[#This Row],[tenure]]&lt;=24,"1-2 Years",IF(Churn_Data[[#This Row],[tenure]]&lt;=36,"2-3 Years",IF(Churn_Data[[#This Row],[tenure]]&lt;=48,"3-4 Years",IF(Churn_Data[[#This Row],[tenure]]&lt;=60,"4-5 Years","5+ Years")))))</f>
        <v>0-1 Year</v>
      </c>
      <c r="Z3791">
        <v>1</v>
      </c>
      <c r="AA3791">
        <v>19.55</v>
      </c>
      <c r="AB3791">
        <f>IF(Churn_Data[[#This Row],[Churn]]="No",Churn_Data[[#This Row],[MonthlyCharges]],NA())</f>
        <v>19.55</v>
      </c>
      <c r="AC3791">
        <f>IF(Churn_Data[[#This Row],[Churn]]="No",Churn_Data[[#This Row],[tenure]],NA())</f>
        <v>1</v>
      </c>
      <c r="AD3791" t="e">
        <f>IF(Churn_Data[[#This Row],[Churn]]="Yes",Churn_Data[[#This Row],[MonthlyCharges]],NA())</f>
        <v>#N/A</v>
      </c>
      <c r="AE3791" t="e">
        <f>IF(Churn_Data[[#This Row],[Churn]]="Yes",Churn_Data[[#This Row],[tenure]],NA())</f>
        <v>#N/A</v>
      </c>
      <c r="AF3791">
        <v>19.55</v>
      </c>
    </row>
    <row r="3792" spans="1:32" x14ac:dyDescent="0.3">
      <c r="A3792" t="s">
        <v>3825</v>
      </c>
      <c r="B3792" t="s">
        <v>30</v>
      </c>
      <c r="C3792" t="str">
        <f>IF(Churn_Data[[#This Row],[SeniorCitizen]]=1,"Yes","No")</f>
        <v>No</v>
      </c>
      <c r="D3792">
        <v>0</v>
      </c>
      <c r="E3792" t="s">
        <v>25</v>
      </c>
      <c r="F3792" t="s">
        <v>25</v>
      </c>
      <c r="G3792" t="s">
        <v>24</v>
      </c>
      <c r="H3792" t="s">
        <v>25</v>
      </c>
      <c r="I3792" t="s">
        <v>25</v>
      </c>
      <c r="J3792" t="str">
        <f>IF(Churn_Data[[#This Row],[InternetService]]&lt;&gt;"No","Yes","No")</f>
        <v>No</v>
      </c>
      <c r="K3792" t="s">
        <v>3064</v>
      </c>
      <c r="L3792" t="s">
        <v>3064</v>
      </c>
      <c r="M3792" t="s">
        <v>3064</v>
      </c>
      <c r="N3792" t="s">
        <v>3064</v>
      </c>
      <c r="O3792" t="s">
        <v>3064</v>
      </c>
      <c r="P3792" t="s">
        <v>3064</v>
      </c>
      <c r="Q3792" t="s">
        <v>24</v>
      </c>
      <c r="R3792">
        <f>IF(Churn_Data[[#This Row],[Churn]]="Yes",1,0)</f>
        <v>1</v>
      </c>
      <c r="S3792" t="s">
        <v>24</v>
      </c>
      <c r="T3792">
        <f>(Churn_Data[[#This Row],[OnlineSecurity]]="Yes")+(Churn_Data[[#This Row],[OnlineBackup]]="Yes")+(Churn_Data[[#This Row],[DeviceProtection]]="Yes")+(Churn_Data[[#This Row],[TechSupport]]="Yes")+(Churn_Data[[#This Row],[StreamingTV]]="Yes")+(Churn_Data[[#This Row],[StreamingMovies]]="Yes")</f>
        <v>0</v>
      </c>
      <c r="U3792" t="s">
        <v>27</v>
      </c>
      <c r="V3792" t="s">
        <v>28</v>
      </c>
      <c r="W3792" t="str">
        <f>IF(ISNUMBER(SEARCH("automatic", Churn_Data[[#This Row],[PaymentMethod]])), "Automatic", "Manual")</f>
        <v>Manual</v>
      </c>
      <c r="X3792">
        <v>18.850000000000001</v>
      </c>
      <c r="Y3792" t="str">
        <f>IF(Churn_Data[[#This Row],[tenure]]&lt;=12,"0-1 Year",IF(Churn_Data[[#This Row],[tenure]]&lt;=24,"1-2 Years",IF(Churn_Data[[#This Row],[tenure]]&lt;=36,"2-3 Years",IF(Churn_Data[[#This Row],[tenure]]&lt;=48,"3-4 Years",IF(Churn_Data[[#This Row],[tenure]]&lt;=60,"4-5 Years","5+ Years")))))</f>
        <v>0-1 Year</v>
      </c>
      <c r="Z3792">
        <v>1</v>
      </c>
      <c r="AA3792">
        <v>18.850000000000001</v>
      </c>
      <c r="AB3792" t="e">
        <f>IF(Churn_Data[[#This Row],[Churn]]="No",Churn_Data[[#This Row],[MonthlyCharges]],NA())</f>
        <v>#N/A</v>
      </c>
      <c r="AC3792" t="e">
        <f>IF(Churn_Data[[#This Row],[Churn]]="No",Churn_Data[[#This Row],[tenure]],NA())</f>
        <v>#N/A</v>
      </c>
      <c r="AD3792">
        <f>IF(Churn_Data[[#This Row],[Churn]]="Yes",Churn_Data[[#This Row],[MonthlyCharges]],NA())</f>
        <v>18.850000000000001</v>
      </c>
      <c r="AE3792">
        <f>IF(Churn_Data[[#This Row],[Churn]]="Yes",Churn_Data[[#This Row],[tenure]],NA())</f>
        <v>1</v>
      </c>
      <c r="AF3792">
        <v>18.850000000000001</v>
      </c>
    </row>
    <row r="3793" spans="1:32" x14ac:dyDescent="0.3">
      <c r="A3793" t="s">
        <v>3826</v>
      </c>
      <c r="B3793" t="s">
        <v>30</v>
      </c>
      <c r="C3793" t="str">
        <f>IF(Churn_Data[[#This Row],[SeniorCitizen]]=1,"Yes","No")</f>
        <v>No</v>
      </c>
      <c r="D3793">
        <v>0</v>
      </c>
      <c r="E3793" t="s">
        <v>25</v>
      </c>
      <c r="F3793" t="s">
        <v>25</v>
      </c>
      <c r="G3793" t="s">
        <v>24</v>
      </c>
      <c r="H3793" t="s">
        <v>25</v>
      </c>
      <c r="I3793" t="s">
        <v>25</v>
      </c>
      <c r="J3793" t="str">
        <f>IF(Churn_Data[[#This Row],[InternetService]]&lt;&gt;"No","Yes","No")</f>
        <v>No</v>
      </c>
      <c r="K3793" t="s">
        <v>3064</v>
      </c>
      <c r="L3793" t="s">
        <v>3064</v>
      </c>
      <c r="M3793" t="s">
        <v>3064</v>
      </c>
      <c r="N3793" t="s">
        <v>3064</v>
      </c>
      <c r="O3793" t="s">
        <v>3064</v>
      </c>
      <c r="P3793" t="s">
        <v>3064</v>
      </c>
      <c r="Q3793" t="s">
        <v>25</v>
      </c>
      <c r="R3793">
        <f>IF(Churn_Data[[#This Row],[Churn]]="Yes",1,0)</f>
        <v>0</v>
      </c>
      <c r="S3793" t="s">
        <v>25</v>
      </c>
      <c r="T3793">
        <f>(Churn_Data[[#This Row],[OnlineSecurity]]="Yes")+(Churn_Data[[#This Row],[OnlineBackup]]="Yes")+(Churn_Data[[#This Row],[DeviceProtection]]="Yes")+(Churn_Data[[#This Row],[TechSupport]]="Yes")+(Churn_Data[[#This Row],[StreamingTV]]="Yes")+(Churn_Data[[#This Row],[StreamingMovies]]="Yes")</f>
        <v>0</v>
      </c>
      <c r="U3793" t="s">
        <v>27</v>
      </c>
      <c r="V3793" t="s">
        <v>28</v>
      </c>
      <c r="W3793" t="str">
        <f>IF(ISNUMBER(SEARCH("automatic", Churn_Data[[#This Row],[PaymentMethod]])), "Automatic", "Manual")</f>
        <v>Manual</v>
      </c>
      <c r="X3793">
        <v>20.3</v>
      </c>
      <c r="Y3793" t="str">
        <f>IF(Churn_Data[[#This Row],[tenure]]&lt;=12,"0-1 Year",IF(Churn_Data[[#This Row],[tenure]]&lt;=24,"1-2 Years",IF(Churn_Data[[#This Row],[tenure]]&lt;=36,"2-3 Years",IF(Churn_Data[[#This Row],[tenure]]&lt;=48,"3-4 Years",IF(Churn_Data[[#This Row],[tenure]]&lt;=60,"4-5 Years","5+ Years")))))</f>
        <v>0-1 Year</v>
      </c>
      <c r="Z3793">
        <v>1</v>
      </c>
      <c r="AA3793">
        <v>20.3</v>
      </c>
      <c r="AB3793">
        <f>IF(Churn_Data[[#This Row],[Churn]]="No",Churn_Data[[#This Row],[MonthlyCharges]],NA())</f>
        <v>20.3</v>
      </c>
      <c r="AC3793">
        <f>IF(Churn_Data[[#This Row],[Churn]]="No",Churn_Data[[#This Row],[tenure]],NA())</f>
        <v>1</v>
      </c>
      <c r="AD3793" t="e">
        <f>IF(Churn_Data[[#This Row],[Churn]]="Yes",Churn_Data[[#This Row],[MonthlyCharges]],NA())</f>
        <v>#N/A</v>
      </c>
      <c r="AE3793" t="e">
        <f>IF(Churn_Data[[#This Row],[Churn]]="Yes",Churn_Data[[#This Row],[tenure]],NA())</f>
        <v>#N/A</v>
      </c>
      <c r="AF3793">
        <v>20.3</v>
      </c>
    </row>
    <row r="3794" spans="1:32" x14ac:dyDescent="0.3">
      <c r="A3794" t="s">
        <v>3827</v>
      </c>
      <c r="B3794" t="s">
        <v>30</v>
      </c>
      <c r="C3794" t="str">
        <f>IF(Churn_Data[[#This Row],[SeniorCitizen]]=1,"Yes","No")</f>
        <v>No</v>
      </c>
      <c r="D3794">
        <v>0</v>
      </c>
      <c r="E3794" t="s">
        <v>25</v>
      </c>
      <c r="F3794" t="s">
        <v>25</v>
      </c>
      <c r="G3794" t="s">
        <v>24</v>
      </c>
      <c r="H3794" t="s">
        <v>25</v>
      </c>
      <c r="I3794" t="s">
        <v>25</v>
      </c>
      <c r="J3794" t="str">
        <f>IF(Churn_Data[[#This Row],[InternetService]]&lt;&gt;"No","Yes","No")</f>
        <v>No</v>
      </c>
      <c r="K3794" t="s">
        <v>3064</v>
      </c>
      <c r="L3794" t="s">
        <v>3064</v>
      </c>
      <c r="M3794" t="s">
        <v>3064</v>
      </c>
      <c r="N3794" t="s">
        <v>3064</v>
      </c>
      <c r="O3794" t="s">
        <v>3064</v>
      </c>
      <c r="P3794" t="s">
        <v>3064</v>
      </c>
      <c r="Q3794" t="s">
        <v>24</v>
      </c>
      <c r="R3794">
        <f>IF(Churn_Data[[#This Row],[Churn]]="Yes",1,0)</f>
        <v>1</v>
      </c>
      <c r="S3794" t="s">
        <v>24</v>
      </c>
      <c r="T3794">
        <f>(Churn_Data[[#This Row],[OnlineSecurity]]="Yes")+(Churn_Data[[#This Row],[OnlineBackup]]="Yes")+(Churn_Data[[#This Row],[DeviceProtection]]="Yes")+(Churn_Data[[#This Row],[TechSupport]]="Yes")+(Churn_Data[[#This Row],[StreamingTV]]="Yes")+(Churn_Data[[#This Row],[StreamingMovies]]="Yes")</f>
        <v>0</v>
      </c>
      <c r="U3794" t="s">
        <v>27</v>
      </c>
      <c r="V3794" t="s">
        <v>28</v>
      </c>
      <c r="W3794" t="str">
        <f>IF(ISNUMBER(SEARCH("automatic", Churn_Data[[#This Row],[PaymentMethod]])), "Automatic", "Manual")</f>
        <v>Manual</v>
      </c>
      <c r="X3794">
        <v>20.100000000000001</v>
      </c>
      <c r="Y3794" t="str">
        <f>IF(Churn_Data[[#This Row],[tenure]]&lt;=12,"0-1 Year",IF(Churn_Data[[#This Row],[tenure]]&lt;=24,"1-2 Years",IF(Churn_Data[[#This Row],[tenure]]&lt;=36,"2-3 Years",IF(Churn_Data[[#This Row],[tenure]]&lt;=48,"3-4 Years",IF(Churn_Data[[#This Row],[tenure]]&lt;=60,"4-5 Years","5+ Years")))))</f>
        <v>0-1 Year</v>
      </c>
      <c r="Z3794">
        <v>1</v>
      </c>
      <c r="AA3794">
        <v>20.100000000000001</v>
      </c>
      <c r="AB3794" t="e">
        <f>IF(Churn_Data[[#This Row],[Churn]]="No",Churn_Data[[#This Row],[MonthlyCharges]],NA())</f>
        <v>#N/A</v>
      </c>
      <c r="AC3794" t="e">
        <f>IF(Churn_Data[[#This Row],[Churn]]="No",Churn_Data[[#This Row],[tenure]],NA())</f>
        <v>#N/A</v>
      </c>
      <c r="AD3794">
        <f>IF(Churn_Data[[#This Row],[Churn]]="Yes",Churn_Data[[#This Row],[MonthlyCharges]],NA())</f>
        <v>20.100000000000001</v>
      </c>
      <c r="AE3794">
        <f>IF(Churn_Data[[#This Row],[Churn]]="Yes",Churn_Data[[#This Row],[tenure]],NA())</f>
        <v>1</v>
      </c>
      <c r="AF3794">
        <v>20.100000000000001</v>
      </c>
    </row>
    <row r="3795" spans="1:32" x14ac:dyDescent="0.3">
      <c r="A3795" t="s">
        <v>3828</v>
      </c>
      <c r="B3795" t="s">
        <v>23</v>
      </c>
      <c r="C3795" t="str">
        <f>IF(Churn_Data[[#This Row],[SeniorCitizen]]=1,"Yes","No")</f>
        <v>No</v>
      </c>
      <c r="D3795">
        <v>0</v>
      </c>
      <c r="E3795" t="s">
        <v>25</v>
      </c>
      <c r="F3795" t="s">
        <v>25</v>
      </c>
      <c r="G3795" t="s">
        <v>24</v>
      </c>
      <c r="H3795" t="s">
        <v>25</v>
      </c>
      <c r="I3795" t="s">
        <v>25</v>
      </c>
      <c r="J3795" t="str">
        <f>IF(Churn_Data[[#This Row],[InternetService]]&lt;&gt;"No","Yes","No")</f>
        <v>No</v>
      </c>
      <c r="K3795" t="s">
        <v>3064</v>
      </c>
      <c r="L3795" t="s">
        <v>3064</v>
      </c>
      <c r="M3795" t="s">
        <v>3064</v>
      </c>
      <c r="N3795" t="s">
        <v>3064</v>
      </c>
      <c r="O3795" t="s">
        <v>3064</v>
      </c>
      <c r="P3795" t="s">
        <v>3064</v>
      </c>
      <c r="Q3795" t="s">
        <v>25</v>
      </c>
      <c r="R3795">
        <f>IF(Churn_Data[[#This Row],[Churn]]="Yes",1,0)</f>
        <v>0</v>
      </c>
      <c r="S3795" t="s">
        <v>25</v>
      </c>
      <c r="T3795">
        <f>(Churn_Data[[#This Row],[OnlineSecurity]]="Yes")+(Churn_Data[[#This Row],[OnlineBackup]]="Yes")+(Churn_Data[[#This Row],[DeviceProtection]]="Yes")+(Churn_Data[[#This Row],[TechSupport]]="Yes")+(Churn_Data[[#This Row],[StreamingTV]]="Yes")+(Churn_Data[[#This Row],[StreamingMovies]]="Yes")</f>
        <v>0</v>
      </c>
      <c r="U3795" t="s">
        <v>27</v>
      </c>
      <c r="V3795" t="s">
        <v>28</v>
      </c>
      <c r="W3795" t="str">
        <f>IF(ISNUMBER(SEARCH("automatic", Churn_Data[[#This Row],[PaymentMethod]])), "Automatic", "Manual")</f>
        <v>Manual</v>
      </c>
      <c r="X3795">
        <v>19.899999999999999</v>
      </c>
      <c r="Y3795" t="str">
        <f>IF(Churn_Data[[#This Row],[tenure]]&lt;=12,"0-1 Year",IF(Churn_Data[[#This Row],[tenure]]&lt;=24,"1-2 Years",IF(Churn_Data[[#This Row],[tenure]]&lt;=36,"2-3 Years",IF(Churn_Data[[#This Row],[tenure]]&lt;=48,"3-4 Years",IF(Churn_Data[[#This Row],[tenure]]&lt;=60,"4-5 Years","5+ Years")))))</f>
        <v>0-1 Year</v>
      </c>
      <c r="Z3795">
        <v>1</v>
      </c>
      <c r="AA3795">
        <v>19.899999999999999</v>
      </c>
      <c r="AB3795">
        <f>IF(Churn_Data[[#This Row],[Churn]]="No",Churn_Data[[#This Row],[MonthlyCharges]],NA())</f>
        <v>19.899999999999999</v>
      </c>
      <c r="AC3795">
        <f>IF(Churn_Data[[#This Row],[Churn]]="No",Churn_Data[[#This Row],[tenure]],NA())</f>
        <v>1</v>
      </c>
      <c r="AD3795" t="e">
        <f>IF(Churn_Data[[#This Row],[Churn]]="Yes",Churn_Data[[#This Row],[MonthlyCharges]],NA())</f>
        <v>#N/A</v>
      </c>
      <c r="AE3795" t="e">
        <f>IF(Churn_Data[[#This Row],[Churn]]="Yes",Churn_Data[[#This Row],[tenure]],NA())</f>
        <v>#N/A</v>
      </c>
      <c r="AF3795">
        <v>19.899999999999999</v>
      </c>
    </row>
    <row r="3796" spans="1:32" x14ac:dyDescent="0.3">
      <c r="A3796" t="s">
        <v>3829</v>
      </c>
      <c r="B3796" t="s">
        <v>30</v>
      </c>
      <c r="C3796" t="str">
        <f>IF(Churn_Data[[#This Row],[SeniorCitizen]]=1,"Yes","No")</f>
        <v>No</v>
      </c>
      <c r="D3796">
        <v>0</v>
      </c>
      <c r="E3796" t="s">
        <v>25</v>
      </c>
      <c r="F3796" t="s">
        <v>25</v>
      </c>
      <c r="G3796" t="s">
        <v>24</v>
      </c>
      <c r="H3796" t="s">
        <v>25</v>
      </c>
      <c r="I3796" t="s">
        <v>25</v>
      </c>
      <c r="J3796" t="str">
        <f>IF(Churn_Data[[#This Row],[InternetService]]&lt;&gt;"No","Yes","No")</f>
        <v>No</v>
      </c>
      <c r="K3796" t="s">
        <v>3064</v>
      </c>
      <c r="L3796" t="s">
        <v>3064</v>
      </c>
      <c r="M3796" t="s">
        <v>3064</v>
      </c>
      <c r="N3796" t="s">
        <v>3064</v>
      </c>
      <c r="O3796" t="s">
        <v>3064</v>
      </c>
      <c r="P3796" t="s">
        <v>3064</v>
      </c>
      <c r="Q3796" t="s">
        <v>25</v>
      </c>
      <c r="R3796">
        <f>IF(Churn_Data[[#This Row],[Churn]]="Yes",1,0)</f>
        <v>0</v>
      </c>
      <c r="S3796" t="s">
        <v>25</v>
      </c>
      <c r="T3796">
        <f>(Churn_Data[[#This Row],[OnlineSecurity]]="Yes")+(Churn_Data[[#This Row],[OnlineBackup]]="Yes")+(Churn_Data[[#This Row],[DeviceProtection]]="Yes")+(Churn_Data[[#This Row],[TechSupport]]="Yes")+(Churn_Data[[#This Row],[StreamingTV]]="Yes")+(Churn_Data[[#This Row],[StreamingMovies]]="Yes")</f>
        <v>0</v>
      </c>
      <c r="U3796" t="s">
        <v>27</v>
      </c>
      <c r="V3796" t="s">
        <v>28</v>
      </c>
      <c r="W3796" t="str">
        <f>IF(ISNUMBER(SEARCH("automatic", Churn_Data[[#This Row],[PaymentMethod]])), "Automatic", "Manual")</f>
        <v>Manual</v>
      </c>
      <c r="X3796">
        <v>20.350000000000001</v>
      </c>
      <c r="Y3796" t="str">
        <f>IF(Churn_Data[[#This Row],[tenure]]&lt;=12,"0-1 Year",IF(Churn_Data[[#This Row],[tenure]]&lt;=24,"1-2 Years",IF(Churn_Data[[#This Row],[tenure]]&lt;=36,"2-3 Years",IF(Churn_Data[[#This Row],[tenure]]&lt;=48,"3-4 Years",IF(Churn_Data[[#This Row],[tenure]]&lt;=60,"4-5 Years","5+ Years")))))</f>
        <v>0-1 Year</v>
      </c>
      <c r="Z3796">
        <v>1</v>
      </c>
      <c r="AA3796">
        <v>20.350000000000001</v>
      </c>
      <c r="AB3796">
        <f>IF(Churn_Data[[#This Row],[Churn]]="No",Churn_Data[[#This Row],[MonthlyCharges]],NA())</f>
        <v>20.350000000000001</v>
      </c>
      <c r="AC3796">
        <f>IF(Churn_Data[[#This Row],[Churn]]="No",Churn_Data[[#This Row],[tenure]],NA())</f>
        <v>1</v>
      </c>
      <c r="AD3796" t="e">
        <f>IF(Churn_Data[[#This Row],[Churn]]="Yes",Churn_Data[[#This Row],[MonthlyCharges]],NA())</f>
        <v>#N/A</v>
      </c>
      <c r="AE3796" t="e">
        <f>IF(Churn_Data[[#This Row],[Churn]]="Yes",Churn_Data[[#This Row],[tenure]],NA())</f>
        <v>#N/A</v>
      </c>
      <c r="AF3796">
        <v>20.350000000000001</v>
      </c>
    </row>
    <row r="3797" spans="1:32" x14ac:dyDescent="0.3">
      <c r="A3797" t="s">
        <v>3830</v>
      </c>
      <c r="B3797" t="s">
        <v>30</v>
      </c>
      <c r="C3797" t="str">
        <f>IF(Churn_Data[[#This Row],[SeniorCitizen]]=1,"Yes","No")</f>
        <v>No</v>
      </c>
      <c r="D3797">
        <v>0</v>
      </c>
      <c r="E3797" t="s">
        <v>25</v>
      </c>
      <c r="F3797" t="s">
        <v>25</v>
      </c>
      <c r="G3797" t="s">
        <v>24</v>
      </c>
      <c r="H3797" t="s">
        <v>25</v>
      </c>
      <c r="I3797" t="s">
        <v>25</v>
      </c>
      <c r="J3797" t="str">
        <f>IF(Churn_Data[[#This Row],[InternetService]]&lt;&gt;"No","Yes","No")</f>
        <v>No</v>
      </c>
      <c r="K3797" t="s">
        <v>3064</v>
      </c>
      <c r="L3797" t="s">
        <v>3064</v>
      </c>
      <c r="M3797" t="s">
        <v>3064</v>
      </c>
      <c r="N3797" t="s">
        <v>3064</v>
      </c>
      <c r="O3797" t="s">
        <v>3064</v>
      </c>
      <c r="P3797" t="s">
        <v>3064</v>
      </c>
      <c r="Q3797" t="s">
        <v>25</v>
      </c>
      <c r="R3797">
        <f>IF(Churn_Data[[#This Row],[Churn]]="Yes",1,0)</f>
        <v>0</v>
      </c>
      <c r="S3797" t="s">
        <v>24</v>
      </c>
      <c r="T3797">
        <f>(Churn_Data[[#This Row],[OnlineSecurity]]="Yes")+(Churn_Data[[#This Row],[OnlineBackup]]="Yes")+(Churn_Data[[#This Row],[DeviceProtection]]="Yes")+(Churn_Data[[#This Row],[TechSupport]]="Yes")+(Churn_Data[[#This Row],[StreamingTV]]="Yes")+(Churn_Data[[#This Row],[StreamingMovies]]="Yes")</f>
        <v>0</v>
      </c>
      <c r="U3797" t="s">
        <v>27</v>
      </c>
      <c r="V3797" t="s">
        <v>28</v>
      </c>
      <c r="W3797" t="str">
        <f>IF(ISNUMBER(SEARCH("automatic", Churn_Data[[#This Row],[PaymentMethod]])), "Automatic", "Manual")</f>
        <v>Manual</v>
      </c>
      <c r="X3797">
        <v>19.899999999999999</v>
      </c>
      <c r="Y3797" t="str">
        <f>IF(Churn_Data[[#This Row],[tenure]]&lt;=12,"0-1 Year",IF(Churn_Data[[#This Row],[tenure]]&lt;=24,"1-2 Years",IF(Churn_Data[[#This Row],[tenure]]&lt;=36,"2-3 Years",IF(Churn_Data[[#This Row],[tenure]]&lt;=48,"3-4 Years",IF(Churn_Data[[#This Row],[tenure]]&lt;=60,"4-5 Years","5+ Years")))))</f>
        <v>0-1 Year</v>
      </c>
      <c r="Z3797">
        <v>1</v>
      </c>
      <c r="AA3797">
        <v>19.899999999999999</v>
      </c>
      <c r="AB3797">
        <f>IF(Churn_Data[[#This Row],[Churn]]="No",Churn_Data[[#This Row],[MonthlyCharges]],NA())</f>
        <v>19.899999999999999</v>
      </c>
      <c r="AC3797">
        <f>IF(Churn_Data[[#This Row],[Churn]]="No",Churn_Data[[#This Row],[tenure]],NA())</f>
        <v>1</v>
      </c>
      <c r="AD3797" t="e">
        <f>IF(Churn_Data[[#This Row],[Churn]]="Yes",Churn_Data[[#This Row],[MonthlyCharges]],NA())</f>
        <v>#N/A</v>
      </c>
      <c r="AE3797" t="e">
        <f>IF(Churn_Data[[#This Row],[Churn]]="Yes",Churn_Data[[#This Row],[tenure]],NA())</f>
        <v>#N/A</v>
      </c>
      <c r="AF3797">
        <v>19.899999999999999</v>
      </c>
    </row>
    <row r="3798" spans="1:32" x14ac:dyDescent="0.3">
      <c r="A3798" t="s">
        <v>3831</v>
      </c>
      <c r="B3798" t="s">
        <v>23</v>
      </c>
      <c r="C3798" t="str">
        <f>IF(Churn_Data[[#This Row],[SeniorCitizen]]=1,"Yes","No")</f>
        <v>No</v>
      </c>
      <c r="D3798">
        <v>0</v>
      </c>
      <c r="E3798" t="s">
        <v>25</v>
      </c>
      <c r="F3798" t="s">
        <v>25</v>
      </c>
      <c r="G3798" t="s">
        <v>24</v>
      </c>
      <c r="H3798" t="s">
        <v>25</v>
      </c>
      <c r="I3798" t="s">
        <v>25</v>
      </c>
      <c r="J3798" t="str">
        <f>IF(Churn_Data[[#This Row],[InternetService]]&lt;&gt;"No","Yes","No")</f>
        <v>No</v>
      </c>
      <c r="K3798" t="s">
        <v>3064</v>
      </c>
      <c r="L3798" t="s">
        <v>3064</v>
      </c>
      <c r="M3798" t="s">
        <v>3064</v>
      </c>
      <c r="N3798" t="s">
        <v>3064</v>
      </c>
      <c r="O3798" t="s">
        <v>3064</v>
      </c>
      <c r="P3798" t="s">
        <v>3064</v>
      </c>
      <c r="Q3798" t="s">
        <v>25</v>
      </c>
      <c r="R3798">
        <f>IF(Churn_Data[[#This Row],[Churn]]="Yes",1,0)</f>
        <v>0</v>
      </c>
      <c r="S3798" t="s">
        <v>25</v>
      </c>
      <c r="T3798">
        <f>(Churn_Data[[#This Row],[OnlineSecurity]]="Yes")+(Churn_Data[[#This Row],[OnlineBackup]]="Yes")+(Churn_Data[[#This Row],[DeviceProtection]]="Yes")+(Churn_Data[[#This Row],[TechSupport]]="Yes")+(Churn_Data[[#This Row],[StreamingTV]]="Yes")+(Churn_Data[[#This Row],[StreamingMovies]]="Yes")</f>
        <v>0</v>
      </c>
      <c r="U3798" t="s">
        <v>27</v>
      </c>
      <c r="V3798" t="s">
        <v>28</v>
      </c>
      <c r="W3798" t="str">
        <f>IF(ISNUMBER(SEARCH("automatic", Churn_Data[[#This Row],[PaymentMethod]])), "Automatic", "Manual")</f>
        <v>Manual</v>
      </c>
      <c r="X3798">
        <v>19.649999999999999</v>
      </c>
      <c r="Y3798" t="str">
        <f>IF(Churn_Data[[#This Row],[tenure]]&lt;=12,"0-1 Year",IF(Churn_Data[[#This Row],[tenure]]&lt;=24,"1-2 Years",IF(Churn_Data[[#This Row],[tenure]]&lt;=36,"2-3 Years",IF(Churn_Data[[#This Row],[tenure]]&lt;=48,"3-4 Years",IF(Churn_Data[[#This Row],[tenure]]&lt;=60,"4-5 Years","5+ Years")))))</f>
        <v>0-1 Year</v>
      </c>
      <c r="Z3798">
        <v>1</v>
      </c>
      <c r="AA3798">
        <v>19.649999999999999</v>
      </c>
      <c r="AB3798">
        <f>IF(Churn_Data[[#This Row],[Churn]]="No",Churn_Data[[#This Row],[MonthlyCharges]],NA())</f>
        <v>19.649999999999999</v>
      </c>
      <c r="AC3798">
        <f>IF(Churn_Data[[#This Row],[Churn]]="No",Churn_Data[[#This Row],[tenure]],NA())</f>
        <v>1</v>
      </c>
      <c r="AD3798" t="e">
        <f>IF(Churn_Data[[#This Row],[Churn]]="Yes",Churn_Data[[#This Row],[MonthlyCharges]],NA())</f>
        <v>#N/A</v>
      </c>
      <c r="AE3798" t="e">
        <f>IF(Churn_Data[[#This Row],[Churn]]="Yes",Churn_Data[[#This Row],[tenure]],NA())</f>
        <v>#N/A</v>
      </c>
      <c r="AF3798">
        <v>19.649999999999999</v>
      </c>
    </row>
    <row r="3799" spans="1:32" x14ac:dyDescent="0.3">
      <c r="A3799" t="s">
        <v>3832</v>
      </c>
      <c r="B3799" t="s">
        <v>23</v>
      </c>
      <c r="C3799" t="str">
        <f>IF(Churn_Data[[#This Row],[SeniorCitizen]]=1,"Yes","No")</f>
        <v>No</v>
      </c>
      <c r="D3799">
        <v>0</v>
      </c>
      <c r="E3799" t="s">
        <v>25</v>
      </c>
      <c r="F3799" t="s">
        <v>25</v>
      </c>
      <c r="G3799" t="s">
        <v>24</v>
      </c>
      <c r="H3799" t="s">
        <v>25</v>
      </c>
      <c r="I3799" t="s">
        <v>25</v>
      </c>
      <c r="J3799" t="str">
        <f>IF(Churn_Data[[#This Row],[InternetService]]&lt;&gt;"No","Yes","No")</f>
        <v>No</v>
      </c>
      <c r="K3799" t="s">
        <v>3064</v>
      </c>
      <c r="L3799" t="s">
        <v>3064</v>
      </c>
      <c r="M3799" t="s">
        <v>3064</v>
      </c>
      <c r="N3799" t="s">
        <v>3064</v>
      </c>
      <c r="O3799" t="s">
        <v>3064</v>
      </c>
      <c r="P3799" t="s">
        <v>3064</v>
      </c>
      <c r="Q3799" t="s">
        <v>24</v>
      </c>
      <c r="R3799">
        <f>IF(Churn_Data[[#This Row],[Churn]]="Yes",1,0)</f>
        <v>1</v>
      </c>
      <c r="S3799" t="s">
        <v>24</v>
      </c>
      <c r="T3799">
        <f>(Churn_Data[[#This Row],[OnlineSecurity]]="Yes")+(Churn_Data[[#This Row],[OnlineBackup]]="Yes")+(Churn_Data[[#This Row],[DeviceProtection]]="Yes")+(Churn_Data[[#This Row],[TechSupport]]="Yes")+(Churn_Data[[#This Row],[StreamingTV]]="Yes")+(Churn_Data[[#This Row],[StreamingMovies]]="Yes")</f>
        <v>0</v>
      </c>
      <c r="U3799" t="s">
        <v>27</v>
      </c>
      <c r="V3799" t="s">
        <v>28</v>
      </c>
      <c r="W3799" t="str">
        <f>IF(ISNUMBER(SEARCH("automatic", Churn_Data[[#This Row],[PaymentMethod]])), "Automatic", "Manual")</f>
        <v>Manual</v>
      </c>
      <c r="X3799">
        <v>20.2</v>
      </c>
      <c r="Y3799" t="str">
        <f>IF(Churn_Data[[#This Row],[tenure]]&lt;=12,"0-1 Year",IF(Churn_Data[[#This Row],[tenure]]&lt;=24,"1-2 Years",IF(Churn_Data[[#This Row],[tenure]]&lt;=36,"2-3 Years",IF(Churn_Data[[#This Row],[tenure]]&lt;=48,"3-4 Years",IF(Churn_Data[[#This Row],[tenure]]&lt;=60,"4-5 Years","5+ Years")))))</f>
        <v>0-1 Year</v>
      </c>
      <c r="Z3799">
        <v>1</v>
      </c>
      <c r="AA3799">
        <v>20.2</v>
      </c>
      <c r="AB3799" t="e">
        <f>IF(Churn_Data[[#This Row],[Churn]]="No",Churn_Data[[#This Row],[MonthlyCharges]],NA())</f>
        <v>#N/A</v>
      </c>
      <c r="AC3799" t="e">
        <f>IF(Churn_Data[[#This Row],[Churn]]="No",Churn_Data[[#This Row],[tenure]],NA())</f>
        <v>#N/A</v>
      </c>
      <c r="AD3799">
        <f>IF(Churn_Data[[#This Row],[Churn]]="Yes",Churn_Data[[#This Row],[MonthlyCharges]],NA())</f>
        <v>20.2</v>
      </c>
      <c r="AE3799">
        <f>IF(Churn_Data[[#This Row],[Churn]]="Yes",Churn_Data[[#This Row],[tenure]],NA())</f>
        <v>1</v>
      </c>
      <c r="AF3799">
        <v>20.2</v>
      </c>
    </row>
    <row r="3800" spans="1:32" x14ac:dyDescent="0.3">
      <c r="A3800" t="s">
        <v>3833</v>
      </c>
      <c r="B3800" t="s">
        <v>30</v>
      </c>
      <c r="C3800" t="str">
        <f>IF(Churn_Data[[#This Row],[SeniorCitizen]]=1,"Yes","No")</f>
        <v>No</v>
      </c>
      <c r="D3800">
        <v>0</v>
      </c>
      <c r="E3800" t="s">
        <v>25</v>
      </c>
      <c r="F3800" t="s">
        <v>25</v>
      </c>
      <c r="G3800" t="s">
        <v>24</v>
      </c>
      <c r="H3800" t="s">
        <v>25</v>
      </c>
      <c r="I3800" t="s">
        <v>25</v>
      </c>
      <c r="J3800" t="str">
        <f>IF(Churn_Data[[#This Row],[InternetService]]&lt;&gt;"No","Yes","No")</f>
        <v>No</v>
      </c>
      <c r="K3800" t="s">
        <v>3064</v>
      </c>
      <c r="L3800" t="s">
        <v>3064</v>
      </c>
      <c r="M3800" t="s">
        <v>3064</v>
      </c>
      <c r="N3800" t="s">
        <v>3064</v>
      </c>
      <c r="O3800" t="s">
        <v>3064</v>
      </c>
      <c r="P3800" t="s">
        <v>3064</v>
      </c>
      <c r="Q3800" t="s">
        <v>24</v>
      </c>
      <c r="R3800">
        <f>IF(Churn_Data[[#This Row],[Churn]]="Yes",1,0)</f>
        <v>1</v>
      </c>
      <c r="S3800" t="s">
        <v>25</v>
      </c>
      <c r="T3800">
        <f>(Churn_Data[[#This Row],[OnlineSecurity]]="Yes")+(Churn_Data[[#This Row],[OnlineBackup]]="Yes")+(Churn_Data[[#This Row],[DeviceProtection]]="Yes")+(Churn_Data[[#This Row],[TechSupport]]="Yes")+(Churn_Data[[#This Row],[StreamingTV]]="Yes")+(Churn_Data[[#This Row],[StreamingMovies]]="Yes")</f>
        <v>0</v>
      </c>
      <c r="U3800" t="s">
        <v>27</v>
      </c>
      <c r="V3800" t="s">
        <v>28</v>
      </c>
      <c r="W3800" t="str">
        <f>IF(ISNUMBER(SEARCH("automatic", Churn_Data[[#This Row],[PaymentMethod]])), "Automatic", "Manual")</f>
        <v>Manual</v>
      </c>
      <c r="X3800">
        <v>20.5</v>
      </c>
      <c r="Y3800" t="str">
        <f>IF(Churn_Data[[#This Row],[tenure]]&lt;=12,"0-1 Year",IF(Churn_Data[[#This Row],[tenure]]&lt;=24,"1-2 Years",IF(Churn_Data[[#This Row],[tenure]]&lt;=36,"2-3 Years",IF(Churn_Data[[#This Row],[tenure]]&lt;=48,"3-4 Years",IF(Churn_Data[[#This Row],[tenure]]&lt;=60,"4-5 Years","5+ Years")))))</f>
        <v>0-1 Year</v>
      </c>
      <c r="Z3800">
        <v>1</v>
      </c>
      <c r="AA3800">
        <v>20.5</v>
      </c>
      <c r="AB3800" t="e">
        <f>IF(Churn_Data[[#This Row],[Churn]]="No",Churn_Data[[#This Row],[MonthlyCharges]],NA())</f>
        <v>#N/A</v>
      </c>
      <c r="AC3800" t="e">
        <f>IF(Churn_Data[[#This Row],[Churn]]="No",Churn_Data[[#This Row],[tenure]],NA())</f>
        <v>#N/A</v>
      </c>
      <c r="AD3800">
        <f>IF(Churn_Data[[#This Row],[Churn]]="Yes",Churn_Data[[#This Row],[MonthlyCharges]],NA())</f>
        <v>20.5</v>
      </c>
      <c r="AE3800">
        <f>IF(Churn_Data[[#This Row],[Churn]]="Yes",Churn_Data[[#This Row],[tenure]],NA())</f>
        <v>1</v>
      </c>
      <c r="AF3800">
        <v>20.5</v>
      </c>
    </row>
    <row r="3801" spans="1:32" x14ac:dyDescent="0.3">
      <c r="A3801" t="s">
        <v>3834</v>
      </c>
      <c r="B3801" t="s">
        <v>23</v>
      </c>
      <c r="C3801" t="str">
        <f>IF(Churn_Data[[#This Row],[SeniorCitizen]]=1,"Yes","No")</f>
        <v>No</v>
      </c>
      <c r="D3801">
        <v>0</v>
      </c>
      <c r="E3801" t="s">
        <v>24</v>
      </c>
      <c r="F3801" t="s">
        <v>24</v>
      </c>
      <c r="G3801" t="s">
        <v>24</v>
      </c>
      <c r="H3801" t="s">
        <v>25</v>
      </c>
      <c r="I3801" t="s">
        <v>25</v>
      </c>
      <c r="J3801" t="str">
        <f>IF(Churn_Data[[#This Row],[InternetService]]&lt;&gt;"No","Yes","No")</f>
        <v>No</v>
      </c>
      <c r="K3801" t="s">
        <v>3064</v>
      </c>
      <c r="L3801" t="s">
        <v>3064</v>
      </c>
      <c r="M3801" t="s">
        <v>3064</v>
      </c>
      <c r="N3801" t="s">
        <v>3064</v>
      </c>
      <c r="O3801" t="s">
        <v>3064</v>
      </c>
      <c r="P3801" t="s">
        <v>3064</v>
      </c>
      <c r="Q3801" t="s">
        <v>25</v>
      </c>
      <c r="R3801">
        <f>IF(Churn_Data[[#This Row],[Churn]]="Yes",1,0)</f>
        <v>0</v>
      </c>
      <c r="S3801" t="s">
        <v>24</v>
      </c>
      <c r="T3801">
        <f>(Churn_Data[[#This Row],[OnlineSecurity]]="Yes")+(Churn_Data[[#This Row],[OnlineBackup]]="Yes")+(Churn_Data[[#This Row],[DeviceProtection]]="Yes")+(Churn_Data[[#This Row],[TechSupport]]="Yes")+(Churn_Data[[#This Row],[StreamingTV]]="Yes")+(Churn_Data[[#This Row],[StreamingMovies]]="Yes")</f>
        <v>0</v>
      </c>
      <c r="U3801" t="s">
        <v>27</v>
      </c>
      <c r="V3801" t="s">
        <v>28</v>
      </c>
      <c r="W3801" t="str">
        <f>IF(ISNUMBER(SEARCH("automatic", Churn_Data[[#This Row],[PaymentMethod]])), "Automatic", "Manual")</f>
        <v>Manual</v>
      </c>
      <c r="X3801">
        <v>19</v>
      </c>
      <c r="Y3801" t="str">
        <f>IF(Churn_Data[[#This Row],[tenure]]&lt;=12,"0-1 Year",IF(Churn_Data[[#This Row],[tenure]]&lt;=24,"1-2 Years",IF(Churn_Data[[#This Row],[tenure]]&lt;=36,"2-3 Years",IF(Churn_Data[[#This Row],[tenure]]&lt;=48,"3-4 Years",IF(Churn_Data[[#This Row],[tenure]]&lt;=60,"4-5 Years","5+ Years")))))</f>
        <v>0-1 Year</v>
      </c>
      <c r="Z3801">
        <v>1</v>
      </c>
      <c r="AA3801">
        <v>19</v>
      </c>
      <c r="AB3801">
        <f>IF(Churn_Data[[#This Row],[Churn]]="No",Churn_Data[[#This Row],[MonthlyCharges]],NA())</f>
        <v>19</v>
      </c>
      <c r="AC3801">
        <f>IF(Churn_Data[[#This Row],[Churn]]="No",Churn_Data[[#This Row],[tenure]],NA())</f>
        <v>1</v>
      </c>
      <c r="AD3801" t="e">
        <f>IF(Churn_Data[[#This Row],[Churn]]="Yes",Churn_Data[[#This Row],[MonthlyCharges]],NA())</f>
        <v>#N/A</v>
      </c>
      <c r="AE3801" t="e">
        <f>IF(Churn_Data[[#This Row],[Churn]]="Yes",Churn_Data[[#This Row],[tenure]],NA())</f>
        <v>#N/A</v>
      </c>
      <c r="AF3801">
        <v>19</v>
      </c>
    </row>
    <row r="3802" spans="1:32" x14ac:dyDescent="0.3">
      <c r="A3802" t="s">
        <v>3835</v>
      </c>
      <c r="B3802" t="s">
        <v>23</v>
      </c>
      <c r="C3802" t="str">
        <f>IF(Churn_Data[[#This Row],[SeniorCitizen]]=1,"Yes","No")</f>
        <v>No</v>
      </c>
      <c r="D3802">
        <v>0</v>
      </c>
      <c r="E3802" t="s">
        <v>24</v>
      </c>
      <c r="F3802" t="s">
        <v>25</v>
      </c>
      <c r="G3802" t="s">
        <v>24</v>
      </c>
      <c r="H3802" t="s">
        <v>25</v>
      </c>
      <c r="I3802" t="s">
        <v>25</v>
      </c>
      <c r="J3802" t="str">
        <f>IF(Churn_Data[[#This Row],[InternetService]]&lt;&gt;"No","Yes","No")</f>
        <v>No</v>
      </c>
      <c r="K3802" t="s">
        <v>3064</v>
      </c>
      <c r="L3802" t="s">
        <v>3064</v>
      </c>
      <c r="M3802" t="s">
        <v>3064</v>
      </c>
      <c r="N3802" t="s">
        <v>3064</v>
      </c>
      <c r="O3802" t="s">
        <v>3064</v>
      </c>
      <c r="P3802" t="s">
        <v>3064</v>
      </c>
      <c r="Q3802" t="s">
        <v>25</v>
      </c>
      <c r="R3802">
        <f>IF(Churn_Data[[#This Row],[Churn]]="Yes",1,0)</f>
        <v>0</v>
      </c>
      <c r="S3802" t="s">
        <v>24</v>
      </c>
      <c r="T3802">
        <f>(Churn_Data[[#This Row],[OnlineSecurity]]="Yes")+(Churn_Data[[#This Row],[OnlineBackup]]="Yes")+(Churn_Data[[#This Row],[DeviceProtection]]="Yes")+(Churn_Data[[#This Row],[TechSupport]]="Yes")+(Churn_Data[[#This Row],[StreamingTV]]="Yes")+(Churn_Data[[#This Row],[StreamingMovies]]="Yes")</f>
        <v>0</v>
      </c>
      <c r="U3802" t="s">
        <v>27</v>
      </c>
      <c r="V3802" t="s">
        <v>28</v>
      </c>
      <c r="W3802" t="str">
        <f>IF(ISNUMBER(SEARCH("automatic", Churn_Data[[#This Row],[PaymentMethod]])), "Automatic", "Manual")</f>
        <v>Manual</v>
      </c>
      <c r="X3802">
        <v>20.65</v>
      </c>
      <c r="Y3802" t="str">
        <f>IF(Churn_Data[[#This Row],[tenure]]&lt;=12,"0-1 Year",IF(Churn_Data[[#This Row],[tenure]]&lt;=24,"1-2 Years",IF(Churn_Data[[#This Row],[tenure]]&lt;=36,"2-3 Years",IF(Churn_Data[[#This Row],[tenure]]&lt;=48,"3-4 Years",IF(Churn_Data[[#This Row],[tenure]]&lt;=60,"4-5 Years","5+ Years")))))</f>
        <v>0-1 Year</v>
      </c>
      <c r="Z3802">
        <v>1</v>
      </c>
      <c r="AA3802">
        <v>20.65</v>
      </c>
      <c r="AB3802">
        <f>IF(Churn_Data[[#This Row],[Churn]]="No",Churn_Data[[#This Row],[MonthlyCharges]],NA())</f>
        <v>20.65</v>
      </c>
      <c r="AC3802">
        <f>IF(Churn_Data[[#This Row],[Churn]]="No",Churn_Data[[#This Row],[tenure]],NA())</f>
        <v>1</v>
      </c>
      <c r="AD3802" t="e">
        <f>IF(Churn_Data[[#This Row],[Churn]]="Yes",Churn_Data[[#This Row],[MonthlyCharges]],NA())</f>
        <v>#N/A</v>
      </c>
      <c r="AE3802" t="e">
        <f>IF(Churn_Data[[#This Row],[Churn]]="Yes",Churn_Data[[#This Row],[tenure]],NA())</f>
        <v>#N/A</v>
      </c>
      <c r="AF3802">
        <v>20.65</v>
      </c>
    </row>
    <row r="3803" spans="1:32" x14ac:dyDescent="0.3">
      <c r="A3803" t="s">
        <v>3836</v>
      </c>
      <c r="B3803" t="s">
        <v>23</v>
      </c>
      <c r="C3803" t="str">
        <f>IF(Churn_Data[[#This Row],[SeniorCitizen]]=1,"Yes","No")</f>
        <v>No</v>
      </c>
      <c r="D3803">
        <v>0</v>
      </c>
      <c r="E3803" t="s">
        <v>24</v>
      </c>
      <c r="F3803" t="s">
        <v>24</v>
      </c>
      <c r="G3803" t="s">
        <v>24</v>
      </c>
      <c r="H3803" t="s">
        <v>25</v>
      </c>
      <c r="I3803" t="s">
        <v>25</v>
      </c>
      <c r="J3803" t="str">
        <f>IF(Churn_Data[[#This Row],[InternetService]]&lt;&gt;"No","Yes","No")</f>
        <v>No</v>
      </c>
      <c r="K3803" t="s">
        <v>3064</v>
      </c>
      <c r="L3803" t="s">
        <v>3064</v>
      </c>
      <c r="M3803" t="s">
        <v>3064</v>
      </c>
      <c r="N3803" t="s">
        <v>3064</v>
      </c>
      <c r="O3803" t="s">
        <v>3064</v>
      </c>
      <c r="P3803" t="s">
        <v>3064</v>
      </c>
      <c r="Q3803" t="s">
        <v>25</v>
      </c>
      <c r="R3803">
        <f>IF(Churn_Data[[#This Row],[Churn]]="Yes",1,0)</f>
        <v>0</v>
      </c>
      <c r="S3803" t="s">
        <v>24</v>
      </c>
      <c r="T3803">
        <f>(Churn_Data[[#This Row],[OnlineSecurity]]="Yes")+(Churn_Data[[#This Row],[OnlineBackup]]="Yes")+(Churn_Data[[#This Row],[DeviceProtection]]="Yes")+(Churn_Data[[#This Row],[TechSupport]]="Yes")+(Churn_Data[[#This Row],[StreamingTV]]="Yes")+(Churn_Data[[#This Row],[StreamingMovies]]="Yes")</f>
        <v>0</v>
      </c>
      <c r="U3803" t="s">
        <v>27</v>
      </c>
      <c r="V3803" t="s">
        <v>28</v>
      </c>
      <c r="W3803" t="str">
        <f>IF(ISNUMBER(SEARCH("automatic", Churn_Data[[#This Row],[PaymentMethod]])), "Automatic", "Manual")</f>
        <v>Manual</v>
      </c>
      <c r="X3803">
        <v>19.399999999999999</v>
      </c>
      <c r="Y3803" t="str">
        <f>IF(Churn_Data[[#This Row],[tenure]]&lt;=12,"0-1 Year",IF(Churn_Data[[#This Row],[tenure]]&lt;=24,"1-2 Years",IF(Churn_Data[[#This Row],[tenure]]&lt;=36,"2-3 Years",IF(Churn_Data[[#This Row],[tenure]]&lt;=48,"3-4 Years",IF(Churn_Data[[#This Row],[tenure]]&lt;=60,"4-5 Years","5+ Years")))))</f>
        <v>0-1 Year</v>
      </c>
      <c r="Z3803">
        <v>1</v>
      </c>
      <c r="AA3803">
        <v>19.399999999999999</v>
      </c>
      <c r="AB3803">
        <f>IF(Churn_Data[[#This Row],[Churn]]="No",Churn_Data[[#This Row],[MonthlyCharges]],NA())</f>
        <v>19.399999999999999</v>
      </c>
      <c r="AC3803">
        <f>IF(Churn_Data[[#This Row],[Churn]]="No",Churn_Data[[#This Row],[tenure]],NA())</f>
        <v>1</v>
      </c>
      <c r="AD3803" t="e">
        <f>IF(Churn_Data[[#This Row],[Churn]]="Yes",Churn_Data[[#This Row],[MonthlyCharges]],NA())</f>
        <v>#N/A</v>
      </c>
      <c r="AE3803" t="e">
        <f>IF(Churn_Data[[#This Row],[Churn]]="Yes",Churn_Data[[#This Row],[tenure]],NA())</f>
        <v>#N/A</v>
      </c>
      <c r="AF3803">
        <v>19.399999999999999</v>
      </c>
    </row>
    <row r="3804" spans="1:32" x14ac:dyDescent="0.3">
      <c r="A3804" t="s">
        <v>3837</v>
      </c>
      <c r="B3804" t="s">
        <v>30</v>
      </c>
      <c r="C3804" t="str">
        <f>IF(Churn_Data[[#This Row],[SeniorCitizen]]=1,"Yes","No")</f>
        <v>No</v>
      </c>
      <c r="D3804">
        <v>0</v>
      </c>
      <c r="E3804" t="s">
        <v>24</v>
      </c>
      <c r="F3804" t="s">
        <v>24</v>
      </c>
      <c r="G3804" t="s">
        <v>24</v>
      </c>
      <c r="H3804" t="s">
        <v>25</v>
      </c>
      <c r="I3804" t="s">
        <v>25</v>
      </c>
      <c r="J3804" t="str">
        <f>IF(Churn_Data[[#This Row],[InternetService]]&lt;&gt;"No","Yes","No")</f>
        <v>No</v>
      </c>
      <c r="K3804" t="s">
        <v>3064</v>
      </c>
      <c r="L3804" t="s">
        <v>3064</v>
      </c>
      <c r="M3804" t="s">
        <v>3064</v>
      </c>
      <c r="N3804" t="s">
        <v>3064</v>
      </c>
      <c r="O3804" t="s">
        <v>3064</v>
      </c>
      <c r="P3804" t="s">
        <v>3064</v>
      </c>
      <c r="Q3804" t="s">
        <v>25</v>
      </c>
      <c r="R3804">
        <f>IF(Churn_Data[[#This Row],[Churn]]="Yes",1,0)</f>
        <v>0</v>
      </c>
      <c r="S3804" t="s">
        <v>25</v>
      </c>
      <c r="T3804">
        <f>(Churn_Data[[#This Row],[OnlineSecurity]]="Yes")+(Churn_Data[[#This Row],[OnlineBackup]]="Yes")+(Churn_Data[[#This Row],[DeviceProtection]]="Yes")+(Churn_Data[[#This Row],[TechSupport]]="Yes")+(Churn_Data[[#This Row],[StreamingTV]]="Yes")+(Churn_Data[[#This Row],[StreamingMovies]]="Yes")</f>
        <v>0</v>
      </c>
      <c r="U3804" t="s">
        <v>27</v>
      </c>
      <c r="V3804" t="s">
        <v>28</v>
      </c>
      <c r="W3804" t="str">
        <f>IF(ISNUMBER(SEARCH("automatic", Churn_Data[[#This Row],[PaymentMethod]])), "Automatic", "Manual")</f>
        <v>Manual</v>
      </c>
      <c r="X3804">
        <v>19.7</v>
      </c>
      <c r="Y3804" t="str">
        <f>IF(Churn_Data[[#This Row],[tenure]]&lt;=12,"0-1 Year",IF(Churn_Data[[#This Row],[tenure]]&lt;=24,"1-2 Years",IF(Churn_Data[[#This Row],[tenure]]&lt;=36,"2-3 Years",IF(Churn_Data[[#This Row],[tenure]]&lt;=48,"3-4 Years",IF(Churn_Data[[#This Row],[tenure]]&lt;=60,"4-5 Years","5+ Years")))))</f>
        <v>0-1 Year</v>
      </c>
      <c r="Z3804">
        <v>1</v>
      </c>
      <c r="AA3804">
        <v>19.7</v>
      </c>
      <c r="AB3804">
        <f>IF(Churn_Data[[#This Row],[Churn]]="No",Churn_Data[[#This Row],[MonthlyCharges]],NA())</f>
        <v>19.7</v>
      </c>
      <c r="AC3804">
        <f>IF(Churn_Data[[#This Row],[Churn]]="No",Churn_Data[[#This Row],[tenure]],NA())</f>
        <v>1</v>
      </c>
      <c r="AD3804" t="e">
        <f>IF(Churn_Data[[#This Row],[Churn]]="Yes",Churn_Data[[#This Row],[MonthlyCharges]],NA())</f>
        <v>#N/A</v>
      </c>
      <c r="AE3804" t="e">
        <f>IF(Churn_Data[[#This Row],[Churn]]="Yes",Churn_Data[[#This Row],[tenure]],NA())</f>
        <v>#N/A</v>
      </c>
      <c r="AF3804">
        <v>19.7</v>
      </c>
    </row>
    <row r="3805" spans="1:32" x14ac:dyDescent="0.3">
      <c r="A3805" t="s">
        <v>3838</v>
      </c>
      <c r="B3805" t="s">
        <v>23</v>
      </c>
      <c r="C3805" t="str">
        <f>IF(Churn_Data[[#This Row],[SeniorCitizen]]=1,"Yes","No")</f>
        <v>No</v>
      </c>
      <c r="D3805">
        <v>0</v>
      </c>
      <c r="E3805" t="s">
        <v>24</v>
      </c>
      <c r="F3805" t="s">
        <v>24</v>
      </c>
      <c r="G3805" t="s">
        <v>24</v>
      </c>
      <c r="H3805" t="s">
        <v>25</v>
      </c>
      <c r="I3805" t="s">
        <v>25</v>
      </c>
      <c r="J3805" t="str">
        <f>IF(Churn_Data[[#This Row],[InternetService]]&lt;&gt;"No","Yes","No")</f>
        <v>No</v>
      </c>
      <c r="K3805" t="s">
        <v>3064</v>
      </c>
      <c r="L3805" t="s">
        <v>3064</v>
      </c>
      <c r="M3805" t="s">
        <v>3064</v>
      </c>
      <c r="N3805" t="s">
        <v>3064</v>
      </c>
      <c r="O3805" t="s">
        <v>3064</v>
      </c>
      <c r="P3805" t="s">
        <v>3064</v>
      </c>
      <c r="Q3805" t="s">
        <v>24</v>
      </c>
      <c r="R3805">
        <f>IF(Churn_Data[[#This Row],[Churn]]="Yes",1,0)</f>
        <v>1</v>
      </c>
      <c r="S3805" t="s">
        <v>24</v>
      </c>
      <c r="T3805">
        <f>(Churn_Data[[#This Row],[OnlineSecurity]]="Yes")+(Churn_Data[[#This Row],[OnlineBackup]]="Yes")+(Churn_Data[[#This Row],[DeviceProtection]]="Yes")+(Churn_Data[[#This Row],[TechSupport]]="Yes")+(Churn_Data[[#This Row],[StreamingTV]]="Yes")+(Churn_Data[[#This Row],[StreamingMovies]]="Yes")</f>
        <v>0</v>
      </c>
      <c r="U3805" t="s">
        <v>27</v>
      </c>
      <c r="V3805" t="s">
        <v>28</v>
      </c>
      <c r="W3805" t="str">
        <f>IF(ISNUMBER(SEARCH("automatic", Churn_Data[[#This Row],[PaymentMethod]])), "Automatic", "Manual")</f>
        <v>Manual</v>
      </c>
      <c r="X3805">
        <v>20.5</v>
      </c>
      <c r="Y3805" t="str">
        <f>IF(Churn_Data[[#This Row],[tenure]]&lt;=12,"0-1 Year",IF(Churn_Data[[#This Row],[tenure]]&lt;=24,"1-2 Years",IF(Churn_Data[[#This Row],[tenure]]&lt;=36,"2-3 Years",IF(Churn_Data[[#This Row],[tenure]]&lt;=48,"3-4 Years",IF(Churn_Data[[#This Row],[tenure]]&lt;=60,"4-5 Years","5+ Years")))))</f>
        <v>0-1 Year</v>
      </c>
      <c r="Z3805">
        <v>1</v>
      </c>
      <c r="AA3805">
        <v>20.5</v>
      </c>
      <c r="AB3805" t="e">
        <f>IF(Churn_Data[[#This Row],[Churn]]="No",Churn_Data[[#This Row],[MonthlyCharges]],NA())</f>
        <v>#N/A</v>
      </c>
      <c r="AC3805" t="e">
        <f>IF(Churn_Data[[#This Row],[Churn]]="No",Churn_Data[[#This Row],[tenure]],NA())</f>
        <v>#N/A</v>
      </c>
      <c r="AD3805">
        <f>IF(Churn_Data[[#This Row],[Churn]]="Yes",Churn_Data[[#This Row],[MonthlyCharges]],NA())</f>
        <v>20.5</v>
      </c>
      <c r="AE3805">
        <f>IF(Churn_Data[[#This Row],[Churn]]="Yes",Churn_Data[[#This Row],[tenure]],NA())</f>
        <v>1</v>
      </c>
      <c r="AF3805">
        <v>20.5</v>
      </c>
    </row>
    <row r="3806" spans="1:32" x14ac:dyDescent="0.3">
      <c r="A3806" t="s">
        <v>3839</v>
      </c>
      <c r="B3806" t="s">
        <v>30</v>
      </c>
      <c r="C3806" t="str">
        <f>IF(Churn_Data[[#This Row],[SeniorCitizen]]=1,"Yes","No")</f>
        <v>No</v>
      </c>
      <c r="D3806">
        <v>0</v>
      </c>
      <c r="E3806" t="s">
        <v>24</v>
      </c>
      <c r="F3806" t="s">
        <v>24</v>
      </c>
      <c r="G3806" t="s">
        <v>24</v>
      </c>
      <c r="H3806" t="s">
        <v>25</v>
      </c>
      <c r="I3806" t="s">
        <v>25</v>
      </c>
      <c r="J3806" t="str">
        <f>IF(Churn_Data[[#This Row],[InternetService]]&lt;&gt;"No","Yes","No")</f>
        <v>No</v>
      </c>
      <c r="K3806" t="s">
        <v>3064</v>
      </c>
      <c r="L3806" t="s">
        <v>3064</v>
      </c>
      <c r="M3806" t="s">
        <v>3064</v>
      </c>
      <c r="N3806" t="s">
        <v>3064</v>
      </c>
      <c r="O3806" t="s">
        <v>3064</v>
      </c>
      <c r="P3806" t="s">
        <v>3064</v>
      </c>
      <c r="Q3806" t="s">
        <v>25</v>
      </c>
      <c r="R3806">
        <f>IF(Churn_Data[[#This Row],[Churn]]="Yes",1,0)</f>
        <v>0</v>
      </c>
      <c r="S3806" t="s">
        <v>25</v>
      </c>
      <c r="T3806">
        <f>(Churn_Data[[#This Row],[OnlineSecurity]]="Yes")+(Churn_Data[[#This Row],[OnlineBackup]]="Yes")+(Churn_Data[[#This Row],[DeviceProtection]]="Yes")+(Churn_Data[[#This Row],[TechSupport]]="Yes")+(Churn_Data[[#This Row],[StreamingTV]]="Yes")+(Churn_Data[[#This Row],[StreamingMovies]]="Yes")</f>
        <v>0</v>
      </c>
      <c r="U3806" t="s">
        <v>27</v>
      </c>
      <c r="V3806" t="s">
        <v>28</v>
      </c>
      <c r="W3806" t="str">
        <f>IF(ISNUMBER(SEARCH("automatic", Churn_Data[[#This Row],[PaymentMethod]])), "Automatic", "Manual")</f>
        <v>Manual</v>
      </c>
      <c r="X3806">
        <v>19.2</v>
      </c>
      <c r="Y3806" t="str">
        <f>IF(Churn_Data[[#This Row],[tenure]]&lt;=12,"0-1 Year",IF(Churn_Data[[#This Row],[tenure]]&lt;=24,"1-2 Years",IF(Churn_Data[[#This Row],[tenure]]&lt;=36,"2-3 Years",IF(Churn_Data[[#This Row],[tenure]]&lt;=48,"3-4 Years",IF(Churn_Data[[#This Row],[tenure]]&lt;=60,"4-5 Years","5+ Years")))))</f>
        <v>0-1 Year</v>
      </c>
      <c r="Z3806">
        <v>1</v>
      </c>
      <c r="AA3806">
        <v>19.2</v>
      </c>
      <c r="AB3806">
        <f>IF(Churn_Data[[#This Row],[Churn]]="No",Churn_Data[[#This Row],[MonthlyCharges]],NA())</f>
        <v>19.2</v>
      </c>
      <c r="AC3806">
        <f>IF(Churn_Data[[#This Row],[Churn]]="No",Churn_Data[[#This Row],[tenure]],NA())</f>
        <v>1</v>
      </c>
      <c r="AD3806" t="e">
        <f>IF(Churn_Data[[#This Row],[Churn]]="Yes",Churn_Data[[#This Row],[MonthlyCharges]],NA())</f>
        <v>#N/A</v>
      </c>
      <c r="AE3806" t="e">
        <f>IF(Churn_Data[[#This Row],[Churn]]="Yes",Churn_Data[[#This Row],[tenure]],NA())</f>
        <v>#N/A</v>
      </c>
      <c r="AF3806">
        <v>19.2</v>
      </c>
    </row>
    <row r="3807" spans="1:32" x14ac:dyDescent="0.3">
      <c r="A3807" t="s">
        <v>3840</v>
      </c>
      <c r="B3807" t="s">
        <v>23</v>
      </c>
      <c r="C3807" t="str">
        <f>IF(Churn_Data[[#This Row],[SeniorCitizen]]=1,"Yes","No")</f>
        <v>No</v>
      </c>
      <c r="D3807">
        <v>0</v>
      </c>
      <c r="E3807" t="s">
        <v>24</v>
      </c>
      <c r="F3807" t="s">
        <v>24</v>
      </c>
      <c r="G3807" t="s">
        <v>24</v>
      </c>
      <c r="H3807" t="s">
        <v>25</v>
      </c>
      <c r="I3807" t="s">
        <v>25</v>
      </c>
      <c r="J3807" t="str">
        <f>IF(Churn_Data[[#This Row],[InternetService]]&lt;&gt;"No","Yes","No")</f>
        <v>No</v>
      </c>
      <c r="K3807" t="s">
        <v>3064</v>
      </c>
      <c r="L3807" t="s">
        <v>3064</v>
      </c>
      <c r="M3807" t="s">
        <v>3064</v>
      </c>
      <c r="N3807" t="s">
        <v>3064</v>
      </c>
      <c r="O3807" t="s">
        <v>3064</v>
      </c>
      <c r="P3807" t="s">
        <v>3064</v>
      </c>
      <c r="Q3807" t="s">
        <v>24</v>
      </c>
      <c r="R3807">
        <f>IF(Churn_Data[[#This Row],[Churn]]="Yes",1,0)</f>
        <v>1</v>
      </c>
      <c r="S3807" t="s">
        <v>25</v>
      </c>
      <c r="T3807">
        <f>(Churn_Data[[#This Row],[OnlineSecurity]]="Yes")+(Churn_Data[[#This Row],[OnlineBackup]]="Yes")+(Churn_Data[[#This Row],[DeviceProtection]]="Yes")+(Churn_Data[[#This Row],[TechSupport]]="Yes")+(Churn_Data[[#This Row],[StreamingTV]]="Yes")+(Churn_Data[[#This Row],[StreamingMovies]]="Yes")</f>
        <v>0</v>
      </c>
      <c r="U3807" t="s">
        <v>27</v>
      </c>
      <c r="V3807" t="s">
        <v>28</v>
      </c>
      <c r="W3807" t="str">
        <f>IF(ISNUMBER(SEARCH("automatic", Churn_Data[[#This Row],[PaymentMethod]])), "Automatic", "Manual")</f>
        <v>Manual</v>
      </c>
      <c r="X3807">
        <v>19.45</v>
      </c>
      <c r="Y3807" t="str">
        <f>IF(Churn_Data[[#This Row],[tenure]]&lt;=12,"0-1 Year",IF(Churn_Data[[#This Row],[tenure]]&lt;=24,"1-2 Years",IF(Churn_Data[[#This Row],[tenure]]&lt;=36,"2-3 Years",IF(Churn_Data[[#This Row],[tenure]]&lt;=48,"3-4 Years",IF(Churn_Data[[#This Row],[tenure]]&lt;=60,"4-5 Years","5+ Years")))))</f>
        <v>0-1 Year</v>
      </c>
      <c r="Z3807">
        <v>1</v>
      </c>
      <c r="AA3807">
        <v>19.45</v>
      </c>
      <c r="AB3807" t="e">
        <f>IF(Churn_Data[[#This Row],[Churn]]="No",Churn_Data[[#This Row],[MonthlyCharges]],NA())</f>
        <v>#N/A</v>
      </c>
      <c r="AC3807" t="e">
        <f>IF(Churn_Data[[#This Row],[Churn]]="No",Churn_Data[[#This Row],[tenure]],NA())</f>
        <v>#N/A</v>
      </c>
      <c r="AD3807">
        <f>IF(Churn_Data[[#This Row],[Churn]]="Yes",Churn_Data[[#This Row],[MonthlyCharges]],NA())</f>
        <v>19.45</v>
      </c>
      <c r="AE3807">
        <f>IF(Churn_Data[[#This Row],[Churn]]="Yes",Churn_Data[[#This Row],[tenure]],NA())</f>
        <v>1</v>
      </c>
      <c r="AF3807">
        <v>19.45</v>
      </c>
    </row>
    <row r="3808" spans="1:32" x14ac:dyDescent="0.3">
      <c r="A3808" t="s">
        <v>3841</v>
      </c>
      <c r="B3808" t="s">
        <v>30</v>
      </c>
      <c r="C3808" t="str">
        <f>IF(Churn_Data[[#This Row],[SeniorCitizen]]=1,"Yes","No")</f>
        <v>No</v>
      </c>
      <c r="D3808">
        <v>0</v>
      </c>
      <c r="E3808" t="s">
        <v>24</v>
      </c>
      <c r="F3808" t="s">
        <v>24</v>
      </c>
      <c r="G3808" t="s">
        <v>24</v>
      </c>
      <c r="H3808" t="s">
        <v>25</v>
      </c>
      <c r="I3808" t="s">
        <v>25</v>
      </c>
      <c r="J3808" t="str">
        <f>IF(Churn_Data[[#This Row],[InternetService]]&lt;&gt;"No","Yes","No")</f>
        <v>No</v>
      </c>
      <c r="K3808" t="s">
        <v>3064</v>
      </c>
      <c r="L3808" t="s">
        <v>3064</v>
      </c>
      <c r="M3808" t="s">
        <v>3064</v>
      </c>
      <c r="N3808" t="s">
        <v>3064</v>
      </c>
      <c r="O3808" t="s">
        <v>3064</v>
      </c>
      <c r="P3808" t="s">
        <v>3064</v>
      </c>
      <c r="Q3808" t="s">
        <v>24</v>
      </c>
      <c r="R3808">
        <f>IF(Churn_Data[[#This Row],[Churn]]="Yes",1,0)</f>
        <v>1</v>
      </c>
      <c r="S3808" t="s">
        <v>25</v>
      </c>
      <c r="T3808">
        <f>(Churn_Data[[#This Row],[OnlineSecurity]]="Yes")+(Churn_Data[[#This Row],[OnlineBackup]]="Yes")+(Churn_Data[[#This Row],[DeviceProtection]]="Yes")+(Churn_Data[[#This Row],[TechSupport]]="Yes")+(Churn_Data[[#This Row],[StreamingTV]]="Yes")+(Churn_Data[[#This Row],[StreamingMovies]]="Yes")</f>
        <v>0</v>
      </c>
      <c r="U3808" t="s">
        <v>27</v>
      </c>
      <c r="V3808" t="s">
        <v>28</v>
      </c>
      <c r="W3808" t="str">
        <f>IF(ISNUMBER(SEARCH("automatic", Churn_Data[[#This Row],[PaymentMethod]])), "Automatic", "Manual")</f>
        <v>Manual</v>
      </c>
      <c r="X3808">
        <v>19.899999999999999</v>
      </c>
      <c r="Y3808" t="str">
        <f>IF(Churn_Data[[#This Row],[tenure]]&lt;=12,"0-1 Year",IF(Churn_Data[[#This Row],[tenure]]&lt;=24,"1-2 Years",IF(Churn_Data[[#This Row],[tenure]]&lt;=36,"2-3 Years",IF(Churn_Data[[#This Row],[tenure]]&lt;=48,"3-4 Years",IF(Churn_Data[[#This Row],[tenure]]&lt;=60,"4-5 Years","5+ Years")))))</f>
        <v>0-1 Year</v>
      </c>
      <c r="Z3808">
        <v>1</v>
      </c>
      <c r="AA3808">
        <v>19.899999999999999</v>
      </c>
      <c r="AB3808" t="e">
        <f>IF(Churn_Data[[#This Row],[Churn]]="No",Churn_Data[[#This Row],[MonthlyCharges]],NA())</f>
        <v>#N/A</v>
      </c>
      <c r="AC3808" t="e">
        <f>IF(Churn_Data[[#This Row],[Churn]]="No",Churn_Data[[#This Row],[tenure]],NA())</f>
        <v>#N/A</v>
      </c>
      <c r="AD3808">
        <f>IF(Churn_Data[[#This Row],[Churn]]="Yes",Churn_Data[[#This Row],[MonthlyCharges]],NA())</f>
        <v>19.899999999999999</v>
      </c>
      <c r="AE3808">
        <f>IF(Churn_Data[[#This Row],[Churn]]="Yes",Churn_Data[[#This Row],[tenure]],NA())</f>
        <v>1</v>
      </c>
      <c r="AF3808">
        <v>19.899999999999999</v>
      </c>
    </row>
    <row r="3809" spans="1:32" x14ac:dyDescent="0.3">
      <c r="A3809" t="s">
        <v>3842</v>
      </c>
      <c r="B3809" t="s">
        <v>23</v>
      </c>
      <c r="C3809" t="str">
        <f>IF(Churn_Data[[#This Row],[SeniorCitizen]]=1,"Yes","No")</f>
        <v>No</v>
      </c>
      <c r="D3809">
        <v>0</v>
      </c>
      <c r="E3809" t="s">
        <v>24</v>
      </c>
      <c r="F3809" t="s">
        <v>24</v>
      </c>
      <c r="G3809" t="s">
        <v>24</v>
      </c>
      <c r="H3809" t="s">
        <v>25</v>
      </c>
      <c r="I3809" t="s">
        <v>25</v>
      </c>
      <c r="J3809" t="str">
        <f>IF(Churn_Data[[#This Row],[InternetService]]&lt;&gt;"No","Yes","No")</f>
        <v>No</v>
      </c>
      <c r="K3809" t="s">
        <v>3064</v>
      </c>
      <c r="L3809" t="s">
        <v>3064</v>
      </c>
      <c r="M3809" t="s">
        <v>3064</v>
      </c>
      <c r="N3809" t="s">
        <v>3064</v>
      </c>
      <c r="O3809" t="s">
        <v>3064</v>
      </c>
      <c r="P3809" t="s">
        <v>3064</v>
      </c>
      <c r="Q3809" t="s">
        <v>24</v>
      </c>
      <c r="R3809">
        <f>IF(Churn_Data[[#This Row],[Churn]]="Yes",1,0)</f>
        <v>1</v>
      </c>
      <c r="S3809" t="s">
        <v>25</v>
      </c>
      <c r="T3809">
        <f>(Churn_Data[[#This Row],[OnlineSecurity]]="Yes")+(Churn_Data[[#This Row],[OnlineBackup]]="Yes")+(Churn_Data[[#This Row],[DeviceProtection]]="Yes")+(Churn_Data[[#This Row],[TechSupport]]="Yes")+(Churn_Data[[#This Row],[StreamingTV]]="Yes")+(Churn_Data[[#This Row],[StreamingMovies]]="Yes")</f>
        <v>0</v>
      </c>
      <c r="U3809" t="s">
        <v>27</v>
      </c>
      <c r="V3809" t="s">
        <v>28</v>
      </c>
      <c r="W3809" t="str">
        <f>IF(ISNUMBER(SEARCH("automatic", Churn_Data[[#This Row],[PaymentMethod]])), "Automatic", "Manual")</f>
        <v>Manual</v>
      </c>
      <c r="X3809">
        <v>20.55</v>
      </c>
      <c r="Y3809" t="str">
        <f>IF(Churn_Data[[#This Row],[tenure]]&lt;=12,"0-1 Year",IF(Churn_Data[[#This Row],[tenure]]&lt;=24,"1-2 Years",IF(Churn_Data[[#This Row],[tenure]]&lt;=36,"2-3 Years",IF(Churn_Data[[#This Row],[tenure]]&lt;=48,"3-4 Years",IF(Churn_Data[[#This Row],[tenure]]&lt;=60,"4-5 Years","5+ Years")))))</f>
        <v>0-1 Year</v>
      </c>
      <c r="Z3809">
        <v>1</v>
      </c>
      <c r="AA3809">
        <v>20.55</v>
      </c>
      <c r="AB3809" t="e">
        <f>IF(Churn_Data[[#This Row],[Churn]]="No",Churn_Data[[#This Row],[MonthlyCharges]],NA())</f>
        <v>#N/A</v>
      </c>
      <c r="AC3809" t="e">
        <f>IF(Churn_Data[[#This Row],[Churn]]="No",Churn_Data[[#This Row],[tenure]],NA())</f>
        <v>#N/A</v>
      </c>
      <c r="AD3809">
        <f>IF(Churn_Data[[#This Row],[Churn]]="Yes",Churn_Data[[#This Row],[MonthlyCharges]],NA())</f>
        <v>20.55</v>
      </c>
      <c r="AE3809">
        <f>IF(Churn_Data[[#This Row],[Churn]]="Yes",Churn_Data[[#This Row],[tenure]],NA())</f>
        <v>1</v>
      </c>
      <c r="AF3809">
        <v>20.55</v>
      </c>
    </row>
    <row r="3810" spans="1:32" x14ac:dyDescent="0.3">
      <c r="A3810" t="s">
        <v>3843</v>
      </c>
      <c r="B3810" t="s">
        <v>23</v>
      </c>
      <c r="C3810" t="str">
        <f>IF(Churn_Data[[#This Row],[SeniorCitizen]]=1,"Yes","No")</f>
        <v>No</v>
      </c>
      <c r="D3810">
        <v>0</v>
      </c>
      <c r="E3810" t="s">
        <v>24</v>
      </c>
      <c r="F3810" t="s">
        <v>24</v>
      </c>
      <c r="G3810" t="s">
        <v>24</v>
      </c>
      <c r="H3810" t="s">
        <v>25</v>
      </c>
      <c r="I3810" t="s">
        <v>25</v>
      </c>
      <c r="J3810" t="str">
        <f>IF(Churn_Data[[#This Row],[InternetService]]&lt;&gt;"No","Yes","No")</f>
        <v>No</v>
      </c>
      <c r="K3810" t="s">
        <v>3064</v>
      </c>
      <c r="L3810" t="s">
        <v>3064</v>
      </c>
      <c r="M3810" t="s">
        <v>3064</v>
      </c>
      <c r="N3810" t="s">
        <v>3064</v>
      </c>
      <c r="O3810" t="s">
        <v>3064</v>
      </c>
      <c r="P3810" t="s">
        <v>3064</v>
      </c>
      <c r="Q3810" t="s">
        <v>25</v>
      </c>
      <c r="R3810">
        <f>IF(Churn_Data[[#This Row],[Churn]]="Yes",1,0)</f>
        <v>0</v>
      </c>
      <c r="S3810" t="s">
        <v>25</v>
      </c>
      <c r="T3810">
        <f>(Churn_Data[[#This Row],[OnlineSecurity]]="Yes")+(Churn_Data[[#This Row],[OnlineBackup]]="Yes")+(Churn_Data[[#This Row],[DeviceProtection]]="Yes")+(Churn_Data[[#This Row],[TechSupport]]="Yes")+(Churn_Data[[#This Row],[StreamingTV]]="Yes")+(Churn_Data[[#This Row],[StreamingMovies]]="Yes")</f>
        <v>0</v>
      </c>
      <c r="U3810" t="s">
        <v>27</v>
      </c>
      <c r="V3810" t="s">
        <v>28</v>
      </c>
      <c r="W3810" t="str">
        <f>IF(ISNUMBER(SEARCH("automatic", Churn_Data[[#This Row],[PaymentMethod]])), "Automatic", "Manual")</f>
        <v>Manual</v>
      </c>
      <c r="X3810">
        <v>20.05</v>
      </c>
      <c r="Y3810" t="str">
        <f>IF(Churn_Data[[#This Row],[tenure]]&lt;=12,"0-1 Year",IF(Churn_Data[[#This Row],[tenure]]&lt;=24,"1-2 Years",IF(Churn_Data[[#This Row],[tenure]]&lt;=36,"2-3 Years",IF(Churn_Data[[#This Row],[tenure]]&lt;=48,"3-4 Years",IF(Churn_Data[[#This Row],[tenure]]&lt;=60,"4-5 Years","5+ Years")))))</f>
        <v>0-1 Year</v>
      </c>
      <c r="Z3810">
        <v>1</v>
      </c>
      <c r="AA3810">
        <v>20.05</v>
      </c>
      <c r="AB3810">
        <f>IF(Churn_Data[[#This Row],[Churn]]="No",Churn_Data[[#This Row],[MonthlyCharges]],NA())</f>
        <v>20.05</v>
      </c>
      <c r="AC3810">
        <f>IF(Churn_Data[[#This Row],[Churn]]="No",Churn_Data[[#This Row],[tenure]],NA())</f>
        <v>1</v>
      </c>
      <c r="AD3810" t="e">
        <f>IF(Churn_Data[[#This Row],[Churn]]="Yes",Churn_Data[[#This Row],[MonthlyCharges]],NA())</f>
        <v>#N/A</v>
      </c>
      <c r="AE3810" t="e">
        <f>IF(Churn_Data[[#This Row],[Churn]]="Yes",Churn_Data[[#This Row],[tenure]],NA())</f>
        <v>#N/A</v>
      </c>
      <c r="AF3810">
        <v>20.05</v>
      </c>
    </row>
    <row r="3811" spans="1:32" x14ac:dyDescent="0.3">
      <c r="A3811" t="s">
        <v>3844</v>
      </c>
      <c r="B3811" t="s">
        <v>30</v>
      </c>
      <c r="C3811" t="str">
        <f>IF(Churn_Data[[#This Row],[SeniorCitizen]]=1,"Yes","No")</f>
        <v>Yes</v>
      </c>
      <c r="D3811">
        <v>1</v>
      </c>
      <c r="E3811" t="s">
        <v>25</v>
      </c>
      <c r="F3811" t="s">
        <v>25</v>
      </c>
      <c r="G3811" t="s">
        <v>24</v>
      </c>
      <c r="H3811" t="s">
        <v>25</v>
      </c>
      <c r="I3811" t="s">
        <v>25</v>
      </c>
      <c r="J3811" t="str">
        <f>IF(Churn_Data[[#This Row],[InternetService]]&lt;&gt;"No","Yes","No")</f>
        <v>No</v>
      </c>
      <c r="K3811" t="s">
        <v>3064</v>
      </c>
      <c r="L3811" t="s">
        <v>3064</v>
      </c>
      <c r="M3811" t="s">
        <v>3064</v>
      </c>
      <c r="N3811" t="s">
        <v>3064</v>
      </c>
      <c r="O3811" t="s">
        <v>3064</v>
      </c>
      <c r="P3811" t="s">
        <v>3064</v>
      </c>
      <c r="Q3811" t="s">
        <v>24</v>
      </c>
      <c r="R3811">
        <f>IF(Churn_Data[[#This Row],[Churn]]="Yes",1,0)</f>
        <v>1</v>
      </c>
      <c r="S3811" t="s">
        <v>25</v>
      </c>
      <c r="T3811">
        <f>(Churn_Data[[#This Row],[OnlineSecurity]]="Yes")+(Churn_Data[[#This Row],[OnlineBackup]]="Yes")+(Churn_Data[[#This Row],[DeviceProtection]]="Yes")+(Churn_Data[[#This Row],[TechSupport]]="Yes")+(Churn_Data[[#This Row],[StreamingTV]]="Yes")+(Churn_Data[[#This Row],[StreamingMovies]]="Yes")</f>
        <v>0</v>
      </c>
      <c r="U3811" t="s">
        <v>27</v>
      </c>
      <c r="V3811" t="s">
        <v>28</v>
      </c>
      <c r="W3811" t="str">
        <f>IF(ISNUMBER(SEARCH("automatic", Churn_Data[[#This Row],[PaymentMethod]])), "Automatic", "Manual")</f>
        <v>Manual</v>
      </c>
      <c r="X3811">
        <v>20.05</v>
      </c>
      <c r="Y3811" t="str">
        <f>IF(Churn_Data[[#This Row],[tenure]]&lt;=12,"0-1 Year",IF(Churn_Data[[#This Row],[tenure]]&lt;=24,"1-2 Years",IF(Churn_Data[[#This Row],[tenure]]&lt;=36,"2-3 Years",IF(Churn_Data[[#This Row],[tenure]]&lt;=48,"3-4 Years",IF(Churn_Data[[#This Row],[tenure]]&lt;=60,"4-5 Years","5+ Years")))))</f>
        <v>0-1 Year</v>
      </c>
      <c r="Z3811">
        <v>1</v>
      </c>
      <c r="AA3811">
        <v>20.05</v>
      </c>
      <c r="AB3811" t="e">
        <f>IF(Churn_Data[[#This Row],[Churn]]="No",Churn_Data[[#This Row],[MonthlyCharges]],NA())</f>
        <v>#N/A</v>
      </c>
      <c r="AC3811" t="e">
        <f>IF(Churn_Data[[#This Row],[Churn]]="No",Churn_Data[[#This Row],[tenure]],NA())</f>
        <v>#N/A</v>
      </c>
      <c r="AD3811">
        <f>IF(Churn_Data[[#This Row],[Churn]]="Yes",Churn_Data[[#This Row],[MonthlyCharges]],NA())</f>
        <v>20.05</v>
      </c>
      <c r="AE3811">
        <f>IF(Churn_Data[[#This Row],[Churn]]="Yes",Churn_Data[[#This Row],[tenure]],NA())</f>
        <v>1</v>
      </c>
      <c r="AF3811">
        <v>20.05</v>
      </c>
    </row>
    <row r="3812" spans="1:32" x14ac:dyDescent="0.3">
      <c r="A3812" t="s">
        <v>3845</v>
      </c>
      <c r="B3812" t="s">
        <v>23</v>
      </c>
      <c r="C3812" t="str">
        <f>IF(Churn_Data[[#This Row],[SeniorCitizen]]=1,"Yes","No")</f>
        <v>Yes</v>
      </c>
      <c r="D3812">
        <v>1</v>
      </c>
      <c r="E3812" t="s">
        <v>24</v>
      </c>
      <c r="F3812" t="s">
        <v>25</v>
      </c>
      <c r="G3812" t="s">
        <v>24</v>
      </c>
      <c r="H3812" t="s">
        <v>25</v>
      </c>
      <c r="I3812" t="s">
        <v>25</v>
      </c>
      <c r="J3812" t="str">
        <f>IF(Churn_Data[[#This Row],[InternetService]]&lt;&gt;"No","Yes","No")</f>
        <v>No</v>
      </c>
      <c r="K3812" t="s">
        <v>3064</v>
      </c>
      <c r="L3812" t="s">
        <v>3064</v>
      </c>
      <c r="M3812" t="s">
        <v>3064</v>
      </c>
      <c r="N3812" t="s">
        <v>3064</v>
      </c>
      <c r="O3812" t="s">
        <v>3064</v>
      </c>
      <c r="P3812" t="s">
        <v>3064</v>
      </c>
      <c r="Q3812" t="s">
        <v>24</v>
      </c>
      <c r="R3812">
        <f>IF(Churn_Data[[#This Row],[Churn]]="Yes",1,0)</f>
        <v>1</v>
      </c>
      <c r="S3812" t="s">
        <v>24</v>
      </c>
      <c r="T3812">
        <f>(Churn_Data[[#This Row],[OnlineSecurity]]="Yes")+(Churn_Data[[#This Row],[OnlineBackup]]="Yes")+(Churn_Data[[#This Row],[DeviceProtection]]="Yes")+(Churn_Data[[#This Row],[TechSupport]]="Yes")+(Churn_Data[[#This Row],[StreamingTV]]="Yes")+(Churn_Data[[#This Row],[StreamingMovies]]="Yes")</f>
        <v>0</v>
      </c>
      <c r="U3812" t="s">
        <v>27</v>
      </c>
      <c r="V3812" t="s">
        <v>28</v>
      </c>
      <c r="W3812" t="str">
        <f>IF(ISNUMBER(SEARCH("automatic", Churn_Data[[#This Row],[PaymentMethod]])), "Automatic", "Manual")</f>
        <v>Manual</v>
      </c>
      <c r="X3812">
        <v>20.85</v>
      </c>
      <c r="Y3812" t="str">
        <f>IF(Churn_Data[[#This Row],[tenure]]&lt;=12,"0-1 Year",IF(Churn_Data[[#This Row],[tenure]]&lt;=24,"1-2 Years",IF(Churn_Data[[#This Row],[tenure]]&lt;=36,"2-3 Years",IF(Churn_Data[[#This Row],[tenure]]&lt;=48,"3-4 Years",IF(Churn_Data[[#This Row],[tenure]]&lt;=60,"4-5 Years","5+ Years")))))</f>
        <v>0-1 Year</v>
      </c>
      <c r="Z3812">
        <v>1</v>
      </c>
      <c r="AA3812">
        <v>20.85</v>
      </c>
      <c r="AB3812" t="e">
        <f>IF(Churn_Data[[#This Row],[Churn]]="No",Churn_Data[[#This Row],[MonthlyCharges]],NA())</f>
        <v>#N/A</v>
      </c>
      <c r="AC3812" t="e">
        <f>IF(Churn_Data[[#This Row],[Churn]]="No",Churn_Data[[#This Row],[tenure]],NA())</f>
        <v>#N/A</v>
      </c>
      <c r="AD3812">
        <f>IF(Churn_Data[[#This Row],[Churn]]="Yes",Churn_Data[[#This Row],[MonthlyCharges]],NA())</f>
        <v>20.85</v>
      </c>
      <c r="AE3812">
        <f>IF(Churn_Data[[#This Row],[Churn]]="Yes",Churn_Data[[#This Row],[tenure]],NA())</f>
        <v>1</v>
      </c>
      <c r="AF3812">
        <v>20.85</v>
      </c>
    </row>
    <row r="3813" spans="1:32" x14ac:dyDescent="0.3">
      <c r="A3813" t="s">
        <v>3846</v>
      </c>
      <c r="B3813" t="s">
        <v>30</v>
      </c>
      <c r="C3813" t="str">
        <f>IF(Churn_Data[[#This Row],[SeniorCitizen]]=1,"Yes","No")</f>
        <v>No</v>
      </c>
      <c r="D3813">
        <v>0</v>
      </c>
      <c r="E3813" t="s">
        <v>25</v>
      </c>
      <c r="F3813" t="s">
        <v>25</v>
      </c>
      <c r="G3813" t="s">
        <v>24</v>
      </c>
      <c r="H3813" t="s">
        <v>25</v>
      </c>
      <c r="I3813" t="s">
        <v>25</v>
      </c>
      <c r="J3813" t="str">
        <f>IF(Churn_Data[[#This Row],[InternetService]]&lt;&gt;"No","Yes","No")</f>
        <v>No</v>
      </c>
      <c r="K3813" t="s">
        <v>3064</v>
      </c>
      <c r="L3813" t="s">
        <v>3064</v>
      </c>
      <c r="M3813" t="s">
        <v>3064</v>
      </c>
      <c r="N3813" t="s">
        <v>3064</v>
      </c>
      <c r="O3813" t="s">
        <v>3064</v>
      </c>
      <c r="P3813" t="s">
        <v>3064</v>
      </c>
      <c r="Q3813" t="s">
        <v>25</v>
      </c>
      <c r="R3813">
        <f>IF(Churn_Data[[#This Row],[Churn]]="Yes",1,0)</f>
        <v>0</v>
      </c>
      <c r="S3813" t="s">
        <v>25</v>
      </c>
      <c r="T3813">
        <f>(Churn_Data[[#This Row],[OnlineSecurity]]="Yes")+(Churn_Data[[#This Row],[OnlineBackup]]="Yes")+(Churn_Data[[#This Row],[DeviceProtection]]="Yes")+(Churn_Data[[#This Row],[TechSupport]]="Yes")+(Churn_Data[[#This Row],[StreamingTV]]="Yes")+(Churn_Data[[#This Row],[StreamingMovies]]="Yes")</f>
        <v>0</v>
      </c>
      <c r="U3813" t="s">
        <v>27</v>
      </c>
      <c r="V3813" t="s">
        <v>46</v>
      </c>
      <c r="W3813" t="str">
        <f>IF(ISNUMBER(SEARCH("automatic", Churn_Data[[#This Row],[PaymentMethod]])), "Automatic", "Manual")</f>
        <v>Automatic</v>
      </c>
      <c r="X3813">
        <v>20.2</v>
      </c>
      <c r="Y3813" t="str">
        <f>IF(Churn_Data[[#This Row],[tenure]]&lt;=12,"0-1 Year",IF(Churn_Data[[#This Row],[tenure]]&lt;=24,"1-2 Years",IF(Churn_Data[[#This Row],[tenure]]&lt;=36,"2-3 Years",IF(Churn_Data[[#This Row],[tenure]]&lt;=48,"3-4 Years",IF(Churn_Data[[#This Row],[tenure]]&lt;=60,"4-5 Years","5+ Years")))))</f>
        <v>0-1 Year</v>
      </c>
      <c r="Z3813">
        <v>1</v>
      </c>
      <c r="AA3813">
        <v>20.2</v>
      </c>
      <c r="AB3813">
        <f>IF(Churn_Data[[#This Row],[Churn]]="No",Churn_Data[[#This Row],[MonthlyCharges]],NA())</f>
        <v>20.2</v>
      </c>
      <c r="AC3813">
        <f>IF(Churn_Data[[#This Row],[Churn]]="No",Churn_Data[[#This Row],[tenure]],NA())</f>
        <v>1</v>
      </c>
      <c r="AD3813" t="e">
        <f>IF(Churn_Data[[#This Row],[Churn]]="Yes",Churn_Data[[#This Row],[MonthlyCharges]],NA())</f>
        <v>#N/A</v>
      </c>
      <c r="AE3813" t="e">
        <f>IF(Churn_Data[[#This Row],[Churn]]="Yes",Churn_Data[[#This Row],[tenure]],NA())</f>
        <v>#N/A</v>
      </c>
      <c r="AF3813">
        <v>20.2</v>
      </c>
    </row>
    <row r="3814" spans="1:32" x14ac:dyDescent="0.3">
      <c r="A3814" t="s">
        <v>3847</v>
      </c>
      <c r="B3814" t="s">
        <v>23</v>
      </c>
      <c r="C3814" t="str">
        <f>IF(Churn_Data[[#This Row],[SeniorCitizen]]=1,"Yes","No")</f>
        <v>No</v>
      </c>
      <c r="D3814">
        <v>0</v>
      </c>
      <c r="E3814" t="s">
        <v>24</v>
      </c>
      <c r="F3814" t="s">
        <v>24</v>
      </c>
      <c r="G3814" t="s">
        <v>24</v>
      </c>
      <c r="H3814" t="s">
        <v>25</v>
      </c>
      <c r="I3814" t="s">
        <v>25</v>
      </c>
      <c r="J3814" t="str">
        <f>IF(Churn_Data[[#This Row],[InternetService]]&lt;&gt;"No","Yes","No")</f>
        <v>No</v>
      </c>
      <c r="K3814" t="s">
        <v>3064</v>
      </c>
      <c r="L3814" t="s">
        <v>3064</v>
      </c>
      <c r="M3814" t="s">
        <v>3064</v>
      </c>
      <c r="N3814" t="s">
        <v>3064</v>
      </c>
      <c r="O3814" t="s">
        <v>3064</v>
      </c>
      <c r="P3814" t="s">
        <v>3064</v>
      </c>
      <c r="Q3814" t="s">
        <v>25</v>
      </c>
      <c r="R3814">
        <f>IF(Churn_Data[[#This Row],[Churn]]="Yes",1,0)</f>
        <v>0</v>
      </c>
      <c r="S3814" t="s">
        <v>25</v>
      </c>
      <c r="T3814">
        <f>(Churn_Data[[#This Row],[OnlineSecurity]]="Yes")+(Churn_Data[[#This Row],[OnlineBackup]]="Yes")+(Churn_Data[[#This Row],[DeviceProtection]]="Yes")+(Churn_Data[[#This Row],[TechSupport]]="Yes")+(Churn_Data[[#This Row],[StreamingTV]]="Yes")+(Churn_Data[[#This Row],[StreamingMovies]]="Yes")</f>
        <v>0</v>
      </c>
      <c r="U3814" t="s">
        <v>27</v>
      </c>
      <c r="V3814" t="s">
        <v>32</v>
      </c>
      <c r="W3814" t="str">
        <f>IF(ISNUMBER(SEARCH("automatic", Churn_Data[[#This Row],[PaymentMethod]])), "Automatic", "Manual")</f>
        <v>Manual</v>
      </c>
      <c r="X3814">
        <v>19.45</v>
      </c>
      <c r="Y3814" t="str">
        <f>IF(Churn_Data[[#This Row],[tenure]]&lt;=12,"0-1 Year",IF(Churn_Data[[#This Row],[tenure]]&lt;=24,"1-2 Years",IF(Churn_Data[[#This Row],[tenure]]&lt;=36,"2-3 Years",IF(Churn_Data[[#This Row],[tenure]]&lt;=48,"3-4 Years",IF(Churn_Data[[#This Row],[tenure]]&lt;=60,"4-5 Years","5+ Years")))))</f>
        <v>0-1 Year</v>
      </c>
      <c r="Z3814">
        <v>1</v>
      </c>
      <c r="AA3814">
        <v>19.45</v>
      </c>
      <c r="AB3814">
        <f>IF(Churn_Data[[#This Row],[Churn]]="No",Churn_Data[[#This Row],[MonthlyCharges]],NA())</f>
        <v>19.45</v>
      </c>
      <c r="AC3814">
        <f>IF(Churn_Data[[#This Row],[Churn]]="No",Churn_Data[[#This Row],[tenure]],NA())</f>
        <v>1</v>
      </c>
      <c r="AD3814" t="e">
        <f>IF(Churn_Data[[#This Row],[Churn]]="Yes",Churn_Data[[#This Row],[MonthlyCharges]],NA())</f>
        <v>#N/A</v>
      </c>
      <c r="AE3814" t="e">
        <f>IF(Churn_Data[[#This Row],[Churn]]="Yes",Churn_Data[[#This Row],[tenure]],NA())</f>
        <v>#N/A</v>
      </c>
      <c r="AF3814">
        <v>19.45</v>
      </c>
    </row>
    <row r="3815" spans="1:32" x14ac:dyDescent="0.3">
      <c r="A3815" t="s">
        <v>3848</v>
      </c>
      <c r="B3815" t="s">
        <v>23</v>
      </c>
      <c r="C3815" t="str">
        <f>IF(Churn_Data[[#This Row],[SeniorCitizen]]=1,"Yes","No")</f>
        <v>No</v>
      </c>
      <c r="D3815">
        <v>0</v>
      </c>
      <c r="E3815" t="s">
        <v>25</v>
      </c>
      <c r="F3815" t="s">
        <v>25</v>
      </c>
      <c r="G3815" t="s">
        <v>24</v>
      </c>
      <c r="H3815" t="s">
        <v>25</v>
      </c>
      <c r="I3815" t="s">
        <v>25</v>
      </c>
      <c r="J3815" t="str">
        <f>IF(Churn_Data[[#This Row],[InternetService]]&lt;&gt;"No","Yes","No")</f>
        <v>No</v>
      </c>
      <c r="K3815" t="s">
        <v>3064</v>
      </c>
      <c r="L3815" t="s">
        <v>3064</v>
      </c>
      <c r="M3815" t="s">
        <v>3064</v>
      </c>
      <c r="N3815" t="s">
        <v>3064</v>
      </c>
      <c r="O3815" t="s">
        <v>3064</v>
      </c>
      <c r="P3815" t="s">
        <v>3064</v>
      </c>
      <c r="Q3815" t="s">
        <v>25</v>
      </c>
      <c r="R3815">
        <f>IF(Churn_Data[[#This Row],[Churn]]="Yes",1,0)</f>
        <v>0</v>
      </c>
      <c r="S3815" t="s">
        <v>24</v>
      </c>
      <c r="T3815">
        <f>(Churn_Data[[#This Row],[OnlineSecurity]]="Yes")+(Churn_Data[[#This Row],[OnlineBackup]]="Yes")+(Churn_Data[[#This Row],[DeviceProtection]]="Yes")+(Churn_Data[[#This Row],[TechSupport]]="Yes")+(Churn_Data[[#This Row],[StreamingTV]]="Yes")+(Churn_Data[[#This Row],[StreamingMovies]]="Yes")</f>
        <v>0</v>
      </c>
      <c r="U3815" t="s">
        <v>27</v>
      </c>
      <c r="V3815" t="s">
        <v>46</v>
      </c>
      <c r="W3815" t="str">
        <f>IF(ISNUMBER(SEARCH("automatic", Churn_Data[[#This Row],[PaymentMethod]])), "Automatic", "Manual")</f>
        <v>Automatic</v>
      </c>
      <c r="X3815">
        <v>19.25</v>
      </c>
      <c r="Y3815" t="str">
        <f>IF(Churn_Data[[#This Row],[tenure]]&lt;=12,"0-1 Year",IF(Churn_Data[[#This Row],[tenure]]&lt;=24,"1-2 Years",IF(Churn_Data[[#This Row],[tenure]]&lt;=36,"2-3 Years",IF(Churn_Data[[#This Row],[tenure]]&lt;=48,"3-4 Years",IF(Churn_Data[[#This Row],[tenure]]&lt;=60,"4-5 Years","5+ Years")))))</f>
        <v>0-1 Year</v>
      </c>
      <c r="Z3815">
        <v>1</v>
      </c>
      <c r="AA3815">
        <v>19.25</v>
      </c>
      <c r="AB3815">
        <f>IF(Churn_Data[[#This Row],[Churn]]="No",Churn_Data[[#This Row],[MonthlyCharges]],NA())</f>
        <v>19.25</v>
      </c>
      <c r="AC3815">
        <f>IF(Churn_Data[[#This Row],[Churn]]="No",Churn_Data[[#This Row],[tenure]],NA())</f>
        <v>1</v>
      </c>
      <c r="AD3815" t="e">
        <f>IF(Churn_Data[[#This Row],[Churn]]="Yes",Churn_Data[[#This Row],[MonthlyCharges]],NA())</f>
        <v>#N/A</v>
      </c>
      <c r="AE3815" t="e">
        <f>IF(Churn_Data[[#This Row],[Churn]]="Yes",Churn_Data[[#This Row],[tenure]],NA())</f>
        <v>#N/A</v>
      </c>
      <c r="AF3815">
        <v>19.25</v>
      </c>
    </row>
    <row r="3816" spans="1:32" x14ac:dyDescent="0.3">
      <c r="A3816" t="s">
        <v>3849</v>
      </c>
      <c r="B3816" t="s">
        <v>23</v>
      </c>
      <c r="C3816" t="str">
        <f>IF(Churn_Data[[#This Row],[SeniorCitizen]]=1,"Yes","No")</f>
        <v>No</v>
      </c>
      <c r="D3816">
        <v>0</v>
      </c>
      <c r="E3816" t="s">
        <v>25</v>
      </c>
      <c r="F3816" t="s">
        <v>25</v>
      </c>
      <c r="G3816" t="s">
        <v>24</v>
      </c>
      <c r="H3816" t="s">
        <v>25</v>
      </c>
      <c r="I3816" t="s">
        <v>25</v>
      </c>
      <c r="J3816" t="str">
        <f>IF(Churn_Data[[#This Row],[InternetService]]&lt;&gt;"No","Yes","No")</f>
        <v>No</v>
      </c>
      <c r="K3816" t="s">
        <v>3064</v>
      </c>
      <c r="L3816" t="s">
        <v>3064</v>
      </c>
      <c r="M3816" t="s">
        <v>3064</v>
      </c>
      <c r="N3816" t="s">
        <v>3064</v>
      </c>
      <c r="O3816" t="s">
        <v>3064</v>
      </c>
      <c r="P3816" t="s">
        <v>3064</v>
      </c>
      <c r="Q3816" t="s">
        <v>25</v>
      </c>
      <c r="R3816">
        <f>IF(Churn_Data[[#This Row],[Churn]]="Yes",1,0)</f>
        <v>0</v>
      </c>
      <c r="S3816" t="s">
        <v>25</v>
      </c>
      <c r="T3816">
        <f>(Churn_Data[[#This Row],[OnlineSecurity]]="Yes")+(Churn_Data[[#This Row],[OnlineBackup]]="Yes")+(Churn_Data[[#This Row],[DeviceProtection]]="Yes")+(Churn_Data[[#This Row],[TechSupport]]="Yes")+(Churn_Data[[#This Row],[StreamingTV]]="Yes")+(Churn_Data[[#This Row],[StreamingMovies]]="Yes")</f>
        <v>0</v>
      </c>
      <c r="U3816" t="s">
        <v>27</v>
      </c>
      <c r="V3816" t="s">
        <v>46</v>
      </c>
      <c r="W3816" t="str">
        <f>IF(ISNUMBER(SEARCH("automatic", Churn_Data[[#This Row],[PaymentMethod]])), "Automatic", "Manual")</f>
        <v>Automatic</v>
      </c>
      <c r="X3816">
        <v>19.899999999999999</v>
      </c>
      <c r="Y3816" t="str">
        <f>IF(Churn_Data[[#This Row],[tenure]]&lt;=12,"0-1 Year",IF(Churn_Data[[#This Row],[tenure]]&lt;=24,"1-2 Years",IF(Churn_Data[[#This Row],[tenure]]&lt;=36,"2-3 Years",IF(Churn_Data[[#This Row],[tenure]]&lt;=48,"3-4 Years",IF(Churn_Data[[#This Row],[tenure]]&lt;=60,"4-5 Years","5+ Years")))))</f>
        <v>0-1 Year</v>
      </c>
      <c r="Z3816">
        <v>1</v>
      </c>
      <c r="AA3816">
        <v>19.899999999999999</v>
      </c>
      <c r="AB3816">
        <f>IF(Churn_Data[[#This Row],[Churn]]="No",Churn_Data[[#This Row],[MonthlyCharges]],NA())</f>
        <v>19.899999999999999</v>
      </c>
      <c r="AC3816">
        <f>IF(Churn_Data[[#This Row],[Churn]]="No",Churn_Data[[#This Row],[tenure]],NA())</f>
        <v>1</v>
      </c>
      <c r="AD3816" t="e">
        <f>IF(Churn_Data[[#This Row],[Churn]]="Yes",Churn_Data[[#This Row],[MonthlyCharges]],NA())</f>
        <v>#N/A</v>
      </c>
      <c r="AE3816" t="e">
        <f>IF(Churn_Data[[#This Row],[Churn]]="Yes",Churn_Data[[#This Row],[tenure]],NA())</f>
        <v>#N/A</v>
      </c>
      <c r="AF3816">
        <v>19.899999999999999</v>
      </c>
    </row>
    <row r="3817" spans="1:32" x14ac:dyDescent="0.3">
      <c r="A3817" t="s">
        <v>3850</v>
      </c>
      <c r="B3817" t="s">
        <v>23</v>
      </c>
      <c r="C3817" t="str">
        <f>IF(Churn_Data[[#This Row],[SeniorCitizen]]=1,"Yes","No")</f>
        <v>No</v>
      </c>
      <c r="D3817">
        <v>0</v>
      </c>
      <c r="E3817" t="s">
        <v>24</v>
      </c>
      <c r="F3817" t="s">
        <v>24</v>
      </c>
      <c r="G3817" t="s">
        <v>24</v>
      </c>
      <c r="H3817" t="s">
        <v>25</v>
      </c>
      <c r="I3817" t="s">
        <v>25</v>
      </c>
      <c r="J3817" t="str">
        <f>IF(Churn_Data[[#This Row],[InternetService]]&lt;&gt;"No","Yes","No")</f>
        <v>No</v>
      </c>
      <c r="K3817" t="s">
        <v>3064</v>
      </c>
      <c r="L3817" t="s">
        <v>3064</v>
      </c>
      <c r="M3817" t="s">
        <v>3064</v>
      </c>
      <c r="N3817" t="s">
        <v>3064</v>
      </c>
      <c r="O3817" t="s">
        <v>3064</v>
      </c>
      <c r="P3817" t="s">
        <v>3064</v>
      </c>
      <c r="Q3817" t="s">
        <v>25</v>
      </c>
      <c r="R3817">
        <f>IF(Churn_Data[[#This Row],[Churn]]="Yes",1,0)</f>
        <v>0</v>
      </c>
      <c r="S3817" t="s">
        <v>25</v>
      </c>
      <c r="T3817">
        <f>(Churn_Data[[#This Row],[OnlineSecurity]]="Yes")+(Churn_Data[[#This Row],[OnlineBackup]]="Yes")+(Churn_Data[[#This Row],[DeviceProtection]]="Yes")+(Churn_Data[[#This Row],[TechSupport]]="Yes")+(Churn_Data[[#This Row],[StreamingTV]]="Yes")+(Churn_Data[[#This Row],[StreamingMovies]]="Yes")</f>
        <v>0</v>
      </c>
      <c r="U3817" t="s">
        <v>27</v>
      </c>
      <c r="V3817" t="s">
        <v>32</v>
      </c>
      <c r="W3817" t="str">
        <f>IF(ISNUMBER(SEARCH("automatic", Churn_Data[[#This Row],[PaymentMethod]])), "Automatic", "Manual")</f>
        <v>Manual</v>
      </c>
      <c r="X3817">
        <v>20</v>
      </c>
      <c r="Y3817" t="str">
        <f>IF(Churn_Data[[#This Row],[tenure]]&lt;=12,"0-1 Year",IF(Churn_Data[[#This Row],[tenure]]&lt;=24,"1-2 Years",IF(Churn_Data[[#This Row],[tenure]]&lt;=36,"2-3 Years",IF(Churn_Data[[#This Row],[tenure]]&lt;=48,"3-4 Years",IF(Churn_Data[[#This Row],[tenure]]&lt;=60,"4-5 Years","5+ Years")))))</f>
        <v>0-1 Year</v>
      </c>
      <c r="Z3817">
        <v>1</v>
      </c>
      <c r="AA3817">
        <v>20</v>
      </c>
      <c r="AB3817">
        <f>IF(Churn_Data[[#This Row],[Churn]]="No",Churn_Data[[#This Row],[MonthlyCharges]],NA())</f>
        <v>20</v>
      </c>
      <c r="AC3817">
        <f>IF(Churn_Data[[#This Row],[Churn]]="No",Churn_Data[[#This Row],[tenure]],NA())</f>
        <v>1</v>
      </c>
      <c r="AD3817" t="e">
        <f>IF(Churn_Data[[#This Row],[Churn]]="Yes",Churn_Data[[#This Row],[MonthlyCharges]],NA())</f>
        <v>#N/A</v>
      </c>
      <c r="AE3817" t="e">
        <f>IF(Churn_Data[[#This Row],[Churn]]="Yes",Churn_Data[[#This Row],[tenure]],NA())</f>
        <v>#N/A</v>
      </c>
      <c r="AF3817">
        <v>20</v>
      </c>
    </row>
    <row r="3818" spans="1:32" x14ac:dyDescent="0.3">
      <c r="A3818" t="s">
        <v>3851</v>
      </c>
      <c r="B3818" t="s">
        <v>30</v>
      </c>
      <c r="C3818" t="str">
        <f>IF(Churn_Data[[#This Row],[SeniorCitizen]]=1,"Yes","No")</f>
        <v>No</v>
      </c>
      <c r="D3818">
        <v>0</v>
      </c>
      <c r="E3818" t="s">
        <v>25</v>
      </c>
      <c r="F3818" t="s">
        <v>25</v>
      </c>
      <c r="G3818" t="s">
        <v>24</v>
      </c>
      <c r="H3818" t="s">
        <v>25</v>
      </c>
      <c r="I3818" t="s">
        <v>25</v>
      </c>
      <c r="J3818" t="str">
        <f>IF(Churn_Data[[#This Row],[InternetService]]&lt;&gt;"No","Yes","No")</f>
        <v>No</v>
      </c>
      <c r="K3818" t="s">
        <v>3064</v>
      </c>
      <c r="L3818" t="s">
        <v>3064</v>
      </c>
      <c r="M3818" t="s">
        <v>3064</v>
      </c>
      <c r="N3818" t="s">
        <v>3064</v>
      </c>
      <c r="O3818" t="s">
        <v>3064</v>
      </c>
      <c r="P3818" t="s">
        <v>3064</v>
      </c>
      <c r="Q3818" t="s">
        <v>25</v>
      </c>
      <c r="R3818">
        <f>IF(Churn_Data[[#This Row],[Churn]]="Yes",1,0)</f>
        <v>0</v>
      </c>
      <c r="S3818" t="s">
        <v>25</v>
      </c>
      <c r="T3818">
        <f>(Churn_Data[[#This Row],[OnlineSecurity]]="Yes")+(Churn_Data[[#This Row],[OnlineBackup]]="Yes")+(Churn_Data[[#This Row],[DeviceProtection]]="Yes")+(Churn_Data[[#This Row],[TechSupport]]="Yes")+(Churn_Data[[#This Row],[StreamingTV]]="Yes")+(Churn_Data[[#This Row],[StreamingMovies]]="Yes")</f>
        <v>0</v>
      </c>
      <c r="U3818" t="s">
        <v>27</v>
      </c>
      <c r="V3818" t="s">
        <v>46</v>
      </c>
      <c r="W3818" t="str">
        <f>IF(ISNUMBER(SEARCH("automatic", Churn_Data[[#This Row],[PaymentMethod]])), "Automatic", "Manual")</f>
        <v>Automatic</v>
      </c>
      <c r="X3818">
        <v>19.75</v>
      </c>
      <c r="Y3818" t="str">
        <f>IF(Churn_Data[[#This Row],[tenure]]&lt;=12,"0-1 Year",IF(Churn_Data[[#This Row],[tenure]]&lt;=24,"1-2 Years",IF(Churn_Data[[#This Row],[tenure]]&lt;=36,"2-3 Years",IF(Churn_Data[[#This Row],[tenure]]&lt;=48,"3-4 Years",IF(Churn_Data[[#This Row],[tenure]]&lt;=60,"4-5 Years","5+ Years")))))</f>
        <v>0-1 Year</v>
      </c>
      <c r="Z3818">
        <v>1</v>
      </c>
      <c r="AA3818">
        <v>19.75</v>
      </c>
      <c r="AB3818">
        <f>IF(Churn_Data[[#This Row],[Churn]]="No",Churn_Data[[#This Row],[MonthlyCharges]],NA())</f>
        <v>19.75</v>
      </c>
      <c r="AC3818">
        <f>IF(Churn_Data[[#This Row],[Churn]]="No",Churn_Data[[#This Row],[tenure]],NA())</f>
        <v>1</v>
      </c>
      <c r="AD3818" t="e">
        <f>IF(Churn_Data[[#This Row],[Churn]]="Yes",Churn_Data[[#This Row],[MonthlyCharges]],NA())</f>
        <v>#N/A</v>
      </c>
      <c r="AE3818" t="e">
        <f>IF(Churn_Data[[#This Row],[Churn]]="Yes",Churn_Data[[#This Row],[tenure]],NA())</f>
        <v>#N/A</v>
      </c>
      <c r="AF3818">
        <v>19.75</v>
      </c>
    </row>
    <row r="3819" spans="1:32" x14ac:dyDescent="0.3">
      <c r="A3819" t="s">
        <v>3852</v>
      </c>
      <c r="B3819" t="s">
        <v>23</v>
      </c>
      <c r="C3819" t="str">
        <f>IF(Churn_Data[[#This Row],[SeniorCitizen]]=1,"Yes","No")</f>
        <v>No</v>
      </c>
      <c r="D3819">
        <v>0</v>
      </c>
      <c r="E3819" t="s">
        <v>25</v>
      </c>
      <c r="F3819" t="s">
        <v>25</v>
      </c>
      <c r="G3819" t="s">
        <v>24</v>
      </c>
      <c r="H3819" t="s">
        <v>25</v>
      </c>
      <c r="I3819" t="s">
        <v>25</v>
      </c>
      <c r="J3819" t="str">
        <f>IF(Churn_Data[[#This Row],[InternetService]]&lt;&gt;"No","Yes","No")</f>
        <v>No</v>
      </c>
      <c r="K3819" t="s">
        <v>3064</v>
      </c>
      <c r="L3819" t="s">
        <v>3064</v>
      </c>
      <c r="M3819" t="s">
        <v>3064</v>
      </c>
      <c r="N3819" t="s">
        <v>3064</v>
      </c>
      <c r="O3819" t="s">
        <v>3064</v>
      </c>
      <c r="P3819" t="s">
        <v>3064</v>
      </c>
      <c r="Q3819" t="s">
        <v>25</v>
      </c>
      <c r="R3819">
        <f>IF(Churn_Data[[#This Row],[Churn]]="Yes",1,0)</f>
        <v>0</v>
      </c>
      <c r="S3819" t="s">
        <v>25</v>
      </c>
      <c r="T3819">
        <f>(Churn_Data[[#This Row],[OnlineSecurity]]="Yes")+(Churn_Data[[#This Row],[OnlineBackup]]="Yes")+(Churn_Data[[#This Row],[DeviceProtection]]="Yes")+(Churn_Data[[#This Row],[TechSupport]]="Yes")+(Churn_Data[[#This Row],[StreamingTV]]="Yes")+(Churn_Data[[#This Row],[StreamingMovies]]="Yes")</f>
        <v>0</v>
      </c>
      <c r="U3819" t="s">
        <v>27</v>
      </c>
      <c r="V3819" t="s">
        <v>32</v>
      </c>
      <c r="W3819" t="str">
        <f>IF(ISNUMBER(SEARCH("automatic", Churn_Data[[#This Row],[PaymentMethod]])), "Automatic", "Manual")</f>
        <v>Manual</v>
      </c>
      <c r="X3819">
        <v>18.850000000000001</v>
      </c>
      <c r="Y3819" t="str">
        <f>IF(Churn_Data[[#This Row],[tenure]]&lt;=12,"0-1 Year",IF(Churn_Data[[#This Row],[tenure]]&lt;=24,"1-2 Years",IF(Churn_Data[[#This Row],[tenure]]&lt;=36,"2-3 Years",IF(Churn_Data[[#This Row],[tenure]]&lt;=48,"3-4 Years",IF(Churn_Data[[#This Row],[tenure]]&lt;=60,"4-5 Years","5+ Years")))))</f>
        <v>0-1 Year</v>
      </c>
      <c r="Z3819">
        <v>1</v>
      </c>
      <c r="AA3819">
        <v>18.850000000000001</v>
      </c>
      <c r="AB3819">
        <f>IF(Churn_Data[[#This Row],[Churn]]="No",Churn_Data[[#This Row],[MonthlyCharges]],NA())</f>
        <v>18.850000000000001</v>
      </c>
      <c r="AC3819">
        <f>IF(Churn_Data[[#This Row],[Churn]]="No",Churn_Data[[#This Row],[tenure]],NA())</f>
        <v>1</v>
      </c>
      <c r="AD3819" t="e">
        <f>IF(Churn_Data[[#This Row],[Churn]]="Yes",Churn_Data[[#This Row],[MonthlyCharges]],NA())</f>
        <v>#N/A</v>
      </c>
      <c r="AE3819" t="e">
        <f>IF(Churn_Data[[#This Row],[Churn]]="Yes",Churn_Data[[#This Row],[tenure]],NA())</f>
        <v>#N/A</v>
      </c>
      <c r="AF3819">
        <v>18.850000000000001</v>
      </c>
    </row>
    <row r="3820" spans="1:32" x14ac:dyDescent="0.3">
      <c r="A3820" t="s">
        <v>3853</v>
      </c>
      <c r="B3820" t="s">
        <v>30</v>
      </c>
      <c r="C3820" t="str">
        <f>IF(Churn_Data[[#This Row],[SeniorCitizen]]=1,"Yes","No")</f>
        <v>No</v>
      </c>
      <c r="D3820">
        <v>0</v>
      </c>
      <c r="E3820" t="s">
        <v>25</v>
      </c>
      <c r="F3820" t="s">
        <v>25</v>
      </c>
      <c r="G3820" t="s">
        <v>24</v>
      </c>
      <c r="H3820" t="s">
        <v>25</v>
      </c>
      <c r="I3820" t="s">
        <v>25</v>
      </c>
      <c r="J3820" t="str">
        <f>IF(Churn_Data[[#This Row],[InternetService]]&lt;&gt;"No","Yes","No")</f>
        <v>No</v>
      </c>
      <c r="K3820" t="s">
        <v>3064</v>
      </c>
      <c r="L3820" t="s">
        <v>3064</v>
      </c>
      <c r="M3820" t="s">
        <v>3064</v>
      </c>
      <c r="N3820" t="s">
        <v>3064</v>
      </c>
      <c r="O3820" t="s">
        <v>3064</v>
      </c>
      <c r="P3820" t="s">
        <v>3064</v>
      </c>
      <c r="Q3820" t="s">
        <v>24</v>
      </c>
      <c r="R3820">
        <f>IF(Churn_Data[[#This Row],[Churn]]="Yes",1,0)</f>
        <v>1</v>
      </c>
      <c r="S3820" t="s">
        <v>24</v>
      </c>
      <c r="T3820">
        <f>(Churn_Data[[#This Row],[OnlineSecurity]]="Yes")+(Churn_Data[[#This Row],[OnlineBackup]]="Yes")+(Churn_Data[[#This Row],[DeviceProtection]]="Yes")+(Churn_Data[[#This Row],[TechSupport]]="Yes")+(Churn_Data[[#This Row],[StreamingTV]]="Yes")+(Churn_Data[[#This Row],[StreamingMovies]]="Yes")</f>
        <v>0</v>
      </c>
      <c r="U3820" t="s">
        <v>27</v>
      </c>
      <c r="V3820" t="s">
        <v>32</v>
      </c>
      <c r="W3820" t="str">
        <f>IF(ISNUMBER(SEARCH("automatic", Churn_Data[[#This Row],[PaymentMethod]])), "Automatic", "Manual")</f>
        <v>Manual</v>
      </c>
      <c r="X3820">
        <v>19.850000000000001</v>
      </c>
      <c r="Y3820" t="str">
        <f>IF(Churn_Data[[#This Row],[tenure]]&lt;=12,"0-1 Year",IF(Churn_Data[[#This Row],[tenure]]&lt;=24,"1-2 Years",IF(Churn_Data[[#This Row],[tenure]]&lt;=36,"2-3 Years",IF(Churn_Data[[#This Row],[tenure]]&lt;=48,"3-4 Years",IF(Churn_Data[[#This Row],[tenure]]&lt;=60,"4-5 Years","5+ Years")))))</f>
        <v>0-1 Year</v>
      </c>
      <c r="Z3820">
        <v>1</v>
      </c>
      <c r="AA3820">
        <v>19.850000000000001</v>
      </c>
      <c r="AB3820" t="e">
        <f>IF(Churn_Data[[#This Row],[Churn]]="No",Churn_Data[[#This Row],[MonthlyCharges]],NA())</f>
        <v>#N/A</v>
      </c>
      <c r="AC3820" t="e">
        <f>IF(Churn_Data[[#This Row],[Churn]]="No",Churn_Data[[#This Row],[tenure]],NA())</f>
        <v>#N/A</v>
      </c>
      <c r="AD3820">
        <f>IF(Churn_Data[[#This Row],[Churn]]="Yes",Churn_Data[[#This Row],[MonthlyCharges]],NA())</f>
        <v>19.850000000000001</v>
      </c>
      <c r="AE3820">
        <f>IF(Churn_Data[[#This Row],[Churn]]="Yes",Churn_Data[[#This Row],[tenure]],NA())</f>
        <v>1</v>
      </c>
      <c r="AF3820">
        <v>19.850000000000001</v>
      </c>
    </row>
    <row r="3821" spans="1:32" x14ac:dyDescent="0.3">
      <c r="A3821" t="s">
        <v>3854</v>
      </c>
      <c r="B3821" t="s">
        <v>30</v>
      </c>
      <c r="C3821" t="str">
        <f>IF(Churn_Data[[#This Row],[SeniorCitizen]]=1,"Yes","No")</f>
        <v>No</v>
      </c>
      <c r="D3821">
        <v>0</v>
      </c>
      <c r="E3821" t="s">
        <v>25</v>
      </c>
      <c r="F3821" t="s">
        <v>25</v>
      </c>
      <c r="G3821" t="s">
        <v>24</v>
      </c>
      <c r="H3821" t="s">
        <v>25</v>
      </c>
      <c r="I3821" t="s">
        <v>25</v>
      </c>
      <c r="J3821" t="str">
        <f>IF(Churn_Data[[#This Row],[InternetService]]&lt;&gt;"No","Yes","No")</f>
        <v>No</v>
      </c>
      <c r="K3821" t="s">
        <v>3064</v>
      </c>
      <c r="L3821" t="s">
        <v>3064</v>
      </c>
      <c r="M3821" t="s">
        <v>3064</v>
      </c>
      <c r="N3821" t="s">
        <v>3064</v>
      </c>
      <c r="O3821" t="s">
        <v>3064</v>
      </c>
      <c r="P3821" t="s">
        <v>3064</v>
      </c>
      <c r="Q3821" t="s">
        <v>25</v>
      </c>
      <c r="R3821">
        <f>IF(Churn_Data[[#This Row],[Churn]]="Yes",1,0)</f>
        <v>0</v>
      </c>
      <c r="S3821" t="s">
        <v>25</v>
      </c>
      <c r="T3821">
        <f>(Churn_Data[[#This Row],[OnlineSecurity]]="Yes")+(Churn_Data[[#This Row],[OnlineBackup]]="Yes")+(Churn_Data[[#This Row],[DeviceProtection]]="Yes")+(Churn_Data[[#This Row],[TechSupport]]="Yes")+(Churn_Data[[#This Row],[StreamingTV]]="Yes")+(Churn_Data[[#This Row],[StreamingMovies]]="Yes")</f>
        <v>0</v>
      </c>
      <c r="U3821" t="s">
        <v>27</v>
      </c>
      <c r="V3821" t="s">
        <v>32</v>
      </c>
      <c r="W3821" t="str">
        <f>IF(ISNUMBER(SEARCH("automatic", Churn_Data[[#This Row],[PaymentMethod]])), "Automatic", "Manual")</f>
        <v>Manual</v>
      </c>
      <c r="X3821">
        <v>19.45</v>
      </c>
      <c r="Y3821" t="str">
        <f>IF(Churn_Data[[#This Row],[tenure]]&lt;=12,"0-1 Year",IF(Churn_Data[[#This Row],[tenure]]&lt;=24,"1-2 Years",IF(Churn_Data[[#This Row],[tenure]]&lt;=36,"2-3 Years",IF(Churn_Data[[#This Row],[tenure]]&lt;=48,"3-4 Years",IF(Churn_Data[[#This Row],[tenure]]&lt;=60,"4-5 Years","5+ Years")))))</f>
        <v>0-1 Year</v>
      </c>
      <c r="Z3821">
        <v>1</v>
      </c>
      <c r="AA3821">
        <v>19.45</v>
      </c>
      <c r="AB3821">
        <f>IF(Churn_Data[[#This Row],[Churn]]="No",Churn_Data[[#This Row],[MonthlyCharges]],NA())</f>
        <v>19.45</v>
      </c>
      <c r="AC3821">
        <f>IF(Churn_Data[[#This Row],[Churn]]="No",Churn_Data[[#This Row],[tenure]],NA())</f>
        <v>1</v>
      </c>
      <c r="AD3821" t="e">
        <f>IF(Churn_Data[[#This Row],[Churn]]="Yes",Churn_Data[[#This Row],[MonthlyCharges]],NA())</f>
        <v>#N/A</v>
      </c>
      <c r="AE3821" t="e">
        <f>IF(Churn_Data[[#This Row],[Churn]]="Yes",Churn_Data[[#This Row],[tenure]],NA())</f>
        <v>#N/A</v>
      </c>
      <c r="AF3821">
        <v>19.45</v>
      </c>
    </row>
    <row r="3822" spans="1:32" x14ac:dyDescent="0.3">
      <c r="A3822" t="s">
        <v>3855</v>
      </c>
      <c r="B3822" t="s">
        <v>30</v>
      </c>
      <c r="C3822" t="str">
        <f>IF(Churn_Data[[#This Row],[SeniorCitizen]]=1,"Yes","No")</f>
        <v>No</v>
      </c>
      <c r="D3822">
        <v>0</v>
      </c>
      <c r="E3822" t="s">
        <v>25</v>
      </c>
      <c r="F3822" t="s">
        <v>25</v>
      </c>
      <c r="G3822" t="s">
        <v>24</v>
      </c>
      <c r="H3822" t="s">
        <v>25</v>
      </c>
      <c r="I3822" t="s">
        <v>25</v>
      </c>
      <c r="J3822" t="str">
        <f>IF(Churn_Data[[#This Row],[InternetService]]&lt;&gt;"No","Yes","No")</f>
        <v>No</v>
      </c>
      <c r="K3822" t="s">
        <v>3064</v>
      </c>
      <c r="L3822" t="s">
        <v>3064</v>
      </c>
      <c r="M3822" t="s">
        <v>3064</v>
      </c>
      <c r="N3822" t="s">
        <v>3064</v>
      </c>
      <c r="O3822" t="s">
        <v>3064</v>
      </c>
      <c r="P3822" t="s">
        <v>3064</v>
      </c>
      <c r="Q3822" t="s">
        <v>24</v>
      </c>
      <c r="R3822">
        <f>IF(Churn_Data[[#This Row],[Churn]]="Yes",1,0)</f>
        <v>1</v>
      </c>
      <c r="S3822" t="s">
        <v>25</v>
      </c>
      <c r="T3822">
        <f>(Churn_Data[[#This Row],[OnlineSecurity]]="Yes")+(Churn_Data[[#This Row],[OnlineBackup]]="Yes")+(Churn_Data[[#This Row],[DeviceProtection]]="Yes")+(Churn_Data[[#This Row],[TechSupport]]="Yes")+(Churn_Data[[#This Row],[StreamingTV]]="Yes")+(Churn_Data[[#This Row],[StreamingMovies]]="Yes")</f>
        <v>0</v>
      </c>
      <c r="U3822" t="s">
        <v>27</v>
      </c>
      <c r="V3822" t="s">
        <v>32</v>
      </c>
      <c r="W3822" t="str">
        <f>IF(ISNUMBER(SEARCH("automatic", Churn_Data[[#This Row],[PaymentMethod]])), "Automatic", "Manual")</f>
        <v>Manual</v>
      </c>
      <c r="X3822">
        <v>20.55</v>
      </c>
      <c r="Y3822" t="str">
        <f>IF(Churn_Data[[#This Row],[tenure]]&lt;=12,"0-1 Year",IF(Churn_Data[[#This Row],[tenure]]&lt;=24,"1-2 Years",IF(Churn_Data[[#This Row],[tenure]]&lt;=36,"2-3 Years",IF(Churn_Data[[#This Row],[tenure]]&lt;=48,"3-4 Years",IF(Churn_Data[[#This Row],[tenure]]&lt;=60,"4-5 Years","5+ Years")))))</f>
        <v>0-1 Year</v>
      </c>
      <c r="Z3822">
        <v>1</v>
      </c>
      <c r="AA3822">
        <v>20.55</v>
      </c>
      <c r="AB3822" t="e">
        <f>IF(Churn_Data[[#This Row],[Churn]]="No",Churn_Data[[#This Row],[MonthlyCharges]],NA())</f>
        <v>#N/A</v>
      </c>
      <c r="AC3822" t="e">
        <f>IF(Churn_Data[[#This Row],[Churn]]="No",Churn_Data[[#This Row],[tenure]],NA())</f>
        <v>#N/A</v>
      </c>
      <c r="AD3822">
        <f>IF(Churn_Data[[#This Row],[Churn]]="Yes",Churn_Data[[#This Row],[MonthlyCharges]],NA())</f>
        <v>20.55</v>
      </c>
      <c r="AE3822">
        <f>IF(Churn_Data[[#This Row],[Churn]]="Yes",Churn_Data[[#This Row],[tenure]],NA())</f>
        <v>1</v>
      </c>
      <c r="AF3822">
        <v>20.55</v>
      </c>
    </row>
    <row r="3823" spans="1:32" x14ac:dyDescent="0.3">
      <c r="A3823" t="s">
        <v>3856</v>
      </c>
      <c r="B3823" t="s">
        <v>30</v>
      </c>
      <c r="C3823" t="str">
        <f>IF(Churn_Data[[#This Row],[SeniorCitizen]]=1,"Yes","No")</f>
        <v>No</v>
      </c>
      <c r="D3823">
        <v>0</v>
      </c>
      <c r="E3823" t="s">
        <v>25</v>
      </c>
      <c r="F3823" t="s">
        <v>25</v>
      </c>
      <c r="G3823" t="s">
        <v>24</v>
      </c>
      <c r="H3823" t="s">
        <v>25</v>
      </c>
      <c r="I3823" t="s">
        <v>25</v>
      </c>
      <c r="J3823" t="str">
        <f>IF(Churn_Data[[#This Row],[InternetService]]&lt;&gt;"No","Yes","No")</f>
        <v>No</v>
      </c>
      <c r="K3823" t="s">
        <v>3064</v>
      </c>
      <c r="L3823" t="s">
        <v>3064</v>
      </c>
      <c r="M3823" t="s">
        <v>3064</v>
      </c>
      <c r="N3823" t="s">
        <v>3064</v>
      </c>
      <c r="O3823" t="s">
        <v>3064</v>
      </c>
      <c r="P3823" t="s">
        <v>3064</v>
      </c>
      <c r="Q3823" t="s">
        <v>24</v>
      </c>
      <c r="R3823">
        <f>IF(Churn_Data[[#This Row],[Churn]]="Yes",1,0)</f>
        <v>1</v>
      </c>
      <c r="S3823" t="s">
        <v>25</v>
      </c>
      <c r="T3823">
        <f>(Churn_Data[[#This Row],[OnlineSecurity]]="Yes")+(Churn_Data[[#This Row],[OnlineBackup]]="Yes")+(Churn_Data[[#This Row],[DeviceProtection]]="Yes")+(Churn_Data[[#This Row],[TechSupport]]="Yes")+(Churn_Data[[#This Row],[StreamingTV]]="Yes")+(Churn_Data[[#This Row],[StreamingMovies]]="Yes")</f>
        <v>0</v>
      </c>
      <c r="U3823" t="s">
        <v>27</v>
      </c>
      <c r="V3823" t="s">
        <v>46</v>
      </c>
      <c r="W3823" t="str">
        <f>IF(ISNUMBER(SEARCH("automatic", Churn_Data[[#This Row],[PaymentMethod]])), "Automatic", "Manual")</f>
        <v>Automatic</v>
      </c>
      <c r="X3823">
        <v>20.05</v>
      </c>
      <c r="Y3823" t="str">
        <f>IF(Churn_Data[[#This Row],[tenure]]&lt;=12,"0-1 Year",IF(Churn_Data[[#This Row],[tenure]]&lt;=24,"1-2 Years",IF(Churn_Data[[#This Row],[tenure]]&lt;=36,"2-3 Years",IF(Churn_Data[[#This Row],[tenure]]&lt;=48,"3-4 Years",IF(Churn_Data[[#This Row],[tenure]]&lt;=60,"4-5 Years","5+ Years")))))</f>
        <v>0-1 Year</v>
      </c>
      <c r="Z3823">
        <v>1</v>
      </c>
      <c r="AA3823">
        <v>20.05</v>
      </c>
      <c r="AB3823" t="e">
        <f>IF(Churn_Data[[#This Row],[Churn]]="No",Churn_Data[[#This Row],[MonthlyCharges]],NA())</f>
        <v>#N/A</v>
      </c>
      <c r="AC3823" t="e">
        <f>IF(Churn_Data[[#This Row],[Churn]]="No",Churn_Data[[#This Row],[tenure]],NA())</f>
        <v>#N/A</v>
      </c>
      <c r="AD3823">
        <f>IF(Churn_Data[[#This Row],[Churn]]="Yes",Churn_Data[[#This Row],[MonthlyCharges]],NA())</f>
        <v>20.05</v>
      </c>
      <c r="AE3823">
        <f>IF(Churn_Data[[#This Row],[Churn]]="Yes",Churn_Data[[#This Row],[tenure]],NA())</f>
        <v>1</v>
      </c>
      <c r="AF3823">
        <v>20.05</v>
      </c>
    </row>
    <row r="3824" spans="1:32" x14ac:dyDescent="0.3">
      <c r="A3824" t="s">
        <v>3857</v>
      </c>
      <c r="B3824" t="s">
        <v>23</v>
      </c>
      <c r="C3824" t="str">
        <f>IF(Churn_Data[[#This Row],[SeniorCitizen]]=1,"Yes","No")</f>
        <v>No</v>
      </c>
      <c r="D3824">
        <v>0</v>
      </c>
      <c r="E3824" t="s">
        <v>24</v>
      </c>
      <c r="F3824" t="s">
        <v>24</v>
      </c>
      <c r="G3824" t="s">
        <v>24</v>
      </c>
      <c r="H3824" t="s">
        <v>25</v>
      </c>
      <c r="I3824" t="s">
        <v>25</v>
      </c>
      <c r="J3824" t="str">
        <f>IF(Churn_Data[[#This Row],[InternetService]]&lt;&gt;"No","Yes","No")</f>
        <v>No</v>
      </c>
      <c r="K3824" t="s">
        <v>3064</v>
      </c>
      <c r="L3824" t="s">
        <v>3064</v>
      </c>
      <c r="M3824" t="s">
        <v>3064</v>
      </c>
      <c r="N3824" t="s">
        <v>3064</v>
      </c>
      <c r="O3824" t="s">
        <v>3064</v>
      </c>
      <c r="P3824" t="s">
        <v>3064</v>
      </c>
      <c r="Q3824" t="s">
        <v>24</v>
      </c>
      <c r="R3824">
        <f>IF(Churn_Data[[#This Row],[Churn]]="Yes",1,0)</f>
        <v>1</v>
      </c>
      <c r="S3824" t="s">
        <v>24</v>
      </c>
      <c r="T3824">
        <f>(Churn_Data[[#This Row],[OnlineSecurity]]="Yes")+(Churn_Data[[#This Row],[OnlineBackup]]="Yes")+(Churn_Data[[#This Row],[DeviceProtection]]="Yes")+(Churn_Data[[#This Row],[TechSupport]]="Yes")+(Churn_Data[[#This Row],[StreamingTV]]="Yes")+(Churn_Data[[#This Row],[StreamingMovies]]="Yes")</f>
        <v>0</v>
      </c>
      <c r="U3824" t="s">
        <v>27</v>
      </c>
      <c r="V3824" t="s">
        <v>32</v>
      </c>
      <c r="W3824" t="str">
        <f>IF(ISNUMBER(SEARCH("automatic", Churn_Data[[#This Row],[PaymentMethod]])), "Automatic", "Manual")</f>
        <v>Manual</v>
      </c>
      <c r="X3824">
        <v>21</v>
      </c>
      <c r="Y3824" t="str">
        <f>IF(Churn_Data[[#This Row],[tenure]]&lt;=12,"0-1 Year",IF(Churn_Data[[#This Row],[tenure]]&lt;=24,"1-2 Years",IF(Churn_Data[[#This Row],[tenure]]&lt;=36,"2-3 Years",IF(Churn_Data[[#This Row],[tenure]]&lt;=48,"3-4 Years",IF(Churn_Data[[#This Row],[tenure]]&lt;=60,"4-5 Years","5+ Years")))))</f>
        <v>0-1 Year</v>
      </c>
      <c r="Z3824">
        <v>1</v>
      </c>
      <c r="AA3824">
        <v>21</v>
      </c>
      <c r="AB3824" t="e">
        <f>IF(Churn_Data[[#This Row],[Churn]]="No",Churn_Data[[#This Row],[MonthlyCharges]],NA())</f>
        <v>#N/A</v>
      </c>
      <c r="AC3824" t="e">
        <f>IF(Churn_Data[[#This Row],[Churn]]="No",Churn_Data[[#This Row],[tenure]],NA())</f>
        <v>#N/A</v>
      </c>
      <c r="AD3824">
        <f>IF(Churn_Data[[#This Row],[Churn]]="Yes",Churn_Data[[#This Row],[MonthlyCharges]],NA())</f>
        <v>21</v>
      </c>
      <c r="AE3824">
        <f>IF(Churn_Data[[#This Row],[Churn]]="Yes",Churn_Data[[#This Row],[tenure]],NA())</f>
        <v>1</v>
      </c>
      <c r="AF3824">
        <v>21</v>
      </c>
    </row>
    <row r="3825" spans="1:32" x14ac:dyDescent="0.3">
      <c r="A3825" t="s">
        <v>3858</v>
      </c>
      <c r="B3825" t="s">
        <v>23</v>
      </c>
      <c r="C3825" t="str">
        <f>IF(Churn_Data[[#This Row],[SeniorCitizen]]=1,"Yes","No")</f>
        <v>No</v>
      </c>
      <c r="D3825">
        <v>0</v>
      </c>
      <c r="E3825" t="s">
        <v>25</v>
      </c>
      <c r="F3825" t="s">
        <v>25</v>
      </c>
      <c r="G3825" t="s">
        <v>24</v>
      </c>
      <c r="H3825" t="s">
        <v>25</v>
      </c>
      <c r="I3825" t="s">
        <v>25</v>
      </c>
      <c r="J3825" t="str">
        <f>IF(Churn_Data[[#This Row],[InternetService]]&lt;&gt;"No","Yes","No")</f>
        <v>No</v>
      </c>
      <c r="K3825" t="s">
        <v>3064</v>
      </c>
      <c r="L3825" t="s">
        <v>3064</v>
      </c>
      <c r="M3825" t="s">
        <v>3064</v>
      </c>
      <c r="N3825" t="s">
        <v>3064</v>
      </c>
      <c r="O3825" t="s">
        <v>3064</v>
      </c>
      <c r="P3825" t="s">
        <v>3064</v>
      </c>
      <c r="Q3825" t="s">
        <v>24</v>
      </c>
      <c r="R3825">
        <f>IF(Churn_Data[[#This Row],[Churn]]="Yes",1,0)</f>
        <v>1</v>
      </c>
      <c r="S3825" t="s">
        <v>25</v>
      </c>
      <c r="T3825">
        <f>(Churn_Data[[#This Row],[OnlineSecurity]]="Yes")+(Churn_Data[[#This Row],[OnlineBackup]]="Yes")+(Churn_Data[[#This Row],[DeviceProtection]]="Yes")+(Churn_Data[[#This Row],[TechSupport]]="Yes")+(Churn_Data[[#This Row],[StreamingTV]]="Yes")+(Churn_Data[[#This Row],[StreamingMovies]]="Yes")</f>
        <v>0</v>
      </c>
      <c r="U3825" t="s">
        <v>27</v>
      </c>
      <c r="V3825" t="s">
        <v>32</v>
      </c>
      <c r="W3825" t="str">
        <f>IF(ISNUMBER(SEARCH("automatic", Churn_Data[[#This Row],[PaymentMethod]])), "Automatic", "Manual")</f>
        <v>Manual</v>
      </c>
      <c r="X3825">
        <v>19.3</v>
      </c>
      <c r="Y3825" t="str">
        <f>IF(Churn_Data[[#This Row],[tenure]]&lt;=12,"0-1 Year",IF(Churn_Data[[#This Row],[tenure]]&lt;=24,"1-2 Years",IF(Churn_Data[[#This Row],[tenure]]&lt;=36,"2-3 Years",IF(Churn_Data[[#This Row],[tenure]]&lt;=48,"3-4 Years",IF(Churn_Data[[#This Row],[tenure]]&lt;=60,"4-5 Years","5+ Years")))))</f>
        <v>0-1 Year</v>
      </c>
      <c r="Z3825">
        <v>1</v>
      </c>
      <c r="AA3825">
        <v>19.3</v>
      </c>
      <c r="AB3825" t="e">
        <f>IF(Churn_Data[[#This Row],[Churn]]="No",Churn_Data[[#This Row],[MonthlyCharges]],NA())</f>
        <v>#N/A</v>
      </c>
      <c r="AC3825" t="e">
        <f>IF(Churn_Data[[#This Row],[Churn]]="No",Churn_Data[[#This Row],[tenure]],NA())</f>
        <v>#N/A</v>
      </c>
      <c r="AD3825">
        <f>IF(Churn_Data[[#This Row],[Churn]]="Yes",Churn_Data[[#This Row],[MonthlyCharges]],NA())</f>
        <v>19.3</v>
      </c>
      <c r="AE3825">
        <f>IF(Churn_Data[[#This Row],[Churn]]="Yes",Churn_Data[[#This Row],[tenure]],NA())</f>
        <v>1</v>
      </c>
      <c r="AF3825">
        <v>19.3</v>
      </c>
    </row>
    <row r="3826" spans="1:32" x14ac:dyDescent="0.3">
      <c r="A3826" t="s">
        <v>3859</v>
      </c>
      <c r="B3826" t="s">
        <v>23</v>
      </c>
      <c r="C3826" t="str">
        <f>IF(Churn_Data[[#This Row],[SeniorCitizen]]=1,"Yes","No")</f>
        <v>No</v>
      </c>
      <c r="D3826">
        <v>0</v>
      </c>
      <c r="E3826" t="s">
        <v>25</v>
      </c>
      <c r="F3826" t="s">
        <v>25</v>
      </c>
      <c r="G3826" t="s">
        <v>24</v>
      </c>
      <c r="H3826" t="s">
        <v>25</v>
      </c>
      <c r="I3826" t="s">
        <v>25</v>
      </c>
      <c r="J3826" t="str">
        <f>IF(Churn_Data[[#This Row],[InternetService]]&lt;&gt;"No","Yes","No")</f>
        <v>No</v>
      </c>
      <c r="K3826" t="s">
        <v>3064</v>
      </c>
      <c r="L3826" t="s">
        <v>3064</v>
      </c>
      <c r="M3826" t="s">
        <v>3064</v>
      </c>
      <c r="N3826" t="s">
        <v>3064</v>
      </c>
      <c r="O3826" t="s">
        <v>3064</v>
      </c>
      <c r="P3826" t="s">
        <v>3064</v>
      </c>
      <c r="Q3826" t="s">
        <v>25</v>
      </c>
      <c r="R3826">
        <f>IF(Churn_Data[[#This Row],[Churn]]="Yes",1,0)</f>
        <v>0</v>
      </c>
      <c r="S3826" t="s">
        <v>25</v>
      </c>
      <c r="T3826">
        <f>(Churn_Data[[#This Row],[OnlineSecurity]]="Yes")+(Churn_Data[[#This Row],[OnlineBackup]]="Yes")+(Churn_Data[[#This Row],[DeviceProtection]]="Yes")+(Churn_Data[[#This Row],[TechSupport]]="Yes")+(Churn_Data[[#This Row],[StreamingTV]]="Yes")+(Churn_Data[[#This Row],[StreamingMovies]]="Yes")</f>
        <v>0</v>
      </c>
      <c r="U3826" t="s">
        <v>27</v>
      </c>
      <c r="V3826" t="s">
        <v>72</v>
      </c>
      <c r="W3826" t="str">
        <f>IF(ISNUMBER(SEARCH("automatic", Churn_Data[[#This Row],[PaymentMethod]])), "Automatic", "Manual")</f>
        <v>Automatic</v>
      </c>
      <c r="X3826">
        <v>19.8</v>
      </c>
      <c r="Y3826" t="str">
        <f>IF(Churn_Data[[#This Row],[tenure]]&lt;=12,"0-1 Year",IF(Churn_Data[[#This Row],[tenure]]&lt;=24,"1-2 Years",IF(Churn_Data[[#This Row],[tenure]]&lt;=36,"2-3 Years",IF(Churn_Data[[#This Row],[tenure]]&lt;=48,"3-4 Years",IF(Churn_Data[[#This Row],[tenure]]&lt;=60,"4-5 Years","5+ Years")))))</f>
        <v>0-1 Year</v>
      </c>
      <c r="Z3826">
        <v>1</v>
      </c>
      <c r="AA3826">
        <v>19.8</v>
      </c>
      <c r="AB3826">
        <f>IF(Churn_Data[[#This Row],[Churn]]="No",Churn_Data[[#This Row],[MonthlyCharges]],NA())</f>
        <v>19.8</v>
      </c>
      <c r="AC3826">
        <f>IF(Churn_Data[[#This Row],[Churn]]="No",Churn_Data[[#This Row],[tenure]],NA())</f>
        <v>1</v>
      </c>
      <c r="AD3826" t="e">
        <f>IF(Churn_Data[[#This Row],[Churn]]="Yes",Churn_Data[[#This Row],[MonthlyCharges]],NA())</f>
        <v>#N/A</v>
      </c>
      <c r="AE3826" t="e">
        <f>IF(Churn_Data[[#This Row],[Churn]]="Yes",Churn_Data[[#This Row],[tenure]],NA())</f>
        <v>#N/A</v>
      </c>
      <c r="AF3826">
        <v>19.8</v>
      </c>
    </row>
    <row r="3827" spans="1:32" x14ac:dyDescent="0.3">
      <c r="A3827" t="s">
        <v>3860</v>
      </c>
      <c r="B3827" t="s">
        <v>30</v>
      </c>
      <c r="C3827" t="str">
        <f>IF(Churn_Data[[#This Row],[SeniorCitizen]]=1,"Yes","No")</f>
        <v>No</v>
      </c>
      <c r="D3827">
        <v>0</v>
      </c>
      <c r="E3827" t="s">
        <v>25</v>
      </c>
      <c r="F3827" t="s">
        <v>25</v>
      </c>
      <c r="G3827" t="s">
        <v>24</v>
      </c>
      <c r="H3827" t="s">
        <v>25</v>
      </c>
      <c r="I3827" t="s">
        <v>25</v>
      </c>
      <c r="J3827" t="str">
        <f>IF(Churn_Data[[#This Row],[InternetService]]&lt;&gt;"No","Yes","No")</f>
        <v>No</v>
      </c>
      <c r="K3827" t="s">
        <v>3064</v>
      </c>
      <c r="L3827" t="s">
        <v>3064</v>
      </c>
      <c r="M3827" t="s">
        <v>3064</v>
      </c>
      <c r="N3827" t="s">
        <v>3064</v>
      </c>
      <c r="O3827" t="s">
        <v>3064</v>
      </c>
      <c r="P3827" t="s">
        <v>3064</v>
      </c>
      <c r="Q3827" t="s">
        <v>25</v>
      </c>
      <c r="R3827">
        <f>IF(Churn_Data[[#This Row],[Churn]]="Yes",1,0)</f>
        <v>0</v>
      </c>
      <c r="S3827" t="s">
        <v>25</v>
      </c>
      <c r="T3827">
        <f>(Churn_Data[[#This Row],[OnlineSecurity]]="Yes")+(Churn_Data[[#This Row],[OnlineBackup]]="Yes")+(Churn_Data[[#This Row],[DeviceProtection]]="Yes")+(Churn_Data[[#This Row],[TechSupport]]="Yes")+(Churn_Data[[#This Row],[StreamingTV]]="Yes")+(Churn_Data[[#This Row],[StreamingMovies]]="Yes")</f>
        <v>0</v>
      </c>
      <c r="U3827" t="s">
        <v>27</v>
      </c>
      <c r="V3827" t="s">
        <v>46</v>
      </c>
      <c r="W3827" t="str">
        <f>IF(ISNUMBER(SEARCH("automatic", Churn_Data[[#This Row],[PaymentMethod]])), "Automatic", "Manual")</f>
        <v>Automatic</v>
      </c>
      <c r="X3827">
        <v>19.649999999999999</v>
      </c>
      <c r="Y3827" t="str">
        <f>IF(Churn_Data[[#This Row],[tenure]]&lt;=12,"0-1 Year",IF(Churn_Data[[#This Row],[tenure]]&lt;=24,"1-2 Years",IF(Churn_Data[[#This Row],[tenure]]&lt;=36,"2-3 Years",IF(Churn_Data[[#This Row],[tenure]]&lt;=48,"3-4 Years",IF(Churn_Data[[#This Row],[tenure]]&lt;=60,"4-5 Years","5+ Years")))))</f>
        <v>0-1 Year</v>
      </c>
      <c r="Z3827">
        <v>1</v>
      </c>
      <c r="AA3827">
        <v>19.649999999999999</v>
      </c>
      <c r="AB3827">
        <f>IF(Churn_Data[[#This Row],[Churn]]="No",Churn_Data[[#This Row],[MonthlyCharges]],NA())</f>
        <v>19.649999999999999</v>
      </c>
      <c r="AC3827">
        <f>IF(Churn_Data[[#This Row],[Churn]]="No",Churn_Data[[#This Row],[tenure]],NA())</f>
        <v>1</v>
      </c>
      <c r="AD3827" t="e">
        <f>IF(Churn_Data[[#This Row],[Churn]]="Yes",Churn_Data[[#This Row],[MonthlyCharges]],NA())</f>
        <v>#N/A</v>
      </c>
      <c r="AE3827" t="e">
        <f>IF(Churn_Data[[#This Row],[Churn]]="Yes",Churn_Data[[#This Row],[tenure]],NA())</f>
        <v>#N/A</v>
      </c>
      <c r="AF3827">
        <v>19.649999999999999</v>
      </c>
    </row>
    <row r="3828" spans="1:32" x14ac:dyDescent="0.3">
      <c r="A3828" t="s">
        <v>3861</v>
      </c>
      <c r="B3828" t="s">
        <v>23</v>
      </c>
      <c r="C3828" t="str">
        <f>IF(Churn_Data[[#This Row],[SeniorCitizen]]=1,"Yes","No")</f>
        <v>No</v>
      </c>
      <c r="D3828">
        <v>0</v>
      </c>
      <c r="E3828" t="s">
        <v>25</v>
      </c>
      <c r="F3828" t="s">
        <v>25</v>
      </c>
      <c r="G3828" t="s">
        <v>24</v>
      </c>
      <c r="H3828" t="s">
        <v>25</v>
      </c>
      <c r="I3828" t="s">
        <v>25</v>
      </c>
      <c r="J3828" t="str">
        <f>IF(Churn_Data[[#This Row],[InternetService]]&lt;&gt;"No","Yes","No")</f>
        <v>No</v>
      </c>
      <c r="K3828" t="s">
        <v>3064</v>
      </c>
      <c r="L3828" t="s">
        <v>3064</v>
      </c>
      <c r="M3828" t="s">
        <v>3064</v>
      </c>
      <c r="N3828" t="s">
        <v>3064</v>
      </c>
      <c r="O3828" t="s">
        <v>3064</v>
      </c>
      <c r="P3828" t="s">
        <v>3064</v>
      </c>
      <c r="Q3828" t="s">
        <v>25</v>
      </c>
      <c r="R3828">
        <f>IF(Churn_Data[[#This Row],[Churn]]="Yes",1,0)</f>
        <v>0</v>
      </c>
      <c r="S3828" t="s">
        <v>25</v>
      </c>
      <c r="T3828">
        <f>(Churn_Data[[#This Row],[OnlineSecurity]]="Yes")+(Churn_Data[[#This Row],[OnlineBackup]]="Yes")+(Churn_Data[[#This Row],[DeviceProtection]]="Yes")+(Churn_Data[[#This Row],[TechSupport]]="Yes")+(Churn_Data[[#This Row],[StreamingTV]]="Yes")+(Churn_Data[[#This Row],[StreamingMovies]]="Yes")</f>
        <v>0</v>
      </c>
      <c r="U3828" t="s">
        <v>27</v>
      </c>
      <c r="V3828" t="s">
        <v>72</v>
      </c>
      <c r="W3828" t="str">
        <f>IF(ISNUMBER(SEARCH("automatic", Churn_Data[[#This Row],[PaymentMethod]])), "Automatic", "Manual")</f>
        <v>Automatic</v>
      </c>
      <c r="X3828">
        <v>19.55</v>
      </c>
      <c r="Y3828" t="str">
        <f>IF(Churn_Data[[#This Row],[tenure]]&lt;=12,"0-1 Year",IF(Churn_Data[[#This Row],[tenure]]&lt;=24,"1-2 Years",IF(Churn_Data[[#This Row],[tenure]]&lt;=36,"2-3 Years",IF(Churn_Data[[#This Row],[tenure]]&lt;=48,"3-4 Years",IF(Churn_Data[[#This Row],[tenure]]&lt;=60,"4-5 Years","5+ Years")))))</f>
        <v>0-1 Year</v>
      </c>
      <c r="Z3828">
        <v>1</v>
      </c>
      <c r="AA3828">
        <v>19.55</v>
      </c>
      <c r="AB3828">
        <f>IF(Churn_Data[[#This Row],[Churn]]="No",Churn_Data[[#This Row],[MonthlyCharges]],NA())</f>
        <v>19.55</v>
      </c>
      <c r="AC3828">
        <f>IF(Churn_Data[[#This Row],[Churn]]="No",Churn_Data[[#This Row],[tenure]],NA())</f>
        <v>1</v>
      </c>
      <c r="AD3828" t="e">
        <f>IF(Churn_Data[[#This Row],[Churn]]="Yes",Churn_Data[[#This Row],[MonthlyCharges]],NA())</f>
        <v>#N/A</v>
      </c>
      <c r="AE3828" t="e">
        <f>IF(Churn_Data[[#This Row],[Churn]]="Yes",Churn_Data[[#This Row],[tenure]],NA())</f>
        <v>#N/A</v>
      </c>
      <c r="AF3828">
        <v>19.55</v>
      </c>
    </row>
    <row r="3829" spans="1:32" x14ac:dyDescent="0.3">
      <c r="A3829" t="s">
        <v>3862</v>
      </c>
      <c r="B3829" t="s">
        <v>23</v>
      </c>
      <c r="C3829" t="str">
        <f>IF(Churn_Data[[#This Row],[SeniorCitizen]]=1,"Yes","No")</f>
        <v>Yes</v>
      </c>
      <c r="D3829">
        <v>1</v>
      </c>
      <c r="E3829" t="s">
        <v>25</v>
      </c>
      <c r="F3829" t="s">
        <v>25</v>
      </c>
      <c r="G3829" t="s">
        <v>24</v>
      </c>
      <c r="H3829" t="s">
        <v>25</v>
      </c>
      <c r="I3829" t="s">
        <v>25</v>
      </c>
      <c r="J3829" t="str">
        <f>IF(Churn_Data[[#This Row],[InternetService]]&lt;&gt;"No","Yes","No")</f>
        <v>No</v>
      </c>
      <c r="K3829" t="s">
        <v>3064</v>
      </c>
      <c r="L3829" t="s">
        <v>3064</v>
      </c>
      <c r="M3829" t="s">
        <v>3064</v>
      </c>
      <c r="N3829" t="s">
        <v>3064</v>
      </c>
      <c r="O3829" t="s">
        <v>3064</v>
      </c>
      <c r="P3829" t="s">
        <v>3064</v>
      </c>
      <c r="Q3829" t="s">
        <v>24</v>
      </c>
      <c r="R3829">
        <f>IF(Churn_Data[[#This Row],[Churn]]="Yes",1,0)</f>
        <v>1</v>
      </c>
      <c r="S3829" t="s">
        <v>24</v>
      </c>
      <c r="T3829">
        <f>(Churn_Data[[#This Row],[OnlineSecurity]]="Yes")+(Churn_Data[[#This Row],[OnlineBackup]]="Yes")+(Churn_Data[[#This Row],[DeviceProtection]]="Yes")+(Churn_Data[[#This Row],[TechSupport]]="Yes")+(Churn_Data[[#This Row],[StreamingTV]]="Yes")+(Churn_Data[[#This Row],[StreamingMovies]]="Yes")</f>
        <v>0</v>
      </c>
      <c r="U3829" t="s">
        <v>27</v>
      </c>
      <c r="V3829" t="s">
        <v>32</v>
      </c>
      <c r="W3829" t="str">
        <f>IF(ISNUMBER(SEARCH("automatic", Churn_Data[[#This Row],[PaymentMethod]])), "Automatic", "Manual")</f>
        <v>Manual</v>
      </c>
      <c r="X3829">
        <v>19.45</v>
      </c>
      <c r="Y3829" t="str">
        <f>IF(Churn_Data[[#This Row],[tenure]]&lt;=12,"0-1 Year",IF(Churn_Data[[#This Row],[tenure]]&lt;=24,"1-2 Years",IF(Churn_Data[[#This Row],[tenure]]&lt;=36,"2-3 Years",IF(Churn_Data[[#This Row],[tenure]]&lt;=48,"3-4 Years",IF(Churn_Data[[#This Row],[tenure]]&lt;=60,"4-5 Years","5+ Years")))))</f>
        <v>0-1 Year</v>
      </c>
      <c r="Z3829">
        <v>1</v>
      </c>
      <c r="AA3829">
        <v>19.45</v>
      </c>
      <c r="AB3829" t="e">
        <f>IF(Churn_Data[[#This Row],[Churn]]="No",Churn_Data[[#This Row],[MonthlyCharges]],NA())</f>
        <v>#N/A</v>
      </c>
      <c r="AC3829" t="e">
        <f>IF(Churn_Data[[#This Row],[Churn]]="No",Churn_Data[[#This Row],[tenure]],NA())</f>
        <v>#N/A</v>
      </c>
      <c r="AD3829">
        <f>IF(Churn_Data[[#This Row],[Churn]]="Yes",Churn_Data[[#This Row],[MonthlyCharges]],NA())</f>
        <v>19.45</v>
      </c>
      <c r="AE3829">
        <f>IF(Churn_Data[[#This Row],[Churn]]="Yes",Churn_Data[[#This Row],[tenure]],NA())</f>
        <v>1</v>
      </c>
      <c r="AF3829">
        <v>19.45</v>
      </c>
    </row>
    <row r="3830" spans="1:32" x14ac:dyDescent="0.3">
      <c r="A3830" t="s">
        <v>3863</v>
      </c>
      <c r="B3830" t="s">
        <v>30</v>
      </c>
      <c r="C3830" t="str">
        <f>IF(Churn_Data[[#This Row],[SeniorCitizen]]=1,"Yes","No")</f>
        <v>No</v>
      </c>
      <c r="D3830">
        <v>0</v>
      </c>
      <c r="E3830" t="s">
        <v>25</v>
      </c>
      <c r="F3830" t="s">
        <v>25</v>
      </c>
      <c r="G3830" t="s">
        <v>24</v>
      </c>
      <c r="H3830" t="s">
        <v>25</v>
      </c>
      <c r="I3830" t="s">
        <v>25</v>
      </c>
      <c r="J3830" t="str">
        <f>IF(Churn_Data[[#This Row],[InternetService]]&lt;&gt;"No","Yes","No")</f>
        <v>No</v>
      </c>
      <c r="K3830" t="s">
        <v>3064</v>
      </c>
      <c r="L3830" t="s">
        <v>3064</v>
      </c>
      <c r="M3830" t="s">
        <v>3064</v>
      </c>
      <c r="N3830" t="s">
        <v>3064</v>
      </c>
      <c r="O3830" t="s">
        <v>3064</v>
      </c>
      <c r="P3830" t="s">
        <v>3064</v>
      </c>
      <c r="Q3830" t="s">
        <v>25</v>
      </c>
      <c r="R3830">
        <f>IF(Churn_Data[[#This Row],[Churn]]="Yes",1,0)</f>
        <v>0</v>
      </c>
      <c r="S3830" t="s">
        <v>25</v>
      </c>
      <c r="T3830">
        <f>(Churn_Data[[#This Row],[OnlineSecurity]]="Yes")+(Churn_Data[[#This Row],[OnlineBackup]]="Yes")+(Churn_Data[[#This Row],[DeviceProtection]]="Yes")+(Churn_Data[[#This Row],[TechSupport]]="Yes")+(Churn_Data[[#This Row],[StreamingTV]]="Yes")+(Churn_Data[[#This Row],[StreamingMovies]]="Yes")</f>
        <v>0</v>
      </c>
      <c r="U3830" t="s">
        <v>27</v>
      </c>
      <c r="V3830" t="s">
        <v>32</v>
      </c>
      <c r="W3830" t="str">
        <f>IF(ISNUMBER(SEARCH("automatic", Churn_Data[[#This Row],[PaymentMethod]])), "Automatic", "Manual")</f>
        <v>Manual</v>
      </c>
      <c r="X3830">
        <v>19.2</v>
      </c>
      <c r="Y3830" t="str">
        <f>IF(Churn_Data[[#This Row],[tenure]]&lt;=12,"0-1 Year",IF(Churn_Data[[#This Row],[tenure]]&lt;=24,"1-2 Years",IF(Churn_Data[[#This Row],[tenure]]&lt;=36,"2-3 Years",IF(Churn_Data[[#This Row],[tenure]]&lt;=48,"3-4 Years",IF(Churn_Data[[#This Row],[tenure]]&lt;=60,"4-5 Years","5+ Years")))))</f>
        <v>0-1 Year</v>
      </c>
      <c r="Z3830">
        <v>1</v>
      </c>
      <c r="AA3830">
        <v>19.2</v>
      </c>
      <c r="AB3830">
        <f>IF(Churn_Data[[#This Row],[Churn]]="No",Churn_Data[[#This Row],[MonthlyCharges]],NA())</f>
        <v>19.2</v>
      </c>
      <c r="AC3830">
        <f>IF(Churn_Data[[#This Row],[Churn]]="No",Churn_Data[[#This Row],[tenure]],NA())</f>
        <v>1</v>
      </c>
      <c r="AD3830" t="e">
        <f>IF(Churn_Data[[#This Row],[Churn]]="Yes",Churn_Data[[#This Row],[MonthlyCharges]],NA())</f>
        <v>#N/A</v>
      </c>
      <c r="AE3830" t="e">
        <f>IF(Churn_Data[[#This Row],[Churn]]="Yes",Churn_Data[[#This Row],[tenure]],NA())</f>
        <v>#N/A</v>
      </c>
      <c r="AF3830">
        <v>19.2</v>
      </c>
    </row>
    <row r="3831" spans="1:32" x14ac:dyDescent="0.3">
      <c r="A3831" t="s">
        <v>3864</v>
      </c>
      <c r="B3831" t="s">
        <v>30</v>
      </c>
      <c r="C3831" t="str">
        <f>IF(Churn_Data[[#This Row],[SeniorCitizen]]=1,"Yes","No")</f>
        <v>No</v>
      </c>
      <c r="D3831">
        <v>0</v>
      </c>
      <c r="E3831" t="s">
        <v>25</v>
      </c>
      <c r="F3831" t="s">
        <v>25</v>
      </c>
      <c r="G3831" t="s">
        <v>24</v>
      </c>
      <c r="H3831" t="s">
        <v>25</v>
      </c>
      <c r="I3831" t="s">
        <v>25</v>
      </c>
      <c r="J3831" t="str">
        <f>IF(Churn_Data[[#This Row],[InternetService]]&lt;&gt;"No","Yes","No")</f>
        <v>No</v>
      </c>
      <c r="K3831" t="s">
        <v>3064</v>
      </c>
      <c r="L3831" t="s">
        <v>3064</v>
      </c>
      <c r="M3831" t="s">
        <v>3064</v>
      </c>
      <c r="N3831" t="s">
        <v>3064</v>
      </c>
      <c r="O3831" t="s">
        <v>3064</v>
      </c>
      <c r="P3831" t="s">
        <v>3064</v>
      </c>
      <c r="Q3831" t="s">
        <v>25</v>
      </c>
      <c r="R3831">
        <f>IF(Churn_Data[[#This Row],[Churn]]="Yes",1,0)</f>
        <v>0</v>
      </c>
      <c r="S3831" t="s">
        <v>24</v>
      </c>
      <c r="T3831">
        <f>(Churn_Data[[#This Row],[OnlineSecurity]]="Yes")+(Churn_Data[[#This Row],[OnlineBackup]]="Yes")+(Churn_Data[[#This Row],[DeviceProtection]]="Yes")+(Churn_Data[[#This Row],[TechSupport]]="Yes")+(Churn_Data[[#This Row],[StreamingTV]]="Yes")+(Churn_Data[[#This Row],[StreamingMovies]]="Yes")</f>
        <v>0</v>
      </c>
      <c r="U3831" t="s">
        <v>27</v>
      </c>
      <c r="V3831" t="s">
        <v>46</v>
      </c>
      <c r="W3831" t="str">
        <f>IF(ISNUMBER(SEARCH("automatic", Churn_Data[[#This Row],[PaymentMethod]])), "Automatic", "Manual")</f>
        <v>Automatic</v>
      </c>
      <c r="X3831">
        <v>19.649999999999999</v>
      </c>
      <c r="Y3831" t="str">
        <f>IF(Churn_Data[[#This Row],[tenure]]&lt;=12,"0-1 Year",IF(Churn_Data[[#This Row],[tenure]]&lt;=24,"1-2 Years",IF(Churn_Data[[#This Row],[tenure]]&lt;=36,"2-3 Years",IF(Churn_Data[[#This Row],[tenure]]&lt;=48,"3-4 Years",IF(Churn_Data[[#This Row],[tenure]]&lt;=60,"4-5 Years","5+ Years")))))</f>
        <v>0-1 Year</v>
      </c>
      <c r="Z3831">
        <v>1</v>
      </c>
      <c r="AA3831">
        <v>19.649999999999999</v>
      </c>
      <c r="AB3831">
        <f>IF(Churn_Data[[#This Row],[Churn]]="No",Churn_Data[[#This Row],[MonthlyCharges]],NA())</f>
        <v>19.649999999999999</v>
      </c>
      <c r="AC3831">
        <f>IF(Churn_Data[[#This Row],[Churn]]="No",Churn_Data[[#This Row],[tenure]],NA())</f>
        <v>1</v>
      </c>
      <c r="AD3831" t="e">
        <f>IF(Churn_Data[[#This Row],[Churn]]="Yes",Churn_Data[[#This Row],[MonthlyCharges]],NA())</f>
        <v>#N/A</v>
      </c>
      <c r="AE3831" t="e">
        <f>IF(Churn_Data[[#This Row],[Churn]]="Yes",Churn_Data[[#This Row],[tenure]],NA())</f>
        <v>#N/A</v>
      </c>
      <c r="AF3831">
        <v>19.649999999999999</v>
      </c>
    </row>
    <row r="3832" spans="1:32" x14ac:dyDescent="0.3">
      <c r="A3832" t="s">
        <v>3865</v>
      </c>
      <c r="B3832" t="s">
        <v>23</v>
      </c>
      <c r="C3832" t="str">
        <f>IF(Churn_Data[[#This Row],[SeniorCitizen]]=1,"Yes","No")</f>
        <v>No</v>
      </c>
      <c r="D3832">
        <v>0</v>
      </c>
      <c r="E3832" t="s">
        <v>25</v>
      </c>
      <c r="F3832" t="s">
        <v>25</v>
      </c>
      <c r="G3832" t="s">
        <v>24</v>
      </c>
      <c r="H3832" t="s">
        <v>25</v>
      </c>
      <c r="I3832" t="s">
        <v>25</v>
      </c>
      <c r="J3832" t="str">
        <f>IF(Churn_Data[[#This Row],[InternetService]]&lt;&gt;"No","Yes","No")</f>
        <v>No</v>
      </c>
      <c r="K3832" t="s">
        <v>3064</v>
      </c>
      <c r="L3832" t="s">
        <v>3064</v>
      </c>
      <c r="M3832" t="s">
        <v>3064</v>
      </c>
      <c r="N3832" t="s">
        <v>3064</v>
      </c>
      <c r="O3832" t="s">
        <v>3064</v>
      </c>
      <c r="P3832" t="s">
        <v>3064</v>
      </c>
      <c r="Q3832" t="s">
        <v>25</v>
      </c>
      <c r="R3832">
        <f>IF(Churn_Data[[#This Row],[Churn]]="Yes",1,0)</f>
        <v>0</v>
      </c>
      <c r="S3832" t="s">
        <v>25</v>
      </c>
      <c r="T3832">
        <f>(Churn_Data[[#This Row],[OnlineSecurity]]="Yes")+(Churn_Data[[#This Row],[OnlineBackup]]="Yes")+(Churn_Data[[#This Row],[DeviceProtection]]="Yes")+(Churn_Data[[#This Row],[TechSupport]]="Yes")+(Churn_Data[[#This Row],[StreamingTV]]="Yes")+(Churn_Data[[#This Row],[StreamingMovies]]="Yes")</f>
        <v>0</v>
      </c>
      <c r="U3832" t="s">
        <v>27</v>
      </c>
      <c r="V3832" t="s">
        <v>32</v>
      </c>
      <c r="W3832" t="str">
        <f>IF(ISNUMBER(SEARCH("automatic", Churn_Data[[#This Row],[PaymentMethod]])), "Automatic", "Manual")</f>
        <v>Manual</v>
      </c>
      <c r="X3832">
        <v>20.7</v>
      </c>
      <c r="Y3832" t="str">
        <f>IF(Churn_Data[[#This Row],[tenure]]&lt;=12,"0-1 Year",IF(Churn_Data[[#This Row],[tenure]]&lt;=24,"1-2 Years",IF(Churn_Data[[#This Row],[tenure]]&lt;=36,"2-3 Years",IF(Churn_Data[[#This Row],[tenure]]&lt;=48,"3-4 Years",IF(Churn_Data[[#This Row],[tenure]]&lt;=60,"4-5 Years","5+ Years")))))</f>
        <v>0-1 Year</v>
      </c>
      <c r="Z3832">
        <v>1</v>
      </c>
      <c r="AA3832">
        <v>20.7</v>
      </c>
      <c r="AB3832">
        <f>IF(Churn_Data[[#This Row],[Churn]]="No",Churn_Data[[#This Row],[MonthlyCharges]],NA())</f>
        <v>20.7</v>
      </c>
      <c r="AC3832">
        <f>IF(Churn_Data[[#This Row],[Churn]]="No",Churn_Data[[#This Row],[tenure]],NA())</f>
        <v>1</v>
      </c>
      <c r="AD3832" t="e">
        <f>IF(Churn_Data[[#This Row],[Churn]]="Yes",Churn_Data[[#This Row],[MonthlyCharges]],NA())</f>
        <v>#N/A</v>
      </c>
      <c r="AE3832" t="e">
        <f>IF(Churn_Data[[#This Row],[Churn]]="Yes",Churn_Data[[#This Row],[tenure]],NA())</f>
        <v>#N/A</v>
      </c>
      <c r="AF3832">
        <v>20.7</v>
      </c>
    </row>
    <row r="3833" spans="1:32" x14ac:dyDescent="0.3">
      <c r="A3833" t="s">
        <v>3866</v>
      </c>
      <c r="B3833" t="s">
        <v>30</v>
      </c>
      <c r="C3833" t="str">
        <f>IF(Churn_Data[[#This Row],[SeniorCitizen]]=1,"Yes","No")</f>
        <v>No</v>
      </c>
      <c r="D3833">
        <v>0</v>
      </c>
      <c r="E3833" t="s">
        <v>25</v>
      </c>
      <c r="F3833" t="s">
        <v>25</v>
      </c>
      <c r="G3833" t="s">
        <v>24</v>
      </c>
      <c r="H3833" t="s">
        <v>25</v>
      </c>
      <c r="I3833" t="s">
        <v>25</v>
      </c>
      <c r="J3833" t="str">
        <f>IF(Churn_Data[[#This Row],[InternetService]]&lt;&gt;"No","Yes","No")</f>
        <v>No</v>
      </c>
      <c r="K3833" t="s">
        <v>3064</v>
      </c>
      <c r="L3833" t="s">
        <v>3064</v>
      </c>
      <c r="M3833" t="s">
        <v>3064</v>
      </c>
      <c r="N3833" t="s">
        <v>3064</v>
      </c>
      <c r="O3833" t="s">
        <v>3064</v>
      </c>
      <c r="P3833" t="s">
        <v>3064</v>
      </c>
      <c r="Q3833" t="s">
        <v>25</v>
      </c>
      <c r="R3833">
        <f>IF(Churn_Data[[#This Row],[Churn]]="Yes",1,0)</f>
        <v>0</v>
      </c>
      <c r="S3833" t="s">
        <v>25</v>
      </c>
      <c r="T3833">
        <f>(Churn_Data[[#This Row],[OnlineSecurity]]="Yes")+(Churn_Data[[#This Row],[OnlineBackup]]="Yes")+(Churn_Data[[#This Row],[DeviceProtection]]="Yes")+(Churn_Data[[#This Row],[TechSupport]]="Yes")+(Churn_Data[[#This Row],[StreamingTV]]="Yes")+(Churn_Data[[#This Row],[StreamingMovies]]="Yes")</f>
        <v>0</v>
      </c>
      <c r="U3833" t="s">
        <v>27</v>
      </c>
      <c r="V3833" t="s">
        <v>72</v>
      </c>
      <c r="W3833" t="str">
        <f>IF(ISNUMBER(SEARCH("automatic", Churn_Data[[#This Row],[PaymentMethod]])), "Automatic", "Manual")</f>
        <v>Automatic</v>
      </c>
      <c r="X3833">
        <v>19.3</v>
      </c>
      <c r="Y3833" t="str">
        <f>IF(Churn_Data[[#This Row],[tenure]]&lt;=12,"0-1 Year",IF(Churn_Data[[#This Row],[tenure]]&lt;=24,"1-2 Years",IF(Churn_Data[[#This Row],[tenure]]&lt;=36,"2-3 Years",IF(Churn_Data[[#This Row],[tenure]]&lt;=48,"3-4 Years",IF(Churn_Data[[#This Row],[tenure]]&lt;=60,"4-5 Years","5+ Years")))))</f>
        <v>0-1 Year</v>
      </c>
      <c r="Z3833">
        <v>1</v>
      </c>
      <c r="AA3833">
        <v>19.3</v>
      </c>
      <c r="AB3833">
        <f>IF(Churn_Data[[#This Row],[Churn]]="No",Churn_Data[[#This Row],[MonthlyCharges]],NA())</f>
        <v>19.3</v>
      </c>
      <c r="AC3833">
        <f>IF(Churn_Data[[#This Row],[Churn]]="No",Churn_Data[[#This Row],[tenure]],NA())</f>
        <v>1</v>
      </c>
      <c r="AD3833" t="e">
        <f>IF(Churn_Data[[#This Row],[Churn]]="Yes",Churn_Data[[#This Row],[MonthlyCharges]],NA())</f>
        <v>#N/A</v>
      </c>
      <c r="AE3833" t="e">
        <f>IF(Churn_Data[[#This Row],[Churn]]="Yes",Churn_Data[[#This Row],[tenure]],NA())</f>
        <v>#N/A</v>
      </c>
      <c r="AF3833">
        <v>19.3</v>
      </c>
    </row>
    <row r="3834" spans="1:32" x14ac:dyDescent="0.3">
      <c r="A3834" t="s">
        <v>3867</v>
      </c>
      <c r="B3834" t="s">
        <v>23</v>
      </c>
      <c r="C3834" t="str">
        <f>IF(Churn_Data[[#This Row],[SeniorCitizen]]=1,"Yes","No")</f>
        <v>No</v>
      </c>
      <c r="D3834">
        <v>0</v>
      </c>
      <c r="E3834" t="s">
        <v>25</v>
      </c>
      <c r="F3834" t="s">
        <v>25</v>
      </c>
      <c r="G3834" t="s">
        <v>24</v>
      </c>
      <c r="H3834" t="s">
        <v>25</v>
      </c>
      <c r="I3834" t="s">
        <v>25</v>
      </c>
      <c r="J3834" t="str">
        <f>IF(Churn_Data[[#This Row],[InternetService]]&lt;&gt;"No","Yes","No")</f>
        <v>No</v>
      </c>
      <c r="K3834" t="s">
        <v>3064</v>
      </c>
      <c r="L3834" t="s">
        <v>3064</v>
      </c>
      <c r="M3834" t="s">
        <v>3064</v>
      </c>
      <c r="N3834" t="s">
        <v>3064</v>
      </c>
      <c r="O3834" t="s">
        <v>3064</v>
      </c>
      <c r="P3834" t="s">
        <v>3064</v>
      </c>
      <c r="Q3834" t="s">
        <v>25</v>
      </c>
      <c r="R3834">
        <f>IF(Churn_Data[[#This Row],[Churn]]="Yes",1,0)</f>
        <v>0</v>
      </c>
      <c r="S3834" t="s">
        <v>25</v>
      </c>
      <c r="T3834">
        <f>(Churn_Data[[#This Row],[OnlineSecurity]]="Yes")+(Churn_Data[[#This Row],[OnlineBackup]]="Yes")+(Churn_Data[[#This Row],[DeviceProtection]]="Yes")+(Churn_Data[[#This Row],[TechSupport]]="Yes")+(Churn_Data[[#This Row],[StreamingTV]]="Yes")+(Churn_Data[[#This Row],[StreamingMovies]]="Yes")</f>
        <v>0</v>
      </c>
      <c r="U3834" t="s">
        <v>27</v>
      </c>
      <c r="V3834" t="s">
        <v>72</v>
      </c>
      <c r="W3834" t="str">
        <f>IF(ISNUMBER(SEARCH("automatic", Churn_Data[[#This Row],[PaymentMethod]])), "Automatic", "Manual")</f>
        <v>Automatic</v>
      </c>
      <c r="X3834">
        <v>19.95</v>
      </c>
      <c r="Y3834" t="str">
        <f>IF(Churn_Data[[#This Row],[tenure]]&lt;=12,"0-1 Year",IF(Churn_Data[[#This Row],[tenure]]&lt;=24,"1-2 Years",IF(Churn_Data[[#This Row],[tenure]]&lt;=36,"2-3 Years",IF(Churn_Data[[#This Row],[tenure]]&lt;=48,"3-4 Years",IF(Churn_Data[[#This Row],[tenure]]&lt;=60,"4-5 Years","5+ Years")))))</f>
        <v>0-1 Year</v>
      </c>
      <c r="Z3834">
        <v>1</v>
      </c>
      <c r="AA3834">
        <v>19.95</v>
      </c>
      <c r="AB3834">
        <f>IF(Churn_Data[[#This Row],[Churn]]="No",Churn_Data[[#This Row],[MonthlyCharges]],NA())</f>
        <v>19.95</v>
      </c>
      <c r="AC3834">
        <f>IF(Churn_Data[[#This Row],[Churn]]="No",Churn_Data[[#This Row],[tenure]],NA())</f>
        <v>1</v>
      </c>
      <c r="AD3834" t="e">
        <f>IF(Churn_Data[[#This Row],[Churn]]="Yes",Churn_Data[[#This Row],[MonthlyCharges]],NA())</f>
        <v>#N/A</v>
      </c>
      <c r="AE3834" t="e">
        <f>IF(Churn_Data[[#This Row],[Churn]]="Yes",Churn_Data[[#This Row],[tenure]],NA())</f>
        <v>#N/A</v>
      </c>
      <c r="AF3834">
        <v>19.95</v>
      </c>
    </row>
    <row r="3835" spans="1:32" x14ac:dyDescent="0.3">
      <c r="A3835" t="s">
        <v>3868</v>
      </c>
      <c r="B3835" t="s">
        <v>30</v>
      </c>
      <c r="C3835" t="str">
        <f>IF(Churn_Data[[#This Row],[SeniorCitizen]]=1,"Yes","No")</f>
        <v>No</v>
      </c>
      <c r="D3835">
        <v>0</v>
      </c>
      <c r="E3835" t="s">
        <v>25</v>
      </c>
      <c r="F3835" t="s">
        <v>25</v>
      </c>
      <c r="G3835" t="s">
        <v>24</v>
      </c>
      <c r="H3835" t="s">
        <v>25</v>
      </c>
      <c r="I3835" t="s">
        <v>25</v>
      </c>
      <c r="J3835" t="str">
        <f>IF(Churn_Data[[#This Row],[InternetService]]&lt;&gt;"No","Yes","No")</f>
        <v>No</v>
      </c>
      <c r="K3835" t="s">
        <v>3064</v>
      </c>
      <c r="L3835" t="s">
        <v>3064</v>
      </c>
      <c r="M3835" t="s">
        <v>3064</v>
      </c>
      <c r="N3835" t="s">
        <v>3064</v>
      </c>
      <c r="O3835" t="s">
        <v>3064</v>
      </c>
      <c r="P3835" t="s">
        <v>3064</v>
      </c>
      <c r="Q3835" t="s">
        <v>25</v>
      </c>
      <c r="R3835">
        <f>IF(Churn_Data[[#This Row],[Churn]]="Yes",1,0)</f>
        <v>0</v>
      </c>
      <c r="S3835" t="s">
        <v>25</v>
      </c>
      <c r="T3835">
        <f>(Churn_Data[[#This Row],[OnlineSecurity]]="Yes")+(Churn_Data[[#This Row],[OnlineBackup]]="Yes")+(Churn_Data[[#This Row],[DeviceProtection]]="Yes")+(Churn_Data[[#This Row],[TechSupport]]="Yes")+(Churn_Data[[#This Row],[StreamingTV]]="Yes")+(Churn_Data[[#This Row],[StreamingMovies]]="Yes")</f>
        <v>0</v>
      </c>
      <c r="U3835" t="s">
        <v>27</v>
      </c>
      <c r="V3835" t="s">
        <v>72</v>
      </c>
      <c r="W3835" t="str">
        <f>IF(ISNUMBER(SEARCH("automatic", Churn_Data[[#This Row],[PaymentMethod]])), "Automatic", "Manual")</f>
        <v>Automatic</v>
      </c>
      <c r="X3835">
        <v>20.75</v>
      </c>
      <c r="Y3835" t="str">
        <f>IF(Churn_Data[[#This Row],[tenure]]&lt;=12,"0-1 Year",IF(Churn_Data[[#This Row],[tenure]]&lt;=24,"1-2 Years",IF(Churn_Data[[#This Row],[tenure]]&lt;=36,"2-3 Years",IF(Churn_Data[[#This Row],[tenure]]&lt;=48,"3-4 Years",IF(Churn_Data[[#This Row],[tenure]]&lt;=60,"4-5 Years","5+ Years")))))</f>
        <v>0-1 Year</v>
      </c>
      <c r="Z3835">
        <v>1</v>
      </c>
      <c r="AA3835">
        <v>20.75</v>
      </c>
      <c r="AB3835">
        <f>IF(Churn_Data[[#This Row],[Churn]]="No",Churn_Data[[#This Row],[MonthlyCharges]],NA())</f>
        <v>20.75</v>
      </c>
      <c r="AC3835">
        <f>IF(Churn_Data[[#This Row],[Churn]]="No",Churn_Data[[#This Row],[tenure]],NA())</f>
        <v>1</v>
      </c>
      <c r="AD3835" t="e">
        <f>IF(Churn_Data[[#This Row],[Churn]]="Yes",Churn_Data[[#This Row],[MonthlyCharges]],NA())</f>
        <v>#N/A</v>
      </c>
      <c r="AE3835" t="e">
        <f>IF(Churn_Data[[#This Row],[Churn]]="Yes",Churn_Data[[#This Row],[tenure]],NA())</f>
        <v>#N/A</v>
      </c>
      <c r="AF3835">
        <v>20.75</v>
      </c>
    </row>
    <row r="3836" spans="1:32" x14ac:dyDescent="0.3">
      <c r="A3836" t="s">
        <v>3869</v>
      </c>
      <c r="B3836" t="s">
        <v>30</v>
      </c>
      <c r="C3836" t="str">
        <f>IF(Churn_Data[[#This Row],[SeniorCitizen]]=1,"Yes","No")</f>
        <v>No</v>
      </c>
      <c r="D3836">
        <v>0</v>
      </c>
      <c r="E3836" t="s">
        <v>24</v>
      </c>
      <c r="F3836" t="s">
        <v>24</v>
      </c>
      <c r="G3836" t="s">
        <v>24</v>
      </c>
      <c r="H3836" t="s">
        <v>25</v>
      </c>
      <c r="I3836" t="s">
        <v>25</v>
      </c>
      <c r="J3836" t="str">
        <f>IF(Churn_Data[[#This Row],[InternetService]]&lt;&gt;"No","Yes","No")</f>
        <v>No</v>
      </c>
      <c r="K3836" t="s">
        <v>3064</v>
      </c>
      <c r="L3836" t="s">
        <v>3064</v>
      </c>
      <c r="M3836" t="s">
        <v>3064</v>
      </c>
      <c r="N3836" t="s">
        <v>3064</v>
      </c>
      <c r="O3836" t="s">
        <v>3064</v>
      </c>
      <c r="P3836" t="s">
        <v>3064</v>
      </c>
      <c r="Q3836" t="s">
        <v>25</v>
      </c>
      <c r="R3836">
        <f>IF(Churn_Data[[#This Row],[Churn]]="Yes",1,0)</f>
        <v>0</v>
      </c>
      <c r="S3836" t="s">
        <v>24</v>
      </c>
      <c r="T3836">
        <f>(Churn_Data[[#This Row],[OnlineSecurity]]="Yes")+(Churn_Data[[#This Row],[OnlineBackup]]="Yes")+(Churn_Data[[#This Row],[DeviceProtection]]="Yes")+(Churn_Data[[#This Row],[TechSupport]]="Yes")+(Churn_Data[[#This Row],[StreamingTV]]="Yes")+(Churn_Data[[#This Row],[StreamingMovies]]="Yes")</f>
        <v>0</v>
      </c>
      <c r="U3836" t="s">
        <v>27</v>
      </c>
      <c r="V3836" t="s">
        <v>46</v>
      </c>
      <c r="W3836" t="str">
        <f>IF(ISNUMBER(SEARCH("automatic", Churn_Data[[#This Row],[PaymentMethod]])), "Automatic", "Manual")</f>
        <v>Automatic</v>
      </c>
      <c r="X3836">
        <v>20.149999999999999</v>
      </c>
      <c r="Y3836" t="str">
        <f>IF(Churn_Data[[#This Row],[tenure]]&lt;=12,"0-1 Year",IF(Churn_Data[[#This Row],[tenure]]&lt;=24,"1-2 Years",IF(Churn_Data[[#This Row],[tenure]]&lt;=36,"2-3 Years",IF(Churn_Data[[#This Row],[tenure]]&lt;=48,"3-4 Years",IF(Churn_Data[[#This Row],[tenure]]&lt;=60,"4-5 Years","5+ Years")))))</f>
        <v>0-1 Year</v>
      </c>
      <c r="Z3836">
        <v>1</v>
      </c>
      <c r="AA3836">
        <v>20.149999999999999</v>
      </c>
      <c r="AB3836">
        <f>IF(Churn_Data[[#This Row],[Churn]]="No",Churn_Data[[#This Row],[MonthlyCharges]],NA())</f>
        <v>20.149999999999999</v>
      </c>
      <c r="AC3836">
        <f>IF(Churn_Data[[#This Row],[Churn]]="No",Churn_Data[[#This Row],[tenure]],NA())</f>
        <v>1</v>
      </c>
      <c r="AD3836" t="e">
        <f>IF(Churn_Data[[#This Row],[Churn]]="Yes",Churn_Data[[#This Row],[MonthlyCharges]],NA())</f>
        <v>#N/A</v>
      </c>
      <c r="AE3836" t="e">
        <f>IF(Churn_Data[[#This Row],[Churn]]="Yes",Churn_Data[[#This Row],[tenure]],NA())</f>
        <v>#N/A</v>
      </c>
      <c r="AF3836">
        <v>20.149999999999999</v>
      </c>
    </row>
    <row r="3837" spans="1:32" x14ac:dyDescent="0.3">
      <c r="A3837" t="s">
        <v>3870</v>
      </c>
      <c r="B3837" t="s">
        <v>30</v>
      </c>
      <c r="C3837" t="str">
        <f>IF(Churn_Data[[#This Row],[SeniorCitizen]]=1,"Yes","No")</f>
        <v>No</v>
      </c>
      <c r="D3837">
        <v>0</v>
      </c>
      <c r="E3837" t="s">
        <v>25</v>
      </c>
      <c r="F3837" t="s">
        <v>25</v>
      </c>
      <c r="G3837" t="s">
        <v>24</v>
      </c>
      <c r="H3837" t="s">
        <v>25</v>
      </c>
      <c r="I3837" t="s">
        <v>25</v>
      </c>
      <c r="J3837" t="str">
        <f>IF(Churn_Data[[#This Row],[InternetService]]&lt;&gt;"No","Yes","No")</f>
        <v>No</v>
      </c>
      <c r="K3837" t="s">
        <v>3064</v>
      </c>
      <c r="L3837" t="s">
        <v>3064</v>
      </c>
      <c r="M3837" t="s">
        <v>3064</v>
      </c>
      <c r="N3837" t="s">
        <v>3064</v>
      </c>
      <c r="O3837" t="s">
        <v>3064</v>
      </c>
      <c r="P3837" t="s">
        <v>3064</v>
      </c>
      <c r="Q3837" t="s">
        <v>25</v>
      </c>
      <c r="R3837">
        <f>IF(Churn_Data[[#This Row],[Churn]]="Yes",1,0)</f>
        <v>0</v>
      </c>
      <c r="S3837" t="s">
        <v>24</v>
      </c>
      <c r="T3837">
        <f>(Churn_Data[[#This Row],[OnlineSecurity]]="Yes")+(Churn_Data[[#This Row],[OnlineBackup]]="Yes")+(Churn_Data[[#This Row],[DeviceProtection]]="Yes")+(Churn_Data[[#This Row],[TechSupport]]="Yes")+(Churn_Data[[#This Row],[StreamingTV]]="Yes")+(Churn_Data[[#This Row],[StreamingMovies]]="Yes")</f>
        <v>0</v>
      </c>
      <c r="U3837" t="s">
        <v>27</v>
      </c>
      <c r="V3837" t="s">
        <v>72</v>
      </c>
      <c r="W3837" t="str">
        <f>IF(ISNUMBER(SEARCH("automatic", Churn_Data[[#This Row],[PaymentMethod]])), "Automatic", "Manual")</f>
        <v>Automatic</v>
      </c>
      <c r="X3837">
        <v>19.75</v>
      </c>
      <c r="Y3837" t="str">
        <f>IF(Churn_Data[[#This Row],[tenure]]&lt;=12,"0-1 Year",IF(Churn_Data[[#This Row],[tenure]]&lt;=24,"1-2 Years",IF(Churn_Data[[#This Row],[tenure]]&lt;=36,"2-3 Years",IF(Churn_Data[[#This Row],[tenure]]&lt;=48,"3-4 Years",IF(Churn_Data[[#This Row],[tenure]]&lt;=60,"4-5 Years","5+ Years")))))</f>
        <v>0-1 Year</v>
      </c>
      <c r="Z3837">
        <v>1</v>
      </c>
      <c r="AA3837">
        <v>19.75</v>
      </c>
      <c r="AB3837">
        <f>IF(Churn_Data[[#This Row],[Churn]]="No",Churn_Data[[#This Row],[MonthlyCharges]],NA())</f>
        <v>19.75</v>
      </c>
      <c r="AC3837">
        <f>IF(Churn_Data[[#This Row],[Churn]]="No",Churn_Data[[#This Row],[tenure]],NA())</f>
        <v>1</v>
      </c>
      <c r="AD3837" t="e">
        <f>IF(Churn_Data[[#This Row],[Churn]]="Yes",Churn_Data[[#This Row],[MonthlyCharges]],NA())</f>
        <v>#N/A</v>
      </c>
      <c r="AE3837" t="e">
        <f>IF(Churn_Data[[#This Row],[Churn]]="Yes",Churn_Data[[#This Row],[tenure]],NA())</f>
        <v>#N/A</v>
      </c>
      <c r="AF3837">
        <v>19.75</v>
      </c>
    </row>
    <row r="3838" spans="1:32" x14ac:dyDescent="0.3">
      <c r="A3838" t="s">
        <v>3871</v>
      </c>
      <c r="B3838" t="s">
        <v>30</v>
      </c>
      <c r="C3838" t="str">
        <f>IF(Churn_Data[[#This Row],[SeniorCitizen]]=1,"Yes","No")</f>
        <v>No</v>
      </c>
      <c r="D3838">
        <v>0</v>
      </c>
      <c r="E3838" t="s">
        <v>24</v>
      </c>
      <c r="F3838" t="s">
        <v>24</v>
      </c>
      <c r="G3838" t="s">
        <v>24</v>
      </c>
      <c r="H3838" t="s">
        <v>25</v>
      </c>
      <c r="I3838" t="s">
        <v>25</v>
      </c>
      <c r="J3838" t="str">
        <f>IF(Churn_Data[[#This Row],[InternetService]]&lt;&gt;"No","Yes","No")</f>
        <v>No</v>
      </c>
      <c r="K3838" t="s">
        <v>3064</v>
      </c>
      <c r="L3838" t="s">
        <v>3064</v>
      </c>
      <c r="M3838" t="s">
        <v>3064</v>
      </c>
      <c r="N3838" t="s">
        <v>3064</v>
      </c>
      <c r="O3838" t="s">
        <v>3064</v>
      </c>
      <c r="P3838" t="s">
        <v>3064</v>
      </c>
      <c r="Q3838" t="s">
        <v>24</v>
      </c>
      <c r="R3838">
        <f>IF(Churn_Data[[#This Row],[Churn]]="Yes",1,0)</f>
        <v>1</v>
      </c>
      <c r="S3838" t="s">
        <v>25</v>
      </c>
      <c r="T3838">
        <f>(Churn_Data[[#This Row],[OnlineSecurity]]="Yes")+(Churn_Data[[#This Row],[OnlineBackup]]="Yes")+(Churn_Data[[#This Row],[DeviceProtection]]="Yes")+(Churn_Data[[#This Row],[TechSupport]]="Yes")+(Churn_Data[[#This Row],[StreamingTV]]="Yes")+(Churn_Data[[#This Row],[StreamingMovies]]="Yes")</f>
        <v>0</v>
      </c>
      <c r="U3838" t="s">
        <v>27</v>
      </c>
      <c r="V3838" t="s">
        <v>46</v>
      </c>
      <c r="W3838" t="str">
        <f>IF(ISNUMBER(SEARCH("automatic", Churn_Data[[#This Row],[PaymentMethod]])), "Automatic", "Manual")</f>
        <v>Automatic</v>
      </c>
      <c r="X3838">
        <v>19.95</v>
      </c>
      <c r="Y3838" t="str">
        <f>IF(Churn_Data[[#This Row],[tenure]]&lt;=12,"0-1 Year",IF(Churn_Data[[#This Row],[tenure]]&lt;=24,"1-2 Years",IF(Churn_Data[[#This Row],[tenure]]&lt;=36,"2-3 Years",IF(Churn_Data[[#This Row],[tenure]]&lt;=48,"3-4 Years",IF(Churn_Data[[#This Row],[tenure]]&lt;=60,"4-5 Years","5+ Years")))))</f>
        <v>0-1 Year</v>
      </c>
      <c r="Z3838">
        <v>1</v>
      </c>
      <c r="AA3838">
        <v>19.95</v>
      </c>
      <c r="AB3838" t="e">
        <f>IF(Churn_Data[[#This Row],[Churn]]="No",Churn_Data[[#This Row],[MonthlyCharges]],NA())</f>
        <v>#N/A</v>
      </c>
      <c r="AC3838" t="e">
        <f>IF(Churn_Data[[#This Row],[Churn]]="No",Churn_Data[[#This Row],[tenure]],NA())</f>
        <v>#N/A</v>
      </c>
      <c r="AD3838">
        <f>IF(Churn_Data[[#This Row],[Churn]]="Yes",Churn_Data[[#This Row],[MonthlyCharges]],NA())</f>
        <v>19.95</v>
      </c>
      <c r="AE3838">
        <f>IF(Churn_Data[[#This Row],[Churn]]="Yes",Churn_Data[[#This Row],[tenure]],NA())</f>
        <v>1</v>
      </c>
      <c r="AF3838">
        <v>19.95</v>
      </c>
    </row>
    <row r="3839" spans="1:32" x14ac:dyDescent="0.3">
      <c r="A3839" t="s">
        <v>3872</v>
      </c>
      <c r="B3839" t="s">
        <v>30</v>
      </c>
      <c r="C3839" t="str">
        <f>IF(Churn_Data[[#This Row],[SeniorCitizen]]=1,"Yes","No")</f>
        <v>No</v>
      </c>
      <c r="D3839">
        <v>0</v>
      </c>
      <c r="E3839" t="s">
        <v>25</v>
      </c>
      <c r="F3839" t="s">
        <v>25</v>
      </c>
      <c r="G3839" t="s">
        <v>24</v>
      </c>
      <c r="H3839" t="s">
        <v>25</v>
      </c>
      <c r="I3839" t="s">
        <v>25</v>
      </c>
      <c r="J3839" t="str">
        <f>IF(Churn_Data[[#This Row],[InternetService]]&lt;&gt;"No","Yes","No")</f>
        <v>No</v>
      </c>
      <c r="K3839" t="s">
        <v>3064</v>
      </c>
      <c r="L3839" t="s">
        <v>3064</v>
      </c>
      <c r="M3839" t="s">
        <v>3064</v>
      </c>
      <c r="N3839" t="s">
        <v>3064</v>
      </c>
      <c r="O3839" t="s">
        <v>3064</v>
      </c>
      <c r="P3839" t="s">
        <v>3064</v>
      </c>
      <c r="Q3839" t="s">
        <v>25</v>
      </c>
      <c r="R3839">
        <f>IF(Churn_Data[[#This Row],[Churn]]="Yes",1,0)</f>
        <v>0</v>
      </c>
      <c r="S3839" t="s">
        <v>25</v>
      </c>
      <c r="T3839">
        <f>(Churn_Data[[#This Row],[OnlineSecurity]]="Yes")+(Churn_Data[[#This Row],[OnlineBackup]]="Yes")+(Churn_Data[[#This Row],[DeviceProtection]]="Yes")+(Churn_Data[[#This Row],[TechSupport]]="Yes")+(Churn_Data[[#This Row],[StreamingTV]]="Yes")+(Churn_Data[[#This Row],[StreamingMovies]]="Yes")</f>
        <v>0</v>
      </c>
      <c r="U3839" t="s">
        <v>27</v>
      </c>
      <c r="V3839" t="s">
        <v>46</v>
      </c>
      <c r="W3839" t="str">
        <f>IF(ISNUMBER(SEARCH("automatic", Churn_Data[[#This Row],[PaymentMethod]])), "Automatic", "Manual")</f>
        <v>Automatic</v>
      </c>
      <c r="X3839">
        <v>20.95</v>
      </c>
      <c r="Y3839" t="str">
        <f>IF(Churn_Data[[#This Row],[tenure]]&lt;=12,"0-1 Year",IF(Churn_Data[[#This Row],[tenure]]&lt;=24,"1-2 Years",IF(Churn_Data[[#This Row],[tenure]]&lt;=36,"2-3 Years",IF(Churn_Data[[#This Row],[tenure]]&lt;=48,"3-4 Years",IF(Churn_Data[[#This Row],[tenure]]&lt;=60,"4-5 Years","5+ Years")))))</f>
        <v>0-1 Year</v>
      </c>
      <c r="Z3839">
        <v>1</v>
      </c>
      <c r="AA3839">
        <v>20.95</v>
      </c>
      <c r="AB3839">
        <f>IF(Churn_Data[[#This Row],[Churn]]="No",Churn_Data[[#This Row],[MonthlyCharges]],NA())</f>
        <v>20.95</v>
      </c>
      <c r="AC3839">
        <f>IF(Churn_Data[[#This Row],[Churn]]="No",Churn_Data[[#This Row],[tenure]],NA())</f>
        <v>1</v>
      </c>
      <c r="AD3839" t="e">
        <f>IF(Churn_Data[[#This Row],[Churn]]="Yes",Churn_Data[[#This Row],[MonthlyCharges]],NA())</f>
        <v>#N/A</v>
      </c>
      <c r="AE3839" t="e">
        <f>IF(Churn_Data[[#This Row],[Churn]]="Yes",Churn_Data[[#This Row],[tenure]],NA())</f>
        <v>#N/A</v>
      </c>
      <c r="AF3839">
        <v>20.95</v>
      </c>
    </row>
    <row r="3840" spans="1:32" x14ac:dyDescent="0.3">
      <c r="A3840" t="s">
        <v>3873</v>
      </c>
      <c r="B3840" t="s">
        <v>23</v>
      </c>
      <c r="C3840" t="str">
        <f>IF(Churn_Data[[#This Row],[SeniorCitizen]]=1,"Yes","No")</f>
        <v>No</v>
      </c>
      <c r="D3840">
        <v>0</v>
      </c>
      <c r="E3840" t="s">
        <v>24</v>
      </c>
      <c r="F3840" t="s">
        <v>25</v>
      </c>
      <c r="G3840" t="s">
        <v>24</v>
      </c>
      <c r="H3840" t="s">
        <v>25</v>
      </c>
      <c r="I3840" t="s">
        <v>25</v>
      </c>
      <c r="J3840" t="str">
        <f>IF(Churn_Data[[#This Row],[InternetService]]&lt;&gt;"No","Yes","No")</f>
        <v>No</v>
      </c>
      <c r="K3840" t="s">
        <v>3064</v>
      </c>
      <c r="L3840" t="s">
        <v>3064</v>
      </c>
      <c r="M3840" t="s">
        <v>3064</v>
      </c>
      <c r="N3840" t="s">
        <v>3064</v>
      </c>
      <c r="O3840" t="s">
        <v>3064</v>
      </c>
      <c r="P3840" t="s">
        <v>3064</v>
      </c>
      <c r="Q3840" t="s">
        <v>25</v>
      </c>
      <c r="R3840">
        <f>IF(Churn_Data[[#This Row],[Churn]]="Yes",1,0)</f>
        <v>0</v>
      </c>
      <c r="S3840" t="s">
        <v>24</v>
      </c>
      <c r="T3840">
        <f>(Churn_Data[[#This Row],[OnlineSecurity]]="Yes")+(Churn_Data[[#This Row],[OnlineBackup]]="Yes")+(Churn_Data[[#This Row],[DeviceProtection]]="Yes")+(Churn_Data[[#This Row],[TechSupport]]="Yes")+(Churn_Data[[#This Row],[StreamingTV]]="Yes")+(Churn_Data[[#This Row],[StreamingMovies]]="Yes")</f>
        <v>0</v>
      </c>
      <c r="U3840" t="s">
        <v>27</v>
      </c>
      <c r="V3840" t="s">
        <v>46</v>
      </c>
      <c r="W3840" t="str">
        <f>IF(ISNUMBER(SEARCH("automatic", Churn_Data[[#This Row],[PaymentMethod]])), "Automatic", "Manual")</f>
        <v>Automatic</v>
      </c>
      <c r="X3840">
        <v>20.3</v>
      </c>
      <c r="Y3840" t="str">
        <f>IF(Churn_Data[[#This Row],[tenure]]&lt;=12,"0-1 Year",IF(Churn_Data[[#This Row],[tenure]]&lt;=24,"1-2 Years",IF(Churn_Data[[#This Row],[tenure]]&lt;=36,"2-3 Years",IF(Churn_Data[[#This Row],[tenure]]&lt;=48,"3-4 Years",IF(Churn_Data[[#This Row],[tenure]]&lt;=60,"4-5 Years","5+ Years")))))</f>
        <v>0-1 Year</v>
      </c>
      <c r="Z3840">
        <v>1</v>
      </c>
      <c r="AA3840">
        <v>20.3</v>
      </c>
      <c r="AB3840">
        <f>IF(Churn_Data[[#This Row],[Churn]]="No",Churn_Data[[#This Row],[MonthlyCharges]],NA())</f>
        <v>20.3</v>
      </c>
      <c r="AC3840">
        <f>IF(Churn_Data[[#This Row],[Churn]]="No",Churn_Data[[#This Row],[tenure]],NA())</f>
        <v>1</v>
      </c>
      <c r="AD3840" t="e">
        <f>IF(Churn_Data[[#This Row],[Churn]]="Yes",Churn_Data[[#This Row],[MonthlyCharges]],NA())</f>
        <v>#N/A</v>
      </c>
      <c r="AE3840" t="e">
        <f>IF(Churn_Data[[#This Row],[Churn]]="Yes",Churn_Data[[#This Row],[tenure]],NA())</f>
        <v>#N/A</v>
      </c>
      <c r="AF3840">
        <v>20.3</v>
      </c>
    </row>
    <row r="3841" spans="1:32" x14ac:dyDescent="0.3">
      <c r="A3841" t="s">
        <v>3874</v>
      </c>
      <c r="B3841" t="s">
        <v>23</v>
      </c>
      <c r="C3841" t="str">
        <f>IF(Churn_Data[[#This Row],[SeniorCitizen]]=1,"Yes","No")</f>
        <v>No</v>
      </c>
      <c r="D3841">
        <v>0</v>
      </c>
      <c r="E3841" t="s">
        <v>24</v>
      </c>
      <c r="F3841" t="s">
        <v>24</v>
      </c>
      <c r="G3841" t="s">
        <v>24</v>
      </c>
      <c r="H3841" t="s">
        <v>25</v>
      </c>
      <c r="I3841" t="s">
        <v>25</v>
      </c>
      <c r="J3841" t="str">
        <f>IF(Churn_Data[[#This Row],[InternetService]]&lt;&gt;"No","Yes","No")</f>
        <v>No</v>
      </c>
      <c r="K3841" t="s">
        <v>3064</v>
      </c>
      <c r="L3841" t="s">
        <v>3064</v>
      </c>
      <c r="M3841" t="s">
        <v>3064</v>
      </c>
      <c r="N3841" t="s">
        <v>3064</v>
      </c>
      <c r="O3841" t="s">
        <v>3064</v>
      </c>
      <c r="P3841" t="s">
        <v>3064</v>
      </c>
      <c r="Q3841" t="s">
        <v>24</v>
      </c>
      <c r="R3841">
        <f>IF(Churn_Data[[#This Row],[Churn]]="Yes",1,0)</f>
        <v>1</v>
      </c>
      <c r="S3841" t="s">
        <v>24</v>
      </c>
      <c r="T3841">
        <f>(Churn_Data[[#This Row],[OnlineSecurity]]="Yes")+(Churn_Data[[#This Row],[OnlineBackup]]="Yes")+(Churn_Data[[#This Row],[DeviceProtection]]="Yes")+(Churn_Data[[#This Row],[TechSupport]]="Yes")+(Churn_Data[[#This Row],[StreamingTV]]="Yes")+(Churn_Data[[#This Row],[StreamingMovies]]="Yes")</f>
        <v>0</v>
      </c>
      <c r="U3841" t="s">
        <v>27</v>
      </c>
      <c r="V3841" t="s">
        <v>72</v>
      </c>
      <c r="W3841" t="str">
        <f>IF(ISNUMBER(SEARCH("automatic", Churn_Data[[#This Row],[PaymentMethod]])), "Automatic", "Manual")</f>
        <v>Automatic</v>
      </c>
      <c r="X3841">
        <v>20.149999999999999</v>
      </c>
      <c r="Y3841" t="str">
        <f>IF(Churn_Data[[#This Row],[tenure]]&lt;=12,"0-1 Year",IF(Churn_Data[[#This Row],[tenure]]&lt;=24,"1-2 Years",IF(Churn_Data[[#This Row],[tenure]]&lt;=36,"2-3 Years",IF(Churn_Data[[#This Row],[tenure]]&lt;=48,"3-4 Years",IF(Churn_Data[[#This Row],[tenure]]&lt;=60,"4-5 Years","5+ Years")))))</f>
        <v>0-1 Year</v>
      </c>
      <c r="Z3841">
        <v>1</v>
      </c>
      <c r="AA3841">
        <v>20.149999999999999</v>
      </c>
      <c r="AB3841" t="e">
        <f>IF(Churn_Data[[#This Row],[Churn]]="No",Churn_Data[[#This Row],[MonthlyCharges]],NA())</f>
        <v>#N/A</v>
      </c>
      <c r="AC3841" t="e">
        <f>IF(Churn_Data[[#This Row],[Churn]]="No",Churn_Data[[#This Row],[tenure]],NA())</f>
        <v>#N/A</v>
      </c>
      <c r="AD3841">
        <f>IF(Churn_Data[[#This Row],[Churn]]="Yes",Churn_Data[[#This Row],[MonthlyCharges]],NA())</f>
        <v>20.149999999999999</v>
      </c>
      <c r="AE3841">
        <f>IF(Churn_Data[[#This Row],[Churn]]="Yes",Churn_Data[[#This Row],[tenure]],NA())</f>
        <v>1</v>
      </c>
      <c r="AF3841">
        <v>20.149999999999999</v>
      </c>
    </row>
    <row r="3842" spans="1:32" x14ac:dyDescent="0.3">
      <c r="A3842" t="s">
        <v>3875</v>
      </c>
      <c r="B3842" t="s">
        <v>23</v>
      </c>
      <c r="C3842" t="str">
        <f>IF(Churn_Data[[#This Row],[SeniorCitizen]]=1,"Yes","No")</f>
        <v>No</v>
      </c>
      <c r="D3842">
        <v>0</v>
      </c>
      <c r="E3842" t="s">
        <v>25</v>
      </c>
      <c r="F3842" t="s">
        <v>25</v>
      </c>
      <c r="G3842" t="s">
        <v>24</v>
      </c>
      <c r="H3842" t="s">
        <v>25</v>
      </c>
      <c r="I3842" t="s">
        <v>25</v>
      </c>
      <c r="J3842" t="str">
        <f>IF(Churn_Data[[#This Row],[InternetService]]&lt;&gt;"No","Yes","No")</f>
        <v>No</v>
      </c>
      <c r="K3842" t="s">
        <v>3064</v>
      </c>
      <c r="L3842" t="s">
        <v>3064</v>
      </c>
      <c r="M3842" t="s">
        <v>3064</v>
      </c>
      <c r="N3842" t="s">
        <v>3064</v>
      </c>
      <c r="O3842" t="s">
        <v>3064</v>
      </c>
      <c r="P3842" t="s">
        <v>3064</v>
      </c>
      <c r="Q3842" t="s">
        <v>24</v>
      </c>
      <c r="R3842">
        <f>IF(Churn_Data[[#This Row],[Churn]]="Yes",1,0)</f>
        <v>1</v>
      </c>
      <c r="S3842" t="s">
        <v>24</v>
      </c>
      <c r="T3842">
        <f>(Churn_Data[[#This Row],[OnlineSecurity]]="Yes")+(Churn_Data[[#This Row],[OnlineBackup]]="Yes")+(Churn_Data[[#This Row],[DeviceProtection]]="Yes")+(Churn_Data[[#This Row],[TechSupport]]="Yes")+(Churn_Data[[#This Row],[StreamingTV]]="Yes")+(Churn_Data[[#This Row],[StreamingMovies]]="Yes")</f>
        <v>0</v>
      </c>
      <c r="U3842" t="s">
        <v>27</v>
      </c>
      <c r="V3842" t="s">
        <v>46</v>
      </c>
      <c r="W3842" t="str">
        <f>IF(ISNUMBER(SEARCH("automatic", Churn_Data[[#This Row],[PaymentMethod]])), "Automatic", "Manual")</f>
        <v>Automatic</v>
      </c>
      <c r="X3842">
        <v>20.2</v>
      </c>
      <c r="Y3842" t="str">
        <f>IF(Churn_Data[[#This Row],[tenure]]&lt;=12,"0-1 Year",IF(Churn_Data[[#This Row],[tenure]]&lt;=24,"1-2 Years",IF(Churn_Data[[#This Row],[tenure]]&lt;=36,"2-3 Years",IF(Churn_Data[[#This Row],[tenure]]&lt;=48,"3-4 Years",IF(Churn_Data[[#This Row],[tenure]]&lt;=60,"4-5 Years","5+ Years")))))</f>
        <v>0-1 Year</v>
      </c>
      <c r="Z3842">
        <v>1</v>
      </c>
      <c r="AA3842">
        <v>20.2</v>
      </c>
      <c r="AB3842" t="e">
        <f>IF(Churn_Data[[#This Row],[Churn]]="No",Churn_Data[[#This Row],[MonthlyCharges]],NA())</f>
        <v>#N/A</v>
      </c>
      <c r="AC3842" t="e">
        <f>IF(Churn_Data[[#This Row],[Churn]]="No",Churn_Data[[#This Row],[tenure]],NA())</f>
        <v>#N/A</v>
      </c>
      <c r="AD3842">
        <f>IF(Churn_Data[[#This Row],[Churn]]="Yes",Churn_Data[[#This Row],[MonthlyCharges]],NA())</f>
        <v>20.2</v>
      </c>
      <c r="AE3842">
        <f>IF(Churn_Data[[#This Row],[Churn]]="Yes",Churn_Data[[#This Row],[tenure]],NA())</f>
        <v>1</v>
      </c>
      <c r="AF3842">
        <v>20.2</v>
      </c>
    </row>
    <row r="3843" spans="1:32" x14ac:dyDescent="0.3">
      <c r="A3843" t="s">
        <v>3876</v>
      </c>
      <c r="B3843" t="s">
        <v>23</v>
      </c>
      <c r="C3843" t="str">
        <f>IF(Churn_Data[[#This Row],[SeniorCitizen]]=1,"Yes","No")</f>
        <v>No</v>
      </c>
      <c r="D3843">
        <v>0</v>
      </c>
      <c r="E3843" t="s">
        <v>25</v>
      </c>
      <c r="F3843" t="s">
        <v>25</v>
      </c>
      <c r="G3843" t="s">
        <v>24</v>
      </c>
      <c r="H3843" t="s">
        <v>25</v>
      </c>
      <c r="I3843" t="s">
        <v>25</v>
      </c>
      <c r="J3843" t="str">
        <f>IF(Churn_Data[[#This Row],[InternetService]]&lt;&gt;"No","Yes","No")</f>
        <v>No</v>
      </c>
      <c r="K3843" t="s">
        <v>3064</v>
      </c>
      <c r="L3843" t="s">
        <v>3064</v>
      </c>
      <c r="M3843" t="s">
        <v>3064</v>
      </c>
      <c r="N3843" t="s">
        <v>3064</v>
      </c>
      <c r="O3843" t="s">
        <v>3064</v>
      </c>
      <c r="P3843" t="s">
        <v>3064</v>
      </c>
      <c r="Q3843" t="s">
        <v>25</v>
      </c>
      <c r="R3843">
        <f>IF(Churn_Data[[#This Row],[Churn]]="Yes",1,0)</f>
        <v>0</v>
      </c>
      <c r="S3843" t="s">
        <v>25</v>
      </c>
      <c r="T3843">
        <f>(Churn_Data[[#This Row],[OnlineSecurity]]="Yes")+(Churn_Data[[#This Row],[OnlineBackup]]="Yes")+(Churn_Data[[#This Row],[DeviceProtection]]="Yes")+(Churn_Data[[#This Row],[TechSupport]]="Yes")+(Churn_Data[[#This Row],[StreamingTV]]="Yes")+(Churn_Data[[#This Row],[StreamingMovies]]="Yes")</f>
        <v>0</v>
      </c>
      <c r="U3843" t="s">
        <v>27</v>
      </c>
      <c r="V3843" t="s">
        <v>32</v>
      </c>
      <c r="W3843" t="str">
        <f>IF(ISNUMBER(SEARCH("automatic", Churn_Data[[#This Row],[PaymentMethod]])), "Automatic", "Manual")</f>
        <v>Manual</v>
      </c>
      <c r="X3843">
        <v>19.75</v>
      </c>
      <c r="Y3843" t="str">
        <f>IF(Churn_Data[[#This Row],[tenure]]&lt;=12,"0-1 Year",IF(Churn_Data[[#This Row],[tenure]]&lt;=24,"1-2 Years",IF(Churn_Data[[#This Row],[tenure]]&lt;=36,"2-3 Years",IF(Churn_Data[[#This Row],[tenure]]&lt;=48,"3-4 Years",IF(Churn_Data[[#This Row],[tenure]]&lt;=60,"4-5 Years","5+ Years")))))</f>
        <v>0-1 Year</v>
      </c>
      <c r="Z3843">
        <v>1</v>
      </c>
      <c r="AA3843">
        <v>19.75</v>
      </c>
      <c r="AB3843">
        <f>IF(Churn_Data[[#This Row],[Churn]]="No",Churn_Data[[#This Row],[MonthlyCharges]],NA())</f>
        <v>19.75</v>
      </c>
      <c r="AC3843">
        <f>IF(Churn_Data[[#This Row],[Churn]]="No",Churn_Data[[#This Row],[tenure]],NA())</f>
        <v>1</v>
      </c>
      <c r="AD3843" t="e">
        <f>IF(Churn_Data[[#This Row],[Churn]]="Yes",Churn_Data[[#This Row],[MonthlyCharges]],NA())</f>
        <v>#N/A</v>
      </c>
      <c r="AE3843" t="e">
        <f>IF(Churn_Data[[#This Row],[Churn]]="Yes",Churn_Data[[#This Row],[tenure]],NA())</f>
        <v>#N/A</v>
      </c>
      <c r="AF3843">
        <v>19.75</v>
      </c>
    </row>
    <row r="3844" spans="1:32" x14ac:dyDescent="0.3">
      <c r="A3844" t="s">
        <v>3877</v>
      </c>
      <c r="B3844" t="s">
        <v>30</v>
      </c>
      <c r="C3844" t="str">
        <f>IF(Churn_Data[[#This Row],[SeniorCitizen]]=1,"Yes","No")</f>
        <v>No</v>
      </c>
      <c r="D3844">
        <v>0</v>
      </c>
      <c r="E3844" t="s">
        <v>25</v>
      </c>
      <c r="F3844" t="s">
        <v>25</v>
      </c>
      <c r="G3844" t="s">
        <v>24</v>
      </c>
      <c r="H3844" t="s">
        <v>25</v>
      </c>
      <c r="I3844" t="s">
        <v>25</v>
      </c>
      <c r="J3844" t="str">
        <f>IF(Churn_Data[[#This Row],[InternetService]]&lt;&gt;"No","Yes","No")</f>
        <v>No</v>
      </c>
      <c r="K3844" t="s">
        <v>3064</v>
      </c>
      <c r="L3844" t="s">
        <v>3064</v>
      </c>
      <c r="M3844" t="s">
        <v>3064</v>
      </c>
      <c r="N3844" t="s">
        <v>3064</v>
      </c>
      <c r="O3844" t="s">
        <v>3064</v>
      </c>
      <c r="P3844" t="s">
        <v>3064</v>
      </c>
      <c r="Q3844" t="s">
        <v>25</v>
      </c>
      <c r="R3844">
        <f>IF(Churn_Data[[#This Row],[Churn]]="Yes",1,0)</f>
        <v>0</v>
      </c>
      <c r="S3844" t="s">
        <v>25</v>
      </c>
      <c r="T3844">
        <f>(Churn_Data[[#This Row],[OnlineSecurity]]="Yes")+(Churn_Data[[#This Row],[OnlineBackup]]="Yes")+(Churn_Data[[#This Row],[DeviceProtection]]="Yes")+(Churn_Data[[#This Row],[TechSupport]]="Yes")+(Churn_Data[[#This Row],[StreamingTV]]="Yes")+(Churn_Data[[#This Row],[StreamingMovies]]="Yes")</f>
        <v>0</v>
      </c>
      <c r="U3844" t="s">
        <v>27</v>
      </c>
      <c r="V3844" t="s">
        <v>72</v>
      </c>
      <c r="W3844" t="str">
        <f>IF(ISNUMBER(SEARCH("automatic", Churn_Data[[#This Row],[PaymentMethod]])), "Automatic", "Manual")</f>
        <v>Automatic</v>
      </c>
      <c r="X3844">
        <v>20.55</v>
      </c>
      <c r="Y3844" t="str">
        <f>IF(Churn_Data[[#This Row],[tenure]]&lt;=12,"0-1 Year",IF(Churn_Data[[#This Row],[tenure]]&lt;=24,"1-2 Years",IF(Churn_Data[[#This Row],[tenure]]&lt;=36,"2-3 Years",IF(Churn_Data[[#This Row],[tenure]]&lt;=48,"3-4 Years",IF(Churn_Data[[#This Row],[tenure]]&lt;=60,"4-5 Years","5+ Years")))))</f>
        <v>0-1 Year</v>
      </c>
      <c r="Z3844">
        <v>1</v>
      </c>
      <c r="AA3844">
        <v>20.55</v>
      </c>
      <c r="AB3844">
        <f>IF(Churn_Data[[#This Row],[Churn]]="No",Churn_Data[[#This Row],[MonthlyCharges]],NA())</f>
        <v>20.55</v>
      </c>
      <c r="AC3844">
        <f>IF(Churn_Data[[#This Row],[Churn]]="No",Churn_Data[[#This Row],[tenure]],NA())</f>
        <v>1</v>
      </c>
      <c r="AD3844" t="e">
        <f>IF(Churn_Data[[#This Row],[Churn]]="Yes",Churn_Data[[#This Row],[MonthlyCharges]],NA())</f>
        <v>#N/A</v>
      </c>
      <c r="AE3844" t="e">
        <f>IF(Churn_Data[[#This Row],[Churn]]="Yes",Churn_Data[[#This Row],[tenure]],NA())</f>
        <v>#N/A</v>
      </c>
      <c r="AF3844">
        <v>20.55</v>
      </c>
    </row>
    <row r="3845" spans="1:32" x14ac:dyDescent="0.3">
      <c r="A3845" t="s">
        <v>3878</v>
      </c>
      <c r="B3845" t="s">
        <v>30</v>
      </c>
      <c r="C3845" t="str">
        <f>IF(Churn_Data[[#This Row],[SeniorCitizen]]=1,"Yes","No")</f>
        <v>No</v>
      </c>
      <c r="D3845">
        <v>0</v>
      </c>
      <c r="E3845" t="s">
        <v>25</v>
      </c>
      <c r="F3845" t="s">
        <v>25</v>
      </c>
      <c r="G3845" t="s">
        <v>24</v>
      </c>
      <c r="H3845" t="s">
        <v>25</v>
      </c>
      <c r="I3845" t="s">
        <v>25</v>
      </c>
      <c r="J3845" t="str">
        <f>IF(Churn_Data[[#This Row],[InternetService]]&lt;&gt;"No","Yes","No")</f>
        <v>No</v>
      </c>
      <c r="K3845" t="s">
        <v>3064</v>
      </c>
      <c r="L3845" t="s">
        <v>3064</v>
      </c>
      <c r="M3845" t="s">
        <v>3064</v>
      </c>
      <c r="N3845" t="s">
        <v>3064</v>
      </c>
      <c r="O3845" t="s">
        <v>3064</v>
      </c>
      <c r="P3845" t="s">
        <v>3064</v>
      </c>
      <c r="Q3845" t="s">
        <v>25</v>
      </c>
      <c r="R3845">
        <f>IF(Churn_Data[[#This Row],[Churn]]="Yes",1,0)</f>
        <v>0</v>
      </c>
      <c r="S3845" t="s">
        <v>25</v>
      </c>
      <c r="T3845">
        <f>(Churn_Data[[#This Row],[OnlineSecurity]]="Yes")+(Churn_Data[[#This Row],[OnlineBackup]]="Yes")+(Churn_Data[[#This Row],[DeviceProtection]]="Yes")+(Churn_Data[[#This Row],[TechSupport]]="Yes")+(Churn_Data[[#This Row],[StreamingTV]]="Yes")+(Churn_Data[[#This Row],[StreamingMovies]]="Yes")</f>
        <v>0</v>
      </c>
      <c r="U3845" t="s">
        <v>27</v>
      </c>
      <c r="V3845" t="s">
        <v>32</v>
      </c>
      <c r="W3845" t="str">
        <f>IF(ISNUMBER(SEARCH("automatic", Churn_Data[[#This Row],[PaymentMethod]])), "Automatic", "Manual")</f>
        <v>Manual</v>
      </c>
      <c r="X3845">
        <v>20.65</v>
      </c>
      <c r="Y3845" t="str">
        <f>IF(Churn_Data[[#This Row],[tenure]]&lt;=12,"0-1 Year",IF(Churn_Data[[#This Row],[tenure]]&lt;=24,"1-2 Years",IF(Churn_Data[[#This Row],[tenure]]&lt;=36,"2-3 Years",IF(Churn_Data[[#This Row],[tenure]]&lt;=48,"3-4 Years",IF(Churn_Data[[#This Row],[tenure]]&lt;=60,"4-5 Years","5+ Years")))))</f>
        <v>0-1 Year</v>
      </c>
      <c r="Z3845">
        <v>1</v>
      </c>
      <c r="AA3845">
        <v>20.65</v>
      </c>
      <c r="AB3845">
        <f>IF(Churn_Data[[#This Row],[Churn]]="No",Churn_Data[[#This Row],[MonthlyCharges]],NA())</f>
        <v>20.65</v>
      </c>
      <c r="AC3845">
        <f>IF(Churn_Data[[#This Row],[Churn]]="No",Churn_Data[[#This Row],[tenure]],NA())</f>
        <v>1</v>
      </c>
      <c r="AD3845" t="e">
        <f>IF(Churn_Data[[#This Row],[Churn]]="Yes",Churn_Data[[#This Row],[MonthlyCharges]],NA())</f>
        <v>#N/A</v>
      </c>
      <c r="AE3845" t="e">
        <f>IF(Churn_Data[[#This Row],[Churn]]="Yes",Churn_Data[[#This Row],[tenure]],NA())</f>
        <v>#N/A</v>
      </c>
      <c r="AF3845">
        <v>20.65</v>
      </c>
    </row>
    <row r="3846" spans="1:32" x14ac:dyDescent="0.3">
      <c r="A3846" t="s">
        <v>3879</v>
      </c>
      <c r="B3846" t="s">
        <v>30</v>
      </c>
      <c r="C3846" t="str">
        <f>IF(Churn_Data[[#This Row],[SeniorCitizen]]=1,"Yes","No")</f>
        <v>No</v>
      </c>
      <c r="D3846">
        <v>0</v>
      </c>
      <c r="E3846" t="s">
        <v>25</v>
      </c>
      <c r="F3846" t="s">
        <v>25</v>
      </c>
      <c r="G3846" t="s">
        <v>24</v>
      </c>
      <c r="H3846" t="s">
        <v>25</v>
      </c>
      <c r="I3846" t="s">
        <v>25</v>
      </c>
      <c r="J3846" t="str">
        <f>IF(Churn_Data[[#This Row],[InternetService]]&lt;&gt;"No","Yes","No")</f>
        <v>No</v>
      </c>
      <c r="K3846" t="s">
        <v>3064</v>
      </c>
      <c r="L3846" t="s">
        <v>3064</v>
      </c>
      <c r="M3846" t="s">
        <v>3064</v>
      </c>
      <c r="N3846" t="s">
        <v>3064</v>
      </c>
      <c r="O3846" t="s">
        <v>3064</v>
      </c>
      <c r="P3846" t="s">
        <v>3064</v>
      </c>
      <c r="Q3846" t="s">
        <v>24</v>
      </c>
      <c r="R3846">
        <f>IF(Churn_Data[[#This Row],[Churn]]="Yes",1,0)</f>
        <v>1</v>
      </c>
      <c r="S3846" t="s">
        <v>24</v>
      </c>
      <c r="T3846">
        <f>(Churn_Data[[#This Row],[OnlineSecurity]]="Yes")+(Churn_Data[[#This Row],[OnlineBackup]]="Yes")+(Churn_Data[[#This Row],[DeviceProtection]]="Yes")+(Churn_Data[[#This Row],[TechSupport]]="Yes")+(Churn_Data[[#This Row],[StreamingTV]]="Yes")+(Churn_Data[[#This Row],[StreamingMovies]]="Yes")</f>
        <v>0</v>
      </c>
      <c r="U3846" t="s">
        <v>27</v>
      </c>
      <c r="V3846" t="s">
        <v>46</v>
      </c>
      <c r="W3846" t="str">
        <f>IF(ISNUMBER(SEARCH("automatic", Churn_Data[[#This Row],[PaymentMethod]])), "Automatic", "Manual")</f>
        <v>Automatic</v>
      </c>
      <c r="X3846">
        <v>20.2</v>
      </c>
      <c r="Y3846" t="str">
        <f>IF(Churn_Data[[#This Row],[tenure]]&lt;=12,"0-1 Year",IF(Churn_Data[[#This Row],[tenure]]&lt;=24,"1-2 Years",IF(Churn_Data[[#This Row],[tenure]]&lt;=36,"2-3 Years",IF(Churn_Data[[#This Row],[tenure]]&lt;=48,"3-4 Years",IF(Churn_Data[[#This Row],[tenure]]&lt;=60,"4-5 Years","5+ Years")))))</f>
        <v>0-1 Year</v>
      </c>
      <c r="Z3846">
        <v>1</v>
      </c>
      <c r="AA3846">
        <v>20.2</v>
      </c>
      <c r="AB3846" t="e">
        <f>IF(Churn_Data[[#This Row],[Churn]]="No",Churn_Data[[#This Row],[MonthlyCharges]],NA())</f>
        <v>#N/A</v>
      </c>
      <c r="AC3846" t="e">
        <f>IF(Churn_Data[[#This Row],[Churn]]="No",Churn_Data[[#This Row],[tenure]],NA())</f>
        <v>#N/A</v>
      </c>
      <c r="AD3846">
        <f>IF(Churn_Data[[#This Row],[Churn]]="Yes",Churn_Data[[#This Row],[MonthlyCharges]],NA())</f>
        <v>20.2</v>
      </c>
      <c r="AE3846">
        <f>IF(Churn_Data[[#This Row],[Churn]]="Yes",Churn_Data[[#This Row],[tenure]],NA())</f>
        <v>1</v>
      </c>
      <c r="AF3846">
        <v>20.2</v>
      </c>
    </row>
    <row r="3847" spans="1:32" x14ac:dyDescent="0.3">
      <c r="A3847" t="s">
        <v>3880</v>
      </c>
      <c r="B3847" t="s">
        <v>23</v>
      </c>
      <c r="C3847" t="str">
        <f>IF(Churn_Data[[#This Row],[SeniorCitizen]]=1,"Yes","No")</f>
        <v>No</v>
      </c>
      <c r="D3847">
        <v>0</v>
      </c>
      <c r="E3847" t="s">
        <v>24</v>
      </c>
      <c r="F3847" t="s">
        <v>24</v>
      </c>
      <c r="G3847" t="s">
        <v>24</v>
      </c>
      <c r="H3847" t="s">
        <v>25</v>
      </c>
      <c r="I3847" t="s">
        <v>25</v>
      </c>
      <c r="J3847" t="str">
        <f>IF(Churn_Data[[#This Row],[InternetService]]&lt;&gt;"No","Yes","No")</f>
        <v>No</v>
      </c>
      <c r="K3847" t="s">
        <v>3064</v>
      </c>
      <c r="L3847" t="s">
        <v>3064</v>
      </c>
      <c r="M3847" t="s">
        <v>3064</v>
      </c>
      <c r="N3847" t="s">
        <v>3064</v>
      </c>
      <c r="O3847" t="s">
        <v>3064</v>
      </c>
      <c r="P3847" t="s">
        <v>3064</v>
      </c>
      <c r="Q3847" t="s">
        <v>24</v>
      </c>
      <c r="R3847">
        <f>IF(Churn_Data[[#This Row],[Churn]]="Yes",1,0)</f>
        <v>1</v>
      </c>
      <c r="S3847" t="s">
        <v>24</v>
      </c>
      <c r="T3847">
        <f>(Churn_Data[[#This Row],[OnlineSecurity]]="Yes")+(Churn_Data[[#This Row],[OnlineBackup]]="Yes")+(Churn_Data[[#This Row],[DeviceProtection]]="Yes")+(Churn_Data[[#This Row],[TechSupport]]="Yes")+(Churn_Data[[#This Row],[StreamingTV]]="Yes")+(Churn_Data[[#This Row],[StreamingMovies]]="Yes")</f>
        <v>0</v>
      </c>
      <c r="U3847" t="s">
        <v>27</v>
      </c>
      <c r="V3847" t="s">
        <v>32</v>
      </c>
      <c r="W3847" t="str">
        <f>IF(ISNUMBER(SEARCH("automatic", Churn_Data[[#This Row],[PaymentMethod]])), "Automatic", "Manual")</f>
        <v>Manual</v>
      </c>
      <c r="X3847">
        <v>19.899999999999999</v>
      </c>
      <c r="Y3847" t="str">
        <f>IF(Churn_Data[[#This Row],[tenure]]&lt;=12,"0-1 Year",IF(Churn_Data[[#This Row],[tenure]]&lt;=24,"1-2 Years",IF(Churn_Data[[#This Row],[tenure]]&lt;=36,"2-3 Years",IF(Churn_Data[[#This Row],[tenure]]&lt;=48,"3-4 Years",IF(Churn_Data[[#This Row],[tenure]]&lt;=60,"4-5 Years","5+ Years")))))</f>
        <v>0-1 Year</v>
      </c>
      <c r="Z3847">
        <v>1</v>
      </c>
      <c r="AA3847">
        <v>19.899999999999999</v>
      </c>
      <c r="AB3847" t="e">
        <f>IF(Churn_Data[[#This Row],[Churn]]="No",Churn_Data[[#This Row],[MonthlyCharges]],NA())</f>
        <v>#N/A</v>
      </c>
      <c r="AC3847" t="e">
        <f>IF(Churn_Data[[#This Row],[Churn]]="No",Churn_Data[[#This Row],[tenure]],NA())</f>
        <v>#N/A</v>
      </c>
      <c r="AD3847">
        <f>IF(Churn_Data[[#This Row],[Churn]]="Yes",Churn_Data[[#This Row],[MonthlyCharges]],NA())</f>
        <v>19.899999999999999</v>
      </c>
      <c r="AE3847">
        <f>IF(Churn_Data[[#This Row],[Churn]]="Yes",Churn_Data[[#This Row],[tenure]],NA())</f>
        <v>1</v>
      </c>
      <c r="AF3847">
        <v>19.899999999999999</v>
      </c>
    </row>
    <row r="3848" spans="1:32" x14ac:dyDescent="0.3">
      <c r="A3848" t="s">
        <v>3881</v>
      </c>
      <c r="B3848" t="s">
        <v>30</v>
      </c>
      <c r="C3848" t="str">
        <f>IF(Churn_Data[[#This Row],[SeniorCitizen]]=1,"Yes","No")</f>
        <v>No</v>
      </c>
      <c r="D3848">
        <v>0</v>
      </c>
      <c r="E3848" t="s">
        <v>25</v>
      </c>
      <c r="F3848" t="s">
        <v>25</v>
      </c>
      <c r="G3848" t="s">
        <v>24</v>
      </c>
      <c r="H3848" t="s">
        <v>25</v>
      </c>
      <c r="I3848" t="s">
        <v>25</v>
      </c>
      <c r="J3848" t="str">
        <f>IF(Churn_Data[[#This Row],[InternetService]]&lt;&gt;"No","Yes","No")</f>
        <v>No</v>
      </c>
      <c r="K3848" t="s">
        <v>3064</v>
      </c>
      <c r="L3848" t="s">
        <v>3064</v>
      </c>
      <c r="M3848" t="s">
        <v>3064</v>
      </c>
      <c r="N3848" t="s">
        <v>3064</v>
      </c>
      <c r="O3848" t="s">
        <v>3064</v>
      </c>
      <c r="P3848" t="s">
        <v>3064</v>
      </c>
      <c r="Q3848" t="s">
        <v>24</v>
      </c>
      <c r="R3848">
        <f>IF(Churn_Data[[#This Row],[Churn]]="Yes",1,0)</f>
        <v>1</v>
      </c>
      <c r="S3848" t="s">
        <v>25</v>
      </c>
      <c r="T3848">
        <f>(Churn_Data[[#This Row],[OnlineSecurity]]="Yes")+(Churn_Data[[#This Row],[OnlineBackup]]="Yes")+(Churn_Data[[#This Row],[DeviceProtection]]="Yes")+(Churn_Data[[#This Row],[TechSupport]]="Yes")+(Churn_Data[[#This Row],[StreamingTV]]="Yes")+(Churn_Data[[#This Row],[StreamingMovies]]="Yes")</f>
        <v>0</v>
      </c>
      <c r="U3848" t="s">
        <v>27</v>
      </c>
      <c r="V3848" t="s">
        <v>32</v>
      </c>
      <c r="W3848" t="str">
        <f>IF(ISNUMBER(SEARCH("automatic", Churn_Data[[#This Row],[PaymentMethod]])), "Automatic", "Manual")</f>
        <v>Manual</v>
      </c>
      <c r="X3848">
        <v>19.95</v>
      </c>
      <c r="Y3848" t="str">
        <f>IF(Churn_Data[[#This Row],[tenure]]&lt;=12,"0-1 Year",IF(Churn_Data[[#This Row],[tenure]]&lt;=24,"1-2 Years",IF(Churn_Data[[#This Row],[tenure]]&lt;=36,"2-3 Years",IF(Churn_Data[[#This Row],[tenure]]&lt;=48,"3-4 Years",IF(Churn_Data[[#This Row],[tenure]]&lt;=60,"4-5 Years","5+ Years")))))</f>
        <v>0-1 Year</v>
      </c>
      <c r="Z3848">
        <v>1</v>
      </c>
      <c r="AA3848">
        <v>19.95</v>
      </c>
      <c r="AB3848" t="e">
        <f>IF(Churn_Data[[#This Row],[Churn]]="No",Churn_Data[[#This Row],[MonthlyCharges]],NA())</f>
        <v>#N/A</v>
      </c>
      <c r="AC3848" t="e">
        <f>IF(Churn_Data[[#This Row],[Churn]]="No",Churn_Data[[#This Row],[tenure]],NA())</f>
        <v>#N/A</v>
      </c>
      <c r="AD3848">
        <f>IF(Churn_Data[[#This Row],[Churn]]="Yes",Churn_Data[[#This Row],[MonthlyCharges]],NA())</f>
        <v>19.95</v>
      </c>
      <c r="AE3848">
        <f>IF(Churn_Data[[#This Row],[Churn]]="Yes",Churn_Data[[#This Row],[tenure]],NA())</f>
        <v>1</v>
      </c>
      <c r="AF3848">
        <v>19.95</v>
      </c>
    </row>
    <row r="3849" spans="1:32" x14ac:dyDescent="0.3">
      <c r="A3849" t="s">
        <v>3882</v>
      </c>
      <c r="B3849" t="s">
        <v>30</v>
      </c>
      <c r="C3849" t="str">
        <f>IF(Churn_Data[[#This Row],[SeniorCitizen]]=1,"Yes","No")</f>
        <v>No</v>
      </c>
      <c r="D3849">
        <v>0</v>
      </c>
      <c r="E3849" t="s">
        <v>24</v>
      </c>
      <c r="F3849" t="s">
        <v>24</v>
      </c>
      <c r="G3849" t="s">
        <v>24</v>
      </c>
      <c r="H3849" t="s">
        <v>25</v>
      </c>
      <c r="I3849" t="s">
        <v>25</v>
      </c>
      <c r="J3849" t="str">
        <f>IF(Churn_Data[[#This Row],[InternetService]]&lt;&gt;"No","Yes","No")</f>
        <v>No</v>
      </c>
      <c r="K3849" t="s">
        <v>3064</v>
      </c>
      <c r="L3849" t="s">
        <v>3064</v>
      </c>
      <c r="M3849" t="s">
        <v>3064</v>
      </c>
      <c r="N3849" t="s">
        <v>3064</v>
      </c>
      <c r="O3849" t="s">
        <v>3064</v>
      </c>
      <c r="P3849" t="s">
        <v>3064</v>
      </c>
      <c r="Q3849" t="s">
        <v>25</v>
      </c>
      <c r="R3849">
        <f>IF(Churn_Data[[#This Row],[Churn]]="Yes",1,0)</f>
        <v>0</v>
      </c>
      <c r="S3849" t="s">
        <v>25</v>
      </c>
      <c r="T3849">
        <f>(Churn_Data[[#This Row],[OnlineSecurity]]="Yes")+(Churn_Data[[#This Row],[OnlineBackup]]="Yes")+(Churn_Data[[#This Row],[DeviceProtection]]="Yes")+(Churn_Data[[#This Row],[TechSupport]]="Yes")+(Churn_Data[[#This Row],[StreamingTV]]="Yes")+(Churn_Data[[#This Row],[StreamingMovies]]="Yes")</f>
        <v>0</v>
      </c>
      <c r="U3849" t="s">
        <v>27</v>
      </c>
      <c r="V3849" t="s">
        <v>32</v>
      </c>
      <c r="W3849" t="str">
        <f>IF(ISNUMBER(SEARCH("automatic", Churn_Data[[#This Row],[PaymentMethod]])), "Automatic", "Manual")</f>
        <v>Manual</v>
      </c>
      <c r="X3849">
        <v>19.75</v>
      </c>
      <c r="Y3849" t="str">
        <f>IF(Churn_Data[[#This Row],[tenure]]&lt;=12,"0-1 Year",IF(Churn_Data[[#This Row],[tenure]]&lt;=24,"1-2 Years",IF(Churn_Data[[#This Row],[tenure]]&lt;=36,"2-3 Years",IF(Churn_Data[[#This Row],[tenure]]&lt;=48,"3-4 Years",IF(Churn_Data[[#This Row],[tenure]]&lt;=60,"4-5 Years","5+ Years")))))</f>
        <v>0-1 Year</v>
      </c>
      <c r="Z3849">
        <v>1</v>
      </c>
      <c r="AA3849">
        <v>19.75</v>
      </c>
      <c r="AB3849">
        <f>IF(Churn_Data[[#This Row],[Churn]]="No",Churn_Data[[#This Row],[MonthlyCharges]],NA())</f>
        <v>19.75</v>
      </c>
      <c r="AC3849">
        <f>IF(Churn_Data[[#This Row],[Churn]]="No",Churn_Data[[#This Row],[tenure]],NA())</f>
        <v>1</v>
      </c>
      <c r="AD3849" t="e">
        <f>IF(Churn_Data[[#This Row],[Churn]]="Yes",Churn_Data[[#This Row],[MonthlyCharges]],NA())</f>
        <v>#N/A</v>
      </c>
      <c r="AE3849" t="e">
        <f>IF(Churn_Data[[#This Row],[Churn]]="Yes",Churn_Data[[#This Row],[tenure]],NA())</f>
        <v>#N/A</v>
      </c>
      <c r="AF3849">
        <v>19.75</v>
      </c>
    </row>
    <row r="3850" spans="1:32" x14ac:dyDescent="0.3">
      <c r="A3850" t="s">
        <v>3883</v>
      </c>
      <c r="B3850" t="s">
        <v>23</v>
      </c>
      <c r="C3850" t="str">
        <f>IF(Churn_Data[[#This Row],[SeniorCitizen]]=1,"Yes","No")</f>
        <v>No</v>
      </c>
      <c r="D3850">
        <v>0</v>
      </c>
      <c r="E3850" t="s">
        <v>25</v>
      </c>
      <c r="F3850" t="s">
        <v>25</v>
      </c>
      <c r="G3850" t="s">
        <v>24</v>
      </c>
      <c r="H3850" t="s">
        <v>25</v>
      </c>
      <c r="I3850" t="s">
        <v>25</v>
      </c>
      <c r="J3850" t="str">
        <f>IF(Churn_Data[[#This Row],[InternetService]]&lt;&gt;"No","Yes","No")</f>
        <v>No</v>
      </c>
      <c r="K3850" t="s">
        <v>3064</v>
      </c>
      <c r="L3850" t="s">
        <v>3064</v>
      </c>
      <c r="M3850" t="s">
        <v>3064</v>
      </c>
      <c r="N3850" t="s">
        <v>3064</v>
      </c>
      <c r="O3850" t="s">
        <v>3064</v>
      </c>
      <c r="P3850" t="s">
        <v>3064</v>
      </c>
      <c r="Q3850" t="s">
        <v>25</v>
      </c>
      <c r="R3850">
        <f>IF(Churn_Data[[#This Row],[Churn]]="Yes",1,0)</f>
        <v>0</v>
      </c>
      <c r="S3850" t="s">
        <v>25</v>
      </c>
      <c r="T3850">
        <f>(Churn_Data[[#This Row],[OnlineSecurity]]="Yes")+(Churn_Data[[#This Row],[OnlineBackup]]="Yes")+(Churn_Data[[#This Row],[DeviceProtection]]="Yes")+(Churn_Data[[#This Row],[TechSupport]]="Yes")+(Churn_Data[[#This Row],[StreamingTV]]="Yes")+(Churn_Data[[#This Row],[StreamingMovies]]="Yes")</f>
        <v>0</v>
      </c>
      <c r="U3850" t="s">
        <v>27</v>
      </c>
      <c r="V3850" t="s">
        <v>72</v>
      </c>
      <c r="W3850" t="str">
        <f>IF(ISNUMBER(SEARCH("automatic", Churn_Data[[#This Row],[PaymentMethod]])), "Automatic", "Manual")</f>
        <v>Automatic</v>
      </c>
      <c r="X3850">
        <v>20.3</v>
      </c>
      <c r="Y3850" t="str">
        <f>IF(Churn_Data[[#This Row],[tenure]]&lt;=12,"0-1 Year",IF(Churn_Data[[#This Row],[tenure]]&lt;=24,"1-2 Years",IF(Churn_Data[[#This Row],[tenure]]&lt;=36,"2-3 Years",IF(Churn_Data[[#This Row],[tenure]]&lt;=48,"3-4 Years",IF(Churn_Data[[#This Row],[tenure]]&lt;=60,"4-5 Years","5+ Years")))))</f>
        <v>0-1 Year</v>
      </c>
      <c r="Z3850">
        <v>1</v>
      </c>
      <c r="AA3850">
        <v>20.3</v>
      </c>
      <c r="AB3850">
        <f>IF(Churn_Data[[#This Row],[Churn]]="No",Churn_Data[[#This Row],[MonthlyCharges]],NA())</f>
        <v>20.3</v>
      </c>
      <c r="AC3850">
        <f>IF(Churn_Data[[#This Row],[Churn]]="No",Churn_Data[[#This Row],[tenure]],NA())</f>
        <v>1</v>
      </c>
      <c r="AD3850" t="e">
        <f>IF(Churn_Data[[#This Row],[Churn]]="Yes",Churn_Data[[#This Row],[MonthlyCharges]],NA())</f>
        <v>#N/A</v>
      </c>
      <c r="AE3850" t="e">
        <f>IF(Churn_Data[[#This Row],[Churn]]="Yes",Churn_Data[[#This Row],[tenure]],NA())</f>
        <v>#N/A</v>
      </c>
      <c r="AF3850">
        <v>20.3</v>
      </c>
    </row>
    <row r="3851" spans="1:32" x14ac:dyDescent="0.3">
      <c r="A3851" t="s">
        <v>3884</v>
      </c>
      <c r="B3851" t="s">
        <v>23</v>
      </c>
      <c r="C3851" t="str">
        <f>IF(Churn_Data[[#This Row],[SeniorCitizen]]=1,"Yes","No")</f>
        <v>No</v>
      </c>
      <c r="D3851">
        <v>0</v>
      </c>
      <c r="E3851" t="s">
        <v>25</v>
      </c>
      <c r="F3851" t="s">
        <v>25</v>
      </c>
      <c r="G3851" t="s">
        <v>24</v>
      </c>
      <c r="H3851" t="s">
        <v>25</v>
      </c>
      <c r="I3851" t="s">
        <v>25</v>
      </c>
      <c r="J3851" t="str">
        <f>IF(Churn_Data[[#This Row],[InternetService]]&lt;&gt;"No","Yes","No")</f>
        <v>No</v>
      </c>
      <c r="K3851" t="s">
        <v>3064</v>
      </c>
      <c r="L3851" t="s">
        <v>3064</v>
      </c>
      <c r="M3851" t="s">
        <v>3064</v>
      </c>
      <c r="N3851" t="s">
        <v>3064</v>
      </c>
      <c r="O3851" t="s">
        <v>3064</v>
      </c>
      <c r="P3851" t="s">
        <v>3064</v>
      </c>
      <c r="Q3851" t="s">
        <v>25</v>
      </c>
      <c r="R3851">
        <f>IF(Churn_Data[[#This Row],[Churn]]="Yes",1,0)</f>
        <v>0</v>
      </c>
      <c r="S3851" t="s">
        <v>25</v>
      </c>
      <c r="T3851">
        <f>(Churn_Data[[#This Row],[OnlineSecurity]]="Yes")+(Churn_Data[[#This Row],[OnlineBackup]]="Yes")+(Churn_Data[[#This Row],[DeviceProtection]]="Yes")+(Churn_Data[[#This Row],[TechSupport]]="Yes")+(Churn_Data[[#This Row],[StreamingTV]]="Yes")+(Churn_Data[[#This Row],[StreamingMovies]]="Yes")</f>
        <v>0</v>
      </c>
      <c r="U3851" t="s">
        <v>27</v>
      </c>
      <c r="V3851" t="s">
        <v>72</v>
      </c>
      <c r="W3851" t="str">
        <f>IF(ISNUMBER(SEARCH("automatic", Churn_Data[[#This Row],[PaymentMethod]])), "Automatic", "Manual")</f>
        <v>Automatic</v>
      </c>
      <c r="X3851">
        <v>19.399999999999999</v>
      </c>
      <c r="Y3851" t="str">
        <f>IF(Churn_Data[[#This Row],[tenure]]&lt;=12,"0-1 Year",IF(Churn_Data[[#This Row],[tenure]]&lt;=24,"1-2 Years",IF(Churn_Data[[#This Row],[tenure]]&lt;=36,"2-3 Years",IF(Churn_Data[[#This Row],[tenure]]&lt;=48,"3-4 Years",IF(Churn_Data[[#This Row],[tenure]]&lt;=60,"4-5 Years","5+ Years")))))</f>
        <v>0-1 Year</v>
      </c>
      <c r="Z3851">
        <v>1</v>
      </c>
      <c r="AA3851">
        <v>19.399999999999999</v>
      </c>
      <c r="AB3851">
        <f>IF(Churn_Data[[#This Row],[Churn]]="No",Churn_Data[[#This Row],[MonthlyCharges]],NA())</f>
        <v>19.399999999999999</v>
      </c>
      <c r="AC3851">
        <f>IF(Churn_Data[[#This Row],[Churn]]="No",Churn_Data[[#This Row],[tenure]],NA())</f>
        <v>1</v>
      </c>
      <c r="AD3851" t="e">
        <f>IF(Churn_Data[[#This Row],[Churn]]="Yes",Churn_Data[[#This Row],[MonthlyCharges]],NA())</f>
        <v>#N/A</v>
      </c>
      <c r="AE3851" t="e">
        <f>IF(Churn_Data[[#This Row],[Churn]]="Yes",Churn_Data[[#This Row],[tenure]],NA())</f>
        <v>#N/A</v>
      </c>
      <c r="AF3851">
        <v>19.399999999999999</v>
      </c>
    </row>
    <row r="3852" spans="1:32" x14ac:dyDescent="0.3">
      <c r="A3852" t="s">
        <v>3885</v>
      </c>
      <c r="B3852" t="s">
        <v>23</v>
      </c>
      <c r="C3852" t="str">
        <f>IF(Churn_Data[[#This Row],[SeniorCitizen]]=1,"Yes","No")</f>
        <v>No</v>
      </c>
      <c r="D3852">
        <v>0</v>
      </c>
      <c r="E3852" t="s">
        <v>24</v>
      </c>
      <c r="F3852" t="s">
        <v>24</v>
      </c>
      <c r="G3852" t="s">
        <v>24</v>
      </c>
      <c r="H3852" t="s">
        <v>25</v>
      </c>
      <c r="I3852" t="s">
        <v>25</v>
      </c>
      <c r="J3852" t="str">
        <f>IF(Churn_Data[[#This Row],[InternetService]]&lt;&gt;"No","Yes","No")</f>
        <v>No</v>
      </c>
      <c r="K3852" t="s">
        <v>3064</v>
      </c>
      <c r="L3852" t="s">
        <v>3064</v>
      </c>
      <c r="M3852" t="s">
        <v>3064</v>
      </c>
      <c r="N3852" t="s">
        <v>3064</v>
      </c>
      <c r="O3852" t="s">
        <v>3064</v>
      </c>
      <c r="P3852" t="s">
        <v>3064</v>
      </c>
      <c r="Q3852" t="s">
        <v>25</v>
      </c>
      <c r="R3852">
        <f>IF(Churn_Data[[#This Row],[Churn]]="Yes",1,0)</f>
        <v>0</v>
      </c>
      <c r="S3852" t="s">
        <v>25</v>
      </c>
      <c r="T3852">
        <f>(Churn_Data[[#This Row],[OnlineSecurity]]="Yes")+(Churn_Data[[#This Row],[OnlineBackup]]="Yes")+(Churn_Data[[#This Row],[DeviceProtection]]="Yes")+(Churn_Data[[#This Row],[TechSupport]]="Yes")+(Churn_Data[[#This Row],[StreamingTV]]="Yes")+(Churn_Data[[#This Row],[StreamingMovies]]="Yes")</f>
        <v>0</v>
      </c>
      <c r="U3852" t="s">
        <v>27</v>
      </c>
      <c r="V3852" t="s">
        <v>32</v>
      </c>
      <c r="W3852" t="str">
        <f>IF(ISNUMBER(SEARCH("automatic", Churn_Data[[#This Row],[PaymentMethod]])), "Automatic", "Manual")</f>
        <v>Manual</v>
      </c>
      <c r="X3852">
        <v>19.25</v>
      </c>
      <c r="Y3852" t="str">
        <f>IF(Churn_Data[[#This Row],[tenure]]&lt;=12,"0-1 Year",IF(Churn_Data[[#This Row],[tenure]]&lt;=24,"1-2 Years",IF(Churn_Data[[#This Row],[tenure]]&lt;=36,"2-3 Years",IF(Churn_Data[[#This Row],[tenure]]&lt;=48,"3-4 Years",IF(Churn_Data[[#This Row],[tenure]]&lt;=60,"4-5 Years","5+ Years")))))</f>
        <v>0-1 Year</v>
      </c>
      <c r="Z3852">
        <v>1</v>
      </c>
      <c r="AA3852">
        <v>19.25</v>
      </c>
      <c r="AB3852">
        <f>IF(Churn_Data[[#This Row],[Churn]]="No",Churn_Data[[#This Row],[MonthlyCharges]],NA())</f>
        <v>19.25</v>
      </c>
      <c r="AC3852">
        <f>IF(Churn_Data[[#This Row],[Churn]]="No",Churn_Data[[#This Row],[tenure]],NA())</f>
        <v>1</v>
      </c>
      <c r="AD3852" t="e">
        <f>IF(Churn_Data[[#This Row],[Churn]]="Yes",Churn_Data[[#This Row],[MonthlyCharges]],NA())</f>
        <v>#N/A</v>
      </c>
      <c r="AE3852" t="e">
        <f>IF(Churn_Data[[#This Row],[Churn]]="Yes",Churn_Data[[#This Row],[tenure]],NA())</f>
        <v>#N/A</v>
      </c>
      <c r="AF3852">
        <v>19.25</v>
      </c>
    </row>
    <row r="3853" spans="1:32" x14ac:dyDescent="0.3">
      <c r="A3853" t="s">
        <v>3886</v>
      </c>
      <c r="B3853" t="s">
        <v>30</v>
      </c>
      <c r="C3853" t="str">
        <f>IF(Churn_Data[[#This Row],[SeniorCitizen]]=1,"Yes","No")</f>
        <v>No</v>
      </c>
      <c r="D3853">
        <v>0</v>
      </c>
      <c r="E3853" t="s">
        <v>25</v>
      </c>
      <c r="F3853" t="s">
        <v>25</v>
      </c>
      <c r="G3853" t="s">
        <v>24</v>
      </c>
      <c r="H3853" t="s">
        <v>25</v>
      </c>
      <c r="I3853" t="s">
        <v>120</v>
      </c>
      <c r="J3853" t="str">
        <f>IF(Churn_Data[[#This Row],[InternetService]]&lt;&gt;"No","Yes","No")</f>
        <v>Yes</v>
      </c>
      <c r="K3853" t="s">
        <v>25</v>
      </c>
      <c r="L3853" t="s">
        <v>25</v>
      </c>
      <c r="M3853" t="s">
        <v>25</v>
      </c>
      <c r="N3853" t="s">
        <v>24</v>
      </c>
      <c r="O3853" t="s">
        <v>25</v>
      </c>
      <c r="P3853" t="s">
        <v>25</v>
      </c>
      <c r="Q3853" t="s">
        <v>25</v>
      </c>
      <c r="R3853">
        <f>IF(Churn_Data[[#This Row],[Churn]]="Yes",1,0)</f>
        <v>0</v>
      </c>
      <c r="S3853" t="s">
        <v>25</v>
      </c>
      <c r="T3853">
        <f>(Churn_Data[[#This Row],[OnlineSecurity]]="Yes")+(Churn_Data[[#This Row],[OnlineBackup]]="Yes")+(Churn_Data[[#This Row],[DeviceProtection]]="Yes")+(Churn_Data[[#This Row],[TechSupport]]="Yes")+(Churn_Data[[#This Row],[StreamingTV]]="Yes")+(Churn_Data[[#This Row],[StreamingMovies]]="Yes")</f>
        <v>1</v>
      </c>
      <c r="U3853" t="s">
        <v>27</v>
      </c>
      <c r="V3853" t="s">
        <v>28</v>
      </c>
      <c r="W3853" t="str">
        <f>IF(ISNUMBER(SEARCH("automatic", Churn_Data[[#This Row],[PaymentMethod]])), "Automatic", "Manual")</f>
        <v>Manual</v>
      </c>
      <c r="X3853">
        <v>49.05</v>
      </c>
      <c r="Y3853" t="str">
        <f>IF(Churn_Data[[#This Row],[tenure]]&lt;=12,"0-1 Year",IF(Churn_Data[[#This Row],[tenure]]&lt;=24,"1-2 Years",IF(Churn_Data[[#This Row],[tenure]]&lt;=36,"2-3 Years",IF(Churn_Data[[#This Row],[tenure]]&lt;=48,"3-4 Years",IF(Churn_Data[[#This Row],[tenure]]&lt;=60,"4-5 Years","5+ Years")))))</f>
        <v>0-1 Year</v>
      </c>
      <c r="Z3853">
        <v>1</v>
      </c>
      <c r="AA3853">
        <v>49.05</v>
      </c>
      <c r="AB3853">
        <f>IF(Churn_Data[[#This Row],[Churn]]="No",Churn_Data[[#This Row],[MonthlyCharges]],NA())</f>
        <v>49.05</v>
      </c>
      <c r="AC3853">
        <f>IF(Churn_Data[[#This Row],[Churn]]="No",Churn_Data[[#This Row],[tenure]],NA())</f>
        <v>1</v>
      </c>
      <c r="AD3853" t="e">
        <f>IF(Churn_Data[[#This Row],[Churn]]="Yes",Churn_Data[[#This Row],[MonthlyCharges]],NA())</f>
        <v>#N/A</v>
      </c>
      <c r="AE3853" t="e">
        <f>IF(Churn_Data[[#This Row],[Churn]]="Yes",Churn_Data[[#This Row],[tenure]],NA())</f>
        <v>#N/A</v>
      </c>
      <c r="AF3853">
        <v>49.05</v>
      </c>
    </row>
    <row r="3854" spans="1:32" x14ac:dyDescent="0.3">
      <c r="A3854" t="s">
        <v>3887</v>
      </c>
      <c r="B3854" t="s">
        <v>30</v>
      </c>
      <c r="C3854" t="str">
        <f>IF(Churn_Data[[#This Row],[SeniorCitizen]]=1,"Yes","No")</f>
        <v>Yes</v>
      </c>
      <c r="D3854">
        <v>1</v>
      </c>
      <c r="E3854" t="s">
        <v>25</v>
      </c>
      <c r="F3854" t="s">
        <v>25</v>
      </c>
      <c r="G3854" t="s">
        <v>24</v>
      </c>
      <c r="H3854" t="s">
        <v>25</v>
      </c>
      <c r="I3854" t="s">
        <v>26</v>
      </c>
      <c r="J3854" t="str">
        <f>IF(Churn_Data[[#This Row],[InternetService]]&lt;&gt;"No","Yes","No")</f>
        <v>Yes</v>
      </c>
      <c r="K3854" t="s">
        <v>25</v>
      </c>
      <c r="L3854" t="s">
        <v>25</v>
      </c>
      <c r="M3854" t="s">
        <v>25</v>
      </c>
      <c r="N3854" t="s">
        <v>24</v>
      </c>
      <c r="O3854" t="s">
        <v>25</v>
      </c>
      <c r="P3854" t="s">
        <v>25</v>
      </c>
      <c r="Q3854" t="s">
        <v>25</v>
      </c>
      <c r="R3854">
        <f>IF(Churn_Data[[#This Row],[Churn]]="Yes",1,0)</f>
        <v>0</v>
      </c>
      <c r="S3854" t="s">
        <v>25</v>
      </c>
      <c r="T3854">
        <f>(Churn_Data[[#This Row],[OnlineSecurity]]="Yes")+(Churn_Data[[#This Row],[OnlineBackup]]="Yes")+(Churn_Data[[#This Row],[DeviceProtection]]="Yes")+(Churn_Data[[#This Row],[TechSupport]]="Yes")+(Churn_Data[[#This Row],[StreamingTV]]="Yes")+(Churn_Data[[#This Row],[StreamingMovies]]="Yes")</f>
        <v>1</v>
      </c>
      <c r="U3854" t="s">
        <v>27</v>
      </c>
      <c r="V3854" t="s">
        <v>32</v>
      </c>
      <c r="W3854" t="str">
        <f>IF(ISNUMBER(SEARCH("automatic", Churn_Data[[#This Row],[PaymentMethod]])), "Automatic", "Manual")</f>
        <v>Manual</v>
      </c>
      <c r="X3854">
        <v>74.7</v>
      </c>
      <c r="Y3854" t="str">
        <f>IF(Churn_Data[[#This Row],[tenure]]&lt;=12,"0-1 Year",IF(Churn_Data[[#This Row],[tenure]]&lt;=24,"1-2 Years",IF(Churn_Data[[#This Row],[tenure]]&lt;=36,"2-3 Years",IF(Churn_Data[[#This Row],[tenure]]&lt;=48,"3-4 Years",IF(Churn_Data[[#This Row],[tenure]]&lt;=60,"4-5 Years","5+ Years")))))</f>
        <v>0-1 Year</v>
      </c>
      <c r="Z3854">
        <v>1</v>
      </c>
      <c r="AA3854">
        <v>74.7</v>
      </c>
      <c r="AB3854">
        <f>IF(Churn_Data[[#This Row],[Churn]]="No",Churn_Data[[#This Row],[MonthlyCharges]],NA())</f>
        <v>74.7</v>
      </c>
      <c r="AC3854">
        <f>IF(Churn_Data[[#This Row],[Churn]]="No",Churn_Data[[#This Row],[tenure]],NA())</f>
        <v>1</v>
      </c>
      <c r="AD3854" t="e">
        <f>IF(Churn_Data[[#This Row],[Churn]]="Yes",Churn_Data[[#This Row],[MonthlyCharges]],NA())</f>
        <v>#N/A</v>
      </c>
      <c r="AE3854" t="e">
        <f>IF(Churn_Data[[#This Row],[Churn]]="Yes",Churn_Data[[#This Row],[tenure]],NA())</f>
        <v>#N/A</v>
      </c>
      <c r="AF3854">
        <v>74.7</v>
      </c>
    </row>
    <row r="3855" spans="1:32" x14ac:dyDescent="0.3">
      <c r="A3855" t="s">
        <v>3888</v>
      </c>
      <c r="B3855" t="s">
        <v>30</v>
      </c>
      <c r="C3855" t="str">
        <f>IF(Churn_Data[[#This Row],[SeniorCitizen]]=1,"Yes","No")</f>
        <v>No</v>
      </c>
      <c r="D3855">
        <v>0</v>
      </c>
      <c r="E3855" t="s">
        <v>25</v>
      </c>
      <c r="F3855" t="s">
        <v>25</v>
      </c>
      <c r="G3855" t="s">
        <v>24</v>
      </c>
      <c r="H3855" t="s">
        <v>25</v>
      </c>
      <c r="I3855" t="s">
        <v>120</v>
      </c>
      <c r="J3855" t="str">
        <f>IF(Churn_Data[[#This Row],[InternetService]]&lt;&gt;"No","Yes","No")</f>
        <v>Yes</v>
      </c>
      <c r="K3855" t="s">
        <v>25</v>
      </c>
      <c r="L3855" t="s">
        <v>25</v>
      </c>
      <c r="M3855" t="s">
        <v>24</v>
      </c>
      <c r="N3855" t="s">
        <v>24</v>
      </c>
      <c r="O3855" t="s">
        <v>25</v>
      </c>
      <c r="P3855" t="s">
        <v>25</v>
      </c>
      <c r="Q3855" t="s">
        <v>25</v>
      </c>
      <c r="R3855">
        <f>IF(Churn_Data[[#This Row],[Churn]]="Yes",1,0)</f>
        <v>0</v>
      </c>
      <c r="S3855" t="s">
        <v>25</v>
      </c>
      <c r="T3855">
        <f>(Churn_Data[[#This Row],[OnlineSecurity]]="Yes")+(Churn_Data[[#This Row],[OnlineBackup]]="Yes")+(Churn_Data[[#This Row],[DeviceProtection]]="Yes")+(Churn_Data[[#This Row],[TechSupport]]="Yes")+(Churn_Data[[#This Row],[StreamingTV]]="Yes")+(Churn_Data[[#This Row],[StreamingMovies]]="Yes")</f>
        <v>2</v>
      </c>
      <c r="U3855" t="s">
        <v>27</v>
      </c>
      <c r="V3855" t="s">
        <v>28</v>
      </c>
      <c r="W3855" t="str">
        <f>IF(ISNUMBER(SEARCH("automatic", Churn_Data[[#This Row],[PaymentMethod]])), "Automatic", "Manual")</f>
        <v>Manual</v>
      </c>
      <c r="X3855">
        <v>55.05</v>
      </c>
      <c r="Y3855" t="str">
        <f>IF(Churn_Data[[#This Row],[tenure]]&lt;=12,"0-1 Year",IF(Churn_Data[[#This Row],[tenure]]&lt;=24,"1-2 Years",IF(Churn_Data[[#This Row],[tenure]]&lt;=36,"2-3 Years",IF(Churn_Data[[#This Row],[tenure]]&lt;=48,"3-4 Years",IF(Churn_Data[[#This Row],[tenure]]&lt;=60,"4-5 Years","5+ Years")))))</f>
        <v>0-1 Year</v>
      </c>
      <c r="Z3855">
        <v>1</v>
      </c>
      <c r="AA3855">
        <v>55.05</v>
      </c>
      <c r="AB3855">
        <f>IF(Churn_Data[[#This Row],[Churn]]="No",Churn_Data[[#This Row],[MonthlyCharges]],NA())</f>
        <v>55.05</v>
      </c>
      <c r="AC3855">
        <f>IF(Churn_Data[[#This Row],[Churn]]="No",Churn_Data[[#This Row],[tenure]],NA())</f>
        <v>1</v>
      </c>
      <c r="AD3855" t="e">
        <f>IF(Churn_Data[[#This Row],[Churn]]="Yes",Churn_Data[[#This Row],[MonthlyCharges]],NA())</f>
        <v>#N/A</v>
      </c>
      <c r="AE3855" t="e">
        <f>IF(Churn_Data[[#This Row],[Churn]]="Yes",Churn_Data[[#This Row],[tenure]],NA())</f>
        <v>#N/A</v>
      </c>
      <c r="AF3855">
        <v>55.05</v>
      </c>
    </row>
    <row r="3856" spans="1:32" x14ac:dyDescent="0.3">
      <c r="A3856" t="s">
        <v>3889</v>
      </c>
      <c r="B3856" t="s">
        <v>30</v>
      </c>
      <c r="C3856" t="str">
        <f>IF(Churn_Data[[#This Row],[SeniorCitizen]]=1,"Yes","No")</f>
        <v>No</v>
      </c>
      <c r="D3856">
        <v>0</v>
      </c>
      <c r="E3856" t="s">
        <v>25</v>
      </c>
      <c r="F3856" t="s">
        <v>25</v>
      </c>
      <c r="G3856" t="s">
        <v>24</v>
      </c>
      <c r="H3856" t="s">
        <v>25</v>
      </c>
      <c r="I3856" t="s">
        <v>120</v>
      </c>
      <c r="J3856" t="str">
        <f>IF(Churn_Data[[#This Row],[InternetService]]&lt;&gt;"No","Yes","No")</f>
        <v>Yes</v>
      </c>
      <c r="K3856" t="s">
        <v>25</v>
      </c>
      <c r="L3856" t="s">
        <v>25</v>
      </c>
      <c r="M3856" t="s">
        <v>25</v>
      </c>
      <c r="N3856" t="s">
        <v>24</v>
      </c>
      <c r="O3856" t="s">
        <v>25</v>
      </c>
      <c r="P3856" t="s">
        <v>25</v>
      </c>
      <c r="Q3856" t="s">
        <v>25</v>
      </c>
      <c r="R3856">
        <f>IF(Churn_Data[[#This Row],[Churn]]="Yes",1,0)</f>
        <v>0</v>
      </c>
      <c r="S3856" t="s">
        <v>24</v>
      </c>
      <c r="T3856">
        <f>(Churn_Data[[#This Row],[OnlineSecurity]]="Yes")+(Churn_Data[[#This Row],[OnlineBackup]]="Yes")+(Churn_Data[[#This Row],[DeviceProtection]]="Yes")+(Churn_Data[[#This Row],[TechSupport]]="Yes")+(Churn_Data[[#This Row],[StreamingTV]]="Yes")+(Churn_Data[[#This Row],[StreamingMovies]]="Yes")</f>
        <v>1</v>
      </c>
      <c r="U3856" t="s">
        <v>27</v>
      </c>
      <c r="V3856" t="s">
        <v>32</v>
      </c>
      <c r="W3856" t="str">
        <f>IF(ISNUMBER(SEARCH("automatic", Churn_Data[[#This Row],[PaymentMethod]])), "Automatic", "Manual")</f>
        <v>Manual</v>
      </c>
      <c r="X3856">
        <v>49.3</v>
      </c>
      <c r="Y3856" t="str">
        <f>IF(Churn_Data[[#This Row],[tenure]]&lt;=12,"0-1 Year",IF(Churn_Data[[#This Row],[tenure]]&lt;=24,"1-2 Years",IF(Churn_Data[[#This Row],[tenure]]&lt;=36,"2-3 Years",IF(Churn_Data[[#This Row],[tenure]]&lt;=48,"3-4 Years",IF(Churn_Data[[#This Row],[tenure]]&lt;=60,"4-5 Years","5+ Years")))))</f>
        <v>0-1 Year</v>
      </c>
      <c r="Z3856">
        <v>1</v>
      </c>
      <c r="AA3856">
        <v>49.3</v>
      </c>
      <c r="AB3856">
        <f>IF(Churn_Data[[#This Row],[Churn]]="No",Churn_Data[[#This Row],[MonthlyCharges]],NA())</f>
        <v>49.3</v>
      </c>
      <c r="AC3856">
        <f>IF(Churn_Data[[#This Row],[Churn]]="No",Churn_Data[[#This Row],[tenure]],NA())</f>
        <v>1</v>
      </c>
      <c r="AD3856" t="e">
        <f>IF(Churn_Data[[#This Row],[Churn]]="Yes",Churn_Data[[#This Row],[MonthlyCharges]],NA())</f>
        <v>#N/A</v>
      </c>
      <c r="AE3856" t="e">
        <f>IF(Churn_Data[[#This Row],[Churn]]="Yes",Churn_Data[[#This Row],[tenure]],NA())</f>
        <v>#N/A</v>
      </c>
      <c r="AF3856">
        <v>49.3</v>
      </c>
    </row>
    <row r="3857" spans="1:32" x14ac:dyDescent="0.3">
      <c r="A3857" t="s">
        <v>3890</v>
      </c>
      <c r="B3857" t="s">
        <v>23</v>
      </c>
      <c r="C3857" t="str">
        <f>IF(Churn_Data[[#This Row],[SeniorCitizen]]=1,"Yes","No")</f>
        <v>No</v>
      </c>
      <c r="D3857">
        <v>0</v>
      </c>
      <c r="E3857" t="s">
        <v>25</v>
      </c>
      <c r="F3857" t="s">
        <v>25</v>
      </c>
      <c r="G3857" t="s">
        <v>24</v>
      </c>
      <c r="H3857" t="s">
        <v>25</v>
      </c>
      <c r="I3857" t="s">
        <v>120</v>
      </c>
      <c r="J3857" t="str">
        <f>IF(Churn_Data[[#This Row],[InternetService]]&lt;&gt;"No","Yes","No")</f>
        <v>Yes</v>
      </c>
      <c r="K3857" t="s">
        <v>25</v>
      </c>
      <c r="L3857" t="s">
        <v>25</v>
      </c>
      <c r="M3857" t="s">
        <v>25</v>
      </c>
      <c r="N3857" t="s">
        <v>24</v>
      </c>
      <c r="O3857" t="s">
        <v>25</v>
      </c>
      <c r="P3857" t="s">
        <v>25</v>
      </c>
      <c r="Q3857" t="s">
        <v>25</v>
      </c>
      <c r="R3857">
        <f>IF(Churn_Data[[#This Row],[Churn]]="Yes",1,0)</f>
        <v>0</v>
      </c>
      <c r="S3857" t="s">
        <v>24</v>
      </c>
      <c r="T3857">
        <f>(Churn_Data[[#This Row],[OnlineSecurity]]="Yes")+(Churn_Data[[#This Row],[OnlineBackup]]="Yes")+(Churn_Data[[#This Row],[DeviceProtection]]="Yes")+(Churn_Data[[#This Row],[TechSupport]]="Yes")+(Churn_Data[[#This Row],[StreamingTV]]="Yes")+(Churn_Data[[#This Row],[StreamingMovies]]="Yes")</f>
        <v>1</v>
      </c>
      <c r="U3857" t="s">
        <v>27</v>
      </c>
      <c r="V3857" t="s">
        <v>32</v>
      </c>
      <c r="W3857" t="str">
        <f>IF(ISNUMBER(SEARCH("automatic", Churn_Data[[#This Row],[PaymentMethod]])), "Automatic", "Manual")</f>
        <v>Manual</v>
      </c>
      <c r="X3857">
        <v>49.9</v>
      </c>
      <c r="Y3857" t="str">
        <f>IF(Churn_Data[[#This Row],[tenure]]&lt;=12,"0-1 Year",IF(Churn_Data[[#This Row],[tenure]]&lt;=24,"1-2 Years",IF(Churn_Data[[#This Row],[tenure]]&lt;=36,"2-3 Years",IF(Churn_Data[[#This Row],[tenure]]&lt;=48,"3-4 Years",IF(Churn_Data[[#This Row],[tenure]]&lt;=60,"4-5 Years","5+ Years")))))</f>
        <v>0-1 Year</v>
      </c>
      <c r="Z3857">
        <v>1</v>
      </c>
      <c r="AA3857">
        <v>49.9</v>
      </c>
      <c r="AB3857">
        <f>IF(Churn_Data[[#This Row],[Churn]]="No",Churn_Data[[#This Row],[MonthlyCharges]],NA())</f>
        <v>49.9</v>
      </c>
      <c r="AC3857">
        <f>IF(Churn_Data[[#This Row],[Churn]]="No",Churn_Data[[#This Row],[tenure]],NA())</f>
        <v>1</v>
      </c>
      <c r="AD3857" t="e">
        <f>IF(Churn_Data[[#This Row],[Churn]]="Yes",Churn_Data[[#This Row],[MonthlyCharges]],NA())</f>
        <v>#N/A</v>
      </c>
      <c r="AE3857" t="e">
        <f>IF(Churn_Data[[#This Row],[Churn]]="Yes",Churn_Data[[#This Row],[tenure]],NA())</f>
        <v>#N/A</v>
      </c>
      <c r="AF3857">
        <v>49.9</v>
      </c>
    </row>
    <row r="3858" spans="1:32" x14ac:dyDescent="0.3">
      <c r="A3858" t="s">
        <v>3891</v>
      </c>
      <c r="B3858" t="s">
        <v>23</v>
      </c>
      <c r="C3858" t="str">
        <f>IF(Churn_Data[[#This Row],[SeniorCitizen]]=1,"Yes","No")</f>
        <v>No</v>
      </c>
      <c r="D3858">
        <v>0</v>
      </c>
      <c r="E3858" t="s">
        <v>25</v>
      </c>
      <c r="F3858" t="s">
        <v>25</v>
      </c>
      <c r="G3858" t="s">
        <v>24</v>
      </c>
      <c r="H3858" t="s">
        <v>25</v>
      </c>
      <c r="I3858" t="s">
        <v>120</v>
      </c>
      <c r="J3858" t="str">
        <f>IF(Churn_Data[[#This Row],[InternetService]]&lt;&gt;"No","Yes","No")</f>
        <v>Yes</v>
      </c>
      <c r="K3858" t="s">
        <v>25</v>
      </c>
      <c r="L3858" t="s">
        <v>25</v>
      </c>
      <c r="M3858" t="s">
        <v>25</v>
      </c>
      <c r="N3858" t="s">
        <v>24</v>
      </c>
      <c r="O3858" t="s">
        <v>25</v>
      </c>
      <c r="P3858" t="s">
        <v>25</v>
      </c>
      <c r="Q3858" t="s">
        <v>24</v>
      </c>
      <c r="R3858">
        <f>IF(Churn_Data[[#This Row],[Churn]]="Yes",1,0)</f>
        <v>1</v>
      </c>
      <c r="S3858" t="s">
        <v>24</v>
      </c>
      <c r="T3858">
        <f>(Churn_Data[[#This Row],[OnlineSecurity]]="Yes")+(Churn_Data[[#This Row],[OnlineBackup]]="Yes")+(Churn_Data[[#This Row],[DeviceProtection]]="Yes")+(Churn_Data[[#This Row],[TechSupport]]="Yes")+(Churn_Data[[#This Row],[StreamingTV]]="Yes")+(Churn_Data[[#This Row],[StreamingMovies]]="Yes")</f>
        <v>1</v>
      </c>
      <c r="U3858" t="s">
        <v>27</v>
      </c>
      <c r="V3858" t="s">
        <v>32</v>
      </c>
      <c r="W3858" t="str">
        <f>IF(ISNUMBER(SEARCH("automatic", Churn_Data[[#This Row],[PaymentMethod]])), "Automatic", "Manual")</f>
        <v>Manual</v>
      </c>
      <c r="X3858">
        <v>52.2</v>
      </c>
      <c r="Y3858" t="str">
        <f>IF(Churn_Data[[#This Row],[tenure]]&lt;=12,"0-1 Year",IF(Churn_Data[[#This Row],[tenure]]&lt;=24,"1-2 Years",IF(Churn_Data[[#This Row],[tenure]]&lt;=36,"2-3 Years",IF(Churn_Data[[#This Row],[tenure]]&lt;=48,"3-4 Years",IF(Churn_Data[[#This Row],[tenure]]&lt;=60,"4-5 Years","5+ Years")))))</f>
        <v>0-1 Year</v>
      </c>
      <c r="Z3858">
        <v>1</v>
      </c>
      <c r="AA3858">
        <v>52.2</v>
      </c>
      <c r="AB3858" t="e">
        <f>IF(Churn_Data[[#This Row],[Churn]]="No",Churn_Data[[#This Row],[MonthlyCharges]],NA())</f>
        <v>#N/A</v>
      </c>
      <c r="AC3858" t="e">
        <f>IF(Churn_Data[[#This Row],[Churn]]="No",Churn_Data[[#This Row],[tenure]],NA())</f>
        <v>#N/A</v>
      </c>
      <c r="AD3858">
        <f>IF(Churn_Data[[#This Row],[Churn]]="Yes",Churn_Data[[#This Row],[MonthlyCharges]],NA())</f>
        <v>52.2</v>
      </c>
      <c r="AE3858">
        <f>IF(Churn_Data[[#This Row],[Churn]]="Yes",Churn_Data[[#This Row],[tenure]],NA())</f>
        <v>1</v>
      </c>
      <c r="AF3858">
        <v>52.2</v>
      </c>
    </row>
    <row r="3859" spans="1:32" x14ac:dyDescent="0.3">
      <c r="A3859" t="s">
        <v>3892</v>
      </c>
      <c r="B3859" t="s">
        <v>23</v>
      </c>
      <c r="C3859" t="str">
        <f>IF(Churn_Data[[#This Row],[SeniorCitizen]]=1,"Yes","No")</f>
        <v>No</v>
      </c>
      <c r="D3859">
        <v>0</v>
      </c>
      <c r="E3859" t="s">
        <v>25</v>
      </c>
      <c r="F3859" t="s">
        <v>25</v>
      </c>
      <c r="G3859" t="s">
        <v>24</v>
      </c>
      <c r="H3859" t="s">
        <v>25</v>
      </c>
      <c r="I3859" t="s">
        <v>26</v>
      </c>
      <c r="J3859" t="str">
        <f>IF(Churn_Data[[#This Row],[InternetService]]&lt;&gt;"No","Yes","No")</f>
        <v>Yes</v>
      </c>
      <c r="K3859" t="s">
        <v>25</v>
      </c>
      <c r="L3859" t="s">
        <v>24</v>
      </c>
      <c r="M3859" t="s">
        <v>25</v>
      </c>
      <c r="N3859" t="s">
        <v>24</v>
      </c>
      <c r="O3859" t="s">
        <v>24</v>
      </c>
      <c r="P3859" t="s">
        <v>25</v>
      </c>
      <c r="Q3859" t="s">
        <v>24</v>
      </c>
      <c r="R3859">
        <f>IF(Churn_Data[[#This Row],[Churn]]="Yes",1,0)</f>
        <v>1</v>
      </c>
      <c r="S3859" t="s">
        <v>25</v>
      </c>
      <c r="T3859">
        <f>(Churn_Data[[#This Row],[OnlineSecurity]]="Yes")+(Churn_Data[[#This Row],[OnlineBackup]]="Yes")+(Churn_Data[[#This Row],[DeviceProtection]]="Yes")+(Churn_Data[[#This Row],[TechSupport]]="Yes")+(Churn_Data[[#This Row],[StreamingTV]]="Yes")+(Churn_Data[[#This Row],[StreamingMovies]]="Yes")</f>
        <v>3</v>
      </c>
      <c r="U3859" t="s">
        <v>27</v>
      </c>
      <c r="V3859" t="s">
        <v>32</v>
      </c>
      <c r="W3859" t="str">
        <f>IF(ISNUMBER(SEARCH("automatic", Churn_Data[[#This Row],[PaymentMethod]])), "Automatic", "Manual")</f>
        <v>Manual</v>
      </c>
      <c r="X3859">
        <v>91.7</v>
      </c>
      <c r="Y3859" t="str">
        <f>IF(Churn_Data[[#This Row],[tenure]]&lt;=12,"0-1 Year",IF(Churn_Data[[#This Row],[tenure]]&lt;=24,"1-2 Years",IF(Churn_Data[[#This Row],[tenure]]&lt;=36,"2-3 Years",IF(Churn_Data[[#This Row],[tenure]]&lt;=48,"3-4 Years",IF(Churn_Data[[#This Row],[tenure]]&lt;=60,"4-5 Years","5+ Years")))))</f>
        <v>0-1 Year</v>
      </c>
      <c r="Z3859">
        <v>1</v>
      </c>
      <c r="AA3859">
        <v>91.7</v>
      </c>
      <c r="AB3859" t="e">
        <f>IF(Churn_Data[[#This Row],[Churn]]="No",Churn_Data[[#This Row],[MonthlyCharges]],NA())</f>
        <v>#N/A</v>
      </c>
      <c r="AC3859" t="e">
        <f>IF(Churn_Data[[#This Row],[Churn]]="No",Churn_Data[[#This Row],[tenure]],NA())</f>
        <v>#N/A</v>
      </c>
      <c r="AD3859">
        <f>IF(Churn_Data[[#This Row],[Churn]]="Yes",Churn_Data[[#This Row],[MonthlyCharges]],NA())</f>
        <v>91.7</v>
      </c>
      <c r="AE3859">
        <f>IF(Churn_Data[[#This Row],[Churn]]="Yes",Churn_Data[[#This Row],[tenure]],NA())</f>
        <v>1</v>
      </c>
      <c r="AF3859">
        <v>91.7</v>
      </c>
    </row>
    <row r="3860" spans="1:32" x14ac:dyDescent="0.3">
      <c r="A3860" t="s">
        <v>3893</v>
      </c>
      <c r="B3860" t="s">
        <v>30</v>
      </c>
      <c r="C3860" t="str">
        <f>IF(Churn_Data[[#This Row],[SeniorCitizen]]=1,"Yes","No")</f>
        <v>No</v>
      </c>
      <c r="D3860">
        <v>0</v>
      </c>
      <c r="E3860" t="s">
        <v>25</v>
      </c>
      <c r="F3860" t="s">
        <v>25</v>
      </c>
      <c r="G3860" t="s">
        <v>24</v>
      </c>
      <c r="H3860" t="s">
        <v>25</v>
      </c>
      <c r="I3860" t="s">
        <v>120</v>
      </c>
      <c r="J3860" t="str">
        <f>IF(Churn_Data[[#This Row],[InternetService]]&lt;&gt;"No","Yes","No")</f>
        <v>Yes</v>
      </c>
      <c r="K3860" t="s">
        <v>25</v>
      </c>
      <c r="L3860" t="s">
        <v>25</v>
      </c>
      <c r="M3860" t="s">
        <v>24</v>
      </c>
      <c r="N3860" t="s">
        <v>24</v>
      </c>
      <c r="O3860" t="s">
        <v>24</v>
      </c>
      <c r="P3860" t="s">
        <v>24</v>
      </c>
      <c r="Q3860" t="s">
        <v>25</v>
      </c>
      <c r="R3860">
        <f>IF(Churn_Data[[#This Row],[Churn]]="Yes",1,0)</f>
        <v>0</v>
      </c>
      <c r="S3860" t="s">
        <v>24</v>
      </c>
      <c r="T3860">
        <f>(Churn_Data[[#This Row],[OnlineSecurity]]="Yes")+(Churn_Data[[#This Row],[OnlineBackup]]="Yes")+(Churn_Data[[#This Row],[DeviceProtection]]="Yes")+(Churn_Data[[#This Row],[TechSupport]]="Yes")+(Churn_Data[[#This Row],[StreamingTV]]="Yes")+(Churn_Data[[#This Row],[StreamingMovies]]="Yes")</f>
        <v>4</v>
      </c>
      <c r="U3860" t="s">
        <v>27</v>
      </c>
      <c r="V3860" t="s">
        <v>32</v>
      </c>
      <c r="W3860" t="str">
        <f>IF(ISNUMBER(SEARCH("automatic", Churn_Data[[#This Row],[PaymentMethod]])), "Automatic", "Manual")</f>
        <v>Manual</v>
      </c>
      <c r="X3860">
        <v>75.5</v>
      </c>
      <c r="Y3860" t="str">
        <f>IF(Churn_Data[[#This Row],[tenure]]&lt;=12,"0-1 Year",IF(Churn_Data[[#This Row],[tenure]]&lt;=24,"1-2 Years",IF(Churn_Data[[#This Row],[tenure]]&lt;=36,"2-3 Years",IF(Churn_Data[[#This Row],[tenure]]&lt;=48,"3-4 Years",IF(Churn_Data[[#This Row],[tenure]]&lt;=60,"4-5 Years","5+ Years")))))</f>
        <v>0-1 Year</v>
      </c>
      <c r="Z3860">
        <v>1</v>
      </c>
      <c r="AA3860">
        <v>75.5</v>
      </c>
      <c r="AB3860">
        <f>IF(Churn_Data[[#This Row],[Churn]]="No",Churn_Data[[#This Row],[MonthlyCharges]],NA())</f>
        <v>75.5</v>
      </c>
      <c r="AC3860">
        <f>IF(Churn_Data[[#This Row],[Churn]]="No",Churn_Data[[#This Row],[tenure]],NA())</f>
        <v>1</v>
      </c>
      <c r="AD3860" t="e">
        <f>IF(Churn_Data[[#This Row],[Churn]]="Yes",Churn_Data[[#This Row],[MonthlyCharges]],NA())</f>
        <v>#N/A</v>
      </c>
      <c r="AE3860" t="e">
        <f>IF(Churn_Data[[#This Row],[Churn]]="Yes",Churn_Data[[#This Row],[tenure]],NA())</f>
        <v>#N/A</v>
      </c>
      <c r="AF3860">
        <v>75.5</v>
      </c>
    </row>
    <row r="3861" spans="1:32" x14ac:dyDescent="0.3">
      <c r="A3861" t="s">
        <v>3894</v>
      </c>
      <c r="B3861" t="s">
        <v>23</v>
      </c>
      <c r="C3861" t="str">
        <f>IF(Churn_Data[[#This Row],[SeniorCitizen]]=1,"Yes","No")</f>
        <v>No</v>
      </c>
      <c r="D3861">
        <v>0</v>
      </c>
      <c r="E3861" t="s">
        <v>25</v>
      </c>
      <c r="F3861" t="s">
        <v>25</v>
      </c>
      <c r="G3861" t="s">
        <v>24</v>
      </c>
      <c r="H3861" t="s">
        <v>25</v>
      </c>
      <c r="I3861" t="s">
        <v>26</v>
      </c>
      <c r="J3861" t="str">
        <f>IF(Churn_Data[[#This Row],[InternetService]]&lt;&gt;"No","Yes","No")</f>
        <v>Yes</v>
      </c>
      <c r="K3861" t="s">
        <v>25</v>
      </c>
      <c r="L3861" t="s">
        <v>25</v>
      </c>
      <c r="M3861" t="s">
        <v>25</v>
      </c>
      <c r="N3861" t="s">
        <v>24</v>
      </c>
      <c r="O3861" t="s">
        <v>24</v>
      </c>
      <c r="P3861" t="s">
        <v>24</v>
      </c>
      <c r="Q3861" t="s">
        <v>25</v>
      </c>
      <c r="R3861">
        <f>IF(Churn_Data[[#This Row],[Churn]]="Yes",1,0)</f>
        <v>0</v>
      </c>
      <c r="S3861" t="s">
        <v>24</v>
      </c>
      <c r="T3861">
        <f>(Churn_Data[[#This Row],[OnlineSecurity]]="Yes")+(Churn_Data[[#This Row],[OnlineBackup]]="Yes")+(Churn_Data[[#This Row],[DeviceProtection]]="Yes")+(Churn_Data[[#This Row],[TechSupport]]="Yes")+(Churn_Data[[#This Row],[StreamingTV]]="Yes")+(Churn_Data[[#This Row],[StreamingMovies]]="Yes")</f>
        <v>3</v>
      </c>
      <c r="U3861" t="s">
        <v>27</v>
      </c>
      <c r="V3861" t="s">
        <v>32</v>
      </c>
      <c r="W3861" t="str">
        <f>IF(ISNUMBER(SEARCH("automatic", Churn_Data[[#This Row],[PaymentMethod]])), "Automatic", "Manual")</f>
        <v>Manual</v>
      </c>
      <c r="X3861">
        <v>95.85</v>
      </c>
      <c r="Y3861" t="str">
        <f>IF(Churn_Data[[#This Row],[tenure]]&lt;=12,"0-1 Year",IF(Churn_Data[[#This Row],[tenure]]&lt;=24,"1-2 Years",IF(Churn_Data[[#This Row],[tenure]]&lt;=36,"2-3 Years",IF(Churn_Data[[#This Row],[tenure]]&lt;=48,"3-4 Years",IF(Churn_Data[[#This Row],[tenure]]&lt;=60,"4-5 Years","5+ Years")))))</f>
        <v>0-1 Year</v>
      </c>
      <c r="Z3861">
        <v>1</v>
      </c>
      <c r="AA3861">
        <v>95.85</v>
      </c>
      <c r="AB3861">
        <f>IF(Churn_Data[[#This Row],[Churn]]="No",Churn_Data[[#This Row],[MonthlyCharges]],NA())</f>
        <v>95.85</v>
      </c>
      <c r="AC3861">
        <f>IF(Churn_Data[[#This Row],[Churn]]="No",Churn_Data[[#This Row],[tenure]],NA())</f>
        <v>1</v>
      </c>
      <c r="AD3861" t="e">
        <f>IF(Churn_Data[[#This Row],[Churn]]="Yes",Churn_Data[[#This Row],[MonthlyCharges]],NA())</f>
        <v>#N/A</v>
      </c>
      <c r="AE3861" t="e">
        <f>IF(Churn_Data[[#This Row],[Churn]]="Yes",Churn_Data[[#This Row],[tenure]],NA())</f>
        <v>#N/A</v>
      </c>
      <c r="AF3861">
        <v>95.85</v>
      </c>
    </row>
    <row r="3862" spans="1:32" x14ac:dyDescent="0.3">
      <c r="A3862" t="s">
        <v>3895</v>
      </c>
      <c r="B3862" t="s">
        <v>30</v>
      </c>
      <c r="C3862" t="str">
        <f>IF(Churn_Data[[#This Row],[SeniorCitizen]]=1,"Yes","No")</f>
        <v>No</v>
      </c>
      <c r="D3862">
        <v>0</v>
      </c>
      <c r="E3862" t="s">
        <v>25</v>
      </c>
      <c r="F3862" t="s">
        <v>24</v>
      </c>
      <c r="G3862" t="s">
        <v>24</v>
      </c>
      <c r="H3862" t="s">
        <v>25</v>
      </c>
      <c r="I3862" t="s">
        <v>120</v>
      </c>
      <c r="J3862" t="str">
        <f>IF(Churn_Data[[#This Row],[InternetService]]&lt;&gt;"No","Yes","No")</f>
        <v>Yes</v>
      </c>
      <c r="K3862" t="s">
        <v>24</v>
      </c>
      <c r="L3862" t="s">
        <v>24</v>
      </c>
      <c r="M3862" t="s">
        <v>25</v>
      </c>
      <c r="N3862" t="s">
        <v>24</v>
      </c>
      <c r="O3862" t="s">
        <v>25</v>
      </c>
      <c r="P3862" t="s">
        <v>24</v>
      </c>
      <c r="Q3862" t="s">
        <v>25</v>
      </c>
      <c r="R3862">
        <f>IF(Churn_Data[[#This Row],[Churn]]="Yes",1,0)</f>
        <v>0</v>
      </c>
      <c r="S3862" t="s">
        <v>24</v>
      </c>
      <c r="T3862">
        <f>(Churn_Data[[#This Row],[OnlineSecurity]]="Yes")+(Churn_Data[[#This Row],[OnlineBackup]]="Yes")+(Churn_Data[[#This Row],[DeviceProtection]]="Yes")+(Churn_Data[[#This Row],[TechSupport]]="Yes")+(Churn_Data[[#This Row],[StreamingTV]]="Yes")+(Churn_Data[[#This Row],[StreamingMovies]]="Yes")</f>
        <v>4</v>
      </c>
      <c r="U3862" t="s">
        <v>27</v>
      </c>
      <c r="V3862" t="s">
        <v>46</v>
      </c>
      <c r="W3862" t="str">
        <f>IF(ISNUMBER(SEARCH("automatic", Churn_Data[[#This Row],[PaymentMethod]])), "Automatic", "Manual")</f>
        <v>Automatic</v>
      </c>
      <c r="X3862">
        <v>70.45</v>
      </c>
      <c r="Y3862" t="str">
        <f>IF(Churn_Data[[#This Row],[tenure]]&lt;=12,"0-1 Year",IF(Churn_Data[[#This Row],[tenure]]&lt;=24,"1-2 Years",IF(Churn_Data[[#This Row],[tenure]]&lt;=36,"2-3 Years",IF(Churn_Data[[#This Row],[tenure]]&lt;=48,"3-4 Years",IF(Churn_Data[[#This Row],[tenure]]&lt;=60,"4-5 Years","5+ Years")))))</f>
        <v>0-1 Year</v>
      </c>
      <c r="Z3862">
        <v>1</v>
      </c>
      <c r="AA3862">
        <v>70.45</v>
      </c>
      <c r="AB3862">
        <f>IF(Churn_Data[[#This Row],[Churn]]="No",Churn_Data[[#This Row],[MonthlyCharges]],NA())</f>
        <v>70.45</v>
      </c>
      <c r="AC3862">
        <f>IF(Churn_Data[[#This Row],[Churn]]="No",Churn_Data[[#This Row],[tenure]],NA())</f>
        <v>1</v>
      </c>
      <c r="AD3862" t="e">
        <f>IF(Churn_Data[[#This Row],[Churn]]="Yes",Churn_Data[[#This Row],[MonthlyCharges]],NA())</f>
        <v>#N/A</v>
      </c>
      <c r="AE3862" t="e">
        <f>IF(Churn_Data[[#This Row],[Churn]]="Yes",Churn_Data[[#This Row],[tenure]],NA())</f>
        <v>#N/A</v>
      </c>
      <c r="AF3862">
        <v>70.45</v>
      </c>
    </row>
    <row r="3863" spans="1:32" x14ac:dyDescent="0.3">
      <c r="A3863" t="s">
        <v>3896</v>
      </c>
      <c r="B3863" t="s">
        <v>23</v>
      </c>
      <c r="C3863" t="str">
        <f>IF(Churn_Data[[#This Row],[SeniorCitizen]]=1,"Yes","No")</f>
        <v>No</v>
      </c>
      <c r="D3863">
        <v>0</v>
      </c>
      <c r="E3863" t="s">
        <v>25</v>
      </c>
      <c r="F3863" t="s">
        <v>25</v>
      </c>
      <c r="G3863" t="s">
        <v>24</v>
      </c>
      <c r="H3863" t="s">
        <v>25</v>
      </c>
      <c r="I3863" t="s">
        <v>26</v>
      </c>
      <c r="J3863" t="str">
        <f>IF(Churn_Data[[#This Row],[InternetService]]&lt;&gt;"No","Yes","No")</f>
        <v>Yes</v>
      </c>
      <c r="K3863" t="s">
        <v>24</v>
      </c>
      <c r="L3863" t="s">
        <v>24</v>
      </c>
      <c r="M3863" t="s">
        <v>25</v>
      </c>
      <c r="N3863" t="s">
        <v>24</v>
      </c>
      <c r="O3863" t="s">
        <v>25</v>
      </c>
      <c r="P3863" t="s">
        <v>25</v>
      </c>
      <c r="Q3863" t="s">
        <v>25</v>
      </c>
      <c r="R3863">
        <f>IF(Churn_Data[[#This Row],[Churn]]="Yes",1,0)</f>
        <v>0</v>
      </c>
      <c r="S3863" t="s">
        <v>24</v>
      </c>
      <c r="T3863">
        <f>(Churn_Data[[#This Row],[OnlineSecurity]]="Yes")+(Churn_Data[[#This Row],[OnlineBackup]]="Yes")+(Churn_Data[[#This Row],[DeviceProtection]]="Yes")+(Churn_Data[[#This Row],[TechSupport]]="Yes")+(Churn_Data[[#This Row],[StreamingTV]]="Yes")+(Churn_Data[[#This Row],[StreamingMovies]]="Yes")</f>
        <v>3</v>
      </c>
      <c r="U3863" t="s">
        <v>27</v>
      </c>
      <c r="V3863" t="s">
        <v>28</v>
      </c>
      <c r="W3863" t="str">
        <f>IF(ISNUMBER(SEARCH("automatic", Churn_Data[[#This Row],[PaymentMethod]])), "Automatic", "Manual")</f>
        <v>Manual</v>
      </c>
      <c r="X3863">
        <v>83.4</v>
      </c>
      <c r="Y3863" t="str">
        <f>IF(Churn_Data[[#This Row],[tenure]]&lt;=12,"0-1 Year",IF(Churn_Data[[#This Row],[tenure]]&lt;=24,"1-2 Years",IF(Churn_Data[[#This Row],[tenure]]&lt;=36,"2-3 Years",IF(Churn_Data[[#This Row],[tenure]]&lt;=48,"3-4 Years",IF(Churn_Data[[#This Row],[tenure]]&lt;=60,"4-5 Years","5+ Years")))))</f>
        <v>0-1 Year</v>
      </c>
      <c r="Z3863">
        <v>1</v>
      </c>
      <c r="AA3863">
        <v>83.4</v>
      </c>
      <c r="AB3863">
        <f>IF(Churn_Data[[#This Row],[Churn]]="No",Churn_Data[[#This Row],[MonthlyCharges]],NA())</f>
        <v>83.4</v>
      </c>
      <c r="AC3863">
        <f>IF(Churn_Data[[#This Row],[Churn]]="No",Churn_Data[[#This Row],[tenure]],NA())</f>
        <v>1</v>
      </c>
      <c r="AD3863" t="e">
        <f>IF(Churn_Data[[#This Row],[Churn]]="Yes",Churn_Data[[#This Row],[MonthlyCharges]],NA())</f>
        <v>#N/A</v>
      </c>
      <c r="AE3863" t="e">
        <f>IF(Churn_Data[[#This Row],[Churn]]="Yes",Churn_Data[[#This Row],[tenure]],NA())</f>
        <v>#N/A</v>
      </c>
      <c r="AF3863">
        <v>83.4</v>
      </c>
    </row>
    <row r="3864" spans="1:32" x14ac:dyDescent="0.3">
      <c r="A3864" t="s">
        <v>3897</v>
      </c>
      <c r="B3864" t="s">
        <v>30</v>
      </c>
      <c r="C3864" t="str">
        <f>IF(Churn_Data[[#This Row],[SeniorCitizen]]=1,"Yes","No")</f>
        <v>No</v>
      </c>
      <c r="D3864">
        <v>0</v>
      </c>
      <c r="E3864" t="s">
        <v>24</v>
      </c>
      <c r="F3864" t="s">
        <v>25</v>
      </c>
      <c r="G3864" t="s">
        <v>24</v>
      </c>
      <c r="H3864" t="s">
        <v>25</v>
      </c>
      <c r="I3864" t="s">
        <v>26</v>
      </c>
      <c r="J3864" t="str">
        <f>IF(Churn_Data[[#This Row],[InternetService]]&lt;&gt;"No","Yes","No")</f>
        <v>Yes</v>
      </c>
      <c r="K3864" t="s">
        <v>25</v>
      </c>
      <c r="L3864" t="s">
        <v>25</v>
      </c>
      <c r="M3864" t="s">
        <v>25</v>
      </c>
      <c r="N3864" t="s">
        <v>24</v>
      </c>
      <c r="O3864" t="s">
        <v>24</v>
      </c>
      <c r="P3864" t="s">
        <v>25</v>
      </c>
      <c r="Q3864" t="s">
        <v>24</v>
      </c>
      <c r="R3864">
        <f>IF(Churn_Data[[#This Row],[Churn]]="Yes",1,0)</f>
        <v>1</v>
      </c>
      <c r="S3864" t="s">
        <v>24</v>
      </c>
      <c r="T3864">
        <f>(Churn_Data[[#This Row],[OnlineSecurity]]="Yes")+(Churn_Data[[#This Row],[OnlineBackup]]="Yes")+(Churn_Data[[#This Row],[DeviceProtection]]="Yes")+(Churn_Data[[#This Row],[TechSupport]]="Yes")+(Churn_Data[[#This Row],[StreamingTV]]="Yes")+(Churn_Data[[#This Row],[StreamingMovies]]="Yes")</f>
        <v>2</v>
      </c>
      <c r="U3864" t="s">
        <v>27</v>
      </c>
      <c r="V3864" t="s">
        <v>32</v>
      </c>
      <c r="W3864" t="str">
        <f>IF(ISNUMBER(SEARCH("automatic", Churn_Data[[#This Row],[PaymentMethod]])), "Automatic", "Manual")</f>
        <v>Manual</v>
      </c>
      <c r="X3864">
        <v>84.8</v>
      </c>
      <c r="Y3864" t="str">
        <f>IF(Churn_Data[[#This Row],[tenure]]&lt;=12,"0-1 Year",IF(Churn_Data[[#This Row],[tenure]]&lt;=24,"1-2 Years",IF(Churn_Data[[#This Row],[tenure]]&lt;=36,"2-3 Years",IF(Churn_Data[[#This Row],[tenure]]&lt;=48,"3-4 Years",IF(Churn_Data[[#This Row],[tenure]]&lt;=60,"4-5 Years","5+ Years")))))</f>
        <v>0-1 Year</v>
      </c>
      <c r="Z3864">
        <v>1</v>
      </c>
      <c r="AA3864">
        <v>84.8</v>
      </c>
      <c r="AB3864" t="e">
        <f>IF(Churn_Data[[#This Row],[Churn]]="No",Churn_Data[[#This Row],[MonthlyCharges]],NA())</f>
        <v>#N/A</v>
      </c>
      <c r="AC3864" t="e">
        <f>IF(Churn_Data[[#This Row],[Churn]]="No",Churn_Data[[#This Row],[tenure]],NA())</f>
        <v>#N/A</v>
      </c>
      <c r="AD3864">
        <f>IF(Churn_Data[[#This Row],[Churn]]="Yes",Churn_Data[[#This Row],[MonthlyCharges]],NA())</f>
        <v>84.8</v>
      </c>
      <c r="AE3864">
        <f>IF(Churn_Data[[#This Row],[Churn]]="Yes",Churn_Data[[#This Row],[tenure]],NA())</f>
        <v>1</v>
      </c>
      <c r="AF3864">
        <v>84.8</v>
      </c>
    </row>
    <row r="3865" spans="1:32" x14ac:dyDescent="0.3">
      <c r="A3865" t="s">
        <v>3898</v>
      </c>
      <c r="B3865" t="s">
        <v>30</v>
      </c>
      <c r="C3865" t="str">
        <f>IF(Churn_Data[[#This Row],[SeniorCitizen]]=1,"Yes","No")</f>
        <v>No</v>
      </c>
      <c r="D3865">
        <v>0</v>
      </c>
      <c r="E3865" t="s">
        <v>25</v>
      </c>
      <c r="F3865" t="s">
        <v>25</v>
      </c>
      <c r="G3865" t="s">
        <v>24</v>
      </c>
      <c r="H3865" t="s">
        <v>25</v>
      </c>
      <c r="I3865" t="s">
        <v>26</v>
      </c>
      <c r="J3865" t="str">
        <f>IF(Churn_Data[[#This Row],[InternetService]]&lt;&gt;"No","Yes","No")</f>
        <v>Yes</v>
      </c>
      <c r="K3865" t="s">
        <v>25</v>
      </c>
      <c r="L3865" t="s">
        <v>25</v>
      </c>
      <c r="M3865" t="s">
        <v>25</v>
      </c>
      <c r="N3865" t="s">
        <v>24</v>
      </c>
      <c r="O3865" t="s">
        <v>25</v>
      </c>
      <c r="P3865" t="s">
        <v>25</v>
      </c>
      <c r="Q3865" t="s">
        <v>25</v>
      </c>
      <c r="R3865">
        <f>IF(Churn_Data[[#This Row],[Churn]]="Yes",1,0)</f>
        <v>0</v>
      </c>
      <c r="S3865" t="s">
        <v>24</v>
      </c>
      <c r="T3865">
        <f>(Churn_Data[[#This Row],[OnlineSecurity]]="Yes")+(Churn_Data[[#This Row],[OnlineBackup]]="Yes")+(Churn_Data[[#This Row],[DeviceProtection]]="Yes")+(Churn_Data[[#This Row],[TechSupport]]="Yes")+(Churn_Data[[#This Row],[StreamingTV]]="Yes")+(Churn_Data[[#This Row],[StreamingMovies]]="Yes")</f>
        <v>1</v>
      </c>
      <c r="U3865" t="s">
        <v>27</v>
      </c>
      <c r="V3865" t="s">
        <v>28</v>
      </c>
      <c r="W3865" t="str">
        <f>IF(ISNUMBER(SEARCH("automatic", Churn_Data[[#This Row],[PaymentMethod]])), "Automatic", "Manual")</f>
        <v>Manual</v>
      </c>
      <c r="X3865">
        <v>74.3</v>
      </c>
      <c r="Y3865" t="str">
        <f>IF(Churn_Data[[#This Row],[tenure]]&lt;=12,"0-1 Year",IF(Churn_Data[[#This Row],[tenure]]&lt;=24,"1-2 Years",IF(Churn_Data[[#This Row],[tenure]]&lt;=36,"2-3 Years",IF(Churn_Data[[#This Row],[tenure]]&lt;=48,"3-4 Years",IF(Churn_Data[[#This Row],[tenure]]&lt;=60,"4-5 Years","5+ Years")))))</f>
        <v>0-1 Year</v>
      </c>
      <c r="Z3865">
        <v>1</v>
      </c>
      <c r="AA3865">
        <v>74.3</v>
      </c>
      <c r="AB3865">
        <f>IF(Churn_Data[[#This Row],[Churn]]="No",Churn_Data[[#This Row],[MonthlyCharges]],NA())</f>
        <v>74.3</v>
      </c>
      <c r="AC3865">
        <f>IF(Churn_Data[[#This Row],[Churn]]="No",Churn_Data[[#This Row],[tenure]],NA())</f>
        <v>1</v>
      </c>
      <c r="AD3865" t="e">
        <f>IF(Churn_Data[[#This Row],[Churn]]="Yes",Churn_Data[[#This Row],[MonthlyCharges]],NA())</f>
        <v>#N/A</v>
      </c>
      <c r="AE3865" t="e">
        <f>IF(Churn_Data[[#This Row],[Churn]]="Yes",Churn_Data[[#This Row],[tenure]],NA())</f>
        <v>#N/A</v>
      </c>
      <c r="AF3865">
        <v>74.3</v>
      </c>
    </row>
    <row r="3866" spans="1:32" x14ac:dyDescent="0.3">
      <c r="A3866" t="s">
        <v>3899</v>
      </c>
      <c r="B3866" t="s">
        <v>30</v>
      </c>
      <c r="C3866" t="str">
        <f>IF(Churn_Data[[#This Row],[SeniorCitizen]]=1,"Yes","No")</f>
        <v>No</v>
      </c>
      <c r="D3866">
        <v>0</v>
      </c>
      <c r="E3866" t="s">
        <v>25</v>
      </c>
      <c r="F3866" t="s">
        <v>25</v>
      </c>
      <c r="G3866" t="s">
        <v>24</v>
      </c>
      <c r="H3866" t="s">
        <v>25</v>
      </c>
      <c r="I3866" t="s">
        <v>26</v>
      </c>
      <c r="J3866" t="str">
        <f>IF(Churn_Data[[#This Row],[InternetService]]&lt;&gt;"No","Yes","No")</f>
        <v>Yes</v>
      </c>
      <c r="K3866" t="s">
        <v>25</v>
      </c>
      <c r="L3866" t="s">
        <v>25</v>
      </c>
      <c r="M3866" t="s">
        <v>25</v>
      </c>
      <c r="N3866" t="s">
        <v>24</v>
      </c>
      <c r="O3866" t="s">
        <v>25</v>
      </c>
      <c r="P3866" t="s">
        <v>25</v>
      </c>
      <c r="Q3866" t="s">
        <v>25</v>
      </c>
      <c r="R3866">
        <f>IF(Churn_Data[[#This Row],[Churn]]="Yes",1,0)</f>
        <v>0</v>
      </c>
      <c r="S3866" t="s">
        <v>25</v>
      </c>
      <c r="T3866">
        <f>(Churn_Data[[#This Row],[OnlineSecurity]]="Yes")+(Churn_Data[[#This Row],[OnlineBackup]]="Yes")+(Churn_Data[[#This Row],[DeviceProtection]]="Yes")+(Churn_Data[[#This Row],[TechSupport]]="Yes")+(Churn_Data[[#This Row],[StreamingTV]]="Yes")+(Churn_Data[[#This Row],[StreamingMovies]]="Yes")</f>
        <v>1</v>
      </c>
      <c r="U3866" t="s">
        <v>27</v>
      </c>
      <c r="V3866" t="s">
        <v>32</v>
      </c>
      <c r="W3866" t="str">
        <f>IF(ISNUMBER(SEARCH("automatic", Churn_Data[[#This Row],[PaymentMethod]])), "Automatic", "Manual")</f>
        <v>Manual</v>
      </c>
      <c r="X3866">
        <v>74</v>
      </c>
      <c r="Y3866" t="str">
        <f>IF(Churn_Data[[#This Row],[tenure]]&lt;=12,"0-1 Year",IF(Churn_Data[[#This Row],[tenure]]&lt;=24,"1-2 Years",IF(Churn_Data[[#This Row],[tenure]]&lt;=36,"2-3 Years",IF(Churn_Data[[#This Row],[tenure]]&lt;=48,"3-4 Years",IF(Churn_Data[[#This Row],[tenure]]&lt;=60,"4-5 Years","5+ Years")))))</f>
        <v>0-1 Year</v>
      </c>
      <c r="Z3866">
        <v>1</v>
      </c>
      <c r="AA3866">
        <v>74</v>
      </c>
      <c r="AB3866">
        <f>IF(Churn_Data[[#This Row],[Churn]]="No",Churn_Data[[#This Row],[MonthlyCharges]],NA())</f>
        <v>74</v>
      </c>
      <c r="AC3866">
        <f>IF(Churn_Data[[#This Row],[Churn]]="No",Churn_Data[[#This Row],[tenure]],NA())</f>
        <v>1</v>
      </c>
      <c r="AD3866" t="e">
        <f>IF(Churn_Data[[#This Row],[Churn]]="Yes",Churn_Data[[#This Row],[MonthlyCharges]],NA())</f>
        <v>#N/A</v>
      </c>
      <c r="AE3866" t="e">
        <f>IF(Churn_Data[[#This Row],[Churn]]="Yes",Churn_Data[[#This Row],[tenure]],NA())</f>
        <v>#N/A</v>
      </c>
      <c r="AF3866">
        <v>74</v>
      </c>
    </row>
    <row r="3867" spans="1:32" x14ac:dyDescent="0.3">
      <c r="A3867" t="s">
        <v>3900</v>
      </c>
      <c r="B3867" t="s">
        <v>30</v>
      </c>
      <c r="C3867" t="str">
        <f>IF(Churn_Data[[#This Row],[SeniorCitizen]]=1,"Yes","No")</f>
        <v>No</v>
      </c>
      <c r="D3867">
        <v>0</v>
      </c>
      <c r="E3867" t="s">
        <v>25</v>
      </c>
      <c r="F3867" t="s">
        <v>25</v>
      </c>
      <c r="G3867" t="s">
        <v>24</v>
      </c>
      <c r="H3867" t="s">
        <v>25</v>
      </c>
      <c r="I3867" t="s">
        <v>120</v>
      </c>
      <c r="J3867" t="str">
        <f>IF(Churn_Data[[#This Row],[InternetService]]&lt;&gt;"No","Yes","No")</f>
        <v>Yes</v>
      </c>
      <c r="K3867" t="s">
        <v>25</v>
      </c>
      <c r="L3867" t="s">
        <v>25</v>
      </c>
      <c r="M3867" t="s">
        <v>25</v>
      </c>
      <c r="N3867" t="s">
        <v>24</v>
      </c>
      <c r="O3867" t="s">
        <v>25</v>
      </c>
      <c r="P3867" t="s">
        <v>25</v>
      </c>
      <c r="Q3867" t="s">
        <v>25</v>
      </c>
      <c r="R3867">
        <f>IF(Churn_Data[[#This Row],[Churn]]="Yes",1,0)</f>
        <v>0</v>
      </c>
      <c r="S3867" t="s">
        <v>25</v>
      </c>
      <c r="T3867">
        <f>(Churn_Data[[#This Row],[OnlineSecurity]]="Yes")+(Churn_Data[[#This Row],[OnlineBackup]]="Yes")+(Churn_Data[[#This Row],[DeviceProtection]]="Yes")+(Churn_Data[[#This Row],[TechSupport]]="Yes")+(Churn_Data[[#This Row],[StreamingTV]]="Yes")+(Churn_Data[[#This Row],[StreamingMovies]]="Yes")</f>
        <v>1</v>
      </c>
      <c r="U3867" t="s">
        <v>27</v>
      </c>
      <c r="V3867" t="s">
        <v>72</v>
      </c>
      <c r="W3867" t="str">
        <f>IF(ISNUMBER(SEARCH("automatic", Churn_Data[[#This Row],[PaymentMethod]])), "Automatic", "Manual")</f>
        <v>Automatic</v>
      </c>
      <c r="X3867">
        <v>49</v>
      </c>
      <c r="Y3867" t="str">
        <f>IF(Churn_Data[[#This Row],[tenure]]&lt;=12,"0-1 Year",IF(Churn_Data[[#This Row],[tenure]]&lt;=24,"1-2 Years",IF(Churn_Data[[#This Row],[tenure]]&lt;=36,"2-3 Years",IF(Churn_Data[[#This Row],[tenure]]&lt;=48,"3-4 Years",IF(Churn_Data[[#This Row],[tenure]]&lt;=60,"4-5 Years","5+ Years")))))</f>
        <v>0-1 Year</v>
      </c>
      <c r="Z3867">
        <v>1</v>
      </c>
      <c r="AA3867">
        <v>49</v>
      </c>
      <c r="AB3867">
        <f>IF(Churn_Data[[#This Row],[Churn]]="No",Churn_Data[[#This Row],[MonthlyCharges]],NA())</f>
        <v>49</v>
      </c>
      <c r="AC3867">
        <f>IF(Churn_Data[[#This Row],[Churn]]="No",Churn_Data[[#This Row],[tenure]],NA())</f>
        <v>1</v>
      </c>
      <c r="AD3867" t="e">
        <f>IF(Churn_Data[[#This Row],[Churn]]="Yes",Churn_Data[[#This Row],[MonthlyCharges]],NA())</f>
        <v>#N/A</v>
      </c>
      <c r="AE3867" t="e">
        <f>IF(Churn_Data[[#This Row],[Churn]]="Yes",Churn_Data[[#This Row],[tenure]],NA())</f>
        <v>#N/A</v>
      </c>
      <c r="AF3867">
        <v>49</v>
      </c>
    </row>
    <row r="3868" spans="1:32" x14ac:dyDescent="0.3">
      <c r="A3868" t="s">
        <v>3901</v>
      </c>
      <c r="B3868" t="s">
        <v>30</v>
      </c>
      <c r="C3868" t="str">
        <f>IF(Churn_Data[[#This Row],[SeniorCitizen]]=1,"Yes","No")</f>
        <v>No</v>
      </c>
      <c r="D3868">
        <v>0</v>
      </c>
      <c r="E3868" t="s">
        <v>25</v>
      </c>
      <c r="F3868" t="s">
        <v>24</v>
      </c>
      <c r="G3868" t="s">
        <v>24</v>
      </c>
      <c r="H3868" t="s">
        <v>25</v>
      </c>
      <c r="I3868" t="s">
        <v>120</v>
      </c>
      <c r="J3868" t="str">
        <f>IF(Churn_Data[[#This Row],[InternetService]]&lt;&gt;"No","Yes","No")</f>
        <v>Yes</v>
      </c>
      <c r="K3868" t="s">
        <v>25</v>
      </c>
      <c r="L3868" t="s">
        <v>25</v>
      </c>
      <c r="M3868" t="s">
        <v>25</v>
      </c>
      <c r="N3868" t="s">
        <v>24</v>
      </c>
      <c r="O3868" t="s">
        <v>25</v>
      </c>
      <c r="P3868" t="s">
        <v>24</v>
      </c>
      <c r="Q3868" t="s">
        <v>25</v>
      </c>
      <c r="R3868">
        <f>IF(Churn_Data[[#This Row],[Churn]]="Yes",1,0)</f>
        <v>0</v>
      </c>
      <c r="S3868" t="s">
        <v>24</v>
      </c>
      <c r="T3868">
        <f>(Churn_Data[[#This Row],[OnlineSecurity]]="Yes")+(Churn_Data[[#This Row],[OnlineBackup]]="Yes")+(Churn_Data[[#This Row],[DeviceProtection]]="Yes")+(Churn_Data[[#This Row],[TechSupport]]="Yes")+(Churn_Data[[#This Row],[StreamingTV]]="Yes")+(Churn_Data[[#This Row],[StreamingMovies]]="Yes")</f>
        <v>2</v>
      </c>
      <c r="U3868" t="s">
        <v>27</v>
      </c>
      <c r="V3868" t="s">
        <v>28</v>
      </c>
      <c r="W3868" t="str">
        <f>IF(ISNUMBER(SEARCH("automatic", Churn_Data[[#This Row],[PaymentMethod]])), "Automatic", "Manual")</f>
        <v>Manual</v>
      </c>
      <c r="X3868">
        <v>59.55</v>
      </c>
      <c r="Y3868" t="str">
        <f>IF(Churn_Data[[#This Row],[tenure]]&lt;=12,"0-1 Year",IF(Churn_Data[[#This Row],[tenure]]&lt;=24,"1-2 Years",IF(Churn_Data[[#This Row],[tenure]]&lt;=36,"2-3 Years",IF(Churn_Data[[#This Row],[tenure]]&lt;=48,"3-4 Years",IF(Churn_Data[[#This Row],[tenure]]&lt;=60,"4-5 Years","5+ Years")))))</f>
        <v>0-1 Year</v>
      </c>
      <c r="Z3868">
        <v>1</v>
      </c>
      <c r="AA3868">
        <v>59.55</v>
      </c>
      <c r="AB3868">
        <f>IF(Churn_Data[[#This Row],[Churn]]="No",Churn_Data[[#This Row],[MonthlyCharges]],NA())</f>
        <v>59.55</v>
      </c>
      <c r="AC3868">
        <f>IF(Churn_Data[[#This Row],[Churn]]="No",Churn_Data[[#This Row],[tenure]],NA())</f>
        <v>1</v>
      </c>
      <c r="AD3868" t="e">
        <f>IF(Churn_Data[[#This Row],[Churn]]="Yes",Churn_Data[[#This Row],[MonthlyCharges]],NA())</f>
        <v>#N/A</v>
      </c>
      <c r="AE3868" t="e">
        <f>IF(Churn_Data[[#This Row],[Churn]]="Yes",Churn_Data[[#This Row],[tenure]],NA())</f>
        <v>#N/A</v>
      </c>
      <c r="AF3868">
        <v>59.55</v>
      </c>
    </row>
    <row r="3869" spans="1:32" x14ac:dyDescent="0.3">
      <c r="A3869" t="s">
        <v>3902</v>
      </c>
      <c r="B3869" t="s">
        <v>30</v>
      </c>
      <c r="C3869" t="str">
        <f>IF(Churn_Data[[#This Row],[SeniorCitizen]]=1,"Yes","No")</f>
        <v>No</v>
      </c>
      <c r="D3869">
        <v>0</v>
      </c>
      <c r="E3869" t="s">
        <v>25</v>
      </c>
      <c r="F3869" t="s">
        <v>25</v>
      </c>
      <c r="G3869" t="s">
        <v>24</v>
      </c>
      <c r="H3869" t="s">
        <v>25</v>
      </c>
      <c r="I3869" t="s">
        <v>120</v>
      </c>
      <c r="J3869" t="str">
        <f>IF(Churn_Data[[#This Row],[InternetService]]&lt;&gt;"No","Yes","No")</f>
        <v>Yes</v>
      </c>
      <c r="K3869" t="s">
        <v>24</v>
      </c>
      <c r="L3869" t="s">
        <v>25</v>
      </c>
      <c r="M3869" t="s">
        <v>25</v>
      </c>
      <c r="N3869" t="s">
        <v>24</v>
      </c>
      <c r="O3869" t="s">
        <v>25</v>
      </c>
      <c r="P3869" t="s">
        <v>25</v>
      </c>
      <c r="Q3869" t="s">
        <v>24</v>
      </c>
      <c r="R3869">
        <f>IF(Churn_Data[[#This Row],[Churn]]="Yes",1,0)</f>
        <v>1</v>
      </c>
      <c r="S3869" t="s">
        <v>24</v>
      </c>
      <c r="T3869">
        <f>(Churn_Data[[#This Row],[OnlineSecurity]]="Yes")+(Churn_Data[[#This Row],[OnlineBackup]]="Yes")+(Churn_Data[[#This Row],[DeviceProtection]]="Yes")+(Churn_Data[[#This Row],[TechSupport]]="Yes")+(Churn_Data[[#This Row],[StreamingTV]]="Yes")+(Churn_Data[[#This Row],[StreamingMovies]]="Yes")</f>
        <v>2</v>
      </c>
      <c r="U3869" t="s">
        <v>27</v>
      </c>
      <c r="V3869" t="s">
        <v>32</v>
      </c>
      <c r="W3869" t="str">
        <f>IF(ISNUMBER(SEARCH("automatic", Churn_Data[[#This Row],[PaymentMethod]])), "Automatic", "Manual")</f>
        <v>Manual</v>
      </c>
      <c r="X3869">
        <v>53.95</v>
      </c>
      <c r="Y3869" t="str">
        <f>IF(Churn_Data[[#This Row],[tenure]]&lt;=12,"0-1 Year",IF(Churn_Data[[#This Row],[tenure]]&lt;=24,"1-2 Years",IF(Churn_Data[[#This Row],[tenure]]&lt;=36,"2-3 Years",IF(Churn_Data[[#This Row],[tenure]]&lt;=48,"3-4 Years",IF(Churn_Data[[#This Row],[tenure]]&lt;=60,"4-5 Years","5+ Years")))))</f>
        <v>0-1 Year</v>
      </c>
      <c r="Z3869">
        <v>1</v>
      </c>
      <c r="AA3869">
        <v>53.95</v>
      </c>
      <c r="AB3869" t="e">
        <f>IF(Churn_Data[[#This Row],[Churn]]="No",Churn_Data[[#This Row],[MonthlyCharges]],NA())</f>
        <v>#N/A</v>
      </c>
      <c r="AC3869" t="e">
        <f>IF(Churn_Data[[#This Row],[Churn]]="No",Churn_Data[[#This Row],[tenure]],NA())</f>
        <v>#N/A</v>
      </c>
      <c r="AD3869">
        <f>IF(Churn_Data[[#This Row],[Churn]]="Yes",Churn_Data[[#This Row],[MonthlyCharges]],NA())</f>
        <v>53.95</v>
      </c>
      <c r="AE3869">
        <f>IF(Churn_Data[[#This Row],[Churn]]="Yes",Churn_Data[[#This Row],[tenure]],NA())</f>
        <v>1</v>
      </c>
      <c r="AF3869">
        <v>53.95</v>
      </c>
    </row>
    <row r="3870" spans="1:32" x14ac:dyDescent="0.3">
      <c r="A3870" t="s">
        <v>3903</v>
      </c>
      <c r="B3870" t="s">
        <v>30</v>
      </c>
      <c r="C3870" t="str">
        <f>IF(Churn_Data[[#This Row],[SeniorCitizen]]=1,"Yes","No")</f>
        <v>No</v>
      </c>
      <c r="D3870">
        <v>0</v>
      </c>
      <c r="E3870" t="s">
        <v>25</v>
      </c>
      <c r="F3870" t="s">
        <v>25</v>
      </c>
      <c r="G3870" t="s">
        <v>24</v>
      </c>
      <c r="H3870" t="s">
        <v>25</v>
      </c>
      <c r="I3870" t="s">
        <v>120</v>
      </c>
      <c r="J3870" t="str">
        <f>IF(Churn_Data[[#This Row],[InternetService]]&lt;&gt;"No","Yes","No")</f>
        <v>Yes</v>
      </c>
      <c r="K3870" t="s">
        <v>25</v>
      </c>
      <c r="L3870" t="s">
        <v>25</v>
      </c>
      <c r="M3870" t="s">
        <v>25</v>
      </c>
      <c r="N3870" t="s">
        <v>24</v>
      </c>
      <c r="O3870" t="s">
        <v>25</v>
      </c>
      <c r="P3870" t="s">
        <v>25</v>
      </c>
      <c r="Q3870" t="s">
        <v>24</v>
      </c>
      <c r="R3870">
        <f>IF(Churn_Data[[#This Row],[Churn]]="Yes",1,0)</f>
        <v>1</v>
      </c>
      <c r="S3870" t="s">
        <v>25</v>
      </c>
      <c r="T3870">
        <f>(Churn_Data[[#This Row],[OnlineSecurity]]="Yes")+(Churn_Data[[#This Row],[OnlineBackup]]="Yes")+(Churn_Data[[#This Row],[DeviceProtection]]="Yes")+(Churn_Data[[#This Row],[TechSupport]]="Yes")+(Churn_Data[[#This Row],[StreamingTV]]="Yes")+(Churn_Data[[#This Row],[StreamingMovies]]="Yes")</f>
        <v>1</v>
      </c>
      <c r="U3870" t="s">
        <v>27</v>
      </c>
      <c r="V3870" t="s">
        <v>28</v>
      </c>
      <c r="W3870" t="str">
        <f>IF(ISNUMBER(SEARCH("automatic", Churn_Data[[#This Row],[PaymentMethod]])), "Automatic", "Manual")</f>
        <v>Manual</v>
      </c>
      <c r="X3870">
        <v>51.25</v>
      </c>
      <c r="Y3870" t="str">
        <f>IF(Churn_Data[[#This Row],[tenure]]&lt;=12,"0-1 Year",IF(Churn_Data[[#This Row],[tenure]]&lt;=24,"1-2 Years",IF(Churn_Data[[#This Row],[tenure]]&lt;=36,"2-3 Years",IF(Churn_Data[[#This Row],[tenure]]&lt;=48,"3-4 Years",IF(Churn_Data[[#This Row],[tenure]]&lt;=60,"4-5 Years","5+ Years")))))</f>
        <v>0-1 Year</v>
      </c>
      <c r="Z3870">
        <v>1</v>
      </c>
      <c r="AA3870">
        <v>51.25</v>
      </c>
      <c r="AB3870" t="e">
        <f>IF(Churn_Data[[#This Row],[Churn]]="No",Churn_Data[[#This Row],[MonthlyCharges]],NA())</f>
        <v>#N/A</v>
      </c>
      <c r="AC3870" t="e">
        <f>IF(Churn_Data[[#This Row],[Churn]]="No",Churn_Data[[#This Row],[tenure]],NA())</f>
        <v>#N/A</v>
      </c>
      <c r="AD3870">
        <f>IF(Churn_Data[[#This Row],[Churn]]="Yes",Churn_Data[[#This Row],[MonthlyCharges]],NA())</f>
        <v>51.25</v>
      </c>
      <c r="AE3870">
        <f>IF(Churn_Data[[#This Row],[Churn]]="Yes",Churn_Data[[#This Row],[tenure]],NA())</f>
        <v>1</v>
      </c>
      <c r="AF3870">
        <v>51.25</v>
      </c>
    </row>
    <row r="3871" spans="1:32" x14ac:dyDescent="0.3">
      <c r="A3871" t="s">
        <v>3904</v>
      </c>
      <c r="B3871" t="s">
        <v>23</v>
      </c>
      <c r="C3871" t="str">
        <f>IF(Churn_Data[[#This Row],[SeniorCitizen]]=1,"Yes","No")</f>
        <v>No</v>
      </c>
      <c r="D3871">
        <v>0</v>
      </c>
      <c r="E3871" t="s">
        <v>25</v>
      </c>
      <c r="F3871" t="s">
        <v>25</v>
      </c>
      <c r="G3871" t="s">
        <v>24</v>
      </c>
      <c r="H3871" t="s">
        <v>25</v>
      </c>
      <c r="I3871" t="s">
        <v>120</v>
      </c>
      <c r="J3871" t="str">
        <f>IF(Churn_Data[[#This Row],[InternetService]]&lt;&gt;"No","Yes","No")</f>
        <v>Yes</v>
      </c>
      <c r="K3871" t="s">
        <v>25</v>
      </c>
      <c r="L3871" t="s">
        <v>25</v>
      </c>
      <c r="M3871" t="s">
        <v>25</v>
      </c>
      <c r="N3871" t="s">
        <v>24</v>
      </c>
      <c r="O3871" t="s">
        <v>25</v>
      </c>
      <c r="P3871" t="s">
        <v>25</v>
      </c>
      <c r="Q3871" t="s">
        <v>24</v>
      </c>
      <c r="R3871">
        <f>IF(Churn_Data[[#This Row],[Churn]]="Yes",1,0)</f>
        <v>1</v>
      </c>
      <c r="S3871" t="s">
        <v>24</v>
      </c>
      <c r="T3871">
        <f>(Churn_Data[[#This Row],[OnlineSecurity]]="Yes")+(Churn_Data[[#This Row],[OnlineBackup]]="Yes")+(Churn_Data[[#This Row],[DeviceProtection]]="Yes")+(Churn_Data[[#This Row],[TechSupport]]="Yes")+(Churn_Data[[#This Row],[StreamingTV]]="Yes")+(Churn_Data[[#This Row],[StreamingMovies]]="Yes")</f>
        <v>1</v>
      </c>
      <c r="U3871" t="s">
        <v>27</v>
      </c>
      <c r="V3871" t="s">
        <v>32</v>
      </c>
      <c r="W3871" t="str">
        <f>IF(ISNUMBER(SEARCH("automatic", Churn_Data[[#This Row],[PaymentMethod]])), "Automatic", "Manual")</f>
        <v>Manual</v>
      </c>
      <c r="X3871">
        <v>50.8</v>
      </c>
      <c r="Y3871" t="str">
        <f>IF(Churn_Data[[#This Row],[tenure]]&lt;=12,"0-1 Year",IF(Churn_Data[[#This Row],[tenure]]&lt;=24,"1-2 Years",IF(Churn_Data[[#This Row],[tenure]]&lt;=36,"2-3 Years",IF(Churn_Data[[#This Row],[tenure]]&lt;=48,"3-4 Years",IF(Churn_Data[[#This Row],[tenure]]&lt;=60,"4-5 Years","5+ Years")))))</f>
        <v>0-1 Year</v>
      </c>
      <c r="Z3871">
        <v>1</v>
      </c>
      <c r="AA3871">
        <v>50.8</v>
      </c>
      <c r="AB3871" t="e">
        <f>IF(Churn_Data[[#This Row],[Churn]]="No",Churn_Data[[#This Row],[MonthlyCharges]],NA())</f>
        <v>#N/A</v>
      </c>
      <c r="AC3871" t="e">
        <f>IF(Churn_Data[[#This Row],[Churn]]="No",Churn_Data[[#This Row],[tenure]],NA())</f>
        <v>#N/A</v>
      </c>
      <c r="AD3871">
        <f>IF(Churn_Data[[#This Row],[Churn]]="Yes",Churn_Data[[#This Row],[MonthlyCharges]],NA())</f>
        <v>50.8</v>
      </c>
      <c r="AE3871">
        <f>IF(Churn_Data[[#This Row],[Churn]]="Yes",Churn_Data[[#This Row],[tenure]],NA())</f>
        <v>1</v>
      </c>
      <c r="AF3871">
        <v>50.8</v>
      </c>
    </row>
    <row r="3872" spans="1:32" x14ac:dyDescent="0.3">
      <c r="A3872" t="s">
        <v>3905</v>
      </c>
      <c r="B3872" t="s">
        <v>23</v>
      </c>
      <c r="C3872" t="str">
        <f>IF(Churn_Data[[#This Row],[SeniorCitizen]]=1,"Yes","No")</f>
        <v>No</v>
      </c>
      <c r="D3872">
        <v>0</v>
      </c>
      <c r="E3872" t="s">
        <v>25</v>
      </c>
      <c r="F3872" t="s">
        <v>24</v>
      </c>
      <c r="G3872" t="s">
        <v>24</v>
      </c>
      <c r="H3872" t="s">
        <v>25</v>
      </c>
      <c r="I3872" t="s">
        <v>120</v>
      </c>
      <c r="J3872" t="str">
        <f>IF(Churn_Data[[#This Row],[InternetService]]&lt;&gt;"No","Yes","No")</f>
        <v>Yes</v>
      </c>
      <c r="K3872" t="s">
        <v>24</v>
      </c>
      <c r="L3872" t="s">
        <v>25</v>
      </c>
      <c r="M3872" t="s">
        <v>25</v>
      </c>
      <c r="N3872" t="s">
        <v>24</v>
      </c>
      <c r="O3872" t="s">
        <v>25</v>
      </c>
      <c r="P3872" t="s">
        <v>25</v>
      </c>
      <c r="Q3872" t="s">
        <v>25</v>
      </c>
      <c r="R3872">
        <f>IF(Churn_Data[[#This Row],[Churn]]="Yes",1,0)</f>
        <v>0</v>
      </c>
      <c r="S3872" t="s">
        <v>25</v>
      </c>
      <c r="T3872">
        <f>(Churn_Data[[#This Row],[OnlineSecurity]]="Yes")+(Churn_Data[[#This Row],[OnlineBackup]]="Yes")+(Churn_Data[[#This Row],[DeviceProtection]]="Yes")+(Churn_Data[[#This Row],[TechSupport]]="Yes")+(Churn_Data[[#This Row],[StreamingTV]]="Yes")+(Churn_Data[[#This Row],[StreamingMovies]]="Yes")</f>
        <v>2</v>
      </c>
      <c r="U3872" t="s">
        <v>27</v>
      </c>
      <c r="V3872" t="s">
        <v>32</v>
      </c>
      <c r="W3872" t="str">
        <f>IF(ISNUMBER(SEARCH("automatic", Churn_Data[[#This Row],[PaymentMethod]])), "Automatic", "Manual")</f>
        <v>Manual</v>
      </c>
      <c r="X3872">
        <v>54.5</v>
      </c>
      <c r="Y3872" t="str">
        <f>IF(Churn_Data[[#This Row],[tenure]]&lt;=12,"0-1 Year",IF(Churn_Data[[#This Row],[tenure]]&lt;=24,"1-2 Years",IF(Churn_Data[[#This Row],[tenure]]&lt;=36,"2-3 Years",IF(Churn_Data[[#This Row],[tenure]]&lt;=48,"3-4 Years",IF(Churn_Data[[#This Row],[tenure]]&lt;=60,"4-5 Years","5+ Years")))))</f>
        <v>0-1 Year</v>
      </c>
      <c r="Z3872">
        <v>1</v>
      </c>
      <c r="AA3872">
        <v>54.5</v>
      </c>
      <c r="AB3872">
        <f>IF(Churn_Data[[#This Row],[Churn]]="No",Churn_Data[[#This Row],[MonthlyCharges]],NA())</f>
        <v>54.5</v>
      </c>
      <c r="AC3872">
        <f>IF(Churn_Data[[#This Row],[Churn]]="No",Churn_Data[[#This Row],[tenure]],NA())</f>
        <v>1</v>
      </c>
      <c r="AD3872" t="e">
        <f>IF(Churn_Data[[#This Row],[Churn]]="Yes",Churn_Data[[#This Row],[MonthlyCharges]],NA())</f>
        <v>#N/A</v>
      </c>
      <c r="AE3872" t="e">
        <f>IF(Churn_Data[[#This Row],[Churn]]="Yes",Churn_Data[[#This Row],[tenure]],NA())</f>
        <v>#N/A</v>
      </c>
      <c r="AF3872">
        <v>54.5</v>
      </c>
    </row>
    <row r="3873" spans="1:32" x14ac:dyDescent="0.3">
      <c r="A3873" t="s">
        <v>3906</v>
      </c>
      <c r="B3873" t="s">
        <v>30</v>
      </c>
      <c r="C3873" t="str">
        <f>IF(Churn_Data[[#This Row],[SeniorCitizen]]=1,"Yes","No")</f>
        <v>No</v>
      </c>
      <c r="D3873">
        <v>0</v>
      </c>
      <c r="E3873" t="s">
        <v>25</v>
      </c>
      <c r="F3873" t="s">
        <v>25</v>
      </c>
      <c r="G3873" t="s">
        <v>24</v>
      </c>
      <c r="H3873" t="s">
        <v>25</v>
      </c>
      <c r="I3873" t="s">
        <v>26</v>
      </c>
      <c r="J3873" t="str">
        <f>IF(Churn_Data[[#This Row],[InternetService]]&lt;&gt;"No","Yes","No")</f>
        <v>Yes</v>
      </c>
      <c r="K3873" t="s">
        <v>25</v>
      </c>
      <c r="L3873" t="s">
        <v>25</v>
      </c>
      <c r="M3873" t="s">
        <v>25</v>
      </c>
      <c r="N3873" t="s">
        <v>24</v>
      </c>
      <c r="O3873" t="s">
        <v>25</v>
      </c>
      <c r="P3873" t="s">
        <v>25</v>
      </c>
      <c r="Q3873" t="s">
        <v>24</v>
      </c>
      <c r="R3873">
        <f>IF(Churn_Data[[#This Row],[Churn]]="Yes",1,0)</f>
        <v>1</v>
      </c>
      <c r="S3873" t="s">
        <v>24</v>
      </c>
      <c r="T3873">
        <f>(Churn_Data[[#This Row],[OnlineSecurity]]="Yes")+(Churn_Data[[#This Row],[OnlineBackup]]="Yes")+(Churn_Data[[#This Row],[DeviceProtection]]="Yes")+(Churn_Data[[#This Row],[TechSupport]]="Yes")+(Churn_Data[[#This Row],[StreamingTV]]="Yes")+(Churn_Data[[#This Row],[StreamingMovies]]="Yes")</f>
        <v>1</v>
      </c>
      <c r="U3873" t="s">
        <v>27</v>
      </c>
      <c r="V3873" t="s">
        <v>32</v>
      </c>
      <c r="W3873" t="str">
        <f>IF(ISNUMBER(SEARCH("automatic", Churn_Data[[#This Row],[PaymentMethod]])), "Automatic", "Manual")</f>
        <v>Manual</v>
      </c>
      <c r="X3873">
        <v>75.900000000000006</v>
      </c>
      <c r="Y3873" t="str">
        <f>IF(Churn_Data[[#This Row],[tenure]]&lt;=12,"0-1 Year",IF(Churn_Data[[#This Row],[tenure]]&lt;=24,"1-2 Years",IF(Churn_Data[[#This Row],[tenure]]&lt;=36,"2-3 Years",IF(Churn_Data[[#This Row],[tenure]]&lt;=48,"3-4 Years",IF(Churn_Data[[#This Row],[tenure]]&lt;=60,"4-5 Years","5+ Years")))))</f>
        <v>0-1 Year</v>
      </c>
      <c r="Z3873">
        <v>1</v>
      </c>
      <c r="AA3873">
        <v>75.900000000000006</v>
      </c>
      <c r="AB3873" t="e">
        <f>IF(Churn_Data[[#This Row],[Churn]]="No",Churn_Data[[#This Row],[MonthlyCharges]],NA())</f>
        <v>#N/A</v>
      </c>
      <c r="AC3873" t="e">
        <f>IF(Churn_Data[[#This Row],[Churn]]="No",Churn_Data[[#This Row],[tenure]],NA())</f>
        <v>#N/A</v>
      </c>
      <c r="AD3873">
        <f>IF(Churn_Data[[#This Row],[Churn]]="Yes",Churn_Data[[#This Row],[MonthlyCharges]],NA())</f>
        <v>75.900000000000006</v>
      </c>
      <c r="AE3873">
        <f>IF(Churn_Data[[#This Row],[Churn]]="Yes",Churn_Data[[#This Row],[tenure]],NA())</f>
        <v>1</v>
      </c>
      <c r="AF3873">
        <v>75.900000000000006</v>
      </c>
    </row>
    <row r="3874" spans="1:32" x14ac:dyDescent="0.3">
      <c r="A3874" t="s">
        <v>3907</v>
      </c>
      <c r="B3874" t="s">
        <v>23</v>
      </c>
      <c r="C3874" t="str">
        <f>IF(Churn_Data[[#This Row],[SeniorCitizen]]=1,"Yes","No")</f>
        <v>No</v>
      </c>
      <c r="D3874">
        <v>0</v>
      </c>
      <c r="E3874" t="s">
        <v>25</v>
      </c>
      <c r="F3874" t="s">
        <v>24</v>
      </c>
      <c r="G3874" t="s">
        <v>24</v>
      </c>
      <c r="H3874" t="s">
        <v>25</v>
      </c>
      <c r="I3874" t="s">
        <v>120</v>
      </c>
      <c r="J3874" t="str">
        <f>IF(Churn_Data[[#This Row],[InternetService]]&lt;&gt;"No","Yes","No")</f>
        <v>Yes</v>
      </c>
      <c r="K3874" t="s">
        <v>24</v>
      </c>
      <c r="L3874" t="s">
        <v>24</v>
      </c>
      <c r="M3874" t="s">
        <v>25</v>
      </c>
      <c r="N3874" t="s">
        <v>24</v>
      </c>
      <c r="O3874" t="s">
        <v>25</v>
      </c>
      <c r="P3874" t="s">
        <v>25</v>
      </c>
      <c r="Q3874" t="s">
        <v>24</v>
      </c>
      <c r="R3874">
        <f>IF(Churn_Data[[#This Row],[Churn]]="Yes",1,0)</f>
        <v>1</v>
      </c>
      <c r="S3874" t="s">
        <v>24</v>
      </c>
      <c r="T3874">
        <f>(Churn_Data[[#This Row],[OnlineSecurity]]="Yes")+(Churn_Data[[#This Row],[OnlineBackup]]="Yes")+(Churn_Data[[#This Row],[DeviceProtection]]="Yes")+(Churn_Data[[#This Row],[TechSupport]]="Yes")+(Churn_Data[[#This Row],[StreamingTV]]="Yes")+(Churn_Data[[#This Row],[StreamingMovies]]="Yes")</f>
        <v>3</v>
      </c>
      <c r="U3874" t="s">
        <v>27</v>
      </c>
      <c r="V3874" t="s">
        <v>32</v>
      </c>
      <c r="W3874" t="str">
        <f>IF(ISNUMBER(SEARCH("automatic", Churn_Data[[#This Row],[PaymentMethod]])), "Automatic", "Manual")</f>
        <v>Manual</v>
      </c>
      <c r="X3874">
        <v>60</v>
      </c>
      <c r="Y3874" t="str">
        <f>IF(Churn_Data[[#This Row],[tenure]]&lt;=12,"0-1 Year",IF(Churn_Data[[#This Row],[tenure]]&lt;=24,"1-2 Years",IF(Churn_Data[[#This Row],[tenure]]&lt;=36,"2-3 Years",IF(Churn_Data[[#This Row],[tenure]]&lt;=48,"3-4 Years",IF(Churn_Data[[#This Row],[tenure]]&lt;=60,"4-5 Years","5+ Years")))))</f>
        <v>0-1 Year</v>
      </c>
      <c r="Z3874">
        <v>1</v>
      </c>
      <c r="AA3874">
        <v>60</v>
      </c>
      <c r="AB3874" t="e">
        <f>IF(Churn_Data[[#This Row],[Churn]]="No",Churn_Data[[#This Row],[MonthlyCharges]],NA())</f>
        <v>#N/A</v>
      </c>
      <c r="AC3874" t="e">
        <f>IF(Churn_Data[[#This Row],[Churn]]="No",Churn_Data[[#This Row],[tenure]],NA())</f>
        <v>#N/A</v>
      </c>
      <c r="AD3874">
        <f>IF(Churn_Data[[#This Row],[Churn]]="Yes",Churn_Data[[#This Row],[MonthlyCharges]],NA())</f>
        <v>60</v>
      </c>
      <c r="AE3874">
        <f>IF(Churn_Data[[#This Row],[Churn]]="Yes",Churn_Data[[#This Row],[tenure]],NA())</f>
        <v>1</v>
      </c>
      <c r="AF3874">
        <v>60</v>
      </c>
    </row>
    <row r="3875" spans="1:32" x14ac:dyDescent="0.3">
      <c r="A3875" t="s">
        <v>3908</v>
      </c>
      <c r="B3875" t="s">
        <v>30</v>
      </c>
      <c r="C3875" t="str">
        <f>IF(Churn_Data[[#This Row],[SeniorCitizen]]=1,"Yes","No")</f>
        <v>No</v>
      </c>
      <c r="D3875">
        <v>0</v>
      </c>
      <c r="E3875" t="s">
        <v>25</v>
      </c>
      <c r="F3875" t="s">
        <v>24</v>
      </c>
      <c r="G3875" t="s">
        <v>24</v>
      </c>
      <c r="H3875" t="s">
        <v>25</v>
      </c>
      <c r="I3875" t="s">
        <v>120</v>
      </c>
      <c r="J3875" t="str">
        <f>IF(Churn_Data[[#This Row],[InternetService]]&lt;&gt;"No","Yes","No")</f>
        <v>Yes</v>
      </c>
      <c r="K3875" t="s">
        <v>25</v>
      </c>
      <c r="L3875" t="s">
        <v>25</v>
      </c>
      <c r="M3875" t="s">
        <v>25</v>
      </c>
      <c r="N3875" t="s">
        <v>24</v>
      </c>
      <c r="O3875" t="s">
        <v>25</v>
      </c>
      <c r="P3875" t="s">
        <v>25</v>
      </c>
      <c r="Q3875" t="s">
        <v>24</v>
      </c>
      <c r="R3875">
        <f>IF(Churn_Data[[#This Row],[Churn]]="Yes",1,0)</f>
        <v>1</v>
      </c>
      <c r="S3875" t="s">
        <v>24</v>
      </c>
      <c r="T3875">
        <f>(Churn_Data[[#This Row],[OnlineSecurity]]="Yes")+(Churn_Data[[#This Row],[OnlineBackup]]="Yes")+(Churn_Data[[#This Row],[DeviceProtection]]="Yes")+(Churn_Data[[#This Row],[TechSupport]]="Yes")+(Churn_Data[[#This Row],[StreamingTV]]="Yes")+(Churn_Data[[#This Row],[StreamingMovies]]="Yes")</f>
        <v>1</v>
      </c>
      <c r="U3875" t="s">
        <v>27</v>
      </c>
      <c r="V3875" t="s">
        <v>28</v>
      </c>
      <c r="W3875" t="str">
        <f>IF(ISNUMBER(SEARCH("automatic", Churn_Data[[#This Row],[PaymentMethod]])), "Automatic", "Manual")</f>
        <v>Manual</v>
      </c>
      <c r="X3875">
        <v>49.9</v>
      </c>
      <c r="Y3875" t="str">
        <f>IF(Churn_Data[[#This Row],[tenure]]&lt;=12,"0-1 Year",IF(Churn_Data[[#This Row],[tenure]]&lt;=24,"1-2 Years",IF(Churn_Data[[#This Row],[tenure]]&lt;=36,"2-3 Years",IF(Churn_Data[[#This Row],[tenure]]&lt;=48,"3-4 Years",IF(Churn_Data[[#This Row],[tenure]]&lt;=60,"4-5 Years","5+ Years")))))</f>
        <v>0-1 Year</v>
      </c>
      <c r="Z3875">
        <v>1</v>
      </c>
      <c r="AA3875">
        <v>49.9</v>
      </c>
      <c r="AB3875" t="e">
        <f>IF(Churn_Data[[#This Row],[Churn]]="No",Churn_Data[[#This Row],[MonthlyCharges]],NA())</f>
        <v>#N/A</v>
      </c>
      <c r="AC3875" t="e">
        <f>IF(Churn_Data[[#This Row],[Churn]]="No",Churn_Data[[#This Row],[tenure]],NA())</f>
        <v>#N/A</v>
      </c>
      <c r="AD3875">
        <f>IF(Churn_Data[[#This Row],[Churn]]="Yes",Churn_Data[[#This Row],[MonthlyCharges]],NA())</f>
        <v>49.9</v>
      </c>
      <c r="AE3875">
        <f>IF(Churn_Data[[#This Row],[Churn]]="Yes",Churn_Data[[#This Row],[tenure]],NA())</f>
        <v>1</v>
      </c>
      <c r="AF3875">
        <v>49.9</v>
      </c>
    </row>
    <row r="3876" spans="1:32" x14ac:dyDescent="0.3">
      <c r="A3876" t="s">
        <v>3909</v>
      </c>
      <c r="B3876" t="s">
        <v>30</v>
      </c>
      <c r="C3876" t="str">
        <f>IF(Churn_Data[[#This Row],[SeniorCitizen]]=1,"Yes","No")</f>
        <v>Yes</v>
      </c>
      <c r="D3876">
        <v>1</v>
      </c>
      <c r="E3876" t="s">
        <v>24</v>
      </c>
      <c r="F3876" t="s">
        <v>24</v>
      </c>
      <c r="G3876" t="s">
        <v>24</v>
      </c>
      <c r="H3876" t="s">
        <v>25</v>
      </c>
      <c r="I3876" t="s">
        <v>120</v>
      </c>
      <c r="J3876" t="str">
        <f>IF(Churn_Data[[#This Row],[InternetService]]&lt;&gt;"No","Yes","No")</f>
        <v>Yes</v>
      </c>
      <c r="K3876" t="s">
        <v>25</v>
      </c>
      <c r="L3876" t="s">
        <v>25</v>
      </c>
      <c r="M3876" t="s">
        <v>25</v>
      </c>
      <c r="N3876" t="s">
        <v>24</v>
      </c>
      <c r="O3876" t="s">
        <v>25</v>
      </c>
      <c r="P3876" t="s">
        <v>25</v>
      </c>
      <c r="Q3876" t="s">
        <v>24</v>
      </c>
      <c r="R3876">
        <f>IF(Churn_Data[[#This Row],[Churn]]="Yes",1,0)</f>
        <v>1</v>
      </c>
      <c r="S3876" t="s">
        <v>24</v>
      </c>
      <c r="T3876">
        <f>(Churn_Data[[#This Row],[OnlineSecurity]]="Yes")+(Churn_Data[[#This Row],[OnlineBackup]]="Yes")+(Churn_Data[[#This Row],[DeviceProtection]]="Yes")+(Churn_Data[[#This Row],[TechSupport]]="Yes")+(Churn_Data[[#This Row],[StreamingTV]]="Yes")+(Churn_Data[[#This Row],[StreamingMovies]]="Yes")</f>
        <v>1</v>
      </c>
      <c r="U3876" t="s">
        <v>27</v>
      </c>
      <c r="V3876" t="s">
        <v>72</v>
      </c>
      <c r="W3876" t="str">
        <f>IF(ISNUMBER(SEARCH("automatic", Churn_Data[[#This Row],[PaymentMethod]])), "Automatic", "Manual")</f>
        <v>Automatic</v>
      </c>
      <c r="X3876">
        <v>49.25</v>
      </c>
      <c r="Y3876" t="str">
        <f>IF(Churn_Data[[#This Row],[tenure]]&lt;=12,"0-1 Year",IF(Churn_Data[[#This Row],[tenure]]&lt;=24,"1-2 Years",IF(Churn_Data[[#This Row],[tenure]]&lt;=36,"2-3 Years",IF(Churn_Data[[#This Row],[tenure]]&lt;=48,"3-4 Years",IF(Churn_Data[[#This Row],[tenure]]&lt;=60,"4-5 Years","5+ Years")))))</f>
        <v>0-1 Year</v>
      </c>
      <c r="Z3876">
        <v>1</v>
      </c>
      <c r="AA3876">
        <v>49.25</v>
      </c>
      <c r="AB3876" t="e">
        <f>IF(Churn_Data[[#This Row],[Churn]]="No",Churn_Data[[#This Row],[MonthlyCharges]],NA())</f>
        <v>#N/A</v>
      </c>
      <c r="AC3876" t="e">
        <f>IF(Churn_Data[[#This Row],[Churn]]="No",Churn_Data[[#This Row],[tenure]],NA())</f>
        <v>#N/A</v>
      </c>
      <c r="AD3876">
        <f>IF(Churn_Data[[#This Row],[Churn]]="Yes",Churn_Data[[#This Row],[MonthlyCharges]],NA())</f>
        <v>49.25</v>
      </c>
      <c r="AE3876">
        <f>IF(Churn_Data[[#This Row],[Churn]]="Yes",Churn_Data[[#This Row],[tenure]],NA())</f>
        <v>1</v>
      </c>
      <c r="AF3876">
        <v>49.25</v>
      </c>
    </row>
    <row r="3877" spans="1:32" x14ac:dyDescent="0.3">
      <c r="A3877" t="s">
        <v>3910</v>
      </c>
      <c r="B3877" t="s">
        <v>30</v>
      </c>
      <c r="C3877" t="str">
        <f>IF(Churn_Data[[#This Row],[SeniorCitizen]]=1,"Yes","No")</f>
        <v>No</v>
      </c>
      <c r="D3877">
        <v>0</v>
      </c>
      <c r="E3877" t="s">
        <v>24</v>
      </c>
      <c r="F3877" t="s">
        <v>25</v>
      </c>
      <c r="G3877" t="s">
        <v>24</v>
      </c>
      <c r="H3877" t="s">
        <v>24</v>
      </c>
      <c r="I3877" t="s">
        <v>26</v>
      </c>
      <c r="J3877" t="str">
        <f>IF(Churn_Data[[#This Row],[InternetService]]&lt;&gt;"No","Yes","No")</f>
        <v>Yes</v>
      </c>
      <c r="K3877" t="s">
        <v>25</v>
      </c>
      <c r="L3877" t="s">
        <v>24</v>
      </c>
      <c r="M3877" t="s">
        <v>24</v>
      </c>
      <c r="N3877" t="s">
        <v>24</v>
      </c>
      <c r="O3877" t="s">
        <v>24</v>
      </c>
      <c r="P3877" t="s">
        <v>24</v>
      </c>
      <c r="Q3877" t="s">
        <v>24</v>
      </c>
      <c r="R3877">
        <f>IF(Churn_Data[[#This Row],[Churn]]="Yes",1,0)</f>
        <v>1</v>
      </c>
      <c r="S3877" t="s">
        <v>24</v>
      </c>
      <c r="T3877">
        <f>(Churn_Data[[#This Row],[OnlineSecurity]]="Yes")+(Churn_Data[[#This Row],[OnlineBackup]]="Yes")+(Churn_Data[[#This Row],[DeviceProtection]]="Yes")+(Churn_Data[[#This Row],[TechSupport]]="Yes")+(Churn_Data[[#This Row],[StreamingTV]]="Yes")+(Churn_Data[[#This Row],[StreamingMovies]]="Yes")</f>
        <v>5</v>
      </c>
      <c r="U3877" t="s">
        <v>3911</v>
      </c>
      <c r="V3877" t="s">
        <v>46</v>
      </c>
      <c r="W3877" t="str">
        <f>IF(ISNUMBER(SEARCH("automatic", Churn_Data[[#This Row],[PaymentMethod]])), "Automatic", "Manual")</f>
        <v>Automatic</v>
      </c>
      <c r="X3877">
        <v>110</v>
      </c>
      <c r="Y3877" t="str">
        <f>IF(Churn_Data[[#This Row],[tenure]]&lt;=12,"0-1 Year",IF(Churn_Data[[#This Row],[tenure]]&lt;=24,"1-2 Years",IF(Churn_Data[[#This Row],[tenure]]&lt;=36,"2-3 Years",IF(Churn_Data[[#This Row],[tenure]]&lt;=48,"3-4 Years",IF(Churn_Data[[#This Row],[tenure]]&lt;=60,"4-5 Years","5+ Years")))))</f>
        <v>5+ Years</v>
      </c>
      <c r="Z3877">
        <v>68</v>
      </c>
      <c r="AA3877">
        <v>7611.85</v>
      </c>
      <c r="AB3877" t="e">
        <f>IF(Churn_Data[[#This Row],[Churn]]="No",Churn_Data[[#This Row],[MonthlyCharges]],NA())</f>
        <v>#N/A</v>
      </c>
      <c r="AC3877" t="e">
        <f>IF(Churn_Data[[#This Row],[Churn]]="No",Churn_Data[[#This Row],[tenure]],NA())</f>
        <v>#N/A</v>
      </c>
      <c r="AD3877">
        <f>IF(Churn_Data[[#This Row],[Churn]]="Yes",Churn_Data[[#This Row],[MonthlyCharges]],NA())</f>
        <v>110</v>
      </c>
      <c r="AE3877">
        <f>IF(Churn_Data[[#This Row],[Churn]]="Yes",Churn_Data[[#This Row],[tenure]],NA())</f>
        <v>68</v>
      </c>
      <c r="AF3877">
        <v>7480</v>
      </c>
    </row>
    <row r="3878" spans="1:32" x14ac:dyDescent="0.3">
      <c r="A3878" t="s">
        <v>3912</v>
      </c>
      <c r="B3878" t="s">
        <v>30</v>
      </c>
      <c r="C3878" t="str">
        <f>IF(Churn_Data[[#This Row],[SeniorCitizen]]=1,"Yes","No")</f>
        <v>No</v>
      </c>
      <c r="D3878">
        <v>0</v>
      </c>
      <c r="E3878" t="s">
        <v>25</v>
      </c>
      <c r="F3878" t="s">
        <v>25</v>
      </c>
      <c r="G3878" t="s">
        <v>24</v>
      </c>
      <c r="H3878" t="s">
        <v>25</v>
      </c>
      <c r="I3878" t="s">
        <v>25</v>
      </c>
      <c r="J3878" t="str">
        <f>IF(Churn_Data[[#This Row],[InternetService]]&lt;&gt;"No","Yes","No")</f>
        <v>No</v>
      </c>
      <c r="K3878" t="s">
        <v>3064</v>
      </c>
      <c r="L3878" t="s">
        <v>3064</v>
      </c>
      <c r="M3878" t="s">
        <v>3064</v>
      </c>
      <c r="N3878" t="s">
        <v>3064</v>
      </c>
      <c r="O3878" t="s">
        <v>3064</v>
      </c>
      <c r="P3878" t="s">
        <v>3064</v>
      </c>
      <c r="Q3878" t="s">
        <v>24</v>
      </c>
      <c r="R3878">
        <f>IF(Churn_Data[[#This Row],[Churn]]="Yes",1,0)</f>
        <v>1</v>
      </c>
      <c r="S3878" t="s">
        <v>25</v>
      </c>
      <c r="T3878">
        <f>(Churn_Data[[#This Row],[OnlineSecurity]]="Yes")+(Churn_Data[[#This Row],[OnlineBackup]]="Yes")+(Churn_Data[[#This Row],[DeviceProtection]]="Yes")+(Churn_Data[[#This Row],[TechSupport]]="Yes")+(Churn_Data[[#This Row],[StreamingTV]]="Yes")+(Churn_Data[[#This Row],[StreamingMovies]]="Yes")</f>
        <v>0</v>
      </c>
      <c r="U3878" t="s">
        <v>3911</v>
      </c>
      <c r="V3878" t="s">
        <v>28</v>
      </c>
      <c r="W3878" t="str">
        <f>IF(ISNUMBER(SEARCH("automatic", Churn_Data[[#This Row],[PaymentMethod]])), "Automatic", "Manual")</f>
        <v>Manual</v>
      </c>
      <c r="X3878">
        <v>19.350000000000001</v>
      </c>
      <c r="Y3878" t="str">
        <f>IF(Churn_Data[[#This Row],[tenure]]&lt;=12,"0-1 Year",IF(Churn_Data[[#This Row],[tenure]]&lt;=24,"1-2 Years",IF(Churn_Data[[#This Row],[tenure]]&lt;=36,"2-3 Years",IF(Churn_Data[[#This Row],[tenure]]&lt;=48,"3-4 Years",IF(Churn_Data[[#This Row],[tenure]]&lt;=60,"4-5 Years","5+ Years")))))</f>
        <v>4-5 Years</v>
      </c>
      <c r="Z3878">
        <v>59</v>
      </c>
      <c r="AA3878">
        <v>1099.5999999999999</v>
      </c>
      <c r="AB3878" t="e">
        <f>IF(Churn_Data[[#This Row],[Churn]]="No",Churn_Data[[#This Row],[MonthlyCharges]],NA())</f>
        <v>#N/A</v>
      </c>
      <c r="AC3878" t="e">
        <f>IF(Churn_Data[[#This Row],[Churn]]="No",Churn_Data[[#This Row],[tenure]],NA())</f>
        <v>#N/A</v>
      </c>
      <c r="AD3878">
        <f>IF(Churn_Data[[#This Row],[Churn]]="Yes",Churn_Data[[#This Row],[MonthlyCharges]],NA())</f>
        <v>19.350000000000001</v>
      </c>
      <c r="AE3878">
        <f>IF(Churn_Data[[#This Row],[Churn]]="Yes",Churn_Data[[#This Row],[tenure]],NA())</f>
        <v>59</v>
      </c>
      <c r="AF3878">
        <v>1141.6500000000001</v>
      </c>
    </row>
    <row r="3879" spans="1:32" x14ac:dyDescent="0.3">
      <c r="A3879" t="s">
        <v>3913</v>
      </c>
      <c r="B3879" t="s">
        <v>23</v>
      </c>
      <c r="C3879" t="str">
        <f>IF(Churn_Data[[#This Row],[SeniorCitizen]]=1,"Yes","No")</f>
        <v>No</v>
      </c>
      <c r="D3879">
        <v>0</v>
      </c>
      <c r="E3879" t="s">
        <v>25</v>
      </c>
      <c r="F3879" t="s">
        <v>25</v>
      </c>
      <c r="G3879" t="s">
        <v>24</v>
      </c>
      <c r="H3879" t="s">
        <v>24</v>
      </c>
      <c r="I3879" t="s">
        <v>26</v>
      </c>
      <c r="J3879" t="str">
        <f>IF(Churn_Data[[#This Row],[InternetService]]&lt;&gt;"No","Yes","No")</f>
        <v>Yes</v>
      </c>
      <c r="K3879" t="s">
        <v>25</v>
      </c>
      <c r="L3879" t="s">
        <v>24</v>
      </c>
      <c r="M3879" t="s">
        <v>24</v>
      </c>
      <c r="N3879" t="s">
        <v>25</v>
      </c>
      <c r="O3879" t="s">
        <v>24</v>
      </c>
      <c r="P3879" t="s">
        <v>24</v>
      </c>
      <c r="Q3879" t="s">
        <v>24</v>
      </c>
      <c r="R3879">
        <f>IF(Churn_Data[[#This Row],[Churn]]="Yes",1,0)</f>
        <v>1</v>
      </c>
      <c r="S3879" t="s">
        <v>24</v>
      </c>
      <c r="T3879">
        <f>(Churn_Data[[#This Row],[OnlineSecurity]]="Yes")+(Churn_Data[[#This Row],[OnlineBackup]]="Yes")+(Churn_Data[[#This Row],[DeviceProtection]]="Yes")+(Churn_Data[[#This Row],[TechSupport]]="Yes")+(Churn_Data[[#This Row],[StreamingTV]]="Yes")+(Churn_Data[[#This Row],[StreamingMovies]]="Yes")</f>
        <v>4</v>
      </c>
      <c r="U3879" t="s">
        <v>3911</v>
      </c>
      <c r="V3879" t="s">
        <v>32</v>
      </c>
      <c r="W3879" t="str">
        <f>IF(ISNUMBER(SEARCH("automatic", Churn_Data[[#This Row],[PaymentMethod]])), "Automatic", "Manual")</f>
        <v>Manual</v>
      </c>
      <c r="X3879">
        <v>104.6</v>
      </c>
      <c r="Y3879" t="str">
        <f>IF(Churn_Data[[#This Row],[tenure]]&lt;=12,"0-1 Year",IF(Churn_Data[[#This Row],[tenure]]&lt;=24,"1-2 Years",IF(Churn_Data[[#This Row],[tenure]]&lt;=36,"2-3 Years",IF(Churn_Data[[#This Row],[tenure]]&lt;=48,"3-4 Years",IF(Churn_Data[[#This Row],[tenure]]&lt;=60,"4-5 Years","5+ Years")))))</f>
        <v>3-4 Years</v>
      </c>
      <c r="Z3879">
        <v>43</v>
      </c>
      <c r="AA3879">
        <v>4759.8500000000004</v>
      </c>
      <c r="AB3879" t="e">
        <f>IF(Churn_Data[[#This Row],[Churn]]="No",Churn_Data[[#This Row],[MonthlyCharges]],NA())</f>
        <v>#N/A</v>
      </c>
      <c r="AC3879" t="e">
        <f>IF(Churn_Data[[#This Row],[Churn]]="No",Churn_Data[[#This Row],[tenure]],NA())</f>
        <v>#N/A</v>
      </c>
      <c r="AD3879">
        <f>IF(Churn_Data[[#This Row],[Churn]]="Yes",Churn_Data[[#This Row],[MonthlyCharges]],NA())</f>
        <v>104.6</v>
      </c>
      <c r="AE3879">
        <f>IF(Churn_Data[[#This Row],[Churn]]="Yes",Churn_Data[[#This Row],[tenure]],NA())</f>
        <v>43</v>
      </c>
      <c r="AF3879">
        <v>4497.8</v>
      </c>
    </row>
    <row r="3880" spans="1:32" x14ac:dyDescent="0.3">
      <c r="A3880" t="s">
        <v>3914</v>
      </c>
      <c r="B3880" t="s">
        <v>30</v>
      </c>
      <c r="C3880" t="str">
        <f>IF(Churn_Data[[#This Row],[SeniorCitizen]]=1,"Yes","No")</f>
        <v>No</v>
      </c>
      <c r="D3880">
        <v>0</v>
      </c>
      <c r="E3880" t="s">
        <v>25</v>
      </c>
      <c r="F3880" t="s">
        <v>25</v>
      </c>
      <c r="G3880" t="s">
        <v>24</v>
      </c>
      <c r="H3880" t="s">
        <v>24</v>
      </c>
      <c r="I3880" t="s">
        <v>26</v>
      </c>
      <c r="J3880" t="str">
        <f>IF(Churn_Data[[#This Row],[InternetService]]&lt;&gt;"No","Yes","No")</f>
        <v>Yes</v>
      </c>
      <c r="K3880" t="s">
        <v>24</v>
      </c>
      <c r="L3880" t="s">
        <v>25</v>
      </c>
      <c r="M3880" t="s">
        <v>25</v>
      </c>
      <c r="N3880" t="s">
        <v>24</v>
      </c>
      <c r="O3880" t="s">
        <v>24</v>
      </c>
      <c r="P3880" t="s">
        <v>24</v>
      </c>
      <c r="Q3880" t="s">
        <v>24</v>
      </c>
      <c r="R3880">
        <f>IF(Churn_Data[[#This Row],[Churn]]="Yes",1,0)</f>
        <v>1</v>
      </c>
      <c r="S3880" t="s">
        <v>24</v>
      </c>
      <c r="T3880">
        <f>(Churn_Data[[#This Row],[OnlineSecurity]]="Yes")+(Churn_Data[[#This Row],[OnlineBackup]]="Yes")+(Churn_Data[[#This Row],[DeviceProtection]]="Yes")+(Churn_Data[[#This Row],[TechSupport]]="Yes")+(Churn_Data[[#This Row],[StreamingTV]]="Yes")+(Churn_Data[[#This Row],[StreamingMovies]]="Yes")</f>
        <v>4</v>
      </c>
      <c r="U3880" t="s">
        <v>3911</v>
      </c>
      <c r="V3880" t="s">
        <v>72</v>
      </c>
      <c r="W3880" t="str">
        <f>IF(ISNUMBER(SEARCH("automatic", Churn_Data[[#This Row],[PaymentMethod]])), "Automatic", "Manual")</f>
        <v>Automatic</v>
      </c>
      <c r="X3880">
        <v>104</v>
      </c>
      <c r="Y3880" t="str">
        <f>IF(Churn_Data[[#This Row],[tenure]]&lt;=12,"0-1 Year",IF(Churn_Data[[#This Row],[tenure]]&lt;=24,"1-2 Years",IF(Churn_Data[[#This Row],[tenure]]&lt;=36,"2-3 Years",IF(Churn_Data[[#This Row],[tenure]]&lt;=48,"3-4 Years",IF(Churn_Data[[#This Row],[tenure]]&lt;=60,"4-5 Years","5+ Years")))))</f>
        <v>5+ Years</v>
      </c>
      <c r="Z3880">
        <v>70</v>
      </c>
      <c r="AA3880">
        <v>7250.15</v>
      </c>
      <c r="AB3880" t="e">
        <f>IF(Churn_Data[[#This Row],[Churn]]="No",Churn_Data[[#This Row],[MonthlyCharges]],NA())</f>
        <v>#N/A</v>
      </c>
      <c r="AC3880" t="e">
        <f>IF(Churn_Data[[#This Row],[Churn]]="No",Churn_Data[[#This Row],[tenure]],NA())</f>
        <v>#N/A</v>
      </c>
      <c r="AD3880">
        <f>IF(Churn_Data[[#This Row],[Churn]]="Yes",Churn_Data[[#This Row],[MonthlyCharges]],NA())</f>
        <v>104</v>
      </c>
      <c r="AE3880">
        <f>IF(Churn_Data[[#This Row],[Churn]]="Yes",Churn_Data[[#This Row],[tenure]],NA())</f>
        <v>70</v>
      </c>
      <c r="AF3880">
        <v>7280</v>
      </c>
    </row>
    <row r="3881" spans="1:32" x14ac:dyDescent="0.3">
      <c r="A3881" t="s">
        <v>3915</v>
      </c>
      <c r="B3881" t="s">
        <v>30</v>
      </c>
      <c r="C3881" t="str">
        <f>IF(Churn_Data[[#This Row],[SeniorCitizen]]=1,"Yes","No")</f>
        <v>No</v>
      </c>
      <c r="D3881">
        <v>0</v>
      </c>
      <c r="E3881" t="s">
        <v>25</v>
      </c>
      <c r="F3881" t="s">
        <v>25</v>
      </c>
      <c r="G3881" t="s">
        <v>24</v>
      </c>
      <c r="H3881" t="s">
        <v>24</v>
      </c>
      <c r="I3881" t="s">
        <v>26</v>
      </c>
      <c r="J3881" t="str">
        <f>IF(Churn_Data[[#This Row],[InternetService]]&lt;&gt;"No","Yes","No")</f>
        <v>Yes</v>
      </c>
      <c r="K3881" t="s">
        <v>24</v>
      </c>
      <c r="L3881" t="s">
        <v>25</v>
      </c>
      <c r="M3881" t="s">
        <v>24</v>
      </c>
      <c r="N3881" t="s">
        <v>24</v>
      </c>
      <c r="O3881" t="s">
        <v>24</v>
      </c>
      <c r="P3881" t="s">
        <v>24</v>
      </c>
      <c r="Q3881" t="s">
        <v>24</v>
      </c>
      <c r="R3881">
        <f>IF(Churn_Data[[#This Row],[Churn]]="Yes",1,0)</f>
        <v>1</v>
      </c>
      <c r="S3881" t="s">
        <v>24</v>
      </c>
      <c r="T3881">
        <f>(Churn_Data[[#This Row],[OnlineSecurity]]="Yes")+(Churn_Data[[#This Row],[OnlineBackup]]="Yes")+(Churn_Data[[#This Row],[DeviceProtection]]="Yes")+(Churn_Data[[#This Row],[TechSupport]]="Yes")+(Churn_Data[[#This Row],[StreamingTV]]="Yes")+(Churn_Data[[#This Row],[StreamingMovies]]="Yes")</f>
        <v>5</v>
      </c>
      <c r="U3881" t="s">
        <v>3911</v>
      </c>
      <c r="V3881" t="s">
        <v>32</v>
      </c>
      <c r="W3881" t="str">
        <f>IF(ISNUMBER(SEARCH("automatic", Churn_Data[[#This Row],[PaymentMethod]])), "Automatic", "Manual")</f>
        <v>Manual</v>
      </c>
      <c r="X3881">
        <v>108.05</v>
      </c>
      <c r="Y3881" t="str">
        <f>IF(Churn_Data[[#This Row],[tenure]]&lt;=12,"0-1 Year",IF(Churn_Data[[#This Row],[tenure]]&lt;=24,"1-2 Years",IF(Churn_Data[[#This Row],[tenure]]&lt;=36,"2-3 Years",IF(Churn_Data[[#This Row],[tenure]]&lt;=48,"3-4 Years",IF(Churn_Data[[#This Row],[tenure]]&lt;=60,"4-5 Years","5+ Years")))))</f>
        <v>5+ Years</v>
      </c>
      <c r="Z3881">
        <v>71</v>
      </c>
      <c r="AA3881">
        <v>7532.15</v>
      </c>
      <c r="AB3881" t="e">
        <f>IF(Churn_Data[[#This Row],[Churn]]="No",Churn_Data[[#This Row],[MonthlyCharges]],NA())</f>
        <v>#N/A</v>
      </c>
      <c r="AC3881" t="e">
        <f>IF(Churn_Data[[#This Row],[Churn]]="No",Churn_Data[[#This Row],[tenure]],NA())</f>
        <v>#N/A</v>
      </c>
      <c r="AD3881">
        <f>IF(Churn_Data[[#This Row],[Churn]]="Yes",Churn_Data[[#This Row],[MonthlyCharges]],NA())</f>
        <v>108.05</v>
      </c>
      <c r="AE3881">
        <f>IF(Churn_Data[[#This Row],[Churn]]="Yes",Churn_Data[[#This Row],[tenure]],NA())</f>
        <v>71</v>
      </c>
      <c r="AF3881">
        <v>7671.55</v>
      </c>
    </row>
    <row r="3882" spans="1:32" x14ac:dyDescent="0.3">
      <c r="A3882" t="s">
        <v>3916</v>
      </c>
      <c r="B3882" t="s">
        <v>30</v>
      </c>
      <c r="C3882" t="str">
        <f>IF(Churn_Data[[#This Row],[SeniorCitizen]]=1,"Yes","No")</f>
        <v>No</v>
      </c>
      <c r="D3882">
        <v>0</v>
      </c>
      <c r="E3882" t="s">
        <v>24</v>
      </c>
      <c r="F3882" t="s">
        <v>24</v>
      </c>
      <c r="G3882" t="s">
        <v>24</v>
      </c>
      <c r="H3882" t="s">
        <v>24</v>
      </c>
      <c r="I3882" t="s">
        <v>26</v>
      </c>
      <c r="J3882" t="str">
        <f>IF(Churn_Data[[#This Row],[InternetService]]&lt;&gt;"No","Yes","No")</f>
        <v>Yes</v>
      </c>
      <c r="K3882" t="s">
        <v>24</v>
      </c>
      <c r="L3882" t="s">
        <v>25</v>
      </c>
      <c r="M3882" t="s">
        <v>24</v>
      </c>
      <c r="N3882" t="s">
        <v>24</v>
      </c>
      <c r="O3882" t="s">
        <v>24</v>
      </c>
      <c r="P3882" t="s">
        <v>24</v>
      </c>
      <c r="Q3882" t="s">
        <v>24</v>
      </c>
      <c r="R3882">
        <f>IF(Churn_Data[[#This Row],[Churn]]="Yes",1,0)</f>
        <v>1</v>
      </c>
      <c r="S3882" t="s">
        <v>25</v>
      </c>
      <c r="T3882">
        <f>(Churn_Data[[#This Row],[OnlineSecurity]]="Yes")+(Churn_Data[[#This Row],[OnlineBackup]]="Yes")+(Churn_Data[[#This Row],[DeviceProtection]]="Yes")+(Churn_Data[[#This Row],[TechSupport]]="Yes")+(Churn_Data[[#This Row],[StreamingTV]]="Yes")+(Churn_Data[[#This Row],[StreamingMovies]]="Yes")</f>
        <v>5</v>
      </c>
      <c r="U3882" t="s">
        <v>3911</v>
      </c>
      <c r="V3882" t="s">
        <v>46</v>
      </c>
      <c r="W3882" t="str">
        <f>IF(ISNUMBER(SEARCH("automatic", Churn_Data[[#This Row],[PaymentMethod]])), "Automatic", "Manual")</f>
        <v>Automatic</v>
      </c>
      <c r="X3882">
        <v>108.65</v>
      </c>
      <c r="Y3882" t="str">
        <f>IF(Churn_Data[[#This Row],[tenure]]&lt;=12,"0-1 Year",IF(Churn_Data[[#This Row],[tenure]]&lt;=24,"1-2 Years",IF(Churn_Data[[#This Row],[tenure]]&lt;=36,"2-3 Years",IF(Churn_Data[[#This Row],[tenure]]&lt;=48,"3-4 Years",IF(Churn_Data[[#This Row],[tenure]]&lt;=60,"4-5 Years","5+ Years")))))</f>
        <v>5+ Years</v>
      </c>
      <c r="Z3882">
        <v>65</v>
      </c>
      <c r="AA3882">
        <v>6937.95</v>
      </c>
      <c r="AB3882" t="e">
        <f>IF(Churn_Data[[#This Row],[Churn]]="No",Churn_Data[[#This Row],[MonthlyCharges]],NA())</f>
        <v>#N/A</v>
      </c>
      <c r="AC3882" t="e">
        <f>IF(Churn_Data[[#This Row],[Churn]]="No",Churn_Data[[#This Row],[tenure]],NA())</f>
        <v>#N/A</v>
      </c>
      <c r="AD3882">
        <f>IF(Churn_Data[[#This Row],[Churn]]="Yes",Churn_Data[[#This Row],[MonthlyCharges]],NA())</f>
        <v>108.65</v>
      </c>
      <c r="AE3882">
        <f>IF(Churn_Data[[#This Row],[Churn]]="Yes",Churn_Data[[#This Row],[tenure]],NA())</f>
        <v>65</v>
      </c>
      <c r="AF3882">
        <v>7062.25</v>
      </c>
    </row>
    <row r="3883" spans="1:32" x14ac:dyDescent="0.3">
      <c r="A3883" t="s">
        <v>3917</v>
      </c>
      <c r="B3883" t="s">
        <v>23</v>
      </c>
      <c r="C3883" t="str">
        <f>IF(Churn_Data[[#This Row],[SeniorCitizen]]=1,"Yes","No")</f>
        <v>No</v>
      </c>
      <c r="D3883">
        <v>0</v>
      </c>
      <c r="E3883" t="s">
        <v>25</v>
      </c>
      <c r="F3883" t="s">
        <v>25</v>
      </c>
      <c r="G3883" t="s">
        <v>24</v>
      </c>
      <c r="H3883" t="s">
        <v>25</v>
      </c>
      <c r="I3883" t="s">
        <v>26</v>
      </c>
      <c r="J3883" t="str">
        <f>IF(Churn_Data[[#This Row],[InternetService]]&lt;&gt;"No","Yes","No")</f>
        <v>Yes</v>
      </c>
      <c r="K3883" t="s">
        <v>25</v>
      </c>
      <c r="L3883" t="s">
        <v>25</v>
      </c>
      <c r="M3883" t="s">
        <v>24</v>
      </c>
      <c r="N3883" t="s">
        <v>25</v>
      </c>
      <c r="O3883" t="s">
        <v>24</v>
      </c>
      <c r="P3883" t="s">
        <v>24</v>
      </c>
      <c r="Q3883" t="s">
        <v>24</v>
      </c>
      <c r="R3883">
        <f>IF(Churn_Data[[#This Row],[Churn]]="Yes",1,0)</f>
        <v>1</v>
      </c>
      <c r="S3883" t="s">
        <v>24</v>
      </c>
      <c r="T3883">
        <f>(Churn_Data[[#This Row],[OnlineSecurity]]="Yes")+(Churn_Data[[#This Row],[OnlineBackup]]="Yes")+(Churn_Data[[#This Row],[DeviceProtection]]="Yes")+(Churn_Data[[#This Row],[TechSupport]]="Yes")+(Churn_Data[[#This Row],[StreamingTV]]="Yes")+(Churn_Data[[#This Row],[StreamingMovies]]="Yes")</f>
        <v>3</v>
      </c>
      <c r="U3883" t="s">
        <v>3911</v>
      </c>
      <c r="V3883" t="s">
        <v>32</v>
      </c>
      <c r="W3883" t="str">
        <f>IF(ISNUMBER(SEARCH("automatic", Churn_Data[[#This Row],[PaymentMethod]])), "Automatic", "Manual")</f>
        <v>Manual</v>
      </c>
      <c r="X3883">
        <v>95.25</v>
      </c>
      <c r="Y3883" t="str">
        <f>IF(Churn_Data[[#This Row],[tenure]]&lt;=12,"0-1 Year",IF(Churn_Data[[#This Row],[tenure]]&lt;=24,"1-2 Years",IF(Churn_Data[[#This Row],[tenure]]&lt;=36,"2-3 Years",IF(Churn_Data[[#This Row],[tenure]]&lt;=48,"3-4 Years",IF(Churn_Data[[#This Row],[tenure]]&lt;=60,"4-5 Years","5+ Years")))))</f>
        <v>4-5 Years</v>
      </c>
      <c r="Z3883">
        <v>57</v>
      </c>
      <c r="AA3883">
        <v>5464.65</v>
      </c>
      <c r="AB3883" t="e">
        <f>IF(Churn_Data[[#This Row],[Churn]]="No",Churn_Data[[#This Row],[MonthlyCharges]],NA())</f>
        <v>#N/A</v>
      </c>
      <c r="AC3883" t="e">
        <f>IF(Churn_Data[[#This Row],[Churn]]="No",Churn_Data[[#This Row],[tenure]],NA())</f>
        <v>#N/A</v>
      </c>
      <c r="AD3883">
        <f>IF(Churn_Data[[#This Row],[Churn]]="Yes",Churn_Data[[#This Row],[MonthlyCharges]],NA())</f>
        <v>95.25</v>
      </c>
      <c r="AE3883">
        <f>IF(Churn_Data[[#This Row],[Churn]]="Yes",Churn_Data[[#This Row],[tenure]],NA())</f>
        <v>57</v>
      </c>
      <c r="AF3883">
        <v>5429.25</v>
      </c>
    </row>
    <row r="3884" spans="1:32" x14ac:dyDescent="0.3">
      <c r="A3884" t="s">
        <v>3918</v>
      </c>
      <c r="B3884" t="s">
        <v>30</v>
      </c>
      <c r="C3884" t="str">
        <f>IF(Churn_Data[[#This Row],[SeniorCitizen]]=1,"Yes","No")</f>
        <v>Yes</v>
      </c>
      <c r="D3884">
        <v>1</v>
      </c>
      <c r="E3884" t="s">
        <v>24</v>
      </c>
      <c r="F3884" t="s">
        <v>25</v>
      </c>
      <c r="G3884" t="s">
        <v>24</v>
      </c>
      <c r="H3884" t="s">
        <v>24</v>
      </c>
      <c r="I3884" t="s">
        <v>26</v>
      </c>
      <c r="J3884" t="str">
        <f>IF(Churn_Data[[#This Row],[InternetService]]&lt;&gt;"No","Yes","No")</f>
        <v>Yes</v>
      </c>
      <c r="K3884" t="s">
        <v>25</v>
      </c>
      <c r="L3884" t="s">
        <v>24</v>
      </c>
      <c r="M3884" t="s">
        <v>24</v>
      </c>
      <c r="N3884" t="s">
        <v>24</v>
      </c>
      <c r="O3884" t="s">
        <v>24</v>
      </c>
      <c r="P3884" t="s">
        <v>24</v>
      </c>
      <c r="Q3884" t="s">
        <v>24</v>
      </c>
      <c r="R3884">
        <f>IF(Churn_Data[[#This Row],[Churn]]="Yes",1,0)</f>
        <v>1</v>
      </c>
      <c r="S3884" t="s">
        <v>24</v>
      </c>
      <c r="T3884">
        <f>(Churn_Data[[#This Row],[OnlineSecurity]]="Yes")+(Churn_Data[[#This Row],[OnlineBackup]]="Yes")+(Churn_Data[[#This Row],[DeviceProtection]]="Yes")+(Churn_Data[[#This Row],[TechSupport]]="Yes")+(Churn_Data[[#This Row],[StreamingTV]]="Yes")+(Churn_Data[[#This Row],[StreamingMovies]]="Yes")</f>
        <v>5</v>
      </c>
      <c r="U3884" t="s">
        <v>3911</v>
      </c>
      <c r="V3884" t="s">
        <v>46</v>
      </c>
      <c r="W3884" t="str">
        <f>IF(ISNUMBER(SEARCH("automatic", Churn_Data[[#This Row],[PaymentMethod]])), "Automatic", "Manual")</f>
        <v>Automatic</v>
      </c>
      <c r="X3884">
        <v>108.4</v>
      </c>
      <c r="Y3884" t="str">
        <f>IF(Churn_Data[[#This Row],[tenure]]&lt;=12,"0-1 Year",IF(Churn_Data[[#This Row],[tenure]]&lt;=24,"1-2 Years",IF(Churn_Data[[#This Row],[tenure]]&lt;=36,"2-3 Years",IF(Churn_Data[[#This Row],[tenure]]&lt;=48,"3-4 Years",IF(Churn_Data[[#This Row],[tenure]]&lt;=60,"4-5 Years","5+ Years")))))</f>
        <v>5+ Years</v>
      </c>
      <c r="Z3884">
        <v>69</v>
      </c>
      <c r="AA3884">
        <v>7318.2</v>
      </c>
      <c r="AB3884" t="e">
        <f>IF(Churn_Data[[#This Row],[Churn]]="No",Churn_Data[[#This Row],[MonthlyCharges]],NA())</f>
        <v>#N/A</v>
      </c>
      <c r="AC3884" t="e">
        <f>IF(Churn_Data[[#This Row],[Churn]]="No",Churn_Data[[#This Row],[tenure]],NA())</f>
        <v>#N/A</v>
      </c>
      <c r="AD3884">
        <f>IF(Churn_Data[[#This Row],[Churn]]="Yes",Churn_Data[[#This Row],[MonthlyCharges]],NA())</f>
        <v>108.4</v>
      </c>
      <c r="AE3884">
        <f>IF(Churn_Data[[#This Row],[Churn]]="Yes",Churn_Data[[#This Row],[tenure]],NA())</f>
        <v>69</v>
      </c>
      <c r="AF3884">
        <v>7479.6</v>
      </c>
    </row>
    <row r="3885" spans="1:32" x14ac:dyDescent="0.3">
      <c r="A3885" t="s">
        <v>3919</v>
      </c>
      <c r="B3885" t="s">
        <v>23</v>
      </c>
      <c r="C3885" t="str">
        <f>IF(Churn_Data[[#This Row],[SeniorCitizen]]=1,"Yes","No")</f>
        <v>No</v>
      </c>
      <c r="D3885">
        <v>0</v>
      </c>
      <c r="E3885" t="s">
        <v>25</v>
      </c>
      <c r="F3885" t="s">
        <v>25</v>
      </c>
      <c r="G3885" t="s">
        <v>24</v>
      </c>
      <c r="H3885" t="s">
        <v>24</v>
      </c>
      <c r="I3885" t="s">
        <v>26</v>
      </c>
      <c r="J3885" t="str">
        <f>IF(Churn_Data[[#This Row],[InternetService]]&lt;&gt;"No","Yes","No")</f>
        <v>Yes</v>
      </c>
      <c r="K3885" t="s">
        <v>24</v>
      </c>
      <c r="L3885" t="s">
        <v>24</v>
      </c>
      <c r="M3885" t="s">
        <v>24</v>
      </c>
      <c r="N3885" t="s">
        <v>25</v>
      </c>
      <c r="O3885" t="s">
        <v>24</v>
      </c>
      <c r="P3885" t="s">
        <v>24</v>
      </c>
      <c r="Q3885" t="s">
        <v>24</v>
      </c>
      <c r="R3885">
        <f>IF(Churn_Data[[#This Row],[Churn]]="Yes",1,0)</f>
        <v>1</v>
      </c>
      <c r="S3885" t="s">
        <v>24</v>
      </c>
      <c r="T3885">
        <f>(Churn_Data[[#This Row],[OnlineSecurity]]="Yes")+(Churn_Data[[#This Row],[OnlineBackup]]="Yes")+(Churn_Data[[#This Row],[DeviceProtection]]="Yes")+(Churn_Data[[#This Row],[TechSupport]]="Yes")+(Churn_Data[[#This Row],[StreamingTV]]="Yes")+(Churn_Data[[#This Row],[StreamingMovies]]="Yes")</f>
        <v>5</v>
      </c>
      <c r="U3885" t="s">
        <v>3911</v>
      </c>
      <c r="V3885" t="s">
        <v>46</v>
      </c>
      <c r="W3885" t="str">
        <f>IF(ISNUMBER(SEARCH("automatic", Churn_Data[[#This Row],[PaymentMethod]])), "Automatic", "Manual")</f>
        <v>Automatic</v>
      </c>
      <c r="X3885">
        <v>112.95</v>
      </c>
      <c r="Y3885" t="str">
        <f>IF(Churn_Data[[#This Row],[tenure]]&lt;=12,"0-1 Year",IF(Churn_Data[[#This Row],[tenure]]&lt;=24,"1-2 Years",IF(Churn_Data[[#This Row],[tenure]]&lt;=36,"2-3 Years",IF(Churn_Data[[#This Row],[tenure]]&lt;=48,"3-4 Years",IF(Churn_Data[[#This Row],[tenure]]&lt;=60,"4-5 Years","5+ Years")))))</f>
        <v>4-5 Years</v>
      </c>
      <c r="Z3885">
        <v>57</v>
      </c>
      <c r="AA3885">
        <v>6465</v>
      </c>
      <c r="AB3885" t="e">
        <f>IF(Churn_Data[[#This Row],[Churn]]="No",Churn_Data[[#This Row],[MonthlyCharges]],NA())</f>
        <v>#N/A</v>
      </c>
      <c r="AC3885" t="e">
        <f>IF(Churn_Data[[#This Row],[Churn]]="No",Churn_Data[[#This Row],[tenure]],NA())</f>
        <v>#N/A</v>
      </c>
      <c r="AD3885">
        <f>IF(Churn_Data[[#This Row],[Churn]]="Yes",Churn_Data[[#This Row],[MonthlyCharges]],NA())</f>
        <v>112.95</v>
      </c>
      <c r="AE3885">
        <f>IF(Churn_Data[[#This Row],[Churn]]="Yes",Churn_Data[[#This Row],[tenure]],NA())</f>
        <v>57</v>
      </c>
      <c r="AF3885">
        <v>6438.15</v>
      </c>
    </row>
    <row r="3886" spans="1:32" x14ac:dyDescent="0.3">
      <c r="A3886" t="s">
        <v>3920</v>
      </c>
      <c r="B3886" t="s">
        <v>23</v>
      </c>
      <c r="C3886" t="str">
        <f>IF(Churn_Data[[#This Row],[SeniorCitizen]]=1,"Yes","No")</f>
        <v>No</v>
      </c>
      <c r="D3886">
        <v>0</v>
      </c>
      <c r="E3886" t="s">
        <v>25</v>
      </c>
      <c r="F3886" t="s">
        <v>25</v>
      </c>
      <c r="G3886" t="s">
        <v>24</v>
      </c>
      <c r="H3886" t="s">
        <v>24</v>
      </c>
      <c r="I3886" t="s">
        <v>26</v>
      </c>
      <c r="J3886" t="str">
        <f>IF(Churn_Data[[#This Row],[InternetService]]&lt;&gt;"No","Yes","No")</f>
        <v>Yes</v>
      </c>
      <c r="K3886" t="s">
        <v>24</v>
      </c>
      <c r="L3886" t="s">
        <v>24</v>
      </c>
      <c r="M3886" t="s">
        <v>25</v>
      </c>
      <c r="N3886" t="s">
        <v>24</v>
      </c>
      <c r="O3886" t="s">
        <v>24</v>
      </c>
      <c r="P3886" t="s">
        <v>24</v>
      </c>
      <c r="Q3886" t="s">
        <v>24</v>
      </c>
      <c r="R3886">
        <f>IF(Churn_Data[[#This Row],[Churn]]="Yes",1,0)</f>
        <v>1</v>
      </c>
      <c r="S3886" t="s">
        <v>24</v>
      </c>
      <c r="T3886">
        <f>(Churn_Data[[#This Row],[OnlineSecurity]]="Yes")+(Churn_Data[[#This Row],[OnlineBackup]]="Yes")+(Churn_Data[[#This Row],[DeviceProtection]]="Yes")+(Churn_Data[[#This Row],[TechSupport]]="Yes")+(Churn_Data[[#This Row],[StreamingTV]]="Yes")+(Churn_Data[[#This Row],[StreamingMovies]]="Yes")</f>
        <v>5</v>
      </c>
      <c r="U3886" t="s">
        <v>3911</v>
      </c>
      <c r="V3886" t="s">
        <v>32</v>
      </c>
      <c r="W3886" t="str">
        <f>IF(ISNUMBER(SEARCH("automatic", Churn_Data[[#This Row],[PaymentMethod]])), "Automatic", "Manual")</f>
        <v>Manual</v>
      </c>
      <c r="X3886">
        <v>109.65</v>
      </c>
      <c r="Y3886" t="str">
        <f>IF(Churn_Data[[#This Row],[tenure]]&lt;=12,"0-1 Year",IF(Churn_Data[[#This Row],[tenure]]&lt;=24,"1-2 Years",IF(Churn_Data[[#This Row],[tenure]]&lt;=36,"2-3 Years",IF(Churn_Data[[#This Row],[tenure]]&lt;=48,"3-4 Years",IF(Churn_Data[[#This Row],[tenure]]&lt;=60,"4-5 Years","5+ Years")))))</f>
        <v>4-5 Years</v>
      </c>
      <c r="Z3886">
        <v>50</v>
      </c>
      <c r="AA3886">
        <v>5551.15</v>
      </c>
      <c r="AB3886" t="e">
        <f>IF(Churn_Data[[#This Row],[Churn]]="No",Churn_Data[[#This Row],[MonthlyCharges]],NA())</f>
        <v>#N/A</v>
      </c>
      <c r="AC3886" t="e">
        <f>IF(Churn_Data[[#This Row],[Churn]]="No",Churn_Data[[#This Row],[tenure]],NA())</f>
        <v>#N/A</v>
      </c>
      <c r="AD3886">
        <f>IF(Churn_Data[[#This Row],[Churn]]="Yes",Churn_Data[[#This Row],[MonthlyCharges]],NA())</f>
        <v>109.65</v>
      </c>
      <c r="AE3886">
        <f>IF(Churn_Data[[#This Row],[Churn]]="Yes",Churn_Data[[#This Row],[tenure]],NA())</f>
        <v>50</v>
      </c>
      <c r="AF3886">
        <v>5482.5</v>
      </c>
    </row>
    <row r="3887" spans="1:32" x14ac:dyDescent="0.3">
      <c r="A3887" t="s">
        <v>3921</v>
      </c>
      <c r="B3887" t="s">
        <v>30</v>
      </c>
      <c r="C3887" t="str">
        <f>IF(Churn_Data[[#This Row],[SeniorCitizen]]=1,"Yes","No")</f>
        <v>No</v>
      </c>
      <c r="D3887">
        <v>0</v>
      </c>
      <c r="E3887" t="s">
        <v>24</v>
      </c>
      <c r="F3887" t="s">
        <v>25</v>
      </c>
      <c r="G3887" t="s">
        <v>24</v>
      </c>
      <c r="H3887" t="s">
        <v>24</v>
      </c>
      <c r="I3887" t="s">
        <v>26</v>
      </c>
      <c r="J3887" t="str">
        <f>IF(Churn_Data[[#This Row],[InternetService]]&lt;&gt;"No","Yes","No")</f>
        <v>Yes</v>
      </c>
      <c r="K3887" t="s">
        <v>25</v>
      </c>
      <c r="L3887" t="s">
        <v>24</v>
      </c>
      <c r="M3887" t="s">
        <v>24</v>
      </c>
      <c r="N3887" t="s">
        <v>24</v>
      </c>
      <c r="O3887" t="s">
        <v>24</v>
      </c>
      <c r="P3887" t="s">
        <v>24</v>
      </c>
      <c r="Q3887" t="s">
        <v>24</v>
      </c>
      <c r="R3887">
        <f>IF(Churn_Data[[#This Row],[Churn]]="Yes",1,0)</f>
        <v>1</v>
      </c>
      <c r="S3887" t="s">
        <v>24</v>
      </c>
      <c r="T3887">
        <f>(Churn_Data[[#This Row],[OnlineSecurity]]="Yes")+(Churn_Data[[#This Row],[OnlineBackup]]="Yes")+(Churn_Data[[#This Row],[DeviceProtection]]="Yes")+(Churn_Data[[#This Row],[TechSupport]]="Yes")+(Churn_Data[[#This Row],[StreamingTV]]="Yes")+(Churn_Data[[#This Row],[StreamingMovies]]="Yes")</f>
        <v>5</v>
      </c>
      <c r="U3887" t="s">
        <v>3911</v>
      </c>
      <c r="V3887" t="s">
        <v>72</v>
      </c>
      <c r="W3887" t="str">
        <f>IF(ISNUMBER(SEARCH("automatic", Churn_Data[[#This Row],[PaymentMethod]])), "Automatic", "Manual")</f>
        <v>Automatic</v>
      </c>
      <c r="X3887">
        <v>108.6</v>
      </c>
      <c r="Y3887" t="str">
        <f>IF(Churn_Data[[#This Row],[tenure]]&lt;=12,"0-1 Year",IF(Churn_Data[[#This Row],[tenure]]&lt;=24,"1-2 Years",IF(Churn_Data[[#This Row],[tenure]]&lt;=36,"2-3 Years",IF(Churn_Data[[#This Row],[tenure]]&lt;=48,"3-4 Years",IF(Churn_Data[[#This Row],[tenure]]&lt;=60,"4-5 Years","5+ Years")))))</f>
        <v>5+ Years</v>
      </c>
      <c r="Z3887">
        <v>71</v>
      </c>
      <c r="AA3887">
        <v>7690.9</v>
      </c>
      <c r="AB3887" t="e">
        <f>IF(Churn_Data[[#This Row],[Churn]]="No",Churn_Data[[#This Row],[MonthlyCharges]],NA())</f>
        <v>#N/A</v>
      </c>
      <c r="AC3887" t="e">
        <f>IF(Churn_Data[[#This Row],[Churn]]="No",Churn_Data[[#This Row],[tenure]],NA())</f>
        <v>#N/A</v>
      </c>
      <c r="AD3887">
        <f>IF(Churn_Data[[#This Row],[Churn]]="Yes",Churn_Data[[#This Row],[MonthlyCharges]],NA())</f>
        <v>108.6</v>
      </c>
      <c r="AE3887">
        <f>IF(Churn_Data[[#This Row],[Churn]]="Yes",Churn_Data[[#This Row],[tenure]],NA())</f>
        <v>71</v>
      </c>
      <c r="AF3887">
        <v>7710.6</v>
      </c>
    </row>
    <row r="3888" spans="1:32" x14ac:dyDescent="0.3">
      <c r="A3888" t="s">
        <v>3922</v>
      </c>
      <c r="B3888" t="s">
        <v>23</v>
      </c>
      <c r="C3888" t="str">
        <f>IF(Churn_Data[[#This Row],[SeniorCitizen]]=1,"Yes","No")</f>
        <v>No</v>
      </c>
      <c r="D3888">
        <v>0</v>
      </c>
      <c r="E3888" t="s">
        <v>24</v>
      </c>
      <c r="F3888" t="s">
        <v>24</v>
      </c>
      <c r="G3888" t="s">
        <v>24</v>
      </c>
      <c r="H3888" t="s">
        <v>24</v>
      </c>
      <c r="I3888" t="s">
        <v>26</v>
      </c>
      <c r="J3888" t="str">
        <f>IF(Churn_Data[[#This Row],[InternetService]]&lt;&gt;"No","Yes","No")</f>
        <v>Yes</v>
      </c>
      <c r="K3888" t="s">
        <v>24</v>
      </c>
      <c r="L3888" t="s">
        <v>25</v>
      </c>
      <c r="M3888" t="s">
        <v>24</v>
      </c>
      <c r="N3888" t="s">
        <v>24</v>
      </c>
      <c r="O3888" t="s">
        <v>24</v>
      </c>
      <c r="P3888" t="s">
        <v>24</v>
      </c>
      <c r="Q3888" t="s">
        <v>24</v>
      </c>
      <c r="R3888">
        <f>IF(Churn_Data[[#This Row],[Churn]]="Yes",1,0)</f>
        <v>1</v>
      </c>
      <c r="S3888" t="s">
        <v>24</v>
      </c>
      <c r="T3888">
        <f>(Churn_Data[[#This Row],[OnlineSecurity]]="Yes")+(Churn_Data[[#This Row],[OnlineBackup]]="Yes")+(Churn_Data[[#This Row],[DeviceProtection]]="Yes")+(Churn_Data[[#This Row],[TechSupport]]="Yes")+(Churn_Data[[#This Row],[StreamingTV]]="Yes")+(Churn_Data[[#This Row],[StreamingMovies]]="Yes")</f>
        <v>5</v>
      </c>
      <c r="U3888" t="s">
        <v>3911</v>
      </c>
      <c r="V3888" t="s">
        <v>72</v>
      </c>
      <c r="W3888" t="str">
        <f>IF(ISNUMBER(SEARCH("automatic", Churn_Data[[#This Row],[PaymentMethod]])), "Automatic", "Manual")</f>
        <v>Automatic</v>
      </c>
      <c r="X3888">
        <v>108.75</v>
      </c>
      <c r="Y3888" t="str">
        <f>IF(Churn_Data[[#This Row],[tenure]]&lt;=12,"0-1 Year",IF(Churn_Data[[#This Row],[tenure]]&lt;=24,"1-2 Years",IF(Churn_Data[[#This Row],[tenure]]&lt;=36,"2-3 Years",IF(Churn_Data[[#This Row],[tenure]]&lt;=48,"3-4 Years",IF(Churn_Data[[#This Row],[tenure]]&lt;=60,"4-5 Years","5+ Years")))))</f>
        <v>5+ Years</v>
      </c>
      <c r="Z3888">
        <v>67</v>
      </c>
      <c r="AA3888">
        <v>7156.2</v>
      </c>
      <c r="AB3888" t="e">
        <f>IF(Churn_Data[[#This Row],[Churn]]="No",Churn_Data[[#This Row],[MonthlyCharges]],NA())</f>
        <v>#N/A</v>
      </c>
      <c r="AC3888" t="e">
        <f>IF(Churn_Data[[#This Row],[Churn]]="No",Churn_Data[[#This Row],[tenure]],NA())</f>
        <v>#N/A</v>
      </c>
      <c r="AD3888">
        <f>IF(Churn_Data[[#This Row],[Churn]]="Yes",Churn_Data[[#This Row],[MonthlyCharges]],NA())</f>
        <v>108.75</v>
      </c>
      <c r="AE3888">
        <f>IF(Churn_Data[[#This Row],[Churn]]="Yes",Churn_Data[[#This Row],[tenure]],NA())</f>
        <v>67</v>
      </c>
      <c r="AF3888">
        <v>7286.25</v>
      </c>
    </row>
    <row r="3889" spans="1:32" x14ac:dyDescent="0.3">
      <c r="A3889" t="s">
        <v>3923</v>
      </c>
      <c r="B3889" t="s">
        <v>30</v>
      </c>
      <c r="C3889" t="str">
        <f>IF(Churn_Data[[#This Row],[SeniorCitizen]]=1,"Yes","No")</f>
        <v>Yes</v>
      </c>
      <c r="D3889">
        <v>1</v>
      </c>
      <c r="E3889" t="s">
        <v>24</v>
      </c>
      <c r="F3889" t="s">
        <v>24</v>
      </c>
      <c r="G3889" t="s">
        <v>24</v>
      </c>
      <c r="H3889" t="s">
        <v>24</v>
      </c>
      <c r="I3889" t="s">
        <v>120</v>
      </c>
      <c r="J3889" t="str">
        <f>IF(Churn_Data[[#This Row],[InternetService]]&lt;&gt;"No","Yes","No")</f>
        <v>Yes</v>
      </c>
      <c r="K3889" t="s">
        <v>24</v>
      </c>
      <c r="L3889" t="s">
        <v>24</v>
      </c>
      <c r="M3889" t="s">
        <v>24</v>
      </c>
      <c r="N3889" t="s">
        <v>24</v>
      </c>
      <c r="O3889" t="s">
        <v>24</v>
      </c>
      <c r="P3889" t="s">
        <v>25</v>
      </c>
      <c r="Q3889" t="s">
        <v>24</v>
      </c>
      <c r="R3889">
        <f>IF(Churn_Data[[#This Row],[Churn]]="Yes",1,0)</f>
        <v>1</v>
      </c>
      <c r="S3889" t="s">
        <v>25</v>
      </c>
      <c r="T3889">
        <f>(Churn_Data[[#This Row],[OnlineSecurity]]="Yes")+(Churn_Data[[#This Row],[OnlineBackup]]="Yes")+(Churn_Data[[#This Row],[DeviceProtection]]="Yes")+(Churn_Data[[#This Row],[TechSupport]]="Yes")+(Churn_Data[[#This Row],[StreamingTV]]="Yes")+(Churn_Data[[#This Row],[StreamingMovies]]="Yes")</f>
        <v>5</v>
      </c>
      <c r="U3889" t="s">
        <v>3911</v>
      </c>
      <c r="V3889" t="s">
        <v>72</v>
      </c>
      <c r="W3889" t="str">
        <f>IF(ISNUMBER(SEARCH("automatic", Churn_Data[[#This Row],[PaymentMethod]])), "Automatic", "Manual")</f>
        <v>Automatic</v>
      </c>
      <c r="X3889">
        <v>79.400000000000006</v>
      </c>
      <c r="Y3889" t="str">
        <f>IF(Churn_Data[[#This Row],[tenure]]&lt;=12,"0-1 Year",IF(Churn_Data[[#This Row],[tenure]]&lt;=24,"1-2 Years",IF(Churn_Data[[#This Row],[tenure]]&lt;=36,"2-3 Years",IF(Churn_Data[[#This Row],[tenure]]&lt;=48,"3-4 Years",IF(Churn_Data[[#This Row],[tenure]]&lt;=60,"4-5 Years","5+ Years")))))</f>
        <v>5+ Years</v>
      </c>
      <c r="Z3889">
        <v>66</v>
      </c>
      <c r="AA3889">
        <v>5154.6000000000004</v>
      </c>
      <c r="AB3889" t="e">
        <f>IF(Churn_Data[[#This Row],[Churn]]="No",Churn_Data[[#This Row],[MonthlyCharges]],NA())</f>
        <v>#N/A</v>
      </c>
      <c r="AC3889" t="e">
        <f>IF(Churn_Data[[#This Row],[Churn]]="No",Churn_Data[[#This Row],[tenure]],NA())</f>
        <v>#N/A</v>
      </c>
      <c r="AD3889">
        <f>IF(Churn_Data[[#This Row],[Churn]]="Yes",Churn_Data[[#This Row],[MonthlyCharges]],NA())</f>
        <v>79.400000000000006</v>
      </c>
      <c r="AE3889">
        <f>IF(Churn_Data[[#This Row],[Churn]]="Yes",Churn_Data[[#This Row],[tenure]],NA())</f>
        <v>66</v>
      </c>
      <c r="AF3889">
        <v>5240.3999999999996</v>
      </c>
    </row>
    <row r="3890" spans="1:32" x14ac:dyDescent="0.3">
      <c r="A3890" t="s">
        <v>3924</v>
      </c>
      <c r="B3890" t="s">
        <v>30</v>
      </c>
      <c r="C3890" t="str">
        <f>IF(Churn_Data[[#This Row],[SeniorCitizen]]=1,"Yes","No")</f>
        <v>No</v>
      </c>
      <c r="D3890">
        <v>0</v>
      </c>
      <c r="E3890" t="s">
        <v>24</v>
      </c>
      <c r="F3890" t="s">
        <v>25</v>
      </c>
      <c r="G3890" t="s">
        <v>24</v>
      </c>
      <c r="H3890" t="s">
        <v>25</v>
      </c>
      <c r="I3890" t="s">
        <v>26</v>
      </c>
      <c r="J3890" t="str">
        <f>IF(Churn_Data[[#This Row],[InternetService]]&lt;&gt;"No","Yes","No")</f>
        <v>Yes</v>
      </c>
      <c r="K3890" t="s">
        <v>24</v>
      </c>
      <c r="L3890" t="s">
        <v>24</v>
      </c>
      <c r="M3890" t="s">
        <v>24</v>
      </c>
      <c r="N3890" t="s">
        <v>24</v>
      </c>
      <c r="O3890" t="s">
        <v>24</v>
      </c>
      <c r="P3890" t="s">
        <v>24</v>
      </c>
      <c r="Q3890" t="s">
        <v>24</v>
      </c>
      <c r="R3890">
        <f>IF(Churn_Data[[#This Row],[Churn]]="Yes",1,0)</f>
        <v>1</v>
      </c>
      <c r="S3890" t="s">
        <v>25</v>
      </c>
      <c r="T3890">
        <f>(Churn_Data[[#This Row],[OnlineSecurity]]="Yes")+(Churn_Data[[#This Row],[OnlineBackup]]="Yes")+(Churn_Data[[#This Row],[DeviceProtection]]="Yes")+(Churn_Data[[#This Row],[TechSupport]]="Yes")+(Churn_Data[[#This Row],[StreamingTV]]="Yes")+(Churn_Data[[#This Row],[StreamingMovies]]="Yes")</f>
        <v>6</v>
      </c>
      <c r="U3890" t="s">
        <v>3911</v>
      </c>
      <c r="V3890" t="s">
        <v>46</v>
      </c>
      <c r="W3890" t="str">
        <f>IF(ISNUMBER(SEARCH("automatic", Churn_Data[[#This Row],[PaymentMethod]])), "Automatic", "Manual")</f>
        <v>Automatic</v>
      </c>
      <c r="X3890">
        <v>109.75</v>
      </c>
      <c r="Y3890" t="str">
        <f>IF(Churn_Data[[#This Row],[tenure]]&lt;=12,"0-1 Year",IF(Churn_Data[[#This Row],[tenure]]&lt;=24,"1-2 Years",IF(Churn_Data[[#This Row],[tenure]]&lt;=36,"2-3 Years",IF(Churn_Data[[#This Row],[tenure]]&lt;=48,"3-4 Years",IF(Churn_Data[[#This Row],[tenure]]&lt;=60,"4-5 Years","5+ Years")))))</f>
        <v>4-5 Years</v>
      </c>
      <c r="Z3890">
        <v>54</v>
      </c>
      <c r="AA3890">
        <v>6110.2</v>
      </c>
      <c r="AB3890" t="e">
        <f>IF(Churn_Data[[#This Row],[Churn]]="No",Churn_Data[[#This Row],[MonthlyCharges]],NA())</f>
        <v>#N/A</v>
      </c>
      <c r="AC3890" t="e">
        <f>IF(Churn_Data[[#This Row],[Churn]]="No",Churn_Data[[#This Row],[tenure]],NA())</f>
        <v>#N/A</v>
      </c>
      <c r="AD3890">
        <f>IF(Churn_Data[[#This Row],[Churn]]="Yes",Churn_Data[[#This Row],[MonthlyCharges]],NA())</f>
        <v>109.75</v>
      </c>
      <c r="AE3890">
        <f>IF(Churn_Data[[#This Row],[Churn]]="Yes",Churn_Data[[#This Row],[tenure]],NA())</f>
        <v>54</v>
      </c>
      <c r="AF3890">
        <v>5926.5</v>
      </c>
    </row>
    <row r="3891" spans="1:32" x14ac:dyDescent="0.3">
      <c r="A3891" t="s">
        <v>3925</v>
      </c>
      <c r="B3891" t="s">
        <v>30</v>
      </c>
      <c r="C3891" t="str">
        <f>IF(Churn_Data[[#This Row],[SeniorCitizen]]=1,"Yes","No")</f>
        <v>No</v>
      </c>
      <c r="D3891">
        <v>0</v>
      </c>
      <c r="E3891" t="s">
        <v>24</v>
      </c>
      <c r="F3891" t="s">
        <v>25</v>
      </c>
      <c r="G3891" t="s">
        <v>24</v>
      </c>
      <c r="H3891" t="s">
        <v>24</v>
      </c>
      <c r="I3891" t="s">
        <v>26</v>
      </c>
      <c r="J3891" t="str">
        <f>IF(Churn_Data[[#This Row],[InternetService]]&lt;&gt;"No","Yes","No")</f>
        <v>Yes</v>
      </c>
      <c r="K3891" t="s">
        <v>25</v>
      </c>
      <c r="L3891" t="s">
        <v>24</v>
      </c>
      <c r="M3891" t="s">
        <v>25</v>
      </c>
      <c r="N3891" t="s">
        <v>24</v>
      </c>
      <c r="O3891" t="s">
        <v>24</v>
      </c>
      <c r="P3891" t="s">
        <v>25</v>
      </c>
      <c r="Q3891" t="s">
        <v>24</v>
      </c>
      <c r="R3891">
        <f>IF(Churn_Data[[#This Row],[Churn]]="Yes",1,0)</f>
        <v>1</v>
      </c>
      <c r="S3891" t="s">
        <v>24</v>
      </c>
      <c r="T3891">
        <f>(Churn_Data[[#This Row],[OnlineSecurity]]="Yes")+(Churn_Data[[#This Row],[OnlineBackup]]="Yes")+(Churn_Data[[#This Row],[DeviceProtection]]="Yes")+(Churn_Data[[#This Row],[TechSupport]]="Yes")+(Churn_Data[[#This Row],[StreamingTV]]="Yes")+(Churn_Data[[#This Row],[StreamingMovies]]="Yes")</f>
        <v>3</v>
      </c>
      <c r="U3891" t="s">
        <v>3911</v>
      </c>
      <c r="V3891" t="s">
        <v>32</v>
      </c>
      <c r="W3891" t="str">
        <f>IF(ISNUMBER(SEARCH("automatic", Churn_Data[[#This Row],[PaymentMethod]])), "Automatic", "Manual")</f>
        <v>Manual</v>
      </c>
      <c r="X3891">
        <v>94.1</v>
      </c>
      <c r="Y3891" t="str">
        <f>IF(Churn_Data[[#This Row],[tenure]]&lt;=12,"0-1 Year",IF(Churn_Data[[#This Row],[tenure]]&lt;=24,"1-2 Years",IF(Churn_Data[[#This Row],[tenure]]&lt;=36,"2-3 Years",IF(Churn_Data[[#This Row],[tenure]]&lt;=48,"3-4 Years",IF(Churn_Data[[#This Row],[tenure]]&lt;=60,"4-5 Years","5+ Years")))))</f>
        <v>5+ Years</v>
      </c>
      <c r="Z3891">
        <v>61</v>
      </c>
      <c r="AA3891">
        <v>5638.3</v>
      </c>
      <c r="AB3891" t="e">
        <f>IF(Churn_Data[[#This Row],[Churn]]="No",Churn_Data[[#This Row],[MonthlyCharges]],NA())</f>
        <v>#N/A</v>
      </c>
      <c r="AC3891" t="e">
        <f>IF(Churn_Data[[#This Row],[Churn]]="No",Churn_Data[[#This Row],[tenure]],NA())</f>
        <v>#N/A</v>
      </c>
      <c r="AD3891">
        <f>IF(Churn_Data[[#This Row],[Churn]]="Yes",Churn_Data[[#This Row],[MonthlyCharges]],NA())</f>
        <v>94.1</v>
      </c>
      <c r="AE3891">
        <f>IF(Churn_Data[[#This Row],[Churn]]="Yes",Churn_Data[[#This Row],[tenure]],NA())</f>
        <v>61</v>
      </c>
      <c r="AF3891">
        <v>5740.1</v>
      </c>
    </row>
    <row r="3892" spans="1:32" x14ac:dyDescent="0.3">
      <c r="A3892" t="s">
        <v>3926</v>
      </c>
      <c r="B3892" t="s">
        <v>23</v>
      </c>
      <c r="C3892" t="str">
        <f>IF(Churn_Data[[#This Row],[SeniorCitizen]]=1,"Yes","No")</f>
        <v>No</v>
      </c>
      <c r="D3892">
        <v>0</v>
      </c>
      <c r="E3892" t="s">
        <v>24</v>
      </c>
      <c r="F3892" t="s">
        <v>25</v>
      </c>
      <c r="G3892" t="s">
        <v>24</v>
      </c>
      <c r="H3892" t="s">
        <v>24</v>
      </c>
      <c r="I3892" t="s">
        <v>26</v>
      </c>
      <c r="J3892" t="str">
        <f>IF(Churn_Data[[#This Row],[InternetService]]&lt;&gt;"No","Yes","No")</f>
        <v>Yes</v>
      </c>
      <c r="K3892" t="s">
        <v>24</v>
      </c>
      <c r="L3892" t="s">
        <v>24</v>
      </c>
      <c r="M3892" t="s">
        <v>24</v>
      </c>
      <c r="N3892" t="s">
        <v>25</v>
      </c>
      <c r="O3892" t="s">
        <v>24</v>
      </c>
      <c r="P3892" t="s">
        <v>24</v>
      </c>
      <c r="Q3892" t="s">
        <v>24</v>
      </c>
      <c r="R3892">
        <f>IF(Churn_Data[[#This Row],[Churn]]="Yes",1,0)</f>
        <v>1</v>
      </c>
      <c r="S3892" t="s">
        <v>24</v>
      </c>
      <c r="T3892">
        <f>(Churn_Data[[#This Row],[OnlineSecurity]]="Yes")+(Churn_Data[[#This Row],[OnlineBackup]]="Yes")+(Churn_Data[[#This Row],[DeviceProtection]]="Yes")+(Churn_Data[[#This Row],[TechSupport]]="Yes")+(Churn_Data[[#This Row],[StreamingTV]]="Yes")+(Churn_Data[[#This Row],[StreamingMovies]]="Yes")</f>
        <v>5</v>
      </c>
      <c r="U3892" t="s">
        <v>3911</v>
      </c>
      <c r="V3892" t="s">
        <v>46</v>
      </c>
      <c r="W3892" t="str">
        <f>IF(ISNUMBER(SEARCH("automatic", Churn_Data[[#This Row],[PaymentMethod]])), "Automatic", "Manual")</f>
        <v>Automatic</v>
      </c>
      <c r="X3892">
        <v>109.45</v>
      </c>
      <c r="Y3892" t="str">
        <f>IF(Churn_Data[[#This Row],[tenure]]&lt;=12,"0-1 Year",IF(Churn_Data[[#This Row],[tenure]]&lt;=24,"1-2 Years",IF(Churn_Data[[#This Row],[tenure]]&lt;=36,"2-3 Years",IF(Churn_Data[[#This Row],[tenure]]&lt;=48,"3-4 Years",IF(Churn_Data[[#This Row],[tenure]]&lt;=60,"4-5 Years","5+ Years")))))</f>
        <v>4-5 Years</v>
      </c>
      <c r="Z3892">
        <v>58</v>
      </c>
      <c r="AA3892">
        <v>6144.55</v>
      </c>
      <c r="AB3892" t="e">
        <f>IF(Churn_Data[[#This Row],[Churn]]="No",Churn_Data[[#This Row],[MonthlyCharges]],NA())</f>
        <v>#N/A</v>
      </c>
      <c r="AC3892" t="e">
        <f>IF(Churn_Data[[#This Row],[Churn]]="No",Churn_Data[[#This Row],[tenure]],NA())</f>
        <v>#N/A</v>
      </c>
      <c r="AD3892">
        <f>IF(Churn_Data[[#This Row],[Churn]]="Yes",Churn_Data[[#This Row],[MonthlyCharges]],NA())</f>
        <v>109.45</v>
      </c>
      <c r="AE3892">
        <f>IF(Churn_Data[[#This Row],[Churn]]="Yes",Churn_Data[[#This Row],[tenure]],NA())</f>
        <v>58</v>
      </c>
      <c r="AF3892">
        <v>6348.1</v>
      </c>
    </row>
    <row r="3893" spans="1:32" x14ac:dyDescent="0.3">
      <c r="A3893" t="s">
        <v>3927</v>
      </c>
      <c r="B3893" t="s">
        <v>23</v>
      </c>
      <c r="C3893" t="str">
        <f>IF(Churn_Data[[#This Row],[SeniorCitizen]]=1,"Yes","No")</f>
        <v>No</v>
      </c>
      <c r="D3893">
        <v>0</v>
      </c>
      <c r="E3893" t="s">
        <v>25</v>
      </c>
      <c r="F3893" t="s">
        <v>25</v>
      </c>
      <c r="G3893" t="s">
        <v>24</v>
      </c>
      <c r="H3893" t="s">
        <v>24</v>
      </c>
      <c r="I3893" t="s">
        <v>25</v>
      </c>
      <c r="J3893" t="str">
        <f>IF(Churn_Data[[#This Row],[InternetService]]&lt;&gt;"No","Yes","No")</f>
        <v>No</v>
      </c>
      <c r="K3893" t="s">
        <v>3064</v>
      </c>
      <c r="L3893" t="s">
        <v>3064</v>
      </c>
      <c r="M3893" t="s">
        <v>3064</v>
      </c>
      <c r="N3893" t="s">
        <v>3064</v>
      </c>
      <c r="O3893" t="s">
        <v>3064</v>
      </c>
      <c r="P3893" t="s">
        <v>3064</v>
      </c>
      <c r="Q3893" t="s">
        <v>24</v>
      </c>
      <c r="R3893">
        <f>IF(Churn_Data[[#This Row],[Churn]]="Yes",1,0)</f>
        <v>1</v>
      </c>
      <c r="S3893" t="s">
        <v>25</v>
      </c>
      <c r="T3893">
        <f>(Churn_Data[[#This Row],[OnlineSecurity]]="Yes")+(Churn_Data[[#This Row],[OnlineBackup]]="Yes")+(Churn_Data[[#This Row],[DeviceProtection]]="Yes")+(Churn_Data[[#This Row],[TechSupport]]="Yes")+(Churn_Data[[#This Row],[StreamingTV]]="Yes")+(Churn_Data[[#This Row],[StreamingMovies]]="Yes")</f>
        <v>0</v>
      </c>
      <c r="U3893" t="s">
        <v>3911</v>
      </c>
      <c r="V3893" t="s">
        <v>72</v>
      </c>
      <c r="W3893" t="str">
        <f>IF(ISNUMBER(SEARCH("automatic", Churn_Data[[#This Row],[PaymentMethod]])), "Automatic", "Manual")</f>
        <v>Automatic</v>
      </c>
      <c r="X3893">
        <v>24.75</v>
      </c>
      <c r="Y3893" t="str">
        <f>IF(Churn_Data[[#This Row],[tenure]]&lt;=12,"0-1 Year",IF(Churn_Data[[#This Row],[tenure]]&lt;=24,"1-2 Years",IF(Churn_Data[[#This Row],[tenure]]&lt;=36,"2-3 Years",IF(Churn_Data[[#This Row],[tenure]]&lt;=48,"3-4 Years",IF(Churn_Data[[#This Row],[tenure]]&lt;=60,"4-5 Years","5+ Years")))))</f>
        <v>2-3 Years</v>
      </c>
      <c r="Z3893">
        <v>25</v>
      </c>
      <c r="AA3893">
        <v>692.1</v>
      </c>
      <c r="AB3893" t="e">
        <f>IF(Churn_Data[[#This Row],[Churn]]="No",Churn_Data[[#This Row],[MonthlyCharges]],NA())</f>
        <v>#N/A</v>
      </c>
      <c r="AC3893" t="e">
        <f>IF(Churn_Data[[#This Row],[Churn]]="No",Churn_Data[[#This Row],[tenure]],NA())</f>
        <v>#N/A</v>
      </c>
      <c r="AD3893">
        <f>IF(Churn_Data[[#This Row],[Churn]]="Yes",Churn_Data[[#This Row],[MonthlyCharges]],NA())</f>
        <v>24.75</v>
      </c>
      <c r="AE3893">
        <f>IF(Churn_Data[[#This Row],[Churn]]="Yes",Churn_Data[[#This Row],[tenure]],NA())</f>
        <v>25</v>
      </c>
      <c r="AF3893">
        <v>618.75</v>
      </c>
    </row>
    <row r="3894" spans="1:32" x14ac:dyDescent="0.3">
      <c r="A3894" t="s">
        <v>3928</v>
      </c>
      <c r="B3894" t="s">
        <v>30</v>
      </c>
      <c r="C3894" t="str">
        <f>IF(Churn_Data[[#This Row],[SeniorCitizen]]=1,"Yes","No")</f>
        <v>No</v>
      </c>
      <c r="D3894">
        <v>0</v>
      </c>
      <c r="E3894" t="s">
        <v>24</v>
      </c>
      <c r="F3894" t="s">
        <v>25</v>
      </c>
      <c r="G3894" t="s">
        <v>25</v>
      </c>
      <c r="H3894" t="s">
        <v>189</v>
      </c>
      <c r="I3894" t="s">
        <v>120</v>
      </c>
      <c r="J3894" t="str">
        <f>IF(Churn_Data[[#This Row],[InternetService]]&lt;&gt;"No","Yes","No")</f>
        <v>Yes</v>
      </c>
      <c r="K3894" t="s">
        <v>25</v>
      </c>
      <c r="L3894" t="s">
        <v>24</v>
      </c>
      <c r="M3894" t="s">
        <v>25</v>
      </c>
      <c r="N3894" t="s">
        <v>25</v>
      </c>
      <c r="O3894" t="s">
        <v>24</v>
      </c>
      <c r="P3894" t="s">
        <v>24</v>
      </c>
      <c r="Q3894" t="s">
        <v>24</v>
      </c>
      <c r="R3894">
        <f>IF(Churn_Data[[#This Row],[Churn]]="Yes",1,0)</f>
        <v>1</v>
      </c>
      <c r="S3894" t="s">
        <v>25</v>
      </c>
      <c r="T3894">
        <f>(Churn_Data[[#This Row],[OnlineSecurity]]="Yes")+(Churn_Data[[#This Row],[OnlineBackup]]="Yes")+(Churn_Data[[#This Row],[DeviceProtection]]="Yes")+(Churn_Data[[#This Row],[TechSupport]]="Yes")+(Churn_Data[[#This Row],[StreamingTV]]="Yes")+(Churn_Data[[#This Row],[StreamingMovies]]="Yes")</f>
        <v>3</v>
      </c>
      <c r="U3894" t="s">
        <v>3911</v>
      </c>
      <c r="V3894" t="s">
        <v>32</v>
      </c>
      <c r="W3894" t="str">
        <f>IF(ISNUMBER(SEARCH("automatic", Churn_Data[[#This Row],[PaymentMethod]])), "Automatic", "Manual")</f>
        <v>Manual</v>
      </c>
      <c r="X3894">
        <v>49.35</v>
      </c>
      <c r="Y3894" t="str">
        <f>IF(Churn_Data[[#This Row],[tenure]]&lt;=12,"0-1 Year",IF(Churn_Data[[#This Row],[tenure]]&lt;=24,"1-2 Years",IF(Churn_Data[[#This Row],[tenure]]&lt;=36,"2-3 Years",IF(Churn_Data[[#This Row],[tenure]]&lt;=48,"3-4 Years",IF(Churn_Data[[#This Row],[tenure]]&lt;=60,"4-5 Years","5+ Years")))))</f>
        <v>5+ Years</v>
      </c>
      <c r="Z3894">
        <v>71</v>
      </c>
      <c r="AA3894">
        <v>3515.25</v>
      </c>
      <c r="AB3894" t="e">
        <f>IF(Churn_Data[[#This Row],[Churn]]="No",Churn_Data[[#This Row],[MonthlyCharges]],NA())</f>
        <v>#N/A</v>
      </c>
      <c r="AC3894" t="e">
        <f>IF(Churn_Data[[#This Row],[Churn]]="No",Churn_Data[[#This Row],[tenure]],NA())</f>
        <v>#N/A</v>
      </c>
      <c r="AD3894">
        <f>IF(Churn_Data[[#This Row],[Churn]]="Yes",Churn_Data[[#This Row],[MonthlyCharges]],NA())</f>
        <v>49.35</v>
      </c>
      <c r="AE3894">
        <f>IF(Churn_Data[[#This Row],[Churn]]="Yes",Churn_Data[[#This Row],[tenure]],NA())</f>
        <v>71</v>
      </c>
      <c r="AF3894">
        <v>3503.85</v>
      </c>
    </row>
    <row r="3895" spans="1:32" x14ac:dyDescent="0.3">
      <c r="A3895" t="s">
        <v>3929</v>
      </c>
      <c r="B3895" t="s">
        <v>30</v>
      </c>
      <c r="C3895" t="str">
        <f>IF(Churn_Data[[#This Row],[SeniorCitizen]]=1,"Yes","No")</f>
        <v>No</v>
      </c>
      <c r="D3895">
        <v>0</v>
      </c>
      <c r="E3895" t="s">
        <v>24</v>
      </c>
      <c r="F3895" t="s">
        <v>25</v>
      </c>
      <c r="G3895" t="s">
        <v>24</v>
      </c>
      <c r="H3895" t="s">
        <v>24</v>
      </c>
      <c r="I3895" t="s">
        <v>25</v>
      </c>
      <c r="J3895" t="str">
        <f>IF(Churn_Data[[#This Row],[InternetService]]&lt;&gt;"No","Yes","No")</f>
        <v>No</v>
      </c>
      <c r="K3895" t="s">
        <v>3064</v>
      </c>
      <c r="L3895" t="s">
        <v>3064</v>
      </c>
      <c r="M3895" t="s">
        <v>3064</v>
      </c>
      <c r="N3895" t="s">
        <v>3064</v>
      </c>
      <c r="O3895" t="s">
        <v>3064</v>
      </c>
      <c r="P3895" t="s">
        <v>3064</v>
      </c>
      <c r="Q3895" t="s">
        <v>24</v>
      </c>
      <c r="R3895">
        <f>IF(Churn_Data[[#This Row],[Churn]]="Yes",1,0)</f>
        <v>1</v>
      </c>
      <c r="S3895" t="s">
        <v>24</v>
      </c>
      <c r="T3895">
        <f>(Churn_Data[[#This Row],[OnlineSecurity]]="Yes")+(Churn_Data[[#This Row],[OnlineBackup]]="Yes")+(Churn_Data[[#This Row],[DeviceProtection]]="Yes")+(Churn_Data[[#This Row],[TechSupport]]="Yes")+(Churn_Data[[#This Row],[StreamingTV]]="Yes")+(Churn_Data[[#This Row],[StreamingMovies]]="Yes")</f>
        <v>0</v>
      </c>
      <c r="U3895" t="s">
        <v>3911</v>
      </c>
      <c r="V3895" t="s">
        <v>72</v>
      </c>
      <c r="W3895" t="str">
        <f>IF(ISNUMBER(SEARCH("automatic", Churn_Data[[#This Row],[PaymentMethod]])), "Automatic", "Manual")</f>
        <v>Automatic</v>
      </c>
      <c r="X3895">
        <v>25.15</v>
      </c>
      <c r="Y3895" t="str">
        <f>IF(Churn_Data[[#This Row],[tenure]]&lt;=12,"0-1 Year",IF(Churn_Data[[#This Row],[tenure]]&lt;=24,"1-2 Years",IF(Churn_Data[[#This Row],[tenure]]&lt;=36,"2-3 Years",IF(Churn_Data[[#This Row],[tenure]]&lt;=48,"3-4 Years",IF(Churn_Data[[#This Row],[tenure]]&lt;=60,"4-5 Years","5+ Years")))))</f>
        <v>4-5 Years</v>
      </c>
      <c r="Z3895">
        <v>56</v>
      </c>
      <c r="AA3895">
        <v>1327.15</v>
      </c>
      <c r="AB3895" t="e">
        <f>IF(Churn_Data[[#This Row],[Churn]]="No",Churn_Data[[#This Row],[MonthlyCharges]],NA())</f>
        <v>#N/A</v>
      </c>
      <c r="AC3895" t="e">
        <f>IF(Churn_Data[[#This Row],[Churn]]="No",Churn_Data[[#This Row],[tenure]],NA())</f>
        <v>#N/A</v>
      </c>
      <c r="AD3895">
        <f>IF(Churn_Data[[#This Row],[Churn]]="Yes",Churn_Data[[#This Row],[MonthlyCharges]],NA())</f>
        <v>25.15</v>
      </c>
      <c r="AE3895">
        <f>IF(Churn_Data[[#This Row],[Churn]]="Yes",Churn_Data[[#This Row],[tenure]],NA())</f>
        <v>56</v>
      </c>
      <c r="AF3895">
        <v>1408.4</v>
      </c>
    </row>
    <row r="3896" spans="1:32" x14ac:dyDescent="0.3">
      <c r="A3896" t="s">
        <v>3930</v>
      </c>
      <c r="B3896" t="s">
        <v>30</v>
      </c>
      <c r="C3896" t="str">
        <f>IF(Churn_Data[[#This Row],[SeniorCitizen]]=1,"Yes","No")</f>
        <v>No</v>
      </c>
      <c r="D3896">
        <v>0</v>
      </c>
      <c r="E3896" t="s">
        <v>24</v>
      </c>
      <c r="F3896" t="s">
        <v>24</v>
      </c>
      <c r="G3896" t="s">
        <v>24</v>
      </c>
      <c r="H3896" t="s">
        <v>25</v>
      </c>
      <c r="I3896" t="s">
        <v>120</v>
      </c>
      <c r="J3896" t="str">
        <f>IF(Churn_Data[[#This Row],[InternetService]]&lt;&gt;"No","Yes","No")</f>
        <v>Yes</v>
      </c>
      <c r="K3896" t="s">
        <v>24</v>
      </c>
      <c r="L3896" t="s">
        <v>24</v>
      </c>
      <c r="M3896" t="s">
        <v>25</v>
      </c>
      <c r="N3896" t="s">
        <v>24</v>
      </c>
      <c r="O3896" t="s">
        <v>25</v>
      </c>
      <c r="P3896" t="s">
        <v>25</v>
      </c>
      <c r="Q3896" t="s">
        <v>24</v>
      </c>
      <c r="R3896">
        <f>IF(Churn_Data[[#This Row],[Churn]]="Yes",1,0)</f>
        <v>1</v>
      </c>
      <c r="S3896" t="s">
        <v>25</v>
      </c>
      <c r="T3896">
        <f>(Churn_Data[[#This Row],[OnlineSecurity]]="Yes")+(Churn_Data[[#This Row],[OnlineBackup]]="Yes")+(Churn_Data[[#This Row],[DeviceProtection]]="Yes")+(Churn_Data[[#This Row],[TechSupport]]="Yes")+(Churn_Data[[#This Row],[StreamingTV]]="Yes")+(Churn_Data[[#This Row],[StreamingMovies]]="Yes")</f>
        <v>3</v>
      </c>
      <c r="U3896" t="s">
        <v>3911</v>
      </c>
      <c r="V3896" t="s">
        <v>46</v>
      </c>
      <c r="W3896" t="str">
        <f>IF(ISNUMBER(SEARCH("automatic", Churn_Data[[#This Row],[PaymentMethod]])), "Automatic", "Manual")</f>
        <v>Automatic</v>
      </c>
      <c r="X3896">
        <v>57.55</v>
      </c>
      <c r="Y3896" t="str">
        <f>IF(Churn_Data[[#This Row],[tenure]]&lt;=12,"0-1 Year",IF(Churn_Data[[#This Row],[tenure]]&lt;=24,"1-2 Years",IF(Churn_Data[[#This Row],[tenure]]&lt;=36,"2-3 Years",IF(Churn_Data[[#This Row],[tenure]]&lt;=48,"3-4 Years",IF(Churn_Data[[#This Row],[tenure]]&lt;=60,"4-5 Years","5+ Years")))))</f>
        <v>4-5 Years</v>
      </c>
      <c r="Z3896">
        <v>55</v>
      </c>
      <c r="AA3896">
        <v>3046.4</v>
      </c>
      <c r="AB3896" t="e">
        <f>IF(Churn_Data[[#This Row],[Churn]]="No",Churn_Data[[#This Row],[MonthlyCharges]],NA())</f>
        <v>#N/A</v>
      </c>
      <c r="AC3896" t="e">
        <f>IF(Churn_Data[[#This Row],[Churn]]="No",Churn_Data[[#This Row],[tenure]],NA())</f>
        <v>#N/A</v>
      </c>
      <c r="AD3896">
        <f>IF(Churn_Data[[#This Row],[Churn]]="Yes",Churn_Data[[#This Row],[MonthlyCharges]],NA())</f>
        <v>57.55</v>
      </c>
      <c r="AE3896">
        <f>IF(Churn_Data[[#This Row],[Churn]]="Yes",Churn_Data[[#This Row],[tenure]],NA())</f>
        <v>55</v>
      </c>
      <c r="AF3896">
        <v>3165.25</v>
      </c>
    </row>
    <row r="3897" spans="1:32" x14ac:dyDescent="0.3">
      <c r="A3897" t="s">
        <v>3931</v>
      </c>
      <c r="B3897" t="s">
        <v>23</v>
      </c>
      <c r="C3897" t="str">
        <f>IF(Churn_Data[[#This Row],[SeniorCitizen]]=1,"Yes","No")</f>
        <v>No</v>
      </c>
      <c r="D3897">
        <v>0</v>
      </c>
      <c r="E3897" t="s">
        <v>25</v>
      </c>
      <c r="F3897" t="s">
        <v>25</v>
      </c>
      <c r="G3897" t="s">
        <v>24</v>
      </c>
      <c r="H3897" t="s">
        <v>25</v>
      </c>
      <c r="I3897" t="s">
        <v>26</v>
      </c>
      <c r="J3897" t="str">
        <f>IF(Churn_Data[[#This Row],[InternetService]]&lt;&gt;"No","Yes","No")</f>
        <v>Yes</v>
      </c>
      <c r="K3897" t="s">
        <v>25</v>
      </c>
      <c r="L3897" t="s">
        <v>25</v>
      </c>
      <c r="M3897" t="s">
        <v>24</v>
      </c>
      <c r="N3897" t="s">
        <v>24</v>
      </c>
      <c r="O3897" t="s">
        <v>25</v>
      </c>
      <c r="P3897" t="s">
        <v>25</v>
      </c>
      <c r="Q3897" t="s">
        <v>24</v>
      </c>
      <c r="R3897">
        <f>IF(Churn_Data[[#This Row],[Churn]]="Yes",1,0)</f>
        <v>1</v>
      </c>
      <c r="S3897" t="s">
        <v>24</v>
      </c>
      <c r="T3897">
        <f>(Churn_Data[[#This Row],[OnlineSecurity]]="Yes")+(Churn_Data[[#This Row],[OnlineBackup]]="Yes")+(Churn_Data[[#This Row],[DeviceProtection]]="Yes")+(Churn_Data[[#This Row],[TechSupport]]="Yes")+(Churn_Data[[#This Row],[StreamingTV]]="Yes")+(Churn_Data[[#This Row],[StreamingMovies]]="Yes")</f>
        <v>2</v>
      </c>
      <c r="U3897" t="s">
        <v>3911</v>
      </c>
      <c r="V3897" t="s">
        <v>32</v>
      </c>
      <c r="W3897" t="str">
        <f>IF(ISNUMBER(SEARCH("automatic", Churn_Data[[#This Row],[PaymentMethod]])), "Automatic", "Manual")</f>
        <v>Manual</v>
      </c>
      <c r="X3897">
        <v>80.45</v>
      </c>
      <c r="Y3897" t="str">
        <f>IF(Churn_Data[[#This Row],[tenure]]&lt;=12,"0-1 Year",IF(Churn_Data[[#This Row],[tenure]]&lt;=24,"1-2 Years",IF(Churn_Data[[#This Row],[tenure]]&lt;=36,"2-3 Years",IF(Churn_Data[[#This Row],[tenure]]&lt;=48,"3-4 Years",IF(Churn_Data[[#This Row],[tenure]]&lt;=60,"4-5 Years","5+ Years")))))</f>
        <v>3-4 Years</v>
      </c>
      <c r="Z3897">
        <v>39</v>
      </c>
      <c r="AA3897">
        <v>3201.55</v>
      </c>
      <c r="AB3897" t="e">
        <f>IF(Churn_Data[[#This Row],[Churn]]="No",Churn_Data[[#This Row],[MonthlyCharges]],NA())</f>
        <v>#N/A</v>
      </c>
      <c r="AC3897" t="e">
        <f>IF(Churn_Data[[#This Row],[Churn]]="No",Churn_Data[[#This Row],[tenure]],NA())</f>
        <v>#N/A</v>
      </c>
      <c r="AD3897">
        <f>IF(Churn_Data[[#This Row],[Churn]]="Yes",Churn_Data[[#This Row],[MonthlyCharges]],NA())</f>
        <v>80.45</v>
      </c>
      <c r="AE3897">
        <f>IF(Churn_Data[[#This Row],[Churn]]="Yes",Churn_Data[[#This Row],[tenure]],NA())</f>
        <v>39</v>
      </c>
      <c r="AF3897">
        <v>3137.55</v>
      </c>
    </row>
    <row r="3898" spans="1:32" x14ac:dyDescent="0.3">
      <c r="A3898" t="s">
        <v>3932</v>
      </c>
      <c r="B3898" t="s">
        <v>30</v>
      </c>
      <c r="C3898" t="str">
        <f>IF(Churn_Data[[#This Row],[SeniorCitizen]]=1,"Yes","No")</f>
        <v>No</v>
      </c>
      <c r="D3898">
        <v>0</v>
      </c>
      <c r="E3898" t="s">
        <v>24</v>
      </c>
      <c r="F3898" t="s">
        <v>24</v>
      </c>
      <c r="G3898" t="s">
        <v>24</v>
      </c>
      <c r="H3898" t="s">
        <v>24</v>
      </c>
      <c r="I3898" t="s">
        <v>120</v>
      </c>
      <c r="J3898" t="str">
        <f>IF(Churn_Data[[#This Row],[InternetService]]&lt;&gt;"No","Yes","No")</f>
        <v>Yes</v>
      </c>
      <c r="K3898" t="s">
        <v>24</v>
      </c>
      <c r="L3898" t="s">
        <v>25</v>
      </c>
      <c r="M3898" t="s">
        <v>24</v>
      </c>
      <c r="N3898" t="s">
        <v>25</v>
      </c>
      <c r="O3898" t="s">
        <v>24</v>
      </c>
      <c r="P3898" t="s">
        <v>24</v>
      </c>
      <c r="Q3898" t="s">
        <v>24</v>
      </c>
      <c r="R3898">
        <f>IF(Churn_Data[[#This Row],[Churn]]="Yes",1,0)</f>
        <v>1</v>
      </c>
      <c r="S3898" t="s">
        <v>24</v>
      </c>
      <c r="T3898">
        <f>(Churn_Data[[#This Row],[OnlineSecurity]]="Yes")+(Churn_Data[[#This Row],[OnlineBackup]]="Yes")+(Churn_Data[[#This Row],[DeviceProtection]]="Yes")+(Churn_Data[[#This Row],[TechSupport]]="Yes")+(Churn_Data[[#This Row],[StreamingTV]]="Yes")+(Churn_Data[[#This Row],[StreamingMovies]]="Yes")</f>
        <v>4</v>
      </c>
      <c r="U3898" t="s">
        <v>3911</v>
      </c>
      <c r="V3898" t="s">
        <v>32</v>
      </c>
      <c r="W3898" t="str">
        <f>IF(ISNUMBER(SEARCH("automatic", Churn_Data[[#This Row],[PaymentMethod]])), "Automatic", "Manual")</f>
        <v>Manual</v>
      </c>
      <c r="X3898">
        <v>79.7</v>
      </c>
      <c r="Y3898" t="str">
        <f>IF(Churn_Data[[#This Row],[tenure]]&lt;=12,"0-1 Year",IF(Churn_Data[[#This Row],[tenure]]&lt;=24,"1-2 Years",IF(Churn_Data[[#This Row],[tenure]]&lt;=36,"2-3 Years",IF(Churn_Data[[#This Row],[tenure]]&lt;=48,"3-4 Years",IF(Churn_Data[[#This Row],[tenure]]&lt;=60,"4-5 Years","5+ Years")))))</f>
        <v>5+ Years</v>
      </c>
      <c r="Z3898">
        <v>67</v>
      </c>
      <c r="AA3898">
        <v>5293.4</v>
      </c>
      <c r="AB3898" t="e">
        <f>IF(Churn_Data[[#This Row],[Churn]]="No",Churn_Data[[#This Row],[MonthlyCharges]],NA())</f>
        <v>#N/A</v>
      </c>
      <c r="AC3898" t="e">
        <f>IF(Churn_Data[[#This Row],[Churn]]="No",Churn_Data[[#This Row],[tenure]],NA())</f>
        <v>#N/A</v>
      </c>
      <c r="AD3898">
        <f>IF(Churn_Data[[#This Row],[Churn]]="Yes",Churn_Data[[#This Row],[MonthlyCharges]],NA())</f>
        <v>79.7</v>
      </c>
      <c r="AE3898">
        <f>IF(Churn_Data[[#This Row],[Churn]]="Yes",Churn_Data[[#This Row],[tenure]],NA())</f>
        <v>67</v>
      </c>
      <c r="AF3898">
        <v>5339.9</v>
      </c>
    </row>
    <row r="3899" spans="1:32" x14ac:dyDescent="0.3">
      <c r="A3899" t="s">
        <v>3933</v>
      </c>
      <c r="B3899" t="s">
        <v>30</v>
      </c>
      <c r="C3899" t="str">
        <f>IF(Churn_Data[[#This Row],[SeniorCitizen]]=1,"Yes","No")</f>
        <v>No</v>
      </c>
      <c r="D3899">
        <v>0</v>
      </c>
      <c r="E3899" t="s">
        <v>24</v>
      </c>
      <c r="F3899" t="s">
        <v>24</v>
      </c>
      <c r="G3899" t="s">
        <v>24</v>
      </c>
      <c r="H3899" t="s">
        <v>25</v>
      </c>
      <c r="I3899" t="s">
        <v>120</v>
      </c>
      <c r="J3899" t="str">
        <f>IF(Churn_Data[[#This Row],[InternetService]]&lt;&gt;"No","Yes","No")</f>
        <v>Yes</v>
      </c>
      <c r="K3899" t="s">
        <v>24</v>
      </c>
      <c r="L3899" t="s">
        <v>25</v>
      </c>
      <c r="M3899" t="s">
        <v>25</v>
      </c>
      <c r="N3899" t="s">
        <v>24</v>
      </c>
      <c r="O3899" t="s">
        <v>24</v>
      </c>
      <c r="P3899" t="s">
        <v>24</v>
      </c>
      <c r="Q3899" t="s">
        <v>24</v>
      </c>
      <c r="R3899">
        <f>IF(Churn_Data[[#This Row],[Churn]]="Yes",1,0)</f>
        <v>1</v>
      </c>
      <c r="S3899" t="s">
        <v>24</v>
      </c>
      <c r="T3899">
        <f>(Churn_Data[[#This Row],[OnlineSecurity]]="Yes")+(Churn_Data[[#This Row],[OnlineBackup]]="Yes")+(Churn_Data[[#This Row],[DeviceProtection]]="Yes")+(Churn_Data[[#This Row],[TechSupport]]="Yes")+(Churn_Data[[#This Row],[StreamingTV]]="Yes")+(Churn_Data[[#This Row],[StreamingMovies]]="Yes")</f>
        <v>4</v>
      </c>
      <c r="U3899" t="s">
        <v>3911</v>
      </c>
      <c r="V3899" t="s">
        <v>46</v>
      </c>
      <c r="W3899" t="str">
        <f>IF(ISNUMBER(SEARCH("automatic", Churn_Data[[#This Row],[PaymentMethod]])), "Automatic", "Manual")</f>
        <v>Automatic</v>
      </c>
      <c r="X3899">
        <v>74.8</v>
      </c>
      <c r="Y3899" t="str">
        <f>IF(Churn_Data[[#This Row],[tenure]]&lt;=12,"0-1 Year",IF(Churn_Data[[#This Row],[tenure]]&lt;=24,"1-2 Years",IF(Churn_Data[[#This Row],[tenure]]&lt;=36,"2-3 Years",IF(Churn_Data[[#This Row],[tenure]]&lt;=48,"3-4 Years",IF(Churn_Data[[#This Row],[tenure]]&lt;=60,"4-5 Years","5+ Years")))))</f>
        <v>5+ Years</v>
      </c>
      <c r="Z3899">
        <v>65</v>
      </c>
      <c r="AA3899">
        <v>4820.1499999999996</v>
      </c>
      <c r="AB3899" t="e">
        <f>IF(Churn_Data[[#This Row],[Churn]]="No",Churn_Data[[#This Row],[MonthlyCharges]],NA())</f>
        <v>#N/A</v>
      </c>
      <c r="AC3899" t="e">
        <f>IF(Churn_Data[[#This Row],[Churn]]="No",Churn_Data[[#This Row],[tenure]],NA())</f>
        <v>#N/A</v>
      </c>
      <c r="AD3899">
        <f>IF(Churn_Data[[#This Row],[Churn]]="Yes",Churn_Data[[#This Row],[MonthlyCharges]],NA())</f>
        <v>74.8</v>
      </c>
      <c r="AE3899">
        <f>IF(Churn_Data[[#This Row],[Churn]]="Yes",Churn_Data[[#This Row],[tenure]],NA())</f>
        <v>65</v>
      </c>
      <c r="AF3899">
        <v>4862</v>
      </c>
    </row>
    <row r="3900" spans="1:32" x14ac:dyDescent="0.3">
      <c r="A3900" t="s">
        <v>3934</v>
      </c>
      <c r="B3900" t="s">
        <v>23</v>
      </c>
      <c r="C3900" t="str">
        <f>IF(Churn_Data[[#This Row],[SeniorCitizen]]=1,"Yes","No")</f>
        <v>Yes</v>
      </c>
      <c r="D3900">
        <v>1</v>
      </c>
      <c r="E3900" t="s">
        <v>24</v>
      </c>
      <c r="F3900" t="s">
        <v>25</v>
      </c>
      <c r="G3900" t="s">
        <v>24</v>
      </c>
      <c r="H3900" t="s">
        <v>24</v>
      </c>
      <c r="I3900" t="s">
        <v>120</v>
      </c>
      <c r="J3900" t="str">
        <f>IF(Churn_Data[[#This Row],[InternetService]]&lt;&gt;"No","Yes","No")</f>
        <v>Yes</v>
      </c>
      <c r="K3900" t="s">
        <v>25</v>
      </c>
      <c r="L3900" t="s">
        <v>24</v>
      </c>
      <c r="M3900" t="s">
        <v>24</v>
      </c>
      <c r="N3900" t="s">
        <v>25</v>
      </c>
      <c r="O3900" t="s">
        <v>24</v>
      </c>
      <c r="P3900" t="s">
        <v>24</v>
      </c>
      <c r="Q3900" t="s">
        <v>24</v>
      </c>
      <c r="R3900">
        <f>IF(Churn_Data[[#This Row],[Churn]]="Yes",1,0)</f>
        <v>1</v>
      </c>
      <c r="S3900" t="s">
        <v>24</v>
      </c>
      <c r="T3900">
        <f>(Churn_Data[[#This Row],[OnlineSecurity]]="Yes")+(Churn_Data[[#This Row],[OnlineBackup]]="Yes")+(Churn_Data[[#This Row],[DeviceProtection]]="Yes")+(Churn_Data[[#This Row],[TechSupport]]="Yes")+(Churn_Data[[#This Row],[StreamingTV]]="Yes")+(Churn_Data[[#This Row],[StreamingMovies]]="Yes")</f>
        <v>4</v>
      </c>
      <c r="U3900" t="s">
        <v>3911</v>
      </c>
      <c r="V3900" t="s">
        <v>46</v>
      </c>
      <c r="W3900" t="str">
        <f>IF(ISNUMBER(SEARCH("automatic", Churn_Data[[#This Row],[PaymentMethod]])), "Automatic", "Manual")</f>
        <v>Automatic</v>
      </c>
      <c r="X3900">
        <v>80.55</v>
      </c>
      <c r="Y3900" t="str">
        <f>IF(Churn_Data[[#This Row],[tenure]]&lt;=12,"0-1 Year",IF(Churn_Data[[#This Row],[tenure]]&lt;=24,"1-2 Years",IF(Churn_Data[[#This Row],[tenure]]&lt;=36,"2-3 Years",IF(Churn_Data[[#This Row],[tenure]]&lt;=48,"3-4 Years",IF(Churn_Data[[#This Row],[tenure]]&lt;=60,"4-5 Years","5+ Years")))))</f>
        <v>5+ Years</v>
      </c>
      <c r="Z3900">
        <v>66</v>
      </c>
      <c r="AA3900">
        <v>5265.1</v>
      </c>
      <c r="AB3900" t="e">
        <f>IF(Churn_Data[[#This Row],[Churn]]="No",Churn_Data[[#This Row],[MonthlyCharges]],NA())</f>
        <v>#N/A</v>
      </c>
      <c r="AC3900" t="e">
        <f>IF(Churn_Data[[#This Row],[Churn]]="No",Churn_Data[[#This Row],[tenure]],NA())</f>
        <v>#N/A</v>
      </c>
      <c r="AD3900">
        <f>IF(Churn_Data[[#This Row],[Churn]]="Yes",Churn_Data[[#This Row],[MonthlyCharges]],NA())</f>
        <v>80.55</v>
      </c>
      <c r="AE3900">
        <f>IF(Churn_Data[[#This Row],[Churn]]="Yes",Churn_Data[[#This Row],[tenure]],NA())</f>
        <v>66</v>
      </c>
      <c r="AF3900">
        <v>5316.3</v>
      </c>
    </row>
    <row r="3901" spans="1:32" x14ac:dyDescent="0.3">
      <c r="A3901" t="s">
        <v>3935</v>
      </c>
      <c r="B3901" t="s">
        <v>30</v>
      </c>
      <c r="C3901" t="str">
        <f>IF(Churn_Data[[#This Row],[SeniorCitizen]]=1,"Yes","No")</f>
        <v>No</v>
      </c>
      <c r="D3901">
        <v>0</v>
      </c>
      <c r="E3901" t="s">
        <v>25</v>
      </c>
      <c r="F3901" t="s">
        <v>24</v>
      </c>
      <c r="G3901" t="s">
        <v>24</v>
      </c>
      <c r="H3901" t="s">
        <v>25</v>
      </c>
      <c r="I3901" t="s">
        <v>25</v>
      </c>
      <c r="J3901" t="str">
        <f>IF(Churn_Data[[#This Row],[InternetService]]&lt;&gt;"No","Yes","No")</f>
        <v>No</v>
      </c>
      <c r="K3901" t="s">
        <v>3064</v>
      </c>
      <c r="L3901" t="s">
        <v>3064</v>
      </c>
      <c r="M3901" t="s">
        <v>3064</v>
      </c>
      <c r="N3901" t="s">
        <v>3064</v>
      </c>
      <c r="O3901" t="s">
        <v>3064</v>
      </c>
      <c r="P3901" t="s">
        <v>3064</v>
      </c>
      <c r="Q3901" t="s">
        <v>24</v>
      </c>
      <c r="R3901">
        <f>IF(Churn_Data[[#This Row],[Churn]]="Yes",1,0)</f>
        <v>1</v>
      </c>
      <c r="S3901" t="s">
        <v>25</v>
      </c>
      <c r="T3901">
        <f>(Churn_Data[[#This Row],[OnlineSecurity]]="Yes")+(Churn_Data[[#This Row],[OnlineBackup]]="Yes")+(Churn_Data[[#This Row],[DeviceProtection]]="Yes")+(Churn_Data[[#This Row],[TechSupport]]="Yes")+(Churn_Data[[#This Row],[StreamingTV]]="Yes")+(Churn_Data[[#This Row],[StreamingMovies]]="Yes")</f>
        <v>0</v>
      </c>
      <c r="U3901" t="s">
        <v>3911</v>
      </c>
      <c r="V3901" t="s">
        <v>46</v>
      </c>
      <c r="W3901" t="str">
        <f>IF(ISNUMBER(SEARCH("automatic", Churn_Data[[#This Row],[PaymentMethod]])), "Automatic", "Manual")</f>
        <v>Automatic</v>
      </c>
      <c r="X3901">
        <v>19.75</v>
      </c>
      <c r="Y3901" t="str">
        <f>IF(Churn_Data[[#This Row],[tenure]]&lt;=12,"0-1 Year",IF(Churn_Data[[#This Row],[tenure]]&lt;=24,"1-2 Years",IF(Churn_Data[[#This Row],[tenure]]&lt;=36,"2-3 Years",IF(Churn_Data[[#This Row],[tenure]]&lt;=48,"3-4 Years",IF(Churn_Data[[#This Row],[tenure]]&lt;=60,"4-5 Years","5+ Years")))))</f>
        <v>4-5 Years</v>
      </c>
      <c r="Z3901">
        <v>53</v>
      </c>
      <c r="AA3901">
        <v>1052.3499999999999</v>
      </c>
      <c r="AB3901" t="e">
        <f>IF(Churn_Data[[#This Row],[Churn]]="No",Churn_Data[[#This Row],[MonthlyCharges]],NA())</f>
        <v>#N/A</v>
      </c>
      <c r="AC3901" t="e">
        <f>IF(Churn_Data[[#This Row],[Churn]]="No",Churn_Data[[#This Row],[tenure]],NA())</f>
        <v>#N/A</v>
      </c>
      <c r="AD3901">
        <f>IF(Churn_Data[[#This Row],[Churn]]="Yes",Churn_Data[[#This Row],[MonthlyCharges]],NA())</f>
        <v>19.75</v>
      </c>
      <c r="AE3901">
        <f>IF(Churn_Data[[#This Row],[Churn]]="Yes",Churn_Data[[#This Row],[tenure]],NA())</f>
        <v>53</v>
      </c>
      <c r="AF3901">
        <v>1046.75</v>
      </c>
    </row>
    <row r="3902" spans="1:32" x14ac:dyDescent="0.3">
      <c r="A3902" t="s">
        <v>3936</v>
      </c>
      <c r="B3902" t="s">
        <v>30</v>
      </c>
      <c r="C3902" t="str">
        <f>IF(Churn_Data[[#This Row],[SeniorCitizen]]=1,"Yes","No")</f>
        <v>No</v>
      </c>
      <c r="D3902">
        <v>0</v>
      </c>
      <c r="E3902" t="s">
        <v>24</v>
      </c>
      <c r="F3902" t="s">
        <v>25</v>
      </c>
      <c r="G3902" t="s">
        <v>24</v>
      </c>
      <c r="H3902" t="s">
        <v>24</v>
      </c>
      <c r="I3902" t="s">
        <v>26</v>
      </c>
      <c r="J3902" t="str">
        <f>IF(Churn_Data[[#This Row],[InternetService]]&lt;&gt;"No","Yes","No")</f>
        <v>Yes</v>
      </c>
      <c r="K3902" t="s">
        <v>24</v>
      </c>
      <c r="L3902" t="s">
        <v>25</v>
      </c>
      <c r="M3902" t="s">
        <v>24</v>
      </c>
      <c r="N3902" t="s">
        <v>25</v>
      </c>
      <c r="O3902" t="s">
        <v>24</v>
      </c>
      <c r="P3902" t="s">
        <v>24</v>
      </c>
      <c r="Q3902" t="s">
        <v>24</v>
      </c>
      <c r="R3902">
        <f>IF(Churn_Data[[#This Row],[Churn]]="Yes",1,0)</f>
        <v>1</v>
      </c>
      <c r="S3902" t="s">
        <v>24</v>
      </c>
      <c r="T3902">
        <f>(Churn_Data[[#This Row],[OnlineSecurity]]="Yes")+(Churn_Data[[#This Row],[OnlineBackup]]="Yes")+(Churn_Data[[#This Row],[DeviceProtection]]="Yes")+(Churn_Data[[#This Row],[TechSupport]]="Yes")+(Churn_Data[[#This Row],[StreamingTV]]="Yes")+(Churn_Data[[#This Row],[StreamingMovies]]="Yes")</f>
        <v>4</v>
      </c>
      <c r="U3902" t="s">
        <v>3911</v>
      </c>
      <c r="V3902" t="s">
        <v>72</v>
      </c>
      <c r="W3902" t="str">
        <f>IF(ISNUMBER(SEARCH("automatic", Churn_Data[[#This Row],[PaymentMethod]])), "Automatic", "Manual")</f>
        <v>Automatic</v>
      </c>
      <c r="X3902">
        <v>106.05</v>
      </c>
      <c r="Y3902" t="str">
        <f>IF(Churn_Data[[#This Row],[tenure]]&lt;=12,"0-1 Year",IF(Churn_Data[[#This Row],[tenure]]&lt;=24,"1-2 Years",IF(Churn_Data[[#This Row],[tenure]]&lt;=36,"2-3 Years",IF(Churn_Data[[#This Row],[tenure]]&lt;=48,"3-4 Years",IF(Churn_Data[[#This Row],[tenure]]&lt;=60,"4-5 Years","5+ Years")))))</f>
        <v>5+ Years</v>
      </c>
      <c r="Z3902">
        <v>66</v>
      </c>
      <c r="AA3902">
        <v>6981.35</v>
      </c>
      <c r="AB3902" t="e">
        <f>IF(Churn_Data[[#This Row],[Churn]]="No",Churn_Data[[#This Row],[MonthlyCharges]],NA())</f>
        <v>#N/A</v>
      </c>
      <c r="AC3902" t="e">
        <f>IF(Churn_Data[[#This Row],[Churn]]="No",Churn_Data[[#This Row],[tenure]],NA())</f>
        <v>#N/A</v>
      </c>
      <c r="AD3902">
        <f>IF(Churn_Data[[#This Row],[Churn]]="Yes",Churn_Data[[#This Row],[MonthlyCharges]],NA())</f>
        <v>106.05</v>
      </c>
      <c r="AE3902">
        <f>IF(Churn_Data[[#This Row],[Churn]]="Yes",Churn_Data[[#This Row],[tenure]],NA())</f>
        <v>66</v>
      </c>
      <c r="AF3902">
        <v>6999.3</v>
      </c>
    </row>
    <row r="3903" spans="1:32" x14ac:dyDescent="0.3">
      <c r="A3903" t="s">
        <v>3937</v>
      </c>
      <c r="B3903" t="s">
        <v>30</v>
      </c>
      <c r="C3903" t="str">
        <f>IF(Churn_Data[[#This Row],[SeniorCitizen]]=1,"Yes","No")</f>
        <v>No</v>
      </c>
      <c r="D3903">
        <v>0</v>
      </c>
      <c r="E3903" t="s">
        <v>24</v>
      </c>
      <c r="F3903" t="s">
        <v>24</v>
      </c>
      <c r="G3903" t="s">
        <v>24</v>
      </c>
      <c r="H3903" t="s">
        <v>24</v>
      </c>
      <c r="I3903" t="s">
        <v>26</v>
      </c>
      <c r="J3903" t="str">
        <f>IF(Churn_Data[[#This Row],[InternetService]]&lt;&gt;"No","Yes","No")</f>
        <v>Yes</v>
      </c>
      <c r="K3903" t="s">
        <v>25</v>
      </c>
      <c r="L3903" t="s">
        <v>25</v>
      </c>
      <c r="M3903" t="s">
        <v>24</v>
      </c>
      <c r="N3903" t="s">
        <v>24</v>
      </c>
      <c r="O3903" t="s">
        <v>25</v>
      </c>
      <c r="P3903" t="s">
        <v>24</v>
      </c>
      <c r="Q3903" t="s">
        <v>24</v>
      </c>
      <c r="R3903">
        <f>IF(Churn_Data[[#This Row],[Churn]]="Yes",1,0)</f>
        <v>1</v>
      </c>
      <c r="S3903" t="s">
        <v>24</v>
      </c>
      <c r="T3903">
        <f>(Churn_Data[[#This Row],[OnlineSecurity]]="Yes")+(Churn_Data[[#This Row],[OnlineBackup]]="Yes")+(Churn_Data[[#This Row],[DeviceProtection]]="Yes")+(Churn_Data[[#This Row],[TechSupport]]="Yes")+(Churn_Data[[#This Row],[StreamingTV]]="Yes")+(Churn_Data[[#This Row],[StreamingMovies]]="Yes")</f>
        <v>3</v>
      </c>
      <c r="U3903" t="s">
        <v>3911</v>
      </c>
      <c r="V3903" t="s">
        <v>46</v>
      </c>
      <c r="W3903" t="str">
        <f>IF(ISNUMBER(SEARCH("automatic", Churn_Data[[#This Row],[PaymentMethod]])), "Automatic", "Manual")</f>
        <v>Automatic</v>
      </c>
      <c r="X3903">
        <v>96.25</v>
      </c>
      <c r="Y3903" t="str">
        <f>IF(Churn_Data[[#This Row],[tenure]]&lt;=12,"0-1 Year",IF(Churn_Data[[#This Row],[tenure]]&lt;=24,"1-2 Years",IF(Churn_Data[[#This Row],[tenure]]&lt;=36,"2-3 Years",IF(Churn_Data[[#This Row],[tenure]]&lt;=48,"3-4 Years",IF(Churn_Data[[#This Row],[tenure]]&lt;=60,"4-5 Years","5+ Years")))))</f>
        <v>4-5 Years</v>
      </c>
      <c r="Z3903">
        <v>52</v>
      </c>
      <c r="AA3903">
        <v>4990.25</v>
      </c>
      <c r="AB3903" t="e">
        <f>IF(Churn_Data[[#This Row],[Churn]]="No",Churn_Data[[#This Row],[MonthlyCharges]],NA())</f>
        <v>#N/A</v>
      </c>
      <c r="AC3903" t="e">
        <f>IF(Churn_Data[[#This Row],[Churn]]="No",Churn_Data[[#This Row],[tenure]],NA())</f>
        <v>#N/A</v>
      </c>
      <c r="AD3903">
        <f>IF(Churn_Data[[#This Row],[Churn]]="Yes",Churn_Data[[#This Row],[MonthlyCharges]],NA())</f>
        <v>96.25</v>
      </c>
      <c r="AE3903">
        <f>IF(Churn_Data[[#This Row],[Churn]]="Yes",Churn_Data[[#This Row],[tenure]],NA())</f>
        <v>52</v>
      </c>
      <c r="AF3903">
        <v>5005</v>
      </c>
    </row>
    <row r="3904" spans="1:32" x14ac:dyDescent="0.3">
      <c r="A3904" t="s">
        <v>3938</v>
      </c>
      <c r="B3904" t="s">
        <v>23</v>
      </c>
      <c r="C3904" t="str">
        <f>IF(Churn_Data[[#This Row],[SeniorCitizen]]=1,"Yes","No")</f>
        <v>No</v>
      </c>
      <c r="D3904">
        <v>0</v>
      </c>
      <c r="E3904" t="s">
        <v>24</v>
      </c>
      <c r="F3904" t="s">
        <v>24</v>
      </c>
      <c r="G3904" t="s">
        <v>24</v>
      </c>
      <c r="H3904" t="s">
        <v>24</v>
      </c>
      <c r="I3904" t="s">
        <v>26</v>
      </c>
      <c r="J3904" t="str">
        <f>IF(Churn_Data[[#This Row],[InternetService]]&lt;&gt;"No","Yes","No")</f>
        <v>Yes</v>
      </c>
      <c r="K3904" t="s">
        <v>25</v>
      </c>
      <c r="L3904" t="s">
        <v>24</v>
      </c>
      <c r="M3904" t="s">
        <v>24</v>
      </c>
      <c r="N3904" t="s">
        <v>24</v>
      </c>
      <c r="O3904" t="s">
        <v>24</v>
      </c>
      <c r="P3904" t="s">
        <v>24</v>
      </c>
      <c r="Q3904" t="s">
        <v>24</v>
      </c>
      <c r="R3904">
        <f>IF(Churn_Data[[#This Row],[Churn]]="Yes",1,0)</f>
        <v>1</v>
      </c>
      <c r="S3904" t="s">
        <v>24</v>
      </c>
      <c r="T3904">
        <f>(Churn_Data[[#This Row],[OnlineSecurity]]="Yes")+(Churn_Data[[#This Row],[OnlineBackup]]="Yes")+(Churn_Data[[#This Row],[DeviceProtection]]="Yes")+(Churn_Data[[#This Row],[TechSupport]]="Yes")+(Churn_Data[[#This Row],[StreamingTV]]="Yes")+(Churn_Data[[#This Row],[StreamingMovies]]="Yes")</f>
        <v>5</v>
      </c>
      <c r="U3904" t="s">
        <v>3911</v>
      </c>
      <c r="V3904" t="s">
        <v>46</v>
      </c>
      <c r="W3904" t="str">
        <f>IF(ISNUMBER(SEARCH("automatic", Churn_Data[[#This Row],[PaymentMethod]])), "Automatic", "Manual")</f>
        <v>Automatic</v>
      </c>
      <c r="X3904">
        <v>107.95</v>
      </c>
      <c r="Y3904" t="str">
        <f>IF(Churn_Data[[#This Row],[tenure]]&lt;=12,"0-1 Year",IF(Churn_Data[[#This Row],[tenure]]&lt;=24,"1-2 Years",IF(Churn_Data[[#This Row],[tenure]]&lt;=36,"2-3 Years",IF(Churn_Data[[#This Row],[tenure]]&lt;=48,"3-4 Years",IF(Churn_Data[[#This Row],[tenure]]&lt;=60,"4-5 Years","5+ Years")))))</f>
        <v>4-5 Years</v>
      </c>
      <c r="Z3904">
        <v>49</v>
      </c>
      <c r="AA3904">
        <v>5293.2</v>
      </c>
      <c r="AB3904" t="e">
        <f>IF(Churn_Data[[#This Row],[Churn]]="No",Churn_Data[[#This Row],[MonthlyCharges]],NA())</f>
        <v>#N/A</v>
      </c>
      <c r="AC3904" t="e">
        <f>IF(Churn_Data[[#This Row],[Churn]]="No",Churn_Data[[#This Row],[tenure]],NA())</f>
        <v>#N/A</v>
      </c>
      <c r="AD3904">
        <f>IF(Churn_Data[[#This Row],[Churn]]="Yes",Churn_Data[[#This Row],[MonthlyCharges]],NA())</f>
        <v>107.95</v>
      </c>
      <c r="AE3904">
        <f>IF(Churn_Data[[#This Row],[Churn]]="Yes",Churn_Data[[#This Row],[tenure]],NA())</f>
        <v>49</v>
      </c>
      <c r="AF3904">
        <v>5289.55</v>
      </c>
    </row>
    <row r="3905" spans="1:32" x14ac:dyDescent="0.3">
      <c r="A3905" t="s">
        <v>3939</v>
      </c>
      <c r="B3905" t="s">
        <v>23</v>
      </c>
      <c r="C3905" t="str">
        <f>IF(Churn_Data[[#This Row],[SeniorCitizen]]=1,"Yes","No")</f>
        <v>No</v>
      </c>
      <c r="D3905">
        <v>0</v>
      </c>
      <c r="E3905" t="s">
        <v>24</v>
      </c>
      <c r="F3905" t="s">
        <v>25</v>
      </c>
      <c r="G3905" t="s">
        <v>24</v>
      </c>
      <c r="H3905" t="s">
        <v>24</v>
      </c>
      <c r="I3905" t="s">
        <v>120</v>
      </c>
      <c r="J3905" t="str">
        <f>IF(Churn_Data[[#This Row],[InternetService]]&lt;&gt;"No","Yes","No")</f>
        <v>Yes</v>
      </c>
      <c r="K3905" t="s">
        <v>24</v>
      </c>
      <c r="L3905" t="s">
        <v>25</v>
      </c>
      <c r="M3905" t="s">
        <v>24</v>
      </c>
      <c r="N3905" t="s">
        <v>24</v>
      </c>
      <c r="O3905" t="s">
        <v>25</v>
      </c>
      <c r="P3905" t="s">
        <v>25</v>
      </c>
      <c r="Q3905" t="s">
        <v>24</v>
      </c>
      <c r="R3905">
        <f>IF(Churn_Data[[#This Row],[Churn]]="Yes",1,0)</f>
        <v>1</v>
      </c>
      <c r="S3905" t="s">
        <v>25</v>
      </c>
      <c r="T3905">
        <f>(Churn_Data[[#This Row],[OnlineSecurity]]="Yes")+(Churn_Data[[#This Row],[OnlineBackup]]="Yes")+(Churn_Data[[#This Row],[DeviceProtection]]="Yes")+(Churn_Data[[#This Row],[TechSupport]]="Yes")+(Churn_Data[[#This Row],[StreamingTV]]="Yes")+(Churn_Data[[#This Row],[StreamingMovies]]="Yes")</f>
        <v>3</v>
      </c>
      <c r="U3905" t="s">
        <v>3911</v>
      </c>
      <c r="V3905" t="s">
        <v>72</v>
      </c>
      <c r="W3905" t="str">
        <f>IF(ISNUMBER(SEARCH("automatic", Churn_Data[[#This Row],[PaymentMethod]])), "Automatic", "Manual")</f>
        <v>Automatic</v>
      </c>
      <c r="X3905">
        <v>65.3</v>
      </c>
      <c r="Y3905" t="str">
        <f>IF(Churn_Data[[#This Row],[tenure]]&lt;=12,"0-1 Year",IF(Churn_Data[[#This Row],[tenure]]&lt;=24,"1-2 Years",IF(Churn_Data[[#This Row],[tenure]]&lt;=36,"2-3 Years",IF(Churn_Data[[#This Row],[tenure]]&lt;=48,"3-4 Years",IF(Churn_Data[[#This Row],[tenure]]&lt;=60,"4-5 Years","5+ Years")))))</f>
        <v>5+ Years</v>
      </c>
      <c r="Z3905">
        <v>70</v>
      </c>
      <c r="AA3905">
        <v>4759.75</v>
      </c>
      <c r="AB3905" t="e">
        <f>IF(Churn_Data[[#This Row],[Churn]]="No",Churn_Data[[#This Row],[MonthlyCharges]],NA())</f>
        <v>#N/A</v>
      </c>
      <c r="AC3905" t="e">
        <f>IF(Churn_Data[[#This Row],[Churn]]="No",Churn_Data[[#This Row],[tenure]],NA())</f>
        <v>#N/A</v>
      </c>
      <c r="AD3905">
        <f>IF(Churn_Data[[#This Row],[Churn]]="Yes",Churn_Data[[#This Row],[MonthlyCharges]],NA())</f>
        <v>65.3</v>
      </c>
      <c r="AE3905">
        <f>IF(Churn_Data[[#This Row],[Churn]]="Yes",Churn_Data[[#This Row],[tenure]],NA())</f>
        <v>70</v>
      </c>
      <c r="AF3905">
        <v>4571</v>
      </c>
    </row>
    <row r="3906" spans="1:32" x14ac:dyDescent="0.3">
      <c r="A3906" t="s">
        <v>3940</v>
      </c>
      <c r="B3906" t="s">
        <v>23</v>
      </c>
      <c r="C3906" t="str">
        <f>IF(Churn_Data[[#This Row],[SeniorCitizen]]=1,"Yes","No")</f>
        <v>No</v>
      </c>
      <c r="D3906">
        <v>0</v>
      </c>
      <c r="E3906" t="s">
        <v>25</v>
      </c>
      <c r="F3906" t="s">
        <v>25</v>
      </c>
      <c r="G3906" t="s">
        <v>24</v>
      </c>
      <c r="H3906" t="s">
        <v>24</v>
      </c>
      <c r="I3906" t="s">
        <v>26</v>
      </c>
      <c r="J3906" t="str">
        <f>IF(Churn_Data[[#This Row],[InternetService]]&lt;&gt;"No","Yes","No")</f>
        <v>Yes</v>
      </c>
      <c r="K3906" t="s">
        <v>25</v>
      </c>
      <c r="L3906" t="s">
        <v>25</v>
      </c>
      <c r="M3906" t="s">
        <v>24</v>
      </c>
      <c r="N3906" t="s">
        <v>24</v>
      </c>
      <c r="O3906" t="s">
        <v>24</v>
      </c>
      <c r="P3906" t="s">
        <v>24</v>
      </c>
      <c r="Q3906" t="s">
        <v>24</v>
      </c>
      <c r="R3906">
        <f>IF(Churn_Data[[#This Row],[Churn]]="Yes",1,0)</f>
        <v>1</v>
      </c>
      <c r="S3906" t="s">
        <v>24</v>
      </c>
      <c r="T3906">
        <f>(Churn_Data[[#This Row],[OnlineSecurity]]="Yes")+(Churn_Data[[#This Row],[OnlineBackup]]="Yes")+(Churn_Data[[#This Row],[DeviceProtection]]="Yes")+(Churn_Data[[#This Row],[TechSupport]]="Yes")+(Churn_Data[[#This Row],[StreamingTV]]="Yes")+(Churn_Data[[#This Row],[StreamingMovies]]="Yes")</f>
        <v>4</v>
      </c>
      <c r="U3906" t="s">
        <v>3911</v>
      </c>
      <c r="V3906" t="s">
        <v>32</v>
      </c>
      <c r="W3906" t="str">
        <f>IF(ISNUMBER(SEARCH("automatic", Churn_Data[[#This Row],[PaymentMethod]])), "Automatic", "Manual")</f>
        <v>Manual</v>
      </c>
      <c r="X3906">
        <v>106.6</v>
      </c>
      <c r="Y3906" t="str">
        <f>IF(Churn_Data[[#This Row],[tenure]]&lt;=12,"0-1 Year",IF(Churn_Data[[#This Row],[tenure]]&lt;=24,"1-2 Years",IF(Churn_Data[[#This Row],[tenure]]&lt;=36,"2-3 Years",IF(Churn_Data[[#This Row],[tenure]]&lt;=48,"3-4 Years",IF(Churn_Data[[#This Row],[tenure]]&lt;=60,"4-5 Years","5+ Years")))))</f>
        <v>5+ Years</v>
      </c>
      <c r="Z3906">
        <v>61</v>
      </c>
      <c r="AA3906">
        <v>6428.4</v>
      </c>
      <c r="AB3906" t="e">
        <f>IF(Churn_Data[[#This Row],[Churn]]="No",Churn_Data[[#This Row],[MonthlyCharges]],NA())</f>
        <v>#N/A</v>
      </c>
      <c r="AC3906" t="e">
        <f>IF(Churn_Data[[#This Row],[Churn]]="No",Churn_Data[[#This Row],[tenure]],NA())</f>
        <v>#N/A</v>
      </c>
      <c r="AD3906">
        <f>IF(Churn_Data[[#This Row],[Churn]]="Yes",Churn_Data[[#This Row],[MonthlyCharges]],NA())</f>
        <v>106.6</v>
      </c>
      <c r="AE3906">
        <f>IF(Churn_Data[[#This Row],[Churn]]="Yes",Churn_Data[[#This Row],[tenure]],NA())</f>
        <v>61</v>
      </c>
      <c r="AF3906">
        <v>6502.6</v>
      </c>
    </row>
    <row r="3907" spans="1:32" x14ac:dyDescent="0.3">
      <c r="A3907" t="s">
        <v>3941</v>
      </c>
      <c r="B3907" t="s">
        <v>23</v>
      </c>
      <c r="C3907" t="str">
        <f>IF(Churn_Data[[#This Row],[SeniorCitizen]]=1,"Yes","No")</f>
        <v>No</v>
      </c>
      <c r="D3907">
        <v>0</v>
      </c>
      <c r="E3907" t="s">
        <v>24</v>
      </c>
      <c r="F3907" t="s">
        <v>24</v>
      </c>
      <c r="G3907" t="s">
        <v>24</v>
      </c>
      <c r="H3907" t="s">
        <v>24</v>
      </c>
      <c r="I3907" t="s">
        <v>26</v>
      </c>
      <c r="J3907" t="str">
        <f>IF(Churn_Data[[#This Row],[InternetService]]&lt;&gt;"No","Yes","No")</f>
        <v>Yes</v>
      </c>
      <c r="K3907" t="s">
        <v>24</v>
      </c>
      <c r="L3907" t="s">
        <v>24</v>
      </c>
      <c r="M3907" t="s">
        <v>24</v>
      </c>
      <c r="N3907" t="s">
        <v>24</v>
      </c>
      <c r="O3907" t="s">
        <v>25</v>
      </c>
      <c r="P3907" t="s">
        <v>25</v>
      </c>
      <c r="Q3907" t="s">
        <v>24</v>
      </c>
      <c r="R3907">
        <f>IF(Churn_Data[[#This Row],[Churn]]="Yes",1,0)</f>
        <v>1</v>
      </c>
      <c r="S3907" t="s">
        <v>25</v>
      </c>
      <c r="T3907">
        <f>(Churn_Data[[#This Row],[OnlineSecurity]]="Yes")+(Churn_Data[[#This Row],[OnlineBackup]]="Yes")+(Churn_Data[[#This Row],[DeviceProtection]]="Yes")+(Churn_Data[[#This Row],[TechSupport]]="Yes")+(Churn_Data[[#This Row],[StreamingTV]]="Yes")+(Churn_Data[[#This Row],[StreamingMovies]]="Yes")</f>
        <v>4</v>
      </c>
      <c r="U3907" t="s">
        <v>3911</v>
      </c>
      <c r="V3907" t="s">
        <v>46</v>
      </c>
      <c r="W3907" t="str">
        <f>IF(ISNUMBER(SEARCH("automatic", Churn_Data[[#This Row],[PaymentMethod]])), "Automatic", "Manual")</f>
        <v>Automatic</v>
      </c>
      <c r="X3907">
        <v>93.9</v>
      </c>
      <c r="Y3907" t="str">
        <f>IF(Churn_Data[[#This Row],[tenure]]&lt;=12,"0-1 Year",IF(Churn_Data[[#This Row],[tenure]]&lt;=24,"1-2 Years",IF(Churn_Data[[#This Row],[tenure]]&lt;=36,"2-3 Years",IF(Churn_Data[[#This Row],[tenure]]&lt;=48,"3-4 Years",IF(Churn_Data[[#This Row],[tenure]]&lt;=60,"4-5 Years","5+ Years")))))</f>
        <v>5+ Years</v>
      </c>
      <c r="Z3907">
        <v>70</v>
      </c>
      <c r="AA3907">
        <v>6579.05</v>
      </c>
      <c r="AB3907" t="e">
        <f>IF(Churn_Data[[#This Row],[Churn]]="No",Churn_Data[[#This Row],[MonthlyCharges]],NA())</f>
        <v>#N/A</v>
      </c>
      <c r="AC3907" t="e">
        <f>IF(Churn_Data[[#This Row],[Churn]]="No",Churn_Data[[#This Row],[tenure]],NA())</f>
        <v>#N/A</v>
      </c>
      <c r="AD3907">
        <f>IF(Churn_Data[[#This Row],[Churn]]="Yes",Churn_Data[[#This Row],[MonthlyCharges]],NA())</f>
        <v>93.9</v>
      </c>
      <c r="AE3907">
        <f>IF(Churn_Data[[#This Row],[Churn]]="Yes",Churn_Data[[#This Row],[tenure]],NA())</f>
        <v>70</v>
      </c>
      <c r="AF3907">
        <v>6573</v>
      </c>
    </row>
    <row r="3908" spans="1:32" x14ac:dyDescent="0.3">
      <c r="A3908" t="s">
        <v>3942</v>
      </c>
      <c r="B3908" t="s">
        <v>30</v>
      </c>
      <c r="C3908" t="str">
        <f>IF(Churn_Data[[#This Row],[SeniorCitizen]]=1,"Yes","No")</f>
        <v>No</v>
      </c>
      <c r="D3908">
        <v>0</v>
      </c>
      <c r="E3908" t="s">
        <v>24</v>
      </c>
      <c r="F3908" t="s">
        <v>24</v>
      </c>
      <c r="G3908" t="s">
        <v>24</v>
      </c>
      <c r="H3908" t="s">
        <v>24</v>
      </c>
      <c r="I3908" t="s">
        <v>26</v>
      </c>
      <c r="J3908" t="str">
        <f>IF(Churn_Data[[#This Row],[InternetService]]&lt;&gt;"No","Yes","No")</f>
        <v>Yes</v>
      </c>
      <c r="K3908" t="s">
        <v>24</v>
      </c>
      <c r="L3908" t="s">
        <v>24</v>
      </c>
      <c r="M3908" t="s">
        <v>24</v>
      </c>
      <c r="N3908" t="s">
        <v>24</v>
      </c>
      <c r="O3908" t="s">
        <v>24</v>
      </c>
      <c r="P3908" t="s">
        <v>24</v>
      </c>
      <c r="Q3908" t="s">
        <v>24</v>
      </c>
      <c r="R3908">
        <f>IF(Churn_Data[[#This Row],[Churn]]="Yes",1,0)</f>
        <v>1</v>
      </c>
      <c r="S3908" t="s">
        <v>24</v>
      </c>
      <c r="T3908">
        <f>(Churn_Data[[#This Row],[OnlineSecurity]]="Yes")+(Churn_Data[[#This Row],[OnlineBackup]]="Yes")+(Churn_Data[[#This Row],[DeviceProtection]]="Yes")+(Churn_Data[[#This Row],[TechSupport]]="Yes")+(Churn_Data[[#This Row],[StreamingTV]]="Yes")+(Churn_Data[[#This Row],[StreamingMovies]]="Yes")</f>
        <v>6</v>
      </c>
      <c r="U3908" t="s">
        <v>3911</v>
      </c>
      <c r="V3908" t="s">
        <v>32</v>
      </c>
      <c r="W3908" t="str">
        <f>IF(ISNUMBER(SEARCH("automatic", Churn_Data[[#This Row],[PaymentMethod]])), "Automatic", "Manual")</f>
        <v>Manual</v>
      </c>
      <c r="X3908">
        <v>113.15</v>
      </c>
      <c r="Y3908" t="str">
        <f>IF(Churn_Data[[#This Row],[tenure]]&lt;=12,"0-1 Year",IF(Churn_Data[[#This Row],[tenure]]&lt;=24,"1-2 Years",IF(Churn_Data[[#This Row],[tenure]]&lt;=36,"2-3 Years",IF(Churn_Data[[#This Row],[tenure]]&lt;=48,"3-4 Years",IF(Churn_Data[[#This Row],[tenure]]&lt;=60,"4-5 Years","5+ Years")))))</f>
        <v>5+ Years</v>
      </c>
      <c r="Z3908">
        <v>68</v>
      </c>
      <c r="AA3908">
        <v>7856</v>
      </c>
      <c r="AB3908" t="e">
        <f>IF(Churn_Data[[#This Row],[Churn]]="No",Churn_Data[[#This Row],[MonthlyCharges]],NA())</f>
        <v>#N/A</v>
      </c>
      <c r="AC3908" t="e">
        <f>IF(Churn_Data[[#This Row],[Churn]]="No",Churn_Data[[#This Row],[tenure]],NA())</f>
        <v>#N/A</v>
      </c>
      <c r="AD3908">
        <f>IF(Churn_Data[[#This Row],[Churn]]="Yes",Churn_Data[[#This Row],[MonthlyCharges]],NA())</f>
        <v>113.15</v>
      </c>
      <c r="AE3908">
        <f>IF(Churn_Data[[#This Row],[Churn]]="Yes",Churn_Data[[#This Row],[tenure]],NA())</f>
        <v>68</v>
      </c>
      <c r="AF3908">
        <v>7694.2</v>
      </c>
    </row>
    <row r="3909" spans="1:32" x14ac:dyDescent="0.3">
      <c r="A3909" t="s">
        <v>3943</v>
      </c>
      <c r="B3909" t="s">
        <v>23</v>
      </c>
      <c r="C3909" t="str">
        <f>IF(Churn_Data[[#This Row],[SeniorCitizen]]=1,"Yes","No")</f>
        <v>No</v>
      </c>
      <c r="D3909">
        <v>0</v>
      </c>
      <c r="E3909" t="s">
        <v>25</v>
      </c>
      <c r="F3909" t="s">
        <v>25</v>
      </c>
      <c r="G3909" t="s">
        <v>24</v>
      </c>
      <c r="H3909" t="s">
        <v>25</v>
      </c>
      <c r="I3909" t="s">
        <v>120</v>
      </c>
      <c r="J3909" t="str">
        <f>IF(Churn_Data[[#This Row],[InternetService]]&lt;&gt;"No","Yes","No")</f>
        <v>Yes</v>
      </c>
      <c r="K3909" t="s">
        <v>25</v>
      </c>
      <c r="L3909" t="s">
        <v>25</v>
      </c>
      <c r="M3909" t="s">
        <v>24</v>
      </c>
      <c r="N3909" t="s">
        <v>24</v>
      </c>
      <c r="O3909" t="s">
        <v>25</v>
      </c>
      <c r="P3909" t="s">
        <v>25</v>
      </c>
      <c r="Q3909" t="s">
        <v>24</v>
      </c>
      <c r="R3909">
        <f>IF(Churn_Data[[#This Row],[Churn]]="Yes",1,0)</f>
        <v>1</v>
      </c>
      <c r="S3909" t="s">
        <v>25</v>
      </c>
      <c r="T3909">
        <f>(Churn_Data[[#This Row],[OnlineSecurity]]="Yes")+(Churn_Data[[#This Row],[OnlineBackup]]="Yes")+(Churn_Data[[#This Row],[DeviceProtection]]="Yes")+(Churn_Data[[#This Row],[TechSupport]]="Yes")+(Churn_Data[[#This Row],[StreamingTV]]="Yes")+(Churn_Data[[#This Row],[StreamingMovies]]="Yes")</f>
        <v>2</v>
      </c>
      <c r="U3909" t="s">
        <v>3911</v>
      </c>
      <c r="V3909" t="s">
        <v>72</v>
      </c>
      <c r="W3909" t="str">
        <f>IF(ISNUMBER(SEARCH("automatic", Churn_Data[[#This Row],[PaymentMethod]])), "Automatic", "Manual")</f>
        <v>Automatic</v>
      </c>
      <c r="X3909">
        <v>54.35</v>
      </c>
      <c r="Y3909" t="str">
        <f>IF(Churn_Data[[#This Row],[tenure]]&lt;=12,"0-1 Year",IF(Churn_Data[[#This Row],[tenure]]&lt;=24,"1-2 Years",IF(Churn_Data[[#This Row],[tenure]]&lt;=36,"2-3 Years",IF(Churn_Data[[#This Row],[tenure]]&lt;=48,"3-4 Years",IF(Churn_Data[[#This Row],[tenure]]&lt;=60,"4-5 Years","5+ Years")))))</f>
        <v>3-4 Years</v>
      </c>
      <c r="Z3909">
        <v>46</v>
      </c>
      <c r="AA3909">
        <v>2460.15</v>
      </c>
      <c r="AB3909" t="e">
        <f>IF(Churn_Data[[#This Row],[Churn]]="No",Churn_Data[[#This Row],[MonthlyCharges]],NA())</f>
        <v>#N/A</v>
      </c>
      <c r="AC3909" t="e">
        <f>IF(Churn_Data[[#This Row],[Churn]]="No",Churn_Data[[#This Row],[tenure]],NA())</f>
        <v>#N/A</v>
      </c>
      <c r="AD3909">
        <f>IF(Churn_Data[[#This Row],[Churn]]="Yes",Churn_Data[[#This Row],[MonthlyCharges]],NA())</f>
        <v>54.35</v>
      </c>
      <c r="AE3909">
        <f>IF(Churn_Data[[#This Row],[Churn]]="Yes",Churn_Data[[#This Row],[tenure]],NA())</f>
        <v>46</v>
      </c>
      <c r="AF3909">
        <v>2500.1</v>
      </c>
    </row>
    <row r="3910" spans="1:32" x14ac:dyDescent="0.3">
      <c r="A3910" t="s">
        <v>3944</v>
      </c>
      <c r="B3910" t="s">
        <v>23</v>
      </c>
      <c r="C3910" t="str">
        <f>IF(Churn_Data[[#This Row],[SeniorCitizen]]=1,"Yes","No")</f>
        <v>No</v>
      </c>
      <c r="D3910">
        <v>0</v>
      </c>
      <c r="E3910" t="s">
        <v>24</v>
      </c>
      <c r="F3910" t="s">
        <v>24</v>
      </c>
      <c r="G3910" t="s">
        <v>24</v>
      </c>
      <c r="H3910" t="s">
        <v>24</v>
      </c>
      <c r="I3910" t="s">
        <v>25</v>
      </c>
      <c r="J3910" t="str">
        <f>IF(Churn_Data[[#This Row],[InternetService]]&lt;&gt;"No","Yes","No")</f>
        <v>No</v>
      </c>
      <c r="K3910" t="s">
        <v>3064</v>
      </c>
      <c r="L3910" t="s">
        <v>3064</v>
      </c>
      <c r="M3910" t="s">
        <v>3064</v>
      </c>
      <c r="N3910" t="s">
        <v>3064</v>
      </c>
      <c r="O3910" t="s">
        <v>3064</v>
      </c>
      <c r="P3910" t="s">
        <v>3064</v>
      </c>
      <c r="Q3910" t="s">
        <v>24</v>
      </c>
      <c r="R3910">
        <f>IF(Churn_Data[[#This Row],[Churn]]="Yes",1,0)</f>
        <v>1</v>
      </c>
      <c r="S3910" t="s">
        <v>24</v>
      </c>
      <c r="T3910">
        <f>(Churn_Data[[#This Row],[OnlineSecurity]]="Yes")+(Churn_Data[[#This Row],[OnlineBackup]]="Yes")+(Churn_Data[[#This Row],[DeviceProtection]]="Yes")+(Churn_Data[[#This Row],[TechSupport]]="Yes")+(Churn_Data[[#This Row],[StreamingTV]]="Yes")+(Churn_Data[[#This Row],[StreamingMovies]]="Yes")</f>
        <v>0</v>
      </c>
      <c r="U3910" t="s">
        <v>3911</v>
      </c>
      <c r="V3910" t="s">
        <v>28</v>
      </c>
      <c r="W3910" t="str">
        <f>IF(ISNUMBER(SEARCH("automatic", Churn_Data[[#This Row],[PaymentMethod]])), "Automatic", "Manual")</f>
        <v>Manual</v>
      </c>
      <c r="X3910">
        <v>24.5</v>
      </c>
      <c r="Y3910" t="str">
        <f>IF(Churn_Data[[#This Row],[tenure]]&lt;=12,"0-1 Year",IF(Churn_Data[[#This Row],[tenure]]&lt;=24,"1-2 Years",IF(Churn_Data[[#This Row],[tenure]]&lt;=36,"2-3 Years",IF(Churn_Data[[#This Row],[tenure]]&lt;=48,"3-4 Years",IF(Churn_Data[[#This Row],[tenure]]&lt;=60,"4-5 Years","5+ Years")))))</f>
        <v>2-3 Years</v>
      </c>
      <c r="Z3910">
        <v>33</v>
      </c>
      <c r="AA3910">
        <v>740.3</v>
      </c>
      <c r="AB3910" t="e">
        <f>IF(Churn_Data[[#This Row],[Churn]]="No",Churn_Data[[#This Row],[MonthlyCharges]],NA())</f>
        <v>#N/A</v>
      </c>
      <c r="AC3910" t="e">
        <f>IF(Churn_Data[[#This Row],[Churn]]="No",Churn_Data[[#This Row],[tenure]],NA())</f>
        <v>#N/A</v>
      </c>
      <c r="AD3910">
        <f>IF(Churn_Data[[#This Row],[Churn]]="Yes",Churn_Data[[#This Row],[MonthlyCharges]],NA())</f>
        <v>24.5</v>
      </c>
      <c r="AE3910">
        <f>IF(Churn_Data[[#This Row],[Churn]]="Yes",Churn_Data[[#This Row],[tenure]],NA())</f>
        <v>33</v>
      </c>
      <c r="AF3910">
        <v>808.5</v>
      </c>
    </row>
    <row r="3911" spans="1:32" x14ac:dyDescent="0.3">
      <c r="A3911" t="s">
        <v>3945</v>
      </c>
      <c r="B3911" t="s">
        <v>23</v>
      </c>
      <c r="C3911" t="str">
        <f>IF(Churn_Data[[#This Row],[SeniorCitizen]]=1,"Yes","No")</f>
        <v>No</v>
      </c>
      <c r="D3911">
        <v>0</v>
      </c>
      <c r="E3911" t="s">
        <v>24</v>
      </c>
      <c r="F3911" t="s">
        <v>24</v>
      </c>
      <c r="G3911" t="s">
        <v>24</v>
      </c>
      <c r="H3911" t="s">
        <v>24</v>
      </c>
      <c r="I3911" t="s">
        <v>26</v>
      </c>
      <c r="J3911" t="str">
        <f>IF(Churn_Data[[#This Row],[InternetService]]&lt;&gt;"No","Yes","No")</f>
        <v>Yes</v>
      </c>
      <c r="K3911" t="s">
        <v>24</v>
      </c>
      <c r="L3911" t="s">
        <v>24</v>
      </c>
      <c r="M3911" t="s">
        <v>24</v>
      </c>
      <c r="N3911" t="s">
        <v>24</v>
      </c>
      <c r="O3911" t="s">
        <v>24</v>
      </c>
      <c r="P3911" t="s">
        <v>24</v>
      </c>
      <c r="Q3911" t="s">
        <v>24</v>
      </c>
      <c r="R3911">
        <f>IF(Churn_Data[[#This Row],[Churn]]="Yes",1,0)</f>
        <v>1</v>
      </c>
      <c r="S3911" t="s">
        <v>24</v>
      </c>
      <c r="T3911">
        <f>(Churn_Data[[#This Row],[OnlineSecurity]]="Yes")+(Churn_Data[[#This Row],[OnlineBackup]]="Yes")+(Churn_Data[[#This Row],[DeviceProtection]]="Yes")+(Churn_Data[[#This Row],[TechSupport]]="Yes")+(Churn_Data[[#This Row],[StreamingTV]]="Yes")+(Churn_Data[[#This Row],[StreamingMovies]]="Yes")</f>
        <v>6</v>
      </c>
      <c r="U3911" t="s">
        <v>3911</v>
      </c>
      <c r="V3911" t="s">
        <v>46</v>
      </c>
      <c r="W3911" t="str">
        <f>IF(ISNUMBER(SEARCH("automatic", Churn_Data[[#This Row],[PaymentMethod]])), "Automatic", "Manual")</f>
        <v>Automatic</v>
      </c>
      <c r="X3911">
        <v>114.2</v>
      </c>
      <c r="Y3911" t="str">
        <f>IF(Churn_Data[[#This Row],[tenure]]&lt;=12,"0-1 Year",IF(Churn_Data[[#This Row],[tenure]]&lt;=24,"1-2 Years",IF(Churn_Data[[#This Row],[tenure]]&lt;=36,"2-3 Years",IF(Churn_Data[[#This Row],[tenure]]&lt;=48,"3-4 Years",IF(Churn_Data[[#This Row],[tenure]]&lt;=60,"4-5 Years","5+ Years")))))</f>
        <v>5+ Years</v>
      </c>
      <c r="Z3911">
        <v>70</v>
      </c>
      <c r="AA3911">
        <v>7723.9</v>
      </c>
      <c r="AB3911" t="e">
        <f>IF(Churn_Data[[#This Row],[Churn]]="No",Churn_Data[[#This Row],[MonthlyCharges]],NA())</f>
        <v>#N/A</v>
      </c>
      <c r="AC3911" t="e">
        <f>IF(Churn_Data[[#This Row],[Churn]]="No",Churn_Data[[#This Row],[tenure]],NA())</f>
        <v>#N/A</v>
      </c>
      <c r="AD3911">
        <f>IF(Churn_Data[[#This Row],[Churn]]="Yes",Churn_Data[[#This Row],[MonthlyCharges]],NA())</f>
        <v>114.2</v>
      </c>
      <c r="AE3911">
        <f>IF(Churn_Data[[#This Row],[Churn]]="Yes",Churn_Data[[#This Row],[tenure]],NA())</f>
        <v>70</v>
      </c>
      <c r="AF3911">
        <v>7994</v>
      </c>
    </row>
    <row r="3912" spans="1:32" x14ac:dyDescent="0.3">
      <c r="A3912" t="s">
        <v>3946</v>
      </c>
      <c r="B3912" t="s">
        <v>30</v>
      </c>
      <c r="C3912" t="str">
        <f>IF(Churn_Data[[#This Row],[SeniorCitizen]]=1,"Yes","No")</f>
        <v>No</v>
      </c>
      <c r="D3912">
        <v>0</v>
      </c>
      <c r="E3912" t="s">
        <v>25</v>
      </c>
      <c r="F3912" t="s">
        <v>25</v>
      </c>
      <c r="G3912" t="s">
        <v>24</v>
      </c>
      <c r="H3912" t="s">
        <v>24</v>
      </c>
      <c r="I3912" t="s">
        <v>26</v>
      </c>
      <c r="J3912" t="str">
        <f>IF(Churn_Data[[#This Row],[InternetService]]&lt;&gt;"No","Yes","No")</f>
        <v>Yes</v>
      </c>
      <c r="K3912" t="s">
        <v>24</v>
      </c>
      <c r="L3912" t="s">
        <v>24</v>
      </c>
      <c r="M3912" t="s">
        <v>24</v>
      </c>
      <c r="N3912" t="s">
        <v>24</v>
      </c>
      <c r="O3912" t="s">
        <v>24</v>
      </c>
      <c r="P3912" t="s">
        <v>24</v>
      </c>
      <c r="Q3912" t="s">
        <v>24</v>
      </c>
      <c r="R3912">
        <f>IF(Churn_Data[[#This Row],[Churn]]="Yes",1,0)</f>
        <v>1</v>
      </c>
      <c r="S3912" t="s">
        <v>25</v>
      </c>
      <c r="T3912">
        <f>(Churn_Data[[#This Row],[OnlineSecurity]]="Yes")+(Churn_Data[[#This Row],[OnlineBackup]]="Yes")+(Churn_Data[[#This Row],[DeviceProtection]]="Yes")+(Churn_Data[[#This Row],[TechSupport]]="Yes")+(Churn_Data[[#This Row],[StreamingTV]]="Yes")+(Churn_Data[[#This Row],[StreamingMovies]]="Yes")</f>
        <v>6</v>
      </c>
      <c r="U3912" t="s">
        <v>3911</v>
      </c>
      <c r="V3912" t="s">
        <v>72</v>
      </c>
      <c r="W3912" t="str">
        <f>IF(ISNUMBER(SEARCH("automatic", Churn_Data[[#This Row],[PaymentMethod]])), "Automatic", "Manual")</f>
        <v>Automatic</v>
      </c>
      <c r="X3912">
        <v>116.2</v>
      </c>
      <c r="Y3912" t="str">
        <f>IF(Churn_Data[[#This Row],[tenure]]&lt;=12,"0-1 Year",IF(Churn_Data[[#This Row],[tenure]]&lt;=24,"1-2 Years",IF(Churn_Data[[#This Row],[tenure]]&lt;=36,"2-3 Years",IF(Churn_Data[[#This Row],[tenure]]&lt;=48,"3-4 Years",IF(Churn_Data[[#This Row],[tenure]]&lt;=60,"4-5 Years","5+ Years")))))</f>
        <v>5+ Years</v>
      </c>
      <c r="Z3912">
        <v>67</v>
      </c>
      <c r="AA3912">
        <v>7752.3</v>
      </c>
      <c r="AB3912" t="e">
        <f>IF(Churn_Data[[#This Row],[Churn]]="No",Churn_Data[[#This Row],[MonthlyCharges]],NA())</f>
        <v>#N/A</v>
      </c>
      <c r="AC3912" t="e">
        <f>IF(Churn_Data[[#This Row],[Churn]]="No",Churn_Data[[#This Row],[tenure]],NA())</f>
        <v>#N/A</v>
      </c>
      <c r="AD3912">
        <f>IF(Churn_Data[[#This Row],[Churn]]="Yes",Churn_Data[[#This Row],[MonthlyCharges]],NA())</f>
        <v>116.2</v>
      </c>
      <c r="AE3912">
        <f>IF(Churn_Data[[#This Row],[Churn]]="Yes",Churn_Data[[#This Row],[tenure]],NA())</f>
        <v>67</v>
      </c>
      <c r="AF3912">
        <v>7785.4</v>
      </c>
    </row>
    <row r="3913" spans="1:32" x14ac:dyDescent="0.3">
      <c r="A3913" t="s">
        <v>3947</v>
      </c>
      <c r="B3913" t="s">
        <v>23</v>
      </c>
      <c r="C3913" t="str">
        <f>IF(Churn_Data[[#This Row],[SeniorCitizen]]=1,"Yes","No")</f>
        <v>No</v>
      </c>
      <c r="D3913">
        <v>0</v>
      </c>
      <c r="E3913" t="s">
        <v>24</v>
      </c>
      <c r="F3913" t="s">
        <v>25</v>
      </c>
      <c r="G3913" t="s">
        <v>24</v>
      </c>
      <c r="H3913" t="s">
        <v>24</v>
      </c>
      <c r="I3913" t="s">
        <v>26</v>
      </c>
      <c r="J3913" t="str">
        <f>IF(Churn_Data[[#This Row],[InternetService]]&lt;&gt;"No","Yes","No")</f>
        <v>Yes</v>
      </c>
      <c r="K3913" t="s">
        <v>25</v>
      </c>
      <c r="L3913" t="s">
        <v>25</v>
      </c>
      <c r="M3913" t="s">
        <v>25</v>
      </c>
      <c r="N3913" t="s">
        <v>25</v>
      </c>
      <c r="O3913" t="s">
        <v>24</v>
      </c>
      <c r="P3913" t="s">
        <v>24</v>
      </c>
      <c r="Q3913" t="s">
        <v>24</v>
      </c>
      <c r="R3913">
        <f>IF(Churn_Data[[#This Row],[Churn]]="Yes",1,0)</f>
        <v>1</v>
      </c>
      <c r="S3913" t="s">
        <v>24</v>
      </c>
      <c r="T3913">
        <f>(Churn_Data[[#This Row],[OnlineSecurity]]="Yes")+(Churn_Data[[#This Row],[OnlineBackup]]="Yes")+(Churn_Data[[#This Row],[DeviceProtection]]="Yes")+(Churn_Data[[#This Row],[TechSupport]]="Yes")+(Churn_Data[[#This Row],[StreamingTV]]="Yes")+(Churn_Data[[#This Row],[StreamingMovies]]="Yes")</f>
        <v>2</v>
      </c>
      <c r="U3913" t="s">
        <v>3911</v>
      </c>
      <c r="V3913" t="s">
        <v>46</v>
      </c>
      <c r="W3913" t="str">
        <f>IF(ISNUMBER(SEARCH("automatic", Churn_Data[[#This Row],[PaymentMethod]])), "Automatic", "Manual")</f>
        <v>Automatic</v>
      </c>
      <c r="X3913">
        <v>93.7</v>
      </c>
      <c r="Y3913" t="str">
        <f>IF(Churn_Data[[#This Row],[tenure]]&lt;=12,"0-1 Year",IF(Churn_Data[[#This Row],[tenure]]&lt;=24,"1-2 Years",IF(Churn_Data[[#This Row],[tenure]]&lt;=36,"2-3 Years",IF(Churn_Data[[#This Row],[tenure]]&lt;=48,"3-4 Years",IF(Churn_Data[[#This Row],[tenure]]&lt;=60,"4-5 Years","5+ Years")))))</f>
        <v>5+ Years</v>
      </c>
      <c r="Z3913">
        <v>71</v>
      </c>
      <c r="AA3913">
        <v>6585.35</v>
      </c>
      <c r="AB3913" t="e">
        <f>IF(Churn_Data[[#This Row],[Churn]]="No",Churn_Data[[#This Row],[MonthlyCharges]],NA())</f>
        <v>#N/A</v>
      </c>
      <c r="AC3913" t="e">
        <f>IF(Churn_Data[[#This Row],[Churn]]="No",Churn_Data[[#This Row],[tenure]],NA())</f>
        <v>#N/A</v>
      </c>
      <c r="AD3913">
        <f>IF(Churn_Data[[#This Row],[Churn]]="Yes",Churn_Data[[#This Row],[MonthlyCharges]],NA())</f>
        <v>93.7</v>
      </c>
      <c r="AE3913">
        <f>IF(Churn_Data[[#This Row],[Churn]]="Yes",Churn_Data[[#This Row],[tenure]],NA())</f>
        <v>71</v>
      </c>
      <c r="AF3913">
        <v>6652.7</v>
      </c>
    </row>
    <row r="3914" spans="1:32" x14ac:dyDescent="0.3">
      <c r="A3914" t="s">
        <v>3948</v>
      </c>
      <c r="B3914" t="s">
        <v>30</v>
      </c>
      <c r="C3914" t="str">
        <f>IF(Churn_Data[[#This Row],[SeniorCitizen]]=1,"Yes","No")</f>
        <v>No</v>
      </c>
      <c r="D3914">
        <v>0</v>
      </c>
      <c r="E3914" t="s">
        <v>24</v>
      </c>
      <c r="F3914" t="s">
        <v>24</v>
      </c>
      <c r="G3914" t="s">
        <v>24</v>
      </c>
      <c r="H3914" t="s">
        <v>24</v>
      </c>
      <c r="I3914" t="s">
        <v>26</v>
      </c>
      <c r="J3914" t="str">
        <f>IF(Churn_Data[[#This Row],[InternetService]]&lt;&gt;"No","Yes","No")</f>
        <v>Yes</v>
      </c>
      <c r="K3914" t="s">
        <v>25</v>
      </c>
      <c r="L3914" t="s">
        <v>24</v>
      </c>
      <c r="M3914" t="s">
        <v>24</v>
      </c>
      <c r="N3914" t="s">
        <v>25</v>
      </c>
      <c r="O3914" t="s">
        <v>24</v>
      </c>
      <c r="P3914" t="s">
        <v>24</v>
      </c>
      <c r="Q3914" t="s">
        <v>24</v>
      </c>
      <c r="R3914">
        <f>IF(Churn_Data[[#This Row],[Churn]]="Yes",1,0)</f>
        <v>1</v>
      </c>
      <c r="S3914" t="s">
        <v>24</v>
      </c>
      <c r="T3914">
        <f>(Churn_Data[[#This Row],[OnlineSecurity]]="Yes")+(Churn_Data[[#This Row],[OnlineBackup]]="Yes")+(Churn_Data[[#This Row],[DeviceProtection]]="Yes")+(Churn_Data[[#This Row],[TechSupport]]="Yes")+(Churn_Data[[#This Row],[StreamingTV]]="Yes")+(Churn_Data[[#This Row],[StreamingMovies]]="Yes")</f>
        <v>4</v>
      </c>
      <c r="U3914" t="s">
        <v>3911</v>
      </c>
      <c r="V3914" t="s">
        <v>46</v>
      </c>
      <c r="W3914" t="str">
        <f>IF(ISNUMBER(SEARCH("automatic", Churn_Data[[#This Row],[PaymentMethod]])), "Automatic", "Manual")</f>
        <v>Automatic</v>
      </c>
      <c r="X3914">
        <v>106</v>
      </c>
      <c r="Y3914" t="str">
        <f>IF(Churn_Data[[#This Row],[tenure]]&lt;=12,"0-1 Year",IF(Churn_Data[[#This Row],[tenure]]&lt;=24,"1-2 Years",IF(Churn_Data[[#This Row],[tenure]]&lt;=36,"2-3 Years",IF(Churn_Data[[#This Row],[tenure]]&lt;=48,"3-4 Years",IF(Churn_Data[[#This Row],[tenure]]&lt;=60,"4-5 Years","5+ Years")))))</f>
        <v>5+ Years</v>
      </c>
      <c r="Z3914">
        <v>71</v>
      </c>
      <c r="AA3914">
        <v>7723.7</v>
      </c>
      <c r="AB3914" t="e">
        <f>IF(Churn_Data[[#This Row],[Churn]]="No",Churn_Data[[#This Row],[MonthlyCharges]],NA())</f>
        <v>#N/A</v>
      </c>
      <c r="AC3914" t="e">
        <f>IF(Churn_Data[[#This Row],[Churn]]="No",Churn_Data[[#This Row],[tenure]],NA())</f>
        <v>#N/A</v>
      </c>
      <c r="AD3914">
        <f>IF(Churn_Data[[#This Row],[Churn]]="Yes",Churn_Data[[#This Row],[MonthlyCharges]],NA())</f>
        <v>106</v>
      </c>
      <c r="AE3914">
        <f>IF(Churn_Data[[#This Row],[Churn]]="Yes",Churn_Data[[#This Row],[tenure]],NA())</f>
        <v>71</v>
      </c>
      <c r="AF3914">
        <v>7526</v>
      </c>
    </row>
    <row r="3915" spans="1:32" x14ac:dyDescent="0.3">
      <c r="A3915" t="s">
        <v>3949</v>
      </c>
      <c r="B3915" t="s">
        <v>30</v>
      </c>
      <c r="C3915" t="str">
        <f>IF(Churn_Data[[#This Row],[SeniorCitizen]]=1,"Yes","No")</f>
        <v>No</v>
      </c>
      <c r="D3915">
        <v>0</v>
      </c>
      <c r="E3915" t="s">
        <v>25</v>
      </c>
      <c r="F3915" t="s">
        <v>25</v>
      </c>
      <c r="G3915" t="s">
        <v>24</v>
      </c>
      <c r="H3915" t="s">
        <v>24</v>
      </c>
      <c r="I3915" t="s">
        <v>26</v>
      </c>
      <c r="J3915" t="str">
        <f>IF(Churn_Data[[#This Row],[InternetService]]&lt;&gt;"No","Yes","No")</f>
        <v>Yes</v>
      </c>
      <c r="K3915" t="s">
        <v>25</v>
      </c>
      <c r="L3915" t="s">
        <v>25</v>
      </c>
      <c r="M3915" t="s">
        <v>24</v>
      </c>
      <c r="N3915" t="s">
        <v>24</v>
      </c>
      <c r="O3915" t="s">
        <v>24</v>
      </c>
      <c r="P3915" t="s">
        <v>24</v>
      </c>
      <c r="Q3915" t="s">
        <v>24</v>
      </c>
      <c r="R3915">
        <f>IF(Churn_Data[[#This Row],[Churn]]="Yes",1,0)</f>
        <v>1</v>
      </c>
      <c r="S3915" t="s">
        <v>24</v>
      </c>
      <c r="T3915">
        <f>(Churn_Data[[#This Row],[OnlineSecurity]]="Yes")+(Churn_Data[[#This Row],[OnlineBackup]]="Yes")+(Churn_Data[[#This Row],[DeviceProtection]]="Yes")+(Churn_Data[[#This Row],[TechSupport]]="Yes")+(Churn_Data[[#This Row],[StreamingTV]]="Yes")+(Churn_Data[[#This Row],[StreamingMovies]]="Yes")</f>
        <v>4</v>
      </c>
      <c r="U3915" t="s">
        <v>3911</v>
      </c>
      <c r="V3915" t="s">
        <v>46</v>
      </c>
      <c r="W3915" t="str">
        <f>IF(ISNUMBER(SEARCH("automatic", Churn_Data[[#This Row],[PaymentMethod]])), "Automatic", "Manual")</f>
        <v>Automatic</v>
      </c>
      <c r="X3915">
        <v>106.5</v>
      </c>
      <c r="Y3915" t="str">
        <f>IF(Churn_Data[[#This Row],[tenure]]&lt;=12,"0-1 Year",IF(Churn_Data[[#This Row],[tenure]]&lt;=24,"1-2 Years",IF(Churn_Data[[#This Row],[tenure]]&lt;=36,"2-3 Years",IF(Churn_Data[[#This Row],[tenure]]&lt;=48,"3-4 Years",IF(Churn_Data[[#This Row],[tenure]]&lt;=60,"4-5 Years","5+ Years")))))</f>
        <v>5+ Years</v>
      </c>
      <c r="Z3915">
        <v>69</v>
      </c>
      <c r="AA3915">
        <v>7348.8</v>
      </c>
      <c r="AB3915" t="e">
        <f>IF(Churn_Data[[#This Row],[Churn]]="No",Churn_Data[[#This Row],[MonthlyCharges]],NA())</f>
        <v>#N/A</v>
      </c>
      <c r="AC3915" t="e">
        <f>IF(Churn_Data[[#This Row],[Churn]]="No",Churn_Data[[#This Row],[tenure]],NA())</f>
        <v>#N/A</v>
      </c>
      <c r="AD3915">
        <f>IF(Churn_Data[[#This Row],[Churn]]="Yes",Churn_Data[[#This Row],[MonthlyCharges]],NA())</f>
        <v>106.5</v>
      </c>
      <c r="AE3915">
        <f>IF(Churn_Data[[#This Row],[Churn]]="Yes",Churn_Data[[#This Row],[tenure]],NA())</f>
        <v>69</v>
      </c>
      <c r="AF3915">
        <v>7348.5</v>
      </c>
    </row>
    <row r="3916" spans="1:32" x14ac:dyDescent="0.3">
      <c r="A3916" t="s">
        <v>3950</v>
      </c>
      <c r="B3916" t="s">
        <v>23</v>
      </c>
      <c r="C3916" t="str">
        <f>IF(Churn_Data[[#This Row],[SeniorCitizen]]=1,"Yes","No")</f>
        <v>No</v>
      </c>
      <c r="D3916">
        <v>0</v>
      </c>
      <c r="E3916" t="s">
        <v>25</v>
      </c>
      <c r="F3916" t="s">
        <v>24</v>
      </c>
      <c r="G3916" t="s">
        <v>24</v>
      </c>
      <c r="H3916" t="s">
        <v>25</v>
      </c>
      <c r="I3916" t="s">
        <v>26</v>
      </c>
      <c r="J3916" t="str">
        <f>IF(Churn_Data[[#This Row],[InternetService]]&lt;&gt;"No","Yes","No")</f>
        <v>Yes</v>
      </c>
      <c r="K3916" t="s">
        <v>25</v>
      </c>
      <c r="L3916" t="s">
        <v>24</v>
      </c>
      <c r="M3916" t="s">
        <v>24</v>
      </c>
      <c r="N3916" t="s">
        <v>24</v>
      </c>
      <c r="O3916" t="s">
        <v>24</v>
      </c>
      <c r="P3916" t="s">
        <v>25</v>
      </c>
      <c r="Q3916" t="s">
        <v>24</v>
      </c>
      <c r="R3916">
        <f>IF(Churn_Data[[#This Row],[Churn]]="Yes",1,0)</f>
        <v>1</v>
      </c>
      <c r="S3916" t="s">
        <v>24</v>
      </c>
      <c r="T3916">
        <f>(Churn_Data[[#This Row],[OnlineSecurity]]="Yes")+(Churn_Data[[#This Row],[OnlineBackup]]="Yes")+(Churn_Data[[#This Row],[DeviceProtection]]="Yes")+(Churn_Data[[#This Row],[TechSupport]]="Yes")+(Churn_Data[[#This Row],[StreamingTV]]="Yes")+(Churn_Data[[#This Row],[StreamingMovies]]="Yes")</f>
        <v>4</v>
      </c>
      <c r="U3916" t="s">
        <v>3911</v>
      </c>
      <c r="V3916" t="s">
        <v>28</v>
      </c>
      <c r="W3916" t="str">
        <f>IF(ISNUMBER(SEARCH("automatic", Churn_Data[[#This Row],[PaymentMethod]])), "Automatic", "Manual")</f>
        <v>Manual</v>
      </c>
      <c r="X3916">
        <v>95.5</v>
      </c>
      <c r="Y3916" t="str">
        <f>IF(Churn_Data[[#This Row],[tenure]]&lt;=12,"0-1 Year",IF(Churn_Data[[#This Row],[tenure]]&lt;=24,"1-2 Years",IF(Churn_Data[[#This Row],[tenure]]&lt;=36,"2-3 Years",IF(Churn_Data[[#This Row],[tenure]]&lt;=48,"3-4 Years",IF(Churn_Data[[#This Row],[tenure]]&lt;=60,"4-5 Years","5+ Years")))))</f>
        <v>3-4 Years</v>
      </c>
      <c r="Z3916">
        <v>48</v>
      </c>
      <c r="AA3916">
        <v>4627.8500000000004</v>
      </c>
      <c r="AB3916" t="e">
        <f>IF(Churn_Data[[#This Row],[Churn]]="No",Churn_Data[[#This Row],[MonthlyCharges]],NA())</f>
        <v>#N/A</v>
      </c>
      <c r="AC3916" t="e">
        <f>IF(Churn_Data[[#This Row],[Churn]]="No",Churn_Data[[#This Row],[tenure]],NA())</f>
        <v>#N/A</v>
      </c>
      <c r="AD3916">
        <f>IF(Churn_Data[[#This Row],[Churn]]="Yes",Churn_Data[[#This Row],[MonthlyCharges]],NA())</f>
        <v>95.5</v>
      </c>
      <c r="AE3916">
        <f>IF(Churn_Data[[#This Row],[Churn]]="Yes",Churn_Data[[#This Row],[tenure]],NA())</f>
        <v>48</v>
      </c>
      <c r="AF3916">
        <v>4584</v>
      </c>
    </row>
    <row r="3917" spans="1:32" x14ac:dyDescent="0.3">
      <c r="A3917" t="s">
        <v>3951</v>
      </c>
      <c r="B3917" t="s">
        <v>23</v>
      </c>
      <c r="C3917" t="str">
        <f>IF(Churn_Data[[#This Row],[SeniorCitizen]]=1,"Yes","No")</f>
        <v>Yes</v>
      </c>
      <c r="D3917">
        <v>1</v>
      </c>
      <c r="E3917" t="s">
        <v>25</v>
      </c>
      <c r="F3917" t="s">
        <v>25</v>
      </c>
      <c r="G3917" t="s">
        <v>24</v>
      </c>
      <c r="H3917" t="s">
        <v>25</v>
      </c>
      <c r="I3917" t="s">
        <v>120</v>
      </c>
      <c r="J3917" t="str">
        <f>IF(Churn_Data[[#This Row],[InternetService]]&lt;&gt;"No","Yes","No")</f>
        <v>Yes</v>
      </c>
      <c r="K3917" t="s">
        <v>24</v>
      </c>
      <c r="L3917" t="s">
        <v>24</v>
      </c>
      <c r="M3917" t="s">
        <v>25</v>
      </c>
      <c r="N3917" t="s">
        <v>24</v>
      </c>
      <c r="O3917" t="s">
        <v>24</v>
      </c>
      <c r="P3917" t="s">
        <v>25</v>
      </c>
      <c r="Q3917" t="s">
        <v>24</v>
      </c>
      <c r="R3917">
        <f>IF(Churn_Data[[#This Row],[Churn]]="Yes",1,0)</f>
        <v>1</v>
      </c>
      <c r="S3917" t="s">
        <v>24</v>
      </c>
      <c r="T3917">
        <f>(Churn_Data[[#This Row],[OnlineSecurity]]="Yes")+(Churn_Data[[#This Row],[OnlineBackup]]="Yes")+(Churn_Data[[#This Row],[DeviceProtection]]="Yes")+(Churn_Data[[#This Row],[TechSupport]]="Yes")+(Churn_Data[[#This Row],[StreamingTV]]="Yes")+(Churn_Data[[#This Row],[StreamingMovies]]="Yes")</f>
        <v>4</v>
      </c>
      <c r="U3917" t="s">
        <v>3911</v>
      </c>
      <c r="V3917" t="s">
        <v>72</v>
      </c>
      <c r="W3917" t="str">
        <f>IF(ISNUMBER(SEARCH("automatic", Churn_Data[[#This Row],[PaymentMethod]])), "Automatic", "Manual")</f>
        <v>Automatic</v>
      </c>
      <c r="X3917">
        <v>70.2</v>
      </c>
      <c r="Y3917" t="str">
        <f>IF(Churn_Data[[#This Row],[tenure]]&lt;=12,"0-1 Year",IF(Churn_Data[[#This Row],[tenure]]&lt;=24,"1-2 Years",IF(Churn_Data[[#This Row],[tenure]]&lt;=36,"2-3 Years",IF(Churn_Data[[#This Row],[tenure]]&lt;=48,"3-4 Years",IF(Churn_Data[[#This Row],[tenure]]&lt;=60,"4-5 Years","5+ Years")))))</f>
        <v>5+ Years</v>
      </c>
      <c r="Z3917">
        <v>64</v>
      </c>
      <c r="AA3917">
        <v>4481</v>
      </c>
      <c r="AB3917" t="e">
        <f>IF(Churn_Data[[#This Row],[Churn]]="No",Churn_Data[[#This Row],[MonthlyCharges]],NA())</f>
        <v>#N/A</v>
      </c>
      <c r="AC3917" t="e">
        <f>IF(Churn_Data[[#This Row],[Churn]]="No",Churn_Data[[#This Row],[tenure]],NA())</f>
        <v>#N/A</v>
      </c>
      <c r="AD3917">
        <f>IF(Churn_Data[[#This Row],[Churn]]="Yes",Churn_Data[[#This Row],[MonthlyCharges]],NA())</f>
        <v>70.2</v>
      </c>
      <c r="AE3917">
        <f>IF(Churn_Data[[#This Row],[Churn]]="Yes",Churn_Data[[#This Row],[tenure]],NA())</f>
        <v>64</v>
      </c>
      <c r="AF3917">
        <v>4492.8</v>
      </c>
    </row>
    <row r="3918" spans="1:32" x14ac:dyDescent="0.3">
      <c r="A3918" t="s">
        <v>3952</v>
      </c>
      <c r="B3918" t="s">
        <v>30</v>
      </c>
      <c r="C3918" t="str">
        <f>IF(Churn_Data[[#This Row],[SeniorCitizen]]=1,"Yes","No")</f>
        <v>No</v>
      </c>
      <c r="D3918">
        <v>0</v>
      </c>
      <c r="E3918" t="s">
        <v>25</v>
      </c>
      <c r="F3918" t="s">
        <v>25</v>
      </c>
      <c r="G3918" t="s">
        <v>24</v>
      </c>
      <c r="H3918" t="s">
        <v>24</v>
      </c>
      <c r="I3918" t="s">
        <v>26</v>
      </c>
      <c r="J3918" t="str">
        <f>IF(Churn_Data[[#This Row],[InternetService]]&lt;&gt;"No","Yes","No")</f>
        <v>Yes</v>
      </c>
      <c r="K3918" t="s">
        <v>24</v>
      </c>
      <c r="L3918" t="s">
        <v>25</v>
      </c>
      <c r="M3918" t="s">
        <v>24</v>
      </c>
      <c r="N3918" t="s">
        <v>24</v>
      </c>
      <c r="O3918" t="s">
        <v>24</v>
      </c>
      <c r="P3918" t="s">
        <v>24</v>
      </c>
      <c r="Q3918" t="s">
        <v>24</v>
      </c>
      <c r="R3918">
        <f>IF(Churn_Data[[#This Row],[Churn]]="Yes",1,0)</f>
        <v>1</v>
      </c>
      <c r="S3918" t="s">
        <v>24</v>
      </c>
      <c r="T3918">
        <f>(Churn_Data[[#This Row],[OnlineSecurity]]="Yes")+(Churn_Data[[#This Row],[OnlineBackup]]="Yes")+(Churn_Data[[#This Row],[DeviceProtection]]="Yes")+(Churn_Data[[#This Row],[TechSupport]]="Yes")+(Churn_Data[[#This Row],[StreamingTV]]="Yes")+(Churn_Data[[#This Row],[StreamingMovies]]="Yes")</f>
        <v>5</v>
      </c>
      <c r="U3918" t="s">
        <v>3911</v>
      </c>
      <c r="V3918" t="s">
        <v>72</v>
      </c>
      <c r="W3918" t="str">
        <f>IF(ISNUMBER(SEARCH("automatic", Churn_Data[[#This Row],[PaymentMethod]])), "Automatic", "Manual")</f>
        <v>Automatic</v>
      </c>
      <c r="X3918">
        <v>111.6</v>
      </c>
      <c r="Y3918" t="str">
        <f>IF(Churn_Data[[#This Row],[tenure]]&lt;=12,"0-1 Year",IF(Churn_Data[[#This Row],[tenure]]&lt;=24,"1-2 Years",IF(Churn_Data[[#This Row],[tenure]]&lt;=36,"2-3 Years",IF(Churn_Data[[#This Row],[tenure]]&lt;=48,"3-4 Years",IF(Churn_Data[[#This Row],[tenure]]&lt;=60,"4-5 Years","5+ Years")))))</f>
        <v>5+ Years</v>
      </c>
      <c r="Z3918">
        <v>61</v>
      </c>
      <c r="AA3918">
        <v>6876.05</v>
      </c>
      <c r="AB3918" t="e">
        <f>IF(Churn_Data[[#This Row],[Churn]]="No",Churn_Data[[#This Row],[MonthlyCharges]],NA())</f>
        <v>#N/A</v>
      </c>
      <c r="AC3918" t="e">
        <f>IF(Churn_Data[[#This Row],[Churn]]="No",Churn_Data[[#This Row],[tenure]],NA())</f>
        <v>#N/A</v>
      </c>
      <c r="AD3918">
        <f>IF(Churn_Data[[#This Row],[Churn]]="Yes",Churn_Data[[#This Row],[MonthlyCharges]],NA())</f>
        <v>111.6</v>
      </c>
      <c r="AE3918">
        <f>IF(Churn_Data[[#This Row],[Churn]]="Yes",Churn_Data[[#This Row],[tenure]],NA())</f>
        <v>61</v>
      </c>
      <c r="AF3918">
        <v>6807.6</v>
      </c>
    </row>
    <row r="3919" spans="1:32" x14ac:dyDescent="0.3">
      <c r="A3919" t="s">
        <v>3953</v>
      </c>
      <c r="B3919" t="s">
        <v>23</v>
      </c>
      <c r="C3919" t="str">
        <f>IF(Churn_Data[[#This Row],[SeniorCitizen]]=1,"Yes","No")</f>
        <v>No</v>
      </c>
      <c r="D3919">
        <v>0</v>
      </c>
      <c r="E3919" t="s">
        <v>24</v>
      </c>
      <c r="F3919" t="s">
        <v>25</v>
      </c>
      <c r="G3919" t="s">
        <v>25</v>
      </c>
      <c r="H3919" t="s">
        <v>189</v>
      </c>
      <c r="I3919" t="s">
        <v>120</v>
      </c>
      <c r="J3919" t="str">
        <f>IF(Churn_Data[[#This Row],[InternetService]]&lt;&gt;"No","Yes","No")</f>
        <v>Yes</v>
      </c>
      <c r="K3919" t="s">
        <v>24</v>
      </c>
      <c r="L3919" t="s">
        <v>25</v>
      </c>
      <c r="M3919" t="s">
        <v>24</v>
      </c>
      <c r="N3919" t="s">
        <v>24</v>
      </c>
      <c r="O3919" t="s">
        <v>25</v>
      </c>
      <c r="P3919" t="s">
        <v>24</v>
      </c>
      <c r="Q3919" t="s">
        <v>24</v>
      </c>
      <c r="R3919">
        <f>IF(Churn_Data[[#This Row],[Churn]]="Yes",1,0)</f>
        <v>1</v>
      </c>
      <c r="S3919" t="s">
        <v>25</v>
      </c>
      <c r="T3919">
        <f>(Churn_Data[[#This Row],[OnlineSecurity]]="Yes")+(Churn_Data[[#This Row],[OnlineBackup]]="Yes")+(Churn_Data[[#This Row],[DeviceProtection]]="Yes")+(Churn_Data[[#This Row],[TechSupport]]="Yes")+(Churn_Data[[#This Row],[StreamingTV]]="Yes")+(Churn_Data[[#This Row],[StreamingMovies]]="Yes")</f>
        <v>4</v>
      </c>
      <c r="U3919" t="s">
        <v>3911</v>
      </c>
      <c r="V3919" t="s">
        <v>32</v>
      </c>
      <c r="W3919" t="str">
        <f>IF(ISNUMBER(SEARCH("automatic", Churn_Data[[#This Row],[PaymentMethod]])), "Automatic", "Manual")</f>
        <v>Manual</v>
      </c>
      <c r="X3919">
        <v>47.85</v>
      </c>
      <c r="Y3919" t="str">
        <f>IF(Churn_Data[[#This Row],[tenure]]&lt;=12,"0-1 Year",IF(Churn_Data[[#This Row],[tenure]]&lt;=24,"1-2 Years",IF(Churn_Data[[#This Row],[tenure]]&lt;=36,"2-3 Years",IF(Churn_Data[[#This Row],[tenure]]&lt;=48,"3-4 Years",IF(Churn_Data[[#This Row],[tenure]]&lt;=60,"4-5 Years","5+ Years")))))</f>
        <v>5+ Years</v>
      </c>
      <c r="Z3919">
        <v>64</v>
      </c>
      <c r="AA3919">
        <v>3147.5</v>
      </c>
      <c r="AB3919" t="e">
        <f>IF(Churn_Data[[#This Row],[Churn]]="No",Churn_Data[[#This Row],[MonthlyCharges]],NA())</f>
        <v>#N/A</v>
      </c>
      <c r="AC3919" t="e">
        <f>IF(Churn_Data[[#This Row],[Churn]]="No",Churn_Data[[#This Row],[tenure]],NA())</f>
        <v>#N/A</v>
      </c>
      <c r="AD3919">
        <f>IF(Churn_Data[[#This Row],[Churn]]="Yes",Churn_Data[[#This Row],[MonthlyCharges]],NA())</f>
        <v>47.85</v>
      </c>
      <c r="AE3919">
        <f>IF(Churn_Data[[#This Row],[Churn]]="Yes",Churn_Data[[#This Row],[tenure]],NA())</f>
        <v>64</v>
      </c>
      <c r="AF3919">
        <v>3062.4</v>
      </c>
    </row>
    <row r="3920" spans="1:32" x14ac:dyDescent="0.3">
      <c r="A3920" t="s">
        <v>3954</v>
      </c>
      <c r="B3920" t="s">
        <v>30</v>
      </c>
      <c r="C3920" t="str">
        <f>IF(Churn_Data[[#This Row],[SeniorCitizen]]=1,"Yes","No")</f>
        <v>No</v>
      </c>
      <c r="D3920">
        <v>0</v>
      </c>
      <c r="E3920" t="s">
        <v>24</v>
      </c>
      <c r="F3920" t="s">
        <v>24</v>
      </c>
      <c r="G3920" t="s">
        <v>24</v>
      </c>
      <c r="H3920" t="s">
        <v>24</v>
      </c>
      <c r="I3920" t="s">
        <v>26</v>
      </c>
      <c r="J3920" t="str">
        <f>IF(Churn_Data[[#This Row],[InternetService]]&lt;&gt;"No","Yes","No")</f>
        <v>Yes</v>
      </c>
      <c r="K3920" t="s">
        <v>25</v>
      </c>
      <c r="L3920" t="s">
        <v>24</v>
      </c>
      <c r="M3920" t="s">
        <v>25</v>
      </c>
      <c r="N3920" t="s">
        <v>25</v>
      </c>
      <c r="O3920" t="s">
        <v>24</v>
      </c>
      <c r="P3920" t="s">
        <v>24</v>
      </c>
      <c r="Q3920" t="s">
        <v>24</v>
      </c>
      <c r="R3920">
        <f>IF(Churn_Data[[#This Row],[Churn]]="Yes",1,0)</f>
        <v>1</v>
      </c>
      <c r="S3920" t="s">
        <v>25</v>
      </c>
      <c r="T3920">
        <f>(Churn_Data[[#This Row],[OnlineSecurity]]="Yes")+(Churn_Data[[#This Row],[OnlineBackup]]="Yes")+(Churn_Data[[#This Row],[DeviceProtection]]="Yes")+(Churn_Data[[#This Row],[TechSupport]]="Yes")+(Churn_Data[[#This Row],[StreamingTV]]="Yes")+(Churn_Data[[#This Row],[StreamingMovies]]="Yes")</f>
        <v>3</v>
      </c>
      <c r="U3920" t="s">
        <v>3911</v>
      </c>
      <c r="V3920" t="s">
        <v>46</v>
      </c>
      <c r="W3920" t="str">
        <f>IF(ISNUMBER(SEARCH("automatic", Churn_Data[[#This Row],[PaymentMethod]])), "Automatic", "Manual")</f>
        <v>Automatic</v>
      </c>
      <c r="X3920">
        <v>98.3</v>
      </c>
      <c r="Y3920" t="str">
        <f>IF(Churn_Data[[#This Row],[tenure]]&lt;=12,"0-1 Year",IF(Churn_Data[[#This Row],[tenure]]&lt;=24,"1-2 Years",IF(Churn_Data[[#This Row],[tenure]]&lt;=36,"2-3 Years",IF(Churn_Data[[#This Row],[tenure]]&lt;=48,"3-4 Years",IF(Churn_Data[[#This Row],[tenure]]&lt;=60,"4-5 Years","5+ Years")))))</f>
        <v>5+ Years</v>
      </c>
      <c r="Z3920">
        <v>70</v>
      </c>
      <c r="AA3920">
        <v>6859.5</v>
      </c>
      <c r="AB3920" t="e">
        <f>IF(Churn_Data[[#This Row],[Churn]]="No",Churn_Data[[#This Row],[MonthlyCharges]],NA())</f>
        <v>#N/A</v>
      </c>
      <c r="AC3920" t="e">
        <f>IF(Churn_Data[[#This Row],[Churn]]="No",Churn_Data[[#This Row],[tenure]],NA())</f>
        <v>#N/A</v>
      </c>
      <c r="AD3920">
        <f>IF(Churn_Data[[#This Row],[Churn]]="Yes",Churn_Data[[#This Row],[MonthlyCharges]],NA())</f>
        <v>98.3</v>
      </c>
      <c r="AE3920">
        <f>IF(Churn_Data[[#This Row],[Churn]]="Yes",Churn_Data[[#This Row],[tenure]],NA())</f>
        <v>70</v>
      </c>
      <c r="AF3920">
        <v>6881</v>
      </c>
    </row>
    <row r="3921" spans="1:32" x14ac:dyDescent="0.3">
      <c r="A3921" t="s">
        <v>3955</v>
      </c>
      <c r="B3921" t="s">
        <v>23</v>
      </c>
      <c r="C3921" t="str">
        <f>IF(Churn_Data[[#This Row],[SeniorCitizen]]=1,"Yes","No")</f>
        <v>Yes</v>
      </c>
      <c r="D3921">
        <v>1</v>
      </c>
      <c r="E3921" t="s">
        <v>24</v>
      </c>
      <c r="F3921" t="s">
        <v>25</v>
      </c>
      <c r="G3921" t="s">
        <v>24</v>
      </c>
      <c r="H3921" t="s">
        <v>24</v>
      </c>
      <c r="I3921" t="s">
        <v>26</v>
      </c>
      <c r="J3921" t="str">
        <f>IF(Churn_Data[[#This Row],[InternetService]]&lt;&gt;"No","Yes","No")</f>
        <v>Yes</v>
      </c>
      <c r="K3921" t="s">
        <v>24</v>
      </c>
      <c r="L3921" t="s">
        <v>24</v>
      </c>
      <c r="M3921" t="s">
        <v>24</v>
      </c>
      <c r="N3921" t="s">
        <v>24</v>
      </c>
      <c r="O3921" t="s">
        <v>25</v>
      </c>
      <c r="P3921" t="s">
        <v>25</v>
      </c>
      <c r="Q3921" t="s">
        <v>25</v>
      </c>
      <c r="R3921">
        <f>IF(Churn_Data[[#This Row],[Churn]]="Yes",1,0)</f>
        <v>0</v>
      </c>
      <c r="S3921" t="s">
        <v>24</v>
      </c>
      <c r="T3921">
        <f>(Churn_Data[[#This Row],[OnlineSecurity]]="Yes")+(Churn_Data[[#This Row],[OnlineBackup]]="Yes")+(Churn_Data[[#This Row],[DeviceProtection]]="Yes")+(Churn_Data[[#This Row],[TechSupport]]="Yes")+(Churn_Data[[#This Row],[StreamingTV]]="Yes")+(Churn_Data[[#This Row],[StreamingMovies]]="Yes")</f>
        <v>4</v>
      </c>
      <c r="U3921" t="s">
        <v>3911</v>
      </c>
      <c r="V3921" t="s">
        <v>72</v>
      </c>
      <c r="W3921" t="str">
        <f>IF(ISNUMBER(SEARCH("automatic", Churn_Data[[#This Row],[PaymentMethod]])), "Automatic", "Manual")</f>
        <v>Automatic</v>
      </c>
      <c r="X3921">
        <v>96.35</v>
      </c>
      <c r="Y3921" t="str">
        <f>IF(Churn_Data[[#This Row],[tenure]]&lt;=12,"0-1 Year",IF(Churn_Data[[#This Row],[tenure]]&lt;=24,"1-2 Years",IF(Churn_Data[[#This Row],[tenure]]&lt;=36,"2-3 Years",IF(Churn_Data[[#This Row],[tenure]]&lt;=48,"3-4 Years",IF(Churn_Data[[#This Row],[tenure]]&lt;=60,"4-5 Years","5+ Years")))))</f>
        <v>5+ Years</v>
      </c>
      <c r="Z3921">
        <v>71</v>
      </c>
      <c r="AA3921">
        <v>6766.95</v>
      </c>
      <c r="AB3921">
        <f>IF(Churn_Data[[#This Row],[Churn]]="No",Churn_Data[[#This Row],[MonthlyCharges]],NA())</f>
        <v>96.35</v>
      </c>
      <c r="AC3921">
        <f>IF(Churn_Data[[#This Row],[Churn]]="No",Churn_Data[[#This Row],[tenure]],NA())</f>
        <v>71</v>
      </c>
      <c r="AD3921" t="e">
        <f>IF(Churn_Data[[#This Row],[Churn]]="Yes",Churn_Data[[#This Row],[MonthlyCharges]],NA())</f>
        <v>#N/A</v>
      </c>
      <c r="AE3921" t="e">
        <f>IF(Churn_Data[[#This Row],[Churn]]="Yes",Churn_Data[[#This Row],[tenure]],NA())</f>
        <v>#N/A</v>
      </c>
      <c r="AF3921">
        <v>6840.85</v>
      </c>
    </row>
    <row r="3922" spans="1:32" x14ac:dyDescent="0.3">
      <c r="A3922" t="s">
        <v>3956</v>
      </c>
      <c r="B3922" t="s">
        <v>30</v>
      </c>
      <c r="C3922" t="str">
        <f>IF(Churn_Data[[#This Row],[SeniorCitizen]]=1,"Yes","No")</f>
        <v>Yes</v>
      </c>
      <c r="D3922">
        <v>1</v>
      </c>
      <c r="E3922" t="s">
        <v>24</v>
      </c>
      <c r="F3922" t="s">
        <v>24</v>
      </c>
      <c r="G3922" t="s">
        <v>24</v>
      </c>
      <c r="H3922" t="s">
        <v>24</v>
      </c>
      <c r="I3922" t="s">
        <v>26</v>
      </c>
      <c r="J3922" t="str">
        <f>IF(Churn_Data[[#This Row],[InternetService]]&lt;&gt;"No","Yes","No")</f>
        <v>Yes</v>
      </c>
      <c r="K3922" t="s">
        <v>24</v>
      </c>
      <c r="L3922" t="s">
        <v>25</v>
      </c>
      <c r="M3922" t="s">
        <v>24</v>
      </c>
      <c r="N3922" t="s">
        <v>24</v>
      </c>
      <c r="O3922" t="s">
        <v>24</v>
      </c>
      <c r="P3922" t="s">
        <v>24</v>
      </c>
      <c r="Q3922" t="s">
        <v>25</v>
      </c>
      <c r="R3922">
        <f>IF(Churn_Data[[#This Row],[Churn]]="Yes",1,0)</f>
        <v>0</v>
      </c>
      <c r="S3922" t="s">
        <v>24</v>
      </c>
      <c r="T3922">
        <f>(Churn_Data[[#This Row],[OnlineSecurity]]="Yes")+(Churn_Data[[#This Row],[OnlineBackup]]="Yes")+(Churn_Data[[#This Row],[DeviceProtection]]="Yes")+(Churn_Data[[#This Row],[TechSupport]]="Yes")+(Churn_Data[[#This Row],[StreamingTV]]="Yes")+(Churn_Data[[#This Row],[StreamingMovies]]="Yes")</f>
        <v>5</v>
      </c>
      <c r="U3922" t="s">
        <v>3911</v>
      </c>
      <c r="V3922" t="s">
        <v>46</v>
      </c>
      <c r="W3922" t="str">
        <f>IF(ISNUMBER(SEARCH("automatic", Churn_Data[[#This Row],[PaymentMethod]])), "Automatic", "Manual")</f>
        <v>Automatic</v>
      </c>
      <c r="X3922">
        <v>111.6</v>
      </c>
      <c r="Y3922" t="str">
        <f>IF(Churn_Data[[#This Row],[tenure]]&lt;=12,"0-1 Year",IF(Churn_Data[[#This Row],[tenure]]&lt;=24,"1-2 Years",IF(Churn_Data[[#This Row],[tenure]]&lt;=36,"2-3 Years",IF(Churn_Data[[#This Row],[tenure]]&lt;=48,"3-4 Years",IF(Churn_Data[[#This Row],[tenure]]&lt;=60,"4-5 Years","5+ Years")))))</f>
        <v>5+ Years</v>
      </c>
      <c r="Z3922">
        <v>64</v>
      </c>
      <c r="AA3922">
        <v>7099</v>
      </c>
      <c r="AB3922">
        <f>IF(Churn_Data[[#This Row],[Churn]]="No",Churn_Data[[#This Row],[MonthlyCharges]],NA())</f>
        <v>111.6</v>
      </c>
      <c r="AC3922">
        <f>IF(Churn_Data[[#This Row],[Churn]]="No",Churn_Data[[#This Row],[tenure]],NA())</f>
        <v>64</v>
      </c>
      <c r="AD3922" t="e">
        <f>IF(Churn_Data[[#This Row],[Churn]]="Yes",Churn_Data[[#This Row],[MonthlyCharges]],NA())</f>
        <v>#N/A</v>
      </c>
      <c r="AE3922" t="e">
        <f>IF(Churn_Data[[#This Row],[Churn]]="Yes",Churn_Data[[#This Row],[tenure]],NA())</f>
        <v>#N/A</v>
      </c>
      <c r="AF3922">
        <v>7142.4</v>
      </c>
    </row>
    <row r="3923" spans="1:32" x14ac:dyDescent="0.3">
      <c r="A3923" t="s">
        <v>3957</v>
      </c>
      <c r="B3923" t="s">
        <v>30</v>
      </c>
      <c r="C3923" t="str">
        <f>IF(Churn_Data[[#This Row],[SeniorCitizen]]=1,"Yes","No")</f>
        <v>Yes</v>
      </c>
      <c r="D3923">
        <v>1</v>
      </c>
      <c r="E3923" t="s">
        <v>24</v>
      </c>
      <c r="F3923" t="s">
        <v>25</v>
      </c>
      <c r="G3923" t="s">
        <v>24</v>
      </c>
      <c r="H3923" t="s">
        <v>24</v>
      </c>
      <c r="I3923" t="s">
        <v>25</v>
      </c>
      <c r="J3923" t="str">
        <f>IF(Churn_Data[[#This Row],[InternetService]]&lt;&gt;"No","Yes","No")</f>
        <v>No</v>
      </c>
      <c r="K3923" t="s">
        <v>3064</v>
      </c>
      <c r="L3923" t="s">
        <v>3064</v>
      </c>
      <c r="M3923" t="s">
        <v>3064</v>
      </c>
      <c r="N3923" t="s">
        <v>3064</v>
      </c>
      <c r="O3923" t="s">
        <v>3064</v>
      </c>
      <c r="P3923" t="s">
        <v>3064</v>
      </c>
      <c r="Q3923" t="s">
        <v>25</v>
      </c>
      <c r="R3923">
        <f>IF(Churn_Data[[#This Row],[Churn]]="Yes",1,0)</f>
        <v>0</v>
      </c>
      <c r="S3923" t="s">
        <v>25</v>
      </c>
      <c r="T3923">
        <f>(Churn_Data[[#This Row],[OnlineSecurity]]="Yes")+(Churn_Data[[#This Row],[OnlineBackup]]="Yes")+(Churn_Data[[#This Row],[DeviceProtection]]="Yes")+(Churn_Data[[#This Row],[TechSupport]]="Yes")+(Churn_Data[[#This Row],[StreamingTV]]="Yes")+(Churn_Data[[#This Row],[StreamingMovies]]="Yes")</f>
        <v>0</v>
      </c>
      <c r="U3923" t="s">
        <v>3911</v>
      </c>
      <c r="V3923" t="s">
        <v>46</v>
      </c>
      <c r="W3923" t="str">
        <f>IF(ISNUMBER(SEARCH("automatic", Churn_Data[[#This Row],[PaymentMethod]])), "Automatic", "Manual")</f>
        <v>Automatic</v>
      </c>
      <c r="X3923">
        <v>23.95</v>
      </c>
      <c r="Y3923" t="str">
        <f>IF(Churn_Data[[#This Row],[tenure]]&lt;=12,"0-1 Year",IF(Churn_Data[[#This Row],[tenure]]&lt;=24,"1-2 Years",IF(Churn_Data[[#This Row],[tenure]]&lt;=36,"2-3 Years",IF(Churn_Data[[#This Row],[tenure]]&lt;=48,"3-4 Years",IF(Churn_Data[[#This Row],[tenure]]&lt;=60,"4-5 Years","5+ Years")))))</f>
        <v>5+ Years</v>
      </c>
      <c r="Z3923">
        <v>71</v>
      </c>
      <c r="AA3923">
        <v>1756.2</v>
      </c>
      <c r="AB3923">
        <f>IF(Churn_Data[[#This Row],[Churn]]="No",Churn_Data[[#This Row],[MonthlyCharges]],NA())</f>
        <v>23.95</v>
      </c>
      <c r="AC3923">
        <f>IF(Churn_Data[[#This Row],[Churn]]="No",Churn_Data[[#This Row],[tenure]],NA())</f>
        <v>71</v>
      </c>
      <c r="AD3923" t="e">
        <f>IF(Churn_Data[[#This Row],[Churn]]="Yes",Churn_Data[[#This Row],[MonthlyCharges]],NA())</f>
        <v>#N/A</v>
      </c>
      <c r="AE3923" t="e">
        <f>IF(Churn_Data[[#This Row],[Churn]]="Yes",Churn_Data[[#This Row],[tenure]],NA())</f>
        <v>#N/A</v>
      </c>
      <c r="AF3923">
        <v>1700.45</v>
      </c>
    </row>
    <row r="3924" spans="1:32" x14ac:dyDescent="0.3">
      <c r="A3924" t="s">
        <v>3958</v>
      </c>
      <c r="B3924" t="s">
        <v>30</v>
      </c>
      <c r="C3924" t="str">
        <f>IF(Churn_Data[[#This Row],[SeniorCitizen]]=1,"Yes","No")</f>
        <v>Yes</v>
      </c>
      <c r="D3924">
        <v>1</v>
      </c>
      <c r="E3924" t="s">
        <v>24</v>
      </c>
      <c r="F3924" t="s">
        <v>25</v>
      </c>
      <c r="G3924" t="s">
        <v>24</v>
      </c>
      <c r="H3924" t="s">
        <v>24</v>
      </c>
      <c r="I3924" t="s">
        <v>26</v>
      </c>
      <c r="J3924" t="str">
        <f>IF(Churn_Data[[#This Row],[InternetService]]&lt;&gt;"No","Yes","No")</f>
        <v>Yes</v>
      </c>
      <c r="K3924" t="s">
        <v>25</v>
      </c>
      <c r="L3924" t="s">
        <v>25</v>
      </c>
      <c r="M3924" t="s">
        <v>24</v>
      </c>
      <c r="N3924" t="s">
        <v>24</v>
      </c>
      <c r="O3924" t="s">
        <v>24</v>
      </c>
      <c r="P3924" t="s">
        <v>24</v>
      </c>
      <c r="Q3924" t="s">
        <v>25</v>
      </c>
      <c r="R3924">
        <f>IF(Churn_Data[[#This Row],[Churn]]="Yes",1,0)</f>
        <v>0</v>
      </c>
      <c r="S3924" t="s">
        <v>25</v>
      </c>
      <c r="T3924">
        <f>(Churn_Data[[#This Row],[OnlineSecurity]]="Yes")+(Churn_Data[[#This Row],[OnlineBackup]]="Yes")+(Churn_Data[[#This Row],[DeviceProtection]]="Yes")+(Churn_Data[[#This Row],[TechSupport]]="Yes")+(Churn_Data[[#This Row],[StreamingTV]]="Yes")+(Churn_Data[[#This Row],[StreamingMovies]]="Yes")</f>
        <v>4</v>
      </c>
      <c r="U3924" t="s">
        <v>3911</v>
      </c>
      <c r="V3924" t="s">
        <v>32</v>
      </c>
      <c r="W3924" t="str">
        <f>IF(ISNUMBER(SEARCH("automatic", Churn_Data[[#This Row],[PaymentMethod]])), "Automatic", "Manual")</f>
        <v>Manual</v>
      </c>
      <c r="X3924">
        <v>102.1</v>
      </c>
      <c r="Y3924" t="str">
        <f>IF(Churn_Data[[#This Row],[tenure]]&lt;=12,"0-1 Year",IF(Churn_Data[[#This Row],[tenure]]&lt;=24,"1-2 Years",IF(Churn_Data[[#This Row],[tenure]]&lt;=36,"2-3 Years",IF(Churn_Data[[#This Row],[tenure]]&lt;=48,"3-4 Years",IF(Churn_Data[[#This Row],[tenure]]&lt;=60,"4-5 Years","5+ Years")))))</f>
        <v>5+ Years</v>
      </c>
      <c r="Z3924">
        <v>64</v>
      </c>
      <c r="AA3924">
        <v>6538.45</v>
      </c>
      <c r="AB3924">
        <f>IF(Churn_Data[[#This Row],[Churn]]="No",Churn_Data[[#This Row],[MonthlyCharges]],NA())</f>
        <v>102.1</v>
      </c>
      <c r="AC3924">
        <f>IF(Churn_Data[[#This Row],[Churn]]="No",Churn_Data[[#This Row],[tenure]],NA())</f>
        <v>64</v>
      </c>
      <c r="AD3924" t="e">
        <f>IF(Churn_Data[[#This Row],[Churn]]="Yes",Churn_Data[[#This Row],[MonthlyCharges]],NA())</f>
        <v>#N/A</v>
      </c>
      <c r="AE3924" t="e">
        <f>IF(Churn_Data[[#This Row],[Churn]]="Yes",Churn_Data[[#This Row],[tenure]],NA())</f>
        <v>#N/A</v>
      </c>
      <c r="AF3924">
        <v>6534.4</v>
      </c>
    </row>
    <row r="3925" spans="1:32" x14ac:dyDescent="0.3">
      <c r="A3925" t="s">
        <v>3959</v>
      </c>
      <c r="B3925" t="s">
        <v>23</v>
      </c>
      <c r="C3925" t="str">
        <f>IF(Churn_Data[[#This Row],[SeniorCitizen]]=1,"Yes","No")</f>
        <v>Yes</v>
      </c>
      <c r="D3925">
        <v>1</v>
      </c>
      <c r="E3925" t="s">
        <v>24</v>
      </c>
      <c r="F3925" t="s">
        <v>25</v>
      </c>
      <c r="G3925" t="s">
        <v>24</v>
      </c>
      <c r="H3925" t="s">
        <v>24</v>
      </c>
      <c r="I3925" t="s">
        <v>26</v>
      </c>
      <c r="J3925" t="str">
        <f>IF(Churn_Data[[#This Row],[InternetService]]&lt;&gt;"No","Yes","No")</f>
        <v>Yes</v>
      </c>
      <c r="K3925" t="s">
        <v>24</v>
      </c>
      <c r="L3925" t="s">
        <v>25</v>
      </c>
      <c r="M3925" t="s">
        <v>25</v>
      </c>
      <c r="N3925" t="s">
        <v>25</v>
      </c>
      <c r="O3925" t="s">
        <v>25</v>
      </c>
      <c r="P3925" t="s">
        <v>25</v>
      </c>
      <c r="Q3925" t="s">
        <v>25</v>
      </c>
      <c r="R3925">
        <f>IF(Churn_Data[[#This Row],[Churn]]="Yes",1,0)</f>
        <v>0</v>
      </c>
      <c r="S3925" t="s">
        <v>24</v>
      </c>
      <c r="T3925">
        <f>(Churn_Data[[#This Row],[OnlineSecurity]]="Yes")+(Churn_Data[[#This Row],[OnlineBackup]]="Yes")+(Churn_Data[[#This Row],[DeviceProtection]]="Yes")+(Churn_Data[[#This Row],[TechSupport]]="Yes")+(Churn_Data[[#This Row],[StreamingTV]]="Yes")+(Churn_Data[[#This Row],[StreamingMovies]]="Yes")</f>
        <v>1</v>
      </c>
      <c r="U3925" t="s">
        <v>3911</v>
      </c>
      <c r="V3925" t="s">
        <v>72</v>
      </c>
      <c r="W3925" t="str">
        <f>IF(ISNUMBER(SEARCH("automatic", Churn_Data[[#This Row],[PaymentMethod]])), "Automatic", "Manual")</f>
        <v>Automatic</v>
      </c>
      <c r="X3925">
        <v>80.7</v>
      </c>
      <c r="Y3925" t="str">
        <f>IF(Churn_Data[[#This Row],[tenure]]&lt;=12,"0-1 Year",IF(Churn_Data[[#This Row],[tenure]]&lt;=24,"1-2 Years",IF(Churn_Data[[#This Row],[tenure]]&lt;=36,"2-3 Years",IF(Churn_Data[[#This Row],[tenure]]&lt;=48,"3-4 Years",IF(Churn_Data[[#This Row],[tenure]]&lt;=60,"4-5 Years","5+ Years")))))</f>
        <v>5+ Years</v>
      </c>
      <c r="Z3925">
        <v>71</v>
      </c>
      <c r="AA3925">
        <v>5676</v>
      </c>
      <c r="AB3925">
        <f>IF(Churn_Data[[#This Row],[Churn]]="No",Churn_Data[[#This Row],[MonthlyCharges]],NA())</f>
        <v>80.7</v>
      </c>
      <c r="AC3925">
        <f>IF(Churn_Data[[#This Row],[Churn]]="No",Churn_Data[[#This Row],[tenure]],NA())</f>
        <v>71</v>
      </c>
      <c r="AD3925" t="e">
        <f>IF(Churn_Data[[#This Row],[Churn]]="Yes",Churn_Data[[#This Row],[MonthlyCharges]],NA())</f>
        <v>#N/A</v>
      </c>
      <c r="AE3925" t="e">
        <f>IF(Churn_Data[[#This Row],[Churn]]="Yes",Churn_Data[[#This Row],[tenure]],NA())</f>
        <v>#N/A</v>
      </c>
      <c r="AF3925">
        <v>5729.7</v>
      </c>
    </row>
    <row r="3926" spans="1:32" x14ac:dyDescent="0.3">
      <c r="A3926" t="s">
        <v>3960</v>
      </c>
      <c r="B3926" t="s">
        <v>23</v>
      </c>
      <c r="C3926" t="str">
        <f>IF(Churn_Data[[#This Row],[SeniorCitizen]]=1,"Yes","No")</f>
        <v>Yes</v>
      </c>
      <c r="D3926">
        <v>1</v>
      </c>
      <c r="E3926" t="s">
        <v>25</v>
      </c>
      <c r="F3926" t="s">
        <v>25</v>
      </c>
      <c r="G3926" t="s">
        <v>24</v>
      </c>
      <c r="H3926" t="s">
        <v>24</v>
      </c>
      <c r="I3926" t="s">
        <v>26</v>
      </c>
      <c r="J3926" t="str">
        <f>IF(Churn_Data[[#This Row],[InternetService]]&lt;&gt;"No","Yes","No")</f>
        <v>Yes</v>
      </c>
      <c r="K3926" t="s">
        <v>25</v>
      </c>
      <c r="L3926" t="s">
        <v>24</v>
      </c>
      <c r="M3926" t="s">
        <v>24</v>
      </c>
      <c r="N3926" t="s">
        <v>24</v>
      </c>
      <c r="O3926" t="s">
        <v>24</v>
      </c>
      <c r="P3926" t="s">
        <v>25</v>
      </c>
      <c r="Q3926" t="s">
        <v>25</v>
      </c>
      <c r="R3926">
        <f>IF(Churn_Data[[#This Row],[Churn]]="Yes",1,0)</f>
        <v>0</v>
      </c>
      <c r="S3926" t="s">
        <v>24</v>
      </c>
      <c r="T3926">
        <f>(Churn_Data[[#This Row],[OnlineSecurity]]="Yes")+(Churn_Data[[#This Row],[OnlineBackup]]="Yes")+(Churn_Data[[#This Row],[DeviceProtection]]="Yes")+(Churn_Data[[#This Row],[TechSupport]]="Yes")+(Churn_Data[[#This Row],[StreamingTV]]="Yes")+(Churn_Data[[#This Row],[StreamingMovies]]="Yes")</f>
        <v>4</v>
      </c>
      <c r="U3926" t="s">
        <v>3911</v>
      </c>
      <c r="V3926" t="s">
        <v>46</v>
      </c>
      <c r="W3926" t="str">
        <f>IF(ISNUMBER(SEARCH("automatic", Churn_Data[[#This Row],[PaymentMethod]])), "Automatic", "Manual")</f>
        <v>Automatic</v>
      </c>
      <c r="X3926">
        <v>99.9</v>
      </c>
      <c r="Y3926" t="str">
        <f>IF(Churn_Data[[#This Row],[tenure]]&lt;=12,"0-1 Year",IF(Churn_Data[[#This Row],[tenure]]&lt;=24,"1-2 Years",IF(Churn_Data[[#This Row],[tenure]]&lt;=36,"2-3 Years",IF(Churn_Data[[#This Row],[tenure]]&lt;=48,"3-4 Years",IF(Churn_Data[[#This Row],[tenure]]&lt;=60,"4-5 Years","5+ Years")))))</f>
        <v>4-5 Years</v>
      </c>
      <c r="Z3926">
        <v>56</v>
      </c>
      <c r="AA3926">
        <v>5706.3</v>
      </c>
      <c r="AB3926">
        <f>IF(Churn_Data[[#This Row],[Churn]]="No",Churn_Data[[#This Row],[MonthlyCharges]],NA())</f>
        <v>99.9</v>
      </c>
      <c r="AC3926">
        <f>IF(Churn_Data[[#This Row],[Churn]]="No",Churn_Data[[#This Row],[tenure]],NA())</f>
        <v>56</v>
      </c>
      <c r="AD3926" t="e">
        <f>IF(Churn_Data[[#This Row],[Churn]]="Yes",Churn_Data[[#This Row],[MonthlyCharges]],NA())</f>
        <v>#N/A</v>
      </c>
      <c r="AE3926" t="e">
        <f>IF(Churn_Data[[#This Row],[Churn]]="Yes",Churn_Data[[#This Row],[tenure]],NA())</f>
        <v>#N/A</v>
      </c>
      <c r="AF3926">
        <v>5594.4</v>
      </c>
    </row>
    <row r="3927" spans="1:32" x14ac:dyDescent="0.3">
      <c r="A3927" t="s">
        <v>3961</v>
      </c>
      <c r="B3927" t="s">
        <v>30</v>
      </c>
      <c r="C3927" t="str">
        <f>IF(Churn_Data[[#This Row],[SeniorCitizen]]=1,"Yes","No")</f>
        <v>Yes</v>
      </c>
      <c r="D3927">
        <v>1</v>
      </c>
      <c r="E3927" t="s">
        <v>25</v>
      </c>
      <c r="F3927" t="s">
        <v>25</v>
      </c>
      <c r="G3927" t="s">
        <v>24</v>
      </c>
      <c r="H3927" t="s">
        <v>24</v>
      </c>
      <c r="I3927" t="s">
        <v>120</v>
      </c>
      <c r="J3927" t="str">
        <f>IF(Churn_Data[[#This Row],[InternetService]]&lt;&gt;"No","Yes","No")</f>
        <v>Yes</v>
      </c>
      <c r="K3927" t="s">
        <v>25</v>
      </c>
      <c r="L3927" t="s">
        <v>24</v>
      </c>
      <c r="M3927" t="s">
        <v>25</v>
      </c>
      <c r="N3927" t="s">
        <v>24</v>
      </c>
      <c r="O3927" t="s">
        <v>25</v>
      </c>
      <c r="P3927" t="s">
        <v>25</v>
      </c>
      <c r="Q3927" t="s">
        <v>25</v>
      </c>
      <c r="R3927">
        <f>IF(Churn_Data[[#This Row],[Churn]]="Yes",1,0)</f>
        <v>0</v>
      </c>
      <c r="S3927" t="s">
        <v>25</v>
      </c>
      <c r="T3927">
        <f>(Churn_Data[[#This Row],[OnlineSecurity]]="Yes")+(Churn_Data[[#This Row],[OnlineBackup]]="Yes")+(Churn_Data[[#This Row],[DeviceProtection]]="Yes")+(Churn_Data[[#This Row],[TechSupport]]="Yes")+(Churn_Data[[#This Row],[StreamingTV]]="Yes")+(Churn_Data[[#This Row],[StreamingMovies]]="Yes")</f>
        <v>2</v>
      </c>
      <c r="U3927" t="s">
        <v>3911</v>
      </c>
      <c r="V3927" t="s">
        <v>46</v>
      </c>
      <c r="W3927" t="str">
        <f>IF(ISNUMBER(SEARCH("automatic", Churn_Data[[#This Row],[PaymentMethod]])), "Automatic", "Manual")</f>
        <v>Automatic</v>
      </c>
      <c r="X3927">
        <v>59.6</v>
      </c>
      <c r="Y3927" t="str">
        <f>IF(Churn_Data[[#This Row],[tenure]]&lt;=12,"0-1 Year",IF(Churn_Data[[#This Row],[tenure]]&lt;=24,"1-2 Years",IF(Churn_Data[[#This Row],[tenure]]&lt;=36,"2-3 Years",IF(Churn_Data[[#This Row],[tenure]]&lt;=48,"3-4 Years",IF(Churn_Data[[#This Row],[tenure]]&lt;=60,"4-5 Years","5+ Years")))))</f>
        <v>3-4 Years</v>
      </c>
      <c r="Z3927">
        <v>47</v>
      </c>
      <c r="AA3927">
        <v>2754</v>
      </c>
      <c r="AB3927">
        <f>IF(Churn_Data[[#This Row],[Churn]]="No",Churn_Data[[#This Row],[MonthlyCharges]],NA())</f>
        <v>59.6</v>
      </c>
      <c r="AC3927">
        <f>IF(Churn_Data[[#This Row],[Churn]]="No",Churn_Data[[#This Row],[tenure]],NA())</f>
        <v>47</v>
      </c>
      <c r="AD3927" t="e">
        <f>IF(Churn_Data[[#This Row],[Churn]]="Yes",Churn_Data[[#This Row],[MonthlyCharges]],NA())</f>
        <v>#N/A</v>
      </c>
      <c r="AE3927" t="e">
        <f>IF(Churn_Data[[#This Row],[Churn]]="Yes",Churn_Data[[#This Row],[tenure]],NA())</f>
        <v>#N/A</v>
      </c>
      <c r="AF3927">
        <v>2801.2</v>
      </c>
    </row>
    <row r="3928" spans="1:32" x14ac:dyDescent="0.3">
      <c r="A3928" t="s">
        <v>3962</v>
      </c>
      <c r="B3928" t="s">
        <v>30</v>
      </c>
      <c r="C3928" t="str">
        <f>IF(Churn_Data[[#This Row],[SeniorCitizen]]=1,"Yes","No")</f>
        <v>Yes</v>
      </c>
      <c r="D3928">
        <v>1</v>
      </c>
      <c r="E3928" t="s">
        <v>25</v>
      </c>
      <c r="F3928" t="s">
        <v>25</v>
      </c>
      <c r="G3928" t="s">
        <v>24</v>
      </c>
      <c r="H3928" t="s">
        <v>24</v>
      </c>
      <c r="I3928" t="s">
        <v>26</v>
      </c>
      <c r="J3928" t="str">
        <f>IF(Churn_Data[[#This Row],[InternetService]]&lt;&gt;"No","Yes","No")</f>
        <v>Yes</v>
      </c>
      <c r="K3928" t="s">
        <v>24</v>
      </c>
      <c r="L3928" t="s">
        <v>25</v>
      </c>
      <c r="M3928" t="s">
        <v>24</v>
      </c>
      <c r="N3928" t="s">
        <v>24</v>
      </c>
      <c r="O3928" t="s">
        <v>24</v>
      </c>
      <c r="P3928" t="s">
        <v>24</v>
      </c>
      <c r="Q3928" t="s">
        <v>25</v>
      </c>
      <c r="R3928">
        <f>IF(Churn_Data[[#This Row],[Churn]]="Yes",1,0)</f>
        <v>0</v>
      </c>
      <c r="S3928" t="s">
        <v>24</v>
      </c>
      <c r="T3928">
        <f>(Churn_Data[[#This Row],[OnlineSecurity]]="Yes")+(Churn_Data[[#This Row],[OnlineBackup]]="Yes")+(Churn_Data[[#This Row],[DeviceProtection]]="Yes")+(Churn_Data[[#This Row],[TechSupport]]="Yes")+(Churn_Data[[#This Row],[StreamingTV]]="Yes")+(Churn_Data[[#This Row],[StreamingMovies]]="Yes")</f>
        <v>5</v>
      </c>
      <c r="U3928" t="s">
        <v>3911</v>
      </c>
      <c r="V3928" t="s">
        <v>32</v>
      </c>
      <c r="W3928" t="str">
        <f>IF(ISNUMBER(SEARCH("automatic", Churn_Data[[#This Row],[PaymentMethod]])), "Automatic", "Manual")</f>
        <v>Manual</v>
      </c>
      <c r="X3928">
        <v>110.35</v>
      </c>
      <c r="Y3928" t="str">
        <f>IF(Churn_Data[[#This Row],[tenure]]&lt;=12,"0-1 Year",IF(Churn_Data[[#This Row],[tenure]]&lt;=24,"1-2 Years",IF(Churn_Data[[#This Row],[tenure]]&lt;=36,"2-3 Years",IF(Churn_Data[[#This Row],[tenure]]&lt;=48,"3-4 Years",IF(Churn_Data[[#This Row],[tenure]]&lt;=60,"4-5 Years","5+ Years")))))</f>
        <v>5+ Years</v>
      </c>
      <c r="Z3928">
        <v>65</v>
      </c>
      <c r="AA3928">
        <v>7246.15</v>
      </c>
      <c r="AB3928">
        <f>IF(Churn_Data[[#This Row],[Churn]]="No",Churn_Data[[#This Row],[MonthlyCharges]],NA())</f>
        <v>110.35</v>
      </c>
      <c r="AC3928">
        <f>IF(Churn_Data[[#This Row],[Churn]]="No",Churn_Data[[#This Row],[tenure]],NA())</f>
        <v>65</v>
      </c>
      <c r="AD3928" t="e">
        <f>IF(Churn_Data[[#This Row],[Churn]]="Yes",Churn_Data[[#This Row],[MonthlyCharges]],NA())</f>
        <v>#N/A</v>
      </c>
      <c r="AE3928" t="e">
        <f>IF(Churn_Data[[#This Row],[Churn]]="Yes",Churn_Data[[#This Row],[tenure]],NA())</f>
        <v>#N/A</v>
      </c>
      <c r="AF3928">
        <v>7172.75</v>
      </c>
    </row>
    <row r="3929" spans="1:32" x14ac:dyDescent="0.3">
      <c r="A3929" t="s">
        <v>3963</v>
      </c>
      <c r="B3929" t="s">
        <v>23</v>
      </c>
      <c r="C3929" t="str">
        <f>IF(Churn_Data[[#This Row],[SeniorCitizen]]=1,"Yes","No")</f>
        <v>Yes</v>
      </c>
      <c r="D3929">
        <v>1</v>
      </c>
      <c r="E3929" t="s">
        <v>24</v>
      </c>
      <c r="F3929" t="s">
        <v>25</v>
      </c>
      <c r="G3929" t="s">
        <v>24</v>
      </c>
      <c r="H3929" t="s">
        <v>24</v>
      </c>
      <c r="I3929" t="s">
        <v>26</v>
      </c>
      <c r="J3929" t="str">
        <f>IF(Churn_Data[[#This Row],[InternetService]]&lt;&gt;"No","Yes","No")</f>
        <v>Yes</v>
      </c>
      <c r="K3929" t="s">
        <v>25</v>
      </c>
      <c r="L3929" t="s">
        <v>25</v>
      </c>
      <c r="M3929" t="s">
        <v>25</v>
      </c>
      <c r="N3929" t="s">
        <v>25</v>
      </c>
      <c r="O3929" t="s">
        <v>25</v>
      </c>
      <c r="P3929" t="s">
        <v>25</v>
      </c>
      <c r="Q3929" t="s">
        <v>25</v>
      </c>
      <c r="R3929">
        <f>IF(Churn_Data[[#This Row],[Churn]]="Yes",1,0)</f>
        <v>0</v>
      </c>
      <c r="S3929" t="s">
        <v>24</v>
      </c>
      <c r="T3929">
        <f>(Churn_Data[[#This Row],[OnlineSecurity]]="Yes")+(Churn_Data[[#This Row],[OnlineBackup]]="Yes")+(Churn_Data[[#This Row],[DeviceProtection]]="Yes")+(Churn_Data[[#This Row],[TechSupport]]="Yes")+(Churn_Data[[#This Row],[StreamingTV]]="Yes")+(Churn_Data[[#This Row],[StreamingMovies]]="Yes")</f>
        <v>0</v>
      </c>
      <c r="U3929" t="s">
        <v>3911</v>
      </c>
      <c r="V3929" t="s">
        <v>72</v>
      </c>
      <c r="W3929" t="str">
        <f>IF(ISNUMBER(SEARCH("automatic", Churn_Data[[#This Row],[PaymentMethod]])), "Automatic", "Manual")</f>
        <v>Automatic</v>
      </c>
      <c r="X3929">
        <v>75.650000000000006</v>
      </c>
      <c r="Y3929" t="str">
        <f>IF(Churn_Data[[#This Row],[tenure]]&lt;=12,"0-1 Year",IF(Churn_Data[[#This Row],[tenure]]&lt;=24,"1-2 Years",IF(Churn_Data[[#This Row],[tenure]]&lt;=36,"2-3 Years",IF(Churn_Data[[#This Row],[tenure]]&lt;=48,"3-4 Years",IF(Churn_Data[[#This Row],[tenure]]&lt;=60,"4-5 Years","5+ Years")))))</f>
        <v>5+ Years</v>
      </c>
      <c r="Z3929">
        <v>70</v>
      </c>
      <c r="AA3929">
        <v>5411.4</v>
      </c>
      <c r="AB3929">
        <f>IF(Churn_Data[[#This Row],[Churn]]="No",Churn_Data[[#This Row],[MonthlyCharges]],NA())</f>
        <v>75.650000000000006</v>
      </c>
      <c r="AC3929">
        <f>IF(Churn_Data[[#This Row],[Churn]]="No",Churn_Data[[#This Row],[tenure]],NA())</f>
        <v>70</v>
      </c>
      <c r="AD3929" t="e">
        <f>IF(Churn_Data[[#This Row],[Churn]]="Yes",Churn_Data[[#This Row],[MonthlyCharges]],NA())</f>
        <v>#N/A</v>
      </c>
      <c r="AE3929" t="e">
        <f>IF(Churn_Data[[#This Row],[Churn]]="Yes",Churn_Data[[#This Row],[tenure]],NA())</f>
        <v>#N/A</v>
      </c>
      <c r="AF3929">
        <v>5295.5</v>
      </c>
    </row>
    <row r="3930" spans="1:32" x14ac:dyDescent="0.3">
      <c r="A3930" t="s">
        <v>3964</v>
      </c>
      <c r="B3930" t="s">
        <v>23</v>
      </c>
      <c r="C3930" t="str">
        <f>IF(Churn_Data[[#This Row],[SeniorCitizen]]=1,"Yes","No")</f>
        <v>Yes</v>
      </c>
      <c r="D3930">
        <v>1</v>
      </c>
      <c r="E3930" t="s">
        <v>25</v>
      </c>
      <c r="F3930" t="s">
        <v>25</v>
      </c>
      <c r="G3930" t="s">
        <v>24</v>
      </c>
      <c r="H3930" t="s">
        <v>24</v>
      </c>
      <c r="I3930" t="s">
        <v>120</v>
      </c>
      <c r="J3930" t="str">
        <f>IF(Churn_Data[[#This Row],[InternetService]]&lt;&gt;"No","Yes","No")</f>
        <v>Yes</v>
      </c>
      <c r="K3930" t="s">
        <v>24</v>
      </c>
      <c r="L3930" t="s">
        <v>25</v>
      </c>
      <c r="M3930" t="s">
        <v>24</v>
      </c>
      <c r="N3930" t="s">
        <v>24</v>
      </c>
      <c r="O3930" t="s">
        <v>25</v>
      </c>
      <c r="P3930" t="s">
        <v>24</v>
      </c>
      <c r="Q3930" t="s">
        <v>25</v>
      </c>
      <c r="R3930">
        <f>IF(Churn_Data[[#This Row],[Churn]]="Yes",1,0)</f>
        <v>0</v>
      </c>
      <c r="S3930" t="s">
        <v>25</v>
      </c>
      <c r="T3930">
        <f>(Churn_Data[[#This Row],[OnlineSecurity]]="Yes")+(Churn_Data[[#This Row],[OnlineBackup]]="Yes")+(Churn_Data[[#This Row],[DeviceProtection]]="Yes")+(Churn_Data[[#This Row],[TechSupport]]="Yes")+(Churn_Data[[#This Row],[StreamingTV]]="Yes")+(Churn_Data[[#This Row],[StreamingMovies]]="Yes")</f>
        <v>4</v>
      </c>
      <c r="U3930" t="s">
        <v>3911</v>
      </c>
      <c r="V3930" t="s">
        <v>46</v>
      </c>
      <c r="W3930" t="str">
        <f>IF(ISNUMBER(SEARCH("automatic", Churn_Data[[#This Row],[PaymentMethod]])), "Automatic", "Manual")</f>
        <v>Automatic</v>
      </c>
      <c r="X3930">
        <v>73.25</v>
      </c>
      <c r="Y3930" t="str">
        <f>IF(Churn_Data[[#This Row],[tenure]]&lt;=12,"0-1 Year",IF(Churn_Data[[#This Row],[tenure]]&lt;=24,"1-2 Years",IF(Churn_Data[[#This Row],[tenure]]&lt;=36,"2-3 Years",IF(Churn_Data[[#This Row],[tenure]]&lt;=48,"3-4 Years",IF(Churn_Data[[#This Row],[tenure]]&lt;=60,"4-5 Years","5+ Years")))))</f>
        <v>4-5 Years</v>
      </c>
      <c r="Z3930">
        <v>56</v>
      </c>
      <c r="AA3930">
        <v>4054.2</v>
      </c>
      <c r="AB3930">
        <f>IF(Churn_Data[[#This Row],[Churn]]="No",Churn_Data[[#This Row],[MonthlyCharges]],NA())</f>
        <v>73.25</v>
      </c>
      <c r="AC3930">
        <f>IF(Churn_Data[[#This Row],[Churn]]="No",Churn_Data[[#This Row],[tenure]],NA())</f>
        <v>56</v>
      </c>
      <c r="AD3930" t="e">
        <f>IF(Churn_Data[[#This Row],[Churn]]="Yes",Churn_Data[[#This Row],[MonthlyCharges]],NA())</f>
        <v>#N/A</v>
      </c>
      <c r="AE3930" t="e">
        <f>IF(Churn_Data[[#This Row],[Churn]]="Yes",Churn_Data[[#This Row],[tenure]],NA())</f>
        <v>#N/A</v>
      </c>
      <c r="AF3930">
        <v>4102</v>
      </c>
    </row>
    <row r="3931" spans="1:32" x14ac:dyDescent="0.3">
      <c r="A3931" t="s">
        <v>3965</v>
      </c>
      <c r="B3931" t="s">
        <v>23</v>
      </c>
      <c r="C3931" t="str">
        <f>IF(Churn_Data[[#This Row],[SeniorCitizen]]=1,"Yes","No")</f>
        <v>Yes</v>
      </c>
      <c r="D3931">
        <v>1</v>
      </c>
      <c r="E3931" t="s">
        <v>24</v>
      </c>
      <c r="F3931" t="s">
        <v>25</v>
      </c>
      <c r="G3931" t="s">
        <v>24</v>
      </c>
      <c r="H3931" t="s">
        <v>25</v>
      </c>
      <c r="I3931" t="s">
        <v>26</v>
      </c>
      <c r="J3931" t="str">
        <f>IF(Churn_Data[[#This Row],[InternetService]]&lt;&gt;"No","Yes","No")</f>
        <v>Yes</v>
      </c>
      <c r="K3931" t="s">
        <v>24</v>
      </c>
      <c r="L3931" t="s">
        <v>24</v>
      </c>
      <c r="M3931" t="s">
        <v>24</v>
      </c>
      <c r="N3931" t="s">
        <v>24</v>
      </c>
      <c r="O3931" t="s">
        <v>24</v>
      </c>
      <c r="P3931" t="s">
        <v>24</v>
      </c>
      <c r="Q3931" t="s">
        <v>25</v>
      </c>
      <c r="R3931">
        <f>IF(Churn_Data[[#This Row],[Churn]]="Yes",1,0)</f>
        <v>0</v>
      </c>
      <c r="S3931" t="s">
        <v>24</v>
      </c>
      <c r="T3931">
        <f>(Churn_Data[[#This Row],[OnlineSecurity]]="Yes")+(Churn_Data[[#This Row],[OnlineBackup]]="Yes")+(Churn_Data[[#This Row],[DeviceProtection]]="Yes")+(Churn_Data[[#This Row],[TechSupport]]="Yes")+(Churn_Data[[#This Row],[StreamingTV]]="Yes")+(Churn_Data[[#This Row],[StreamingMovies]]="Yes")</f>
        <v>6</v>
      </c>
      <c r="U3931" t="s">
        <v>3911</v>
      </c>
      <c r="V3931" t="s">
        <v>46</v>
      </c>
      <c r="W3931" t="str">
        <f>IF(ISNUMBER(SEARCH("automatic", Churn_Data[[#This Row],[PaymentMethod]])), "Automatic", "Manual")</f>
        <v>Automatic</v>
      </c>
      <c r="X3931">
        <v>110</v>
      </c>
      <c r="Y3931" t="str">
        <f>IF(Churn_Data[[#This Row],[tenure]]&lt;=12,"0-1 Year",IF(Churn_Data[[#This Row],[tenure]]&lt;=24,"1-2 Years",IF(Churn_Data[[#This Row],[tenure]]&lt;=36,"2-3 Years",IF(Churn_Data[[#This Row],[tenure]]&lt;=48,"3-4 Years",IF(Churn_Data[[#This Row],[tenure]]&lt;=60,"4-5 Years","5+ Years")))))</f>
        <v>4-5 Years</v>
      </c>
      <c r="Z3931">
        <v>60</v>
      </c>
      <c r="AA3931">
        <v>6668.35</v>
      </c>
      <c r="AB3931">
        <f>IF(Churn_Data[[#This Row],[Churn]]="No",Churn_Data[[#This Row],[MonthlyCharges]],NA())</f>
        <v>110</v>
      </c>
      <c r="AC3931">
        <f>IF(Churn_Data[[#This Row],[Churn]]="No",Churn_Data[[#This Row],[tenure]],NA())</f>
        <v>60</v>
      </c>
      <c r="AD3931" t="e">
        <f>IF(Churn_Data[[#This Row],[Churn]]="Yes",Churn_Data[[#This Row],[MonthlyCharges]],NA())</f>
        <v>#N/A</v>
      </c>
      <c r="AE3931" t="e">
        <f>IF(Churn_Data[[#This Row],[Churn]]="Yes",Churn_Data[[#This Row],[tenure]],NA())</f>
        <v>#N/A</v>
      </c>
      <c r="AF3931">
        <v>6600</v>
      </c>
    </row>
    <row r="3932" spans="1:32" x14ac:dyDescent="0.3">
      <c r="A3932" t="s">
        <v>3966</v>
      </c>
      <c r="B3932" t="s">
        <v>23</v>
      </c>
      <c r="C3932" t="str">
        <f>IF(Churn_Data[[#This Row],[SeniorCitizen]]=1,"Yes","No")</f>
        <v>Yes</v>
      </c>
      <c r="D3932">
        <v>1</v>
      </c>
      <c r="E3932" t="s">
        <v>25</v>
      </c>
      <c r="F3932" t="s">
        <v>25</v>
      </c>
      <c r="G3932" t="s">
        <v>24</v>
      </c>
      <c r="H3932" t="s">
        <v>24</v>
      </c>
      <c r="I3932" t="s">
        <v>26</v>
      </c>
      <c r="J3932" t="str">
        <f>IF(Churn_Data[[#This Row],[InternetService]]&lt;&gt;"No","Yes","No")</f>
        <v>Yes</v>
      </c>
      <c r="K3932" t="s">
        <v>25</v>
      </c>
      <c r="L3932" t="s">
        <v>24</v>
      </c>
      <c r="M3932" t="s">
        <v>25</v>
      </c>
      <c r="N3932" t="s">
        <v>25</v>
      </c>
      <c r="O3932" t="s">
        <v>25</v>
      </c>
      <c r="P3932" t="s">
        <v>25</v>
      </c>
      <c r="Q3932" t="s">
        <v>25</v>
      </c>
      <c r="R3932">
        <f>IF(Churn_Data[[#This Row],[Churn]]="Yes",1,0)</f>
        <v>0</v>
      </c>
      <c r="S3932" t="s">
        <v>24</v>
      </c>
      <c r="T3932">
        <f>(Churn_Data[[#This Row],[OnlineSecurity]]="Yes")+(Churn_Data[[#This Row],[OnlineBackup]]="Yes")+(Churn_Data[[#This Row],[DeviceProtection]]="Yes")+(Churn_Data[[#This Row],[TechSupport]]="Yes")+(Churn_Data[[#This Row],[StreamingTV]]="Yes")+(Churn_Data[[#This Row],[StreamingMovies]]="Yes")</f>
        <v>1</v>
      </c>
      <c r="U3932" t="s">
        <v>3911</v>
      </c>
      <c r="V3932" t="s">
        <v>72</v>
      </c>
      <c r="W3932" t="str">
        <f>IF(ISNUMBER(SEARCH("automatic", Churn_Data[[#This Row],[PaymentMethod]])), "Automatic", "Manual")</f>
        <v>Automatic</v>
      </c>
      <c r="X3932">
        <v>79.2</v>
      </c>
      <c r="Y3932" t="str">
        <f>IF(Churn_Data[[#This Row],[tenure]]&lt;=12,"0-1 Year",IF(Churn_Data[[#This Row],[tenure]]&lt;=24,"1-2 Years",IF(Churn_Data[[#This Row],[tenure]]&lt;=36,"2-3 Years",IF(Churn_Data[[#This Row],[tenure]]&lt;=48,"3-4 Years",IF(Churn_Data[[#This Row],[tenure]]&lt;=60,"4-5 Years","5+ Years")))))</f>
        <v>4-5 Years</v>
      </c>
      <c r="Z3932">
        <v>59</v>
      </c>
      <c r="AA3932">
        <v>4590.3500000000004</v>
      </c>
      <c r="AB3932">
        <f>IF(Churn_Data[[#This Row],[Churn]]="No",Churn_Data[[#This Row],[MonthlyCharges]],NA())</f>
        <v>79.2</v>
      </c>
      <c r="AC3932">
        <f>IF(Churn_Data[[#This Row],[Churn]]="No",Churn_Data[[#This Row],[tenure]],NA())</f>
        <v>59</v>
      </c>
      <c r="AD3932" t="e">
        <f>IF(Churn_Data[[#This Row],[Churn]]="Yes",Churn_Data[[#This Row],[MonthlyCharges]],NA())</f>
        <v>#N/A</v>
      </c>
      <c r="AE3932" t="e">
        <f>IF(Churn_Data[[#This Row],[Churn]]="Yes",Churn_Data[[#This Row],[tenure]],NA())</f>
        <v>#N/A</v>
      </c>
      <c r="AF3932">
        <v>4672.8</v>
      </c>
    </row>
    <row r="3933" spans="1:32" x14ac:dyDescent="0.3">
      <c r="A3933" t="s">
        <v>3967</v>
      </c>
      <c r="B3933" t="s">
        <v>23</v>
      </c>
      <c r="C3933" t="str">
        <f>IF(Churn_Data[[#This Row],[SeniorCitizen]]=1,"Yes","No")</f>
        <v>Yes</v>
      </c>
      <c r="D3933">
        <v>1</v>
      </c>
      <c r="E3933" t="s">
        <v>25</v>
      </c>
      <c r="F3933" t="s">
        <v>25</v>
      </c>
      <c r="G3933" t="s">
        <v>24</v>
      </c>
      <c r="H3933" t="s">
        <v>24</v>
      </c>
      <c r="I3933" t="s">
        <v>120</v>
      </c>
      <c r="J3933" t="str">
        <f>IF(Churn_Data[[#This Row],[InternetService]]&lt;&gt;"No","Yes","No")</f>
        <v>Yes</v>
      </c>
      <c r="K3933" t="s">
        <v>24</v>
      </c>
      <c r="L3933" t="s">
        <v>24</v>
      </c>
      <c r="M3933" t="s">
        <v>24</v>
      </c>
      <c r="N3933" t="s">
        <v>24</v>
      </c>
      <c r="O3933" t="s">
        <v>24</v>
      </c>
      <c r="P3933" t="s">
        <v>24</v>
      </c>
      <c r="Q3933" t="s">
        <v>25</v>
      </c>
      <c r="R3933">
        <f>IF(Churn_Data[[#This Row],[Churn]]="Yes",1,0)</f>
        <v>0</v>
      </c>
      <c r="S3933" t="s">
        <v>25</v>
      </c>
      <c r="T3933">
        <f>(Churn_Data[[#This Row],[OnlineSecurity]]="Yes")+(Churn_Data[[#This Row],[OnlineBackup]]="Yes")+(Churn_Data[[#This Row],[DeviceProtection]]="Yes")+(Churn_Data[[#This Row],[TechSupport]]="Yes")+(Churn_Data[[#This Row],[StreamingTV]]="Yes")+(Churn_Data[[#This Row],[StreamingMovies]]="Yes")</f>
        <v>6</v>
      </c>
      <c r="U3933" t="s">
        <v>3911</v>
      </c>
      <c r="V3933" t="s">
        <v>28</v>
      </c>
      <c r="W3933" t="str">
        <f>IF(ISNUMBER(SEARCH("automatic", Churn_Data[[#This Row],[PaymentMethod]])), "Automatic", "Manual")</f>
        <v>Manual</v>
      </c>
      <c r="X3933">
        <v>89.85</v>
      </c>
      <c r="Y3933" t="str">
        <f>IF(Churn_Data[[#This Row],[tenure]]&lt;=12,"0-1 Year",IF(Churn_Data[[#This Row],[tenure]]&lt;=24,"1-2 Years",IF(Churn_Data[[#This Row],[tenure]]&lt;=36,"2-3 Years",IF(Churn_Data[[#This Row],[tenure]]&lt;=48,"3-4 Years",IF(Churn_Data[[#This Row],[tenure]]&lt;=60,"4-5 Years","5+ Years")))))</f>
        <v>5+ Years</v>
      </c>
      <c r="Z3933">
        <v>71</v>
      </c>
      <c r="AA3933">
        <v>6293.45</v>
      </c>
      <c r="AB3933">
        <f>IF(Churn_Data[[#This Row],[Churn]]="No",Churn_Data[[#This Row],[MonthlyCharges]],NA())</f>
        <v>89.85</v>
      </c>
      <c r="AC3933">
        <f>IF(Churn_Data[[#This Row],[Churn]]="No",Churn_Data[[#This Row],[tenure]],NA())</f>
        <v>71</v>
      </c>
      <c r="AD3933" t="e">
        <f>IF(Churn_Data[[#This Row],[Churn]]="Yes",Churn_Data[[#This Row],[MonthlyCharges]],NA())</f>
        <v>#N/A</v>
      </c>
      <c r="AE3933" t="e">
        <f>IF(Churn_Data[[#This Row],[Churn]]="Yes",Churn_Data[[#This Row],[tenure]],NA())</f>
        <v>#N/A</v>
      </c>
      <c r="AF3933">
        <v>6379.35</v>
      </c>
    </row>
    <row r="3934" spans="1:32" x14ac:dyDescent="0.3">
      <c r="A3934" t="s">
        <v>3968</v>
      </c>
      <c r="B3934" t="s">
        <v>23</v>
      </c>
      <c r="C3934" t="str">
        <f>IF(Churn_Data[[#This Row],[SeniorCitizen]]=1,"Yes","No")</f>
        <v>Yes</v>
      </c>
      <c r="D3934">
        <v>1</v>
      </c>
      <c r="E3934" t="s">
        <v>24</v>
      </c>
      <c r="F3934" t="s">
        <v>25</v>
      </c>
      <c r="G3934" t="s">
        <v>24</v>
      </c>
      <c r="H3934" t="s">
        <v>24</v>
      </c>
      <c r="I3934" t="s">
        <v>120</v>
      </c>
      <c r="J3934" t="str">
        <f>IF(Churn_Data[[#This Row],[InternetService]]&lt;&gt;"No","Yes","No")</f>
        <v>Yes</v>
      </c>
      <c r="K3934" t="s">
        <v>24</v>
      </c>
      <c r="L3934" t="s">
        <v>24</v>
      </c>
      <c r="M3934" t="s">
        <v>24</v>
      </c>
      <c r="N3934" t="s">
        <v>24</v>
      </c>
      <c r="O3934" t="s">
        <v>25</v>
      </c>
      <c r="P3934" t="s">
        <v>24</v>
      </c>
      <c r="Q3934" t="s">
        <v>25</v>
      </c>
      <c r="R3934">
        <f>IF(Churn_Data[[#This Row],[Churn]]="Yes",1,0)</f>
        <v>0</v>
      </c>
      <c r="S3934" t="s">
        <v>24</v>
      </c>
      <c r="T3934">
        <f>(Churn_Data[[#This Row],[OnlineSecurity]]="Yes")+(Churn_Data[[#This Row],[OnlineBackup]]="Yes")+(Churn_Data[[#This Row],[DeviceProtection]]="Yes")+(Churn_Data[[#This Row],[TechSupport]]="Yes")+(Churn_Data[[#This Row],[StreamingTV]]="Yes")+(Churn_Data[[#This Row],[StreamingMovies]]="Yes")</f>
        <v>5</v>
      </c>
      <c r="U3934" t="s">
        <v>3911</v>
      </c>
      <c r="V3934" t="s">
        <v>46</v>
      </c>
      <c r="W3934" t="str">
        <f>IF(ISNUMBER(SEARCH("automatic", Churn_Data[[#This Row],[PaymentMethod]])), "Automatic", "Manual")</f>
        <v>Automatic</v>
      </c>
      <c r="X3934">
        <v>82.7</v>
      </c>
      <c r="Y3934" t="str">
        <f>IF(Churn_Data[[#This Row],[tenure]]&lt;=12,"0-1 Year",IF(Churn_Data[[#This Row],[tenure]]&lt;=24,"1-2 Years",IF(Churn_Data[[#This Row],[tenure]]&lt;=36,"2-3 Years",IF(Churn_Data[[#This Row],[tenure]]&lt;=48,"3-4 Years",IF(Churn_Data[[#This Row],[tenure]]&lt;=60,"4-5 Years","5+ Years")))))</f>
        <v>5+ Years</v>
      </c>
      <c r="Z3934">
        <v>71</v>
      </c>
      <c r="AA3934">
        <v>5831.2</v>
      </c>
      <c r="AB3934">
        <f>IF(Churn_Data[[#This Row],[Churn]]="No",Churn_Data[[#This Row],[MonthlyCharges]],NA())</f>
        <v>82.7</v>
      </c>
      <c r="AC3934">
        <f>IF(Churn_Data[[#This Row],[Churn]]="No",Churn_Data[[#This Row],[tenure]],NA())</f>
        <v>71</v>
      </c>
      <c r="AD3934" t="e">
        <f>IF(Churn_Data[[#This Row],[Churn]]="Yes",Churn_Data[[#This Row],[MonthlyCharges]],NA())</f>
        <v>#N/A</v>
      </c>
      <c r="AE3934" t="e">
        <f>IF(Churn_Data[[#This Row],[Churn]]="Yes",Churn_Data[[#This Row],[tenure]],NA())</f>
        <v>#N/A</v>
      </c>
      <c r="AF3934">
        <v>5871.7</v>
      </c>
    </row>
    <row r="3935" spans="1:32" x14ac:dyDescent="0.3">
      <c r="A3935" t="s">
        <v>3969</v>
      </c>
      <c r="B3935" t="s">
        <v>23</v>
      </c>
      <c r="C3935" t="str">
        <f>IF(Churn_Data[[#This Row],[SeniorCitizen]]=1,"Yes","No")</f>
        <v>Yes</v>
      </c>
      <c r="D3935">
        <v>1</v>
      </c>
      <c r="E3935" t="s">
        <v>25</v>
      </c>
      <c r="F3935" t="s">
        <v>25</v>
      </c>
      <c r="G3935" t="s">
        <v>24</v>
      </c>
      <c r="H3935" t="s">
        <v>24</v>
      </c>
      <c r="I3935" t="s">
        <v>26</v>
      </c>
      <c r="J3935" t="str">
        <f>IF(Churn_Data[[#This Row],[InternetService]]&lt;&gt;"No","Yes","No")</f>
        <v>Yes</v>
      </c>
      <c r="K3935" t="s">
        <v>25</v>
      </c>
      <c r="L3935" t="s">
        <v>25</v>
      </c>
      <c r="M3935" t="s">
        <v>24</v>
      </c>
      <c r="N3935" t="s">
        <v>25</v>
      </c>
      <c r="O3935" t="s">
        <v>24</v>
      </c>
      <c r="P3935" t="s">
        <v>24</v>
      </c>
      <c r="Q3935" t="s">
        <v>25</v>
      </c>
      <c r="R3935">
        <f>IF(Churn_Data[[#This Row],[Churn]]="Yes",1,0)</f>
        <v>0</v>
      </c>
      <c r="S3935" t="s">
        <v>25</v>
      </c>
      <c r="T3935">
        <f>(Churn_Data[[#This Row],[OnlineSecurity]]="Yes")+(Churn_Data[[#This Row],[OnlineBackup]]="Yes")+(Churn_Data[[#This Row],[DeviceProtection]]="Yes")+(Churn_Data[[#This Row],[TechSupport]]="Yes")+(Churn_Data[[#This Row],[StreamingTV]]="Yes")+(Churn_Data[[#This Row],[StreamingMovies]]="Yes")</f>
        <v>3</v>
      </c>
      <c r="U3935" t="s">
        <v>3911</v>
      </c>
      <c r="V3935" t="s">
        <v>46</v>
      </c>
      <c r="W3935" t="str">
        <f>IF(ISNUMBER(SEARCH("automatic", Churn_Data[[#This Row],[PaymentMethod]])), "Automatic", "Manual")</f>
        <v>Automatic</v>
      </c>
      <c r="X3935">
        <v>104.05</v>
      </c>
      <c r="Y3935" t="str">
        <f>IF(Churn_Data[[#This Row],[tenure]]&lt;=12,"0-1 Year",IF(Churn_Data[[#This Row],[tenure]]&lt;=24,"1-2 Years",IF(Churn_Data[[#This Row],[tenure]]&lt;=36,"2-3 Years",IF(Churn_Data[[#This Row],[tenure]]&lt;=48,"3-4 Years",IF(Churn_Data[[#This Row],[tenure]]&lt;=60,"4-5 Years","5+ Years")))))</f>
        <v>5+ Years</v>
      </c>
      <c r="Z3935">
        <v>71</v>
      </c>
      <c r="AA3935">
        <v>7413.55</v>
      </c>
      <c r="AB3935">
        <f>IF(Churn_Data[[#This Row],[Churn]]="No",Churn_Data[[#This Row],[MonthlyCharges]],NA())</f>
        <v>104.05</v>
      </c>
      <c r="AC3935">
        <f>IF(Churn_Data[[#This Row],[Churn]]="No",Churn_Data[[#This Row],[tenure]],NA())</f>
        <v>71</v>
      </c>
      <c r="AD3935" t="e">
        <f>IF(Churn_Data[[#This Row],[Churn]]="Yes",Churn_Data[[#This Row],[MonthlyCharges]],NA())</f>
        <v>#N/A</v>
      </c>
      <c r="AE3935" t="e">
        <f>IF(Churn_Data[[#This Row],[Churn]]="Yes",Churn_Data[[#This Row],[tenure]],NA())</f>
        <v>#N/A</v>
      </c>
      <c r="AF3935">
        <v>7387.55</v>
      </c>
    </row>
    <row r="3936" spans="1:32" x14ac:dyDescent="0.3">
      <c r="A3936" t="s">
        <v>3970</v>
      </c>
      <c r="B3936" t="s">
        <v>23</v>
      </c>
      <c r="C3936" t="str">
        <f>IF(Churn_Data[[#This Row],[SeniorCitizen]]=1,"Yes","No")</f>
        <v>Yes</v>
      </c>
      <c r="D3936">
        <v>1</v>
      </c>
      <c r="E3936" t="s">
        <v>24</v>
      </c>
      <c r="F3936" t="s">
        <v>25</v>
      </c>
      <c r="G3936" t="s">
        <v>24</v>
      </c>
      <c r="H3936" t="s">
        <v>25</v>
      </c>
      <c r="I3936" t="s">
        <v>26</v>
      </c>
      <c r="J3936" t="str">
        <f>IF(Churn_Data[[#This Row],[InternetService]]&lt;&gt;"No","Yes","No")</f>
        <v>Yes</v>
      </c>
      <c r="K3936" t="s">
        <v>25</v>
      </c>
      <c r="L3936" t="s">
        <v>25</v>
      </c>
      <c r="M3936" t="s">
        <v>24</v>
      </c>
      <c r="N3936" t="s">
        <v>24</v>
      </c>
      <c r="O3936" t="s">
        <v>24</v>
      </c>
      <c r="P3936" t="s">
        <v>25</v>
      </c>
      <c r="Q3936" t="s">
        <v>25</v>
      </c>
      <c r="R3936">
        <f>IF(Churn_Data[[#This Row],[Churn]]="Yes",1,0)</f>
        <v>0</v>
      </c>
      <c r="S3936" t="s">
        <v>25</v>
      </c>
      <c r="T3936">
        <f>(Churn_Data[[#This Row],[OnlineSecurity]]="Yes")+(Churn_Data[[#This Row],[OnlineBackup]]="Yes")+(Churn_Data[[#This Row],[DeviceProtection]]="Yes")+(Churn_Data[[#This Row],[TechSupport]]="Yes")+(Churn_Data[[#This Row],[StreamingTV]]="Yes")+(Churn_Data[[#This Row],[StreamingMovies]]="Yes")</f>
        <v>3</v>
      </c>
      <c r="U3936" t="s">
        <v>3911</v>
      </c>
      <c r="V3936" t="s">
        <v>72</v>
      </c>
      <c r="W3936" t="str">
        <f>IF(ISNUMBER(SEARCH("automatic", Churn_Data[[#This Row],[PaymentMethod]])), "Automatic", "Manual")</f>
        <v>Automatic</v>
      </c>
      <c r="X3936">
        <v>88.8</v>
      </c>
      <c r="Y3936" t="str">
        <f>IF(Churn_Data[[#This Row],[tenure]]&lt;=12,"0-1 Year",IF(Churn_Data[[#This Row],[tenure]]&lt;=24,"1-2 Years",IF(Churn_Data[[#This Row],[tenure]]&lt;=36,"2-3 Years",IF(Churn_Data[[#This Row],[tenure]]&lt;=48,"3-4 Years",IF(Churn_Data[[#This Row],[tenure]]&lt;=60,"4-5 Years","5+ Years")))))</f>
        <v>4-5 Years</v>
      </c>
      <c r="Z3936">
        <v>55</v>
      </c>
      <c r="AA3936">
        <v>4805.3</v>
      </c>
      <c r="AB3936">
        <f>IF(Churn_Data[[#This Row],[Churn]]="No",Churn_Data[[#This Row],[MonthlyCharges]],NA())</f>
        <v>88.8</v>
      </c>
      <c r="AC3936">
        <f>IF(Churn_Data[[#This Row],[Churn]]="No",Churn_Data[[#This Row],[tenure]],NA())</f>
        <v>55</v>
      </c>
      <c r="AD3936" t="e">
        <f>IF(Churn_Data[[#This Row],[Churn]]="Yes",Churn_Data[[#This Row],[MonthlyCharges]],NA())</f>
        <v>#N/A</v>
      </c>
      <c r="AE3936" t="e">
        <f>IF(Churn_Data[[#This Row],[Churn]]="Yes",Churn_Data[[#This Row],[tenure]],NA())</f>
        <v>#N/A</v>
      </c>
      <c r="AF3936">
        <v>4884</v>
      </c>
    </row>
    <row r="3937" spans="1:32" x14ac:dyDescent="0.3">
      <c r="A3937" t="s">
        <v>3971</v>
      </c>
      <c r="B3937" t="s">
        <v>23</v>
      </c>
      <c r="C3937" t="str">
        <f>IF(Churn_Data[[#This Row],[SeniorCitizen]]=1,"Yes","No")</f>
        <v>Yes</v>
      </c>
      <c r="D3937">
        <v>1</v>
      </c>
      <c r="E3937" t="s">
        <v>24</v>
      </c>
      <c r="F3937" t="s">
        <v>25</v>
      </c>
      <c r="G3937" t="s">
        <v>24</v>
      </c>
      <c r="H3937" t="s">
        <v>25</v>
      </c>
      <c r="I3937" t="s">
        <v>26</v>
      </c>
      <c r="J3937" t="str">
        <f>IF(Churn_Data[[#This Row],[InternetService]]&lt;&gt;"No","Yes","No")</f>
        <v>Yes</v>
      </c>
      <c r="K3937" t="s">
        <v>24</v>
      </c>
      <c r="L3937" t="s">
        <v>24</v>
      </c>
      <c r="M3937" t="s">
        <v>24</v>
      </c>
      <c r="N3937" t="s">
        <v>24</v>
      </c>
      <c r="O3937" t="s">
        <v>24</v>
      </c>
      <c r="P3937" t="s">
        <v>25</v>
      </c>
      <c r="Q3937" t="s">
        <v>25</v>
      </c>
      <c r="R3937">
        <f>IF(Churn_Data[[#This Row],[Churn]]="Yes",1,0)</f>
        <v>0</v>
      </c>
      <c r="S3937" t="s">
        <v>24</v>
      </c>
      <c r="T3937">
        <f>(Churn_Data[[#This Row],[OnlineSecurity]]="Yes")+(Churn_Data[[#This Row],[OnlineBackup]]="Yes")+(Churn_Data[[#This Row],[DeviceProtection]]="Yes")+(Churn_Data[[#This Row],[TechSupport]]="Yes")+(Churn_Data[[#This Row],[StreamingTV]]="Yes")+(Churn_Data[[#This Row],[StreamingMovies]]="Yes")</f>
        <v>5</v>
      </c>
      <c r="U3937" t="s">
        <v>3911</v>
      </c>
      <c r="V3937" t="s">
        <v>32</v>
      </c>
      <c r="W3937" t="str">
        <f>IF(ISNUMBER(SEARCH("automatic", Churn_Data[[#This Row],[PaymentMethod]])), "Automatic", "Manual")</f>
        <v>Manual</v>
      </c>
      <c r="X3937">
        <v>99.4</v>
      </c>
      <c r="Y3937" t="str">
        <f>IF(Churn_Data[[#This Row],[tenure]]&lt;=12,"0-1 Year",IF(Churn_Data[[#This Row],[tenure]]&lt;=24,"1-2 Years",IF(Churn_Data[[#This Row],[tenure]]&lt;=36,"2-3 Years",IF(Churn_Data[[#This Row],[tenure]]&lt;=48,"3-4 Years",IF(Churn_Data[[#This Row],[tenure]]&lt;=60,"4-5 Years","5+ Years")))))</f>
        <v>5+ Years</v>
      </c>
      <c r="Z3937">
        <v>71</v>
      </c>
      <c r="AA3937">
        <v>7168.25</v>
      </c>
      <c r="AB3937">
        <f>IF(Churn_Data[[#This Row],[Churn]]="No",Churn_Data[[#This Row],[MonthlyCharges]],NA())</f>
        <v>99.4</v>
      </c>
      <c r="AC3937">
        <f>IF(Churn_Data[[#This Row],[Churn]]="No",Churn_Data[[#This Row],[tenure]],NA())</f>
        <v>71</v>
      </c>
      <c r="AD3937" t="e">
        <f>IF(Churn_Data[[#This Row],[Churn]]="Yes",Churn_Data[[#This Row],[MonthlyCharges]],NA())</f>
        <v>#N/A</v>
      </c>
      <c r="AE3937" t="e">
        <f>IF(Churn_Data[[#This Row],[Churn]]="Yes",Churn_Data[[#This Row],[tenure]],NA())</f>
        <v>#N/A</v>
      </c>
      <c r="AF3937">
        <v>7057.4</v>
      </c>
    </row>
    <row r="3938" spans="1:32" x14ac:dyDescent="0.3">
      <c r="A3938" t="s">
        <v>3972</v>
      </c>
      <c r="B3938" t="s">
        <v>23</v>
      </c>
      <c r="C3938" t="str">
        <f>IF(Churn_Data[[#This Row],[SeniorCitizen]]=1,"Yes","No")</f>
        <v>Yes</v>
      </c>
      <c r="D3938">
        <v>1</v>
      </c>
      <c r="E3938" t="s">
        <v>24</v>
      </c>
      <c r="F3938" t="s">
        <v>25</v>
      </c>
      <c r="G3938" t="s">
        <v>24</v>
      </c>
      <c r="H3938" t="s">
        <v>24</v>
      </c>
      <c r="I3938" t="s">
        <v>26</v>
      </c>
      <c r="J3938" t="str">
        <f>IF(Churn_Data[[#This Row],[InternetService]]&lt;&gt;"No","Yes","No")</f>
        <v>Yes</v>
      </c>
      <c r="K3938" t="s">
        <v>25</v>
      </c>
      <c r="L3938" t="s">
        <v>24</v>
      </c>
      <c r="M3938" t="s">
        <v>25</v>
      </c>
      <c r="N3938" t="s">
        <v>24</v>
      </c>
      <c r="O3938" t="s">
        <v>24</v>
      </c>
      <c r="P3938" t="s">
        <v>24</v>
      </c>
      <c r="Q3938" t="s">
        <v>25</v>
      </c>
      <c r="R3938">
        <f>IF(Churn_Data[[#This Row],[Churn]]="Yes",1,0)</f>
        <v>0</v>
      </c>
      <c r="S3938" t="s">
        <v>25</v>
      </c>
      <c r="T3938">
        <f>(Churn_Data[[#This Row],[OnlineSecurity]]="Yes")+(Churn_Data[[#This Row],[OnlineBackup]]="Yes")+(Churn_Data[[#This Row],[DeviceProtection]]="Yes")+(Churn_Data[[#This Row],[TechSupport]]="Yes")+(Churn_Data[[#This Row],[StreamingTV]]="Yes")+(Churn_Data[[#This Row],[StreamingMovies]]="Yes")</f>
        <v>4</v>
      </c>
      <c r="U3938" t="s">
        <v>3911</v>
      </c>
      <c r="V3938" t="s">
        <v>72</v>
      </c>
      <c r="W3938" t="str">
        <f>IF(ISNUMBER(SEARCH("automatic", Churn_Data[[#This Row],[PaymentMethod]])), "Automatic", "Manual")</f>
        <v>Automatic</v>
      </c>
      <c r="X3938">
        <v>105.4</v>
      </c>
      <c r="Y3938" t="str">
        <f>IF(Churn_Data[[#This Row],[tenure]]&lt;=12,"0-1 Year",IF(Churn_Data[[#This Row],[tenure]]&lt;=24,"1-2 Years",IF(Churn_Data[[#This Row],[tenure]]&lt;=36,"2-3 Years",IF(Churn_Data[[#This Row],[tenure]]&lt;=48,"3-4 Years",IF(Churn_Data[[#This Row],[tenure]]&lt;=60,"4-5 Years","5+ Years")))))</f>
        <v>5+ Years</v>
      </c>
      <c r="Z3938">
        <v>69</v>
      </c>
      <c r="AA3938">
        <v>6998.95</v>
      </c>
      <c r="AB3938">
        <f>IF(Churn_Data[[#This Row],[Churn]]="No",Churn_Data[[#This Row],[MonthlyCharges]],NA())</f>
        <v>105.4</v>
      </c>
      <c r="AC3938">
        <f>IF(Churn_Data[[#This Row],[Churn]]="No",Churn_Data[[#This Row],[tenure]],NA())</f>
        <v>69</v>
      </c>
      <c r="AD3938" t="e">
        <f>IF(Churn_Data[[#This Row],[Churn]]="Yes",Churn_Data[[#This Row],[MonthlyCharges]],NA())</f>
        <v>#N/A</v>
      </c>
      <c r="AE3938" t="e">
        <f>IF(Churn_Data[[#This Row],[Churn]]="Yes",Churn_Data[[#This Row],[tenure]],NA())</f>
        <v>#N/A</v>
      </c>
      <c r="AF3938">
        <v>7272.6</v>
      </c>
    </row>
    <row r="3939" spans="1:32" x14ac:dyDescent="0.3">
      <c r="A3939" t="s">
        <v>3973</v>
      </c>
      <c r="B3939" t="s">
        <v>23</v>
      </c>
      <c r="C3939" t="str">
        <f>IF(Churn_Data[[#This Row],[SeniorCitizen]]=1,"Yes","No")</f>
        <v>Yes</v>
      </c>
      <c r="D3939">
        <v>1</v>
      </c>
      <c r="E3939" t="s">
        <v>24</v>
      </c>
      <c r="F3939" t="s">
        <v>25</v>
      </c>
      <c r="G3939" t="s">
        <v>24</v>
      </c>
      <c r="H3939" t="s">
        <v>25</v>
      </c>
      <c r="I3939" t="s">
        <v>26</v>
      </c>
      <c r="J3939" t="str">
        <f>IF(Churn_Data[[#This Row],[InternetService]]&lt;&gt;"No","Yes","No")</f>
        <v>Yes</v>
      </c>
      <c r="K3939" t="s">
        <v>25</v>
      </c>
      <c r="L3939" t="s">
        <v>24</v>
      </c>
      <c r="M3939" t="s">
        <v>24</v>
      </c>
      <c r="N3939" t="s">
        <v>25</v>
      </c>
      <c r="O3939" t="s">
        <v>24</v>
      </c>
      <c r="P3939" t="s">
        <v>24</v>
      </c>
      <c r="Q3939" t="s">
        <v>25</v>
      </c>
      <c r="R3939">
        <f>IF(Churn_Data[[#This Row],[Churn]]="Yes",1,0)</f>
        <v>0</v>
      </c>
      <c r="S3939" t="s">
        <v>24</v>
      </c>
      <c r="T3939">
        <f>(Churn_Data[[#This Row],[OnlineSecurity]]="Yes")+(Churn_Data[[#This Row],[OnlineBackup]]="Yes")+(Churn_Data[[#This Row],[DeviceProtection]]="Yes")+(Churn_Data[[#This Row],[TechSupport]]="Yes")+(Churn_Data[[#This Row],[StreamingTV]]="Yes")+(Churn_Data[[#This Row],[StreamingMovies]]="Yes")</f>
        <v>4</v>
      </c>
      <c r="U3939" t="s">
        <v>3911</v>
      </c>
      <c r="V3939" t="s">
        <v>32</v>
      </c>
      <c r="W3939" t="str">
        <f>IF(ISNUMBER(SEARCH("automatic", Churn_Data[[#This Row],[PaymentMethod]])), "Automatic", "Manual")</f>
        <v>Manual</v>
      </c>
      <c r="X3939">
        <v>99.2</v>
      </c>
      <c r="Y3939" t="str">
        <f>IF(Churn_Data[[#This Row],[tenure]]&lt;=12,"0-1 Year",IF(Churn_Data[[#This Row],[tenure]]&lt;=24,"1-2 Years",IF(Churn_Data[[#This Row],[tenure]]&lt;=36,"2-3 Years",IF(Churn_Data[[#This Row],[tenure]]&lt;=48,"3-4 Years",IF(Churn_Data[[#This Row],[tenure]]&lt;=60,"4-5 Years","5+ Years")))))</f>
        <v>5+ Years</v>
      </c>
      <c r="Z3939">
        <v>71</v>
      </c>
      <c r="AA3939">
        <v>7213.75</v>
      </c>
      <c r="AB3939">
        <f>IF(Churn_Data[[#This Row],[Churn]]="No",Churn_Data[[#This Row],[MonthlyCharges]],NA())</f>
        <v>99.2</v>
      </c>
      <c r="AC3939">
        <f>IF(Churn_Data[[#This Row],[Churn]]="No",Churn_Data[[#This Row],[tenure]],NA())</f>
        <v>71</v>
      </c>
      <c r="AD3939" t="e">
        <f>IF(Churn_Data[[#This Row],[Churn]]="Yes",Churn_Data[[#This Row],[MonthlyCharges]],NA())</f>
        <v>#N/A</v>
      </c>
      <c r="AE3939" t="e">
        <f>IF(Churn_Data[[#This Row],[Churn]]="Yes",Churn_Data[[#This Row],[tenure]],NA())</f>
        <v>#N/A</v>
      </c>
      <c r="AF3939">
        <v>7043.2</v>
      </c>
    </row>
    <row r="3940" spans="1:32" x14ac:dyDescent="0.3">
      <c r="A3940" t="s">
        <v>3974</v>
      </c>
      <c r="B3940" t="s">
        <v>23</v>
      </c>
      <c r="C3940" t="str">
        <f>IF(Churn_Data[[#This Row],[SeniorCitizen]]=1,"Yes","No")</f>
        <v>Yes</v>
      </c>
      <c r="D3940">
        <v>1</v>
      </c>
      <c r="E3940" t="s">
        <v>25</v>
      </c>
      <c r="F3940" t="s">
        <v>25</v>
      </c>
      <c r="G3940" t="s">
        <v>25</v>
      </c>
      <c r="H3940" t="s">
        <v>189</v>
      </c>
      <c r="I3940" t="s">
        <v>120</v>
      </c>
      <c r="J3940" t="str">
        <f>IF(Churn_Data[[#This Row],[InternetService]]&lt;&gt;"No","Yes","No")</f>
        <v>Yes</v>
      </c>
      <c r="K3940" t="s">
        <v>25</v>
      </c>
      <c r="L3940" t="s">
        <v>24</v>
      </c>
      <c r="M3940" t="s">
        <v>24</v>
      </c>
      <c r="N3940" t="s">
        <v>25</v>
      </c>
      <c r="O3940" t="s">
        <v>24</v>
      </c>
      <c r="P3940" t="s">
        <v>24</v>
      </c>
      <c r="Q3940" t="s">
        <v>25</v>
      </c>
      <c r="R3940">
        <f>IF(Churn_Data[[#This Row],[Churn]]="Yes",1,0)</f>
        <v>0</v>
      </c>
      <c r="S3940" t="s">
        <v>24</v>
      </c>
      <c r="T3940">
        <f>(Churn_Data[[#This Row],[OnlineSecurity]]="Yes")+(Churn_Data[[#This Row],[OnlineBackup]]="Yes")+(Churn_Data[[#This Row],[DeviceProtection]]="Yes")+(Churn_Data[[#This Row],[TechSupport]]="Yes")+(Churn_Data[[#This Row],[StreamingTV]]="Yes")+(Churn_Data[[#This Row],[StreamingMovies]]="Yes")</f>
        <v>4</v>
      </c>
      <c r="U3940" t="s">
        <v>3911</v>
      </c>
      <c r="V3940" t="s">
        <v>46</v>
      </c>
      <c r="W3940" t="str">
        <f>IF(ISNUMBER(SEARCH("automatic", Churn_Data[[#This Row],[PaymentMethod]])), "Automatic", "Manual")</f>
        <v>Automatic</v>
      </c>
      <c r="X3940">
        <v>53.5</v>
      </c>
      <c r="Y3940" t="str">
        <f>IF(Churn_Data[[#This Row],[tenure]]&lt;=12,"0-1 Year",IF(Churn_Data[[#This Row],[tenure]]&lt;=24,"1-2 Years",IF(Churn_Data[[#This Row],[tenure]]&lt;=36,"2-3 Years",IF(Churn_Data[[#This Row],[tenure]]&lt;=48,"3-4 Years",IF(Churn_Data[[#This Row],[tenure]]&lt;=60,"4-5 Years","5+ Years")))))</f>
        <v>5+ Years</v>
      </c>
      <c r="Z3940">
        <v>65</v>
      </c>
      <c r="AA3940">
        <v>3517.9</v>
      </c>
      <c r="AB3940">
        <f>IF(Churn_Data[[#This Row],[Churn]]="No",Churn_Data[[#This Row],[MonthlyCharges]],NA())</f>
        <v>53.5</v>
      </c>
      <c r="AC3940">
        <f>IF(Churn_Data[[#This Row],[Churn]]="No",Churn_Data[[#This Row],[tenure]],NA())</f>
        <v>65</v>
      </c>
      <c r="AD3940" t="e">
        <f>IF(Churn_Data[[#This Row],[Churn]]="Yes",Churn_Data[[#This Row],[MonthlyCharges]],NA())</f>
        <v>#N/A</v>
      </c>
      <c r="AE3940" t="e">
        <f>IF(Churn_Data[[#This Row],[Churn]]="Yes",Churn_Data[[#This Row],[tenure]],NA())</f>
        <v>#N/A</v>
      </c>
      <c r="AF3940">
        <v>3477.5</v>
      </c>
    </row>
    <row r="3941" spans="1:32" x14ac:dyDescent="0.3">
      <c r="A3941" t="s">
        <v>3975</v>
      </c>
      <c r="B3941" t="s">
        <v>30</v>
      </c>
      <c r="C3941" t="str">
        <f>IF(Churn_Data[[#This Row],[SeniorCitizen]]=1,"Yes","No")</f>
        <v>Yes</v>
      </c>
      <c r="D3941">
        <v>1</v>
      </c>
      <c r="E3941" t="s">
        <v>25</v>
      </c>
      <c r="F3941" t="s">
        <v>25</v>
      </c>
      <c r="G3941" t="s">
        <v>24</v>
      </c>
      <c r="H3941" t="s">
        <v>24</v>
      </c>
      <c r="I3941" t="s">
        <v>120</v>
      </c>
      <c r="J3941" t="str">
        <f>IF(Churn_Data[[#This Row],[InternetService]]&lt;&gt;"No","Yes","No")</f>
        <v>Yes</v>
      </c>
      <c r="K3941" t="s">
        <v>25</v>
      </c>
      <c r="L3941" t="s">
        <v>25</v>
      </c>
      <c r="M3941" t="s">
        <v>24</v>
      </c>
      <c r="N3941" t="s">
        <v>24</v>
      </c>
      <c r="O3941" t="s">
        <v>24</v>
      </c>
      <c r="P3941" t="s">
        <v>25</v>
      </c>
      <c r="Q3941" t="s">
        <v>25</v>
      </c>
      <c r="R3941">
        <f>IF(Churn_Data[[#This Row],[Churn]]="Yes",1,0)</f>
        <v>0</v>
      </c>
      <c r="S3941" t="s">
        <v>24</v>
      </c>
      <c r="T3941">
        <f>(Churn_Data[[#This Row],[OnlineSecurity]]="Yes")+(Churn_Data[[#This Row],[OnlineBackup]]="Yes")+(Churn_Data[[#This Row],[DeviceProtection]]="Yes")+(Churn_Data[[#This Row],[TechSupport]]="Yes")+(Churn_Data[[#This Row],[StreamingTV]]="Yes")+(Churn_Data[[#This Row],[StreamingMovies]]="Yes")</f>
        <v>3</v>
      </c>
      <c r="U3941" t="s">
        <v>3911</v>
      </c>
      <c r="V3941" t="s">
        <v>72</v>
      </c>
      <c r="W3941" t="str">
        <f>IF(ISNUMBER(SEARCH("automatic", Churn_Data[[#This Row],[PaymentMethod]])), "Automatic", "Manual")</f>
        <v>Automatic</v>
      </c>
      <c r="X3941">
        <v>69.099999999999994</v>
      </c>
      <c r="Y3941" t="str">
        <f>IF(Churn_Data[[#This Row],[tenure]]&lt;=12,"0-1 Year",IF(Churn_Data[[#This Row],[tenure]]&lt;=24,"1-2 Years",IF(Churn_Data[[#This Row],[tenure]]&lt;=36,"2-3 Years",IF(Churn_Data[[#This Row],[tenure]]&lt;=48,"3-4 Years",IF(Churn_Data[[#This Row],[tenure]]&lt;=60,"4-5 Years","5+ Years")))))</f>
        <v>2-3 Years</v>
      </c>
      <c r="Z3941">
        <v>30</v>
      </c>
      <c r="AA3941">
        <v>2093.9</v>
      </c>
      <c r="AB3941">
        <f>IF(Churn_Data[[#This Row],[Churn]]="No",Churn_Data[[#This Row],[MonthlyCharges]],NA())</f>
        <v>69.099999999999994</v>
      </c>
      <c r="AC3941">
        <f>IF(Churn_Data[[#This Row],[Churn]]="No",Churn_Data[[#This Row],[tenure]],NA())</f>
        <v>30</v>
      </c>
      <c r="AD3941" t="e">
        <f>IF(Churn_Data[[#This Row],[Churn]]="Yes",Churn_Data[[#This Row],[MonthlyCharges]],NA())</f>
        <v>#N/A</v>
      </c>
      <c r="AE3941" t="e">
        <f>IF(Churn_Data[[#This Row],[Churn]]="Yes",Churn_Data[[#This Row],[tenure]],NA())</f>
        <v>#N/A</v>
      </c>
      <c r="AF3941">
        <v>2073</v>
      </c>
    </row>
    <row r="3942" spans="1:32" x14ac:dyDescent="0.3">
      <c r="A3942" t="s">
        <v>3976</v>
      </c>
      <c r="B3942" t="s">
        <v>30</v>
      </c>
      <c r="C3942" t="str">
        <f>IF(Churn_Data[[#This Row],[SeniorCitizen]]=1,"Yes","No")</f>
        <v>Yes</v>
      </c>
      <c r="D3942">
        <v>1</v>
      </c>
      <c r="E3942" t="s">
        <v>25</v>
      </c>
      <c r="F3942" t="s">
        <v>25</v>
      </c>
      <c r="G3942" t="s">
        <v>24</v>
      </c>
      <c r="H3942" t="s">
        <v>24</v>
      </c>
      <c r="I3942" t="s">
        <v>26</v>
      </c>
      <c r="J3942" t="str">
        <f>IF(Churn_Data[[#This Row],[InternetService]]&lt;&gt;"No","Yes","No")</f>
        <v>Yes</v>
      </c>
      <c r="K3942" t="s">
        <v>24</v>
      </c>
      <c r="L3942" t="s">
        <v>25</v>
      </c>
      <c r="M3942" t="s">
        <v>24</v>
      </c>
      <c r="N3942" t="s">
        <v>24</v>
      </c>
      <c r="O3942" t="s">
        <v>24</v>
      </c>
      <c r="P3942" t="s">
        <v>24</v>
      </c>
      <c r="Q3942" t="s">
        <v>25</v>
      </c>
      <c r="R3942">
        <f>IF(Churn_Data[[#This Row],[Churn]]="Yes",1,0)</f>
        <v>0</v>
      </c>
      <c r="S3942" t="s">
        <v>24</v>
      </c>
      <c r="T3942">
        <f>(Churn_Data[[#This Row],[OnlineSecurity]]="Yes")+(Churn_Data[[#This Row],[OnlineBackup]]="Yes")+(Churn_Data[[#This Row],[DeviceProtection]]="Yes")+(Churn_Data[[#This Row],[TechSupport]]="Yes")+(Churn_Data[[#This Row],[StreamingTV]]="Yes")+(Churn_Data[[#This Row],[StreamingMovies]]="Yes")</f>
        <v>5</v>
      </c>
      <c r="U3942" t="s">
        <v>3911</v>
      </c>
      <c r="V3942" t="s">
        <v>32</v>
      </c>
      <c r="W3942" t="str">
        <f>IF(ISNUMBER(SEARCH("automatic", Churn_Data[[#This Row],[PaymentMethod]])), "Automatic", "Manual")</f>
        <v>Manual</v>
      </c>
      <c r="X3942">
        <v>109.05</v>
      </c>
      <c r="Y3942" t="str">
        <f>IF(Churn_Data[[#This Row],[tenure]]&lt;=12,"0-1 Year",IF(Churn_Data[[#This Row],[tenure]]&lt;=24,"1-2 Years",IF(Churn_Data[[#This Row],[tenure]]&lt;=36,"2-3 Years",IF(Churn_Data[[#This Row],[tenure]]&lt;=48,"3-4 Years",IF(Churn_Data[[#This Row],[tenure]]&lt;=60,"4-5 Years","5+ Years")))))</f>
        <v>5+ Years</v>
      </c>
      <c r="Z3942">
        <v>65</v>
      </c>
      <c r="AA3942">
        <v>7108.2</v>
      </c>
      <c r="AB3942">
        <f>IF(Churn_Data[[#This Row],[Churn]]="No",Churn_Data[[#This Row],[MonthlyCharges]],NA())</f>
        <v>109.05</v>
      </c>
      <c r="AC3942">
        <f>IF(Churn_Data[[#This Row],[Churn]]="No",Churn_Data[[#This Row],[tenure]],NA())</f>
        <v>65</v>
      </c>
      <c r="AD3942" t="e">
        <f>IF(Churn_Data[[#This Row],[Churn]]="Yes",Churn_Data[[#This Row],[MonthlyCharges]],NA())</f>
        <v>#N/A</v>
      </c>
      <c r="AE3942" t="e">
        <f>IF(Churn_Data[[#This Row],[Churn]]="Yes",Churn_Data[[#This Row],[tenure]],NA())</f>
        <v>#N/A</v>
      </c>
      <c r="AF3942">
        <v>7088.25</v>
      </c>
    </row>
    <row r="3943" spans="1:32" x14ac:dyDescent="0.3">
      <c r="A3943" t="s">
        <v>3977</v>
      </c>
      <c r="B3943" t="s">
        <v>30</v>
      </c>
      <c r="C3943" t="str">
        <f>IF(Churn_Data[[#This Row],[SeniorCitizen]]=1,"Yes","No")</f>
        <v>Yes</v>
      </c>
      <c r="D3943">
        <v>1</v>
      </c>
      <c r="E3943" t="s">
        <v>24</v>
      </c>
      <c r="F3943" t="s">
        <v>25</v>
      </c>
      <c r="G3943" t="s">
        <v>24</v>
      </c>
      <c r="H3943" t="s">
        <v>24</v>
      </c>
      <c r="I3943" t="s">
        <v>120</v>
      </c>
      <c r="J3943" t="str">
        <f>IF(Churn_Data[[#This Row],[InternetService]]&lt;&gt;"No","Yes","No")</f>
        <v>Yes</v>
      </c>
      <c r="K3943" t="s">
        <v>25</v>
      </c>
      <c r="L3943" t="s">
        <v>25</v>
      </c>
      <c r="M3943" t="s">
        <v>24</v>
      </c>
      <c r="N3943" t="s">
        <v>25</v>
      </c>
      <c r="O3943" t="s">
        <v>24</v>
      </c>
      <c r="P3943" t="s">
        <v>24</v>
      </c>
      <c r="Q3943" t="s">
        <v>25</v>
      </c>
      <c r="R3943">
        <f>IF(Churn_Data[[#This Row],[Churn]]="Yes",1,0)</f>
        <v>0</v>
      </c>
      <c r="S3943" t="s">
        <v>25</v>
      </c>
      <c r="T3943">
        <f>(Churn_Data[[#This Row],[OnlineSecurity]]="Yes")+(Churn_Data[[#This Row],[OnlineBackup]]="Yes")+(Churn_Data[[#This Row],[DeviceProtection]]="Yes")+(Churn_Data[[#This Row],[TechSupport]]="Yes")+(Churn_Data[[#This Row],[StreamingTV]]="Yes")+(Churn_Data[[#This Row],[StreamingMovies]]="Yes")</f>
        <v>3</v>
      </c>
      <c r="U3943" t="s">
        <v>3911</v>
      </c>
      <c r="V3943" t="s">
        <v>32</v>
      </c>
      <c r="W3943" t="str">
        <f>IF(ISNUMBER(SEARCH("automatic", Churn_Data[[#This Row],[PaymentMethod]])), "Automatic", "Manual")</f>
        <v>Manual</v>
      </c>
      <c r="X3943">
        <v>74.849999999999994</v>
      </c>
      <c r="Y3943" t="str">
        <f>IF(Churn_Data[[#This Row],[tenure]]&lt;=12,"0-1 Year",IF(Churn_Data[[#This Row],[tenure]]&lt;=24,"1-2 Years",IF(Churn_Data[[#This Row],[tenure]]&lt;=36,"2-3 Years",IF(Churn_Data[[#This Row],[tenure]]&lt;=48,"3-4 Years",IF(Churn_Data[[#This Row],[tenure]]&lt;=60,"4-5 Years","5+ Years")))))</f>
        <v>2-3 Years</v>
      </c>
      <c r="Z3943">
        <v>30</v>
      </c>
      <c r="AA3943">
        <v>2181.75</v>
      </c>
      <c r="AB3943">
        <f>IF(Churn_Data[[#This Row],[Churn]]="No",Churn_Data[[#This Row],[MonthlyCharges]],NA())</f>
        <v>74.849999999999994</v>
      </c>
      <c r="AC3943">
        <f>IF(Churn_Data[[#This Row],[Churn]]="No",Churn_Data[[#This Row],[tenure]],NA())</f>
        <v>30</v>
      </c>
      <c r="AD3943" t="e">
        <f>IF(Churn_Data[[#This Row],[Churn]]="Yes",Churn_Data[[#This Row],[MonthlyCharges]],NA())</f>
        <v>#N/A</v>
      </c>
      <c r="AE3943" t="e">
        <f>IF(Churn_Data[[#This Row],[Churn]]="Yes",Churn_Data[[#This Row],[tenure]],NA())</f>
        <v>#N/A</v>
      </c>
      <c r="AF3943">
        <v>2245.5</v>
      </c>
    </row>
    <row r="3944" spans="1:32" x14ac:dyDescent="0.3">
      <c r="A3944" t="s">
        <v>3978</v>
      </c>
      <c r="B3944" t="s">
        <v>30</v>
      </c>
      <c r="C3944" t="str">
        <f>IF(Churn_Data[[#This Row],[SeniorCitizen]]=1,"Yes","No")</f>
        <v>Yes</v>
      </c>
      <c r="D3944">
        <v>1</v>
      </c>
      <c r="E3944" t="s">
        <v>24</v>
      </c>
      <c r="F3944" t="s">
        <v>25</v>
      </c>
      <c r="G3944" t="s">
        <v>24</v>
      </c>
      <c r="H3944" t="s">
        <v>25</v>
      </c>
      <c r="I3944" t="s">
        <v>26</v>
      </c>
      <c r="J3944" t="str">
        <f>IF(Churn_Data[[#This Row],[InternetService]]&lt;&gt;"No","Yes","No")</f>
        <v>Yes</v>
      </c>
      <c r="K3944" t="s">
        <v>25</v>
      </c>
      <c r="L3944" t="s">
        <v>24</v>
      </c>
      <c r="M3944" t="s">
        <v>24</v>
      </c>
      <c r="N3944" t="s">
        <v>24</v>
      </c>
      <c r="O3944" t="s">
        <v>25</v>
      </c>
      <c r="P3944" t="s">
        <v>24</v>
      </c>
      <c r="Q3944" t="s">
        <v>25</v>
      </c>
      <c r="R3944">
        <f>IF(Churn_Data[[#This Row],[Churn]]="Yes",1,0)</f>
        <v>0</v>
      </c>
      <c r="S3944" t="s">
        <v>24</v>
      </c>
      <c r="T3944">
        <f>(Churn_Data[[#This Row],[OnlineSecurity]]="Yes")+(Churn_Data[[#This Row],[OnlineBackup]]="Yes")+(Churn_Data[[#This Row],[DeviceProtection]]="Yes")+(Churn_Data[[#This Row],[TechSupport]]="Yes")+(Churn_Data[[#This Row],[StreamingTV]]="Yes")+(Churn_Data[[#This Row],[StreamingMovies]]="Yes")</f>
        <v>4</v>
      </c>
      <c r="U3944" t="s">
        <v>3911</v>
      </c>
      <c r="V3944" t="s">
        <v>72</v>
      </c>
      <c r="W3944" t="str">
        <f>IF(ISNUMBER(SEARCH("automatic", Churn_Data[[#This Row],[PaymentMethod]])), "Automatic", "Manual")</f>
        <v>Automatic</v>
      </c>
      <c r="X3944">
        <v>95.5</v>
      </c>
      <c r="Y3944" t="str">
        <f>IF(Churn_Data[[#This Row],[tenure]]&lt;=12,"0-1 Year",IF(Churn_Data[[#This Row],[tenure]]&lt;=24,"1-2 Years",IF(Churn_Data[[#This Row],[tenure]]&lt;=36,"2-3 Years",IF(Churn_Data[[#This Row],[tenure]]&lt;=48,"3-4 Years",IF(Churn_Data[[#This Row],[tenure]]&lt;=60,"4-5 Years","5+ Years")))))</f>
        <v>5+ Years</v>
      </c>
      <c r="Z3944">
        <v>71</v>
      </c>
      <c r="AA3944">
        <v>6707.15</v>
      </c>
      <c r="AB3944">
        <f>IF(Churn_Data[[#This Row],[Churn]]="No",Churn_Data[[#This Row],[MonthlyCharges]],NA())</f>
        <v>95.5</v>
      </c>
      <c r="AC3944">
        <f>IF(Churn_Data[[#This Row],[Churn]]="No",Churn_Data[[#This Row],[tenure]],NA())</f>
        <v>71</v>
      </c>
      <c r="AD3944" t="e">
        <f>IF(Churn_Data[[#This Row],[Churn]]="Yes",Churn_Data[[#This Row],[MonthlyCharges]],NA())</f>
        <v>#N/A</v>
      </c>
      <c r="AE3944" t="e">
        <f>IF(Churn_Data[[#This Row],[Churn]]="Yes",Churn_Data[[#This Row],[tenure]],NA())</f>
        <v>#N/A</v>
      </c>
      <c r="AF3944">
        <v>6780.5</v>
      </c>
    </row>
    <row r="3945" spans="1:32" x14ac:dyDescent="0.3">
      <c r="A3945" t="s">
        <v>3979</v>
      </c>
      <c r="B3945" t="s">
        <v>30</v>
      </c>
      <c r="C3945" t="str">
        <f>IF(Churn_Data[[#This Row],[SeniorCitizen]]=1,"Yes","No")</f>
        <v>Yes</v>
      </c>
      <c r="D3945">
        <v>1</v>
      </c>
      <c r="E3945" t="s">
        <v>24</v>
      </c>
      <c r="F3945" t="s">
        <v>25</v>
      </c>
      <c r="G3945" t="s">
        <v>24</v>
      </c>
      <c r="H3945" t="s">
        <v>25</v>
      </c>
      <c r="I3945" t="s">
        <v>120</v>
      </c>
      <c r="J3945" t="str">
        <f>IF(Churn_Data[[#This Row],[InternetService]]&lt;&gt;"No","Yes","No")</f>
        <v>Yes</v>
      </c>
      <c r="K3945" t="s">
        <v>24</v>
      </c>
      <c r="L3945" t="s">
        <v>24</v>
      </c>
      <c r="M3945" t="s">
        <v>24</v>
      </c>
      <c r="N3945" t="s">
        <v>24</v>
      </c>
      <c r="O3945" t="s">
        <v>24</v>
      </c>
      <c r="P3945" t="s">
        <v>24</v>
      </c>
      <c r="Q3945" t="s">
        <v>25</v>
      </c>
      <c r="R3945">
        <f>IF(Churn_Data[[#This Row],[Churn]]="Yes",1,0)</f>
        <v>0</v>
      </c>
      <c r="S3945" t="s">
        <v>24</v>
      </c>
      <c r="T3945">
        <f>(Churn_Data[[#This Row],[OnlineSecurity]]="Yes")+(Churn_Data[[#This Row],[OnlineBackup]]="Yes")+(Churn_Data[[#This Row],[DeviceProtection]]="Yes")+(Churn_Data[[#This Row],[TechSupport]]="Yes")+(Churn_Data[[#This Row],[StreamingTV]]="Yes")+(Churn_Data[[#This Row],[StreamingMovies]]="Yes")</f>
        <v>6</v>
      </c>
      <c r="U3945" t="s">
        <v>3911</v>
      </c>
      <c r="V3945" t="s">
        <v>46</v>
      </c>
      <c r="W3945" t="str">
        <f>IF(ISNUMBER(SEARCH("automatic", Churn_Data[[#This Row],[PaymentMethod]])), "Automatic", "Manual")</f>
        <v>Automatic</v>
      </c>
      <c r="X3945">
        <v>85.65</v>
      </c>
      <c r="Y3945" t="str">
        <f>IF(Churn_Data[[#This Row],[tenure]]&lt;=12,"0-1 Year",IF(Churn_Data[[#This Row],[tenure]]&lt;=24,"1-2 Years",IF(Churn_Data[[#This Row],[tenure]]&lt;=36,"2-3 Years",IF(Churn_Data[[#This Row],[tenure]]&lt;=48,"3-4 Years",IF(Churn_Data[[#This Row],[tenure]]&lt;=60,"4-5 Years","5+ Years")))))</f>
        <v>4-5 Years</v>
      </c>
      <c r="Z3945">
        <v>56</v>
      </c>
      <c r="AA3945">
        <v>4824.45</v>
      </c>
      <c r="AB3945">
        <f>IF(Churn_Data[[#This Row],[Churn]]="No",Churn_Data[[#This Row],[MonthlyCharges]],NA())</f>
        <v>85.65</v>
      </c>
      <c r="AC3945">
        <f>IF(Churn_Data[[#This Row],[Churn]]="No",Churn_Data[[#This Row],[tenure]],NA())</f>
        <v>56</v>
      </c>
      <c r="AD3945" t="e">
        <f>IF(Churn_Data[[#This Row],[Churn]]="Yes",Churn_Data[[#This Row],[MonthlyCharges]],NA())</f>
        <v>#N/A</v>
      </c>
      <c r="AE3945" t="e">
        <f>IF(Churn_Data[[#This Row],[Churn]]="Yes",Churn_Data[[#This Row],[tenure]],NA())</f>
        <v>#N/A</v>
      </c>
      <c r="AF3945">
        <v>4796.3999999999996</v>
      </c>
    </row>
    <row r="3946" spans="1:32" x14ac:dyDescent="0.3">
      <c r="A3946" t="s">
        <v>3980</v>
      </c>
      <c r="B3946" t="s">
        <v>23</v>
      </c>
      <c r="C3946" t="str">
        <f>IF(Churn_Data[[#This Row],[SeniorCitizen]]=1,"Yes","No")</f>
        <v>Yes</v>
      </c>
      <c r="D3946">
        <v>1</v>
      </c>
      <c r="E3946" t="s">
        <v>24</v>
      </c>
      <c r="F3946" t="s">
        <v>25</v>
      </c>
      <c r="G3946" t="s">
        <v>24</v>
      </c>
      <c r="H3946" t="s">
        <v>24</v>
      </c>
      <c r="I3946" t="s">
        <v>26</v>
      </c>
      <c r="J3946" t="str">
        <f>IF(Churn_Data[[#This Row],[InternetService]]&lt;&gt;"No","Yes","No")</f>
        <v>Yes</v>
      </c>
      <c r="K3946" t="s">
        <v>25</v>
      </c>
      <c r="L3946" t="s">
        <v>24</v>
      </c>
      <c r="M3946" t="s">
        <v>25</v>
      </c>
      <c r="N3946" t="s">
        <v>24</v>
      </c>
      <c r="O3946" t="s">
        <v>24</v>
      </c>
      <c r="P3946" t="s">
        <v>24</v>
      </c>
      <c r="Q3946" t="s">
        <v>25</v>
      </c>
      <c r="R3946">
        <f>IF(Churn_Data[[#This Row],[Churn]]="Yes",1,0)</f>
        <v>0</v>
      </c>
      <c r="S3946" t="s">
        <v>24</v>
      </c>
      <c r="T3946">
        <f>(Churn_Data[[#This Row],[OnlineSecurity]]="Yes")+(Churn_Data[[#This Row],[OnlineBackup]]="Yes")+(Churn_Data[[#This Row],[DeviceProtection]]="Yes")+(Churn_Data[[#This Row],[TechSupport]]="Yes")+(Churn_Data[[#This Row],[StreamingTV]]="Yes")+(Churn_Data[[#This Row],[StreamingMovies]]="Yes")</f>
        <v>4</v>
      </c>
      <c r="U3946" t="s">
        <v>3911</v>
      </c>
      <c r="V3946" t="s">
        <v>46</v>
      </c>
      <c r="W3946" t="str">
        <f>IF(ISNUMBER(SEARCH("automatic", Churn_Data[[#This Row],[PaymentMethod]])), "Automatic", "Manual")</f>
        <v>Automatic</v>
      </c>
      <c r="X3946">
        <v>104.45</v>
      </c>
      <c r="Y3946" t="str">
        <f>IF(Churn_Data[[#This Row],[tenure]]&lt;=12,"0-1 Year",IF(Churn_Data[[#This Row],[tenure]]&lt;=24,"1-2 Years",IF(Churn_Data[[#This Row],[tenure]]&lt;=36,"2-3 Years",IF(Churn_Data[[#This Row],[tenure]]&lt;=48,"3-4 Years",IF(Churn_Data[[#This Row],[tenure]]&lt;=60,"4-5 Years","5+ Years")))))</f>
        <v>5+ Years</v>
      </c>
      <c r="Z3946">
        <v>70</v>
      </c>
      <c r="AA3946">
        <v>7349.35</v>
      </c>
      <c r="AB3946">
        <f>IF(Churn_Data[[#This Row],[Churn]]="No",Churn_Data[[#This Row],[MonthlyCharges]],NA())</f>
        <v>104.45</v>
      </c>
      <c r="AC3946">
        <f>IF(Churn_Data[[#This Row],[Churn]]="No",Churn_Data[[#This Row],[tenure]],NA())</f>
        <v>70</v>
      </c>
      <c r="AD3946" t="e">
        <f>IF(Churn_Data[[#This Row],[Churn]]="Yes",Churn_Data[[#This Row],[MonthlyCharges]],NA())</f>
        <v>#N/A</v>
      </c>
      <c r="AE3946" t="e">
        <f>IF(Churn_Data[[#This Row],[Churn]]="Yes",Churn_Data[[#This Row],[tenure]],NA())</f>
        <v>#N/A</v>
      </c>
      <c r="AF3946">
        <v>7311.5</v>
      </c>
    </row>
    <row r="3947" spans="1:32" x14ac:dyDescent="0.3">
      <c r="A3947" t="s">
        <v>3981</v>
      </c>
      <c r="B3947" t="s">
        <v>23</v>
      </c>
      <c r="C3947" t="str">
        <f>IF(Churn_Data[[#This Row],[SeniorCitizen]]=1,"Yes","No")</f>
        <v>Yes</v>
      </c>
      <c r="D3947">
        <v>1</v>
      </c>
      <c r="E3947" t="s">
        <v>25</v>
      </c>
      <c r="F3947" t="s">
        <v>25</v>
      </c>
      <c r="G3947" t="s">
        <v>25</v>
      </c>
      <c r="H3947" t="s">
        <v>189</v>
      </c>
      <c r="I3947" t="s">
        <v>120</v>
      </c>
      <c r="J3947" t="str">
        <f>IF(Churn_Data[[#This Row],[InternetService]]&lt;&gt;"No","Yes","No")</f>
        <v>Yes</v>
      </c>
      <c r="K3947" t="s">
        <v>24</v>
      </c>
      <c r="L3947" t="s">
        <v>25</v>
      </c>
      <c r="M3947" t="s">
        <v>24</v>
      </c>
      <c r="N3947" t="s">
        <v>24</v>
      </c>
      <c r="O3947" t="s">
        <v>25</v>
      </c>
      <c r="P3947" t="s">
        <v>25</v>
      </c>
      <c r="Q3947" t="s">
        <v>25</v>
      </c>
      <c r="R3947">
        <f>IF(Churn_Data[[#This Row],[Churn]]="Yes",1,0)</f>
        <v>0</v>
      </c>
      <c r="S3947" t="s">
        <v>25</v>
      </c>
      <c r="T3947">
        <f>(Churn_Data[[#This Row],[OnlineSecurity]]="Yes")+(Churn_Data[[#This Row],[OnlineBackup]]="Yes")+(Churn_Data[[#This Row],[DeviceProtection]]="Yes")+(Churn_Data[[#This Row],[TechSupport]]="Yes")+(Churn_Data[[#This Row],[StreamingTV]]="Yes")+(Churn_Data[[#This Row],[StreamingMovies]]="Yes")</f>
        <v>3</v>
      </c>
      <c r="U3947" t="s">
        <v>3911</v>
      </c>
      <c r="V3947" t="s">
        <v>28</v>
      </c>
      <c r="W3947" t="str">
        <f>IF(ISNUMBER(SEARCH("automatic", Churn_Data[[#This Row],[PaymentMethod]])), "Automatic", "Manual")</f>
        <v>Manual</v>
      </c>
      <c r="X3947">
        <v>39.700000000000003</v>
      </c>
      <c r="Y3947" t="str">
        <f>IF(Churn_Data[[#This Row],[tenure]]&lt;=12,"0-1 Year",IF(Churn_Data[[#This Row],[tenure]]&lt;=24,"1-2 Years",IF(Churn_Data[[#This Row],[tenure]]&lt;=36,"2-3 Years",IF(Churn_Data[[#This Row],[tenure]]&lt;=48,"3-4 Years",IF(Churn_Data[[#This Row],[tenure]]&lt;=60,"4-5 Years","5+ Years")))))</f>
        <v>1-2 Years</v>
      </c>
      <c r="Z3947">
        <v>14</v>
      </c>
      <c r="AA3947">
        <v>692.35</v>
      </c>
      <c r="AB3947">
        <f>IF(Churn_Data[[#This Row],[Churn]]="No",Churn_Data[[#This Row],[MonthlyCharges]],NA())</f>
        <v>39.700000000000003</v>
      </c>
      <c r="AC3947">
        <f>IF(Churn_Data[[#This Row],[Churn]]="No",Churn_Data[[#This Row],[tenure]],NA())</f>
        <v>14</v>
      </c>
      <c r="AD3947" t="e">
        <f>IF(Churn_Data[[#This Row],[Churn]]="Yes",Churn_Data[[#This Row],[MonthlyCharges]],NA())</f>
        <v>#N/A</v>
      </c>
      <c r="AE3947" t="e">
        <f>IF(Churn_Data[[#This Row],[Churn]]="Yes",Churn_Data[[#This Row],[tenure]],NA())</f>
        <v>#N/A</v>
      </c>
      <c r="AF3947">
        <v>555.79999999999995</v>
      </c>
    </row>
    <row r="3948" spans="1:32" x14ac:dyDescent="0.3">
      <c r="A3948" t="s">
        <v>3982</v>
      </c>
      <c r="B3948" t="s">
        <v>23</v>
      </c>
      <c r="C3948" t="str">
        <f>IF(Churn_Data[[#This Row],[SeniorCitizen]]=1,"Yes","No")</f>
        <v>Yes</v>
      </c>
      <c r="D3948">
        <v>1</v>
      </c>
      <c r="E3948" t="s">
        <v>24</v>
      </c>
      <c r="F3948" t="s">
        <v>25</v>
      </c>
      <c r="G3948" t="s">
        <v>24</v>
      </c>
      <c r="H3948" t="s">
        <v>25</v>
      </c>
      <c r="I3948" t="s">
        <v>26</v>
      </c>
      <c r="J3948" t="str">
        <f>IF(Churn_Data[[#This Row],[InternetService]]&lt;&gt;"No","Yes","No")</f>
        <v>Yes</v>
      </c>
      <c r="K3948" t="s">
        <v>24</v>
      </c>
      <c r="L3948" t="s">
        <v>24</v>
      </c>
      <c r="M3948" t="s">
        <v>24</v>
      </c>
      <c r="N3948" t="s">
        <v>24</v>
      </c>
      <c r="O3948" t="s">
        <v>24</v>
      </c>
      <c r="P3948" t="s">
        <v>24</v>
      </c>
      <c r="Q3948" t="s">
        <v>25</v>
      </c>
      <c r="R3948">
        <f>IF(Churn_Data[[#This Row],[Churn]]="Yes",1,0)</f>
        <v>0</v>
      </c>
      <c r="S3948" t="s">
        <v>24</v>
      </c>
      <c r="T3948">
        <f>(Churn_Data[[#This Row],[OnlineSecurity]]="Yes")+(Churn_Data[[#This Row],[OnlineBackup]]="Yes")+(Churn_Data[[#This Row],[DeviceProtection]]="Yes")+(Churn_Data[[#This Row],[TechSupport]]="Yes")+(Churn_Data[[#This Row],[StreamingTV]]="Yes")+(Churn_Data[[#This Row],[StreamingMovies]]="Yes")</f>
        <v>6</v>
      </c>
      <c r="U3948" t="s">
        <v>3911</v>
      </c>
      <c r="V3948" t="s">
        <v>46</v>
      </c>
      <c r="W3948" t="str">
        <f>IF(ISNUMBER(SEARCH("automatic", Churn_Data[[#This Row],[PaymentMethod]])), "Automatic", "Manual")</f>
        <v>Automatic</v>
      </c>
      <c r="X3948">
        <v>109.7</v>
      </c>
      <c r="Y3948" t="str">
        <f>IF(Churn_Data[[#This Row],[tenure]]&lt;=12,"0-1 Year",IF(Churn_Data[[#This Row],[tenure]]&lt;=24,"1-2 Years",IF(Churn_Data[[#This Row],[tenure]]&lt;=36,"2-3 Years",IF(Churn_Data[[#This Row],[tenure]]&lt;=48,"3-4 Years",IF(Churn_Data[[#This Row],[tenure]]&lt;=60,"4-5 Years","5+ Years")))))</f>
        <v>5+ Years</v>
      </c>
      <c r="Z3948">
        <v>71</v>
      </c>
      <c r="AA3948">
        <v>7904.25</v>
      </c>
      <c r="AB3948">
        <f>IF(Churn_Data[[#This Row],[Churn]]="No",Churn_Data[[#This Row],[MonthlyCharges]],NA())</f>
        <v>109.7</v>
      </c>
      <c r="AC3948">
        <f>IF(Churn_Data[[#This Row],[Churn]]="No",Churn_Data[[#This Row],[tenure]],NA())</f>
        <v>71</v>
      </c>
      <c r="AD3948" t="e">
        <f>IF(Churn_Data[[#This Row],[Churn]]="Yes",Churn_Data[[#This Row],[MonthlyCharges]],NA())</f>
        <v>#N/A</v>
      </c>
      <c r="AE3948" t="e">
        <f>IF(Churn_Data[[#This Row],[Churn]]="Yes",Churn_Data[[#This Row],[tenure]],NA())</f>
        <v>#N/A</v>
      </c>
      <c r="AF3948">
        <v>7788.7</v>
      </c>
    </row>
    <row r="3949" spans="1:32" x14ac:dyDescent="0.3">
      <c r="A3949" t="s">
        <v>3983</v>
      </c>
      <c r="B3949" t="s">
        <v>30</v>
      </c>
      <c r="C3949" t="str">
        <f>IF(Churn_Data[[#This Row],[SeniorCitizen]]=1,"Yes","No")</f>
        <v>Yes</v>
      </c>
      <c r="D3949">
        <v>1</v>
      </c>
      <c r="E3949" t="s">
        <v>24</v>
      </c>
      <c r="F3949" t="s">
        <v>25</v>
      </c>
      <c r="G3949" t="s">
        <v>24</v>
      </c>
      <c r="H3949" t="s">
        <v>24</v>
      </c>
      <c r="I3949" t="s">
        <v>26</v>
      </c>
      <c r="J3949" t="str">
        <f>IF(Churn_Data[[#This Row],[InternetService]]&lt;&gt;"No","Yes","No")</f>
        <v>Yes</v>
      </c>
      <c r="K3949" t="s">
        <v>24</v>
      </c>
      <c r="L3949" t="s">
        <v>25</v>
      </c>
      <c r="M3949" t="s">
        <v>24</v>
      </c>
      <c r="N3949" t="s">
        <v>25</v>
      </c>
      <c r="O3949" t="s">
        <v>24</v>
      </c>
      <c r="P3949" t="s">
        <v>24</v>
      </c>
      <c r="Q3949" t="s">
        <v>25</v>
      </c>
      <c r="R3949">
        <f>IF(Churn_Data[[#This Row],[Churn]]="Yes",1,0)</f>
        <v>0</v>
      </c>
      <c r="S3949" t="s">
        <v>24</v>
      </c>
      <c r="T3949">
        <f>(Churn_Data[[#This Row],[OnlineSecurity]]="Yes")+(Churn_Data[[#This Row],[OnlineBackup]]="Yes")+(Churn_Data[[#This Row],[DeviceProtection]]="Yes")+(Churn_Data[[#This Row],[TechSupport]]="Yes")+(Churn_Data[[#This Row],[StreamingTV]]="Yes")+(Churn_Data[[#This Row],[StreamingMovies]]="Yes")</f>
        <v>4</v>
      </c>
      <c r="U3949" t="s">
        <v>3911</v>
      </c>
      <c r="V3949" t="s">
        <v>72</v>
      </c>
      <c r="W3949" t="str">
        <f>IF(ISNUMBER(SEARCH("automatic", Churn_Data[[#This Row],[PaymentMethod]])), "Automatic", "Manual")</f>
        <v>Automatic</v>
      </c>
      <c r="X3949">
        <v>105.05</v>
      </c>
      <c r="Y3949" t="str">
        <f>IF(Churn_Data[[#This Row],[tenure]]&lt;=12,"0-1 Year",IF(Churn_Data[[#This Row],[tenure]]&lt;=24,"1-2 Years",IF(Churn_Data[[#This Row],[tenure]]&lt;=36,"2-3 Years",IF(Churn_Data[[#This Row],[tenure]]&lt;=48,"3-4 Years",IF(Churn_Data[[#This Row],[tenure]]&lt;=60,"4-5 Years","5+ Years")))))</f>
        <v>4-5 Years</v>
      </c>
      <c r="Z3949">
        <v>50</v>
      </c>
      <c r="AA3949">
        <v>5163.3</v>
      </c>
      <c r="AB3949">
        <f>IF(Churn_Data[[#This Row],[Churn]]="No",Churn_Data[[#This Row],[MonthlyCharges]],NA())</f>
        <v>105.05</v>
      </c>
      <c r="AC3949">
        <f>IF(Churn_Data[[#This Row],[Churn]]="No",Churn_Data[[#This Row],[tenure]],NA())</f>
        <v>50</v>
      </c>
      <c r="AD3949" t="e">
        <f>IF(Churn_Data[[#This Row],[Churn]]="Yes",Churn_Data[[#This Row],[MonthlyCharges]],NA())</f>
        <v>#N/A</v>
      </c>
      <c r="AE3949" t="e">
        <f>IF(Churn_Data[[#This Row],[Churn]]="Yes",Churn_Data[[#This Row],[tenure]],NA())</f>
        <v>#N/A</v>
      </c>
      <c r="AF3949">
        <v>5252.5</v>
      </c>
    </row>
    <row r="3950" spans="1:32" x14ac:dyDescent="0.3">
      <c r="A3950" t="s">
        <v>3984</v>
      </c>
      <c r="B3950" t="s">
        <v>30</v>
      </c>
      <c r="C3950" t="str">
        <f>IF(Churn_Data[[#This Row],[SeniorCitizen]]=1,"Yes","No")</f>
        <v>Yes</v>
      </c>
      <c r="D3950">
        <v>1</v>
      </c>
      <c r="E3950" t="s">
        <v>24</v>
      </c>
      <c r="F3950" t="s">
        <v>25</v>
      </c>
      <c r="G3950" t="s">
        <v>24</v>
      </c>
      <c r="H3950" t="s">
        <v>24</v>
      </c>
      <c r="I3950" t="s">
        <v>25</v>
      </c>
      <c r="J3950" t="str">
        <f>IF(Churn_Data[[#This Row],[InternetService]]&lt;&gt;"No","Yes","No")</f>
        <v>No</v>
      </c>
      <c r="K3950" t="s">
        <v>3064</v>
      </c>
      <c r="L3950" t="s">
        <v>3064</v>
      </c>
      <c r="M3950" t="s">
        <v>3064</v>
      </c>
      <c r="N3950" t="s">
        <v>3064</v>
      </c>
      <c r="O3950" t="s">
        <v>3064</v>
      </c>
      <c r="P3950" t="s">
        <v>3064</v>
      </c>
      <c r="Q3950" t="s">
        <v>25</v>
      </c>
      <c r="R3950">
        <f>IF(Churn_Data[[#This Row],[Churn]]="Yes",1,0)</f>
        <v>0</v>
      </c>
      <c r="S3950" t="s">
        <v>25</v>
      </c>
      <c r="T3950">
        <f>(Churn_Data[[#This Row],[OnlineSecurity]]="Yes")+(Churn_Data[[#This Row],[OnlineBackup]]="Yes")+(Churn_Data[[#This Row],[DeviceProtection]]="Yes")+(Churn_Data[[#This Row],[TechSupport]]="Yes")+(Churn_Data[[#This Row],[StreamingTV]]="Yes")+(Churn_Data[[#This Row],[StreamingMovies]]="Yes")</f>
        <v>0</v>
      </c>
      <c r="U3950" t="s">
        <v>3911</v>
      </c>
      <c r="V3950" t="s">
        <v>46</v>
      </c>
      <c r="W3950" t="str">
        <f>IF(ISNUMBER(SEARCH("automatic", Churn_Data[[#This Row],[PaymentMethod]])), "Automatic", "Manual")</f>
        <v>Automatic</v>
      </c>
      <c r="X3950">
        <v>25</v>
      </c>
      <c r="Y3950" t="str">
        <f>IF(Churn_Data[[#This Row],[tenure]]&lt;=12,"0-1 Year",IF(Churn_Data[[#This Row],[tenure]]&lt;=24,"1-2 Years",IF(Churn_Data[[#This Row],[tenure]]&lt;=36,"2-3 Years",IF(Churn_Data[[#This Row],[tenure]]&lt;=48,"3-4 Years",IF(Churn_Data[[#This Row],[tenure]]&lt;=60,"4-5 Years","5+ Years")))))</f>
        <v>5+ Years</v>
      </c>
      <c r="Z3950">
        <v>61</v>
      </c>
      <c r="AA3950">
        <v>1501.75</v>
      </c>
      <c r="AB3950">
        <f>IF(Churn_Data[[#This Row],[Churn]]="No",Churn_Data[[#This Row],[MonthlyCharges]],NA())</f>
        <v>25</v>
      </c>
      <c r="AC3950">
        <f>IF(Churn_Data[[#This Row],[Churn]]="No",Churn_Data[[#This Row],[tenure]],NA())</f>
        <v>61</v>
      </c>
      <c r="AD3950" t="e">
        <f>IF(Churn_Data[[#This Row],[Churn]]="Yes",Churn_Data[[#This Row],[MonthlyCharges]],NA())</f>
        <v>#N/A</v>
      </c>
      <c r="AE3950" t="e">
        <f>IF(Churn_Data[[#This Row],[Churn]]="Yes",Churn_Data[[#This Row],[tenure]],NA())</f>
        <v>#N/A</v>
      </c>
      <c r="AF3950">
        <v>1525</v>
      </c>
    </row>
    <row r="3951" spans="1:32" x14ac:dyDescent="0.3">
      <c r="A3951" t="s">
        <v>3985</v>
      </c>
      <c r="B3951" t="s">
        <v>23</v>
      </c>
      <c r="C3951" t="str">
        <f>IF(Churn_Data[[#This Row],[SeniorCitizen]]=1,"Yes","No")</f>
        <v>Yes</v>
      </c>
      <c r="D3951">
        <v>1</v>
      </c>
      <c r="E3951" t="s">
        <v>24</v>
      </c>
      <c r="F3951" t="s">
        <v>25</v>
      </c>
      <c r="G3951" t="s">
        <v>24</v>
      </c>
      <c r="H3951" t="s">
        <v>24</v>
      </c>
      <c r="I3951" t="s">
        <v>120</v>
      </c>
      <c r="J3951" t="str">
        <f>IF(Churn_Data[[#This Row],[InternetService]]&lt;&gt;"No","Yes","No")</f>
        <v>Yes</v>
      </c>
      <c r="K3951" t="s">
        <v>24</v>
      </c>
      <c r="L3951" t="s">
        <v>24</v>
      </c>
      <c r="M3951" t="s">
        <v>24</v>
      </c>
      <c r="N3951" t="s">
        <v>24</v>
      </c>
      <c r="O3951" t="s">
        <v>24</v>
      </c>
      <c r="P3951" t="s">
        <v>24</v>
      </c>
      <c r="Q3951" t="s">
        <v>25</v>
      </c>
      <c r="R3951">
        <f>IF(Churn_Data[[#This Row],[Churn]]="Yes",1,0)</f>
        <v>0</v>
      </c>
      <c r="S3951" t="s">
        <v>24</v>
      </c>
      <c r="T3951">
        <f>(Churn_Data[[#This Row],[OnlineSecurity]]="Yes")+(Churn_Data[[#This Row],[OnlineBackup]]="Yes")+(Churn_Data[[#This Row],[DeviceProtection]]="Yes")+(Churn_Data[[#This Row],[TechSupport]]="Yes")+(Churn_Data[[#This Row],[StreamingTV]]="Yes")+(Churn_Data[[#This Row],[StreamingMovies]]="Yes")</f>
        <v>6</v>
      </c>
      <c r="U3951" t="s">
        <v>3911</v>
      </c>
      <c r="V3951" t="s">
        <v>46</v>
      </c>
      <c r="W3951" t="str">
        <f>IF(ISNUMBER(SEARCH("automatic", Churn_Data[[#This Row],[PaymentMethod]])), "Automatic", "Manual")</f>
        <v>Automatic</v>
      </c>
      <c r="X3951">
        <v>92.2</v>
      </c>
      <c r="Y3951" t="str">
        <f>IF(Churn_Data[[#This Row],[tenure]]&lt;=12,"0-1 Year",IF(Churn_Data[[#This Row],[tenure]]&lt;=24,"1-2 Years",IF(Churn_Data[[#This Row],[tenure]]&lt;=36,"2-3 Years",IF(Churn_Data[[#This Row],[tenure]]&lt;=48,"3-4 Years",IF(Churn_Data[[#This Row],[tenure]]&lt;=60,"4-5 Years","5+ Years")))))</f>
        <v>5+ Years</v>
      </c>
      <c r="Z3951">
        <v>70</v>
      </c>
      <c r="AA3951">
        <v>6474.45</v>
      </c>
      <c r="AB3951">
        <f>IF(Churn_Data[[#This Row],[Churn]]="No",Churn_Data[[#This Row],[MonthlyCharges]],NA())</f>
        <v>92.2</v>
      </c>
      <c r="AC3951">
        <f>IF(Churn_Data[[#This Row],[Churn]]="No",Churn_Data[[#This Row],[tenure]],NA())</f>
        <v>70</v>
      </c>
      <c r="AD3951" t="e">
        <f>IF(Churn_Data[[#This Row],[Churn]]="Yes",Churn_Data[[#This Row],[MonthlyCharges]],NA())</f>
        <v>#N/A</v>
      </c>
      <c r="AE3951" t="e">
        <f>IF(Churn_Data[[#This Row],[Churn]]="Yes",Churn_Data[[#This Row],[tenure]],NA())</f>
        <v>#N/A</v>
      </c>
      <c r="AF3951">
        <v>6454</v>
      </c>
    </row>
    <row r="3952" spans="1:32" x14ac:dyDescent="0.3">
      <c r="A3952" t="s">
        <v>3986</v>
      </c>
      <c r="B3952" t="s">
        <v>23</v>
      </c>
      <c r="C3952" t="str">
        <f>IF(Churn_Data[[#This Row],[SeniorCitizen]]=1,"Yes","No")</f>
        <v>Yes</v>
      </c>
      <c r="D3952">
        <v>1</v>
      </c>
      <c r="E3952" t="s">
        <v>25</v>
      </c>
      <c r="F3952" t="s">
        <v>25</v>
      </c>
      <c r="G3952" t="s">
        <v>24</v>
      </c>
      <c r="H3952" t="s">
        <v>25</v>
      </c>
      <c r="I3952" t="s">
        <v>120</v>
      </c>
      <c r="J3952" t="str">
        <f>IF(Churn_Data[[#This Row],[InternetService]]&lt;&gt;"No","Yes","No")</f>
        <v>Yes</v>
      </c>
      <c r="K3952" t="s">
        <v>24</v>
      </c>
      <c r="L3952" t="s">
        <v>25</v>
      </c>
      <c r="M3952" t="s">
        <v>24</v>
      </c>
      <c r="N3952" t="s">
        <v>24</v>
      </c>
      <c r="O3952" t="s">
        <v>24</v>
      </c>
      <c r="P3952" t="s">
        <v>25</v>
      </c>
      <c r="Q3952" t="s">
        <v>25</v>
      </c>
      <c r="R3952">
        <f>IF(Churn_Data[[#This Row],[Churn]]="Yes",1,0)</f>
        <v>0</v>
      </c>
      <c r="S3952" t="s">
        <v>25</v>
      </c>
      <c r="T3952">
        <f>(Churn_Data[[#This Row],[OnlineSecurity]]="Yes")+(Churn_Data[[#This Row],[OnlineBackup]]="Yes")+(Churn_Data[[#This Row],[DeviceProtection]]="Yes")+(Churn_Data[[#This Row],[TechSupport]]="Yes")+(Churn_Data[[#This Row],[StreamingTV]]="Yes")+(Churn_Data[[#This Row],[StreamingMovies]]="Yes")</f>
        <v>4</v>
      </c>
      <c r="U3952" t="s">
        <v>3911</v>
      </c>
      <c r="V3952" t="s">
        <v>46</v>
      </c>
      <c r="W3952" t="str">
        <f>IF(ISNUMBER(SEARCH("automatic", Churn_Data[[#This Row],[PaymentMethod]])), "Automatic", "Manual")</f>
        <v>Automatic</v>
      </c>
      <c r="X3952">
        <v>69.849999999999994</v>
      </c>
      <c r="Y3952" t="str">
        <f>IF(Churn_Data[[#This Row],[tenure]]&lt;=12,"0-1 Year",IF(Churn_Data[[#This Row],[tenure]]&lt;=24,"1-2 Years",IF(Churn_Data[[#This Row],[tenure]]&lt;=36,"2-3 Years",IF(Churn_Data[[#This Row],[tenure]]&lt;=48,"3-4 Years",IF(Churn_Data[[#This Row],[tenure]]&lt;=60,"4-5 Years","5+ Years")))))</f>
        <v>4-5 Years</v>
      </c>
      <c r="Z3952">
        <v>57</v>
      </c>
      <c r="AA3952">
        <v>4003</v>
      </c>
      <c r="AB3952">
        <f>IF(Churn_Data[[#This Row],[Churn]]="No",Churn_Data[[#This Row],[MonthlyCharges]],NA())</f>
        <v>69.849999999999994</v>
      </c>
      <c r="AC3952">
        <f>IF(Churn_Data[[#This Row],[Churn]]="No",Churn_Data[[#This Row],[tenure]],NA())</f>
        <v>57</v>
      </c>
      <c r="AD3952" t="e">
        <f>IF(Churn_Data[[#This Row],[Churn]]="Yes",Churn_Data[[#This Row],[MonthlyCharges]],NA())</f>
        <v>#N/A</v>
      </c>
      <c r="AE3952" t="e">
        <f>IF(Churn_Data[[#This Row],[Churn]]="Yes",Churn_Data[[#This Row],[tenure]],NA())</f>
        <v>#N/A</v>
      </c>
      <c r="AF3952">
        <v>3981.45</v>
      </c>
    </row>
    <row r="3953" spans="1:32" x14ac:dyDescent="0.3">
      <c r="A3953" t="s">
        <v>3987</v>
      </c>
      <c r="B3953" t="s">
        <v>23</v>
      </c>
      <c r="C3953" t="str">
        <f>IF(Churn_Data[[#This Row],[SeniorCitizen]]=1,"Yes","No")</f>
        <v>Yes</v>
      </c>
      <c r="D3953">
        <v>1</v>
      </c>
      <c r="E3953" t="s">
        <v>24</v>
      </c>
      <c r="F3953" t="s">
        <v>25</v>
      </c>
      <c r="G3953" t="s">
        <v>24</v>
      </c>
      <c r="H3953" t="s">
        <v>24</v>
      </c>
      <c r="I3953" t="s">
        <v>26</v>
      </c>
      <c r="J3953" t="str">
        <f>IF(Churn_Data[[#This Row],[InternetService]]&lt;&gt;"No","Yes","No")</f>
        <v>Yes</v>
      </c>
      <c r="K3953" t="s">
        <v>24</v>
      </c>
      <c r="L3953" t="s">
        <v>24</v>
      </c>
      <c r="M3953" t="s">
        <v>24</v>
      </c>
      <c r="N3953" t="s">
        <v>24</v>
      </c>
      <c r="O3953" t="s">
        <v>24</v>
      </c>
      <c r="P3953" t="s">
        <v>24</v>
      </c>
      <c r="Q3953" t="s">
        <v>25</v>
      </c>
      <c r="R3953">
        <f>IF(Churn_Data[[#This Row],[Churn]]="Yes",1,0)</f>
        <v>0</v>
      </c>
      <c r="S3953" t="s">
        <v>24</v>
      </c>
      <c r="T3953">
        <f>(Churn_Data[[#This Row],[OnlineSecurity]]="Yes")+(Churn_Data[[#This Row],[OnlineBackup]]="Yes")+(Churn_Data[[#This Row],[DeviceProtection]]="Yes")+(Churn_Data[[#This Row],[TechSupport]]="Yes")+(Churn_Data[[#This Row],[StreamingTV]]="Yes")+(Churn_Data[[#This Row],[StreamingMovies]]="Yes")</f>
        <v>6</v>
      </c>
      <c r="U3953" t="s">
        <v>3911</v>
      </c>
      <c r="V3953" t="s">
        <v>72</v>
      </c>
      <c r="W3953" t="str">
        <f>IF(ISNUMBER(SEARCH("automatic", Churn_Data[[#This Row],[PaymentMethod]])), "Automatic", "Manual")</f>
        <v>Automatic</v>
      </c>
      <c r="X3953">
        <v>113</v>
      </c>
      <c r="Y3953" t="str">
        <f>IF(Churn_Data[[#This Row],[tenure]]&lt;=12,"0-1 Year",IF(Churn_Data[[#This Row],[tenure]]&lt;=24,"1-2 Years",IF(Churn_Data[[#This Row],[tenure]]&lt;=36,"2-3 Years",IF(Churn_Data[[#This Row],[tenure]]&lt;=48,"3-4 Years",IF(Churn_Data[[#This Row],[tenure]]&lt;=60,"4-5 Years","5+ Years")))))</f>
        <v>5+ Years</v>
      </c>
      <c r="Z3953">
        <v>70</v>
      </c>
      <c r="AA3953">
        <v>7987.6</v>
      </c>
      <c r="AB3953">
        <f>IF(Churn_Data[[#This Row],[Churn]]="No",Churn_Data[[#This Row],[MonthlyCharges]],NA())</f>
        <v>113</v>
      </c>
      <c r="AC3953">
        <f>IF(Churn_Data[[#This Row],[Churn]]="No",Churn_Data[[#This Row],[tenure]],NA())</f>
        <v>70</v>
      </c>
      <c r="AD3953" t="e">
        <f>IF(Churn_Data[[#This Row],[Churn]]="Yes",Churn_Data[[#This Row],[MonthlyCharges]],NA())</f>
        <v>#N/A</v>
      </c>
      <c r="AE3953" t="e">
        <f>IF(Churn_Data[[#This Row],[Churn]]="Yes",Churn_Data[[#This Row],[tenure]],NA())</f>
        <v>#N/A</v>
      </c>
      <c r="AF3953">
        <v>7910</v>
      </c>
    </row>
    <row r="3954" spans="1:32" x14ac:dyDescent="0.3">
      <c r="A3954" t="s">
        <v>3988</v>
      </c>
      <c r="B3954" t="s">
        <v>23</v>
      </c>
      <c r="C3954" t="str">
        <f>IF(Churn_Data[[#This Row],[SeniorCitizen]]=1,"Yes","No")</f>
        <v>Yes</v>
      </c>
      <c r="D3954">
        <v>1</v>
      </c>
      <c r="E3954" t="s">
        <v>24</v>
      </c>
      <c r="F3954" t="s">
        <v>24</v>
      </c>
      <c r="G3954" t="s">
        <v>24</v>
      </c>
      <c r="H3954" t="s">
        <v>25</v>
      </c>
      <c r="I3954" t="s">
        <v>120</v>
      </c>
      <c r="J3954" t="str">
        <f>IF(Churn_Data[[#This Row],[InternetService]]&lt;&gt;"No","Yes","No")</f>
        <v>Yes</v>
      </c>
      <c r="K3954" t="s">
        <v>24</v>
      </c>
      <c r="L3954" t="s">
        <v>25</v>
      </c>
      <c r="M3954" t="s">
        <v>25</v>
      </c>
      <c r="N3954" t="s">
        <v>24</v>
      </c>
      <c r="O3954" t="s">
        <v>24</v>
      </c>
      <c r="P3954" t="s">
        <v>24</v>
      </c>
      <c r="Q3954" t="s">
        <v>25</v>
      </c>
      <c r="R3954">
        <f>IF(Churn_Data[[#This Row],[Churn]]="Yes",1,0)</f>
        <v>0</v>
      </c>
      <c r="S3954" t="s">
        <v>24</v>
      </c>
      <c r="T3954">
        <f>(Churn_Data[[#This Row],[OnlineSecurity]]="Yes")+(Churn_Data[[#This Row],[OnlineBackup]]="Yes")+(Churn_Data[[#This Row],[DeviceProtection]]="Yes")+(Churn_Data[[#This Row],[TechSupport]]="Yes")+(Churn_Data[[#This Row],[StreamingTV]]="Yes")+(Churn_Data[[#This Row],[StreamingMovies]]="Yes")</f>
        <v>4</v>
      </c>
      <c r="U3954" t="s">
        <v>3911</v>
      </c>
      <c r="V3954" t="s">
        <v>72</v>
      </c>
      <c r="W3954" t="str">
        <f>IF(ISNUMBER(SEARCH("automatic", Churn_Data[[#This Row],[PaymentMethod]])), "Automatic", "Manual")</f>
        <v>Automatic</v>
      </c>
      <c r="X3954">
        <v>72.599999999999994</v>
      </c>
      <c r="Y3954" t="str">
        <f>IF(Churn_Data[[#This Row],[tenure]]&lt;=12,"0-1 Year",IF(Churn_Data[[#This Row],[tenure]]&lt;=24,"1-2 Years",IF(Churn_Data[[#This Row],[tenure]]&lt;=36,"2-3 Years",IF(Churn_Data[[#This Row],[tenure]]&lt;=48,"3-4 Years",IF(Churn_Data[[#This Row],[tenure]]&lt;=60,"4-5 Years","5+ Years")))))</f>
        <v>4-5 Years</v>
      </c>
      <c r="Z3954">
        <v>56</v>
      </c>
      <c r="AA3954">
        <v>4084.35</v>
      </c>
      <c r="AB3954">
        <f>IF(Churn_Data[[#This Row],[Churn]]="No",Churn_Data[[#This Row],[MonthlyCharges]],NA())</f>
        <v>72.599999999999994</v>
      </c>
      <c r="AC3954">
        <f>IF(Churn_Data[[#This Row],[Churn]]="No",Churn_Data[[#This Row],[tenure]],NA())</f>
        <v>56</v>
      </c>
      <c r="AD3954" t="e">
        <f>IF(Churn_Data[[#This Row],[Churn]]="Yes",Churn_Data[[#This Row],[MonthlyCharges]],NA())</f>
        <v>#N/A</v>
      </c>
      <c r="AE3954" t="e">
        <f>IF(Churn_Data[[#This Row],[Churn]]="Yes",Churn_Data[[#This Row],[tenure]],NA())</f>
        <v>#N/A</v>
      </c>
      <c r="AF3954">
        <v>4065.6</v>
      </c>
    </row>
    <row r="3955" spans="1:32" x14ac:dyDescent="0.3">
      <c r="A3955" t="s">
        <v>3989</v>
      </c>
      <c r="B3955" t="s">
        <v>30</v>
      </c>
      <c r="C3955" t="str">
        <f>IF(Churn_Data[[#This Row],[SeniorCitizen]]=1,"Yes","No")</f>
        <v>Yes</v>
      </c>
      <c r="D3955">
        <v>1</v>
      </c>
      <c r="E3955" t="s">
        <v>24</v>
      </c>
      <c r="F3955" t="s">
        <v>25</v>
      </c>
      <c r="G3955" t="s">
        <v>24</v>
      </c>
      <c r="H3955" t="s">
        <v>24</v>
      </c>
      <c r="I3955" t="s">
        <v>120</v>
      </c>
      <c r="J3955" t="str">
        <f>IF(Churn_Data[[#This Row],[InternetService]]&lt;&gt;"No","Yes","No")</f>
        <v>Yes</v>
      </c>
      <c r="K3955" t="s">
        <v>24</v>
      </c>
      <c r="L3955" t="s">
        <v>24</v>
      </c>
      <c r="M3955" t="s">
        <v>24</v>
      </c>
      <c r="N3955" t="s">
        <v>24</v>
      </c>
      <c r="O3955" t="s">
        <v>24</v>
      </c>
      <c r="P3955" t="s">
        <v>24</v>
      </c>
      <c r="Q3955" t="s">
        <v>25</v>
      </c>
      <c r="R3955">
        <f>IF(Churn_Data[[#This Row],[Churn]]="Yes",1,0)</f>
        <v>0</v>
      </c>
      <c r="S3955" t="s">
        <v>24</v>
      </c>
      <c r="T3955">
        <f>(Churn_Data[[#This Row],[OnlineSecurity]]="Yes")+(Churn_Data[[#This Row],[OnlineBackup]]="Yes")+(Churn_Data[[#This Row],[DeviceProtection]]="Yes")+(Churn_Data[[#This Row],[TechSupport]]="Yes")+(Churn_Data[[#This Row],[StreamingTV]]="Yes")+(Churn_Data[[#This Row],[StreamingMovies]]="Yes")</f>
        <v>6</v>
      </c>
      <c r="U3955" t="s">
        <v>3911</v>
      </c>
      <c r="V3955" t="s">
        <v>72</v>
      </c>
      <c r="W3955" t="str">
        <f>IF(ISNUMBER(SEARCH("automatic", Churn_Data[[#This Row],[PaymentMethod]])), "Automatic", "Manual")</f>
        <v>Automatic</v>
      </c>
      <c r="X3955">
        <v>88.55</v>
      </c>
      <c r="Y3955" t="str">
        <f>IF(Churn_Data[[#This Row],[tenure]]&lt;=12,"0-1 Year",IF(Churn_Data[[#This Row],[tenure]]&lt;=24,"1-2 Years",IF(Churn_Data[[#This Row],[tenure]]&lt;=36,"2-3 Years",IF(Churn_Data[[#This Row],[tenure]]&lt;=48,"3-4 Years",IF(Churn_Data[[#This Row],[tenure]]&lt;=60,"4-5 Years","5+ Years")))))</f>
        <v>5+ Years</v>
      </c>
      <c r="Z3955">
        <v>70</v>
      </c>
      <c r="AA3955">
        <v>6306.5</v>
      </c>
      <c r="AB3955">
        <f>IF(Churn_Data[[#This Row],[Churn]]="No",Churn_Data[[#This Row],[MonthlyCharges]],NA())</f>
        <v>88.55</v>
      </c>
      <c r="AC3955">
        <f>IF(Churn_Data[[#This Row],[Churn]]="No",Churn_Data[[#This Row],[tenure]],NA())</f>
        <v>70</v>
      </c>
      <c r="AD3955" t="e">
        <f>IF(Churn_Data[[#This Row],[Churn]]="Yes",Churn_Data[[#This Row],[MonthlyCharges]],NA())</f>
        <v>#N/A</v>
      </c>
      <c r="AE3955" t="e">
        <f>IF(Churn_Data[[#This Row],[Churn]]="Yes",Churn_Data[[#This Row],[tenure]],NA())</f>
        <v>#N/A</v>
      </c>
      <c r="AF3955">
        <v>6198.5</v>
      </c>
    </row>
    <row r="3956" spans="1:32" x14ac:dyDescent="0.3">
      <c r="A3956" t="s">
        <v>3990</v>
      </c>
      <c r="B3956" t="s">
        <v>30</v>
      </c>
      <c r="C3956" t="str">
        <f>IF(Churn_Data[[#This Row],[SeniorCitizen]]=1,"Yes","No")</f>
        <v>Yes</v>
      </c>
      <c r="D3956">
        <v>1</v>
      </c>
      <c r="E3956" t="s">
        <v>25</v>
      </c>
      <c r="F3956" t="s">
        <v>25</v>
      </c>
      <c r="G3956" t="s">
        <v>24</v>
      </c>
      <c r="H3956" t="s">
        <v>24</v>
      </c>
      <c r="I3956" t="s">
        <v>26</v>
      </c>
      <c r="J3956" t="str">
        <f>IF(Churn_Data[[#This Row],[InternetService]]&lt;&gt;"No","Yes","No")</f>
        <v>Yes</v>
      </c>
      <c r="K3956" t="s">
        <v>24</v>
      </c>
      <c r="L3956" t="s">
        <v>24</v>
      </c>
      <c r="M3956" t="s">
        <v>24</v>
      </c>
      <c r="N3956" t="s">
        <v>24</v>
      </c>
      <c r="O3956" t="s">
        <v>24</v>
      </c>
      <c r="P3956" t="s">
        <v>24</v>
      </c>
      <c r="Q3956" t="s">
        <v>25</v>
      </c>
      <c r="R3956">
        <f>IF(Churn_Data[[#This Row],[Churn]]="Yes",1,0)</f>
        <v>0</v>
      </c>
      <c r="S3956" t="s">
        <v>24</v>
      </c>
      <c r="T3956">
        <f>(Churn_Data[[#This Row],[OnlineSecurity]]="Yes")+(Churn_Data[[#This Row],[OnlineBackup]]="Yes")+(Churn_Data[[#This Row],[DeviceProtection]]="Yes")+(Churn_Data[[#This Row],[TechSupport]]="Yes")+(Churn_Data[[#This Row],[StreamingTV]]="Yes")+(Churn_Data[[#This Row],[StreamingMovies]]="Yes")</f>
        <v>6</v>
      </c>
      <c r="U3956" t="s">
        <v>3911</v>
      </c>
      <c r="V3956" t="s">
        <v>72</v>
      </c>
      <c r="W3956" t="str">
        <f>IF(ISNUMBER(SEARCH("automatic", Churn_Data[[#This Row],[PaymentMethod]])), "Automatic", "Manual")</f>
        <v>Automatic</v>
      </c>
      <c r="X3956">
        <v>116.1</v>
      </c>
      <c r="Y3956" t="str">
        <f>IF(Churn_Data[[#This Row],[tenure]]&lt;=12,"0-1 Year",IF(Churn_Data[[#This Row],[tenure]]&lt;=24,"1-2 Years",IF(Churn_Data[[#This Row],[tenure]]&lt;=36,"2-3 Years",IF(Churn_Data[[#This Row],[tenure]]&lt;=48,"3-4 Years",IF(Churn_Data[[#This Row],[tenure]]&lt;=60,"4-5 Years","5+ Years")))))</f>
        <v>5+ Years</v>
      </c>
      <c r="Z3956">
        <v>67</v>
      </c>
      <c r="AA3956">
        <v>7839.85</v>
      </c>
      <c r="AB3956">
        <f>IF(Churn_Data[[#This Row],[Churn]]="No",Churn_Data[[#This Row],[MonthlyCharges]],NA())</f>
        <v>116.1</v>
      </c>
      <c r="AC3956">
        <f>IF(Churn_Data[[#This Row],[Churn]]="No",Churn_Data[[#This Row],[tenure]],NA())</f>
        <v>67</v>
      </c>
      <c r="AD3956" t="e">
        <f>IF(Churn_Data[[#This Row],[Churn]]="Yes",Churn_Data[[#This Row],[MonthlyCharges]],NA())</f>
        <v>#N/A</v>
      </c>
      <c r="AE3956" t="e">
        <f>IF(Churn_Data[[#This Row],[Churn]]="Yes",Churn_Data[[#This Row],[tenure]],NA())</f>
        <v>#N/A</v>
      </c>
      <c r="AF3956">
        <v>7778.7</v>
      </c>
    </row>
    <row r="3957" spans="1:32" x14ac:dyDescent="0.3">
      <c r="A3957" t="s">
        <v>3991</v>
      </c>
      <c r="B3957" t="s">
        <v>30</v>
      </c>
      <c r="C3957" t="str">
        <f>IF(Churn_Data[[#This Row],[SeniorCitizen]]=1,"Yes","No")</f>
        <v>Yes</v>
      </c>
      <c r="D3957">
        <v>1</v>
      </c>
      <c r="E3957" t="s">
        <v>24</v>
      </c>
      <c r="F3957" t="s">
        <v>25</v>
      </c>
      <c r="G3957" t="s">
        <v>24</v>
      </c>
      <c r="H3957" t="s">
        <v>24</v>
      </c>
      <c r="I3957" t="s">
        <v>26</v>
      </c>
      <c r="J3957" t="str">
        <f>IF(Churn_Data[[#This Row],[InternetService]]&lt;&gt;"No","Yes","No")</f>
        <v>Yes</v>
      </c>
      <c r="K3957" t="s">
        <v>25</v>
      </c>
      <c r="L3957" t="s">
        <v>24</v>
      </c>
      <c r="M3957" t="s">
        <v>24</v>
      </c>
      <c r="N3957" t="s">
        <v>24</v>
      </c>
      <c r="O3957" t="s">
        <v>24</v>
      </c>
      <c r="P3957" t="s">
        <v>24</v>
      </c>
      <c r="Q3957" t="s">
        <v>25</v>
      </c>
      <c r="R3957">
        <f>IF(Churn_Data[[#This Row],[Churn]]="Yes",1,0)</f>
        <v>0</v>
      </c>
      <c r="S3957" t="s">
        <v>24</v>
      </c>
      <c r="T3957">
        <f>(Churn_Data[[#This Row],[OnlineSecurity]]="Yes")+(Churn_Data[[#This Row],[OnlineBackup]]="Yes")+(Churn_Data[[#This Row],[DeviceProtection]]="Yes")+(Churn_Data[[#This Row],[TechSupport]]="Yes")+(Churn_Data[[#This Row],[StreamingTV]]="Yes")+(Churn_Data[[#This Row],[StreamingMovies]]="Yes")</f>
        <v>5</v>
      </c>
      <c r="U3957" t="s">
        <v>3911</v>
      </c>
      <c r="V3957" t="s">
        <v>32</v>
      </c>
      <c r="W3957" t="str">
        <f>IF(ISNUMBER(SEARCH("automatic", Churn_Data[[#This Row],[PaymentMethod]])), "Automatic", "Manual")</f>
        <v>Manual</v>
      </c>
      <c r="X3957">
        <v>113.6</v>
      </c>
      <c r="Y3957" t="str">
        <f>IF(Churn_Data[[#This Row],[tenure]]&lt;=12,"0-1 Year",IF(Churn_Data[[#This Row],[tenure]]&lt;=24,"1-2 Years",IF(Churn_Data[[#This Row],[tenure]]&lt;=36,"2-3 Years",IF(Churn_Data[[#This Row],[tenure]]&lt;=48,"3-4 Years",IF(Churn_Data[[#This Row],[tenure]]&lt;=60,"4-5 Years","5+ Years")))))</f>
        <v>4-5 Years</v>
      </c>
      <c r="Z3957">
        <v>55</v>
      </c>
      <c r="AA3957">
        <v>6292.7</v>
      </c>
      <c r="AB3957">
        <f>IF(Churn_Data[[#This Row],[Churn]]="No",Churn_Data[[#This Row],[MonthlyCharges]],NA())</f>
        <v>113.6</v>
      </c>
      <c r="AC3957">
        <f>IF(Churn_Data[[#This Row],[Churn]]="No",Churn_Data[[#This Row],[tenure]],NA())</f>
        <v>55</v>
      </c>
      <c r="AD3957" t="e">
        <f>IF(Churn_Data[[#This Row],[Churn]]="Yes",Churn_Data[[#This Row],[MonthlyCharges]],NA())</f>
        <v>#N/A</v>
      </c>
      <c r="AE3957" t="e">
        <f>IF(Churn_Data[[#This Row],[Churn]]="Yes",Churn_Data[[#This Row],[tenure]],NA())</f>
        <v>#N/A</v>
      </c>
      <c r="AF3957">
        <v>6248</v>
      </c>
    </row>
    <row r="3958" spans="1:32" x14ac:dyDescent="0.3">
      <c r="A3958" t="s">
        <v>3992</v>
      </c>
      <c r="B3958" t="s">
        <v>30</v>
      </c>
      <c r="C3958" t="str">
        <f>IF(Churn_Data[[#This Row],[SeniorCitizen]]=1,"Yes","No")</f>
        <v>Yes</v>
      </c>
      <c r="D3958">
        <v>1</v>
      </c>
      <c r="E3958" t="s">
        <v>25</v>
      </c>
      <c r="F3958" t="s">
        <v>25</v>
      </c>
      <c r="G3958" t="s">
        <v>24</v>
      </c>
      <c r="H3958" t="s">
        <v>24</v>
      </c>
      <c r="I3958" t="s">
        <v>25</v>
      </c>
      <c r="J3958" t="str">
        <f>IF(Churn_Data[[#This Row],[InternetService]]&lt;&gt;"No","Yes","No")</f>
        <v>No</v>
      </c>
      <c r="K3958" t="s">
        <v>3064</v>
      </c>
      <c r="L3958" t="s">
        <v>3064</v>
      </c>
      <c r="M3958" t="s">
        <v>3064</v>
      </c>
      <c r="N3958" t="s">
        <v>3064</v>
      </c>
      <c r="O3958" t="s">
        <v>3064</v>
      </c>
      <c r="P3958" t="s">
        <v>3064</v>
      </c>
      <c r="Q3958" t="s">
        <v>25</v>
      </c>
      <c r="R3958">
        <f>IF(Churn_Data[[#This Row],[Churn]]="Yes",1,0)</f>
        <v>0</v>
      </c>
      <c r="S3958" t="s">
        <v>25</v>
      </c>
      <c r="T3958">
        <f>(Churn_Data[[#This Row],[OnlineSecurity]]="Yes")+(Churn_Data[[#This Row],[OnlineBackup]]="Yes")+(Churn_Data[[#This Row],[DeviceProtection]]="Yes")+(Churn_Data[[#This Row],[TechSupport]]="Yes")+(Churn_Data[[#This Row],[StreamingTV]]="Yes")+(Churn_Data[[#This Row],[StreamingMovies]]="Yes")</f>
        <v>0</v>
      </c>
      <c r="U3958" t="s">
        <v>3911</v>
      </c>
      <c r="V3958" t="s">
        <v>72</v>
      </c>
      <c r="W3958" t="str">
        <f>IF(ISNUMBER(SEARCH("automatic", Churn_Data[[#This Row],[PaymentMethod]])), "Automatic", "Manual")</f>
        <v>Automatic</v>
      </c>
      <c r="X3958">
        <v>25.1</v>
      </c>
      <c r="Y3958" t="str">
        <f>IF(Churn_Data[[#This Row],[tenure]]&lt;=12,"0-1 Year",IF(Churn_Data[[#This Row],[tenure]]&lt;=24,"1-2 Years",IF(Churn_Data[[#This Row],[tenure]]&lt;=36,"2-3 Years",IF(Churn_Data[[#This Row],[tenure]]&lt;=48,"3-4 Years",IF(Churn_Data[[#This Row],[tenure]]&lt;=60,"4-5 Years","5+ Years")))))</f>
        <v>5+ Years</v>
      </c>
      <c r="Z3958">
        <v>67</v>
      </c>
      <c r="AA3958">
        <v>1672.15</v>
      </c>
      <c r="AB3958">
        <f>IF(Churn_Data[[#This Row],[Churn]]="No",Churn_Data[[#This Row],[MonthlyCharges]],NA())</f>
        <v>25.1</v>
      </c>
      <c r="AC3958">
        <f>IF(Churn_Data[[#This Row],[Churn]]="No",Churn_Data[[#This Row],[tenure]],NA())</f>
        <v>67</v>
      </c>
      <c r="AD3958" t="e">
        <f>IF(Churn_Data[[#This Row],[Churn]]="Yes",Churn_Data[[#This Row],[MonthlyCharges]],NA())</f>
        <v>#N/A</v>
      </c>
      <c r="AE3958" t="e">
        <f>IF(Churn_Data[[#This Row],[Churn]]="Yes",Churn_Data[[#This Row],[tenure]],NA())</f>
        <v>#N/A</v>
      </c>
      <c r="AF3958">
        <v>1681.7</v>
      </c>
    </row>
    <row r="3959" spans="1:32" x14ac:dyDescent="0.3">
      <c r="A3959" t="s">
        <v>3993</v>
      </c>
      <c r="B3959" t="s">
        <v>30</v>
      </c>
      <c r="C3959" t="str">
        <f>IF(Churn_Data[[#This Row],[SeniorCitizen]]=1,"Yes","No")</f>
        <v>Yes</v>
      </c>
      <c r="D3959">
        <v>1</v>
      </c>
      <c r="E3959" t="s">
        <v>24</v>
      </c>
      <c r="F3959" t="s">
        <v>25</v>
      </c>
      <c r="G3959" t="s">
        <v>24</v>
      </c>
      <c r="H3959" t="s">
        <v>24</v>
      </c>
      <c r="I3959" t="s">
        <v>26</v>
      </c>
      <c r="J3959" t="str">
        <f>IF(Churn_Data[[#This Row],[InternetService]]&lt;&gt;"No","Yes","No")</f>
        <v>Yes</v>
      </c>
      <c r="K3959" t="s">
        <v>25</v>
      </c>
      <c r="L3959" t="s">
        <v>24</v>
      </c>
      <c r="M3959" t="s">
        <v>24</v>
      </c>
      <c r="N3959" t="s">
        <v>24</v>
      </c>
      <c r="O3959" t="s">
        <v>24</v>
      </c>
      <c r="P3959" t="s">
        <v>24</v>
      </c>
      <c r="Q3959" t="s">
        <v>25</v>
      </c>
      <c r="R3959">
        <f>IF(Churn_Data[[#This Row],[Churn]]="Yes",1,0)</f>
        <v>0</v>
      </c>
      <c r="S3959" t="s">
        <v>24</v>
      </c>
      <c r="T3959">
        <f>(Churn_Data[[#This Row],[OnlineSecurity]]="Yes")+(Churn_Data[[#This Row],[OnlineBackup]]="Yes")+(Churn_Data[[#This Row],[DeviceProtection]]="Yes")+(Churn_Data[[#This Row],[TechSupport]]="Yes")+(Churn_Data[[#This Row],[StreamingTV]]="Yes")+(Churn_Data[[#This Row],[StreamingMovies]]="Yes")</f>
        <v>5</v>
      </c>
      <c r="U3959" t="s">
        <v>3911</v>
      </c>
      <c r="V3959" t="s">
        <v>32</v>
      </c>
      <c r="W3959" t="str">
        <f>IF(ISNUMBER(SEARCH("automatic", Churn_Data[[#This Row],[PaymentMethod]])), "Automatic", "Manual")</f>
        <v>Manual</v>
      </c>
      <c r="X3959">
        <v>109.95</v>
      </c>
      <c r="Y3959" t="str">
        <f>IF(Churn_Data[[#This Row],[tenure]]&lt;=12,"0-1 Year",IF(Churn_Data[[#This Row],[tenure]]&lt;=24,"1-2 Years",IF(Churn_Data[[#This Row],[tenure]]&lt;=36,"2-3 Years",IF(Churn_Data[[#This Row],[tenure]]&lt;=48,"3-4 Years",IF(Churn_Data[[#This Row],[tenure]]&lt;=60,"4-5 Years","5+ Years")))))</f>
        <v>5+ Years</v>
      </c>
      <c r="Z3959">
        <v>69</v>
      </c>
      <c r="AA3959">
        <v>7634.25</v>
      </c>
      <c r="AB3959">
        <f>IF(Churn_Data[[#This Row],[Churn]]="No",Churn_Data[[#This Row],[MonthlyCharges]],NA())</f>
        <v>109.95</v>
      </c>
      <c r="AC3959">
        <f>IF(Churn_Data[[#This Row],[Churn]]="No",Churn_Data[[#This Row],[tenure]],NA())</f>
        <v>69</v>
      </c>
      <c r="AD3959" t="e">
        <f>IF(Churn_Data[[#This Row],[Churn]]="Yes",Churn_Data[[#This Row],[MonthlyCharges]],NA())</f>
        <v>#N/A</v>
      </c>
      <c r="AE3959" t="e">
        <f>IF(Churn_Data[[#This Row],[Churn]]="Yes",Churn_Data[[#This Row],[tenure]],NA())</f>
        <v>#N/A</v>
      </c>
      <c r="AF3959">
        <v>7586.55</v>
      </c>
    </row>
    <row r="3960" spans="1:32" x14ac:dyDescent="0.3">
      <c r="A3960" t="s">
        <v>3994</v>
      </c>
      <c r="B3960" t="s">
        <v>23</v>
      </c>
      <c r="C3960" t="str">
        <f>IF(Churn_Data[[#This Row],[SeniorCitizen]]=1,"Yes","No")</f>
        <v>Yes</v>
      </c>
      <c r="D3960">
        <v>1</v>
      </c>
      <c r="E3960" t="s">
        <v>24</v>
      </c>
      <c r="F3960" t="s">
        <v>25</v>
      </c>
      <c r="G3960" t="s">
        <v>24</v>
      </c>
      <c r="H3960" t="s">
        <v>25</v>
      </c>
      <c r="I3960" t="s">
        <v>25</v>
      </c>
      <c r="J3960" t="str">
        <f>IF(Churn_Data[[#This Row],[InternetService]]&lt;&gt;"No","Yes","No")</f>
        <v>No</v>
      </c>
      <c r="K3960" t="s">
        <v>3064</v>
      </c>
      <c r="L3960" t="s">
        <v>3064</v>
      </c>
      <c r="M3960" t="s">
        <v>3064</v>
      </c>
      <c r="N3960" t="s">
        <v>3064</v>
      </c>
      <c r="O3960" t="s">
        <v>3064</v>
      </c>
      <c r="P3960" t="s">
        <v>3064</v>
      </c>
      <c r="Q3960" t="s">
        <v>25</v>
      </c>
      <c r="R3960">
        <f>IF(Churn_Data[[#This Row],[Churn]]="Yes",1,0)</f>
        <v>0</v>
      </c>
      <c r="S3960" t="s">
        <v>24</v>
      </c>
      <c r="T3960">
        <f>(Churn_Data[[#This Row],[OnlineSecurity]]="Yes")+(Churn_Data[[#This Row],[OnlineBackup]]="Yes")+(Churn_Data[[#This Row],[DeviceProtection]]="Yes")+(Churn_Data[[#This Row],[TechSupport]]="Yes")+(Churn_Data[[#This Row],[StreamingTV]]="Yes")+(Churn_Data[[#This Row],[StreamingMovies]]="Yes")</f>
        <v>0</v>
      </c>
      <c r="U3960" t="s">
        <v>3911</v>
      </c>
      <c r="V3960" t="s">
        <v>46</v>
      </c>
      <c r="W3960" t="str">
        <f>IF(ISNUMBER(SEARCH("automatic", Churn_Data[[#This Row],[PaymentMethod]])), "Automatic", "Manual")</f>
        <v>Automatic</v>
      </c>
      <c r="X3960">
        <v>20.05</v>
      </c>
      <c r="Y3960" t="str">
        <f>IF(Churn_Data[[#This Row],[tenure]]&lt;=12,"0-1 Year",IF(Churn_Data[[#This Row],[tenure]]&lt;=24,"1-2 Years",IF(Churn_Data[[#This Row],[tenure]]&lt;=36,"2-3 Years",IF(Churn_Data[[#This Row],[tenure]]&lt;=48,"3-4 Years",IF(Churn_Data[[#This Row],[tenure]]&lt;=60,"4-5 Years","5+ Years")))))</f>
        <v>5+ Years</v>
      </c>
      <c r="Z3960">
        <v>67</v>
      </c>
      <c r="AA3960">
        <v>1263.05</v>
      </c>
      <c r="AB3960">
        <f>IF(Churn_Data[[#This Row],[Churn]]="No",Churn_Data[[#This Row],[MonthlyCharges]],NA())</f>
        <v>20.05</v>
      </c>
      <c r="AC3960">
        <f>IF(Churn_Data[[#This Row],[Churn]]="No",Churn_Data[[#This Row],[tenure]],NA())</f>
        <v>67</v>
      </c>
      <c r="AD3960" t="e">
        <f>IF(Churn_Data[[#This Row],[Churn]]="Yes",Churn_Data[[#This Row],[MonthlyCharges]],NA())</f>
        <v>#N/A</v>
      </c>
      <c r="AE3960" t="e">
        <f>IF(Churn_Data[[#This Row],[Churn]]="Yes",Churn_Data[[#This Row],[tenure]],NA())</f>
        <v>#N/A</v>
      </c>
      <c r="AF3960">
        <v>1343.35</v>
      </c>
    </row>
    <row r="3961" spans="1:32" x14ac:dyDescent="0.3">
      <c r="A3961" t="s">
        <v>3995</v>
      </c>
      <c r="B3961" t="s">
        <v>23</v>
      </c>
      <c r="C3961" t="str">
        <f>IF(Churn_Data[[#This Row],[SeniorCitizen]]=1,"Yes","No")</f>
        <v>Yes</v>
      </c>
      <c r="D3961">
        <v>1</v>
      </c>
      <c r="E3961" t="s">
        <v>24</v>
      </c>
      <c r="F3961" t="s">
        <v>25</v>
      </c>
      <c r="G3961" t="s">
        <v>24</v>
      </c>
      <c r="H3961" t="s">
        <v>24</v>
      </c>
      <c r="I3961" t="s">
        <v>26</v>
      </c>
      <c r="J3961" t="str">
        <f>IF(Churn_Data[[#This Row],[InternetService]]&lt;&gt;"No","Yes","No")</f>
        <v>Yes</v>
      </c>
      <c r="K3961" t="s">
        <v>24</v>
      </c>
      <c r="L3961" t="s">
        <v>24</v>
      </c>
      <c r="M3961" t="s">
        <v>24</v>
      </c>
      <c r="N3961" t="s">
        <v>24</v>
      </c>
      <c r="O3961" t="s">
        <v>24</v>
      </c>
      <c r="P3961" t="s">
        <v>24</v>
      </c>
      <c r="Q3961" t="s">
        <v>25</v>
      </c>
      <c r="R3961">
        <f>IF(Churn_Data[[#This Row],[Churn]]="Yes",1,0)</f>
        <v>0</v>
      </c>
      <c r="S3961" t="s">
        <v>24</v>
      </c>
      <c r="T3961">
        <f>(Churn_Data[[#This Row],[OnlineSecurity]]="Yes")+(Churn_Data[[#This Row],[OnlineBackup]]="Yes")+(Churn_Data[[#This Row],[DeviceProtection]]="Yes")+(Churn_Data[[#This Row],[TechSupport]]="Yes")+(Churn_Data[[#This Row],[StreamingTV]]="Yes")+(Churn_Data[[#This Row],[StreamingMovies]]="Yes")</f>
        <v>6</v>
      </c>
      <c r="U3961" t="s">
        <v>3911</v>
      </c>
      <c r="V3961" t="s">
        <v>32</v>
      </c>
      <c r="W3961" t="str">
        <f>IF(ISNUMBER(SEARCH("automatic", Churn_Data[[#This Row],[PaymentMethod]])), "Automatic", "Manual")</f>
        <v>Manual</v>
      </c>
      <c r="X3961">
        <v>113.65</v>
      </c>
      <c r="Y3961" t="str">
        <f>IF(Churn_Data[[#This Row],[tenure]]&lt;=12,"0-1 Year",IF(Churn_Data[[#This Row],[tenure]]&lt;=24,"1-2 Years",IF(Churn_Data[[#This Row],[tenure]]&lt;=36,"2-3 Years",IF(Churn_Data[[#This Row],[tenure]]&lt;=48,"3-4 Years",IF(Churn_Data[[#This Row],[tenure]]&lt;=60,"4-5 Years","5+ Years")))))</f>
        <v>5+ Years</v>
      </c>
      <c r="Z3961">
        <v>70</v>
      </c>
      <c r="AA3961">
        <v>7714.65</v>
      </c>
      <c r="AB3961">
        <f>IF(Churn_Data[[#This Row],[Churn]]="No",Churn_Data[[#This Row],[MonthlyCharges]],NA())</f>
        <v>113.65</v>
      </c>
      <c r="AC3961">
        <f>IF(Churn_Data[[#This Row],[Churn]]="No",Churn_Data[[#This Row],[tenure]],NA())</f>
        <v>70</v>
      </c>
      <c r="AD3961" t="e">
        <f>IF(Churn_Data[[#This Row],[Churn]]="Yes",Churn_Data[[#This Row],[MonthlyCharges]],NA())</f>
        <v>#N/A</v>
      </c>
      <c r="AE3961" t="e">
        <f>IF(Churn_Data[[#This Row],[Churn]]="Yes",Churn_Data[[#This Row],[tenure]],NA())</f>
        <v>#N/A</v>
      </c>
      <c r="AF3961">
        <v>7955.5</v>
      </c>
    </row>
    <row r="3962" spans="1:32" x14ac:dyDescent="0.3">
      <c r="A3962" t="s">
        <v>3996</v>
      </c>
      <c r="B3962" t="s">
        <v>30</v>
      </c>
      <c r="C3962" t="str">
        <f>IF(Churn_Data[[#This Row],[SeniorCitizen]]=1,"Yes","No")</f>
        <v>Yes</v>
      </c>
      <c r="D3962">
        <v>1</v>
      </c>
      <c r="E3962" t="s">
        <v>24</v>
      </c>
      <c r="F3962" t="s">
        <v>25</v>
      </c>
      <c r="G3962" t="s">
        <v>24</v>
      </c>
      <c r="H3962" t="s">
        <v>24</v>
      </c>
      <c r="I3962" t="s">
        <v>120</v>
      </c>
      <c r="J3962" t="str">
        <f>IF(Churn_Data[[#This Row],[InternetService]]&lt;&gt;"No","Yes","No")</f>
        <v>Yes</v>
      </c>
      <c r="K3962" t="s">
        <v>24</v>
      </c>
      <c r="L3962" t="s">
        <v>24</v>
      </c>
      <c r="M3962" t="s">
        <v>24</v>
      </c>
      <c r="N3962" t="s">
        <v>24</v>
      </c>
      <c r="O3962" t="s">
        <v>24</v>
      </c>
      <c r="P3962" t="s">
        <v>24</v>
      </c>
      <c r="Q3962" t="s">
        <v>25</v>
      </c>
      <c r="R3962">
        <f>IF(Churn_Data[[#This Row],[Churn]]="Yes",1,0)</f>
        <v>0</v>
      </c>
      <c r="S3962" t="s">
        <v>25</v>
      </c>
      <c r="T3962">
        <f>(Churn_Data[[#This Row],[OnlineSecurity]]="Yes")+(Churn_Data[[#This Row],[OnlineBackup]]="Yes")+(Churn_Data[[#This Row],[DeviceProtection]]="Yes")+(Churn_Data[[#This Row],[TechSupport]]="Yes")+(Churn_Data[[#This Row],[StreamingTV]]="Yes")+(Churn_Data[[#This Row],[StreamingMovies]]="Yes")</f>
        <v>6</v>
      </c>
      <c r="U3962" t="s">
        <v>3911</v>
      </c>
      <c r="V3962" t="s">
        <v>72</v>
      </c>
      <c r="W3962" t="str">
        <f>IF(ISNUMBER(SEARCH("automatic", Churn_Data[[#This Row],[PaymentMethod]])), "Automatic", "Manual")</f>
        <v>Automatic</v>
      </c>
      <c r="X3962">
        <v>90.05</v>
      </c>
      <c r="Y3962" t="str">
        <f>IF(Churn_Data[[#This Row],[tenure]]&lt;=12,"0-1 Year",IF(Churn_Data[[#This Row],[tenure]]&lt;=24,"1-2 Years",IF(Churn_Data[[#This Row],[tenure]]&lt;=36,"2-3 Years",IF(Churn_Data[[#This Row],[tenure]]&lt;=48,"3-4 Years",IF(Churn_Data[[#This Row],[tenure]]&lt;=60,"4-5 Years","5+ Years")))))</f>
        <v>5+ Years</v>
      </c>
      <c r="Z3962">
        <v>70</v>
      </c>
      <c r="AA3962">
        <v>6333.4</v>
      </c>
      <c r="AB3962">
        <f>IF(Churn_Data[[#This Row],[Churn]]="No",Churn_Data[[#This Row],[MonthlyCharges]],NA())</f>
        <v>90.05</v>
      </c>
      <c r="AC3962">
        <f>IF(Churn_Data[[#This Row],[Churn]]="No",Churn_Data[[#This Row],[tenure]],NA())</f>
        <v>70</v>
      </c>
      <c r="AD3962" t="e">
        <f>IF(Churn_Data[[#This Row],[Churn]]="Yes",Churn_Data[[#This Row],[MonthlyCharges]],NA())</f>
        <v>#N/A</v>
      </c>
      <c r="AE3962" t="e">
        <f>IF(Churn_Data[[#This Row],[Churn]]="Yes",Churn_Data[[#This Row],[tenure]],NA())</f>
        <v>#N/A</v>
      </c>
      <c r="AF3962">
        <v>6303.5</v>
      </c>
    </row>
    <row r="3963" spans="1:32" x14ac:dyDescent="0.3">
      <c r="A3963" t="s">
        <v>3997</v>
      </c>
      <c r="B3963" t="s">
        <v>30</v>
      </c>
      <c r="C3963" t="str">
        <f>IF(Churn_Data[[#This Row],[SeniorCitizen]]=1,"Yes","No")</f>
        <v>Yes</v>
      </c>
      <c r="D3963">
        <v>1</v>
      </c>
      <c r="E3963" t="s">
        <v>25</v>
      </c>
      <c r="F3963" t="s">
        <v>25</v>
      </c>
      <c r="G3963" t="s">
        <v>24</v>
      </c>
      <c r="H3963" t="s">
        <v>24</v>
      </c>
      <c r="I3963" t="s">
        <v>25</v>
      </c>
      <c r="J3963" t="str">
        <f>IF(Churn_Data[[#This Row],[InternetService]]&lt;&gt;"No","Yes","No")</f>
        <v>No</v>
      </c>
      <c r="K3963" t="s">
        <v>3064</v>
      </c>
      <c r="L3963" t="s">
        <v>3064</v>
      </c>
      <c r="M3963" t="s">
        <v>3064</v>
      </c>
      <c r="N3963" t="s">
        <v>3064</v>
      </c>
      <c r="O3963" t="s">
        <v>3064</v>
      </c>
      <c r="P3963" t="s">
        <v>3064</v>
      </c>
      <c r="Q3963" t="s">
        <v>25</v>
      </c>
      <c r="R3963">
        <f>IF(Churn_Data[[#This Row],[Churn]]="Yes",1,0)</f>
        <v>0</v>
      </c>
      <c r="S3963" t="s">
        <v>24</v>
      </c>
      <c r="T3963">
        <f>(Churn_Data[[#This Row],[OnlineSecurity]]="Yes")+(Churn_Data[[#This Row],[OnlineBackup]]="Yes")+(Churn_Data[[#This Row],[DeviceProtection]]="Yes")+(Churn_Data[[#This Row],[TechSupport]]="Yes")+(Churn_Data[[#This Row],[StreamingTV]]="Yes")+(Churn_Data[[#This Row],[StreamingMovies]]="Yes")</f>
        <v>0</v>
      </c>
      <c r="U3963" t="s">
        <v>3911</v>
      </c>
      <c r="V3963" t="s">
        <v>28</v>
      </c>
      <c r="W3963" t="str">
        <f>IF(ISNUMBER(SEARCH("automatic", Churn_Data[[#This Row],[PaymentMethod]])), "Automatic", "Manual")</f>
        <v>Manual</v>
      </c>
      <c r="X3963">
        <v>24.65</v>
      </c>
      <c r="Y3963" t="str">
        <f>IF(Churn_Data[[#This Row],[tenure]]&lt;=12,"0-1 Year",IF(Churn_Data[[#This Row],[tenure]]&lt;=24,"1-2 Years",IF(Churn_Data[[#This Row],[tenure]]&lt;=36,"2-3 Years",IF(Churn_Data[[#This Row],[tenure]]&lt;=48,"3-4 Years",IF(Churn_Data[[#This Row],[tenure]]&lt;=60,"4-5 Years","5+ Years")))))</f>
        <v>5+ Years</v>
      </c>
      <c r="Z3963">
        <v>71</v>
      </c>
      <c r="AA3963">
        <v>1766.75</v>
      </c>
      <c r="AB3963">
        <f>IF(Churn_Data[[#This Row],[Churn]]="No",Churn_Data[[#This Row],[MonthlyCharges]],NA())</f>
        <v>24.65</v>
      </c>
      <c r="AC3963">
        <f>IF(Churn_Data[[#This Row],[Churn]]="No",Churn_Data[[#This Row],[tenure]],NA())</f>
        <v>71</v>
      </c>
      <c r="AD3963" t="e">
        <f>IF(Churn_Data[[#This Row],[Churn]]="Yes",Churn_Data[[#This Row],[MonthlyCharges]],NA())</f>
        <v>#N/A</v>
      </c>
      <c r="AE3963" t="e">
        <f>IF(Churn_Data[[#This Row],[Churn]]="Yes",Churn_Data[[#This Row],[tenure]],NA())</f>
        <v>#N/A</v>
      </c>
      <c r="AF3963">
        <v>1750.15</v>
      </c>
    </row>
    <row r="3964" spans="1:32" x14ac:dyDescent="0.3">
      <c r="A3964" t="s">
        <v>3998</v>
      </c>
      <c r="B3964" t="s">
        <v>23</v>
      </c>
      <c r="C3964" t="str">
        <f>IF(Churn_Data[[#This Row],[SeniorCitizen]]=1,"Yes","No")</f>
        <v>Yes</v>
      </c>
      <c r="D3964">
        <v>1</v>
      </c>
      <c r="E3964" t="s">
        <v>24</v>
      </c>
      <c r="F3964" t="s">
        <v>25</v>
      </c>
      <c r="G3964" t="s">
        <v>24</v>
      </c>
      <c r="H3964" t="s">
        <v>25</v>
      </c>
      <c r="I3964" t="s">
        <v>25</v>
      </c>
      <c r="J3964" t="str">
        <f>IF(Churn_Data[[#This Row],[InternetService]]&lt;&gt;"No","Yes","No")</f>
        <v>No</v>
      </c>
      <c r="K3964" t="s">
        <v>3064</v>
      </c>
      <c r="L3964" t="s">
        <v>3064</v>
      </c>
      <c r="M3964" t="s">
        <v>3064</v>
      </c>
      <c r="N3964" t="s">
        <v>3064</v>
      </c>
      <c r="O3964" t="s">
        <v>3064</v>
      </c>
      <c r="P3964" t="s">
        <v>3064</v>
      </c>
      <c r="Q3964" t="s">
        <v>25</v>
      </c>
      <c r="R3964">
        <f>IF(Churn_Data[[#This Row],[Churn]]="Yes",1,0)</f>
        <v>0</v>
      </c>
      <c r="S3964" t="s">
        <v>24</v>
      </c>
      <c r="T3964">
        <f>(Churn_Data[[#This Row],[OnlineSecurity]]="Yes")+(Churn_Data[[#This Row],[OnlineBackup]]="Yes")+(Churn_Data[[#This Row],[DeviceProtection]]="Yes")+(Churn_Data[[#This Row],[TechSupport]]="Yes")+(Churn_Data[[#This Row],[StreamingTV]]="Yes")+(Churn_Data[[#This Row],[StreamingMovies]]="Yes")</f>
        <v>0</v>
      </c>
      <c r="U3964" t="s">
        <v>3911</v>
      </c>
      <c r="V3964" t="s">
        <v>72</v>
      </c>
      <c r="W3964" t="str">
        <f>IF(ISNUMBER(SEARCH("automatic", Churn_Data[[#This Row],[PaymentMethod]])), "Automatic", "Manual")</f>
        <v>Automatic</v>
      </c>
      <c r="X3964">
        <v>19.55</v>
      </c>
      <c r="Y3964" t="str">
        <f>IF(Churn_Data[[#This Row],[tenure]]&lt;=12,"0-1 Year",IF(Churn_Data[[#This Row],[tenure]]&lt;=24,"1-2 Years",IF(Churn_Data[[#This Row],[tenure]]&lt;=36,"2-3 Years",IF(Churn_Data[[#This Row],[tenure]]&lt;=48,"3-4 Years",IF(Churn_Data[[#This Row],[tenure]]&lt;=60,"4-5 Years","5+ Years")))))</f>
        <v>5+ Years</v>
      </c>
      <c r="Z3964">
        <v>70</v>
      </c>
      <c r="AA3964">
        <v>1462.05</v>
      </c>
      <c r="AB3964">
        <f>IF(Churn_Data[[#This Row],[Churn]]="No",Churn_Data[[#This Row],[MonthlyCharges]],NA())</f>
        <v>19.55</v>
      </c>
      <c r="AC3964">
        <f>IF(Churn_Data[[#This Row],[Churn]]="No",Churn_Data[[#This Row],[tenure]],NA())</f>
        <v>70</v>
      </c>
      <c r="AD3964" t="e">
        <f>IF(Churn_Data[[#This Row],[Churn]]="Yes",Churn_Data[[#This Row],[MonthlyCharges]],NA())</f>
        <v>#N/A</v>
      </c>
      <c r="AE3964" t="e">
        <f>IF(Churn_Data[[#This Row],[Churn]]="Yes",Churn_Data[[#This Row],[tenure]],NA())</f>
        <v>#N/A</v>
      </c>
      <c r="AF3964">
        <v>1368.5</v>
      </c>
    </row>
    <row r="3965" spans="1:32" x14ac:dyDescent="0.3">
      <c r="A3965" t="s">
        <v>3999</v>
      </c>
      <c r="B3965" t="s">
        <v>30</v>
      </c>
      <c r="C3965" t="str">
        <f>IF(Churn_Data[[#This Row],[SeniorCitizen]]=1,"Yes","No")</f>
        <v>Yes</v>
      </c>
      <c r="D3965">
        <v>1</v>
      </c>
      <c r="E3965" t="s">
        <v>24</v>
      </c>
      <c r="F3965" t="s">
        <v>25</v>
      </c>
      <c r="G3965" t="s">
        <v>24</v>
      </c>
      <c r="H3965" t="s">
        <v>25</v>
      </c>
      <c r="I3965" t="s">
        <v>120</v>
      </c>
      <c r="J3965" t="str">
        <f>IF(Churn_Data[[#This Row],[InternetService]]&lt;&gt;"No","Yes","No")</f>
        <v>Yes</v>
      </c>
      <c r="K3965" t="s">
        <v>25</v>
      </c>
      <c r="L3965" t="s">
        <v>24</v>
      </c>
      <c r="M3965" t="s">
        <v>25</v>
      </c>
      <c r="N3965" t="s">
        <v>25</v>
      </c>
      <c r="O3965" t="s">
        <v>25</v>
      </c>
      <c r="P3965" t="s">
        <v>25</v>
      </c>
      <c r="Q3965" t="s">
        <v>25</v>
      </c>
      <c r="R3965">
        <f>IF(Churn_Data[[#This Row],[Churn]]="Yes",1,0)</f>
        <v>0</v>
      </c>
      <c r="S3965" t="s">
        <v>25</v>
      </c>
      <c r="T3965">
        <f>(Churn_Data[[#This Row],[OnlineSecurity]]="Yes")+(Churn_Data[[#This Row],[OnlineBackup]]="Yes")+(Churn_Data[[#This Row],[DeviceProtection]]="Yes")+(Churn_Data[[#This Row],[TechSupport]]="Yes")+(Churn_Data[[#This Row],[StreamingTV]]="Yes")+(Churn_Data[[#This Row],[StreamingMovies]]="Yes")</f>
        <v>1</v>
      </c>
      <c r="U3965" t="s">
        <v>3911</v>
      </c>
      <c r="V3965" t="s">
        <v>28</v>
      </c>
      <c r="W3965" t="str">
        <f>IF(ISNUMBER(SEARCH("automatic", Churn_Data[[#This Row],[PaymentMethod]])), "Automatic", "Manual")</f>
        <v>Manual</v>
      </c>
      <c r="X3965">
        <v>49.8</v>
      </c>
      <c r="Y3965" t="str">
        <f>IF(Churn_Data[[#This Row],[tenure]]&lt;=12,"0-1 Year",IF(Churn_Data[[#This Row],[tenure]]&lt;=24,"1-2 Years",IF(Churn_Data[[#This Row],[tenure]]&lt;=36,"2-3 Years",IF(Churn_Data[[#This Row],[tenure]]&lt;=48,"3-4 Years",IF(Churn_Data[[#This Row],[tenure]]&lt;=60,"4-5 Years","5+ Years")))))</f>
        <v>4-5 Years</v>
      </c>
      <c r="Z3965">
        <v>49</v>
      </c>
      <c r="AA3965">
        <v>2398.4</v>
      </c>
      <c r="AB3965">
        <f>IF(Churn_Data[[#This Row],[Churn]]="No",Churn_Data[[#This Row],[MonthlyCharges]],NA())</f>
        <v>49.8</v>
      </c>
      <c r="AC3965">
        <f>IF(Churn_Data[[#This Row],[Churn]]="No",Churn_Data[[#This Row],[tenure]],NA())</f>
        <v>49</v>
      </c>
      <c r="AD3965" t="e">
        <f>IF(Churn_Data[[#This Row],[Churn]]="Yes",Churn_Data[[#This Row],[MonthlyCharges]],NA())</f>
        <v>#N/A</v>
      </c>
      <c r="AE3965" t="e">
        <f>IF(Churn_Data[[#This Row],[Churn]]="Yes",Churn_Data[[#This Row],[tenure]],NA())</f>
        <v>#N/A</v>
      </c>
      <c r="AF3965">
        <v>2440.1999999999998</v>
      </c>
    </row>
    <row r="3966" spans="1:32" x14ac:dyDescent="0.3">
      <c r="A3966" t="s">
        <v>4000</v>
      </c>
      <c r="B3966" t="s">
        <v>23</v>
      </c>
      <c r="C3966" t="str">
        <f>IF(Churn_Data[[#This Row],[SeniorCitizen]]=1,"Yes","No")</f>
        <v>Yes</v>
      </c>
      <c r="D3966">
        <v>1</v>
      </c>
      <c r="E3966" t="s">
        <v>24</v>
      </c>
      <c r="F3966" t="s">
        <v>24</v>
      </c>
      <c r="G3966" t="s">
        <v>24</v>
      </c>
      <c r="H3966" t="s">
        <v>25</v>
      </c>
      <c r="I3966" t="s">
        <v>26</v>
      </c>
      <c r="J3966" t="str">
        <f>IF(Churn_Data[[#This Row],[InternetService]]&lt;&gt;"No","Yes","No")</f>
        <v>Yes</v>
      </c>
      <c r="K3966" t="s">
        <v>25</v>
      </c>
      <c r="L3966" t="s">
        <v>25</v>
      </c>
      <c r="M3966" t="s">
        <v>24</v>
      </c>
      <c r="N3966" t="s">
        <v>25</v>
      </c>
      <c r="O3966" t="s">
        <v>24</v>
      </c>
      <c r="P3966" t="s">
        <v>24</v>
      </c>
      <c r="Q3966" t="s">
        <v>25</v>
      </c>
      <c r="R3966">
        <f>IF(Churn_Data[[#This Row],[Churn]]="Yes",1,0)</f>
        <v>0</v>
      </c>
      <c r="S3966" t="s">
        <v>24</v>
      </c>
      <c r="T3966">
        <f>(Churn_Data[[#This Row],[OnlineSecurity]]="Yes")+(Churn_Data[[#This Row],[OnlineBackup]]="Yes")+(Churn_Data[[#This Row],[DeviceProtection]]="Yes")+(Churn_Data[[#This Row],[TechSupport]]="Yes")+(Churn_Data[[#This Row],[StreamingTV]]="Yes")+(Churn_Data[[#This Row],[StreamingMovies]]="Yes")</f>
        <v>3</v>
      </c>
      <c r="U3966" t="s">
        <v>3911</v>
      </c>
      <c r="V3966" t="s">
        <v>32</v>
      </c>
      <c r="W3966" t="str">
        <f>IF(ISNUMBER(SEARCH("automatic", Churn_Data[[#This Row],[PaymentMethod]])), "Automatic", "Manual")</f>
        <v>Manual</v>
      </c>
      <c r="X3966">
        <v>96.55</v>
      </c>
      <c r="Y3966" t="str">
        <f>IF(Churn_Data[[#This Row],[tenure]]&lt;=12,"0-1 Year",IF(Churn_Data[[#This Row],[tenure]]&lt;=24,"1-2 Years",IF(Churn_Data[[#This Row],[tenure]]&lt;=36,"2-3 Years",IF(Churn_Data[[#This Row],[tenure]]&lt;=48,"3-4 Years",IF(Churn_Data[[#This Row],[tenure]]&lt;=60,"4-5 Years","5+ Years")))))</f>
        <v>1-2 Years</v>
      </c>
      <c r="Z3966">
        <v>24</v>
      </c>
      <c r="AA3966">
        <v>2263.4499999999998</v>
      </c>
      <c r="AB3966">
        <f>IF(Churn_Data[[#This Row],[Churn]]="No",Churn_Data[[#This Row],[MonthlyCharges]],NA())</f>
        <v>96.55</v>
      </c>
      <c r="AC3966">
        <f>IF(Churn_Data[[#This Row],[Churn]]="No",Churn_Data[[#This Row],[tenure]],NA())</f>
        <v>24</v>
      </c>
      <c r="AD3966" t="e">
        <f>IF(Churn_Data[[#This Row],[Churn]]="Yes",Churn_Data[[#This Row],[MonthlyCharges]],NA())</f>
        <v>#N/A</v>
      </c>
      <c r="AE3966" t="e">
        <f>IF(Churn_Data[[#This Row],[Churn]]="Yes",Churn_Data[[#This Row],[tenure]],NA())</f>
        <v>#N/A</v>
      </c>
      <c r="AF3966">
        <v>2317.1999999999998</v>
      </c>
    </row>
    <row r="3967" spans="1:32" x14ac:dyDescent="0.3">
      <c r="A3967" t="s">
        <v>4001</v>
      </c>
      <c r="B3967" t="s">
        <v>30</v>
      </c>
      <c r="C3967" t="str">
        <f>IF(Churn_Data[[#This Row],[SeniorCitizen]]=1,"Yes","No")</f>
        <v>Yes</v>
      </c>
      <c r="D3967">
        <v>1</v>
      </c>
      <c r="E3967" t="s">
        <v>24</v>
      </c>
      <c r="F3967" t="s">
        <v>24</v>
      </c>
      <c r="G3967" t="s">
        <v>24</v>
      </c>
      <c r="H3967" t="s">
        <v>24</v>
      </c>
      <c r="I3967" t="s">
        <v>120</v>
      </c>
      <c r="J3967" t="str">
        <f>IF(Churn_Data[[#This Row],[InternetService]]&lt;&gt;"No","Yes","No")</f>
        <v>Yes</v>
      </c>
      <c r="K3967" t="s">
        <v>24</v>
      </c>
      <c r="L3967" t="s">
        <v>24</v>
      </c>
      <c r="M3967" t="s">
        <v>24</v>
      </c>
      <c r="N3967" t="s">
        <v>25</v>
      </c>
      <c r="O3967" t="s">
        <v>25</v>
      </c>
      <c r="P3967" t="s">
        <v>24</v>
      </c>
      <c r="Q3967" t="s">
        <v>25</v>
      </c>
      <c r="R3967">
        <f>IF(Churn_Data[[#This Row],[Churn]]="Yes",1,0)</f>
        <v>0</v>
      </c>
      <c r="S3967" t="s">
        <v>24</v>
      </c>
      <c r="T3967">
        <f>(Churn_Data[[#This Row],[OnlineSecurity]]="Yes")+(Churn_Data[[#This Row],[OnlineBackup]]="Yes")+(Churn_Data[[#This Row],[DeviceProtection]]="Yes")+(Churn_Data[[#This Row],[TechSupport]]="Yes")+(Churn_Data[[#This Row],[StreamingTV]]="Yes")+(Churn_Data[[#This Row],[StreamingMovies]]="Yes")</f>
        <v>4</v>
      </c>
      <c r="U3967" t="s">
        <v>3911</v>
      </c>
      <c r="V3967" t="s">
        <v>46</v>
      </c>
      <c r="W3967" t="str">
        <f>IF(ISNUMBER(SEARCH("automatic", Churn_Data[[#This Row],[PaymentMethod]])), "Automatic", "Manual")</f>
        <v>Automatic</v>
      </c>
      <c r="X3967">
        <v>75.150000000000006</v>
      </c>
      <c r="Y3967" t="str">
        <f>IF(Churn_Data[[#This Row],[tenure]]&lt;=12,"0-1 Year",IF(Churn_Data[[#This Row],[tenure]]&lt;=24,"1-2 Years",IF(Churn_Data[[#This Row],[tenure]]&lt;=36,"2-3 Years",IF(Churn_Data[[#This Row],[tenure]]&lt;=48,"3-4 Years",IF(Churn_Data[[#This Row],[tenure]]&lt;=60,"4-5 Years","5+ Years")))))</f>
        <v>4-5 Years</v>
      </c>
      <c r="Z3967">
        <v>50</v>
      </c>
      <c r="AA3967">
        <v>3822.45</v>
      </c>
      <c r="AB3967">
        <f>IF(Churn_Data[[#This Row],[Churn]]="No",Churn_Data[[#This Row],[MonthlyCharges]],NA())</f>
        <v>75.150000000000006</v>
      </c>
      <c r="AC3967">
        <f>IF(Churn_Data[[#This Row],[Churn]]="No",Churn_Data[[#This Row],[tenure]],NA())</f>
        <v>50</v>
      </c>
      <c r="AD3967" t="e">
        <f>IF(Churn_Data[[#This Row],[Churn]]="Yes",Churn_Data[[#This Row],[MonthlyCharges]],NA())</f>
        <v>#N/A</v>
      </c>
      <c r="AE3967" t="e">
        <f>IF(Churn_Data[[#This Row],[Churn]]="Yes",Churn_Data[[#This Row],[tenure]],NA())</f>
        <v>#N/A</v>
      </c>
      <c r="AF3967">
        <v>3757.5</v>
      </c>
    </row>
    <row r="3968" spans="1:32" x14ac:dyDescent="0.3">
      <c r="A3968" t="s">
        <v>4002</v>
      </c>
      <c r="B3968" t="s">
        <v>30</v>
      </c>
      <c r="C3968" t="str">
        <f>IF(Churn_Data[[#This Row],[SeniorCitizen]]=1,"Yes","No")</f>
        <v>Yes</v>
      </c>
      <c r="D3968">
        <v>1</v>
      </c>
      <c r="E3968" t="s">
        <v>24</v>
      </c>
      <c r="F3968" t="s">
        <v>25</v>
      </c>
      <c r="G3968" t="s">
        <v>24</v>
      </c>
      <c r="H3968" t="s">
        <v>24</v>
      </c>
      <c r="I3968" t="s">
        <v>25</v>
      </c>
      <c r="J3968" t="str">
        <f>IF(Churn_Data[[#This Row],[InternetService]]&lt;&gt;"No","Yes","No")</f>
        <v>No</v>
      </c>
      <c r="K3968" t="s">
        <v>3064</v>
      </c>
      <c r="L3968" t="s">
        <v>3064</v>
      </c>
      <c r="M3968" t="s">
        <v>3064</v>
      </c>
      <c r="N3968" t="s">
        <v>3064</v>
      </c>
      <c r="O3968" t="s">
        <v>3064</v>
      </c>
      <c r="P3968" t="s">
        <v>3064</v>
      </c>
      <c r="Q3968" t="s">
        <v>25</v>
      </c>
      <c r="R3968">
        <f>IF(Churn_Data[[#This Row],[Churn]]="Yes",1,0)</f>
        <v>0</v>
      </c>
      <c r="S3968" t="s">
        <v>25</v>
      </c>
      <c r="T3968">
        <f>(Churn_Data[[#This Row],[OnlineSecurity]]="Yes")+(Churn_Data[[#This Row],[OnlineBackup]]="Yes")+(Churn_Data[[#This Row],[DeviceProtection]]="Yes")+(Churn_Data[[#This Row],[TechSupport]]="Yes")+(Churn_Data[[#This Row],[StreamingTV]]="Yes")+(Churn_Data[[#This Row],[StreamingMovies]]="Yes")</f>
        <v>0</v>
      </c>
      <c r="U3968" t="s">
        <v>3911</v>
      </c>
      <c r="V3968" t="s">
        <v>72</v>
      </c>
      <c r="W3968" t="str">
        <f>IF(ISNUMBER(SEARCH("automatic", Churn_Data[[#This Row],[PaymentMethod]])), "Automatic", "Manual")</f>
        <v>Automatic</v>
      </c>
      <c r="X3968">
        <v>25.65</v>
      </c>
      <c r="Y3968" t="str">
        <f>IF(Churn_Data[[#This Row],[tenure]]&lt;=12,"0-1 Year",IF(Churn_Data[[#This Row],[tenure]]&lt;=24,"1-2 Years",IF(Churn_Data[[#This Row],[tenure]]&lt;=36,"2-3 Years",IF(Churn_Data[[#This Row],[tenure]]&lt;=48,"3-4 Years",IF(Churn_Data[[#This Row],[tenure]]&lt;=60,"4-5 Years","5+ Years")))))</f>
        <v>5+ Years</v>
      </c>
      <c r="Z3968">
        <v>64</v>
      </c>
      <c r="AA3968">
        <v>1740.8</v>
      </c>
      <c r="AB3968">
        <f>IF(Churn_Data[[#This Row],[Churn]]="No",Churn_Data[[#This Row],[MonthlyCharges]],NA())</f>
        <v>25.65</v>
      </c>
      <c r="AC3968">
        <f>IF(Churn_Data[[#This Row],[Churn]]="No",Churn_Data[[#This Row],[tenure]],NA())</f>
        <v>64</v>
      </c>
      <c r="AD3968" t="e">
        <f>IF(Churn_Data[[#This Row],[Churn]]="Yes",Churn_Data[[#This Row],[MonthlyCharges]],NA())</f>
        <v>#N/A</v>
      </c>
      <c r="AE3968" t="e">
        <f>IF(Churn_Data[[#This Row],[Churn]]="Yes",Churn_Data[[#This Row],[tenure]],NA())</f>
        <v>#N/A</v>
      </c>
      <c r="AF3968">
        <v>1641.6</v>
      </c>
    </row>
    <row r="3969" spans="1:32" x14ac:dyDescent="0.3">
      <c r="A3969" t="s">
        <v>4003</v>
      </c>
      <c r="B3969" t="s">
        <v>23</v>
      </c>
      <c r="C3969" t="str">
        <f>IF(Churn_Data[[#This Row],[SeniorCitizen]]=1,"Yes","No")</f>
        <v>Yes</v>
      </c>
      <c r="D3969">
        <v>1</v>
      </c>
      <c r="E3969" t="s">
        <v>24</v>
      </c>
      <c r="F3969" t="s">
        <v>25</v>
      </c>
      <c r="G3969" t="s">
        <v>24</v>
      </c>
      <c r="H3969" t="s">
        <v>24</v>
      </c>
      <c r="I3969" t="s">
        <v>26</v>
      </c>
      <c r="J3969" t="str">
        <f>IF(Churn_Data[[#This Row],[InternetService]]&lt;&gt;"No","Yes","No")</f>
        <v>Yes</v>
      </c>
      <c r="K3969" t="s">
        <v>24</v>
      </c>
      <c r="L3969" t="s">
        <v>24</v>
      </c>
      <c r="M3969" t="s">
        <v>24</v>
      </c>
      <c r="N3969" t="s">
        <v>24</v>
      </c>
      <c r="O3969" t="s">
        <v>24</v>
      </c>
      <c r="P3969" t="s">
        <v>24</v>
      </c>
      <c r="Q3969" t="s">
        <v>25</v>
      </c>
      <c r="R3969">
        <f>IF(Churn_Data[[#This Row],[Churn]]="Yes",1,0)</f>
        <v>0</v>
      </c>
      <c r="S3969" t="s">
        <v>24</v>
      </c>
      <c r="T3969">
        <f>(Churn_Data[[#This Row],[OnlineSecurity]]="Yes")+(Churn_Data[[#This Row],[OnlineBackup]]="Yes")+(Churn_Data[[#This Row],[DeviceProtection]]="Yes")+(Churn_Data[[#This Row],[TechSupport]]="Yes")+(Churn_Data[[#This Row],[StreamingTV]]="Yes")+(Churn_Data[[#This Row],[StreamingMovies]]="Yes")</f>
        <v>6</v>
      </c>
      <c r="U3969" t="s">
        <v>3911</v>
      </c>
      <c r="V3969" t="s">
        <v>46</v>
      </c>
      <c r="W3969" t="str">
        <f>IF(ISNUMBER(SEARCH("automatic", Churn_Data[[#This Row],[PaymentMethod]])), "Automatic", "Manual")</f>
        <v>Automatic</v>
      </c>
      <c r="X3969">
        <v>116.05</v>
      </c>
      <c r="Y3969" t="str">
        <f>IF(Churn_Data[[#This Row],[tenure]]&lt;=12,"0-1 Year",IF(Churn_Data[[#This Row],[tenure]]&lt;=24,"1-2 Years",IF(Churn_Data[[#This Row],[tenure]]&lt;=36,"2-3 Years",IF(Churn_Data[[#This Row],[tenure]]&lt;=48,"3-4 Years",IF(Churn_Data[[#This Row],[tenure]]&lt;=60,"4-5 Years","5+ Years")))))</f>
        <v>4-5 Years</v>
      </c>
      <c r="Z3969">
        <v>60</v>
      </c>
      <c r="AA3969">
        <v>6925.9</v>
      </c>
      <c r="AB3969">
        <f>IF(Churn_Data[[#This Row],[Churn]]="No",Churn_Data[[#This Row],[MonthlyCharges]],NA())</f>
        <v>116.05</v>
      </c>
      <c r="AC3969">
        <f>IF(Churn_Data[[#This Row],[Churn]]="No",Churn_Data[[#This Row],[tenure]],NA())</f>
        <v>60</v>
      </c>
      <c r="AD3969" t="e">
        <f>IF(Churn_Data[[#This Row],[Churn]]="Yes",Churn_Data[[#This Row],[MonthlyCharges]],NA())</f>
        <v>#N/A</v>
      </c>
      <c r="AE3969" t="e">
        <f>IF(Churn_Data[[#This Row],[Churn]]="Yes",Churn_Data[[#This Row],[tenure]],NA())</f>
        <v>#N/A</v>
      </c>
      <c r="AF3969">
        <v>6963</v>
      </c>
    </row>
    <row r="3970" spans="1:32" x14ac:dyDescent="0.3">
      <c r="A3970" t="s">
        <v>4004</v>
      </c>
      <c r="B3970" t="s">
        <v>30</v>
      </c>
      <c r="C3970" t="str">
        <f>IF(Churn_Data[[#This Row],[SeniorCitizen]]=1,"Yes","No")</f>
        <v>Yes</v>
      </c>
      <c r="D3970">
        <v>1</v>
      </c>
      <c r="E3970" t="s">
        <v>24</v>
      </c>
      <c r="F3970" t="s">
        <v>25</v>
      </c>
      <c r="G3970" t="s">
        <v>25</v>
      </c>
      <c r="H3970" t="s">
        <v>189</v>
      </c>
      <c r="I3970" t="s">
        <v>120</v>
      </c>
      <c r="J3970" t="str">
        <f>IF(Churn_Data[[#This Row],[InternetService]]&lt;&gt;"No","Yes","No")</f>
        <v>Yes</v>
      </c>
      <c r="K3970" t="s">
        <v>24</v>
      </c>
      <c r="L3970" t="s">
        <v>25</v>
      </c>
      <c r="M3970" t="s">
        <v>24</v>
      </c>
      <c r="N3970" t="s">
        <v>24</v>
      </c>
      <c r="O3970" t="s">
        <v>24</v>
      </c>
      <c r="P3970" t="s">
        <v>24</v>
      </c>
      <c r="Q3970" t="s">
        <v>25</v>
      </c>
      <c r="R3970">
        <f>IF(Churn_Data[[#This Row],[Churn]]="Yes",1,0)</f>
        <v>0</v>
      </c>
      <c r="S3970" t="s">
        <v>24</v>
      </c>
      <c r="T3970">
        <f>(Churn_Data[[#This Row],[OnlineSecurity]]="Yes")+(Churn_Data[[#This Row],[OnlineBackup]]="Yes")+(Churn_Data[[#This Row],[DeviceProtection]]="Yes")+(Churn_Data[[#This Row],[TechSupport]]="Yes")+(Churn_Data[[#This Row],[StreamingTV]]="Yes")+(Churn_Data[[#This Row],[StreamingMovies]]="Yes")</f>
        <v>5</v>
      </c>
      <c r="U3970" t="s">
        <v>3911</v>
      </c>
      <c r="V3970" t="s">
        <v>72</v>
      </c>
      <c r="W3970" t="str">
        <f>IF(ISNUMBER(SEARCH("automatic", Churn_Data[[#This Row],[PaymentMethod]])), "Automatic", "Manual")</f>
        <v>Automatic</v>
      </c>
      <c r="X3970">
        <v>64.05</v>
      </c>
      <c r="Y3970" t="str">
        <f>IF(Churn_Data[[#This Row],[tenure]]&lt;=12,"0-1 Year",IF(Churn_Data[[#This Row],[tenure]]&lt;=24,"1-2 Years",IF(Churn_Data[[#This Row],[tenure]]&lt;=36,"2-3 Years",IF(Churn_Data[[#This Row],[tenure]]&lt;=48,"3-4 Years",IF(Churn_Data[[#This Row],[tenure]]&lt;=60,"4-5 Years","5+ Years")))))</f>
        <v>4-5 Years</v>
      </c>
      <c r="Z3970">
        <v>59</v>
      </c>
      <c r="AA3970">
        <v>3886.85</v>
      </c>
      <c r="AB3970">
        <f>IF(Churn_Data[[#This Row],[Churn]]="No",Churn_Data[[#This Row],[MonthlyCharges]],NA())</f>
        <v>64.05</v>
      </c>
      <c r="AC3970">
        <f>IF(Churn_Data[[#This Row],[Churn]]="No",Churn_Data[[#This Row],[tenure]],NA())</f>
        <v>59</v>
      </c>
      <c r="AD3970" t="e">
        <f>IF(Churn_Data[[#This Row],[Churn]]="Yes",Churn_Data[[#This Row],[MonthlyCharges]],NA())</f>
        <v>#N/A</v>
      </c>
      <c r="AE3970" t="e">
        <f>IF(Churn_Data[[#This Row],[Churn]]="Yes",Churn_Data[[#This Row],[tenure]],NA())</f>
        <v>#N/A</v>
      </c>
      <c r="AF3970">
        <v>3778.95</v>
      </c>
    </row>
    <row r="3971" spans="1:32" x14ac:dyDescent="0.3">
      <c r="A3971" t="s">
        <v>4005</v>
      </c>
      <c r="B3971" t="s">
        <v>30</v>
      </c>
      <c r="C3971" t="str">
        <f>IF(Churn_Data[[#This Row],[SeniorCitizen]]=1,"Yes","No")</f>
        <v>Yes</v>
      </c>
      <c r="D3971">
        <v>1</v>
      </c>
      <c r="E3971" t="s">
        <v>24</v>
      </c>
      <c r="F3971" t="s">
        <v>25</v>
      </c>
      <c r="G3971" t="s">
        <v>24</v>
      </c>
      <c r="H3971" t="s">
        <v>24</v>
      </c>
      <c r="I3971" t="s">
        <v>25</v>
      </c>
      <c r="J3971" t="str">
        <f>IF(Churn_Data[[#This Row],[InternetService]]&lt;&gt;"No","Yes","No")</f>
        <v>No</v>
      </c>
      <c r="K3971" t="s">
        <v>3064</v>
      </c>
      <c r="L3971" t="s">
        <v>3064</v>
      </c>
      <c r="M3971" t="s">
        <v>3064</v>
      </c>
      <c r="N3971" t="s">
        <v>3064</v>
      </c>
      <c r="O3971" t="s">
        <v>3064</v>
      </c>
      <c r="P3971" t="s">
        <v>3064</v>
      </c>
      <c r="Q3971" t="s">
        <v>25</v>
      </c>
      <c r="R3971">
        <f>IF(Churn_Data[[#This Row],[Churn]]="Yes",1,0)</f>
        <v>0</v>
      </c>
      <c r="S3971" t="s">
        <v>25</v>
      </c>
      <c r="T3971">
        <f>(Churn_Data[[#This Row],[OnlineSecurity]]="Yes")+(Churn_Data[[#This Row],[OnlineBackup]]="Yes")+(Churn_Data[[#This Row],[DeviceProtection]]="Yes")+(Churn_Data[[#This Row],[TechSupport]]="Yes")+(Churn_Data[[#This Row],[StreamingTV]]="Yes")+(Churn_Data[[#This Row],[StreamingMovies]]="Yes")</f>
        <v>0</v>
      </c>
      <c r="U3971" t="s">
        <v>3911</v>
      </c>
      <c r="V3971" t="s">
        <v>46</v>
      </c>
      <c r="W3971" t="str">
        <f>IF(ISNUMBER(SEARCH("automatic", Churn_Data[[#This Row],[PaymentMethod]])), "Automatic", "Manual")</f>
        <v>Automatic</v>
      </c>
      <c r="X3971">
        <v>24.85</v>
      </c>
      <c r="Y3971" t="str">
        <f>IF(Churn_Data[[#This Row],[tenure]]&lt;=12,"0-1 Year",IF(Churn_Data[[#This Row],[tenure]]&lt;=24,"1-2 Years",IF(Churn_Data[[#This Row],[tenure]]&lt;=36,"2-3 Years",IF(Churn_Data[[#This Row],[tenure]]&lt;=48,"3-4 Years",IF(Churn_Data[[#This Row],[tenure]]&lt;=60,"4-5 Years","5+ Years")))))</f>
        <v>5+ Years</v>
      </c>
      <c r="Z3971">
        <v>71</v>
      </c>
      <c r="AA3971">
        <v>1901</v>
      </c>
      <c r="AB3971">
        <f>IF(Churn_Data[[#This Row],[Churn]]="No",Churn_Data[[#This Row],[MonthlyCharges]],NA())</f>
        <v>24.85</v>
      </c>
      <c r="AC3971">
        <f>IF(Churn_Data[[#This Row],[Churn]]="No",Churn_Data[[#This Row],[tenure]],NA())</f>
        <v>71</v>
      </c>
      <c r="AD3971" t="e">
        <f>IF(Churn_Data[[#This Row],[Churn]]="Yes",Churn_Data[[#This Row],[MonthlyCharges]],NA())</f>
        <v>#N/A</v>
      </c>
      <c r="AE3971" t="e">
        <f>IF(Churn_Data[[#This Row],[Churn]]="Yes",Churn_Data[[#This Row],[tenure]],NA())</f>
        <v>#N/A</v>
      </c>
      <c r="AF3971">
        <v>1764.35</v>
      </c>
    </row>
    <row r="3972" spans="1:32" x14ac:dyDescent="0.3">
      <c r="A3972" t="s">
        <v>4006</v>
      </c>
      <c r="B3972" t="s">
        <v>23</v>
      </c>
      <c r="C3972" t="str">
        <f>IF(Churn_Data[[#This Row],[SeniorCitizen]]=1,"Yes","No")</f>
        <v>Yes</v>
      </c>
      <c r="D3972">
        <v>1</v>
      </c>
      <c r="E3972" t="s">
        <v>25</v>
      </c>
      <c r="F3972" t="s">
        <v>25</v>
      </c>
      <c r="G3972" t="s">
        <v>24</v>
      </c>
      <c r="H3972" t="s">
        <v>24</v>
      </c>
      <c r="I3972" t="s">
        <v>120</v>
      </c>
      <c r="J3972" t="str">
        <f>IF(Churn_Data[[#This Row],[InternetService]]&lt;&gt;"No","Yes","No")</f>
        <v>Yes</v>
      </c>
      <c r="K3972" t="s">
        <v>24</v>
      </c>
      <c r="L3972" t="s">
        <v>25</v>
      </c>
      <c r="M3972" t="s">
        <v>24</v>
      </c>
      <c r="N3972" t="s">
        <v>25</v>
      </c>
      <c r="O3972" t="s">
        <v>25</v>
      </c>
      <c r="P3972" t="s">
        <v>25</v>
      </c>
      <c r="Q3972" t="s">
        <v>25</v>
      </c>
      <c r="R3972">
        <f>IF(Churn_Data[[#This Row],[Churn]]="Yes",1,0)</f>
        <v>0</v>
      </c>
      <c r="S3972" t="s">
        <v>25</v>
      </c>
      <c r="T3972">
        <f>(Churn_Data[[#This Row],[OnlineSecurity]]="Yes")+(Churn_Data[[#This Row],[OnlineBackup]]="Yes")+(Churn_Data[[#This Row],[DeviceProtection]]="Yes")+(Churn_Data[[#This Row],[TechSupport]]="Yes")+(Churn_Data[[#This Row],[StreamingTV]]="Yes")+(Churn_Data[[#This Row],[StreamingMovies]]="Yes")</f>
        <v>2</v>
      </c>
      <c r="U3972" t="s">
        <v>3911</v>
      </c>
      <c r="V3972" t="s">
        <v>46</v>
      </c>
      <c r="W3972" t="str">
        <f>IF(ISNUMBER(SEARCH("automatic", Churn_Data[[#This Row],[PaymentMethod]])), "Automatic", "Manual")</f>
        <v>Automatic</v>
      </c>
      <c r="X3972">
        <v>59.85</v>
      </c>
      <c r="Y3972" t="str">
        <f>IF(Churn_Data[[#This Row],[tenure]]&lt;=12,"0-1 Year",IF(Churn_Data[[#This Row],[tenure]]&lt;=24,"1-2 Years",IF(Churn_Data[[#This Row],[tenure]]&lt;=36,"2-3 Years",IF(Churn_Data[[#This Row],[tenure]]&lt;=48,"3-4 Years",IF(Churn_Data[[#This Row],[tenure]]&lt;=60,"4-5 Years","5+ Years")))))</f>
        <v>4-5 Years</v>
      </c>
      <c r="Z3972">
        <v>52</v>
      </c>
      <c r="AA3972">
        <v>3103.25</v>
      </c>
      <c r="AB3972">
        <f>IF(Churn_Data[[#This Row],[Churn]]="No",Churn_Data[[#This Row],[MonthlyCharges]],NA())</f>
        <v>59.85</v>
      </c>
      <c r="AC3972">
        <f>IF(Churn_Data[[#This Row],[Churn]]="No",Churn_Data[[#This Row],[tenure]],NA())</f>
        <v>52</v>
      </c>
      <c r="AD3972" t="e">
        <f>IF(Churn_Data[[#This Row],[Churn]]="Yes",Churn_Data[[#This Row],[MonthlyCharges]],NA())</f>
        <v>#N/A</v>
      </c>
      <c r="AE3972" t="e">
        <f>IF(Churn_Data[[#This Row],[Churn]]="Yes",Churn_Data[[#This Row],[tenure]],NA())</f>
        <v>#N/A</v>
      </c>
      <c r="AF3972">
        <v>3112.2</v>
      </c>
    </row>
    <row r="3973" spans="1:32" x14ac:dyDescent="0.3">
      <c r="A3973" t="s">
        <v>4007</v>
      </c>
      <c r="B3973" t="s">
        <v>30</v>
      </c>
      <c r="C3973" t="str">
        <f>IF(Churn_Data[[#This Row],[SeniorCitizen]]=1,"Yes","No")</f>
        <v>Yes</v>
      </c>
      <c r="D3973">
        <v>1</v>
      </c>
      <c r="E3973" t="s">
        <v>24</v>
      </c>
      <c r="F3973" t="s">
        <v>25</v>
      </c>
      <c r="G3973" t="s">
        <v>25</v>
      </c>
      <c r="H3973" t="s">
        <v>189</v>
      </c>
      <c r="I3973" t="s">
        <v>120</v>
      </c>
      <c r="J3973" t="str">
        <f>IF(Churn_Data[[#This Row],[InternetService]]&lt;&gt;"No","Yes","No")</f>
        <v>Yes</v>
      </c>
      <c r="K3973" t="s">
        <v>24</v>
      </c>
      <c r="L3973" t="s">
        <v>24</v>
      </c>
      <c r="M3973" t="s">
        <v>24</v>
      </c>
      <c r="N3973" t="s">
        <v>24</v>
      </c>
      <c r="O3973" t="s">
        <v>25</v>
      </c>
      <c r="P3973" t="s">
        <v>25</v>
      </c>
      <c r="Q3973" t="s">
        <v>25</v>
      </c>
      <c r="R3973">
        <f>IF(Churn_Data[[#This Row],[Churn]]="Yes",1,0)</f>
        <v>0</v>
      </c>
      <c r="S3973" t="s">
        <v>25</v>
      </c>
      <c r="T3973">
        <f>(Churn_Data[[#This Row],[OnlineSecurity]]="Yes")+(Churn_Data[[#This Row],[OnlineBackup]]="Yes")+(Churn_Data[[#This Row],[DeviceProtection]]="Yes")+(Churn_Data[[#This Row],[TechSupport]]="Yes")+(Churn_Data[[#This Row],[StreamingTV]]="Yes")+(Churn_Data[[#This Row],[StreamingMovies]]="Yes")</f>
        <v>4</v>
      </c>
      <c r="U3973" t="s">
        <v>3911</v>
      </c>
      <c r="V3973" t="s">
        <v>72</v>
      </c>
      <c r="W3973" t="str">
        <f>IF(ISNUMBER(SEARCH("automatic", Churn_Data[[#This Row],[PaymentMethod]])), "Automatic", "Manual")</f>
        <v>Automatic</v>
      </c>
      <c r="X3973">
        <v>46.35</v>
      </c>
      <c r="Y3973" t="str">
        <f>IF(Churn_Data[[#This Row],[tenure]]&lt;=12,"0-1 Year",IF(Churn_Data[[#This Row],[tenure]]&lt;=24,"1-2 Years",IF(Churn_Data[[#This Row],[tenure]]&lt;=36,"2-3 Years",IF(Churn_Data[[#This Row],[tenure]]&lt;=48,"3-4 Years",IF(Churn_Data[[#This Row],[tenure]]&lt;=60,"4-5 Years","5+ Years")))))</f>
        <v>5+ Years</v>
      </c>
      <c r="Z3973">
        <v>71</v>
      </c>
      <c r="AA3973">
        <v>3353.4</v>
      </c>
      <c r="AB3973">
        <f>IF(Churn_Data[[#This Row],[Churn]]="No",Churn_Data[[#This Row],[MonthlyCharges]],NA())</f>
        <v>46.35</v>
      </c>
      <c r="AC3973">
        <f>IF(Churn_Data[[#This Row],[Churn]]="No",Churn_Data[[#This Row],[tenure]],NA())</f>
        <v>71</v>
      </c>
      <c r="AD3973" t="e">
        <f>IF(Churn_Data[[#This Row],[Churn]]="Yes",Churn_Data[[#This Row],[MonthlyCharges]],NA())</f>
        <v>#N/A</v>
      </c>
      <c r="AE3973" t="e">
        <f>IF(Churn_Data[[#This Row],[Churn]]="Yes",Churn_Data[[#This Row],[tenure]],NA())</f>
        <v>#N/A</v>
      </c>
      <c r="AF3973">
        <v>3290.85</v>
      </c>
    </row>
    <row r="3974" spans="1:32" x14ac:dyDescent="0.3">
      <c r="A3974" t="s">
        <v>4008</v>
      </c>
      <c r="B3974" t="s">
        <v>23</v>
      </c>
      <c r="C3974" t="str">
        <f>IF(Churn_Data[[#This Row],[SeniorCitizen]]=1,"Yes","No")</f>
        <v>Yes</v>
      </c>
      <c r="D3974">
        <v>1</v>
      </c>
      <c r="E3974" t="s">
        <v>25</v>
      </c>
      <c r="F3974" t="s">
        <v>25</v>
      </c>
      <c r="G3974" t="s">
        <v>24</v>
      </c>
      <c r="H3974" t="s">
        <v>24</v>
      </c>
      <c r="I3974" t="s">
        <v>120</v>
      </c>
      <c r="J3974" t="str">
        <f>IF(Churn_Data[[#This Row],[InternetService]]&lt;&gt;"No","Yes","No")</f>
        <v>Yes</v>
      </c>
      <c r="K3974" t="s">
        <v>25</v>
      </c>
      <c r="L3974" t="s">
        <v>24</v>
      </c>
      <c r="M3974" t="s">
        <v>24</v>
      </c>
      <c r="N3974" t="s">
        <v>24</v>
      </c>
      <c r="O3974" t="s">
        <v>24</v>
      </c>
      <c r="P3974" t="s">
        <v>25</v>
      </c>
      <c r="Q3974" t="s">
        <v>25</v>
      </c>
      <c r="R3974">
        <f>IF(Churn_Data[[#This Row],[Churn]]="Yes",1,0)</f>
        <v>0</v>
      </c>
      <c r="S3974" t="s">
        <v>24</v>
      </c>
      <c r="T3974">
        <f>(Churn_Data[[#This Row],[OnlineSecurity]]="Yes")+(Churn_Data[[#This Row],[OnlineBackup]]="Yes")+(Churn_Data[[#This Row],[DeviceProtection]]="Yes")+(Churn_Data[[#This Row],[TechSupport]]="Yes")+(Churn_Data[[#This Row],[StreamingTV]]="Yes")+(Churn_Data[[#This Row],[StreamingMovies]]="Yes")</f>
        <v>4</v>
      </c>
      <c r="U3974" t="s">
        <v>3911</v>
      </c>
      <c r="V3974" t="s">
        <v>46</v>
      </c>
      <c r="W3974" t="str">
        <f>IF(ISNUMBER(SEARCH("automatic", Churn_Data[[#This Row],[PaymentMethod]])), "Automatic", "Manual")</f>
        <v>Automatic</v>
      </c>
      <c r="X3974">
        <v>75.5</v>
      </c>
      <c r="Y3974" t="str">
        <f>IF(Churn_Data[[#This Row],[tenure]]&lt;=12,"0-1 Year",IF(Churn_Data[[#This Row],[tenure]]&lt;=24,"1-2 Years",IF(Churn_Data[[#This Row],[tenure]]&lt;=36,"2-3 Years",IF(Churn_Data[[#This Row],[tenure]]&lt;=48,"3-4 Years",IF(Churn_Data[[#This Row],[tenure]]&lt;=60,"4-5 Years","5+ Years")))))</f>
        <v>5+ Years</v>
      </c>
      <c r="Z3974">
        <v>70</v>
      </c>
      <c r="AA3974">
        <v>5212.6499999999996</v>
      </c>
      <c r="AB3974">
        <f>IF(Churn_Data[[#This Row],[Churn]]="No",Churn_Data[[#This Row],[MonthlyCharges]],NA())</f>
        <v>75.5</v>
      </c>
      <c r="AC3974">
        <f>IF(Churn_Data[[#This Row],[Churn]]="No",Churn_Data[[#This Row],[tenure]],NA())</f>
        <v>70</v>
      </c>
      <c r="AD3974" t="e">
        <f>IF(Churn_Data[[#This Row],[Churn]]="Yes",Churn_Data[[#This Row],[MonthlyCharges]],NA())</f>
        <v>#N/A</v>
      </c>
      <c r="AE3974" t="e">
        <f>IF(Churn_Data[[#This Row],[Churn]]="Yes",Churn_Data[[#This Row],[tenure]],NA())</f>
        <v>#N/A</v>
      </c>
      <c r="AF3974">
        <v>5285</v>
      </c>
    </row>
    <row r="3975" spans="1:32" x14ac:dyDescent="0.3">
      <c r="A3975" t="s">
        <v>4009</v>
      </c>
      <c r="B3975" t="s">
        <v>30</v>
      </c>
      <c r="C3975" t="str">
        <f>IF(Churn_Data[[#This Row],[SeniorCitizen]]=1,"Yes","No")</f>
        <v>Yes</v>
      </c>
      <c r="D3975">
        <v>1</v>
      </c>
      <c r="E3975" t="s">
        <v>25</v>
      </c>
      <c r="F3975" t="s">
        <v>25</v>
      </c>
      <c r="G3975" t="s">
        <v>24</v>
      </c>
      <c r="H3975" t="s">
        <v>24</v>
      </c>
      <c r="I3975" t="s">
        <v>120</v>
      </c>
      <c r="J3975" t="str">
        <f>IF(Churn_Data[[#This Row],[InternetService]]&lt;&gt;"No","Yes","No")</f>
        <v>Yes</v>
      </c>
      <c r="K3975" t="s">
        <v>24</v>
      </c>
      <c r="L3975" t="s">
        <v>25</v>
      </c>
      <c r="M3975" t="s">
        <v>24</v>
      </c>
      <c r="N3975" t="s">
        <v>24</v>
      </c>
      <c r="O3975" t="s">
        <v>25</v>
      </c>
      <c r="P3975" t="s">
        <v>24</v>
      </c>
      <c r="Q3975" t="s">
        <v>25</v>
      </c>
      <c r="R3975">
        <f>IF(Churn_Data[[#This Row],[Churn]]="Yes",1,0)</f>
        <v>0</v>
      </c>
      <c r="S3975" t="s">
        <v>25</v>
      </c>
      <c r="T3975">
        <f>(Churn_Data[[#This Row],[OnlineSecurity]]="Yes")+(Churn_Data[[#This Row],[OnlineBackup]]="Yes")+(Churn_Data[[#This Row],[DeviceProtection]]="Yes")+(Churn_Data[[#This Row],[TechSupport]]="Yes")+(Churn_Data[[#This Row],[StreamingTV]]="Yes")+(Churn_Data[[#This Row],[StreamingMovies]]="Yes")</f>
        <v>4</v>
      </c>
      <c r="U3975" t="s">
        <v>3911</v>
      </c>
      <c r="V3975" t="s">
        <v>72</v>
      </c>
      <c r="W3975" t="str">
        <f>IF(ISNUMBER(SEARCH("automatic", Churn_Data[[#This Row],[PaymentMethod]])), "Automatic", "Manual")</f>
        <v>Automatic</v>
      </c>
      <c r="X3975">
        <v>74.099999999999994</v>
      </c>
      <c r="Y3975" t="str">
        <f>IF(Churn_Data[[#This Row],[tenure]]&lt;=12,"0-1 Year",IF(Churn_Data[[#This Row],[tenure]]&lt;=24,"1-2 Years",IF(Churn_Data[[#This Row],[tenure]]&lt;=36,"2-3 Years",IF(Churn_Data[[#This Row],[tenure]]&lt;=48,"3-4 Years",IF(Churn_Data[[#This Row],[tenure]]&lt;=60,"4-5 Years","5+ Years")))))</f>
        <v>5+ Years</v>
      </c>
      <c r="Z3975">
        <v>69</v>
      </c>
      <c r="AA3975">
        <v>5031</v>
      </c>
      <c r="AB3975">
        <f>IF(Churn_Data[[#This Row],[Churn]]="No",Churn_Data[[#This Row],[MonthlyCharges]],NA())</f>
        <v>74.099999999999994</v>
      </c>
      <c r="AC3975">
        <f>IF(Churn_Data[[#This Row],[Churn]]="No",Churn_Data[[#This Row],[tenure]],NA())</f>
        <v>69</v>
      </c>
      <c r="AD3975" t="e">
        <f>IF(Churn_Data[[#This Row],[Churn]]="Yes",Churn_Data[[#This Row],[MonthlyCharges]],NA())</f>
        <v>#N/A</v>
      </c>
      <c r="AE3975" t="e">
        <f>IF(Churn_Data[[#This Row],[Churn]]="Yes",Churn_Data[[#This Row],[tenure]],NA())</f>
        <v>#N/A</v>
      </c>
      <c r="AF3975">
        <v>5112.8999999999996</v>
      </c>
    </row>
    <row r="3976" spans="1:32" x14ac:dyDescent="0.3">
      <c r="A3976" t="s">
        <v>4010</v>
      </c>
      <c r="B3976" t="s">
        <v>23</v>
      </c>
      <c r="C3976" t="str">
        <f>IF(Churn_Data[[#This Row],[SeniorCitizen]]=1,"Yes","No")</f>
        <v>Yes</v>
      </c>
      <c r="D3976">
        <v>1</v>
      </c>
      <c r="E3976" t="s">
        <v>25</v>
      </c>
      <c r="F3976" t="s">
        <v>25</v>
      </c>
      <c r="G3976" t="s">
        <v>24</v>
      </c>
      <c r="H3976" t="s">
        <v>24</v>
      </c>
      <c r="I3976" t="s">
        <v>26</v>
      </c>
      <c r="J3976" t="str">
        <f>IF(Churn_Data[[#This Row],[InternetService]]&lt;&gt;"No","Yes","No")</f>
        <v>Yes</v>
      </c>
      <c r="K3976" t="s">
        <v>24</v>
      </c>
      <c r="L3976" t="s">
        <v>25</v>
      </c>
      <c r="M3976" t="s">
        <v>24</v>
      </c>
      <c r="N3976" t="s">
        <v>24</v>
      </c>
      <c r="O3976" t="s">
        <v>25</v>
      </c>
      <c r="P3976" t="s">
        <v>24</v>
      </c>
      <c r="Q3976" t="s">
        <v>25</v>
      </c>
      <c r="R3976">
        <f>IF(Churn_Data[[#This Row],[Churn]]="Yes",1,0)</f>
        <v>0</v>
      </c>
      <c r="S3976" t="s">
        <v>25</v>
      </c>
      <c r="T3976">
        <f>(Churn_Data[[#This Row],[OnlineSecurity]]="Yes")+(Churn_Data[[#This Row],[OnlineBackup]]="Yes")+(Churn_Data[[#This Row],[DeviceProtection]]="Yes")+(Churn_Data[[#This Row],[TechSupport]]="Yes")+(Churn_Data[[#This Row],[StreamingTV]]="Yes")+(Churn_Data[[#This Row],[StreamingMovies]]="Yes")</f>
        <v>4</v>
      </c>
      <c r="U3976" t="s">
        <v>3911</v>
      </c>
      <c r="V3976" t="s">
        <v>72</v>
      </c>
      <c r="W3976" t="str">
        <f>IF(ISNUMBER(SEARCH("automatic", Churn_Data[[#This Row],[PaymentMethod]])), "Automatic", "Manual")</f>
        <v>Automatic</v>
      </c>
      <c r="X3976">
        <v>101.3</v>
      </c>
      <c r="Y3976" t="str">
        <f>IF(Churn_Data[[#This Row],[tenure]]&lt;=12,"0-1 Year",IF(Churn_Data[[#This Row],[tenure]]&lt;=24,"1-2 Years",IF(Churn_Data[[#This Row],[tenure]]&lt;=36,"2-3 Years",IF(Churn_Data[[#This Row],[tenure]]&lt;=48,"3-4 Years",IF(Churn_Data[[#This Row],[tenure]]&lt;=60,"4-5 Years","5+ Years")))))</f>
        <v>4-5 Years</v>
      </c>
      <c r="Z3976">
        <v>57</v>
      </c>
      <c r="AA3976">
        <v>5779.6</v>
      </c>
      <c r="AB3976">
        <f>IF(Churn_Data[[#This Row],[Churn]]="No",Churn_Data[[#This Row],[MonthlyCharges]],NA())</f>
        <v>101.3</v>
      </c>
      <c r="AC3976">
        <f>IF(Churn_Data[[#This Row],[Churn]]="No",Churn_Data[[#This Row],[tenure]],NA())</f>
        <v>57</v>
      </c>
      <c r="AD3976" t="e">
        <f>IF(Churn_Data[[#This Row],[Churn]]="Yes",Churn_Data[[#This Row],[MonthlyCharges]],NA())</f>
        <v>#N/A</v>
      </c>
      <c r="AE3976" t="e">
        <f>IF(Churn_Data[[#This Row],[Churn]]="Yes",Churn_Data[[#This Row],[tenure]],NA())</f>
        <v>#N/A</v>
      </c>
      <c r="AF3976">
        <v>5774.1</v>
      </c>
    </row>
    <row r="3977" spans="1:32" x14ac:dyDescent="0.3">
      <c r="A3977" t="s">
        <v>4011</v>
      </c>
      <c r="B3977" t="s">
        <v>30</v>
      </c>
      <c r="C3977" t="str">
        <f>IF(Churn_Data[[#This Row],[SeniorCitizen]]=1,"Yes","No")</f>
        <v>Yes</v>
      </c>
      <c r="D3977">
        <v>1</v>
      </c>
      <c r="E3977" t="s">
        <v>25</v>
      </c>
      <c r="F3977" t="s">
        <v>25</v>
      </c>
      <c r="G3977" t="s">
        <v>24</v>
      </c>
      <c r="H3977" t="s">
        <v>25</v>
      </c>
      <c r="I3977" t="s">
        <v>25</v>
      </c>
      <c r="J3977" t="str">
        <f>IF(Churn_Data[[#This Row],[InternetService]]&lt;&gt;"No","Yes","No")</f>
        <v>No</v>
      </c>
      <c r="K3977" t="s">
        <v>3064</v>
      </c>
      <c r="L3977" t="s">
        <v>3064</v>
      </c>
      <c r="M3977" t="s">
        <v>3064</v>
      </c>
      <c r="N3977" t="s">
        <v>3064</v>
      </c>
      <c r="O3977" t="s">
        <v>3064</v>
      </c>
      <c r="P3977" t="s">
        <v>3064</v>
      </c>
      <c r="Q3977" t="s">
        <v>25</v>
      </c>
      <c r="R3977">
        <f>IF(Churn_Data[[#This Row],[Churn]]="Yes",1,0)</f>
        <v>0</v>
      </c>
      <c r="S3977" t="s">
        <v>24</v>
      </c>
      <c r="T3977">
        <f>(Churn_Data[[#This Row],[OnlineSecurity]]="Yes")+(Churn_Data[[#This Row],[OnlineBackup]]="Yes")+(Churn_Data[[#This Row],[DeviceProtection]]="Yes")+(Churn_Data[[#This Row],[TechSupport]]="Yes")+(Churn_Data[[#This Row],[StreamingTV]]="Yes")+(Churn_Data[[#This Row],[StreamingMovies]]="Yes")</f>
        <v>0</v>
      </c>
      <c r="U3977" t="s">
        <v>3911</v>
      </c>
      <c r="V3977" t="s">
        <v>46</v>
      </c>
      <c r="W3977" t="str">
        <f>IF(ISNUMBER(SEARCH("automatic", Churn_Data[[#This Row],[PaymentMethod]])), "Automatic", "Manual")</f>
        <v>Automatic</v>
      </c>
      <c r="X3977">
        <v>20.05</v>
      </c>
      <c r="Y3977" t="str">
        <f>IF(Churn_Data[[#This Row],[tenure]]&lt;=12,"0-1 Year",IF(Churn_Data[[#This Row],[tenure]]&lt;=24,"1-2 Years",IF(Churn_Data[[#This Row],[tenure]]&lt;=36,"2-3 Years",IF(Churn_Data[[#This Row],[tenure]]&lt;=48,"3-4 Years",IF(Churn_Data[[#This Row],[tenure]]&lt;=60,"4-5 Years","5+ Years")))))</f>
        <v>5+ Years</v>
      </c>
      <c r="Z3977">
        <v>64</v>
      </c>
      <c r="AA3977">
        <v>1198.05</v>
      </c>
      <c r="AB3977">
        <f>IF(Churn_Data[[#This Row],[Churn]]="No",Churn_Data[[#This Row],[MonthlyCharges]],NA())</f>
        <v>20.05</v>
      </c>
      <c r="AC3977">
        <f>IF(Churn_Data[[#This Row],[Churn]]="No",Churn_Data[[#This Row],[tenure]],NA())</f>
        <v>64</v>
      </c>
      <c r="AD3977" t="e">
        <f>IF(Churn_Data[[#This Row],[Churn]]="Yes",Churn_Data[[#This Row],[MonthlyCharges]],NA())</f>
        <v>#N/A</v>
      </c>
      <c r="AE3977" t="e">
        <f>IF(Churn_Data[[#This Row],[Churn]]="Yes",Churn_Data[[#This Row],[tenure]],NA())</f>
        <v>#N/A</v>
      </c>
      <c r="AF3977">
        <v>1283.2</v>
      </c>
    </row>
    <row r="3978" spans="1:32" x14ac:dyDescent="0.3">
      <c r="A3978" t="s">
        <v>4012</v>
      </c>
      <c r="B3978" t="s">
        <v>30</v>
      </c>
      <c r="C3978" t="str">
        <f>IF(Churn_Data[[#This Row],[SeniorCitizen]]=1,"Yes","No")</f>
        <v>Yes</v>
      </c>
      <c r="D3978">
        <v>1</v>
      </c>
      <c r="E3978" t="s">
        <v>24</v>
      </c>
      <c r="F3978" t="s">
        <v>24</v>
      </c>
      <c r="G3978" t="s">
        <v>24</v>
      </c>
      <c r="H3978" t="s">
        <v>25</v>
      </c>
      <c r="I3978" t="s">
        <v>25</v>
      </c>
      <c r="J3978" t="str">
        <f>IF(Churn_Data[[#This Row],[InternetService]]&lt;&gt;"No","Yes","No")</f>
        <v>No</v>
      </c>
      <c r="K3978" t="s">
        <v>3064</v>
      </c>
      <c r="L3978" t="s">
        <v>3064</v>
      </c>
      <c r="M3978" t="s">
        <v>3064</v>
      </c>
      <c r="N3978" t="s">
        <v>3064</v>
      </c>
      <c r="O3978" t="s">
        <v>3064</v>
      </c>
      <c r="P3978" t="s">
        <v>3064</v>
      </c>
      <c r="Q3978" t="s">
        <v>25</v>
      </c>
      <c r="R3978">
        <f>IF(Churn_Data[[#This Row],[Churn]]="Yes",1,0)</f>
        <v>0</v>
      </c>
      <c r="S3978" t="s">
        <v>25</v>
      </c>
      <c r="T3978">
        <f>(Churn_Data[[#This Row],[OnlineSecurity]]="Yes")+(Churn_Data[[#This Row],[OnlineBackup]]="Yes")+(Churn_Data[[#This Row],[DeviceProtection]]="Yes")+(Churn_Data[[#This Row],[TechSupport]]="Yes")+(Churn_Data[[#This Row],[StreamingTV]]="Yes")+(Churn_Data[[#This Row],[StreamingMovies]]="Yes")</f>
        <v>0</v>
      </c>
      <c r="U3978" t="s">
        <v>3911</v>
      </c>
      <c r="V3978" t="s">
        <v>72</v>
      </c>
      <c r="W3978" t="str">
        <f>IF(ISNUMBER(SEARCH("automatic", Churn_Data[[#This Row],[PaymentMethod]])), "Automatic", "Manual")</f>
        <v>Automatic</v>
      </c>
      <c r="X3978">
        <v>19.8</v>
      </c>
      <c r="Y3978" t="str">
        <f>IF(Churn_Data[[#This Row],[tenure]]&lt;=12,"0-1 Year",IF(Churn_Data[[#This Row],[tenure]]&lt;=24,"1-2 Years",IF(Churn_Data[[#This Row],[tenure]]&lt;=36,"2-3 Years",IF(Churn_Data[[#This Row],[tenure]]&lt;=48,"3-4 Years",IF(Churn_Data[[#This Row],[tenure]]&lt;=60,"4-5 Years","5+ Years")))))</f>
        <v>5+ Years</v>
      </c>
      <c r="Z3978">
        <v>71</v>
      </c>
      <c r="AA3978">
        <v>1388.45</v>
      </c>
      <c r="AB3978">
        <f>IF(Churn_Data[[#This Row],[Churn]]="No",Churn_Data[[#This Row],[MonthlyCharges]],NA())</f>
        <v>19.8</v>
      </c>
      <c r="AC3978">
        <f>IF(Churn_Data[[#This Row],[Churn]]="No",Churn_Data[[#This Row],[tenure]],NA())</f>
        <v>71</v>
      </c>
      <c r="AD3978" t="e">
        <f>IF(Churn_Data[[#This Row],[Churn]]="Yes",Churn_Data[[#This Row],[MonthlyCharges]],NA())</f>
        <v>#N/A</v>
      </c>
      <c r="AE3978" t="e">
        <f>IF(Churn_Data[[#This Row],[Churn]]="Yes",Churn_Data[[#This Row],[tenure]],NA())</f>
        <v>#N/A</v>
      </c>
      <c r="AF3978">
        <v>1405.8</v>
      </c>
    </row>
    <row r="3979" spans="1:32" x14ac:dyDescent="0.3">
      <c r="A3979" t="s">
        <v>4013</v>
      </c>
      <c r="B3979" t="s">
        <v>30</v>
      </c>
      <c r="C3979" t="str">
        <f>IF(Churn_Data[[#This Row],[SeniorCitizen]]=1,"Yes","No")</f>
        <v>Yes</v>
      </c>
      <c r="D3979">
        <v>1</v>
      </c>
      <c r="E3979" t="s">
        <v>25</v>
      </c>
      <c r="F3979" t="s">
        <v>25</v>
      </c>
      <c r="G3979" t="s">
        <v>24</v>
      </c>
      <c r="H3979" t="s">
        <v>25</v>
      </c>
      <c r="I3979" t="s">
        <v>25</v>
      </c>
      <c r="J3979" t="str">
        <f>IF(Churn_Data[[#This Row],[InternetService]]&lt;&gt;"No","Yes","No")</f>
        <v>No</v>
      </c>
      <c r="K3979" t="s">
        <v>3064</v>
      </c>
      <c r="L3979" t="s">
        <v>3064</v>
      </c>
      <c r="M3979" t="s">
        <v>3064</v>
      </c>
      <c r="N3979" t="s">
        <v>3064</v>
      </c>
      <c r="O3979" t="s">
        <v>3064</v>
      </c>
      <c r="P3979" t="s">
        <v>3064</v>
      </c>
      <c r="Q3979" t="s">
        <v>25</v>
      </c>
      <c r="R3979">
        <f>IF(Churn_Data[[#This Row],[Churn]]="Yes",1,0)</f>
        <v>0</v>
      </c>
      <c r="S3979" t="s">
        <v>25</v>
      </c>
      <c r="T3979">
        <f>(Churn_Data[[#This Row],[OnlineSecurity]]="Yes")+(Churn_Data[[#This Row],[OnlineBackup]]="Yes")+(Churn_Data[[#This Row],[DeviceProtection]]="Yes")+(Churn_Data[[#This Row],[TechSupport]]="Yes")+(Churn_Data[[#This Row],[StreamingTV]]="Yes")+(Churn_Data[[#This Row],[StreamingMovies]]="Yes")</f>
        <v>0</v>
      </c>
      <c r="U3979" t="s">
        <v>3911</v>
      </c>
      <c r="V3979" t="s">
        <v>72</v>
      </c>
      <c r="W3979" t="str">
        <f>IF(ISNUMBER(SEARCH("automatic", Churn_Data[[#This Row],[PaymentMethod]])), "Automatic", "Manual")</f>
        <v>Automatic</v>
      </c>
      <c r="X3979">
        <v>20.3</v>
      </c>
      <c r="Y3979" t="str">
        <f>IF(Churn_Data[[#This Row],[tenure]]&lt;=12,"0-1 Year",IF(Churn_Data[[#This Row],[tenure]]&lt;=24,"1-2 Years",IF(Churn_Data[[#This Row],[tenure]]&lt;=36,"2-3 Years",IF(Churn_Data[[#This Row],[tenure]]&lt;=48,"3-4 Years",IF(Churn_Data[[#This Row],[tenure]]&lt;=60,"4-5 Years","5+ Years")))))</f>
        <v>5+ Years</v>
      </c>
      <c r="Z3979">
        <v>69</v>
      </c>
      <c r="AA3979">
        <v>1356.3</v>
      </c>
      <c r="AB3979">
        <f>IF(Churn_Data[[#This Row],[Churn]]="No",Churn_Data[[#This Row],[MonthlyCharges]],NA())</f>
        <v>20.3</v>
      </c>
      <c r="AC3979">
        <f>IF(Churn_Data[[#This Row],[Churn]]="No",Churn_Data[[#This Row],[tenure]],NA())</f>
        <v>69</v>
      </c>
      <c r="AD3979" t="e">
        <f>IF(Churn_Data[[#This Row],[Churn]]="Yes",Churn_Data[[#This Row],[MonthlyCharges]],NA())</f>
        <v>#N/A</v>
      </c>
      <c r="AE3979" t="e">
        <f>IF(Churn_Data[[#This Row],[Churn]]="Yes",Churn_Data[[#This Row],[tenure]],NA())</f>
        <v>#N/A</v>
      </c>
      <c r="AF3979">
        <v>1400.7</v>
      </c>
    </row>
    <row r="3980" spans="1:32" x14ac:dyDescent="0.3">
      <c r="A3980" t="s">
        <v>4014</v>
      </c>
      <c r="B3980" t="s">
        <v>30</v>
      </c>
      <c r="C3980" t="str">
        <f>IF(Churn_Data[[#This Row],[SeniorCitizen]]=1,"Yes","No")</f>
        <v>Yes</v>
      </c>
      <c r="D3980">
        <v>1</v>
      </c>
      <c r="E3980" t="s">
        <v>24</v>
      </c>
      <c r="F3980" t="s">
        <v>25</v>
      </c>
      <c r="G3980" t="s">
        <v>24</v>
      </c>
      <c r="H3980" t="s">
        <v>24</v>
      </c>
      <c r="I3980" t="s">
        <v>26</v>
      </c>
      <c r="J3980" t="str">
        <f>IF(Churn_Data[[#This Row],[InternetService]]&lt;&gt;"No","Yes","No")</f>
        <v>Yes</v>
      </c>
      <c r="K3980" t="s">
        <v>24</v>
      </c>
      <c r="L3980" t="s">
        <v>24</v>
      </c>
      <c r="M3980" t="s">
        <v>24</v>
      </c>
      <c r="N3980" t="s">
        <v>25</v>
      </c>
      <c r="O3980" t="s">
        <v>24</v>
      </c>
      <c r="P3980" t="s">
        <v>24</v>
      </c>
      <c r="Q3980" t="s">
        <v>25</v>
      </c>
      <c r="R3980">
        <f>IF(Churn_Data[[#This Row],[Churn]]="Yes",1,0)</f>
        <v>0</v>
      </c>
      <c r="S3980" t="s">
        <v>25</v>
      </c>
      <c r="T3980">
        <f>(Churn_Data[[#This Row],[OnlineSecurity]]="Yes")+(Churn_Data[[#This Row],[OnlineBackup]]="Yes")+(Churn_Data[[#This Row],[DeviceProtection]]="Yes")+(Churn_Data[[#This Row],[TechSupport]]="Yes")+(Churn_Data[[#This Row],[StreamingTV]]="Yes")+(Churn_Data[[#This Row],[StreamingMovies]]="Yes")</f>
        <v>5</v>
      </c>
      <c r="U3980" t="s">
        <v>3911</v>
      </c>
      <c r="V3980" t="s">
        <v>72</v>
      </c>
      <c r="W3980" t="str">
        <f>IF(ISNUMBER(SEARCH("automatic", Churn_Data[[#This Row],[PaymentMethod]])), "Automatic", "Manual")</f>
        <v>Automatic</v>
      </c>
      <c r="X3980">
        <v>108.5</v>
      </c>
      <c r="Y3980" t="str">
        <f>IF(Churn_Data[[#This Row],[tenure]]&lt;=12,"0-1 Year",IF(Churn_Data[[#This Row],[tenure]]&lt;=24,"1-2 Years",IF(Churn_Data[[#This Row],[tenure]]&lt;=36,"2-3 Years",IF(Churn_Data[[#This Row],[tenure]]&lt;=48,"3-4 Years",IF(Churn_Data[[#This Row],[tenure]]&lt;=60,"4-5 Years","5+ Years")))))</f>
        <v>5+ Years</v>
      </c>
      <c r="Z3980">
        <v>63</v>
      </c>
      <c r="AA3980">
        <v>6991.9</v>
      </c>
      <c r="AB3980">
        <f>IF(Churn_Data[[#This Row],[Churn]]="No",Churn_Data[[#This Row],[MonthlyCharges]],NA())</f>
        <v>108.5</v>
      </c>
      <c r="AC3980">
        <f>IF(Churn_Data[[#This Row],[Churn]]="No",Churn_Data[[#This Row],[tenure]],NA())</f>
        <v>63</v>
      </c>
      <c r="AD3980" t="e">
        <f>IF(Churn_Data[[#This Row],[Churn]]="Yes",Churn_Data[[#This Row],[MonthlyCharges]],NA())</f>
        <v>#N/A</v>
      </c>
      <c r="AE3980" t="e">
        <f>IF(Churn_Data[[#This Row],[Churn]]="Yes",Churn_Data[[#This Row],[tenure]],NA())</f>
        <v>#N/A</v>
      </c>
      <c r="AF3980">
        <v>6835.5</v>
      </c>
    </row>
    <row r="3981" spans="1:32" x14ac:dyDescent="0.3">
      <c r="A3981" t="s">
        <v>4015</v>
      </c>
      <c r="B3981" t="s">
        <v>23</v>
      </c>
      <c r="C3981" t="str">
        <f>IF(Churn_Data[[#This Row],[SeniorCitizen]]=1,"Yes","No")</f>
        <v>Yes</v>
      </c>
      <c r="D3981">
        <v>1</v>
      </c>
      <c r="E3981" t="s">
        <v>24</v>
      </c>
      <c r="F3981" t="s">
        <v>24</v>
      </c>
      <c r="G3981" t="s">
        <v>25</v>
      </c>
      <c r="H3981" t="s">
        <v>189</v>
      </c>
      <c r="I3981" t="s">
        <v>120</v>
      </c>
      <c r="J3981" t="str">
        <f>IF(Churn_Data[[#This Row],[InternetService]]&lt;&gt;"No","Yes","No")</f>
        <v>Yes</v>
      </c>
      <c r="K3981" t="s">
        <v>25</v>
      </c>
      <c r="L3981" t="s">
        <v>24</v>
      </c>
      <c r="M3981" t="s">
        <v>24</v>
      </c>
      <c r="N3981" t="s">
        <v>25</v>
      </c>
      <c r="O3981" t="s">
        <v>24</v>
      </c>
      <c r="P3981" t="s">
        <v>24</v>
      </c>
      <c r="Q3981" t="s">
        <v>25</v>
      </c>
      <c r="R3981">
        <f>IF(Churn_Data[[#This Row],[Churn]]="Yes",1,0)</f>
        <v>0</v>
      </c>
      <c r="S3981" t="s">
        <v>24</v>
      </c>
      <c r="T3981">
        <f>(Churn_Data[[#This Row],[OnlineSecurity]]="Yes")+(Churn_Data[[#This Row],[OnlineBackup]]="Yes")+(Churn_Data[[#This Row],[DeviceProtection]]="Yes")+(Churn_Data[[#This Row],[TechSupport]]="Yes")+(Churn_Data[[#This Row],[StreamingTV]]="Yes")+(Churn_Data[[#This Row],[StreamingMovies]]="Yes")</f>
        <v>4</v>
      </c>
      <c r="U3981" t="s">
        <v>3911</v>
      </c>
      <c r="V3981" t="s">
        <v>32</v>
      </c>
      <c r="W3981" t="str">
        <f>IF(ISNUMBER(SEARCH("automatic", Churn_Data[[#This Row],[PaymentMethod]])), "Automatic", "Manual")</f>
        <v>Manual</v>
      </c>
      <c r="X3981">
        <v>53</v>
      </c>
      <c r="Y3981" t="str">
        <f>IF(Churn_Data[[#This Row],[tenure]]&lt;=12,"0-1 Year",IF(Churn_Data[[#This Row],[tenure]]&lt;=24,"1-2 Years",IF(Churn_Data[[#This Row],[tenure]]&lt;=36,"2-3 Years",IF(Churn_Data[[#This Row],[tenure]]&lt;=48,"3-4 Years",IF(Churn_Data[[#This Row],[tenure]]&lt;=60,"4-5 Years","5+ Years")))))</f>
        <v>5+ Years</v>
      </c>
      <c r="Z3981">
        <v>68</v>
      </c>
      <c r="AA3981">
        <v>3656.25</v>
      </c>
      <c r="AB3981">
        <f>IF(Churn_Data[[#This Row],[Churn]]="No",Churn_Data[[#This Row],[MonthlyCharges]],NA())</f>
        <v>53</v>
      </c>
      <c r="AC3981">
        <f>IF(Churn_Data[[#This Row],[Churn]]="No",Churn_Data[[#This Row],[tenure]],NA())</f>
        <v>68</v>
      </c>
      <c r="AD3981" t="e">
        <f>IF(Churn_Data[[#This Row],[Churn]]="Yes",Churn_Data[[#This Row],[MonthlyCharges]],NA())</f>
        <v>#N/A</v>
      </c>
      <c r="AE3981" t="e">
        <f>IF(Churn_Data[[#This Row],[Churn]]="Yes",Churn_Data[[#This Row],[tenure]],NA())</f>
        <v>#N/A</v>
      </c>
      <c r="AF3981">
        <v>3604</v>
      </c>
    </row>
    <row r="3982" spans="1:32" x14ac:dyDescent="0.3">
      <c r="A3982" t="s">
        <v>4016</v>
      </c>
      <c r="B3982" t="s">
        <v>23</v>
      </c>
      <c r="C3982" t="str">
        <f>IF(Churn_Data[[#This Row],[SeniorCitizen]]=1,"Yes","No")</f>
        <v>Yes</v>
      </c>
      <c r="D3982">
        <v>1</v>
      </c>
      <c r="E3982" t="s">
        <v>24</v>
      </c>
      <c r="F3982" t="s">
        <v>25</v>
      </c>
      <c r="G3982" t="s">
        <v>24</v>
      </c>
      <c r="H3982" t="s">
        <v>24</v>
      </c>
      <c r="I3982" t="s">
        <v>25</v>
      </c>
      <c r="J3982" t="str">
        <f>IF(Churn_Data[[#This Row],[InternetService]]&lt;&gt;"No","Yes","No")</f>
        <v>No</v>
      </c>
      <c r="K3982" t="s">
        <v>3064</v>
      </c>
      <c r="L3982" t="s">
        <v>3064</v>
      </c>
      <c r="M3982" t="s">
        <v>3064</v>
      </c>
      <c r="N3982" t="s">
        <v>3064</v>
      </c>
      <c r="O3982" t="s">
        <v>3064</v>
      </c>
      <c r="P3982" t="s">
        <v>3064</v>
      </c>
      <c r="Q3982" t="s">
        <v>25</v>
      </c>
      <c r="R3982">
        <f>IF(Churn_Data[[#This Row],[Churn]]="Yes",1,0)</f>
        <v>0</v>
      </c>
      <c r="S3982" t="s">
        <v>25</v>
      </c>
      <c r="T3982">
        <f>(Churn_Data[[#This Row],[OnlineSecurity]]="Yes")+(Churn_Data[[#This Row],[OnlineBackup]]="Yes")+(Churn_Data[[#This Row],[DeviceProtection]]="Yes")+(Churn_Data[[#This Row],[TechSupport]]="Yes")+(Churn_Data[[#This Row],[StreamingTV]]="Yes")+(Churn_Data[[#This Row],[StreamingMovies]]="Yes")</f>
        <v>0</v>
      </c>
      <c r="U3982" t="s">
        <v>3911</v>
      </c>
      <c r="V3982" t="s">
        <v>72</v>
      </c>
      <c r="W3982" t="str">
        <f>IF(ISNUMBER(SEARCH("automatic", Churn_Data[[#This Row],[PaymentMethod]])), "Automatic", "Manual")</f>
        <v>Automatic</v>
      </c>
      <c r="X3982">
        <v>25.1</v>
      </c>
      <c r="Y3982" t="str">
        <f>IF(Churn_Data[[#This Row],[tenure]]&lt;=12,"0-1 Year",IF(Churn_Data[[#This Row],[tenure]]&lt;=24,"1-2 Years",IF(Churn_Data[[#This Row],[tenure]]&lt;=36,"2-3 Years",IF(Churn_Data[[#This Row],[tenure]]&lt;=48,"3-4 Years",IF(Churn_Data[[#This Row],[tenure]]&lt;=60,"4-5 Years","5+ Years")))))</f>
        <v>4-5 Years</v>
      </c>
      <c r="Z3982">
        <v>53</v>
      </c>
      <c r="AA3982">
        <v>1275.5999999999999</v>
      </c>
      <c r="AB3982">
        <f>IF(Churn_Data[[#This Row],[Churn]]="No",Churn_Data[[#This Row],[MonthlyCharges]],NA())</f>
        <v>25.1</v>
      </c>
      <c r="AC3982">
        <f>IF(Churn_Data[[#This Row],[Churn]]="No",Churn_Data[[#This Row],[tenure]],NA())</f>
        <v>53</v>
      </c>
      <c r="AD3982" t="e">
        <f>IF(Churn_Data[[#This Row],[Churn]]="Yes",Churn_Data[[#This Row],[MonthlyCharges]],NA())</f>
        <v>#N/A</v>
      </c>
      <c r="AE3982" t="e">
        <f>IF(Churn_Data[[#This Row],[Churn]]="Yes",Churn_Data[[#This Row],[tenure]],NA())</f>
        <v>#N/A</v>
      </c>
      <c r="AF3982">
        <v>1330.3</v>
      </c>
    </row>
    <row r="3983" spans="1:32" x14ac:dyDescent="0.3">
      <c r="A3983" t="s">
        <v>4017</v>
      </c>
      <c r="B3983" t="s">
        <v>30</v>
      </c>
      <c r="C3983" t="str">
        <f>IF(Churn_Data[[#This Row],[SeniorCitizen]]=1,"Yes","No")</f>
        <v>Yes</v>
      </c>
      <c r="D3983">
        <v>1</v>
      </c>
      <c r="E3983" t="s">
        <v>25</v>
      </c>
      <c r="F3983" t="s">
        <v>25</v>
      </c>
      <c r="G3983" t="s">
        <v>24</v>
      </c>
      <c r="H3983" t="s">
        <v>24</v>
      </c>
      <c r="I3983" t="s">
        <v>26</v>
      </c>
      <c r="J3983" t="str">
        <f>IF(Churn_Data[[#This Row],[InternetService]]&lt;&gt;"No","Yes","No")</f>
        <v>Yes</v>
      </c>
      <c r="K3983" t="s">
        <v>25</v>
      </c>
      <c r="L3983" t="s">
        <v>24</v>
      </c>
      <c r="M3983" t="s">
        <v>25</v>
      </c>
      <c r="N3983" t="s">
        <v>24</v>
      </c>
      <c r="O3983" t="s">
        <v>24</v>
      </c>
      <c r="P3983" t="s">
        <v>24</v>
      </c>
      <c r="Q3983" t="s">
        <v>25</v>
      </c>
      <c r="R3983">
        <f>IF(Churn_Data[[#This Row],[Churn]]="Yes",1,0)</f>
        <v>0</v>
      </c>
      <c r="S3983" t="s">
        <v>24</v>
      </c>
      <c r="T3983">
        <f>(Churn_Data[[#This Row],[OnlineSecurity]]="Yes")+(Churn_Data[[#This Row],[OnlineBackup]]="Yes")+(Churn_Data[[#This Row],[DeviceProtection]]="Yes")+(Churn_Data[[#This Row],[TechSupport]]="Yes")+(Churn_Data[[#This Row],[StreamingTV]]="Yes")+(Churn_Data[[#This Row],[StreamingMovies]]="Yes")</f>
        <v>4</v>
      </c>
      <c r="U3983" t="s">
        <v>3911</v>
      </c>
      <c r="V3983" t="s">
        <v>32</v>
      </c>
      <c r="W3983" t="str">
        <f>IF(ISNUMBER(SEARCH("automatic", Churn_Data[[#This Row],[PaymentMethod]])), "Automatic", "Manual")</f>
        <v>Manual</v>
      </c>
      <c r="X3983">
        <v>106.8</v>
      </c>
      <c r="Y3983" t="str">
        <f>IF(Churn_Data[[#This Row],[tenure]]&lt;=12,"0-1 Year",IF(Churn_Data[[#This Row],[tenure]]&lt;=24,"1-2 Years",IF(Churn_Data[[#This Row],[tenure]]&lt;=36,"2-3 Years",IF(Churn_Data[[#This Row],[tenure]]&lt;=48,"3-4 Years",IF(Churn_Data[[#This Row],[tenure]]&lt;=60,"4-5 Years","5+ Years")))))</f>
        <v>5+ Years</v>
      </c>
      <c r="Z3983">
        <v>71</v>
      </c>
      <c r="AA3983">
        <v>7623.2</v>
      </c>
      <c r="AB3983">
        <f>IF(Churn_Data[[#This Row],[Churn]]="No",Churn_Data[[#This Row],[MonthlyCharges]],NA())</f>
        <v>106.8</v>
      </c>
      <c r="AC3983">
        <f>IF(Churn_Data[[#This Row],[Churn]]="No",Churn_Data[[#This Row],[tenure]],NA())</f>
        <v>71</v>
      </c>
      <c r="AD3983" t="e">
        <f>IF(Churn_Data[[#This Row],[Churn]]="Yes",Churn_Data[[#This Row],[MonthlyCharges]],NA())</f>
        <v>#N/A</v>
      </c>
      <c r="AE3983" t="e">
        <f>IF(Churn_Data[[#This Row],[Churn]]="Yes",Churn_Data[[#This Row],[tenure]],NA())</f>
        <v>#N/A</v>
      </c>
      <c r="AF3983">
        <v>7582.8</v>
      </c>
    </row>
    <row r="3984" spans="1:32" x14ac:dyDescent="0.3">
      <c r="A3984" t="s">
        <v>4018</v>
      </c>
      <c r="B3984" t="s">
        <v>23</v>
      </c>
      <c r="C3984" t="str">
        <f>IF(Churn_Data[[#This Row],[SeniorCitizen]]=1,"Yes","No")</f>
        <v>Yes</v>
      </c>
      <c r="D3984">
        <v>1</v>
      </c>
      <c r="E3984" t="s">
        <v>24</v>
      </c>
      <c r="F3984" t="s">
        <v>25</v>
      </c>
      <c r="G3984" t="s">
        <v>24</v>
      </c>
      <c r="H3984" t="s">
        <v>25</v>
      </c>
      <c r="I3984" t="s">
        <v>26</v>
      </c>
      <c r="J3984" t="str">
        <f>IF(Churn_Data[[#This Row],[InternetService]]&lt;&gt;"No","Yes","No")</f>
        <v>Yes</v>
      </c>
      <c r="K3984" t="s">
        <v>25</v>
      </c>
      <c r="L3984" t="s">
        <v>24</v>
      </c>
      <c r="M3984" t="s">
        <v>24</v>
      </c>
      <c r="N3984" t="s">
        <v>24</v>
      </c>
      <c r="O3984" t="s">
        <v>24</v>
      </c>
      <c r="P3984" t="s">
        <v>24</v>
      </c>
      <c r="Q3984" t="s">
        <v>25</v>
      </c>
      <c r="R3984">
        <f>IF(Churn_Data[[#This Row],[Churn]]="Yes",1,0)</f>
        <v>0</v>
      </c>
      <c r="S3984" t="s">
        <v>24</v>
      </c>
      <c r="T3984">
        <f>(Churn_Data[[#This Row],[OnlineSecurity]]="Yes")+(Churn_Data[[#This Row],[OnlineBackup]]="Yes")+(Churn_Data[[#This Row],[DeviceProtection]]="Yes")+(Churn_Data[[#This Row],[TechSupport]]="Yes")+(Churn_Data[[#This Row],[StreamingTV]]="Yes")+(Churn_Data[[#This Row],[StreamingMovies]]="Yes")</f>
        <v>5</v>
      </c>
      <c r="U3984" t="s">
        <v>3911</v>
      </c>
      <c r="V3984" t="s">
        <v>72</v>
      </c>
      <c r="W3984" t="str">
        <f>IF(ISNUMBER(SEARCH("automatic", Churn_Data[[#This Row],[PaymentMethod]])), "Automatic", "Manual")</f>
        <v>Automatic</v>
      </c>
      <c r="X3984">
        <v>105.85</v>
      </c>
      <c r="Y3984" t="str">
        <f>IF(Churn_Data[[#This Row],[tenure]]&lt;=12,"0-1 Year",IF(Churn_Data[[#This Row],[tenure]]&lt;=24,"1-2 Years",IF(Churn_Data[[#This Row],[tenure]]&lt;=36,"2-3 Years",IF(Churn_Data[[#This Row],[tenure]]&lt;=48,"3-4 Years",IF(Churn_Data[[#This Row],[tenure]]&lt;=60,"4-5 Years","5+ Years")))))</f>
        <v>5+ Years</v>
      </c>
      <c r="Z3984">
        <v>65</v>
      </c>
      <c r="AA3984">
        <v>6725.5</v>
      </c>
      <c r="AB3984">
        <f>IF(Churn_Data[[#This Row],[Churn]]="No",Churn_Data[[#This Row],[MonthlyCharges]],NA())</f>
        <v>105.85</v>
      </c>
      <c r="AC3984">
        <f>IF(Churn_Data[[#This Row],[Churn]]="No",Churn_Data[[#This Row],[tenure]],NA())</f>
        <v>65</v>
      </c>
      <c r="AD3984" t="e">
        <f>IF(Churn_Data[[#This Row],[Churn]]="Yes",Churn_Data[[#This Row],[MonthlyCharges]],NA())</f>
        <v>#N/A</v>
      </c>
      <c r="AE3984" t="e">
        <f>IF(Churn_Data[[#This Row],[Churn]]="Yes",Churn_Data[[#This Row],[tenure]],NA())</f>
        <v>#N/A</v>
      </c>
      <c r="AF3984">
        <v>6880.25</v>
      </c>
    </row>
    <row r="3985" spans="1:32" x14ac:dyDescent="0.3">
      <c r="A3985" t="s">
        <v>4019</v>
      </c>
      <c r="B3985" t="s">
        <v>30</v>
      </c>
      <c r="C3985" t="str">
        <f>IF(Churn_Data[[#This Row],[SeniorCitizen]]=1,"Yes","No")</f>
        <v>Yes</v>
      </c>
      <c r="D3985">
        <v>1</v>
      </c>
      <c r="E3985" t="s">
        <v>24</v>
      </c>
      <c r="F3985" t="s">
        <v>25</v>
      </c>
      <c r="G3985" t="s">
        <v>24</v>
      </c>
      <c r="H3985" t="s">
        <v>24</v>
      </c>
      <c r="I3985" t="s">
        <v>26</v>
      </c>
      <c r="J3985" t="str">
        <f>IF(Churn_Data[[#This Row],[InternetService]]&lt;&gt;"No","Yes","No")</f>
        <v>Yes</v>
      </c>
      <c r="K3985" t="s">
        <v>25</v>
      </c>
      <c r="L3985" t="s">
        <v>24</v>
      </c>
      <c r="M3985" t="s">
        <v>24</v>
      </c>
      <c r="N3985" t="s">
        <v>24</v>
      </c>
      <c r="O3985" t="s">
        <v>24</v>
      </c>
      <c r="P3985" t="s">
        <v>24</v>
      </c>
      <c r="Q3985" t="s">
        <v>25</v>
      </c>
      <c r="R3985">
        <f>IF(Churn_Data[[#This Row],[Churn]]="Yes",1,0)</f>
        <v>0</v>
      </c>
      <c r="S3985" t="s">
        <v>24</v>
      </c>
      <c r="T3985">
        <f>(Churn_Data[[#This Row],[OnlineSecurity]]="Yes")+(Churn_Data[[#This Row],[OnlineBackup]]="Yes")+(Churn_Data[[#This Row],[DeviceProtection]]="Yes")+(Churn_Data[[#This Row],[TechSupport]]="Yes")+(Churn_Data[[#This Row],[StreamingTV]]="Yes")+(Churn_Data[[#This Row],[StreamingMovies]]="Yes")</f>
        <v>5</v>
      </c>
      <c r="U3985" t="s">
        <v>3911</v>
      </c>
      <c r="V3985" t="s">
        <v>32</v>
      </c>
      <c r="W3985" t="str">
        <f>IF(ISNUMBER(SEARCH("automatic", Churn_Data[[#This Row],[PaymentMethod]])), "Automatic", "Manual")</f>
        <v>Manual</v>
      </c>
      <c r="X3985">
        <v>110.45</v>
      </c>
      <c r="Y3985" t="str">
        <f>IF(Churn_Data[[#This Row],[tenure]]&lt;=12,"0-1 Year",IF(Churn_Data[[#This Row],[tenure]]&lt;=24,"1-2 Years",IF(Churn_Data[[#This Row],[tenure]]&lt;=36,"2-3 Years",IF(Churn_Data[[#This Row],[tenure]]&lt;=48,"3-4 Years",IF(Churn_Data[[#This Row],[tenure]]&lt;=60,"4-5 Years","5+ Years")))))</f>
        <v>4-5 Years</v>
      </c>
      <c r="Z3985">
        <v>54</v>
      </c>
      <c r="AA3985">
        <v>6077.75</v>
      </c>
      <c r="AB3985">
        <f>IF(Churn_Data[[#This Row],[Churn]]="No",Churn_Data[[#This Row],[MonthlyCharges]],NA())</f>
        <v>110.45</v>
      </c>
      <c r="AC3985">
        <f>IF(Churn_Data[[#This Row],[Churn]]="No",Churn_Data[[#This Row],[tenure]],NA())</f>
        <v>54</v>
      </c>
      <c r="AD3985" t="e">
        <f>IF(Churn_Data[[#This Row],[Churn]]="Yes",Churn_Data[[#This Row],[MonthlyCharges]],NA())</f>
        <v>#N/A</v>
      </c>
      <c r="AE3985" t="e">
        <f>IF(Churn_Data[[#This Row],[Churn]]="Yes",Churn_Data[[#This Row],[tenure]],NA())</f>
        <v>#N/A</v>
      </c>
      <c r="AF3985">
        <v>5964.3</v>
      </c>
    </row>
    <row r="3986" spans="1:32" x14ac:dyDescent="0.3">
      <c r="A3986" t="s">
        <v>4020</v>
      </c>
      <c r="B3986" t="s">
        <v>30</v>
      </c>
      <c r="C3986" t="str">
        <f>IF(Churn_Data[[#This Row],[SeniorCitizen]]=1,"Yes","No")</f>
        <v>Yes</v>
      </c>
      <c r="D3986">
        <v>1</v>
      </c>
      <c r="E3986" t="s">
        <v>24</v>
      </c>
      <c r="F3986" t="s">
        <v>25</v>
      </c>
      <c r="G3986" t="s">
        <v>24</v>
      </c>
      <c r="H3986" t="s">
        <v>24</v>
      </c>
      <c r="I3986" t="s">
        <v>26</v>
      </c>
      <c r="J3986" t="str">
        <f>IF(Churn_Data[[#This Row],[InternetService]]&lt;&gt;"No","Yes","No")</f>
        <v>Yes</v>
      </c>
      <c r="K3986" t="s">
        <v>24</v>
      </c>
      <c r="L3986" t="s">
        <v>24</v>
      </c>
      <c r="M3986" t="s">
        <v>25</v>
      </c>
      <c r="N3986" t="s">
        <v>25</v>
      </c>
      <c r="O3986" t="s">
        <v>24</v>
      </c>
      <c r="P3986" t="s">
        <v>25</v>
      </c>
      <c r="Q3986" t="s">
        <v>25</v>
      </c>
      <c r="R3986">
        <f>IF(Churn_Data[[#This Row],[Churn]]="Yes",1,0)</f>
        <v>0</v>
      </c>
      <c r="S3986" t="s">
        <v>24</v>
      </c>
      <c r="T3986">
        <f>(Churn_Data[[#This Row],[OnlineSecurity]]="Yes")+(Churn_Data[[#This Row],[OnlineBackup]]="Yes")+(Churn_Data[[#This Row],[DeviceProtection]]="Yes")+(Churn_Data[[#This Row],[TechSupport]]="Yes")+(Churn_Data[[#This Row],[StreamingTV]]="Yes")+(Churn_Data[[#This Row],[StreamingMovies]]="Yes")</f>
        <v>3</v>
      </c>
      <c r="U3986" t="s">
        <v>3911</v>
      </c>
      <c r="V3986" t="s">
        <v>72</v>
      </c>
      <c r="W3986" t="str">
        <f>IF(ISNUMBER(SEARCH("automatic", Churn_Data[[#This Row],[PaymentMethod]])), "Automatic", "Manual")</f>
        <v>Automatic</v>
      </c>
      <c r="X3986">
        <v>92.7</v>
      </c>
      <c r="Y3986" t="str">
        <f>IF(Churn_Data[[#This Row],[tenure]]&lt;=12,"0-1 Year",IF(Churn_Data[[#This Row],[tenure]]&lt;=24,"1-2 Years",IF(Churn_Data[[#This Row],[tenure]]&lt;=36,"2-3 Years",IF(Churn_Data[[#This Row],[tenure]]&lt;=48,"3-4 Years",IF(Churn_Data[[#This Row],[tenure]]&lt;=60,"4-5 Years","5+ Years")))))</f>
        <v>5+ Years</v>
      </c>
      <c r="Z3986">
        <v>65</v>
      </c>
      <c r="AA3986">
        <v>5968.4</v>
      </c>
      <c r="AB3986">
        <f>IF(Churn_Data[[#This Row],[Churn]]="No",Churn_Data[[#This Row],[MonthlyCharges]],NA())</f>
        <v>92.7</v>
      </c>
      <c r="AC3986">
        <f>IF(Churn_Data[[#This Row],[Churn]]="No",Churn_Data[[#This Row],[tenure]],NA())</f>
        <v>65</v>
      </c>
      <c r="AD3986" t="e">
        <f>IF(Churn_Data[[#This Row],[Churn]]="Yes",Churn_Data[[#This Row],[MonthlyCharges]],NA())</f>
        <v>#N/A</v>
      </c>
      <c r="AE3986" t="e">
        <f>IF(Churn_Data[[#This Row],[Churn]]="Yes",Churn_Data[[#This Row],[tenure]],NA())</f>
        <v>#N/A</v>
      </c>
      <c r="AF3986">
        <v>6025.5</v>
      </c>
    </row>
    <row r="3987" spans="1:32" x14ac:dyDescent="0.3">
      <c r="A3987" t="s">
        <v>4021</v>
      </c>
      <c r="B3987" t="s">
        <v>23</v>
      </c>
      <c r="C3987" t="str">
        <f>IF(Churn_Data[[#This Row],[SeniorCitizen]]=1,"Yes","No")</f>
        <v>Yes</v>
      </c>
      <c r="D3987">
        <v>1</v>
      </c>
      <c r="E3987" t="s">
        <v>24</v>
      </c>
      <c r="F3987" t="s">
        <v>25</v>
      </c>
      <c r="G3987" t="s">
        <v>24</v>
      </c>
      <c r="H3987" t="s">
        <v>25</v>
      </c>
      <c r="I3987" t="s">
        <v>26</v>
      </c>
      <c r="J3987" t="str">
        <f>IF(Churn_Data[[#This Row],[InternetService]]&lt;&gt;"No","Yes","No")</f>
        <v>Yes</v>
      </c>
      <c r="K3987" t="s">
        <v>25</v>
      </c>
      <c r="L3987" t="s">
        <v>24</v>
      </c>
      <c r="M3987" t="s">
        <v>24</v>
      </c>
      <c r="N3987" t="s">
        <v>25</v>
      </c>
      <c r="O3987" t="s">
        <v>25</v>
      </c>
      <c r="P3987" t="s">
        <v>24</v>
      </c>
      <c r="Q3987" t="s">
        <v>25</v>
      </c>
      <c r="R3987">
        <f>IF(Churn_Data[[#This Row],[Churn]]="Yes",1,0)</f>
        <v>0</v>
      </c>
      <c r="S3987" t="s">
        <v>25</v>
      </c>
      <c r="T3987">
        <f>(Churn_Data[[#This Row],[OnlineSecurity]]="Yes")+(Churn_Data[[#This Row],[OnlineBackup]]="Yes")+(Churn_Data[[#This Row],[DeviceProtection]]="Yes")+(Churn_Data[[#This Row],[TechSupport]]="Yes")+(Churn_Data[[#This Row],[StreamingTV]]="Yes")+(Churn_Data[[#This Row],[StreamingMovies]]="Yes")</f>
        <v>3</v>
      </c>
      <c r="U3987" t="s">
        <v>3911</v>
      </c>
      <c r="V3987" t="s">
        <v>72</v>
      </c>
      <c r="W3987" t="str">
        <f>IF(ISNUMBER(SEARCH("automatic", Churn_Data[[#This Row],[PaymentMethod]])), "Automatic", "Manual")</f>
        <v>Automatic</v>
      </c>
      <c r="X3987">
        <v>89.45</v>
      </c>
      <c r="Y3987" t="str">
        <f>IF(Churn_Data[[#This Row],[tenure]]&lt;=12,"0-1 Year",IF(Churn_Data[[#This Row],[tenure]]&lt;=24,"1-2 Years",IF(Churn_Data[[#This Row],[tenure]]&lt;=36,"2-3 Years",IF(Churn_Data[[#This Row],[tenure]]&lt;=48,"3-4 Years",IF(Churn_Data[[#This Row],[tenure]]&lt;=60,"4-5 Years","5+ Years")))))</f>
        <v>5+ Years</v>
      </c>
      <c r="Z3987">
        <v>71</v>
      </c>
      <c r="AA3987">
        <v>6435.25</v>
      </c>
      <c r="AB3987">
        <f>IF(Churn_Data[[#This Row],[Churn]]="No",Churn_Data[[#This Row],[MonthlyCharges]],NA())</f>
        <v>89.45</v>
      </c>
      <c r="AC3987">
        <f>IF(Churn_Data[[#This Row],[Churn]]="No",Churn_Data[[#This Row],[tenure]],NA())</f>
        <v>71</v>
      </c>
      <c r="AD3987" t="e">
        <f>IF(Churn_Data[[#This Row],[Churn]]="Yes",Churn_Data[[#This Row],[MonthlyCharges]],NA())</f>
        <v>#N/A</v>
      </c>
      <c r="AE3987" t="e">
        <f>IF(Churn_Data[[#This Row],[Churn]]="Yes",Churn_Data[[#This Row],[tenure]],NA())</f>
        <v>#N/A</v>
      </c>
      <c r="AF3987">
        <v>6350.95</v>
      </c>
    </row>
    <row r="3988" spans="1:32" x14ac:dyDescent="0.3">
      <c r="A3988" t="s">
        <v>4022</v>
      </c>
      <c r="B3988" t="s">
        <v>23</v>
      </c>
      <c r="C3988" t="str">
        <f>IF(Churn_Data[[#This Row],[SeniorCitizen]]=1,"Yes","No")</f>
        <v>Yes</v>
      </c>
      <c r="D3988">
        <v>1</v>
      </c>
      <c r="E3988" t="s">
        <v>25</v>
      </c>
      <c r="F3988" t="s">
        <v>25</v>
      </c>
      <c r="G3988" t="s">
        <v>24</v>
      </c>
      <c r="H3988" t="s">
        <v>25</v>
      </c>
      <c r="I3988" t="s">
        <v>26</v>
      </c>
      <c r="J3988" t="str">
        <f>IF(Churn_Data[[#This Row],[InternetService]]&lt;&gt;"No","Yes","No")</f>
        <v>Yes</v>
      </c>
      <c r="K3988" t="s">
        <v>24</v>
      </c>
      <c r="L3988" t="s">
        <v>24</v>
      </c>
      <c r="M3988" t="s">
        <v>25</v>
      </c>
      <c r="N3988" t="s">
        <v>24</v>
      </c>
      <c r="O3988" t="s">
        <v>24</v>
      </c>
      <c r="P3988" t="s">
        <v>25</v>
      </c>
      <c r="Q3988" t="s">
        <v>25</v>
      </c>
      <c r="R3988">
        <f>IF(Churn_Data[[#This Row],[Churn]]="Yes",1,0)</f>
        <v>0</v>
      </c>
      <c r="S3988" t="s">
        <v>24</v>
      </c>
      <c r="T3988">
        <f>(Churn_Data[[#This Row],[OnlineSecurity]]="Yes")+(Churn_Data[[#This Row],[OnlineBackup]]="Yes")+(Churn_Data[[#This Row],[DeviceProtection]]="Yes")+(Churn_Data[[#This Row],[TechSupport]]="Yes")+(Churn_Data[[#This Row],[StreamingTV]]="Yes")+(Churn_Data[[#This Row],[StreamingMovies]]="Yes")</f>
        <v>4</v>
      </c>
      <c r="U3988" t="s">
        <v>3911</v>
      </c>
      <c r="V3988" t="s">
        <v>46</v>
      </c>
      <c r="W3988" t="str">
        <f>IF(ISNUMBER(SEARCH("automatic", Churn_Data[[#This Row],[PaymentMethod]])), "Automatic", "Manual")</f>
        <v>Automatic</v>
      </c>
      <c r="X3988">
        <v>92.45</v>
      </c>
      <c r="Y3988" t="str">
        <f>IF(Churn_Data[[#This Row],[tenure]]&lt;=12,"0-1 Year",IF(Churn_Data[[#This Row],[tenure]]&lt;=24,"1-2 Years",IF(Churn_Data[[#This Row],[tenure]]&lt;=36,"2-3 Years",IF(Churn_Data[[#This Row],[tenure]]&lt;=48,"3-4 Years",IF(Churn_Data[[#This Row],[tenure]]&lt;=60,"4-5 Years","5+ Years")))))</f>
        <v>5+ Years</v>
      </c>
      <c r="Z3988">
        <v>67</v>
      </c>
      <c r="AA3988">
        <v>6140.85</v>
      </c>
      <c r="AB3988">
        <f>IF(Churn_Data[[#This Row],[Churn]]="No",Churn_Data[[#This Row],[MonthlyCharges]],NA())</f>
        <v>92.45</v>
      </c>
      <c r="AC3988">
        <f>IF(Churn_Data[[#This Row],[Churn]]="No",Churn_Data[[#This Row],[tenure]],NA())</f>
        <v>67</v>
      </c>
      <c r="AD3988" t="e">
        <f>IF(Churn_Data[[#This Row],[Churn]]="Yes",Churn_Data[[#This Row],[MonthlyCharges]],NA())</f>
        <v>#N/A</v>
      </c>
      <c r="AE3988" t="e">
        <f>IF(Churn_Data[[#This Row],[Churn]]="Yes",Churn_Data[[#This Row],[tenure]],NA())</f>
        <v>#N/A</v>
      </c>
      <c r="AF3988">
        <v>6194.15</v>
      </c>
    </row>
    <row r="3989" spans="1:32" x14ac:dyDescent="0.3">
      <c r="A3989" t="s">
        <v>4023</v>
      </c>
      <c r="B3989" t="s">
        <v>30</v>
      </c>
      <c r="C3989" t="str">
        <f>IF(Churn_Data[[#This Row],[SeniorCitizen]]=1,"Yes","No")</f>
        <v>Yes</v>
      </c>
      <c r="D3989">
        <v>1</v>
      </c>
      <c r="E3989" t="s">
        <v>24</v>
      </c>
      <c r="F3989" t="s">
        <v>25</v>
      </c>
      <c r="G3989" t="s">
        <v>24</v>
      </c>
      <c r="H3989" t="s">
        <v>24</v>
      </c>
      <c r="I3989" t="s">
        <v>26</v>
      </c>
      <c r="J3989" t="str">
        <f>IF(Churn_Data[[#This Row],[InternetService]]&lt;&gt;"No","Yes","No")</f>
        <v>Yes</v>
      </c>
      <c r="K3989" t="s">
        <v>24</v>
      </c>
      <c r="L3989" t="s">
        <v>24</v>
      </c>
      <c r="M3989" t="s">
        <v>24</v>
      </c>
      <c r="N3989" t="s">
        <v>24</v>
      </c>
      <c r="O3989" t="s">
        <v>24</v>
      </c>
      <c r="P3989" t="s">
        <v>24</v>
      </c>
      <c r="Q3989" t="s">
        <v>25</v>
      </c>
      <c r="R3989">
        <f>IF(Churn_Data[[#This Row],[Churn]]="Yes",1,0)</f>
        <v>0</v>
      </c>
      <c r="S3989" t="s">
        <v>24</v>
      </c>
      <c r="T3989">
        <f>(Churn_Data[[#This Row],[OnlineSecurity]]="Yes")+(Churn_Data[[#This Row],[OnlineBackup]]="Yes")+(Churn_Data[[#This Row],[DeviceProtection]]="Yes")+(Churn_Data[[#This Row],[TechSupport]]="Yes")+(Churn_Data[[#This Row],[StreamingTV]]="Yes")+(Churn_Data[[#This Row],[StreamingMovies]]="Yes")</f>
        <v>6</v>
      </c>
      <c r="U3989" t="s">
        <v>3911</v>
      </c>
      <c r="V3989" t="s">
        <v>46</v>
      </c>
      <c r="W3989" t="str">
        <f>IF(ISNUMBER(SEARCH("automatic", Churn_Data[[#This Row],[PaymentMethod]])), "Automatic", "Manual")</f>
        <v>Automatic</v>
      </c>
      <c r="X3989">
        <v>115.05</v>
      </c>
      <c r="Y3989" t="str">
        <f>IF(Churn_Data[[#This Row],[tenure]]&lt;=12,"0-1 Year",IF(Churn_Data[[#This Row],[tenure]]&lt;=24,"1-2 Years",IF(Churn_Data[[#This Row],[tenure]]&lt;=36,"2-3 Years",IF(Churn_Data[[#This Row],[tenure]]&lt;=48,"3-4 Years",IF(Churn_Data[[#This Row],[tenure]]&lt;=60,"4-5 Years","5+ Years")))))</f>
        <v>5+ Years</v>
      </c>
      <c r="Z3989">
        <v>71</v>
      </c>
      <c r="AA3989">
        <v>8016.6</v>
      </c>
      <c r="AB3989">
        <f>IF(Churn_Data[[#This Row],[Churn]]="No",Churn_Data[[#This Row],[MonthlyCharges]],NA())</f>
        <v>115.05</v>
      </c>
      <c r="AC3989">
        <f>IF(Churn_Data[[#This Row],[Churn]]="No",Churn_Data[[#This Row],[tenure]],NA())</f>
        <v>71</v>
      </c>
      <c r="AD3989" t="e">
        <f>IF(Churn_Data[[#This Row],[Churn]]="Yes",Churn_Data[[#This Row],[MonthlyCharges]],NA())</f>
        <v>#N/A</v>
      </c>
      <c r="AE3989" t="e">
        <f>IF(Churn_Data[[#This Row],[Churn]]="Yes",Churn_Data[[#This Row],[tenure]],NA())</f>
        <v>#N/A</v>
      </c>
      <c r="AF3989">
        <v>8168.55</v>
      </c>
    </row>
    <row r="3990" spans="1:32" x14ac:dyDescent="0.3">
      <c r="A3990" t="s">
        <v>4024</v>
      </c>
      <c r="B3990" t="s">
        <v>30</v>
      </c>
      <c r="C3990" t="str">
        <f>IF(Churn_Data[[#This Row],[SeniorCitizen]]=1,"Yes","No")</f>
        <v>Yes</v>
      </c>
      <c r="D3990">
        <v>1</v>
      </c>
      <c r="E3990" t="s">
        <v>24</v>
      </c>
      <c r="F3990" t="s">
        <v>25</v>
      </c>
      <c r="G3990" t="s">
        <v>24</v>
      </c>
      <c r="H3990" t="s">
        <v>25</v>
      </c>
      <c r="I3990" t="s">
        <v>26</v>
      </c>
      <c r="J3990" t="str">
        <f>IF(Churn_Data[[#This Row],[InternetService]]&lt;&gt;"No","Yes","No")</f>
        <v>Yes</v>
      </c>
      <c r="K3990" t="s">
        <v>24</v>
      </c>
      <c r="L3990" t="s">
        <v>24</v>
      </c>
      <c r="M3990" t="s">
        <v>24</v>
      </c>
      <c r="N3990" t="s">
        <v>25</v>
      </c>
      <c r="O3990" t="s">
        <v>24</v>
      </c>
      <c r="P3990" t="s">
        <v>24</v>
      </c>
      <c r="Q3990" t="s">
        <v>25</v>
      </c>
      <c r="R3990">
        <f>IF(Churn_Data[[#This Row],[Churn]]="Yes",1,0)</f>
        <v>0</v>
      </c>
      <c r="S3990" t="s">
        <v>25</v>
      </c>
      <c r="T3990">
        <f>(Churn_Data[[#This Row],[OnlineSecurity]]="Yes")+(Churn_Data[[#This Row],[OnlineBackup]]="Yes")+(Churn_Data[[#This Row],[DeviceProtection]]="Yes")+(Churn_Data[[#This Row],[TechSupport]]="Yes")+(Churn_Data[[#This Row],[StreamingTV]]="Yes")+(Churn_Data[[#This Row],[StreamingMovies]]="Yes")</f>
        <v>5</v>
      </c>
      <c r="U3990" t="s">
        <v>3911</v>
      </c>
      <c r="V3990" t="s">
        <v>72</v>
      </c>
      <c r="W3990" t="str">
        <f>IF(ISNUMBER(SEARCH("automatic", Churn_Data[[#This Row],[PaymentMethod]])), "Automatic", "Manual")</f>
        <v>Automatic</v>
      </c>
      <c r="X3990">
        <v>105.35</v>
      </c>
      <c r="Y3990" t="str">
        <f>IF(Churn_Data[[#This Row],[tenure]]&lt;=12,"0-1 Year",IF(Churn_Data[[#This Row],[tenure]]&lt;=24,"1-2 Years",IF(Churn_Data[[#This Row],[tenure]]&lt;=36,"2-3 Years",IF(Churn_Data[[#This Row],[tenure]]&lt;=48,"3-4 Years",IF(Churn_Data[[#This Row],[tenure]]&lt;=60,"4-5 Years","5+ Years")))))</f>
        <v>5+ Years</v>
      </c>
      <c r="Z3990">
        <v>70</v>
      </c>
      <c r="AA3990">
        <v>7511.9</v>
      </c>
      <c r="AB3990">
        <f>IF(Churn_Data[[#This Row],[Churn]]="No",Churn_Data[[#This Row],[MonthlyCharges]],NA())</f>
        <v>105.35</v>
      </c>
      <c r="AC3990">
        <f>IF(Churn_Data[[#This Row],[Churn]]="No",Churn_Data[[#This Row],[tenure]],NA())</f>
        <v>70</v>
      </c>
      <c r="AD3990" t="e">
        <f>IF(Churn_Data[[#This Row],[Churn]]="Yes",Churn_Data[[#This Row],[MonthlyCharges]],NA())</f>
        <v>#N/A</v>
      </c>
      <c r="AE3990" t="e">
        <f>IF(Churn_Data[[#This Row],[Churn]]="Yes",Churn_Data[[#This Row],[tenure]],NA())</f>
        <v>#N/A</v>
      </c>
      <c r="AF3990">
        <v>7374.5</v>
      </c>
    </row>
    <row r="3991" spans="1:32" x14ac:dyDescent="0.3">
      <c r="A3991" t="s">
        <v>4025</v>
      </c>
      <c r="B3991" t="s">
        <v>30</v>
      </c>
      <c r="C3991" t="str">
        <f>IF(Churn_Data[[#This Row],[SeniorCitizen]]=1,"Yes","No")</f>
        <v>Yes</v>
      </c>
      <c r="D3991">
        <v>1</v>
      </c>
      <c r="E3991" t="s">
        <v>25</v>
      </c>
      <c r="F3991" t="s">
        <v>25</v>
      </c>
      <c r="G3991" t="s">
        <v>24</v>
      </c>
      <c r="H3991" t="s">
        <v>24</v>
      </c>
      <c r="I3991" t="s">
        <v>120</v>
      </c>
      <c r="J3991" t="str">
        <f>IF(Churn_Data[[#This Row],[InternetService]]&lt;&gt;"No","Yes","No")</f>
        <v>Yes</v>
      </c>
      <c r="K3991" t="s">
        <v>24</v>
      </c>
      <c r="L3991" t="s">
        <v>24</v>
      </c>
      <c r="M3991" t="s">
        <v>24</v>
      </c>
      <c r="N3991" t="s">
        <v>24</v>
      </c>
      <c r="O3991" t="s">
        <v>25</v>
      </c>
      <c r="P3991" t="s">
        <v>24</v>
      </c>
      <c r="Q3991" t="s">
        <v>25</v>
      </c>
      <c r="R3991">
        <f>IF(Churn_Data[[#This Row],[Churn]]="Yes",1,0)</f>
        <v>0</v>
      </c>
      <c r="S3991" t="s">
        <v>25</v>
      </c>
      <c r="T3991">
        <f>(Churn_Data[[#This Row],[OnlineSecurity]]="Yes")+(Churn_Data[[#This Row],[OnlineBackup]]="Yes")+(Churn_Data[[#This Row],[DeviceProtection]]="Yes")+(Churn_Data[[#This Row],[TechSupport]]="Yes")+(Churn_Data[[#This Row],[StreamingTV]]="Yes")+(Churn_Data[[#This Row],[StreamingMovies]]="Yes")</f>
        <v>5</v>
      </c>
      <c r="U3991" t="s">
        <v>3911</v>
      </c>
      <c r="V3991" t="s">
        <v>72</v>
      </c>
      <c r="W3991" t="str">
        <f>IF(ISNUMBER(SEARCH("automatic", Churn_Data[[#This Row],[PaymentMethod]])), "Automatic", "Manual")</f>
        <v>Automatic</v>
      </c>
      <c r="X3991">
        <v>81.349999999999994</v>
      </c>
      <c r="Y3991" t="str">
        <f>IF(Churn_Data[[#This Row],[tenure]]&lt;=12,"0-1 Year",IF(Churn_Data[[#This Row],[tenure]]&lt;=24,"1-2 Years",IF(Churn_Data[[#This Row],[tenure]]&lt;=36,"2-3 Years",IF(Churn_Data[[#This Row],[tenure]]&lt;=48,"3-4 Years",IF(Churn_Data[[#This Row],[tenure]]&lt;=60,"4-5 Years","5+ Years")))))</f>
        <v>4-5 Years</v>
      </c>
      <c r="Z3991">
        <v>49</v>
      </c>
      <c r="AA3991">
        <v>4060.9</v>
      </c>
      <c r="AB3991">
        <f>IF(Churn_Data[[#This Row],[Churn]]="No",Churn_Data[[#This Row],[MonthlyCharges]],NA())</f>
        <v>81.349999999999994</v>
      </c>
      <c r="AC3991">
        <f>IF(Churn_Data[[#This Row],[Churn]]="No",Churn_Data[[#This Row],[tenure]],NA())</f>
        <v>49</v>
      </c>
      <c r="AD3991" t="e">
        <f>IF(Churn_Data[[#This Row],[Churn]]="Yes",Churn_Data[[#This Row],[MonthlyCharges]],NA())</f>
        <v>#N/A</v>
      </c>
      <c r="AE3991" t="e">
        <f>IF(Churn_Data[[#This Row],[Churn]]="Yes",Churn_Data[[#This Row],[tenure]],NA())</f>
        <v>#N/A</v>
      </c>
      <c r="AF3991">
        <v>3986.15</v>
      </c>
    </row>
    <row r="3992" spans="1:32" x14ac:dyDescent="0.3">
      <c r="A3992" t="s">
        <v>4026</v>
      </c>
      <c r="B3992" t="s">
        <v>30</v>
      </c>
      <c r="C3992" t="str">
        <f>IF(Churn_Data[[#This Row],[SeniorCitizen]]=1,"Yes","No")</f>
        <v>Yes</v>
      </c>
      <c r="D3992">
        <v>1</v>
      </c>
      <c r="E3992" t="s">
        <v>24</v>
      </c>
      <c r="F3992" t="s">
        <v>25</v>
      </c>
      <c r="G3992" t="s">
        <v>25</v>
      </c>
      <c r="H3992" t="s">
        <v>189</v>
      </c>
      <c r="I3992" t="s">
        <v>120</v>
      </c>
      <c r="J3992" t="str">
        <f>IF(Churn_Data[[#This Row],[InternetService]]&lt;&gt;"No","Yes","No")</f>
        <v>Yes</v>
      </c>
      <c r="K3992" t="s">
        <v>24</v>
      </c>
      <c r="L3992" t="s">
        <v>24</v>
      </c>
      <c r="M3992" t="s">
        <v>25</v>
      </c>
      <c r="N3992" t="s">
        <v>25</v>
      </c>
      <c r="O3992" t="s">
        <v>24</v>
      </c>
      <c r="P3992" t="s">
        <v>24</v>
      </c>
      <c r="Q3992" t="s">
        <v>25</v>
      </c>
      <c r="R3992">
        <f>IF(Churn_Data[[#This Row],[Churn]]="Yes",1,0)</f>
        <v>0</v>
      </c>
      <c r="S3992" t="s">
        <v>25</v>
      </c>
      <c r="T3992">
        <f>(Churn_Data[[#This Row],[OnlineSecurity]]="Yes")+(Churn_Data[[#This Row],[OnlineBackup]]="Yes")+(Churn_Data[[#This Row],[DeviceProtection]]="Yes")+(Churn_Data[[#This Row],[TechSupport]]="Yes")+(Churn_Data[[#This Row],[StreamingTV]]="Yes")+(Churn_Data[[#This Row],[StreamingMovies]]="Yes")</f>
        <v>4</v>
      </c>
      <c r="U3992" t="s">
        <v>3911</v>
      </c>
      <c r="V3992" t="s">
        <v>72</v>
      </c>
      <c r="W3992" t="str">
        <f>IF(ISNUMBER(SEARCH("automatic", Churn_Data[[#This Row],[PaymentMethod]])), "Automatic", "Manual")</f>
        <v>Automatic</v>
      </c>
      <c r="X3992">
        <v>56.55</v>
      </c>
      <c r="Y3992" t="str">
        <f>IF(Churn_Data[[#This Row],[tenure]]&lt;=12,"0-1 Year",IF(Churn_Data[[#This Row],[tenure]]&lt;=24,"1-2 Years",IF(Churn_Data[[#This Row],[tenure]]&lt;=36,"2-3 Years",IF(Churn_Data[[#This Row],[tenure]]&lt;=48,"3-4 Years",IF(Churn_Data[[#This Row],[tenure]]&lt;=60,"4-5 Years","5+ Years")))))</f>
        <v>5+ Years</v>
      </c>
      <c r="Z3992">
        <v>69</v>
      </c>
      <c r="AA3992">
        <v>3952.65</v>
      </c>
      <c r="AB3992">
        <f>IF(Churn_Data[[#This Row],[Churn]]="No",Churn_Data[[#This Row],[MonthlyCharges]],NA())</f>
        <v>56.55</v>
      </c>
      <c r="AC3992">
        <f>IF(Churn_Data[[#This Row],[Churn]]="No",Churn_Data[[#This Row],[tenure]],NA())</f>
        <v>69</v>
      </c>
      <c r="AD3992" t="e">
        <f>IF(Churn_Data[[#This Row],[Churn]]="Yes",Churn_Data[[#This Row],[MonthlyCharges]],NA())</f>
        <v>#N/A</v>
      </c>
      <c r="AE3992" t="e">
        <f>IF(Churn_Data[[#This Row],[Churn]]="Yes",Churn_Data[[#This Row],[tenure]],NA())</f>
        <v>#N/A</v>
      </c>
      <c r="AF3992">
        <v>3901.95</v>
      </c>
    </row>
    <row r="3993" spans="1:32" x14ac:dyDescent="0.3">
      <c r="A3993" t="s">
        <v>4027</v>
      </c>
      <c r="B3993" t="s">
        <v>30</v>
      </c>
      <c r="C3993" t="str">
        <f>IF(Churn_Data[[#This Row],[SeniorCitizen]]=1,"Yes","No")</f>
        <v>Yes</v>
      </c>
      <c r="D3993">
        <v>1</v>
      </c>
      <c r="E3993" t="s">
        <v>24</v>
      </c>
      <c r="F3993" t="s">
        <v>25</v>
      </c>
      <c r="G3993" t="s">
        <v>24</v>
      </c>
      <c r="H3993" t="s">
        <v>24</v>
      </c>
      <c r="I3993" t="s">
        <v>26</v>
      </c>
      <c r="J3993" t="str">
        <f>IF(Churn_Data[[#This Row],[InternetService]]&lt;&gt;"No","Yes","No")</f>
        <v>Yes</v>
      </c>
      <c r="K3993" t="s">
        <v>25</v>
      </c>
      <c r="L3993" t="s">
        <v>24</v>
      </c>
      <c r="M3993" t="s">
        <v>25</v>
      </c>
      <c r="N3993" t="s">
        <v>24</v>
      </c>
      <c r="O3993" t="s">
        <v>24</v>
      </c>
      <c r="P3993" t="s">
        <v>24</v>
      </c>
      <c r="Q3993" t="s">
        <v>25</v>
      </c>
      <c r="R3993">
        <f>IF(Churn_Data[[#This Row],[Churn]]="Yes",1,0)</f>
        <v>0</v>
      </c>
      <c r="S3993" t="s">
        <v>25</v>
      </c>
      <c r="T3993">
        <f>(Churn_Data[[#This Row],[OnlineSecurity]]="Yes")+(Churn_Data[[#This Row],[OnlineBackup]]="Yes")+(Churn_Data[[#This Row],[DeviceProtection]]="Yes")+(Churn_Data[[#This Row],[TechSupport]]="Yes")+(Churn_Data[[#This Row],[StreamingTV]]="Yes")+(Churn_Data[[#This Row],[StreamingMovies]]="Yes")</f>
        <v>4</v>
      </c>
      <c r="U3993" t="s">
        <v>3911</v>
      </c>
      <c r="V3993" t="s">
        <v>46</v>
      </c>
      <c r="W3993" t="str">
        <f>IF(ISNUMBER(SEARCH("automatic", Churn_Data[[#This Row],[PaymentMethod]])), "Automatic", "Manual")</f>
        <v>Automatic</v>
      </c>
      <c r="X3993">
        <v>102.9</v>
      </c>
      <c r="Y3993" t="str">
        <f>IF(Churn_Data[[#This Row],[tenure]]&lt;=12,"0-1 Year",IF(Churn_Data[[#This Row],[tenure]]&lt;=24,"1-2 Years",IF(Churn_Data[[#This Row],[tenure]]&lt;=36,"2-3 Years",IF(Churn_Data[[#This Row],[tenure]]&lt;=48,"3-4 Years",IF(Churn_Data[[#This Row],[tenure]]&lt;=60,"4-5 Years","5+ Years")))))</f>
        <v>5+ Years</v>
      </c>
      <c r="Z3993">
        <v>67</v>
      </c>
      <c r="AA3993">
        <v>6989.7</v>
      </c>
      <c r="AB3993">
        <f>IF(Churn_Data[[#This Row],[Churn]]="No",Churn_Data[[#This Row],[MonthlyCharges]],NA())</f>
        <v>102.9</v>
      </c>
      <c r="AC3993">
        <f>IF(Churn_Data[[#This Row],[Churn]]="No",Churn_Data[[#This Row],[tenure]],NA())</f>
        <v>67</v>
      </c>
      <c r="AD3993" t="e">
        <f>IF(Churn_Data[[#This Row],[Churn]]="Yes",Churn_Data[[#This Row],[MonthlyCharges]],NA())</f>
        <v>#N/A</v>
      </c>
      <c r="AE3993" t="e">
        <f>IF(Churn_Data[[#This Row],[Churn]]="Yes",Churn_Data[[#This Row],[tenure]],NA())</f>
        <v>#N/A</v>
      </c>
      <c r="AF3993">
        <v>6894.3</v>
      </c>
    </row>
    <row r="3994" spans="1:32" x14ac:dyDescent="0.3">
      <c r="A3994" t="s">
        <v>4028</v>
      </c>
      <c r="B3994" t="s">
        <v>23</v>
      </c>
      <c r="C3994" t="str">
        <f>IF(Churn_Data[[#This Row],[SeniorCitizen]]=1,"Yes","No")</f>
        <v>Yes</v>
      </c>
      <c r="D3994">
        <v>1</v>
      </c>
      <c r="E3994" t="s">
        <v>25</v>
      </c>
      <c r="F3994" t="s">
        <v>25</v>
      </c>
      <c r="G3994" t="s">
        <v>24</v>
      </c>
      <c r="H3994" t="s">
        <v>25</v>
      </c>
      <c r="I3994" t="s">
        <v>25</v>
      </c>
      <c r="J3994" t="str">
        <f>IF(Churn_Data[[#This Row],[InternetService]]&lt;&gt;"No","Yes","No")</f>
        <v>No</v>
      </c>
      <c r="K3994" t="s">
        <v>3064</v>
      </c>
      <c r="L3994" t="s">
        <v>3064</v>
      </c>
      <c r="M3994" t="s">
        <v>3064</v>
      </c>
      <c r="N3994" t="s">
        <v>3064</v>
      </c>
      <c r="O3994" t="s">
        <v>3064</v>
      </c>
      <c r="P3994" t="s">
        <v>3064</v>
      </c>
      <c r="Q3994" t="s">
        <v>25</v>
      </c>
      <c r="R3994">
        <f>IF(Churn_Data[[#This Row],[Churn]]="Yes",1,0)</f>
        <v>0</v>
      </c>
      <c r="S3994" t="s">
        <v>25</v>
      </c>
      <c r="T3994">
        <f>(Churn_Data[[#This Row],[OnlineSecurity]]="Yes")+(Churn_Data[[#This Row],[OnlineBackup]]="Yes")+(Churn_Data[[#This Row],[DeviceProtection]]="Yes")+(Churn_Data[[#This Row],[TechSupport]]="Yes")+(Churn_Data[[#This Row],[StreamingTV]]="Yes")+(Churn_Data[[#This Row],[StreamingMovies]]="Yes")</f>
        <v>0</v>
      </c>
      <c r="U3994" t="s">
        <v>3911</v>
      </c>
      <c r="V3994" t="s">
        <v>28</v>
      </c>
      <c r="W3994" t="str">
        <f>IF(ISNUMBER(SEARCH("automatic", Churn_Data[[#This Row],[PaymentMethod]])), "Automatic", "Manual")</f>
        <v>Manual</v>
      </c>
      <c r="X3994">
        <v>20.2</v>
      </c>
      <c r="Y3994" t="str">
        <f>IF(Churn_Data[[#This Row],[tenure]]&lt;=12,"0-1 Year",IF(Churn_Data[[#This Row],[tenure]]&lt;=24,"1-2 Years",IF(Churn_Data[[#This Row],[tenure]]&lt;=36,"2-3 Years",IF(Churn_Data[[#This Row],[tenure]]&lt;=48,"3-4 Years",IF(Churn_Data[[#This Row],[tenure]]&lt;=60,"4-5 Years","5+ Years")))))</f>
        <v>3-4 Years</v>
      </c>
      <c r="Z3994">
        <v>38</v>
      </c>
      <c r="AA3994">
        <v>735.9</v>
      </c>
      <c r="AB3994">
        <f>IF(Churn_Data[[#This Row],[Churn]]="No",Churn_Data[[#This Row],[MonthlyCharges]],NA())</f>
        <v>20.2</v>
      </c>
      <c r="AC3994">
        <f>IF(Churn_Data[[#This Row],[Churn]]="No",Churn_Data[[#This Row],[tenure]],NA())</f>
        <v>38</v>
      </c>
      <c r="AD3994" t="e">
        <f>IF(Churn_Data[[#This Row],[Churn]]="Yes",Churn_Data[[#This Row],[MonthlyCharges]],NA())</f>
        <v>#N/A</v>
      </c>
      <c r="AE3994" t="e">
        <f>IF(Churn_Data[[#This Row],[Churn]]="Yes",Churn_Data[[#This Row],[tenure]],NA())</f>
        <v>#N/A</v>
      </c>
      <c r="AF3994">
        <v>767.6</v>
      </c>
    </row>
    <row r="3995" spans="1:32" x14ac:dyDescent="0.3">
      <c r="A3995" t="s">
        <v>4029</v>
      </c>
      <c r="B3995" t="s">
        <v>30</v>
      </c>
      <c r="C3995" t="str">
        <f>IF(Churn_Data[[#This Row],[SeniorCitizen]]=1,"Yes","No")</f>
        <v>Yes</v>
      </c>
      <c r="D3995">
        <v>1</v>
      </c>
      <c r="E3995" t="s">
        <v>25</v>
      </c>
      <c r="F3995" t="s">
        <v>25</v>
      </c>
      <c r="G3995" t="s">
        <v>24</v>
      </c>
      <c r="H3995" t="s">
        <v>24</v>
      </c>
      <c r="I3995" t="s">
        <v>26</v>
      </c>
      <c r="J3995" t="str">
        <f>IF(Churn_Data[[#This Row],[InternetService]]&lt;&gt;"No","Yes","No")</f>
        <v>Yes</v>
      </c>
      <c r="K3995" t="s">
        <v>24</v>
      </c>
      <c r="L3995" t="s">
        <v>25</v>
      </c>
      <c r="M3995" t="s">
        <v>25</v>
      </c>
      <c r="N3995" t="s">
        <v>24</v>
      </c>
      <c r="O3995" t="s">
        <v>25</v>
      </c>
      <c r="P3995" t="s">
        <v>24</v>
      </c>
      <c r="Q3995" t="s">
        <v>25</v>
      </c>
      <c r="R3995">
        <f>IF(Churn_Data[[#This Row],[Churn]]="Yes",1,0)</f>
        <v>0</v>
      </c>
      <c r="S3995" t="s">
        <v>25</v>
      </c>
      <c r="T3995">
        <f>(Churn_Data[[#This Row],[OnlineSecurity]]="Yes")+(Churn_Data[[#This Row],[OnlineBackup]]="Yes")+(Churn_Data[[#This Row],[DeviceProtection]]="Yes")+(Churn_Data[[#This Row],[TechSupport]]="Yes")+(Churn_Data[[#This Row],[StreamingTV]]="Yes")+(Churn_Data[[#This Row],[StreamingMovies]]="Yes")</f>
        <v>3</v>
      </c>
      <c r="U3995" t="s">
        <v>3911</v>
      </c>
      <c r="V3995" t="s">
        <v>32</v>
      </c>
      <c r="W3995" t="str">
        <f>IF(ISNUMBER(SEARCH("automatic", Churn_Data[[#This Row],[PaymentMethod]])), "Automatic", "Manual")</f>
        <v>Manual</v>
      </c>
      <c r="X3995">
        <v>93.75</v>
      </c>
      <c r="Y3995" t="str">
        <f>IF(Churn_Data[[#This Row],[tenure]]&lt;=12,"0-1 Year",IF(Churn_Data[[#This Row],[tenure]]&lt;=24,"1-2 Years",IF(Churn_Data[[#This Row],[tenure]]&lt;=36,"2-3 Years",IF(Churn_Data[[#This Row],[tenure]]&lt;=48,"3-4 Years",IF(Churn_Data[[#This Row],[tenure]]&lt;=60,"4-5 Years","5+ Years")))))</f>
        <v>4-5 Years</v>
      </c>
      <c r="Z3995">
        <v>57</v>
      </c>
      <c r="AA3995">
        <v>5625.55</v>
      </c>
      <c r="AB3995">
        <f>IF(Churn_Data[[#This Row],[Churn]]="No",Churn_Data[[#This Row],[MonthlyCharges]],NA())</f>
        <v>93.75</v>
      </c>
      <c r="AC3995">
        <f>IF(Churn_Data[[#This Row],[Churn]]="No",Churn_Data[[#This Row],[tenure]],NA())</f>
        <v>57</v>
      </c>
      <c r="AD3995" t="e">
        <f>IF(Churn_Data[[#This Row],[Churn]]="Yes",Churn_Data[[#This Row],[MonthlyCharges]],NA())</f>
        <v>#N/A</v>
      </c>
      <c r="AE3995" t="e">
        <f>IF(Churn_Data[[#This Row],[Churn]]="Yes",Churn_Data[[#This Row],[tenure]],NA())</f>
        <v>#N/A</v>
      </c>
      <c r="AF3995">
        <v>5343.75</v>
      </c>
    </row>
    <row r="3996" spans="1:32" x14ac:dyDescent="0.3">
      <c r="A3996" t="s">
        <v>4030</v>
      </c>
      <c r="B3996" t="s">
        <v>30</v>
      </c>
      <c r="C3996" t="str">
        <f>IF(Churn_Data[[#This Row],[SeniorCitizen]]=1,"Yes","No")</f>
        <v>Yes</v>
      </c>
      <c r="D3996">
        <v>1</v>
      </c>
      <c r="E3996" t="s">
        <v>24</v>
      </c>
      <c r="F3996" t="s">
        <v>25</v>
      </c>
      <c r="G3996" t="s">
        <v>24</v>
      </c>
      <c r="H3996" t="s">
        <v>25</v>
      </c>
      <c r="I3996" t="s">
        <v>25</v>
      </c>
      <c r="J3996" t="str">
        <f>IF(Churn_Data[[#This Row],[InternetService]]&lt;&gt;"No","Yes","No")</f>
        <v>No</v>
      </c>
      <c r="K3996" t="s">
        <v>3064</v>
      </c>
      <c r="L3996" t="s">
        <v>3064</v>
      </c>
      <c r="M3996" t="s">
        <v>3064</v>
      </c>
      <c r="N3996" t="s">
        <v>3064</v>
      </c>
      <c r="O3996" t="s">
        <v>3064</v>
      </c>
      <c r="P3996" t="s">
        <v>3064</v>
      </c>
      <c r="Q3996" t="s">
        <v>25</v>
      </c>
      <c r="R3996">
        <f>IF(Churn_Data[[#This Row],[Churn]]="Yes",1,0)</f>
        <v>0</v>
      </c>
      <c r="S3996" t="s">
        <v>24</v>
      </c>
      <c r="T3996">
        <f>(Churn_Data[[#This Row],[OnlineSecurity]]="Yes")+(Churn_Data[[#This Row],[OnlineBackup]]="Yes")+(Churn_Data[[#This Row],[DeviceProtection]]="Yes")+(Churn_Data[[#This Row],[TechSupport]]="Yes")+(Churn_Data[[#This Row],[StreamingTV]]="Yes")+(Churn_Data[[#This Row],[StreamingMovies]]="Yes")</f>
        <v>0</v>
      </c>
      <c r="U3996" t="s">
        <v>3911</v>
      </c>
      <c r="V3996" t="s">
        <v>72</v>
      </c>
      <c r="W3996" t="str">
        <f>IF(ISNUMBER(SEARCH("automatic", Churn_Data[[#This Row],[PaymentMethod]])), "Automatic", "Manual")</f>
        <v>Automatic</v>
      </c>
      <c r="X3996">
        <v>19.350000000000001</v>
      </c>
      <c r="Y3996" t="str">
        <f>IF(Churn_Data[[#This Row],[tenure]]&lt;=12,"0-1 Year",IF(Churn_Data[[#This Row],[tenure]]&lt;=24,"1-2 Years",IF(Churn_Data[[#This Row],[tenure]]&lt;=36,"2-3 Years",IF(Churn_Data[[#This Row],[tenure]]&lt;=48,"3-4 Years",IF(Churn_Data[[#This Row],[tenure]]&lt;=60,"4-5 Years","5+ Years")))))</f>
        <v>3-4 Years</v>
      </c>
      <c r="Z3996">
        <v>44</v>
      </c>
      <c r="AA3996">
        <v>847.25</v>
      </c>
      <c r="AB3996">
        <f>IF(Churn_Data[[#This Row],[Churn]]="No",Churn_Data[[#This Row],[MonthlyCharges]],NA())</f>
        <v>19.350000000000001</v>
      </c>
      <c r="AC3996">
        <f>IF(Churn_Data[[#This Row],[Churn]]="No",Churn_Data[[#This Row],[tenure]],NA())</f>
        <v>44</v>
      </c>
      <c r="AD3996" t="e">
        <f>IF(Churn_Data[[#This Row],[Churn]]="Yes",Churn_Data[[#This Row],[MonthlyCharges]],NA())</f>
        <v>#N/A</v>
      </c>
      <c r="AE3996" t="e">
        <f>IF(Churn_Data[[#This Row],[Churn]]="Yes",Churn_Data[[#This Row],[tenure]],NA())</f>
        <v>#N/A</v>
      </c>
      <c r="AF3996">
        <v>851.4</v>
      </c>
    </row>
    <row r="3997" spans="1:32" x14ac:dyDescent="0.3">
      <c r="A3997" t="s">
        <v>4031</v>
      </c>
      <c r="B3997" t="s">
        <v>30</v>
      </c>
      <c r="C3997" t="str">
        <f>IF(Churn_Data[[#This Row],[SeniorCitizen]]=1,"Yes","No")</f>
        <v>Yes</v>
      </c>
      <c r="D3997">
        <v>1</v>
      </c>
      <c r="E3997" t="s">
        <v>24</v>
      </c>
      <c r="F3997" t="s">
        <v>25</v>
      </c>
      <c r="G3997" t="s">
        <v>24</v>
      </c>
      <c r="H3997" t="s">
        <v>24</v>
      </c>
      <c r="I3997" t="s">
        <v>25</v>
      </c>
      <c r="J3997" t="str">
        <f>IF(Churn_Data[[#This Row],[InternetService]]&lt;&gt;"No","Yes","No")</f>
        <v>No</v>
      </c>
      <c r="K3997" t="s">
        <v>3064</v>
      </c>
      <c r="L3997" t="s">
        <v>3064</v>
      </c>
      <c r="M3997" t="s">
        <v>3064</v>
      </c>
      <c r="N3997" t="s">
        <v>3064</v>
      </c>
      <c r="O3997" t="s">
        <v>3064</v>
      </c>
      <c r="P3997" t="s">
        <v>3064</v>
      </c>
      <c r="Q3997" t="s">
        <v>25</v>
      </c>
      <c r="R3997">
        <f>IF(Churn_Data[[#This Row],[Churn]]="Yes",1,0)</f>
        <v>0</v>
      </c>
      <c r="S3997" t="s">
        <v>25</v>
      </c>
      <c r="T3997">
        <f>(Churn_Data[[#This Row],[OnlineSecurity]]="Yes")+(Churn_Data[[#This Row],[OnlineBackup]]="Yes")+(Churn_Data[[#This Row],[DeviceProtection]]="Yes")+(Churn_Data[[#This Row],[TechSupport]]="Yes")+(Churn_Data[[#This Row],[StreamingTV]]="Yes")+(Churn_Data[[#This Row],[StreamingMovies]]="Yes")</f>
        <v>0</v>
      </c>
      <c r="U3997" t="s">
        <v>3911</v>
      </c>
      <c r="V3997" t="s">
        <v>72</v>
      </c>
      <c r="W3997" t="str">
        <f>IF(ISNUMBER(SEARCH("automatic", Churn_Data[[#This Row],[PaymentMethod]])), "Automatic", "Manual")</f>
        <v>Automatic</v>
      </c>
      <c r="X3997">
        <v>25.45</v>
      </c>
      <c r="Y3997" t="str">
        <f>IF(Churn_Data[[#This Row],[tenure]]&lt;=12,"0-1 Year",IF(Churn_Data[[#This Row],[tenure]]&lt;=24,"1-2 Years",IF(Churn_Data[[#This Row],[tenure]]&lt;=36,"2-3 Years",IF(Churn_Data[[#This Row],[tenure]]&lt;=48,"3-4 Years",IF(Churn_Data[[#This Row],[tenure]]&lt;=60,"4-5 Years","5+ Years")))))</f>
        <v>5+ Years</v>
      </c>
      <c r="Z3997">
        <v>71</v>
      </c>
      <c r="AA3997">
        <v>1789.65</v>
      </c>
      <c r="AB3997">
        <f>IF(Churn_Data[[#This Row],[Churn]]="No",Churn_Data[[#This Row],[MonthlyCharges]],NA())</f>
        <v>25.45</v>
      </c>
      <c r="AC3997">
        <f>IF(Churn_Data[[#This Row],[Churn]]="No",Churn_Data[[#This Row],[tenure]],NA())</f>
        <v>71</v>
      </c>
      <c r="AD3997" t="e">
        <f>IF(Churn_Data[[#This Row],[Churn]]="Yes",Churn_Data[[#This Row],[MonthlyCharges]],NA())</f>
        <v>#N/A</v>
      </c>
      <c r="AE3997" t="e">
        <f>IF(Churn_Data[[#This Row],[Churn]]="Yes",Churn_Data[[#This Row],[tenure]],NA())</f>
        <v>#N/A</v>
      </c>
      <c r="AF3997">
        <v>1806.95</v>
      </c>
    </row>
    <row r="3998" spans="1:32" x14ac:dyDescent="0.3">
      <c r="A3998" t="s">
        <v>4032</v>
      </c>
      <c r="B3998" t="s">
        <v>23</v>
      </c>
      <c r="C3998" t="str">
        <f>IF(Churn_Data[[#This Row],[SeniorCitizen]]=1,"Yes","No")</f>
        <v>Yes</v>
      </c>
      <c r="D3998">
        <v>1</v>
      </c>
      <c r="E3998" t="s">
        <v>25</v>
      </c>
      <c r="F3998" t="s">
        <v>25</v>
      </c>
      <c r="G3998" t="s">
        <v>24</v>
      </c>
      <c r="H3998" t="s">
        <v>25</v>
      </c>
      <c r="I3998" t="s">
        <v>25</v>
      </c>
      <c r="J3998" t="str">
        <f>IF(Churn_Data[[#This Row],[InternetService]]&lt;&gt;"No","Yes","No")</f>
        <v>No</v>
      </c>
      <c r="K3998" t="s">
        <v>3064</v>
      </c>
      <c r="L3998" t="s">
        <v>3064</v>
      </c>
      <c r="M3998" t="s">
        <v>3064</v>
      </c>
      <c r="N3998" t="s">
        <v>3064</v>
      </c>
      <c r="O3998" t="s">
        <v>3064</v>
      </c>
      <c r="P3998" t="s">
        <v>3064</v>
      </c>
      <c r="Q3998" t="s">
        <v>25</v>
      </c>
      <c r="R3998">
        <f>IF(Churn_Data[[#This Row],[Churn]]="Yes",1,0)</f>
        <v>0</v>
      </c>
      <c r="S3998" t="s">
        <v>25</v>
      </c>
      <c r="T3998">
        <f>(Churn_Data[[#This Row],[OnlineSecurity]]="Yes")+(Churn_Data[[#This Row],[OnlineBackup]]="Yes")+(Churn_Data[[#This Row],[DeviceProtection]]="Yes")+(Churn_Data[[#This Row],[TechSupport]]="Yes")+(Churn_Data[[#This Row],[StreamingTV]]="Yes")+(Churn_Data[[#This Row],[StreamingMovies]]="Yes")</f>
        <v>0</v>
      </c>
      <c r="U3998" t="s">
        <v>3911</v>
      </c>
      <c r="V3998" t="s">
        <v>72</v>
      </c>
      <c r="W3998" t="str">
        <f>IF(ISNUMBER(SEARCH("automatic", Churn_Data[[#This Row],[PaymentMethod]])), "Automatic", "Manual")</f>
        <v>Automatic</v>
      </c>
      <c r="X3998">
        <v>19.600000000000001</v>
      </c>
      <c r="Y3998" t="str">
        <f>IF(Churn_Data[[#This Row],[tenure]]&lt;=12,"0-1 Year",IF(Churn_Data[[#This Row],[tenure]]&lt;=24,"1-2 Years",IF(Churn_Data[[#This Row],[tenure]]&lt;=36,"2-3 Years",IF(Churn_Data[[#This Row],[tenure]]&lt;=48,"3-4 Years",IF(Churn_Data[[#This Row],[tenure]]&lt;=60,"4-5 Years","5+ Years")))))</f>
        <v>4-5 Years</v>
      </c>
      <c r="Z3998">
        <v>51</v>
      </c>
      <c r="AA3998">
        <v>967.9</v>
      </c>
      <c r="AB3998">
        <f>IF(Churn_Data[[#This Row],[Churn]]="No",Churn_Data[[#This Row],[MonthlyCharges]],NA())</f>
        <v>19.600000000000001</v>
      </c>
      <c r="AC3998">
        <f>IF(Churn_Data[[#This Row],[Churn]]="No",Churn_Data[[#This Row],[tenure]],NA())</f>
        <v>51</v>
      </c>
      <c r="AD3998" t="e">
        <f>IF(Churn_Data[[#This Row],[Churn]]="Yes",Churn_Data[[#This Row],[MonthlyCharges]],NA())</f>
        <v>#N/A</v>
      </c>
      <c r="AE3998" t="e">
        <f>IF(Churn_Data[[#This Row],[Churn]]="Yes",Churn_Data[[#This Row],[tenure]],NA())</f>
        <v>#N/A</v>
      </c>
      <c r="AF3998">
        <v>999.6</v>
      </c>
    </row>
    <row r="3999" spans="1:32" x14ac:dyDescent="0.3">
      <c r="A3999" t="s">
        <v>4033</v>
      </c>
      <c r="B3999" t="s">
        <v>30</v>
      </c>
      <c r="C3999" t="str">
        <f>IF(Churn_Data[[#This Row],[SeniorCitizen]]=1,"Yes","No")</f>
        <v>Yes</v>
      </c>
      <c r="D3999">
        <v>1</v>
      </c>
      <c r="E3999" t="s">
        <v>24</v>
      </c>
      <c r="F3999" t="s">
        <v>24</v>
      </c>
      <c r="G3999" t="s">
        <v>24</v>
      </c>
      <c r="H3999" t="s">
        <v>24</v>
      </c>
      <c r="I3999" t="s">
        <v>25</v>
      </c>
      <c r="J3999" t="str">
        <f>IF(Churn_Data[[#This Row],[InternetService]]&lt;&gt;"No","Yes","No")</f>
        <v>No</v>
      </c>
      <c r="K3999" t="s">
        <v>3064</v>
      </c>
      <c r="L3999" t="s">
        <v>3064</v>
      </c>
      <c r="M3999" t="s">
        <v>3064</v>
      </c>
      <c r="N3999" t="s">
        <v>3064</v>
      </c>
      <c r="O3999" t="s">
        <v>3064</v>
      </c>
      <c r="P3999" t="s">
        <v>3064</v>
      </c>
      <c r="Q3999" t="s">
        <v>25</v>
      </c>
      <c r="R3999">
        <f>IF(Churn_Data[[#This Row],[Churn]]="Yes",1,0)</f>
        <v>0</v>
      </c>
      <c r="S3999" t="s">
        <v>24</v>
      </c>
      <c r="T3999">
        <f>(Churn_Data[[#This Row],[OnlineSecurity]]="Yes")+(Churn_Data[[#This Row],[OnlineBackup]]="Yes")+(Churn_Data[[#This Row],[DeviceProtection]]="Yes")+(Churn_Data[[#This Row],[TechSupport]]="Yes")+(Churn_Data[[#This Row],[StreamingTV]]="Yes")+(Churn_Data[[#This Row],[StreamingMovies]]="Yes")</f>
        <v>0</v>
      </c>
      <c r="U3999" t="s">
        <v>3911</v>
      </c>
      <c r="V3999" t="s">
        <v>46</v>
      </c>
      <c r="W3999" t="str">
        <f>IF(ISNUMBER(SEARCH("automatic", Churn_Data[[#This Row],[PaymentMethod]])), "Automatic", "Manual")</f>
        <v>Automatic</v>
      </c>
      <c r="X3999">
        <v>24.4</v>
      </c>
      <c r="Y3999" t="str">
        <f>IF(Churn_Data[[#This Row],[tenure]]&lt;=12,"0-1 Year",IF(Churn_Data[[#This Row],[tenure]]&lt;=24,"1-2 Years",IF(Churn_Data[[#This Row],[tenure]]&lt;=36,"2-3 Years",IF(Churn_Data[[#This Row],[tenure]]&lt;=48,"3-4 Years",IF(Churn_Data[[#This Row],[tenure]]&lt;=60,"4-5 Years","5+ Years")))))</f>
        <v>5+ Years</v>
      </c>
      <c r="Z3999">
        <v>64</v>
      </c>
      <c r="AA3999">
        <v>1548.65</v>
      </c>
      <c r="AB3999">
        <f>IF(Churn_Data[[#This Row],[Churn]]="No",Churn_Data[[#This Row],[MonthlyCharges]],NA())</f>
        <v>24.4</v>
      </c>
      <c r="AC3999">
        <f>IF(Churn_Data[[#This Row],[Churn]]="No",Churn_Data[[#This Row],[tenure]],NA())</f>
        <v>64</v>
      </c>
      <c r="AD3999" t="e">
        <f>IF(Churn_Data[[#This Row],[Churn]]="Yes",Churn_Data[[#This Row],[MonthlyCharges]],NA())</f>
        <v>#N/A</v>
      </c>
      <c r="AE3999" t="e">
        <f>IF(Churn_Data[[#This Row],[Churn]]="Yes",Churn_Data[[#This Row],[tenure]],NA())</f>
        <v>#N/A</v>
      </c>
      <c r="AF3999">
        <v>1561.6</v>
      </c>
    </row>
    <row r="4000" spans="1:32" x14ac:dyDescent="0.3">
      <c r="A4000" t="s">
        <v>4034</v>
      </c>
      <c r="B4000" t="s">
        <v>23</v>
      </c>
      <c r="C4000" t="str">
        <f>IF(Churn_Data[[#This Row],[SeniorCitizen]]=1,"Yes","No")</f>
        <v>Yes</v>
      </c>
      <c r="D4000">
        <v>1</v>
      </c>
      <c r="E4000" t="s">
        <v>25</v>
      </c>
      <c r="F4000" t="s">
        <v>25</v>
      </c>
      <c r="G4000" t="s">
        <v>24</v>
      </c>
      <c r="H4000" t="s">
        <v>24</v>
      </c>
      <c r="I4000" t="s">
        <v>26</v>
      </c>
      <c r="J4000" t="str">
        <f>IF(Churn_Data[[#This Row],[InternetService]]&lt;&gt;"No","Yes","No")</f>
        <v>Yes</v>
      </c>
      <c r="K4000" t="s">
        <v>24</v>
      </c>
      <c r="L4000" t="s">
        <v>25</v>
      </c>
      <c r="M4000" t="s">
        <v>24</v>
      </c>
      <c r="N4000" t="s">
        <v>24</v>
      </c>
      <c r="O4000" t="s">
        <v>24</v>
      </c>
      <c r="P4000" t="s">
        <v>24</v>
      </c>
      <c r="Q4000" t="s">
        <v>25</v>
      </c>
      <c r="R4000">
        <f>IF(Churn_Data[[#This Row],[Churn]]="Yes",1,0)</f>
        <v>0</v>
      </c>
      <c r="S4000" t="s">
        <v>25</v>
      </c>
      <c r="T4000">
        <f>(Churn_Data[[#This Row],[OnlineSecurity]]="Yes")+(Churn_Data[[#This Row],[OnlineBackup]]="Yes")+(Churn_Data[[#This Row],[DeviceProtection]]="Yes")+(Churn_Data[[#This Row],[TechSupport]]="Yes")+(Churn_Data[[#This Row],[StreamingTV]]="Yes")+(Churn_Data[[#This Row],[StreamingMovies]]="Yes")</f>
        <v>5</v>
      </c>
      <c r="U4000" t="s">
        <v>3911</v>
      </c>
      <c r="V4000" t="s">
        <v>72</v>
      </c>
      <c r="W4000" t="str">
        <f>IF(ISNUMBER(SEARCH("automatic", Churn_Data[[#This Row],[PaymentMethod]])), "Automatic", "Manual")</f>
        <v>Automatic</v>
      </c>
      <c r="X4000">
        <v>110.25</v>
      </c>
      <c r="Y4000" t="str">
        <f>IF(Churn_Data[[#This Row],[tenure]]&lt;=12,"0-1 Year",IF(Churn_Data[[#This Row],[tenure]]&lt;=24,"1-2 Years",IF(Churn_Data[[#This Row],[tenure]]&lt;=36,"2-3 Years",IF(Churn_Data[[#This Row],[tenure]]&lt;=48,"3-4 Years",IF(Churn_Data[[#This Row],[tenure]]&lt;=60,"4-5 Years","5+ Years")))))</f>
        <v>5+ Years</v>
      </c>
      <c r="Z4000">
        <v>69</v>
      </c>
      <c r="AA4000">
        <v>7467.55</v>
      </c>
      <c r="AB4000">
        <f>IF(Churn_Data[[#This Row],[Churn]]="No",Churn_Data[[#This Row],[MonthlyCharges]],NA())</f>
        <v>110.25</v>
      </c>
      <c r="AC4000">
        <f>IF(Churn_Data[[#This Row],[Churn]]="No",Churn_Data[[#This Row],[tenure]],NA())</f>
        <v>69</v>
      </c>
      <c r="AD4000" t="e">
        <f>IF(Churn_Data[[#This Row],[Churn]]="Yes",Churn_Data[[#This Row],[MonthlyCharges]],NA())</f>
        <v>#N/A</v>
      </c>
      <c r="AE4000" t="e">
        <f>IF(Churn_Data[[#This Row],[Churn]]="Yes",Churn_Data[[#This Row],[tenure]],NA())</f>
        <v>#N/A</v>
      </c>
      <c r="AF4000">
        <v>7607.25</v>
      </c>
    </row>
    <row r="4001" spans="1:32" x14ac:dyDescent="0.3">
      <c r="A4001" t="s">
        <v>4035</v>
      </c>
      <c r="B4001" t="s">
        <v>23</v>
      </c>
      <c r="C4001" t="str">
        <f>IF(Churn_Data[[#This Row],[SeniorCitizen]]=1,"Yes","No")</f>
        <v>Yes</v>
      </c>
      <c r="D4001">
        <v>1</v>
      </c>
      <c r="E4001" t="s">
        <v>24</v>
      </c>
      <c r="F4001" t="s">
        <v>25</v>
      </c>
      <c r="G4001" t="s">
        <v>25</v>
      </c>
      <c r="H4001" t="s">
        <v>189</v>
      </c>
      <c r="I4001" t="s">
        <v>120</v>
      </c>
      <c r="J4001" t="str">
        <f>IF(Churn_Data[[#This Row],[InternetService]]&lt;&gt;"No","Yes","No")</f>
        <v>Yes</v>
      </c>
      <c r="K4001" t="s">
        <v>25</v>
      </c>
      <c r="L4001" t="s">
        <v>24</v>
      </c>
      <c r="M4001" t="s">
        <v>25</v>
      </c>
      <c r="N4001" t="s">
        <v>25</v>
      </c>
      <c r="O4001" t="s">
        <v>24</v>
      </c>
      <c r="P4001" t="s">
        <v>24</v>
      </c>
      <c r="Q4001" t="s">
        <v>25</v>
      </c>
      <c r="R4001">
        <f>IF(Churn_Data[[#This Row],[Churn]]="Yes",1,0)</f>
        <v>0</v>
      </c>
      <c r="S4001" t="s">
        <v>24</v>
      </c>
      <c r="T4001">
        <f>(Churn_Data[[#This Row],[OnlineSecurity]]="Yes")+(Churn_Data[[#This Row],[OnlineBackup]]="Yes")+(Churn_Data[[#This Row],[DeviceProtection]]="Yes")+(Churn_Data[[#This Row],[TechSupport]]="Yes")+(Churn_Data[[#This Row],[StreamingTV]]="Yes")+(Churn_Data[[#This Row],[StreamingMovies]]="Yes")</f>
        <v>3</v>
      </c>
      <c r="U4001" t="s">
        <v>3911</v>
      </c>
      <c r="V4001" t="s">
        <v>72</v>
      </c>
      <c r="W4001" t="str">
        <f>IF(ISNUMBER(SEARCH("automatic", Churn_Data[[#This Row],[PaymentMethod]])), "Automatic", "Manual")</f>
        <v>Automatic</v>
      </c>
      <c r="X4001">
        <v>49.45</v>
      </c>
      <c r="Y4001" t="str">
        <f>IF(Churn_Data[[#This Row],[tenure]]&lt;=12,"0-1 Year",IF(Churn_Data[[#This Row],[tenure]]&lt;=24,"1-2 Years",IF(Churn_Data[[#This Row],[tenure]]&lt;=36,"2-3 Years",IF(Churn_Data[[#This Row],[tenure]]&lt;=48,"3-4 Years",IF(Churn_Data[[#This Row],[tenure]]&lt;=60,"4-5 Years","5+ Years")))))</f>
        <v>4-5 Years</v>
      </c>
      <c r="Z4001">
        <v>60</v>
      </c>
      <c r="AA4001">
        <v>2907.55</v>
      </c>
      <c r="AB4001">
        <f>IF(Churn_Data[[#This Row],[Churn]]="No",Churn_Data[[#This Row],[MonthlyCharges]],NA())</f>
        <v>49.45</v>
      </c>
      <c r="AC4001">
        <f>IF(Churn_Data[[#This Row],[Churn]]="No",Churn_Data[[#This Row],[tenure]],NA())</f>
        <v>60</v>
      </c>
      <c r="AD4001" t="e">
        <f>IF(Churn_Data[[#This Row],[Churn]]="Yes",Churn_Data[[#This Row],[MonthlyCharges]],NA())</f>
        <v>#N/A</v>
      </c>
      <c r="AE4001" t="e">
        <f>IF(Churn_Data[[#This Row],[Churn]]="Yes",Churn_Data[[#This Row],[tenure]],NA())</f>
        <v>#N/A</v>
      </c>
      <c r="AF4001">
        <v>2967</v>
      </c>
    </row>
    <row r="4002" spans="1:32" x14ac:dyDescent="0.3">
      <c r="A4002" t="s">
        <v>4036</v>
      </c>
      <c r="B4002" t="s">
        <v>30</v>
      </c>
      <c r="C4002" t="str">
        <f>IF(Churn_Data[[#This Row],[SeniorCitizen]]=1,"Yes","No")</f>
        <v>Yes</v>
      </c>
      <c r="D4002">
        <v>1</v>
      </c>
      <c r="E4002" t="s">
        <v>24</v>
      </c>
      <c r="F4002" t="s">
        <v>25</v>
      </c>
      <c r="G4002" t="s">
        <v>24</v>
      </c>
      <c r="H4002" t="s">
        <v>24</v>
      </c>
      <c r="I4002" t="s">
        <v>120</v>
      </c>
      <c r="J4002" t="str">
        <f>IF(Churn_Data[[#This Row],[InternetService]]&lt;&gt;"No","Yes","No")</f>
        <v>Yes</v>
      </c>
      <c r="K4002" t="s">
        <v>24</v>
      </c>
      <c r="L4002" t="s">
        <v>25</v>
      </c>
      <c r="M4002" t="s">
        <v>24</v>
      </c>
      <c r="N4002" t="s">
        <v>24</v>
      </c>
      <c r="O4002" t="s">
        <v>25</v>
      </c>
      <c r="P4002" t="s">
        <v>24</v>
      </c>
      <c r="Q4002" t="s">
        <v>25</v>
      </c>
      <c r="R4002">
        <f>IF(Churn_Data[[#This Row],[Churn]]="Yes",1,0)</f>
        <v>0</v>
      </c>
      <c r="S4002" t="s">
        <v>25</v>
      </c>
      <c r="T4002">
        <f>(Churn_Data[[#This Row],[OnlineSecurity]]="Yes")+(Churn_Data[[#This Row],[OnlineBackup]]="Yes")+(Churn_Data[[#This Row],[DeviceProtection]]="Yes")+(Churn_Data[[#This Row],[TechSupport]]="Yes")+(Churn_Data[[#This Row],[StreamingTV]]="Yes")+(Churn_Data[[#This Row],[StreamingMovies]]="Yes")</f>
        <v>4</v>
      </c>
      <c r="U4002" t="s">
        <v>3911</v>
      </c>
      <c r="V4002" t="s">
        <v>72</v>
      </c>
      <c r="W4002" t="str">
        <f>IF(ISNUMBER(SEARCH("automatic", Churn_Data[[#This Row],[PaymentMethod]])), "Automatic", "Manual")</f>
        <v>Automatic</v>
      </c>
      <c r="X4002">
        <v>75.150000000000006</v>
      </c>
      <c r="Y4002" t="str">
        <f>IF(Churn_Data[[#This Row],[tenure]]&lt;=12,"0-1 Year",IF(Churn_Data[[#This Row],[tenure]]&lt;=24,"1-2 Years",IF(Churn_Data[[#This Row],[tenure]]&lt;=36,"2-3 Years",IF(Churn_Data[[#This Row],[tenure]]&lt;=48,"3-4 Years",IF(Churn_Data[[#This Row],[tenure]]&lt;=60,"4-5 Years","5+ Years")))))</f>
        <v>3-4 Years</v>
      </c>
      <c r="Z4002">
        <v>45</v>
      </c>
      <c r="AA4002">
        <v>3480.35</v>
      </c>
      <c r="AB4002">
        <f>IF(Churn_Data[[#This Row],[Churn]]="No",Churn_Data[[#This Row],[MonthlyCharges]],NA())</f>
        <v>75.150000000000006</v>
      </c>
      <c r="AC4002">
        <f>IF(Churn_Data[[#This Row],[Churn]]="No",Churn_Data[[#This Row],[tenure]],NA())</f>
        <v>45</v>
      </c>
      <c r="AD4002" t="e">
        <f>IF(Churn_Data[[#This Row],[Churn]]="Yes",Churn_Data[[#This Row],[MonthlyCharges]],NA())</f>
        <v>#N/A</v>
      </c>
      <c r="AE4002" t="e">
        <f>IF(Churn_Data[[#This Row],[Churn]]="Yes",Churn_Data[[#This Row],[tenure]],NA())</f>
        <v>#N/A</v>
      </c>
      <c r="AF4002">
        <v>3381.75</v>
      </c>
    </row>
    <row r="4003" spans="1:32" x14ac:dyDescent="0.3">
      <c r="A4003" t="s">
        <v>4037</v>
      </c>
      <c r="B4003" t="s">
        <v>23</v>
      </c>
      <c r="C4003" t="str">
        <f>IF(Churn_Data[[#This Row],[SeniorCitizen]]=1,"Yes","No")</f>
        <v>Yes</v>
      </c>
      <c r="D4003">
        <v>1</v>
      </c>
      <c r="E4003" t="s">
        <v>24</v>
      </c>
      <c r="F4003" t="s">
        <v>25</v>
      </c>
      <c r="G4003" t="s">
        <v>24</v>
      </c>
      <c r="H4003" t="s">
        <v>25</v>
      </c>
      <c r="I4003" t="s">
        <v>25</v>
      </c>
      <c r="J4003" t="str">
        <f>IF(Churn_Data[[#This Row],[InternetService]]&lt;&gt;"No","Yes","No")</f>
        <v>No</v>
      </c>
      <c r="K4003" t="s">
        <v>3064</v>
      </c>
      <c r="L4003" t="s">
        <v>3064</v>
      </c>
      <c r="M4003" t="s">
        <v>3064</v>
      </c>
      <c r="N4003" t="s">
        <v>3064</v>
      </c>
      <c r="O4003" t="s">
        <v>3064</v>
      </c>
      <c r="P4003" t="s">
        <v>3064</v>
      </c>
      <c r="Q4003" t="s">
        <v>25</v>
      </c>
      <c r="R4003">
        <f>IF(Churn_Data[[#This Row],[Churn]]="Yes",1,0)</f>
        <v>0</v>
      </c>
      <c r="S4003" t="s">
        <v>24</v>
      </c>
      <c r="T4003">
        <f>(Churn_Data[[#This Row],[OnlineSecurity]]="Yes")+(Churn_Data[[#This Row],[OnlineBackup]]="Yes")+(Churn_Data[[#This Row],[DeviceProtection]]="Yes")+(Churn_Data[[#This Row],[TechSupport]]="Yes")+(Churn_Data[[#This Row],[StreamingTV]]="Yes")+(Churn_Data[[#This Row],[StreamingMovies]]="Yes")</f>
        <v>0</v>
      </c>
      <c r="U4003" t="s">
        <v>3911</v>
      </c>
      <c r="V4003" t="s">
        <v>28</v>
      </c>
      <c r="W4003" t="str">
        <f>IF(ISNUMBER(SEARCH("automatic", Churn_Data[[#This Row],[PaymentMethod]])), "Automatic", "Manual")</f>
        <v>Manual</v>
      </c>
      <c r="X4003">
        <v>18.95</v>
      </c>
      <c r="Y4003" t="str">
        <f>IF(Churn_Data[[#This Row],[tenure]]&lt;=12,"0-1 Year",IF(Churn_Data[[#This Row],[tenure]]&lt;=24,"1-2 Years",IF(Churn_Data[[#This Row],[tenure]]&lt;=36,"2-3 Years",IF(Churn_Data[[#This Row],[tenure]]&lt;=48,"3-4 Years",IF(Churn_Data[[#This Row],[tenure]]&lt;=60,"4-5 Years","5+ Years")))))</f>
        <v>4-5 Years</v>
      </c>
      <c r="Z4003">
        <v>54</v>
      </c>
      <c r="AA4003">
        <v>1031.0999999999999</v>
      </c>
      <c r="AB4003">
        <f>IF(Churn_Data[[#This Row],[Churn]]="No",Churn_Data[[#This Row],[MonthlyCharges]],NA())</f>
        <v>18.95</v>
      </c>
      <c r="AC4003">
        <f>IF(Churn_Data[[#This Row],[Churn]]="No",Churn_Data[[#This Row],[tenure]],NA())</f>
        <v>54</v>
      </c>
      <c r="AD4003" t="e">
        <f>IF(Churn_Data[[#This Row],[Churn]]="Yes",Churn_Data[[#This Row],[MonthlyCharges]],NA())</f>
        <v>#N/A</v>
      </c>
      <c r="AE4003" t="e">
        <f>IF(Churn_Data[[#This Row],[Churn]]="Yes",Churn_Data[[#This Row],[tenure]],NA())</f>
        <v>#N/A</v>
      </c>
      <c r="AF4003">
        <v>1023.3</v>
      </c>
    </row>
    <row r="4004" spans="1:32" x14ac:dyDescent="0.3">
      <c r="A4004" t="s">
        <v>4038</v>
      </c>
      <c r="B4004" t="s">
        <v>23</v>
      </c>
      <c r="C4004" t="str">
        <f>IF(Churn_Data[[#This Row],[SeniorCitizen]]=1,"Yes","No")</f>
        <v>Yes</v>
      </c>
      <c r="D4004">
        <v>1</v>
      </c>
      <c r="E4004" t="s">
        <v>25</v>
      </c>
      <c r="F4004" t="s">
        <v>25</v>
      </c>
      <c r="G4004" t="s">
        <v>24</v>
      </c>
      <c r="H4004" t="s">
        <v>24</v>
      </c>
      <c r="I4004" t="s">
        <v>26</v>
      </c>
      <c r="J4004" t="str">
        <f>IF(Churn_Data[[#This Row],[InternetService]]&lt;&gt;"No","Yes","No")</f>
        <v>Yes</v>
      </c>
      <c r="K4004" t="s">
        <v>24</v>
      </c>
      <c r="L4004" t="s">
        <v>25</v>
      </c>
      <c r="M4004" t="s">
        <v>25</v>
      </c>
      <c r="N4004" t="s">
        <v>25</v>
      </c>
      <c r="O4004" t="s">
        <v>24</v>
      </c>
      <c r="P4004" t="s">
        <v>24</v>
      </c>
      <c r="Q4004" t="s">
        <v>25</v>
      </c>
      <c r="R4004">
        <f>IF(Churn_Data[[#This Row],[Churn]]="Yes",1,0)</f>
        <v>0</v>
      </c>
      <c r="S4004" t="s">
        <v>24</v>
      </c>
      <c r="T4004">
        <f>(Churn_Data[[#This Row],[OnlineSecurity]]="Yes")+(Churn_Data[[#This Row],[OnlineBackup]]="Yes")+(Churn_Data[[#This Row],[DeviceProtection]]="Yes")+(Churn_Data[[#This Row],[TechSupport]]="Yes")+(Churn_Data[[#This Row],[StreamingTV]]="Yes")+(Churn_Data[[#This Row],[StreamingMovies]]="Yes")</f>
        <v>3</v>
      </c>
      <c r="U4004" t="s">
        <v>3911</v>
      </c>
      <c r="V4004" t="s">
        <v>46</v>
      </c>
      <c r="W4004" t="str">
        <f>IF(ISNUMBER(SEARCH("automatic", Churn_Data[[#This Row],[PaymentMethod]])), "Automatic", "Manual")</f>
        <v>Automatic</v>
      </c>
      <c r="X4004">
        <v>102.4</v>
      </c>
      <c r="Y4004" t="str">
        <f>IF(Churn_Data[[#This Row],[tenure]]&lt;=12,"0-1 Year",IF(Churn_Data[[#This Row],[tenure]]&lt;=24,"1-2 Years",IF(Churn_Data[[#This Row],[tenure]]&lt;=36,"2-3 Years",IF(Churn_Data[[#This Row],[tenure]]&lt;=48,"3-4 Years",IF(Churn_Data[[#This Row],[tenure]]&lt;=60,"4-5 Years","5+ Years")))))</f>
        <v>5+ Years</v>
      </c>
      <c r="Z4004">
        <v>66</v>
      </c>
      <c r="AA4004">
        <v>6471.85</v>
      </c>
      <c r="AB4004">
        <f>IF(Churn_Data[[#This Row],[Churn]]="No",Churn_Data[[#This Row],[MonthlyCharges]],NA())</f>
        <v>102.4</v>
      </c>
      <c r="AC4004">
        <f>IF(Churn_Data[[#This Row],[Churn]]="No",Churn_Data[[#This Row],[tenure]],NA())</f>
        <v>66</v>
      </c>
      <c r="AD4004" t="e">
        <f>IF(Churn_Data[[#This Row],[Churn]]="Yes",Churn_Data[[#This Row],[MonthlyCharges]],NA())</f>
        <v>#N/A</v>
      </c>
      <c r="AE4004" t="e">
        <f>IF(Churn_Data[[#This Row],[Churn]]="Yes",Churn_Data[[#This Row],[tenure]],NA())</f>
        <v>#N/A</v>
      </c>
      <c r="AF4004">
        <v>6758.4</v>
      </c>
    </row>
    <row r="4005" spans="1:32" x14ac:dyDescent="0.3">
      <c r="A4005" t="s">
        <v>4039</v>
      </c>
      <c r="B4005" t="s">
        <v>30</v>
      </c>
      <c r="C4005" t="str">
        <f>IF(Churn_Data[[#This Row],[SeniorCitizen]]=1,"Yes","No")</f>
        <v>Yes</v>
      </c>
      <c r="D4005">
        <v>1</v>
      </c>
      <c r="E4005" t="s">
        <v>25</v>
      </c>
      <c r="F4005" t="s">
        <v>25</v>
      </c>
      <c r="G4005" t="s">
        <v>24</v>
      </c>
      <c r="H4005" t="s">
        <v>25</v>
      </c>
      <c r="I4005" t="s">
        <v>26</v>
      </c>
      <c r="J4005" t="str">
        <f>IF(Churn_Data[[#This Row],[InternetService]]&lt;&gt;"No","Yes","No")</f>
        <v>Yes</v>
      </c>
      <c r="K4005" t="s">
        <v>24</v>
      </c>
      <c r="L4005" t="s">
        <v>24</v>
      </c>
      <c r="M4005" t="s">
        <v>25</v>
      </c>
      <c r="N4005" t="s">
        <v>24</v>
      </c>
      <c r="O4005" t="s">
        <v>24</v>
      </c>
      <c r="P4005" t="s">
        <v>24</v>
      </c>
      <c r="Q4005" t="s">
        <v>25</v>
      </c>
      <c r="R4005">
        <f>IF(Churn_Data[[#This Row],[Churn]]="Yes",1,0)</f>
        <v>0</v>
      </c>
      <c r="S4005" t="s">
        <v>24</v>
      </c>
      <c r="T4005">
        <f>(Churn_Data[[#This Row],[OnlineSecurity]]="Yes")+(Churn_Data[[#This Row],[OnlineBackup]]="Yes")+(Churn_Data[[#This Row],[DeviceProtection]]="Yes")+(Churn_Data[[#This Row],[TechSupport]]="Yes")+(Churn_Data[[#This Row],[StreamingTV]]="Yes")+(Churn_Data[[#This Row],[StreamingMovies]]="Yes")</f>
        <v>5</v>
      </c>
      <c r="U4005" t="s">
        <v>3911</v>
      </c>
      <c r="V4005" t="s">
        <v>32</v>
      </c>
      <c r="W4005" t="str">
        <f>IF(ISNUMBER(SEARCH("automatic", Churn_Data[[#This Row],[PaymentMethod]])), "Automatic", "Manual")</f>
        <v>Manual</v>
      </c>
      <c r="X4005">
        <v>105.05</v>
      </c>
      <c r="Y4005" t="str">
        <f>IF(Churn_Data[[#This Row],[tenure]]&lt;=12,"0-1 Year",IF(Churn_Data[[#This Row],[tenure]]&lt;=24,"1-2 Years",IF(Churn_Data[[#This Row],[tenure]]&lt;=36,"2-3 Years",IF(Churn_Data[[#This Row],[tenure]]&lt;=48,"3-4 Years",IF(Churn_Data[[#This Row],[tenure]]&lt;=60,"4-5 Years","5+ Years")))))</f>
        <v>5+ Years</v>
      </c>
      <c r="Z4005">
        <v>67</v>
      </c>
      <c r="AA4005">
        <v>7171.7</v>
      </c>
      <c r="AB4005">
        <f>IF(Churn_Data[[#This Row],[Churn]]="No",Churn_Data[[#This Row],[MonthlyCharges]],NA())</f>
        <v>105.05</v>
      </c>
      <c r="AC4005">
        <f>IF(Churn_Data[[#This Row],[Churn]]="No",Churn_Data[[#This Row],[tenure]],NA())</f>
        <v>67</v>
      </c>
      <c r="AD4005" t="e">
        <f>IF(Churn_Data[[#This Row],[Churn]]="Yes",Churn_Data[[#This Row],[MonthlyCharges]],NA())</f>
        <v>#N/A</v>
      </c>
      <c r="AE4005" t="e">
        <f>IF(Churn_Data[[#This Row],[Churn]]="Yes",Churn_Data[[#This Row],[tenure]],NA())</f>
        <v>#N/A</v>
      </c>
      <c r="AF4005">
        <v>7038.35</v>
      </c>
    </row>
    <row r="4006" spans="1:32" x14ac:dyDescent="0.3">
      <c r="A4006" t="s">
        <v>4040</v>
      </c>
      <c r="B4006" t="s">
        <v>30</v>
      </c>
      <c r="C4006" t="str">
        <f>IF(Churn_Data[[#This Row],[SeniorCitizen]]=1,"Yes","No")</f>
        <v>Yes</v>
      </c>
      <c r="D4006">
        <v>1</v>
      </c>
      <c r="E4006" t="s">
        <v>24</v>
      </c>
      <c r="F4006" t="s">
        <v>25</v>
      </c>
      <c r="G4006" t="s">
        <v>25</v>
      </c>
      <c r="H4006" t="s">
        <v>189</v>
      </c>
      <c r="I4006" t="s">
        <v>120</v>
      </c>
      <c r="J4006" t="str">
        <f>IF(Churn_Data[[#This Row],[InternetService]]&lt;&gt;"No","Yes","No")</f>
        <v>Yes</v>
      </c>
      <c r="K4006" t="s">
        <v>24</v>
      </c>
      <c r="L4006" t="s">
        <v>24</v>
      </c>
      <c r="M4006" t="s">
        <v>24</v>
      </c>
      <c r="N4006" t="s">
        <v>25</v>
      </c>
      <c r="O4006" t="s">
        <v>25</v>
      </c>
      <c r="P4006" t="s">
        <v>25</v>
      </c>
      <c r="Q4006" t="s">
        <v>25</v>
      </c>
      <c r="R4006">
        <f>IF(Churn_Data[[#This Row],[Churn]]="Yes",1,0)</f>
        <v>0</v>
      </c>
      <c r="S4006" t="s">
        <v>24</v>
      </c>
      <c r="T4006">
        <f>(Churn_Data[[#This Row],[OnlineSecurity]]="Yes")+(Churn_Data[[#This Row],[OnlineBackup]]="Yes")+(Churn_Data[[#This Row],[DeviceProtection]]="Yes")+(Churn_Data[[#This Row],[TechSupport]]="Yes")+(Churn_Data[[#This Row],[StreamingTV]]="Yes")+(Churn_Data[[#This Row],[StreamingMovies]]="Yes")</f>
        <v>3</v>
      </c>
      <c r="U4006" t="s">
        <v>3911</v>
      </c>
      <c r="V4006" t="s">
        <v>32</v>
      </c>
      <c r="W4006" t="str">
        <f>IF(ISNUMBER(SEARCH("automatic", Churn_Data[[#This Row],[PaymentMethod]])), "Automatic", "Manual")</f>
        <v>Manual</v>
      </c>
      <c r="X4006">
        <v>41.95</v>
      </c>
      <c r="Y4006" t="str">
        <f>IF(Churn_Data[[#This Row],[tenure]]&lt;=12,"0-1 Year",IF(Churn_Data[[#This Row],[tenure]]&lt;=24,"1-2 Years",IF(Churn_Data[[#This Row],[tenure]]&lt;=36,"2-3 Years",IF(Churn_Data[[#This Row],[tenure]]&lt;=48,"3-4 Years",IF(Churn_Data[[#This Row],[tenure]]&lt;=60,"4-5 Years","5+ Years")))))</f>
        <v>5+ Years</v>
      </c>
      <c r="Z4006">
        <v>68</v>
      </c>
      <c r="AA4006">
        <v>2965.75</v>
      </c>
      <c r="AB4006">
        <f>IF(Churn_Data[[#This Row],[Churn]]="No",Churn_Data[[#This Row],[MonthlyCharges]],NA())</f>
        <v>41.95</v>
      </c>
      <c r="AC4006">
        <f>IF(Churn_Data[[#This Row],[Churn]]="No",Churn_Data[[#This Row],[tenure]],NA())</f>
        <v>68</v>
      </c>
      <c r="AD4006" t="e">
        <f>IF(Churn_Data[[#This Row],[Churn]]="Yes",Churn_Data[[#This Row],[MonthlyCharges]],NA())</f>
        <v>#N/A</v>
      </c>
      <c r="AE4006" t="e">
        <f>IF(Churn_Data[[#This Row],[Churn]]="Yes",Churn_Data[[#This Row],[tenure]],NA())</f>
        <v>#N/A</v>
      </c>
      <c r="AF4006">
        <v>2852.6</v>
      </c>
    </row>
    <row r="4007" spans="1:32" x14ac:dyDescent="0.3">
      <c r="A4007" t="s">
        <v>4041</v>
      </c>
      <c r="B4007" t="s">
        <v>30</v>
      </c>
      <c r="C4007" t="str">
        <f>IF(Churn_Data[[#This Row],[SeniorCitizen]]=1,"Yes","No")</f>
        <v>Yes</v>
      </c>
      <c r="D4007">
        <v>1</v>
      </c>
      <c r="E4007" t="s">
        <v>25</v>
      </c>
      <c r="F4007" t="s">
        <v>25</v>
      </c>
      <c r="G4007" t="s">
        <v>24</v>
      </c>
      <c r="H4007" t="s">
        <v>24</v>
      </c>
      <c r="I4007" t="s">
        <v>120</v>
      </c>
      <c r="J4007" t="str">
        <f>IF(Churn_Data[[#This Row],[InternetService]]&lt;&gt;"No","Yes","No")</f>
        <v>Yes</v>
      </c>
      <c r="K4007" t="s">
        <v>25</v>
      </c>
      <c r="L4007" t="s">
        <v>24</v>
      </c>
      <c r="M4007" t="s">
        <v>24</v>
      </c>
      <c r="N4007" t="s">
        <v>25</v>
      </c>
      <c r="O4007" t="s">
        <v>24</v>
      </c>
      <c r="P4007" t="s">
        <v>24</v>
      </c>
      <c r="Q4007" t="s">
        <v>25</v>
      </c>
      <c r="R4007">
        <f>IF(Churn_Data[[#This Row],[Churn]]="Yes",1,0)</f>
        <v>0</v>
      </c>
      <c r="S4007" t="s">
        <v>24</v>
      </c>
      <c r="T4007">
        <f>(Churn_Data[[#This Row],[OnlineSecurity]]="Yes")+(Churn_Data[[#This Row],[OnlineBackup]]="Yes")+(Churn_Data[[#This Row],[DeviceProtection]]="Yes")+(Churn_Data[[#This Row],[TechSupport]]="Yes")+(Churn_Data[[#This Row],[StreamingTV]]="Yes")+(Churn_Data[[#This Row],[StreamingMovies]]="Yes")</f>
        <v>4</v>
      </c>
      <c r="U4007" t="s">
        <v>3911</v>
      </c>
      <c r="V4007" t="s">
        <v>46</v>
      </c>
      <c r="W4007" t="str">
        <f>IF(ISNUMBER(SEARCH("automatic", Churn_Data[[#This Row],[PaymentMethod]])), "Automatic", "Manual")</f>
        <v>Automatic</v>
      </c>
      <c r="X4007">
        <v>79.75</v>
      </c>
      <c r="Y4007" t="str">
        <f>IF(Churn_Data[[#This Row],[tenure]]&lt;=12,"0-1 Year",IF(Churn_Data[[#This Row],[tenure]]&lt;=24,"1-2 Years",IF(Churn_Data[[#This Row],[tenure]]&lt;=36,"2-3 Years",IF(Churn_Data[[#This Row],[tenure]]&lt;=48,"3-4 Years",IF(Churn_Data[[#This Row],[tenure]]&lt;=60,"4-5 Years","5+ Years")))))</f>
        <v>4-5 Years</v>
      </c>
      <c r="Z4007">
        <v>57</v>
      </c>
      <c r="AA4007">
        <v>4438.2</v>
      </c>
      <c r="AB4007">
        <f>IF(Churn_Data[[#This Row],[Churn]]="No",Churn_Data[[#This Row],[MonthlyCharges]],NA())</f>
        <v>79.75</v>
      </c>
      <c r="AC4007">
        <f>IF(Churn_Data[[#This Row],[Churn]]="No",Churn_Data[[#This Row],[tenure]],NA())</f>
        <v>57</v>
      </c>
      <c r="AD4007" t="e">
        <f>IF(Churn_Data[[#This Row],[Churn]]="Yes",Churn_Data[[#This Row],[MonthlyCharges]],NA())</f>
        <v>#N/A</v>
      </c>
      <c r="AE4007" t="e">
        <f>IF(Churn_Data[[#This Row],[Churn]]="Yes",Churn_Data[[#This Row],[tenure]],NA())</f>
        <v>#N/A</v>
      </c>
      <c r="AF4007">
        <v>4545.75</v>
      </c>
    </row>
    <row r="4008" spans="1:32" x14ac:dyDescent="0.3">
      <c r="A4008" t="s">
        <v>4042</v>
      </c>
      <c r="B4008" t="s">
        <v>23</v>
      </c>
      <c r="C4008" t="str">
        <f>IF(Churn_Data[[#This Row],[SeniorCitizen]]=1,"Yes","No")</f>
        <v>Yes</v>
      </c>
      <c r="D4008">
        <v>1</v>
      </c>
      <c r="E4008" t="s">
        <v>24</v>
      </c>
      <c r="F4008" t="s">
        <v>25</v>
      </c>
      <c r="G4008" t="s">
        <v>24</v>
      </c>
      <c r="H4008" t="s">
        <v>25</v>
      </c>
      <c r="I4008" t="s">
        <v>120</v>
      </c>
      <c r="J4008" t="str">
        <f>IF(Churn_Data[[#This Row],[InternetService]]&lt;&gt;"No","Yes","No")</f>
        <v>Yes</v>
      </c>
      <c r="K4008" t="s">
        <v>24</v>
      </c>
      <c r="L4008" t="s">
        <v>25</v>
      </c>
      <c r="M4008" t="s">
        <v>24</v>
      </c>
      <c r="N4008" t="s">
        <v>24</v>
      </c>
      <c r="O4008" t="s">
        <v>24</v>
      </c>
      <c r="P4008" t="s">
        <v>24</v>
      </c>
      <c r="Q4008" t="s">
        <v>25</v>
      </c>
      <c r="R4008">
        <f>IF(Churn_Data[[#This Row],[Churn]]="Yes",1,0)</f>
        <v>0</v>
      </c>
      <c r="S4008" t="s">
        <v>24</v>
      </c>
      <c r="T4008">
        <f>(Churn_Data[[#This Row],[OnlineSecurity]]="Yes")+(Churn_Data[[#This Row],[OnlineBackup]]="Yes")+(Churn_Data[[#This Row],[DeviceProtection]]="Yes")+(Churn_Data[[#This Row],[TechSupport]]="Yes")+(Churn_Data[[#This Row],[StreamingTV]]="Yes")+(Churn_Data[[#This Row],[StreamingMovies]]="Yes")</f>
        <v>5</v>
      </c>
      <c r="U4008" t="s">
        <v>3911</v>
      </c>
      <c r="V4008" t="s">
        <v>72</v>
      </c>
      <c r="W4008" t="str">
        <f>IF(ISNUMBER(SEARCH("automatic", Churn_Data[[#This Row],[PaymentMethod]])), "Automatic", "Manual")</f>
        <v>Automatic</v>
      </c>
      <c r="X4008">
        <v>79.95</v>
      </c>
      <c r="Y4008" t="str">
        <f>IF(Churn_Data[[#This Row],[tenure]]&lt;=12,"0-1 Year",IF(Churn_Data[[#This Row],[tenure]]&lt;=24,"1-2 Years",IF(Churn_Data[[#This Row],[tenure]]&lt;=36,"2-3 Years",IF(Churn_Data[[#This Row],[tenure]]&lt;=48,"3-4 Years",IF(Churn_Data[[#This Row],[tenure]]&lt;=60,"4-5 Years","5+ Years")))))</f>
        <v>5+ Years</v>
      </c>
      <c r="Z4008">
        <v>62</v>
      </c>
      <c r="AA4008">
        <v>4819.75</v>
      </c>
      <c r="AB4008">
        <f>IF(Churn_Data[[#This Row],[Churn]]="No",Churn_Data[[#This Row],[MonthlyCharges]],NA())</f>
        <v>79.95</v>
      </c>
      <c r="AC4008">
        <f>IF(Churn_Data[[#This Row],[Churn]]="No",Churn_Data[[#This Row],[tenure]],NA())</f>
        <v>62</v>
      </c>
      <c r="AD4008" t="e">
        <f>IF(Churn_Data[[#This Row],[Churn]]="Yes",Churn_Data[[#This Row],[MonthlyCharges]],NA())</f>
        <v>#N/A</v>
      </c>
      <c r="AE4008" t="e">
        <f>IF(Churn_Data[[#This Row],[Churn]]="Yes",Churn_Data[[#This Row],[tenure]],NA())</f>
        <v>#N/A</v>
      </c>
      <c r="AF4008">
        <v>4956.8999999999996</v>
      </c>
    </row>
    <row r="4009" spans="1:32" x14ac:dyDescent="0.3">
      <c r="A4009" t="s">
        <v>4043</v>
      </c>
      <c r="B4009" t="s">
        <v>30</v>
      </c>
      <c r="C4009" t="str">
        <f>IF(Churn_Data[[#This Row],[SeniorCitizen]]=1,"Yes","No")</f>
        <v>Yes</v>
      </c>
      <c r="D4009">
        <v>1</v>
      </c>
      <c r="E4009" t="s">
        <v>25</v>
      </c>
      <c r="F4009" t="s">
        <v>25</v>
      </c>
      <c r="G4009" t="s">
        <v>24</v>
      </c>
      <c r="H4009" t="s">
        <v>25</v>
      </c>
      <c r="I4009" t="s">
        <v>25</v>
      </c>
      <c r="J4009" t="str">
        <f>IF(Churn_Data[[#This Row],[InternetService]]&lt;&gt;"No","Yes","No")</f>
        <v>No</v>
      </c>
      <c r="K4009" t="s">
        <v>3064</v>
      </c>
      <c r="L4009" t="s">
        <v>3064</v>
      </c>
      <c r="M4009" t="s">
        <v>3064</v>
      </c>
      <c r="N4009" t="s">
        <v>3064</v>
      </c>
      <c r="O4009" t="s">
        <v>3064</v>
      </c>
      <c r="P4009" t="s">
        <v>3064</v>
      </c>
      <c r="Q4009" t="s">
        <v>25</v>
      </c>
      <c r="R4009">
        <f>IF(Churn_Data[[#This Row],[Churn]]="Yes",1,0)</f>
        <v>0</v>
      </c>
      <c r="S4009" t="s">
        <v>24</v>
      </c>
      <c r="T4009">
        <f>(Churn_Data[[#This Row],[OnlineSecurity]]="Yes")+(Churn_Data[[#This Row],[OnlineBackup]]="Yes")+(Churn_Data[[#This Row],[DeviceProtection]]="Yes")+(Churn_Data[[#This Row],[TechSupport]]="Yes")+(Churn_Data[[#This Row],[StreamingTV]]="Yes")+(Churn_Data[[#This Row],[StreamingMovies]]="Yes")</f>
        <v>0</v>
      </c>
      <c r="U4009" t="s">
        <v>3911</v>
      </c>
      <c r="V4009" t="s">
        <v>72</v>
      </c>
      <c r="W4009" t="str">
        <f>IF(ISNUMBER(SEARCH("automatic", Churn_Data[[#This Row],[PaymentMethod]])), "Automatic", "Manual")</f>
        <v>Automatic</v>
      </c>
      <c r="X4009">
        <v>20</v>
      </c>
      <c r="Y4009" t="str">
        <f>IF(Churn_Data[[#This Row],[tenure]]&lt;=12,"0-1 Year",IF(Churn_Data[[#This Row],[tenure]]&lt;=24,"1-2 Years",IF(Churn_Data[[#This Row],[tenure]]&lt;=36,"2-3 Years",IF(Churn_Data[[#This Row],[tenure]]&lt;=48,"3-4 Years",IF(Churn_Data[[#This Row],[tenure]]&lt;=60,"4-5 Years","5+ Years")))))</f>
        <v>5+ Years</v>
      </c>
      <c r="Z4009">
        <v>68</v>
      </c>
      <c r="AA4009">
        <v>1396</v>
      </c>
      <c r="AB4009">
        <f>IF(Churn_Data[[#This Row],[Churn]]="No",Churn_Data[[#This Row],[MonthlyCharges]],NA())</f>
        <v>20</v>
      </c>
      <c r="AC4009">
        <f>IF(Churn_Data[[#This Row],[Churn]]="No",Churn_Data[[#This Row],[tenure]],NA())</f>
        <v>68</v>
      </c>
      <c r="AD4009" t="e">
        <f>IF(Churn_Data[[#This Row],[Churn]]="Yes",Churn_Data[[#This Row],[MonthlyCharges]],NA())</f>
        <v>#N/A</v>
      </c>
      <c r="AE4009" t="e">
        <f>IF(Churn_Data[[#This Row],[Churn]]="Yes",Churn_Data[[#This Row],[tenure]],NA())</f>
        <v>#N/A</v>
      </c>
      <c r="AF4009">
        <v>1360</v>
      </c>
    </row>
    <row r="4010" spans="1:32" x14ac:dyDescent="0.3">
      <c r="A4010" t="s">
        <v>4044</v>
      </c>
      <c r="B4010" t="s">
        <v>30</v>
      </c>
      <c r="C4010" t="str">
        <f>IF(Churn_Data[[#This Row],[SeniorCitizen]]=1,"Yes","No")</f>
        <v>Yes</v>
      </c>
      <c r="D4010">
        <v>1</v>
      </c>
      <c r="E4010" t="s">
        <v>25</v>
      </c>
      <c r="F4010" t="s">
        <v>25</v>
      </c>
      <c r="G4010" t="s">
        <v>24</v>
      </c>
      <c r="H4010" t="s">
        <v>24</v>
      </c>
      <c r="I4010" t="s">
        <v>120</v>
      </c>
      <c r="J4010" t="str">
        <f>IF(Churn_Data[[#This Row],[InternetService]]&lt;&gt;"No","Yes","No")</f>
        <v>Yes</v>
      </c>
      <c r="K4010" t="s">
        <v>24</v>
      </c>
      <c r="L4010" t="s">
        <v>24</v>
      </c>
      <c r="M4010" t="s">
        <v>25</v>
      </c>
      <c r="N4010" t="s">
        <v>24</v>
      </c>
      <c r="O4010" t="s">
        <v>25</v>
      </c>
      <c r="P4010" t="s">
        <v>25</v>
      </c>
      <c r="Q4010" t="s">
        <v>25</v>
      </c>
      <c r="R4010">
        <f>IF(Churn_Data[[#This Row],[Churn]]="Yes",1,0)</f>
        <v>0</v>
      </c>
      <c r="S4010" t="s">
        <v>24</v>
      </c>
      <c r="T4010">
        <f>(Churn_Data[[#This Row],[OnlineSecurity]]="Yes")+(Churn_Data[[#This Row],[OnlineBackup]]="Yes")+(Churn_Data[[#This Row],[DeviceProtection]]="Yes")+(Churn_Data[[#This Row],[TechSupport]]="Yes")+(Churn_Data[[#This Row],[StreamingTV]]="Yes")+(Churn_Data[[#This Row],[StreamingMovies]]="Yes")</f>
        <v>3</v>
      </c>
      <c r="U4010" t="s">
        <v>3911</v>
      </c>
      <c r="V4010" t="s">
        <v>46</v>
      </c>
      <c r="W4010" t="str">
        <f>IF(ISNUMBER(SEARCH("automatic", Churn_Data[[#This Row],[PaymentMethod]])), "Automatic", "Manual")</f>
        <v>Automatic</v>
      </c>
      <c r="X4010">
        <v>64.55</v>
      </c>
      <c r="Y4010" t="str">
        <f>IF(Churn_Data[[#This Row],[tenure]]&lt;=12,"0-1 Year",IF(Churn_Data[[#This Row],[tenure]]&lt;=24,"1-2 Years",IF(Churn_Data[[#This Row],[tenure]]&lt;=36,"2-3 Years",IF(Churn_Data[[#This Row],[tenure]]&lt;=48,"3-4 Years",IF(Churn_Data[[#This Row],[tenure]]&lt;=60,"4-5 Years","5+ Years")))))</f>
        <v>5+ Years</v>
      </c>
      <c r="Z4010">
        <v>67</v>
      </c>
      <c r="AA4010">
        <v>4250.1000000000004</v>
      </c>
      <c r="AB4010">
        <f>IF(Churn_Data[[#This Row],[Churn]]="No",Churn_Data[[#This Row],[MonthlyCharges]],NA())</f>
        <v>64.55</v>
      </c>
      <c r="AC4010">
        <f>IF(Churn_Data[[#This Row],[Churn]]="No",Churn_Data[[#This Row],[tenure]],NA())</f>
        <v>67</v>
      </c>
      <c r="AD4010" t="e">
        <f>IF(Churn_Data[[#This Row],[Churn]]="Yes",Churn_Data[[#This Row],[MonthlyCharges]],NA())</f>
        <v>#N/A</v>
      </c>
      <c r="AE4010" t="e">
        <f>IF(Churn_Data[[#This Row],[Churn]]="Yes",Churn_Data[[#This Row],[tenure]],NA())</f>
        <v>#N/A</v>
      </c>
      <c r="AF4010">
        <v>4324.8500000000004</v>
      </c>
    </row>
    <row r="4011" spans="1:32" x14ac:dyDescent="0.3">
      <c r="A4011" t="s">
        <v>4045</v>
      </c>
      <c r="B4011" t="s">
        <v>23</v>
      </c>
      <c r="C4011" t="str">
        <f>IF(Churn_Data[[#This Row],[SeniorCitizen]]=1,"Yes","No")</f>
        <v>No</v>
      </c>
      <c r="D4011">
        <v>0</v>
      </c>
      <c r="E4011" t="s">
        <v>25</v>
      </c>
      <c r="F4011" t="s">
        <v>25</v>
      </c>
      <c r="G4011" t="s">
        <v>25</v>
      </c>
      <c r="H4011" t="s">
        <v>189</v>
      </c>
      <c r="I4011" t="s">
        <v>120</v>
      </c>
      <c r="J4011" t="str">
        <f>IF(Churn_Data[[#This Row],[InternetService]]&lt;&gt;"No","Yes","No")</f>
        <v>Yes</v>
      </c>
      <c r="K4011" t="s">
        <v>24</v>
      </c>
      <c r="L4011" t="s">
        <v>25</v>
      </c>
      <c r="M4011" t="s">
        <v>25</v>
      </c>
      <c r="N4011" t="s">
        <v>25</v>
      </c>
      <c r="O4011" t="s">
        <v>25</v>
      </c>
      <c r="P4011" t="s">
        <v>25</v>
      </c>
      <c r="Q4011" t="s">
        <v>25</v>
      </c>
      <c r="R4011">
        <f>IF(Churn_Data[[#This Row],[Churn]]="Yes",1,0)</f>
        <v>0</v>
      </c>
      <c r="S4011" t="s">
        <v>25</v>
      </c>
      <c r="T4011">
        <f>(Churn_Data[[#This Row],[OnlineSecurity]]="Yes")+(Churn_Data[[#This Row],[OnlineBackup]]="Yes")+(Churn_Data[[#This Row],[DeviceProtection]]="Yes")+(Churn_Data[[#This Row],[TechSupport]]="Yes")+(Churn_Data[[#This Row],[StreamingTV]]="Yes")+(Churn_Data[[#This Row],[StreamingMovies]]="Yes")</f>
        <v>1</v>
      </c>
      <c r="U4011" t="s">
        <v>3911</v>
      </c>
      <c r="V4011" t="s">
        <v>46</v>
      </c>
      <c r="W4011" t="str">
        <f>IF(ISNUMBER(SEARCH("automatic", Churn_Data[[#This Row],[PaymentMethod]])), "Automatic", "Manual")</f>
        <v>Automatic</v>
      </c>
      <c r="X4011">
        <v>31.05</v>
      </c>
      <c r="Y4011" t="str">
        <f>IF(Churn_Data[[#This Row],[tenure]]&lt;=12,"0-1 Year",IF(Churn_Data[[#This Row],[tenure]]&lt;=24,"1-2 Years",IF(Churn_Data[[#This Row],[tenure]]&lt;=36,"2-3 Years",IF(Churn_Data[[#This Row],[tenure]]&lt;=48,"3-4 Years",IF(Churn_Data[[#This Row],[tenure]]&lt;=60,"4-5 Years","5+ Years")))))</f>
        <v>2-3 Years</v>
      </c>
      <c r="Z4011">
        <v>36</v>
      </c>
      <c r="AA4011">
        <v>1126.3499999999999</v>
      </c>
      <c r="AB4011">
        <f>IF(Churn_Data[[#This Row],[Churn]]="No",Churn_Data[[#This Row],[MonthlyCharges]],NA())</f>
        <v>31.05</v>
      </c>
      <c r="AC4011">
        <f>IF(Churn_Data[[#This Row],[Churn]]="No",Churn_Data[[#This Row],[tenure]],NA())</f>
        <v>36</v>
      </c>
      <c r="AD4011" t="e">
        <f>IF(Churn_Data[[#This Row],[Churn]]="Yes",Churn_Data[[#This Row],[MonthlyCharges]],NA())</f>
        <v>#N/A</v>
      </c>
      <c r="AE4011" t="e">
        <f>IF(Churn_Data[[#This Row],[Churn]]="Yes",Churn_Data[[#This Row],[tenure]],NA())</f>
        <v>#N/A</v>
      </c>
      <c r="AF4011">
        <v>1117.8</v>
      </c>
    </row>
    <row r="4012" spans="1:32" x14ac:dyDescent="0.3">
      <c r="A4012" t="s">
        <v>4046</v>
      </c>
      <c r="B4012" t="s">
        <v>30</v>
      </c>
      <c r="C4012" t="str">
        <f>IF(Churn_Data[[#This Row],[SeniorCitizen]]=1,"Yes","No")</f>
        <v>No</v>
      </c>
      <c r="D4012">
        <v>0</v>
      </c>
      <c r="E4012" t="s">
        <v>25</v>
      </c>
      <c r="F4012" t="s">
        <v>25</v>
      </c>
      <c r="G4012" t="s">
        <v>25</v>
      </c>
      <c r="H4012" t="s">
        <v>189</v>
      </c>
      <c r="I4012" t="s">
        <v>120</v>
      </c>
      <c r="J4012" t="str">
        <f>IF(Churn_Data[[#This Row],[InternetService]]&lt;&gt;"No","Yes","No")</f>
        <v>Yes</v>
      </c>
      <c r="K4012" t="s">
        <v>24</v>
      </c>
      <c r="L4012" t="s">
        <v>24</v>
      </c>
      <c r="M4012" t="s">
        <v>24</v>
      </c>
      <c r="N4012" t="s">
        <v>25</v>
      </c>
      <c r="O4012" t="s">
        <v>25</v>
      </c>
      <c r="P4012" t="s">
        <v>25</v>
      </c>
      <c r="Q4012" t="s">
        <v>25</v>
      </c>
      <c r="R4012">
        <f>IF(Churn_Data[[#This Row],[Churn]]="Yes",1,0)</f>
        <v>0</v>
      </c>
      <c r="S4012" t="s">
        <v>25</v>
      </c>
      <c r="T4012">
        <f>(Churn_Data[[#This Row],[OnlineSecurity]]="Yes")+(Churn_Data[[#This Row],[OnlineBackup]]="Yes")+(Churn_Data[[#This Row],[DeviceProtection]]="Yes")+(Churn_Data[[#This Row],[TechSupport]]="Yes")+(Churn_Data[[#This Row],[StreamingTV]]="Yes")+(Churn_Data[[#This Row],[StreamingMovies]]="Yes")</f>
        <v>3</v>
      </c>
      <c r="U4012" t="s">
        <v>3911</v>
      </c>
      <c r="V4012" t="s">
        <v>46</v>
      </c>
      <c r="W4012" t="str">
        <f>IF(ISNUMBER(SEARCH("automatic", Churn_Data[[#This Row],[PaymentMethod]])), "Automatic", "Manual")</f>
        <v>Automatic</v>
      </c>
      <c r="X4012">
        <v>39.6</v>
      </c>
      <c r="Y4012" t="str">
        <f>IF(Churn_Data[[#This Row],[tenure]]&lt;=12,"0-1 Year",IF(Churn_Data[[#This Row],[tenure]]&lt;=24,"1-2 Years",IF(Churn_Data[[#This Row],[tenure]]&lt;=36,"2-3 Years",IF(Churn_Data[[#This Row],[tenure]]&lt;=48,"3-4 Years",IF(Churn_Data[[#This Row],[tenure]]&lt;=60,"4-5 Years","5+ Years")))))</f>
        <v>4-5 Years</v>
      </c>
      <c r="Z4012">
        <v>60</v>
      </c>
      <c r="AA4012">
        <v>2424.5</v>
      </c>
      <c r="AB4012">
        <f>IF(Churn_Data[[#This Row],[Churn]]="No",Churn_Data[[#This Row],[MonthlyCharges]],NA())</f>
        <v>39.6</v>
      </c>
      <c r="AC4012">
        <f>IF(Churn_Data[[#This Row],[Churn]]="No",Churn_Data[[#This Row],[tenure]],NA())</f>
        <v>60</v>
      </c>
      <c r="AD4012" t="e">
        <f>IF(Churn_Data[[#This Row],[Churn]]="Yes",Churn_Data[[#This Row],[MonthlyCharges]],NA())</f>
        <v>#N/A</v>
      </c>
      <c r="AE4012" t="e">
        <f>IF(Churn_Data[[#This Row],[Churn]]="Yes",Churn_Data[[#This Row],[tenure]],NA())</f>
        <v>#N/A</v>
      </c>
      <c r="AF4012">
        <v>2376</v>
      </c>
    </row>
    <row r="4013" spans="1:32" x14ac:dyDescent="0.3">
      <c r="A4013" t="s">
        <v>4047</v>
      </c>
      <c r="B4013" t="s">
        <v>30</v>
      </c>
      <c r="C4013" t="str">
        <f>IF(Churn_Data[[#This Row],[SeniorCitizen]]=1,"Yes","No")</f>
        <v>No</v>
      </c>
      <c r="D4013">
        <v>0</v>
      </c>
      <c r="E4013" t="s">
        <v>24</v>
      </c>
      <c r="F4013" t="s">
        <v>25</v>
      </c>
      <c r="G4013" t="s">
        <v>25</v>
      </c>
      <c r="H4013" t="s">
        <v>189</v>
      </c>
      <c r="I4013" t="s">
        <v>120</v>
      </c>
      <c r="J4013" t="str">
        <f>IF(Churn_Data[[#This Row],[InternetService]]&lt;&gt;"No","Yes","No")</f>
        <v>Yes</v>
      </c>
      <c r="K4013" t="s">
        <v>24</v>
      </c>
      <c r="L4013" t="s">
        <v>25</v>
      </c>
      <c r="M4013" t="s">
        <v>24</v>
      </c>
      <c r="N4013" t="s">
        <v>25</v>
      </c>
      <c r="O4013" t="s">
        <v>24</v>
      </c>
      <c r="P4013" t="s">
        <v>24</v>
      </c>
      <c r="Q4013" t="s">
        <v>25</v>
      </c>
      <c r="R4013">
        <f>IF(Churn_Data[[#This Row],[Churn]]="Yes",1,0)</f>
        <v>0</v>
      </c>
      <c r="S4013" t="s">
        <v>24</v>
      </c>
      <c r="T4013">
        <f>(Churn_Data[[#This Row],[OnlineSecurity]]="Yes")+(Churn_Data[[#This Row],[OnlineBackup]]="Yes")+(Churn_Data[[#This Row],[DeviceProtection]]="Yes")+(Churn_Data[[#This Row],[TechSupport]]="Yes")+(Churn_Data[[#This Row],[StreamingTV]]="Yes")+(Churn_Data[[#This Row],[StreamingMovies]]="Yes")</f>
        <v>4</v>
      </c>
      <c r="U4013" t="s">
        <v>3911</v>
      </c>
      <c r="V4013" t="s">
        <v>46</v>
      </c>
      <c r="W4013" t="str">
        <f>IF(ISNUMBER(SEARCH("automatic", Churn_Data[[#This Row],[PaymentMethod]])), "Automatic", "Manual")</f>
        <v>Automatic</v>
      </c>
      <c r="X4013">
        <v>54.1</v>
      </c>
      <c r="Y4013" t="str">
        <f>IF(Churn_Data[[#This Row],[tenure]]&lt;=12,"0-1 Year",IF(Churn_Data[[#This Row],[tenure]]&lt;=24,"1-2 Years",IF(Churn_Data[[#This Row],[tenure]]&lt;=36,"2-3 Years",IF(Churn_Data[[#This Row],[tenure]]&lt;=48,"3-4 Years",IF(Churn_Data[[#This Row],[tenure]]&lt;=60,"4-5 Years","5+ Years")))))</f>
        <v>5+ Years</v>
      </c>
      <c r="Z4013">
        <v>68</v>
      </c>
      <c r="AA4013">
        <v>3794.5</v>
      </c>
      <c r="AB4013">
        <f>IF(Churn_Data[[#This Row],[Churn]]="No",Churn_Data[[#This Row],[MonthlyCharges]],NA())</f>
        <v>54.1</v>
      </c>
      <c r="AC4013">
        <f>IF(Churn_Data[[#This Row],[Churn]]="No",Churn_Data[[#This Row],[tenure]],NA())</f>
        <v>68</v>
      </c>
      <c r="AD4013" t="e">
        <f>IF(Churn_Data[[#This Row],[Churn]]="Yes",Churn_Data[[#This Row],[MonthlyCharges]],NA())</f>
        <v>#N/A</v>
      </c>
      <c r="AE4013" t="e">
        <f>IF(Churn_Data[[#This Row],[Churn]]="Yes",Churn_Data[[#This Row],[tenure]],NA())</f>
        <v>#N/A</v>
      </c>
      <c r="AF4013">
        <v>3678.8</v>
      </c>
    </row>
    <row r="4014" spans="1:32" x14ac:dyDescent="0.3">
      <c r="A4014" t="s">
        <v>4048</v>
      </c>
      <c r="B4014" t="s">
        <v>30</v>
      </c>
      <c r="C4014" t="str">
        <f>IF(Churn_Data[[#This Row],[SeniorCitizen]]=1,"Yes","No")</f>
        <v>No</v>
      </c>
      <c r="D4014">
        <v>0</v>
      </c>
      <c r="E4014" t="s">
        <v>24</v>
      </c>
      <c r="F4014" t="s">
        <v>24</v>
      </c>
      <c r="G4014" t="s">
        <v>25</v>
      </c>
      <c r="H4014" t="s">
        <v>189</v>
      </c>
      <c r="I4014" t="s">
        <v>120</v>
      </c>
      <c r="J4014" t="str">
        <f>IF(Churn_Data[[#This Row],[InternetService]]&lt;&gt;"No","Yes","No")</f>
        <v>Yes</v>
      </c>
      <c r="K4014" t="s">
        <v>24</v>
      </c>
      <c r="L4014" t="s">
        <v>24</v>
      </c>
      <c r="M4014" t="s">
        <v>24</v>
      </c>
      <c r="N4014" t="s">
        <v>25</v>
      </c>
      <c r="O4014" t="s">
        <v>24</v>
      </c>
      <c r="P4014" t="s">
        <v>24</v>
      </c>
      <c r="Q4014" t="s">
        <v>25</v>
      </c>
      <c r="R4014">
        <f>IF(Churn_Data[[#This Row],[Churn]]="Yes",1,0)</f>
        <v>0</v>
      </c>
      <c r="S4014" t="s">
        <v>25</v>
      </c>
      <c r="T4014">
        <f>(Churn_Data[[#This Row],[OnlineSecurity]]="Yes")+(Churn_Data[[#This Row],[OnlineBackup]]="Yes")+(Churn_Data[[#This Row],[DeviceProtection]]="Yes")+(Churn_Data[[#This Row],[TechSupport]]="Yes")+(Churn_Data[[#This Row],[StreamingTV]]="Yes")+(Churn_Data[[#This Row],[StreamingMovies]]="Yes")</f>
        <v>5</v>
      </c>
      <c r="U4014" t="s">
        <v>3911</v>
      </c>
      <c r="V4014" t="s">
        <v>32</v>
      </c>
      <c r="W4014" t="str">
        <f>IF(ISNUMBER(SEARCH("automatic", Churn_Data[[#This Row],[PaymentMethod]])), "Automatic", "Manual")</f>
        <v>Manual</v>
      </c>
      <c r="X4014">
        <v>59</v>
      </c>
      <c r="Y4014" t="str">
        <f>IF(Churn_Data[[#This Row],[tenure]]&lt;=12,"0-1 Year",IF(Churn_Data[[#This Row],[tenure]]&lt;=24,"1-2 Years",IF(Churn_Data[[#This Row],[tenure]]&lt;=36,"2-3 Years",IF(Churn_Data[[#This Row],[tenure]]&lt;=48,"3-4 Years",IF(Churn_Data[[#This Row],[tenure]]&lt;=60,"4-5 Years","5+ Years")))))</f>
        <v>5+ Years</v>
      </c>
      <c r="Z4014">
        <v>63</v>
      </c>
      <c r="AA4014">
        <v>3707.6</v>
      </c>
      <c r="AB4014">
        <f>IF(Churn_Data[[#This Row],[Churn]]="No",Churn_Data[[#This Row],[MonthlyCharges]],NA())</f>
        <v>59</v>
      </c>
      <c r="AC4014">
        <f>IF(Churn_Data[[#This Row],[Churn]]="No",Churn_Data[[#This Row],[tenure]],NA())</f>
        <v>63</v>
      </c>
      <c r="AD4014" t="e">
        <f>IF(Churn_Data[[#This Row],[Churn]]="Yes",Churn_Data[[#This Row],[MonthlyCharges]],NA())</f>
        <v>#N/A</v>
      </c>
      <c r="AE4014" t="e">
        <f>IF(Churn_Data[[#This Row],[Churn]]="Yes",Churn_Data[[#This Row],[tenure]],NA())</f>
        <v>#N/A</v>
      </c>
      <c r="AF4014">
        <v>3717</v>
      </c>
    </row>
    <row r="4015" spans="1:32" x14ac:dyDescent="0.3">
      <c r="A4015" t="s">
        <v>4049</v>
      </c>
      <c r="B4015" t="s">
        <v>30</v>
      </c>
      <c r="C4015" t="str">
        <f>IF(Churn_Data[[#This Row],[SeniorCitizen]]=1,"Yes","No")</f>
        <v>No</v>
      </c>
      <c r="D4015">
        <v>0</v>
      </c>
      <c r="E4015" t="s">
        <v>24</v>
      </c>
      <c r="F4015" t="s">
        <v>24</v>
      </c>
      <c r="G4015" t="s">
        <v>25</v>
      </c>
      <c r="H4015" t="s">
        <v>189</v>
      </c>
      <c r="I4015" t="s">
        <v>120</v>
      </c>
      <c r="J4015" t="str">
        <f>IF(Churn_Data[[#This Row],[InternetService]]&lt;&gt;"No","Yes","No")</f>
        <v>Yes</v>
      </c>
      <c r="K4015" t="s">
        <v>24</v>
      </c>
      <c r="L4015" t="s">
        <v>24</v>
      </c>
      <c r="M4015" t="s">
        <v>24</v>
      </c>
      <c r="N4015" t="s">
        <v>25</v>
      </c>
      <c r="O4015" t="s">
        <v>25</v>
      </c>
      <c r="P4015" t="s">
        <v>25</v>
      </c>
      <c r="Q4015" t="s">
        <v>25</v>
      </c>
      <c r="R4015">
        <f>IF(Churn_Data[[#This Row],[Churn]]="Yes",1,0)</f>
        <v>0</v>
      </c>
      <c r="S4015" t="s">
        <v>25</v>
      </c>
      <c r="T4015">
        <f>(Churn_Data[[#This Row],[OnlineSecurity]]="Yes")+(Churn_Data[[#This Row],[OnlineBackup]]="Yes")+(Churn_Data[[#This Row],[DeviceProtection]]="Yes")+(Churn_Data[[#This Row],[TechSupport]]="Yes")+(Churn_Data[[#This Row],[StreamingTV]]="Yes")+(Churn_Data[[#This Row],[StreamingMovies]]="Yes")</f>
        <v>3</v>
      </c>
      <c r="U4015" t="s">
        <v>3911</v>
      </c>
      <c r="V4015" t="s">
        <v>28</v>
      </c>
      <c r="W4015" t="str">
        <f>IF(ISNUMBER(SEARCH("automatic", Churn_Data[[#This Row],[PaymentMethod]])), "Automatic", "Manual")</f>
        <v>Manual</v>
      </c>
      <c r="X4015">
        <v>38.549999999999997</v>
      </c>
      <c r="Y4015" t="str">
        <f>IF(Churn_Data[[#This Row],[tenure]]&lt;=12,"0-1 Year",IF(Churn_Data[[#This Row],[tenure]]&lt;=24,"1-2 Years",IF(Churn_Data[[#This Row],[tenure]]&lt;=36,"2-3 Years",IF(Churn_Data[[#This Row],[tenure]]&lt;=48,"3-4 Years",IF(Churn_Data[[#This Row],[tenure]]&lt;=60,"4-5 Years","5+ Years")))))</f>
        <v>0-1 Year</v>
      </c>
      <c r="Z4015">
        <v>7</v>
      </c>
      <c r="AA4015">
        <v>280</v>
      </c>
      <c r="AB4015">
        <f>IF(Churn_Data[[#This Row],[Churn]]="No",Churn_Data[[#This Row],[MonthlyCharges]],NA())</f>
        <v>38.549999999999997</v>
      </c>
      <c r="AC4015">
        <f>IF(Churn_Data[[#This Row],[Churn]]="No",Churn_Data[[#This Row],[tenure]],NA())</f>
        <v>7</v>
      </c>
      <c r="AD4015" t="e">
        <f>IF(Churn_Data[[#This Row],[Churn]]="Yes",Churn_Data[[#This Row],[MonthlyCharges]],NA())</f>
        <v>#N/A</v>
      </c>
      <c r="AE4015" t="e">
        <f>IF(Churn_Data[[#This Row],[Churn]]="Yes",Churn_Data[[#This Row],[tenure]],NA())</f>
        <v>#N/A</v>
      </c>
      <c r="AF4015">
        <v>269.85000000000002</v>
      </c>
    </row>
    <row r="4016" spans="1:32" x14ac:dyDescent="0.3">
      <c r="A4016" t="s">
        <v>4050</v>
      </c>
      <c r="B4016" t="s">
        <v>23</v>
      </c>
      <c r="C4016" t="str">
        <f>IF(Churn_Data[[#This Row],[SeniorCitizen]]=1,"Yes","No")</f>
        <v>No</v>
      </c>
      <c r="D4016">
        <v>0</v>
      </c>
      <c r="E4016" t="s">
        <v>25</v>
      </c>
      <c r="F4016" t="s">
        <v>25</v>
      </c>
      <c r="G4016" t="s">
        <v>25</v>
      </c>
      <c r="H4016" t="s">
        <v>189</v>
      </c>
      <c r="I4016" t="s">
        <v>120</v>
      </c>
      <c r="J4016" t="str">
        <f>IF(Churn_Data[[#This Row],[InternetService]]&lt;&gt;"No","Yes","No")</f>
        <v>Yes</v>
      </c>
      <c r="K4016" t="s">
        <v>24</v>
      </c>
      <c r="L4016" t="s">
        <v>25</v>
      </c>
      <c r="M4016" t="s">
        <v>24</v>
      </c>
      <c r="N4016" t="s">
        <v>25</v>
      </c>
      <c r="O4016" t="s">
        <v>24</v>
      </c>
      <c r="P4016" t="s">
        <v>24</v>
      </c>
      <c r="Q4016" t="s">
        <v>25</v>
      </c>
      <c r="R4016">
        <f>IF(Churn_Data[[#This Row],[Churn]]="Yes",1,0)</f>
        <v>0</v>
      </c>
      <c r="S4016" t="s">
        <v>25</v>
      </c>
      <c r="T4016">
        <f>(Churn_Data[[#This Row],[OnlineSecurity]]="Yes")+(Churn_Data[[#This Row],[OnlineBackup]]="Yes")+(Churn_Data[[#This Row],[DeviceProtection]]="Yes")+(Churn_Data[[#This Row],[TechSupport]]="Yes")+(Churn_Data[[#This Row],[StreamingTV]]="Yes")+(Churn_Data[[#This Row],[StreamingMovies]]="Yes")</f>
        <v>4</v>
      </c>
      <c r="U4016" t="s">
        <v>3911</v>
      </c>
      <c r="V4016" t="s">
        <v>32</v>
      </c>
      <c r="W4016" t="str">
        <f>IF(ISNUMBER(SEARCH("automatic", Churn_Data[[#This Row],[PaymentMethod]])), "Automatic", "Manual")</f>
        <v>Manual</v>
      </c>
      <c r="X4016">
        <v>53.6</v>
      </c>
      <c r="Y4016" t="str">
        <f>IF(Churn_Data[[#This Row],[tenure]]&lt;=12,"0-1 Year",IF(Churn_Data[[#This Row],[tenure]]&lt;=24,"1-2 Years",IF(Churn_Data[[#This Row],[tenure]]&lt;=36,"2-3 Years",IF(Churn_Data[[#This Row],[tenure]]&lt;=48,"3-4 Years",IF(Churn_Data[[#This Row],[tenure]]&lt;=60,"4-5 Years","5+ Years")))))</f>
        <v>4-5 Years</v>
      </c>
      <c r="Z4016">
        <v>60</v>
      </c>
      <c r="AA4016">
        <v>3237.05</v>
      </c>
      <c r="AB4016">
        <f>IF(Churn_Data[[#This Row],[Churn]]="No",Churn_Data[[#This Row],[MonthlyCharges]],NA())</f>
        <v>53.6</v>
      </c>
      <c r="AC4016">
        <f>IF(Churn_Data[[#This Row],[Churn]]="No",Churn_Data[[#This Row],[tenure]],NA())</f>
        <v>60</v>
      </c>
      <c r="AD4016" t="e">
        <f>IF(Churn_Data[[#This Row],[Churn]]="Yes",Churn_Data[[#This Row],[MonthlyCharges]],NA())</f>
        <v>#N/A</v>
      </c>
      <c r="AE4016" t="e">
        <f>IF(Churn_Data[[#This Row],[Churn]]="Yes",Churn_Data[[#This Row],[tenure]],NA())</f>
        <v>#N/A</v>
      </c>
      <c r="AF4016">
        <v>3216</v>
      </c>
    </row>
    <row r="4017" spans="1:32" x14ac:dyDescent="0.3">
      <c r="A4017" t="s">
        <v>4051</v>
      </c>
      <c r="B4017" t="s">
        <v>30</v>
      </c>
      <c r="C4017" t="str">
        <f>IF(Churn_Data[[#This Row],[SeniorCitizen]]=1,"Yes","No")</f>
        <v>No</v>
      </c>
      <c r="D4017">
        <v>0</v>
      </c>
      <c r="E4017" t="s">
        <v>24</v>
      </c>
      <c r="F4017" t="s">
        <v>24</v>
      </c>
      <c r="G4017" t="s">
        <v>25</v>
      </c>
      <c r="H4017" t="s">
        <v>189</v>
      </c>
      <c r="I4017" t="s">
        <v>120</v>
      </c>
      <c r="J4017" t="str">
        <f>IF(Churn_Data[[#This Row],[InternetService]]&lt;&gt;"No","Yes","No")</f>
        <v>Yes</v>
      </c>
      <c r="K4017" t="s">
        <v>24</v>
      </c>
      <c r="L4017" t="s">
        <v>25</v>
      </c>
      <c r="M4017" t="s">
        <v>25</v>
      </c>
      <c r="N4017" t="s">
        <v>25</v>
      </c>
      <c r="O4017" t="s">
        <v>24</v>
      </c>
      <c r="P4017" t="s">
        <v>24</v>
      </c>
      <c r="Q4017" t="s">
        <v>25</v>
      </c>
      <c r="R4017">
        <f>IF(Churn_Data[[#This Row],[Churn]]="Yes",1,0)</f>
        <v>0</v>
      </c>
      <c r="S4017" t="s">
        <v>25</v>
      </c>
      <c r="T4017">
        <f>(Churn_Data[[#This Row],[OnlineSecurity]]="Yes")+(Churn_Data[[#This Row],[OnlineBackup]]="Yes")+(Churn_Data[[#This Row],[DeviceProtection]]="Yes")+(Churn_Data[[#This Row],[TechSupport]]="Yes")+(Churn_Data[[#This Row],[StreamingTV]]="Yes")+(Churn_Data[[#This Row],[StreamingMovies]]="Yes")</f>
        <v>3</v>
      </c>
      <c r="U4017" t="s">
        <v>3911</v>
      </c>
      <c r="V4017" t="s">
        <v>72</v>
      </c>
      <c r="W4017" t="str">
        <f>IF(ISNUMBER(SEARCH("automatic", Churn_Data[[#This Row],[PaymentMethod]])), "Automatic", "Manual")</f>
        <v>Automatic</v>
      </c>
      <c r="X4017">
        <v>50.9</v>
      </c>
      <c r="Y4017" t="str">
        <f>IF(Churn_Data[[#This Row],[tenure]]&lt;=12,"0-1 Year",IF(Churn_Data[[#This Row],[tenure]]&lt;=24,"1-2 Years",IF(Churn_Data[[#This Row],[tenure]]&lt;=36,"2-3 Years",IF(Churn_Data[[#This Row],[tenure]]&lt;=48,"3-4 Years",IF(Churn_Data[[#This Row],[tenure]]&lt;=60,"4-5 Years","5+ Years")))))</f>
        <v>5+ Years</v>
      </c>
      <c r="Z4017">
        <v>67</v>
      </c>
      <c r="AA4017">
        <v>3281.65</v>
      </c>
      <c r="AB4017">
        <f>IF(Churn_Data[[#This Row],[Churn]]="No",Churn_Data[[#This Row],[MonthlyCharges]],NA())</f>
        <v>50.9</v>
      </c>
      <c r="AC4017">
        <f>IF(Churn_Data[[#This Row],[Churn]]="No",Churn_Data[[#This Row],[tenure]],NA())</f>
        <v>67</v>
      </c>
      <c r="AD4017" t="e">
        <f>IF(Churn_Data[[#This Row],[Churn]]="Yes",Churn_Data[[#This Row],[MonthlyCharges]],NA())</f>
        <v>#N/A</v>
      </c>
      <c r="AE4017" t="e">
        <f>IF(Churn_Data[[#This Row],[Churn]]="Yes",Churn_Data[[#This Row],[tenure]],NA())</f>
        <v>#N/A</v>
      </c>
      <c r="AF4017">
        <v>3410.3</v>
      </c>
    </row>
    <row r="4018" spans="1:32" x14ac:dyDescent="0.3">
      <c r="A4018" t="s">
        <v>4052</v>
      </c>
      <c r="B4018" t="s">
        <v>30</v>
      </c>
      <c r="C4018" t="str">
        <f>IF(Churn_Data[[#This Row],[SeniorCitizen]]=1,"Yes","No")</f>
        <v>No</v>
      </c>
      <c r="D4018">
        <v>0</v>
      </c>
      <c r="E4018" t="s">
        <v>24</v>
      </c>
      <c r="F4018" t="s">
        <v>25</v>
      </c>
      <c r="G4018" t="s">
        <v>25</v>
      </c>
      <c r="H4018" t="s">
        <v>189</v>
      </c>
      <c r="I4018" t="s">
        <v>120</v>
      </c>
      <c r="J4018" t="str">
        <f>IF(Churn_Data[[#This Row],[InternetService]]&lt;&gt;"No","Yes","No")</f>
        <v>Yes</v>
      </c>
      <c r="K4018" t="s">
        <v>25</v>
      </c>
      <c r="L4018" t="s">
        <v>24</v>
      </c>
      <c r="M4018" t="s">
        <v>25</v>
      </c>
      <c r="N4018" t="s">
        <v>25</v>
      </c>
      <c r="O4018" t="s">
        <v>24</v>
      </c>
      <c r="P4018" t="s">
        <v>24</v>
      </c>
      <c r="Q4018" t="s">
        <v>25</v>
      </c>
      <c r="R4018">
        <f>IF(Churn_Data[[#This Row],[Churn]]="Yes",1,0)</f>
        <v>0</v>
      </c>
      <c r="S4018" t="s">
        <v>25</v>
      </c>
      <c r="T4018">
        <f>(Churn_Data[[#This Row],[OnlineSecurity]]="Yes")+(Churn_Data[[#This Row],[OnlineBackup]]="Yes")+(Churn_Data[[#This Row],[DeviceProtection]]="Yes")+(Churn_Data[[#This Row],[TechSupport]]="Yes")+(Churn_Data[[#This Row],[StreamingTV]]="Yes")+(Churn_Data[[#This Row],[StreamingMovies]]="Yes")</f>
        <v>3</v>
      </c>
      <c r="U4018" t="s">
        <v>3911</v>
      </c>
      <c r="V4018" t="s">
        <v>72</v>
      </c>
      <c r="W4018" t="str">
        <f>IF(ISNUMBER(SEARCH("automatic", Churn_Data[[#This Row],[PaymentMethod]])), "Automatic", "Manual")</f>
        <v>Automatic</v>
      </c>
      <c r="X4018">
        <v>49.65</v>
      </c>
      <c r="Y4018" t="str">
        <f>IF(Churn_Data[[#This Row],[tenure]]&lt;=12,"0-1 Year",IF(Churn_Data[[#This Row],[tenure]]&lt;=24,"1-2 Years",IF(Churn_Data[[#This Row],[tenure]]&lt;=36,"2-3 Years",IF(Churn_Data[[#This Row],[tenure]]&lt;=48,"3-4 Years",IF(Churn_Data[[#This Row],[tenure]]&lt;=60,"4-5 Years","5+ Years")))))</f>
        <v>4-5 Years</v>
      </c>
      <c r="Z4018">
        <v>49</v>
      </c>
      <c r="AA4018">
        <v>2409.9</v>
      </c>
      <c r="AB4018">
        <f>IF(Churn_Data[[#This Row],[Churn]]="No",Churn_Data[[#This Row],[MonthlyCharges]],NA())</f>
        <v>49.65</v>
      </c>
      <c r="AC4018">
        <f>IF(Churn_Data[[#This Row],[Churn]]="No",Churn_Data[[#This Row],[tenure]],NA())</f>
        <v>49</v>
      </c>
      <c r="AD4018" t="e">
        <f>IF(Churn_Data[[#This Row],[Churn]]="Yes",Churn_Data[[#This Row],[MonthlyCharges]],NA())</f>
        <v>#N/A</v>
      </c>
      <c r="AE4018" t="e">
        <f>IF(Churn_Data[[#This Row],[Churn]]="Yes",Churn_Data[[#This Row],[tenure]],NA())</f>
        <v>#N/A</v>
      </c>
      <c r="AF4018">
        <v>2432.85</v>
      </c>
    </row>
    <row r="4019" spans="1:32" x14ac:dyDescent="0.3">
      <c r="A4019" t="s">
        <v>4053</v>
      </c>
      <c r="B4019" t="s">
        <v>23</v>
      </c>
      <c r="C4019" t="str">
        <f>IF(Churn_Data[[#This Row],[SeniorCitizen]]=1,"Yes","No")</f>
        <v>No</v>
      </c>
      <c r="D4019">
        <v>0</v>
      </c>
      <c r="E4019" t="s">
        <v>25</v>
      </c>
      <c r="F4019" t="s">
        <v>25</v>
      </c>
      <c r="G4019" t="s">
        <v>25</v>
      </c>
      <c r="H4019" t="s">
        <v>189</v>
      </c>
      <c r="I4019" t="s">
        <v>120</v>
      </c>
      <c r="J4019" t="str">
        <f>IF(Churn_Data[[#This Row],[InternetService]]&lt;&gt;"No","Yes","No")</f>
        <v>Yes</v>
      </c>
      <c r="K4019" t="s">
        <v>24</v>
      </c>
      <c r="L4019" t="s">
        <v>24</v>
      </c>
      <c r="M4019" t="s">
        <v>24</v>
      </c>
      <c r="N4019" t="s">
        <v>25</v>
      </c>
      <c r="O4019" t="s">
        <v>24</v>
      </c>
      <c r="P4019" t="s">
        <v>24</v>
      </c>
      <c r="Q4019" t="s">
        <v>25</v>
      </c>
      <c r="R4019">
        <f>IF(Churn_Data[[#This Row],[Churn]]="Yes",1,0)</f>
        <v>0</v>
      </c>
      <c r="S4019" t="s">
        <v>24</v>
      </c>
      <c r="T4019">
        <f>(Churn_Data[[#This Row],[OnlineSecurity]]="Yes")+(Churn_Data[[#This Row],[OnlineBackup]]="Yes")+(Churn_Data[[#This Row],[DeviceProtection]]="Yes")+(Churn_Data[[#This Row],[TechSupport]]="Yes")+(Churn_Data[[#This Row],[StreamingTV]]="Yes")+(Churn_Data[[#This Row],[StreamingMovies]]="Yes")</f>
        <v>5</v>
      </c>
      <c r="U4019" t="s">
        <v>3911</v>
      </c>
      <c r="V4019" t="s">
        <v>46</v>
      </c>
      <c r="W4019" t="str">
        <f>IF(ISNUMBER(SEARCH("automatic", Churn_Data[[#This Row],[PaymentMethod]])), "Automatic", "Manual")</f>
        <v>Automatic</v>
      </c>
      <c r="X4019">
        <v>58.75</v>
      </c>
      <c r="Y4019" t="str">
        <f>IF(Churn_Data[[#This Row],[tenure]]&lt;=12,"0-1 Year",IF(Churn_Data[[#This Row],[tenure]]&lt;=24,"1-2 Years",IF(Churn_Data[[#This Row],[tenure]]&lt;=36,"2-3 Years",IF(Churn_Data[[#This Row],[tenure]]&lt;=48,"3-4 Years",IF(Churn_Data[[#This Row],[tenure]]&lt;=60,"4-5 Years","5+ Years")))))</f>
        <v>4-5 Years</v>
      </c>
      <c r="Z4019">
        <v>52</v>
      </c>
      <c r="AA4019">
        <v>3038.55</v>
      </c>
      <c r="AB4019">
        <f>IF(Churn_Data[[#This Row],[Churn]]="No",Churn_Data[[#This Row],[MonthlyCharges]],NA())</f>
        <v>58.75</v>
      </c>
      <c r="AC4019">
        <f>IF(Churn_Data[[#This Row],[Churn]]="No",Churn_Data[[#This Row],[tenure]],NA())</f>
        <v>52</v>
      </c>
      <c r="AD4019" t="e">
        <f>IF(Churn_Data[[#This Row],[Churn]]="Yes",Churn_Data[[#This Row],[MonthlyCharges]],NA())</f>
        <v>#N/A</v>
      </c>
      <c r="AE4019" t="e">
        <f>IF(Churn_Data[[#This Row],[Churn]]="Yes",Churn_Data[[#This Row],[tenure]],NA())</f>
        <v>#N/A</v>
      </c>
      <c r="AF4019">
        <v>3055</v>
      </c>
    </row>
    <row r="4020" spans="1:32" x14ac:dyDescent="0.3">
      <c r="A4020" t="s">
        <v>4054</v>
      </c>
      <c r="B4020" t="s">
        <v>30</v>
      </c>
      <c r="C4020" t="str">
        <f>IF(Churn_Data[[#This Row],[SeniorCitizen]]=1,"Yes","No")</f>
        <v>No</v>
      </c>
      <c r="D4020">
        <v>0</v>
      </c>
      <c r="E4020" t="s">
        <v>25</v>
      </c>
      <c r="F4020" t="s">
        <v>25</v>
      </c>
      <c r="G4020" t="s">
        <v>25</v>
      </c>
      <c r="H4020" t="s">
        <v>189</v>
      </c>
      <c r="I4020" t="s">
        <v>120</v>
      </c>
      <c r="J4020" t="str">
        <f>IF(Churn_Data[[#This Row],[InternetService]]&lt;&gt;"No","Yes","No")</f>
        <v>Yes</v>
      </c>
      <c r="K4020" t="s">
        <v>24</v>
      </c>
      <c r="L4020" t="s">
        <v>24</v>
      </c>
      <c r="M4020" t="s">
        <v>25</v>
      </c>
      <c r="N4020" t="s">
        <v>25</v>
      </c>
      <c r="O4020" t="s">
        <v>25</v>
      </c>
      <c r="P4020" t="s">
        <v>24</v>
      </c>
      <c r="Q4020" t="s">
        <v>25</v>
      </c>
      <c r="R4020">
        <f>IF(Churn_Data[[#This Row],[Churn]]="Yes",1,0)</f>
        <v>0</v>
      </c>
      <c r="S4020" t="s">
        <v>25</v>
      </c>
      <c r="T4020">
        <f>(Churn_Data[[#This Row],[OnlineSecurity]]="Yes")+(Churn_Data[[#This Row],[OnlineBackup]]="Yes")+(Churn_Data[[#This Row],[DeviceProtection]]="Yes")+(Churn_Data[[#This Row],[TechSupport]]="Yes")+(Churn_Data[[#This Row],[StreamingTV]]="Yes")+(Churn_Data[[#This Row],[StreamingMovies]]="Yes")</f>
        <v>3</v>
      </c>
      <c r="U4020" t="s">
        <v>3911</v>
      </c>
      <c r="V4020" t="s">
        <v>46</v>
      </c>
      <c r="W4020" t="str">
        <f>IF(ISNUMBER(SEARCH("automatic", Churn_Data[[#This Row],[PaymentMethod]])), "Automatic", "Manual")</f>
        <v>Automatic</v>
      </c>
      <c r="X4020">
        <v>46.2</v>
      </c>
      <c r="Y4020" t="str">
        <f>IF(Churn_Data[[#This Row],[tenure]]&lt;=12,"0-1 Year",IF(Churn_Data[[#This Row],[tenure]]&lt;=24,"1-2 Years",IF(Churn_Data[[#This Row],[tenure]]&lt;=36,"2-3 Years",IF(Churn_Data[[#This Row],[tenure]]&lt;=48,"3-4 Years",IF(Churn_Data[[#This Row],[tenure]]&lt;=60,"4-5 Years","5+ Years")))))</f>
        <v>4-5 Years</v>
      </c>
      <c r="Z4020">
        <v>54</v>
      </c>
      <c r="AA4020">
        <v>2431.9499999999998</v>
      </c>
      <c r="AB4020">
        <f>IF(Churn_Data[[#This Row],[Churn]]="No",Churn_Data[[#This Row],[MonthlyCharges]],NA())</f>
        <v>46.2</v>
      </c>
      <c r="AC4020">
        <f>IF(Churn_Data[[#This Row],[Churn]]="No",Churn_Data[[#This Row],[tenure]],NA())</f>
        <v>54</v>
      </c>
      <c r="AD4020" t="e">
        <f>IF(Churn_Data[[#This Row],[Churn]]="Yes",Churn_Data[[#This Row],[MonthlyCharges]],NA())</f>
        <v>#N/A</v>
      </c>
      <c r="AE4020" t="e">
        <f>IF(Churn_Data[[#This Row],[Churn]]="Yes",Churn_Data[[#This Row],[tenure]],NA())</f>
        <v>#N/A</v>
      </c>
      <c r="AF4020">
        <v>2494.8000000000002</v>
      </c>
    </row>
    <row r="4021" spans="1:32" x14ac:dyDescent="0.3">
      <c r="A4021" t="s">
        <v>4055</v>
      </c>
      <c r="B4021" t="s">
        <v>23</v>
      </c>
      <c r="C4021" t="str">
        <f>IF(Churn_Data[[#This Row],[SeniorCitizen]]=1,"Yes","No")</f>
        <v>No</v>
      </c>
      <c r="D4021">
        <v>0</v>
      </c>
      <c r="E4021" t="s">
        <v>24</v>
      </c>
      <c r="F4021" t="s">
        <v>24</v>
      </c>
      <c r="G4021" t="s">
        <v>25</v>
      </c>
      <c r="H4021" t="s">
        <v>189</v>
      </c>
      <c r="I4021" t="s">
        <v>120</v>
      </c>
      <c r="J4021" t="str">
        <f>IF(Churn_Data[[#This Row],[InternetService]]&lt;&gt;"No","Yes","No")</f>
        <v>Yes</v>
      </c>
      <c r="K4021" t="s">
        <v>24</v>
      </c>
      <c r="L4021" t="s">
        <v>24</v>
      </c>
      <c r="M4021" t="s">
        <v>25</v>
      </c>
      <c r="N4021" t="s">
        <v>25</v>
      </c>
      <c r="O4021" t="s">
        <v>25</v>
      </c>
      <c r="P4021" t="s">
        <v>25</v>
      </c>
      <c r="Q4021" t="s">
        <v>25</v>
      </c>
      <c r="R4021">
        <f>IF(Churn_Data[[#This Row],[Churn]]="Yes",1,0)</f>
        <v>0</v>
      </c>
      <c r="S4021" t="s">
        <v>25</v>
      </c>
      <c r="T4021">
        <f>(Churn_Data[[#This Row],[OnlineSecurity]]="Yes")+(Churn_Data[[#This Row],[OnlineBackup]]="Yes")+(Churn_Data[[#This Row],[DeviceProtection]]="Yes")+(Churn_Data[[#This Row],[TechSupport]]="Yes")+(Churn_Data[[#This Row],[StreamingTV]]="Yes")+(Churn_Data[[#This Row],[StreamingMovies]]="Yes")</f>
        <v>2</v>
      </c>
      <c r="U4021" t="s">
        <v>3911</v>
      </c>
      <c r="V4021" t="s">
        <v>46</v>
      </c>
      <c r="W4021" t="str">
        <f>IF(ISNUMBER(SEARCH("automatic", Churn_Data[[#This Row],[PaymentMethod]])), "Automatic", "Manual")</f>
        <v>Automatic</v>
      </c>
      <c r="X4021">
        <v>36.15</v>
      </c>
      <c r="Y4021" t="str">
        <f>IF(Churn_Data[[#This Row],[tenure]]&lt;=12,"0-1 Year",IF(Churn_Data[[#This Row],[tenure]]&lt;=24,"1-2 Years",IF(Churn_Data[[#This Row],[tenure]]&lt;=36,"2-3 Years",IF(Churn_Data[[#This Row],[tenure]]&lt;=48,"3-4 Years",IF(Churn_Data[[#This Row],[tenure]]&lt;=60,"4-5 Years","5+ Years")))))</f>
        <v>5+ Years</v>
      </c>
      <c r="Z4021">
        <v>67</v>
      </c>
      <c r="AA4021">
        <v>2434.4499999999998</v>
      </c>
      <c r="AB4021">
        <f>IF(Churn_Data[[#This Row],[Churn]]="No",Churn_Data[[#This Row],[MonthlyCharges]],NA())</f>
        <v>36.15</v>
      </c>
      <c r="AC4021">
        <f>IF(Churn_Data[[#This Row],[Churn]]="No",Churn_Data[[#This Row],[tenure]],NA())</f>
        <v>67</v>
      </c>
      <c r="AD4021" t="e">
        <f>IF(Churn_Data[[#This Row],[Churn]]="Yes",Churn_Data[[#This Row],[MonthlyCharges]],NA())</f>
        <v>#N/A</v>
      </c>
      <c r="AE4021" t="e">
        <f>IF(Churn_Data[[#This Row],[Churn]]="Yes",Churn_Data[[#This Row],[tenure]],NA())</f>
        <v>#N/A</v>
      </c>
      <c r="AF4021">
        <v>2422.0500000000002</v>
      </c>
    </row>
    <row r="4022" spans="1:32" x14ac:dyDescent="0.3">
      <c r="A4022" t="s">
        <v>4056</v>
      </c>
      <c r="B4022" t="s">
        <v>23</v>
      </c>
      <c r="C4022" t="str">
        <f>IF(Churn_Data[[#This Row],[SeniorCitizen]]=1,"Yes","No")</f>
        <v>No</v>
      </c>
      <c r="D4022">
        <v>0</v>
      </c>
      <c r="E4022" t="s">
        <v>24</v>
      </c>
      <c r="F4022" t="s">
        <v>24</v>
      </c>
      <c r="G4022" t="s">
        <v>25</v>
      </c>
      <c r="H4022" t="s">
        <v>189</v>
      </c>
      <c r="I4022" t="s">
        <v>120</v>
      </c>
      <c r="J4022" t="str">
        <f>IF(Churn_Data[[#This Row],[InternetService]]&lt;&gt;"No","Yes","No")</f>
        <v>Yes</v>
      </c>
      <c r="K4022" t="s">
        <v>25</v>
      </c>
      <c r="L4022" t="s">
        <v>24</v>
      </c>
      <c r="M4022" t="s">
        <v>24</v>
      </c>
      <c r="N4022" t="s">
        <v>25</v>
      </c>
      <c r="O4022" t="s">
        <v>24</v>
      </c>
      <c r="P4022" t="s">
        <v>24</v>
      </c>
      <c r="Q4022" t="s">
        <v>25</v>
      </c>
      <c r="R4022">
        <f>IF(Churn_Data[[#This Row],[Churn]]="Yes",1,0)</f>
        <v>0</v>
      </c>
      <c r="S4022" t="s">
        <v>24</v>
      </c>
      <c r="T4022">
        <f>(Churn_Data[[#This Row],[OnlineSecurity]]="Yes")+(Churn_Data[[#This Row],[OnlineBackup]]="Yes")+(Churn_Data[[#This Row],[DeviceProtection]]="Yes")+(Churn_Data[[#This Row],[TechSupport]]="Yes")+(Churn_Data[[#This Row],[StreamingTV]]="Yes")+(Churn_Data[[#This Row],[StreamingMovies]]="Yes")</f>
        <v>4</v>
      </c>
      <c r="U4022" t="s">
        <v>3911</v>
      </c>
      <c r="V4022" t="s">
        <v>72</v>
      </c>
      <c r="W4022" t="str">
        <f>IF(ISNUMBER(SEARCH("automatic", Churn_Data[[#This Row],[PaymentMethod]])), "Automatic", "Manual")</f>
        <v>Automatic</v>
      </c>
      <c r="X4022">
        <v>54.95</v>
      </c>
      <c r="Y4022" t="str">
        <f>IF(Churn_Data[[#This Row],[tenure]]&lt;=12,"0-1 Year",IF(Churn_Data[[#This Row],[tenure]]&lt;=24,"1-2 Years",IF(Churn_Data[[#This Row],[tenure]]&lt;=36,"2-3 Years",IF(Churn_Data[[#This Row],[tenure]]&lt;=48,"3-4 Years",IF(Churn_Data[[#This Row],[tenure]]&lt;=60,"4-5 Years","5+ Years")))))</f>
        <v>5+ Years</v>
      </c>
      <c r="Z4022">
        <v>69</v>
      </c>
      <c r="AA4022">
        <v>3772.5</v>
      </c>
      <c r="AB4022">
        <f>IF(Churn_Data[[#This Row],[Churn]]="No",Churn_Data[[#This Row],[MonthlyCharges]],NA())</f>
        <v>54.95</v>
      </c>
      <c r="AC4022">
        <f>IF(Churn_Data[[#This Row],[Churn]]="No",Churn_Data[[#This Row],[tenure]],NA())</f>
        <v>69</v>
      </c>
      <c r="AD4022" t="e">
        <f>IF(Churn_Data[[#This Row],[Churn]]="Yes",Churn_Data[[#This Row],[MonthlyCharges]],NA())</f>
        <v>#N/A</v>
      </c>
      <c r="AE4022" t="e">
        <f>IF(Churn_Data[[#This Row],[Churn]]="Yes",Churn_Data[[#This Row],[tenure]],NA())</f>
        <v>#N/A</v>
      </c>
      <c r="AF4022">
        <v>3791.55</v>
      </c>
    </row>
    <row r="4023" spans="1:32" x14ac:dyDescent="0.3">
      <c r="A4023" t="s">
        <v>4057</v>
      </c>
      <c r="B4023" t="s">
        <v>30</v>
      </c>
      <c r="C4023" t="str">
        <f>IF(Churn_Data[[#This Row],[SeniorCitizen]]=1,"Yes","No")</f>
        <v>No</v>
      </c>
      <c r="D4023">
        <v>0</v>
      </c>
      <c r="E4023" t="s">
        <v>25</v>
      </c>
      <c r="F4023" t="s">
        <v>25</v>
      </c>
      <c r="G4023" t="s">
        <v>25</v>
      </c>
      <c r="H4023" t="s">
        <v>189</v>
      </c>
      <c r="I4023" t="s">
        <v>120</v>
      </c>
      <c r="J4023" t="str">
        <f>IF(Churn_Data[[#This Row],[InternetService]]&lt;&gt;"No","Yes","No")</f>
        <v>Yes</v>
      </c>
      <c r="K4023" t="s">
        <v>25</v>
      </c>
      <c r="L4023" t="s">
        <v>25</v>
      </c>
      <c r="M4023" t="s">
        <v>25</v>
      </c>
      <c r="N4023" t="s">
        <v>25</v>
      </c>
      <c r="O4023" t="s">
        <v>24</v>
      </c>
      <c r="P4023" t="s">
        <v>25</v>
      </c>
      <c r="Q4023" t="s">
        <v>25</v>
      </c>
      <c r="R4023">
        <f>IF(Churn_Data[[#This Row],[Churn]]="Yes",1,0)</f>
        <v>0</v>
      </c>
      <c r="S4023" t="s">
        <v>25</v>
      </c>
      <c r="T4023">
        <f>(Churn_Data[[#This Row],[OnlineSecurity]]="Yes")+(Churn_Data[[#This Row],[OnlineBackup]]="Yes")+(Churn_Data[[#This Row],[DeviceProtection]]="Yes")+(Churn_Data[[#This Row],[TechSupport]]="Yes")+(Churn_Data[[#This Row],[StreamingTV]]="Yes")+(Churn_Data[[#This Row],[StreamingMovies]]="Yes")</f>
        <v>1</v>
      </c>
      <c r="U4023" t="s">
        <v>3911</v>
      </c>
      <c r="V4023" t="s">
        <v>72</v>
      </c>
      <c r="W4023" t="str">
        <f>IF(ISNUMBER(SEARCH("automatic", Churn_Data[[#This Row],[PaymentMethod]])), "Automatic", "Manual")</f>
        <v>Automatic</v>
      </c>
      <c r="X4023">
        <v>35.799999999999997</v>
      </c>
      <c r="Y4023" t="str">
        <f>IF(Churn_Data[[#This Row],[tenure]]&lt;=12,"0-1 Year",IF(Churn_Data[[#This Row],[tenure]]&lt;=24,"1-2 Years",IF(Churn_Data[[#This Row],[tenure]]&lt;=36,"2-3 Years",IF(Churn_Data[[#This Row],[tenure]]&lt;=48,"3-4 Years",IF(Churn_Data[[#This Row],[tenure]]&lt;=60,"4-5 Years","5+ Years")))))</f>
        <v>3-4 Years</v>
      </c>
      <c r="Z4023">
        <v>37</v>
      </c>
      <c r="AA4023">
        <v>1316.9</v>
      </c>
      <c r="AB4023">
        <f>IF(Churn_Data[[#This Row],[Churn]]="No",Churn_Data[[#This Row],[MonthlyCharges]],NA())</f>
        <v>35.799999999999997</v>
      </c>
      <c r="AC4023">
        <f>IF(Churn_Data[[#This Row],[Churn]]="No",Churn_Data[[#This Row],[tenure]],NA())</f>
        <v>37</v>
      </c>
      <c r="AD4023" t="e">
        <f>IF(Churn_Data[[#This Row],[Churn]]="Yes",Churn_Data[[#This Row],[MonthlyCharges]],NA())</f>
        <v>#N/A</v>
      </c>
      <c r="AE4023" t="e">
        <f>IF(Churn_Data[[#This Row],[Churn]]="Yes",Churn_Data[[#This Row],[tenure]],NA())</f>
        <v>#N/A</v>
      </c>
      <c r="AF4023">
        <v>1324.6</v>
      </c>
    </row>
    <row r="4024" spans="1:32" x14ac:dyDescent="0.3">
      <c r="A4024" t="s">
        <v>4058</v>
      </c>
      <c r="B4024" t="s">
        <v>30</v>
      </c>
      <c r="C4024" t="str">
        <f>IF(Churn_Data[[#This Row],[SeniorCitizen]]=1,"Yes","No")</f>
        <v>No</v>
      </c>
      <c r="D4024">
        <v>0</v>
      </c>
      <c r="E4024" t="s">
        <v>24</v>
      </c>
      <c r="F4024" t="s">
        <v>24</v>
      </c>
      <c r="G4024" t="s">
        <v>25</v>
      </c>
      <c r="H4024" t="s">
        <v>189</v>
      </c>
      <c r="I4024" t="s">
        <v>120</v>
      </c>
      <c r="J4024" t="str">
        <f>IF(Churn_Data[[#This Row],[InternetService]]&lt;&gt;"No","Yes","No")</f>
        <v>Yes</v>
      </c>
      <c r="K4024" t="s">
        <v>25</v>
      </c>
      <c r="L4024" t="s">
        <v>24</v>
      </c>
      <c r="M4024" t="s">
        <v>24</v>
      </c>
      <c r="N4024" t="s">
        <v>25</v>
      </c>
      <c r="O4024" t="s">
        <v>24</v>
      </c>
      <c r="P4024" t="s">
        <v>24</v>
      </c>
      <c r="Q4024" t="s">
        <v>25</v>
      </c>
      <c r="R4024">
        <f>IF(Churn_Data[[#This Row],[Churn]]="Yes",1,0)</f>
        <v>0</v>
      </c>
      <c r="S4024" t="s">
        <v>24</v>
      </c>
      <c r="T4024">
        <f>(Churn_Data[[#This Row],[OnlineSecurity]]="Yes")+(Churn_Data[[#This Row],[OnlineBackup]]="Yes")+(Churn_Data[[#This Row],[DeviceProtection]]="Yes")+(Churn_Data[[#This Row],[TechSupport]]="Yes")+(Churn_Data[[#This Row],[StreamingTV]]="Yes")+(Churn_Data[[#This Row],[StreamingMovies]]="Yes")</f>
        <v>4</v>
      </c>
      <c r="U4024" t="s">
        <v>3911</v>
      </c>
      <c r="V4024" t="s">
        <v>72</v>
      </c>
      <c r="W4024" t="str">
        <f>IF(ISNUMBER(SEARCH("automatic", Churn_Data[[#This Row],[PaymentMethod]])), "Automatic", "Manual")</f>
        <v>Automatic</v>
      </c>
      <c r="X4024">
        <v>56.75</v>
      </c>
      <c r="Y4024" t="str">
        <f>IF(Churn_Data[[#This Row],[tenure]]&lt;=12,"0-1 Year",IF(Churn_Data[[#This Row],[tenure]]&lt;=24,"1-2 Years",IF(Churn_Data[[#This Row],[tenure]]&lt;=36,"2-3 Years",IF(Churn_Data[[#This Row],[tenure]]&lt;=48,"3-4 Years",IF(Churn_Data[[#This Row],[tenure]]&lt;=60,"4-5 Years","5+ Years")))))</f>
        <v>5+ Years</v>
      </c>
      <c r="Z4024">
        <v>66</v>
      </c>
      <c r="AA4024">
        <v>3708.4</v>
      </c>
      <c r="AB4024">
        <f>IF(Churn_Data[[#This Row],[Churn]]="No",Churn_Data[[#This Row],[MonthlyCharges]],NA())</f>
        <v>56.75</v>
      </c>
      <c r="AC4024">
        <f>IF(Churn_Data[[#This Row],[Churn]]="No",Churn_Data[[#This Row],[tenure]],NA())</f>
        <v>66</v>
      </c>
      <c r="AD4024" t="e">
        <f>IF(Churn_Data[[#This Row],[Churn]]="Yes",Churn_Data[[#This Row],[MonthlyCharges]],NA())</f>
        <v>#N/A</v>
      </c>
      <c r="AE4024" t="e">
        <f>IF(Churn_Data[[#This Row],[Churn]]="Yes",Churn_Data[[#This Row],[tenure]],NA())</f>
        <v>#N/A</v>
      </c>
      <c r="AF4024">
        <v>3745.5</v>
      </c>
    </row>
    <row r="4025" spans="1:32" x14ac:dyDescent="0.3">
      <c r="A4025" t="s">
        <v>4059</v>
      </c>
      <c r="B4025" t="s">
        <v>23</v>
      </c>
      <c r="C4025" t="str">
        <f>IF(Churn_Data[[#This Row],[SeniorCitizen]]=1,"Yes","No")</f>
        <v>No</v>
      </c>
      <c r="D4025">
        <v>0</v>
      </c>
      <c r="E4025" t="s">
        <v>24</v>
      </c>
      <c r="F4025" t="s">
        <v>24</v>
      </c>
      <c r="G4025" t="s">
        <v>25</v>
      </c>
      <c r="H4025" t="s">
        <v>189</v>
      </c>
      <c r="I4025" t="s">
        <v>120</v>
      </c>
      <c r="J4025" t="str">
        <f>IF(Churn_Data[[#This Row],[InternetService]]&lt;&gt;"No","Yes","No")</f>
        <v>Yes</v>
      </c>
      <c r="K4025" t="s">
        <v>24</v>
      </c>
      <c r="L4025" t="s">
        <v>25</v>
      </c>
      <c r="M4025" t="s">
        <v>24</v>
      </c>
      <c r="N4025" t="s">
        <v>25</v>
      </c>
      <c r="O4025" t="s">
        <v>25</v>
      </c>
      <c r="P4025" t="s">
        <v>24</v>
      </c>
      <c r="Q4025" t="s">
        <v>25</v>
      </c>
      <c r="R4025">
        <f>IF(Churn_Data[[#This Row],[Churn]]="Yes",1,0)</f>
        <v>0</v>
      </c>
      <c r="S4025" t="s">
        <v>24</v>
      </c>
      <c r="T4025">
        <f>(Churn_Data[[#This Row],[OnlineSecurity]]="Yes")+(Churn_Data[[#This Row],[OnlineBackup]]="Yes")+(Churn_Data[[#This Row],[DeviceProtection]]="Yes")+(Churn_Data[[#This Row],[TechSupport]]="Yes")+(Churn_Data[[#This Row],[StreamingTV]]="Yes")+(Churn_Data[[#This Row],[StreamingMovies]]="Yes")</f>
        <v>3</v>
      </c>
      <c r="U4025" t="s">
        <v>3911</v>
      </c>
      <c r="V4025" t="s">
        <v>72</v>
      </c>
      <c r="W4025" t="str">
        <f>IF(ISNUMBER(SEARCH("automatic", Churn_Data[[#This Row],[PaymentMethod]])), "Automatic", "Manual")</f>
        <v>Automatic</v>
      </c>
      <c r="X4025">
        <v>43.95</v>
      </c>
      <c r="Y4025" t="str">
        <f>IF(Churn_Data[[#This Row],[tenure]]&lt;=12,"0-1 Year",IF(Churn_Data[[#This Row],[tenure]]&lt;=24,"1-2 Years",IF(Churn_Data[[#This Row],[tenure]]&lt;=36,"2-3 Years",IF(Churn_Data[[#This Row],[tenure]]&lt;=48,"3-4 Years",IF(Churn_Data[[#This Row],[tenure]]&lt;=60,"4-5 Years","5+ Years")))))</f>
        <v>5+ Years</v>
      </c>
      <c r="Z4025">
        <v>69</v>
      </c>
      <c r="AA4025">
        <v>2960.1</v>
      </c>
      <c r="AB4025">
        <f>IF(Churn_Data[[#This Row],[Churn]]="No",Churn_Data[[#This Row],[MonthlyCharges]],NA())</f>
        <v>43.95</v>
      </c>
      <c r="AC4025">
        <f>IF(Churn_Data[[#This Row],[Churn]]="No",Churn_Data[[#This Row],[tenure]],NA())</f>
        <v>69</v>
      </c>
      <c r="AD4025" t="e">
        <f>IF(Churn_Data[[#This Row],[Churn]]="Yes",Churn_Data[[#This Row],[MonthlyCharges]],NA())</f>
        <v>#N/A</v>
      </c>
      <c r="AE4025" t="e">
        <f>IF(Churn_Data[[#This Row],[Churn]]="Yes",Churn_Data[[#This Row],[tenure]],NA())</f>
        <v>#N/A</v>
      </c>
      <c r="AF4025">
        <v>3032.55</v>
      </c>
    </row>
    <row r="4026" spans="1:32" x14ac:dyDescent="0.3">
      <c r="A4026" t="s">
        <v>4060</v>
      </c>
      <c r="B4026" t="s">
        <v>30</v>
      </c>
      <c r="C4026" t="str">
        <f>IF(Churn_Data[[#This Row],[SeniorCitizen]]=1,"Yes","No")</f>
        <v>No</v>
      </c>
      <c r="D4026">
        <v>0</v>
      </c>
      <c r="E4026" t="s">
        <v>24</v>
      </c>
      <c r="F4026" t="s">
        <v>25</v>
      </c>
      <c r="G4026" t="s">
        <v>25</v>
      </c>
      <c r="H4026" t="s">
        <v>189</v>
      </c>
      <c r="I4026" t="s">
        <v>120</v>
      </c>
      <c r="J4026" t="str">
        <f>IF(Churn_Data[[#This Row],[InternetService]]&lt;&gt;"No","Yes","No")</f>
        <v>Yes</v>
      </c>
      <c r="K4026" t="s">
        <v>25</v>
      </c>
      <c r="L4026" t="s">
        <v>24</v>
      </c>
      <c r="M4026" t="s">
        <v>24</v>
      </c>
      <c r="N4026" t="s">
        <v>25</v>
      </c>
      <c r="O4026" t="s">
        <v>24</v>
      </c>
      <c r="P4026" t="s">
        <v>24</v>
      </c>
      <c r="Q4026" t="s">
        <v>25</v>
      </c>
      <c r="R4026">
        <f>IF(Churn_Data[[#This Row],[Churn]]="Yes",1,0)</f>
        <v>0</v>
      </c>
      <c r="S4026" t="s">
        <v>25</v>
      </c>
      <c r="T4026">
        <f>(Churn_Data[[#This Row],[OnlineSecurity]]="Yes")+(Churn_Data[[#This Row],[OnlineBackup]]="Yes")+(Churn_Data[[#This Row],[DeviceProtection]]="Yes")+(Churn_Data[[#This Row],[TechSupport]]="Yes")+(Churn_Data[[#This Row],[StreamingTV]]="Yes")+(Churn_Data[[#This Row],[StreamingMovies]]="Yes")</f>
        <v>4</v>
      </c>
      <c r="U4026" t="s">
        <v>3911</v>
      </c>
      <c r="V4026" t="s">
        <v>46</v>
      </c>
      <c r="W4026" t="str">
        <f>IF(ISNUMBER(SEARCH("automatic", Churn_Data[[#This Row],[PaymentMethod]])), "Automatic", "Manual")</f>
        <v>Automatic</v>
      </c>
      <c r="X4026">
        <v>54.3</v>
      </c>
      <c r="Y4026" t="str">
        <f>IF(Churn_Data[[#This Row],[tenure]]&lt;=12,"0-1 Year",IF(Churn_Data[[#This Row],[tenure]]&lt;=24,"1-2 Years",IF(Churn_Data[[#This Row],[tenure]]&lt;=36,"2-3 Years",IF(Churn_Data[[#This Row],[tenure]]&lt;=48,"3-4 Years",IF(Churn_Data[[#This Row],[tenure]]&lt;=60,"4-5 Years","5+ Years")))))</f>
        <v>3-4 Years</v>
      </c>
      <c r="Z4026">
        <v>44</v>
      </c>
      <c r="AA4026">
        <v>2390.4499999999998</v>
      </c>
      <c r="AB4026">
        <f>IF(Churn_Data[[#This Row],[Churn]]="No",Churn_Data[[#This Row],[MonthlyCharges]],NA())</f>
        <v>54.3</v>
      </c>
      <c r="AC4026">
        <f>IF(Churn_Data[[#This Row],[Churn]]="No",Churn_Data[[#This Row],[tenure]],NA())</f>
        <v>44</v>
      </c>
      <c r="AD4026" t="e">
        <f>IF(Churn_Data[[#This Row],[Churn]]="Yes",Churn_Data[[#This Row],[MonthlyCharges]],NA())</f>
        <v>#N/A</v>
      </c>
      <c r="AE4026" t="e">
        <f>IF(Churn_Data[[#This Row],[Churn]]="Yes",Churn_Data[[#This Row],[tenure]],NA())</f>
        <v>#N/A</v>
      </c>
      <c r="AF4026">
        <v>2389.1999999999998</v>
      </c>
    </row>
    <row r="4027" spans="1:32" x14ac:dyDescent="0.3">
      <c r="A4027" t="s">
        <v>4061</v>
      </c>
      <c r="B4027" t="s">
        <v>23</v>
      </c>
      <c r="C4027" t="str">
        <f>IF(Churn_Data[[#This Row],[SeniorCitizen]]=1,"Yes","No")</f>
        <v>No</v>
      </c>
      <c r="D4027">
        <v>0</v>
      </c>
      <c r="E4027" t="s">
        <v>24</v>
      </c>
      <c r="F4027" t="s">
        <v>24</v>
      </c>
      <c r="G4027" t="s">
        <v>25</v>
      </c>
      <c r="H4027" t="s">
        <v>189</v>
      </c>
      <c r="I4027" t="s">
        <v>120</v>
      </c>
      <c r="J4027" t="str">
        <f>IF(Churn_Data[[#This Row],[InternetService]]&lt;&gt;"No","Yes","No")</f>
        <v>Yes</v>
      </c>
      <c r="K4027" t="s">
        <v>24</v>
      </c>
      <c r="L4027" t="s">
        <v>24</v>
      </c>
      <c r="M4027" t="s">
        <v>24</v>
      </c>
      <c r="N4027" t="s">
        <v>25</v>
      </c>
      <c r="O4027" t="s">
        <v>24</v>
      </c>
      <c r="P4027" t="s">
        <v>24</v>
      </c>
      <c r="Q4027" t="s">
        <v>25</v>
      </c>
      <c r="R4027">
        <f>IF(Churn_Data[[#This Row],[Churn]]="Yes",1,0)</f>
        <v>0</v>
      </c>
      <c r="S4027" t="s">
        <v>24</v>
      </c>
      <c r="T4027">
        <f>(Churn_Data[[#This Row],[OnlineSecurity]]="Yes")+(Churn_Data[[#This Row],[OnlineBackup]]="Yes")+(Churn_Data[[#This Row],[DeviceProtection]]="Yes")+(Churn_Data[[#This Row],[TechSupport]]="Yes")+(Churn_Data[[#This Row],[StreamingTV]]="Yes")+(Churn_Data[[#This Row],[StreamingMovies]]="Yes")</f>
        <v>5</v>
      </c>
      <c r="U4027" t="s">
        <v>3911</v>
      </c>
      <c r="V4027" t="s">
        <v>72</v>
      </c>
      <c r="W4027" t="str">
        <f>IF(ISNUMBER(SEARCH("automatic", Churn_Data[[#This Row],[PaymentMethod]])), "Automatic", "Manual")</f>
        <v>Automatic</v>
      </c>
      <c r="X4027">
        <v>60</v>
      </c>
      <c r="Y4027" t="str">
        <f>IF(Churn_Data[[#This Row],[tenure]]&lt;=12,"0-1 Year",IF(Churn_Data[[#This Row],[tenure]]&lt;=24,"1-2 Years",IF(Churn_Data[[#This Row],[tenure]]&lt;=36,"2-3 Years",IF(Churn_Data[[#This Row],[tenure]]&lt;=48,"3-4 Years",IF(Churn_Data[[#This Row],[tenure]]&lt;=60,"4-5 Years","5+ Years")))))</f>
        <v>3-4 Years</v>
      </c>
      <c r="Z4027">
        <v>47</v>
      </c>
      <c r="AA4027">
        <v>2768.65</v>
      </c>
      <c r="AB4027">
        <f>IF(Churn_Data[[#This Row],[Churn]]="No",Churn_Data[[#This Row],[MonthlyCharges]],NA())</f>
        <v>60</v>
      </c>
      <c r="AC4027">
        <f>IF(Churn_Data[[#This Row],[Churn]]="No",Churn_Data[[#This Row],[tenure]],NA())</f>
        <v>47</v>
      </c>
      <c r="AD4027" t="e">
        <f>IF(Churn_Data[[#This Row],[Churn]]="Yes",Churn_Data[[#This Row],[MonthlyCharges]],NA())</f>
        <v>#N/A</v>
      </c>
      <c r="AE4027" t="e">
        <f>IF(Churn_Data[[#This Row],[Churn]]="Yes",Churn_Data[[#This Row],[tenure]],NA())</f>
        <v>#N/A</v>
      </c>
      <c r="AF4027">
        <v>2820</v>
      </c>
    </row>
    <row r="4028" spans="1:32" x14ac:dyDescent="0.3">
      <c r="A4028" t="s">
        <v>4062</v>
      </c>
      <c r="B4028" t="s">
        <v>23</v>
      </c>
      <c r="C4028" t="str">
        <f>IF(Churn_Data[[#This Row],[SeniorCitizen]]=1,"Yes","No")</f>
        <v>No</v>
      </c>
      <c r="D4028">
        <v>0</v>
      </c>
      <c r="E4028" t="s">
        <v>25</v>
      </c>
      <c r="F4028" t="s">
        <v>25</v>
      </c>
      <c r="G4028" t="s">
        <v>25</v>
      </c>
      <c r="H4028" t="s">
        <v>189</v>
      </c>
      <c r="I4028" t="s">
        <v>120</v>
      </c>
      <c r="J4028" t="str">
        <f>IF(Churn_Data[[#This Row],[InternetService]]&lt;&gt;"No","Yes","No")</f>
        <v>Yes</v>
      </c>
      <c r="K4028" t="s">
        <v>25</v>
      </c>
      <c r="L4028" t="s">
        <v>24</v>
      </c>
      <c r="M4028" t="s">
        <v>24</v>
      </c>
      <c r="N4028" t="s">
        <v>25</v>
      </c>
      <c r="O4028" t="s">
        <v>25</v>
      </c>
      <c r="P4028" t="s">
        <v>24</v>
      </c>
      <c r="Q4028" t="s">
        <v>25</v>
      </c>
      <c r="R4028">
        <f>IF(Churn_Data[[#This Row],[Churn]]="Yes",1,0)</f>
        <v>0</v>
      </c>
      <c r="S4028" t="s">
        <v>24</v>
      </c>
      <c r="T4028">
        <f>(Churn_Data[[#This Row],[OnlineSecurity]]="Yes")+(Churn_Data[[#This Row],[OnlineBackup]]="Yes")+(Churn_Data[[#This Row],[DeviceProtection]]="Yes")+(Churn_Data[[#This Row],[TechSupport]]="Yes")+(Churn_Data[[#This Row],[StreamingTV]]="Yes")+(Churn_Data[[#This Row],[StreamingMovies]]="Yes")</f>
        <v>3</v>
      </c>
      <c r="U4028" t="s">
        <v>3911</v>
      </c>
      <c r="V4028" t="s">
        <v>72</v>
      </c>
      <c r="W4028" t="str">
        <f>IF(ISNUMBER(SEARCH("automatic", Churn_Data[[#This Row],[PaymentMethod]])), "Automatic", "Manual")</f>
        <v>Automatic</v>
      </c>
      <c r="X4028">
        <v>43.6</v>
      </c>
      <c r="Y4028" t="str">
        <f>IF(Churn_Data[[#This Row],[tenure]]&lt;=12,"0-1 Year",IF(Churn_Data[[#This Row],[tenure]]&lt;=24,"1-2 Years",IF(Churn_Data[[#This Row],[tenure]]&lt;=36,"2-3 Years",IF(Churn_Data[[#This Row],[tenure]]&lt;=48,"3-4 Years",IF(Churn_Data[[#This Row],[tenure]]&lt;=60,"4-5 Years","5+ Years")))))</f>
        <v>5+ Years</v>
      </c>
      <c r="Z4028">
        <v>62</v>
      </c>
      <c r="AA4028">
        <v>2748.7</v>
      </c>
      <c r="AB4028">
        <f>IF(Churn_Data[[#This Row],[Churn]]="No",Churn_Data[[#This Row],[MonthlyCharges]],NA())</f>
        <v>43.6</v>
      </c>
      <c r="AC4028">
        <f>IF(Churn_Data[[#This Row],[Churn]]="No",Churn_Data[[#This Row],[tenure]],NA())</f>
        <v>62</v>
      </c>
      <c r="AD4028" t="e">
        <f>IF(Churn_Data[[#This Row],[Churn]]="Yes",Churn_Data[[#This Row],[MonthlyCharges]],NA())</f>
        <v>#N/A</v>
      </c>
      <c r="AE4028" t="e">
        <f>IF(Churn_Data[[#This Row],[Churn]]="Yes",Churn_Data[[#This Row],[tenure]],NA())</f>
        <v>#N/A</v>
      </c>
      <c r="AF4028">
        <v>2703.2</v>
      </c>
    </row>
    <row r="4029" spans="1:32" x14ac:dyDescent="0.3">
      <c r="A4029" t="s">
        <v>4063</v>
      </c>
      <c r="B4029" t="s">
        <v>23</v>
      </c>
      <c r="C4029" t="str">
        <f>IF(Churn_Data[[#This Row],[SeniorCitizen]]=1,"Yes","No")</f>
        <v>No</v>
      </c>
      <c r="D4029">
        <v>0</v>
      </c>
      <c r="E4029" t="s">
        <v>25</v>
      </c>
      <c r="F4029" t="s">
        <v>25</v>
      </c>
      <c r="G4029" t="s">
        <v>25</v>
      </c>
      <c r="H4029" t="s">
        <v>189</v>
      </c>
      <c r="I4029" t="s">
        <v>120</v>
      </c>
      <c r="J4029" t="str">
        <f>IF(Churn_Data[[#This Row],[InternetService]]&lt;&gt;"No","Yes","No")</f>
        <v>Yes</v>
      </c>
      <c r="K4029" t="s">
        <v>25</v>
      </c>
      <c r="L4029" t="s">
        <v>24</v>
      </c>
      <c r="M4029" t="s">
        <v>25</v>
      </c>
      <c r="N4029" t="s">
        <v>25</v>
      </c>
      <c r="O4029" t="s">
        <v>25</v>
      </c>
      <c r="P4029" t="s">
        <v>24</v>
      </c>
      <c r="Q4029" t="s">
        <v>25</v>
      </c>
      <c r="R4029">
        <f>IF(Churn_Data[[#This Row],[Churn]]="Yes",1,0)</f>
        <v>0</v>
      </c>
      <c r="S4029" t="s">
        <v>24</v>
      </c>
      <c r="T4029">
        <f>(Churn_Data[[#This Row],[OnlineSecurity]]="Yes")+(Churn_Data[[#This Row],[OnlineBackup]]="Yes")+(Churn_Data[[#This Row],[DeviceProtection]]="Yes")+(Churn_Data[[#This Row],[TechSupport]]="Yes")+(Churn_Data[[#This Row],[StreamingTV]]="Yes")+(Churn_Data[[#This Row],[StreamingMovies]]="Yes")</f>
        <v>2</v>
      </c>
      <c r="U4029" t="s">
        <v>3911</v>
      </c>
      <c r="V4029" t="s">
        <v>28</v>
      </c>
      <c r="W4029" t="str">
        <f>IF(ISNUMBER(SEARCH("automatic", Churn_Data[[#This Row],[PaymentMethod]])), "Automatic", "Manual")</f>
        <v>Manual</v>
      </c>
      <c r="X4029">
        <v>38.799999999999997</v>
      </c>
      <c r="Y4029" t="str">
        <f>IF(Churn_Data[[#This Row],[tenure]]&lt;=12,"0-1 Year",IF(Churn_Data[[#This Row],[tenure]]&lt;=24,"1-2 Years",IF(Churn_Data[[#This Row],[tenure]]&lt;=36,"2-3 Years",IF(Churn_Data[[#This Row],[tenure]]&lt;=48,"3-4 Years",IF(Churn_Data[[#This Row],[tenure]]&lt;=60,"4-5 Years","5+ Years")))))</f>
        <v>1-2 Years</v>
      </c>
      <c r="Z4029">
        <v>15</v>
      </c>
      <c r="AA4029">
        <v>603</v>
      </c>
      <c r="AB4029">
        <f>IF(Churn_Data[[#This Row],[Churn]]="No",Churn_Data[[#This Row],[MonthlyCharges]],NA())</f>
        <v>38.799999999999997</v>
      </c>
      <c r="AC4029">
        <f>IF(Churn_Data[[#This Row],[Churn]]="No",Churn_Data[[#This Row],[tenure]],NA())</f>
        <v>15</v>
      </c>
      <c r="AD4029" t="e">
        <f>IF(Churn_Data[[#This Row],[Churn]]="Yes",Churn_Data[[#This Row],[MonthlyCharges]],NA())</f>
        <v>#N/A</v>
      </c>
      <c r="AE4029" t="e">
        <f>IF(Churn_Data[[#This Row],[Churn]]="Yes",Churn_Data[[#This Row],[tenure]],NA())</f>
        <v>#N/A</v>
      </c>
      <c r="AF4029">
        <v>582</v>
      </c>
    </row>
    <row r="4030" spans="1:32" x14ac:dyDescent="0.3">
      <c r="A4030" t="s">
        <v>4064</v>
      </c>
      <c r="B4030" t="s">
        <v>23</v>
      </c>
      <c r="C4030" t="str">
        <f>IF(Churn_Data[[#This Row],[SeniorCitizen]]=1,"Yes","No")</f>
        <v>No</v>
      </c>
      <c r="D4030">
        <v>0</v>
      </c>
      <c r="E4030" t="s">
        <v>24</v>
      </c>
      <c r="F4030" t="s">
        <v>24</v>
      </c>
      <c r="G4030" t="s">
        <v>25</v>
      </c>
      <c r="H4030" t="s">
        <v>189</v>
      </c>
      <c r="I4030" t="s">
        <v>120</v>
      </c>
      <c r="J4030" t="str">
        <f>IF(Churn_Data[[#This Row],[InternetService]]&lt;&gt;"No","Yes","No")</f>
        <v>Yes</v>
      </c>
      <c r="K4030" t="s">
        <v>25</v>
      </c>
      <c r="L4030" t="s">
        <v>24</v>
      </c>
      <c r="M4030" t="s">
        <v>25</v>
      </c>
      <c r="N4030" t="s">
        <v>24</v>
      </c>
      <c r="O4030" t="s">
        <v>24</v>
      </c>
      <c r="P4030" t="s">
        <v>24</v>
      </c>
      <c r="Q4030" t="s">
        <v>25</v>
      </c>
      <c r="R4030">
        <f>IF(Churn_Data[[#This Row],[Churn]]="Yes",1,0)</f>
        <v>0</v>
      </c>
      <c r="S4030" t="s">
        <v>24</v>
      </c>
      <c r="T4030">
        <f>(Churn_Data[[#This Row],[OnlineSecurity]]="Yes")+(Churn_Data[[#This Row],[OnlineBackup]]="Yes")+(Churn_Data[[#This Row],[DeviceProtection]]="Yes")+(Churn_Data[[#This Row],[TechSupport]]="Yes")+(Churn_Data[[#This Row],[StreamingTV]]="Yes")+(Churn_Data[[#This Row],[StreamingMovies]]="Yes")</f>
        <v>4</v>
      </c>
      <c r="U4030" t="s">
        <v>3911</v>
      </c>
      <c r="V4030" t="s">
        <v>32</v>
      </c>
      <c r="W4030" t="str">
        <f>IF(ISNUMBER(SEARCH("automatic", Churn_Data[[#This Row],[PaymentMethod]])), "Automatic", "Manual")</f>
        <v>Manual</v>
      </c>
      <c r="X4030">
        <v>54.6</v>
      </c>
      <c r="Y4030" t="str">
        <f>IF(Churn_Data[[#This Row],[tenure]]&lt;=12,"0-1 Year",IF(Churn_Data[[#This Row],[tenure]]&lt;=24,"1-2 Years",IF(Churn_Data[[#This Row],[tenure]]&lt;=36,"2-3 Years",IF(Churn_Data[[#This Row],[tenure]]&lt;=48,"3-4 Years",IF(Churn_Data[[#This Row],[tenure]]&lt;=60,"4-5 Years","5+ Years")))))</f>
        <v>5+ Years</v>
      </c>
      <c r="Z4030">
        <v>64</v>
      </c>
      <c r="AA4030">
        <v>3423.5</v>
      </c>
      <c r="AB4030">
        <f>IF(Churn_Data[[#This Row],[Churn]]="No",Churn_Data[[#This Row],[MonthlyCharges]],NA())</f>
        <v>54.6</v>
      </c>
      <c r="AC4030">
        <f>IF(Churn_Data[[#This Row],[Churn]]="No",Churn_Data[[#This Row],[tenure]],NA())</f>
        <v>64</v>
      </c>
      <c r="AD4030" t="e">
        <f>IF(Churn_Data[[#This Row],[Churn]]="Yes",Churn_Data[[#This Row],[MonthlyCharges]],NA())</f>
        <v>#N/A</v>
      </c>
      <c r="AE4030" t="e">
        <f>IF(Churn_Data[[#This Row],[Churn]]="Yes",Churn_Data[[#This Row],[tenure]],NA())</f>
        <v>#N/A</v>
      </c>
      <c r="AF4030">
        <v>3494.4</v>
      </c>
    </row>
    <row r="4031" spans="1:32" x14ac:dyDescent="0.3">
      <c r="A4031" t="s">
        <v>4065</v>
      </c>
      <c r="B4031" t="s">
        <v>23</v>
      </c>
      <c r="C4031" t="str">
        <f>IF(Churn_Data[[#This Row],[SeniorCitizen]]=1,"Yes","No")</f>
        <v>No</v>
      </c>
      <c r="D4031">
        <v>0</v>
      </c>
      <c r="E4031" t="s">
        <v>25</v>
      </c>
      <c r="F4031" t="s">
        <v>25</v>
      </c>
      <c r="G4031" t="s">
        <v>25</v>
      </c>
      <c r="H4031" t="s">
        <v>189</v>
      </c>
      <c r="I4031" t="s">
        <v>120</v>
      </c>
      <c r="J4031" t="str">
        <f>IF(Churn_Data[[#This Row],[InternetService]]&lt;&gt;"No","Yes","No")</f>
        <v>Yes</v>
      </c>
      <c r="K4031" t="s">
        <v>25</v>
      </c>
      <c r="L4031" t="s">
        <v>25</v>
      </c>
      <c r="M4031" t="s">
        <v>25</v>
      </c>
      <c r="N4031" t="s">
        <v>24</v>
      </c>
      <c r="O4031" t="s">
        <v>25</v>
      </c>
      <c r="P4031" t="s">
        <v>25</v>
      </c>
      <c r="Q4031" t="s">
        <v>25</v>
      </c>
      <c r="R4031">
        <f>IF(Churn_Data[[#This Row],[Churn]]="Yes",1,0)</f>
        <v>0</v>
      </c>
      <c r="S4031" t="s">
        <v>24</v>
      </c>
      <c r="T4031">
        <f>(Churn_Data[[#This Row],[OnlineSecurity]]="Yes")+(Churn_Data[[#This Row],[OnlineBackup]]="Yes")+(Churn_Data[[#This Row],[DeviceProtection]]="Yes")+(Churn_Data[[#This Row],[TechSupport]]="Yes")+(Churn_Data[[#This Row],[StreamingTV]]="Yes")+(Churn_Data[[#This Row],[StreamingMovies]]="Yes")</f>
        <v>1</v>
      </c>
      <c r="U4031" t="s">
        <v>3911</v>
      </c>
      <c r="V4031" t="s">
        <v>28</v>
      </c>
      <c r="W4031" t="str">
        <f>IF(ISNUMBER(SEARCH("automatic", Churn_Data[[#This Row],[PaymentMethod]])), "Automatic", "Manual")</f>
        <v>Manual</v>
      </c>
      <c r="X4031">
        <v>29.6</v>
      </c>
      <c r="Y4031" t="str">
        <f>IF(Churn_Data[[#This Row],[tenure]]&lt;=12,"0-1 Year",IF(Churn_Data[[#This Row],[tenure]]&lt;=24,"1-2 Years",IF(Churn_Data[[#This Row],[tenure]]&lt;=36,"2-3 Years",IF(Churn_Data[[#This Row],[tenure]]&lt;=48,"3-4 Years",IF(Churn_Data[[#This Row],[tenure]]&lt;=60,"4-5 Years","5+ Years")))))</f>
        <v>0-1 Year</v>
      </c>
      <c r="Z4031">
        <v>10</v>
      </c>
      <c r="AA4031">
        <v>299.05</v>
      </c>
      <c r="AB4031">
        <f>IF(Churn_Data[[#This Row],[Churn]]="No",Churn_Data[[#This Row],[MonthlyCharges]],NA())</f>
        <v>29.6</v>
      </c>
      <c r="AC4031">
        <f>IF(Churn_Data[[#This Row],[Churn]]="No",Churn_Data[[#This Row],[tenure]],NA())</f>
        <v>10</v>
      </c>
      <c r="AD4031" t="e">
        <f>IF(Churn_Data[[#This Row],[Churn]]="Yes",Churn_Data[[#This Row],[MonthlyCharges]],NA())</f>
        <v>#N/A</v>
      </c>
      <c r="AE4031" t="e">
        <f>IF(Churn_Data[[#This Row],[Churn]]="Yes",Churn_Data[[#This Row],[tenure]],NA())</f>
        <v>#N/A</v>
      </c>
      <c r="AF4031">
        <v>296</v>
      </c>
    </row>
    <row r="4032" spans="1:32" x14ac:dyDescent="0.3">
      <c r="A4032" t="s">
        <v>4066</v>
      </c>
      <c r="B4032" t="s">
        <v>23</v>
      </c>
      <c r="C4032" t="str">
        <f>IF(Churn_Data[[#This Row],[SeniorCitizen]]=1,"Yes","No")</f>
        <v>No</v>
      </c>
      <c r="D4032">
        <v>0</v>
      </c>
      <c r="E4032" t="s">
        <v>24</v>
      </c>
      <c r="F4032" t="s">
        <v>24</v>
      </c>
      <c r="G4032" t="s">
        <v>25</v>
      </c>
      <c r="H4032" t="s">
        <v>189</v>
      </c>
      <c r="I4032" t="s">
        <v>120</v>
      </c>
      <c r="J4032" t="str">
        <f>IF(Churn_Data[[#This Row],[InternetService]]&lt;&gt;"No","Yes","No")</f>
        <v>Yes</v>
      </c>
      <c r="K4032" t="s">
        <v>25</v>
      </c>
      <c r="L4032" t="s">
        <v>24</v>
      </c>
      <c r="M4032" t="s">
        <v>24</v>
      </c>
      <c r="N4032" t="s">
        <v>24</v>
      </c>
      <c r="O4032" t="s">
        <v>24</v>
      </c>
      <c r="P4032" t="s">
        <v>24</v>
      </c>
      <c r="Q4032" t="s">
        <v>25</v>
      </c>
      <c r="R4032">
        <f>IF(Churn_Data[[#This Row],[Churn]]="Yes",1,0)</f>
        <v>0</v>
      </c>
      <c r="S4032" t="s">
        <v>24</v>
      </c>
      <c r="T4032">
        <f>(Churn_Data[[#This Row],[OnlineSecurity]]="Yes")+(Churn_Data[[#This Row],[OnlineBackup]]="Yes")+(Churn_Data[[#This Row],[DeviceProtection]]="Yes")+(Churn_Data[[#This Row],[TechSupport]]="Yes")+(Churn_Data[[#This Row],[StreamingTV]]="Yes")+(Churn_Data[[#This Row],[StreamingMovies]]="Yes")</f>
        <v>5</v>
      </c>
      <c r="U4032" t="s">
        <v>3911</v>
      </c>
      <c r="V4032" t="s">
        <v>32</v>
      </c>
      <c r="W4032" t="str">
        <f>IF(ISNUMBER(SEARCH("automatic", Churn_Data[[#This Row],[PaymentMethod]])), "Automatic", "Manual")</f>
        <v>Manual</v>
      </c>
      <c r="X4032">
        <v>59.55</v>
      </c>
      <c r="Y4032" t="str">
        <f>IF(Churn_Data[[#This Row],[tenure]]&lt;=12,"0-1 Year",IF(Churn_Data[[#This Row],[tenure]]&lt;=24,"1-2 Years",IF(Churn_Data[[#This Row],[tenure]]&lt;=36,"2-3 Years",IF(Churn_Data[[#This Row],[tenure]]&lt;=48,"3-4 Years",IF(Churn_Data[[#This Row],[tenure]]&lt;=60,"4-5 Years","5+ Years")))))</f>
        <v>5+ Years</v>
      </c>
      <c r="Z4032">
        <v>67</v>
      </c>
      <c r="AA4032">
        <v>4103.8999999999996</v>
      </c>
      <c r="AB4032">
        <f>IF(Churn_Data[[#This Row],[Churn]]="No",Churn_Data[[#This Row],[MonthlyCharges]],NA())</f>
        <v>59.55</v>
      </c>
      <c r="AC4032">
        <f>IF(Churn_Data[[#This Row],[Churn]]="No",Churn_Data[[#This Row],[tenure]],NA())</f>
        <v>67</v>
      </c>
      <c r="AD4032" t="e">
        <f>IF(Churn_Data[[#This Row],[Churn]]="Yes",Churn_Data[[#This Row],[MonthlyCharges]],NA())</f>
        <v>#N/A</v>
      </c>
      <c r="AE4032" t="e">
        <f>IF(Churn_Data[[#This Row],[Churn]]="Yes",Churn_Data[[#This Row],[tenure]],NA())</f>
        <v>#N/A</v>
      </c>
      <c r="AF4032">
        <v>3989.85</v>
      </c>
    </row>
    <row r="4033" spans="1:32" x14ac:dyDescent="0.3">
      <c r="A4033" t="s">
        <v>4067</v>
      </c>
      <c r="B4033" t="s">
        <v>23</v>
      </c>
      <c r="C4033" t="str">
        <f>IF(Churn_Data[[#This Row],[SeniorCitizen]]=1,"Yes","No")</f>
        <v>No</v>
      </c>
      <c r="D4033">
        <v>0</v>
      </c>
      <c r="E4033" t="s">
        <v>24</v>
      </c>
      <c r="F4033" t="s">
        <v>24</v>
      </c>
      <c r="G4033" t="s">
        <v>25</v>
      </c>
      <c r="H4033" t="s">
        <v>189</v>
      </c>
      <c r="I4033" t="s">
        <v>120</v>
      </c>
      <c r="J4033" t="str">
        <f>IF(Churn_Data[[#This Row],[InternetService]]&lt;&gt;"No","Yes","No")</f>
        <v>Yes</v>
      </c>
      <c r="K4033" t="s">
        <v>25</v>
      </c>
      <c r="L4033" t="s">
        <v>24</v>
      </c>
      <c r="M4033" t="s">
        <v>24</v>
      </c>
      <c r="N4033" t="s">
        <v>24</v>
      </c>
      <c r="O4033" t="s">
        <v>24</v>
      </c>
      <c r="P4033" t="s">
        <v>24</v>
      </c>
      <c r="Q4033" t="s">
        <v>25</v>
      </c>
      <c r="R4033">
        <f>IF(Churn_Data[[#This Row],[Churn]]="Yes",1,0)</f>
        <v>0</v>
      </c>
      <c r="S4033" t="s">
        <v>25</v>
      </c>
      <c r="T4033">
        <f>(Churn_Data[[#This Row],[OnlineSecurity]]="Yes")+(Churn_Data[[#This Row],[OnlineBackup]]="Yes")+(Churn_Data[[#This Row],[DeviceProtection]]="Yes")+(Churn_Data[[#This Row],[TechSupport]]="Yes")+(Churn_Data[[#This Row],[StreamingTV]]="Yes")+(Churn_Data[[#This Row],[StreamingMovies]]="Yes")</f>
        <v>5</v>
      </c>
      <c r="U4033" t="s">
        <v>3911</v>
      </c>
      <c r="V4033" t="s">
        <v>72</v>
      </c>
      <c r="W4033" t="str">
        <f>IF(ISNUMBER(SEARCH("automatic", Churn_Data[[#This Row],[PaymentMethod]])), "Automatic", "Manual")</f>
        <v>Automatic</v>
      </c>
      <c r="X4033">
        <v>60.3</v>
      </c>
      <c r="Y4033" t="str">
        <f>IF(Churn_Data[[#This Row],[tenure]]&lt;=12,"0-1 Year",IF(Churn_Data[[#This Row],[tenure]]&lt;=24,"1-2 Years",IF(Churn_Data[[#This Row],[tenure]]&lt;=36,"2-3 Years",IF(Churn_Data[[#This Row],[tenure]]&lt;=48,"3-4 Years",IF(Churn_Data[[#This Row],[tenure]]&lt;=60,"4-5 Years","5+ Years")))))</f>
        <v>5+ Years</v>
      </c>
      <c r="Z4033">
        <v>68</v>
      </c>
      <c r="AA4033">
        <v>4109</v>
      </c>
      <c r="AB4033">
        <f>IF(Churn_Data[[#This Row],[Churn]]="No",Churn_Data[[#This Row],[MonthlyCharges]],NA())</f>
        <v>60.3</v>
      </c>
      <c r="AC4033">
        <f>IF(Churn_Data[[#This Row],[Churn]]="No",Churn_Data[[#This Row],[tenure]],NA())</f>
        <v>68</v>
      </c>
      <c r="AD4033" t="e">
        <f>IF(Churn_Data[[#This Row],[Churn]]="Yes",Churn_Data[[#This Row],[MonthlyCharges]],NA())</f>
        <v>#N/A</v>
      </c>
      <c r="AE4033" t="e">
        <f>IF(Churn_Data[[#This Row],[Churn]]="Yes",Churn_Data[[#This Row],[tenure]],NA())</f>
        <v>#N/A</v>
      </c>
      <c r="AF4033">
        <v>4100.3999999999996</v>
      </c>
    </row>
    <row r="4034" spans="1:32" x14ac:dyDescent="0.3">
      <c r="A4034" t="s">
        <v>4068</v>
      </c>
      <c r="B4034" t="s">
        <v>30</v>
      </c>
      <c r="C4034" t="str">
        <f>IF(Churn_Data[[#This Row],[SeniorCitizen]]=1,"Yes","No")</f>
        <v>No</v>
      </c>
      <c r="D4034">
        <v>0</v>
      </c>
      <c r="E4034" t="s">
        <v>25</v>
      </c>
      <c r="F4034" t="s">
        <v>25</v>
      </c>
      <c r="G4034" t="s">
        <v>25</v>
      </c>
      <c r="H4034" t="s">
        <v>189</v>
      </c>
      <c r="I4034" t="s">
        <v>120</v>
      </c>
      <c r="J4034" t="str">
        <f>IF(Churn_Data[[#This Row],[InternetService]]&lt;&gt;"No","Yes","No")</f>
        <v>Yes</v>
      </c>
      <c r="K4034" t="s">
        <v>25</v>
      </c>
      <c r="L4034" t="s">
        <v>25</v>
      </c>
      <c r="M4034" t="s">
        <v>25</v>
      </c>
      <c r="N4034" t="s">
        <v>24</v>
      </c>
      <c r="O4034" t="s">
        <v>25</v>
      </c>
      <c r="P4034" t="s">
        <v>24</v>
      </c>
      <c r="Q4034" t="s">
        <v>25</v>
      </c>
      <c r="R4034">
        <f>IF(Churn_Data[[#This Row],[Churn]]="Yes",1,0)</f>
        <v>0</v>
      </c>
      <c r="S4034" t="s">
        <v>24</v>
      </c>
      <c r="T4034">
        <f>(Churn_Data[[#This Row],[OnlineSecurity]]="Yes")+(Churn_Data[[#This Row],[OnlineBackup]]="Yes")+(Churn_Data[[#This Row],[DeviceProtection]]="Yes")+(Churn_Data[[#This Row],[TechSupport]]="Yes")+(Churn_Data[[#This Row],[StreamingTV]]="Yes")+(Churn_Data[[#This Row],[StreamingMovies]]="Yes")</f>
        <v>2</v>
      </c>
      <c r="U4034" t="s">
        <v>3911</v>
      </c>
      <c r="V4034" t="s">
        <v>28</v>
      </c>
      <c r="W4034" t="str">
        <f>IF(ISNUMBER(SEARCH("automatic", Churn_Data[[#This Row],[PaymentMethod]])), "Automatic", "Manual")</f>
        <v>Manual</v>
      </c>
      <c r="X4034">
        <v>40.049999999999997</v>
      </c>
      <c r="Y4034" t="str">
        <f>IF(Churn_Data[[#This Row],[tenure]]&lt;=12,"0-1 Year",IF(Churn_Data[[#This Row],[tenure]]&lt;=24,"1-2 Years",IF(Churn_Data[[#This Row],[tenure]]&lt;=36,"2-3 Years",IF(Churn_Data[[#This Row],[tenure]]&lt;=48,"3-4 Years",IF(Churn_Data[[#This Row],[tenure]]&lt;=60,"4-5 Years","5+ Years")))))</f>
        <v>5+ Years</v>
      </c>
      <c r="Z4034">
        <v>70</v>
      </c>
      <c r="AA4034">
        <v>2799.75</v>
      </c>
      <c r="AB4034">
        <f>IF(Churn_Data[[#This Row],[Churn]]="No",Churn_Data[[#This Row],[MonthlyCharges]],NA())</f>
        <v>40.049999999999997</v>
      </c>
      <c r="AC4034">
        <f>IF(Churn_Data[[#This Row],[Churn]]="No",Churn_Data[[#This Row],[tenure]],NA())</f>
        <v>70</v>
      </c>
      <c r="AD4034" t="e">
        <f>IF(Churn_Data[[#This Row],[Churn]]="Yes",Churn_Data[[#This Row],[MonthlyCharges]],NA())</f>
        <v>#N/A</v>
      </c>
      <c r="AE4034" t="e">
        <f>IF(Churn_Data[[#This Row],[Churn]]="Yes",Churn_Data[[#This Row],[tenure]],NA())</f>
        <v>#N/A</v>
      </c>
      <c r="AF4034">
        <v>2803.5</v>
      </c>
    </row>
    <row r="4035" spans="1:32" x14ac:dyDescent="0.3">
      <c r="A4035" t="s">
        <v>4069</v>
      </c>
      <c r="B4035" t="s">
        <v>23</v>
      </c>
      <c r="C4035" t="str">
        <f>IF(Churn_Data[[#This Row],[SeniorCitizen]]=1,"Yes","No")</f>
        <v>No</v>
      </c>
      <c r="D4035">
        <v>0</v>
      </c>
      <c r="E4035" t="s">
        <v>24</v>
      </c>
      <c r="F4035" t="s">
        <v>25</v>
      </c>
      <c r="G4035" t="s">
        <v>25</v>
      </c>
      <c r="H4035" t="s">
        <v>189</v>
      </c>
      <c r="I4035" t="s">
        <v>120</v>
      </c>
      <c r="J4035" t="str">
        <f>IF(Churn_Data[[#This Row],[InternetService]]&lt;&gt;"No","Yes","No")</f>
        <v>Yes</v>
      </c>
      <c r="K4035" t="s">
        <v>25</v>
      </c>
      <c r="L4035" t="s">
        <v>24</v>
      </c>
      <c r="M4035" t="s">
        <v>24</v>
      </c>
      <c r="N4035" t="s">
        <v>24</v>
      </c>
      <c r="O4035" t="s">
        <v>24</v>
      </c>
      <c r="P4035" t="s">
        <v>24</v>
      </c>
      <c r="Q4035" t="s">
        <v>25</v>
      </c>
      <c r="R4035">
        <f>IF(Churn_Data[[#This Row],[Churn]]="Yes",1,0)</f>
        <v>0</v>
      </c>
      <c r="S4035" t="s">
        <v>25</v>
      </c>
      <c r="T4035">
        <f>(Churn_Data[[#This Row],[OnlineSecurity]]="Yes")+(Churn_Data[[#This Row],[OnlineBackup]]="Yes")+(Churn_Data[[#This Row],[DeviceProtection]]="Yes")+(Churn_Data[[#This Row],[TechSupport]]="Yes")+(Churn_Data[[#This Row],[StreamingTV]]="Yes")+(Churn_Data[[#This Row],[StreamingMovies]]="Yes")</f>
        <v>5</v>
      </c>
      <c r="U4035" t="s">
        <v>3911</v>
      </c>
      <c r="V4035" t="s">
        <v>46</v>
      </c>
      <c r="W4035" t="str">
        <f>IF(ISNUMBER(SEARCH("automatic", Churn_Data[[#This Row],[PaymentMethod]])), "Automatic", "Manual")</f>
        <v>Automatic</v>
      </c>
      <c r="X4035">
        <v>57.8</v>
      </c>
      <c r="Y4035" t="str">
        <f>IF(Churn_Data[[#This Row],[tenure]]&lt;=12,"0-1 Year",IF(Churn_Data[[#This Row],[tenure]]&lt;=24,"1-2 Years",IF(Churn_Data[[#This Row],[tenure]]&lt;=36,"2-3 Years",IF(Churn_Data[[#This Row],[tenure]]&lt;=48,"3-4 Years",IF(Churn_Data[[#This Row],[tenure]]&lt;=60,"4-5 Years","5+ Years")))))</f>
        <v>5+ Years</v>
      </c>
      <c r="Z4035">
        <v>70</v>
      </c>
      <c r="AA4035">
        <v>4039.3</v>
      </c>
      <c r="AB4035">
        <f>IF(Churn_Data[[#This Row],[Churn]]="No",Churn_Data[[#This Row],[MonthlyCharges]],NA())</f>
        <v>57.8</v>
      </c>
      <c r="AC4035">
        <f>IF(Churn_Data[[#This Row],[Churn]]="No",Churn_Data[[#This Row],[tenure]],NA())</f>
        <v>70</v>
      </c>
      <c r="AD4035" t="e">
        <f>IF(Churn_Data[[#This Row],[Churn]]="Yes",Churn_Data[[#This Row],[MonthlyCharges]],NA())</f>
        <v>#N/A</v>
      </c>
      <c r="AE4035" t="e">
        <f>IF(Churn_Data[[#This Row],[Churn]]="Yes",Churn_Data[[#This Row],[tenure]],NA())</f>
        <v>#N/A</v>
      </c>
      <c r="AF4035">
        <v>4046</v>
      </c>
    </row>
    <row r="4036" spans="1:32" x14ac:dyDescent="0.3">
      <c r="A4036" t="s">
        <v>4070</v>
      </c>
      <c r="B4036" t="s">
        <v>23</v>
      </c>
      <c r="C4036" t="str">
        <f>IF(Churn_Data[[#This Row],[SeniorCitizen]]=1,"Yes","No")</f>
        <v>No</v>
      </c>
      <c r="D4036">
        <v>0</v>
      </c>
      <c r="E4036" t="s">
        <v>24</v>
      </c>
      <c r="F4036" t="s">
        <v>25</v>
      </c>
      <c r="G4036" t="s">
        <v>25</v>
      </c>
      <c r="H4036" t="s">
        <v>189</v>
      </c>
      <c r="I4036" t="s">
        <v>120</v>
      </c>
      <c r="J4036" t="str">
        <f>IF(Churn_Data[[#This Row],[InternetService]]&lt;&gt;"No","Yes","No")</f>
        <v>Yes</v>
      </c>
      <c r="K4036" t="s">
        <v>25</v>
      </c>
      <c r="L4036" t="s">
        <v>24</v>
      </c>
      <c r="M4036" t="s">
        <v>24</v>
      </c>
      <c r="N4036" t="s">
        <v>24</v>
      </c>
      <c r="O4036" t="s">
        <v>24</v>
      </c>
      <c r="P4036" t="s">
        <v>24</v>
      </c>
      <c r="Q4036" t="s">
        <v>25</v>
      </c>
      <c r="R4036">
        <f>IF(Churn_Data[[#This Row],[Churn]]="Yes",1,0)</f>
        <v>0</v>
      </c>
      <c r="S4036" t="s">
        <v>25</v>
      </c>
      <c r="T4036">
        <f>(Churn_Data[[#This Row],[OnlineSecurity]]="Yes")+(Churn_Data[[#This Row],[OnlineBackup]]="Yes")+(Churn_Data[[#This Row],[DeviceProtection]]="Yes")+(Churn_Data[[#This Row],[TechSupport]]="Yes")+(Churn_Data[[#This Row],[StreamingTV]]="Yes")+(Churn_Data[[#This Row],[StreamingMovies]]="Yes")</f>
        <v>5</v>
      </c>
      <c r="U4036" t="s">
        <v>3911</v>
      </c>
      <c r="V4036" t="s">
        <v>46</v>
      </c>
      <c r="W4036" t="str">
        <f>IF(ISNUMBER(SEARCH("automatic", Churn_Data[[#This Row],[PaymentMethod]])), "Automatic", "Manual")</f>
        <v>Automatic</v>
      </c>
      <c r="X4036">
        <v>58.25</v>
      </c>
      <c r="Y4036" t="str">
        <f>IF(Churn_Data[[#This Row],[tenure]]&lt;=12,"0-1 Year",IF(Churn_Data[[#This Row],[tenure]]&lt;=24,"1-2 Years",IF(Churn_Data[[#This Row],[tenure]]&lt;=36,"2-3 Years",IF(Churn_Data[[#This Row],[tenure]]&lt;=48,"3-4 Years",IF(Churn_Data[[#This Row],[tenure]]&lt;=60,"4-5 Years","5+ Years")))))</f>
        <v>5+ Years</v>
      </c>
      <c r="Z4036">
        <v>71</v>
      </c>
      <c r="AA4036">
        <v>4145.8999999999996</v>
      </c>
      <c r="AB4036">
        <f>IF(Churn_Data[[#This Row],[Churn]]="No",Churn_Data[[#This Row],[MonthlyCharges]],NA())</f>
        <v>58.25</v>
      </c>
      <c r="AC4036">
        <f>IF(Churn_Data[[#This Row],[Churn]]="No",Churn_Data[[#This Row],[tenure]],NA())</f>
        <v>71</v>
      </c>
      <c r="AD4036" t="e">
        <f>IF(Churn_Data[[#This Row],[Churn]]="Yes",Churn_Data[[#This Row],[MonthlyCharges]],NA())</f>
        <v>#N/A</v>
      </c>
      <c r="AE4036" t="e">
        <f>IF(Churn_Data[[#This Row],[Churn]]="Yes",Churn_Data[[#This Row],[tenure]],NA())</f>
        <v>#N/A</v>
      </c>
      <c r="AF4036">
        <v>4135.75</v>
      </c>
    </row>
    <row r="4037" spans="1:32" x14ac:dyDescent="0.3">
      <c r="A4037" t="s">
        <v>4071</v>
      </c>
      <c r="B4037" t="s">
        <v>30</v>
      </c>
      <c r="C4037" t="str">
        <f>IF(Churn_Data[[#This Row],[SeniorCitizen]]=1,"Yes","No")</f>
        <v>No</v>
      </c>
      <c r="D4037">
        <v>0</v>
      </c>
      <c r="E4037" t="s">
        <v>24</v>
      </c>
      <c r="F4037" t="s">
        <v>25</v>
      </c>
      <c r="G4037" t="s">
        <v>25</v>
      </c>
      <c r="H4037" t="s">
        <v>189</v>
      </c>
      <c r="I4037" t="s">
        <v>120</v>
      </c>
      <c r="J4037" t="str">
        <f>IF(Churn_Data[[#This Row],[InternetService]]&lt;&gt;"No","Yes","No")</f>
        <v>Yes</v>
      </c>
      <c r="K4037" t="s">
        <v>25</v>
      </c>
      <c r="L4037" t="s">
        <v>25</v>
      </c>
      <c r="M4037" t="s">
        <v>25</v>
      </c>
      <c r="N4037" t="s">
        <v>24</v>
      </c>
      <c r="O4037" t="s">
        <v>24</v>
      </c>
      <c r="P4037" t="s">
        <v>25</v>
      </c>
      <c r="Q4037" t="s">
        <v>25</v>
      </c>
      <c r="R4037">
        <f>IF(Churn_Data[[#This Row],[Churn]]="Yes",1,0)</f>
        <v>0</v>
      </c>
      <c r="S4037" t="s">
        <v>24</v>
      </c>
      <c r="T4037">
        <f>(Churn_Data[[#This Row],[OnlineSecurity]]="Yes")+(Churn_Data[[#This Row],[OnlineBackup]]="Yes")+(Churn_Data[[#This Row],[DeviceProtection]]="Yes")+(Churn_Data[[#This Row],[TechSupport]]="Yes")+(Churn_Data[[#This Row],[StreamingTV]]="Yes")+(Churn_Data[[#This Row],[StreamingMovies]]="Yes")</f>
        <v>2</v>
      </c>
      <c r="U4037" t="s">
        <v>3911</v>
      </c>
      <c r="V4037" t="s">
        <v>46</v>
      </c>
      <c r="W4037" t="str">
        <f>IF(ISNUMBER(SEARCH("automatic", Churn_Data[[#This Row],[PaymentMethod]])), "Automatic", "Manual")</f>
        <v>Automatic</v>
      </c>
      <c r="X4037">
        <v>39</v>
      </c>
      <c r="Y4037" t="str">
        <f>IF(Churn_Data[[#This Row],[tenure]]&lt;=12,"0-1 Year",IF(Churn_Data[[#This Row],[tenure]]&lt;=24,"1-2 Years",IF(Churn_Data[[#This Row],[tenure]]&lt;=36,"2-3 Years",IF(Churn_Data[[#This Row],[tenure]]&lt;=48,"3-4 Years",IF(Churn_Data[[#This Row],[tenure]]&lt;=60,"4-5 Years","5+ Years")))))</f>
        <v>5+ Years</v>
      </c>
      <c r="Z4037">
        <v>62</v>
      </c>
      <c r="AA4037">
        <v>2337.4499999999998</v>
      </c>
      <c r="AB4037">
        <f>IF(Churn_Data[[#This Row],[Churn]]="No",Churn_Data[[#This Row],[MonthlyCharges]],NA())</f>
        <v>39</v>
      </c>
      <c r="AC4037">
        <f>IF(Churn_Data[[#This Row],[Churn]]="No",Churn_Data[[#This Row],[tenure]],NA())</f>
        <v>62</v>
      </c>
      <c r="AD4037" t="e">
        <f>IF(Churn_Data[[#This Row],[Churn]]="Yes",Churn_Data[[#This Row],[MonthlyCharges]],NA())</f>
        <v>#N/A</v>
      </c>
      <c r="AE4037" t="e">
        <f>IF(Churn_Data[[#This Row],[Churn]]="Yes",Churn_Data[[#This Row],[tenure]],NA())</f>
        <v>#N/A</v>
      </c>
      <c r="AF4037">
        <v>2418</v>
      </c>
    </row>
    <row r="4038" spans="1:32" x14ac:dyDescent="0.3">
      <c r="A4038" t="s">
        <v>4072</v>
      </c>
      <c r="B4038" t="s">
        <v>30</v>
      </c>
      <c r="C4038" t="str">
        <f>IF(Churn_Data[[#This Row],[SeniorCitizen]]=1,"Yes","No")</f>
        <v>No</v>
      </c>
      <c r="D4038">
        <v>0</v>
      </c>
      <c r="E4038" t="s">
        <v>25</v>
      </c>
      <c r="F4038" t="s">
        <v>25</v>
      </c>
      <c r="G4038" t="s">
        <v>25</v>
      </c>
      <c r="H4038" t="s">
        <v>189</v>
      </c>
      <c r="I4038" t="s">
        <v>120</v>
      </c>
      <c r="J4038" t="str">
        <f>IF(Churn_Data[[#This Row],[InternetService]]&lt;&gt;"No","Yes","No")</f>
        <v>Yes</v>
      </c>
      <c r="K4038" t="s">
        <v>25</v>
      </c>
      <c r="L4038" t="s">
        <v>25</v>
      </c>
      <c r="M4038" t="s">
        <v>24</v>
      </c>
      <c r="N4038" t="s">
        <v>24</v>
      </c>
      <c r="O4038" t="s">
        <v>24</v>
      </c>
      <c r="P4038" t="s">
        <v>24</v>
      </c>
      <c r="Q4038" t="s">
        <v>25</v>
      </c>
      <c r="R4038">
        <f>IF(Churn_Data[[#This Row],[Churn]]="Yes",1,0)</f>
        <v>0</v>
      </c>
      <c r="S4038" t="s">
        <v>25</v>
      </c>
      <c r="T4038">
        <f>(Churn_Data[[#This Row],[OnlineSecurity]]="Yes")+(Churn_Data[[#This Row],[OnlineBackup]]="Yes")+(Churn_Data[[#This Row],[DeviceProtection]]="Yes")+(Churn_Data[[#This Row],[TechSupport]]="Yes")+(Churn_Data[[#This Row],[StreamingTV]]="Yes")+(Churn_Data[[#This Row],[StreamingMovies]]="Yes")</f>
        <v>4</v>
      </c>
      <c r="U4038" t="s">
        <v>3911</v>
      </c>
      <c r="V4038" t="s">
        <v>46</v>
      </c>
      <c r="W4038" t="str">
        <f>IF(ISNUMBER(SEARCH("automatic", Churn_Data[[#This Row],[PaymentMethod]])), "Automatic", "Manual")</f>
        <v>Automatic</v>
      </c>
      <c r="X4038">
        <v>56.75</v>
      </c>
      <c r="Y4038" t="str">
        <f>IF(Churn_Data[[#This Row],[tenure]]&lt;=12,"0-1 Year",IF(Churn_Data[[#This Row],[tenure]]&lt;=24,"1-2 Years",IF(Churn_Data[[#This Row],[tenure]]&lt;=36,"2-3 Years",IF(Churn_Data[[#This Row],[tenure]]&lt;=48,"3-4 Years",IF(Churn_Data[[#This Row],[tenure]]&lt;=60,"4-5 Years","5+ Years")))))</f>
        <v>1-2 Years</v>
      </c>
      <c r="Z4038">
        <v>22</v>
      </c>
      <c r="AA4038">
        <v>1304.8499999999999</v>
      </c>
      <c r="AB4038">
        <f>IF(Churn_Data[[#This Row],[Churn]]="No",Churn_Data[[#This Row],[MonthlyCharges]],NA())</f>
        <v>56.75</v>
      </c>
      <c r="AC4038">
        <f>IF(Churn_Data[[#This Row],[Churn]]="No",Churn_Data[[#This Row],[tenure]],NA())</f>
        <v>22</v>
      </c>
      <c r="AD4038" t="e">
        <f>IF(Churn_Data[[#This Row],[Churn]]="Yes",Churn_Data[[#This Row],[MonthlyCharges]],NA())</f>
        <v>#N/A</v>
      </c>
      <c r="AE4038" t="e">
        <f>IF(Churn_Data[[#This Row],[Churn]]="Yes",Churn_Data[[#This Row],[tenure]],NA())</f>
        <v>#N/A</v>
      </c>
      <c r="AF4038">
        <v>1248.5</v>
      </c>
    </row>
    <row r="4039" spans="1:32" x14ac:dyDescent="0.3">
      <c r="A4039" t="s">
        <v>4073</v>
      </c>
      <c r="B4039" t="s">
        <v>23</v>
      </c>
      <c r="C4039" t="str">
        <f>IF(Churn_Data[[#This Row],[SeniorCitizen]]=1,"Yes","No")</f>
        <v>No</v>
      </c>
      <c r="D4039">
        <v>0</v>
      </c>
      <c r="E4039" t="s">
        <v>24</v>
      </c>
      <c r="F4039" t="s">
        <v>24</v>
      </c>
      <c r="G4039" t="s">
        <v>25</v>
      </c>
      <c r="H4039" t="s">
        <v>189</v>
      </c>
      <c r="I4039" t="s">
        <v>120</v>
      </c>
      <c r="J4039" t="str">
        <f>IF(Churn_Data[[#This Row],[InternetService]]&lt;&gt;"No","Yes","No")</f>
        <v>Yes</v>
      </c>
      <c r="K4039" t="s">
        <v>25</v>
      </c>
      <c r="L4039" t="s">
        <v>25</v>
      </c>
      <c r="M4039" t="s">
        <v>24</v>
      </c>
      <c r="N4039" t="s">
        <v>24</v>
      </c>
      <c r="O4039" t="s">
        <v>24</v>
      </c>
      <c r="P4039" t="s">
        <v>24</v>
      </c>
      <c r="Q4039" t="s">
        <v>25</v>
      </c>
      <c r="R4039">
        <f>IF(Churn_Data[[#This Row],[Churn]]="Yes",1,0)</f>
        <v>0</v>
      </c>
      <c r="S4039" t="s">
        <v>24</v>
      </c>
      <c r="T4039">
        <f>(Churn_Data[[#This Row],[OnlineSecurity]]="Yes")+(Churn_Data[[#This Row],[OnlineBackup]]="Yes")+(Churn_Data[[#This Row],[DeviceProtection]]="Yes")+(Churn_Data[[#This Row],[TechSupport]]="Yes")+(Churn_Data[[#This Row],[StreamingTV]]="Yes")+(Churn_Data[[#This Row],[StreamingMovies]]="Yes")</f>
        <v>4</v>
      </c>
      <c r="U4039" t="s">
        <v>3911</v>
      </c>
      <c r="V4039" t="s">
        <v>72</v>
      </c>
      <c r="W4039" t="str">
        <f>IF(ISNUMBER(SEARCH("automatic", Churn_Data[[#This Row],[PaymentMethod]])), "Automatic", "Manual")</f>
        <v>Automatic</v>
      </c>
      <c r="X4039">
        <v>55.5</v>
      </c>
      <c r="Y4039" t="str">
        <f>IF(Churn_Data[[#This Row],[tenure]]&lt;=12,"0-1 Year",IF(Churn_Data[[#This Row],[tenure]]&lt;=24,"1-2 Years",IF(Churn_Data[[#This Row],[tenure]]&lt;=36,"2-3 Years",IF(Churn_Data[[#This Row],[tenure]]&lt;=48,"3-4 Years",IF(Churn_Data[[#This Row],[tenure]]&lt;=60,"4-5 Years","5+ Years")))))</f>
        <v>4-5 Years</v>
      </c>
      <c r="Z4039">
        <v>58</v>
      </c>
      <c r="AA4039">
        <v>3166.9</v>
      </c>
      <c r="AB4039">
        <f>IF(Churn_Data[[#This Row],[Churn]]="No",Churn_Data[[#This Row],[MonthlyCharges]],NA())</f>
        <v>55.5</v>
      </c>
      <c r="AC4039">
        <f>IF(Churn_Data[[#This Row],[Churn]]="No",Churn_Data[[#This Row],[tenure]],NA())</f>
        <v>58</v>
      </c>
      <c r="AD4039" t="e">
        <f>IF(Churn_Data[[#This Row],[Churn]]="Yes",Churn_Data[[#This Row],[MonthlyCharges]],NA())</f>
        <v>#N/A</v>
      </c>
      <c r="AE4039" t="e">
        <f>IF(Churn_Data[[#This Row],[Churn]]="Yes",Churn_Data[[#This Row],[tenure]],NA())</f>
        <v>#N/A</v>
      </c>
      <c r="AF4039">
        <v>3219</v>
      </c>
    </row>
    <row r="4040" spans="1:32" x14ac:dyDescent="0.3">
      <c r="A4040" t="s">
        <v>4074</v>
      </c>
      <c r="B4040" t="s">
        <v>23</v>
      </c>
      <c r="C4040" t="str">
        <f>IF(Churn_Data[[#This Row],[SeniorCitizen]]=1,"Yes","No")</f>
        <v>No</v>
      </c>
      <c r="D4040">
        <v>0</v>
      </c>
      <c r="E4040" t="s">
        <v>24</v>
      </c>
      <c r="F4040" t="s">
        <v>24</v>
      </c>
      <c r="G4040" t="s">
        <v>25</v>
      </c>
      <c r="H4040" t="s">
        <v>189</v>
      </c>
      <c r="I4040" t="s">
        <v>120</v>
      </c>
      <c r="J4040" t="str">
        <f>IF(Churn_Data[[#This Row],[InternetService]]&lt;&gt;"No","Yes","No")</f>
        <v>Yes</v>
      </c>
      <c r="K4040" t="s">
        <v>25</v>
      </c>
      <c r="L4040" t="s">
        <v>24</v>
      </c>
      <c r="M4040" t="s">
        <v>24</v>
      </c>
      <c r="N4040" t="s">
        <v>24</v>
      </c>
      <c r="O4040" t="s">
        <v>24</v>
      </c>
      <c r="P4040" t="s">
        <v>25</v>
      </c>
      <c r="Q4040" t="s">
        <v>25</v>
      </c>
      <c r="R4040">
        <f>IF(Churn_Data[[#This Row],[Churn]]="Yes",1,0)</f>
        <v>0</v>
      </c>
      <c r="S4040" t="s">
        <v>25</v>
      </c>
      <c r="T4040">
        <f>(Churn_Data[[#This Row],[OnlineSecurity]]="Yes")+(Churn_Data[[#This Row],[OnlineBackup]]="Yes")+(Churn_Data[[#This Row],[DeviceProtection]]="Yes")+(Churn_Data[[#This Row],[TechSupport]]="Yes")+(Churn_Data[[#This Row],[StreamingTV]]="Yes")+(Churn_Data[[#This Row],[StreamingMovies]]="Yes")</f>
        <v>4</v>
      </c>
      <c r="U4040" t="s">
        <v>3911</v>
      </c>
      <c r="V4040" t="s">
        <v>72</v>
      </c>
      <c r="W4040" t="str">
        <f>IF(ISNUMBER(SEARCH("automatic", Churn_Data[[#This Row],[PaymentMethod]])), "Automatic", "Manual")</f>
        <v>Automatic</v>
      </c>
      <c r="X4040">
        <v>51.35</v>
      </c>
      <c r="Y4040" t="str">
        <f>IF(Churn_Data[[#This Row],[tenure]]&lt;=12,"0-1 Year",IF(Churn_Data[[#This Row],[tenure]]&lt;=24,"1-2 Years",IF(Churn_Data[[#This Row],[tenure]]&lt;=36,"2-3 Years",IF(Churn_Data[[#This Row],[tenure]]&lt;=48,"3-4 Years",IF(Churn_Data[[#This Row],[tenure]]&lt;=60,"4-5 Years","5+ Years")))))</f>
        <v>5+ Years</v>
      </c>
      <c r="Z4040">
        <v>61</v>
      </c>
      <c r="AA4040">
        <v>3244.4</v>
      </c>
      <c r="AB4040">
        <f>IF(Churn_Data[[#This Row],[Churn]]="No",Churn_Data[[#This Row],[MonthlyCharges]],NA())</f>
        <v>51.35</v>
      </c>
      <c r="AC4040">
        <f>IF(Churn_Data[[#This Row],[Churn]]="No",Churn_Data[[#This Row],[tenure]],NA())</f>
        <v>61</v>
      </c>
      <c r="AD4040" t="e">
        <f>IF(Churn_Data[[#This Row],[Churn]]="Yes",Churn_Data[[#This Row],[MonthlyCharges]],NA())</f>
        <v>#N/A</v>
      </c>
      <c r="AE4040" t="e">
        <f>IF(Churn_Data[[#This Row],[Churn]]="Yes",Churn_Data[[#This Row],[tenure]],NA())</f>
        <v>#N/A</v>
      </c>
      <c r="AF4040">
        <v>3132.35</v>
      </c>
    </row>
    <row r="4041" spans="1:32" x14ac:dyDescent="0.3">
      <c r="A4041" t="s">
        <v>4075</v>
      </c>
      <c r="B4041" t="s">
        <v>23</v>
      </c>
      <c r="C4041" t="str">
        <f>IF(Churn_Data[[#This Row],[SeniorCitizen]]=1,"Yes","No")</f>
        <v>No</v>
      </c>
      <c r="D4041">
        <v>0</v>
      </c>
      <c r="E4041" t="s">
        <v>25</v>
      </c>
      <c r="F4041" t="s">
        <v>25</v>
      </c>
      <c r="G4041" t="s">
        <v>25</v>
      </c>
      <c r="H4041" t="s">
        <v>189</v>
      </c>
      <c r="I4041" t="s">
        <v>120</v>
      </c>
      <c r="J4041" t="str">
        <f>IF(Churn_Data[[#This Row],[InternetService]]&lt;&gt;"No","Yes","No")</f>
        <v>Yes</v>
      </c>
      <c r="K4041" t="s">
        <v>25</v>
      </c>
      <c r="L4041" t="s">
        <v>24</v>
      </c>
      <c r="M4041" t="s">
        <v>24</v>
      </c>
      <c r="N4041" t="s">
        <v>24</v>
      </c>
      <c r="O4041" t="s">
        <v>25</v>
      </c>
      <c r="P4041" t="s">
        <v>25</v>
      </c>
      <c r="Q4041" t="s">
        <v>25</v>
      </c>
      <c r="R4041">
        <f>IF(Churn_Data[[#This Row],[Churn]]="Yes",1,0)</f>
        <v>0</v>
      </c>
      <c r="S4041" t="s">
        <v>25</v>
      </c>
      <c r="T4041">
        <f>(Churn_Data[[#This Row],[OnlineSecurity]]="Yes")+(Churn_Data[[#This Row],[OnlineBackup]]="Yes")+(Churn_Data[[#This Row],[DeviceProtection]]="Yes")+(Churn_Data[[#This Row],[TechSupport]]="Yes")+(Churn_Data[[#This Row],[StreamingTV]]="Yes")+(Churn_Data[[#This Row],[StreamingMovies]]="Yes")</f>
        <v>3</v>
      </c>
      <c r="U4041" t="s">
        <v>3911</v>
      </c>
      <c r="V4041" t="s">
        <v>72</v>
      </c>
      <c r="W4041" t="str">
        <f>IF(ISNUMBER(SEARCH("automatic", Churn_Data[[#This Row],[PaymentMethod]])), "Automatic", "Manual")</f>
        <v>Automatic</v>
      </c>
      <c r="X4041">
        <v>39.700000000000003</v>
      </c>
      <c r="Y4041" t="str">
        <f>IF(Churn_Data[[#This Row],[tenure]]&lt;=12,"0-1 Year",IF(Churn_Data[[#This Row],[tenure]]&lt;=24,"1-2 Years",IF(Churn_Data[[#This Row],[tenure]]&lt;=36,"2-3 Years",IF(Churn_Data[[#This Row],[tenure]]&lt;=48,"3-4 Years",IF(Churn_Data[[#This Row],[tenure]]&lt;=60,"4-5 Years","5+ Years")))))</f>
        <v>4-5 Years</v>
      </c>
      <c r="Z4041">
        <v>50</v>
      </c>
      <c r="AA4041">
        <v>1932.75</v>
      </c>
      <c r="AB4041">
        <f>IF(Churn_Data[[#This Row],[Churn]]="No",Churn_Data[[#This Row],[MonthlyCharges]],NA())</f>
        <v>39.700000000000003</v>
      </c>
      <c r="AC4041">
        <f>IF(Churn_Data[[#This Row],[Churn]]="No",Churn_Data[[#This Row],[tenure]],NA())</f>
        <v>50</v>
      </c>
      <c r="AD4041" t="e">
        <f>IF(Churn_Data[[#This Row],[Churn]]="Yes",Churn_Data[[#This Row],[MonthlyCharges]],NA())</f>
        <v>#N/A</v>
      </c>
      <c r="AE4041" t="e">
        <f>IF(Churn_Data[[#This Row],[Churn]]="Yes",Churn_Data[[#This Row],[tenure]],NA())</f>
        <v>#N/A</v>
      </c>
      <c r="AF4041">
        <v>1985</v>
      </c>
    </row>
    <row r="4042" spans="1:32" x14ac:dyDescent="0.3">
      <c r="A4042" t="s">
        <v>4076</v>
      </c>
      <c r="B4042" t="s">
        <v>30</v>
      </c>
      <c r="C4042" t="str">
        <f>IF(Churn_Data[[#This Row],[SeniorCitizen]]=1,"Yes","No")</f>
        <v>No</v>
      </c>
      <c r="D4042">
        <v>0</v>
      </c>
      <c r="E4042" t="s">
        <v>24</v>
      </c>
      <c r="F4042" t="s">
        <v>24</v>
      </c>
      <c r="G4042" t="s">
        <v>25</v>
      </c>
      <c r="H4042" t="s">
        <v>189</v>
      </c>
      <c r="I4042" t="s">
        <v>120</v>
      </c>
      <c r="J4042" t="str">
        <f>IF(Churn_Data[[#This Row],[InternetService]]&lt;&gt;"No","Yes","No")</f>
        <v>Yes</v>
      </c>
      <c r="K4042" t="s">
        <v>25</v>
      </c>
      <c r="L4042" t="s">
        <v>25</v>
      </c>
      <c r="M4042" t="s">
        <v>25</v>
      </c>
      <c r="N4042" t="s">
        <v>24</v>
      </c>
      <c r="O4042" t="s">
        <v>24</v>
      </c>
      <c r="P4042" t="s">
        <v>25</v>
      </c>
      <c r="Q4042" t="s">
        <v>25</v>
      </c>
      <c r="R4042">
        <f>IF(Churn_Data[[#This Row],[Churn]]="Yes",1,0)</f>
        <v>0</v>
      </c>
      <c r="S4042" t="s">
        <v>24</v>
      </c>
      <c r="T4042">
        <f>(Churn_Data[[#This Row],[OnlineSecurity]]="Yes")+(Churn_Data[[#This Row],[OnlineBackup]]="Yes")+(Churn_Data[[#This Row],[DeviceProtection]]="Yes")+(Churn_Data[[#This Row],[TechSupport]]="Yes")+(Churn_Data[[#This Row],[StreamingTV]]="Yes")+(Churn_Data[[#This Row],[StreamingMovies]]="Yes")</f>
        <v>2</v>
      </c>
      <c r="U4042" t="s">
        <v>3911</v>
      </c>
      <c r="V4042" t="s">
        <v>32</v>
      </c>
      <c r="W4042" t="str">
        <f>IF(ISNUMBER(SEARCH("automatic", Churn_Data[[#This Row],[PaymentMethod]])), "Automatic", "Manual")</f>
        <v>Manual</v>
      </c>
      <c r="X4042">
        <v>40.549999999999997</v>
      </c>
      <c r="Y4042" t="str">
        <f>IF(Churn_Data[[#This Row],[tenure]]&lt;=12,"0-1 Year",IF(Churn_Data[[#This Row],[tenure]]&lt;=24,"1-2 Years",IF(Churn_Data[[#This Row],[tenure]]&lt;=36,"2-3 Years",IF(Churn_Data[[#This Row],[tenure]]&lt;=48,"3-4 Years",IF(Churn_Data[[#This Row],[tenure]]&lt;=60,"4-5 Years","5+ Years")))))</f>
        <v>2-3 Years</v>
      </c>
      <c r="Z4042">
        <v>34</v>
      </c>
      <c r="AA4042">
        <v>1325.85</v>
      </c>
      <c r="AB4042">
        <f>IF(Churn_Data[[#This Row],[Churn]]="No",Churn_Data[[#This Row],[MonthlyCharges]],NA())</f>
        <v>40.549999999999997</v>
      </c>
      <c r="AC4042">
        <f>IF(Churn_Data[[#This Row],[Churn]]="No",Churn_Data[[#This Row],[tenure]],NA())</f>
        <v>34</v>
      </c>
      <c r="AD4042" t="e">
        <f>IF(Churn_Data[[#This Row],[Churn]]="Yes",Churn_Data[[#This Row],[MonthlyCharges]],NA())</f>
        <v>#N/A</v>
      </c>
      <c r="AE4042" t="e">
        <f>IF(Churn_Data[[#This Row],[Churn]]="Yes",Churn_Data[[#This Row],[tenure]],NA())</f>
        <v>#N/A</v>
      </c>
      <c r="AF4042">
        <v>1378.7</v>
      </c>
    </row>
    <row r="4043" spans="1:32" x14ac:dyDescent="0.3">
      <c r="A4043" t="s">
        <v>4077</v>
      </c>
      <c r="B4043" t="s">
        <v>30</v>
      </c>
      <c r="C4043" t="str">
        <f>IF(Churn_Data[[#This Row],[SeniorCitizen]]=1,"Yes","No")</f>
        <v>No</v>
      </c>
      <c r="D4043">
        <v>0</v>
      </c>
      <c r="E4043" t="s">
        <v>24</v>
      </c>
      <c r="F4043" t="s">
        <v>24</v>
      </c>
      <c r="G4043" t="s">
        <v>25</v>
      </c>
      <c r="H4043" t="s">
        <v>189</v>
      </c>
      <c r="I4043" t="s">
        <v>120</v>
      </c>
      <c r="J4043" t="str">
        <f>IF(Churn_Data[[#This Row],[InternetService]]&lt;&gt;"No","Yes","No")</f>
        <v>Yes</v>
      </c>
      <c r="K4043" t="s">
        <v>25</v>
      </c>
      <c r="L4043" t="s">
        <v>25</v>
      </c>
      <c r="M4043" t="s">
        <v>25</v>
      </c>
      <c r="N4043" t="s">
        <v>24</v>
      </c>
      <c r="O4043" t="s">
        <v>24</v>
      </c>
      <c r="P4043" t="s">
        <v>24</v>
      </c>
      <c r="Q4043" t="s">
        <v>25</v>
      </c>
      <c r="R4043">
        <f>IF(Churn_Data[[#This Row],[Churn]]="Yes",1,0)</f>
        <v>0</v>
      </c>
      <c r="S4043" t="s">
        <v>25</v>
      </c>
      <c r="T4043">
        <f>(Churn_Data[[#This Row],[OnlineSecurity]]="Yes")+(Churn_Data[[#This Row],[OnlineBackup]]="Yes")+(Churn_Data[[#This Row],[DeviceProtection]]="Yes")+(Churn_Data[[#This Row],[TechSupport]]="Yes")+(Churn_Data[[#This Row],[StreamingTV]]="Yes")+(Churn_Data[[#This Row],[StreamingMovies]]="Yes")</f>
        <v>3</v>
      </c>
      <c r="U4043" t="s">
        <v>3911</v>
      </c>
      <c r="V4043" t="s">
        <v>46</v>
      </c>
      <c r="W4043" t="str">
        <f>IF(ISNUMBER(SEARCH("automatic", Churn_Data[[#This Row],[PaymentMethod]])), "Automatic", "Manual")</f>
        <v>Automatic</v>
      </c>
      <c r="X4043">
        <v>50.55</v>
      </c>
      <c r="Y4043" t="str">
        <f>IF(Churn_Data[[#This Row],[tenure]]&lt;=12,"0-1 Year",IF(Churn_Data[[#This Row],[tenure]]&lt;=24,"1-2 Years",IF(Churn_Data[[#This Row],[tenure]]&lt;=36,"2-3 Years",IF(Churn_Data[[#This Row],[tenure]]&lt;=48,"3-4 Years",IF(Churn_Data[[#This Row],[tenure]]&lt;=60,"4-5 Years","5+ Years")))))</f>
        <v>5+ Years</v>
      </c>
      <c r="Z4043">
        <v>66</v>
      </c>
      <c r="AA4043">
        <v>3364.55</v>
      </c>
      <c r="AB4043">
        <f>IF(Churn_Data[[#This Row],[Churn]]="No",Churn_Data[[#This Row],[MonthlyCharges]],NA())</f>
        <v>50.55</v>
      </c>
      <c r="AC4043">
        <f>IF(Churn_Data[[#This Row],[Churn]]="No",Churn_Data[[#This Row],[tenure]],NA())</f>
        <v>66</v>
      </c>
      <c r="AD4043" t="e">
        <f>IF(Churn_Data[[#This Row],[Churn]]="Yes",Churn_Data[[#This Row],[MonthlyCharges]],NA())</f>
        <v>#N/A</v>
      </c>
      <c r="AE4043" t="e">
        <f>IF(Churn_Data[[#This Row],[Churn]]="Yes",Churn_Data[[#This Row],[tenure]],NA())</f>
        <v>#N/A</v>
      </c>
      <c r="AF4043">
        <v>3336.3</v>
      </c>
    </row>
    <row r="4044" spans="1:32" x14ac:dyDescent="0.3">
      <c r="A4044" t="s">
        <v>4078</v>
      </c>
      <c r="B4044" t="s">
        <v>23</v>
      </c>
      <c r="C4044" t="str">
        <f>IF(Churn_Data[[#This Row],[SeniorCitizen]]=1,"Yes","No")</f>
        <v>No</v>
      </c>
      <c r="D4044">
        <v>0</v>
      </c>
      <c r="E4044" t="s">
        <v>24</v>
      </c>
      <c r="F4044" t="s">
        <v>25</v>
      </c>
      <c r="G4044" t="s">
        <v>25</v>
      </c>
      <c r="H4044" t="s">
        <v>189</v>
      </c>
      <c r="I4044" t="s">
        <v>120</v>
      </c>
      <c r="J4044" t="str">
        <f>IF(Churn_Data[[#This Row],[InternetService]]&lt;&gt;"No","Yes","No")</f>
        <v>Yes</v>
      </c>
      <c r="K4044" t="s">
        <v>25</v>
      </c>
      <c r="L4044" t="s">
        <v>24</v>
      </c>
      <c r="M4044" t="s">
        <v>24</v>
      </c>
      <c r="N4044" t="s">
        <v>24</v>
      </c>
      <c r="O4044" t="s">
        <v>24</v>
      </c>
      <c r="P4044" t="s">
        <v>24</v>
      </c>
      <c r="Q4044" t="s">
        <v>25</v>
      </c>
      <c r="R4044">
        <f>IF(Churn_Data[[#This Row],[Churn]]="Yes",1,0)</f>
        <v>0</v>
      </c>
      <c r="S4044" t="s">
        <v>24</v>
      </c>
      <c r="T4044">
        <f>(Churn_Data[[#This Row],[OnlineSecurity]]="Yes")+(Churn_Data[[#This Row],[OnlineBackup]]="Yes")+(Churn_Data[[#This Row],[DeviceProtection]]="Yes")+(Churn_Data[[#This Row],[TechSupport]]="Yes")+(Churn_Data[[#This Row],[StreamingTV]]="Yes")+(Churn_Data[[#This Row],[StreamingMovies]]="Yes")</f>
        <v>5</v>
      </c>
      <c r="U4044" t="s">
        <v>3911</v>
      </c>
      <c r="V4044" t="s">
        <v>72</v>
      </c>
      <c r="W4044" t="str">
        <f>IF(ISNUMBER(SEARCH("automatic", Churn_Data[[#This Row],[PaymentMethod]])), "Automatic", "Manual")</f>
        <v>Automatic</v>
      </c>
      <c r="X4044">
        <v>61.4</v>
      </c>
      <c r="Y4044" t="str">
        <f>IF(Churn_Data[[#This Row],[tenure]]&lt;=12,"0-1 Year",IF(Churn_Data[[#This Row],[tenure]]&lt;=24,"1-2 Years",IF(Churn_Data[[#This Row],[tenure]]&lt;=36,"2-3 Years",IF(Churn_Data[[#This Row],[tenure]]&lt;=48,"3-4 Years",IF(Churn_Data[[#This Row],[tenure]]&lt;=60,"4-5 Years","5+ Years")))))</f>
        <v>5+ Years</v>
      </c>
      <c r="Z4044">
        <v>71</v>
      </c>
      <c r="AA4044">
        <v>4310.3500000000004</v>
      </c>
      <c r="AB4044">
        <f>IF(Churn_Data[[#This Row],[Churn]]="No",Churn_Data[[#This Row],[MonthlyCharges]],NA())</f>
        <v>61.4</v>
      </c>
      <c r="AC4044">
        <f>IF(Churn_Data[[#This Row],[Churn]]="No",Churn_Data[[#This Row],[tenure]],NA())</f>
        <v>71</v>
      </c>
      <c r="AD4044" t="e">
        <f>IF(Churn_Data[[#This Row],[Churn]]="Yes",Churn_Data[[#This Row],[MonthlyCharges]],NA())</f>
        <v>#N/A</v>
      </c>
      <c r="AE4044" t="e">
        <f>IF(Churn_Data[[#This Row],[Churn]]="Yes",Churn_Data[[#This Row],[tenure]],NA())</f>
        <v>#N/A</v>
      </c>
      <c r="AF4044">
        <v>4359.3999999999996</v>
      </c>
    </row>
    <row r="4045" spans="1:32" x14ac:dyDescent="0.3">
      <c r="A4045" t="s">
        <v>4079</v>
      </c>
      <c r="B4045" t="s">
        <v>30</v>
      </c>
      <c r="C4045" t="str">
        <f>IF(Churn_Data[[#This Row],[SeniorCitizen]]=1,"Yes","No")</f>
        <v>No</v>
      </c>
      <c r="D4045">
        <v>0</v>
      </c>
      <c r="E4045" t="s">
        <v>24</v>
      </c>
      <c r="F4045" t="s">
        <v>24</v>
      </c>
      <c r="G4045" t="s">
        <v>25</v>
      </c>
      <c r="H4045" t="s">
        <v>189</v>
      </c>
      <c r="I4045" t="s">
        <v>120</v>
      </c>
      <c r="J4045" t="str">
        <f>IF(Churn_Data[[#This Row],[InternetService]]&lt;&gt;"No","Yes","No")</f>
        <v>Yes</v>
      </c>
      <c r="K4045" t="s">
        <v>25</v>
      </c>
      <c r="L4045" t="s">
        <v>25</v>
      </c>
      <c r="M4045" t="s">
        <v>24</v>
      </c>
      <c r="N4045" t="s">
        <v>24</v>
      </c>
      <c r="O4045" t="s">
        <v>24</v>
      </c>
      <c r="P4045" t="s">
        <v>24</v>
      </c>
      <c r="Q4045" t="s">
        <v>25</v>
      </c>
      <c r="R4045">
        <f>IF(Churn_Data[[#This Row],[Churn]]="Yes",1,0)</f>
        <v>0</v>
      </c>
      <c r="S4045" t="s">
        <v>25</v>
      </c>
      <c r="T4045">
        <f>(Churn_Data[[#This Row],[OnlineSecurity]]="Yes")+(Churn_Data[[#This Row],[OnlineBackup]]="Yes")+(Churn_Data[[#This Row],[DeviceProtection]]="Yes")+(Churn_Data[[#This Row],[TechSupport]]="Yes")+(Churn_Data[[#This Row],[StreamingTV]]="Yes")+(Churn_Data[[#This Row],[StreamingMovies]]="Yes")</f>
        <v>4</v>
      </c>
      <c r="U4045" t="s">
        <v>3911</v>
      </c>
      <c r="V4045" t="s">
        <v>46</v>
      </c>
      <c r="W4045" t="str">
        <f>IF(ISNUMBER(SEARCH("automatic", Churn_Data[[#This Row],[PaymentMethod]])), "Automatic", "Manual")</f>
        <v>Automatic</v>
      </c>
      <c r="X4045">
        <v>54.65</v>
      </c>
      <c r="Y4045" t="str">
        <f>IF(Churn_Data[[#This Row],[tenure]]&lt;=12,"0-1 Year",IF(Churn_Data[[#This Row],[tenure]]&lt;=24,"1-2 Years",IF(Churn_Data[[#This Row],[tenure]]&lt;=36,"2-3 Years",IF(Churn_Data[[#This Row],[tenure]]&lt;=48,"3-4 Years",IF(Churn_Data[[#This Row],[tenure]]&lt;=60,"4-5 Years","5+ Years")))))</f>
        <v>5+ Years</v>
      </c>
      <c r="Z4045">
        <v>66</v>
      </c>
      <c r="AA4045">
        <v>3632</v>
      </c>
      <c r="AB4045">
        <f>IF(Churn_Data[[#This Row],[Churn]]="No",Churn_Data[[#This Row],[MonthlyCharges]],NA())</f>
        <v>54.65</v>
      </c>
      <c r="AC4045">
        <f>IF(Churn_Data[[#This Row],[Churn]]="No",Churn_Data[[#This Row],[tenure]],NA())</f>
        <v>66</v>
      </c>
      <c r="AD4045" t="e">
        <f>IF(Churn_Data[[#This Row],[Churn]]="Yes",Churn_Data[[#This Row],[MonthlyCharges]],NA())</f>
        <v>#N/A</v>
      </c>
      <c r="AE4045" t="e">
        <f>IF(Churn_Data[[#This Row],[Churn]]="Yes",Churn_Data[[#This Row],[tenure]],NA())</f>
        <v>#N/A</v>
      </c>
      <c r="AF4045">
        <v>3606.9</v>
      </c>
    </row>
    <row r="4046" spans="1:32" x14ac:dyDescent="0.3">
      <c r="A4046" t="s">
        <v>4080</v>
      </c>
      <c r="B4046" t="s">
        <v>30</v>
      </c>
      <c r="C4046" t="str">
        <f>IF(Churn_Data[[#This Row],[SeniorCitizen]]=1,"Yes","No")</f>
        <v>No</v>
      </c>
      <c r="D4046">
        <v>0</v>
      </c>
      <c r="E4046" t="s">
        <v>24</v>
      </c>
      <c r="F4046" t="s">
        <v>25</v>
      </c>
      <c r="G4046" t="s">
        <v>25</v>
      </c>
      <c r="H4046" t="s">
        <v>189</v>
      </c>
      <c r="I4046" t="s">
        <v>120</v>
      </c>
      <c r="J4046" t="str">
        <f>IF(Churn_Data[[#This Row],[InternetService]]&lt;&gt;"No","Yes","No")</f>
        <v>Yes</v>
      </c>
      <c r="K4046" t="s">
        <v>25</v>
      </c>
      <c r="L4046" t="s">
        <v>24</v>
      </c>
      <c r="M4046" t="s">
        <v>24</v>
      </c>
      <c r="N4046" t="s">
        <v>24</v>
      </c>
      <c r="O4046" t="s">
        <v>24</v>
      </c>
      <c r="P4046" t="s">
        <v>24</v>
      </c>
      <c r="Q4046" t="s">
        <v>25</v>
      </c>
      <c r="R4046">
        <f>IF(Churn_Data[[#This Row],[Churn]]="Yes",1,0)</f>
        <v>0</v>
      </c>
      <c r="S4046" t="s">
        <v>24</v>
      </c>
      <c r="T4046">
        <f>(Churn_Data[[#This Row],[OnlineSecurity]]="Yes")+(Churn_Data[[#This Row],[OnlineBackup]]="Yes")+(Churn_Data[[#This Row],[DeviceProtection]]="Yes")+(Churn_Data[[#This Row],[TechSupport]]="Yes")+(Churn_Data[[#This Row],[StreamingTV]]="Yes")+(Churn_Data[[#This Row],[StreamingMovies]]="Yes")</f>
        <v>5</v>
      </c>
      <c r="U4046" t="s">
        <v>3911</v>
      </c>
      <c r="V4046" t="s">
        <v>46</v>
      </c>
      <c r="W4046" t="str">
        <f>IF(ISNUMBER(SEARCH("automatic", Churn_Data[[#This Row],[PaymentMethod]])), "Automatic", "Manual")</f>
        <v>Automatic</v>
      </c>
      <c r="X4046">
        <v>57.5</v>
      </c>
      <c r="Y4046" t="str">
        <f>IF(Churn_Data[[#This Row],[tenure]]&lt;=12,"0-1 Year",IF(Churn_Data[[#This Row],[tenure]]&lt;=24,"1-2 Years",IF(Churn_Data[[#This Row],[tenure]]&lt;=36,"2-3 Years",IF(Churn_Data[[#This Row],[tenure]]&lt;=48,"3-4 Years",IF(Churn_Data[[#This Row],[tenure]]&lt;=60,"4-5 Years","5+ Years")))))</f>
        <v>4-5 Years</v>
      </c>
      <c r="Z4046">
        <v>57</v>
      </c>
      <c r="AA4046">
        <v>3265.95</v>
      </c>
      <c r="AB4046">
        <f>IF(Churn_Data[[#This Row],[Churn]]="No",Churn_Data[[#This Row],[MonthlyCharges]],NA())</f>
        <v>57.5</v>
      </c>
      <c r="AC4046">
        <f>IF(Churn_Data[[#This Row],[Churn]]="No",Churn_Data[[#This Row],[tenure]],NA())</f>
        <v>57</v>
      </c>
      <c r="AD4046" t="e">
        <f>IF(Churn_Data[[#This Row],[Churn]]="Yes",Churn_Data[[#This Row],[MonthlyCharges]],NA())</f>
        <v>#N/A</v>
      </c>
      <c r="AE4046" t="e">
        <f>IF(Churn_Data[[#This Row],[Churn]]="Yes",Churn_Data[[#This Row],[tenure]],NA())</f>
        <v>#N/A</v>
      </c>
      <c r="AF4046">
        <v>3277.5</v>
      </c>
    </row>
    <row r="4047" spans="1:32" x14ac:dyDescent="0.3">
      <c r="A4047" t="s">
        <v>4081</v>
      </c>
      <c r="B4047" t="s">
        <v>30</v>
      </c>
      <c r="C4047" t="str">
        <f>IF(Churn_Data[[#This Row],[SeniorCitizen]]=1,"Yes","No")</f>
        <v>No</v>
      </c>
      <c r="D4047">
        <v>0</v>
      </c>
      <c r="E4047" t="s">
        <v>25</v>
      </c>
      <c r="F4047" t="s">
        <v>25</v>
      </c>
      <c r="G4047" t="s">
        <v>25</v>
      </c>
      <c r="H4047" t="s">
        <v>189</v>
      </c>
      <c r="I4047" t="s">
        <v>120</v>
      </c>
      <c r="J4047" t="str">
        <f>IF(Churn_Data[[#This Row],[InternetService]]&lt;&gt;"No","Yes","No")</f>
        <v>Yes</v>
      </c>
      <c r="K4047" t="s">
        <v>25</v>
      </c>
      <c r="L4047" t="s">
        <v>25</v>
      </c>
      <c r="M4047" t="s">
        <v>24</v>
      </c>
      <c r="N4047" t="s">
        <v>24</v>
      </c>
      <c r="O4047" t="s">
        <v>24</v>
      </c>
      <c r="P4047" t="s">
        <v>24</v>
      </c>
      <c r="Q4047" t="s">
        <v>25</v>
      </c>
      <c r="R4047">
        <f>IF(Churn_Data[[#This Row],[Churn]]="Yes",1,0)</f>
        <v>0</v>
      </c>
      <c r="S4047" t="s">
        <v>25</v>
      </c>
      <c r="T4047">
        <f>(Churn_Data[[#This Row],[OnlineSecurity]]="Yes")+(Churn_Data[[#This Row],[OnlineBackup]]="Yes")+(Churn_Data[[#This Row],[DeviceProtection]]="Yes")+(Churn_Data[[#This Row],[TechSupport]]="Yes")+(Churn_Data[[#This Row],[StreamingTV]]="Yes")+(Churn_Data[[#This Row],[StreamingMovies]]="Yes")</f>
        <v>4</v>
      </c>
      <c r="U4047" t="s">
        <v>3911</v>
      </c>
      <c r="V4047" t="s">
        <v>72</v>
      </c>
      <c r="W4047" t="str">
        <f>IF(ISNUMBER(SEARCH("automatic", Churn_Data[[#This Row],[PaymentMethod]])), "Automatic", "Manual")</f>
        <v>Automatic</v>
      </c>
      <c r="X4047">
        <v>53.35</v>
      </c>
      <c r="Y4047" t="str">
        <f>IF(Churn_Data[[#This Row],[tenure]]&lt;=12,"0-1 Year",IF(Churn_Data[[#This Row],[tenure]]&lt;=24,"1-2 Years",IF(Churn_Data[[#This Row],[tenure]]&lt;=36,"2-3 Years",IF(Churn_Data[[#This Row],[tenure]]&lt;=48,"3-4 Years",IF(Churn_Data[[#This Row],[tenure]]&lt;=60,"4-5 Years","5+ Years")))))</f>
        <v>4-5 Years</v>
      </c>
      <c r="Z4047">
        <v>57</v>
      </c>
      <c r="AA4047">
        <v>3090.05</v>
      </c>
      <c r="AB4047">
        <f>IF(Churn_Data[[#This Row],[Churn]]="No",Churn_Data[[#This Row],[MonthlyCharges]],NA())</f>
        <v>53.35</v>
      </c>
      <c r="AC4047">
        <f>IF(Churn_Data[[#This Row],[Churn]]="No",Churn_Data[[#This Row],[tenure]],NA())</f>
        <v>57</v>
      </c>
      <c r="AD4047" t="e">
        <f>IF(Churn_Data[[#This Row],[Churn]]="Yes",Churn_Data[[#This Row],[MonthlyCharges]],NA())</f>
        <v>#N/A</v>
      </c>
      <c r="AE4047" t="e">
        <f>IF(Churn_Data[[#This Row],[Churn]]="Yes",Churn_Data[[#This Row],[tenure]],NA())</f>
        <v>#N/A</v>
      </c>
      <c r="AF4047">
        <v>3040.95</v>
      </c>
    </row>
    <row r="4048" spans="1:32" x14ac:dyDescent="0.3">
      <c r="A4048" t="s">
        <v>4082</v>
      </c>
      <c r="B4048" t="s">
        <v>23</v>
      </c>
      <c r="C4048" t="str">
        <f>IF(Churn_Data[[#This Row],[SeniorCitizen]]=1,"Yes","No")</f>
        <v>No</v>
      </c>
      <c r="D4048">
        <v>0</v>
      </c>
      <c r="E4048" t="s">
        <v>25</v>
      </c>
      <c r="F4048" t="s">
        <v>24</v>
      </c>
      <c r="G4048" t="s">
        <v>25</v>
      </c>
      <c r="H4048" t="s">
        <v>189</v>
      </c>
      <c r="I4048" t="s">
        <v>120</v>
      </c>
      <c r="J4048" t="str">
        <f>IF(Churn_Data[[#This Row],[InternetService]]&lt;&gt;"No","Yes","No")</f>
        <v>Yes</v>
      </c>
      <c r="K4048" t="s">
        <v>25</v>
      </c>
      <c r="L4048" t="s">
        <v>24</v>
      </c>
      <c r="M4048" t="s">
        <v>25</v>
      </c>
      <c r="N4048" t="s">
        <v>24</v>
      </c>
      <c r="O4048" t="s">
        <v>24</v>
      </c>
      <c r="P4048" t="s">
        <v>25</v>
      </c>
      <c r="Q4048" t="s">
        <v>25</v>
      </c>
      <c r="R4048">
        <f>IF(Churn_Data[[#This Row],[Churn]]="Yes",1,0)</f>
        <v>0</v>
      </c>
      <c r="S4048" t="s">
        <v>25</v>
      </c>
      <c r="T4048">
        <f>(Churn_Data[[#This Row],[OnlineSecurity]]="Yes")+(Churn_Data[[#This Row],[OnlineBackup]]="Yes")+(Churn_Data[[#This Row],[DeviceProtection]]="Yes")+(Churn_Data[[#This Row],[TechSupport]]="Yes")+(Churn_Data[[#This Row],[StreamingTV]]="Yes")+(Churn_Data[[#This Row],[StreamingMovies]]="Yes")</f>
        <v>3</v>
      </c>
      <c r="U4048" t="s">
        <v>3911</v>
      </c>
      <c r="V4048" t="s">
        <v>28</v>
      </c>
      <c r="W4048" t="str">
        <f>IF(ISNUMBER(SEARCH("automatic", Churn_Data[[#This Row],[PaymentMethod]])), "Automatic", "Manual")</f>
        <v>Manual</v>
      </c>
      <c r="X4048">
        <v>45.25</v>
      </c>
      <c r="Y4048" t="str">
        <f>IF(Churn_Data[[#This Row],[tenure]]&lt;=12,"0-1 Year",IF(Churn_Data[[#This Row],[tenure]]&lt;=24,"1-2 Years",IF(Churn_Data[[#This Row],[tenure]]&lt;=36,"2-3 Years",IF(Churn_Data[[#This Row],[tenure]]&lt;=48,"3-4 Years",IF(Churn_Data[[#This Row],[tenure]]&lt;=60,"4-5 Years","5+ Years")))))</f>
        <v>5+ Years</v>
      </c>
      <c r="Z4048">
        <v>65</v>
      </c>
      <c r="AA4048">
        <v>2933.95</v>
      </c>
      <c r="AB4048">
        <f>IF(Churn_Data[[#This Row],[Churn]]="No",Churn_Data[[#This Row],[MonthlyCharges]],NA())</f>
        <v>45.25</v>
      </c>
      <c r="AC4048">
        <f>IF(Churn_Data[[#This Row],[Churn]]="No",Churn_Data[[#This Row],[tenure]],NA())</f>
        <v>65</v>
      </c>
      <c r="AD4048" t="e">
        <f>IF(Churn_Data[[#This Row],[Churn]]="Yes",Churn_Data[[#This Row],[MonthlyCharges]],NA())</f>
        <v>#N/A</v>
      </c>
      <c r="AE4048" t="e">
        <f>IF(Churn_Data[[#This Row],[Churn]]="Yes",Churn_Data[[#This Row],[tenure]],NA())</f>
        <v>#N/A</v>
      </c>
      <c r="AF4048">
        <v>2941.25</v>
      </c>
    </row>
    <row r="4049" spans="1:32" x14ac:dyDescent="0.3">
      <c r="A4049" t="s">
        <v>4083</v>
      </c>
      <c r="B4049" t="s">
        <v>23</v>
      </c>
      <c r="C4049" t="str">
        <f>IF(Churn_Data[[#This Row],[SeniorCitizen]]=1,"Yes","No")</f>
        <v>No</v>
      </c>
      <c r="D4049">
        <v>0</v>
      </c>
      <c r="E4049" t="s">
        <v>24</v>
      </c>
      <c r="F4049" t="s">
        <v>24</v>
      </c>
      <c r="G4049" t="s">
        <v>25</v>
      </c>
      <c r="H4049" t="s">
        <v>189</v>
      </c>
      <c r="I4049" t="s">
        <v>120</v>
      </c>
      <c r="J4049" t="str">
        <f>IF(Churn_Data[[#This Row],[InternetService]]&lt;&gt;"No","Yes","No")</f>
        <v>Yes</v>
      </c>
      <c r="K4049" t="s">
        <v>25</v>
      </c>
      <c r="L4049" t="s">
        <v>24</v>
      </c>
      <c r="M4049" t="s">
        <v>24</v>
      </c>
      <c r="N4049" t="s">
        <v>24</v>
      </c>
      <c r="O4049" t="s">
        <v>25</v>
      </c>
      <c r="P4049" t="s">
        <v>25</v>
      </c>
      <c r="Q4049" t="s">
        <v>25</v>
      </c>
      <c r="R4049">
        <f>IF(Churn_Data[[#This Row],[Churn]]="Yes",1,0)</f>
        <v>0</v>
      </c>
      <c r="S4049" t="s">
        <v>25</v>
      </c>
      <c r="T4049">
        <f>(Churn_Data[[#This Row],[OnlineSecurity]]="Yes")+(Churn_Data[[#This Row],[OnlineBackup]]="Yes")+(Churn_Data[[#This Row],[DeviceProtection]]="Yes")+(Churn_Data[[#This Row],[TechSupport]]="Yes")+(Churn_Data[[#This Row],[StreamingTV]]="Yes")+(Churn_Data[[#This Row],[StreamingMovies]]="Yes")</f>
        <v>3</v>
      </c>
      <c r="U4049" t="s">
        <v>3911</v>
      </c>
      <c r="V4049" t="s">
        <v>28</v>
      </c>
      <c r="W4049" t="str">
        <f>IF(ISNUMBER(SEARCH("automatic", Churn_Data[[#This Row],[PaymentMethod]])), "Automatic", "Manual")</f>
        <v>Manual</v>
      </c>
      <c r="X4049">
        <v>40.549999999999997</v>
      </c>
      <c r="Y4049" t="str">
        <f>IF(Churn_Data[[#This Row],[tenure]]&lt;=12,"0-1 Year",IF(Churn_Data[[#This Row],[tenure]]&lt;=24,"1-2 Years",IF(Churn_Data[[#This Row],[tenure]]&lt;=36,"2-3 Years",IF(Churn_Data[[#This Row],[tenure]]&lt;=48,"3-4 Years",IF(Churn_Data[[#This Row],[tenure]]&lt;=60,"4-5 Years","5+ Years")))))</f>
        <v>0-1 Year</v>
      </c>
      <c r="Z4049">
        <v>6</v>
      </c>
      <c r="AA4049">
        <v>217.5</v>
      </c>
      <c r="AB4049">
        <f>IF(Churn_Data[[#This Row],[Churn]]="No",Churn_Data[[#This Row],[MonthlyCharges]],NA())</f>
        <v>40.549999999999997</v>
      </c>
      <c r="AC4049">
        <f>IF(Churn_Data[[#This Row],[Churn]]="No",Churn_Data[[#This Row],[tenure]],NA())</f>
        <v>6</v>
      </c>
      <c r="AD4049" t="e">
        <f>IF(Churn_Data[[#This Row],[Churn]]="Yes",Churn_Data[[#This Row],[MonthlyCharges]],NA())</f>
        <v>#N/A</v>
      </c>
      <c r="AE4049" t="e">
        <f>IF(Churn_Data[[#This Row],[Churn]]="Yes",Churn_Data[[#This Row],[tenure]],NA())</f>
        <v>#N/A</v>
      </c>
      <c r="AF4049">
        <v>243.3</v>
      </c>
    </row>
    <row r="4050" spans="1:32" x14ac:dyDescent="0.3">
      <c r="A4050" t="s">
        <v>4084</v>
      </c>
      <c r="B4050" t="s">
        <v>30</v>
      </c>
      <c r="C4050" t="str">
        <f>IF(Churn_Data[[#This Row],[SeniorCitizen]]=1,"Yes","No")</f>
        <v>No</v>
      </c>
      <c r="D4050">
        <v>0</v>
      </c>
      <c r="E4050" t="s">
        <v>24</v>
      </c>
      <c r="F4050" t="s">
        <v>24</v>
      </c>
      <c r="G4050" t="s">
        <v>25</v>
      </c>
      <c r="H4050" t="s">
        <v>189</v>
      </c>
      <c r="I4050" t="s">
        <v>120</v>
      </c>
      <c r="J4050" t="str">
        <f>IF(Churn_Data[[#This Row],[InternetService]]&lt;&gt;"No","Yes","No")</f>
        <v>Yes</v>
      </c>
      <c r="K4050" t="s">
        <v>25</v>
      </c>
      <c r="L4050" t="s">
        <v>24</v>
      </c>
      <c r="M4050" t="s">
        <v>24</v>
      </c>
      <c r="N4050" t="s">
        <v>24</v>
      </c>
      <c r="O4050" t="s">
        <v>25</v>
      </c>
      <c r="P4050" t="s">
        <v>25</v>
      </c>
      <c r="Q4050" t="s">
        <v>25</v>
      </c>
      <c r="R4050">
        <f>IF(Churn_Data[[#This Row],[Churn]]="Yes",1,0)</f>
        <v>0</v>
      </c>
      <c r="S4050" t="s">
        <v>25</v>
      </c>
      <c r="T4050">
        <f>(Churn_Data[[#This Row],[OnlineSecurity]]="Yes")+(Churn_Data[[#This Row],[OnlineBackup]]="Yes")+(Churn_Data[[#This Row],[DeviceProtection]]="Yes")+(Churn_Data[[#This Row],[TechSupport]]="Yes")+(Churn_Data[[#This Row],[StreamingTV]]="Yes")+(Churn_Data[[#This Row],[StreamingMovies]]="Yes")</f>
        <v>3</v>
      </c>
      <c r="U4050" t="s">
        <v>3911</v>
      </c>
      <c r="V4050" t="s">
        <v>46</v>
      </c>
      <c r="W4050" t="str">
        <f>IF(ISNUMBER(SEARCH("automatic", Churn_Data[[#This Row],[PaymentMethod]])), "Automatic", "Manual")</f>
        <v>Automatic</v>
      </c>
      <c r="X4050">
        <v>39.35</v>
      </c>
      <c r="Y4050" t="str">
        <f>IF(Churn_Data[[#This Row],[tenure]]&lt;=12,"0-1 Year",IF(Churn_Data[[#This Row],[tenure]]&lt;=24,"1-2 Years",IF(Churn_Data[[#This Row],[tenure]]&lt;=36,"2-3 Years",IF(Churn_Data[[#This Row],[tenure]]&lt;=48,"3-4 Years",IF(Churn_Data[[#This Row],[tenure]]&lt;=60,"4-5 Years","5+ Years")))))</f>
        <v>5+ Years</v>
      </c>
      <c r="Z4050">
        <v>63</v>
      </c>
      <c r="AA4050">
        <v>2395.0500000000002</v>
      </c>
      <c r="AB4050">
        <f>IF(Churn_Data[[#This Row],[Churn]]="No",Churn_Data[[#This Row],[MonthlyCharges]],NA())</f>
        <v>39.35</v>
      </c>
      <c r="AC4050">
        <f>IF(Churn_Data[[#This Row],[Churn]]="No",Churn_Data[[#This Row],[tenure]],NA())</f>
        <v>63</v>
      </c>
      <c r="AD4050" t="e">
        <f>IF(Churn_Data[[#This Row],[Churn]]="Yes",Churn_Data[[#This Row],[MonthlyCharges]],NA())</f>
        <v>#N/A</v>
      </c>
      <c r="AE4050" t="e">
        <f>IF(Churn_Data[[#This Row],[Churn]]="Yes",Churn_Data[[#This Row],[tenure]],NA())</f>
        <v>#N/A</v>
      </c>
      <c r="AF4050">
        <v>2479.0500000000002</v>
      </c>
    </row>
    <row r="4051" spans="1:32" x14ac:dyDescent="0.3">
      <c r="A4051" t="s">
        <v>4085</v>
      </c>
      <c r="B4051" t="s">
        <v>23</v>
      </c>
      <c r="C4051" t="str">
        <f>IF(Churn_Data[[#This Row],[SeniorCitizen]]=1,"Yes","No")</f>
        <v>No</v>
      </c>
      <c r="D4051">
        <v>0</v>
      </c>
      <c r="E4051" t="s">
        <v>24</v>
      </c>
      <c r="F4051" t="s">
        <v>24</v>
      </c>
      <c r="G4051" t="s">
        <v>25</v>
      </c>
      <c r="H4051" t="s">
        <v>189</v>
      </c>
      <c r="I4051" t="s">
        <v>120</v>
      </c>
      <c r="J4051" t="str">
        <f>IF(Churn_Data[[#This Row],[InternetService]]&lt;&gt;"No","Yes","No")</f>
        <v>Yes</v>
      </c>
      <c r="K4051" t="s">
        <v>25</v>
      </c>
      <c r="L4051" t="s">
        <v>24</v>
      </c>
      <c r="M4051" t="s">
        <v>24</v>
      </c>
      <c r="N4051" t="s">
        <v>24</v>
      </c>
      <c r="O4051" t="s">
        <v>25</v>
      </c>
      <c r="P4051" t="s">
        <v>24</v>
      </c>
      <c r="Q4051" t="s">
        <v>25</v>
      </c>
      <c r="R4051">
        <f>IF(Churn_Data[[#This Row],[Churn]]="Yes",1,0)</f>
        <v>0</v>
      </c>
      <c r="S4051" t="s">
        <v>25</v>
      </c>
      <c r="T4051">
        <f>(Churn_Data[[#This Row],[OnlineSecurity]]="Yes")+(Churn_Data[[#This Row],[OnlineBackup]]="Yes")+(Churn_Data[[#This Row],[DeviceProtection]]="Yes")+(Churn_Data[[#This Row],[TechSupport]]="Yes")+(Churn_Data[[#This Row],[StreamingTV]]="Yes")+(Churn_Data[[#This Row],[StreamingMovies]]="Yes")</f>
        <v>4</v>
      </c>
      <c r="U4051" t="s">
        <v>3911</v>
      </c>
      <c r="V4051" t="s">
        <v>32</v>
      </c>
      <c r="W4051" t="str">
        <f>IF(ISNUMBER(SEARCH("automatic", Churn_Data[[#This Row],[PaymentMethod]])), "Automatic", "Manual")</f>
        <v>Manual</v>
      </c>
      <c r="X4051">
        <v>49.85</v>
      </c>
      <c r="Y4051" t="str">
        <f>IF(Churn_Data[[#This Row],[tenure]]&lt;=12,"0-1 Year",IF(Churn_Data[[#This Row],[tenure]]&lt;=24,"1-2 Years",IF(Churn_Data[[#This Row],[tenure]]&lt;=36,"2-3 Years",IF(Churn_Data[[#This Row],[tenure]]&lt;=48,"3-4 Years",IF(Churn_Data[[#This Row],[tenure]]&lt;=60,"4-5 Years","5+ Years")))))</f>
        <v>5+ Years</v>
      </c>
      <c r="Z4051">
        <v>64</v>
      </c>
      <c r="AA4051">
        <v>3210.35</v>
      </c>
      <c r="AB4051">
        <f>IF(Churn_Data[[#This Row],[Churn]]="No",Churn_Data[[#This Row],[MonthlyCharges]],NA())</f>
        <v>49.85</v>
      </c>
      <c r="AC4051">
        <f>IF(Churn_Data[[#This Row],[Churn]]="No",Churn_Data[[#This Row],[tenure]],NA())</f>
        <v>64</v>
      </c>
      <c r="AD4051" t="e">
        <f>IF(Churn_Data[[#This Row],[Churn]]="Yes",Churn_Data[[#This Row],[MonthlyCharges]],NA())</f>
        <v>#N/A</v>
      </c>
      <c r="AE4051" t="e">
        <f>IF(Churn_Data[[#This Row],[Churn]]="Yes",Churn_Data[[#This Row],[tenure]],NA())</f>
        <v>#N/A</v>
      </c>
      <c r="AF4051">
        <v>3190.4</v>
      </c>
    </row>
    <row r="4052" spans="1:32" x14ac:dyDescent="0.3">
      <c r="A4052" t="s">
        <v>4086</v>
      </c>
      <c r="B4052" t="s">
        <v>23</v>
      </c>
      <c r="C4052" t="str">
        <f>IF(Churn_Data[[#This Row],[SeniorCitizen]]=1,"Yes","No")</f>
        <v>No</v>
      </c>
      <c r="D4052">
        <v>0</v>
      </c>
      <c r="E4052" t="s">
        <v>24</v>
      </c>
      <c r="F4052" t="s">
        <v>25</v>
      </c>
      <c r="G4052" t="s">
        <v>25</v>
      </c>
      <c r="H4052" t="s">
        <v>189</v>
      </c>
      <c r="I4052" t="s">
        <v>120</v>
      </c>
      <c r="J4052" t="str">
        <f>IF(Churn_Data[[#This Row],[InternetService]]&lt;&gt;"No","Yes","No")</f>
        <v>Yes</v>
      </c>
      <c r="K4052" t="s">
        <v>25</v>
      </c>
      <c r="L4052" t="s">
        <v>25</v>
      </c>
      <c r="M4052" t="s">
        <v>24</v>
      </c>
      <c r="N4052" t="s">
        <v>24</v>
      </c>
      <c r="O4052" t="s">
        <v>25</v>
      </c>
      <c r="P4052" t="s">
        <v>24</v>
      </c>
      <c r="Q4052" t="s">
        <v>25</v>
      </c>
      <c r="R4052">
        <f>IF(Churn_Data[[#This Row],[Churn]]="Yes",1,0)</f>
        <v>0</v>
      </c>
      <c r="S4052" t="s">
        <v>24</v>
      </c>
      <c r="T4052">
        <f>(Churn_Data[[#This Row],[OnlineSecurity]]="Yes")+(Churn_Data[[#This Row],[OnlineBackup]]="Yes")+(Churn_Data[[#This Row],[DeviceProtection]]="Yes")+(Churn_Data[[#This Row],[TechSupport]]="Yes")+(Churn_Data[[#This Row],[StreamingTV]]="Yes")+(Churn_Data[[#This Row],[StreamingMovies]]="Yes")</f>
        <v>3</v>
      </c>
      <c r="U4052" t="s">
        <v>3911</v>
      </c>
      <c r="V4052" t="s">
        <v>32</v>
      </c>
      <c r="W4052" t="str">
        <f>IF(ISNUMBER(SEARCH("automatic", Churn_Data[[#This Row],[PaymentMethod]])), "Automatic", "Manual")</f>
        <v>Manual</v>
      </c>
      <c r="X4052">
        <v>47.05</v>
      </c>
      <c r="Y4052" t="str">
        <f>IF(Churn_Data[[#This Row],[tenure]]&lt;=12,"0-1 Year",IF(Churn_Data[[#This Row],[tenure]]&lt;=24,"1-2 Years",IF(Churn_Data[[#This Row],[tenure]]&lt;=36,"2-3 Years",IF(Churn_Data[[#This Row],[tenure]]&lt;=48,"3-4 Years",IF(Churn_Data[[#This Row],[tenure]]&lt;=60,"4-5 Years","5+ Years")))))</f>
        <v>5+ Years</v>
      </c>
      <c r="Z4052">
        <v>71</v>
      </c>
      <c r="AA4052">
        <v>3263.6</v>
      </c>
      <c r="AB4052">
        <f>IF(Churn_Data[[#This Row],[Churn]]="No",Churn_Data[[#This Row],[MonthlyCharges]],NA())</f>
        <v>47.05</v>
      </c>
      <c r="AC4052">
        <f>IF(Churn_Data[[#This Row],[Churn]]="No",Churn_Data[[#This Row],[tenure]],NA())</f>
        <v>71</v>
      </c>
      <c r="AD4052" t="e">
        <f>IF(Churn_Data[[#This Row],[Churn]]="Yes",Churn_Data[[#This Row],[MonthlyCharges]],NA())</f>
        <v>#N/A</v>
      </c>
      <c r="AE4052" t="e">
        <f>IF(Churn_Data[[#This Row],[Churn]]="Yes",Churn_Data[[#This Row],[tenure]],NA())</f>
        <v>#N/A</v>
      </c>
      <c r="AF4052">
        <v>3340.55</v>
      </c>
    </row>
    <row r="4053" spans="1:32" x14ac:dyDescent="0.3">
      <c r="A4053" t="s">
        <v>4087</v>
      </c>
      <c r="B4053" t="s">
        <v>23</v>
      </c>
      <c r="C4053" t="str">
        <f>IF(Churn_Data[[#This Row],[SeniorCitizen]]=1,"Yes","No")</f>
        <v>No</v>
      </c>
      <c r="D4053">
        <v>0</v>
      </c>
      <c r="E4053" t="s">
        <v>24</v>
      </c>
      <c r="F4053" t="s">
        <v>25</v>
      </c>
      <c r="G4053" t="s">
        <v>25</v>
      </c>
      <c r="H4053" t="s">
        <v>189</v>
      </c>
      <c r="I4053" t="s">
        <v>120</v>
      </c>
      <c r="J4053" t="str">
        <f>IF(Churn_Data[[#This Row],[InternetService]]&lt;&gt;"No","Yes","No")</f>
        <v>Yes</v>
      </c>
      <c r="K4053" t="s">
        <v>25</v>
      </c>
      <c r="L4053" t="s">
        <v>24</v>
      </c>
      <c r="M4053" t="s">
        <v>24</v>
      </c>
      <c r="N4053" t="s">
        <v>24</v>
      </c>
      <c r="O4053" t="s">
        <v>24</v>
      </c>
      <c r="P4053" t="s">
        <v>24</v>
      </c>
      <c r="Q4053" t="s">
        <v>25</v>
      </c>
      <c r="R4053">
        <f>IF(Churn_Data[[#This Row],[Churn]]="Yes",1,0)</f>
        <v>0</v>
      </c>
      <c r="S4053" t="s">
        <v>25</v>
      </c>
      <c r="T4053">
        <f>(Churn_Data[[#This Row],[OnlineSecurity]]="Yes")+(Churn_Data[[#This Row],[OnlineBackup]]="Yes")+(Churn_Data[[#This Row],[DeviceProtection]]="Yes")+(Churn_Data[[#This Row],[TechSupport]]="Yes")+(Churn_Data[[#This Row],[StreamingTV]]="Yes")+(Churn_Data[[#This Row],[StreamingMovies]]="Yes")</f>
        <v>5</v>
      </c>
      <c r="U4053" t="s">
        <v>3911</v>
      </c>
      <c r="V4053" t="s">
        <v>72</v>
      </c>
      <c r="W4053" t="str">
        <f>IF(ISNUMBER(SEARCH("automatic", Churn_Data[[#This Row],[PaymentMethod]])), "Automatic", "Manual")</f>
        <v>Automatic</v>
      </c>
      <c r="X4053">
        <v>60.8</v>
      </c>
      <c r="Y4053" t="str">
        <f>IF(Churn_Data[[#This Row],[tenure]]&lt;=12,"0-1 Year",IF(Churn_Data[[#This Row],[tenure]]&lt;=24,"1-2 Years",IF(Churn_Data[[#This Row],[tenure]]&lt;=36,"2-3 Years",IF(Churn_Data[[#This Row],[tenure]]&lt;=48,"3-4 Years",IF(Churn_Data[[#This Row],[tenure]]&lt;=60,"4-5 Years","5+ Years")))))</f>
        <v>4-5 Years</v>
      </c>
      <c r="Z4053">
        <v>60</v>
      </c>
      <c r="AA4053">
        <v>3603.45</v>
      </c>
      <c r="AB4053">
        <f>IF(Churn_Data[[#This Row],[Churn]]="No",Churn_Data[[#This Row],[MonthlyCharges]],NA())</f>
        <v>60.8</v>
      </c>
      <c r="AC4053">
        <f>IF(Churn_Data[[#This Row],[Churn]]="No",Churn_Data[[#This Row],[tenure]],NA())</f>
        <v>60</v>
      </c>
      <c r="AD4053" t="e">
        <f>IF(Churn_Data[[#This Row],[Churn]]="Yes",Churn_Data[[#This Row],[MonthlyCharges]],NA())</f>
        <v>#N/A</v>
      </c>
      <c r="AE4053" t="e">
        <f>IF(Churn_Data[[#This Row],[Churn]]="Yes",Churn_Data[[#This Row],[tenure]],NA())</f>
        <v>#N/A</v>
      </c>
      <c r="AF4053">
        <v>3648</v>
      </c>
    </row>
    <row r="4054" spans="1:32" x14ac:dyDescent="0.3">
      <c r="A4054" t="s">
        <v>4088</v>
      </c>
      <c r="B4054" t="s">
        <v>23</v>
      </c>
      <c r="C4054" t="str">
        <f>IF(Churn_Data[[#This Row],[SeniorCitizen]]=1,"Yes","No")</f>
        <v>No</v>
      </c>
      <c r="D4054">
        <v>0</v>
      </c>
      <c r="E4054" t="s">
        <v>25</v>
      </c>
      <c r="F4054" t="s">
        <v>25</v>
      </c>
      <c r="G4054" t="s">
        <v>25</v>
      </c>
      <c r="H4054" t="s">
        <v>189</v>
      </c>
      <c r="I4054" t="s">
        <v>120</v>
      </c>
      <c r="J4054" t="str">
        <f>IF(Churn_Data[[#This Row],[InternetService]]&lt;&gt;"No","Yes","No")</f>
        <v>Yes</v>
      </c>
      <c r="K4054" t="s">
        <v>25</v>
      </c>
      <c r="L4054" t="s">
        <v>25</v>
      </c>
      <c r="M4054" t="s">
        <v>24</v>
      </c>
      <c r="N4054" t="s">
        <v>24</v>
      </c>
      <c r="O4054" t="s">
        <v>25</v>
      </c>
      <c r="P4054" t="s">
        <v>25</v>
      </c>
      <c r="Q4054" t="s">
        <v>25</v>
      </c>
      <c r="R4054">
        <f>IF(Churn_Data[[#This Row],[Churn]]="Yes",1,0)</f>
        <v>0</v>
      </c>
      <c r="S4054" t="s">
        <v>25</v>
      </c>
      <c r="T4054">
        <f>(Churn_Data[[#This Row],[OnlineSecurity]]="Yes")+(Churn_Data[[#This Row],[OnlineBackup]]="Yes")+(Churn_Data[[#This Row],[DeviceProtection]]="Yes")+(Churn_Data[[#This Row],[TechSupport]]="Yes")+(Churn_Data[[#This Row],[StreamingTV]]="Yes")+(Churn_Data[[#This Row],[StreamingMovies]]="Yes")</f>
        <v>2</v>
      </c>
      <c r="U4054" t="s">
        <v>3911</v>
      </c>
      <c r="V4054" t="s">
        <v>28</v>
      </c>
      <c r="W4054" t="str">
        <f>IF(ISNUMBER(SEARCH("automatic", Churn_Data[[#This Row],[PaymentMethod]])), "Automatic", "Manual")</f>
        <v>Manual</v>
      </c>
      <c r="X4054">
        <v>35.4</v>
      </c>
      <c r="Y4054" t="str">
        <f>IF(Churn_Data[[#This Row],[tenure]]&lt;=12,"0-1 Year",IF(Churn_Data[[#This Row],[tenure]]&lt;=24,"1-2 Years",IF(Churn_Data[[#This Row],[tenure]]&lt;=36,"2-3 Years",IF(Churn_Data[[#This Row],[tenure]]&lt;=48,"3-4 Years",IF(Churn_Data[[#This Row],[tenure]]&lt;=60,"4-5 Years","5+ Years")))))</f>
        <v>1-2 Years</v>
      </c>
      <c r="Z4054">
        <v>13</v>
      </c>
      <c r="AA4054">
        <v>450.4</v>
      </c>
      <c r="AB4054">
        <f>IF(Churn_Data[[#This Row],[Churn]]="No",Churn_Data[[#This Row],[MonthlyCharges]],NA())</f>
        <v>35.4</v>
      </c>
      <c r="AC4054">
        <f>IF(Churn_Data[[#This Row],[Churn]]="No",Churn_Data[[#This Row],[tenure]],NA())</f>
        <v>13</v>
      </c>
      <c r="AD4054" t="e">
        <f>IF(Churn_Data[[#This Row],[Churn]]="Yes",Churn_Data[[#This Row],[MonthlyCharges]],NA())</f>
        <v>#N/A</v>
      </c>
      <c r="AE4054" t="e">
        <f>IF(Churn_Data[[#This Row],[Churn]]="Yes",Churn_Data[[#This Row],[tenure]],NA())</f>
        <v>#N/A</v>
      </c>
      <c r="AF4054">
        <v>460.2</v>
      </c>
    </row>
    <row r="4055" spans="1:32" x14ac:dyDescent="0.3">
      <c r="A4055" t="s">
        <v>4089</v>
      </c>
      <c r="B4055" t="s">
        <v>30</v>
      </c>
      <c r="C4055" t="str">
        <f>IF(Churn_Data[[#This Row],[SeniorCitizen]]=1,"Yes","No")</f>
        <v>No</v>
      </c>
      <c r="D4055">
        <v>0</v>
      </c>
      <c r="E4055" t="s">
        <v>24</v>
      </c>
      <c r="F4055" t="s">
        <v>24</v>
      </c>
      <c r="G4055" t="s">
        <v>25</v>
      </c>
      <c r="H4055" t="s">
        <v>189</v>
      </c>
      <c r="I4055" t="s">
        <v>120</v>
      </c>
      <c r="J4055" t="str">
        <f>IF(Churn_Data[[#This Row],[InternetService]]&lt;&gt;"No","Yes","No")</f>
        <v>Yes</v>
      </c>
      <c r="K4055" t="s">
        <v>25</v>
      </c>
      <c r="L4055" t="s">
        <v>24</v>
      </c>
      <c r="M4055" t="s">
        <v>24</v>
      </c>
      <c r="N4055" t="s">
        <v>24</v>
      </c>
      <c r="O4055" t="s">
        <v>24</v>
      </c>
      <c r="P4055" t="s">
        <v>25</v>
      </c>
      <c r="Q4055" t="s">
        <v>25</v>
      </c>
      <c r="R4055">
        <f>IF(Churn_Data[[#This Row],[Churn]]="Yes",1,0)</f>
        <v>0</v>
      </c>
      <c r="S4055" t="s">
        <v>25</v>
      </c>
      <c r="T4055">
        <f>(Churn_Data[[#This Row],[OnlineSecurity]]="Yes")+(Churn_Data[[#This Row],[OnlineBackup]]="Yes")+(Churn_Data[[#This Row],[DeviceProtection]]="Yes")+(Churn_Data[[#This Row],[TechSupport]]="Yes")+(Churn_Data[[#This Row],[StreamingTV]]="Yes")+(Churn_Data[[#This Row],[StreamingMovies]]="Yes")</f>
        <v>4</v>
      </c>
      <c r="U4055" t="s">
        <v>3911</v>
      </c>
      <c r="V4055" t="s">
        <v>28</v>
      </c>
      <c r="W4055" t="str">
        <f>IF(ISNUMBER(SEARCH("automatic", Churn_Data[[#This Row],[PaymentMethod]])), "Automatic", "Manual")</f>
        <v>Manual</v>
      </c>
      <c r="X4055">
        <v>50.2</v>
      </c>
      <c r="Y4055" t="str">
        <f>IF(Churn_Data[[#This Row],[tenure]]&lt;=12,"0-1 Year",IF(Churn_Data[[#This Row],[tenure]]&lt;=24,"1-2 Years",IF(Churn_Data[[#This Row],[tenure]]&lt;=36,"2-3 Years",IF(Churn_Data[[#This Row],[tenure]]&lt;=48,"3-4 Years",IF(Churn_Data[[#This Row],[tenure]]&lt;=60,"4-5 Years","5+ Years")))))</f>
        <v>4-5 Years</v>
      </c>
      <c r="Z4055">
        <v>52</v>
      </c>
      <c r="AA4055">
        <v>2554</v>
      </c>
      <c r="AB4055">
        <f>IF(Churn_Data[[#This Row],[Churn]]="No",Churn_Data[[#This Row],[MonthlyCharges]],NA())</f>
        <v>50.2</v>
      </c>
      <c r="AC4055">
        <f>IF(Churn_Data[[#This Row],[Churn]]="No",Churn_Data[[#This Row],[tenure]],NA())</f>
        <v>52</v>
      </c>
      <c r="AD4055" t="e">
        <f>IF(Churn_Data[[#This Row],[Churn]]="Yes",Churn_Data[[#This Row],[MonthlyCharges]],NA())</f>
        <v>#N/A</v>
      </c>
      <c r="AE4055" t="e">
        <f>IF(Churn_Data[[#This Row],[Churn]]="Yes",Churn_Data[[#This Row],[tenure]],NA())</f>
        <v>#N/A</v>
      </c>
      <c r="AF4055">
        <v>2610.4</v>
      </c>
    </row>
    <row r="4056" spans="1:32" x14ac:dyDescent="0.3">
      <c r="A4056" t="s">
        <v>4090</v>
      </c>
      <c r="B4056" t="s">
        <v>23</v>
      </c>
      <c r="C4056" t="str">
        <f>IF(Churn_Data[[#This Row],[SeniorCitizen]]=1,"Yes","No")</f>
        <v>No</v>
      </c>
      <c r="D4056">
        <v>0</v>
      </c>
      <c r="E4056" t="s">
        <v>24</v>
      </c>
      <c r="F4056" t="s">
        <v>24</v>
      </c>
      <c r="G4056" t="s">
        <v>25</v>
      </c>
      <c r="H4056" t="s">
        <v>189</v>
      </c>
      <c r="I4056" t="s">
        <v>120</v>
      </c>
      <c r="J4056" t="str">
        <f>IF(Churn_Data[[#This Row],[InternetService]]&lt;&gt;"No","Yes","No")</f>
        <v>Yes</v>
      </c>
      <c r="K4056" t="s">
        <v>25</v>
      </c>
      <c r="L4056" t="s">
        <v>24</v>
      </c>
      <c r="M4056" t="s">
        <v>24</v>
      </c>
      <c r="N4056" t="s">
        <v>24</v>
      </c>
      <c r="O4056" t="s">
        <v>24</v>
      </c>
      <c r="P4056" t="s">
        <v>24</v>
      </c>
      <c r="Q4056" t="s">
        <v>25</v>
      </c>
      <c r="R4056">
        <f>IF(Churn_Data[[#This Row],[Churn]]="Yes",1,0)</f>
        <v>0</v>
      </c>
      <c r="S4056" t="s">
        <v>24</v>
      </c>
      <c r="T4056">
        <f>(Churn_Data[[#This Row],[OnlineSecurity]]="Yes")+(Churn_Data[[#This Row],[OnlineBackup]]="Yes")+(Churn_Data[[#This Row],[DeviceProtection]]="Yes")+(Churn_Data[[#This Row],[TechSupport]]="Yes")+(Churn_Data[[#This Row],[StreamingTV]]="Yes")+(Churn_Data[[#This Row],[StreamingMovies]]="Yes")</f>
        <v>5</v>
      </c>
      <c r="U4056" t="s">
        <v>3911</v>
      </c>
      <c r="V4056" t="s">
        <v>46</v>
      </c>
      <c r="W4056" t="str">
        <f>IF(ISNUMBER(SEARCH("automatic", Churn_Data[[#This Row],[PaymentMethod]])), "Automatic", "Manual")</f>
        <v>Automatic</v>
      </c>
      <c r="X4056">
        <v>61.45</v>
      </c>
      <c r="Y4056" t="str">
        <f>IF(Churn_Data[[#This Row],[tenure]]&lt;=12,"0-1 Year",IF(Churn_Data[[#This Row],[tenure]]&lt;=24,"1-2 Years",IF(Churn_Data[[#This Row],[tenure]]&lt;=36,"2-3 Years",IF(Churn_Data[[#This Row],[tenure]]&lt;=48,"3-4 Years",IF(Churn_Data[[#This Row],[tenure]]&lt;=60,"4-5 Years","5+ Years")))))</f>
        <v>5+ Years</v>
      </c>
      <c r="Z4056">
        <v>61</v>
      </c>
      <c r="AA4056">
        <v>3751.15</v>
      </c>
      <c r="AB4056">
        <f>IF(Churn_Data[[#This Row],[Churn]]="No",Churn_Data[[#This Row],[MonthlyCharges]],NA())</f>
        <v>61.45</v>
      </c>
      <c r="AC4056">
        <f>IF(Churn_Data[[#This Row],[Churn]]="No",Churn_Data[[#This Row],[tenure]],NA())</f>
        <v>61</v>
      </c>
      <c r="AD4056" t="e">
        <f>IF(Churn_Data[[#This Row],[Churn]]="Yes",Churn_Data[[#This Row],[MonthlyCharges]],NA())</f>
        <v>#N/A</v>
      </c>
      <c r="AE4056" t="e">
        <f>IF(Churn_Data[[#This Row],[Churn]]="Yes",Churn_Data[[#This Row],[tenure]],NA())</f>
        <v>#N/A</v>
      </c>
      <c r="AF4056">
        <v>3748.45</v>
      </c>
    </row>
    <row r="4057" spans="1:32" x14ac:dyDescent="0.3">
      <c r="A4057" t="s">
        <v>4091</v>
      </c>
      <c r="B4057" t="s">
        <v>30</v>
      </c>
      <c r="C4057" t="str">
        <f>IF(Churn_Data[[#This Row],[SeniorCitizen]]=1,"Yes","No")</f>
        <v>No</v>
      </c>
      <c r="D4057">
        <v>0</v>
      </c>
      <c r="E4057" t="s">
        <v>24</v>
      </c>
      <c r="F4057" t="s">
        <v>24</v>
      </c>
      <c r="G4057" t="s">
        <v>25</v>
      </c>
      <c r="H4057" t="s">
        <v>189</v>
      </c>
      <c r="I4057" t="s">
        <v>120</v>
      </c>
      <c r="J4057" t="str">
        <f>IF(Churn_Data[[#This Row],[InternetService]]&lt;&gt;"No","Yes","No")</f>
        <v>Yes</v>
      </c>
      <c r="K4057" t="s">
        <v>25</v>
      </c>
      <c r="L4057" t="s">
        <v>25</v>
      </c>
      <c r="M4057" t="s">
        <v>24</v>
      </c>
      <c r="N4057" t="s">
        <v>24</v>
      </c>
      <c r="O4057" t="s">
        <v>25</v>
      </c>
      <c r="P4057" t="s">
        <v>24</v>
      </c>
      <c r="Q4057" t="s">
        <v>25</v>
      </c>
      <c r="R4057">
        <f>IF(Churn_Data[[#This Row],[Churn]]="Yes",1,0)</f>
        <v>0</v>
      </c>
      <c r="S4057" t="s">
        <v>25</v>
      </c>
      <c r="T4057">
        <f>(Churn_Data[[#This Row],[OnlineSecurity]]="Yes")+(Churn_Data[[#This Row],[OnlineBackup]]="Yes")+(Churn_Data[[#This Row],[DeviceProtection]]="Yes")+(Churn_Data[[#This Row],[TechSupport]]="Yes")+(Churn_Data[[#This Row],[StreamingTV]]="Yes")+(Churn_Data[[#This Row],[StreamingMovies]]="Yes")</f>
        <v>3</v>
      </c>
      <c r="U4057" t="s">
        <v>3911</v>
      </c>
      <c r="V4057" t="s">
        <v>72</v>
      </c>
      <c r="W4057" t="str">
        <f>IF(ISNUMBER(SEARCH("automatic", Churn_Data[[#This Row],[PaymentMethod]])), "Automatic", "Manual")</f>
        <v>Automatic</v>
      </c>
      <c r="X4057">
        <v>46</v>
      </c>
      <c r="Y4057" t="str">
        <f>IF(Churn_Data[[#This Row],[tenure]]&lt;=12,"0-1 Year",IF(Churn_Data[[#This Row],[tenure]]&lt;=24,"1-2 Years",IF(Churn_Data[[#This Row],[tenure]]&lt;=36,"2-3 Years",IF(Churn_Data[[#This Row],[tenure]]&lt;=48,"3-4 Years",IF(Churn_Data[[#This Row],[tenure]]&lt;=60,"4-5 Years","5+ Years")))))</f>
        <v>4-5 Years</v>
      </c>
      <c r="Z4057">
        <v>54</v>
      </c>
      <c r="AA4057">
        <v>2424.0500000000002</v>
      </c>
      <c r="AB4057">
        <f>IF(Churn_Data[[#This Row],[Churn]]="No",Churn_Data[[#This Row],[MonthlyCharges]],NA())</f>
        <v>46</v>
      </c>
      <c r="AC4057">
        <f>IF(Churn_Data[[#This Row],[Churn]]="No",Churn_Data[[#This Row],[tenure]],NA())</f>
        <v>54</v>
      </c>
      <c r="AD4057" t="e">
        <f>IF(Churn_Data[[#This Row],[Churn]]="Yes",Churn_Data[[#This Row],[MonthlyCharges]],NA())</f>
        <v>#N/A</v>
      </c>
      <c r="AE4057" t="e">
        <f>IF(Churn_Data[[#This Row],[Churn]]="Yes",Churn_Data[[#This Row],[tenure]],NA())</f>
        <v>#N/A</v>
      </c>
      <c r="AF4057">
        <v>2484</v>
      </c>
    </row>
    <row r="4058" spans="1:32" x14ac:dyDescent="0.3">
      <c r="A4058" t="s">
        <v>4092</v>
      </c>
      <c r="B4058" t="s">
        <v>30</v>
      </c>
      <c r="C4058" t="str">
        <f>IF(Churn_Data[[#This Row],[SeniorCitizen]]=1,"Yes","No")</f>
        <v>No</v>
      </c>
      <c r="D4058">
        <v>0</v>
      </c>
      <c r="E4058" t="s">
        <v>24</v>
      </c>
      <c r="F4058" t="s">
        <v>25</v>
      </c>
      <c r="G4058" t="s">
        <v>25</v>
      </c>
      <c r="H4058" t="s">
        <v>189</v>
      </c>
      <c r="I4058" t="s">
        <v>120</v>
      </c>
      <c r="J4058" t="str">
        <f>IF(Churn_Data[[#This Row],[InternetService]]&lt;&gt;"No","Yes","No")</f>
        <v>Yes</v>
      </c>
      <c r="K4058" t="s">
        <v>24</v>
      </c>
      <c r="L4058" t="s">
        <v>24</v>
      </c>
      <c r="M4058" t="s">
        <v>24</v>
      </c>
      <c r="N4058" t="s">
        <v>24</v>
      </c>
      <c r="O4058" t="s">
        <v>24</v>
      </c>
      <c r="P4058" t="s">
        <v>25</v>
      </c>
      <c r="Q4058" t="s">
        <v>25</v>
      </c>
      <c r="R4058">
        <f>IF(Churn_Data[[#This Row],[Churn]]="Yes",1,0)</f>
        <v>0</v>
      </c>
      <c r="S4058" t="s">
        <v>24</v>
      </c>
      <c r="T4058">
        <f>(Churn_Data[[#This Row],[OnlineSecurity]]="Yes")+(Churn_Data[[#This Row],[OnlineBackup]]="Yes")+(Churn_Data[[#This Row],[DeviceProtection]]="Yes")+(Churn_Data[[#This Row],[TechSupport]]="Yes")+(Churn_Data[[#This Row],[StreamingTV]]="Yes")+(Churn_Data[[#This Row],[StreamingMovies]]="Yes")</f>
        <v>5</v>
      </c>
      <c r="U4058" t="s">
        <v>3911</v>
      </c>
      <c r="V4058" t="s">
        <v>46</v>
      </c>
      <c r="W4058" t="str">
        <f>IF(ISNUMBER(SEARCH("automatic", Churn_Data[[#This Row],[PaymentMethod]])), "Automatic", "Manual")</f>
        <v>Automatic</v>
      </c>
      <c r="X4058">
        <v>56.6</v>
      </c>
      <c r="Y4058" t="str">
        <f>IF(Churn_Data[[#This Row],[tenure]]&lt;=12,"0-1 Year",IF(Churn_Data[[#This Row],[tenure]]&lt;=24,"1-2 Years",IF(Churn_Data[[#This Row],[tenure]]&lt;=36,"2-3 Years",IF(Churn_Data[[#This Row],[tenure]]&lt;=48,"3-4 Years",IF(Churn_Data[[#This Row],[tenure]]&lt;=60,"4-5 Years","5+ Years")))))</f>
        <v>5+ Years</v>
      </c>
      <c r="Z4058">
        <v>66</v>
      </c>
      <c r="AA4058">
        <v>3789.2</v>
      </c>
      <c r="AB4058">
        <f>IF(Churn_Data[[#This Row],[Churn]]="No",Churn_Data[[#This Row],[MonthlyCharges]],NA())</f>
        <v>56.6</v>
      </c>
      <c r="AC4058">
        <f>IF(Churn_Data[[#This Row],[Churn]]="No",Churn_Data[[#This Row],[tenure]],NA())</f>
        <v>66</v>
      </c>
      <c r="AD4058" t="e">
        <f>IF(Churn_Data[[#This Row],[Churn]]="Yes",Churn_Data[[#This Row],[MonthlyCharges]],NA())</f>
        <v>#N/A</v>
      </c>
      <c r="AE4058" t="e">
        <f>IF(Churn_Data[[#This Row],[Churn]]="Yes",Churn_Data[[#This Row],[tenure]],NA())</f>
        <v>#N/A</v>
      </c>
      <c r="AF4058">
        <v>3735.6</v>
      </c>
    </row>
    <row r="4059" spans="1:32" x14ac:dyDescent="0.3">
      <c r="A4059" t="s">
        <v>4093</v>
      </c>
      <c r="B4059" t="s">
        <v>23</v>
      </c>
      <c r="C4059" t="str">
        <f>IF(Churn_Data[[#This Row],[SeniorCitizen]]=1,"Yes","No")</f>
        <v>No</v>
      </c>
      <c r="D4059">
        <v>0</v>
      </c>
      <c r="E4059" t="s">
        <v>25</v>
      </c>
      <c r="F4059" t="s">
        <v>25</v>
      </c>
      <c r="G4059" t="s">
        <v>25</v>
      </c>
      <c r="H4059" t="s">
        <v>189</v>
      </c>
      <c r="I4059" t="s">
        <v>120</v>
      </c>
      <c r="J4059" t="str">
        <f>IF(Churn_Data[[#This Row],[InternetService]]&lt;&gt;"No","Yes","No")</f>
        <v>Yes</v>
      </c>
      <c r="K4059" t="s">
        <v>24</v>
      </c>
      <c r="L4059" t="s">
        <v>24</v>
      </c>
      <c r="M4059" t="s">
        <v>25</v>
      </c>
      <c r="N4059" t="s">
        <v>24</v>
      </c>
      <c r="O4059" t="s">
        <v>25</v>
      </c>
      <c r="P4059" t="s">
        <v>24</v>
      </c>
      <c r="Q4059" t="s">
        <v>25</v>
      </c>
      <c r="R4059">
        <f>IF(Churn_Data[[#This Row],[Churn]]="Yes",1,0)</f>
        <v>0</v>
      </c>
      <c r="S4059" t="s">
        <v>24</v>
      </c>
      <c r="T4059">
        <f>(Churn_Data[[#This Row],[OnlineSecurity]]="Yes")+(Churn_Data[[#This Row],[OnlineBackup]]="Yes")+(Churn_Data[[#This Row],[DeviceProtection]]="Yes")+(Churn_Data[[#This Row],[TechSupport]]="Yes")+(Churn_Data[[#This Row],[StreamingTV]]="Yes")+(Churn_Data[[#This Row],[StreamingMovies]]="Yes")</f>
        <v>4</v>
      </c>
      <c r="U4059" t="s">
        <v>3911</v>
      </c>
      <c r="V4059" t="s">
        <v>46</v>
      </c>
      <c r="W4059" t="str">
        <f>IF(ISNUMBER(SEARCH("automatic", Churn_Data[[#This Row],[PaymentMethod]])), "Automatic", "Manual")</f>
        <v>Automatic</v>
      </c>
      <c r="X4059">
        <v>49.85</v>
      </c>
      <c r="Y4059" t="str">
        <f>IF(Churn_Data[[#This Row],[tenure]]&lt;=12,"0-1 Year",IF(Churn_Data[[#This Row],[tenure]]&lt;=24,"1-2 Years",IF(Churn_Data[[#This Row],[tenure]]&lt;=36,"2-3 Years",IF(Churn_Data[[#This Row],[tenure]]&lt;=48,"3-4 Years",IF(Churn_Data[[#This Row],[tenure]]&lt;=60,"4-5 Years","5+ Years")))))</f>
        <v>2-3 Years</v>
      </c>
      <c r="Z4059">
        <v>31</v>
      </c>
      <c r="AA4059">
        <v>1520.1</v>
      </c>
      <c r="AB4059">
        <f>IF(Churn_Data[[#This Row],[Churn]]="No",Churn_Data[[#This Row],[MonthlyCharges]],NA())</f>
        <v>49.85</v>
      </c>
      <c r="AC4059">
        <f>IF(Churn_Data[[#This Row],[Churn]]="No",Churn_Data[[#This Row],[tenure]],NA())</f>
        <v>31</v>
      </c>
      <c r="AD4059" t="e">
        <f>IF(Churn_Data[[#This Row],[Churn]]="Yes",Churn_Data[[#This Row],[MonthlyCharges]],NA())</f>
        <v>#N/A</v>
      </c>
      <c r="AE4059" t="e">
        <f>IF(Churn_Data[[#This Row],[Churn]]="Yes",Churn_Data[[#This Row],[tenure]],NA())</f>
        <v>#N/A</v>
      </c>
      <c r="AF4059">
        <v>1545.35</v>
      </c>
    </row>
    <row r="4060" spans="1:32" x14ac:dyDescent="0.3">
      <c r="A4060" t="s">
        <v>4094</v>
      </c>
      <c r="B4060" t="s">
        <v>30</v>
      </c>
      <c r="C4060" t="str">
        <f>IF(Churn_Data[[#This Row],[SeniorCitizen]]=1,"Yes","No")</f>
        <v>No</v>
      </c>
      <c r="D4060">
        <v>0</v>
      </c>
      <c r="E4060" t="s">
        <v>25</v>
      </c>
      <c r="F4060" t="s">
        <v>25</v>
      </c>
      <c r="G4060" t="s">
        <v>25</v>
      </c>
      <c r="H4060" t="s">
        <v>189</v>
      </c>
      <c r="I4060" t="s">
        <v>120</v>
      </c>
      <c r="J4060" t="str">
        <f>IF(Churn_Data[[#This Row],[InternetService]]&lt;&gt;"No","Yes","No")</f>
        <v>Yes</v>
      </c>
      <c r="K4060" t="s">
        <v>24</v>
      </c>
      <c r="L4060" t="s">
        <v>24</v>
      </c>
      <c r="M4060" t="s">
        <v>25</v>
      </c>
      <c r="N4060" t="s">
        <v>24</v>
      </c>
      <c r="O4060" t="s">
        <v>24</v>
      </c>
      <c r="P4060" t="s">
        <v>24</v>
      </c>
      <c r="Q4060" t="s">
        <v>25</v>
      </c>
      <c r="R4060">
        <f>IF(Churn_Data[[#This Row],[Churn]]="Yes",1,0)</f>
        <v>0</v>
      </c>
      <c r="S4060" t="s">
        <v>24</v>
      </c>
      <c r="T4060">
        <f>(Churn_Data[[#This Row],[OnlineSecurity]]="Yes")+(Churn_Data[[#This Row],[OnlineBackup]]="Yes")+(Churn_Data[[#This Row],[DeviceProtection]]="Yes")+(Churn_Data[[#This Row],[TechSupport]]="Yes")+(Churn_Data[[#This Row],[StreamingTV]]="Yes")+(Churn_Data[[#This Row],[StreamingMovies]]="Yes")</f>
        <v>5</v>
      </c>
      <c r="U4060" t="s">
        <v>3911</v>
      </c>
      <c r="V4060" t="s">
        <v>46</v>
      </c>
      <c r="W4060" t="str">
        <f>IF(ISNUMBER(SEARCH("automatic", Churn_Data[[#This Row],[PaymentMethod]])), "Automatic", "Manual")</f>
        <v>Automatic</v>
      </c>
      <c r="X4060">
        <v>60.05</v>
      </c>
      <c r="Y4060" t="str">
        <f>IF(Churn_Data[[#This Row],[tenure]]&lt;=12,"0-1 Year",IF(Churn_Data[[#This Row],[tenure]]&lt;=24,"1-2 Years",IF(Churn_Data[[#This Row],[tenure]]&lt;=36,"2-3 Years",IF(Churn_Data[[#This Row],[tenure]]&lt;=48,"3-4 Years",IF(Churn_Data[[#This Row],[tenure]]&lt;=60,"4-5 Years","5+ Years")))))</f>
        <v>5+ Years</v>
      </c>
      <c r="Z4060">
        <v>69</v>
      </c>
      <c r="AA4060">
        <v>4176.7</v>
      </c>
      <c r="AB4060">
        <f>IF(Churn_Data[[#This Row],[Churn]]="No",Churn_Data[[#This Row],[MonthlyCharges]],NA())</f>
        <v>60.05</v>
      </c>
      <c r="AC4060">
        <f>IF(Churn_Data[[#This Row],[Churn]]="No",Churn_Data[[#This Row],[tenure]],NA())</f>
        <v>69</v>
      </c>
      <c r="AD4060" t="e">
        <f>IF(Churn_Data[[#This Row],[Churn]]="Yes",Churn_Data[[#This Row],[MonthlyCharges]],NA())</f>
        <v>#N/A</v>
      </c>
      <c r="AE4060" t="e">
        <f>IF(Churn_Data[[#This Row],[Churn]]="Yes",Churn_Data[[#This Row],[tenure]],NA())</f>
        <v>#N/A</v>
      </c>
      <c r="AF4060">
        <v>4143.45</v>
      </c>
    </row>
    <row r="4061" spans="1:32" x14ac:dyDescent="0.3">
      <c r="A4061" t="s">
        <v>4095</v>
      </c>
      <c r="B4061" t="s">
        <v>30</v>
      </c>
      <c r="C4061" t="str">
        <f>IF(Churn_Data[[#This Row],[SeniorCitizen]]=1,"Yes","No")</f>
        <v>No</v>
      </c>
      <c r="D4061">
        <v>0</v>
      </c>
      <c r="E4061" t="s">
        <v>25</v>
      </c>
      <c r="F4061" t="s">
        <v>24</v>
      </c>
      <c r="G4061" t="s">
        <v>25</v>
      </c>
      <c r="H4061" t="s">
        <v>189</v>
      </c>
      <c r="I4061" t="s">
        <v>120</v>
      </c>
      <c r="J4061" t="str">
        <f>IF(Churn_Data[[#This Row],[InternetService]]&lt;&gt;"No","Yes","No")</f>
        <v>Yes</v>
      </c>
      <c r="K4061" t="s">
        <v>24</v>
      </c>
      <c r="L4061" t="s">
        <v>25</v>
      </c>
      <c r="M4061" t="s">
        <v>25</v>
      </c>
      <c r="N4061" t="s">
        <v>24</v>
      </c>
      <c r="O4061" t="s">
        <v>25</v>
      </c>
      <c r="P4061" t="s">
        <v>25</v>
      </c>
      <c r="Q4061" t="s">
        <v>25</v>
      </c>
      <c r="R4061">
        <f>IF(Churn_Data[[#This Row],[Churn]]="Yes",1,0)</f>
        <v>0</v>
      </c>
      <c r="S4061" t="s">
        <v>25</v>
      </c>
      <c r="T4061">
        <f>(Churn_Data[[#This Row],[OnlineSecurity]]="Yes")+(Churn_Data[[#This Row],[OnlineBackup]]="Yes")+(Churn_Data[[#This Row],[DeviceProtection]]="Yes")+(Churn_Data[[#This Row],[TechSupport]]="Yes")+(Churn_Data[[#This Row],[StreamingTV]]="Yes")+(Churn_Data[[#This Row],[StreamingMovies]]="Yes")</f>
        <v>2</v>
      </c>
      <c r="U4061" t="s">
        <v>3911</v>
      </c>
      <c r="V4061" t="s">
        <v>28</v>
      </c>
      <c r="W4061" t="str">
        <f>IF(ISNUMBER(SEARCH("automatic", Churn_Data[[#This Row],[PaymentMethod]])), "Automatic", "Manual")</f>
        <v>Manual</v>
      </c>
      <c r="X4061">
        <v>35.75</v>
      </c>
      <c r="Y4061" t="str">
        <f>IF(Churn_Data[[#This Row],[tenure]]&lt;=12,"0-1 Year",IF(Churn_Data[[#This Row],[tenure]]&lt;=24,"1-2 Years",IF(Churn_Data[[#This Row],[tenure]]&lt;=36,"2-3 Years",IF(Churn_Data[[#This Row],[tenure]]&lt;=48,"3-4 Years",IF(Churn_Data[[#This Row],[tenure]]&lt;=60,"4-5 Years","5+ Years")))))</f>
        <v>1-2 Years</v>
      </c>
      <c r="Z4061">
        <v>24</v>
      </c>
      <c r="AA4061">
        <v>830.8</v>
      </c>
      <c r="AB4061">
        <f>IF(Churn_Data[[#This Row],[Churn]]="No",Churn_Data[[#This Row],[MonthlyCharges]],NA())</f>
        <v>35.75</v>
      </c>
      <c r="AC4061">
        <f>IF(Churn_Data[[#This Row],[Churn]]="No",Churn_Data[[#This Row],[tenure]],NA())</f>
        <v>24</v>
      </c>
      <c r="AD4061" t="e">
        <f>IF(Churn_Data[[#This Row],[Churn]]="Yes",Churn_Data[[#This Row],[MonthlyCharges]],NA())</f>
        <v>#N/A</v>
      </c>
      <c r="AE4061" t="e">
        <f>IF(Churn_Data[[#This Row],[Churn]]="Yes",Churn_Data[[#This Row],[tenure]],NA())</f>
        <v>#N/A</v>
      </c>
      <c r="AF4061">
        <v>858</v>
      </c>
    </row>
    <row r="4062" spans="1:32" x14ac:dyDescent="0.3">
      <c r="A4062" t="s">
        <v>4096</v>
      </c>
      <c r="B4062" t="s">
        <v>23</v>
      </c>
      <c r="C4062" t="str">
        <f>IF(Churn_Data[[#This Row],[SeniorCitizen]]=1,"Yes","No")</f>
        <v>No</v>
      </c>
      <c r="D4062">
        <v>0</v>
      </c>
      <c r="E4062" t="s">
        <v>24</v>
      </c>
      <c r="F4062" t="s">
        <v>24</v>
      </c>
      <c r="G4062" t="s">
        <v>25</v>
      </c>
      <c r="H4062" t="s">
        <v>189</v>
      </c>
      <c r="I4062" t="s">
        <v>120</v>
      </c>
      <c r="J4062" t="str">
        <f>IF(Churn_Data[[#This Row],[InternetService]]&lt;&gt;"No","Yes","No")</f>
        <v>Yes</v>
      </c>
      <c r="K4062" t="s">
        <v>24</v>
      </c>
      <c r="L4062" t="s">
        <v>25</v>
      </c>
      <c r="M4062" t="s">
        <v>24</v>
      </c>
      <c r="N4062" t="s">
        <v>24</v>
      </c>
      <c r="O4062" t="s">
        <v>24</v>
      </c>
      <c r="P4062" t="s">
        <v>25</v>
      </c>
      <c r="Q4062" t="s">
        <v>25</v>
      </c>
      <c r="R4062">
        <f>IF(Churn_Data[[#This Row],[Churn]]="Yes",1,0)</f>
        <v>0</v>
      </c>
      <c r="S4062" t="s">
        <v>24</v>
      </c>
      <c r="T4062">
        <f>(Churn_Data[[#This Row],[OnlineSecurity]]="Yes")+(Churn_Data[[#This Row],[OnlineBackup]]="Yes")+(Churn_Data[[#This Row],[DeviceProtection]]="Yes")+(Churn_Data[[#This Row],[TechSupport]]="Yes")+(Churn_Data[[#This Row],[StreamingTV]]="Yes")+(Churn_Data[[#This Row],[StreamingMovies]]="Yes")</f>
        <v>4</v>
      </c>
      <c r="U4062" t="s">
        <v>3911</v>
      </c>
      <c r="V4062" t="s">
        <v>46</v>
      </c>
      <c r="W4062" t="str">
        <f>IF(ISNUMBER(SEARCH("automatic", Churn_Data[[#This Row],[PaymentMethod]])), "Automatic", "Manual")</f>
        <v>Automatic</v>
      </c>
      <c r="X4062">
        <v>52.55</v>
      </c>
      <c r="Y4062" t="str">
        <f>IF(Churn_Data[[#This Row],[tenure]]&lt;=12,"0-1 Year",IF(Churn_Data[[#This Row],[tenure]]&lt;=24,"1-2 Years",IF(Churn_Data[[#This Row],[tenure]]&lt;=36,"2-3 Years",IF(Churn_Data[[#This Row],[tenure]]&lt;=48,"3-4 Years",IF(Churn_Data[[#This Row],[tenure]]&lt;=60,"4-5 Years","5+ Years")))))</f>
        <v>0-1 Year</v>
      </c>
      <c r="Z4062">
        <v>0</v>
      </c>
      <c r="AA4062">
        <v>0</v>
      </c>
      <c r="AB4062">
        <f>IF(Churn_Data[[#This Row],[Churn]]="No",Churn_Data[[#This Row],[MonthlyCharges]],NA())</f>
        <v>52.55</v>
      </c>
      <c r="AC4062">
        <f>IF(Churn_Data[[#This Row],[Churn]]="No",Churn_Data[[#This Row],[tenure]],NA())</f>
        <v>0</v>
      </c>
      <c r="AD4062" t="e">
        <f>IF(Churn_Data[[#This Row],[Churn]]="Yes",Churn_Data[[#This Row],[MonthlyCharges]],NA())</f>
        <v>#N/A</v>
      </c>
      <c r="AE4062" t="e">
        <f>IF(Churn_Data[[#This Row],[Churn]]="Yes",Churn_Data[[#This Row],[tenure]],NA())</f>
        <v>#N/A</v>
      </c>
      <c r="AF4062">
        <v>0</v>
      </c>
    </row>
    <row r="4063" spans="1:32" x14ac:dyDescent="0.3">
      <c r="A4063" t="s">
        <v>4097</v>
      </c>
      <c r="B4063" t="s">
        <v>30</v>
      </c>
      <c r="C4063" t="str">
        <f>IF(Churn_Data[[#This Row],[SeniorCitizen]]=1,"Yes","No")</f>
        <v>No</v>
      </c>
      <c r="D4063">
        <v>0</v>
      </c>
      <c r="E4063" t="s">
        <v>25</v>
      </c>
      <c r="F4063" t="s">
        <v>25</v>
      </c>
      <c r="G4063" t="s">
        <v>25</v>
      </c>
      <c r="H4063" t="s">
        <v>189</v>
      </c>
      <c r="I4063" t="s">
        <v>120</v>
      </c>
      <c r="J4063" t="str">
        <f>IF(Churn_Data[[#This Row],[InternetService]]&lt;&gt;"No","Yes","No")</f>
        <v>Yes</v>
      </c>
      <c r="K4063" t="s">
        <v>24</v>
      </c>
      <c r="L4063" t="s">
        <v>24</v>
      </c>
      <c r="M4063" t="s">
        <v>24</v>
      </c>
      <c r="N4063" t="s">
        <v>24</v>
      </c>
      <c r="O4063" t="s">
        <v>24</v>
      </c>
      <c r="P4063" t="s">
        <v>25</v>
      </c>
      <c r="Q4063" t="s">
        <v>25</v>
      </c>
      <c r="R4063">
        <f>IF(Churn_Data[[#This Row],[Churn]]="Yes",1,0)</f>
        <v>0</v>
      </c>
      <c r="S4063" t="s">
        <v>25</v>
      </c>
      <c r="T4063">
        <f>(Churn_Data[[#This Row],[OnlineSecurity]]="Yes")+(Churn_Data[[#This Row],[OnlineBackup]]="Yes")+(Churn_Data[[#This Row],[DeviceProtection]]="Yes")+(Churn_Data[[#This Row],[TechSupport]]="Yes")+(Churn_Data[[#This Row],[StreamingTV]]="Yes")+(Churn_Data[[#This Row],[StreamingMovies]]="Yes")</f>
        <v>5</v>
      </c>
      <c r="U4063" t="s">
        <v>3911</v>
      </c>
      <c r="V4063" t="s">
        <v>28</v>
      </c>
      <c r="W4063" t="str">
        <f>IF(ISNUMBER(SEARCH("automatic", Churn_Data[[#This Row],[PaymentMethod]])), "Automatic", "Manual")</f>
        <v>Manual</v>
      </c>
      <c r="X4063">
        <v>54.85</v>
      </c>
      <c r="Y4063" t="str">
        <f>IF(Churn_Data[[#This Row],[tenure]]&lt;=12,"0-1 Year",IF(Churn_Data[[#This Row],[tenure]]&lt;=24,"1-2 Years",IF(Churn_Data[[#This Row],[tenure]]&lt;=36,"2-3 Years",IF(Churn_Data[[#This Row],[tenure]]&lt;=48,"3-4 Years",IF(Churn_Data[[#This Row],[tenure]]&lt;=60,"4-5 Years","5+ Years")))))</f>
        <v>1-2 Years</v>
      </c>
      <c r="Z4063">
        <v>16</v>
      </c>
      <c r="AA4063">
        <v>916.15</v>
      </c>
      <c r="AB4063">
        <f>IF(Churn_Data[[#This Row],[Churn]]="No",Churn_Data[[#This Row],[MonthlyCharges]],NA())</f>
        <v>54.85</v>
      </c>
      <c r="AC4063">
        <f>IF(Churn_Data[[#This Row],[Churn]]="No",Churn_Data[[#This Row],[tenure]],NA())</f>
        <v>16</v>
      </c>
      <c r="AD4063" t="e">
        <f>IF(Churn_Data[[#This Row],[Churn]]="Yes",Churn_Data[[#This Row],[MonthlyCharges]],NA())</f>
        <v>#N/A</v>
      </c>
      <c r="AE4063" t="e">
        <f>IF(Churn_Data[[#This Row],[Churn]]="Yes",Churn_Data[[#This Row],[tenure]],NA())</f>
        <v>#N/A</v>
      </c>
      <c r="AF4063">
        <v>877.6</v>
      </c>
    </row>
    <row r="4064" spans="1:32" x14ac:dyDescent="0.3">
      <c r="A4064" t="s">
        <v>4098</v>
      </c>
      <c r="B4064" t="s">
        <v>23</v>
      </c>
      <c r="C4064" t="str">
        <f>IF(Churn_Data[[#This Row],[SeniorCitizen]]=1,"Yes","No")</f>
        <v>No</v>
      </c>
      <c r="D4064">
        <v>0</v>
      </c>
      <c r="E4064" t="s">
        <v>24</v>
      </c>
      <c r="F4064" t="s">
        <v>24</v>
      </c>
      <c r="G4064" t="s">
        <v>25</v>
      </c>
      <c r="H4064" t="s">
        <v>189</v>
      </c>
      <c r="I4064" t="s">
        <v>120</v>
      </c>
      <c r="J4064" t="str">
        <f>IF(Churn_Data[[#This Row],[InternetService]]&lt;&gt;"No","Yes","No")</f>
        <v>Yes</v>
      </c>
      <c r="K4064" t="s">
        <v>24</v>
      </c>
      <c r="L4064" t="s">
        <v>25</v>
      </c>
      <c r="M4064" t="s">
        <v>24</v>
      </c>
      <c r="N4064" t="s">
        <v>24</v>
      </c>
      <c r="O4064" t="s">
        <v>24</v>
      </c>
      <c r="P4064" t="s">
        <v>24</v>
      </c>
      <c r="Q4064" t="s">
        <v>25</v>
      </c>
      <c r="R4064">
        <f>IF(Churn_Data[[#This Row],[Churn]]="Yes",1,0)</f>
        <v>0</v>
      </c>
      <c r="S4064" t="s">
        <v>25</v>
      </c>
      <c r="T4064">
        <f>(Churn_Data[[#This Row],[OnlineSecurity]]="Yes")+(Churn_Data[[#This Row],[OnlineBackup]]="Yes")+(Churn_Data[[#This Row],[DeviceProtection]]="Yes")+(Churn_Data[[#This Row],[TechSupport]]="Yes")+(Churn_Data[[#This Row],[StreamingTV]]="Yes")+(Churn_Data[[#This Row],[StreamingMovies]]="Yes")</f>
        <v>5</v>
      </c>
      <c r="U4064" t="s">
        <v>3911</v>
      </c>
      <c r="V4064" t="s">
        <v>72</v>
      </c>
      <c r="W4064" t="str">
        <f>IF(ISNUMBER(SEARCH("automatic", Churn_Data[[#This Row],[PaymentMethod]])), "Automatic", "Manual")</f>
        <v>Automatic</v>
      </c>
      <c r="X4064">
        <v>59.85</v>
      </c>
      <c r="Y4064" t="str">
        <f>IF(Churn_Data[[#This Row],[tenure]]&lt;=12,"0-1 Year",IF(Churn_Data[[#This Row],[tenure]]&lt;=24,"1-2 Years",IF(Churn_Data[[#This Row],[tenure]]&lt;=36,"2-3 Years",IF(Churn_Data[[#This Row],[tenure]]&lt;=48,"3-4 Years",IF(Churn_Data[[#This Row],[tenure]]&lt;=60,"4-5 Years","5+ Years")))))</f>
        <v>4-5 Years</v>
      </c>
      <c r="Z4064">
        <v>60</v>
      </c>
      <c r="AA4064">
        <v>3590.2</v>
      </c>
      <c r="AB4064">
        <f>IF(Churn_Data[[#This Row],[Churn]]="No",Churn_Data[[#This Row],[MonthlyCharges]],NA())</f>
        <v>59.85</v>
      </c>
      <c r="AC4064">
        <f>IF(Churn_Data[[#This Row],[Churn]]="No",Churn_Data[[#This Row],[tenure]],NA())</f>
        <v>60</v>
      </c>
      <c r="AD4064" t="e">
        <f>IF(Churn_Data[[#This Row],[Churn]]="Yes",Churn_Data[[#This Row],[MonthlyCharges]],NA())</f>
        <v>#N/A</v>
      </c>
      <c r="AE4064" t="e">
        <f>IF(Churn_Data[[#This Row],[Churn]]="Yes",Churn_Data[[#This Row],[tenure]],NA())</f>
        <v>#N/A</v>
      </c>
      <c r="AF4064">
        <v>3591</v>
      </c>
    </row>
    <row r="4065" spans="1:32" x14ac:dyDescent="0.3">
      <c r="A4065" t="s">
        <v>4099</v>
      </c>
      <c r="B4065" t="s">
        <v>23</v>
      </c>
      <c r="C4065" t="str">
        <f>IF(Churn_Data[[#This Row],[SeniorCitizen]]=1,"Yes","No")</f>
        <v>No</v>
      </c>
      <c r="D4065">
        <v>0</v>
      </c>
      <c r="E4065" t="s">
        <v>24</v>
      </c>
      <c r="F4065" t="s">
        <v>24</v>
      </c>
      <c r="G4065" t="s">
        <v>25</v>
      </c>
      <c r="H4065" t="s">
        <v>189</v>
      </c>
      <c r="I4065" t="s">
        <v>120</v>
      </c>
      <c r="J4065" t="str">
        <f>IF(Churn_Data[[#This Row],[InternetService]]&lt;&gt;"No","Yes","No")</f>
        <v>Yes</v>
      </c>
      <c r="K4065" t="s">
        <v>24</v>
      </c>
      <c r="L4065" t="s">
        <v>24</v>
      </c>
      <c r="M4065" t="s">
        <v>25</v>
      </c>
      <c r="N4065" t="s">
        <v>24</v>
      </c>
      <c r="O4065" t="s">
        <v>24</v>
      </c>
      <c r="P4065" t="s">
        <v>24</v>
      </c>
      <c r="Q4065" t="s">
        <v>25</v>
      </c>
      <c r="R4065">
        <f>IF(Churn_Data[[#This Row],[Churn]]="Yes",1,0)</f>
        <v>0</v>
      </c>
      <c r="S4065" t="s">
        <v>25</v>
      </c>
      <c r="T4065">
        <f>(Churn_Data[[#This Row],[OnlineSecurity]]="Yes")+(Churn_Data[[#This Row],[OnlineBackup]]="Yes")+(Churn_Data[[#This Row],[DeviceProtection]]="Yes")+(Churn_Data[[#This Row],[TechSupport]]="Yes")+(Churn_Data[[#This Row],[StreamingTV]]="Yes")+(Churn_Data[[#This Row],[StreamingMovies]]="Yes")</f>
        <v>5</v>
      </c>
      <c r="U4065" t="s">
        <v>3911</v>
      </c>
      <c r="V4065" t="s">
        <v>28</v>
      </c>
      <c r="W4065" t="str">
        <f>IF(ISNUMBER(SEARCH("automatic", Churn_Data[[#This Row],[PaymentMethod]])), "Automatic", "Manual")</f>
        <v>Manual</v>
      </c>
      <c r="X4065">
        <v>58.65</v>
      </c>
      <c r="Y4065" t="str">
        <f>IF(Churn_Data[[#This Row],[tenure]]&lt;=12,"0-1 Year",IF(Churn_Data[[#This Row],[tenure]]&lt;=24,"1-2 Years",IF(Churn_Data[[#This Row],[tenure]]&lt;=36,"2-3 Years",IF(Churn_Data[[#This Row],[tenure]]&lt;=48,"3-4 Years",IF(Churn_Data[[#This Row],[tenure]]&lt;=60,"4-5 Years","5+ Years")))))</f>
        <v>5+ Years</v>
      </c>
      <c r="Z4065">
        <v>71</v>
      </c>
      <c r="AA4065">
        <v>4145.25</v>
      </c>
      <c r="AB4065">
        <f>IF(Churn_Data[[#This Row],[Churn]]="No",Churn_Data[[#This Row],[MonthlyCharges]],NA())</f>
        <v>58.65</v>
      </c>
      <c r="AC4065">
        <f>IF(Churn_Data[[#This Row],[Churn]]="No",Churn_Data[[#This Row],[tenure]],NA())</f>
        <v>71</v>
      </c>
      <c r="AD4065" t="e">
        <f>IF(Churn_Data[[#This Row],[Churn]]="Yes",Churn_Data[[#This Row],[MonthlyCharges]],NA())</f>
        <v>#N/A</v>
      </c>
      <c r="AE4065" t="e">
        <f>IF(Churn_Data[[#This Row],[Churn]]="Yes",Churn_Data[[#This Row],[tenure]],NA())</f>
        <v>#N/A</v>
      </c>
      <c r="AF4065">
        <v>4164.1499999999996</v>
      </c>
    </row>
    <row r="4066" spans="1:32" x14ac:dyDescent="0.3">
      <c r="A4066" t="s">
        <v>4100</v>
      </c>
      <c r="B4066" t="s">
        <v>30</v>
      </c>
      <c r="C4066" t="str">
        <f>IF(Churn_Data[[#This Row],[SeniorCitizen]]=1,"Yes","No")</f>
        <v>No</v>
      </c>
      <c r="D4066">
        <v>0</v>
      </c>
      <c r="E4066" t="s">
        <v>24</v>
      </c>
      <c r="F4066" t="s">
        <v>24</v>
      </c>
      <c r="G4066" t="s">
        <v>25</v>
      </c>
      <c r="H4066" t="s">
        <v>189</v>
      </c>
      <c r="I4066" t="s">
        <v>120</v>
      </c>
      <c r="J4066" t="str">
        <f>IF(Churn_Data[[#This Row],[InternetService]]&lt;&gt;"No","Yes","No")</f>
        <v>Yes</v>
      </c>
      <c r="K4066" t="s">
        <v>24</v>
      </c>
      <c r="L4066" t="s">
        <v>25</v>
      </c>
      <c r="M4066" t="s">
        <v>24</v>
      </c>
      <c r="N4066" t="s">
        <v>24</v>
      </c>
      <c r="O4066" t="s">
        <v>24</v>
      </c>
      <c r="P4066" t="s">
        <v>24</v>
      </c>
      <c r="Q4066" t="s">
        <v>25</v>
      </c>
      <c r="R4066">
        <f>IF(Churn_Data[[#This Row],[Churn]]="Yes",1,0)</f>
        <v>0</v>
      </c>
      <c r="S4066" t="s">
        <v>25</v>
      </c>
      <c r="T4066">
        <f>(Churn_Data[[#This Row],[OnlineSecurity]]="Yes")+(Churn_Data[[#This Row],[OnlineBackup]]="Yes")+(Churn_Data[[#This Row],[DeviceProtection]]="Yes")+(Churn_Data[[#This Row],[TechSupport]]="Yes")+(Churn_Data[[#This Row],[StreamingTV]]="Yes")+(Churn_Data[[#This Row],[StreamingMovies]]="Yes")</f>
        <v>5</v>
      </c>
      <c r="U4066" t="s">
        <v>3911</v>
      </c>
      <c r="V4066" t="s">
        <v>46</v>
      </c>
      <c r="W4066" t="str">
        <f>IF(ISNUMBER(SEARCH("automatic", Churn_Data[[#This Row],[PaymentMethod]])), "Automatic", "Manual")</f>
        <v>Automatic</v>
      </c>
      <c r="X4066">
        <v>59.5</v>
      </c>
      <c r="Y4066" t="str">
        <f>IF(Churn_Data[[#This Row],[tenure]]&lt;=12,"0-1 Year",IF(Churn_Data[[#This Row],[tenure]]&lt;=24,"1-2 Years",IF(Churn_Data[[#This Row],[tenure]]&lt;=36,"2-3 Years",IF(Churn_Data[[#This Row],[tenure]]&lt;=48,"3-4 Years",IF(Churn_Data[[#This Row],[tenure]]&lt;=60,"4-5 Years","5+ Years")))))</f>
        <v>5+ Years</v>
      </c>
      <c r="Z4066">
        <v>70</v>
      </c>
      <c r="AA4066">
        <v>4144.8</v>
      </c>
      <c r="AB4066">
        <f>IF(Churn_Data[[#This Row],[Churn]]="No",Churn_Data[[#This Row],[MonthlyCharges]],NA())</f>
        <v>59.5</v>
      </c>
      <c r="AC4066">
        <f>IF(Churn_Data[[#This Row],[Churn]]="No",Churn_Data[[#This Row],[tenure]],NA())</f>
        <v>70</v>
      </c>
      <c r="AD4066" t="e">
        <f>IF(Churn_Data[[#This Row],[Churn]]="Yes",Churn_Data[[#This Row],[MonthlyCharges]],NA())</f>
        <v>#N/A</v>
      </c>
      <c r="AE4066" t="e">
        <f>IF(Churn_Data[[#This Row],[Churn]]="Yes",Churn_Data[[#This Row],[tenure]],NA())</f>
        <v>#N/A</v>
      </c>
      <c r="AF4066">
        <v>4165</v>
      </c>
    </row>
    <row r="4067" spans="1:32" x14ac:dyDescent="0.3">
      <c r="A4067" t="s">
        <v>4101</v>
      </c>
      <c r="B4067" t="s">
        <v>23</v>
      </c>
      <c r="C4067" t="str">
        <f>IF(Churn_Data[[#This Row],[SeniorCitizen]]=1,"Yes","No")</f>
        <v>No</v>
      </c>
      <c r="D4067">
        <v>0</v>
      </c>
      <c r="E4067" t="s">
        <v>24</v>
      </c>
      <c r="F4067" t="s">
        <v>24</v>
      </c>
      <c r="G4067" t="s">
        <v>25</v>
      </c>
      <c r="H4067" t="s">
        <v>189</v>
      </c>
      <c r="I4067" t="s">
        <v>120</v>
      </c>
      <c r="J4067" t="str">
        <f>IF(Churn_Data[[#This Row],[InternetService]]&lt;&gt;"No","Yes","No")</f>
        <v>Yes</v>
      </c>
      <c r="K4067" t="s">
        <v>24</v>
      </c>
      <c r="L4067" t="s">
        <v>24</v>
      </c>
      <c r="M4067" t="s">
        <v>24</v>
      </c>
      <c r="N4067" t="s">
        <v>24</v>
      </c>
      <c r="O4067" t="s">
        <v>24</v>
      </c>
      <c r="P4067" t="s">
        <v>25</v>
      </c>
      <c r="Q4067" t="s">
        <v>25</v>
      </c>
      <c r="R4067">
        <f>IF(Churn_Data[[#This Row],[Churn]]="Yes",1,0)</f>
        <v>0</v>
      </c>
      <c r="S4067" t="s">
        <v>25</v>
      </c>
      <c r="T4067">
        <f>(Churn_Data[[#This Row],[OnlineSecurity]]="Yes")+(Churn_Data[[#This Row],[OnlineBackup]]="Yes")+(Churn_Data[[#This Row],[DeviceProtection]]="Yes")+(Churn_Data[[#This Row],[TechSupport]]="Yes")+(Churn_Data[[#This Row],[StreamingTV]]="Yes")+(Churn_Data[[#This Row],[StreamingMovies]]="Yes")</f>
        <v>5</v>
      </c>
      <c r="U4067" t="s">
        <v>3911</v>
      </c>
      <c r="V4067" t="s">
        <v>72</v>
      </c>
      <c r="W4067" t="str">
        <f>IF(ISNUMBER(SEARCH("automatic", Churn_Data[[#This Row],[PaymentMethod]])), "Automatic", "Manual")</f>
        <v>Automatic</v>
      </c>
      <c r="X4067">
        <v>56.05</v>
      </c>
      <c r="Y4067" t="str">
        <f>IF(Churn_Data[[#This Row],[tenure]]&lt;=12,"0-1 Year",IF(Churn_Data[[#This Row],[tenure]]&lt;=24,"1-2 Years",IF(Churn_Data[[#This Row],[tenure]]&lt;=36,"2-3 Years",IF(Churn_Data[[#This Row],[tenure]]&lt;=48,"3-4 Years",IF(Churn_Data[[#This Row],[tenure]]&lt;=60,"4-5 Years","5+ Years")))))</f>
        <v>0-1 Year</v>
      </c>
      <c r="Z4067">
        <v>0</v>
      </c>
      <c r="AA4067">
        <v>0</v>
      </c>
      <c r="AB4067">
        <f>IF(Churn_Data[[#This Row],[Churn]]="No",Churn_Data[[#This Row],[MonthlyCharges]],NA())</f>
        <v>56.05</v>
      </c>
      <c r="AC4067">
        <f>IF(Churn_Data[[#This Row],[Churn]]="No",Churn_Data[[#This Row],[tenure]],NA())</f>
        <v>0</v>
      </c>
      <c r="AD4067" t="e">
        <f>IF(Churn_Data[[#This Row],[Churn]]="Yes",Churn_Data[[#This Row],[MonthlyCharges]],NA())</f>
        <v>#N/A</v>
      </c>
      <c r="AE4067" t="e">
        <f>IF(Churn_Data[[#This Row],[Churn]]="Yes",Churn_Data[[#This Row],[tenure]],NA())</f>
        <v>#N/A</v>
      </c>
      <c r="AF4067">
        <v>0</v>
      </c>
    </row>
    <row r="4068" spans="1:32" x14ac:dyDescent="0.3">
      <c r="A4068" t="s">
        <v>4102</v>
      </c>
      <c r="B4068" t="s">
        <v>23</v>
      </c>
      <c r="C4068" t="str">
        <f>IF(Churn_Data[[#This Row],[SeniorCitizen]]=1,"Yes","No")</f>
        <v>No</v>
      </c>
      <c r="D4068">
        <v>0</v>
      </c>
      <c r="E4068" t="s">
        <v>25</v>
      </c>
      <c r="F4068" t="s">
        <v>25</v>
      </c>
      <c r="G4068" t="s">
        <v>25</v>
      </c>
      <c r="H4068" t="s">
        <v>189</v>
      </c>
      <c r="I4068" t="s">
        <v>120</v>
      </c>
      <c r="J4068" t="str">
        <f>IF(Churn_Data[[#This Row],[InternetService]]&lt;&gt;"No","Yes","No")</f>
        <v>Yes</v>
      </c>
      <c r="K4068" t="s">
        <v>24</v>
      </c>
      <c r="L4068" t="s">
        <v>24</v>
      </c>
      <c r="M4068" t="s">
        <v>24</v>
      </c>
      <c r="N4068" t="s">
        <v>24</v>
      </c>
      <c r="O4068" t="s">
        <v>25</v>
      </c>
      <c r="P4068" t="s">
        <v>25</v>
      </c>
      <c r="Q4068" t="s">
        <v>25</v>
      </c>
      <c r="R4068">
        <f>IF(Churn_Data[[#This Row],[Churn]]="Yes",1,0)</f>
        <v>0</v>
      </c>
      <c r="S4068" t="s">
        <v>24</v>
      </c>
      <c r="T4068">
        <f>(Churn_Data[[#This Row],[OnlineSecurity]]="Yes")+(Churn_Data[[#This Row],[OnlineBackup]]="Yes")+(Churn_Data[[#This Row],[DeviceProtection]]="Yes")+(Churn_Data[[#This Row],[TechSupport]]="Yes")+(Churn_Data[[#This Row],[StreamingTV]]="Yes")+(Churn_Data[[#This Row],[StreamingMovies]]="Yes")</f>
        <v>4</v>
      </c>
      <c r="U4068" t="s">
        <v>3911</v>
      </c>
      <c r="V4068" t="s">
        <v>46</v>
      </c>
      <c r="W4068" t="str">
        <f>IF(ISNUMBER(SEARCH("automatic", Churn_Data[[#This Row],[PaymentMethod]])), "Automatic", "Manual")</f>
        <v>Automatic</v>
      </c>
      <c r="X4068">
        <v>44.6</v>
      </c>
      <c r="Y4068" t="str">
        <f>IF(Churn_Data[[#This Row],[tenure]]&lt;=12,"0-1 Year",IF(Churn_Data[[#This Row],[tenure]]&lt;=24,"1-2 Years",IF(Churn_Data[[#This Row],[tenure]]&lt;=36,"2-3 Years",IF(Churn_Data[[#This Row],[tenure]]&lt;=48,"3-4 Years",IF(Churn_Data[[#This Row],[tenure]]&lt;=60,"4-5 Years","5+ Years")))))</f>
        <v>5+ Years</v>
      </c>
      <c r="Z4068">
        <v>70</v>
      </c>
      <c r="AA4068">
        <v>3058.15</v>
      </c>
      <c r="AB4068">
        <f>IF(Churn_Data[[#This Row],[Churn]]="No",Churn_Data[[#This Row],[MonthlyCharges]],NA())</f>
        <v>44.6</v>
      </c>
      <c r="AC4068">
        <f>IF(Churn_Data[[#This Row],[Churn]]="No",Churn_Data[[#This Row],[tenure]],NA())</f>
        <v>70</v>
      </c>
      <c r="AD4068" t="e">
        <f>IF(Churn_Data[[#This Row],[Churn]]="Yes",Churn_Data[[#This Row],[MonthlyCharges]],NA())</f>
        <v>#N/A</v>
      </c>
      <c r="AE4068" t="e">
        <f>IF(Churn_Data[[#This Row],[Churn]]="Yes",Churn_Data[[#This Row],[tenure]],NA())</f>
        <v>#N/A</v>
      </c>
      <c r="AF4068">
        <v>3122</v>
      </c>
    </row>
    <row r="4069" spans="1:32" x14ac:dyDescent="0.3">
      <c r="A4069" t="s">
        <v>4103</v>
      </c>
      <c r="B4069" t="s">
        <v>30</v>
      </c>
      <c r="C4069" t="str">
        <f>IF(Churn_Data[[#This Row],[SeniorCitizen]]=1,"Yes","No")</f>
        <v>No</v>
      </c>
      <c r="D4069">
        <v>0</v>
      </c>
      <c r="E4069" t="s">
        <v>25</v>
      </c>
      <c r="F4069" t="s">
        <v>24</v>
      </c>
      <c r="G4069" t="s">
        <v>25</v>
      </c>
      <c r="H4069" t="s">
        <v>189</v>
      </c>
      <c r="I4069" t="s">
        <v>120</v>
      </c>
      <c r="J4069" t="str">
        <f>IF(Churn_Data[[#This Row],[InternetService]]&lt;&gt;"No","Yes","No")</f>
        <v>Yes</v>
      </c>
      <c r="K4069" t="s">
        <v>24</v>
      </c>
      <c r="L4069" t="s">
        <v>25</v>
      </c>
      <c r="M4069" t="s">
        <v>25</v>
      </c>
      <c r="N4069" t="s">
        <v>24</v>
      </c>
      <c r="O4069" t="s">
        <v>25</v>
      </c>
      <c r="P4069" t="s">
        <v>24</v>
      </c>
      <c r="Q4069" t="s">
        <v>25</v>
      </c>
      <c r="R4069">
        <f>IF(Churn_Data[[#This Row],[Churn]]="Yes",1,0)</f>
        <v>0</v>
      </c>
      <c r="S4069" t="s">
        <v>24</v>
      </c>
      <c r="T4069">
        <f>(Churn_Data[[#This Row],[OnlineSecurity]]="Yes")+(Churn_Data[[#This Row],[OnlineBackup]]="Yes")+(Churn_Data[[#This Row],[DeviceProtection]]="Yes")+(Churn_Data[[#This Row],[TechSupport]]="Yes")+(Churn_Data[[#This Row],[StreamingTV]]="Yes")+(Churn_Data[[#This Row],[StreamingMovies]]="Yes")</f>
        <v>3</v>
      </c>
      <c r="U4069" t="s">
        <v>3911</v>
      </c>
      <c r="V4069" t="s">
        <v>28</v>
      </c>
      <c r="W4069" t="str">
        <f>IF(ISNUMBER(SEARCH("automatic", Churn_Data[[#This Row],[PaymentMethod]])), "Automatic", "Manual")</f>
        <v>Manual</v>
      </c>
      <c r="X4069">
        <v>44.55</v>
      </c>
      <c r="Y4069" t="str">
        <f>IF(Churn_Data[[#This Row],[tenure]]&lt;=12,"0-1 Year",IF(Churn_Data[[#This Row],[tenure]]&lt;=24,"1-2 Years",IF(Churn_Data[[#This Row],[tenure]]&lt;=36,"2-3 Years",IF(Churn_Data[[#This Row],[tenure]]&lt;=48,"3-4 Years",IF(Churn_Data[[#This Row],[tenure]]&lt;=60,"4-5 Years","5+ Years")))))</f>
        <v>0-1 Year</v>
      </c>
      <c r="Z4069">
        <v>8</v>
      </c>
      <c r="AA4069">
        <v>343.45</v>
      </c>
      <c r="AB4069">
        <f>IF(Churn_Data[[#This Row],[Churn]]="No",Churn_Data[[#This Row],[MonthlyCharges]],NA())</f>
        <v>44.55</v>
      </c>
      <c r="AC4069">
        <f>IF(Churn_Data[[#This Row],[Churn]]="No",Churn_Data[[#This Row],[tenure]],NA())</f>
        <v>8</v>
      </c>
      <c r="AD4069" t="e">
        <f>IF(Churn_Data[[#This Row],[Churn]]="Yes",Churn_Data[[#This Row],[MonthlyCharges]],NA())</f>
        <v>#N/A</v>
      </c>
      <c r="AE4069" t="e">
        <f>IF(Churn_Data[[#This Row],[Churn]]="Yes",Churn_Data[[#This Row],[tenure]],NA())</f>
        <v>#N/A</v>
      </c>
      <c r="AF4069">
        <v>356.4</v>
      </c>
    </row>
    <row r="4070" spans="1:32" x14ac:dyDescent="0.3">
      <c r="A4070" t="s">
        <v>4104</v>
      </c>
      <c r="B4070" t="s">
        <v>30</v>
      </c>
      <c r="C4070" t="str">
        <f>IF(Churn_Data[[#This Row],[SeniorCitizen]]=1,"Yes","No")</f>
        <v>No</v>
      </c>
      <c r="D4070">
        <v>0</v>
      </c>
      <c r="E4070" t="s">
        <v>24</v>
      </c>
      <c r="F4070" t="s">
        <v>25</v>
      </c>
      <c r="G4070" t="s">
        <v>25</v>
      </c>
      <c r="H4070" t="s">
        <v>189</v>
      </c>
      <c r="I4070" t="s">
        <v>120</v>
      </c>
      <c r="J4070" t="str">
        <f>IF(Churn_Data[[#This Row],[InternetService]]&lt;&gt;"No","Yes","No")</f>
        <v>Yes</v>
      </c>
      <c r="K4070" t="s">
        <v>24</v>
      </c>
      <c r="L4070" t="s">
        <v>24</v>
      </c>
      <c r="M4070" t="s">
        <v>25</v>
      </c>
      <c r="N4070" t="s">
        <v>24</v>
      </c>
      <c r="O4070" t="s">
        <v>25</v>
      </c>
      <c r="P4070" t="s">
        <v>24</v>
      </c>
      <c r="Q4070" t="s">
        <v>25</v>
      </c>
      <c r="R4070">
        <f>IF(Churn_Data[[#This Row],[Churn]]="Yes",1,0)</f>
        <v>0</v>
      </c>
      <c r="S4070" t="s">
        <v>24</v>
      </c>
      <c r="T4070">
        <f>(Churn_Data[[#This Row],[OnlineSecurity]]="Yes")+(Churn_Data[[#This Row],[OnlineBackup]]="Yes")+(Churn_Data[[#This Row],[DeviceProtection]]="Yes")+(Churn_Data[[#This Row],[TechSupport]]="Yes")+(Churn_Data[[#This Row],[StreamingTV]]="Yes")+(Churn_Data[[#This Row],[StreamingMovies]]="Yes")</f>
        <v>4</v>
      </c>
      <c r="U4070" t="s">
        <v>3911</v>
      </c>
      <c r="V4070" t="s">
        <v>46</v>
      </c>
      <c r="W4070" t="str">
        <f>IF(ISNUMBER(SEARCH("automatic", Churn_Data[[#This Row],[PaymentMethod]])), "Automatic", "Manual")</f>
        <v>Automatic</v>
      </c>
      <c r="X4070">
        <v>50.95</v>
      </c>
      <c r="Y4070" t="str">
        <f>IF(Churn_Data[[#This Row],[tenure]]&lt;=12,"0-1 Year",IF(Churn_Data[[#This Row],[tenure]]&lt;=24,"1-2 Years",IF(Churn_Data[[#This Row],[tenure]]&lt;=36,"2-3 Years",IF(Churn_Data[[#This Row],[tenure]]&lt;=48,"3-4 Years",IF(Churn_Data[[#This Row],[tenure]]&lt;=60,"4-5 Years","5+ Years")))))</f>
        <v>5+ Years</v>
      </c>
      <c r="Z4070">
        <v>67</v>
      </c>
      <c r="AA4070">
        <v>3521.7</v>
      </c>
      <c r="AB4070">
        <f>IF(Churn_Data[[#This Row],[Churn]]="No",Churn_Data[[#This Row],[MonthlyCharges]],NA())</f>
        <v>50.95</v>
      </c>
      <c r="AC4070">
        <f>IF(Churn_Data[[#This Row],[Churn]]="No",Churn_Data[[#This Row],[tenure]],NA())</f>
        <v>67</v>
      </c>
      <c r="AD4070" t="e">
        <f>IF(Churn_Data[[#This Row],[Churn]]="Yes",Churn_Data[[#This Row],[MonthlyCharges]],NA())</f>
        <v>#N/A</v>
      </c>
      <c r="AE4070" t="e">
        <f>IF(Churn_Data[[#This Row],[Churn]]="Yes",Churn_Data[[#This Row],[tenure]],NA())</f>
        <v>#N/A</v>
      </c>
      <c r="AF4070">
        <v>3413.65</v>
      </c>
    </row>
    <row r="4071" spans="1:32" x14ac:dyDescent="0.3">
      <c r="A4071" t="s">
        <v>4105</v>
      </c>
      <c r="B4071" t="s">
        <v>23</v>
      </c>
      <c r="C4071" t="str">
        <f>IF(Churn_Data[[#This Row],[SeniorCitizen]]=1,"Yes","No")</f>
        <v>No</v>
      </c>
      <c r="D4071">
        <v>0</v>
      </c>
      <c r="E4071" t="s">
        <v>25</v>
      </c>
      <c r="F4071" t="s">
        <v>25</v>
      </c>
      <c r="G4071" t="s">
        <v>25</v>
      </c>
      <c r="H4071" t="s">
        <v>189</v>
      </c>
      <c r="I4071" t="s">
        <v>120</v>
      </c>
      <c r="J4071" t="str">
        <f>IF(Churn_Data[[#This Row],[InternetService]]&lt;&gt;"No","Yes","No")</f>
        <v>Yes</v>
      </c>
      <c r="K4071" t="s">
        <v>24</v>
      </c>
      <c r="L4071" t="s">
        <v>24</v>
      </c>
      <c r="M4071" t="s">
        <v>24</v>
      </c>
      <c r="N4071" t="s">
        <v>24</v>
      </c>
      <c r="O4071" t="s">
        <v>25</v>
      </c>
      <c r="P4071" t="s">
        <v>24</v>
      </c>
      <c r="Q4071" t="s">
        <v>25</v>
      </c>
      <c r="R4071">
        <f>IF(Churn_Data[[#This Row],[Churn]]="Yes",1,0)</f>
        <v>0</v>
      </c>
      <c r="S4071" t="s">
        <v>24</v>
      </c>
      <c r="T4071">
        <f>(Churn_Data[[#This Row],[OnlineSecurity]]="Yes")+(Churn_Data[[#This Row],[OnlineBackup]]="Yes")+(Churn_Data[[#This Row],[DeviceProtection]]="Yes")+(Churn_Data[[#This Row],[TechSupport]]="Yes")+(Churn_Data[[#This Row],[StreamingTV]]="Yes")+(Churn_Data[[#This Row],[StreamingMovies]]="Yes")</f>
        <v>5</v>
      </c>
      <c r="U4071" t="s">
        <v>3911</v>
      </c>
      <c r="V4071" t="s">
        <v>28</v>
      </c>
      <c r="W4071" t="str">
        <f>IF(ISNUMBER(SEARCH("automatic", Churn_Data[[#This Row],[PaymentMethod]])), "Automatic", "Manual")</f>
        <v>Manual</v>
      </c>
      <c r="X4071">
        <v>53.1</v>
      </c>
      <c r="Y4071" t="str">
        <f>IF(Churn_Data[[#This Row],[tenure]]&lt;=12,"0-1 Year",IF(Churn_Data[[#This Row],[tenure]]&lt;=24,"1-2 Years",IF(Churn_Data[[#This Row],[tenure]]&lt;=36,"2-3 Years",IF(Churn_Data[[#This Row],[tenure]]&lt;=48,"3-4 Years",IF(Churn_Data[[#This Row],[tenure]]&lt;=60,"4-5 Years","5+ Years")))))</f>
        <v>2-3 Years</v>
      </c>
      <c r="Z4071">
        <v>36</v>
      </c>
      <c r="AA4071">
        <v>1901.25</v>
      </c>
      <c r="AB4071">
        <f>IF(Churn_Data[[#This Row],[Churn]]="No",Churn_Data[[#This Row],[MonthlyCharges]],NA())</f>
        <v>53.1</v>
      </c>
      <c r="AC4071">
        <f>IF(Churn_Data[[#This Row],[Churn]]="No",Churn_Data[[#This Row],[tenure]],NA())</f>
        <v>36</v>
      </c>
      <c r="AD4071" t="e">
        <f>IF(Churn_Data[[#This Row],[Churn]]="Yes",Churn_Data[[#This Row],[MonthlyCharges]],NA())</f>
        <v>#N/A</v>
      </c>
      <c r="AE4071" t="e">
        <f>IF(Churn_Data[[#This Row],[Churn]]="Yes",Churn_Data[[#This Row],[tenure]],NA())</f>
        <v>#N/A</v>
      </c>
      <c r="AF4071">
        <v>1911.6</v>
      </c>
    </row>
    <row r="4072" spans="1:32" x14ac:dyDescent="0.3">
      <c r="A4072" t="s">
        <v>4106</v>
      </c>
      <c r="B4072" t="s">
        <v>23</v>
      </c>
      <c r="C4072" t="str">
        <f>IF(Churn_Data[[#This Row],[SeniorCitizen]]=1,"Yes","No")</f>
        <v>No</v>
      </c>
      <c r="D4072">
        <v>0</v>
      </c>
      <c r="E4072" t="s">
        <v>24</v>
      </c>
      <c r="F4072" t="s">
        <v>24</v>
      </c>
      <c r="G4072" t="s">
        <v>25</v>
      </c>
      <c r="H4072" t="s">
        <v>189</v>
      </c>
      <c r="I4072" t="s">
        <v>120</v>
      </c>
      <c r="J4072" t="str">
        <f>IF(Churn_Data[[#This Row],[InternetService]]&lt;&gt;"No","Yes","No")</f>
        <v>Yes</v>
      </c>
      <c r="K4072" t="s">
        <v>24</v>
      </c>
      <c r="L4072" t="s">
        <v>25</v>
      </c>
      <c r="M4072" t="s">
        <v>25</v>
      </c>
      <c r="N4072" t="s">
        <v>24</v>
      </c>
      <c r="O4072" t="s">
        <v>24</v>
      </c>
      <c r="P4072" t="s">
        <v>25</v>
      </c>
      <c r="Q4072" t="s">
        <v>25</v>
      </c>
      <c r="R4072">
        <f>IF(Churn_Data[[#This Row],[Churn]]="Yes",1,0)</f>
        <v>0</v>
      </c>
      <c r="S4072" t="s">
        <v>24</v>
      </c>
      <c r="T4072">
        <f>(Churn_Data[[#This Row],[OnlineSecurity]]="Yes")+(Churn_Data[[#This Row],[OnlineBackup]]="Yes")+(Churn_Data[[#This Row],[DeviceProtection]]="Yes")+(Churn_Data[[#This Row],[TechSupport]]="Yes")+(Churn_Data[[#This Row],[StreamingTV]]="Yes")+(Churn_Data[[#This Row],[StreamingMovies]]="Yes")</f>
        <v>3</v>
      </c>
      <c r="U4072" t="s">
        <v>3911</v>
      </c>
      <c r="V4072" t="s">
        <v>72</v>
      </c>
      <c r="W4072" t="str">
        <f>IF(ISNUMBER(SEARCH("automatic", Churn_Data[[#This Row],[PaymentMethod]])), "Automatic", "Manual")</f>
        <v>Automatic</v>
      </c>
      <c r="X4072">
        <v>46.35</v>
      </c>
      <c r="Y4072" t="str">
        <f>IF(Churn_Data[[#This Row],[tenure]]&lt;=12,"0-1 Year",IF(Churn_Data[[#This Row],[tenure]]&lt;=24,"1-2 Years",IF(Churn_Data[[#This Row],[tenure]]&lt;=36,"2-3 Years",IF(Churn_Data[[#This Row],[tenure]]&lt;=48,"3-4 Years",IF(Churn_Data[[#This Row],[tenure]]&lt;=60,"4-5 Years","5+ Years")))))</f>
        <v>2-3 Years</v>
      </c>
      <c r="Z4072">
        <v>35</v>
      </c>
      <c r="AA4072">
        <v>1662.05</v>
      </c>
      <c r="AB4072">
        <f>IF(Churn_Data[[#This Row],[Churn]]="No",Churn_Data[[#This Row],[MonthlyCharges]],NA())</f>
        <v>46.35</v>
      </c>
      <c r="AC4072">
        <f>IF(Churn_Data[[#This Row],[Churn]]="No",Churn_Data[[#This Row],[tenure]],NA())</f>
        <v>35</v>
      </c>
      <c r="AD4072" t="e">
        <f>IF(Churn_Data[[#This Row],[Churn]]="Yes",Churn_Data[[#This Row],[MonthlyCharges]],NA())</f>
        <v>#N/A</v>
      </c>
      <c r="AE4072" t="e">
        <f>IF(Churn_Data[[#This Row],[Churn]]="Yes",Churn_Data[[#This Row],[tenure]],NA())</f>
        <v>#N/A</v>
      </c>
      <c r="AF4072">
        <v>1622.25</v>
      </c>
    </row>
    <row r="4073" spans="1:32" x14ac:dyDescent="0.3">
      <c r="A4073" t="s">
        <v>4107</v>
      </c>
      <c r="B4073" t="s">
        <v>30</v>
      </c>
      <c r="C4073" t="str">
        <f>IF(Churn_Data[[#This Row],[SeniorCitizen]]=1,"Yes","No")</f>
        <v>No</v>
      </c>
      <c r="D4073">
        <v>0</v>
      </c>
      <c r="E4073" t="s">
        <v>25</v>
      </c>
      <c r="F4073" t="s">
        <v>25</v>
      </c>
      <c r="G4073" t="s">
        <v>25</v>
      </c>
      <c r="H4073" t="s">
        <v>189</v>
      </c>
      <c r="I4073" t="s">
        <v>120</v>
      </c>
      <c r="J4073" t="str">
        <f>IF(Churn_Data[[#This Row],[InternetService]]&lt;&gt;"No","Yes","No")</f>
        <v>Yes</v>
      </c>
      <c r="K4073" t="s">
        <v>24</v>
      </c>
      <c r="L4073" t="s">
        <v>25</v>
      </c>
      <c r="M4073" t="s">
        <v>25</v>
      </c>
      <c r="N4073" t="s">
        <v>24</v>
      </c>
      <c r="O4073" t="s">
        <v>24</v>
      </c>
      <c r="P4073" t="s">
        <v>25</v>
      </c>
      <c r="Q4073" t="s">
        <v>25</v>
      </c>
      <c r="R4073">
        <f>IF(Churn_Data[[#This Row],[Churn]]="Yes",1,0)</f>
        <v>0</v>
      </c>
      <c r="S4073" t="s">
        <v>25</v>
      </c>
      <c r="T4073">
        <f>(Churn_Data[[#This Row],[OnlineSecurity]]="Yes")+(Churn_Data[[#This Row],[OnlineBackup]]="Yes")+(Churn_Data[[#This Row],[DeviceProtection]]="Yes")+(Churn_Data[[#This Row],[TechSupport]]="Yes")+(Churn_Data[[#This Row],[StreamingTV]]="Yes")+(Churn_Data[[#This Row],[StreamingMovies]]="Yes")</f>
        <v>3</v>
      </c>
      <c r="U4073" t="s">
        <v>3911</v>
      </c>
      <c r="V4073" t="s">
        <v>72</v>
      </c>
      <c r="W4073" t="str">
        <f>IF(ISNUMBER(SEARCH("automatic", Churn_Data[[#This Row],[PaymentMethod]])), "Automatic", "Manual")</f>
        <v>Automatic</v>
      </c>
      <c r="X4073">
        <v>45.2</v>
      </c>
      <c r="Y4073" t="str">
        <f>IF(Churn_Data[[#This Row],[tenure]]&lt;=12,"0-1 Year",IF(Churn_Data[[#This Row],[tenure]]&lt;=24,"1-2 Years",IF(Churn_Data[[#This Row],[tenure]]&lt;=36,"2-3 Years",IF(Churn_Data[[#This Row],[tenure]]&lt;=48,"3-4 Years",IF(Churn_Data[[#This Row],[tenure]]&lt;=60,"4-5 Years","5+ Years")))))</f>
        <v>4-5 Years</v>
      </c>
      <c r="Z4073">
        <v>54</v>
      </c>
      <c r="AA4073">
        <v>2460.5500000000002</v>
      </c>
      <c r="AB4073">
        <f>IF(Churn_Data[[#This Row],[Churn]]="No",Churn_Data[[#This Row],[MonthlyCharges]],NA())</f>
        <v>45.2</v>
      </c>
      <c r="AC4073">
        <f>IF(Churn_Data[[#This Row],[Churn]]="No",Churn_Data[[#This Row],[tenure]],NA())</f>
        <v>54</v>
      </c>
      <c r="AD4073" t="e">
        <f>IF(Churn_Data[[#This Row],[Churn]]="Yes",Churn_Data[[#This Row],[MonthlyCharges]],NA())</f>
        <v>#N/A</v>
      </c>
      <c r="AE4073" t="e">
        <f>IF(Churn_Data[[#This Row],[Churn]]="Yes",Churn_Data[[#This Row],[tenure]],NA())</f>
        <v>#N/A</v>
      </c>
      <c r="AF4073">
        <v>2440.8000000000002</v>
      </c>
    </row>
    <row r="4074" spans="1:32" x14ac:dyDescent="0.3">
      <c r="A4074" t="s">
        <v>4108</v>
      </c>
      <c r="B4074" t="s">
        <v>23</v>
      </c>
      <c r="C4074" t="str">
        <f>IF(Churn_Data[[#This Row],[SeniorCitizen]]=1,"Yes","No")</f>
        <v>No</v>
      </c>
      <c r="D4074">
        <v>0</v>
      </c>
      <c r="E4074" t="s">
        <v>24</v>
      </c>
      <c r="F4074" t="s">
        <v>25</v>
      </c>
      <c r="G4074" t="s">
        <v>25</v>
      </c>
      <c r="H4074" t="s">
        <v>189</v>
      </c>
      <c r="I4074" t="s">
        <v>120</v>
      </c>
      <c r="J4074" t="str">
        <f>IF(Churn_Data[[#This Row],[InternetService]]&lt;&gt;"No","Yes","No")</f>
        <v>Yes</v>
      </c>
      <c r="K4074" t="s">
        <v>24</v>
      </c>
      <c r="L4074" t="s">
        <v>24</v>
      </c>
      <c r="M4074" t="s">
        <v>24</v>
      </c>
      <c r="N4074" t="s">
        <v>24</v>
      </c>
      <c r="O4074" t="s">
        <v>25</v>
      </c>
      <c r="P4074" t="s">
        <v>25</v>
      </c>
      <c r="Q4074" t="s">
        <v>25</v>
      </c>
      <c r="R4074">
        <f>IF(Churn_Data[[#This Row],[Churn]]="Yes",1,0)</f>
        <v>0</v>
      </c>
      <c r="S4074" t="s">
        <v>24</v>
      </c>
      <c r="T4074">
        <f>(Churn_Data[[#This Row],[OnlineSecurity]]="Yes")+(Churn_Data[[#This Row],[OnlineBackup]]="Yes")+(Churn_Data[[#This Row],[DeviceProtection]]="Yes")+(Churn_Data[[#This Row],[TechSupport]]="Yes")+(Churn_Data[[#This Row],[StreamingTV]]="Yes")+(Churn_Data[[#This Row],[StreamingMovies]]="Yes")</f>
        <v>4</v>
      </c>
      <c r="U4074" t="s">
        <v>3911</v>
      </c>
      <c r="V4074" t="s">
        <v>46</v>
      </c>
      <c r="W4074" t="str">
        <f>IF(ISNUMBER(SEARCH("automatic", Churn_Data[[#This Row],[PaymentMethod]])), "Automatic", "Manual")</f>
        <v>Automatic</v>
      </c>
      <c r="X4074">
        <v>47.6</v>
      </c>
      <c r="Y4074" t="str">
        <f>IF(Churn_Data[[#This Row],[tenure]]&lt;=12,"0-1 Year",IF(Churn_Data[[#This Row],[tenure]]&lt;=24,"1-2 Years",IF(Churn_Data[[#This Row],[tenure]]&lt;=36,"2-3 Years",IF(Churn_Data[[#This Row],[tenure]]&lt;=48,"3-4 Years",IF(Churn_Data[[#This Row],[tenure]]&lt;=60,"4-5 Years","5+ Years")))))</f>
        <v>5+ Years</v>
      </c>
      <c r="Z4074">
        <v>71</v>
      </c>
      <c r="AA4074">
        <v>3377.8</v>
      </c>
      <c r="AB4074">
        <f>IF(Churn_Data[[#This Row],[Churn]]="No",Churn_Data[[#This Row],[MonthlyCharges]],NA())</f>
        <v>47.6</v>
      </c>
      <c r="AC4074">
        <f>IF(Churn_Data[[#This Row],[Churn]]="No",Churn_Data[[#This Row],[tenure]],NA())</f>
        <v>71</v>
      </c>
      <c r="AD4074" t="e">
        <f>IF(Churn_Data[[#This Row],[Churn]]="Yes",Churn_Data[[#This Row],[MonthlyCharges]],NA())</f>
        <v>#N/A</v>
      </c>
      <c r="AE4074" t="e">
        <f>IF(Churn_Data[[#This Row],[Churn]]="Yes",Churn_Data[[#This Row],[tenure]],NA())</f>
        <v>#N/A</v>
      </c>
      <c r="AF4074">
        <v>3379.6</v>
      </c>
    </row>
    <row r="4075" spans="1:32" x14ac:dyDescent="0.3">
      <c r="A4075" t="s">
        <v>4109</v>
      </c>
      <c r="B4075" t="s">
        <v>30</v>
      </c>
      <c r="C4075" t="str">
        <f>IF(Churn_Data[[#This Row],[SeniorCitizen]]=1,"Yes","No")</f>
        <v>No</v>
      </c>
      <c r="D4075">
        <v>0</v>
      </c>
      <c r="E4075" t="s">
        <v>24</v>
      </c>
      <c r="F4075" t="s">
        <v>24</v>
      </c>
      <c r="G4075" t="s">
        <v>25</v>
      </c>
      <c r="H4075" t="s">
        <v>189</v>
      </c>
      <c r="I4075" t="s">
        <v>120</v>
      </c>
      <c r="J4075" t="str">
        <f>IF(Churn_Data[[#This Row],[InternetService]]&lt;&gt;"No","Yes","No")</f>
        <v>Yes</v>
      </c>
      <c r="K4075" t="s">
        <v>24</v>
      </c>
      <c r="L4075" t="s">
        <v>25</v>
      </c>
      <c r="M4075" t="s">
        <v>24</v>
      </c>
      <c r="N4075" t="s">
        <v>24</v>
      </c>
      <c r="O4075" t="s">
        <v>24</v>
      </c>
      <c r="P4075" t="s">
        <v>25</v>
      </c>
      <c r="Q4075" t="s">
        <v>25</v>
      </c>
      <c r="R4075">
        <f>IF(Churn_Data[[#This Row],[Churn]]="Yes",1,0)</f>
        <v>0</v>
      </c>
      <c r="S4075" t="s">
        <v>25</v>
      </c>
      <c r="T4075">
        <f>(Churn_Data[[#This Row],[OnlineSecurity]]="Yes")+(Churn_Data[[#This Row],[OnlineBackup]]="Yes")+(Churn_Data[[#This Row],[DeviceProtection]]="Yes")+(Churn_Data[[#This Row],[TechSupport]]="Yes")+(Churn_Data[[#This Row],[StreamingTV]]="Yes")+(Churn_Data[[#This Row],[StreamingMovies]]="Yes")</f>
        <v>4</v>
      </c>
      <c r="U4075" t="s">
        <v>3911</v>
      </c>
      <c r="V4075" t="s">
        <v>72</v>
      </c>
      <c r="W4075" t="str">
        <f>IF(ISNUMBER(SEARCH("automatic", Churn_Data[[#This Row],[PaymentMethod]])), "Automatic", "Manual")</f>
        <v>Automatic</v>
      </c>
      <c r="X4075">
        <v>48.15</v>
      </c>
      <c r="Y4075" t="str">
        <f>IF(Churn_Data[[#This Row],[tenure]]&lt;=12,"0-1 Year",IF(Churn_Data[[#This Row],[tenure]]&lt;=24,"1-2 Years",IF(Churn_Data[[#This Row],[tenure]]&lt;=36,"2-3 Years",IF(Churn_Data[[#This Row],[tenure]]&lt;=48,"3-4 Years",IF(Churn_Data[[#This Row],[tenure]]&lt;=60,"4-5 Years","5+ Years")))))</f>
        <v>3-4 Years</v>
      </c>
      <c r="Z4075">
        <v>42</v>
      </c>
      <c r="AA4075">
        <v>2032.3</v>
      </c>
      <c r="AB4075">
        <f>IF(Churn_Data[[#This Row],[Churn]]="No",Churn_Data[[#This Row],[MonthlyCharges]],NA())</f>
        <v>48.15</v>
      </c>
      <c r="AC4075">
        <f>IF(Churn_Data[[#This Row],[Churn]]="No",Churn_Data[[#This Row],[tenure]],NA())</f>
        <v>42</v>
      </c>
      <c r="AD4075" t="e">
        <f>IF(Churn_Data[[#This Row],[Churn]]="Yes",Churn_Data[[#This Row],[MonthlyCharges]],NA())</f>
        <v>#N/A</v>
      </c>
      <c r="AE4075" t="e">
        <f>IF(Churn_Data[[#This Row],[Churn]]="Yes",Churn_Data[[#This Row],[tenure]],NA())</f>
        <v>#N/A</v>
      </c>
      <c r="AF4075">
        <v>2022.3</v>
      </c>
    </row>
    <row r="4076" spans="1:32" x14ac:dyDescent="0.3">
      <c r="A4076" t="s">
        <v>4110</v>
      </c>
      <c r="B4076" t="s">
        <v>23</v>
      </c>
      <c r="C4076" t="str">
        <f>IF(Churn_Data[[#This Row],[SeniorCitizen]]=1,"Yes","No")</f>
        <v>No</v>
      </c>
      <c r="D4076">
        <v>0</v>
      </c>
      <c r="E4076" t="s">
        <v>24</v>
      </c>
      <c r="F4076" t="s">
        <v>25</v>
      </c>
      <c r="G4076" t="s">
        <v>25</v>
      </c>
      <c r="H4076" t="s">
        <v>189</v>
      </c>
      <c r="I4076" t="s">
        <v>120</v>
      </c>
      <c r="J4076" t="str">
        <f>IF(Churn_Data[[#This Row],[InternetService]]&lt;&gt;"No","Yes","No")</f>
        <v>Yes</v>
      </c>
      <c r="K4076" t="s">
        <v>24</v>
      </c>
      <c r="L4076" t="s">
        <v>25</v>
      </c>
      <c r="M4076" t="s">
        <v>24</v>
      </c>
      <c r="N4076" t="s">
        <v>24</v>
      </c>
      <c r="O4076" t="s">
        <v>25</v>
      </c>
      <c r="P4076" t="s">
        <v>24</v>
      </c>
      <c r="Q4076" t="s">
        <v>25</v>
      </c>
      <c r="R4076">
        <f>IF(Churn_Data[[#This Row],[Churn]]="Yes",1,0)</f>
        <v>0</v>
      </c>
      <c r="S4076" t="s">
        <v>24</v>
      </c>
      <c r="T4076">
        <f>(Churn_Data[[#This Row],[OnlineSecurity]]="Yes")+(Churn_Data[[#This Row],[OnlineBackup]]="Yes")+(Churn_Data[[#This Row],[DeviceProtection]]="Yes")+(Churn_Data[[#This Row],[TechSupport]]="Yes")+(Churn_Data[[#This Row],[StreamingTV]]="Yes")+(Churn_Data[[#This Row],[StreamingMovies]]="Yes")</f>
        <v>4</v>
      </c>
      <c r="U4076" t="s">
        <v>3911</v>
      </c>
      <c r="V4076" t="s">
        <v>46</v>
      </c>
      <c r="W4076" t="str">
        <f>IF(ISNUMBER(SEARCH("automatic", Churn_Data[[#This Row],[PaymentMethod]])), "Automatic", "Manual")</f>
        <v>Automatic</v>
      </c>
      <c r="X4076">
        <v>49.85</v>
      </c>
      <c r="Y4076" t="str">
        <f>IF(Churn_Data[[#This Row],[tenure]]&lt;=12,"0-1 Year",IF(Churn_Data[[#This Row],[tenure]]&lt;=24,"1-2 Years",IF(Churn_Data[[#This Row],[tenure]]&lt;=36,"2-3 Years",IF(Churn_Data[[#This Row],[tenure]]&lt;=48,"3-4 Years",IF(Churn_Data[[#This Row],[tenure]]&lt;=60,"4-5 Years","5+ Years")))))</f>
        <v>5+ Years</v>
      </c>
      <c r="Z4076">
        <v>70</v>
      </c>
      <c r="AA4076">
        <v>3370.2</v>
      </c>
      <c r="AB4076">
        <f>IF(Churn_Data[[#This Row],[Churn]]="No",Churn_Data[[#This Row],[MonthlyCharges]],NA())</f>
        <v>49.85</v>
      </c>
      <c r="AC4076">
        <f>IF(Churn_Data[[#This Row],[Churn]]="No",Churn_Data[[#This Row],[tenure]],NA())</f>
        <v>70</v>
      </c>
      <c r="AD4076" t="e">
        <f>IF(Churn_Data[[#This Row],[Churn]]="Yes",Churn_Data[[#This Row],[MonthlyCharges]],NA())</f>
        <v>#N/A</v>
      </c>
      <c r="AE4076" t="e">
        <f>IF(Churn_Data[[#This Row],[Churn]]="Yes",Churn_Data[[#This Row],[tenure]],NA())</f>
        <v>#N/A</v>
      </c>
      <c r="AF4076">
        <v>3489.5</v>
      </c>
    </row>
    <row r="4077" spans="1:32" x14ac:dyDescent="0.3">
      <c r="A4077" t="s">
        <v>4111</v>
      </c>
      <c r="B4077" t="s">
        <v>23</v>
      </c>
      <c r="C4077" t="str">
        <f>IF(Churn_Data[[#This Row],[SeniorCitizen]]=1,"Yes","No")</f>
        <v>No</v>
      </c>
      <c r="D4077">
        <v>0</v>
      </c>
      <c r="E4077" t="s">
        <v>24</v>
      </c>
      <c r="F4077" t="s">
        <v>24</v>
      </c>
      <c r="G4077" t="s">
        <v>25</v>
      </c>
      <c r="H4077" t="s">
        <v>189</v>
      </c>
      <c r="I4077" t="s">
        <v>120</v>
      </c>
      <c r="J4077" t="str">
        <f>IF(Churn_Data[[#This Row],[InternetService]]&lt;&gt;"No","Yes","No")</f>
        <v>Yes</v>
      </c>
      <c r="K4077" t="s">
        <v>24</v>
      </c>
      <c r="L4077" t="s">
        <v>25</v>
      </c>
      <c r="M4077" t="s">
        <v>25</v>
      </c>
      <c r="N4077" t="s">
        <v>24</v>
      </c>
      <c r="O4077" t="s">
        <v>25</v>
      </c>
      <c r="P4077" t="s">
        <v>25</v>
      </c>
      <c r="Q4077" t="s">
        <v>25</v>
      </c>
      <c r="R4077">
        <f>IF(Churn_Data[[#This Row],[Churn]]="Yes",1,0)</f>
        <v>0</v>
      </c>
      <c r="S4077" t="s">
        <v>25</v>
      </c>
      <c r="T4077">
        <f>(Churn_Data[[#This Row],[OnlineSecurity]]="Yes")+(Churn_Data[[#This Row],[OnlineBackup]]="Yes")+(Churn_Data[[#This Row],[DeviceProtection]]="Yes")+(Churn_Data[[#This Row],[TechSupport]]="Yes")+(Churn_Data[[#This Row],[StreamingTV]]="Yes")+(Churn_Data[[#This Row],[StreamingMovies]]="Yes")</f>
        <v>2</v>
      </c>
      <c r="U4077" t="s">
        <v>3911</v>
      </c>
      <c r="V4077" t="s">
        <v>28</v>
      </c>
      <c r="W4077" t="str">
        <f>IF(ISNUMBER(SEARCH("automatic", Churn_Data[[#This Row],[PaymentMethod]])), "Automatic", "Manual")</f>
        <v>Manual</v>
      </c>
      <c r="X4077">
        <v>34.6</v>
      </c>
      <c r="Y4077" t="str">
        <f>IF(Churn_Data[[#This Row],[tenure]]&lt;=12,"0-1 Year",IF(Churn_Data[[#This Row],[tenure]]&lt;=24,"1-2 Years",IF(Churn_Data[[#This Row],[tenure]]&lt;=36,"2-3 Years",IF(Churn_Data[[#This Row],[tenure]]&lt;=48,"3-4 Years",IF(Churn_Data[[#This Row],[tenure]]&lt;=60,"4-5 Years","5+ Years")))))</f>
        <v>1-2 Years</v>
      </c>
      <c r="Z4077">
        <v>23</v>
      </c>
      <c r="AA4077">
        <v>813.45</v>
      </c>
      <c r="AB4077">
        <f>IF(Churn_Data[[#This Row],[Churn]]="No",Churn_Data[[#This Row],[MonthlyCharges]],NA())</f>
        <v>34.6</v>
      </c>
      <c r="AC4077">
        <f>IF(Churn_Data[[#This Row],[Churn]]="No",Churn_Data[[#This Row],[tenure]],NA())</f>
        <v>23</v>
      </c>
      <c r="AD4077" t="e">
        <f>IF(Churn_Data[[#This Row],[Churn]]="Yes",Churn_Data[[#This Row],[MonthlyCharges]],NA())</f>
        <v>#N/A</v>
      </c>
      <c r="AE4077" t="e">
        <f>IF(Churn_Data[[#This Row],[Churn]]="Yes",Churn_Data[[#This Row],[tenure]],NA())</f>
        <v>#N/A</v>
      </c>
      <c r="AF4077">
        <v>795.8</v>
      </c>
    </row>
    <row r="4078" spans="1:32" x14ac:dyDescent="0.3">
      <c r="A4078" t="s">
        <v>4112</v>
      </c>
      <c r="B4078" t="s">
        <v>23</v>
      </c>
      <c r="C4078" t="str">
        <f>IF(Churn_Data[[#This Row],[SeniorCitizen]]=1,"Yes","No")</f>
        <v>No</v>
      </c>
      <c r="D4078">
        <v>0</v>
      </c>
      <c r="E4078" t="s">
        <v>24</v>
      </c>
      <c r="F4078" t="s">
        <v>24</v>
      </c>
      <c r="G4078" t="s">
        <v>25</v>
      </c>
      <c r="H4078" t="s">
        <v>189</v>
      </c>
      <c r="I4078" t="s">
        <v>120</v>
      </c>
      <c r="J4078" t="str">
        <f>IF(Churn_Data[[#This Row],[InternetService]]&lt;&gt;"No","Yes","No")</f>
        <v>Yes</v>
      </c>
      <c r="K4078" t="s">
        <v>24</v>
      </c>
      <c r="L4078" t="s">
        <v>25</v>
      </c>
      <c r="M4078" t="s">
        <v>25</v>
      </c>
      <c r="N4078" t="s">
        <v>24</v>
      </c>
      <c r="O4078" t="s">
        <v>25</v>
      </c>
      <c r="P4078" t="s">
        <v>25</v>
      </c>
      <c r="Q4078" t="s">
        <v>25</v>
      </c>
      <c r="R4078">
        <f>IF(Churn_Data[[#This Row],[Churn]]="Yes",1,0)</f>
        <v>0</v>
      </c>
      <c r="S4078" t="s">
        <v>25</v>
      </c>
      <c r="T4078">
        <f>(Churn_Data[[#This Row],[OnlineSecurity]]="Yes")+(Churn_Data[[#This Row],[OnlineBackup]]="Yes")+(Churn_Data[[#This Row],[DeviceProtection]]="Yes")+(Churn_Data[[#This Row],[TechSupport]]="Yes")+(Churn_Data[[#This Row],[StreamingTV]]="Yes")+(Churn_Data[[#This Row],[StreamingMovies]]="Yes")</f>
        <v>2</v>
      </c>
      <c r="U4078" t="s">
        <v>3911</v>
      </c>
      <c r="V4078" t="s">
        <v>72</v>
      </c>
      <c r="W4078" t="str">
        <f>IF(ISNUMBER(SEARCH("automatic", Churn_Data[[#This Row],[PaymentMethod]])), "Automatic", "Manual")</f>
        <v>Automatic</v>
      </c>
      <c r="X4078">
        <v>35.700000000000003</v>
      </c>
      <c r="Y4078" t="str">
        <f>IF(Churn_Data[[#This Row],[tenure]]&lt;=12,"0-1 Year",IF(Churn_Data[[#This Row],[tenure]]&lt;=24,"1-2 Years",IF(Churn_Data[[#This Row],[tenure]]&lt;=36,"2-3 Years",IF(Churn_Data[[#This Row],[tenure]]&lt;=48,"3-4 Years",IF(Churn_Data[[#This Row],[tenure]]&lt;=60,"4-5 Years","5+ Years")))))</f>
        <v>5+ Years</v>
      </c>
      <c r="Z4078">
        <v>67</v>
      </c>
      <c r="AA4078">
        <v>2545.6999999999998</v>
      </c>
      <c r="AB4078">
        <f>IF(Churn_Data[[#This Row],[Churn]]="No",Churn_Data[[#This Row],[MonthlyCharges]],NA())</f>
        <v>35.700000000000003</v>
      </c>
      <c r="AC4078">
        <f>IF(Churn_Data[[#This Row],[Churn]]="No",Churn_Data[[#This Row],[tenure]],NA())</f>
        <v>67</v>
      </c>
      <c r="AD4078" t="e">
        <f>IF(Churn_Data[[#This Row],[Churn]]="Yes",Churn_Data[[#This Row],[MonthlyCharges]],NA())</f>
        <v>#N/A</v>
      </c>
      <c r="AE4078" t="e">
        <f>IF(Churn_Data[[#This Row],[Churn]]="Yes",Churn_Data[[#This Row],[tenure]],NA())</f>
        <v>#N/A</v>
      </c>
      <c r="AF4078">
        <v>2391.9</v>
      </c>
    </row>
    <row r="4079" spans="1:32" x14ac:dyDescent="0.3">
      <c r="A4079" t="s">
        <v>4113</v>
      </c>
      <c r="B4079" t="s">
        <v>30</v>
      </c>
      <c r="C4079" t="str">
        <f>IF(Churn_Data[[#This Row],[SeniorCitizen]]=1,"Yes","No")</f>
        <v>No</v>
      </c>
      <c r="D4079">
        <v>0</v>
      </c>
      <c r="E4079" t="s">
        <v>24</v>
      </c>
      <c r="F4079" t="s">
        <v>24</v>
      </c>
      <c r="G4079" t="s">
        <v>25</v>
      </c>
      <c r="H4079" t="s">
        <v>189</v>
      </c>
      <c r="I4079" t="s">
        <v>120</v>
      </c>
      <c r="J4079" t="str">
        <f>IF(Churn_Data[[#This Row],[InternetService]]&lt;&gt;"No","Yes","No")</f>
        <v>Yes</v>
      </c>
      <c r="K4079" t="s">
        <v>24</v>
      </c>
      <c r="L4079" t="s">
        <v>25</v>
      </c>
      <c r="M4079" t="s">
        <v>24</v>
      </c>
      <c r="N4079" t="s">
        <v>24</v>
      </c>
      <c r="O4079" t="s">
        <v>25</v>
      </c>
      <c r="P4079" t="s">
        <v>24</v>
      </c>
      <c r="Q4079" t="s">
        <v>25</v>
      </c>
      <c r="R4079">
        <f>IF(Churn_Data[[#This Row],[Churn]]="Yes",1,0)</f>
        <v>0</v>
      </c>
      <c r="S4079" t="s">
        <v>25</v>
      </c>
      <c r="T4079">
        <f>(Churn_Data[[#This Row],[OnlineSecurity]]="Yes")+(Churn_Data[[#This Row],[OnlineBackup]]="Yes")+(Churn_Data[[#This Row],[DeviceProtection]]="Yes")+(Churn_Data[[#This Row],[TechSupport]]="Yes")+(Churn_Data[[#This Row],[StreamingTV]]="Yes")+(Churn_Data[[#This Row],[StreamingMovies]]="Yes")</f>
        <v>4</v>
      </c>
      <c r="U4079" t="s">
        <v>3911</v>
      </c>
      <c r="V4079" t="s">
        <v>72</v>
      </c>
      <c r="W4079" t="str">
        <f>IF(ISNUMBER(SEARCH("automatic", Churn_Data[[#This Row],[PaymentMethod]])), "Automatic", "Manual")</f>
        <v>Automatic</v>
      </c>
      <c r="X4079">
        <v>49.65</v>
      </c>
      <c r="Y4079" t="str">
        <f>IF(Churn_Data[[#This Row],[tenure]]&lt;=12,"0-1 Year",IF(Churn_Data[[#This Row],[tenure]]&lt;=24,"1-2 Years",IF(Churn_Data[[#This Row],[tenure]]&lt;=36,"2-3 Years",IF(Churn_Data[[#This Row],[tenure]]&lt;=48,"3-4 Years",IF(Churn_Data[[#This Row],[tenure]]&lt;=60,"4-5 Years","5+ Years")))))</f>
        <v>0-1 Year</v>
      </c>
      <c r="Z4079">
        <v>7</v>
      </c>
      <c r="AA4079">
        <v>305.55</v>
      </c>
      <c r="AB4079">
        <f>IF(Churn_Data[[#This Row],[Churn]]="No",Churn_Data[[#This Row],[MonthlyCharges]],NA())</f>
        <v>49.65</v>
      </c>
      <c r="AC4079">
        <f>IF(Churn_Data[[#This Row],[Churn]]="No",Churn_Data[[#This Row],[tenure]],NA())</f>
        <v>7</v>
      </c>
      <c r="AD4079" t="e">
        <f>IF(Churn_Data[[#This Row],[Churn]]="Yes",Churn_Data[[#This Row],[MonthlyCharges]],NA())</f>
        <v>#N/A</v>
      </c>
      <c r="AE4079" t="e">
        <f>IF(Churn_Data[[#This Row],[Churn]]="Yes",Churn_Data[[#This Row],[tenure]],NA())</f>
        <v>#N/A</v>
      </c>
      <c r="AF4079">
        <v>347.55</v>
      </c>
    </row>
    <row r="4080" spans="1:32" x14ac:dyDescent="0.3">
      <c r="A4080" t="s">
        <v>4114</v>
      </c>
      <c r="B4080" t="s">
        <v>23</v>
      </c>
      <c r="C4080" t="str">
        <f>IF(Churn_Data[[#This Row],[SeniorCitizen]]=1,"Yes","No")</f>
        <v>No</v>
      </c>
      <c r="D4080">
        <v>0</v>
      </c>
      <c r="E4080" t="s">
        <v>25</v>
      </c>
      <c r="F4080" t="s">
        <v>25</v>
      </c>
      <c r="G4080" t="s">
        <v>25</v>
      </c>
      <c r="H4080" t="s">
        <v>189</v>
      </c>
      <c r="I4080" t="s">
        <v>120</v>
      </c>
      <c r="J4080" t="str">
        <f>IF(Churn_Data[[#This Row],[InternetService]]&lt;&gt;"No","Yes","No")</f>
        <v>Yes</v>
      </c>
      <c r="K4080" t="s">
        <v>24</v>
      </c>
      <c r="L4080" t="s">
        <v>24</v>
      </c>
      <c r="M4080" t="s">
        <v>25</v>
      </c>
      <c r="N4080" t="s">
        <v>24</v>
      </c>
      <c r="O4080" t="s">
        <v>25</v>
      </c>
      <c r="P4080" t="s">
        <v>25</v>
      </c>
      <c r="Q4080" t="s">
        <v>25</v>
      </c>
      <c r="R4080">
        <f>IF(Churn_Data[[#This Row],[Churn]]="Yes",1,0)</f>
        <v>0</v>
      </c>
      <c r="S4080" t="s">
        <v>25</v>
      </c>
      <c r="T4080">
        <f>(Churn_Data[[#This Row],[OnlineSecurity]]="Yes")+(Churn_Data[[#This Row],[OnlineBackup]]="Yes")+(Churn_Data[[#This Row],[DeviceProtection]]="Yes")+(Churn_Data[[#This Row],[TechSupport]]="Yes")+(Churn_Data[[#This Row],[StreamingTV]]="Yes")+(Churn_Data[[#This Row],[StreamingMovies]]="Yes")</f>
        <v>3</v>
      </c>
      <c r="U4080" t="s">
        <v>3911</v>
      </c>
      <c r="V4080" t="s">
        <v>28</v>
      </c>
      <c r="W4080" t="str">
        <f>IF(ISNUMBER(SEARCH("automatic", Churn_Data[[#This Row],[PaymentMethod]])), "Automatic", "Manual")</f>
        <v>Manual</v>
      </c>
      <c r="X4080">
        <v>39.1</v>
      </c>
      <c r="Y4080" t="str">
        <f>IF(Churn_Data[[#This Row],[tenure]]&lt;=12,"0-1 Year",IF(Churn_Data[[#This Row],[tenure]]&lt;=24,"1-2 Years",IF(Churn_Data[[#This Row],[tenure]]&lt;=36,"2-3 Years",IF(Churn_Data[[#This Row],[tenure]]&lt;=48,"3-4 Years",IF(Churn_Data[[#This Row],[tenure]]&lt;=60,"4-5 Years","5+ Years")))))</f>
        <v>4-5 Years</v>
      </c>
      <c r="Z4080">
        <v>52</v>
      </c>
      <c r="AA4080">
        <v>1982.1</v>
      </c>
      <c r="AB4080">
        <f>IF(Churn_Data[[#This Row],[Churn]]="No",Churn_Data[[#This Row],[MonthlyCharges]],NA())</f>
        <v>39.1</v>
      </c>
      <c r="AC4080">
        <f>IF(Churn_Data[[#This Row],[Churn]]="No",Churn_Data[[#This Row],[tenure]],NA())</f>
        <v>52</v>
      </c>
      <c r="AD4080" t="e">
        <f>IF(Churn_Data[[#This Row],[Churn]]="Yes",Churn_Data[[#This Row],[MonthlyCharges]],NA())</f>
        <v>#N/A</v>
      </c>
      <c r="AE4080" t="e">
        <f>IF(Churn_Data[[#This Row],[Churn]]="Yes",Churn_Data[[#This Row],[tenure]],NA())</f>
        <v>#N/A</v>
      </c>
      <c r="AF4080">
        <v>2033.2</v>
      </c>
    </row>
    <row r="4081" spans="1:32" x14ac:dyDescent="0.3">
      <c r="A4081" t="s">
        <v>4115</v>
      </c>
      <c r="B4081" t="s">
        <v>23</v>
      </c>
      <c r="C4081" t="str">
        <f>IF(Churn_Data[[#This Row],[SeniorCitizen]]=1,"Yes","No")</f>
        <v>No</v>
      </c>
      <c r="D4081">
        <v>0</v>
      </c>
      <c r="E4081" t="s">
        <v>24</v>
      </c>
      <c r="F4081" t="s">
        <v>24</v>
      </c>
      <c r="G4081" t="s">
        <v>25</v>
      </c>
      <c r="H4081" t="s">
        <v>189</v>
      </c>
      <c r="I4081" t="s">
        <v>120</v>
      </c>
      <c r="J4081" t="str">
        <f>IF(Churn_Data[[#This Row],[InternetService]]&lt;&gt;"No","Yes","No")</f>
        <v>Yes</v>
      </c>
      <c r="K4081" t="s">
        <v>24</v>
      </c>
      <c r="L4081" t="s">
        <v>25</v>
      </c>
      <c r="M4081" t="s">
        <v>24</v>
      </c>
      <c r="N4081" t="s">
        <v>24</v>
      </c>
      <c r="O4081" t="s">
        <v>25</v>
      </c>
      <c r="P4081" t="s">
        <v>25</v>
      </c>
      <c r="Q4081" t="s">
        <v>25</v>
      </c>
      <c r="R4081">
        <f>IF(Churn_Data[[#This Row],[Churn]]="Yes",1,0)</f>
        <v>0</v>
      </c>
      <c r="S4081" t="s">
        <v>25</v>
      </c>
      <c r="T4081">
        <f>(Churn_Data[[#This Row],[OnlineSecurity]]="Yes")+(Churn_Data[[#This Row],[OnlineBackup]]="Yes")+(Churn_Data[[#This Row],[DeviceProtection]]="Yes")+(Churn_Data[[#This Row],[TechSupport]]="Yes")+(Churn_Data[[#This Row],[StreamingTV]]="Yes")+(Churn_Data[[#This Row],[StreamingMovies]]="Yes")</f>
        <v>3</v>
      </c>
      <c r="U4081" t="s">
        <v>3911</v>
      </c>
      <c r="V4081" t="s">
        <v>72</v>
      </c>
      <c r="W4081" t="str">
        <f>IF(ISNUMBER(SEARCH("automatic", Churn_Data[[#This Row],[PaymentMethod]])), "Automatic", "Manual")</f>
        <v>Automatic</v>
      </c>
      <c r="X4081">
        <v>40.65</v>
      </c>
      <c r="Y4081" t="str">
        <f>IF(Churn_Data[[#This Row],[tenure]]&lt;=12,"0-1 Year",IF(Churn_Data[[#This Row],[tenure]]&lt;=24,"1-2 Years",IF(Churn_Data[[#This Row],[tenure]]&lt;=36,"2-3 Years",IF(Churn_Data[[#This Row],[tenure]]&lt;=48,"3-4 Years",IF(Churn_Data[[#This Row],[tenure]]&lt;=60,"4-5 Years","5+ Years")))))</f>
        <v>2-3 Years</v>
      </c>
      <c r="Z4081">
        <v>36</v>
      </c>
      <c r="AA4081">
        <v>1547.35</v>
      </c>
      <c r="AB4081">
        <f>IF(Churn_Data[[#This Row],[Churn]]="No",Churn_Data[[#This Row],[MonthlyCharges]],NA())</f>
        <v>40.65</v>
      </c>
      <c r="AC4081">
        <f>IF(Churn_Data[[#This Row],[Churn]]="No",Churn_Data[[#This Row],[tenure]],NA())</f>
        <v>36</v>
      </c>
      <c r="AD4081" t="e">
        <f>IF(Churn_Data[[#This Row],[Churn]]="Yes",Churn_Data[[#This Row],[MonthlyCharges]],NA())</f>
        <v>#N/A</v>
      </c>
      <c r="AE4081" t="e">
        <f>IF(Churn_Data[[#This Row],[Churn]]="Yes",Churn_Data[[#This Row],[tenure]],NA())</f>
        <v>#N/A</v>
      </c>
      <c r="AF4081">
        <v>1463.4</v>
      </c>
    </row>
    <row r="4082" spans="1:32" x14ac:dyDescent="0.3">
      <c r="A4082" t="s">
        <v>4116</v>
      </c>
      <c r="B4082" t="s">
        <v>23</v>
      </c>
      <c r="C4082" t="str">
        <f>IF(Churn_Data[[#This Row],[SeniorCitizen]]=1,"Yes","No")</f>
        <v>No</v>
      </c>
      <c r="D4082">
        <v>0</v>
      </c>
      <c r="E4082" t="s">
        <v>25</v>
      </c>
      <c r="F4082" t="s">
        <v>25</v>
      </c>
      <c r="G4082" t="s">
        <v>25</v>
      </c>
      <c r="H4082" t="s">
        <v>189</v>
      </c>
      <c r="I4082" t="s">
        <v>120</v>
      </c>
      <c r="J4082" t="str">
        <f>IF(Churn_Data[[#This Row],[InternetService]]&lt;&gt;"No","Yes","No")</f>
        <v>Yes</v>
      </c>
      <c r="K4082" t="s">
        <v>24</v>
      </c>
      <c r="L4082" t="s">
        <v>24</v>
      </c>
      <c r="M4082" t="s">
        <v>24</v>
      </c>
      <c r="N4082" t="s">
        <v>24</v>
      </c>
      <c r="O4082" t="s">
        <v>25</v>
      </c>
      <c r="P4082" t="s">
        <v>25</v>
      </c>
      <c r="Q4082" t="s">
        <v>25</v>
      </c>
      <c r="R4082">
        <f>IF(Churn_Data[[#This Row],[Churn]]="Yes",1,0)</f>
        <v>0</v>
      </c>
      <c r="S4082" t="s">
        <v>24</v>
      </c>
      <c r="T4082">
        <f>(Churn_Data[[#This Row],[OnlineSecurity]]="Yes")+(Churn_Data[[#This Row],[OnlineBackup]]="Yes")+(Churn_Data[[#This Row],[DeviceProtection]]="Yes")+(Churn_Data[[#This Row],[TechSupport]]="Yes")+(Churn_Data[[#This Row],[StreamingTV]]="Yes")+(Churn_Data[[#This Row],[StreamingMovies]]="Yes")</f>
        <v>4</v>
      </c>
      <c r="U4082" t="s">
        <v>3911</v>
      </c>
      <c r="V4082" t="s">
        <v>28</v>
      </c>
      <c r="W4082" t="str">
        <f>IF(ISNUMBER(SEARCH("automatic", Churn_Data[[#This Row],[PaymentMethod]])), "Automatic", "Manual")</f>
        <v>Manual</v>
      </c>
      <c r="X4082">
        <v>47.4</v>
      </c>
      <c r="Y4082" t="str">
        <f>IF(Churn_Data[[#This Row],[tenure]]&lt;=12,"0-1 Year",IF(Churn_Data[[#This Row],[tenure]]&lt;=24,"1-2 Years",IF(Churn_Data[[#This Row],[tenure]]&lt;=36,"2-3 Years",IF(Churn_Data[[#This Row],[tenure]]&lt;=48,"3-4 Years",IF(Churn_Data[[#This Row],[tenure]]&lt;=60,"4-5 Years","5+ Years")))))</f>
        <v>5+ Years</v>
      </c>
      <c r="Z4082">
        <v>66</v>
      </c>
      <c r="AA4082">
        <v>3177.25</v>
      </c>
      <c r="AB4082">
        <f>IF(Churn_Data[[#This Row],[Churn]]="No",Churn_Data[[#This Row],[MonthlyCharges]],NA())</f>
        <v>47.4</v>
      </c>
      <c r="AC4082">
        <f>IF(Churn_Data[[#This Row],[Churn]]="No",Churn_Data[[#This Row],[tenure]],NA())</f>
        <v>66</v>
      </c>
      <c r="AD4082" t="e">
        <f>IF(Churn_Data[[#This Row],[Churn]]="Yes",Churn_Data[[#This Row],[MonthlyCharges]],NA())</f>
        <v>#N/A</v>
      </c>
      <c r="AE4082" t="e">
        <f>IF(Churn_Data[[#This Row],[Churn]]="Yes",Churn_Data[[#This Row],[tenure]],NA())</f>
        <v>#N/A</v>
      </c>
      <c r="AF4082">
        <v>3128.4</v>
      </c>
    </row>
    <row r="4083" spans="1:32" x14ac:dyDescent="0.3">
      <c r="A4083" t="s">
        <v>4117</v>
      </c>
      <c r="B4083" t="s">
        <v>30</v>
      </c>
      <c r="C4083" t="str">
        <f>IF(Churn_Data[[#This Row],[SeniorCitizen]]=1,"Yes","No")</f>
        <v>No</v>
      </c>
      <c r="D4083">
        <v>0</v>
      </c>
      <c r="E4083" t="s">
        <v>24</v>
      </c>
      <c r="F4083" t="s">
        <v>25</v>
      </c>
      <c r="G4083" t="s">
        <v>25</v>
      </c>
      <c r="H4083" t="s">
        <v>189</v>
      </c>
      <c r="I4083" t="s">
        <v>120</v>
      </c>
      <c r="J4083" t="str">
        <f>IF(Churn_Data[[#This Row],[InternetService]]&lt;&gt;"No","Yes","No")</f>
        <v>Yes</v>
      </c>
      <c r="K4083" t="s">
        <v>24</v>
      </c>
      <c r="L4083" t="s">
        <v>25</v>
      </c>
      <c r="M4083" t="s">
        <v>24</v>
      </c>
      <c r="N4083" t="s">
        <v>24</v>
      </c>
      <c r="O4083" t="s">
        <v>25</v>
      </c>
      <c r="P4083" t="s">
        <v>25</v>
      </c>
      <c r="Q4083" t="s">
        <v>25</v>
      </c>
      <c r="R4083">
        <f>IF(Churn_Data[[#This Row],[Churn]]="Yes",1,0)</f>
        <v>0</v>
      </c>
      <c r="S4083" t="s">
        <v>25</v>
      </c>
      <c r="T4083">
        <f>(Churn_Data[[#This Row],[OnlineSecurity]]="Yes")+(Churn_Data[[#This Row],[OnlineBackup]]="Yes")+(Churn_Data[[#This Row],[DeviceProtection]]="Yes")+(Churn_Data[[#This Row],[TechSupport]]="Yes")+(Churn_Data[[#This Row],[StreamingTV]]="Yes")+(Churn_Data[[#This Row],[StreamingMovies]]="Yes")</f>
        <v>3</v>
      </c>
      <c r="U4083" t="s">
        <v>3911</v>
      </c>
      <c r="V4083" t="s">
        <v>72</v>
      </c>
      <c r="W4083" t="str">
        <f>IF(ISNUMBER(SEARCH("automatic", Churn_Data[[#This Row],[PaymentMethod]])), "Automatic", "Manual")</f>
        <v>Automatic</v>
      </c>
      <c r="X4083">
        <v>40.4</v>
      </c>
      <c r="Y4083" t="str">
        <f>IF(Churn_Data[[#This Row],[tenure]]&lt;=12,"0-1 Year",IF(Churn_Data[[#This Row],[tenure]]&lt;=24,"1-2 Years",IF(Churn_Data[[#This Row],[tenure]]&lt;=36,"2-3 Years",IF(Churn_Data[[#This Row],[tenure]]&lt;=48,"3-4 Years",IF(Churn_Data[[#This Row],[tenure]]&lt;=60,"4-5 Years","5+ Years")))))</f>
        <v>3-4 Years</v>
      </c>
      <c r="Z4083">
        <v>46</v>
      </c>
      <c r="AA4083">
        <v>1842.7</v>
      </c>
      <c r="AB4083">
        <f>IF(Churn_Data[[#This Row],[Churn]]="No",Churn_Data[[#This Row],[MonthlyCharges]],NA())</f>
        <v>40.4</v>
      </c>
      <c r="AC4083">
        <f>IF(Churn_Data[[#This Row],[Churn]]="No",Churn_Data[[#This Row],[tenure]],NA())</f>
        <v>46</v>
      </c>
      <c r="AD4083" t="e">
        <f>IF(Churn_Data[[#This Row],[Churn]]="Yes",Churn_Data[[#This Row],[MonthlyCharges]],NA())</f>
        <v>#N/A</v>
      </c>
      <c r="AE4083" t="e">
        <f>IF(Churn_Data[[#This Row],[Churn]]="Yes",Churn_Data[[#This Row],[tenure]],NA())</f>
        <v>#N/A</v>
      </c>
      <c r="AF4083">
        <v>1858.4</v>
      </c>
    </row>
    <row r="4084" spans="1:32" x14ac:dyDescent="0.3">
      <c r="A4084" t="s">
        <v>4118</v>
      </c>
      <c r="B4084" t="s">
        <v>23</v>
      </c>
      <c r="C4084" t="str">
        <f>IF(Churn_Data[[#This Row],[SeniorCitizen]]=1,"Yes","No")</f>
        <v>No</v>
      </c>
      <c r="D4084">
        <v>0</v>
      </c>
      <c r="E4084" t="s">
        <v>25</v>
      </c>
      <c r="F4084" t="s">
        <v>25</v>
      </c>
      <c r="G4084" t="s">
        <v>25</v>
      </c>
      <c r="H4084" t="s">
        <v>189</v>
      </c>
      <c r="I4084" t="s">
        <v>120</v>
      </c>
      <c r="J4084" t="str">
        <f>IF(Churn_Data[[#This Row],[InternetService]]&lt;&gt;"No","Yes","No")</f>
        <v>Yes</v>
      </c>
      <c r="K4084" t="s">
        <v>24</v>
      </c>
      <c r="L4084" t="s">
        <v>25</v>
      </c>
      <c r="M4084" t="s">
        <v>24</v>
      </c>
      <c r="N4084" t="s">
        <v>24</v>
      </c>
      <c r="O4084" t="s">
        <v>25</v>
      </c>
      <c r="P4084" t="s">
        <v>25</v>
      </c>
      <c r="Q4084" t="s">
        <v>25</v>
      </c>
      <c r="R4084">
        <f>IF(Churn_Data[[#This Row],[Churn]]="Yes",1,0)</f>
        <v>0</v>
      </c>
      <c r="S4084" t="s">
        <v>25</v>
      </c>
      <c r="T4084">
        <f>(Churn_Data[[#This Row],[OnlineSecurity]]="Yes")+(Churn_Data[[#This Row],[OnlineBackup]]="Yes")+(Churn_Data[[#This Row],[DeviceProtection]]="Yes")+(Churn_Data[[#This Row],[TechSupport]]="Yes")+(Churn_Data[[#This Row],[StreamingTV]]="Yes")+(Churn_Data[[#This Row],[StreamingMovies]]="Yes")</f>
        <v>3</v>
      </c>
      <c r="U4084" t="s">
        <v>3911</v>
      </c>
      <c r="V4084" t="s">
        <v>28</v>
      </c>
      <c r="W4084" t="str">
        <f>IF(ISNUMBER(SEARCH("automatic", Churn_Data[[#This Row],[PaymentMethod]])), "Automatic", "Manual")</f>
        <v>Manual</v>
      </c>
      <c r="X4084">
        <v>38.9</v>
      </c>
      <c r="Y4084" t="str">
        <f>IF(Churn_Data[[#This Row],[tenure]]&lt;=12,"0-1 Year",IF(Churn_Data[[#This Row],[tenure]]&lt;=24,"1-2 Years",IF(Churn_Data[[#This Row],[tenure]]&lt;=36,"2-3 Years",IF(Churn_Data[[#This Row],[tenure]]&lt;=48,"3-4 Years",IF(Churn_Data[[#This Row],[tenure]]&lt;=60,"4-5 Years","5+ Years")))))</f>
        <v>5+ Years</v>
      </c>
      <c r="Z4084">
        <v>68</v>
      </c>
      <c r="AA4084">
        <v>2719.2</v>
      </c>
      <c r="AB4084">
        <f>IF(Churn_Data[[#This Row],[Churn]]="No",Churn_Data[[#This Row],[MonthlyCharges]],NA())</f>
        <v>38.9</v>
      </c>
      <c r="AC4084">
        <f>IF(Churn_Data[[#This Row],[Churn]]="No",Churn_Data[[#This Row],[tenure]],NA())</f>
        <v>68</v>
      </c>
      <c r="AD4084" t="e">
        <f>IF(Churn_Data[[#This Row],[Churn]]="Yes",Churn_Data[[#This Row],[MonthlyCharges]],NA())</f>
        <v>#N/A</v>
      </c>
      <c r="AE4084" t="e">
        <f>IF(Churn_Data[[#This Row],[Churn]]="Yes",Churn_Data[[#This Row],[tenure]],NA())</f>
        <v>#N/A</v>
      </c>
      <c r="AF4084">
        <v>2645.2</v>
      </c>
    </row>
    <row r="4085" spans="1:32" x14ac:dyDescent="0.3">
      <c r="A4085" t="s">
        <v>4119</v>
      </c>
      <c r="B4085" t="s">
        <v>30</v>
      </c>
      <c r="C4085" t="str">
        <f>IF(Churn_Data[[#This Row],[SeniorCitizen]]=1,"Yes","No")</f>
        <v>No</v>
      </c>
      <c r="D4085">
        <v>0</v>
      </c>
      <c r="E4085" t="s">
        <v>25</v>
      </c>
      <c r="F4085" t="s">
        <v>25</v>
      </c>
      <c r="G4085" t="s">
        <v>25</v>
      </c>
      <c r="H4085" t="s">
        <v>189</v>
      </c>
      <c r="I4085" t="s">
        <v>120</v>
      </c>
      <c r="J4085" t="str">
        <f>IF(Churn_Data[[#This Row],[InternetService]]&lt;&gt;"No","Yes","No")</f>
        <v>Yes</v>
      </c>
      <c r="K4085" t="s">
        <v>24</v>
      </c>
      <c r="L4085" t="s">
        <v>24</v>
      </c>
      <c r="M4085" t="s">
        <v>24</v>
      </c>
      <c r="N4085" t="s">
        <v>24</v>
      </c>
      <c r="O4085" t="s">
        <v>25</v>
      </c>
      <c r="P4085" t="s">
        <v>25</v>
      </c>
      <c r="Q4085" t="s">
        <v>25</v>
      </c>
      <c r="R4085">
        <f>IF(Churn_Data[[#This Row],[Churn]]="Yes",1,0)</f>
        <v>0</v>
      </c>
      <c r="S4085" t="s">
        <v>24</v>
      </c>
      <c r="T4085">
        <f>(Churn_Data[[#This Row],[OnlineSecurity]]="Yes")+(Churn_Data[[#This Row],[OnlineBackup]]="Yes")+(Churn_Data[[#This Row],[DeviceProtection]]="Yes")+(Churn_Data[[#This Row],[TechSupport]]="Yes")+(Churn_Data[[#This Row],[StreamingTV]]="Yes")+(Churn_Data[[#This Row],[StreamingMovies]]="Yes")</f>
        <v>4</v>
      </c>
      <c r="U4085" t="s">
        <v>3911</v>
      </c>
      <c r="V4085" t="s">
        <v>46</v>
      </c>
      <c r="W4085" t="str">
        <f>IF(ISNUMBER(SEARCH("automatic", Churn_Data[[#This Row],[PaymentMethod]])), "Automatic", "Manual")</f>
        <v>Automatic</v>
      </c>
      <c r="X4085">
        <v>43.7</v>
      </c>
      <c r="Y4085" t="str">
        <f>IF(Churn_Data[[#This Row],[tenure]]&lt;=12,"0-1 Year",IF(Churn_Data[[#This Row],[tenure]]&lt;=24,"1-2 Years",IF(Churn_Data[[#This Row],[tenure]]&lt;=36,"2-3 Years",IF(Churn_Data[[#This Row],[tenure]]&lt;=48,"3-4 Years",IF(Churn_Data[[#This Row],[tenure]]&lt;=60,"4-5 Years","5+ Years")))))</f>
        <v>5+ Years</v>
      </c>
      <c r="Z4085">
        <v>62</v>
      </c>
      <c r="AA4085">
        <v>2618.3000000000002</v>
      </c>
      <c r="AB4085">
        <f>IF(Churn_Data[[#This Row],[Churn]]="No",Churn_Data[[#This Row],[MonthlyCharges]],NA())</f>
        <v>43.7</v>
      </c>
      <c r="AC4085">
        <f>IF(Churn_Data[[#This Row],[Churn]]="No",Churn_Data[[#This Row],[tenure]],NA())</f>
        <v>62</v>
      </c>
      <c r="AD4085" t="e">
        <f>IF(Churn_Data[[#This Row],[Churn]]="Yes",Churn_Data[[#This Row],[MonthlyCharges]],NA())</f>
        <v>#N/A</v>
      </c>
      <c r="AE4085" t="e">
        <f>IF(Churn_Data[[#This Row],[Churn]]="Yes",Churn_Data[[#This Row],[tenure]],NA())</f>
        <v>#N/A</v>
      </c>
      <c r="AF4085">
        <v>2709.4</v>
      </c>
    </row>
    <row r="4086" spans="1:32" x14ac:dyDescent="0.3">
      <c r="A4086" t="s">
        <v>4120</v>
      </c>
      <c r="B4086" t="s">
        <v>23</v>
      </c>
      <c r="C4086" t="str">
        <f>IF(Churn_Data[[#This Row],[SeniorCitizen]]=1,"Yes","No")</f>
        <v>No</v>
      </c>
      <c r="D4086">
        <v>0</v>
      </c>
      <c r="E4086" t="s">
        <v>24</v>
      </c>
      <c r="F4086" t="s">
        <v>24</v>
      </c>
      <c r="G4086" t="s">
        <v>25</v>
      </c>
      <c r="H4086" t="s">
        <v>189</v>
      </c>
      <c r="I4086" t="s">
        <v>120</v>
      </c>
      <c r="J4086" t="str">
        <f>IF(Churn_Data[[#This Row],[InternetService]]&lt;&gt;"No","Yes","No")</f>
        <v>Yes</v>
      </c>
      <c r="K4086" t="s">
        <v>24</v>
      </c>
      <c r="L4086" t="s">
        <v>24</v>
      </c>
      <c r="M4086" t="s">
        <v>25</v>
      </c>
      <c r="N4086" t="s">
        <v>24</v>
      </c>
      <c r="O4086" t="s">
        <v>24</v>
      </c>
      <c r="P4086" t="s">
        <v>25</v>
      </c>
      <c r="Q4086" t="s">
        <v>25</v>
      </c>
      <c r="R4086">
        <f>IF(Churn_Data[[#This Row],[Churn]]="Yes",1,0)</f>
        <v>0</v>
      </c>
      <c r="S4086" t="s">
        <v>25</v>
      </c>
      <c r="T4086">
        <f>(Churn_Data[[#This Row],[OnlineSecurity]]="Yes")+(Churn_Data[[#This Row],[OnlineBackup]]="Yes")+(Churn_Data[[#This Row],[DeviceProtection]]="Yes")+(Churn_Data[[#This Row],[TechSupport]]="Yes")+(Churn_Data[[#This Row],[StreamingTV]]="Yes")+(Churn_Data[[#This Row],[StreamingMovies]]="Yes")</f>
        <v>4</v>
      </c>
      <c r="U4086" t="s">
        <v>3911</v>
      </c>
      <c r="V4086" t="s">
        <v>46</v>
      </c>
      <c r="W4086" t="str">
        <f>IF(ISNUMBER(SEARCH("automatic", Churn_Data[[#This Row],[PaymentMethod]])), "Automatic", "Manual")</f>
        <v>Automatic</v>
      </c>
      <c r="X4086">
        <v>48.7</v>
      </c>
      <c r="Y4086" t="str">
        <f>IF(Churn_Data[[#This Row],[tenure]]&lt;=12,"0-1 Year",IF(Churn_Data[[#This Row],[tenure]]&lt;=24,"1-2 Years",IF(Churn_Data[[#This Row],[tenure]]&lt;=36,"2-3 Years",IF(Churn_Data[[#This Row],[tenure]]&lt;=48,"3-4 Years",IF(Churn_Data[[#This Row],[tenure]]&lt;=60,"4-5 Years","5+ Years")))))</f>
        <v>5+ Years</v>
      </c>
      <c r="Z4086">
        <v>62</v>
      </c>
      <c r="AA4086">
        <v>3008.55</v>
      </c>
      <c r="AB4086">
        <f>IF(Churn_Data[[#This Row],[Churn]]="No",Churn_Data[[#This Row],[MonthlyCharges]],NA())</f>
        <v>48.7</v>
      </c>
      <c r="AC4086">
        <f>IF(Churn_Data[[#This Row],[Churn]]="No",Churn_Data[[#This Row],[tenure]],NA())</f>
        <v>62</v>
      </c>
      <c r="AD4086" t="e">
        <f>IF(Churn_Data[[#This Row],[Churn]]="Yes",Churn_Data[[#This Row],[MonthlyCharges]],NA())</f>
        <v>#N/A</v>
      </c>
      <c r="AE4086" t="e">
        <f>IF(Churn_Data[[#This Row],[Churn]]="Yes",Churn_Data[[#This Row],[tenure]],NA())</f>
        <v>#N/A</v>
      </c>
      <c r="AF4086">
        <v>3019.4</v>
      </c>
    </row>
    <row r="4087" spans="1:32" x14ac:dyDescent="0.3">
      <c r="A4087" t="s">
        <v>4121</v>
      </c>
      <c r="B4087" t="s">
        <v>23</v>
      </c>
      <c r="C4087" t="str">
        <f>IF(Churn_Data[[#This Row],[SeniorCitizen]]=1,"Yes","No")</f>
        <v>No</v>
      </c>
      <c r="D4087">
        <v>0</v>
      </c>
      <c r="E4087" t="s">
        <v>25</v>
      </c>
      <c r="F4087" t="s">
        <v>25</v>
      </c>
      <c r="G4087" t="s">
        <v>25</v>
      </c>
      <c r="H4087" t="s">
        <v>189</v>
      </c>
      <c r="I4087" t="s">
        <v>120</v>
      </c>
      <c r="J4087" t="str">
        <f>IF(Churn_Data[[#This Row],[InternetService]]&lt;&gt;"No","Yes","No")</f>
        <v>Yes</v>
      </c>
      <c r="K4087" t="s">
        <v>24</v>
      </c>
      <c r="L4087" t="s">
        <v>24</v>
      </c>
      <c r="M4087" t="s">
        <v>24</v>
      </c>
      <c r="N4087" t="s">
        <v>24</v>
      </c>
      <c r="O4087" t="s">
        <v>24</v>
      </c>
      <c r="P4087" t="s">
        <v>24</v>
      </c>
      <c r="Q4087" t="s">
        <v>25</v>
      </c>
      <c r="R4087">
        <f>IF(Churn_Data[[#This Row],[Churn]]="Yes",1,0)</f>
        <v>0</v>
      </c>
      <c r="S4087" t="s">
        <v>24</v>
      </c>
      <c r="T4087">
        <f>(Churn_Data[[#This Row],[OnlineSecurity]]="Yes")+(Churn_Data[[#This Row],[OnlineBackup]]="Yes")+(Churn_Data[[#This Row],[DeviceProtection]]="Yes")+(Churn_Data[[#This Row],[TechSupport]]="Yes")+(Churn_Data[[#This Row],[StreamingTV]]="Yes")+(Churn_Data[[#This Row],[StreamingMovies]]="Yes")</f>
        <v>6</v>
      </c>
      <c r="U4087" t="s">
        <v>3911</v>
      </c>
      <c r="V4087" t="s">
        <v>28</v>
      </c>
      <c r="W4087" t="str">
        <f>IF(ISNUMBER(SEARCH("automatic", Churn_Data[[#This Row],[PaymentMethod]])), "Automatic", "Manual")</f>
        <v>Manual</v>
      </c>
      <c r="X4087">
        <v>63.4</v>
      </c>
      <c r="Y4087" t="str">
        <f>IF(Churn_Data[[#This Row],[tenure]]&lt;=12,"0-1 Year",IF(Churn_Data[[#This Row],[tenure]]&lt;=24,"1-2 Years",IF(Churn_Data[[#This Row],[tenure]]&lt;=36,"2-3 Years",IF(Churn_Data[[#This Row],[tenure]]&lt;=48,"3-4 Years",IF(Churn_Data[[#This Row],[tenure]]&lt;=60,"4-5 Years","5+ Years")))))</f>
        <v>0-1 Year</v>
      </c>
      <c r="Z4087">
        <v>6</v>
      </c>
      <c r="AA4087">
        <v>348.8</v>
      </c>
      <c r="AB4087">
        <f>IF(Churn_Data[[#This Row],[Churn]]="No",Churn_Data[[#This Row],[MonthlyCharges]],NA())</f>
        <v>63.4</v>
      </c>
      <c r="AC4087">
        <f>IF(Churn_Data[[#This Row],[Churn]]="No",Churn_Data[[#This Row],[tenure]],NA())</f>
        <v>6</v>
      </c>
      <c r="AD4087" t="e">
        <f>IF(Churn_Data[[#This Row],[Churn]]="Yes",Churn_Data[[#This Row],[MonthlyCharges]],NA())</f>
        <v>#N/A</v>
      </c>
      <c r="AE4087" t="e">
        <f>IF(Churn_Data[[#This Row],[Churn]]="Yes",Churn_Data[[#This Row],[tenure]],NA())</f>
        <v>#N/A</v>
      </c>
      <c r="AF4087">
        <v>380.4</v>
      </c>
    </row>
    <row r="4088" spans="1:32" x14ac:dyDescent="0.3">
      <c r="A4088" t="s">
        <v>4122</v>
      </c>
      <c r="B4088" t="s">
        <v>30</v>
      </c>
      <c r="C4088" t="str">
        <f>IF(Churn_Data[[#This Row],[SeniorCitizen]]=1,"Yes","No")</f>
        <v>No</v>
      </c>
      <c r="D4088">
        <v>0</v>
      </c>
      <c r="E4088" t="s">
        <v>25</v>
      </c>
      <c r="F4088" t="s">
        <v>25</v>
      </c>
      <c r="G4088" t="s">
        <v>25</v>
      </c>
      <c r="H4088" t="s">
        <v>189</v>
      </c>
      <c r="I4088" t="s">
        <v>120</v>
      </c>
      <c r="J4088" t="str">
        <f>IF(Churn_Data[[#This Row],[InternetService]]&lt;&gt;"No","Yes","No")</f>
        <v>Yes</v>
      </c>
      <c r="K4088" t="s">
        <v>24</v>
      </c>
      <c r="L4088" t="s">
        <v>24</v>
      </c>
      <c r="M4088" t="s">
        <v>24</v>
      </c>
      <c r="N4088" t="s">
        <v>24</v>
      </c>
      <c r="O4088" t="s">
        <v>24</v>
      </c>
      <c r="P4088" t="s">
        <v>25</v>
      </c>
      <c r="Q4088" t="s">
        <v>25</v>
      </c>
      <c r="R4088">
        <f>IF(Churn_Data[[#This Row],[Churn]]="Yes",1,0)</f>
        <v>0</v>
      </c>
      <c r="S4088" t="s">
        <v>25</v>
      </c>
      <c r="T4088">
        <f>(Churn_Data[[#This Row],[OnlineSecurity]]="Yes")+(Churn_Data[[#This Row],[OnlineBackup]]="Yes")+(Churn_Data[[#This Row],[DeviceProtection]]="Yes")+(Churn_Data[[#This Row],[TechSupport]]="Yes")+(Churn_Data[[#This Row],[StreamingTV]]="Yes")+(Churn_Data[[#This Row],[StreamingMovies]]="Yes")</f>
        <v>5</v>
      </c>
      <c r="U4088" t="s">
        <v>3911</v>
      </c>
      <c r="V4088" t="s">
        <v>46</v>
      </c>
      <c r="W4088" t="str">
        <f>IF(ISNUMBER(SEARCH("automatic", Churn_Data[[#This Row],[PaymentMethod]])), "Automatic", "Manual")</f>
        <v>Automatic</v>
      </c>
      <c r="X4088">
        <v>53.95</v>
      </c>
      <c r="Y4088" t="str">
        <f>IF(Churn_Data[[#This Row],[tenure]]&lt;=12,"0-1 Year",IF(Churn_Data[[#This Row],[tenure]]&lt;=24,"1-2 Years",IF(Churn_Data[[#This Row],[tenure]]&lt;=36,"2-3 Years",IF(Churn_Data[[#This Row],[tenure]]&lt;=48,"3-4 Years",IF(Churn_Data[[#This Row],[tenure]]&lt;=60,"4-5 Years","5+ Years")))))</f>
        <v>5+ Years</v>
      </c>
      <c r="Z4088">
        <v>71</v>
      </c>
      <c r="AA4088">
        <v>3888.65</v>
      </c>
      <c r="AB4088">
        <f>IF(Churn_Data[[#This Row],[Churn]]="No",Churn_Data[[#This Row],[MonthlyCharges]],NA())</f>
        <v>53.95</v>
      </c>
      <c r="AC4088">
        <f>IF(Churn_Data[[#This Row],[Churn]]="No",Churn_Data[[#This Row],[tenure]],NA())</f>
        <v>71</v>
      </c>
      <c r="AD4088" t="e">
        <f>IF(Churn_Data[[#This Row],[Churn]]="Yes",Churn_Data[[#This Row],[MonthlyCharges]],NA())</f>
        <v>#N/A</v>
      </c>
      <c r="AE4088" t="e">
        <f>IF(Churn_Data[[#This Row],[Churn]]="Yes",Churn_Data[[#This Row],[tenure]],NA())</f>
        <v>#N/A</v>
      </c>
      <c r="AF4088">
        <v>3830.45</v>
      </c>
    </row>
    <row r="4089" spans="1:32" x14ac:dyDescent="0.3">
      <c r="A4089" t="s">
        <v>4123</v>
      </c>
      <c r="B4089" t="s">
        <v>30</v>
      </c>
      <c r="C4089" t="str">
        <f>IF(Churn_Data[[#This Row],[SeniorCitizen]]=1,"Yes","No")</f>
        <v>No</v>
      </c>
      <c r="D4089">
        <v>0</v>
      </c>
      <c r="E4089" t="s">
        <v>25</v>
      </c>
      <c r="F4089" t="s">
        <v>25</v>
      </c>
      <c r="G4089" t="s">
        <v>25</v>
      </c>
      <c r="H4089" t="s">
        <v>189</v>
      </c>
      <c r="I4089" t="s">
        <v>120</v>
      </c>
      <c r="J4089" t="str">
        <f>IF(Churn_Data[[#This Row],[InternetService]]&lt;&gt;"No","Yes","No")</f>
        <v>Yes</v>
      </c>
      <c r="K4089" t="s">
        <v>24</v>
      </c>
      <c r="L4089" t="s">
        <v>24</v>
      </c>
      <c r="M4089" t="s">
        <v>24</v>
      </c>
      <c r="N4089" t="s">
        <v>24</v>
      </c>
      <c r="O4089" t="s">
        <v>24</v>
      </c>
      <c r="P4089" t="s">
        <v>24</v>
      </c>
      <c r="Q4089" t="s">
        <v>25</v>
      </c>
      <c r="R4089">
        <f>IF(Churn_Data[[#This Row],[Churn]]="Yes",1,0)</f>
        <v>0</v>
      </c>
      <c r="S4089" t="s">
        <v>25</v>
      </c>
      <c r="T4089">
        <f>(Churn_Data[[#This Row],[OnlineSecurity]]="Yes")+(Churn_Data[[#This Row],[OnlineBackup]]="Yes")+(Churn_Data[[#This Row],[DeviceProtection]]="Yes")+(Churn_Data[[#This Row],[TechSupport]]="Yes")+(Churn_Data[[#This Row],[StreamingTV]]="Yes")+(Churn_Data[[#This Row],[StreamingMovies]]="Yes")</f>
        <v>6</v>
      </c>
      <c r="U4089" t="s">
        <v>3911</v>
      </c>
      <c r="V4089" t="s">
        <v>72</v>
      </c>
      <c r="W4089" t="str">
        <f>IF(ISNUMBER(SEARCH("automatic", Churn_Data[[#This Row],[PaymentMethod]])), "Automatic", "Manual")</f>
        <v>Automatic</v>
      </c>
      <c r="X4089">
        <v>63.9</v>
      </c>
      <c r="Y4089" t="str">
        <f>IF(Churn_Data[[#This Row],[tenure]]&lt;=12,"0-1 Year",IF(Churn_Data[[#This Row],[tenure]]&lt;=24,"1-2 Years",IF(Churn_Data[[#This Row],[tenure]]&lt;=36,"2-3 Years",IF(Churn_Data[[#This Row],[tenure]]&lt;=48,"3-4 Years",IF(Churn_Data[[#This Row],[tenure]]&lt;=60,"4-5 Years","5+ Years")))))</f>
        <v>4-5 Years</v>
      </c>
      <c r="Z4089">
        <v>52</v>
      </c>
      <c r="AA4089">
        <v>3334.95</v>
      </c>
      <c r="AB4089">
        <f>IF(Churn_Data[[#This Row],[Churn]]="No",Churn_Data[[#This Row],[MonthlyCharges]],NA())</f>
        <v>63.9</v>
      </c>
      <c r="AC4089">
        <f>IF(Churn_Data[[#This Row],[Churn]]="No",Churn_Data[[#This Row],[tenure]],NA())</f>
        <v>52</v>
      </c>
      <c r="AD4089" t="e">
        <f>IF(Churn_Data[[#This Row],[Churn]]="Yes",Churn_Data[[#This Row],[MonthlyCharges]],NA())</f>
        <v>#N/A</v>
      </c>
      <c r="AE4089" t="e">
        <f>IF(Churn_Data[[#This Row],[Churn]]="Yes",Churn_Data[[#This Row],[tenure]],NA())</f>
        <v>#N/A</v>
      </c>
      <c r="AF4089">
        <v>3322.8</v>
      </c>
    </row>
    <row r="4090" spans="1:32" x14ac:dyDescent="0.3">
      <c r="A4090" t="s">
        <v>4124</v>
      </c>
      <c r="B4090" t="s">
        <v>30</v>
      </c>
      <c r="C4090" t="str">
        <f>IF(Churn_Data[[#This Row],[SeniorCitizen]]=1,"Yes","No")</f>
        <v>No</v>
      </c>
      <c r="D4090">
        <v>0</v>
      </c>
      <c r="E4090" t="s">
        <v>24</v>
      </c>
      <c r="F4090" t="s">
        <v>25</v>
      </c>
      <c r="G4090" t="s">
        <v>25</v>
      </c>
      <c r="H4090" t="s">
        <v>189</v>
      </c>
      <c r="I4090" t="s">
        <v>120</v>
      </c>
      <c r="J4090" t="str">
        <f>IF(Churn_Data[[#This Row],[InternetService]]&lt;&gt;"No","Yes","No")</f>
        <v>Yes</v>
      </c>
      <c r="K4090" t="s">
        <v>24</v>
      </c>
      <c r="L4090" t="s">
        <v>24</v>
      </c>
      <c r="M4090" t="s">
        <v>25</v>
      </c>
      <c r="N4090" t="s">
        <v>24</v>
      </c>
      <c r="O4090" t="s">
        <v>25</v>
      </c>
      <c r="P4090" t="s">
        <v>25</v>
      </c>
      <c r="Q4090" t="s">
        <v>25</v>
      </c>
      <c r="R4090">
        <f>IF(Churn_Data[[#This Row],[Churn]]="Yes",1,0)</f>
        <v>0</v>
      </c>
      <c r="S4090" t="s">
        <v>24</v>
      </c>
      <c r="T4090">
        <f>(Churn_Data[[#This Row],[OnlineSecurity]]="Yes")+(Churn_Data[[#This Row],[OnlineBackup]]="Yes")+(Churn_Data[[#This Row],[DeviceProtection]]="Yes")+(Churn_Data[[#This Row],[TechSupport]]="Yes")+(Churn_Data[[#This Row],[StreamingTV]]="Yes")+(Churn_Data[[#This Row],[StreamingMovies]]="Yes")</f>
        <v>3</v>
      </c>
      <c r="U4090" t="s">
        <v>3911</v>
      </c>
      <c r="V4090" t="s">
        <v>72</v>
      </c>
      <c r="W4090" t="str">
        <f>IF(ISNUMBER(SEARCH("automatic", Churn_Data[[#This Row],[PaymentMethod]])), "Automatic", "Manual")</f>
        <v>Automatic</v>
      </c>
      <c r="X4090">
        <v>38.6</v>
      </c>
      <c r="Y4090" t="str">
        <f>IF(Churn_Data[[#This Row],[tenure]]&lt;=12,"0-1 Year",IF(Churn_Data[[#This Row],[tenure]]&lt;=24,"1-2 Years",IF(Churn_Data[[#This Row],[tenure]]&lt;=36,"2-3 Years",IF(Churn_Data[[#This Row],[tenure]]&lt;=48,"3-4 Years",IF(Churn_Data[[#This Row],[tenure]]&lt;=60,"4-5 Years","5+ Years")))))</f>
        <v>5+ Years</v>
      </c>
      <c r="Z4090">
        <v>62</v>
      </c>
      <c r="AA4090">
        <v>2345.5500000000002</v>
      </c>
      <c r="AB4090">
        <f>IF(Churn_Data[[#This Row],[Churn]]="No",Churn_Data[[#This Row],[MonthlyCharges]],NA())</f>
        <v>38.6</v>
      </c>
      <c r="AC4090">
        <f>IF(Churn_Data[[#This Row],[Churn]]="No",Churn_Data[[#This Row],[tenure]],NA())</f>
        <v>62</v>
      </c>
      <c r="AD4090" t="e">
        <f>IF(Churn_Data[[#This Row],[Churn]]="Yes",Churn_Data[[#This Row],[MonthlyCharges]],NA())</f>
        <v>#N/A</v>
      </c>
      <c r="AE4090" t="e">
        <f>IF(Churn_Data[[#This Row],[Churn]]="Yes",Churn_Data[[#This Row],[tenure]],NA())</f>
        <v>#N/A</v>
      </c>
      <c r="AF4090">
        <v>2393.1999999999998</v>
      </c>
    </row>
    <row r="4091" spans="1:32" x14ac:dyDescent="0.3">
      <c r="A4091" t="s">
        <v>4125</v>
      </c>
      <c r="B4091" t="s">
        <v>23</v>
      </c>
      <c r="C4091" t="str">
        <f>IF(Churn_Data[[#This Row],[SeniorCitizen]]=1,"Yes","No")</f>
        <v>No</v>
      </c>
      <c r="D4091">
        <v>0</v>
      </c>
      <c r="E4091" t="s">
        <v>24</v>
      </c>
      <c r="F4091" t="s">
        <v>24</v>
      </c>
      <c r="G4091" t="s">
        <v>25</v>
      </c>
      <c r="H4091" t="s">
        <v>189</v>
      </c>
      <c r="I4091" t="s">
        <v>120</v>
      </c>
      <c r="J4091" t="str">
        <f>IF(Churn_Data[[#This Row],[InternetService]]&lt;&gt;"No","Yes","No")</f>
        <v>Yes</v>
      </c>
      <c r="K4091" t="s">
        <v>24</v>
      </c>
      <c r="L4091" t="s">
        <v>24</v>
      </c>
      <c r="M4091" t="s">
        <v>24</v>
      </c>
      <c r="N4091" t="s">
        <v>24</v>
      </c>
      <c r="O4091" t="s">
        <v>25</v>
      </c>
      <c r="P4091" t="s">
        <v>25</v>
      </c>
      <c r="Q4091" t="s">
        <v>25</v>
      </c>
      <c r="R4091">
        <f>IF(Churn_Data[[#This Row],[Churn]]="Yes",1,0)</f>
        <v>0</v>
      </c>
      <c r="S4091" t="s">
        <v>25</v>
      </c>
      <c r="T4091">
        <f>(Churn_Data[[#This Row],[OnlineSecurity]]="Yes")+(Churn_Data[[#This Row],[OnlineBackup]]="Yes")+(Churn_Data[[#This Row],[DeviceProtection]]="Yes")+(Churn_Data[[#This Row],[TechSupport]]="Yes")+(Churn_Data[[#This Row],[StreamingTV]]="Yes")+(Churn_Data[[#This Row],[StreamingMovies]]="Yes")</f>
        <v>4</v>
      </c>
      <c r="U4091" t="s">
        <v>3911</v>
      </c>
      <c r="V4091" t="s">
        <v>46</v>
      </c>
      <c r="W4091" t="str">
        <f>IF(ISNUMBER(SEARCH("automatic", Churn_Data[[#This Row],[PaymentMethod]])), "Automatic", "Manual")</f>
        <v>Automatic</v>
      </c>
      <c r="X4091">
        <v>46.25</v>
      </c>
      <c r="Y4091" t="str">
        <f>IF(Churn_Data[[#This Row],[tenure]]&lt;=12,"0-1 Year",IF(Churn_Data[[#This Row],[tenure]]&lt;=24,"1-2 Years",IF(Churn_Data[[#This Row],[tenure]]&lt;=36,"2-3 Years",IF(Churn_Data[[#This Row],[tenure]]&lt;=48,"3-4 Years",IF(Churn_Data[[#This Row],[tenure]]&lt;=60,"4-5 Years","5+ Years")))))</f>
        <v>5+ Years</v>
      </c>
      <c r="Z4091">
        <v>69</v>
      </c>
      <c r="AA4091">
        <v>3121.4</v>
      </c>
      <c r="AB4091">
        <f>IF(Churn_Data[[#This Row],[Churn]]="No",Churn_Data[[#This Row],[MonthlyCharges]],NA())</f>
        <v>46.25</v>
      </c>
      <c r="AC4091">
        <f>IF(Churn_Data[[#This Row],[Churn]]="No",Churn_Data[[#This Row],[tenure]],NA())</f>
        <v>69</v>
      </c>
      <c r="AD4091" t="e">
        <f>IF(Churn_Data[[#This Row],[Churn]]="Yes",Churn_Data[[#This Row],[MonthlyCharges]],NA())</f>
        <v>#N/A</v>
      </c>
      <c r="AE4091" t="e">
        <f>IF(Churn_Data[[#This Row],[Churn]]="Yes",Churn_Data[[#This Row],[tenure]],NA())</f>
        <v>#N/A</v>
      </c>
      <c r="AF4091">
        <v>3191.25</v>
      </c>
    </row>
    <row r="4092" spans="1:32" x14ac:dyDescent="0.3">
      <c r="A4092" t="s">
        <v>4126</v>
      </c>
      <c r="B4092" t="s">
        <v>23</v>
      </c>
      <c r="C4092" t="str">
        <f>IF(Churn_Data[[#This Row],[SeniorCitizen]]=1,"Yes","No")</f>
        <v>No</v>
      </c>
      <c r="D4092">
        <v>0</v>
      </c>
      <c r="E4092" t="s">
        <v>25</v>
      </c>
      <c r="F4092" t="s">
        <v>25</v>
      </c>
      <c r="G4092" t="s">
        <v>25</v>
      </c>
      <c r="H4092" t="s">
        <v>189</v>
      </c>
      <c r="I4092" t="s">
        <v>120</v>
      </c>
      <c r="J4092" t="str">
        <f>IF(Churn_Data[[#This Row],[InternetService]]&lt;&gt;"No","Yes","No")</f>
        <v>Yes</v>
      </c>
      <c r="K4092" t="s">
        <v>24</v>
      </c>
      <c r="L4092" t="s">
        <v>25</v>
      </c>
      <c r="M4092" t="s">
        <v>24</v>
      </c>
      <c r="N4092" t="s">
        <v>24</v>
      </c>
      <c r="O4092" t="s">
        <v>25</v>
      </c>
      <c r="P4092" t="s">
        <v>25</v>
      </c>
      <c r="Q4092" t="s">
        <v>25</v>
      </c>
      <c r="R4092">
        <f>IF(Churn_Data[[#This Row],[Churn]]="Yes",1,0)</f>
        <v>0</v>
      </c>
      <c r="S4092" t="s">
        <v>25</v>
      </c>
      <c r="T4092">
        <f>(Churn_Data[[#This Row],[OnlineSecurity]]="Yes")+(Churn_Data[[#This Row],[OnlineBackup]]="Yes")+(Churn_Data[[#This Row],[DeviceProtection]]="Yes")+(Churn_Data[[#This Row],[TechSupport]]="Yes")+(Churn_Data[[#This Row],[StreamingTV]]="Yes")+(Churn_Data[[#This Row],[StreamingMovies]]="Yes")</f>
        <v>3</v>
      </c>
      <c r="U4092" t="s">
        <v>3911</v>
      </c>
      <c r="V4092" t="s">
        <v>28</v>
      </c>
      <c r="W4092" t="str">
        <f>IF(ISNUMBER(SEARCH("automatic", Churn_Data[[#This Row],[PaymentMethod]])), "Automatic", "Manual")</f>
        <v>Manual</v>
      </c>
      <c r="X4092">
        <v>41.9</v>
      </c>
      <c r="Y4092" t="str">
        <f>IF(Churn_Data[[#This Row],[tenure]]&lt;=12,"0-1 Year",IF(Churn_Data[[#This Row],[tenure]]&lt;=24,"1-2 Years",IF(Churn_Data[[#This Row],[tenure]]&lt;=36,"2-3 Years",IF(Churn_Data[[#This Row],[tenure]]&lt;=48,"3-4 Years",IF(Churn_Data[[#This Row],[tenure]]&lt;=60,"4-5 Years","5+ Years")))))</f>
        <v>3-4 Years</v>
      </c>
      <c r="Z4092">
        <v>47</v>
      </c>
      <c r="AA4092">
        <v>1875.25</v>
      </c>
      <c r="AB4092">
        <f>IF(Churn_Data[[#This Row],[Churn]]="No",Churn_Data[[#This Row],[MonthlyCharges]],NA())</f>
        <v>41.9</v>
      </c>
      <c r="AC4092">
        <f>IF(Churn_Data[[#This Row],[Churn]]="No",Churn_Data[[#This Row],[tenure]],NA())</f>
        <v>47</v>
      </c>
      <c r="AD4092" t="e">
        <f>IF(Churn_Data[[#This Row],[Churn]]="Yes",Churn_Data[[#This Row],[MonthlyCharges]],NA())</f>
        <v>#N/A</v>
      </c>
      <c r="AE4092" t="e">
        <f>IF(Churn_Data[[#This Row],[Churn]]="Yes",Churn_Data[[#This Row],[tenure]],NA())</f>
        <v>#N/A</v>
      </c>
      <c r="AF4092">
        <v>1969.3</v>
      </c>
    </row>
    <row r="4093" spans="1:32" x14ac:dyDescent="0.3">
      <c r="A4093" t="s">
        <v>4127</v>
      </c>
      <c r="B4093" t="s">
        <v>23</v>
      </c>
      <c r="C4093" t="str">
        <f>IF(Churn_Data[[#This Row],[SeniorCitizen]]=1,"Yes","No")</f>
        <v>No</v>
      </c>
      <c r="D4093">
        <v>0</v>
      </c>
      <c r="E4093" t="s">
        <v>25</v>
      </c>
      <c r="F4093" t="s">
        <v>25</v>
      </c>
      <c r="G4093" t="s">
        <v>25</v>
      </c>
      <c r="H4093" t="s">
        <v>189</v>
      </c>
      <c r="I4093" t="s">
        <v>120</v>
      </c>
      <c r="J4093" t="str">
        <f>IF(Churn_Data[[#This Row],[InternetService]]&lt;&gt;"No","Yes","No")</f>
        <v>Yes</v>
      </c>
      <c r="K4093" t="s">
        <v>24</v>
      </c>
      <c r="L4093" t="s">
        <v>25</v>
      </c>
      <c r="M4093" t="s">
        <v>24</v>
      </c>
      <c r="N4093" t="s">
        <v>24</v>
      </c>
      <c r="O4093" t="s">
        <v>24</v>
      </c>
      <c r="P4093" t="s">
        <v>24</v>
      </c>
      <c r="Q4093" t="s">
        <v>25</v>
      </c>
      <c r="R4093">
        <f>IF(Churn_Data[[#This Row],[Churn]]="Yes",1,0)</f>
        <v>0</v>
      </c>
      <c r="S4093" t="s">
        <v>24</v>
      </c>
      <c r="T4093">
        <f>(Churn_Data[[#This Row],[OnlineSecurity]]="Yes")+(Churn_Data[[#This Row],[OnlineBackup]]="Yes")+(Churn_Data[[#This Row],[DeviceProtection]]="Yes")+(Churn_Data[[#This Row],[TechSupport]]="Yes")+(Churn_Data[[#This Row],[StreamingTV]]="Yes")+(Churn_Data[[#This Row],[StreamingMovies]]="Yes")</f>
        <v>5</v>
      </c>
      <c r="U4093" t="s">
        <v>3911</v>
      </c>
      <c r="V4093" t="s">
        <v>46</v>
      </c>
      <c r="W4093" t="str">
        <f>IF(ISNUMBER(SEARCH("automatic", Churn_Data[[#This Row],[PaymentMethod]])), "Automatic", "Manual")</f>
        <v>Automatic</v>
      </c>
      <c r="X4093">
        <v>58.35</v>
      </c>
      <c r="Y4093" t="str">
        <f>IF(Churn_Data[[#This Row],[tenure]]&lt;=12,"0-1 Year",IF(Churn_Data[[#This Row],[tenure]]&lt;=24,"1-2 Years",IF(Churn_Data[[#This Row],[tenure]]&lt;=36,"2-3 Years",IF(Churn_Data[[#This Row],[tenure]]&lt;=48,"3-4 Years",IF(Churn_Data[[#This Row],[tenure]]&lt;=60,"4-5 Years","5+ Years")))))</f>
        <v>5+ Years</v>
      </c>
      <c r="Z4093">
        <v>70</v>
      </c>
      <c r="AA4093">
        <v>4214.25</v>
      </c>
      <c r="AB4093">
        <f>IF(Churn_Data[[#This Row],[Churn]]="No",Churn_Data[[#This Row],[MonthlyCharges]],NA())</f>
        <v>58.35</v>
      </c>
      <c r="AC4093">
        <f>IF(Churn_Data[[#This Row],[Churn]]="No",Churn_Data[[#This Row],[tenure]],NA())</f>
        <v>70</v>
      </c>
      <c r="AD4093" t="e">
        <f>IF(Churn_Data[[#This Row],[Churn]]="Yes",Churn_Data[[#This Row],[MonthlyCharges]],NA())</f>
        <v>#N/A</v>
      </c>
      <c r="AE4093" t="e">
        <f>IF(Churn_Data[[#This Row],[Churn]]="Yes",Churn_Data[[#This Row],[tenure]],NA())</f>
        <v>#N/A</v>
      </c>
      <c r="AF4093">
        <v>4084.5</v>
      </c>
    </row>
    <row r="4094" spans="1:32" x14ac:dyDescent="0.3">
      <c r="A4094" t="s">
        <v>4128</v>
      </c>
      <c r="B4094" t="s">
        <v>30</v>
      </c>
      <c r="C4094" t="str">
        <f>IF(Churn_Data[[#This Row],[SeniorCitizen]]=1,"Yes","No")</f>
        <v>No</v>
      </c>
      <c r="D4094">
        <v>0</v>
      </c>
      <c r="E4094" t="s">
        <v>24</v>
      </c>
      <c r="F4094" t="s">
        <v>25</v>
      </c>
      <c r="G4094" t="s">
        <v>25</v>
      </c>
      <c r="H4094" t="s">
        <v>189</v>
      </c>
      <c r="I4094" t="s">
        <v>120</v>
      </c>
      <c r="J4094" t="str">
        <f>IF(Churn_Data[[#This Row],[InternetService]]&lt;&gt;"No","Yes","No")</f>
        <v>Yes</v>
      </c>
      <c r="K4094" t="s">
        <v>24</v>
      </c>
      <c r="L4094" t="s">
        <v>25</v>
      </c>
      <c r="M4094" t="s">
        <v>24</v>
      </c>
      <c r="N4094" t="s">
        <v>24</v>
      </c>
      <c r="O4094" t="s">
        <v>24</v>
      </c>
      <c r="P4094" t="s">
        <v>24</v>
      </c>
      <c r="Q4094" t="s">
        <v>25</v>
      </c>
      <c r="R4094">
        <f>IF(Churn_Data[[#This Row],[Churn]]="Yes",1,0)</f>
        <v>0</v>
      </c>
      <c r="S4094" t="s">
        <v>25</v>
      </c>
      <c r="T4094">
        <f>(Churn_Data[[#This Row],[OnlineSecurity]]="Yes")+(Churn_Data[[#This Row],[OnlineBackup]]="Yes")+(Churn_Data[[#This Row],[DeviceProtection]]="Yes")+(Churn_Data[[#This Row],[TechSupport]]="Yes")+(Churn_Data[[#This Row],[StreamingTV]]="Yes")+(Churn_Data[[#This Row],[StreamingMovies]]="Yes")</f>
        <v>5</v>
      </c>
      <c r="U4094" t="s">
        <v>3911</v>
      </c>
      <c r="V4094" t="s">
        <v>46</v>
      </c>
      <c r="W4094" t="str">
        <f>IF(ISNUMBER(SEARCH("automatic", Churn_Data[[#This Row],[PaymentMethod]])), "Automatic", "Manual")</f>
        <v>Automatic</v>
      </c>
      <c r="X4094">
        <v>60.25</v>
      </c>
      <c r="Y4094" t="str">
        <f>IF(Churn_Data[[#This Row],[tenure]]&lt;=12,"0-1 Year",IF(Churn_Data[[#This Row],[tenure]]&lt;=24,"1-2 Years",IF(Churn_Data[[#This Row],[tenure]]&lt;=36,"2-3 Years",IF(Churn_Data[[#This Row],[tenure]]&lt;=48,"3-4 Years",IF(Churn_Data[[#This Row],[tenure]]&lt;=60,"4-5 Years","5+ Years")))))</f>
        <v>5+ Years</v>
      </c>
      <c r="Z4094">
        <v>69</v>
      </c>
      <c r="AA4094">
        <v>4055.5</v>
      </c>
      <c r="AB4094">
        <f>IF(Churn_Data[[#This Row],[Churn]]="No",Churn_Data[[#This Row],[MonthlyCharges]],NA())</f>
        <v>60.25</v>
      </c>
      <c r="AC4094">
        <f>IF(Churn_Data[[#This Row],[Churn]]="No",Churn_Data[[#This Row],[tenure]],NA())</f>
        <v>69</v>
      </c>
      <c r="AD4094" t="e">
        <f>IF(Churn_Data[[#This Row],[Churn]]="Yes",Churn_Data[[#This Row],[MonthlyCharges]],NA())</f>
        <v>#N/A</v>
      </c>
      <c r="AE4094" t="e">
        <f>IF(Churn_Data[[#This Row],[Churn]]="Yes",Churn_Data[[#This Row],[tenure]],NA())</f>
        <v>#N/A</v>
      </c>
      <c r="AF4094">
        <v>4157.25</v>
      </c>
    </row>
    <row r="4095" spans="1:32" x14ac:dyDescent="0.3">
      <c r="A4095" t="s">
        <v>4129</v>
      </c>
      <c r="B4095" t="s">
        <v>30</v>
      </c>
      <c r="C4095" t="str">
        <f>IF(Churn_Data[[#This Row],[SeniorCitizen]]=1,"Yes","No")</f>
        <v>No</v>
      </c>
      <c r="D4095">
        <v>0</v>
      </c>
      <c r="E4095" t="s">
        <v>24</v>
      </c>
      <c r="F4095" t="s">
        <v>25</v>
      </c>
      <c r="G4095" t="s">
        <v>25</v>
      </c>
      <c r="H4095" t="s">
        <v>189</v>
      </c>
      <c r="I4095" t="s">
        <v>120</v>
      </c>
      <c r="J4095" t="str">
        <f>IF(Churn_Data[[#This Row],[InternetService]]&lt;&gt;"No","Yes","No")</f>
        <v>Yes</v>
      </c>
      <c r="K4095" t="s">
        <v>24</v>
      </c>
      <c r="L4095" t="s">
        <v>24</v>
      </c>
      <c r="M4095" t="s">
        <v>25</v>
      </c>
      <c r="N4095" t="s">
        <v>24</v>
      </c>
      <c r="O4095" t="s">
        <v>24</v>
      </c>
      <c r="P4095" t="s">
        <v>24</v>
      </c>
      <c r="Q4095" t="s">
        <v>25</v>
      </c>
      <c r="R4095">
        <f>IF(Churn_Data[[#This Row],[Churn]]="Yes",1,0)</f>
        <v>0</v>
      </c>
      <c r="S4095" t="s">
        <v>24</v>
      </c>
      <c r="T4095">
        <f>(Churn_Data[[#This Row],[OnlineSecurity]]="Yes")+(Churn_Data[[#This Row],[OnlineBackup]]="Yes")+(Churn_Data[[#This Row],[DeviceProtection]]="Yes")+(Churn_Data[[#This Row],[TechSupport]]="Yes")+(Churn_Data[[#This Row],[StreamingTV]]="Yes")+(Churn_Data[[#This Row],[StreamingMovies]]="Yes")</f>
        <v>5</v>
      </c>
      <c r="U4095" t="s">
        <v>3911</v>
      </c>
      <c r="V4095" t="s">
        <v>46</v>
      </c>
      <c r="W4095" t="str">
        <f>IF(ISNUMBER(SEARCH("automatic", Churn_Data[[#This Row],[PaymentMethod]])), "Automatic", "Manual")</f>
        <v>Automatic</v>
      </c>
      <c r="X4095">
        <v>60</v>
      </c>
      <c r="Y4095" t="str">
        <f>IF(Churn_Data[[#This Row],[tenure]]&lt;=12,"0-1 Year",IF(Churn_Data[[#This Row],[tenure]]&lt;=24,"1-2 Years",IF(Churn_Data[[#This Row],[tenure]]&lt;=36,"2-3 Years",IF(Churn_Data[[#This Row],[tenure]]&lt;=48,"3-4 Years",IF(Churn_Data[[#This Row],[tenure]]&lt;=60,"4-5 Years","5+ Years")))))</f>
        <v>3-4 Years</v>
      </c>
      <c r="Z4095">
        <v>38</v>
      </c>
      <c r="AA4095">
        <v>2193.1999999999998</v>
      </c>
      <c r="AB4095">
        <f>IF(Churn_Data[[#This Row],[Churn]]="No",Churn_Data[[#This Row],[MonthlyCharges]],NA())</f>
        <v>60</v>
      </c>
      <c r="AC4095">
        <f>IF(Churn_Data[[#This Row],[Churn]]="No",Churn_Data[[#This Row],[tenure]],NA())</f>
        <v>38</v>
      </c>
      <c r="AD4095" t="e">
        <f>IF(Churn_Data[[#This Row],[Churn]]="Yes",Churn_Data[[#This Row],[MonthlyCharges]],NA())</f>
        <v>#N/A</v>
      </c>
      <c r="AE4095" t="e">
        <f>IF(Churn_Data[[#This Row],[Churn]]="Yes",Churn_Data[[#This Row],[tenure]],NA())</f>
        <v>#N/A</v>
      </c>
      <c r="AF4095">
        <v>2280</v>
      </c>
    </row>
    <row r="4096" spans="1:32" x14ac:dyDescent="0.3">
      <c r="A4096" t="s">
        <v>4130</v>
      </c>
      <c r="B4096" t="s">
        <v>23</v>
      </c>
      <c r="C4096" t="str">
        <f>IF(Churn_Data[[#This Row],[SeniorCitizen]]=1,"Yes","No")</f>
        <v>No</v>
      </c>
      <c r="D4096">
        <v>0</v>
      </c>
      <c r="E4096" t="s">
        <v>25</v>
      </c>
      <c r="F4096" t="s">
        <v>24</v>
      </c>
      <c r="G4096" t="s">
        <v>25</v>
      </c>
      <c r="H4096" t="s">
        <v>189</v>
      </c>
      <c r="I4096" t="s">
        <v>120</v>
      </c>
      <c r="J4096" t="str">
        <f>IF(Churn_Data[[#This Row],[InternetService]]&lt;&gt;"No","Yes","No")</f>
        <v>Yes</v>
      </c>
      <c r="K4096" t="s">
        <v>24</v>
      </c>
      <c r="L4096" t="s">
        <v>25</v>
      </c>
      <c r="M4096" t="s">
        <v>25</v>
      </c>
      <c r="N4096" t="s">
        <v>24</v>
      </c>
      <c r="O4096" t="s">
        <v>25</v>
      </c>
      <c r="P4096" t="s">
        <v>25</v>
      </c>
      <c r="Q4096" t="s">
        <v>25</v>
      </c>
      <c r="R4096">
        <f>IF(Churn_Data[[#This Row],[Churn]]="Yes",1,0)</f>
        <v>0</v>
      </c>
      <c r="S4096" t="s">
        <v>25</v>
      </c>
      <c r="T4096">
        <f>(Churn_Data[[#This Row],[OnlineSecurity]]="Yes")+(Churn_Data[[#This Row],[OnlineBackup]]="Yes")+(Churn_Data[[#This Row],[DeviceProtection]]="Yes")+(Churn_Data[[#This Row],[TechSupport]]="Yes")+(Churn_Data[[#This Row],[StreamingTV]]="Yes")+(Churn_Data[[#This Row],[StreamingMovies]]="Yes")</f>
        <v>2</v>
      </c>
      <c r="U4096" t="s">
        <v>3911</v>
      </c>
      <c r="V4096" t="s">
        <v>46</v>
      </c>
      <c r="W4096" t="str">
        <f>IF(ISNUMBER(SEARCH("automatic", Churn_Data[[#This Row],[PaymentMethod]])), "Automatic", "Manual")</f>
        <v>Automatic</v>
      </c>
      <c r="X4096">
        <v>35.049999999999997</v>
      </c>
      <c r="Y4096" t="str">
        <f>IF(Churn_Data[[#This Row],[tenure]]&lt;=12,"0-1 Year",IF(Churn_Data[[#This Row],[tenure]]&lt;=24,"1-2 Years",IF(Churn_Data[[#This Row],[tenure]]&lt;=36,"2-3 Years",IF(Churn_Data[[#This Row],[tenure]]&lt;=48,"3-4 Years",IF(Churn_Data[[#This Row],[tenure]]&lt;=60,"4-5 Years","5+ Years")))))</f>
        <v>2-3 Years</v>
      </c>
      <c r="Z4096">
        <v>25</v>
      </c>
      <c r="AA4096">
        <v>844.45</v>
      </c>
      <c r="AB4096">
        <f>IF(Churn_Data[[#This Row],[Churn]]="No",Churn_Data[[#This Row],[MonthlyCharges]],NA())</f>
        <v>35.049999999999997</v>
      </c>
      <c r="AC4096">
        <f>IF(Churn_Data[[#This Row],[Churn]]="No",Churn_Data[[#This Row],[tenure]],NA())</f>
        <v>25</v>
      </c>
      <c r="AD4096" t="e">
        <f>IF(Churn_Data[[#This Row],[Churn]]="Yes",Churn_Data[[#This Row],[MonthlyCharges]],NA())</f>
        <v>#N/A</v>
      </c>
      <c r="AE4096" t="e">
        <f>IF(Churn_Data[[#This Row],[Churn]]="Yes",Churn_Data[[#This Row],[tenure]],NA())</f>
        <v>#N/A</v>
      </c>
      <c r="AF4096">
        <v>876.25</v>
      </c>
    </row>
    <row r="4097" spans="1:32" x14ac:dyDescent="0.3">
      <c r="A4097" t="s">
        <v>4131</v>
      </c>
      <c r="B4097" t="s">
        <v>23</v>
      </c>
      <c r="C4097" t="str">
        <f>IF(Churn_Data[[#This Row],[SeniorCitizen]]=1,"Yes","No")</f>
        <v>No</v>
      </c>
      <c r="D4097">
        <v>0</v>
      </c>
      <c r="E4097" t="s">
        <v>24</v>
      </c>
      <c r="F4097" t="s">
        <v>24</v>
      </c>
      <c r="G4097" t="s">
        <v>25</v>
      </c>
      <c r="H4097" t="s">
        <v>189</v>
      </c>
      <c r="I4097" t="s">
        <v>120</v>
      </c>
      <c r="J4097" t="str">
        <f>IF(Churn_Data[[#This Row],[InternetService]]&lt;&gt;"No","Yes","No")</f>
        <v>Yes</v>
      </c>
      <c r="K4097" t="s">
        <v>24</v>
      </c>
      <c r="L4097" t="s">
        <v>25</v>
      </c>
      <c r="M4097" t="s">
        <v>25</v>
      </c>
      <c r="N4097" t="s">
        <v>24</v>
      </c>
      <c r="O4097" t="s">
        <v>25</v>
      </c>
      <c r="P4097" t="s">
        <v>25</v>
      </c>
      <c r="Q4097" t="s">
        <v>25</v>
      </c>
      <c r="R4097">
        <f>IF(Churn_Data[[#This Row],[Churn]]="Yes",1,0)</f>
        <v>0</v>
      </c>
      <c r="S4097" t="s">
        <v>25</v>
      </c>
      <c r="T4097">
        <f>(Churn_Data[[#This Row],[OnlineSecurity]]="Yes")+(Churn_Data[[#This Row],[OnlineBackup]]="Yes")+(Churn_Data[[#This Row],[DeviceProtection]]="Yes")+(Churn_Data[[#This Row],[TechSupport]]="Yes")+(Churn_Data[[#This Row],[StreamingTV]]="Yes")+(Churn_Data[[#This Row],[StreamingMovies]]="Yes")</f>
        <v>2</v>
      </c>
      <c r="U4097" t="s">
        <v>3911</v>
      </c>
      <c r="V4097" t="s">
        <v>46</v>
      </c>
      <c r="W4097" t="str">
        <f>IF(ISNUMBER(SEARCH("automatic", Churn_Data[[#This Row],[PaymentMethod]])), "Automatic", "Manual")</f>
        <v>Automatic</v>
      </c>
      <c r="X4097">
        <v>34.200000000000003</v>
      </c>
      <c r="Y4097" t="str">
        <f>IF(Churn_Data[[#This Row],[tenure]]&lt;=12,"0-1 Year",IF(Churn_Data[[#This Row],[tenure]]&lt;=24,"1-2 Years",IF(Churn_Data[[#This Row],[tenure]]&lt;=36,"2-3 Years",IF(Churn_Data[[#This Row],[tenure]]&lt;=48,"3-4 Years",IF(Churn_Data[[#This Row],[tenure]]&lt;=60,"4-5 Years","5+ Years")))))</f>
        <v>4-5 Years</v>
      </c>
      <c r="Z4097">
        <v>51</v>
      </c>
      <c r="AA4097">
        <v>1782</v>
      </c>
      <c r="AB4097">
        <f>IF(Churn_Data[[#This Row],[Churn]]="No",Churn_Data[[#This Row],[MonthlyCharges]],NA())</f>
        <v>34.200000000000003</v>
      </c>
      <c r="AC4097">
        <f>IF(Churn_Data[[#This Row],[Churn]]="No",Churn_Data[[#This Row],[tenure]],NA())</f>
        <v>51</v>
      </c>
      <c r="AD4097" t="e">
        <f>IF(Churn_Data[[#This Row],[Churn]]="Yes",Churn_Data[[#This Row],[MonthlyCharges]],NA())</f>
        <v>#N/A</v>
      </c>
      <c r="AE4097" t="e">
        <f>IF(Churn_Data[[#This Row],[Churn]]="Yes",Churn_Data[[#This Row],[tenure]],NA())</f>
        <v>#N/A</v>
      </c>
      <c r="AF4097">
        <v>1744.2</v>
      </c>
    </row>
    <row r="4098" spans="1:32" x14ac:dyDescent="0.3">
      <c r="A4098" t="s">
        <v>4132</v>
      </c>
      <c r="B4098" t="s">
        <v>23</v>
      </c>
      <c r="C4098" t="str">
        <f>IF(Churn_Data[[#This Row],[SeniorCitizen]]=1,"Yes","No")</f>
        <v>No</v>
      </c>
      <c r="D4098">
        <v>0</v>
      </c>
      <c r="E4098" t="s">
        <v>25</v>
      </c>
      <c r="F4098" t="s">
        <v>25</v>
      </c>
      <c r="G4098" t="s">
        <v>25</v>
      </c>
      <c r="H4098" t="s">
        <v>189</v>
      </c>
      <c r="I4098" t="s">
        <v>120</v>
      </c>
      <c r="J4098" t="str">
        <f>IF(Churn_Data[[#This Row],[InternetService]]&lt;&gt;"No","Yes","No")</f>
        <v>Yes</v>
      </c>
      <c r="K4098" t="s">
        <v>24</v>
      </c>
      <c r="L4098" t="s">
        <v>24</v>
      </c>
      <c r="M4098" t="s">
        <v>24</v>
      </c>
      <c r="N4098" t="s">
        <v>24</v>
      </c>
      <c r="O4098" t="s">
        <v>25</v>
      </c>
      <c r="P4098" t="s">
        <v>25</v>
      </c>
      <c r="Q4098" t="s">
        <v>25</v>
      </c>
      <c r="R4098">
        <f>IF(Churn_Data[[#This Row],[Churn]]="Yes",1,0)</f>
        <v>0</v>
      </c>
      <c r="S4098" t="s">
        <v>25</v>
      </c>
      <c r="T4098">
        <f>(Churn_Data[[#This Row],[OnlineSecurity]]="Yes")+(Churn_Data[[#This Row],[OnlineBackup]]="Yes")+(Churn_Data[[#This Row],[DeviceProtection]]="Yes")+(Churn_Data[[#This Row],[TechSupport]]="Yes")+(Churn_Data[[#This Row],[StreamingTV]]="Yes")+(Churn_Data[[#This Row],[StreamingMovies]]="Yes")</f>
        <v>4</v>
      </c>
      <c r="U4098" t="s">
        <v>3911</v>
      </c>
      <c r="V4098" t="s">
        <v>46</v>
      </c>
      <c r="W4098" t="str">
        <f>IF(ISNUMBER(SEARCH("automatic", Churn_Data[[#This Row],[PaymentMethod]])), "Automatic", "Manual")</f>
        <v>Automatic</v>
      </c>
      <c r="X4098">
        <v>45.05</v>
      </c>
      <c r="Y4098" t="str">
        <f>IF(Churn_Data[[#This Row],[tenure]]&lt;=12,"0-1 Year",IF(Churn_Data[[#This Row],[tenure]]&lt;=24,"1-2 Years",IF(Churn_Data[[#This Row],[tenure]]&lt;=36,"2-3 Years",IF(Churn_Data[[#This Row],[tenure]]&lt;=48,"3-4 Years",IF(Churn_Data[[#This Row],[tenure]]&lt;=60,"4-5 Years","5+ Years")))))</f>
        <v>4-5 Years</v>
      </c>
      <c r="Z4098">
        <v>56</v>
      </c>
      <c r="AA4098">
        <v>2560.1</v>
      </c>
      <c r="AB4098">
        <f>IF(Churn_Data[[#This Row],[Churn]]="No",Churn_Data[[#This Row],[MonthlyCharges]],NA())</f>
        <v>45.05</v>
      </c>
      <c r="AC4098">
        <f>IF(Churn_Data[[#This Row],[Churn]]="No",Churn_Data[[#This Row],[tenure]],NA())</f>
        <v>56</v>
      </c>
      <c r="AD4098" t="e">
        <f>IF(Churn_Data[[#This Row],[Churn]]="Yes",Churn_Data[[#This Row],[MonthlyCharges]],NA())</f>
        <v>#N/A</v>
      </c>
      <c r="AE4098" t="e">
        <f>IF(Churn_Data[[#This Row],[Churn]]="Yes",Churn_Data[[#This Row],[tenure]],NA())</f>
        <v>#N/A</v>
      </c>
      <c r="AF4098">
        <v>2522.8000000000002</v>
      </c>
    </row>
    <row r="4099" spans="1:32" x14ac:dyDescent="0.3">
      <c r="A4099" t="s">
        <v>4133</v>
      </c>
      <c r="B4099" t="s">
        <v>30</v>
      </c>
      <c r="C4099" t="str">
        <f>IF(Churn_Data[[#This Row],[SeniorCitizen]]=1,"Yes","No")</f>
        <v>No</v>
      </c>
      <c r="D4099">
        <v>0</v>
      </c>
      <c r="E4099" t="s">
        <v>25</v>
      </c>
      <c r="F4099" t="s">
        <v>25</v>
      </c>
      <c r="G4099" t="s">
        <v>25</v>
      </c>
      <c r="H4099" t="s">
        <v>189</v>
      </c>
      <c r="I4099" t="s">
        <v>120</v>
      </c>
      <c r="J4099" t="str">
        <f>IF(Churn_Data[[#This Row],[InternetService]]&lt;&gt;"No","Yes","No")</f>
        <v>Yes</v>
      </c>
      <c r="K4099" t="s">
        <v>24</v>
      </c>
      <c r="L4099" t="s">
        <v>25</v>
      </c>
      <c r="M4099" t="s">
        <v>24</v>
      </c>
      <c r="N4099" t="s">
        <v>24</v>
      </c>
      <c r="O4099" t="s">
        <v>24</v>
      </c>
      <c r="P4099" t="s">
        <v>24</v>
      </c>
      <c r="Q4099" t="s">
        <v>25</v>
      </c>
      <c r="R4099">
        <f>IF(Churn_Data[[#This Row],[Churn]]="Yes",1,0)</f>
        <v>0</v>
      </c>
      <c r="S4099" t="s">
        <v>24</v>
      </c>
      <c r="T4099">
        <f>(Churn_Data[[#This Row],[OnlineSecurity]]="Yes")+(Churn_Data[[#This Row],[OnlineBackup]]="Yes")+(Churn_Data[[#This Row],[DeviceProtection]]="Yes")+(Churn_Data[[#This Row],[TechSupport]]="Yes")+(Churn_Data[[#This Row],[StreamingTV]]="Yes")+(Churn_Data[[#This Row],[StreamingMovies]]="Yes")</f>
        <v>5</v>
      </c>
      <c r="U4099" t="s">
        <v>3911</v>
      </c>
      <c r="V4099" t="s">
        <v>46</v>
      </c>
      <c r="W4099" t="str">
        <f>IF(ISNUMBER(SEARCH("automatic", Churn_Data[[#This Row],[PaymentMethod]])), "Automatic", "Manual")</f>
        <v>Automatic</v>
      </c>
      <c r="X4099">
        <v>60.75</v>
      </c>
      <c r="Y4099" t="str">
        <f>IF(Churn_Data[[#This Row],[tenure]]&lt;=12,"0-1 Year",IF(Churn_Data[[#This Row],[tenure]]&lt;=24,"1-2 Years",IF(Churn_Data[[#This Row],[tenure]]&lt;=36,"2-3 Years",IF(Churn_Data[[#This Row],[tenure]]&lt;=48,"3-4 Years",IF(Churn_Data[[#This Row],[tenure]]&lt;=60,"4-5 Years","5+ Years")))))</f>
        <v>3-4 Years</v>
      </c>
      <c r="Z4099">
        <v>46</v>
      </c>
      <c r="AA4099">
        <v>2893.4</v>
      </c>
      <c r="AB4099">
        <f>IF(Churn_Data[[#This Row],[Churn]]="No",Churn_Data[[#This Row],[MonthlyCharges]],NA())</f>
        <v>60.75</v>
      </c>
      <c r="AC4099">
        <f>IF(Churn_Data[[#This Row],[Churn]]="No",Churn_Data[[#This Row],[tenure]],NA())</f>
        <v>46</v>
      </c>
      <c r="AD4099" t="e">
        <f>IF(Churn_Data[[#This Row],[Churn]]="Yes",Churn_Data[[#This Row],[MonthlyCharges]],NA())</f>
        <v>#N/A</v>
      </c>
      <c r="AE4099" t="e">
        <f>IF(Churn_Data[[#This Row],[Churn]]="Yes",Churn_Data[[#This Row],[tenure]],NA())</f>
        <v>#N/A</v>
      </c>
      <c r="AF4099">
        <v>2794.5</v>
      </c>
    </row>
    <row r="4100" spans="1:32" x14ac:dyDescent="0.3">
      <c r="A4100" t="s">
        <v>4134</v>
      </c>
      <c r="B4100" t="s">
        <v>23</v>
      </c>
      <c r="C4100" t="str">
        <f>IF(Churn_Data[[#This Row],[SeniorCitizen]]=1,"Yes","No")</f>
        <v>No</v>
      </c>
      <c r="D4100">
        <v>0</v>
      </c>
      <c r="E4100" t="s">
        <v>24</v>
      </c>
      <c r="F4100" t="s">
        <v>24</v>
      </c>
      <c r="G4100" t="s">
        <v>25</v>
      </c>
      <c r="H4100" t="s">
        <v>189</v>
      </c>
      <c r="I4100" t="s">
        <v>120</v>
      </c>
      <c r="J4100" t="str">
        <f>IF(Churn_Data[[#This Row],[InternetService]]&lt;&gt;"No","Yes","No")</f>
        <v>Yes</v>
      </c>
      <c r="K4100" t="s">
        <v>24</v>
      </c>
      <c r="L4100" t="s">
        <v>25</v>
      </c>
      <c r="M4100" t="s">
        <v>24</v>
      </c>
      <c r="N4100" t="s">
        <v>24</v>
      </c>
      <c r="O4100" t="s">
        <v>24</v>
      </c>
      <c r="P4100" t="s">
        <v>24</v>
      </c>
      <c r="Q4100" t="s">
        <v>25</v>
      </c>
      <c r="R4100">
        <f>IF(Churn_Data[[#This Row],[Churn]]="Yes",1,0)</f>
        <v>0</v>
      </c>
      <c r="S4100" t="s">
        <v>25</v>
      </c>
      <c r="T4100">
        <f>(Churn_Data[[#This Row],[OnlineSecurity]]="Yes")+(Churn_Data[[#This Row],[OnlineBackup]]="Yes")+(Churn_Data[[#This Row],[DeviceProtection]]="Yes")+(Churn_Data[[#This Row],[TechSupport]]="Yes")+(Churn_Data[[#This Row],[StreamingTV]]="Yes")+(Churn_Data[[#This Row],[StreamingMovies]]="Yes")</f>
        <v>5</v>
      </c>
      <c r="U4100" t="s">
        <v>3911</v>
      </c>
      <c r="V4100" t="s">
        <v>28</v>
      </c>
      <c r="W4100" t="str">
        <f>IF(ISNUMBER(SEARCH("automatic", Churn_Data[[#This Row],[PaymentMethod]])), "Automatic", "Manual")</f>
        <v>Manual</v>
      </c>
      <c r="X4100">
        <v>59.75</v>
      </c>
      <c r="Y4100" t="str">
        <f>IF(Churn_Data[[#This Row],[tenure]]&lt;=12,"0-1 Year",IF(Churn_Data[[#This Row],[tenure]]&lt;=24,"1-2 Years",IF(Churn_Data[[#This Row],[tenure]]&lt;=36,"2-3 Years",IF(Churn_Data[[#This Row],[tenure]]&lt;=48,"3-4 Years",IF(Churn_Data[[#This Row],[tenure]]&lt;=60,"4-5 Years","5+ Years")))))</f>
        <v>4-5 Years</v>
      </c>
      <c r="Z4100">
        <v>58</v>
      </c>
      <c r="AA4100">
        <v>3624.35</v>
      </c>
      <c r="AB4100">
        <f>IF(Churn_Data[[#This Row],[Churn]]="No",Churn_Data[[#This Row],[MonthlyCharges]],NA())</f>
        <v>59.75</v>
      </c>
      <c r="AC4100">
        <f>IF(Churn_Data[[#This Row],[Churn]]="No",Churn_Data[[#This Row],[tenure]],NA())</f>
        <v>58</v>
      </c>
      <c r="AD4100" t="e">
        <f>IF(Churn_Data[[#This Row],[Churn]]="Yes",Churn_Data[[#This Row],[MonthlyCharges]],NA())</f>
        <v>#N/A</v>
      </c>
      <c r="AE4100" t="e">
        <f>IF(Churn_Data[[#This Row],[Churn]]="Yes",Churn_Data[[#This Row],[tenure]],NA())</f>
        <v>#N/A</v>
      </c>
      <c r="AF4100">
        <v>3465.5</v>
      </c>
    </row>
    <row r="4101" spans="1:32" x14ac:dyDescent="0.3">
      <c r="A4101" t="s">
        <v>4135</v>
      </c>
      <c r="B4101" t="s">
        <v>30</v>
      </c>
      <c r="C4101" t="str">
        <f>IF(Churn_Data[[#This Row],[SeniorCitizen]]=1,"Yes","No")</f>
        <v>No</v>
      </c>
      <c r="D4101">
        <v>0</v>
      </c>
      <c r="E4101" t="s">
        <v>24</v>
      </c>
      <c r="F4101" t="s">
        <v>25</v>
      </c>
      <c r="G4101" t="s">
        <v>25</v>
      </c>
      <c r="H4101" t="s">
        <v>189</v>
      </c>
      <c r="I4101" t="s">
        <v>120</v>
      </c>
      <c r="J4101" t="str">
        <f>IF(Churn_Data[[#This Row],[InternetService]]&lt;&gt;"No","Yes","No")</f>
        <v>Yes</v>
      </c>
      <c r="K4101" t="s">
        <v>24</v>
      </c>
      <c r="L4101" t="s">
        <v>25</v>
      </c>
      <c r="M4101" t="s">
        <v>24</v>
      </c>
      <c r="N4101" t="s">
        <v>24</v>
      </c>
      <c r="O4101" t="s">
        <v>24</v>
      </c>
      <c r="P4101" t="s">
        <v>24</v>
      </c>
      <c r="Q4101" t="s">
        <v>25</v>
      </c>
      <c r="R4101">
        <f>IF(Churn_Data[[#This Row],[Churn]]="Yes",1,0)</f>
        <v>0</v>
      </c>
      <c r="S4101" t="s">
        <v>24</v>
      </c>
      <c r="T4101">
        <f>(Churn_Data[[#This Row],[OnlineSecurity]]="Yes")+(Churn_Data[[#This Row],[OnlineBackup]]="Yes")+(Churn_Data[[#This Row],[DeviceProtection]]="Yes")+(Churn_Data[[#This Row],[TechSupport]]="Yes")+(Churn_Data[[#This Row],[StreamingTV]]="Yes")+(Churn_Data[[#This Row],[StreamingMovies]]="Yes")</f>
        <v>5</v>
      </c>
      <c r="U4101" t="s">
        <v>3911</v>
      </c>
      <c r="V4101" t="s">
        <v>28</v>
      </c>
      <c r="W4101" t="str">
        <f>IF(ISNUMBER(SEARCH("automatic", Churn_Data[[#This Row],[PaymentMethod]])), "Automatic", "Manual")</f>
        <v>Manual</v>
      </c>
      <c r="X4101">
        <v>62.15</v>
      </c>
      <c r="Y4101" t="str">
        <f>IF(Churn_Data[[#This Row],[tenure]]&lt;=12,"0-1 Year",IF(Churn_Data[[#This Row],[tenure]]&lt;=24,"1-2 Years",IF(Churn_Data[[#This Row],[tenure]]&lt;=36,"2-3 Years",IF(Churn_Data[[#This Row],[tenure]]&lt;=48,"3-4 Years",IF(Churn_Data[[#This Row],[tenure]]&lt;=60,"4-5 Years","5+ Years")))))</f>
        <v>5+ Years</v>
      </c>
      <c r="Z4101">
        <v>61</v>
      </c>
      <c r="AA4101">
        <v>3778.85</v>
      </c>
      <c r="AB4101">
        <f>IF(Churn_Data[[#This Row],[Churn]]="No",Churn_Data[[#This Row],[MonthlyCharges]],NA())</f>
        <v>62.15</v>
      </c>
      <c r="AC4101">
        <f>IF(Churn_Data[[#This Row],[Churn]]="No",Churn_Data[[#This Row],[tenure]],NA())</f>
        <v>61</v>
      </c>
      <c r="AD4101" t="e">
        <f>IF(Churn_Data[[#This Row],[Churn]]="Yes",Churn_Data[[#This Row],[MonthlyCharges]],NA())</f>
        <v>#N/A</v>
      </c>
      <c r="AE4101" t="e">
        <f>IF(Churn_Data[[#This Row],[Churn]]="Yes",Churn_Data[[#This Row],[tenure]],NA())</f>
        <v>#N/A</v>
      </c>
      <c r="AF4101">
        <v>3791.15</v>
      </c>
    </row>
    <row r="4102" spans="1:32" x14ac:dyDescent="0.3">
      <c r="A4102" t="s">
        <v>4136</v>
      </c>
      <c r="B4102" t="s">
        <v>30</v>
      </c>
      <c r="C4102" t="str">
        <f>IF(Churn_Data[[#This Row],[SeniorCitizen]]=1,"Yes","No")</f>
        <v>No</v>
      </c>
      <c r="D4102">
        <v>0</v>
      </c>
      <c r="E4102" t="s">
        <v>24</v>
      </c>
      <c r="F4102" t="s">
        <v>24</v>
      </c>
      <c r="G4102" t="s">
        <v>25</v>
      </c>
      <c r="H4102" t="s">
        <v>189</v>
      </c>
      <c r="I4102" t="s">
        <v>120</v>
      </c>
      <c r="J4102" t="str">
        <f>IF(Churn_Data[[#This Row],[InternetService]]&lt;&gt;"No","Yes","No")</f>
        <v>Yes</v>
      </c>
      <c r="K4102" t="s">
        <v>24</v>
      </c>
      <c r="L4102" t="s">
        <v>24</v>
      </c>
      <c r="M4102" t="s">
        <v>24</v>
      </c>
      <c r="N4102" t="s">
        <v>24</v>
      </c>
      <c r="O4102" t="s">
        <v>25</v>
      </c>
      <c r="P4102" t="s">
        <v>24</v>
      </c>
      <c r="Q4102" t="s">
        <v>25</v>
      </c>
      <c r="R4102">
        <f>IF(Churn_Data[[#This Row],[Churn]]="Yes",1,0)</f>
        <v>0</v>
      </c>
      <c r="S4102" t="s">
        <v>24</v>
      </c>
      <c r="T4102">
        <f>(Churn_Data[[#This Row],[OnlineSecurity]]="Yes")+(Churn_Data[[#This Row],[OnlineBackup]]="Yes")+(Churn_Data[[#This Row],[DeviceProtection]]="Yes")+(Churn_Data[[#This Row],[TechSupport]]="Yes")+(Churn_Data[[#This Row],[StreamingTV]]="Yes")+(Churn_Data[[#This Row],[StreamingMovies]]="Yes")</f>
        <v>5</v>
      </c>
      <c r="U4102" t="s">
        <v>3911</v>
      </c>
      <c r="V4102" t="s">
        <v>28</v>
      </c>
      <c r="W4102" t="str">
        <f>IF(ISNUMBER(SEARCH("automatic", Churn_Data[[#This Row],[PaymentMethod]])), "Automatic", "Manual")</f>
        <v>Manual</v>
      </c>
      <c r="X4102">
        <v>56.4</v>
      </c>
      <c r="Y4102" t="str">
        <f>IF(Churn_Data[[#This Row],[tenure]]&lt;=12,"0-1 Year",IF(Churn_Data[[#This Row],[tenure]]&lt;=24,"1-2 Years",IF(Churn_Data[[#This Row],[tenure]]&lt;=36,"2-3 Years",IF(Churn_Data[[#This Row],[tenure]]&lt;=48,"3-4 Years",IF(Churn_Data[[#This Row],[tenure]]&lt;=60,"4-5 Years","5+ Years")))))</f>
        <v>5+ Years</v>
      </c>
      <c r="Z4102">
        <v>68</v>
      </c>
      <c r="AA4102">
        <v>3948.45</v>
      </c>
      <c r="AB4102">
        <f>IF(Churn_Data[[#This Row],[Churn]]="No",Churn_Data[[#This Row],[MonthlyCharges]],NA())</f>
        <v>56.4</v>
      </c>
      <c r="AC4102">
        <f>IF(Churn_Data[[#This Row],[Churn]]="No",Churn_Data[[#This Row],[tenure]],NA())</f>
        <v>68</v>
      </c>
      <c r="AD4102" t="e">
        <f>IF(Churn_Data[[#This Row],[Churn]]="Yes",Churn_Data[[#This Row],[MonthlyCharges]],NA())</f>
        <v>#N/A</v>
      </c>
      <c r="AE4102" t="e">
        <f>IF(Churn_Data[[#This Row],[Churn]]="Yes",Churn_Data[[#This Row],[tenure]],NA())</f>
        <v>#N/A</v>
      </c>
      <c r="AF4102">
        <v>3835.2</v>
      </c>
    </row>
    <row r="4103" spans="1:32" x14ac:dyDescent="0.3">
      <c r="A4103" t="s">
        <v>4137</v>
      </c>
      <c r="B4103" t="s">
        <v>23</v>
      </c>
      <c r="C4103" t="str">
        <f>IF(Churn_Data[[#This Row],[SeniorCitizen]]=1,"Yes","No")</f>
        <v>No</v>
      </c>
      <c r="D4103">
        <v>0</v>
      </c>
      <c r="E4103" t="s">
        <v>25</v>
      </c>
      <c r="F4103" t="s">
        <v>25</v>
      </c>
      <c r="G4103" t="s">
        <v>25</v>
      </c>
      <c r="H4103" t="s">
        <v>189</v>
      </c>
      <c r="I4103" t="s">
        <v>120</v>
      </c>
      <c r="J4103" t="str">
        <f>IF(Churn_Data[[#This Row],[InternetService]]&lt;&gt;"No","Yes","No")</f>
        <v>Yes</v>
      </c>
      <c r="K4103" t="s">
        <v>24</v>
      </c>
      <c r="L4103" t="s">
        <v>25</v>
      </c>
      <c r="M4103" t="s">
        <v>24</v>
      </c>
      <c r="N4103" t="s">
        <v>24</v>
      </c>
      <c r="O4103" t="s">
        <v>24</v>
      </c>
      <c r="P4103" t="s">
        <v>24</v>
      </c>
      <c r="Q4103" t="s">
        <v>25</v>
      </c>
      <c r="R4103">
        <f>IF(Churn_Data[[#This Row],[Churn]]="Yes",1,0)</f>
        <v>0</v>
      </c>
      <c r="S4103" t="s">
        <v>25</v>
      </c>
      <c r="T4103">
        <f>(Churn_Data[[#This Row],[OnlineSecurity]]="Yes")+(Churn_Data[[#This Row],[OnlineBackup]]="Yes")+(Churn_Data[[#This Row],[DeviceProtection]]="Yes")+(Churn_Data[[#This Row],[TechSupport]]="Yes")+(Churn_Data[[#This Row],[StreamingTV]]="Yes")+(Churn_Data[[#This Row],[StreamingMovies]]="Yes")</f>
        <v>5</v>
      </c>
      <c r="U4103" t="s">
        <v>3911</v>
      </c>
      <c r="V4103" t="s">
        <v>72</v>
      </c>
      <c r="W4103" t="str">
        <f>IF(ISNUMBER(SEARCH("automatic", Churn_Data[[#This Row],[PaymentMethod]])), "Automatic", "Manual")</f>
        <v>Automatic</v>
      </c>
      <c r="X4103">
        <v>59.95</v>
      </c>
      <c r="Y4103" t="str">
        <f>IF(Churn_Data[[#This Row],[tenure]]&lt;=12,"0-1 Year",IF(Churn_Data[[#This Row],[tenure]]&lt;=24,"1-2 Years",IF(Churn_Data[[#This Row],[tenure]]&lt;=36,"2-3 Years",IF(Churn_Data[[#This Row],[tenure]]&lt;=48,"3-4 Years",IF(Churn_Data[[#This Row],[tenure]]&lt;=60,"4-5 Years","5+ Years")))))</f>
        <v>5+ Years</v>
      </c>
      <c r="Z4103">
        <v>65</v>
      </c>
      <c r="AA4103">
        <v>3921.1</v>
      </c>
      <c r="AB4103">
        <f>IF(Churn_Data[[#This Row],[Churn]]="No",Churn_Data[[#This Row],[MonthlyCharges]],NA())</f>
        <v>59.95</v>
      </c>
      <c r="AC4103">
        <f>IF(Churn_Data[[#This Row],[Churn]]="No",Churn_Data[[#This Row],[tenure]],NA())</f>
        <v>65</v>
      </c>
      <c r="AD4103" t="e">
        <f>IF(Churn_Data[[#This Row],[Churn]]="Yes",Churn_Data[[#This Row],[MonthlyCharges]],NA())</f>
        <v>#N/A</v>
      </c>
      <c r="AE4103" t="e">
        <f>IF(Churn_Data[[#This Row],[Churn]]="Yes",Churn_Data[[#This Row],[tenure]],NA())</f>
        <v>#N/A</v>
      </c>
      <c r="AF4103">
        <v>3896.75</v>
      </c>
    </row>
    <row r="4104" spans="1:32" x14ac:dyDescent="0.3">
      <c r="A4104" t="s">
        <v>4138</v>
      </c>
      <c r="B4104" t="s">
        <v>23</v>
      </c>
      <c r="C4104" t="str">
        <f>IF(Churn_Data[[#This Row],[SeniorCitizen]]=1,"Yes","No")</f>
        <v>No</v>
      </c>
      <c r="D4104">
        <v>0</v>
      </c>
      <c r="E4104" t="s">
        <v>24</v>
      </c>
      <c r="F4104" t="s">
        <v>25</v>
      </c>
      <c r="G4104" t="s">
        <v>25</v>
      </c>
      <c r="H4104" t="s">
        <v>189</v>
      </c>
      <c r="I4104" t="s">
        <v>120</v>
      </c>
      <c r="J4104" t="str">
        <f>IF(Churn_Data[[#This Row],[InternetService]]&lt;&gt;"No","Yes","No")</f>
        <v>Yes</v>
      </c>
      <c r="K4104" t="s">
        <v>24</v>
      </c>
      <c r="L4104" t="s">
        <v>25</v>
      </c>
      <c r="M4104" t="s">
        <v>24</v>
      </c>
      <c r="N4104" t="s">
        <v>24</v>
      </c>
      <c r="O4104" t="s">
        <v>24</v>
      </c>
      <c r="P4104" t="s">
        <v>24</v>
      </c>
      <c r="Q4104" t="s">
        <v>25</v>
      </c>
      <c r="R4104">
        <f>IF(Churn_Data[[#This Row],[Churn]]="Yes",1,0)</f>
        <v>0</v>
      </c>
      <c r="S4104" t="s">
        <v>25</v>
      </c>
      <c r="T4104">
        <f>(Churn_Data[[#This Row],[OnlineSecurity]]="Yes")+(Churn_Data[[#This Row],[OnlineBackup]]="Yes")+(Churn_Data[[#This Row],[DeviceProtection]]="Yes")+(Churn_Data[[#This Row],[TechSupport]]="Yes")+(Churn_Data[[#This Row],[StreamingTV]]="Yes")+(Churn_Data[[#This Row],[StreamingMovies]]="Yes")</f>
        <v>5</v>
      </c>
      <c r="U4104" t="s">
        <v>3911</v>
      </c>
      <c r="V4104" t="s">
        <v>46</v>
      </c>
      <c r="W4104" t="str">
        <f>IF(ISNUMBER(SEARCH("automatic", Churn_Data[[#This Row],[PaymentMethod]])), "Automatic", "Manual")</f>
        <v>Automatic</v>
      </c>
      <c r="X4104">
        <v>59.55</v>
      </c>
      <c r="Y4104" t="str">
        <f>IF(Churn_Data[[#This Row],[tenure]]&lt;=12,"0-1 Year",IF(Churn_Data[[#This Row],[tenure]]&lt;=24,"1-2 Years",IF(Churn_Data[[#This Row],[tenure]]&lt;=36,"2-3 Years",IF(Churn_Data[[#This Row],[tenure]]&lt;=48,"3-4 Years",IF(Churn_Data[[#This Row],[tenure]]&lt;=60,"4-5 Years","5+ Years")))))</f>
        <v>2-3 Years</v>
      </c>
      <c r="Z4104">
        <v>33</v>
      </c>
      <c r="AA4104">
        <v>2016.3</v>
      </c>
      <c r="AB4104">
        <f>IF(Churn_Data[[#This Row],[Churn]]="No",Churn_Data[[#This Row],[MonthlyCharges]],NA())</f>
        <v>59.55</v>
      </c>
      <c r="AC4104">
        <f>IF(Churn_Data[[#This Row],[Churn]]="No",Churn_Data[[#This Row],[tenure]],NA())</f>
        <v>33</v>
      </c>
      <c r="AD4104" t="e">
        <f>IF(Churn_Data[[#This Row],[Churn]]="Yes",Churn_Data[[#This Row],[MonthlyCharges]],NA())</f>
        <v>#N/A</v>
      </c>
      <c r="AE4104" t="e">
        <f>IF(Churn_Data[[#This Row],[Churn]]="Yes",Churn_Data[[#This Row],[tenure]],NA())</f>
        <v>#N/A</v>
      </c>
      <c r="AF4104">
        <v>1965.15</v>
      </c>
    </row>
    <row r="4105" spans="1:32" x14ac:dyDescent="0.3">
      <c r="A4105" t="s">
        <v>4139</v>
      </c>
      <c r="B4105" t="s">
        <v>23</v>
      </c>
      <c r="C4105" t="str">
        <f>IF(Churn_Data[[#This Row],[SeniorCitizen]]=1,"Yes","No")</f>
        <v>No</v>
      </c>
      <c r="D4105">
        <v>0</v>
      </c>
      <c r="E4105" t="s">
        <v>24</v>
      </c>
      <c r="F4105" t="s">
        <v>24</v>
      </c>
      <c r="G4105" t="s">
        <v>25</v>
      </c>
      <c r="H4105" t="s">
        <v>189</v>
      </c>
      <c r="I4105" t="s">
        <v>120</v>
      </c>
      <c r="J4105" t="str">
        <f>IF(Churn_Data[[#This Row],[InternetService]]&lt;&gt;"No","Yes","No")</f>
        <v>Yes</v>
      </c>
      <c r="K4105" t="s">
        <v>24</v>
      </c>
      <c r="L4105" t="s">
        <v>24</v>
      </c>
      <c r="M4105" t="s">
        <v>24</v>
      </c>
      <c r="N4105" t="s">
        <v>24</v>
      </c>
      <c r="O4105" t="s">
        <v>25</v>
      </c>
      <c r="P4105" t="s">
        <v>24</v>
      </c>
      <c r="Q4105" t="s">
        <v>25</v>
      </c>
      <c r="R4105">
        <f>IF(Churn_Data[[#This Row],[Churn]]="Yes",1,0)</f>
        <v>0</v>
      </c>
      <c r="S4105" t="s">
        <v>24</v>
      </c>
      <c r="T4105">
        <f>(Churn_Data[[#This Row],[OnlineSecurity]]="Yes")+(Churn_Data[[#This Row],[OnlineBackup]]="Yes")+(Churn_Data[[#This Row],[DeviceProtection]]="Yes")+(Churn_Data[[#This Row],[TechSupport]]="Yes")+(Churn_Data[[#This Row],[StreamingTV]]="Yes")+(Churn_Data[[#This Row],[StreamingMovies]]="Yes")</f>
        <v>5</v>
      </c>
      <c r="U4105" t="s">
        <v>3911</v>
      </c>
      <c r="V4105" t="s">
        <v>28</v>
      </c>
      <c r="W4105" t="str">
        <f>IF(ISNUMBER(SEARCH("automatic", Churn_Data[[#This Row],[PaymentMethod]])), "Automatic", "Manual")</f>
        <v>Manual</v>
      </c>
      <c r="X4105">
        <v>52.5</v>
      </c>
      <c r="Y4105" t="str">
        <f>IF(Churn_Data[[#This Row],[tenure]]&lt;=12,"0-1 Year",IF(Churn_Data[[#This Row],[tenure]]&lt;=24,"1-2 Years",IF(Churn_Data[[#This Row],[tenure]]&lt;=36,"2-3 Years",IF(Churn_Data[[#This Row],[tenure]]&lt;=48,"3-4 Years",IF(Churn_Data[[#This Row],[tenure]]&lt;=60,"4-5 Years","5+ Years")))))</f>
        <v>1-2 Years</v>
      </c>
      <c r="Z4105">
        <v>24</v>
      </c>
      <c r="AA4105">
        <v>1208.1500000000001</v>
      </c>
      <c r="AB4105">
        <f>IF(Churn_Data[[#This Row],[Churn]]="No",Churn_Data[[#This Row],[MonthlyCharges]],NA())</f>
        <v>52.5</v>
      </c>
      <c r="AC4105">
        <f>IF(Churn_Data[[#This Row],[Churn]]="No",Churn_Data[[#This Row],[tenure]],NA())</f>
        <v>24</v>
      </c>
      <c r="AD4105" t="e">
        <f>IF(Churn_Data[[#This Row],[Churn]]="Yes",Churn_Data[[#This Row],[MonthlyCharges]],NA())</f>
        <v>#N/A</v>
      </c>
      <c r="AE4105" t="e">
        <f>IF(Churn_Data[[#This Row],[Churn]]="Yes",Churn_Data[[#This Row],[tenure]],NA())</f>
        <v>#N/A</v>
      </c>
      <c r="AF4105">
        <v>1260</v>
      </c>
    </row>
    <row r="4106" spans="1:32" x14ac:dyDescent="0.3">
      <c r="A4106" t="s">
        <v>4140</v>
      </c>
      <c r="B4106" t="s">
        <v>30</v>
      </c>
      <c r="C4106" t="str">
        <f>IF(Churn_Data[[#This Row],[SeniorCitizen]]=1,"Yes","No")</f>
        <v>No</v>
      </c>
      <c r="D4106">
        <v>0</v>
      </c>
      <c r="E4106" t="s">
        <v>25</v>
      </c>
      <c r="F4106" t="s">
        <v>25</v>
      </c>
      <c r="G4106" t="s">
        <v>25</v>
      </c>
      <c r="H4106" t="s">
        <v>189</v>
      </c>
      <c r="I4106" t="s">
        <v>120</v>
      </c>
      <c r="J4106" t="str">
        <f>IF(Churn_Data[[#This Row],[InternetService]]&lt;&gt;"No","Yes","No")</f>
        <v>Yes</v>
      </c>
      <c r="K4106" t="s">
        <v>24</v>
      </c>
      <c r="L4106" t="s">
        <v>24</v>
      </c>
      <c r="M4106" t="s">
        <v>25</v>
      </c>
      <c r="N4106" t="s">
        <v>24</v>
      </c>
      <c r="O4106" t="s">
        <v>25</v>
      </c>
      <c r="P4106" t="s">
        <v>25</v>
      </c>
      <c r="Q4106" t="s">
        <v>25</v>
      </c>
      <c r="R4106">
        <f>IF(Churn_Data[[#This Row],[Churn]]="Yes",1,0)</f>
        <v>0</v>
      </c>
      <c r="S4106" t="s">
        <v>24</v>
      </c>
      <c r="T4106">
        <f>(Churn_Data[[#This Row],[OnlineSecurity]]="Yes")+(Churn_Data[[#This Row],[OnlineBackup]]="Yes")+(Churn_Data[[#This Row],[DeviceProtection]]="Yes")+(Churn_Data[[#This Row],[TechSupport]]="Yes")+(Churn_Data[[#This Row],[StreamingTV]]="Yes")+(Churn_Data[[#This Row],[StreamingMovies]]="Yes")</f>
        <v>3</v>
      </c>
      <c r="U4106" t="s">
        <v>3911</v>
      </c>
      <c r="V4106" t="s">
        <v>28</v>
      </c>
      <c r="W4106" t="str">
        <f>IF(ISNUMBER(SEARCH("automatic", Churn_Data[[#This Row],[PaymentMethod]])), "Automatic", "Manual")</f>
        <v>Manual</v>
      </c>
      <c r="X4106">
        <v>40.549999999999997</v>
      </c>
      <c r="Y4106" t="str">
        <f>IF(Churn_Data[[#This Row],[tenure]]&lt;=12,"0-1 Year",IF(Churn_Data[[#This Row],[tenure]]&lt;=24,"1-2 Years",IF(Churn_Data[[#This Row],[tenure]]&lt;=36,"2-3 Years",IF(Churn_Data[[#This Row],[tenure]]&lt;=48,"3-4 Years",IF(Churn_Data[[#This Row],[tenure]]&lt;=60,"4-5 Years","5+ Years")))))</f>
        <v>3-4 Years</v>
      </c>
      <c r="Z4106">
        <v>37</v>
      </c>
      <c r="AA4106">
        <v>1390.85</v>
      </c>
      <c r="AB4106">
        <f>IF(Churn_Data[[#This Row],[Churn]]="No",Churn_Data[[#This Row],[MonthlyCharges]],NA())</f>
        <v>40.549999999999997</v>
      </c>
      <c r="AC4106">
        <f>IF(Churn_Data[[#This Row],[Churn]]="No",Churn_Data[[#This Row],[tenure]],NA())</f>
        <v>37</v>
      </c>
      <c r="AD4106" t="e">
        <f>IF(Churn_Data[[#This Row],[Churn]]="Yes",Churn_Data[[#This Row],[MonthlyCharges]],NA())</f>
        <v>#N/A</v>
      </c>
      <c r="AE4106" t="e">
        <f>IF(Churn_Data[[#This Row],[Churn]]="Yes",Churn_Data[[#This Row],[tenure]],NA())</f>
        <v>#N/A</v>
      </c>
      <c r="AF4106">
        <v>1500.35</v>
      </c>
    </row>
    <row r="4107" spans="1:32" x14ac:dyDescent="0.3">
      <c r="A4107" t="s">
        <v>4141</v>
      </c>
      <c r="B4107" t="s">
        <v>30</v>
      </c>
      <c r="C4107" t="str">
        <f>IF(Churn_Data[[#This Row],[SeniorCitizen]]=1,"Yes","No")</f>
        <v>No</v>
      </c>
      <c r="D4107">
        <v>0</v>
      </c>
      <c r="E4107" t="s">
        <v>25</v>
      </c>
      <c r="F4107" t="s">
        <v>25</v>
      </c>
      <c r="G4107" t="s">
        <v>25</v>
      </c>
      <c r="H4107" t="s">
        <v>189</v>
      </c>
      <c r="I4107" t="s">
        <v>120</v>
      </c>
      <c r="J4107" t="str">
        <f>IF(Churn_Data[[#This Row],[InternetService]]&lt;&gt;"No","Yes","No")</f>
        <v>Yes</v>
      </c>
      <c r="K4107" t="s">
        <v>24</v>
      </c>
      <c r="L4107" t="s">
        <v>25</v>
      </c>
      <c r="M4107" t="s">
        <v>24</v>
      </c>
      <c r="N4107" t="s">
        <v>24</v>
      </c>
      <c r="O4107" t="s">
        <v>25</v>
      </c>
      <c r="P4107" t="s">
        <v>25</v>
      </c>
      <c r="Q4107" t="s">
        <v>25</v>
      </c>
      <c r="R4107">
        <f>IF(Churn_Data[[#This Row],[Churn]]="Yes",1,0)</f>
        <v>0</v>
      </c>
      <c r="S4107" t="s">
        <v>25</v>
      </c>
      <c r="T4107">
        <f>(Churn_Data[[#This Row],[OnlineSecurity]]="Yes")+(Churn_Data[[#This Row],[OnlineBackup]]="Yes")+(Churn_Data[[#This Row],[DeviceProtection]]="Yes")+(Churn_Data[[#This Row],[TechSupport]]="Yes")+(Churn_Data[[#This Row],[StreamingTV]]="Yes")+(Churn_Data[[#This Row],[StreamingMovies]]="Yes")</f>
        <v>3</v>
      </c>
      <c r="U4107" t="s">
        <v>3911</v>
      </c>
      <c r="V4107" t="s">
        <v>28</v>
      </c>
      <c r="W4107" t="str">
        <f>IF(ISNUMBER(SEARCH("automatic", Churn_Data[[#This Row],[PaymentMethod]])), "Automatic", "Manual")</f>
        <v>Manual</v>
      </c>
      <c r="X4107">
        <v>38.25</v>
      </c>
      <c r="Y4107" t="str">
        <f>IF(Churn_Data[[#This Row],[tenure]]&lt;=12,"0-1 Year",IF(Churn_Data[[#This Row],[tenure]]&lt;=24,"1-2 Years",IF(Churn_Data[[#This Row],[tenure]]&lt;=36,"2-3 Years",IF(Churn_Data[[#This Row],[tenure]]&lt;=48,"3-4 Years",IF(Churn_Data[[#This Row],[tenure]]&lt;=60,"4-5 Years","5+ Years")))))</f>
        <v>3-4 Years</v>
      </c>
      <c r="Z4107">
        <v>46</v>
      </c>
      <c r="AA4107">
        <v>1755.35</v>
      </c>
      <c r="AB4107">
        <f>IF(Churn_Data[[#This Row],[Churn]]="No",Churn_Data[[#This Row],[MonthlyCharges]],NA())</f>
        <v>38.25</v>
      </c>
      <c r="AC4107">
        <f>IF(Churn_Data[[#This Row],[Churn]]="No",Churn_Data[[#This Row],[tenure]],NA())</f>
        <v>46</v>
      </c>
      <c r="AD4107" t="e">
        <f>IF(Churn_Data[[#This Row],[Churn]]="Yes",Churn_Data[[#This Row],[MonthlyCharges]],NA())</f>
        <v>#N/A</v>
      </c>
      <c r="AE4107" t="e">
        <f>IF(Churn_Data[[#This Row],[Churn]]="Yes",Churn_Data[[#This Row],[tenure]],NA())</f>
        <v>#N/A</v>
      </c>
      <c r="AF4107">
        <v>1759.5</v>
      </c>
    </row>
    <row r="4108" spans="1:32" x14ac:dyDescent="0.3">
      <c r="A4108" t="s">
        <v>4142</v>
      </c>
      <c r="B4108" t="s">
        <v>30</v>
      </c>
      <c r="C4108" t="str">
        <f>IF(Churn_Data[[#This Row],[SeniorCitizen]]=1,"Yes","No")</f>
        <v>No</v>
      </c>
      <c r="D4108">
        <v>0</v>
      </c>
      <c r="E4108" t="s">
        <v>24</v>
      </c>
      <c r="F4108" t="s">
        <v>24</v>
      </c>
      <c r="G4108" t="s">
        <v>25</v>
      </c>
      <c r="H4108" t="s">
        <v>189</v>
      </c>
      <c r="I4108" t="s">
        <v>120</v>
      </c>
      <c r="J4108" t="str">
        <f>IF(Churn_Data[[#This Row],[InternetService]]&lt;&gt;"No","Yes","No")</f>
        <v>Yes</v>
      </c>
      <c r="K4108" t="s">
        <v>24</v>
      </c>
      <c r="L4108" t="s">
        <v>25</v>
      </c>
      <c r="M4108" t="s">
        <v>24</v>
      </c>
      <c r="N4108" t="s">
        <v>24</v>
      </c>
      <c r="O4108" t="s">
        <v>25</v>
      </c>
      <c r="P4108" t="s">
        <v>25</v>
      </c>
      <c r="Q4108" t="s">
        <v>25</v>
      </c>
      <c r="R4108">
        <f>IF(Churn_Data[[#This Row],[Churn]]="Yes",1,0)</f>
        <v>0</v>
      </c>
      <c r="S4108" t="s">
        <v>24</v>
      </c>
      <c r="T4108">
        <f>(Churn_Data[[#This Row],[OnlineSecurity]]="Yes")+(Churn_Data[[#This Row],[OnlineBackup]]="Yes")+(Churn_Data[[#This Row],[DeviceProtection]]="Yes")+(Churn_Data[[#This Row],[TechSupport]]="Yes")+(Churn_Data[[#This Row],[StreamingTV]]="Yes")+(Churn_Data[[#This Row],[StreamingMovies]]="Yes")</f>
        <v>3</v>
      </c>
      <c r="U4108" t="s">
        <v>3911</v>
      </c>
      <c r="V4108" t="s">
        <v>72</v>
      </c>
      <c r="W4108" t="str">
        <f>IF(ISNUMBER(SEARCH("automatic", Churn_Data[[#This Row],[PaymentMethod]])), "Automatic", "Manual")</f>
        <v>Automatic</v>
      </c>
      <c r="X4108">
        <v>39.4</v>
      </c>
      <c r="Y4108" t="str">
        <f>IF(Churn_Data[[#This Row],[tenure]]&lt;=12,"0-1 Year",IF(Churn_Data[[#This Row],[tenure]]&lt;=24,"1-2 Years",IF(Churn_Data[[#This Row],[tenure]]&lt;=36,"2-3 Years",IF(Churn_Data[[#This Row],[tenure]]&lt;=48,"3-4 Years",IF(Churn_Data[[#This Row],[tenure]]&lt;=60,"4-5 Years","5+ Years")))))</f>
        <v>1-2 Years</v>
      </c>
      <c r="Z4108">
        <v>20</v>
      </c>
      <c r="AA4108">
        <v>825.4</v>
      </c>
      <c r="AB4108">
        <f>IF(Churn_Data[[#This Row],[Churn]]="No",Churn_Data[[#This Row],[MonthlyCharges]],NA())</f>
        <v>39.4</v>
      </c>
      <c r="AC4108">
        <f>IF(Churn_Data[[#This Row],[Churn]]="No",Churn_Data[[#This Row],[tenure]],NA())</f>
        <v>20</v>
      </c>
      <c r="AD4108" t="e">
        <f>IF(Churn_Data[[#This Row],[Churn]]="Yes",Churn_Data[[#This Row],[MonthlyCharges]],NA())</f>
        <v>#N/A</v>
      </c>
      <c r="AE4108" t="e">
        <f>IF(Churn_Data[[#This Row],[Churn]]="Yes",Churn_Data[[#This Row],[tenure]],NA())</f>
        <v>#N/A</v>
      </c>
      <c r="AF4108">
        <v>788</v>
      </c>
    </row>
    <row r="4109" spans="1:32" x14ac:dyDescent="0.3">
      <c r="A4109" t="s">
        <v>4143</v>
      </c>
      <c r="B4109" t="s">
        <v>30</v>
      </c>
      <c r="C4109" t="str">
        <f>IF(Churn_Data[[#This Row],[SeniorCitizen]]=1,"Yes","No")</f>
        <v>No</v>
      </c>
      <c r="D4109">
        <v>0</v>
      </c>
      <c r="E4109" t="s">
        <v>24</v>
      </c>
      <c r="F4109" t="s">
        <v>24</v>
      </c>
      <c r="G4109" t="s">
        <v>25</v>
      </c>
      <c r="H4109" t="s">
        <v>189</v>
      </c>
      <c r="I4109" t="s">
        <v>120</v>
      </c>
      <c r="J4109" t="str">
        <f>IF(Churn_Data[[#This Row],[InternetService]]&lt;&gt;"No","Yes","No")</f>
        <v>Yes</v>
      </c>
      <c r="K4109" t="s">
        <v>24</v>
      </c>
      <c r="L4109" t="s">
        <v>24</v>
      </c>
      <c r="M4109" t="s">
        <v>25</v>
      </c>
      <c r="N4109" t="s">
        <v>24</v>
      </c>
      <c r="O4109" t="s">
        <v>25</v>
      </c>
      <c r="P4109" t="s">
        <v>25</v>
      </c>
      <c r="Q4109" t="s">
        <v>25</v>
      </c>
      <c r="R4109">
        <f>IF(Churn_Data[[#This Row],[Churn]]="Yes",1,0)</f>
        <v>0</v>
      </c>
      <c r="S4109" t="s">
        <v>25</v>
      </c>
      <c r="T4109">
        <f>(Churn_Data[[#This Row],[OnlineSecurity]]="Yes")+(Churn_Data[[#This Row],[OnlineBackup]]="Yes")+(Churn_Data[[#This Row],[DeviceProtection]]="Yes")+(Churn_Data[[#This Row],[TechSupport]]="Yes")+(Churn_Data[[#This Row],[StreamingTV]]="Yes")+(Churn_Data[[#This Row],[StreamingMovies]]="Yes")</f>
        <v>3</v>
      </c>
      <c r="U4109" t="s">
        <v>3911</v>
      </c>
      <c r="V4109" t="s">
        <v>28</v>
      </c>
      <c r="W4109" t="str">
        <f>IF(ISNUMBER(SEARCH("automatic", Churn_Data[[#This Row],[PaymentMethod]])), "Automatic", "Manual")</f>
        <v>Manual</v>
      </c>
      <c r="X4109">
        <v>40.549999999999997</v>
      </c>
      <c r="Y4109" t="str">
        <f>IF(Churn_Data[[#This Row],[tenure]]&lt;=12,"0-1 Year",IF(Churn_Data[[#This Row],[tenure]]&lt;=24,"1-2 Years",IF(Churn_Data[[#This Row],[tenure]]&lt;=36,"2-3 Years",IF(Churn_Data[[#This Row],[tenure]]&lt;=48,"3-4 Years",IF(Churn_Data[[#This Row],[tenure]]&lt;=60,"4-5 Years","5+ Years")))))</f>
        <v>1-2 Years</v>
      </c>
      <c r="Z4109">
        <v>13</v>
      </c>
      <c r="AA4109">
        <v>590.35</v>
      </c>
      <c r="AB4109">
        <f>IF(Churn_Data[[#This Row],[Churn]]="No",Churn_Data[[#This Row],[MonthlyCharges]],NA())</f>
        <v>40.549999999999997</v>
      </c>
      <c r="AC4109">
        <f>IF(Churn_Data[[#This Row],[Churn]]="No",Churn_Data[[#This Row],[tenure]],NA())</f>
        <v>13</v>
      </c>
      <c r="AD4109" t="e">
        <f>IF(Churn_Data[[#This Row],[Churn]]="Yes",Churn_Data[[#This Row],[MonthlyCharges]],NA())</f>
        <v>#N/A</v>
      </c>
      <c r="AE4109" t="e">
        <f>IF(Churn_Data[[#This Row],[Churn]]="Yes",Churn_Data[[#This Row],[tenure]],NA())</f>
        <v>#N/A</v>
      </c>
      <c r="AF4109">
        <v>527.15</v>
      </c>
    </row>
    <row r="4110" spans="1:32" x14ac:dyDescent="0.3">
      <c r="A4110" t="s">
        <v>4144</v>
      </c>
      <c r="B4110" t="s">
        <v>23</v>
      </c>
      <c r="C4110" t="str">
        <f>IF(Churn_Data[[#This Row],[SeniorCitizen]]=1,"Yes","No")</f>
        <v>No</v>
      </c>
      <c r="D4110">
        <v>0</v>
      </c>
      <c r="E4110" t="s">
        <v>25</v>
      </c>
      <c r="F4110" t="s">
        <v>25</v>
      </c>
      <c r="G4110" t="s">
        <v>25</v>
      </c>
      <c r="H4110" t="s">
        <v>189</v>
      </c>
      <c r="I4110" t="s">
        <v>120</v>
      </c>
      <c r="J4110" t="str">
        <f>IF(Churn_Data[[#This Row],[InternetService]]&lt;&gt;"No","Yes","No")</f>
        <v>Yes</v>
      </c>
      <c r="K4110" t="s">
        <v>24</v>
      </c>
      <c r="L4110" t="s">
        <v>24</v>
      </c>
      <c r="M4110" t="s">
        <v>24</v>
      </c>
      <c r="N4110" t="s">
        <v>24</v>
      </c>
      <c r="O4110" t="s">
        <v>24</v>
      </c>
      <c r="P4110" t="s">
        <v>24</v>
      </c>
      <c r="Q4110" t="s">
        <v>25</v>
      </c>
      <c r="R4110">
        <f>IF(Churn_Data[[#This Row],[Churn]]="Yes",1,0)</f>
        <v>0</v>
      </c>
      <c r="S4110" t="s">
        <v>24</v>
      </c>
      <c r="T4110">
        <f>(Churn_Data[[#This Row],[OnlineSecurity]]="Yes")+(Churn_Data[[#This Row],[OnlineBackup]]="Yes")+(Churn_Data[[#This Row],[DeviceProtection]]="Yes")+(Churn_Data[[#This Row],[TechSupport]]="Yes")+(Churn_Data[[#This Row],[StreamingTV]]="Yes")+(Churn_Data[[#This Row],[StreamingMovies]]="Yes")</f>
        <v>6</v>
      </c>
      <c r="U4110" t="s">
        <v>3911</v>
      </c>
      <c r="V4110" t="s">
        <v>46</v>
      </c>
      <c r="W4110" t="str">
        <f>IF(ISNUMBER(SEARCH("automatic", Churn_Data[[#This Row],[PaymentMethod]])), "Automatic", "Manual")</f>
        <v>Automatic</v>
      </c>
      <c r="X4110">
        <v>62.5</v>
      </c>
      <c r="Y4110" t="str">
        <f>IF(Churn_Data[[#This Row],[tenure]]&lt;=12,"0-1 Year",IF(Churn_Data[[#This Row],[tenure]]&lt;=24,"1-2 Years",IF(Churn_Data[[#This Row],[tenure]]&lt;=36,"2-3 Years",IF(Churn_Data[[#This Row],[tenure]]&lt;=48,"3-4 Years",IF(Churn_Data[[#This Row],[tenure]]&lt;=60,"4-5 Years","5+ Years")))))</f>
        <v>5+ Years</v>
      </c>
      <c r="Z4110">
        <v>66</v>
      </c>
      <c r="AA4110">
        <v>4136.3999999999996</v>
      </c>
      <c r="AB4110">
        <f>IF(Churn_Data[[#This Row],[Churn]]="No",Churn_Data[[#This Row],[MonthlyCharges]],NA())</f>
        <v>62.5</v>
      </c>
      <c r="AC4110">
        <f>IF(Churn_Data[[#This Row],[Churn]]="No",Churn_Data[[#This Row],[tenure]],NA())</f>
        <v>66</v>
      </c>
      <c r="AD4110" t="e">
        <f>IF(Churn_Data[[#This Row],[Churn]]="Yes",Churn_Data[[#This Row],[MonthlyCharges]],NA())</f>
        <v>#N/A</v>
      </c>
      <c r="AE4110" t="e">
        <f>IF(Churn_Data[[#This Row],[Churn]]="Yes",Churn_Data[[#This Row],[tenure]],NA())</f>
        <v>#N/A</v>
      </c>
      <c r="AF4110">
        <v>4125</v>
      </c>
    </row>
    <row r="4111" spans="1:32" x14ac:dyDescent="0.3">
      <c r="A4111" t="s">
        <v>4145</v>
      </c>
      <c r="B4111" t="s">
        <v>30</v>
      </c>
      <c r="C4111" t="str">
        <f>IF(Churn_Data[[#This Row],[SeniorCitizen]]=1,"Yes","No")</f>
        <v>No</v>
      </c>
      <c r="D4111">
        <v>0</v>
      </c>
      <c r="E4111" t="s">
        <v>24</v>
      </c>
      <c r="F4111" t="s">
        <v>25</v>
      </c>
      <c r="G4111" t="s">
        <v>25</v>
      </c>
      <c r="H4111" t="s">
        <v>189</v>
      </c>
      <c r="I4111" t="s">
        <v>120</v>
      </c>
      <c r="J4111" t="str">
        <f>IF(Churn_Data[[#This Row],[InternetService]]&lt;&gt;"No","Yes","No")</f>
        <v>Yes</v>
      </c>
      <c r="K4111" t="s">
        <v>24</v>
      </c>
      <c r="L4111" t="s">
        <v>25</v>
      </c>
      <c r="M4111" t="s">
        <v>24</v>
      </c>
      <c r="N4111" t="s">
        <v>24</v>
      </c>
      <c r="O4111" t="s">
        <v>25</v>
      </c>
      <c r="P4111" t="s">
        <v>25</v>
      </c>
      <c r="Q4111" t="s">
        <v>25</v>
      </c>
      <c r="R4111">
        <f>IF(Churn_Data[[#This Row],[Churn]]="Yes",1,0)</f>
        <v>0</v>
      </c>
      <c r="S4111" t="s">
        <v>24</v>
      </c>
      <c r="T4111">
        <f>(Churn_Data[[#This Row],[OnlineSecurity]]="Yes")+(Churn_Data[[#This Row],[OnlineBackup]]="Yes")+(Churn_Data[[#This Row],[DeviceProtection]]="Yes")+(Churn_Data[[#This Row],[TechSupport]]="Yes")+(Churn_Data[[#This Row],[StreamingTV]]="Yes")+(Churn_Data[[#This Row],[StreamingMovies]]="Yes")</f>
        <v>3</v>
      </c>
      <c r="U4111" t="s">
        <v>3911</v>
      </c>
      <c r="V4111" t="s">
        <v>72</v>
      </c>
      <c r="W4111" t="str">
        <f>IF(ISNUMBER(SEARCH("automatic", Churn_Data[[#This Row],[PaymentMethod]])), "Automatic", "Manual")</f>
        <v>Automatic</v>
      </c>
      <c r="X4111">
        <v>39.15</v>
      </c>
      <c r="Y4111" t="str">
        <f>IF(Churn_Data[[#This Row],[tenure]]&lt;=12,"0-1 Year",IF(Churn_Data[[#This Row],[tenure]]&lt;=24,"1-2 Years",IF(Churn_Data[[#This Row],[tenure]]&lt;=36,"2-3 Years",IF(Churn_Data[[#This Row],[tenure]]&lt;=48,"3-4 Years",IF(Churn_Data[[#This Row],[tenure]]&lt;=60,"4-5 Years","5+ Years")))))</f>
        <v>5+ Years</v>
      </c>
      <c r="Z4111">
        <v>70</v>
      </c>
      <c r="AA4111">
        <v>2692.75</v>
      </c>
      <c r="AB4111">
        <f>IF(Churn_Data[[#This Row],[Churn]]="No",Churn_Data[[#This Row],[MonthlyCharges]],NA())</f>
        <v>39.15</v>
      </c>
      <c r="AC4111">
        <f>IF(Churn_Data[[#This Row],[Churn]]="No",Churn_Data[[#This Row],[tenure]],NA())</f>
        <v>70</v>
      </c>
      <c r="AD4111" t="e">
        <f>IF(Churn_Data[[#This Row],[Churn]]="Yes",Churn_Data[[#This Row],[MonthlyCharges]],NA())</f>
        <v>#N/A</v>
      </c>
      <c r="AE4111" t="e">
        <f>IF(Churn_Data[[#This Row],[Churn]]="Yes",Churn_Data[[#This Row],[tenure]],NA())</f>
        <v>#N/A</v>
      </c>
      <c r="AF4111">
        <v>2740.5</v>
      </c>
    </row>
    <row r="4112" spans="1:32" x14ac:dyDescent="0.3">
      <c r="A4112" t="s">
        <v>4146</v>
      </c>
      <c r="B4112" t="s">
        <v>23</v>
      </c>
      <c r="C4112" t="str">
        <f>IF(Churn_Data[[#This Row],[SeniorCitizen]]=1,"Yes","No")</f>
        <v>No</v>
      </c>
      <c r="D4112">
        <v>0</v>
      </c>
      <c r="E4112" t="s">
        <v>25</v>
      </c>
      <c r="F4112" t="s">
        <v>25</v>
      </c>
      <c r="G4112" t="s">
        <v>25</v>
      </c>
      <c r="H4112" t="s">
        <v>189</v>
      </c>
      <c r="I4112" t="s">
        <v>120</v>
      </c>
      <c r="J4112" t="str">
        <f>IF(Churn_Data[[#This Row],[InternetService]]&lt;&gt;"No","Yes","No")</f>
        <v>Yes</v>
      </c>
      <c r="K4112" t="s">
        <v>24</v>
      </c>
      <c r="L4112" t="s">
        <v>25</v>
      </c>
      <c r="M4112" t="s">
        <v>24</v>
      </c>
      <c r="N4112" t="s">
        <v>24</v>
      </c>
      <c r="O4112" t="s">
        <v>24</v>
      </c>
      <c r="P4112" t="s">
        <v>24</v>
      </c>
      <c r="Q4112" t="s">
        <v>25</v>
      </c>
      <c r="R4112">
        <f>IF(Churn_Data[[#This Row],[Churn]]="Yes",1,0)</f>
        <v>0</v>
      </c>
      <c r="S4112" t="s">
        <v>24</v>
      </c>
      <c r="T4112">
        <f>(Churn_Data[[#This Row],[OnlineSecurity]]="Yes")+(Churn_Data[[#This Row],[OnlineBackup]]="Yes")+(Churn_Data[[#This Row],[DeviceProtection]]="Yes")+(Churn_Data[[#This Row],[TechSupport]]="Yes")+(Churn_Data[[#This Row],[StreamingTV]]="Yes")+(Churn_Data[[#This Row],[StreamingMovies]]="Yes")</f>
        <v>5</v>
      </c>
      <c r="U4112" t="s">
        <v>3911</v>
      </c>
      <c r="V4112" t="s">
        <v>46</v>
      </c>
      <c r="W4112" t="str">
        <f>IF(ISNUMBER(SEARCH("automatic", Churn_Data[[#This Row],[PaymentMethod]])), "Automatic", "Manual")</f>
        <v>Automatic</v>
      </c>
      <c r="X4112">
        <v>61.35</v>
      </c>
      <c r="Y4112" t="str">
        <f>IF(Churn_Data[[#This Row],[tenure]]&lt;=12,"0-1 Year",IF(Churn_Data[[#This Row],[tenure]]&lt;=24,"1-2 Years",IF(Churn_Data[[#This Row],[tenure]]&lt;=36,"2-3 Years",IF(Churn_Data[[#This Row],[tenure]]&lt;=48,"3-4 Years",IF(Churn_Data[[#This Row],[tenure]]&lt;=60,"4-5 Years","5+ Years")))))</f>
        <v>5+ Years</v>
      </c>
      <c r="Z4112">
        <v>66</v>
      </c>
      <c r="AA4112">
        <v>4193.3999999999996</v>
      </c>
      <c r="AB4112">
        <f>IF(Churn_Data[[#This Row],[Churn]]="No",Churn_Data[[#This Row],[MonthlyCharges]],NA())</f>
        <v>61.35</v>
      </c>
      <c r="AC4112">
        <f>IF(Churn_Data[[#This Row],[Churn]]="No",Churn_Data[[#This Row],[tenure]],NA())</f>
        <v>66</v>
      </c>
      <c r="AD4112" t="e">
        <f>IF(Churn_Data[[#This Row],[Churn]]="Yes",Churn_Data[[#This Row],[MonthlyCharges]],NA())</f>
        <v>#N/A</v>
      </c>
      <c r="AE4112" t="e">
        <f>IF(Churn_Data[[#This Row],[Churn]]="Yes",Churn_Data[[#This Row],[tenure]],NA())</f>
        <v>#N/A</v>
      </c>
      <c r="AF4112">
        <v>4049.1</v>
      </c>
    </row>
    <row r="4113" spans="1:32" x14ac:dyDescent="0.3">
      <c r="A4113" t="s">
        <v>4147</v>
      </c>
      <c r="B4113" t="s">
        <v>23</v>
      </c>
      <c r="C4113" t="str">
        <f>IF(Churn_Data[[#This Row],[SeniorCitizen]]=1,"Yes","No")</f>
        <v>No</v>
      </c>
      <c r="D4113">
        <v>0</v>
      </c>
      <c r="E4113" t="s">
        <v>25</v>
      </c>
      <c r="F4113" t="s">
        <v>25</v>
      </c>
      <c r="G4113" t="s">
        <v>25</v>
      </c>
      <c r="H4113" t="s">
        <v>189</v>
      </c>
      <c r="I4113" t="s">
        <v>120</v>
      </c>
      <c r="J4113" t="str">
        <f>IF(Churn_Data[[#This Row],[InternetService]]&lt;&gt;"No","Yes","No")</f>
        <v>Yes</v>
      </c>
      <c r="K4113" t="s">
        <v>24</v>
      </c>
      <c r="L4113" t="s">
        <v>24</v>
      </c>
      <c r="M4113" t="s">
        <v>24</v>
      </c>
      <c r="N4113" t="s">
        <v>24</v>
      </c>
      <c r="O4113" t="s">
        <v>24</v>
      </c>
      <c r="P4113" t="s">
        <v>24</v>
      </c>
      <c r="Q4113" t="s">
        <v>25</v>
      </c>
      <c r="R4113">
        <f>IF(Churn_Data[[#This Row],[Churn]]="Yes",1,0)</f>
        <v>0</v>
      </c>
      <c r="S4113" t="s">
        <v>25</v>
      </c>
      <c r="T4113">
        <f>(Churn_Data[[#This Row],[OnlineSecurity]]="Yes")+(Churn_Data[[#This Row],[OnlineBackup]]="Yes")+(Churn_Data[[#This Row],[DeviceProtection]]="Yes")+(Churn_Data[[#This Row],[TechSupport]]="Yes")+(Churn_Data[[#This Row],[StreamingTV]]="Yes")+(Churn_Data[[#This Row],[StreamingMovies]]="Yes")</f>
        <v>6</v>
      </c>
      <c r="U4113" t="s">
        <v>3911</v>
      </c>
      <c r="V4113" t="s">
        <v>72</v>
      </c>
      <c r="W4113" t="str">
        <f>IF(ISNUMBER(SEARCH("automatic", Churn_Data[[#This Row],[PaymentMethod]])), "Automatic", "Manual")</f>
        <v>Automatic</v>
      </c>
      <c r="X4113">
        <v>64.349999999999994</v>
      </c>
      <c r="Y4113" t="str">
        <f>IF(Churn_Data[[#This Row],[tenure]]&lt;=12,"0-1 Year",IF(Churn_Data[[#This Row],[tenure]]&lt;=24,"1-2 Years",IF(Churn_Data[[#This Row],[tenure]]&lt;=36,"2-3 Years",IF(Churn_Data[[#This Row],[tenure]]&lt;=48,"3-4 Years",IF(Churn_Data[[#This Row],[tenure]]&lt;=60,"4-5 Years","5+ Years")))))</f>
        <v>5+ Years</v>
      </c>
      <c r="Z4113">
        <v>68</v>
      </c>
      <c r="AA4113">
        <v>4539.6000000000004</v>
      </c>
      <c r="AB4113">
        <f>IF(Churn_Data[[#This Row],[Churn]]="No",Churn_Data[[#This Row],[MonthlyCharges]],NA())</f>
        <v>64.349999999999994</v>
      </c>
      <c r="AC4113">
        <f>IF(Churn_Data[[#This Row],[Churn]]="No",Churn_Data[[#This Row],[tenure]],NA())</f>
        <v>68</v>
      </c>
      <c r="AD4113" t="e">
        <f>IF(Churn_Data[[#This Row],[Churn]]="Yes",Churn_Data[[#This Row],[MonthlyCharges]],NA())</f>
        <v>#N/A</v>
      </c>
      <c r="AE4113" t="e">
        <f>IF(Churn_Data[[#This Row],[Churn]]="Yes",Churn_Data[[#This Row],[tenure]],NA())</f>
        <v>#N/A</v>
      </c>
      <c r="AF4113">
        <v>4375.8</v>
      </c>
    </row>
    <row r="4114" spans="1:32" x14ac:dyDescent="0.3">
      <c r="A4114" t="s">
        <v>4148</v>
      </c>
      <c r="B4114" t="s">
        <v>23</v>
      </c>
      <c r="C4114" t="str">
        <f>IF(Churn_Data[[#This Row],[SeniorCitizen]]=1,"Yes","No")</f>
        <v>No</v>
      </c>
      <c r="D4114">
        <v>0</v>
      </c>
      <c r="E4114" t="s">
        <v>24</v>
      </c>
      <c r="F4114" t="s">
        <v>24</v>
      </c>
      <c r="G4114" t="s">
        <v>25</v>
      </c>
      <c r="H4114" t="s">
        <v>189</v>
      </c>
      <c r="I4114" t="s">
        <v>120</v>
      </c>
      <c r="J4114" t="str">
        <f>IF(Churn_Data[[#This Row],[InternetService]]&lt;&gt;"No","Yes","No")</f>
        <v>Yes</v>
      </c>
      <c r="K4114" t="s">
        <v>24</v>
      </c>
      <c r="L4114" t="s">
        <v>24</v>
      </c>
      <c r="M4114" t="s">
        <v>25</v>
      </c>
      <c r="N4114" t="s">
        <v>24</v>
      </c>
      <c r="O4114" t="s">
        <v>24</v>
      </c>
      <c r="P4114" t="s">
        <v>24</v>
      </c>
      <c r="Q4114" t="s">
        <v>25</v>
      </c>
      <c r="R4114">
        <f>IF(Churn_Data[[#This Row],[Churn]]="Yes",1,0)</f>
        <v>0</v>
      </c>
      <c r="S4114" t="s">
        <v>25</v>
      </c>
      <c r="T4114">
        <f>(Churn_Data[[#This Row],[OnlineSecurity]]="Yes")+(Churn_Data[[#This Row],[OnlineBackup]]="Yes")+(Churn_Data[[#This Row],[DeviceProtection]]="Yes")+(Churn_Data[[#This Row],[TechSupport]]="Yes")+(Churn_Data[[#This Row],[StreamingTV]]="Yes")+(Churn_Data[[#This Row],[StreamingMovies]]="Yes")</f>
        <v>5</v>
      </c>
      <c r="U4114" t="s">
        <v>3911</v>
      </c>
      <c r="V4114" t="s">
        <v>46</v>
      </c>
      <c r="W4114" t="str">
        <f>IF(ISNUMBER(SEARCH("automatic", Churn_Data[[#This Row],[PaymentMethod]])), "Automatic", "Manual")</f>
        <v>Automatic</v>
      </c>
      <c r="X4114">
        <v>59.7</v>
      </c>
      <c r="Y4114" t="str">
        <f>IF(Churn_Data[[#This Row],[tenure]]&lt;=12,"0-1 Year",IF(Churn_Data[[#This Row],[tenure]]&lt;=24,"1-2 Years",IF(Churn_Data[[#This Row],[tenure]]&lt;=36,"2-3 Years",IF(Churn_Data[[#This Row],[tenure]]&lt;=48,"3-4 Years",IF(Churn_Data[[#This Row],[tenure]]&lt;=60,"4-5 Years","5+ Years")))))</f>
        <v>5+ Years</v>
      </c>
      <c r="Z4114">
        <v>71</v>
      </c>
      <c r="AA4114">
        <v>4122.6499999999996</v>
      </c>
      <c r="AB4114">
        <f>IF(Churn_Data[[#This Row],[Churn]]="No",Churn_Data[[#This Row],[MonthlyCharges]],NA())</f>
        <v>59.7</v>
      </c>
      <c r="AC4114">
        <f>IF(Churn_Data[[#This Row],[Churn]]="No",Churn_Data[[#This Row],[tenure]],NA())</f>
        <v>71</v>
      </c>
      <c r="AD4114" t="e">
        <f>IF(Churn_Data[[#This Row],[Churn]]="Yes",Churn_Data[[#This Row],[MonthlyCharges]],NA())</f>
        <v>#N/A</v>
      </c>
      <c r="AE4114" t="e">
        <f>IF(Churn_Data[[#This Row],[Churn]]="Yes",Churn_Data[[#This Row],[tenure]],NA())</f>
        <v>#N/A</v>
      </c>
      <c r="AF4114">
        <v>4238.7</v>
      </c>
    </row>
    <row r="4115" spans="1:32" x14ac:dyDescent="0.3">
      <c r="A4115" t="s">
        <v>4149</v>
      </c>
      <c r="B4115" t="s">
        <v>23</v>
      </c>
      <c r="C4115" t="str">
        <f>IF(Churn_Data[[#This Row],[SeniorCitizen]]=1,"Yes","No")</f>
        <v>No</v>
      </c>
      <c r="D4115">
        <v>0</v>
      </c>
      <c r="E4115" t="s">
        <v>24</v>
      </c>
      <c r="F4115" t="s">
        <v>25</v>
      </c>
      <c r="G4115" t="s">
        <v>25</v>
      </c>
      <c r="H4115" t="s">
        <v>189</v>
      </c>
      <c r="I4115" t="s">
        <v>120</v>
      </c>
      <c r="J4115" t="str">
        <f>IF(Churn_Data[[#This Row],[InternetService]]&lt;&gt;"No","Yes","No")</f>
        <v>Yes</v>
      </c>
      <c r="K4115" t="s">
        <v>24</v>
      </c>
      <c r="L4115" t="s">
        <v>24</v>
      </c>
      <c r="M4115" t="s">
        <v>24</v>
      </c>
      <c r="N4115" t="s">
        <v>24</v>
      </c>
      <c r="O4115" t="s">
        <v>24</v>
      </c>
      <c r="P4115" t="s">
        <v>24</v>
      </c>
      <c r="Q4115" t="s">
        <v>25</v>
      </c>
      <c r="R4115">
        <f>IF(Churn_Data[[#This Row],[Churn]]="Yes",1,0)</f>
        <v>0</v>
      </c>
      <c r="S4115" t="s">
        <v>25</v>
      </c>
      <c r="T4115">
        <f>(Churn_Data[[#This Row],[OnlineSecurity]]="Yes")+(Churn_Data[[#This Row],[OnlineBackup]]="Yes")+(Churn_Data[[#This Row],[DeviceProtection]]="Yes")+(Churn_Data[[#This Row],[TechSupport]]="Yes")+(Churn_Data[[#This Row],[StreamingTV]]="Yes")+(Churn_Data[[#This Row],[StreamingMovies]]="Yes")</f>
        <v>6</v>
      </c>
      <c r="U4115" t="s">
        <v>3911</v>
      </c>
      <c r="V4115" t="s">
        <v>46</v>
      </c>
      <c r="W4115" t="str">
        <f>IF(ISNUMBER(SEARCH("automatic", Churn_Data[[#This Row],[PaymentMethod]])), "Automatic", "Manual")</f>
        <v>Automatic</v>
      </c>
      <c r="X4115">
        <v>64.55</v>
      </c>
      <c r="Y4115" t="str">
        <f>IF(Churn_Data[[#This Row],[tenure]]&lt;=12,"0-1 Year",IF(Churn_Data[[#This Row],[tenure]]&lt;=24,"1-2 Years",IF(Churn_Data[[#This Row],[tenure]]&lt;=36,"2-3 Years",IF(Churn_Data[[#This Row],[tenure]]&lt;=48,"3-4 Years",IF(Churn_Data[[#This Row],[tenure]]&lt;=60,"4-5 Years","5+ Years")))))</f>
        <v>5+ Years</v>
      </c>
      <c r="Z4115">
        <v>70</v>
      </c>
      <c r="AA4115">
        <v>4504.8999999999996</v>
      </c>
      <c r="AB4115">
        <f>IF(Churn_Data[[#This Row],[Churn]]="No",Churn_Data[[#This Row],[MonthlyCharges]],NA())</f>
        <v>64.55</v>
      </c>
      <c r="AC4115">
        <f>IF(Churn_Data[[#This Row],[Churn]]="No",Churn_Data[[#This Row],[tenure]],NA())</f>
        <v>70</v>
      </c>
      <c r="AD4115" t="e">
        <f>IF(Churn_Data[[#This Row],[Churn]]="Yes",Churn_Data[[#This Row],[MonthlyCharges]],NA())</f>
        <v>#N/A</v>
      </c>
      <c r="AE4115" t="e">
        <f>IF(Churn_Data[[#This Row],[Churn]]="Yes",Churn_Data[[#This Row],[tenure]],NA())</f>
        <v>#N/A</v>
      </c>
      <c r="AF4115">
        <v>4518.5</v>
      </c>
    </row>
    <row r="4116" spans="1:32" x14ac:dyDescent="0.3">
      <c r="A4116" t="s">
        <v>4150</v>
      </c>
      <c r="B4116" t="s">
        <v>30</v>
      </c>
      <c r="C4116" t="str">
        <f>IF(Churn_Data[[#This Row],[SeniorCitizen]]=1,"Yes","No")</f>
        <v>No</v>
      </c>
      <c r="D4116">
        <v>0</v>
      </c>
      <c r="E4116" t="s">
        <v>24</v>
      </c>
      <c r="F4116" t="s">
        <v>24</v>
      </c>
      <c r="G4116" t="s">
        <v>25</v>
      </c>
      <c r="H4116" t="s">
        <v>189</v>
      </c>
      <c r="I4116" t="s">
        <v>120</v>
      </c>
      <c r="J4116" t="str">
        <f>IF(Churn_Data[[#This Row],[InternetService]]&lt;&gt;"No","Yes","No")</f>
        <v>Yes</v>
      </c>
      <c r="K4116" t="s">
        <v>24</v>
      </c>
      <c r="L4116" t="s">
        <v>24</v>
      </c>
      <c r="M4116" t="s">
        <v>24</v>
      </c>
      <c r="N4116" t="s">
        <v>24</v>
      </c>
      <c r="O4116" t="s">
        <v>25</v>
      </c>
      <c r="P4116" t="s">
        <v>24</v>
      </c>
      <c r="Q4116" t="s">
        <v>25</v>
      </c>
      <c r="R4116">
        <f>IF(Churn_Data[[#This Row],[Churn]]="Yes",1,0)</f>
        <v>0</v>
      </c>
      <c r="S4116" t="s">
        <v>24</v>
      </c>
      <c r="T4116">
        <f>(Churn_Data[[#This Row],[OnlineSecurity]]="Yes")+(Churn_Data[[#This Row],[OnlineBackup]]="Yes")+(Churn_Data[[#This Row],[DeviceProtection]]="Yes")+(Churn_Data[[#This Row],[TechSupport]]="Yes")+(Churn_Data[[#This Row],[StreamingTV]]="Yes")+(Churn_Data[[#This Row],[StreamingMovies]]="Yes")</f>
        <v>5</v>
      </c>
      <c r="U4116" t="s">
        <v>3911</v>
      </c>
      <c r="V4116" t="s">
        <v>72</v>
      </c>
      <c r="W4116" t="str">
        <f>IF(ISNUMBER(SEARCH("automatic", Churn_Data[[#This Row],[PaymentMethod]])), "Automatic", "Manual")</f>
        <v>Automatic</v>
      </c>
      <c r="X4116">
        <v>54.05</v>
      </c>
      <c r="Y4116" t="str">
        <f>IF(Churn_Data[[#This Row],[tenure]]&lt;=12,"0-1 Year",IF(Churn_Data[[#This Row],[tenure]]&lt;=24,"1-2 Years",IF(Churn_Data[[#This Row],[tenure]]&lt;=36,"2-3 Years",IF(Churn_Data[[#This Row],[tenure]]&lt;=48,"3-4 Years",IF(Churn_Data[[#This Row],[tenure]]&lt;=60,"4-5 Years","5+ Years")))))</f>
        <v>3-4 Years</v>
      </c>
      <c r="Z4116">
        <v>44</v>
      </c>
      <c r="AA4116">
        <v>2375.1999999999998</v>
      </c>
      <c r="AB4116">
        <f>IF(Churn_Data[[#This Row],[Churn]]="No",Churn_Data[[#This Row],[MonthlyCharges]],NA())</f>
        <v>54.05</v>
      </c>
      <c r="AC4116">
        <f>IF(Churn_Data[[#This Row],[Churn]]="No",Churn_Data[[#This Row],[tenure]],NA())</f>
        <v>44</v>
      </c>
      <c r="AD4116" t="e">
        <f>IF(Churn_Data[[#This Row],[Churn]]="Yes",Churn_Data[[#This Row],[MonthlyCharges]],NA())</f>
        <v>#N/A</v>
      </c>
      <c r="AE4116" t="e">
        <f>IF(Churn_Data[[#This Row],[Churn]]="Yes",Churn_Data[[#This Row],[tenure]],NA())</f>
        <v>#N/A</v>
      </c>
      <c r="AF4116">
        <v>2378.1999999999998</v>
      </c>
    </row>
    <row r="4117" spans="1:32" x14ac:dyDescent="0.3">
      <c r="A4117" t="s">
        <v>4151</v>
      </c>
      <c r="B4117" t="s">
        <v>23</v>
      </c>
      <c r="C4117" t="str">
        <f>IF(Churn_Data[[#This Row],[SeniorCitizen]]=1,"Yes","No")</f>
        <v>No</v>
      </c>
      <c r="D4117">
        <v>0</v>
      </c>
      <c r="E4117" t="s">
        <v>24</v>
      </c>
      <c r="F4117" t="s">
        <v>25</v>
      </c>
      <c r="G4117" t="s">
        <v>25</v>
      </c>
      <c r="H4117" t="s">
        <v>189</v>
      </c>
      <c r="I4117" t="s">
        <v>120</v>
      </c>
      <c r="J4117" t="str">
        <f>IF(Churn_Data[[#This Row],[InternetService]]&lt;&gt;"No","Yes","No")</f>
        <v>Yes</v>
      </c>
      <c r="K4117" t="s">
        <v>24</v>
      </c>
      <c r="L4117" t="s">
        <v>25</v>
      </c>
      <c r="M4117" t="s">
        <v>25</v>
      </c>
      <c r="N4117" t="s">
        <v>24</v>
      </c>
      <c r="O4117" t="s">
        <v>24</v>
      </c>
      <c r="P4117" t="s">
        <v>25</v>
      </c>
      <c r="Q4117" t="s">
        <v>25</v>
      </c>
      <c r="R4117">
        <f>IF(Churn_Data[[#This Row],[Churn]]="Yes",1,0)</f>
        <v>0</v>
      </c>
      <c r="S4117" t="s">
        <v>25</v>
      </c>
      <c r="T4117">
        <f>(Churn_Data[[#This Row],[OnlineSecurity]]="Yes")+(Churn_Data[[#This Row],[OnlineBackup]]="Yes")+(Churn_Data[[#This Row],[DeviceProtection]]="Yes")+(Churn_Data[[#This Row],[TechSupport]]="Yes")+(Churn_Data[[#This Row],[StreamingTV]]="Yes")+(Churn_Data[[#This Row],[StreamingMovies]]="Yes")</f>
        <v>3</v>
      </c>
      <c r="U4117" t="s">
        <v>3911</v>
      </c>
      <c r="V4117" t="s">
        <v>32</v>
      </c>
      <c r="W4117" t="str">
        <f>IF(ISNUMBER(SEARCH("automatic", Churn_Data[[#This Row],[PaymentMethod]])), "Automatic", "Manual")</f>
        <v>Manual</v>
      </c>
      <c r="X4117">
        <v>45.4</v>
      </c>
      <c r="Y4117" t="str">
        <f>IF(Churn_Data[[#This Row],[tenure]]&lt;=12,"0-1 Year",IF(Churn_Data[[#This Row],[tenure]]&lt;=24,"1-2 Years",IF(Churn_Data[[#This Row],[tenure]]&lt;=36,"2-3 Years",IF(Churn_Data[[#This Row],[tenure]]&lt;=48,"3-4 Years",IF(Churn_Data[[#This Row],[tenure]]&lt;=60,"4-5 Years","5+ Years")))))</f>
        <v>3-4 Years</v>
      </c>
      <c r="Z4117">
        <v>37</v>
      </c>
      <c r="AA4117">
        <v>1593.1</v>
      </c>
      <c r="AB4117">
        <f>IF(Churn_Data[[#This Row],[Churn]]="No",Churn_Data[[#This Row],[MonthlyCharges]],NA())</f>
        <v>45.4</v>
      </c>
      <c r="AC4117">
        <f>IF(Churn_Data[[#This Row],[Churn]]="No",Churn_Data[[#This Row],[tenure]],NA())</f>
        <v>37</v>
      </c>
      <c r="AD4117" t="e">
        <f>IF(Churn_Data[[#This Row],[Churn]]="Yes",Churn_Data[[#This Row],[MonthlyCharges]],NA())</f>
        <v>#N/A</v>
      </c>
      <c r="AE4117" t="e">
        <f>IF(Churn_Data[[#This Row],[Churn]]="Yes",Churn_Data[[#This Row],[tenure]],NA())</f>
        <v>#N/A</v>
      </c>
      <c r="AF4117">
        <v>1679.8</v>
      </c>
    </row>
    <row r="4118" spans="1:32" x14ac:dyDescent="0.3">
      <c r="A4118" t="s">
        <v>4152</v>
      </c>
      <c r="B4118" t="s">
        <v>23</v>
      </c>
      <c r="C4118" t="str">
        <f>IF(Churn_Data[[#This Row],[SeniorCitizen]]=1,"Yes","No")</f>
        <v>No</v>
      </c>
      <c r="D4118">
        <v>0</v>
      </c>
      <c r="E4118" t="s">
        <v>24</v>
      </c>
      <c r="F4118" t="s">
        <v>25</v>
      </c>
      <c r="G4118" t="s">
        <v>25</v>
      </c>
      <c r="H4118" t="s">
        <v>189</v>
      </c>
      <c r="I4118" t="s">
        <v>120</v>
      </c>
      <c r="J4118" t="str">
        <f>IF(Churn_Data[[#This Row],[InternetService]]&lt;&gt;"No","Yes","No")</f>
        <v>Yes</v>
      </c>
      <c r="K4118" t="s">
        <v>24</v>
      </c>
      <c r="L4118" t="s">
        <v>24</v>
      </c>
      <c r="M4118" t="s">
        <v>24</v>
      </c>
      <c r="N4118" t="s">
        <v>24</v>
      </c>
      <c r="O4118" t="s">
        <v>24</v>
      </c>
      <c r="P4118" t="s">
        <v>24</v>
      </c>
      <c r="Q4118" t="s">
        <v>25</v>
      </c>
      <c r="R4118">
        <f>IF(Churn_Data[[#This Row],[Churn]]="Yes",1,0)</f>
        <v>0</v>
      </c>
      <c r="S4118" t="s">
        <v>25</v>
      </c>
      <c r="T4118">
        <f>(Churn_Data[[#This Row],[OnlineSecurity]]="Yes")+(Churn_Data[[#This Row],[OnlineBackup]]="Yes")+(Churn_Data[[#This Row],[DeviceProtection]]="Yes")+(Churn_Data[[#This Row],[TechSupport]]="Yes")+(Churn_Data[[#This Row],[StreamingTV]]="Yes")+(Churn_Data[[#This Row],[StreamingMovies]]="Yes")</f>
        <v>6</v>
      </c>
      <c r="U4118" t="s">
        <v>3911</v>
      </c>
      <c r="V4118" t="s">
        <v>72</v>
      </c>
      <c r="W4118" t="str">
        <f>IF(ISNUMBER(SEARCH("automatic", Churn_Data[[#This Row],[PaymentMethod]])), "Automatic", "Manual")</f>
        <v>Automatic</v>
      </c>
      <c r="X4118">
        <v>66.25</v>
      </c>
      <c r="Y4118" t="str">
        <f>IF(Churn_Data[[#This Row],[tenure]]&lt;=12,"0-1 Year",IF(Churn_Data[[#This Row],[tenure]]&lt;=24,"1-2 Years",IF(Churn_Data[[#This Row],[tenure]]&lt;=36,"2-3 Years",IF(Churn_Data[[#This Row],[tenure]]&lt;=48,"3-4 Years",IF(Churn_Data[[#This Row],[tenure]]&lt;=60,"4-5 Years","5+ Years")))))</f>
        <v>4-5 Years</v>
      </c>
      <c r="Z4118">
        <v>52</v>
      </c>
      <c r="AA4118">
        <v>3330.1</v>
      </c>
      <c r="AB4118">
        <f>IF(Churn_Data[[#This Row],[Churn]]="No",Churn_Data[[#This Row],[MonthlyCharges]],NA())</f>
        <v>66.25</v>
      </c>
      <c r="AC4118">
        <f>IF(Churn_Data[[#This Row],[Churn]]="No",Churn_Data[[#This Row],[tenure]],NA())</f>
        <v>52</v>
      </c>
      <c r="AD4118" t="e">
        <f>IF(Churn_Data[[#This Row],[Churn]]="Yes",Churn_Data[[#This Row],[MonthlyCharges]],NA())</f>
        <v>#N/A</v>
      </c>
      <c r="AE4118" t="e">
        <f>IF(Churn_Data[[#This Row],[Churn]]="Yes",Churn_Data[[#This Row],[tenure]],NA())</f>
        <v>#N/A</v>
      </c>
      <c r="AF4118">
        <v>3445</v>
      </c>
    </row>
    <row r="4119" spans="1:32" x14ac:dyDescent="0.3">
      <c r="A4119" t="s">
        <v>4153</v>
      </c>
      <c r="B4119" t="s">
        <v>30</v>
      </c>
      <c r="C4119" t="str">
        <f>IF(Churn_Data[[#This Row],[SeniorCitizen]]=1,"Yes","No")</f>
        <v>No</v>
      </c>
      <c r="D4119">
        <v>0</v>
      </c>
      <c r="E4119" t="s">
        <v>24</v>
      </c>
      <c r="F4119" t="s">
        <v>24</v>
      </c>
      <c r="G4119" t="s">
        <v>25</v>
      </c>
      <c r="H4119" t="s">
        <v>189</v>
      </c>
      <c r="I4119" t="s">
        <v>120</v>
      </c>
      <c r="J4119" t="str">
        <f>IF(Churn_Data[[#This Row],[InternetService]]&lt;&gt;"No","Yes","No")</f>
        <v>Yes</v>
      </c>
      <c r="K4119" t="s">
        <v>24</v>
      </c>
      <c r="L4119" t="s">
        <v>25</v>
      </c>
      <c r="M4119" t="s">
        <v>24</v>
      </c>
      <c r="N4119" t="s">
        <v>24</v>
      </c>
      <c r="O4119" t="s">
        <v>25</v>
      </c>
      <c r="P4119" t="s">
        <v>25</v>
      </c>
      <c r="Q4119" t="s">
        <v>25</v>
      </c>
      <c r="R4119">
        <f>IF(Churn_Data[[#This Row],[Churn]]="Yes",1,0)</f>
        <v>0</v>
      </c>
      <c r="S4119" t="s">
        <v>25</v>
      </c>
      <c r="T4119">
        <f>(Churn_Data[[#This Row],[OnlineSecurity]]="Yes")+(Churn_Data[[#This Row],[OnlineBackup]]="Yes")+(Churn_Data[[#This Row],[DeviceProtection]]="Yes")+(Churn_Data[[#This Row],[TechSupport]]="Yes")+(Churn_Data[[#This Row],[StreamingTV]]="Yes")+(Churn_Data[[#This Row],[StreamingMovies]]="Yes")</f>
        <v>3</v>
      </c>
      <c r="U4119" t="s">
        <v>3911</v>
      </c>
      <c r="V4119" t="s">
        <v>28</v>
      </c>
      <c r="W4119" t="str">
        <f>IF(ISNUMBER(SEARCH("automatic", Churn_Data[[#This Row],[PaymentMethod]])), "Automatic", "Manual")</f>
        <v>Manual</v>
      </c>
      <c r="X4119">
        <v>39.1</v>
      </c>
      <c r="Y4119" t="str">
        <f>IF(Churn_Data[[#This Row],[tenure]]&lt;=12,"0-1 Year",IF(Churn_Data[[#This Row],[tenure]]&lt;=24,"1-2 Years",IF(Churn_Data[[#This Row],[tenure]]&lt;=36,"2-3 Years",IF(Churn_Data[[#This Row],[tenure]]&lt;=48,"3-4 Years",IF(Churn_Data[[#This Row],[tenure]]&lt;=60,"4-5 Years","5+ Years")))))</f>
        <v>5+ Years</v>
      </c>
      <c r="Z4119">
        <v>69</v>
      </c>
      <c r="AA4119">
        <v>2779.5</v>
      </c>
      <c r="AB4119">
        <f>IF(Churn_Data[[#This Row],[Churn]]="No",Churn_Data[[#This Row],[MonthlyCharges]],NA())</f>
        <v>39.1</v>
      </c>
      <c r="AC4119">
        <f>IF(Churn_Data[[#This Row],[Churn]]="No",Churn_Data[[#This Row],[tenure]],NA())</f>
        <v>69</v>
      </c>
      <c r="AD4119" t="e">
        <f>IF(Churn_Data[[#This Row],[Churn]]="Yes",Churn_Data[[#This Row],[MonthlyCharges]],NA())</f>
        <v>#N/A</v>
      </c>
      <c r="AE4119" t="e">
        <f>IF(Churn_Data[[#This Row],[Churn]]="Yes",Churn_Data[[#This Row],[tenure]],NA())</f>
        <v>#N/A</v>
      </c>
      <c r="AF4119">
        <v>2697.9</v>
      </c>
    </row>
    <row r="4120" spans="1:32" x14ac:dyDescent="0.3">
      <c r="A4120" t="s">
        <v>4154</v>
      </c>
      <c r="B4120" t="s">
        <v>23</v>
      </c>
      <c r="C4120" t="str">
        <f>IF(Churn_Data[[#This Row],[SeniorCitizen]]=1,"Yes","No")</f>
        <v>No</v>
      </c>
      <c r="D4120">
        <v>0</v>
      </c>
      <c r="E4120" t="s">
        <v>24</v>
      </c>
      <c r="F4120" t="s">
        <v>24</v>
      </c>
      <c r="G4120" t="s">
        <v>25</v>
      </c>
      <c r="H4120" t="s">
        <v>189</v>
      </c>
      <c r="I4120" t="s">
        <v>120</v>
      </c>
      <c r="J4120" t="str">
        <f>IF(Churn_Data[[#This Row],[InternetService]]&lt;&gt;"No","Yes","No")</f>
        <v>Yes</v>
      </c>
      <c r="K4120" t="s">
        <v>24</v>
      </c>
      <c r="L4120" t="s">
        <v>24</v>
      </c>
      <c r="M4120" t="s">
        <v>25</v>
      </c>
      <c r="N4120" t="s">
        <v>24</v>
      </c>
      <c r="O4120" t="s">
        <v>25</v>
      </c>
      <c r="P4120" t="s">
        <v>25</v>
      </c>
      <c r="Q4120" t="s">
        <v>25</v>
      </c>
      <c r="R4120">
        <f>IF(Churn_Data[[#This Row],[Churn]]="Yes",1,0)</f>
        <v>0</v>
      </c>
      <c r="S4120" t="s">
        <v>25</v>
      </c>
      <c r="T4120">
        <f>(Churn_Data[[#This Row],[OnlineSecurity]]="Yes")+(Churn_Data[[#This Row],[OnlineBackup]]="Yes")+(Churn_Data[[#This Row],[DeviceProtection]]="Yes")+(Churn_Data[[#This Row],[TechSupport]]="Yes")+(Churn_Data[[#This Row],[StreamingTV]]="Yes")+(Churn_Data[[#This Row],[StreamingMovies]]="Yes")</f>
        <v>3</v>
      </c>
      <c r="U4120" t="s">
        <v>3911</v>
      </c>
      <c r="V4120" t="s">
        <v>28</v>
      </c>
      <c r="W4120" t="str">
        <f>IF(ISNUMBER(SEARCH("automatic", Churn_Data[[#This Row],[PaymentMethod]])), "Automatic", "Manual")</f>
        <v>Manual</v>
      </c>
      <c r="X4120">
        <v>39.4</v>
      </c>
      <c r="Y4120" t="str">
        <f>IF(Churn_Data[[#This Row],[tenure]]&lt;=12,"0-1 Year",IF(Churn_Data[[#This Row],[tenure]]&lt;=24,"1-2 Years",IF(Churn_Data[[#This Row],[tenure]]&lt;=36,"2-3 Years",IF(Churn_Data[[#This Row],[tenure]]&lt;=48,"3-4 Years",IF(Churn_Data[[#This Row],[tenure]]&lt;=60,"4-5 Years","5+ Years")))))</f>
        <v>3-4 Years</v>
      </c>
      <c r="Z4120">
        <v>48</v>
      </c>
      <c r="AA4120">
        <v>1978.65</v>
      </c>
      <c r="AB4120">
        <f>IF(Churn_Data[[#This Row],[Churn]]="No",Churn_Data[[#This Row],[MonthlyCharges]],NA())</f>
        <v>39.4</v>
      </c>
      <c r="AC4120">
        <f>IF(Churn_Data[[#This Row],[Churn]]="No",Churn_Data[[#This Row],[tenure]],NA())</f>
        <v>48</v>
      </c>
      <c r="AD4120" t="e">
        <f>IF(Churn_Data[[#This Row],[Churn]]="Yes",Churn_Data[[#This Row],[MonthlyCharges]],NA())</f>
        <v>#N/A</v>
      </c>
      <c r="AE4120" t="e">
        <f>IF(Churn_Data[[#This Row],[Churn]]="Yes",Churn_Data[[#This Row],[tenure]],NA())</f>
        <v>#N/A</v>
      </c>
      <c r="AF4120">
        <v>1891.2</v>
      </c>
    </row>
    <row r="4121" spans="1:32" x14ac:dyDescent="0.3">
      <c r="A4121" t="s">
        <v>4155</v>
      </c>
      <c r="B4121" t="s">
        <v>23</v>
      </c>
      <c r="C4121" t="str">
        <f>IF(Churn_Data[[#This Row],[SeniorCitizen]]=1,"Yes","No")</f>
        <v>No</v>
      </c>
      <c r="D4121">
        <v>0</v>
      </c>
      <c r="E4121" t="s">
        <v>24</v>
      </c>
      <c r="F4121" t="s">
        <v>24</v>
      </c>
      <c r="G4121" t="s">
        <v>25</v>
      </c>
      <c r="H4121" t="s">
        <v>189</v>
      </c>
      <c r="I4121" t="s">
        <v>120</v>
      </c>
      <c r="J4121" t="str">
        <f>IF(Churn_Data[[#This Row],[InternetService]]&lt;&gt;"No","Yes","No")</f>
        <v>Yes</v>
      </c>
      <c r="K4121" t="s">
        <v>24</v>
      </c>
      <c r="L4121" t="s">
        <v>24</v>
      </c>
      <c r="M4121" t="s">
        <v>24</v>
      </c>
      <c r="N4121" t="s">
        <v>24</v>
      </c>
      <c r="O4121" t="s">
        <v>24</v>
      </c>
      <c r="P4121" t="s">
        <v>25</v>
      </c>
      <c r="Q4121" t="s">
        <v>25</v>
      </c>
      <c r="R4121">
        <f>IF(Churn_Data[[#This Row],[Churn]]="Yes",1,0)</f>
        <v>0</v>
      </c>
      <c r="S4121" t="s">
        <v>25</v>
      </c>
      <c r="T4121">
        <f>(Churn_Data[[#This Row],[OnlineSecurity]]="Yes")+(Churn_Data[[#This Row],[OnlineBackup]]="Yes")+(Churn_Data[[#This Row],[DeviceProtection]]="Yes")+(Churn_Data[[#This Row],[TechSupport]]="Yes")+(Churn_Data[[#This Row],[StreamingTV]]="Yes")+(Churn_Data[[#This Row],[StreamingMovies]]="Yes")</f>
        <v>5</v>
      </c>
      <c r="U4121" t="s">
        <v>3911</v>
      </c>
      <c r="V4121" t="s">
        <v>72</v>
      </c>
      <c r="W4121" t="str">
        <f>IF(ISNUMBER(SEARCH("automatic", Churn_Data[[#This Row],[PaymentMethod]])), "Automatic", "Manual")</f>
        <v>Automatic</v>
      </c>
      <c r="X4121">
        <v>54.2</v>
      </c>
      <c r="Y4121" t="str">
        <f>IF(Churn_Data[[#This Row],[tenure]]&lt;=12,"0-1 Year",IF(Churn_Data[[#This Row],[tenure]]&lt;=24,"1-2 Years",IF(Churn_Data[[#This Row],[tenure]]&lt;=36,"2-3 Years",IF(Churn_Data[[#This Row],[tenure]]&lt;=48,"3-4 Years",IF(Churn_Data[[#This Row],[tenure]]&lt;=60,"4-5 Years","5+ Years")))))</f>
        <v>5+ Years</v>
      </c>
      <c r="Z4121">
        <v>67</v>
      </c>
      <c r="AA4121">
        <v>3623.95</v>
      </c>
      <c r="AB4121">
        <f>IF(Churn_Data[[#This Row],[Churn]]="No",Churn_Data[[#This Row],[MonthlyCharges]],NA())</f>
        <v>54.2</v>
      </c>
      <c r="AC4121">
        <f>IF(Churn_Data[[#This Row],[Churn]]="No",Churn_Data[[#This Row],[tenure]],NA())</f>
        <v>67</v>
      </c>
      <c r="AD4121" t="e">
        <f>IF(Churn_Data[[#This Row],[Churn]]="Yes",Churn_Data[[#This Row],[MonthlyCharges]],NA())</f>
        <v>#N/A</v>
      </c>
      <c r="AE4121" t="e">
        <f>IF(Churn_Data[[#This Row],[Churn]]="Yes",Churn_Data[[#This Row],[tenure]],NA())</f>
        <v>#N/A</v>
      </c>
      <c r="AF4121">
        <v>3631.4</v>
      </c>
    </row>
    <row r="4122" spans="1:32" x14ac:dyDescent="0.3">
      <c r="A4122" t="s">
        <v>4156</v>
      </c>
      <c r="B4122" t="s">
        <v>30</v>
      </c>
      <c r="C4122" t="str">
        <f>IF(Churn_Data[[#This Row],[SeniorCitizen]]=1,"Yes","No")</f>
        <v>No</v>
      </c>
      <c r="D4122">
        <v>0</v>
      </c>
      <c r="E4122" t="s">
        <v>24</v>
      </c>
      <c r="F4122" t="s">
        <v>24</v>
      </c>
      <c r="G4122" t="s">
        <v>25</v>
      </c>
      <c r="H4122" t="s">
        <v>189</v>
      </c>
      <c r="I4122" t="s">
        <v>120</v>
      </c>
      <c r="J4122" t="str">
        <f>IF(Churn_Data[[#This Row],[InternetService]]&lt;&gt;"No","Yes","No")</f>
        <v>Yes</v>
      </c>
      <c r="K4122" t="s">
        <v>24</v>
      </c>
      <c r="L4122" t="s">
        <v>24</v>
      </c>
      <c r="M4122" t="s">
        <v>24</v>
      </c>
      <c r="N4122" t="s">
        <v>24</v>
      </c>
      <c r="O4122" t="s">
        <v>25</v>
      </c>
      <c r="P4122" t="s">
        <v>24</v>
      </c>
      <c r="Q4122" t="s">
        <v>25</v>
      </c>
      <c r="R4122">
        <f>IF(Churn_Data[[#This Row],[Churn]]="Yes",1,0)</f>
        <v>0</v>
      </c>
      <c r="S4122" t="s">
        <v>25</v>
      </c>
      <c r="T4122">
        <f>(Churn_Data[[#This Row],[OnlineSecurity]]="Yes")+(Churn_Data[[#This Row],[OnlineBackup]]="Yes")+(Churn_Data[[#This Row],[DeviceProtection]]="Yes")+(Churn_Data[[#This Row],[TechSupport]]="Yes")+(Churn_Data[[#This Row],[StreamingTV]]="Yes")+(Churn_Data[[#This Row],[StreamingMovies]]="Yes")</f>
        <v>5</v>
      </c>
      <c r="U4122" t="s">
        <v>3911</v>
      </c>
      <c r="V4122" t="s">
        <v>72</v>
      </c>
      <c r="W4122" t="str">
        <f>IF(ISNUMBER(SEARCH("automatic", Churn_Data[[#This Row],[PaymentMethod]])), "Automatic", "Manual")</f>
        <v>Automatic</v>
      </c>
      <c r="X4122">
        <v>53.7</v>
      </c>
      <c r="Y4122" t="str">
        <f>IF(Churn_Data[[#This Row],[tenure]]&lt;=12,"0-1 Year",IF(Churn_Data[[#This Row],[tenure]]&lt;=24,"1-2 Years",IF(Churn_Data[[#This Row],[tenure]]&lt;=36,"2-3 Years",IF(Churn_Data[[#This Row],[tenure]]&lt;=48,"3-4 Years",IF(Churn_Data[[#This Row],[tenure]]&lt;=60,"4-5 Years","5+ Years")))))</f>
        <v>0-1 Year</v>
      </c>
      <c r="Z4122">
        <v>10</v>
      </c>
      <c r="AA4122">
        <v>521</v>
      </c>
      <c r="AB4122">
        <f>IF(Churn_Data[[#This Row],[Churn]]="No",Churn_Data[[#This Row],[MonthlyCharges]],NA())</f>
        <v>53.7</v>
      </c>
      <c r="AC4122">
        <f>IF(Churn_Data[[#This Row],[Churn]]="No",Churn_Data[[#This Row],[tenure]],NA())</f>
        <v>10</v>
      </c>
      <c r="AD4122" t="e">
        <f>IF(Churn_Data[[#This Row],[Churn]]="Yes",Churn_Data[[#This Row],[MonthlyCharges]],NA())</f>
        <v>#N/A</v>
      </c>
      <c r="AE4122" t="e">
        <f>IF(Churn_Data[[#This Row],[Churn]]="Yes",Churn_Data[[#This Row],[tenure]],NA())</f>
        <v>#N/A</v>
      </c>
      <c r="AF4122">
        <v>537</v>
      </c>
    </row>
    <row r="4123" spans="1:32" x14ac:dyDescent="0.3">
      <c r="A4123" t="s">
        <v>4157</v>
      </c>
      <c r="B4123" t="s">
        <v>30</v>
      </c>
      <c r="C4123" t="str">
        <f>IF(Churn_Data[[#This Row],[SeniorCitizen]]=1,"Yes","No")</f>
        <v>No</v>
      </c>
      <c r="D4123">
        <v>0</v>
      </c>
      <c r="E4123" t="s">
        <v>25</v>
      </c>
      <c r="F4123" t="s">
        <v>25</v>
      </c>
      <c r="G4123" t="s">
        <v>25</v>
      </c>
      <c r="H4123" t="s">
        <v>189</v>
      </c>
      <c r="I4123" t="s">
        <v>120</v>
      </c>
      <c r="J4123" t="str">
        <f>IF(Churn_Data[[#This Row],[InternetService]]&lt;&gt;"No","Yes","No")</f>
        <v>Yes</v>
      </c>
      <c r="K4123" t="s">
        <v>24</v>
      </c>
      <c r="L4123" t="s">
        <v>25</v>
      </c>
      <c r="M4123" t="s">
        <v>24</v>
      </c>
      <c r="N4123" t="s">
        <v>24</v>
      </c>
      <c r="O4123" t="s">
        <v>25</v>
      </c>
      <c r="P4123" t="s">
        <v>24</v>
      </c>
      <c r="Q4123" t="s">
        <v>25</v>
      </c>
      <c r="R4123">
        <f>IF(Churn_Data[[#This Row],[Churn]]="Yes",1,0)</f>
        <v>0</v>
      </c>
      <c r="S4123" t="s">
        <v>25</v>
      </c>
      <c r="T4123">
        <f>(Churn_Data[[#This Row],[OnlineSecurity]]="Yes")+(Churn_Data[[#This Row],[OnlineBackup]]="Yes")+(Churn_Data[[#This Row],[DeviceProtection]]="Yes")+(Churn_Data[[#This Row],[TechSupport]]="Yes")+(Churn_Data[[#This Row],[StreamingTV]]="Yes")+(Churn_Data[[#This Row],[StreamingMovies]]="Yes")</f>
        <v>4</v>
      </c>
      <c r="U4123" t="s">
        <v>3911</v>
      </c>
      <c r="V4123" t="s">
        <v>46</v>
      </c>
      <c r="W4123" t="str">
        <f>IF(ISNUMBER(SEARCH("automatic", Churn_Data[[#This Row],[PaymentMethod]])), "Automatic", "Manual")</f>
        <v>Automatic</v>
      </c>
      <c r="X4123">
        <v>48.4</v>
      </c>
      <c r="Y4123" t="str">
        <f>IF(Churn_Data[[#This Row],[tenure]]&lt;=12,"0-1 Year",IF(Churn_Data[[#This Row],[tenure]]&lt;=24,"1-2 Years",IF(Churn_Data[[#This Row],[tenure]]&lt;=36,"2-3 Years",IF(Churn_Data[[#This Row],[tenure]]&lt;=48,"3-4 Years",IF(Churn_Data[[#This Row],[tenure]]&lt;=60,"4-5 Years","5+ Years")))))</f>
        <v>5+ Years</v>
      </c>
      <c r="Z4123">
        <v>70</v>
      </c>
      <c r="AA4123">
        <v>3442.8</v>
      </c>
      <c r="AB4123">
        <f>IF(Churn_Data[[#This Row],[Churn]]="No",Churn_Data[[#This Row],[MonthlyCharges]],NA())</f>
        <v>48.4</v>
      </c>
      <c r="AC4123">
        <f>IF(Churn_Data[[#This Row],[Churn]]="No",Churn_Data[[#This Row],[tenure]],NA())</f>
        <v>70</v>
      </c>
      <c r="AD4123" t="e">
        <f>IF(Churn_Data[[#This Row],[Churn]]="Yes",Churn_Data[[#This Row],[MonthlyCharges]],NA())</f>
        <v>#N/A</v>
      </c>
      <c r="AE4123" t="e">
        <f>IF(Churn_Data[[#This Row],[Churn]]="Yes",Churn_Data[[#This Row],[tenure]],NA())</f>
        <v>#N/A</v>
      </c>
      <c r="AF4123">
        <v>3388</v>
      </c>
    </row>
    <row r="4124" spans="1:32" x14ac:dyDescent="0.3">
      <c r="A4124" t="s">
        <v>4158</v>
      </c>
      <c r="B4124" t="s">
        <v>30</v>
      </c>
      <c r="C4124" t="str">
        <f>IF(Churn_Data[[#This Row],[SeniorCitizen]]=1,"Yes","No")</f>
        <v>No</v>
      </c>
      <c r="D4124">
        <v>0</v>
      </c>
      <c r="E4124" t="s">
        <v>25</v>
      </c>
      <c r="F4124" t="s">
        <v>24</v>
      </c>
      <c r="G4124" t="s">
        <v>25</v>
      </c>
      <c r="H4124" t="s">
        <v>189</v>
      </c>
      <c r="I4124" t="s">
        <v>120</v>
      </c>
      <c r="J4124" t="str">
        <f>IF(Churn_Data[[#This Row],[InternetService]]&lt;&gt;"No","Yes","No")</f>
        <v>Yes</v>
      </c>
      <c r="K4124" t="s">
        <v>24</v>
      </c>
      <c r="L4124" t="s">
        <v>25</v>
      </c>
      <c r="M4124" t="s">
        <v>24</v>
      </c>
      <c r="N4124" t="s">
        <v>24</v>
      </c>
      <c r="O4124" t="s">
        <v>25</v>
      </c>
      <c r="P4124" t="s">
        <v>25</v>
      </c>
      <c r="Q4124" t="s">
        <v>25</v>
      </c>
      <c r="R4124">
        <f>IF(Churn_Data[[#This Row],[Churn]]="Yes",1,0)</f>
        <v>0</v>
      </c>
      <c r="S4124" t="s">
        <v>25</v>
      </c>
      <c r="T4124">
        <f>(Churn_Data[[#This Row],[OnlineSecurity]]="Yes")+(Churn_Data[[#This Row],[OnlineBackup]]="Yes")+(Churn_Data[[#This Row],[DeviceProtection]]="Yes")+(Churn_Data[[#This Row],[TechSupport]]="Yes")+(Churn_Data[[#This Row],[StreamingTV]]="Yes")+(Churn_Data[[#This Row],[StreamingMovies]]="Yes")</f>
        <v>3</v>
      </c>
      <c r="U4124" t="s">
        <v>3911</v>
      </c>
      <c r="V4124" t="s">
        <v>28</v>
      </c>
      <c r="W4124" t="str">
        <f>IF(ISNUMBER(SEARCH("automatic", Churn_Data[[#This Row],[PaymentMethod]])), "Automatic", "Manual")</f>
        <v>Manual</v>
      </c>
      <c r="X4124">
        <v>40.1</v>
      </c>
      <c r="Y4124" t="str">
        <f>IF(Churn_Data[[#This Row],[tenure]]&lt;=12,"0-1 Year",IF(Churn_Data[[#This Row],[tenure]]&lt;=24,"1-2 Years",IF(Churn_Data[[#This Row],[tenure]]&lt;=36,"2-3 Years",IF(Churn_Data[[#This Row],[tenure]]&lt;=48,"3-4 Years",IF(Churn_Data[[#This Row],[tenure]]&lt;=60,"4-5 Years","5+ Years")))))</f>
        <v>1-2 Years</v>
      </c>
      <c r="Z4124">
        <v>23</v>
      </c>
      <c r="AA4124">
        <v>857.75</v>
      </c>
      <c r="AB4124">
        <f>IF(Churn_Data[[#This Row],[Churn]]="No",Churn_Data[[#This Row],[MonthlyCharges]],NA())</f>
        <v>40.1</v>
      </c>
      <c r="AC4124">
        <f>IF(Churn_Data[[#This Row],[Churn]]="No",Churn_Data[[#This Row],[tenure]],NA())</f>
        <v>23</v>
      </c>
      <c r="AD4124" t="e">
        <f>IF(Churn_Data[[#This Row],[Churn]]="Yes",Churn_Data[[#This Row],[MonthlyCharges]],NA())</f>
        <v>#N/A</v>
      </c>
      <c r="AE4124" t="e">
        <f>IF(Churn_Data[[#This Row],[Churn]]="Yes",Churn_Data[[#This Row],[tenure]],NA())</f>
        <v>#N/A</v>
      </c>
      <c r="AF4124">
        <v>922.3</v>
      </c>
    </row>
    <row r="4125" spans="1:32" x14ac:dyDescent="0.3">
      <c r="A4125" t="s">
        <v>4159</v>
      </c>
      <c r="B4125" t="s">
        <v>30</v>
      </c>
      <c r="C4125" t="str">
        <f>IF(Churn_Data[[#This Row],[SeniorCitizen]]=1,"Yes","No")</f>
        <v>No</v>
      </c>
      <c r="D4125">
        <v>0</v>
      </c>
      <c r="E4125" t="s">
        <v>25</v>
      </c>
      <c r="F4125" t="s">
        <v>25</v>
      </c>
      <c r="G4125" t="s">
        <v>25</v>
      </c>
      <c r="H4125" t="s">
        <v>189</v>
      </c>
      <c r="I4125" t="s">
        <v>120</v>
      </c>
      <c r="J4125" t="str">
        <f>IF(Churn_Data[[#This Row],[InternetService]]&lt;&gt;"No","Yes","No")</f>
        <v>Yes</v>
      </c>
      <c r="K4125" t="s">
        <v>24</v>
      </c>
      <c r="L4125" t="s">
        <v>25</v>
      </c>
      <c r="M4125" t="s">
        <v>25</v>
      </c>
      <c r="N4125" t="s">
        <v>24</v>
      </c>
      <c r="O4125" t="s">
        <v>24</v>
      </c>
      <c r="P4125" t="s">
        <v>25</v>
      </c>
      <c r="Q4125" t="s">
        <v>25</v>
      </c>
      <c r="R4125">
        <f>IF(Churn_Data[[#This Row],[Churn]]="Yes",1,0)</f>
        <v>0</v>
      </c>
      <c r="S4125" t="s">
        <v>25</v>
      </c>
      <c r="T4125">
        <f>(Churn_Data[[#This Row],[OnlineSecurity]]="Yes")+(Churn_Data[[#This Row],[OnlineBackup]]="Yes")+(Churn_Data[[#This Row],[DeviceProtection]]="Yes")+(Churn_Data[[#This Row],[TechSupport]]="Yes")+(Churn_Data[[#This Row],[StreamingTV]]="Yes")+(Churn_Data[[#This Row],[StreamingMovies]]="Yes")</f>
        <v>3</v>
      </c>
      <c r="U4125" t="s">
        <v>3911</v>
      </c>
      <c r="V4125" t="s">
        <v>32</v>
      </c>
      <c r="W4125" t="str">
        <f>IF(ISNUMBER(SEARCH("automatic", Churn_Data[[#This Row],[PaymentMethod]])), "Automatic", "Manual")</f>
        <v>Manual</v>
      </c>
      <c r="X4125">
        <v>43.9</v>
      </c>
      <c r="Y4125" t="str">
        <f>IF(Churn_Data[[#This Row],[tenure]]&lt;=12,"0-1 Year",IF(Churn_Data[[#This Row],[tenure]]&lt;=24,"1-2 Years",IF(Churn_Data[[#This Row],[tenure]]&lt;=36,"2-3 Years",IF(Churn_Data[[#This Row],[tenure]]&lt;=48,"3-4 Years",IF(Churn_Data[[#This Row],[tenure]]&lt;=60,"4-5 Years","5+ Years")))))</f>
        <v>5+ Years</v>
      </c>
      <c r="Z4125">
        <v>67</v>
      </c>
      <c r="AA4125">
        <v>3097.2</v>
      </c>
      <c r="AB4125">
        <f>IF(Churn_Data[[#This Row],[Churn]]="No",Churn_Data[[#This Row],[MonthlyCharges]],NA())</f>
        <v>43.9</v>
      </c>
      <c r="AC4125">
        <f>IF(Churn_Data[[#This Row],[Churn]]="No",Churn_Data[[#This Row],[tenure]],NA())</f>
        <v>67</v>
      </c>
      <c r="AD4125" t="e">
        <f>IF(Churn_Data[[#This Row],[Churn]]="Yes",Churn_Data[[#This Row],[MonthlyCharges]],NA())</f>
        <v>#N/A</v>
      </c>
      <c r="AE4125" t="e">
        <f>IF(Churn_Data[[#This Row],[Churn]]="Yes",Churn_Data[[#This Row],[tenure]],NA())</f>
        <v>#N/A</v>
      </c>
      <c r="AF4125">
        <v>2941.3</v>
      </c>
    </row>
    <row r="4126" spans="1:32" x14ac:dyDescent="0.3">
      <c r="A4126" t="s">
        <v>4160</v>
      </c>
      <c r="B4126" t="s">
        <v>23</v>
      </c>
      <c r="C4126" t="str">
        <f>IF(Churn_Data[[#This Row],[SeniorCitizen]]=1,"Yes","No")</f>
        <v>No</v>
      </c>
      <c r="D4126">
        <v>0</v>
      </c>
      <c r="E4126" t="s">
        <v>25</v>
      </c>
      <c r="F4126" t="s">
        <v>25</v>
      </c>
      <c r="G4126" t="s">
        <v>25</v>
      </c>
      <c r="H4126" t="s">
        <v>189</v>
      </c>
      <c r="I4126" t="s">
        <v>120</v>
      </c>
      <c r="J4126" t="str">
        <f>IF(Churn_Data[[#This Row],[InternetService]]&lt;&gt;"No","Yes","No")</f>
        <v>Yes</v>
      </c>
      <c r="K4126" t="s">
        <v>24</v>
      </c>
      <c r="L4126" t="s">
        <v>25</v>
      </c>
      <c r="M4126" t="s">
        <v>25</v>
      </c>
      <c r="N4126" t="s">
        <v>24</v>
      </c>
      <c r="O4126" t="s">
        <v>25</v>
      </c>
      <c r="P4126" t="s">
        <v>25</v>
      </c>
      <c r="Q4126" t="s">
        <v>25</v>
      </c>
      <c r="R4126">
        <f>IF(Churn_Data[[#This Row],[Churn]]="Yes",1,0)</f>
        <v>0</v>
      </c>
      <c r="S4126" t="s">
        <v>25</v>
      </c>
      <c r="T4126">
        <f>(Churn_Data[[#This Row],[OnlineSecurity]]="Yes")+(Churn_Data[[#This Row],[OnlineBackup]]="Yes")+(Churn_Data[[#This Row],[DeviceProtection]]="Yes")+(Churn_Data[[#This Row],[TechSupport]]="Yes")+(Churn_Data[[#This Row],[StreamingTV]]="Yes")+(Churn_Data[[#This Row],[StreamingMovies]]="Yes")</f>
        <v>2</v>
      </c>
      <c r="U4126" t="s">
        <v>3911</v>
      </c>
      <c r="V4126" t="s">
        <v>28</v>
      </c>
      <c r="W4126" t="str">
        <f>IF(ISNUMBER(SEARCH("automatic", Churn_Data[[#This Row],[PaymentMethod]])), "Automatic", "Manual")</f>
        <v>Manual</v>
      </c>
      <c r="X4126">
        <v>35.1</v>
      </c>
      <c r="Y4126" t="str">
        <f>IF(Churn_Data[[#This Row],[tenure]]&lt;=12,"0-1 Year",IF(Churn_Data[[#This Row],[tenure]]&lt;=24,"1-2 Years",IF(Churn_Data[[#This Row],[tenure]]&lt;=36,"2-3 Years",IF(Churn_Data[[#This Row],[tenure]]&lt;=48,"3-4 Years",IF(Churn_Data[[#This Row],[tenure]]&lt;=60,"4-5 Years","5+ Years")))))</f>
        <v>1-2 Years</v>
      </c>
      <c r="Z4126">
        <v>21</v>
      </c>
      <c r="AA4126">
        <v>770.4</v>
      </c>
      <c r="AB4126">
        <f>IF(Churn_Data[[#This Row],[Churn]]="No",Churn_Data[[#This Row],[MonthlyCharges]],NA())</f>
        <v>35.1</v>
      </c>
      <c r="AC4126">
        <f>IF(Churn_Data[[#This Row],[Churn]]="No",Churn_Data[[#This Row],[tenure]],NA())</f>
        <v>21</v>
      </c>
      <c r="AD4126" t="e">
        <f>IF(Churn_Data[[#This Row],[Churn]]="Yes",Churn_Data[[#This Row],[MonthlyCharges]],NA())</f>
        <v>#N/A</v>
      </c>
      <c r="AE4126" t="e">
        <f>IF(Churn_Data[[#This Row],[Churn]]="Yes",Churn_Data[[#This Row],[tenure]],NA())</f>
        <v>#N/A</v>
      </c>
      <c r="AF4126">
        <v>737.1</v>
      </c>
    </row>
    <row r="4127" spans="1:32" x14ac:dyDescent="0.3">
      <c r="A4127" t="s">
        <v>4161</v>
      </c>
      <c r="B4127" t="s">
        <v>30</v>
      </c>
      <c r="C4127" t="str">
        <f>IF(Churn_Data[[#This Row],[SeniorCitizen]]=1,"Yes","No")</f>
        <v>No</v>
      </c>
      <c r="D4127">
        <v>0</v>
      </c>
      <c r="E4127" t="s">
        <v>24</v>
      </c>
      <c r="F4127" t="s">
        <v>24</v>
      </c>
      <c r="G4127" t="s">
        <v>25</v>
      </c>
      <c r="H4127" t="s">
        <v>189</v>
      </c>
      <c r="I4127" t="s">
        <v>120</v>
      </c>
      <c r="J4127" t="str">
        <f>IF(Churn_Data[[#This Row],[InternetService]]&lt;&gt;"No","Yes","No")</f>
        <v>Yes</v>
      </c>
      <c r="K4127" t="s">
        <v>24</v>
      </c>
      <c r="L4127" t="s">
        <v>25</v>
      </c>
      <c r="M4127" t="s">
        <v>24</v>
      </c>
      <c r="N4127" t="s">
        <v>24</v>
      </c>
      <c r="O4127" t="s">
        <v>24</v>
      </c>
      <c r="P4127" t="s">
        <v>24</v>
      </c>
      <c r="Q4127" t="s">
        <v>25</v>
      </c>
      <c r="R4127">
        <f>IF(Churn_Data[[#This Row],[Churn]]="Yes",1,0)</f>
        <v>0</v>
      </c>
      <c r="S4127" t="s">
        <v>24</v>
      </c>
      <c r="T4127">
        <f>(Churn_Data[[#This Row],[OnlineSecurity]]="Yes")+(Churn_Data[[#This Row],[OnlineBackup]]="Yes")+(Churn_Data[[#This Row],[DeviceProtection]]="Yes")+(Churn_Data[[#This Row],[TechSupport]]="Yes")+(Churn_Data[[#This Row],[StreamingTV]]="Yes")+(Churn_Data[[#This Row],[StreamingMovies]]="Yes")</f>
        <v>5</v>
      </c>
      <c r="U4127" t="s">
        <v>3911</v>
      </c>
      <c r="V4127" t="s">
        <v>46</v>
      </c>
      <c r="W4127" t="str">
        <f>IF(ISNUMBER(SEARCH("automatic", Churn_Data[[#This Row],[PaymentMethod]])), "Automatic", "Manual")</f>
        <v>Automatic</v>
      </c>
      <c r="X4127">
        <v>60.05</v>
      </c>
      <c r="Y4127" t="str">
        <f>IF(Churn_Data[[#This Row],[tenure]]&lt;=12,"0-1 Year",IF(Churn_Data[[#This Row],[tenure]]&lt;=24,"1-2 Years",IF(Churn_Data[[#This Row],[tenure]]&lt;=36,"2-3 Years",IF(Churn_Data[[#This Row],[tenure]]&lt;=48,"3-4 Years",IF(Churn_Data[[#This Row],[tenure]]&lt;=60,"4-5 Years","5+ Years")))))</f>
        <v>5+ Years</v>
      </c>
      <c r="Z4127">
        <v>64</v>
      </c>
      <c r="AA4127">
        <v>3845.45</v>
      </c>
      <c r="AB4127">
        <f>IF(Churn_Data[[#This Row],[Churn]]="No",Churn_Data[[#This Row],[MonthlyCharges]],NA())</f>
        <v>60.05</v>
      </c>
      <c r="AC4127">
        <f>IF(Churn_Data[[#This Row],[Churn]]="No",Churn_Data[[#This Row],[tenure]],NA())</f>
        <v>64</v>
      </c>
      <c r="AD4127" t="e">
        <f>IF(Churn_Data[[#This Row],[Churn]]="Yes",Churn_Data[[#This Row],[MonthlyCharges]],NA())</f>
        <v>#N/A</v>
      </c>
      <c r="AE4127" t="e">
        <f>IF(Churn_Data[[#This Row],[Churn]]="Yes",Churn_Data[[#This Row],[tenure]],NA())</f>
        <v>#N/A</v>
      </c>
      <c r="AF4127">
        <v>3843.2</v>
      </c>
    </row>
    <row r="4128" spans="1:32" x14ac:dyDescent="0.3">
      <c r="A4128" t="s">
        <v>4162</v>
      </c>
      <c r="B4128" t="s">
        <v>23</v>
      </c>
      <c r="C4128" t="str">
        <f>IF(Churn_Data[[#This Row],[SeniorCitizen]]=1,"Yes","No")</f>
        <v>No</v>
      </c>
      <c r="D4128">
        <v>0</v>
      </c>
      <c r="E4128" t="s">
        <v>24</v>
      </c>
      <c r="F4128" t="s">
        <v>25</v>
      </c>
      <c r="G4128" t="s">
        <v>25</v>
      </c>
      <c r="H4128" t="s">
        <v>189</v>
      </c>
      <c r="I4128" t="s">
        <v>120</v>
      </c>
      <c r="J4128" t="str">
        <f>IF(Churn_Data[[#This Row],[InternetService]]&lt;&gt;"No","Yes","No")</f>
        <v>Yes</v>
      </c>
      <c r="K4128" t="s">
        <v>24</v>
      </c>
      <c r="L4128" t="s">
        <v>24</v>
      </c>
      <c r="M4128" t="s">
        <v>25</v>
      </c>
      <c r="N4128" t="s">
        <v>24</v>
      </c>
      <c r="O4128" t="s">
        <v>25</v>
      </c>
      <c r="P4128" t="s">
        <v>25</v>
      </c>
      <c r="Q4128" t="s">
        <v>25</v>
      </c>
      <c r="R4128">
        <f>IF(Churn_Data[[#This Row],[Churn]]="Yes",1,0)</f>
        <v>0</v>
      </c>
      <c r="S4128" t="s">
        <v>25</v>
      </c>
      <c r="T4128">
        <f>(Churn_Data[[#This Row],[OnlineSecurity]]="Yes")+(Churn_Data[[#This Row],[OnlineBackup]]="Yes")+(Churn_Data[[#This Row],[DeviceProtection]]="Yes")+(Churn_Data[[#This Row],[TechSupport]]="Yes")+(Churn_Data[[#This Row],[StreamingTV]]="Yes")+(Churn_Data[[#This Row],[StreamingMovies]]="Yes")</f>
        <v>3</v>
      </c>
      <c r="U4128" t="s">
        <v>3911</v>
      </c>
      <c r="V4128" t="s">
        <v>46</v>
      </c>
      <c r="W4128" t="str">
        <f>IF(ISNUMBER(SEARCH("automatic", Churn_Data[[#This Row],[PaymentMethod]])), "Automatic", "Manual")</f>
        <v>Automatic</v>
      </c>
      <c r="X4128">
        <v>37.700000000000003</v>
      </c>
      <c r="Y4128" t="str">
        <f>IF(Churn_Data[[#This Row],[tenure]]&lt;=12,"0-1 Year",IF(Churn_Data[[#This Row],[tenure]]&lt;=24,"1-2 Years",IF(Churn_Data[[#This Row],[tenure]]&lt;=36,"2-3 Years",IF(Churn_Data[[#This Row],[tenure]]&lt;=48,"3-4 Years",IF(Churn_Data[[#This Row],[tenure]]&lt;=60,"4-5 Years","5+ Years")))))</f>
        <v>4-5 Years</v>
      </c>
      <c r="Z4128">
        <v>60</v>
      </c>
      <c r="AA4128">
        <v>2288.6999999999998</v>
      </c>
      <c r="AB4128">
        <f>IF(Churn_Data[[#This Row],[Churn]]="No",Churn_Data[[#This Row],[MonthlyCharges]],NA())</f>
        <v>37.700000000000003</v>
      </c>
      <c r="AC4128">
        <f>IF(Churn_Data[[#This Row],[Churn]]="No",Churn_Data[[#This Row],[tenure]],NA())</f>
        <v>60</v>
      </c>
      <c r="AD4128" t="e">
        <f>IF(Churn_Data[[#This Row],[Churn]]="Yes",Churn_Data[[#This Row],[MonthlyCharges]],NA())</f>
        <v>#N/A</v>
      </c>
      <c r="AE4128" t="e">
        <f>IF(Churn_Data[[#This Row],[Churn]]="Yes",Churn_Data[[#This Row],[tenure]],NA())</f>
        <v>#N/A</v>
      </c>
      <c r="AF4128">
        <v>2262</v>
      </c>
    </row>
    <row r="4129" spans="1:32" x14ac:dyDescent="0.3">
      <c r="A4129" t="s">
        <v>4163</v>
      </c>
      <c r="B4129" t="s">
        <v>23</v>
      </c>
      <c r="C4129" t="str">
        <f>IF(Churn_Data[[#This Row],[SeniorCitizen]]=1,"Yes","No")</f>
        <v>No</v>
      </c>
      <c r="D4129">
        <v>0</v>
      </c>
      <c r="E4129" t="s">
        <v>25</v>
      </c>
      <c r="F4129" t="s">
        <v>25</v>
      </c>
      <c r="G4129" t="s">
        <v>25</v>
      </c>
      <c r="H4129" t="s">
        <v>189</v>
      </c>
      <c r="I4129" t="s">
        <v>120</v>
      </c>
      <c r="J4129" t="str">
        <f>IF(Churn_Data[[#This Row],[InternetService]]&lt;&gt;"No","Yes","No")</f>
        <v>Yes</v>
      </c>
      <c r="K4129" t="s">
        <v>24</v>
      </c>
      <c r="L4129" t="s">
        <v>25</v>
      </c>
      <c r="M4129" t="s">
        <v>24</v>
      </c>
      <c r="N4129" t="s">
        <v>24</v>
      </c>
      <c r="O4129" t="s">
        <v>25</v>
      </c>
      <c r="P4129" t="s">
        <v>24</v>
      </c>
      <c r="Q4129" t="s">
        <v>25</v>
      </c>
      <c r="R4129">
        <f>IF(Churn_Data[[#This Row],[Churn]]="Yes",1,0)</f>
        <v>0</v>
      </c>
      <c r="S4129" t="s">
        <v>25</v>
      </c>
      <c r="T4129">
        <f>(Churn_Data[[#This Row],[OnlineSecurity]]="Yes")+(Churn_Data[[#This Row],[OnlineBackup]]="Yes")+(Churn_Data[[#This Row],[DeviceProtection]]="Yes")+(Churn_Data[[#This Row],[TechSupport]]="Yes")+(Churn_Data[[#This Row],[StreamingTV]]="Yes")+(Churn_Data[[#This Row],[StreamingMovies]]="Yes")</f>
        <v>4</v>
      </c>
      <c r="U4129" t="s">
        <v>3911</v>
      </c>
      <c r="V4129" t="s">
        <v>28</v>
      </c>
      <c r="W4129" t="str">
        <f>IF(ISNUMBER(SEARCH("automatic", Churn_Data[[#This Row],[PaymentMethod]])), "Automatic", "Manual")</f>
        <v>Manual</v>
      </c>
      <c r="X4129">
        <v>49.85</v>
      </c>
      <c r="Y4129" t="str">
        <f>IF(Churn_Data[[#This Row],[tenure]]&lt;=12,"0-1 Year",IF(Churn_Data[[#This Row],[tenure]]&lt;=24,"1-2 Years",IF(Churn_Data[[#This Row],[tenure]]&lt;=36,"2-3 Years",IF(Churn_Data[[#This Row],[tenure]]&lt;=48,"3-4 Years",IF(Churn_Data[[#This Row],[tenure]]&lt;=60,"4-5 Years","5+ Years")))))</f>
        <v>0-1 Year</v>
      </c>
      <c r="Z4129">
        <v>12</v>
      </c>
      <c r="AA4129">
        <v>552.1</v>
      </c>
      <c r="AB4129">
        <f>IF(Churn_Data[[#This Row],[Churn]]="No",Churn_Data[[#This Row],[MonthlyCharges]],NA())</f>
        <v>49.85</v>
      </c>
      <c r="AC4129">
        <f>IF(Churn_Data[[#This Row],[Churn]]="No",Churn_Data[[#This Row],[tenure]],NA())</f>
        <v>12</v>
      </c>
      <c r="AD4129" t="e">
        <f>IF(Churn_Data[[#This Row],[Churn]]="Yes",Churn_Data[[#This Row],[MonthlyCharges]],NA())</f>
        <v>#N/A</v>
      </c>
      <c r="AE4129" t="e">
        <f>IF(Churn_Data[[#This Row],[Churn]]="Yes",Churn_Data[[#This Row],[tenure]],NA())</f>
        <v>#N/A</v>
      </c>
      <c r="AF4129">
        <v>598.20000000000005</v>
      </c>
    </row>
    <row r="4130" spans="1:32" x14ac:dyDescent="0.3">
      <c r="A4130" t="s">
        <v>4164</v>
      </c>
      <c r="B4130" t="s">
        <v>23</v>
      </c>
      <c r="C4130" t="str">
        <f>IF(Churn_Data[[#This Row],[SeniorCitizen]]=1,"Yes","No")</f>
        <v>No</v>
      </c>
      <c r="D4130">
        <v>0</v>
      </c>
      <c r="E4130" t="s">
        <v>25</v>
      </c>
      <c r="F4130" t="s">
        <v>24</v>
      </c>
      <c r="G4130" t="s">
        <v>25</v>
      </c>
      <c r="H4130" t="s">
        <v>189</v>
      </c>
      <c r="I4130" t="s">
        <v>120</v>
      </c>
      <c r="J4130" t="str">
        <f>IF(Churn_Data[[#This Row],[InternetService]]&lt;&gt;"No","Yes","No")</f>
        <v>Yes</v>
      </c>
      <c r="K4130" t="s">
        <v>24</v>
      </c>
      <c r="L4130" t="s">
        <v>24</v>
      </c>
      <c r="M4130" t="s">
        <v>24</v>
      </c>
      <c r="N4130" t="s">
        <v>24</v>
      </c>
      <c r="O4130" t="s">
        <v>24</v>
      </c>
      <c r="P4130" t="s">
        <v>25</v>
      </c>
      <c r="Q4130" t="s">
        <v>25</v>
      </c>
      <c r="R4130">
        <f>IF(Churn_Data[[#This Row],[Churn]]="Yes",1,0)</f>
        <v>0</v>
      </c>
      <c r="S4130" t="s">
        <v>25</v>
      </c>
      <c r="T4130">
        <f>(Churn_Data[[#This Row],[OnlineSecurity]]="Yes")+(Churn_Data[[#This Row],[OnlineBackup]]="Yes")+(Churn_Data[[#This Row],[DeviceProtection]]="Yes")+(Churn_Data[[#This Row],[TechSupport]]="Yes")+(Churn_Data[[#This Row],[StreamingTV]]="Yes")+(Churn_Data[[#This Row],[StreamingMovies]]="Yes")</f>
        <v>5</v>
      </c>
      <c r="U4130" t="s">
        <v>3911</v>
      </c>
      <c r="V4130" t="s">
        <v>28</v>
      </c>
      <c r="W4130" t="str">
        <f>IF(ISNUMBER(SEARCH("automatic", Churn_Data[[#This Row],[PaymentMethod]])), "Automatic", "Manual")</f>
        <v>Manual</v>
      </c>
      <c r="X4130">
        <v>53.15</v>
      </c>
      <c r="Y4130" t="str">
        <f>IF(Churn_Data[[#This Row],[tenure]]&lt;=12,"0-1 Year",IF(Churn_Data[[#This Row],[tenure]]&lt;=24,"1-2 Years",IF(Churn_Data[[#This Row],[tenure]]&lt;=36,"2-3 Years",IF(Churn_Data[[#This Row],[tenure]]&lt;=48,"3-4 Years",IF(Churn_Data[[#This Row],[tenure]]&lt;=60,"4-5 Years","5+ Years")))))</f>
        <v>1-2 Years</v>
      </c>
      <c r="Z4130">
        <v>21</v>
      </c>
      <c r="AA4130">
        <v>1183.2</v>
      </c>
      <c r="AB4130">
        <f>IF(Churn_Data[[#This Row],[Churn]]="No",Churn_Data[[#This Row],[MonthlyCharges]],NA())</f>
        <v>53.15</v>
      </c>
      <c r="AC4130">
        <f>IF(Churn_Data[[#This Row],[Churn]]="No",Churn_Data[[#This Row],[tenure]],NA())</f>
        <v>21</v>
      </c>
      <c r="AD4130" t="e">
        <f>IF(Churn_Data[[#This Row],[Churn]]="Yes",Churn_Data[[#This Row],[MonthlyCharges]],NA())</f>
        <v>#N/A</v>
      </c>
      <c r="AE4130" t="e">
        <f>IF(Churn_Data[[#This Row],[Churn]]="Yes",Churn_Data[[#This Row],[tenure]],NA())</f>
        <v>#N/A</v>
      </c>
      <c r="AF4130">
        <v>1116.1500000000001</v>
      </c>
    </row>
    <row r="4131" spans="1:32" x14ac:dyDescent="0.3">
      <c r="A4131" t="s">
        <v>4165</v>
      </c>
      <c r="B4131" t="s">
        <v>23</v>
      </c>
      <c r="C4131" t="str">
        <f>IF(Churn_Data[[#This Row],[SeniorCitizen]]=1,"Yes","No")</f>
        <v>No</v>
      </c>
      <c r="D4131">
        <v>0</v>
      </c>
      <c r="E4131" t="s">
        <v>24</v>
      </c>
      <c r="F4131" t="s">
        <v>25</v>
      </c>
      <c r="G4131" t="s">
        <v>24</v>
      </c>
      <c r="H4131" t="s">
        <v>24</v>
      </c>
      <c r="I4131" t="s">
        <v>120</v>
      </c>
      <c r="J4131" t="str">
        <f>IF(Churn_Data[[#This Row],[InternetService]]&lt;&gt;"No","Yes","No")</f>
        <v>Yes</v>
      </c>
      <c r="K4131" t="s">
        <v>25</v>
      </c>
      <c r="L4131" t="s">
        <v>24</v>
      </c>
      <c r="M4131" t="s">
        <v>25</v>
      </c>
      <c r="N4131" t="s">
        <v>24</v>
      </c>
      <c r="O4131" t="s">
        <v>25</v>
      </c>
      <c r="P4131" t="s">
        <v>25</v>
      </c>
      <c r="Q4131" t="s">
        <v>25</v>
      </c>
      <c r="R4131">
        <f>IF(Churn_Data[[#This Row],[Churn]]="Yes",1,0)</f>
        <v>0</v>
      </c>
      <c r="S4131" t="s">
        <v>24</v>
      </c>
      <c r="T4131">
        <f>(Churn_Data[[#This Row],[OnlineSecurity]]="Yes")+(Churn_Data[[#This Row],[OnlineBackup]]="Yes")+(Churn_Data[[#This Row],[DeviceProtection]]="Yes")+(Churn_Data[[#This Row],[TechSupport]]="Yes")+(Churn_Data[[#This Row],[StreamingTV]]="Yes")+(Churn_Data[[#This Row],[StreamingMovies]]="Yes")</f>
        <v>2</v>
      </c>
      <c r="U4131" t="s">
        <v>3911</v>
      </c>
      <c r="V4131" t="s">
        <v>72</v>
      </c>
      <c r="W4131" t="str">
        <f>IF(ISNUMBER(SEARCH("automatic", Churn_Data[[#This Row],[PaymentMethod]])), "Automatic", "Manual")</f>
        <v>Automatic</v>
      </c>
      <c r="X4131">
        <v>59.9</v>
      </c>
      <c r="Y4131" t="str">
        <f>IF(Churn_Data[[#This Row],[tenure]]&lt;=12,"0-1 Year",IF(Churn_Data[[#This Row],[tenure]]&lt;=24,"1-2 Years",IF(Churn_Data[[#This Row],[tenure]]&lt;=36,"2-3 Years",IF(Churn_Data[[#This Row],[tenure]]&lt;=48,"3-4 Years",IF(Churn_Data[[#This Row],[tenure]]&lt;=60,"4-5 Years","5+ Years")))))</f>
        <v>4-5 Years</v>
      </c>
      <c r="Z4131">
        <v>58</v>
      </c>
      <c r="AA4131">
        <v>3505.1</v>
      </c>
      <c r="AB4131">
        <f>IF(Churn_Data[[#This Row],[Churn]]="No",Churn_Data[[#This Row],[MonthlyCharges]],NA())</f>
        <v>59.9</v>
      </c>
      <c r="AC4131">
        <f>IF(Churn_Data[[#This Row],[Churn]]="No",Churn_Data[[#This Row],[tenure]],NA())</f>
        <v>58</v>
      </c>
      <c r="AD4131" t="e">
        <f>IF(Churn_Data[[#This Row],[Churn]]="Yes",Churn_Data[[#This Row],[MonthlyCharges]],NA())</f>
        <v>#N/A</v>
      </c>
      <c r="AE4131" t="e">
        <f>IF(Churn_Data[[#This Row],[Churn]]="Yes",Churn_Data[[#This Row],[tenure]],NA())</f>
        <v>#N/A</v>
      </c>
      <c r="AF4131">
        <v>3474.2</v>
      </c>
    </row>
    <row r="4132" spans="1:32" x14ac:dyDescent="0.3">
      <c r="A4132" t="s">
        <v>4166</v>
      </c>
      <c r="B4132" t="s">
        <v>23</v>
      </c>
      <c r="C4132" t="str">
        <f>IF(Churn_Data[[#This Row],[SeniorCitizen]]=1,"Yes","No")</f>
        <v>No</v>
      </c>
      <c r="D4132">
        <v>0</v>
      </c>
      <c r="E4132" t="s">
        <v>24</v>
      </c>
      <c r="F4132" t="s">
        <v>24</v>
      </c>
      <c r="G4132" t="s">
        <v>24</v>
      </c>
      <c r="H4132" t="s">
        <v>24</v>
      </c>
      <c r="I4132" t="s">
        <v>120</v>
      </c>
      <c r="J4132" t="str">
        <f>IF(Churn_Data[[#This Row],[InternetService]]&lt;&gt;"No","Yes","No")</f>
        <v>Yes</v>
      </c>
      <c r="K4132" t="s">
        <v>24</v>
      </c>
      <c r="L4132" t="s">
        <v>24</v>
      </c>
      <c r="M4132" t="s">
        <v>25</v>
      </c>
      <c r="N4132" t="s">
        <v>25</v>
      </c>
      <c r="O4132" t="s">
        <v>24</v>
      </c>
      <c r="P4132" t="s">
        <v>25</v>
      </c>
      <c r="Q4132" t="s">
        <v>25</v>
      </c>
      <c r="R4132">
        <f>IF(Churn_Data[[#This Row],[Churn]]="Yes",1,0)</f>
        <v>0</v>
      </c>
      <c r="S4132" t="s">
        <v>24</v>
      </c>
      <c r="T4132">
        <f>(Churn_Data[[#This Row],[OnlineSecurity]]="Yes")+(Churn_Data[[#This Row],[OnlineBackup]]="Yes")+(Churn_Data[[#This Row],[DeviceProtection]]="Yes")+(Churn_Data[[#This Row],[TechSupport]]="Yes")+(Churn_Data[[#This Row],[StreamingTV]]="Yes")+(Churn_Data[[#This Row],[StreamingMovies]]="Yes")</f>
        <v>3</v>
      </c>
      <c r="U4132" t="s">
        <v>3911</v>
      </c>
      <c r="V4132" t="s">
        <v>72</v>
      </c>
      <c r="W4132" t="str">
        <f>IF(ISNUMBER(SEARCH("automatic", Churn_Data[[#This Row],[PaymentMethod]])), "Automatic", "Manual")</f>
        <v>Automatic</v>
      </c>
      <c r="X4132">
        <v>69.2</v>
      </c>
      <c r="Y4132" t="str">
        <f>IF(Churn_Data[[#This Row],[tenure]]&lt;=12,"0-1 Year",IF(Churn_Data[[#This Row],[tenure]]&lt;=24,"1-2 Years",IF(Churn_Data[[#This Row],[tenure]]&lt;=36,"2-3 Years",IF(Churn_Data[[#This Row],[tenure]]&lt;=48,"3-4 Years",IF(Churn_Data[[#This Row],[tenure]]&lt;=60,"4-5 Years","5+ Years")))))</f>
        <v>5+ Years</v>
      </c>
      <c r="Z4132">
        <v>70</v>
      </c>
      <c r="AA4132">
        <v>4872.3500000000004</v>
      </c>
      <c r="AB4132">
        <f>IF(Churn_Data[[#This Row],[Churn]]="No",Churn_Data[[#This Row],[MonthlyCharges]],NA())</f>
        <v>69.2</v>
      </c>
      <c r="AC4132">
        <f>IF(Churn_Data[[#This Row],[Churn]]="No",Churn_Data[[#This Row],[tenure]],NA())</f>
        <v>70</v>
      </c>
      <c r="AD4132" t="e">
        <f>IF(Churn_Data[[#This Row],[Churn]]="Yes",Churn_Data[[#This Row],[MonthlyCharges]],NA())</f>
        <v>#N/A</v>
      </c>
      <c r="AE4132" t="e">
        <f>IF(Churn_Data[[#This Row],[Churn]]="Yes",Churn_Data[[#This Row],[tenure]],NA())</f>
        <v>#N/A</v>
      </c>
      <c r="AF4132">
        <v>4844</v>
      </c>
    </row>
    <row r="4133" spans="1:32" x14ac:dyDescent="0.3">
      <c r="A4133" t="s">
        <v>4167</v>
      </c>
      <c r="B4133" t="s">
        <v>30</v>
      </c>
      <c r="C4133" t="str">
        <f>IF(Churn_Data[[#This Row],[SeniorCitizen]]=1,"Yes","No")</f>
        <v>No</v>
      </c>
      <c r="D4133">
        <v>0</v>
      </c>
      <c r="E4133" t="s">
        <v>25</v>
      </c>
      <c r="F4133" t="s">
        <v>25</v>
      </c>
      <c r="G4133" t="s">
        <v>24</v>
      </c>
      <c r="H4133" t="s">
        <v>24</v>
      </c>
      <c r="I4133" t="s">
        <v>120</v>
      </c>
      <c r="J4133" t="str">
        <f>IF(Churn_Data[[#This Row],[InternetService]]&lt;&gt;"No","Yes","No")</f>
        <v>Yes</v>
      </c>
      <c r="K4133" t="s">
        <v>24</v>
      </c>
      <c r="L4133" t="s">
        <v>25</v>
      </c>
      <c r="M4133" t="s">
        <v>25</v>
      </c>
      <c r="N4133" t="s">
        <v>24</v>
      </c>
      <c r="O4133" t="s">
        <v>24</v>
      </c>
      <c r="P4133" t="s">
        <v>24</v>
      </c>
      <c r="Q4133" t="s">
        <v>25</v>
      </c>
      <c r="R4133">
        <f>IF(Churn_Data[[#This Row],[Churn]]="Yes",1,0)</f>
        <v>0</v>
      </c>
      <c r="S4133" t="s">
        <v>24</v>
      </c>
      <c r="T4133">
        <f>(Churn_Data[[#This Row],[OnlineSecurity]]="Yes")+(Churn_Data[[#This Row],[OnlineBackup]]="Yes")+(Churn_Data[[#This Row],[DeviceProtection]]="Yes")+(Churn_Data[[#This Row],[TechSupport]]="Yes")+(Churn_Data[[#This Row],[StreamingTV]]="Yes")+(Churn_Data[[#This Row],[StreamingMovies]]="Yes")</f>
        <v>4</v>
      </c>
      <c r="U4133" t="s">
        <v>3911</v>
      </c>
      <c r="V4133" t="s">
        <v>72</v>
      </c>
      <c r="W4133" t="str">
        <f>IF(ISNUMBER(SEARCH("automatic", Churn_Data[[#This Row],[PaymentMethod]])), "Automatic", "Manual")</f>
        <v>Automatic</v>
      </c>
      <c r="X4133">
        <v>79.75</v>
      </c>
      <c r="Y4133" t="str">
        <f>IF(Churn_Data[[#This Row],[tenure]]&lt;=12,"0-1 Year",IF(Churn_Data[[#This Row],[tenure]]&lt;=24,"1-2 Years",IF(Churn_Data[[#This Row],[tenure]]&lt;=36,"2-3 Years",IF(Churn_Data[[#This Row],[tenure]]&lt;=48,"3-4 Years",IF(Churn_Data[[#This Row],[tenure]]&lt;=60,"4-5 Years","5+ Years")))))</f>
        <v>4-5 Years</v>
      </c>
      <c r="Z4133">
        <v>52</v>
      </c>
      <c r="AA4133">
        <v>4217.8</v>
      </c>
      <c r="AB4133">
        <f>IF(Churn_Data[[#This Row],[Churn]]="No",Churn_Data[[#This Row],[MonthlyCharges]],NA())</f>
        <v>79.75</v>
      </c>
      <c r="AC4133">
        <f>IF(Churn_Data[[#This Row],[Churn]]="No",Churn_Data[[#This Row],[tenure]],NA())</f>
        <v>52</v>
      </c>
      <c r="AD4133" t="e">
        <f>IF(Churn_Data[[#This Row],[Churn]]="Yes",Churn_Data[[#This Row],[MonthlyCharges]],NA())</f>
        <v>#N/A</v>
      </c>
      <c r="AE4133" t="e">
        <f>IF(Churn_Data[[#This Row],[Churn]]="Yes",Churn_Data[[#This Row],[tenure]],NA())</f>
        <v>#N/A</v>
      </c>
      <c r="AF4133">
        <v>4147</v>
      </c>
    </row>
    <row r="4134" spans="1:32" x14ac:dyDescent="0.3">
      <c r="A4134" t="s">
        <v>4168</v>
      </c>
      <c r="B4134" t="s">
        <v>23</v>
      </c>
      <c r="C4134" t="str">
        <f>IF(Churn_Data[[#This Row],[SeniorCitizen]]=1,"Yes","No")</f>
        <v>No</v>
      </c>
      <c r="D4134">
        <v>0</v>
      </c>
      <c r="E4134" t="s">
        <v>24</v>
      </c>
      <c r="F4134" t="s">
        <v>25</v>
      </c>
      <c r="G4134" t="s">
        <v>24</v>
      </c>
      <c r="H4134" t="s">
        <v>24</v>
      </c>
      <c r="I4134" t="s">
        <v>26</v>
      </c>
      <c r="J4134" t="str">
        <f>IF(Churn_Data[[#This Row],[InternetService]]&lt;&gt;"No","Yes","No")</f>
        <v>Yes</v>
      </c>
      <c r="K4134" t="s">
        <v>25</v>
      </c>
      <c r="L4134" t="s">
        <v>24</v>
      </c>
      <c r="M4134" t="s">
        <v>25</v>
      </c>
      <c r="N4134" t="s">
        <v>25</v>
      </c>
      <c r="O4134" t="s">
        <v>24</v>
      </c>
      <c r="P4134" t="s">
        <v>24</v>
      </c>
      <c r="Q4134" t="s">
        <v>25</v>
      </c>
      <c r="R4134">
        <f>IF(Churn_Data[[#This Row],[Churn]]="Yes",1,0)</f>
        <v>0</v>
      </c>
      <c r="S4134" t="s">
        <v>24</v>
      </c>
      <c r="T4134">
        <f>(Churn_Data[[#This Row],[OnlineSecurity]]="Yes")+(Churn_Data[[#This Row],[OnlineBackup]]="Yes")+(Churn_Data[[#This Row],[DeviceProtection]]="Yes")+(Churn_Data[[#This Row],[TechSupport]]="Yes")+(Churn_Data[[#This Row],[StreamingTV]]="Yes")+(Churn_Data[[#This Row],[StreamingMovies]]="Yes")</f>
        <v>3</v>
      </c>
      <c r="U4134" t="s">
        <v>3911</v>
      </c>
      <c r="V4134" t="s">
        <v>46</v>
      </c>
      <c r="W4134" t="str">
        <f>IF(ISNUMBER(SEARCH("automatic", Churn_Data[[#This Row],[PaymentMethod]])), "Automatic", "Manual")</f>
        <v>Automatic</v>
      </c>
      <c r="X4134">
        <v>101.05</v>
      </c>
      <c r="Y4134" t="str">
        <f>IF(Churn_Data[[#This Row],[tenure]]&lt;=12,"0-1 Year",IF(Churn_Data[[#This Row],[tenure]]&lt;=24,"1-2 Years",IF(Churn_Data[[#This Row],[tenure]]&lt;=36,"2-3 Years",IF(Churn_Data[[#This Row],[tenure]]&lt;=48,"3-4 Years",IF(Churn_Data[[#This Row],[tenure]]&lt;=60,"4-5 Years","5+ Years")))))</f>
        <v>5+ Years</v>
      </c>
      <c r="Z4134">
        <v>61</v>
      </c>
      <c r="AA4134">
        <v>5971.25</v>
      </c>
      <c r="AB4134">
        <f>IF(Churn_Data[[#This Row],[Churn]]="No",Churn_Data[[#This Row],[MonthlyCharges]],NA())</f>
        <v>101.05</v>
      </c>
      <c r="AC4134">
        <f>IF(Churn_Data[[#This Row],[Churn]]="No",Churn_Data[[#This Row],[tenure]],NA())</f>
        <v>61</v>
      </c>
      <c r="AD4134" t="e">
        <f>IF(Churn_Data[[#This Row],[Churn]]="Yes",Churn_Data[[#This Row],[MonthlyCharges]],NA())</f>
        <v>#N/A</v>
      </c>
      <c r="AE4134" t="e">
        <f>IF(Churn_Data[[#This Row],[Churn]]="Yes",Churn_Data[[#This Row],[tenure]],NA())</f>
        <v>#N/A</v>
      </c>
      <c r="AF4134">
        <v>6164.05</v>
      </c>
    </row>
    <row r="4135" spans="1:32" x14ac:dyDescent="0.3">
      <c r="A4135" t="s">
        <v>4169</v>
      </c>
      <c r="B4135" t="s">
        <v>23</v>
      </c>
      <c r="C4135" t="str">
        <f>IF(Churn_Data[[#This Row],[SeniorCitizen]]=1,"Yes","No")</f>
        <v>No</v>
      </c>
      <c r="D4135">
        <v>0</v>
      </c>
      <c r="E4135" t="s">
        <v>24</v>
      </c>
      <c r="F4135" t="s">
        <v>24</v>
      </c>
      <c r="G4135" t="s">
        <v>24</v>
      </c>
      <c r="H4135" t="s">
        <v>24</v>
      </c>
      <c r="I4135" t="s">
        <v>26</v>
      </c>
      <c r="J4135" t="str">
        <f>IF(Churn_Data[[#This Row],[InternetService]]&lt;&gt;"No","Yes","No")</f>
        <v>Yes</v>
      </c>
      <c r="K4135" t="s">
        <v>24</v>
      </c>
      <c r="L4135" t="s">
        <v>24</v>
      </c>
      <c r="M4135" t="s">
        <v>25</v>
      </c>
      <c r="N4135" t="s">
        <v>24</v>
      </c>
      <c r="O4135" t="s">
        <v>24</v>
      </c>
      <c r="P4135" t="s">
        <v>25</v>
      </c>
      <c r="Q4135" t="s">
        <v>25</v>
      </c>
      <c r="R4135">
        <f>IF(Churn_Data[[#This Row],[Churn]]="Yes",1,0)</f>
        <v>0</v>
      </c>
      <c r="S4135" t="s">
        <v>24</v>
      </c>
      <c r="T4135">
        <f>(Churn_Data[[#This Row],[OnlineSecurity]]="Yes")+(Churn_Data[[#This Row],[OnlineBackup]]="Yes")+(Churn_Data[[#This Row],[DeviceProtection]]="Yes")+(Churn_Data[[#This Row],[TechSupport]]="Yes")+(Churn_Data[[#This Row],[StreamingTV]]="Yes")+(Churn_Data[[#This Row],[StreamingMovies]]="Yes")</f>
        <v>4</v>
      </c>
      <c r="U4135" t="s">
        <v>3911</v>
      </c>
      <c r="V4135" t="s">
        <v>72</v>
      </c>
      <c r="W4135" t="str">
        <f>IF(ISNUMBER(SEARCH("automatic", Churn_Data[[#This Row],[PaymentMethod]])), "Automatic", "Manual")</f>
        <v>Automatic</v>
      </c>
      <c r="X4135">
        <v>99.05</v>
      </c>
      <c r="Y4135" t="str">
        <f>IF(Churn_Data[[#This Row],[tenure]]&lt;=12,"0-1 Year",IF(Churn_Data[[#This Row],[tenure]]&lt;=24,"1-2 Years",IF(Churn_Data[[#This Row],[tenure]]&lt;=36,"2-3 Years",IF(Churn_Data[[#This Row],[tenure]]&lt;=48,"3-4 Years",IF(Churn_Data[[#This Row],[tenure]]&lt;=60,"4-5 Years","5+ Years")))))</f>
        <v>5+ Years</v>
      </c>
      <c r="Z4135">
        <v>65</v>
      </c>
      <c r="AA4135">
        <v>6416.7</v>
      </c>
      <c r="AB4135">
        <f>IF(Churn_Data[[#This Row],[Churn]]="No",Churn_Data[[#This Row],[MonthlyCharges]],NA())</f>
        <v>99.05</v>
      </c>
      <c r="AC4135">
        <f>IF(Churn_Data[[#This Row],[Churn]]="No",Churn_Data[[#This Row],[tenure]],NA())</f>
        <v>65</v>
      </c>
      <c r="AD4135" t="e">
        <f>IF(Churn_Data[[#This Row],[Churn]]="Yes",Churn_Data[[#This Row],[MonthlyCharges]],NA())</f>
        <v>#N/A</v>
      </c>
      <c r="AE4135" t="e">
        <f>IF(Churn_Data[[#This Row],[Churn]]="Yes",Churn_Data[[#This Row],[tenure]],NA())</f>
        <v>#N/A</v>
      </c>
      <c r="AF4135">
        <v>6438.25</v>
      </c>
    </row>
    <row r="4136" spans="1:32" x14ac:dyDescent="0.3">
      <c r="A4136" t="s">
        <v>4170</v>
      </c>
      <c r="B4136" t="s">
        <v>23</v>
      </c>
      <c r="C4136" t="str">
        <f>IF(Churn_Data[[#This Row],[SeniorCitizen]]=1,"Yes","No")</f>
        <v>No</v>
      </c>
      <c r="D4136">
        <v>0</v>
      </c>
      <c r="E4136" t="s">
        <v>24</v>
      </c>
      <c r="F4136" t="s">
        <v>24</v>
      </c>
      <c r="G4136" t="s">
        <v>24</v>
      </c>
      <c r="H4136" t="s">
        <v>24</v>
      </c>
      <c r="I4136" t="s">
        <v>120</v>
      </c>
      <c r="J4136" t="str">
        <f>IF(Churn_Data[[#This Row],[InternetService]]&lt;&gt;"No","Yes","No")</f>
        <v>Yes</v>
      </c>
      <c r="K4136" t="s">
        <v>24</v>
      </c>
      <c r="L4136" t="s">
        <v>24</v>
      </c>
      <c r="M4136" t="s">
        <v>25</v>
      </c>
      <c r="N4136" t="s">
        <v>24</v>
      </c>
      <c r="O4136" t="s">
        <v>24</v>
      </c>
      <c r="P4136" t="s">
        <v>24</v>
      </c>
      <c r="Q4136" t="s">
        <v>25</v>
      </c>
      <c r="R4136">
        <f>IF(Churn_Data[[#This Row],[Churn]]="Yes",1,0)</f>
        <v>0</v>
      </c>
      <c r="S4136" t="s">
        <v>24</v>
      </c>
      <c r="T4136">
        <f>(Churn_Data[[#This Row],[OnlineSecurity]]="Yes")+(Churn_Data[[#This Row],[OnlineBackup]]="Yes")+(Churn_Data[[#This Row],[DeviceProtection]]="Yes")+(Churn_Data[[#This Row],[TechSupport]]="Yes")+(Churn_Data[[#This Row],[StreamingTV]]="Yes")+(Churn_Data[[#This Row],[StreamingMovies]]="Yes")</f>
        <v>5</v>
      </c>
      <c r="U4136" t="s">
        <v>3911</v>
      </c>
      <c r="V4136" t="s">
        <v>72</v>
      </c>
      <c r="W4136" t="str">
        <f>IF(ISNUMBER(SEARCH("automatic", Churn_Data[[#This Row],[PaymentMethod]])), "Automatic", "Manual")</f>
        <v>Automatic</v>
      </c>
      <c r="X4136">
        <v>85.3</v>
      </c>
      <c r="Y4136" t="str">
        <f>IF(Churn_Data[[#This Row],[tenure]]&lt;=12,"0-1 Year",IF(Churn_Data[[#This Row],[tenure]]&lt;=24,"1-2 Years",IF(Churn_Data[[#This Row],[tenure]]&lt;=36,"2-3 Years",IF(Churn_Data[[#This Row],[tenure]]&lt;=48,"3-4 Years",IF(Churn_Data[[#This Row],[tenure]]&lt;=60,"4-5 Years","5+ Years")))))</f>
        <v>3-4 Years</v>
      </c>
      <c r="Z4136">
        <v>47</v>
      </c>
      <c r="AA4136">
        <v>4107.25</v>
      </c>
      <c r="AB4136">
        <f>IF(Churn_Data[[#This Row],[Churn]]="No",Churn_Data[[#This Row],[MonthlyCharges]],NA())</f>
        <v>85.3</v>
      </c>
      <c r="AC4136">
        <f>IF(Churn_Data[[#This Row],[Churn]]="No",Churn_Data[[#This Row],[tenure]],NA())</f>
        <v>47</v>
      </c>
      <c r="AD4136" t="e">
        <f>IF(Churn_Data[[#This Row],[Churn]]="Yes",Churn_Data[[#This Row],[MonthlyCharges]],NA())</f>
        <v>#N/A</v>
      </c>
      <c r="AE4136" t="e">
        <f>IF(Churn_Data[[#This Row],[Churn]]="Yes",Churn_Data[[#This Row],[tenure]],NA())</f>
        <v>#N/A</v>
      </c>
      <c r="AF4136">
        <v>4009.1</v>
      </c>
    </row>
    <row r="4137" spans="1:32" x14ac:dyDescent="0.3">
      <c r="A4137" t="s">
        <v>4171</v>
      </c>
      <c r="B4137" t="s">
        <v>30</v>
      </c>
      <c r="C4137" t="str">
        <f>IF(Churn_Data[[#This Row],[SeniorCitizen]]=1,"Yes","No")</f>
        <v>No</v>
      </c>
      <c r="D4137">
        <v>0</v>
      </c>
      <c r="E4137" t="s">
        <v>25</v>
      </c>
      <c r="F4137" t="s">
        <v>25</v>
      </c>
      <c r="G4137" t="s">
        <v>24</v>
      </c>
      <c r="H4137" t="s">
        <v>24</v>
      </c>
      <c r="I4137" t="s">
        <v>26</v>
      </c>
      <c r="J4137" t="str">
        <f>IF(Churn_Data[[#This Row],[InternetService]]&lt;&gt;"No","Yes","No")</f>
        <v>Yes</v>
      </c>
      <c r="K4137" t="s">
        <v>24</v>
      </c>
      <c r="L4137" t="s">
        <v>24</v>
      </c>
      <c r="M4137" t="s">
        <v>25</v>
      </c>
      <c r="N4137" t="s">
        <v>24</v>
      </c>
      <c r="O4137" t="s">
        <v>24</v>
      </c>
      <c r="P4137" t="s">
        <v>24</v>
      </c>
      <c r="Q4137" t="s">
        <v>25</v>
      </c>
      <c r="R4137">
        <f>IF(Churn_Data[[#This Row],[Churn]]="Yes",1,0)</f>
        <v>0</v>
      </c>
      <c r="S4137" t="s">
        <v>24</v>
      </c>
      <c r="T4137">
        <f>(Churn_Data[[#This Row],[OnlineSecurity]]="Yes")+(Churn_Data[[#This Row],[OnlineBackup]]="Yes")+(Churn_Data[[#This Row],[DeviceProtection]]="Yes")+(Churn_Data[[#This Row],[TechSupport]]="Yes")+(Churn_Data[[#This Row],[StreamingTV]]="Yes")+(Churn_Data[[#This Row],[StreamingMovies]]="Yes")</f>
        <v>5</v>
      </c>
      <c r="U4137" t="s">
        <v>3911</v>
      </c>
      <c r="V4137" t="s">
        <v>72</v>
      </c>
      <c r="W4137" t="str">
        <f>IF(ISNUMBER(SEARCH("automatic", Churn_Data[[#This Row],[PaymentMethod]])), "Automatic", "Manual")</f>
        <v>Automatic</v>
      </c>
      <c r="X4137">
        <v>108</v>
      </c>
      <c r="Y4137" t="str">
        <f>IF(Churn_Data[[#This Row],[tenure]]&lt;=12,"0-1 Year",IF(Churn_Data[[#This Row],[tenure]]&lt;=24,"1-2 Years",IF(Churn_Data[[#This Row],[tenure]]&lt;=36,"2-3 Years",IF(Churn_Data[[#This Row],[tenure]]&lt;=48,"3-4 Years",IF(Churn_Data[[#This Row],[tenure]]&lt;=60,"4-5 Years","5+ Years")))))</f>
        <v>4-5 Years</v>
      </c>
      <c r="Z4137">
        <v>54</v>
      </c>
      <c r="AA4137">
        <v>5760.65</v>
      </c>
      <c r="AB4137">
        <f>IF(Churn_Data[[#This Row],[Churn]]="No",Churn_Data[[#This Row],[MonthlyCharges]],NA())</f>
        <v>108</v>
      </c>
      <c r="AC4137">
        <f>IF(Churn_Data[[#This Row],[Churn]]="No",Churn_Data[[#This Row],[tenure]],NA())</f>
        <v>54</v>
      </c>
      <c r="AD4137" t="e">
        <f>IF(Churn_Data[[#This Row],[Churn]]="Yes",Churn_Data[[#This Row],[MonthlyCharges]],NA())</f>
        <v>#N/A</v>
      </c>
      <c r="AE4137" t="e">
        <f>IF(Churn_Data[[#This Row],[Churn]]="Yes",Churn_Data[[#This Row],[tenure]],NA())</f>
        <v>#N/A</v>
      </c>
      <c r="AF4137">
        <v>5832</v>
      </c>
    </row>
    <row r="4138" spans="1:32" x14ac:dyDescent="0.3">
      <c r="A4138" t="s">
        <v>4172</v>
      </c>
      <c r="B4138" t="s">
        <v>30</v>
      </c>
      <c r="C4138" t="str">
        <f>IF(Churn_Data[[#This Row],[SeniorCitizen]]=1,"Yes","No")</f>
        <v>No</v>
      </c>
      <c r="D4138">
        <v>0</v>
      </c>
      <c r="E4138" t="s">
        <v>24</v>
      </c>
      <c r="F4138" t="s">
        <v>25</v>
      </c>
      <c r="G4138" t="s">
        <v>24</v>
      </c>
      <c r="H4138" t="s">
        <v>24</v>
      </c>
      <c r="I4138" t="s">
        <v>26</v>
      </c>
      <c r="J4138" t="str">
        <f>IF(Churn_Data[[#This Row],[InternetService]]&lt;&gt;"No","Yes","No")</f>
        <v>Yes</v>
      </c>
      <c r="K4138" t="s">
        <v>25</v>
      </c>
      <c r="L4138" t="s">
        <v>24</v>
      </c>
      <c r="M4138" t="s">
        <v>25</v>
      </c>
      <c r="N4138" t="s">
        <v>24</v>
      </c>
      <c r="O4138" t="s">
        <v>24</v>
      </c>
      <c r="P4138" t="s">
        <v>24</v>
      </c>
      <c r="Q4138" t="s">
        <v>25</v>
      </c>
      <c r="R4138">
        <f>IF(Churn_Data[[#This Row],[Churn]]="Yes",1,0)</f>
        <v>0</v>
      </c>
      <c r="S4138" t="s">
        <v>24</v>
      </c>
      <c r="T4138">
        <f>(Churn_Data[[#This Row],[OnlineSecurity]]="Yes")+(Churn_Data[[#This Row],[OnlineBackup]]="Yes")+(Churn_Data[[#This Row],[DeviceProtection]]="Yes")+(Churn_Data[[#This Row],[TechSupport]]="Yes")+(Churn_Data[[#This Row],[StreamingTV]]="Yes")+(Churn_Data[[#This Row],[StreamingMovies]]="Yes")</f>
        <v>4</v>
      </c>
      <c r="U4138" t="s">
        <v>3911</v>
      </c>
      <c r="V4138" t="s">
        <v>32</v>
      </c>
      <c r="W4138" t="str">
        <f>IF(ISNUMBER(SEARCH("automatic", Churn_Data[[#This Row],[PaymentMethod]])), "Automatic", "Manual")</f>
        <v>Manual</v>
      </c>
      <c r="X4138">
        <v>105.25</v>
      </c>
      <c r="Y4138" t="str">
        <f>IF(Churn_Data[[#This Row],[tenure]]&lt;=12,"0-1 Year",IF(Churn_Data[[#This Row],[tenure]]&lt;=24,"1-2 Years",IF(Churn_Data[[#This Row],[tenure]]&lt;=36,"2-3 Years",IF(Churn_Data[[#This Row],[tenure]]&lt;=48,"3-4 Years",IF(Churn_Data[[#This Row],[tenure]]&lt;=60,"4-5 Years","5+ Years")))))</f>
        <v>5+ Years</v>
      </c>
      <c r="Z4138">
        <v>64</v>
      </c>
      <c r="AA4138">
        <v>6823.4</v>
      </c>
      <c r="AB4138">
        <f>IF(Churn_Data[[#This Row],[Churn]]="No",Churn_Data[[#This Row],[MonthlyCharges]],NA())</f>
        <v>105.25</v>
      </c>
      <c r="AC4138">
        <f>IF(Churn_Data[[#This Row],[Churn]]="No",Churn_Data[[#This Row],[tenure]],NA())</f>
        <v>64</v>
      </c>
      <c r="AD4138" t="e">
        <f>IF(Churn_Data[[#This Row],[Churn]]="Yes",Churn_Data[[#This Row],[MonthlyCharges]],NA())</f>
        <v>#N/A</v>
      </c>
      <c r="AE4138" t="e">
        <f>IF(Churn_Data[[#This Row],[Churn]]="Yes",Churn_Data[[#This Row],[tenure]],NA())</f>
        <v>#N/A</v>
      </c>
      <c r="AF4138">
        <v>6736</v>
      </c>
    </row>
    <row r="4139" spans="1:32" x14ac:dyDescent="0.3">
      <c r="A4139" t="s">
        <v>4173</v>
      </c>
      <c r="B4139" t="s">
        <v>30</v>
      </c>
      <c r="C4139" t="str">
        <f>IF(Churn_Data[[#This Row],[SeniorCitizen]]=1,"Yes","No")</f>
        <v>No</v>
      </c>
      <c r="D4139">
        <v>0</v>
      </c>
      <c r="E4139" t="s">
        <v>24</v>
      </c>
      <c r="F4139" t="s">
        <v>25</v>
      </c>
      <c r="G4139" t="s">
        <v>24</v>
      </c>
      <c r="H4139" t="s">
        <v>24</v>
      </c>
      <c r="I4139" t="s">
        <v>120</v>
      </c>
      <c r="J4139" t="str">
        <f>IF(Churn_Data[[#This Row],[InternetService]]&lt;&gt;"No","Yes","No")</f>
        <v>Yes</v>
      </c>
      <c r="K4139" t="s">
        <v>24</v>
      </c>
      <c r="L4139" t="s">
        <v>24</v>
      </c>
      <c r="M4139" t="s">
        <v>25</v>
      </c>
      <c r="N4139" t="s">
        <v>24</v>
      </c>
      <c r="O4139" t="s">
        <v>24</v>
      </c>
      <c r="P4139" t="s">
        <v>25</v>
      </c>
      <c r="Q4139" t="s">
        <v>25</v>
      </c>
      <c r="R4139">
        <f>IF(Churn_Data[[#This Row],[Churn]]="Yes",1,0)</f>
        <v>0</v>
      </c>
      <c r="S4139" t="s">
        <v>25</v>
      </c>
      <c r="T4139">
        <f>(Churn_Data[[#This Row],[OnlineSecurity]]="Yes")+(Churn_Data[[#This Row],[OnlineBackup]]="Yes")+(Churn_Data[[#This Row],[DeviceProtection]]="Yes")+(Churn_Data[[#This Row],[TechSupport]]="Yes")+(Churn_Data[[#This Row],[StreamingTV]]="Yes")+(Churn_Data[[#This Row],[StreamingMovies]]="Yes")</f>
        <v>4</v>
      </c>
      <c r="U4139" t="s">
        <v>3911</v>
      </c>
      <c r="V4139" t="s">
        <v>72</v>
      </c>
      <c r="W4139" t="str">
        <f>IF(ISNUMBER(SEARCH("automatic", Churn_Data[[#This Row],[PaymentMethod]])), "Automatic", "Manual")</f>
        <v>Automatic</v>
      </c>
      <c r="X4139">
        <v>73.5</v>
      </c>
      <c r="Y4139" t="str">
        <f>IF(Churn_Data[[#This Row],[tenure]]&lt;=12,"0-1 Year",IF(Churn_Data[[#This Row],[tenure]]&lt;=24,"1-2 Years",IF(Churn_Data[[#This Row],[tenure]]&lt;=36,"2-3 Years",IF(Churn_Data[[#This Row],[tenure]]&lt;=48,"3-4 Years",IF(Churn_Data[[#This Row],[tenure]]&lt;=60,"4-5 Years","5+ Years")))))</f>
        <v>5+ Years</v>
      </c>
      <c r="Z4139">
        <v>71</v>
      </c>
      <c r="AA4139">
        <v>5357.75</v>
      </c>
      <c r="AB4139">
        <f>IF(Churn_Data[[#This Row],[Churn]]="No",Churn_Data[[#This Row],[MonthlyCharges]],NA())</f>
        <v>73.5</v>
      </c>
      <c r="AC4139">
        <f>IF(Churn_Data[[#This Row],[Churn]]="No",Churn_Data[[#This Row],[tenure]],NA())</f>
        <v>71</v>
      </c>
      <c r="AD4139" t="e">
        <f>IF(Churn_Data[[#This Row],[Churn]]="Yes",Churn_Data[[#This Row],[MonthlyCharges]],NA())</f>
        <v>#N/A</v>
      </c>
      <c r="AE4139" t="e">
        <f>IF(Churn_Data[[#This Row],[Churn]]="Yes",Churn_Data[[#This Row],[tenure]],NA())</f>
        <v>#N/A</v>
      </c>
      <c r="AF4139">
        <v>5218.5</v>
      </c>
    </row>
    <row r="4140" spans="1:32" x14ac:dyDescent="0.3">
      <c r="A4140" t="s">
        <v>4174</v>
      </c>
      <c r="B4140" t="s">
        <v>30</v>
      </c>
      <c r="C4140" t="str">
        <f>IF(Churn_Data[[#This Row],[SeniorCitizen]]=1,"Yes","No")</f>
        <v>No</v>
      </c>
      <c r="D4140">
        <v>0</v>
      </c>
      <c r="E4140" t="s">
        <v>24</v>
      </c>
      <c r="F4140" t="s">
        <v>24</v>
      </c>
      <c r="G4140" t="s">
        <v>24</v>
      </c>
      <c r="H4140" t="s">
        <v>24</v>
      </c>
      <c r="I4140" t="s">
        <v>120</v>
      </c>
      <c r="J4140" t="str">
        <f>IF(Churn_Data[[#This Row],[InternetService]]&lt;&gt;"No","Yes","No")</f>
        <v>Yes</v>
      </c>
      <c r="K4140" t="s">
        <v>24</v>
      </c>
      <c r="L4140" t="s">
        <v>24</v>
      </c>
      <c r="M4140" t="s">
        <v>25</v>
      </c>
      <c r="N4140" t="s">
        <v>25</v>
      </c>
      <c r="O4140" t="s">
        <v>25</v>
      </c>
      <c r="P4140" t="s">
        <v>24</v>
      </c>
      <c r="Q4140" t="s">
        <v>25</v>
      </c>
      <c r="R4140">
        <f>IF(Churn_Data[[#This Row],[Churn]]="Yes",1,0)</f>
        <v>0</v>
      </c>
      <c r="S4140" t="s">
        <v>24</v>
      </c>
      <c r="T4140">
        <f>(Churn_Data[[#This Row],[OnlineSecurity]]="Yes")+(Churn_Data[[#This Row],[OnlineBackup]]="Yes")+(Churn_Data[[#This Row],[DeviceProtection]]="Yes")+(Churn_Data[[#This Row],[TechSupport]]="Yes")+(Churn_Data[[#This Row],[StreamingTV]]="Yes")+(Churn_Data[[#This Row],[StreamingMovies]]="Yes")</f>
        <v>3</v>
      </c>
      <c r="U4140" t="s">
        <v>3911</v>
      </c>
      <c r="V4140" t="s">
        <v>28</v>
      </c>
      <c r="W4140" t="str">
        <f>IF(ISNUMBER(SEARCH("automatic", Churn_Data[[#This Row],[PaymentMethod]])), "Automatic", "Manual")</f>
        <v>Manual</v>
      </c>
      <c r="X4140">
        <v>69.55</v>
      </c>
      <c r="Y4140" t="str">
        <f>IF(Churn_Data[[#This Row],[tenure]]&lt;=12,"0-1 Year",IF(Churn_Data[[#This Row],[tenure]]&lt;=24,"1-2 Years",IF(Churn_Data[[#This Row],[tenure]]&lt;=36,"2-3 Years",IF(Churn_Data[[#This Row],[tenure]]&lt;=48,"3-4 Years",IF(Churn_Data[[#This Row],[tenure]]&lt;=60,"4-5 Years","5+ Years")))))</f>
        <v>5+ Years</v>
      </c>
      <c r="Z4140">
        <v>65</v>
      </c>
      <c r="AA4140">
        <v>4459.1499999999996</v>
      </c>
      <c r="AB4140">
        <f>IF(Churn_Data[[#This Row],[Churn]]="No",Churn_Data[[#This Row],[MonthlyCharges]],NA())</f>
        <v>69.55</v>
      </c>
      <c r="AC4140">
        <f>IF(Churn_Data[[#This Row],[Churn]]="No",Churn_Data[[#This Row],[tenure]],NA())</f>
        <v>65</v>
      </c>
      <c r="AD4140" t="e">
        <f>IF(Churn_Data[[#This Row],[Churn]]="Yes",Churn_Data[[#This Row],[MonthlyCharges]],NA())</f>
        <v>#N/A</v>
      </c>
      <c r="AE4140" t="e">
        <f>IF(Churn_Data[[#This Row],[Churn]]="Yes",Churn_Data[[#This Row],[tenure]],NA())</f>
        <v>#N/A</v>
      </c>
      <c r="AF4140">
        <v>4520.75</v>
      </c>
    </row>
    <row r="4141" spans="1:32" x14ac:dyDescent="0.3">
      <c r="A4141" t="s">
        <v>4175</v>
      </c>
      <c r="B4141" t="s">
        <v>30</v>
      </c>
      <c r="C4141" t="str">
        <f>IF(Churn_Data[[#This Row],[SeniorCitizen]]=1,"Yes","No")</f>
        <v>No</v>
      </c>
      <c r="D4141">
        <v>0</v>
      </c>
      <c r="E4141" t="s">
        <v>24</v>
      </c>
      <c r="F4141" t="s">
        <v>25</v>
      </c>
      <c r="G4141" t="s">
        <v>24</v>
      </c>
      <c r="H4141" t="s">
        <v>24</v>
      </c>
      <c r="I4141" t="s">
        <v>26</v>
      </c>
      <c r="J4141" t="str">
        <f>IF(Churn_Data[[#This Row],[InternetService]]&lt;&gt;"No","Yes","No")</f>
        <v>Yes</v>
      </c>
      <c r="K4141" t="s">
        <v>24</v>
      </c>
      <c r="L4141" t="s">
        <v>24</v>
      </c>
      <c r="M4141" t="s">
        <v>25</v>
      </c>
      <c r="N4141" t="s">
        <v>24</v>
      </c>
      <c r="O4141" t="s">
        <v>25</v>
      </c>
      <c r="P4141" t="s">
        <v>25</v>
      </c>
      <c r="Q4141" t="s">
        <v>25</v>
      </c>
      <c r="R4141">
        <f>IF(Churn_Data[[#This Row],[Churn]]="Yes",1,0)</f>
        <v>0</v>
      </c>
      <c r="S4141" t="s">
        <v>24</v>
      </c>
      <c r="T4141">
        <f>(Churn_Data[[#This Row],[OnlineSecurity]]="Yes")+(Churn_Data[[#This Row],[OnlineBackup]]="Yes")+(Churn_Data[[#This Row],[DeviceProtection]]="Yes")+(Churn_Data[[#This Row],[TechSupport]]="Yes")+(Churn_Data[[#This Row],[StreamingTV]]="Yes")+(Churn_Data[[#This Row],[StreamingMovies]]="Yes")</f>
        <v>3</v>
      </c>
      <c r="U4141" t="s">
        <v>3911</v>
      </c>
      <c r="V4141" t="s">
        <v>72</v>
      </c>
      <c r="W4141" t="str">
        <f>IF(ISNUMBER(SEARCH("automatic", Churn_Data[[#This Row],[PaymentMethod]])), "Automatic", "Manual")</f>
        <v>Automatic</v>
      </c>
      <c r="X4141">
        <v>88</v>
      </c>
      <c r="Y4141" t="str">
        <f>IF(Churn_Data[[#This Row],[tenure]]&lt;=12,"0-1 Year",IF(Churn_Data[[#This Row],[tenure]]&lt;=24,"1-2 Years",IF(Churn_Data[[#This Row],[tenure]]&lt;=36,"2-3 Years",IF(Churn_Data[[#This Row],[tenure]]&lt;=48,"3-4 Years",IF(Churn_Data[[#This Row],[tenure]]&lt;=60,"4-5 Years","5+ Years")))))</f>
        <v>5+ Years</v>
      </c>
      <c r="Z4141">
        <v>70</v>
      </c>
      <c r="AA4141">
        <v>5986.45</v>
      </c>
      <c r="AB4141">
        <f>IF(Churn_Data[[#This Row],[Churn]]="No",Churn_Data[[#This Row],[MonthlyCharges]],NA())</f>
        <v>88</v>
      </c>
      <c r="AC4141">
        <f>IF(Churn_Data[[#This Row],[Churn]]="No",Churn_Data[[#This Row],[tenure]],NA())</f>
        <v>70</v>
      </c>
      <c r="AD4141" t="e">
        <f>IF(Churn_Data[[#This Row],[Churn]]="Yes",Churn_Data[[#This Row],[MonthlyCharges]],NA())</f>
        <v>#N/A</v>
      </c>
      <c r="AE4141" t="e">
        <f>IF(Churn_Data[[#This Row],[Churn]]="Yes",Churn_Data[[#This Row],[tenure]],NA())</f>
        <v>#N/A</v>
      </c>
      <c r="AF4141">
        <v>6160</v>
      </c>
    </row>
    <row r="4142" spans="1:32" x14ac:dyDescent="0.3">
      <c r="A4142" t="s">
        <v>4176</v>
      </c>
      <c r="B4142" t="s">
        <v>30</v>
      </c>
      <c r="C4142" t="str">
        <f>IF(Churn_Data[[#This Row],[SeniorCitizen]]=1,"Yes","No")</f>
        <v>No</v>
      </c>
      <c r="D4142">
        <v>0</v>
      </c>
      <c r="E4142" t="s">
        <v>25</v>
      </c>
      <c r="F4142" t="s">
        <v>24</v>
      </c>
      <c r="G4142" t="s">
        <v>24</v>
      </c>
      <c r="H4142" t="s">
        <v>24</v>
      </c>
      <c r="I4142" t="s">
        <v>120</v>
      </c>
      <c r="J4142" t="str">
        <f>IF(Churn_Data[[#This Row],[InternetService]]&lt;&gt;"No","Yes","No")</f>
        <v>Yes</v>
      </c>
      <c r="K4142" t="s">
        <v>24</v>
      </c>
      <c r="L4142" t="s">
        <v>24</v>
      </c>
      <c r="M4142" t="s">
        <v>25</v>
      </c>
      <c r="N4142" t="s">
        <v>24</v>
      </c>
      <c r="O4142" t="s">
        <v>24</v>
      </c>
      <c r="P4142" t="s">
        <v>24</v>
      </c>
      <c r="Q4142" t="s">
        <v>25</v>
      </c>
      <c r="R4142">
        <f>IF(Churn_Data[[#This Row],[Churn]]="Yes",1,0)</f>
        <v>0</v>
      </c>
      <c r="S4142" t="s">
        <v>24</v>
      </c>
      <c r="T4142">
        <f>(Churn_Data[[#This Row],[OnlineSecurity]]="Yes")+(Churn_Data[[#This Row],[OnlineBackup]]="Yes")+(Churn_Data[[#This Row],[DeviceProtection]]="Yes")+(Churn_Data[[#This Row],[TechSupport]]="Yes")+(Churn_Data[[#This Row],[StreamingTV]]="Yes")+(Churn_Data[[#This Row],[StreamingMovies]]="Yes")</f>
        <v>5</v>
      </c>
      <c r="U4142" t="s">
        <v>3911</v>
      </c>
      <c r="V4142" t="s">
        <v>28</v>
      </c>
      <c r="W4142" t="str">
        <f>IF(ISNUMBER(SEARCH("automatic", Churn_Data[[#This Row],[PaymentMethod]])), "Automatic", "Manual")</f>
        <v>Manual</v>
      </c>
      <c r="X4142">
        <v>85.15</v>
      </c>
      <c r="Y4142" t="str">
        <f>IF(Churn_Data[[#This Row],[tenure]]&lt;=12,"0-1 Year",IF(Churn_Data[[#This Row],[tenure]]&lt;=24,"1-2 Years",IF(Churn_Data[[#This Row],[tenure]]&lt;=36,"2-3 Years",IF(Churn_Data[[#This Row],[tenure]]&lt;=48,"3-4 Years",IF(Churn_Data[[#This Row],[tenure]]&lt;=60,"4-5 Years","5+ Years")))))</f>
        <v>4-5 Years</v>
      </c>
      <c r="Z4142">
        <v>52</v>
      </c>
      <c r="AA4142">
        <v>4461.8500000000004</v>
      </c>
      <c r="AB4142">
        <f>IF(Churn_Data[[#This Row],[Churn]]="No",Churn_Data[[#This Row],[MonthlyCharges]],NA())</f>
        <v>85.15</v>
      </c>
      <c r="AC4142">
        <f>IF(Churn_Data[[#This Row],[Churn]]="No",Churn_Data[[#This Row],[tenure]],NA())</f>
        <v>52</v>
      </c>
      <c r="AD4142" t="e">
        <f>IF(Churn_Data[[#This Row],[Churn]]="Yes",Churn_Data[[#This Row],[MonthlyCharges]],NA())</f>
        <v>#N/A</v>
      </c>
      <c r="AE4142" t="e">
        <f>IF(Churn_Data[[#This Row],[Churn]]="Yes",Churn_Data[[#This Row],[tenure]],NA())</f>
        <v>#N/A</v>
      </c>
      <c r="AF4142">
        <v>4427.8</v>
      </c>
    </row>
    <row r="4143" spans="1:32" x14ac:dyDescent="0.3">
      <c r="A4143" t="s">
        <v>4177</v>
      </c>
      <c r="B4143" t="s">
        <v>23</v>
      </c>
      <c r="C4143" t="str">
        <f>IF(Churn_Data[[#This Row],[SeniorCitizen]]=1,"Yes","No")</f>
        <v>No</v>
      </c>
      <c r="D4143">
        <v>0</v>
      </c>
      <c r="E4143" t="s">
        <v>24</v>
      </c>
      <c r="F4143" t="s">
        <v>24</v>
      </c>
      <c r="G4143" t="s">
        <v>24</v>
      </c>
      <c r="H4143" t="s">
        <v>24</v>
      </c>
      <c r="I4143" t="s">
        <v>26</v>
      </c>
      <c r="J4143" t="str">
        <f>IF(Churn_Data[[#This Row],[InternetService]]&lt;&gt;"No","Yes","No")</f>
        <v>Yes</v>
      </c>
      <c r="K4143" t="s">
        <v>25</v>
      </c>
      <c r="L4143" t="s">
        <v>24</v>
      </c>
      <c r="M4143" t="s">
        <v>25</v>
      </c>
      <c r="N4143" t="s">
        <v>24</v>
      </c>
      <c r="O4143" t="s">
        <v>24</v>
      </c>
      <c r="P4143" t="s">
        <v>24</v>
      </c>
      <c r="Q4143" t="s">
        <v>25</v>
      </c>
      <c r="R4143">
        <f>IF(Churn_Data[[#This Row],[Churn]]="Yes",1,0)</f>
        <v>0</v>
      </c>
      <c r="S4143" t="s">
        <v>24</v>
      </c>
      <c r="T4143">
        <f>(Churn_Data[[#This Row],[OnlineSecurity]]="Yes")+(Churn_Data[[#This Row],[OnlineBackup]]="Yes")+(Churn_Data[[#This Row],[DeviceProtection]]="Yes")+(Churn_Data[[#This Row],[TechSupport]]="Yes")+(Churn_Data[[#This Row],[StreamingTV]]="Yes")+(Churn_Data[[#This Row],[StreamingMovies]]="Yes")</f>
        <v>4</v>
      </c>
      <c r="U4143" t="s">
        <v>3911</v>
      </c>
      <c r="V4143" t="s">
        <v>72</v>
      </c>
      <c r="W4143" t="str">
        <f>IF(ISNUMBER(SEARCH("automatic", Churn_Data[[#This Row],[PaymentMethod]])), "Automatic", "Manual")</f>
        <v>Automatic</v>
      </c>
      <c r="X4143">
        <v>103.75</v>
      </c>
      <c r="Y4143" t="str">
        <f>IF(Churn_Data[[#This Row],[tenure]]&lt;=12,"0-1 Year",IF(Churn_Data[[#This Row],[tenure]]&lt;=24,"1-2 Years",IF(Churn_Data[[#This Row],[tenure]]&lt;=36,"2-3 Years",IF(Churn_Data[[#This Row],[tenure]]&lt;=48,"3-4 Years",IF(Churn_Data[[#This Row],[tenure]]&lt;=60,"4-5 Years","5+ Years")))))</f>
        <v>5+ Years</v>
      </c>
      <c r="Z4143">
        <v>68</v>
      </c>
      <c r="AA4143">
        <v>7039.45</v>
      </c>
      <c r="AB4143">
        <f>IF(Churn_Data[[#This Row],[Churn]]="No",Churn_Data[[#This Row],[MonthlyCharges]],NA())</f>
        <v>103.75</v>
      </c>
      <c r="AC4143">
        <f>IF(Churn_Data[[#This Row],[Churn]]="No",Churn_Data[[#This Row],[tenure]],NA())</f>
        <v>68</v>
      </c>
      <c r="AD4143" t="e">
        <f>IF(Churn_Data[[#This Row],[Churn]]="Yes",Churn_Data[[#This Row],[MonthlyCharges]],NA())</f>
        <v>#N/A</v>
      </c>
      <c r="AE4143" t="e">
        <f>IF(Churn_Data[[#This Row],[Churn]]="Yes",Churn_Data[[#This Row],[tenure]],NA())</f>
        <v>#N/A</v>
      </c>
      <c r="AF4143">
        <v>7055</v>
      </c>
    </row>
    <row r="4144" spans="1:32" x14ac:dyDescent="0.3">
      <c r="A4144" t="s">
        <v>4178</v>
      </c>
      <c r="B4144" t="s">
        <v>23</v>
      </c>
      <c r="C4144" t="str">
        <f>IF(Churn_Data[[#This Row],[SeniorCitizen]]=1,"Yes","No")</f>
        <v>No</v>
      </c>
      <c r="D4144">
        <v>0</v>
      </c>
      <c r="E4144" t="s">
        <v>25</v>
      </c>
      <c r="F4144" t="s">
        <v>25</v>
      </c>
      <c r="G4144" t="s">
        <v>24</v>
      </c>
      <c r="H4144" t="s">
        <v>24</v>
      </c>
      <c r="I4144" t="s">
        <v>26</v>
      </c>
      <c r="J4144" t="str">
        <f>IF(Churn_Data[[#This Row],[InternetService]]&lt;&gt;"No","Yes","No")</f>
        <v>Yes</v>
      </c>
      <c r="K4144" t="s">
        <v>25</v>
      </c>
      <c r="L4144" t="s">
        <v>24</v>
      </c>
      <c r="M4144" t="s">
        <v>25</v>
      </c>
      <c r="N4144" t="s">
        <v>25</v>
      </c>
      <c r="O4144" t="s">
        <v>24</v>
      </c>
      <c r="P4144" t="s">
        <v>24</v>
      </c>
      <c r="Q4144" t="s">
        <v>25</v>
      </c>
      <c r="R4144">
        <f>IF(Churn_Data[[#This Row],[Churn]]="Yes",1,0)</f>
        <v>0</v>
      </c>
      <c r="S4144" t="s">
        <v>25</v>
      </c>
      <c r="T4144">
        <f>(Churn_Data[[#This Row],[OnlineSecurity]]="Yes")+(Churn_Data[[#This Row],[OnlineBackup]]="Yes")+(Churn_Data[[#This Row],[DeviceProtection]]="Yes")+(Churn_Data[[#This Row],[TechSupport]]="Yes")+(Churn_Data[[#This Row],[StreamingTV]]="Yes")+(Churn_Data[[#This Row],[StreamingMovies]]="Yes")</f>
        <v>3</v>
      </c>
      <c r="U4144" t="s">
        <v>3911</v>
      </c>
      <c r="V4144" t="s">
        <v>46</v>
      </c>
      <c r="W4144" t="str">
        <f>IF(ISNUMBER(SEARCH("automatic", Churn_Data[[#This Row],[PaymentMethod]])), "Automatic", "Manual")</f>
        <v>Automatic</v>
      </c>
      <c r="X4144">
        <v>97.45</v>
      </c>
      <c r="Y4144" t="str">
        <f>IF(Churn_Data[[#This Row],[tenure]]&lt;=12,"0-1 Year",IF(Churn_Data[[#This Row],[tenure]]&lt;=24,"1-2 Years",IF(Churn_Data[[#This Row],[tenure]]&lt;=36,"2-3 Years",IF(Churn_Data[[#This Row],[tenure]]&lt;=48,"3-4 Years",IF(Churn_Data[[#This Row],[tenure]]&lt;=60,"4-5 Years","5+ Years")))))</f>
        <v>5+ Years</v>
      </c>
      <c r="Z4144">
        <v>63</v>
      </c>
      <c r="AA4144">
        <v>6253</v>
      </c>
      <c r="AB4144">
        <f>IF(Churn_Data[[#This Row],[Churn]]="No",Churn_Data[[#This Row],[MonthlyCharges]],NA())</f>
        <v>97.45</v>
      </c>
      <c r="AC4144">
        <f>IF(Churn_Data[[#This Row],[Churn]]="No",Churn_Data[[#This Row],[tenure]],NA())</f>
        <v>63</v>
      </c>
      <c r="AD4144" t="e">
        <f>IF(Churn_Data[[#This Row],[Churn]]="Yes",Churn_Data[[#This Row],[MonthlyCharges]],NA())</f>
        <v>#N/A</v>
      </c>
      <c r="AE4144" t="e">
        <f>IF(Churn_Data[[#This Row],[Churn]]="Yes",Churn_Data[[#This Row],[tenure]],NA())</f>
        <v>#N/A</v>
      </c>
      <c r="AF4144">
        <v>6139.35</v>
      </c>
    </row>
    <row r="4145" spans="1:32" x14ac:dyDescent="0.3">
      <c r="A4145" t="s">
        <v>4179</v>
      </c>
      <c r="B4145" t="s">
        <v>30</v>
      </c>
      <c r="C4145" t="str">
        <f>IF(Churn_Data[[#This Row],[SeniorCitizen]]=1,"Yes","No")</f>
        <v>No</v>
      </c>
      <c r="D4145">
        <v>0</v>
      </c>
      <c r="E4145" t="s">
        <v>25</v>
      </c>
      <c r="F4145" t="s">
        <v>25</v>
      </c>
      <c r="G4145" t="s">
        <v>24</v>
      </c>
      <c r="H4145" t="s">
        <v>24</v>
      </c>
      <c r="I4145" t="s">
        <v>120</v>
      </c>
      <c r="J4145" t="str">
        <f>IF(Churn_Data[[#This Row],[InternetService]]&lt;&gt;"No","Yes","No")</f>
        <v>Yes</v>
      </c>
      <c r="K4145" t="s">
        <v>25</v>
      </c>
      <c r="L4145" t="s">
        <v>25</v>
      </c>
      <c r="M4145" t="s">
        <v>25</v>
      </c>
      <c r="N4145" t="s">
        <v>24</v>
      </c>
      <c r="O4145" t="s">
        <v>25</v>
      </c>
      <c r="P4145" t="s">
        <v>25</v>
      </c>
      <c r="Q4145" t="s">
        <v>25</v>
      </c>
      <c r="R4145">
        <f>IF(Churn_Data[[#This Row],[Churn]]="Yes",1,0)</f>
        <v>0</v>
      </c>
      <c r="S4145" t="s">
        <v>24</v>
      </c>
      <c r="T4145">
        <f>(Churn_Data[[#This Row],[OnlineSecurity]]="Yes")+(Churn_Data[[#This Row],[OnlineBackup]]="Yes")+(Churn_Data[[#This Row],[DeviceProtection]]="Yes")+(Churn_Data[[#This Row],[TechSupport]]="Yes")+(Churn_Data[[#This Row],[StreamingTV]]="Yes")+(Churn_Data[[#This Row],[StreamingMovies]]="Yes")</f>
        <v>1</v>
      </c>
      <c r="U4145" t="s">
        <v>3911</v>
      </c>
      <c r="V4145" t="s">
        <v>72</v>
      </c>
      <c r="W4145" t="str">
        <f>IF(ISNUMBER(SEARCH("automatic", Churn_Data[[#This Row],[PaymentMethod]])), "Automatic", "Manual")</f>
        <v>Automatic</v>
      </c>
      <c r="X4145">
        <v>53.85</v>
      </c>
      <c r="Y4145" t="str">
        <f>IF(Churn_Data[[#This Row],[tenure]]&lt;=12,"0-1 Year",IF(Churn_Data[[#This Row],[tenure]]&lt;=24,"1-2 Years",IF(Churn_Data[[#This Row],[tenure]]&lt;=36,"2-3 Years",IF(Churn_Data[[#This Row],[tenure]]&lt;=48,"3-4 Years",IF(Churn_Data[[#This Row],[tenure]]&lt;=60,"4-5 Years","5+ Years")))))</f>
        <v>3-4 Years</v>
      </c>
      <c r="Z4145">
        <v>39</v>
      </c>
      <c r="AA4145">
        <v>2200.6999999999998</v>
      </c>
      <c r="AB4145">
        <f>IF(Churn_Data[[#This Row],[Churn]]="No",Churn_Data[[#This Row],[MonthlyCharges]],NA())</f>
        <v>53.85</v>
      </c>
      <c r="AC4145">
        <f>IF(Churn_Data[[#This Row],[Churn]]="No",Churn_Data[[#This Row],[tenure]],NA())</f>
        <v>39</v>
      </c>
      <c r="AD4145" t="e">
        <f>IF(Churn_Data[[#This Row],[Churn]]="Yes",Churn_Data[[#This Row],[MonthlyCharges]],NA())</f>
        <v>#N/A</v>
      </c>
      <c r="AE4145" t="e">
        <f>IF(Churn_Data[[#This Row],[Churn]]="Yes",Churn_Data[[#This Row],[tenure]],NA())</f>
        <v>#N/A</v>
      </c>
      <c r="AF4145">
        <v>2100.15</v>
      </c>
    </row>
    <row r="4146" spans="1:32" x14ac:dyDescent="0.3">
      <c r="A4146" t="s">
        <v>4180</v>
      </c>
      <c r="B4146" t="s">
        <v>30</v>
      </c>
      <c r="C4146" t="str">
        <f>IF(Churn_Data[[#This Row],[SeniorCitizen]]=1,"Yes","No")</f>
        <v>No</v>
      </c>
      <c r="D4146">
        <v>0</v>
      </c>
      <c r="E4146" t="s">
        <v>24</v>
      </c>
      <c r="F4146" t="s">
        <v>25</v>
      </c>
      <c r="G4146" t="s">
        <v>24</v>
      </c>
      <c r="H4146" t="s">
        <v>24</v>
      </c>
      <c r="I4146" t="s">
        <v>120</v>
      </c>
      <c r="J4146" t="str">
        <f>IF(Churn_Data[[#This Row],[InternetService]]&lt;&gt;"No","Yes","No")</f>
        <v>Yes</v>
      </c>
      <c r="K4146" t="s">
        <v>24</v>
      </c>
      <c r="L4146" t="s">
        <v>24</v>
      </c>
      <c r="M4146" t="s">
        <v>25</v>
      </c>
      <c r="N4146" t="s">
        <v>24</v>
      </c>
      <c r="O4146" t="s">
        <v>24</v>
      </c>
      <c r="P4146" t="s">
        <v>24</v>
      </c>
      <c r="Q4146" t="s">
        <v>25</v>
      </c>
      <c r="R4146">
        <f>IF(Churn_Data[[#This Row],[Churn]]="Yes",1,0)</f>
        <v>0</v>
      </c>
      <c r="S4146" t="s">
        <v>25</v>
      </c>
      <c r="T4146">
        <f>(Churn_Data[[#This Row],[OnlineSecurity]]="Yes")+(Churn_Data[[#This Row],[OnlineBackup]]="Yes")+(Churn_Data[[#This Row],[DeviceProtection]]="Yes")+(Churn_Data[[#This Row],[TechSupport]]="Yes")+(Churn_Data[[#This Row],[StreamingTV]]="Yes")+(Churn_Data[[#This Row],[StreamingMovies]]="Yes")</f>
        <v>5</v>
      </c>
      <c r="U4146" t="s">
        <v>3911</v>
      </c>
      <c r="V4146" t="s">
        <v>32</v>
      </c>
      <c r="W4146" t="str">
        <f>IF(ISNUMBER(SEARCH("automatic", Churn_Data[[#This Row],[PaymentMethod]])), "Automatic", "Manual")</f>
        <v>Manual</v>
      </c>
      <c r="X4146">
        <v>85.25</v>
      </c>
      <c r="Y4146" t="str">
        <f>IF(Churn_Data[[#This Row],[tenure]]&lt;=12,"0-1 Year",IF(Churn_Data[[#This Row],[tenure]]&lt;=24,"1-2 Years",IF(Churn_Data[[#This Row],[tenure]]&lt;=36,"2-3 Years",IF(Churn_Data[[#This Row],[tenure]]&lt;=48,"3-4 Years",IF(Churn_Data[[#This Row],[tenure]]&lt;=60,"4-5 Years","5+ Years")))))</f>
        <v>5+ Years</v>
      </c>
      <c r="Z4146">
        <v>66</v>
      </c>
      <c r="AA4146">
        <v>5538.35</v>
      </c>
      <c r="AB4146">
        <f>IF(Churn_Data[[#This Row],[Churn]]="No",Churn_Data[[#This Row],[MonthlyCharges]],NA())</f>
        <v>85.25</v>
      </c>
      <c r="AC4146">
        <f>IF(Churn_Data[[#This Row],[Churn]]="No",Churn_Data[[#This Row],[tenure]],NA())</f>
        <v>66</v>
      </c>
      <c r="AD4146" t="e">
        <f>IF(Churn_Data[[#This Row],[Churn]]="Yes",Churn_Data[[#This Row],[MonthlyCharges]],NA())</f>
        <v>#N/A</v>
      </c>
      <c r="AE4146" t="e">
        <f>IF(Churn_Data[[#This Row],[Churn]]="Yes",Churn_Data[[#This Row],[tenure]],NA())</f>
        <v>#N/A</v>
      </c>
      <c r="AF4146">
        <v>5626.5</v>
      </c>
    </row>
    <row r="4147" spans="1:32" x14ac:dyDescent="0.3">
      <c r="A4147" t="s">
        <v>4181</v>
      </c>
      <c r="B4147" t="s">
        <v>23</v>
      </c>
      <c r="C4147" t="str">
        <f>IF(Churn_Data[[#This Row],[SeniorCitizen]]=1,"Yes","No")</f>
        <v>No</v>
      </c>
      <c r="D4147">
        <v>0</v>
      </c>
      <c r="E4147" t="s">
        <v>24</v>
      </c>
      <c r="F4147" t="s">
        <v>24</v>
      </c>
      <c r="G4147" t="s">
        <v>24</v>
      </c>
      <c r="H4147" t="s">
        <v>24</v>
      </c>
      <c r="I4147" t="s">
        <v>26</v>
      </c>
      <c r="J4147" t="str">
        <f>IF(Churn_Data[[#This Row],[InternetService]]&lt;&gt;"No","Yes","No")</f>
        <v>Yes</v>
      </c>
      <c r="K4147" t="s">
        <v>24</v>
      </c>
      <c r="L4147" t="s">
        <v>25</v>
      </c>
      <c r="M4147" t="s">
        <v>25</v>
      </c>
      <c r="N4147" t="s">
        <v>25</v>
      </c>
      <c r="O4147" t="s">
        <v>24</v>
      </c>
      <c r="P4147" t="s">
        <v>24</v>
      </c>
      <c r="Q4147" t="s">
        <v>25</v>
      </c>
      <c r="R4147">
        <f>IF(Churn_Data[[#This Row],[Churn]]="Yes",1,0)</f>
        <v>0</v>
      </c>
      <c r="S4147" t="s">
        <v>24</v>
      </c>
      <c r="T4147">
        <f>(Churn_Data[[#This Row],[OnlineSecurity]]="Yes")+(Churn_Data[[#This Row],[OnlineBackup]]="Yes")+(Churn_Data[[#This Row],[DeviceProtection]]="Yes")+(Churn_Data[[#This Row],[TechSupport]]="Yes")+(Churn_Data[[#This Row],[StreamingTV]]="Yes")+(Churn_Data[[#This Row],[StreamingMovies]]="Yes")</f>
        <v>3</v>
      </c>
      <c r="U4147" t="s">
        <v>3911</v>
      </c>
      <c r="V4147" t="s">
        <v>46</v>
      </c>
      <c r="W4147" t="str">
        <f>IF(ISNUMBER(SEARCH("automatic", Churn_Data[[#This Row],[PaymentMethod]])), "Automatic", "Manual")</f>
        <v>Automatic</v>
      </c>
      <c r="X4147">
        <v>101.15</v>
      </c>
      <c r="Y4147" t="str">
        <f>IF(Churn_Data[[#This Row],[tenure]]&lt;=12,"0-1 Year",IF(Churn_Data[[#This Row],[tenure]]&lt;=24,"1-2 Years",IF(Churn_Data[[#This Row],[tenure]]&lt;=36,"2-3 Years",IF(Churn_Data[[#This Row],[tenure]]&lt;=48,"3-4 Years",IF(Churn_Data[[#This Row],[tenure]]&lt;=60,"4-5 Years","5+ Years")))))</f>
        <v>5+ Years</v>
      </c>
      <c r="Z4147">
        <v>62</v>
      </c>
      <c r="AA4147">
        <v>6638.35</v>
      </c>
      <c r="AB4147">
        <f>IF(Churn_Data[[#This Row],[Churn]]="No",Churn_Data[[#This Row],[MonthlyCharges]],NA())</f>
        <v>101.15</v>
      </c>
      <c r="AC4147">
        <f>IF(Churn_Data[[#This Row],[Churn]]="No",Churn_Data[[#This Row],[tenure]],NA())</f>
        <v>62</v>
      </c>
      <c r="AD4147" t="e">
        <f>IF(Churn_Data[[#This Row],[Churn]]="Yes",Churn_Data[[#This Row],[MonthlyCharges]],NA())</f>
        <v>#N/A</v>
      </c>
      <c r="AE4147" t="e">
        <f>IF(Churn_Data[[#This Row],[Churn]]="Yes",Churn_Data[[#This Row],[tenure]],NA())</f>
        <v>#N/A</v>
      </c>
      <c r="AF4147">
        <v>6271.3</v>
      </c>
    </row>
    <row r="4148" spans="1:32" x14ac:dyDescent="0.3">
      <c r="A4148" t="s">
        <v>4182</v>
      </c>
      <c r="B4148" t="s">
        <v>23</v>
      </c>
      <c r="C4148" t="str">
        <f>IF(Churn_Data[[#This Row],[SeniorCitizen]]=1,"Yes","No")</f>
        <v>No</v>
      </c>
      <c r="D4148">
        <v>0</v>
      </c>
      <c r="E4148" t="s">
        <v>24</v>
      </c>
      <c r="F4148" t="s">
        <v>24</v>
      </c>
      <c r="G4148" t="s">
        <v>24</v>
      </c>
      <c r="H4148" t="s">
        <v>24</v>
      </c>
      <c r="I4148" t="s">
        <v>120</v>
      </c>
      <c r="J4148" t="str">
        <f>IF(Churn_Data[[#This Row],[InternetService]]&lt;&gt;"No","Yes","No")</f>
        <v>Yes</v>
      </c>
      <c r="K4148" t="s">
        <v>24</v>
      </c>
      <c r="L4148" t="s">
        <v>25</v>
      </c>
      <c r="M4148" t="s">
        <v>25</v>
      </c>
      <c r="N4148" t="s">
        <v>24</v>
      </c>
      <c r="O4148" t="s">
        <v>24</v>
      </c>
      <c r="P4148" t="s">
        <v>24</v>
      </c>
      <c r="Q4148" t="s">
        <v>25</v>
      </c>
      <c r="R4148">
        <f>IF(Churn_Data[[#This Row],[Churn]]="Yes",1,0)</f>
        <v>0</v>
      </c>
      <c r="S4148" t="s">
        <v>24</v>
      </c>
      <c r="T4148">
        <f>(Churn_Data[[#This Row],[OnlineSecurity]]="Yes")+(Churn_Data[[#This Row],[OnlineBackup]]="Yes")+(Churn_Data[[#This Row],[DeviceProtection]]="Yes")+(Churn_Data[[#This Row],[TechSupport]]="Yes")+(Churn_Data[[#This Row],[StreamingTV]]="Yes")+(Churn_Data[[#This Row],[StreamingMovies]]="Yes")</f>
        <v>4</v>
      </c>
      <c r="U4148" t="s">
        <v>3911</v>
      </c>
      <c r="V4148" t="s">
        <v>46</v>
      </c>
      <c r="W4148" t="str">
        <f>IF(ISNUMBER(SEARCH("automatic", Churn_Data[[#This Row],[PaymentMethod]])), "Automatic", "Manual")</f>
        <v>Automatic</v>
      </c>
      <c r="X4148">
        <v>80.599999999999994</v>
      </c>
      <c r="Y4148" t="str">
        <f>IF(Churn_Data[[#This Row],[tenure]]&lt;=12,"0-1 Year",IF(Churn_Data[[#This Row],[tenure]]&lt;=24,"1-2 Years",IF(Churn_Data[[#This Row],[tenure]]&lt;=36,"2-3 Years",IF(Churn_Data[[#This Row],[tenure]]&lt;=48,"3-4 Years",IF(Churn_Data[[#This Row],[tenure]]&lt;=60,"4-5 Years","5+ Years")))))</f>
        <v>5+ Years</v>
      </c>
      <c r="Z4148">
        <v>70</v>
      </c>
      <c r="AA4148">
        <v>5460.2</v>
      </c>
      <c r="AB4148">
        <f>IF(Churn_Data[[#This Row],[Churn]]="No",Churn_Data[[#This Row],[MonthlyCharges]],NA())</f>
        <v>80.599999999999994</v>
      </c>
      <c r="AC4148">
        <f>IF(Churn_Data[[#This Row],[Churn]]="No",Churn_Data[[#This Row],[tenure]],NA())</f>
        <v>70</v>
      </c>
      <c r="AD4148" t="e">
        <f>IF(Churn_Data[[#This Row],[Churn]]="Yes",Churn_Data[[#This Row],[MonthlyCharges]],NA())</f>
        <v>#N/A</v>
      </c>
      <c r="AE4148" t="e">
        <f>IF(Churn_Data[[#This Row],[Churn]]="Yes",Churn_Data[[#This Row],[tenure]],NA())</f>
        <v>#N/A</v>
      </c>
      <c r="AF4148">
        <v>5642</v>
      </c>
    </row>
    <row r="4149" spans="1:32" x14ac:dyDescent="0.3">
      <c r="A4149" t="s">
        <v>4183</v>
      </c>
      <c r="B4149" t="s">
        <v>23</v>
      </c>
      <c r="C4149" t="str">
        <f>IF(Churn_Data[[#This Row],[SeniorCitizen]]=1,"Yes","No")</f>
        <v>No</v>
      </c>
      <c r="D4149">
        <v>0</v>
      </c>
      <c r="E4149" t="s">
        <v>24</v>
      </c>
      <c r="F4149" t="s">
        <v>24</v>
      </c>
      <c r="G4149" t="s">
        <v>24</v>
      </c>
      <c r="H4149" t="s">
        <v>24</v>
      </c>
      <c r="I4149" t="s">
        <v>120</v>
      </c>
      <c r="J4149" t="str">
        <f>IF(Churn_Data[[#This Row],[InternetService]]&lt;&gt;"No","Yes","No")</f>
        <v>Yes</v>
      </c>
      <c r="K4149" t="s">
        <v>25</v>
      </c>
      <c r="L4149" t="s">
        <v>24</v>
      </c>
      <c r="M4149" t="s">
        <v>25</v>
      </c>
      <c r="N4149" t="s">
        <v>24</v>
      </c>
      <c r="O4149" t="s">
        <v>24</v>
      </c>
      <c r="P4149" t="s">
        <v>24</v>
      </c>
      <c r="Q4149" t="s">
        <v>25</v>
      </c>
      <c r="R4149">
        <f>IF(Churn_Data[[#This Row],[Churn]]="Yes",1,0)</f>
        <v>0</v>
      </c>
      <c r="S4149" t="s">
        <v>25</v>
      </c>
      <c r="T4149">
        <f>(Churn_Data[[#This Row],[OnlineSecurity]]="Yes")+(Churn_Data[[#This Row],[OnlineBackup]]="Yes")+(Churn_Data[[#This Row],[DeviceProtection]]="Yes")+(Churn_Data[[#This Row],[TechSupport]]="Yes")+(Churn_Data[[#This Row],[StreamingTV]]="Yes")+(Churn_Data[[#This Row],[StreamingMovies]]="Yes")</f>
        <v>4</v>
      </c>
      <c r="U4149" t="s">
        <v>3911</v>
      </c>
      <c r="V4149" t="s">
        <v>46</v>
      </c>
      <c r="W4149" t="str">
        <f>IF(ISNUMBER(SEARCH("automatic", Churn_Data[[#This Row],[PaymentMethod]])), "Automatic", "Manual")</f>
        <v>Automatic</v>
      </c>
      <c r="X4149">
        <v>80.55</v>
      </c>
      <c r="Y4149" t="str">
        <f>IF(Churn_Data[[#This Row],[tenure]]&lt;=12,"0-1 Year",IF(Churn_Data[[#This Row],[tenure]]&lt;=24,"1-2 Years",IF(Churn_Data[[#This Row],[tenure]]&lt;=36,"2-3 Years",IF(Churn_Data[[#This Row],[tenure]]&lt;=48,"3-4 Years",IF(Churn_Data[[#This Row],[tenure]]&lt;=60,"4-5 Years","5+ Years")))))</f>
        <v>2-3 Years</v>
      </c>
      <c r="Z4149">
        <v>31</v>
      </c>
      <c r="AA4149">
        <v>2471.6</v>
      </c>
      <c r="AB4149">
        <f>IF(Churn_Data[[#This Row],[Churn]]="No",Churn_Data[[#This Row],[MonthlyCharges]],NA())</f>
        <v>80.55</v>
      </c>
      <c r="AC4149">
        <f>IF(Churn_Data[[#This Row],[Churn]]="No",Churn_Data[[#This Row],[tenure]],NA())</f>
        <v>31</v>
      </c>
      <c r="AD4149" t="e">
        <f>IF(Churn_Data[[#This Row],[Churn]]="Yes",Churn_Data[[#This Row],[MonthlyCharges]],NA())</f>
        <v>#N/A</v>
      </c>
      <c r="AE4149" t="e">
        <f>IF(Churn_Data[[#This Row],[Churn]]="Yes",Churn_Data[[#This Row],[tenure]],NA())</f>
        <v>#N/A</v>
      </c>
      <c r="AF4149">
        <v>2497.0500000000002</v>
      </c>
    </row>
    <row r="4150" spans="1:32" x14ac:dyDescent="0.3">
      <c r="A4150" t="s">
        <v>4184</v>
      </c>
      <c r="B4150" t="s">
        <v>23</v>
      </c>
      <c r="C4150" t="str">
        <f>IF(Churn_Data[[#This Row],[SeniorCitizen]]=1,"Yes","No")</f>
        <v>No</v>
      </c>
      <c r="D4150">
        <v>0</v>
      </c>
      <c r="E4150" t="s">
        <v>25</v>
      </c>
      <c r="F4150" t="s">
        <v>25</v>
      </c>
      <c r="G4150" t="s">
        <v>24</v>
      </c>
      <c r="H4150" t="s">
        <v>24</v>
      </c>
      <c r="I4150" t="s">
        <v>26</v>
      </c>
      <c r="J4150" t="str">
        <f>IF(Churn_Data[[#This Row],[InternetService]]&lt;&gt;"No","Yes","No")</f>
        <v>Yes</v>
      </c>
      <c r="K4150" t="s">
        <v>25</v>
      </c>
      <c r="L4150" t="s">
        <v>24</v>
      </c>
      <c r="M4150" t="s">
        <v>25</v>
      </c>
      <c r="N4150" t="s">
        <v>25</v>
      </c>
      <c r="O4150" t="s">
        <v>24</v>
      </c>
      <c r="P4150" t="s">
        <v>24</v>
      </c>
      <c r="Q4150" t="s">
        <v>25</v>
      </c>
      <c r="R4150">
        <f>IF(Churn_Data[[#This Row],[Churn]]="Yes",1,0)</f>
        <v>0</v>
      </c>
      <c r="S4150" t="s">
        <v>24</v>
      </c>
      <c r="T4150">
        <f>(Churn_Data[[#This Row],[OnlineSecurity]]="Yes")+(Churn_Data[[#This Row],[OnlineBackup]]="Yes")+(Churn_Data[[#This Row],[DeviceProtection]]="Yes")+(Churn_Data[[#This Row],[TechSupport]]="Yes")+(Churn_Data[[#This Row],[StreamingTV]]="Yes")+(Churn_Data[[#This Row],[StreamingMovies]]="Yes")</f>
        <v>3</v>
      </c>
      <c r="U4150" t="s">
        <v>3911</v>
      </c>
      <c r="V4150" t="s">
        <v>46</v>
      </c>
      <c r="W4150" t="str">
        <f>IF(ISNUMBER(SEARCH("automatic", Churn_Data[[#This Row],[PaymentMethod]])), "Automatic", "Manual")</f>
        <v>Automatic</v>
      </c>
      <c r="X4150">
        <v>97.2</v>
      </c>
      <c r="Y4150" t="str">
        <f>IF(Churn_Data[[#This Row],[tenure]]&lt;=12,"0-1 Year",IF(Churn_Data[[#This Row],[tenure]]&lt;=24,"1-2 Years",IF(Churn_Data[[#This Row],[tenure]]&lt;=36,"2-3 Years",IF(Churn_Data[[#This Row],[tenure]]&lt;=48,"3-4 Years",IF(Churn_Data[[#This Row],[tenure]]&lt;=60,"4-5 Years","5+ Years")))))</f>
        <v>4-5 Years</v>
      </c>
      <c r="Z4150">
        <v>54</v>
      </c>
      <c r="AA4150">
        <v>5129.45</v>
      </c>
      <c r="AB4150">
        <f>IF(Churn_Data[[#This Row],[Churn]]="No",Churn_Data[[#This Row],[MonthlyCharges]],NA())</f>
        <v>97.2</v>
      </c>
      <c r="AC4150">
        <f>IF(Churn_Data[[#This Row],[Churn]]="No",Churn_Data[[#This Row],[tenure]],NA())</f>
        <v>54</v>
      </c>
      <c r="AD4150" t="e">
        <f>IF(Churn_Data[[#This Row],[Churn]]="Yes",Churn_Data[[#This Row],[MonthlyCharges]],NA())</f>
        <v>#N/A</v>
      </c>
      <c r="AE4150" t="e">
        <f>IF(Churn_Data[[#This Row],[Churn]]="Yes",Churn_Data[[#This Row],[tenure]],NA())</f>
        <v>#N/A</v>
      </c>
      <c r="AF4150">
        <v>5248.8</v>
      </c>
    </row>
    <row r="4151" spans="1:32" x14ac:dyDescent="0.3">
      <c r="A4151" t="s">
        <v>4185</v>
      </c>
      <c r="B4151" t="s">
        <v>30</v>
      </c>
      <c r="C4151" t="str">
        <f>IF(Churn_Data[[#This Row],[SeniorCitizen]]=1,"Yes","No")</f>
        <v>No</v>
      </c>
      <c r="D4151">
        <v>0</v>
      </c>
      <c r="E4151" t="s">
        <v>24</v>
      </c>
      <c r="F4151" t="s">
        <v>24</v>
      </c>
      <c r="G4151" t="s">
        <v>24</v>
      </c>
      <c r="H4151" t="s">
        <v>24</v>
      </c>
      <c r="I4151" t="s">
        <v>120</v>
      </c>
      <c r="J4151" t="str">
        <f>IF(Churn_Data[[#This Row],[InternetService]]&lt;&gt;"No","Yes","No")</f>
        <v>Yes</v>
      </c>
      <c r="K4151" t="s">
        <v>25</v>
      </c>
      <c r="L4151" t="s">
        <v>24</v>
      </c>
      <c r="M4151" t="s">
        <v>25</v>
      </c>
      <c r="N4151" t="s">
        <v>24</v>
      </c>
      <c r="O4151" t="s">
        <v>25</v>
      </c>
      <c r="P4151" t="s">
        <v>24</v>
      </c>
      <c r="Q4151" t="s">
        <v>25</v>
      </c>
      <c r="R4151">
        <f>IF(Churn_Data[[#This Row],[Churn]]="Yes",1,0)</f>
        <v>0</v>
      </c>
      <c r="S4151" t="s">
        <v>25</v>
      </c>
      <c r="T4151">
        <f>(Churn_Data[[#This Row],[OnlineSecurity]]="Yes")+(Churn_Data[[#This Row],[OnlineBackup]]="Yes")+(Churn_Data[[#This Row],[DeviceProtection]]="Yes")+(Churn_Data[[#This Row],[TechSupport]]="Yes")+(Churn_Data[[#This Row],[StreamingTV]]="Yes")+(Churn_Data[[#This Row],[StreamingMovies]]="Yes")</f>
        <v>3</v>
      </c>
      <c r="U4151" t="s">
        <v>3911</v>
      </c>
      <c r="V4151" t="s">
        <v>72</v>
      </c>
      <c r="W4151" t="str">
        <f>IF(ISNUMBER(SEARCH("automatic", Churn_Data[[#This Row],[PaymentMethod]])), "Automatic", "Manual")</f>
        <v>Automatic</v>
      </c>
      <c r="X4151">
        <v>70.8</v>
      </c>
      <c r="Y4151" t="str">
        <f>IF(Churn_Data[[#This Row],[tenure]]&lt;=12,"0-1 Year",IF(Churn_Data[[#This Row],[tenure]]&lt;=24,"1-2 Years",IF(Churn_Data[[#This Row],[tenure]]&lt;=36,"2-3 Years",IF(Churn_Data[[#This Row],[tenure]]&lt;=48,"3-4 Years",IF(Churn_Data[[#This Row],[tenure]]&lt;=60,"4-5 Years","5+ Years")))))</f>
        <v>5+ Years</v>
      </c>
      <c r="Z4151">
        <v>68</v>
      </c>
      <c r="AA4151">
        <v>4859.95</v>
      </c>
      <c r="AB4151">
        <f>IF(Churn_Data[[#This Row],[Churn]]="No",Churn_Data[[#This Row],[MonthlyCharges]],NA())</f>
        <v>70.8</v>
      </c>
      <c r="AC4151">
        <f>IF(Churn_Data[[#This Row],[Churn]]="No",Churn_Data[[#This Row],[tenure]],NA())</f>
        <v>68</v>
      </c>
      <c r="AD4151" t="e">
        <f>IF(Churn_Data[[#This Row],[Churn]]="Yes",Churn_Data[[#This Row],[MonthlyCharges]],NA())</f>
        <v>#N/A</v>
      </c>
      <c r="AE4151" t="e">
        <f>IF(Churn_Data[[#This Row],[Churn]]="Yes",Churn_Data[[#This Row],[tenure]],NA())</f>
        <v>#N/A</v>
      </c>
      <c r="AF4151">
        <v>4814.3999999999996</v>
      </c>
    </row>
    <row r="4152" spans="1:32" x14ac:dyDescent="0.3">
      <c r="A4152" t="s">
        <v>4186</v>
      </c>
      <c r="B4152" t="s">
        <v>30</v>
      </c>
      <c r="C4152" t="str">
        <f>IF(Churn_Data[[#This Row],[SeniorCitizen]]=1,"Yes","No")</f>
        <v>No</v>
      </c>
      <c r="D4152">
        <v>0</v>
      </c>
      <c r="E4152" t="s">
        <v>24</v>
      </c>
      <c r="F4152" t="s">
        <v>24</v>
      </c>
      <c r="G4152" t="s">
        <v>24</v>
      </c>
      <c r="H4152" t="s">
        <v>24</v>
      </c>
      <c r="I4152" t="s">
        <v>26</v>
      </c>
      <c r="J4152" t="str">
        <f>IF(Churn_Data[[#This Row],[InternetService]]&lt;&gt;"No","Yes","No")</f>
        <v>Yes</v>
      </c>
      <c r="K4152" t="s">
        <v>25</v>
      </c>
      <c r="L4152" t="s">
        <v>24</v>
      </c>
      <c r="M4152" t="s">
        <v>25</v>
      </c>
      <c r="N4152" t="s">
        <v>24</v>
      </c>
      <c r="O4152" t="s">
        <v>25</v>
      </c>
      <c r="P4152" t="s">
        <v>25</v>
      </c>
      <c r="Q4152" t="s">
        <v>25</v>
      </c>
      <c r="R4152">
        <f>IF(Churn_Data[[#This Row],[Churn]]="Yes",1,0)</f>
        <v>0</v>
      </c>
      <c r="S4152" t="s">
        <v>24</v>
      </c>
      <c r="T4152">
        <f>(Churn_Data[[#This Row],[OnlineSecurity]]="Yes")+(Churn_Data[[#This Row],[OnlineBackup]]="Yes")+(Churn_Data[[#This Row],[DeviceProtection]]="Yes")+(Churn_Data[[#This Row],[TechSupport]]="Yes")+(Churn_Data[[#This Row],[StreamingTV]]="Yes")+(Churn_Data[[#This Row],[StreamingMovies]]="Yes")</f>
        <v>2</v>
      </c>
      <c r="U4152" t="s">
        <v>3911</v>
      </c>
      <c r="V4152" t="s">
        <v>32</v>
      </c>
      <c r="W4152" t="str">
        <f>IF(ISNUMBER(SEARCH("automatic", Churn_Data[[#This Row],[PaymentMethod]])), "Automatic", "Manual")</f>
        <v>Manual</v>
      </c>
      <c r="X4152">
        <v>84.8</v>
      </c>
      <c r="Y4152" t="str">
        <f>IF(Churn_Data[[#This Row],[tenure]]&lt;=12,"0-1 Year",IF(Churn_Data[[#This Row],[tenure]]&lt;=24,"1-2 Years",IF(Churn_Data[[#This Row],[tenure]]&lt;=36,"2-3 Years",IF(Churn_Data[[#This Row],[tenure]]&lt;=48,"3-4 Years",IF(Churn_Data[[#This Row],[tenure]]&lt;=60,"4-5 Years","5+ Years")))))</f>
        <v>5+ Years</v>
      </c>
      <c r="Z4152">
        <v>71</v>
      </c>
      <c r="AA4152">
        <v>6152.4</v>
      </c>
      <c r="AB4152">
        <f>IF(Churn_Data[[#This Row],[Churn]]="No",Churn_Data[[#This Row],[MonthlyCharges]],NA())</f>
        <v>84.8</v>
      </c>
      <c r="AC4152">
        <f>IF(Churn_Data[[#This Row],[Churn]]="No",Churn_Data[[#This Row],[tenure]],NA())</f>
        <v>71</v>
      </c>
      <c r="AD4152" t="e">
        <f>IF(Churn_Data[[#This Row],[Churn]]="Yes",Churn_Data[[#This Row],[MonthlyCharges]],NA())</f>
        <v>#N/A</v>
      </c>
      <c r="AE4152" t="e">
        <f>IF(Churn_Data[[#This Row],[Churn]]="Yes",Churn_Data[[#This Row],[tenure]],NA())</f>
        <v>#N/A</v>
      </c>
      <c r="AF4152">
        <v>6020.8</v>
      </c>
    </row>
    <row r="4153" spans="1:32" x14ac:dyDescent="0.3">
      <c r="A4153" t="s">
        <v>4187</v>
      </c>
      <c r="B4153" t="s">
        <v>23</v>
      </c>
      <c r="C4153" t="str">
        <f>IF(Churn_Data[[#This Row],[SeniorCitizen]]=1,"Yes","No")</f>
        <v>No</v>
      </c>
      <c r="D4153">
        <v>0</v>
      </c>
      <c r="E4153" t="s">
        <v>24</v>
      </c>
      <c r="F4153" t="s">
        <v>25</v>
      </c>
      <c r="G4153" t="s">
        <v>24</v>
      </c>
      <c r="H4153" t="s">
        <v>24</v>
      </c>
      <c r="I4153" t="s">
        <v>120</v>
      </c>
      <c r="J4153" t="str">
        <f>IF(Churn_Data[[#This Row],[InternetService]]&lt;&gt;"No","Yes","No")</f>
        <v>Yes</v>
      </c>
      <c r="K4153" t="s">
        <v>24</v>
      </c>
      <c r="L4153" t="s">
        <v>24</v>
      </c>
      <c r="M4153" t="s">
        <v>25</v>
      </c>
      <c r="N4153" t="s">
        <v>24</v>
      </c>
      <c r="O4153" t="s">
        <v>24</v>
      </c>
      <c r="P4153" t="s">
        <v>24</v>
      </c>
      <c r="Q4153" t="s">
        <v>25</v>
      </c>
      <c r="R4153">
        <f>IF(Churn_Data[[#This Row],[Churn]]="Yes",1,0)</f>
        <v>0</v>
      </c>
      <c r="S4153" t="s">
        <v>25</v>
      </c>
      <c r="T4153">
        <f>(Churn_Data[[#This Row],[OnlineSecurity]]="Yes")+(Churn_Data[[#This Row],[OnlineBackup]]="Yes")+(Churn_Data[[#This Row],[DeviceProtection]]="Yes")+(Churn_Data[[#This Row],[TechSupport]]="Yes")+(Churn_Data[[#This Row],[StreamingTV]]="Yes")+(Churn_Data[[#This Row],[StreamingMovies]]="Yes")</f>
        <v>5</v>
      </c>
      <c r="U4153" t="s">
        <v>3911</v>
      </c>
      <c r="V4153" t="s">
        <v>72</v>
      </c>
      <c r="W4153" t="str">
        <f>IF(ISNUMBER(SEARCH("automatic", Churn_Data[[#This Row],[PaymentMethod]])), "Automatic", "Manual")</f>
        <v>Automatic</v>
      </c>
      <c r="X4153">
        <v>86.45</v>
      </c>
      <c r="Y4153" t="str">
        <f>IF(Churn_Data[[#This Row],[tenure]]&lt;=12,"0-1 Year",IF(Churn_Data[[#This Row],[tenure]]&lt;=24,"1-2 Years",IF(Churn_Data[[#This Row],[tenure]]&lt;=36,"2-3 Years",IF(Churn_Data[[#This Row],[tenure]]&lt;=48,"3-4 Years",IF(Churn_Data[[#This Row],[tenure]]&lt;=60,"4-5 Years","5+ Years")))))</f>
        <v>3-4 Years</v>
      </c>
      <c r="Z4153">
        <v>43</v>
      </c>
      <c r="AA4153">
        <v>3574.5</v>
      </c>
      <c r="AB4153">
        <f>IF(Churn_Data[[#This Row],[Churn]]="No",Churn_Data[[#This Row],[MonthlyCharges]],NA())</f>
        <v>86.45</v>
      </c>
      <c r="AC4153">
        <f>IF(Churn_Data[[#This Row],[Churn]]="No",Churn_Data[[#This Row],[tenure]],NA())</f>
        <v>43</v>
      </c>
      <c r="AD4153" t="e">
        <f>IF(Churn_Data[[#This Row],[Churn]]="Yes",Churn_Data[[#This Row],[MonthlyCharges]],NA())</f>
        <v>#N/A</v>
      </c>
      <c r="AE4153" t="e">
        <f>IF(Churn_Data[[#This Row],[Churn]]="Yes",Churn_Data[[#This Row],[tenure]],NA())</f>
        <v>#N/A</v>
      </c>
      <c r="AF4153">
        <v>3717.35</v>
      </c>
    </row>
    <row r="4154" spans="1:32" x14ac:dyDescent="0.3">
      <c r="A4154" t="s">
        <v>4188</v>
      </c>
      <c r="B4154" t="s">
        <v>30</v>
      </c>
      <c r="C4154" t="str">
        <f>IF(Churn_Data[[#This Row],[SeniorCitizen]]=1,"Yes","No")</f>
        <v>No</v>
      </c>
      <c r="D4154">
        <v>0</v>
      </c>
      <c r="E4154" t="s">
        <v>25</v>
      </c>
      <c r="F4154" t="s">
        <v>24</v>
      </c>
      <c r="G4154" t="s">
        <v>24</v>
      </c>
      <c r="H4154" t="s">
        <v>24</v>
      </c>
      <c r="I4154" t="s">
        <v>120</v>
      </c>
      <c r="J4154" t="str">
        <f>IF(Churn_Data[[#This Row],[InternetService]]&lt;&gt;"No","Yes","No")</f>
        <v>Yes</v>
      </c>
      <c r="K4154" t="s">
        <v>24</v>
      </c>
      <c r="L4154" t="s">
        <v>24</v>
      </c>
      <c r="M4154" t="s">
        <v>25</v>
      </c>
      <c r="N4154" t="s">
        <v>24</v>
      </c>
      <c r="O4154" t="s">
        <v>24</v>
      </c>
      <c r="P4154" t="s">
        <v>24</v>
      </c>
      <c r="Q4154" t="s">
        <v>25</v>
      </c>
      <c r="R4154">
        <f>IF(Churn_Data[[#This Row],[Churn]]="Yes",1,0)</f>
        <v>0</v>
      </c>
      <c r="S4154" t="s">
        <v>24</v>
      </c>
      <c r="T4154">
        <f>(Churn_Data[[#This Row],[OnlineSecurity]]="Yes")+(Churn_Data[[#This Row],[OnlineBackup]]="Yes")+(Churn_Data[[#This Row],[DeviceProtection]]="Yes")+(Churn_Data[[#This Row],[TechSupport]]="Yes")+(Churn_Data[[#This Row],[StreamingTV]]="Yes")+(Churn_Data[[#This Row],[StreamingMovies]]="Yes")</f>
        <v>5</v>
      </c>
      <c r="U4154" t="s">
        <v>3911</v>
      </c>
      <c r="V4154" t="s">
        <v>46</v>
      </c>
      <c r="W4154" t="str">
        <f>IF(ISNUMBER(SEARCH("automatic", Churn_Data[[#This Row],[PaymentMethod]])), "Automatic", "Manual")</f>
        <v>Automatic</v>
      </c>
      <c r="X4154">
        <v>86.5</v>
      </c>
      <c r="Y4154" t="str">
        <f>IF(Churn_Data[[#This Row],[tenure]]&lt;=12,"0-1 Year",IF(Churn_Data[[#This Row],[tenure]]&lt;=24,"1-2 Years",IF(Churn_Data[[#This Row],[tenure]]&lt;=36,"2-3 Years",IF(Churn_Data[[#This Row],[tenure]]&lt;=48,"3-4 Years",IF(Churn_Data[[#This Row],[tenure]]&lt;=60,"4-5 Years","5+ Years")))))</f>
        <v>5+ Years</v>
      </c>
      <c r="Z4154">
        <v>68</v>
      </c>
      <c r="AA4154">
        <v>5882.75</v>
      </c>
      <c r="AB4154">
        <f>IF(Churn_Data[[#This Row],[Churn]]="No",Churn_Data[[#This Row],[MonthlyCharges]],NA())</f>
        <v>86.5</v>
      </c>
      <c r="AC4154">
        <f>IF(Churn_Data[[#This Row],[Churn]]="No",Churn_Data[[#This Row],[tenure]],NA())</f>
        <v>68</v>
      </c>
      <c r="AD4154" t="e">
        <f>IF(Churn_Data[[#This Row],[Churn]]="Yes",Churn_Data[[#This Row],[MonthlyCharges]],NA())</f>
        <v>#N/A</v>
      </c>
      <c r="AE4154" t="e">
        <f>IF(Churn_Data[[#This Row],[Churn]]="Yes",Churn_Data[[#This Row],[tenure]],NA())</f>
        <v>#N/A</v>
      </c>
      <c r="AF4154">
        <v>5882</v>
      </c>
    </row>
    <row r="4155" spans="1:32" x14ac:dyDescent="0.3">
      <c r="A4155" t="s">
        <v>4189</v>
      </c>
      <c r="B4155" t="s">
        <v>30</v>
      </c>
      <c r="C4155" t="str">
        <f>IF(Churn_Data[[#This Row],[SeniorCitizen]]=1,"Yes","No")</f>
        <v>No</v>
      </c>
      <c r="D4155">
        <v>0</v>
      </c>
      <c r="E4155" t="s">
        <v>24</v>
      </c>
      <c r="F4155" t="s">
        <v>24</v>
      </c>
      <c r="G4155" t="s">
        <v>24</v>
      </c>
      <c r="H4155" t="s">
        <v>24</v>
      </c>
      <c r="I4155" t="s">
        <v>26</v>
      </c>
      <c r="J4155" t="str">
        <f>IF(Churn_Data[[#This Row],[InternetService]]&lt;&gt;"No","Yes","No")</f>
        <v>Yes</v>
      </c>
      <c r="K4155" t="s">
        <v>24</v>
      </c>
      <c r="L4155" t="s">
        <v>25</v>
      </c>
      <c r="M4155" t="s">
        <v>25</v>
      </c>
      <c r="N4155" t="s">
        <v>24</v>
      </c>
      <c r="O4155" t="s">
        <v>24</v>
      </c>
      <c r="P4155" t="s">
        <v>24</v>
      </c>
      <c r="Q4155" t="s">
        <v>25</v>
      </c>
      <c r="R4155">
        <f>IF(Churn_Data[[#This Row],[Churn]]="Yes",1,0)</f>
        <v>0</v>
      </c>
      <c r="S4155" t="s">
        <v>25</v>
      </c>
      <c r="T4155">
        <f>(Churn_Data[[#This Row],[OnlineSecurity]]="Yes")+(Churn_Data[[#This Row],[OnlineBackup]]="Yes")+(Churn_Data[[#This Row],[DeviceProtection]]="Yes")+(Churn_Data[[#This Row],[TechSupport]]="Yes")+(Churn_Data[[#This Row],[StreamingTV]]="Yes")+(Churn_Data[[#This Row],[StreamingMovies]]="Yes")</f>
        <v>4</v>
      </c>
      <c r="U4155" t="s">
        <v>3911</v>
      </c>
      <c r="V4155" t="s">
        <v>46</v>
      </c>
      <c r="W4155" t="str">
        <f>IF(ISNUMBER(SEARCH("automatic", Churn_Data[[#This Row],[PaymentMethod]])), "Automatic", "Manual")</f>
        <v>Automatic</v>
      </c>
      <c r="X4155">
        <v>104.6</v>
      </c>
      <c r="Y4155" t="str">
        <f>IF(Churn_Data[[#This Row],[tenure]]&lt;=12,"0-1 Year",IF(Churn_Data[[#This Row],[tenure]]&lt;=24,"1-2 Years",IF(Churn_Data[[#This Row],[tenure]]&lt;=36,"2-3 Years",IF(Churn_Data[[#This Row],[tenure]]&lt;=48,"3-4 Years",IF(Churn_Data[[#This Row],[tenure]]&lt;=60,"4-5 Years","5+ Years")))))</f>
        <v>5+ Years</v>
      </c>
      <c r="Z4155">
        <v>67</v>
      </c>
      <c r="AA4155">
        <v>6885.75</v>
      </c>
      <c r="AB4155">
        <f>IF(Churn_Data[[#This Row],[Churn]]="No",Churn_Data[[#This Row],[MonthlyCharges]],NA())</f>
        <v>104.6</v>
      </c>
      <c r="AC4155">
        <f>IF(Churn_Data[[#This Row],[Churn]]="No",Churn_Data[[#This Row],[tenure]],NA())</f>
        <v>67</v>
      </c>
      <c r="AD4155" t="e">
        <f>IF(Churn_Data[[#This Row],[Churn]]="Yes",Churn_Data[[#This Row],[MonthlyCharges]],NA())</f>
        <v>#N/A</v>
      </c>
      <c r="AE4155" t="e">
        <f>IF(Churn_Data[[#This Row],[Churn]]="Yes",Churn_Data[[#This Row],[tenure]],NA())</f>
        <v>#N/A</v>
      </c>
      <c r="AF4155">
        <v>7008.2</v>
      </c>
    </row>
    <row r="4156" spans="1:32" x14ac:dyDescent="0.3">
      <c r="A4156" t="s">
        <v>4190</v>
      </c>
      <c r="B4156" t="s">
        <v>23</v>
      </c>
      <c r="C4156" t="str">
        <f>IF(Churn_Data[[#This Row],[SeniorCitizen]]=1,"Yes","No")</f>
        <v>No</v>
      </c>
      <c r="D4156">
        <v>0</v>
      </c>
      <c r="E4156" t="s">
        <v>24</v>
      </c>
      <c r="F4156" t="s">
        <v>24</v>
      </c>
      <c r="G4156" t="s">
        <v>24</v>
      </c>
      <c r="H4156" t="s">
        <v>24</v>
      </c>
      <c r="I4156" t="s">
        <v>26</v>
      </c>
      <c r="J4156" t="str">
        <f>IF(Churn_Data[[#This Row],[InternetService]]&lt;&gt;"No","Yes","No")</f>
        <v>Yes</v>
      </c>
      <c r="K4156" t="s">
        <v>25</v>
      </c>
      <c r="L4156" t="s">
        <v>24</v>
      </c>
      <c r="M4156" t="s">
        <v>25</v>
      </c>
      <c r="N4156" t="s">
        <v>24</v>
      </c>
      <c r="O4156" t="s">
        <v>25</v>
      </c>
      <c r="P4156" t="s">
        <v>24</v>
      </c>
      <c r="Q4156" t="s">
        <v>25</v>
      </c>
      <c r="R4156">
        <f>IF(Churn_Data[[#This Row],[Churn]]="Yes",1,0)</f>
        <v>0</v>
      </c>
      <c r="S4156" t="s">
        <v>24</v>
      </c>
      <c r="T4156">
        <f>(Churn_Data[[#This Row],[OnlineSecurity]]="Yes")+(Churn_Data[[#This Row],[OnlineBackup]]="Yes")+(Churn_Data[[#This Row],[DeviceProtection]]="Yes")+(Churn_Data[[#This Row],[TechSupport]]="Yes")+(Churn_Data[[#This Row],[StreamingTV]]="Yes")+(Churn_Data[[#This Row],[StreamingMovies]]="Yes")</f>
        <v>3</v>
      </c>
      <c r="U4156" t="s">
        <v>3911</v>
      </c>
      <c r="V4156" t="s">
        <v>46</v>
      </c>
      <c r="W4156" t="str">
        <f>IF(ISNUMBER(SEARCH("automatic", Churn_Data[[#This Row],[PaymentMethod]])), "Automatic", "Manual")</f>
        <v>Automatic</v>
      </c>
      <c r="X4156">
        <v>93.3</v>
      </c>
      <c r="Y4156" t="str">
        <f>IF(Churn_Data[[#This Row],[tenure]]&lt;=12,"0-1 Year",IF(Churn_Data[[#This Row],[tenure]]&lt;=24,"1-2 Years",IF(Churn_Data[[#This Row],[tenure]]&lt;=36,"2-3 Years",IF(Churn_Data[[#This Row],[tenure]]&lt;=48,"3-4 Years",IF(Churn_Data[[#This Row],[tenure]]&lt;=60,"4-5 Years","5+ Years")))))</f>
        <v>5+ Years</v>
      </c>
      <c r="Z4156">
        <v>69</v>
      </c>
      <c r="AA4156">
        <v>6398.05</v>
      </c>
      <c r="AB4156">
        <f>IF(Churn_Data[[#This Row],[Churn]]="No",Churn_Data[[#This Row],[MonthlyCharges]],NA())</f>
        <v>93.3</v>
      </c>
      <c r="AC4156">
        <f>IF(Churn_Data[[#This Row],[Churn]]="No",Churn_Data[[#This Row],[tenure]],NA())</f>
        <v>69</v>
      </c>
      <c r="AD4156" t="e">
        <f>IF(Churn_Data[[#This Row],[Churn]]="Yes",Churn_Data[[#This Row],[MonthlyCharges]],NA())</f>
        <v>#N/A</v>
      </c>
      <c r="AE4156" t="e">
        <f>IF(Churn_Data[[#This Row],[Churn]]="Yes",Churn_Data[[#This Row],[tenure]],NA())</f>
        <v>#N/A</v>
      </c>
      <c r="AF4156">
        <v>6437.7</v>
      </c>
    </row>
    <row r="4157" spans="1:32" x14ac:dyDescent="0.3">
      <c r="A4157" t="s">
        <v>4191</v>
      </c>
      <c r="B4157" t="s">
        <v>23</v>
      </c>
      <c r="C4157" t="str">
        <f>IF(Churn_Data[[#This Row],[SeniorCitizen]]=1,"Yes","No")</f>
        <v>No</v>
      </c>
      <c r="D4157">
        <v>0</v>
      </c>
      <c r="E4157" t="s">
        <v>24</v>
      </c>
      <c r="F4157" t="s">
        <v>24</v>
      </c>
      <c r="G4157" t="s">
        <v>24</v>
      </c>
      <c r="H4157" t="s">
        <v>24</v>
      </c>
      <c r="I4157" t="s">
        <v>26</v>
      </c>
      <c r="J4157" t="str">
        <f>IF(Churn_Data[[#This Row],[InternetService]]&lt;&gt;"No","Yes","No")</f>
        <v>Yes</v>
      </c>
      <c r="K4157" t="s">
        <v>25</v>
      </c>
      <c r="L4157" t="s">
        <v>24</v>
      </c>
      <c r="M4157" t="s">
        <v>25</v>
      </c>
      <c r="N4157" t="s">
        <v>24</v>
      </c>
      <c r="O4157" t="s">
        <v>24</v>
      </c>
      <c r="P4157" t="s">
        <v>25</v>
      </c>
      <c r="Q4157" t="s">
        <v>25</v>
      </c>
      <c r="R4157">
        <f>IF(Churn_Data[[#This Row],[Churn]]="Yes",1,0)</f>
        <v>0</v>
      </c>
      <c r="S4157" t="s">
        <v>25</v>
      </c>
      <c r="T4157">
        <f>(Churn_Data[[#This Row],[OnlineSecurity]]="Yes")+(Churn_Data[[#This Row],[OnlineBackup]]="Yes")+(Churn_Data[[#This Row],[DeviceProtection]]="Yes")+(Churn_Data[[#This Row],[TechSupport]]="Yes")+(Churn_Data[[#This Row],[StreamingTV]]="Yes")+(Churn_Data[[#This Row],[StreamingMovies]]="Yes")</f>
        <v>3</v>
      </c>
      <c r="U4157" t="s">
        <v>3911</v>
      </c>
      <c r="V4157" t="s">
        <v>72</v>
      </c>
      <c r="W4157" t="str">
        <f>IF(ISNUMBER(SEARCH("automatic", Churn_Data[[#This Row],[PaymentMethod]])), "Automatic", "Manual")</f>
        <v>Automatic</v>
      </c>
      <c r="X4157">
        <v>94.1</v>
      </c>
      <c r="Y4157" t="str">
        <f>IF(Churn_Data[[#This Row],[tenure]]&lt;=12,"0-1 Year",IF(Churn_Data[[#This Row],[tenure]]&lt;=24,"1-2 Years",IF(Churn_Data[[#This Row],[tenure]]&lt;=36,"2-3 Years",IF(Churn_Data[[#This Row],[tenure]]&lt;=48,"3-4 Years",IF(Churn_Data[[#This Row],[tenure]]&lt;=60,"4-5 Years","5+ Years")))))</f>
        <v>5+ Years</v>
      </c>
      <c r="Z4157">
        <v>67</v>
      </c>
      <c r="AA4157">
        <v>6302.8</v>
      </c>
      <c r="AB4157">
        <f>IF(Churn_Data[[#This Row],[Churn]]="No",Churn_Data[[#This Row],[MonthlyCharges]],NA())</f>
        <v>94.1</v>
      </c>
      <c r="AC4157">
        <f>IF(Churn_Data[[#This Row],[Churn]]="No",Churn_Data[[#This Row],[tenure]],NA())</f>
        <v>67</v>
      </c>
      <c r="AD4157" t="e">
        <f>IF(Churn_Data[[#This Row],[Churn]]="Yes",Churn_Data[[#This Row],[MonthlyCharges]],NA())</f>
        <v>#N/A</v>
      </c>
      <c r="AE4157" t="e">
        <f>IF(Churn_Data[[#This Row],[Churn]]="Yes",Churn_Data[[#This Row],[tenure]],NA())</f>
        <v>#N/A</v>
      </c>
      <c r="AF4157">
        <v>6304.7</v>
      </c>
    </row>
    <row r="4158" spans="1:32" x14ac:dyDescent="0.3">
      <c r="A4158" t="s">
        <v>4192</v>
      </c>
      <c r="B4158" t="s">
        <v>23</v>
      </c>
      <c r="C4158" t="str">
        <f>IF(Churn_Data[[#This Row],[SeniorCitizen]]=1,"Yes","No")</f>
        <v>No</v>
      </c>
      <c r="D4158">
        <v>0</v>
      </c>
      <c r="E4158" t="s">
        <v>24</v>
      </c>
      <c r="F4158" t="s">
        <v>24</v>
      </c>
      <c r="G4158" t="s">
        <v>24</v>
      </c>
      <c r="H4158" t="s">
        <v>24</v>
      </c>
      <c r="I4158" t="s">
        <v>120</v>
      </c>
      <c r="J4158" t="str">
        <f>IF(Churn_Data[[#This Row],[InternetService]]&lt;&gt;"No","Yes","No")</f>
        <v>Yes</v>
      </c>
      <c r="K4158" t="s">
        <v>24</v>
      </c>
      <c r="L4158" t="s">
        <v>25</v>
      </c>
      <c r="M4158" t="s">
        <v>25</v>
      </c>
      <c r="N4158" t="s">
        <v>25</v>
      </c>
      <c r="O4158" t="s">
        <v>24</v>
      </c>
      <c r="P4158" t="s">
        <v>24</v>
      </c>
      <c r="Q4158" t="s">
        <v>25</v>
      </c>
      <c r="R4158">
        <f>IF(Churn_Data[[#This Row],[Churn]]="Yes",1,0)</f>
        <v>0</v>
      </c>
      <c r="S4158" t="s">
        <v>24</v>
      </c>
      <c r="T4158">
        <f>(Churn_Data[[#This Row],[OnlineSecurity]]="Yes")+(Churn_Data[[#This Row],[OnlineBackup]]="Yes")+(Churn_Data[[#This Row],[DeviceProtection]]="Yes")+(Churn_Data[[#This Row],[TechSupport]]="Yes")+(Churn_Data[[#This Row],[StreamingTV]]="Yes")+(Churn_Data[[#This Row],[StreamingMovies]]="Yes")</f>
        <v>3</v>
      </c>
      <c r="U4158" t="s">
        <v>3911</v>
      </c>
      <c r="V4158" t="s">
        <v>32</v>
      </c>
      <c r="W4158" t="str">
        <f>IF(ISNUMBER(SEARCH("automatic", Churn_Data[[#This Row],[PaymentMethod]])), "Automatic", "Manual")</f>
        <v>Manual</v>
      </c>
      <c r="X4158">
        <v>75.5</v>
      </c>
      <c r="Y4158" t="str">
        <f>IF(Churn_Data[[#This Row],[tenure]]&lt;=12,"0-1 Year",IF(Churn_Data[[#This Row],[tenure]]&lt;=24,"1-2 Years",IF(Churn_Data[[#This Row],[tenure]]&lt;=36,"2-3 Years",IF(Churn_Data[[#This Row],[tenure]]&lt;=48,"3-4 Years",IF(Churn_Data[[#This Row],[tenure]]&lt;=60,"4-5 Years","5+ Years")))))</f>
        <v>5+ Years</v>
      </c>
      <c r="Z4158">
        <v>67</v>
      </c>
      <c r="AA4158">
        <v>5229.45</v>
      </c>
      <c r="AB4158">
        <f>IF(Churn_Data[[#This Row],[Churn]]="No",Churn_Data[[#This Row],[MonthlyCharges]],NA())</f>
        <v>75.5</v>
      </c>
      <c r="AC4158">
        <f>IF(Churn_Data[[#This Row],[Churn]]="No",Churn_Data[[#This Row],[tenure]],NA())</f>
        <v>67</v>
      </c>
      <c r="AD4158" t="e">
        <f>IF(Churn_Data[[#This Row],[Churn]]="Yes",Churn_Data[[#This Row],[MonthlyCharges]],NA())</f>
        <v>#N/A</v>
      </c>
      <c r="AE4158" t="e">
        <f>IF(Churn_Data[[#This Row],[Churn]]="Yes",Churn_Data[[#This Row],[tenure]],NA())</f>
        <v>#N/A</v>
      </c>
      <c r="AF4158">
        <v>5058.5</v>
      </c>
    </row>
    <row r="4159" spans="1:32" x14ac:dyDescent="0.3">
      <c r="A4159" t="s">
        <v>4193</v>
      </c>
      <c r="B4159" t="s">
        <v>30</v>
      </c>
      <c r="C4159" t="str">
        <f>IF(Churn_Data[[#This Row],[SeniorCitizen]]=1,"Yes","No")</f>
        <v>No</v>
      </c>
      <c r="D4159">
        <v>0</v>
      </c>
      <c r="E4159" t="s">
        <v>24</v>
      </c>
      <c r="F4159" t="s">
        <v>24</v>
      </c>
      <c r="G4159" t="s">
        <v>24</v>
      </c>
      <c r="H4159" t="s">
        <v>24</v>
      </c>
      <c r="I4159" t="s">
        <v>120</v>
      </c>
      <c r="J4159" t="str">
        <f>IF(Churn_Data[[#This Row],[InternetService]]&lt;&gt;"No","Yes","No")</f>
        <v>Yes</v>
      </c>
      <c r="K4159" t="s">
        <v>25</v>
      </c>
      <c r="L4159" t="s">
        <v>24</v>
      </c>
      <c r="M4159" t="s">
        <v>25</v>
      </c>
      <c r="N4159" t="s">
        <v>24</v>
      </c>
      <c r="O4159" t="s">
        <v>25</v>
      </c>
      <c r="P4159" t="s">
        <v>25</v>
      </c>
      <c r="Q4159" t="s">
        <v>25</v>
      </c>
      <c r="R4159">
        <f>IF(Churn_Data[[#This Row],[Churn]]="Yes",1,0)</f>
        <v>0</v>
      </c>
      <c r="S4159" t="s">
        <v>25</v>
      </c>
      <c r="T4159">
        <f>(Churn_Data[[#This Row],[OnlineSecurity]]="Yes")+(Churn_Data[[#This Row],[OnlineBackup]]="Yes")+(Churn_Data[[#This Row],[DeviceProtection]]="Yes")+(Churn_Data[[#This Row],[TechSupport]]="Yes")+(Churn_Data[[#This Row],[StreamingTV]]="Yes")+(Churn_Data[[#This Row],[StreamingMovies]]="Yes")</f>
        <v>2</v>
      </c>
      <c r="U4159" t="s">
        <v>3911</v>
      </c>
      <c r="V4159" t="s">
        <v>28</v>
      </c>
      <c r="W4159" t="str">
        <f>IF(ISNUMBER(SEARCH("automatic", Churn_Data[[#This Row],[PaymentMethod]])), "Automatic", "Manual")</f>
        <v>Manual</v>
      </c>
      <c r="X4159">
        <v>59.7</v>
      </c>
      <c r="Y4159" t="str">
        <f>IF(Churn_Data[[#This Row],[tenure]]&lt;=12,"0-1 Year",IF(Churn_Data[[#This Row],[tenure]]&lt;=24,"1-2 Years",IF(Churn_Data[[#This Row],[tenure]]&lt;=36,"2-3 Years",IF(Churn_Data[[#This Row],[tenure]]&lt;=48,"3-4 Years",IF(Churn_Data[[#This Row],[tenure]]&lt;=60,"4-5 Years","5+ Years")))))</f>
        <v>1-2 Years</v>
      </c>
      <c r="Z4159">
        <v>23</v>
      </c>
      <c r="AA4159">
        <v>1414.2</v>
      </c>
      <c r="AB4159">
        <f>IF(Churn_Data[[#This Row],[Churn]]="No",Churn_Data[[#This Row],[MonthlyCharges]],NA())</f>
        <v>59.7</v>
      </c>
      <c r="AC4159">
        <f>IF(Churn_Data[[#This Row],[Churn]]="No",Churn_Data[[#This Row],[tenure]],NA())</f>
        <v>23</v>
      </c>
      <c r="AD4159" t="e">
        <f>IF(Churn_Data[[#This Row],[Churn]]="Yes",Churn_Data[[#This Row],[MonthlyCharges]],NA())</f>
        <v>#N/A</v>
      </c>
      <c r="AE4159" t="e">
        <f>IF(Churn_Data[[#This Row],[Churn]]="Yes",Churn_Data[[#This Row],[tenure]],NA())</f>
        <v>#N/A</v>
      </c>
      <c r="AF4159">
        <v>1373.1</v>
      </c>
    </row>
    <row r="4160" spans="1:32" x14ac:dyDescent="0.3">
      <c r="A4160" t="s">
        <v>4194</v>
      </c>
      <c r="B4160" t="s">
        <v>30</v>
      </c>
      <c r="C4160" t="str">
        <f>IF(Churn_Data[[#This Row],[SeniorCitizen]]=1,"Yes","No")</f>
        <v>No</v>
      </c>
      <c r="D4160">
        <v>0</v>
      </c>
      <c r="E4160" t="s">
        <v>25</v>
      </c>
      <c r="F4160" t="s">
        <v>25</v>
      </c>
      <c r="G4160" t="s">
        <v>24</v>
      </c>
      <c r="H4160" t="s">
        <v>24</v>
      </c>
      <c r="I4160" t="s">
        <v>26</v>
      </c>
      <c r="J4160" t="str">
        <f>IF(Churn_Data[[#This Row],[InternetService]]&lt;&gt;"No","Yes","No")</f>
        <v>Yes</v>
      </c>
      <c r="K4160" t="s">
        <v>25</v>
      </c>
      <c r="L4160" t="s">
        <v>25</v>
      </c>
      <c r="M4160" t="s">
        <v>25</v>
      </c>
      <c r="N4160" t="s">
        <v>24</v>
      </c>
      <c r="O4160" t="s">
        <v>24</v>
      </c>
      <c r="P4160" t="s">
        <v>25</v>
      </c>
      <c r="Q4160" t="s">
        <v>25</v>
      </c>
      <c r="R4160">
        <f>IF(Churn_Data[[#This Row],[Churn]]="Yes",1,0)</f>
        <v>0</v>
      </c>
      <c r="S4160" t="s">
        <v>24</v>
      </c>
      <c r="T4160">
        <f>(Churn_Data[[#This Row],[OnlineSecurity]]="Yes")+(Churn_Data[[#This Row],[OnlineBackup]]="Yes")+(Churn_Data[[#This Row],[DeviceProtection]]="Yes")+(Churn_Data[[#This Row],[TechSupport]]="Yes")+(Churn_Data[[#This Row],[StreamingTV]]="Yes")+(Churn_Data[[#This Row],[StreamingMovies]]="Yes")</f>
        <v>2</v>
      </c>
      <c r="U4160" t="s">
        <v>3911</v>
      </c>
      <c r="V4160" t="s">
        <v>72</v>
      </c>
      <c r="W4160" t="str">
        <f>IF(ISNUMBER(SEARCH("automatic", Churn_Data[[#This Row],[PaymentMethod]])), "Automatic", "Manual")</f>
        <v>Automatic</v>
      </c>
      <c r="X4160">
        <v>90.45</v>
      </c>
      <c r="Y4160" t="str">
        <f>IF(Churn_Data[[#This Row],[tenure]]&lt;=12,"0-1 Year",IF(Churn_Data[[#This Row],[tenure]]&lt;=24,"1-2 Years",IF(Churn_Data[[#This Row],[tenure]]&lt;=36,"2-3 Years",IF(Churn_Data[[#This Row],[tenure]]&lt;=48,"3-4 Years",IF(Churn_Data[[#This Row],[tenure]]&lt;=60,"4-5 Years","5+ Years")))))</f>
        <v>4-5 Years</v>
      </c>
      <c r="Z4160">
        <v>57</v>
      </c>
      <c r="AA4160">
        <v>5229.8</v>
      </c>
      <c r="AB4160">
        <f>IF(Churn_Data[[#This Row],[Churn]]="No",Churn_Data[[#This Row],[MonthlyCharges]],NA())</f>
        <v>90.45</v>
      </c>
      <c r="AC4160">
        <f>IF(Churn_Data[[#This Row],[Churn]]="No",Churn_Data[[#This Row],[tenure]],NA())</f>
        <v>57</v>
      </c>
      <c r="AD4160" t="e">
        <f>IF(Churn_Data[[#This Row],[Churn]]="Yes",Churn_Data[[#This Row],[MonthlyCharges]],NA())</f>
        <v>#N/A</v>
      </c>
      <c r="AE4160" t="e">
        <f>IF(Churn_Data[[#This Row],[Churn]]="Yes",Churn_Data[[#This Row],[tenure]],NA())</f>
        <v>#N/A</v>
      </c>
      <c r="AF4160">
        <v>5155.6499999999996</v>
      </c>
    </row>
    <row r="4161" spans="1:32" x14ac:dyDescent="0.3">
      <c r="A4161" t="s">
        <v>4195</v>
      </c>
      <c r="B4161" t="s">
        <v>30</v>
      </c>
      <c r="C4161" t="str">
        <f>IF(Churn_Data[[#This Row],[SeniorCitizen]]=1,"Yes","No")</f>
        <v>No</v>
      </c>
      <c r="D4161">
        <v>0</v>
      </c>
      <c r="E4161" t="s">
        <v>24</v>
      </c>
      <c r="F4161" t="s">
        <v>24</v>
      </c>
      <c r="G4161" t="s">
        <v>24</v>
      </c>
      <c r="H4161" t="s">
        <v>24</v>
      </c>
      <c r="I4161" t="s">
        <v>120</v>
      </c>
      <c r="J4161" t="str">
        <f>IF(Churn_Data[[#This Row],[InternetService]]&lt;&gt;"No","Yes","No")</f>
        <v>Yes</v>
      </c>
      <c r="K4161" t="s">
        <v>24</v>
      </c>
      <c r="L4161" t="s">
        <v>24</v>
      </c>
      <c r="M4161" t="s">
        <v>25</v>
      </c>
      <c r="N4161" t="s">
        <v>24</v>
      </c>
      <c r="O4161" t="s">
        <v>25</v>
      </c>
      <c r="P4161" t="s">
        <v>24</v>
      </c>
      <c r="Q4161" t="s">
        <v>25</v>
      </c>
      <c r="R4161">
        <f>IF(Churn_Data[[#This Row],[Churn]]="Yes",1,0)</f>
        <v>0</v>
      </c>
      <c r="S4161" t="s">
        <v>24</v>
      </c>
      <c r="T4161">
        <f>(Churn_Data[[#This Row],[OnlineSecurity]]="Yes")+(Churn_Data[[#This Row],[OnlineBackup]]="Yes")+(Churn_Data[[#This Row],[DeviceProtection]]="Yes")+(Churn_Data[[#This Row],[TechSupport]]="Yes")+(Churn_Data[[#This Row],[StreamingTV]]="Yes")+(Churn_Data[[#This Row],[StreamingMovies]]="Yes")</f>
        <v>4</v>
      </c>
      <c r="U4161" t="s">
        <v>3911</v>
      </c>
      <c r="V4161" t="s">
        <v>72</v>
      </c>
      <c r="W4161" t="str">
        <f>IF(ISNUMBER(SEARCH("automatic", Churn_Data[[#This Row],[PaymentMethod]])), "Automatic", "Manual")</f>
        <v>Automatic</v>
      </c>
      <c r="X4161">
        <v>75.849999999999994</v>
      </c>
      <c r="Y4161" t="str">
        <f>IF(Churn_Data[[#This Row],[tenure]]&lt;=12,"0-1 Year",IF(Churn_Data[[#This Row],[tenure]]&lt;=24,"1-2 Years",IF(Churn_Data[[#This Row],[tenure]]&lt;=36,"2-3 Years",IF(Churn_Data[[#This Row],[tenure]]&lt;=48,"3-4 Years",IF(Churn_Data[[#This Row],[tenure]]&lt;=60,"4-5 Years","5+ Years")))))</f>
        <v>4-5 Years</v>
      </c>
      <c r="Z4161">
        <v>56</v>
      </c>
      <c r="AA4161">
        <v>4261.2</v>
      </c>
      <c r="AB4161">
        <f>IF(Churn_Data[[#This Row],[Churn]]="No",Churn_Data[[#This Row],[MonthlyCharges]],NA())</f>
        <v>75.849999999999994</v>
      </c>
      <c r="AC4161">
        <f>IF(Churn_Data[[#This Row],[Churn]]="No",Churn_Data[[#This Row],[tenure]],NA())</f>
        <v>56</v>
      </c>
      <c r="AD4161" t="e">
        <f>IF(Churn_Data[[#This Row],[Churn]]="Yes",Churn_Data[[#This Row],[MonthlyCharges]],NA())</f>
        <v>#N/A</v>
      </c>
      <c r="AE4161" t="e">
        <f>IF(Churn_Data[[#This Row],[Churn]]="Yes",Churn_Data[[#This Row],[tenure]],NA())</f>
        <v>#N/A</v>
      </c>
      <c r="AF4161">
        <v>4247.6000000000004</v>
      </c>
    </row>
    <row r="4162" spans="1:32" x14ac:dyDescent="0.3">
      <c r="A4162" t="s">
        <v>4196</v>
      </c>
      <c r="B4162" t="s">
        <v>30</v>
      </c>
      <c r="C4162" t="str">
        <f>IF(Churn_Data[[#This Row],[SeniorCitizen]]=1,"Yes","No")</f>
        <v>No</v>
      </c>
      <c r="D4162">
        <v>0</v>
      </c>
      <c r="E4162" t="s">
        <v>25</v>
      </c>
      <c r="F4162" t="s">
        <v>24</v>
      </c>
      <c r="G4162" t="s">
        <v>24</v>
      </c>
      <c r="H4162" t="s">
        <v>24</v>
      </c>
      <c r="I4162" t="s">
        <v>26</v>
      </c>
      <c r="J4162" t="str">
        <f>IF(Churn_Data[[#This Row],[InternetService]]&lt;&gt;"No","Yes","No")</f>
        <v>Yes</v>
      </c>
      <c r="K4162" t="s">
        <v>25</v>
      </c>
      <c r="L4162" t="s">
        <v>25</v>
      </c>
      <c r="M4162" t="s">
        <v>25</v>
      </c>
      <c r="N4162" t="s">
        <v>24</v>
      </c>
      <c r="O4162" t="s">
        <v>24</v>
      </c>
      <c r="P4162" t="s">
        <v>24</v>
      </c>
      <c r="Q4162" t="s">
        <v>25</v>
      </c>
      <c r="R4162">
        <f>IF(Churn_Data[[#This Row],[Churn]]="Yes",1,0)</f>
        <v>0</v>
      </c>
      <c r="S4162" t="s">
        <v>25</v>
      </c>
      <c r="T4162">
        <f>(Churn_Data[[#This Row],[OnlineSecurity]]="Yes")+(Churn_Data[[#This Row],[OnlineBackup]]="Yes")+(Churn_Data[[#This Row],[DeviceProtection]]="Yes")+(Churn_Data[[#This Row],[TechSupport]]="Yes")+(Churn_Data[[#This Row],[StreamingTV]]="Yes")+(Churn_Data[[#This Row],[StreamingMovies]]="Yes")</f>
        <v>3</v>
      </c>
      <c r="U4162" t="s">
        <v>3911</v>
      </c>
      <c r="V4162" t="s">
        <v>28</v>
      </c>
      <c r="W4162" t="str">
        <f>IF(ISNUMBER(SEARCH("automatic", Churn_Data[[#This Row],[PaymentMethod]])), "Automatic", "Manual")</f>
        <v>Manual</v>
      </c>
      <c r="X4162">
        <v>100.55</v>
      </c>
      <c r="Y4162" t="str">
        <f>IF(Churn_Data[[#This Row],[tenure]]&lt;=12,"0-1 Year",IF(Churn_Data[[#This Row],[tenure]]&lt;=24,"1-2 Years",IF(Churn_Data[[#This Row],[tenure]]&lt;=36,"2-3 Years",IF(Churn_Data[[#This Row],[tenure]]&lt;=48,"3-4 Years",IF(Churn_Data[[#This Row],[tenure]]&lt;=60,"4-5 Years","5+ Years")))))</f>
        <v>3-4 Years</v>
      </c>
      <c r="Z4162">
        <v>39</v>
      </c>
      <c r="AA4162">
        <v>3895.35</v>
      </c>
      <c r="AB4162">
        <f>IF(Churn_Data[[#This Row],[Churn]]="No",Churn_Data[[#This Row],[MonthlyCharges]],NA())</f>
        <v>100.55</v>
      </c>
      <c r="AC4162">
        <f>IF(Churn_Data[[#This Row],[Churn]]="No",Churn_Data[[#This Row],[tenure]],NA())</f>
        <v>39</v>
      </c>
      <c r="AD4162" t="e">
        <f>IF(Churn_Data[[#This Row],[Churn]]="Yes",Churn_Data[[#This Row],[MonthlyCharges]],NA())</f>
        <v>#N/A</v>
      </c>
      <c r="AE4162" t="e">
        <f>IF(Churn_Data[[#This Row],[Churn]]="Yes",Churn_Data[[#This Row],[tenure]],NA())</f>
        <v>#N/A</v>
      </c>
      <c r="AF4162">
        <v>3921.45</v>
      </c>
    </row>
    <row r="4163" spans="1:32" x14ac:dyDescent="0.3">
      <c r="A4163" t="s">
        <v>4197</v>
      </c>
      <c r="B4163" t="s">
        <v>30</v>
      </c>
      <c r="C4163" t="str">
        <f>IF(Churn_Data[[#This Row],[SeniorCitizen]]=1,"Yes","No")</f>
        <v>No</v>
      </c>
      <c r="D4163">
        <v>0</v>
      </c>
      <c r="E4163" t="s">
        <v>24</v>
      </c>
      <c r="F4163" t="s">
        <v>25</v>
      </c>
      <c r="G4163" t="s">
        <v>24</v>
      </c>
      <c r="H4163" t="s">
        <v>24</v>
      </c>
      <c r="I4163" t="s">
        <v>26</v>
      </c>
      <c r="J4163" t="str">
        <f>IF(Churn_Data[[#This Row],[InternetService]]&lt;&gt;"No","Yes","No")</f>
        <v>Yes</v>
      </c>
      <c r="K4163" t="s">
        <v>24</v>
      </c>
      <c r="L4163" t="s">
        <v>25</v>
      </c>
      <c r="M4163" t="s">
        <v>25</v>
      </c>
      <c r="N4163" t="s">
        <v>24</v>
      </c>
      <c r="O4163" t="s">
        <v>25</v>
      </c>
      <c r="P4163" t="s">
        <v>25</v>
      </c>
      <c r="Q4163" t="s">
        <v>25</v>
      </c>
      <c r="R4163">
        <f>IF(Churn_Data[[#This Row],[Churn]]="Yes",1,0)</f>
        <v>0</v>
      </c>
      <c r="S4163" t="s">
        <v>24</v>
      </c>
      <c r="T4163">
        <f>(Churn_Data[[#This Row],[OnlineSecurity]]="Yes")+(Churn_Data[[#This Row],[OnlineBackup]]="Yes")+(Churn_Data[[#This Row],[DeviceProtection]]="Yes")+(Churn_Data[[#This Row],[TechSupport]]="Yes")+(Churn_Data[[#This Row],[StreamingTV]]="Yes")+(Churn_Data[[#This Row],[StreamingMovies]]="Yes")</f>
        <v>2</v>
      </c>
      <c r="U4163" t="s">
        <v>3911</v>
      </c>
      <c r="V4163" t="s">
        <v>72</v>
      </c>
      <c r="W4163" t="str">
        <f>IF(ISNUMBER(SEARCH("automatic", Churn_Data[[#This Row],[PaymentMethod]])), "Automatic", "Manual")</f>
        <v>Automatic</v>
      </c>
      <c r="X4163">
        <v>84.65</v>
      </c>
      <c r="Y4163" t="str">
        <f>IF(Churn_Data[[#This Row],[tenure]]&lt;=12,"0-1 Year",IF(Churn_Data[[#This Row],[tenure]]&lt;=24,"1-2 Years",IF(Churn_Data[[#This Row],[tenure]]&lt;=36,"2-3 Years",IF(Churn_Data[[#This Row],[tenure]]&lt;=48,"3-4 Years",IF(Churn_Data[[#This Row],[tenure]]&lt;=60,"4-5 Years","5+ Years")))))</f>
        <v>5+ Years</v>
      </c>
      <c r="Z4163">
        <v>63</v>
      </c>
      <c r="AA4163">
        <v>5377.8</v>
      </c>
      <c r="AB4163">
        <f>IF(Churn_Data[[#This Row],[Churn]]="No",Churn_Data[[#This Row],[MonthlyCharges]],NA())</f>
        <v>84.65</v>
      </c>
      <c r="AC4163">
        <f>IF(Churn_Data[[#This Row],[Churn]]="No",Churn_Data[[#This Row],[tenure]],NA())</f>
        <v>63</v>
      </c>
      <c r="AD4163" t="e">
        <f>IF(Churn_Data[[#This Row],[Churn]]="Yes",Churn_Data[[#This Row],[MonthlyCharges]],NA())</f>
        <v>#N/A</v>
      </c>
      <c r="AE4163" t="e">
        <f>IF(Churn_Data[[#This Row],[Churn]]="Yes",Churn_Data[[#This Row],[tenure]],NA())</f>
        <v>#N/A</v>
      </c>
      <c r="AF4163">
        <v>5332.95</v>
      </c>
    </row>
    <row r="4164" spans="1:32" x14ac:dyDescent="0.3">
      <c r="A4164" t="s">
        <v>4198</v>
      </c>
      <c r="B4164" t="s">
        <v>23</v>
      </c>
      <c r="C4164" t="str">
        <f>IF(Churn_Data[[#This Row],[SeniorCitizen]]=1,"Yes","No")</f>
        <v>No</v>
      </c>
      <c r="D4164">
        <v>0</v>
      </c>
      <c r="E4164" t="s">
        <v>24</v>
      </c>
      <c r="F4164" t="s">
        <v>24</v>
      </c>
      <c r="G4164" t="s">
        <v>24</v>
      </c>
      <c r="H4164" t="s">
        <v>24</v>
      </c>
      <c r="I4164" t="s">
        <v>120</v>
      </c>
      <c r="J4164" t="str">
        <f>IF(Churn_Data[[#This Row],[InternetService]]&lt;&gt;"No","Yes","No")</f>
        <v>Yes</v>
      </c>
      <c r="K4164" t="s">
        <v>24</v>
      </c>
      <c r="L4164" t="s">
        <v>24</v>
      </c>
      <c r="M4164" t="s">
        <v>25</v>
      </c>
      <c r="N4164" t="s">
        <v>24</v>
      </c>
      <c r="O4164" t="s">
        <v>24</v>
      </c>
      <c r="P4164" t="s">
        <v>25</v>
      </c>
      <c r="Q4164" t="s">
        <v>25</v>
      </c>
      <c r="R4164">
        <f>IF(Churn_Data[[#This Row],[Churn]]="Yes",1,0)</f>
        <v>0</v>
      </c>
      <c r="S4164" t="s">
        <v>25</v>
      </c>
      <c r="T4164">
        <f>(Churn_Data[[#This Row],[OnlineSecurity]]="Yes")+(Churn_Data[[#This Row],[OnlineBackup]]="Yes")+(Churn_Data[[#This Row],[DeviceProtection]]="Yes")+(Churn_Data[[#This Row],[TechSupport]]="Yes")+(Churn_Data[[#This Row],[StreamingTV]]="Yes")+(Churn_Data[[#This Row],[StreamingMovies]]="Yes")</f>
        <v>4</v>
      </c>
      <c r="U4164" t="s">
        <v>3911</v>
      </c>
      <c r="V4164" t="s">
        <v>72</v>
      </c>
      <c r="W4164" t="str">
        <f>IF(ISNUMBER(SEARCH("automatic", Churn_Data[[#This Row],[PaymentMethod]])), "Automatic", "Manual")</f>
        <v>Automatic</v>
      </c>
      <c r="X4164">
        <v>74</v>
      </c>
      <c r="Y4164" t="str">
        <f>IF(Churn_Data[[#This Row],[tenure]]&lt;=12,"0-1 Year",IF(Churn_Data[[#This Row],[tenure]]&lt;=24,"1-2 Years",IF(Churn_Data[[#This Row],[tenure]]&lt;=36,"2-3 Years",IF(Churn_Data[[#This Row],[tenure]]&lt;=48,"3-4 Years",IF(Churn_Data[[#This Row],[tenure]]&lt;=60,"4-5 Years","5+ Years")))))</f>
        <v>5+ Years</v>
      </c>
      <c r="Z4164">
        <v>67</v>
      </c>
      <c r="AA4164">
        <v>4868.3999999999996</v>
      </c>
      <c r="AB4164">
        <f>IF(Churn_Data[[#This Row],[Churn]]="No",Churn_Data[[#This Row],[MonthlyCharges]],NA())</f>
        <v>74</v>
      </c>
      <c r="AC4164">
        <f>IF(Churn_Data[[#This Row],[Churn]]="No",Churn_Data[[#This Row],[tenure]],NA())</f>
        <v>67</v>
      </c>
      <c r="AD4164" t="e">
        <f>IF(Churn_Data[[#This Row],[Churn]]="Yes",Churn_Data[[#This Row],[MonthlyCharges]],NA())</f>
        <v>#N/A</v>
      </c>
      <c r="AE4164" t="e">
        <f>IF(Churn_Data[[#This Row],[Churn]]="Yes",Churn_Data[[#This Row],[tenure]],NA())</f>
        <v>#N/A</v>
      </c>
      <c r="AF4164">
        <v>4958</v>
      </c>
    </row>
    <row r="4165" spans="1:32" x14ac:dyDescent="0.3">
      <c r="A4165" t="s">
        <v>4199</v>
      </c>
      <c r="B4165" t="s">
        <v>30</v>
      </c>
      <c r="C4165" t="str">
        <f>IF(Churn_Data[[#This Row],[SeniorCitizen]]=1,"Yes","No")</f>
        <v>No</v>
      </c>
      <c r="D4165">
        <v>0</v>
      </c>
      <c r="E4165" t="s">
        <v>24</v>
      </c>
      <c r="F4165" t="s">
        <v>24</v>
      </c>
      <c r="G4165" t="s">
        <v>24</v>
      </c>
      <c r="H4165" t="s">
        <v>24</v>
      </c>
      <c r="I4165" t="s">
        <v>120</v>
      </c>
      <c r="J4165" t="str">
        <f>IF(Churn_Data[[#This Row],[InternetService]]&lt;&gt;"No","Yes","No")</f>
        <v>Yes</v>
      </c>
      <c r="K4165" t="s">
        <v>24</v>
      </c>
      <c r="L4165" t="s">
        <v>24</v>
      </c>
      <c r="M4165" t="s">
        <v>25</v>
      </c>
      <c r="N4165" t="s">
        <v>24</v>
      </c>
      <c r="O4165" t="s">
        <v>25</v>
      </c>
      <c r="P4165" t="s">
        <v>25</v>
      </c>
      <c r="Q4165" t="s">
        <v>25</v>
      </c>
      <c r="R4165">
        <f>IF(Churn_Data[[#This Row],[Churn]]="Yes",1,0)</f>
        <v>0</v>
      </c>
      <c r="S4165" t="s">
        <v>24</v>
      </c>
      <c r="T4165">
        <f>(Churn_Data[[#This Row],[OnlineSecurity]]="Yes")+(Churn_Data[[#This Row],[OnlineBackup]]="Yes")+(Churn_Data[[#This Row],[DeviceProtection]]="Yes")+(Churn_Data[[#This Row],[TechSupport]]="Yes")+(Churn_Data[[#This Row],[StreamingTV]]="Yes")+(Churn_Data[[#This Row],[StreamingMovies]]="Yes")</f>
        <v>3</v>
      </c>
      <c r="U4165" t="s">
        <v>3911</v>
      </c>
      <c r="V4165" t="s">
        <v>72</v>
      </c>
      <c r="W4165" t="str">
        <f>IF(ISNUMBER(SEARCH("automatic", Churn_Data[[#This Row],[PaymentMethod]])), "Automatic", "Manual")</f>
        <v>Automatic</v>
      </c>
      <c r="X4165">
        <v>65.650000000000006</v>
      </c>
      <c r="Y4165" t="str">
        <f>IF(Churn_Data[[#This Row],[tenure]]&lt;=12,"0-1 Year",IF(Churn_Data[[#This Row],[tenure]]&lt;=24,"1-2 Years",IF(Churn_Data[[#This Row],[tenure]]&lt;=36,"2-3 Years",IF(Churn_Data[[#This Row],[tenure]]&lt;=48,"3-4 Years",IF(Churn_Data[[#This Row],[tenure]]&lt;=60,"4-5 Years","5+ Years")))))</f>
        <v>4-5 Years</v>
      </c>
      <c r="Z4165">
        <v>54</v>
      </c>
      <c r="AA4165">
        <v>3566.7</v>
      </c>
      <c r="AB4165">
        <f>IF(Churn_Data[[#This Row],[Churn]]="No",Churn_Data[[#This Row],[MonthlyCharges]],NA())</f>
        <v>65.650000000000006</v>
      </c>
      <c r="AC4165">
        <f>IF(Churn_Data[[#This Row],[Churn]]="No",Churn_Data[[#This Row],[tenure]],NA())</f>
        <v>54</v>
      </c>
      <c r="AD4165" t="e">
        <f>IF(Churn_Data[[#This Row],[Churn]]="Yes",Churn_Data[[#This Row],[MonthlyCharges]],NA())</f>
        <v>#N/A</v>
      </c>
      <c r="AE4165" t="e">
        <f>IF(Churn_Data[[#This Row],[Churn]]="Yes",Churn_Data[[#This Row],[tenure]],NA())</f>
        <v>#N/A</v>
      </c>
      <c r="AF4165">
        <v>3545.1</v>
      </c>
    </row>
    <row r="4166" spans="1:32" x14ac:dyDescent="0.3">
      <c r="A4166" t="s">
        <v>4200</v>
      </c>
      <c r="B4166" t="s">
        <v>30</v>
      </c>
      <c r="C4166" t="str">
        <f>IF(Churn_Data[[#This Row],[SeniorCitizen]]=1,"Yes","No")</f>
        <v>No</v>
      </c>
      <c r="D4166">
        <v>0</v>
      </c>
      <c r="E4166" t="s">
        <v>24</v>
      </c>
      <c r="F4166" t="s">
        <v>24</v>
      </c>
      <c r="G4166" t="s">
        <v>24</v>
      </c>
      <c r="H4166" t="s">
        <v>24</v>
      </c>
      <c r="I4166" t="s">
        <v>120</v>
      </c>
      <c r="J4166" t="str">
        <f>IF(Churn_Data[[#This Row],[InternetService]]&lt;&gt;"No","Yes","No")</f>
        <v>Yes</v>
      </c>
      <c r="K4166" t="s">
        <v>24</v>
      </c>
      <c r="L4166" t="s">
        <v>25</v>
      </c>
      <c r="M4166" t="s">
        <v>25</v>
      </c>
      <c r="N4166" t="s">
        <v>24</v>
      </c>
      <c r="O4166" t="s">
        <v>24</v>
      </c>
      <c r="P4166" t="s">
        <v>25</v>
      </c>
      <c r="Q4166" t="s">
        <v>25</v>
      </c>
      <c r="R4166">
        <f>IF(Churn_Data[[#This Row],[Churn]]="Yes",1,0)</f>
        <v>0</v>
      </c>
      <c r="S4166" t="s">
        <v>24</v>
      </c>
      <c r="T4166">
        <f>(Churn_Data[[#This Row],[OnlineSecurity]]="Yes")+(Churn_Data[[#This Row],[OnlineBackup]]="Yes")+(Churn_Data[[#This Row],[DeviceProtection]]="Yes")+(Churn_Data[[#This Row],[TechSupport]]="Yes")+(Churn_Data[[#This Row],[StreamingTV]]="Yes")+(Churn_Data[[#This Row],[StreamingMovies]]="Yes")</f>
        <v>3</v>
      </c>
      <c r="U4166" t="s">
        <v>3911</v>
      </c>
      <c r="V4166" t="s">
        <v>72</v>
      </c>
      <c r="W4166" t="str">
        <f>IF(ISNUMBER(SEARCH("automatic", Churn_Data[[#This Row],[PaymentMethod]])), "Automatic", "Manual")</f>
        <v>Automatic</v>
      </c>
      <c r="X4166">
        <v>70.5</v>
      </c>
      <c r="Y4166" t="str">
        <f>IF(Churn_Data[[#This Row],[tenure]]&lt;=12,"0-1 Year",IF(Churn_Data[[#This Row],[tenure]]&lt;=24,"1-2 Years",IF(Churn_Data[[#This Row],[tenure]]&lt;=36,"2-3 Years",IF(Churn_Data[[#This Row],[tenure]]&lt;=48,"3-4 Years",IF(Churn_Data[[#This Row],[tenure]]&lt;=60,"4-5 Years","5+ Years")))))</f>
        <v>4-5 Years</v>
      </c>
      <c r="Z4166">
        <v>50</v>
      </c>
      <c r="AA4166">
        <v>3486.65</v>
      </c>
      <c r="AB4166">
        <f>IF(Churn_Data[[#This Row],[Churn]]="No",Churn_Data[[#This Row],[MonthlyCharges]],NA())</f>
        <v>70.5</v>
      </c>
      <c r="AC4166">
        <f>IF(Churn_Data[[#This Row],[Churn]]="No",Churn_Data[[#This Row],[tenure]],NA())</f>
        <v>50</v>
      </c>
      <c r="AD4166" t="e">
        <f>IF(Churn_Data[[#This Row],[Churn]]="Yes",Churn_Data[[#This Row],[MonthlyCharges]],NA())</f>
        <v>#N/A</v>
      </c>
      <c r="AE4166" t="e">
        <f>IF(Churn_Data[[#This Row],[Churn]]="Yes",Churn_Data[[#This Row],[tenure]],NA())</f>
        <v>#N/A</v>
      </c>
      <c r="AF4166">
        <v>3525</v>
      </c>
    </row>
    <row r="4167" spans="1:32" x14ac:dyDescent="0.3">
      <c r="A4167" t="s">
        <v>4201</v>
      </c>
      <c r="B4167" t="s">
        <v>23</v>
      </c>
      <c r="C4167" t="str">
        <f>IF(Churn_Data[[#This Row],[SeniorCitizen]]=1,"Yes","No")</f>
        <v>No</v>
      </c>
      <c r="D4167">
        <v>0</v>
      </c>
      <c r="E4167" t="s">
        <v>25</v>
      </c>
      <c r="F4167" t="s">
        <v>25</v>
      </c>
      <c r="G4167" t="s">
        <v>24</v>
      </c>
      <c r="H4167" t="s">
        <v>24</v>
      </c>
      <c r="I4167" t="s">
        <v>120</v>
      </c>
      <c r="J4167" t="str">
        <f>IF(Churn_Data[[#This Row],[InternetService]]&lt;&gt;"No","Yes","No")</f>
        <v>Yes</v>
      </c>
      <c r="K4167" t="s">
        <v>25</v>
      </c>
      <c r="L4167" t="s">
        <v>24</v>
      </c>
      <c r="M4167" t="s">
        <v>25</v>
      </c>
      <c r="N4167" t="s">
        <v>24</v>
      </c>
      <c r="O4167" t="s">
        <v>24</v>
      </c>
      <c r="P4167" t="s">
        <v>24</v>
      </c>
      <c r="Q4167" t="s">
        <v>25</v>
      </c>
      <c r="R4167">
        <f>IF(Churn_Data[[#This Row],[Churn]]="Yes",1,0)</f>
        <v>0</v>
      </c>
      <c r="S4167" t="s">
        <v>24</v>
      </c>
      <c r="T4167">
        <f>(Churn_Data[[#This Row],[OnlineSecurity]]="Yes")+(Churn_Data[[#This Row],[OnlineBackup]]="Yes")+(Churn_Data[[#This Row],[DeviceProtection]]="Yes")+(Churn_Data[[#This Row],[TechSupport]]="Yes")+(Churn_Data[[#This Row],[StreamingTV]]="Yes")+(Churn_Data[[#This Row],[StreamingMovies]]="Yes")</f>
        <v>4</v>
      </c>
      <c r="U4167" t="s">
        <v>3911</v>
      </c>
      <c r="V4167" t="s">
        <v>28</v>
      </c>
      <c r="W4167" t="str">
        <f>IF(ISNUMBER(SEARCH("automatic", Churn_Data[[#This Row],[PaymentMethod]])), "Automatic", "Manual")</f>
        <v>Manual</v>
      </c>
      <c r="X4167">
        <v>79.599999999999994</v>
      </c>
      <c r="Y4167" t="str">
        <f>IF(Churn_Data[[#This Row],[tenure]]&lt;=12,"0-1 Year",IF(Churn_Data[[#This Row],[tenure]]&lt;=24,"1-2 Years",IF(Churn_Data[[#This Row],[tenure]]&lt;=36,"2-3 Years",IF(Churn_Data[[#This Row],[tenure]]&lt;=48,"3-4 Years",IF(Churn_Data[[#This Row],[tenure]]&lt;=60,"4-5 Years","5+ Years")))))</f>
        <v>4-5 Years</v>
      </c>
      <c r="Z4167">
        <v>50</v>
      </c>
      <c r="AA4167">
        <v>4024.2</v>
      </c>
      <c r="AB4167">
        <f>IF(Churn_Data[[#This Row],[Churn]]="No",Churn_Data[[#This Row],[MonthlyCharges]],NA())</f>
        <v>79.599999999999994</v>
      </c>
      <c r="AC4167">
        <f>IF(Churn_Data[[#This Row],[Churn]]="No",Churn_Data[[#This Row],[tenure]],NA())</f>
        <v>50</v>
      </c>
      <c r="AD4167" t="e">
        <f>IF(Churn_Data[[#This Row],[Churn]]="Yes",Churn_Data[[#This Row],[MonthlyCharges]],NA())</f>
        <v>#N/A</v>
      </c>
      <c r="AE4167" t="e">
        <f>IF(Churn_Data[[#This Row],[Churn]]="Yes",Churn_Data[[#This Row],[tenure]],NA())</f>
        <v>#N/A</v>
      </c>
      <c r="AF4167">
        <v>3980</v>
      </c>
    </row>
    <row r="4168" spans="1:32" x14ac:dyDescent="0.3">
      <c r="A4168" t="s">
        <v>4202</v>
      </c>
      <c r="B4168" t="s">
        <v>23</v>
      </c>
      <c r="C4168" t="str">
        <f>IF(Churn_Data[[#This Row],[SeniorCitizen]]=1,"Yes","No")</f>
        <v>No</v>
      </c>
      <c r="D4168">
        <v>0</v>
      </c>
      <c r="E4168" t="s">
        <v>24</v>
      </c>
      <c r="F4168" t="s">
        <v>24</v>
      </c>
      <c r="G4168" t="s">
        <v>24</v>
      </c>
      <c r="H4168" t="s">
        <v>24</v>
      </c>
      <c r="I4168" t="s">
        <v>120</v>
      </c>
      <c r="J4168" t="str">
        <f>IF(Churn_Data[[#This Row],[InternetService]]&lt;&gt;"No","Yes","No")</f>
        <v>Yes</v>
      </c>
      <c r="K4168" t="s">
        <v>25</v>
      </c>
      <c r="L4168" t="s">
        <v>24</v>
      </c>
      <c r="M4168" t="s">
        <v>25</v>
      </c>
      <c r="N4168" t="s">
        <v>24</v>
      </c>
      <c r="O4168" t="s">
        <v>24</v>
      </c>
      <c r="P4168" t="s">
        <v>24</v>
      </c>
      <c r="Q4168" t="s">
        <v>25</v>
      </c>
      <c r="R4168">
        <f>IF(Churn_Data[[#This Row],[Churn]]="Yes",1,0)</f>
        <v>0</v>
      </c>
      <c r="S4168" t="s">
        <v>24</v>
      </c>
      <c r="T4168">
        <f>(Churn_Data[[#This Row],[OnlineSecurity]]="Yes")+(Churn_Data[[#This Row],[OnlineBackup]]="Yes")+(Churn_Data[[#This Row],[DeviceProtection]]="Yes")+(Churn_Data[[#This Row],[TechSupport]]="Yes")+(Churn_Data[[#This Row],[StreamingTV]]="Yes")+(Churn_Data[[#This Row],[StreamingMovies]]="Yes")</f>
        <v>4</v>
      </c>
      <c r="U4168" t="s">
        <v>3911</v>
      </c>
      <c r="V4168" t="s">
        <v>46</v>
      </c>
      <c r="W4168" t="str">
        <f>IF(ISNUMBER(SEARCH("automatic", Churn_Data[[#This Row],[PaymentMethod]])), "Automatic", "Manual")</f>
        <v>Automatic</v>
      </c>
      <c r="X4168">
        <v>79.400000000000006</v>
      </c>
      <c r="Y4168" t="str">
        <f>IF(Churn_Data[[#This Row],[tenure]]&lt;=12,"0-1 Year",IF(Churn_Data[[#This Row],[tenure]]&lt;=24,"1-2 Years",IF(Churn_Data[[#This Row],[tenure]]&lt;=36,"2-3 Years",IF(Churn_Data[[#This Row],[tenure]]&lt;=48,"3-4 Years",IF(Churn_Data[[#This Row],[tenure]]&lt;=60,"4-5 Years","5+ Years")))))</f>
        <v>5+ Years</v>
      </c>
      <c r="Z4168">
        <v>65</v>
      </c>
      <c r="AA4168">
        <v>5071.8999999999996</v>
      </c>
      <c r="AB4168">
        <f>IF(Churn_Data[[#This Row],[Churn]]="No",Churn_Data[[#This Row],[MonthlyCharges]],NA())</f>
        <v>79.400000000000006</v>
      </c>
      <c r="AC4168">
        <f>IF(Churn_Data[[#This Row],[Churn]]="No",Churn_Data[[#This Row],[tenure]],NA())</f>
        <v>65</v>
      </c>
      <c r="AD4168" t="e">
        <f>IF(Churn_Data[[#This Row],[Churn]]="Yes",Churn_Data[[#This Row],[MonthlyCharges]],NA())</f>
        <v>#N/A</v>
      </c>
      <c r="AE4168" t="e">
        <f>IF(Churn_Data[[#This Row],[Churn]]="Yes",Churn_Data[[#This Row],[tenure]],NA())</f>
        <v>#N/A</v>
      </c>
      <c r="AF4168">
        <v>5161</v>
      </c>
    </row>
    <row r="4169" spans="1:32" x14ac:dyDescent="0.3">
      <c r="A4169" t="s">
        <v>4203</v>
      </c>
      <c r="B4169" t="s">
        <v>23</v>
      </c>
      <c r="C4169" t="str">
        <f>IF(Churn_Data[[#This Row],[SeniorCitizen]]=1,"Yes","No")</f>
        <v>No</v>
      </c>
      <c r="D4169">
        <v>0</v>
      </c>
      <c r="E4169" t="s">
        <v>24</v>
      </c>
      <c r="F4169" t="s">
        <v>24</v>
      </c>
      <c r="G4169" t="s">
        <v>24</v>
      </c>
      <c r="H4169" t="s">
        <v>24</v>
      </c>
      <c r="I4169" t="s">
        <v>120</v>
      </c>
      <c r="J4169" t="str">
        <f>IF(Churn_Data[[#This Row],[InternetService]]&lt;&gt;"No","Yes","No")</f>
        <v>Yes</v>
      </c>
      <c r="K4169" t="s">
        <v>25</v>
      </c>
      <c r="L4169" t="s">
        <v>24</v>
      </c>
      <c r="M4169" t="s">
        <v>25</v>
      </c>
      <c r="N4169" t="s">
        <v>24</v>
      </c>
      <c r="O4169" t="s">
        <v>24</v>
      </c>
      <c r="P4169" t="s">
        <v>24</v>
      </c>
      <c r="Q4169" t="s">
        <v>25</v>
      </c>
      <c r="R4169">
        <f>IF(Churn_Data[[#This Row],[Churn]]="Yes",1,0)</f>
        <v>0</v>
      </c>
      <c r="S4169" t="s">
        <v>25</v>
      </c>
      <c r="T4169">
        <f>(Churn_Data[[#This Row],[OnlineSecurity]]="Yes")+(Churn_Data[[#This Row],[OnlineBackup]]="Yes")+(Churn_Data[[#This Row],[DeviceProtection]]="Yes")+(Churn_Data[[#This Row],[TechSupport]]="Yes")+(Churn_Data[[#This Row],[StreamingTV]]="Yes")+(Churn_Data[[#This Row],[StreamingMovies]]="Yes")</f>
        <v>4</v>
      </c>
      <c r="U4169" t="s">
        <v>3911</v>
      </c>
      <c r="V4169" t="s">
        <v>32</v>
      </c>
      <c r="W4169" t="str">
        <f>IF(ISNUMBER(SEARCH("automatic", Churn_Data[[#This Row],[PaymentMethod]])), "Automatic", "Manual")</f>
        <v>Manual</v>
      </c>
      <c r="X4169">
        <v>79.650000000000006</v>
      </c>
      <c r="Y4169" t="str">
        <f>IF(Churn_Data[[#This Row],[tenure]]&lt;=12,"0-1 Year",IF(Churn_Data[[#This Row],[tenure]]&lt;=24,"1-2 Years",IF(Churn_Data[[#This Row],[tenure]]&lt;=36,"2-3 Years",IF(Churn_Data[[#This Row],[tenure]]&lt;=48,"3-4 Years",IF(Churn_Data[[#This Row],[tenure]]&lt;=60,"4-5 Years","5+ Years")))))</f>
        <v>3-4 Years</v>
      </c>
      <c r="Z4169">
        <v>48</v>
      </c>
      <c r="AA4169">
        <v>3870.3</v>
      </c>
      <c r="AB4169">
        <f>IF(Churn_Data[[#This Row],[Churn]]="No",Churn_Data[[#This Row],[MonthlyCharges]],NA())</f>
        <v>79.650000000000006</v>
      </c>
      <c r="AC4169">
        <f>IF(Churn_Data[[#This Row],[Churn]]="No",Churn_Data[[#This Row],[tenure]],NA())</f>
        <v>48</v>
      </c>
      <c r="AD4169" t="e">
        <f>IF(Churn_Data[[#This Row],[Churn]]="Yes",Churn_Data[[#This Row],[MonthlyCharges]],NA())</f>
        <v>#N/A</v>
      </c>
      <c r="AE4169" t="e">
        <f>IF(Churn_Data[[#This Row],[Churn]]="Yes",Churn_Data[[#This Row],[tenure]],NA())</f>
        <v>#N/A</v>
      </c>
      <c r="AF4169">
        <v>3823.2</v>
      </c>
    </row>
    <row r="4170" spans="1:32" x14ac:dyDescent="0.3">
      <c r="A4170" t="s">
        <v>4204</v>
      </c>
      <c r="B4170" t="s">
        <v>23</v>
      </c>
      <c r="C4170" t="str">
        <f>IF(Churn_Data[[#This Row],[SeniorCitizen]]=1,"Yes","No")</f>
        <v>No</v>
      </c>
      <c r="D4170">
        <v>0</v>
      </c>
      <c r="E4170" t="s">
        <v>24</v>
      </c>
      <c r="F4170" t="s">
        <v>24</v>
      </c>
      <c r="G4170" t="s">
        <v>24</v>
      </c>
      <c r="H4170" t="s">
        <v>24</v>
      </c>
      <c r="I4170" t="s">
        <v>120</v>
      </c>
      <c r="J4170" t="str">
        <f>IF(Churn_Data[[#This Row],[InternetService]]&lt;&gt;"No","Yes","No")</f>
        <v>Yes</v>
      </c>
      <c r="K4170" t="s">
        <v>24</v>
      </c>
      <c r="L4170" t="s">
        <v>25</v>
      </c>
      <c r="M4170" t="s">
        <v>25</v>
      </c>
      <c r="N4170" t="s">
        <v>24</v>
      </c>
      <c r="O4170" t="s">
        <v>25</v>
      </c>
      <c r="P4170" t="s">
        <v>25</v>
      </c>
      <c r="Q4170" t="s">
        <v>25</v>
      </c>
      <c r="R4170">
        <f>IF(Churn_Data[[#This Row],[Churn]]="Yes",1,0)</f>
        <v>0</v>
      </c>
      <c r="S4170" t="s">
        <v>25</v>
      </c>
      <c r="T4170">
        <f>(Churn_Data[[#This Row],[OnlineSecurity]]="Yes")+(Churn_Data[[#This Row],[OnlineBackup]]="Yes")+(Churn_Data[[#This Row],[DeviceProtection]]="Yes")+(Churn_Data[[#This Row],[TechSupport]]="Yes")+(Churn_Data[[#This Row],[StreamingTV]]="Yes")+(Churn_Data[[#This Row],[StreamingMovies]]="Yes")</f>
        <v>2</v>
      </c>
      <c r="U4170" t="s">
        <v>3911</v>
      </c>
      <c r="V4170" t="s">
        <v>72</v>
      </c>
      <c r="W4170" t="str">
        <f>IF(ISNUMBER(SEARCH("automatic", Churn_Data[[#This Row],[PaymentMethod]])), "Automatic", "Manual")</f>
        <v>Automatic</v>
      </c>
      <c r="X4170">
        <v>61.4</v>
      </c>
      <c r="Y4170" t="str">
        <f>IF(Churn_Data[[#This Row],[tenure]]&lt;=12,"0-1 Year",IF(Churn_Data[[#This Row],[tenure]]&lt;=24,"1-2 Years",IF(Churn_Data[[#This Row],[tenure]]&lt;=36,"2-3 Years",IF(Churn_Data[[#This Row],[tenure]]&lt;=48,"3-4 Years",IF(Churn_Data[[#This Row],[tenure]]&lt;=60,"4-5 Years","5+ Years")))))</f>
        <v>5+ Years</v>
      </c>
      <c r="Z4170">
        <v>69</v>
      </c>
      <c r="AA4170">
        <v>4059.85</v>
      </c>
      <c r="AB4170">
        <f>IF(Churn_Data[[#This Row],[Churn]]="No",Churn_Data[[#This Row],[MonthlyCharges]],NA())</f>
        <v>61.4</v>
      </c>
      <c r="AC4170">
        <f>IF(Churn_Data[[#This Row],[Churn]]="No",Churn_Data[[#This Row],[tenure]],NA())</f>
        <v>69</v>
      </c>
      <c r="AD4170" t="e">
        <f>IF(Churn_Data[[#This Row],[Churn]]="Yes",Churn_Data[[#This Row],[MonthlyCharges]],NA())</f>
        <v>#N/A</v>
      </c>
      <c r="AE4170" t="e">
        <f>IF(Churn_Data[[#This Row],[Churn]]="Yes",Churn_Data[[#This Row],[tenure]],NA())</f>
        <v>#N/A</v>
      </c>
      <c r="AF4170">
        <v>4236.6000000000004</v>
      </c>
    </row>
    <row r="4171" spans="1:32" x14ac:dyDescent="0.3">
      <c r="A4171" t="s">
        <v>4205</v>
      </c>
      <c r="B4171" t="s">
        <v>23</v>
      </c>
      <c r="C4171" t="str">
        <f>IF(Churn_Data[[#This Row],[SeniorCitizen]]=1,"Yes","No")</f>
        <v>No</v>
      </c>
      <c r="D4171">
        <v>0</v>
      </c>
      <c r="E4171" t="s">
        <v>24</v>
      </c>
      <c r="F4171" t="s">
        <v>25</v>
      </c>
      <c r="G4171" t="s">
        <v>24</v>
      </c>
      <c r="H4171" t="s">
        <v>24</v>
      </c>
      <c r="I4171" t="s">
        <v>26</v>
      </c>
      <c r="J4171" t="str">
        <f>IF(Churn_Data[[#This Row],[InternetService]]&lt;&gt;"No","Yes","No")</f>
        <v>Yes</v>
      </c>
      <c r="K4171" t="s">
        <v>24</v>
      </c>
      <c r="L4171" t="s">
        <v>24</v>
      </c>
      <c r="M4171" t="s">
        <v>25</v>
      </c>
      <c r="N4171" t="s">
        <v>24</v>
      </c>
      <c r="O4171" t="s">
        <v>24</v>
      </c>
      <c r="P4171" t="s">
        <v>24</v>
      </c>
      <c r="Q4171" t="s">
        <v>25</v>
      </c>
      <c r="R4171">
        <f>IF(Churn_Data[[#This Row],[Churn]]="Yes",1,0)</f>
        <v>0</v>
      </c>
      <c r="S4171" t="s">
        <v>24</v>
      </c>
      <c r="T4171">
        <f>(Churn_Data[[#This Row],[OnlineSecurity]]="Yes")+(Churn_Data[[#This Row],[OnlineBackup]]="Yes")+(Churn_Data[[#This Row],[DeviceProtection]]="Yes")+(Churn_Data[[#This Row],[TechSupport]]="Yes")+(Churn_Data[[#This Row],[StreamingTV]]="Yes")+(Churn_Data[[#This Row],[StreamingMovies]]="Yes")</f>
        <v>5</v>
      </c>
      <c r="U4171" t="s">
        <v>3911</v>
      </c>
      <c r="V4171" t="s">
        <v>72</v>
      </c>
      <c r="W4171" t="str">
        <f>IF(ISNUMBER(SEARCH("automatic", Churn_Data[[#This Row],[PaymentMethod]])), "Automatic", "Manual")</f>
        <v>Automatic</v>
      </c>
      <c r="X4171">
        <v>109.1</v>
      </c>
      <c r="Y4171" t="str">
        <f>IF(Churn_Data[[#This Row],[tenure]]&lt;=12,"0-1 Year",IF(Churn_Data[[#This Row],[tenure]]&lt;=24,"1-2 Years",IF(Churn_Data[[#This Row],[tenure]]&lt;=36,"2-3 Years",IF(Churn_Data[[#This Row],[tenure]]&lt;=48,"3-4 Years",IF(Churn_Data[[#This Row],[tenure]]&lt;=60,"4-5 Years","5+ Years")))))</f>
        <v>4-5 Years</v>
      </c>
      <c r="Z4171">
        <v>58</v>
      </c>
      <c r="AA4171">
        <v>6393.65</v>
      </c>
      <c r="AB4171">
        <f>IF(Churn_Data[[#This Row],[Churn]]="No",Churn_Data[[#This Row],[MonthlyCharges]],NA())</f>
        <v>109.1</v>
      </c>
      <c r="AC4171">
        <f>IF(Churn_Data[[#This Row],[Churn]]="No",Churn_Data[[#This Row],[tenure]],NA())</f>
        <v>58</v>
      </c>
      <c r="AD4171" t="e">
        <f>IF(Churn_Data[[#This Row],[Churn]]="Yes",Churn_Data[[#This Row],[MonthlyCharges]],NA())</f>
        <v>#N/A</v>
      </c>
      <c r="AE4171" t="e">
        <f>IF(Churn_Data[[#This Row],[Churn]]="Yes",Churn_Data[[#This Row],[tenure]],NA())</f>
        <v>#N/A</v>
      </c>
      <c r="AF4171">
        <v>6327.8</v>
      </c>
    </row>
    <row r="4172" spans="1:32" x14ac:dyDescent="0.3">
      <c r="A4172" t="s">
        <v>4206</v>
      </c>
      <c r="B4172" t="s">
        <v>30</v>
      </c>
      <c r="C4172" t="str">
        <f>IF(Churn_Data[[#This Row],[SeniorCitizen]]=1,"Yes","No")</f>
        <v>No</v>
      </c>
      <c r="D4172">
        <v>0</v>
      </c>
      <c r="E4172" t="s">
        <v>24</v>
      </c>
      <c r="F4172" t="s">
        <v>25</v>
      </c>
      <c r="G4172" t="s">
        <v>24</v>
      </c>
      <c r="H4172" t="s">
        <v>24</v>
      </c>
      <c r="I4172" t="s">
        <v>120</v>
      </c>
      <c r="J4172" t="str">
        <f>IF(Churn_Data[[#This Row],[InternetService]]&lt;&gt;"No","Yes","No")</f>
        <v>Yes</v>
      </c>
      <c r="K4172" t="s">
        <v>24</v>
      </c>
      <c r="L4172" t="s">
        <v>24</v>
      </c>
      <c r="M4172" t="s">
        <v>25</v>
      </c>
      <c r="N4172" t="s">
        <v>24</v>
      </c>
      <c r="O4172" t="s">
        <v>25</v>
      </c>
      <c r="P4172" t="s">
        <v>25</v>
      </c>
      <c r="Q4172" t="s">
        <v>25</v>
      </c>
      <c r="R4172">
        <f>IF(Churn_Data[[#This Row],[Churn]]="Yes",1,0)</f>
        <v>0</v>
      </c>
      <c r="S4172" t="s">
        <v>25</v>
      </c>
      <c r="T4172">
        <f>(Churn_Data[[#This Row],[OnlineSecurity]]="Yes")+(Churn_Data[[#This Row],[OnlineBackup]]="Yes")+(Churn_Data[[#This Row],[DeviceProtection]]="Yes")+(Churn_Data[[#This Row],[TechSupport]]="Yes")+(Churn_Data[[#This Row],[StreamingTV]]="Yes")+(Churn_Data[[#This Row],[StreamingMovies]]="Yes")</f>
        <v>3</v>
      </c>
      <c r="U4172" t="s">
        <v>3911</v>
      </c>
      <c r="V4172" t="s">
        <v>46</v>
      </c>
      <c r="W4172" t="str">
        <f>IF(ISNUMBER(SEARCH("automatic", Churn_Data[[#This Row],[PaymentMethod]])), "Automatic", "Manual")</f>
        <v>Automatic</v>
      </c>
      <c r="X4172">
        <v>65.150000000000006</v>
      </c>
      <c r="Y4172" t="str">
        <f>IF(Churn_Data[[#This Row],[tenure]]&lt;=12,"0-1 Year",IF(Churn_Data[[#This Row],[tenure]]&lt;=24,"1-2 Years",IF(Churn_Data[[#This Row],[tenure]]&lt;=36,"2-3 Years",IF(Churn_Data[[#This Row],[tenure]]&lt;=48,"3-4 Years",IF(Churn_Data[[#This Row],[tenure]]&lt;=60,"4-5 Years","5+ Years")))))</f>
        <v>5+ Years</v>
      </c>
      <c r="Z4172">
        <v>71</v>
      </c>
      <c r="AA4172">
        <v>4681.75</v>
      </c>
      <c r="AB4172">
        <f>IF(Churn_Data[[#This Row],[Churn]]="No",Churn_Data[[#This Row],[MonthlyCharges]],NA())</f>
        <v>65.150000000000006</v>
      </c>
      <c r="AC4172">
        <f>IF(Churn_Data[[#This Row],[Churn]]="No",Churn_Data[[#This Row],[tenure]],NA())</f>
        <v>71</v>
      </c>
      <c r="AD4172" t="e">
        <f>IF(Churn_Data[[#This Row],[Churn]]="Yes",Churn_Data[[#This Row],[MonthlyCharges]],NA())</f>
        <v>#N/A</v>
      </c>
      <c r="AE4172" t="e">
        <f>IF(Churn_Data[[#This Row],[Churn]]="Yes",Churn_Data[[#This Row],[tenure]],NA())</f>
        <v>#N/A</v>
      </c>
      <c r="AF4172">
        <v>4625.6499999999996</v>
      </c>
    </row>
    <row r="4173" spans="1:32" x14ac:dyDescent="0.3">
      <c r="A4173" t="s">
        <v>4207</v>
      </c>
      <c r="B4173" t="s">
        <v>23</v>
      </c>
      <c r="C4173" t="str">
        <f>IF(Churn_Data[[#This Row],[SeniorCitizen]]=1,"Yes","No")</f>
        <v>No</v>
      </c>
      <c r="D4173">
        <v>0</v>
      </c>
      <c r="E4173" t="s">
        <v>25</v>
      </c>
      <c r="F4173" t="s">
        <v>24</v>
      </c>
      <c r="G4173" t="s">
        <v>24</v>
      </c>
      <c r="H4173" t="s">
        <v>24</v>
      </c>
      <c r="I4173" t="s">
        <v>120</v>
      </c>
      <c r="J4173" t="str">
        <f>IF(Churn_Data[[#This Row],[InternetService]]&lt;&gt;"No","Yes","No")</f>
        <v>Yes</v>
      </c>
      <c r="K4173" t="s">
        <v>24</v>
      </c>
      <c r="L4173" t="s">
        <v>24</v>
      </c>
      <c r="M4173" t="s">
        <v>25</v>
      </c>
      <c r="N4173" t="s">
        <v>24</v>
      </c>
      <c r="O4173" t="s">
        <v>25</v>
      </c>
      <c r="P4173" t="s">
        <v>25</v>
      </c>
      <c r="Q4173" t="s">
        <v>25</v>
      </c>
      <c r="R4173">
        <f>IF(Churn_Data[[#This Row],[Churn]]="Yes",1,0)</f>
        <v>0</v>
      </c>
      <c r="S4173" t="s">
        <v>25</v>
      </c>
      <c r="T4173">
        <f>(Churn_Data[[#This Row],[OnlineSecurity]]="Yes")+(Churn_Data[[#This Row],[OnlineBackup]]="Yes")+(Churn_Data[[#This Row],[DeviceProtection]]="Yes")+(Churn_Data[[#This Row],[TechSupport]]="Yes")+(Churn_Data[[#This Row],[StreamingTV]]="Yes")+(Churn_Data[[#This Row],[StreamingMovies]]="Yes")</f>
        <v>3</v>
      </c>
      <c r="U4173" t="s">
        <v>3911</v>
      </c>
      <c r="V4173" t="s">
        <v>32</v>
      </c>
      <c r="W4173" t="str">
        <f>IF(ISNUMBER(SEARCH("automatic", Churn_Data[[#This Row],[PaymentMethod]])), "Automatic", "Manual")</f>
        <v>Manual</v>
      </c>
      <c r="X4173">
        <v>66</v>
      </c>
      <c r="Y4173" t="str">
        <f>IF(Churn_Data[[#This Row],[tenure]]&lt;=12,"0-1 Year",IF(Churn_Data[[#This Row],[tenure]]&lt;=24,"1-2 Years",IF(Churn_Data[[#This Row],[tenure]]&lt;=36,"2-3 Years",IF(Churn_Data[[#This Row],[tenure]]&lt;=48,"3-4 Years",IF(Churn_Data[[#This Row],[tenure]]&lt;=60,"4-5 Years","5+ Years")))))</f>
        <v>5+ Years</v>
      </c>
      <c r="Z4173">
        <v>70</v>
      </c>
      <c r="AA4173">
        <v>4891.5</v>
      </c>
      <c r="AB4173">
        <f>IF(Churn_Data[[#This Row],[Churn]]="No",Churn_Data[[#This Row],[MonthlyCharges]],NA())</f>
        <v>66</v>
      </c>
      <c r="AC4173">
        <f>IF(Churn_Data[[#This Row],[Churn]]="No",Churn_Data[[#This Row],[tenure]],NA())</f>
        <v>70</v>
      </c>
      <c r="AD4173" t="e">
        <f>IF(Churn_Data[[#This Row],[Churn]]="Yes",Churn_Data[[#This Row],[MonthlyCharges]],NA())</f>
        <v>#N/A</v>
      </c>
      <c r="AE4173" t="e">
        <f>IF(Churn_Data[[#This Row],[Churn]]="Yes",Churn_Data[[#This Row],[tenure]],NA())</f>
        <v>#N/A</v>
      </c>
      <c r="AF4173">
        <v>4620</v>
      </c>
    </row>
    <row r="4174" spans="1:32" x14ac:dyDescent="0.3">
      <c r="A4174" t="s">
        <v>4208</v>
      </c>
      <c r="B4174" t="s">
        <v>23</v>
      </c>
      <c r="C4174" t="str">
        <f>IF(Churn_Data[[#This Row],[SeniorCitizen]]=1,"Yes","No")</f>
        <v>No</v>
      </c>
      <c r="D4174">
        <v>0</v>
      </c>
      <c r="E4174" t="s">
        <v>24</v>
      </c>
      <c r="F4174" t="s">
        <v>24</v>
      </c>
      <c r="G4174" t="s">
        <v>24</v>
      </c>
      <c r="H4174" t="s">
        <v>24</v>
      </c>
      <c r="I4174" t="s">
        <v>26</v>
      </c>
      <c r="J4174" t="str">
        <f>IF(Churn_Data[[#This Row],[InternetService]]&lt;&gt;"No","Yes","No")</f>
        <v>Yes</v>
      </c>
      <c r="K4174" t="s">
        <v>24</v>
      </c>
      <c r="L4174" t="s">
        <v>25</v>
      </c>
      <c r="M4174" t="s">
        <v>25</v>
      </c>
      <c r="N4174" t="s">
        <v>24</v>
      </c>
      <c r="O4174" t="s">
        <v>24</v>
      </c>
      <c r="P4174" t="s">
        <v>24</v>
      </c>
      <c r="Q4174" t="s">
        <v>25</v>
      </c>
      <c r="R4174">
        <f>IF(Churn_Data[[#This Row],[Churn]]="Yes",1,0)</f>
        <v>0</v>
      </c>
      <c r="S4174" t="s">
        <v>25</v>
      </c>
      <c r="T4174">
        <f>(Churn_Data[[#This Row],[OnlineSecurity]]="Yes")+(Churn_Data[[#This Row],[OnlineBackup]]="Yes")+(Churn_Data[[#This Row],[DeviceProtection]]="Yes")+(Churn_Data[[#This Row],[TechSupport]]="Yes")+(Churn_Data[[#This Row],[StreamingTV]]="Yes")+(Churn_Data[[#This Row],[StreamingMovies]]="Yes")</f>
        <v>4</v>
      </c>
      <c r="U4174" t="s">
        <v>3911</v>
      </c>
      <c r="V4174" t="s">
        <v>72</v>
      </c>
      <c r="W4174" t="str">
        <f>IF(ISNUMBER(SEARCH("automatic", Churn_Data[[#This Row],[PaymentMethod]])), "Automatic", "Manual")</f>
        <v>Automatic</v>
      </c>
      <c r="X4174">
        <v>106.7</v>
      </c>
      <c r="Y4174" t="str">
        <f>IF(Churn_Data[[#This Row],[tenure]]&lt;=12,"0-1 Year",IF(Churn_Data[[#This Row],[tenure]]&lt;=24,"1-2 Years",IF(Churn_Data[[#This Row],[tenure]]&lt;=36,"2-3 Years",IF(Churn_Data[[#This Row],[tenure]]&lt;=48,"3-4 Years",IF(Churn_Data[[#This Row],[tenure]]&lt;=60,"4-5 Years","5+ Years")))))</f>
        <v>5+ Years</v>
      </c>
      <c r="Z4174">
        <v>67</v>
      </c>
      <c r="AA4174">
        <v>7009.5</v>
      </c>
      <c r="AB4174">
        <f>IF(Churn_Data[[#This Row],[Churn]]="No",Churn_Data[[#This Row],[MonthlyCharges]],NA())</f>
        <v>106.7</v>
      </c>
      <c r="AC4174">
        <f>IF(Churn_Data[[#This Row],[Churn]]="No",Churn_Data[[#This Row],[tenure]],NA())</f>
        <v>67</v>
      </c>
      <c r="AD4174" t="e">
        <f>IF(Churn_Data[[#This Row],[Churn]]="Yes",Churn_Data[[#This Row],[MonthlyCharges]],NA())</f>
        <v>#N/A</v>
      </c>
      <c r="AE4174" t="e">
        <f>IF(Churn_Data[[#This Row],[Churn]]="Yes",Churn_Data[[#This Row],[tenure]],NA())</f>
        <v>#N/A</v>
      </c>
      <c r="AF4174">
        <v>7148.9</v>
      </c>
    </row>
    <row r="4175" spans="1:32" x14ac:dyDescent="0.3">
      <c r="A4175" t="s">
        <v>4209</v>
      </c>
      <c r="B4175" t="s">
        <v>30</v>
      </c>
      <c r="C4175" t="str">
        <f>IF(Churn_Data[[#This Row],[SeniorCitizen]]=1,"Yes","No")</f>
        <v>No</v>
      </c>
      <c r="D4175">
        <v>0</v>
      </c>
      <c r="E4175" t="s">
        <v>24</v>
      </c>
      <c r="F4175" t="s">
        <v>24</v>
      </c>
      <c r="G4175" t="s">
        <v>24</v>
      </c>
      <c r="H4175" t="s">
        <v>24</v>
      </c>
      <c r="I4175" t="s">
        <v>120</v>
      </c>
      <c r="J4175" t="str">
        <f>IF(Churn_Data[[#This Row],[InternetService]]&lt;&gt;"No","Yes","No")</f>
        <v>Yes</v>
      </c>
      <c r="K4175" t="s">
        <v>24</v>
      </c>
      <c r="L4175" t="s">
        <v>24</v>
      </c>
      <c r="M4175" t="s">
        <v>25</v>
      </c>
      <c r="N4175" t="s">
        <v>24</v>
      </c>
      <c r="O4175" t="s">
        <v>24</v>
      </c>
      <c r="P4175" t="s">
        <v>25</v>
      </c>
      <c r="Q4175" t="s">
        <v>25</v>
      </c>
      <c r="R4175">
        <f>IF(Churn_Data[[#This Row],[Churn]]="Yes",1,0)</f>
        <v>0</v>
      </c>
      <c r="S4175" t="s">
        <v>25</v>
      </c>
      <c r="T4175">
        <f>(Churn_Data[[#This Row],[OnlineSecurity]]="Yes")+(Churn_Data[[#This Row],[OnlineBackup]]="Yes")+(Churn_Data[[#This Row],[DeviceProtection]]="Yes")+(Churn_Data[[#This Row],[TechSupport]]="Yes")+(Churn_Data[[#This Row],[StreamingTV]]="Yes")+(Churn_Data[[#This Row],[StreamingMovies]]="Yes")</f>
        <v>4</v>
      </c>
      <c r="U4175" t="s">
        <v>3911</v>
      </c>
      <c r="V4175" t="s">
        <v>72</v>
      </c>
      <c r="W4175" t="str">
        <f>IF(ISNUMBER(SEARCH("automatic", Churn_Data[[#This Row],[PaymentMethod]])), "Automatic", "Manual")</f>
        <v>Automatic</v>
      </c>
      <c r="X4175">
        <v>73.849999999999994</v>
      </c>
      <c r="Y4175" t="str">
        <f>IF(Churn_Data[[#This Row],[tenure]]&lt;=12,"0-1 Year",IF(Churn_Data[[#This Row],[tenure]]&lt;=24,"1-2 Years",IF(Churn_Data[[#This Row],[tenure]]&lt;=36,"2-3 Years",IF(Churn_Data[[#This Row],[tenure]]&lt;=48,"3-4 Years",IF(Churn_Data[[#This Row],[tenure]]&lt;=60,"4-5 Years","5+ Years")))))</f>
        <v>3-4 Years</v>
      </c>
      <c r="Z4175">
        <v>45</v>
      </c>
      <c r="AA4175">
        <v>3371</v>
      </c>
      <c r="AB4175">
        <f>IF(Churn_Data[[#This Row],[Churn]]="No",Churn_Data[[#This Row],[MonthlyCharges]],NA())</f>
        <v>73.849999999999994</v>
      </c>
      <c r="AC4175">
        <f>IF(Churn_Data[[#This Row],[Churn]]="No",Churn_Data[[#This Row],[tenure]],NA())</f>
        <v>45</v>
      </c>
      <c r="AD4175" t="e">
        <f>IF(Churn_Data[[#This Row],[Churn]]="Yes",Churn_Data[[#This Row],[MonthlyCharges]],NA())</f>
        <v>#N/A</v>
      </c>
      <c r="AE4175" t="e">
        <f>IF(Churn_Data[[#This Row],[Churn]]="Yes",Churn_Data[[#This Row],[tenure]],NA())</f>
        <v>#N/A</v>
      </c>
      <c r="AF4175">
        <v>3323.25</v>
      </c>
    </row>
    <row r="4176" spans="1:32" x14ac:dyDescent="0.3">
      <c r="A4176" t="s">
        <v>4210</v>
      </c>
      <c r="B4176" t="s">
        <v>23</v>
      </c>
      <c r="C4176" t="str">
        <f>IF(Churn_Data[[#This Row],[SeniorCitizen]]=1,"Yes","No")</f>
        <v>No</v>
      </c>
      <c r="D4176">
        <v>0</v>
      </c>
      <c r="E4176" t="s">
        <v>24</v>
      </c>
      <c r="F4176" t="s">
        <v>24</v>
      </c>
      <c r="G4176" t="s">
        <v>24</v>
      </c>
      <c r="H4176" t="s">
        <v>24</v>
      </c>
      <c r="I4176" t="s">
        <v>26</v>
      </c>
      <c r="J4176" t="str">
        <f>IF(Churn_Data[[#This Row],[InternetService]]&lt;&gt;"No","Yes","No")</f>
        <v>Yes</v>
      </c>
      <c r="K4176" t="s">
        <v>24</v>
      </c>
      <c r="L4176" t="s">
        <v>24</v>
      </c>
      <c r="M4176" t="s">
        <v>25</v>
      </c>
      <c r="N4176" t="s">
        <v>24</v>
      </c>
      <c r="O4176" t="s">
        <v>24</v>
      </c>
      <c r="P4176" t="s">
        <v>24</v>
      </c>
      <c r="Q4176" t="s">
        <v>25</v>
      </c>
      <c r="R4176">
        <f>IF(Churn_Data[[#This Row],[Churn]]="Yes",1,0)</f>
        <v>0</v>
      </c>
      <c r="S4176" t="s">
        <v>25</v>
      </c>
      <c r="T4176">
        <f>(Churn_Data[[#This Row],[OnlineSecurity]]="Yes")+(Churn_Data[[#This Row],[OnlineBackup]]="Yes")+(Churn_Data[[#This Row],[DeviceProtection]]="Yes")+(Churn_Data[[#This Row],[TechSupport]]="Yes")+(Churn_Data[[#This Row],[StreamingTV]]="Yes")+(Churn_Data[[#This Row],[StreamingMovies]]="Yes")</f>
        <v>5</v>
      </c>
      <c r="U4176" t="s">
        <v>3911</v>
      </c>
      <c r="V4176" t="s">
        <v>46</v>
      </c>
      <c r="W4176" t="str">
        <f>IF(ISNUMBER(SEARCH("automatic", Churn_Data[[#This Row],[PaymentMethod]])), "Automatic", "Manual")</f>
        <v>Automatic</v>
      </c>
      <c r="X4176">
        <v>110.3</v>
      </c>
      <c r="Y4176" t="str">
        <f>IF(Churn_Data[[#This Row],[tenure]]&lt;=12,"0-1 Year",IF(Churn_Data[[#This Row],[tenure]]&lt;=24,"1-2 Years",IF(Churn_Data[[#This Row],[tenure]]&lt;=36,"2-3 Years",IF(Churn_Data[[#This Row],[tenure]]&lt;=48,"3-4 Years",IF(Churn_Data[[#This Row],[tenure]]&lt;=60,"4-5 Years","5+ Years")))))</f>
        <v>5+ Years</v>
      </c>
      <c r="Z4176">
        <v>64</v>
      </c>
      <c r="AA4176">
        <v>6997.3</v>
      </c>
      <c r="AB4176">
        <f>IF(Churn_Data[[#This Row],[Churn]]="No",Churn_Data[[#This Row],[MonthlyCharges]],NA())</f>
        <v>110.3</v>
      </c>
      <c r="AC4176">
        <f>IF(Churn_Data[[#This Row],[Churn]]="No",Churn_Data[[#This Row],[tenure]],NA())</f>
        <v>64</v>
      </c>
      <c r="AD4176" t="e">
        <f>IF(Churn_Data[[#This Row],[Churn]]="Yes",Churn_Data[[#This Row],[MonthlyCharges]],NA())</f>
        <v>#N/A</v>
      </c>
      <c r="AE4176" t="e">
        <f>IF(Churn_Data[[#This Row],[Churn]]="Yes",Churn_Data[[#This Row],[tenure]],NA())</f>
        <v>#N/A</v>
      </c>
      <c r="AF4176">
        <v>7059.2</v>
      </c>
    </row>
    <row r="4177" spans="1:32" x14ac:dyDescent="0.3">
      <c r="A4177" t="s">
        <v>4211</v>
      </c>
      <c r="B4177" t="s">
        <v>23</v>
      </c>
      <c r="C4177" t="str">
        <f>IF(Churn_Data[[#This Row],[SeniorCitizen]]=1,"Yes","No")</f>
        <v>No</v>
      </c>
      <c r="D4177">
        <v>0</v>
      </c>
      <c r="E4177" t="s">
        <v>25</v>
      </c>
      <c r="F4177" t="s">
        <v>25</v>
      </c>
      <c r="G4177" t="s">
        <v>24</v>
      </c>
      <c r="H4177" t="s">
        <v>24</v>
      </c>
      <c r="I4177" t="s">
        <v>120</v>
      </c>
      <c r="J4177" t="str">
        <f>IF(Churn_Data[[#This Row],[InternetService]]&lt;&gt;"No","Yes","No")</f>
        <v>Yes</v>
      </c>
      <c r="K4177" t="s">
        <v>24</v>
      </c>
      <c r="L4177" t="s">
        <v>25</v>
      </c>
      <c r="M4177" t="s">
        <v>25</v>
      </c>
      <c r="N4177" t="s">
        <v>24</v>
      </c>
      <c r="O4177" t="s">
        <v>25</v>
      </c>
      <c r="P4177" t="s">
        <v>24</v>
      </c>
      <c r="Q4177" t="s">
        <v>25</v>
      </c>
      <c r="R4177">
        <f>IF(Churn_Data[[#This Row],[Churn]]="Yes",1,0)</f>
        <v>0</v>
      </c>
      <c r="S4177" t="s">
        <v>25</v>
      </c>
      <c r="T4177">
        <f>(Churn_Data[[#This Row],[OnlineSecurity]]="Yes")+(Churn_Data[[#This Row],[OnlineBackup]]="Yes")+(Churn_Data[[#This Row],[DeviceProtection]]="Yes")+(Churn_Data[[#This Row],[TechSupport]]="Yes")+(Churn_Data[[#This Row],[StreamingTV]]="Yes")+(Churn_Data[[#This Row],[StreamingMovies]]="Yes")</f>
        <v>3</v>
      </c>
      <c r="U4177" t="s">
        <v>3911</v>
      </c>
      <c r="V4177" t="s">
        <v>28</v>
      </c>
      <c r="W4177" t="str">
        <f>IF(ISNUMBER(SEARCH("automatic", Churn_Data[[#This Row],[PaymentMethod]])), "Automatic", "Manual")</f>
        <v>Manual</v>
      </c>
      <c r="X4177">
        <v>73.55</v>
      </c>
      <c r="Y4177" t="str">
        <f>IF(Churn_Data[[#This Row],[tenure]]&lt;=12,"0-1 Year",IF(Churn_Data[[#This Row],[tenure]]&lt;=24,"1-2 Years",IF(Churn_Data[[#This Row],[tenure]]&lt;=36,"2-3 Years",IF(Churn_Data[[#This Row],[tenure]]&lt;=48,"3-4 Years",IF(Churn_Data[[#This Row],[tenure]]&lt;=60,"4-5 Years","5+ Years")))))</f>
        <v>3-4 Years</v>
      </c>
      <c r="Z4177">
        <v>45</v>
      </c>
      <c r="AA4177">
        <v>3349.1</v>
      </c>
      <c r="AB4177">
        <f>IF(Churn_Data[[#This Row],[Churn]]="No",Churn_Data[[#This Row],[MonthlyCharges]],NA())</f>
        <v>73.55</v>
      </c>
      <c r="AC4177">
        <f>IF(Churn_Data[[#This Row],[Churn]]="No",Churn_Data[[#This Row],[tenure]],NA())</f>
        <v>45</v>
      </c>
      <c r="AD4177" t="e">
        <f>IF(Churn_Data[[#This Row],[Churn]]="Yes",Churn_Data[[#This Row],[MonthlyCharges]],NA())</f>
        <v>#N/A</v>
      </c>
      <c r="AE4177" t="e">
        <f>IF(Churn_Data[[#This Row],[Churn]]="Yes",Churn_Data[[#This Row],[tenure]],NA())</f>
        <v>#N/A</v>
      </c>
      <c r="AF4177">
        <v>3309.75</v>
      </c>
    </row>
    <row r="4178" spans="1:32" x14ac:dyDescent="0.3">
      <c r="A4178" t="s">
        <v>4212</v>
      </c>
      <c r="B4178" t="s">
        <v>23</v>
      </c>
      <c r="C4178" t="str">
        <f>IF(Churn_Data[[#This Row],[SeniorCitizen]]=1,"Yes","No")</f>
        <v>No</v>
      </c>
      <c r="D4178">
        <v>0</v>
      </c>
      <c r="E4178" t="s">
        <v>24</v>
      </c>
      <c r="F4178" t="s">
        <v>24</v>
      </c>
      <c r="G4178" t="s">
        <v>24</v>
      </c>
      <c r="H4178" t="s">
        <v>24</v>
      </c>
      <c r="I4178" t="s">
        <v>120</v>
      </c>
      <c r="J4178" t="str">
        <f>IF(Churn_Data[[#This Row],[InternetService]]&lt;&gt;"No","Yes","No")</f>
        <v>Yes</v>
      </c>
      <c r="K4178" t="s">
        <v>24</v>
      </c>
      <c r="L4178" t="s">
        <v>25</v>
      </c>
      <c r="M4178" t="s">
        <v>25</v>
      </c>
      <c r="N4178" t="s">
        <v>24</v>
      </c>
      <c r="O4178" t="s">
        <v>25</v>
      </c>
      <c r="P4178" t="s">
        <v>25</v>
      </c>
      <c r="Q4178" t="s">
        <v>25</v>
      </c>
      <c r="R4178">
        <f>IF(Churn_Data[[#This Row],[Churn]]="Yes",1,0)</f>
        <v>0</v>
      </c>
      <c r="S4178" t="s">
        <v>25</v>
      </c>
      <c r="T4178">
        <f>(Churn_Data[[#This Row],[OnlineSecurity]]="Yes")+(Churn_Data[[#This Row],[OnlineBackup]]="Yes")+(Churn_Data[[#This Row],[DeviceProtection]]="Yes")+(Churn_Data[[#This Row],[TechSupport]]="Yes")+(Churn_Data[[#This Row],[StreamingTV]]="Yes")+(Churn_Data[[#This Row],[StreamingMovies]]="Yes")</f>
        <v>2</v>
      </c>
      <c r="U4178" t="s">
        <v>3911</v>
      </c>
      <c r="V4178" t="s">
        <v>46</v>
      </c>
      <c r="W4178" t="str">
        <f>IF(ISNUMBER(SEARCH("automatic", Churn_Data[[#This Row],[PaymentMethod]])), "Automatic", "Manual")</f>
        <v>Automatic</v>
      </c>
      <c r="X4178">
        <v>60</v>
      </c>
      <c r="Y4178" t="str">
        <f>IF(Churn_Data[[#This Row],[tenure]]&lt;=12,"0-1 Year",IF(Churn_Data[[#This Row],[tenure]]&lt;=24,"1-2 Years",IF(Churn_Data[[#This Row],[tenure]]&lt;=36,"2-3 Years",IF(Churn_Data[[#This Row],[tenure]]&lt;=48,"3-4 Years",IF(Churn_Data[[#This Row],[tenure]]&lt;=60,"4-5 Years","5+ Years")))))</f>
        <v>4-5 Years</v>
      </c>
      <c r="Z4178">
        <v>54</v>
      </c>
      <c r="AA4178">
        <v>3273.95</v>
      </c>
      <c r="AB4178">
        <f>IF(Churn_Data[[#This Row],[Churn]]="No",Churn_Data[[#This Row],[MonthlyCharges]],NA())</f>
        <v>60</v>
      </c>
      <c r="AC4178">
        <f>IF(Churn_Data[[#This Row],[Churn]]="No",Churn_Data[[#This Row],[tenure]],NA())</f>
        <v>54</v>
      </c>
      <c r="AD4178" t="e">
        <f>IF(Churn_Data[[#This Row],[Churn]]="Yes",Churn_Data[[#This Row],[MonthlyCharges]],NA())</f>
        <v>#N/A</v>
      </c>
      <c r="AE4178" t="e">
        <f>IF(Churn_Data[[#This Row],[Churn]]="Yes",Churn_Data[[#This Row],[tenure]],NA())</f>
        <v>#N/A</v>
      </c>
      <c r="AF4178">
        <v>3240</v>
      </c>
    </row>
    <row r="4179" spans="1:32" x14ac:dyDescent="0.3">
      <c r="A4179" t="s">
        <v>4213</v>
      </c>
      <c r="B4179" t="s">
        <v>30</v>
      </c>
      <c r="C4179" t="str">
        <f>IF(Churn_Data[[#This Row],[SeniorCitizen]]=1,"Yes","No")</f>
        <v>No</v>
      </c>
      <c r="D4179">
        <v>0</v>
      </c>
      <c r="E4179" t="s">
        <v>24</v>
      </c>
      <c r="F4179" t="s">
        <v>25</v>
      </c>
      <c r="G4179" t="s">
        <v>24</v>
      </c>
      <c r="H4179" t="s">
        <v>24</v>
      </c>
      <c r="I4179" t="s">
        <v>120</v>
      </c>
      <c r="J4179" t="str">
        <f>IF(Churn_Data[[#This Row],[InternetService]]&lt;&gt;"No","Yes","No")</f>
        <v>Yes</v>
      </c>
      <c r="K4179" t="s">
        <v>25</v>
      </c>
      <c r="L4179" t="s">
        <v>24</v>
      </c>
      <c r="M4179" t="s">
        <v>25</v>
      </c>
      <c r="N4179" t="s">
        <v>24</v>
      </c>
      <c r="O4179" t="s">
        <v>25</v>
      </c>
      <c r="P4179" t="s">
        <v>24</v>
      </c>
      <c r="Q4179" t="s">
        <v>25</v>
      </c>
      <c r="R4179">
        <f>IF(Churn_Data[[#This Row],[Churn]]="Yes",1,0)</f>
        <v>0</v>
      </c>
      <c r="S4179" t="s">
        <v>25</v>
      </c>
      <c r="T4179">
        <f>(Churn_Data[[#This Row],[OnlineSecurity]]="Yes")+(Churn_Data[[#This Row],[OnlineBackup]]="Yes")+(Churn_Data[[#This Row],[DeviceProtection]]="Yes")+(Churn_Data[[#This Row],[TechSupport]]="Yes")+(Churn_Data[[#This Row],[StreamingTV]]="Yes")+(Churn_Data[[#This Row],[StreamingMovies]]="Yes")</f>
        <v>3</v>
      </c>
      <c r="U4179" t="s">
        <v>3911</v>
      </c>
      <c r="V4179" t="s">
        <v>28</v>
      </c>
      <c r="W4179" t="str">
        <f>IF(ISNUMBER(SEARCH("automatic", Churn_Data[[#This Row],[PaymentMethod]])), "Automatic", "Manual")</f>
        <v>Manual</v>
      </c>
      <c r="X4179">
        <v>67.25</v>
      </c>
      <c r="Y4179" t="str">
        <f>IF(Churn_Data[[#This Row],[tenure]]&lt;=12,"0-1 Year",IF(Churn_Data[[#This Row],[tenure]]&lt;=24,"1-2 Years",IF(Churn_Data[[#This Row],[tenure]]&lt;=36,"2-3 Years",IF(Churn_Data[[#This Row],[tenure]]&lt;=48,"3-4 Years",IF(Churn_Data[[#This Row],[tenure]]&lt;=60,"4-5 Years","5+ Years")))))</f>
        <v>5+ Years</v>
      </c>
      <c r="Z4179">
        <v>63</v>
      </c>
      <c r="AA4179">
        <v>4234.1499999999996</v>
      </c>
      <c r="AB4179">
        <f>IF(Churn_Data[[#This Row],[Churn]]="No",Churn_Data[[#This Row],[MonthlyCharges]],NA())</f>
        <v>67.25</v>
      </c>
      <c r="AC4179">
        <f>IF(Churn_Data[[#This Row],[Churn]]="No",Churn_Data[[#This Row],[tenure]],NA())</f>
        <v>63</v>
      </c>
      <c r="AD4179" t="e">
        <f>IF(Churn_Data[[#This Row],[Churn]]="Yes",Churn_Data[[#This Row],[MonthlyCharges]],NA())</f>
        <v>#N/A</v>
      </c>
      <c r="AE4179" t="e">
        <f>IF(Churn_Data[[#This Row],[Churn]]="Yes",Churn_Data[[#This Row],[tenure]],NA())</f>
        <v>#N/A</v>
      </c>
      <c r="AF4179">
        <v>4236.75</v>
      </c>
    </row>
    <row r="4180" spans="1:32" x14ac:dyDescent="0.3">
      <c r="A4180" t="s">
        <v>4214</v>
      </c>
      <c r="B4180" t="s">
        <v>23</v>
      </c>
      <c r="C4180" t="str">
        <f>IF(Churn_Data[[#This Row],[SeniorCitizen]]=1,"Yes","No")</f>
        <v>No</v>
      </c>
      <c r="D4180">
        <v>0</v>
      </c>
      <c r="E4180" t="s">
        <v>25</v>
      </c>
      <c r="F4180" t="s">
        <v>25</v>
      </c>
      <c r="G4180" t="s">
        <v>24</v>
      </c>
      <c r="H4180" t="s">
        <v>24</v>
      </c>
      <c r="I4180" t="s">
        <v>120</v>
      </c>
      <c r="J4180" t="str">
        <f>IF(Churn_Data[[#This Row],[InternetService]]&lt;&gt;"No","Yes","No")</f>
        <v>Yes</v>
      </c>
      <c r="K4180" t="s">
        <v>24</v>
      </c>
      <c r="L4180" t="s">
        <v>24</v>
      </c>
      <c r="M4180" t="s">
        <v>25</v>
      </c>
      <c r="N4180" t="s">
        <v>24</v>
      </c>
      <c r="O4180" t="s">
        <v>25</v>
      </c>
      <c r="P4180" t="s">
        <v>24</v>
      </c>
      <c r="Q4180" t="s">
        <v>25</v>
      </c>
      <c r="R4180">
        <f>IF(Churn_Data[[#This Row],[Churn]]="Yes",1,0)</f>
        <v>0</v>
      </c>
      <c r="S4180" t="s">
        <v>25</v>
      </c>
      <c r="T4180">
        <f>(Churn_Data[[#This Row],[OnlineSecurity]]="Yes")+(Churn_Data[[#This Row],[OnlineBackup]]="Yes")+(Churn_Data[[#This Row],[DeviceProtection]]="Yes")+(Churn_Data[[#This Row],[TechSupport]]="Yes")+(Churn_Data[[#This Row],[StreamingTV]]="Yes")+(Churn_Data[[#This Row],[StreamingMovies]]="Yes")</f>
        <v>4</v>
      </c>
      <c r="U4180" t="s">
        <v>3911</v>
      </c>
      <c r="V4180" t="s">
        <v>28</v>
      </c>
      <c r="W4180" t="str">
        <f>IF(ISNUMBER(SEARCH("automatic", Churn_Data[[#This Row],[PaymentMethod]])), "Automatic", "Manual")</f>
        <v>Manual</v>
      </c>
      <c r="X4180">
        <v>74.05</v>
      </c>
      <c r="Y4180" t="str">
        <f>IF(Churn_Data[[#This Row],[tenure]]&lt;=12,"0-1 Year",IF(Churn_Data[[#This Row],[tenure]]&lt;=24,"1-2 Years",IF(Churn_Data[[#This Row],[tenure]]&lt;=36,"2-3 Years",IF(Churn_Data[[#This Row],[tenure]]&lt;=48,"3-4 Years",IF(Churn_Data[[#This Row],[tenure]]&lt;=60,"4-5 Years","5+ Years")))))</f>
        <v>3-4 Years</v>
      </c>
      <c r="Z4180">
        <v>47</v>
      </c>
      <c r="AA4180">
        <v>3496.3</v>
      </c>
      <c r="AB4180">
        <f>IF(Churn_Data[[#This Row],[Churn]]="No",Churn_Data[[#This Row],[MonthlyCharges]],NA())</f>
        <v>74.05</v>
      </c>
      <c r="AC4180">
        <f>IF(Churn_Data[[#This Row],[Churn]]="No",Churn_Data[[#This Row],[tenure]],NA())</f>
        <v>47</v>
      </c>
      <c r="AD4180" t="e">
        <f>IF(Churn_Data[[#This Row],[Churn]]="Yes",Churn_Data[[#This Row],[MonthlyCharges]],NA())</f>
        <v>#N/A</v>
      </c>
      <c r="AE4180" t="e">
        <f>IF(Churn_Data[[#This Row],[Churn]]="Yes",Churn_Data[[#This Row],[tenure]],NA())</f>
        <v>#N/A</v>
      </c>
      <c r="AF4180">
        <v>3480.35</v>
      </c>
    </row>
    <row r="4181" spans="1:32" x14ac:dyDescent="0.3">
      <c r="A4181" t="s">
        <v>4215</v>
      </c>
      <c r="B4181" t="s">
        <v>30</v>
      </c>
      <c r="C4181" t="str">
        <f>IF(Churn_Data[[#This Row],[SeniorCitizen]]=1,"Yes","No")</f>
        <v>No</v>
      </c>
      <c r="D4181">
        <v>0</v>
      </c>
      <c r="E4181" t="s">
        <v>25</v>
      </c>
      <c r="F4181" t="s">
        <v>25</v>
      </c>
      <c r="G4181" t="s">
        <v>24</v>
      </c>
      <c r="H4181" t="s">
        <v>24</v>
      </c>
      <c r="I4181" t="s">
        <v>120</v>
      </c>
      <c r="J4181" t="str">
        <f>IF(Churn_Data[[#This Row],[InternetService]]&lt;&gt;"No","Yes","No")</f>
        <v>Yes</v>
      </c>
      <c r="K4181" t="s">
        <v>25</v>
      </c>
      <c r="L4181" t="s">
        <v>25</v>
      </c>
      <c r="M4181" t="s">
        <v>25</v>
      </c>
      <c r="N4181" t="s">
        <v>24</v>
      </c>
      <c r="O4181" t="s">
        <v>24</v>
      </c>
      <c r="P4181" t="s">
        <v>25</v>
      </c>
      <c r="Q4181" t="s">
        <v>25</v>
      </c>
      <c r="R4181">
        <f>IF(Churn_Data[[#This Row],[Churn]]="Yes",1,0)</f>
        <v>0</v>
      </c>
      <c r="S4181" t="s">
        <v>24</v>
      </c>
      <c r="T4181">
        <f>(Churn_Data[[#This Row],[OnlineSecurity]]="Yes")+(Churn_Data[[#This Row],[OnlineBackup]]="Yes")+(Churn_Data[[#This Row],[DeviceProtection]]="Yes")+(Churn_Data[[#This Row],[TechSupport]]="Yes")+(Churn_Data[[#This Row],[StreamingTV]]="Yes")+(Churn_Data[[#This Row],[StreamingMovies]]="Yes")</f>
        <v>2</v>
      </c>
      <c r="U4181" t="s">
        <v>3911</v>
      </c>
      <c r="V4181" t="s">
        <v>46</v>
      </c>
      <c r="W4181" t="str">
        <f>IF(ISNUMBER(SEARCH("automatic", Churn_Data[[#This Row],[PaymentMethod]])), "Automatic", "Manual")</f>
        <v>Automatic</v>
      </c>
      <c r="X4181">
        <v>66.150000000000006</v>
      </c>
      <c r="Y4181" t="str">
        <f>IF(Churn_Data[[#This Row],[tenure]]&lt;=12,"0-1 Year",IF(Churn_Data[[#This Row],[tenure]]&lt;=24,"1-2 Years",IF(Churn_Data[[#This Row],[tenure]]&lt;=36,"2-3 Years",IF(Churn_Data[[#This Row],[tenure]]&lt;=48,"3-4 Years",IF(Churn_Data[[#This Row],[tenure]]&lt;=60,"4-5 Years","5+ Years")))))</f>
        <v>4-5 Years</v>
      </c>
      <c r="Z4181">
        <v>49</v>
      </c>
      <c r="AA4181">
        <v>3199</v>
      </c>
      <c r="AB4181">
        <f>IF(Churn_Data[[#This Row],[Churn]]="No",Churn_Data[[#This Row],[MonthlyCharges]],NA())</f>
        <v>66.150000000000006</v>
      </c>
      <c r="AC4181">
        <f>IF(Churn_Data[[#This Row],[Churn]]="No",Churn_Data[[#This Row],[tenure]],NA())</f>
        <v>49</v>
      </c>
      <c r="AD4181" t="e">
        <f>IF(Churn_Data[[#This Row],[Churn]]="Yes",Churn_Data[[#This Row],[MonthlyCharges]],NA())</f>
        <v>#N/A</v>
      </c>
      <c r="AE4181" t="e">
        <f>IF(Churn_Data[[#This Row],[Churn]]="Yes",Churn_Data[[#This Row],[tenure]],NA())</f>
        <v>#N/A</v>
      </c>
      <c r="AF4181">
        <v>3241.35</v>
      </c>
    </row>
    <row r="4182" spans="1:32" x14ac:dyDescent="0.3">
      <c r="A4182" t="s">
        <v>4216</v>
      </c>
      <c r="B4182" t="s">
        <v>23</v>
      </c>
      <c r="C4182" t="str">
        <f>IF(Churn_Data[[#This Row],[SeniorCitizen]]=1,"Yes","No")</f>
        <v>No</v>
      </c>
      <c r="D4182">
        <v>0</v>
      </c>
      <c r="E4182" t="s">
        <v>24</v>
      </c>
      <c r="F4182" t="s">
        <v>25</v>
      </c>
      <c r="G4182" t="s">
        <v>24</v>
      </c>
      <c r="H4182" t="s">
        <v>24</v>
      </c>
      <c r="I4182" t="s">
        <v>26</v>
      </c>
      <c r="J4182" t="str">
        <f>IF(Churn_Data[[#This Row],[InternetService]]&lt;&gt;"No","Yes","No")</f>
        <v>Yes</v>
      </c>
      <c r="K4182" t="s">
        <v>24</v>
      </c>
      <c r="L4182" t="s">
        <v>24</v>
      </c>
      <c r="M4182" t="s">
        <v>25</v>
      </c>
      <c r="N4182" t="s">
        <v>25</v>
      </c>
      <c r="O4182" t="s">
        <v>25</v>
      </c>
      <c r="P4182" t="s">
        <v>25</v>
      </c>
      <c r="Q4182" t="s">
        <v>25</v>
      </c>
      <c r="R4182">
        <f>IF(Churn_Data[[#This Row],[Churn]]="Yes",1,0)</f>
        <v>0</v>
      </c>
      <c r="S4182" t="s">
        <v>24</v>
      </c>
      <c r="T4182">
        <f>(Churn_Data[[#This Row],[OnlineSecurity]]="Yes")+(Churn_Data[[#This Row],[OnlineBackup]]="Yes")+(Churn_Data[[#This Row],[DeviceProtection]]="Yes")+(Churn_Data[[#This Row],[TechSupport]]="Yes")+(Churn_Data[[#This Row],[StreamingTV]]="Yes")+(Churn_Data[[#This Row],[StreamingMovies]]="Yes")</f>
        <v>2</v>
      </c>
      <c r="U4182" t="s">
        <v>3911</v>
      </c>
      <c r="V4182" t="s">
        <v>46</v>
      </c>
      <c r="W4182" t="str">
        <f>IF(ISNUMBER(SEARCH("automatic", Churn_Data[[#This Row],[PaymentMethod]])), "Automatic", "Manual")</f>
        <v>Automatic</v>
      </c>
      <c r="X4182">
        <v>84.7</v>
      </c>
      <c r="Y4182" t="str">
        <f>IF(Churn_Data[[#This Row],[tenure]]&lt;=12,"0-1 Year",IF(Churn_Data[[#This Row],[tenure]]&lt;=24,"1-2 Years",IF(Churn_Data[[#This Row],[tenure]]&lt;=36,"2-3 Years",IF(Churn_Data[[#This Row],[tenure]]&lt;=48,"3-4 Years",IF(Churn_Data[[#This Row],[tenure]]&lt;=60,"4-5 Years","5+ Years")))))</f>
        <v>5+ Years</v>
      </c>
      <c r="Z4182">
        <v>68</v>
      </c>
      <c r="AA4182">
        <v>5711.05</v>
      </c>
      <c r="AB4182">
        <f>IF(Churn_Data[[#This Row],[Churn]]="No",Churn_Data[[#This Row],[MonthlyCharges]],NA())</f>
        <v>84.7</v>
      </c>
      <c r="AC4182">
        <f>IF(Churn_Data[[#This Row],[Churn]]="No",Churn_Data[[#This Row],[tenure]],NA())</f>
        <v>68</v>
      </c>
      <c r="AD4182" t="e">
        <f>IF(Churn_Data[[#This Row],[Churn]]="Yes",Churn_Data[[#This Row],[MonthlyCharges]],NA())</f>
        <v>#N/A</v>
      </c>
      <c r="AE4182" t="e">
        <f>IF(Churn_Data[[#This Row],[Churn]]="Yes",Churn_Data[[#This Row],[tenure]],NA())</f>
        <v>#N/A</v>
      </c>
      <c r="AF4182">
        <v>5759.6</v>
      </c>
    </row>
    <row r="4183" spans="1:32" x14ac:dyDescent="0.3">
      <c r="A4183" t="s">
        <v>4217</v>
      </c>
      <c r="B4183" t="s">
        <v>30</v>
      </c>
      <c r="C4183" t="str">
        <f>IF(Churn_Data[[#This Row],[SeniorCitizen]]=1,"Yes","No")</f>
        <v>No</v>
      </c>
      <c r="D4183">
        <v>0</v>
      </c>
      <c r="E4183" t="s">
        <v>24</v>
      </c>
      <c r="F4183" t="s">
        <v>24</v>
      </c>
      <c r="G4183" t="s">
        <v>24</v>
      </c>
      <c r="H4183" t="s">
        <v>24</v>
      </c>
      <c r="I4183" t="s">
        <v>26</v>
      </c>
      <c r="J4183" t="str">
        <f>IF(Churn_Data[[#This Row],[InternetService]]&lt;&gt;"No","Yes","No")</f>
        <v>Yes</v>
      </c>
      <c r="K4183" t="s">
        <v>24</v>
      </c>
      <c r="L4183" t="s">
        <v>24</v>
      </c>
      <c r="M4183" t="s">
        <v>25</v>
      </c>
      <c r="N4183" t="s">
        <v>24</v>
      </c>
      <c r="O4183" t="s">
        <v>24</v>
      </c>
      <c r="P4183" t="s">
        <v>24</v>
      </c>
      <c r="Q4183" t="s">
        <v>25</v>
      </c>
      <c r="R4183">
        <f>IF(Churn_Data[[#This Row],[Churn]]="Yes",1,0)</f>
        <v>0</v>
      </c>
      <c r="S4183" t="s">
        <v>24</v>
      </c>
      <c r="T4183">
        <f>(Churn_Data[[#This Row],[OnlineSecurity]]="Yes")+(Churn_Data[[#This Row],[OnlineBackup]]="Yes")+(Churn_Data[[#This Row],[DeviceProtection]]="Yes")+(Churn_Data[[#This Row],[TechSupport]]="Yes")+(Churn_Data[[#This Row],[StreamingTV]]="Yes")+(Churn_Data[[#This Row],[StreamingMovies]]="Yes")</f>
        <v>5</v>
      </c>
      <c r="U4183" t="s">
        <v>3911</v>
      </c>
      <c r="V4183" t="s">
        <v>28</v>
      </c>
      <c r="W4183" t="str">
        <f>IF(ISNUMBER(SEARCH("automatic", Churn_Data[[#This Row],[PaymentMethod]])), "Automatic", "Manual")</f>
        <v>Manual</v>
      </c>
      <c r="X4183">
        <v>111.1</v>
      </c>
      <c r="Y4183" t="str">
        <f>IF(Churn_Data[[#This Row],[tenure]]&lt;=12,"0-1 Year",IF(Churn_Data[[#This Row],[tenure]]&lt;=24,"1-2 Years",IF(Churn_Data[[#This Row],[tenure]]&lt;=36,"2-3 Years",IF(Churn_Data[[#This Row],[tenure]]&lt;=48,"3-4 Years",IF(Churn_Data[[#This Row],[tenure]]&lt;=60,"4-5 Years","5+ Years")))))</f>
        <v>4-5 Years</v>
      </c>
      <c r="Z4183">
        <v>59</v>
      </c>
      <c r="AA4183">
        <v>6555.2</v>
      </c>
      <c r="AB4183">
        <f>IF(Churn_Data[[#This Row],[Churn]]="No",Churn_Data[[#This Row],[MonthlyCharges]],NA())</f>
        <v>111.1</v>
      </c>
      <c r="AC4183">
        <f>IF(Churn_Data[[#This Row],[Churn]]="No",Churn_Data[[#This Row],[tenure]],NA())</f>
        <v>59</v>
      </c>
      <c r="AD4183" t="e">
        <f>IF(Churn_Data[[#This Row],[Churn]]="Yes",Churn_Data[[#This Row],[MonthlyCharges]],NA())</f>
        <v>#N/A</v>
      </c>
      <c r="AE4183" t="e">
        <f>IF(Churn_Data[[#This Row],[Churn]]="Yes",Churn_Data[[#This Row],[tenure]],NA())</f>
        <v>#N/A</v>
      </c>
      <c r="AF4183">
        <v>6554.9</v>
      </c>
    </row>
    <row r="4184" spans="1:32" x14ac:dyDescent="0.3">
      <c r="A4184" t="s">
        <v>4218</v>
      </c>
      <c r="B4184" t="s">
        <v>30</v>
      </c>
      <c r="C4184" t="str">
        <f>IF(Churn_Data[[#This Row],[SeniorCitizen]]=1,"Yes","No")</f>
        <v>No</v>
      </c>
      <c r="D4184">
        <v>0</v>
      </c>
      <c r="E4184" t="s">
        <v>24</v>
      </c>
      <c r="F4184" t="s">
        <v>24</v>
      </c>
      <c r="G4184" t="s">
        <v>24</v>
      </c>
      <c r="H4184" t="s">
        <v>24</v>
      </c>
      <c r="I4184" t="s">
        <v>120</v>
      </c>
      <c r="J4184" t="str">
        <f>IF(Churn_Data[[#This Row],[InternetService]]&lt;&gt;"No","Yes","No")</f>
        <v>Yes</v>
      </c>
      <c r="K4184" t="s">
        <v>24</v>
      </c>
      <c r="L4184" t="s">
        <v>24</v>
      </c>
      <c r="M4184" t="s">
        <v>25</v>
      </c>
      <c r="N4184" t="s">
        <v>25</v>
      </c>
      <c r="O4184" t="s">
        <v>25</v>
      </c>
      <c r="P4184" t="s">
        <v>24</v>
      </c>
      <c r="Q4184" t="s">
        <v>25</v>
      </c>
      <c r="R4184">
        <f>IF(Churn_Data[[#This Row],[Churn]]="Yes",1,0)</f>
        <v>0</v>
      </c>
      <c r="S4184" t="s">
        <v>25</v>
      </c>
      <c r="T4184">
        <f>(Churn_Data[[#This Row],[OnlineSecurity]]="Yes")+(Churn_Data[[#This Row],[OnlineBackup]]="Yes")+(Churn_Data[[#This Row],[DeviceProtection]]="Yes")+(Churn_Data[[#This Row],[TechSupport]]="Yes")+(Churn_Data[[#This Row],[StreamingTV]]="Yes")+(Churn_Data[[#This Row],[StreamingMovies]]="Yes")</f>
        <v>3</v>
      </c>
      <c r="U4184" t="s">
        <v>3911</v>
      </c>
      <c r="V4184" t="s">
        <v>46</v>
      </c>
      <c r="W4184" t="str">
        <f>IF(ISNUMBER(SEARCH("automatic", Churn_Data[[#This Row],[PaymentMethod]])), "Automatic", "Manual")</f>
        <v>Automatic</v>
      </c>
      <c r="X4184">
        <v>69.7</v>
      </c>
      <c r="Y4184" t="str">
        <f>IF(Churn_Data[[#This Row],[tenure]]&lt;=12,"0-1 Year",IF(Churn_Data[[#This Row],[tenure]]&lt;=24,"1-2 Years",IF(Churn_Data[[#This Row],[tenure]]&lt;=36,"2-3 Years",IF(Churn_Data[[#This Row],[tenure]]&lt;=48,"3-4 Years",IF(Churn_Data[[#This Row],[tenure]]&lt;=60,"4-5 Years","5+ Years")))))</f>
        <v>4-5 Years</v>
      </c>
      <c r="Z4184">
        <v>53</v>
      </c>
      <c r="AA4184">
        <v>3686.05</v>
      </c>
      <c r="AB4184">
        <f>IF(Churn_Data[[#This Row],[Churn]]="No",Churn_Data[[#This Row],[MonthlyCharges]],NA())</f>
        <v>69.7</v>
      </c>
      <c r="AC4184">
        <f>IF(Churn_Data[[#This Row],[Churn]]="No",Churn_Data[[#This Row],[tenure]],NA())</f>
        <v>53</v>
      </c>
      <c r="AD4184" t="e">
        <f>IF(Churn_Data[[#This Row],[Churn]]="Yes",Churn_Data[[#This Row],[MonthlyCharges]],NA())</f>
        <v>#N/A</v>
      </c>
      <c r="AE4184" t="e">
        <f>IF(Churn_Data[[#This Row],[Churn]]="Yes",Churn_Data[[#This Row],[tenure]],NA())</f>
        <v>#N/A</v>
      </c>
      <c r="AF4184">
        <v>3694.1</v>
      </c>
    </row>
    <row r="4185" spans="1:32" x14ac:dyDescent="0.3">
      <c r="A4185" t="s">
        <v>4219</v>
      </c>
      <c r="B4185" t="s">
        <v>23</v>
      </c>
      <c r="C4185" t="str">
        <f>IF(Churn_Data[[#This Row],[SeniorCitizen]]=1,"Yes","No")</f>
        <v>No</v>
      </c>
      <c r="D4185">
        <v>0</v>
      </c>
      <c r="E4185" t="s">
        <v>24</v>
      </c>
      <c r="F4185" t="s">
        <v>24</v>
      </c>
      <c r="G4185" t="s">
        <v>24</v>
      </c>
      <c r="H4185" t="s">
        <v>24</v>
      </c>
      <c r="I4185" t="s">
        <v>120</v>
      </c>
      <c r="J4185" t="str">
        <f>IF(Churn_Data[[#This Row],[InternetService]]&lt;&gt;"No","Yes","No")</f>
        <v>Yes</v>
      </c>
      <c r="K4185" t="s">
        <v>24</v>
      </c>
      <c r="L4185" t="s">
        <v>24</v>
      </c>
      <c r="M4185" t="s">
        <v>25</v>
      </c>
      <c r="N4185" t="s">
        <v>24</v>
      </c>
      <c r="O4185" t="s">
        <v>24</v>
      </c>
      <c r="P4185" t="s">
        <v>24</v>
      </c>
      <c r="Q4185" t="s">
        <v>25</v>
      </c>
      <c r="R4185">
        <f>IF(Churn_Data[[#This Row],[Churn]]="Yes",1,0)</f>
        <v>0</v>
      </c>
      <c r="S4185" t="s">
        <v>24</v>
      </c>
      <c r="T4185">
        <f>(Churn_Data[[#This Row],[OnlineSecurity]]="Yes")+(Churn_Data[[#This Row],[OnlineBackup]]="Yes")+(Churn_Data[[#This Row],[DeviceProtection]]="Yes")+(Churn_Data[[#This Row],[TechSupport]]="Yes")+(Churn_Data[[#This Row],[StreamingTV]]="Yes")+(Churn_Data[[#This Row],[StreamingMovies]]="Yes")</f>
        <v>5</v>
      </c>
      <c r="U4185" t="s">
        <v>3911</v>
      </c>
      <c r="V4185" t="s">
        <v>46</v>
      </c>
      <c r="W4185" t="str">
        <f>IF(ISNUMBER(SEARCH("automatic", Churn_Data[[#This Row],[PaymentMethod]])), "Automatic", "Manual")</f>
        <v>Automatic</v>
      </c>
      <c r="X4185">
        <v>82.5</v>
      </c>
      <c r="Y4185" t="str">
        <f>IF(Churn_Data[[#This Row],[tenure]]&lt;=12,"0-1 Year",IF(Churn_Data[[#This Row],[tenure]]&lt;=24,"1-2 Years",IF(Churn_Data[[#This Row],[tenure]]&lt;=36,"2-3 Years",IF(Churn_Data[[#This Row],[tenure]]&lt;=48,"3-4 Years",IF(Churn_Data[[#This Row],[tenure]]&lt;=60,"4-5 Years","5+ Years")))))</f>
        <v>5+ Years</v>
      </c>
      <c r="Z4185">
        <v>65</v>
      </c>
      <c r="AA4185">
        <v>5215.1000000000004</v>
      </c>
      <c r="AB4185">
        <f>IF(Churn_Data[[#This Row],[Churn]]="No",Churn_Data[[#This Row],[MonthlyCharges]],NA())</f>
        <v>82.5</v>
      </c>
      <c r="AC4185">
        <f>IF(Churn_Data[[#This Row],[Churn]]="No",Churn_Data[[#This Row],[tenure]],NA())</f>
        <v>65</v>
      </c>
      <c r="AD4185" t="e">
        <f>IF(Churn_Data[[#This Row],[Churn]]="Yes",Churn_Data[[#This Row],[MonthlyCharges]],NA())</f>
        <v>#N/A</v>
      </c>
      <c r="AE4185" t="e">
        <f>IF(Churn_Data[[#This Row],[Churn]]="Yes",Churn_Data[[#This Row],[tenure]],NA())</f>
        <v>#N/A</v>
      </c>
      <c r="AF4185">
        <v>5362.5</v>
      </c>
    </row>
    <row r="4186" spans="1:32" x14ac:dyDescent="0.3">
      <c r="A4186" t="s">
        <v>4220</v>
      </c>
      <c r="B4186" t="s">
        <v>30</v>
      </c>
      <c r="C4186" t="str">
        <f>IF(Churn_Data[[#This Row],[SeniorCitizen]]=1,"Yes","No")</f>
        <v>No</v>
      </c>
      <c r="D4186">
        <v>0</v>
      </c>
      <c r="E4186" t="s">
        <v>24</v>
      </c>
      <c r="F4186" t="s">
        <v>24</v>
      </c>
      <c r="G4186" t="s">
        <v>24</v>
      </c>
      <c r="H4186" t="s">
        <v>24</v>
      </c>
      <c r="I4186" t="s">
        <v>26</v>
      </c>
      <c r="J4186" t="str">
        <f>IF(Churn_Data[[#This Row],[InternetService]]&lt;&gt;"No","Yes","No")</f>
        <v>Yes</v>
      </c>
      <c r="K4186" t="s">
        <v>24</v>
      </c>
      <c r="L4186" t="s">
        <v>25</v>
      </c>
      <c r="M4186" t="s">
        <v>25</v>
      </c>
      <c r="N4186" t="s">
        <v>25</v>
      </c>
      <c r="O4186" t="s">
        <v>24</v>
      </c>
      <c r="P4186" t="s">
        <v>24</v>
      </c>
      <c r="Q4186" t="s">
        <v>25</v>
      </c>
      <c r="R4186">
        <f>IF(Churn_Data[[#This Row],[Churn]]="Yes",1,0)</f>
        <v>0</v>
      </c>
      <c r="S4186" t="s">
        <v>24</v>
      </c>
      <c r="T4186">
        <f>(Churn_Data[[#This Row],[OnlineSecurity]]="Yes")+(Churn_Data[[#This Row],[OnlineBackup]]="Yes")+(Churn_Data[[#This Row],[DeviceProtection]]="Yes")+(Churn_Data[[#This Row],[TechSupport]]="Yes")+(Churn_Data[[#This Row],[StreamingTV]]="Yes")+(Churn_Data[[#This Row],[StreamingMovies]]="Yes")</f>
        <v>3</v>
      </c>
      <c r="U4186" t="s">
        <v>3911</v>
      </c>
      <c r="V4186" t="s">
        <v>32</v>
      </c>
      <c r="W4186" t="str">
        <f>IF(ISNUMBER(SEARCH("automatic", Churn_Data[[#This Row],[PaymentMethod]])), "Automatic", "Manual")</f>
        <v>Manual</v>
      </c>
      <c r="X4186">
        <v>97.2</v>
      </c>
      <c r="Y4186" t="str">
        <f>IF(Churn_Data[[#This Row],[tenure]]&lt;=12,"0-1 Year",IF(Churn_Data[[#This Row],[tenure]]&lt;=24,"1-2 Years",IF(Churn_Data[[#This Row],[tenure]]&lt;=36,"2-3 Years",IF(Churn_Data[[#This Row],[tenure]]&lt;=48,"3-4 Years",IF(Churn_Data[[#This Row],[tenure]]&lt;=60,"4-5 Years","5+ Years")))))</f>
        <v>5+ Years</v>
      </c>
      <c r="Z4186">
        <v>71</v>
      </c>
      <c r="AA4186">
        <v>6910.3</v>
      </c>
      <c r="AB4186">
        <f>IF(Churn_Data[[#This Row],[Churn]]="No",Churn_Data[[#This Row],[MonthlyCharges]],NA())</f>
        <v>97.2</v>
      </c>
      <c r="AC4186">
        <f>IF(Churn_Data[[#This Row],[Churn]]="No",Churn_Data[[#This Row],[tenure]],NA())</f>
        <v>71</v>
      </c>
      <c r="AD4186" t="e">
        <f>IF(Churn_Data[[#This Row],[Churn]]="Yes",Churn_Data[[#This Row],[MonthlyCharges]],NA())</f>
        <v>#N/A</v>
      </c>
      <c r="AE4186" t="e">
        <f>IF(Churn_Data[[#This Row],[Churn]]="Yes",Churn_Data[[#This Row],[tenure]],NA())</f>
        <v>#N/A</v>
      </c>
      <c r="AF4186">
        <v>6901.2</v>
      </c>
    </row>
    <row r="4187" spans="1:32" x14ac:dyDescent="0.3">
      <c r="A4187" t="s">
        <v>4221</v>
      </c>
      <c r="B4187" t="s">
        <v>30</v>
      </c>
      <c r="C4187" t="str">
        <f>IF(Churn_Data[[#This Row],[SeniorCitizen]]=1,"Yes","No")</f>
        <v>No</v>
      </c>
      <c r="D4187">
        <v>0</v>
      </c>
      <c r="E4187" t="s">
        <v>24</v>
      </c>
      <c r="F4187" t="s">
        <v>25</v>
      </c>
      <c r="G4187" t="s">
        <v>24</v>
      </c>
      <c r="H4187" t="s">
        <v>24</v>
      </c>
      <c r="I4187" t="s">
        <v>120</v>
      </c>
      <c r="J4187" t="str">
        <f>IF(Churn_Data[[#This Row],[InternetService]]&lt;&gt;"No","Yes","No")</f>
        <v>Yes</v>
      </c>
      <c r="K4187" t="s">
        <v>25</v>
      </c>
      <c r="L4187" t="s">
        <v>25</v>
      </c>
      <c r="M4187" t="s">
        <v>25</v>
      </c>
      <c r="N4187" t="s">
        <v>24</v>
      </c>
      <c r="O4187" t="s">
        <v>24</v>
      </c>
      <c r="P4187" t="s">
        <v>24</v>
      </c>
      <c r="Q4187" t="s">
        <v>25</v>
      </c>
      <c r="R4187">
        <f>IF(Churn_Data[[#This Row],[Churn]]="Yes",1,0)</f>
        <v>0</v>
      </c>
      <c r="S4187" t="s">
        <v>24</v>
      </c>
      <c r="T4187">
        <f>(Churn_Data[[#This Row],[OnlineSecurity]]="Yes")+(Churn_Data[[#This Row],[OnlineBackup]]="Yes")+(Churn_Data[[#This Row],[DeviceProtection]]="Yes")+(Churn_Data[[#This Row],[TechSupport]]="Yes")+(Churn_Data[[#This Row],[StreamingTV]]="Yes")+(Churn_Data[[#This Row],[StreamingMovies]]="Yes")</f>
        <v>3</v>
      </c>
      <c r="U4187" t="s">
        <v>3911</v>
      </c>
      <c r="V4187" t="s">
        <v>46</v>
      </c>
      <c r="W4187" t="str">
        <f>IF(ISNUMBER(SEARCH("automatic", Churn_Data[[#This Row],[PaymentMethod]])), "Automatic", "Manual")</f>
        <v>Automatic</v>
      </c>
      <c r="X4187">
        <v>75.2</v>
      </c>
      <c r="Y4187" t="str">
        <f>IF(Churn_Data[[#This Row],[tenure]]&lt;=12,"0-1 Year",IF(Churn_Data[[#This Row],[tenure]]&lt;=24,"1-2 Years",IF(Churn_Data[[#This Row],[tenure]]&lt;=36,"2-3 Years",IF(Churn_Data[[#This Row],[tenure]]&lt;=48,"3-4 Years",IF(Churn_Data[[#This Row],[tenure]]&lt;=60,"4-5 Years","5+ Years")))))</f>
        <v>4-5 Years</v>
      </c>
      <c r="Z4187">
        <v>51</v>
      </c>
      <c r="AA4187">
        <v>3901.25</v>
      </c>
      <c r="AB4187">
        <f>IF(Churn_Data[[#This Row],[Churn]]="No",Churn_Data[[#This Row],[MonthlyCharges]],NA())</f>
        <v>75.2</v>
      </c>
      <c r="AC4187">
        <f>IF(Churn_Data[[#This Row],[Churn]]="No",Churn_Data[[#This Row],[tenure]],NA())</f>
        <v>51</v>
      </c>
      <c r="AD4187" t="e">
        <f>IF(Churn_Data[[#This Row],[Churn]]="Yes",Churn_Data[[#This Row],[MonthlyCharges]],NA())</f>
        <v>#N/A</v>
      </c>
      <c r="AE4187" t="e">
        <f>IF(Churn_Data[[#This Row],[Churn]]="Yes",Churn_Data[[#This Row],[tenure]],NA())</f>
        <v>#N/A</v>
      </c>
      <c r="AF4187">
        <v>3835.2</v>
      </c>
    </row>
    <row r="4188" spans="1:32" x14ac:dyDescent="0.3">
      <c r="A4188" t="s">
        <v>4222</v>
      </c>
      <c r="B4188" t="s">
        <v>30</v>
      </c>
      <c r="C4188" t="str">
        <f>IF(Churn_Data[[#This Row],[SeniorCitizen]]=1,"Yes","No")</f>
        <v>No</v>
      </c>
      <c r="D4188">
        <v>0</v>
      </c>
      <c r="E4188" t="s">
        <v>24</v>
      </c>
      <c r="F4188" t="s">
        <v>24</v>
      </c>
      <c r="G4188" t="s">
        <v>24</v>
      </c>
      <c r="H4188" t="s">
        <v>24</v>
      </c>
      <c r="I4188" t="s">
        <v>26</v>
      </c>
      <c r="J4188" t="str">
        <f>IF(Churn_Data[[#This Row],[InternetService]]&lt;&gt;"No","Yes","No")</f>
        <v>Yes</v>
      </c>
      <c r="K4188" t="s">
        <v>25</v>
      </c>
      <c r="L4188" t="s">
        <v>25</v>
      </c>
      <c r="M4188" t="s">
        <v>25</v>
      </c>
      <c r="N4188" t="s">
        <v>24</v>
      </c>
      <c r="O4188" t="s">
        <v>24</v>
      </c>
      <c r="P4188" t="s">
        <v>24</v>
      </c>
      <c r="Q4188" t="s">
        <v>25</v>
      </c>
      <c r="R4188">
        <f>IF(Churn_Data[[#This Row],[Churn]]="Yes",1,0)</f>
        <v>0</v>
      </c>
      <c r="S4188" t="s">
        <v>24</v>
      </c>
      <c r="T4188">
        <f>(Churn_Data[[#This Row],[OnlineSecurity]]="Yes")+(Churn_Data[[#This Row],[OnlineBackup]]="Yes")+(Churn_Data[[#This Row],[DeviceProtection]]="Yes")+(Churn_Data[[#This Row],[TechSupport]]="Yes")+(Churn_Data[[#This Row],[StreamingTV]]="Yes")+(Churn_Data[[#This Row],[StreamingMovies]]="Yes")</f>
        <v>3</v>
      </c>
      <c r="U4188" t="s">
        <v>3911</v>
      </c>
      <c r="V4188" t="s">
        <v>32</v>
      </c>
      <c r="W4188" t="str">
        <f>IF(ISNUMBER(SEARCH("automatic", Churn_Data[[#This Row],[PaymentMethod]])), "Automatic", "Manual")</f>
        <v>Manual</v>
      </c>
      <c r="X4188">
        <v>99.35</v>
      </c>
      <c r="Y4188" t="str">
        <f>IF(Churn_Data[[#This Row],[tenure]]&lt;=12,"0-1 Year",IF(Churn_Data[[#This Row],[tenure]]&lt;=24,"1-2 Years",IF(Churn_Data[[#This Row],[tenure]]&lt;=36,"2-3 Years",IF(Churn_Data[[#This Row],[tenure]]&lt;=48,"3-4 Years",IF(Churn_Data[[#This Row],[tenure]]&lt;=60,"4-5 Years","5+ Years")))))</f>
        <v>5+ Years</v>
      </c>
      <c r="Z4188">
        <v>69</v>
      </c>
      <c r="AA4188">
        <v>6856.45</v>
      </c>
      <c r="AB4188">
        <f>IF(Churn_Data[[#This Row],[Churn]]="No",Churn_Data[[#This Row],[MonthlyCharges]],NA())</f>
        <v>99.35</v>
      </c>
      <c r="AC4188">
        <f>IF(Churn_Data[[#This Row],[Churn]]="No",Churn_Data[[#This Row],[tenure]],NA())</f>
        <v>69</v>
      </c>
      <c r="AD4188" t="e">
        <f>IF(Churn_Data[[#This Row],[Churn]]="Yes",Churn_Data[[#This Row],[MonthlyCharges]],NA())</f>
        <v>#N/A</v>
      </c>
      <c r="AE4188" t="e">
        <f>IF(Churn_Data[[#This Row],[Churn]]="Yes",Churn_Data[[#This Row],[tenure]],NA())</f>
        <v>#N/A</v>
      </c>
      <c r="AF4188">
        <v>6855.15</v>
      </c>
    </row>
    <row r="4189" spans="1:32" x14ac:dyDescent="0.3">
      <c r="A4189" t="s">
        <v>4223</v>
      </c>
      <c r="B4189" t="s">
        <v>30</v>
      </c>
      <c r="C4189" t="str">
        <f>IF(Churn_Data[[#This Row],[SeniorCitizen]]=1,"Yes","No")</f>
        <v>No</v>
      </c>
      <c r="D4189">
        <v>0</v>
      </c>
      <c r="E4189" t="s">
        <v>24</v>
      </c>
      <c r="F4189" t="s">
        <v>25</v>
      </c>
      <c r="G4189" t="s">
        <v>24</v>
      </c>
      <c r="H4189" t="s">
        <v>24</v>
      </c>
      <c r="I4189" t="s">
        <v>120</v>
      </c>
      <c r="J4189" t="str">
        <f>IF(Churn_Data[[#This Row],[InternetService]]&lt;&gt;"No","Yes","No")</f>
        <v>Yes</v>
      </c>
      <c r="K4189" t="s">
        <v>24</v>
      </c>
      <c r="L4189" t="s">
        <v>25</v>
      </c>
      <c r="M4189" t="s">
        <v>25</v>
      </c>
      <c r="N4189" t="s">
        <v>24</v>
      </c>
      <c r="O4189" t="s">
        <v>24</v>
      </c>
      <c r="P4189" t="s">
        <v>24</v>
      </c>
      <c r="Q4189" t="s">
        <v>25</v>
      </c>
      <c r="R4189">
        <f>IF(Churn_Data[[#This Row],[Churn]]="Yes",1,0)</f>
        <v>0</v>
      </c>
      <c r="S4189" t="s">
        <v>24</v>
      </c>
      <c r="T4189">
        <f>(Churn_Data[[#This Row],[OnlineSecurity]]="Yes")+(Churn_Data[[#This Row],[OnlineBackup]]="Yes")+(Churn_Data[[#This Row],[DeviceProtection]]="Yes")+(Churn_Data[[#This Row],[TechSupport]]="Yes")+(Churn_Data[[#This Row],[StreamingTV]]="Yes")+(Churn_Data[[#This Row],[StreamingMovies]]="Yes")</f>
        <v>4</v>
      </c>
      <c r="U4189" t="s">
        <v>3911</v>
      </c>
      <c r="V4189" t="s">
        <v>72</v>
      </c>
      <c r="W4189" t="str">
        <f>IF(ISNUMBER(SEARCH("automatic", Churn_Data[[#This Row],[PaymentMethod]])), "Automatic", "Manual")</f>
        <v>Automatic</v>
      </c>
      <c r="X4189">
        <v>76.95</v>
      </c>
      <c r="Y4189" t="str">
        <f>IF(Churn_Data[[#This Row],[tenure]]&lt;=12,"0-1 Year",IF(Churn_Data[[#This Row],[tenure]]&lt;=24,"1-2 Years",IF(Churn_Data[[#This Row],[tenure]]&lt;=36,"2-3 Years",IF(Churn_Data[[#This Row],[tenure]]&lt;=48,"3-4 Years",IF(Churn_Data[[#This Row],[tenure]]&lt;=60,"4-5 Years","5+ Years")))))</f>
        <v>5+ Years</v>
      </c>
      <c r="Z4189">
        <v>70</v>
      </c>
      <c r="AA4189">
        <v>5289.8</v>
      </c>
      <c r="AB4189">
        <f>IF(Churn_Data[[#This Row],[Churn]]="No",Churn_Data[[#This Row],[MonthlyCharges]],NA())</f>
        <v>76.95</v>
      </c>
      <c r="AC4189">
        <f>IF(Churn_Data[[#This Row],[Churn]]="No",Churn_Data[[#This Row],[tenure]],NA())</f>
        <v>70</v>
      </c>
      <c r="AD4189" t="e">
        <f>IF(Churn_Data[[#This Row],[Churn]]="Yes",Churn_Data[[#This Row],[MonthlyCharges]],NA())</f>
        <v>#N/A</v>
      </c>
      <c r="AE4189" t="e">
        <f>IF(Churn_Data[[#This Row],[Churn]]="Yes",Churn_Data[[#This Row],[tenure]],NA())</f>
        <v>#N/A</v>
      </c>
      <c r="AF4189">
        <v>5386.5</v>
      </c>
    </row>
    <row r="4190" spans="1:32" x14ac:dyDescent="0.3">
      <c r="A4190" t="s">
        <v>4224</v>
      </c>
      <c r="B4190" t="s">
        <v>30</v>
      </c>
      <c r="C4190" t="str">
        <f>IF(Churn_Data[[#This Row],[SeniorCitizen]]=1,"Yes","No")</f>
        <v>No</v>
      </c>
      <c r="D4190">
        <v>0</v>
      </c>
      <c r="E4190" t="s">
        <v>25</v>
      </c>
      <c r="F4190" t="s">
        <v>25</v>
      </c>
      <c r="G4190" t="s">
        <v>24</v>
      </c>
      <c r="H4190" t="s">
        <v>24</v>
      </c>
      <c r="I4190" t="s">
        <v>120</v>
      </c>
      <c r="J4190" t="str">
        <f>IF(Churn_Data[[#This Row],[InternetService]]&lt;&gt;"No","Yes","No")</f>
        <v>Yes</v>
      </c>
      <c r="K4190" t="s">
        <v>24</v>
      </c>
      <c r="L4190" t="s">
        <v>25</v>
      </c>
      <c r="M4190" t="s">
        <v>25</v>
      </c>
      <c r="N4190" t="s">
        <v>25</v>
      </c>
      <c r="O4190" t="s">
        <v>25</v>
      </c>
      <c r="P4190" t="s">
        <v>25</v>
      </c>
      <c r="Q4190" t="s">
        <v>25</v>
      </c>
      <c r="R4190">
        <f>IF(Churn_Data[[#This Row],[Churn]]="Yes",1,0)</f>
        <v>0</v>
      </c>
      <c r="S4190" t="s">
        <v>25</v>
      </c>
      <c r="T4190">
        <f>(Churn_Data[[#This Row],[OnlineSecurity]]="Yes")+(Churn_Data[[#This Row],[OnlineBackup]]="Yes")+(Churn_Data[[#This Row],[DeviceProtection]]="Yes")+(Churn_Data[[#This Row],[TechSupport]]="Yes")+(Churn_Data[[#This Row],[StreamingTV]]="Yes")+(Churn_Data[[#This Row],[StreamingMovies]]="Yes")</f>
        <v>1</v>
      </c>
      <c r="U4190" t="s">
        <v>3911</v>
      </c>
      <c r="V4190" t="s">
        <v>28</v>
      </c>
      <c r="W4190" t="str">
        <f>IF(ISNUMBER(SEARCH("automatic", Churn_Data[[#This Row],[PaymentMethod]])), "Automatic", "Manual")</f>
        <v>Manual</v>
      </c>
      <c r="X4190">
        <v>55.25</v>
      </c>
      <c r="Y4190" t="str">
        <f>IF(Churn_Data[[#This Row],[tenure]]&lt;=12,"0-1 Year",IF(Churn_Data[[#This Row],[tenure]]&lt;=24,"1-2 Years",IF(Churn_Data[[#This Row],[tenure]]&lt;=36,"2-3 Years",IF(Churn_Data[[#This Row],[tenure]]&lt;=48,"3-4 Years",IF(Churn_Data[[#This Row],[tenure]]&lt;=60,"4-5 Years","5+ Years")))))</f>
        <v>2-3 Years</v>
      </c>
      <c r="Z4190">
        <v>35</v>
      </c>
      <c r="AA4190">
        <v>1924.1</v>
      </c>
      <c r="AB4190">
        <f>IF(Churn_Data[[#This Row],[Churn]]="No",Churn_Data[[#This Row],[MonthlyCharges]],NA())</f>
        <v>55.25</v>
      </c>
      <c r="AC4190">
        <f>IF(Churn_Data[[#This Row],[Churn]]="No",Churn_Data[[#This Row],[tenure]],NA())</f>
        <v>35</v>
      </c>
      <c r="AD4190" t="e">
        <f>IF(Churn_Data[[#This Row],[Churn]]="Yes",Churn_Data[[#This Row],[MonthlyCharges]],NA())</f>
        <v>#N/A</v>
      </c>
      <c r="AE4190" t="e">
        <f>IF(Churn_Data[[#This Row],[Churn]]="Yes",Churn_Data[[#This Row],[tenure]],NA())</f>
        <v>#N/A</v>
      </c>
      <c r="AF4190">
        <v>1933.75</v>
      </c>
    </row>
    <row r="4191" spans="1:32" x14ac:dyDescent="0.3">
      <c r="A4191" t="s">
        <v>4225</v>
      </c>
      <c r="B4191" t="s">
        <v>30</v>
      </c>
      <c r="C4191" t="str">
        <f>IF(Churn_Data[[#This Row],[SeniorCitizen]]=1,"Yes","No")</f>
        <v>No</v>
      </c>
      <c r="D4191">
        <v>0</v>
      </c>
      <c r="E4191" t="s">
        <v>24</v>
      </c>
      <c r="F4191" t="s">
        <v>24</v>
      </c>
      <c r="G4191" t="s">
        <v>24</v>
      </c>
      <c r="H4191" t="s">
        <v>24</v>
      </c>
      <c r="I4191" t="s">
        <v>26</v>
      </c>
      <c r="J4191" t="str">
        <f>IF(Churn_Data[[#This Row],[InternetService]]&lt;&gt;"No","Yes","No")</f>
        <v>Yes</v>
      </c>
      <c r="K4191" t="s">
        <v>25</v>
      </c>
      <c r="L4191" t="s">
        <v>25</v>
      </c>
      <c r="M4191" t="s">
        <v>25</v>
      </c>
      <c r="N4191" t="s">
        <v>25</v>
      </c>
      <c r="O4191" t="s">
        <v>24</v>
      </c>
      <c r="P4191" t="s">
        <v>25</v>
      </c>
      <c r="Q4191" t="s">
        <v>25</v>
      </c>
      <c r="R4191">
        <f>IF(Churn_Data[[#This Row],[Churn]]="Yes",1,0)</f>
        <v>0</v>
      </c>
      <c r="S4191" t="s">
        <v>25</v>
      </c>
      <c r="T4191">
        <f>(Churn_Data[[#This Row],[OnlineSecurity]]="Yes")+(Churn_Data[[#This Row],[OnlineBackup]]="Yes")+(Churn_Data[[#This Row],[DeviceProtection]]="Yes")+(Churn_Data[[#This Row],[TechSupport]]="Yes")+(Churn_Data[[#This Row],[StreamingTV]]="Yes")+(Churn_Data[[#This Row],[StreamingMovies]]="Yes")</f>
        <v>1</v>
      </c>
      <c r="U4191" t="s">
        <v>3911</v>
      </c>
      <c r="V4191" t="s">
        <v>46</v>
      </c>
      <c r="W4191" t="str">
        <f>IF(ISNUMBER(SEARCH("automatic", Churn_Data[[#This Row],[PaymentMethod]])), "Automatic", "Manual")</f>
        <v>Automatic</v>
      </c>
      <c r="X4191">
        <v>82.5</v>
      </c>
      <c r="Y4191" t="str">
        <f>IF(Churn_Data[[#This Row],[tenure]]&lt;=12,"0-1 Year",IF(Churn_Data[[#This Row],[tenure]]&lt;=24,"1-2 Years",IF(Churn_Data[[#This Row],[tenure]]&lt;=36,"2-3 Years",IF(Churn_Data[[#This Row],[tenure]]&lt;=48,"3-4 Years",IF(Churn_Data[[#This Row],[tenure]]&lt;=60,"4-5 Years","5+ Years")))))</f>
        <v>4-5 Years</v>
      </c>
      <c r="Z4191">
        <v>58</v>
      </c>
      <c r="AA4191">
        <v>4828.05</v>
      </c>
      <c r="AB4191">
        <f>IF(Churn_Data[[#This Row],[Churn]]="No",Churn_Data[[#This Row],[MonthlyCharges]],NA())</f>
        <v>82.5</v>
      </c>
      <c r="AC4191">
        <f>IF(Churn_Data[[#This Row],[Churn]]="No",Churn_Data[[#This Row],[tenure]],NA())</f>
        <v>58</v>
      </c>
      <c r="AD4191" t="e">
        <f>IF(Churn_Data[[#This Row],[Churn]]="Yes",Churn_Data[[#This Row],[MonthlyCharges]],NA())</f>
        <v>#N/A</v>
      </c>
      <c r="AE4191" t="e">
        <f>IF(Churn_Data[[#This Row],[Churn]]="Yes",Churn_Data[[#This Row],[tenure]],NA())</f>
        <v>#N/A</v>
      </c>
      <c r="AF4191">
        <v>4785</v>
      </c>
    </row>
    <row r="4192" spans="1:32" x14ac:dyDescent="0.3">
      <c r="A4192" t="s">
        <v>4226</v>
      </c>
      <c r="B4192" t="s">
        <v>23</v>
      </c>
      <c r="C4192" t="str">
        <f>IF(Churn_Data[[#This Row],[SeniorCitizen]]=1,"Yes","No")</f>
        <v>No</v>
      </c>
      <c r="D4192">
        <v>0</v>
      </c>
      <c r="E4192" t="s">
        <v>25</v>
      </c>
      <c r="F4192" t="s">
        <v>25</v>
      </c>
      <c r="G4192" t="s">
        <v>24</v>
      </c>
      <c r="H4192" t="s">
        <v>24</v>
      </c>
      <c r="I4192" t="s">
        <v>120</v>
      </c>
      <c r="J4192" t="str">
        <f>IF(Churn_Data[[#This Row],[InternetService]]&lt;&gt;"No","Yes","No")</f>
        <v>Yes</v>
      </c>
      <c r="K4192" t="s">
        <v>24</v>
      </c>
      <c r="L4192" t="s">
        <v>24</v>
      </c>
      <c r="M4192" t="s">
        <v>25</v>
      </c>
      <c r="N4192" t="s">
        <v>24</v>
      </c>
      <c r="O4192" t="s">
        <v>25</v>
      </c>
      <c r="P4192" t="s">
        <v>25</v>
      </c>
      <c r="Q4192" t="s">
        <v>25</v>
      </c>
      <c r="R4192">
        <f>IF(Churn_Data[[#This Row],[Churn]]="Yes",1,0)</f>
        <v>0</v>
      </c>
      <c r="S4192" t="s">
        <v>24</v>
      </c>
      <c r="T4192">
        <f>(Churn_Data[[#This Row],[OnlineSecurity]]="Yes")+(Churn_Data[[#This Row],[OnlineBackup]]="Yes")+(Churn_Data[[#This Row],[DeviceProtection]]="Yes")+(Churn_Data[[#This Row],[TechSupport]]="Yes")+(Churn_Data[[#This Row],[StreamingTV]]="Yes")+(Churn_Data[[#This Row],[StreamingMovies]]="Yes")</f>
        <v>3</v>
      </c>
      <c r="U4192" t="s">
        <v>3911</v>
      </c>
      <c r="V4192" t="s">
        <v>28</v>
      </c>
      <c r="W4192" t="str">
        <f>IF(ISNUMBER(SEARCH("automatic", Churn_Data[[#This Row],[PaymentMethod]])), "Automatic", "Manual")</f>
        <v>Manual</v>
      </c>
      <c r="X4192">
        <v>66.900000000000006</v>
      </c>
      <c r="Y4192" t="str">
        <f>IF(Churn_Data[[#This Row],[tenure]]&lt;=12,"0-1 Year",IF(Churn_Data[[#This Row],[tenure]]&lt;=24,"1-2 Years",IF(Churn_Data[[#This Row],[tenure]]&lt;=36,"2-3 Years",IF(Churn_Data[[#This Row],[tenure]]&lt;=48,"3-4 Years",IF(Churn_Data[[#This Row],[tenure]]&lt;=60,"4-5 Years","5+ Years")))))</f>
        <v>5+ Years</v>
      </c>
      <c r="Z4192">
        <v>69</v>
      </c>
      <c r="AA4192">
        <v>4577.8999999999996</v>
      </c>
      <c r="AB4192">
        <f>IF(Churn_Data[[#This Row],[Churn]]="No",Churn_Data[[#This Row],[MonthlyCharges]],NA())</f>
        <v>66.900000000000006</v>
      </c>
      <c r="AC4192">
        <f>IF(Churn_Data[[#This Row],[Churn]]="No",Churn_Data[[#This Row],[tenure]],NA())</f>
        <v>69</v>
      </c>
      <c r="AD4192" t="e">
        <f>IF(Churn_Data[[#This Row],[Churn]]="Yes",Churn_Data[[#This Row],[MonthlyCharges]],NA())</f>
        <v>#N/A</v>
      </c>
      <c r="AE4192" t="e">
        <f>IF(Churn_Data[[#This Row],[Churn]]="Yes",Churn_Data[[#This Row],[tenure]],NA())</f>
        <v>#N/A</v>
      </c>
      <c r="AF4192">
        <v>4616.1000000000004</v>
      </c>
    </row>
    <row r="4193" spans="1:32" x14ac:dyDescent="0.3">
      <c r="A4193" t="s">
        <v>4227</v>
      </c>
      <c r="B4193" t="s">
        <v>23</v>
      </c>
      <c r="C4193" t="str">
        <f>IF(Churn_Data[[#This Row],[SeniorCitizen]]=1,"Yes","No")</f>
        <v>No</v>
      </c>
      <c r="D4193">
        <v>0</v>
      </c>
      <c r="E4193" t="s">
        <v>24</v>
      </c>
      <c r="F4193" t="s">
        <v>25</v>
      </c>
      <c r="G4193" t="s">
        <v>24</v>
      </c>
      <c r="H4193" t="s">
        <v>24</v>
      </c>
      <c r="I4193" t="s">
        <v>26</v>
      </c>
      <c r="J4193" t="str">
        <f>IF(Churn_Data[[#This Row],[InternetService]]&lt;&gt;"No","Yes","No")</f>
        <v>Yes</v>
      </c>
      <c r="K4193" t="s">
        <v>24</v>
      </c>
      <c r="L4193" t="s">
        <v>25</v>
      </c>
      <c r="M4193" t="s">
        <v>25</v>
      </c>
      <c r="N4193" t="s">
        <v>25</v>
      </c>
      <c r="O4193" t="s">
        <v>24</v>
      </c>
      <c r="P4193" t="s">
        <v>24</v>
      </c>
      <c r="Q4193" t="s">
        <v>25</v>
      </c>
      <c r="R4193">
        <f>IF(Churn_Data[[#This Row],[Churn]]="Yes",1,0)</f>
        <v>0</v>
      </c>
      <c r="S4193" t="s">
        <v>25</v>
      </c>
      <c r="T4193">
        <f>(Churn_Data[[#This Row],[OnlineSecurity]]="Yes")+(Churn_Data[[#This Row],[OnlineBackup]]="Yes")+(Churn_Data[[#This Row],[DeviceProtection]]="Yes")+(Churn_Data[[#This Row],[TechSupport]]="Yes")+(Churn_Data[[#This Row],[StreamingTV]]="Yes")+(Churn_Data[[#This Row],[StreamingMovies]]="Yes")</f>
        <v>3</v>
      </c>
      <c r="U4193" t="s">
        <v>3911</v>
      </c>
      <c r="V4193" t="s">
        <v>46</v>
      </c>
      <c r="W4193" t="str">
        <f>IF(ISNUMBER(SEARCH("automatic", Churn_Data[[#This Row],[PaymentMethod]])), "Automatic", "Manual")</f>
        <v>Automatic</v>
      </c>
      <c r="X4193">
        <v>99.15</v>
      </c>
      <c r="Y4193" t="str">
        <f>IF(Churn_Data[[#This Row],[tenure]]&lt;=12,"0-1 Year",IF(Churn_Data[[#This Row],[tenure]]&lt;=24,"1-2 Years",IF(Churn_Data[[#This Row],[tenure]]&lt;=36,"2-3 Years",IF(Churn_Data[[#This Row],[tenure]]&lt;=48,"3-4 Years",IF(Churn_Data[[#This Row],[tenure]]&lt;=60,"4-5 Years","5+ Years")))))</f>
        <v>5+ Years</v>
      </c>
      <c r="Z4193">
        <v>69</v>
      </c>
      <c r="AA4193">
        <v>6875.35</v>
      </c>
      <c r="AB4193">
        <f>IF(Churn_Data[[#This Row],[Churn]]="No",Churn_Data[[#This Row],[MonthlyCharges]],NA())</f>
        <v>99.15</v>
      </c>
      <c r="AC4193">
        <f>IF(Churn_Data[[#This Row],[Churn]]="No",Churn_Data[[#This Row],[tenure]],NA())</f>
        <v>69</v>
      </c>
      <c r="AD4193" t="e">
        <f>IF(Churn_Data[[#This Row],[Churn]]="Yes",Churn_Data[[#This Row],[MonthlyCharges]],NA())</f>
        <v>#N/A</v>
      </c>
      <c r="AE4193" t="e">
        <f>IF(Churn_Data[[#This Row],[Churn]]="Yes",Churn_Data[[#This Row],[tenure]],NA())</f>
        <v>#N/A</v>
      </c>
      <c r="AF4193">
        <v>6841.35</v>
      </c>
    </row>
    <row r="4194" spans="1:32" x14ac:dyDescent="0.3">
      <c r="A4194" t="s">
        <v>4228</v>
      </c>
      <c r="B4194" t="s">
        <v>23</v>
      </c>
      <c r="C4194" t="str">
        <f>IF(Churn_Data[[#This Row],[SeniorCitizen]]=1,"Yes","No")</f>
        <v>No</v>
      </c>
      <c r="D4194">
        <v>0</v>
      </c>
      <c r="E4194" t="s">
        <v>25</v>
      </c>
      <c r="F4194" t="s">
        <v>24</v>
      </c>
      <c r="G4194" t="s">
        <v>24</v>
      </c>
      <c r="H4194" t="s">
        <v>24</v>
      </c>
      <c r="I4194" t="s">
        <v>26</v>
      </c>
      <c r="J4194" t="str">
        <f>IF(Churn_Data[[#This Row],[InternetService]]&lt;&gt;"No","Yes","No")</f>
        <v>Yes</v>
      </c>
      <c r="K4194" t="s">
        <v>25</v>
      </c>
      <c r="L4194" t="s">
        <v>24</v>
      </c>
      <c r="M4194" t="s">
        <v>25</v>
      </c>
      <c r="N4194" t="s">
        <v>24</v>
      </c>
      <c r="O4194" t="s">
        <v>24</v>
      </c>
      <c r="P4194" t="s">
        <v>24</v>
      </c>
      <c r="Q4194" t="s">
        <v>25</v>
      </c>
      <c r="R4194">
        <f>IF(Churn_Data[[#This Row],[Churn]]="Yes",1,0)</f>
        <v>0</v>
      </c>
      <c r="S4194" t="s">
        <v>24</v>
      </c>
      <c r="T4194">
        <f>(Churn_Data[[#This Row],[OnlineSecurity]]="Yes")+(Churn_Data[[#This Row],[OnlineBackup]]="Yes")+(Churn_Data[[#This Row],[DeviceProtection]]="Yes")+(Churn_Data[[#This Row],[TechSupport]]="Yes")+(Churn_Data[[#This Row],[StreamingTV]]="Yes")+(Churn_Data[[#This Row],[StreamingMovies]]="Yes")</f>
        <v>4</v>
      </c>
      <c r="U4194" t="s">
        <v>3911</v>
      </c>
      <c r="V4194" t="s">
        <v>32</v>
      </c>
      <c r="W4194" t="str">
        <f>IF(ISNUMBER(SEARCH("automatic", Churn_Data[[#This Row],[PaymentMethod]])), "Automatic", "Manual")</f>
        <v>Manual</v>
      </c>
      <c r="X4194">
        <v>104</v>
      </c>
      <c r="Y4194" t="str">
        <f>IF(Churn_Data[[#This Row],[tenure]]&lt;=12,"0-1 Year",IF(Churn_Data[[#This Row],[tenure]]&lt;=24,"1-2 Years",IF(Churn_Data[[#This Row],[tenure]]&lt;=36,"2-3 Years",IF(Churn_Data[[#This Row],[tenure]]&lt;=48,"3-4 Years",IF(Churn_Data[[#This Row],[tenure]]&lt;=60,"4-5 Years","5+ Years")))))</f>
        <v>5+ Years</v>
      </c>
      <c r="Z4194">
        <v>67</v>
      </c>
      <c r="AA4194">
        <v>7039.05</v>
      </c>
      <c r="AB4194">
        <f>IF(Churn_Data[[#This Row],[Churn]]="No",Churn_Data[[#This Row],[MonthlyCharges]],NA())</f>
        <v>104</v>
      </c>
      <c r="AC4194">
        <f>IF(Churn_Data[[#This Row],[Churn]]="No",Churn_Data[[#This Row],[tenure]],NA())</f>
        <v>67</v>
      </c>
      <c r="AD4194" t="e">
        <f>IF(Churn_Data[[#This Row],[Churn]]="Yes",Churn_Data[[#This Row],[MonthlyCharges]],NA())</f>
        <v>#N/A</v>
      </c>
      <c r="AE4194" t="e">
        <f>IF(Churn_Data[[#This Row],[Churn]]="Yes",Churn_Data[[#This Row],[tenure]],NA())</f>
        <v>#N/A</v>
      </c>
      <c r="AF4194">
        <v>6968</v>
      </c>
    </row>
    <row r="4195" spans="1:32" x14ac:dyDescent="0.3">
      <c r="A4195" t="s">
        <v>4229</v>
      </c>
      <c r="B4195" t="s">
        <v>23</v>
      </c>
      <c r="C4195" t="str">
        <f>IF(Churn_Data[[#This Row],[SeniorCitizen]]=1,"Yes","No")</f>
        <v>No</v>
      </c>
      <c r="D4195">
        <v>0</v>
      </c>
      <c r="E4195" t="s">
        <v>25</v>
      </c>
      <c r="F4195" t="s">
        <v>25</v>
      </c>
      <c r="G4195" t="s">
        <v>24</v>
      </c>
      <c r="H4195" t="s">
        <v>24</v>
      </c>
      <c r="I4195" t="s">
        <v>26</v>
      </c>
      <c r="J4195" t="str">
        <f>IF(Churn_Data[[#This Row],[InternetService]]&lt;&gt;"No","Yes","No")</f>
        <v>Yes</v>
      </c>
      <c r="K4195" t="s">
        <v>24</v>
      </c>
      <c r="L4195" t="s">
        <v>24</v>
      </c>
      <c r="M4195" t="s">
        <v>25</v>
      </c>
      <c r="N4195" t="s">
        <v>24</v>
      </c>
      <c r="O4195" t="s">
        <v>24</v>
      </c>
      <c r="P4195" t="s">
        <v>24</v>
      </c>
      <c r="Q4195" t="s">
        <v>25</v>
      </c>
      <c r="R4195">
        <f>IF(Churn_Data[[#This Row],[Churn]]="Yes",1,0)</f>
        <v>0</v>
      </c>
      <c r="S4195" t="s">
        <v>25</v>
      </c>
      <c r="T4195">
        <f>(Churn_Data[[#This Row],[OnlineSecurity]]="Yes")+(Churn_Data[[#This Row],[OnlineBackup]]="Yes")+(Churn_Data[[#This Row],[DeviceProtection]]="Yes")+(Churn_Data[[#This Row],[TechSupport]]="Yes")+(Churn_Data[[#This Row],[StreamingTV]]="Yes")+(Churn_Data[[#This Row],[StreamingMovies]]="Yes")</f>
        <v>5</v>
      </c>
      <c r="U4195" t="s">
        <v>3911</v>
      </c>
      <c r="V4195" t="s">
        <v>72</v>
      </c>
      <c r="W4195" t="str">
        <f>IF(ISNUMBER(SEARCH("automatic", Churn_Data[[#This Row],[PaymentMethod]])), "Automatic", "Manual")</f>
        <v>Automatic</v>
      </c>
      <c r="X4195">
        <v>110.25</v>
      </c>
      <c r="Y4195" t="str">
        <f>IF(Churn_Data[[#This Row],[tenure]]&lt;=12,"0-1 Year",IF(Churn_Data[[#This Row],[tenure]]&lt;=24,"1-2 Years",IF(Churn_Data[[#This Row],[tenure]]&lt;=36,"2-3 Years",IF(Churn_Data[[#This Row],[tenure]]&lt;=48,"3-4 Years",IF(Churn_Data[[#This Row],[tenure]]&lt;=60,"4-5 Years","5+ Years")))))</f>
        <v>5+ Years</v>
      </c>
      <c r="Z4195">
        <v>68</v>
      </c>
      <c r="AA4195">
        <v>7279.35</v>
      </c>
      <c r="AB4195">
        <f>IF(Churn_Data[[#This Row],[Churn]]="No",Churn_Data[[#This Row],[MonthlyCharges]],NA())</f>
        <v>110.25</v>
      </c>
      <c r="AC4195">
        <f>IF(Churn_Data[[#This Row],[Churn]]="No",Churn_Data[[#This Row],[tenure]],NA())</f>
        <v>68</v>
      </c>
      <c r="AD4195" t="e">
        <f>IF(Churn_Data[[#This Row],[Churn]]="Yes",Churn_Data[[#This Row],[MonthlyCharges]],NA())</f>
        <v>#N/A</v>
      </c>
      <c r="AE4195" t="e">
        <f>IF(Churn_Data[[#This Row],[Churn]]="Yes",Churn_Data[[#This Row],[tenure]],NA())</f>
        <v>#N/A</v>
      </c>
      <c r="AF4195">
        <v>7497</v>
      </c>
    </row>
    <row r="4196" spans="1:32" x14ac:dyDescent="0.3">
      <c r="A4196" t="s">
        <v>4230</v>
      </c>
      <c r="B4196" t="s">
        <v>23</v>
      </c>
      <c r="C4196" t="str">
        <f>IF(Churn_Data[[#This Row],[SeniorCitizen]]=1,"Yes","No")</f>
        <v>No</v>
      </c>
      <c r="D4196">
        <v>0</v>
      </c>
      <c r="E4196" t="s">
        <v>24</v>
      </c>
      <c r="F4196" t="s">
        <v>25</v>
      </c>
      <c r="G4196" t="s">
        <v>24</v>
      </c>
      <c r="H4196" t="s">
        <v>24</v>
      </c>
      <c r="I4196" t="s">
        <v>26</v>
      </c>
      <c r="J4196" t="str">
        <f>IF(Churn_Data[[#This Row],[InternetService]]&lt;&gt;"No","Yes","No")</f>
        <v>Yes</v>
      </c>
      <c r="K4196" t="s">
        <v>25</v>
      </c>
      <c r="L4196" t="s">
        <v>24</v>
      </c>
      <c r="M4196" t="s">
        <v>25</v>
      </c>
      <c r="N4196" t="s">
        <v>24</v>
      </c>
      <c r="O4196" t="s">
        <v>25</v>
      </c>
      <c r="P4196" t="s">
        <v>24</v>
      </c>
      <c r="Q4196" t="s">
        <v>25</v>
      </c>
      <c r="R4196">
        <f>IF(Churn_Data[[#This Row],[Churn]]="Yes",1,0)</f>
        <v>0</v>
      </c>
      <c r="S4196" t="s">
        <v>24</v>
      </c>
      <c r="T4196">
        <f>(Churn_Data[[#This Row],[OnlineSecurity]]="Yes")+(Churn_Data[[#This Row],[OnlineBackup]]="Yes")+(Churn_Data[[#This Row],[DeviceProtection]]="Yes")+(Churn_Data[[#This Row],[TechSupport]]="Yes")+(Churn_Data[[#This Row],[StreamingTV]]="Yes")+(Churn_Data[[#This Row],[StreamingMovies]]="Yes")</f>
        <v>3</v>
      </c>
      <c r="U4196" t="s">
        <v>3911</v>
      </c>
      <c r="V4196" t="s">
        <v>46</v>
      </c>
      <c r="W4196" t="str">
        <f>IF(ISNUMBER(SEARCH("automatic", Churn_Data[[#This Row],[PaymentMethod]])), "Automatic", "Manual")</f>
        <v>Automatic</v>
      </c>
      <c r="X4196">
        <v>94.35</v>
      </c>
      <c r="Y4196" t="str">
        <f>IF(Churn_Data[[#This Row],[tenure]]&lt;=12,"0-1 Year",IF(Churn_Data[[#This Row],[tenure]]&lt;=24,"1-2 Years",IF(Churn_Data[[#This Row],[tenure]]&lt;=36,"2-3 Years",IF(Churn_Data[[#This Row],[tenure]]&lt;=48,"3-4 Years",IF(Churn_Data[[#This Row],[tenure]]&lt;=60,"4-5 Years","5+ Years")))))</f>
        <v>5+ Years</v>
      </c>
      <c r="Z4196">
        <v>61</v>
      </c>
      <c r="AA4196">
        <v>5703</v>
      </c>
      <c r="AB4196">
        <f>IF(Churn_Data[[#This Row],[Churn]]="No",Churn_Data[[#This Row],[MonthlyCharges]],NA())</f>
        <v>94.35</v>
      </c>
      <c r="AC4196">
        <f>IF(Churn_Data[[#This Row],[Churn]]="No",Churn_Data[[#This Row],[tenure]],NA())</f>
        <v>61</v>
      </c>
      <c r="AD4196" t="e">
        <f>IF(Churn_Data[[#This Row],[Churn]]="Yes",Churn_Data[[#This Row],[MonthlyCharges]],NA())</f>
        <v>#N/A</v>
      </c>
      <c r="AE4196" t="e">
        <f>IF(Churn_Data[[#This Row],[Churn]]="Yes",Churn_Data[[#This Row],[tenure]],NA())</f>
        <v>#N/A</v>
      </c>
      <c r="AF4196">
        <v>5755.35</v>
      </c>
    </row>
    <row r="4197" spans="1:32" x14ac:dyDescent="0.3">
      <c r="A4197" t="s">
        <v>4231</v>
      </c>
      <c r="B4197" t="s">
        <v>30</v>
      </c>
      <c r="C4197" t="str">
        <f>IF(Churn_Data[[#This Row],[SeniorCitizen]]=1,"Yes","No")</f>
        <v>No</v>
      </c>
      <c r="D4197">
        <v>0</v>
      </c>
      <c r="E4197" t="s">
        <v>24</v>
      </c>
      <c r="F4197" t="s">
        <v>25</v>
      </c>
      <c r="G4197" t="s">
        <v>24</v>
      </c>
      <c r="H4197" t="s">
        <v>24</v>
      </c>
      <c r="I4197" t="s">
        <v>26</v>
      </c>
      <c r="J4197" t="str">
        <f>IF(Churn_Data[[#This Row],[InternetService]]&lt;&gt;"No","Yes","No")</f>
        <v>Yes</v>
      </c>
      <c r="K4197" t="s">
        <v>25</v>
      </c>
      <c r="L4197" t="s">
        <v>24</v>
      </c>
      <c r="M4197" t="s">
        <v>25</v>
      </c>
      <c r="N4197" t="s">
        <v>24</v>
      </c>
      <c r="O4197" t="s">
        <v>24</v>
      </c>
      <c r="P4197" t="s">
        <v>25</v>
      </c>
      <c r="Q4197" t="s">
        <v>25</v>
      </c>
      <c r="R4197">
        <f>IF(Churn_Data[[#This Row],[Churn]]="Yes",1,0)</f>
        <v>0</v>
      </c>
      <c r="S4197" t="s">
        <v>24</v>
      </c>
      <c r="T4197">
        <f>(Churn_Data[[#This Row],[OnlineSecurity]]="Yes")+(Churn_Data[[#This Row],[OnlineBackup]]="Yes")+(Churn_Data[[#This Row],[DeviceProtection]]="Yes")+(Churn_Data[[#This Row],[TechSupport]]="Yes")+(Churn_Data[[#This Row],[StreamingTV]]="Yes")+(Churn_Data[[#This Row],[StreamingMovies]]="Yes")</f>
        <v>3</v>
      </c>
      <c r="U4197" t="s">
        <v>3911</v>
      </c>
      <c r="V4197" t="s">
        <v>28</v>
      </c>
      <c r="W4197" t="str">
        <f>IF(ISNUMBER(SEARCH("automatic", Churn_Data[[#This Row],[PaymentMethod]])), "Automatic", "Manual")</f>
        <v>Manual</v>
      </c>
      <c r="X4197">
        <v>92.45</v>
      </c>
      <c r="Y4197" t="str">
        <f>IF(Churn_Data[[#This Row],[tenure]]&lt;=12,"0-1 Year",IF(Churn_Data[[#This Row],[tenure]]&lt;=24,"1-2 Years",IF(Churn_Data[[#This Row],[tenure]]&lt;=36,"2-3 Years",IF(Churn_Data[[#This Row],[tenure]]&lt;=48,"3-4 Years",IF(Churn_Data[[#This Row],[tenure]]&lt;=60,"4-5 Years","5+ Years")))))</f>
        <v>5+ Years</v>
      </c>
      <c r="Z4197">
        <v>69</v>
      </c>
      <c r="AA4197">
        <v>6460.55</v>
      </c>
      <c r="AB4197">
        <f>IF(Churn_Data[[#This Row],[Churn]]="No",Churn_Data[[#This Row],[MonthlyCharges]],NA())</f>
        <v>92.45</v>
      </c>
      <c r="AC4197">
        <f>IF(Churn_Data[[#This Row],[Churn]]="No",Churn_Data[[#This Row],[tenure]],NA())</f>
        <v>69</v>
      </c>
      <c r="AD4197" t="e">
        <f>IF(Churn_Data[[#This Row],[Churn]]="Yes",Churn_Data[[#This Row],[MonthlyCharges]],NA())</f>
        <v>#N/A</v>
      </c>
      <c r="AE4197" t="e">
        <f>IF(Churn_Data[[#This Row],[Churn]]="Yes",Churn_Data[[#This Row],[tenure]],NA())</f>
        <v>#N/A</v>
      </c>
      <c r="AF4197">
        <v>6379.05</v>
      </c>
    </row>
    <row r="4198" spans="1:32" x14ac:dyDescent="0.3">
      <c r="A4198" t="s">
        <v>4232</v>
      </c>
      <c r="B4198" t="s">
        <v>30</v>
      </c>
      <c r="C4198" t="str">
        <f>IF(Churn_Data[[#This Row],[SeniorCitizen]]=1,"Yes","No")</f>
        <v>No</v>
      </c>
      <c r="D4198">
        <v>0</v>
      </c>
      <c r="E4198" t="s">
        <v>24</v>
      </c>
      <c r="F4198" t="s">
        <v>24</v>
      </c>
      <c r="G4198" t="s">
        <v>24</v>
      </c>
      <c r="H4198" t="s">
        <v>24</v>
      </c>
      <c r="I4198" t="s">
        <v>120</v>
      </c>
      <c r="J4198" t="str">
        <f>IF(Churn_Data[[#This Row],[InternetService]]&lt;&gt;"No","Yes","No")</f>
        <v>Yes</v>
      </c>
      <c r="K4198" t="s">
        <v>24</v>
      </c>
      <c r="L4198" t="s">
        <v>24</v>
      </c>
      <c r="M4198" t="s">
        <v>25</v>
      </c>
      <c r="N4198" t="s">
        <v>24</v>
      </c>
      <c r="O4198" t="s">
        <v>25</v>
      </c>
      <c r="P4198" t="s">
        <v>24</v>
      </c>
      <c r="Q4198" t="s">
        <v>25</v>
      </c>
      <c r="R4198">
        <f>IF(Churn_Data[[#This Row],[Churn]]="Yes",1,0)</f>
        <v>0</v>
      </c>
      <c r="S4198" t="s">
        <v>24</v>
      </c>
      <c r="T4198">
        <f>(Churn_Data[[#This Row],[OnlineSecurity]]="Yes")+(Churn_Data[[#This Row],[OnlineBackup]]="Yes")+(Churn_Data[[#This Row],[DeviceProtection]]="Yes")+(Churn_Data[[#This Row],[TechSupport]]="Yes")+(Churn_Data[[#This Row],[StreamingTV]]="Yes")+(Churn_Data[[#This Row],[StreamingMovies]]="Yes")</f>
        <v>4</v>
      </c>
      <c r="U4198" t="s">
        <v>3911</v>
      </c>
      <c r="V4198" t="s">
        <v>72</v>
      </c>
      <c r="W4198" t="str">
        <f>IF(ISNUMBER(SEARCH("automatic", Churn_Data[[#This Row],[PaymentMethod]])), "Automatic", "Manual")</f>
        <v>Automatic</v>
      </c>
      <c r="X4198">
        <v>76.150000000000006</v>
      </c>
      <c r="Y4198" t="str">
        <f>IF(Churn_Data[[#This Row],[tenure]]&lt;=12,"0-1 Year",IF(Churn_Data[[#This Row],[tenure]]&lt;=24,"1-2 Years",IF(Churn_Data[[#This Row],[tenure]]&lt;=36,"2-3 Years",IF(Churn_Data[[#This Row],[tenure]]&lt;=48,"3-4 Years",IF(Churn_Data[[#This Row],[tenure]]&lt;=60,"4-5 Years","5+ Years")))))</f>
        <v>0-1 Year</v>
      </c>
      <c r="Z4198">
        <v>8</v>
      </c>
      <c r="AA4198">
        <v>645.79999999999995</v>
      </c>
      <c r="AB4198">
        <f>IF(Churn_Data[[#This Row],[Churn]]="No",Churn_Data[[#This Row],[MonthlyCharges]],NA())</f>
        <v>76.150000000000006</v>
      </c>
      <c r="AC4198">
        <f>IF(Churn_Data[[#This Row],[Churn]]="No",Churn_Data[[#This Row],[tenure]],NA())</f>
        <v>8</v>
      </c>
      <c r="AD4198" t="e">
        <f>IF(Churn_Data[[#This Row],[Churn]]="Yes",Churn_Data[[#This Row],[MonthlyCharges]],NA())</f>
        <v>#N/A</v>
      </c>
      <c r="AE4198" t="e">
        <f>IF(Churn_Data[[#This Row],[Churn]]="Yes",Churn_Data[[#This Row],[tenure]],NA())</f>
        <v>#N/A</v>
      </c>
      <c r="AF4198">
        <v>609.20000000000005</v>
      </c>
    </row>
    <row r="4199" spans="1:32" x14ac:dyDescent="0.3">
      <c r="A4199" t="s">
        <v>4233</v>
      </c>
      <c r="B4199" t="s">
        <v>23</v>
      </c>
      <c r="C4199" t="str">
        <f>IF(Churn_Data[[#This Row],[SeniorCitizen]]=1,"Yes","No")</f>
        <v>No</v>
      </c>
      <c r="D4199">
        <v>0</v>
      </c>
      <c r="E4199" t="s">
        <v>24</v>
      </c>
      <c r="F4199" t="s">
        <v>24</v>
      </c>
      <c r="G4199" t="s">
        <v>24</v>
      </c>
      <c r="H4199" t="s">
        <v>24</v>
      </c>
      <c r="I4199" t="s">
        <v>120</v>
      </c>
      <c r="J4199" t="str">
        <f>IF(Churn_Data[[#This Row],[InternetService]]&lt;&gt;"No","Yes","No")</f>
        <v>Yes</v>
      </c>
      <c r="K4199" t="s">
        <v>25</v>
      </c>
      <c r="L4199" t="s">
        <v>24</v>
      </c>
      <c r="M4199" t="s">
        <v>25</v>
      </c>
      <c r="N4199" t="s">
        <v>24</v>
      </c>
      <c r="O4199" t="s">
        <v>24</v>
      </c>
      <c r="P4199" t="s">
        <v>24</v>
      </c>
      <c r="Q4199" t="s">
        <v>25</v>
      </c>
      <c r="R4199">
        <f>IF(Churn_Data[[#This Row],[Churn]]="Yes",1,0)</f>
        <v>0</v>
      </c>
      <c r="S4199" t="s">
        <v>25</v>
      </c>
      <c r="T4199">
        <f>(Churn_Data[[#This Row],[OnlineSecurity]]="Yes")+(Churn_Data[[#This Row],[OnlineBackup]]="Yes")+(Churn_Data[[#This Row],[DeviceProtection]]="Yes")+(Churn_Data[[#This Row],[TechSupport]]="Yes")+(Churn_Data[[#This Row],[StreamingTV]]="Yes")+(Churn_Data[[#This Row],[StreamingMovies]]="Yes")</f>
        <v>4</v>
      </c>
      <c r="U4199" t="s">
        <v>3911</v>
      </c>
      <c r="V4199" t="s">
        <v>46</v>
      </c>
      <c r="W4199" t="str">
        <f>IF(ISNUMBER(SEARCH("automatic", Churn_Data[[#This Row],[PaymentMethod]])), "Automatic", "Manual")</f>
        <v>Automatic</v>
      </c>
      <c r="X4199">
        <v>79.3</v>
      </c>
      <c r="Y4199" t="str">
        <f>IF(Churn_Data[[#This Row],[tenure]]&lt;=12,"0-1 Year",IF(Churn_Data[[#This Row],[tenure]]&lt;=24,"1-2 Years",IF(Churn_Data[[#This Row],[tenure]]&lt;=36,"2-3 Years",IF(Churn_Data[[#This Row],[tenure]]&lt;=48,"3-4 Years",IF(Churn_Data[[#This Row],[tenure]]&lt;=60,"4-5 Years","5+ Years")))))</f>
        <v>4-5 Years</v>
      </c>
      <c r="Z4199">
        <v>49</v>
      </c>
      <c r="AA4199">
        <v>3902.45</v>
      </c>
      <c r="AB4199">
        <f>IF(Churn_Data[[#This Row],[Churn]]="No",Churn_Data[[#This Row],[MonthlyCharges]],NA())</f>
        <v>79.3</v>
      </c>
      <c r="AC4199">
        <f>IF(Churn_Data[[#This Row],[Churn]]="No",Churn_Data[[#This Row],[tenure]],NA())</f>
        <v>49</v>
      </c>
      <c r="AD4199" t="e">
        <f>IF(Churn_Data[[#This Row],[Churn]]="Yes",Churn_Data[[#This Row],[MonthlyCharges]],NA())</f>
        <v>#N/A</v>
      </c>
      <c r="AE4199" t="e">
        <f>IF(Churn_Data[[#This Row],[Churn]]="Yes",Churn_Data[[#This Row],[tenure]],NA())</f>
        <v>#N/A</v>
      </c>
      <c r="AF4199">
        <v>3885.7</v>
      </c>
    </row>
    <row r="4200" spans="1:32" x14ac:dyDescent="0.3">
      <c r="A4200" t="s">
        <v>4234</v>
      </c>
      <c r="B4200" t="s">
        <v>30</v>
      </c>
      <c r="C4200" t="str">
        <f>IF(Churn_Data[[#This Row],[SeniorCitizen]]=1,"Yes","No")</f>
        <v>No</v>
      </c>
      <c r="D4200">
        <v>0</v>
      </c>
      <c r="E4200" t="s">
        <v>25</v>
      </c>
      <c r="F4200" t="s">
        <v>24</v>
      </c>
      <c r="G4200" t="s">
        <v>24</v>
      </c>
      <c r="H4200" t="s">
        <v>24</v>
      </c>
      <c r="I4200" t="s">
        <v>120</v>
      </c>
      <c r="J4200" t="str">
        <f>IF(Churn_Data[[#This Row],[InternetService]]&lt;&gt;"No","Yes","No")</f>
        <v>Yes</v>
      </c>
      <c r="K4200" t="s">
        <v>24</v>
      </c>
      <c r="L4200" t="s">
        <v>24</v>
      </c>
      <c r="M4200" t="s">
        <v>25</v>
      </c>
      <c r="N4200" t="s">
        <v>24</v>
      </c>
      <c r="O4200" t="s">
        <v>25</v>
      </c>
      <c r="P4200" t="s">
        <v>25</v>
      </c>
      <c r="Q4200" t="s">
        <v>25</v>
      </c>
      <c r="R4200">
        <f>IF(Churn_Data[[#This Row],[Churn]]="Yes",1,0)</f>
        <v>0</v>
      </c>
      <c r="S4200" t="s">
        <v>24</v>
      </c>
      <c r="T4200">
        <f>(Churn_Data[[#This Row],[OnlineSecurity]]="Yes")+(Churn_Data[[#This Row],[OnlineBackup]]="Yes")+(Churn_Data[[#This Row],[DeviceProtection]]="Yes")+(Churn_Data[[#This Row],[TechSupport]]="Yes")+(Churn_Data[[#This Row],[StreamingTV]]="Yes")+(Churn_Data[[#This Row],[StreamingMovies]]="Yes")</f>
        <v>3</v>
      </c>
      <c r="U4200" t="s">
        <v>3911</v>
      </c>
      <c r="V4200" t="s">
        <v>46</v>
      </c>
      <c r="W4200" t="str">
        <f>IF(ISNUMBER(SEARCH("automatic", Churn_Data[[#This Row],[PaymentMethod]])), "Automatic", "Manual")</f>
        <v>Automatic</v>
      </c>
      <c r="X4200">
        <v>61.9</v>
      </c>
      <c r="Y4200" t="str">
        <f>IF(Churn_Data[[#This Row],[tenure]]&lt;=12,"0-1 Year",IF(Churn_Data[[#This Row],[tenure]]&lt;=24,"1-2 Years",IF(Churn_Data[[#This Row],[tenure]]&lt;=36,"2-3 Years",IF(Churn_Data[[#This Row],[tenure]]&lt;=48,"3-4 Years",IF(Churn_Data[[#This Row],[tenure]]&lt;=60,"4-5 Years","5+ Years")))))</f>
        <v>0-1 Year</v>
      </c>
      <c r="Z4200">
        <v>0</v>
      </c>
      <c r="AA4200">
        <v>0</v>
      </c>
      <c r="AB4200">
        <f>IF(Churn_Data[[#This Row],[Churn]]="No",Churn_Data[[#This Row],[MonthlyCharges]],NA())</f>
        <v>61.9</v>
      </c>
      <c r="AC4200">
        <f>IF(Churn_Data[[#This Row],[Churn]]="No",Churn_Data[[#This Row],[tenure]],NA())</f>
        <v>0</v>
      </c>
      <c r="AD4200" t="e">
        <f>IF(Churn_Data[[#This Row],[Churn]]="Yes",Churn_Data[[#This Row],[MonthlyCharges]],NA())</f>
        <v>#N/A</v>
      </c>
      <c r="AE4200" t="e">
        <f>IF(Churn_Data[[#This Row],[Churn]]="Yes",Churn_Data[[#This Row],[tenure]],NA())</f>
        <v>#N/A</v>
      </c>
      <c r="AF4200">
        <v>0</v>
      </c>
    </row>
    <row r="4201" spans="1:32" x14ac:dyDescent="0.3">
      <c r="A4201" t="s">
        <v>4235</v>
      </c>
      <c r="B4201" t="s">
        <v>30</v>
      </c>
      <c r="C4201" t="str">
        <f>IF(Churn_Data[[#This Row],[SeniorCitizen]]=1,"Yes","No")</f>
        <v>No</v>
      </c>
      <c r="D4201">
        <v>0</v>
      </c>
      <c r="E4201" t="s">
        <v>25</v>
      </c>
      <c r="F4201" t="s">
        <v>24</v>
      </c>
      <c r="G4201" t="s">
        <v>24</v>
      </c>
      <c r="H4201" t="s">
        <v>24</v>
      </c>
      <c r="I4201" t="s">
        <v>120</v>
      </c>
      <c r="J4201" t="str">
        <f>IF(Churn_Data[[#This Row],[InternetService]]&lt;&gt;"No","Yes","No")</f>
        <v>Yes</v>
      </c>
      <c r="K4201" t="s">
        <v>24</v>
      </c>
      <c r="L4201" t="s">
        <v>24</v>
      </c>
      <c r="M4201" t="s">
        <v>25</v>
      </c>
      <c r="N4201" t="s">
        <v>24</v>
      </c>
      <c r="O4201" t="s">
        <v>25</v>
      </c>
      <c r="P4201" t="s">
        <v>25</v>
      </c>
      <c r="Q4201" t="s">
        <v>25</v>
      </c>
      <c r="R4201">
        <f>IF(Churn_Data[[#This Row],[Churn]]="Yes",1,0)</f>
        <v>0</v>
      </c>
      <c r="S4201" t="s">
        <v>25</v>
      </c>
      <c r="T4201">
        <f>(Churn_Data[[#This Row],[OnlineSecurity]]="Yes")+(Churn_Data[[#This Row],[OnlineBackup]]="Yes")+(Churn_Data[[#This Row],[DeviceProtection]]="Yes")+(Churn_Data[[#This Row],[TechSupport]]="Yes")+(Churn_Data[[#This Row],[StreamingTV]]="Yes")+(Churn_Data[[#This Row],[StreamingMovies]]="Yes")</f>
        <v>3</v>
      </c>
      <c r="U4201" t="s">
        <v>3911</v>
      </c>
      <c r="V4201" t="s">
        <v>46</v>
      </c>
      <c r="W4201" t="str">
        <f>IF(ISNUMBER(SEARCH("automatic", Churn_Data[[#This Row],[PaymentMethod]])), "Automatic", "Manual")</f>
        <v>Automatic</v>
      </c>
      <c r="X4201">
        <v>65.7</v>
      </c>
      <c r="Y4201" t="str">
        <f>IF(Churn_Data[[#This Row],[tenure]]&lt;=12,"0-1 Year",IF(Churn_Data[[#This Row],[tenure]]&lt;=24,"1-2 Years",IF(Churn_Data[[#This Row],[tenure]]&lt;=36,"2-3 Years",IF(Churn_Data[[#This Row],[tenure]]&lt;=48,"3-4 Years",IF(Churn_Data[[#This Row],[tenure]]&lt;=60,"4-5 Years","5+ Years")))))</f>
        <v>5+ Years</v>
      </c>
      <c r="Z4201">
        <v>66</v>
      </c>
      <c r="AA4201">
        <v>4378.8999999999996</v>
      </c>
      <c r="AB4201">
        <f>IF(Churn_Data[[#This Row],[Churn]]="No",Churn_Data[[#This Row],[MonthlyCharges]],NA())</f>
        <v>65.7</v>
      </c>
      <c r="AC4201">
        <f>IF(Churn_Data[[#This Row],[Churn]]="No",Churn_Data[[#This Row],[tenure]],NA())</f>
        <v>66</v>
      </c>
      <c r="AD4201" t="e">
        <f>IF(Churn_Data[[#This Row],[Churn]]="Yes",Churn_Data[[#This Row],[MonthlyCharges]],NA())</f>
        <v>#N/A</v>
      </c>
      <c r="AE4201" t="e">
        <f>IF(Churn_Data[[#This Row],[Churn]]="Yes",Churn_Data[[#This Row],[tenure]],NA())</f>
        <v>#N/A</v>
      </c>
      <c r="AF4201">
        <v>4336.2</v>
      </c>
    </row>
    <row r="4202" spans="1:32" x14ac:dyDescent="0.3">
      <c r="A4202" t="s">
        <v>4236</v>
      </c>
      <c r="B4202" t="s">
        <v>30</v>
      </c>
      <c r="C4202" t="str">
        <f>IF(Churn_Data[[#This Row],[SeniorCitizen]]=1,"Yes","No")</f>
        <v>No</v>
      </c>
      <c r="D4202">
        <v>0</v>
      </c>
      <c r="E4202" t="s">
        <v>24</v>
      </c>
      <c r="F4202" t="s">
        <v>25</v>
      </c>
      <c r="G4202" t="s">
        <v>24</v>
      </c>
      <c r="H4202" t="s">
        <v>24</v>
      </c>
      <c r="I4202" t="s">
        <v>26</v>
      </c>
      <c r="J4202" t="str">
        <f>IF(Churn_Data[[#This Row],[InternetService]]&lt;&gt;"No","Yes","No")</f>
        <v>Yes</v>
      </c>
      <c r="K4202" t="s">
        <v>25</v>
      </c>
      <c r="L4202" t="s">
        <v>24</v>
      </c>
      <c r="M4202" t="s">
        <v>25</v>
      </c>
      <c r="N4202" t="s">
        <v>24</v>
      </c>
      <c r="O4202" t="s">
        <v>24</v>
      </c>
      <c r="P4202" t="s">
        <v>24</v>
      </c>
      <c r="Q4202" t="s">
        <v>25</v>
      </c>
      <c r="R4202">
        <f>IF(Churn_Data[[#This Row],[Churn]]="Yes",1,0)</f>
        <v>0</v>
      </c>
      <c r="S4202" t="s">
        <v>24</v>
      </c>
      <c r="T4202">
        <f>(Churn_Data[[#This Row],[OnlineSecurity]]="Yes")+(Churn_Data[[#This Row],[OnlineBackup]]="Yes")+(Churn_Data[[#This Row],[DeviceProtection]]="Yes")+(Churn_Data[[#This Row],[TechSupport]]="Yes")+(Churn_Data[[#This Row],[StreamingTV]]="Yes")+(Churn_Data[[#This Row],[StreamingMovies]]="Yes")</f>
        <v>4</v>
      </c>
      <c r="U4202" t="s">
        <v>3911</v>
      </c>
      <c r="V4202" t="s">
        <v>72</v>
      </c>
      <c r="W4202" t="str">
        <f>IF(ISNUMBER(SEARCH("automatic", Churn_Data[[#This Row],[PaymentMethod]])), "Automatic", "Manual")</f>
        <v>Automatic</v>
      </c>
      <c r="X4202">
        <v>104.15</v>
      </c>
      <c r="Y4202" t="str">
        <f>IF(Churn_Data[[#This Row],[tenure]]&lt;=12,"0-1 Year",IF(Churn_Data[[#This Row],[tenure]]&lt;=24,"1-2 Years",IF(Churn_Data[[#This Row],[tenure]]&lt;=36,"2-3 Years",IF(Churn_Data[[#This Row],[tenure]]&lt;=48,"3-4 Years",IF(Churn_Data[[#This Row],[tenure]]&lt;=60,"4-5 Years","5+ Years")))))</f>
        <v>5+ Years</v>
      </c>
      <c r="Z4202">
        <v>71</v>
      </c>
      <c r="AA4202">
        <v>7365.3</v>
      </c>
      <c r="AB4202">
        <f>IF(Churn_Data[[#This Row],[Churn]]="No",Churn_Data[[#This Row],[MonthlyCharges]],NA())</f>
        <v>104.15</v>
      </c>
      <c r="AC4202">
        <f>IF(Churn_Data[[#This Row],[Churn]]="No",Churn_Data[[#This Row],[tenure]],NA())</f>
        <v>71</v>
      </c>
      <c r="AD4202" t="e">
        <f>IF(Churn_Data[[#This Row],[Churn]]="Yes",Churn_Data[[#This Row],[MonthlyCharges]],NA())</f>
        <v>#N/A</v>
      </c>
      <c r="AE4202" t="e">
        <f>IF(Churn_Data[[#This Row],[Churn]]="Yes",Churn_Data[[#This Row],[tenure]],NA())</f>
        <v>#N/A</v>
      </c>
      <c r="AF4202">
        <v>7394.65</v>
      </c>
    </row>
    <row r="4203" spans="1:32" x14ac:dyDescent="0.3">
      <c r="A4203" t="s">
        <v>4237</v>
      </c>
      <c r="B4203" t="s">
        <v>23</v>
      </c>
      <c r="C4203" t="str">
        <f>IF(Churn_Data[[#This Row],[SeniorCitizen]]=1,"Yes","No")</f>
        <v>No</v>
      </c>
      <c r="D4203">
        <v>0</v>
      </c>
      <c r="E4203" t="s">
        <v>24</v>
      </c>
      <c r="F4203" t="s">
        <v>25</v>
      </c>
      <c r="G4203" t="s">
        <v>24</v>
      </c>
      <c r="H4203" t="s">
        <v>24</v>
      </c>
      <c r="I4203" t="s">
        <v>26</v>
      </c>
      <c r="J4203" t="str">
        <f>IF(Churn_Data[[#This Row],[InternetService]]&lt;&gt;"No","Yes","No")</f>
        <v>Yes</v>
      </c>
      <c r="K4203" t="s">
        <v>25</v>
      </c>
      <c r="L4203" t="s">
        <v>24</v>
      </c>
      <c r="M4203" t="s">
        <v>25</v>
      </c>
      <c r="N4203" t="s">
        <v>24</v>
      </c>
      <c r="O4203" t="s">
        <v>24</v>
      </c>
      <c r="P4203" t="s">
        <v>24</v>
      </c>
      <c r="Q4203" t="s">
        <v>25</v>
      </c>
      <c r="R4203">
        <f>IF(Churn_Data[[#This Row],[Churn]]="Yes",1,0)</f>
        <v>0</v>
      </c>
      <c r="S4203" t="s">
        <v>24</v>
      </c>
      <c r="T4203">
        <f>(Churn_Data[[#This Row],[OnlineSecurity]]="Yes")+(Churn_Data[[#This Row],[OnlineBackup]]="Yes")+(Churn_Data[[#This Row],[DeviceProtection]]="Yes")+(Churn_Data[[#This Row],[TechSupport]]="Yes")+(Churn_Data[[#This Row],[StreamingTV]]="Yes")+(Churn_Data[[#This Row],[StreamingMovies]]="Yes")</f>
        <v>4</v>
      </c>
      <c r="U4203" t="s">
        <v>3911</v>
      </c>
      <c r="V4203" t="s">
        <v>46</v>
      </c>
      <c r="W4203" t="str">
        <f>IF(ISNUMBER(SEARCH("automatic", Churn_Data[[#This Row],[PaymentMethod]])), "Automatic", "Manual")</f>
        <v>Automatic</v>
      </c>
      <c r="X4203">
        <v>105.4</v>
      </c>
      <c r="Y4203" t="str">
        <f>IF(Churn_Data[[#This Row],[tenure]]&lt;=12,"0-1 Year",IF(Churn_Data[[#This Row],[tenure]]&lt;=24,"1-2 Years",IF(Churn_Data[[#This Row],[tenure]]&lt;=36,"2-3 Years",IF(Churn_Data[[#This Row],[tenure]]&lt;=48,"3-4 Years",IF(Churn_Data[[#This Row],[tenure]]&lt;=60,"4-5 Years","5+ Years")))))</f>
        <v>5+ Years</v>
      </c>
      <c r="Z4203">
        <v>64</v>
      </c>
      <c r="AA4203">
        <v>6794.75</v>
      </c>
      <c r="AB4203">
        <f>IF(Churn_Data[[#This Row],[Churn]]="No",Churn_Data[[#This Row],[MonthlyCharges]],NA())</f>
        <v>105.4</v>
      </c>
      <c r="AC4203">
        <f>IF(Churn_Data[[#This Row],[Churn]]="No",Churn_Data[[#This Row],[tenure]],NA())</f>
        <v>64</v>
      </c>
      <c r="AD4203" t="e">
        <f>IF(Churn_Data[[#This Row],[Churn]]="Yes",Churn_Data[[#This Row],[MonthlyCharges]],NA())</f>
        <v>#N/A</v>
      </c>
      <c r="AE4203" t="e">
        <f>IF(Churn_Data[[#This Row],[Churn]]="Yes",Churn_Data[[#This Row],[tenure]],NA())</f>
        <v>#N/A</v>
      </c>
      <c r="AF4203">
        <v>6745.6</v>
      </c>
    </row>
    <row r="4204" spans="1:32" x14ac:dyDescent="0.3">
      <c r="A4204" t="s">
        <v>4238</v>
      </c>
      <c r="B4204" t="s">
        <v>23</v>
      </c>
      <c r="C4204" t="str">
        <f>IF(Churn_Data[[#This Row],[SeniorCitizen]]=1,"Yes","No")</f>
        <v>No</v>
      </c>
      <c r="D4204">
        <v>0</v>
      </c>
      <c r="E4204" t="s">
        <v>24</v>
      </c>
      <c r="F4204" t="s">
        <v>25</v>
      </c>
      <c r="G4204" t="s">
        <v>24</v>
      </c>
      <c r="H4204" t="s">
        <v>24</v>
      </c>
      <c r="I4204" t="s">
        <v>120</v>
      </c>
      <c r="J4204" t="str">
        <f>IF(Churn_Data[[#This Row],[InternetService]]&lt;&gt;"No","Yes","No")</f>
        <v>Yes</v>
      </c>
      <c r="K4204" t="s">
        <v>24</v>
      </c>
      <c r="L4204" t="s">
        <v>24</v>
      </c>
      <c r="M4204" t="s">
        <v>25</v>
      </c>
      <c r="N4204" t="s">
        <v>24</v>
      </c>
      <c r="O4204" t="s">
        <v>24</v>
      </c>
      <c r="P4204" t="s">
        <v>24</v>
      </c>
      <c r="Q4204" t="s">
        <v>25</v>
      </c>
      <c r="R4204">
        <f>IF(Churn_Data[[#This Row],[Churn]]="Yes",1,0)</f>
        <v>0</v>
      </c>
      <c r="S4204" t="s">
        <v>24</v>
      </c>
      <c r="T4204">
        <f>(Churn_Data[[#This Row],[OnlineSecurity]]="Yes")+(Churn_Data[[#This Row],[OnlineBackup]]="Yes")+(Churn_Data[[#This Row],[DeviceProtection]]="Yes")+(Churn_Data[[#This Row],[TechSupport]]="Yes")+(Churn_Data[[#This Row],[StreamingTV]]="Yes")+(Churn_Data[[#This Row],[StreamingMovies]]="Yes")</f>
        <v>5</v>
      </c>
      <c r="U4204" t="s">
        <v>3911</v>
      </c>
      <c r="V4204" t="s">
        <v>32</v>
      </c>
      <c r="W4204" t="str">
        <f>IF(ISNUMBER(SEARCH("automatic", Churn_Data[[#This Row],[PaymentMethod]])), "Automatic", "Manual")</f>
        <v>Manual</v>
      </c>
      <c r="X4204">
        <v>84.95</v>
      </c>
      <c r="Y4204" t="str">
        <f>IF(Churn_Data[[#This Row],[tenure]]&lt;=12,"0-1 Year",IF(Churn_Data[[#This Row],[tenure]]&lt;=24,"1-2 Years",IF(Churn_Data[[#This Row],[tenure]]&lt;=36,"2-3 Years",IF(Churn_Data[[#This Row],[tenure]]&lt;=48,"3-4 Years",IF(Churn_Data[[#This Row],[tenure]]&lt;=60,"4-5 Years","5+ Years")))))</f>
        <v>5+ Years</v>
      </c>
      <c r="Z4204">
        <v>62</v>
      </c>
      <c r="AA4204">
        <v>5150.55</v>
      </c>
      <c r="AB4204">
        <f>IF(Churn_Data[[#This Row],[Churn]]="No",Churn_Data[[#This Row],[MonthlyCharges]],NA())</f>
        <v>84.95</v>
      </c>
      <c r="AC4204">
        <f>IF(Churn_Data[[#This Row],[Churn]]="No",Churn_Data[[#This Row],[tenure]],NA())</f>
        <v>62</v>
      </c>
      <c r="AD4204" t="e">
        <f>IF(Churn_Data[[#This Row],[Churn]]="Yes",Churn_Data[[#This Row],[MonthlyCharges]],NA())</f>
        <v>#N/A</v>
      </c>
      <c r="AE4204" t="e">
        <f>IF(Churn_Data[[#This Row],[Churn]]="Yes",Churn_Data[[#This Row],[tenure]],NA())</f>
        <v>#N/A</v>
      </c>
      <c r="AF4204">
        <v>5266.9</v>
      </c>
    </row>
    <row r="4205" spans="1:32" x14ac:dyDescent="0.3">
      <c r="A4205" t="s">
        <v>4239</v>
      </c>
      <c r="B4205" t="s">
        <v>23</v>
      </c>
      <c r="C4205" t="str">
        <f>IF(Churn_Data[[#This Row],[SeniorCitizen]]=1,"Yes","No")</f>
        <v>No</v>
      </c>
      <c r="D4205">
        <v>0</v>
      </c>
      <c r="E4205" t="s">
        <v>24</v>
      </c>
      <c r="F4205" t="s">
        <v>24</v>
      </c>
      <c r="G4205" t="s">
        <v>24</v>
      </c>
      <c r="H4205" t="s">
        <v>24</v>
      </c>
      <c r="I4205" t="s">
        <v>25</v>
      </c>
      <c r="J4205" t="str">
        <f>IF(Churn_Data[[#This Row],[InternetService]]&lt;&gt;"No","Yes","No")</f>
        <v>No</v>
      </c>
      <c r="K4205" t="s">
        <v>3064</v>
      </c>
      <c r="L4205" t="s">
        <v>3064</v>
      </c>
      <c r="M4205" t="s">
        <v>3064</v>
      </c>
      <c r="N4205" t="s">
        <v>3064</v>
      </c>
      <c r="O4205" t="s">
        <v>3064</v>
      </c>
      <c r="P4205" t="s">
        <v>3064</v>
      </c>
      <c r="Q4205" t="s">
        <v>25</v>
      </c>
      <c r="R4205">
        <f>IF(Churn_Data[[#This Row],[Churn]]="Yes",1,0)</f>
        <v>0</v>
      </c>
      <c r="S4205" t="s">
        <v>25</v>
      </c>
      <c r="T4205">
        <f>(Churn_Data[[#This Row],[OnlineSecurity]]="Yes")+(Churn_Data[[#This Row],[OnlineBackup]]="Yes")+(Churn_Data[[#This Row],[DeviceProtection]]="Yes")+(Churn_Data[[#This Row],[TechSupport]]="Yes")+(Churn_Data[[#This Row],[StreamingTV]]="Yes")+(Churn_Data[[#This Row],[StreamingMovies]]="Yes")</f>
        <v>0</v>
      </c>
      <c r="U4205" t="s">
        <v>3911</v>
      </c>
      <c r="V4205" t="s">
        <v>72</v>
      </c>
      <c r="W4205" t="str">
        <f>IF(ISNUMBER(SEARCH("automatic", Churn_Data[[#This Row],[PaymentMethod]])), "Automatic", "Manual")</f>
        <v>Automatic</v>
      </c>
      <c r="X4205">
        <v>24.95</v>
      </c>
      <c r="Y4205" t="str">
        <f>IF(Churn_Data[[#This Row],[tenure]]&lt;=12,"0-1 Year",IF(Churn_Data[[#This Row],[tenure]]&lt;=24,"1-2 Years",IF(Churn_Data[[#This Row],[tenure]]&lt;=36,"2-3 Years",IF(Churn_Data[[#This Row],[tenure]]&lt;=48,"3-4 Years",IF(Churn_Data[[#This Row],[tenure]]&lt;=60,"4-5 Years","5+ Years")))))</f>
        <v>2-3 Years</v>
      </c>
      <c r="Z4205">
        <v>34</v>
      </c>
      <c r="AA4205">
        <v>894.3</v>
      </c>
      <c r="AB4205">
        <f>IF(Churn_Data[[#This Row],[Churn]]="No",Churn_Data[[#This Row],[MonthlyCharges]],NA())</f>
        <v>24.95</v>
      </c>
      <c r="AC4205">
        <f>IF(Churn_Data[[#This Row],[Churn]]="No",Churn_Data[[#This Row],[tenure]],NA())</f>
        <v>34</v>
      </c>
      <c r="AD4205" t="e">
        <f>IF(Churn_Data[[#This Row],[Churn]]="Yes",Churn_Data[[#This Row],[MonthlyCharges]],NA())</f>
        <v>#N/A</v>
      </c>
      <c r="AE4205" t="e">
        <f>IF(Churn_Data[[#This Row],[Churn]]="Yes",Churn_Data[[#This Row],[tenure]],NA())</f>
        <v>#N/A</v>
      </c>
      <c r="AF4205">
        <v>848.3</v>
      </c>
    </row>
    <row r="4206" spans="1:32" x14ac:dyDescent="0.3">
      <c r="A4206" t="s">
        <v>4240</v>
      </c>
      <c r="B4206" t="s">
        <v>30</v>
      </c>
      <c r="C4206" t="str">
        <f>IF(Churn_Data[[#This Row],[SeniorCitizen]]=1,"Yes","No")</f>
        <v>No</v>
      </c>
      <c r="D4206">
        <v>0</v>
      </c>
      <c r="E4206" t="s">
        <v>24</v>
      </c>
      <c r="F4206" t="s">
        <v>24</v>
      </c>
      <c r="G4206" t="s">
        <v>24</v>
      </c>
      <c r="H4206" t="s">
        <v>24</v>
      </c>
      <c r="I4206" t="s">
        <v>25</v>
      </c>
      <c r="J4206" t="str">
        <f>IF(Churn_Data[[#This Row],[InternetService]]&lt;&gt;"No","Yes","No")</f>
        <v>No</v>
      </c>
      <c r="K4206" t="s">
        <v>3064</v>
      </c>
      <c r="L4206" t="s">
        <v>3064</v>
      </c>
      <c r="M4206" t="s">
        <v>3064</v>
      </c>
      <c r="N4206" t="s">
        <v>3064</v>
      </c>
      <c r="O4206" t="s">
        <v>3064</v>
      </c>
      <c r="P4206" t="s">
        <v>3064</v>
      </c>
      <c r="Q4206" t="s">
        <v>25</v>
      </c>
      <c r="R4206">
        <f>IF(Churn_Data[[#This Row],[Churn]]="Yes",1,0)</f>
        <v>0</v>
      </c>
      <c r="S4206" t="s">
        <v>24</v>
      </c>
      <c r="T4206">
        <f>(Churn_Data[[#This Row],[OnlineSecurity]]="Yes")+(Churn_Data[[#This Row],[OnlineBackup]]="Yes")+(Churn_Data[[#This Row],[DeviceProtection]]="Yes")+(Churn_Data[[#This Row],[TechSupport]]="Yes")+(Churn_Data[[#This Row],[StreamingTV]]="Yes")+(Churn_Data[[#This Row],[StreamingMovies]]="Yes")</f>
        <v>0</v>
      </c>
      <c r="U4206" t="s">
        <v>3911</v>
      </c>
      <c r="V4206" t="s">
        <v>46</v>
      </c>
      <c r="W4206" t="str">
        <f>IF(ISNUMBER(SEARCH("automatic", Churn_Data[[#This Row],[PaymentMethod]])), "Automatic", "Manual")</f>
        <v>Automatic</v>
      </c>
      <c r="X4206">
        <v>24.25</v>
      </c>
      <c r="Y4206" t="str">
        <f>IF(Churn_Data[[#This Row],[tenure]]&lt;=12,"0-1 Year",IF(Churn_Data[[#This Row],[tenure]]&lt;=24,"1-2 Years",IF(Churn_Data[[#This Row],[tenure]]&lt;=36,"2-3 Years",IF(Churn_Data[[#This Row],[tenure]]&lt;=48,"3-4 Years",IF(Churn_Data[[#This Row],[tenure]]&lt;=60,"4-5 Years","5+ Years")))))</f>
        <v>5+ Years</v>
      </c>
      <c r="Z4206">
        <v>62</v>
      </c>
      <c r="AA4206">
        <v>1424.6</v>
      </c>
      <c r="AB4206">
        <f>IF(Churn_Data[[#This Row],[Churn]]="No",Churn_Data[[#This Row],[MonthlyCharges]],NA())</f>
        <v>24.25</v>
      </c>
      <c r="AC4206">
        <f>IF(Churn_Data[[#This Row],[Churn]]="No",Churn_Data[[#This Row],[tenure]],NA())</f>
        <v>62</v>
      </c>
      <c r="AD4206" t="e">
        <f>IF(Churn_Data[[#This Row],[Churn]]="Yes",Churn_Data[[#This Row],[MonthlyCharges]],NA())</f>
        <v>#N/A</v>
      </c>
      <c r="AE4206" t="e">
        <f>IF(Churn_Data[[#This Row],[Churn]]="Yes",Churn_Data[[#This Row],[tenure]],NA())</f>
        <v>#N/A</v>
      </c>
      <c r="AF4206">
        <v>1503.5</v>
      </c>
    </row>
    <row r="4207" spans="1:32" x14ac:dyDescent="0.3">
      <c r="A4207" t="s">
        <v>4241</v>
      </c>
      <c r="B4207" t="s">
        <v>23</v>
      </c>
      <c r="C4207" t="str">
        <f>IF(Churn_Data[[#This Row],[SeniorCitizen]]=1,"Yes","No")</f>
        <v>No</v>
      </c>
      <c r="D4207">
        <v>0</v>
      </c>
      <c r="E4207" t="s">
        <v>25</v>
      </c>
      <c r="F4207" t="s">
        <v>25</v>
      </c>
      <c r="G4207" t="s">
        <v>24</v>
      </c>
      <c r="H4207" t="s">
        <v>24</v>
      </c>
      <c r="I4207" t="s">
        <v>25</v>
      </c>
      <c r="J4207" t="str">
        <f>IF(Churn_Data[[#This Row],[InternetService]]&lt;&gt;"No","Yes","No")</f>
        <v>No</v>
      </c>
      <c r="K4207" t="s">
        <v>3064</v>
      </c>
      <c r="L4207" t="s">
        <v>3064</v>
      </c>
      <c r="M4207" t="s">
        <v>3064</v>
      </c>
      <c r="N4207" t="s">
        <v>3064</v>
      </c>
      <c r="O4207" t="s">
        <v>3064</v>
      </c>
      <c r="P4207" t="s">
        <v>3064</v>
      </c>
      <c r="Q4207" t="s">
        <v>25</v>
      </c>
      <c r="R4207">
        <f>IF(Churn_Data[[#This Row],[Churn]]="Yes",1,0)</f>
        <v>0</v>
      </c>
      <c r="S4207" t="s">
        <v>24</v>
      </c>
      <c r="T4207">
        <f>(Churn_Data[[#This Row],[OnlineSecurity]]="Yes")+(Churn_Data[[#This Row],[OnlineBackup]]="Yes")+(Churn_Data[[#This Row],[DeviceProtection]]="Yes")+(Churn_Data[[#This Row],[TechSupport]]="Yes")+(Churn_Data[[#This Row],[StreamingTV]]="Yes")+(Churn_Data[[#This Row],[StreamingMovies]]="Yes")</f>
        <v>0</v>
      </c>
      <c r="U4207" t="s">
        <v>3911</v>
      </c>
      <c r="V4207" t="s">
        <v>72</v>
      </c>
      <c r="W4207" t="str">
        <f>IF(ISNUMBER(SEARCH("automatic", Churn_Data[[#This Row],[PaymentMethod]])), "Automatic", "Manual")</f>
        <v>Automatic</v>
      </c>
      <c r="X4207">
        <v>25.7</v>
      </c>
      <c r="Y4207" t="str">
        <f>IF(Churn_Data[[#This Row],[tenure]]&lt;=12,"0-1 Year",IF(Churn_Data[[#This Row],[tenure]]&lt;=24,"1-2 Years",IF(Churn_Data[[#This Row],[tenure]]&lt;=36,"2-3 Years",IF(Churn_Data[[#This Row],[tenure]]&lt;=48,"3-4 Years",IF(Churn_Data[[#This Row],[tenure]]&lt;=60,"4-5 Years","5+ Years")))))</f>
        <v>3-4 Years</v>
      </c>
      <c r="Z4207">
        <v>43</v>
      </c>
      <c r="AA4207">
        <v>1188.2</v>
      </c>
      <c r="AB4207">
        <f>IF(Churn_Data[[#This Row],[Churn]]="No",Churn_Data[[#This Row],[MonthlyCharges]],NA())</f>
        <v>25.7</v>
      </c>
      <c r="AC4207">
        <f>IF(Churn_Data[[#This Row],[Churn]]="No",Churn_Data[[#This Row],[tenure]],NA())</f>
        <v>43</v>
      </c>
      <c r="AD4207" t="e">
        <f>IF(Churn_Data[[#This Row],[Churn]]="Yes",Churn_Data[[#This Row],[MonthlyCharges]],NA())</f>
        <v>#N/A</v>
      </c>
      <c r="AE4207" t="e">
        <f>IF(Churn_Data[[#This Row],[Churn]]="Yes",Churn_Data[[#This Row],[tenure]],NA())</f>
        <v>#N/A</v>
      </c>
      <c r="AF4207">
        <v>1105.0999999999999</v>
      </c>
    </row>
    <row r="4208" spans="1:32" x14ac:dyDescent="0.3">
      <c r="A4208" t="s">
        <v>4242</v>
      </c>
      <c r="B4208" t="s">
        <v>30</v>
      </c>
      <c r="C4208" t="str">
        <f>IF(Churn_Data[[#This Row],[SeniorCitizen]]=1,"Yes","No")</f>
        <v>No</v>
      </c>
      <c r="D4208">
        <v>0</v>
      </c>
      <c r="E4208" t="s">
        <v>25</v>
      </c>
      <c r="F4208" t="s">
        <v>25</v>
      </c>
      <c r="G4208" t="s">
        <v>24</v>
      </c>
      <c r="H4208" t="s">
        <v>24</v>
      </c>
      <c r="I4208" t="s">
        <v>25</v>
      </c>
      <c r="J4208" t="str">
        <f>IF(Churn_Data[[#This Row],[InternetService]]&lt;&gt;"No","Yes","No")</f>
        <v>No</v>
      </c>
      <c r="K4208" t="s">
        <v>3064</v>
      </c>
      <c r="L4208" t="s">
        <v>3064</v>
      </c>
      <c r="M4208" t="s">
        <v>3064</v>
      </c>
      <c r="N4208" t="s">
        <v>3064</v>
      </c>
      <c r="O4208" t="s">
        <v>3064</v>
      </c>
      <c r="P4208" t="s">
        <v>3064</v>
      </c>
      <c r="Q4208" t="s">
        <v>25</v>
      </c>
      <c r="R4208">
        <f>IF(Churn_Data[[#This Row],[Churn]]="Yes",1,0)</f>
        <v>0</v>
      </c>
      <c r="S4208" t="s">
        <v>25</v>
      </c>
      <c r="T4208">
        <f>(Churn_Data[[#This Row],[OnlineSecurity]]="Yes")+(Churn_Data[[#This Row],[OnlineBackup]]="Yes")+(Churn_Data[[#This Row],[DeviceProtection]]="Yes")+(Churn_Data[[#This Row],[TechSupport]]="Yes")+(Churn_Data[[#This Row],[StreamingTV]]="Yes")+(Churn_Data[[#This Row],[StreamingMovies]]="Yes")</f>
        <v>0</v>
      </c>
      <c r="U4208" t="s">
        <v>3911</v>
      </c>
      <c r="V4208" t="s">
        <v>46</v>
      </c>
      <c r="W4208" t="str">
        <f>IF(ISNUMBER(SEARCH("automatic", Churn_Data[[#This Row],[PaymentMethod]])), "Automatic", "Manual")</f>
        <v>Automatic</v>
      </c>
      <c r="X4208">
        <v>25.7</v>
      </c>
      <c r="Y4208" t="str">
        <f>IF(Churn_Data[[#This Row],[tenure]]&lt;=12,"0-1 Year",IF(Churn_Data[[#This Row],[tenure]]&lt;=24,"1-2 Years",IF(Churn_Data[[#This Row],[tenure]]&lt;=36,"2-3 Years",IF(Churn_Data[[#This Row],[tenure]]&lt;=48,"3-4 Years",IF(Churn_Data[[#This Row],[tenure]]&lt;=60,"4-5 Years","5+ Years")))))</f>
        <v>0-1 Year</v>
      </c>
      <c r="Z4208">
        <v>10</v>
      </c>
      <c r="AA4208">
        <v>251.6</v>
      </c>
      <c r="AB4208">
        <f>IF(Churn_Data[[#This Row],[Churn]]="No",Churn_Data[[#This Row],[MonthlyCharges]],NA())</f>
        <v>25.7</v>
      </c>
      <c r="AC4208">
        <f>IF(Churn_Data[[#This Row],[Churn]]="No",Churn_Data[[#This Row],[tenure]],NA())</f>
        <v>10</v>
      </c>
      <c r="AD4208" t="e">
        <f>IF(Churn_Data[[#This Row],[Churn]]="Yes",Churn_Data[[#This Row],[MonthlyCharges]],NA())</f>
        <v>#N/A</v>
      </c>
      <c r="AE4208" t="e">
        <f>IF(Churn_Data[[#This Row],[Churn]]="Yes",Churn_Data[[#This Row],[tenure]],NA())</f>
        <v>#N/A</v>
      </c>
      <c r="AF4208">
        <v>257</v>
      </c>
    </row>
    <row r="4209" spans="1:32" x14ac:dyDescent="0.3">
      <c r="A4209" t="s">
        <v>4243</v>
      </c>
      <c r="B4209" t="s">
        <v>30</v>
      </c>
      <c r="C4209" t="str">
        <f>IF(Churn_Data[[#This Row],[SeniorCitizen]]=1,"Yes","No")</f>
        <v>No</v>
      </c>
      <c r="D4209">
        <v>0</v>
      </c>
      <c r="E4209" t="s">
        <v>24</v>
      </c>
      <c r="F4209" t="s">
        <v>24</v>
      </c>
      <c r="G4209" t="s">
        <v>24</v>
      </c>
      <c r="H4209" t="s">
        <v>24</v>
      </c>
      <c r="I4209" t="s">
        <v>25</v>
      </c>
      <c r="J4209" t="str">
        <f>IF(Churn_Data[[#This Row],[InternetService]]&lt;&gt;"No","Yes","No")</f>
        <v>No</v>
      </c>
      <c r="K4209" t="s">
        <v>3064</v>
      </c>
      <c r="L4209" t="s">
        <v>3064</v>
      </c>
      <c r="M4209" t="s">
        <v>3064</v>
      </c>
      <c r="N4209" t="s">
        <v>3064</v>
      </c>
      <c r="O4209" t="s">
        <v>3064</v>
      </c>
      <c r="P4209" t="s">
        <v>3064</v>
      </c>
      <c r="Q4209" t="s">
        <v>25</v>
      </c>
      <c r="R4209">
        <f>IF(Churn_Data[[#This Row],[Churn]]="Yes",1,0)</f>
        <v>0</v>
      </c>
      <c r="S4209" t="s">
        <v>24</v>
      </c>
      <c r="T4209">
        <f>(Churn_Data[[#This Row],[OnlineSecurity]]="Yes")+(Churn_Data[[#This Row],[OnlineBackup]]="Yes")+(Churn_Data[[#This Row],[DeviceProtection]]="Yes")+(Churn_Data[[#This Row],[TechSupport]]="Yes")+(Churn_Data[[#This Row],[StreamingTV]]="Yes")+(Churn_Data[[#This Row],[StreamingMovies]]="Yes")</f>
        <v>0</v>
      </c>
      <c r="U4209" t="s">
        <v>3911</v>
      </c>
      <c r="V4209" t="s">
        <v>46</v>
      </c>
      <c r="W4209" t="str">
        <f>IF(ISNUMBER(SEARCH("automatic", Churn_Data[[#This Row],[PaymentMethod]])), "Automatic", "Manual")</f>
        <v>Automatic</v>
      </c>
      <c r="X4209">
        <v>24.1</v>
      </c>
      <c r="Y4209" t="str">
        <f>IF(Churn_Data[[#This Row],[tenure]]&lt;=12,"0-1 Year",IF(Churn_Data[[#This Row],[tenure]]&lt;=24,"1-2 Years",IF(Churn_Data[[#This Row],[tenure]]&lt;=36,"2-3 Years",IF(Churn_Data[[#This Row],[tenure]]&lt;=48,"3-4 Years",IF(Churn_Data[[#This Row],[tenure]]&lt;=60,"4-5 Years","5+ Years")))))</f>
        <v>1-2 Years</v>
      </c>
      <c r="Z4209">
        <v>24</v>
      </c>
      <c r="AA4209">
        <v>587.4</v>
      </c>
      <c r="AB4209">
        <f>IF(Churn_Data[[#This Row],[Churn]]="No",Churn_Data[[#This Row],[MonthlyCharges]],NA())</f>
        <v>24.1</v>
      </c>
      <c r="AC4209">
        <f>IF(Churn_Data[[#This Row],[Churn]]="No",Churn_Data[[#This Row],[tenure]],NA())</f>
        <v>24</v>
      </c>
      <c r="AD4209" t="e">
        <f>IF(Churn_Data[[#This Row],[Churn]]="Yes",Churn_Data[[#This Row],[MonthlyCharges]],NA())</f>
        <v>#N/A</v>
      </c>
      <c r="AE4209" t="e">
        <f>IF(Churn_Data[[#This Row],[Churn]]="Yes",Churn_Data[[#This Row],[tenure]],NA())</f>
        <v>#N/A</v>
      </c>
      <c r="AF4209">
        <v>578.4</v>
      </c>
    </row>
    <row r="4210" spans="1:32" x14ac:dyDescent="0.3">
      <c r="A4210" t="s">
        <v>4244</v>
      </c>
      <c r="B4210" t="s">
        <v>23</v>
      </c>
      <c r="C4210" t="str">
        <f>IF(Churn_Data[[#This Row],[SeniorCitizen]]=1,"Yes","No")</f>
        <v>No</v>
      </c>
      <c r="D4210">
        <v>0</v>
      </c>
      <c r="E4210" t="s">
        <v>24</v>
      </c>
      <c r="F4210" t="s">
        <v>25</v>
      </c>
      <c r="G4210" t="s">
        <v>24</v>
      </c>
      <c r="H4210" t="s">
        <v>24</v>
      </c>
      <c r="I4210" t="s">
        <v>25</v>
      </c>
      <c r="J4210" t="str">
        <f>IF(Churn_Data[[#This Row],[InternetService]]&lt;&gt;"No","Yes","No")</f>
        <v>No</v>
      </c>
      <c r="K4210" t="s">
        <v>3064</v>
      </c>
      <c r="L4210" t="s">
        <v>3064</v>
      </c>
      <c r="M4210" t="s">
        <v>3064</v>
      </c>
      <c r="N4210" t="s">
        <v>3064</v>
      </c>
      <c r="O4210" t="s">
        <v>3064</v>
      </c>
      <c r="P4210" t="s">
        <v>3064</v>
      </c>
      <c r="Q4210" t="s">
        <v>25</v>
      </c>
      <c r="R4210">
        <f>IF(Churn_Data[[#This Row],[Churn]]="Yes",1,0)</f>
        <v>0</v>
      </c>
      <c r="S4210" t="s">
        <v>25</v>
      </c>
      <c r="T4210">
        <f>(Churn_Data[[#This Row],[OnlineSecurity]]="Yes")+(Churn_Data[[#This Row],[OnlineBackup]]="Yes")+(Churn_Data[[#This Row],[DeviceProtection]]="Yes")+(Churn_Data[[#This Row],[TechSupport]]="Yes")+(Churn_Data[[#This Row],[StreamingTV]]="Yes")+(Churn_Data[[#This Row],[StreamingMovies]]="Yes")</f>
        <v>0</v>
      </c>
      <c r="U4210" t="s">
        <v>3911</v>
      </c>
      <c r="V4210" t="s">
        <v>46</v>
      </c>
      <c r="W4210" t="str">
        <f>IF(ISNUMBER(SEARCH("automatic", Churn_Data[[#This Row],[PaymentMethod]])), "Automatic", "Manual")</f>
        <v>Automatic</v>
      </c>
      <c r="X4210">
        <v>24.75</v>
      </c>
      <c r="Y4210" t="str">
        <f>IF(Churn_Data[[#This Row],[tenure]]&lt;=12,"0-1 Year",IF(Churn_Data[[#This Row],[tenure]]&lt;=24,"1-2 Years",IF(Churn_Data[[#This Row],[tenure]]&lt;=36,"2-3 Years",IF(Churn_Data[[#This Row],[tenure]]&lt;=48,"3-4 Years",IF(Churn_Data[[#This Row],[tenure]]&lt;=60,"4-5 Years","5+ Years")))))</f>
        <v>5+ Years</v>
      </c>
      <c r="Z4210">
        <v>71</v>
      </c>
      <c r="AA4210">
        <v>1836.9</v>
      </c>
      <c r="AB4210">
        <f>IF(Churn_Data[[#This Row],[Churn]]="No",Churn_Data[[#This Row],[MonthlyCharges]],NA())</f>
        <v>24.75</v>
      </c>
      <c r="AC4210">
        <f>IF(Churn_Data[[#This Row],[Churn]]="No",Churn_Data[[#This Row],[tenure]],NA())</f>
        <v>71</v>
      </c>
      <c r="AD4210" t="e">
        <f>IF(Churn_Data[[#This Row],[Churn]]="Yes",Churn_Data[[#This Row],[MonthlyCharges]],NA())</f>
        <v>#N/A</v>
      </c>
      <c r="AE4210" t="e">
        <f>IF(Churn_Data[[#This Row],[Churn]]="Yes",Churn_Data[[#This Row],[tenure]],NA())</f>
        <v>#N/A</v>
      </c>
      <c r="AF4210">
        <v>1757.25</v>
      </c>
    </row>
    <row r="4211" spans="1:32" x14ac:dyDescent="0.3">
      <c r="A4211" t="s">
        <v>4245</v>
      </c>
      <c r="B4211" t="s">
        <v>30</v>
      </c>
      <c r="C4211" t="str">
        <f>IF(Churn_Data[[#This Row],[SeniorCitizen]]=1,"Yes","No")</f>
        <v>No</v>
      </c>
      <c r="D4211">
        <v>0</v>
      </c>
      <c r="E4211" t="s">
        <v>25</v>
      </c>
      <c r="F4211" t="s">
        <v>25</v>
      </c>
      <c r="G4211" t="s">
        <v>24</v>
      </c>
      <c r="H4211" t="s">
        <v>24</v>
      </c>
      <c r="I4211" t="s">
        <v>25</v>
      </c>
      <c r="J4211" t="str">
        <f>IF(Churn_Data[[#This Row],[InternetService]]&lt;&gt;"No","Yes","No")</f>
        <v>No</v>
      </c>
      <c r="K4211" t="s">
        <v>3064</v>
      </c>
      <c r="L4211" t="s">
        <v>3064</v>
      </c>
      <c r="M4211" t="s">
        <v>3064</v>
      </c>
      <c r="N4211" t="s">
        <v>3064</v>
      </c>
      <c r="O4211" t="s">
        <v>3064</v>
      </c>
      <c r="P4211" t="s">
        <v>3064</v>
      </c>
      <c r="Q4211" t="s">
        <v>25</v>
      </c>
      <c r="R4211">
        <f>IF(Churn_Data[[#This Row],[Churn]]="Yes",1,0)</f>
        <v>0</v>
      </c>
      <c r="S4211" t="s">
        <v>25</v>
      </c>
      <c r="T4211">
        <f>(Churn_Data[[#This Row],[OnlineSecurity]]="Yes")+(Churn_Data[[#This Row],[OnlineBackup]]="Yes")+(Churn_Data[[#This Row],[DeviceProtection]]="Yes")+(Churn_Data[[#This Row],[TechSupport]]="Yes")+(Churn_Data[[#This Row],[StreamingTV]]="Yes")+(Churn_Data[[#This Row],[StreamingMovies]]="Yes")</f>
        <v>0</v>
      </c>
      <c r="U4211" t="s">
        <v>3911</v>
      </c>
      <c r="V4211" t="s">
        <v>46</v>
      </c>
      <c r="W4211" t="str">
        <f>IF(ISNUMBER(SEARCH("automatic", Churn_Data[[#This Row],[PaymentMethod]])), "Automatic", "Manual")</f>
        <v>Automatic</v>
      </c>
      <c r="X4211">
        <v>24.9</v>
      </c>
      <c r="Y4211" t="str">
        <f>IF(Churn_Data[[#This Row],[tenure]]&lt;=12,"0-1 Year",IF(Churn_Data[[#This Row],[tenure]]&lt;=24,"1-2 Years",IF(Churn_Data[[#This Row],[tenure]]&lt;=36,"2-3 Years",IF(Churn_Data[[#This Row],[tenure]]&lt;=48,"3-4 Years",IF(Churn_Data[[#This Row],[tenure]]&lt;=60,"4-5 Years","5+ Years")))))</f>
        <v>4-5 Years</v>
      </c>
      <c r="Z4211">
        <v>50</v>
      </c>
      <c r="AA4211">
        <v>1195.25</v>
      </c>
      <c r="AB4211">
        <f>IF(Churn_Data[[#This Row],[Churn]]="No",Churn_Data[[#This Row],[MonthlyCharges]],NA())</f>
        <v>24.9</v>
      </c>
      <c r="AC4211">
        <f>IF(Churn_Data[[#This Row],[Churn]]="No",Churn_Data[[#This Row],[tenure]],NA())</f>
        <v>50</v>
      </c>
      <c r="AD4211" t="e">
        <f>IF(Churn_Data[[#This Row],[Churn]]="Yes",Churn_Data[[#This Row],[MonthlyCharges]],NA())</f>
        <v>#N/A</v>
      </c>
      <c r="AE4211" t="e">
        <f>IF(Churn_Data[[#This Row],[Churn]]="Yes",Churn_Data[[#This Row],[tenure]],NA())</f>
        <v>#N/A</v>
      </c>
      <c r="AF4211">
        <v>1245</v>
      </c>
    </row>
    <row r="4212" spans="1:32" x14ac:dyDescent="0.3">
      <c r="A4212" t="s">
        <v>4246</v>
      </c>
      <c r="B4212" t="s">
        <v>23</v>
      </c>
      <c r="C4212" t="str">
        <f>IF(Churn_Data[[#This Row],[SeniorCitizen]]=1,"Yes","No")</f>
        <v>No</v>
      </c>
      <c r="D4212">
        <v>0</v>
      </c>
      <c r="E4212" t="s">
        <v>24</v>
      </c>
      <c r="F4212" t="s">
        <v>25</v>
      </c>
      <c r="G4212" t="s">
        <v>24</v>
      </c>
      <c r="H4212" t="s">
        <v>24</v>
      </c>
      <c r="I4212" t="s">
        <v>25</v>
      </c>
      <c r="J4212" t="str">
        <f>IF(Churn_Data[[#This Row],[InternetService]]&lt;&gt;"No","Yes","No")</f>
        <v>No</v>
      </c>
      <c r="K4212" t="s">
        <v>3064</v>
      </c>
      <c r="L4212" t="s">
        <v>3064</v>
      </c>
      <c r="M4212" t="s">
        <v>3064</v>
      </c>
      <c r="N4212" t="s">
        <v>3064</v>
      </c>
      <c r="O4212" t="s">
        <v>3064</v>
      </c>
      <c r="P4212" t="s">
        <v>3064</v>
      </c>
      <c r="Q4212" t="s">
        <v>25</v>
      </c>
      <c r="R4212">
        <f>IF(Churn_Data[[#This Row],[Churn]]="Yes",1,0)</f>
        <v>0</v>
      </c>
      <c r="S4212" t="s">
        <v>24</v>
      </c>
      <c r="T4212">
        <f>(Churn_Data[[#This Row],[OnlineSecurity]]="Yes")+(Churn_Data[[#This Row],[OnlineBackup]]="Yes")+(Churn_Data[[#This Row],[DeviceProtection]]="Yes")+(Churn_Data[[#This Row],[TechSupport]]="Yes")+(Churn_Data[[#This Row],[StreamingTV]]="Yes")+(Churn_Data[[#This Row],[StreamingMovies]]="Yes")</f>
        <v>0</v>
      </c>
      <c r="U4212" t="s">
        <v>3911</v>
      </c>
      <c r="V4212" t="s">
        <v>72</v>
      </c>
      <c r="W4212" t="str">
        <f>IF(ISNUMBER(SEARCH("automatic", Churn_Data[[#This Row],[PaymentMethod]])), "Automatic", "Manual")</f>
        <v>Automatic</v>
      </c>
      <c r="X4212">
        <v>24.25</v>
      </c>
      <c r="Y4212" t="str">
        <f>IF(Churn_Data[[#This Row],[tenure]]&lt;=12,"0-1 Year",IF(Churn_Data[[#This Row],[tenure]]&lt;=24,"1-2 Years",IF(Churn_Data[[#This Row],[tenure]]&lt;=36,"2-3 Years",IF(Churn_Data[[#This Row],[tenure]]&lt;=48,"3-4 Years",IF(Churn_Data[[#This Row],[tenure]]&lt;=60,"4-5 Years","5+ Years")))))</f>
        <v>5+ Years</v>
      </c>
      <c r="Z4212">
        <v>71</v>
      </c>
      <c r="AA4212">
        <v>1732.95</v>
      </c>
      <c r="AB4212">
        <f>IF(Churn_Data[[#This Row],[Churn]]="No",Churn_Data[[#This Row],[MonthlyCharges]],NA())</f>
        <v>24.25</v>
      </c>
      <c r="AC4212">
        <f>IF(Churn_Data[[#This Row],[Churn]]="No",Churn_Data[[#This Row],[tenure]],NA())</f>
        <v>71</v>
      </c>
      <c r="AD4212" t="e">
        <f>IF(Churn_Data[[#This Row],[Churn]]="Yes",Churn_Data[[#This Row],[MonthlyCharges]],NA())</f>
        <v>#N/A</v>
      </c>
      <c r="AE4212" t="e">
        <f>IF(Churn_Data[[#This Row],[Churn]]="Yes",Churn_Data[[#This Row],[tenure]],NA())</f>
        <v>#N/A</v>
      </c>
      <c r="AF4212">
        <v>1721.75</v>
      </c>
    </row>
    <row r="4213" spans="1:32" x14ac:dyDescent="0.3">
      <c r="A4213" t="s">
        <v>4247</v>
      </c>
      <c r="B4213" t="s">
        <v>23</v>
      </c>
      <c r="C4213" t="str">
        <f>IF(Churn_Data[[#This Row],[SeniorCitizen]]=1,"Yes","No")</f>
        <v>No</v>
      </c>
      <c r="D4213">
        <v>0</v>
      </c>
      <c r="E4213" t="s">
        <v>24</v>
      </c>
      <c r="F4213" t="s">
        <v>24</v>
      </c>
      <c r="G4213" t="s">
        <v>24</v>
      </c>
      <c r="H4213" t="s">
        <v>24</v>
      </c>
      <c r="I4213" t="s">
        <v>25</v>
      </c>
      <c r="J4213" t="str">
        <f>IF(Churn_Data[[#This Row],[InternetService]]&lt;&gt;"No","Yes","No")</f>
        <v>No</v>
      </c>
      <c r="K4213" t="s">
        <v>3064</v>
      </c>
      <c r="L4213" t="s">
        <v>3064</v>
      </c>
      <c r="M4213" t="s">
        <v>3064</v>
      </c>
      <c r="N4213" t="s">
        <v>3064</v>
      </c>
      <c r="O4213" t="s">
        <v>3064</v>
      </c>
      <c r="P4213" t="s">
        <v>3064</v>
      </c>
      <c r="Q4213" t="s">
        <v>25</v>
      </c>
      <c r="R4213">
        <f>IF(Churn_Data[[#This Row],[Churn]]="Yes",1,0)</f>
        <v>0</v>
      </c>
      <c r="S4213" t="s">
        <v>24</v>
      </c>
      <c r="T4213">
        <f>(Churn_Data[[#This Row],[OnlineSecurity]]="Yes")+(Churn_Data[[#This Row],[OnlineBackup]]="Yes")+(Churn_Data[[#This Row],[DeviceProtection]]="Yes")+(Churn_Data[[#This Row],[TechSupport]]="Yes")+(Churn_Data[[#This Row],[StreamingTV]]="Yes")+(Churn_Data[[#This Row],[StreamingMovies]]="Yes")</f>
        <v>0</v>
      </c>
      <c r="U4213" t="s">
        <v>3911</v>
      </c>
      <c r="V4213" t="s">
        <v>46</v>
      </c>
      <c r="W4213" t="str">
        <f>IF(ISNUMBER(SEARCH("automatic", Churn_Data[[#This Row],[PaymentMethod]])), "Automatic", "Manual")</f>
        <v>Automatic</v>
      </c>
      <c r="X4213">
        <v>25.05</v>
      </c>
      <c r="Y4213" t="str">
        <f>IF(Churn_Data[[#This Row],[tenure]]&lt;=12,"0-1 Year",IF(Churn_Data[[#This Row],[tenure]]&lt;=24,"1-2 Years",IF(Churn_Data[[#This Row],[tenure]]&lt;=36,"2-3 Years",IF(Churn_Data[[#This Row],[tenure]]&lt;=48,"3-4 Years",IF(Churn_Data[[#This Row],[tenure]]&lt;=60,"4-5 Years","5+ Years")))))</f>
        <v>4-5 Years</v>
      </c>
      <c r="Z4213">
        <v>52</v>
      </c>
      <c r="AA4213">
        <v>1270.25</v>
      </c>
      <c r="AB4213">
        <f>IF(Churn_Data[[#This Row],[Churn]]="No",Churn_Data[[#This Row],[MonthlyCharges]],NA())</f>
        <v>25.05</v>
      </c>
      <c r="AC4213">
        <f>IF(Churn_Data[[#This Row],[Churn]]="No",Churn_Data[[#This Row],[tenure]],NA())</f>
        <v>52</v>
      </c>
      <c r="AD4213" t="e">
        <f>IF(Churn_Data[[#This Row],[Churn]]="Yes",Churn_Data[[#This Row],[MonthlyCharges]],NA())</f>
        <v>#N/A</v>
      </c>
      <c r="AE4213" t="e">
        <f>IF(Churn_Data[[#This Row],[Churn]]="Yes",Churn_Data[[#This Row],[tenure]],NA())</f>
        <v>#N/A</v>
      </c>
      <c r="AF4213">
        <v>1302.5999999999999</v>
      </c>
    </row>
    <row r="4214" spans="1:32" x14ac:dyDescent="0.3">
      <c r="A4214" t="s">
        <v>4248</v>
      </c>
      <c r="B4214" t="s">
        <v>23</v>
      </c>
      <c r="C4214" t="str">
        <f>IF(Churn_Data[[#This Row],[SeniorCitizen]]=1,"Yes","No")</f>
        <v>No</v>
      </c>
      <c r="D4214">
        <v>0</v>
      </c>
      <c r="E4214" t="s">
        <v>24</v>
      </c>
      <c r="F4214" t="s">
        <v>24</v>
      </c>
      <c r="G4214" t="s">
        <v>24</v>
      </c>
      <c r="H4214" t="s">
        <v>24</v>
      </c>
      <c r="I4214" t="s">
        <v>25</v>
      </c>
      <c r="J4214" t="str">
        <f>IF(Churn_Data[[#This Row],[InternetService]]&lt;&gt;"No","Yes","No")</f>
        <v>No</v>
      </c>
      <c r="K4214" t="s">
        <v>3064</v>
      </c>
      <c r="L4214" t="s">
        <v>3064</v>
      </c>
      <c r="M4214" t="s">
        <v>3064</v>
      </c>
      <c r="N4214" t="s">
        <v>3064</v>
      </c>
      <c r="O4214" t="s">
        <v>3064</v>
      </c>
      <c r="P4214" t="s">
        <v>3064</v>
      </c>
      <c r="Q4214" t="s">
        <v>25</v>
      </c>
      <c r="R4214">
        <f>IF(Churn_Data[[#This Row],[Churn]]="Yes",1,0)</f>
        <v>0</v>
      </c>
      <c r="S4214" t="s">
        <v>24</v>
      </c>
      <c r="T4214">
        <f>(Churn_Data[[#This Row],[OnlineSecurity]]="Yes")+(Churn_Data[[#This Row],[OnlineBackup]]="Yes")+(Churn_Data[[#This Row],[DeviceProtection]]="Yes")+(Churn_Data[[#This Row],[TechSupport]]="Yes")+(Churn_Data[[#This Row],[StreamingTV]]="Yes")+(Churn_Data[[#This Row],[StreamingMovies]]="Yes")</f>
        <v>0</v>
      </c>
      <c r="U4214" t="s">
        <v>3911</v>
      </c>
      <c r="V4214" t="s">
        <v>72</v>
      </c>
      <c r="W4214" t="str">
        <f>IF(ISNUMBER(SEARCH("automatic", Churn_Data[[#This Row],[PaymentMethod]])), "Automatic", "Manual")</f>
        <v>Automatic</v>
      </c>
      <c r="X4214">
        <v>25.6</v>
      </c>
      <c r="Y4214" t="str">
        <f>IF(Churn_Data[[#This Row],[tenure]]&lt;=12,"0-1 Year",IF(Churn_Data[[#This Row],[tenure]]&lt;=24,"1-2 Years",IF(Churn_Data[[#This Row],[tenure]]&lt;=36,"2-3 Years",IF(Churn_Data[[#This Row],[tenure]]&lt;=48,"3-4 Years",IF(Churn_Data[[#This Row],[tenure]]&lt;=60,"4-5 Years","5+ Years")))))</f>
        <v>1-2 Years</v>
      </c>
      <c r="Z4214">
        <v>23</v>
      </c>
      <c r="AA4214">
        <v>514.75</v>
      </c>
      <c r="AB4214">
        <f>IF(Churn_Data[[#This Row],[Churn]]="No",Churn_Data[[#This Row],[MonthlyCharges]],NA())</f>
        <v>25.6</v>
      </c>
      <c r="AC4214">
        <f>IF(Churn_Data[[#This Row],[Churn]]="No",Churn_Data[[#This Row],[tenure]],NA())</f>
        <v>23</v>
      </c>
      <c r="AD4214" t="e">
        <f>IF(Churn_Data[[#This Row],[Churn]]="Yes",Churn_Data[[#This Row],[MonthlyCharges]],NA())</f>
        <v>#N/A</v>
      </c>
      <c r="AE4214" t="e">
        <f>IF(Churn_Data[[#This Row],[Churn]]="Yes",Churn_Data[[#This Row],[tenure]],NA())</f>
        <v>#N/A</v>
      </c>
      <c r="AF4214">
        <v>588.79999999999995</v>
      </c>
    </row>
    <row r="4215" spans="1:32" x14ac:dyDescent="0.3">
      <c r="A4215" t="s">
        <v>4249</v>
      </c>
      <c r="B4215" t="s">
        <v>30</v>
      </c>
      <c r="C4215" t="str">
        <f>IF(Churn_Data[[#This Row],[SeniorCitizen]]=1,"Yes","No")</f>
        <v>No</v>
      </c>
      <c r="D4215">
        <v>0</v>
      </c>
      <c r="E4215" t="s">
        <v>24</v>
      </c>
      <c r="F4215" t="s">
        <v>24</v>
      </c>
      <c r="G4215" t="s">
        <v>24</v>
      </c>
      <c r="H4215" t="s">
        <v>24</v>
      </c>
      <c r="I4215" t="s">
        <v>25</v>
      </c>
      <c r="J4215" t="str">
        <f>IF(Churn_Data[[#This Row],[InternetService]]&lt;&gt;"No","Yes","No")</f>
        <v>No</v>
      </c>
      <c r="K4215" t="s">
        <v>3064</v>
      </c>
      <c r="L4215" t="s">
        <v>3064</v>
      </c>
      <c r="M4215" t="s">
        <v>3064</v>
      </c>
      <c r="N4215" t="s">
        <v>3064</v>
      </c>
      <c r="O4215" t="s">
        <v>3064</v>
      </c>
      <c r="P4215" t="s">
        <v>3064</v>
      </c>
      <c r="Q4215" t="s">
        <v>25</v>
      </c>
      <c r="R4215">
        <f>IF(Churn_Data[[#This Row],[Churn]]="Yes",1,0)</f>
        <v>0</v>
      </c>
      <c r="S4215" t="s">
        <v>25</v>
      </c>
      <c r="T4215">
        <f>(Churn_Data[[#This Row],[OnlineSecurity]]="Yes")+(Churn_Data[[#This Row],[OnlineBackup]]="Yes")+(Churn_Data[[#This Row],[DeviceProtection]]="Yes")+(Churn_Data[[#This Row],[TechSupport]]="Yes")+(Churn_Data[[#This Row],[StreamingTV]]="Yes")+(Churn_Data[[#This Row],[StreamingMovies]]="Yes")</f>
        <v>0</v>
      </c>
      <c r="U4215" t="s">
        <v>3911</v>
      </c>
      <c r="V4215" t="s">
        <v>46</v>
      </c>
      <c r="W4215" t="str">
        <f>IF(ISNUMBER(SEARCH("automatic", Churn_Data[[#This Row],[PaymentMethod]])), "Automatic", "Manual")</f>
        <v>Automatic</v>
      </c>
      <c r="X4215">
        <v>25.4</v>
      </c>
      <c r="Y4215" t="str">
        <f>IF(Churn_Data[[#This Row],[tenure]]&lt;=12,"0-1 Year",IF(Churn_Data[[#This Row],[tenure]]&lt;=24,"1-2 Years",IF(Churn_Data[[#This Row],[tenure]]&lt;=36,"2-3 Years",IF(Churn_Data[[#This Row],[tenure]]&lt;=48,"3-4 Years",IF(Churn_Data[[#This Row],[tenure]]&lt;=60,"4-5 Years","5+ Years")))))</f>
        <v>5+ Years</v>
      </c>
      <c r="Z4215">
        <v>68</v>
      </c>
      <c r="AA4215">
        <v>1620.2</v>
      </c>
      <c r="AB4215">
        <f>IF(Churn_Data[[#This Row],[Churn]]="No",Churn_Data[[#This Row],[MonthlyCharges]],NA())</f>
        <v>25.4</v>
      </c>
      <c r="AC4215">
        <f>IF(Churn_Data[[#This Row],[Churn]]="No",Churn_Data[[#This Row],[tenure]],NA())</f>
        <v>68</v>
      </c>
      <c r="AD4215" t="e">
        <f>IF(Churn_Data[[#This Row],[Churn]]="Yes",Churn_Data[[#This Row],[MonthlyCharges]],NA())</f>
        <v>#N/A</v>
      </c>
      <c r="AE4215" t="e">
        <f>IF(Churn_Data[[#This Row],[Churn]]="Yes",Churn_Data[[#This Row],[tenure]],NA())</f>
        <v>#N/A</v>
      </c>
      <c r="AF4215">
        <v>1727.2</v>
      </c>
    </row>
    <row r="4216" spans="1:32" x14ac:dyDescent="0.3">
      <c r="A4216" t="s">
        <v>4250</v>
      </c>
      <c r="B4216" t="s">
        <v>30</v>
      </c>
      <c r="C4216" t="str">
        <f>IF(Churn_Data[[#This Row],[SeniorCitizen]]=1,"Yes","No")</f>
        <v>No</v>
      </c>
      <c r="D4216">
        <v>0</v>
      </c>
      <c r="E4216" t="s">
        <v>24</v>
      </c>
      <c r="F4216" t="s">
        <v>24</v>
      </c>
      <c r="G4216" t="s">
        <v>24</v>
      </c>
      <c r="H4216" t="s">
        <v>24</v>
      </c>
      <c r="I4216" t="s">
        <v>25</v>
      </c>
      <c r="J4216" t="str">
        <f>IF(Churn_Data[[#This Row],[InternetService]]&lt;&gt;"No","Yes","No")</f>
        <v>No</v>
      </c>
      <c r="K4216" t="s">
        <v>3064</v>
      </c>
      <c r="L4216" t="s">
        <v>3064</v>
      </c>
      <c r="M4216" t="s">
        <v>3064</v>
      </c>
      <c r="N4216" t="s">
        <v>3064</v>
      </c>
      <c r="O4216" t="s">
        <v>3064</v>
      </c>
      <c r="P4216" t="s">
        <v>3064</v>
      </c>
      <c r="Q4216" t="s">
        <v>25</v>
      </c>
      <c r="R4216">
        <f>IF(Churn_Data[[#This Row],[Churn]]="Yes",1,0)</f>
        <v>0</v>
      </c>
      <c r="S4216" t="s">
        <v>25</v>
      </c>
      <c r="T4216">
        <f>(Churn_Data[[#This Row],[OnlineSecurity]]="Yes")+(Churn_Data[[#This Row],[OnlineBackup]]="Yes")+(Churn_Data[[#This Row],[DeviceProtection]]="Yes")+(Churn_Data[[#This Row],[TechSupport]]="Yes")+(Churn_Data[[#This Row],[StreamingTV]]="Yes")+(Churn_Data[[#This Row],[StreamingMovies]]="Yes")</f>
        <v>0</v>
      </c>
      <c r="U4216" t="s">
        <v>3911</v>
      </c>
      <c r="V4216" t="s">
        <v>72</v>
      </c>
      <c r="W4216" t="str">
        <f>IF(ISNUMBER(SEARCH("automatic", Churn_Data[[#This Row],[PaymentMethod]])), "Automatic", "Manual")</f>
        <v>Automatic</v>
      </c>
      <c r="X4216">
        <v>25.55</v>
      </c>
      <c r="Y4216" t="str">
        <f>IF(Churn_Data[[#This Row],[tenure]]&lt;=12,"0-1 Year",IF(Churn_Data[[#This Row],[tenure]]&lt;=24,"1-2 Years",IF(Churn_Data[[#This Row],[tenure]]&lt;=36,"2-3 Years",IF(Churn_Data[[#This Row],[tenure]]&lt;=48,"3-4 Years",IF(Churn_Data[[#This Row],[tenure]]&lt;=60,"4-5 Years","5+ Years")))))</f>
        <v>4-5 Years</v>
      </c>
      <c r="Z4216">
        <v>53</v>
      </c>
      <c r="AA4216">
        <v>1336.1</v>
      </c>
      <c r="AB4216">
        <f>IF(Churn_Data[[#This Row],[Churn]]="No",Churn_Data[[#This Row],[MonthlyCharges]],NA())</f>
        <v>25.55</v>
      </c>
      <c r="AC4216">
        <f>IF(Churn_Data[[#This Row],[Churn]]="No",Churn_Data[[#This Row],[tenure]],NA())</f>
        <v>53</v>
      </c>
      <c r="AD4216" t="e">
        <f>IF(Churn_Data[[#This Row],[Churn]]="Yes",Churn_Data[[#This Row],[MonthlyCharges]],NA())</f>
        <v>#N/A</v>
      </c>
      <c r="AE4216" t="e">
        <f>IF(Churn_Data[[#This Row],[Churn]]="Yes",Churn_Data[[#This Row],[tenure]],NA())</f>
        <v>#N/A</v>
      </c>
      <c r="AF4216">
        <v>1354.15</v>
      </c>
    </row>
    <row r="4217" spans="1:32" x14ac:dyDescent="0.3">
      <c r="A4217" t="s">
        <v>4251</v>
      </c>
      <c r="B4217" t="s">
        <v>23</v>
      </c>
      <c r="C4217" t="str">
        <f>IF(Churn_Data[[#This Row],[SeniorCitizen]]=1,"Yes","No")</f>
        <v>No</v>
      </c>
      <c r="D4217">
        <v>0</v>
      </c>
      <c r="E4217" t="s">
        <v>25</v>
      </c>
      <c r="F4217" t="s">
        <v>25</v>
      </c>
      <c r="G4217" t="s">
        <v>24</v>
      </c>
      <c r="H4217" t="s">
        <v>24</v>
      </c>
      <c r="I4217" t="s">
        <v>25</v>
      </c>
      <c r="J4217" t="str">
        <f>IF(Churn_Data[[#This Row],[InternetService]]&lt;&gt;"No","Yes","No")</f>
        <v>No</v>
      </c>
      <c r="K4217" t="s">
        <v>3064</v>
      </c>
      <c r="L4217" t="s">
        <v>3064</v>
      </c>
      <c r="M4217" t="s">
        <v>3064</v>
      </c>
      <c r="N4217" t="s">
        <v>3064</v>
      </c>
      <c r="O4217" t="s">
        <v>3064</v>
      </c>
      <c r="P4217" t="s">
        <v>3064</v>
      </c>
      <c r="Q4217" t="s">
        <v>25</v>
      </c>
      <c r="R4217">
        <f>IF(Churn_Data[[#This Row],[Churn]]="Yes",1,0)</f>
        <v>0</v>
      </c>
      <c r="S4217" t="s">
        <v>24</v>
      </c>
      <c r="T4217">
        <f>(Churn_Data[[#This Row],[OnlineSecurity]]="Yes")+(Churn_Data[[#This Row],[OnlineBackup]]="Yes")+(Churn_Data[[#This Row],[DeviceProtection]]="Yes")+(Churn_Data[[#This Row],[TechSupport]]="Yes")+(Churn_Data[[#This Row],[StreamingTV]]="Yes")+(Churn_Data[[#This Row],[StreamingMovies]]="Yes")</f>
        <v>0</v>
      </c>
      <c r="U4217" t="s">
        <v>3911</v>
      </c>
      <c r="V4217" t="s">
        <v>72</v>
      </c>
      <c r="W4217" t="str">
        <f>IF(ISNUMBER(SEARCH("automatic", Churn_Data[[#This Row],[PaymentMethod]])), "Automatic", "Manual")</f>
        <v>Automatic</v>
      </c>
      <c r="X4217">
        <v>24.7</v>
      </c>
      <c r="Y4217" t="str">
        <f>IF(Churn_Data[[#This Row],[tenure]]&lt;=12,"0-1 Year",IF(Churn_Data[[#This Row],[tenure]]&lt;=24,"1-2 Years",IF(Churn_Data[[#This Row],[tenure]]&lt;=36,"2-3 Years",IF(Churn_Data[[#This Row],[tenure]]&lt;=48,"3-4 Years",IF(Churn_Data[[#This Row],[tenure]]&lt;=60,"4-5 Years","5+ Years")))))</f>
        <v>4-5 Years</v>
      </c>
      <c r="Z4217">
        <v>58</v>
      </c>
      <c r="AA4217">
        <v>1519</v>
      </c>
      <c r="AB4217">
        <f>IF(Churn_Data[[#This Row],[Churn]]="No",Churn_Data[[#This Row],[MonthlyCharges]],NA())</f>
        <v>24.7</v>
      </c>
      <c r="AC4217">
        <f>IF(Churn_Data[[#This Row],[Churn]]="No",Churn_Data[[#This Row],[tenure]],NA())</f>
        <v>58</v>
      </c>
      <c r="AD4217" t="e">
        <f>IF(Churn_Data[[#This Row],[Churn]]="Yes",Churn_Data[[#This Row],[MonthlyCharges]],NA())</f>
        <v>#N/A</v>
      </c>
      <c r="AE4217" t="e">
        <f>IF(Churn_Data[[#This Row],[Churn]]="Yes",Churn_Data[[#This Row],[tenure]],NA())</f>
        <v>#N/A</v>
      </c>
      <c r="AF4217">
        <v>1432.6</v>
      </c>
    </row>
    <row r="4218" spans="1:32" x14ac:dyDescent="0.3">
      <c r="A4218" t="s">
        <v>4252</v>
      </c>
      <c r="B4218" t="s">
        <v>23</v>
      </c>
      <c r="C4218" t="str">
        <f>IF(Churn_Data[[#This Row],[SeniorCitizen]]=1,"Yes","No")</f>
        <v>No</v>
      </c>
      <c r="D4218">
        <v>0</v>
      </c>
      <c r="E4218" t="s">
        <v>24</v>
      </c>
      <c r="F4218" t="s">
        <v>25</v>
      </c>
      <c r="G4218" t="s">
        <v>24</v>
      </c>
      <c r="H4218" t="s">
        <v>24</v>
      </c>
      <c r="I4218" t="s">
        <v>25</v>
      </c>
      <c r="J4218" t="str">
        <f>IF(Churn_Data[[#This Row],[InternetService]]&lt;&gt;"No","Yes","No")</f>
        <v>No</v>
      </c>
      <c r="K4218" t="s">
        <v>3064</v>
      </c>
      <c r="L4218" t="s">
        <v>3064</v>
      </c>
      <c r="M4218" t="s">
        <v>3064</v>
      </c>
      <c r="N4218" t="s">
        <v>3064</v>
      </c>
      <c r="O4218" t="s">
        <v>3064</v>
      </c>
      <c r="P4218" t="s">
        <v>3064</v>
      </c>
      <c r="Q4218" t="s">
        <v>25</v>
      </c>
      <c r="R4218">
        <f>IF(Churn_Data[[#This Row],[Churn]]="Yes",1,0)</f>
        <v>0</v>
      </c>
      <c r="S4218" t="s">
        <v>25</v>
      </c>
      <c r="T4218">
        <f>(Churn_Data[[#This Row],[OnlineSecurity]]="Yes")+(Churn_Data[[#This Row],[OnlineBackup]]="Yes")+(Churn_Data[[#This Row],[DeviceProtection]]="Yes")+(Churn_Data[[#This Row],[TechSupport]]="Yes")+(Churn_Data[[#This Row],[StreamingTV]]="Yes")+(Churn_Data[[#This Row],[StreamingMovies]]="Yes")</f>
        <v>0</v>
      </c>
      <c r="U4218" t="s">
        <v>3911</v>
      </c>
      <c r="V4218" t="s">
        <v>32</v>
      </c>
      <c r="W4218" t="str">
        <f>IF(ISNUMBER(SEARCH("automatic", Churn_Data[[#This Row],[PaymentMethod]])), "Automatic", "Manual")</f>
        <v>Manual</v>
      </c>
      <c r="X4218">
        <v>25.25</v>
      </c>
      <c r="Y4218" t="str">
        <f>IF(Churn_Data[[#This Row],[tenure]]&lt;=12,"0-1 Year",IF(Churn_Data[[#This Row],[tenure]]&lt;=24,"1-2 Years",IF(Churn_Data[[#This Row],[tenure]]&lt;=36,"2-3 Years",IF(Churn_Data[[#This Row],[tenure]]&lt;=48,"3-4 Years",IF(Churn_Data[[#This Row],[tenure]]&lt;=60,"4-5 Years","5+ Years")))))</f>
        <v>3-4 Years</v>
      </c>
      <c r="Z4218">
        <v>42</v>
      </c>
      <c r="AA4218">
        <v>1108.2</v>
      </c>
      <c r="AB4218">
        <f>IF(Churn_Data[[#This Row],[Churn]]="No",Churn_Data[[#This Row],[MonthlyCharges]],NA())</f>
        <v>25.25</v>
      </c>
      <c r="AC4218">
        <f>IF(Churn_Data[[#This Row],[Churn]]="No",Churn_Data[[#This Row],[tenure]],NA())</f>
        <v>42</v>
      </c>
      <c r="AD4218" t="e">
        <f>IF(Churn_Data[[#This Row],[Churn]]="Yes",Churn_Data[[#This Row],[MonthlyCharges]],NA())</f>
        <v>#N/A</v>
      </c>
      <c r="AE4218" t="e">
        <f>IF(Churn_Data[[#This Row],[Churn]]="Yes",Churn_Data[[#This Row],[tenure]],NA())</f>
        <v>#N/A</v>
      </c>
      <c r="AF4218">
        <v>1060.5</v>
      </c>
    </row>
    <row r="4219" spans="1:32" x14ac:dyDescent="0.3">
      <c r="A4219" t="s">
        <v>4253</v>
      </c>
      <c r="B4219" t="s">
        <v>23</v>
      </c>
      <c r="C4219" t="str">
        <f>IF(Churn_Data[[#This Row],[SeniorCitizen]]=1,"Yes","No")</f>
        <v>No</v>
      </c>
      <c r="D4219">
        <v>0</v>
      </c>
      <c r="E4219" t="s">
        <v>25</v>
      </c>
      <c r="F4219" t="s">
        <v>25</v>
      </c>
      <c r="G4219" t="s">
        <v>24</v>
      </c>
      <c r="H4219" t="s">
        <v>24</v>
      </c>
      <c r="I4219" t="s">
        <v>25</v>
      </c>
      <c r="J4219" t="str">
        <f>IF(Churn_Data[[#This Row],[InternetService]]&lt;&gt;"No","Yes","No")</f>
        <v>No</v>
      </c>
      <c r="K4219" t="s">
        <v>3064</v>
      </c>
      <c r="L4219" t="s">
        <v>3064</v>
      </c>
      <c r="M4219" t="s">
        <v>3064</v>
      </c>
      <c r="N4219" t="s">
        <v>3064</v>
      </c>
      <c r="O4219" t="s">
        <v>3064</v>
      </c>
      <c r="P4219" t="s">
        <v>3064</v>
      </c>
      <c r="Q4219" t="s">
        <v>25</v>
      </c>
      <c r="R4219">
        <f>IF(Churn_Data[[#This Row],[Churn]]="Yes",1,0)</f>
        <v>0</v>
      </c>
      <c r="S4219" t="s">
        <v>24</v>
      </c>
      <c r="T4219">
        <f>(Churn_Data[[#This Row],[OnlineSecurity]]="Yes")+(Churn_Data[[#This Row],[OnlineBackup]]="Yes")+(Churn_Data[[#This Row],[DeviceProtection]]="Yes")+(Churn_Data[[#This Row],[TechSupport]]="Yes")+(Churn_Data[[#This Row],[StreamingTV]]="Yes")+(Churn_Data[[#This Row],[StreamingMovies]]="Yes")</f>
        <v>0</v>
      </c>
      <c r="U4219" t="s">
        <v>3911</v>
      </c>
      <c r="V4219" t="s">
        <v>72</v>
      </c>
      <c r="W4219" t="str">
        <f>IF(ISNUMBER(SEARCH("automatic", Churn_Data[[#This Row],[PaymentMethod]])), "Automatic", "Manual")</f>
        <v>Automatic</v>
      </c>
      <c r="X4219">
        <v>25.8</v>
      </c>
      <c r="Y4219" t="str">
        <f>IF(Churn_Data[[#This Row],[tenure]]&lt;=12,"0-1 Year",IF(Churn_Data[[#This Row],[tenure]]&lt;=24,"1-2 Years",IF(Churn_Data[[#This Row],[tenure]]&lt;=36,"2-3 Years",IF(Churn_Data[[#This Row],[tenure]]&lt;=48,"3-4 Years",IF(Churn_Data[[#This Row],[tenure]]&lt;=60,"4-5 Years","5+ Years")))))</f>
        <v>5+ Years</v>
      </c>
      <c r="Z4219">
        <v>62</v>
      </c>
      <c r="AA4219">
        <v>1563.95</v>
      </c>
      <c r="AB4219">
        <f>IF(Churn_Data[[#This Row],[Churn]]="No",Churn_Data[[#This Row],[MonthlyCharges]],NA())</f>
        <v>25.8</v>
      </c>
      <c r="AC4219">
        <f>IF(Churn_Data[[#This Row],[Churn]]="No",Churn_Data[[#This Row],[tenure]],NA())</f>
        <v>62</v>
      </c>
      <c r="AD4219" t="e">
        <f>IF(Churn_Data[[#This Row],[Churn]]="Yes",Churn_Data[[#This Row],[MonthlyCharges]],NA())</f>
        <v>#N/A</v>
      </c>
      <c r="AE4219" t="e">
        <f>IF(Churn_Data[[#This Row],[Churn]]="Yes",Churn_Data[[#This Row],[tenure]],NA())</f>
        <v>#N/A</v>
      </c>
      <c r="AF4219">
        <v>1599.6</v>
      </c>
    </row>
    <row r="4220" spans="1:32" x14ac:dyDescent="0.3">
      <c r="A4220" t="s">
        <v>4254</v>
      </c>
      <c r="B4220" t="s">
        <v>30</v>
      </c>
      <c r="C4220" t="str">
        <f>IF(Churn_Data[[#This Row],[SeniorCitizen]]=1,"Yes","No")</f>
        <v>No</v>
      </c>
      <c r="D4220">
        <v>0</v>
      </c>
      <c r="E4220" t="s">
        <v>24</v>
      </c>
      <c r="F4220" t="s">
        <v>24</v>
      </c>
      <c r="G4220" t="s">
        <v>24</v>
      </c>
      <c r="H4220" t="s">
        <v>24</v>
      </c>
      <c r="I4220" t="s">
        <v>25</v>
      </c>
      <c r="J4220" t="str">
        <f>IF(Churn_Data[[#This Row],[InternetService]]&lt;&gt;"No","Yes","No")</f>
        <v>No</v>
      </c>
      <c r="K4220" t="s">
        <v>3064</v>
      </c>
      <c r="L4220" t="s">
        <v>3064</v>
      </c>
      <c r="M4220" t="s">
        <v>3064</v>
      </c>
      <c r="N4220" t="s">
        <v>3064</v>
      </c>
      <c r="O4220" t="s">
        <v>3064</v>
      </c>
      <c r="P4220" t="s">
        <v>3064</v>
      </c>
      <c r="Q4220" t="s">
        <v>25</v>
      </c>
      <c r="R4220">
        <f>IF(Churn_Data[[#This Row],[Churn]]="Yes",1,0)</f>
        <v>0</v>
      </c>
      <c r="S4220" t="s">
        <v>25</v>
      </c>
      <c r="T4220">
        <f>(Churn_Data[[#This Row],[OnlineSecurity]]="Yes")+(Churn_Data[[#This Row],[OnlineBackup]]="Yes")+(Churn_Data[[#This Row],[DeviceProtection]]="Yes")+(Churn_Data[[#This Row],[TechSupport]]="Yes")+(Churn_Data[[#This Row],[StreamingTV]]="Yes")+(Churn_Data[[#This Row],[StreamingMovies]]="Yes")</f>
        <v>0</v>
      </c>
      <c r="U4220" t="s">
        <v>3911</v>
      </c>
      <c r="V4220" t="s">
        <v>72</v>
      </c>
      <c r="W4220" t="str">
        <f>IF(ISNUMBER(SEARCH("automatic", Churn_Data[[#This Row],[PaymentMethod]])), "Automatic", "Manual")</f>
        <v>Automatic</v>
      </c>
      <c r="X4220">
        <v>25.05</v>
      </c>
      <c r="Y4220" t="str">
        <f>IF(Churn_Data[[#This Row],[tenure]]&lt;=12,"0-1 Year",IF(Churn_Data[[#This Row],[tenure]]&lt;=24,"1-2 Years",IF(Churn_Data[[#This Row],[tenure]]&lt;=36,"2-3 Years",IF(Churn_Data[[#This Row],[tenure]]&lt;=48,"3-4 Years",IF(Churn_Data[[#This Row],[tenure]]&lt;=60,"4-5 Years","5+ Years")))))</f>
        <v>3-4 Years</v>
      </c>
      <c r="Z4220">
        <v>38</v>
      </c>
      <c r="AA4220">
        <v>963.95</v>
      </c>
      <c r="AB4220">
        <f>IF(Churn_Data[[#This Row],[Churn]]="No",Churn_Data[[#This Row],[MonthlyCharges]],NA())</f>
        <v>25.05</v>
      </c>
      <c r="AC4220">
        <f>IF(Churn_Data[[#This Row],[Churn]]="No",Churn_Data[[#This Row],[tenure]],NA())</f>
        <v>38</v>
      </c>
      <c r="AD4220" t="e">
        <f>IF(Churn_Data[[#This Row],[Churn]]="Yes",Churn_Data[[#This Row],[MonthlyCharges]],NA())</f>
        <v>#N/A</v>
      </c>
      <c r="AE4220" t="e">
        <f>IF(Churn_Data[[#This Row],[Churn]]="Yes",Churn_Data[[#This Row],[tenure]],NA())</f>
        <v>#N/A</v>
      </c>
      <c r="AF4220">
        <v>951.9</v>
      </c>
    </row>
    <row r="4221" spans="1:32" x14ac:dyDescent="0.3">
      <c r="A4221" t="s">
        <v>4255</v>
      </c>
      <c r="B4221" t="s">
        <v>23</v>
      </c>
      <c r="C4221" t="str">
        <f>IF(Churn_Data[[#This Row],[SeniorCitizen]]=1,"Yes","No")</f>
        <v>No</v>
      </c>
      <c r="D4221">
        <v>0</v>
      </c>
      <c r="E4221" t="s">
        <v>24</v>
      </c>
      <c r="F4221" t="s">
        <v>24</v>
      </c>
      <c r="G4221" t="s">
        <v>24</v>
      </c>
      <c r="H4221" t="s">
        <v>24</v>
      </c>
      <c r="I4221" t="s">
        <v>25</v>
      </c>
      <c r="J4221" t="str">
        <f>IF(Churn_Data[[#This Row],[InternetService]]&lt;&gt;"No","Yes","No")</f>
        <v>No</v>
      </c>
      <c r="K4221" t="s">
        <v>3064</v>
      </c>
      <c r="L4221" t="s">
        <v>3064</v>
      </c>
      <c r="M4221" t="s">
        <v>3064</v>
      </c>
      <c r="N4221" t="s">
        <v>3064</v>
      </c>
      <c r="O4221" t="s">
        <v>3064</v>
      </c>
      <c r="P4221" t="s">
        <v>3064</v>
      </c>
      <c r="Q4221" t="s">
        <v>25</v>
      </c>
      <c r="R4221">
        <f>IF(Churn_Data[[#This Row],[Churn]]="Yes",1,0)</f>
        <v>0</v>
      </c>
      <c r="S4221" t="s">
        <v>25</v>
      </c>
      <c r="T4221">
        <f>(Churn_Data[[#This Row],[OnlineSecurity]]="Yes")+(Churn_Data[[#This Row],[OnlineBackup]]="Yes")+(Churn_Data[[#This Row],[DeviceProtection]]="Yes")+(Churn_Data[[#This Row],[TechSupport]]="Yes")+(Churn_Data[[#This Row],[StreamingTV]]="Yes")+(Churn_Data[[#This Row],[StreamingMovies]]="Yes")</f>
        <v>0</v>
      </c>
      <c r="U4221" t="s">
        <v>3911</v>
      </c>
      <c r="V4221" t="s">
        <v>46</v>
      </c>
      <c r="W4221" t="str">
        <f>IF(ISNUMBER(SEARCH("automatic", Churn_Data[[#This Row],[PaymentMethod]])), "Automatic", "Manual")</f>
        <v>Automatic</v>
      </c>
      <c r="X4221">
        <v>25.45</v>
      </c>
      <c r="Y4221" t="str">
        <f>IF(Churn_Data[[#This Row],[tenure]]&lt;=12,"0-1 Year",IF(Churn_Data[[#This Row],[tenure]]&lt;=24,"1-2 Years",IF(Churn_Data[[#This Row],[tenure]]&lt;=36,"2-3 Years",IF(Churn_Data[[#This Row],[tenure]]&lt;=48,"3-4 Years",IF(Churn_Data[[#This Row],[tenure]]&lt;=60,"4-5 Years","5+ Years")))))</f>
        <v>5+ Years</v>
      </c>
      <c r="Z4221">
        <v>71</v>
      </c>
      <c r="AA4221">
        <v>1813.35</v>
      </c>
      <c r="AB4221">
        <f>IF(Churn_Data[[#This Row],[Churn]]="No",Churn_Data[[#This Row],[MonthlyCharges]],NA())</f>
        <v>25.45</v>
      </c>
      <c r="AC4221">
        <f>IF(Churn_Data[[#This Row],[Churn]]="No",Churn_Data[[#This Row],[tenure]],NA())</f>
        <v>71</v>
      </c>
      <c r="AD4221" t="e">
        <f>IF(Churn_Data[[#This Row],[Churn]]="Yes",Churn_Data[[#This Row],[MonthlyCharges]],NA())</f>
        <v>#N/A</v>
      </c>
      <c r="AE4221" t="e">
        <f>IF(Churn_Data[[#This Row],[Churn]]="Yes",Churn_Data[[#This Row],[tenure]],NA())</f>
        <v>#N/A</v>
      </c>
      <c r="AF4221">
        <v>1806.95</v>
      </c>
    </row>
    <row r="4222" spans="1:32" x14ac:dyDescent="0.3">
      <c r="A4222" t="s">
        <v>4256</v>
      </c>
      <c r="B4222" t="s">
        <v>23</v>
      </c>
      <c r="C4222" t="str">
        <f>IF(Churn_Data[[#This Row],[SeniorCitizen]]=1,"Yes","No")</f>
        <v>No</v>
      </c>
      <c r="D4222">
        <v>0</v>
      </c>
      <c r="E4222" t="s">
        <v>25</v>
      </c>
      <c r="F4222" t="s">
        <v>25</v>
      </c>
      <c r="G4222" t="s">
        <v>24</v>
      </c>
      <c r="H4222" t="s">
        <v>24</v>
      </c>
      <c r="I4222" t="s">
        <v>25</v>
      </c>
      <c r="J4222" t="str">
        <f>IF(Churn_Data[[#This Row],[InternetService]]&lt;&gt;"No","Yes","No")</f>
        <v>No</v>
      </c>
      <c r="K4222" t="s">
        <v>3064</v>
      </c>
      <c r="L4222" t="s">
        <v>3064</v>
      </c>
      <c r="M4222" t="s">
        <v>3064</v>
      </c>
      <c r="N4222" t="s">
        <v>3064</v>
      </c>
      <c r="O4222" t="s">
        <v>3064</v>
      </c>
      <c r="P4222" t="s">
        <v>3064</v>
      </c>
      <c r="Q4222" t="s">
        <v>25</v>
      </c>
      <c r="R4222">
        <f>IF(Churn_Data[[#This Row],[Churn]]="Yes",1,0)</f>
        <v>0</v>
      </c>
      <c r="S4222" t="s">
        <v>25</v>
      </c>
      <c r="T4222">
        <f>(Churn_Data[[#This Row],[OnlineSecurity]]="Yes")+(Churn_Data[[#This Row],[OnlineBackup]]="Yes")+(Churn_Data[[#This Row],[DeviceProtection]]="Yes")+(Churn_Data[[#This Row],[TechSupport]]="Yes")+(Churn_Data[[#This Row],[StreamingTV]]="Yes")+(Churn_Data[[#This Row],[StreamingMovies]]="Yes")</f>
        <v>0</v>
      </c>
      <c r="U4222" t="s">
        <v>3911</v>
      </c>
      <c r="V4222" t="s">
        <v>72</v>
      </c>
      <c r="W4222" t="str">
        <f>IF(ISNUMBER(SEARCH("automatic", Churn_Data[[#This Row],[PaymentMethod]])), "Automatic", "Manual")</f>
        <v>Automatic</v>
      </c>
      <c r="X4222">
        <v>24.35</v>
      </c>
      <c r="Y4222" t="str">
        <f>IF(Churn_Data[[#This Row],[tenure]]&lt;=12,"0-1 Year",IF(Churn_Data[[#This Row],[tenure]]&lt;=24,"1-2 Years",IF(Churn_Data[[#This Row],[tenure]]&lt;=36,"2-3 Years",IF(Churn_Data[[#This Row],[tenure]]&lt;=48,"3-4 Years",IF(Churn_Data[[#This Row],[tenure]]&lt;=60,"4-5 Years","5+ Years")))))</f>
        <v>4-5 Years</v>
      </c>
      <c r="Z4222">
        <v>58</v>
      </c>
      <c r="AA4222">
        <v>1423.85</v>
      </c>
      <c r="AB4222">
        <f>IF(Churn_Data[[#This Row],[Churn]]="No",Churn_Data[[#This Row],[MonthlyCharges]],NA())</f>
        <v>24.35</v>
      </c>
      <c r="AC4222">
        <f>IF(Churn_Data[[#This Row],[Churn]]="No",Churn_Data[[#This Row],[tenure]],NA())</f>
        <v>58</v>
      </c>
      <c r="AD4222" t="e">
        <f>IF(Churn_Data[[#This Row],[Churn]]="Yes",Churn_Data[[#This Row],[MonthlyCharges]],NA())</f>
        <v>#N/A</v>
      </c>
      <c r="AE4222" t="e">
        <f>IF(Churn_Data[[#This Row],[Churn]]="Yes",Churn_Data[[#This Row],[tenure]],NA())</f>
        <v>#N/A</v>
      </c>
      <c r="AF4222">
        <v>1412.3</v>
      </c>
    </row>
    <row r="4223" spans="1:32" x14ac:dyDescent="0.3">
      <c r="A4223" t="s">
        <v>4257</v>
      </c>
      <c r="B4223" t="s">
        <v>23</v>
      </c>
      <c r="C4223" t="str">
        <f>IF(Churn_Data[[#This Row],[SeniorCitizen]]=1,"Yes","No")</f>
        <v>No</v>
      </c>
      <c r="D4223">
        <v>0</v>
      </c>
      <c r="E4223" t="s">
        <v>24</v>
      </c>
      <c r="F4223" t="s">
        <v>24</v>
      </c>
      <c r="G4223" t="s">
        <v>24</v>
      </c>
      <c r="H4223" t="s">
        <v>24</v>
      </c>
      <c r="I4223" t="s">
        <v>25</v>
      </c>
      <c r="J4223" t="str">
        <f>IF(Churn_Data[[#This Row],[InternetService]]&lt;&gt;"No","Yes","No")</f>
        <v>No</v>
      </c>
      <c r="K4223" t="s">
        <v>3064</v>
      </c>
      <c r="L4223" t="s">
        <v>3064</v>
      </c>
      <c r="M4223" t="s">
        <v>3064</v>
      </c>
      <c r="N4223" t="s">
        <v>3064</v>
      </c>
      <c r="O4223" t="s">
        <v>3064</v>
      </c>
      <c r="P4223" t="s">
        <v>3064</v>
      </c>
      <c r="Q4223" t="s">
        <v>25</v>
      </c>
      <c r="R4223">
        <f>IF(Churn_Data[[#This Row],[Churn]]="Yes",1,0)</f>
        <v>0</v>
      </c>
      <c r="S4223" t="s">
        <v>25</v>
      </c>
      <c r="T4223">
        <f>(Churn_Data[[#This Row],[OnlineSecurity]]="Yes")+(Churn_Data[[#This Row],[OnlineBackup]]="Yes")+(Churn_Data[[#This Row],[DeviceProtection]]="Yes")+(Churn_Data[[#This Row],[TechSupport]]="Yes")+(Churn_Data[[#This Row],[StreamingTV]]="Yes")+(Churn_Data[[#This Row],[StreamingMovies]]="Yes")</f>
        <v>0</v>
      </c>
      <c r="U4223" t="s">
        <v>3911</v>
      </c>
      <c r="V4223" t="s">
        <v>72</v>
      </c>
      <c r="W4223" t="str">
        <f>IF(ISNUMBER(SEARCH("automatic", Churn_Data[[#This Row],[PaymentMethod]])), "Automatic", "Manual")</f>
        <v>Automatic</v>
      </c>
      <c r="X4223">
        <v>25.25</v>
      </c>
      <c r="Y4223" t="str">
        <f>IF(Churn_Data[[#This Row],[tenure]]&lt;=12,"0-1 Year",IF(Churn_Data[[#This Row],[tenure]]&lt;=24,"1-2 Years",IF(Churn_Data[[#This Row],[tenure]]&lt;=36,"2-3 Years",IF(Churn_Data[[#This Row],[tenure]]&lt;=48,"3-4 Years",IF(Churn_Data[[#This Row],[tenure]]&lt;=60,"4-5 Years","5+ Years")))))</f>
        <v>1-2 Years</v>
      </c>
      <c r="Z4223">
        <v>22</v>
      </c>
      <c r="AA4223">
        <v>555.4</v>
      </c>
      <c r="AB4223">
        <f>IF(Churn_Data[[#This Row],[Churn]]="No",Churn_Data[[#This Row],[MonthlyCharges]],NA())</f>
        <v>25.25</v>
      </c>
      <c r="AC4223">
        <f>IF(Churn_Data[[#This Row],[Churn]]="No",Churn_Data[[#This Row],[tenure]],NA())</f>
        <v>22</v>
      </c>
      <c r="AD4223" t="e">
        <f>IF(Churn_Data[[#This Row],[Churn]]="Yes",Churn_Data[[#This Row],[MonthlyCharges]],NA())</f>
        <v>#N/A</v>
      </c>
      <c r="AE4223" t="e">
        <f>IF(Churn_Data[[#This Row],[Churn]]="Yes",Churn_Data[[#This Row],[tenure]],NA())</f>
        <v>#N/A</v>
      </c>
      <c r="AF4223">
        <v>555.5</v>
      </c>
    </row>
    <row r="4224" spans="1:32" x14ac:dyDescent="0.3">
      <c r="A4224" t="s">
        <v>4258</v>
      </c>
      <c r="B4224" t="s">
        <v>23</v>
      </c>
      <c r="C4224" t="str">
        <f>IF(Churn_Data[[#This Row],[SeniorCitizen]]=1,"Yes","No")</f>
        <v>No</v>
      </c>
      <c r="D4224">
        <v>0</v>
      </c>
      <c r="E4224" t="s">
        <v>24</v>
      </c>
      <c r="F4224" t="s">
        <v>24</v>
      </c>
      <c r="G4224" t="s">
        <v>24</v>
      </c>
      <c r="H4224" t="s">
        <v>24</v>
      </c>
      <c r="I4224" t="s">
        <v>25</v>
      </c>
      <c r="J4224" t="str">
        <f>IF(Churn_Data[[#This Row],[InternetService]]&lt;&gt;"No","Yes","No")</f>
        <v>No</v>
      </c>
      <c r="K4224" t="s">
        <v>3064</v>
      </c>
      <c r="L4224" t="s">
        <v>3064</v>
      </c>
      <c r="M4224" t="s">
        <v>3064</v>
      </c>
      <c r="N4224" t="s">
        <v>3064</v>
      </c>
      <c r="O4224" t="s">
        <v>3064</v>
      </c>
      <c r="P4224" t="s">
        <v>3064</v>
      </c>
      <c r="Q4224" t="s">
        <v>25</v>
      </c>
      <c r="R4224">
        <f>IF(Churn_Data[[#This Row],[Churn]]="Yes",1,0)</f>
        <v>0</v>
      </c>
      <c r="S4224" t="s">
        <v>25</v>
      </c>
      <c r="T4224">
        <f>(Churn_Data[[#This Row],[OnlineSecurity]]="Yes")+(Churn_Data[[#This Row],[OnlineBackup]]="Yes")+(Churn_Data[[#This Row],[DeviceProtection]]="Yes")+(Churn_Data[[#This Row],[TechSupport]]="Yes")+(Churn_Data[[#This Row],[StreamingTV]]="Yes")+(Churn_Data[[#This Row],[StreamingMovies]]="Yes")</f>
        <v>0</v>
      </c>
      <c r="U4224" t="s">
        <v>3911</v>
      </c>
      <c r="V4224" t="s">
        <v>72</v>
      </c>
      <c r="W4224" t="str">
        <f>IF(ISNUMBER(SEARCH("automatic", Churn_Data[[#This Row],[PaymentMethod]])), "Automatic", "Manual")</f>
        <v>Automatic</v>
      </c>
      <c r="X4224">
        <v>26.1</v>
      </c>
      <c r="Y4224" t="str">
        <f>IF(Churn_Data[[#This Row],[tenure]]&lt;=12,"0-1 Year",IF(Churn_Data[[#This Row],[tenure]]&lt;=24,"1-2 Years",IF(Churn_Data[[#This Row],[tenure]]&lt;=36,"2-3 Years",IF(Churn_Data[[#This Row],[tenure]]&lt;=48,"3-4 Years",IF(Churn_Data[[#This Row],[tenure]]&lt;=60,"4-5 Years","5+ Years")))))</f>
        <v>0-1 Year</v>
      </c>
      <c r="Z4224">
        <v>10</v>
      </c>
      <c r="AA4224">
        <v>225.55</v>
      </c>
      <c r="AB4224">
        <f>IF(Churn_Data[[#This Row],[Churn]]="No",Churn_Data[[#This Row],[MonthlyCharges]],NA())</f>
        <v>26.1</v>
      </c>
      <c r="AC4224">
        <f>IF(Churn_Data[[#This Row],[Churn]]="No",Churn_Data[[#This Row],[tenure]],NA())</f>
        <v>10</v>
      </c>
      <c r="AD4224" t="e">
        <f>IF(Churn_Data[[#This Row],[Churn]]="Yes",Churn_Data[[#This Row],[MonthlyCharges]],NA())</f>
        <v>#N/A</v>
      </c>
      <c r="AE4224" t="e">
        <f>IF(Churn_Data[[#This Row],[Churn]]="Yes",Churn_Data[[#This Row],[tenure]],NA())</f>
        <v>#N/A</v>
      </c>
      <c r="AF4224">
        <v>261</v>
      </c>
    </row>
    <row r="4225" spans="1:32" x14ac:dyDescent="0.3">
      <c r="A4225" t="s">
        <v>4259</v>
      </c>
      <c r="B4225" t="s">
        <v>23</v>
      </c>
      <c r="C4225" t="str">
        <f>IF(Churn_Data[[#This Row],[SeniorCitizen]]=1,"Yes","No")</f>
        <v>No</v>
      </c>
      <c r="D4225">
        <v>0</v>
      </c>
      <c r="E4225" t="s">
        <v>24</v>
      </c>
      <c r="F4225" t="s">
        <v>25</v>
      </c>
      <c r="G4225" t="s">
        <v>24</v>
      </c>
      <c r="H4225" t="s">
        <v>24</v>
      </c>
      <c r="I4225" t="s">
        <v>25</v>
      </c>
      <c r="J4225" t="str">
        <f>IF(Churn_Data[[#This Row],[InternetService]]&lt;&gt;"No","Yes","No")</f>
        <v>No</v>
      </c>
      <c r="K4225" t="s">
        <v>3064</v>
      </c>
      <c r="L4225" t="s">
        <v>3064</v>
      </c>
      <c r="M4225" t="s">
        <v>3064</v>
      </c>
      <c r="N4225" t="s">
        <v>3064</v>
      </c>
      <c r="O4225" t="s">
        <v>3064</v>
      </c>
      <c r="P4225" t="s">
        <v>3064</v>
      </c>
      <c r="Q4225" t="s">
        <v>25</v>
      </c>
      <c r="R4225">
        <f>IF(Churn_Data[[#This Row],[Churn]]="Yes",1,0)</f>
        <v>0</v>
      </c>
      <c r="S4225" t="s">
        <v>25</v>
      </c>
      <c r="T4225">
        <f>(Churn_Data[[#This Row],[OnlineSecurity]]="Yes")+(Churn_Data[[#This Row],[OnlineBackup]]="Yes")+(Churn_Data[[#This Row],[DeviceProtection]]="Yes")+(Churn_Data[[#This Row],[TechSupport]]="Yes")+(Churn_Data[[#This Row],[StreamingTV]]="Yes")+(Churn_Data[[#This Row],[StreamingMovies]]="Yes")</f>
        <v>0</v>
      </c>
      <c r="U4225" t="s">
        <v>3911</v>
      </c>
      <c r="V4225" t="s">
        <v>46</v>
      </c>
      <c r="W4225" t="str">
        <f>IF(ISNUMBER(SEARCH("automatic", Churn_Data[[#This Row],[PaymentMethod]])), "Automatic", "Manual")</f>
        <v>Automatic</v>
      </c>
      <c r="X4225">
        <v>23.65</v>
      </c>
      <c r="Y4225" t="str">
        <f>IF(Churn_Data[[#This Row],[tenure]]&lt;=12,"0-1 Year",IF(Churn_Data[[#This Row],[tenure]]&lt;=24,"1-2 Years",IF(Churn_Data[[#This Row],[tenure]]&lt;=36,"2-3 Years",IF(Churn_Data[[#This Row],[tenure]]&lt;=48,"3-4 Years",IF(Churn_Data[[#This Row],[tenure]]&lt;=60,"4-5 Years","5+ Years")))))</f>
        <v>5+ Years</v>
      </c>
      <c r="Z4225">
        <v>62</v>
      </c>
      <c r="AA4225">
        <v>1416.75</v>
      </c>
      <c r="AB4225">
        <f>IF(Churn_Data[[#This Row],[Churn]]="No",Churn_Data[[#This Row],[MonthlyCharges]],NA())</f>
        <v>23.65</v>
      </c>
      <c r="AC4225">
        <f>IF(Churn_Data[[#This Row],[Churn]]="No",Churn_Data[[#This Row],[tenure]],NA())</f>
        <v>62</v>
      </c>
      <c r="AD4225" t="e">
        <f>IF(Churn_Data[[#This Row],[Churn]]="Yes",Churn_Data[[#This Row],[MonthlyCharges]],NA())</f>
        <v>#N/A</v>
      </c>
      <c r="AE4225" t="e">
        <f>IF(Churn_Data[[#This Row],[Churn]]="Yes",Churn_Data[[#This Row],[tenure]],NA())</f>
        <v>#N/A</v>
      </c>
      <c r="AF4225">
        <v>1466.3</v>
      </c>
    </row>
    <row r="4226" spans="1:32" x14ac:dyDescent="0.3">
      <c r="A4226" t="s">
        <v>4260</v>
      </c>
      <c r="B4226" t="s">
        <v>23</v>
      </c>
      <c r="C4226" t="str">
        <f>IF(Churn_Data[[#This Row],[SeniorCitizen]]=1,"Yes","No")</f>
        <v>No</v>
      </c>
      <c r="D4226">
        <v>0</v>
      </c>
      <c r="E4226" t="s">
        <v>24</v>
      </c>
      <c r="F4226" t="s">
        <v>25</v>
      </c>
      <c r="G4226" t="s">
        <v>24</v>
      </c>
      <c r="H4226" t="s">
        <v>24</v>
      </c>
      <c r="I4226" t="s">
        <v>25</v>
      </c>
      <c r="J4226" t="str">
        <f>IF(Churn_Data[[#This Row],[InternetService]]&lt;&gt;"No","Yes","No")</f>
        <v>No</v>
      </c>
      <c r="K4226" t="s">
        <v>3064</v>
      </c>
      <c r="L4226" t="s">
        <v>3064</v>
      </c>
      <c r="M4226" t="s">
        <v>3064</v>
      </c>
      <c r="N4226" t="s">
        <v>3064</v>
      </c>
      <c r="O4226" t="s">
        <v>3064</v>
      </c>
      <c r="P4226" t="s">
        <v>3064</v>
      </c>
      <c r="Q4226" t="s">
        <v>25</v>
      </c>
      <c r="R4226">
        <f>IF(Churn_Data[[#This Row],[Churn]]="Yes",1,0)</f>
        <v>0</v>
      </c>
      <c r="S4226" t="s">
        <v>25</v>
      </c>
      <c r="T4226">
        <f>(Churn_Data[[#This Row],[OnlineSecurity]]="Yes")+(Churn_Data[[#This Row],[OnlineBackup]]="Yes")+(Churn_Data[[#This Row],[DeviceProtection]]="Yes")+(Churn_Data[[#This Row],[TechSupport]]="Yes")+(Churn_Data[[#This Row],[StreamingTV]]="Yes")+(Churn_Data[[#This Row],[StreamingMovies]]="Yes")</f>
        <v>0</v>
      </c>
      <c r="U4226" t="s">
        <v>3911</v>
      </c>
      <c r="V4226" t="s">
        <v>46</v>
      </c>
      <c r="W4226" t="str">
        <f>IF(ISNUMBER(SEARCH("automatic", Churn_Data[[#This Row],[PaymentMethod]])), "Automatic", "Manual")</f>
        <v>Automatic</v>
      </c>
      <c r="X4226">
        <v>24.25</v>
      </c>
      <c r="Y4226" t="str">
        <f>IF(Churn_Data[[#This Row],[tenure]]&lt;=12,"0-1 Year",IF(Churn_Data[[#This Row],[tenure]]&lt;=24,"1-2 Years",IF(Churn_Data[[#This Row],[tenure]]&lt;=36,"2-3 Years",IF(Churn_Data[[#This Row],[tenure]]&lt;=48,"3-4 Years",IF(Churn_Data[[#This Row],[tenure]]&lt;=60,"4-5 Years","5+ Years")))))</f>
        <v>5+ Years</v>
      </c>
      <c r="Z4226">
        <v>69</v>
      </c>
      <c r="AA4226">
        <v>1641.8</v>
      </c>
      <c r="AB4226">
        <f>IF(Churn_Data[[#This Row],[Churn]]="No",Churn_Data[[#This Row],[MonthlyCharges]],NA())</f>
        <v>24.25</v>
      </c>
      <c r="AC4226">
        <f>IF(Churn_Data[[#This Row],[Churn]]="No",Churn_Data[[#This Row],[tenure]],NA())</f>
        <v>69</v>
      </c>
      <c r="AD4226" t="e">
        <f>IF(Churn_Data[[#This Row],[Churn]]="Yes",Churn_Data[[#This Row],[MonthlyCharges]],NA())</f>
        <v>#N/A</v>
      </c>
      <c r="AE4226" t="e">
        <f>IF(Churn_Data[[#This Row],[Churn]]="Yes",Churn_Data[[#This Row],[tenure]],NA())</f>
        <v>#N/A</v>
      </c>
      <c r="AF4226">
        <v>1673.25</v>
      </c>
    </row>
    <row r="4227" spans="1:32" x14ac:dyDescent="0.3">
      <c r="A4227" t="s">
        <v>4261</v>
      </c>
      <c r="B4227" t="s">
        <v>23</v>
      </c>
      <c r="C4227" t="str">
        <f>IF(Churn_Data[[#This Row],[SeniorCitizen]]=1,"Yes","No")</f>
        <v>No</v>
      </c>
      <c r="D4227">
        <v>0</v>
      </c>
      <c r="E4227" t="s">
        <v>25</v>
      </c>
      <c r="F4227" t="s">
        <v>25</v>
      </c>
      <c r="G4227" t="s">
        <v>24</v>
      </c>
      <c r="H4227" t="s">
        <v>24</v>
      </c>
      <c r="I4227" t="s">
        <v>25</v>
      </c>
      <c r="J4227" t="str">
        <f>IF(Churn_Data[[#This Row],[InternetService]]&lt;&gt;"No","Yes","No")</f>
        <v>No</v>
      </c>
      <c r="K4227" t="s">
        <v>3064</v>
      </c>
      <c r="L4227" t="s">
        <v>3064</v>
      </c>
      <c r="M4227" t="s">
        <v>3064</v>
      </c>
      <c r="N4227" t="s">
        <v>3064</v>
      </c>
      <c r="O4227" t="s">
        <v>3064</v>
      </c>
      <c r="P4227" t="s">
        <v>3064</v>
      </c>
      <c r="Q4227" t="s">
        <v>25</v>
      </c>
      <c r="R4227">
        <f>IF(Churn_Data[[#This Row],[Churn]]="Yes",1,0)</f>
        <v>0</v>
      </c>
      <c r="S4227" t="s">
        <v>25</v>
      </c>
      <c r="T4227">
        <f>(Churn_Data[[#This Row],[OnlineSecurity]]="Yes")+(Churn_Data[[#This Row],[OnlineBackup]]="Yes")+(Churn_Data[[#This Row],[DeviceProtection]]="Yes")+(Churn_Data[[#This Row],[TechSupport]]="Yes")+(Churn_Data[[#This Row],[StreamingTV]]="Yes")+(Churn_Data[[#This Row],[StreamingMovies]]="Yes")</f>
        <v>0</v>
      </c>
      <c r="U4227" t="s">
        <v>3911</v>
      </c>
      <c r="V4227" t="s">
        <v>72</v>
      </c>
      <c r="W4227" t="str">
        <f>IF(ISNUMBER(SEARCH("automatic", Churn_Data[[#This Row],[PaymentMethod]])), "Automatic", "Manual")</f>
        <v>Automatic</v>
      </c>
      <c r="X4227">
        <v>24.6</v>
      </c>
      <c r="Y4227" t="str">
        <f>IF(Churn_Data[[#This Row],[tenure]]&lt;=12,"0-1 Year",IF(Churn_Data[[#This Row],[tenure]]&lt;=24,"1-2 Years",IF(Churn_Data[[#This Row],[tenure]]&lt;=36,"2-3 Years",IF(Churn_Data[[#This Row],[tenure]]&lt;=48,"3-4 Years",IF(Churn_Data[[#This Row],[tenure]]&lt;=60,"4-5 Years","5+ Years")))))</f>
        <v>5+ Years</v>
      </c>
      <c r="Z4227">
        <v>69</v>
      </c>
      <c r="AA4227">
        <v>1678.05</v>
      </c>
      <c r="AB4227">
        <f>IF(Churn_Data[[#This Row],[Churn]]="No",Churn_Data[[#This Row],[MonthlyCharges]],NA())</f>
        <v>24.6</v>
      </c>
      <c r="AC4227">
        <f>IF(Churn_Data[[#This Row],[Churn]]="No",Churn_Data[[#This Row],[tenure]],NA())</f>
        <v>69</v>
      </c>
      <c r="AD4227" t="e">
        <f>IF(Churn_Data[[#This Row],[Churn]]="Yes",Churn_Data[[#This Row],[MonthlyCharges]],NA())</f>
        <v>#N/A</v>
      </c>
      <c r="AE4227" t="e">
        <f>IF(Churn_Data[[#This Row],[Churn]]="Yes",Churn_Data[[#This Row],[tenure]],NA())</f>
        <v>#N/A</v>
      </c>
      <c r="AF4227">
        <v>1697.4</v>
      </c>
    </row>
    <row r="4228" spans="1:32" x14ac:dyDescent="0.3">
      <c r="A4228" t="s">
        <v>4262</v>
      </c>
      <c r="B4228" t="s">
        <v>23</v>
      </c>
      <c r="C4228" t="str">
        <f>IF(Churn_Data[[#This Row],[SeniorCitizen]]=1,"Yes","No")</f>
        <v>No</v>
      </c>
      <c r="D4228">
        <v>0</v>
      </c>
      <c r="E4228" t="s">
        <v>24</v>
      </c>
      <c r="F4228" t="s">
        <v>24</v>
      </c>
      <c r="G4228" t="s">
        <v>24</v>
      </c>
      <c r="H4228" t="s">
        <v>24</v>
      </c>
      <c r="I4228" t="s">
        <v>25</v>
      </c>
      <c r="J4228" t="str">
        <f>IF(Churn_Data[[#This Row],[InternetService]]&lt;&gt;"No","Yes","No")</f>
        <v>No</v>
      </c>
      <c r="K4228" t="s">
        <v>3064</v>
      </c>
      <c r="L4228" t="s">
        <v>3064</v>
      </c>
      <c r="M4228" t="s">
        <v>3064</v>
      </c>
      <c r="N4228" t="s">
        <v>3064</v>
      </c>
      <c r="O4228" t="s">
        <v>3064</v>
      </c>
      <c r="P4228" t="s">
        <v>3064</v>
      </c>
      <c r="Q4228" t="s">
        <v>25</v>
      </c>
      <c r="R4228">
        <f>IF(Churn_Data[[#This Row],[Churn]]="Yes",1,0)</f>
        <v>0</v>
      </c>
      <c r="S4228" t="s">
        <v>24</v>
      </c>
      <c r="T4228">
        <f>(Churn_Data[[#This Row],[OnlineSecurity]]="Yes")+(Churn_Data[[#This Row],[OnlineBackup]]="Yes")+(Churn_Data[[#This Row],[DeviceProtection]]="Yes")+(Churn_Data[[#This Row],[TechSupport]]="Yes")+(Churn_Data[[#This Row],[StreamingTV]]="Yes")+(Churn_Data[[#This Row],[StreamingMovies]]="Yes")</f>
        <v>0</v>
      </c>
      <c r="U4228" t="s">
        <v>3911</v>
      </c>
      <c r="V4228" t="s">
        <v>46</v>
      </c>
      <c r="W4228" t="str">
        <f>IF(ISNUMBER(SEARCH("automatic", Churn_Data[[#This Row],[PaymentMethod]])), "Automatic", "Manual")</f>
        <v>Automatic</v>
      </c>
      <c r="X4228">
        <v>24.65</v>
      </c>
      <c r="Y4228" t="str">
        <f>IF(Churn_Data[[#This Row],[tenure]]&lt;=12,"0-1 Year",IF(Churn_Data[[#This Row],[tenure]]&lt;=24,"1-2 Years",IF(Churn_Data[[#This Row],[tenure]]&lt;=36,"2-3 Years",IF(Churn_Data[[#This Row],[tenure]]&lt;=48,"3-4 Years",IF(Churn_Data[[#This Row],[tenure]]&lt;=60,"4-5 Years","5+ Years")))))</f>
        <v>3-4 Years</v>
      </c>
      <c r="Z4228">
        <v>45</v>
      </c>
      <c r="AA4228">
        <v>1138.8</v>
      </c>
      <c r="AB4228">
        <f>IF(Churn_Data[[#This Row],[Churn]]="No",Churn_Data[[#This Row],[MonthlyCharges]],NA())</f>
        <v>24.65</v>
      </c>
      <c r="AC4228">
        <f>IF(Churn_Data[[#This Row],[Churn]]="No",Churn_Data[[#This Row],[tenure]],NA())</f>
        <v>45</v>
      </c>
      <c r="AD4228" t="e">
        <f>IF(Churn_Data[[#This Row],[Churn]]="Yes",Churn_Data[[#This Row],[MonthlyCharges]],NA())</f>
        <v>#N/A</v>
      </c>
      <c r="AE4228" t="e">
        <f>IF(Churn_Data[[#This Row],[Churn]]="Yes",Churn_Data[[#This Row],[tenure]],NA())</f>
        <v>#N/A</v>
      </c>
      <c r="AF4228">
        <v>1109.25</v>
      </c>
    </row>
    <row r="4229" spans="1:32" x14ac:dyDescent="0.3">
      <c r="A4229" t="s">
        <v>4263</v>
      </c>
      <c r="B4229" t="s">
        <v>23</v>
      </c>
      <c r="C4229" t="str">
        <f>IF(Churn_Data[[#This Row],[SeniorCitizen]]=1,"Yes","No")</f>
        <v>No</v>
      </c>
      <c r="D4229">
        <v>0</v>
      </c>
      <c r="E4229" t="s">
        <v>24</v>
      </c>
      <c r="F4229" t="s">
        <v>24</v>
      </c>
      <c r="G4229" t="s">
        <v>24</v>
      </c>
      <c r="H4229" t="s">
        <v>24</v>
      </c>
      <c r="I4229" t="s">
        <v>25</v>
      </c>
      <c r="J4229" t="str">
        <f>IF(Churn_Data[[#This Row],[InternetService]]&lt;&gt;"No","Yes","No")</f>
        <v>No</v>
      </c>
      <c r="K4229" t="s">
        <v>3064</v>
      </c>
      <c r="L4229" t="s">
        <v>3064</v>
      </c>
      <c r="M4229" t="s">
        <v>3064</v>
      </c>
      <c r="N4229" t="s">
        <v>3064</v>
      </c>
      <c r="O4229" t="s">
        <v>3064</v>
      </c>
      <c r="P4229" t="s">
        <v>3064</v>
      </c>
      <c r="Q4229" t="s">
        <v>25</v>
      </c>
      <c r="R4229">
        <f>IF(Churn_Data[[#This Row],[Churn]]="Yes",1,0)</f>
        <v>0</v>
      </c>
      <c r="S4229" t="s">
        <v>25</v>
      </c>
      <c r="T4229">
        <f>(Churn_Data[[#This Row],[OnlineSecurity]]="Yes")+(Churn_Data[[#This Row],[OnlineBackup]]="Yes")+(Churn_Data[[#This Row],[DeviceProtection]]="Yes")+(Churn_Data[[#This Row],[TechSupport]]="Yes")+(Churn_Data[[#This Row],[StreamingTV]]="Yes")+(Churn_Data[[#This Row],[StreamingMovies]]="Yes")</f>
        <v>0</v>
      </c>
      <c r="U4229" t="s">
        <v>3911</v>
      </c>
      <c r="V4229" t="s">
        <v>46</v>
      </c>
      <c r="W4229" t="str">
        <f>IF(ISNUMBER(SEARCH("automatic", Churn_Data[[#This Row],[PaymentMethod]])), "Automatic", "Manual")</f>
        <v>Automatic</v>
      </c>
      <c r="X4229">
        <v>24.7</v>
      </c>
      <c r="Y4229" t="str">
        <f>IF(Churn_Data[[#This Row],[tenure]]&lt;=12,"0-1 Year",IF(Churn_Data[[#This Row],[tenure]]&lt;=24,"1-2 Years",IF(Churn_Data[[#This Row],[tenure]]&lt;=36,"2-3 Years",IF(Churn_Data[[#This Row],[tenure]]&lt;=48,"3-4 Years",IF(Churn_Data[[#This Row],[tenure]]&lt;=60,"4-5 Years","5+ Years")))))</f>
        <v>5+ Years</v>
      </c>
      <c r="Z4229">
        <v>70</v>
      </c>
      <c r="AA4229">
        <v>1685.9</v>
      </c>
      <c r="AB4229">
        <f>IF(Churn_Data[[#This Row],[Churn]]="No",Churn_Data[[#This Row],[MonthlyCharges]],NA())</f>
        <v>24.7</v>
      </c>
      <c r="AC4229">
        <f>IF(Churn_Data[[#This Row],[Churn]]="No",Churn_Data[[#This Row],[tenure]],NA())</f>
        <v>70</v>
      </c>
      <c r="AD4229" t="e">
        <f>IF(Churn_Data[[#This Row],[Churn]]="Yes",Churn_Data[[#This Row],[MonthlyCharges]],NA())</f>
        <v>#N/A</v>
      </c>
      <c r="AE4229" t="e">
        <f>IF(Churn_Data[[#This Row],[Churn]]="Yes",Churn_Data[[#This Row],[tenure]],NA())</f>
        <v>#N/A</v>
      </c>
      <c r="AF4229">
        <v>1729</v>
      </c>
    </row>
    <row r="4230" spans="1:32" x14ac:dyDescent="0.3">
      <c r="A4230" t="s">
        <v>4264</v>
      </c>
      <c r="B4230" t="s">
        <v>30</v>
      </c>
      <c r="C4230" t="str">
        <f>IF(Churn_Data[[#This Row],[SeniorCitizen]]=1,"Yes","No")</f>
        <v>No</v>
      </c>
      <c r="D4230">
        <v>0</v>
      </c>
      <c r="E4230" t="s">
        <v>24</v>
      </c>
      <c r="F4230" t="s">
        <v>24</v>
      </c>
      <c r="G4230" t="s">
        <v>24</v>
      </c>
      <c r="H4230" t="s">
        <v>24</v>
      </c>
      <c r="I4230" t="s">
        <v>25</v>
      </c>
      <c r="J4230" t="str">
        <f>IF(Churn_Data[[#This Row],[InternetService]]&lt;&gt;"No","Yes","No")</f>
        <v>No</v>
      </c>
      <c r="K4230" t="s">
        <v>3064</v>
      </c>
      <c r="L4230" t="s">
        <v>3064</v>
      </c>
      <c r="M4230" t="s">
        <v>3064</v>
      </c>
      <c r="N4230" t="s">
        <v>3064</v>
      </c>
      <c r="O4230" t="s">
        <v>3064</v>
      </c>
      <c r="P4230" t="s">
        <v>3064</v>
      </c>
      <c r="Q4230" t="s">
        <v>25</v>
      </c>
      <c r="R4230">
        <f>IF(Churn_Data[[#This Row],[Churn]]="Yes",1,0)</f>
        <v>0</v>
      </c>
      <c r="S4230" t="s">
        <v>25</v>
      </c>
      <c r="T4230">
        <f>(Churn_Data[[#This Row],[OnlineSecurity]]="Yes")+(Churn_Data[[#This Row],[OnlineBackup]]="Yes")+(Churn_Data[[#This Row],[DeviceProtection]]="Yes")+(Churn_Data[[#This Row],[TechSupport]]="Yes")+(Churn_Data[[#This Row],[StreamingTV]]="Yes")+(Churn_Data[[#This Row],[StreamingMovies]]="Yes")</f>
        <v>0</v>
      </c>
      <c r="U4230" t="s">
        <v>3911</v>
      </c>
      <c r="V4230" t="s">
        <v>72</v>
      </c>
      <c r="W4230" t="str">
        <f>IF(ISNUMBER(SEARCH("automatic", Churn_Data[[#This Row],[PaymentMethod]])), "Automatic", "Manual")</f>
        <v>Automatic</v>
      </c>
      <c r="X4230">
        <v>24.65</v>
      </c>
      <c r="Y4230" t="str">
        <f>IF(Churn_Data[[#This Row],[tenure]]&lt;=12,"0-1 Year",IF(Churn_Data[[#This Row],[tenure]]&lt;=24,"1-2 Years",IF(Churn_Data[[#This Row],[tenure]]&lt;=36,"2-3 Years",IF(Churn_Data[[#This Row],[tenure]]&lt;=48,"3-4 Years",IF(Churn_Data[[#This Row],[tenure]]&lt;=60,"4-5 Years","5+ Years")))))</f>
        <v>5+ Years</v>
      </c>
      <c r="Z4230">
        <v>63</v>
      </c>
      <c r="AA4230">
        <v>1574.5</v>
      </c>
      <c r="AB4230">
        <f>IF(Churn_Data[[#This Row],[Churn]]="No",Churn_Data[[#This Row],[MonthlyCharges]],NA())</f>
        <v>24.65</v>
      </c>
      <c r="AC4230">
        <f>IF(Churn_Data[[#This Row],[Churn]]="No",Churn_Data[[#This Row],[tenure]],NA())</f>
        <v>63</v>
      </c>
      <c r="AD4230" t="e">
        <f>IF(Churn_Data[[#This Row],[Churn]]="Yes",Churn_Data[[#This Row],[MonthlyCharges]],NA())</f>
        <v>#N/A</v>
      </c>
      <c r="AE4230" t="e">
        <f>IF(Churn_Data[[#This Row],[Churn]]="Yes",Churn_Data[[#This Row],[tenure]],NA())</f>
        <v>#N/A</v>
      </c>
      <c r="AF4230">
        <v>1552.95</v>
      </c>
    </row>
    <row r="4231" spans="1:32" x14ac:dyDescent="0.3">
      <c r="A4231" t="s">
        <v>4265</v>
      </c>
      <c r="B4231" t="s">
        <v>23</v>
      </c>
      <c r="C4231" t="str">
        <f>IF(Churn_Data[[#This Row],[SeniorCitizen]]=1,"Yes","No")</f>
        <v>No</v>
      </c>
      <c r="D4231">
        <v>0</v>
      </c>
      <c r="E4231" t="s">
        <v>24</v>
      </c>
      <c r="F4231" t="s">
        <v>25</v>
      </c>
      <c r="G4231" t="s">
        <v>24</v>
      </c>
      <c r="H4231" t="s">
        <v>24</v>
      </c>
      <c r="I4231" t="s">
        <v>25</v>
      </c>
      <c r="J4231" t="str">
        <f>IF(Churn_Data[[#This Row],[InternetService]]&lt;&gt;"No","Yes","No")</f>
        <v>No</v>
      </c>
      <c r="K4231" t="s">
        <v>3064</v>
      </c>
      <c r="L4231" t="s">
        <v>3064</v>
      </c>
      <c r="M4231" t="s">
        <v>3064</v>
      </c>
      <c r="N4231" t="s">
        <v>3064</v>
      </c>
      <c r="O4231" t="s">
        <v>3064</v>
      </c>
      <c r="P4231" t="s">
        <v>3064</v>
      </c>
      <c r="Q4231" t="s">
        <v>25</v>
      </c>
      <c r="R4231">
        <f>IF(Churn_Data[[#This Row],[Churn]]="Yes",1,0)</f>
        <v>0</v>
      </c>
      <c r="S4231" t="s">
        <v>24</v>
      </c>
      <c r="T4231">
        <f>(Churn_Data[[#This Row],[OnlineSecurity]]="Yes")+(Churn_Data[[#This Row],[OnlineBackup]]="Yes")+(Churn_Data[[#This Row],[DeviceProtection]]="Yes")+(Churn_Data[[#This Row],[TechSupport]]="Yes")+(Churn_Data[[#This Row],[StreamingTV]]="Yes")+(Churn_Data[[#This Row],[StreamingMovies]]="Yes")</f>
        <v>0</v>
      </c>
      <c r="U4231" t="s">
        <v>3911</v>
      </c>
      <c r="V4231" t="s">
        <v>46</v>
      </c>
      <c r="W4231" t="str">
        <f>IF(ISNUMBER(SEARCH("automatic", Churn_Data[[#This Row],[PaymentMethod]])), "Automatic", "Manual")</f>
        <v>Automatic</v>
      </c>
      <c r="X4231">
        <v>24.65</v>
      </c>
      <c r="Y4231" t="str">
        <f>IF(Churn_Data[[#This Row],[tenure]]&lt;=12,"0-1 Year",IF(Churn_Data[[#This Row],[tenure]]&lt;=24,"1-2 Years",IF(Churn_Data[[#This Row],[tenure]]&lt;=36,"2-3 Years",IF(Churn_Data[[#This Row],[tenure]]&lt;=48,"3-4 Years",IF(Churn_Data[[#This Row],[tenure]]&lt;=60,"4-5 Years","5+ Years")))))</f>
        <v>5+ Years</v>
      </c>
      <c r="Z4231">
        <v>71</v>
      </c>
      <c r="AA4231">
        <v>1710.15</v>
      </c>
      <c r="AB4231">
        <f>IF(Churn_Data[[#This Row],[Churn]]="No",Churn_Data[[#This Row],[MonthlyCharges]],NA())</f>
        <v>24.65</v>
      </c>
      <c r="AC4231">
        <f>IF(Churn_Data[[#This Row],[Churn]]="No",Churn_Data[[#This Row],[tenure]],NA())</f>
        <v>71</v>
      </c>
      <c r="AD4231" t="e">
        <f>IF(Churn_Data[[#This Row],[Churn]]="Yes",Churn_Data[[#This Row],[MonthlyCharges]],NA())</f>
        <v>#N/A</v>
      </c>
      <c r="AE4231" t="e">
        <f>IF(Churn_Data[[#This Row],[Churn]]="Yes",Churn_Data[[#This Row],[tenure]],NA())</f>
        <v>#N/A</v>
      </c>
      <c r="AF4231">
        <v>1750.15</v>
      </c>
    </row>
    <row r="4232" spans="1:32" x14ac:dyDescent="0.3">
      <c r="A4232" t="s">
        <v>4266</v>
      </c>
      <c r="B4232" t="s">
        <v>30</v>
      </c>
      <c r="C4232" t="str">
        <f>IF(Churn_Data[[#This Row],[SeniorCitizen]]=1,"Yes","No")</f>
        <v>No</v>
      </c>
      <c r="D4232">
        <v>0</v>
      </c>
      <c r="E4232" t="s">
        <v>25</v>
      </c>
      <c r="F4232" t="s">
        <v>25</v>
      </c>
      <c r="G4232" t="s">
        <v>24</v>
      </c>
      <c r="H4232" t="s">
        <v>24</v>
      </c>
      <c r="I4232" t="s">
        <v>25</v>
      </c>
      <c r="J4232" t="str">
        <f>IF(Churn_Data[[#This Row],[InternetService]]&lt;&gt;"No","Yes","No")</f>
        <v>No</v>
      </c>
      <c r="K4232" t="s">
        <v>3064</v>
      </c>
      <c r="L4232" t="s">
        <v>3064</v>
      </c>
      <c r="M4232" t="s">
        <v>3064</v>
      </c>
      <c r="N4232" t="s">
        <v>3064</v>
      </c>
      <c r="O4232" t="s">
        <v>3064</v>
      </c>
      <c r="P4232" t="s">
        <v>3064</v>
      </c>
      <c r="Q4232" t="s">
        <v>25</v>
      </c>
      <c r="R4232">
        <f>IF(Churn_Data[[#This Row],[Churn]]="Yes",1,0)</f>
        <v>0</v>
      </c>
      <c r="S4232" t="s">
        <v>25</v>
      </c>
      <c r="T4232">
        <f>(Churn_Data[[#This Row],[OnlineSecurity]]="Yes")+(Churn_Data[[#This Row],[OnlineBackup]]="Yes")+(Churn_Data[[#This Row],[DeviceProtection]]="Yes")+(Churn_Data[[#This Row],[TechSupport]]="Yes")+(Churn_Data[[#This Row],[StreamingTV]]="Yes")+(Churn_Data[[#This Row],[StreamingMovies]]="Yes")</f>
        <v>0</v>
      </c>
      <c r="U4232" t="s">
        <v>3911</v>
      </c>
      <c r="V4232" t="s">
        <v>46</v>
      </c>
      <c r="W4232" t="str">
        <f>IF(ISNUMBER(SEARCH("automatic", Churn_Data[[#This Row],[PaymentMethod]])), "Automatic", "Manual")</f>
        <v>Automatic</v>
      </c>
      <c r="X4232">
        <v>23.95</v>
      </c>
      <c r="Y4232" t="str">
        <f>IF(Churn_Data[[#This Row],[tenure]]&lt;=12,"0-1 Year",IF(Churn_Data[[#This Row],[tenure]]&lt;=24,"1-2 Years",IF(Churn_Data[[#This Row],[tenure]]&lt;=36,"2-3 Years",IF(Churn_Data[[#This Row],[tenure]]&lt;=48,"3-4 Years",IF(Churn_Data[[#This Row],[tenure]]&lt;=60,"4-5 Years","5+ Years")))))</f>
        <v>5+ Years</v>
      </c>
      <c r="Z4232">
        <v>69</v>
      </c>
      <c r="AA4232">
        <v>1713.1</v>
      </c>
      <c r="AB4232">
        <f>IF(Churn_Data[[#This Row],[Churn]]="No",Churn_Data[[#This Row],[MonthlyCharges]],NA())</f>
        <v>23.95</v>
      </c>
      <c r="AC4232">
        <f>IF(Churn_Data[[#This Row],[Churn]]="No",Churn_Data[[#This Row],[tenure]],NA())</f>
        <v>69</v>
      </c>
      <c r="AD4232" t="e">
        <f>IF(Churn_Data[[#This Row],[Churn]]="Yes",Churn_Data[[#This Row],[MonthlyCharges]],NA())</f>
        <v>#N/A</v>
      </c>
      <c r="AE4232" t="e">
        <f>IF(Churn_Data[[#This Row],[Churn]]="Yes",Churn_Data[[#This Row],[tenure]],NA())</f>
        <v>#N/A</v>
      </c>
      <c r="AF4232">
        <v>1652.55</v>
      </c>
    </row>
    <row r="4233" spans="1:32" x14ac:dyDescent="0.3">
      <c r="A4233" t="s">
        <v>4267</v>
      </c>
      <c r="B4233" t="s">
        <v>23</v>
      </c>
      <c r="C4233" t="str">
        <f>IF(Churn_Data[[#This Row],[SeniorCitizen]]=1,"Yes","No")</f>
        <v>No</v>
      </c>
      <c r="D4233">
        <v>0</v>
      </c>
      <c r="E4233" t="s">
        <v>25</v>
      </c>
      <c r="F4233" t="s">
        <v>25</v>
      </c>
      <c r="G4233" t="s">
        <v>24</v>
      </c>
      <c r="H4233" t="s">
        <v>24</v>
      </c>
      <c r="I4233" t="s">
        <v>25</v>
      </c>
      <c r="J4233" t="str">
        <f>IF(Churn_Data[[#This Row],[InternetService]]&lt;&gt;"No","Yes","No")</f>
        <v>No</v>
      </c>
      <c r="K4233" t="s">
        <v>3064</v>
      </c>
      <c r="L4233" t="s">
        <v>3064</v>
      </c>
      <c r="M4233" t="s">
        <v>3064</v>
      </c>
      <c r="N4233" t="s">
        <v>3064</v>
      </c>
      <c r="O4233" t="s">
        <v>3064</v>
      </c>
      <c r="P4233" t="s">
        <v>3064</v>
      </c>
      <c r="Q4233" t="s">
        <v>25</v>
      </c>
      <c r="R4233">
        <f>IF(Churn_Data[[#This Row],[Churn]]="Yes",1,0)</f>
        <v>0</v>
      </c>
      <c r="S4233" t="s">
        <v>25</v>
      </c>
      <c r="T4233">
        <f>(Churn_Data[[#This Row],[OnlineSecurity]]="Yes")+(Churn_Data[[#This Row],[OnlineBackup]]="Yes")+(Churn_Data[[#This Row],[DeviceProtection]]="Yes")+(Churn_Data[[#This Row],[TechSupport]]="Yes")+(Churn_Data[[#This Row],[StreamingTV]]="Yes")+(Churn_Data[[#This Row],[StreamingMovies]]="Yes")</f>
        <v>0</v>
      </c>
      <c r="U4233" t="s">
        <v>3911</v>
      </c>
      <c r="V4233" t="s">
        <v>46</v>
      </c>
      <c r="W4233" t="str">
        <f>IF(ISNUMBER(SEARCH("automatic", Churn_Data[[#This Row],[PaymentMethod]])), "Automatic", "Manual")</f>
        <v>Automatic</v>
      </c>
      <c r="X4233">
        <v>23.3</v>
      </c>
      <c r="Y4233" t="str">
        <f>IF(Churn_Data[[#This Row],[tenure]]&lt;=12,"0-1 Year",IF(Churn_Data[[#This Row],[tenure]]&lt;=24,"1-2 Years",IF(Churn_Data[[#This Row],[tenure]]&lt;=36,"2-3 Years",IF(Churn_Data[[#This Row],[tenure]]&lt;=48,"3-4 Years",IF(Churn_Data[[#This Row],[tenure]]&lt;=60,"4-5 Years","5+ Years")))))</f>
        <v>2-3 Years</v>
      </c>
      <c r="Z4233">
        <v>35</v>
      </c>
      <c r="AA4233">
        <v>797.1</v>
      </c>
      <c r="AB4233">
        <f>IF(Churn_Data[[#This Row],[Churn]]="No",Churn_Data[[#This Row],[MonthlyCharges]],NA())</f>
        <v>23.3</v>
      </c>
      <c r="AC4233">
        <f>IF(Churn_Data[[#This Row],[Churn]]="No",Churn_Data[[#This Row],[tenure]],NA())</f>
        <v>35</v>
      </c>
      <c r="AD4233" t="e">
        <f>IF(Churn_Data[[#This Row],[Churn]]="Yes",Churn_Data[[#This Row],[MonthlyCharges]],NA())</f>
        <v>#N/A</v>
      </c>
      <c r="AE4233" t="e">
        <f>IF(Churn_Data[[#This Row],[Churn]]="Yes",Churn_Data[[#This Row],[tenure]],NA())</f>
        <v>#N/A</v>
      </c>
      <c r="AF4233">
        <v>815.5</v>
      </c>
    </row>
    <row r="4234" spans="1:32" x14ac:dyDescent="0.3">
      <c r="A4234" t="s">
        <v>4268</v>
      </c>
      <c r="B4234" t="s">
        <v>30</v>
      </c>
      <c r="C4234" t="str">
        <f>IF(Churn_Data[[#This Row],[SeniorCitizen]]=1,"Yes","No")</f>
        <v>No</v>
      </c>
      <c r="D4234">
        <v>0</v>
      </c>
      <c r="E4234" t="s">
        <v>25</v>
      </c>
      <c r="F4234" t="s">
        <v>24</v>
      </c>
      <c r="G4234" t="s">
        <v>24</v>
      </c>
      <c r="H4234" t="s">
        <v>24</v>
      </c>
      <c r="I4234" t="s">
        <v>25</v>
      </c>
      <c r="J4234" t="str">
        <f>IF(Churn_Data[[#This Row],[InternetService]]&lt;&gt;"No","Yes","No")</f>
        <v>No</v>
      </c>
      <c r="K4234" t="s">
        <v>3064</v>
      </c>
      <c r="L4234" t="s">
        <v>3064</v>
      </c>
      <c r="M4234" t="s">
        <v>3064</v>
      </c>
      <c r="N4234" t="s">
        <v>3064</v>
      </c>
      <c r="O4234" t="s">
        <v>3064</v>
      </c>
      <c r="P4234" t="s">
        <v>3064</v>
      </c>
      <c r="Q4234" t="s">
        <v>25</v>
      </c>
      <c r="R4234">
        <f>IF(Churn_Data[[#This Row],[Churn]]="Yes",1,0)</f>
        <v>0</v>
      </c>
      <c r="S4234" t="s">
        <v>24</v>
      </c>
      <c r="T4234">
        <f>(Churn_Data[[#This Row],[OnlineSecurity]]="Yes")+(Churn_Data[[#This Row],[OnlineBackup]]="Yes")+(Churn_Data[[#This Row],[DeviceProtection]]="Yes")+(Churn_Data[[#This Row],[TechSupport]]="Yes")+(Churn_Data[[#This Row],[StreamingTV]]="Yes")+(Churn_Data[[#This Row],[StreamingMovies]]="Yes")</f>
        <v>0</v>
      </c>
      <c r="U4234" t="s">
        <v>3911</v>
      </c>
      <c r="V4234" t="s">
        <v>72</v>
      </c>
      <c r="W4234" t="str">
        <f>IF(ISNUMBER(SEARCH("automatic", Churn_Data[[#This Row],[PaymentMethod]])), "Automatic", "Manual")</f>
        <v>Automatic</v>
      </c>
      <c r="X4234">
        <v>25.3</v>
      </c>
      <c r="Y4234" t="str">
        <f>IF(Churn_Data[[#This Row],[tenure]]&lt;=12,"0-1 Year",IF(Churn_Data[[#This Row],[tenure]]&lt;=24,"1-2 Years",IF(Churn_Data[[#This Row],[tenure]]&lt;=36,"2-3 Years",IF(Churn_Data[[#This Row],[tenure]]&lt;=48,"3-4 Years",IF(Churn_Data[[#This Row],[tenure]]&lt;=60,"4-5 Years","5+ Years")))))</f>
        <v>5+ Years</v>
      </c>
      <c r="Z4234">
        <v>66</v>
      </c>
      <c r="AA4234">
        <v>1673.8</v>
      </c>
      <c r="AB4234">
        <f>IF(Churn_Data[[#This Row],[Churn]]="No",Churn_Data[[#This Row],[MonthlyCharges]],NA())</f>
        <v>25.3</v>
      </c>
      <c r="AC4234">
        <f>IF(Churn_Data[[#This Row],[Churn]]="No",Churn_Data[[#This Row],[tenure]],NA())</f>
        <v>66</v>
      </c>
      <c r="AD4234" t="e">
        <f>IF(Churn_Data[[#This Row],[Churn]]="Yes",Churn_Data[[#This Row],[MonthlyCharges]],NA())</f>
        <v>#N/A</v>
      </c>
      <c r="AE4234" t="e">
        <f>IF(Churn_Data[[#This Row],[Churn]]="Yes",Churn_Data[[#This Row],[tenure]],NA())</f>
        <v>#N/A</v>
      </c>
      <c r="AF4234">
        <v>1669.8</v>
      </c>
    </row>
    <row r="4235" spans="1:32" x14ac:dyDescent="0.3">
      <c r="A4235" t="s">
        <v>4269</v>
      </c>
      <c r="B4235" t="s">
        <v>30</v>
      </c>
      <c r="C4235" t="str">
        <f>IF(Churn_Data[[#This Row],[SeniorCitizen]]=1,"Yes","No")</f>
        <v>No</v>
      </c>
      <c r="D4235">
        <v>0</v>
      </c>
      <c r="E4235" t="s">
        <v>24</v>
      </c>
      <c r="F4235" t="s">
        <v>24</v>
      </c>
      <c r="G4235" t="s">
        <v>24</v>
      </c>
      <c r="H4235" t="s">
        <v>24</v>
      </c>
      <c r="I4235" t="s">
        <v>25</v>
      </c>
      <c r="J4235" t="str">
        <f>IF(Churn_Data[[#This Row],[InternetService]]&lt;&gt;"No","Yes","No")</f>
        <v>No</v>
      </c>
      <c r="K4235" t="s">
        <v>3064</v>
      </c>
      <c r="L4235" t="s">
        <v>3064</v>
      </c>
      <c r="M4235" t="s">
        <v>3064</v>
      </c>
      <c r="N4235" t="s">
        <v>3064</v>
      </c>
      <c r="O4235" t="s">
        <v>3064</v>
      </c>
      <c r="P4235" t="s">
        <v>3064</v>
      </c>
      <c r="Q4235" t="s">
        <v>25</v>
      </c>
      <c r="R4235">
        <f>IF(Churn_Data[[#This Row],[Churn]]="Yes",1,0)</f>
        <v>0</v>
      </c>
      <c r="S4235" t="s">
        <v>25</v>
      </c>
      <c r="T4235">
        <f>(Churn_Data[[#This Row],[OnlineSecurity]]="Yes")+(Churn_Data[[#This Row],[OnlineBackup]]="Yes")+(Churn_Data[[#This Row],[DeviceProtection]]="Yes")+(Churn_Data[[#This Row],[TechSupport]]="Yes")+(Churn_Data[[#This Row],[StreamingTV]]="Yes")+(Churn_Data[[#This Row],[StreamingMovies]]="Yes")</f>
        <v>0</v>
      </c>
      <c r="U4235" t="s">
        <v>3911</v>
      </c>
      <c r="V4235" t="s">
        <v>46</v>
      </c>
      <c r="W4235" t="str">
        <f>IF(ISNUMBER(SEARCH("automatic", Churn_Data[[#This Row],[PaymentMethod]])), "Automatic", "Manual")</f>
        <v>Automatic</v>
      </c>
      <c r="X4235">
        <v>26.3</v>
      </c>
      <c r="Y4235" t="str">
        <f>IF(Churn_Data[[#This Row],[tenure]]&lt;=12,"0-1 Year",IF(Churn_Data[[#This Row],[tenure]]&lt;=24,"1-2 Years",IF(Churn_Data[[#This Row],[tenure]]&lt;=36,"2-3 Years",IF(Churn_Data[[#This Row],[tenure]]&lt;=48,"3-4 Years",IF(Churn_Data[[#This Row],[tenure]]&lt;=60,"4-5 Years","5+ Years")))))</f>
        <v>3-4 Years</v>
      </c>
      <c r="Z4235">
        <v>48</v>
      </c>
      <c r="AA4235">
        <v>1245.05</v>
      </c>
      <c r="AB4235">
        <f>IF(Churn_Data[[#This Row],[Churn]]="No",Churn_Data[[#This Row],[MonthlyCharges]],NA())</f>
        <v>26.3</v>
      </c>
      <c r="AC4235">
        <f>IF(Churn_Data[[#This Row],[Churn]]="No",Churn_Data[[#This Row],[tenure]],NA())</f>
        <v>48</v>
      </c>
      <c r="AD4235" t="e">
        <f>IF(Churn_Data[[#This Row],[Churn]]="Yes",Churn_Data[[#This Row],[MonthlyCharges]],NA())</f>
        <v>#N/A</v>
      </c>
      <c r="AE4235" t="e">
        <f>IF(Churn_Data[[#This Row],[Churn]]="Yes",Churn_Data[[#This Row],[tenure]],NA())</f>
        <v>#N/A</v>
      </c>
      <c r="AF4235">
        <v>1262.4000000000001</v>
      </c>
    </row>
    <row r="4236" spans="1:32" x14ac:dyDescent="0.3">
      <c r="A4236" t="s">
        <v>4270</v>
      </c>
      <c r="B4236" t="s">
        <v>23</v>
      </c>
      <c r="C4236" t="str">
        <f>IF(Churn_Data[[#This Row],[SeniorCitizen]]=1,"Yes","No")</f>
        <v>No</v>
      </c>
      <c r="D4236">
        <v>0</v>
      </c>
      <c r="E4236" t="s">
        <v>25</v>
      </c>
      <c r="F4236" t="s">
        <v>24</v>
      </c>
      <c r="G4236" t="s">
        <v>24</v>
      </c>
      <c r="H4236" t="s">
        <v>24</v>
      </c>
      <c r="I4236" t="s">
        <v>25</v>
      </c>
      <c r="J4236" t="str">
        <f>IF(Churn_Data[[#This Row],[InternetService]]&lt;&gt;"No","Yes","No")</f>
        <v>No</v>
      </c>
      <c r="K4236" t="s">
        <v>3064</v>
      </c>
      <c r="L4236" t="s">
        <v>3064</v>
      </c>
      <c r="M4236" t="s">
        <v>3064</v>
      </c>
      <c r="N4236" t="s">
        <v>3064</v>
      </c>
      <c r="O4236" t="s">
        <v>3064</v>
      </c>
      <c r="P4236" t="s">
        <v>3064</v>
      </c>
      <c r="Q4236" t="s">
        <v>25</v>
      </c>
      <c r="R4236">
        <f>IF(Churn_Data[[#This Row],[Churn]]="Yes",1,0)</f>
        <v>0</v>
      </c>
      <c r="S4236" t="s">
        <v>25</v>
      </c>
      <c r="T4236">
        <f>(Churn_Data[[#This Row],[OnlineSecurity]]="Yes")+(Churn_Data[[#This Row],[OnlineBackup]]="Yes")+(Churn_Data[[#This Row],[DeviceProtection]]="Yes")+(Churn_Data[[#This Row],[TechSupport]]="Yes")+(Churn_Data[[#This Row],[StreamingTV]]="Yes")+(Churn_Data[[#This Row],[StreamingMovies]]="Yes")</f>
        <v>0</v>
      </c>
      <c r="U4236" t="s">
        <v>3911</v>
      </c>
      <c r="V4236" t="s">
        <v>46</v>
      </c>
      <c r="W4236" t="str">
        <f>IF(ISNUMBER(SEARCH("automatic", Churn_Data[[#This Row],[PaymentMethod]])), "Automatic", "Manual")</f>
        <v>Automatic</v>
      </c>
      <c r="X4236">
        <v>26</v>
      </c>
      <c r="Y4236" t="str">
        <f>IF(Churn_Data[[#This Row],[tenure]]&lt;=12,"0-1 Year",IF(Churn_Data[[#This Row],[tenure]]&lt;=24,"1-2 Years",IF(Churn_Data[[#This Row],[tenure]]&lt;=36,"2-3 Years",IF(Churn_Data[[#This Row],[tenure]]&lt;=48,"3-4 Years",IF(Churn_Data[[#This Row],[tenure]]&lt;=60,"4-5 Years","5+ Years")))))</f>
        <v>5+ Years</v>
      </c>
      <c r="Z4236">
        <v>62</v>
      </c>
      <c r="AA4236">
        <v>1638.7</v>
      </c>
      <c r="AB4236">
        <f>IF(Churn_Data[[#This Row],[Churn]]="No",Churn_Data[[#This Row],[MonthlyCharges]],NA())</f>
        <v>26</v>
      </c>
      <c r="AC4236">
        <f>IF(Churn_Data[[#This Row],[Churn]]="No",Churn_Data[[#This Row],[tenure]],NA())</f>
        <v>62</v>
      </c>
      <c r="AD4236" t="e">
        <f>IF(Churn_Data[[#This Row],[Churn]]="Yes",Churn_Data[[#This Row],[MonthlyCharges]],NA())</f>
        <v>#N/A</v>
      </c>
      <c r="AE4236" t="e">
        <f>IF(Churn_Data[[#This Row],[Churn]]="Yes",Churn_Data[[#This Row],[tenure]],NA())</f>
        <v>#N/A</v>
      </c>
      <c r="AF4236">
        <v>1612</v>
      </c>
    </row>
    <row r="4237" spans="1:32" x14ac:dyDescent="0.3">
      <c r="A4237" t="s">
        <v>4271</v>
      </c>
      <c r="B4237" t="s">
        <v>23</v>
      </c>
      <c r="C4237" t="str">
        <f>IF(Churn_Data[[#This Row],[SeniorCitizen]]=1,"Yes","No")</f>
        <v>No</v>
      </c>
      <c r="D4237">
        <v>0</v>
      </c>
      <c r="E4237" t="s">
        <v>24</v>
      </c>
      <c r="F4237" t="s">
        <v>25</v>
      </c>
      <c r="G4237" t="s">
        <v>24</v>
      </c>
      <c r="H4237" t="s">
        <v>24</v>
      </c>
      <c r="I4237" t="s">
        <v>25</v>
      </c>
      <c r="J4237" t="str">
        <f>IF(Churn_Data[[#This Row],[InternetService]]&lt;&gt;"No","Yes","No")</f>
        <v>No</v>
      </c>
      <c r="K4237" t="s">
        <v>3064</v>
      </c>
      <c r="L4237" t="s">
        <v>3064</v>
      </c>
      <c r="M4237" t="s">
        <v>3064</v>
      </c>
      <c r="N4237" t="s">
        <v>3064</v>
      </c>
      <c r="O4237" t="s">
        <v>3064</v>
      </c>
      <c r="P4237" t="s">
        <v>3064</v>
      </c>
      <c r="Q4237" t="s">
        <v>25</v>
      </c>
      <c r="R4237">
        <f>IF(Churn_Data[[#This Row],[Churn]]="Yes",1,0)</f>
        <v>0</v>
      </c>
      <c r="S4237" t="s">
        <v>24</v>
      </c>
      <c r="T4237">
        <f>(Churn_Data[[#This Row],[OnlineSecurity]]="Yes")+(Churn_Data[[#This Row],[OnlineBackup]]="Yes")+(Churn_Data[[#This Row],[DeviceProtection]]="Yes")+(Churn_Data[[#This Row],[TechSupport]]="Yes")+(Churn_Data[[#This Row],[StreamingTV]]="Yes")+(Churn_Data[[#This Row],[StreamingMovies]]="Yes")</f>
        <v>0</v>
      </c>
      <c r="U4237" t="s">
        <v>3911</v>
      </c>
      <c r="V4237" t="s">
        <v>72</v>
      </c>
      <c r="W4237" t="str">
        <f>IF(ISNUMBER(SEARCH("automatic", Churn_Data[[#This Row],[PaymentMethod]])), "Automatic", "Manual")</f>
        <v>Automatic</v>
      </c>
      <c r="X4237">
        <v>24.4</v>
      </c>
      <c r="Y4237" t="str">
        <f>IF(Churn_Data[[#This Row],[tenure]]&lt;=12,"0-1 Year",IF(Churn_Data[[#This Row],[tenure]]&lt;=24,"1-2 Years",IF(Churn_Data[[#This Row],[tenure]]&lt;=36,"2-3 Years",IF(Churn_Data[[#This Row],[tenure]]&lt;=48,"3-4 Years",IF(Churn_Data[[#This Row],[tenure]]&lt;=60,"4-5 Years","5+ Years")))))</f>
        <v>5+ Years</v>
      </c>
      <c r="Z4237">
        <v>71</v>
      </c>
      <c r="AA4237">
        <v>1725.4</v>
      </c>
      <c r="AB4237">
        <f>IF(Churn_Data[[#This Row],[Churn]]="No",Churn_Data[[#This Row],[MonthlyCharges]],NA())</f>
        <v>24.4</v>
      </c>
      <c r="AC4237">
        <f>IF(Churn_Data[[#This Row],[Churn]]="No",Churn_Data[[#This Row],[tenure]],NA())</f>
        <v>71</v>
      </c>
      <c r="AD4237" t="e">
        <f>IF(Churn_Data[[#This Row],[Churn]]="Yes",Churn_Data[[#This Row],[MonthlyCharges]],NA())</f>
        <v>#N/A</v>
      </c>
      <c r="AE4237" t="e">
        <f>IF(Churn_Data[[#This Row],[Churn]]="Yes",Churn_Data[[#This Row],[tenure]],NA())</f>
        <v>#N/A</v>
      </c>
      <c r="AF4237">
        <v>1732.4</v>
      </c>
    </row>
    <row r="4238" spans="1:32" x14ac:dyDescent="0.3">
      <c r="A4238" t="s">
        <v>4272</v>
      </c>
      <c r="B4238" t="s">
        <v>30</v>
      </c>
      <c r="C4238" t="str">
        <f>IF(Churn_Data[[#This Row],[SeniorCitizen]]=1,"Yes","No")</f>
        <v>No</v>
      </c>
      <c r="D4238">
        <v>0</v>
      </c>
      <c r="E4238" t="s">
        <v>24</v>
      </c>
      <c r="F4238" t="s">
        <v>25</v>
      </c>
      <c r="G4238" t="s">
        <v>24</v>
      </c>
      <c r="H4238" t="s">
        <v>24</v>
      </c>
      <c r="I4238" t="s">
        <v>25</v>
      </c>
      <c r="J4238" t="str">
        <f>IF(Churn_Data[[#This Row],[InternetService]]&lt;&gt;"No","Yes","No")</f>
        <v>No</v>
      </c>
      <c r="K4238" t="s">
        <v>3064</v>
      </c>
      <c r="L4238" t="s">
        <v>3064</v>
      </c>
      <c r="M4238" t="s">
        <v>3064</v>
      </c>
      <c r="N4238" t="s">
        <v>3064</v>
      </c>
      <c r="O4238" t="s">
        <v>3064</v>
      </c>
      <c r="P4238" t="s">
        <v>3064</v>
      </c>
      <c r="Q4238" t="s">
        <v>25</v>
      </c>
      <c r="R4238">
        <f>IF(Churn_Data[[#This Row],[Churn]]="Yes",1,0)</f>
        <v>0</v>
      </c>
      <c r="S4238" t="s">
        <v>25</v>
      </c>
      <c r="T4238">
        <f>(Churn_Data[[#This Row],[OnlineSecurity]]="Yes")+(Churn_Data[[#This Row],[OnlineBackup]]="Yes")+(Churn_Data[[#This Row],[DeviceProtection]]="Yes")+(Churn_Data[[#This Row],[TechSupport]]="Yes")+(Churn_Data[[#This Row],[StreamingTV]]="Yes")+(Churn_Data[[#This Row],[StreamingMovies]]="Yes")</f>
        <v>0</v>
      </c>
      <c r="U4238" t="s">
        <v>3911</v>
      </c>
      <c r="V4238" t="s">
        <v>72</v>
      </c>
      <c r="W4238" t="str">
        <f>IF(ISNUMBER(SEARCH("automatic", Churn_Data[[#This Row],[PaymentMethod]])), "Automatic", "Manual")</f>
        <v>Automatic</v>
      </c>
      <c r="X4238">
        <v>24.85</v>
      </c>
      <c r="Y4238" t="str">
        <f>IF(Churn_Data[[#This Row],[tenure]]&lt;=12,"0-1 Year",IF(Churn_Data[[#This Row],[tenure]]&lt;=24,"1-2 Years",IF(Churn_Data[[#This Row],[tenure]]&lt;=36,"2-3 Years",IF(Churn_Data[[#This Row],[tenure]]&lt;=48,"3-4 Years",IF(Churn_Data[[#This Row],[tenure]]&lt;=60,"4-5 Years","5+ Years")))))</f>
        <v>5+ Years</v>
      </c>
      <c r="Z4238">
        <v>67</v>
      </c>
      <c r="AA4238">
        <v>1583.5</v>
      </c>
      <c r="AB4238">
        <f>IF(Churn_Data[[#This Row],[Churn]]="No",Churn_Data[[#This Row],[MonthlyCharges]],NA())</f>
        <v>24.85</v>
      </c>
      <c r="AC4238">
        <f>IF(Churn_Data[[#This Row],[Churn]]="No",Churn_Data[[#This Row],[tenure]],NA())</f>
        <v>67</v>
      </c>
      <c r="AD4238" t="e">
        <f>IF(Churn_Data[[#This Row],[Churn]]="Yes",Churn_Data[[#This Row],[MonthlyCharges]],NA())</f>
        <v>#N/A</v>
      </c>
      <c r="AE4238" t="e">
        <f>IF(Churn_Data[[#This Row],[Churn]]="Yes",Churn_Data[[#This Row],[tenure]],NA())</f>
        <v>#N/A</v>
      </c>
      <c r="AF4238">
        <v>1664.95</v>
      </c>
    </row>
    <row r="4239" spans="1:32" x14ac:dyDescent="0.3">
      <c r="A4239" t="s">
        <v>4273</v>
      </c>
      <c r="B4239" t="s">
        <v>30</v>
      </c>
      <c r="C4239" t="str">
        <f>IF(Churn_Data[[#This Row],[SeniorCitizen]]=1,"Yes","No")</f>
        <v>No</v>
      </c>
      <c r="D4239">
        <v>0</v>
      </c>
      <c r="E4239" t="s">
        <v>25</v>
      </c>
      <c r="F4239" t="s">
        <v>25</v>
      </c>
      <c r="G4239" t="s">
        <v>24</v>
      </c>
      <c r="H4239" t="s">
        <v>24</v>
      </c>
      <c r="I4239" t="s">
        <v>25</v>
      </c>
      <c r="J4239" t="str">
        <f>IF(Churn_Data[[#This Row],[InternetService]]&lt;&gt;"No","Yes","No")</f>
        <v>No</v>
      </c>
      <c r="K4239" t="s">
        <v>3064</v>
      </c>
      <c r="L4239" t="s">
        <v>3064</v>
      </c>
      <c r="M4239" t="s">
        <v>3064</v>
      </c>
      <c r="N4239" t="s">
        <v>3064</v>
      </c>
      <c r="O4239" t="s">
        <v>3064</v>
      </c>
      <c r="P4239" t="s">
        <v>3064</v>
      </c>
      <c r="Q4239" t="s">
        <v>25</v>
      </c>
      <c r="R4239">
        <f>IF(Churn_Data[[#This Row],[Churn]]="Yes",1,0)</f>
        <v>0</v>
      </c>
      <c r="S4239" t="s">
        <v>24</v>
      </c>
      <c r="T4239">
        <f>(Churn_Data[[#This Row],[OnlineSecurity]]="Yes")+(Churn_Data[[#This Row],[OnlineBackup]]="Yes")+(Churn_Data[[#This Row],[DeviceProtection]]="Yes")+(Churn_Data[[#This Row],[TechSupport]]="Yes")+(Churn_Data[[#This Row],[StreamingTV]]="Yes")+(Churn_Data[[#This Row],[StreamingMovies]]="Yes")</f>
        <v>0</v>
      </c>
      <c r="U4239" t="s">
        <v>3911</v>
      </c>
      <c r="V4239" t="s">
        <v>72</v>
      </c>
      <c r="W4239" t="str">
        <f>IF(ISNUMBER(SEARCH("automatic", Churn_Data[[#This Row],[PaymentMethod]])), "Automatic", "Manual")</f>
        <v>Automatic</v>
      </c>
      <c r="X4239">
        <v>24.45</v>
      </c>
      <c r="Y4239" t="str">
        <f>IF(Churn_Data[[#This Row],[tenure]]&lt;=12,"0-1 Year",IF(Churn_Data[[#This Row],[tenure]]&lt;=24,"1-2 Years",IF(Churn_Data[[#This Row],[tenure]]&lt;=36,"2-3 Years",IF(Churn_Data[[#This Row],[tenure]]&lt;=48,"3-4 Years",IF(Churn_Data[[#This Row],[tenure]]&lt;=60,"4-5 Years","5+ Years")))))</f>
        <v>4-5 Years</v>
      </c>
      <c r="Z4239">
        <v>58</v>
      </c>
      <c r="AA4239">
        <v>1513.6</v>
      </c>
      <c r="AB4239">
        <f>IF(Churn_Data[[#This Row],[Churn]]="No",Churn_Data[[#This Row],[MonthlyCharges]],NA())</f>
        <v>24.45</v>
      </c>
      <c r="AC4239">
        <f>IF(Churn_Data[[#This Row],[Churn]]="No",Churn_Data[[#This Row],[tenure]],NA())</f>
        <v>58</v>
      </c>
      <c r="AD4239" t="e">
        <f>IF(Churn_Data[[#This Row],[Churn]]="Yes",Churn_Data[[#This Row],[MonthlyCharges]],NA())</f>
        <v>#N/A</v>
      </c>
      <c r="AE4239" t="e">
        <f>IF(Churn_Data[[#This Row],[Churn]]="Yes",Churn_Data[[#This Row],[tenure]],NA())</f>
        <v>#N/A</v>
      </c>
      <c r="AF4239">
        <v>1418.1</v>
      </c>
    </row>
    <row r="4240" spans="1:32" x14ac:dyDescent="0.3">
      <c r="A4240" t="s">
        <v>4274</v>
      </c>
      <c r="B4240" t="s">
        <v>30</v>
      </c>
      <c r="C4240" t="str">
        <f>IF(Churn_Data[[#This Row],[SeniorCitizen]]=1,"Yes","No")</f>
        <v>No</v>
      </c>
      <c r="D4240">
        <v>0</v>
      </c>
      <c r="E4240" t="s">
        <v>24</v>
      </c>
      <c r="F4240" t="s">
        <v>24</v>
      </c>
      <c r="G4240" t="s">
        <v>24</v>
      </c>
      <c r="H4240" t="s">
        <v>24</v>
      </c>
      <c r="I4240" t="s">
        <v>25</v>
      </c>
      <c r="J4240" t="str">
        <f>IF(Churn_Data[[#This Row],[InternetService]]&lt;&gt;"No","Yes","No")</f>
        <v>No</v>
      </c>
      <c r="K4240" t="s">
        <v>3064</v>
      </c>
      <c r="L4240" t="s">
        <v>3064</v>
      </c>
      <c r="M4240" t="s">
        <v>3064</v>
      </c>
      <c r="N4240" t="s">
        <v>3064</v>
      </c>
      <c r="O4240" t="s">
        <v>3064</v>
      </c>
      <c r="P4240" t="s">
        <v>3064</v>
      </c>
      <c r="Q4240" t="s">
        <v>25</v>
      </c>
      <c r="R4240">
        <f>IF(Churn_Data[[#This Row],[Churn]]="Yes",1,0)</f>
        <v>0</v>
      </c>
      <c r="S4240" t="s">
        <v>25</v>
      </c>
      <c r="T4240">
        <f>(Churn_Data[[#This Row],[OnlineSecurity]]="Yes")+(Churn_Data[[#This Row],[OnlineBackup]]="Yes")+(Churn_Data[[#This Row],[DeviceProtection]]="Yes")+(Churn_Data[[#This Row],[TechSupport]]="Yes")+(Churn_Data[[#This Row],[StreamingTV]]="Yes")+(Churn_Data[[#This Row],[StreamingMovies]]="Yes")</f>
        <v>0</v>
      </c>
      <c r="U4240" t="s">
        <v>3911</v>
      </c>
      <c r="V4240" t="s">
        <v>72</v>
      </c>
      <c r="W4240" t="str">
        <f>IF(ISNUMBER(SEARCH("automatic", Churn_Data[[#This Row],[PaymentMethod]])), "Automatic", "Manual")</f>
        <v>Automatic</v>
      </c>
      <c r="X4240">
        <v>25.1</v>
      </c>
      <c r="Y4240" t="str">
        <f>IF(Churn_Data[[#This Row],[tenure]]&lt;=12,"0-1 Year",IF(Churn_Data[[#This Row],[tenure]]&lt;=24,"1-2 Years",IF(Churn_Data[[#This Row],[tenure]]&lt;=36,"2-3 Years",IF(Churn_Data[[#This Row],[tenure]]&lt;=48,"3-4 Years",IF(Churn_Data[[#This Row],[tenure]]&lt;=60,"4-5 Years","5+ Years")))))</f>
        <v>2-3 Years</v>
      </c>
      <c r="Z4240">
        <v>36</v>
      </c>
      <c r="AA4240">
        <v>930.95</v>
      </c>
      <c r="AB4240">
        <f>IF(Churn_Data[[#This Row],[Churn]]="No",Churn_Data[[#This Row],[MonthlyCharges]],NA())</f>
        <v>25.1</v>
      </c>
      <c r="AC4240">
        <f>IF(Churn_Data[[#This Row],[Churn]]="No",Churn_Data[[#This Row],[tenure]],NA())</f>
        <v>36</v>
      </c>
      <c r="AD4240" t="e">
        <f>IF(Churn_Data[[#This Row],[Churn]]="Yes",Churn_Data[[#This Row],[MonthlyCharges]],NA())</f>
        <v>#N/A</v>
      </c>
      <c r="AE4240" t="e">
        <f>IF(Churn_Data[[#This Row],[Churn]]="Yes",Churn_Data[[#This Row],[tenure]],NA())</f>
        <v>#N/A</v>
      </c>
      <c r="AF4240">
        <v>903.6</v>
      </c>
    </row>
    <row r="4241" spans="1:32" x14ac:dyDescent="0.3">
      <c r="A4241" t="s">
        <v>4275</v>
      </c>
      <c r="B4241" t="s">
        <v>23</v>
      </c>
      <c r="C4241" t="str">
        <f>IF(Churn_Data[[#This Row],[SeniorCitizen]]=1,"Yes","No")</f>
        <v>No</v>
      </c>
      <c r="D4241">
        <v>0</v>
      </c>
      <c r="E4241" t="s">
        <v>25</v>
      </c>
      <c r="F4241" t="s">
        <v>25</v>
      </c>
      <c r="G4241" t="s">
        <v>24</v>
      </c>
      <c r="H4241" t="s">
        <v>24</v>
      </c>
      <c r="I4241" t="s">
        <v>25</v>
      </c>
      <c r="J4241" t="str">
        <f>IF(Churn_Data[[#This Row],[InternetService]]&lt;&gt;"No","Yes","No")</f>
        <v>No</v>
      </c>
      <c r="K4241" t="s">
        <v>3064</v>
      </c>
      <c r="L4241" t="s">
        <v>3064</v>
      </c>
      <c r="M4241" t="s">
        <v>3064</v>
      </c>
      <c r="N4241" t="s">
        <v>3064</v>
      </c>
      <c r="O4241" t="s">
        <v>3064</v>
      </c>
      <c r="P4241" t="s">
        <v>3064</v>
      </c>
      <c r="Q4241" t="s">
        <v>25</v>
      </c>
      <c r="R4241">
        <f>IF(Churn_Data[[#This Row],[Churn]]="Yes",1,0)</f>
        <v>0</v>
      </c>
      <c r="S4241" t="s">
        <v>24</v>
      </c>
      <c r="T4241">
        <f>(Churn_Data[[#This Row],[OnlineSecurity]]="Yes")+(Churn_Data[[#This Row],[OnlineBackup]]="Yes")+(Churn_Data[[#This Row],[DeviceProtection]]="Yes")+(Churn_Data[[#This Row],[TechSupport]]="Yes")+(Churn_Data[[#This Row],[StreamingTV]]="Yes")+(Churn_Data[[#This Row],[StreamingMovies]]="Yes")</f>
        <v>0</v>
      </c>
      <c r="U4241" t="s">
        <v>3911</v>
      </c>
      <c r="V4241" t="s">
        <v>72</v>
      </c>
      <c r="W4241" t="str">
        <f>IF(ISNUMBER(SEARCH("automatic", Churn_Data[[#This Row],[PaymentMethod]])), "Automatic", "Manual")</f>
        <v>Automatic</v>
      </c>
      <c r="X4241">
        <v>25.3</v>
      </c>
      <c r="Y4241" t="str">
        <f>IF(Churn_Data[[#This Row],[tenure]]&lt;=12,"0-1 Year",IF(Churn_Data[[#This Row],[tenure]]&lt;=24,"1-2 Years",IF(Churn_Data[[#This Row],[tenure]]&lt;=36,"2-3 Years",IF(Churn_Data[[#This Row],[tenure]]&lt;=48,"3-4 Years",IF(Churn_Data[[#This Row],[tenure]]&lt;=60,"4-5 Years","5+ Years")))))</f>
        <v>0-1 Year</v>
      </c>
      <c r="Z4241">
        <v>4</v>
      </c>
      <c r="AA4241">
        <v>116.95</v>
      </c>
      <c r="AB4241">
        <f>IF(Churn_Data[[#This Row],[Churn]]="No",Churn_Data[[#This Row],[MonthlyCharges]],NA())</f>
        <v>25.3</v>
      </c>
      <c r="AC4241">
        <f>IF(Churn_Data[[#This Row],[Churn]]="No",Churn_Data[[#This Row],[tenure]],NA())</f>
        <v>4</v>
      </c>
      <c r="AD4241" t="e">
        <f>IF(Churn_Data[[#This Row],[Churn]]="Yes",Churn_Data[[#This Row],[MonthlyCharges]],NA())</f>
        <v>#N/A</v>
      </c>
      <c r="AE4241" t="e">
        <f>IF(Churn_Data[[#This Row],[Churn]]="Yes",Churn_Data[[#This Row],[tenure]],NA())</f>
        <v>#N/A</v>
      </c>
      <c r="AF4241">
        <v>101.2</v>
      </c>
    </row>
    <row r="4242" spans="1:32" x14ac:dyDescent="0.3">
      <c r="A4242" t="s">
        <v>4276</v>
      </c>
      <c r="B4242" t="s">
        <v>23</v>
      </c>
      <c r="C4242" t="str">
        <f>IF(Churn_Data[[#This Row],[SeniorCitizen]]=1,"Yes","No")</f>
        <v>No</v>
      </c>
      <c r="D4242">
        <v>0</v>
      </c>
      <c r="E4242" t="s">
        <v>25</v>
      </c>
      <c r="F4242" t="s">
        <v>25</v>
      </c>
      <c r="G4242" t="s">
        <v>24</v>
      </c>
      <c r="H4242" t="s">
        <v>24</v>
      </c>
      <c r="I4242" t="s">
        <v>25</v>
      </c>
      <c r="J4242" t="str">
        <f>IF(Churn_Data[[#This Row],[InternetService]]&lt;&gt;"No","Yes","No")</f>
        <v>No</v>
      </c>
      <c r="K4242" t="s">
        <v>3064</v>
      </c>
      <c r="L4242" t="s">
        <v>3064</v>
      </c>
      <c r="M4242" t="s">
        <v>3064</v>
      </c>
      <c r="N4242" t="s">
        <v>3064</v>
      </c>
      <c r="O4242" t="s">
        <v>3064</v>
      </c>
      <c r="P4242" t="s">
        <v>3064</v>
      </c>
      <c r="Q4242" t="s">
        <v>25</v>
      </c>
      <c r="R4242">
        <f>IF(Churn_Data[[#This Row],[Churn]]="Yes",1,0)</f>
        <v>0</v>
      </c>
      <c r="S4242" t="s">
        <v>24</v>
      </c>
      <c r="T4242">
        <f>(Churn_Data[[#This Row],[OnlineSecurity]]="Yes")+(Churn_Data[[#This Row],[OnlineBackup]]="Yes")+(Churn_Data[[#This Row],[DeviceProtection]]="Yes")+(Churn_Data[[#This Row],[TechSupport]]="Yes")+(Churn_Data[[#This Row],[StreamingTV]]="Yes")+(Churn_Data[[#This Row],[StreamingMovies]]="Yes")</f>
        <v>0</v>
      </c>
      <c r="U4242" t="s">
        <v>3911</v>
      </c>
      <c r="V4242" t="s">
        <v>72</v>
      </c>
      <c r="W4242" t="str">
        <f>IF(ISNUMBER(SEARCH("automatic", Churn_Data[[#This Row],[PaymentMethod]])), "Automatic", "Manual")</f>
        <v>Automatic</v>
      </c>
      <c r="X4242">
        <v>25.15</v>
      </c>
      <c r="Y4242" t="str">
        <f>IF(Churn_Data[[#This Row],[tenure]]&lt;=12,"0-1 Year",IF(Churn_Data[[#This Row],[tenure]]&lt;=24,"1-2 Years",IF(Churn_Data[[#This Row],[tenure]]&lt;=36,"2-3 Years",IF(Churn_Data[[#This Row],[tenure]]&lt;=48,"3-4 Years",IF(Churn_Data[[#This Row],[tenure]]&lt;=60,"4-5 Years","5+ Years")))))</f>
        <v>5+ Years</v>
      </c>
      <c r="Z4242">
        <v>66</v>
      </c>
      <c r="AA4242">
        <v>1683.6</v>
      </c>
      <c r="AB4242">
        <f>IF(Churn_Data[[#This Row],[Churn]]="No",Churn_Data[[#This Row],[MonthlyCharges]],NA())</f>
        <v>25.15</v>
      </c>
      <c r="AC4242">
        <f>IF(Churn_Data[[#This Row],[Churn]]="No",Churn_Data[[#This Row],[tenure]],NA())</f>
        <v>66</v>
      </c>
      <c r="AD4242" t="e">
        <f>IF(Churn_Data[[#This Row],[Churn]]="Yes",Churn_Data[[#This Row],[MonthlyCharges]],NA())</f>
        <v>#N/A</v>
      </c>
      <c r="AE4242" t="e">
        <f>IF(Churn_Data[[#This Row],[Churn]]="Yes",Churn_Data[[#This Row],[tenure]],NA())</f>
        <v>#N/A</v>
      </c>
      <c r="AF4242">
        <v>1659.9</v>
      </c>
    </row>
    <row r="4243" spans="1:32" x14ac:dyDescent="0.3">
      <c r="A4243" t="s">
        <v>4277</v>
      </c>
      <c r="B4243" t="s">
        <v>30</v>
      </c>
      <c r="C4243" t="str">
        <f>IF(Churn_Data[[#This Row],[SeniorCitizen]]=1,"Yes","No")</f>
        <v>No</v>
      </c>
      <c r="D4243">
        <v>0</v>
      </c>
      <c r="E4243" t="s">
        <v>25</v>
      </c>
      <c r="F4243" t="s">
        <v>25</v>
      </c>
      <c r="G4243" t="s">
        <v>24</v>
      </c>
      <c r="H4243" t="s">
        <v>24</v>
      </c>
      <c r="I4243" t="s">
        <v>25</v>
      </c>
      <c r="J4243" t="str">
        <f>IF(Churn_Data[[#This Row],[InternetService]]&lt;&gt;"No","Yes","No")</f>
        <v>No</v>
      </c>
      <c r="K4243" t="s">
        <v>3064</v>
      </c>
      <c r="L4243" t="s">
        <v>3064</v>
      </c>
      <c r="M4243" t="s">
        <v>3064</v>
      </c>
      <c r="N4243" t="s">
        <v>3064</v>
      </c>
      <c r="O4243" t="s">
        <v>3064</v>
      </c>
      <c r="P4243" t="s">
        <v>3064</v>
      </c>
      <c r="Q4243" t="s">
        <v>25</v>
      </c>
      <c r="R4243">
        <f>IF(Churn_Data[[#This Row],[Churn]]="Yes",1,0)</f>
        <v>0</v>
      </c>
      <c r="S4243" t="s">
        <v>25</v>
      </c>
      <c r="T4243">
        <f>(Churn_Data[[#This Row],[OnlineSecurity]]="Yes")+(Churn_Data[[#This Row],[OnlineBackup]]="Yes")+(Churn_Data[[#This Row],[DeviceProtection]]="Yes")+(Churn_Data[[#This Row],[TechSupport]]="Yes")+(Churn_Data[[#This Row],[StreamingTV]]="Yes")+(Churn_Data[[#This Row],[StreamingMovies]]="Yes")</f>
        <v>0</v>
      </c>
      <c r="U4243" t="s">
        <v>3911</v>
      </c>
      <c r="V4243" t="s">
        <v>46</v>
      </c>
      <c r="W4243" t="str">
        <f>IF(ISNUMBER(SEARCH("automatic", Churn_Data[[#This Row],[PaymentMethod]])), "Automatic", "Manual")</f>
        <v>Automatic</v>
      </c>
      <c r="X4243">
        <v>26.1</v>
      </c>
      <c r="Y4243" t="str">
        <f>IF(Churn_Data[[#This Row],[tenure]]&lt;=12,"0-1 Year",IF(Churn_Data[[#This Row],[tenure]]&lt;=24,"1-2 Years",IF(Churn_Data[[#This Row],[tenure]]&lt;=36,"2-3 Years",IF(Churn_Data[[#This Row],[tenure]]&lt;=48,"3-4 Years",IF(Churn_Data[[#This Row],[tenure]]&lt;=60,"4-5 Years","5+ Years")))))</f>
        <v>2-3 Years</v>
      </c>
      <c r="Z4243">
        <v>34</v>
      </c>
      <c r="AA4243">
        <v>980.35</v>
      </c>
      <c r="AB4243">
        <f>IF(Churn_Data[[#This Row],[Churn]]="No",Churn_Data[[#This Row],[MonthlyCharges]],NA())</f>
        <v>26.1</v>
      </c>
      <c r="AC4243">
        <f>IF(Churn_Data[[#This Row],[Churn]]="No",Churn_Data[[#This Row],[tenure]],NA())</f>
        <v>34</v>
      </c>
      <c r="AD4243" t="e">
        <f>IF(Churn_Data[[#This Row],[Churn]]="Yes",Churn_Data[[#This Row],[MonthlyCharges]],NA())</f>
        <v>#N/A</v>
      </c>
      <c r="AE4243" t="e">
        <f>IF(Churn_Data[[#This Row],[Churn]]="Yes",Churn_Data[[#This Row],[tenure]],NA())</f>
        <v>#N/A</v>
      </c>
      <c r="AF4243">
        <v>887.4</v>
      </c>
    </row>
    <row r="4244" spans="1:32" x14ac:dyDescent="0.3">
      <c r="A4244" t="s">
        <v>4278</v>
      </c>
      <c r="B4244" t="s">
        <v>30</v>
      </c>
      <c r="C4244" t="str">
        <f>IF(Churn_Data[[#This Row],[SeniorCitizen]]=1,"Yes","No")</f>
        <v>No</v>
      </c>
      <c r="D4244">
        <v>0</v>
      </c>
      <c r="E4244" t="s">
        <v>24</v>
      </c>
      <c r="F4244" t="s">
        <v>24</v>
      </c>
      <c r="G4244" t="s">
        <v>24</v>
      </c>
      <c r="H4244" t="s">
        <v>24</v>
      </c>
      <c r="I4244" t="s">
        <v>25</v>
      </c>
      <c r="J4244" t="str">
        <f>IF(Churn_Data[[#This Row],[InternetService]]&lt;&gt;"No","Yes","No")</f>
        <v>No</v>
      </c>
      <c r="K4244" t="s">
        <v>3064</v>
      </c>
      <c r="L4244" t="s">
        <v>3064</v>
      </c>
      <c r="M4244" t="s">
        <v>3064</v>
      </c>
      <c r="N4244" t="s">
        <v>3064</v>
      </c>
      <c r="O4244" t="s">
        <v>3064</v>
      </c>
      <c r="P4244" t="s">
        <v>3064</v>
      </c>
      <c r="Q4244" t="s">
        <v>25</v>
      </c>
      <c r="R4244">
        <f>IF(Churn_Data[[#This Row],[Churn]]="Yes",1,0)</f>
        <v>0</v>
      </c>
      <c r="S4244" t="s">
        <v>24</v>
      </c>
      <c r="T4244">
        <f>(Churn_Data[[#This Row],[OnlineSecurity]]="Yes")+(Churn_Data[[#This Row],[OnlineBackup]]="Yes")+(Churn_Data[[#This Row],[DeviceProtection]]="Yes")+(Churn_Data[[#This Row],[TechSupport]]="Yes")+(Churn_Data[[#This Row],[StreamingTV]]="Yes")+(Churn_Data[[#This Row],[StreamingMovies]]="Yes")</f>
        <v>0</v>
      </c>
      <c r="U4244" t="s">
        <v>3911</v>
      </c>
      <c r="V4244" t="s">
        <v>46</v>
      </c>
      <c r="W4244" t="str">
        <f>IF(ISNUMBER(SEARCH("automatic", Churn_Data[[#This Row],[PaymentMethod]])), "Automatic", "Manual")</f>
        <v>Automatic</v>
      </c>
      <c r="X4244">
        <v>25.4</v>
      </c>
      <c r="Y4244" t="str">
        <f>IF(Churn_Data[[#This Row],[tenure]]&lt;=12,"0-1 Year",IF(Churn_Data[[#This Row],[tenure]]&lt;=24,"1-2 Years",IF(Churn_Data[[#This Row],[tenure]]&lt;=36,"2-3 Years",IF(Churn_Data[[#This Row],[tenure]]&lt;=48,"3-4 Years",IF(Churn_Data[[#This Row],[tenure]]&lt;=60,"4-5 Years","5+ Years")))))</f>
        <v>0-1 Year</v>
      </c>
      <c r="Z4244">
        <v>12</v>
      </c>
      <c r="AA4244">
        <v>313</v>
      </c>
      <c r="AB4244">
        <f>IF(Churn_Data[[#This Row],[Churn]]="No",Churn_Data[[#This Row],[MonthlyCharges]],NA())</f>
        <v>25.4</v>
      </c>
      <c r="AC4244">
        <f>IF(Churn_Data[[#This Row],[Churn]]="No",Churn_Data[[#This Row],[tenure]],NA())</f>
        <v>12</v>
      </c>
      <c r="AD4244" t="e">
        <f>IF(Churn_Data[[#This Row],[Churn]]="Yes",Churn_Data[[#This Row],[MonthlyCharges]],NA())</f>
        <v>#N/A</v>
      </c>
      <c r="AE4244" t="e">
        <f>IF(Churn_Data[[#This Row],[Churn]]="Yes",Churn_Data[[#This Row],[tenure]],NA())</f>
        <v>#N/A</v>
      </c>
      <c r="AF4244">
        <v>304.8</v>
      </c>
    </row>
    <row r="4245" spans="1:32" x14ac:dyDescent="0.3">
      <c r="A4245" t="s">
        <v>4279</v>
      </c>
      <c r="B4245" t="s">
        <v>30</v>
      </c>
      <c r="C4245" t="str">
        <f>IF(Churn_Data[[#This Row],[SeniorCitizen]]=1,"Yes","No")</f>
        <v>No</v>
      </c>
      <c r="D4245">
        <v>0</v>
      </c>
      <c r="E4245" t="s">
        <v>25</v>
      </c>
      <c r="F4245" t="s">
        <v>25</v>
      </c>
      <c r="G4245" t="s">
        <v>24</v>
      </c>
      <c r="H4245" t="s">
        <v>24</v>
      </c>
      <c r="I4245" t="s">
        <v>25</v>
      </c>
      <c r="J4245" t="str">
        <f>IF(Churn_Data[[#This Row],[InternetService]]&lt;&gt;"No","Yes","No")</f>
        <v>No</v>
      </c>
      <c r="K4245" t="s">
        <v>3064</v>
      </c>
      <c r="L4245" t="s">
        <v>3064</v>
      </c>
      <c r="M4245" t="s">
        <v>3064</v>
      </c>
      <c r="N4245" t="s">
        <v>3064</v>
      </c>
      <c r="O4245" t="s">
        <v>3064</v>
      </c>
      <c r="P4245" t="s">
        <v>3064</v>
      </c>
      <c r="Q4245" t="s">
        <v>25</v>
      </c>
      <c r="R4245">
        <f>IF(Churn_Data[[#This Row],[Churn]]="Yes",1,0)</f>
        <v>0</v>
      </c>
      <c r="S4245" t="s">
        <v>24</v>
      </c>
      <c r="T4245">
        <f>(Churn_Data[[#This Row],[OnlineSecurity]]="Yes")+(Churn_Data[[#This Row],[OnlineBackup]]="Yes")+(Churn_Data[[#This Row],[DeviceProtection]]="Yes")+(Churn_Data[[#This Row],[TechSupport]]="Yes")+(Churn_Data[[#This Row],[StreamingTV]]="Yes")+(Churn_Data[[#This Row],[StreamingMovies]]="Yes")</f>
        <v>0</v>
      </c>
      <c r="U4245" t="s">
        <v>3911</v>
      </c>
      <c r="V4245" t="s">
        <v>46</v>
      </c>
      <c r="W4245" t="str">
        <f>IF(ISNUMBER(SEARCH("automatic", Churn_Data[[#This Row],[PaymentMethod]])), "Automatic", "Manual")</f>
        <v>Automatic</v>
      </c>
      <c r="X4245">
        <v>24.15</v>
      </c>
      <c r="Y4245" t="str">
        <f>IF(Churn_Data[[#This Row],[tenure]]&lt;=12,"0-1 Year",IF(Churn_Data[[#This Row],[tenure]]&lt;=24,"1-2 Years",IF(Churn_Data[[#This Row],[tenure]]&lt;=36,"2-3 Years",IF(Churn_Data[[#This Row],[tenure]]&lt;=48,"3-4 Years",IF(Churn_Data[[#This Row],[tenure]]&lt;=60,"4-5 Years","5+ Years")))))</f>
        <v>5+ Years</v>
      </c>
      <c r="Z4245">
        <v>68</v>
      </c>
      <c r="AA4245">
        <v>1498.85</v>
      </c>
      <c r="AB4245">
        <f>IF(Churn_Data[[#This Row],[Churn]]="No",Churn_Data[[#This Row],[MonthlyCharges]],NA())</f>
        <v>24.15</v>
      </c>
      <c r="AC4245">
        <f>IF(Churn_Data[[#This Row],[Churn]]="No",Churn_Data[[#This Row],[tenure]],NA())</f>
        <v>68</v>
      </c>
      <c r="AD4245" t="e">
        <f>IF(Churn_Data[[#This Row],[Churn]]="Yes",Churn_Data[[#This Row],[MonthlyCharges]],NA())</f>
        <v>#N/A</v>
      </c>
      <c r="AE4245" t="e">
        <f>IF(Churn_Data[[#This Row],[Churn]]="Yes",Churn_Data[[#This Row],[tenure]],NA())</f>
        <v>#N/A</v>
      </c>
      <c r="AF4245">
        <v>1642.2</v>
      </c>
    </row>
    <row r="4246" spans="1:32" x14ac:dyDescent="0.3">
      <c r="A4246" t="s">
        <v>4280</v>
      </c>
      <c r="B4246" t="s">
        <v>23</v>
      </c>
      <c r="C4246" t="str">
        <f>IF(Churn_Data[[#This Row],[SeniorCitizen]]=1,"Yes","No")</f>
        <v>No</v>
      </c>
      <c r="D4246">
        <v>0</v>
      </c>
      <c r="E4246" t="s">
        <v>25</v>
      </c>
      <c r="F4246" t="s">
        <v>25</v>
      </c>
      <c r="G4246" t="s">
        <v>24</v>
      </c>
      <c r="H4246" t="s">
        <v>24</v>
      </c>
      <c r="I4246" t="s">
        <v>25</v>
      </c>
      <c r="J4246" t="str">
        <f>IF(Churn_Data[[#This Row],[InternetService]]&lt;&gt;"No","Yes","No")</f>
        <v>No</v>
      </c>
      <c r="K4246" t="s">
        <v>3064</v>
      </c>
      <c r="L4246" t="s">
        <v>3064</v>
      </c>
      <c r="M4246" t="s">
        <v>3064</v>
      </c>
      <c r="N4246" t="s">
        <v>3064</v>
      </c>
      <c r="O4246" t="s">
        <v>3064</v>
      </c>
      <c r="P4246" t="s">
        <v>3064</v>
      </c>
      <c r="Q4246" t="s">
        <v>25</v>
      </c>
      <c r="R4246">
        <f>IF(Churn_Data[[#This Row],[Churn]]="Yes",1,0)</f>
        <v>0</v>
      </c>
      <c r="S4246" t="s">
        <v>25</v>
      </c>
      <c r="T4246">
        <f>(Churn_Data[[#This Row],[OnlineSecurity]]="Yes")+(Churn_Data[[#This Row],[OnlineBackup]]="Yes")+(Churn_Data[[#This Row],[DeviceProtection]]="Yes")+(Churn_Data[[#This Row],[TechSupport]]="Yes")+(Churn_Data[[#This Row],[StreamingTV]]="Yes")+(Churn_Data[[#This Row],[StreamingMovies]]="Yes")</f>
        <v>0</v>
      </c>
      <c r="U4246" t="s">
        <v>3911</v>
      </c>
      <c r="V4246" t="s">
        <v>46</v>
      </c>
      <c r="W4246" t="str">
        <f>IF(ISNUMBER(SEARCH("automatic", Churn_Data[[#This Row],[PaymentMethod]])), "Automatic", "Manual")</f>
        <v>Automatic</v>
      </c>
      <c r="X4246">
        <v>25.05</v>
      </c>
      <c r="Y4246" t="str">
        <f>IF(Churn_Data[[#This Row],[tenure]]&lt;=12,"0-1 Year",IF(Churn_Data[[#This Row],[tenure]]&lt;=24,"1-2 Years",IF(Churn_Data[[#This Row],[tenure]]&lt;=36,"2-3 Years",IF(Churn_Data[[#This Row],[tenure]]&lt;=48,"3-4 Years",IF(Churn_Data[[#This Row],[tenure]]&lt;=60,"4-5 Years","5+ Years")))))</f>
        <v>1-2 Years</v>
      </c>
      <c r="Z4246">
        <v>15</v>
      </c>
      <c r="AA4246">
        <v>369.1</v>
      </c>
      <c r="AB4246">
        <f>IF(Churn_Data[[#This Row],[Churn]]="No",Churn_Data[[#This Row],[MonthlyCharges]],NA())</f>
        <v>25.05</v>
      </c>
      <c r="AC4246">
        <f>IF(Churn_Data[[#This Row],[Churn]]="No",Churn_Data[[#This Row],[tenure]],NA())</f>
        <v>15</v>
      </c>
      <c r="AD4246" t="e">
        <f>IF(Churn_Data[[#This Row],[Churn]]="Yes",Churn_Data[[#This Row],[MonthlyCharges]],NA())</f>
        <v>#N/A</v>
      </c>
      <c r="AE4246" t="e">
        <f>IF(Churn_Data[[#This Row],[Churn]]="Yes",Churn_Data[[#This Row],[tenure]],NA())</f>
        <v>#N/A</v>
      </c>
      <c r="AF4246">
        <v>375.75</v>
      </c>
    </row>
    <row r="4247" spans="1:32" x14ac:dyDescent="0.3">
      <c r="A4247" t="s">
        <v>4281</v>
      </c>
      <c r="B4247" t="s">
        <v>30</v>
      </c>
      <c r="C4247" t="str">
        <f>IF(Churn_Data[[#This Row],[SeniorCitizen]]=1,"Yes","No")</f>
        <v>No</v>
      </c>
      <c r="D4247">
        <v>0</v>
      </c>
      <c r="E4247" t="s">
        <v>24</v>
      </c>
      <c r="F4247" t="s">
        <v>24</v>
      </c>
      <c r="G4247" t="s">
        <v>24</v>
      </c>
      <c r="H4247" t="s">
        <v>24</v>
      </c>
      <c r="I4247" t="s">
        <v>25</v>
      </c>
      <c r="J4247" t="str">
        <f>IF(Churn_Data[[#This Row],[InternetService]]&lt;&gt;"No","Yes","No")</f>
        <v>No</v>
      </c>
      <c r="K4247" t="s">
        <v>3064</v>
      </c>
      <c r="L4247" t="s">
        <v>3064</v>
      </c>
      <c r="M4247" t="s">
        <v>3064</v>
      </c>
      <c r="N4247" t="s">
        <v>3064</v>
      </c>
      <c r="O4247" t="s">
        <v>3064</v>
      </c>
      <c r="P4247" t="s">
        <v>3064</v>
      </c>
      <c r="Q4247" t="s">
        <v>25</v>
      </c>
      <c r="R4247">
        <f>IF(Churn_Data[[#This Row],[Churn]]="Yes",1,0)</f>
        <v>0</v>
      </c>
      <c r="S4247" t="s">
        <v>25</v>
      </c>
      <c r="T4247">
        <f>(Churn_Data[[#This Row],[OnlineSecurity]]="Yes")+(Churn_Data[[#This Row],[OnlineBackup]]="Yes")+(Churn_Data[[#This Row],[DeviceProtection]]="Yes")+(Churn_Data[[#This Row],[TechSupport]]="Yes")+(Churn_Data[[#This Row],[StreamingTV]]="Yes")+(Churn_Data[[#This Row],[StreamingMovies]]="Yes")</f>
        <v>0</v>
      </c>
      <c r="U4247" t="s">
        <v>3911</v>
      </c>
      <c r="V4247" t="s">
        <v>46</v>
      </c>
      <c r="W4247" t="str">
        <f>IF(ISNUMBER(SEARCH("automatic", Churn_Data[[#This Row],[PaymentMethod]])), "Automatic", "Manual")</f>
        <v>Automatic</v>
      </c>
      <c r="X4247">
        <v>24.45</v>
      </c>
      <c r="Y4247" t="str">
        <f>IF(Churn_Data[[#This Row],[tenure]]&lt;=12,"0-1 Year",IF(Churn_Data[[#This Row],[tenure]]&lt;=24,"1-2 Years",IF(Churn_Data[[#This Row],[tenure]]&lt;=36,"2-3 Years",IF(Churn_Data[[#This Row],[tenure]]&lt;=48,"3-4 Years",IF(Churn_Data[[#This Row],[tenure]]&lt;=60,"4-5 Years","5+ Years")))))</f>
        <v>5+ Years</v>
      </c>
      <c r="Z4247">
        <v>69</v>
      </c>
      <c r="AA4247">
        <v>1718.2</v>
      </c>
      <c r="AB4247">
        <f>IF(Churn_Data[[#This Row],[Churn]]="No",Churn_Data[[#This Row],[MonthlyCharges]],NA())</f>
        <v>24.45</v>
      </c>
      <c r="AC4247">
        <f>IF(Churn_Data[[#This Row],[Churn]]="No",Churn_Data[[#This Row],[tenure]],NA())</f>
        <v>69</v>
      </c>
      <c r="AD4247" t="e">
        <f>IF(Churn_Data[[#This Row],[Churn]]="Yes",Churn_Data[[#This Row],[MonthlyCharges]],NA())</f>
        <v>#N/A</v>
      </c>
      <c r="AE4247" t="e">
        <f>IF(Churn_Data[[#This Row],[Churn]]="Yes",Churn_Data[[#This Row],[tenure]],NA())</f>
        <v>#N/A</v>
      </c>
      <c r="AF4247">
        <v>1687.05</v>
      </c>
    </row>
    <row r="4248" spans="1:32" x14ac:dyDescent="0.3">
      <c r="A4248" t="s">
        <v>4282</v>
      </c>
      <c r="B4248" t="s">
        <v>23</v>
      </c>
      <c r="C4248" t="str">
        <f>IF(Churn_Data[[#This Row],[SeniorCitizen]]=1,"Yes","No")</f>
        <v>No</v>
      </c>
      <c r="D4248">
        <v>0</v>
      </c>
      <c r="E4248" t="s">
        <v>24</v>
      </c>
      <c r="F4248" t="s">
        <v>24</v>
      </c>
      <c r="G4248" t="s">
        <v>24</v>
      </c>
      <c r="H4248" t="s">
        <v>24</v>
      </c>
      <c r="I4248" t="s">
        <v>25</v>
      </c>
      <c r="J4248" t="str">
        <f>IF(Churn_Data[[#This Row],[InternetService]]&lt;&gt;"No","Yes","No")</f>
        <v>No</v>
      </c>
      <c r="K4248" t="s">
        <v>3064</v>
      </c>
      <c r="L4248" t="s">
        <v>3064</v>
      </c>
      <c r="M4248" t="s">
        <v>3064</v>
      </c>
      <c r="N4248" t="s">
        <v>3064</v>
      </c>
      <c r="O4248" t="s">
        <v>3064</v>
      </c>
      <c r="P4248" t="s">
        <v>3064</v>
      </c>
      <c r="Q4248" t="s">
        <v>25</v>
      </c>
      <c r="R4248">
        <f>IF(Churn_Data[[#This Row],[Churn]]="Yes",1,0)</f>
        <v>0</v>
      </c>
      <c r="S4248" t="s">
        <v>25</v>
      </c>
      <c r="T4248">
        <f>(Churn_Data[[#This Row],[OnlineSecurity]]="Yes")+(Churn_Data[[#This Row],[OnlineBackup]]="Yes")+(Churn_Data[[#This Row],[DeviceProtection]]="Yes")+(Churn_Data[[#This Row],[TechSupport]]="Yes")+(Churn_Data[[#This Row],[StreamingTV]]="Yes")+(Churn_Data[[#This Row],[StreamingMovies]]="Yes")</f>
        <v>0</v>
      </c>
      <c r="U4248" t="s">
        <v>3911</v>
      </c>
      <c r="V4248" t="s">
        <v>72</v>
      </c>
      <c r="W4248" t="str">
        <f>IF(ISNUMBER(SEARCH("automatic", Churn_Data[[#This Row],[PaymentMethod]])), "Automatic", "Manual")</f>
        <v>Automatic</v>
      </c>
      <c r="X4248">
        <v>25.25</v>
      </c>
      <c r="Y4248" t="str">
        <f>IF(Churn_Data[[#This Row],[tenure]]&lt;=12,"0-1 Year",IF(Churn_Data[[#This Row],[tenure]]&lt;=24,"1-2 Years",IF(Churn_Data[[#This Row],[tenure]]&lt;=36,"2-3 Years",IF(Churn_Data[[#This Row],[tenure]]&lt;=48,"3-4 Years",IF(Churn_Data[[#This Row],[tenure]]&lt;=60,"4-5 Years","5+ Years")))))</f>
        <v>0-1 Year</v>
      </c>
      <c r="Z4248">
        <v>12</v>
      </c>
      <c r="AA4248">
        <v>274.7</v>
      </c>
      <c r="AB4248">
        <f>IF(Churn_Data[[#This Row],[Churn]]="No",Churn_Data[[#This Row],[MonthlyCharges]],NA())</f>
        <v>25.25</v>
      </c>
      <c r="AC4248">
        <f>IF(Churn_Data[[#This Row],[Churn]]="No",Churn_Data[[#This Row],[tenure]],NA())</f>
        <v>12</v>
      </c>
      <c r="AD4248" t="e">
        <f>IF(Churn_Data[[#This Row],[Churn]]="Yes",Churn_Data[[#This Row],[MonthlyCharges]],NA())</f>
        <v>#N/A</v>
      </c>
      <c r="AE4248" t="e">
        <f>IF(Churn_Data[[#This Row],[Churn]]="Yes",Churn_Data[[#This Row],[tenure]],NA())</f>
        <v>#N/A</v>
      </c>
      <c r="AF4248">
        <v>303</v>
      </c>
    </row>
    <row r="4249" spans="1:32" x14ac:dyDescent="0.3">
      <c r="A4249" t="s">
        <v>4283</v>
      </c>
      <c r="B4249" t="s">
        <v>23</v>
      </c>
      <c r="C4249" t="str">
        <f>IF(Churn_Data[[#This Row],[SeniorCitizen]]=1,"Yes","No")</f>
        <v>No</v>
      </c>
      <c r="D4249">
        <v>0</v>
      </c>
      <c r="E4249" t="s">
        <v>24</v>
      </c>
      <c r="F4249" t="s">
        <v>24</v>
      </c>
      <c r="G4249" t="s">
        <v>24</v>
      </c>
      <c r="H4249" t="s">
        <v>24</v>
      </c>
      <c r="I4249" t="s">
        <v>25</v>
      </c>
      <c r="J4249" t="str">
        <f>IF(Churn_Data[[#This Row],[InternetService]]&lt;&gt;"No","Yes","No")</f>
        <v>No</v>
      </c>
      <c r="K4249" t="s">
        <v>3064</v>
      </c>
      <c r="L4249" t="s">
        <v>3064</v>
      </c>
      <c r="M4249" t="s">
        <v>3064</v>
      </c>
      <c r="N4249" t="s">
        <v>3064</v>
      </c>
      <c r="O4249" t="s">
        <v>3064</v>
      </c>
      <c r="P4249" t="s">
        <v>3064</v>
      </c>
      <c r="Q4249" t="s">
        <v>25</v>
      </c>
      <c r="R4249">
        <f>IF(Churn_Data[[#This Row],[Churn]]="Yes",1,0)</f>
        <v>0</v>
      </c>
      <c r="S4249" t="s">
        <v>24</v>
      </c>
      <c r="T4249">
        <f>(Churn_Data[[#This Row],[OnlineSecurity]]="Yes")+(Churn_Data[[#This Row],[OnlineBackup]]="Yes")+(Churn_Data[[#This Row],[DeviceProtection]]="Yes")+(Churn_Data[[#This Row],[TechSupport]]="Yes")+(Churn_Data[[#This Row],[StreamingTV]]="Yes")+(Churn_Data[[#This Row],[StreamingMovies]]="Yes")</f>
        <v>0</v>
      </c>
      <c r="U4249" t="s">
        <v>3911</v>
      </c>
      <c r="V4249" t="s">
        <v>72</v>
      </c>
      <c r="W4249" t="str">
        <f>IF(ISNUMBER(SEARCH("automatic", Churn_Data[[#This Row],[PaymentMethod]])), "Automatic", "Manual")</f>
        <v>Automatic</v>
      </c>
      <c r="X4249">
        <v>24.95</v>
      </c>
      <c r="Y4249" t="str">
        <f>IF(Churn_Data[[#This Row],[tenure]]&lt;=12,"0-1 Year",IF(Churn_Data[[#This Row],[tenure]]&lt;=24,"1-2 Years",IF(Churn_Data[[#This Row],[tenure]]&lt;=36,"2-3 Years",IF(Churn_Data[[#This Row],[tenure]]&lt;=48,"3-4 Years",IF(Churn_Data[[#This Row],[tenure]]&lt;=60,"4-5 Years","5+ Years")))))</f>
        <v>4-5 Years</v>
      </c>
      <c r="Z4249">
        <v>56</v>
      </c>
      <c r="AA4249">
        <v>1468.9</v>
      </c>
      <c r="AB4249">
        <f>IF(Churn_Data[[#This Row],[Churn]]="No",Churn_Data[[#This Row],[MonthlyCharges]],NA())</f>
        <v>24.95</v>
      </c>
      <c r="AC4249">
        <f>IF(Churn_Data[[#This Row],[Churn]]="No",Churn_Data[[#This Row],[tenure]],NA())</f>
        <v>56</v>
      </c>
      <c r="AD4249" t="e">
        <f>IF(Churn_Data[[#This Row],[Churn]]="Yes",Churn_Data[[#This Row],[MonthlyCharges]],NA())</f>
        <v>#N/A</v>
      </c>
      <c r="AE4249" t="e">
        <f>IF(Churn_Data[[#This Row],[Churn]]="Yes",Churn_Data[[#This Row],[tenure]],NA())</f>
        <v>#N/A</v>
      </c>
      <c r="AF4249">
        <v>1397.2</v>
      </c>
    </row>
    <row r="4250" spans="1:32" x14ac:dyDescent="0.3">
      <c r="A4250" t="s">
        <v>4284</v>
      </c>
      <c r="B4250" t="s">
        <v>23</v>
      </c>
      <c r="C4250" t="str">
        <f>IF(Churn_Data[[#This Row],[SeniorCitizen]]=1,"Yes","No")</f>
        <v>No</v>
      </c>
      <c r="D4250">
        <v>0</v>
      </c>
      <c r="E4250" t="s">
        <v>25</v>
      </c>
      <c r="F4250" t="s">
        <v>25</v>
      </c>
      <c r="G4250" t="s">
        <v>24</v>
      </c>
      <c r="H4250" t="s">
        <v>24</v>
      </c>
      <c r="I4250" t="s">
        <v>25</v>
      </c>
      <c r="J4250" t="str">
        <f>IF(Churn_Data[[#This Row],[InternetService]]&lt;&gt;"No","Yes","No")</f>
        <v>No</v>
      </c>
      <c r="K4250" t="s">
        <v>3064</v>
      </c>
      <c r="L4250" t="s">
        <v>3064</v>
      </c>
      <c r="M4250" t="s">
        <v>3064</v>
      </c>
      <c r="N4250" t="s">
        <v>3064</v>
      </c>
      <c r="O4250" t="s">
        <v>3064</v>
      </c>
      <c r="P4250" t="s">
        <v>3064</v>
      </c>
      <c r="Q4250" t="s">
        <v>25</v>
      </c>
      <c r="R4250">
        <f>IF(Churn_Data[[#This Row],[Churn]]="Yes",1,0)</f>
        <v>0</v>
      </c>
      <c r="S4250" t="s">
        <v>25</v>
      </c>
      <c r="T4250">
        <f>(Churn_Data[[#This Row],[OnlineSecurity]]="Yes")+(Churn_Data[[#This Row],[OnlineBackup]]="Yes")+(Churn_Data[[#This Row],[DeviceProtection]]="Yes")+(Churn_Data[[#This Row],[TechSupport]]="Yes")+(Churn_Data[[#This Row],[StreamingTV]]="Yes")+(Churn_Data[[#This Row],[StreamingMovies]]="Yes")</f>
        <v>0</v>
      </c>
      <c r="U4250" t="s">
        <v>3911</v>
      </c>
      <c r="V4250" t="s">
        <v>32</v>
      </c>
      <c r="W4250" t="str">
        <f>IF(ISNUMBER(SEARCH("automatic", Churn_Data[[#This Row],[PaymentMethod]])), "Automatic", "Manual")</f>
        <v>Manual</v>
      </c>
      <c r="X4250">
        <v>24.55</v>
      </c>
      <c r="Y4250" t="str">
        <f>IF(Churn_Data[[#This Row],[tenure]]&lt;=12,"0-1 Year",IF(Churn_Data[[#This Row],[tenure]]&lt;=24,"1-2 Years",IF(Churn_Data[[#This Row],[tenure]]&lt;=36,"2-3 Years",IF(Churn_Data[[#This Row],[tenure]]&lt;=48,"3-4 Years",IF(Churn_Data[[#This Row],[tenure]]&lt;=60,"4-5 Years","5+ Years")))))</f>
        <v>5+ Years</v>
      </c>
      <c r="Z4250">
        <v>71</v>
      </c>
      <c r="AA4250">
        <v>1719.15</v>
      </c>
      <c r="AB4250">
        <f>IF(Churn_Data[[#This Row],[Churn]]="No",Churn_Data[[#This Row],[MonthlyCharges]],NA())</f>
        <v>24.55</v>
      </c>
      <c r="AC4250">
        <f>IF(Churn_Data[[#This Row],[Churn]]="No",Churn_Data[[#This Row],[tenure]],NA())</f>
        <v>71</v>
      </c>
      <c r="AD4250" t="e">
        <f>IF(Churn_Data[[#This Row],[Churn]]="Yes",Churn_Data[[#This Row],[MonthlyCharges]],NA())</f>
        <v>#N/A</v>
      </c>
      <c r="AE4250" t="e">
        <f>IF(Churn_Data[[#This Row],[Churn]]="Yes",Churn_Data[[#This Row],[tenure]],NA())</f>
        <v>#N/A</v>
      </c>
      <c r="AF4250">
        <v>1743.05</v>
      </c>
    </row>
    <row r="4251" spans="1:32" x14ac:dyDescent="0.3">
      <c r="A4251" t="s">
        <v>4285</v>
      </c>
      <c r="B4251" t="s">
        <v>23</v>
      </c>
      <c r="C4251" t="str">
        <f>IF(Churn_Data[[#This Row],[SeniorCitizen]]=1,"Yes","No")</f>
        <v>No</v>
      </c>
      <c r="D4251">
        <v>0</v>
      </c>
      <c r="E4251" t="s">
        <v>24</v>
      </c>
      <c r="F4251" t="s">
        <v>25</v>
      </c>
      <c r="G4251" t="s">
        <v>24</v>
      </c>
      <c r="H4251" t="s">
        <v>24</v>
      </c>
      <c r="I4251" t="s">
        <v>25</v>
      </c>
      <c r="J4251" t="str">
        <f>IF(Churn_Data[[#This Row],[InternetService]]&lt;&gt;"No","Yes","No")</f>
        <v>No</v>
      </c>
      <c r="K4251" t="s">
        <v>3064</v>
      </c>
      <c r="L4251" t="s">
        <v>3064</v>
      </c>
      <c r="M4251" t="s">
        <v>3064</v>
      </c>
      <c r="N4251" t="s">
        <v>3064</v>
      </c>
      <c r="O4251" t="s">
        <v>3064</v>
      </c>
      <c r="P4251" t="s">
        <v>3064</v>
      </c>
      <c r="Q4251" t="s">
        <v>25</v>
      </c>
      <c r="R4251">
        <f>IF(Churn_Data[[#This Row],[Churn]]="Yes",1,0)</f>
        <v>0</v>
      </c>
      <c r="S4251" t="s">
        <v>24</v>
      </c>
      <c r="T4251">
        <f>(Churn_Data[[#This Row],[OnlineSecurity]]="Yes")+(Churn_Data[[#This Row],[OnlineBackup]]="Yes")+(Churn_Data[[#This Row],[DeviceProtection]]="Yes")+(Churn_Data[[#This Row],[TechSupport]]="Yes")+(Churn_Data[[#This Row],[StreamingTV]]="Yes")+(Churn_Data[[#This Row],[StreamingMovies]]="Yes")</f>
        <v>0</v>
      </c>
      <c r="U4251" t="s">
        <v>3911</v>
      </c>
      <c r="V4251" t="s">
        <v>72</v>
      </c>
      <c r="W4251" t="str">
        <f>IF(ISNUMBER(SEARCH("automatic", Churn_Data[[#This Row],[PaymentMethod]])), "Automatic", "Manual")</f>
        <v>Automatic</v>
      </c>
      <c r="X4251">
        <v>25.25</v>
      </c>
      <c r="Y4251" t="str">
        <f>IF(Churn_Data[[#This Row],[tenure]]&lt;=12,"0-1 Year",IF(Churn_Data[[#This Row],[tenure]]&lt;=24,"1-2 Years",IF(Churn_Data[[#This Row],[tenure]]&lt;=36,"2-3 Years",IF(Churn_Data[[#This Row],[tenure]]&lt;=48,"3-4 Years",IF(Churn_Data[[#This Row],[tenure]]&lt;=60,"4-5 Years","5+ Years")))))</f>
        <v>5+ Years</v>
      </c>
      <c r="Z4251">
        <v>67</v>
      </c>
      <c r="AA4251">
        <v>1733.15</v>
      </c>
      <c r="AB4251">
        <f>IF(Churn_Data[[#This Row],[Churn]]="No",Churn_Data[[#This Row],[MonthlyCharges]],NA())</f>
        <v>25.25</v>
      </c>
      <c r="AC4251">
        <f>IF(Churn_Data[[#This Row],[Churn]]="No",Churn_Data[[#This Row],[tenure]],NA())</f>
        <v>67</v>
      </c>
      <c r="AD4251" t="e">
        <f>IF(Churn_Data[[#This Row],[Churn]]="Yes",Churn_Data[[#This Row],[MonthlyCharges]],NA())</f>
        <v>#N/A</v>
      </c>
      <c r="AE4251" t="e">
        <f>IF(Churn_Data[[#This Row],[Churn]]="Yes",Churn_Data[[#This Row],[tenure]],NA())</f>
        <v>#N/A</v>
      </c>
      <c r="AF4251">
        <v>1691.75</v>
      </c>
    </row>
    <row r="4252" spans="1:32" x14ac:dyDescent="0.3">
      <c r="A4252" t="s">
        <v>4286</v>
      </c>
      <c r="B4252" t="s">
        <v>30</v>
      </c>
      <c r="C4252" t="str">
        <f>IF(Churn_Data[[#This Row],[SeniorCitizen]]=1,"Yes","No")</f>
        <v>No</v>
      </c>
      <c r="D4252">
        <v>0</v>
      </c>
      <c r="E4252" t="s">
        <v>24</v>
      </c>
      <c r="F4252" t="s">
        <v>25</v>
      </c>
      <c r="G4252" t="s">
        <v>24</v>
      </c>
      <c r="H4252" t="s">
        <v>24</v>
      </c>
      <c r="I4252" t="s">
        <v>25</v>
      </c>
      <c r="J4252" t="str">
        <f>IF(Churn_Data[[#This Row],[InternetService]]&lt;&gt;"No","Yes","No")</f>
        <v>No</v>
      </c>
      <c r="K4252" t="s">
        <v>3064</v>
      </c>
      <c r="L4252" t="s">
        <v>3064</v>
      </c>
      <c r="M4252" t="s">
        <v>3064</v>
      </c>
      <c r="N4252" t="s">
        <v>3064</v>
      </c>
      <c r="O4252" t="s">
        <v>3064</v>
      </c>
      <c r="P4252" t="s">
        <v>3064</v>
      </c>
      <c r="Q4252" t="s">
        <v>25</v>
      </c>
      <c r="R4252">
        <f>IF(Churn_Data[[#This Row],[Churn]]="Yes",1,0)</f>
        <v>0</v>
      </c>
      <c r="S4252" t="s">
        <v>24</v>
      </c>
      <c r="T4252">
        <f>(Churn_Data[[#This Row],[OnlineSecurity]]="Yes")+(Churn_Data[[#This Row],[OnlineBackup]]="Yes")+(Churn_Data[[#This Row],[DeviceProtection]]="Yes")+(Churn_Data[[#This Row],[TechSupport]]="Yes")+(Churn_Data[[#This Row],[StreamingTV]]="Yes")+(Churn_Data[[#This Row],[StreamingMovies]]="Yes")</f>
        <v>0</v>
      </c>
      <c r="U4252" t="s">
        <v>3911</v>
      </c>
      <c r="V4252" t="s">
        <v>32</v>
      </c>
      <c r="W4252" t="str">
        <f>IF(ISNUMBER(SEARCH("automatic", Churn_Data[[#This Row],[PaymentMethod]])), "Automatic", "Manual")</f>
        <v>Manual</v>
      </c>
      <c r="X4252">
        <v>24.5</v>
      </c>
      <c r="Y4252" t="str">
        <f>IF(Churn_Data[[#This Row],[tenure]]&lt;=12,"0-1 Year",IF(Churn_Data[[#This Row],[tenure]]&lt;=24,"1-2 Years",IF(Churn_Data[[#This Row],[tenure]]&lt;=36,"2-3 Years",IF(Churn_Data[[#This Row],[tenure]]&lt;=48,"3-4 Years",IF(Churn_Data[[#This Row],[tenure]]&lt;=60,"4-5 Years","5+ Years")))))</f>
        <v>5+ Years</v>
      </c>
      <c r="Z4252">
        <v>71</v>
      </c>
      <c r="AA4252">
        <v>1816.2</v>
      </c>
      <c r="AB4252">
        <f>IF(Churn_Data[[#This Row],[Churn]]="No",Churn_Data[[#This Row],[MonthlyCharges]],NA())</f>
        <v>24.5</v>
      </c>
      <c r="AC4252">
        <f>IF(Churn_Data[[#This Row],[Churn]]="No",Churn_Data[[#This Row],[tenure]],NA())</f>
        <v>71</v>
      </c>
      <c r="AD4252" t="e">
        <f>IF(Churn_Data[[#This Row],[Churn]]="Yes",Churn_Data[[#This Row],[MonthlyCharges]],NA())</f>
        <v>#N/A</v>
      </c>
      <c r="AE4252" t="e">
        <f>IF(Churn_Data[[#This Row],[Churn]]="Yes",Churn_Data[[#This Row],[tenure]],NA())</f>
        <v>#N/A</v>
      </c>
      <c r="AF4252">
        <v>1739.5</v>
      </c>
    </row>
    <row r="4253" spans="1:32" x14ac:dyDescent="0.3">
      <c r="A4253" t="s">
        <v>4287</v>
      </c>
      <c r="B4253" t="s">
        <v>23</v>
      </c>
      <c r="C4253" t="str">
        <f>IF(Churn_Data[[#This Row],[SeniorCitizen]]=1,"Yes","No")</f>
        <v>No</v>
      </c>
      <c r="D4253">
        <v>0</v>
      </c>
      <c r="E4253" t="s">
        <v>24</v>
      </c>
      <c r="F4253" t="s">
        <v>25</v>
      </c>
      <c r="G4253" t="s">
        <v>24</v>
      </c>
      <c r="H4253" t="s">
        <v>24</v>
      </c>
      <c r="I4253" t="s">
        <v>25</v>
      </c>
      <c r="J4253" t="str">
        <f>IF(Churn_Data[[#This Row],[InternetService]]&lt;&gt;"No","Yes","No")</f>
        <v>No</v>
      </c>
      <c r="K4253" t="s">
        <v>3064</v>
      </c>
      <c r="L4253" t="s">
        <v>3064</v>
      </c>
      <c r="M4253" t="s">
        <v>3064</v>
      </c>
      <c r="N4253" t="s">
        <v>3064</v>
      </c>
      <c r="O4253" t="s">
        <v>3064</v>
      </c>
      <c r="P4253" t="s">
        <v>3064</v>
      </c>
      <c r="Q4253" t="s">
        <v>25</v>
      </c>
      <c r="R4253">
        <f>IF(Churn_Data[[#This Row],[Churn]]="Yes",1,0)</f>
        <v>0</v>
      </c>
      <c r="S4253" t="s">
        <v>24</v>
      </c>
      <c r="T4253">
        <f>(Churn_Data[[#This Row],[OnlineSecurity]]="Yes")+(Churn_Data[[#This Row],[OnlineBackup]]="Yes")+(Churn_Data[[#This Row],[DeviceProtection]]="Yes")+(Churn_Data[[#This Row],[TechSupport]]="Yes")+(Churn_Data[[#This Row],[StreamingTV]]="Yes")+(Churn_Data[[#This Row],[StreamingMovies]]="Yes")</f>
        <v>0</v>
      </c>
      <c r="U4253" t="s">
        <v>3911</v>
      </c>
      <c r="V4253" t="s">
        <v>72</v>
      </c>
      <c r="W4253" t="str">
        <f>IF(ISNUMBER(SEARCH("automatic", Churn_Data[[#This Row],[PaymentMethod]])), "Automatic", "Manual")</f>
        <v>Automatic</v>
      </c>
      <c r="X4253">
        <v>24.45</v>
      </c>
      <c r="Y4253" t="str">
        <f>IF(Churn_Data[[#This Row],[tenure]]&lt;=12,"0-1 Year",IF(Churn_Data[[#This Row],[tenure]]&lt;=24,"1-2 Years",IF(Churn_Data[[#This Row],[tenure]]&lt;=36,"2-3 Years",IF(Churn_Data[[#This Row],[tenure]]&lt;=48,"3-4 Years",IF(Churn_Data[[#This Row],[tenure]]&lt;=60,"4-5 Years","5+ Years")))))</f>
        <v>5+ Years</v>
      </c>
      <c r="Z4253">
        <v>71</v>
      </c>
      <c r="AA4253">
        <v>1681.6</v>
      </c>
      <c r="AB4253">
        <f>IF(Churn_Data[[#This Row],[Churn]]="No",Churn_Data[[#This Row],[MonthlyCharges]],NA())</f>
        <v>24.45</v>
      </c>
      <c r="AC4253">
        <f>IF(Churn_Data[[#This Row],[Churn]]="No",Churn_Data[[#This Row],[tenure]],NA())</f>
        <v>71</v>
      </c>
      <c r="AD4253" t="e">
        <f>IF(Churn_Data[[#This Row],[Churn]]="Yes",Churn_Data[[#This Row],[MonthlyCharges]],NA())</f>
        <v>#N/A</v>
      </c>
      <c r="AE4253" t="e">
        <f>IF(Churn_Data[[#This Row],[Churn]]="Yes",Churn_Data[[#This Row],[tenure]],NA())</f>
        <v>#N/A</v>
      </c>
      <c r="AF4253">
        <v>1735.95</v>
      </c>
    </row>
    <row r="4254" spans="1:32" x14ac:dyDescent="0.3">
      <c r="A4254" t="s">
        <v>4288</v>
      </c>
      <c r="B4254" t="s">
        <v>23</v>
      </c>
      <c r="C4254" t="str">
        <f>IF(Churn_Data[[#This Row],[SeniorCitizen]]=1,"Yes","No")</f>
        <v>No</v>
      </c>
      <c r="D4254">
        <v>0</v>
      </c>
      <c r="E4254" t="s">
        <v>24</v>
      </c>
      <c r="F4254" t="s">
        <v>24</v>
      </c>
      <c r="G4254" t="s">
        <v>24</v>
      </c>
      <c r="H4254" t="s">
        <v>24</v>
      </c>
      <c r="I4254" t="s">
        <v>25</v>
      </c>
      <c r="J4254" t="str">
        <f>IF(Churn_Data[[#This Row],[InternetService]]&lt;&gt;"No","Yes","No")</f>
        <v>No</v>
      </c>
      <c r="K4254" t="s">
        <v>3064</v>
      </c>
      <c r="L4254" t="s">
        <v>3064</v>
      </c>
      <c r="M4254" t="s">
        <v>3064</v>
      </c>
      <c r="N4254" t="s">
        <v>3064</v>
      </c>
      <c r="O4254" t="s">
        <v>3064</v>
      </c>
      <c r="P4254" t="s">
        <v>3064</v>
      </c>
      <c r="Q4254" t="s">
        <v>25</v>
      </c>
      <c r="R4254">
        <f>IF(Churn_Data[[#This Row],[Churn]]="Yes",1,0)</f>
        <v>0</v>
      </c>
      <c r="S4254" t="s">
        <v>25</v>
      </c>
      <c r="T4254">
        <f>(Churn_Data[[#This Row],[OnlineSecurity]]="Yes")+(Churn_Data[[#This Row],[OnlineBackup]]="Yes")+(Churn_Data[[#This Row],[DeviceProtection]]="Yes")+(Churn_Data[[#This Row],[TechSupport]]="Yes")+(Churn_Data[[#This Row],[StreamingTV]]="Yes")+(Churn_Data[[#This Row],[StreamingMovies]]="Yes")</f>
        <v>0</v>
      </c>
      <c r="U4254" t="s">
        <v>3911</v>
      </c>
      <c r="V4254" t="s">
        <v>72</v>
      </c>
      <c r="W4254" t="str">
        <f>IF(ISNUMBER(SEARCH("automatic", Churn_Data[[#This Row],[PaymentMethod]])), "Automatic", "Manual")</f>
        <v>Automatic</v>
      </c>
      <c r="X4254">
        <v>26</v>
      </c>
      <c r="Y4254" t="str">
        <f>IF(Churn_Data[[#This Row],[tenure]]&lt;=12,"0-1 Year",IF(Churn_Data[[#This Row],[tenure]]&lt;=24,"1-2 Years",IF(Churn_Data[[#This Row],[tenure]]&lt;=36,"2-3 Years",IF(Churn_Data[[#This Row],[tenure]]&lt;=48,"3-4 Years",IF(Churn_Data[[#This Row],[tenure]]&lt;=60,"4-5 Years","5+ Years")))))</f>
        <v>5+ Years</v>
      </c>
      <c r="Z4254">
        <v>65</v>
      </c>
      <c r="AA4254">
        <v>1654.85</v>
      </c>
      <c r="AB4254">
        <f>IF(Churn_Data[[#This Row],[Churn]]="No",Churn_Data[[#This Row],[MonthlyCharges]],NA())</f>
        <v>26</v>
      </c>
      <c r="AC4254">
        <f>IF(Churn_Data[[#This Row],[Churn]]="No",Churn_Data[[#This Row],[tenure]],NA())</f>
        <v>65</v>
      </c>
      <c r="AD4254" t="e">
        <f>IF(Churn_Data[[#This Row],[Churn]]="Yes",Churn_Data[[#This Row],[MonthlyCharges]],NA())</f>
        <v>#N/A</v>
      </c>
      <c r="AE4254" t="e">
        <f>IF(Churn_Data[[#This Row],[Churn]]="Yes",Churn_Data[[#This Row],[tenure]],NA())</f>
        <v>#N/A</v>
      </c>
      <c r="AF4254">
        <v>1690</v>
      </c>
    </row>
    <row r="4255" spans="1:32" x14ac:dyDescent="0.3">
      <c r="A4255" t="s">
        <v>4289</v>
      </c>
      <c r="B4255" t="s">
        <v>23</v>
      </c>
      <c r="C4255" t="str">
        <f>IF(Churn_Data[[#This Row],[SeniorCitizen]]=1,"Yes","No")</f>
        <v>No</v>
      </c>
      <c r="D4255">
        <v>0</v>
      </c>
      <c r="E4255" t="s">
        <v>24</v>
      </c>
      <c r="F4255" t="s">
        <v>24</v>
      </c>
      <c r="G4255" t="s">
        <v>24</v>
      </c>
      <c r="H4255" t="s">
        <v>24</v>
      </c>
      <c r="I4255" t="s">
        <v>25</v>
      </c>
      <c r="J4255" t="str">
        <f>IF(Churn_Data[[#This Row],[InternetService]]&lt;&gt;"No","Yes","No")</f>
        <v>No</v>
      </c>
      <c r="K4255" t="s">
        <v>3064</v>
      </c>
      <c r="L4255" t="s">
        <v>3064</v>
      </c>
      <c r="M4255" t="s">
        <v>3064</v>
      </c>
      <c r="N4255" t="s">
        <v>3064</v>
      </c>
      <c r="O4255" t="s">
        <v>3064</v>
      </c>
      <c r="P4255" t="s">
        <v>3064</v>
      </c>
      <c r="Q4255" t="s">
        <v>25</v>
      </c>
      <c r="R4255">
        <f>IF(Churn_Data[[#This Row],[Churn]]="Yes",1,0)</f>
        <v>0</v>
      </c>
      <c r="S4255" t="s">
        <v>24</v>
      </c>
      <c r="T4255">
        <f>(Churn_Data[[#This Row],[OnlineSecurity]]="Yes")+(Churn_Data[[#This Row],[OnlineBackup]]="Yes")+(Churn_Data[[#This Row],[DeviceProtection]]="Yes")+(Churn_Data[[#This Row],[TechSupport]]="Yes")+(Churn_Data[[#This Row],[StreamingTV]]="Yes")+(Churn_Data[[#This Row],[StreamingMovies]]="Yes")</f>
        <v>0</v>
      </c>
      <c r="U4255" t="s">
        <v>3911</v>
      </c>
      <c r="V4255" t="s">
        <v>46</v>
      </c>
      <c r="W4255" t="str">
        <f>IF(ISNUMBER(SEARCH("automatic", Churn_Data[[#This Row],[PaymentMethod]])), "Automatic", "Manual")</f>
        <v>Automatic</v>
      </c>
      <c r="X4255">
        <v>25</v>
      </c>
      <c r="Y4255" t="str">
        <f>IF(Churn_Data[[#This Row],[tenure]]&lt;=12,"0-1 Year",IF(Churn_Data[[#This Row],[tenure]]&lt;=24,"1-2 Years",IF(Churn_Data[[#This Row],[tenure]]&lt;=36,"2-3 Years",IF(Churn_Data[[#This Row],[tenure]]&lt;=48,"3-4 Years",IF(Churn_Data[[#This Row],[tenure]]&lt;=60,"4-5 Years","5+ Years")))))</f>
        <v>1-2 Years</v>
      </c>
      <c r="Z4255">
        <v>13</v>
      </c>
      <c r="AA4255">
        <v>332.5</v>
      </c>
      <c r="AB4255">
        <f>IF(Churn_Data[[#This Row],[Churn]]="No",Churn_Data[[#This Row],[MonthlyCharges]],NA())</f>
        <v>25</v>
      </c>
      <c r="AC4255">
        <f>IF(Churn_Data[[#This Row],[Churn]]="No",Churn_Data[[#This Row],[tenure]],NA())</f>
        <v>13</v>
      </c>
      <c r="AD4255" t="e">
        <f>IF(Churn_Data[[#This Row],[Churn]]="Yes",Churn_Data[[#This Row],[MonthlyCharges]],NA())</f>
        <v>#N/A</v>
      </c>
      <c r="AE4255" t="e">
        <f>IF(Churn_Data[[#This Row],[Churn]]="Yes",Churn_Data[[#This Row],[tenure]],NA())</f>
        <v>#N/A</v>
      </c>
      <c r="AF4255">
        <v>325</v>
      </c>
    </row>
    <row r="4256" spans="1:32" x14ac:dyDescent="0.3">
      <c r="A4256" t="s">
        <v>4290</v>
      </c>
      <c r="B4256" t="s">
        <v>23</v>
      </c>
      <c r="C4256" t="str">
        <f>IF(Churn_Data[[#This Row],[SeniorCitizen]]=1,"Yes","No")</f>
        <v>No</v>
      </c>
      <c r="D4256">
        <v>0</v>
      </c>
      <c r="E4256" t="s">
        <v>24</v>
      </c>
      <c r="F4256" t="s">
        <v>25</v>
      </c>
      <c r="G4256" t="s">
        <v>24</v>
      </c>
      <c r="H4256" t="s">
        <v>24</v>
      </c>
      <c r="I4256" t="s">
        <v>25</v>
      </c>
      <c r="J4256" t="str">
        <f>IF(Churn_Data[[#This Row],[InternetService]]&lt;&gt;"No","Yes","No")</f>
        <v>No</v>
      </c>
      <c r="K4256" t="s">
        <v>3064</v>
      </c>
      <c r="L4256" t="s">
        <v>3064</v>
      </c>
      <c r="M4256" t="s">
        <v>3064</v>
      </c>
      <c r="N4256" t="s">
        <v>3064</v>
      </c>
      <c r="O4256" t="s">
        <v>3064</v>
      </c>
      <c r="P4256" t="s">
        <v>3064</v>
      </c>
      <c r="Q4256" t="s">
        <v>25</v>
      </c>
      <c r="R4256">
        <f>IF(Churn_Data[[#This Row],[Churn]]="Yes",1,0)</f>
        <v>0</v>
      </c>
      <c r="S4256" t="s">
        <v>25</v>
      </c>
      <c r="T4256">
        <f>(Churn_Data[[#This Row],[OnlineSecurity]]="Yes")+(Churn_Data[[#This Row],[OnlineBackup]]="Yes")+(Churn_Data[[#This Row],[DeviceProtection]]="Yes")+(Churn_Data[[#This Row],[TechSupport]]="Yes")+(Churn_Data[[#This Row],[StreamingTV]]="Yes")+(Churn_Data[[#This Row],[StreamingMovies]]="Yes")</f>
        <v>0</v>
      </c>
      <c r="U4256" t="s">
        <v>3911</v>
      </c>
      <c r="V4256" t="s">
        <v>46</v>
      </c>
      <c r="W4256" t="str">
        <f>IF(ISNUMBER(SEARCH("automatic", Churn_Data[[#This Row],[PaymentMethod]])), "Automatic", "Manual")</f>
        <v>Automatic</v>
      </c>
      <c r="X4256">
        <v>25</v>
      </c>
      <c r="Y4256" t="str">
        <f>IF(Churn_Data[[#This Row],[tenure]]&lt;=12,"0-1 Year",IF(Churn_Data[[#This Row],[tenure]]&lt;=24,"1-2 Years",IF(Churn_Data[[#This Row],[tenure]]&lt;=36,"2-3 Years",IF(Churn_Data[[#This Row],[tenure]]&lt;=48,"3-4 Years",IF(Churn_Data[[#This Row],[tenure]]&lt;=60,"4-5 Years","5+ Years")))))</f>
        <v>5+ Years</v>
      </c>
      <c r="Z4256">
        <v>71</v>
      </c>
      <c r="AA4256">
        <v>1753</v>
      </c>
      <c r="AB4256">
        <f>IF(Churn_Data[[#This Row],[Churn]]="No",Churn_Data[[#This Row],[MonthlyCharges]],NA())</f>
        <v>25</v>
      </c>
      <c r="AC4256">
        <f>IF(Churn_Data[[#This Row],[Churn]]="No",Churn_Data[[#This Row],[tenure]],NA())</f>
        <v>71</v>
      </c>
      <c r="AD4256" t="e">
        <f>IF(Churn_Data[[#This Row],[Churn]]="Yes",Churn_Data[[#This Row],[MonthlyCharges]],NA())</f>
        <v>#N/A</v>
      </c>
      <c r="AE4256" t="e">
        <f>IF(Churn_Data[[#This Row],[Churn]]="Yes",Churn_Data[[#This Row],[tenure]],NA())</f>
        <v>#N/A</v>
      </c>
      <c r="AF4256">
        <v>1775</v>
      </c>
    </row>
    <row r="4257" spans="1:32" x14ac:dyDescent="0.3">
      <c r="A4257" t="s">
        <v>4291</v>
      </c>
      <c r="B4257" t="s">
        <v>23</v>
      </c>
      <c r="C4257" t="str">
        <f>IF(Churn_Data[[#This Row],[SeniorCitizen]]=1,"Yes","No")</f>
        <v>No</v>
      </c>
      <c r="D4257">
        <v>0</v>
      </c>
      <c r="E4257" t="s">
        <v>25</v>
      </c>
      <c r="F4257" t="s">
        <v>25</v>
      </c>
      <c r="G4257" t="s">
        <v>24</v>
      </c>
      <c r="H4257" t="s">
        <v>24</v>
      </c>
      <c r="I4257" t="s">
        <v>25</v>
      </c>
      <c r="J4257" t="str">
        <f>IF(Churn_Data[[#This Row],[InternetService]]&lt;&gt;"No","Yes","No")</f>
        <v>No</v>
      </c>
      <c r="K4257" t="s">
        <v>3064</v>
      </c>
      <c r="L4257" t="s">
        <v>3064</v>
      </c>
      <c r="M4257" t="s">
        <v>3064</v>
      </c>
      <c r="N4257" t="s">
        <v>3064</v>
      </c>
      <c r="O4257" t="s">
        <v>3064</v>
      </c>
      <c r="P4257" t="s">
        <v>3064</v>
      </c>
      <c r="Q4257" t="s">
        <v>25</v>
      </c>
      <c r="R4257">
        <f>IF(Churn_Data[[#This Row],[Churn]]="Yes",1,0)</f>
        <v>0</v>
      </c>
      <c r="S4257" t="s">
        <v>25</v>
      </c>
      <c r="T4257">
        <f>(Churn_Data[[#This Row],[OnlineSecurity]]="Yes")+(Churn_Data[[#This Row],[OnlineBackup]]="Yes")+(Churn_Data[[#This Row],[DeviceProtection]]="Yes")+(Churn_Data[[#This Row],[TechSupport]]="Yes")+(Churn_Data[[#This Row],[StreamingTV]]="Yes")+(Churn_Data[[#This Row],[StreamingMovies]]="Yes")</f>
        <v>0</v>
      </c>
      <c r="U4257" t="s">
        <v>3911</v>
      </c>
      <c r="V4257" t="s">
        <v>72</v>
      </c>
      <c r="W4257" t="str">
        <f>IF(ISNUMBER(SEARCH("automatic", Churn_Data[[#This Row],[PaymentMethod]])), "Automatic", "Manual")</f>
        <v>Automatic</v>
      </c>
      <c r="X4257">
        <v>25.7</v>
      </c>
      <c r="Y4257" t="str">
        <f>IF(Churn_Data[[#This Row],[tenure]]&lt;=12,"0-1 Year",IF(Churn_Data[[#This Row],[tenure]]&lt;=24,"1-2 Years",IF(Churn_Data[[#This Row],[tenure]]&lt;=36,"2-3 Years",IF(Churn_Data[[#This Row],[tenure]]&lt;=48,"3-4 Years",IF(Churn_Data[[#This Row],[tenure]]&lt;=60,"4-5 Years","5+ Years")))))</f>
        <v>2-3 Years</v>
      </c>
      <c r="Z4257">
        <v>33</v>
      </c>
      <c r="AA4257">
        <v>826.1</v>
      </c>
      <c r="AB4257">
        <f>IF(Churn_Data[[#This Row],[Churn]]="No",Churn_Data[[#This Row],[MonthlyCharges]],NA())</f>
        <v>25.7</v>
      </c>
      <c r="AC4257">
        <f>IF(Churn_Data[[#This Row],[Churn]]="No",Churn_Data[[#This Row],[tenure]],NA())</f>
        <v>33</v>
      </c>
      <c r="AD4257" t="e">
        <f>IF(Churn_Data[[#This Row],[Churn]]="Yes",Churn_Data[[#This Row],[MonthlyCharges]],NA())</f>
        <v>#N/A</v>
      </c>
      <c r="AE4257" t="e">
        <f>IF(Churn_Data[[#This Row],[Churn]]="Yes",Churn_Data[[#This Row],[tenure]],NA())</f>
        <v>#N/A</v>
      </c>
      <c r="AF4257">
        <v>848.1</v>
      </c>
    </row>
    <row r="4258" spans="1:32" x14ac:dyDescent="0.3">
      <c r="A4258" t="s">
        <v>4292</v>
      </c>
      <c r="B4258" t="s">
        <v>23</v>
      </c>
      <c r="C4258" t="str">
        <f>IF(Churn_Data[[#This Row],[SeniorCitizen]]=1,"Yes","No")</f>
        <v>No</v>
      </c>
      <c r="D4258">
        <v>0</v>
      </c>
      <c r="E4258" t="s">
        <v>24</v>
      </c>
      <c r="F4258" t="s">
        <v>25</v>
      </c>
      <c r="G4258" t="s">
        <v>24</v>
      </c>
      <c r="H4258" t="s">
        <v>24</v>
      </c>
      <c r="I4258" t="s">
        <v>25</v>
      </c>
      <c r="J4258" t="str">
        <f>IF(Churn_Data[[#This Row],[InternetService]]&lt;&gt;"No","Yes","No")</f>
        <v>No</v>
      </c>
      <c r="K4258" t="s">
        <v>3064</v>
      </c>
      <c r="L4258" t="s">
        <v>3064</v>
      </c>
      <c r="M4258" t="s">
        <v>3064</v>
      </c>
      <c r="N4258" t="s">
        <v>3064</v>
      </c>
      <c r="O4258" t="s">
        <v>3064</v>
      </c>
      <c r="P4258" t="s">
        <v>3064</v>
      </c>
      <c r="Q4258" t="s">
        <v>25</v>
      </c>
      <c r="R4258">
        <f>IF(Churn_Data[[#This Row],[Churn]]="Yes",1,0)</f>
        <v>0</v>
      </c>
      <c r="S4258" t="s">
        <v>25</v>
      </c>
      <c r="T4258">
        <f>(Churn_Data[[#This Row],[OnlineSecurity]]="Yes")+(Churn_Data[[#This Row],[OnlineBackup]]="Yes")+(Churn_Data[[#This Row],[DeviceProtection]]="Yes")+(Churn_Data[[#This Row],[TechSupport]]="Yes")+(Churn_Data[[#This Row],[StreamingTV]]="Yes")+(Churn_Data[[#This Row],[StreamingMovies]]="Yes")</f>
        <v>0</v>
      </c>
      <c r="U4258" t="s">
        <v>3911</v>
      </c>
      <c r="V4258" t="s">
        <v>72</v>
      </c>
      <c r="W4258" t="str">
        <f>IF(ISNUMBER(SEARCH("automatic", Churn_Data[[#This Row],[PaymentMethod]])), "Automatic", "Manual")</f>
        <v>Automatic</v>
      </c>
      <c r="X4258">
        <v>25</v>
      </c>
      <c r="Y4258" t="str">
        <f>IF(Churn_Data[[#This Row],[tenure]]&lt;=12,"0-1 Year",IF(Churn_Data[[#This Row],[tenure]]&lt;=24,"1-2 Years",IF(Churn_Data[[#This Row],[tenure]]&lt;=36,"2-3 Years",IF(Churn_Data[[#This Row],[tenure]]&lt;=48,"3-4 Years",IF(Churn_Data[[#This Row],[tenure]]&lt;=60,"4-5 Years","5+ Years")))))</f>
        <v>5+ Years</v>
      </c>
      <c r="Z4258">
        <v>64</v>
      </c>
      <c r="AA4258">
        <v>1584.8</v>
      </c>
      <c r="AB4258">
        <f>IF(Churn_Data[[#This Row],[Churn]]="No",Churn_Data[[#This Row],[MonthlyCharges]],NA())</f>
        <v>25</v>
      </c>
      <c r="AC4258">
        <f>IF(Churn_Data[[#This Row],[Churn]]="No",Churn_Data[[#This Row],[tenure]],NA())</f>
        <v>64</v>
      </c>
      <c r="AD4258" t="e">
        <f>IF(Churn_Data[[#This Row],[Churn]]="Yes",Churn_Data[[#This Row],[MonthlyCharges]],NA())</f>
        <v>#N/A</v>
      </c>
      <c r="AE4258" t="e">
        <f>IF(Churn_Data[[#This Row],[Churn]]="Yes",Churn_Data[[#This Row],[tenure]],NA())</f>
        <v>#N/A</v>
      </c>
      <c r="AF4258">
        <v>1600</v>
      </c>
    </row>
    <row r="4259" spans="1:32" x14ac:dyDescent="0.3">
      <c r="A4259" t="s">
        <v>4293</v>
      </c>
      <c r="B4259" t="s">
        <v>23</v>
      </c>
      <c r="C4259" t="str">
        <f>IF(Churn_Data[[#This Row],[SeniorCitizen]]=1,"Yes","No")</f>
        <v>No</v>
      </c>
      <c r="D4259">
        <v>0</v>
      </c>
      <c r="E4259" t="s">
        <v>24</v>
      </c>
      <c r="F4259" t="s">
        <v>24</v>
      </c>
      <c r="G4259" t="s">
        <v>24</v>
      </c>
      <c r="H4259" t="s">
        <v>24</v>
      </c>
      <c r="I4259" t="s">
        <v>25</v>
      </c>
      <c r="J4259" t="str">
        <f>IF(Churn_Data[[#This Row],[InternetService]]&lt;&gt;"No","Yes","No")</f>
        <v>No</v>
      </c>
      <c r="K4259" t="s">
        <v>3064</v>
      </c>
      <c r="L4259" t="s">
        <v>3064</v>
      </c>
      <c r="M4259" t="s">
        <v>3064</v>
      </c>
      <c r="N4259" t="s">
        <v>3064</v>
      </c>
      <c r="O4259" t="s">
        <v>3064</v>
      </c>
      <c r="P4259" t="s">
        <v>3064</v>
      </c>
      <c r="Q4259" t="s">
        <v>25</v>
      </c>
      <c r="R4259">
        <f>IF(Churn_Data[[#This Row],[Churn]]="Yes",1,0)</f>
        <v>0</v>
      </c>
      <c r="S4259" t="s">
        <v>25</v>
      </c>
      <c r="T4259">
        <f>(Churn_Data[[#This Row],[OnlineSecurity]]="Yes")+(Churn_Data[[#This Row],[OnlineBackup]]="Yes")+(Churn_Data[[#This Row],[DeviceProtection]]="Yes")+(Churn_Data[[#This Row],[TechSupport]]="Yes")+(Churn_Data[[#This Row],[StreamingTV]]="Yes")+(Churn_Data[[#This Row],[StreamingMovies]]="Yes")</f>
        <v>0</v>
      </c>
      <c r="U4259" t="s">
        <v>3911</v>
      </c>
      <c r="V4259" t="s">
        <v>32</v>
      </c>
      <c r="W4259" t="str">
        <f>IF(ISNUMBER(SEARCH("automatic", Churn_Data[[#This Row],[PaymentMethod]])), "Automatic", "Manual")</f>
        <v>Manual</v>
      </c>
      <c r="X4259">
        <v>22.95</v>
      </c>
      <c r="Y4259" t="str">
        <f>IF(Churn_Data[[#This Row],[tenure]]&lt;=12,"0-1 Year",IF(Churn_Data[[#This Row],[tenure]]&lt;=24,"1-2 Years",IF(Churn_Data[[#This Row],[tenure]]&lt;=36,"2-3 Years",IF(Churn_Data[[#This Row],[tenure]]&lt;=48,"3-4 Years",IF(Churn_Data[[#This Row],[tenure]]&lt;=60,"4-5 Years","5+ Years")))))</f>
        <v>3-4 Years</v>
      </c>
      <c r="Z4259">
        <v>42</v>
      </c>
      <c r="AA4259">
        <v>1014.25</v>
      </c>
      <c r="AB4259">
        <f>IF(Churn_Data[[#This Row],[Churn]]="No",Churn_Data[[#This Row],[MonthlyCharges]],NA())</f>
        <v>22.95</v>
      </c>
      <c r="AC4259">
        <f>IF(Churn_Data[[#This Row],[Churn]]="No",Churn_Data[[#This Row],[tenure]],NA())</f>
        <v>42</v>
      </c>
      <c r="AD4259" t="e">
        <f>IF(Churn_Data[[#This Row],[Churn]]="Yes",Churn_Data[[#This Row],[MonthlyCharges]],NA())</f>
        <v>#N/A</v>
      </c>
      <c r="AE4259" t="e">
        <f>IF(Churn_Data[[#This Row],[Churn]]="Yes",Churn_Data[[#This Row],[tenure]],NA())</f>
        <v>#N/A</v>
      </c>
      <c r="AF4259">
        <v>963.9</v>
      </c>
    </row>
    <row r="4260" spans="1:32" x14ac:dyDescent="0.3">
      <c r="A4260" t="s">
        <v>4294</v>
      </c>
      <c r="B4260" t="s">
        <v>30</v>
      </c>
      <c r="C4260" t="str">
        <f>IF(Churn_Data[[#This Row],[SeniorCitizen]]=1,"Yes","No")</f>
        <v>No</v>
      </c>
      <c r="D4260">
        <v>0</v>
      </c>
      <c r="E4260" t="s">
        <v>25</v>
      </c>
      <c r="F4260" t="s">
        <v>25</v>
      </c>
      <c r="G4260" t="s">
        <v>24</v>
      </c>
      <c r="H4260" t="s">
        <v>24</v>
      </c>
      <c r="I4260" t="s">
        <v>25</v>
      </c>
      <c r="J4260" t="str">
        <f>IF(Churn_Data[[#This Row],[InternetService]]&lt;&gt;"No","Yes","No")</f>
        <v>No</v>
      </c>
      <c r="K4260" t="s">
        <v>3064</v>
      </c>
      <c r="L4260" t="s">
        <v>3064</v>
      </c>
      <c r="M4260" t="s">
        <v>3064</v>
      </c>
      <c r="N4260" t="s">
        <v>3064</v>
      </c>
      <c r="O4260" t="s">
        <v>3064</v>
      </c>
      <c r="P4260" t="s">
        <v>3064</v>
      </c>
      <c r="Q4260" t="s">
        <v>25</v>
      </c>
      <c r="R4260">
        <f>IF(Churn_Data[[#This Row],[Churn]]="Yes",1,0)</f>
        <v>0</v>
      </c>
      <c r="S4260" t="s">
        <v>25</v>
      </c>
      <c r="T4260">
        <f>(Churn_Data[[#This Row],[OnlineSecurity]]="Yes")+(Churn_Data[[#This Row],[OnlineBackup]]="Yes")+(Churn_Data[[#This Row],[DeviceProtection]]="Yes")+(Churn_Data[[#This Row],[TechSupport]]="Yes")+(Churn_Data[[#This Row],[StreamingTV]]="Yes")+(Churn_Data[[#This Row],[StreamingMovies]]="Yes")</f>
        <v>0</v>
      </c>
      <c r="U4260" t="s">
        <v>3911</v>
      </c>
      <c r="V4260" t="s">
        <v>46</v>
      </c>
      <c r="W4260" t="str">
        <f>IF(ISNUMBER(SEARCH("automatic", Churn_Data[[#This Row],[PaymentMethod]])), "Automatic", "Manual")</f>
        <v>Automatic</v>
      </c>
      <c r="X4260">
        <v>26.45</v>
      </c>
      <c r="Y4260" t="str">
        <f>IF(Churn_Data[[#This Row],[tenure]]&lt;=12,"0-1 Year",IF(Churn_Data[[#This Row],[tenure]]&lt;=24,"1-2 Years",IF(Churn_Data[[#This Row],[tenure]]&lt;=36,"2-3 Years",IF(Churn_Data[[#This Row],[tenure]]&lt;=48,"3-4 Years",IF(Churn_Data[[#This Row],[tenure]]&lt;=60,"4-5 Years","5+ Years")))))</f>
        <v>3-4 Years</v>
      </c>
      <c r="Z4260">
        <v>43</v>
      </c>
      <c r="AA4260">
        <v>1110.05</v>
      </c>
      <c r="AB4260">
        <f>IF(Churn_Data[[#This Row],[Churn]]="No",Churn_Data[[#This Row],[MonthlyCharges]],NA())</f>
        <v>26.45</v>
      </c>
      <c r="AC4260">
        <f>IF(Churn_Data[[#This Row],[Churn]]="No",Churn_Data[[#This Row],[tenure]],NA())</f>
        <v>43</v>
      </c>
      <c r="AD4260" t="e">
        <f>IF(Churn_Data[[#This Row],[Churn]]="Yes",Churn_Data[[#This Row],[MonthlyCharges]],NA())</f>
        <v>#N/A</v>
      </c>
      <c r="AE4260" t="e">
        <f>IF(Churn_Data[[#This Row],[Churn]]="Yes",Churn_Data[[#This Row],[tenure]],NA())</f>
        <v>#N/A</v>
      </c>
      <c r="AF4260">
        <v>1137.3499999999999</v>
      </c>
    </row>
    <row r="4261" spans="1:32" x14ac:dyDescent="0.3">
      <c r="A4261" t="s">
        <v>4295</v>
      </c>
      <c r="B4261" t="s">
        <v>23</v>
      </c>
      <c r="C4261" t="str">
        <f>IF(Churn_Data[[#This Row],[SeniorCitizen]]=1,"Yes","No")</f>
        <v>No</v>
      </c>
      <c r="D4261">
        <v>0</v>
      </c>
      <c r="E4261" t="s">
        <v>24</v>
      </c>
      <c r="F4261" t="s">
        <v>24</v>
      </c>
      <c r="G4261" t="s">
        <v>24</v>
      </c>
      <c r="H4261" t="s">
        <v>24</v>
      </c>
      <c r="I4261" t="s">
        <v>25</v>
      </c>
      <c r="J4261" t="str">
        <f>IF(Churn_Data[[#This Row],[InternetService]]&lt;&gt;"No","Yes","No")</f>
        <v>No</v>
      </c>
      <c r="K4261" t="s">
        <v>3064</v>
      </c>
      <c r="L4261" t="s">
        <v>3064</v>
      </c>
      <c r="M4261" t="s">
        <v>3064</v>
      </c>
      <c r="N4261" t="s">
        <v>3064</v>
      </c>
      <c r="O4261" t="s">
        <v>3064</v>
      </c>
      <c r="P4261" t="s">
        <v>3064</v>
      </c>
      <c r="Q4261" t="s">
        <v>25</v>
      </c>
      <c r="R4261">
        <f>IF(Churn_Data[[#This Row],[Churn]]="Yes",1,0)</f>
        <v>0</v>
      </c>
      <c r="S4261" t="s">
        <v>24</v>
      </c>
      <c r="T4261">
        <f>(Churn_Data[[#This Row],[OnlineSecurity]]="Yes")+(Churn_Data[[#This Row],[OnlineBackup]]="Yes")+(Churn_Data[[#This Row],[DeviceProtection]]="Yes")+(Churn_Data[[#This Row],[TechSupport]]="Yes")+(Churn_Data[[#This Row],[StreamingTV]]="Yes")+(Churn_Data[[#This Row],[StreamingMovies]]="Yes")</f>
        <v>0</v>
      </c>
      <c r="U4261" t="s">
        <v>3911</v>
      </c>
      <c r="V4261" t="s">
        <v>72</v>
      </c>
      <c r="W4261" t="str">
        <f>IF(ISNUMBER(SEARCH("automatic", Churn_Data[[#This Row],[PaymentMethod]])), "Automatic", "Manual")</f>
        <v>Automatic</v>
      </c>
      <c r="X4261">
        <v>25.4</v>
      </c>
      <c r="Y4261" t="str">
        <f>IF(Churn_Data[[#This Row],[tenure]]&lt;=12,"0-1 Year",IF(Churn_Data[[#This Row],[tenure]]&lt;=24,"1-2 Years",IF(Churn_Data[[#This Row],[tenure]]&lt;=36,"2-3 Years",IF(Churn_Data[[#This Row],[tenure]]&lt;=48,"3-4 Years",IF(Churn_Data[[#This Row],[tenure]]&lt;=60,"4-5 Years","5+ Years")))))</f>
        <v>2-3 Years</v>
      </c>
      <c r="Z4261">
        <v>35</v>
      </c>
      <c r="AA4261">
        <v>949.8</v>
      </c>
      <c r="AB4261">
        <f>IF(Churn_Data[[#This Row],[Churn]]="No",Churn_Data[[#This Row],[MonthlyCharges]],NA())</f>
        <v>25.4</v>
      </c>
      <c r="AC4261">
        <f>IF(Churn_Data[[#This Row],[Churn]]="No",Churn_Data[[#This Row],[tenure]],NA())</f>
        <v>35</v>
      </c>
      <c r="AD4261" t="e">
        <f>IF(Churn_Data[[#This Row],[Churn]]="Yes",Churn_Data[[#This Row],[MonthlyCharges]],NA())</f>
        <v>#N/A</v>
      </c>
      <c r="AE4261" t="e">
        <f>IF(Churn_Data[[#This Row],[Churn]]="Yes",Churn_Data[[#This Row],[tenure]],NA())</f>
        <v>#N/A</v>
      </c>
      <c r="AF4261">
        <v>889</v>
      </c>
    </row>
    <row r="4262" spans="1:32" x14ac:dyDescent="0.3">
      <c r="A4262" t="s">
        <v>4296</v>
      </c>
      <c r="B4262" t="s">
        <v>30</v>
      </c>
      <c r="C4262" t="str">
        <f>IF(Churn_Data[[#This Row],[SeniorCitizen]]=1,"Yes","No")</f>
        <v>No</v>
      </c>
      <c r="D4262">
        <v>0</v>
      </c>
      <c r="E4262" t="s">
        <v>24</v>
      </c>
      <c r="F4262" t="s">
        <v>24</v>
      </c>
      <c r="G4262" t="s">
        <v>24</v>
      </c>
      <c r="H4262" t="s">
        <v>24</v>
      </c>
      <c r="I4262" t="s">
        <v>25</v>
      </c>
      <c r="J4262" t="str">
        <f>IF(Churn_Data[[#This Row],[InternetService]]&lt;&gt;"No","Yes","No")</f>
        <v>No</v>
      </c>
      <c r="K4262" t="s">
        <v>3064</v>
      </c>
      <c r="L4262" t="s">
        <v>3064</v>
      </c>
      <c r="M4262" t="s">
        <v>3064</v>
      </c>
      <c r="N4262" t="s">
        <v>3064</v>
      </c>
      <c r="O4262" t="s">
        <v>3064</v>
      </c>
      <c r="P4262" t="s">
        <v>3064</v>
      </c>
      <c r="Q4262" t="s">
        <v>25</v>
      </c>
      <c r="R4262">
        <f>IF(Churn_Data[[#This Row],[Churn]]="Yes",1,0)</f>
        <v>0</v>
      </c>
      <c r="S4262" t="s">
        <v>24</v>
      </c>
      <c r="T4262">
        <f>(Churn_Data[[#This Row],[OnlineSecurity]]="Yes")+(Churn_Data[[#This Row],[OnlineBackup]]="Yes")+(Churn_Data[[#This Row],[DeviceProtection]]="Yes")+(Churn_Data[[#This Row],[TechSupport]]="Yes")+(Churn_Data[[#This Row],[StreamingTV]]="Yes")+(Churn_Data[[#This Row],[StreamingMovies]]="Yes")</f>
        <v>0</v>
      </c>
      <c r="U4262" t="s">
        <v>3911</v>
      </c>
      <c r="V4262" t="s">
        <v>46</v>
      </c>
      <c r="W4262" t="str">
        <f>IF(ISNUMBER(SEARCH("automatic", Churn_Data[[#This Row],[PaymentMethod]])), "Automatic", "Manual")</f>
        <v>Automatic</v>
      </c>
      <c r="X4262">
        <v>24</v>
      </c>
      <c r="Y4262" t="str">
        <f>IF(Churn_Data[[#This Row],[tenure]]&lt;=12,"0-1 Year",IF(Churn_Data[[#This Row],[tenure]]&lt;=24,"1-2 Years",IF(Churn_Data[[#This Row],[tenure]]&lt;=36,"2-3 Years",IF(Churn_Data[[#This Row],[tenure]]&lt;=48,"3-4 Years",IF(Churn_Data[[#This Row],[tenure]]&lt;=60,"4-5 Years","5+ Years")))))</f>
        <v>5+ Years</v>
      </c>
      <c r="Z4262">
        <v>68</v>
      </c>
      <c r="AA4262">
        <v>1664.3</v>
      </c>
      <c r="AB4262">
        <f>IF(Churn_Data[[#This Row],[Churn]]="No",Churn_Data[[#This Row],[MonthlyCharges]],NA())</f>
        <v>24</v>
      </c>
      <c r="AC4262">
        <f>IF(Churn_Data[[#This Row],[Churn]]="No",Churn_Data[[#This Row],[tenure]],NA())</f>
        <v>68</v>
      </c>
      <c r="AD4262" t="e">
        <f>IF(Churn_Data[[#This Row],[Churn]]="Yes",Churn_Data[[#This Row],[MonthlyCharges]],NA())</f>
        <v>#N/A</v>
      </c>
      <c r="AE4262" t="e">
        <f>IF(Churn_Data[[#This Row],[Churn]]="Yes",Churn_Data[[#This Row],[tenure]],NA())</f>
        <v>#N/A</v>
      </c>
      <c r="AF4262">
        <v>1632</v>
      </c>
    </row>
    <row r="4263" spans="1:32" x14ac:dyDescent="0.3">
      <c r="A4263" t="s">
        <v>4297</v>
      </c>
      <c r="B4263" t="s">
        <v>30</v>
      </c>
      <c r="C4263" t="str">
        <f>IF(Churn_Data[[#This Row],[SeniorCitizen]]=1,"Yes","No")</f>
        <v>No</v>
      </c>
      <c r="D4263">
        <v>0</v>
      </c>
      <c r="E4263" t="s">
        <v>25</v>
      </c>
      <c r="F4263" t="s">
        <v>25</v>
      </c>
      <c r="G4263" t="s">
        <v>24</v>
      </c>
      <c r="H4263" t="s">
        <v>24</v>
      </c>
      <c r="I4263" t="s">
        <v>25</v>
      </c>
      <c r="J4263" t="str">
        <f>IF(Churn_Data[[#This Row],[InternetService]]&lt;&gt;"No","Yes","No")</f>
        <v>No</v>
      </c>
      <c r="K4263" t="s">
        <v>3064</v>
      </c>
      <c r="L4263" t="s">
        <v>3064</v>
      </c>
      <c r="M4263" t="s">
        <v>3064</v>
      </c>
      <c r="N4263" t="s">
        <v>3064</v>
      </c>
      <c r="O4263" t="s">
        <v>3064</v>
      </c>
      <c r="P4263" t="s">
        <v>3064</v>
      </c>
      <c r="Q4263" t="s">
        <v>25</v>
      </c>
      <c r="R4263">
        <f>IF(Churn_Data[[#This Row],[Churn]]="Yes",1,0)</f>
        <v>0</v>
      </c>
      <c r="S4263" t="s">
        <v>24</v>
      </c>
      <c r="T4263">
        <f>(Churn_Data[[#This Row],[OnlineSecurity]]="Yes")+(Churn_Data[[#This Row],[OnlineBackup]]="Yes")+(Churn_Data[[#This Row],[DeviceProtection]]="Yes")+(Churn_Data[[#This Row],[TechSupport]]="Yes")+(Churn_Data[[#This Row],[StreamingTV]]="Yes")+(Churn_Data[[#This Row],[StreamingMovies]]="Yes")</f>
        <v>0</v>
      </c>
      <c r="U4263" t="s">
        <v>3911</v>
      </c>
      <c r="V4263" t="s">
        <v>46</v>
      </c>
      <c r="W4263" t="str">
        <f>IF(ISNUMBER(SEARCH("automatic", Churn_Data[[#This Row],[PaymentMethod]])), "Automatic", "Manual")</f>
        <v>Automatic</v>
      </c>
      <c r="X4263">
        <v>25.95</v>
      </c>
      <c r="Y4263" t="str">
        <f>IF(Churn_Data[[#This Row],[tenure]]&lt;=12,"0-1 Year",IF(Churn_Data[[#This Row],[tenure]]&lt;=24,"1-2 Years",IF(Churn_Data[[#This Row],[tenure]]&lt;=36,"2-3 Years",IF(Churn_Data[[#This Row],[tenure]]&lt;=48,"3-4 Years",IF(Churn_Data[[#This Row],[tenure]]&lt;=60,"4-5 Years","5+ Years")))))</f>
        <v>4-5 Years</v>
      </c>
      <c r="Z4263">
        <v>56</v>
      </c>
      <c r="AA4263">
        <v>1444.05</v>
      </c>
      <c r="AB4263">
        <f>IF(Churn_Data[[#This Row],[Churn]]="No",Churn_Data[[#This Row],[MonthlyCharges]],NA())</f>
        <v>25.95</v>
      </c>
      <c r="AC4263">
        <f>IF(Churn_Data[[#This Row],[Churn]]="No",Churn_Data[[#This Row],[tenure]],NA())</f>
        <v>56</v>
      </c>
      <c r="AD4263" t="e">
        <f>IF(Churn_Data[[#This Row],[Churn]]="Yes",Churn_Data[[#This Row],[MonthlyCharges]],NA())</f>
        <v>#N/A</v>
      </c>
      <c r="AE4263" t="e">
        <f>IF(Churn_Data[[#This Row],[Churn]]="Yes",Churn_Data[[#This Row],[tenure]],NA())</f>
        <v>#N/A</v>
      </c>
      <c r="AF4263">
        <v>1453.2</v>
      </c>
    </row>
    <row r="4264" spans="1:32" x14ac:dyDescent="0.3">
      <c r="A4264" t="s">
        <v>4298</v>
      </c>
      <c r="B4264" t="s">
        <v>23</v>
      </c>
      <c r="C4264" t="str">
        <f>IF(Churn_Data[[#This Row],[SeniorCitizen]]=1,"Yes","No")</f>
        <v>No</v>
      </c>
      <c r="D4264">
        <v>0</v>
      </c>
      <c r="E4264" t="s">
        <v>24</v>
      </c>
      <c r="F4264" t="s">
        <v>25</v>
      </c>
      <c r="G4264" t="s">
        <v>24</v>
      </c>
      <c r="H4264" t="s">
        <v>24</v>
      </c>
      <c r="I4264" t="s">
        <v>25</v>
      </c>
      <c r="J4264" t="str">
        <f>IF(Churn_Data[[#This Row],[InternetService]]&lt;&gt;"No","Yes","No")</f>
        <v>No</v>
      </c>
      <c r="K4264" t="s">
        <v>3064</v>
      </c>
      <c r="L4264" t="s">
        <v>3064</v>
      </c>
      <c r="M4264" t="s">
        <v>3064</v>
      </c>
      <c r="N4264" t="s">
        <v>3064</v>
      </c>
      <c r="O4264" t="s">
        <v>3064</v>
      </c>
      <c r="P4264" t="s">
        <v>3064</v>
      </c>
      <c r="Q4264" t="s">
        <v>25</v>
      </c>
      <c r="R4264">
        <f>IF(Churn_Data[[#This Row],[Churn]]="Yes",1,0)</f>
        <v>0</v>
      </c>
      <c r="S4264" t="s">
        <v>24</v>
      </c>
      <c r="T4264">
        <f>(Churn_Data[[#This Row],[OnlineSecurity]]="Yes")+(Churn_Data[[#This Row],[OnlineBackup]]="Yes")+(Churn_Data[[#This Row],[DeviceProtection]]="Yes")+(Churn_Data[[#This Row],[TechSupport]]="Yes")+(Churn_Data[[#This Row],[StreamingTV]]="Yes")+(Churn_Data[[#This Row],[StreamingMovies]]="Yes")</f>
        <v>0</v>
      </c>
      <c r="U4264" t="s">
        <v>3911</v>
      </c>
      <c r="V4264" t="s">
        <v>72</v>
      </c>
      <c r="W4264" t="str">
        <f>IF(ISNUMBER(SEARCH("automatic", Churn_Data[[#This Row],[PaymentMethod]])), "Automatic", "Manual")</f>
        <v>Automatic</v>
      </c>
      <c r="X4264">
        <v>24.95</v>
      </c>
      <c r="Y4264" t="str">
        <f>IF(Churn_Data[[#This Row],[tenure]]&lt;=12,"0-1 Year",IF(Churn_Data[[#This Row],[tenure]]&lt;=24,"1-2 Years",IF(Churn_Data[[#This Row],[tenure]]&lt;=36,"2-3 Years",IF(Churn_Data[[#This Row],[tenure]]&lt;=48,"3-4 Years",IF(Churn_Data[[#This Row],[tenure]]&lt;=60,"4-5 Years","5+ Years")))))</f>
        <v>5+ Years</v>
      </c>
      <c r="Z4264">
        <v>69</v>
      </c>
      <c r="AA4264">
        <v>1718.35</v>
      </c>
      <c r="AB4264">
        <f>IF(Churn_Data[[#This Row],[Churn]]="No",Churn_Data[[#This Row],[MonthlyCharges]],NA())</f>
        <v>24.95</v>
      </c>
      <c r="AC4264">
        <f>IF(Churn_Data[[#This Row],[Churn]]="No",Churn_Data[[#This Row],[tenure]],NA())</f>
        <v>69</v>
      </c>
      <c r="AD4264" t="e">
        <f>IF(Churn_Data[[#This Row],[Churn]]="Yes",Churn_Data[[#This Row],[MonthlyCharges]],NA())</f>
        <v>#N/A</v>
      </c>
      <c r="AE4264" t="e">
        <f>IF(Churn_Data[[#This Row],[Churn]]="Yes",Churn_Data[[#This Row],[tenure]],NA())</f>
        <v>#N/A</v>
      </c>
      <c r="AF4264">
        <v>1721.55</v>
      </c>
    </row>
    <row r="4265" spans="1:32" x14ac:dyDescent="0.3">
      <c r="A4265" t="s">
        <v>4299</v>
      </c>
      <c r="B4265" t="s">
        <v>23</v>
      </c>
      <c r="C4265" t="str">
        <f>IF(Churn_Data[[#This Row],[SeniorCitizen]]=1,"Yes","No")</f>
        <v>No</v>
      </c>
      <c r="D4265">
        <v>0</v>
      </c>
      <c r="E4265" t="s">
        <v>25</v>
      </c>
      <c r="F4265" t="s">
        <v>25</v>
      </c>
      <c r="G4265" t="s">
        <v>24</v>
      </c>
      <c r="H4265" t="s">
        <v>24</v>
      </c>
      <c r="I4265" t="s">
        <v>25</v>
      </c>
      <c r="J4265" t="str">
        <f>IF(Churn_Data[[#This Row],[InternetService]]&lt;&gt;"No","Yes","No")</f>
        <v>No</v>
      </c>
      <c r="K4265" t="s">
        <v>3064</v>
      </c>
      <c r="L4265" t="s">
        <v>3064</v>
      </c>
      <c r="M4265" t="s">
        <v>3064</v>
      </c>
      <c r="N4265" t="s">
        <v>3064</v>
      </c>
      <c r="O4265" t="s">
        <v>3064</v>
      </c>
      <c r="P4265" t="s">
        <v>3064</v>
      </c>
      <c r="Q4265" t="s">
        <v>25</v>
      </c>
      <c r="R4265">
        <f>IF(Churn_Data[[#This Row],[Churn]]="Yes",1,0)</f>
        <v>0</v>
      </c>
      <c r="S4265" t="s">
        <v>25</v>
      </c>
      <c r="T4265">
        <f>(Churn_Data[[#This Row],[OnlineSecurity]]="Yes")+(Churn_Data[[#This Row],[OnlineBackup]]="Yes")+(Churn_Data[[#This Row],[DeviceProtection]]="Yes")+(Churn_Data[[#This Row],[TechSupport]]="Yes")+(Churn_Data[[#This Row],[StreamingTV]]="Yes")+(Churn_Data[[#This Row],[StreamingMovies]]="Yes")</f>
        <v>0</v>
      </c>
      <c r="U4265" t="s">
        <v>3911</v>
      </c>
      <c r="V4265" t="s">
        <v>46</v>
      </c>
      <c r="W4265" t="str">
        <f>IF(ISNUMBER(SEARCH("automatic", Churn_Data[[#This Row],[PaymentMethod]])), "Automatic", "Manual")</f>
        <v>Automatic</v>
      </c>
      <c r="X4265">
        <v>25.5</v>
      </c>
      <c r="Y4265" t="str">
        <f>IF(Churn_Data[[#This Row],[tenure]]&lt;=12,"0-1 Year",IF(Churn_Data[[#This Row],[tenure]]&lt;=24,"1-2 Years",IF(Churn_Data[[#This Row],[tenure]]&lt;=36,"2-3 Years",IF(Churn_Data[[#This Row],[tenure]]&lt;=48,"3-4 Years",IF(Churn_Data[[#This Row],[tenure]]&lt;=60,"4-5 Years","5+ Years")))))</f>
        <v>5+ Years</v>
      </c>
      <c r="Z4265">
        <v>68</v>
      </c>
      <c r="AA4265">
        <v>1821.8</v>
      </c>
      <c r="AB4265">
        <f>IF(Churn_Data[[#This Row],[Churn]]="No",Churn_Data[[#This Row],[MonthlyCharges]],NA())</f>
        <v>25.5</v>
      </c>
      <c r="AC4265">
        <f>IF(Churn_Data[[#This Row],[Churn]]="No",Churn_Data[[#This Row],[tenure]],NA())</f>
        <v>68</v>
      </c>
      <c r="AD4265" t="e">
        <f>IF(Churn_Data[[#This Row],[Churn]]="Yes",Churn_Data[[#This Row],[MonthlyCharges]],NA())</f>
        <v>#N/A</v>
      </c>
      <c r="AE4265" t="e">
        <f>IF(Churn_Data[[#This Row],[Churn]]="Yes",Churn_Data[[#This Row],[tenure]],NA())</f>
        <v>#N/A</v>
      </c>
      <c r="AF4265">
        <v>1734</v>
      </c>
    </row>
    <row r="4266" spans="1:32" x14ac:dyDescent="0.3">
      <c r="A4266" t="s">
        <v>4300</v>
      </c>
      <c r="B4266" t="s">
        <v>30</v>
      </c>
      <c r="C4266" t="str">
        <f>IF(Churn_Data[[#This Row],[SeniorCitizen]]=1,"Yes","No")</f>
        <v>No</v>
      </c>
      <c r="D4266">
        <v>0</v>
      </c>
      <c r="E4266" t="s">
        <v>24</v>
      </c>
      <c r="F4266" t="s">
        <v>25</v>
      </c>
      <c r="G4266" t="s">
        <v>24</v>
      </c>
      <c r="H4266" t="s">
        <v>24</v>
      </c>
      <c r="I4266" t="s">
        <v>25</v>
      </c>
      <c r="J4266" t="str">
        <f>IF(Churn_Data[[#This Row],[InternetService]]&lt;&gt;"No","Yes","No")</f>
        <v>No</v>
      </c>
      <c r="K4266" t="s">
        <v>3064</v>
      </c>
      <c r="L4266" t="s">
        <v>3064</v>
      </c>
      <c r="M4266" t="s">
        <v>3064</v>
      </c>
      <c r="N4266" t="s">
        <v>3064</v>
      </c>
      <c r="O4266" t="s">
        <v>3064</v>
      </c>
      <c r="P4266" t="s">
        <v>3064</v>
      </c>
      <c r="Q4266" t="s">
        <v>25</v>
      </c>
      <c r="R4266">
        <f>IF(Churn_Data[[#This Row],[Churn]]="Yes",1,0)</f>
        <v>0</v>
      </c>
      <c r="S4266" t="s">
        <v>25</v>
      </c>
      <c r="T4266">
        <f>(Churn_Data[[#This Row],[OnlineSecurity]]="Yes")+(Churn_Data[[#This Row],[OnlineBackup]]="Yes")+(Churn_Data[[#This Row],[DeviceProtection]]="Yes")+(Churn_Data[[#This Row],[TechSupport]]="Yes")+(Churn_Data[[#This Row],[StreamingTV]]="Yes")+(Churn_Data[[#This Row],[StreamingMovies]]="Yes")</f>
        <v>0</v>
      </c>
      <c r="U4266" t="s">
        <v>3911</v>
      </c>
      <c r="V4266" t="s">
        <v>72</v>
      </c>
      <c r="W4266" t="str">
        <f>IF(ISNUMBER(SEARCH("automatic", Churn_Data[[#This Row],[PaymentMethod]])), "Automatic", "Manual")</f>
        <v>Automatic</v>
      </c>
      <c r="X4266">
        <v>25.05</v>
      </c>
      <c r="Y4266" t="str">
        <f>IF(Churn_Data[[#This Row],[tenure]]&lt;=12,"0-1 Year",IF(Churn_Data[[#This Row],[tenure]]&lt;=24,"1-2 Years",IF(Churn_Data[[#This Row],[tenure]]&lt;=36,"2-3 Years",IF(Churn_Data[[#This Row],[tenure]]&lt;=48,"3-4 Years",IF(Churn_Data[[#This Row],[tenure]]&lt;=60,"4-5 Years","5+ Years")))))</f>
        <v>5+ Years</v>
      </c>
      <c r="Z4266">
        <v>68</v>
      </c>
      <c r="AA4266">
        <v>1629.2</v>
      </c>
      <c r="AB4266">
        <f>IF(Churn_Data[[#This Row],[Churn]]="No",Churn_Data[[#This Row],[MonthlyCharges]],NA())</f>
        <v>25.05</v>
      </c>
      <c r="AC4266">
        <f>IF(Churn_Data[[#This Row],[Churn]]="No",Churn_Data[[#This Row],[tenure]],NA())</f>
        <v>68</v>
      </c>
      <c r="AD4266" t="e">
        <f>IF(Churn_Data[[#This Row],[Churn]]="Yes",Churn_Data[[#This Row],[MonthlyCharges]],NA())</f>
        <v>#N/A</v>
      </c>
      <c r="AE4266" t="e">
        <f>IF(Churn_Data[[#This Row],[Churn]]="Yes",Churn_Data[[#This Row],[tenure]],NA())</f>
        <v>#N/A</v>
      </c>
      <c r="AF4266">
        <v>1703.4</v>
      </c>
    </row>
    <row r="4267" spans="1:32" x14ac:dyDescent="0.3">
      <c r="A4267" t="s">
        <v>4301</v>
      </c>
      <c r="B4267" t="s">
        <v>30</v>
      </c>
      <c r="C4267" t="str">
        <f>IF(Churn_Data[[#This Row],[SeniorCitizen]]=1,"Yes","No")</f>
        <v>No</v>
      </c>
      <c r="D4267">
        <v>0</v>
      </c>
      <c r="E4267" t="s">
        <v>25</v>
      </c>
      <c r="F4267" t="s">
        <v>25</v>
      </c>
      <c r="G4267" t="s">
        <v>24</v>
      </c>
      <c r="H4267" t="s">
        <v>24</v>
      </c>
      <c r="I4267" t="s">
        <v>25</v>
      </c>
      <c r="J4267" t="str">
        <f>IF(Churn_Data[[#This Row],[InternetService]]&lt;&gt;"No","Yes","No")</f>
        <v>No</v>
      </c>
      <c r="K4267" t="s">
        <v>3064</v>
      </c>
      <c r="L4267" t="s">
        <v>3064</v>
      </c>
      <c r="M4267" t="s">
        <v>3064</v>
      </c>
      <c r="N4267" t="s">
        <v>3064</v>
      </c>
      <c r="O4267" t="s">
        <v>3064</v>
      </c>
      <c r="P4267" t="s">
        <v>3064</v>
      </c>
      <c r="Q4267" t="s">
        <v>25</v>
      </c>
      <c r="R4267">
        <f>IF(Churn_Data[[#This Row],[Churn]]="Yes",1,0)</f>
        <v>0</v>
      </c>
      <c r="S4267" t="s">
        <v>25</v>
      </c>
      <c r="T4267">
        <f>(Churn_Data[[#This Row],[OnlineSecurity]]="Yes")+(Churn_Data[[#This Row],[OnlineBackup]]="Yes")+(Churn_Data[[#This Row],[DeviceProtection]]="Yes")+(Churn_Data[[#This Row],[TechSupport]]="Yes")+(Churn_Data[[#This Row],[StreamingTV]]="Yes")+(Churn_Data[[#This Row],[StreamingMovies]]="Yes")</f>
        <v>0</v>
      </c>
      <c r="U4267" t="s">
        <v>3911</v>
      </c>
      <c r="V4267" t="s">
        <v>46</v>
      </c>
      <c r="W4267" t="str">
        <f>IF(ISNUMBER(SEARCH("automatic", Churn_Data[[#This Row],[PaymentMethod]])), "Automatic", "Manual")</f>
        <v>Automatic</v>
      </c>
      <c r="X4267">
        <v>23.4</v>
      </c>
      <c r="Y4267" t="str">
        <f>IF(Churn_Data[[#This Row],[tenure]]&lt;=12,"0-1 Year",IF(Churn_Data[[#This Row],[tenure]]&lt;=24,"1-2 Years",IF(Churn_Data[[#This Row],[tenure]]&lt;=36,"2-3 Years",IF(Churn_Data[[#This Row],[tenure]]&lt;=48,"3-4 Years",IF(Churn_Data[[#This Row],[tenure]]&lt;=60,"4-5 Years","5+ Years")))))</f>
        <v>5+ Years</v>
      </c>
      <c r="Z4267">
        <v>62</v>
      </c>
      <c r="AA4267">
        <v>1429.65</v>
      </c>
      <c r="AB4267">
        <f>IF(Churn_Data[[#This Row],[Churn]]="No",Churn_Data[[#This Row],[MonthlyCharges]],NA())</f>
        <v>23.4</v>
      </c>
      <c r="AC4267">
        <f>IF(Churn_Data[[#This Row],[Churn]]="No",Churn_Data[[#This Row],[tenure]],NA())</f>
        <v>62</v>
      </c>
      <c r="AD4267" t="e">
        <f>IF(Churn_Data[[#This Row],[Churn]]="Yes",Churn_Data[[#This Row],[MonthlyCharges]],NA())</f>
        <v>#N/A</v>
      </c>
      <c r="AE4267" t="e">
        <f>IF(Churn_Data[[#This Row],[Churn]]="Yes",Churn_Data[[#This Row],[tenure]],NA())</f>
        <v>#N/A</v>
      </c>
      <c r="AF4267">
        <v>1450.8</v>
      </c>
    </row>
    <row r="4268" spans="1:32" x14ac:dyDescent="0.3">
      <c r="A4268" t="s">
        <v>4302</v>
      </c>
      <c r="B4268" t="s">
        <v>30</v>
      </c>
      <c r="C4268" t="str">
        <f>IF(Churn_Data[[#This Row],[SeniorCitizen]]=1,"Yes","No")</f>
        <v>No</v>
      </c>
      <c r="D4268">
        <v>0</v>
      </c>
      <c r="E4268" t="s">
        <v>24</v>
      </c>
      <c r="F4268" t="s">
        <v>24</v>
      </c>
      <c r="G4268" t="s">
        <v>24</v>
      </c>
      <c r="H4268" t="s">
        <v>24</v>
      </c>
      <c r="I4268" t="s">
        <v>25</v>
      </c>
      <c r="J4268" t="str">
        <f>IF(Churn_Data[[#This Row],[InternetService]]&lt;&gt;"No","Yes","No")</f>
        <v>No</v>
      </c>
      <c r="K4268" t="s">
        <v>3064</v>
      </c>
      <c r="L4268" t="s">
        <v>3064</v>
      </c>
      <c r="M4268" t="s">
        <v>3064</v>
      </c>
      <c r="N4268" t="s">
        <v>3064</v>
      </c>
      <c r="O4268" t="s">
        <v>3064</v>
      </c>
      <c r="P4268" t="s">
        <v>3064</v>
      </c>
      <c r="Q4268" t="s">
        <v>25</v>
      </c>
      <c r="R4268">
        <f>IF(Churn_Data[[#This Row],[Churn]]="Yes",1,0)</f>
        <v>0</v>
      </c>
      <c r="S4268" t="s">
        <v>25</v>
      </c>
      <c r="T4268">
        <f>(Churn_Data[[#This Row],[OnlineSecurity]]="Yes")+(Churn_Data[[#This Row],[OnlineBackup]]="Yes")+(Churn_Data[[#This Row],[DeviceProtection]]="Yes")+(Churn_Data[[#This Row],[TechSupport]]="Yes")+(Churn_Data[[#This Row],[StreamingTV]]="Yes")+(Churn_Data[[#This Row],[StreamingMovies]]="Yes")</f>
        <v>0</v>
      </c>
      <c r="U4268" t="s">
        <v>3911</v>
      </c>
      <c r="V4268" t="s">
        <v>72</v>
      </c>
      <c r="W4268" t="str">
        <f>IF(ISNUMBER(SEARCH("automatic", Churn_Data[[#This Row],[PaymentMethod]])), "Automatic", "Manual")</f>
        <v>Automatic</v>
      </c>
      <c r="X4268">
        <v>25.35</v>
      </c>
      <c r="Y4268" t="str">
        <f>IF(Churn_Data[[#This Row],[tenure]]&lt;=12,"0-1 Year",IF(Churn_Data[[#This Row],[tenure]]&lt;=24,"1-2 Years",IF(Churn_Data[[#This Row],[tenure]]&lt;=36,"2-3 Years",IF(Churn_Data[[#This Row],[tenure]]&lt;=48,"3-4 Years",IF(Churn_Data[[#This Row],[tenure]]&lt;=60,"4-5 Years","5+ Years")))))</f>
        <v>5+ Years</v>
      </c>
      <c r="Z4268">
        <v>71</v>
      </c>
      <c r="AA4268">
        <v>1847.55</v>
      </c>
      <c r="AB4268">
        <f>IF(Churn_Data[[#This Row],[Churn]]="No",Churn_Data[[#This Row],[MonthlyCharges]],NA())</f>
        <v>25.35</v>
      </c>
      <c r="AC4268">
        <f>IF(Churn_Data[[#This Row],[Churn]]="No",Churn_Data[[#This Row],[tenure]],NA())</f>
        <v>71</v>
      </c>
      <c r="AD4268" t="e">
        <f>IF(Churn_Data[[#This Row],[Churn]]="Yes",Churn_Data[[#This Row],[MonthlyCharges]],NA())</f>
        <v>#N/A</v>
      </c>
      <c r="AE4268" t="e">
        <f>IF(Churn_Data[[#This Row],[Churn]]="Yes",Churn_Data[[#This Row],[tenure]],NA())</f>
        <v>#N/A</v>
      </c>
      <c r="AF4268">
        <v>1799.85</v>
      </c>
    </row>
    <row r="4269" spans="1:32" x14ac:dyDescent="0.3">
      <c r="A4269" t="s">
        <v>4303</v>
      </c>
      <c r="B4269" t="s">
        <v>23</v>
      </c>
      <c r="C4269" t="str">
        <f>IF(Churn_Data[[#This Row],[SeniorCitizen]]=1,"Yes","No")</f>
        <v>No</v>
      </c>
      <c r="D4269">
        <v>0</v>
      </c>
      <c r="E4269" t="s">
        <v>24</v>
      </c>
      <c r="F4269" t="s">
        <v>24</v>
      </c>
      <c r="G4269" t="s">
        <v>24</v>
      </c>
      <c r="H4269" t="s">
        <v>24</v>
      </c>
      <c r="I4269" t="s">
        <v>25</v>
      </c>
      <c r="J4269" t="str">
        <f>IF(Churn_Data[[#This Row],[InternetService]]&lt;&gt;"No","Yes","No")</f>
        <v>No</v>
      </c>
      <c r="K4269" t="s">
        <v>3064</v>
      </c>
      <c r="L4269" t="s">
        <v>3064</v>
      </c>
      <c r="M4269" t="s">
        <v>3064</v>
      </c>
      <c r="N4269" t="s">
        <v>3064</v>
      </c>
      <c r="O4269" t="s">
        <v>3064</v>
      </c>
      <c r="P4269" t="s">
        <v>3064</v>
      </c>
      <c r="Q4269" t="s">
        <v>25</v>
      </c>
      <c r="R4269">
        <f>IF(Churn_Data[[#This Row],[Churn]]="Yes",1,0)</f>
        <v>0</v>
      </c>
      <c r="S4269" t="s">
        <v>24</v>
      </c>
      <c r="T4269">
        <f>(Churn_Data[[#This Row],[OnlineSecurity]]="Yes")+(Churn_Data[[#This Row],[OnlineBackup]]="Yes")+(Churn_Data[[#This Row],[DeviceProtection]]="Yes")+(Churn_Data[[#This Row],[TechSupport]]="Yes")+(Churn_Data[[#This Row],[StreamingTV]]="Yes")+(Churn_Data[[#This Row],[StreamingMovies]]="Yes")</f>
        <v>0</v>
      </c>
      <c r="U4269" t="s">
        <v>3911</v>
      </c>
      <c r="V4269" t="s">
        <v>46</v>
      </c>
      <c r="W4269" t="str">
        <f>IF(ISNUMBER(SEARCH("automatic", Churn_Data[[#This Row],[PaymentMethod]])), "Automatic", "Manual")</f>
        <v>Automatic</v>
      </c>
      <c r="X4269">
        <v>24.1</v>
      </c>
      <c r="Y4269" t="str">
        <f>IF(Churn_Data[[#This Row],[tenure]]&lt;=12,"0-1 Year",IF(Churn_Data[[#This Row],[tenure]]&lt;=24,"1-2 Years",IF(Churn_Data[[#This Row],[tenure]]&lt;=36,"2-3 Years",IF(Churn_Data[[#This Row],[tenure]]&lt;=48,"3-4 Years",IF(Churn_Data[[#This Row],[tenure]]&lt;=60,"4-5 Years","5+ Years")))))</f>
        <v>3-4 Years</v>
      </c>
      <c r="Z4269">
        <v>37</v>
      </c>
      <c r="AA4269">
        <v>861.85</v>
      </c>
      <c r="AB4269">
        <f>IF(Churn_Data[[#This Row],[Churn]]="No",Churn_Data[[#This Row],[MonthlyCharges]],NA())</f>
        <v>24.1</v>
      </c>
      <c r="AC4269">
        <f>IF(Churn_Data[[#This Row],[Churn]]="No",Churn_Data[[#This Row],[tenure]],NA())</f>
        <v>37</v>
      </c>
      <c r="AD4269" t="e">
        <f>IF(Churn_Data[[#This Row],[Churn]]="Yes",Churn_Data[[#This Row],[MonthlyCharges]],NA())</f>
        <v>#N/A</v>
      </c>
      <c r="AE4269" t="e">
        <f>IF(Churn_Data[[#This Row],[Churn]]="Yes",Churn_Data[[#This Row],[tenure]],NA())</f>
        <v>#N/A</v>
      </c>
      <c r="AF4269">
        <v>891.7</v>
      </c>
    </row>
    <row r="4270" spans="1:32" x14ac:dyDescent="0.3">
      <c r="A4270" t="s">
        <v>4304</v>
      </c>
      <c r="B4270" t="s">
        <v>23</v>
      </c>
      <c r="C4270" t="str">
        <f>IF(Churn_Data[[#This Row],[SeniorCitizen]]=1,"Yes","No")</f>
        <v>No</v>
      </c>
      <c r="D4270">
        <v>0</v>
      </c>
      <c r="E4270" t="s">
        <v>24</v>
      </c>
      <c r="F4270" t="s">
        <v>24</v>
      </c>
      <c r="G4270" t="s">
        <v>24</v>
      </c>
      <c r="H4270" t="s">
        <v>24</v>
      </c>
      <c r="I4270" t="s">
        <v>25</v>
      </c>
      <c r="J4270" t="str">
        <f>IF(Churn_Data[[#This Row],[InternetService]]&lt;&gt;"No","Yes","No")</f>
        <v>No</v>
      </c>
      <c r="K4270" t="s">
        <v>3064</v>
      </c>
      <c r="L4270" t="s">
        <v>3064</v>
      </c>
      <c r="M4270" t="s">
        <v>3064</v>
      </c>
      <c r="N4270" t="s">
        <v>3064</v>
      </c>
      <c r="O4270" t="s">
        <v>3064</v>
      </c>
      <c r="P4270" t="s">
        <v>3064</v>
      </c>
      <c r="Q4270" t="s">
        <v>25</v>
      </c>
      <c r="R4270">
        <f>IF(Churn_Data[[#This Row],[Churn]]="Yes",1,0)</f>
        <v>0</v>
      </c>
      <c r="S4270" t="s">
        <v>25</v>
      </c>
      <c r="T4270">
        <f>(Churn_Data[[#This Row],[OnlineSecurity]]="Yes")+(Churn_Data[[#This Row],[OnlineBackup]]="Yes")+(Churn_Data[[#This Row],[DeviceProtection]]="Yes")+(Churn_Data[[#This Row],[TechSupport]]="Yes")+(Churn_Data[[#This Row],[StreamingTV]]="Yes")+(Churn_Data[[#This Row],[StreamingMovies]]="Yes")</f>
        <v>0</v>
      </c>
      <c r="U4270" t="s">
        <v>3911</v>
      </c>
      <c r="V4270" t="s">
        <v>32</v>
      </c>
      <c r="W4270" t="str">
        <f>IF(ISNUMBER(SEARCH("automatic", Churn_Data[[#This Row],[PaymentMethod]])), "Automatic", "Manual")</f>
        <v>Manual</v>
      </c>
      <c r="X4270">
        <v>24.5</v>
      </c>
      <c r="Y4270" t="str">
        <f>IF(Churn_Data[[#This Row],[tenure]]&lt;=12,"0-1 Year",IF(Churn_Data[[#This Row],[tenure]]&lt;=24,"1-2 Years",IF(Churn_Data[[#This Row],[tenure]]&lt;=36,"2-3 Years",IF(Churn_Data[[#This Row],[tenure]]&lt;=48,"3-4 Years",IF(Churn_Data[[#This Row],[tenure]]&lt;=60,"4-5 Years","5+ Years")))))</f>
        <v>2-3 Years</v>
      </c>
      <c r="Z4270">
        <v>27</v>
      </c>
      <c r="AA4270">
        <v>761.95</v>
      </c>
      <c r="AB4270">
        <f>IF(Churn_Data[[#This Row],[Churn]]="No",Churn_Data[[#This Row],[MonthlyCharges]],NA())</f>
        <v>24.5</v>
      </c>
      <c r="AC4270">
        <f>IF(Churn_Data[[#This Row],[Churn]]="No",Churn_Data[[#This Row],[tenure]],NA())</f>
        <v>27</v>
      </c>
      <c r="AD4270" t="e">
        <f>IF(Churn_Data[[#This Row],[Churn]]="Yes",Churn_Data[[#This Row],[MonthlyCharges]],NA())</f>
        <v>#N/A</v>
      </c>
      <c r="AE4270" t="e">
        <f>IF(Churn_Data[[#This Row],[Churn]]="Yes",Churn_Data[[#This Row],[tenure]],NA())</f>
        <v>#N/A</v>
      </c>
      <c r="AF4270">
        <v>661.5</v>
      </c>
    </row>
    <row r="4271" spans="1:32" x14ac:dyDescent="0.3">
      <c r="A4271" t="s">
        <v>4305</v>
      </c>
      <c r="B4271" t="s">
        <v>30</v>
      </c>
      <c r="C4271" t="str">
        <f>IF(Churn_Data[[#This Row],[SeniorCitizen]]=1,"Yes","No")</f>
        <v>No</v>
      </c>
      <c r="D4271">
        <v>0</v>
      </c>
      <c r="E4271" t="s">
        <v>24</v>
      </c>
      <c r="F4271" t="s">
        <v>24</v>
      </c>
      <c r="G4271" t="s">
        <v>24</v>
      </c>
      <c r="H4271" t="s">
        <v>24</v>
      </c>
      <c r="I4271" t="s">
        <v>25</v>
      </c>
      <c r="J4271" t="str">
        <f>IF(Churn_Data[[#This Row],[InternetService]]&lt;&gt;"No","Yes","No")</f>
        <v>No</v>
      </c>
      <c r="K4271" t="s">
        <v>3064</v>
      </c>
      <c r="L4271" t="s">
        <v>3064</v>
      </c>
      <c r="M4271" t="s">
        <v>3064</v>
      </c>
      <c r="N4271" t="s">
        <v>3064</v>
      </c>
      <c r="O4271" t="s">
        <v>3064</v>
      </c>
      <c r="P4271" t="s">
        <v>3064</v>
      </c>
      <c r="Q4271" t="s">
        <v>25</v>
      </c>
      <c r="R4271">
        <f>IF(Churn_Data[[#This Row],[Churn]]="Yes",1,0)</f>
        <v>0</v>
      </c>
      <c r="S4271" t="s">
        <v>25</v>
      </c>
      <c r="T4271">
        <f>(Churn_Data[[#This Row],[OnlineSecurity]]="Yes")+(Churn_Data[[#This Row],[OnlineBackup]]="Yes")+(Churn_Data[[#This Row],[DeviceProtection]]="Yes")+(Churn_Data[[#This Row],[TechSupport]]="Yes")+(Churn_Data[[#This Row],[StreamingTV]]="Yes")+(Churn_Data[[#This Row],[StreamingMovies]]="Yes")</f>
        <v>0</v>
      </c>
      <c r="U4271" t="s">
        <v>3911</v>
      </c>
      <c r="V4271" t="s">
        <v>46</v>
      </c>
      <c r="W4271" t="str">
        <f>IF(ISNUMBER(SEARCH("automatic", Churn_Data[[#This Row],[PaymentMethod]])), "Automatic", "Manual")</f>
        <v>Automatic</v>
      </c>
      <c r="X4271">
        <v>24.15</v>
      </c>
      <c r="Y4271" t="str">
        <f>IF(Churn_Data[[#This Row],[tenure]]&lt;=12,"0-1 Year",IF(Churn_Data[[#This Row],[tenure]]&lt;=24,"1-2 Years",IF(Churn_Data[[#This Row],[tenure]]&lt;=36,"2-3 Years",IF(Churn_Data[[#This Row],[tenure]]&lt;=48,"3-4 Years",IF(Churn_Data[[#This Row],[tenure]]&lt;=60,"4-5 Years","5+ Years")))))</f>
        <v>4-5 Years</v>
      </c>
      <c r="Z4271">
        <v>56</v>
      </c>
      <c r="AA4271">
        <v>1402.25</v>
      </c>
      <c r="AB4271">
        <f>IF(Churn_Data[[#This Row],[Churn]]="No",Churn_Data[[#This Row],[MonthlyCharges]],NA())</f>
        <v>24.15</v>
      </c>
      <c r="AC4271">
        <f>IF(Churn_Data[[#This Row],[Churn]]="No",Churn_Data[[#This Row],[tenure]],NA())</f>
        <v>56</v>
      </c>
      <c r="AD4271" t="e">
        <f>IF(Churn_Data[[#This Row],[Churn]]="Yes",Churn_Data[[#This Row],[MonthlyCharges]],NA())</f>
        <v>#N/A</v>
      </c>
      <c r="AE4271" t="e">
        <f>IF(Churn_Data[[#This Row],[Churn]]="Yes",Churn_Data[[#This Row],[tenure]],NA())</f>
        <v>#N/A</v>
      </c>
      <c r="AF4271">
        <v>1352.4</v>
      </c>
    </row>
    <row r="4272" spans="1:32" x14ac:dyDescent="0.3">
      <c r="A4272" t="s">
        <v>4306</v>
      </c>
      <c r="B4272" t="s">
        <v>30</v>
      </c>
      <c r="C4272" t="str">
        <f>IF(Churn_Data[[#This Row],[SeniorCitizen]]=1,"Yes","No")</f>
        <v>No</v>
      </c>
      <c r="D4272">
        <v>0</v>
      </c>
      <c r="E4272" t="s">
        <v>24</v>
      </c>
      <c r="F4272" t="s">
        <v>24</v>
      </c>
      <c r="G4272" t="s">
        <v>24</v>
      </c>
      <c r="H4272" t="s">
        <v>24</v>
      </c>
      <c r="I4272" t="s">
        <v>25</v>
      </c>
      <c r="J4272" t="str">
        <f>IF(Churn_Data[[#This Row],[InternetService]]&lt;&gt;"No","Yes","No")</f>
        <v>No</v>
      </c>
      <c r="K4272" t="s">
        <v>3064</v>
      </c>
      <c r="L4272" t="s">
        <v>3064</v>
      </c>
      <c r="M4272" t="s">
        <v>3064</v>
      </c>
      <c r="N4272" t="s">
        <v>3064</v>
      </c>
      <c r="O4272" t="s">
        <v>3064</v>
      </c>
      <c r="P4272" t="s">
        <v>3064</v>
      </c>
      <c r="Q4272" t="s">
        <v>25</v>
      </c>
      <c r="R4272">
        <f>IF(Churn_Data[[#This Row],[Churn]]="Yes",1,0)</f>
        <v>0</v>
      </c>
      <c r="S4272" t="s">
        <v>24</v>
      </c>
      <c r="T4272">
        <f>(Churn_Data[[#This Row],[OnlineSecurity]]="Yes")+(Churn_Data[[#This Row],[OnlineBackup]]="Yes")+(Churn_Data[[#This Row],[DeviceProtection]]="Yes")+(Churn_Data[[#This Row],[TechSupport]]="Yes")+(Churn_Data[[#This Row],[StreamingTV]]="Yes")+(Churn_Data[[#This Row],[StreamingMovies]]="Yes")</f>
        <v>0</v>
      </c>
      <c r="U4272" t="s">
        <v>3911</v>
      </c>
      <c r="V4272" t="s">
        <v>72</v>
      </c>
      <c r="W4272" t="str">
        <f>IF(ISNUMBER(SEARCH("automatic", Churn_Data[[#This Row],[PaymentMethod]])), "Automatic", "Manual")</f>
        <v>Automatic</v>
      </c>
      <c r="X4272">
        <v>25.3</v>
      </c>
      <c r="Y4272" t="str">
        <f>IF(Churn_Data[[#This Row],[tenure]]&lt;=12,"0-1 Year",IF(Churn_Data[[#This Row],[tenure]]&lt;=24,"1-2 Years",IF(Churn_Data[[#This Row],[tenure]]&lt;=36,"2-3 Years",IF(Churn_Data[[#This Row],[tenure]]&lt;=48,"3-4 Years",IF(Churn_Data[[#This Row],[tenure]]&lt;=60,"4-5 Years","5+ Years")))))</f>
        <v>5+ Years</v>
      </c>
      <c r="Z4272">
        <v>66</v>
      </c>
      <c r="AA4272">
        <v>1672.35</v>
      </c>
      <c r="AB4272">
        <f>IF(Churn_Data[[#This Row],[Churn]]="No",Churn_Data[[#This Row],[MonthlyCharges]],NA())</f>
        <v>25.3</v>
      </c>
      <c r="AC4272">
        <f>IF(Churn_Data[[#This Row],[Churn]]="No",Churn_Data[[#This Row],[tenure]],NA())</f>
        <v>66</v>
      </c>
      <c r="AD4272" t="e">
        <f>IF(Churn_Data[[#This Row],[Churn]]="Yes",Churn_Data[[#This Row],[MonthlyCharges]],NA())</f>
        <v>#N/A</v>
      </c>
      <c r="AE4272" t="e">
        <f>IF(Churn_Data[[#This Row],[Churn]]="Yes",Churn_Data[[#This Row],[tenure]],NA())</f>
        <v>#N/A</v>
      </c>
      <c r="AF4272">
        <v>1669.8</v>
      </c>
    </row>
    <row r="4273" spans="1:32" x14ac:dyDescent="0.3">
      <c r="A4273" t="s">
        <v>4307</v>
      </c>
      <c r="B4273" t="s">
        <v>30</v>
      </c>
      <c r="C4273" t="str">
        <f>IF(Churn_Data[[#This Row],[SeniorCitizen]]=1,"Yes","No")</f>
        <v>No</v>
      </c>
      <c r="D4273">
        <v>0</v>
      </c>
      <c r="E4273" t="s">
        <v>24</v>
      </c>
      <c r="F4273" t="s">
        <v>25</v>
      </c>
      <c r="G4273" t="s">
        <v>24</v>
      </c>
      <c r="H4273" t="s">
        <v>24</v>
      </c>
      <c r="I4273" t="s">
        <v>25</v>
      </c>
      <c r="J4273" t="str">
        <f>IF(Churn_Data[[#This Row],[InternetService]]&lt;&gt;"No","Yes","No")</f>
        <v>No</v>
      </c>
      <c r="K4273" t="s">
        <v>3064</v>
      </c>
      <c r="L4273" t="s">
        <v>3064</v>
      </c>
      <c r="M4273" t="s">
        <v>3064</v>
      </c>
      <c r="N4273" t="s">
        <v>3064</v>
      </c>
      <c r="O4273" t="s">
        <v>3064</v>
      </c>
      <c r="P4273" t="s">
        <v>3064</v>
      </c>
      <c r="Q4273" t="s">
        <v>25</v>
      </c>
      <c r="R4273">
        <f>IF(Churn_Data[[#This Row],[Churn]]="Yes",1,0)</f>
        <v>0</v>
      </c>
      <c r="S4273" t="s">
        <v>25</v>
      </c>
      <c r="T4273">
        <f>(Churn_Data[[#This Row],[OnlineSecurity]]="Yes")+(Churn_Data[[#This Row],[OnlineBackup]]="Yes")+(Churn_Data[[#This Row],[DeviceProtection]]="Yes")+(Churn_Data[[#This Row],[TechSupport]]="Yes")+(Churn_Data[[#This Row],[StreamingTV]]="Yes")+(Churn_Data[[#This Row],[StreamingMovies]]="Yes")</f>
        <v>0</v>
      </c>
      <c r="U4273" t="s">
        <v>3911</v>
      </c>
      <c r="V4273" t="s">
        <v>46</v>
      </c>
      <c r="W4273" t="str">
        <f>IF(ISNUMBER(SEARCH("automatic", Churn_Data[[#This Row],[PaymentMethod]])), "Automatic", "Manual")</f>
        <v>Automatic</v>
      </c>
      <c r="X4273">
        <v>25.7</v>
      </c>
      <c r="Y4273" t="str">
        <f>IF(Churn_Data[[#This Row],[tenure]]&lt;=12,"0-1 Year",IF(Churn_Data[[#This Row],[tenure]]&lt;=24,"1-2 Years",IF(Churn_Data[[#This Row],[tenure]]&lt;=36,"2-3 Years",IF(Churn_Data[[#This Row],[tenure]]&lt;=48,"3-4 Years",IF(Churn_Data[[#This Row],[tenure]]&lt;=60,"4-5 Years","5+ Years")))))</f>
        <v>4-5 Years</v>
      </c>
      <c r="Z4273">
        <v>55</v>
      </c>
      <c r="AA4273">
        <v>1443.65</v>
      </c>
      <c r="AB4273">
        <f>IF(Churn_Data[[#This Row],[Churn]]="No",Churn_Data[[#This Row],[MonthlyCharges]],NA())</f>
        <v>25.7</v>
      </c>
      <c r="AC4273">
        <f>IF(Churn_Data[[#This Row],[Churn]]="No",Churn_Data[[#This Row],[tenure]],NA())</f>
        <v>55</v>
      </c>
      <c r="AD4273" t="e">
        <f>IF(Churn_Data[[#This Row],[Churn]]="Yes",Churn_Data[[#This Row],[MonthlyCharges]],NA())</f>
        <v>#N/A</v>
      </c>
      <c r="AE4273" t="e">
        <f>IF(Churn_Data[[#This Row],[Churn]]="Yes",Churn_Data[[#This Row],[tenure]],NA())</f>
        <v>#N/A</v>
      </c>
      <c r="AF4273">
        <v>1413.5</v>
      </c>
    </row>
    <row r="4274" spans="1:32" x14ac:dyDescent="0.3">
      <c r="A4274" t="s">
        <v>4308</v>
      </c>
      <c r="B4274" t="s">
        <v>23</v>
      </c>
      <c r="C4274" t="str">
        <f>IF(Churn_Data[[#This Row],[SeniorCitizen]]=1,"Yes","No")</f>
        <v>No</v>
      </c>
      <c r="D4274">
        <v>0</v>
      </c>
      <c r="E4274" t="s">
        <v>24</v>
      </c>
      <c r="F4274" t="s">
        <v>25</v>
      </c>
      <c r="G4274" t="s">
        <v>24</v>
      </c>
      <c r="H4274" t="s">
        <v>24</v>
      </c>
      <c r="I4274" t="s">
        <v>25</v>
      </c>
      <c r="J4274" t="str">
        <f>IF(Churn_Data[[#This Row],[InternetService]]&lt;&gt;"No","Yes","No")</f>
        <v>No</v>
      </c>
      <c r="K4274" t="s">
        <v>3064</v>
      </c>
      <c r="L4274" t="s">
        <v>3064</v>
      </c>
      <c r="M4274" t="s">
        <v>3064</v>
      </c>
      <c r="N4274" t="s">
        <v>3064</v>
      </c>
      <c r="O4274" t="s">
        <v>3064</v>
      </c>
      <c r="P4274" t="s">
        <v>3064</v>
      </c>
      <c r="Q4274" t="s">
        <v>25</v>
      </c>
      <c r="R4274">
        <f>IF(Churn_Data[[#This Row],[Churn]]="Yes",1,0)</f>
        <v>0</v>
      </c>
      <c r="S4274" t="s">
        <v>24</v>
      </c>
      <c r="T4274">
        <f>(Churn_Data[[#This Row],[OnlineSecurity]]="Yes")+(Churn_Data[[#This Row],[OnlineBackup]]="Yes")+(Churn_Data[[#This Row],[DeviceProtection]]="Yes")+(Churn_Data[[#This Row],[TechSupport]]="Yes")+(Churn_Data[[#This Row],[StreamingTV]]="Yes")+(Churn_Data[[#This Row],[StreamingMovies]]="Yes")</f>
        <v>0</v>
      </c>
      <c r="U4274" t="s">
        <v>3911</v>
      </c>
      <c r="V4274" t="s">
        <v>72</v>
      </c>
      <c r="W4274" t="str">
        <f>IF(ISNUMBER(SEARCH("automatic", Churn_Data[[#This Row],[PaymentMethod]])), "Automatic", "Manual")</f>
        <v>Automatic</v>
      </c>
      <c r="X4274">
        <v>25.95</v>
      </c>
      <c r="Y4274" t="str">
        <f>IF(Churn_Data[[#This Row],[tenure]]&lt;=12,"0-1 Year",IF(Churn_Data[[#This Row],[tenure]]&lt;=24,"1-2 Years",IF(Churn_Data[[#This Row],[tenure]]&lt;=36,"2-3 Years",IF(Churn_Data[[#This Row],[tenure]]&lt;=48,"3-4 Years",IF(Churn_Data[[#This Row],[tenure]]&lt;=60,"4-5 Years","5+ Years")))))</f>
        <v>5+ Years</v>
      </c>
      <c r="Z4274">
        <v>71</v>
      </c>
      <c r="AA4274">
        <v>1801.9</v>
      </c>
      <c r="AB4274">
        <f>IF(Churn_Data[[#This Row],[Churn]]="No",Churn_Data[[#This Row],[MonthlyCharges]],NA())</f>
        <v>25.95</v>
      </c>
      <c r="AC4274">
        <f>IF(Churn_Data[[#This Row],[Churn]]="No",Churn_Data[[#This Row],[tenure]],NA())</f>
        <v>71</v>
      </c>
      <c r="AD4274" t="e">
        <f>IF(Churn_Data[[#This Row],[Churn]]="Yes",Churn_Data[[#This Row],[MonthlyCharges]],NA())</f>
        <v>#N/A</v>
      </c>
      <c r="AE4274" t="e">
        <f>IF(Churn_Data[[#This Row],[Churn]]="Yes",Churn_Data[[#This Row],[tenure]],NA())</f>
        <v>#N/A</v>
      </c>
      <c r="AF4274">
        <v>1842.45</v>
      </c>
    </row>
    <row r="4275" spans="1:32" x14ac:dyDescent="0.3">
      <c r="A4275" t="s">
        <v>4309</v>
      </c>
      <c r="B4275" t="s">
        <v>23</v>
      </c>
      <c r="C4275" t="str">
        <f>IF(Churn_Data[[#This Row],[SeniorCitizen]]=1,"Yes","No")</f>
        <v>No</v>
      </c>
      <c r="D4275">
        <v>0</v>
      </c>
      <c r="E4275" t="s">
        <v>24</v>
      </c>
      <c r="F4275" t="s">
        <v>25</v>
      </c>
      <c r="G4275" t="s">
        <v>24</v>
      </c>
      <c r="H4275" t="s">
        <v>24</v>
      </c>
      <c r="I4275" t="s">
        <v>25</v>
      </c>
      <c r="J4275" t="str">
        <f>IF(Churn_Data[[#This Row],[InternetService]]&lt;&gt;"No","Yes","No")</f>
        <v>No</v>
      </c>
      <c r="K4275" t="s">
        <v>3064</v>
      </c>
      <c r="L4275" t="s">
        <v>3064</v>
      </c>
      <c r="M4275" t="s">
        <v>3064</v>
      </c>
      <c r="N4275" t="s">
        <v>3064</v>
      </c>
      <c r="O4275" t="s">
        <v>3064</v>
      </c>
      <c r="P4275" t="s">
        <v>3064</v>
      </c>
      <c r="Q4275" t="s">
        <v>25</v>
      </c>
      <c r="R4275">
        <f>IF(Churn_Data[[#This Row],[Churn]]="Yes",1,0)</f>
        <v>0</v>
      </c>
      <c r="S4275" t="s">
        <v>24</v>
      </c>
      <c r="T4275">
        <f>(Churn_Data[[#This Row],[OnlineSecurity]]="Yes")+(Churn_Data[[#This Row],[OnlineBackup]]="Yes")+(Churn_Data[[#This Row],[DeviceProtection]]="Yes")+(Churn_Data[[#This Row],[TechSupport]]="Yes")+(Churn_Data[[#This Row],[StreamingTV]]="Yes")+(Churn_Data[[#This Row],[StreamingMovies]]="Yes")</f>
        <v>0</v>
      </c>
      <c r="U4275" t="s">
        <v>3911</v>
      </c>
      <c r="V4275" t="s">
        <v>46</v>
      </c>
      <c r="W4275" t="str">
        <f>IF(ISNUMBER(SEARCH("automatic", Churn_Data[[#This Row],[PaymentMethod]])), "Automatic", "Manual")</f>
        <v>Automatic</v>
      </c>
      <c r="X4275">
        <v>26</v>
      </c>
      <c r="Y4275" t="str">
        <f>IF(Churn_Data[[#This Row],[tenure]]&lt;=12,"0-1 Year",IF(Churn_Data[[#This Row],[tenure]]&lt;=24,"1-2 Years",IF(Churn_Data[[#This Row],[tenure]]&lt;=36,"2-3 Years",IF(Churn_Data[[#This Row],[tenure]]&lt;=48,"3-4 Years",IF(Churn_Data[[#This Row],[tenure]]&lt;=60,"4-5 Years","5+ Years")))))</f>
        <v>5+ Years</v>
      </c>
      <c r="Z4275">
        <v>70</v>
      </c>
      <c r="AA4275">
        <v>2006.95</v>
      </c>
      <c r="AB4275">
        <f>IF(Churn_Data[[#This Row],[Churn]]="No",Churn_Data[[#This Row],[MonthlyCharges]],NA())</f>
        <v>26</v>
      </c>
      <c r="AC4275">
        <f>IF(Churn_Data[[#This Row],[Churn]]="No",Churn_Data[[#This Row],[tenure]],NA())</f>
        <v>70</v>
      </c>
      <c r="AD4275" t="e">
        <f>IF(Churn_Data[[#This Row],[Churn]]="Yes",Churn_Data[[#This Row],[MonthlyCharges]],NA())</f>
        <v>#N/A</v>
      </c>
      <c r="AE4275" t="e">
        <f>IF(Churn_Data[[#This Row],[Churn]]="Yes",Churn_Data[[#This Row],[tenure]],NA())</f>
        <v>#N/A</v>
      </c>
      <c r="AF4275">
        <v>1820</v>
      </c>
    </row>
    <row r="4276" spans="1:32" x14ac:dyDescent="0.3">
      <c r="A4276" t="s">
        <v>4310</v>
      </c>
      <c r="B4276" t="s">
        <v>30</v>
      </c>
      <c r="C4276" t="str">
        <f>IF(Churn_Data[[#This Row],[SeniorCitizen]]=1,"Yes","No")</f>
        <v>No</v>
      </c>
      <c r="D4276">
        <v>0</v>
      </c>
      <c r="E4276" t="s">
        <v>25</v>
      </c>
      <c r="F4276" t="s">
        <v>25</v>
      </c>
      <c r="G4276" t="s">
        <v>24</v>
      </c>
      <c r="H4276" t="s">
        <v>24</v>
      </c>
      <c r="I4276" t="s">
        <v>25</v>
      </c>
      <c r="J4276" t="str">
        <f>IF(Churn_Data[[#This Row],[InternetService]]&lt;&gt;"No","Yes","No")</f>
        <v>No</v>
      </c>
      <c r="K4276" t="s">
        <v>3064</v>
      </c>
      <c r="L4276" t="s">
        <v>3064</v>
      </c>
      <c r="M4276" t="s">
        <v>3064</v>
      </c>
      <c r="N4276" t="s">
        <v>3064</v>
      </c>
      <c r="O4276" t="s">
        <v>3064</v>
      </c>
      <c r="P4276" t="s">
        <v>3064</v>
      </c>
      <c r="Q4276" t="s">
        <v>25</v>
      </c>
      <c r="R4276">
        <f>IF(Churn_Data[[#This Row],[Churn]]="Yes",1,0)</f>
        <v>0</v>
      </c>
      <c r="S4276" t="s">
        <v>25</v>
      </c>
      <c r="T4276">
        <f>(Churn_Data[[#This Row],[OnlineSecurity]]="Yes")+(Churn_Data[[#This Row],[OnlineBackup]]="Yes")+(Churn_Data[[#This Row],[DeviceProtection]]="Yes")+(Churn_Data[[#This Row],[TechSupport]]="Yes")+(Churn_Data[[#This Row],[StreamingTV]]="Yes")+(Churn_Data[[#This Row],[StreamingMovies]]="Yes")</f>
        <v>0</v>
      </c>
      <c r="U4276" t="s">
        <v>3911</v>
      </c>
      <c r="V4276" t="s">
        <v>46</v>
      </c>
      <c r="W4276" t="str">
        <f>IF(ISNUMBER(SEARCH("automatic", Churn_Data[[#This Row],[PaymentMethod]])), "Automatic", "Manual")</f>
        <v>Automatic</v>
      </c>
      <c r="X4276">
        <v>25.55</v>
      </c>
      <c r="Y4276" t="str">
        <f>IF(Churn_Data[[#This Row],[tenure]]&lt;=12,"0-1 Year",IF(Churn_Data[[#This Row],[tenure]]&lt;=24,"1-2 Years",IF(Churn_Data[[#This Row],[tenure]]&lt;=36,"2-3 Years",IF(Churn_Data[[#This Row],[tenure]]&lt;=48,"3-4 Years",IF(Churn_Data[[#This Row],[tenure]]&lt;=60,"4-5 Years","5+ Years")))))</f>
        <v>5+ Years</v>
      </c>
      <c r="Z4276">
        <v>71</v>
      </c>
      <c r="AA4276">
        <v>1898.1</v>
      </c>
      <c r="AB4276">
        <f>IF(Churn_Data[[#This Row],[Churn]]="No",Churn_Data[[#This Row],[MonthlyCharges]],NA())</f>
        <v>25.55</v>
      </c>
      <c r="AC4276">
        <f>IF(Churn_Data[[#This Row],[Churn]]="No",Churn_Data[[#This Row],[tenure]],NA())</f>
        <v>71</v>
      </c>
      <c r="AD4276" t="e">
        <f>IF(Churn_Data[[#This Row],[Churn]]="Yes",Churn_Data[[#This Row],[MonthlyCharges]],NA())</f>
        <v>#N/A</v>
      </c>
      <c r="AE4276" t="e">
        <f>IF(Churn_Data[[#This Row],[Churn]]="Yes",Churn_Data[[#This Row],[tenure]],NA())</f>
        <v>#N/A</v>
      </c>
      <c r="AF4276">
        <v>1814.05</v>
      </c>
    </row>
    <row r="4277" spans="1:32" x14ac:dyDescent="0.3">
      <c r="A4277" t="s">
        <v>4311</v>
      </c>
      <c r="B4277" t="s">
        <v>23</v>
      </c>
      <c r="C4277" t="str">
        <f>IF(Churn_Data[[#This Row],[SeniorCitizen]]=1,"Yes","No")</f>
        <v>No</v>
      </c>
      <c r="D4277">
        <v>0</v>
      </c>
      <c r="E4277" t="s">
        <v>24</v>
      </c>
      <c r="F4277" t="s">
        <v>25</v>
      </c>
      <c r="G4277" t="s">
        <v>24</v>
      </c>
      <c r="H4277" t="s">
        <v>24</v>
      </c>
      <c r="I4277" t="s">
        <v>25</v>
      </c>
      <c r="J4277" t="str">
        <f>IF(Churn_Data[[#This Row],[InternetService]]&lt;&gt;"No","Yes","No")</f>
        <v>No</v>
      </c>
      <c r="K4277" t="s">
        <v>3064</v>
      </c>
      <c r="L4277" t="s">
        <v>3064</v>
      </c>
      <c r="M4277" t="s">
        <v>3064</v>
      </c>
      <c r="N4277" t="s">
        <v>3064</v>
      </c>
      <c r="O4277" t="s">
        <v>3064</v>
      </c>
      <c r="P4277" t="s">
        <v>3064</v>
      </c>
      <c r="Q4277" t="s">
        <v>25</v>
      </c>
      <c r="R4277">
        <f>IF(Churn_Data[[#This Row],[Churn]]="Yes",1,0)</f>
        <v>0</v>
      </c>
      <c r="S4277" t="s">
        <v>24</v>
      </c>
      <c r="T4277">
        <f>(Churn_Data[[#This Row],[OnlineSecurity]]="Yes")+(Churn_Data[[#This Row],[OnlineBackup]]="Yes")+(Churn_Data[[#This Row],[DeviceProtection]]="Yes")+(Churn_Data[[#This Row],[TechSupport]]="Yes")+(Churn_Data[[#This Row],[StreamingTV]]="Yes")+(Churn_Data[[#This Row],[StreamingMovies]]="Yes")</f>
        <v>0</v>
      </c>
      <c r="U4277" t="s">
        <v>3911</v>
      </c>
      <c r="V4277" t="s">
        <v>72</v>
      </c>
      <c r="W4277" t="str">
        <f>IF(ISNUMBER(SEARCH("automatic", Churn_Data[[#This Row],[PaymentMethod]])), "Automatic", "Manual")</f>
        <v>Automatic</v>
      </c>
      <c r="X4277">
        <v>24.95</v>
      </c>
      <c r="Y4277" t="str">
        <f>IF(Churn_Data[[#This Row],[tenure]]&lt;=12,"0-1 Year",IF(Churn_Data[[#This Row],[tenure]]&lt;=24,"1-2 Years",IF(Churn_Data[[#This Row],[tenure]]&lt;=36,"2-3 Years",IF(Churn_Data[[#This Row],[tenure]]&lt;=48,"3-4 Years",IF(Churn_Data[[#This Row],[tenure]]&lt;=60,"4-5 Years","5+ Years")))))</f>
        <v>5+ Years</v>
      </c>
      <c r="Z4277">
        <v>68</v>
      </c>
      <c r="AA4277">
        <v>1614.9</v>
      </c>
      <c r="AB4277">
        <f>IF(Churn_Data[[#This Row],[Churn]]="No",Churn_Data[[#This Row],[MonthlyCharges]],NA())</f>
        <v>24.95</v>
      </c>
      <c r="AC4277">
        <f>IF(Churn_Data[[#This Row],[Churn]]="No",Churn_Data[[#This Row],[tenure]],NA())</f>
        <v>68</v>
      </c>
      <c r="AD4277" t="e">
        <f>IF(Churn_Data[[#This Row],[Churn]]="Yes",Churn_Data[[#This Row],[MonthlyCharges]],NA())</f>
        <v>#N/A</v>
      </c>
      <c r="AE4277" t="e">
        <f>IF(Churn_Data[[#This Row],[Churn]]="Yes",Churn_Data[[#This Row],[tenure]],NA())</f>
        <v>#N/A</v>
      </c>
      <c r="AF4277">
        <v>1696.6</v>
      </c>
    </row>
    <row r="4278" spans="1:32" x14ac:dyDescent="0.3">
      <c r="A4278" t="s">
        <v>4312</v>
      </c>
      <c r="B4278" t="s">
        <v>23</v>
      </c>
      <c r="C4278" t="str">
        <f>IF(Churn_Data[[#This Row],[SeniorCitizen]]=1,"Yes","No")</f>
        <v>No</v>
      </c>
      <c r="D4278">
        <v>0</v>
      </c>
      <c r="E4278" t="s">
        <v>25</v>
      </c>
      <c r="F4278" t="s">
        <v>25</v>
      </c>
      <c r="G4278" t="s">
        <v>24</v>
      </c>
      <c r="H4278" t="s">
        <v>24</v>
      </c>
      <c r="I4278" t="s">
        <v>25</v>
      </c>
      <c r="J4278" t="str">
        <f>IF(Churn_Data[[#This Row],[InternetService]]&lt;&gt;"No","Yes","No")</f>
        <v>No</v>
      </c>
      <c r="K4278" t="s">
        <v>3064</v>
      </c>
      <c r="L4278" t="s">
        <v>3064</v>
      </c>
      <c r="M4278" t="s">
        <v>3064</v>
      </c>
      <c r="N4278" t="s">
        <v>3064</v>
      </c>
      <c r="O4278" t="s">
        <v>3064</v>
      </c>
      <c r="P4278" t="s">
        <v>3064</v>
      </c>
      <c r="Q4278" t="s">
        <v>25</v>
      </c>
      <c r="R4278">
        <f>IF(Churn_Data[[#This Row],[Churn]]="Yes",1,0)</f>
        <v>0</v>
      </c>
      <c r="S4278" t="s">
        <v>25</v>
      </c>
      <c r="T4278">
        <f>(Churn_Data[[#This Row],[OnlineSecurity]]="Yes")+(Churn_Data[[#This Row],[OnlineBackup]]="Yes")+(Churn_Data[[#This Row],[DeviceProtection]]="Yes")+(Churn_Data[[#This Row],[TechSupport]]="Yes")+(Churn_Data[[#This Row],[StreamingTV]]="Yes")+(Churn_Data[[#This Row],[StreamingMovies]]="Yes")</f>
        <v>0</v>
      </c>
      <c r="U4278" t="s">
        <v>3911</v>
      </c>
      <c r="V4278" t="s">
        <v>32</v>
      </c>
      <c r="W4278" t="str">
        <f>IF(ISNUMBER(SEARCH("automatic", Churn_Data[[#This Row],[PaymentMethod]])), "Automatic", "Manual")</f>
        <v>Manual</v>
      </c>
      <c r="X4278">
        <v>24.45</v>
      </c>
      <c r="Y4278" t="str">
        <f>IF(Churn_Data[[#This Row],[tenure]]&lt;=12,"0-1 Year",IF(Churn_Data[[#This Row],[tenure]]&lt;=24,"1-2 Years",IF(Churn_Data[[#This Row],[tenure]]&lt;=36,"2-3 Years",IF(Churn_Data[[#This Row],[tenure]]&lt;=48,"3-4 Years",IF(Churn_Data[[#This Row],[tenure]]&lt;=60,"4-5 Years","5+ Years")))))</f>
        <v>4-5 Years</v>
      </c>
      <c r="Z4278">
        <v>59</v>
      </c>
      <c r="AA4278">
        <v>1493.1</v>
      </c>
      <c r="AB4278">
        <f>IF(Churn_Data[[#This Row],[Churn]]="No",Churn_Data[[#This Row],[MonthlyCharges]],NA())</f>
        <v>24.45</v>
      </c>
      <c r="AC4278">
        <f>IF(Churn_Data[[#This Row],[Churn]]="No",Churn_Data[[#This Row],[tenure]],NA())</f>
        <v>59</v>
      </c>
      <c r="AD4278" t="e">
        <f>IF(Churn_Data[[#This Row],[Churn]]="Yes",Churn_Data[[#This Row],[MonthlyCharges]],NA())</f>
        <v>#N/A</v>
      </c>
      <c r="AE4278" t="e">
        <f>IF(Churn_Data[[#This Row],[Churn]]="Yes",Churn_Data[[#This Row],[tenure]],NA())</f>
        <v>#N/A</v>
      </c>
      <c r="AF4278">
        <v>1442.55</v>
      </c>
    </row>
    <row r="4279" spans="1:32" x14ac:dyDescent="0.3">
      <c r="A4279" t="s">
        <v>4313</v>
      </c>
      <c r="B4279" t="s">
        <v>30</v>
      </c>
      <c r="C4279" t="str">
        <f>IF(Churn_Data[[#This Row],[SeniorCitizen]]=1,"Yes","No")</f>
        <v>No</v>
      </c>
      <c r="D4279">
        <v>0</v>
      </c>
      <c r="E4279" t="s">
        <v>24</v>
      </c>
      <c r="F4279" t="s">
        <v>25</v>
      </c>
      <c r="G4279" t="s">
        <v>24</v>
      </c>
      <c r="H4279" t="s">
        <v>24</v>
      </c>
      <c r="I4279" t="s">
        <v>25</v>
      </c>
      <c r="J4279" t="str">
        <f>IF(Churn_Data[[#This Row],[InternetService]]&lt;&gt;"No","Yes","No")</f>
        <v>No</v>
      </c>
      <c r="K4279" t="s">
        <v>3064</v>
      </c>
      <c r="L4279" t="s">
        <v>3064</v>
      </c>
      <c r="M4279" t="s">
        <v>3064</v>
      </c>
      <c r="N4279" t="s">
        <v>3064</v>
      </c>
      <c r="O4279" t="s">
        <v>3064</v>
      </c>
      <c r="P4279" t="s">
        <v>3064</v>
      </c>
      <c r="Q4279" t="s">
        <v>25</v>
      </c>
      <c r="R4279">
        <f>IF(Churn_Data[[#This Row],[Churn]]="Yes",1,0)</f>
        <v>0</v>
      </c>
      <c r="S4279" t="s">
        <v>25</v>
      </c>
      <c r="T4279">
        <f>(Churn_Data[[#This Row],[OnlineSecurity]]="Yes")+(Churn_Data[[#This Row],[OnlineBackup]]="Yes")+(Churn_Data[[#This Row],[DeviceProtection]]="Yes")+(Churn_Data[[#This Row],[TechSupport]]="Yes")+(Churn_Data[[#This Row],[StreamingTV]]="Yes")+(Churn_Data[[#This Row],[StreamingMovies]]="Yes")</f>
        <v>0</v>
      </c>
      <c r="U4279" t="s">
        <v>3911</v>
      </c>
      <c r="V4279" t="s">
        <v>72</v>
      </c>
      <c r="W4279" t="str">
        <f>IF(ISNUMBER(SEARCH("automatic", Churn_Data[[#This Row],[PaymentMethod]])), "Automatic", "Manual")</f>
        <v>Automatic</v>
      </c>
      <c r="X4279">
        <v>25.6</v>
      </c>
      <c r="Y4279" t="str">
        <f>IF(Churn_Data[[#This Row],[tenure]]&lt;=12,"0-1 Year",IF(Churn_Data[[#This Row],[tenure]]&lt;=24,"1-2 Years",IF(Churn_Data[[#This Row],[tenure]]&lt;=36,"2-3 Years",IF(Churn_Data[[#This Row],[tenure]]&lt;=48,"3-4 Years",IF(Churn_Data[[#This Row],[tenure]]&lt;=60,"4-5 Years","5+ Years")))))</f>
        <v>5+ Years</v>
      </c>
      <c r="Z4279">
        <v>67</v>
      </c>
      <c r="AA4279">
        <v>1784.9</v>
      </c>
      <c r="AB4279">
        <f>IF(Churn_Data[[#This Row],[Churn]]="No",Churn_Data[[#This Row],[MonthlyCharges]],NA())</f>
        <v>25.6</v>
      </c>
      <c r="AC4279">
        <f>IF(Churn_Data[[#This Row],[Churn]]="No",Churn_Data[[#This Row],[tenure]],NA())</f>
        <v>67</v>
      </c>
      <c r="AD4279" t="e">
        <f>IF(Churn_Data[[#This Row],[Churn]]="Yes",Churn_Data[[#This Row],[MonthlyCharges]],NA())</f>
        <v>#N/A</v>
      </c>
      <c r="AE4279" t="e">
        <f>IF(Churn_Data[[#This Row],[Churn]]="Yes",Churn_Data[[#This Row],[tenure]],NA())</f>
        <v>#N/A</v>
      </c>
      <c r="AF4279">
        <v>1715.2</v>
      </c>
    </row>
    <row r="4280" spans="1:32" x14ac:dyDescent="0.3">
      <c r="A4280" t="s">
        <v>4314</v>
      </c>
      <c r="B4280" t="s">
        <v>30</v>
      </c>
      <c r="C4280" t="str">
        <f>IF(Churn_Data[[#This Row],[SeniorCitizen]]=1,"Yes","No")</f>
        <v>No</v>
      </c>
      <c r="D4280">
        <v>0</v>
      </c>
      <c r="E4280" t="s">
        <v>24</v>
      </c>
      <c r="F4280" t="s">
        <v>24</v>
      </c>
      <c r="G4280" t="s">
        <v>24</v>
      </c>
      <c r="H4280" t="s">
        <v>24</v>
      </c>
      <c r="I4280" t="s">
        <v>25</v>
      </c>
      <c r="J4280" t="str">
        <f>IF(Churn_Data[[#This Row],[InternetService]]&lt;&gt;"No","Yes","No")</f>
        <v>No</v>
      </c>
      <c r="K4280" t="s">
        <v>3064</v>
      </c>
      <c r="L4280" t="s">
        <v>3064</v>
      </c>
      <c r="M4280" t="s">
        <v>3064</v>
      </c>
      <c r="N4280" t="s">
        <v>3064</v>
      </c>
      <c r="O4280" t="s">
        <v>3064</v>
      </c>
      <c r="P4280" t="s">
        <v>3064</v>
      </c>
      <c r="Q4280" t="s">
        <v>25</v>
      </c>
      <c r="R4280">
        <f>IF(Churn_Data[[#This Row],[Churn]]="Yes",1,0)</f>
        <v>0</v>
      </c>
      <c r="S4280" t="s">
        <v>24</v>
      </c>
      <c r="T4280">
        <f>(Churn_Data[[#This Row],[OnlineSecurity]]="Yes")+(Churn_Data[[#This Row],[OnlineBackup]]="Yes")+(Churn_Data[[#This Row],[DeviceProtection]]="Yes")+(Churn_Data[[#This Row],[TechSupport]]="Yes")+(Churn_Data[[#This Row],[StreamingTV]]="Yes")+(Churn_Data[[#This Row],[StreamingMovies]]="Yes")</f>
        <v>0</v>
      </c>
      <c r="U4280" t="s">
        <v>3911</v>
      </c>
      <c r="V4280" t="s">
        <v>46</v>
      </c>
      <c r="W4280" t="str">
        <f>IF(ISNUMBER(SEARCH("automatic", Churn_Data[[#This Row],[PaymentMethod]])), "Automatic", "Manual")</f>
        <v>Automatic</v>
      </c>
      <c r="X4280">
        <v>24.05</v>
      </c>
      <c r="Y4280" t="str">
        <f>IF(Churn_Data[[#This Row],[tenure]]&lt;=12,"0-1 Year",IF(Churn_Data[[#This Row],[tenure]]&lt;=24,"1-2 Years",IF(Churn_Data[[#This Row],[tenure]]&lt;=36,"2-3 Years",IF(Churn_Data[[#This Row],[tenure]]&lt;=48,"3-4 Years",IF(Churn_Data[[#This Row],[tenure]]&lt;=60,"4-5 Years","5+ Years")))))</f>
        <v>4-5 Years</v>
      </c>
      <c r="Z4280">
        <v>54</v>
      </c>
      <c r="AA4280">
        <v>1230.9000000000001</v>
      </c>
      <c r="AB4280">
        <f>IF(Churn_Data[[#This Row],[Churn]]="No",Churn_Data[[#This Row],[MonthlyCharges]],NA())</f>
        <v>24.05</v>
      </c>
      <c r="AC4280">
        <f>IF(Churn_Data[[#This Row],[Churn]]="No",Churn_Data[[#This Row],[tenure]],NA())</f>
        <v>54</v>
      </c>
      <c r="AD4280" t="e">
        <f>IF(Churn_Data[[#This Row],[Churn]]="Yes",Churn_Data[[#This Row],[MonthlyCharges]],NA())</f>
        <v>#N/A</v>
      </c>
      <c r="AE4280" t="e">
        <f>IF(Churn_Data[[#This Row],[Churn]]="Yes",Churn_Data[[#This Row],[tenure]],NA())</f>
        <v>#N/A</v>
      </c>
      <c r="AF4280">
        <v>1298.7</v>
      </c>
    </row>
    <row r="4281" spans="1:32" x14ac:dyDescent="0.3">
      <c r="A4281" t="s">
        <v>4315</v>
      </c>
      <c r="B4281" t="s">
        <v>23</v>
      </c>
      <c r="C4281" t="str">
        <f>IF(Churn_Data[[#This Row],[SeniorCitizen]]=1,"Yes","No")</f>
        <v>No</v>
      </c>
      <c r="D4281">
        <v>0</v>
      </c>
      <c r="E4281" t="s">
        <v>25</v>
      </c>
      <c r="F4281" t="s">
        <v>24</v>
      </c>
      <c r="G4281" t="s">
        <v>24</v>
      </c>
      <c r="H4281" t="s">
        <v>24</v>
      </c>
      <c r="I4281" t="s">
        <v>25</v>
      </c>
      <c r="J4281" t="str">
        <f>IF(Churn_Data[[#This Row],[InternetService]]&lt;&gt;"No","Yes","No")</f>
        <v>No</v>
      </c>
      <c r="K4281" t="s">
        <v>3064</v>
      </c>
      <c r="L4281" t="s">
        <v>3064</v>
      </c>
      <c r="M4281" t="s">
        <v>3064</v>
      </c>
      <c r="N4281" t="s">
        <v>3064</v>
      </c>
      <c r="O4281" t="s">
        <v>3064</v>
      </c>
      <c r="P4281" t="s">
        <v>3064</v>
      </c>
      <c r="Q4281" t="s">
        <v>25</v>
      </c>
      <c r="R4281">
        <f>IF(Churn_Data[[#This Row],[Churn]]="Yes",1,0)</f>
        <v>0</v>
      </c>
      <c r="S4281" t="s">
        <v>25</v>
      </c>
      <c r="T4281">
        <f>(Churn_Data[[#This Row],[OnlineSecurity]]="Yes")+(Churn_Data[[#This Row],[OnlineBackup]]="Yes")+(Churn_Data[[#This Row],[DeviceProtection]]="Yes")+(Churn_Data[[#This Row],[TechSupport]]="Yes")+(Churn_Data[[#This Row],[StreamingTV]]="Yes")+(Churn_Data[[#This Row],[StreamingMovies]]="Yes")</f>
        <v>0</v>
      </c>
      <c r="U4281" t="s">
        <v>3911</v>
      </c>
      <c r="V4281" t="s">
        <v>72</v>
      </c>
      <c r="W4281" t="str">
        <f>IF(ISNUMBER(SEARCH("automatic", Churn_Data[[#This Row],[PaymentMethod]])), "Automatic", "Manual")</f>
        <v>Automatic</v>
      </c>
      <c r="X4281">
        <v>25.3</v>
      </c>
      <c r="Y4281" t="str">
        <f>IF(Churn_Data[[#This Row],[tenure]]&lt;=12,"0-1 Year",IF(Churn_Data[[#This Row],[tenure]]&lt;=24,"1-2 Years",IF(Churn_Data[[#This Row],[tenure]]&lt;=36,"2-3 Years",IF(Churn_Data[[#This Row],[tenure]]&lt;=48,"3-4 Years",IF(Churn_Data[[#This Row],[tenure]]&lt;=60,"4-5 Years","5+ Years")))))</f>
        <v>1-2 Years</v>
      </c>
      <c r="Z4281">
        <v>18</v>
      </c>
      <c r="AA4281">
        <v>454.65</v>
      </c>
      <c r="AB4281">
        <f>IF(Churn_Data[[#This Row],[Churn]]="No",Churn_Data[[#This Row],[MonthlyCharges]],NA())</f>
        <v>25.3</v>
      </c>
      <c r="AC4281">
        <f>IF(Churn_Data[[#This Row],[Churn]]="No",Churn_Data[[#This Row],[tenure]],NA())</f>
        <v>18</v>
      </c>
      <c r="AD4281" t="e">
        <f>IF(Churn_Data[[#This Row],[Churn]]="Yes",Churn_Data[[#This Row],[MonthlyCharges]],NA())</f>
        <v>#N/A</v>
      </c>
      <c r="AE4281" t="e">
        <f>IF(Churn_Data[[#This Row],[Churn]]="Yes",Churn_Data[[#This Row],[tenure]],NA())</f>
        <v>#N/A</v>
      </c>
      <c r="AF4281">
        <v>455.4</v>
      </c>
    </row>
    <row r="4282" spans="1:32" x14ac:dyDescent="0.3">
      <c r="A4282" t="s">
        <v>4316</v>
      </c>
      <c r="B4282" t="s">
        <v>30</v>
      </c>
      <c r="C4282" t="str">
        <f>IF(Churn_Data[[#This Row],[SeniorCitizen]]=1,"Yes","No")</f>
        <v>No</v>
      </c>
      <c r="D4282">
        <v>0</v>
      </c>
      <c r="E4282" t="s">
        <v>25</v>
      </c>
      <c r="F4282" t="s">
        <v>24</v>
      </c>
      <c r="G4282" t="s">
        <v>24</v>
      </c>
      <c r="H4282" t="s">
        <v>24</v>
      </c>
      <c r="I4282" t="s">
        <v>25</v>
      </c>
      <c r="J4282" t="str">
        <f>IF(Churn_Data[[#This Row],[InternetService]]&lt;&gt;"No","Yes","No")</f>
        <v>No</v>
      </c>
      <c r="K4282" t="s">
        <v>3064</v>
      </c>
      <c r="L4282" t="s">
        <v>3064</v>
      </c>
      <c r="M4282" t="s">
        <v>3064</v>
      </c>
      <c r="N4282" t="s">
        <v>3064</v>
      </c>
      <c r="O4282" t="s">
        <v>3064</v>
      </c>
      <c r="P4282" t="s">
        <v>3064</v>
      </c>
      <c r="Q4282" t="s">
        <v>25</v>
      </c>
      <c r="R4282">
        <f>IF(Churn_Data[[#This Row],[Churn]]="Yes",1,0)</f>
        <v>0</v>
      </c>
      <c r="S4282" t="s">
        <v>25</v>
      </c>
      <c r="T4282">
        <f>(Churn_Data[[#This Row],[OnlineSecurity]]="Yes")+(Churn_Data[[#This Row],[OnlineBackup]]="Yes")+(Churn_Data[[#This Row],[DeviceProtection]]="Yes")+(Churn_Data[[#This Row],[TechSupport]]="Yes")+(Churn_Data[[#This Row],[StreamingTV]]="Yes")+(Churn_Data[[#This Row],[StreamingMovies]]="Yes")</f>
        <v>0</v>
      </c>
      <c r="U4282" t="s">
        <v>3911</v>
      </c>
      <c r="V4282" t="s">
        <v>72</v>
      </c>
      <c r="W4282" t="str">
        <f>IF(ISNUMBER(SEARCH("automatic", Churn_Data[[#This Row],[PaymentMethod]])), "Automatic", "Manual")</f>
        <v>Automatic</v>
      </c>
      <c r="X4282">
        <v>25.6</v>
      </c>
      <c r="Y4282" t="str">
        <f>IF(Churn_Data[[#This Row],[tenure]]&lt;=12,"0-1 Year",IF(Churn_Data[[#This Row],[tenure]]&lt;=24,"1-2 Years",IF(Churn_Data[[#This Row],[tenure]]&lt;=36,"2-3 Years",IF(Churn_Data[[#This Row],[tenure]]&lt;=48,"3-4 Years",IF(Churn_Data[[#This Row],[tenure]]&lt;=60,"4-5 Years","5+ Years")))))</f>
        <v>4-5 Years</v>
      </c>
      <c r="Z4282">
        <v>52</v>
      </c>
      <c r="AA4282">
        <v>1334.5</v>
      </c>
      <c r="AB4282">
        <f>IF(Churn_Data[[#This Row],[Churn]]="No",Churn_Data[[#This Row],[MonthlyCharges]],NA())</f>
        <v>25.6</v>
      </c>
      <c r="AC4282">
        <f>IF(Churn_Data[[#This Row],[Churn]]="No",Churn_Data[[#This Row],[tenure]],NA())</f>
        <v>52</v>
      </c>
      <c r="AD4282" t="e">
        <f>IF(Churn_Data[[#This Row],[Churn]]="Yes",Churn_Data[[#This Row],[MonthlyCharges]],NA())</f>
        <v>#N/A</v>
      </c>
      <c r="AE4282" t="e">
        <f>IF(Churn_Data[[#This Row],[Churn]]="Yes",Churn_Data[[#This Row],[tenure]],NA())</f>
        <v>#N/A</v>
      </c>
      <c r="AF4282">
        <v>1331.2</v>
      </c>
    </row>
    <row r="4283" spans="1:32" x14ac:dyDescent="0.3">
      <c r="A4283" t="s">
        <v>4317</v>
      </c>
      <c r="B4283" t="s">
        <v>30</v>
      </c>
      <c r="C4283" t="str">
        <f>IF(Churn_Data[[#This Row],[SeniorCitizen]]=1,"Yes","No")</f>
        <v>No</v>
      </c>
      <c r="D4283">
        <v>0</v>
      </c>
      <c r="E4283" t="s">
        <v>24</v>
      </c>
      <c r="F4283" t="s">
        <v>25</v>
      </c>
      <c r="G4283" t="s">
        <v>24</v>
      </c>
      <c r="H4283" t="s">
        <v>24</v>
      </c>
      <c r="I4283" t="s">
        <v>25</v>
      </c>
      <c r="J4283" t="str">
        <f>IF(Churn_Data[[#This Row],[InternetService]]&lt;&gt;"No","Yes","No")</f>
        <v>No</v>
      </c>
      <c r="K4283" t="s">
        <v>3064</v>
      </c>
      <c r="L4283" t="s">
        <v>3064</v>
      </c>
      <c r="M4283" t="s">
        <v>3064</v>
      </c>
      <c r="N4283" t="s">
        <v>3064</v>
      </c>
      <c r="O4283" t="s">
        <v>3064</v>
      </c>
      <c r="P4283" t="s">
        <v>3064</v>
      </c>
      <c r="Q4283" t="s">
        <v>25</v>
      </c>
      <c r="R4283">
        <f>IF(Churn_Data[[#This Row],[Churn]]="Yes",1,0)</f>
        <v>0</v>
      </c>
      <c r="S4283" t="s">
        <v>25</v>
      </c>
      <c r="T4283">
        <f>(Churn_Data[[#This Row],[OnlineSecurity]]="Yes")+(Churn_Data[[#This Row],[OnlineBackup]]="Yes")+(Churn_Data[[#This Row],[DeviceProtection]]="Yes")+(Churn_Data[[#This Row],[TechSupport]]="Yes")+(Churn_Data[[#This Row],[StreamingTV]]="Yes")+(Churn_Data[[#This Row],[StreamingMovies]]="Yes")</f>
        <v>0</v>
      </c>
      <c r="U4283" t="s">
        <v>3911</v>
      </c>
      <c r="V4283" t="s">
        <v>46</v>
      </c>
      <c r="W4283" t="str">
        <f>IF(ISNUMBER(SEARCH("automatic", Churn_Data[[#This Row],[PaymentMethod]])), "Automatic", "Manual")</f>
        <v>Automatic</v>
      </c>
      <c r="X4283">
        <v>25.25</v>
      </c>
      <c r="Y4283" t="str">
        <f>IF(Churn_Data[[#This Row],[tenure]]&lt;=12,"0-1 Year",IF(Churn_Data[[#This Row],[tenure]]&lt;=24,"1-2 Years",IF(Churn_Data[[#This Row],[tenure]]&lt;=36,"2-3 Years",IF(Churn_Data[[#This Row],[tenure]]&lt;=48,"3-4 Years",IF(Churn_Data[[#This Row],[tenure]]&lt;=60,"4-5 Years","5+ Years")))))</f>
        <v>5+ Years</v>
      </c>
      <c r="Z4283">
        <v>68</v>
      </c>
      <c r="AA4283">
        <v>1728.2</v>
      </c>
      <c r="AB4283">
        <f>IF(Churn_Data[[#This Row],[Churn]]="No",Churn_Data[[#This Row],[MonthlyCharges]],NA())</f>
        <v>25.25</v>
      </c>
      <c r="AC4283">
        <f>IF(Churn_Data[[#This Row],[Churn]]="No",Churn_Data[[#This Row],[tenure]],NA())</f>
        <v>68</v>
      </c>
      <c r="AD4283" t="e">
        <f>IF(Churn_Data[[#This Row],[Churn]]="Yes",Churn_Data[[#This Row],[MonthlyCharges]],NA())</f>
        <v>#N/A</v>
      </c>
      <c r="AE4283" t="e">
        <f>IF(Churn_Data[[#This Row],[Churn]]="Yes",Churn_Data[[#This Row],[tenure]],NA())</f>
        <v>#N/A</v>
      </c>
      <c r="AF4283">
        <v>1717</v>
      </c>
    </row>
    <row r="4284" spans="1:32" x14ac:dyDescent="0.3">
      <c r="A4284" t="s">
        <v>4318</v>
      </c>
      <c r="B4284" t="s">
        <v>30</v>
      </c>
      <c r="C4284" t="str">
        <f>IF(Churn_Data[[#This Row],[SeniorCitizen]]=1,"Yes","No")</f>
        <v>No</v>
      </c>
      <c r="D4284">
        <v>0</v>
      </c>
      <c r="E4284" t="s">
        <v>24</v>
      </c>
      <c r="F4284" t="s">
        <v>24</v>
      </c>
      <c r="G4284" t="s">
        <v>24</v>
      </c>
      <c r="H4284" t="s">
        <v>24</v>
      </c>
      <c r="I4284" t="s">
        <v>25</v>
      </c>
      <c r="J4284" t="str">
        <f>IF(Churn_Data[[#This Row],[InternetService]]&lt;&gt;"No","Yes","No")</f>
        <v>No</v>
      </c>
      <c r="K4284" t="s">
        <v>3064</v>
      </c>
      <c r="L4284" t="s">
        <v>3064</v>
      </c>
      <c r="M4284" t="s">
        <v>3064</v>
      </c>
      <c r="N4284" t="s">
        <v>3064</v>
      </c>
      <c r="O4284" t="s">
        <v>3064</v>
      </c>
      <c r="P4284" t="s">
        <v>3064</v>
      </c>
      <c r="Q4284" t="s">
        <v>25</v>
      </c>
      <c r="R4284">
        <f>IF(Churn_Data[[#This Row],[Churn]]="Yes",1,0)</f>
        <v>0</v>
      </c>
      <c r="S4284" t="s">
        <v>25</v>
      </c>
      <c r="T4284">
        <f>(Churn_Data[[#This Row],[OnlineSecurity]]="Yes")+(Churn_Data[[#This Row],[OnlineBackup]]="Yes")+(Churn_Data[[#This Row],[DeviceProtection]]="Yes")+(Churn_Data[[#This Row],[TechSupport]]="Yes")+(Churn_Data[[#This Row],[StreamingTV]]="Yes")+(Churn_Data[[#This Row],[StreamingMovies]]="Yes")</f>
        <v>0</v>
      </c>
      <c r="U4284" t="s">
        <v>3911</v>
      </c>
      <c r="V4284" t="s">
        <v>46</v>
      </c>
      <c r="W4284" t="str">
        <f>IF(ISNUMBER(SEARCH("automatic", Churn_Data[[#This Row],[PaymentMethod]])), "Automatic", "Manual")</f>
        <v>Automatic</v>
      </c>
      <c r="X4284">
        <v>24.65</v>
      </c>
      <c r="Y4284" t="str">
        <f>IF(Churn_Data[[#This Row],[tenure]]&lt;=12,"0-1 Year",IF(Churn_Data[[#This Row],[tenure]]&lt;=24,"1-2 Years",IF(Churn_Data[[#This Row],[tenure]]&lt;=36,"2-3 Years",IF(Churn_Data[[#This Row],[tenure]]&lt;=48,"3-4 Years",IF(Churn_Data[[#This Row],[tenure]]&lt;=60,"4-5 Years","5+ Years")))))</f>
        <v>5+ Years</v>
      </c>
      <c r="Z4284">
        <v>67</v>
      </c>
      <c r="AA4284">
        <v>1620.45</v>
      </c>
      <c r="AB4284">
        <f>IF(Churn_Data[[#This Row],[Churn]]="No",Churn_Data[[#This Row],[MonthlyCharges]],NA())</f>
        <v>24.65</v>
      </c>
      <c r="AC4284">
        <f>IF(Churn_Data[[#This Row],[Churn]]="No",Churn_Data[[#This Row],[tenure]],NA())</f>
        <v>67</v>
      </c>
      <c r="AD4284" t="e">
        <f>IF(Churn_Data[[#This Row],[Churn]]="Yes",Churn_Data[[#This Row],[MonthlyCharges]],NA())</f>
        <v>#N/A</v>
      </c>
      <c r="AE4284" t="e">
        <f>IF(Churn_Data[[#This Row],[Churn]]="Yes",Churn_Data[[#This Row],[tenure]],NA())</f>
        <v>#N/A</v>
      </c>
      <c r="AF4284">
        <v>1651.55</v>
      </c>
    </row>
    <row r="4285" spans="1:32" x14ac:dyDescent="0.3">
      <c r="A4285" t="s">
        <v>4319</v>
      </c>
      <c r="B4285" t="s">
        <v>23</v>
      </c>
      <c r="C4285" t="str">
        <f>IF(Churn_Data[[#This Row],[SeniorCitizen]]=1,"Yes","No")</f>
        <v>No</v>
      </c>
      <c r="D4285">
        <v>0</v>
      </c>
      <c r="E4285" t="s">
        <v>24</v>
      </c>
      <c r="F4285" t="s">
        <v>25</v>
      </c>
      <c r="G4285" t="s">
        <v>24</v>
      </c>
      <c r="H4285" t="s">
        <v>24</v>
      </c>
      <c r="I4285" t="s">
        <v>25</v>
      </c>
      <c r="J4285" t="str">
        <f>IF(Churn_Data[[#This Row],[InternetService]]&lt;&gt;"No","Yes","No")</f>
        <v>No</v>
      </c>
      <c r="K4285" t="s">
        <v>3064</v>
      </c>
      <c r="L4285" t="s">
        <v>3064</v>
      </c>
      <c r="M4285" t="s">
        <v>3064</v>
      </c>
      <c r="N4285" t="s">
        <v>3064</v>
      </c>
      <c r="O4285" t="s">
        <v>3064</v>
      </c>
      <c r="P4285" t="s">
        <v>3064</v>
      </c>
      <c r="Q4285" t="s">
        <v>25</v>
      </c>
      <c r="R4285">
        <f>IF(Churn_Data[[#This Row],[Churn]]="Yes",1,0)</f>
        <v>0</v>
      </c>
      <c r="S4285" t="s">
        <v>25</v>
      </c>
      <c r="T4285">
        <f>(Churn_Data[[#This Row],[OnlineSecurity]]="Yes")+(Churn_Data[[#This Row],[OnlineBackup]]="Yes")+(Churn_Data[[#This Row],[DeviceProtection]]="Yes")+(Churn_Data[[#This Row],[TechSupport]]="Yes")+(Churn_Data[[#This Row],[StreamingTV]]="Yes")+(Churn_Data[[#This Row],[StreamingMovies]]="Yes")</f>
        <v>0</v>
      </c>
      <c r="U4285" t="s">
        <v>3911</v>
      </c>
      <c r="V4285" t="s">
        <v>72</v>
      </c>
      <c r="W4285" t="str">
        <f>IF(ISNUMBER(SEARCH("automatic", Churn_Data[[#This Row],[PaymentMethod]])), "Automatic", "Manual")</f>
        <v>Automatic</v>
      </c>
      <c r="X4285">
        <v>25.05</v>
      </c>
      <c r="Y4285" t="str">
        <f>IF(Churn_Data[[#This Row],[tenure]]&lt;=12,"0-1 Year",IF(Churn_Data[[#This Row],[tenure]]&lt;=24,"1-2 Years",IF(Churn_Data[[#This Row],[tenure]]&lt;=36,"2-3 Years",IF(Churn_Data[[#This Row],[tenure]]&lt;=48,"3-4 Years",IF(Churn_Data[[#This Row],[tenure]]&lt;=60,"4-5 Years","5+ Years")))))</f>
        <v>5+ Years</v>
      </c>
      <c r="Z4285">
        <v>71</v>
      </c>
      <c r="AA4285">
        <v>1873.7</v>
      </c>
      <c r="AB4285">
        <f>IF(Churn_Data[[#This Row],[Churn]]="No",Churn_Data[[#This Row],[MonthlyCharges]],NA())</f>
        <v>25.05</v>
      </c>
      <c r="AC4285">
        <f>IF(Churn_Data[[#This Row],[Churn]]="No",Churn_Data[[#This Row],[tenure]],NA())</f>
        <v>71</v>
      </c>
      <c r="AD4285" t="e">
        <f>IF(Churn_Data[[#This Row],[Churn]]="Yes",Churn_Data[[#This Row],[MonthlyCharges]],NA())</f>
        <v>#N/A</v>
      </c>
      <c r="AE4285" t="e">
        <f>IF(Churn_Data[[#This Row],[Churn]]="Yes",Churn_Data[[#This Row],[tenure]],NA())</f>
        <v>#N/A</v>
      </c>
      <c r="AF4285">
        <v>1778.55</v>
      </c>
    </row>
    <row r="4286" spans="1:32" x14ac:dyDescent="0.3">
      <c r="A4286" t="s">
        <v>4320</v>
      </c>
      <c r="B4286" t="s">
        <v>30</v>
      </c>
      <c r="C4286" t="str">
        <f>IF(Churn_Data[[#This Row],[SeniorCitizen]]=1,"Yes","No")</f>
        <v>No</v>
      </c>
      <c r="D4286">
        <v>0</v>
      </c>
      <c r="E4286" t="s">
        <v>24</v>
      </c>
      <c r="F4286" t="s">
        <v>25</v>
      </c>
      <c r="G4286" t="s">
        <v>24</v>
      </c>
      <c r="H4286" t="s">
        <v>24</v>
      </c>
      <c r="I4286" t="s">
        <v>25</v>
      </c>
      <c r="J4286" t="str">
        <f>IF(Churn_Data[[#This Row],[InternetService]]&lt;&gt;"No","Yes","No")</f>
        <v>No</v>
      </c>
      <c r="K4286" t="s">
        <v>3064</v>
      </c>
      <c r="L4286" t="s">
        <v>3064</v>
      </c>
      <c r="M4286" t="s">
        <v>3064</v>
      </c>
      <c r="N4286" t="s">
        <v>3064</v>
      </c>
      <c r="O4286" t="s">
        <v>3064</v>
      </c>
      <c r="P4286" t="s">
        <v>3064</v>
      </c>
      <c r="Q4286" t="s">
        <v>25</v>
      </c>
      <c r="R4286">
        <f>IF(Churn_Data[[#This Row],[Churn]]="Yes",1,0)</f>
        <v>0</v>
      </c>
      <c r="S4286" t="s">
        <v>25</v>
      </c>
      <c r="T4286">
        <f>(Churn_Data[[#This Row],[OnlineSecurity]]="Yes")+(Churn_Data[[#This Row],[OnlineBackup]]="Yes")+(Churn_Data[[#This Row],[DeviceProtection]]="Yes")+(Churn_Data[[#This Row],[TechSupport]]="Yes")+(Churn_Data[[#This Row],[StreamingTV]]="Yes")+(Churn_Data[[#This Row],[StreamingMovies]]="Yes")</f>
        <v>0</v>
      </c>
      <c r="U4286" t="s">
        <v>3911</v>
      </c>
      <c r="V4286" t="s">
        <v>46</v>
      </c>
      <c r="W4286" t="str">
        <f>IF(ISNUMBER(SEARCH("automatic", Churn_Data[[#This Row],[PaymentMethod]])), "Automatic", "Manual")</f>
        <v>Automatic</v>
      </c>
      <c r="X4286">
        <v>24.45</v>
      </c>
      <c r="Y4286" t="str">
        <f>IF(Churn_Data[[#This Row],[tenure]]&lt;=12,"0-1 Year",IF(Churn_Data[[#This Row],[tenure]]&lt;=24,"1-2 Years",IF(Churn_Data[[#This Row],[tenure]]&lt;=36,"2-3 Years",IF(Churn_Data[[#This Row],[tenure]]&lt;=48,"3-4 Years",IF(Churn_Data[[#This Row],[tenure]]&lt;=60,"4-5 Years","5+ Years")))))</f>
        <v>5+ Years</v>
      </c>
      <c r="Z4286">
        <v>71</v>
      </c>
      <c r="AA4286">
        <v>1730.65</v>
      </c>
      <c r="AB4286">
        <f>IF(Churn_Data[[#This Row],[Churn]]="No",Churn_Data[[#This Row],[MonthlyCharges]],NA())</f>
        <v>24.45</v>
      </c>
      <c r="AC4286">
        <f>IF(Churn_Data[[#This Row],[Churn]]="No",Churn_Data[[#This Row],[tenure]],NA())</f>
        <v>71</v>
      </c>
      <c r="AD4286" t="e">
        <f>IF(Churn_Data[[#This Row],[Churn]]="Yes",Churn_Data[[#This Row],[MonthlyCharges]],NA())</f>
        <v>#N/A</v>
      </c>
      <c r="AE4286" t="e">
        <f>IF(Churn_Data[[#This Row],[Churn]]="Yes",Churn_Data[[#This Row],[tenure]],NA())</f>
        <v>#N/A</v>
      </c>
      <c r="AF4286">
        <v>1735.95</v>
      </c>
    </row>
    <row r="4287" spans="1:32" x14ac:dyDescent="0.3">
      <c r="A4287" t="s">
        <v>4321</v>
      </c>
      <c r="B4287" t="s">
        <v>23</v>
      </c>
      <c r="C4287" t="str">
        <f>IF(Churn_Data[[#This Row],[SeniorCitizen]]=1,"Yes","No")</f>
        <v>No</v>
      </c>
      <c r="D4287">
        <v>0</v>
      </c>
      <c r="E4287" t="s">
        <v>24</v>
      </c>
      <c r="F4287" t="s">
        <v>24</v>
      </c>
      <c r="G4287" t="s">
        <v>24</v>
      </c>
      <c r="H4287" t="s">
        <v>24</v>
      </c>
      <c r="I4287" t="s">
        <v>25</v>
      </c>
      <c r="J4287" t="str">
        <f>IF(Churn_Data[[#This Row],[InternetService]]&lt;&gt;"No","Yes","No")</f>
        <v>No</v>
      </c>
      <c r="K4287" t="s">
        <v>3064</v>
      </c>
      <c r="L4287" t="s">
        <v>3064</v>
      </c>
      <c r="M4287" t="s">
        <v>3064</v>
      </c>
      <c r="N4287" t="s">
        <v>3064</v>
      </c>
      <c r="O4287" t="s">
        <v>3064</v>
      </c>
      <c r="P4287" t="s">
        <v>3064</v>
      </c>
      <c r="Q4287" t="s">
        <v>25</v>
      </c>
      <c r="R4287">
        <f>IF(Churn_Data[[#This Row],[Churn]]="Yes",1,0)</f>
        <v>0</v>
      </c>
      <c r="S4287" t="s">
        <v>24</v>
      </c>
      <c r="T4287">
        <f>(Churn_Data[[#This Row],[OnlineSecurity]]="Yes")+(Churn_Data[[#This Row],[OnlineBackup]]="Yes")+(Churn_Data[[#This Row],[DeviceProtection]]="Yes")+(Churn_Data[[#This Row],[TechSupport]]="Yes")+(Churn_Data[[#This Row],[StreamingTV]]="Yes")+(Churn_Data[[#This Row],[StreamingMovies]]="Yes")</f>
        <v>0</v>
      </c>
      <c r="U4287" t="s">
        <v>3911</v>
      </c>
      <c r="V4287" t="s">
        <v>72</v>
      </c>
      <c r="W4287" t="str">
        <f>IF(ISNUMBER(SEARCH("automatic", Churn_Data[[#This Row],[PaymentMethod]])), "Automatic", "Manual")</f>
        <v>Automatic</v>
      </c>
      <c r="X4287">
        <v>25.65</v>
      </c>
      <c r="Y4287" t="str">
        <f>IF(Churn_Data[[#This Row],[tenure]]&lt;=12,"0-1 Year",IF(Churn_Data[[#This Row],[tenure]]&lt;=24,"1-2 Years",IF(Churn_Data[[#This Row],[tenure]]&lt;=36,"2-3 Years",IF(Churn_Data[[#This Row],[tenure]]&lt;=48,"3-4 Years",IF(Churn_Data[[#This Row],[tenure]]&lt;=60,"4-5 Years","5+ Years")))))</f>
        <v>4-5 Years</v>
      </c>
      <c r="Z4287">
        <v>55</v>
      </c>
      <c r="AA4287">
        <v>1388</v>
      </c>
      <c r="AB4287">
        <f>IF(Churn_Data[[#This Row],[Churn]]="No",Churn_Data[[#This Row],[MonthlyCharges]],NA())</f>
        <v>25.65</v>
      </c>
      <c r="AC4287">
        <f>IF(Churn_Data[[#This Row],[Churn]]="No",Churn_Data[[#This Row],[tenure]],NA())</f>
        <v>55</v>
      </c>
      <c r="AD4287" t="e">
        <f>IF(Churn_Data[[#This Row],[Churn]]="Yes",Churn_Data[[#This Row],[MonthlyCharges]],NA())</f>
        <v>#N/A</v>
      </c>
      <c r="AE4287" t="e">
        <f>IF(Churn_Data[[#This Row],[Churn]]="Yes",Churn_Data[[#This Row],[tenure]],NA())</f>
        <v>#N/A</v>
      </c>
      <c r="AF4287">
        <v>1410.75</v>
      </c>
    </row>
    <row r="4288" spans="1:32" x14ac:dyDescent="0.3">
      <c r="A4288" t="s">
        <v>4322</v>
      </c>
      <c r="B4288" t="s">
        <v>30</v>
      </c>
      <c r="C4288" t="str">
        <f>IF(Churn_Data[[#This Row],[SeniorCitizen]]=1,"Yes","No")</f>
        <v>No</v>
      </c>
      <c r="D4288">
        <v>0</v>
      </c>
      <c r="E4288" t="s">
        <v>24</v>
      </c>
      <c r="F4288" t="s">
        <v>25</v>
      </c>
      <c r="G4288" t="s">
        <v>24</v>
      </c>
      <c r="H4288" t="s">
        <v>24</v>
      </c>
      <c r="I4288" t="s">
        <v>25</v>
      </c>
      <c r="J4288" t="str">
        <f>IF(Churn_Data[[#This Row],[InternetService]]&lt;&gt;"No","Yes","No")</f>
        <v>No</v>
      </c>
      <c r="K4288" t="s">
        <v>3064</v>
      </c>
      <c r="L4288" t="s">
        <v>3064</v>
      </c>
      <c r="M4288" t="s">
        <v>3064</v>
      </c>
      <c r="N4288" t="s">
        <v>3064</v>
      </c>
      <c r="O4288" t="s">
        <v>3064</v>
      </c>
      <c r="P4288" t="s">
        <v>3064</v>
      </c>
      <c r="Q4288" t="s">
        <v>25</v>
      </c>
      <c r="R4288">
        <f>IF(Churn_Data[[#This Row],[Churn]]="Yes",1,0)</f>
        <v>0</v>
      </c>
      <c r="S4288" t="s">
        <v>25</v>
      </c>
      <c r="T4288">
        <f>(Churn_Data[[#This Row],[OnlineSecurity]]="Yes")+(Churn_Data[[#This Row],[OnlineBackup]]="Yes")+(Churn_Data[[#This Row],[DeviceProtection]]="Yes")+(Churn_Data[[#This Row],[TechSupport]]="Yes")+(Churn_Data[[#This Row],[StreamingTV]]="Yes")+(Churn_Data[[#This Row],[StreamingMovies]]="Yes")</f>
        <v>0</v>
      </c>
      <c r="U4288" t="s">
        <v>3911</v>
      </c>
      <c r="V4288" t="s">
        <v>46</v>
      </c>
      <c r="W4288" t="str">
        <f>IF(ISNUMBER(SEARCH("automatic", Churn_Data[[#This Row],[PaymentMethod]])), "Automatic", "Manual")</f>
        <v>Automatic</v>
      </c>
      <c r="X4288">
        <v>25.45</v>
      </c>
      <c r="Y4288" t="str">
        <f>IF(Churn_Data[[#This Row],[tenure]]&lt;=12,"0-1 Year",IF(Churn_Data[[#This Row],[tenure]]&lt;=24,"1-2 Years",IF(Churn_Data[[#This Row],[tenure]]&lt;=36,"2-3 Years",IF(Churn_Data[[#This Row],[tenure]]&lt;=48,"3-4 Years",IF(Churn_Data[[#This Row],[tenure]]&lt;=60,"4-5 Years","5+ Years")))))</f>
        <v>5+ Years</v>
      </c>
      <c r="Z4288">
        <v>61</v>
      </c>
      <c r="AA4288">
        <v>1538.6</v>
      </c>
      <c r="AB4288">
        <f>IF(Churn_Data[[#This Row],[Churn]]="No",Churn_Data[[#This Row],[MonthlyCharges]],NA())</f>
        <v>25.45</v>
      </c>
      <c r="AC4288">
        <f>IF(Churn_Data[[#This Row],[Churn]]="No",Churn_Data[[#This Row],[tenure]],NA())</f>
        <v>61</v>
      </c>
      <c r="AD4288" t="e">
        <f>IF(Churn_Data[[#This Row],[Churn]]="Yes",Churn_Data[[#This Row],[MonthlyCharges]],NA())</f>
        <v>#N/A</v>
      </c>
      <c r="AE4288" t="e">
        <f>IF(Churn_Data[[#This Row],[Churn]]="Yes",Churn_Data[[#This Row],[tenure]],NA())</f>
        <v>#N/A</v>
      </c>
      <c r="AF4288">
        <v>1552.45</v>
      </c>
    </row>
    <row r="4289" spans="1:32" x14ac:dyDescent="0.3">
      <c r="A4289" t="s">
        <v>4323</v>
      </c>
      <c r="B4289" t="s">
        <v>30</v>
      </c>
      <c r="C4289" t="str">
        <f>IF(Churn_Data[[#This Row],[SeniorCitizen]]=1,"Yes","No")</f>
        <v>No</v>
      </c>
      <c r="D4289">
        <v>0</v>
      </c>
      <c r="E4289" t="s">
        <v>24</v>
      </c>
      <c r="F4289" t="s">
        <v>24</v>
      </c>
      <c r="G4289" t="s">
        <v>24</v>
      </c>
      <c r="H4289" t="s">
        <v>24</v>
      </c>
      <c r="I4289" t="s">
        <v>25</v>
      </c>
      <c r="J4289" t="str">
        <f>IF(Churn_Data[[#This Row],[InternetService]]&lt;&gt;"No","Yes","No")</f>
        <v>No</v>
      </c>
      <c r="K4289" t="s">
        <v>3064</v>
      </c>
      <c r="L4289" t="s">
        <v>3064</v>
      </c>
      <c r="M4289" t="s">
        <v>3064</v>
      </c>
      <c r="N4289" t="s">
        <v>3064</v>
      </c>
      <c r="O4289" t="s">
        <v>3064</v>
      </c>
      <c r="P4289" t="s">
        <v>3064</v>
      </c>
      <c r="Q4289" t="s">
        <v>25</v>
      </c>
      <c r="R4289">
        <f>IF(Churn_Data[[#This Row],[Churn]]="Yes",1,0)</f>
        <v>0</v>
      </c>
      <c r="S4289" t="s">
        <v>25</v>
      </c>
      <c r="T4289">
        <f>(Churn_Data[[#This Row],[OnlineSecurity]]="Yes")+(Churn_Data[[#This Row],[OnlineBackup]]="Yes")+(Churn_Data[[#This Row],[DeviceProtection]]="Yes")+(Churn_Data[[#This Row],[TechSupport]]="Yes")+(Churn_Data[[#This Row],[StreamingTV]]="Yes")+(Churn_Data[[#This Row],[StreamingMovies]]="Yes")</f>
        <v>0</v>
      </c>
      <c r="U4289" t="s">
        <v>3911</v>
      </c>
      <c r="V4289" t="s">
        <v>72</v>
      </c>
      <c r="W4289" t="str">
        <f>IF(ISNUMBER(SEARCH("automatic", Churn_Data[[#This Row],[PaymentMethod]])), "Automatic", "Manual")</f>
        <v>Automatic</v>
      </c>
      <c r="X4289">
        <v>25.15</v>
      </c>
      <c r="Y4289" t="str">
        <f>IF(Churn_Data[[#This Row],[tenure]]&lt;=12,"0-1 Year",IF(Churn_Data[[#This Row],[tenure]]&lt;=24,"1-2 Years",IF(Churn_Data[[#This Row],[tenure]]&lt;=36,"2-3 Years",IF(Churn_Data[[#This Row],[tenure]]&lt;=48,"3-4 Years",IF(Churn_Data[[#This Row],[tenure]]&lt;=60,"4-5 Years","5+ Years")))))</f>
        <v>5+ Years</v>
      </c>
      <c r="Z4289">
        <v>70</v>
      </c>
      <c r="AA4289">
        <v>1790.15</v>
      </c>
      <c r="AB4289">
        <f>IF(Churn_Data[[#This Row],[Churn]]="No",Churn_Data[[#This Row],[MonthlyCharges]],NA())</f>
        <v>25.15</v>
      </c>
      <c r="AC4289">
        <f>IF(Churn_Data[[#This Row],[Churn]]="No",Churn_Data[[#This Row],[tenure]],NA())</f>
        <v>70</v>
      </c>
      <c r="AD4289" t="e">
        <f>IF(Churn_Data[[#This Row],[Churn]]="Yes",Churn_Data[[#This Row],[MonthlyCharges]],NA())</f>
        <v>#N/A</v>
      </c>
      <c r="AE4289" t="e">
        <f>IF(Churn_Data[[#This Row],[Churn]]="Yes",Churn_Data[[#This Row],[tenure]],NA())</f>
        <v>#N/A</v>
      </c>
      <c r="AF4289">
        <v>1760.5</v>
      </c>
    </row>
    <row r="4290" spans="1:32" x14ac:dyDescent="0.3">
      <c r="A4290" t="s">
        <v>4324</v>
      </c>
      <c r="B4290" t="s">
        <v>30</v>
      </c>
      <c r="C4290" t="str">
        <f>IF(Churn_Data[[#This Row],[SeniorCitizen]]=1,"Yes","No")</f>
        <v>No</v>
      </c>
      <c r="D4290">
        <v>0</v>
      </c>
      <c r="E4290" t="s">
        <v>24</v>
      </c>
      <c r="F4290" t="s">
        <v>24</v>
      </c>
      <c r="G4290" t="s">
        <v>24</v>
      </c>
      <c r="H4290" t="s">
        <v>24</v>
      </c>
      <c r="I4290" t="s">
        <v>25</v>
      </c>
      <c r="J4290" t="str">
        <f>IF(Churn_Data[[#This Row],[InternetService]]&lt;&gt;"No","Yes","No")</f>
        <v>No</v>
      </c>
      <c r="K4290" t="s">
        <v>3064</v>
      </c>
      <c r="L4290" t="s">
        <v>3064</v>
      </c>
      <c r="M4290" t="s">
        <v>3064</v>
      </c>
      <c r="N4290" t="s">
        <v>3064</v>
      </c>
      <c r="O4290" t="s">
        <v>3064</v>
      </c>
      <c r="P4290" t="s">
        <v>3064</v>
      </c>
      <c r="Q4290" t="s">
        <v>25</v>
      </c>
      <c r="R4290">
        <f>IF(Churn_Data[[#This Row],[Churn]]="Yes",1,0)</f>
        <v>0</v>
      </c>
      <c r="S4290" t="s">
        <v>25</v>
      </c>
      <c r="T4290">
        <f>(Churn_Data[[#This Row],[OnlineSecurity]]="Yes")+(Churn_Data[[#This Row],[OnlineBackup]]="Yes")+(Churn_Data[[#This Row],[DeviceProtection]]="Yes")+(Churn_Data[[#This Row],[TechSupport]]="Yes")+(Churn_Data[[#This Row],[StreamingTV]]="Yes")+(Churn_Data[[#This Row],[StreamingMovies]]="Yes")</f>
        <v>0</v>
      </c>
      <c r="U4290" t="s">
        <v>3911</v>
      </c>
      <c r="V4290" t="s">
        <v>72</v>
      </c>
      <c r="W4290" t="str">
        <f>IF(ISNUMBER(SEARCH("automatic", Churn_Data[[#This Row],[PaymentMethod]])), "Automatic", "Manual")</f>
        <v>Automatic</v>
      </c>
      <c r="X4290">
        <v>24.75</v>
      </c>
      <c r="Y4290" t="str">
        <f>IF(Churn_Data[[#This Row],[tenure]]&lt;=12,"0-1 Year",IF(Churn_Data[[#This Row],[tenure]]&lt;=24,"1-2 Years",IF(Churn_Data[[#This Row],[tenure]]&lt;=36,"2-3 Years",IF(Churn_Data[[#This Row],[tenure]]&lt;=48,"3-4 Years",IF(Churn_Data[[#This Row],[tenure]]&lt;=60,"4-5 Years","5+ Years")))))</f>
        <v>5+ Years</v>
      </c>
      <c r="Z4290">
        <v>65</v>
      </c>
      <c r="AA4290">
        <v>1715.1</v>
      </c>
      <c r="AB4290">
        <f>IF(Churn_Data[[#This Row],[Churn]]="No",Churn_Data[[#This Row],[MonthlyCharges]],NA())</f>
        <v>24.75</v>
      </c>
      <c r="AC4290">
        <f>IF(Churn_Data[[#This Row],[Churn]]="No",Churn_Data[[#This Row],[tenure]],NA())</f>
        <v>65</v>
      </c>
      <c r="AD4290" t="e">
        <f>IF(Churn_Data[[#This Row],[Churn]]="Yes",Churn_Data[[#This Row],[MonthlyCharges]],NA())</f>
        <v>#N/A</v>
      </c>
      <c r="AE4290" t="e">
        <f>IF(Churn_Data[[#This Row],[Churn]]="Yes",Churn_Data[[#This Row],[tenure]],NA())</f>
        <v>#N/A</v>
      </c>
      <c r="AF4290">
        <v>1608.75</v>
      </c>
    </row>
    <row r="4291" spans="1:32" x14ac:dyDescent="0.3">
      <c r="A4291" t="s">
        <v>4325</v>
      </c>
      <c r="B4291" t="s">
        <v>23</v>
      </c>
      <c r="C4291" t="str">
        <f>IF(Churn_Data[[#This Row],[SeniorCitizen]]=1,"Yes","No")</f>
        <v>No</v>
      </c>
      <c r="D4291">
        <v>0</v>
      </c>
      <c r="E4291" t="s">
        <v>25</v>
      </c>
      <c r="F4291" t="s">
        <v>25</v>
      </c>
      <c r="G4291" t="s">
        <v>24</v>
      </c>
      <c r="H4291" t="s">
        <v>24</v>
      </c>
      <c r="I4291" t="s">
        <v>25</v>
      </c>
      <c r="J4291" t="str">
        <f>IF(Churn_Data[[#This Row],[InternetService]]&lt;&gt;"No","Yes","No")</f>
        <v>No</v>
      </c>
      <c r="K4291" t="s">
        <v>3064</v>
      </c>
      <c r="L4291" t="s">
        <v>3064</v>
      </c>
      <c r="M4291" t="s">
        <v>3064</v>
      </c>
      <c r="N4291" t="s">
        <v>3064</v>
      </c>
      <c r="O4291" t="s">
        <v>3064</v>
      </c>
      <c r="P4291" t="s">
        <v>3064</v>
      </c>
      <c r="Q4291" t="s">
        <v>25</v>
      </c>
      <c r="R4291">
        <f>IF(Churn_Data[[#This Row],[Churn]]="Yes",1,0)</f>
        <v>0</v>
      </c>
      <c r="S4291" t="s">
        <v>25</v>
      </c>
      <c r="T4291">
        <f>(Churn_Data[[#This Row],[OnlineSecurity]]="Yes")+(Churn_Data[[#This Row],[OnlineBackup]]="Yes")+(Churn_Data[[#This Row],[DeviceProtection]]="Yes")+(Churn_Data[[#This Row],[TechSupport]]="Yes")+(Churn_Data[[#This Row],[StreamingTV]]="Yes")+(Churn_Data[[#This Row],[StreamingMovies]]="Yes")</f>
        <v>0</v>
      </c>
      <c r="U4291" t="s">
        <v>3911</v>
      </c>
      <c r="V4291" t="s">
        <v>46</v>
      </c>
      <c r="W4291" t="str">
        <f>IF(ISNUMBER(SEARCH("automatic", Churn_Data[[#This Row],[PaymentMethod]])), "Automatic", "Manual")</f>
        <v>Automatic</v>
      </c>
      <c r="X4291">
        <v>24.95</v>
      </c>
      <c r="Y4291" t="str">
        <f>IF(Churn_Data[[#This Row],[tenure]]&lt;=12,"0-1 Year",IF(Churn_Data[[#This Row],[tenure]]&lt;=24,"1-2 Years",IF(Churn_Data[[#This Row],[tenure]]&lt;=36,"2-3 Years",IF(Churn_Data[[#This Row],[tenure]]&lt;=48,"3-4 Years",IF(Churn_Data[[#This Row],[tenure]]&lt;=60,"4-5 Years","5+ Years")))))</f>
        <v>4-5 Years</v>
      </c>
      <c r="Z4291">
        <v>51</v>
      </c>
      <c r="AA4291">
        <v>1288</v>
      </c>
      <c r="AB4291">
        <f>IF(Churn_Data[[#This Row],[Churn]]="No",Churn_Data[[#This Row],[MonthlyCharges]],NA())</f>
        <v>24.95</v>
      </c>
      <c r="AC4291">
        <f>IF(Churn_Data[[#This Row],[Churn]]="No",Churn_Data[[#This Row],[tenure]],NA())</f>
        <v>51</v>
      </c>
      <c r="AD4291" t="e">
        <f>IF(Churn_Data[[#This Row],[Churn]]="Yes",Churn_Data[[#This Row],[MonthlyCharges]],NA())</f>
        <v>#N/A</v>
      </c>
      <c r="AE4291" t="e">
        <f>IF(Churn_Data[[#This Row],[Churn]]="Yes",Churn_Data[[#This Row],[tenure]],NA())</f>
        <v>#N/A</v>
      </c>
      <c r="AF4291">
        <v>1272.45</v>
      </c>
    </row>
    <row r="4292" spans="1:32" x14ac:dyDescent="0.3">
      <c r="A4292" t="s">
        <v>4326</v>
      </c>
      <c r="B4292" t="s">
        <v>23</v>
      </c>
      <c r="C4292" t="str">
        <f>IF(Churn_Data[[#This Row],[SeniorCitizen]]=1,"Yes","No")</f>
        <v>No</v>
      </c>
      <c r="D4292">
        <v>0</v>
      </c>
      <c r="E4292" t="s">
        <v>25</v>
      </c>
      <c r="F4292" t="s">
        <v>24</v>
      </c>
      <c r="G4292" t="s">
        <v>24</v>
      </c>
      <c r="H4292" t="s">
        <v>24</v>
      </c>
      <c r="I4292" t="s">
        <v>25</v>
      </c>
      <c r="J4292" t="str">
        <f>IF(Churn_Data[[#This Row],[InternetService]]&lt;&gt;"No","Yes","No")</f>
        <v>No</v>
      </c>
      <c r="K4292" t="s">
        <v>3064</v>
      </c>
      <c r="L4292" t="s">
        <v>3064</v>
      </c>
      <c r="M4292" t="s">
        <v>3064</v>
      </c>
      <c r="N4292" t="s">
        <v>3064</v>
      </c>
      <c r="O4292" t="s">
        <v>3064</v>
      </c>
      <c r="P4292" t="s">
        <v>3064</v>
      </c>
      <c r="Q4292" t="s">
        <v>25</v>
      </c>
      <c r="R4292">
        <f>IF(Churn_Data[[#This Row],[Churn]]="Yes",1,0)</f>
        <v>0</v>
      </c>
      <c r="S4292" t="s">
        <v>24</v>
      </c>
      <c r="T4292">
        <f>(Churn_Data[[#This Row],[OnlineSecurity]]="Yes")+(Churn_Data[[#This Row],[OnlineBackup]]="Yes")+(Churn_Data[[#This Row],[DeviceProtection]]="Yes")+(Churn_Data[[#This Row],[TechSupport]]="Yes")+(Churn_Data[[#This Row],[StreamingTV]]="Yes")+(Churn_Data[[#This Row],[StreamingMovies]]="Yes")</f>
        <v>0</v>
      </c>
      <c r="U4292" t="s">
        <v>3911</v>
      </c>
      <c r="V4292" t="s">
        <v>72</v>
      </c>
      <c r="W4292" t="str">
        <f>IF(ISNUMBER(SEARCH("automatic", Churn_Data[[#This Row],[PaymentMethod]])), "Automatic", "Manual")</f>
        <v>Automatic</v>
      </c>
      <c r="X4292">
        <v>25</v>
      </c>
      <c r="Y4292" t="str">
        <f>IF(Churn_Data[[#This Row],[tenure]]&lt;=12,"0-1 Year",IF(Churn_Data[[#This Row],[tenure]]&lt;=24,"1-2 Years",IF(Churn_Data[[#This Row],[tenure]]&lt;=36,"2-3 Years",IF(Churn_Data[[#This Row],[tenure]]&lt;=48,"3-4 Years",IF(Churn_Data[[#This Row],[tenure]]&lt;=60,"4-5 Years","5+ Years")))))</f>
        <v>5+ Years</v>
      </c>
      <c r="Z4292">
        <v>61</v>
      </c>
      <c r="AA4292">
        <v>1498.35</v>
      </c>
      <c r="AB4292">
        <f>IF(Churn_Data[[#This Row],[Churn]]="No",Churn_Data[[#This Row],[MonthlyCharges]],NA())</f>
        <v>25</v>
      </c>
      <c r="AC4292">
        <f>IF(Churn_Data[[#This Row],[Churn]]="No",Churn_Data[[#This Row],[tenure]],NA())</f>
        <v>61</v>
      </c>
      <c r="AD4292" t="e">
        <f>IF(Churn_Data[[#This Row],[Churn]]="Yes",Churn_Data[[#This Row],[MonthlyCharges]],NA())</f>
        <v>#N/A</v>
      </c>
      <c r="AE4292" t="e">
        <f>IF(Churn_Data[[#This Row],[Churn]]="Yes",Churn_Data[[#This Row],[tenure]],NA())</f>
        <v>#N/A</v>
      </c>
      <c r="AF4292">
        <v>1525</v>
      </c>
    </row>
    <row r="4293" spans="1:32" x14ac:dyDescent="0.3">
      <c r="A4293" t="s">
        <v>4327</v>
      </c>
      <c r="B4293" t="s">
        <v>23</v>
      </c>
      <c r="C4293" t="str">
        <f>IF(Churn_Data[[#This Row],[SeniorCitizen]]=1,"Yes","No")</f>
        <v>No</v>
      </c>
      <c r="D4293">
        <v>0</v>
      </c>
      <c r="E4293" t="s">
        <v>24</v>
      </c>
      <c r="F4293" t="s">
        <v>24</v>
      </c>
      <c r="G4293" t="s">
        <v>24</v>
      </c>
      <c r="H4293" t="s">
        <v>24</v>
      </c>
      <c r="I4293" t="s">
        <v>25</v>
      </c>
      <c r="J4293" t="str">
        <f>IF(Churn_Data[[#This Row],[InternetService]]&lt;&gt;"No","Yes","No")</f>
        <v>No</v>
      </c>
      <c r="K4293" t="s">
        <v>3064</v>
      </c>
      <c r="L4293" t="s">
        <v>3064</v>
      </c>
      <c r="M4293" t="s">
        <v>3064</v>
      </c>
      <c r="N4293" t="s">
        <v>3064</v>
      </c>
      <c r="O4293" t="s">
        <v>3064</v>
      </c>
      <c r="P4293" t="s">
        <v>3064</v>
      </c>
      <c r="Q4293" t="s">
        <v>25</v>
      </c>
      <c r="R4293">
        <f>IF(Churn_Data[[#This Row],[Churn]]="Yes",1,0)</f>
        <v>0</v>
      </c>
      <c r="S4293" t="s">
        <v>24</v>
      </c>
      <c r="T4293">
        <f>(Churn_Data[[#This Row],[OnlineSecurity]]="Yes")+(Churn_Data[[#This Row],[OnlineBackup]]="Yes")+(Churn_Data[[#This Row],[DeviceProtection]]="Yes")+(Churn_Data[[#This Row],[TechSupport]]="Yes")+(Churn_Data[[#This Row],[StreamingTV]]="Yes")+(Churn_Data[[#This Row],[StreamingMovies]]="Yes")</f>
        <v>0</v>
      </c>
      <c r="U4293" t="s">
        <v>3911</v>
      </c>
      <c r="V4293" t="s">
        <v>46</v>
      </c>
      <c r="W4293" t="str">
        <f>IF(ISNUMBER(SEARCH("automatic", Churn_Data[[#This Row],[PaymentMethod]])), "Automatic", "Manual")</f>
        <v>Automatic</v>
      </c>
      <c r="X4293">
        <v>25.3</v>
      </c>
      <c r="Y4293" t="str">
        <f>IF(Churn_Data[[#This Row],[tenure]]&lt;=12,"0-1 Year",IF(Churn_Data[[#This Row],[tenure]]&lt;=24,"1-2 Years",IF(Churn_Data[[#This Row],[tenure]]&lt;=36,"2-3 Years",IF(Churn_Data[[#This Row],[tenure]]&lt;=48,"3-4 Years",IF(Churn_Data[[#This Row],[tenure]]&lt;=60,"4-5 Years","5+ Years")))))</f>
        <v>5+ Years</v>
      </c>
      <c r="Z4293">
        <v>65</v>
      </c>
      <c r="AA4293">
        <v>1748.55</v>
      </c>
      <c r="AB4293">
        <f>IF(Churn_Data[[#This Row],[Churn]]="No",Churn_Data[[#This Row],[MonthlyCharges]],NA())</f>
        <v>25.3</v>
      </c>
      <c r="AC4293">
        <f>IF(Churn_Data[[#This Row],[Churn]]="No",Churn_Data[[#This Row],[tenure]],NA())</f>
        <v>65</v>
      </c>
      <c r="AD4293" t="e">
        <f>IF(Churn_Data[[#This Row],[Churn]]="Yes",Churn_Data[[#This Row],[MonthlyCharges]],NA())</f>
        <v>#N/A</v>
      </c>
      <c r="AE4293" t="e">
        <f>IF(Churn_Data[[#This Row],[Churn]]="Yes",Churn_Data[[#This Row],[tenure]],NA())</f>
        <v>#N/A</v>
      </c>
      <c r="AF4293">
        <v>1644.5</v>
      </c>
    </row>
    <row r="4294" spans="1:32" x14ac:dyDescent="0.3">
      <c r="A4294" t="s">
        <v>4328</v>
      </c>
      <c r="B4294" t="s">
        <v>30</v>
      </c>
      <c r="C4294" t="str">
        <f>IF(Churn_Data[[#This Row],[SeniorCitizen]]=1,"Yes","No")</f>
        <v>No</v>
      </c>
      <c r="D4294">
        <v>0</v>
      </c>
      <c r="E4294" t="s">
        <v>24</v>
      </c>
      <c r="F4294" t="s">
        <v>25</v>
      </c>
      <c r="G4294" t="s">
        <v>24</v>
      </c>
      <c r="H4294" t="s">
        <v>24</v>
      </c>
      <c r="I4294" t="s">
        <v>25</v>
      </c>
      <c r="J4294" t="str">
        <f>IF(Churn_Data[[#This Row],[InternetService]]&lt;&gt;"No","Yes","No")</f>
        <v>No</v>
      </c>
      <c r="K4294" t="s">
        <v>3064</v>
      </c>
      <c r="L4294" t="s">
        <v>3064</v>
      </c>
      <c r="M4294" t="s">
        <v>3064</v>
      </c>
      <c r="N4294" t="s">
        <v>3064</v>
      </c>
      <c r="O4294" t="s">
        <v>3064</v>
      </c>
      <c r="P4294" t="s">
        <v>3064</v>
      </c>
      <c r="Q4294" t="s">
        <v>25</v>
      </c>
      <c r="R4294">
        <f>IF(Churn_Data[[#This Row],[Churn]]="Yes",1,0)</f>
        <v>0</v>
      </c>
      <c r="S4294" t="s">
        <v>25</v>
      </c>
      <c r="T4294">
        <f>(Churn_Data[[#This Row],[OnlineSecurity]]="Yes")+(Churn_Data[[#This Row],[OnlineBackup]]="Yes")+(Churn_Data[[#This Row],[DeviceProtection]]="Yes")+(Churn_Data[[#This Row],[TechSupport]]="Yes")+(Churn_Data[[#This Row],[StreamingTV]]="Yes")+(Churn_Data[[#This Row],[StreamingMovies]]="Yes")</f>
        <v>0</v>
      </c>
      <c r="U4294" t="s">
        <v>3911</v>
      </c>
      <c r="V4294" t="s">
        <v>46</v>
      </c>
      <c r="W4294" t="str">
        <f>IF(ISNUMBER(SEARCH("automatic", Churn_Data[[#This Row],[PaymentMethod]])), "Automatic", "Manual")</f>
        <v>Automatic</v>
      </c>
      <c r="X4294">
        <v>25.15</v>
      </c>
      <c r="Y4294" t="str">
        <f>IF(Churn_Data[[#This Row],[tenure]]&lt;=12,"0-1 Year",IF(Churn_Data[[#This Row],[tenure]]&lt;=24,"1-2 Years",IF(Churn_Data[[#This Row],[tenure]]&lt;=36,"2-3 Years",IF(Churn_Data[[#This Row],[tenure]]&lt;=48,"3-4 Years",IF(Churn_Data[[#This Row],[tenure]]&lt;=60,"4-5 Years","5+ Years")))))</f>
        <v>5+ Years</v>
      </c>
      <c r="Z4294">
        <v>70</v>
      </c>
      <c r="AA4294">
        <v>1940.85</v>
      </c>
      <c r="AB4294">
        <f>IF(Churn_Data[[#This Row],[Churn]]="No",Churn_Data[[#This Row],[MonthlyCharges]],NA())</f>
        <v>25.15</v>
      </c>
      <c r="AC4294">
        <f>IF(Churn_Data[[#This Row],[Churn]]="No",Churn_Data[[#This Row],[tenure]],NA())</f>
        <v>70</v>
      </c>
      <c r="AD4294" t="e">
        <f>IF(Churn_Data[[#This Row],[Churn]]="Yes",Churn_Data[[#This Row],[MonthlyCharges]],NA())</f>
        <v>#N/A</v>
      </c>
      <c r="AE4294" t="e">
        <f>IF(Churn_Data[[#This Row],[Churn]]="Yes",Churn_Data[[#This Row],[tenure]],NA())</f>
        <v>#N/A</v>
      </c>
      <c r="AF4294">
        <v>1760.5</v>
      </c>
    </row>
    <row r="4295" spans="1:32" x14ac:dyDescent="0.3">
      <c r="A4295" t="s">
        <v>4329</v>
      </c>
      <c r="B4295" t="s">
        <v>30</v>
      </c>
      <c r="C4295" t="str">
        <f>IF(Churn_Data[[#This Row],[SeniorCitizen]]=1,"Yes","No")</f>
        <v>No</v>
      </c>
      <c r="D4295">
        <v>0</v>
      </c>
      <c r="E4295" t="s">
        <v>24</v>
      </c>
      <c r="F4295" t="s">
        <v>25</v>
      </c>
      <c r="G4295" t="s">
        <v>24</v>
      </c>
      <c r="H4295" t="s">
        <v>24</v>
      </c>
      <c r="I4295" t="s">
        <v>25</v>
      </c>
      <c r="J4295" t="str">
        <f>IF(Churn_Data[[#This Row],[InternetService]]&lt;&gt;"No","Yes","No")</f>
        <v>No</v>
      </c>
      <c r="K4295" t="s">
        <v>3064</v>
      </c>
      <c r="L4295" t="s">
        <v>3064</v>
      </c>
      <c r="M4295" t="s">
        <v>3064</v>
      </c>
      <c r="N4295" t="s">
        <v>3064</v>
      </c>
      <c r="O4295" t="s">
        <v>3064</v>
      </c>
      <c r="P4295" t="s">
        <v>3064</v>
      </c>
      <c r="Q4295" t="s">
        <v>25</v>
      </c>
      <c r="R4295">
        <f>IF(Churn_Data[[#This Row],[Churn]]="Yes",1,0)</f>
        <v>0</v>
      </c>
      <c r="S4295" t="s">
        <v>25</v>
      </c>
      <c r="T4295">
        <f>(Churn_Data[[#This Row],[OnlineSecurity]]="Yes")+(Churn_Data[[#This Row],[OnlineBackup]]="Yes")+(Churn_Data[[#This Row],[DeviceProtection]]="Yes")+(Churn_Data[[#This Row],[TechSupport]]="Yes")+(Churn_Data[[#This Row],[StreamingTV]]="Yes")+(Churn_Data[[#This Row],[StreamingMovies]]="Yes")</f>
        <v>0</v>
      </c>
      <c r="U4295" t="s">
        <v>3911</v>
      </c>
      <c r="V4295" t="s">
        <v>46</v>
      </c>
      <c r="W4295" t="str">
        <f>IF(ISNUMBER(SEARCH("automatic", Churn_Data[[#This Row],[PaymentMethod]])), "Automatic", "Manual")</f>
        <v>Automatic</v>
      </c>
      <c r="X4295">
        <v>24.25</v>
      </c>
      <c r="Y4295" t="str">
        <f>IF(Churn_Data[[#This Row],[tenure]]&lt;=12,"0-1 Year",IF(Churn_Data[[#This Row],[tenure]]&lt;=24,"1-2 Years",IF(Churn_Data[[#This Row],[tenure]]&lt;=36,"2-3 Years",IF(Churn_Data[[#This Row],[tenure]]&lt;=48,"3-4 Years",IF(Churn_Data[[#This Row],[tenure]]&lt;=60,"4-5 Years","5+ Years")))))</f>
        <v>5+ Years</v>
      </c>
      <c r="Z4295">
        <v>70</v>
      </c>
      <c r="AA4295">
        <v>1724.15</v>
      </c>
      <c r="AB4295">
        <f>IF(Churn_Data[[#This Row],[Churn]]="No",Churn_Data[[#This Row],[MonthlyCharges]],NA())</f>
        <v>24.25</v>
      </c>
      <c r="AC4295">
        <f>IF(Churn_Data[[#This Row],[Churn]]="No",Churn_Data[[#This Row],[tenure]],NA())</f>
        <v>70</v>
      </c>
      <c r="AD4295" t="e">
        <f>IF(Churn_Data[[#This Row],[Churn]]="Yes",Churn_Data[[#This Row],[MonthlyCharges]],NA())</f>
        <v>#N/A</v>
      </c>
      <c r="AE4295" t="e">
        <f>IF(Churn_Data[[#This Row],[Churn]]="Yes",Churn_Data[[#This Row],[tenure]],NA())</f>
        <v>#N/A</v>
      </c>
      <c r="AF4295">
        <v>1697.5</v>
      </c>
    </row>
    <row r="4296" spans="1:32" x14ac:dyDescent="0.3">
      <c r="A4296" t="s">
        <v>4330</v>
      </c>
      <c r="B4296" t="s">
        <v>23</v>
      </c>
      <c r="C4296" t="str">
        <f>IF(Churn_Data[[#This Row],[SeniorCitizen]]=1,"Yes","No")</f>
        <v>No</v>
      </c>
      <c r="D4296">
        <v>0</v>
      </c>
      <c r="E4296" t="s">
        <v>25</v>
      </c>
      <c r="F4296" t="s">
        <v>25</v>
      </c>
      <c r="G4296" t="s">
        <v>24</v>
      </c>
      <c r="H4296" t="s">
        <v>24</v>
      </c>
      <c r="I4296" t="s">
        <v>25</v>
      </c>
      <c r="J4296" t="str">
        <f>IF(Churn_Data[[#This Row],[InternetService]]&lt;&gt;"No","Yes","No")</f>
        <v>No</v>
      </c>
      <c r="K4296" t="s">
        <v>3064</v>
      </c>
      <c r="L4296" t="s">
        <v>3064</v>
      </c>
      <c r="M4296" t="s">
        <v>3064</v>
      </c>
      <c r="N4296" t="s">
        <v>3064</v>
      </c>
      <c r="O4296" t="s">
        <v>3064</v>
      </c>
      <c r="P4296" t="s">
        <v>3064</v>
      </c>
      <c r="Q4296" t="s">
        <v>25</v>
      </c>
      <c r="R4296">
        <f>IF(Churn_Data[[#This Row],[Churn]]="Yes",1,0)</f>
        <v>0</v>
      </c>
      <c r="S4296" t="s">
        <v>25</v>
      </c>
      <c r="T4296">
        <f>(Churn_Data[[#This Row],[OnlineSecurity]]="Yes")+(Churn_Data[[#This Row],[OnlineBackup]]="Yes")+(Churn_Data[[#This Row],[DeviceProtection]]="Yes")+(Churn_Data[[#This Row],[TechSupport]]="Yes")+(Churn_Data[[#This Row],[StreamingTV]]="Yes")+(Churn_Data[[#This Row],[StreamingMovies]]="Yes")</f>
        <v>0</v>
      </c>
      <c r="U4296" t="s">
        <v>3911</v>
      </c>
      <c r="V4296" t="s">
        <v>72</v>
      </c>
      <c r="W4296" t="str">
        <f>IF(ISNUMBER(SEARCH("automatic", Churn_Data[[#This Row],[PaymentMethod]])), "Automatic", "Manual")</f>
        <v>Automatic</v>
      </c>
      <c r="X4296">
        <v>24</v>
      </c>
      <c r="Y4296" t="str">
        <f>IF(Churn_Data[[#This Row],[tenure]]&lt;=12,"0-1 Year",IF(Churn_Data[[#This Row],[tenure]]&lt;=24,"1-2 Years",IF(Churn_Data[[#This Row],[tenure]]&lt;=36,"2-3 Years",IF(Churn_Data[[#This Row],[tenure]]&lt;=48,"3-4 Years",IF(Churn_Data[[#This Row],[tenure]]&lt;=60,"4-5 Years","5+ Years")))))</f>
        <v>3-4 Years</v>
      </c>
      <c r="Z4296">
        <v>48</v>
      </c>
      <c r="AA4296">
        <v>1183.05</v>
      </c>
      <c r="AB4296">
        <f>IF(Churn_Data[[#This Row],[Churn]]="No",Churn_Data[[#This Row],[MonthlyCharges]],NA())</f>
        <v>24</v>
      </c>
      <c r="AC4296">
        <f>IF(Churn_Data[[#This Row],[Churn]]="No",Churn_Data[[#This Row],[tenure]],NA())</f>
        <v>48</v>
      </c>
      <c r="AD4296" t="e">
        <f>IF(Churn_Data[[#This Row],[Churn]]="Yes",Churn_Data[[#This Row],[MonthlyCharges]],NA())</f>
        <v>#N/A</v>
      </c>
      <c r="AE4296" t="e">
        <f>IF(Churn_Data[[#This Row],[Churn]]="Yes",Churn_Data[[#This Row],[tenure]],NA())</f>
        <v>#N/A</v>
      </c>
      <c r="AF4296">
        <v>1152</v>
      </c>
    </row>
    <row r="4297" spans="1:32" x14ac:dyDescent="0.3">
      <c r="A4297" t="s">
        <v>4331</v>
      </c>
      <c r="B4297" t="s">
        <v>23</v>
      </c>
      <c r="C4297" t="str">
        <f>IF(Churn_Data[[#This Row],[SeniorCitizen]]=1,"Yes","No")</f>
        <v>No</v>
      </c>
      <c r="D4297">
        <v>0</v>
      </c>
      <c r="E4297" t="s">
        <v>25</v>
      </c>
      <c r="F4297" t="s">
        <v>25</v>
      </c>
      <c r="G4297" t="s">
        <v>24</v>
      </c>
      <c r="H4297" t="s">
        <v>24</v>
      </c>
      <c r="I4297" t="s">
        <v>25</v>
      </c>
      <c r="J4297" t="str">
        <f>IF(Churn_Data[[#This Row],[InternetService]]&lt;&gt;"No","Yes","No")</f>
        <v>No</v>
      </c>
      <c r="K4297" t="s">
        <v>3064</v>
      </c>
      <c r="L4297" t="s">
        <v>3064</v>
      </c>
      <c r="M4297" t="s">
        <v>3064</v>
      </c>
      <c r="N4297" t="s">
        <v>3064</v>
      </c>
      <c r="O4297" t="s">
        <v>3064</v>
      </c>
      <c r="P4297" t="s">
        <v>3064</v>
      </c>
      <c r="Q4297" t="s">
        <v>25</v>
      </c>
      <c r="R4297">
        <f>IF(Churn_Data[[#This Row],[Churn]]="Yes",1,0)</f>
        <v>0</v>
      </c>
      <c r="S4297" t="s">
        <v>25</v>
      </c>
      <c r="T4297">
        <f>(Churn_Data[[#This Row],[OnlineSecurity]]="Yes")+(Churn_Data[[#This Row],[OnlineBackup]]="Yes")+(Churn_Data[[#This Row],[DeviceProtection]]="Yes")+(Churn_Data[[#This Row],[TechSupport]]="Yes")+(Churn_Data[[#This Row],[StreamingTV]]="Yes")+(Churn_Data[[#This Row],[StreamingMovies]]="Yes")</f>
        <v>0</v>
      </c>
      <c r="U4297" t="s">
        <v>3911</v>
      </c>
      <c r="V4297" t="s">
        <v>46</v>
      </c>
      <c r="W4297" t="str">
        <f>IF(ISNUMBER(SEARCH("automatic", Churn_Data[[#This Row],[PaymentMethod]])), "Automatic", "Manual")</f>
        <v>Automatic</v>
      </c>
      <c r="X4297">
        <v>26.5</v>
      </c>
      <c r="Y4297" t="str">
        <f>IF(Churn_Data[[#This Row],[tenure]]&lt;=12,"0-1 Year",IF(Churn_Data[[#This Row],[tenure]]&lt;=24,"1-2 Years",IF(Churn_Data[[#This Row],[tenure]]&lt;=36,"2-3 Years",IF(Churn_Data[[#This Row],[tenure]]&lt;=48,"3-4 Years",IF(Churn_Data[[#This Row],[tenure]]&lt;=60,"4-5 Years","5+ Years")))))</f>
        <v>5+ Years</v>
      </c>
      <c r="Z4297">
        <v>65</v>
      </c>
      <c r="AA4297">
        <v>1698.55</v>
      </c>
      <c r="AB4297">
        <f>IF(Churn_Data[[#This Row],[Churn]]="No",Churn_Data[[#This Row],[MonthlyCharges]],NA())</f>
        <v>26.5</v>
      </c>
      <c r="AC4297">
        <f>IF(Churn_Data[[#This Row],[Churn]]="No",Churn_Data[[#This Row],[tenure]],NA())</f>
        <v>65</v>
      </c>
      <c r="AD4297" t="e">
        <f>IF(Churn_Data[[#This Row],[Churn]]="Yes",Churn_Data[[#This Row],[MonthlyCharges]],NA())</f>
        <v>#N/A</v>
      </c>
      <c r="AE4297" t="e">
        <f>IF(Churn_Data[[#This Row],[Churn]]="Yes",Churn_Data[[#This Row],[tenure]],NA())</f>
        <v>#N/A</v>
      </c>
      <c r="AF4297">
        <v>1722.5</v>
      </c>
    </row>
    <row r="4298" spans="1:32" x14ac:dyDescent="0.3">
      <c r="A4298" t="s">
        <v>4332</v>
      </c>
      <c r="B4298" t="s">
        <v>30</v>
      </c>
      <c r="C4298" t="str">
        <f>IF(Churn_Data[[#This Row],[SeniorCitizen]]=1,"Yes","No")</f>
        <v>No</v>
      </c>
      <c r="D4298">
        <v>0</v>
      </c>
      <c r="E4298" t="s">
        <v>25</v>
      </c>
      <c r="F4298" t="s">
        <v>25</v>
      </c>
      <c r="G4298" t="s">
        <v>24</v>
      </c>
      <c r="H4298" t="s">
        <v>24</v>
      </c>
      <c r="I4298" t="s">
        <v>25</v>
      </c>
      <c r="J4298" t="str">
        <f>IF(Churn_Data[[#This Row],[InternetService]]&lt;&gt;"No","Yes","No")</f>
        <v>No</v>
      </c>
      <c r="K4298" t="s">
        <v>3064</v>
      </c>
      <c r="L4298" t="s">
        <v>3064</v>
      </c>
      <c r="M4298" t="s">
        <v>3064</v>
      </c>
      <c r="N4298" t="s">
        <v>3064</v>
      </c>
      <c r="O4298" t="s">
        <v>3064</v>
      </c>
      <c r="P4298" t="s">
        <v>3064</v>
      </c>
      <c r="Q4298" t="s">
        <v>25</v>
      </c>
      <c r="R4298">
        <f>IF(Churn_Data[[#This Row],[Churn]]="Yes",1,0)</f>
        <v>0</v>
      </c>
      <c r="S4298" t="s">
        <v>24</v>
      </c>
      <c r="T4298">
        <f>(Churn_Data[[#This Row],[OnlineSecurity]]="Yes")+(Churn_Data[[#This Row],[OnlineBackup]]="Yes")+(Churn_Data[[#This Row],[DeviceProtection]]="Yes")+(Churn_Data[[#This Row],[TechSupport]]="Yes")+(Churn_Data[[#This Row],[StreamingTV]]="Yes")+(Churn_Data[[#This Row],[StreamingMovies]]="Yes")</f>
        <v>0</v>
      </c>
      <c r="U4298" t="s">
        <v>3911</v>
      </c>
      <c r="V4298" t="s">
        <v>46</v>
      </c>
      <c r="W4298" t="str">
        <f>IF(ISNUMBER(SEARCH("automatic", Churn_Data[[#This Row],[PaymentMethod]])), "Automatic", "Manual")</f>
        <v>Automatic</v>
      </c>
      <c r="X4298">
        <v>25.1</v>
      </c>
      <c r="Y4298" t="str">
        <f>IF(Churn_Data[[#This Row],[tenure]]&lt;=12,"0-1 Year",IF(Churn_Data[[#This Row],[tenure]]&lt;=24,"1-2 Years",IF(Churn_Data[[#This Row],[tenure]]&lt;=36,"2-3 Years",IF(Churn_Data[[#This Row],[tenure]]&lt;=48,"3-4 Years",IF(Churn_Data[[#This Row],[tenure]]&lt;=60,"4-5 Years","5+ Years")))))</f>
        <v>5+ Years</v>
      </c>
      <c r="Z4298">
        <v>65</v>
      </c>
      <c r="AA4298">
        <v>1725</v>
      </c>
      <c r="AB4298">
        <f>IF(Churn_Data[[#This Row],[Churn]]="No",Churn_Data[[#This Row],[MonthlyCharges]],NA())</f>
        <v>25.1</v>
      </c>
      <c r="AC4298">
        <f>IF(Churn_Data[[#This Row],[Churn]]="No",Churn_Data[[#This Row],[tenure]],NA())</f>
        <v>65</v>
      </c>
      <c r="AD4298" t="e">
        <f>IF(Churn_Data[[#This Row],[Churn]]="Yes",Churn_Data[[#This Row],[MonthlyCharges]],NA())</f>
        <v>#N/A</v>
      </c>
      <c r="AE4298" t="e">
        <f>IF(Churn_Data[[#This Row],[Churn]]="Yes",Churn_Data[[#This Row],[tenure]],NA())</f>
        <v>#N/A</v>
      </c>
      <c r="AF4298">
        <v>1631.5</v>
      </c>
    </row>
    <row r="4299" spans="1:32" x14ac:dyDescent="0.3">
      <c r="A4299" t="s">
        <v>4333</v>
      </c>
      <c r="B4299" t="s">
        <v>23</v>
      </c>
      <c r="C4299" t="str">
        <f>IF(Churn_Data[[#This Row],[SeniorCitizen]]=1,"Yes","No")</f>
        <v>No</v>
      </c>
      <c r="D4299">
        <v>0</v>
      </c>
      <c r="E4299" t="s">
        <v>24</v>
      </c>
      <c r="F4299" t="s">
        <v>25</v>
      </c>
      <c r="G4299" t="s">
        <v>24</v>
      </c>
      <c r="H4299" t="s">
        <v>24</v>
      </c>
      <c r="I4299" t="s">
        <v>25</v>
      </c>
      <c r="J4299" t="str">
        <f>IF(Churn_Data[[#This Row],[InternetService]]&lt;&gt;"No","Yes","No")</f>
        <v>No</v>
      </c>
      <c r="K4299" t="s">
        <v>3064</v>
      </c>
      <c r="L4299" t="s">
        <v>3064</v>
      </c>
      <c r="M4299" t="s">
        <v>3064</v>
      </c>
      <c r="N4299" t="s">
        <v>3064</v>
      </c>
      <c r="O4299" t="s">
        <v>3064</v>
      </c>
      <c r="P4299" t="s">
        <v>3064</v>
      </c>
      <c r="Q4299" t="s">
        <v>25</v>
      </c>
      <c r="R4299">
        <f>IF(Churn_Data[[#This Row],[Churn]]="Yes",1,0)</f>
        <v>0</v>
      </c>
      <c r="S4299" t="s">
        <v>25</v>
      </c>
      <c r="T4299">
        <f>(Churn_Data[[#This Row],[OnlineSecurity]]="Yes")+(Churn_Data[[#This Row],[OnlineBackup]]="Yes")+(Churn_Data[[#This Row],[DeviceProtection]]="Yes")+(Churn_Data[[#This Row],[TechSupport]]="Yes")+(Churn_Data[[#This Row],[StreamingTV]]="Yes")+(Churn_Data[[#This Row],[StreamingMovies]]="Yes")</f>
        <v>0</v>
      </c>
      <c r="U4299" t="s">
        <v>3911</v>
      </c>
      <c r="V4299" t="s">
        <v>46</v>
      </c>
      <c r="W4299" t="str">
        <f>IF(ISNUMBER(SEARCH("automatic", Churn_Data[[#This Row],[PaymentMethod]])), "Automatic", "Manual")</f>
        <v>Automatic</v>
      </c>
      <c r="X4299">
        <v>25.3</v>
      </c>
      <c r="Y4299" t="str">
        <f>IF(Churn_Data[[#This Row],[tenure]]&lt;=12,"0-1 Year",IF(Churn_Data[[#This Row],[tenure]]&lt;=24,"1-2 Years",IF(Churn_Data[[#This Row],[tenure]]&lt;=36,"2-3 Years",IF(Churn_Data[[#This Row],[tenure]]&lt;=48,"3-4 Years",IF(Churn_Data[[#This Row],[tenure]]&lt;=60,"4-5 Years","5+ Years")))))</f>
        <v>5+ Years</v>
      </c>
      <c r="Z4299">
        <v>61</v>
      </c>
      <c r="AA4299">
        <v>1554.9</v>
      </c>
      <c r="AB4299">
        <f>IF(Churn_Data[[#This Row],[Churn]]="No",Churn_Data[[#This Row],[MonthlyCharges]],NA())</f>
        <v>25.3</v>
      </c>
      <c r="AC4299">
        <f>IF(Churn_Data[[#This Row],[Churn]]="No",Churn_Data[[#This Row],[tenure]],NA())</f>
        <v>61</v>
      </c>
      <c r="AD4299" t="e">
        <f>IF(Churn_Data[[#This Row],[Churn]]="Yes",Churn_Data[[#This Row],[MonthlyCharges]],NA())</f>
        <v>#N/A</v>
      </c>
      <c r="AE4299" t="e">
        <f>IF(Churn_Data[[#This Row],[Churn]]="Yes",Churn_Data[[#This Row],[tenure]],NA())</f>
        <v>#N/A</v>
      </c>
      <c r="AF4299">
        <v>1543.3</v>
      </c>
    </row>
    <row r="4300" spans="1:32" x14ac:dyDescent="0.3">
      <c r="A4300" t="s">
        <v>4334</v>
      </c>
      <c r="B4300" t="s">
        <v>23</v>
      </c>
      <c r="C4300" t="str">
        <f>IF(Churn_Data[[#This Row],[SeniorCitizen]]=1,"Yes","No")</f>
        <v>No</v>
      </c>
      <c r="D4300">
        <v>0</v>
      </c>
      <c r="E4300" t="s">
        <v>24</v>
      </c>
      <c r="F4300" t="s">
        <v>24</v>
      </c>
      <c r="G4300" t="s">
        <v>24</v>
      </c>
      <c r="H4300" t="s">
        <v>24</v>
      </c>
      <c r="I4300" t="s">
        <v>25</v>
      </c>
      <c r="J4300" t="str">
        <f>IF(Churn_Data[[#This Row],[InternetService]]&lt;&gt;"No","Yes","No")</f>
        <v>No</v>
      </c>
      <c r="K4300" t="s">
        <v>3064</v>
      </c>
      <c r="L4300" t="s">
        <v>3064</v>
      </c>
      <c r="M4300" t="s">
        <v>3064</v>
      </c>
      <c r="N4300" t="s">
        <v>3064</v>
      </c>
      <c r="O4300" t="s">
        <v>3064</v>
      </c>
      <c r="P4300" t="s">
        <v>3064</v>
      </c>
      <c r="Q4300" t="s">
        <v>25</v>
      </c>
      <c r="R4300">
        <f>IF(Churn_Data[[#This Row],[Churn]]="Yes",1,0)</f>
        <v>0</v>
      </c>
      <c r="S4300" t="s">
        <v>24</v>
      </c>
      <c r="T4300">
        <f>(Churn_Data[[#This Row],[OnlineSecurity]]="Yes")+(Churn_Data[[#This Row],[OnlineBackup]]="Yes")+(Churn_Data[[#This Row],[DeviceProtection]]="Yes")+(Churn_Data[[#This Row],[TechSupport]]="Yes")+(Churn_Data[[#This Row],[StreamingTV]]="Yes")+(Churn_Data[[#This Row],[StreamingMovies]]="Yes")</f>
        <v>0</v>
      </c>
      <c r="U4300" t="s">
        <v>3911</v>
      </c>
      <c r="V4300" t="s">
        <v>72</v>
      </c>
      <c r="W4300" t="str">
        <f>IF(ISNUMBER(SEARCH("automatic", Churn_Data[[#This Row],[PaymentMethod]])), "Automatic", "Manual")</f>
        <v>Automatic</v>
      </c>
      <c r="X4300">
        <v>24.65</v>
      </c>
      <c r="Y4300" t="str">
        <f>IF(Churn_Data[[#This Row],[tenure]]&lt;=12,"0-1 Year",IF(Churn_Data[[#This Row],[tenure]]&lt;=24,"1-2 Years",IF(Churn_Data[[#This Row],[tenure]]&lt;=36,"2-3 Years",IF(Churn_Data[[#This Row],[tenure]]&lt;=48,"3-4 Years",IF(Churn_Data[[#This Row],[tenure]]&lt;=60,"4-5 Years","5+ Years")))))</f>
        <v>1-2 Years</v>
      </c>
      <c r="Z4300">
        <v>18</v>
      </c>
      <c r="AA4300">
        <v>471.35</v>
      </c>
      <c r="AB4300">
        <f>IF(Churn_Data[[#This Row],[Churn]]="No",Churn_Data[[#This Row],[MonthlyCharges]],NA())</f>
        <v>24.65</v>
      </c>
      <c r="AC4300">
        <f>IF(Churn_Data[[#This Row],[Churn]]="No",Churn_Data[[#This Row],[tenure]],NA())</f>
        <v>18</v>
      </c>
      <c r="AD4300" t="e">
        <f>IF(Churn_Data[[#This Row],[Churn]]="Yes",Churn_Data[[#This Row],[MonthlyCharges]],NA())</f>
        <v>#N/A</v>
      </c>
      <c r="AE4300" t="e">
        <f>IF(Churn_Data[[#This Row],[Churn]]="Yes",Churn_Data[[#This Row],[tenure]],NA())</f>
        <v>#N/A</v>
      </c>
      <c r="AF4300">
        <v>443.7</v>
      </c>
    </row>
    <row r="4301" spans="1:32" x14ac:dyDescent="0.3">
      <c r="A4301" t="s">
        <v>4335</v>
      </c>
      <c r="B4301" t="s">
        <v>30</v>
      </c>
      <c r="C4301" t="str">
        <f>IF(Churn_Data[[#This Row],[SeniorCitizen]]=1,"Yes","No")</f>
        <v>No</v>
      </c>
      <c r="D4301">
        <v>0</v>
      </c>
      <c r="E4301" t="s">
        <v>24</v>
      </c>
      <c r="F4301" t="s">
        <v>24</v>
      </c>
      <c r="G4301" t="s">
        <v>24</v>
      </c>
      <c r="H4301" t="s">
        <v>24</v>
      </c>
      <c r="I4301" t="s">
        <v>25</v>
      </c>
      <c r="J4301" t="str">
        <f>IF(Churn_Data[[#This Row],[InternetService]]&lt;&gt;"No","Yes","No")</f>
        <v>No</v>
      </c>
      <c r="K4301" t="s">
        <v>3064</v>
      </c>
      <c r="L4301" t="s">
        <v>3064</v>
      </c>
      <c r="M4301" t="s">
        <v>3064</v>
      </c>
      <c r="N4301" t="s">
        <v>3064</v>
      </c>
      <c r="O4301" t="s">
        <v>3064</v>
      </c>
      <c r="P4301" t="s">
        <v>3064</v>
      </c>
      <c r="Q4301" t="s">
        <v>25</v>
      </c>
      <c r="R4301">
        <f>IF(Churn_Data[[#This Row],[Churn]]="Yes",1,0)</f>
        <v>0</v>
      </c>
      <c r="S4301" t="s">
        <v>24</v>
      </c>
      <c r="T4301">
        <f>(Churn_Data[[#This Row],[OnlineSecurity]]="Yes")+(Churn_Data[[#This Row],[OnlineBackup]]="Yes")+(Churn_Data[[#This Row],[DeviceProtection]]="Yes")+(Churn_Data[[#This Row],[TechSupport]]="Yes")+(Churn_Data[[#This Row],[StreamingTV]]="Yes")+(Churn_Data[[#This Row],[StreamingMovies]]="Yes")</f>
        <v>0</v>
      </c>
      <c r="U4301" t="s">
        <v>3911</v>
      </c>
      <c r="V4301" t="s">
        <v>46</v>
      </c>
      <c r="W4301" t="str">
        <f>IF(ISNUMBER(SEARCH("automatic", Churn_Data[[#This Row],[PaymentMethod]])), "Automatic", "Manual")</f>
        <v>Automatic</v>
      </c>
      <c r="X4301">
        <v>26</v>
      </c>
      <c r="Y4301" t="str">
        <f>IF(Churn_Data[[#This Row],[tenure]]&lt;=12,"0-1 Year",IF(Churn_Data[[#This Row],[tenure]]&lt;=24,"1-2 Years",IF(Churn_Data[[#This Row],[tenure]]&lt;=36,"2-3 Years",IF(Churn_Data[[#This Row],[tenure]]&lt;=48,"3-4 Years",IF(Churn_Data[[#This Row],[tenure]]&lt;=60,"4-5 Years","5+ Years")))))</f>
        <v>5+ Years</v>
      </c>
      <c r="Z4301">
        <v>69</v>
      </c>
      <c r="AA4301">
        <v>1796.55</v>
      </c>
      <c r="AB4301">
        <f>IF(Churn_Data[[#This Row],[Churn]]="No",Churn_Data[[#This Row],[MonthlyCharges]],NA())</f>
        <v>26</v>
      </c>
      <c r="AC4301">
        <f>IF(Churn_Data[[#This Row],[Churn]]="No",Churn_Data[[#This Row],[tenure]],NA())</f>
        <v>69</v>
      </c>
      <c r="AD4301" t="e">
        <f>IF(Churn_Data[[#This Row],[Churn]]="Yes",Churn_Data[[#This Row],[MonthlyCharges]],NA())</f>
        <v>#N/A</v>
      </c>
      <c r="AE4301" t="e">
        <f>IF(Churn_Data[[#This Row],[Churn]]="Yes",Churn_Data[[#This Row],[tenure]],NA())</f>
        <v>#N/A</v>
      </c>
      <c r="AF4301">
        <v>1794</v>
      </c>
    </row>
    <row r="4302" spans="1:32" x14ac:dyDescent="0.3">
      <c r="A4302" t="s">
        <v>4336</v>
      </c>
      <c r="B4302" t="s">
        <v>23</v>
      </c>
      <c r="C4302" t="str">
        <f>IF(Churn_Data[[#This Row],[SeniorCitizen]]=1,"Yes","No")</f>
        <v>No</v>
      </c>
      <c r="D4302">
        <v>0</v>
      </c>
      <c r="E4302" t="s">
        <v>24</v>
      </c>
      <c r="F4302" t="s">
        <v>24</v>
      </c>
      <c r="G4302" t="s">
        <v>24</v>
      </c>
      <c r="H4302" t="s">
        <v>24</v>
      </c>
      <c r="I4302" t="s">
        <v>25</v>
      </c>
      <c r="J4302" t="str">
        <f>IF(Churn_Data[[#This Row],[InternetService]]&lt;&gt;"No","Yes","No")</f>
        <v>No</v>
      </c>
      <c r="K4302" t="s">
        <v>3064</v>
      </c>
      <c r="L4302" t="s">
        <v>3064</v>
      </c>
      <c r="M4302" t="s">
        <v>3064</v>
      </c>
      <c r="N4302" t="s">
        <v>3064</v>
      </c>
      <c r="O4302" t="s">
        <v>3064</v>
      </c>
      <c r="P4302" t="s">
        <v>3064</v>
      </c>
      <c r="Q4302" t="s">
        <v>25</v>
      </c>
      <c r="R4302">
        <f>IF(Churn_Data[[#This Row],[Churn]]="Yes",1,0)</f>
        <v>0</v>
      </c>
      <c r="S4302" t="s">
        <v>25</v>
      </c>
      <c r="T4302">
        <f>(Churn_Data[[#This Row],[OnlineSecurity]]="Yes")+(Churn_Data[[#This Row],[OnlineBackup]]="Yes")+(Churn_Data[[#This Row],[DeviceProtection]]="Yes")+(Churn_Data[[#This Row],[TechSupport]]="Yes")+(Churn_Data[[#This Row],[StreamingTV]]="Yes")+(Churn_Data[[#This Row],[StreamingMovies]]="Yes")</f>
        <v>0</v>
      </c>
      <c r="U4302" t="s">
        <v>3911</v>
      </c>
      <c r="V4302" t="s">
        <v>72</v>
      </c>
      <c r="W4302" t="str">
        <f>IF(ISNUMBER(SEARCH("automatic", Churn_Data[[#This Row],[PaymentMethod]])), "Automatic", "Manual")</f>
        <v>Automatic</v>
      </c>
      <c r="X4302">
        <v>23.9</v>
      </c>
      <c r="Y4302" t="str">
        <f>IF(Churn_Data[[#This Row],[tenure]]&lt;=12,"0-1 Year",IF(Churn_Data[[#This Row],[tenure]]&lt;=24,"1-2 Years",IF(Churn_Data[[#This Row],[tenure]]&lt;=36,"2-3 Years",IF(Churn_Data[[#This Row],[tenure]]&lt;=48,"3-4 Years",IF(Churn_Data[[#This Row],[tenure]]&lt;=60,"4-5 Years","5+ Years")))))</f>
        <v>5+ Years</v>
      </c>
      <c r="Z4302">
        <v>71</v>
      </c>
      <c r="AA4302">
        <v>1663.5</v>
      </c>
      <c r="AB4302">
        <f>IF(Churn_Data[[#This Row],[Churn]]="No",Churn_Data[[#This Row],[MonthlyCharges]],NA())</f>
        <v>23.9</v>
      </c>
      <c r="AC4302">
        <f>IF(Churn_Data[[#This Row],[Churn]]="No",Churn_Data[[#This Row],[tenure]],NA())</f>
        <v>71</v>
      </c>
      <c r="AD4302" t="e">
        <f>IF(Churn_Data[[#This Row],[Churn]]="Yes",Churn_Data[[#This Row],[MonthlyCharges]],NA())</f>
        <v>#N/A</v>
      </c>
      <c r="AE4302" t="e">
        <f>IF(Churn_Data[[#This Row],[Churn]]="Yes",Churn_Data[[#This Row],[tenure]],NA())</f>
        <v>#N/A</v>
      </c>
      <c r="AF4302">
        <v>1696.9</v>
      </c>
    </row>
    <row r="4303" spans="1:32" x14ac:dyDescent="0.3">
      <c r="A4303" t="s">
        <v>4337</v>
      </c>
      <c r="B4303" t="s">
        <v>30</v>
      </c>
      <c r="C4303" t="str">
        <f>IF(Churn_Data[[#This Row],[SeniorCitizen]]=1,"Yes","No")</f>
        <v>No</v>
      </c>
      <c r="D4303">
        <v>0</v>
      </c>
      <c r="E4303" t="s">
        <v>24</v>
      </c>
      <c r="F4303" t="s">
        <v>24</v>
      </c>
      <c r="G4303" t="s">
        <v>24</v>
      </c>
      <c r="H4303" t="s">
        <v>24</v>
      </c>
      <c r="I4303" t="s">
        <v>25</v>
      </c>
      <c r="J4303" t="str">
        <f>IF(Churn_Data[[#This Row],[InternetService]]&lt;&gt;"No","Yes","No")</f>
        <v>No</v>
      </c>
      <c r="K4303" t="s">
        <v>3064</v>
      </c>
      <c r="L4303" t="s">
        <v>3064</v>
      </c>
      <c r="M4303" t="s">
        <v>3064</v>
      </c>
      <c r="N4303" t="s">
        <v>3064</v>
      </c>
      <c r="O4303" t="s">
        <v>3064</v>
      </c>
      <c r="P4303" t="s">
        <v>3064</v>
      </c>
      <c r="Q4303" t="s">
        <v>25</v>
      </c>
      <c r="R4303">
        <f>IF(Churn_Data[[#This Row],[Churn]]="Yes",1,0)</f>
        <v>0</v>
      </c>
      <c r="S4303" t="s">
        <v>24</v>
      </c>
      <c r="T4303">
        <f>(Churn_Data[[#This Row],[OnlineSecurity]]="Yes")+(Churn_Data[[#This Row],[OnlineBackup]]="Yes")+(Churn_Data[[#This Row],[DeviceProtection]]="Yes")+(Churn_Data[[#This Row],[TechSupport]]="Yes")+(Churn_Data[[#This Row],[StreamingTV]]="Yes")+(Churn_Data[[#This Row],[StreamingMovies]]="Yes")</f>
        <v>0</v>
      </c>
      <c r="U4303" t="s">
        <v>3911</v>
      </c>
      <c r="V4303" t="s">
        <v>46</v>
      </c>
      <c r="W4303" t="str">
        <f>IF(ISNUMBER(SEARCH("automatic", Churn_Data[[#This Row],[PaymentMethod]])), "Automatic", "Manual")</f>
        <v>Automatic</v>
      </c>
      <c r="X4303">
        <v>24</v>
      </c>
      <c r="Y4303" t="str">
        <f>IF(Churn_Data[[#This Row],[tenure]]&lt;=12,"0-1 Year",IF(Churn_Data[[#This Row],[tenure]]&lt;=24,"1-2 Years",IF(Churn_Data[[#This Row],[tenure]]&lt;=36,"2-3 Years",IF(Churn_Data[[#This Row],[tenure]]&lt;=48,"3-4 Years",IF(Churn_Data[[#This Row],[tenure]]&lt;=60,"4-5 Years","5+ Years")))))</f>
        <v>0-1 Year</v>
      </c>
      <c r="Z4303">
        <v>12</v>
      </c>
      <c r="AA4303">
        <v>269.64999999999998</v>
      </c>
      <c r="AB4303">
        <f>IF(Churn_Data[[#This Row],[Churn]]="No",Churn_Data[[#This Row],[MonthlyCharges]],NA())</f>
        <v>24</v>
      </c>
      <c r="AC4303">
        <f>IF(Churn_Data[[#This Row],[Churn]]="No",Churn_Data[[#This Row],[tenure]],NA())</f>
        <v>12</v>
      </c>
      <c r="AD4303" t="e">
        <f>IF(Churn_Data[[#This Row],[Churn]]="Yes",Churn_Data[[#This Row],[MonthlyCharges]],NA())</f>
        <v>#N/A</v>
      </c>
      <c r="AE4303" t="e">
        <f>IF(Churn_Data[[#This Row],[Churn]]="Yes",Churn_Data[[#This Row],[tenure]],NA())</f>
        <v>#N/A</v>
      </c>
      <c r="AF4303">
        <v>288</v>
      </c>
    </row>
    <row r="4304" spans="1:32" x14ac:dyDescent="0.3">
      <c r="A4304" t="s">
        <v>4338</v>
      </c>
      <c r="B4304" t="s">
        <v>30</v>
      </c>
      <c r="C4304" t="str">
        <f>IF(Churn_Data[[#This Row],[SeniorCitizen]]=1,"Yes","No")</f>
        <v>No</v>
      </c>
      <c r="D4304">
        <v>0</v>
      </c>
      <c r="E4304" t="s">
        <v>24</v>
      </c>
      <c r="F4304" t="s">
        <v>24</v>
      </c>
      <c r="G4304" t="s">
        <v>24</v>
      </c>
      <c r="H4304" t="s">
        <v>24</v>
      </c>
      <c r="I4304" t="s">
        <v>25</v>
      </c>
      <c r="J4304" t="str">
        <f>IF(Churn_Data[[#This Row],[InternetService]]&lt;&gt;"No","Yes","No")</f>
        <v>No</v>
      </c>
      <c r="K4304" t="s">
        <v>3064</v>
      </c>
      <c r="L4304" t="s">
        <v>3064</v>
      </c>
      <c r="M4304" t="s">
        <v>3064</v>
      </c>
      <c r="N4304" t="s">
        <v>3064</v>
      </c>
      <c r="O4304" t="s">
        <v>3064</v>
      </c>
      <c r="P4304" t="s">
        <v>3064</v>
      </c>
      <c r="Q4304" t="s">
        <v>25</v>
      </c>
      <c r="R4304">
        <f>IF(Churn_Data[[#This Row],[Churn]]="Yes",1,0)</f>
        <v>0</v>
      </c>
      <c r="S4304" t="s">
        <v>25</v>
      </c>
      <c r="T4304">
        <f>(Churn_Data[[#This Row],[OnlineSecurity]]="Yes")+(Churn_Data[[#This Row],[OnlineBackup]]="Yes")+(Churn_Data[[#This Row],[DeviceProtection]]="Yes")+(Churn_Data[[#This Row],[TechSupport]]="Yes")+(Churn_Data[[#This Row],[StreamingTV]]="Yes")+(Churn_Data[[#This Row],[StreamingMovies]]="Yes")</f>
        <v>0</v>
      </c>
      <c r="U4304" t="s">
        <v>3911</v>
      </c>
      <c r="V4304" t="s">
        <v>72</v>
      </c>
      <c r="W4304" t="str">
        <f>IF(ISNUMBER(SEARCH("automatic", Churn_Data[[#This Row],[PaymentMethod]])), "Automatic", "Manual")</f>
        <v>Automatic</v>
      </c>
      <c r="X4304">
        <v>23.9</v>
      </c>
      <c r="Y4304" t="str">
        <f>IF(Churn_Data[[#This Row],[tenure]]&lt;=12,"0-1 Year",IF(Churn_Data[[#This Row],[tenure]]&lt;=24,"1-2 Years",IF(Churn_Data[[#This Row],[tenure]]&lt;=36,"2-3 Years",IF(Churn_Data[[#This Row],[tenure]]&lt;=48,"3-4 Years",IF(Churn_Data[[#This Row],[tenure]]&lt;=60,"4-5 Years","5+ Years")))))</f>
        <v>5+ Years</v>
      </c>
      <c r="Z4304">
        <v>71</v>
      </c>
      <c r="AA4304">
        <v>1626.4</v>
      </c>
      <c r="AB4304">
        <f>IF(Churn_Data[[#This Row],[Churn]]="No",Churn_Data[[#This Row],[MonthlyCharges]],NA())</f>
        <v>23.9</v>
      </c>
      <c r="AC4304">
        <f>IF(Churn_Data[[#This Row],[Churn]]="No",Churn_Data[[#This Row],[tenure]],NA())</f>
        <v>71</v>
      </c>
      <c r="AD4304" t="e">
        <f>IF(Churn_Data[[#This Row],[Churn]]="Yes",Churn_Data[[#This Row],[MonthlyCharges]],NA())</f>
        <v>#N/A</v>
      </c>
      <c r="AE4304" t="e">
        <f>IF(Churn_Data[[#This Row],[Churn]]="Yes",Churn_Data[[#This Row],[tenure]],NA())</f>
        <v>#N/A</v>
      </c>
      <c r="AF4304">
        <v>1696.9</v>
      </c>
    </row>
    <row r="4305" spans="1:32" x14ac:dyDescent="0.3">
      <c r="A4305" t="s">
        <v>4339</v>
      </c>
      <c r="B4305" t="s">
        <v>30</v>
      </c>
      <c r="C4305" t="str">
        <f>IF(Churn_Data[[#This Row],[SeniorCitizen]]=1,"Yes","No")</f>
        <v>No</v>
      </c>
      <c r="D4305">
        <v>0</v>
      </c>
      <c r="E4305" t="s">
        <v>24</v>
      </c>
      <c r="F4305" t="s">
        <v>24</v>
      </c>
      <c r="G4305" t="s">
        <v>24</v>
      </c>
      <c r="H4305" t="s">
        <v>24</v>
      </c>
      <c r="I4305" t="s">
        <v>25</v>
      </c>
      <c r="J4305" t="str">
        <f>IF(Churn_Data[[#This Row],[InternetService]]&lt;&gt;"No","Yes","No")</f>
        <v>No</v>
      </c>
      <c r="K4305" t="s">
        <v>3064</v>
      </c>
      <c r="L4305" t="s">
        <v>3064</v>
      </c>
      <c r="M4305" t="s">
        <v>3064</v>
      </c>
      <c r="N4305" t="s">
        <v>3064</v>
      </c>
      <c r="O4305" t="s">
        <v>3064</v>
      </c>
      <c r="P4305" t="s">
        <v>3064</v>
      </c>
      <c r="Q4305" t="s">
        <v>25</v>
      </c>
      <c r="R4305">
        <f>IF(Churn_Data[[#This Row],[Churn]]="Yes",1,0)</f>
        <v>0</v>
      </c>
      <c r="S4305" t="s">
        <v>25</v>
      </c>
      <c r="T4305">
        <f>(Churn_Data[[#This Row],[OnlineSecurity]]="Yes")+(Churn_Data[[#This Row],[OnlineBackup]]="Yes")+(Churn_Data[[#This Row],[DeviceProtection]]="Yes")+(Churn_Data[[#This Row],[TechSupport]]="Yes")+(Churn_Data[[#This Row],[StreamingTV]]="Yes")+(Churn_Data[[#This Row],[StreamingMovies]]="Yes")</f>
        <v>0</v>
      </c>
      <c r="U4305" t="s">
        <v>3911</v>
      </c>
      <c r="V4305" t="s">
        <v>46</v>
      </c>
      <c r="W4305" t="str">
        <f>IF(ISNUMBER(SEARCH("automatic", Churn_Data[[#This Row],[PaymentMethod]])), "Automatic", "Manual")</f>
        <v>Automatic</v>
      </c>
      <c r="X4305">
        <v>25.45</v>
      </c>
      <c r="Y4305" t="str">
        <f>IF(Churn_Data[[#This Row],[tenure]]&lt;=12,"0-1 Year",IF(Churn_Data[[#This Row],[tenure]]&lt;=24,"1-2 Years",IF(Churn_Data[[#This Row],[tenure]]&lt;=36,"2-3 Years",IF(Churn_Data[[#This Row],[tenure]]&lt;=48,"3-4 Years",IF(Churn_Data[[#This Row],[tenure]]&lt;=60,"4-5 Years","5+ Years")))))</f>
        <v>2-3 Years</v>
      </c>
      <c r="Z4305">
        <v>35</v>
      </c>
      <c r="AA4305">
        <v>809.25</v>
      </c>
      <c r="AB4305">
        <f>IF(Churn_Data[[#This Row],[Churn]]="No",Churn_Data[[#This Row],[MonthlyCharges]],NA())</f>
        <v>25.45</v>
      </c>
      <c r="AC4305">
        <f>IF(Churn_Data[[#This Row],[Churn]]="No",Churn_Data[[#This Row],[tenure]],NA())</f>
        <v>35</v>
      </c>
      <c r="AD4305" t="e">
        <f>IF(Churn_Data[[#This Row],[Churn]]="Yes",Churn_Data[[#This Row],[MonthlyCharges]],NA())</f>
        <v>#N/A</v>
      </c>
      <c r="AE4305" t="e">
        <f>IF(Churn_Data[[#This Row],[Churn]]="Yes",Churn_Data[[#This Row],[tenure]],NA())</f>
        <v>#N/A</v>
      </c>
      <c r="AF4305">
        <v>890.75</v>
      </c>
    </row>
    <row r="4306" spans="1:32" x14ac:dyDescent="0.3">
      <c r="A4306" t="s">
        <v>4340</v>
      </c>
      <c r="B4306" t="s">
        <v>23</v>
      </c>
      <c r="C4306" t="str">
        <f>IF(Churn_Data[[#This Row],[SeniorCitizen]]=1,"Yes","No")</f>
        <v>No</v>
      </c>
      <c r="D4306">
        <v>0</v>
      </c>
      <c r="E4306" t="s">
        <v>25</v>
      </c>
      <c r="F4306" t="s">
        <v>24</v>
      </c>
      <c r="G4306" t="s">
        <v>24</v>
      </c>
      <c r="H4306" t="s">
        <v>24</v>
      </c>
      <c r="I4306" t="s">
        <v>25</v>
      </c>
      <c r="J4306" t="str">
        <f>IF(Churn_Data[[#This Row],[InternetService]]&lt;&gt;"No","Yes","No")</f>
        <v>No</v>
      </c>
      <c r="K4306" t="s">
        <v>3064</v>
      </c>
      <c r="L4306" t="s">
        <v>3064</v>
      </c>
      <c r="M4306" t="s">
        <v>3064</v>
      </c>
      <c r="N4306" t="s">
        <v>3064</v>
      </c>
      <c r="O4306" t="s">
        <v>3064</v>
      </c>
      <c r="P4306" t="s">
        <v>3064</v>
      </c>
      <c r="Q4306" t="s">
        <v>25</v>
      </c>
      <c r="R4306">
        <f>IF(Churn_Data[[#This Row],[Churn]]="Yes",1,0)</f>
        <v>0</v>
      </c>
      <c r="S4306" t="s">
        <v>24</v>
      </c>
      <c r="T4306">
        <f>(Churn_Data[[#This Row],[OnlineSecurity]]="Yes")+(Churn_Data[[#This Row],[OnlineBackup]]="Yes")+(Churn_Data[[#This Row],[DeviceProtection]]="Yes")+(Churn_Data[[#This Row],[TechSupport]]="Yes")+(Churn_Data[[#This Row],[StreamingTV]]="Yes")+(Churn_Data[[#This Row],[StreamingMovies]]="Yes")</f>
        <v>0</v>
      </c>
      <c r="U4306" t="s">
        <v>3911</v>
      </c>
      <c r="V4306" t="s">
        <v>32</v>
      </c>
      <c r="W4306" t="str">
        <f>IF(ISNUMBER(SEARCH("automatic", Churn_Data[[#This Row],[PaymentMethod]])), "Automatic", "Manual")</f>
        <v>Manual</v>
      </c>
      <c r="X4306">
        <v>25.1</v>
      </c>
      <c r="Y4306" t="str">
        <f>IF(Churn_Data[[#This Row],[tenure]]&lt;=12,"0-1 Year",IF(Churn_Data[[#This Row],[tenure]]&lt;=24,"1-2 Years",IF(Churn_Data[[#This Row],[tenure]]&lt;=36,"2-3 Years",IF(Churn_Data[[#This Row],[tenure]]&lt;=48,"3-4 Years",IF(Churn_Data[[#This Row],[tenure]]&lt;=60,"4-5 Years","5+ Years")))))</f>
        <v>3-4 Years</v>
      </c>
      <c r="Z4306">
        <v>43</v>
      </c>
      <c r="AA4306">
        <v>1070.1500000000001</v>
      </c>
      <c r="AB4306">
        <f>IF(Churn_Data[[#This Row],[Churn]]="No",Churn_Data[[#This Row],[MonthlyCharges]],NA())</f>
        <v>25.1</v>
      </c>
      <c r="AC4306">
        <f>IF(Churn_Data[[#This Row],[Churn]]="No",Churn_Data[[#This Row],[tenure]],NA())</f>
        <v>43</v>
      </c>
      <c r="AD4306" t="e">
        <f>IF(Churn_Data[[#This Row],[Churn]]="Yes",Churn_Data[[#This Row],[MonthlyCharges]],NA())</f>
        <v>#N/A</v>
      </c>
      <c r="AE4306" t="e">
        <f>IF(Churn_Data[[#This Row],[Churn]]="Yes",Churn_Data[[#This Row],[tenure]],NA())</f>
        <v>#N/A</v>
      </c>
      <c r="AF4306">
        <v>1079.3</v>
      </c>
    </row>
    <row r="4307" spans="1:32" x14ac:dyDescent="0.3">
      <c r="A4307" t="s">
        <v>4341</v>
      </c>
      <c r="B4307" t="s">
        <v>23</v>
      </c>
      <c r="C4307" t="str">
        <f>IF(Churn_Data[[#This Row],[SeniorCitizen]]=1,"Yes","No")</f>
        <v>No</v>
      </c>
      <c r="D4307">
        <v>0</v>
      </c>
      <c r="E4307" t="s">
        <v>24</v>
      </c>
      <c r="F4307" t="s">
        <v>24</v>
      </c>
      <c r="G4307" t="s">
        <v>24</v>
      </c>
      <c r="H4307" t="s">
        <v>24</v>
      </c>
      <c r="I4307" t="s">
        <v>25</v>
      </c>
      <c r="J4307" t="str">
        <f>IF(Churn_Data[[#This Row],[InternetService]]&lt;&gt;"No","Yes","No")</f>
        <v>No</v>
      </c>
      <c r="K4307" t="s">
        <v>3064</v>
      </c>
      <c r="L4307" t="s">
        <v>3064</v>
      </c>
      <c r="M4307" t="s">
        <v>3064</v>
      </c>
      <c r="N4307" t="s">
        <v>3064</v>
      </c>
      <c r="O4307" t="s">
        <v>3064</v>
      </c>
      <c r="P4307" t="s">
        <v>3064</v>
      </c>
      <c r="Q4307" t="s">
        <v>25</v>
      </c>
      <c r="R4307">
        <f>IF(Churn_Data[[#This Row],[Churn]]="Yes",1,0)</f>
        <v>0</v>
      </c>
      <c r="S4307" t="s">
        <v>25</v>
      </c>
      <c r="T4307">
        <f>(Churn_Data[[#This Row],[OnlineSecurity]]="Yes")+(Churn_Data[[#This Row],[OnlineBackup]]="Yes")+(Churn_Data[[#This Row],[DeviceProtection]]="Yes")+(Churn_Data[[#This Row],[TechSupport]]="Yes")+(Churn_Data[[#This Row],[StreamingTV]]="Yes")+(Churn_Data[[#This Row],[StreamingMovies]]="Yes")</f>
        <v>0</v>
      </c>
      <c r="U4307" t="s">
        <v>3911</v>
      </c>
      <c r="V4307" t="s">
        <v>46</v>
      </c>
      <c r="W4307" t="str">
        <f>IF(ISNUMBER(SEARCH("automatic", Churn_Data[[#This Row],[PaymentMethod]])), "Automatic", "Manual")</f>
        <v>Automatic</v>
      </c>
      <c r="X4307">
        <v>24.7</v>
      </c>
      <c r="Y4307" t="str">
        <f>IF(Churn_Data[[#This Row],[tenure]]&lt;=12,"0-1 Year",IF(Churn_Data[[#This Row],[tenure]]&lt;=24,"1-2 Years",IF(Churn_Data[[#This Row],[tenure]]&lt;=36,"2-3 Years",IF(Churn_Data[[#This Row],[tenure]]&lt;=48,"3-4 Years",IF(Churn_Data[[#This Row],[tenure]]&lt;=60,"4-5 Years","5+ Years")))))</f>
        <v>5+ Years</v>
      </c>
      <c r="Z4307">
        <v>71</v>
      </c>
      <c r="AA4307">
        <v>1810.55</v>
      </c>
      <c r="AB4307">
        <f>IF(Churn_Data[[#This Row],[Churn]]="No",Churn_Data[[#This Row],[MonthlyCharges]],NA())</f>
        <v>24.7</v>
      </c>
      <c r="AC4307">
        <f>IF(Churn_Data[[#This Row],[Churn]]="No",Churn_Data[[#This Row],[tenure]],NA())</f>
        <v>71</v>
      </c>
      <c r="AD4307" t="e">
        <f>IF(Churn_Data[[#This Row],[Churn]]="Yes",Churn_Data[[#This Row],[MonthlyCharges]],NA())</f>
        <v>#N/A</v>
      </c>
      <c r="AE4307" t="e">
        <f>IF(Churn_Data[[#This Row],[Churn]]="Yes",Churn_Data[[#This Row],[tenure]],NA())</f>
        <v>#N/A</v>
      </c>
      <c r="AF4307">
        <v>1753.7</v>
      </c>
    </row>
    <row r="4308" spans="1:32" x14ac:dyDescent="0.3">
      <c r="A4308" t="s">
        <v>4342</v>
      </c>
      <c r="B4308" t="s">
        <v>30</v>
      </c>
      <c r="C4308" t="str">
        <f>IF(Churn_Data[[#This Row],[SeniorCitizen]]=1,"Yes","No")</f>
        <v>No</v>
      </c>
      <c r="D4308">
        <v>0</v>
      </c>
      <c r="E4308" t="s">
        <v>24</v>
      </c>
      <c r="F4308" t="s">
        <v>24</v>
      </c>
      <c r="G4308" t="s">
        <v>24</v>
      </c>
      <c r="H4308" t="s">
        <v>24</v>
      </c>
      <c r="I4308" t="s">
        <v>25</v>
      </c>
      <c r="J4308" t="str">
        <f>IF(Churn_Data[[#This Row],[InternetService]]&lt;&gt;"No","Yes","No")</f>
        <v>No</v>
      </c>
      <c r="K4308" t="s">
        <v>3064</v>
      </c>
      <c r="L4308" t="s">
        <v>3064</v>
      </c>
      <c r="M4308" t="s">
        <v>3064</v>
      </c>
      <c r="N4308" t="s">
        <v>3064</v>
      </c>
      <c r="O4308" t="s">
        <v>3064</v>
      </c>
      <c r="P4308" t="s">
        <v>3064</v>
      </c>
      <c r="Q4308" t="s">
        <v>25</v>
      </c>
      <c r="R4308">
        <f>IF(Churn_Data[[#This Row],[Churn]]="Yes",1,0)</f>
        <v>0</v>
      </c>
      <c r="S4308" t="s">
        <v>25</v>
      </c>
      <c r="T4308">
        <f>(Churn_Data[[#This Row],[OnlineSecurity]]="Yes")+(Churn_Data[[#This Row],[OnlineBackup]]="Yes")+(Churn_Data[[#This Row],[DeviceProtection]]="Yes")+(Churn_Data[[#This Row],[TechSupport]]="Yes")+(Churn_Data[[#This Row],[StreamingTV]]="Yes")+(Churn_Data[[#This Row],[StreamingMovies]]="Yes")</f>
        <v>0</v>
      </c>
      <c r="U4308" t="s">
        <v>3911</v>
      </c>
      <c r="V4308" t="s">
        <v>72</v>
      </c>
      <c r="W4308" t="str">
        <f>IF(ISNUMBER(SEARCH("automatic", Churn_Data[[#This Row],[PaymentMethod]])), "Automatic", "Manual")</f>
        <v>Automatic</v>
      </c>
      <c r="X4308">
        <v>25.5</v>
      </c>
      <c r="Y4308" t="str">
        <f>IF(Churn_Data[[#This Row],[tenure]]&lt;=12,"0-1 Year",IF(Churn_Data[[#This Row],[tenure]]&lt;=24,"1-2 Years",IF(Churn_Data[[#This Row],[tenure]]&lt;=36,"2-3 Years",IF(Churn_Data[[#This Row],[tenure]]&lt;=48,"3-4 Years",IF(Churn_Data[[#This Row],[tenure]]&lt;=60,"4-5 Years","5+ Years")))))</f>
        <v>2-3 Years</v>
      </c>
      <c r="Z4308">
        <v>25</v>
      </c>
      <c r="AA4308">
        <v>630.6</v>
      </c>
      <c r="AB4308">
        <f>IF(Churn_Data[[#This Row],[Churn]]="No",Churn_Data[[#This Row],[MonthlyCharges]],NA())</f>
        <v>25.5</v>
      </c>
      <c r="AC4308">
        <f>IF(Churn_Data[[#This Row],[Churn]]="No",Churn_Data[[#This Row],[tenure]],NA())</f>
        <v>25</v>
      </c>
      <c r="AD4308" t="e">
        <f>IF(Churn_Data[[#This Row],[Churn]]="Yes",Churn_Data[[#This Row],[MonthlyCharges]],NA())</f>
        <v>#N/A</v>
      </c>
      <c r="AE4308" t="e">
        <f>IF(Churn_Data[[#This Row],[Churn]]="Yes",Churn_Data[[#This Row],[tenure]],NA())</f>
        <v>#N/A</v>
      </c>
      <c r="AF4308">
        <v>637.5</v>
      </c>
    </row>
    <row r="4309" spans="1:32" x14ac:dyDescent="0.3">
      <c r="A4309" t="s">
        <v>4343</v>
      </c>
      <c r="B4309" t="s">
        <v>30</v>
      </c>
      <c r="C4309" t="str">
        <f>IF(Churn_Data[[#This Row],[SeniorCitizen]]=1,"Yes","No")</f>
        <v>No</v>
      </c>
      <c r="D4309">
        <v>0</v>
      </c>
      <c r="E4309" t="s">
        <v>25</v>
      </c>
      <c r="F4309" t="s">
        <v>25</v>
      </c>
      <c r="G4309" t="s">
        <v>24</v>
      </c>
      <c r="H4309" t="s">
        <v>24</v>
      </c>
      <c r="I4309" t="s">
        <v>25</v>
      </c>
      <c r="J4309" t="str">
        <f>IF(Churn_Data[[#This Row],[InternetService]]&lt;&gt;"No","Yes","No")</f>
        <v>No</v>
      </c>
      <c r="K4309" t="s">
        <v>3064</v>
      </c>
      <c r="L4309" t="s">
        <v>3064</v>
      </c>
      <c r="M4309" t="s">
        <v>3064</v>
      </c>
      <c r="N4309" t="s">
        <v>3064</v>
      </c>
      <c r="O4309" t="s">
        <v>3064</v>
      </c>
      <c r="P4309" t="s">
        <v>3064</v>
      </c>
      <c r="Q4309" t="s">
        <v>25</v>
      </c>
      <c r="R4309">
        <f>IF(Churn_Data[[#This Row],[Churn]]="Yes",1,0)</f>
        <v>0</v>
      </c>
      <c r="S4309" t="s">
        <v>24</v>
      </c>
      <c r="T4309">
        <f>(Churn_Data[[#This Row],[OnlineSecurity]]="Yes")+(Churn_Data[[#This Row],[OnlineBackup]]="Yes")+(Churn_Data[[#This Row],[DeviceProtection]]="Yes")+(Churn_Data[[#This Row],[TechSupport]]="Yes")+(Churn_Data[[#This Row],[StreamingTV]]="Yes")+(Churn_Data[[#This Row],[StreamingMovies]]="Yes")</f>
        <v>0</v>
      </c>
      <c r="U4309" t="s">
        <v>3911</v>
      </c>
      <c r="V4309" t="s">
        <v>72</v>
      </c>
      <c r="W4309" t="str">
        <f>IF(ISNUMBER(SEARCH("automatic", Churn_Data[[#This Row],[PaymentMethod]])), "Automatic", "Manual")</f>
        <v>Automatic</v>
      </c>
      <c r="X4309">
        <v>25.3</v>
      </c>
      <c r="Y4309" t="str">
        <f>IF(Churn_Data[[#This Row],[tenure]]&lt;=12,"0-1 Year",IF(Churn_Data[[#This Row],[tenure]]&lt;=24,"1-2 Years",IF(Churn_Data[[#This Row],[tenure]]&lt;=36,"2-3 Years",IF(Churn_Data[[#This Row],[tenure]]&lt;=48,"3-4 Years",IF(Churn_Data[[#This Row],[tenure]]&lt;=60,"4-5 Years","5+ Years")))))</f>
        <v>4-5 Years</v>
      </c>
      <c r="Z4309">
        <v>58</v>
      </c>
      <c r="AA4309">
        <v>1474.35</v>
      </c>
      <c r="AB4309">
        <f>IF(Churn_Data[[#This Row],[Churn]]="No",Churn_Data[[#This Row],[MonthlyCharges]],NA())</f>
        <v>25.3</v>
      </c>
      <c r="AC4309">
        <f>IF(Churn_Data[[#This Row],[Churn]]="No",Churn_Data[[#This Row],[tenure]],NA())</f>
        <v>58</v>
      </c>
      <c r="AD4309" t="e">
        <f>IF(Churn_Data[[#This Row],[Churn]]="Yes",Churn_Data[[#This Row],[MonthlyCharges]],NA())</f>
        <v>#N/A</v>
      </c>
      <c r="AE4309" t="e">
        <f>IF(Churn_Data[[#This Row],[Churn]]="Yes",Churn_Data[[#This Row],[tenure]],NA())</f>
        <v>#N/A</v>
      </c>
      <c r="AF4309">
        <v>1467.4</v>
      </c>
    </row>
    <row r="4310" spans="1:32" x14ac:dyDescent="0.3">
      <c r="A4310" t="s">
        <v>4344</v>
      </c>
      <c r="B4310" t="s">
        <v>23</v>
      </c>
      <c r="C4310" t="str">
        <f>IF(Churn_Data[[#This Row],[SeniorCitizen]]=1,"Yes","No")</f>
        <v>No</v>
      </c>
      <c r="D4310">
        <v>0</v>
      </c>
      <c r="E4310" t="s">
        <v>24</v>
      </c>
      <c r="F4310" t="s">
        <v>25</v>
      </c>
      <c r="G4310" t="s">
        <v>24</v>
      </c>
      <c r="H4310" t="s">
        <v>24</v>
      </c>
      <c r="I4310" t="s">
        <v>25</v>
      </c>
      <c r="J4310" t="str">
        <f>IF(Churn_Data[[#This Row],[InternetService]]&lt;&gt;"No","Yes","No")</f>
        <v>No</v>
      </c>
      <c r="K4310" t="s">
        <v>3064</v>
      </c>
      <c r="L4310" t="s">
        <v>3064</v>
      </c>
      <c r="M4310" t="s">
        <v>3064</v>
      </c>
      <c r="N4310" t="s">
        <v>3064</v>
      </c>
      <c r="O4310" t="s">
        <v>3064</v>
      </c>
      <c r="P4310" t="s">
        <v>3064</v>
      </c>
      <c r="Q4310" t="s">
        <v>25</v>
      </c>
      <c r="R4310">
        <f>IF(Churn_Data[[#This Row],[Churn]]="Yes",1,0)</f>
        <v>0</v>
      </c>
      <c r="S4310" t="s">
        <v>25</v>
      </c>
      <c r="T4310">
        <f>(Churn_Data[[#This Row],[OnlineSecurity]]="Yes")+(Churn_Data[[#This Row],[OnlineBackup]]="Yes")+(Churn_Data[[#This Row],[DeviceProtection]]="Yes")+(Churn_Data[[#This Row],[TechSupport]]="Yes")+(Churn_Data[[#This Row],[StreamingTV]]="Yes")+(Churn_Data[[#This Row],[StreamingMovies]]="Yes")</f>
        <v>0</v>
      </c>
      <c r="U4310" t="s">
        <v>3911</v>
      </c>
      <c r="V4310" t="s">
        <v>72</v>
      </c>
      <c r="W4310" t="str">
        <f>IF(ISNUMBER(SEARCH("automatic", Churn_Data[[#This Row],[PaymentMethod]])), "Automatic", "Manual")</f>
        <v>Automatic</v>
      </c>
      <c r="X4310">
        <v>25.6</v>
      </c>
      <c r="Y4310" t="str">
        <f>IF(Churn_Data[[#This Row],[tenure]]&lt;=12,"0-1 Year",IF(Churn_Data[[#This Row],[tenure]]&lt;=24,"1-2 Years",IF(Churn_Data[[#This Row],[tenure]]&lt;=36,"2-3 Years",IF(Churn_Data[[#This Row],[tenure]]&lt;=48,"3-4 Years",IF(Churn_Data[[#This Row],[tenure]]&lt;=60,"4-5 Years","5+ Years")))))</f>
        <v>5+ Years</v>
      </c>
      <c r="Z4310">
        <v>71</v>
      </c>
      <c r="AA4310">
        <v>1888.25</v>
      </c>
      <c r="AB4310">
        <f>IF(Churn_Data[[#This Row],[Churn]]="No",Churn_Data[[#This Row],[MonthlyCharges]],NA())</f>
        <v>25.6</v>
      </c>
      <c r="AC4310">
        <f>IF(Churn_Data[[#This Row],[Churn]]="No",Churn_Data[[#This Row],[tenure]],NA())</f>
        <v>71</v>
      </c>
      <c r="AD4310" t="e">
        <f>IF(Churn_Data[[#This Row],[Churn]]="Yes",Churn_Data[[#This Row],[MonthlyCharges]],NA())</f>
        <v>#N/A</v>
      </c>
      <c r="AE4310" t="e">
        <f>IF(Churn_Data[[#This Row],[Churn]]="Yes",Churn_Data[[#This Row],[tenure]],NA())</f>
        <v>#N/A</v>
      </c>
      <c r="AF4310">
        <v>1817.6</v>
      </c>
    </row>
    <row r="4311" spans="1:32" x14ac:dyDescent="0.3">
      <c r="A4311" t="s">
        <v>4345</v>
      </c>
      <c r="B4311" t="s">
        <v>30</v>
      </c>
      <c r="C4311" t="str">
        <f>IF(Churn_Data[[#This Row],[SeniorCitizen]]=1,"Yes","No")</f>
        <v>No</v>
      </c>
      <c r="D4311">
        <v>0</v>
      </c>
      <c r="E4311" t="s">
        <v>25</v>
      </c>
      <c r="F4311" t="s">
        <v>24</v>
      </c>
      <c r="G4311" t="s">
        <v>24</v>
      </c>
      <c r="H4311" t="s">
        <v>24</v>
      </c>
      <c r="I4311" t="s">
        <v>25</v>
      </c>
      <c r="J4311" t="str">
        <f>IF(Churn_Data[[#This Row],[InternetService]]&lt;&gt;"No","Yes","No")</f>
        <v>No</v>
      </c>
      <c r="K4311" t="s">
        <v>3064</v>
      </c>
      <c r="L4311" t="s">
        <v>3064</v>
      </c>
      <c r="M4311" t="s">
        <v>3064</v>
      </c>
      <c r="N4311" t="s">
        <v>3064</v>
      </c>
      <c r="O4311" t="s">
        <v>3064</v>
      </c>
      <c r="P4311" t="s">
        <v>3064</v>
      </c>
      <c r="Q4311" t="s">
        <v>25</v>
      </c>
      <c r="R4311">
        <f>IF(Churn_Data[[#This Row],[Churn]]="Yes",1,0)</f>
        <v>0</v>
      </c>
      <c r="S4311" t="s">
        <v>24</v>
      </c>
      <c r="T4311">
        <f>(Churn_Data[[#This Row],[OnlineSecurity]]="Yes")+(Churn_Data[[#This Row],[OnlineBackup]]="Yes")+(Churn_Data[[#This Row],[DeviceProtection]]="Yes")+(Churn_Data[[#This Row],[TechSupport]]="Yes")+(Churn_Data[[#This Row],[StreamingTV]]="Yes")+(Churn_Data[[#This Row],[StreamingMovies]]="Yes")</f>
        <v>0</v>
      </c>
      <c r="U4311" t="s">
        <v>3911</v>
      </c>
      <c r="V4311" t="s">
        <v>72</v>
      </c>
      <c r="W4311" t="str">
        <f>IF(ISNUMBER(SEARCH("automatic", Churn_Data[[#This Row],[PaymentMethod]])), "Automatic", "Manual")</f>
        <v>Automatic</v>
      </c>
      <c r="X4311">
        <v>25.85</v>
      </c>
      <c r="Y4311" t="str">
        <f>IF(Churn_Data[[#This Row],[tenure]]&lt;=12,"0-1 Year",IF(Churn_Data[[#This Row],[tenure]]&lt;=24,"1-2 Years",IF(Churn_Data[[#This Row],[tenure]]&lt;=36,"2-3 Years",IF(Churn_Data[[#This Row],[tenure]]&lt;=48,"3-4 Years",IF(Churn_Data[[#This Row],[tenure]]&lt;=60,"4-5 Years","5+ Years")))))</f>
        <v>2-3 Years</v>
      </c>
      <c r="Z4311">
        <v>27</v>
      </c>
      <c r="AA4311">
        <v>788.55</v>
      </c>
      <c r="AB4311">
        <f>IF(Churn_Data[[#This Row],[Churn]]="No",Churn_Data[[#This Row],[MonthlyCharges]],NA())</f>
        <v>25.85</v>
      </c>
      <c r="AC4311">
        <f>IF(Churn_Data[[#This Row],[Churn]]="No",Churn_Data[[#This Row],[tenure]],NA())</f>
        <v>27</v>
      </c>
      <c r="AD4311" t="e">
        <f>IF(Churn_Data[[#This Row],[Churn]]="Yes",Churn_Data[[#This Row],[MonthlyCharges]],NA())</f>
        <v>#N/A</v>
      </c>
      <c r="AE4311" t="e">
        <f>IF(Churn_Data[[#This Row],[Churn]]="Yes",Churn_Data[[#This Row],[tenure]],NA())</f>
        <v>#N/A</v>
      </c>
      <c r="AF4311">
        <v>697.95</v>
      </c>
    </row>
    <row r="4312" spans="1:32" x14ac:dyDescent="0.3">
      <c r="A4312" t="s">
        <v>4346</v>
      </c>
      <c r="B4312" t="s">
        <v>23</v>
      </c>
      <c r="C4312" t="str">
        <f>IF(Churn_Data[[#This Row],[SeniorCitizen]]=1,"Yes","No")</f>
        <v>No</v>
      </c>
      <c r="D4312">
        <v>0</v>
      </c>
      <c r="E4312" t="s">
        <v>25</v>
      </c>
      <c r="F4312" t="s">
        <v>25</v>
      </c>
      <c r="G4312" t="s">
        <v>24</v>
      </c>
      <c r="H4312" t="s">
        <v>24</v>
      </c>
      <c r="I4312" t="s">
        <v>25</v>
      </c>
      <c r="J4312" t="str">
        <f>IF(Churn_Data[[#This Row],[InternetService]]&lt;&gt;"No","Yes","No")</f>
        <v>No</v>
      </c>
      <c r="K4312" t="s">
        <v>3064</v>
      </c>
      <c r="L4312" t="s">
        <v>3064</v>
      </c>
      <c r="M4312" t="s">
        <v>3064</v>
      </c>
      <c r="N4312" t="s">
        <v>3064</v>
      </c>
      <c r="O4312" t="s">
        <v>3064</v>
      </c>
      <c r="P4312" t="s">
        <v>3064</v>
      </c>
      <c r="Q4312" t="s">
        <v>25</v>
      </c>
      <c r="R4312">
        <f>IF(Churn_Data[[#This Row],[Churn]]="Yes",1,0)</f>
        <v>0</v>
      </c>
      <c r="S4312" t="s">
        <v>25</v>
      </c>
      <c r="T4312">
        <f>(Churn_Data[[#This Row],[OnlineSecurity]]="Yes")+(Churn_Data[[#This Row],[OnlineBackup]]="Yes")+(Churn_Data[[#This Row],[DeviceProtection]]="Yes")+(Churn_Data[[#This Row],[TechSupport]]="Yes")+(Churn_Data[[#This Row],[StreamingTV]]="Yes")+(Churn_Data[[#This Row],[StreamingMovies]]="Yes")</f>
        <v>0</v>
      </c>
      <c r="U4312" t="s">
        <v>3911</v>
      </c>
      <c r="V4312" t="s">
        <v>72</v>
      </c>
      <c r="W4312" t="str">
        <f>IF(ISNUMBER(SEARCH("automatic", Churn_Data[[#This Row],[PaymentMethod]])), "Automatic", "Manual")</f>
        <v>Automatic</v>
      </c>
      <c r="X4312">
        <v>25.15</v>
      </c>
      <c r="Y4312" t="str">
        <f>IF(Churn_Data[[#This Row],[tenure]]&lt;=12,"0-1 Year",IF(Churn_Data[[#This Row],[tenure]]&lt;=24,"1-2 Years",IF(Churn_Data[[#This Row],[tenure]]&lt;=36,"2-3 Years",IF(Churn_Data[[#This Row],[tenure]]&lt;=48,"3-4 Years",IF(Churn_Data[[#This Row],[tenure]]&lt;=60,"4-5 Years","5+ Years")))))</f>
        <v>1-2 Years</v>
      </c>
      <c r="Z4312">
        <v>24</v>
      </c>
      <c r="AA4312">
        <v>553</v>
      </c>
      <c r="AB4312">
        <f>IF(Churn_Data[[#This Row],[Churn]]="No",Churn_Data[[#This Row],[MonthlyCharges]],NA())</f>
        <v>25.15</v>
      </c>
      <c r="AC4312">
        <f>IF(Churn_Data[[#This Row],[Churn]]="No",Churn_Data[[#This Row],[tenure]],NA())</f>
        <v>24</v>
      </c>
      <c r="AD4312" t="e">
        <f>IF(Churn_Data[[#This Row],[Churn]]="Yes",Churn_Data[[#This Row],[MonthlyCharges]],NA())</f>
        <v>#N/A</v>
      </c>
      <c r="AE4312" t="e">
        <f>IF(Churn_Data[[#This Row],[Churn]]="Yes",Churn_Data[[#This Row],[tenure]],NA())</f>
        <v>#N/A</v>
      </c>
      <c r="AF4312">
        <v>603.6</v>
      </c>
    </row>
    <row r="4313" spans="1:32" x14ac:dyDescent="0.3">
      <c r="A4313" t="s">
        <v>4347</v>
      </c>
      <c r="B4313" t="s">
        <v>30</v>
      </c>
      <c r="C4313" t="str">
        <f>IF(Churn_Data[[#This Row],[SeniorCitizen]]=1,"Yes","No")</f>
        <v>No</v>
      </c>
      <c r="D4313">
        <v>0</v>
      </c>
      <c r="E4313" t="s">
        <v>24</v>
      </c>
      <c r="F4313" t="s">
        <v>24</v>
      </c>
      <c r="G4313" t="s">
        <v>24</v>
      </c>
      <c r="H4313" t="s">
        <v>24</v>
      </c>
      <c r="I4313" t="s">
        <v>25</v>
      </c>
      <c r="J4313" t="str">
        <f>IF(Churn_Data[[#This Row],[InternetService]]&lt;&gt;"No","Yes","No")</f>
        <v>No</v>
      </c>
      <c r="K4313" t="s">
        <v>3064</v>
      </c>
      <c r="L4313" t="s">
        <v>3064</v>
      </c>
      <c r="M4313" t="s">
        <v>3064</v>
      </c>
      <c r="N4313" t="s">
        <v>3064</v>
      </c>
      <c r="O4313" t="s">
        <v>3064</v>
      </c>
      <c r="P4313" t="s">
        <v>3064</v>
      </c>
      <c r="Q4313" t="s">
        <v>25</v>
      </c>
      <c r="R4313">
        <f>IF(Churn_Data[[#This Row],[Churn]]="Yes",1,0)</f>
        <v>0</v>
      </c>
      <c r="S4313" t="s">
        <v>25</v>
      </c>
      <c r="T4313">
        <f>(Churn_Data[[#This Row],[OnlineSecurity]]="Yes")+(Churn_Data[[#This Row],[OnlineBackup]]="Yes")+(Churn_Data[[#This Row],[DeviceProtection]]="Yes")+(Churn_Data[[#This Row],[TechSupport]]="Yes")+(Churn_Data[[#This Row],[StreamingTV]]="Yes")+(Churn_Data[[#This Row],[StreamingMovies]]="Yes")</f>
        <v>0</v>
      </c>
      <c r="U4313" t="s">
        <v>3911</v>
      </c>
      <c r="V4313" t="s">
        <v>72</v>
      </c>
      <c r="W4313" t="str">
        <f>IF(ISNUMBER(SEARCH("automatic", Churn_Data[[#This Row],[PaymentMethod]])), "Automatic", "Manual")</f>
        <v>Automatic</v>
      </c>
      <c r="X4313">
        <v>25.25</v>
      </c>
      <c r="Y4313" t="str">
        <f>IF(Churn_Data[[#This Row],[tenure]]&lt;=12,"0-1 Year",IF(Churn_Data[[#This Row],[tenure]]&lt;=24,"1-2 Years",IF(Churn_Data[[#This Row],[tenure]]&lt;=36,"2-3 Years",IF(Churn_Data[[#This Row],[tenure]]&lt;=48,"3-4 Years",IF(Churn_Data[[#This Row],[tenure]]&lt;=60,"4-5 Years","5+ Years")))))</f>
        <v>3-4 Years</v>
      </c>
      <c r="Z4313">
        <v>40</v>
      </c>
      <c r="AA4313">
        <v>1006.9</v>
      </c>
      <c r="AB4313">
        <f>IF(Churn_Data[[#This Row],[Churn]]="No",Churn_Data[[#This Row],[MonthlyCharges]],NA())</f>
        <v>25.25</v>
      </c>
      <c r="AC4313">
        <f>IF(Churn_Data[[#This Row],[Churn]]="No",Churn_Data[[#This Row],[tenure]],NA())</f>
        <v>40</v>
      </c>
      <c r="AD4313" t="e">
        <f>IF(Churn_Data[[#This Row],[Churn]]="Yes",Churn_Data[[#This Row],[MonthlyCharges]],NA())</f>
        <v>#N/A</v>
      </c>
      <c r="AE4313" t="e">
        <f>IF(Churn_Data[[#This Row],[Churn]]="Yes",Churn_Data[[#This Row],[tenure]],NA())</f>
        <v>#N/A</v>
      </c>
      <c r="AF4313">
        <v>1010</v>
      </c>
    </row>
    <row r="4314" spans="1:32" x14ac:dyDescent="0.3">
      <c r="A4314" t="s">
        <v>4348</v>
      </c>
      <c r="B4314" t="s">
        <v>23</v>
      </c>
      <c r="C4314" t="str">
        <f>IF(Churn_Data[[#This Row],[SeniorCitizen]]=1,"Yes","No")</f>
        <v>No</v>
      </c>
      <c r="D4314">
        <v>0</v>
      </c>
      <c r="E4314" t="s">
        <v>24</v>
      </c>
      <c r="F4314" t="s">
        <v>24</v>
      </c>
      <c r="G4314" t="s">
        <v>24</v>
      </c>
      <c r="H4314" t="s">
        <v>24</v>
      </c>
      <c r="I4314" t="s">
        <v>25</v>
      </c>
      <c r="J4314" t="str">
        <f>IF(Churn_Data[[#This Row],[InternetService]]&lt;&gt;"No","Yes","No")</f>
        <v>No</v>
      </c>
      <c r="K4314" t="s">
        <v>3064</v>
      </c>
      <c r="L4314" t="s">
        <v>3064</v>
      </c>
      <c r="M4314" t="s">
        <v>3064</v>
      </c>
      <c r="N4314" t="s">
        <v>3064</v>
      </c>
      <c r="O4314" t="s">
        <v>3064</v>
      </c>
      <c r="P4314" t="s">
        <v>3064</v>
      </c>
      <c r="Q4314" t="s">
        <v>25</v>
      </c>
      <c r="R4314">
        <f>IF(Churn_Data[[#This Row],[Churn]]="Yes",1,0)</f>
        <v>0</v>
      </c>
      <c r="S4314" t="s">
        <v>24</v>
      </c>
      <c r="T4314">
        <f>(Churn_Data[[#This Row],[OnlineSecurity]]="Yes")+(Churn_Data[[#This Row],[OnlineBackup]]="Yes")+(Churn_Data[[#This Row],[DeviceProtection]]="Yes")+(Churn_Data[[#This Row],[TechSupport]]="Yes")+(Churn_Data[[#This Row],[StreamingTV]]="Yes")+(Churn_Data[[#This Row],[StreamingMovies]]="Yes")</f>
        <v>0</v>
      </c>
      <c r="U4314" t="s">
        <v>3911</v>
      </c>
      <c r="V4314" t="s">
        <v>46</v>
      </c>
      <c r="W4314" t="str">
        <f>IF(ISNUMBER(SEARCH("automatic", Churn_Data[[#This Row],[PaymentMethod]])), "Automatic", "Manual")</f>
        <v>Automatic</v>
      </c>
      <c r="X4314">
        <v>24.9</v>
      </c>
      <c r="Y4314" t="str">
        <f>IF(Churn_Data[[#This Row],[tenure]]&lt;=12,"0-1 Year",IF(Churn_Data[[#This Row],[tenure]]&lt;=24,"1-2 Years",IF(Churn_Data[[#This Row],[tenure]]&lt;=36,"2-3 Years",IF(Churn_Data[[#This Row],[tenure]]&lt;=48,"3-4 Years",IF(Churn_Data[[#This Row],[tenure]]&lt;=60,"4-5 Years","5+ Years")))))</f>
        <v>1-2 Years</v>
      </c>
      <c r="Z4314">
        <v>19</v>
      </c>
      <c r="AA4314">
        <v>467.7</v>
      </c>
      <c r="AB4314">
        <f>IF(Churn_Data[[#This Row],[Churn]]="No",Churn_Data[[#This Row],[MonthlyCharges]],NA())</f>
        <v>24.9</v>
      </c>
      <c r="AC4314">
        <f>IF(Churn_Data[[#This Row],[Churn]]="No",Churn_Data[[#This Row],[tenure]],NA())</f>
        <v>19</v>
      </c>
      <c r="AD4314" t="e">
        <f>IF(Churn_Data[[#This Row],[Churn]]="Yes",Churn_Data[[#This Row],[MonthlyCharges]],NA())</f>
        <v>#N/A</v>
      </c>
      <c r="AE4314" t="e">
        <f>IF(Churn_Data[[#This Row],[Churn]]="Yes",Churn_Data[[#This Row],[tenure]],NA())</f>
        <v>#N/A</v>
      </c>
      <c r="AF4314">
        <v>473.1</v>
      </c>
    </row>
    <row r="4315" spans="1:32" x14ac:dyDescent="0.3">
      <c r="A4315" t="s">
        <v>4349</v>
      </c>
      <c r="B4315" t="s">
        <v>23</v>
      </c>
      <c r="C4315" t="str">
        <f>IF(Churn_Data[[#This Row],[SeniorCitizen]]=1,"Yes","No")</f>
        <v>No</v>
      </c>
      <c r="D4315">
        <v>0</v>
      </c>
      <c r="E4315" t="s">
        <v>24</v>
      </c>
      <c r="F4315" t="s">
        <v>24</v>
      </c>
      <c r="G4315" t="s">
        <v>24</v>
      </c>
      <c r="H4315" t="s">
        <v>24</v>
      </c>
      <c r="I4315" t="s">
        <v>25</v>
      </c>
      <c r="J4315" t="str">
        <f>IF(Churn_Data[[#This Row],[InternetService]]&lt;&gt;"No","Yes","No")</f>
        <v>No</v>
      </c>
      <c r="K4315" t="s">
        <v>3064</v>
      </c>
      <c r="L4315" t="s">
        <v>3064</v>
      </c>
      <c r="M4315" t="s">
        <v>3064</v>
      </c>
      <c r="N4315" t="s">
        <v>3064</v>
      </c>
      <c r="O4315" t="s">
        <v>3064</v>
      </c>
      <c r="P4315" t="s">
        <v>3064</v>
      </c>
      <c r="Q4315" t="s">
        <v>25</v>
      </c>
      <c r="R4315">
        <f>IF(Churn_Data[[#This Row],[Churn]]="Yes",1,0)</f>
        <v>0</v>
      </c>
      <c r="S4315" t="s">
        <v>24</v>
      </c>
      <c r="T4315">
        <f>(Churn_Data[[#This Row],[OnlineSecurity]]="Yes")+(Churn_Data[[#This Row],[OnlineBackup]]="Yes")+(Churn_Data[[#This Row],[DeviceProtection]]="Yes")+(Churn_Data[[#This Row],[TechSupport]]="Yes")+(Churn_Data[[#This Row],[StreamingTV]]="Yes")+(Churn_Data[[#This Row],[StreamingMovies]]="Yes")</f>
        <v>0</v>
      </c>
      <c r="U4315" t="s">
        <v>3911</v>
      </c>
      <c r="V4315" t="s">
        <v>72</v>
      </c>
      <c r="W4315" t="str">
        <f>IF(ISNUMBER(SEARCH("automatic", Churn_Data[[#This Row],[PaymentMethod]])), "Automatic", "Manual")</f>
        <v>Automatic</v>
      </c>
      <c r="X4315">
        <v>24.65</v>
      </c>
      <c r="Y4315" t="str">
        <f>IF(Churn_Data[[#This Row],[tenure]]&lt;=12,"0-1 Year",IF(Churn_Data[[#This Row],[tenure]]&lt;=24,"1-2 Years",IF(Churn_Data[[#This Row],[tenure]]&lt;=36,"2-3 Years",IF(Churn_Data[[#This Row],[tenure]]&lt;=48,"3-4 Years",IF(Churn_Data[[#This Row],[tenure]]&lt;=60,"4-5 Years","5+ Years")))))</f>
        <v>3-4 Years</v>
      </c>
      <c r="Z4315">
        <v>45</v>
      </c>
      <c r="AA4315">
        <v>1171.3</v>
      </c>
      <c r="AB4315">
        <f>IF(Churn_Data[[#This Row],[Churn]]="No",Churn_Data[[#This Row],[MonthlyCharges]],NA())</f>
        <v>24.65</v>
      </c>
      <c r="AC4315">
        <f>IF(Churn_Data[[#This Row],[Churn]]="No",Churn_Data[[#This Row],[tenure]],NA())</f>
        <v>45</v>
      </c>
      <c r="AD4315" t="e">
        <f>IF(Churn_Data[[#This Row],[Churn]]="Yes",Churn_Data[[#This Row],[MonthlyCharges]],NA())</f>
        <v>#N/A</v>
      </c>
      <c r="AE4315" t="e">
        <f>IF(Churn_Data[[#This Row],[Churn]]="Yes",Churn_Data[[#This Row],[tenure]],NA())</f>
        <v>#N/A</v>
      </c>
      <c r="AF4315">
        <v>1109.25</v>
      </c>
    </row>
    <row r="4316" spans="1:32" x14ac:dyDescent="0.3">
      <c r="A4316" t="s">
        <v>4350</v>
      </c>
      <c r="B4316" t="s">
        <v>23</v>
      </c>
      <c r="C4316" t="str">
        <f>IF(Churn_Data[[#This Row],[SeniorCitizen]]=1,"Yes","No")</f>
        <v>No</v>
      </c>
      <c r="D4316">
        <v>0</v>
      </c>
      <c r="E4316" t="s">
        <v>24</v>
      </c>
      <c r="F4316" t="s">
        <v>25</v>
      </c>
      <c r="G4316" t="s">
        <v>24</v>
      </c>
      <c r="H4316" t="s">
        <v>24</v>
      </c>
      <c r="I4316" t="s">
        <v>25</v>
      </c>
      <c r="J4316" t="str">
        <f>IF(Churn_Data[[#This Row],[InternetService]]&lt;&gt;"No","Yes","No")</f>
        <v>No</v>
      </c>
      <c r="K4316" t="s">
        <v>3064</v>
      </c>
      <c r="L4316" t="s">
        <v>3064</v>
      </c>
      <c r="M4316" t="s">
        <v>3064</v>
      </c>
      <c r="N4316" t="s">
        <v>3064</v>
      </c>
      <c r="O4316" t="s">
        <v>3064</v>
      </c>
      <c r="P4316" t="s">
        <v>3064</v>
      </c>
      <c r="Q4316" t="s">
        <v>25</v>
      </c>
      <c r="R4316">
        <f>IF(Churn_Data[[#This Row],[Churn]]="Yes",1,0)</f>
        <v>0</v>
      </c>
      <c r="S4316" t="s">
        <v>25</v>
      </c>
      <c r="T4316">
        <f>(Churn_Data[[#This Row],[OnlineSecurity]]="Yes")+(Churn_Data[[#This Row],[OnlineBackup]]="Yes")+(Churn_Data[[#This Row],[DeviceProtection]]="Yes")+(Churn_Data[[#This Row],[TechSupport]]="Yes")+(Churn_Data[[#This Row],[StreamingTV]]="Yes")+(Churn_Data[[#This Row],[StreamingMovies]]="Yes")</f>
        <v>0</v>
      </c>
      <c r="U4316" t="s">
        <v>3911</v>
      </c>
      <c r="V4316" t="s">
        <v>72</v>
      </c>
      <c r="W4316" t="str">
        <f>IF(ISNUMBER(SEARCH("automatic", Churn_Data[[#This Row],[PaymentMethod]])), "Automatic", "Manual")</f>
        <v>Automatic</v>
      </c>
      <c r="X4316">
        <v>25.8</v>
      </c>
      <c r="Y4316" t="str">
        <f>IF(Churn_Data[[#This Row],[tenure]]&lt;=12,"0-1 Year",IF(Churn_Data[[#This Row],[tenure]]&lt;=24,"1-2 Years",IF(Churn_Data[[#This Row],[tenure]]&lt;=36,"2-3 Years",IF(Churn_Data[[#This Row],[tenure]]&lt;=48,"3-4 Years",IF(Churn_Data[[#This Row],[tenure]]&lt;=60,"4-5 Years","5+ Years")))))</f>
        <v>5+ Years</v>
      </c>
      <c r="Z4316">
        <v>68</v>
      </c>
      <c r="AA4316">
        <v>1911.5</v>
      </c>
      <c r="AB4316">
        <f>IF(Churn_Data[[#This Row],[Churn]]="No",Churn_Data[[#This Row],[MonthlyCharges]],NA())</f>
        <v>25.8</v>
      </c>
      <c r="AC4316">
        <f>IF(Churn_Data[[#This Row],[Churn]]="No",Churn_Data[[#This Row],[tenure]],NA())</f>
        <v>68</v>
      </c>
      <c r="AD4316" t="e">
        <f>IF(Churn_Data[[#This Row],[Churn]]="Yes",Churn_Data[[#This Row],[MonthlyCharges]],NA())</f>
        <v>#N/A</v>
      </c>
      <c r="AE4316" t="e">
        <f>IF(Churn_Data[[#This Row],[Churn]]="Yes",Churn_Data[[#This Row],[tenure]],NA())</f>
        <v>#N/A</v>
      </c>
      <c r="AF4316">
        <v>1754.4</v>
      </c>
    </row>
    <row r="4317" spans="1:32" x14ac:dyDescent="0.3">
      <c r="A4317" t="s">
        <v>4351</v>
      </c>
      <c r="B4317" t="s">
        <v>23</v>
      </c>
      <c r="C4317" t="str">
        <f>IF(Churn_Data[[#This Row],[SeniorCitizen]]=1,"Yes","No")</f>
        <v>No</v>
      </c>
      <c r="D4317">
        <v>0</v>
      </c>
      <c r="E4317" t="s">
        <v>24</v>
      </c>
      <c r="F4317" t="s">
        <v>24</v>
      </c>
      <c r="G4317" t="s">
        <v>24</v>
      </c>
      <c r="H4317" t="s">
        <v>24</v>
      </c>
      <c r="I4317" t="s">
        <v>25</v>
      </c>
      <c r="J4317" t="str">
        <f>IF(Churn_Data[[#This Row],[InternetService]]&lt;&gt;"No","Yes","No")</f>
        <v>No</v>
      </c>
      <c r="K4317" t="s">
        <v>3064</v>
      </c>
      <c r="L4317" t="s">
        <v>3064</v>
      </c>
      <c r="M4317" t="s">
        <v>3064</v>
      </c>
      <c r="N4317" t="s">
        <v>3064</v>
      </c>
      <c r="O4317" t="s">
        <v>3064</v>
      </c>
      <c r="P4317" t="s">
        <v>3064</v>
      </c>
      <c r="Q4317" t="s">
        <v>25</v>
      </c>
      <c r="R4317">
        <f>IF(Churn_Data[[#This Row],[Churn]]="Yes",1,0)</f>
        <v>0</v>
      </c>
      <c r="S4317" t="s">
        <v>24</v>
      </c>
      <c r="T4317">
        <f>(Churn_Data[[#This Row],[OnlineSecurity]]="Yes")+(Churn_Data[[#This Row],[OnlineBackup]]="Yes")+(Churn_Data[[#This Row],[DeviceProtection]]="Yes")+(Churn_Data[[#This Row],[TechSupport]]="Yes")+(Churn_Data[[#This Row],[StreamingTV]]="Yes")+(Churn_Data[[#This Row],[StreamingMovies]]="Yes")</f>
        <v>0</v>
      </c>
      <c r="U4317" t="s">
        <v>3911</v>
      </c>
      <c r="V4317" t="s">
        <v>46</v>
      </c>
      <c r="W4317" t="str">
        <f>IF(ISNUMBER(SEARCH("automatic", Churn_Data[[#This Row],[PaymentMethod]])), "Automatic", "Manual")</f>
        <v>Automatic</v>
      </c>
      <c r="X4317">
        <v>25.6</v>
      </c>
      <c r="Y4317" t="str">
        <f>IF(Churn_Data[[#This Row],[tenure]]&lt;=12,"0-1 Year",IF(Churn_Data[[#This Row],[tenure]]&lt;=24,"1-2 Years",IF(Churn_Data[[#This Row],[tenure]]&lt;=36,"2-3 Years",IF(Churn_Data[[#This Row],[tenure]]&lt;=48,"3-4 Years",IF(Churn_Data[[#This Row],[tenure]]&lt;=60,"4-5 Years","5+ Years")))))</f>
        <v>5+ Years</v>
      </c>
      <c r="Z4317">
        <v>69</v>
      </c>
      <c r="AA4317">
        <v>1673.4</v>
      </c>
      <c r="AB4317">
        <f>IF(Churn_Data[[#This Row],[Churn]]="No",Churn_Data[[#This Row],[MonthlyCharges]],NA())</f>
        <v>25.6</v>
      </c>
      <c r="AC4317">
        <f>IF(Churn_Data[[#This Row],[Churn]]="No",Churn_Data[[#This Row],[tenure]],NA())</f>
        <v>69</v>
      </c>
      <c r="AD4317" t="e">
        <f>IF(Churn_Data[[#This Row],[Churn]]="Yes",Churn_Data[[#This Row],[MonthlyCharges]],NA())</f>
        <v>#N/A</v>
      </c>
      <c r="AE4317" t="e">
        <f>IF(Churn_Data[[#This Row],[Churn]]="Yes",Churn_Data[[#This Row],[tenure]],NA())</f>
        <v>#N/A</v>
      </c>
      <c r="AF4317">
        <v>1766.4</v>
      </c>
    </row>
    <row r="4318" spans="1:32" x14ac:dyDescent="0.3">
      <c r="A4318" t="s">
        <v>4352</v>
      </c>
      <c r="B4318" t="s">
        <v>23</v>
      </c>
      <c r="C4318" t="str">
        <f>IF(Churn_Data[[#This Row],[SeniorCitizen]]=1,"Yes","No")</f>
        <v>No</v>
      </c>
      <c r="D4318">
        <v>0</v>
      </c>
      <c r="E4318" t="s">
        <v>25</v>
      </c>
      <c r="F4318" t="s">
        <v>25</v>
      </c>
      <c r="G4318" t="s">
        <v>24</v>
      </c>
      <c r="H4318" t="s">
        <v>24</v>
      </c>
      <c r="I4318" t="s">
        <v>25</v>
      </c>
      <c r="J4318" t="str">
        <f>IF(Churn_Data[[#This Row],[InternetService]]&lt;&gt;"No","Yes","No")</f>
        <v>No</v>
      </c>
      <c r="K4318" t="s">
        <v>3064</v>
      </c>
      <c r="L4318" t="s">
        <v>3064</v>
      </c>
      <c r="M4318" t="s">
        <v>3064</v>
      </c>
      <c r="N4318" t="s">
        <v>3064</v>
      </c>
      <c r="O4318" t="s">
        <v>3064</v>
      </c>
      <c r="P4318" t="s">
        <v>3064</v>
      </c>
      <c r="Q4318" t="s">
        <v>25</v>
      </c>
      <c r="R4318">
        <f>IF(Churn_Data[[#This Row],[Churn]]="Yes",1,0)</f>
        <v>0</v>
      </c>
      <c r="S4318" t="s">
        <v>24</v>
      </c>
      <c r="T4318">
        <f>(Churn_Data[[#This Row],[OnlineSecurity]]="Yes")+(Churn_Data[[#This Row],[OnlineBackup]]="Yes")+(Churn_Data[[#This Row],[DeviceProtection]]="Yes")+(Churn_Data[[#This Row],[TechSupport]]="Yes")+(Churn_Data[[#This Row],[StreamingTV]]="Yes")+(Churn_Data[[#This Row],[StreamingMovies]]="Yes")</f>
        <v>0</v>
      </c>
      <c r="U4318" t="s">
        <v>3911</v>
      </c>
      <c r="V4318" t="s">
        <v>46</v>
      </c>
      <c r="W4318" t="str">
        <f>IF(ISNUMBER(SEARCH("automatic", Churn_Data[[#This Row],[PaymentMethod]])), "Automatic", "Manual")</f>
        <v>Automatic</v>
      </c>
      <c r="X4318">
        <v>25.6</v>
      </c>
      <c r="Y4318" t="str">
        <f>IF(Churn_Data[[#This Row],[tenure]]&lt;=12,"0-1 Year",IF(Churn_Data[[#This Row],[tenure]]&lt;=24,"1-2 Years",IF(Churn_Data[[#This Row],[tenure]]&lt;=36,"2-3 Years",IF(Churn_Data[[#This Row],[tenure]]&lt;=48,"3-4 Years",IF(Churn_Data[[#This Row],[tenure]]&lt;=60,"4-5 Years","5+ Years")))))</f>
        <v>5+ Years</v>
      </c>
      <c r="Z4318">
        <v>67</v>
      </c>
      <c r="AA4318">
        <v>1790.35</v>
      </c>
      <c r="AB4318">
        <f>IF(Churn_Data[[#This Row],[Churn]]="No",Churn_Data[[#This Row],[MonthlyCharges]],NA())</f>
        <v>25.6</v>
      </c>
      <c r="AC4318">
        <f>IF(Churn_Data[[#This Row],[Churn]]="No",Churn_Data[[#This Row],[tenure]],NA())</f>
        <v>67</v>
      </c>
      <c r="AD4318" t="e">
        <f>IF(Churn_Data[[#This Row],[Churn]]="Yes",Churn_Data[[#This Row],[MonthlyCharges]],NA())</f>
        <v>#N/A</v>
      </c>
      <c r="AE4318" t="e">
        <f>IF(Churn_Data[[#This Row],[Churn]]="Yes",Churn_Data[[#This Row],[tenure]],NA())</f>
        <v>#N/A</v>
      </c>
      <c r="AF4318">
        <v>1715.2</v>
      </c>
    </row>
    <row r="4319" spans="1:32" x14ac:dyDescent="0.3">
      <c r="A4319" t="s">
        <v>4353</v>
      </c>
      <c r="B4319" t="s">
        <v>23</v>
      </c>
      <c r="C4319" t="str">
        <f>IF(Churn_Data[[#This Row],[SeniorCitizen]]=1,"Yes","No")</f>
        <v>No</v>
      </c>
      <c r="D4319">
        <v>0</v>
      </c>
      <c r="E4319" t="s">
        <v>24</v>
      </c>
      <c r="F4319" t="s">
        <v>24</v>
      </c>
      <c r="G4319" t="s">
        <v>24</v>
      </c>
      <c r="H4319" t="s">
        <v>24</v>
      </c>
      <c r="I4319" t="s">
        <v>25</v>
      </c>
      <c r="J4319" t="str">
        <f>IF(Churn_Data[[#This Row],[InternetService]]&lt;&gt;"No","Yes","No")</f>
        <v>No</v>
      </c>
      <c r="K4319" t="s">
        <v>3064</v>
      </c>
      <c r="L4319" t="s">
        <v>3064</v>
      </c>
      <c r="M4319" t="s">
        <v>3064</v>
      </c>
      <c r="N4319" t="s">
        <v>3064</v>
      </c>
      <c r="O4319" t="s">
        <v>3064</v>
      </c>
      <c r="P4319" t="s">
        <v>3064</v>
      </c>
      <c r="Q4319" t="s">
        <v>25</v>
      </c>
      <c r="R4319">
        <f>IF(Churn_Data[[#This Row],[Churn]]="Yes",1,0)</f>
        <v>0</v>
      </c>
      <c r="S4319" t="s">
        <v>25</v>
      </c>
      <c r="T4319">
        <f>(Churn_Data[[#This Row],[OnlineSecurity]]="Yes")+(Churn_Data[[#This Row],[OnlineBackup]]="Yes")+(Churn_Data[[#This Row],[DeviceProtection]]="Yes")+(Churn_Data[[#This Row],[TechSupport]]="Yes")+(Churn_Data[[#This Row],[StreamingTV]]="Yes")+(Churn_Data[[#This Row],[StreamingMovies]]="Yes")</f>
        <v>0</v>
      </c>
      <c r="U4319" t="s">
        <v>3911</v>
      </c>
      <c r="V4319" t="s">
        <v>72</v>
      </c>
      <c r="W4319" t="str">
        <f>IF(ISNUMBER(SEARCH("automatic", Churn_Data[[#This Row],[PaymentMethod]])), "Automatic", "Manual")</f>
        <v>Automatic</v>
      </c>
      <c r="X4319">
        <v>25.15</v>
      </c>
      <c r="Y4319" t="str">
        <f>IF(Churn_Data[[#This Row],[tenure]]&lt;=12,"0-1 Year",IF(Churn_Data[[#This Row],[tenure]]&lt;=24,"1-2 Years",IF(Churn_Data[[#This Row],[tenure]]&lt;=36,"2-3 Years",IF(Churn_Data[[#This Row],[tenure]]&lt;=48,"3-4 Years",IF(Churn_Data[[#This Row],[tenure]]&lt;=60,"4-5 Years","5+ Years")))))</f>
        <v>4-5 Years</v>
      </c>
      <c r="Z4319">
        <v>58</v>
      </c>
      <c r="AA4319">
        <v>1509.9</v>
      </c>
      <c r="AB4319">
        <f>IF(Churn_Data[[#This Row],[Churn]]="No",Churn_Data[[#This Row],[MonthlyCharges]],NA())</f>
        <v>25.15</v>
      </c>
      <c r="AC4319">
        <f>IF(Churn_Data[[#This Row],[Churn]]="No",Churn_Data[[#This Row],[tenure]],NA())</f>
        <v>58</v>
      </c>
      <c r="AD4319" t="e">
        <f>IF(Churn_Data[[#This Row],[Churn]]="Yes",Churn_Data[[#This Row],[MonthlyCharges]],NA())</f>
        <v>#N/A</v>
      </c>
      <c r="AE4319" t="e">
        <f>IF(Churn_Data[[#This Row],[Churn]]="Yes",Churn_Data[[#This Row],[tenure]],NA())</f>
        <v>#N/A</v>
      </c>
      <c r="AF4319">
        <v>1458.7</v>
      </c>
    </row>
    <row r="4320" spans="1:32" x14ac:dyDescent="0.3">
      <c r="A4320" t="s">
        <v>4354</v>
      </c>
      <c r="B4320" t="s">
        <v>23</v>
      </c>
      <c r="C4320" t="str">
        <f>IF(Churn_Data[[#This Row],[SeniorCitizen]]=1,"Yes","No")</f>
        <v>No</v>
      </c>
      <c r="D4320">
        <v>0</v>
      </c>
      <c r="E4320" t="s">
        <v>24</v>
      </c>
      <c r="F4320" t="s">
        <v>24</v>
      </c>
      <c r="G4320" t="s">
        <v>24</v>
      </c>
      <c r="H4320" t="s">
        <v>24</v>
      </c>
      <c r="I4320" t="s">
        <v>25</v>
      </c>
      <c r="J4320" t="str">
        <f>IF(Churn_Data[[#This Row],[InternetService]]&lt;&gt;"No","Yes","No")</f>
        <v>No</v>
      </c>
      <c r="K4320" t="s">
        <v>3064</v>
      </c>
      <c r="L4320" t="s">
        <v>3064</v>
      </c>
      <c r="M4320" t="s">
        <v>3064</v>
      </c>
      <c r="N4320" t="s">
        <v>3064</v>
      </c>
      <c r="O4320" t="s">
        <v>3064</v>
      </c>
      <c r="P4320" t="s">
        <v>3064</v>
      </c>
      <c r="Q4320" t="s">
        <v>25</v>
      </c>
      <c r="R4320">
        <f>IF(Churn_Data[[#This Row],[Churn]]="Yes",1,0)</f>
        <v>0</v>
      </c>
      <c r="S4320" t="s">
        <v>25</v>
      </c>
      <c r="T4320">
        <f>(Churn_Data[[#This Row],[OnlineSecurity]]="Yes")+(Churn_Data[[#This Row],[OnlineBackup]]="Yes")+(Churn_Data[[#This Row],[DeviceProtection]]="Yes")+(Churn_Data[[#This Row],[TechSupport]]="Yes")+(Churn_Data[[#This Row],[StreamingTV]]="Yes")+(Churn_Data[[#This Row],[StreamingMovies]]="Yes")</f>
        <v>0</v>
      </c>
      <c r="U4320" t="s">
        <v>3911</v>
      </c>
      <c r="V4320" t="s">
        <v>46</v>
      </c>
      <c r="W4320" t="str">
        <f>IF(ISNUMBER(SEARCH("automatic", Churn_Data[[#This Row],[PaymentMethod]])), "Automatic", "Manual")</f>
        <v>Automatic</v>
      </c>
      <c r="X4320">
        <v>24.3</v>
      </c>
      <c r="Y4320" t="str">
        <f>IF(Churn_Data[[#This Row],[tenure]]&lt;=12,"0-1 Year",IF(Churn_Data[[#This Row],[tenure]]&lt;=24,"1-2 Years",IF(Churn_Data[[#This Row],[tenure]]&lt;=36,"2-3 Years",IF(Churn_Data[[#This Row],[tenure]]&lt;=48,"3-4 Years",IF(Churn_Data[[#This Row],[tenure]]&lt;=60,"4-5 Years","5+ Years")))))</f>
        <v>2-3 Years</v>
      </c>
      <c r="Z4320">
        <v>35</v>
      </c>
      <c r="AA4320">
        <v>821.6</v>
      </c>
      <c r="AB4320">
        <f>IF(Churn_Data[[#This Row],[Churn]]="No",Churn_Data[[#This Row],[MonthlyCharges]],NA())</f>
        <v>24.3</v>
      </c>
      <c r="AC4320">
        <f>IF(Churn_Data[[#This Row],[Churn]]="No",Churn_Data[[#This Row],[tenure]],NA())</f>
        <v>35</v>
      </c>
      <c r="AD4320" t="e">
        <f>IF(Churn_Data[[#This Row],[Churn]]="Yes",Churn_Data[[#This Row],[MonthlyCharges]],NA())</f>
        <v>#N/A</v>
      </c>
      <c r="AE4320" t="e">
        <f>IF(Churn_Data[[#This Row],[Churn]]="Yes",Churn_Data[[#This Row],[tenure]],NA())</f>
        <v>#N/A</v>
      </c>
      <c r="AF4320">
        <v>850.5</v>
      </c>
    </row>
    <row r="4321" spans="1:32" x14ac:dyDescent="0.3">
      <c r="A4321" t="s">
        <v>4355</v>
      </c>
      <c r="B4321" t="s">
        <v>30</v>
      </c>
      <c r="C4321" t="str">
        <f>IF(Churn_Data[[#This Row],[SeniorCitizen]]=1,"Yes","No")</f>
        <v>No</v>
      </c>
      <c r="D4321">
        <v>0</v>
      </c>
      <c r="E4321" t="s">
        <v>24</v>
      </c>
      <c r="F4321" t="s">
        <v>24</v>
      </c>
      <c r="G4321" t="s">
        <v>24</v>
      </c>
      <c r="H4321" t="s">
        <v>24</v>
      </c>
      <c r="I4321" t="s">
        <v>25</v>
      </c>
      <c r="J4321" t="str">
        <f>IF(Churn_Data[[#This Row],[InternetService]]&lt;&gt;"No","Yes","No")</f>
        <v>No</v>
      </c>
      <c r="K4321" t="s">
        <v>3064</v>
      </c>
      <c r="L4321" t="s">
        <v>3064</v>
      </c>
      <c r="M4321" t="s">
        <v>3064</v>
      </c>
      <c r="N4321" t="s">
        <v>3064</v>
      </c>
      <c r="O4321" t="s">
        <v>3064</v>
      </c>
      <c r="P4321" t="s">
        <v>3064</v>
      </c>
      <c r="Q4321" t="s">
        <v>25</v>
      </c>
      <c r="R4321">
        <f>IF(Churn_Data[[#This Row],[Churn]]="Yes",1,0)</f>
        <v>0</v>
      </c>
      <c r="S4321" t="s">
        <v>25</v>
      </c>
      <c r="T4321">
        <f>(Churn_Data[[#This Row],[OnlineSecurity]]="Yes")+(Churn_Data[[#This Row],[OnlineBackup]]="Yes")+(Churn_Data[[#This Row],[DeviceProtection]]="Yes")+(Churn_Data[[#This Row],[TechSupport]]="Yes")+(Churn_Data[[#This Row],[StreamingTV]]="Yes")+(Churn_Data[[#This Row],[StreamingMovies]]="Yes")</f>
        <v>0</v>
      </c>
      <c r="U4321" t="s">
        <v>3911</v>
      </c>
      <c r="V4321" t="s">
        <v>28</v>
      </c>
      <c r="W4321" t="str">
        <f>IF(ISNUMBER(SEARCH("automatic", Churn_Data[[#This Row],[PaymentMethod]])), "Automatic", "Manual")</f>
        <v>Manual</v>
      </c>
      <c r="X4321">
        <v>24.8</v>
      </c>
      <c r="Y4321" t="str">
        <f>IF(Churn_Data[[#This Row],[tenure]]&lt;=12,"0-1 Year",IF(Churn_Data[[#This Row],[tenure]]&lt;=24,"1-2 Years",IF(Churn_Data[[#This Row],[tenure]]&lt;=36,"2-3 Years",IF(Churn_Data[[#This Row],[tenure]]&lt;=48,"3-4 Years",IF(Churn_Data[[#This Row],[tenure]]&lt;=60,"4-5 Years","5+ Years")))))</f>
        <v>4-5 Years</v>
      </c>
      <c r="Z4321">
        <v>52</v>
      </c>
      <c r="AA4321">
        <v>1229.0999999999999</v>
      </c>
      <c r="AB4321">
        <f>IF(Churn_Data[[#This Row],[Churn]]="No",Churn_Data[[#This Row],[MonthlyCharges]],NA())</f>
        <v>24.8</v>
      </c>
      <c r="AC4321">
        <f>IF(Churn_Data[[#This Row],[Churn]]="No",Churn_Data[[#This Row],[tenure]],NA())</f>
        <v>52</v>
      </c>
      <c r="AD4321" t="e">
        <f>IF(Churn_Data[[#This Row],[Churn]]="Yes",Churn_Data[[#This Row],[MonthlyCharges]],NA())</f>
        <v>#N/A</v>
      </c>
      <c r="AE4321" t="e">
        <f>IF(Churn_Data[[#This Row],[Churn]]="Yes",Churn_Data[[#This Row],[tenure]],NA())</f>
        <v>#N/A</v>
      </c>
      <c r="AF4321">
        <v>1289.5999999999999</v>
      </c>
    </row>
    <row r="4322" spans="1:32" x14ac:dyDescent="0.3">
      <c r="A4322" t="s">
        <v>4356</v>
      </c>
      <c r="B4322" t="s">
        <v>23</v>
      </c>
      <c r="C4322" t="str">
        <f>IF(Churn_Data[[#This Row],[SeniorCitizen]]=1,"Yes","No")</f>
        <v>No</v>
      </c>
      <c r="D4322">
        <v>0</v>
      </c>
      <c r="E4322" t="s">
        <v>24</v>
      </c>
      <c r="F4322" t="s">
        <v>24</v>
      </c>
      <c r="G4322" t="s">
        <v>24</v>
      </c>
      <c r="H4322" t="s">
        <v>24</v>
      </c>
      <c r="I4322" t="s">
        <v>25</v>
      </c>
      <c r="J4322" t="str">
        <f>IF(Churn_Data[[#This Row],[InternetService]]&lt;&gt;"No","Yes","No")</f>
        <v>No</v>
      </c>
      <c r="K4322" t="s">
        <v>3064</v>
      </c>
      <c r="L4322" t="s">
        <v>3064</v>
      </c>
      <c r="M4322" t="s">
        <v>3064</v>
      </c>
      <c r="N4322" t="s">
        <v>3064</v>
      </c>
      <c r="O4322" t="s">
        <v>3064</v>
      </c>
      <c r="P4322" t="s">
        <v>3064</v>
      </c>
      <c r="Q4322" t="s">
        <v>25</v>
      </c>
      <c r="R4322">
        <f>IF(Churn_Data[[#This Row],[Churn]]="Yes",1,0)</f>
        <v>0</v>
      </c>
      <c r="S4322" t="s">
        <v>24</v>
      </c>
      <c r="T4322">
        <f>(Churn_Data[[#This Row],[OnlineSecurity]]="Yes")+(Churn_Data[[#This Row],[OnlineBackup]]="Yes")+(Churn_Data[[#This Row],[DeviceProtection]]="Yes")+(Churn_Data[[#This Row],[TechSupport]]="Yes")+(Churn_Data[[#This Row],[StreamingTV]]="Yes")+(Churn_Data[[#This Row],[StreamingMovies]]="Yes")</f>
        <v>0</v>
      </c>
      <c r="U4322" t="s">
        <v>3911</v>
      </c>
      <c r="V4322" t="s">
        <v>28</v>
      </c>
      <c r="W4322" t="str">
        <f>IF(ISNUMBER(SEARCH("automatic", Churn_Data[[#This Row],[PaymentMethod]])), "Automatic", "Manual")</f>
        <v>Manual</v>
      </c>
      <c r="X4322">
        <v>24.8</v>
      </c>
      <c r="Y4322" t="str">
        <f>IF(Churn_Data[[#This Row],[tenure]]&lt;=12,"0-1 Year",IF(Churn_Data[[#This Row],[tenure]]&lt;=24,"1-2 Years",IF(Churn_Data[[#This Row],[tenure]]&lt;=36,"2-3 Years",IF(Churn_Data[[#This Row],[tenure]]&lt;=48,"3-4 Years",IF(Churn_Data[[#This Row],[tenure]]&lt;=60,"4-5 Years","5+ Years")))))</f>
        <v>3-4 Years</v>
      </c>
      <c r="Z4322">
        <v>40</v>
      </c>
      <c r="AA4322">
        <v>1024.7</v>
      </c>
      <c r="AB4322">
        <f>IF(Churn_Data[[#This Row],[Churn]]="No",Churn_Data[[#This Row],[MonthlyCharges]],NA())</f>
        <v>24.8</v>
      </c>
      <c r="AC4322">
        <f>IF(Churn_Data[[#This Row],[Churn]]="No",Churn_Data[[#This Row],[tenure]],NA())</f>
        <v>40</v>
      </c>
      <c r="AD4322" t="e">
        <f>IF(Churn_Data[[#This Row],[Churn]]="Yes",Churn_Data[[#This Row],[MonthlyCharges]],NA())</f>
        <v>#N/A</v>
      </c>
      <c r="AE4322" t="e">
        <f>IF(Churn_Data[[#This Row],[Churn]]="Yes",Churn_Data[[#This Row],[tenure]],NA())</f>
        <v>#N/A</v>
      </c>
      <c r="AF4322">
        <v>992</v>
      </c>
    </row>
    <row r="4323" spans="1:32" x14ac:dyDescent="0.3">
      <c r="A4323" t="s">
        <v>4357</v>
      </c>
      <c r="B4323" t="s">
        <v>23</v>
      </c>
      <c r="C4323" t="str">
        <f>IF(Churn_Data[[#This Row],[SeniorCitizen]]=1,"Yes","No")</f>
        <v>No</v>
      </c>
      <c r="D4323">
        <v>0</v>
      </c>
      <c r="E4323" t="s">
        <v>24</v>
      </c>
      <c r="F4323" t="s">
        <v>25</v>
      </c>
      <c r="G4323" t="s">
        <v>24</v>
      </c>
      <c r="H4323" t="s">
        <v>24</v>
      </c>
      <c r="I4323" t="s">
        <v>25</v>
      </c>
      <c r="J4323" t="str">
        <f>IF(Churn_Data[[#This Row],[InternetService]]&lt;&gt;"No","Yes","No")</f>
        <v>No</v>
      </c>
      <c r="K4323" t="s">
        <v>3064</v>
      </c>
      <c r="L4323" t="s">
        <v>3064</v>
      </c>
      <c r="M4323" t="s">
        <v>3064</v>
      </c>
      <c r="N4323" t="s">
        <v>3064</v>
      </c>
      <c r="O4323" t="s">
        <v>3064</v>
      </c>
      <c r="P4323" t="s">
        <v>3064</v>
      </c>
      <c r="Q4323" t="s">
        <v>25</v>
      </c>
      <c r="R4323">
        <f>IF(Churn_Data[[#This Row],[Churn]]="Yes",1,0)</f>
        <v>0</v>
      </c>
      <c r="S4323" t="s">
        <v>25</v>
      </c>
      <c r="T4323">
        <f>(Churn_Data[[#This Row],[OnlineSecurity]]="Yes")+(Churn_Data[[#This Row],[OnlineBackup]]="Yes")+(Churn_Data[[#This Row],[DeviceProtection]]="Yes")+(Churn_Data[[#This Row],[TechSupport]]="Yes")+(Churn_Data[[#This Row],[StreamingTV]]="Yes")+(Churn_Data[[#This Row],[StreamingMovies]]="Yes")</f>
        <v>0</v>
      </c>
      <c r="U4323" t="s">
        <v>3911</v>
      </c>
      <c r="V4323" t="s">
        <v>28</v>
      </c>
      <c r="W4323" t="str">
        <f>IF(ISNUMBER(SEARCH("automatic", Churn_Data[[#This Row],[PaymentMethod]])), "Automatic", "Manual")</f>
        <v>Manual</v>
      </c>
      <c r="X4323">
        <v>24.4</v>
      </c>
      <c r="Y4323" t="str">
        <f>IF(Churn_Data[[#This Row],[tenure]]&lt;=12,"0-1 Year",IF(Churn_Data[[#This Row],[tenure]]&lt;=24,"1-2 Years",IF(Churn_Data[[#This Row],[tenure]]&lt;=36,"2-3 Years",IF(Churn_Data[[#This Row],[tenure]]&lt;=48,"3-4 Years",IF(Churn_Data[[#This Row],[tenure]]&lt;=60,"4-5 Years","5+ Years")))))</f>
        <v>5+ Years</v>
      </c>
      <c r="Z4323">
        <v>61</v>
      </c>
      <c r="AA4323">
        <v>1417.9</v>
      </c>
      <c r="AB4323">
        <f>IF(Churn_Data[[#This Row],[Churn]]="No",Churn_Data[[#This Row],[MonthlyCharges]],NA())</f>
        <v>24.4</v>
      </c>
      <c r="AC4323">
        <f>IF(Churn_Data[[#This Row],[Churn]]="No",Churn_Data[[#This Row],[tenure]],NA())</f>
        <v>61</v>
      </c>
      <c r="AD4323" t="e">
        <f>IF(Churn_Data[[#This Row],[Churn]]="Yes",Churn_Data[[#This Row],[MonthlyCharges]],NA())</f>
        <v>#N/A</v>
      </c>
      <c r="AE4323" t="e">
        <f>IF(Churn_Data[[#This Row],[Churn]]="Yes",Churn_Data[[#This Row],[tenure]],NA())</f>
        <v>#N/A</v>
      </c>
      <c r="AF4323">
        <v>1488.4</v>
      </c>
    </row>
    <row r="4324" spans="1:32" x14ac:dyDescent="0.3">
      <c r="A4324" t="s">
        <v>4358</v>
      </c>
      <c r="B4324" t="s">
        <v>23</v>
      </c>
      <c r="C4324" t="str">
        <f>IF(Churn_Data[[#This Row],[SeniorCitizen]]=1,"Yes","No")</f>
        <v>No</v>
      </c>
      <c r="D4324">
        <v>0</v>
      </c>
      <c r="E4324" t="s">
        <v>25</v>
      </c>
      <c r="F4324" t="s">
        <v>25</v>
      </c>
      <c r="G4324" t="s">
        <v>24</v>
      </c>
      <c r="H4324" t="s">
        <v>24</v>
      </c>
      <c r="I4324" t="s">
        <v>25</v>
      </c>
      <c r="J4324" t="str">
        <f>IF(Churn_Data[[#This Row],[InternetService]]&lt;&gt;"No","Yes","No")</f>
        <v>No</v>
      </c>
      <c r="K4324" t="s">
        <v>3064</v>
      </c>
      <c r="L4324" t="s">
        <v>3064</v>
      </c>
      <c r="M4324" t="s">
        <v>3064</v>
      </c>
      <c r="N4324" t="s">
        <v>3064</v>
      </c>
      <c r="O4324" t="s">
        <v>3064</v>
      </c>
      <c r="P4324" t="s">
        <v>3064</v>
      </c>
      <c r="Q4324" t="s">
        <v>25</v>
      </c>
      <c r="R4324">
        <f>IF(Churn_Data[[#This Row],[Churn]]="Yes",1,0)</f>
        <v>0</v>
      </c>
      <c r="S4324" t="s">
        <v>25</v>
      </c>
      <c r="T4324">
        <f>(Churn_Data[[#This Row],[OnlineSecurity]]="Yes")+(Churn_Data[[#This Row],[OnlineBackup]]="Yes")+(Churn_Data[[#This Row],[DeviceProtection]]="Yes")+(Churn_Data[[#This Row],[TechSupport]]="Yes")+(Churn_Data[[#This Row],[StreamingTV]]="Yes")+(Churn_Data[[#This Row],[StreamingMovies]]="Yes")</f>
        <v>0</v>
      </c>
      <c r="U4324" t="s">
        <v>3911</v>
      </c>
      <c r="V4324" t="s">
        <v>28</v>
      </c>
      <c r="W4324" t="str">
        <f>IF(ISNUMBER(SEARCH("automatic", Churn_Data[[#This Row],[PaymentMethod]])), "Automatic", "Manual")</f>
        <v>Manual</v>
      </c>
      <c r="X4324">
        <v>26.25</v>
      </c>
      <c r="Y4324" t="str">
        <f>IF(Churn_Data[[#This Row],[tenure]]&lt;=12,"0-1 Year",IF(Churn_Data[[#This Row],[tenure]]&lt;=24,"1-2 Years",IF(Churn_Data[[#This Row],[tenure]]&lt;=36,"2-3 Years",IF(Churn_Data[[#This Row],[tenure]]&lt;=48,"3-4 Years",IF(Churn_Data[[#This Row],[tenure]]&lt;=60,"4-5 Years","5+ Years")))))</f>
        <v>1-2 Years</v>
      </c>
      <c r="Z4324">
        <v>22</v>
      </c>
      <c r="AA4324">
        <v>605.9</v>
      </c>
      <c r="AB4324">
        <f>IF(Churn_Data[[#This Row],[Churn]]="No",Churn_Data[[#This Row],[MonthlyCharges]],NA())</f>
        <v>26.25</v>
      </c>
      <c r="AC4324">
        <f>IF(Churn_Data[[#This Row],[Churn]]="No",Churn_Data[[#This Row],[tenure]],NA())</f>
        <v>22</v>
      </c>
      <c r="AD4324" t="e">
        <f>IF(Churn_Data[[#This Row],[Churn]]="Yes",Churn_Data[[#This Row],[MonthlyCharges]],NA())</f>
        <v>#N/A</v>
      </c>
      <c r="AE4324" t="e">
        <f>IF(Churn_Data[[#This Row],[Churn]]="Yes",Churn_Data[[#This Row],[tenure]],NA())</f>
        <v>#N/A</v>
      </c>
      <c r="AF4324">
        <v>577.5</v>
      </c>
    </row>
    <row r="4325" spans="1:32" x14ac:dyDescent="0.3">
      <c r="A4325" t="s">
        <v>4359</v>
      </c>
      <c r="B4325" t="s">
        <v>23</v>
      </c>
      <c r="C4325" t="str">
        <f>IF(Churn_Data[[#This Row],[SeniorCitizen]]=1,"Yes","No")</f>
        <v>No</v>
      </c>
      <c r="D4325">
        <v>0</v>
      </c>
      <c r="E4325" t="s">
        <v>24</v>
      </c>
      <c r="F4325" t="s">
        <v>24</v>
      </c>
      <c r="G4325" t="s">
        <v>24</v>
      </c>
      <c r="H4325" t="s">
        <v>24</v>
      </c>
      <c r="I4325" t="s">
        <v>25</v>
      </c>
      <c r="J4325" t="str">
        <f>IF(Churn_Data[[#This Row],[InternetService]]&lt;&gt;"No","Yes","No")</f>
        <v>No</v>
      </c>
      <c r="K4325" t="s">
        <v>3064</v>
      </c>
      <c r="L4325" t="s">
        <v>3064</v>
      </c>
      <c r="M4325" t="s">
        <v>3064</v>
      </c>
      <c r="N4325" t="s">
        <v>3064</v>
      </c>
      <c r="O4325" t="s">
        <v>3064</v>
      </c>
      <c r="P4325" t="s">
        <v>3064</v>
      </c>
      <c r="Q4325" t="s">
        <v>25</v>
      </c>
      <c r="R4325">
        <f>IF(Churn_Data[[#This Row],[Churn]]="Yes",1,0)</f>
        <v>0</v>
      </c>
      <c r="S4325" t="s">
        <v>24</v>
      </c>
      <c r="T4325">
        <f>(Churn_Data[[#This Row],[OnlineSecurity]]="Yes")+(Churn_Data[[#This Row],[OnlineBackup]]="Yes")+(Churn_Data[[#This Row],[DeviceProtection]]="Yes")+(Churn_Data[[#This Row],[TechSupport]]="Yes")+(Churn_Data[[#This Row],[StreamingTV]]="Yes")+(Churn_Data[[#This Row],[StreamingMovies]]="Yes")</f>
        <v>0</v>
      </c>
      <c r="U4325" t="s">
        <v>3911</v>
      </c>
      <c r="V4325" t="s">
        <v>28</v>
      </c>
      <c r="W4325" t="str">
        <f>IF(ISNUMBER(SEARCH("automatic", Churn_Data[[#This Row],[PaymentMethod]])), "Automatic", "Manual")</f>
        <v>Manual</v>
      </c>
      <c r="X4325">
        <v>24.1</v>
      </c>
      <c r="Y4325" t="str">
        <f>IF(Churn_Data[[#This Row],[tenure]]&lt;=12,"0-1 Year",IF(Churn_Data[[#This Row],[tenure]]&lt;=24,"1-2 Years",IF(Churn_Data[[#This Row],[tenure]]&lt;=36,"2-3 Years",IF(Churn_Data[[#This Row],[tenure]]&lt;=48,"3-4 Years",IF(Churn_Data[[#This Row],[tenure]]&lt;=60,"4-5 Years","5+ Years")))))</f>
        <v>5+ Years</v>
      </c>
      <c r="Z4325">
        <v>61</v>
      </c>
      <c r="AA4325">
        <v>1551.6</v>
      </c>
      <c r="AB4325">
        <f>IF(Churn_Data[[#This Row],[Churn]]="No",Churn_Data[[#This Row],[MonthlyCharges]],NA())</f>
        <v>24.1</v>
      </c>
      <c r="AC4325">
        <f>IF(Churn_Data[[#This Row],[Churn]]="No",Churn_Data[[#This Row],[tenure]],NA())</f>
        <v>61</v>
      </c>
      <c r="AD4325" t="e">
        <f>IF(Churn_Data[[#This Row],[Churn]]="Yes",Churn_Data[[#This Row],[MonthlyCharges]],NA())</f>
        <v>#N/A</v>
      </c>
      <c r="AE4325" t="e">
        <f>IF(Churn_Data[[#This Row],[Churn]]="Yes",Churn_Data[[#This Row],[tenure]],NA())</f>
        <v>#N/A</v>
      </c>
      <c r="AF4325">
        <v>1470.1</v>
      </c>
    </row>
    <row r="4326" spans="1:32" x14ac:dyDescent="0.3">
      <c r="A4326" t="s">
        <v>4360</v>
      </c>
      <c r="B4326" t="s">
        <v>30</v>
      </c>
      <c r="C4326" t="str">
        <f>IF(Churn_Data[[#This Row],[SeniorCitizen]]=1,"Yes","No")</f>
        <v>No</v>
      </c>
      <c r="D4326">
        <v>0</v>
      </c>
      <c r="E4326" t="s">
        <v>24</v>
      </c>
      <c r="F4326" t="s">
        <v>24</v>
      </c>
      <c r="G4326" t="s">
        <v>24</v>
      </c>
      <c r="H4326" t="s">
        <v>24</v>
      </c>
      <c r="I4326" t="s">
        <v>25</v>
      </c>
      <c r="J4326" t="str">
        <f>IF(Churn_Data[[#This Row],[InternetService]]&lt;&gt;"No","Yes","No")</f>
        <v>No</v>
      </c>
      <c r="K4326" t="s">
        <v>3064</v>
      </c>
      <c r="L4326" t="s">
        <v>3064</v>
      </c>
      <c r="M4326" t="s">
        <v>3064</v>
      </c>
      <c r="N4326" t="s">
        <v>3064</v>
      </c>
      <c r="O4326" t="s">
        <v>3064</v>
      </c>
      <c r="P4326" t="s">
        <v>3064</v>
      </c>
      <c r="Q4326" t="s">
        <v>25</v>
      </c>
      <c r="R4326">
        <f>IF(Churn_Data[[#This Row],[Churn]]="Yes",1,0)</f>
        <v>0</v>
      </c>
      <c r="S4326" t="s">
        <v>24</v>
      </c>
      <c r="T4326">
        <f>(Churn_Data[[#This Row],[OnlineSecurity]]="Yes")+(Churn_Data[[#This Row],[OnlineBackup]]="Yes")+(Churn_Data[[#This Row],[DeviceProtection]]="Yes")+(Churn_Data[[#This Row],[TechSupport]]="Yes")+(Churn_Data[[#This Row],[StreamingTV]]="Yes")+(Churn_Data[[#This Row],[StreamingMovies]]="Yes")</f>
        <v>0</v>
      </c>
      <c r="U4326" t="s">
        <v>3911</v>
      </c>
      <c r="V4326" t="s">
        <v>28</v>
      </c>
      <c r="W4326" t="str">
        <f>IF(ISNUMBER(SEARCH("automatic", Churn_Data[[#This Row],[PaymentMethod]])), "Automatic", "Manual")</f>
        <v>Manual</v>
      </c>
      <c r="X4326">
        <v>23.8</v>
      </c>
      <c r="Y4326" t="str">
        <f>IF(Churn_Data[[#This Row],[tenure]]&lt;=12,"0-1 Year",IF(Churn_Data[[#This Row],[tenure]]&lt;=24,"1-2 Years",IF(Churn_Data[[#This Row],[tenure]]&lt;=36,"2-3 Years",IF(Churn_Data[[#This Row],[tenure]]&lt;=48,"3-4 Years",IF(Churn_Data[[#This Row],[tenure]]&lt;=60,"4-5 Years","5+ Years")))))</f>
        <v>3-4 Years</v>
      </c>
      <c r="Z4326">
        <v>39</v>
      </c>
      <c r="AA4326">
        <v>903.8</v>
      </c>
      <c r="AB4326">
        <f>IF(Churn_Data[[#This Row],[Churn]]="No",Churn_Data[[#This Row],[MonthlyCharges]],NA())</f>
        <v>23.8</v>
      </c>
      <c r="AC4326">
        <f>IF(Churn_Data[[#This Row],[Churn]]="No",Churn_Data[[#This Row],[tenure]],NA())</f>
        <v>39</v>
      </c>
      <c r="AD4326" t="e">
        <f>IF(Churn_Data[[#This Row],[Churn]]="Yes",Churn_Data[[#This Row],[MonthlyCharges]],NA())</f>
        <v>#N/A</v>
      </c>
      <c r="AE4326" t="e">
        <f>IF(Churn_Data[[#This Row],[Churn]]="Yes",Churn_Data[[#This Row],[tenure]],NA())</f>
        <v>#N/A</v>
      </c>
      <c r="AF4326">
        <v>928.2</v>
      </c>
    </row>
    <row r="4327" spans="1:32" x14ac:dyDescent="0.3">
      <c r="A4327" t="s">
        <v>4361</v>
      </c>
      <c r="B4327" t="s">
        <v>30</v>
      </c>
      <c r="C4327" t="str">
        <f>IF(Churn_Data[[#This Row],[SeniorCitizen]]=1,"Yes","No")</f>
        <v>No</v>
      </c>
      <c r="D4327">
        <v>0</v>
      </c>
      <c r="E4327" t="s">
        <v>25</v>
      </c>
      <c r="F4327" t="s">
        <v>24</v>
      </c>
      <c r="G4327" t="s">
        <v>24</v>
      </c>
      <c r="H4327" t="s">
        <v>24</v>
      </c>
      <c r="I4327" t="s">
        <v>25</v>
      </c>
      <c r="J4327" t="str">
        <f>IF(Churn_Data[[#This Row],[InternetService]]&lt;&gt;"No","Yes","No")</f>
        <v>No</v>
      </c>
      <c r="K4327" t="s">
        <v>3064</v>
      </c>
      <c r="L4327" t="s">
        <v>3064</v>
      </c>
      <c r="M4327" t="s">
        <v>3064</v>
      </c>
      <c r="N4327" t="s">
        <v>3064</v>
      </c>
      <c r="O4327" t="s">
        <v>3064</v>
      </c>
      <c r="P4327" t="s">
        <v>3064</v>
      </c>
      <c r="Q4327" t="s">
        <v>25</v>
      </c>
      <c r="R4327">
        <f>IF(Churn_Data[[#This Row],[Churn]]="Yes",1,0)</f>
        <v>0</v>
      </c>
      <c r="S4327" t="s">
        <v>24</v>
      </c>
      <c r="T4327">
        <f>(Churn_Data[[#This Row],[OnlineSecurity]]="Yes")+(Churn_Data[[#This Row],[OnlineBackup]]="Yes")+(Churn_Data[[#This Row],[DeviceProtection]]="Yes")+(Churn_Data[[#This Row],[TechSupport]]="Yes")+(Churn_Data[[#This Row],[StreamingTV]]="Yes")+(Churn_Data[[#This Row],[StreamingMovies]]="Yes")</f>
        <v>0</v>
      </c>
      <c r="U4327" t="s">
        <v>3911</v>
      </c>
      <c r="V4327" t="s">
        <v>28</v>
      </c>
      <c r="W4327" t="str">
        <f>IF(ISNUMBER(SEARCH("automatic", Churn_Data[[#This Row],[PaymentMethod]])), "Automatic", "Manual")</f>
        <v>Manual</v>
      </c>
      <c r="X4327">
        <v>26.4</v>
      </c>
      <c r="Y4327" t="str">
        <f>IF(Churn_Data[[#This Row],[tenure]]&lt;=12,"0-1 Year",IF(Churn_Data[[#This Row],[tenure]]&lt;=24,"1-2 Years",IF(Churn_Data[[#This Row],[tenure]]&lt;=36,"2-3 Years",IF(Churn_Data[[#This Row],[tenure]]&lt;=48,"3-4 Years",IF(Churn_Data[[#This Row],[tenure]]&lt;=60,"4-5 Years","5+ Years")))))</f>
        <v>0-1 Year</v>
      </c>
      <c r="Z4327">
        <v>3</v>
      </c>
      <c r="AA4327">
        <v>121.25</v>
      </c>
      <c r="AB4327">
        <f>IF(Churn_Data[[#This Row],[Churn]]="No",Churn_Data[[#This Row],[MonthlyCharges]],NA())</f>
        <v>26.4</v>
      </c>
      <c r="AC4327">
        <f>IF(Churn_Data[[#This Row],[Churn]]="No",Churn_Data[[#This Row],[tenure]],NA())</f>
        <v>3</v>
      </c>
      <c r="AD4327" t="e">
        <f>IF(Churn_Data[[#This Row],[Churn]]="Yes",Churn_Data[[#This Row],[MonthlyCharges]],NA())</f>
        <v>#N/A</v>
      </c>
      <c r="AE4327" t="e">
        <f>IF(Churn_Data[[#This Row],[Churn]]="Yes",Churn_Data[[#This Row],[tenure]],NA())</f>
        <v>#N/A</v>
      </c>
      <c r="AF4327">
        <v>79.2</v>
      </c>
    </row>
    <row r="4328" spans="1:32" x14ac:dyDescent="0.3">
      <c r="A4328" t="s">
        <v>4362</v>
      </c>
      <c r="B4328" t="s">
        <v>30</v>
      </c>
      <c r="C4328" t="str">
        <f>IF(Churn_Data[[#This Row],[SeniorCitizen]]=1,"Yes","No")</f>
        <v>No</v>
      </c>
      <c r="D4328">
        <v>0</v>
      </c>
      <c r="E4328" t="s">
        <v>25</v>
      </c>
      <c r="F4328" t="s">
        <v>25</v>
      </c>
      <c r="G4328" t="s">
        <v>24</v>
      </c>
      <c r="H4328" t="s">
        <v>24</v>
      </c>
      <c r="I4328" t="s">
        <v>25</v>
      </c>
      <c r="J4328" t="str">
        <f>IF(Churn_Data[[#This Row],[InternetService]]&lt;&gt;"No","Yes","No")</f>
        <v>No</v>
      </c>
      <c r="K4328" t="s">
        <v>3064</v>
      </c>
      <c r="L4328" t="s">
        <v>3064</v>
      </c>
      <c r="M4328" t="s">
        <v>3064</v>
      </c>
      <c r="N4328" t="s">
        <v>3064</v>
      </c>
      <c r="O4328" t="s">
        <v>3064</v>
      </c>
      <c r="P4328" t="s">
        <v>3064</v>
      </c>
      <c r="Q4328" t="s">
        <v>25</v>
      </c>
      <c r="R4328">
        <f>IF(Churn_Data[[#This Row],[Churn]]="Yes",1,0)</f>
        <v>0</v>
      </c>
      <c r="S4328" t="s">
        <v>25</v>
      </c>
      <c r="T4328">
        <f>(Churn_Data[[#This Row],[OnlineSecurity]]="Yes")+(Churn_Data[[#This Row],[OnlineBackup]]="Yes")+(Churn_Data[[#This Row],[DeviceProtection]]="Yes")+(Churn_Data[[#This Row],[TechSupport]]="Yes")+(Churn_Data[[#This Row],[StreamingTV]]="Yes")+(Churn_Data[[#This Row],[StreamingMovies]]="Yes")</f>
        <v>0</v>
      </c>
      <c r="U4328" t="s">
        <v>3911</v>
      </c>
      <c r="V4328" t="s">
        <v>28</v>
      </c>
      <c r="W4328" t="str">
        <f>IF(ISNUMBER(SEARCH("automatic", Churn_Data[[#This Row],[PaymentMethod]])), "Automatic", "Manual")</f>
        <v>Manual</v>
      </c>
      <c r="X4328">
        <v>25.1</v>
      </c>
      <c r="Y4328" t="str">
        <f>IF(Churn_Data[[#This Row],[tenure]]&lt;=12,"0-1 Year",IF(Churn_Data[[#This Row],[tenure]]&lt;=24,"1-2 Years",IF(Churn_Data[[#This Row],[tenure]]&lt;=36,"2-3 Years",IF(Churn_Data[[#This Row],[tenure]]&lt;=48,"3-4 Years",IF(Churn_Data[[#This Row],[tenure]]&lt;=60,"4-5 Years","5+ Years")))))</f>
        <v>5+ Years</v>
      </c>
      <c r="Z4328">
        <v>66</v>
      </c>
      <c r="AA4328">
        <v>1697.7</v>
      </c>
      <c r="AB4328">
        <f>IF(Churn_Data[[#This Row],[Churn]]="No",Churn_Data[[#This Row],[MonthlyCharges]],NA())</f>
        <v>25.1</v>
      </c>
      <c r="AC4328">
        <f>IF(Churn_Data[[#This Row],[Churn]]="No",Churn_Data[[#This Row],[tenure]],NA())</f>
        <v>66</v>
      </c>
      <c r="AD4328" t="e">
        <f>IF(Churn_Data[[#This Row],[Churn]]="Yes",Churn_Data[[#This Row],[MonthlyCharges]],NA())</f>
        <v>#N/A</v>
      </c>
      <c r="AE4328" t="e">
        <f>IF(Churn_Data[[#This Row],[Churn]]="Yes",Churn_Data[[#This Row],[tenure]],NA())</f>
        <v>#N/A</v>
      </c>
      <c r="AF4328">
        <v>1656.6</v>
      </c>
    </row>
    <row r="4329" spans="1:32" x14ac:dyDescent="0.3">
      <c r="A4329" t="s">
        <v>4363</v>
      </c>
      <c r="B4329" t="s">
        <v>30</v>
      </c>
      <c r="C4329" t="str">
        <f>IF(Churn_Data[[#This Row],[SeniorCitizen]]=1,"Yes","No")</f>
        <v>No</v>
      </c>
      <c r="D4329">
        <v>0</v>
      </c>
      <c r="E4329" t="s">
        <v>24</v>
      </c>
      <c r="F4329" t="s">
        <v>24</v>
      </c>
      <c r="G4329" t="s">
        <v>24</v>
      </c>
      <c r="H4329" t="s">
        <v>24</v>
      </c>
      <c r="I4329" t="s">
        <v>25</v>
      </c>
      <c r="J4329" t="str">
        <f>IF(Churn_Data[[#This Row],[InternetService]]&lt;&gt;"No","Yes","No")</f>
        <v>No</v>
      </c>
      <c r="K4329" t="s">
        <v>3064</v>
      </c>
      <c r="L4329" t="s">
        <v>3064</v>
      </c>
      <c r="M4329" t="s">
        <v>3064</v>
      </c>
      <c r="N4329" t="s">
        <v>3064</v>
      </c>
      <c r="O4329" t="s">
        <v>3064</v>
      </c>
      <c r="P4329" t="s">
        <v>3064</v>
      </c>
      <c r="Q4329" t="s">
        <v>25</v>
      </c>
      <c r="R4329">
        <f>IF(Churn_Data[[#This Row],[Churn]]="Yes",1,0)</f>
        <v>0</v>
      </c>
      <c r="S4329" t="s">
        <v>25</v>
      </c>
      <c r="T4329">
        <f>(Churn_Data[[#This Row],[OnlineSecurity]]="Yes")+(Churn_Data[[#This Row],[OnlineBackup]]="Yes")+(Churn_Data[[#This Row],[DeviceProtection]]="Yes")+(Churn_Data[[#This Row],[TechSupport]]="Yes")+(Churn_Data[[#This Row],[StreamingTV]]="Yes")+(Churn_Data[[#This Row],[StreamingMovies]]="Yes")</f>
        <v>0</v>
      </c>
      <c r="U4329" t="s">
        <v>3911</v>
      </c>
      <c r="V4329" t="s">
        <v>28</v>
      </c>
      <c r="W4329" t="str">
        <f>IF(ISNUMBER(SEARCH("automatic", Churn_Data[[#This Row],[PaymentMethod]])), "Automatic", "Manual")</f>
        <v>Manual</v>
      </c>
      <c r="X4329">
        <v>25.75</v>
      </c>
      <c r="Y4329" t="str">
        <f>IF(Churn_Data[[#This Row],[tenure]]&lt;=12,"0-1 Year",IF(Churn_Data[[#This Row],[tenure]]&lt;=24,"1-2 Years",IF(Churn_Data[[#This Row],[tenure]]&lt;=36,"2-3 Years",IF(Churn_Data[[#This Row],[tenure]]&lt;=48,"3-4 Years",IF(Churn_Data[[#This Row],[tenure]]&lt;=60,"4-5 Years","5+ Years")))))</f>
        <v>0-1 Year</v>
      </c>
      <c r="Z4329">
        <v>0</v>
      </c>
      <c r="AA4329">
        <v>0</v>
      </c>
      <c r="AB4329">
        <f>IF(Churn_Data[[#This Row],[Churn]]="No",Churn_Data[[#This Row],[MonthlyCharges]],NA())</f>
        <v>25.75</v>
      </c>
      <c r="AC4329">
        <f>IF(Churn_Data[[#This Row],[Churn]]="No",Churn_Data[[#This Row],[tenure]],NA())</f>
        <v>0</v>
      </c>
      <c r="AD4329" t="e">
        <f>IF(Churn_Data[[#This Row],[Churn]]="Yes",Churn_Data[[#This Row],[MonthlyCharges]],NA())</f>
        <v>#N/A</v>
      </c>
      <c r="AE4329" t="e">
        <f>IF(Churn_Data[[#This Row],[Churn]]="Yes",Churn_Data[[#This Row],[tenure]],NA())</f>
        <v>#N/A</v>
      </c>
      <c r="AF4329">
        <v>0</v>
      </c>
    </row>
    <row r="4330" spans="1:32" x14ac:dyDescent="0.3">
      <c r="A4330" t="s">
        <v>4364</v>
      </c>
      <c r="B4330" t="s">
        <v>23</v>
      </c>
      <c r="C4330" t="str">
        <f>IF(Churn_Data[[#This Row],[SeniorCitizen]]=1,"Yes","No")</f>
        <v>No</v>
      </c>
      <c r="D4330">
        <v>0</v>
      </c>
      <c r="E4330" t="s">
        <v>25</v>
      </c>
      <c r="F4330" t="s">
        <v>25</v>
      </c>
      <c r="G4330" t="s">
        <v>24</v>
      </c>
      <c r="H4330" t="s">
        <v>24</v>
      </c>
      <c r="I4330" t="s">
        <v>25</v>
      </c>
      <c r="J4330" t="str">
        <f>IF(Churn_Data[[#This Row],[InternetService]]&lt;&gt;"No","Yes","No")</f>
        <v>No</v>
      </c>
      <c r="K4330" t="s">
        <v>3064</v>
      </c>
      <c r="L4330" t="s">
        <v>3064</v>
      </c>
      <c r="M4330" t="s">
        <v>3064</v>
      </c>
      <c r="N4330" t="s">
        <v>3064</v>
      </c>
      <c r="O4330" t="s">
        <v>3064</v>
      </c>
      <c r="P4330" t="s">
        <v>3064</v>
      </c>
      <c r="Q4330" t="s">
        <v>25</v>
      </c>
      <c r="R4330">
        <f>IF(Churn_Data[[#This Row],[Churn]]="Yes",1,0)</f>
        <v>0</v>
      </c>
      <c r="S4330" t="s">
        <v>25</v>
      </c>
      <c r="T4330">
        <f>(Churn_Data[[#This Row],[OnlineSecurity]]="Yes")+(Churn_Data[[#This Row],[OnlineBackup]]="Yes")+(Churn_Data[[#This Row],[DeviceProtection]]="Yes")+(Churn_Data[[#This Row],[TechSupport]]="Yes")+(Churn_Data[[#This Row],[StreamingTV]]="Yes")+(Churn_Data[[#This Row],[StreamingMovies]]="Yes")</f>
        <v>0</v>
      </c>
      <c r="U4330" t="s">
        <v>3911</v>
      </c>
      <c r="V4330" t="s">
        <v>28</v>
      </c>
      <c r="W4330" t="str">
        <f>IF(ISNUMBER(SEARCH("automatic", Churn_Data[[#This Row],[PaymentMethod]])), "Automatic", "Manual")</f>
        <v>Manual</v>
      </c>
      <c r="X4330">
        <v>25</v>
      </c>
      <c r="Y4330" t="str">
        <f>IF(Churn_Data[[#This Row],[tenure]]&lt;=12,"0-1 Year",IF(Churn_Data[[#This Row],[tenure]]&lt;=24,"1-2 Years",IF(Churn_Data[[#This Row],[tenure]]&lt;=36,"2-3 Years",IF(Churn_Data[[#This Row],[tenure]]&lt;=48,"3-4 Years",IF(Churn_Data[[#This Row],[tenure]]&lt;=60,"4-5 Years","5+ Years")))))</f>
        <v>4-5 Years</v>
      </c>
      <c r="Z4330">
        <v>60</v>
      </c>
      <c r="AA4330">
        <v>1505.05</v>
      </c>
      <c r="AB4330">
        <f>IF(Churn_Data[[#This Row],[Churn]]="No",Churn_Data[[#This Row],[MonthlyCharges]],NA())</f>
        <v>25</v>
      </c>
      <c r="AC4330">
        <f>IF(Churn_Data[[#This Row],[Churn]]="No",Churn_Data[[#This Row],[tenure]],NA())</f>
        <v>60</v>
      </c>
      <c r="AD4330" t="e">
        <f>IF(Churn_Data[[#This Row],[Churn]]="Yes",Churn_Data[[#This Row],[MonthlyCharges]],NA())</f>
        <v>#N/A</v>
      </c>
      <c r="AE4330" t="e">
        <f>IF(Churn_Data[[#This Row],[Churn]]="Yes",Churn_Data[[#This Row],[tenure]],NA())</f>
        <v>#N/A</v>
      </c>
      <c r="AF4330">
        <v>1500</v>
      </c>
    </row>
    <row r="4331" spans="1:32" x14ac:dyDescent="0.3">
      <c r="A4331" t="s">
        <v>4365</v>
      </c>
      <c r="B4331" t="s">
        <v>30</v>
      </c>
      <c r="C4331" t="str">
        <f>IF(Churn_Data[[#This Row],[SeniorCitizen]]=1,"Yes","No")</f>
        <v>No</v>
      </c>
      <c r="D4331">
        <v>0</v>
      </c>
      <c r="E4331" t="s">
        <v>24</v>
      </c>
      <c r="F4331" t="s">
        <v>24</v>
      </c>
      <c r="G4331" t="s">
        <v>24</v>
      </c>
      <c r="H4331" t="s">
        <v>24</v>
      </c>
      <c r="I4331" t="s">
        <v>25</v>
      </c>
      <c r="J4331" t="str">
        <f>IF(Churn_Data[[#This Row],[InternetService]]&lt;&gt;"No","Yes","No")</f>
        <v>No</v>
      </c>
      <c r="K4331" t="s">
        <v>3064</v>
      </c>
      <c r="L4331" t="s">
        <v>3064</v>
      </c>
      <c r="M4331" t="s">
        <v>3064</v>
      </c>
      <c r="N4331" t="s">
        <v>3064</v>
      </c>
      <c r="O4331" t="s">
        <v>3064</v>
      </c>
      <c r="P4331" t="s">
        <v>3064</v>
      </c>
      <c r="Q4331" t="s">
        <v>25</v>
      </c>
      <c r="R4331">
        <f>IF(Churn_Data[[#This Row],[Churn]]="Yes",1,0)</f>
        <v>0</v>
      </c>
      <c r="S4331" t="s">
        <v>25</v>
      </c>
      <c r="T4331">
        <f>(Churn_Data[[#This Row],[OnlineSecurity]]="Yes")+(Churn_Data[[#This Row],[OnlineBackup]]="Yes")+(Churn_Data[[#This Row],[DeviceProtection]]="Yes")+(Churn_Data[[#This Row],[TechSupport]]="Yes")+(Churn_Data[[#This Row],[StreamingTV]]="Yes")+(Churn_Data[[#This Row],[StreamingMovies]]="Yes")</f>
        <v>0</v>
      </c>
      <c r="U4331" t="s">
        <v>3911</v>
      </c>
      <c r="V4331" t="s">
        <v>28</v>
      </c>
      <c r="W4331" t="str">
        <f>IF(ISNUMBER(SEARCH("automatic", Churn_Data[[#This Row],[PaymentMethod]])), "Automatic", "Manual")</f>
        <v>Manual</v>
      </c>
      <c r="X4331">
        <v>24.45</v>
      </c>
      <c r="Y4331" t="str">
        <f>IF(Churn_Data[[#This Row],[tenure]]&lt;=12,"0-1 Year",IF(Churn_Data[[#This Row],[tenure]]&lt;=24,"1-2 Years",IF(Churn_Data[[#This Row],[tenure]]&lt;=36,"2-3 Years",IF(Churn_Data[[#This Row],[tenure]]&lt;=48,"3-4 Years",IF(Churn_Data[[#This Row],[tenure]]&lt;=60,"4-5 Years","5+ Years")))))</f>
        <v>3-4 Years</v>
      </c>
      <c r="Z4331">
        <v>45</v>
      </c>
      <c r="AA4331">
        <v>1088.25</v>
      </c>
      <c r="AB4331">
        <f>IF(Churn_Data[[#This Row],[Churn]]="No",Churn_Data[[#This Row],[MonthlyCharges]],NA())</f>
        <v>24.45</v>
      </c>
      <c r="AC4331">
        <f>IF(Churn_Data[[#This Row],[Churn]]="No",Churn_Data[[#This Row],[tenure]],NA())</f>
        <v>45</v>
      </c>
      <c r="AD4331" t="e">
        <f>IF(Churn_Data[[#This Row],[Churn]]="Yes",Churn_Data[[#This Row],[MonthlyCharges]],NA())</f>
        <v>#N/A</v>
      </c>
      <c r="AE4331" t="e">
        <f>IF(Churn_Data[[#This Row],[Churn]]="Yes",Churn_Data[[#This Row],[tenure]],NA())</f>
        <v>#N/A</v>
      </c>
      <c r="AF4331">
        <v>1100.25</v>
      </c>
    </row>
    <row r="4332" spans="1:32" x14ac:dyDescent="0.3">
      <c r="A4332" t="s">
        <v>4366</v>
      </c>
      <c r="B4332" t="s">
        <v>30</v>
      </c>
      <c r="C4332" t="str">
        <f>IF(Churn_Data[[#This Row],[SeniorCitizen]]=1,"Yes","No")</f>
        <v>No</v>
      </c>
      <c r="D4332">
        <v>0</v>
      </c>
      <c r="E4332" t="s">
        <v>25</v>
      </c>
      <c r="F4332" t="s">
        <v>25</v>
      </c>
      <c r="G4332" t="s">
        <v>24</v>
      </c>
      <c r="H4332" t="s">
        <v>24</v>
      </c>
      <c r="I4332" t="s">
        <v>25</v>
      </c>
      <c r="J4332" t="str">
        <f>IF(Churn_Data[[#This Row],[InternetService]]&lt;&gt;"No","Yes","No")</f>
        <v>No</v>
      </c>
      <c r="K4332" t="s">
        <v>3064</v>
      </c>
      <c r="L4332" t="s">
        <v>3064</v>
      </c>
      <c r="M4332" t="s">
        <v>3064</v>
      </c>
      <c r="N4332" t="s">
        <v>3064</v>
      </c>
      <c r="O4332" t="s">
        <v>3064</v>
      </c>
      <c r="P4332" t="s">
        <v>3064</v>
      </c>
      <c r="Q4332" t="s">
        <v>25</v>
      </c>
      <c r="R4332">
        <f>IF(Churn_Data[[#This Row],[Churn]]="Yes",1,0)</f>
        <v>0</v>
      </c>
      <c r="S4332" t="s">
        <v>25</v>
      </c>
      <c r="T4332">
        <f>(Churn_Data[[#This Row],[OnlineSecurity]]="Yes")+(Churn_Data[[#This Row],[OnlineBackup]]="Yes")+(Churn_Data[[#This Row],[DeviceProtection]]="Yes")+(Churn_Data[[#This Row],[TechSupport]]="Yes")+(Churn_Data[[#This Row],[StreamingTV]]="Yes")+(Churn_Data[[#This Row],[StreamingMovies]]="Yes")</f>
        <v>0</v>
      </c>
      <c r="U4332" t="s">
        <v>3911</v>
      </c>
      <c r="V4332" t="s">
        <v>28</v>
      </c>
      <c r="W4332" t="str">
        <f>IF(ISNUMBER(SEARCH("automatic", Churn_Data[[#This Row],[PaymentMethod]])), "Automatic", "Manual")</f>
        <v>Manual</v>
      </c>
      <c r="X4332">
        <v>25.25</v>
      </c>
      <c r="Y4332" t="str">
        <f>IF(Churn_Data[[#This Row],[tenure]]&lt;=12,"0-1 Year",IF(Churn_Data[[#This Row],[tenure]]&lt;=24,"1-2 Years",IF(Churn_Data[[#This Row],[tenure]]&lt;=36,"2-3 Years",IF(Churn_Data[[#This Row],[tenure]]&lt;=48,"3-4 Years",IF(Churn_Data[[#This Row],[tenure]]&lt;=60,"4-5 Years","5+ Years")))))</f>
        <v>1-2 Years</v>
      </c>
      <c r="Z4332">
        <v>22</v>
      </c>
      <c r="AA4332">
        <v>566.5</v>
      </c>
      <c r="AB4332">
        <f>IF(Churn_Data[[#This Row],[Churn]]="No",Churn_Data[[#This Row],[MonthlyCharges]],NA())</f>
        <v>25.25</v>
      </c>
      <c r="AC4332">
        <f>IF(Churn_Data[[#This Row],[Churn]]="No",Churn_Data[[#This Row],[tenure]],NA())</f>
        <v>22</v>
      </c>
      <c r="AD4332" t="e">
        <f>IF(Churn_Data[[#This Row],[Churn]]="Yes",Churn_Data[[#This Row],[MonthlyCharges]],NA())</f>
        <v>#N/A</v>
      </c>
      <c r="AE4332" t="e">
        <f>IF(Churn_Data[[#This Row],[Churn]]="Yes",Churn_Data[[#This Row],[tenure]],NA())</f>
        <v>#N/A</v>
      </c>
      <c r="AF4332">
        <v>555.5</v>
      </c>
    </row>
    <row r="4333" spans="1:32" x14ac:dyDescent="0.3">
      <c r="A4333" t="s">
        <v>4367</v>
      </c>
      <c r="B4333" t="s">
        <v>23</v>
      </c>
      <c r="C4333" t="str">
        <f>IF(Churn_Data[[#This Row],[SeniorCitizen]]=1,"Yes","No")</f>
        <v>No</v>
      </c>
      <c r="D4333">
        <v>0</v>
      </c>
      <c r="E4333" t="s">
        <v>24</v>
      </c>
      <c r="F4333" t="s">
        <v>24</v>
      </c>
      <c r="G4333" t="s">
        <v>24</v>
      </c>
      <c r="H4333" t="s">
        <v>24</v>
      </c>
      <c r="I4333" t="s">
        <v>25</v>
      </c>
      <c r="J4333" t="str">
        <f>IF(Churn_Data[[#This Row],[InternetService]]&lt;&gt;"No","Yes","No")</f>
        <v>No</v>
      </c>
      <c r="K4333" t="s">
        <v>3064</v>
      </c>
      <c r="L4333" t="s">
        <v>3064</v>
      </c>
      <c r="M4333" t="s">
        <v>3064</v>
      </c>
      <c r="N4333" t="s">
        <v>3064</v>
      </c>
      <c r="O4333" t="s">
        <v>3064</v>
      </c>
      <c r="P4333" t="s">
        <v>3064</v>
      </c>
      <c r="Q4333" t="s">
        <v>25</v>
      </c>
      <c r="R4333">
        <f>IF(Churn_Data[[#This Row],[Churn]]="Yes",1,0)</f>
        <v>0</v>
      </c>
      <c r="S4333" t="s">
        <v>25</v>
      </c>
      <c r="T4333">
        <f>(Churn_Data[[#This Row],[OnlineSecurity]]="Yes")+(Churn_Data[[#This Row],[OnlineBackup]]="Yes")+(Churn_Data[[#This Row],[DeviceProtection]]="Yes")+(Churn_Data[[#This Row],[TechSupport]]="Yes")+(Churn_Data[[#This Row],[StreamingTV]]="Yes")+(Churn_Data[[#This Row],[StreamingMovies]]="Yes")</f>
        <v>0</v>
      </c>
      <c r="U4333" t="s">
        <v>3911</v>
      </c>
      <c r="V4333" t="s">
        <v>28</v>
      </c>
      <c r="W4333" t="str">
        <f>IF(ISNUMBER(SEARCH("automatic", Churn_Data[[#This Row],[PaymentMethod]])), "Automatic", "Manual")</f>
        <v>Manual</v>
      </c>
      <c r="X4333">
        <v>25.1</v>
      </c>
      <c r="Y4333" t="str">
        <f>IF(Churn_Data[[#This Row],[tenure]]&lt;=12,"0-1 Year",IF(Churn_Data[[#This Row],[tenure]]&lt;=24,"1-2 Years",IF(Churn_Data[[#This Row],[tenure]]&lt;=36,"2-3 Years",IF(Churn_Data[[#This Row],[tenure]]&lt;=48,"3-4 Years",IF(Churn_Data[[#This Row],[tenure]]&lt;=60,"4-5 Years","5+ Years")))))</f>
        <v>1-2 Years</v>
      </c>
      <c r="Z4333">
        <v>23</v>
      </c>
      <c r="AA4333">
        <v>611.45000000000005</v>
      </c>
      <c r="AB4333">
        <f>IF(Churn_Data[[#This Row],[Churn]]="No",Churn_Data[[#This Row],[MonthlyCharges]],NA())</f>
        <v>25.1</v>
      </c>
      <c r="AC4333">
        <f>IF(Churn_Data[[#This Row],[Churn]]="No",Churn_Data[[#This Row],[tenure]],NA())</f>
        <v>23</v>
      </c>
      <c r="AD4333" t="e">
        <f>IF(Churn_Data[[#This Row],[Churn]]="Yes",Churn_Data[[#This Row],[MonthlyCharges]],NA())</f>
        <v>#N/A</v>
      </c>
      <c r="AE4333" t="e">
        <f>IF(Churn_Data[[#This Row],[Churn]]="Yes",Churn_Data[[#This Row],[tenure]],NA())</f>
        <v>#N/A</v>
      </c>
      <c r="AF4333">
        <v>577.29999999999995</v>
      </c>
    </row>
    <row r="4334" spans="1:32" x14ac:dyDescent="0.3">
      <c r="A4334" t="s">
        <v>4368</v>
      </c>
      <c r="B4334" t="s">
        <v>30</v>
      </c>
      <c r="C4334" t="str">
        <f>IF(Churn_Data[[#This Row],[SeniorCitizen]]=1,"Yes","No")</f>
        <v>No</v>
      </c>
      <c r="D4334">
        <v>0</v>
      </c>
      <c r="E4334" t="s">
        <v>24</v>
      </c>
      <c r="F4334" t="s">
        <v>24</v>
      </c>
      <c r="G4334" t="s">
        <v>24</v>
      </c>
      <c r="H4334" t="s">
        <v>24</v>
      </c>
      <c r="I4334" t="s">
        <v>25</v>
      </c>
      <c r="J4334" t="str">
        <f>IF(Churn_Data[[#This Row],[InternetService]]&lt;&gt;"No","Yes","No")</f>
        <v>No</v>
      </c>
      <c r="K4334" t="s">
        <v>3064</v>
      </c>
      <c r="L4334" t="s">
        <v>3064</v>
      </c>
      <c r="M4334" t="s">
        <v>3064</v>
      </c>
      <c r="N4334" t="s">
        <v>3064</v>
      </c>
      <c r="O4334" t="s">
        <v>3064</v>
      </c>
      <c r="P4334" t="s">
        <v>3064</v>
      </c>
      <c r="Q4334" t="s">
        <v>25</v>
      </c>
      <c r="R4334">
        <f>IF(Churn_Data[[#This Row],[Churn]]="Yes",1,0)</f>
        <v>0</v>
      </c>
      <c r="S4334" t="s">
        <v>25</v>
      </c>
      <c r="T4334">
        <f>(Churn_Data[[#This Row],[OnlineSecurity]]="Yes")+(Churn_Data[[#This Row],[OnlineBackup]]="Yes")+(Churn_Data[[#This Row],[DeviceProtection]]="Yes")+(Churn_Data[[#This Row],[TechSupport]]="Yes")+(Churn_Data[[#This Row],[StreamingTV]]="Yes")+(Churn_Data[[#This Row],[StreamingMovies]]="Yes")</f>
        <v>0</v>
      </c>
      <c r="U4334" t="s">
        <v>3911</v>
      </c>
      <c r="V4334" t="s">
        <v>28</v>
      </c>
      <c r="W4334" t="str">
        <f>IF(ISNUMBER(SEARCH("automatic", Churn_Data[[#This Row],[PaymentMethod]])), "Automatic", "Manual")</f>
        <v>Manual</v>
      </c>
      <c r="X4334">
        <v>25.4</v>
      </c>
      <c r="Y4334" t="str">
        <f>IF(Churn_Data[[#This Row],[tenure]]&lt;=12,"0-1 Year",IF(Churn_Data[[#This Row],[tenure]]&lt;=24,"1-2 Years",IF(Churn_Data[[#This Row],[tenure]]&lt;=36,"2-3 Years",IF(Churn_Data[[#This Row],[tenure]]&lt;=48,"3-4 Years",IF(Churn_Data[[#This Row],[tenure]]&lt;=60,"4-5 Years","5+ Years")))))</f>
        <v>0-1 Year</v>
      </c>
      <c r="Z4334">
        <v>6</v>
      </c>
      <c r="AA4334">
        <v>153.30000000000001</v>
      </c>
      <c r="AB4334">
        <f>IF(Churn_Data[[#This Row],[Churn]]="No",Churn_Data[[#This Row],[MonthlyCharges]],NA())</f>
        <v>25.4</v>
      </c>
      <c r="AC4334">
        <f>IF(Churn_Data[[#This Row],[Churn]]="No",Churn_Data[[#This Row],[tenure]],NA())</f>
        <v>6</v>
      </c>
      <c r="AD4334" t="e">
        <f>IF(Churn_Data[[#This Row],[Churn]]="Yes",Churn_Data[[#This Row],[MonthlyCharges]],NA())</f>
        <v>#N/A</v>
      </c>
      <c r="AE4334" t="e">
        <f>IF(Churn_Data[[#This Row],[Churn]]="Yes",Churn_Data[[#This Row],[tenure]],NA())</f>
        <v>#N/A</v>
      </c>
      <c r="AF4334">
        <v>152.4</v>
      </c>
    </row>
    <row r="4335" spans="1:32" x14ac:dyDescent="0.3">
      <c r="A4335" t="s">
        <v>4369</v>
      </c>
      <c r="B4335" t="s">
        <v>30</v>
      </c>
      <c r="C4335" t="str">
        <f>IF(Churn_Data[[#This Row],[SeniorCitizen]]=1,"Yes","No")</f>
        <v>No</v>
      </c>
      <c r="D4335">
        <v>0</v>
      </c>
      <c r="E4335" t="s">
        <v>24</v>
      </c>
      <c r="F4335" t="s">
        <v>24</v>
      </c>
      <c r="G4335" t="s">
        <v>24</v>
      </c>
      <c r="H4335" t="s">
        <v>24</v>
      </c>
      <c r="I4335" t="s">
        <v>25</v>
      </c>
      <c r="J4335" t="str">
        <f>IF(Churn_Data[[#This Row],[InternetService]]&lt;&gt;"No","Yes","No")</f>
        <v>No</v>
      </c>
      <c r="K4335" t="s">
        <v>3064</v>
      </c>
      <c r="L4335" t="s">
        <v>3064</v>
      </c>
      <c r="M4335" t="s">
        <v>3064</v>
      </c>
      <c r="N4335" t="s">
        <v>3064</v>
      </c>
      <c r="O4335" t="s">
        <v>3064</v>
      </c>
      <c r="P4335" t="s">
        <v>3064</v>
      </c>
      <c r="Q4335" t="s">
        <v>25</v>
      </c>
      <c r="R4335">
        <f>IF(Churn_Data[[#This Row],[Churn]]="Yes",1,0)</f>
        <v>0</v>
      </c>
      <c r="S4335" t="s">
        <v>24</v>
      </c>
      <c r="T4335">
        <f>(Churn_Data[[#This Row],[OnlineSecurity]]="Yes")+(Churn_Data[[#This Row],[OnlineBackup]]="Yes")+(Churn_Data[[#This Row],[DeviceProtection]]="Yes")+(Churn_Data[[#This Row],[TechSupport]]="Yes")+(Churn_Data[[#This Row],[StreamingTV]]="Yes")+(Churn_Data[[#This Row],[StreamingMovies]]="Yes")</f>
        <v>0</v>
      </c>
      <c r="U4335" t="s">
        <v>3911</v>
      </c>
      <c r="V4335" t="s">
        <v>28</v>
      </c>
      <c r="W4335" t="str">
        <f>IF(ISNUMBER(SEARCH("automatic", Churn_Data[[#This Row],[PaymentMethod]])), "Automatic", "Manual")</f>
        <v>Manual</v>
      </c>
      <c r="X4335">
        <v>24.8</v>
      </c>
      <c r="Y4335" t="str">
        <f>IF(Churn_Data[[#This Row],[tenure]]&lt;=12,"0-1 Year",IF(Churn_Data[[#This Row],[tenure]]&lt;=24,"1-2 Years",IF(Churn_Data[[#This Row],[tenure]]&lt;=36,"2-3 Years",IF(Churn_Data[[#This Row],[tenure]]&lt;=48,"3-4 Years",IF(Churn_Data[[#This Row],[tenure]]&lt;=60,"4-5 Years","5+ Years")))))</f>
        <v>5+ Years</v>
      </c>
      <c r="Z4335">
        <v>64</v>
      </c>
      <c r="AA4335">
        <v>1514.85</v>
      </c>
      <c r="AB4335">
        <f>IF(Churn_Data[[#This Row],[Churn]]="No",Churn_Data[[#This Row],[MonthlyCharges]],NA())</f>
        <v>24.8</v>
      </c>
      <c r="AC4335">
        <f>IF(Churn_Data[[#This Row],[Churn]]="No",Churn_Data[[#This Row],[tenure]],NA())</f>
        <v>64</v>
      </c>
      <c r="AD4335" t="e">
        <f>IF(Churn_Data[[#This Row],[Churn]]="Yes",Churn_Data[[#This Row],[MonthlyCharges]],NA())</f>
        <v>#N/A</v>
      </c>
      <c r="AE4335" t="e">
        <f>IF(Churn_Data[[#This Row],[Churn]]="Yes",Churn_Data[[#This Row],[tenure]],NA())</f>
        <v>#N/A</v>
      </c>
      <c r="AF4335">
        <v>1587.2</v>
      </c>
    </row>
    <row r="4336" spans="1:32" x14ac:dyDescent="0.3">
      <c r="A4336" t="s">
        <v>4370</v>
      </c>
      <c r="B4336" t="s">
        <v>30</v>
      </c>
      <c r="C4336" t="str">
        <f>IF(Churn_Data[[#This Row],[SeniorCitizen]]=1,"Yes","No")</f>
        <v>No</v>
      </c>
      <c r="D4336">
        <v>0</v>
      </c>
      <c r="E4336" t="s">
        <v>24</v>
      </c>
      <c r="F4336" t="s">
        <v>24</v>
      </c>
      <c r="G4336" t="s">
        <v>24</v>
      </c>
      <c r="H4336" t="s">
        <v>24</v>
      </c>
      <c r="I4336" t="s">
        <v>25</v>
      </c>
      <c r="J4336" t="str">
        <f>IF(Churn_Data[[#This Row],[InternetService]]&lt;&gt;"No","Yes","No")</f>
        <v>No</v>
      </c>
      <c r="K4336" t="s">
        <v>3064</v>
      </c>
      <c r="L4336" t="s">
        <v>3064</v>
      </c>
      <c r="M4336" t="s">
        <v>3064</v>
      </c>
      <c r="N4336" t="s">
        <v>3064</v>
      </c>
      <c r="O4336" t="s">
        <v>3064</v>
      </c>
      <c r="P4336" t="s">
        <v>3064</v>
      </c>
      <c r="Q4336" t="s">
        <v>25</v>
      </c>
      <c r="R4336">
        <f>IF(Churn_Data[[#This Row],[Churn]]="Yes",1,0)</f>
        <v>0</v>
      </c>
      <c r="S4336" t="s">
        <v>25</v>
      </c>
      <c r="T4336">
        <f>(Churn_Data[[#This Row],[OnlineSecurity]]="Yes")+(Churn_Data[[#This Row],[OnlineBackup]]="Yes")+(Churn_Data[[#This Row],[DeviceProtection]]="Yes")+(Churn_Data[[#This Row],[TechSupport]]="Yes")+(Churn_Data[[#This Row],[StreamingTV]]="Yes")+(Churn_Data[[#This Row],[StreamingMovies]]="Yes")</f>
        <v>0</v>
      </c>
      <c r="U4336" t="s">
        <v>3911</v>
      </c>
      <c r="V4336" t="s">
        <v>28</v>
      </c>
      <c r="W4336" t="str">
        <f>IF(ISNUMBER(SEARCH("automatic", Churn_Data[[#This Row],[PaymentMethod]])), "Automatic", "Manual")</f>
        <v>Manual</v>
      </c>
      <c r="X4336">
        <v>25.75</v>
      </c>
      <c r="Y4336" t="str">
        <f>IF(Churn_Data[[#This Row],[tenure]]&lt;=12,"0-1 Year",IF(Churn_Data[[#This Row],[tenure]]&lt;=24,"1-2 Years",IF(Churn_Data[[#This Row],[tenure]]&lt;=36,"2-3 Years",IF(Churn_Data[[#This Row],[tenure]]&lt;=48,"3-4 Years",IF(Churn_Data[[#This Row],[tenure]]&lt;=60,"4-5 Years","5+ Years")))))</f>
        <v>4-5 Years</v>
      </c>
      <c r="Z4336">
        <v>52</v>
      </c>
      <c r="AA4336">
        <v>1345.85</v>
      </c>
      <c r="AB4336">
        <f>IF(Churn_Data[[#This Row],[Churn]]="No",Churn_Data[[#This Row],[MonthlyCharges]],NA())</f>
        <v>25.75</v>
      </c>
      <c r="AC4336">
        <f>IF(Churn_Data[[#This Row],[Churn]]="No",Churn_Data[[#This Row],[tenure]],NA())</f>
        <v>52</v>
      </c>
      <c r="AD4336" t="e">
        <f>IF(Churn_Data[[#This Row],[Churn]]="Yes",Churn_Data[[#This Row],[MonthlyCharges]],NA())</f>
        <v>#N/A</v>
      </c>
      <c r="AE4336" t="e">
        <f>IF(Churn_Data[[#This Row],[Churn]]="Yes",Churn_Data[[#This Row],[tenure]],NA())</f>
        <v>#N/A</v>
      </c>
      <c r="AF4336">
        <v>1339</v>
      </c>
    </row>
    <row r="4337" spans="1:32" x14ac:dyDescent="0.3">
      <c r="A4337" t="s">
        <v>4371</v>
      </c>
      <c r="B4337" t="s">
        <v>23</v>
      </c>
      <c r="C4337" t="str">
        <f>IF(Churn_Data[[#This Row],[SeniorCitizen]]=1,"Yes","No")</f>
        <v>No</v>
      </c>
      <c r="D4337">
        <v>0</v>
      </c>
      <c r="E4337" t="s">
        <v>24</v>
      </c>
      <c r="F4337" t="s">
        <v>24</v>
      </c>
      <c r="G4337" t="s">
        <v>24</v>
      </c>
      <c r="H4337" t="s">
        <v>24</v>
      </c>
      <c r="I4337" t="s">
        <v>25</v>
      </c>
      <c r="J4337" t="str">
        <f>IF(Churn_Data[[#This Row],[InternetService]]&lt;&gt;"No","Yes","No")</f>
        <v>No</v>
      </c>
      <c r="K4337" t="s">
        <v>3064</v>
      </c>
      <c r="L4337" t="s">
        <v>3064</v>
      </c>
      <c r="M4337" t="s">
        <v>3064</v>
      </c>
      <c r="N4337" t="s">
        <v>3064</v>
      </c>
      <c r="O4337" t="s">
        <v>3064</v>
      </c>
      <c r="P4337" t="s">
        <v>3064</v>
      </c>
      <c r="Q4337" t="s">
        <v>25</v>
      </c>
      <c r="R4337">
        <f>IF(Churn_Data[[#This Row],[Churn]]="Yes",1,0)</f>
        <v>0</v>
      </c>
      <c r="S4337" t="s">
        <v>25</v>
      </c>
      <c r="T4337">
        <f>(Churn_Data[[#This Row],[OnlineSecurity]]="Yes")+(Churn_Data[[#This Row],[OnlineBackup]]="Yes")+(Churn_Data[[#This Row],[DeviceProtection]]="Yes")+(Churn_Data[[#This Row],[TechSupport]]="Yes")+(Churn_Data[[#This Row],[StreamingTV]]="Yes")+(Churn_Data[[#This Row],[StreamingMovies]]="Yes")</f>
        <v>0</v>
      </c>
      <c r="U4337" t="s">
        <v>3911</v>
      </c>
      <c r="V4337" t="s">
        <v>28</v>
      </c>
      <c r="W4337" t="str">
        <f>IF(ISNUMBER(SEARCH("automatic", Churn_Data[[#This Row],[PaymentMethod]])), "Automatic", "Manual")</f>
        <v>Manual</v>
      </c>
      <c r="X4337">
        <v>25.25</v>
      </c>
      <c r="Y4337" t="str">
        <f>IF(Churn_Data[[#This Row],[tenure]]&lt;=12,"0-1 Year",IF(Churn_Data[[#This Row],[tenure]]&lt;=24,"1-2 Years",IF(Churn_Data[[#This Row],[tenure]]&lt;=36,"2-3 Years",IF(Churn_Data[[#This Row],[tenure]]&lt;=48,"3-4 Years",IF(Churn_Data[[#This Row],[tenure]]&lt;=60,"4-5 Years","5+ Years")))))</f>
        <v>4-5 Years</v>
      </c>
      <c r="Z4337">
        <v>49</v>
      </c>
      <c r="AA4337">
        <v>1211.6500000000001</v>
      </c>
      <c r="AB4337">
        <f>IF(Churn_Data[[#This Row],[Churn]]="No",Churn_Data[[#This Row],[MonthlyCharges]],NA())</f>
        <v>25.25</v>
      </c>
      <c r="AC4337">
        <f>IF(Churn_Data[[#This Row],[Churn]]="No",Churn_Data[[#This Row],[tenure]],NA())</f>
        <v>49</v>
      </c>
      <c r="AD4337" t="e">
        <f>IF(Churn_Data[[#This Row],[Churn]]="Yes",Churn_Data[[#This Row],[MonthlyCharges]],NA())</f>
        <v>#N/A</v>
      </c>
      <c r="AE4337" t="e">
        <f>IF(Churn_Data[[#This Row],[Churn]]="Yes",Churn_Data[[#This Row],[tenure]],NA())</f>
        <v>#N/A</v>
      </c>
      <c r="AF4337">
        <v>1237.25</v>
      </c>
    </row>
    <row r="4338" spans="1:32" x14ac:dyDescent="0.3">
      <c r="A4338" t="s">
        <v>4372</v>
      </c>
      <c r="B4338" t="s">
        <v>30</v>
      </c>
      <c r="C4338" t="str">
        <f>IF(Churn_Data[[#This Row],[SeniorCitizen]]=1,"Yes","No")</f>
        <v>No</v>
      </c>
      <c r="D4338">
        <v>0</v>
      </c>
      <c r="E4338" t="s">
        <v>24</v>
      </c>
      <c r="F4338" t="s">
        <v>24</v>
      </c>
      <c r="G4338" t="s">
        <v>24</v>
      </c>
      <c r="H4338" t="s">
        <v>24</v>
      </c>
      <c r="I4338" t="s">
        <v>25</v>
      </c>
      <c r="J4338" t="str">
        <f>IF(Churn_Data[[#This Row],[InternetService]]&lt;&gt;"No","Yes","No")</f>
        <v>No</v>
      </c>
      <c r="K4338" t="s">
        <v>3064</v>
      </c>
      <c r="L4338" t="s">
        <v>3064</v>
      </c>
      <c r="M4338" t="s">
        <v>3064</v>
      </c>
      <c r="N4338" t="s">
        <v>3064</v>
      </c>
      <c r="O4338" t="s">
        <v>3064</v>
      </c>
      <c r="P4338" t="s">
        <v>3064</v>
      </c>
      <c r="Q4338" t="s">
        <v>25</v>
      </c>
      <c r="R4338">
        <f>IF(Churn_Data[[#This Row],[Churn]]="Yes",1,0)</f>
        <v>0</v>
      </c>
      <c r="S4338" t="s">
        <v>25</v>
      </c>
      <c r="T4338">
        <f>(Churn_Data[[#This Row],[OnlineSecurity]]="Yes")+(Churn_Data[[#This Row],[OnlineBackup]]="Yes")+(Churn_Data[[#This Row],[DeviceProtection]]="Yes")+(Churn_Data[[#This Row],[TechSupport]]="Yes")+(Churn_Data[[#This Row],[StreamingTV]]="Yes")+(Churn_Data[[#This Row],[StreamingMovies]]="Yes")</f>
        <v>0</v>
      </c>
      <c r="U4338" t="s">
        <v>3911</v>
      </c>
      <c r="V4338" t="s">
        <v>28</v>
      </c>
      <c r="W4338" t="str">
        <f>IF(ISNUMBER(SEARCH("automatic", Churn_Data[[#This Row],[PaymentMethod]])), "Automatic", "Manual")</f>
        <v>Manual</v>
      </c>
      <c r="X4338">
        <v>24.55</v>
      </c>
      <c r="Y4338" t="str">
        <f>IF(Churn_Data[[#This Row],[tenure]]&lt;=12,"0-1 Year",IF(Churn_Data[[#This Row],[tenure]]&lt;=24,"1-2 Years",IF(Churn_Data[[#This Row],[tenure]]&lt;=36,"2-3 Years",IF(Churn_Data[[#This Row],[tenure]]&lt;=48,"3-4 Years",IF(Churn_Data[[#This Row],[tenure]]&lt;=60,"4-5 Years","5+ Years")))))</f>
        <v>3-4 Years</v>
      </c>
      <c r="Z4338">
        <v>47</v>
      </c>
      <c r="AA4338">
        <v>1160.45</v>
      </c>
      <c r="AB4338">
        <f>IF(Churn_Data[[#This Row],[Churn]]="No",Churn_Data[[#This Row],[MonthlyCharges]],NA())</f>
        <v>24.55</v>
      </c>
      <c r="AC4338">
        <f>IF(Churn_Data[[#This Row],[Churn]]="No",Churn_Data[[#This Row],[tenure]],NA())</f>
        <v>47</v>
      </c>
      <c r="AD4338" t="e">
        <f>IF(Churn_Data[[#This Row],[Churn]]="Yes",Churn_Data[[#This Row],[MonthlyCharges]],NA())</f>
        <v>#N/A</v>
      </c>
      <c r="AE4338" t="e">
        <f>IF(Churn_Data[[#This Row],[Churn]]="Yes",Churn_Data[[#This Row],[tenure]],NA())</f>
        <v>#N/A</v>
      </c>
      <c r="AF4338">
        <v>1153.8499999999999</v>
      </c>
    </row>
    <row r="4339" spans="1:32" x14ac:dyDescent="0.3">
      <c r="A4339" t="s">
        <v>4373</v>
      </c>
      <c r="B4339" t="s">
        <v>30</v>
      </c>
      <c r="C4339" t="str">
        <f>IF(Churn_Data[[#This Row],[SeniorCitizen]]=1,"Yes","No")</f>
        <v>No</v>
      </c>
      <c r="D4339">
        <v>0</v>
      </c>
      <c r="E4339" t="s">
        <v>25</v>
      </c>
      <c r="F4339" t="s">
        <v>25</v>
      </c>
      <c r="G4339" t="s">
        <v>24</v>
      </c>
      <c r="H4339" t="s">
        <v>24</v>
      </c>
      <c r="I4339" t="s">
        <v>25</v>
      </c>
      <c r="J4339" t="str">
        <f>IF(Churn_Data[[#This Row],[InternetService]]&lt;&gt;"No","Yes","No")</f>
        <v>No</v>
      </c>
      <c r="K4339" t="s">
        <v>3064</v>
      </c>
      <c r="L4339" t="s">
        <v>3064</v>
      </c>
      <c r="M4339" t="s">
        <v>3064</v>
      </c>
      <c r="N4339" t="s">
        <v>3064</v>
      </c>
      <c r="O4339" t="s">
        <v>3064</v>
      </c>
      <c r="P4339" t="s">
        <v>3064</v>
      </c>
      <c r="Q4339" t="s">
        <v>25</v>
      </c>
      <c r="R4339">
        <f>IF(Churn_Data[[#This Row],[Churn]]="Yes",1,0)</f>
        <v>0</v>
      </c>
      <c r="S4339" t="s">
        <v>25</v>
      </c>
      <c r="T4339">
        <f>(Churn_Data[[#This Row],[OnlineSecurity]]="Yes")+(Churn_Data[[#This Row],[OnlineBackup]]="Yes")+(Churn_Data[[#This Row],[DeviceProtection]]="Yes")+(Churn_Data[[#This Row],[TechSupport]]="Yes")+(Churn_Data[[#This Row],[StreamingTV]]="Yes")+(Churn_Data[[#This Row],[StreamingMovies]]="Yes")</f>
        <v>0</v>
      </c>
      <c r="U4339" t="s">
        <v>3911</v>
      </c>
      <c r="V4339" t="s">
        <v>28</v>
      </c>
      <c r="W4339" t="str">
        <f>IF(ISNUMBER(SEARCH("automatic", Churn_Data[[#This Row],[PaymentMethod]])), "Automatic", "Manual")</f>
        <v>Manual</v>
      </c>
      <c r="X4339">
        <v>25.25</v>
      </c>
      <c r="Y4339" t="str">
        <f>IF(Churn_Data[[#This Row],[tenure]]&lt;=12,"0-1 Year",IF(Churn_Data[[#This Row],[tenure]]&lt;=24,"1-2 Years",IF(Churn_Data[[#This Row],[tenure]]&lt;=36,"2-3 Years",IF(Churn_Data[[#This Row],[tenure]]&lt;=48,"3-4 Years",IF(Churn_Data[[#This Row],[tenure]]&lt;=60,"4-5 Years","5+ Years")))))</f>
        <v>5+ Years</v>
      </c>
      <c r="Z4339">
        <v>63</v>
      </c>
      <c r="AA4339">
        <v>1559.3</v>
      </c>
      <c r="AB4339">
        <f>IF(Churn_Data[[#This Row],[Churn]]="No",Churn_Data[[#This Row],[MonthlyCharges]],NA())</f>
        <v>25.25</v>
      </c>
      <c r="AC4339">
        <f>IF(Churn_Data[[#This Row],[Churn]]="No",Churn_Data[[#This Row],[tenure]],NA())</f>
        <v>63</v>
      </c>
      <c r="AD4339" t="e">
        <f>IF(Churn_Data[[#This Row],[Churn]]="Yes",Churn_Data[[#This Row],[MonthlyCharges]],NA())</f>
        <v>#N/A</v>
      </c>
      <c r="AE4339" t="e">
        <f>IF(Churn_Data[[#This Row],[Churn]]="Yes",Churn_Data[[#This Row],[tenure]],NA())</f>
        <v>#N/A</v>
      </c>
      <c r="AF4339">
        <v>1590.75</v>
      </c>
    </row>
    <row r="4340" spans="1:32" x14ac:dyDescent="0.3">
      <c r="A4340" t="s">
        <v>4374</v>
      </c>
      <c r="B4340" t="s">
        <v>30</v>
      </c>
      <c r="C4340" t="str">
        <f>IF(Churn_Data[[#This Row],[SeniorCitizen]]=1,"Yes","No")</f>
        <v>No</v>
      </c>
      <c r="D4340">
        <v>0</v>
      </c>
      <c r="E4340" t="s">
        <v>25</v>
      </c>
      <c r="F4340" t="s">
        <v>25</v>
      </c>
      <c r="G4340" t="s">
        <v>24</v>
      </c>
      <c r="H4340" t="s">
        <v>24</v>
      </c>
      <c r="I4340" t="s">
        <v>25</v>
      </c>
      <c r="J4340" t="str">
        <f>IF(Churn_Data[[#This Row],[InternetService]]&lt;&gt;"No","Yes","No")</f>
        <v>No</v>
      </c>
      <c r="K4340" t="s">
        <v>3064</v>
      </c>
      <c r="L4340" t="s">
        <v>3064</v>
      </c>
      <c r="M4340" t="s">
        <v>3064</v>
      </c>
      <c r="N4340" t="s">
        <v>3064</v>
      </c>
      <c r="O4340" t="s">
        <v>3064</v>
      </c>
      <c r="P4340" t="s">
        <v>3064</v>
      </c>
      <c r="Q4340" t="s">
        <v>25</v>
      </c>
      <c r="R4340">
        <f>IF(Churn_Data[[#This Row],[Churn]]="Yes",1,0)</f>
        <v>0</v>
      </c>
      <c r="S4340" t="s">
        <v>25</v>
      </c>
      <c r="T4340">
        <f>(Churn_Data[[#This Row],[OnlineSecurity]]="Yes")+(Churn_Data[[#This Row],[OnlineBackup]]="Yes")+(Churn_Data[[#This Row],[DeviceProtection]]="Yes")+(Churn_Data[[#This Row],[TechSupport]]="Yes")+(Churn_Data[[#This Row],[StreamingTV]]="Yes")+(Churn_Data[[#This Row],[StreamingMovies]]="Yes")</f>
        <v>0</v>
      </c>
      <c r="U4340" t="s">
        <v>3911</v>
      </c>
      <c r="V4340" t="s">
        <v>28</v>
      </c>
      <c r="W4340" t="str">
        <f>IF(ISNUMBER(SEARCH("automatic", Churn_Data[[#This Row],[PaymentMethod]])), "Automatic", "Manual")</f>
        <v>Manual</v>
      </c>
      <c r="X4340">
        <v>24.55</v>
      </c>
      <c r="Y4340" t="str">
        <f>IF(Churn_Data[[#This Row],[tenure]]&lt;=12,"0-1 Year",IF(Churn_Data[[#This Row],[tenure]]&lt;=24,"1-2 Years",IF(Churn_Data[[#This Row],[tenure]]&lt;=36,"2-3 Years",IF(Churn_Data[[#This Row],[tenure]]&lt;=48,"3-4 Years",IF(Churn_Data[[#This Row],[tenure]]&lt;=60,"4-5 Years","5+ Years")))))</f>
        <v>5+ Years</v>
      </c>
      <c r="Z4340">
        <v>68</v>
      </c>
      <c r="AA4340">
        <v>1657.4</v>
      </c>
      <c r="AB4340">
        <f>IF(Churn_Data[[#This Row],[Churn]]="No",Churn_Data[[#This Row],[MonthlyCharges]],NA())</f>
        <v>24.55</v>
      </c>
      <c r="AC4340">
        <f>IF(Churn_Data[[#This Row],[Churn]]="No",Churn_Data[[#This Row],[tenure]],NA())</f>
        <v>68</v>
      </c>
      <c r="AD4340" t="e">
        <f>IF(Churn_Data[[#This Row],[Churn]]="Yes",Churn_Data[[#This Row],[MonthlyCharges]],NA())</f>
        <v>#N/A</v>
      </c>
      <c r="AE4340" t="e">
        <f>IF(Churn_Data[[#This Row],[Churn]]="Yes",Churn_Data[[#This Row],[tenure]],NA())</f>
        <v>#N/A</v>
      </c>
      <c r="AF4340">
        <v>1669.4</v>
      </c>
    </row>
    <row r="4341" spans="1:32" x14ac:dyDescent="0.3">
      <c r="A4341" t="s">
        <v>4375</v>
      </c>
      <c r="B4341" t="s">
        <v>30</v>
      </c>
      <c r="C4341" t="str">
        <f>IF(Churn_Data[[#This Row],[SeniorCitizen]]=1,"Yes","No")</f>
        <v>No</v>
      </c>
      <c r="D4341">
        <v>0</v>
      </c>
      <c r="E4341" t="s">
        <v>24</v>
      </c>
      <c r="F4341" t="s">
        <v>24</v>
      </c>
      <c r="G4341" t="s">
        <v>24</v>
      </c>
      <c r="H4341" t="s">
        <v>24</v>
      </c>
      <c r="I4341" t="s">
        <v>25</v>
      </c>
      <c r="J4341" t="str">
        <f>IF(Churn_Data[[#This Row],[InternetService]]&lt;&gt;"No","Yes","No")</f>
        <v>No</v>
      </c>
      <c r="K4341" t="s">
        <v>3064</v>
      </c>
      <c r="L4341" t="s">
        <v>3064</v>
      </c>
      <c r="M4341" t="s">
        <v>3064</v>
      </c>
      <c r="N4341" t="s">
        <v>3064</v>
      </c>
      <c r="O4341" t="s">
        <v>3064</v>
      </c>
      <c r="P4341" t="s">
        <v>3064</v>
      </c>
      <c r="Q4341" t="s">
        <v>25</v>
      </c>
      <c r="R4341">
        <f>IF(Churn_Data[[#This Row],[Churn]]="Yes",1,0)</f>
        <v>0</v>
      </c>
      <c r="S4341" t="s">
        <v>25</v>
      </c>
      <c r="T4341">
        <f>(Churn_Data[[#This Row],[OnlineSecurity]]="Yes")+(Churn_Data[[#This Row],[OnlineBackup]]="Yes")+(Churn_Data[[#This Row],[DeviceProtection]]="Yes")+(Churn_Data[[#This Row],[TechSupport]]="Yes")+(Churn_Data[[#This Row],[StreamingTV]]="Yes")+(Churn_Data[[#This Row],[StreamingMovies]]="Yes")</f>
        <v>0</v>
      </c>
      <c r="U4341" t="s">
        <v>3911</v>
      </c>
      <c r="V4341" t="s">
        <v>28</v>
      </c>
      <c r="W4341" t="str">
        <f>IF(ISNUMBER(SEARCH("automatic", Churn_Data[[#This Row],[PaymentMethod]])), "Automatic", "Manual")</f>
        <v>Manual</v>
      </c>
      <c r="X4341">
        <v>25.75</v>
      </c>
      <c r="Y4341" t="str">
        <f>IF(Churn_Data[[#This Row],[tenure]]&lt;=12,"0-1 Year",IF(Churn_Data[[#This Row],[tenure]]&lt;=24,"1-2 Years",IF(Churn_Data[[#This Row],[tenure]]&lt;=36,"2-3 Years",IF(Churn_Data[[#This Row],[tenure]]&lt;=48,"3-4 Years",IF(Churn_Data[[#This Row],[tenure]]&lt;=60,"4-5 Years","5+ Years")))))</f>
        <v>5+ Years</v>
      </c>
      <c r="Z4341">
        <v>68</v>
      </c>
      <c r="AA4341">
        <v>1686.15</v>
      </c>
      <c r="AB4341">
        <f>IF(Churn_Data[[#This Row],[Churn]]="No",Churn_Data[[#This Row],[MonthlyCharges]],NA())</f>
        <v>25.75</v>
      </c>
      <c r="AC4341">
        <f>IF(Churn_Data[[#This Row],[Churn]]="No",Churn_Data[[#This Row],[tenure]],NA())</f>
        <v>68</v>
      </c>
      <c r="AD4341" t="e">
        <f>IF(Churn_Data[[#This Row],[Churn]]="Yes",Churn_Data[[#This Row],[MonthlyCharges]],NA())</f>
        <v>#N/A</v>
      </c>
      <c r="AE4341" t="e">
        <f>IF(Churn_Data[[#This Row],[Churn]]="Yes",Churn_Data[[#This Row],[tenure]],NA())</f>
        <v>#N/A</v>
      </c>
      <c r="AF4341">
        <v>1751</v>
      </c>
    </row>
    <row r="4342" spans="1:32" x14ac:dyDescent="0.3">
      <c r="A4342" t="s">
        <v>4376</v>
      </c>
      <c r="B4342" t="s">
        <v>30</v>
      </c>
      <c r="C4342" t="str">
        <f>IF(Churn_Data[[#This Row],[SeniorCitizen]]=1,"Yes","No")</f>
        <v>No</v>
      </c>
      <c r="D4342">
        <v>0</v>
      </c>
      <c r="E4342" t="s">
        <v>24</v>
      </c>
      <c r="F4342" t="s">
        <v>24</v>
      </c>
      <c r="G4342" t="s">
        <v>24</v>
      </c>
      <c r="H4342" t="s">
        <v>24</v>
      </c>
      <c r="I4342" t="s">
        <v>25</v>
      </c>
      <c r="J4342" t="str">
        <f>IF(Churn_Data[[#This Row],[InternetService]]&lt;&gt;"No","Yes","No")</f>
        <v>No</v>
      </c>
      <c r="K4342" t="s">
        <v>3064</v>
      </c>
      <c r="L4342" t="s">
        <v>3064</v>
      </c>
      <c r="M4342" t="s">
        <v>3064</v>
      </c>
      <c r="N4342" t="s">
        <v>3064</v>
      </c>
      <c r="O4342" t="s">
        <v>3064</v>
      </c>
      <c r="P4342" t="s">
        <v>3064</v>
      </c>
      <c r="Q4342" t="s">
        <v>25</v>
      </c>
      <c r="R4342">
        <f>IF(Churn_Data[[#This Row],[Churn]]="Yes",1,0)</f>
        <v>0</v>
      </c>
      <c r="S4342" t="s">
        <v>25</v>
      </c>
      <c r="T4342">
        <f>(Churn_Data[[#This Row],[OnlineSecurity]]="Yes")+(Churn_Data[[#This Row],[OnlineBackup]]="Yes")+(Churn_Data[[#This Row],[DeviceProtection]]="Yes")+(Churn_Data[[#This Row],[TechSupport]]="Yes")+(Churn_Data[[#This Row],[StreamingTV]]="Yes")+(Churn_Data[[#This Row],[StreamingMovies]]="Yes")</f>
        <v>0</v>
      </c>
      <c r="U4342" t="s">
        <v>3911</v>
      </c>
      <c r="V4342" t="s">
        <v>28</v>
      </c>
      <c r="W4342" t="str">
        <f>IF(ISNUMBER(SEARCH("automatic", Churn_Data[[#This Row],[PaymentMethod]])), "Automatic", "Manual")</f>
        <v>Manual</v>
      </c>
      <c r="X4342">
        <v>25.75</v>
      </c>
      <c r="Y4342" t="str">
        <f>IF(Churn_Data[[#This Row],[tenure]]&lt;=12,"0-1 Year",IF(Churn_Data[[#This Row],[tenure]]&lt;=24,"1-2 Years",IF(Churn_Data[[#This Row],[tenure]]&lt;=36,"2-3 Years",IF(Churn_Data[[#This Row],[tenure]]&lt;=48,"3-4 Years",IF(Churn_Data[[#This Row],[tenure]]&lt;=60,"4-5 Years","5+ Years")))))</f>
        <v>2-3 Years</v>
      </c>
      <c r="Z4342">
        <v>31</v>
      </c>
      <c r="AA4342">
        <v>755.6</v>
      </c>
      <c r="AB4342">
        <f>IF(Churn_Data[[#This Row],[Churn]]="No",Churn_Data[[#This Row],[MonthlyCharges]],NA())</f>
        <v>25.75</v>
      </c>
      <c r="AC4342">
        <f>IF(Churn_Data[[#This Row],[Churn]]="No",Churn_Data[[#This Row],[tenure]],NA())</f>
        <v>31</v>
      </c>
      <c r="AD4342" t="e">
        <f>IF(Churn_Data[[#This Row],[Churn]]="Yes",Churn_Data[[#This Row],[MonthlyCharges]],NA())</f>
        <v>#N/A</v>
      </c>
      <c r="AE4342" t="e">
        <f>IF(Churn_Data[[#This Row],[Churn]]="Yes",Churn_Data[[#This Row],[tenure]],NA())</f>
        <v>#N/A</v>
      </c>
      <c r="AF4342">
        <v>798.25</v>
      </c>
    </row>
    <row r="4343" spans="1:32" x14ac:dyDescent="0.3">
      <c r="A4343" t="s">
        <v>4377</v>
      </c>
      <c r="B4343" t="s">
        <v>30</v>
      </c>
      <c r="C4343" t="str">
        <f>IF(Churn_Data[[#This Row],[SeniorCitizen]]=1,"Yes","No")</f>
        <v>No</v>
      </c>
      <c r="D4343">
        <v>0</v>
      </c>
      <c r="E4343" t="s">
        <v>25</v>
      </c>
      <c r="F4343" t="s">
        <v>25</v>
      </c>
      <c r="G4343" t="s">
        <v>24</v>
      </c>
      <c r="H4343" t="s">
        <v>24</v>
      </c>
      <c r="I4343" t="s">
        <v>25</v>
      </c>
      <c r="J4343" t="str">
        <f>IF(Churn_Data[[#This Row],[InternetService]]&lt;&gt;"No","Yes","No")</f>
        <v>No</v>
      </c>
      <c r="K4343" t="s">
        <v>3064</v>
      </c>
      <c r="L4343" t="s">
        <v>3064</v>
      </c>
      <c r="M4343" t="s">
        <v>3064</v>
      </c>
      <c r="N4343" t="s">
        <v>3064</v>
      </c>
      <c r="O4343" t="s">
        <v>3064</v>
      </c>
      <c r="P4343" t="s">
        <v>3064</v>
      </c>
      <c r="Q4343" t="s">
        <v>25</v>
      </c>
      <c r="R4343">
        <f>IF(Churn_Data[[#This Row],[Churn]]="Yes",1,0)</f>
        <v>0</v>
      </c>
      <c r="S4343" t="s">
        <v>24</v>
      </c>
      <c r="T4343">
        <f>(Churn_Data[[#This Row],[OnlineSecurity]]="Yes")+(Churn_Data[[#This Row],[OnlineBackup]]="Yes")+(Churn_Data[[#This Row],[DeviceProtection]]="Yes")+(Churn_Data[[#This Row],[TechSupport]]="Yes")+(Churn_Data[[#This Row],[StreamingTV]]="Yes")+(Churn_Data[[#This Row],[StreamingMovies]]="Yes")</f>
        <v>0</v>
      </c>
      <c r="U4343" t="s">
        <v>3911</v>
      </c>
      <c r="V4343" t="s">
        <v>28</v>
      </c>
      <c r="W4343" t="str">
        <f>IF(ISNUMBER(SEARCH("automatic", Churn_Data[[#This Row],[PaymentMethod]])), "Automatic", "Manual")</f>
        <v>Manual</v>
      </c>
      <c r="X4343">
        <v>24.6</v>
      </c>
      <c r="Y4343" t="str">
        <f>IF(Churn_Data[[#This Row],[tenure]]&lt;=12,"0-1 Year",IF(Churn_Data[[#This Row],[tenure]]&lt;=24,"1-2 Years",IF(Churn_Data[[#This Row],[tenure]]&lt;=36,"2-3 Years",IF(Churn_Data[[#This Row],[tenure]]&lt;=48,"3-4 Years",IF(Churn_Data[[#This Row],[tenure]]&lt;=60,"4-5 Years","5+ Years")))))</f>
        <v>3-4 Years</v>
      </c>
      <c r="Z4343">
        <v>40</v>
      </c>
      <c r="AA4343">
        <v>973.95</v>
      </c>
      <c r="AB4343">
        <f>IF(Churn_Data[[#This Row],[Churn]]="No",Churn_Data[[#This Row],[MonthlyCharges]],NA())</f>
        <v>24.6</v>
      </c>
      <c r="AC4343">
        <f>IF(Churn_Data[[#This Row],[Churn]]="No",Churn_Data[[#This Row],[tenure]],NA())</f>
        <v>40</v>
      </c>
      <c r="AD4343" t="e">
        <f>IF(Churn_Data[[#This Row],[Churn]]="Yes",Churn_Data[[#This Row],[MonthlyCharges]],NA())</f>
        <v>#N/A</v>
      </c>
      <c r="AE4343" t="e">
        <f>IF(Churn_Data[[#This Row],[Churn]]="Yes",Churn_Data[[#This Row],[tenure]],NA())</f>
        <v>#N/A</v>
      </c>
      <c r="AF4343">
        <v>984</v>
      </c>
    </row>
    <row r="4344" spans="1:32" x14ac:dyDescent="0.3">
      <c r="A4344" t="s">
        <v>4378</v>
      </c>
      <c r="B4344" t="s">
        <v>30</v>
      </c>
      <c r="C4344" t="str">
        <f>IF(Churn_Data[[#This Row],[SeniorCitizen]]=1,"Yes","No")</f>
        <v>No</v>
      </c>
      <c r="D4344">
        <v>0</v>
      </c>
      <c r="E4344" t="s">
        <v>24</v>
      </c>
      <c r="F4344" t="s">
        <v>24</v>
      </c>
      <c r="G4344" t="s">
        <v>24</v>
      </c>
      <c r="H4344" t="s">
        <v>24</v>
      </c>
      <c r="I4344" t="s">
        <v>25</v>
      </c>
      <c r="J4344" t="str">
        <f>IF(Churn_Data[[#This Row],[InternetService]]&lt;&gt;"No","Yes","No")</f>
        <v>No</v>
      </c>
      <c r="K4344" t="s">
        <v>3064</v>
      </c>
      <c r="L4344" t="s">
        <v>3064</v>
      </c>
      <c r="M4344" t="s">
        <v>3064</v>
      </c>
      <c r="N4344" t="s">
        <v>3064</v>
      </c>
      <c r="O4344" t="s">
        <v>3064</v>
      </c>
      <c r="P4344" t="s">
        <v>3064</v>
      </c>
      <c r="Q4344" t="s">
        <v>25</v>
      </c>
      <c r="R4344">
        <f>IF(Churn_Data[[#This Row],[Churn]]="Yes",1,0)</f>
        <v>0</v>
      </c>
      <c r="S4344" t="s">
        <v>25</v>
      </c>
      <c r="T4344">
        <f>(Churn_Data[[#This Row],[OnlineSecurity]]="Yes")+(Churn_Data[[#This Row],[OnlineBackup]]="Yes")+(Churn_Data[[#This Row],[DeviceProtection]]="Yes")+(Churn_Data[[#This Row],[TechSupport]]="Yes")+(Churn_Data[[#This Row],[StreamingTV]]="Yes")+(Churn_Data[[#This Row],[StreamingMovies]]="Yes")</f>
        <v>0</v>
      </c>
      <c r="U4344" t="s">
        <v>3911</v>
      </c>
      <c r="V4344" t="s">
        <v>28</v>
      </c>
      <c r="W4344" t="str">
        <f>IF(ISNUMBER(SEARCH("automatic", Churn_Data[[#This Row],[PaymentMethod]])), "Automatic", "Manual")</f>
        <v>Manual</v>
      </c>
      <c r="X4344">
        <v>26.3</v>
      </c>
      <c r="Y4344" t="str">
        <f>IF(Churn_Data[[#This Row],[tenure]]&lt;=12,"0-1 Year",IF(Churn_Data[[#This Row],[tenure]]&lt;=24,"1-2 Years",IF(Churn_Data[[#This Row],[tenure]]&lt;=36,"2-3 Years",IF(Churn_Data[[#This Row],[tenure]]&lt;=48,"3-4 Years",IF(Churn_Data[[#This Row],[tenure]]&lt;=60,"4-5 Years","5+ Years")))))</f>
        <v>5+ Years</v>
      </c>
      <c r="Z4344">
        <v>67</v>
      </c>
      <c r="AA4344">
        <v>1688.9</v>
      </c>
      <c r="AB4344">
        <f>IF(Churn_Data[[#This Row],[Churn]]="No",Churn_Data[[#This Row],[MonthlyCharges]],NA())</f>
        <v>26.3</v>
      </c>
      <c r="AC4344">
        <f>IF(Churn_Data[[#This Row],[Churn]]="No",Churn_Data[[#This Row],[tenure]],NA())</f>
        <v>67</v>
      </c>
      <c r="AD4344" t="e">
        <f>IF(Churn_Data[[#This Row],[Churn]]="Yes",Churn_Data[[#This Row],[MonthlyCharges]],NA())</f>
        <v>#N/A</v>
      </c>
      <c r="AE4344" t="e">
        <f>IF(Churn_Data[[#This Row],[Churn]]="Yes",Churn_Data[[#This Row],[tenure]],NA())</f>
        <v>#N/A</v>
      </c>
      <c r="AF4344">
        <v>1762.1</v>
      </c>
    </row>
    <row r="4345" spans="1:32" x14ac:dyDescent="0.3">
      <c r="A4345" t="s">
        <v>4379</v>
      </c>
      <c r="B4345" t="s">
        <v>23</v>
      </c>
      <c r="C4345" t="str">
        <f>IF(Churn_Data[[#This Row],[SeniorCitizen]]=1,"Yes","No")</f>
        <v>No</v>
      </c>
      <c r="D4345">
        <v>0</v>
      </c>
      <c r="E4345" t="s">
        <v>24</v>
      </c>
      <c r="F4345" t="s">
        <v>24</v>
      </c>
      <c r="G4345" t="s">
        <v>24</v>
      </c>
      <c r="H4345" t="s">
        <v>24</v>
      </c>
      <c r="I4345" t="s">
        <v>25</v>
      </c>
      <c r="J4345" t="str">
        <f>IF(Churn_Data[[#This Row],[InternetService]]&lt;&gt;"No","Yes","No")</f>
        <v>No</v>
      </c>
      <c r="K4345" t="s">
        <v>3064</v>
      </c>
      <c r="L4345" t="s">
        <v>3064</v>
      </c>
      <c r="M4345" t="s">
        <v>3064</v>
      </c>
      <c r="N4345" t="s">
        <v>3064</v>
      </c>
      <c r="O4345" t="s">
        <v>3064</v>
      </c>
      <c r="P4345" t="s">
        <v>3064</v>
      </c>
      <c r="Q4345" t="s">
        <v>25</v>
      </c>
      <c r="R4345">
        <f>IF(Churn_Data[[#This Row],[Churn]]="Yes",1,0)</f>
        <v>0</v>
      </c>
      <c r="S4345" t="s">
        <v>24</v>
      </c>
      <c r="T4345">
        <f>(Churn_Data[[#This Row],[OnlineSecurity]]="Yes")+(Churn_Data[[#This Row],[OnlineBackup]]="Yes")+(Churn_Data[[#This Row],[DeviceProtection]]="Yes")+(Churn_Data[[#This Row],[TechSupport]]="Yes")+(Churn_Data[[#This Row],[StreamingTV]]="Yes")+(Churn_Data[[#This Row],[StreamingMovies]]="Yes")</f>
        <v>0</v>
      </c>
      <c r="U4345" t="s">
        <v>3911</v>
      </c>
      <c r="V4345" t="s">
        <v>28</v>
      </c>
      <c r="W4345" t="str">
        <f>IF(ISNUMBER(SEARCH("automatic", Churn_Data[[#This Row],[PaymentMethod]])), "Automatic", "Manual")</f>
        <v>Manual</v>
      </c>
      <c r="X4345">
        <v>24.05</v>
      </c>
      <c r="Y4345" t="str">
        <f>IF(Churn_Data[[#This Row],[tenure]]&lt;=12,"0-1 Year",IF(Churn_Data[[#This Row],[tenure]]&lt;=24,"1-2 Years",IF(Churn_Data[[#This Row],[tenure]]&lt;=36,"2-3 Years",IF(Churn_Data[[#This Row],[tenure]]&lt;=48,"3-4 Years",IF(Churn_Data[[#This Row],[tenure]]&lt;=60,"4-5 Years","5+ Years")))))</f>
        <v>5+ Years</v>
      </c>
      <c r="Z4345">
        <v>64</v>
      </c>
      <c r="AA4345">
        <v>1559.15</v>
      </c>
      <c r="AB4345">
        <f>IF(Churn_Data[[#This Row],[Churn]]="No",Churn_Data[[#This Row],[MonthlyCharges]],NA())</f>
        <v>24.05</v>
      </c>
      <c r="AC4345">
        <f>IF(Churn_Data[[#This Row],[Churn]]="No",Churn_Data[[#This Row],[tenure]],NA())</f>
        <v>64</v>
      </c>
      <c r="AD4345" t="e">
        <f>IF(Churn_Data[[#This Row],[Churn]]="Yes",Churn_Data[[#This Row],[MonthlyCharges]],NA())</f>
        <v>#N/A</v>
      </c>
      <c r="AE4345" t="e">
        <f>IF(Churn_Data[[#This Row],[Churn]]="Yes",Churn_Data[[#This Row],[tenure]],NA())</f>
        <v>#N/A</v>
      </c>
      <c r="AF4345">
        <v>1539.2</v>
      </c>
    </row>
    <row r="4346" spans="1:32" x14ac:dyDescent="0.3">
      <c r="A4346" t="s">
        <v>4380</v>
      </c>
      <c r="B4346" t="s">
        <v>23</v>
      </c>
      <c r="C4346" t="str">
        <f>IF(Churn_Data[[#This Row],[SeniorCitizen]]=1,"Yes","No")</f>
        <v>No</v>
      </c>
      <c r="D4346">
        <v>0</v>
      </c>
      <c r="E4346" t="s">
        <v>24</v>
      </c>
      <c r="F4346" t="s">
        <v>25</v>
      </c>
      <c r="G4346" t="s">
        <v>24</v>
      </c>
      <c r="H4346" t="s">
        <v>24</v>
      </c>
      <c r="I4346" t="s">
        <v>25</v>
      </c>
      <c r="J4346" t="str">
        <f>IF(Churn_Data[[#This Row],[InternetService]]&lt;&gt;"No","Yes","No")</f>
        <v>No</v>
      </c>
      <c r="K4346" t="s">
        <v>3064</v>
      </c>
      <c r="L4346" t="s">
        <v>3064</v>
      </c>
      <c r="M4346" t="s">
        <v>3064</v>
      </c>
      <c r="N4346" t="s">
        <v>3064</v>
      </c>
      <c r="O4346" t="s">
        <v>3064</v>
      </c>
      <c r="P4346" t="s">
        <v>3064</v>
      </c>
      <c r="Q4346" t="s">
        <v>25</v>
      </c>
      <c r="R4346">
        <f>IF(Churn_Data[[#This Row],[Churn]]="Yes",1,0)</f>
        <v>0</v>
      </c>
      <c r="S4346" t="s">
        <v>25</v>
      </c>
      <c r="T4346">
        <f>(Churn_Data[[#This Row],[OnlineSecurity]]="Yes")+(Churn_Data[[#This Row],[OnlineBackup]]="Yes")+(Churn_Data[[#This Row],[DeviceProtection]]="Yes")+(Churn_Data[[#This Row],[TechSupport]]="Yes")+(Churn_Data[[#This Row],[StreamingTV]]="Yes")+(Churn_Data[[#This Row],[StreamingMovies]]="Yes")</f>
        <v>0</v>
      </c>
      <c r="U4346" t="s">
        <v>3911</v>
      </c>
      <c r="V4346" t="s">
        <v>28</v>
      </c>
      <c r="W4346" t="str">
        <f>IF(ISNUMBER(SEARCH("automatic", Churn_Data[[#This Row],[PaymentMethod]])), "Automatic", "Manual")</f>
        <v>Manual</v>
      </c>
      <c r="X4346">
        <v>25.5</v>
      </c>
      <c r="Y4346" t="str">
        <f>IF(Churn_Data[[#This Row],[tenure]]&lt;=12,"0-1 Year",IF(Churn_Data[[#This Row],[tenure]]&lt;=24,"1-2 Years",IF(Churn_Data[[#This Row],[tenure]]&lt;=36,"2-3 Years",IF(Churn_Data[[#This Row],[tenure]]&lt;=48,"3-4 Years",IF(Churn_Data[[#This Row],[tenure]]&lt;=60,"4-5 Years","5+ Years")))))</f>
        <v>4-5 Years</v>
      </c>
      <c r="Z4346">
        <v>51</v>
      </c>
      <c r="AA4346">
        <v>1281.25</v>
      </c>
      <c r="AB4346">
        <f>IF(Churn_Data[[#This Row],[Churn]]="No",Churn_Data[[#This Row],[MonthlyCharges]],NA())</f>
        <v>25.5</v>
      </c>
      <c r="AC4346">
        <f>IF(Churn_Data[[#This Row],[Churn]]="No",Churn_Data[[#This Row],[tenure]],NA())</f>
        <v>51</v>
      </c>
      <c r="AD4346" t="e">
        <f>IF(Churn_Data[[#This Row],[Churn]]="Yes",Churn_Data[[#This Row],[MonthlyCharges]],NA())</f>
        <v>#N/A</v>
      </c>
      <c r="AE4346" t="e">
        <f>IF(Churn_Data[[#This Row],[Churn]]="Yes",Churn_Data[[#This Row],[tenure]],NA())</f>
        <v>#N/A</v>
      </c>
      <c r="AF4346">
        <v>1300.5</v>
      </c>
    </row>
    <row r="4347" spans="1:32" x14ac:dyDescent="0.3">
      <c r="A4347" t="s">
        <v>4381</v>
      </c>
      <c r="B4347" t="s">
        <v>23</v>
      </c>
      <c r="C4347" t="str">
        <f>IF(Churn_Data[[#This Row],[SeniorCitizen]]=1,"Yes","No")</f>
        <v>No</v>
      </c>
      <c r="D4347">
        <v>0</v>
      </c>
      <c r="E4347" t="s">
        <v>24</v>
      </c>
      <c r="F4347" t="s">
        <v>24</v>
      </c>
      <c r="G4347" t="s">
        <v>24</v>
      </c>
      <c r="H4347" t="s">
        <v>24</v>
      </c>
      <c r="I4347" t="s">
        <v>25</v>
      </c>
      <c r="J4347" t="str">
        <f>IF(Churn_Data[[#This Row],[InternetService]]&lt;&gt;"No","Yes","No")</f>
        <v>No</v>
      </c>
      <c r="K4347" t="s">
        <v>3064</v>
      </c>
      <c r="L4347" t="s">
        <v>3064</v>
      </c>
      <c r="M4347" t="s">
        <v>3064</v>
      </c>
      <c r="N4347" t="s">
        <v>3064</v>
      </c>
      <c r="O4347" t="s">
        <v>3064</v>
      </c>
      <c r="P4347" t="s">
        <v>3064</v>
      </c>
      <c r="Q4347" t="s">
        <v>25</v>
      </c>
      <c r="R4347">
        <f>IF(Churn_Data[[#This Row],[Churn]]="Yes",1,0)</f>
        <v>0</v>
      </c>
      <c r="S4347" t="s">
        <v>25</v>
      </c>
      <c r="T4347">
        <f>(Churn_Data[[#This Row],[OnlineSecurity]]="Yes")+(Churn_Data[[#This Row],[OnlineBackup]]="Yes")+(Churn_Data[[#This Row],[DeviceProtection]]="Yes")+(Churn_Data[[#This Row],[TechSupport]]="Yes")+(Churn_Data[[#This Row],[StreamingTV]]="Yes")+(Churn_Data[[#This Row],[StreamingMovies]]="Yes")</f>
        <v>0</v>
      </c>
      <c r="U4347" t="s">
        <v>3911</v>
      </c>
      <c r="V4347" t="s">
        <v>28</v>
      </c>
      <c r="W4347" t="str">
        <f>IF(ISNUMBER(SEARCH("automatic", Churn_Data[[#This Row],[PaymentMethod]])), "Automatic", "Manual")</f>
        <v>Manual</v>
      </c>
      <c r="X4347">
        <v>24.7</v>
      </c>
      <c r="Y4347" t="str">
        <f>IF(Churn_Data[[#This Row],[tenure]]&lt;=12,"0-1 Year",IF(Churn_Data[[#This Row],[tenure]]&lt;=24,"1-2 Years",IF(Churn_Data[[#This Row],[tenure]]&lt;=36,"2-3 Years",IF(Churn_Data[[#This Row],[tenure]]&lt;=48,"3-4 Years",IF(Churn_Data[[#This Row],[tenure]]&lt;=60,"4-5 Years","5+ Years")))))</f>
        <v>1-2 Years</v>
      </c>
      <c r="Z4347">
        <v>24</v>
      </c>
      <c r="AA4347">
        <v>571.75</v>
      </c>
      <c r="AB4347">
        <f>IF(Churn_Data[[#This Row],[Churn]]="No",Churn_Data[[#This Row],[MonthlyCharges]],NA())</f>
        <v>24.7</v>
      </c>
      <c r="AC4347">
        <f>IF(Churn_Data[[#This Row],[Churn]]="No",Churn_Data[[#This Row],[tenure]],NA())</f>
        <v>24</v>
      </c>
      <c r="AD4347" t="e">
        <f>IF(Churn_Data[[#This Row],[Churn]]="Yes",Churn_Data[[#This Row],[MonthlyCharges]],NA())</f>
        <v>#N/A</v>
      </c>
      <c r="AE4347" t="e">
        <f>IF(Churn_Data[[#This Row],[Churn]]="Yes",Churn_Data[[#This Row],[tenure]],NA())</f>
        <v>#N/A</v>
      </c>
      <c r="AF4347">
        <v>592.79999999999995</v>
      </c>
    </row>
    <row r="4348" spans="1:32" x14ac:dyDescent="0.3">
      <c r="A4348" t="s">
        <v>4382</v>
      </c>
      <c r="B4348" t="s">
        <v>23</v>
      </c>
      <c r="C4348" t="str">
        <f>IF(Churn_Data[[#This Row],[SeniorCitizen]]=1,"Yes","No")</f>
        <v>No</v>
      </c>
      <c r="D4348">
        <v>0</v>
      </c>
      <c r="E4348" t="s">
        <v>24</v>
      </c>
      <c r="F4348" t="s">
        <v>25</v>
      </c>
      <c r="G4348" t="s">
        <v>24</v>
      </c>
      <c r="H4348" t="s">
        <v>24</v>
      </c>
      <c r="I4348" t="s">
        <v>25</v>
      </c>
      <c r="J4348" t="str">
        <f>IF(Churn_Data[[#This Row],[InternetService]]&lt;&gt;"No","Yes","No")</f>
        <v>No</v>
      </c>
      <c r="K4348" t="s">
        <v>3064</v>
      </c>
      <c r="L4348" t="s">
        <v>3064</v>
      </c>
      <c r="M4348" t="s">
        <v>3064</v>
      </c>
      <c r="N4348" t="s">
        <v>3064</v>
      </c>
      <c r="O4348" t="s">
        <v>3064</v>
      </c>
      <c r="P4348" t="s">
        <v>3064</v>
      </c>
      <c r="Q4348" t="s">
        <v>25</v>
      </c>
      <c r="R4348">
        <f>IF(Churn_Data[[#This Row],[Churn]]="Yes",1,0)</f>
        <v>0</v>
      </c>
      <c r="S4348" t="s">
        <v>25</v>
      </c>
      <c r="T4348">
        <f>(Churn_Data[[#This Row],[OnlineSecurity]]="Yes")+(Churn_Data[[#This Row],[OnlineBackup]]="Yes")+(Churn_Data[[#This Row],[DeviceProtection]]="Yes")+(Churn_Data[[#This Row],[TechSupport]]="Yes")+(Churn_Data[[#This Row],[StreamingTV]]="Yes")+(Churn_Data[[#This Row],[StreamingMovies]]="Yes")</f>
        <v>0</v>
      </c>
      <c r="U4348" t="s">
        <v>3911</v>
      </c>
      <c r="V4348" t="s">
        <v>28</v>
      </c>
      <c r="W4348" t="str">
        <f>IF(ISNUMBER(SEARCH("automatic", Churn_Data[[#This Row],[PaymentMethod]])), "Automatic", "Manual")</f>
        <v>Manual</v>
      </c>
      <c r="X4348">
        <v>25.2</v>
      </c>
      <c r="Y4348" t="str">
        <f>IF(Churn_Data[[#This Row],[tenure]]&lt;=12,"0-1 Year",IF(Churn_Data[[#This Row],[tenure]]&lt;=24,"1-2 Years",IF(Churn_Data[[#This Row],[tenure]]&lt;=36,"2-3 Years",IF(Churn_Data[[#This Row],[tenure]]&lt;=48,"3-4 Years",IF(Churn_Data[[#This Row],[tenure]]&lt;=60,"4-5 Years","5+ Years")))))</f>
        <v>1-2 Years</v>
      </c>
      <c r="Z4348">
        <v>15</v>
      </c>
      <c r="AA4348">
        <v>387.9</v>
      </c>
      <c r="AB4348">
        <f>IF(Churn_Data[[#This Row],[Churn]]="No",Churn_Data[[#This Row],[MonthlyCharges]],NA())</f>
        <v>25.2</v>
      </c>
      <c r="AC4348">
        <f>IF(Churn_Data[[#This Row],[Churn]]="No",Churn_Data[[#This Row],[tenure]],NA())</f>
        <v>15</v>
      </c>
      <c r="AD4348" t="e">
        <f>IF(Churn_Data[[#This Row],[Churn]]="Yes",Churn_Data[[#This Row],[MonthlyCharges]],NA())</f>
        <v>#N/A</v>
      </c>
      <c r="AE4348" t="e">
        <f>IF(Churn_Data[[#This Row],[Churn]]="Yes",Churn_Data[[#This Row],[tenure]],NA())</f>
        <v>#N/A</v>
      </c>
      <c r="AF4348">
        <v>378</v>
      </c>
    </row>
    <row r="4349" spans="1:32" x14ac:dyDescent="0.3">
      <c r="A4349" t="s">
        <v>4383</v>
      </c>
      <c r="B4349" t="s">
        <v>23</v>
      </c>
      <c r="C4349" t="str">
        <f>IF(Churn_Data[[#This Row],[SeniorCitizen]]=1,"Yes","No")</f>
        <v>No</v>
      </c>
      <c r="D4349">
        <v>0</v>
      </c>
      <c r="E4349" t="s">
        <v>24</v>
      </c>
      <c r="F4349" t="s">
        <v>25</v>
      </c>
      <c r="G4349" t="s">
        <v>24</v>
      </c>
      <c r="H4349" t="s">
        <v>24</v>
      </c>
      <c r="I4349" t="s">
        <v>25</v>
      </c>
      <c r="J4349" t="str">
        <f>IF(Churn_Data[[#This Row],[InternetService]]&lt;&gt;"No","Yes","No")</f>
        <v>No</v>
      </c>
      <c r="K4349" t="s">
        <v>3064</v>
      </c>
      <c r="L4349" t="s">
        <v>3064</v>
      </c>
      <c r="M4349" t="s">
        <v>3064</v>
      </c>
      <c r="N4349" t="s">
        <v>3064</v>
      </c>
      <c r="O4349" t="s">
        <v>3064</v>
      </c>
      <c r="P4349" t="s">
        <v>3064</v>
      </c>
      <c r="Q4349" t="s">
        <v>25</v>
      </c>
      <c r="R4349">
        <f>IF(Churn_Data[[#This Row],[Churn]]="Yes",1,0)</f>
        <v>0</v>
      </c>
      <c r="S4349" t="s">
        <v>25</v>
      </c>
      <c r="T4349">
        <f>(Churn_Data[[#This Row],[OnlineSecurity]]="Yes")+(Churn_Data[[#This Row],[OnlineBackup]]="Yes")+(Churn_Data[[#This Row],[DeviceProtection]]="Yes")+(Churn_Data[[#This Row],[TechSupport]]="Yes")+(Churn_Data[[#This Row],[StreamingTV]]="Yes")+(Churn_Data[[#This Row],[StreamingMovies]]="Yes")</f>
        <v>0</v>
      </c>
      <c r="U4349" t="s">
        <v>3911</v>
      </c>
      <c r="V4349" t="s">
        <v>28</v>
      </c>
      <c r="W4349" t="str">
        <f>IF(ISNUMBER(SEARCH("automatic", Churn_Data[[#This Row],[PaymentMethod]])), "Automatic", "Manual")</f>
        <v>Manual</v>
      </c>
      <c r="X4349">
        <v>25.55</v>
      </c>
      <c r="Y4349" t="str">
        <f>IF(Churn_Data[[#This Row],[tenure]]&lt;=12,"0-1 Year",IF(Churn_Data[[#This Row],[tenure]]&lt;=24,"1-2 Years",IF(Churn_Data[[#This Row],[tenure]]&lt;=36,"2-3 Years",IF(Churn_Data[[#This Row],[tenure]]&lt;=48,"3-4 Years",IF(Churn_Data[[#This Row],[tenure]]&lt;=60,"4-5 Years","5+ Years")))))</f>
        <v>5+ Years</v>
      </c>
      <c r="Z4349">
        <v>64</v>
      </c>
      <c r="AA4349">
        <v>1714.95</v>
      </c>
      <c r="AB4349">
        <f>IF(Churn_Data[[#This Row],[Churn]]="No",Churn_Data[[#This Row],[MonthlyCharges]],NA())</f>
        <v>25.55</v>
      </c>
      <c r="AC4349">
        <f>IF(Churn_Data[[#This Row],[Churn]]="No",Churn_Data[[#This Row],[tenure]],NA())</f>
        <v>64</v>
      </c>
      <c r="AD4349" t="e">
        <f>IF(Churn_Data[[#This Row],[Churn]]="Yes",Churn_Data[[#This Row],[MonthlyCharges]],NA())</f>
        <v>#N/A</v>
      </c>
      <c r="AE4349" t="e">
        <f>IF(Churn_Data[[#This Row],[Churn]]="Yes",Churn_Data[[#This Row],[tenure]],NA())</f>
        <v>#N/A</v>
      </c>
      <c r="AF4349">
        <v>1635.2</v>
      </c>
    </row>
    <row r="4350" spans="1:32" x14ac:dyDescent="0.3">
      <c r="A4350" t="s">
        <v>4384</v>
      </c>
      <c r="B4350" t="s">
        <v>23</v>
      </c>
      <c r="C4350" t="str">
        <f>IF(Churn_Data[[#This Row],[SeniorCitizen]]=1,"Yes","No")</f>
        <v>No</v>
      </c>
      <c r="D4350">
        <v>0</v>
      </c>
      <c r="E4350" t="s">
        <v>24</v>
      </c>
      <c r="F4350" t="s">
        <v>24</v>
      </c>
      <c r="G4350" t="s">
        <v>24</v>
      </c>
      <c r="H4350" t="s">
        <v>24</v>
      </c>
      <c r="I4350" t="s">
        <v>25</v>
      </c>
      <c r="J4350" t="str">
        <f>IF(Churn_Data[[#This Row],[InternetService]]&lt;&gt;"No","Yes","No")</f>
        <v>No</v>
      </c>
      <c r="K4350" t="s">
        <v>3064</v>
      </c>
      <c r="L4350" t="s">
        <v>3064</v>
      </c>
      <c r="M4350" t="s">
        <v>3064</v>
      </c>
      <c r="N4350" t="s">
        <v>3064</v>
      </c>
      <c r="O4350" t="s">
        <v>3064</v>
      </c>
      <c r="P4350" t="s">
        <v>3064</v>
      </c>
      <c r="Q4350" t="s">
        <v>25</v>
      </c>
      <c r="R4350">
        <f>IF(Churn_Data[[#This Row],[Churn]]="Yes",1,0)</f>
        <v>0</v>
      </c>
      <c r="S4350" t="s">
        <v>24</v>
      </c>
      <c r="T4350">
        <f>(Churn_Data[[#This Row],[OnlineSecurity]]="Yes")+(Churn_Data[[#This Row],[OnlineBackup]]="Yes")+(Churn_Data[[#This Row],[DeviceProtection]]="Yes")+(Churn_Data[[#This Row],[TechSupport]]="Yes")+(Churn_Data[[#This Row],[StreamingTV]]="Yes")+(Churn_Data[[#This Row],[StreamingMovies]]="Yes")</f>
        <v>0</v>
      </c>
      <c r="U4350" t="s">
        <v>3911</v>
      </c>
      <c r="V4350" t="s">
        <v>28</v>
      </c>
      <c r="W4350" t="str">
        <f>IF(ISNUMBER(SEARCH("automatic", Churn_Data[[#This Row],[PaymentMethod]])), "Automatic", "Manual")</f>
        <v>Manual</v>
      </c>
      <c r="X4350">
        <v>25.1</v>
      </c>
      <c r="Y4350" t="str">
        <f>IF(Churn_Data[[#This Row],[tenure]]&lt;=12,"0-1 Year",IF(Churn_Data[[#This Row],[tenure]]&lt;=24,"1-2 Years",IF(Churn_Data[[#This Row],[tenure]]&lt;=36,"2-3 Years",IF(Churn_Data[[#This Row],[tenure]]&lt;=48,"3-4 Years",IF(Churn_Data[[#This Row],[tenure]]&lt;=60,"4-5 Years","5+ Years")))))</f>
        <v>2-3 Years</v>
      </c>
      <c r="Z4350">
        <v>30</v>
      </c>
      <c r="AA4350">
        <v>789.55</v>
      </c>
      <c r="AB4350">
        <f>IF(Churn_Data[[#This Row],[Churn]]="No",Churn_Data[[#This Row],[MonthlyCharges]],NA())</f>
        <v>25.1</v>
      </c>
      <c r="AC4350">
        <f>IF(Churn_Data[[#This Row],[Churn]]="No",Churn_Data[[#This Row],[tenure]],NA())</f>
        <v>30</v>
      </c>
      <c r="AD4350" t="e">
        <f>IF(Churn_Data[[#This Row],[Churn]]="Yes",Churn_Data[[#This Row],[MonthlyCharges]],NA())</f>
        <v>#N/A</v>
      </c>
      <c r="AE4350" t="e">
        <f>IF(Churn_Data[[#This Row],[Churn]]="Yes",Churn_Data[[#This Row],[tenure]],NA())</f>
        <v>#N/A</v>
      </c>
      <c r="AF4350">
        <v>753</v>
      </c>
    </row>
    <row r="4351" spans="1:32" x14ac:dyDescent="0.3">
      <c r="A4351" t="s">
        <v>4385</v>
      </c>
      <c r="B4351" t="s">
        <v>30</v>
      </c>
      <c r="C4351" t="str">
        <f>IF(Churn_Data[[#This Row],[SeniorCitizen]]=1,"Yes","No")</f>
        <v>No</v>
      </c>
      <c r="D4351">
        <v>0</v>
      </c>
      <c r="E4351" t="s">
        <v>25</v>
      </c>
      <c r="F4351" t="s">
        <v>25</v>
      </c>
      <c r="G4351" t="s">
        <v>24</v>
      </c>
      <c r="H4351" t="s">
        <v>24</v>
      </c>
      <c r="I4351" t="s">
        <v>25</v>
      </c>
      <c r="J4351" t="str">
        <f>IF(Churn_Data[[#This Row],[InternetService]]&lt;&gt;"No","Yes","No")</f>
        <v>No</v>
      </c>
      <c r="K4351" t="s">
        <v>3064</v>
      </c>
      <c r="L4351" t="s">
        <v>3064</v>
      </c>
      <c r="M4351" t="s">
        <v>3064</v>
      </c>
      <c r="N4351" t="s">
        <v>3064</v>
      </c>
      <c r="O4351" t="s">
        <v>3064</v>
      </c>
      <c r="P4351" t="s">
        <v>3064</v>
      </c>
      <c r="Q4351" t="s">
        <v>25</v>
      </c>
      <c r="R4351">
        <f>IF(Churn_Data[[#This Row],[Churn]]="Yes",1,0)</f>
        <v>0</v>
      </c>
      <c r="S4351" t="s">
        <v>25</v>
      </c>
      <c r="T4351">
        <f>(Churn_Data[[#This Row],[OnlineSecurity]]="Yes")+(Churn_Data[[#This Row],[OnlineBackup]]="Yes")+(Churn_Data[[#This Row],[DeviceProtection]]="Yes")+(Churn_Data[[#This Row],[TechSupport]]="Yes")+(Churn_Data[[#This Row],[StreamingTV]]="Yes")+(Churn_Data[[#This Row],[StreamingMovies]]="Yes")</f>
        <v>0</v>
      </c>
      <c r="U4351" t="s">
        <v>3911</v>
      </c>
      <c r="V4351" t="s">
        <v>28</v>
      </c>
      <c r="W4351" t="str">
        <f>IF(ISNUMBER(SEARCH("automatic", Churn_Data[[#This Row],[PaymentMethod]])), "Automatic", "Manual")</f>
        <v>Manual</v>
      </c>
      <c r="X4351">
        <v>24.6</v>
      </c>
      <c r="Y4351" t="str">
        <f>IF(Churn_Data[[#This Row],[tenure]]&lt;=12,"0-1 Year",IF(Churn_Data[[#This Row],[tenure]]&lt;=24,"1-2 Years",IF(Churn_Data[[#This Row],[tenure]]&lt;=36,"2-3 Years",IF(Churn_Data[[#This Row],[tenure]]&lt;=48,"3-4 Years",IF(Churn_Data[[#This Row],[tenure]]&lt;=60,"4-5 Years","5+ Years")))))</f>
        <v>4-5 Years</v>
      </c>
      <c r="Z4351">
        <v>53</v>
      </c>
      <c r="AA4351">
        <v>1279</v>
      </c>
      <c r="AB4351">
        <f>IF(Churn_Data[[#This Row],[Churn]]="No",Churn_Data[[#This Row],[MonthlyCharges]],NA())</f>
        <v>24.6</v>
      </c>
      <c r="AC4351">
        <f>IF(Churn_Data[[#This Row],[Churn]]="No",Churn_Data[[#This Row],[tenure]],NA())</f>
        <v>53</v>
      </c>
      <c r="AD4351" t="e">
        <f>IF(Churn_Data[[#This Row],[Churn]]="Yes",Churn_Data[[#This Row],[MonthlyCharges]],NA())</f>
        <v>#N/A</v>
      </c>
      <c r="AE4351" t="e">
        <f>IF(Churn_Data[[#This Row],[Churn]]="Yes",Churn_Data[[#This Row],[tenure]],NA())</f>
        <v>#N/A</v>
      </c>
      <c r="AF4351">
        <v>1303.8</v>
      </c>
    </row>
    <row r="4352" spans="1:32" x14ac:dyDescent="0.3">
      <c r="A4352" t="s">
        <v>4386</v>
      </c>
      <c r="B4352" t="s">
        <v>30</v>
      </c>
      <c r="C4352" t="str">
        <f>IF(Churn_Data[[#This Row],[SeniorCitizen]]=1,"Yes","No")</f>
        <v>No</v>
      </c>
      <c r="D4352">
        <v>0</v>
      </c>
      <c r="E4352" t="s">
        <v>24</v>
      </c>
      <c r="F4352" t="s">
        <v>24</v>
      </c>
      <c r="G4352" t="s">
        <v>24</v>
      </c>
      <c r="H4352" t="s">
        <v>24</v>
      </c>
      <c r="I4352" t="s">
        <v>25</v>
      </c>
      <c r="J4352" t="str">
        <f>IF(Churn_Data[[#This Row],[InternetService]]&lt;&gt;"No","Yes","No")</f>
        <v>No</v>
      </c>
      <c r="K4352" t="s">
        <v>3064</v>
      </c>
      <c r="L4352" t="s">
        <v>3064</v>
      </c>
      <c r="M4352" t="s">
        <v>3064</v>
      </c>
      <c r="N4352" t="s">
        <v>3064</v>
      </c>
      <c r="O4352" t="s">
        <v>3064</v>
      </c>
      <c r="P4352" t="s">
        <v>3064</v>
      </c>
      <c r="Q4352" t="s">
        <v>25</v>
      </c>
      <c r="R4352">
        <f>IF(Churn_Data[[#This Row],[Churn]]="Yes",1,0)</f>
        <v>0</v>
      </c>
      <c r="S4352" t="s">
        <v>24</v>
      </c>
      <c r="T4352">
        <f>(Churn_Data[[#This Row],[OnlineSecurity]]="Yes")+(Churn_Data[[#This Row],[OnlineBackup]]="Yes")+(Churn_Data[[#This Row],[DeviceProtection]]="Yes")+(Churn_Data[[#This Row],[TechSupport]]="Yes")+(Churn_Data[[#This Row],[StreamingTV]]="Yes")+(Churn_Data[[#This Row],[StreamingMovies]]="Yes")</f>
        <v>0</v>
      </c>
      <c r="U4352" t="s">
        <v>3911</v>
      </c>
      <c r="V4352" t="s">
        <v>28</v>
      </c>
      <c r="W4352" t="str">
        <f>IF(ISNUMBER(SEARCH("automatic", Churn_Data[[#This Row],[PaymentMethod]])), "Automatic", "Manual")</f>
        <v>Manual</v>
      </c>
      <c r="X4352">
        <v>25.15</v>
      </c>
      <c r="Y4352" t="str">
        <f>IF(Churn_Data[[#This Row],[tenure]]&lt;=12,"0-1 Year",IF(Churn_Data[[#This Row],[tenure]]&lt;=24,"1-2 Years",IF(Churn_Data[[#This Row],[tenure]]&lt;=36,"2-3 Years",IF(Churn_Data[[#This Row],[tenure]]&lt;=48,"3-4 Years",IF(Churn_Data[[#This Row],[tenure]]&lt;=60,"4-5 Years","5+ Years")))))</f>
        <v>1-2 Years</v>
      </c>
      <c r="Z4352">
        <v>17</v>
      </c>
      <c r="AA4352">
        <v>412.6</v>
      </c>
      <c r="AB4352">
        <f>IF(Churn_Data[[#This Row],[Churn]]="No",Churn_Data[[#This Row],[MonthlyCharges]],NA())</f>
        <v>25.15</v>
      </c>
      <c r="AC4352">
        <f>IF(Churn_Data[[#This Row],[Churn]]="No",Churn_Data[[#This Row],[tenure]],NA())</f>
        <v>17</v>
      </c>
      <c r="AD4352" t="e">
        <f>IF(Churn_Data[[#This Row],[Churn]]="Yes",Churn_Data[[#This Row],[MonthlyCharges]],NA())</f>
        <v>#N/A</v>
      </c>
      <c r="AE4352" t="e">
        <f>IF(Churn_Data[[#This Row],[Churn]]="Yes",Churn_Data[[#This Row],[tenure]],NA())</f>
        <v>#N/A</v>
      </c>
      <c r="AF4352">
        <v>427.55</v>
      </c>
    </row>
    <row r="4353" spans="1:32" x14ac:dyDescent="0.3">
      <c r="A4353" t="s">
        <v>4387</v>
      </c>
      <c r="B4353" t="s">
        <v>30</v>
      </c>
      <c r="C4353" t="str">
        <f>IF(Churn_Data[[#This Row],[SeniorCitizen]]=1,"Yes","No")</f>
        <v>No</v>
      </c>
      <c r="D4353">
        <v>0</v>
      </c>
      <c r="E4353" t="s">
        <v>25</v>
      </c>
      <c r="F4353" t="s">
        <v>24</v>
      </c>
      <c r="G4353" t="s">
        <v>24</v>
      </c>
      <c r="H4353" t="s">
        <v>24</v>
      </c>
      <c r="I4353" t="s">
        <v>25</v>
      </c>
      <c r="J4353" t="str">
        <f>IF(Churn_Data[[#This Row],[InternetService]]&lt;&gt;"No","Yes","No")</f>
        <v>No</v>
      </c>
      <c r="K4353" t="s">
        <v>3064</v>
      </c>
      <c r="L4353" t="s">
        <v>3064</v>
      </c>
      <c r="M4353" t="s">
        <v>3064</v>
      </c>
      <c r="N4353" t="s">
        <v>3064</v>
      </c>
      <c r="O4353" t="s">
        <v>3064</v>
      </c>
      <c r="P4353" t="s">
        <v>3064</v>
      </c>
      <c r="Q4353" t="s">
        <v>25</v>
      </c>
      <c r="R4353">
        <f>IF(Churn_Data[[#This Row],[Churn]]="Yes",1,0)</f>
        <v>0</v>
      </c>
      <c r="S4353" t="s">
        <v>25</v>
      </c>
      <c r="T4353">
        <f>(Churn_Data[[#This Row],[OnlineSecurity]]="Yes")+(Churn_Data[[#This Row],[OnlineBackup]]="Yes")+(Churn_Data[[#This Row],[DeviceProtection]]="Yes")+(Churn_Data[[#This Row],[TechSupport]]="Yes")+(Churn_Data[[#This Row],[StreamingTV]]="Yes")+(Churn_Data[[#This Row],[StreamingMovies]]="Yes")</f>
        <v>0</v>
      </c>
      <c r="U4353" t="s">
        <v>3911</v>
      </c>
      <c r="V4353" t="s">
        <v>28</v>
      </c>
      <c r="W4353" t="str">
        <f>IF(ISNUMBER(SEARCH("automatic", Churn_Data[[#This Row],[PaymentMethod]])), "Automatic", "Manual")</f>
        <v>Manual</v>
      </c>
      <c r="X4353">
        <v>25</v>
      </c>
      <c r="Y4353" t="str">
        <f>IF(Churn_Data[[#This Row],[tenure]]&lt;=12,"0-1 Year",IF(Churn_Data[[#This Row],[tenure]]&lt;=24,"1-2 Years",IF(Churn_Data[[#This Row],[tenure]]&lt;=36,"2-3 Years",IF(Churn_Data[[#This Row],[tenure]]&lt;=48,"3-4 Years",IF(Churn_Data[[#This Row],[tenure]]&lt;=60,"4-5 Years","5+ Years")))))</f>
        <v>3-4 Years</v>
      </c>
      <c r="Z4353">
        <v>39</v>
      </c>
      <c r="AA4353">
        <v>1004.35</v>
      </c>
      <c r="AB4353">
        <f>IF(Churn_Data[[#This Row],[Churn]]="No",Churn_Data[[#This Row],[MonthlyCharges]],NA())</f>
        <v>25</v>
      </c>
      <c r="AC4353">
        <f>IF(Churn_Data[[#This Row],[Churn]]="No",Churn_Data[[#This Row],[tenure]],NA())</f>
        <v>39</v>
      </c>
      <c r="AD4353" t="e">
        <f>IF(Churn_Data[[#This Row],[Churn]]="Yes",Churn_Data[[#This Row],[MonthlyCharges]],NA())</f>
        <v>#N/A</v>
      </c>
      <c r="AE4353" t="e">
        <f>IF(Churn_Data[[#This Row],[Churn]]="Yes",Churn_Data[[#This Row],[tenure]],NA())</f>
        <v>#N/A</v>
      </c>
      <c r="AF4353">
        <v>975</v>
      </c>
    </row>
    <row r="4354" spans="1:32" x14ac:dyDescent="0.3">
      <c r="A4354" t="s">
        <v>4388</v>
      </c>
      <c r="B4354" t="s">
        <v>30</v>
      </c>
      <c r="C4354" t="str">
        <f>IF(Churn_Data[[#This Row],[SeniorCitizen]]=1,"Yes","No")</f>
        <v>No</v>
      </c>
      <c r="D4354">
        <v>0</v>
      </c>
      <c r="E4354" t="s">
        <v>24</v>
      </c>
      <c r="F4354" t="s">
        <v>24</v>
      </c>
      <c r="G4354" t="s">
        <v>24</v>
      </c>
      <c r="H4354" t="s">
        <v>24</v>
      </c>
      <c r="I4354" t="s">
        <v>25</v>
      </c>
      <c r="J4354" t="str">
        <f>IF(Churn_Data[[#This Row],[InternetService]]&lt;&gt;"No","Yes","No")</f>
        <v>No</v>
      </c>
      <c r="K4354" t="s">
        <v>3064</v>
      </c>
      <c r="L4354" t="s">
        <v>3064</v>
      </c>
      <c r="M4354" t="s">
        <v>3064</v>
      </c>
      <c r="N4354" t="s">
        <v>3064</v>
      </c>
      <c r="O4354" t="s">
        <v>3064</v>
      </c>
      <c r="P4354" t="s">
        <v>3064</v>
      </c>
      <c r="Q4354" t="s">
        <v>25</v>
      </c>
      <c r="R4354">
        <f>IF(Churn_Data[[#This Row],[Churn]]="Yes",1,0)</f>
        <v>0</v>
      </c>
      <c r="S4354" t="s">
        <v>25</v>
      </c>
      <c r="T4354">
        <f>(Churn_Data[[#This Row],[OnlineSecurity]]="Yes")+(Churn_Data[[#This Row],[OnlineBackup]]="Yes")+(Churn_Data[[#This Row],[DeviceProtection]]="Yes")+(Churn_Data[[#This Row],[TechSupport]]="Yes")+(Churn_Data[[#This Row],[StreamingTV]]="Yes")+(Churn_Data[[#This Row],[StreamingMovies]]="Yes")</f>
        <v>0</v>
      </c>
      <c r="U4354" t="s">
        <v>3911</v>
      </c>
      <c r="V4354" t="s">
        <v>28</v>
      </c>
      <c r="W4354" t="str">
        <f>IF(ISNUMBER(SEARCH("automatic", Churn_Data[[#This Row],[PaymentMethod]])), "Automatic", "Manual")</f>
        <v>Manual</v>
      </c>
      <c r="X4354">
        <v>25.35</v>
      </c>
      <c r="Y4354" t="str">
        <f>IF(Churn_Data[[#This Row],[tenure]]&lt;=12,"0-1 Year",IF(Churn_Data[[#This Row],[tenure]]&lt;=24,"1-2 Years",IF(Churn_Data[[#This Row],[tenure]]&lt;=36,"2-3 Years",IF(Churn_Data[[#This Row],[tenure]]&lt;=48,"3-4 Years",IF(Churn_Data[[#This Row],[tenure]]&lt;=60,"4-5 Years","5+ Years")))))</f>
        <v>0-1 Year</v>
      </c>
      <c r="Z4354">
        <v>0</v>
      </c>
      <c r="AA4354">
        <v>0</v>
      </c>
      <c r="AB4354">
        <f>IF(Churn_Data[[#This Row],[Churn]]="No",Churn_Data[[#This Row],[MonthlyCharges]],NA())</f>
        <v>25.35</v>
      </c>
      <c r="AC4354">
        <f>IF(Churn_Data[[#This Row],[Churn]]="No",Churn_Data[[#This Row],[tenure]],NA())</f>
        <v>0</v>
      </c>
      <c r="AD4354" t="e">
        <f>IF(Churn_Data[[#This Row],[Churn]]="Yes",Churn_Data[[#This Row],[MonthlyCharges]],NA())</f>
        <v>#N/A</v>
      </c>
      <c r="AE4354" t="e">
        <f>IF(Churn_Data[[#This Row],[Churn]]="Yes",Churn_Data[[#This Row],[tenure]],NA())</f>
        <v>#N/A</v>
      </c>
      <c r="AF4354">
        <v>0</v>
      </c>
    </row>
    <row r="4355" spans="1:32" x14ac:dyDescent="0.3">
      <c r="A4355" t="s">
        <v>4389</v>
      </c>
      <c r="B4355" t="s">
        <v>30</v>
      </c>
      <c r="C4355" t="str">
        <f>IF(Churn_Data[[#This Row],[SeniorCitizen]]=1,"Yes","No")</f>
        <v>No</v>
      </c>
      <c r="D4355">
        <v>0</v>
      </c>
      <c r="E4355" t="s">
        <v>24</v>
      </c>
      <c r="F4355" t="s">
        <v>24</v>
      </c>
      <c r="G4355" t="s">
        <v>24</v>
      </c>
      <c r="H4355" t="s">
        <v>24</v>
      </c>
      <c r="I4355" t="s">
        <v>25</v>
      </c>
      <c r="J4355" t="str">
        <f>IF(Churn_Data[[#This Row],[InternetService]]&lt;&gt;"No","Yes","No")</f>
        <v>No</v>
      </c>
      <c r="K4355" t="s">
        <v>3064</v>
      </c>
      <c r="L4355" t="s">
        <v>3064</v>
      </c>
      <c r="M4355" t="s">
        <v>3064</v>
      </c>
      <c r="N4355" t="s">
        <v>3064</v>
      </c>
      <c r="O4355" t="s">
        <v>3064</v>
      </c>
      <c r="P4355" t="s">
        <v>3064</v>
      </c>
      <c r="Q4355" t="s">
        <v>25</v>
      </c>
      <c r="R4355">
        <f>IF(Churn_Data[[#This Row],[Churn]]="Yes",1,0)</f>
        <v>0</v>
      </c>
      <c r="S4355" t="s">
        <v>25</v>
      </c>
      <c r="T4355">
        <f>(Churn_Data[[#This Row],[OnlineSecurity]]="Yes")+(Churn_Data[[#This Row],[OnlineBackup]]="Yes")+(Churn_Data[[#This Row],[DeviceProtection]]="Yes")+(Churn_Data[[#This Row],[TechSupport]]="Yes")+(Churn_Data[[#This Row],[StreamingTV]]="Yes")+(Churn_Data[[#This Row],[StreamingMovies]]="Yes")</f>
        <v>0</v>
      </c>
      <c r="U4355" t="s">
        <v>3911</v>
      </c>
      <c r="V4355" t="s">
        <v>28</v>
      </c>
      <c r="W4355" t="str">
        <f>IF(ISNUMBER(SEARCH("automatic", Churn_Data[[#This Row],[PaymentMethod]])), "Automatic", "Manual")</f>
        <v>Manual</v>
      </c>
      <c r="X4355">
        <v>25.4</v>
      </c>
      <c r="Y4355" t="str">
        <f>IF(Churn_Data[[#This Row],[tenure]]&lt;=12,"0-1 Year",IF(Churn_Data[[#This Row],[tenure]]&lt;=24,"1-2 Years",IF(Churn_Data[[#This Row],[tenure]]&lt;=36,"2-3 Years",IF(Churn_Data[[#This Row],[tenure]]&lt;=48,"3-4 Years",IF(Churn_Data[[#This Row],[tenure]]&lt;=60,"4-5 Years","5+ Years")))))</f>
        <v>5+ Years</v>
      </c>
      <c r="Z4355">
        <v>70</v>
      </c>
      <c r="AA4355">
        <v>1782.05</v>
      </c>
      <c r="AB4355">
        <f>IF(Churn_Data[[#This Row],[Churn]]="No",Churn_Data[[#This Row],[MonthlyCharges]],NA())</f>
        <v>25.4</v>
      </c>
      <c r="AC4355">
        <f>IF(Churn_Data[[#This Row],[Churn]]="No",Churn_Data[[#This Row],[tenure]],NA())</f>
        <v>70</v>
      </c>
      <c r="AD4355" t="e">
        <f>IF(Churn_Data[[#This Row],[Churn]]="Yes",Churn_Data[[#This Row],[MonthlyCharges]],NA())</f>
        <v>#N/A</v>
      </c>
      <c r="AE4355" t="e">
        <f>IF(Churn_Data[[#This Row],[Churn]]="Yes",Churn_Data[[#This Row],[tenure]],NA())</f>
        <v>#N/A</v>
      </c>
      <c r="AF4355">
        <v>1778</v>
      </c>
    </row>
    <row r="4356" spans="1:32" x14ac:dyDescent="0.3">
      <c r="A4356" t="s">
        <v>4390</v>
      </c>
      <c r="B4356" t="s">
        <v>23</v>
      </c>
      <c r="C4356" t="str">
        <f>IF(Churn_Data[[#This Row],[SeniorCitizen]]=1,"Yes","No")</f>
        <v>No</v>
      </c>
      <c r="D4356">
        <v>0</v>
      </c>
      <c r="E4356" t="s">
        <v>24</v>
      </c>
      <c r="F4356" t="s">
        <v>24</v>
      </c>
      <c r="G4356" t="s">
        <v>24</v>
      </c>
      <c r="H4356" t="s">
        <v>24</v>
      </c>
      <c r="I4356" t="s">
        <v>25</v>
      </c>
      <c r="J4356" t="str">
        <f>IF(Churn_Data[[#This Row],[InternetService]]&lt;&gt;"No","Yes","No")</f>
        <v>No</v>
      </c>
      <c r="K4356" t="s">
        <v>3064</v>
      </c>
      <c r="L4356" t="s">
        <v>3064</v>
      </c>
      <c r="M4356" t="s">
        <v>3064</v>
      </c>
      <c r="N4356" t="s">
        <v>3064</v>
      </c>
      <c r="O4356" t="s">
        <v>3064</v>
      </c>
      <c r="P4356" t="s">
        <v>3064</v>
      </c>
      <c r="Q4356" t="s">
        <v>25</v>
      </c>
      <c r="R4356">
        <f>IF(Churn_Data[[#This Row],[Churn]]="Yes",1,0)</f>
        <v>0</v>
      </c>
      <c r="S4356" t="s">
        <v>25</v>
      </c>
      <c r="T4356">
        <f>(Churn_Data[[#This Row],[OnlineSecurity]]="Yes")+(Churn_Data[[#This Row],[OnlineBackup]]="Yes")+(Churn_Data[[#This Row],[DeviceProtection]]="Yes")+(Churn_Data[[#This Row],[TechSupport]]="Yes")+(Churn_Data[[#This Row],[StreamingTV]]="Yes")+(Churn_Data[[#This Row],[StreamingMovies]]="Yes")</f>
        <v>0</v>
      </c>
      <c r="U4356" t="s">
        <v>3911</v>
      </c>
      <c r="V4356" t="s">
        <v>28</v>
      </c>
      <c r="W4356" t="str">
        <f>IF(ISNUMBER(SEARCH("automatic", Churn_Data[[#This Row],[PaymentMethod]])), "Automatic", "Manual")</f>
        <v>Manual</v>
      </c>
      <c r="X4356">
        <v>25.6</v>
      </c>
      <c r="Y4356" t="str">
        <f>IF(Churn_Data[[#This Row],[tenure]]&lt;=12,"0-1 Year",IF(Churn_Data[[#This Row],[tenure]]&lt;=24,"1-2 Years",IF(Churn_Data[[#This Row],[tenure]]&lt;=36,"2-3 Years",IF(Churn_Data[[#This Row],[tenure]]&lt;=48,"3-4 Years",IF(Churn_Data[[#This Row],[tenure]]&lt;=60,"4-5 Years","5+ Years")))))</f>
        <v>1-2 Years</v>
      </c>
      <c r="Z4356">
        <v>19</v>
      </c>
      <c r="AA4356">
        <v>485.9</v>
      </c>
      <c r="AB4356">
        <f>IF(Churn_Data[[#This Row],[Churn]]="No",Churn_Data[[#This Row],[MonthlyCharges]],NA())</f>
        <v>25.6</v>
      </c>
      <c r="AC4356">
        <f>IF(Churn_Data[[#This Row],[Churn]]="No",Churn_Data[[#This Row],[tenure]],NA())</f>
        <v>19</v>
      </c>
      <c r="AD4356" t="e">
        <f>IF(Churn_Data[[#This Row],[Churn]]="Yes",Churn_Data[[#This Row],[MonthlyCharges]],NA())</f>
        <v>#N/A</v>
      </c>
      <c r="AE4356" t="e">
        <f>IF(Churn_Data[[#This Row],[Churn]]="Yes",Churn_Data[[#This Row],[tenure]],NA())</f>
        <v>#N/A</v>
      </c>
      <c r="AF4356">
        <v>486.4</v>
      </c>
    </row>
    <row r="4357" spans="1:32" x14ac:dyDescent="0.3">
      <c r="A4357" t="s">
        <v>4391</v>
      </c>
      <c r="B4357" t="s">
        <v>30</v>
      </c>
      <c r="C4357" t="str">
        <f>IF(Churn_Data[[#This Row],[SeniorCitizen]]=1,"Yes","No")</f>
        <v>No</v>
      </c>
      <c r="D4357">
        <v>0</v>
      </c>
      <c r="E4357" t="s">
        <v>25</v>
      </c>
      <c r="F4357" t="s">
        <v>24</v>
      </c>
      <c r="G4357" t="s">
        <v>24</v>
      </c>
      <c r="H4357" t="s">
        <v>24</v>
      </c>
      <c r="I4357" t="s">
        <v>25</v>
      </c>
      <c r="J4357" t="str">
        <f>IF(Churn_Data[[#This Row],[InternetService]]&lt;&gt;"No","Yes","No")</f>
        <v>No</v>
      </c>
      <c r="K4357" t="s">
        <v>3064</v>
      </c>
      <c r="L4357" t="s">
        <v>3064</v>
      </c>
      <c r="M4357" t="s">
        <v>3064</v>
      </c>
      <c r="N4357" t="s">
        <v>3064</v>
      </c>
      <c r="O4357" t="s">
        <v>3064</v>
      </c>
      <c r="P4357" t="s">
        <v>3064</v>
      </c>
      <c r="Q4357" t="s">
        <v>25</v>
      </c>
      <c r="R4357">
        <f>IF(Churn_Data[[#This Row],[Churn]]="Yes",1,0)</f>
        <v>0</v>
      </c>
      <c r="S4357" t="s">
        <v>25</v>
      </c>
      <c r="T4357">
        <f>(Churn_Data[[#This Row],[OnlineSecurity]]="Yes")+(Churn_Data[[#This Row],[OnlineBackup]]="Yes")+(Churn_Data[[#This Row],[DeviceProtection]]="Yes")+(Churn_Data[[#This Row],[TechSupport]]="Yes")+(Churn_Data[[#This Row],[StreamingTV]]="Yes")+(Churn_Data[[#This Row],[StreamingMovies]]="Yes")</f>
        <v>0</v>
      </c>
      <c r="U4357" t="s">
        <v>3911</v>
      </c>
      <c r="V4357" t="s">
        <v>28</v>
      </c>
      <c r="W4357" t="str">
        <f>IF(ISNUMBER(SEARCH("automatic", Churn_Data[[#This Row],[PaymentMethod]])), "Automatic", "Manual")</f>
        <v>Manual</v>
      </c>
      <c r="X4357">
        <v>24.35</v>
      </c>
      <c r="Y4357" t="str">
        <f>IF(Churn_Data[[#This Row],[tenure]]&lt;=12,"0-1 Year",IF(Churn_Data[[#This Row],[tenure]]&lt;=24,"1-2 Years",IF(Churn_Data[[#This Row],[tenure]]&lt;=36,"2-3 Years",IF(Churn_Data[[#This Row],[tenure]]&lt;=48,"3-4 Years",IF(Churn_Data[[#This Row],[tenure]]&lt;=60,"4-5 Years","5+ Years")))))</f>
        <v>5+ Years</v>
      </c>
      <c r="Z4357">
        <v>71</v>
      </c>
      <c r="AA4357">
        <v>1654.6</v>
      </c>
      <c r="AB4357">
        <f>IF(Churn_Data[[#This Row],[Churn]]="No",Churn_Data[[#This Row],[MonthlyCharges]],NA())</f>
        <v>24.35</v>
      </c>
      <c r="AC4357">
        <f>IF(Churn_Data[[#This Row],[Churn]]="No",Churn_Data[[#This Row],[tenure]],NA())</f>
        <v>71</v>
      </c>
      <c r="AD4357" t="e">
        <f>IF(Churn_Data[[#This Row],[Churn]]="Yes",Churn_Data[[#This Row],[MonthlyCharges]],NA())</f>
        <v>#N/A</v>
      </c>
      <c r="AE4357" t="e">
        <f>IF(Churn_Data[[#This Row],[Churn]]="Yes",Churn_Data[[#This Row],[tenure]],NA())</f>
        <v>#N/A</v>
      </c>
      <c r="AF4357">
        <v>1728.85</v>
      </c>
    </row>
    <row r="4358" spans="1:32" x14ac:dyDescent="0.3">
      <c r="A4358" t="s">
        <v>4392</v>
      </c>
      <c r="B4358" t="s">
        <v>23</v>
      </c>
      <c r="C4358" t="str">
        <f>IF(Churn_Data[[#This Row],[SeniorCitizen]]=1,"Yes","No")</f>
        <v>No</v>
      </c>
      <c r="D4358">
        <v>0</v>
      </c>
      <c r="E4358" t="s">
        <v>24</v>
      </c>
      <c r="F4358" t="s">
        <v>24</v>
      </c>
      <c r="G4358" t="s">
        <v>24</v>
      </c>
      <c r="H4358" t="s">
        <v>24</v>
      </c>
      <c r="I4358" t="s">
        <v>25</v>
      </c>
      <c r="J4358" t="str">
        <f>IF(Churn_Data[[#This Row],[InternetService]]&lt;&gt;"No","Yes","No")</f>
        <v>No</v>
      </c>
      <c r="K4358" t="s">
        <v>3064</v>
      </c>
      <c r="L4358" t="s">
        <v>3064</v>
      </c>
      <c r="M4358" t="s">
        <v>3064</v>
      </c>
      <c r="N4358" t="s">
        <v>3064</v>
      </c>
      <c r="O4358" t="s">
        <v>3064</v>
      </c>
      <c r="P4358" t="s">
        <v>3064</v>
      </c>
      <c r="Q4358" t="s">
        <v>25</v>
      </c>
      <c r="R4358">
        <f>IF(Churn_Data[[#This Row],[Churn]]="Yes",1,0)</f>
        <v>0</v>
      </c>
      <c r="S4358" t="s">
        <v>25</v>
      </c>
      <c r="T4358">
        <f>(Churn_Data[[#This Row],[OnlineSecurity]]="Yes")+(Churn_Data[[#This Row],[OnlineBackup]]="Yes")+(Churn_Data[[#This Row],[DeviceProtection]]="Yes")+(Churn_Data[[#This Row],[TechSupport]]="Yes")+(Churn_Data[[#This Row],[StreamingTV]]="Yes")+(Churn_Data[[#This Row],[StreamingMovies]]="Yes")</f>
        <v>0</v>
      </c>
      <c r="U4358" t="s">
        <v>3911</v>
      </c>
      <c r="V4358" t="s">
        <v>28</v>
      </c>
      <c r="W4358" t="str">
        <f>IF(ISNUMBER(SEARCH("automatic", Churn_Data[[#This Row],[PaymentMethod]])), "Automatic", "Manual")</f>
        <v>Manual</v>
      </c>
      <c r="X4358">
        <v>25.45</v>
      </c>
      <c r="Y4358" t="str">
        <f>IF(Churn_Data[[#This Row],[tenure]]&lt;=12,"0-1 Year",IF(Churn_Data[[#This Row],[tenure]]&lt;=24,"1-2 Years",IF(Churn_Data[[#This Row],[tenure]]&lt;=36,"2-3 Years",IF(Churn_Data[[#This Row],[tenure]]&lt;=48,"3-4 Years",IF(Churn_Data[[#This Row],[tenure]]&lt;=60,"4-5 Years","5+ Years")))))</f>
        <v>4-5 Years</v>
      </c>
      <c r="Z4358">
        <v>59</v>
      </c>
      <c r="AA4358">
        <v>1534.05</v>
      </c>
      <c r="AB4358">
        <f>IF(Churn_Data[[#This Row],[Churn]]="No",Churn_Data[[#This Row],[MonthlyCharges]],NA())</f>
        <v>25.45</v>
      </c>
      <c r="AC4358">
        <f>IF(Churn_Data[[#This Row],[Churn]]="No",Churn_Data[[#This Row],[tenure]],NA())</f>
        <v>59</v>
      </c>
      <c r="AD4358" t="e">
        <f>IF(Churn_Data[[#This Row],[Churn]]="Yes",Churn_Data[[#This Row],[MonthlyCharges]],NA())</f>
        <v>#N/A</v>
      </c>
      <c r="AE4358" t="e">
        <f>IF(Churn_Data[[#This Row],[Churn]]="Yes",Churn_Data[[#This Row],[tenure]],NA())</f>
        <v>#N/A</v>
      </c>
      <c r="AF4358">
        <v>1501.55</v>
      </c>
    </row>
    <row r="4359" spans="1:32" x14ac:dyDescent="0.3">
      <c r="A4359" t="s">
        <v>4393</v>
      </c>
      <c r="B4359" t="s">
        <v>23</v>
      </c>
      <c r="C4359" t="str">
        <f>IF(Churn_Data[[#This Row],[SeniorCitizen]]=1,"Yes","No")</f>
        <v>No</v>
      </c>
      <c r="D4359">
        <v>0</v>
      </c>
      <c r="E4359" t="s">
        <v>24</v>
      </c>
      <c r="F4359" t="s">
        <v>24</v>
      </c>
      <c r="G4359" t="s">
        <v>24</v>
      </c>
      <c r="H4359" t="s">
        <v>24</v>
      </c>
      <c r="I4359" t="s">
        <v>25</v>
      </c>
      <c r="J4359" t="str">
        <f>IF(Churn_Data[[#This Row],[InternetService]]&lt;&gt;"No","Yes","No")</f>
        <v>No</v>
      </c>
      <c r="K4359" t="s">
        <v>3064</v>
      </c>
      <c r="L4359" t="s">
        <v>3064</v>
      </c>
      <c r="M4359" t="s">
        <v>3064</v>
      </c>
      <c r="N4359" t="s">
        <v>3064</v>
      </c>
      <c r="O4359" t="s">
        <v>3064</v>
      </c>
      <c r="P4359" t="s">
        <v>3064</v>
      </c>
      <c r="Q4359" t="s">
        <v>25</v>
      </c>
      <c r="R4359">
        <f>IF(Churn_Data[[#This Row],[Churn]]="Yes",1,0)</f>
        <v>0</v>
      </c>
      <c r="S4359" t="s">
        <v>25</v>
      </c>
      <c r="T4359">
        <f>(Churn_Data[[#This Row],[OnlineSecurity]]="Yes")+(Churn_Data[[#This Row],[OnlineBackup]]="Yes")+(Churn_Data[[#This Row],[DeviceProtection]]="Yes")+(Churn_Data[[#This Row],[TechSupport]]="Yes")+(Churn_Data[[#This Row],[StreamingTV]]="Yes")+(Churn_Data[[#This Row],[StreamingMovies]]="Yes")</f>
        <v>0</v>
      </c>
      <c r="U4359" t="s">
        <v>3911</v>
      </c>
      <c r="V4359" t="s">
        <v>28</v>
      </c>
      <c r="W4359" t="str">
        <f>IF(ISNUMBER(SEARCH("automatic", Churn_Data[[#This Row],[PaymentMethod]])), "Automatic", "Manual")</f>
        <v>Manual</v>
      </c>
      <c r="X4359">
        <v>26.1</v>
      </c>
      <c r="Y4359" t="str">
        <f>IF(Churn_Data[[#This Row],[tenure]]&lt;=12,"0-1 Year",IF(Churn_Data[[#This Row],[tenure]]&lt;=24,"1-2 Years",IF(Churn_Data[[#This Row],[tenure]]&lt;=36,"2-3 Years",IF(Churn_Data[[#This Row],[tenure]]&lt;=48,"3-4 Years",IF(Churn_Data[[#This Row],[tenure]]&lt;=60,"4-5 Years","5+ Years")))))</f>
        <v>2-3 Years</v>
      </c>
      <c r="Z4359">
        <v>29</v>
      </c>
      <c r="AA4359">
        <v>692.55</v>
      </c>
      <c r="AB4359">
        <f>IF(Churn_Data[[#This Row],[Churn]]="No",Churn_Data[[#This Row],[MonthlyCharges]],NA())</f>
        <v>26.1</v>
      </c>
      <c r="AC4359">
        <f>IF(Churn_Data[[#This Row],[Churn]]="No",Churn_Data[[#This Row],[tenure]],NA())</f>
        <v>29</v>
      </c>
      <c r="AD4359" t="e">
        <f>IF(Churn_Data[[#This Row],[Churn]]="Yes",Churn_Data[[#This Row],[MonthlyCharges]],NA())</f>
        <v>#N/A</v>
      </c>
      <c r="AE4359" t="e">
        <f>IF(Churn_Data[[#This Row],[Churn]]="Yes",Churn_Data[[#This Row],[tenure]],NA())</f>
        <v>#N/A</v>
      </c>
      <c r="AF4359">
        <v>756.9</v>
      </c>
    </row>
    <row r="4360" spans="1:32" x14ac:dyDescent="0.3">
      <c r="A4360" t="s">
        <v>4394</v>
      </c>
      <c r="B4360" t="s">
        <v>30</v>
      </c>
      <c r="C4360" t="str">
        <f>IF(Churn_Data[[#This Row],[SeniorCitizen]]=1,"Yes","No")</f>
        <v>No</v>
      </c>
      <c r="D4360">
        <v>0</v>
      </c>
      <c r="E4360" t="s">
        <v>25</v>
      </c>
      <c r="F4360" t="s">
        <v>24</v>
      </c>
      <c r="G4360" t="s">
        <v>24</v>
      </c>
      <c r="H4360" t="s">
        <v>24</v>
      </c>
      <c r="I4360" t="s">
        <v>25</v>
      </c>
      <c r="J4360" t="str">
        <f>IF(Churn_Data[[#This Row],[InternetService]]&lt;&gt;"No","Yes","No")</f>
        <v>No</v>
      </c>
      <c r="K4360" t="s">
        <v>3064</v>
      </c>
      <c r="L4360" t="s">
        <v>3064</v>
      </c>
      <c r="M4360" t="s">
        <v>3064</v>
      </c>
      <c r="N4360" t="s">
        <v>3064</v>
      </c>
      <c r="O4360" t="s">
        <v>3064</v>
      </c>
      <c r="P4360" t="s">
        <v>3064</v>
      </c>
      <c r="Q4360" t="s">
        <v>25</v>
      </c>
      <c r="R4360">
        <f>IF(Churn_Data[[#This Row],[Churn]]="Yes",1,0)</f>
        <v>0</v>
      </c>
      <c r="S4360" t="s">
        <v>24</v>
      </c>
      <c r="T4360">
        <f>(Churn_Data[[#This Row],[OnlineSecurity]]="Yes")+(Churn_Data[[#This Row],[OnlineBackup]]="Yes")+(Churn_Data[[#This Row],[DeviceProtection]]="Yes")+(Churn_Data[[#This Row],[TechSupport]]="Yes")+(Churn_Data[[#This Row],[StreamingTV]]="Yes")+(Churn_Data[[#This Row],[StreamingMovies]]="Yes")</f>
        <v>0</v>
      </c>
      <c r="U4360" t="s">
        <v>3911</v>
      </c>
      <c r="V4360" t="s">
        <v>28</v>
      </c>
      <c r="W4360" t="str">
        <f>IF(ISNUMBER(SEARCH("automatic", Churn_Data[[#This Row],[PaymentMethod]])), "Automatic", "Manual")</f>
        <v>Manual</v>
      </c>
      <c r="X4360">
        <v>24.8</v>
      </c>
      <c r="Y4360" t="str">
        <f>IF(Churn_Data[[#This Row],[tenure]]&lt;=12,"0-1 Year",IF(Churn_Data[[#This Row],[tenure]]&lt;=24,"1-2 Years",IF(Churn_Data[[#This Row],[tenure]]&lt;=36,"2-3 Years",IF(Churn_Data[[#This Row],[tenure]]&lt;=48,"3-4 Years",IF(Churn_Data[[#This Row],[tenure]]&lt;=60,"4-5 Years","5+ Years")))))</f>
        <v>4-5 Years</v>
      </c>
      <c r="Z4360">
        <v>56</v>
      </c>
      <c r="AA4360">
        <v>1424.2</v>
      </c>
      <c r="AB4360">
        <f>IF(Churn_Data[[#This Row],[Churn]]="No",Churn_Data[[#This Row],[MonthlyCharges]],NA())</f>
        <v>24.8</v>
      </c>
      <c r="AC4360">
        <f>IF(Churn_Data[[#This Row],[Churn]]="No",Churn_Data[[#This Row],[tenure]],NA())</f>
        <v>56</v>
      </c>
      <c r="AD4360" t="e">
        <f>IF(Churn_Data[[#This Row],[Churn]]="Yes",Churn_Data[[#This Row],[MonthlyCharges]],NA())</f>
        <v>#N/A</v>
      </c>
      <c r="AE4360" t="e">
        <f>IF(Churn_Data[[#This Row],[Churn]]="Yes",Churn_Data[[#This Row],[tenure]],NA())</f>
        <v>#N/A</v>
      </c>
      <c r="AF4360">
        <v>1388.8</v>
      </c>
    </row>
    <row r="4361" spans="1:32" x14ac:dyDescent="0.3">
      <c r="A4361" t="s">
        <v>4395</v>
      </c>
      <c r="B4361" t="s">
        <v>30</v>
      </c>
      <c r="C4361" t="str">
        <f>IF(Churn_Data[[#This Row],[SeniorCitizen]]=1,"Yes","No")</f>
        <v>No</v>
      </c>
      <c r="D4361">
        <v>0</v>
      </c>
      <c r="E4361" t="s">
        <v>24</v>
      </c>
      <c r="F4361" t="s">
        <v>24</v>
      </c>
      <c r="G4361" t="s">
        <v>24</v>
      </c>
      <c r="H4361" t="s">
        <v>24</v>
      </c>
      <c r="I4361" t="s">
        <v>25</v>
      </c>
      <c r="J4361" t="str">
        <f>IF(Churn_Data[[#This Row],[InternetService]]&lt;&gt;"No","Yes","No")</f>
        <v>No</v>
      </c>
      <c r="K4361" t="s">
        <v>3064</v>
      </c>
      <c r="L4361" t="s">
        <v>3064</v>
      </c>
      <c r="M4361" t="s">
        <v>3064</v>
      </c>
      <c r="N4361" t="s">
        <v>3064</v>
      </c>
      <c r="O4361" t="s">
        <v>3064</v>
      </c>
      <c r="P4361" t="s">
        <v>3064</v>
      </c>
      <c r="Q4361" t="s">
        <v>25</v>
      </c>
      <c r="R4361">
        <f>IF(Churn_Data[[#This Row],[Churn]]="Yes",1,0)</f>
        <v>0</v>
      </c>
      <c r="S4361" t="s">
        <v>25</v>
      </c>
      <c r="T4361">
        <f>(Churn_Data[[#This Row],[OnlineSecurity]]="Yes")+(Churn_Data[[#This Row],[OnlineBackup]]="Yes")+(Churn_Data[[#This Row],[DeviceProtection]]="Yes")+(Churn_Data[[#This Row],[TechSupport]]="Yes")+(Churn_Data[[#This Row],[StreamingTV]]="Yes")+(Churn_Data[[#This Row],[StreamingMovies]]="Yes")</f>
        <v>0</v>
      </c>
      <c r="U4361" t="s">
        <v>3911</v>
      </c>
      <c r="V4361" t="s">
        <v>28</v>
      </c>
      <c r="W4361" t="str">
        <f>IF(ISNUMBER(SEARCH("automatic", Churn_Data[[#This Row],[PaymentMethod]])), "Automatic", "Manual")</f>
        <v>Manual</v>
      </c>
      <c r="X4361">
        <v>25.2</v>
      </c>
      <c r="Y4361" t="str">
        <f>IF(Churn_Data[[#This Row],[tenure]]&lt;=12,"0-1 Year",IF(Churn_Data[[#This Row],[tenure]]&lt;=24,"1-2 Years",IF(Churn_Data[[#This Row],[tenure]]&lt;=36,"2-3 Years",IF(Churn_Data[[#This Row],[tenure]]&lt;=48,"3-4 Years",IF(Churn_Data[[#This Row],[tenure]]&lt;=60,"4-5 Years","5+ Years")))))</f>
        <v>3-4 Years</v>
      </c>
      <c r="Z4361">
        <v>39</v>
      </c>
      <c r="AA4361">
        <v>987.95</v>
      </c>
      <c r="AB4361">
        <f>IF(Churn_Data[[#This Row],[Churn]]="No",Churn_Data[[#This Row],[MonthlyCharges]],NA())</f>
        <v>25.2</v>
      </c>
      <c r="AC4361">
        <f>IF(Churn_Data[[#This Row],[Churn]]="No",Churn_Data[[#This Row],[tenure]],NA())</f>
        <v>39</v>
      </c>
      <c r="AD4361" t="e">
        <f>IF(Churn_Data[[#This Row],[Churn]]="Yes",Churn_Data[[#This Row],[MonthlyCharges]],NA())</f>
        <v>#N/A</v>
      </c>
      <c r="AE4361" t="e">
        <f>IF(Churn_Data[[#This Row],[Churn]]="Yes",Churn_Data[[#This Row],[tenure]],NA())</f>
        <v>#N/A</v>
      </c>
      <c r="AF4361">
        <v>982.8</v>
      </c>
    </row>
    <row r="4362" spans="1:32" x14ac:dyDescent="0.3">
      <c r="A4362" t="s">
        <v>4396</v>
      </c>
      <c r="B4362" t="s">
        <v>23</v>
      </c>
      <c r="C4362" t="str">
        <f>IF(Churn_Data[[#This Row],[SeniorCitizen]]=1,"Yes","No")</f>
        <v>No</v>
      </c>
      <c r="D4362">
        <v>0</v>
      </c>
      <c r="E4362" t="s">
        <v>24</v>
      </c>
      <c r="F4362" t="s">
        <v>24</v>
      </c>
      <c r="G4362" t="s">
        <v>24</v>
      </c>
      <c r="H4362" t="s">
        <v>24</v>
      </c>
      <c r="I4362" t="s">
        <v>25</v>
      </c>
      <c r="J4362" t="str">
        <f>IF(Churn_Data[[#This Row],[InternetService]]&lt;&gt;"No","Yes","No")</f>
        <v>No</v>
      </c>
      <c r="K4362" t="s">
        <v>3064</v>
      </c>
      <c r="L4362" t="s">
        <v>3064</v>
      </c>
      <c r="M4362" t="s">
        <v>3064</v>
      </c>
      <c r="N4362" t="s">
        <v>3064</v>
      </c>
      <c r="O4362" t="s">
        <v>3064</v>
      </c>
      <c r="P4362" t="s">
        <v>3064</v>
      </c>
      <c r="Q4362" t="s">
        <v>25</v>
      </c>
      <c r="R4362">
        <f>IF(Churn_Data[[#This Row],[Churn]]="Yes",1,0)</f>
        <v>0</v>
      </c>
      <c r="S4362" t="s">
        <v>25</v>
      </c>
      <c r="T4362">
        <f>(Churn_Data[[#This Row],[OnlineSecurity]]="Yes")+(Churn_Data[[#This Row],[OnlineBackup]]="Yes")+(Churn_Data[[#This Row],[DeviceProtection]]="Yes")+(Churn_Data[[#This Row],[TechSupport]]="Yes")+(Churn_Data[[#This Row],[StreamingTV]]="Yes")+(Churn_Data[[#This Row],[StreamingMovies]]="Yes")</f>
        <v>0</v>
      </c>
      <c r="U4362" t="s">
        <v>3911</v>
      </c>
      <c r="V4362" t="s">
        <v>28</v>
      </c>
      <c r="W4362" t="str">
        <f>IF(ISNUMBER(SEARCH("automatic", Churn_Data[[#This Row],[PaymentMethod]])), "Automatic", "Manual")</f>
        <v>Manual</v>
      </c>
      <c r="X4362">
        <v>24.05</v>
      </c>
      <c r="Y4362" t="str">
        <f>IF(Churn_Data[[#This Row],[tenure]]&lt;=12,"0-1 Year",IF(Churn_Data[[#This Row],[tenure]]&lt;=24,"1-2 Years",IF(Churn_Data[[#This Row],[tenure]]&lt;=36,"2-3 Years",IF(Churn_Data[[#This Row],[tenure]]&lt;=48,"3-4 Years",IF(Churn_Data[[#This Row],[tenure]]&lt;=60,"4-5 Years","5+ Years")))))</f>
        <v>5+ Years</v>
      </c>
      <c r="Z4362">
        <v>70</v>
      </c>
      <c r="AA4362">
        <v>1764.75</v>
      </c>
      <c r="AB4362">
        <f>IF(Churn_Data[[#This Row],[Churn]]="No",Churn_Data[[#This Row],[MonthlyCharges]],NA())</f>
        <v>24.05</v>
      </c>
      <c r="AC4362">
        <f>IF(Churn_Data[[#This Row],[Churn]]="No",Churn_Data[[#This Row],[tenure]],NA())</f>
        <v>70</v>
      </c>
      <c r="AD4362" t="e">
        <f>IF(Churn_Data[[#This Row],[Churn]]="Yes",Churn_Data[[#This Row],[MonthlyCharges]],NA())</f>
        <v>#N/A</v>
      </c>
      <c r="AE4362" t="e">
        <f>IF(Churn_Data[[#This Row],[Churn]]="Yes",Churn_Data[[#This Row],[tenure]],NA())</f>
        <v>#N/A</v>
      </c>
      <c r="AF4362">
        <v>1683.5</v>
      </c>
    </row>
    <row r="4363" spans="1:32" x14ac:dyDescent="0.3">
      <c r="A4363" t="s">
        <v>4397</v>
      </c>
      <c r="B4363" t="s">
        <v>23</v>
      </c>
      <c r="C4363" t="str">
        <f>IF(Churn_Data[[#This Row],[SeniorCitizen]]=1,"Yes","No")</f>
        <v>No</v>
      </c>
      <c r="D4363">
        <v>0</v>
      </c>
      <c r="E4363" t="s">
        <v>24</v>
      </c>
      <c r="F4363" t="s">
        <v>24</v>
      </c>
      <c r="G4363" t="s">
        <v>24</v>
      </c>
      <c r="H4363" t="s">
        <v>24</v>
      </c>
      <c r="I4363" t="s">
        <v>25</v>
      </c>
      <c r="J4363" t="str">
        <f>IF(Churn_Data[[#This Row],[InternetService]]&lt;&gt;"No","Yes","No")</f>
        <v>No</v>
      </c>
      <c r="K4363" t="s">
        <v>3064</v>
      </c>
      <c r="L4363" t="s">
        <v>3064</v>
      </c>
      <c r="M4363" t="s">
        <v>3064</v>
      </c>
      <c r="N4363" t="s">
        <v>3064</v>
      </c>
      <c r="O4363" t="s">
        <v>3064</v>
      </c>
      <c r="P4363" t="s">
        <v>3064</v>
      </c>
      <c r="Q4363" t="s">
        <v>25</v>
      </c>
      <c r="R4363">
        <f>IF(Churn_Data[[#This Row],[Churn]]="Yes",1,0)</f>
        <v>0</v>
      </c>
      <c r="S4363" t="s">
        <v>25</v>
      </c>
      <c r="T4363">
        <f>(Churn_Data[[#This Row],[OnlineSecurity]]="Yes")+(Churn_Data[[#This Row],[OnlineBackup]]="Yes")+(Churn_Data[[#This Row],[DeviceProtection]]="Yes")+(Churn_Data[[#This Row],[TechSupport]]="Yes")+(Churn_Data[[#This Row],[StreamingTV]]="Yes")+(Churn_Data[[#This Row],[StreamingMovies]]="Yes")</f>
        <v>0</v>
      </c>
      <c r="U4363" t="s">
        <v>3911</v>
      </c>
      <c r="V4363" t="s">
        <v>28</v>
      </c>
      <c r="W4363" t="str">
        <f>IF(ISNUMBER(SEARCH("automatic", Churn_Data[[#This Row],[PaymentMethod]])), "Automatic", "Manual")</f>
        <v>Manual</v>
      </c>
      <c r="X4363">
        <v>23.05</v>
      </c>
      <c r="Y4363" t="str">
        <f>IF(Churn_Data[[#This Row],[tenure]]&lt;=12,"0-1 Year",IF(Churn_Data[[#This Row],[tenure]]&lt;=24,"1-2 Years",IF(Churn_Data[[#This Row],[tenure]]&lt;=36,"2-3 Years",IF(Churn_Data[[#This Row],[tenure]]&lt;=48,"3-4 Years",IF(Churn_Data[[#This Row],[tenure]]&lt;=60,"4-5 Years","5+ Years")))))</f>
        <v>4-5 Years</v>
      </c>
      <c r="Z4363">
        <v>52</v>
      </c>
      <c r="AA4363">
        <v>1255.0999999999999</v>
      </c>
      <c r="AB4363">
        <f>IF(Churn_Data[[#This Row],[Churn]]="No",Churn_Data[[#This Row],[MonthlyCharges]],NA())</f>
        <v>23.05</v>
      </c>
      <c r="AC4363">
        <f>IF(Churn_Data[[#This Row],[Churn]]="No",Churn_Data[[#This Row],[tenure]],NA())</f>
        <v>52</v>
      </c>
      <c r="AD4363" t="e">
        <f>IF(Churn_Data[[#This Row],[Churn]]="Yes",Churn_Data[[#This Row],[MonthlyCharges]],NA())</f>
        <v>#N/A</v>
      </c>
      <c r="AE4363" t="e">
        <f>IF(Churn_Data[[#This Row],[Churn]]="Yes",Churn_Data[[#This Row],[tenure]],NA())</f>
        <v>#N/A</v>
      </c>
      <c r="AF4363">
        <v>1198.5999999999999</v>
      </c>
    </row>
    <row r="4364" spans="1:32" x14ac:dyDescent="0.3">
      <c r="A4364" t="s">
        <v>4398</v>
      </c>
      <c r="B4364" t="s">
        <v>23</v>
      </c>
      <c r="C4364" t="str">
        <f>IF(Churn_Data[[#This Row],[SeniorCitizen]]=1,"Yes","No")</f>
        <v>No</v>
      </c>
      <c r="D4364">
        <v>0</v>
      </c>
      <c r="E4364" t="s">
        <v>24</v>
      </c>
      <c r="F4364" t="s">
        <v>25</v>
      </c>
      <c r="G4364" t="s">
        <v>24</v>
      </c>
      <c r="H4364" t="s">
        <v>24</v>
      </c>
      <c r="I4364" t="s">
        <v>25</v>
      </c>
      <c r="J4364" t="str">
        <f>IF(Churn_Data[[#This Row],[InternetService]]&lt;&gt;"No","Yes","No")</f>
        <v>No</v>
      </c>
      <c r="K4364" t="s">
        <v>3064</v>
      </c>
      <c r="L4364" t="s">
        <v>3064</v>
      </c>
      <c r="M4364" t="s">
        <v>3064</v>
      </c>
      <c r="N4364" t="s">
        <v>3064</v>
      </c>
      <c r="O4364" t="s">
        <v>3064</v>
      </c>
      <c r="P4364" t="s">
        <v>3064</v>
      </c>
      <c r="Q4364" t="s">
        <v>25</v>
      </c>
      <c r="R4364">
        <f>IF(Churn_Data[[#This Row],[Churn]]="Yes",1,0)</f>
        <v>0</v>
      </c>
      <c r="S4364" t="s">
        <v>25</v>
      </c>
      <c r="T4364">
        <f>(Churn_Data[[#This Row],[OnlineSecurity]]="Yes")+(Churn_Data[[#This Row],[OnlineBackup]]="Yes")+(Churn_Data[[#This Row],[DeviceProtection]]="Yes")+(Churn_Data[[#This Row],[TechSupport]]="Yes")+(Churn_Data[[#This Row],[StreamingTV]]="Yes")+(Churn_Data[[#This Row],[StreamingMovies]]="Yes")</f>
        <v>0</v>
      </c>
      <c r="U4364" t="s">
        <v>3911</v>
      </c>
      <c r="V4364" t="s">
        <v>28</v>
      </c>
      <c r="W4364" t="str">
        <f>IF(ISNUMBER(SEARCH("automatic", Churn_Data[[#This Row],[PaymentMethod]])), "Automatic", "Manual")</f>
        <v>Manual</v>
      </c>
      <c r="X4364">
        <v>25.5</v>
      </c>
      <c r="Y4364" t="str">
        <f>IF(Churn_Data[[#This Row],[tenure]]&lt;=12,"0-1 Year",IF(Churn_Data[[#This Row],[tenure]]&lt;=24,"1-2 Years",IF(Churn_Data[[#This Row],[tenure]]&lt;=36,"2-3 Years",IF(Churn_Data[[#This Row],[tenure]]&lt;=48,"3-4 Years",IF(Churn_Data[[#This Row],[tenure]]&lt;=60,"4-5 Years","5+ Years")))))</f>
        <v>3-4 Years</v>
      </c>
      <c r="Z4364">
        <v>45</v>
      </c>
      <c r="AA4364">
        <v>1121.05</v>
      </c>
      <c r="AB4364">
        <f>IF(Churn_Data[[#This Row],[Churn]]="No",Churn_Data[[#This Row],[MonthlyCharges]],NA())</f>
        <v>25.5</v>
      </c>
      <c r="AC4364">
        <f>IF(Churn_Data[[#This Row],[Churn]]="No",Churn_Data[[#This Row],[tenure]],NA())</f>
        <v>45</v>
      </c>
      <c r="AD4364" t="e">
        <f>IF(Churn_Data[[#This Row],[Churn]]="Yes",Churn_Data[[#This Row],[MonthlyCharges]],NA())</f>
        <v>#N/A</v>
      </c>
      <c r="AE4364" t="e">
        <f>IF(Churn_Data[[#This Row],[Churn]]="Yes",Churn_Data[[#This Row],[tenure]],NA())</f>
        <v>#N/A</v>
      </c>
      <c r="AF4364">
        <v>1147.5</v>
      </c>
    </row>
    <row r="4365" spans="1:32" x14ac:dyDescent="0.3">
      <c r="A4365" t="s">
        <v>4399</v>
      </c>
      <c r="B4365" t="s">
        <v>30</v>
      </c>
      <c r="C4365" t="str">
        <f>IF(Churn_Data[[#This Row],[SeniorCitizen]]=1,"Yes","No")</f>
        <v>No</v>
      </c>
      <c r="D4365">
        <v>0</v>
      </c>
      <c r="E4365" t="s">
        <v>24</v>
      </c>
      <c r="F4365" t="s">
        <v>24</v>
      </c>
      <c r="G4365" t="s">
        <v>24</v>
      </c>
      <c r="H4365" t="s">
        <v>24</v>
      </c>
      <c r="I4365" t="s">
        <v>25</v>
      </c>
      <c r="J4365" t="str">
        <f>IF(Churn_Data[[#This Row],[InternetService]]&lt;&gt;"No","Yes","No")</f>
        <v>No</v>
      </c>
      <c r="K4365" t="s">
        <v>3064</v>
      </c>
      <c r="L4365" t="s">
        <v>3064</v>
      </c>
      <c r="M4365" t="s">
        <v>3064</v>
      </c>
      <c r="N4365" t="s">
        <v>3064</v>
      </c>
      <c r="O4365" t="s">
        <v>3064</v>
      </c>
      <c r="P4365" t="s">
        <v>3064</v>
      </c>
      <c r="Q4365" t="s">
        <v>25</v>
      </c>
      <c r="R4365">
        <f>IF(Churn_Data[[#This Row],[Churn]]="Yes",1,0)</f>
        <v>0</v>
      </c>
      <c r="S4365" t="s">
        <v>24</v>
      </c>
      <c r="T4365">
        <f>(Churn_Data[[#This Row],[OnlineSecurity]]="Yes")+(Churn_Data[[#This Row],[OnlineBackup]]="Yes")+(Churn_Data[[#This Row],[DeviceProtection]]="Yes")+(Churn_Data[[#This Row],[TechSupport]]="Yes")+(Churn_Data[[#This Row],[StreamingTV]]="Yes")+(Churn_Data[[#This Row],[StreamingMovies]]="Yes")</f>
        <v>0</v>
      </c>
      <c r="U4365" t="s">
        <v>3911</v>
      </c>
      <c r="V4365" t="s">
        <v>28</v>
      </c>
      <c r="W4365" t="str">
        <f>IF(ISNUMBER(SEARCH("automatic", Churn_Data[[#This Row],[PaymentMethod]])), "Automatic", "Manual")</f>
        <v>Manual</v>
      </c>
      <c r="X4365">
        <v>24.95</v>
      </c>
      <c r="Y4365" t="str">
        <f>IF(Churn_Data[[#This Row],[tenure]]&lt;=12,"0-1 Year",IF(Churn_Data[[#This Row],[tenure]]&lt;=24,"1-2 Years",IF(Churn_Data[[#This Row],[tenure]]&lt;=36,"2-3 Years",IF(Churn_Data[[#This Row],[tenure]]&lt;=48,"3-4 Years",IF(Churn_Data[[#This Row],[tenure]]&lt;=60,"4-5 Years","5+ Years")))))</f>
        <v>4-5 Years</v>
      </c>
      <c r="Z4365">
        <v>51</v>
      </c>
      <c r="AA4365">
        <v>1222.25</v>
      </c>
      <c r="AB4365">
        <f>IF(Churn_Data[[#This Row],[Churn]]="No",Churn_Data[[#This Row],[MonthlyCharges]],NA())</f>
        <v>24.95</v>
      </c>
      <c r="AC4365">
        <f>IF(Churn_Data[[#This Row],[Churn]]="No",Churn_Data[[#This Row],[tenure]],NA())</f>
        <v>51</v>
      </c>
      <c r="AD4365" t="e">
        <f>IF(Churn_Data[[#This Row],[Churn]]="Yes",Churn_Data[[#This Row],[MonthlyCharges]],NA())</f>
        <v>#N/A</v>
      </c>
      <c r="AE4365" t="e">
        <f>IF(Churn_Data[[#This Row],[Churn]]="Yes",Churn_Data[[#This Row],[tenure]],NA())</f>
        <v>#N/A</v>
      </c>
      <c r="AF4365">
        <v>1272.45</v>
      </c>
    </row>
    <row r="4366" spans="1:32" x14ac:dyDescent="0.3">
      <c r="A4366" t="s">
        <v>4400</v>
      </c>
      <c r="B4366" t="s">
        <v>23</v>
      </c>
      <c r="C4366" t="str">
        <f>IF(Churn_Data[[#This Row],[SeniorCitizen]]=1,"Yes","No")</f>
        <v>No</v>
      </c>
      <c r="D4366">
        <v>0</v>
      </c>
      <c r="E4366" t="s">
        <v>25</v>
      </c>
      <c r="F4366" t="s">
        <v>25</v>
      </c>
      <c r="G4366" t="s">
        <v>24</v>
      </c>
      <c r="H4366" t="s">
        <v>24</v>
      </c>
      <c r="I4366" t="s">
        <v>25</v>
      </c>
      <c r="J4366" t="str">
        <f>IF(Churn_Data[[#This Row],[InternetService]]&lt;&gt;"No","Yes","No")</f>
        <v>No</v>
      </c>
      <c r="K4366" t="s">
        <v>3064</v>
      </c>
      <c r="L4366" t="s">
        <v>3064</v>
      </c>
      <c r="M4366" t="s">
        <v>3064</v>
      </c>
      <c r="N4366" t="s">
        <v>3064</v>
      </c>
      <c r="O4366" t="s">
        <v>3064</v>
      </c>
      <c r="P4366" t="s">
        <v>3064</v>
      </c>
      <c r="Q4366" t="s">
        <v>25</v>
      </c>
      <c r="R4366">
        <f>IF(Churn_Data[[#This Row],[Churn]]="Yes",1,0)</f>
        <v>0</v>
      </c>
      <c r="S4366" t="s">
        <v>24</v>
      </c>
      <c r="T4366">
        <f>(Churn_Data[[#This Row],[OnlineSecurity]]="Yes")+(Churn_Data[[#This Row],[OnlineBackup]]="Yes")+(Churn_Data[[#This Row],[DeviceProtection]]="Yes")+(Churn_Data[[#This Row],[TechSupport]]="Yes")+(Churn_Data[[#This Row],[StreamingTV]]="Yes")+(Churn_Data[[#This Row],[StreamingMovies]]="Yes")</f>
        <v>0</v>
      </c>
      <c r="U4366" t="s">
        <v>3911</v>
      </c>
      <c r="V4366" t="s">
        <v>28</v>
      </c>
      <c r="W4366" t="str">
        <f>IF(ISNUMBER(SEARCH("automatic", Churn_Data[[#This Row],[PaymentMethod]])), "Automatic", "Manual")</f>
        <v>Manual</v>
      </c>
      <c r="X4366">
        <v>26.1</v>
      </c>
      <c r="Y4366" t="str">
        <f>IF(Churn_Data[[#This Row],[tenure]]&lt;=12,"0-1 Year",IF(Churn_Data[[#This Row],[tenure]]&lt;=24,"1-2 Years",IF(Churn_Data[[#This Row],[tenure]]&lt;=36,"2-3 Years",IF(Churn_Data[[#This Row],[tenure]]&lt;=48,"3-4 Years",IF(Churn_Data[[#This Row],[tenure]]&lt;=60,"4-5 Years","5+ Years")))))</f>
        <v>5+ Years</v>
      </c>
      <c r="Z4366">
        <v>67</v>
      </c>
      <c r="AA4366">
        <v>1759.55</v>
      </c>
      <c r="AB4366">
        <f>IF(Churn_Data[[#This Row],[Churn]]="No",Churn_Data[[#This Row],[MonthlyCharges]],NA())</f>
        <v>26.1</v>
      </c>
      <c r="AC4366">
        <f>IF(Churn_Data[[#This Row],[Churn]]="No",Churn_Data[[#This Row],[tenure]],NA())</f>
        <v>67</v>
      </c>
      <c r="AD4366" t="e">
        <f>IF(Churn_Data[[#This Row],[Churn]]="Yes",Churn_Data[[#This Row],[MonthlyCharges]],NA())</f>
        <v>#N/A</v>
      </c>
      <c r="AE4366" t="e">
        <f>IF(Churn_Data[[#This Row],[Churn]]="Yes",Churn_Data[[#This Row],[tenure]],NA())</f>
        <v>#N/A</v>
      </c>
      <c r="AF4366">
        <v>1748.7</v>
      </c>
    </row>
    <row r="4367" spans="1:32" x14ac:dyDescent="0.3">
      <c r="A4367" t="s">
        <v>4401</v>
      </c>
      <c r="B4367" t="s">
        <v>23</v>
      </c>
      <c r="C4367" t="str">
        <f>IF(Churn_Data[[#This Row],[SeniorCitizen]]=1,"Yes","No")</f>
        <v>No</v>
      </c>
      <c r="D4367">
        <v>0</v>
      </c>
      <c r="E4367" t="s">
        <v>24</v>
      </c>
      <c r="F4367" t="s">
        <v>24</v>
      </c>
      <c r="G4367" t="s">
        <v>24</v>
      </c>
      <c r="H4367" t="s">
        <v>24</v>
      </c>
      <c r="I4367" t="s">
        <v>25</v>
      </c>
      <c r="J4367" t="str">
        <f>IF(Churn_Data[[#This Row],[InternetService]]&lt;&gt;"No","Yes","No")</f>
        <v>No</v>
      </c>
      <c r="K4367" t="s">
        <v>3064</v>
      </c>
      <c r="L4367" t="s">
        <v>3064</v>
      </c>
      <c r="M4367" t="s">
        <v>3064</v>
      </c>
      <c r="N4367" t="s">
        <v>3064</v>
      </c>
      <c r="O4367" t="s">
        <v>3064</v>
      </c>
      <c r="P4367" t="s">
        <v>3064</v>
      </c>
      <c r="Q4367" t="s">
        <v>25</v>
      </c>
      <c r="R4367">
        <f>IF(Churn_Data[[#This Row],[Churn]]="Yes",1,0)</f>
        <v>0</v>
      </c>
      <c r="S4367" t="s">
        <v>25</v>
      </c>
      <c r="T4367">
        <f>(Churn_Data[[#This Row],[OnlineSecurity]]="Yes")+(Churn_Data[[#This Row],[OnlineBackup]]="Yes")+(Churn_Data[[#This Row],[DeviceProtection]]="Yes")+(Churn_Data[[#This Row],[TechSupport]]="Yes")+(Churn_Data[[#This Row],[StreamingTV]]="Yes")+(Churn_Data[[#This Row],[StreamingMovies]]="Yes")</f>
        <v>0</v>
      </c>
      <c r="U4367" t="s">
        <v>3911</v>
      </c>
      <c r="V4367" t="s">
        <v>28</v>
      </c>
      <c r="W4367" t="str">
        <f>IF(ISNUMBER(SEARCH("automatic", Churn_Data[[#This Row],[PaymentMethod]])), "Automatic", "Manual")</f>
        <v>Manual</v>
      </c>
      <c r="X4367">
        <v>25</v>
      </c>
      <c r="Y4367" t="str">
        <f>IF(Churn_Data[[#This Row],[tenure]]&lt;=12,"0-1 Year",IF(Churn_Data[[#This Row],[tenure]]&lt;=24,"1-2 Years",IF(Churn_Data[[#This Row],[tenure]]&lt;=36,"2-3 Years",IF(Churn_Data[[#This Row],[tenure]]&lt;=48,"3-4 Years",IF(Churn_Data[[#This Row],[tenure]]&lt;=60,"4-5 Years","5+ Years")))))</f>
        <v>0-1 Year</v>
      </c>
      <c r="Z4367">
        <v>11</v>
      </c>
      <c r="AA4367">
        <v>300.7</v>
      </c>
      <c r="AB4367">
        <f>IF(Churn_Data[[#This Row],[Churn]]="No",Churn_Data[[#This Row],[MonthlyCharges]],NA())</f>
        <v>25</v>
      </c>
      <c r="AC4367">
        <f>IF(Churn_Data[[#This Row],[Churn]]="No",Churn_Data[[#This Row],[tenure]],NA())</f>
        <v>11</v>
      </c>
      <c r="AD4367" t="e">
        <f>IF(Churn_Data[[#This Row],[Churn]]="Yes",Churn_Data[[#This Row],[MonthlyCharges]],NA())</f>
        <v>#N/A</v>
      </c>
      <c r="AE4367" t="e">
        <f>IF(Churn_Data[[#This Row],[Churn]]="Yes",Churn_Data[[#This Row],[tenure]],NA())</f>
        <v>#N/A</v>
      </c>
      <c r="AF4367">
        <v>275</v>
      </c>
    </row>
    <row r="4368" spans="1:32" x14ac:dyDescent="0.3">
      <c r="A4368" t="s">
        <v>4402</v>
      </c>
      <c r="B4368" t="s">
        <v>30</v>
      </c>
      <c r="C4368" t="str">
        <f>IF(Churn_Data[[#This Row],[SeniorCitizen]]=1,"Yes","No")</f>
        <v>No</v>
      </c>
      <c r="D4368">
        <v>0</v>
      </c>
      <c r="E4368" t="s">
        <v>25</v>
      </c>
      <c r="F4368" t="s">
        <v>24</v>
      </c>
      <c r="G4368" t="s">
        <v>24</v>
      </c>
      <c r="H4368" t="s">
        <v>24</v>
      </c>
      <c r="I4368" t="s">
        <v>25</v>
      </c>
      <c r="J4368" t="str">
        <f>IF(Churn_Data[[#This Row],[InternetService]]&lt;&gt;"No","Yes","No")</f>
        <v>No</v>
      </c>
      <c r="K4368" t="s">
        <v>3064</v>
      </c>
      <c r="L4368" t="s">
        <v>3064</v>
      </c>
      <c r="M4368" t="s">
        <v>3064</v>
      </c>
      <c r="N4368" t="s">
        <v>3064</v>
      </c>
      <c r="O4368" t="s">
        <v>3064</v>
      </c>
      <c r="P4368" t="s">
        <v>3064</v>
      </c>
      <c r="Q4368" t="s">
        <v>25</v>
      </c>
      <c r="R4368">
        <f>IF(Churn_Data[[#This Row],[Churn]]="Yes",1,0)</f>
        <v>0</v>
      </c>
      <c r="S4368" t="s">
        <v>24</v>
      </c>
      <c r="T4368">
        <f>(Churn_Data[[#This Row],[OnlineSecurity]]="Yes")+(Churn_Data[[#This Row],[OnlineBackup]]="Yes")+(Churn_Data[[#This Row],[DeviceProtection]]="Yes")+(Churn_Data[[#This Row],[TechSupport]]="Yes")+(Churn_Data[[#This Row],[StreamingTV]]="Yes")+(Churn_Data[[#This Row],[StreamingMovies]]="Yes")</f>
        <v>0</v>
      </c>
      <c r="U4368" t="s">
        <v>3911</v>
      </c>
      <c r="V4368" t="s">
        <v>28</v>
      </c>
      <c r="W4368" t="str">
        <f>IF(ISNUMBER(SEARCH("automatic", Churn_Data[[#This Row],[PaymentMethod]])), "Automatic", "Manual")</f>
        <v>Manual</v>
      </c>
      <c r="X4368">
        <v>24.4</v>
      </c>
      <c r="Y4368" t="str">
        <f>IF(Churn_Data[[#This Row],[tenure]]&lt;=12,"0-1 Year",IF(Churn_Data[[#This Row],[tenure]]&lt;=24,"1-2 Years",IF(Churn_Data[[#This Row],[tenure]]&lt;=36,"2-3 Years",IF(Churn_Data[[#This Row],[tenure]]&lt;=48,"3-4 Years",IF(Churn_Data[[#This Row],[tenure]]&lt;=60,"4-5 Years","5+ Years")))))</f>
        <v>5+ Years</v>
      </c>
      <c r="Z4368">
        <v>62</v>
      </c>
      <c r="AA4368">
        <v>1413</v>
      </c>
      <c r="AB4368">
        <f>IF(Churn_Data[[#This Row],[Churn]]="No",Churn_Data[[#This Row],[MonthlyCharges]],NA())</f>
        <v>24.4</v>
      </c>
      <c r="AC4368">
        <f>IF(Churn_Data[[#This Row],[Churn]]="No",Churn_Data[[#This Row],[tenure]],NA())</f>
        <v>62</v>
      </c>
      <c r="AD4368" t="e">
        <f>IF(Churn_Data[[#This Row],[Churn]]="Yes",Churn_Data[[#This Row],[MonthlyCharges]],NA())</f>
        <v>#N/A</v>
      </c>
      <c r="AE4368" t="e">
        <f>IF(Churn_Data[[#This Row],[Churn]]="Yes",Churn_Data[[#This Row],[tenure]],NA())</f>
        <v>#N/A</v>
      </c>
      <c r="AF4368">
        <v>1512.8</v>
      </c>
    </row>
    <row r="4369" spans="1:32" x14ac:dyDescent="0.3">
      <c r="A4369" t="s">
        <v>4403</v>
      </c>
      <c r="B4369" t="s">
        <v>30</v>
      </c>
      <c r="C4369" t="str">
        <f>IF(Churn_Data[[#This Row],[SeniorCitizen]]=1,"Yes","No")</f>
        <v>No</v>
      </c>
      <c r="D4369">
        <v>0</v>
      </c>
      <c r="E4369" t="s">
        <v>24</v>
      </c>
      <c r="F4369" t="s">
        <v>24</v>
      </c>
      <c r="G4369" t="s">
        <v>24</v>
      </c>
      <c r="H4369" t="s">
        <v>24</v>
      </c>
      <c r="I4369" t="s">
        <v>25</v>
      </c>
      <c r="J4369" t="str">
        <f>IF(Churn_Data[[#This Row],[InternetService]]&lt;&gt;"No","Yes","No")</f>
        <v>No</v>
      </c>
      <c r="K4369" t="s">
        <v>3064</v>
      </c>
      <c r="L4369" t="s">
        <v>3064</v>
      </c>
      <c r="M4369" t="s">
        <v>3064</v>
      </c>
      <c r="N4369" t="s">
        <v>3064</v>
      </c>
      <c r="O4369" t="s">
        <v>3064</v>
      </c>
      <c r="P4369" t="s">
        <v>3064</v>
      </c>
      <c r="Q4369" t="s">
        <v>25</v>
      </c>
      <c r="R4369">
        <f>IF(Churn_Data[[#This Row],[Churn]]="Yes",1,0)</f>
        <v>0</v>
      </c>
      <c r="S4369" t="s">
        <v>25</v>
      </c>
      <c r="T4369">
        <f>(Churn_Data[[#This Row],[OnlineSecurity]]="Yes")+(Churn_Data[[#This Row],[OnlineBackup]]="Yes")+(Churn_Data[[#This Row],[DeviceProtection]]="Yes")+(Churn_Data[[#This Row],[TechSupport]]="Yes")+(Churn_Data[[#This Row],[StreamingTV]]="Yes")+(Churn_Data[[#This Row],[StreamingMovies]]="Yes")</f>
        <v>0</v>
      </c>
      <c r="U4369" t="s">
        <v>3911</v>
      </c>
      <c r="V4369" t="s">
        <v>28</v>
      </c>
      <c r="W4369" t="str">
        <f>IF(ISNUMBER(SEARCH("automatic", Churn_Data[[#This Row],[PaymentMethod]])), "Automatic", "Manual")</f>
        <v>Manual</v>
      </c>
      <c r="X4369">
        <v>24.55</v>
      </c>
      <c r="Y4369" t="str">
        <f>IF(Churn_Data[[#This Row],[tenure]]&lt;=12,"0-1 Year",IF(Churn_Data[[#This Row],[tenure]]&lt;=24,"1-2 Years",IF(Churn_Data[[#This Row],[tenure]]&lt;=36,"2-3 Years",IF(Churn_Data[[#This Row],[tenure]]&lt;=48,"3-4 Years",IF(Churn_Data[[#This Row],[tenure]]&lt;=60,"4-5 Years","5+ Years")))))</f>
        <v>4-5 Years</v>
      </c>
      <c r="Z4369">
        <v>52</v>
      </c>
      <c r="AA4369">
        <v>1331.05</v>
      </c>
      <c r="AB4369">
        <f>IF(Churn_Data[[#This Row],[Churn]]="No",Churn_Data[[#This Row],[MonthlyCharges]],NA())</f>
        <v>24.55</v>
      </c>
      <c r="AC4369">
        <f>IF(Churn_Data[[#This Row],[Churn]]="No",Churn_Data[[#This Row],[tenure]],NA())</f>
        <v>52</v>
      </c>
      <c r="AD4369" t="e">
        <f>IF(Churn_Data[[#This Row],[Churn]]="Yes",Churn_Data[[#This Row],[MonthlyCharges]],NA())</f>
        <v>#N/A</v>
      </c>
      <c r="AE4369" t="e">
        <f>IF(Churn_Data[[#This Row],[Churn]]="Yes",Churn_Data[[#This Row],[tenure]],NA())</f>
        <v>#N/A</v>
      </c>
      <c r="AF4369">
        <v>1276.5999999999999</v>
      </c>
    </row>
    <row r="4370" spans="1:32" x14ac:dyDescent="0.3">
      <c r="A4370" t="s">
        <v>4404</v>
      </c>
      <c r="B4370" t="s">
        <v>23</v>
      </c>
      <c r="C4370" t="str">
        <f>IF(Churn_Data[[#This Row],[SeniorCitizen]]=1,"Yes","No")</f>
        <v>No</v>
      </c>
      <c r="D4370">
        <v>0</v>
      </c>
      <c r="E4370" t="s">
        <v>24</v>
      </c>
      <c r="F4370" t="s">
        <v>25</v>
      </c>
      <c r="G4370" t="s">
        <v>24</v>
      </c>
      <c r="H4370" t="s">
        <v>24</v>
      </c>
      <c r="I4370" t="s">
        <v>25</v>
      </c>
      <c r="J4370" t="str">
        <f>IF(Churn_Data[[#This Row],[InternetService]]&lt;&gt;"No","Yes","No")</f>
        <v>No</v>
      </c>
      <c r="K4370" t="s">
        <v>3064</v>
      </c>
      <c r="L4370" t="s">
        <v>3064</v>
      </c>
      <c r="M4370" t="s">
        <v>3064</v>
      </c>
      <c r="N4370" t="s">
        <v>3064</v>
      </c>
      <c r="O4370" t="s">
        <v>3064</v>
      </c>
      <c r="P4370" t="s">
        <v>3064</v>
      </c>
      <c r="Q4370" t="s">
        <v>25</v>
      </c>
      <c r="R4370">
        <f>IF(Churn_Data[[#This Row],[Churn]]="Yes",1,0)</f>
        <v>0</v>
      </c>
      <c r="S4370" t="s">
        <v>25</v>
      </c>
      <c r="T4370">
        <f>(Churn_Data[[#This Row],[OnlineSecurity]]="Yes")+(Churn_Data[[#This Row],[OnlineBackup]]="Yes")+(Churn_Data[[#This Row],[DeviceProtection]]="Yes")+(Churn_Data[[#This Row],[TechSupport]]="Yes")+(Churn_Data[[#This Row],[StreamingTV]]="Yes")+(Churn_Data[[#This Row],[StreamingMovies]]="Yes")</f>
        <v>0</v>
      </c>
      <c r="U4370" t="s">
        <v>3911</v>
      </c>
      <c r="V4370" t="s">
        <v>28</v>
      </c>
      <c r="W4370" t="str">
        <f>IF(ISNUMBER(SEARCH("automatic", Churn_Data[[#This Row],[PaymentMethod]])), "Automatic", "Manual")</f>
        <v>Manual</v>
      </c>
      <c r="X4370">
        <v>23.85</v>
      </c>
      <c r="Y4370" t="str">
        <f>IF(Churn_Data[[#This Row],[tenure]]&lt;=12,"0-1 Year",IF(Churn_Data[[#This Row],[tenure]]&lt;=24,"1-2 Years",IF(Churn_Data[[#This Row],[tenure]]&lt;=36,"2-3 Years",IF(Churn_Data[[#This Row],[tenure]]&lt;=48,"3-4 Years",IF(Churn_Data[[#This Row],[tenure]]&lt;=60,"4-5 Years","5+ Years")))))</f>
        <v>5+ Years</v>
      </c>
      <c r="Z4370">
        <v>71</v>
      </c>
      <c r="AA4370">
        <v>1672.1</v>
      </c>
      <c r="AB4370">
        <f>IF(Churn_Data[[#This Row],[Churn]]="No",Churn_Data[[#This Row],[MonthlyCharges]],NA())</f>
        <v>23.85</v>
      </c>
      <c r="AC4370">
        <f>IF(Churn_Data[[#This Row],[Churn]]="No",Churn_Data[[#This Row],[tenure]],NA())</f>
        <v>71</v>
      </c>
      <c r="AD4370" t="e">
        <f>IF(Churn_Data[[#This Row],[Churn]]="Yes",Churn_Data[[#This Row],[MonthlyCharges]],NA())</f>
        <v>#N/A</v>
      </c>
      <c r="AE4370" t="e">
        <f>IF(Churn_Data[[#This Row],[Churn]]="Yes",Churn_Data[[#This Row],[tenure]],NA())</f>
        <v>#N/A</v>
      </c>
      <c r="AF4370">
        <v>1693.35</v>
      </c>
    </row>
    <row r="4371" spans="1:32" x14ac:dyDescent="0.3">
      <c r="A4371" t="s">
        <v>4405</v>
      </c>
      <c r="B4371" t="s">
        <v>23</v>
      </c>
      <c r="C4371" t="str">
        <f>IF(Churn_Data[[#This Row],[SeniorCitizen]]=1,"Yes","No")</f>
        <v>No</v>
      </c>
      <c r="D4371">
        <v>0</v>
      </c>
      <c r="E4371" t="s">
        <v>24</v>
      </c>
      <c r="F4371" t="s">
        <v>24</v>
      </c>
      <c r="G4371" t="s">
        <v>24</v>
      </c>
      <c r="H4371" t="s">
        <v>24</v>
      </c>
      <c r="I4371" t="s">
        <v>25</v>
      </c>
      <c r="J4371" t="str">
        <f>IF(Churn_Data[[#This Row],[InternetService]]&lt;&gt;"No","Yes","No")</f>
        <v>No</v>
      </c>
      <c r="K4371" t="s">
        <v>3064</v>
      </c>
      <c r="L4371" t="s">
        <v>3064</v>
      </c>
      <c r="M4371" t="s">
        <v>3064</v>
      </c>
      <c r="N4371" t="s">
        <v>3064</v>
      </c>
      <c r="O4371" t="s">
        <v>3064</v>
      </c>
      <c r="P4371" t="s">
        <v>3064</v>
      </c>
      <c r="Q4371" t="s">
        <v>25</v>
      </c>
      <c r="R4371">
        <f>IF(Churn_Data[[#This Row],[Churn]]="Yes",1,0)</f>
        <v>0</v>
      </c>
      <c r="S4371" t="s">
        <v>24</v>
      </c>
      <c r="T4371">
        <f>(Churn_Data[[#This Row],[OnlineSecurity]]="Yes")+(Churn_Data[[#This Row],[OnlineBackup]]="Yes")+(Churn_Data[[#This Row],[DeviceProtection]]="Yes")+(Churn_Data[[#This Row],[TechSupport]]="Yes")+(Churn_Data[[#This Row],[StreamingTV]]="Yes")+(Churn_Data[[#This Row],[StreamingMovies]]="Yes")</f>
        <v>0</v>
      </c>
      <c r="U4371" t="s">
        <v>3911</v>
      </c>
      <c r="V4371" t="s">
        <v>28</v>
      </c>
      <c r="W4371" t="str">
        <f>IF(ISNUMBER(SEARCH("automatic", Churn_Data[[#This Row],[PaymentMethod]])), "Automatic", "Manual")</f>
        <v>Manual</v>
      </c>
      <c r="X4371">
        <v>24.45</v>
      </c>
      <c r="Y4371" t="str">
        <f>IF(Churn_Data[[#This Row],[tenure]]&lt;=12,"0-1 Year",IF(Churn_Data[[#This Row],[tenure]]&lt;=24,"1-2 Years",IF(Churn_Data[[#This Row],[tenure]]&lt;=36,"2-3 Years",IF(Churn_Data[[#This Row],[tenure]]&lt;=48,"3-4 Years",IF(Churn_Data[[#This Row],[tenure]]&lt;=60,"4-5 Years","5+ Years")))))</f>
        <v>4-5 Years</v>
      </c>
      <c r="Z4371">
        <v>56</v>
      </c>
      <c r="AA4371">
        <v>1385.85</v>
      </c>
      <c r="AB4371">
        <f>IF(Churn_Data[[#This Row],[Churn]]="No",Churn_Data[[#This Row],[MonthlyCharges]],NA())</f>
        <v>24.45</v>
      </c>
      <c r="AC4371">
        <f>IF(Churn_Data[[#This Row],[Churn]]="No",Churn_Data[[#This Row],[tenure]],NA())</f>
        <v>56</v>
      </c>
      <c r="AD4371" t="e">
        <f>IF(Churn_Data[[#This Row],[Churn]]="Yes",Churn_Data[[#This Row],[MonthlyCharges]],NA())</f>
        <v>#N/A</v>
      </c>
      <c r="AE4371" t="e">
        <f>IF(Churn_Data[[#This Row],[Churn]]="Yes",Churn_Data[[#This Row],[tenure]],NA())</f>
        <v>#N/A</v>
      </c>
      <c r="AF4371">
        <v>1369.2</v>
      </c>
    </row>
    <row r="4372" spans="1:32" x14ac:dyDescent="0.3">
      <c r="A4372" t="s">
        <v>4406</v>
      </c>
      <c r="B4372" t="s">
        <v>30</v>
      </c>
      <c r="C4372" t="str">
        <f>IF(Churn_Data[[#This Row],[SeniorCitizen]]=1,"Yes","No")</f>
        <v>No</v>
      </c>
      <c r="D4372">
        <v>0</v>
      </c>
      <c r="E4372" t="s">
        <v>24</v>
      </c>
      <c r="F4372" t="s">
        <v>24</v>
      </c>
      <c r="G4372" t="s">
        <v>24</v>
      </c>
      <c r="H4372" t="s">
        <v>24</v>
      </c>
      <c r="I4372" t="s">
        <v>25</v>
      </c>
      <c r="J4372" t="str">
        <f>IF(Churn_Data[[#This Row],[InternetService]]&lt;&gt;"No","Yes","No")</f>
        <v>No</v>
      </c>
      <c r="K4372" t="s">
        <v>3064</v>
      </c>
      <c r="L4372" t="s">
        <v>3064</v>
      </c>
      <c r="M4372" t="s">
        <v>3064</v>
      </c>
      <c r="N4372" t="s">
        <v>3064</v>
      </c>
      <c r="O4372" t="s">
        <v>3064</v>
      </c>
      <c r="P4372" t="s">
        <v>3064</v>
      </c>
      <c r="Q4372" t="s">
        <v>25</v>
      </c>
      <c r="R4372">
        <f>IF(Churn_Data[[#This Row],[Churn]]="Yes",1,0)</f>
        <v>0</v>
      </c>
      <c r="S4372" t="s">
        <v>25</v>
      </c>
      <c r="T4372">
        <f>(Churn_Data[[#This Row],[OnlineSecurity]]="Yes")+(Churn_Data[[#This Row],[OnlineBackup]]="Yes")+(Churn_Data[[#This Row],[DeviceProtection]]="Yes")+(Churn_Data[[#This Row],[TechSupport]]="Yes")+(Churn_Data[[#This Row],[StreamingTV]]="Yes")+(Churn_Data[[#This Row],[StreamingMovies]]="Yes")</f>
        <v>0</v>
      </c>
      <c r="U4372" t="s">
        <v>3911</v>
      </c>
      <c r="V4372" t="s">
        <v>28</v>
      </c>
      <c r="W4372" t="str">
        <f>IF(ISNUMBER(SEARCH("automatic", Churn_Data[[#This Row],[PaymentMethod]])), "Automatic", "Manual")</f>
        <v>Manual</v>
      </c>
      <c r="X4372">
        <v>24.95</v>
      </c>
      <c r="Y4372" t="str">
        <f>IF(Churn_Data[[#This Row],[tenure]]&lt;=12,"0-1 Year",IF(Churn_Data[[#This Row],[tenure]]&lt;=24,"1-2 Years",IF(Churn_Data[[#This Row],[tenure]]&lt;=36,"2-3 Years",IF(Churn_Data[[#This Row],[tenure]]&lt;=48,"3-4 Years",IF(Churn_Data[[#This Row],[tenure]]&lt;=60,"4-5 Years","5+ Years")))))</f>
        <v>4-5 Years</v>
      </c>
      <c r="Z4372">
        <v>50</v>
      </c>
      <c r="AA4372">
        <v>1261.45</v>
      </c>
      <c r="AB4372">
        <f>IF(Churn_Data[[#This Row],[Churn]]="No",Churn_Data[[#This Row],[MonthlyCharges]],NA())</f>
        <v>24.95</v>
      </c>
      <c r="AC4372">
        <f>IF(Churn_Data[[#This Row],[Churn]]="No",Churn_Data[[#This Row],[tenure]],NA())</f>
        <v>50</v>
      </c>
      <c r="AD4372" t="e">
        <f>IF(Churn_Data[[#This Row],[Churn]]="Yes",Churn_Data[[#This Row],[MonthlyCharges]],NA())</f>
        <v>#N/A</v>
      </c>
      <c r="AE4372" t="e">
        <f>IF(Churn_Data[[#This Row],[Churn]]="Yes",Churn_Data[[#This Row],[tenure]],NA())</f>
        <v>#N/A</v>
      </c>
      <c r="AF4372">
        <v>1247.5</v>
      </c>
    </row>
    <row r="4373" spans="1:32" x14ac:dyDescent="0.3">
      <c r="A4373" t="s">
        <v>4407</v>
      </c>
      <c r="B4373" t="s">
        <v>30</v>
      </c>
      <c r="C4373" t="str">
        <f>IF(Churn_Data[[#This Row],[SeniorCitizen]]=1,"Yes","No")</f>
        <v>No</v>
      </c>
      <c r="D4373">
        <v>0</v>
      </c>
      <c r="E4373" t="s">
        <v>24</v>
      </c>
      <c r="F4373" t="s">
        <v>24</v>
      </c>
      <c r="G4373" t="s">
        <v>24</v>
      </c>
      <c r="H4373" t="s">
        <v>24</v>
      </c>
      <c r="I4373" t="s">
        <v>25</v>
      </c>
      <c r="J4373" t="str">
        <f>IF(Churn_Data[[#This Row],[InternetService]]&lt;&gt;"No","Yes","No")</f>
        <v>No</v>
      </c>
      <c r="K4373" t="s">
        <v>3064</v>
      </c>
      <c r="L4373" t="s">
        <v>3064</v>
      </c>
      <c r="M4373" t="s">
        <v>3064</v>
      </c>
      <c r="N4373" t="s">
        <v>3064</v>
      </c>
      <c r="O4373" t="s">
        <v>3064</v>
      </c>
      <c r="P4373" t="s">
        <v>3064</v>
      </c>
      <c r="Q4373" t="s">
        <v>25</v>
      </c>
      <c r="R4373">
        <f>IF(Churn_Data[[#This Row],[Churn]]="Yes",1,0)</f>
        <v>0</v>
      </c>
      <c r="S4373" t="s">
        <v>25</v>
      </c>
      <c r="T4373">
        <f>(Churn_Data[[#This Row],[OnlineSecurity]]="Yes")+(Churn_Data[[#This Row],[OnlineBackup]]="Yes")+(Churn_Data[[#This Row],[DeviceProtection]]="Yes")+(Churn_Data[[#This Row],[TechSupport]]="Yes")+(Churn_Data[[#This Row],[StreamingTV]]="Yes")+(Churn_Data[[#This Row],[StreamingMovies]]="Yes")</f>
        <v>0</v>
      </c>
      <c r="U4373" t="s">
        <v>3911</v>
      </c>
      <c r="V4373" t="s">
        <v>28</v>
      </c>
      <c r="W4373" t="str">
        <f>IF(ISNUMBER(SEARCH("automatic", Churn_Data[[#This Row],[PaymentMethod]])), "Automatic", "Manual")</f>
        <v>Manual</v>
      </c>
      <c r="X4373">
        <v>25.35</v>
      </c>
      <c r="Y4373" t="str">
        <f>IF(Churn_Data[[#This Row],[tenure]]&lt;=12,"0-1 Year",IF(Churn_Data[[#This Row],[tenure]]&lt;=24,"1-2 Years",IF(Churn_Data[[#This Row],[tenure]]&lt;=36,"2-3 Years",IF(Churn_Data[[#This Row],[tenure]]&lt;=48,"3-4 Years",IF(Churn_Data[[#This Row],[tenure]]&lt;=60,"4-5 Years","5+ Years")))))</f>
        <v>5+ Years</v>
      </c>
      <c r="Z4373">
        <v>70</v>
      </c>
      <c r="AA4373">
        <v>1715.15</v>
      </c>
      <c r="AB4373">
        <f>IF(Churn_Data[[#This Row],[Churn]]="No",Churn_Data[[#This Row],[MonthlyCharges]],NA())</f>
        <v>25.35</v>
      </c>
      <c r="AC4373">
        <f>IF(Churn_Data[[#This Row],[Churn]]="No",Churn_Data[[#This Row],[tenure]],NA())</f>
        <v>70</v>
      </c>
      <c r="AD4373" t="e">
        <f>IF(Churn_Data[[#This Row],[Churn]]="Yes",Churn_Data[[#This Row],[MonthlyCharges]],NA())</f>
        <v>#N/A</v>
      </c>
      <c r="AE4373" t="e">
        <f>IF(Churn_Data[[#This Row],[Churn]]="Yes",Churn_Data[[#This Row],[tenure]],NA())</f>
        <v>#N/A</v>
      </c>
      <c r="AF4373">
        <v>1774.5</v>
      </c>
    </row>
    <row r="4374" spans="1:32" x14ac:dyDescent="0.3">
      <c r="A4374" t="s">
        <v>4408</v>
      </c>
      <c r="B4374" t="s">
        <v>30</v>
      </c>
      <c r="C4374" t="str">
        <f>IF(Churn_Data[[#This Row],[SeniorCitizen]]=1,"Yes","No")</f>
        <v>No</v>
      </c>
      <c r="D4374">
        <v>0</v>
      </c>
      <c r="E4374" t="s">
        <v>24</v>
      </c>
      <c r="F4374" t="s">
        <v>24</v>
      </c>
      <c r="G4374" t="s">
        <v>24</v>
      </c>
      <c r="H4374" t="s">
        <v>24</v>
      </c>
      <c r="I4374" t="s">
        <v>25</v>
      </c>
      <c r="J4374" t="str">
        <f>IF(Churn_Data[[#This Row],[InternetService]]&lt;&gt;"No","Yes","No")</f>
        <v>No</v>
      </c>
      <c r="K4374" t="s">
        <v>3064</v>
      </c>
      <c r="L4374" t="s">
        <v>3064</v>
      </c>
      <c r="M4374" t="s">
        <v>3064</v>
      </c>
      <c r="N4374" t="s">
        <v>3064</v>
      </c>
      <c r="O4374" t="s">
        <v>3064</v>
      </c>
      <c r="P4374" t="s">
        <v>3064</v>
      </c>
      <c r="Q4374" t="s">
        <v>25</v>
      </c>
      <c r="R4374">
        <f>IF(Churn_Data[[#This Row],[Churn]]="Yes",1,0)</f>
        <v>0</v>
      </c>
      <c r="S4374" t="s">
        <v>25</v>
      </c>
      <c r="T4374">
        <f>(Churn_Data[[#This Row],[OnlineSecurity]]="Yes")+(Churn_Data[[#This Row],[OnlineBackup]]="Yes")+(Churn_Data[[#This Row],[DeviceProtection]]="Yes")+(Churn_Data[[#This Row],[TechSupport]]="Yes")+(Churn_Data[[#This Row],[StreamingTV]]="Yes")+(Churn_Data[[#This Row],[StreamingMovies]]="Yes")</f>
        <v>0</v>
      </c>
      <c r="U4374" t="s">
        <v>3911</v>
      </c>
      <c r="V4374" t="s">
        <v>28</v>
      </c>
      <c r="W4374" t="str">
        <f>IF(ISNUMBER(SEARCH("automatic", Churn_Data[[#This Row],[PaymentMethod]])), "Automatic", "Manual")</f>
        <v>Manual</v>
      </c>
      <c r="X4374">
        <v>24.25</v>
      </c>
      <c r="Y4374" t="str">
        <f>IF(Churn_Data[[#This Row],[tenure]]&lt;=12,"0-1 Year",IF(Churn_Data[[#This Row],[tenure]]&lt;=24,"1-2 Years",IF(Churn_Data[[#This Row],[tenure]]&lt;=36,"2-3 Years",IF(Churn_Data[[#This Row],[tenure]]&lt;=48,"3-4 Years",IF(Churn_Data[[#This Row],[tenure]]&lt;=60,"4-5 Years","5+ Years")))))</f>
        <v>3-4 Years</v>
      </c>
      <c r="Z4374">
        <v>43</v>
      </c>
      <c r="AA4374">
        <v>1077.95</v>
      </c>
      <c r="AB4374">
        <f>IF(Churn_Data[[#This Row],[Churn]]="No",Churn_Data[[#This Row],[MonthlyCharges]],NA())</f>
        <v>24.25</v>
      </c>
      <c r="AC4374">
        <f>IF(Churn_Data[[#This Row],[Churn]]="No",Churn_Data[[#This Row],[tenure]],NA())</f>
        <v>43</v>
      </c>
      <c r="AD4374" t="e">
        <f>IF(Churn_Data[[#This Row],[Churn]]="Yes",Churn_Data[[#This Row],[MonthlyCharges]],NA())</f>
        <v>#N/A</v>
      </c>
      <c r="AE4374" t="e">
        <f>IF(Churn_Data[[#This Row],[Churn]]="Yes",Churn_Data[[#This Row],[tenure]],NA())</f>
        <v>#N/A</v>
      </c>
      <c r="AF4374">
        <v>1042.75</v>
      </c>
    </row>
    <row r="4375" spans="1:32" x14ac:dyDescent="0.3">
      <c r="A4375" t="s">
        <v>4409</v>
      </c>
      <c r="B4375" t="s">
        <v>23</v>
      </c>
      <c r="C4375" t="str">
        <f>IF(Churn_Data[[#This Row],[SeniorCitizen]]=1,"Yes","No")</f>
        <v>No</v>
      </c>
      <c r="D4375">
        <v>0</v>
      </c>
      <c r="E4375" t="s">
        <v>24</v>
      </c>
      <c r="F4375" t="s">
        <v>24</v>
      </c>
      <c r="G4375" t="s">
        <v>24</v>
      </c>
      <c r="H4375" t="s">
        <v>24</v>
      </c>
      <c r="I4375" t="s">
        <v>25</v>
      </c>
      <c r="J4375" t="str">
        <f>IF(Churn_Data[[#This Row],[InternetService]]&lt;&gt;"No","Yes","No")</f>
        <v>No</v>
      </c>
      <c r="K4375" t="s">
        <v>3064</v>
      </c>
      <c r="L4375" t="s">
        <v>3064</v>
      </c>
      <c r="M4375" t="s">
        <v>3064</v>
      </c>
      <c r="N4375" t="s">
        <v>3064</v>
      </c>
      <c r="O4375" t="s">
        <v>3064</v>
      </c>
      <c r="P4375" t="s">
        <v>3064</v>
      </c>
      <c r="Q4375" t="s">
        <v>25</v>
      </c>
      <c r="R4375">
        <f>IF(Churn_Data[[#This Row],[Churn]]="Yes",1,0)</f>
        <v>0</v>
      </c>
      <c r="S4375" t="s">
        <v>24</v>
      </c>
      <c r="T4375">
        <f>(Churn_Data[[#This Row],[OnlineSecurity]]="Yes")+(Churn_Data[[#This Row],[OnlineBackup]]="Yes")+(Churn_Data[[#This Row],[DeviceProtection]]="Yes")+(Churn_Data[[#This Row],[TechSupport]]="Yes")+(Churn_Data[[#This Row],[StreamingTV]]="Yes")+(Churn_Data[[#This Row],[StreamingMovies]]="Yes")</f>
        <v>0</v>
      </c>
      <c r="U4375" t="s">
        <v>3911</v>
      </c>
      <c r="V4375" t="s">
        <v>28</v>
      </c>
      <c r="W4375" t="str">
        <f>IF(ISNUMBER(SEARCH("automatic", Churn_Data[[#This Row],[PaymentMethod]])), "Automatic", "Manual")</f>
        <v>Manual</v>
      </c>
      <c r="X4375">
        <v>24.2</v>
      </c>
      <c r="Y4375" t="str">
        <f>IF(Churn_Data[[#This Row],[tenure]]&lt;=12,"0-1 Year",IF(Churn_Data[[#This Row],[tenure]]&lt;=24,"1-2 Years",IF(Churn_Data[[#This Row],[tenure]]&lt;=36,"2-3 Years",IF(Churn_Data[[#This Row],[tenure]]&lt;=48,"3-4 Years",IF(Churn_Data[[#This Row],[tenure]]&lt;=60,"4-5 Years","5+ Years")))))</f>
        <v>5+ Years</v>
      </c>
      <c r="Z4375">
        <v>61</v>
      </c>
      <c r="AA4375">
        <v>1445.2</v>
      </c>
      <c r="AB4375">
        <f>IF(Churn_Data[[#This Row],[Churn]]="No",Churn_Data[[#This Row],[MonthlyCharges]],NA())</f>
        <v>24.2</v>
      </c>
      <c r="AC4375">
        <f>IF(Churn_Data[[#This Row],[Churn]]="No",Churn_Data[[#This Row],[tenure]],NA())</f>
        <v>61</v>
      </c>
      <c r="AD4375" t="e">
        <f>IF(Churn_Data[[#This Row],[Churn]]="Yes",Churn_Data[[#This Row],[MonthlyCharges]],NA())</f>
        <v>#N/A</v>
      </c>
      <c r="AE4375" t="e">
        <f>IF(Churn_Data[[#This Row],[Churn]]="Yes",Churn_Data[[#This Row],[tenure]],NA())</f>
        <v>#N/A</v>
      </c>
      <c r="AF4375">
        <v>1476.2</v>
      </c>
    </row>
    <row r="4376" spans="1:32" x14ac:dyDescent="0.3">
      <c r="A4376" t="s">
        <v>4410</v>
      </c>
      <c r="B4376" t="s">
        <v>30</v>
      </c>
      <c r="C4376" t="str">
        <f>IF(Churn_Data[[#This Row],[SeniorCitizen]]=1,"Yes","No")</f>
        <v>No</v>
      </c>
      <c r="D4376">
        <v>0</v>
      </c>
      <c r="E4376" t="s">
        <v>25</v>
      </c>
      <c r="F4376" t="s">
        <v>25</v>
      </c>
      <c r="G4376" t="s">
        <v>24</v>
      </c>
      <c r="H4376" t="s">
        <v>24</v>
      </c>
      <c r="I4376" t="s">
        <v>25</v>
      </c>
      <c r="J4376" t="str">
        <f>IF(Churn_Data[[#This Row],[InternetService]]&lt;&gt;"No","Yes","No")</f>
        <v>No</v>
      </c>
      <c r="K4376" t="s">
        <v>3064</v>
      </c>
      <c r="L4376" t="s">
        <v>3064</v>
      </c>
      <c r="M4376" t="s">
        <v>3064</v>
      </c>
      <c r="N4376" t="s">
        <v>3064</v>
      </c>
      <c r="O4376" t="s">
        <v>3064</v>
      </c>
      <c r="P4376" t="s">
        <v>3064</v>
      </c>
      <c r="Q4376" t="s">
        <v>25</v>
      </c>
      <c r="R4376">
        <f>IF(Churn_Data[[#This Row],[Churn]]="Yes",1,0)</f>
        <v>0</v>
      </c>
      <c r="S4376" t="s">
        <v>25</v>
      </c>
      <c r="T4376">
        <f>(Churn_Data[[#This Row],[OnlineSecurity]]="Yes")+(Churn_Data[[#This Row],[OnlineBackup]]="Yes")+(Churn_Data[[#This Row],[DeviceProtection]]="Yes")+(Churn_Data[[#This Row],[TechSupport]]="Yes")+(Churn_Data[[#This Row],[StreamingTV]]="Yes")+(Churn_Data[[#This Row],[StreamingMovies]]="Yes")</f>
        <v>0</v>
      </c>
      <c r="U4376" t="s">
        <v>3911</v>
      </c>
      <c r="V4376" t="s">
        <v>28</v>
      </c>
      <c r="W4376" t="str">
        <f>IF(ISNUMBER(SEARCH("automatic", Churn_Data[[#This Row],[PaymentMethod]])), "Automatic", "Manual")</f>
        <v>Manual</v>
      </c>
      <c r="X4376">
        <v>24.75</v>
      </c>
      <c r="Y4376" t="str">
        <f>IF(Churn_Data[[#This Row],[tenure]]&lt;=12,"0-1 Year",IF(Churn_Data[[#This Row],[tenure]]&lt;=24,"1-2 Years",IF(Churn_Data[[#This Row],[tenure]]&lt;=36,"2-3 Years",IF(Churn_Data[[#This Row],[tenure]]&lt;=48,"3-4 Years",IF(Churn_Data[[#This Row],[tenure]]&lt;=60,"4-5 Years","5+ Years")))))</f>
        <v>4-5 Years</v>
      </c>
      <c r="Z4376">
        <v>51</v>
      </c>
      <c r="AA4376">
        <v>1234.5999999999999</v>
      </c>
      <c r="AB4376">
        <f>IF(Churn_Data[[#This Row],[Churn]]="No",Churn_Data[[#This Row],[MonthlyCharges]],NA())</f>
        <v>24.75</v>
      </c>
      <c r="AC4376">
        <f>IF(Churn_Data[[#This Row],[Churn]]="No",Churn_Data[[#This Row],[tenure]],NA())</f>
        <v>51</v>
      </c>
      <c r="AD4376" t="e">
        <f>IF(Churn_Data[[#This Row],[Churn]]="Yes",Churn_Data[[#This Row],[MonthlyCharges]],NA())</f>
        <v>#N/A</v>
      </c>
      <c r="AE4376" t="e">
        <f>IF(Churn_Data[[#This Row],[Churn]]="Yes",Churn_Data[[#This Row],[tenure]],NA())</f>
        <v>#N/A</v>
      </c>
      <c r="AF4376">
        <v>1262.25</v>
      </c>
    </row>
    <row r="4377" spans="1:32" x14ac:dyDescent="0.3">
      <c r="A4377" t="s">
        <v>4411</v>
      </c>
      <c r="B4377" t="s">
        <v>30</v>
      </c>
      <c r="C4377" t="str">
        <f>IF(Churn_Data[[#This Row],[SeniorCitizen]]=1,"Yes","No")</f>
        <v>No</v>
      </c>
      <c r="D4377">
        <v>0</v>
      </c>
      <c r="E4377" t="s">
        <v>24</v>
      </c>
      <c r="F4377" t="s">
        <v>24</v>
      </c>
      <c r="G4377" t="s">
        <v>24</v>
      </c>
      <c r="H4377" t="s">
        <v>24</v>
      </c>
      <c r="I4377" t="s">
        <v>25</v>
      </c>
      <c r="J4377" t="str">
        <f>IF(Churn_Data[[#This Row],[InternetService]]&lt;&gt;"No","Yes","No")</f>
        <v>No</v>
      </c>
      <c r="K4377" t="s">
        <v>3064</v>
      </c>
      <c r="L4377" t="s">
        <v>3064</v>
      </c>
      <c r="M4377" t="s">
        <v>3064</v>
      </c>
      <c r="N4377" t="s">
        <v>3064</v>
      </c>
      <c r="O4377" t="s">
        <v>3064</v>
      </c>
      <c r="P4377" t="s">
        <v>3064</v>
      </c>
      <c r="Q4377" t="s">
        <v>25</v>
      </c>
      <c r="R4377">
        <f>IF(Churn_Data[[#This Row],[Churn]]="Yes",1,0)</f>
        <v>0</v>
      </c>
      <c r="S4377" t="s">
        <v>25</v>
      </c>
      <c r="T4377">
        <f>(Churn_Data[[#This Row],[OnlineSecurity]]="Yes")+(Churn_Data[[#This Row],[OnlineBackup]]="Yes")+(Churn_Data[[#This Row],[DeviceProtection]]="Yes")+(Churn_Data[[#This Row],[TechSupport]]="Yes")+(Churn_Data[[#This Row],[StreamingTV]]="Yes")+(Churn_Data[[#This Row],[StreamingMovies]]="Yes")</f>
        <v>0</v>
      </c>
      <c r="U4377" t="s">
        <v>3911</v>
      </c>
      <c r="V4377" t="s">
        <v>28</v>
      </c>
      <c r="W4377" t="str">
        <f>IF(ISNUMBER(SEARCH("automatic", Churn_Data[[#This Row],[PaymentMethod]])), "Automatic", "Manual")</f>
        <v>Manual</v>
      </c>
      <c r="X4377">
        <v>24.2</v>
      </c>
      <c r="Y4377" t="str">
        <f>IF(Churn_Data[[#This Row],[tenure]]&lt;=12,"0-1 Year",IF(Churn_Data[[#This Row],[tenure]]&lt;=24,"1-2 Years",IF(Churn_Data[[#This Row],[tenure]]&lt;=36,"2-3 Years",IF(Churn_Data[[#This Row],[tenure]]&lt;=48,"3-4 Years",IF(Churn_Data[[#This Row],[tenure]]&lt;=60,"4-5 Years","5+ Years")))))</f>
        <v>1-2 Years</v>
      </c>
      <c r="Z4377">
        <v>24</v>
      </c>
      <c r="AA4377">
        <v>609.04999999999995</v>
      </c>
      <c r="AB4377">
        <f>IF(Churn_Data[[#This Row],[Churn]]="No",Churn_Data[[#This Row],[MonthlyCharges]],NA())</f>
        <v>24.2</v>
      </c>
      <c r="AC4377">
        <f>IF(Churn_Data[[#This Row],[Churn]]="No",Churn_Data[[#This Row],[tenure]],NA())</f>
        <v>24</v>
      </c>
      <c r="AD4377" t="e">
        <f>IF(Churn_Data[[#This Row],[Churn]]="Yes",Churn_Data[[#This Row],[MonthlyCharges]],NA())</f>
        <v>#N/A</v>
      </c>
      <c r="AE4377" t="e">
        <f>IF(Churn_Data[[#This Row],[Churn]]="Yes",Churn_Data[[#This Row],[tenure]],NA())</f>
        <v>#N/A</v>
      </c>
      <c r="AF4377">
        <v>580.79999999999995</v>
      </c>
    </row>
    <row r="4378" spans="1:32" x14ac:dyDescent="0.3">
      <c r="A4378" t="s">
        <v>4412</v>
      </c>
      <c r="B4378" t="s">
        <v>30</v>
      </c>
      <c r="C4378" t="str">
        <f>IF(Churn_Data[[#This Row],[SeniorCitizen]]=1,"Yes","No")</f>
        <v>No</v>
      </c>
      <c r="D4378">
        <v>0</v>
      </c>
      <c r="E4378" t="s">
        <v>25</v>
      </c>
      <c r="F4378" t="s">
        <v>25</v>
      </c>
      <c r="G4378" t="s">
        <v>24</v>
      </c>
      <c r="H4378" t="s">
        <v>24</v>
      </c>
      <c r="I4378" t="s">
        <v>25</v>
      </c>
      <c r="J4378" t="str">
        <f>IF(Churn_Data[[#This Row],[InternetService]]&lt;&gt;"No","Yes","No")</f>
        <v>No</v>
      </c>
      <c r="K4378" t="s">
        <v>3064</v>
      </c>
      <c r="L4378" t="s">
        <v>3064</v>
      </c>
      <c r="M4378" t="s">
        <v>3064</v>
      </c>
      <c r="N4378" t="s">
        <v>3064</v>
      </c>
      <c r="O4378" t="s">
        <v>3064</v>
      </c>
      <c r="P4378" t="s">
        <v>3064</v>
      </c>
      <c r="Q4378" t="s">
        <v>25</v>
      </c>
      <c r="R4378">
        <f>IF(Churn_Data[[#This Row],[Churn]]="Yes",1,0)</f>
        <v>0</v>
      </c>
      <c r="S4378" t="s">
        <v>25</v>
      </c>
      <c r="T4378">
        <f>(Churn_Data[[#This Row],[OnlineSecurity]]="Yes")+(Churn_Data[[#This Row],[OnlineBackup]]="Yes")+(Churn_Data[[#This Row],[DeviceProtection]]="Yes")+(Churn_Data[[#This Row],[TechSupport]]="Yes")+(Churn_Data[[#This Row],[StreamingTV]]="Yes")+(Churn_Data[[#This Row],[StreamingMovies]]="Yes")</f>
        <v>0</v>
      </c>
      <c r="U4378" t="s">
        <v>3911</v>
      </c>
      <c r="V4378" t="s">
        <v>28</v>
      </c>
      <c r="W4378" t="str">
        <f>IF(ISNUMBER(SEARCH("automatic", Churn_Data[[#This Row],[PaymentMethod]])), "Automatic", "Manual")</f>
        <v>Manual</v>
      </c>
      <c r="X4378">
        <v>25</v>
      </c>
      <c r="Y4378" t="str">
        <f>IF(Churn_Data[[#This Row],[tenure]]&lt;=12,"0-1 Year",IF(Churn_Data[[#This Row],[tenure]]&lt;=24,"1-2 Years",IF(Churn_Data[[#This Row],[tenure]]&lt;=36,"2-3 Years",IF(Churn_Data[[#This Row],[tenure]]&lt;=48,"3-4 Years",IF(Churn_Data[[#This Row],[tenure]]&lt;=60,"4-5 Years","5+ Years")))))</f>
        <v>4-5 Years</v>
      </c>
      <c r="Z4378">
        <v>59</v>
      </c>
      <c r="AA4378">
        <v>1510.5</v>
      </c>
      <c r="AB4378">
        <f>IF(Churn_Data[[#This Row],[Churn]]="No",Churn_Data[[#This Row],[MonthlyCharges]],NA())</f>
        <v>25</v>
      </c>
      <c r="AC4378">
        <f>IF(Churn_Data[[#This Row],[Churn]]="No",Churn_Data[[#This Row],[tenure]],NA())</f>
        <v>59</v>
      </c>
      <c r="AD4378" t="e">
        <f>IF(Churn_Data[[#This Row],[Churn]]="Yes",Churn_Data[[#This Row],[MonthlyCharges]],NA())</f>
        <v>#N/A</v>
      </c>
      <c r="AE4378" t="e">
        <f>IF(Churn_Data[[#This Row],[Churn]]="Yes",Churn_Data[[#This Row],[tenure]],NA())</f>
        <v>#N/A</v>
      </c>
      <c r="AF4378">
        <v>1475</v>
      </c>
    </row>
    <row r="4379" spans="1:32" x14ac:dyDescent="0.3">
      <c r="A4379" t="s">
        <v>4413</v>
      </c>
      <c r="B4379" t="s">
        <v>30</v>
      </c>
      <c r="C4379" t="str">
        <f>IF(Churn_Data[[#This Row],[SeniorCitizen]]=1,"Yes","No")</f>
        <v>No</v>
      </c>
      <c r="D4379">
        <v>0</v>
      </c>
      <c r="E4379" t="s">
        <v>25</v>
      </c>
      <c r="F4379" t="s">
        <v>25</v>
      </c>
      <c r="G4379" t="s">
        <v>24</v>
      </c>
      <c r="H4379" t="s">
        <v>24</v>
      </c>
      <c r="I4379" t="s">
        <v>25</v>
      </c>
      <c r="J4379" t="str">
        <f>IF(Churn_Data[[#This Row],[InternetService]]&lt;&gt;"No","Yes","No")</f>
        <v>No</v>
      </c>
      <c r="K4379" t="s">
        <v>3064</v>
      </c>
      <c r="L4379" t="s">
        <v>3064</v>
      </c>
      <c r="M4379" t="s">
        <v>3064</v>
      </c>
      <c r="N4379" t="s">
        <v>3064</v>
      </c>
      <c r="O4379" t="s">
        <v>3064</v>
      </c>
      <c r="P4379" t="s">
        <v>3064</v>
      </c>
      <c r="Q4379" t="s">
        <v>25</v>
      </c>
      <c r="R4379">
        <f>IF(Churn_Data[[#This Row],[Churn]]="Yes",1,0)</f>
        <v>0</v>
      </c>
      <c r="S4379" t="s">
        <v>25</v>
      </c>
      <c r="T4379">
        <f>(Churn_Data[[#This Row],[OnlineSecurity]]="Yes")+(Churn_Data[[#This Row],[OnlineBackup]]="Yes")+(Churn_Data[[#This Row],[DeviceProtection]]="Yes")+(Churn_Data[[#This Row],[TechSupport]]="Yes")+(Churn_Data[[#This Row],[StreamingTV]]="Yes")+(Churn_Data[[#This Row],[StreamingMovies]]="Yes")</f>
        <v>0</v>
      </c>
      <c r="U4379" t="s">
        <v>3911</v>
      </c>
      <c r="V4379" t="s">
        <v>28</v>
      </c>
      <c r="W4379" t="str">
        <f>IF(ISNUMBER(SEARCH("automatic", Churn_Data[[#This Row],[PaymentMethod]])), "Automatic", "Manual")</f>
        <v>Manual</v>
      </c>
      <c r="X4379">
        <v>25.75</v>
      </c>
      <c r="Y4379" t="str">
        <f>IF(Churn_Data[[#This Row],[tenure]]&lt;=12,"0-1 Year",IF(Churn_Data[[#This Row],[tenure]]&lt;=24,"1-2 Years",IF(Churn_Data[[#This Row],[tenure]]&lt;=36,"2-3 Years",IF(Churn_Data[[#This Row],[tenure]]&lt;=48,"3-4 Years",IF(Churn_Data[[#This Row],[tenure]]&lt;=60,"4-5 Years","5+ Years")))))</f>
        <v>5+ Years</v>
      </c>
      <c r="Z4379">
        <v>65</v>
      </c>
      <c r="AA4379">
        <v>1654.75</v>
      </c>
      <c r="AB4379">
        <f>IF(Churn_Data[[#This Row],[Churn]]="No",Churn_Data[[#This Row],[MonthlyCharges]],NA())</f>
        <v>25.75</v>
      </c>
      <c r="AC4379">
        <f>IF(Churn_Data[[#This Row],[Churn]]="No",Churn_Data[[#This Row],[tenure]],NA())</f>
        <v>65</v>
      </c>
      <c r="AD4379" t="e">
        <f>IF(Churn_Data[[#This Row],[Churn]]="Yes",Churn_Data[[#This Row],[MonthlyCharges]],NA())</f>
        <v>#N/A</v>
      </c>
      <c r="AE4379" t="e">
        <f>IF(Churn_Data[[#This Row],[Churn]]="Yes",Churn_Data[[#This Row],[tenure]],NA())</f>
        <v>#N/A</v>
      </c>
      <c r="AF4379">
        <v>1673.75</v>
      </c>
    </row>
    <row r="4380" spans="1:32" x14ac:dyDescent="0.3">
      <c r="A4380" t="s">
        <v>4414</v>
      </c>
      <c r="B4380" t="s">
        <v>23</v>
      </c>
      <c r="C4380" t="str">
        <f>IF(Churn_Data[[#This Row],[SeniorCitizen]]=1,"Yes","No")</f>
        <v>No</v>
      </c>
      <c r="D4380">
        <v>0</v>
      </c>
      <c r="E4380" t="s">
        <v>24</v>
      </c>
      <c r="F4380" t="s">
        <v>24</v>
      </c>
      <c r="G4380" t="s">
        <v>24</v>
      </c>
      <c r="H4380" t="s">
        <v>24</v>
      </c>
      <c r="I4380" t="s">
        <v>25</v>
      </c>
      <c r="J4380" t="str">
        <f>IF(Churn_Data[[#This Row],[InternetService]]&lt;&gt;"No","Yes","No")</f>
        <v>No</v>
      </c>
      <c r="K4380" t="s">
        <v>3064</v>
      </c>
      <c r="L4380" t="s">
        <v>3064</v>
      </c>
      <c r="M4380" t="s">
        <v>3064</v>
      </c>
      <c r="N4380" t="s">
        <v>3064</v>
      </c>
      <c r="O4380" t="s">
        <v>3064</v>
      </c>
      <c r="P4380" t="s">
        <v>3064</v>
      </c>
      <c r="Q4380" t="s">
        <v>25</v>
      </c>
      <c r="R4380">
        <f>IF(Churn_Data[[#This Row],[Churn]]="Yes",1,0)</f>
        <v>0</v>
      </c>
      <c r="S4380" t="s">
        <v>24</v>
      </c>
      <c r="T4380">
        <f>(Churn_Data[[#This Row],[OnlineSecurity]]="Yes")+(Churn_Data[[#This Row],[OnlineBackup]]="Yes")+(Churn_Data[[#This Row],[DeviceProtection]]="Yes")+(Churn_Data[[#This Row],[TechSupport]]="Yes")+(Churn_Data[[#This Row],[StreamingTV]]="Yes")+(Churn_Data[[#This Row],[StreamingMovies]]="Yes")</f>
        <v>0</v>
      </c>
      <c r="U4380" t="s">
        <v>3911</v>
      </c>
      <c r="V4380" t="s">
        <v>28</v>
      </c>
      <c r="W4380" t="str">
        <f>IF(ISNUMBER(SEARCH("automatic", Churn_Data[[#This Row],[PaymentMethod]])), "Automatic", "Manual")</f>
        <v>Manual</v>
      </c>
      <c r="X4380">
        <v>24.9</v>
      </c>
      <c r="Y4380" t="str">
        <f>IF(Churn_Data[[#This Row],[tenure]]&lt;=12,"0-1 Year",IF(Churn_Data[[#This Row],[tenure]]&lt;=24,"1-2 Years",IF(Churn_Data[[#This Row],[tenure]]&lt;=36,"2-3 Years",IF(Churn_Data[[#This Row],[tenure]]&lt;=48,"3-4 Years",IF(Churn_Data[[#This Row],[tenure]]&lt;=60,"4-5 Years","5+ Years")))))</f>
        <v>5+ Years</v>
      </c>
      <c r="Z4380">
        <v>67</v>
      </c>
      <c r="AA4380">
        <v>1680.25</v>
      </c>
      <c r="AB4380">
        <f>IF(Churn_Data[[#This Row],[Churn]]="No",Churn_Data[[#This Row],[MonthlyCharges]],NA())</f>
        <v>24.9</v>
      </c>
      <c r="AC4380">
        <f>IF(Churn_Data[[#This Row],[Churn]]="No",Churn_Data[[#This Row],[tenure]],NA())</f>
        <v>67</v>
      </c>
      <c r="AD4380" t="e">
        <f>IF(Churn_Data[[#This Row],[Churn]]="Yes",Churn_Data[[#This Row],[MonthlyCharges]],NA())</f>
        <v>#N/A</v>
      </c>
      <c r="AE4380" t="e">
        <f>IF(Churn_Data[[#This Row],[Churn]]="Yes",Churn_Data[[#This Row],[tenure]],NA())</f>
        <v>#N/A</v>
      </c>
      <c r="AF4380">
        <v>1668.3</v>
      </c>
    </row>
    <row r="4381" spans="1:32" x14ac:dyDescent="0.3">
      <c r="A4381" t="s">
        <v>4415</v>
      </c>
      <c r="B4381" t="s">
        <v>30</v>
      </c>
      <c r="C4381" t="str">
        <f>IF(Churn_Data[[#This Row],[SeniorCitizen]]=1,"Yes","No")</f>
        <v>No</v>
      </c>
      <c r="D4381">
        <v>0</v>
      </c>
      <c r="E4381" t="s">
        <v>24</v>
      </c>
      <c r="F4381" t="s">
        <v>24</v>
      </c>
      <c r="G4381" t="s">
        <v>24</v>
      </c>
      <c r="H4381" t="s">
        <v>24</v>
      </c>
      <c r="I4381" t="s">
        <v>25</v>
      </c>
      <c r="J4381" t="str">
        <f>IF(Churn_Data[[#This Row],[InternetService]]&lt;&gt;"No","Yes","No")</f>
        <v>No</v>
      </c>
      <c r="K4381" t="s">
        <v>3064</v>
      </c>
      <c r="L4381" t="s">
        <v>3064</v>
      </c>
      <c r="M4381" t="s">
        <v>3064</v>
      </c>
      <c r="N4381" t="s">
        <v>3064</v>
      </c>
      <c r="O4381" t="s">
        <v>3064</v>
      </c>
      <c r="P4381" t="s">
        <v>3064</v>
      </c>
      <c r="Q4381" t="s">
        <v>25</v>
      </c>
      <c r="R4381">
        <f>IF(Churn_Data[[#This Row],[Churn]]="Yes",1,0)</f>
        <v>0</v>
      </c>
      <c r="S4381" t="s">
        <v>25</v>
      </c>
      <c r="T4381">
        <f>(Churn_Data[[#This Row],[OnlineSecurity]]="Yes")+(Churn_Data[[#This Row],[OnlineBackup]]="Yes")+(Churn_Data[[#This Row],[DeviceProtection]]="Yes")+(Churn_Data[[#This Row],[TechSupport]]="Yes")+(Churn_Data[[#This Row],[StreamingTV]]="Yes")+(Churn_Data[[#This Row],[StreamingMovies]]="Yes")</f>
        <v>0</v>
      </c>
      <c r="U4381" t="s">
        <v>3911</v>
      </c>
      <c r="V4381" t="s">
        <v>28</v>
      </c>
      <c r="W4381" t="str">
        <f>IF(ISNUMBER(SEARCH("automatic", Churn_Data[[#This Row],[PaymentMethod]])), "Automatic", "Manual")</f>
        <v>Manual</v>
      </c>
      <c r="X4381">
        <v>25.25</v>
      </c>
      <c r="Y4381" t="str">
        <f>IF(Churn_Data[[#This Row],[tenure]]&lt;=12,"0-1 Year",IF(Churn_Data[[#This Row],[tenure]]&lt;=24,"1-2 Years",IF(Churn_Data[[#This Row],[tenure]]&lt;=36,"2-3 Years",IF(Churn_Data[[#This Row],[tenure]]&lt;=48,"3-4 Years",IF(Churn_Data[[#This Row],[tenure]]&lt;=60,"4-5 Years","5+ Years")))))</f>
        <v>5+ Years</v>
      </c>
      <c r="Z4381">
        <v>63</v>
      </c>
      <c r="AA4381">
        <v>1573.05</v>
      </c>
      <c r="AB4381">
        <f>IF(Churn_Data[[#This Row],[Churn]]="No",Churn_Data[[#This Row],[MonthlyCharges]],NA())</f>
        <v>25.25</v>
      </c>
      <c r="AC4381">
        <f>IF(Churn_Data[[#This Row],[Churn]]="No",Churn_Data[[#This Row],[tenure]],NA())</f>
        <v>63</v>
      </c>
      <c r="AD4381" t="e">
        <f>IF(Churn_Data[[#This Row],[Churn]]="Yes",Churn_Data[[#This Row],[MonthlyCharges]],NA())</f>
        <v>#N/A</v>
      </c>
      <c r="AE4381" t="e">
        <f>IF(Churn_Data[[#This Row],[Churn]]="Yes",Churn_Data[[#This Row],[tenure]],NA())</f>
        <v>#N/A</v>
      </c>
      <c r="AF4381">
        <v>1590.75</v>
      </c>
    </row>
    <row r="4382" spans="1:32" x14ac:dyDescent="0.3">
      <c r="A4382" t="s">
        <v>4416</v>
      </c>
      <c r="B4382" t="s">
        <v>23</v>
      </c>
      <c r="C4382" t="str">
        <f>IF(Churn_Data[[#This Row],[SeniorCitizen]]=1,"Yes","No")</f>
        <v>No</v>
      </c>
      <c r="D4382">
        <v>0</v>
      </c>
      <c r="E4382" t="s">
        <v>24</v>
      </c>
      <c r="F4382" t="s">
        <v>24</v>
      </c>
      <c r="G4382" t="s">
        <v>24</v>
      </c>
      <c r="H4382" t="s">
        <v>24</v>
      </c>
      <c r="I4382" t="s">
        <v>25</v>
      </c>
      <c r="J4382" t="str">
        <f>IF(Churn_Data[[#This Row],[InternetService]]&lt;&gt;"No","Yes","No")</f>
        <v>No</v>
      </c>
      <c r="K4382" t="s">
        <v>3064</v>
      </c>
      <c r="L4382" t="s">
        <v>3064</v>
      </c>
      <c r="M4382" t="s">
        <v>3064</v>
      </c>
      <c r="N4382" t="s">
        <v>3064</v>
      </c>
      <c r="O4382" t="s">
        <v>3064</v>
      </c>
      <c r="P4382" t="s">
        <v>3064</v>
      </c>
      <c r="Q4382" t="s">
        <v>25</v>
      </c>
      <c r="R4382">
        <f>IF(Churn_Data[[#This Row],[Churn]]="Yes",1,0)</f>
        <v>0</v>
      </c>
      <c r="S4382" t="s">
        <v>25</v>
      </c>
      <c r="T4382">
        <f>(Churn_Data[[#This Row],[OnlineSecurity]]="Yes")+(Churn_Data[[#This Row],[OnlineBackup]]="Yes")+(Churn_Data[[#This Row],[DeviceProtection]]="Yes")+(Churn_Data[[#This Row],[TechSupport]]="Yes")+(Churn_Data[[#This Row],[StreamingTV]]="Yes")+(Churn_Data[[#This Row],[StreamingMovies]]="Yes")</f>
        <v>0</v>
      </c>
      <c r="U4382" t="s">
        <v>3911</v>
      </c>
      <c r="V4382" t="s">
        <v>28</v>
      </c>
      <c r="W4382" t="str">
        <f>IF(ISNUMBER(SEARCH("automatic", Churn_Data[[#This Row],[PaymentMethod]])), "Automatic", "Manual")</f>
        <v>Manual</v>
      </c>
      <c r="X4382">
        <v>25.1</v>
      </c>
      <c r="Y4382" t="str">
        <f>IF(Churn_Data[[#This Row],[tenure]]&lt;=12,"0-1 Year",IF(Churn_Data[[#This Row],[tenure]]&lt;=24,"1-2 Years",IF(Churn_Data[[#This Row],[tenure]]&lt;=36,"2-3 Years",IF(Churn_Data[[#This Row],[tenure]]&lt;=48,"3-4 Years",IF(Churn_Data[[#This Row],[tenure]]&lt;=60,"4-5 Years","5+ Years")))))</f>
        <v>1-2 Years</v>
      </c>
      <c r="Z4382">
        <v>18</v>
      </c>
      <c r="AA4382">
        <v>428.45</v>
      </c>
      <c r="AB4382">
        <f>IF(Churn_Data[[#This Row],[Churn]]="No",Churn_Data[[#This Row],[MonthlyCharges]],NA())</f>
        <v>25.1</v>
      </c>
      <c r="AC4382">
        <f>IF(Churn_Data[[#This Row],[Churn]]="No",Churn_Data[[#This Row],[tenure]],NA())</f>
        <v>18</v>
      </c>
      <c r="AD4382" t="e">
        <f>IF(Churn_Data[[#This Row],[Churn]]="Yes",Churn_Data[[#This Row],[MonthlyCharges]],NA())</f>
        <v>#N/A</v>
      </c>
      <c r="AE4382" t="e">
        <f>IF(Churn_Data[[#This Row],[Churn]]="Yes",Churn_Data[[#This Row],[tenure]],NA())</f>
        <v>#N/A</v>
      </c>
      <c r="AF4382">
        <v>451.8</v>
      </c>
    </row>
    <row r="4383" spans="1:32" x14ac:dyDescent="0.3">
      <c r="A4383" t="s">
        <v>4417</v>
      </c>
      <c r="B4383" t="s">
        <v>23</v>
      </c>
      <c r="C4383" t="str">
        <f>IF(Churn_Data[[#This Row],[SeniorCitizen]]=1,"Yes","No")</f>
        <v>No</v>
      </c>
      <c r="D4383">
        <v>0</v>
      </c>
      <c r="E4383" t="s">
        <v>24</v>
      </c>
      <c r="F4383" t="s">
        <v>24</v>
      </c>
      <c r="G4383" t="s">
        <v>24</v>
      </c>
      <c r="H4383" t="s">
        <v>24</v>
      </c>
      <c r="I4383" t="s">
        <v>25</v>
      </c>
      <c r="J4383" t="str">
        <f>IF(Churn_Data[[#This Row],[InternetService]]&lt;&gt;"No","Yes","No")</f>
        <v>No</v>
      </c>
      <c r="K4383" t="s">
        <v>3064</v>
      </c>
      <c r="L4383" t="s">
        <v>3064</v>
      </c>
      <c r="M4383" t="s">
        <v>3064</v>
      </c>
      <c r="N4383" t="s">
        <v>3064</v>
      </c>
      <c r="O4383" t="s">
        <v>3064</v>
      </c>
      <c r="P4383" t="s">
        <v>3064</v>
      </c>
      <c r="Q4383" t="s">
        <v>25</v>
      </c>
      <c r="R4383">
        <f>IF(Churn_Data[[#This Row],[Churn]]="Yes",1,0)</f>
        <v>0</v>
      </c>
      <c r="S4383" t="s">
        <v>25</v>
      </c>
      <c r="T4383">
        <f>(Churn_Data[[#This Row],[OnlineSecurity]]="Yes")+(Churn_Data[[#This Row],[OnlineBackup]]="Yes")+(Churn_Data[[#This Row],[DeviceProtection]]="Yes")+(Churn_Data[[#This Row],[TechSupport]]="Yes")+(Churn_Data[[#This Row],[StreamingTV]]="Yes")+(Churn_Data[[#This Row],[StreamingMovies]]="Yes")</f>
        <v>0</v>
      </c>
      <c r="U4383" t="s">
        <v>3911</v>
      </c>
      <c r="V4383" t="s">
        <v>28</v>
      </c>
      <c r="W4383" t="str">
        <f>IF(ISNUMBER(SEARCH("automatic", Churn_Data[[#This Row],[PaymentMethod]])), "Automatic", "Manual")</f>
        <v>Manual</v>
      </c>
      <c r="X4383">
        <v>23.85</v>
      </c>
      <c r="Y4383" t="str">
        <f>IF(Churn_Data[[#This Row],[tenure]]&lt;=12,"0-1 Year",IF(Churn_Data[[#This Row],[tenure]]&lt;=24,"1-2 Years",IF(Churn_Data[[#This Row],[tenure]]&lt;=36,"2-3 Years",IF(Churn_Data[[#This Row],[tenure]]&lt;=48,"3-4 Years",IF(Churn_Data[[#This Row],[tenure]]&lt;=60,"4-5 Years","5+ Years")))))</f>
        <v>1-2 Years</v>
      </c>
      <c r="Z4383">
        <v>23</v>
      </c>
      <c r="AA4383">
        <v>625.65</v>
      </c>
      <c r="AB4383">
        <f>IF(Churn_Data[[#This Row],[Churn]]="No",Churn_Data[[#This Row],[MonthlyCharges]],NA())</f>
        <v>23.85</v>
      </c>
      <c r="AC4383">
        <f>IF(Churn_Data[[#This Row],[Churn]]="No",Churn_Data[[#This Row],[tenure]],NA())</f>
        <v>23</v>
      </c>
      <c r="AD4383" t="e">
        <f>IF(Churn_Data[[#This Row],[Churn]]="Yes",Churn_Data[[#This Row],[MonthlyCharges]],NA())</f>
        <v>#N/A</v>
      </c>
      <c r="AE4383" t="e">
        <f>IF(Churn_Data[[#This Row],[Churn]]="Yes",Churn_Data[[#This Row],[tenure]],NA())</f>
        <v>#N/A</v>
      </c>
      <c r="AF4383">
        <v>548.54999999999995</v>
      </c>
    </row>
    <row r="4384" spans="1:32" x14ac:dyDescent="0.3">
      <c r="A4384" t="s">
        <v>4418</v>
      </c>
      <c r="B4384" t="s">
        <v>23</v>
      </c>
      <c r="C4384" t="str">
        <f>IF(Churn_Data[[#This Row],[SeniorCitizen]]=1,"Yes","No")</f>
        <v>No</v>
      </c>
      <c r="D4384">
        <v>0</v>
      </c>
      <c r="E4384" t="s">
        <v>25</v>
      </c>
      <c r="F4384" t="s">
        <v>25</v>
      </c>
      <c r="G4384" t="s">
        <v>24</v>
      </c>
      <c r="H4384" t="s">
        <v>24</v>
      </c>
      <c r="I4384" t="s">
        <v>25</v>
      </c>
      <c r="J4384" t="str">
        <f>IF(Churn_Data[[#This Row],[InternetService]]&lt;&gt;"No","Yes","No")</f>
        <v>No</v>
      </c>
      <c r="K4384" t="s">
        <v>3064</v>
      </c>
      <c r="L4384" t="s">
        <v>3064</v>
      </c>
      <c r="M4384" t="s">
        <v>3064</v>
      </c>
      <c r="N4384" t="s">
        <v>3064</v>
      </c>
      <c r="O4384" t="s">
        <v>3064</v>
      </c>
      <c r="P4384" t="s">
        <v>3064</v>
      </c>
      <c r="Q4384" t="s">
        <v>25</v>
      </c>
      <c r="R4384">
        <f>IF(Churn_Data[[#This Row],[Churn]]="Yes",1,0)</f>
        <v>0</v>
      </c>
      <c r="S4384" t="s">
        <v>25</v>
      </c>
      <c r="T4384">
        <f>(Churn_Data[[#This Row],[OnlineSecurity]]="Yes")+(Churn_Data[[#This Row],[OnlineBackup]]="Yes")+(Churn_Data[[#This Row],[DeviceProtection]]="Yes")+(Churn_Data[[#This Row],[TechSupport]]="Yes")+(Churn_Data[[#This Row],[StreamingTV]]="Yes")+(Churn_Data[[#This Row],[StreamingMovies]]="Yes")</f>
        <v>0</v>
      </c>
      <c r="U4384" t="s">
        <v>3911</v>
      </c>
      <c r="V4384" t="s">
        <v>28</v>
      </c>
      <c r="W4384" t="str">
        <f>IF(ISNUMBER(SEARCH("automatic", Churn_Data[[#This Row],[PaymentMethod]])), "Automatic", "Manual")</f>
        <v>Manual</v>
      </c>
      <c r="X4384">
        <v>24.2</v>
      </c>
      <c r="Y4384" t="str">
        <f>IF(Churn_Data[[#This Row],[tenure]]&lt;=12,"0-1 Year",IF(Churn_Data[[#This Row],[tenure]]&lt;=24,"1-2 Years",IF(Churn_Data[[#This Row],[tenure]]&lt;=36,"2-3 Years",IF(Churn_Data[[#This Row],[tenure]]&lt;=48,"3-4 Years",IF(Churn_Data[[#This Row],[tenure]]&lt;=60,"4-5 Years","5+ Years")))))</f>
        <v>5+ Years</v>
      </c>
      <c r="Z4384">
        <v>63</v>
      </c>
      <c r="AA4384">
        <v>1618.2</v>
      </c>
      <c r="AB4384">
        <f>IF(Churn_Data[[#This Row],[Churn]]="No",Churn_Data[[#This Row],[MonthlyCharges]],NA())</f>
        <v>24.2</v>
      </c>
      <c r="AC4384">
        <f>IF(Churn_Data[[#This Row],[Churn]]="No",Churn_Data[[#This Row],[tenure]],NA())</f>
        <v>63</v>
      </c>
      <c r="AD4384" t="e">
        <f>IF(Churn_Data[[#This Row],[Churn]]="Yes",Churn_Data[[#This Row],[MonthlyCharges]],NA())</f>
        <v>#N/A</v>
      </c>
      <c r="AE4384" t="e">
        <f>IF(Churn_Data[[#This Row],[Churn]]="Yes",Churn_Data[[#This Row],[tenure]],NA())</f>
        <v>#N/A</v>
      </c>
      <c r="AF4384">
        <v>1524.6</v>
      </c>
    </row>
    <row r="4385" spans="1:32" x14ac:dyDescent="0.3">
      <c r="A4385" t="s">
        <v>4419</v>
      </c>
      <c r="B4385" t="s">
        <v>30</v>
      </c>
      <c r="C4385" t="str">
        <f>IF(Churn_Data[[#This Row],[SeniorCitizen]]=1,"Yes","No")</f>
        <v>No</v>
      </c>
      <c r="D4385">
        <v>0</v>
      </c>
      <c r="E4385" t="s">
        <v>24</v>
      </c>
      <c r="F4385" t="s">
        <v>24</v>
      </c>
      <c r="G4385" t="s">
        <v>24</v>
      </c>
      <c r="H4385" t="s">
        <v>24</v>
      </c>
      <c r="I4385" t="s">
        <v>25</v>
      </c>
      <c r="J4385" t="str">
        <f>IF(Churn_Data[[#This Row],[InternetService]]&lt;&gt;"No","Yes","No")</f>
        <v>No</v>
      </c>
      <c r="K4385" t="s">
        <v>3064</v>
      </c>
      <c r="L4385" t="s">
        <v>3064</v>
      </c>
      <c r="M4385" t="s">
        <v>3064</v>
      </c>
      <c r="N4385" t="s">
        <v>3064</v>
      </c>
      <c r="O4385" t="s">
        <v>3064</v>
      </c>
      <c r="P4385" t="s">
        <v>3064</v>
      </c>
      <c r="Q4385" t="s">
        <v>25</v>
      </c>
      <c r="R4385">
        <f>IF(Churn_Data[[#This Row],[Churn]]="Yes",1,0)</f>
        <v>0</v>
      </c>
      <c r="S4385" t="s">
        <v>25</v>
      </c>
      <c r="T4385">
        <f>(Churn_Data[[#This Row],[OnlineSecurity]]="Yes")+(Churn_Data[[#This Row],[OnlineBackup]]="Yes")+(Churn_Data[[#This Row],[DeviceProtection]]="Yes")+(Churn_Data[[#This Row],[TechSupport]]="Yes")+(Churn_Data[[#This Row],[StreamingTV]]="Yes")+(Churn_Data[[#This Row],[StreamingMovies]]="Yes")</f>
        <v>0</v>
      </c>
      <c r="U4385" t="s">
        <v>3911</v>
      </c>
      <c r="V4385" t="s">
        <v>28</v>
      </c>
      <c r="W4385" t="str">
        <f>IF(ISNUMBER(SEARCH("automatic", Churn_Data[[#This Row],[PaymentMethod]])), "Automatic", "Manual")</f>
        <v>Manual</v>
      </c>
      <c r="X4385">
        <v>23.55</v>
      </c>
      <c r="Y4385" t="str">
        <f>IF(Churn_Data[[#This Row],[tenure]]&lt;=12,"0-1 Year",IF(Churn_Data[[#This Row],[tenure]]&lt;=24,"1-2 Years",IF(Churn_Data[[#This Row],[tenure]]&lt;=36,"2-3 Years",IF(Churn_Data[[#This Row],[tenure]]&lt;=48,"3-4 Years",IF(Churn_Data[[#This Row],[tenure]]&lt;=60,"4-5 Years","5+ Years")))))</f>
        <v>3-4 Years</v>
      </c>
      <c r="Z4385">
        <v>48</v>
      </c>
      <c r="AA4385">
        <v>1173.3499999999999</v>
      </c>
      <c r="AB4385">
        <f>IF(Churn_Data[[#This Row],[Churn]]="No",Churn_Data[[#This Row],[MonthlyCharges]],NA())</f>
        <v>23.55</v>
      </c>
      <c r="AC4385">
        <f>IF(Churn_Data[[#This Row],[Churn]]="No",Churn_Data[[#This Row],[tenure]],NA())</f>
        <v>48</v>
      </c>
      <c r="AD4385" t="e">
        <f>IF(Churn_Data[[#This Row],[Churn]]="Yes",Churn_Data[[#This Row],[MonthlyCharges]],NA())</f>
        <v>#N/A</v>
      </c>
      <c r="AE4385" t="e">
        <f>IF(Churn_Data[[#This Row],[Churn]]="Yes",Churn_Data[[#This Row],[tenure]],NA())</f>
        <v>#N/A</v>
      </c>
      <c r="AF4385">
        <v>1130.4000000000001</v>
      </c>
    </row>
    <row r="4386" spans="1:32" x14ac:dyDescent="0.3">
      <c r="A4386" t="s">
        <v>4420</v>
      </c>
      <c r="B4386" t="s">
        <v>23</v>
      </c>
      <c r="C4386" t="str">
        <f>IF(Churn_Data[[#This Row],[SeniorCitizen]]=1,"Yes","No")</f>
        <v>No</v>
      </c>
      <c r="D4386">
        <v>0</v>
      </c>
      <c r="E4386" t="s">
        <v>25</v>
      </c>
      <c r="F4386" t="s">
        <v>25</v>
      </c>
      <c r="G4386" t="s">
        <v>24</v>
      </c>
      <c r="H4386" t="s">
        <v>24</v>
      </c>
      <c r="I4386" t="s">
        <v>120</v>
      </c>
      <c r="J4386" t="str">
        <f>IF(Churn_Data[[#This Row],[InternetService]]&lt;&gt;"No","Yes","No")</f>
        <v>Yes</v>
      </c>
      <c r="K4386" t="s">
        <v>24</v>
      </c>
      <c r="L4386" t="s">
        <v>24</v>
      </c>
      <c r="M4386" t="s">
        <v>24</v>
      </c>
      <c r="N4386" t="s">
        <v>24</v>
      </c>
      <c r="O4386" t="s">
        <v>24</v>
      </c>
      <c r="P4386" t="s">
        <v>25</v>
      </c>
      <c r="Q4386" t="s">
        <v>25</v>
      </c>
      <c r="R4386">
        <f>IF(Churn_Data[[#This Row],[Churn]]="Yes",1,0)</f>
        <v>0</v>
      </c>
      <c r="S4386" t="s">
        <v>24</v>
      </c>
      <c r="T4386">
        <f>(Churn_Data[[#This Row],[OnlineSecurity]]="Yes")+(Churn_Data[[#This Row],[OnlineBackup]]="Yes")+(Churn_Data[[#This Row],[DeviceProtection]]="Yes")+(Churn_Data[[#This Row],[TechSupport]]="Yes")+(Churn_Data[[#This Row],[StreamingTV]]="Yes")+(Churn_Data[[#This Row],[StreamingMovies]]="Yes")</f>
        <v>5</v>
      </c>
      <c r="U4386" t="s">
        <v>3911</v>
      </c>
      <c r="V4386" t="s">
        <v>72</v>
      </c>
      <c r="W4386" t="str">
        <f>IF(ISNUMBER(SEARCH("automatic", Churn_Data[[#This Row],[PaymentMethod]])), "Automatic", "Manual")</f>
        <v>Automatic</v>
      </c>
      <c r="X4386">
        <v>79.849999999999994</v>
      </c>
      <c r="Y4386" t="str">
        <f>IF(Churn_Data[[#This Row],[tenure]]&lt;=12,"0-1 Year",IF(Churn_Data[[#This Row],[tenure]]&lt;=24,"1-2 Years",IF(Churn_Data[[#This Row],[tenure]]&lt;=36,"2-3 Years",IF(Churn_Data[[#This Row],[tenure]]&lt;=48,"3-4 Years",IF(Churn_Data[[#This Row],[tenure]]&lt;=60,"4-5 Years","5+ Years")))))</f>
        <v>5+ Years</v>
      </c>
      <c r="Z4386">
        <v>63</v>
      </c>
      <c r="AA4386">
        <v>4861.45</v>
      </c>
      <c r="AB4386">
        <f>IF(Churn_Data[[#This Row],[Churn]]="No",Churn_Data[[#This Row],[MonthlyCharges]],NA())</f>
        <v>79.849999999999994</v>
      </c>
      <c r="AC4386">
        <f>IF(Churn_Data[[#This Row],[Churn]]="No",Churn_Data[[#This Row],[tenure]],NA())</f>
        <v>63</v>
      </c>
      <c r="AD4386" t="e">
        <f>IF(Churn_Data[[#This Row],[Churn]]="Yes",Churn_Data[[#This Row],[MonthlyCharges]],NA())</f>
        <v>#N/A</v>
      </c>
      <c r="AE4386" t="e">
        <f>IF(Churn_Data[[#This Row],[Churn]]="Yes",Churn_Data[[#This Row],[tenure]],NA())</f>
        <v>#N/A</v>
      </c>
      <c r="AF4386">
        <v>5030.55</v>
      </c>
    </row>
    <row r="4387" spans="1:32" x14ac:dyDescent="0.3">
      <c r="A4387" t="s">
        <v>4421</v>
      </c>
      <c r="B4387" t="s">
        <v>23</v>
      </c>
      <c r="C4387" t="str">
        <f>IF(Churn_Data[[#This Row],[SeniorCitizen]]=1,"Yes","No")</f>
        <v>No</v>
      </c>
      <c r="D4387">
        <v>0</v>
      </c>
      <c r="E4387" t="s">
        <v>24</v>
      </c>
      <c r="F4387" t="s">
        <v>24</v>
      </c>
      <c r="G4387" t="s">
        <v>24</v>
      </c>
      <c r="H4387" t="s">
        <v>24</v>
      </c>
      <c r="I4387" t="s">
        <v>120</v>
      </c>
      <c r="J4387" t="str">
        <f>IF(Churn_Data[[#This Row],[InternetService]]&lt;&gt;"No","Yes","No")</f>
        <v>Yes</v>
      </c>
      <c r="K4387" t="s">
        <v>24</v>
      </c>
      <c r="L4387" t="s">
        <v>25</v>
      </c>
      <c r="M4387" t="s">
        <v>24</v>
      </c>
      <c r="N4387" t="s">
        <v>24</v>
      </c>
      <c r="O4387" t="s">
        <v>25</v>
      </c>
      <c r="P4387" t="s">
        <v>25</v>
      </c>
      <c r="Q4387" t="s">
        <v>25</v>
      </c>
      <c r="R4387">
        <f>IF(Churn_Data[[#This Row],[Churn]]="Yes",1,0)</f>
        <v>0</v>
      </c>
      <c r="S4387" t="s">
        <v>24</v>
      </c>
      <c r="T4387">
        <f>(Churn_Data[[#This Row],[OnlineSecurity]]="Yes")+(Churn_Data[[#This Row],[OnlineBackup]]="Yes")+(Churn_Data[[#This Row],[DeviceProtection]]="Yes")+(Churn_Data[[#This Row],[TechSupport]]="Yes")+(Churn_Data[[#This Row],[StreamingTV]]="Yes")+(Churn_Data[[#This Row],[StreamingMovies]]="Yes")</f>
        <v>3</v>
      </c>
      <c r="U4387" t="s">
        <v>3911</v>
      </c>
      <c r="V4387" t="s">
        <v>72</v>
      </c>
      <c r="W4387" t="str">
        <f>IF(ISNUMBER(SEARCH("automatic", Churn_Data[[#This Row],[PaymentMethod]])), "Automatic", "Manual")</f>
        <v>Automatic</v>
      </c>
      <c r="X4387">
        <v>64.150000000000006</v>
      </c>
      <c r="Y4387" t="str">
        <f>IF(Churn_Data[[#This Row],[tenure]]&lt;=12,"0-1 Year",IF(Churn_Data[[#This Row],[tenure]]&lt;=24,"1-2 Years",IF(Churn_Data[[#This Row],[tenure]]&lt;=36,"2-3 Years",IF(Churn_Data[[#This Row],[tenure]]&lt;=48,"3-4 Years",IF(Churn_Data[[#This Row],[tenure]]&lt;=60,"4-5 Years","5+ Years")))))</f>
        <v>5+ Years</v>
      </c>
      <c r="Z4387">
        <v>69</v>
      </c>
      <c r="AA4387">
        <v>4254.1000000000004</v>
      </c>
      <c r="AB4387">
        <f>IF(Churn_Data[[#This Row],[Churn]]="No",Churn_Data[[#This Row],[MonthlyCharges]],NA())</f>
        <v>64.150000000000006</v>
      </c>
      <c r="AC4387">
        <f>IF(Churn_Data[[#This Row],[Churn]]="No",Churn_Data[[#This Row],[tenure]],NA())</f>
        <v>69</v>
      </c>
      <c r="AD4387" t="e">
        <f>IF(Churn_Data[[#This Row],[Churn]]="Yes",Churn_Data[[#This Row],[MonthlyCharges]],NA())</f>
        <v>#N/A</v>
      </c>
      <c r="AE4387" t="e">
        <f>IF(Churn_Data[[#This Row],[Churn]]="Yes",Churn_Data[[#This Row],[tenure]],NA())</f>
        <v>#N/A</v>
      </c>
      <c r="AF4387">
        <v>4426.3500000000004</v>
      </c>
    </row>
    <row r="4388" spans="1:32" x14ac:dyDescent="0.3">
      <c r="A4388" t="s">
        <v>4422</v>
      </c>
      <c r="B4388" t="s">
        <v>30</v>
      </c>
      <c r="C4388" t="str">
        <f>IF(Churn_Data[[#This Row],[SeniorCitizen]]=1,"Yes","No")</f>
        <v>No</v>
      </c>
      <c r="D4388">
        <v>0</v>
      </c>
      <c r="E4388" t="s">
        <v>24</v>
      </c>
      <c r="F4388" t="s">
        <v>24</v>
      </c>
      <c r="G4388" t="s">
        <v>24</v>
      </c>
      <c r="H4388" t="s">
        <v>24</v>
      </c>
      <c r="I4388" t="s">
        <v>120</v>
      </c>
      <c r="J4388" t="str">
        <f>IF(Churn_Data[[#This Row],[InternetService]]&lt;&gt;"No","Yes","No")</f>
        <v>Yes</v>
      </c>
      <c r="K4388" t="s">
        <v>24</v>
      </c>
      <c r="L4388" t="s">
        <v>25</v>
      </c>
      <c r="M4388" t="s">
        <v>24</v>
      </c>
      <c r="N4388" t="s">
        <v>24</v>
      </c>
      <c r="O4388" t="s">
        <v>25</v>
      </c>
      <c r="P4388" t="s">
        <v>25</v>
      </c>
      <c r="Q4388" t="s">
        <v>25</v>
      </c>
      <c r="R4388">
        <f>IF(Churn_Data[[#This Row],[Churn]]="Yes",1,0)</f>
        <v>0</v>
      </c>
      <c r="S4388" t="s">
        <v>24</v>
      </c>
      <c r="T4388">
        <f>(Churn_Data[[#This Row],[OnlineSecurity]]="Yes")+(Churn_Data[[#This Row],[OnlineBackup]]="Yes")+(Churn_Data[[#This Row],[DeviceProtection]]="Yes")+(Churn_Data[[#This Row],[TechSupport]]="Yes")+(Churn_Data[[#This Row],[StreamingTV]]="Yes")+(Churn_Data[[#This Row],[StreamingMovies]]="Yes")</f>
        <v>3</v>
      </c>
      <c r="U4388" t="s">
        <v>3911</v>
      </c>
      <c r="V4388" t="s">
        <v>72</v>
      </c>
      <c r="W4388" t="str">
        <f>IF(ISNUMBER(SEARCH("automatic", Churn_Data[[#This Row],[PaymentMethod]])), "Automatic", "Manual")</f>
        <v>Automatic</v>
      </c>
      <c r="X4388">
        <v>62.8</v>
      </c>
      <c r="Y4388" t="str">
        <f>IF(Churn_Data[[#This Row],[tenure]]&lt;=12,"0-1 Year",IF(Churn_Data[[#This Row],[tenure]]&lt;=24,"1-2 Years",IF(Churn_Data[[#This Row],[tenure]]&lt;=36,"2-3 Years",IF(Churn_Data[[#This Row],[tenure]]&lt;=48,"3-4 Years",IF(Churn_Data[[#This Row],[tenure]]&lt;=60,"4-5 Years","5+ Years")))))</f>
        <v>3-4 Years</v>
      </c>
      <c r="Z4388">
        <v>37</v>
      </c>
      <c r="AA4388">
        <v>2278.75</v>
      </c>
      <c r="AB4388">
        <f>IF(Churn_Data[[#This Row],[Churn]]="No",Churn_Data[[#This Row],[MonthlyCharges]],NA())</f>
        <v>62.8</v>
      </c>
      <c r="AC4388">
        <f>IF(Churn_Data[[#This Row],[Churn]]="No",Churn_Data[[#This Row],[tenure]],NA())</f>
        <v>37</v>
      </c>
      <c r="AD4388" t="e">
        <f>IF(Churn_Data[[#This Row],[Churn]]="Yes",Churn_Data[[#This Row],[MonthlyCharges]],NA())</f>
        <v>#N/A</v>
      </c>
      <c r="AE4388" t="e">
        <f>IF(Churn_Data[[#This Row],[Churn]]="Yes",Churn_Data[[#This Row],[tenure]],NA())</f>
        <v>#N/A</v>
      </c>
      <c r="AF4388">
        <v>2323.6</v>
      </c>
    </row>
    <row r="4389" spans="1:32" x14ac:dyDescent="0.3">
      <c r="A4389" t="s">
        <v>4423</v>
      </c>
      <c r="B4389" t="s">
        <v>30</v>
      </c>
      <c r="C4389" t="str">
        <f>IF(Churn_Data[[#This Row],[SeniorCitizen]]=1,"Yes","No")</f>
        <v>No</v>
      </c>
      <c r="D4389">
        <v>0</v>
      </c>
      <c r="E4389" t="s">
        <v>25</v>
      </c>
      <c r="F4389" t="s">
        <v>24</v>
      </c>
      <c r="G4389" t="s">
        <v>24</v>
      </c>
      <c r="H4389" t="s">
        <v>24</v>
      </c>
      <c r="I4389" t="s">
        <v>120</v>
      </c>
      <c r="J4389" t="str">
        <f>IF(Churn_Data[[#This Row],[InternetService]]&lt;&gt;"No","Yes","No")</f>
        <v>Yes</v>
      </c>
      <c r="K4389" t="s">
        <v>24</v>
      </c>
      <c r="L4389" t="s">
        <v>24</v>
      </c>
      <c r="M4389" t="s">
        <v>24</v>
      </c>
      <c r="N4389" t="s">
        <v>24</v>
      </c>
      <c r="O4389" t="s">
        <v>24</v>
      </c>
      <c r="P4389" t="s">
        <v>25</v>
      </c>
      <c r="Q4389" t="s">
        <v>25</v>
      </c>
      <c r="R4389">
        <f>IF(Churn_Data[[#This Row],[Churn]]="Yes",1,0)</f>
        <v>0</v>
      </c>
      <c r="S4389" t="s">
        <v>24</v>
      </c>
      <c r="T4389">
        <f>(Churn_Data[[#This Row],[OnlineSecurity]]="Yes")+(Churn_Data[[#This Row],[OnlineBackup]]="Yes")+(Churn_Data[[#This Row],[DeviceProtection]]="Yes")+(Churn_Data[[#This Row],[TechSupport]]="Yes")+(Churn_Data[[#This Row],[StreamingTV]]="Yes")+(Churn_Data[[#This Row],[StreamingMovies]]="Yes")</f>
        <v>5</v>
      </c>
      <c r="U4389" t="s">
        <v>3911</v>
      </c>
      <c r="V4389" t="s">
        <v>72</v>
      </c>
      <c r="W4389" t="str">
        <f>IF(ISNUMBER(SEARCH("automatic", Churn_Data[[#This Row],[PaymentMethod]])), "Automatic", "Manual")</f>
        <v>Automatic</v>
      </c>
      <c r="X4389">
        <v>79.45</v>
      </c>
      <c r="Y4389" t="str">
        <f>IF(Churn_Data[[#This Row],[tenure]]&lt;=12,"0-1 Year",IF(Churn_Data[[#This Row],[tenure]]&lt;=24,"1-2 Years",IF(Churn_Data[[#This Row],[tenure]]&lt;=36,"2-3 Years",IF(Churn_Data[[#This Row],[tenure]]&lt;=48,"3-4 Years",IF(Churn_Data[[#This Row],[tenure]]&lt;=60,"4-5 Years","5+ Years")))))</f>
        <v>5+ Years</v>
      </c>
      <c r="Z4389">
        <v>69</v>
      </c>
      <c r="AA4389">
        <v>5502.55</v>
      </c>
      <c r="AB4389">
        <f>IF(Churn_Data[[#This Row],[Churn]]="No",Churn_Data[[#This Row],[MonthlyCharges]],NA())</f>
        <v>79.45</v>
      </c>
      <c r="AC4389">
        <f>IF(Churn_Data[[#This Row],[Churn]]="No",Churn_Data[[#This Row],[tenure]],NA())</f>
        <v>69</v>
      </c>
      <c r="AD4389" t="e">
        <f>IF(Churn_Data[[#This Row],[Churn]]="Yes",Churn_Data[[#This Row],[MonthlyCharges]],NA())</f>
        <v>#N/A</v>
      </c>
      <c r="AE4389" t="e">
        <f>IF(Churn_Data[[#This Row],[Churn]]="Yes",Churn_Data[[#This Row],[tenure]],NA())</f>
        <v>#N/A</v>
      </c>
      <c r="AF4389">
        <v>5482.05</v>
      </c>
    </row>
    <row r="4390" spans="1:32" x14ac:dyDescent="0.3">
      <c r="A4390" t="s">
        <v>4424</v>
      </c>
      <c r="B4390" t="s">
        <v>23</v>
      </c>
      <c r="C4390" t="str">
        <f>IF(Churn_Data[[#This Row],[SeniorCitizen]]=1,"Yes","No")</f>
        <v>No</v>
      </c>
      <c r="D4390">
        <v>0</v>
      </c>
      <c r="E4390" t="s">
        <v>24</v>
      </c>
      <c r="F4390" t="s">
        <v>25</v>
      </c>
      <c r="G4390" t="s">
        <v>24</v>
      </c>
      <c r="H4390" t="s">
        <v>24</v>
      </c>
      <c r="I4390" t="s">
        <v>120</v>
      </c>
      <c r="J4390" t="str">
        <f>IF(Churn_Data[[#This Row],[InternetService]]&lt;&gt;"No","Yes","No")</f>
        <v>Yes</v>
      </c>
      <c r="K4390" t="s">
        <v>24</v>
      </c>
      <c r="L4390" t="s">
        <v>24</v>
      </c>
      <c r="M4390" t="s">
        <v>24</v>
      </c>
      <c r="N4390" t="s">
        <v>24</v>
      </c>
      <c r="O4390" t="s">
        <v>25</v>
      </c>
      <c r="P4390" t="s">
        <v>25</v>
      </c>
      <c r="Q4390" t="s">
        <v>25</v>
      </c>
      <c r="R4390">
        <f>IF(Churn_Data[[#This Row],[Churn]]="Yes",1,0)</f>
        <v>0</v>
      </c>
      <c r="S4390" t="s">
        <v>25</v>
      </c>
      <c r="T4390">
        <f>(Churn_Data[[#This Row],[OnlineSecurity]]="Yes")+(Churn_Data[[#This Row],[OnlineBackup]]="Yes")+(Churn_Data[[#This Row],[DeviceProtection]]="Yes")+(Churn_Data[[#This Row],[TechSupport]]="Yes")+(Churn_Data[[#This Row],[StreamingTV]]="Yes")+(Churn_Data[[#This Row],[StreamingMovies]]="Yes")</f>
        <v>4</v>
      </c>
      <c r="U4390" t="s">
        <v>3911</v>
      </c>
      <c r="V4390" t="s">
        <v>72</v>
      </c>
      <c r="W4390" t="str">
        <f>IF(ISNUMBER(SEARCH("automatic", Churn_Data[[#This Row],[PaymentMethod]])), "Automatic", "Manual")</f>
        <v>Automatic</v>
      </c>
      <c r="X4390">
        <v>70.900000000000006</v>
      </c>
      <c r="Y4390" t="str">
        <f>IF(Churn_Data[[#This Row],[tenure]]&lt;=12,"0-1 Year",IF(Churn_Data[[#This Row],[tenure]]&lt;=24,"1-2 Years",IF(Churn_Data[[#This Row],[tenure]]&lt;=36,"2-3 Years",IF(Churn_Data[[#This Row],[tenure]]&lt;=48,"3-4 Years",IF(Churn_Data[[#This Row],[tenure]]&lt;=60,"4-5 Years","5+ Years")))))</f>
        <v>5+ Years</v>
      </c>
      <c r="Z4390">
        <v>68</v>
      </c>
      <c r="AA4390">
        <v>4911.3500000000004</v>
      </c>
      <c r="AB4390">
        <f>IF(Churn_Data[[#This Row],[Churn]]="No",Churn_Data[[#This Row],[MonthlyCharges]],NA())</f>
        <v>70.900000000000006</v>
      </c>
      <c r="AC4390">
        <f>IF(Churn_Data[[#This Row],[Churn]]="No",Churn_Data[[#This Row],[tenure]],NA())</f>
        <v>68</v>
      </c>
      <c r="AD4390" t="e">
        <f>IF(Churn_Data[[#This Row],[Churn]]="Yes",Churn_Data[[#This Row],[MonthlyCharges]],NA())</f>
        <v>#N/A</v>
      </c>
      <c r="AE4390" t="e">
        <f>IF(Churn_Data[[#This Row],[Churn]]="Yes",Churn_Data[[#This Row],[tenure]],NA())</f>
        <v>#N/A</v>
      </c>
      <c r="AF4390">
        <v>4821.2</v>
      </c>
    </row>
    <row r="4391" spans="1:32" x14ac:dyDescent="0.3">
      <c r="A4391" t="s">
        <v>4425</v>
      </c>
      <c r="B4391" t="s">
        <v>30</v>
      </c>
      <c r="C4391" t="str">
        <f>IF(Churn_Data[[#This Row],[SeniorCitizen]]=1,"Yes","No")</f>
        <v>No</v>
      </c>
      <c r="D4391">
        <v>0</v>
      </c>
      <c r="E4391" t="s">
        <v>24</v>
      </c>
      <c r="F4391" t="s">
        <v>24</v>
      </c>
      <c r="G4391" t="s">
        <v>24</v>
      </c>
      <c r="H4391" t="s">
        <v>24</v>
      </c>
      <c r="I4391" t="s">
        <v>120</v>
      </c>
      <c r="J4391" t="str">
        <f>IF(Churn_Data[[#This Row],[InternetService]]&lt;&gt;"No","Yes","No")</f>
        <v>Yes</v>
      </c>
      <c r="K4391" t="s">
        <v>25</v>
      </c>
      <c r="L4391" t="s">
        <v>25</v>
      </c>
      <c r="M4391" t="s">
        <v>24</v>
      </c>
      <c r="N4391" t="s">
        <v>25</v>
      </c>
      <c r="O4391" t="s">
        <v>24</v>
      </c>
      <c r="P4391" t="s">
        <v>25</v>
      </c>
      <c r="Q4391" t="s">
        <v>25</v>
      </c>
      <c r="R4391">
        <f>IF(Churn_Data[[#This Row],[Churn]]="Yes",1,0)</f>
        <v>0</v>
      </c>
      <c r="S4391" t="s">
        <v>24</v>
      </c>
      <c r="T4391">
        <f>(Churn_Data[[#This Row],[OnlineSecurity]]="Yes")+(Churn_Data[[#This Row],[OnlineBackup]]="Yes")+(Churn_Data[[#This Row],[DeviceProtection]]="Yes")+(Churn_Data[[#This Row],[TechSupport]]="Yes")+(Churn_Data[[#This Row],[StreamingTV]]="Yes")+(Churn_Data[[#This Row],[StreamingMovies]]="Yes")</f>
        <v>2</v>
      </c>
      <c r="U4391" t="s">
        <v>3911</v>
      </c>
      <c r="V4391" t="s">
        <v>46</v>
      </c>
      <c r="W4391" t="str">
        <f>IF(ISNUMBER(SEARCH("automatic", Churn_Data[[#This Row],[PaymentMethod]])), "Automatic", "Manual")</f>
        <v>Automatic</v>
      </c>
      <c r="X4391">
        <v>63.3</v>
      </c>
      <c r="Y4391" t="str">
        <f>IF(Churn_Data[[#This Row],[tenure]]&lt;=12,"0-1 Year",IF(Churn_Data[[#This Row],[tenure]]&lt;=24,"1-2 Years",IF(Churn_Data[[#This Row],[tenure]]&lt;=36,"2-3 Years",IF(Churn_Data[[#This Row],[tenure]]&lt;=48,"3-4 Years",IF(Churn_Data[[#This Row],[tenure]]&lt;=60,"4-5 Years","5+ Years")))))</f>
        <v>5+ Years</v>
      </c>
      <c r="Z4391">
        <v>66</v>
      </c>
      <c r="AA4391">
        <v>4189.7</v>
      </c>
      <c r="AB4391">
        <f>IF(Churn_Data[[#This Row],[Churn]]="No",Churn_Data[[#This Row],[MonthlyCharges]],NA())</f>
        <v>63.3</v>
      </c>
      <c r="AC4391">
        <f>IF(Churn_Data[[#This Row],[Churn]]="No",Churn_Data[[#This Row],[tenure]],NA())</f>
        <v>66</v>
      </c>
      <c r="AD4391" t="e">
        <f>IF(Churn_Data[[#This Row],[Churn]]="Yes",Churn_Data[[#This Row],[MonthlyCharges]],NA())</f>
        <v>#N/A</v>
      </c>
      <c r="AE4391" t="e">
        <f>IF(Churn_Data[[#This Row],[Churn]]="Yes",Churn_Data[[#This Row],[tenure]],NA())</f>
        <v>#N/A</v>
      </c>
      <c r="AF4391">
        <v>4177.8</v>
      </c>
    </row>
    <row r="4392" spans="1:32" x14ac:dyDescent="0.3">
      <c r="A4392" t="s">
        <v>4426</v>
      </c>
      <c r="B4392" t="s">
        <v>23</v>
      </c>
      <c r="C4392" t="str">
        <f>IF(Churn_Data[[#This Row],[SeniorCitizen]]=1,"Yes","No")</f>
        <v>No</v>
      </c>
      <c r="D4392">
        <v>0</v>
      </c>
      <c r="E4392" t="s">
        <v>25</v>
      </c>
      <c r="F4392" t="s">
        <v>25</v>
      </c>
      <c r="G4392" t="s">
        <v>24</v>
      </c>
      <c r="H4392" t="s">
        <v>24</v>
      </c>
      <c r="I4392" t="s">
        <v>120</v>
      </c>
      <c r="J4392" t="str">
        <f>IF(Churn_Data[[#This Row],[InternetService]]&lt;&gt;"No","Yes","No")</f>
        <v>Yes</v>
      </c>
      <c r="K4392" t="s">
        <v>24</v>
      </c>
      <c r="L4392" t="s">
        <v>25</v>
      </c>
      <c r="M4392" t="s">
        <v>24</v>
      </c>
      <c r="N4392" t="s">
        <v>24</v>
      </c>
      <c r="O4392" t="s">
        <v>25</v>
      </c>
      <c r="P4392" t="s">
        <v>25</v>
      </c>
      <c r="Q4392" t="s">
        <v>25</v>
      </c>
      <c r="R4392">
        <f>IF(Churn_Data[[#This Row],[Churn]]="Yes",1,0)</f>
        <v>0</v>
      </c>
      <c r="S4392" t="s">
        <v>24</v>
      </c>
      <c r="T4392">
        <f>(Churn_Data[[#This Row],[OnlineSecurity]]="Yes")+(Churn_Data[[#This Row],[OnlineBackup]]="Yes")+(Churn_Data[[#This Row],[DeviceProtection]]="Yes")+(Churn_Data[[#This Row],[TechSupport]]="Yes")+(Churn_Data[[#This Row],[StreamingTV]]="Yes")+(Churn_Data[[#This Row],[StreamingMovies]]="Yes")</f>
        <v>3</v>
      </c>
      <c r="U4392" t="s">
        <v>3911</v>
      </c>
      <c r="V4392" t="s">
        <v>28</v>
      </c>
      <c r="W4392" t="str">
        <f>IF(ISNUMBER(SEARCH("automatic", Churn_Data[[#This Row],[PaymentMethod]])), "Automatic", "Manual")</f>
        <v>Manual</v>
      </c>
      <c r="X4392">
        <v>65</v>
      </c>
      <c r="Y4392" t="str">
        <f>IF(Churn_Data[[#This Row],[tenure]]&lt;=12,"0-1 Year",IF(Churn_Data[[#This Row],[tenure]]&lt;=24,"1-2 Years",IF(Churn_Data[[#This Row],[tenure]]&lt;=36,"2-3 Years",IF(Churn_Data[[#This Row],[tenure]]&lt;=48,"3-4 Years",IF(Churn_Data[[#This Row],[tenure]]&lt;=60,"4-5 Years","5+ Years")))))</f>
        <v>3-4 Years</v>
      </c>
      <c r="Z4392">
        <v>47</v>
      </c>
      <c r="AA4392">
        <v>2879.9</v>
      </c>
      <c r="AB4392">
        <f>IF(Churn_Data[[#This Row],[Churn]]="No",Churn_Data[[#This Row],[MonthlyCharges]],NA())</f>
        <v>65</v>
      </c>
      <c r="AC4392">
        <f>IF(Churn_Data[[#This Row],[Churn]]="No",Churn_Data[[#This Row],[tenure]],NA())</f>
        <v>47</v>
      </c>
      <c r="AD4392" t="e">
        <f>IF(Churn_Data[[#This Row],[Churn]]="Yes",Churn_Data[[#This Row],[MonthlyCharges]],NA())</f>
        <v>#N/A</v>
      </c>
      <c r="AE4392" t="e">
        <f>IF(Churn_Data[[#This Row],[Churn]]="Yes",Churn_Data[[#This Row],[tenure]],NA())</f>
        <v>#N/A</v>
      </c>
      <c r="AF4392">
        <v>3055</v>
      </c>
    </row>
    <row r="4393" spans="1:32" x14ac:dyDescent="0.3">
      <c r="A4393" t="s">
        <v>4427</v>
      </c>
      <c r="B4393" t="s">
        <v>30</v>
      </c>
      <c r="C4393" t="str">
        <f>IF(Churn_Data[[#This Row],[SeniorCitizen]]=1,"Yes","No")</f>
        <v>No</v>
      </c>
      <c r="D4393">
        <v>0</v>
      </c>
      <c r="E4393" t="s">
        <v>24</v>
      </c>
      <c r="F4393" t="s">
        <v>25</v>
      </c>
      <c r="G4393" t="s">
        <v>24</v>
      </c>
      <c r="H4393" t="s">
        <v>24</v>
      </c>
      <c r="I4393" t="s">
        <v>120</v>
      </c>
      <c r="J4393" t="str">
        <f>IF(Churn_Data[[#This Row],[InternetService]]&lt;&gt;"No","Yes","No")</f>
        <v>Yes</v>
      </c>
      <c r="K4393" t="s">
        <v>25</v>
      </c>
      <c r="L4393" t="s">
        <v>24</v>
      </c>
      <c r="M4393" t="s">
        <v>24</v>
      </c>
      <c r="N4393" t="s">
        <v>24</v>
      </c>
      <c r="O4393" t="s">
        <v>24</v>
      </c>
      <c r="P4393" t="s">
        <v>25</v>
      </c>
      <c r="Q4393" t="s">
        <v>25</v>
      </c>
      <c r="R4393">
        <f>IF(Churn_Data[[#This Row],[Churn]]="Yes",1,0)</f>
        <v>0</v>
      </c>
      <c r="S4393" t="s">
        <v>25</v>
      </c>
      <c r="T4393">
        <f>(Churn_Data[[#This Row],[OnlineSecurity]]="Yes")+(Churn_Data[[#This Row],[OnlineBackup]]="Yes")+(Churn_Data[[#This Row],[DeviceProtection]]="Yes")+(Churn_Data[[#This Row],[TechSupport]]="Yes")+(Churn_Data[[#This Row],[StreamingTV]]="Yes")+(Churn_Data[[#This Row],[StreamingMovies]]="Yes")</f>
        <v>4</v>
      </c>
      <c r="U4393" t="s">
        <v>3911</v>
      </c>
      <c r="V4393" t="s">
        <v>72</v>
      </c>
      <c r="W4393" t="str">
        <f>IF(ISNUMBER(SEARCH("automatic", Churn_Data[[#This Row],[PaymentMethod]])), "Automatic", "Manual")</f>
        <v>Automatic</v>
      </c>
      <c r="X4393">
        <v>76.099999999999994</v>
      </c>
      <c r="Y4393" t="str">
        <f>IF(Churn_Data[[#This Row],[tenure]]&lt;=12,"0-1 Year",IF(Churn_Data[[#This Row],[tenure]]&lt;=24,"1-2 Years",IF(Churn_Data[[#This Row],[tenure]]&lt;=36,"2-3 Years",IF(Churn_Data[[#This Row],[tenure]]&lt;=48,"3-4 Years",IF(Churn_Data[[#This Row],[tenure]]&lt;=60,"4-5 Years","5+ Years")))))</f>
        <v>5+ Years</v>
      </c>
      <c r="Z4393">
        <v>70</v>
      </c>
      <c r="AA4393">
        <v>5264.25</v>
      </c>
      <c r="AB4393">
        <f>IF(Churn_Data[[#This Row],[Churn]]="No",Churn_Data[[#This Row],[MonthlyCharges]],NA())</f>
        <v>76.099999999999994</v>
      </c>
      <c r="AC4393">
        <f>IF(Churn_Data[[#This Row],[Churn]]="No",Churn_Data[[#This Row],[tenure]],NA())</f>
        <v>70</v>
      </c>
      <c r="AD4393" t="e">
        <f>IF(Churn_Data[[#This Row],[Churn]]="Yes",Churn_Data[[#This Row],[MonthlyCharges]],NA())</f>
        <v>#N/A</v>
      </c>
      <c r="AE4393" t="e">
        <f>IF(Churn_Data[[#This Row],[Churn]]="Yes",Churn_Data[[#This Row],[tenure]],NA())</f>
        <v>#N/A</v>
      </c>
      <c r="AF4393">
        <v>5327</v>
      </c>
    </row>
    <row r="4394" spans="1:32" x14ac:dyDescent="0.3">
      <c r="A4394" t="s">
        <v>4428</v>
      </c>
      <c r="B4394" t="s">
        <v>30</v>
      </c>
      <c r="C4394" t="str">
        <f>IF(Churn_Data[[#This Row],[SeniorCitizen]]=1,"Yes","No")</f>
        <v>No</v>
      </c>
      <c r="D4394">
        <v>0</v>
      </c>
      <c r="E4394" t="s">
        <v>24</v>
      </c>
      <c r="F4394" t="s">
        <v>24</v>
      </c>
      <c r="G4394" t="s">
        <v>24</v>
      </c>
      <c r="H4394" t="s">
        <v>24</v>
      </c>
      <c r="I4394" t="s">
        <v>120</v>
      </c>
      <c r="J4394" t="str">
        <f>IF(Churn_Data[[#This Row],[InternetService]]&lt;&gt;"No","Yes","No")</f>
        <v>Yes</v>
      </c>
      <c r="K4394" t="s">
        <v>24</v>
      </c>
      <c r="L4394" t="s">
        <v>24</v>
      </c>
      <c r="M4394" t="s">
        <v>24</v>
      </c>
      <c r="N4394" t="s">
        <v>24</v>
      </c>
      <c r="O4394" t="s">
        <v>25</v>
      </c>
      <c r="P4394" t="s">
        <v>25</v>
      </c>
      <c r="Q4394" t="s">
        <v>25</v>
      </c>
      <c r="R4394">
        <f>IF(Churn_Data[[#This Row],[Churn]]="Yes",1,0)</f>
        <v>0</v>
      </c>
      <c r="S4394" t="s">
        <v>24</v>
      </c>
      <c r="T4394">
        <f>(Churn_Data[[#This Row],[OnlineSecurity]]="Yes")+(Churn_Data[[#This Row],[OnlineBackup]]="Yes")+(Churn_Data[[#This Row],[DeviceProtection]]="Yes")+(Churn_Data[[#This Row],[TechSupport]]="Yes")+(Churn_Data[[#This Row],[StreamingTV]]="Yes")+(Churn_Data[[#This Row],[StreamingMovies]]="Yes")</f>
        <v>4</v>
      </c>
      <c r="U4394" t="s">
        <v>3911</v>
      </c>
      <c r="V4394" t="s">
        <v>72</v>
      </c>
      <c r="W4394" t="str">
        <f>IF(ISNUMBER(SEARCH("automatic", Churn_Data[[#This Row],[PaymentMethod]])), "Automatic", "Manual")</f>
        <v>Automatic</v>
      </c>
      <c r="X4394">
        <v>69.150000000000006</v>
      </c>
      <c r="Y4394" t="str">
        <f>IF(Churn_Data[[#This Row],[tenure]]&lt;=12,"0-1 Year",IF(Churn_Data[[#This Row],[tenure]]&lt;=24,"1-2 Years",IF(Churn_Data[[#This Row],[tenure]]&lt;=36,"2-3 Years",IF(Churn_Data[[#This Row],[tenure]]&lt;=48,"3-4 Years",IF(Churn_Data[[#This Row],[tenure]]&lt;=60,"4-5 Years","5+ Years")))))</f>
        <v>2-3 Years</v>
      </c>
      <c r="Z4394">
        <v>35</v>
      </c>
      <c r="AA4394">
        <v>2490.15</v>
      </c>
      <c r="AB4394">
        <f>IF(Churn_Data[[#This Row],[Churn]]="No",Churn_Data[[#This Row],[MonthlyCharges]],NA())</f>
        <v>69.150000000000006</v>
      </c>
      <c r="AC4394">
        <f>IF(Churn_Data[[#This Row],[Churn]]="No",Churn_Data[[#This Row],[tenure]],NA())</f>
        <v>35</v>
      </c>
      <c r="AD4394" t="e">
        <f>IF(Churn_Data[[#This Row],[Churn]]="Yes",Churn_Data[[#This Row],[MonthlyCharges]],NA())</f>
        <v>#N/A</v>
      </c>
      <c r="AE4394" t="e">
        <f>IF(Churn_Data[[#This Row],[Churn]]="Yes",Churn_Data[[#This Row],[tenure]],NA())</f>
        <v>#N/A</v>
      </c>
      <c r="AF4394">
        <v>2420.25</v>
      </c>
    </row>
    <row r="4395" spans="1:32" x14ac:dyDescent="0.3">
      <c r="A4395" t="s">
        <v>4429</v>
      </c>
      <c r="B4395" t="s">
        <v>30</v>
      </c>
      <c r="C4395" t="str">
        <f>IF(Churn_Data[[#This Row],[SeniorCitizen]]=1,"Yes","No")</f>
        <v>No</v>
      </c>
      <c r="D4395">
        <v>0</v>
      </c>
      <c r="E4395" t="s">
        <v>24</v>
      </c>
      <c r="F4395" t="s">
        <v>25</v>
      </c>
      <c r="G4395" t="s">
        <v>24</v>
      </c>
      <c r="H4395" t="s">
        <v>24</v>
      </c>
      <c r="I4395" t="s">
        <v>120</v>
      </c>
      <c r="J4395" t="str">
        <f>IF(Churn_Data[[#This Row],[InternetService]]&lt;&gt;"No","Yes","No")</f>
        <v>Yes</v>
      </c>
      <c r="K4395" t="s">
        <v>25</v>
      </c>
      <c r="L4395" t="s">
        <v>24</v>
      </c>
      <c r="M4395" t="s">
        <v>24</v>
      </c>
      <c r="N4395" t="s">
        <v>24</v>
      </c>
      <c r="O4395" t="s">
        <v>24</v>
      </c>
      <c r="P4395" t="s">
        <v>25</v>
      </c>
      <c r="Q4395" t="s">
        <v>25</v>
      </c>
      <c r="R4395">
        <f>IF(Churn_Data[[#This Row],[Churn]]="Yes",1,0)</f>
        <v>0</v>
      </c>
      <c r="S4395" t="s">
        <v>24</v>
      </c>
      <c r="T4395">
        <f>(Churn_Data[[#This Row],[OnlineSecurity]]="Yes")+(Churn_Data[[#This Row],[OnlineBackup]]="Yes")+(Churn_Data[[#This Row],[DeviceProtection]]="Yes")+(Churn_Data[[#This Row],[TechSupport]]="Yes")+(Churn_Data[[#This Row],[StreamingTV]]="Yes")+(Churn_Data[[#This Row],[StreamingMovies]]="Yes")</f>
        <v>4</v>
      </c>
      <c r="U4395" t="s">
        <v>3911</v>
      </c>
      <c r="V4395" t="s">
        <v>46</v>
      </c>
      <c r="W4395" t="str">
        <f>IF(ISNUMBER(SEARCH("automatic", Churn_Data[[#This Row],[PaymentMethod]])), "Automatic", "Manual")</f>
        <v>Automatic</v>
      </c>
      <c r="X4395">
        <v>76.099999999999994</v>
      </c>
      <c r="Y4395" t="str">
        <f>IF(Churn_Data[[#This Row],[tenure]]&lt;=12,"0-1 Year",IF(Churn_Data[[#This Row],[tenure]]&lt;=24,"1-2 Years",IF(Churn_Data[[#This Row],[tenure]]&lt;=36,"2-3 Years",IF(Churn_Data[[#This Row],[tenure]]&lt;=48,"3-4 Years",IF(Churn_Data[[#This Row],[tenure]]&lt;=60,"4-5 Years","5+ Years")))))</f>
        <v>5+ Years</v>
      </c>
      <c r="Z4395">
        <v>64</v>
      </c>
      <c r="AA4395">
        <v>4818.8</v>
      </c>
      <c r="AB4395">
        <f>IF(Churn_Data[[#This Row],[Churn]]="No",Churn_Data[[#This Row],[MonthlyCharges]],NA())</f>
        <v>76.099999999999994</v>
      </c>
      <c r="AC4395">
        <f>IF(Churn_Data[[#This Row],[Churn]]="No",Churn_Data[[#This Row],[tenure]],NA())</f>
        <v>64</v>
      </c>
      <c r="AD4395" t="e">
        <f>IF(Churn_Data[[#This Row],[Churn]]="Yes",Churn_Data[[#This Row],[MonthlyCharges]],NA())</f>
        <v>#N/A</v>
      </c>
      <c r="AE4395" t="e">
        <f>IF(Churn_Data[[#This Row],[Churn]]="Yes",Churn_Data[[#This Row],[tenure]],NA())</f>
        <v>#N/A</v>
      </c>
      <c r="AF4395">
        <v>4870.3999999999996</v>
      </c>
    </row>
    <row r="4396" spans="1:32" x14ac:dyDescent="0.3">
      <c r="A4396" t="s">
        <v>4430</v>
      </c>
      <c r="B4396" t="s">
        <v>23</v>
      </c>
      <c r="C4396" t="str">
        <f>IF(Churn_Data[[#This Row],[SeniorCitizen]]=1,"Yes","No")</f>
        <v>No</v>
      </c>
      <c r="D4396">
        <v>0</v>
      </c>
      <c r="E4396" t="s">
        <v>24</v>
      </c>
      <c r="F4396" t="s">
        <v>25</v>
      </c>
      <c r="G4396" t="s">
        <v>24</v>
      </c>
      <c r="H4396" t="s">
        <v>24</v>
      </c>
      <c r="I4396" t="s">
        <v>120</v>
      </c>
      <c r="J4396" t="str">
        <f>IF(Churn_Data[[#This Row],[InternetService]]&lt;&gt;"No","Yes","No")</f>
        <v>Yes</v>
      </c>
      <c r="K4396" t="s">
        <v>24</v>
      </c>
      <c r="L4396" t="s">
        <v>24</v>
      </c>
      <c r="M4396" t="s">
        <v>24</v>
      </c>
      <c r="N4396" t="s">
        <v>25</v>
      </c>
      <c r="O4396" t="s">
        <v>25</v>
      </c>
      <c r="P4396" t="s">
        <v>25</v>
      </c>
      <c r="Q4396" t="s">
        <v>25</v>
      </c>
      <c r="R4396">
        <f>IF(Churn_Data[[#This Row],[Churn]]="Yes",1,0)</f>
        <v>0</v>
      </c>
      <c r="S4396" t="s">
        <v>25</v>
      </c>
      <c r="T4396">
        <f>(Churn_Data[[#This Row],[OnlineSecurity]]="Yes")+(Churn_Data[[#This Row],[OnlineBackup]]="Yes")+(Churn_Data[[#This Row],[DeviceProtection]]="Yes")+(Churn_Data[[#This Row],[TechSupport]]="Yes")+(Churn_Data[[#This Row],[StreamingTV]]="Yes")+(Churn_Data[[#This Row],[StreamingMovies]]="Yes")</f>
        <v>3</v>
      </c>
      <c r="U4396" t="s">
        <v>3911</v>
      </c>
      <c r="V4396" t="s">
        <v>28</v>
      </c>
      <c r="W4396" t="str">
        <f>IF(ISNUMBER(SEARCH("automatic", Churn_Data[[#This Row],[PaymentMethod]])), "Automatic", "Manual")</f>
        <v>Manual</v>
      </c>
      <c r="X4396">
        <v>65.650000000000006</v>
      </c>
      <c r="Y4396" t="str">
        <f>IF(Churn_Data[[#This Row],[tenure]]&lt;=12,"0-1 Year",IF(Churn_Data[[#This Row],[tenure]]&lt;=24,"1-2 Years",IF(Churn_Data[[#This Row],[tenure]]&lt;=36,"2-3 Years",IF(Churn_Data[[#This Row],[tenure]]&lt;=48,"3-4 Years",IF(Churn_Data[[#This Row],[tenure]]&lt;=60,"4-5 Years","5+ Years")))))</f>
        <v>5+ Years</v>
      </c>
      <c r="Z4396">
        <v>67</v>
      </c>
      <c r="AA4396">
        <v>4322.8500000000004</v>
      </c>
      <c r="AB4396">
        <f>IF(Churn_Data[[#This Row],[Churn]]="No",Churn_Data[[#This Row],[MonthlyCharges]],NA())</f>
        <v>65.650000000000006</v>
      </c>
      <c r="AC4396">
        <f>IF(Churn_Data[[#This Row],[Churn]]="No",Churn_Data[[#This Row],[tenure]],NA())</f>
        <v>67</v>
      </c>
      <c r="AD4396" t="e">
        <f>IF(Churn_Data[[#This Row],[Churn]]="Yes",Churn_Data[[#This Row],[MonthlyCharges]],NA())</f>
        <v>#N/A</v>
      </c>
      <c r="AE4396" t="e">
        <f>IF(Churn_Data[[#This Row],[Churn]]="Yes",Churn_Data[[#This Row],[tenure]],NA())</f>
        <v>#N/A</v>
      </c>
      <c r="AF4396">
        <v>4398.55</v>
      </c>
    </row>
    <row r="4397" spans="1:32" x14ac:dyDescent="0.3">
      <c r="A4397" t="s">
        <v>4431</v>
      </c>
      <c r="B4397" t="s">
        <v>30</v>
      </c>
      <c r="C4397" t="str">
        <f>IF(Churn_Data[[#This Row],[SeniorCitizen]]=1,"Yes","No")</f>
        <v>No</v>
      </c>
      <c r="D4397">
        <v>0</v>
      </c>
      <c r="E4397" t="s">
        <v>24</v>
      </c>
      <c r="F4397" t="s">
        <v>24</v>
      </c>
      <c r="G4397" t="s">
        <v>24</v>
      </c>
      <c r="H4397" t="s">
        <v>24</v>
      </c>
      <c r="I4397" t="s">
        <v>26</v>
      </c>
      <c r="J4397" t="str">
        <f>IF(Churn_Data[[#This Row],[InternetService]]&lt;&gt;"No","Yes","No")</f>
        <v>Yes</v>
      </c>
      <c r="K4397" t="s">
        <v>24</v>
      </c>
      <c r="L4397" t="s">
        <v>24</v>
      </c>
      <c r="M4397" t="s">
        <v>24</v>
      </c>
      <c r="N4397" t="s">
        <v>24</v>
      </c>
      <c r="O4397" t="s">
        <v>25</v>
      </c>
      <c r="P4397" t="s">
        <v>25</v>
      </c>
      <c r="Q4397" t="s">
        <v>25</v>
      </c>
      <c r="R4397">
        <f>IF(Churn_Data[[#This Row],[Churn]]="Yes",1,0)</f>
        <v>0</v>
      </c>
      <c r="S4397" t="s">
        <v>25</v>
      </c>
      <c r="T4397">
        <f>(Churn_Data[[#This Row],[OnlineSecurity]]="Yes")+(Churn_Data[[#This Row],[OnlineBackup]]="Yes")+(Churn_Data[[#This Row],[DeviceProtection]]="Yes")+(Churn_Data[[#This Row],[TechSupport]]="Yes")+(Churn_Data[[#This Row],[StreamingTV]]="Yes")+(Churn_Data[[#This Row],[StreamingMovies]]="Yes")</f>
        <v>4</v>
      </c>
      <c r="U4397" t="s">
        <v>3911</v>
      </c>
      <c r="V4397" t="s">
        <v>72</v>
      </c>
      <c r="W4397" t="str">
        <f>IF(ISNUMBER(SEARCH("automatic", Churn_Data[[#This Row],[PaymentMethod]])), "Automatic", "Manual")</f>
        <v>Automatic</v>
      </c>
      <c r="X4397">
        <v>94.55</v>
      </c>
      <c r="Y4397" t="str">
        <f>IF(Churn_Data[[#This Row],[tenure]]&lt;=12,"0-1 Year",IF(Churn_Data[[#This Row],[tenure]]&lt;=24,"1-2 Years",IF(Churn_Data[[#This Row],[tenure]]&lt;=36,"2-3 Years",IF(Churn_Data[[#This Row],[tenure]]&lt;=48,"3-4 Years",IF(Churn_Data[[#This Row],[tenure]]&lt;=60,"4-5 Years","5+ Years")))))</f>
        <v>5+ Years</v>
      </c>
      <c r="Z4397">
        <v>65</v>
      </c>
      <c r="AA4397">
        <v>6078.75</v>
      </c>
      <c r="AB4397">
        <f>IF(Churn_Data[[#This Row],[Churn]]="No",Churn_Data[[#This Row],[MonthlyCharges]],NA())</f>
        <v>94.55</v>
      </c>
      <c r="AC4397">
        <f>IF(Churn_Data[[#This Row],[Churn]]="No",Churn_Data[[#This Row],[tenure]],NA())</f>
        <v>65</v>
      </c>
      <c r="AD4397" t="e">
        <f>IF(Churn_Data[[#This Row],[Churn]]="Yes",Churn_Data[[#This Row],[MonthlyCharges]],NA())</f>
        <v>#N/A</v>
      </c>
      <c r="AE4397" t="e">
        <f>IF(Churn_Data[[#This Row],[Churn]]="Yes",Churn_Data[[#This Row],[tenure]],NA())</f>
        <v>#N/A</v>
      </c>
      <c r="AF4397">
        <v>6145.75</v>
      </c>
    </row>
    <row r="4398" spans="1:32" x14ac:dyDescent="0.3">
      <c r="A4398" t="s">
        <v>4432</v>
      </c>
      <c r="B4398" t="s">
        <v>30</v>
      </c>
      <c r="C4398" t="str">
        <f>IF(Churn_Data[[#This Row],[SeniorCitizen]]=1,"Yes","No")</f>
        <v>No</v>
      </c>
      <c r="D4398">
        <v>0</v>
      </c>
      <c r="E4398" t="s">
        <v>24</v>
      </c>
      <c r="F4398" t="s">
        <v>25</v>
      </c>
      <c r="G4398" t="s">
        <v>24</v>
      </c>
      <c r="H4398" t="s">
        <v>24</v>
      </c>
      <c r="I4398" t="s">
        <v>26</v>
      </c>
      <c r="J4398" t="str">
        <f>IF(Churn_Data[[#This Row],[InternetService]]&lt;&gt;"No","Yes","No")</f>
        <v>Yes</v>
      </c>
      <c r="K4398" t="s">
        <v>24</v>
      </c>
      <c r="L4398" t="s">
        <v>24</v>
      </c>
      <c r="M4398" t="s">
        <v>24</v>
      </c>
      <c r="N4398" t="s">
        <v>25</v>
      </c>
      <c r="O4398" t="s">
        <v>24</v>
      </c>
      <c r="P4398" t="s">
        <v>25</v>
      </c>
      <c r="Q4398" t="s">
        <v>25</v>
      </c>
      <c r="R4398">
        <f>IF(Churn_Data[[#This Row],[Churn]]="Yes",1,0)</f>
        <v>0</v>
      </c>
      <c r="S4398" t="s">
        <v>24</v>
      </c>
      <c r="T4398">
        <f>(Churn_Data[[#This Row],[OnlineSecurity]]="Yes")+(Churn_Data[[#This Row],[OnlineBackup]]="Yes")+(Churn_Data[[#This Row],[DeviceProtection]]="Yes")+(Churn_Data[[#This Row],[TechSupport]]="Yes")+(Churn_Data[[#This Row],[StreamingTV]]="Yes")+(Churn_Data[[#This Row],[StreamingMovies]]="Yes")</f>
        <v>4</v>
      </c>
      <c r="U4398" t="s">
        <v>3911</v>
      </c>
      <c r="V4398" t="s">
        <v>46</v>
      </c>
      <c r="W4398" t="str">
        <f>IF(ISNUMBER(SEARCH("automatic", Churn_Data[[#This Row],[PaymentMethod]])), "Automatic", "Manual")</f>
        <v>Automatic</v>
      </c>
      <c r="X4398">
        <v>96.9</v>
      </c>
      <c r="Y4398" t="str">
        <f>IF(Churn_Data[[#This Row],[tenure]]&lt;=12,"0-1 Year",IF(Churn_Data[[#This Row],[tenure]]&lt;=24,"1-2 Years",IF(Churn_Data[[#This Row],[tenure]]&lt;=36,"2-3 Years",IF(Churn_Data[[#This Row],[tenure]]&lt;=48,"3-4 Years",IF(Churn_Data[[#This Row],[tenure]]&lt;=60,"4-5 Years","5+ Years")))))</f>
        <v>3-4 Years</v>
      </c>
      <c r="Z4398">
        <v>48</v>
      </c>
      <c r="AA4398">
        <v>4473.45</v>
      </c>
      <c r="AB4398">
        <f>IF(Churn_Data[[#This Row],[Churn]]="No",Churn_Data[[#This Row],[MonthlyCharges]],NA())</f>
        <v>96.9</v>
      </c>
      <c r="AC4398">
        <f>IF(Churn_Data[[#This Row],[Churn]]="No",Churn_Data[[#This Row],[tenure]],NA())</f>
        <v>48</v>
      </c>
      <c r="AD4398" t="e">
        <f>IF(Churn_Data[[#This Row],[Churn]]="Yes",Churn_Data[[#This Row],[MonthlyCharges]],NA())</f>
        <v>#N/A</v>
      </c>
      <c r="AE4398" t="e">
        <f>IF(Churn_Data[[#This Row],[Churn]]="Yes",Churn_Data[[#This Row],[tenure]],NA())</f>
        <v>#N/A</v>
      </c>
      <c r="AF4398">
        <v>4651.2</v>
      </c>
    </row>
    <row r="4399" spans="1:32" x14ac:dyDescent="0.3">
      <c r="A4399" t="s">
        <v>4433</v>
      </c>
      <c r="B4399" t="s">
        <v>23</v>
      </c>
      <c r="C4399" t="str">
        <f>IF(Churn_Data[[#This Row],[SeniorCitizen]]=1,"Yes","No")</f>
        <v>No</v>
      </c>
      <c r="D4399">
        <v>0</v>
      </c>
      <c r="E4399" t="s">
        <v>24</v>
      </c>
      <c r="F4399" t="s">
        <v>24</v>
      </c>
      <c r="G4399" t="s">
        <v>24</v>
      </c>
      <c r="H4399" t="s">
        <v>24</v>
      </c>
      <c r="I4399" t="s">
        <v>26</v>
      </c>
      <c r="J4399" t="str">
        <f>IF(Churn_Data[[#This Row],[InternetService]]&lt;&gt;"No","Yes","No")</f>
        <v>Yes</v>
      </c>
      <c r="K4399" t="s">
        <v>25</v>
      </c>
      <c r="L4399" t="s">
        <v>24</v>
      </c>
      <c r="M4399" t="s">
        <v>24</v>
      </c>
      <c r="N4399" t="s">
        <v>25</v>
      </c>
      <c r="O4399" t="s">
        <v>25</v>
      </c>
      <c r="P4399" t="s">
        <v>25</v>
      </c>
      <c r="Q4399" t="s">
        <v>25</v>
      </c>
      <c r="R4399">
        <f>IF(Churn_Data[[#This Row],[Churn]]="Yes",1,0)</f>
        <v>0</v>
      </c>
      <c r="S4399" t="s">
        <v>24</v>
      </c>
      <c r="T4399">
        <f>(Churn_Data[[#This Row],[OnlineSecurity]]="Yes")+(Churn_Data[[#This Row],[OnlineBackup]]="Yes")+(Churn_Data[[#This Row],[DeviceProtection]]="Yes")+(Churn_Data[[#This Row],[TechSupport]]="Yes")+(Churn_Data[[#This Row],[StreamingTV]]="Yes")+(Churn_Data[[#This Row],[StreamingMovies]]="Yes")</f>
        <v>2</v>
      </c>
      <c r="U4399" t="s">
        <v>3911</v>
      </c>
      <c r="V4399" t="s">
        <v>72</v>
      </c>
      <c r="W4399" t="str">
        <f>IF(ISNUMBER(SEARCH("automatic", Churn_Data[[#This Row],[PaymentMethod]])), "Automatic", "Manual")</f>
        <v>Automatic</v>
      </c>
      <c r="X4399">
        <v>84.4</v>
      </c>
      <c r="Y4399" t="str">
        <f>IF(Churn_Data[[#This Row],[tenure]]&lt;=12,"0-1 Year",IF(Churn_Data[[#This Row],[tenure]]&lt;=24,"1-2 Years",IF(Churn_Data[[#This Row],[tenure]]&lt;=36,"2-3 Years",IF(Churn_Data[[#This Row],[tenure]]&lt;=48,"3-4 Years",IF(Churn_Data[[#This Row],[tenure]]&lt;=60,"4-5 Years","5+ Years")))))</f>
        <v>5+ Years</v>
      </c>
      <c r="Z4399">
        <v>68</v>
      </c>
      <c r="AA4399">
        <v>5746.75</v>
      </c>
      <c r="AB4399">
        <f>IF(Churn_Data[[#This Row],[Churn]]="No",Churn_Data[[#This Row],[MonthlyCharges]],NA())</f>
        <v>84.4</v>
      </c>
      <c r="AC4399">
        <f>IF(Churn_Data[[#This Row],[Churn]]="No",Churn_Data[[#This Row],[tenure]],NA())</f>
        <v>68</v>
      </c>
      <c r="AD4399" t="e">
        <f>IF(Churn_Data[[#This Row],[Churn]]="Yes",Churn_Data[[#This Row],[MonthlyCharges]],NA())</f>
        <v>#N/A</v>
      </c>
      <c r="AE4399" t="e">
        <f>IF(Churn_Data[[#This Row],[Churn]]="Yes",Churn_Data[[#This Row],[tenure]],NA())</f>
        <v>#N/A</v>
      </c>
      <c r="AF4399">
        <v>5739.2</v>
      </c>
    </row>
    <row r="4400" spans="1:32" x14ac:dyDescent="0.3">
      <c r="A4400" t="s">
        <v>4434</v>
      </c>
      <c r="B4400" t="s">
        <v>30</v>
      </c>
      <c r="C4400" t="str">
        <f>IF(Churn_Data[[#This Row],[SeniorCitizen]]=1,"Yes","No")</f>
        <v>No</v>
      </c>
      <c r="D4400">
        <v>0</v>
      </c>
      <c r="E4400" t="s">
        <v>25</v>
      </c>
      <c r="F4400" t="s">
        <v>25</v>
      </c>
      <c r="G4400" t="s">
        <v>24</v>
      </c>
      <c r="H4400" t="s">
        <v>24</v>
      </c>
      <c r="I4400" t="s">
        <v>26</v>
      </c>
      <c r="J4400" t="str">
        <f>IF(Churn_Data[[#This Row],[InternetService]]&lt;&gt;"No","Yes","No")</f>
        <v>Yes</v>
      </c>
      <c r="K4400" t="s">
        <v>25</v>
      </c>
      <c r="L4400" t="s">
        <v>24</v>
      </c>
      <c r="M4400" t="s">
        <v>24</v>
      </c>
      <c r="N4400" t="s">
        <v>24</v>
      </c>
      <c r="O4400" t="s">
        <v>24</v>
      </c>
      <c r="P4400" t="s">
        <v>25</v>
      </c>
      <c r="Q4400" t="s">
        <v>25</v>
      </c>
      <c r="R4400">
        <f>IF(Churn_Data[[#This Row],[Churn]]="Yes",1,0)</f>
        <v>0</v>
      </c>
      <c r="S4400" t="s">
        <v>24</v>
      </c>
      <c r="T4400">
        <f>(Churn_Data[[#This Row],[OnlineSecurity]]="Yes")+(Churn_Data[[#This Row],[OnlineBackup]]="Yes")+(Churn_Data[[#This Row],[DeviceProtection]]="Yes")+(Churn_Data[[#This Row],[TechSupport]]="Yes")+(Churn_Data[[#This Row],[StreamingTV]]="Yes")+(Churn_Data[[#This Row],[StreamingMovies]]="Yes")</f>
        <v>4</v>
      </c>
      <c r="U4400" t="s">
        <v>3911</v>
      </c>
      <c r="V4400" t="s">
        <v>72</v>
      </c>
      <c r="W4400" t="str">
        <f>IF(ISNUMBER(SEARCH("automatic", Churn_Data[[#This Row],[PaymentMethod]])), "Automatic", "Manual")</f>
        <v>Automatic</v>
      </c>
      <c r="X4400">
        <v>97.65</v>
      </c>
      <c r="Y4400" t="str">
        <f>IF(Churn_Data[[#This Row],[tenure]]&lt;=12,"0-1 Year",IF(Churn_Data[[#This Row],[tenure]]&lt;=24,"1-2 Years",IF(Churn_Data[[#This Row],[tenure]]&lt;=36,"2-3 Years",IF(Churn_Data[[#This Row],[tenure]]&lt;=48,"3-4 Years",IF(Churn_Data[[#This Row],[tenure]]&lt;=60,"4-5 Years","5+ Years")))))</f>
        <v>5+ Years</v>
      </c>
      <c r="Z4400">
        <v>69</v>
      </c>
      <c r="AA4400">
        <v>6743.55</v>
      </c>
      <c r="AB4400">
        <f>IF(Churn_Data[[#This Row],[Churn]]="No",Churn_Data[[#This Row],[MonthlyCharges]],NA())</f>
        <v>97.65</v>
      </c>
      <c r="AC4400">
        <f>IF(Churn_Data[[#This Row],[Churn]]="No",Churn_Data[[#This Row],[tenure]],NA())</f>
        <v>69</v>
      </c>
      <c r="AD4400" t="e">
        <f>IF(Churn_Data[[#This Row],[Churn]]="Yes",Churn_Data[[#This Row],[MonthlyCharges]],NA())</f>
        <v>#N/A</v>
      </c>
      <c r="AE4400" t="e">
        <f>IF(Churn_Data[[#This Row],[Churn]]="Yes",Churn_Data[[#This Row],[tenure]],NA())</f>
        <v>#N/A</v>
      </c>
      <c r="AF4400">
        <v>6737.85</v>
      </c>
    </row>
    <row r="4401" spans="1:32" x14ac:dyDescent="0.3">
      <c r="A4401" t="s">
        <v>4435</v>
      </c>
      <c r="B4401" t="s">
        <v>23</v>
      </c>
      <c r="C4401" t="str">
        <f>IF(Churn_Data[[#This Row],[SeniorCitizen]]=1,"Yes","No")</f>
        <v>No</v>
      </c>
      <c r="D4401">
        <v>0</v>
      </c>
      <c r="E4401" t="s">
        <v>24</v>
      </c>
      <c r="F4401" t="s">
        <v>24</v>
      </c>
      <c r="G4401" t="s">
        <v>24</v>
      </c>
      <c r="H4401" t="s">
        <v>24</v>
      </c>
      <c r="I4401" t="s">
        <v>120</v>
      </c>
      <c r="J4401" t="str">
        <f>IF(Churn_Data[[#This Row],[InternetService]]&lt;&gt;"No","Yes","No")</f>
        <v>Yes</v>
      </c>
      <c r="K4401" t="s">
        <v>25</v>
      </c>
      <c r="L4401" t="s">
        <v>25</v>
      </c>
      <c r="M4401" t="s">
        <v>24</v>
      </c>
      <c r="N4401" t="s">
        <v>24</v>
      </c>
      <c r="O4401" t="s">
        <v>24</v>
      </c>
      <c r="P4401" t="s">
        <v>25</v>
      </c>
      <c r="Q4401" t="s">
        <v>25</v>
      </c>
      <c r="R4401">
        <f>IF(Churn_Data[[#This Row],[Churn]]="Yes",1,0)</f>
        <v>0</v>
      </c>
      <c r="S4401" t="s">
        <v>24</v>
      </c>
      <c r="T4401">
        <f>(Churn_Data[[#This Row],[OnlineSecurity]]="Yes")+(Churn_Data[[#This Row],[OnlineBackup]]="Yes")+(Churn_Data[[#This Row],[DeviceProtection]]="Yes")+(Churn_Data[[#This Row],[TechSupport]]="Yes")+(Churn_Data[[#This Row],[StreamingTV]]="Yes")+(Churn_Data[[#This Row],[StreamingMovies]]="Yes")</f>
        <v>3</v>
      </c>
      <c r="U4401" t="s">
        <v>3911</v>
      </c>
      <c r="V4401" t="s">
        <v>46</v>
      </c>
      <c r="W4401" t="str">
        <f>IF(ISNUMBER(SEARCH("automatic", Churn_Data[[#This Row],[PaymentMethod]])), "Automatic", "Manual")</f>
        <v>Automatic</v>
      </c>
      <c r="X4401">
        <v>72.099999999999994</v>
      </c>
      <c r="Y4401" t="str">
        <f>IF(Churn_Data[[#This Row],[tenure]]&lt;=12,"0-1 Year",IF(Churn_Data[[#This Row],[tenure]]&lt;=24,"1-2 Years",IF(Churn_Data[[#This Row],[tenure]]&lt;=36,"2-3 Years",IF(Churn_Data[[#This Row],[tenure]]&lt;=48,"3-4 Years",IF(Churn_Data[[#This Row],[tenure]]&lt;=60,"4-5 Years","5+ Years")))))</f>
        <v>4-5 Years</v>
      </c>
      <c r="Z4401">
        <v>59</v>
      </c>
      <c r="AA4401">
        <v>4194.8500000000004</v>
      </c>
      <c r="AB4401">
        <f>IF(Churn_Data[[#This Row],[Churn]]="No",Churn_Data[[#This Row],[MonthlyCharges]],NA())</f>
        <v>72.099999999999994</v>
      </c>
      <c r="AC4401">
        <f>IF(Churn_Data[[#This Row],[Churn]]="No",Churn_Data[[#This Row],[tenure]],NA())</f>
        <v>59</v>
      </c>
      <c r="AD4401" t="e">
        <f>IF(Churn_Data[[#This Row],[Churn]]="Yes",Churn_Data[[#This Row],[MonthlyCharges]],NA())</f>
        <v>#N/A</v>
      </c>
      <c r="AE4401" t="e">
        <f>IF(Churn_Data[[#This Row],[Churn]]="Yes",Churn_Data[[#This Row],[tenure]],NA())</f>
        <v>#N/A</v>
      </c>
      <c r="AF4401">
        <v>4253.8999999999996</v>
      </c>
    </row>
    <row r="4402" spans="1:32" x14ac:dyDescent="0.3">
      <c r="A4402" t="s">
        <v>4436</v>
      </c>
      <c r="B4402" t="s">
        <v>30</v>
      </c>
      <c r="C4402" t="str">
        <f>IF(Churn_Data[[#This Row],[SeniorCitizen]]=1,"Yes","No")</f>
        <v>No</v>
      </c>
      <c r="D4402">
        <v>0</v>
      </c>
      <c r="E4402" t="s">
        <v>24</v>
      </c>
      <c r="F4402" t="s">
        <v>24</v>
      </c>
      <c r="G4402" t="s">
        <v>24</v>
      </c>
      <c r="H4402" t="s">
        <v>24</v>
      </c>
      <c r="I4402" t="s">
        <v>120</v>
      </c>
      <c r="J4402" t="str">
        <f>IF(Churn_Data[[#This Row],[InternetService]]&lt;&gt;"No","Yes","No")</f>
        <v>Yes</v>
      </c>
      <c r="K4402" t="s">
        <v>24</v>
      </c>
      <c r="L4402" t="s">
        <v>24</v>
      </c>
      <c r="M4402" t="s">
        <v>24</v>
      </c>
      <c r="N4402" t="s">
        <v>24</v>
      </c>
      <c r="O4402" t="s">
        <v>24</v>
      </c>
      <c r="P4402" t="s">
        <v>25</v>
      </c>
      <c r="Q4402" t="s">
        <v>25</v>
      </c>
      <c r="R4402">
        <f>IF(Churn_Data[[#This Row],[Churn]]="Yes",1,0)</f>
        <v>0</v>
      </c>
      <c r="S4402" t="s">
        <v>24</v>
      </c>
      <c r="T4402">
        <f>(Churn_Data[[#This Row],[OnlineSecurity]]="Yes")+(Churn_Data[[#This Row],[OnlineBackup]]="Yes")+(Churn_Data[[#This Row],[DeviceProtection]]="Yes")+(Churn_Data[[#This Row],[TechSupport]]="Yes")+(Churn_Data[[#This Row],[StreamingTV]]="Yes")+(Churn_Data[[#This Row],[StreamingMovies]]="Yes")</f>
        <v>5</v>
      </c>
      <c r="U4402" t="s">
        <v>3911</v>
      </c>
      <c r="V4402" t="s">
        <v>46</v>
      </c>
      <c r="W4402" t="str">
        <f>IF(ISNUMBER(SEARCH("automatic", Churn_Data[[#This Row],[PaymentMethod]])), "Automatic", "Manual")</f>
        <v>Automatic</v>
      </c>
      <c r="X4402">
        <v>79.25</v>
      </c>
      <c r="Y4402" t="str">
        <f>IF(Churn_Data[[#This Row],[tenure]]&lt;=12,"0-1 Year",IF(Churn_Data[[#This Row],[tenure]]&lt;=24,"1-2 Years",IF(Churn_Data[[#This Row],[tenure]]&lt;=36,"2-3 Years",IF(Churn_Data[[#This Row],[tenure]]&lt;=48,"3-4 Years",IF(Churn_Data[[#This Row],[tenure]]&lt;=60,"4-5 Years","5+ Years")))))</f>
        <v>5+ Years</v>
      </c>
      <c r="Z4402">
        <v>70</v>
      </c>
      <c r="AA4402">
        <v>5731.85</v>
      </c>
      <c r="AB4402">
        <f>IF(Churn_Data[[#This Row],[Churn]]="No",Churn_Data[[#This Row],[MonthlyCharges]],NA())</f>
        <v>79.25</v>
      </c>
      <c r="AC4402">
        <f>IF(Churn_Data[[#This Row],[Churn]]="No",Churn_Data[[#This Row],[tenure]],NA())</f>
        <v>70</v>
      </c>
      <c r="AD4402" t="e">
        <f>IF(Churn_Data[[#This Row],[Churn]]="Yes",Churn_Data[[#This Row],[MonthlyCharges]],NA())</f>
        <v>#N/A</v>
      </c>
      <c r="AE4402" t="e">
        <f>IF(Churn_Data[[#This Row],[Churn]]="Yes",Churn_Data[[#This Row],[tenure]],NA())</f>
        <v>#N/A</v>
      </c>
      <c r="AF4402">
        <v>5547.5</v>
      </c>
    </row>
    <row r="4403" spans="1:32" x14ac:dyDescent="0.3">
      <c r="A4403" t="s">
        <v>4437</v>
      </c>
      <c r="B4403" t="s">
        <v>30</v>
      </c>
      <c r="C4403" t="str">
        <f>IF(Churn_Data[[#This Row],[SeniorCitizen]]=1,"Yes","No")</f>
        <v>No</v>
      </c>
      <c r="D4403">
        <v>0</v>
      </c>
      <c r="E4403" t="s">
        <v>24</v>
      </c>
      <c r="F4403" t="s">
        <v>24</v>
      </c>
      <c r="G4403" t="s">
        <v>24</v>
      </c>
      <c r="H4403" t="s">
        <v>24</v>
      </c>
      <c r="I4403" t="s">
        <v>26</v>
      </c>
      <c r="J4403" t="str">
        <f>IF(Churn_Data[[#This Row],[InternetService]]&lt;&gt;"No","Yes","No")</f>
        <v>Yes</v>
      </c>
      <c r="K4403" t="s">
        <v>25</v>
      </c>
      <c r="L4403" t="s">
        <v>25</v>
      </c>
      <c r="M4403" t="s">
        <v>24</v>
      </c>
      <c r="N4403" t="s">
        <v>25</v>
      </c>
      <c r="O4403" t="s">
        <v>25</v>
      </c>
      <c r="P4403" t="s">
        <v>25</v>
      </c>
      <c r="Q4403" t="s">
        <v>25</v>
      </c>
      <c r="R4403">
        <f>IF(Churn_Data[[#This Row],[Churn]]="Yes",1,0)</f>
        <v>0</v>
      </c>
      <c r="S4403" t="s">
        <v>24</v>
      </c>
      <c r="T4403">
        <f>(Churn_Data[[#This Row],[OnlineSecurity]]="Yes")+(Churn_Data[[#This Row],[OnlineBackup]]="Yes")+(Churn_Data[[#This Row],[DeviceProtection]]="Yes")+(Churn_Data[[#This Row],[TechSupport]]="Yes")+(Churn_Data[[#This Row],[StreamingTV]]="Yes")+(Churn_Data[[#This Row],[StreamingMovies]]="Yes")</f>
        <v>1</v>
      </c>
      <c r="U4403" t="s">
        <v>3911</v>
      </c>
      <c r="V4403" t="s">
        <v>72</v>
      </c>
      <c r="W4403" t="str">
        <f>IF(ISNUMBER(SEARCH("automatic", Churn_Data[[#This Row],[PaymentMethod]])), "Automatic", "Manual")</f>
        <v>Automatic</v>
      </c>
      <c r="X4403">
        <v>79.2</v>
      </c>
      <c r="Y4403" t="str">
        <f>IF(Churn_Data[[#This Row],[tenure]]&lt;=12,"0-1 Year",IF(Churn_Data[[#This Row],[tenure]]&lt;=24,"1-2 Years",IF(Churn_Data[[#This Row],[tenure]]&lt;=36,"2-3 Years",IF(Churn_Data[[#This Row],[tenure]]&lt;=48,"3-4 Years",IF(Churn_Data[[#This Row],[tenure]]&lt;=60,"4-5 Years","5+ Years")))))</f>
        <v>5+ Years</v>
      </c>
      <c r="Z4403">
        <v>69</v>
      </c>
      <c r="AA4403">
        <v>5420.65</v>
      </c>
      <c r="AB4403">
        <f>IF(Churn_Data[[#This Row],[Churn]]="No",Churn_Data[[#This Row],[MonthlyCharges]],NA())</f>
        <v>79.2</v>
      </c>
      <c r="AC4403">
        <f>IF(Churn_Data[[#This Row],[Churn]]="No",Churn_Data[[#This Row],[tenure]],NA())</f>
        <v>69</v>
      </c>
      <c r="AD4403" t="e">
        <f>IF(Churn_Data[[#This Row],[Churn]]="Yes",Churn_Data[[#This Row],[MonthlyCharges]],NA())</f>
        <v>#N/A</v>
      </c>
      <c r="AE4403" t="e">
        <f>IF(Churn_Data[[#This Row],[Churn]]="Yes",Churn_Data[[#This Row],[tenure]],NA())</f>
        <v>#N/A</v>
      </c>
      <c r="AF4403">
        <v>5464.8</v>
      </c>
    </row>
    <row r="4404" spans="1:32" x14ac:dyDescent="0.3">
      <c r="A4404" t="s">
        <v>4438</v>
      </c>
      <c r="B4404" t="s">
        <v>23</v>
      </c>
      <c r="C4404" t="str">
        <f>IF(Churn_Data[[#This Row],[SeniorCitizen]]=1,"Yes","No")</f>
        <v>No</v>
      </c>
      <c r="D4404">
        <v>0</v>
      </c>
      <c r="E4404" t="s">
        <v>24</v>
      </c>
      <c r="F4404" t="s">
        <v>24</v>
      </c>
      <c r="G4404" t="s">
        <v>24</v>
      </c>
      <c r="H4404" t="s">
        <v>24</v>
      </c>
      <c r="I4404" t="s">
        <v>26</v>
      </c>
      <c r="J4404" t="str">
        <f>IF(Churn_Data[[#This Row],[InternetService]]&lt;&gt;"No","Yes","No")</f>
        <v>Yes</v>
      </c>
      <c r="K4404" t="s">
        <v>24</v>
      </c>
      <c r="L4404" t="s">
        <v>24</v>
      </c>
      <c r="M4404" t="s">
        <v>24</v>
      </c>
      <c r="N4404" t="s">
        <v>25</v>
      </c>
      <c r="O4404" t="s">
        <v>24</v>
      </c>
      <c r="P4404" t="s">
        <v>25</v>
      </c>
      <c r="Q4404" t="s">
        <v>25</v>
      </c>
      <c r="R4404">
        <f>IF(Churn_Data[[#This Row],[Churn]]="Yes",1,0)</f>
        <v>0</v>
      </c>
      <c r="S4404" t="s">
        <v>25</v>
      </c>
      <c r="T4404">
        <f>(Churn_Data[[#This Row],[OnlineSecurity]]="Yes")+(Churn_Data[[#This Row],[OnlineBackup]]="Yes")+(Churn_Data[[#This Row],[DeviceProtection]]="Yes")+(Churn_Data[[#This Row],[TechSupport]]="Yes")+(Churn_Data[[#This Row],[StreamingTV]]="Yes")+(Churn_Data[[#This Row],[StreamingMovies]]="Yes")</f>
        <v>4</v>
      </c>
      <c r="U4404" t="s">
        <v>3911</v>
      </c>
      <c r="V4404" t="s">
        <v>46</v>
      </c>
      <c r="W4404" t="str">
        <f>IF(ISNUMBER(SEARCH("automatic", Churn_Data[[#This Row],[PaymentMethod]])), "Automatic", "Manual")</f>
        <v>Automatic</v>
      </c>
      <c r="X4404">
        <v>100.5</v>
      </c>
      <c r="Y4404" t="str">
        <f>IF(Churn_Data[[#This Row],[tenure]]&lt;=12,"0-1 Year",IF(Churn_Data[[#This Row],[tenure]]&lt;=24,"1-2 Years",IF(Churn_Data[[#This Row],[tenure]]&lt;=36,"2-3 Years",IF(Churn_Data[[#This Row],[tenure]]&lt;=48,"3-4 Years",IF(Churn_Data[[#This Row],[tenure]]&lt;=60,"4-5 Years","5+ Years")))))</f>
        <v>5+ Years</v>
      </c>
      <c r="Z4404">
        <v>71</v>
      </c>
      <c r="AA4404">
        <v>7030.65</v>
      </c>
      <c r="AB4404">
        <f>IF(Churn_Data[[#This Row],[Churn]]="No",Churn_Data[[#This Row],[MonthlyCharges]],NA())</f>
        <v>100.5</v>
      </c>
      <c r="AC4404">
        <f>IF(Churn_Data[[#This Row],[Churn]]="No",Churn_Data[[#This Row],[tenure]],NA())</f>
        <v>71</v>
      </c>
      <c r="AD4404" t="e">
        <f>IF(Churn_Data[[#This Row],[Churn]]="Yes",Churn_Data[[#This Row],[MonthlyCharges]],NA())</f>
        <v>#N/A</v>
      </c>
      <c r="AE4404" t="e">
        <f>IF(Churn_Data[[#This Row],[Churn]]="Yes",Churn_Data[[#This Row],[tenure]],NA())</f>
        <v>#N/A</v>
      </c>
      <c r="AF4404">
        <v>7135.5</v>
      </c>
    </row>
    <row r="4405" spans="1:32" x14ac:dyDescent="0.3">
      <c r="A4405" t="s">
        <v>4439</v>
      </c>
      <c r="B4405" t="s">
        <v>30</v>
      </c>
      <c r="C4405" t="str">
        <f>IF(Churn_Data[[#This Row],[SeniorCitizen]]=1,"Yes","No")</f>
        <v>No</v>
      </c>
      <c r="D4405">
        <v>0</v>
      </c>
      <c r="E4405" t="s">
        <v>24</v>
      </c>
      <c r="F4405" t="s">
        <v>25</v>
      </c>
      <c r="G4405" t="s">
        <v>24</v>
      </c>
      <c r="H4405" t="s">
        <v>24</v>
      </c>
      <c r="I4405" t="s">
        <v>120</v>
      </c>
      <c r="J4405" t="str">
        <f>IF(Churn_Data[[#This Row],[InternetService]]&lt;&gt;"No","Yes","No")</f>
        <v>Yes</v>
      </c>
      <c r="K4405" t="s">
        <v>24</v>
      </c>
      <c r="L4405" t="s">
        <v>24</v>
      </c>
      <c r="M4405" t="s">
        <v>24</v>
      </c>
      <c r="N4405" t="s">
        <v>24</v>
      </c>
      <c r="O4405" t="s">
        <v>25</v>
      </c>
      <c r="P4405" t="s">
        <v>25</v>
      </c>
      <c r="Q4405" t="s">
        <v>25</v>
      </c>
      <c r="R4405">
        <f>IF(Churn_Data[[#This Row],[Churn]]="Yes",1,0)</f>
        <v>0</v>
      </c>
      <c r="S4405" t="s">
        <v>25</v>
      </c>
      <c r="T4405">
        <f>(Churn_Data[[#This Row],[OnlineSecurity]]="Yes")+(Churn_Data[[#This Row],[OnlineBackup]]="Yes")+(Churn_Data[[#This Row],[DeviceProtection]]="Yes")+(Churn_Data[[#This Row],[TechSupport]]="Yes")+(Churn_Data[[#This Row],[StreamingTV]]="Yes")+(Churn_Data[[#This Row],[StreamingMovies]]="Yes")</f>
        <v>4</v>
      </c>
      <c r="U4405" t="s">
        <v>3911</v>
      </c>
      <c r="V4405" t="s">
        <v>72</v>
      </c>
      <c r="W4405" t="str">
        <f>IF(ISNUMBER(SEARCH("automatic", Churn_Data[[#This Row],[PaymentMethod]])), "Automatic", "Manual")</f>
        <v>Automatic</v>
      </c>
      <c r="X4405">
        <v>70.900000000000006</v>
      </c>
      <c r="Y4405" t="str">
        <f>IF(Churn_Data[[#This Row],[tenure]]&lt;=12,"0-1 Year",IF(Churn_Data[[#This Row],[tenure]]&lt;=24,"1-2 Years",IF(Churn_Data[[#This Row],[tenure]]&lt;=36,"2-3 Years",IF(Churn_Data[[#This Row],[tenure]]&lt;=48,"3-4 Years",IF(Churn_Data[[#This Row],[tenure]]&lt;=60,"4-5 Years","5+ Years")))))</f>
        <v>5+ Years</v>
      </c>
      <c r="Z4405">
        <v>67</v>
      </c>
      <c r="AA4405">
        <v>4677.1000000000004</v>
      </c>
      <c r="AB4405">
        <f>IF(Churn_Data[[#This Row],[Churn]]="No",Churn_Data[[#This Row],[MonthlyCharges]],NA())</f>
        <v>70.900000000000006</v>
      </c>
      <c r="AC4405">
        <f>IF(Churn_Data[[#This Row],[Churn]]="No",Churn_Data[[#This Row],[tenure]],NA())</f>
        <v>67</v>
      </c>
      <c r="AD4405" t="e">
        <f>IF(Churn_Data[[#This Row],[Churn]]="Yes",Churn_Data[[#This Row],[MonthlyCharges]],NA())</f>
        <v>#N/A</v>
      </c>
      <c r="AE4405" t="e">
        <f>IF(Churn_Data[[#This Row],[Churn]]="Yes",Churn_Data[[#This Row],[tenure]],NA())</f>
        <v>#N/A</v>
      </c>
      <c r="AF4405">
        <v>4750.3</v>
      </c>
    </row>
    <row r="4406" spans="1:32" x14ac:dyDescent="0.3">
      <c r="A4406" t="s">
        <v>4440</v>
      </c>
      <c r="B4406" t="s">
        <v>23</v>
      </c>
      <c r="C4406" t="str">
        <f>IF(Churn_Data[[#This Row],[SeniorCitizen]]=1,"Yes","No")</f>
        <v>No</v>
      </c>
      <c r="D4406">
        <v>0</v>
      </c>
      <c r="E4406" t="s">
        <v>24</v>
      </c>
      <c r="F4406" t="s">
        <v>24</v>
      </c>
      <c r="G4406" t="s">
        <v>24</v>
      </c>
      <c r="H4406" t="s">
        <v>24</v>
      </c>
      <c r="I4406" t="s">
        <v>26</v>
      </c>
      <c r="J4406" t="str">
        <f>IF(Churn_Data[[#This Row],[InternetService]]&lt;&gt;"No","Yes","No")</f>
        <v>Yes</v>
      </c>
      <c r="K4406" t="s">
        <v>24</v>
      </c>
      <c r="L4406" t="s">
        <v>24</v>
      </c>
      <c r="M4406" t="s">
        <v>24</v>
      </c>
      <c r="N4406" t="s">
        <v>25</v>
      </c>
      <c r="O4406" t="s">
        <v>24</v>
      </c>
      <c r="P4406" t="s">
        <v>25</v>
      </c>
      <c r="Q4406" t="s">
        <v>25</v>
      </c>
      <c r="R4406">
        <f>IF(Churn_Data[[#This Row],[Churn]]="Yes",1,0)</f>
        <v>0</v>
      </c>
      <c r="S4406" t="s">
        <v>24</v>
      </c>
      <c r="T4406">
        <f>(Churn_Data[[#This Row],[OnlineSecurity]]="Yes")+(Churn_Data[[#This Row],[OnlineBackup]]="Yes")+(Churn_Data[[#This Row],[DeviceProtection]]="Yes")+(Churn_Data[[#This Row],[TechSupport]]="Yes")+(Churn_Data[[#This Row],[StreamingTV]]="Yes")+(Churn_Data[[#This Row],[StreamingMovies]]="Yes")</f>
        <v>4</v>
      </c>
      <c r="U4406" t="s">
        <v>3911</v>
      </c>
      <c r="V4406" t="s">
        <v>72</v>
      </c>
      <c r="W4406" t="str">
        <f>IF(ISNUMBER(SEARCH("automatic", Churn_Data[[#This Row],[PaymentMethod]])), "Automatic", "Manual")</f>
        <v>Automatic</v>
      </c>
      <c r="X4406">
        <v>99</v>
      </c>
      <c r="Y4406" t="str">
        <f>IF(Churn_Data[[#This Row],[tenure]]&lt;=12,"0-1 Year",IF(Churn_Data[[#This Row],[tenure]]&lt;=24,"1-2 Years",IF(Churn_Data[[#This Row],[tenure]]&lt;=36,"2-3 Years",IF(Churn_Data[[#This Row],[tenure]]&lt;=48,"3-4 Years",IF(Churn_Data[[#This Row],[tenure]]&lt;=60,"4-5 Years","5+ Years")))))</f>
        <v>5+ Years</v>
      </c>
      <c r="Z4406">
        <v>71</v>
      </c>
      <c r="AA4406">
        <v>7061.65</v>
      </c>
      <c r="AB4406">
        <f>IF(Churn_Data[[#This Row],[Churn]]="No",Churn_Data[[#This Row],[MonthlyCharges]],NA())</f>
        <v>99</v>
      </c>
      <c r="AC4406">
        <f>IF(Churn_Data[[#This Row],[Churn]]="No",Churn_Data[[#This Row],[tenure]],NA())</f>
        <v>71</v>
      </c>
      <c r="AD4406" t="e">
        <f>IF(Churn_Data[[#This Row],[Churn]]="Yes",Churn_Data[[#This Row],[MonthlyCharges]],NA())</f>
        <v>#N/A</v>
      </c>
      <c r="AE4406" t="e">
        <f>IF(Churn_Data[[#This Row],[Churn]]="Yes",Churn_Data[[#This Row],[tenure]],NA())</f>
        <v>#N/A</v>
      </c>
      <c r="AF4406">
        <v>7029</v>
      </c>
    </row>
    <row r="4407" spans="1:32" x14ac:dyDescent="0.3">
      <c r="A4407" t="s">
        <v>4441</v>
      </c>
      <c r="B4407" t="s">
        <v>30</v>
      </c>
      <c r="C4407" t="str">
        <f>IF(Churn_Data[[#This Row],[SeniorCitizen]]=1,"Yes","No")</f>
        <v>No</v>
      </c>
      <c r="D4407">
        <v>0</v>
      </c>
      <c r="E4407" t="s">
        <v>25</v>
      </c>
      <c r="F4407" t="s">
        <v>25</v>
      </c>
      <c r="G4407" t="s">
        <v>24</v>
      </c>
      <c r="H4407" t="s">
        <v>24</v>
      </c>
      <c r="I4407" t="s">
        <v>120</v>
      </c>
      <c r="J4407" t="str">
        <f>IF(Churn_Data[[#This Row],[InternetService]]&lt;&gt;"No","Yes","No")</f>
        <v>Yes</v>
      </c>
      <c r="K4407" t="s">
        <v>24</v>
      </c>
      <c r="L4407" t="s">
        <v>24</v>
      </c>
      <c r="M4407" t="s">
        <v>24</v>
      </c>
      <c r="N4407" t="s">
        <v>24</v>
      </c>
      <c r="O4407" t="s">
        <v>25</v>
      </c>
      <c r="P4407" t="s">
        <v>25</v>
      </c>
      <c r="Q4407" t="s">
        <v>25</v>
      </c>
      <c r="R4407">
        <f>IF(Churn_Data[[#This Row],[Churn]]="Yes",1,0)</f>
        <v>0</v>
      </c>
      <c r="S4407" t="s">
        <v>25</v>
      </c>
      <c r="T4407">
        <f>(Churn_Data[[#This Row],[OnlineSecurity]]="Yes")+(Churn_Data[[#This Row],[OnlineBackup]]="Yes")+(Churn_Data[[#This Row],[DeviceProtection]]="Yes")+(Churn_Data[[#This Row],[TechSupport]]="Yes")+(Churn_Data[[#This Row],[StreamingTV]]="Yes")+(Churn_Data[[#This Row],[StreamingMovies]]="Yes")</f>
        <v>4</v>
      </c>
      <c r="U4407" t="s">
        <v>3911</v>
      </c>
      <c r="V4407" t="s">
        <v>46</v>
      </c>
      <c r="W4407" t="str">
        <f>IF(ISNUMBER(SEARCH("automatic", Churn_Data[[#This Row],[PaymentMethod]])), "Automatic", "Manual")</f>
        <v>Automatic</v>
      </c>
      <c r="X4407">
        <v>68.75</v>
      </c>
      <c r="Y4407" t="str">
        <f>IF(Churn_Data[[#This Row],[tenure]]&lt;=12,"0-1 Year",IF(Churn_Data[[#This Row],[tenure]]&lt;=24,"1-2 Years",IF(Churn_Data[[#This Row],[tenure]]&lt;=36,"2-3 Years",IF(Churn_Data[[#This Row],[tenure]]&lt;=48,"3-4 Years",IF(Churn_Data[[#This Row],[tenure]]&lt;=60,"4-5 Years","5+ Years")))))</f>
        <v>5+ Years</v>
      </c>
      <c r="Z4407">
        <v>66</v>
      </c>
      <c r="AA4407">
        <v>4447.55</v>
      </c>
      <c r="AB4407">
        <f>IF(Churn_Data[[#This Row],[Churn]]="No",Churn_Data[[#This Row],[MonthlyCharges]],NA())</f>
        <v>68.75</v>
      </c>
      <c r="AC4407">
        <f>IF(Churn_Data[[#This Row],[Churn]]="No",Churn_Data[[#This Row],[tenure]],NA())</f>
        <v>66</v>
      </c>
      <c r="AD4407" t="e">
        <f>IF(Churn_Data[[#This Row],[Churn]]="Yes",Churn_Data[[#This Row],[MonthlyCharges]],NA())</f>
        <v>#N/A</v>
      </c>
      <c r="AE4407" t="e">
        <f>IF(Churn_Data[[#This Row],[Churn]]="Yes",Churn_Data[[#This Row],[tenure]],NA())</f>
        <v>#N/A</v>
      </c>
      <c r="AF4407">
        <v>4537.5</v>
      </c>
    </row>
    <row r="4408" spans="1:32" x14ac:dyDescent="0.3">
      <c r="A4408" t="s">
        <v>4442</v>
      </c>
      <c r="B4408" t="s">
        <v>23</v>
      </c>
      <c r="C4408" t="str">
        <f>IF(Churn_Data[[#This Row],[SeniorCitizen]]=1,"Yes","No")</f>
        <v>No</v>
      </c>
      <c r="D4408">
        <v>0</v>
      </c>
      <c r="E4408" t="s">
        <v>24</v>
      </c>
      <c r="F4408" t="s">
        <v>25</v>
      </c>
      <c r="G4408" t="s">
        <v>24</v>
      </c>
      <c r="H4408" t="s">
        <v>24</v>
      </c>
      <c r="I4408" t="s">
        <v>26</v>
      </c>
      <c r="J4408" t="str">
        <f>IF(Churn_Data[[#This Row],[InternetService]]&lt;&gt;"No","Yes","No")</f>
        <v>Yes</v>
      </c>
      <c r="K4408" t="s">
        <v>25</v>
      </c>
      <c r="L4408" t="s">
        <v>24</v>
      </c>
      <c r="M4408" t="s">
        <v>24</v>
      </c>
      <c r="N4408" t="s">
        <v>24</v>
      </c>
      <c r="O4408" t="s">
        <v>25</v>
      </c>
      <c r="P4408" t="s">
        <v>25</v>
      </c>
      <c r="Q4408" t="s">
        <v>25</v>
      </c>
      <c r="R4408">
        <f>IF(Churn_Data[[#This Row],[Churn]]="Yes",1,0)</f>
        <v>0</v>
      </c>
      <c r="S4408" t="s">
        <v>25</v>
      </c>
      <c r="T4408">
        <f>(Churn_Data[[#This Row],[OnlineSecurity]]="Yes")+(Churn_Data[[#This Row],[OnlineBackup]]="Yes")+(Churn_Data[[#This Row],[DeviceProtection]]="Yes")+(Churn_Data[[#This Row],[TechSupport]]="Yes")+(Churn_Data[[#This Row],[StreamingTV]]="Yes")+(Churn_Data[[#This Row],[StreamingMovies]]="Yes")</f>
        <v>3</v>
      </c>
      <c r="U4408" t="s">
        <v>3911</v>
      </c>
      <c r="V4408" t="s">
        <v>72</v>
      </c>
      <c r="W4408" t="str">
        <f>IF(ISNUMBER(SEARCH("automatic", Churn_Data[[#This Row],[PaymentMethod]])), "Automatic", "Manual")</f>
        <v>Automatic</v>
      </c>
      <c r="X4408">
        <v>90.2</v>
      </c>
      <c r="Y4408" t="str">
        <f>IF(Churn_Data[[#This Row],[tenure]]&lt;=12,"0-1 Year",IF(Churn_Data[[#This Row],[tenure]]&lt;=24,"1-2 Years",IF(Churn_Data[[#This Row],[tenure]]&lt;=36,"2-3 Years",IF(Churn_Data[[#This Row],[tenure]]&lt;=48,"3-4 Years",IF(Churn_Data[[#This Row],[tenure]]&lt;=60,"4-5 Years","5+ Years")))))</f>
        <v>5+ Years</v>
      </c>
      <c r="Z4408">
        <v>68</v>
      </c>
      <c r="AA4408">
        <v>6297.65</v>
      </c>
      <c r="AB4408">
        <f>IF(Churn_Data[[#This Row],[Churn]]="No",Churn_Data[[#This Row],[MonthlyCharges]],NA())</f>
        <v>90.2</v>
      </c>
      <c r="AC4408">
        <f>IF(Churn_Data[[#This Row],[Churn]]="No",Churn_Data[[#This Row],[tenure]],NA())</f>
        <v>68</v>
      </c>
      <c r="AD4408" t="e">
        <f>IF(Churn_Data[[#This Row],[Churn]]="Yes",Churn_Data[[#This Row],[MonthlyCharges]],NA())</f>
        <v>#N/A</v>
      </c>
      <c r="AE4408" t="e">
        <f>IF(Churn_Data[[#This Row],[Churn]]="Yes",Churn_Data[[#This Row],[tenure]],NA())</f>
        <v>#N/A</v>
      </c>
      <c r="AF4408">
        <v>6133.6</v>
      </c>
    </row>
    <row r="4409" spans="1:32" x14ac:dyDescent="0.3">
      <c r="A4409" t="s">
        <v>4443</v>
      </c>
      <c r="B4409" t="s">
        <v>23</v>
      </c>
      <c r="C4409" t="str">
        <f>IF(Churn_Data[[#This Row],[SeniorCitizen]]=1,"Yes","No")</f>
        <v>No</v>
      </c>
      <c r="D4409">
        <v>0</v>
      </c>
      <c r="E4409" t="s">
        <v>24</v>
      </c>
      <c r="F4409" t="s">
        <v>24</v>
      </c>
      <c r="G4409" t="s">
        <v>24</v>
      </c>
      <c r="H4409" t="s">
        <v>24</v>
      </c>
      <c r="I4409" t="s">
        <v>120</v>
      </c>
      <c r="J4409" t="str">
        <f>IF(Churn_Data[[#This Row],[InternetService]]&lt;&gt;"No","Yes","No")</f>
        <v>Yes</v>
      </c>
      <c r="K4409" t="s">
        <v>24</v>
      </c>
      <c r="L4409" t="s">
        <v>25</v>
      </c>
      <c r="M4409" t="s">
        <v>24</v>
      </c>
      <c r="N4409" t="s">
        <v>24</v>
      </c>
      <c r="O4409" t="s">
        <v>24</v>
      </c>
      <c r="P4409" t="s">
        <v>25</v>
      </c>
      <c r="Q4409" t="s">
        <v>25</v>
      </c>
      <c r="R4409">
        <f>IF(Churn_Data[[#This Row],[Churn]]="Yes",1,0)</f>
        <v>0</v>
      </c>
      <c r="S4409" t="s">
        <v>24</v>
      </c>
      <c r="T4409">
        <f>(Churn_Data[[#This Row],[OnlineSecurity]]="Yes")+(Churn_Data[[#This Row],[OnlineBackup]]="Yes")+(Churn_Data[[#This Row],[DeviceProtection]]="Yes")+(Churn_Data[[#This Row],[TechSupport]]="Yes")+(Churn_Data[[#This Row],[StreamingTV]]="Yes")+(Churn_Data[[#This Row],[StreamingMovies]]="Yes")</f>
        <v>4</v>
      </c>
      <c r="U4409" t="s">
        <v>3911</v>
      </c>
      <c r="V4409" t="s">
        <v>28</v>
      </c>
      <c r="W4409" t="str">
        <f>IF(ISNUMBER(SEARCH("automatic", Churn_Data[[#This Row],[PaymentMethod]])), "Automatic", "Manual")</f>
        <v>Manual</v>
      </c>
      <c r="X4409">
        <v>76.45</v>
      </c>
      <c r="Y4409" t="str">
        <f>IF(Churn_Data[[#This Row],[tenure]]&lt;=12,"0-1 Year",IF(Churn_Data[[#This Row],[tenure]]&lt;=24,"1-2 Years",IF(Churn_Data[[#This Row],[tenure]]&lt;=36,"2-3 Years",IF(Churn_Data[[#This Row],[tenure]]&lt;=48,"3-4 Years",IF(Churn_Data[[#This Row],[tenure]]&lt;=60,"4-5 Years","5+ Years")))))</f>
        <v>4-5 Years</v>
      </c>
      <c r="Z4409">
        <v>59</v>
      </c>
      <c r="AA4409">
        <v>4519.5</v>
      </c>
      <c r="AB4409">
        <f>IF(Churn_Data[[#This Row],[Churn]]="No",Churn_Data[[#This Row],[MonthlyCharges]],NA())</f>
        <v>76.45</v>
      </c>
      <c r="AC4409">
        <f>IF(Churn_Data[[#This Row],[Churn]]="No",Churn_Data[[#This Row],[tenure]],NA())</f>
        <v>59</v>
      </c>
      <c r="AD4409" t="e">
        <f>IF(Churn_Data[[#This Row],[Churn]]="Yes",Churn_Data[[#This Row],[MonthlyCharges]],NA())</f>
        <v>#N/A</v>
      </c>
      <c r="AE4409" t="e">
        <f>IF(Churn_Data[[#This Row],[Churn]]="Yes",Churn_Data[[#This Row],[tenure]],NA())</f>
        <v>#N/A</v>
      </c>
      <c r="AF4409">
        <v>4510.55</v>
      </c>
    </row>
    <row r="4410" spans="1:32" x14ac:dyDescent="0.3">
      <c r="A4410" t="s">
        <v>4444</v>
      </c>
      <c r="B4410" t="s">
        <v>30</v>
      </c>
      <c r="C4410" t="str">
        <f>IF(Churn_Data[[#This Row],[SeniorCitizen]]=1,"Yes","No")</f>
        <v>No</v>
      </c>
      <c r="D4410">
        <v>0</v>
      </c>
      <c r="E4410" t="s">
        <v>24</v>
      </c>
      <c r="F4410" t="s">
        <v>25</v>
      </c>
      <c r="G4410" t="s">
        <v>24</v>
      </c>
      <c r="H4410" t="s">
        <v>24</v>
      </c>
      <c r="I4410" t="s">
        <v>26</v>
      </c>
      <c r="J4410" t="str">
        <f>IF(Churn_Data[[#This Row],[InternetService]]&lt;&gt;"No","Yes","No")</f>
        <v>Yes</v>
      </c>
      <c r="K4410" t="s">
        <v>24</v>
      </c>
      <c r="L4410" t="s">
        <v>24</v>
      </c>
      <c r="M4410" t="s">
        <v>24</v>
      </c>
      <c r="N4410" t="s">
        <v>25</v>
      </c>
      <c r="O4410" t="s">
        <v>24</v>
      </c>
      <c r="P4410" t="s">
        <v>25</v>
      </c>
      <c r="Q4410" t="s">
        <v>25</v>
      </c>
      <c r="R4410">
        <f>IF(Churn_Data[[#This Row],[Churn]]="Yes",1,0)</f>
        <v>0</v>
      </c>
      <c r="S4410" t="s">
        <v>24</v>
      </c>
      <c r="T4410">
        <f>(Churn_Data[[#This Row],[OnlineSecurity]]="Yes")+(Churn_Data[[#This Row],[OnlineBackup]]="Yes")+(Churn_Data[[#This Row],[DeviceProtection]]="Yes")+(Churn_Data[[#This Row],[TechSupport]]="Yes")+(Churn_Data[[#This Row],[StreamingTV]]="Yes")+(Churn_Data[[#This Row],[StreamingMovies]]="Yes")</f>
        <v>4</v>
      </c>
      <c r="U4410" t="s">
        <v>3911</v>
      </c>
      <c r="V4410" t="s">
        <v>32</v>
      </c>
      <c r="W4410" t="str">
        <f>IF(ISNUMBER(SEARCH("automatic", Churn_Data[[#This Row],[PaymentMethod]])), "Automatic", "Manual")</f>
        <v>Manual</v>
      </c>
      <c r="X4410">
        <v>99</v>
      </c>
      <c r="Y4410" t="str">
        <f>IF(Churn_Data[[#This Row],[tenure]]&lt;=12,"0-1 Year",IF(Churn_Data[[#This Row],[tenure]]&lt;=24,"1-2 Years",IF(Churn_Data[[#This Row],[tenure]]&lt;=36,"2-3 Years",IF(Churn_Data[[#This Row],[tenure]]&lt;=48,"3-4 Years",IF(Churn_Data[[#This Row],[tenure]]&lt;=60,"4-5 Years","5+ Years")))))</f>
        <v>5+ Years</v>
      </c>
      <c r="Z4410">
        <v>71</v>
      </c>
      <c r="AA4410">
        <v>6994.6</v>
      </c>
      <c r="AB4410">
        <f>IF(Churn_Data[[#This Row],[Churn]]="No",Churn_Data[[#This Row],[MonthlyCharges]],NA())</f>
        <v>99</v>
      </c>
      <c r="AC4410">
        <f>IF(Churn_Data[[#This Row],[Churn]]="No",Churn_Data[[#This Row],[tenure]],NA())</f>
        <v>71</v>
      </c>
      <c r="AD4410" t="e">
        <f>IF(Churn_Data[[#This Row],[Churn]]="Yes",Churn_Data[[#This Row],[MonthlyCharges]],NA())</f>
        <v>#N/A</v>
      </c>
      <c r="AE4410" t="e">
        <f>IF(Churn_Data[[#This Row],[Churn]]="Yes",Churn_Data[[#This Row],[tenure]],NA())</f>
        <v>#N/A</v>
      </c>
      <c r="AF4410">
        <v>7029</v>
      </c>
    </row>
    <row r="4411" spans="1:32" x14ac:dyDescent="0.3">
      <c r="A4411" t="s">
        <v>4445</v>
      </c>
      <c r="B4411" t="s">
        <v>23</v>
      </c>
      <c r="C4411" t="str">
        <f>IF(Churn_Data[[#This Row],[SeniorCitizen]]=1,"Yes","No")</f>
        <v>No</v>
      </c>
      <c r="D4411">
        <v>0</v>
      </c>
      <c r="E4411" t="s">
        <v>24</v>
      </c>
      <c r="F4411" t="s">
        <v>24</v>
      </c>
      <c r="G4411" t="s">
        <v>24</v>
      </c>
      <c r="H4411" t="s">
        <v>24</v>
      </c>
      <c r="I4411" t="s">
        <v>120</v>
      </c>
      <c r="J4411" t="str">
        <f>IF(Churn_Data[[#This Row],[InternetService]]&lt;&gt;"No","Yes","No")</f>
        <v>Yes</v>
      </c>
      <c r="K4411" t="s">
        <v>24</v>
      </c>
      <c r="L4411" t="s">
        <v>25</v>
      </c>
      <c r="M4411" t="s">
        <v>24</v>
      </c>
      <c r="N4411" t="s">
        <v>24</v>
      </c>
      <c r="O4411" t="s">
        <v>24</v>
      </c>
      <c r="P4411" t="s">
        <v>25</v>
      </c>
      <c r="Q4411" t="s">
        <v>25</v>
      </c>
      <c r="R4411">
        <f>IF(Churn_Data[[#This Row],[Churn]]="Yes",1,0)</f>
        <v>0</v>
      </c>
      <c r="S4411" t="s">
        <v>24</v>
      </c>
      <c r="T4411">
        <f>(Churn_Data[[#This Row],[OnlineSecurity]]="Yes")+(Churn_Data[[#This Row],[OnlineBackup]]="Yes")+(Churn_Data[[#This Row],[DeviceProtection]]="Yes")+(Churn_Data[[#This Row],[TechSupport]]="Yes")+(Churn_Data[[#This Row],[StreamingTV]]="Yes")+(Churn_Data[[#This Row],[StreamingMovies]]="Yes")</f>
        <v>4</v>
      </c>
      <c r="U4411" t="s">
        <v>3911</v>
      </c>
      <c r="V4411" t="s">
        <v>46</v>
      </c>
      <c r="W4411" t="str">
        <f>IF(ISNUMBER(SEARCH("automatic", Churn_Data[[#This Row],[PaymentMethod]])), "Automatic", "Manual")</f>
        <v>Automatic</v>
      </c>
      <c r="X4411">
        <v>77.150000000000006</v>
      </c>
      <c r="Y4411" t="str">
        <f>IF(Churn_Data[[#This Row],[tenure]]&lt;=12,"0-1 Year",IF(Churn_Data[[#This Row],[tenure]]&lt;=24,"1-2 Years",IF(Churn_Data[[#This Row],[tenure]]&lt;=36,"2-3 Years",IF(Churn_Data[[#This Row],[tenure]]&lt;=48,"3-4 Years",IF(Churn_Data[[#This Row],[tenure]]&lt;=60,"4-5 Years","5+ Years")))))</f>
        <v>1-2 Years</v>
      </c>
      <c r="Z4411">
        <v>23</v>
      </c>
      <c r="AA4411">
        <v>1759.4</v>
      </c>
      <c r="AB4411">
        <f>IF(Churn_Data[[#This Row],[Churn]]="No",Churn_Data[[#This Row],[MonthlyCharges]],NA())</f>
        <v>77.150000000000006</v>
      </c>
      <c r="AC4411">
        <f>IF(Churn_Data[[#This Row],[Churn]]="No",Churn_Data[[#This Row],[tenure]],NA())</f>
        <v>23</v>
      </c>
      <c r="AD4411" t="e">
        <f>IF(Churn_Data[[#This Row],[Churn]]="Yes",Churn_Data[[#This Row],[MonthlyCharges]],NA())</f>
        <v>#N/A</v>
      </c>
      <c r="AE4411" t="e">
        <f>IF(Churn_Data[[#This Row],[Churn]]="Yes",Churn_Data[[#This Row],[tenure]],NA())</f>
        <v>#N/A</v>
      </c>
      <c r="AF4411">
        <v>1774.45</v>
      </c>
    </row>
    <row r="4412" spans="1:32" x14ac:dyDescent="0.3">
      <c r="A4412" t="s">
        <v>4446</v>
      </c>
      <c r="B4412" t="s">
        <v>23</v>
      </c>
      <c r="C4412" t="str">
        <f>IF(Churn_Data[[#This Row],[SeniorCitizen]]=1,"Yes","No")</f>
        <v>No</v>
      </c>
      <c r="D4412">
        <v>0</v>
      </c>
      <c r="E4412" t="s">
        <v>25</v>
      </c>
      <c r="F4412" t="s">
        <v>24</v>
      </c>
      <c r="G4412" t="s">
        <v>24</v>
      </c>
      <c r="H4412" t="s">
        <v>24</v>
      </c>
      <c r="I4412" t="s">
        <v>26</v>
      </c>
      <c r="J4412" t="str">
        <f>IF(Churn_Data[[#This Row],[InternetService]]&lt;&gt;"No","Yes","No")</f>
        <v>Yes</v>
      </c>
      <c r="K4412" t="s">
        <v>24</v>
      </c>
      <c r="L4412" t="s">
        <v>25</v>
      </c>
      <c r="M4412" t="s">
        <v>24</v>
      </c>
      <c r="N4412" t="s">
        <v>24</v>
      </c>
      <c r="O4412" t="s">
        <v>25</v>
      </c>
      <c r="P4412" t="s">
        <v>25</v>
      </c>
      <c r="Q4412" t="s">
        <v>25</v>
      </c>
      <c r="R4412">
        <f>IF(Churn_Data[[#This Row],[Churn]]="Yes",1,0)</f>
        <v>0</v>
      </c>
      <c r="S4412" t="s">
        <v>24</v>
      </c>
      <c r="T4412">
        <f>(Churn_Data[[#This Row],[OnlineSecurity]]="Yes")+(Churn_Data[[#This Row],[OnlineBackup]]="Yes")+(Churn_Data[[#This Row],[DeviceProtection]]="Yes")+(Churn_Data[[#This Row],[TechSupport]]="Yes")+(Churn_Data[[#This Row],[StreamingTV]]="Yes")+(Churn_Data[[#This Row],[StreamingMovies]]="Yes")</f>
        <v>3</v>
      </c>
      <c r="U4412" t="s">
        <v>3911</v>
      </c>
      <c r="V4412" t="s">
        <v>72</v>
      </c>
      <c r="W4412" t="str">
        <f>IF(ISNUMBER(SEARCH("automatic", Churn_Data[[#This Row],[PaymentMethod]])), "Automatic", "Manual")</f>
        <v>Automatic</v>
      </c>
      <c r="X4412">
        <v>90.95</v>
      </c>
      <c r="Y4412" t="str">
        <f>IF(Churn_Data[[#This Row],[tenure]]&lt;=12,"0-1 Year",IF(Churn_Data[[#This Row],[tenure]]&lt;=24,"1-2 Years",IF(Churn_Data[[#This Row],[tenure]]&lt;=36,"2-3 Years",IF(Churn_Data[[#This Row],[tenure]]&lt;=48,"3-4 Years",IF(Churn_Data[[#This Row],[tenure]]&lt;=60,"4-5 Years","5+ Years")))))</f>
        <v>5+ Years</v>
      </c>
      <c r="Z4412">
        <v>66</v>
      </c>
      <c r="AA4412">
        <v>5930.05</v>
      </c>
      <c r="AB4412">
        <f>IF(Churn_Data[[#This Row],[Churn]]="No",Churn_Data[[#This Row],[MonthlyCharges]],NA())</f>
        <v>90.95</v>
      </c>
      <c r="AC4412">
        <f>IF(Churn_Data[[#This Row],[Churn]]="No",Churn_Data[[#This Row],[tenure]],NA())</f>
        <v>66</v>
      </c>
      <c r="AD4412" t="e">
        <f>IF(Churn_Data[[#This Row],[Churn]]="Yes",Churn_Data[[#This Row],[MonthlyCharges]],NA())</f>
        <v>#N/A</v>
      </c>
      <c r="AE4412" t="e">
        <f>IF(Churn_Data[[#This Row],[Churn]]="Yes",Churn_Data[[#This Row],[tenure]],NA())</f>
        <v>#N/A</v>
      </c>
      <c r="AF4412">
        <v>6002.7</v>
      </c>
    </row>
    <row r="4413" spans="1:32" x14ac:dyDescent="0.3">
      <c r="A4413" t="s">
        <v>4447</v>
      </c>
      <c r="B4413" t="s">
        <v>30</v>
      </c>
      <c r="C4413" t="str">
        <f>IF(Churn_Data[[#This Row],[SeniorCitizen]]=1,"Yes","No")</f>
        <v>No</v>
      </c>
      <c r="D4413">
        <v>0</v>
      </c>
      <c r="E4413" t="s">
        <v>25</v>
      </c>
      <c r="F4413" t="s">
        <v>25</v>
      </c>
      <c r="G4413" t="s">
        <v>24</v>
      </c>
      <c r="H4413" t="s">
        <v>24</v>
      </c>
      <c r="I4413" t="s">
        <v>26</v>
      </c>
      <c r="J4413" t="str">
        <f>IF(Churn_Data[[#This Row],[InternetService]]&lt;&gt;"No","Yes","No")</f>
        <v>Yes</v>
      </c>
      <c r="K4413" t="s">
        <v>25</v>
      </c>
      <c r="L4413" t="s">
        <v>25</v>
      </c>
      <c r="M4413" t="s">
        <v>24</v>
      </c>
      <c r="N4413" t="s">
        <v>24</v>
      </c>
      <c r="O4413" t="s">
        <v>25</v>
      </c>
      <c r="P4413" t="s">
        <v>25</v>
      </c>
      <c r="Q4413" t="s">
        <v>25</v>
      </c>
      <c r="R4413">
        <f>IF(Churn_Data[[#This Row],[Churn]]="Yes",1,0)</f>
        <v>0</v>
      </c>
      <c r="S4413" t="s">
        <v>24</v>
      </c>
      <c r="T4413">
        <f>(Churn_Data[[#This Row],[OnlineSecurity]]="Yes")+(Churn_Data[[#This Row],[OnlineBackup]]="Yes")+(Churn_Data[[#This Row],[DeviceProtection]]="Yes")+(Churn_Data[[#This Row],[TechSupport]]="Yes")+(Churn_Data[[#This Row],[StreamingTV]]="Yes")+(Churn_Data[[#This Row],[StreamingMovies]]="Yes")</f>
        <v>2</v>
      </c>
      <c r="U4413" t="s">
        <v>3911</v>
      </c>
      <c r="V4413" t="s">
        <v>72</v>
      </c>
      <c r="W4413" t="str">
        <f>IF(ISNUMBER(SEARCH("automatic", Churn_Data[[#This Row],[PaymentMethod]])), "Automatic", "Manual")</f>
        <v>Automatic</v>
      </c>
      <c r="X4413">
        <v>86.4</v>
      </c>
      <c r="Y4413" t="str">
        <f>IF(Churn_Data[[#This Row],[tenure]]&lt;=12,"0-1 Year",IF(Churn_Data[[#This Row],[tenure]]&lt;=24,"1-2 Years",IF(Churn_Data[[#This Row],[tenure]]&lt;=36,"2-3 Years",IF(Churn_Data[[#This Row],[tenure]]&lt;=48,"3-4 Years",IF(Churn_Data[[#This Row],[tenure]]&lt;=60,"4-5 Years","5+ Years")))))</f>
        <v>5+ Years</v>
      </c>
      <c r="Z4413">
        <v>71</v>
      </c>
      <c r="AA4413">
        <v>6172</v>
      </c>
      <c r="AB4413">
        <f>IF(Churn_Data[[#This Row],[Churn]]="No",Churn_Data[[#This Row],[MonthlyCharges]],NA())</f>
        <v>86.4</v>
      </c>
      <c r="AC4413">
        <f>IF(Churn_Data[[#This Row],[Churn]]="No",Churn_Data[[#This Row],[tenure]],NA())</f>
        <v>71</v>
      </c>
      <c r="AD4413" t="e">
        <f>IF(Churn_Data[[#This Row],[Churn]]="Yes",Churn_Data[[#This Row],[MonthlyCharges]],NA())</f>
        <v>#N/A</v>
      </c>
      <c r="AE4413" t="e">
        <f>IF(Churn_Data[[#This Row],[Churn]]="Yes",Churn_Data[[#This Row],[tenure]],NA())</f>
        <v>#N/A</v>
      </c>
      <c r="AF4413">
        <v>6134.4</v>
      </c>
    </row>
    <row r="4414" spans="1:32" x14ac:dyDescent="0.3">
      <c r="A4414" t="s">
        <v>4448</v>
      </c>
      <c r="B4414" t="s">
        <v>30</v>
      </c>
      <c r="C4414" t="str">
        <f>IF(Churn_Data[[#This Row],[SeniorCitizen]]=1,"Yes","No")</f>
        <v>No</v>
      </c>
      <c r="D4414">
        <v>0</v>
      </c>
      <c r="E4414" t="s">
        <v>24</v>
      </c>
      <c r="F4414" t="s">
        <v>25</v>
      </c>
      <c r="G4414" t="s">
        <v>24</v>
      </c>
      <c r="H4414" t="s">
        <v>24</v>
      </c>
      <c r="I4414" t="s">
        <v>120</v>
      </c>
      <c r="J4414" t="str">
        <f>IF(Churn_Data[[#This Row],[InternetService]]&lt;&gt;"No","Yes","No")</f>
        <v>Yes</v>
      </c>
      <c r="K4414" t="s">
        <v>24</v>
      </c>
      <c r="L4414" t="s">
        <v>24</v>
      </c>
      <c r="M4414" t="s">
        <v>24</v>
      </c>
      <c r="N4414" t="s">
        <v>24</v>
      </c>
      <c r="O4414" t="s">
        <v>24</v>
      </c>
      <c r="P4414" t="s">
        <v>25</v>
      </c>
      <c r="Q4414" t="s">
        <v>25</v>
      </c>
      <c r="R4414">
        <f>IF(Churn_Data[[#This Row],[Churn]]="Yes",1,0)</f>
        <v>0</v>
      </c>
      <c r="S4414" t="s">
        <v>25</v>
      </c>
      <c r="T4414">
        <f>(Churn_Data[[#This Row],[OnlineSecurity]]="Yes")+(Churn_Data[[#This Row],[OnlineBackup]]="Yes")+(Churn_Data[[#This Row],[DeviceProtection]]="Yes")+(Churn_Data[[#This Row],[TechSupport]]="Yes")+(Churn_Data[[#This Row],[StreamingTV]]="Yes")+(Churn_Data[[#This Row],[StreamingMovies]]="Yes")</f>
        <v>5</v>
      </c>
      <c r="U4414" t="s">
        <v>3911</v>
      </c>
      <c r="V4414" t="s">
        <v>28</v>
      </c>
      <c r="W4414" t="str">
        <f>IF(ISNUMBER(SEARCH("automatic", Churn_Data[[#This Row],[PaymentMethod]])), "Automatic", "Manual")</f>
        <v>Manual</v>
      </c>
      <c r="X4414">
        <v>79.150000000000006</v>
      </c>
      <c r="Y4414" t="str">
        <f>IF(Churn_Data[[#This Row],[tenure]]&lt;=12,"0-1 Year",IF(Churn_Data[[#This Row],[tenure]]&lt;=24,"1-2 Years",IF(Churn_Data[[#This Row],[tenure]]&lt;=36,"2-3 Years",IF(Churn_Data[[#This Row],[tenure]]&lt;=48,"3-4 Years",IF(Churn_Data[[#This Row],[tenure]]&lt;=60,"4-5 Years","5+ Years")))))</f>
        <v>5+ Years</v>
      </c>
      <c r="Z4414">
        <v>70</v>
      </c>
      <c r="AA4414">
        <v>5536.5</v>
      </c>
      <c r="AB4414">
        <f>IF(Churn_Data[[#This Row],[Churn]]="No",Churn_Data[[#This Row],[MonthlyCharges]],NA())</f>
        <v>79.150000000000006</v>
      </c>
      <c r="AC4414">
        <f>IF(Churn_Data[[#This Row],[Churn]]="No",Churn_Data[[#This Row],[tenure]],NA())</f>
        <v>70</v>
      </c>
      <c r="AD4414" t="e">
        <f>IF(Churn_Data[[#This Row],[Churn]]="Yes",Churn_Data[[#This Row],[MonthlyCharges]],NA())</f>
        <v>#N/A</v>
      </c>
      <c r="AE4414" t="e">
        <f>IF(Churn_Data[[#This Row],[Churn]]="Yes",Churn_Data[[#This Row],[tenure]],NA())</f>
        <v>#N/A</v>
      </c>
      <c r="AF4414">
        <v>5540.5</v>
      </c>
    </row>
    <row r="4415" spans="1:32" x14ac:dyDescent="0.3">
      <c r="A4415" t="s">
        <v>4449</v>
      </c>
      <c r="B4415" t="s">
        <v>30</v>
      </c>
      <c r="C4415" t="str">
        <f>IF(Churn_Data[[#This Row],[SeniorCitizen]]=1,"Yes","No")</f>
        <v>No</v>
      </c>
      <c r="D4415">
        <v>0</v>
      </c>
      <c r="E4415" t="s">
        <v>24</v>
      </c>
      <c r="F4415" t="s">
        <v>25</v>
      </c>
      <c r="G4415" t="s">
        <v>24</v>
      </c>
      <c r="H4415" t="s">
        <v>24</v>
      </c>
      <c r="I4415" t="s">
        <v>26</v>
      </c>
      <c r="J4415" t="str">
        <f>IF(Churn_Data[[#This Row],[InternetService]]&lt;&gt;"No","Yes","No")</f>
        <v>Yes</v>
      </c>
      <c r="K4415" t="s">
        <v>24</v>
      </c>
      <c r="L4415" t="s">
        <v>24</v>
      </c>
      <c r="M4415" t="s">
        <v>24</v>
      </c>
      <c r="N4415" t="s">
        <v>24</v>
      </c>
      <c r="O4415" t="s">
        <v>25</v>
      </c>
      <c r="P4415" t="s">
        <v>25</v>
      </c>
      <c r="Q4415" t="s">
        <v>25</v>
      </c>
      <c r="R4415">
        <f>IF(Churn_Data[[#This Row],[Churn]]="Yes",1,0)</f>
        <v>0</v>
      </c>
      <c r="S4415" t="s">
        <v>25</v>
      </c>
      <c r="T4415">
        <f>(Churn_Data[[#This Row],[OnlineSecurity]]="Yes")+(Churn_Data[[#This Row],[OnlineBackup]]="Yes")+(Churn_Data[[#This Row],[DeviceProtection]]="Yes")+(Churn_Data[[#This Row],[TechSupport]]="Yes")+(Churn_Data[[#This Row],[StreamingTV]]="Yes")+(Churn_Data[[#This Row],[StreamingMovies]]="Yes")</f>
        <v>4</v>
      </c>
      <c r="U4415" t="s">
        <v>3911</v>
      </c>
      <c r="V4415" t="s">
        <v>28</v>
      </c>
      <c r="W4415" t="str">
        <f>IF(ISNUMBER(SEARCH("automatic", Churn_Data[[#This Row],[PaymentMethod]])), "Automatic", "Manual")</f>
        <v>Manual</v>
      </c>
      <c r="X4415">
        <v>96.6</v>
      </c>
      <c r="Y4415" t="str">
        <f>IF(Churn_Data[[#This Row],[tenure]]&lt;=12,"0-1 Year",IF(Churn_Data[[#This Row],[tenure]]&lt;=24,"1-2 Years",IF(Churn_Data[[#This Row],[tenure]]&lt;=36,"2-3 Years",IF(Churn_Data[[#This Row],[tenure]]&lt;=48,"3-4 Years",IF(Churn_Data[[#This Row],[tenure]]&lt;=60,"4-5 Years","5+ Years")))))</f>
        <v>5+ Years</v>
      </c>
      <c r="Z4415">
        <v>66</v>
      </c>
      <c r="AA4415">
        <v>6424.25</v>
      </c>
      <c r="AB4415">
        <f>IF(Churn_Data[[#This Row],[Churn]]="No",Churn_Data[[#This Row],[MonthlyCharges]],NA())</f>
        <v>96.6</v>
      </c>
      <c r="AC4415">
        <f>IF(Churn_Data[[#This Row],[Churn]]="No",Churn_Data[[#This Row],[tenure]],NA())</f>
        <v>66</v>
      </c>
      <c r="AD4415" t="e">
        <f>IF(Churn_Data[[#This Row],[Churn]]="Yes",Churn_Data[[#This Row],[MonthlyCharges]],NA())</f>
        <v>#N/A</v>
      </c>
      <c r="AE4415" t="e">
        <f>IF(Churn_Data[[#This Row],[Churn]]="Yes",Churn_Data[[#This Row],[tenure]],NA())</f>
        <v>#N/A</v>
      </c>
      <c r="AF4415">
        <v>6375.6</v>
      </c>
    </row>
    <row r="4416" spans="1:32" x14ac:dyDescent="0.3">
      <c r="A4416" t="s">
        <v>4450</v>
      </c>
      <c r="B4416" t="s">
        <v>23</v>
      </c>
      <c r="C4416" t="str">
        <f>IF(Churn_Data[[#This Row],[SeniorCitizen]]=1,"Yes","No")</f>
        <v>No</v>
      </c>
      <c r="D4416">
        <v>0</v>
      </c>
      <c r="E4416" t="s">
        <v>24</v>
      </c>
      <c r="F4416" t="s">
        <v>25</v>
      </c>
      <c r="G4416" t="s">
        <v>24</v>
      </c>
      <c r="H4416" t="s">
        <v>24</v>
      </c>
      <c r="I4416" t="s">
        <v>26</v>
      </c>
      <c r="J4416" t="str">
        <f>IF(Churn_Data[[#This Row],[InternetService]]&lt;&gt;"No","Yes","No")</f>
        <v>Yes</v>
      </c>
      <c r="K4416" t="s">
        <v>24</v>
      </c>
      <c r="L4416" t="s">
        <v>25</v>
      </c>
      <c r="M4416" t="s">
        <v>24</v>
      </c>
      <c r="N4416" t="s">
        <v>25</v>
      </c>
      <c r="O4416" t="s">
        <v>24</v>
      </c>
      <c r="P4416" t="s">
        <v>25</v>
      </c>
      <c r="Q4416" t="s">
        <v>25</v>
      </c>
      <c r="R4416">
        <f>IF(Churn_Data[[#This Row],[Churn]]="Yes",1,0)</f>
        <v>0</v>
      </c>
      <c r="S4416" t="s">
        <v>24</v>
      </c>
      <c r="T4416">
        <f>(Churn_Data[[#This Row],[OnlineSecurity]]="Yes")+(Churn_Data[[#This Row],[OnlineBackup]]="Yes")+(Churn_Data[[#This Row],[DeviceProtection]]="Yes")+(Churn_Data[[#This Row],[TechSupport]]="Yes")+(Churn_Data[[#This Row],[StreamingTV]]="Yes")+(Churn_Data[[#This Row],[StreamingMovies]]="Yes")</f>
        <v>3</v>
      </c>
      <c r="U4416" t="s">
        <v>3911</v>
      </c>
      <c r="V4416" t="s">
        <v>72</v>
      </c>
      <c r="W4416" t="str">
        <f>IF(ISNUMBER(SEARCH("automatic", Churn_Data[[#This Row],[PaymentMethod]])), "Automatic", "Manual")</f>
        <v>Automatic</v>
      </c>
      <c r="X4416">
        <v>94.6</v>
      </c>
      <c r="Y4416" t="str">
        <f>IF(Churn_Data[[#This Row],[tenure]]&lt;=12,"0-1 Year",IF(Churn_Data[[#This Row],[tenure]]&lt;=24,"1-2 Years",IF(Churn_Data[[#This Row],[tenure]]&lt;=36,"2-3 Years",IF(Churn_Data[[#This Row],[tenure]]&lt;=48,"3-4 Years",IF(Churn_Data[[#This Row],[tenure]]&lt;=60,"4-5 Years","5+ Years")))))</f>
        <v>5+ Years</v>
      </c>
      <c r="Z4416">
        <v>64</v>
      </c>
      <c r="AA4416">
        <v>5948.7</v>
      </c>
      <c r="AB4416">
        <f>IF(Churn_Data[[#This Row],[Churn]]="No",Churn_Data[[#This Row],[MonthlyCharges]],NA())</f>
        <v>94.6</v>
      </c>
      <c r="AC4416">
        <f>IF(Churn_Data[[#This Row],[Churn]]="No",Churn_Data[[#This Row],[tenure]],NA())</f>
        <v>64</v>
      </c>
      <c r="AD4416" t="e">
        <f>IF(Churn_Data[[#This Row],[Churn]]="Yes",Churn_Data[[#This Row],[MonthlyCharges]],NA())</f>
        <v>#N/A</v>
      </c>
      <c r="AE4416" t="e">
        <f>IF(Churn_Data[[#This Row],[Churn]]="Yes",Churn_Data[[#This Row],[tenure]],NA())</f>
        <v>#N/A</v>
      </c>
      <c r="AF4416">
        <v>6054.4</v>
      </c>
    </row>
    <row r="4417" spans="1:32" x14ac:dyDescent="0.3">
      <c r="A4417" t="s">
        <v>4451</v>
      </c>
      <c r="B4417" t="s">
        <v>30</v>
      </c>
      <c r="C4417" t="str">
        <f>IF(Churn_Data[[#This Row],[SeniorCitizen]]=1,"Yes","No")</f>
        <v>No</v>
      </c>
      <c r="D4417">
        <v>0</v>
      </c>
      <c r="E4417" t="s">
        <v>24</v>
      </c>
      <c r="F4417" t="s">
        <v>25</v>
      </c>
      <c r="G4417" t="s">
        <v>24</v>
      </c>
      <c r="H4417" t="s">
        <v>24</v>
      </c>
      <c r="I4417" t="s">
        <v>26</v>
      </c>
      <c r="J4417" t="str">
        <f>IF(Churn_Data[[#This Row],[InternetService]]&lt;&gt;"No","Yes","No")</f>
        <v>Yes</v>
      </c>
      <c r="K4417" t="s">
        <v>24</v>
      </c>
      <c r="L4417" t="s">
        <v>24</v>
      </c>
      <c r="M4417" t="s">
        <v>24</v>
      </c>
      <c r="N4417" t="s">
        <v>25</v>
      </c>
      <c r="O4417" t="s">
        <v>24</v>
      </c>
      <c r="P4417" t="s">
        <v>25</v>
      </c>
      <c r="Q4417" t="s">
        <v>25</v>
      </c>
      <c r="R4417">
        <f>IF(Churn_Data[[#This Row],[Churn]]="Yes",1,0)</f>
        <v>0</v>
      </c>
      <c r="S4417" t="s">
        <v>24</v>
      </c>
      <c r="T4417">
        <f>(Churn_Data[[#This Row],[OnlineSecurity]]="Yes")+(Churn_Data[[#This Row],[OnlineBackup]]="Yes")+(Churn_Data[[#This Row],[DeviceProtection]]="Yes")+(Churn_Data[[#This Row],[TechSupport]]="Yes")+(Churn_Data[[#This Row],[StreamingTV]]="Yes")+(Churn_Data[[#This Row],[StreamingMovies]]="Yes")</f>
        <v>4</v>
      </c>
      <c r="U4417" t="s">
        <v>3911</v>
      </c>
      <c r="V4417" t="s">
        <v>72</v>
      </c>
      <c r="W4417" t="str">
        <f>IF(ISNUMBER(SEARCH("automatic", Churn_Data[[#This Row],[PaymentMethod]])), "Automatic", "Manual")</f>
        <v>Automatic</v>
      </c>
      <c r="X4417">
        <v>99.35</v>
      </c>
      <c r="Y4417" t="str">
        <f>IF(Churn_Data[[#This Row],[tenure]]&lt;=12,"0-1 Year",IF(Churn_Data[[#This Row],[tenure]]&lt;=24,"1-2 Years",IF(Churn_Data[[#This Row],[tenure]]&lt;=36,"2-3 Years",IF(Churn_Data[[#This Row],[tenure]]&lt;=48,"3-4 Years",IF(Churn_Data[[#This Row],[tenure]]&lt;=60,"4-5 Years","5+ Years")))))</f>
        <v>5+ Years</v>
      </c>
      <c r="Z4417">
        <v>70</v>
      </c>
      <c r="AA4417">
        <v>6944.5</v>
      </c>
      <c r="AB4417">
        <f>IF(Churn_Data[[#This Row],[Churn]]="No",Churn_Data[[#This Row],[MonthlyCharges]],NA())</f>
        <v>99.35</v>
      </c>
      <c r="AC4417">
        <f>IF(Churn_Data[[#This Row],[Churn]]="No",Churn_Data[[#This Row],[tenure]],NA())</f>
        <v>70</v>
      </c>
      <c r="AD4417" t="e">
        <f>IF(Churn_Data[[#This Row],[Churn]]="Yes",Churn_Data[[#This Row],[MonthlyCharges]],NA())</f>
        <v>#N/A</v>
      </c>
      <c r="AE4417" t="e">
        <f>IF(Churn_Data[[#This Row],[Churn]]="Yes",Churn_Data[[#This Row],[tenure]],NA())</f>
        <v>#N/A</v>
      </c>
      <c r="AF4417">
        <v>6954.5</v>
      </c>
    </row>
    <row r="4418" spans="1:32" x14ac:dyDescent="0.3">
      <c r="A4418" t="s">
        <v>4452</v>
      </c>
      <c r="B4418" t="s">
        <v>23</v>
      </c>
      <c r="C4418" t="str">
        <f>IF(Churn_Data[[#This Row],[SeniorCitizen]]=1,"Yes","No")</f>
        <v>No</v>
      </c>
      <c r="D4418">
        <v>0</v>
      </c>
      <c r="E4418" t="s">
        <v>24</v>
      </c>
      <c r="F4418" t="s">
        <v>25</v>
      </c>
      <c r="G4418" t="s">
        <v>24</v>
      </c>
      <c r="H4418" t="s">
        <v>24</v>
      </c>
      <c r="I4418" t="s">
        <v>26</v>
      </c>
      <c r="J4418" t="str">
        <f>IF(Churn_Data[[#This Row],[InternetService]]&lt;&gt;"No","Yes","No")</f>
        <v>Yes</v>
      </c>
      <c r="K4418" t="s">
        <v>25</v>
      </c>
      <c r="L4418" t="s">
        <v>25</v>
      </c>
      <c r="M4418" t="s">
        <v>24</v>
      </c>
      <c r="N4418" t="s">
        <v>25</v>
      </c>
      <c r="O4418" t="s">
        <v>24</v>
      </c>
      <c r="P4418" t="s">
        <v>25</v>
      </c>
      <c r="Q4418" t="s">
        <v>25</v>
      </c>
      <c r="R4418">
        <f>IF(Churn_Data[[#This Row],[Churn]]="Yes",1,0)</f>
        <v>0</v>
      </c>
      <c r="S4418" t="s">
        <v>24</v>
      </c>
      <c r="T4418">
        <f>(Churn_Data[[#This Row],[OnlineSecurity]]="Yes")+(Churn_Data[[#This Row],[OnlineBackup]]="Yes")+(Churn_Data[[#This Row],[DeviceProtection]]="Yes")+(Churn_Data[[#This Row],[TechSupport]]="Yes")+(Churn_Data[[#This Row],[StreamingTV]]="Yes")+(Churn_Data[[#This Row],[StreamingMovies]]="Yes")</f>
        <v>2</v>
      </c>
      <c r="U4418" t="s">
        <v>3911</v>
      </c>
      <c r="V4418" t="s">
        <v>46</v>
      </c>
      <c r="W4418" t="str">
        <f>IF(ISNUMBER(SEARCH("automatic", Churn_Data[[#This Row],[PaymentMethod]])), "Automatic", "Manual")</f>
        <v>Automatic</v>
      </c>
      <c r="X4418">
        <v>89.95</v>
      </c>
      <c r="Y4418" t="str">
        <f>IF(Churn_Data[[#This Row],[tenure]]&lt;=12,"0-1 Year",IF(Churn_Data[[#This Row],[tenure]]&lt;=24,"1-2 Years",IF(Churn_Data[[#This Row],[tenure]]&lt;=36,"2-3 Years",IF(Churn_Data[[#This Row],[tenure]]&lt;=48,"3-4 Years",IF(Churn_Data[[#This Row],[tenure]]&lt;=60,"4-5 Years","5+ Years")))))</f>
        <v>5+ Years</v>
      </c>
      <c r="Z4418">
        <v>68</v>
      </c>
      <c r="AA4418">
        <v>5974.3</v>
      </c>
      <c r="AB4418">
        <f>IF(Churn_Data[[#This Row],[Churn]]="No",Churn_Data[[#This Row],[MonthlyCharges]],NA())</f>
        <v>89.95</v>
      </c>
      <c r="AC4418">
        <f>IF(Churn_Data[[#This Row],[Churn]]="No",Churn_Data[[#This Row],[tenure]],NA())</f>
        <v>68</v>
      </c>
      <c r="AD4418" t="e">
        <f>IF(Churn_Data[[#This Row],[Churn]]="Yes",Churn_Data[[#This Row],[MonthlyCharges]],NA())</f>
        <v>#N/A</v>
      </c>
      <c r="AE4418" t="e">
        <f>IF(Churn_Data[[#This Row],[Churn]]="Yes",Churn_Data[[#This Row],[tenure]],NA())</f>
        <v>#N/A</v>
      </c>
      <c r="AF4418">
        <v>6116.6</v>
      </c>
    </row>
    <row r="4419" spans="1:32" x14ac:dyDescent="0.3">
      <c r="A4419" t="s">
        <v>4453</v>
      </c>
      <c r="B4419" t="s">
        <v>30</v>
      </c>
      <c r="C4419" t="str">
        <f>IF(Churn_Data[[#This Row],[SeniorCitizen]]=1,"Yes","No")</f>
        <v>No</v>
      </c>
      <c r="D4419">
        <v>0</v>
      </c>
      <c r="E4419" t="s">
        <v>24</v>
      </c>
      <c r="F4419" t="s">
        <v>24</v>
      </c>
      <c r="G4419" t="s">
        <v>24</v>
      </c>
      <c r="H4419" t="s">
        <v>24</v>
      </c>
      <c r="I4419" t="s">
        <v>120</v>
      </c>
      <c r="J4419" t="str">
        <f>IF(Churn_Data[[#This Row],[InternetService]]&lt;&gt;"No","Yes","No")</f>
        <v>Yes</v>
      </c>
      <c r="K4419" t="s">
        <v>24</v>
      </c>
      <c r="L4419" t="s">
        <v>25</v>
      </c>
      <c r="M4419" t="s">
        <v>24</v>
      </c>
      <c r="N4419" t="s">
        <v>25</v>
      </c>
      <c r="O4419" t="s">
        <v>24</v>
      </c>
      <c r="P4419" t="s">
        <v>25</v>
      </c>
      <c r="Q4419" t="s">
        <v>25</v>
      </c>
      <c r="R4419">
        <f>IF(Churn_Data[[#This Row],[Churn]]="Yes",1,0)</f>
        <v>0</v>
      </c>
      <c r="S4419" t="s">
        <v>25</v>
      </c>
      <c r="T4419">
        <f>(Churn_Data[[#This Row],[OnlineSecurity]]="Yes")+(Churn_Data[[#This Row],[OnlineBackup]]="Yes")+(Churn_Data[[#This Row],[DeviceProtection]]="Yes")+(Churn_Data[[#This Row],[TechSupport]]="Yes")+(Churn_Data[[#This Row],[StreamingTV]]="Yes")+(Churn_Data[[#This Row],[StreamingMovies]]="Yes")</f>
        <v>3</v>
      </c>
      <c r="U4419" t="s">
        <v>3911</v>
      </c>
      <c r="V4419" t="s">
        <v>72</v>
      </c>
      <c r="W4419" t="str">
        <f>IF(ISNUMBER(SEARCH("automatic", Churn_Data[[#This Row],[PaymentMethod]])), "Automatic", "Manual")</f>
        <v>Automatic</v>
      </c>
      <c r="X4419">
        <v>68.95</v>
      </c>
      <c r="Y4419" t="str">
        <f>IF(Churn_Data[[#This Row],[tenure]]&lt;=12,"0-1 Year",IF(Churn_Data[[#This Row],[tenure]]&lt;=24,"1-2 Years",IF(Churn_Data[[#This Row],[tenure]]&lt;=36,"2-3 Years",IF(Churn_Data[[#This Row],[tenure]]&lt;=48,"3-4 Years",IF(Churn_Data[[#This Row],[tenure]]&lt;=60,"4-5 Years","5+ Years")))))</f>
        <v>5+ Years</v>
      </c>
      <c r="Z4419">
        <v>70</v>
      </c>
      <c r="AA4419">
        <v>4858.7</v>
      </c>
      <c r="AB4419">
        <f>IF(Churn_Data[[#This Row],[Churn]]="No",Churn_Data[[#This Row],[MonthlyCharges]],NA())</f>
        <v>68.95</v>
      </c>
      <c r="AC4419">
        <f>IF(Churn_Data[[#This Row],[Churn]]="No",Churn_Data[[#This Row],[tenure]],NA())</f>
        <v>70</v>
      </c>
      <c r="AD4419" t="e">
        <f>IF(Churn_Data[[#This Row],[Churn]]="Yes",Churn_Data[[#This Row],[MonthlyCharges]],NA())</f>
        <v>#N/A</v>
      </c>
      <c r="AE4419" t="e">
        <f>IF(Churn_Data[[#This Row],[Churn]]="Yes",Churn_Data[[#This Row],[tenure]],NA())</f>
        <v>#N/A</v>
      </c>
      <c r="AF4419">
        <v>4826.5</v>
      </c>
    </row>
    <row r="4420" spans="1:32" x14ac:dyDescent="0.3">
      <c r="A4420" t="s">
        <v>4454</v>
      </c>
      <c r="B4420" t="s">
        <v>30</v>
      </c>
      <c r="C4420" t="str">
        <f>IF(Churn_Data[[#This Row],[SeniorCitizen]]=1,"Yes","No")</f>
        <v>No</v>
      </c>
      <c r="D4420">
        <v>0</v>
      </c>
      <c r="E4420" t="s">
        <v>24</v>
      </c>
      <c r="F4420" t="s">
        <v>25</v>
      </c>
      <c r="G4420" t="s">
        <v>24</v>
      </c>
      <c r="H4420" t="s">
        <v>24</v>
      </c>
      <c r="I4420" t="s">
        <v>120</v>
      </c>
      <c r="J4420" t="str">
        <f>IF(Churn_Data[[#This Row],[InternetService]]&lt;&gt;"No","Yes","No")</f>
        <v>Yes</v>
      </c>
      <c r="K4420" t="s">
        <v>24</v>
      </c>
      <c r="L4420" t="s">
        <v>24</v>
      </c>
      <c r="M4420" t="s">
        <v>24</v>
      </c>
      <c r="N4420" t="s">
        <v>25</v>
      </c>
      <c r="O4420" t="s">
        <v>25</v>
      </c>
      <c r="P4420" t="s">
        <v>25</v>
      </c>
      <c r="Q4420" t="s">
        <v>25</v>
      </c>
      <c r="R4420">
        <f>IF(Churn_Data[[#This Row],[Churn]]="Yes",1,0)</f>
        <v>0</v>
      </c>
      <c r="S4420" t="s">
        <v>24</v>
      </c>
      <c r="T4420">
        <f>(Churn_Data[[#This Row],[OnlineSecurity]]="Yes")+(Churn_Data[[#This Row],[OnlineBackup]]="Yes")+(Churn_Data[[#This Row],[DeviceProtection]]="Yes")+(Churn_Data[[#This Row],[TechSupport]]="Yes")+(Churn_Data[[#This Row],[StreamingTV]]="Yes")+(Churn_Data[[#This Row],[StreamingMovies]]="Yes")</f>
        <v>3</v>
      </c>
      <c r="U4420" t="s">
        <v>3911</v>
      </c>
      <c r="V4420" t="s">
        <v>72</v>
      </c>
      <c r="W4420" t="str">
        <f>IF(ISNUMBER(SEARCH("automatic", Churn_Data[[#This Row],[PaymentMethod]])), "Automatic", "Manual")</f>
        <v>Automatic</v>
      </c>
      <c r="X4420">
        <v>66.099999999999994</v>
      </c>
      <c r="Y4420" t="str">
        <f>IF(Churn_Data[[#This Row],[tenure]]&lt;=12,"0-1 Year",IF(Churn_Data[[#This Row],[tenure]]&lt;=24,"1-2 Years",IF(Churn_Data[[#This Row],[tenure]]&lt;=36,"2-3 Years",IF(Churn_Data[[#This Row],[tenure]]&lt;=48,"3-4 Years",IF(Churn_Data[[#This Row],[tenure]]&lt;=60,"4-5 Years","5+ Years")))))</f>
        <v>5+ Years</v>
      </c>
      <c r="Z4420">
        <v>66</v>
      </c>
      <c r="AA4420">
        <v>4428.45</v>
      </c>
      <c r="AB4420">
        <f>IF(Churn_Data[[#This Row],[Churn]]="No",Churn_Data[[#This Row],[MonthlyCharges]],NA())</f>
        <v>66.099999999999994</v>
      </c>
      <c r="AC4420">
        <f>IF(Churn_Data[[#This Row],[Churn]]="No",Churn_Data[[#This Row],[tenure]],NA())</f>
        <v>66</v>
      </c>
      <c r="AD4420" t="e">
        <f>IF(Churn_Data[[#This Row],[Churn]]="Yes",Churn_Data[[#This Row],[MonthlyCharges]],NA())</f>
        <v>#N/A</v>
      </c>
      <c r="AE4420" t="e">
        <f>IF(Churn_Data[[#This Row],[Churn]]="Yes",Churn_Data[[#This Row],[tenure]],NA())</f>
        <v>#N/A</v>
      </c>
      <c r="AF4420">
        <v>4362.6000000000004</v>
      </c>
    </row>
    <row r="4421" spans="1:32" x14ac:dyDescent="0.3">
      <c r="A4421" t="s">
        <v>4455</v>
      </c>
      <c r="B4421" t="s">
        <v>23</v>
      </c>
      <c r="C4421" t="str">
        <f>IF(Churn_Data[[#This Row],[SeniorCitizen]]=1,"Yes","No")</f>
        <v>No</v>
      </c>
      <c r="D4421">
        <v>0</v>
      </c>
      <c r="E4421" t="s">
        <v>24</v>
      </c>
      <c r="F4421" t="s">
        <v>24</v>
      </c>
      <c r="G4421" t="s">
        <v>24</v>
      </c>
      <c r="H4421" t="s">
        <v>24</v>
      </c>
      <c r="I4421" t="s">
        <v>120</v>
      </c>
      <c r="J4421" t="str">
        <f>IF(Churn_Data[[#This Row],[InternetService]]&lt;&gt;"No","Yes","No")</f>
        <v>Yes</v>
      </c>
      <c r="K4421" t="s">
        <v>24</v>
      </c>
      <c r="L4421" t="s">
        <v>24</v>
      </c>
      <c r="M4421" t="s">
        <v>24</v>
      </c>
      <c r="N4421" t="s">
        <v>24</v>
      </c>
      <c r="O4421" t="s">
        <v>24</v>
      </c>
      <c r="P4421" t="s">
        <v>25</v>
      </c>
      <c r="Q4421" t="s">
        <v>25</v>
      </c>
      <c r="R4421">
        <f>IF(Churn_Data[[#This Row],[Churn]]="Yes",1,0)</f>
        <v>0</v>
      </c>
      <c r="S4421" t="s">
        <v>25</v>
      </c>
      <c r="T4421">
        <f>(Churn_Data[[#This Row],[OnlineSecurity]]="Yes")+(Churn_Data[[#This Row],[OnlineBackup]]="Yes")+(Churn_Data[[#This Row],[DeviceProtection]]="Yes")+(Churn_Data[[#This Row],[TechSupport]]="Yes")+(Churn_Data[[#This Row],[StreamingTV]]="Yes")+(Churn_Data[[#This Row],[StreamingMovies]]="Yes")</f>
        <v>5</v>
      </c>
      <c r="U4421" t="s">
        <v>3911</v>
      </c>
      <c r="V4421" t="s">
        <v>46</v>
      </c>
      <c r="W4421" t="str">
        <f>IF(ISNUMBER(SEARCH("automatic", Churn_Data[[#This Row],[PaymentMethod]])), "Automatic", "Manual")</f>
        <v>Automatic</v>
      </c>
      <c r="X4421">
        <v>79.7</v>
      </c>
      <c r="Y4421" t="str">
        <f>IF(Churn_Data[[#This Row],[tenure]]&lt;=12,"0-1 Year",IF(Churn_Data[[#This Row],[tenure]]&lt;=24,"1-2 Years",IF(Churn_Data[[#This Row],[tenure]]&lt;=36,"2-3 Years",IF(Churn_Data[[#This Row],[tenure]]&lt;=48,"3-4 Years",IF(Churn_Data[[#This Row],[tenure]]&lt;=60,"4-5 Years","5+ Years")))))</f>
        <v>5+ Years</v>
      </c>
      <c r="Z4421">
        <v>70</v>
      </c>
      <c r="AA4421">
        <v>5743.3</v>
      </c>
      <c r="AB4421">
        <f>IF(Churn_Data[[#This Row],[Churn]]="No",Churn_Data[[#This Row],[MonthlyCharges]],NA())</f>
        <v>79.7</v>
      </c>
      <c r="AC4421">
        <f>IF(Churn_Data[[#This Row],[Churn]]="No",Churn_Data[[#This Row],[tenure]],NA())</f>
        <v>70</v>
      </c>
      <c r="AD4421" t="e">
        <f>IF(Churn_Data[[#This Row],[Churn]]="Yes",Churn_Data[[#This Row],[MonthlyCharges]],NA())</f>
        <v>#N/A</v>
      </c>
      <c r="AE4421" t="e">
        <f>IF(Churn_Data[[#This Row],[Churn]]="Yes",Churn_Data[[#This Row],[tenure]],NA())</f>
        <v>#N/A</v>
      </c>
      <c r="AF4421">
        <v>5579</v>
      </c>
    </row>
    <row r="4422" spans="1:32" x14ac:dyDescent="0.3">
      <c r="A4422" t="s">
        <v>4456</v>
      </c>
      <c r="B4422" t="s">
        <v>23</v>
      </c>
      <c r="C4422" t="str">
        <f>IF(Churn_Data[[#This Row],[SeniorCitizen]]=1,"Yes","No")</f>
        <v>No</v>
      </c>
      <c r="D4422">
        <v>0</v>
      </c>
      <c r="E4422" t="s">
        <v>25</v>
      </c>
      <c r="F4422" t="s">
        <v>25</v>
      </c>
      <c r="G4422" t="s">
        <v>24</v>
      </c>
      <c r="H4422" t="s">
        <v>24</v>
      </c>
      <c r="I4422" t="s">
        <v>26</v>
      </c>
      <c r="J4422" t="str">
        <f>IF(Churn_Data[[#This Row],[InternetService]]&lt;&gt;"No","Yes","No")</f>
        <v>Yes</v>
      </c>
      <c r="K4422" t="s">
        <v>24</v>
      </c>
      <c r="L4422" t="s">
        <v>24</v>
      </c>
      <c r="M4422" t="s">
        <v>24</v>
      </c>
      <c r="N4422" t="s">
        <v>25</v>
      </c>
      <c r="O4422" t="s">
        <v>24</v>
      </c>
      <c r="P4422" t="s">
        <v>25</v>
      </c>
      <c r="Q4422" t="s">
        <v>25</v>
      </c>
      <c r="R4422">
        <f>IF(Churn_Data[[#This Row],[Churn]]="Yes",1,0)</f>
        <v>0</v>
      </c>
      <c r="S4422" t="s">
        <v>25</v>
      </c>
      <c r="T4422">
        <f>(Churn_Data[[#This Row],[OnlineSecurity]]="Yes")+(Churn_Data[[#This Row],[OnlineBackup]]="Yes")+(Churn_Data[[#This Row],[DeviceProtection]]="Yes")+(Churn_Data[[#This Row],[TechSupport]]="Yes")+(Churn_Data[[#This Row],[StreamingTV]]="Yes")+(Churn_Data[[#This Row],[StreamingMovies]]="Yes")</f>
        <v>4</v>
      </c>
      <c r="U4422" t="s">
        <v>3911</v>
      </c>
      <c r="V4422" t="s">
        <v>72</v>
      </c>
      <c r="W4422" t="str">
        <f>IF(ISNUMBER(SEARCH("automatic", Churn_Data[[#This Row],[PaymentMethod]])), "Automatic", "Manual")</f>
        <v>Automatic</v>
      </c>
      <c r="X4422">
        <v>98</v>
      </c>
      <c r="Y4422" t="str">
        <f>IF(Churn_Data[[#This Row],[tenure]]&lt;=12,"0-1 Year",IF(Churn_Data[[#This Row],[tenure]]&lt;=24,"1-2 Years",IF(Churn_Data[[#This Row],[tenure]]&lt;=36,"2-3 Years",IF(Churn_Data[[#This Row],[tenure]]&lt;=48,"3-4 Years",IF(Churn_Data[[#This Row],[tenure]]&lt;=60,"4-5 Years","5+ Years")))))</f>
        <v>5+ Years</v>
      </c>
      <c r="Z4422">
        <v>63</v>
      </c>
      <c r="AA4422">
        <v>6218.45</v>
      </c>
      <c r="AB4422">
        <f>IF(Churn_Data[[#This Row],[Churn]]="No",Churn_Data[[#This Row],[MonthlyCharges]],NA())</f>
        <v>98</v>
      </c>
      <c r="AC4422">
        <f>IF(Churn_Data[[#This Row],[Churn]]="No",Churn_Data[[#This Row],[tenure]],NA())</f>
        <v>63</v>
      </c>
      <c r="AD4422" t="e">
        <f>IF(Churn_Data[[#This Row],[Churn]]="Yes",Churn_Data[[#This Row],[MonthlyCharges]],NA())</f>
        <v>#N/A</v>
      </c>
      <c r="AE4422" t="e">
        <f>IF(Churn_Data[[#This Row],[Churn]]="Yes",Churn_Data[[#This Row],[tenure]],NA())</f>
        <v>#N/A</v>
      </c>
      <c r="AF4422">
        <v>6174</v>
      </c>
    </row>
    <row r="4423" spans="1:32" x14ac:dyDescent="0.3">
      <c r="A4423" t="s">
        <v>4457</v>
      </c>
      <c r="B4423" t="s">
        <v>23</v>
      </c>
      <c r="C4423" t="str">
        <f>IF(Churn_Data[[#This Row],[SeniorCitizen]]=1,"Yes","No")</f>
        <v>No</v>
      </c>
      <c r="D4423">
        <v>0</v>
      </c>
      <c r="E4423" t="s">
        <v>24</v>
      </c>
      <c r="F4423" t="s">
        <v>25</v>
      </c>
      <c r="G4423" t="s">
        <v>24</v>
      </c>
      <c r="H4423" t="s">
        <v>24</v>
      </c>
      <c r="I4423" t="s">
        <v>120</v>
      </c>
      <c r="J4423" t="str">
        <f>IF(Churn_Data[[#This Row],[InternetService]]&lt;&gt;"No","Yes","No")</f>
        <v>Yes</v>
      </c>
      <c r="K4423" t="s">
        <v>24</v>
      </c>
      <c r="L4423" t="s">
        <v>24</v>
      </c>
      <c r="M4423" t="s">
        <v>24</v>
      </c>
      <c r="N4423" t="s">
        <v>25</v>
      </c>
      <c r="O4423" t="s">
        <v>25</v>
      </c>
      <c r="P4423" t="s">
        <v>25</v>
      </c>
      <c r="Q4423" t="s">
        <v>25</v>
      </c>
      <c r="R4423">
        <f>IF(Churn_Data[[#This Row],[Churn]]="Yes",1,0)</f>
        <v>0</v>
      </c>
      <c r="S4423" t="s">
        <v>25</v>
      </c>
      <c r="T4423">
        <f>(Churn_Data[[#This Row],[OnlineSecurity]]="Yes")+(Churn_Data[[#This Row],[OnlineBackup]]="Yes")+(Churn_Data[[#This Row],[DeviceProtection]]="Yes")+(Churn_Data[[#This Row],[TechSupport]]="Yes")+(Churn_Data[[#This Row],[StreamingTV]]="Yes")+(Churn_Data[[#This Row],[StreamingMovies]]="Yes")</f>
        <v>3</v>
      </c>
      <c r="U4423" t="s">
        <v>3911</v>
      </c>
      <c r="V4423" t="s">
        <v>46</v>
      </c>
      <c r="W4423" t="str">
        <f>IF(ISNUMBER(SEARCH("automatic", Churn_Data[[#This Row],[PaymentMethod]])), "Automatic", "Manual")</f>
        <v>Automatic</v>
      </c>
      <c r="X4423">
        <v>66.900000000000006</v>
      </c>
      <c r="Y4423" t="str">
        <f>IF(Churn_Data[[#This Row],[tenure]]&lt;=12,"0-1 Year",IF(Churn_Data[[#This Row],[tenure]]&lt;=24,"1-2 Years",IF(Churn_Data[[#This Row],[tenure]]&lt;=36,"2-3 Years",IF(Churn_Data[[#This Row],[tenure]]&lt;=48,"3-4 Years",IF(Churn_Data[[#This Row],[tenure]]&lt;=60,"4-5 Years","5+ Years")))))</f>
        <v>5+ Years</v>
      </c>
      <c r="Z4423">
        <v>66</v>
      </c>
      <c r="AA4423">
        <v>4370.25</v>
      </c>
      <c r="AB4423">
        <f>IF(Churn_Data[[#This Row],[Churn]]="No",Churn_Data[[#This Row],[MonthlyCharges]],NA())</f>
        <v>66.900000000000006</v>
      </c>
      <c r="AC4423">
        <f>IF(Churn_Data[[#This Row],[Churn]]="No",Churn_Data[[#This Row],[tenure]],NA())</f>
        <v>66</v>
      </c>
      <c r="AD4423" t="e">
        <f>IF(Churn_Data[[#This Row],[Churn]]="Yes",Churn_Data[[#This Row],[MonthlyCharges]],NA())</f>
        <v>#N/A</v>
      </c>
      <c r="AE4423" t="e">
        <f>IF(Churn_Data[[#This Row],[Churn]]="Yes",Churn_Data[[#This Row],[tenure]],NA())</f>
        <v>#N/A</v>
      </c>
      <c r="AF4423">
        <v>4415.3999999999996</v>
      </c>
    </row>
    <row r="4424" spans="1:32" x14ac:dyDescent="0.3">
      <c r="A4424" t="s">
        <v>4458</v>
      </c>
      <c r="B4424" t="s">
        <v>23</v>
      </c>
      <c r="C4424" t="str">
        <f>IF(Churn_Data[[#This Row],[SeniorCitizen]]=1,"Yes","No")</f>
        <v>No</v>
      </c>
      <c r="D4424">
        <v>0</v>
      </c>
      <c r="E4424" t="s">
        <v>24</v>
      </c>
      <c r="F4424" t="s">
        <v>24</v>
      </c>
      <c r="G4424" t="s">
        <v>24</v>
      </c>
      <c r="H4424" t="s">
        <v>24</v>
      </c>
      <c r="I4424" t="s">
        <v>120</v>
      </c>
      <c r="J4424" t="str">
        <f>IF(Churn_Data[[#This Row],[InternetService]]&lt;&gt;"No","Yes","No")</f>
        <v>Yes</v>
      </c>
      <c r="K4424" t="s">
        <v>24</v>
      </c>
      <c r="L4424" t="s">
        <v>24</v>
      </c>
      <c r="M4424" t="s">
        <v>24</v>
      </c>
      <c r="N4424" t="s">
        <v>24</v>
      </c>
      <c r="O4424" t="s">
        <v>24</v>
      </c>
      <c r="P4424" t="s">
        <v>25</v>
      </c>
      <c r="Q4424" t="s">
        <v>25</v>
      </c>
      <c r="R4424">
        <f>IF(Churn_Data[[#This Row],[Churn]]="Yes",1,0)</f>
        <v>0</v>
      </c>
      <c r="S4424" t="s">
        <v>25</v>
      </c>
      <c r="T4424">
        <f>(Churn_Data[[#This Row],[OnlineSecurity]]="Yes")+(Churn_Data[[#This Row],[OnlineBackup]]="Yes")+(Churn_Data[[#This Row],[DeviceProtection]]="Yes")+(Churn_Data[[#This Row],[TechSupport]]="Yes")+(Churn_Data[[#This Row],[StreamingTV]]="Yes")+(Churn_Data[[#This Row],[StreamingMovies]]="Yes")</f>
        <v>5</v>
      </c>
      <c r="U4424" t="s">
        <v>3911</v>
      </c>
      <c r="V4424" t="s">
        <v>72</v>
      </c>
      <c r="W4424" t="str">
        <f>IF(ISNUMBER(SEARCH("automatic", Churn_Data[[#This Row],[PaymentMethod]])), "Automatic", "Manual")</f>
        <v>Automatic</v>
      </c>
      <c r="X4424">
        <v>81.25</v>
      </c>
      <c r="Y4424" t="str">
        <f>IF(Churn_Data[[#This Row],[tenure]]&lt;=12,"0-1 Year",IF(Churn_Data[[#This Row],[tenure]]&lt;=24,"1-2 Years",IF(Churn_Data[[#This Row],[tenure]]&lt;=36,"2-3 Years",IF(Churn_Data[[#This Row],[tenure]]&lt;=48,"3-4 Years",IF(Churn_Data[[#This Row],[tenure]]&lt;=60,"4-5 Years","5+ Years")))))</f>
        <v>4-5 Years</v>
      </c>
      <c r="Z4424">
        <v>56</v>
      </c>
      <c r="AA4424">
        <v>4620.3999999999996</v>
      </c>
      <c r="AB4424">
        <f>IF(Churn_Data[[#This Row],[Churn]]="No",Churn_Data[[#This Row],[MonthlyCharges]],NA())</f>
        <v>81.25</v>
      </c>
      <c r="AC4424">
        <f>IF(Churn_Data[[#This Row],[Churn]]="No",Churn_Data[[#This Row],[tenure]],NA())</f>
        <v>56</v>
      </c>
      <c r="AD4424" t="e">
        <f>IF(Churn_Data[[#This Row],[Churn]]="Yes",Churn_Data[[#This Row],[MonthlyCharges]],NA())</f>
        <v>#N/A</v>
      </c>
      <c r="AE4424" t="e">
        <f>IF(Churn_Data[[#This Row],[Churn]]="Yes",Churn_Data[[#This Row],[tenure]],NA())</f>
        <v>#N/A</v>
      </c>
      <c r="AF4424">
        <v>4550</v>
      </c>
    </row>
    <row r="4425" spans="1:32" x14ac:dyDescent="0.3">
      <c r="A4425" t="s">
        <v>4459</v>
      </c>
      <c r="B4425" t="s">
        <v>30</v>
      </c>
      <c r="C4425" t="str">
        <f>IF(Churn_Data[[#This Row],[SeniorCitizen]]=1,"Yes","No")</f>
        <v>No</v>
      </c>
      <c r="D4425">
        <v>0</v>
      </c>
      <c r="E4425" t="s">
        <v>24</v>
      </c>
      <c r="F4425" t="s">
        <v>25</v>
      </c>
      <c r="G4425" t="s">
        <v>24</v>
      </c>
      <c r="H4425" t="s">
        <v>24</v>
      </c>
      <c r="I4425" t="s">
        <v>120</v>
      </c>
      <c r="J4425" t="str">
        <f>IF(Churn_Data[[#This Row],[InternetService]]&lt;&gt;"No","Yes","No")</f>
        <v>Yes</v>
      </c>
      <c r="K4425" t="s">
        <v>25</v>
      </c>
      <c r="L4425" t="s">
        <v>24</v>
      </c>
      <c r="M4425" t="s">
        <v>24</v>
      </c>
      <c r="N4425" t="s">
        <v>25</v>
      </c>
      <c r="O4425" t="s">
        <v>25</v>
      </c>
      <c r="P4425" t="s">
        <v>25</v>
      </c>
      <c r="Q4425" t="s">
        <v>25</v>
      </c>
      <c r="R4425">
        <f>IF(Churn_Data[[#This Row],[Churn]]="Yes",1,0)</f>
        <v>0</v>
      </c>
      <c r="S4425" t="s">
        <v>25</v>
      </c>
      <c r="T4425">
        <f>(Churn_Data[[#This Row],[OnlineSecurity]]="Yes")+(Churn_Data[[#This Row],[OnlineBackup]]="Yes")+(Churn_Data[[#This Row],[DeviceProtection]]="Yes")+(Churn_Data[[#This Row],[TechSupport]]="Yes")+(Churn_Data[[#This Row],[StreamingTV]]="Yes")+(Churn_Data[[#This Row],[StreamingMovies]]="Yes")</f>
        <v>2</v>
      </c>
      <c r="U4425" t="s">
        <v>3911</v>
      </c>
      <c r="V4425" t="s">
        <v>72</v>
      </c>
      <c r="W4425" t="str">
        <f>IF(ISNUMBER(SEARCH("automatic", Churn_Data[[#This Row],[PaymentMethod]])), "Automatic", "Manual")</f>
        <v>Automatic</v>
      </c>
      <c r="X4425">
        <v>59.5</v>
      </c>
      <c r="Y4425" t="str">
        <f>IF(Churn_Data[[#This Row],[tenure]]&lt;=12,"0-1 Year",IF(Churn_Data[[#This Row],[tenure]]&lt;=24,"1-2 Years",IF(Churn_Data[[#This Row],[tenure]]&lt;=36,"2-3 Years",IF(Churn_Data[[#This Row],[tenure]]&lt;=48,"3-4 Years",IF(Churn_Data[[#This Row],[tenure]]&lt;=60,"4-5 Years","5+ Years")))))</f>
        <v>4-5 Years</v>
      </c>
      <c r="Z4425">
        <v>56</v>
      </c>
      <c r="AA4425">
        <v>3389.25</v>
      </c>
      <c r="AB4425">
        <f>IF(Churn_Data[[#This Row],[Churn]]="No",Churn_Data[[#This Row],[MonthlyCharges]],NA())</f>
        <v>59.5</v>
      </c>
      <c r="AC4425">
        <f>IF(Churn_Data[[#This Row],[Churn]]="No",Churn_Data[[#This Row],[tenure]],NA())</f>
        <v>56</v>
      </c>
      <c r="AD4425" t="e">
        <f>IF(Churn_Data[[#This Row],[Churn]]="Yes",Churn_Data[[#This Row],[MonthlyCharges]],NA())</f>
        <v>#N/A</v>
      </c>
      <c r="AE4425" t="e">
        <f>IF(Churn_Data[[#This Row],[Churn]]="Yes",Churn_Data[[#This Row],[tenure]],NA())</f>
        <v>#N/A</v>
      </c>
      <c r="AF4425">
        <v>3332</v>
      </c>
    </row>
    <row r="4426" spans="1:32" x14ac:dyDescent="0.3">
      <c r="A4426" t="s">
        <v>4460</v>
      </c>
      <c r="B4426" t="s">
        <v>30</v>
      </c>
      <c r="C4426" t="str">
        <f>IF(Churn_Data[[#This Row],[SeniorCitizen]]=1,"Yes","No")</f>
        <v>No</v>
      </c>
      <c r="D4426">
        <v>0</v>
      </c>
      <c r="E4426" t="s">
        <v>25</v>
      </c>
      <c r="F4426" t="s">
        <v>25</v>
      </c>
      <c r="G4426" t="s">
        <v>24</v>
      </c>
      <c r="H4426" t="s">
        <v>24</v>
      </c>
      <c r="I4426" t="s">
        <v>120</v>
      </c>
      <c r="J4426" t="str">
        <f>IF(Churn_Data[[#This Row],[InternetService]]&lt;&gt;"No","Yes","No")</f>
        <v>Yes</v>
      </c>
      <c r="K4426" t="s">
        <v>25</v>
      </c>
      <c r="L4426" t="s">
        <v>25</v>
      </c>
      <c r="M4426" t="s">
        <v>24</v>
      </c>
      <c r="N4426" t="s">
        <v>25</v>
      </c>
      <c r="O4426" t="s">
        <v>25</v>
      </c>
      <c r="P4426" t="s">
        <v>25</v>
      </c>
      <c r="Q4426" t="s">
        <v>25</v>
      </c>
      <c r="R4426">
        <f>IF(Churn_Data[[#This Row],[Churn]]="Yes",1,0)</f>
        <v>0</v>
      </c>
      <c r="S4426" t="s">
        <v>25</v>
      </c>
      <c r="T4426">
        <f>(Churn_Data[[#This Row],[OnlineSecurity]]="Yes")+(Churn_Data[[#This Row],[OnlineBackup]]="Yes")+(Churn_Data[[#This Row],[DeviceProtection]]="Yes")+(Churn_Data[[#This Row],[TechSupport]]="Yes")+(Churn_Data[[#This Row],[StreamingTV]]="Yes")+(Churn_Data[[#This Row],[StreamingMovies]]="Yes")</f>
        <v>1</v>
      </c>
      <c r="U4426" t="s">
        <v>3911</v>
      </c>
      <c r="V4426" t="s">
        <v>72</v>
      </c>
      <c r="W4426" t="str">
        <f>IF(ISNUMBER(SEARCH("automatic", Churn_Data[[#This Row],[PaymentMethod]])), "Automatic", "Manual")</f>
        <v>Automatic</v>
      </c>
      <c r="X4426">
        <v>54.15</v>
      </c>
      <c r="Y4426" t="str">
        <f>IF(Churn_Data[[#This Row],[tenure]]&lt;=12,"0-1 Year",IF(Churn_Data[[#This Row],[tenure]]&lt;=24,"1-2 Years",IF(Churn_Data[[#This Row],[tenure]]&lt;=36,"2-3 Years",IF(Churn_Data[[#This Row],[tenure]]&lt;=48,"3-4 Years",IF(Churn_Data[[#This Row],[tenure]]&lt;=60,"4-5 Years","5+ Years")))))</f>
        <v>4-5 Years</v>
      </c>
      <c r="Z4426">
        <v>59</v>
      </c>
      <c r="AA4426">
        <v>3116.15</v>
      </c>
      <c r="AB4426">
        <f>IF(Churn_Data[[#This Row],[Churn]]="No",Churn_Data[[#This Row],[MonthlyCharges]],NA())</f>
        <v>54.15</v>
      </c>
      <c r="AC4426">
        <f>IF(Churn_Data[[#This Row],[Churn]]="No",Churn_Data[[#This Row],[tenure]],NA())</f>
        <v>59</v>
      </c>
      <c r="AD4426" t="e">
        <f>IF(Churn_Data[[#This Row],[Churn]]="Yes",Churn_Data[[#This Row],[MonthlyCharges]],NA())</f>
        <v>#N/A</v>
      </c>
      <c r="AE4426" t="e">
        <f>IF(Churn_Data[[#This Row],[Churn]]="Yes",Churn_Data[[#This Row],[tenure]],NA())</f>
        <v>#N/A</v>
      </c>
      <c r="AF4426">
        <v>3194.85</v>
      </c>
    </row>
    <row r="4427" spans="1:32" x14ac:dyDescent="0.3">
      <c r="A4427" t="s">
        <v>4461</v>
      </c>
      <c r="B4427" t="s">
        <v>30</v>
      </c>
      <c r="C4427" t="str">
        <f>IF(Churn_Data[[#This Row],[SeniorCitizen]]=1,"Yes","No")</f>
        <v>No</v>
      </c>
      <c r="D4427">
        <v>0</v>
      </c>
      <c r="E4427" t="s">
        <v>24</v>
      </c>
      <c r="F4427" t="s">
        <v>25</v>
      </c>
      <c r="G4427" t="s">
        <v>24</v>
      </c>
      <c r="H4427" t="s">
        <v>24</v>
      </c>
      <c r="I4427" t="s">
        <v>26</v>
      </c>
      <c r="J4427" t="str">
        <f>IF(Churn_Data[[#This Row],[InternetService]]&lt;&gt;"No","Yes","No")</f>
        <v>Yes</v>
      </c>
      <c r="K4427" t="s">
        <v>24</v>
      </c>
      <c r="L4427" t="s">
        <v>24</v>
      </c>
      <c r="M4427" t="s">
        <v>24</v>
      </c>
      <c r="N4427" t="s">
        <v>25</v>
      </c>
      <c r="O4427" t="s">
        <v>24</v>
      </c>
      <c r="P4427" t="s">
        <v>25</v>
      </c>
      <c r="Q4427" t="s">
        <v>25</v>
      </c>
      <c r="R4427">
        <f>IF(Churn_Data[[#This Row],[Churn]]="Yes",1,0)</f>
        <v>0</v>
      </c>
      <c r="S4427" t="s">
        <v>24</v>
      </c>
      <c r="T4427">
        <f>(Churn_Data[[#This Row],[OnlineSecurity]]="Yes")+(Churn_Data[[#This Row],[OnlineBackup]]="Yes")+(Churn_Data[[#This Row],[DeviceProtection]]="Yes")+(Churn_Data[[#This Row],[TechSupport]]="Yes")+(Churn_Data[[#This Row],[StreamingTV]]="Yes")+(Churn_Data[[#This Row],[StreamingMovies]]="Yes")</f>
        <v>4</v>
      </c>
      <c r="U4427" t="s">
        <v>3911</v>
      </c>
      <c r="V4427" t="s">
        <v>32</v>
      </c>
      <c r="W4427" t="str">
        <f>IF(ISNUMBER(SEARCH("automatic", Churn_Data[[#This Row],[PaymentMethod]])), "Automatic", "Manual")</f>
        <v>Manual</v>
      </c>
      <c r="X4427">
        <v>99.35</v>
      </c>
      <c r="Y4427" t="str">
        <f>IF(Churn_Data[[#This Row],[tenure]]&lt;=12,"0-1 Year",IF(Churn_Data[[#This Row],[tenure]]&lt;=24,"1-2 Years",IF(Churn_Data[[#This Row],[tenure]]&lt;=36,"2-3 Years",IF(Churn_Data[[#This Row],[tenure]]&lt;=48,"3-4 Years",IF(Churn_Data[[#This Row],[tenure]]&lt;=60,"4-5 Years","5+ Years")))))</f>
        <v>5+ Years</v>
      </c>
      <c r="Z4427">
        <v>65</v>
      </c>
      <c r="AA4427">
        <v>6347.55</v>
      </c>
      <c r="AB4427">
        <f>IF(Churn_Data[[#This Row],[Churn]]="No",Churn_Data[[#This Row],[MonthlyCharges]],NA())</f>
        <v>99.35</v>
      </c>
      <c r="AC4427">
        <f>IF(Churn_Data[[#This Row],[Churn]]="No",Churn_Data[[#This Row],[tenure]],NA())</f>
        <v>65</v>
      </c>
      <c r="AD4427" t="e">
        <f>IF(Churn_Data[[#This Row],[Churn]]="Yes",Churn_Data[[#This Row],[MonthlyCharges]],NA())</f>
        <v>#N/A</v>
      </c>
      <c r="AE4427" t="e">
        <f>IF(Churn_Data[[#This Row],[Churn]]="Yes",Churn_Data[[#This Row],[tenure]],NA())</f>
        <v>#N/A</v>
      </c>
      <c r="AF4427">
        <v>6457.75</v>
      </c>
    </row>
    <row r="4428" spans="1:32" x14ac:dyDescent="0.3">
      <c r="A4428" t="s">
        <v>4462</v>
      </c>
      <c r="B4428" t="s">
        <v>23</v>
      </c>
      <c r="C4428" t="str">
        <f>IF(Churn_Data[[#This Row],[SeniorCitizen]]=1,"Yes","No")</f>
        <v>No</v>
      </c>
      <c r="D4428">
        <v>0</v>
      </c>
      <c r="E4428" t="s">
        <v>24</v>
      </c>
      <c r="F4428" t="s">
        <v>24</v>
      </c>
      <c r="G4428" t="s">
        <v>24</v>
      </c>
      <c r="H4428" t="s">
        <v>24</v>
      </c>
      <c r="I4428" t="s">
        <v>120</v>
      </c>
      <c r="J4428" t="str">
        <f>IF(Churn_Data[[#This Row],[InternetService]]&lt;&gt;"No","Yes","No")</f>
        <v>Yes</v>
      </c>
      <c r="K4428" t="s">
        <v>24</v>
      </c>
      <c r="L4428" t="s">
        <v>25</v>
      </c>
      <c r="M4428" t="s">
        <v>24</v>
      </c>
      <c r="N4428" t="s">
        <v>24</v>
      </c>
      <c r="O4428" t="s">
        <v>24</v>
      </c>
      <c r="P4428" t="s">
        <v>25</v>
      </c>
      <c r="Q4428" t="s">
        <v>25</v>
      </c>
      <c r="R4428">
        <f>IF(Churn_Data[[#This Row],[Churn]]="Yes",1,0)</f>
        <v>0</v>
      </c>
      <c r="S4428" t="s">
        <v>25</v>
      </c>
      <c r="T4428">
        <f>(Churn_Data[[#This Row],[OnlineSecurity]]="Yes")+(Churn_Data[[#This Row],[OnlineBackup]]="Yes")+(Churn_Data[[#This Row],[DeviceProtection]]="Yes")+(Churn_Data[[#This Row],[TechSupport]]="Yes")+(Churn_Data[[#This Row],[StreamingTV]]="Yes")+(Churn_Data[[#This Row],[StreamingMovies]]="Yes")</f>
        <v>4</v>
      </c>
      <c r="U4428" t="s">
        <v>3911</v>
      </c>
      <c r="V4428" t="s">
        <v>28</v>
      </c>
      <c r="W4428" t="str">
        <f>IF(ISNUMBER(SEARCH("automatic", Churn_Data[[#This Row],[PaymentMethod]])), "Automatic", "Manual")</f>
        <v>Manual</v>
      </c>
      <c r="X4428">
        <v>75.8</v>
      </c>
      <c r="Y4428" t="str">
        <f>IF(Churn_Data[[#This Row],[tenure]]&lt;=12,"0-1 Year",IF(Churn_Data[[#This Row],[tenure]]&lt;=24,"1-2 Years",IF(Churn_Data[[#This Row],[tenure]]&lt;=36,"2-3 Years",IF(Churn_Data[[#This Row],[tenure]]&lt;=48,"3-4 Years",IF(Churn_Data[[#This Row],[tenure]]&lt;=60,"4-5 Years","5+ Years")))))</f>
        <v>4-5 Years</v>
      </c>
      <c r="Z4428">
        <v>58</v>
      </c>
      <c r="AA4428">
        <v>4415.75</v>
      </c>
      <c r="AB4428">
        <f>IF(Churn_Data[[#This Row],[Churn]]="No",Churn_Data[[#This Row],[MonthlyCharges]],NA())</f>
        <v>75.8</v>
      </c>
      <c r="AC4428">
        <f>IF(Churn_Data[[#This Row],[Churn]]="No",Churn_Data[[#This Row],[tenure]],NA())</f>
        <v>58</v>
      </c>
      <c r="AD4428" t="e">
        <f>IF(Churn_Data[[#This Row],[Churn]]="Yes",Churn_Data[[#This Row],[MonthlyCharges]],NA())</f>
        <v>#N/A</v>
      </c>
      <c r="AE4428" t="e">
        <f>IF(Churn_Data[[#This Row],[Churn]]="Yes",Churn_Data[[#This Row],[tenure]],NA())</f>
        <v>#N/A</v>
      </c>
      <c r="AF4428">
        <v>4396.3999999999996</v>
      </c>
    </row>
    <row r="4429" spans="1:32" x14ac:dyDescent="0.3">
      <c r="A4429" t="s">
        <v>4463</v>
      </c>
      <c r="B4429" t="s">
        <v>30</v>
      </c>
      <c r="C4429" t="str">
        <f>IF(Churn_Data[[#This Row],[SeniorCitizen]]=1,"Yes","No")</f>
        <v>No</v>
      </c>
      <c r="D4429">
        <v>0</v>
      </c>
      <c r="E4429" t="s">
        <v>24</v>
      </c>
      <c r="F4429" t="s">
        <v>24</v>
      </c>
      <c r="G4429" t="s">
        <v>24</v>
      </c>
      <c r="H4429" t="s">
        <v>24</v>
      </c>
      <c r="I4429" t="s">
        <v>26</v>
      </c>
      <c r="J4429" t="str">
        <f>IF(Churn_Data[[#This Row],[InternetService]]&lt;&gt;"No","Yes","No")</f>
        <v>Yes</v>
      </c>
      <c r="K4429" t="s">
        <v>25</v>
      </c>
      <c r="L4429" t="s">
        <v>25</v>
      </c>
      <c r="M4429" t="s">
        <v>24</v>
      </c>
      <c r="N4429" t="s">
        <v>25</v>
      </c>
      <c r="O4429" t="s">
        <v>24</v>
      </c>
      <c r="P4429" t="s">
        <v>25</v>
      </c>
      <c r="Q4429" t="s">
        <v>25</v>
      </c>
      <c r="R4429">
        <f>IF(Churn_Data[[#This Row],[Churn]]="Yes",1,0)</f>
        <v>0</v>
      </c>
      <c r="S4429" t="s">
        <v>24</v>
      </c>
      <c r="T4429">
        <f>(Churn_Data[[#This Row],[OnlineSecurity]]="Yes")+(Churn_Data[[#This Row],[OnlineBackup]]="Yes")+(Churn_Data[[#This Row],[DeviceProtection]]="Yes")+(Churn_Data[[#This Row],[TechSupport]]="Yes")+(Churn_Data[[#This Row],[StreamingTV]]="Yes")+(Churn_Data[[#This Row],[StreamingMovies]]="Yes")</f>
        <v>2</v>
      </c>
      <c r="U4429" t="s">
        <v>3911</v>
      </c>
      <c r="V4429" t="s">
        <v>72</v>
      </c>
      <c r="W4429" t="str">
        <f>IF(ISNUMBER(SEARCH("automatic", Churn_Data[[#This Row],[PaymentMethod]])), "Automatic", "Manual")</f>
        <v>Automatic</v>
      </c>
      <c r="X4429">
        <v>89.1</v>
      </c>
      <c r="Y4429" t="str">
        <f>IF(Churn_Data[[#This Row],[tenure]]&lt;=12,"0-1 Year",IF(Churn_Data[[#This Row],[tenure]]&lt;=24,"1-2 Years",IF(Churn_Data[[#This Row],[tenure]]&lt;=36,"2-3 Years",IF(Churn_Data[[#This Row],[tenure]]&lt;=48,"3-4 Years",IF(Churn_Data[[#This Row],[tenure]]&lt;=60,"4-5 Years","5+ Years")))))</f>
        <v>5+ Years</v>
      </c>
      <c r="Z4429">
        <v>62</v>
      </c>
      <c r="AA4429">
        <v>5411.65</v>
      </c>
      <c r="AB4429">
        <f>IF(Churn_Data[[#This Row],[Churn]]="No",Churn_Data[[#This Row],[MonthlyCharges]],NA())</f>
        <v>89.1</v>
      </c>
      <c r="AC4429">
        <f>IF(Churn_Data[[#This Row],[Churn]]="No",Churn_Data[[#This Row],[tenure]],NA())</f>
        <v>62</v>
      </c>
      <c r="AD4429" t="e">
        <f>IF(Churn_Data[[#This Row],[Churn]]="Yes",Churn_Data[[#This Row],[MonthlyCharges]],NA())</f>
        <v>#N/A</v>
      </c>
      <c r="AE4429" t="e">
        <f>IF(Churn_Data[[#This Row],[Churn]]="Yes",Churn_Data[[#This Row],[tenure]],NA())</f>
        <v>#N/A</v>
      </c>
      <c r="AF4429">
        <v>5524.2</v>
      </c>
    </row>
    <row r="4430" spans="1:32" x14ac:dyDescent="0.3">
      <c r="A4430" t="s">
        <v>4464</v>
      </c>
      <c r="B4430" t="s">
        <v>30</v>
      </c>
      <c r="C4430" t="str">
        <f>IF(Churn_Data[[#This Row],[SeniorCitizen]]=1,"Yes","No")</f>
        <v>No</v>
      </c>
      <c r="D4430">
        <v>0</v>
      </c>
      <c r="E4430" t="s">
        <v>24</v>
      </c>
      <c r="F4430" t="s">
        <v>25</v>
      </c>
      <c r="G4430" t="s">
        <v>24</v>
      </c>
      <c r="H4430" t="s">
        <v>24</v>
      </c>
      <c r="I4430" t="s">
        <v>26</v>
      </c>
      <c r="J4430" t="str">
        <f>IF(Churn_Data[[#This Row],[InternetService]]&lt;&gt;"No","Yes","No")</f>
        <v>Yes</v>
      </c>
      <c r="K4430" t="s">
        <v>24</v>
      </c>
      <c r="L4430" t="s">
        <v>25</v>
      </c>
      <c r="M4430" t="s">
        <v>24</v>
      </c>
      <c r="N4430" t="s">
        <v>24</v>
      </c>
      <c r="O4430" t="s">
        <v>25</v>
      </c>
      <c r="P4430" t="s">
        <v>25</v>
      </c>
      <c r="Q4430" t="s">
        <v>25</v>
      </c>
      <c r="R4430">
        <f>IF(Churn_Data[[#This Row],[Churn]]="Yes",1,0)</f>
        <v>0</v>
      </c>
      <c r="S4430" t="s">
        <v>24</v>
      </c>
      <c r="T4430">
        <f>(Churn_Data[[#This Row],[OnlineSecurity]]="Yes")+(Churn_Data[[#This Row],[OnlineBackup]]="Yes")+(Churn_Data[[#This Row],[DeviceProtection]]="Yes")+(Churn_Data[[#This Row],[TechSupport]]="Yes")+(Churn_Data[[#This Row],[StreamingTV]]="Yes")+(Churn_Data[[#This Row],[StreamingMovies]]="Yes")</f>
        <v>3</v>
      </c>
      <c r="U4430" t="s">
        <v>3911</v>
      </c>
      <c r="V4430" t="s">
        <v>72</v>
      </c>
      <c r="W4430" t="str">
        <f>IF(ISNUMBER(SEARCH("automatic", Churn_Data[[#This Row],[PaymentMethod]])), "Automatic", "Manual")</f>
        <v>Automatic</v>
      </c>
      <c r="X4430">
        <v>91.6</v>
      </c>
      <c r="Y4430" t="str">
        <f>IF(Churn_Data[[#This Row],[tenure]]&lt;=12,"0-1 Year",IF(Churn_Data[[#This Row],[tenure]]&lt;=24,"1-2 Years",IF(Churn_Data[[#This Row],[tenure]]&lt;=36,"2-3 Years",IF(Churn_Data[[#This Row],[tenure]]&lt;=48,"3-4 Years",IF(Churn_Data[[#This Row],[tenure]]&lt;=60,"4-5 Years","5+ Years")))))</f>
        <v>4-5 Years</v>
      </c>
      <c r="Z4430">
        <v>52</v>
      </c>
      <c r="AA4430">
        <v>4627.8</v>
      </c>
      <c r="AB4430">
        <f>IF(Churn_Data[[#This Row],[Churn]]="No",Churn_Data[[#This Row],[MonthlyCharges]],NA())</f>
        <v>91.6</v>
      </c>
      <c r="AC4430">
        <f>IF(Churn_Data[[#This Row],[Churn]]="No",Churn_Data[[#This Row],[tenure]],NA())</f>
        <v>52</v>
      </c>
      <c r="AD4430" t="e">
        <f>IF(Churn_Data[[#This Row],[Churn]]="Yes",Churn_Data[[#This Row],[MonthlyCharges]],NA())</f>
        <v>#N/A</v>
      </c>
      <c r="AE4430" t="e">
        <f>IF(Churn_Data[[#This Row],[Churn]]="Yes",Churn_Data[[#This Row],[tenure]],NA())</f>
        <v>#N/A</v>
      </c>
      <c r="AF4430">
        <v>4763.2</v>
      </c>
    </row>
    <row r="4431" spans="1:32" x14ac:dyDescent="0.3">
      <c r="A4431" t="s">
        <v>4465</v>
      </c>
      <c r="B4431" t="s">
        <v>30</v>
      </c>
      <c r="C4431" t="str">
        <f>IF(Churn_Data[[#This Row],[SeniorCitizen]]=1,"Yes","No")</f>
        <v>No</v>
      </c>
      <c r="D4431">
        <v>0</v>
      </c>
      <c r="E4431" t="s">
        <v>24</v>
      </c>
      <c r="F4431" t="s">
        <v>24</v>
      </c>
      <c r="G4431" t="s">
        <v>24</v>
      </c>
      <c r="H4431" t="s">
        <v>24</v>
      </c>
      <c r="I4431" t="s">
        <v>120</v>
      </c>
      <c r="J4431" t="str">
        <f>IF(Churn_Data[[#This Row],[InternetService]]&lt;&gt;"No","Yes","No")</f>
        <v>Yes</v>
      </c>
      <c r="K4431" t="s">
        <v>24</v>
      </c>
      <c r="L4431" t="s">
        <v>24</v>
      </c>
      <c r="M4431" t="s">
        <v>24</v>
      </c>
      <c r="N4431" t="s">
        <v>24</v>
      </c>
      <c r="O4431" t="s">
        <v>25</v>
      </c>
      <c r="P4431" t="s">
        <v>25</v>
      </c>
      <c r="Q4431" t="s">
        <v>25</v>
      </c>
      <c r="R4431">
        <f>IF(Churn_Data[[#This Row],[Churn]]="Yes",1,0)</f>
        <v>0</v>
      </c>
      <c r="S4431" t="s">
        <v>25</v>
      </c>
      <c r="T4431">
        <f>(Churn_Data[[#This Row],[OnlineSecurity]]="Yes")+(Churn_Data[[#This Row],[OnlineBackup]]="Yes")+(Churn_Data[[#This Row],[DeviceProtection]]="Yes")+(Churn_Data[[#This Row],[TechSupport]]="Yes")+(Churn_Data[[#This Row],[StreamingTV]]="Yes")+(Churn_Data[[#This Row],[StreamingMovies]]="Yes")</f>
        <v>4</v>
      </c>
      <c r="U4431" t="s">
        <v>3911</v>
      </c>
      <c r="V4431" t="s">
        <v>72</v>
      </c>
      <c r="W4431" t="str">
        <f>IF(ISNUMBER(SEARCH("automatic", Churn_Data[[#This Row],[PaymentMethod]])), "Automatic", "Manual")</f>
        <v>Automatic</v>
      </c>
      <c r="X4431">
        <v>71.599999999999994</v>
      </c>
      <c r="Y4431" t="str">
        <f>IF(Churn_Data[[#This Row],[tenure]]&lt;=12,"0-1 Year",IF(Churn_Data[[#This Row],[tenure]]&lt;=24,"1-2 Years",IF(Churn_Data[[#This Row],[tenure]]&lt;=36,"2-3 Years",IF(Churn_Data[[#This Row],[tenure]]&lt;=48,"3-4 Years",IF(Churn_Data[[#This Row],[tenure]]&lt;=60,"4-5 Years","5+ Years")))))</f>
        <v>4-5 Years</v>
      </c>
      <c r="Z4431">
        <v>58</v>
      </c>
      <c r="AA4431">
        <v>4230.25</v>
      </c>
      <c r="AB4431">
        <f>IF(Churn_Data[[#This Row],[Churn]]="No",Churn_Data[[#This Row],[MonthlyCharges]],NA())</f>
        <v>71.599999999999994</v>
      </c>
      <c r="AC4431">
        <f>IF(Churn_Data[[#This Row],[Churn]]="No",Churn_Data[[#This Row],[tenure]],NA())</f>
        <v>58</v>
      </c>
      <c r="AD4431" t="e">
        <f>IF(Churn_Data[[#This Row],[Churn]]="Yes",Churn_Data[[#This Row],[MonthlyCharges]],NA())</f>
        <v>#N/A</v>
      </c>
      <c r="AE4431" t="e">
        <f>IF(Churn_Data[[#This Row],[Churn]]="Yes",Churn_Data[[#This Row],[tenure]],NA())</f>
        <v>#N/A</v>
      </c>
      <c r="AF4431">
        <v>4152.8</v>
      </c>
    </row>
    <row r="4432" spans="1:32" x14ac:dyDescent="0.3">
      <c r="A4432" t="s">
        <v>4466</v>
      </c>
      <c r="B4432" t="s">
        <v>30</v>
      </c>
      <c r="C4432" t="str">
        <f>IF(Churn_Data[[#This Row],[SeniorCitizen]]=1,"Yes","No")</f>
        <v>No</v>
      </c>
      <c r="D4432">
        <v>0</v>
      </c>
      <c r="E4432" t="s">
        <v>25</v>
      </c>
      <c r="F4432" t="s">
        <v>25</v>
      </c>
      <c r="G4432" t="s">
        <v>24</v>
      </c>
      <c r="H4432" t="s">
        <v>24</v>
      </c>
      <c r="I4432" t="s">
        <v>26</v>
      </c>
      <c r="J4432" t="str">
        <f>IF(Churn_Data[[#This Row],[InternetService]]&lt;&gt;"No","Yes","No")</f>
        <v>Yes</v>
      </c>
      <c r="K4432" t="s">
        <v>25</v>
      </c>
      <c r="L4432" t="s">
        <v>25</v>
      </c>
      <c r="M4432" t="s">
        <v>24</v>
      </c>
      <c r="N4432" t="s">
        <v>25</v>
      </c>
      <c r="O4432" t="s">
        <v>24</v>
      </c>
      <c r="P4432" t="s">
        <v>25</v>
      </c>
      <c r="Q4432" t="s">
        <v>25</v>
      </c>
      <c r="R4432">
        <f>IF(Churn_Data[[#This Row],[Churn]]="Yes",1,0)</f>
        <v>0</v>
      </c>
      <c r="S4432" t="s">
        <v>24</v>
      </c>
      <c r="T4432">
        <f>(Churn_Data[[#This Row],[OnlineSecurity]]="Yes")+(Churn_Data[[#This Row],[OnlineBackup]]="Yes")+(Churn_Data[[#This Row],[DeviceProtection]]="Yes")+(Churn_Data[[#This Row],[TechSupport]]="Yes")+(Churn_Data[[#This Row],[StreamingTV]]="Yes")+(Churn_Data[[#This Row],[StreamingMovies]]="Yes")</f>
        <v>2</v>
      </c>
      <c r="U4432" t="s">
        <v>3911</v>
      </c>
      <c r="V4432" t="s">
        <v>32</v>
      </c>
      <c r="W4432" t="str">
        <f>IF(ISNUMBER(SEARCH("automatic", Churn_Data[[#This Row],[PaymentMethod]])), "Automatic", "Manual")</f>
        <v>Manual</v>
      </c>
      <c r="X4432">
        <v>89.55</v>
      </c>
      <c r="Y4432" t="str">
        <f>IF(Churn_Data[[#This Row],[tenure]]&lt;=12,"0-1 Year",IF(Churn_Data[[#This Row],[tenure]]&lt;=24,"1-2 Years",IF(Churn_Data[[#This Row],[tenure]]&lt;=36,"2-3 Years",IF(Churn_Data[[#This Row],[tenure]]&lt;=48,"3-4 Years",IF(Churn_Data[[#This Row],[tenure]]&lt;=60,"4-5 Years","5+ Years")))))</f>
        <v>4-5 Years</v>
      </c>
      <c r="Z4432">
        <v>60</v>
      </c>
      <c r="AA4432">
        <v>5231.2</v>
      </c>
      <c r="AB4432">
        <f>IF(Churn_Data[[#This Row],[Churn]]="No",Churn_Data[[#This Row],[MonthlyCharges]],NA())</f>
        <v>89.55</v>
      </c>
      <c r="AC4432">
        <f>IF(Churn_Data[[#This Row],[Churn]]="No",Churn_Data[[#This Row],[tenure]],NA())</f>
        <v>60</v>
      </c>
      <c r="AD4432" t="e">
        <f>IF(Churn_Data[[#This Row],[Churn]]="Yes",Churn_Data[[#This Row],[MonthlyCharges]],NA())</f>
        <v>#N/A</v>
      </c>
      <c r="AE4432" t="e">
        <f>IF(Churn_Data[[#This Row],[Churn]]="Yes",Churn_Data[[#This Row],[tenure]],NA())</f>
        <v>#N/A</v>
      </c>
      <c r="AF4432">
        <v>5373</v>
      </c>
    </row>
    <row r="4433" spans="1:32" x14ac:dyDescent="0.3">
      <c r="A4433" t="s">
        <v>4467</v>
      </c>
      <c r="B4433" t="s">
        <v>30</v>
      </c>
      <c r="C4433" t="str">
        <f>IF(Churn_Data[[#This Row],[SeniorCitizen]]=1,"Yes","No")</f>
        <v>No</v>
      </c>
      <c r="D4433">
        <v>0</v>
      </c>
      <c r="E4433" t="s">
        <v>25</v>
      </c>
      <c r="F4433" t="s">
        <v>25</v>
      </c>
      <c r="G4433" t="s">
        <v>24</v>
      </c>
      <c r="H4433" t="s">
        <v>24</v>
      </c>
      <c r="I4433" t="s">
        <v>120</v>
      </c>
      <c r="J4433" t="str">
        <f>IF(Churn_Data[[#This Row],[InternetService]]&lt;&gt;"No","Yes","No")</f>
        <v>Yes</v>
      </c>
      <c r="K4433" t="s">
        <v>24</v>
      </c>
      <c r="L4433" t="s">
        <v>24</v>
      </c>
      <c r="M4433" t="s">
        <v>24</v>
      </c>
      <c r="N4433" t="s">
        <v>24</v>
      </c>
      <c r="O4433" t="s">
        <v>25</v>
      </c>
      <c r="P4433" t="s">
        <v>25</v>
      </c>
      <c r="Q4433" t="s">
        <v>25</v>
      </c>
      <c r="R4433">
        <f>IF(Churn_Data[[#This Row],[Churn]]="Yes",1,0)</f>
        <v>0</v>
      </c>
      <c r="S4433" t="s">
        <v>25</v>
      </c>
      <c r="T4433">
        <f>(Churn_Data[[#This Row],[OnlineSecurity]]="Yes")+(Churn_Data[[#This Row],[OnlineBackup]]="Yes")+(Churn_Data[[#This Row],[DeviceProtection]]="Yes")+(Churn_Data[[#This Row],[TechSupport]]="Yes")+(Churn_Data[[#This Row],[StreamingTV]]="Yes")+(Churn_Data[[#This Row],[StreamingMovies]]="Yes")</f>
        <v>4</v>
      </c>
      <c r="U4433" t="s">
        <v>3911</v>
      </c>
      <c r="V4433" t="s">
        <v>46</v>
      </c>
      <c r="W4433" t="str">
        <f>IF(ISNUMBER(SEARCH("automatic", Churn_Data[[#This Row],[PaymentMethod]])), "Automatic", "Manual")</f>
        <v>Automatic</v>
      </c>
      <c r="X4433">
        <v>69.400000000000006</v>
      </c>
      <c r="Y4433" t="str">
        <f>IF(Churn_Data[[#This Row],[tenure]]&lt;=12,"0-1 Year",IF(Churn_Data[[#This Row],[tenure]]&lt;=24,"1-2 Years",IF(Churn_Data[[#This Row],[tenure]]&lt;=36,"2-3 Years",IF(Churn_Data[[#This Row],[tenure]]&lt;=48,"3-4 Years",IF(Churn_Data[[#This Row],[tenure]]&lt;=60,"4-5 Years","5+ Years")))))</f>
        <v>5+ Years</v>
      </c>
      <c r="Z4433">
        <v>62</v>
      </c>
      <c r="AA4433">
        <v>4237.5</v>
      </c>
      <c r="AB4433">
        <f>IF(Churn_Data[[#This Row],[Churn]]="No",Churn_Data[[#This Row],[MonthlyCharges]],NA())</f>
        <v>69.400000000000006</v>
      </c>
      <c r="AC4433">
        <f>IF(Churn_Data[[#This Row],[Churn]]="No",Churn_Data[[#This Row],[tenure]],NA())</f>
        <v>62</v>
      </c>
      <c r="AD4433" t="e">
        <f>IF(Churn_Data[[#This Row],[Churn]]="Yes",Churn_Data[[#This Row],[MonthlyCharges]],NA())</f>
        <v>#N/A</v>
      </c>
      <c r="AE4433" t="e">
        <f>IF(Churn_Data[[#This Row],[Churn]]="Yes",Churn_Data[[#This Row],[tenure]],NA())</f>
        <v>#N/A</v>
      </c>
      <c r="AF4433">
        <v>4302.8</v>
      </c>
    </row>
    <row r="4434" spans="1:32" x14ac:dyDescent="0.3">
      <c r="A4434" t="s">
        <v>4468</v>
      </c>
      <c r="B4434" t="s">
        <v>23</v>
      </c>
      <c r="C4434" t="str">
        <f>IF(Churn_Data[[#This Row],[SeniorCitizen]]=1,"Yes","No")</f>
        <v>No</v>
      </c>
      <c r="D4434">
        <v>0</v>
      </c>
      <c r="E4434" t="s">
        <v>24</v>
      </c>
      <c r="F4434" t="s">
        <v>24</v>
      </c>
      <c r="G4434" t="s">
        <v>24</v>
      </c>
      <c r="H4434" t="s">
        <v>24</v>
      </c>
      <c r="I4434" t="s">
        <v>120</v>
      </c>
      <c r="J4434" t="str">
        <f>IF(Churn_Data[[#This Row],[InternetService]]&lt;&gt;"No","Yes","No")</f>
        <v>Yes</v>
      </c>
      <c r="K4434" t="s">
        <v>25</v>
      </c>
      <c r="L4434" t="s">
        <v>24</v>
      </c>
      <c r="M4434" t="s">
        <v>24</v>
      </c>
      <c r="N4434" t="s">
        <v>25</v>
      </c>
      <c r="O4434" t="s">
        <v>25</v>
      </c>
      <c r="P4434" t="s">
        <v>25</v>
      </c>
      <c r="Q4434" t="s">
        <v>25</v>
      </c>
      <c r="R4434">
        <f>IF(Churn_Data[[#This Row],[Churn]]="Yes",1,0)</f>
        <v>0</v>
      </c>
      <c r="S4434" t="s">
        <v>24</v>
      </c>
      <c r="T4434">
        <f>(Churn_Data[[#This Row],[OnlineSecurity]]="Yes")+(Churn_Data[[#This Row],[OnlineBackup]]="Yes")+(Churn_Data[[#This Row],[DeviceProtection]]="Yes")+(Churn_Data[[#This Row],[TechSupport]]="Yes")+(Churn_Data[[#This Row],[StreamingTV]]="Yes")+(Churn_Data[[#This Row],[StreamingMovies]]="Yes")</f>
        <v>2</v>
      </c>
      <c r="U4434" t="s">
        <v>3911</v>
      </c>
      <c r="V4434" t="s">
        <v>46</v>
      </c>
      <c r="W4434" t="str">
        <f>IF(ISNUMBER(SEARCH("automatic", Churn_Data[[#This Row],[PaymentMethod]])), "Automatic", "Manual")</f>
        <v>Automatic</v>
      </c>
      <c r="X4434">
        <v>59.8</v>
      </c>
      <c r="Y4434" t="str">
        <f>IF(Churn_Data[[#This Row],[tenure]]&lt;=12,"0-1 Year",IF(Churn_Data[[#This Row],[tenure]]&lt;=24,"1-2 Years",IF(Churn_Data[[#This Row],[tenure]]&lt;=36,"2-3 Years",IF(Churn_Data[[#This Row],[tenure]]&lt;=48,"3-4 Years",IF(Churn_Data[[#This Row],[tenure]]&lt;=60,"4-5 Years","5+ Years")))))</f>
        <v>4-5 Years</v>
      </c>
      <c r="Z4434">
        <v>54</v>
      </c>
      <c r="AA4434">
        <v>3246.45</v>
      </c>
      <c r="AB4434">
        <f>IF(Churn_Data[[#This Row],[Churn]]="No",Churn_Data[[#This Row],[MonthlyCharges]],NA())</f>
        <v>59.8</v>
      </c>
      <c r="AC4434">
        <f>IF(Churn_Data[[#This Row],[Churn]]="No",Churn_Data[[#This Row],[tenure]],NA())</f>
        <v>54</v>
      </c>
      <c r="AD4434" t="e">
        <f>IF(Churn_Data[[#This Row],[Churn]]="Yes",Churn_Data[[#This Row],[MonthlyCharges]],NA())</f>
        <v>#N/A</v>
      </c>
      <c r="AE4434" t="e">
        <f>IF(Churn_Data[[#This Row],[Churn]]="Yes",Churn_Data[[#This Row],[tenure]],NA())</f>
        <v>#N/A</v>
      </c>
      <c r="AF4434">
        <v>3229.2</v>
      </c>
    </row>
    <row r="4435" spans="1:32" x14ac:dyDescent="0.3">
      <c r="A4435" t="s">
        <v>4469</v>
      </c>
      <c r="B4435" t="s">
        <v>30</v>
      </c>
      <c r="C4435" t="str">
        <f>IF(Churn_Data[[#This Row],[SeniorCitizen]]=1,"Yes","No")</f>
        <v>No</v>
      </c>
      <c r="D4435">
        <v>0</v>
      </c>
      <c r="E4435" t="s">
        <v>24</v>
      </c>
      <c r="F4435" t="s">
        <v>25</v>
      </c>
      <c r="G4435" t="s">
        <v>24</v>
      </c>
      <c r="H4435" t="s">
        <v>24</v>
      </c>
      <c r="I4435" t="s">
        <v>120</v>
      </c>
      <c r="J4435" t="str">
        <f>IF(Churn_Data[[#This Row],[InternetService]]&lt;&gt;"No","Yes","No")</f>
        <v>Yes</v>
      </c>
      <c r="K4435" t="s">
        <v>25</v>
      </c>
      <c r="L4435" t="s">
        <v>24</v>
      </c>
      <c r="M4435" t="s">
        <v>24</v>
      </c>
      <c r="N4435" t="s">
        <v>24</v>
      </c>
      <c r="O4435" t="s">
        <v>24</v>
      </c>
      <c r="P4435" t="s">
        <v>25</v>
      </c>
      <c r="Q4435" t="s">
        <v>25</v>
      </c>
      <c r="R4435">
        <f>IF(Churn_Data[[#This Row],[Churn]]="Yes",1,0)</f>
        <v>0</v>
      </c>
      <c r="S4435" t="s">
        <v>25</v>
      </c>
      <c r="T4435">
        <f>(Churn_Data[[#This Row],[OnlineSecurity]]="Yes")+(Churn_Data[[#This Row],[OnlineBackup]]="Yes")+(Churn_Data[[#This Row],[DeviceProtection]]="Yes")+(Churn_Data[[#This Row],[TechSupport]]="Yes")+(Churn_Data[[#This Row],[StreamingTV]]="Yes")+(Churn_Data[[#This Row],[StreamingMovies]]="Yes")</f>
        <v>4</v>
      </c>
      <c r="U4435" t="s">
        <v>3911</v>
      </c>
      <c r="V4435" t="s">
        <v>46</v>
      </c>
      <c r="W4435" t="str">
        <f>IF(ISNUMBER(SEARCH("automatic", Churn_Data[[#This Row],[PaymentMethod]])), "Automatic", "Manual")</f>
        <v>Automatic</v>
      </c>
      <c r="X4435">
        <v>72.95</v>
      </c>
      <c r="Y4435" t="str">
        <f>IF(Churn_Data[[#This Row],[tenure]]&lt;=12,"0-1 Year",IF(Churn_Data[[#This Row],[tenure]]&lt;=24,"1-2 Years",IF(Churn_Data[[#This Row],[tenure]]&lt;=36,"2-3 Years",IF(Churn_Data[[#This Row],[tenure]]&lt;=48,"3-4 Years",IF(Churn_Data[[#This Row],[tenure]]&lt;=60,"4-5 Years","5+ Years")))))</f>
        <v>5+ Years</v>
      </c>
      <c r="Z4435">
        <v>70</v>
      </c>
      <c r="AA4435">
        <v>5265.55</v>
      </c>
      <c r="AB4435">
        <f>IF(Churn_Data[[#This Row],[Churn]]="No",Churn_Data[[#This Row],[MonthlyCharges]],NA())</f>
        <v>72.95</v>
      </c>
      <c r="AC4435">
        <f>IF(Churn_Data[[#This Row],[Churn]]="No",Churn_Data[[#This Row],[tenure]],NA())</f>
        <v>70</v>
      </c>
      <c r="AD4435" t="e">
        <f>IF(Churn_Data[[#This Row],[Churn]]="Yes",Churn_Data[[#This Row],[MonthlyCharges]],NA())</f>
        <v>#N/A</v>
      </c>
      <c r="AE4435" t="e">
        <f>IF(Churn_Data[[#This Row],[Churn]]="Yes",Churn_Data[[#This Row],[tenure]],NA())</f>
        <v>#N/A</v>
      </c>
      <c r="AF4435">
        <v>5106.5</v>
      </c>
    </row>
    <row r="4436" spans="1:32" x14ac:dyDescent="0.3">
      <c r="A4436" t="s">
        <v>4470</v>
      </c>
      <c r="B4436" t="s">
        <v>23</v>
      </c>
      <c r="C4436" t="str">
        <f>IF(Churn_Data[[#This Row],[SeniorCitizen]]=1,"Yes","No")</f>
        <v>No</v>
      </c>
      <c r="D4436">
        <v>0</v>
      </c>
      <c r="E4436" t="s">
        <v>24</v>
      </c>
      <c r="F4436" t="s">
        <v>24</v>
      </c>
      <c r="G4436" t="s">
        <v>24</v>
      </c>
      <c r="H4436" t="s">
        <v>24</v>
      </c>
      <c r="I4436" t="s">
        <v>120</v>
      </c>
      <c r="J4436" t="str">
        <f>IF(Churn_Data[[#This Row],[InternetService]]&lt;&gt;"No","Yes","No")</f>
        <v>Yes</v>
      </c>
      <c r="K4436" t="s">
        <v>25</v>
      </c>
      <c r="L4436" t="s">
        <v>24</v>
      </c>
      <c r="M4436" t="s">
        <v>24</v>
      </c>
      <c r="N4436" t="s">
        <v>24</v>
      </c>
      <c r="O4436" t="s">
        <v>24</v>
      </c>
      <c r="P4436" t="s">
        <v>25</v>
      </c>
      <c r="Q4436" t="s">
        <v>25</v>
      </c>
      <c r="R4436">
        <f>IF(Churn_Data[[#This Row],[Churn]]="Yes",1,0)</f>
        <v>0</v>
      </c>
      <c r="S4436" t="s">
        <v>25</v>
      </c>
      <c r="T4436">
        <f>(Churn_Data[[#This Row],[OnlineSecurity]]="Yes")+(Churn_Data[[#This Row],[OnlineBackup]]="Yes")+(Churn_Data[[#This Row],[DeviceProtection]]="Yes")+(Churn_Data[[#This Row],[TechSupport]]="Yes")+(Churn_Data[[#This Row],[StreamingTV]]="Yes")+(Churn_Data[[#This Row],[StreamingMovies]]="Yes")</f>
        <v>4</v>
      </c>
      <c r="U4436" t="s">
        <v>3911</v>
      </c>
      <c r="V4436" t="s">
        <v>28</v>
      </c>
      <c r="W4436" t="str">
        <f>IF(ISNUMBER(SEARCH("automatic", Churn_Data[[#This Row],[PaymentMethod]])), "Automatic", "Manual")</f>
        <v>Manual</v>
      </c>
      <c r="X4436">
        <v>73.349999999999994</v>
      </c>
      <c r="Y4436" t="str">
        <f>IF(Churn_Data[[#This Row],[tenure]]&lt;=12,"0-1 Year",IF(Churn_Data[[#This Row],[tenure]]&lt;=24,"1-2 Years",IF(Churn_Data[[#This Row],[tenure]]&lt;=36,"2-3 Years",IF(Churn_Data[[#This Row],[tenure]]&lt;=48,"3-4 Years",IF(Churn_Data[[#This Row],[tenure]]&lt;=60,"4-5 Years","5+ Years")))))</f>
        <v>0-1 Year</v>
      </c>
      <c r="Z4436">
        <v>0</v>
      </c>
      <c r="AA4436">
        <v>0</v>
      </c>
      <c r="AB4436">
        <f>IF(Churn_Data[[#This Row],[Churn]]="No",Churn_Data[[#This Row],[MonthlyCharges]],NA())</f>
        <v>73.349999999999994</v>
      </c>
      <c r="AC4436">
        <f>IF(Churn_Data[[#This Row],[Churn]]="No",Churn_Data[[#This Row],[tenure]],NA())</f>
        <v>0</v>
      </c>
      <c r="AD4436" t="e">
        <f>IF(Churn_Data[[#This Row],[Churn]]="Yes",Churn_Data[[#This Row],[MonthlyCharges]],NA())</f>
        <v>#N/A</v>
      </c>
      <c r="AE4436" t="e">
        <f>IF(Churn_Data[[#This Row],[Churn]]="Yes",Churn_Data[[#This Row],[tenure]],NA())</f>
        <v>#N/A</v>
      </c>
      <c r="AF4436">
        <v>0</v>
      </c>
    </row>
    <row r="4437" spans="1:32" x14ac:dyDescent="0.3">
      <c r="A4437" t="s">
        <v>4471</v>
      </c>
      <c r="B4437" t="s">
        <v>30</v>
      </c>
      <c r="C4437" t="str">
        <f>IF(Churn_Data[[#This Row],[SeniorCitizen]]=1,"Yes","No")</f>
        <v>No</v>
      </c>
      <c r="D4437">
        <v>0</v>
      </c>
      <c r="E4437" t="s">
        <v>24</v>
      </c>
      <c r="F4437" t="s">
        <v>25</v>
      </c>
      <c r="G4437" t="s">
        <v>24</v>
      </c>
      <c r="H4437" t="s">
        <v>24</v>
      </c>
      <c r="I4437" t="s">
        <v>26</v>
      </c>
      <c r="J4437" t="str">
        <f>IF(Churn_Data[[#This Row],[InternetService]]&lt;&gt;"No","Yes","No")</f>
        <v>Yes</v>
      </c>
      <c r="K4437" t="s">
        <v>25</v>
      </c>
      <c r="L4437" t="s">
        <v>25</v>
      </c>
      <c r="M4437" t="s">
        <v>24</v>
      </c>
      <c r="N4437" t="s">
        <v>24</v>
      </c>
      <c r="O4437" t="s">
        <v>24</v>
      </c>
      <c r="P4437" t="s">
        <v>25</v>
      </c>
      <c r="Q4437" t="s">
        <v>25</v>
      </c>
      <c r="R4437">
        <f>IF(Churn_Data[[#This Row],[Churn]]="Yes",1,0)</f>
        <v>0</v>
      </c>
      <c r="S4437" t="s">
        <v>25</v>
      </c>
      <c r="T4437">
        <f>(Churn_Data[[#This Row],[OnlineSecurity]]="Yes")+(Churn_Data[[#This Row],[OnlineBackup]]="Yes")+(Churn_Data[[#This Row],[DeviceProtection]]="Yes")+(Churn_Data[[#This Row],[TechSupport]]="Yes")+(Churn_Data[[#This Row],[StreamingTV]]="Yes")+(Churn_Data[[#This Row],[StreamingMovies]]="Yes")</f>
        <v>3</v>
      </c>
      <c r="U4437" t="s">
        <v>3911</v>
      </c>
      <c r="V4437" t="s">
        <v>28</v>
      </c>
      <c r="W4437" t="str">
        <f>IF(ISNUMBER(SEARCH("automatic", Churn_Data[[#This Row],[PaymentMethod]])), "Automatic", "Manual")</f>
        <v>Manual</v>
      </c>
      <c r="X4437">
        <v>94.3</v>
      </c>
      <c r="Y4437" t="str">
        <f>IF(Churn_Data[[#This Row],[tenure]]&lt;=12,"0-1 Year",IF(Churn_Data[[#This Row],[tenure]]&lt;=24,"1-2 Years",IF(Churn_Data[[#This Row],[tenure]]&lt;=36,"2-3 Years",IF(Churn_Data[[#This Row],[tenure]]&lt;=48,"3-4 Years",IF(Churn_Data[[#This Row],[tenure]]&lt;=60,"4-5 Years","5+ Years")))))</f>
        <v>3-4 Years</v>
      </c>
      <c r="Z4437">
        <v>37</v>
      </c>
      <c r="AA4437">
        <v>3460.95</v>
      </c>
      <c r="AB4437">
        <f>IF(Churn_Data[[#This Row],[Churn]]="No",Churn_Data[[#This Row],[MonthlyCharges]],NA())</f>
        <v>94.3</v>
      </c>
      <c r="AC4437">
        <f>IF(Churn_Data[[#This Row],[Churn]]="No",Churn_Data[[#This Row],[tenure]],NA())</f>
        <v>37</v>
      </c>
      <c r="AD4437" t="e">
        <f>IF(Churn_Data[[#This Row],[Churn]]="Yes",Churn_Data[[#This Row],[MonthlyCharges]],NA())</f>
        <v>#N/A</v>
      </c>
      <c r="AE4437" t="e">
        <f>IF(Churn_Data[[#This Row],[Churn]]="Yes",Churn_Data[[#This Row],[tenure]],NA())</f>
        <v>#N/A</v>
      </c>
      <c r="AF4437">
        <v>3489.1</v>
      </c>
    </row>
    <row r="4438" spans="1:32" x14ac:dyDescent="0.3">
      <c r="A4438" t="s">
        <v>4472</v>
      </c>
      <c r="B4438" t="s">
        <v>23</v>
      </c>
      <c r="C4438" t="str">
        <f>IF(Churn_Data[[#This Row],[SeniorCitizen]]=1,"Yes","No")</f>
        <v>No</v>
      </c>
      <c r="D4438">
        <v>0</v>
      </c>
      <c r="E4438" t="s">
        <v>24</v>
      </c>
      <c r="F4438" t="s">
        <v>24</v>
      </c>
      <c r="G4438" t="s">
        <v>24</v>
      </c>
      <c r="H4438" t="s">
        <v>24</v>
      </c>
      <c r="I4438" t="s">
        <v>120</v>
      </c>
      <c r="J4438" t="str">
        <f>IF(Churn_Data[[#This Row],[InternetService]]&lt;&gt;"No","Yes","No")</f>
        <v>Yes</v>
      </c>
      <c r="K4438" t="s">
        <v>24</v>
      </c>
      <c r="L4438" t="s">
        <v>24</v>
      </c>
      <c r="M4438" t="s">
        <v>24</v>
      </c>
      <c r="N4438" t="s">
        <v>24</v>
      </c>
      <c r="O4438" t="s">
        <v>25</v>
      </c>
      <c r="P4438" t="s">
        <v>25</v>
      </c>
      <c r="Q4438" t="s">
        <v>25</v>
      </c>
      <c r="R4438">
        <f>IF(Churn_Data[[#This Row],[Churn]]="Yes",1,0)</f>
        <v>0</v>
      </c>
      <c r="S4438" t="s">
        <v>25</v>
      </c>
      <c r="T4438">
        <f>(Churn_Data[[#This Row],[OnlineSecurity]]="Yes")+(Churn_Data[[#This Row],[OnlineBackup]]="Yes")+(Churn_Data[[#This Row],[DeviceProtection]]="Yes")+(Churn_Data[[#This Row],[TechSupport]]="Yes")+(Churn_Data[[#This Row],[StreamingTV]]="Yes")+(Churn_Data[[#This Row],[StreamingMovies]]="Yes")</f>
        <v>4</v>
      </c>
      <c r="U4438" t="s">
        <v>3911</v>
      </c>
      <c r="V4438" t="s">
        <v>28</v>
      </c>
      <c r="W4438" t="str">
        <f>IF(ISNUMBER(SEARCH("automatic", Churn_Data[[#This Row],[PaymentMethod]])), "Automatic", "Manual")</f>
        <v>Manual</v>
      </c>
      <c r="X4438">
        <v>71.099999999999994</v>
      </c>
      <c r="Y4438" t="str">
        <f>IF(Churn_Data[[#This Row],[tenure]]&lt;=12,"0-1 Year",IF(Churn_Data[[#This Row],[tenure]]&lt;=24,"1-2 Years",IF(Churn_Data[[#This Row],[tenure]]&lt;=36,"2-3 Years",IF(Churn_Data[[#This Row],[tenure]]&lt;=48,"3-4 Years",IF(Churn_Data[[#This Row],[tenure]]&lt;=60,"4-5 Years","5+ Years")))))</f>
        <v>5+ Years</v>
      </c>
      <c r="Z4438">
        <v>71</v>
      </c>
      <c r="AA4438">
        <v>5224.95</v>
      </c>
      <c r="AB4438">
        <f>IF(Churn_Data[[#This Row],[Churn]]="No",Churn_Data[[#This Row],[MonthlyCharges]],NA())</f>
        <v>71.099999999999994</v>
      </c>
      <c r="AC4438">
        <f>IF(Churn_Data[[#This Row],[Churn]]="No",Churn_Data[[#This Row],[tenure]],NA())</f>
        <v>71</v>
      </c>
      <c r="AD4438" t="e">
        <f>IF(Churn_Data[[#This Row],[Churn]]="Yes",Churn_Data[[#This Row],[MonthlyCharges]],NA())</f>
        <v>#N/A</v>
      </c>
      <c r="AE4438" t="e">
        <f>IF(Churn_Data[[#This Row],[Churn]]="Yes",Churn_Data[[#This Row],[tenure]],NA())</f>
        <v>#N/A</v>
      </c>
      <c r="AF4438">
        <v>5048.1000000000004</v>
      </c>
    </row>
    <row r="4439" spans="1:32" x14ac:dyDescent="0.3">
      <c r="A4439" t="s">
        <v>4473</v>
      </c>
      <c r="B4439" t="s">
        <v>30</v>
      </c>
      <c r="C4439" t="str">
        <f>IF(Churn_Data[[#This Row],[SeniorCitizen]]=1,"Yes","No")</f>
        <v>No</v>
      </c>
      <c r="D4439">
        <v>0</v>
      </c>
      <c r="E4439" t="s">
        <v>24</v>
      </c>
      <c r="F4439" t="s">
        <v>24</v>
      </c>
      <c r="G4439" t="s">
        <v>24</v>
      </c>
      <c r="H4439" t="s">
        <v>24</v>
      </c>
      <c r="I4439" t="s">
        <v>26</v>
      </c>
      <c r="J4439" t="str">
        <f>IF(Churn_Data[[#This Row],[InternetService]]&lt;&gt;"No","Yes","No")</f>
        <v>Yes</v>
      </c>
      <c r="K4439" t="s">
        <v>25</v>
      </c>
      <c r="L4439" t="s">
        <v>25</v>
      </c>
      <c r="M4439" t="s">
        <v>24</v>
      </c>
      <c r="N4439" t="s">
        <v>24</v>
      </c>
      <c r="O4439" t="s">
        <v>24</v>
      </c>
      <c r="P4439" t="s">
        <v>25</v>
      </c>
      <c r="Q4439" t="s">
        <v>25</v>
      </c>
      <c r="R4439">
        <f>IF(Churn_Data[[#This Row],[Churn]]="Yes",1,0)</f>
        <v>0</v>
      </c>
      <c r="S4439" t="s">
        <v>24</v>
      </c>
      <c r="T4439">
        <f>(Churn_Data[[#This Row],[OnlineSecurity]]="Yes")+(Churn_Data[[#This Row],[OnlineBackup]]="Yes")+(Churn_Data[[#This Row],[DeviceProtection]]="Yes")+(Churn_Data[[#This Row],[TechSupport]]="Yes")+(Churn_Data[[#This Row],[StreamingTV]]="Yes")+(Churn_Data[[#This Row],[StreamingMovies]]="Yes")</f>
        <v>3</v>
      </c>
      <c r="U4439" t="s">
        <v>3911</v>
      </c>
      <c r="V4439" t="s">
        <v>46</v>
      </c>
      <c r="W4439" t="str">
        <f>IF(ISNUMBER(SEARCH("automatic", Churn_Data[[#This Row],[PaymentMethod]])), "Automatic", "Manual")</f>
        <v>Automatic</v>
      </c>
      <c r="X4439">
        <v>94.9</v>
      </c>
      <c r="Y4439" t="str">
        <f>IF(Churn_Data[[#This Row],[tenure]]&lt;=12,"0-1 Year",IF(Churn_Data[[#This Row],[tenure]]&lt;=24,"1-2 Years",IF(Churn_Data[[#This Row],[tenure]]&lt;=36,"2-3 Years",IF(Churn_Data[[#This Row],[tenure]]&lt;=48,"3-4 Years",IF(Churn_Data[[#This Row],[tenure]]&lt;=60,"4-5 Years","5+ Years")))))</f>
        <v>3-4 Years</v>
      </c>
      <c r="Z4439">
        <v>38</v>
      </c>
      <c r="AA4439">
        <v>3616.25</v>
      </c>
      <c r="AB4439">
        <f>IF(Churn_Data[[#This Row],[Churn]]="No",Churn_Data[[#This Row],[MonthlyCharges]],NA())</f>
        <v>94.9</v>
      </c>
      <c r="AC4439">
        <f>IF(Churn_Data[[#This Row],[Churn]]="No",Churn_Data[[#This Row],[tenure]],NA())</f>
        <v>38</v>
      </c>
      <c r="AD4439" t="e">
        <f>IF(Churn_Data[[#This Row],[Churn]]="Yes",Churn_Data[[#This Row],[MonthlyCharges]],NA())</f>
        <v>#N/A</v>
      </c>
      <c r="AE4439" t="e">
        <f>IF(Churn_Data[[#This Row],[Churn]]="Yes",Churn_Data[[#This Row],[tenure]],NA())</f>
        <v>#N/A</v>
      </c>
      <c r="AF4439">
        <v>3606.2</v>
      </c>
    </row>
    <row r="4440" spans="1:32" x14ac:dyDescent="0.3">
      <c r="A4440" t="s">
        <v>4474</v>
      </c>
      <c r="B4440" t="s">
        <v>23</v>
      </c>
      <c r="C4440" t="str">
        <f>IF(Churn_Data[[#This Row],[SeniorCitizen]]=1,"Yes","No")</f>
        <v>No</v>
      </c>
      <c r="D4440">
        <v>0</v>
      </c>
      <c r="E4440" t="s">
        <v>24</v>
      </c>
      <c r="F4440" t="s">
        <v>24</v>
      </c>
      <c r="G4440" t="s">
        <v>24</v>
      </c>
      <c r="H4440" t="s">
        <v>24</v>
      </c>
      <c r="I4440" t="s">
        <v>120</v>
      </c>
      <c r="J4440" t="str">
        <f>IF(Churn_Data[[#This Row],[InternetService]]&lt;&gt;"No","Yes","No")</f>
        <v>Yes</v>
      </c>
      <c r="K4440" t="s">
        <v>24</v>
      </c>
      <c r="L4440" t="s">
        <v>24</v>
      </c>
      <c r="M4440" t="s">
        <v>24</v>
      </c>
      <c r="N4440" t="s">
        <v>25</v>
      </c>
      <c r="O4440" t="s">
        <v>25</v>
      </c>
      <c r="P4440" t="s">
        <v>25</v>
      </c>
      <c r="Q4440" t="s">
        <v>25</v>
      </c>
      <c r="R4440">
        <f>IF(Churn_Data[[#This Row],[Churn]]="Yes",1,0)</f>
        <v>0</v>
      </c>
      <c r="S4440" t="s">
        <v>25</v>
      </c>
      <c r="T4440">
        <f>(Churn_Data[[#This Row],[OnlineSecurity]]="Yes")+(Churn_Data[[#This Row],[OnlineBackup]]="Yes")+(Churn_Data[[#This Row],[DeviceProtection]]="Yes")+(Churn_Data[[#This Row],[TechSupport]]="Yes")+(Churn_Data[[#This Row],[StreamingTV]]="Yes")+(Churn_Data[[#This Row],[StreamingMovies]]="Yes")</f>
        <v>3</v>
      </c>
      <c r="U4440" t="s">
        <v>3911</v>
      </c>
      <c r="V4440" t="s">
        <v>32</v>
      </c>
      <c r="W4440" t="str">
        <f>IF(ISNUMBER(SEARCH("automatic", Churn_Data[[#This Row],[PaymentMethod]])), "Automatic", "Manual")</f>
        <v>Manual</v>
      </c>
      <c r="X4440">
        <v>64.349999999999994</v>
      </c>
      <c r="Y4440" t="str">
        <f>IF(Churn_Data[[#This Row],[tenure]]&lt;=12,"0-1 Year",IF(Churn_Data[[#This Row],[tenure]]&lt;=24,"1-2 Years",IF(Churn_Data[[#This Row],[tenure]]&lt;=36,"2-3 Years",IF(Churn_Data[[#This Row],[tenure]]&lt;=48,"3-4 Years",IF(Churn_Data[[#This Row],[tenure]]&lt;=60,"4-5 Years","5+ Years")))))</f>
        <v>1-2 Years</v>
      </c>
      <c r="Z4440">
        <v>24</v>
      </c>
      <c r="AA4440">
        <v>1558.65</v>
      </c>
      <c r="AB4440">
        <f>IF(Churn_Data[[#This Row],[Churn]]="No",Churn_Data[[#This Row],[MonthlyCharges]],NA())</f>
        <v>64.349999999999994</v>
      </c>
      <c r="AC4440">
        <f>IF(Churn_Data[[#This Row],[Churn]]="No",Churn_Data[[#This Row],[tenure]],NA())</f>
        <v>24</v>
      </c>
      <c r="AD4440" t="e">
        <f>IF(Churn_Data[[#This Row],[Churn]]="Yes",Churn_Data[[#This Row],[MonthlyCharges]],NA())</f>
        <v>#N/A</v>
      </c>
      <c r="AE4440" t="e">
        <f>IF(Churn_Data[[#This Row],[Churn]]="Yes",Churn_Data[[#This Row],[tenure]],NA())</f>
        <v>#N/A</v>
      </c>
      <c r="AF4440">
        <v>1544.4</v>
      </c>
    </row>
    <row r="4441" spans="1:32" x14ac:dyDescent="0.3">
      <c r="A4441" t="s">
        <v>4475</v>
      </c>
      <c r="B4441" t="s">
        <v>23</v>
      </c>
      <c r="C4441" t="str">
        <f>IF(Churn_Data[[#This Row],[SeniorCitizen]]=1,"Yes","No")</f>
        <v>No</v>
      </c>
      <c r="D4441">
        <v>0</v>
      </c>
      <c r="E4441" t="s">
        <v>24</v>
      </c>
      <c r="F4441" t="s">
        <v>24</v>
      </c>
      <c r="G4441" t="s">
        <v>24</v>
      </c>
      <c r="H4441" t="s">
        <v>24</v>
      </c>
      <c r="I4441" t="s">
        <v>120</v>
      </c>
      <c r="J4441" t="str">
        <f>IF(Churn_Data[[#This Row],[InternetService]]&lt;&gt;"No","Yes","No")</f>
        <v>Yes</v>
      </c>
      <c r="K4441" t="s">
        <v>24</v>
      </c>
      <c r="L4441" t="s">
        <v>24</v>
      </c>
      <c r="M4441" t="s">
        <v>24</v>
      </c>
      <c r="N4441" t="s">
        <v>24</v>
      </c>
      <c r="O4441" t="s">
        <v>24</v>
      </c>
      <c r="P4441" t="s">
        <v>25</v>
      </c>
      <c r="Q4441" t="s">
        <v>25</v>
      </c>
      <c r="R4441">
        <f>IF(Churn_Data[[#This Row],[Churn]]="Yes",1,0)</f>
        <v>0</v>
      </c>
      <c r="S4441" t="s">
        <v>25</v>
      </c>
      <c r="T4441">
        <f>(Churn_Data[[#This Row],[OnlineSecurity]]="Yes")+(Churn_Data[[#This Row],[OnlineBackup]]="Yes")+(Churn_Data[[#This Row],[DeviceProtection]]="Yes")+(Churn_Data[[#This Row],[TechSupport]]="Yes")+(Churn_Data[[#This Row],[StreamingTV]]="Yes")+(Churn_Data[[#This Row],[StreamingMovies]]="Yes")</f>
        <v>5</v>
      </c>
      <c r="U4441" t="s">
        <v>3911</v>
      </c>
      <c r="V4441" t="s">
        <v>32</v>
      </c>
      <c r="W4441" t="str">
        <f>IF(ISNUMBER(SEARCH("automatic", Churn_Data[[#This Row],[PaymentMethod]])), "Automatic", "Manual")</f>
        <v>Manual</v>
      </c>
      <c r="X4441">
        <v>80.7</v>
      </c>
      <c r="Y4441" t="str">
        <f>IF(Churn_Data[[#This Row],[tenure]]&lt;=12,"0-1 Year",IF(Churn_Data[[#This Row],[tenure]]&lt;=24,"1-2 Years",IF(Churn_Data[[#This Row],[tenure]]&lt;=36,"2-3 Years",IF(Churn_Data[[#This Row],[tenure]]&lt;=48,"3-4 Years",IF(Churn_Data[[#This Row],[tenure]]&lt;=60,"4-5 Years","5+ Years")))))</f>
        <v>5+ Years</v>
      </c>
      <c r="Z4441">
        <v>70</v>
      </c>
      <c r="AA4441">
        <v>5617.95</v>
      </c>
      <c r="AB4441">
        <f>IF(Churn_Data[[#This Row],[Churn]]="No",Churn_Data[[#This Row],[MonthlyCharges]],NA())</f>
        <v>80.7</v>
      </c>
      <c r="AC4441">
        <f>IF(Churn_Data[[#This Row],[Churn]]="No",Churn_Data[[#This Row],[tenure]],NA())</f>
        <v>70</v>
      </c>
      <c r="AD4441" t="e">
        <f>IF(Churn_Data[[#This Row],[Churn]]="Yes",Churn_Data[[#This Row],[MonthlyCharges]],NA())</f>
        <v>#N/A</v>
      </c>
      <c r="AE4441" t="e">
        <f>IF(Churn_Data[[#This Row],[Churn]]="Yes",Churn_Data[[#This Row],[tenure]],NA())</f>
        <v>#N/A</v>
      </c>
      <c r="AF4441">
        <v>5649</v>
      </c>
    </row>
    <row r="4442" spans="1:32" x14ac:dyDescent="0.3">
      <c r="A4442" t="s">
        <v>4476</v>
      </c>
      <c r="B4442" t="s">
        <v>30</v>
      </c>
      <c r="C4442" t="str">
        <f>IF(Churn_Data[[#This Row],[SeniorCitizen]]=1,"Yes","No")</f>
        <v>No</v>
      </c>
      <c r="D4442">
        <v>0</v>
      </c>
      <c r="E4442" t="s">
        <v>25</v>
      </c>
      <c r="F4442" t="s">
        <v>25</v>
      </c>
      <c r="G4442" t="s">
        <v>24</v>
      </c>
      <c r="H4442" t="s">
        <v>24</v>
      </c>
      <c r="I4442" t="s">
        <v>120</v>
      </c>
      <c r="J4442" t="str">
        <f>IF(Churn_Data[[#This Row],[InternetService]]&lt;&gt;"No","Yes","No")</f>
        <v>Yes</v>
      </c>
      <c r="K4442" t="s">
        <v>25</v>
      </c>
      <c r="L4442" t="s">
        <v>24</v>
      </c>
      <c r="M4442" t="s">
        <v>24</v>
      </c>
      <c r="N4442" t="s">
        <v>24</v>
      </c>
      <c r="O4442" t="s">
        <v>25</v>
      </c>
      <c r="P4442" t="s">
        <v>24</v>
      </c>
      <c r="Q4442" t="s">
        <v>25</v>
      </c>
      <c r="R4442">
        <f>IF(Churn_Data[[#This Row],[Churn]]="Yes",1,0)</f>
        <v>0</v>
      </c>
      <c r="S4442" t="s">
        <v>24</v>
      </c>
      <c r="T4442">
        <f>(Churn_Data[[#This Row],[OnlineSecurity]]="Yes")+(Churn_Data[[#This Row],[OnlineBackup]]="Yes")+(Churn_Data[[#This Row],[DeviceProtection]]="Yes")+(Churn_Data[[#This Row],[TechSupport]]="Yes")+(Churn_Data[[#This Row],[StreamingTV]]="Yes")+(Churn_Data[[#This Row],[StreamingMovies]]="Yes")</f>
        <v>4</v>
      </c>
      <c r="U4442" t="s">
        <v>3911</v>
      </c>
      <c r="V4442" t="s">
        <v>46</v>
      </c>
      <c r="W4442" t="str">
        <f>IF(ISNUMBER(SEARCH("automatic", Churn_Data[[#This Row],[PaymentMethod]])), "Automatic", "Manual")</f>
        <v>Automatic</v>
      </c>
      <c r="X4442">
        <v>73.900000000000006</v>
      </c>
      <c r="Y4442" t="str">
        <f>IF(Churn_Data[[#This Row],[tenure]]&lt;=12,"0-1 Year",IF(Churn_Data[[#This Row],[tenure]]&lt;=24,"1-2 Years",IF(Churn_Data[[#This Row],[tenure]]&lt;=36,"2-3 Years",IF(Churn_Data[[#This Row],[tenure]]&lt;=48,"3-4 Years",IF(Churn_Data[[#This Row],[tenure]]&lt;=60,"4-5 Years","5+ Years")))))</f>
        <v>4-5 Years</v>
      </c>
      <c r="Z4442">
        <v>53</v>
      </c>
      <c r="AA4442">
        <v>3958.25</v>
      </c>
      <c r="AB4442">
        <f>IF(Churn_Data[[#This Row],[Churn]]="No",Churn_Data[[#This Row],[MonthlyCharges]],NA())</f>
        <v>73.900000000000006</v>
      </c>
      <c r="AC4442">
        <f>IF(Churn_Data[[#This Row],[Churn]]="No",Churn_Data[[#This Row],[tenure]],NA())</f>
        <v>53</v>
      </c>
      <c r="AD4442" t="e">
        <f>IF(Churn_Data[[#This Row],[Churn]]="Yes",Churn_Data[[#This Row],[MonthlyCharges]],NA())</f>
        <v>#N/A</v>
      </c>
      <c r="AE4442" t="e">
        <f>IF(Churn_Data[[#This Row],[Churn]]="Yes",Churn_Data[[#This Row],[tenure]],NA())</f>
        <v>#N/A</v>
      </c>
      <c r="AF4442">
        <v>3916.7</v>
      </c>
    </row>
    <row r="4443" spans="1:32" x14ac:dyDescent="0.3">
      <c r="A4443" t="s">
        <v>4477</v>
      </c>
      <c r="B4443" t="s">
        <v>30</v>
      </c>
      <c r="C4443" t="str">
        <f>IF(Churn_Data[[#This Row],[SeniorCitizen]]=1,"Yes","No")</f>
        <v>No</v>
      </c>
      <c r="D4443">
        <v>0</v>
      </c>
      <c r="E4443" t="s">
        <v>24</v>
      </c>
      <c r="F4443" t="s">
        <v>25</v>
      </c>
      <c r="G4443" t="s">
        <v>24</v>
      </c>
      <c r="H4443" t="s">
        <v>24</v>
      </c>
      <c r="I4443" t="s">
        <v>26</v>
      </c>
      <c r="J4443" t="str">
        <f>IF(Churn_Data[[#This Row],[InternetService]]&lt;&gt;"No","Yes","No")</f>
        <v>Yes</v>
      </c>
      <c r="K4443" t="s">
        <v>25</v>
      </c>
      <c r="L4443" t="s">
        <v>24</v>
      </c>
      <c r="M4443" t="s">
        <v>24</v>
      </c>
      <c r="N4443" t="s">
        <v>24</v>
      </c>
      <c r="O4443" t="s">
        <v>25</v>
      </c>
      <c r="P4443" t="s">
        <v>24</v>
      </c>
      <c r="Q4443" t="s">
        <v>25</v>
      </c>
      <c r="R4443">
        <f>IF(Churn_Data[[#This Row],[Churn]]="Yes",1,0)</f>
        <v>0</v>
      </c>
      <c r="S4443" t="s">
        <v>24</v>
      </c>
      <c r="T4443">
        <f>(Churn_Data[[#This Row],[OnlineSecurity]]="Yes")+(Churn_Data[[#This Row],[OnlineBackup]]="Yes")+(Churn_Data[[#This Row],[DeviceProtection]]="Yes")+(Churn_Data[[#This Row],[TechSupport]]="Yes")+(Churn_Data[[#This Row],[StreamingTV]]="Yes")+(Churn_Data[[#This Row],[StreamingMovies]]="Yes")</f>
        <v>4</v>
      </c>
      <c r="U4443" t="s">
        <v>3911</v>
      </c>
      <c r="V4443" t="s">
        <v>46</v>
      </c>
      <c r="W4443" t="str">
        <f>IF(ISNUMBER(SEARCH("automatic", Churn_Data[[#This Row],[PaymentMethod]])), "Automatic", "Manual")</f>
        <v>Automatic</v>
      </c>
      <c r="X4443">
        <v>98.7</v>
      </c>
      <c r="Y4443" t="str">
        <f>IF(Churn_Data[[#This Row],[tenure]]&lt;=12,"0-1 Year",IF(Churn_Data[[#This Row],[tenure]]&lt;=24,"1-2 Years",IF(Churn_Data[[#This Row],[tenure]]&lt;=36,"2-3 Years",IF(Churn_Data[[#This Row],[tenure]]&lt;=48,"3-4 Years",IF(Churn_Data[[#This Row],[tenure]]&lt;=60,"4-5 Years","5+ Years")))))</f>
        <v>5+ Years</v>
      </c>
      <c r="Z4443">
        <v>70</v>
      </c>
      <c r="AA4443">
        <v>6858.9</v>
      </c>
      <c r="AB4443">
        <f>IF(Churn_Data[[#This Row],[Churn]]="No",Churn_Data[[#This Row],[MonthlyCharges]],NA())</f>
        <v>98.7</v>
      </c>
      <c r="AC4443">
        <f>IF(Churn_Data[[#This Row],[Churn]]="No",Churn_Data[[#This Row],[tenure]],NA())</f>
        <v>70</v>
      </c>
      <c r="AD4443" t="e">
        <f>IF(Churn_Data[[#This Row],[Churn]]="Yes",Churn_Data[[#This Row],[MonthlyCharges]],NA())</f>
        <v>#N/A</v>
      </c>
      <c r="AE4443" t="e">
        <f>IF(Churn_Data[[#This Row],[Churn]]="Yes",Churn_Data[[#This Row],[tenure]],NA())</f>
        <v>#N/A</v>
      </c>
      <c r="AF4443">
        <v>6909</v>
      </c>
    </row>
    <row r="4444" spans="1:32" x14ac:dyDescent="0.3">
      <c r="A4444" t="s">
        <v>4478</v>
      </c>
      <c r="B4444" t="s">
        <v>30</v>
      </c>
      <c r="C4444" t="str">
        <f>IF(Churn_Data[[#This Row],[SeniorCitizen]]=1,"Yes","No")</f>
        <v>No</v>
      </c>
      <c r="D4444">
        <v>0</v>
      </c>
      <c r="E4444" t="s">
        <v>25</v>
      </c>
      <c r="F4444" t="s">
        <v>25</v>
      </c>
      <c r="G4444" t="s">
        <v>24</v>
      </c>
      <c r="H4444" t="s">
        <v>24</v>
      </c>
      <c r="I4444" t="s">
        <v>120</v>
      </c>
      <c r="J4444" t="str">
        <f>IF(Churn_Data[[#This Row],[InternetService]]&lt;&gt;"No","Yes","No")</f>
        <v>Yes</v>
      </c>
      <c r="K4444" t="s">
        <v>25</v>
      </c>
      <c r="L4444" t="s">
        <v>25</v>
      </c>
      <c r="M4444" t="s">
        <v>24</v>
      </c>
      <c r="N4444" t="s">
        <v>24</v>
      </c>
      <c r="O4444" t="s">
        <v>25</v>
      </c>
      <c r="P4444" t="s">
        <v>24</v>
      </c>
      <c r="Q4444" t="s">
        <v>25</v>
      </c>
      <c r="R4444">
        <f>IF(Churn_Data[[#This Row],[Churn]]="Yes",1,0)</f>
        <v>0</v>
      </c>
      <c r="S4444" t="s">
        <v>25</v>
      </c>
      <c r="T4444">
        <f>(Churn_Data[[#This Row],[OnlineSecurity]]="Yes")+(Churn_Data[[#This Row],[OnlineBackup]]="Yes")+(Churn_Data[[#This Row],[DeviceProtection]]="Yes")+(Churn_Data[[#This Row],[TechSupport]]="Yes")+(Churn_Data[[#This Row],[StreamingTV]]="Yes")+(Churn_Data[[#This Row],[StreamingMovies]]="Yes")</f>
        <v>3</v>
      </c>
      <c r="U4444" t="s">
        <v>3911</v>
      </c>
      <c r="V4444" t="s">
        <v>46</v>
      </c>
      <c r="W4444" t="str">
        <f>IF(ISNUMBER(SEARCH("automatic", Churn_Data[[#This Row],[PaymentMethod]])), "Automatic", "Manual")</f>
        <v>Automatic</v>
      </c>
      <c r="X4444">
        <v>69.5</v>
      </c>
      <c r="Y4444" t="str">
        <f>IF(Churn_Data[[#This Row],[tenure]]&lt;=12,"0-1 Year",IF(Churn_Data[[#This Row],[tenure]]&lt;=24,"1-2 Years",IF(Churn_Data[[#This Row],[tenure]]&lt;=36,"2-3 Years",IF(Churn_Data[[#This Row],[tenure]]&lt;=48,"3-4 Years",IF(Churn_Data[[#This Row],[tenure]]&lt;=60,"4-5 Years","5+ Years")))))</f>
        <v>4-5 Years</v>
      </c>
      <c r="Z4444">
        <v>50</v>
      </c>
      <c r="AA4444">
        <v>3418.2</v>
      </c>
      <c r="AB4444">
        <f>IF(Churn_Data[[#This Row],[Churn]]="No",Churn_Data[[#This Row],[MonthlyCharges]],NA())</f>
        <v>69.5</v>
      </c>
      <c r="AC4444">
        <f>IF(Churn_Data[[#This Row],[Churn]]="No",Churn_Data[[#This Row],[tenure]],NA())</f>
        <v>50</v>
      </c>
      <c r="AD4444" t="e">
        <f>IF(Churn_Data[[#This Row],[Churn]]="Yes",Churn_Data[[#This Row],[MonthlyCharges]],NA())</f>
        <v>#N/A</v>
      </c>
      <c r="AE4444" t="e">
        <f>IF(Churn_Data[[#This Row],[Churn]]="Yes",Churn_Data[[#This Row],[tenure]],NA())</f>
        <v>#N/A</v>
      </c>
      <c r="AF4444">
        <v>3475</v>
      </c>
    </row>
    <row r="4445" spans="1:32" x14ac:dyDescent="0.3">
      <c r="A4445" t="s">
        <v>4479</v>
      </c>
      <c r="B4445" t="s">
        <v>30</v>
      </c>
      <c r="C4445" t="str">
        <f>IF(Churn_Data[[#This Row],[SeniorCitizen]]=1,"Yes","No")</f>
        <v>No</v>
      </c>
      <c r="D4445">
        <v>0</v>
      </c>
      <c r="E4445" t="s">
        <v>25</v>
      </c>
      <c r="F4445" t="s">
        <v>25</v>
      </c>
      <c r="G4445" t="s">
        <v>24</v>
      </c>
      <c r="H4445" t="s">
        <v>24</v>
      </c>
      <c r="I4445" t="s">
        <v>120</v>
      </c>
      <c r="J4445" t="str">
        <f>IF(Churn_Data[[#This Row],[InternetService]]&lt;&gt;"No","Yes","No")</f>
        <v>Yes</v>
      </c>
      <c r="K4445" t="s">
        <v>25</v>
      </c>
      <c r="L4445" t="s">
        <v>24</v>
      </c>
      <c r="M4445" t="s">
        <v>24</v>
      </c>
      <c r="N4445" t="s">
        <v>24</v>
      </c>
      <c r="O4445" t="s">
        <v>25</v>
      </c>
      <c r="P4445" t="s">
        <v>24</v>
      </c>
      <c r="Q4445" t="s">
        <v>25</v>
      </c>
      <c r="R4445">
        <f>IF(Churn_Data[[#This Row],[Churn]]="Yes",1,0)</f>
        <v>0</v>
      </c>
      <c r="S4445" t="s">
        <v>24</v>
      </c>
      <c r="T4445">
        <f>(Churn_Data[[#This Row],[OnlineSecurity]]="Yes")+(Churn_Data[[#This Row],[OnlineBackup]]="Yes")+(Churn_Data[[#This Row],[DeviceProtection]]="Yes")+(Churn_Data[[#This Row],[TechSupport]]="Yes")+(Churn_Data[[#This Row],[StreamingTV]]="Yes")+(Churn_Data[[#This Row],[StreamingMovies]]="Yes")</f>
        <v>4</v>
      </c>
      <c r="U4445" t="s">
        <v>3911</v>
      </c>
      <c r="V4445" t="s">
        <v>72</v>
      </c>
      <c r="W4445" t="str">
        <f>IF(ISNUMBER(SEARCH("automatic", Churn_Data[[#This Row],[PaymentMethod]])), "Automatic", "Manual")</f>
        <v>Automatic</v>
      </c>
      <c r="X4445">
        <v>74.2</v>
      </c>
      <c r="Y4445" t="str">
        <f>IF(Churn_Data[[#This Row],[tenure]]&lt;=12,"0-1 Year",IF(Churn_Data[[#This Row],[tenure]]&lt;=24,"1-2 Years",IF(Churn_Data[[#This Row],[tenure]]&lt;=36,"2-3 Years",IF(Churn_Data[[#This Row],[tenure]]&lt;=48,"3-4 Years",IF(Churn_Data[[#This Row],[tenure]]&lt;=60,"4-5 Years","5+ Years")))))</f>
        <v>5+ Years</v>
      </c>
      <c r="Z4445">
        <v>65</v>
      </c>
      <c r="AA4445">
        <v>4805.6499999999996</v>
      </c>
      <c r="AB4445">
        <f>IF(Churn_Data[[#This Row],[Churn]]="No",Churn_Data[[#This Row],[MonthlyCharges]],NA())</f>
        <v>74.2</v>
      </c>
      <c r="AC4445">
        <f>IF(Churn_Data[[#This Row],[Churn]]="No",Churn_Data[[#This Row],[tenure]],NA())</f>
        <v>65</v>
      </c>
      <c r="AD4445" t="e">
        <f>IF(Churn_Data[[#This Row],[Churn]]="Yes",Churn_Data[[#This Row],[MonthlyCharges]],NA())</f>
        <v>#N/A</v>
      </c>
      <c r="AE4445" t="e">
        <f>IF(Churn_Data[[#This Row],[Churn]]="Yes",Churn_Data[[#This Row],[tenure]],NA())</f>
        <v>#N/A</v>
      </c>
      <c r="AF4445">
        <v>4823</v>
      </c>
    </row>
    <row r="4446" spans="1:32" x14ac:dyDescent="0.3">
      <c r="A4446" t="s">
        <v>4480</v>
      </c>
      <c r="B4446" t="s">
        <v>30</v>
      </c>
      <c r="C4446" t="str">
        <f>IF(Churn_Data[[#This Row],[SeniorCitizen]]=1,"Yes","No")</f>
        <v>No</v>
      </c>
      <c r="D4446">
        <v>0</v>
      </c>
      <c r="E4446" t="s">
        <v>24</v>
      </c>
      <c r="F4446" t="s">
        <v>24</v>
      </c>
      <c r="G4446" t="s">
        <v>24</v>
      </c>
      <c r="H4446" t="s">
        <v>24</v>
      </c>
      <c r="I4446" t="s">
        <v>26</v>
      </c>
      <c r="J4446" t="str">
        <f>IF(Churn_Data[[#This Row],[InternetService]]&lt;&gt;"No","Yes","No")</f>
        <v>Yes</v>
      </c>
      <c r="K4446" t="s">
        <v>24</v>
      </c>
      <c r="L4446" t="s">
        <v>25</v>
      </c>
      <c r="M4446" t="s">
        <v>24</v>
      </c>
      <c r="N4446" t="s">
        <v>25</v>
      </c>
      <c r="O4446" t="s">
        <v>25</v>
      </c>
      <c r="P4446" t="s">
        <v>24</v>
      </c>
      <c r="Q4446" t="s">
        <v>25</v>
      </c>
      <c r="R4446">
        <f>IF(Churn_Data[[#This Row],[Churn]]="Yes",1,0)</f>
        <v>0</v>
      </c>
      <c r="S4446" t="s">
        <v>25</v>
      </c>
      <c r="T4446">
        <f>(Churn_Data[[#This Row],[OnlineSecurity]]="Yes")+(Churn_Data[[#This Row],[OnlineBackup]]="Yes")+(Churn_Data[[#This Row],[DeviceProtection]]="Yes")+(Churn_Data[[#This Row],[TechSupport]]="Yes")+(Churn_Data[[#This Row],[StreamingTV]]="Yes")+(Churn_Data[[#This Row],[StreamingMovies]]="Yes")</f>
        <v>3</v>
      </c>
      <c r="U4446" t="s">
        <v>3911</v>
      </c>
      <c r="V4446" t="s">
        <v>46</v>
      </c>
      <c r="W4446" t="str">
        <f>IF(ISNUMBER(SEARCH("automatic", Churn_Data[[#This Row],[PaymentMethod]])), "Automatic", "Manual")</f>
        <v>Automatic</v>
      </c>
      <c r="X4446">
        <v>93.4</v>
      </c>
      <c r="Y4446" t="str">
        <f>IF(Churn_Data[[#This Row],[tenure]]&lt;=12,"0-1 Year",IF(Churn_Data[[#This Row],[tenure]]&lt;=24,"1-2 Years",IF(Churn_Data[[#This Row],[tenure]]&lt;=36,"2-3 Years",IF(Churn_Data[[#This Row],[tenure]]&lt;=48,"3-4 Years",IF(Churn_Data[[#This Row],[tenure]]&lt;=60,"4-5 Years","5+ Years")))))</f>
        <v>5+ Years</v>
      </c>
      <c r="Z4446">
        <v>64</v>
      </c>
      <c r="AA4446">
        <v>5822.3</v>
      </c>
      <c r="AB4446">
        <f>IF(Churn_Data[[#This Row],[Churn]]="No",Churn_Data[[#This Row],[MonthlyCharges]],NA())</f>
        <v>93.4</v>
      </c>
      <c r="AC4446">
        <f>IF(Churn_Data[[#This Row],[Churn]]="No",Churn_Data[[#This Row],[tenure]],NA())</f>
        <v>64</v>
      </c>
      <c r="AD4446" t="e">
        <f>IF(Churn_Data[[#This Row],[Churn]]="Yes",Churn_Data[[#This Row],[MonthlyCharges]],NA())</f>
        <v>#N/A</v>
      </c>
      <c r="AE4446" t="e">
        <f>IF(Churn_Data[[#This Row],[Churn]]="Yes",Churn_Data[[#This Row],[tenure]],NA())</f>
        <v>#N/A</v>
      </c>
      <c r="AF4446">
        <v>5977.6</v>
      </c>
    </row>
    <row r="4447" spans="1:32" x14ac:dyDescent="0.3">
      <c r="A4447" t="s">
        <v>4481</v>
      </c>
      <c r="B4447" t="s">
        <v>30</v>
      </c>
      <c r="C4447" t="str">
        <f>IF(Churn_Data[[#This Row],[SeniorCitizen]]=1,"Yes","No")</f>
        <v>No</v>
      </c>
      <c r="D4447">
        <v>0</v>
      </c>
      <c r="E4447" t="s">
        <v>24</v>
      </c>
      <c r="F4447" t="s">
        <v>25</v>
      </c>
      <c r="G4447" t="s">
        <v>24</v>
      </c>
      <c r="H4447" t="s">
        <v>24</v>
      </c>
      <c r="I4447" t="s">
        <v>120</v>
      </c>
      <c r="J4447" t="str">
        <f>IF(Churn_Data[[#This Row],[InternetService]]&lt;&gt;"No","Yes","No")</f>
        <v>Yes</v>
      </c>
      <c r="K4447" t="s">
        <v>24</v>
      </c>
      <c r="L4447" t="s">
        <v>24</v>
      </c>
      <c r="M4447" t="s">
        <v>24</v>
      </c>
      <c r="N4447" t="s">
        <v>24</v>
      </c>
      <c r="O4447" t="s">
        <v>25</v>
      </c>
      <c r="P4447" t="s">
        <v>24</v>
      </c>
      <c r="Q4447" t="s">
        <v>25</v>
      </c>
      <c r="R4447">
        <f>IF(Churn_Data[[#This Row],[Churn]]="Yes",1,0)</f>
        <v>0</v>
      </c>
      <c r="S4447" t="s">
        <v>24</v>
      </c>
      <c r="T4447">
        <f>(Churn_Data[[#This Row],[OnlineSecurity]]="Yes")+(Churn_Data[[#This Row],[OnlineBackup]]="Yes")+(Churn_Data[[#This Row],[DeviceProtection]]="Yes")+(Churn_Data[[#This Row],[TechSupport]]="Yes")+(Churn_Data[[#This Row],[StreamingTV]]="Yes")+(Churn_Data[[#This Row],[StreamingMovies]]="Yes")</f>
        <v>5</v>
      </c>
      <c r="U4447" t="s">
        <v>3911</v>
      </c>
      <c r="V4447" t="s">
        <v>28</v>
      </c>
      <c r="W4447" t="str">
        <f>IF(ISNUMBER(SEARCH("automatic", Churn_Data[[#This Row],[PaymentMethod]])), "Automatic", "Manual")</f>
        <v>Manual</v>
      </c>
      <c r="X4447">
        <v>80.099999999999994</v>
      </c>
      <c r="Y4447" t="str">
        <f>IF(Churn_Data[[#This Row],[tenure]]&lt;=12,"0-1 Year",IF(Churn_Data[[#This Row],[tenure]]&lt;=24,"1-2 Years",IF(Churn_Data[[#This Row],[tenure]]&lt;=36,"2-3 Years",IF(Churn_Data[[#This Row],[tenure]]&lt;=48,"3-4 Years",IF(Churn_Data[[#This Row],[tenure]]&lt;=60,"4-5 Years","5+ Years")))))</f>
        <v>5+ Years</v>
      </c>
      <c r="Z4447">
        <v>71</v>
      </c>
      <c r="AA4447">
        <v>5585.4</v>
      </c>
      <c r="AB4447">
        <f>IF(Churn_Data[[#This Row],[Churn]]="No",Churn_Data[[#This Row],[MonthlyCharges]],NA())</f>
        <v>80.099999999999994</v>
      </c>
      <c r="AC4447">
        <f>IF(Churn_Data[[#This Row],[Churn]]="No",Churn_Data[[#This Row],[tenure]],NA())</f>
        <v>71</v>
      </c>
      <c r="AD4447" t="e">
        <f>IF(Churn_Data[[#This Row],[Churn]]="Yes",Churn_Data[[#This Row],[MonthlyCharges]],NA())</f>
        <v>#N/A</v>
      </c>
      <c r="AE4447" t="e">
        <f>IF(Churn_Data[[#This Row],[Churn]]="Yes",Churn_Data[[#This Row],[tenure]],NA())</f>
        <v>#N/A</v>
      </c>
      <c r="AF4447">
        <v>5687.1</v>
      </c>
    </row>
    <row r="4448" spans="1:32" x14ac:dyDescent="0.3">
      <c r="A4448" t="s">
        <v>4482</v>
      </c>
      <c r="B4448" t="s">
        <v>23</v>
      </c>
      <c r="C4448" t="str">
        <f>IF(Churn_Data[[#This Row],[SeniorCitizen]]=1,"Yes","No")</f>
        <v>No</v>
      </c>
      <c r="D4448">
        <v>0</v>
      </c>
      <c r="E4448" t="s">
        <v>24</v>
      </c>
      <c r="F4448" t="s">
        <v>24</v>
      </c>
      <c r="G4448" t="s">
        <v>24</v>
      </c>
      <c r="H4448" t="s">
        <v>24</v>
      </c>
      <c r="I4448" t="s">
        <v>26</v>
      </c>
      <c r="J4448" t="str">
        <f>IF(Churn_Data[[#This Row],[InternetService]]&lt;&gt;"No","Yes","No")</f>
        <v>Yes</v>
      </c>
      <c r="K4448" t="s">
        <v>24</v>
      </c>
      <c r="L4448" t="s">
        <v>25</v>
      </c>
      <c r="M4448" t="s">
        <v>24</v>
      </c>
      <c r="N4448" t="s">
        <v>24</v>
      </c>
      <c r="O4448" t="s">
        <v>25</v>
      </c>
      <c r="P4448" t="s">
        <v>24</v>
      </c>
      <c r="Q4448" t="s">
        <v>25</v>
      </c>
      <c r="R4448">
        <f>IF(Churn_Data[[#This Row],[Churn]]="Yes",1,0)</f>
        <v>0</v>
      </c>
      <c r="S4448" t="s">
        <v>25</v>
      </c>
      <c r="T4448">
        <f>(Churn_Data[[#This Row],[OnlineSecurity]]="Yes")+(Churn_Data[[#This Row],[OnlineBackup]]="Yes")+(Churn_Data[[#This Row],[DeviceProtection]]="Yes")+(Churn_Data[[#This Row],[TechSupport]]="Yes")+(Churn_Data[[#This Row],[StreamingTV]]="Yes")+(Churn_Data[[#This Row],[StreamingMovies]]="Yes")</f>
        <v>4</v>
      </c>
      <c r="U4448" t="s">
        <v>3911</v>
      </c>
      <c r="V4448" t="s">
        <v>32</v>
      </c>
      <c r="W4448" t="str">
        <f>IF(ISNUMBER(SEARCH("automatic", Churn_Data[[#This Row],[PaymentMethod]])), "Automatic", "Manual")</f>
        <v>Manual</v>
      </c>
      <c r="X4448">
        <v>100.45</v>
      </c>
      <c r="Y4448" t="str">
        <f>IF(Churn_Data[[#This Row],[tenure]]&lt;=12,"0-1 Year",IF(Churn_Data[[#This Row],[tenure]]&lt;=24,"1-2 Years",IF(Churn_Data[[#This Row],[tenure]]&lt;=36,"2-3 Years",IF(Churn_Data[[#This Row],[tenure]]&lt;=48,"3-4 Years",IF(Churn_Data[[#This Row],[tenure]]&lt;=60,"4-5 Years","5+ Years")))))</f>
        <v>5+ Years</v>
      </c>
      <c r="Z4448">
        <v>71</v>
      </c>
      <c r="AA4448">
        <v>7159.7</v>
      </c>
      <c r="AB4448">
        <f>IF(Churn_Data[[#This Row],[Churn]]="No",Churn_Data[[#This Row],[MonthlyCharges]],NA())</f>
        <v>100.45</v>
      </c>
      <c r="AC4448">
        <f>IF(Churn_Data[[#This Row],[Churn]]="No",Churn_Data[[#This Row],[tenure]],NA())</f>
        <v>71</v>
      </c>
      <c r="AD4448" t="e">
        <f>IF(Churn_Data[[#This Row],[Churn]]="Yes",Churn_Data[[#This Row],[MonthlyCharges]],NA())</f>
        <v>#N/A</v>
      </c>
      <c r="AE4448" t="e">
        <f>IF(Churn_Data[[#This Row],[Churn]]="Yes",Churn_Data[[#This Row],[tenure]],NA())</f>
        <v>#N/A</v>
      </c>
      <c r="AF4448">
        <v>7131.95</v>
      </c>
    </row>
    <row r="4449" spans="1:32" x14ac:dyDescent="0.3">
      <c r="A4449" t="s">
        <v>4483</v>
      </c>
      <c r="B4449" t="s">
        <v>30</v>
      </c>
      <c r="C4449" t="str">
        <f>IF(Churn_Data[[#This Row],[SeniorCitizen]]=1,"Yes","No")</f>
        <v>No</v>
      </c>
      <c r="D4449">
        <v>0</v>
      </c>
      <c r="E4449" t="s">
        <v>25</v>
      </c>
      <c r="F4449" t="s">
        <v>25</v>
      </c>
      <c r="G4449" t="s">
        <v>24</v>
      </c>
      <c r="H4449" t="s">
        <v>24</v>
      </c>
      <c r="I4449" t="s">
        <v>26</v>
      </c>
      <c r="J4449" t="str">
        <f>IF(Churn_Data[[#This Row],[InternetService]]&lt;&gt;"No","Yes","No")</f>
        <v>Yes</v>
      </c>
      <c r="K4449" t="s">
        <v>25</v>
      </c>
      <c r="L4449" t="s">
        <v>25</v>
      </c>
      <c r="M4449" t="s">
        <v>24</v>
      </c>
      <c r="N4449" t="s">
        <v>25</v>
      </c>
      <c r="O4449" t="s">
        <v>25</v>
      </c>
      <c r="P4449" t="s">
        <v>24</v>
      </c>
      <c r="Q4449" t="s">
        <v>25</v>
      </c>
      <c r="R4449">
        <f>IF(Churn_Data[[#This Row],[Churn]]="Yes",1,0)</f>
        <v>0</v>
      </c>
      <c r="S4449" t="s">
        <v>24</v>
      </c>
      <c r="T4449">
        <f>(Churn_Data[[#This Row],[OnlineSecurity]]="Yes")+(Churn_Data[[#This Row],[OnlineBackup]]="Yes")+(Churn_Data[[#This Row],[DeviceProtection]]="Yes")+(Churn_Data[[#This Row],[TechSupport]]="Yes")+(Churn_Data[[#This Row],[StreamingTV]]="Yes")+(Churn_Data[[#This Row],[StreamingMovies]]="Yes")</f>
        <v>2</v>
      </c>
      <c r="U4449" t="s">
        <v>3911</v>
      </c>
      <c r="V4449" t="s">
        <v>72</v>
      </c>
      <c r="W4449" t="str">
        <f>IF(ISNUMBER(SEARCH("automatic", Churn_Data[[#This Row],[PaymentMethod]])), "Automatic", "Manual")</f>
        <v>Automatic</v>
      </c>
      <c r="X4449">
        <v>89.45</v>
      </c>
      <c r="Y4449" t="str">
        <f>IF(Churn_Data[[#This Row],[tenure]]&lt;=12,"0-1 Year",IF(Churn_Data[[#This Row],[tenure]]&lt;=24,"1-2 Years",IF(Churn_Data[[#This Row],[tenure]]&lt;=36,"2-3 Years",IF(Churn_Data[[#This Row],[tenure]]&lt;=48,"3-4 Years",IF(Churn_Data[[#This Row],[tenure]]&lt;=60,"4-5 Years","5+ Years")))))</f>
        <v>4-5 Years</v>
      </c>
      <c r="Z4449">
        <v>52</v>
      </c>
      <c r="AA4449">
        <v>4577.75</v>
      </c>
      <c r="AB4449">
        <f>IF(Churn_Data[[#This Row],[Churn]]="No",Churn_Data[[#This Row],[MonthlyCharges]],NA())</f>
        <v>89.45</v>
      </c>
      <c r="AC4449">
        <f>IF(Churn_Data[[#This Row],[Churn]]="No",Churn_Data[[#This Row],[tenure]],NA())</f>
        <v>52</v>
      </c>
      <c r="AD4449" t="e">
        <f>IF(Churn_Data[[#This Row],[Churn]]="Yes",Churn_Data[[#This Row],[MonthlyCharges]],NA())</f>
        <v>#N/A</v>
      </c>
      <c r="AE4449" t="e">
        <f>IF(Churn_Data[[#This Row],[Churn]]="Yes",Churn_Data[[#This Row],[tenure]],NA())</f>
        <v>#N/A</v>
      </c>
      <c r="AF4449">
        <v>4651.3999999999996</v>
      </c>
    </row>
    <row r="4450" spans="1:32" x14ac:dyDescent="0.3">
      <c r="A4450" t="s">
        <v>4484</v>
      </c>
      <c r="B4450" t="s">
        <v>30</v>
      </c>
      <c r="C4450" t="str">
        <f>IF(Churn_Data[[#This Row],[SeniorCitizen]]=1,"Yes","No")</f>
        <v>No</v>
      </c>
      <c r="D4450">
        <v>0</v>
      </c>
      <c r="E4450" t="s">
        <v>24</v>
      </c>
      <c r="F4450" t="s">
        <v>25</v>
      </c>
      <c r="G4450" t="s">
        <v>24</v>
      </c>
      <c r="H4450" t="s">
        <v>24</v>
      </c>
      <c r="I4450" t="s">
        <v>120</v>
      </c>
      <c r="J4450" t="str">
        <f>IF(Churn_Data[[#This Row],[InternetService]]&lt;&gt;"No","Yes","No")</f>
        <v>Yes</v>
      </c>
      <c r="K4450" t="s">
        <v>24</v>
      </c>
      <c r="L4450" t="s">
        <v>25</v>
      </c>
      <c r="M4450" t="s">
        <v>24</v>
      </c>
      <c r="N4450" t="s">
        <v>24</v>
      </c>
      <c r="O4450" t="s">
        <v>25</v>
      </c>
      <c r="P4450" t="s">
        <v>24</v>
      </c>
      <c r="Q4450" t="s">
        <v>25</v>
      </c>
      <c r="R4450">
        <f>IF(Churn_Data[[#This Row],[Churn]]="Yes",1,0)</f>
        <v>0</v>
      </c>
      <c r="S4450" t="s">
        <v>25</v>
      </c>
      <c r="T4450">
        <f>(Churn_Data[[#This Row],[OnlineSecurity]]="Yes")+(Churn_Data[[#This Row],[OnlineBackup]]="Yes")+(Churn_Data[[#This Row],[DeviceProtection]]="Yes")+(Churn_Data[[#This Row],[TechSupport]]="Yes")+(Churn_Data[[#This Row],[StreamingTV]]="Yes")+(Churn_Data[[#This Row],[StreamingMovies]]="Yes")</f>
        <v>4</v>
      </c>
      <c r="U4450" t="s">
        <v>3911</v>
      </c>
      <c r="V4450" t="s">
        <v>72</v>
      </c>
      <c r="W4450" t="str">
        <f>IF(ISNUMBER(SEARCH("automatic", Churn_Data[[#This Row],[PaymentMethod]])), "Automatic", "Manual")</f>
        <v>Automatic</v>
      </c>
      <c r="X4450">
        <v>75.349999999999994</v>
      </c>
      <c r="Y4450" t="str">
        <f>IF(Churn_Data[[#This Row],[tenure]]&lt;=12,"0-1 Year",IF(Churn_Data[[#This Row],[tenure]]&lt;=24,"1-2 Years",IF(Churn_Data[[#This Row],[tenure]]&lt;=36,"2-3 Years",IF(Churn_Data[[#This Row],[tenure]]&lt;=48,"3-4 Years",IF(Churn_Data[[#This Row],[tenure]]&lt;=60,"4-5 Years","5+ Years")))))</f>
        <v>5+ Years</v>
      </c>
      <c r="Z4450">
        <v>61</v>
      </c>
      <c r="AA4450">
        <v>4729.3</v>
      </c>
      <c r="AB4450">
        <f>IF(Churn_Data[[#This Row],[Churn]]="No",Churn_Data[[#This Row],[MonthlyCharges]],NA())</f>
        <v>75.349999999999994</v>
      </c>
      <c r="AC4450">
        <f>IF(Churn_Data[[#This Row],[Churn]]="No",Churn_Data[[#This Row],[tenure]],NA())</f>
        <v>61</v>
      </c>
      <c r="AD4450" t="e">
        <f>IF(Churn_Data[[#This Row],[Churn]]="Yes",Churn_Data[[#This Row],[MonthlyCharges]],NA())</f>
        <v>#N/A</v>
      </c>
      <c r="AE4450" t="e">
        <f>IF(Churn_Data[[#This Row],[Churn]]="Yes",Churn_Data[[#This Row],[tenure]],NA())</f>
        <v>#N/A</v>
      </c>
      <c r="AF4450">
        <v>4596.3500000000004</v>
      </c>
    </row>
    <row r="4451" spans="1:32" x14ac:dyDescent="0.3">
      <c r="A4451" t="s">
        <v>4485</v>
      </c>
      <c r="B4451" t="s">
        <v>23</v>
      </c>
      <c r="C4451" t="str">
        <f>IF(Churn_Data[[#This Row],[SeniorCitizen]]=1,"Yes","No")</f>
        <v>No</v>
      </c>
      <c r="D4451">
        <v>0</v>
      </c>
      <c r="E4451" t="s">
        <v>24</v>
      </c>
      <c r="F4451" t="s">
        <v>25</v>
      </c>
      <c r="G4451" t="s">
        <v>24</v>
      </c>
      <c r="H4451" t="s">
        <v>24</v>
      </c>
      <c r="I4451" t="s">
        <v>26</v>
      </c>
      <c r="J4451" t="str">
        <f>IF(Churn_Data[[#This Row],[InternetService]]&lt;&gt;"No","Yes","No")</f>
        <v>Yes</v>
      </c>
      <c r="K4451" t="s">
        <v>24</v>
      </c>
      <c r="L4451" t="s">
        <v>24</v>
      </c>
      <c r="M4451" t="s">
        <v>24</v>
      </c>
      <c r="N4451" t="s">
        <v>24</v>
      </c>
      <c r="O4451" t="s">
        <v>25</v>
      </c>
      <c r="P4451" t="s">
        <v>24</v>
      </c>
      <c r="Q4451" t="s">
        <v>25</v>
      </c>
      <c r="R4451">
        <f>IF(Churn_Data[[#This Row],[Churn]]="Yes",1,0)</f>
        <v>0</v>
      </c>
      <c r="S4451" t="s">
        <v>24</v>
      </c>
      <c r="T4451">
        <f>(Churn_Data[[#This Row],[OnlineSecurity]]="Yes")+(Churn_Data[[#This Row],[OnlineBackup]]="Yes")+(Churn_Data[[#This Row],[DeviceProtection]]="Yes")+(Churn_Data[[#This Row],[TechSupport]]="Yes")+(Churn_Data[[#This Row],[StreamingTV]]="Yes")+(Churn_Data[[#This Row],[StreamingMovies]]="Yes")</f>
        <v>5</v>
      </c>
      <c r="U4451" t="s">
        <v>3911</v>
      </c>
      <c r="V4451" t="s">
        <v>72</v>
      </c>
      <c r="W4451" t="str">
        <f>IF(ISNUMBER(SEARCH("automatic", Churn_Data[[#This Row],[PaymentMethod]])), "Automatic", "Manual")</f>
        <v>Automatic</v>
      </c>
      <c r="X4451">
        <v>106.05</v>
      </c>
      <c r="Y4451" t="str">
        <f>IF(Churn_Data[[#This Row],[tenure]]&lt;=12,"0-1 Year",IF(Churn_Data[[#This Row],[tenure]]&lt;=24,"1-2 Years",IF(Churn_Data[[#This Row],[tenure]]&lt;=36,"2-3 Years",IF(Churn_Data[[#This Row],[tenure]]&lt;=48,"3-4 Years",IF(Churn_Data[[#This Row],[tenure]]&lt;=60,"4-5 Years","5+ Years")))))</f>
        <v>2-3 Years</v>
      </c>
      <c r="Z4451">
        <v>36</v>
      </c>
      <c r="AA4451">
        <v>3834.4</v>
      </c>
      <c r="AB4451">
        <f>IF(Churn_Data[[#This Row],[Churn]]="No",Churn_Data[[#This Row],[MonthlyCharges]],NA())</f>
        <v>106.05</v>
      </c>
      <c r="AC4451">
        <f>IF(Churn_Data[[#This Row],[Churn]]="No",Churn_Data[[#This Row],[tenure]],NA())</f>
        <v>36</v>
      </c>
      <c r="AD4451" t="e">
        <f>IF(Churn_Data[[#This Row],[Churn]]="Yes",Churn_Data[[#This Row],[MonthlyCharges]],NA())</f>
        <v>#N/A</v>
      </c>
      <c r="AE4451" t="e">
        <f>IF(Churn_Data[[#This Row],[Churn]]="Yes",Churn_Data[[#This Row],[tenure]],NA())</f>
        <v>#N/A</v>
      </c>
      <c r="AF4451">
        <v>3817.8</v>
      </c>
    </row>
    <row r="4452" spans="1:32" x14ac:dyDescent="0.3">
      <c r="A4452" t="s">
        <v>4486</v>
      </c>
      <c r="B4452" t="s">
        <v>30</v>
      </c>
      <c r="C4452" t="str">
        <f>IF(Churn_Data[[#This Row],[SeniorCitizen]]=1,"Yes","No")</f>
        <v>No</v>
      </c>
      <c r="D4452">
        <v>0</v>
      </c>
      <c r="E4452" t="s">
        <v>24</v>
      </c>
      <c r="F4452" t="s">
        <v>25</v>
      </c>
      <c r="G4452" t="s">
        <v>24</v>
      </c>
      <c r="H4452" t="s">
        <v>24</v>
      </c>
      <c r="I4452" t="s">
        <v>120</v>
      </c>
      <c r="J4452" t="str">
        <f>IF(Churn_Data[[#This Row],[InternetService]]&lt;&gt;"No","Yes","No")</f>
        <v>Yes</v>
      </c>
      <c r="K4452" t="s">
        <v>24</v>
      </c>
      <c r="L4452" t="s">
        <v>24</v>
      </c>
      <c r="M4452" t="s">
        <v>24</v>
      </c>
      <c r="N4452" t="s">
        <v>24</v>
      </c>
      <c r="O4452" t="s">
        <v>25</v>
      </c>
      <c r="P4452" t="s">
        <v>24</v>
      </c>
      <c r="Q4452" t="s">
        <v>25</v>
      </c>
      <c r="R4452">
        <f>IF(Churn_Data[[#This Row],[Churn]]="Yes",1,0)</f>
        <v>0</v>
      </c>
      <c r="S4452" t="s">
        <v>25</v>
      </c>
      <c r="T4452">
        <f>(Churn_Data[[#This Row],[OnlineSecurity]]="Yes")+(Churn_Data[[#This Row],[OnlineBackup]]="Yes")+(Churn_Data[[#This Row],[DeviceProtection]]="Yes")+(Churn_Data[[#This Row],[TechSupport]]="Yes")+(Churn_Data[[#This Row],[StreamingTV]]="Yes")+(Churn_Data[[#This Row],[StreamingMovies]]="Yes")</f>
        <v>5</v>
      </c>
      <c r="U4452" t="s">
        <v>3911</v>
      </c>
      <c r="V4452" t="s">
        <v>72</v>
      </c>
      <c r="W4452" t="str">
        <f>IF(ISNUMBER(SEARCH("automatic", Churn_Data[[#This Row],[PaymentMethod]])), "Automatic", "Manual")</f>
        <v>Automatic</v>
      </c>
      <c r="X4452">
        <v>80.400000000000006</v>
      </c>
      <c r="Y4452" t="str">
        <f>IF(Churn_Data[[#This Row],[tenure]]&lt;=12,"0-1 Year",IF(Churn_Data[[#This Row],[tenure]]&lt;=24,"1-2 Years",IF(Churn_Data[[#This Row],[tenure]]&lt;=36,"2-3 Years",IF(Churn_Data[[#This Row],[tenure]]&lt;=48,"3-4 Years",IF(Churn_Data[[#This Row],[tenure]]&lt;=60,"4-5 Years","5+ Years")))))</f>
        <v>5+ Years</v>
      </c>
      <c r="Z4452">
        <v>71</v>
      </c>
      <c r="AA4452">
        <v>5727.15</v>
      </c>
      <c r="AB4452">
        <f>IF(Churn_Data[[#This Row],[Churn]]="No",Churn_Data[[#This Row],[MonthlyCharges]],NA())</f>
        <v>80.400000000000006</v>
      </c>
      <c r="AC4452">
        <f>IF(Churn_Data[[#This Row],[Churn]]="No",Churn_Data[[#This Row],[tenure]],NA())</f>
        <v>71</v>
      </c>
      <c r="AD4452" t="e">
        <f>IF(Churn_Data[[#This Row],[Churn]]="Yes",Churn_Data[[#This Row],[MonthlyCharges]],NA())</f>
        <v>#N/A</v>
      </c>
      <c r="AE4452" t="e">
        <f>IF(Churn_Data[[#This Row],[Churn]]="Yes",Churn_Data[[#This Row],[tenure]],NA())</f>
        <v>#N/A</v>
      </c>
      <c r="AF4452">
        <v>5708.4</v>
      </c>
    </row>
    <row r="4453" spans="1:32" x14ac:dyDescent="0.3">
      <c r="A4453" t="s">
        <v>4487</v>
      </c>
      <c r="B4453" t="s">
        <v>30</v>
      </c>
      <c r="C4453" t="str">
        <f>IF(Churn_Data[[#This Row],[SeniorCitizen]]=1,"Yes","No")</f>
        <v>No</v>
      </c>
      <c r="D4453">
        <v>0</v>
      </c>
      <c r="E4453" t="s">
        <v>25</v>
      </c>
      <c r="F4453" t="s">
        <v>25</v>
      </c>
      <c r="G4453" t="s">
        <v>24</v>
      </c>
      <c r="H4453" t="s">
        <v>24</v>
      </c>
      <c r="I4453" t="s">
        <v>120</v>
      </c>
      <c r="J4453" t="str">
        <f>IF(Churn_Data[[#This Row],[InternetService]]&lt;&gt;"No","Yes","No")</f>
        <v>Yes</v>
      </c>
      <c r="K4453" t="s">
        <v>24</v>
      </c>
      <c r="L4453" t="s">
        <v>24</v>
      </c>
      <c r="M4453" t="s">
        <v>24</v>
      </c>
      <c r="N4453" t="s">
        <v>24</v>
      </c>
      <c r="O4453" t="s">
        <v>25</v>
      </c>
      <c r="P4453" t="s">
        <v>24</v>
      </c>
      <c r="Q4453" t="s">
        <v>25</v>
      </c>
      <c r="R4453">
        <f>IF(Churn_Data[[#This Row],[Churn]]="Yes",1,0)</f>
        <v>0</v>
      </c>
      <c r="S4453" t="s">
        <v>24</v>
      </c>
      <c r="T4453">
        <f>(Churn_Data[[#This Row],[OnlineSecurity]]="Yes")+(Churn_Data[[#This Row],[OnlineBackup]]="Yes")+(Churn_Data[[#This Row],[DeviceProtection]]="Yes")+(Churn_Data[[#This Row],[TechSupport]]="Yes")+(Churn_Data[[#This Row],[StreamingTV]]="Yes")+(Churn_Data[[#This Row],[StreamingMovies]]="Yes")</f>
        <v>5</v>
      </c>
      <c r="U4453" t="s">
        <v>3911</v>
      </c>
      <c r="V4453" t="s">
        <v>72</v>
      </c>
      <c r="W4453" t="str">
        <f>IF(ISNUMBER(SEARCH("automatic", Churn_Data[[#This Row],[PaymentMethod]])), "Automatic", "Manual")</f>
        <v>Automatic</v>
      </c>
      <c r="X4453">
        <v>81.5</v>
      </c>
      <c r="Y4453" t="str">
        <f>IF(Churn_Data[[#This Row],[tenure]]&lt;=12,"0-1 Year",IF(Churn_Data[[#This Row],[tenure]]&lt;=24,"1-2 Years",IF(Churn_Data[[#This Row],[tenure]]&lt;=36,"2-3 Years",IF(Churn_Data[[#This Row],[tenure]]&lt;=48,"3-4 Years",IF(Churn_Data[[#This Row],[tenure]]&lt;=60,"4-5 Years","5+ Years")))))</f>
        <v>5+ Years</v>
      </c>
      <c r="Z4453">
        <v>69</v>
      </c>
      <c r="AA4453">
        <v>5553.25</v>
      </c>
      <c r="AB4453">
        <f>IF(Churn_Data[[#This Row],[Churn]]="No",Churn_Data[[#This Row],[MonthlyCharges]],NA())</f>
        <v>81.5</v>
      </c>
      <c r="AC4453">
        <f>IF(Churn_Data[[#This Row],[Churn]]="No",Churn_Data[[#This Row],[tenure]],NA())</f>
        <v>69</v>
      </c>
      <c r="AD4453" t="e">
        <f>IF(Churn_Data[[#This Row],[Churn]]="Yes",Churn_Data[[#This Row],[MonthlyCharges]],NA())</f>
        <v>#N/A</v>
      </c>
      <c r="AE4453" t="e">
        <f>IF(Churn_Data[[#This Row],[Churn]]="Yes",Churn_Data[[#This Row],[tenure]],NA())</f>
        <v>#N/A</v>
      </c>
      <c r="AF4453">
        <v>5623.5</v>
      </c>
    </row>
    <row r="4454" spans="1:32" x14ac:dyDescent="0.3">
      <c r="A4454" t="s">
        <v>4488</v>
      </c>
      <c r="B4454" t="s">
        <v>30</v>
      </c>
      <c r="C4454" t="str">
        <f>IF(Churn_Data[[#This Row],[SeniorCitizen]]=1,"Yes","No")</f>
        <v>No</v>
      </c>
      <c r="D4454">
        <v>0</v>
      </c>
      <c r="E4454" t="s">
        <v>24</v>
      </c>
      <c r="F4454" t="s">
        <v>24</v>
      </c>
      <c r="G4454" t="s">
        <v>24</v>
      </c>
      <c r="H4454" t="s">
        <v>24</v>
      </c>
      <c r="I4454" t="s">
        <v>120</v>
      </c>
      <c r="J4454" t="str">
        <f>IF(Churn_Data[[#This Row],[InternetService]]&lt;&gt;"No","Yes","No")</f>
        <v>Yes</v>
      </c>
      <c r="K4454" t="s">
        <v>24</v>
      </c>
      <c r="L4454" t="s">
        <v>25</v>
      </c>
      <c r="M4454" t="s">
        <v>24</v>
      </c>
      <c r="N4454" t="s">
        <v>24</v>
      </c>
      <c r="O4454" t="s">
        <v>25</v>
      </c>
      <c r="P4454" t="s">
        <v>24</v>
      </c>
      <c r="Q4454" t="s">
        <v>25</v>
      </c>
      <c r="R4454">
        <f>IF(Churn_Data[[#This Row],[Churn]]="Yes",1,0)</f>
        <v>0</v>
      </c>
      <c r="S4454" t="s">
        <v>25</v>
      </c>
      <c r="T4454">
        <f>(Churn_Data[[#This Row],[OnlineSecurity]]="Yes")+(Churn_Data[[#This Row],[OnlineBackup]]="Yes")+(Churn_Data[[#This Row],[DeviceProtection]]="Yes")+(Churn_Data[[#This Row],[TechSupport]]="Yes")+(Churn_Data[[#This Row],[StreamingTV]]="Yes")+(Churn_Data[[#This Row],[StreamingMovies]]="Yes")</f>
        <v>4</v>
      </c>
      <c r="U4454" t="s">
        <v>3911</v>
      </c>
      <c r="V4454" t="s">
        <v>28</v>
      </c>
      <c r="W4454" t="str">
        <f>IF(ISNUMBER(SEARCH("automatic", Churn_Data[[#This Row],[PaymentMethod]])), "Automatic", "Manual")</f>
        <v>Manual</v>
      </c>
      <c r="X4454">
        <v>75.7</v>
      </c>
      <c r="Y4454" t="str">
        <f>IF(Churn_Data[[#This Row],[tenure]]&lt;=12,"0-1 Year",IF(Churn_Data[[#This Row],[tenure]]&lt;=24,"1-2 Years",IF(Churn_Data[[#This Row],[tenure]]&lt;=36,"2-3 Years",IF(Churn_Data[[#This Row],[tenure]]&lt;=48,"3-4 Years",IF(Churn_Data[[#This Row],[tenure]]&lt;=60,"4-5 Years","5+ Years")))))</f>
        <v>5+ Years</v>
      </c>
      <c r="Z4454">
        <v>63</v>
      </c>
      <c r="AA4454">
        <v>4676.7</v>
      </c>
      <c r="AB4454">
        <f>IF(Churn_Data[[#This Row],[Churn]]="No",Churn_Data[[#This Row],[MonthlyCharges]],NA())</f>
        <v>75.7</v>
      </c>
      <c r="AC4454">
        <f>IF(Churn_Data[[#This Row],[Churn]]="No",Churn_Data[[#This Row],[tenure]],NA())</f>
        <v>63</v>
      </c>
      <c r="AD4454" t="e">
        <f>IF(Churn_Data[[#This Row],[Churn]]="Yes",Churn_Data[[#This Row],[MonthlyCharges]],NA())</f>
        <v>#N/A</v>
      </c>
      <c r="AE4454" t="e">
        <f>IF(Churn_Data[[#This Row],[Churn]]="Yes",Churn_Data[[#This Row],[tenure]],NA())</f>
        <v>#N/A</v>
      </c>
      <c r="AF4454">
        <v>4769.1000000000004</v>
      </c>
    </row>
    <row r="4455" spans="1:32" x14ac:dyDescent="0.3">
      <c r="A4455" t="s">
        <v>4489</v>
      </c>
      <c r="B4455" t="s">
        <v>23</v>
      </c>
      <c r="C4455" t="str">
        <f>IF(Churn_Data[[#This Row],[SeniorCitizen]]=1,"Yes","No")</f>
        <v>No</v>
      </c>
      <c r="D4455">
        <v>0</v>
      </c>
      <c r="E4455" t="s">
        <v>24</v>
      </c>
      <c r="F4455" t="s">
        <v>24</v>
      </c>
      <c r="G4455" t="s">
        <v>24</v>
      </c>
      <c r="H4455" t="s">
        <v>24</v>
      </c>
      <c r="I4455" t="s">
        <v>26</v>
      </c>
      <c r="J4455" t="str">
        <f>IF(Churn_Data[[#This Row],[InternetService]]&lt;&gt;"No","Yes","No")</f>
        <v>Yes</v>
      </c>
      <c r="K4455" t="s">
        <v>25</v>
      </c>
      <c r="L4455" t="s">
        <v>24</v>
      </c>
      <c r="M4455" t="s">
        <v>24</v>
      </c>
      <c r="N4455" t="s">
        <v>25</v>
      </c>
      <c r="O4455" t="s">
        <v>25</v>
      </c>
      <c r="P4455" t="s">
        <v>24</v>
      </c>
      <c r="Q4455" t="s">
        <v>25</v>
      </c>
      <c r="R4455">
        <f>IF(Churn_Data[[#This Row],[Churn]]="Yes",1,0)</f>
        <v>0</v>
      </c>
      <c r="S4455" t="s">
        <v>24</v>
      </c>
      <c r="T4455">
        <f>(Churn_Data[[#This Row],[OnlineSecurity]]="Yes")+(Churn_Data[[#This Row],[OnlineBackup]]="Yes")+(Churn_Data[[#This Row],[DeviceProtection]]="Yes")+(Churn_Data[[#This Row],[TechSupport]]="Yes")+(Churn_Data[[#This Row],[StreamingTV]]="Yes")+(Churn_Data[[#This Row],[StreamingMovies]]="Yes")</f>
        <v>3</v>
      </c>
      <c r="U4455" t="s">
        <v>3911</v>
      </c>
      <c r="V4455" t="s">
        <v>72</v>
      </c>
      <c r="W4455" t="str">
        <f>IF(ISNUMBER(SEARCH("automatic", Churn_Data[[#This Row],[PaymentMethod]])), "Automatic", "Manual")</f>
        <v>Automatic</v>
      </c>
      <c r="X4455">
        <v>95.75</v>
      </c>
      <c r="Y4455" t="str">
        <f>IF(Churn_Data[[#This Row],[tenure]]&lt;=12,"0-1 Year",IF(Churn_Data[[#This Row],[tenure]]&lt;=24,"1-2 Years",IF(Churn_Data[[#This Row],[tenure]]&lt;=36,"2-3 Years",IF(Churn_Data[[#This Row],[tenure]]&lt;=48,"3-4 Years",IF(Churn_Data[[#This Row],[tenure]]&lt;=60,"4-5 Years","5+ Years")))))</f>
        <v>5+ Years</v>
      </c>
      <c r="Z4455">
        <v>71</v>
      </c>
      <c r="AA4455">
        <v>6849.4</v>
      </c>
      <c r="AB4455">
        <f>IF(Churn_Data[[#This Row],[Churn]]="No",Churn_Data[[#This Row],[MonthlyCharges]],NA())</f>
        <v>95.75</v>
      </c>
      <c r="AC4455">
        <f>IF(Churn_Data[[#This Row],[Churn]]="No",Churn_Data[[#This Row],[tenure]],NA())</f>
        <v>71</v>
      </c>
      <c r="AD4455" t="e">
        <f>IF(Churn_Data[[#This Row],[Churn]]="Yes",Churn_Data[[#This Row],[MonthlyCharges]],NA())</f>
        <v>#N/A</v>
      </c>
      <c r="AE4455" t="e">
        <f>IF(Churn_Data[[#This Row],[Churn]]="Yes",Churn_Data[[#This Row],[tenure]],NA())</f>
        <v>#N/A</v>
      </c>
      <c r="AF4455">
        <v>6798.25</v>
      </c>
    </row>
    <row r="4456" spans="1:32" x14ac:dyDescent="0.3">
      <c r="A4456" t="s">
        <v>4490</v>
      </c>
      <c r="B4456" t="s">
        <v>30</v>
      </c>
      <c r="C4456" t="str">
        <f>IF(Churn_Data[[#This Row],[SeniorCitizen]]=1,"Yes","No")</f>
        <v>No</v>
      </c>
      <c r="D4456">
        <v>0</v>
      </c>
      <c r="E4456" t="s">
        <v>25</v>
      </c>
      <c r="F4456" t="s">
        <v>25</v>
      </c>
      <c r="G4456" t="s">
        <v>24</v>
      </c>
      <c r="H4456" t="s">
        <v>24</v>
      </c>
      <c r="I4456" t="s">
        <v>26</v>
      </c>
      <c r="J4456" t="str">
        <f>IF(Churn_Data[[#This Row],[InternetService]]&lt;&gt;"No","Yes","No")</f>
        <v>Yes</v>
      </c>
      <c r="K4456" t="s">
        <v>24</v>
      </c>
      <c r="L4456" t="s">
        <v>25</v>
      </c>
      <c r="M4456" t="s">
        <v>24</v>
      </c>
      <c r="N4456" t="s">
        <v>24</v>
      </c>
      <c r="O4456" t="s">
        <v>25</v>
      </c>
      <c r="P4456" t="s">
        <v>24</v>
      </c>
      <c r="Q4456" t="s">
        <v>25</v>
      </c>
      <c r="R4456">
        <f>IF(Churn_Data[[#This Row],[Churn]]="Yes",1,0)</f>
        <v>0</v>
      </c>
      <c r="S4456" t="s">
        <v>25</v>
      </c>
      <c r="T4456">
        <f>(Churn_Data[[#This Row],[OnlineSecurity]]="Yes")+(Churn_Data[[#This Row],[OnlineBackup]]="Yes")+(Churn_Data[[#This Row],[DeviceProtection]]="Yes")+(Churn_Data[[#This Row],[TechSupport]]="Yes")+(Churn_Data[[#This Row],[StreamingTV]]="Yes")+(Churn_Data[[#This Row],[StreamingMovies]]="Yes")</f>
        <v>4</v>
      </c>
      <c r="U4456" t="s">
        <v>3911</v>
      </c>
      <c r="V4456" t="s">
        <v>72</v>
      </c>
      <c r="W4456" t="str">
        <f>IF(ISNUMBER(SEARCH("automatic", Churn_Data[[#This Row],[PaymentMethod]])), "Automatic", "Manual")</f>
        <v>Automatic</v>
      </c>
      <c r="X4456">
        <v>99.25</v>
      </c>
      <c r="Y4456" t="str">
        <f>IF(Churn_Data[[#This Row],[tenure]]&lt;=12,"0-1 Year",IF(Churn_Data[[#This Row],[tenure]]&lt;=24,"1-2 Years",IF(Churn_Data[[#This Row],[tenure]]&lt;=36,"2-3 Years",IF(Churn_Data[[#This Row],[tenure]]&lt;=48,"3-4 Years",IF(Churn_Data[[#This Row],[tenure]]&lt;=60,"4-5 Years","5+ Years")))))</f>
        <v>5+ Years</v>
      </c>
      <c r="Z4456">
        <v>64</v>
      </c>
      <c r="AA4456">
        <v>6549.45</v>
      </c>
      <c r="AB4456">
        <f>IF(Churn_Data[[#This Row],[Churn]]="No",Churn_Data[[#This Row],[MonthlyCharges]],NA())</f>
        <v>99.25</v>
      </c>
      <c r="AC4456">
        <f>IF(Churn_Data[[#This Row],[Churn]]="No",Churn_Data[[#This Row],[tenure]],NA())</f>
        <v>64</v>
      </c>
      <c r="AD4456" t="e">
        <f>IF(Churn_Data[[#This Row],[Churn]]="Yes",Churn_Data[[#This Row],[MonthlyCharges]],NA())</f>
        <v>#N/A</v>
      </c>
      <c r="AE4456" t="e">
        <f>IF(Churn_Data[[#This Row],[Churn]]="Yes",Churn_Data[[#This Row],[tenure]],NA())</f>
        <v>#N/A</v>
      </c>
      <c r="AF4456">
        <v>6352</v>
      </c>
    </row>
    <row r="4457" spans="1:32" x14ac:dyDescent="0.3">
      <c r="A4457" t="s">
        <v>4491</v>
      </c>
      <c r="B4457" t="s">
        <v>23</v>
      </c>
      <c r="C4457" t="str">
        <f>IF(Churn_Data[[#This Row],[SeniorCitizen]]=1,"Yes","No")</f>
        <v>No</v>
      </c>
      <c r="D4457">
        <v>0</v>
      </c>
      <c r="E4457" t="s">
        <v>25</v>
      </c>
      <c r="F4457" t="s">
        <v>25</v>
      </c>
      <c r="G4457" t="s">
        <v>24</v>
      </c>
      <c r="H4457" t="s">
        <v>24</v>
      </c>
      <c r="I4457" t="s">
        <v>26</v>
      </c>
      <c r="J4457" t="str">
        <f>IF(Churn_Data[[#This Row],[InternetService]]&lt;&gt;"No","Yes","No")</f>
        <v>Yes</v>
      </c>
      <c r="K4457" t="s">
        <v>25</v>
      </c>
      <c r="L4457" t="s">
        <v>25</v>
      </c>
      <c r="M4457" t="s">
        <v>24</v>
      </c>
      <c r="N4457" t="s">
        <v>24</v>
      </c>
      <c r="O4457" t="s">
        <v>25</v>
      </c>
      <c r="P4457" t="s">
        <v>24</v>
      </c>
      <c r="Q4457" t="s">
        <v>25</v>
      </c>
      <c r="R4457">
        <f>IF(Churn_Data[[#This Row],[Churn]]="Yes",1,0)</f>
        <v>0</v>
      </c>
      <c r="S4457" t="s">
        <v>24</v>
      </c>
      <c r="T4457">
        <f>(Churn_Data[[#This Row],[OnlineSecurity]]="Yes")+(Churn_Data[[#This Row],[OnlineBackup]]="Yes")+(Churn_Data[[#This Row],[DeviceProtection]]="Yes")+(Churn_Data[[#This Row],[TechSupport]]="Yes")+(Churn_Data[[#This Row],[StreamingTV]]="Yes")+(Churn_Data[[#This Row],[StreamingMovies]]="Yes")</f>
        <v>3</v>
      </c>
      <c r="U4457" t="s">
        <v>3911</v>
      </c>
      <c r="V4457" t="s">
        <v>46</v>
      </c>
      <c r="W4457" t="str">
        <f>IF(ISNUMBER(SEARCH("automatic", Churn_Data[[#This Row],[PaymentMethod]])), "Automatic", "Manual")</f>
        <v>Automatic</v>
      </c>
      <c r="X4457">
        <v>95.1</v>
      </c>
      <c r="Y4457" t="str">
        <f>IF(Churn_Data[[#This Row],[tenure]]&lt;=12,"0-1 Year",IF(Churn_Data[[#This Row],[tenure]]&lt;=24,"1-2 Years",IF(Churn_Data[[#This Row],[tenure]]&lt;=36,"2-3 Years",IF(Churn_Data[[#This Row],[tenure]]&lt;=48,"3-4 Years",IF(Churn_Data[[#This Row],[tenure]]&lt;=60,"4-5 Years","5+ Years")))))</f>
        <v>4-5 Years</v>
      </c>
      <c r="Z4457">
        <v>54</v>
      </c>
      <c r="AA4457">
        <v>5064.8500000000004</v>
      </c>
      <c r="AB4457">
        <f>IF(Churn_Data[[#This Row],[Churn]]="No",Churn_Data[[#This Row],[MonthlyCharges]],NA())</f>
        <v>95.1</v>
      </c>
      <c r="AC4457">
        <f>IF(Churn_Data[[#This Row],[Churn]]="No",Churn_Data[[#This Row],[tenure]],NA())</f>
        <v>54</v>
      </c>
      <c r="AD4457" t="e">
        <f>IF(Churn_Data[[#This Row],[Churn]]="Yes",Churn_Data[[#This Row],[MonthlyCharges]],NA())</f>
        <v>#N/A</v>
      </c>
      <c r="AE4457" t="e">
        <f>IF(Churn_Data[[#This Row],[Churn]]="Yes",Churn_Data[[#This Row],[tenure]],NA())</f>
        <v>#N/A</v>
      </c>
      <c r="AF4457">
        <v>5135.3999999999996</v>
      </c>
    </row>
    <row r="4458" spans="1:32" x14ac:dyDescent="0.3">
      <c r="A4458" t="s">
        <v>4492</v>
      </c>
      <c r="B4458" t="s">
        <v>23</v>
      </c>
      <c r="C4458" t="str">
        <f>IF(Churn_Data[[#This Row],[SeniorCitizen]]=1,"Yes","No")</f>
        <v>No</v>
      </c>
      <c r="D4458">
        <v>0</v>
      </c>
      <c r="E4458" t="s">
        <v>24</v>
      </c>
      <c r="F4458" t="s">
        <v>25</v>
      </c>
      <c r="G4458" t="s">
        <v>24</v>
      </c>
      <c r="H4458" t="s">
        <v>24</v>
      </c>
      <c r="I4458" t="s">
        <v>120</v>
      </c>
      <c r="J4458" t="str">
        <f>IF(Churn_Data[[#This Row],[InternetService]]&lt;&gt;"No","Yes","No")</f>
        <v>Yes</v>
      </c>
      <c r="K4458" t="s">
        <v>24</v>
      </c>
      <c r="L4458" t="s">
        <v>24</v>
      </c>
      <c r="M4458" t="s">
        <v>24</v>
      </c>
      <c r="N4458" t="s">
        <v>24</v>
      </c>
      <c r="O4458" t="s">
        <v>25</v>
      </c>
      <c r="P4458" t="s">
        <v>24</v>
      </c>
      <c r="Q4458" t="s">
        <v>25</v>
      </c>
      <c r="R4458">
        <f>IF(Churn_Data[[#This Row],[Churn]]="Yes",1,0)</f>
        <v>0</v>
      </c>
      <c r="S4458" t="s">
        <v>24</v>
      </c>
      <c r="T4458">
        <f>(Churn_Data[[#This Row],[OnlineSecurity]]="Yes")+(Churn_Data[[#This Row],[OnlineBackup]]="Yes")+(Churn_Data[[#This Row],[DeviceProtection]]="Yes")+(Churn_Data[[#This Row],[TechSupport]]="Yes")+(Churn_Data[[#This Row],[StreamingTV]]="Yes")+(Churn_Data[[#This Row],[StreamingMovies]]="Yes")</f>
        <v>5</v>
      </c>
      <c r="U4458" t="s">
        <v>3911</v>
      </c>
      <c r="V4458" t="s">
        <v>28</v>
      </c>
      <c r="W4458" t="str">
        <f>IF(ISNUMBER(SEARCH("automatic", Churn_Data[[#This Row],[PaymentMethod]])), "Automatic", "Manual")</f>
        <v>Manual</v>
      </c>
      <c r="X4458">
        <v>81.3</v>
      </c>
      <c r="Y4458" t="str">
        <f>IF(Churn_Data[[#This Row],[tenure]]&lt;=12,"0-1 Year",IF(Churn_Data[[#This Row],[tenure]]&lt;=24,"1-2 Years",IF(Churn_Data[[#This Row],[tenure]]&lt;=36,"2-3 Years",IF(Churn_Data[[#This Row],[tenure]]&lt;=48,"3-4 Years",IF(Churn_Data[[#This Row],[tenure]]&lt;=60,"4-5 Years","5+ Years")))))</f>
        <v>5+ Years</v>
      </c>
      <c r="Z4458">
        <v>64</v>
      </c>
      <c r="AA4458">
        <v>5129.3</v>
      </c>
      <c r="AB4458">
        <f>IF(Churn_Data[[#This Row],[Churn]]="No",Churn_Data[[#This Row],[MonthlyCharges]],NA())</f>
        <v>81.3</v>
      </c>
      <c r="AC4458">
        <f>IF(Churn_Data[[#This Row],[Churn]]="No",Churn_Data[[#This Row],[tenure]],NA())</f>
        <v>64</v>
      </c>
      <c r="AD4458" t="e">
        <f>IF(Churn_Data[[#This Row],[Churn]]="Yes",Churn_Data[[#This Row],[MonthlyCharges]],NA())</f>
        <v>#N/A</v>
      </c>
      <c r="AE4458" t="e">
        <f>IF(Churn_Data[[#This Row],[Churn]]="Yes",Churn_Data[[#This Row],[tenure]],NA())</f>
        <v>#N/A</v>
      </c>
      <c r="AF4458">
        <v>5203.2</v>
      </c>
    </row>
    <row r="4459" spans="1:32" x14ac:dyDescent="0.3">
      <c r="A4459" t="s">
        <v>4493</v>
      </c>
      <c r="B4459" t="s">
        <v>30</v>
      </c>
      <c r="C4459" t="str">
        <f>IF(Churn_Data[[#This Row],[SeniorCitizen]]=1,"Yes","No")</f>
        <v>No</v>
      </c>
      <c r="D4459">
        <v>0</v>
      </c>
      <c r="E4459" t="s">
        <v>24</v>
      </c>
      <c r="F4459" t="s">
        <v>25</v>
      </c>
      <c r="G4459" t="s">
        <v>24</v>
      </c>
      <c r="H4459" t="s">
        <v>24</v>
      </c>
      <c r="I4459" t="s">
        <v>120</v>
      </c>
      <c r="J4459" t="str">
        <f>IF(Churn_Data[[#This Row],[InternetService]]&lt;&gt;"No","Yes","No")</f>
        <v>Yes</v>
      </c>
      <c r="K4459" t="s">
        <v>24</v>
      </c>
      <c r="L4459" t="s">
        <v>25</v>
      </c>
      <c r="M4459" t="s">
        <v>24</v>
      </c>
      <c r="N4459" t="s">
        <v>24</v>
      </c>
      <c r="O4459" t="s">
        <v>25</v>
      </c>
      <c r="P4459" t="s">
        <v>24</v>
      </c>
      <c r="Q4459" t="s">
        <v>25</v>
      </c>
      <c r="R4459">
        <f>IF(Churn_Data[[#This Row],[Churn]]="Yes",1,0)</f>
        <v>0</v>
      </c>
      <c r="S4459" t="s">
        <v>25</v>
      </c>
      <c r="T4459">
        <f>(Churn_Data[[#This Row],[OnlineSecurity]]="Yes")+(Churn_Data[[#This Row],[OnlineBackup]]="Yes")+(Churn_Data[[#This Row],[DeviceProtection]]="Yes")+(Churn_Data[[#This Row],[TechSupport]]="Yes")+(Churn_Data[[#This Row],[StreamingTV]]="Yes")+(Churn_Data[[#This Row],[StreamingMovies]]="Yes")</f>
        <v>4</v>
      </c>
      <c r="U4459" t="s">
        <v>3911</v>
      </c>
      <c r="V4459" t="s">
        <v>72</v>
      </c>
      <c r="W4459" t="str">
        <f>IF(ISNUMBER(SEARCH("automatic", Churn_Data[[#This Row],[PaymentMethod]])), "Automatic", "Manual")</f>
        <v>Automatic</v>
      </c>
      <c r="X4459">
        <v>77.3</v>
      </c>
      <c r="Y4459" t="str">
        <f>IF(Churn_Data[[#This Row],[tenure]]&lt;=12,"0-1 Year",IF(Churn_Data[[#This Row],[tenure]]&lt;=24,"1-2 Years",IF(Churn_Data[[#This Row],[tenure]]&lt;=36,"2-3 Years",IF(Churn_Data[[#This Row],[tenure]]&lt;=48,"3-4 Years",IF(Churn_Data[[#This Row],[tenure]]&lt;=60,"4-5 Years","5+ Years")))))</f>
        <v>5+ Years</v>
      </c>
      <c r="Z4459">
        <v>70</v>
      </c>
      <c r="AA4459">
        <v>5498.2</v>
      </c>
      <c r="AB4459">
        <f>IF(Churn_Data[[#This Row],[Churn]]="No",Churn_Data[[#This Row],[MonthlyCharges]],NA())</f>
        <v>77.3</v>
      </c>
      <c r="AC4459">
        <f>IF(Churn_Data[[#This Row],[Churn]]="No",Churn_Data[[#This Row],[tenure]],NA())</f>
        <v>70</v>
      </c>
      <c r="AD4459" t="e">
        <f>IF(Churn_Data[[#This Row],[Churn]]="Yes",Churn_Data[[#This Row],[MonthlyCharges]],NA())</f>
        <v>#N/A</v>
      </c>
      <c r="AE4459" t="e">
        <f>IF(Churn_Data[[#This Row],[Churn]]="Yes",Churn_Data[[#This Row],[tenure]],NA())</f>
        <v>#N/A</v>
      </c>
      <c r="AF4459">
        <v>5411</v>
      </c>
    </row>
    <row r="4460" spans="1:32" x14ac:dyDescent="0.3">
      <c r="A4460" t="s">
        <v>4494</v>
      </c>
      <c r="B4460" t="s">
        <v>30</v>
      </c>
      <c r="C4460" t="str">
        <f>IF(Churn_Data[[#This Row],[SeniorCitizen]]=1,"Yes","No")</f>
        <v>No</v>
      </c>
      <c r="D4460">
        <v>0</v>
      </c>
      <c r="E4460" t="s">
        <v>25</v>
      </c>
      <c r="F4460" t="s">
        <v>25</v>
      </c>
      <c r="G4460" t="s">
        <v>24</v>
      </c>
      <c r="H4460" t="s">
        <v>24</v>
      </c>
      <c r="I4460" t="s">
        <v>26</v>
      </c>
      <c r="J4460" t="str">
        <f>IF(Churn_Data[[#This Row],[InternetService]]&lt;&gt;"No","Yes","No")</f>
        <v>Yes</v>
      </c>
      <c r="K4460" t="s">
        <v>24</v>
      </c>
      <c r="L4460" t="s">
        <v>24</v>
      </c>
      <c r="M4460" t="s">
        <v>24</v>
      </c>
      <c r="N4460" t="s">
        <v>25</v>
      </c>
      <c r="O4460" t="s">
        <v>25</v>
      </c>
      <c r="P4460" t="s">
        <v>24</v>
      </c>
      <c r="Q4460" t="s">
        <v>25</v>
      </c>
      <c r="R4460">
        <f>IF(Churn_Data[[#This Row],[Churn]]="Yes",1,0)</f>
        <v>0</v>
      </c>
      <c r="S4460" t="s">
        <v>24</v>
      </c>
      <c r="T4460">
        <f>(Churn_Data[[#This Row],[OnlineSecurity]]="Yes")+(Churn_Data[[#This Row],[OnlineBackup]]="Yes")+(Churn_Data[[#This Row],[DeviceProtection]]="Yes")+(Churn_Data[[#This Row],[TechSupport]]="Yes")+(Churn_Data[[#This Row],[StreamingTV]]="Yes")+(Churn_Data[[#This Row],[StreamingMovies]]="Yes")</f>
        <v>4</v>
      </c>
      <c r="U4460" t="s">
        <v>3911</v>
      </c>
      <c r="V4460" t="s">
        <v>46</v>
      </c>
      <c r="W4460" t="str">
        <f>IF(ISNUMBER(SEARCH("automatic", Churn_Data[[#This Row],[PaymentMethod]])), "Automatic", "Manual")</f>
        <v>Automatic</v>
      </c>
      <c r="X4460">
        <v>102.1</v>
      </c>
      <c r="Y4460" t="str">
        <f>IF(Churn_Data[[#This Row],[tenure]]&lt;=12,"0-1 Year",IF(Churn_Data[[#This Row],[tenure]]&lt;=24,"1-2 Years",IF(Churn_Data[[#This Row],[tenure]]&lt;=36,"2-3 Years",IF(Churn_Data[[#This Row],[tenure]]&lt;=48,"3-4 Years",IF(Churn_Data[[#This Row],[tenure]]&lt;=60,"4-5 Years","5+ Years")))))</f>
        <v>5+ Years</v>
      </c>
      <c r="Z4460">
        <v>68</v>
      </c>
      <c r="AA4460">
        <v>7149.35</v>
      </c>
      <c r="AB4460">
        <f>IF(Churn_Data[[#This Row],[Churn]]="No",Churn_Data[[#This Row],[MonthlyCharges]],NA())</f>
        <v>102.1</v>
      </c>
      <c r="AC4460">
        <f>IF(Churn_Data[[#This Row],[Churn]]="No",Churn_Data[[#This Row],[tenure]],NA())</f>
        <v>68</v>
      </c>
      <c r="AD4460" t="e">
        <f>IF(Churn_Data[[#This Row],[Churn]]="Yes",Churn_Data[[#This Row],[MonthlyCharges]],NA())</f>
        <v>#N/A</v>
      </c>
      <c r="AE4460" t="e">
        <f>IF(Churn_Data[[#This Row],[Churn]]="Yes",Churn_Data[[#This Row],[tenure]],NA())</f>
        <v>#N/A</v>
      </c>
      <c r="AF4460">
        <v>6942.8</v>
      </c>
    </row>
    <row r="4461" spans="1:32" x14ac:dyDescent="0.3">
      <c r="A4461" t="s">
        <v>4495</v>
      </c>
      <c r="B4461" t="s">
        <v>30</v>
      </c>
      <c r="C4461" t="str">
        <f>IF(Churn_Data[[#This Row],[SeniorCitizen]]=1,"Yes","No")</f>
        <v>No</v>
      </c>
      <c r="D4461">
        <v>0</v>
      </c>
      <c r="E4461" t="s">
        <v>24</v>
      </c>
      <c r="F4461" t="s">
        <v>24</v>
      </c>
      <c r="G4461" t="s">
        <v>24</v>
      </c>
      <c r="H4461" t="s">
        <v>24</v>
      </c>
      <c r="I4461" t="s">
        <v>120</v>
      </c>
      <c r="J4461" t="str">
        <f>IF(Churn_Data[[#This Row],[InternetService]]&lt;&gt;"No","Yes","No")</f>
        <v>Yes</v>
      </c>
      <c r="K4461" t="s">
        <v>25</v>
      </c>
      <c r="L4461" t="s">
        <v>25</v>
      </c>
      <c r="M4461" t="s">
        <v>24</v>
      </c>
      <c r="N4461" t="s">
        <v>25</v>
      </c>
      <c r="O4461" t="s">
        <v>25</v>
      </c>
      <c r="P4461" t="s">
        <v>24</v>
      </c>
      <c r="Q4461" t="s">
        <v>25</v>
      </c>
      <c r="R4461">
        <f>IF(Churn_Data[[#This Row],[Churn]]="Yes",1,0)</f>
        <v>0</v>
      </c>
      <c r="S4461" t="s">
        <v>25</v>
      </c>
      <c r="T4461">
        <f>(Churn_Data[[#This Row],[OnlineSecurity]]="Yes")+(Churn_Data[[#This Row],[OnlineBackup]]="Yes")+(Churn_Data[[#This Row],[DeviceProtection]]="Yes")+(Churn_Data[[#This Row],[TechSupport]]="Yes")+(Churn_Data[[#This Row],[StreamingTV]]="Yes")+(Churn_Data[[#This Row],[StreamingMovies]]="Yes")</f>
        <v>2</v>
      </c>
      <c r="U4461" t="s">
        <v>3911</v>
      </c>
      <c r="V4461" t="s">
        <v>72</v>
      </c>
      <c r="W4461" t="str">
        <f>IF(ISNUMBER(SEARCH("automatic", Churn_Data[[#This Row],[PaymentMethod]])), "Automatic", "Manual")</f>
        <v>Automatic</v>
      </c>
      <c r="X4461">
        <v>63.35</v>
      </c>
      <c r="Y4461" t="str">
        <f>IF(Churn_Data[[#This Row],[tenure]]&lt;=12,"0-1 Year",IF(Churn_Data[[#This Row],[tenure]]&lt;=24,"1-2 Years",IF(Churn_Data[[#This Row],[tenure]]&lt;=36,"2-3 Years",IF(Churn_Data[[#This Row],[tenure]]&lt;=48,"3-4 Years",IF(Churn_Data[[#This Row],[tenure]]&lt;=60,"4-5 Years","5+ Years")))))</f>
        <v>4-5 Years</v>
      </c>
      <c r="Z4461">
        <v>54</v>
      </c>
      <c r="AA4461">
        <v>3409.1</v>
      </c>
      <c r="AB4461">
        <f>IF(Churn_Data[[#This Row],[Churn]]="No",Churn_Data[[#This Row],[MonthlyCharges]],NA())</f>
        <v>63.35</v>
      </c>
      <c r="AC4461">
        <f>IF(Churn_Data[[#This Row],[Churn]]="No",Churn_Data[[#This Row],[tenure]],NA())</f>
        <v>54</v>
      </c>
      <c r="AD4461" t="e">
        <f>IF(Churn_Data[[#This Row],[Churn]]="Yes",Churn_Data[[#This Row],[MonthlyCharges]],NA())</f>
        <v>#N/A</v>
      </c>
      <c r="AE4461" t="e">
        <f>IF(Churn_Data[[#This Row],[Churn]]="Yes",Churn_Data[[#This Row],[tenure]],NA())</f>
        <v>#N/A</v>
      </c>
      <c r="AF4461">
        <v>3420.9</v>
      </c>
    </row>
    <row r="4462" spans="1:32" x14ac:dyDescent="0.3">
      <c r="A4462" t="s">
        <v>4496</v>
      </c>
      <c r="B4462" t="s">
        <v>30</v>
      </c>
      <c r="C4462" t="str">
        <f>IF(Churn_Data[[#This Row],[SeniorCitizen]]=1,"Yes","No")</f>
        <v>No</v>
      </c>
      <c r="D4462">
        <v>0</v>
      </c>
      <c r="E4462" t="s">
        <v>24</v>
      </c>
      <c r="F4462" t="s">
        <v>25</v>
      </c>
      <c r="G4462" t="s">
        <v>24</v>
      </c>
      <c r="H4462" t="s">
        <v>24</v>
      </c>
      <c r="I4462" t="s">
        <v>120</v>
      </c>
      <c r="J4462" t="str">
        <f>IF(Churn_Data[[#This Row],[InternetService]]&lt;&gt;"No","Yes","No")</f>
        <v>Yes</v>
      </c>
      <c r="K4462" t="s">
        <v>24</v>
      </c>
      <c r="L4462" t="s">
        <v>25</v>
      </c>
      <c r="M4462" t="s">
        <v>24</v>
      </c>
      <c r="N4462" t="s">
        <v>24</v>
      </c>
      <c r="O4462" t="s">
        <v>25</v>
      </c>
      <c r="P4462" t="s">
        <v>24</v>
      </c>
      <c r="Q4462" t="s">
        <v>25</v>
      </c>
      <c r="R4462">
        <f>IF(Churn_Data[[#This Row],[Churn]]="Yes",1,0)</f>
        <v>0</v>
      </c>
      <c r="S4462" t="s">
        <v>25</v>
      </c>
      <c r="T4462">
        <f>(Churn_Data[[#This Row],[OnlineSecurity]]="Yes")+(Churn_Data[[#This Row],[OnlineBackup]]="Yes")+(Churn_Data[[#This Row],[DeviceProtection]]="Yes")+(Churn_Data[[#This Row],[TechSupport]]="Yes")+(Churn_Data[[#This Row],[StreamingTV]]="Yes")+(Churn_Data[[#This Row],[StreamingMovies]]="Yes")</f>
        <v>4</v>
      </c>
      <c r="U4462" t="s">
        <v>3911</v>
      </c>
      <c r="V4462" t="s">
        <v>46</v>
      </c>
      <c r="W4462" t="str">
        <f>IF(ISNUMBER(SEARCH("automatic", Churn_Data[[#This Row],[PaymentMethod]])), "Automatic", "Manual")</f>
        <v>Automatic</v>
      </c>
      <c r="X4462">
        <v>76.150000000000006</v>
      </c>
      <c r="Y4462" t="str">
        <f>IF(Churn_Data[[#This Row],[tenure]]&lt;=12,"0-1 Year",IF(Churn_Data[[#This Row],[tenure]]&lt;=24,"1-2 Years",IF(Churn_Data[[#This Row],[tenure]]&lt;=36,"2-3 Years",IF(Churn_Data[[#This Row],[tenure]]&lt;=48,"3-4 Years",IF(Churn_Data[[#This Row],[tenure]]&lt;=60,"4-5 Years","5+ Years")))))</f>
        <v>5+ Years</v>
      </c>
      <c r="Z4462">
        <v>65</v>
      </c>
      <c r="AA4462">
        <v>4929.55</v>
      </c>
      <c r="AB4462">
        <f>IF(Churn_Data[[#This Row],[Churn]]="No",Churn_Data[[#This Row],[MonthlyCharges]],NA())</f>
        <v>76.150000000000006</v>
      </c>
      <c r="AC4462">
        <f>IF(Churn_Data[[#This Row],[Churn]]="No",Churn_Data[[#This Row],[tenure]],NA())</f>
        <v>65</v>
      </c>
      <c r="AD4462" t="e">
        <f>IF(Churn_Data[[#This Row],[Churn]]="Yes",Churn_Data[[#This Row],[MonthlyCharges]],NA())</f>
        <v>#N/A</v>
      </c>
      <c r="AE4462" t="e">
        <f>IF(Churn_Data[[#This Row],[Churn]]="Yes",Churn_Data[[#This Row],[tenure]],NA())</f>
        <v>#N/A</v>
      </c>
      <c r="AF4462">
        <v>4949.75</v>
      </c>
    </row>
    <row r="4463" spans="1:32" x14ac:dyDescent="0.3">
      <c r="A4463" t="s">
        <v>4497</v>
      </c>
      <c r="B4463" t="s">
        <v>30</v>
      </c>
      <c r="C4463" t="str">
        <f>IF(Churn_Data[[#This Row],[SeniorCitizen]]=1,"Yes","No")</f>
        <v>No</v>
      </c>
      <c r="D4463">
        <v>0</v>
      </c>
      <c r="E4463" t="s">
        <v>25</v>
      </c>
      <c r="F4463" t="s">
        <v>25</v>
      </c>
      <c r="G4463" t="s">
        <v>24</v>
      </c>
      <c r="H4463" t="s">
        <v>24</v>
      </c>
      <c r="I4463" t="s">
        <v>120</v>
      </c>
      <c r="J4463" t="str">
        <f>IF(Churn_Data[[#This Row],[InternetService]]&lt;&gt;"No","Yes","No")</f>
        <v>Yes</v>
      </c>
      <c r="K4463" t="s">
        <v>24</v>
      </c>
      <c r="L4463" t="s">
        <v>24</v>
      </c>
      <c r="M4463" t="s">
        <v>24</v>
      </c>
      <c r="N4463" t="s">
        <v>24</v>
      </c>
      <c r="O4463" t="s">
        <v>25</v>
      </c>
      <c r="P4463" t="s">
        <v>24</v>
      </c>
      <c r="Q4463" t="s">
        <v>25</v>
      </c>
      <c r="R4463">
        <f>IF(Churn_Data[[#This Row],[Churn]]="Yes",1,0)</f>
        <v>0</v>
      </c>
      <c r="S4463" t="s">
        <v>25</v>
      </c>
      <c r="T4463">
        <f>(Churn_Data[[#This Row],[OnlineSecurity]]="Yes")+(Churn_Data[[#This Row],[OnlineBackup]]="Yes")+(Churn_Data[[#This Row],[DeviceProtection]]="Yes")+(Churn_Data[[#This Row],[TechSupport]]="Yes")+(Churn_Data[[#This Row],[StreamingTV]]="Yes")+(Churn_Data[[#This Row],[StreamingMovies]]="Yes")</f>
        <v>5</v>
      </c>
      <c r="U4463" t="s">
        <v>3911</v>
      </c>
      <c r="V4463" t="s">
        <v>46</v>
      </c>
      <c r="W4463" t="str">
        <f>IF(ISNUMBER(SEARCH("automatic", Churn_Data[[#This Row],[PaymentMethod]])), "Automatic", "Manual")</f>
        <v>Automatic</v>
      </c>
      <c r="X4463">
        <v>80.599999999999994</v>
      </c>
      <c r="Y4463" t="str">
        <f>IF(Churn_Data[[#This Row],[tenure]]&lt;=12,"0-1 Year",IF(Churn_Data[[#This Row],[tenure]]&lt;=24,"1-2 Years",IF(Churn_Data[[#This Row],[tenure]]&lt;=36,"2-3 Years",IF(Churn_Data[[#This Row],[tenure]]&lt;=48,"3-4 Years",IF(Churn_Data[[#This Row],[tenure]]&lt;=60,"4-5 Years","5+ Years")))))</f>
        <v>5+ Years</v>
      </c>
      <c r="Z4463">
        <v>71</v>
      </c>
      <c r="AA4463">
        <v>5708.2</v>
      </c>
      <c r="AB4463">
        <f>IF(Churn_Data[[#This Row],[Churn]]="No",Churn_Data[[#This Row],[MonthlyCharges]],NA())</f>
        <v>80.599999999999994</v>
      </c>
      <c r="AC4463">
        <f>IF(Churn_Data[[#This Row],[Churn]]="No",Churn_Data[[#This Row],[tenure]],NA())</f>
        <v>71</v>
      </c>
      <c r="AD4463" t="e">
        <f>IF(Churn_Data[[#This Row],[Churn]]="Yes",Churn_Data[[#This Row],[MonthlyCharges]],NA())</f>
        <v>#N/A</v>
      </c>
      <c r="AE4463" t="e">
        <f>IF(Churn_Data[[#This Row],[Churn]]="Yes",Churn_Data[[#This Row],[tenure]],NA())</f>
        <v>#N/A</v>
      </c>
      <c r="AF4463">
        <v>5722.6</v>
      </c>
    </row>
    <row r="4464" spans="1:32" x14ac:dyDescent="0.3">
      <c r="A4464" t="s">
        <v>4498</v>
      </c>
      <c r="B4464" t="s">
        <v>23</v>
      </c>
      <c r="C4464" t="str">
        <f>IF(Churn_Data[[#This Row],[SeniorCitizen]]=1,"Yes","No")</f>
        <v>No</v>
      </c>
      <c r="D4464">
        <v>0</v>
      </c>
      <c r="E4464" t="s">
        <v>25</v>
      </c>
      <c r="F4464" t="s">
        <v>25</v>
      </c>
      <c r="G4464" t="s">
        <v>24</v>
      </c>
      <c r="H4464" t="s">
        <v>24</v>
      </c>
      <c r="I4464" t="s">
        <v>120</v>
      </c>
      <c r="J4464" t="str">
        <f>IF(Churn_Data[[#This Row],[InternetService]]&lt;&gt;"No","Yes","No")</f>
        <v>Yes</v>
      </c>
      <c r="K4464" t="s">
        <v>24</v>
      </c>
      <c r="L4464" t="s">
        <v>24</v>
      </c>
      <c r="M4464" t="s">
        <v>24</v>
      </c>
      <c r="N4464" t="s">
        <v>24</v>
      </c>
      <c r="O4464" t="s">
        <v>25</v>
      </c>
      <c r="P4464" t="s">
        <v>24</v>
      </c>
      <c r="Q4464" t="s">
        <v>25</v>
      </c>
      <c r="R4464">
        <f>IF(Churn_Data[[#This Row],[Churn]]="Yes",1,0)</f>
        <v>0</v>
      </c>
      <c r="S4464" t="s">
        <v>24</v>
      </c>
      <c r="T4464">
        <f>(Churn_Data[[#This Row],[OnlineSecurity]]="Yes")+(Churn_Data[[#This Row],[OnlineBackup]]="Yes")+(Churn_Data[[#This Row],[DeviceProtection]]="Yes")+(Churn_Data[[#This Row],[TechSupport]]="Yes")+(Churn_Data[[#This Row],[StreamingTV]]="Yes")+(Churn_Data[[#This Row],[StreamingMovies]]="Yes")</f>
        <v>5</v>
      </c>
      <c r="U4464" t="s">
        <v>3911</v>
      </c>
      <c r="V4464" t="s">
        <v>72</v>
      </c>
      <c r="W4464" t="str">
        <f>IF(ISNUMBER(SEARCH("automatic", Churn_Data[[#This Row],[PaymentMethod]])), "Automatic", "Manual")</f>
        <v>Automatic</v>
      </c>
      <c r="X4464">
        <v>80.3</v>
      </c>
      <c r="Y4464" t="str">
        <f>IF(Churn_Data[[#This Row],[tenure]]&lt;=12,"0-1 Year",IF(Churn_Data[[#This Row],[tenure]]&lt;=24,"1-2 Years",IF(Churn_Data[[#This Row],[tenure]]&lt;=36,"2-3 Years",IF(Churn_Data[[#This Row],[tenure]]&lt;=48,"3-4 Years",IF(Churn_Data[[#This Row],[tenure]]&lt;=60,"4-5 Years","5+ Years")))))</f>
        <v>5+ Years</v>
      </c>
      <c r="Z4464">
        <v>63</v>
      </c>
      <c r="AA4464">
        <v>4995.3500000000004</v>
      </c>
      <c r="AB4464">
        <f>IF(Churn_Data[[#This Row],[Churn]]="No",Churn_Data[[#This Row],[MonthlyCharges]],NA())</f>
        <v>80.3</v>
      </c>
      <c r="AC4464">
        <f>IF(Churn_Data[[#This Row],[Churn]]="No",Churn_Data[[#This Row],[tenure]],NA())</f>
        <v>63</v>
      </c>
      <c r="AD4464" t="e">
        <f>IF(Churn_Data[[#This Row],[Churn]]="Yes",Churn_Data[[#This Row],[MonthlyCharges]],NA())</f>
        <v>#N/A</v>
      </c>
      <c r="AE4464" t="e">
        <f>IF(Churn_Data[[#This Row],[Churn]]="Yes",Churn_Data[[#This Row],[tenure]],NA())</f>
        <v>#N/A</v>
      </c>
      <c r="AF4464">
        <v>5058.8999999999996</v>
      </c>
    </row>
    <row r="4465" spans="1:32" x14ac:dyDescent="0.3">
      <c r="A4465" t="s">
        <v>4499</v>
      </c>
      <c r="B4465" t="s">
        <v>23</v>
      </c>
      <c r="C4465" t="str">
        <f>IF(Churn_Data[[#This Row],[SeniorCitizen]]=1,"Yes","No")</f>
        <v>No</v>
      </c>
      <c r="D4465">
        <v>0</v>
      </c>
      <c r="E4465" t="s">
        <v>24</v>
      </c>
      <c r="F4465" t="s">
        <v>25</v>
      </c>
      <c r="G4465" t="s">
        <v>24</v>
      </c>
      <c r="H4465" t="s">
        <v>24</v>
      </c>
      <c r="I4465" t="s">
        <v>26</v>
      </c>
      <c r="J4465" t="str">
        <f>IF(Churn_Data[[#This Row],[InternetService]]&lt;&gt;"No","Yes","No")</f>
        <v>Yes</v>
      </c>
      <c r="K4465" t="s">
        <v>24</v>
      </c>
      <c r="L4465" t="s">
        <v>24</v>
      </c>
      <c r="M4465" t="s">
        <v>24</v>
      </c>
      <c r="N4465" t="s">
        <v>24</v>
      </c>
      <c r="O4465" t="s">
        <v>25</v>
      </c>
      <c r="P4465" t="s">
        <v>24</v>
      </c>
      <c r="Q4465" t="s">
        <v>25</v>
      </c>
      <c r="R4465">
        <f>IF(Churn_Data[[#This Row],[Churn]]="Yes",1,0)</f>
        <v>0</v>
      </c>
      <c r="S4465" t="s">
        <v>25</v>
      </c>
      <c r="T4465">
        <f>(Churn_Data[[#This Row],[OnlineSecurity]]="Yes")+(Churn_Data[[#This Row],[OnlineBackup]]="Yes")+(Churn_Data[[#This Row],[DeviceProtection]]="Yes")+(Churn_Data[[#This Row],[TechSupport]]="Yes")+(Churn_Data[[#This Row],[StreamingTV]]="Yes")+(Churn_Data[[#This Row],[StreamingMovies]]="Yes")</f>
        <v>5</v>
      </c>
      <c r="U4465" t="s">
        <v>3911</v>
      </c>
      <c r="V4465" t="s">
        <v>72</v>
      </c>
      <c r="W4465" t="str">
        <f>IF(ISNUMBER(SEARCH("automatic", Churn_Data[[#This Row],[PaymentMethod]])), "Automatic", "Manual")</f>
        <v>Automatic</v>
      </c>
      <c r="X4465">
        <v>106.65</v>
      </c>
      <c r="Y4465" t="str">
        <f>IF(Churn_Data[[#This Row],[tenure]]&lt;=12,"0-1 Year",IF(Churn_Data[[#This Row],[tenure]]&lt;=24,"1-2 Years",IF(Churn_Data[[#This Row],[tenure]]&lt;=36,"2-3 Years",IF(Churn_Data[[#This Row],[tenure]]&lt;=48,"3-4 Years",IF(Churn_Data[[#This Row],[tenure]]&lt;=60,"4-5 Years","5+ Years")))))</f>
        <v>4-5 Years</v>
      </c>
      <c r="Z4465">
        <v>49</v>
      </c>
      <c r="AA4465">
        <v>5174.3500000000004</v>
      </c>
      <c r="AB4465">
        <f>IF(Churn_Data[[#This Row],[Churn]]="No",Churn_Data[[#This Row],[MonthlyCharges]],NA())</f>
        <v>106.65</v>
      </c>
      <c r="AC4465">
        <f>IF(Churn_Data[[#This Row],[Churn]]="No",Churn_Data[[#This Row],[tenure]],NA())</f>
        <v>49</v>
      </c>
      <c r="AD4465" t="e">
        <f>IF(Churn_Data[[#This Row],[Churn]]="Yes",Churn_Data[[#This Row],[MonthlyCharges]],NA())</f>
        <v>#N/A</v>
      </c>
      <c r="AE4465" t="e">
        <f>IF(Churn_Data[[#This Row],[Churn]]="Yes",Churn_Data[[#This Row],[tenure]],NA())</f>
        <v>#N/A</v>
      </c>
      <c r="AF4465">
        <v>5225.8500000000004</v>
      </c>
    </row>
    <row r="4466" spans="1:32" x14ac:dyDescent="0.3">
      <c r="A4466" t="s">
        <v>4500</v>
      </c>
      <c r="B4466" t="s">
        <v>30</v>
      </c>
      <c r="C4466" t="str">
        <f>IF(Churn_Data[[#This Row],[SeniorCitizen]]=1,"Yes","No")</f>
        <v>No</v>
      </c>
      <c r="D4466">
        <v>0</v>
      </c>
      <c r="E4466" t="s">
        <v>24</v>
      </c>
      <c r="F4466" t="s">
        <v>25</v>
      </c>
      <c r="G4466" t="s">
        <v>24</v>
      </c>
      <c r="H4466" t="s">
        <v>24</v>
      </c>
      <c r="I4466" t="s">
        <v>26</v>
      </c>
      <c r="J4466" t="str">
        <f>IF(Churn_Data[[#This Row],[InternetService]]&lt;&gt;"No","Yes","No")</f>
        <v>Yes</v>
      </c>
      <c r="K4466" t="s">
        <v>25</v>
      </c>
      <c r="L4466" t="s">
        <v>24</v>
      </c>
      <c r="M4466" t="s">
        <v>24</v>
      </c>
      <c r="N4466" t="s">
        <v>25</v>
      </c>
      <c r="O4466" t="s">
        <v>25</v>
      </c>
      <c r="P4466" t="s">
        <v>24</v>
      </c>
      <c r="Q4466" t="s">
        <v>25</v>
      </c>
      <c r="R4466">
        <f>IF(Churn_Data[[#This Row],[Churn]]="Yes",1,0)</f>
        <v>0</v>
      </c>
      <c r="S4466" t="s">
        <v>24</v>
      </c>
      <c r="T4466">
        <f>(Churn_Data[[#This Row],[OnlineSecurity]]="Yes")+(Churn_Data[[#This Row],[OnlineBackup]]="Yes")+(Churn_Data[[#This Row],[DeviceProtection]]="Yes")+(Churn_Data[[#This Row],[TechSupport]]="Yes")+(Churn_Data[[#This Row],[StreamingTV]]="Yes")+(Churn_Data[[#This Row],[StreamingMovies]]="Yes")</f>
        <v>3</v>
      </c>
      <c r="U4466" t="s">
        <v>3911</v>
      </c>
      <c r="V4466" t="s">
        <v>32</v>
      </c>
      <c r="W4466" t="str">
        <f>IF(ISNUMBER(SEARCH("automatic", Churn_Data[[#This Row],[PaymentMethod]])), "Automatic", "Manual")</f>
        <v>Manual</v>
      </c>
      <c r="X4466">
        <v>93.15</v>
      </c>
      <c r="Y4466" t="str">
        <f>IF(Churn_Data[[#This Row],[tenure]]&lt;=12,"0-1 Year",IF(Churn_Data[[#This Row],[tenure]]&lt;=24,"1-2 Years",IF(Churn_Data[[#This Row],[tenure]]&lt;=36,"2-3 Years",IF(Churn_Data[[#This Row],[tenure]]&lt;=48,"3-4 Years",IF(Churn_Data[[#This Row],[tenure]]&lt;=60,"4-5 Years","5+ Years")))))</f>
        <v>5+ Years</v>
      </c>
      <c r="Z4466">
        <v>67</v>
      </c>
      <c r="AA4466">
        <v>6368.2</v>
      </c>
      <c r="AB4466">
        <f>IF(Churn_Data[[#This Row],[Churn]]="No",Churn_Data[[#This Row],[MonthlyCharges]],NA())</f>
        <v>93.15</v>
      </c>
      <c r="AC4466">
        <f>IF(Churn_Data[[#This Row],[Churn]]="No",Churn_Data[[#This Row],[tenure]],NA())</f>
        <v>67</v>
      </c>
      <c r="AD4466" t="e">
        <f>IF(Churn_Data[[#This Row],[Churn]]="Yes",Churn_Data[[#This Row],[MonthlyCharges]],NA())</f>
        <v>#N/A</v>
      </c>
      <c r="AE4466" t="e">
        <f>IF(Churn_Data[[#This Row],[Churn]]="Yes",Churn_Data[[#This Row],[tenure]],NA())</f>
        <v>#N/A</v>
      </c>
      <c r="AF4466">
        <v>6241.05</v>
      </c>
    </row>
    <row r="4467" spans="1:32" x14ac:dyDescent="0.3">
      <c r="A4467" t="s">
        <v>4501</v>
      </c>
      <c r="B4467" t="s">
        <v>30</v>
      </c>
      <c r="C4467" t="str">
        <f>IF(Churn_Data[[#This Row],[SeniorCitizen]]=1,"Yes","No")</f>
        <v>No</v>
      </c>
      <c r="D4467">
        <v>0</v>
      </c>
      <c r="E4467" t="s">
        <v>24</v>
      </c>
      <c r="F4467" t="s">
        <v>24</v>
      </c>
      <c r="G4467" t="s">
        <v>24</v>
      </c>
      <c r="H4467" t="s">
        <v>24</v>
      </c>
      <c r="I4467" t="s">
        <v>26</v>
      </c>
      <c r="J4467" t="str">
        <f>IF(Churn_Data[[#This Row],[InternetService]]&lt;&gt;"No","Yes","No")</f>
        <v>Yes</v>
      </c>
      <c r="K4467" t="s">
        <v>25</v>
      </c>
      <c r="L4467" t="s">
        <v>25</v>
      </c>
      <c r="M4467" t="s">
        <v>24</v>
      </c>
      <c r="N4467" t="s">
        <v>24</v>
      </c>
      <c r="O4467" t="s">
        <v>25</v>
      </c>
      <c r="P4467" t="s">
        <v>24</v>
      </c>
      <c r="Q4467" t="s">
        <v>25</v>
      </c>
      <c r="R4467">
        <f>IF(Churn_Data[[#This Row],[Churn]]="Yes",1,0)</f>
        <v>0</v>
      </c>
      <c r="S4467" t="s">
        <v>25</v>
      </c>
      <c r="T4467">
        <f>(Churn_Data[[#This Row],[OnlineSecurity]]="Yes")+(Churn_Data[[#This Row],[OnlineBackup]]="Yes")+(Churn_Data[[#This Row],[DeviceProtection]]="Yes")+(Churn_Data[[#This Row],[TechSupport]]="Yes")+(Churn_Data[[#This Row],[StreamingTV]]="Yes")+(Churn_Data[[#This Row],[StreamingMovies]]="Yes")</f>
        <v>3</v>
      </c>
      <c r="U4467" t="s">
        <v>3911</v>
      </c>
      <c r="V4467" t="s">
        <v>46</v>
      </c>
      <c r="W4467" t="str">
        <f>IF(ISNUMBER(SEARCH("automatic", Churn_Data[[#This Row],[PaymentMethod]])), "Automatic", "Manual")</f>
        <v>Automatic</v>
      </c>
      <c r="X4467">
        <v>94.35</v>
      </c>
      <c r="Y4467" t="str">
        <f>IF(Churn_Data[[#This Row],[tenure]]&lt;=12,"0-1 Year",IF(Churn_Data[[#This Row],[tenure]]&lt;=24,"1-2 Years",IF(Churn_Data[[#This Row],[tenure]]&lt;=36,"2-3 Years",IF(Churn_Data[[#This Row],[tenure]]&lt;=48,"3-4 Years",IF(Churn_Data[[#This Row],[tenure]]&lt;=60,"4-5 Years","5+ Years")))))</f>
        <v>4-5 Years</v>
      </c>
      <c r="Z4467">
        <v>58</v>
      </c>
      <c r="AA4467">
        <v>5563.65</v>
      </c>
      <c r="AB4467">
        <f>IF(Churn_Data[[#This Row],[Churn]]="No",Churn_Data[[#This Row],[MonthlyCharges]],NA())</f>
        <v>94.35</v>
      </c>
      <c r="AC4467">
        <f>IF(Churn_Data[[#This Row],[Churn]]="No",Churn_Data[[#This Row],[tenure]],NA())</f>
        <v>58</v>
      </c>
      <c r="AD4467" t="e">
        <f>IF(Churn_Data[[#This Row],[Churn]]="Yes",Churn_Data[[#This Row],[MonthlyCharges]],NA())</f>
        <v>#N/A</v>
      </c>
      <c r="AE4467" t="e">
        <f>IF(Churn_Data[[#This Row],[Churn]]="Yes",Churn_Data[[#This Row],[tenure]],NA())</f>
        <v>#N/A</v>
      </c>
      <c r="AF4467">
        <v>5472.3</v>
      </c>
    </row>
    <row r="4468" spans="1:32" x14ac:dyDescent="0.3">
      <c r="A4468" t="s">
        <v>4502</v>
      </c>
      <c r="B4468" t="s">
        <v>23</v>
      </c>
      <c r="C4468" t="str">
        <f>IF(Churn_Data[[#This Row],[SeniorCitizen]]=1,"Yes","No")</f>
        <v>No</v>
      </c>
      <c r="D4468">
        <v>0</v>
      </c>
      <c r="E4468" t="s">
        <v>24</v>
      </c>
      <c r="F4468" t="s">
        <v>24</v>
      </c>
      <c r="G4468" t="s">
        <v>24</v>
      </c>
      <c r="H4468" t="s">
        <v>24</v>
      </c>
      <c r="I4468" t="s">
        <v>26</v>
      </c>
      <c r="J4468" t="str">
        <f>IF(Churn_Data[[#This Row],[InternetService]]&lt;&gt;"No","Yes","No")</f>
        <v>Yes</v>
      </c>
      <c r="K4468" t="s">
        <v>24</v>
      </c>
      <c r="L4468" t="s">
        <v>24</v>
      </c>
      <c r="M4468" t="s">
        <v>24</v>
      </c>
      <c r="N4468" t="s">
        <v>24</v>
      </c>
      <c r="O4468" t="s">
        <v>25</v>
      </c>
      <c r="P4468" t="s">
        <v>24</v>
      </c>
      <c r="Q4468" t="s">
        <v>25</v>
      </c>
      <c r="R4468">
        <f>IF(Churn_Data[[#This Row],[Churn]]="Yes",1,0)</f>
        <v>0</v>
      </c>
      <c r="S4468" t="s">
        <v>24</v>
      </c>
      <c r="T4468">
        <f>(Churn_Data[[#This Row],[OnlineSecurity]]="Yes")+(Churn_Data[[#This Row],[OnlineBackup]]="Yes")+(Churn_Data[[#This Row],[DeviceProtection]]="Yes")+(Churn_Data[[#This Row],[TechSupport]]="Yes")+(Churn_Data[[#This Row],[StreamingTV]]="Yes")+(Churn_Data[[#This Row],[StreamingMovies]]="Yes")</f>
        <v>5</v>
      </c>
      <c r="U4468" t="s">
        <v>3911</v>
      </c>
      <c r="V4468" t="s">
        <v>46</v>
      </c>
      <c r="W4468" t="str">
        <f>IF(ISNUMBER(SEARCH("automatic", Churn_Data[[#This Row],[PaymentMethod]])), "Automatic", "Manual")</f>
        <v>Automatic</v>
      </c>
      <c r="X4468">
        <v>104.05</v>
      </c>
      <c r="Y4468" t="str">
        <f>IF(Churn_Data[[#This Row],[tenure]]&lt;=12,"0-1 Year",IF(Churn_Data[[#This Row],[tenure]]&lt;=24,"1-2 Years",IF(Churn_Data[[#This Row],[tenure]]&lt;=36,"2-3 Years",IF(Churn_Data[[#This Row],[tenure]]&lt;=48,"3-4 Years",IF(Churn_Data[[#This Row],[tenure]]&lt;=60,"4-5 Years","5+ Years")))))</f>
        <v>4-5 Years</v>
      </c>
      <c r="Z4468">
        <v>53</v>
      </c>
      <c r="AA4468">
        <v>5566.4</v>
      </c>
      <c r="AB4468">
        <f>IF(Churn_Data[[#This Row],[Churn]]="No",Churn_Data[[#This Row],[MonthlyCharges]],NA())</f>
        <v>104.05</v>
      </c>
      <c r="AC4468">
        <f>IF(Churn_Data[[#This Row],[Churn]]="No",Churn_Data[[#This Row],[tenure]],NA())</f>
        <v>53</v>
      </c>
      <c r="AD4468" t="e">
        <f>IF(Churn_Data[[#This Row],[Churn]]="Yes",Churn_Data[[#This Row],[MonthlyCharges]],NA())</f>
        <v>#N/A</v>
      </c>
      <c r="AE4468" t="e">
        <f>IF(Churn_Data[[#This Row],[Churn]]="Yes",Churn_Data[[#This Row],[tenure]],NA())</f>
        <v>#N/A</v>
      </c>
      <c r="AF4468">
        <v>5514.65</v>
      </c>
    </row>
    <row r="4469" spans="1:32" x14ac:dyDescent="0.3">
      <c r="A4469" t="s">
        <v>4503</v>
      </c>
      <c r="B4469" t="s">
        <v>30</v>
      </c>
      <c r="C4469" t="str">
        <f>IF(Churn_Data[[#This Row],[SeniorCitizen]]=1,"Yes","No")</f>
        <v>No</v>
      </c>
      <c r="D4469">
        <v>0</v>
      </c>
      <c r="E4469" t="s">
        <v>25</v>
      </c>
      <c r="F4469" t="s">
        <v>25</v>
      </c>
      <c r="G4469" t="s">
        <v>24</v>
      </c>
      <c r="H4469" t="s">
        <v>24</v>
      </c>
      <c r="I4469" t="s">
        <v>120</v>
      </c>
      <c r="J4469" t="str">
        <f>IF(Churn_Data[[#This Row],[InternetService]]&lt;&gt;"No","Yes","No")</f>
        <v>Yes</v>
      </c>
      <c r="K4469" t="s">
        <v>24</v>
      </c>
      <c r="L4469" t="s">
        <v>24</v>
      </c>
      <c r="M4469" t="s">
        <v>24</v>
      </c>
      <c r="N4469" t="s">
        <v>25</v>
      </c>
      <c r="O4469" t="s">
        <v>25</v>
      </c>
      <c r="P4469" t="s">
        <v>24</v>
      </c>
      <c r="Q4469" t="s">
        <v>25</v>
      </c>
      <c r="R4469">
        <f>IF(Churn_Data[[#This Row],[Churn]]="Yes",1,0)</f>
        <v>0</v>
      </c>
      <c r="S4469" t="s">
        <v>24</v>
      </c>
      <c r="T4469">
        <f>(Churn_Data[[#This Row],[OnlineSecurity]]="Yes")+(Churn_Data[[#This Row],[OnlineBackup]]="Yes")+(Churn_Data[[#This Row],[DeviceProtection]]="Yes")+(Churn_Data[[#This Row],[TechSupport]]="Yes")+(Churn_Data[[#This Row],[StreamingTV]]="Yes")+(Churn_Data[[#This Row],[StreamingMovies]]="Yes")</f>
        <v>4</v>
      </c>
      <c r="U4469" t="s">
        <v>3911</v>
      </c>
      <c r="V4469" t="s">
        <v>72</v>
      </c>
      <c r="W4469" t="str">
        <f>IF(ISNUMBER(SEARCH("automatic", Churn_Data[[#This Row],[PaymentMethod]])), "Automatic", "Manual")</f>
        <v>Automatic</v>
      </c>
      <c r="X4469">
        <v>74.599999999999994</v>
      </c>
      <c r="Y4469" t="str">
        <f>IF(Churn_Data[[#This Row],[tenure]]&lt;=12,"0-1 Year",IF(Churn_Data[[#This Row],[tenure]]&lt;=24,"1-2 Years",IF(Churn_Data[[#This Row],[tenure]]&lt;=36,"2-3 Years",IF(Churn_Data[[#This Row],[tenure]]&lt;=48,"3-4 Years",IF(Churn_Data[[#This Row],[tenure]]&lt;=60,"4-5 Years","5+ Years")))))</f>
        <v>5+ Years</v>
      </c>
      <c r="Z4469">
        <v>66</v>
      </c>
      <c r="AA4469">
        <v>4798.3999999999996</v>
      </c>
      <c r="AB4469">
        <f>IF(Churn_Data[[#This Row],[Churn]]="No",Churn_Data[[#This Row],[MonthlyCharges]],NA())</f>
        <v>74.599999999999994</v>
      </c>
      <c r="AC4469">
        <f>IF(Churn_Data[[#This Row],[Churn]]="No",Churn_Data[[#This Row],[tenure]],NA())</f>
        <v>66</v>
      </c>
      <c r="AD4469" t="e">
        <f>IF(Churn_Data[[#This Row],[Churn]]="Yes",Churn_Data[[#This Row],[MonthlyCharges]],NA())</f>
        <v>#N/A</v>
      </c>
      <c r="AE4469" t="e">
        <f>IF(Churn_Data[[#This Row],[Churn]]="Yes",Churn_Data[[#This Row],[tenure]],NA())</f>
        <v>#N/A</v>
      </c>
      <c r="AF4469">
        <v>4923.6000000000004</v>
      </c>
    </row>
    <row r="4470" spans="1:32" x14ac:dyDescent="0.3">
      <c r="A4470" t="s">
        <v>4504</v>
      </c>
      <c r="B4470" t="s">
        <v>30</v>
      </c>
      <c r="C4470" t="str">
        <f>IF(Churn_Data[[#This Row],[SeniorCitizen]]=1,"Yes","No")</f>
        <v>No</v>
      </c>
      <c r="D4470">
        <v>0</v>
      </c>
      <c r="E4470" t="s">
        <v>24</v>
      </c>
      <c r="F4470" t="s">
        <v>25</v>
      </c>
      <c r="G4470" t="s">
        <v>24</v>
      </c>
      <c r="H4470" t="s">
        <v>24</v>
      </c>
      <c r="I4470" t="s">
        <v>120</v>
      </c>
      <c r="J4470" t="str">
        <f>IF(Churn_Data[[#This Row],[InternetService]]&lt;&gt;"No","Yes","No")</f>
        <v>Yes</v>
      </c>
      <c r="K4470" t="s">
        <v>24</v>
      </c>
      <c r="L4470" t="s">
        <v>25</v>
      </c>
      <c r="M4470" t="s">
        <v>24</v>
      </c>
      <c r="N4470" t="s">
        <v>24</v>
      </c>
      <c r="O4470" t="s">
        <v>25</v>
      </c>
      <c r="P4470" t="s">
        <v>24</v>
      </c>
      <c r="Q4470" t="s">
        <v>25</v>
      </c>
      <c r="R4470">
        <f>IF(Churn_Data[[#This Row],[Churn]]="Yes",1,0)</f>
        <v>0</v>
      </c>
      <c r="S4470" t="s">
        <v>24</v>
      </c>
      <c r="T4470">
        <f>(Churn_Data[[#This Row],[OnlineSecurity]]="Yes")+(Churn_Data[[#This Row],[OnlineBackup]]="Yes")+(Churn_Data[[#This Row],[DeviceProtection]]="Yes")+(Churn_Data[[#This Row],[TechSupport]]="Yes")+(Churn_Data[[#This Row],[StreamingTV]]="Yes")+(Churn_Data[[#This Row],[StreamingMovies]]="Yes")</f>
        <v>4</v>
      </c>
      <c r="U4470" t="s">
        <v>3911</v>
      </c>
      <c r="V4470" t="s">
        <v>72</v>
      </c>
      <c r="W4470" t="str">
        <f>IF(ISNUMBER(SEARCH("automatic", Churn_Data[[#This Row],[PaymentMethod]])), "Automatic", "Manual")</f>
        <v>Automatic</v>
      </c>
      <c r="X4470">
        <v>74.8</v>
      </c>
      <c r="Y4470" t="str">
        <f>IF(Churn_Data[[#This Row],[tenure]]&lt;=12,"0-1 Year",IF(Churn_Data[[#This Row],[tenure]]&lt;=24,"1-2 Years",IF(Churn_Data[[#This Row],[tenure]]&lt;=36,"2-3 Years",IF(Churn_Data[[#This Row],[tenure]]&lt;=48,"3-4 Years",IF(Churn_Data[[#This Row],[tenure]]&lt;=60,"4-5 Years","5+ Years")))))</f>
        <v>5+ Years</v>
      </c>
      <c r="Z4470">
        <v>70</v>
      </c>
      <c r="AA4470">
        <v>5315.8</v>
      </c>
      <c r="AB4470">
        <f>IF(Churn_Data[[#This Row],[Churn]]="No",Churn_Data[[#This Row],[MonthlyCharges]],NA())</f>
        <v>74.8</v>
      </c>
      <c r="AC4470">
        <f>IF(Churn_Data[[#This Row],[Churn]]="No",Churn_Data[[#This Row],[tenure]],NA())</f>
        <v>70</v>
      </c>
      <c r="AD4470" t="e">
        <f>IF(Churn_Data[[#This Row],[Churn]]="Yes",Churn_Data[[#This Row],[MonthlyCharges]],NA())</f>
        <v>#N/A</v>
      </c>
      <c r="AE4470" t="e">
        <f>IF(Churn_Data[[#This Row],[Churn]]="Yes",Churn_Data[[#This Row],[tenure]],NA())</f>
        <v>#N/A</v>
      </c>
      <c r="AF4470">
        <v>5236</v>
      </c>
    </row>
    <row r="4471" spans="1:32" x14ac:dyDescent="0.3">
      <c r="A4471" t="s">
        <v>4505</v>
      </c>
      <c r="B4471" t="s">
        <v>30</v>
      </c>
      <c r="C4471" t="str">
        <f>IF(Churn_Data[[#This Row],[SeniorCitizen]]=1,"Yes","No")</f>
        <v>No</v>
      </c>
      <c r="D4471">
        <v>0</v>
      </c>
      <c r="E4471" t="s">
        <v>25</v>
      </c>
      <c r="F4471" t="s">
        <v>25</v>
      </c>
      <c r="G4471" t="s">
        <v>24</v>
      </c>
      <c r="H4471" t="s">
        <v>24</v>
      </c>
      <c r="I4471" t="s">
        <v>120</v>
      </c>
      <c r="J4471" t="str">
        <f>IF(Churn_Data[[#This Row],[InternetService]]&lt;&gt;"No","Yes","No")</f>
        <v>Yes</v>
      </c>
      <c r="K4471" t="s">
        <v>24</v>
      </c>
      <c r="L4471" t="s">
        <v>25</v>
      </c>
      <c r="M4471" t="s">
        <v>24</v>
      </c>
      <c r="N4471" t="s">
        <v>24</v>
      </c>
      <c r="O4471" t="s">
        <v>25</v>
      </c>
      <c r="P4471" t="s">
        <v>24</v>
      </c>
      <c r="Q4471" t="s">
        <v>25</v>
      </c>
      <c r="R4471">
        <f>IF(Churn_Data[[#This Row],[Churn]]="Yes",1,0)</f>
        <v>0</v>
      </c>
      <c r="S4471" t="s">
        <v>24</v>
      </c>
      <c r="T4471">
        <f>(Churn_Data[[#This Row],[OnlineSecurity]]="Yes")+(Churn_Data[[#This Row],[OnlineBackup]]="Yes")+(Churn_Data[[#This Row],[DeviceProtection]]="Yes")+(Churn_Data[[#This Row],[TechSupport]]="Yes")+(Churn_Data[[#This Row],[StreamingTV]]="Yes")+(Churn_Data[[#This Row],[StreamingMovies]]="Yes")</f>
        <v>4</v>
      </c>
      <c r="U4471" t="s">
        <v>3911</v>
      </c>
      <c r="V4471" t="s">
        <v>46</v>
      </c>
      <c r="W4471" t="str">
        <f>IF(ISNUMBER(SEARCH("automatic", Churn_Data[[#This Row],[PaymentMethod]])), "Automatic", "Manual")</f>
        <v>Automatic</v>
      </c>
      <c r="X4471">
        <v>71.900000000000006</v>
      </c>
      <c r="Y4471" t="str">
        <f>IF(Churn_Data[[#This Row],[tenure]]&lt;=12,"0-1 Year",IF(Churn_Data[[#This Row],[tenure]]&lt;=24,"1-2 Years",IF(Churn_Data[[#This Row],[tenure]]&lt;=36,"2-3 Years",IF(Churn_Data[[#This Row],[tenure]]&lt;=48,"3-4 Years",IF(Churn_Data[[#This Row],[tenure]]&lt;=60,"4-5 Years","5+ Years")))))</f>
        <v>5+ Years</v>
      </c>
      <c r="Z4471">
        <v>63</v>
      </c>
      <c r="AA4471">
        <v>4479.2</v>
      </c>
      <c r="AB4471">
        <f>IF(Churn_Data[[#This Row],[Churn]]="No",Churn_Data[[#This Row],[MonthlyCharges]],NA())</f>
        <v>71.900000000000006</v>
      </c>
      <c r="AC4471">
        <f>IF(Churn_Data[[#This Row],[Churn]]="No",Churn_Data[[#This Row],[tenure]],NA())</f>
        <v>63</v>
      </c>
      <c r="AD4471" t="e">
        <f>IF(Churn_Data[[#This Row],[Churn]]="Yes",Churn_Data[[#This Row],[MonthlyCharges]],NA())</f>
        <v>#N/A</v>
      </c>
      <c r="AE4471" t="e">
        <f>IF(Churn_Data[[#This Row],[Churn]]="Yes",Churn_Data[[#This Row],[tenure]],NA())</f>
        <v>#N/A</v>
      </c>
      <c r="AF4471">
        <v>4529.7</v>
      </c>
    </row>
    <row r="4472" spans="1:32" x14ac:dyDescent="0.3">
      <c r="A4472" t="s">
        <v>4506</v>
      </c>
      <c r="B4472" t="s">
        <v>30</v>
      </c>
      <c r="C4472" t="str">
        <f>IF(Churn_Data[[#This Row],[SeniorCitizen]]=1,"Yes","No")</f>
        <v>No</v>
      </c>
      <c r="D4472">
        <v>0</v>
      </c>
      <c r="E4472" t="s">
        <v>24</v>
      </c>
      <c r="F4472" t="s">
        <v>25</v>
      </c>
      <c r="G4472" t="s">
        <v>24</v>
      </c>
      <c r="H4472" t="s">
        <v>24</v>
      </c>
      <c r="I4472" t="s">
        <v>120</v>
      </c>
      <c r="J4472" t="str">
        <f>IF(Churn_Data[[#This Row],[InternetService]]&lt;&gt;"No","Yes","No")</f>
        <v>Yes</v>
      </c>
      <c r="K4472" t="s">
        <v>24</v>
      </c>
      <c r="L4472" t="s">
        <v>25</v>
      </c>
      <c r="M4472" t="s">
        <v>24</v>
      </c>
      <c r="N4472" t="s">
        <v>25</v>
      </c>
      <c r="O4472" t="s">
        <v>25</v>
      </c>
      <c r="P4472" t="s">
        <v>24</v>
      </c>
      <c r="Q4472" t="s">
        <v>25</v>
      </c>
      <c r="R4472">
        <f>IF(Churn_Data[[#This Row],[Churn]]="Yes",1,0)</f>
        <v>0</v>
      </c>
      <c r="S4472" t="s">
        <v>24</v>
      </c>
      <c r="T4472">
        <f>(Churn_Data[[#This Row],[OnlineSecurity]]="Yes")+(Churn_Data[[#This Row],[OnlineBackup]]="Yes")+(Churn_Data[[#This Row],[DeviceProtection]]="Yes")+(Churn_Data[[#This Row],[TechSupport]]="Yes")+(Churn_Data[[#This Row],[StreamingTV]]="Yes")+(Churn_Data[[#This Row],[StreamingMovies]]="Yes")</f>
        <v>3</v>
      </c>
      <c r="U4472" t="s">
        <v>3911</v>
      </c>
      <c r="V4472" t="s">
        <v>28</v>
      </c>
      <c r="W4472" t="str">
        <f>IF(ISNUMBER(SEARCH("automatic", Churn_Data[[#This Row],[PaymentMethod]])), "Automatic", "Manual")</f>
        <v>Manual</v>
      </c>
      <c r="X4472">
        <v>69.900000000000006</v>
      </c>
      <c r="Y4472" t="str">
        <f>IF(Churn_Data[[#This Row],[tenure]]&lt;=12,"0-1 Year",IF(Churn_Data[[#This Row],[tenure]]&lt;=24,"1-2 Years",IF(Churn_Data[[#This Row],[tenure]]&lt;=36,"2-3 Years",IF(Churn_Data[[#This Row],[tenure]]&lt;=48,"3-4 Years",IF(Churn_Data[[#This Row],[tenure]]&lt;=60,"4-5 Years","5+ Years")))))</f>
        <v>5+ Years</v>
      </c>
      <c r="Z4472">
        <v>61</v>
      </c>
      <c r="AA4472">
        <v>4226.7</v>
      </c>
      <c r="AB4472">
        <f>IF(Churn_Data[[#This Row],[Churn]]="No",Churn_Data[[#This Row],[MonthlyCharges]],NA())</f>
        <v>69.900000000000006</v>
      </c>
      <c r="AC4472">
        <f>IF(Churn_Data[[#This Row],[Churn]]="No",Churn_Data[[#This Row],[tenure]],NA())</f>
        <v>61</v>
      </c>
      <c r="AD4472" t="e">
        <f>IF(Churn_Data[[#This Row],[Churn]]="Yes",Churn_Data[[#This Row],[MonthlyCharges]],NA())</f>
        <v>#N/A</v>
      </c>
      <c r="AE4472" t="e">
        <f>IF(Churn_Data[[#This Row],[Churn]]="Yes",Churn_Data[[#This Row],[tenure]],NA())</f>
        <v>#N/A</v>
      </c>
      <c r="AF4472">
        <v>4263.8999999999996</v>
      </c>
    </row>
    <row r="4473" spans="1:32" x14ac:dyDescent="0.3">
      <c r="A4473" t="s">
        <v>4507</v>
      </c>
      <c r="B4473" t="s">
        <v>30</v>
      </c>
      <c r="C4473" t="str">
        <f>IF(Churn_Data[[#This Row],[SeniorCitizen]]=1,"Yes","No")</f>
        <v>No</v>
      </c>
      <c r="D4473">
        <v>0</v>
      </c>
      <c r="E4473" t="s">
        <v>24</v>
      </c>
      <c r="F4473" t="s">
        <v>25</v>
      </c>
      <c r="G4473" t="s">
        <v>24</v>
      </c>
      <c r="H4473" t="s">
        <v>24</v>
      </c>
      <c r="I4473" t="s">
        <v>120</v>
      </c>
      <c r="J4473" t="str">
        <f>IF(Churn_Data[[#This Row],[InternetService]]&lt;&gt;"No","Yes","No")</f>
        <v>Yes</v>
      </c>
      <c r="K4473" t="s">
        <v>24</v>
      </c>
      <c r="L4473" t="s">
        <v>24</v>
      </c>
      <c r="M4473" t="s">
        <v>24</v>
      </c>
      <c r="N4473" t="s">
        <v>24</v>
      </c>
      <c r="O4473" t="s">
        <v>25</v>
      </c>
      <c r="P4473" t="s">
        <v>24</v>
      </c>
      <c r="Q4473" t="s">
        <v>25</v>
      </c>
      <c r="R4473">
        <f>IF(Churn_Data[[#This Row],[Churn]]="Yes",1,0)</f>
        <v>0</v>
      </c>
      <c r="S4473" t="s">
        <v>24</v>
      </c>
      <c r="T4473">
        <f>(Churn_Data[[#This Row],[OnlineSecurity]]="Yes")+(Churn_Data[[#This Row],[OnlineBackup]]="Yes")+(Churn_Data[[#This Row],[DeviceProtection]]="Yes")+(Churn_Data[[#This Row],[TechSupport]]="Yes")+(Churn_Data[[#This Row],[StreamingTV]]="Yes")+(Churn_Data[[#This Row],[StreamingMovies]]="Yes")</f>
        <v>5</v>
      </c>
      <c r="U4473" t="s">
        <v>3911</v>
      </c>
      <c r="V4473" t="s">
        <v>46</v>
      </c>
      <c r="W4473" t="str">
        <f>IF(ISNUMBER(SEARCH("automatic", Churn_Data[[#This Row],[PaymentMethod]])), "Automatic", "Manual")</f>
        <v>Automatic</v>
      </c>
      <c r="X4473">
        <v>80.8</v>
      </c>
      <c r="Y4473" t="str">
        <f>IF(Churn_Data[[#This Row],[tenure]]&lt;=12,"0-1 Year",IF(Churn_Data[[#This Row],[tenure]]&lt;=24,"1-2 Years",IF(Churn_Data[[#This Row],[tenure]]&lt;=36,"2-3 Years",IF(Churn_Data[[#This Row],[tenure]]&lt;=48,"3-4 Years",IF(Churn_Data[[#This Row],[tenure]]&lt;=60,"4-5 Years","5+ Years")))))</f>
        <v>5+ Years</v>
      </c>
      <c r="Z4473">
        <v>61</v>
      </c>
      <c r="AA4473">
        <v>4860.8500000000004</v>
      </c>
      <c r="AB4473">
        <f>IF(Churn_Data[[#This Row],[Churn]]="No",Churn_Data[[#This Row],[MonthlyCharges]],NA())</f>
        <v>80.8</v>
      </c>
      <c r="AC4473">
        <f>IF(Churn_Data[[#This Row],[Churn]]="No",Churn_Data[[#This Row],[tenure]],NA())</f>
        <v>61</v>
      </c>
      <c r="AD4473" t="e">
        <f>IF(Churn_Data[[#This Row],[Churn]]="Yes",Churn_Data[[#This Row],[MonthlyCharges]],NA())</f>
        <v>#N/A</v>
      </c>
      <c r="AE4473" t="e">
        <f>IF(Churn_Data[[#This Row],[Churn]]="Yes",Churn_Data[[#This Row],[tenure]],NA())</f>
        <v>#N/A</v>
      </c>
      <c r="AF4473">
        <v>4928.8</v>
      </c>
    </row>
    <row r="4474" spans="1:32" x14ac:dyDescent="0.3">
      <c r="A4474" t="s">
        <v>4508</v>
      </c>
      <c r="B4474" t="s">
        <v>23</v>
      </c>
      <c r="C4474" t="str">
        <f>IF(Churn_Data[[#This Row],[SeniorCitizen]]=1,"Yes","No")</f>
        <v>No</v>
      </c>
      <c r="D4474">
        <v>0</v>
      </c>
      <c r="E4474" t="s">
        <v>24</v>
      </c>
      <c r="F4474" t="s">
        <v>24</v>
      </c>
      <c r="G4474" t="s">
        <v>24</v>
      </c>
      <c r="H4474" t="s">
        <v>24</v>
      </c>
      <c r="I4474" t="s">
        <v>26</v>
      </c>
      <c r="J4474" t="str">
        <f>IF(Churn_Data[[#This Row],[InternetService]]&lt;&gt;"No","Yes","No")</f>
        <v>Yes</v>
      </c>
      <c r="K4474" t="s">
        <v>24</v>
      </c>
      <c r="L4474" t="s">
        <v>25</v>
      </c>
      <c r="M4474" t="s">
        <v>24</v>
      </c>
      <c r="N4474" t="s">
        <v>24</v>
      </c>
      <c r="O4474" t="s">
        <v>25</v>
      </c>
      <c r="P4474" t="s">
        <v>24</v>
      </c>
      <c r="Q4474" t="s">
        <v>25</v>
      </c>
      <c r="R4474">
        <f>IF(Churn_Data[[#This Row],[Churn]]="Yes",1,0)</f>
        <v>0</v>
      </c>
      <c r="S4474" t="s">
        <v>25</v>
      </c>
      <c r="T4474">
        <f>(Churn_Data[[#This Row],[OnlineSecurity]]="Yes")+(Churn_Data[[#This Row],[OnlineBackup]]="Yes")+(Churn_Data[[#This Row],[DeviceProtection]]="Yes")+(Churn_Data[[#This Row],[TechSupport]]="Yes")+(Churn_Data[[#This Row],[StreamingTV]]="Yes")+(Churn_Data[[#This Row],[StreamingMovies]]="Yes")</f>
        <v>4</v>
      </c>
      <c r="U4474" t="s">
        <v>3911</v>
      </c>
      <c r="V4474" t="s">
        <v>28</v>
      </c>
      <c r="W4474" t="str">
        <f>IF(ISNUMBER(SEARCH("automatic", Churn_Data[[#This Row],[PaymentMethod]])), "Automatic", "Manual")</f>
        <v>Manual</v>
      </c>
      <c r="X4474">
        <v>99.65</v>
      </c>
      <c r="Y4474" t="str">
        <f>IF(Churn_Data[[#This Row],[tenure]]&lt;=12,"0-1 Year",IF(Churn_Data[[#This Row],[tenure]]&lt;=24,"1-2 Years",IF(Churn_Data[[#This Row],[tenure]]&lt;=36,"2-3 Years",IF(Churn_Data[[#This Row],[tenure]]&lt;=48,"3-4 Years",IF(Churn_Data[[#This Row],[tenure]]&lt;=60,"4-5 Years","5+ Years")))))</f>
        <v>3-4 Years</v>
      </c>
      <c r="Z4474">
        <v>46</v>
      </c>
      <c r="AA4474">
        <v>4630.2</v>
      </c>
      <c r="AB4474">
        <f>IF(Churn_Data[[#This Row],[Churn]]="No",Churn_Data[[#This Row],[MonthlyCharges]],NA())</f>
        <v>99.65</v>
      </c>
      <c r="AC4474">
        <f>IF(Churn_Data[[#This Row],[Churn]]="No",Churn_Data[[#This Row],[tenure]],NA())</f>
        <v>46</v>
      </c>
      <c r="AD4474" t="e">
        <f>IF(Churn_Data[[#This Row],[Churn]]="Yes",Churn_Data[[#This Row],[MonthlyCharges]],NA())</f>
        <v>#N/A</v>
      </c>
      <c r="AE4474" t="e">
        <f>IF(Churn_Data[[#This Row],[Churn]]="Yes",Churn_Data[[#This Row],[tenure]],NA())</f>
        <v>#N/A</v>
      </c>
      <c r="AF4474">
        <v>4583.8999999999996</v>
      </c>
    </row>
    <row r="4475" spans="1:32" x14ac:dyDescent="0.3">
      <c r="A4475" t="s">
        <v>4509</v>
      </c>
      <c r="B4475" t="s">
        <v>23</v>
      </c>
      <c r="C4475" t="str">
        <f>IF(Churn_Data[[#This Row],[SeniorCitizen]]=1,"Yes","No")</f>
        <v>No</v>
      </c>
      <c r="D4475">
        <v>0</v>
      </c>
      <c r="E4475" t="s">
        <v>24</v>
      </c>
      <c r="F4475" t="s">
        <v>24</v>
      </c>
      <c r="G4475" t="s">
        <v>24</v>
      </c>
      <c r="H4475" t="s">
        <v>24</v>
      </c>
      <c r="I4475" t="s">
        <v>120</v>
      </c>
      <c r="J4475" t="str">
        <f>IF(Churn_Data[[#This Row],[InternetService]]&lt;&gt;"No","Yes","No")</f>
        <v>Yes</v>
      </c>
      <c r="K4475" t="s">
        <v>25</v>
      </c>
      <c r="L4475" t="s">
        <v>25</v>
      </c>
      <c r="M4475" t="s">
        <v>24</v>
      </c>
      <c r="N4475" t="s">
        <v>24</v>
      </c>
      <c r="O4475" t="s">
        <v>25</v>
      </c>
      <c r="P4475" t="s">
        <v>24</v>
      </c>
      <c r="Q4475" t="s">
        <v>25</v>
      </c>
      <c r="R4475">
        <f>IF(Churn_Data[[#This Row],[Churn]]="Yes",1,0)</f>
        <v>0</v>
      </c>
      <c r="S4475" t="s">
        <v>24</v>
      </c>
      <c r="T4475">
        <f>(Churn_Data[[#This Row],[OnlineSecurity]]="Yes")+(Churn_Data[[#This Row],[OnlineBackup]]="Yes")+(Churn_Data[[#This Row],[DeviceProtection]]="Yes")+(Churn_Data[[#This Row],[TechSupport]]="Yes")+(Churn_Data[[#This Row],[StreamingTV]]="Yes")+(Churn_Data[[#This Row],[StreamingMovies]]="Yes")</f>
        <v>3</v>
      </c>
      <c r="U4475" t="s">
        <v>3911</v>
      </c>
      <c r="V4475" t="s">
        <v>46</v>
      </c>
      <c r="W4475" t="str">
        <f>IF(ISNUMBER(SEARCH("automatic", Churn_Data[[#This Row],[PaymentMethod]])), "Automatic", "Manual")</f>
        <v>Automatic</v>
      </c>
      <c r="X4475">
        <v>69.900000000000006</v>
      </c>
      <c r="Y4475" t="str">
        <f>IF(Churn_Data[[#This Row],[tenure]]&lt;=12,"0-1 Year",IF(Churn_Data[[#This Row],[tenure]]&lt;=24,"1-2 Years",IF(Churn_Data[[#This Row],[tenure]]&lt;=36,"2-3 Years",IF(Churn_Data[[#This Row],[tenure]]&lt;=48,"3-4 Years",IF(Churn_Data[[#This Row],[tenure]]&lt;=60,"4-5 Years","5+ Years")))))</f>
        <v>5+ Years</v>
      </c>
      <c r="Z4475">
        <v>67</v>
      </c>
      <c r="AA4475">
        <v>4615.8999999999996</v>
      </c>
      <c r="AB4475">
        <f>IF(Churn_Data[[#This Row],[Churn]]="No",Churn_Data[[#This Row],[MonthlyCharges]],NA())</f>
        <v>69.900000000000006</v>
      </c>
      <c r="AC4475">
        <f>IF(Churn_Data[[#This Row],[Churn]]="No",Churn_Data[[#This Row],[tenure]],NA())</f>
        <v>67</v>
      </c>
      <c r="AD4475" t="e">
        <f>IF(Churn_Data[[#This Row],[Churn]]="Yes",Churn_Data[[#This Row],[MonthlyCharges]],NA())</f>
        <v>#N/A</v>
      </c>
      <c r="AE4475" t="e">
        <f>IF(Churn_Data[[#This Row],[Churn]]="Yes",Churn_Data[[#This Row],[tenure]],NA())</f>
        <v>#N/A</v>
      </c>
      <c r="AF4475">
        <v>4683.3</v>
      </c>
    </row>
    <row r="4476" spans="1:32" x14ac:dyDescent="0.3">
      <c r="A4476" t="s">
        <v>4510</v>
      </c>
      <c r="B4476" t="s">
        <v>30</v>
      </c>
      <c r="C4476" t="str">
        <f>IF(Churn_Data[[#This Row],[SeniorCitizen]]=1,"Yes","No")</f>
        <v>No</v>
      </c>
      <c r="D4476">
        <v>0</v>
      </c>
      <c r="E4476" t="s">
        <v>25</v>
      </c>
      <c r="F4476" t="s">
        <v>24</v>
      </c>
      <c r="G4476" t="s">
        <v>24</v>
      </c>
      <c r="H4476" t="s">
        <v>24</v>
      </c>
      <c r="I4476" t="s">
        <v>26</v>
      </c>
      <c r="J4476" t="str">
        <f>IF(Churn_Data[[#This Row],[InternetService]]&lt;&gt;"No","Yes","No")</f>
        <v>Yes</v>
      </c>
      <c r="K4476" t="s">
        <v>24</v>
      </c>
      <c r="L4476" t="s">
        <v>25</v>
      </c>
      <c r="M4476" t="s">
        <v>24</v>
      </c>
      <c r="N4476" t="s">
        <v>25</v>
      </c>
      <c r="O4476" t="s">
        <v>24</v>
      </c>
      <c r="P4476" t="s">
        <v>24</v>
      </c>
      <c r="Q4476" t="s">
        <v>25</v>
      </c>
      <c r="R4476">
        <f>IF(Churn_Data[[#This Row],[Churn]]="Yes",1,0)</f>
        <v>0</v>
      </c>
      <c r="S4476" t="s">
        <v>25</v>
      </c>
      <c r="T4476">
        <f>(Churn_Data[[#This Row],[OnlineSecurity]]="Yes")+(Churn_Data[[#This Row],[OnlineBackup]]="Yes")+(Churn_Data[[#This Row],[DeviceProtection]]="Yes")+(Churn_Data[[#This Row],[TechSupport]]="Yes")+(Churn_Data[[#This Row],[StreamingTV]]="Yes")+(Churn_Data[[#This Row],[StreamingMovies]]="Yes")</f>
        <v>4</v>
      </c>
      <c r="U4476" t="s">
        <v>3911</v>
      </c>
      <c r="V4476" t="s">
        <v>46</v>
      </c>
      <c r="W4476" t="str">
        <f>IF(ISNUMBER(SEARCH("automatic", Churn_Data[[#This Row],[PaymentMethod]])), "Automatic", "Manual")</f>
        <v>Automatic</v>
      </c>
      <c r="X4476">
        <v>106.7</v>
      </c>
      <c r="Y4476" t="str">
        <f>IF(Churn_Data[[#This Row],[tenure]]&lt;=12,"0-1 Year",IF(Churn_Data[[#This Row],[tenure]]&lt;=24,"1-2 Years",IF(Churn_Data[[#This Row],[tenure]]&lt;=36,"2-3 Years",IF(Churn_Data[[#This Row],[tenure]]&lt;=48,"3-4 Years",IF(Churn_Data[[#This Row],[tenure]]&lt;=60,"4-5 Years","5+ Years")))))</f>
        <v>5+ Years</v>
      </c>
      <c r="Z4476">
        <v>71</v>
      </c>
      <c r="AA4476">
        <v>7382.25</v>
      </c>
      <c r="AB4476">
        <f>IF(Churn_Data[[#This Row],[Churn]]="No",Churn_Data[[#This Row],[MonthlyCharges]],NA())</f>
        <v>106.7</v>
      </c>
      <c r="AC4476">
        <f>IF(Churn_Data[[#This Row],[Churn]]="No",Churn_Data[[#This Row],[tenure]],NA())</f>
        <v>71</v>
      </c>
      <c r="AD4476" t="e">
        <f>IF(Churn_Data[[#This Row],[Churn]]="Yes",Churn_Data[[#This Row],[MonthlyCharges]],NA())</f>
        <v>#N/A</v>
      </c>
      <c r="AE4476" t="e">
        <f>IF(Churn_Data[[#This Row],[Churn]]="Yes",Churn_Data[[#This Row],[tenure]],NA())</f>
        <v>#N/A</v>
      </c>
      <c r="AF4476">
        <v>7575.7</v>
      </c>
    </row>
    <row r="4477" spans="1:32" x14ac:dyDescent="0.3">
      <c r="A4477" t="s">
        <v>4511</v>
      </c>
      <c r="B4477" t="s">
        <v>30</v>
      </c>
      <c r="C4477" t="str">
        <f>IF(Churn_Data[[#This Row],[SeniorCitizen]]=1,"Yes","No")</f>
        <v>No</v>
      </c>
      <c r="D4477">
        <v>0</v>
      </c>
      <c r="E4477" t="s">
        <v>24</v>
      </c>
      <c r="F4477" t="s">
        <v>24</v>
      </c>
      <c r="G4477" t="s">
        <v>24</v>
      </c>
      <c r="H4477" t="s">
        <v>24</v>
      </c>
      <c r="I4477" t="s">
        <v>26</v>
      </c>
      <c r="J4477" t="str">
        <f>IF(Churn_Data[[#This Row],[InternetService]]&lt;&gt;"No","Yes","No")</f>
        <v>Yes</v>
      </c>
      <c r="K4477" t="s">
        <v>24</v>
      </c>
      <c r="L4477" t="s">
        <v>25</v>
      </c>
      <c r="M4477" t="s">
        <v>24</v>
      </c>
      <c r="N4477" t="s">
        <v>25</v>
      </c>
      <c r="O4477" t="s">
        <v>24</v>
      </c>
      <c r="P4477" t="s">
        <v>24</v>
      </c>
      <c r="Q4477" t="s">
        <v>25</v>
      </c>
      <c r="R4477">
        <f>IF(Churn_Data[[#This Row],[Churn]]="Yes",1,0)</f>
        <v>0</v>
      </c>
      <c r="S4477" t="s">
        <v>25</v>
      </c>
      <c r="T4477">
        <f>(Churn_Data[[#This Row],[OnlineSecurity]]="Yes")+(Churn_Data[[#This Row],[OnlineBackup]]="Yes")+(Churn_Data[[#This Row],[DeviceProtection]]="Yes")+(Churn_Data[[#This Row],[TechSupport]]="Yes")+(Churn_Data[[#This Row],[StreamingTV]]="Yes")+(Churn_Data[[#This Row],[StreamingMovies]]="Yes")</f>
        <v>4</v>
      </c>
      <c r="U4477" t="s">
        <v>3911</v>
      </c>
      <c r="V4477" t="s">
        <v>32</v>
      </c>
      <c r="W4477" t="str">
        <f>IF(ISNUMBER(SEARCH("automatic", Churn_Data[[#This Row],[PaymentMethod]])), "Automatic", "Manual")</f>
        <v>Manual</v>
      </c>
      <c r="X4477">
        <v>105.55</v>
      </c>
      <c r="Y4477" t="str">
        <f>IF(Churn_Data[[#This Row],[tenure]]&lt;=12,"0-1 Year",IF(Churn_Data[[#This Row],[tenure]]&lt;=24,"1-2 Years",IF(Churn_Data[[#This Row],[tenure]]&lt;=36,"2-3 Years",IF(Churn_Data[[#This Row],[tenure]]&lt;=48,"3-4 Years",IF(Churn_Data[[#This Row],[tenure]]&lt;=60,"4-5 Years","5+ Years")))))</f>
        <v>5+ Years</v>
      </c>
      <c r="Z4477">
        <v>71</v>
      </c>
      <c r="AA4477">
        <v>7405.5</v>
      </c>
      <c r="AB4477">
        <f>IF(Churn_Data[[#This Row],[Churn]]="No",Churn_Data[[#This Row],[MonthlyCharges]],NA())</f>
        <v>105.55</v>
      </c>
      <c r="AC4477">
        <f>IF(Churn_Data[[#This Row],[Churn]]="No",Churn_Data[[#This Row],[tenure]],NA())</f>
        <v>71</v>
      </c>
      <c r="AD4477" t="e">
        <f>IF(Churn_Data[[#This Row],[Churn]]="Yes",Churn_Data[[#This Row],[MonthlyCharges]],NA())</f>
        <v>#N/A</v>
      </c>
      <c r="AE4477" t="e">
        <f>IF(Churn_Data[[#This Row],[Churn]]="Yes",Churn_Data[[#This Row],[tenure]],NA())</f>
        <v>#N/A</v>
      </c>
      <c r="AF4477">
        <v>7494.05</v>
      </c>
    </row>
    <row r="4478" spans="1:32" x14ac:dyDescent="0.3">
      <c r="A4478" t="s">
        <v>4512</v>
      </c>
      <c r="B4478" t="s">
        <v>30</v>
      </c>
      <c r="C4478" t="str">
        <f>IF(Churn_Data[[#This Row],[SeniorCitizen]]=1,"Yes","No")</f>
        <v>No</v>
      </c>
      <c r="D4478">
        <v>0</v>
      </c>
      <c r="E4478" t="s">
        <v>25</v>
      </c>
      <c r="F4478" t="s">
        <v>25</v>
      </c>
      <c r="G4478" t="s">
        <v>24</v>
      </c>
      <c r="H4478" t="s">
        <v>24</v>
      </c>
      <c r="I4478" t="s">
        <v>26</v>
      </c>
      <c r="J4478" t="str">
        <f>IF(Churn_Data[[#This Row],[InternetService]]&lt;&gt;"No","Yes","No")</f>
        <v>Yes</v>
      </c>
      <c r="K4478" t="s">
        <v>25</v>
      </c>
      <c r="L4478" t="s">
        <v>24</v>
      </c>
      <c r="M4478" t="s">
        <v>24</v>
      </c>
      <c r="N4478" t="s">
        <v>25</v>
      </c>
      <c r="O4478" t="s">
        <v>24</v>
      </c>
      <c r="P4478" t="s">
        <v>24</v>
      </c>
      <c r="Q4478" t="s">
        <v>25</v>
      </c>
      <c r="R4478">
        <f>IF(Churn_Data[[#This Row],[Churn]]="Yes",1,0)</f>
        <v>0</v>
      </c>
      <c r="S4478" t="s">
        <v>24</v>
      </c>
      <c r="T4478">
        <f>(Churn_Data[[#This Row],[OnlineSecurity]]="Yes")+(Churn_Data[[#This Row],[OnlineBackup]]="Yes")+(Churn_Data[[#This Row],[DeviceProtection]]="Yes")+(Churn_Data[[#This Row],[TechSupport]]="Yes")+(Churn_Data[[#This Row],[StreamingTV]]="Yes")+(Churn_Data[[#This Row],[StreamingMovies]]="Yes")</f>
        <v>4</v>
      </c>
      <c r="U4478" t="s">
        <v>3911</v>
      </c>
      <c r="V4478" t="s">
        <v>46</v>
      </c>
      <c r="W4478" t="str">
        <f>IF(ISNUMBER(SEARCH("automatic", Churn_Data[[#This Row],[PaymentMethod]])), "Automatic", "Manual")</f>
        <v>Automatic</v>
      </c>
      <c r="X4478">
        <v>108.1</v>
      </c>
      <c r="Y4478" t="str">
        <f>IF(Churn_Data[[#This Row],[tenure]]&lt;=12,"0-1 Year",IF(Churn_Data[[#This Row],[tenure]]&lt;=24,"1-2 Years",IF(Churn_Data[[#This Row],[tenure]]&lt;=36,"2-3 Years",IF(Churn_Data[[#This Row],[tenure]]&lt;=48,"3-4 Years",IF(Churn_Data[[#This Row],[tenure]]&lt;=60,"4-5 Years","5+ Years")))))</f>
        <v>3-4 Years</v>
      </c>
      <c r="Z4478">
        <v>48</v>
      </c>
      <c r="AA4478">
        <v>5067.45</v>
      </c>
      <c r="AB4478">
        <f>IF(Churn_Data[[#This Row],[Churn]]="No",Churn_Data[[#This Row],[MonthlyCharges]],NA())</f>
        <v>108.1</v>
      </c>
      <c r="AC4478">
        <f>IF(Churn_Data[[#This Row],[Churn]]="No",Churn_Data[[#This Row],[tenure]],NA())</f>
        <v>48</v>
      </c>
      <c r="AD4478" t="e">
        <f>IF(Churn_Data[[#This Row],[Churn]]="Yes",Churn_Data[[#This Row],[MonthlyCharges]],NA())</f>
        <v>#N/A</v>
      </c>
      <c r="AE4478" t="e">
        <f>IF(Churn_Data[[#This Row],[Churn]]="Yes",Churn_Data[[#This Row],[tenure]],NA())</f>
        <v>#N/A</v>
      </c>
      <c r="AF4478">
        <v>5188.8</v>
      </c>
    </row>
    <row r="4479" spans="1:32" x14ac:dyDescent="0.3">
      <c r="A4479" t="s">
        <v>4513</v>
      </c>
      <c r="B4479" t="s">
        <v>30</v>
      </c>
      <c r="C4479" t="str">
        <f>IF(Churn_Data[[#This Row],[SeniorCitizen]]=1,"Yes","No")</f>
        <v>No</v>
      </c>
      <c r="D4479">
        <v>0</v>
      </c>
      <c r="E4479" t="s">
        <v>24</v>
      </c>
      <c r="F4479" t="s">
        <v>24</v>
      </c>
      <c r="G4479" t="s">
        <v>24</v>
      </c>
      <c r="H4479" t="s">
        <v>24</v>
      </c>
      <c r="I4479" t="s">
        <v>26</v>
      </c>
      <c r="J4479" t="str">
        <f>IF(Churn_Data[[#This Row],[InternetService]]&lt;&gt;"No","Yes","No")</f>
        <v>Yes</v>
      </c>
      <c r="K4479" t="s">
        <v>25</v>
      </c>
      <c r="L4479" t="s">
        <v>24</v>
      </c>
      <c r="M4479" t="s">
        <v>24</v>
      </c>
      <c r="N4479" t="s">
        <v>25</v>
      </c>
      <c r="O4479" t="s">
        <v>24</v>
      </c>
      <c r="P4479" t="s">
        <v>24</v>
      </c>
      <c r="Q4479" t="s">
        <v>25</v>
      </c>
      <c r="R4479">
        <f>IF(Churn_Data[[#This Row],[Churn]]="Yes",1,0)</f>
        <v>0</v>
      </c>
      <c r="S4479" t="s">
        <v>24</v>
      </c>
      <c r="T4479">
        <f>(Churn_Data[[#This Row],[OnlineSecurity]]="Yes")+(Churn_Data[[#This Row],[OnlineBackup]]="Yes")+(Churn_Data[[#This Row],[DeviceProtection]]="Yes")+(Churn_Data[[#This Row],[TechSupport]]="Yes")+(Churn_Data[[#This Row],[StreamingTV]]="Yes")+(Churn_Data[[#This Row],[StreamingMovies]]="Yes")</f>
        <v>4</v>
      </c>
      <c r="U4479" t="s">
        <v>3911</v>
      </c>
      <c r="V4479" t="s">
        <v>46</v>
      </c>
      <c r="W4479" t="str">
        <f>IF(ISNUMBER(SEARCH("automatic", Churn_Data[[#This Row],[PaymentMethod]])), "Automatic", "Manual")</f>
        <v>Automatic</v>
      </c>
      <c r="X4479">
        <v>104.8</v>
      </c>
      <c r="Y4479" t="str">
        <f>IF(Churn_Data[[#This Row],[tenure]]&lt;=12,"0-1 Year",IF(Churn_Data[[#This Row],[tenure]]&lt;=24,"1-2 Years",IF(Churn_Data[[#This Row],[tenure]]&lt;=36,"2-3 Years",IF(Churn_Data[[#This Row],[tenure]]&lt;=48,"3-4 Years",IF(Churn_Data[[#This Row],[tenure]]&lt;=60,"4-5 Years","5+ Years")))))</f>
        <v>5+ Years</v>
      </c>
      <c r="Z4479">
        <v>63</v>
      </c>
      <c r="AA4479">
        <v>6597.25</v>
      </c>
      <c r="AB4479">
        <f>IF(Churn_Data[[#This Row],[Churn]]="No",Churn_Data[[#This Row],[MonthlyCharges]],NA())</f>
        <v>104.8</v>
      </c>
      <c r="AC4479">
        <f>IF(Churn_Data[[#This Row],[Churn]]="No",Churn_Data[[#This Row],[tenure]],NA())</f>
        <v>63</v>
      </c>
      <c r="AD4479" t="e">
        <f>IF(Churn_Data[[#This Row],[Churn]]="Yes",Churn_Data[[#This Row],[MonthlyCharges]],NA())</f>
        <v>#N/A</v>
      </c>
      <c r="AE4479" t="e">
        <f>IF(Churn_Data[[#This Row],[Churn]]="Yes",Churn_Data[[#This Row],[tenure]],NA())</f>
        <v>#N/A</v>
      </c>
      <c r="AF4479">
        <v>6602.4</v>
      </c>
    </row>
    <row r="4480" spans="1:32" x14ac:dyDescent="0.3">
      <c r="A4480" t="s">
        <v>4514</v>
      </c>
      <c r="B4480" t="s">
        <v>30</v>
      </c>
      <c r="C4480" t="str">
        <f>IF(Churn_Data[[#This Row],[SeniorCitizen]]=1,"Yes","No")</f>
        <v>No</v>
      </c>
      <c r="D4480">
        <v>0</v>
      </c>
      <c r="E4480" t="s">
        <v>24</v>
      </c>
      <c r="F4480" t="s">
        <v>24</v>
      </c>
      <c r="G4480" t="s">
        <v>24</v>
      </c>
      <c r="H4480" t="s">
        <v>24</v>
      </c>
      <c r="I4480" t="s">
        <v>26</v>
      </c>
      <c r="J4480" t="str">
        <f>IF(Churn_Data[[#This Row],[InternetService]]&lt;&gt;"No","Yes","No")</f>
        <v>Yes</v>
      </c>
      <c r="K4480" t="s">
        <v>25</v>
      </c>
      <c r="L4480" t="s">
        <v>25</v>
      </c>
      <c r="M4480" t="s">
        <v>24</v>
      </c>
      <c r="N4480" t="s">
        <v>25</v>
      </c>
      <c r="O4480" t="s">
        <v>24</v>
      </c>
      <c r="P4480" t="s">
        <v>24</v>
      </c>
      <c r="Q4480" t="s">
        <v>25</v>
      </c>
      <c r="R4480">
        <f>IF(Churn_Data[[#This Row],[Churn]]="Yes",1,0)</f>
        <v>0</v>
      </c>
      <c r="S4480" t="s">
        <v>24</v>
      </c>
      <c r="T4480">
        <f>(Churn_Data[[#This Row],[OnlineSecurity]]="Yes")+(Churn_Data[[#This Row],[OnlineBackup]]="Yes")+(Churn_Data[[#This Row],[DeviceProtection]]="Yes")+(Churn_Data[[#This Row],[TechSupport]]="Yes")+(Churn_Data[[#This Row],[StreamingTV]]="Yes")+(Churn_Data[[#This Row],[StreamingMovies]]="Yes")</f>
        <v>3</v>
      </c>
      <c r="U4480" t="s">
        <v>3911</v>
      </c>
      <c r="V4480" t="s">
        <v>72</v>
      </c>
      <c r="W4480" t="str">
        <f>IF(ISNUMBER(SEARCH("automatic", Churn_Data[[#This Row],[PaymentMethod]])), "Automatic", "Manual")</f>
        <v>Automatic</v>
      </c>
      <c r="X4480">
        <v>99.5</v>
      </c>
      <c r="Y4480" t="str">
        <f>IF(Churn_Data[[#This Row],[tenure]]&lt;=12,"0-1 Year",IF(Churn_Data[[#This Row],[tenure]]&lt;=24,"1-2 Years",IF(Churn_Data[[#This Row],[tenure]]&lt;=36,"2-3 Years",IF(Churn_Data[[#This Row],[tenure]]&lt;=48,"3-4 Years",IF(Churn_Data[[#This Row],[tenure]]&lt;=60,"4-5 Years","5+ Years")))))</f>
        <v>4-5 Years</v>
      </c>
      <c r="Z4480">
        <v>59</v>
      </c>
      <c r="AA4480">
        <v>5861.75</v>
      </c>
      <c r="AB4480">
        <f>IF(Churn_Data[[#This Row],[Churn]]="No",Churn_Data[[#This Row],[MonthlyCharges]],NA())</f>
        <v>99.5</v>
      </c>
      <c r="AC4480">
        <f>IF(Churn_Data[[#This Row],[Churn]]="No",Churn_Data[[#This Row],[tenure]],NA())</f>
        <v>59</v>
      </c>
      <c r="AD4480" t="e">
        <f>IF(Churn_Data[[#This Row],[Churn]]="Yes",Churn_Data[[#This Row],[MonthlyCharges]],NA())</f>
        <v>#N/A</v>
      </c>
      <c r="AE4480" t="e">
        <f>IF(Churn_Data[[#This Row],[Churn]]="Yes",Churn_Data[[#This Row],[tenure]],NA())</f>
        <v>#N/A</v>
      </c>
      <c r="AF4480">
        <v>5870.5</v>
      </c>
    </row>
    <row r="4481" spans="1:32" x14ac:dyDescent="0.3">
      <c r="A4481" t="s">
        <v>4515</v>
      </c>
      <c r="B4481" t="s">
        <v>30</v>
      </c>
      <c r="C4481" t="str">
        <f>IF(Churn_Data[[#This Row],[SeniorCitizen]]=1,"Yes","No")</f>
        <v>No</v>
      </c>
      <c r="D4481">
        <v>0</v>
      </c>
      <c r="E4481" t="s">
        <v>24</v>
      </c>
      <c r="F4481" t="s">
        <v>24</v>
      </c>
      <c r="G4481" t="s">
        <v>24</v>
      </c>
      <c r="H4481" t="s">
        <v>24</v>
      </c>
      <c r="I4481" t="s">
        <v>120</v>
      </c>
      <c r="J4481" t="str">
        <f>IF(Churn_Data[[#This Row],[InternetService]]&lt;&gt;"No","Yes","No")</f>
        <v>Yes</v>
      </c>
      <c r="K4481" t="s">
        <v>24</v>
      </c>
      <c r="L4481" t="s">
        <v>24</v>
      </c>
      <c r="M4481" t="s">
        <v>24</v>
      </c>
      <c r="N4481" t="s">
        <v>25</v>
      </c>
      <c r="O4481" t="s">
        <v>24</v>
      </c>
      <c r="P4481" t="s">
        <v>24</v>
      </c>
      <c r="Q4481" t="s">
        <v>25</v>
      </c>
      <c r="R4481">
        <f>IF(Churn_Data[[#This Row],[Churn]]="Yes",1,0)</f>
        <v>0</v>
      </c>
      <c r="S4481" t="s">
        <v>25</v>
      </c>
      <c r="T4481">
        <f>(Churn_Data[[#This Row],[OnlineSecurity]]="Yes")+(Churn_Data[[#This Row],[OnlineBackup]]="Yes")+(Churn_Data[[#This Row],[DeviceProtection]]="Yes")+(Churn_Data[[#This Row],[TechSupport]]="Yes")+(Churn_Data[[#This Row],[StreamingTV]]="Yes")+(Churn_Data[[#This Row],[StreamingMovies]]="Yes")</f>
        <v>5</v>
      </c>
      <c r="U4481" t="s">
        <v>3911</v>
      </c>
      <c r="V4481" t="s">
        <v>72</v>
      </c>
      <c r="W4481" t="str">
        <f>IF(ISNUMBER(SEARCH("automatic", Churn_Data[[#This Row],[PaymentMethod]])), "Automatic", "Manual")</f>
        <v>Automatic</v>
      </c>
      <c r="X4481">
        <v>83.5</v>
      </c>
      <c r="Y4481" t="str">
        <f>IF(Churn_Data[[#This Row],[tenure]]&lt;=12,"0-1 Year",IF(Churn_Data[[#This Row],[tenure]]&lt;=24,"1-2 Years",IF(Churn_Data[[#This Row],[tenure]]&lt;=36,"2-3 Years",IF(Churn_Data[[#This Row],[tenure]]&lt;=48,"3-4 Years",IF(Churn_Data[[#This Row],[tenure]]&lt;=60,"4-5 Years","5+ Years")))))</f>
        <v>5+ Years</v>
      </c>
      <c r="Z4481">
        <v>63</v>
      </c>
      <c r="AA4481">
        <v>5435</v>
      </c>
      <c r="AB4481">
        <f>IF(Churn_Data[[#This Row],[Churn]]="No",Churn_Data[[#This Row],[MonthlyCharges]],NA())</f>
        <v>83.5</v>
      </c>
      <c r="AC4481">
        <f>IF(Churn_Data[[#This Row],[Churn]]="No",Churn_Data[[#This Row],[tenure]],NA())</f>
        <v>63</v>
      </c>
      <c r="AD4481" t="e">
        <f>IF(Churn_Data[[#This Row],[Churn]]="Yes",Churn_Data[[#This Row],[MonthlyCharges]],NA())</f>
        <v>#N/A</v>
      </c>
      <c r="AE4481" t="e">
        <f>IF(Churn_Data[[#This Row],[Churn]]="Yes",Churn_Data[[#This Row],[tenure]],NA())</f>
        <v>#N/A</v>
      </c>
      <c r="AF4481">
        <v>5260.5</v>
      </c>
    </row>
    <row r="4482" spans="1:32" x14ac:dyDescent="0.3">
      <c r="A4482" t="s">
        <v>4516</v>
      </c>
      <c r="B4482" t="s">
        <v>30</v>
      </c>
      <c r="C4482" t="str">
        <f>IF(Churn_Data[[#This Row],[SeniorCitizen]]=1,"Yes","No")</f>
        <v>No</v>
      </c>
      <c r="D4482">
        <v>0</v>
      </c>
      <c r="E4482" t="s">
        <v>25</v>
      </c>
      <c r="F4482" t="s">
        <v>24</v>
      </c>
      <c r="G4482" t="s">
        <v>24</v>
      </c>
      <c r="H4482" t="s">
        <v>24</v>
      </c>
      <c r="I4482" t="s">
        <v>26</v>
      </c>
      <c r="J4482" t="str">
        <f>IF(Churn_Data[[#This Row],[InternetService]]&lt;&gt;"No","Yes","No")</f>
        <v>Yes</v>
      </c>
      <c r="K4482" t="s">
        <v>25</v>
      </c>
      <c r="L4482" t="s">
        <v>25</v>
      </c>
      <c r="M4482" t="s">
        <v>24</v>
      </c>
      <c r="N4482" t="s">
        <v>25</v>
      </c>
      <c r="O4482" t="s">
        <v>24</v>
      </c>
      <c r="P4482" t="s">
        <v>24</v>
      </c>
      <c r="Q4482" t="s">
        <v>25</v>
      </c>
      <c r="R4482">
        <f>IF(Churn_Data[[#This Row],[Churn]]="Yes",1,0)</f>
        <v>0</v>
      </c>
      <c r="S4482" t="s">
        <v>25</v>
      </c>
      <c r="T4482">
        <f>(Churn_Data[[#This Row],[OnlineSecurity]]="Yes")+(Churn_Data[[#This Row],[OnlineBackup]]="Yes")+(Churn_Data[[#This Row],[DeviceProtection]]="Yes")+(Churn_Data[[#This Row],[TechSupport]]="Yes")+(Churn_Data[[#This Row],[StreamingTV]]="Yes")+(Churn_Data[[#This Row],[StreamingMovies]]="Yes")</f>
        <v>3</v>
      </c>
      <c r="U4482" t="s">
        <v>3911</v>
      </c>
      <c r="V4482" t="s">
        <v>46</v>
      </c>
      <c r="W4482" t="str">
        <f>IF(ISNUMBER(SEARCH("automatic", Churn_Data[[#This Row],[PaymentMethod]])), "Automatic", "Manual")</f>
        <v>Automatic</v>
      </c>
      <c r="X4482">
        <v>99.7</v>
      </c>
      <c r="Y4482" t="str">
        <f>IF(Churn_Data[[#This Row],[tenure]]&lt;=12,"0-1 Year",IF(Churn_Data[[#This Row],[tenure]]&lt;=24,"1-2 Years",IF(Churn_Data[[#This Row],[tenure]]&lt;=36,"2-3 Years",IF(Churn_Data[[#This Row],[tenure]]&lt;=48,"3-4 Years",IF(Churn_Data[[#This Row],[tenure]]&lt;=60,"4-5 Years","5+ Years")))))</f>
        <v>3-4 Years</v>
      </c>
      <c r="Z4482">
        <v>45</v>
      </c>
      <c r="AA4482">
        <v>4634.3500000000004</v>
      </c>
      <c r="AB4482">
        <f>IF(Churn_Data[[#This Row],[Churn]]="No",Churn_Data[[#This Row],[MonthlyCharges]],NA())</f>
        <v>99.7</v>
      </c>
      <c r="AC4482">
        <f>IF(Churn_Data[[#This Row],[Churn]]="No",Churn_Data[[#This Row],[tenure]],NA())</f>
        <v>45</v>
      </c>
      <c r="AD4482" t="e">
        <f>IF(Churn_Data[[#This Row],[Churn]]="Yes",Churn_Data[[#This Row],[MonthlyCharges]],NA())</f>
        <v>#N/A</v>
      </c>
      <c r="AE4482" t="e">
        <f>IF(Churn_Data[[#This Row],[Churn]]="Yes",Churn_Data[[#This Row],[tenure]],NA())</f>
        <v>#N/A</v>
      </c>
      <c r="AF4482">
        <v>4486.5</v>
      </c>
    </row>
    <row r="4483" spans="1:32" x14ac:dyDescent="0.3">
      <c r="A4483" t="s">
        <v>4517</v>
      </c>
      <c r="B4483" t="s">
        <v>23</v>
      </c>
      <c r="C4483" t="str">
        <f>IF(Churn_Data[[#This Row],[SeniorCitizen]]=1,"Yes","No")</f>
        <v>No</v>
      </c>
      <c r="D4483">
        <v>0</v>
      </c>
      <c r="E4483" t="s">
        <v>25</v>
      </c>
      <c r="F4483" t="s">
        <v>25</v>
      </c>
      <c r="G4483" t="s">
        <v>24</v>
      </c>
      <c r="H4483" t="s">
        <v>24</v>
      </c>
      <c r="I4483" t="s">
        <v>26</v>
      </c>
      <c r="J4483" t="str">
        <f>IF(Churn_Data[[#This Row],[InternetService]]&lt;&gt;"No","Yes","No")</f>
        <v>Yes</v>
      </c>
      <c r="K4483" t="s">
        <v>25</v>
      </c>
      <c r="L4483" t="s">
        <v>24</v>
      </c>
      <c r="M4483" t="s">
        <v>24</v>
      </c>
      <c r="N4483" t="s">
        <v>25</v>
      </c>
      <c r="O4483" t="s">
        <v>24</v>
      </c>
      <c r="P4483" t="s">
        <v>24</v>
      </c>
      <c r="Q4483" t="s">
        <v>25</v>
      </c>
      <c r="R4483">
        <f>IF(Churn_Data[[#This Row],[Churn]]="Yes",1,0)</f>
        <v>0</v>
      </c>
      <c r="S4483" t="s">
        <v>25</v>
      </c>
      <c r="T4483">
        <f>(Churn_Data[[#This Row],[OnlineSecurity]]="Yes")+(Churn_Data[[#This Row],[OnlineBackup]]="Yes")+(Churn_Data[[#This Row],[DeviceProtection]]="Yes")+(Churn_Data[[#This Row],[TechSupport]]="Yes")+(Churn_Data[[#This Row],[StreamingTV]]="Yes")+(Churn_Data[[#This Row],[StreamingMovies]]="Yes")</f>
        <v>4</v>
      </c>
      <c r="U4483" t="s">
        <v>3911</v>
      </c>
      <c r="V4483" t="s">
        <v>32</v>
      </c>
      <c r="W4483" t="str">
        <f>IF(ISNUMBER(SEARCH("automatic", Churn_Data[[#This Row],[PaymentMethod]])), "Automatic", "Manual")</f>
        <v>Manual</v>
      </c>
      <c r="X4483">
        <v>105.55</v>
      </c>
      <c r="Y4483" t="str">
        <f>IF(Churn_Data[[#This Row],[tenure]]&lt;=12,"0-1 Year",IF(Churn_Data[[#This Row],[tenure]]&lt;=24,"1-2 Years",IF(Churn_Data[[#This Row],[tenure]]&lt;=36,"2-3 Years",IF(Churn_Data[[#This Row],[tenure]]&lt;=48,"3-4 Years",IF(Churn_Data[[#This Row],[tenure]]&lt;=60,"4-5 Years","5+ Years")))))</f>
        <v>4-5 Years</v>
      </c>
      <c r="Z4483">
        <v>53</v>
      </c>
      <c r="AA4483">
        <v>5682.25</v>
      </c>
      <c r="AB4483">
        <f>IF(Churn_Data[[#This Row],[Churn]]="No",Churn_Data[[#This Row],[MonthlyCharges]],NA())</f>
        <v>105.55</v>
      </c>
      <c r="AC4483">
        <f>IF(Churn_Data[[#This Row],[Churn]]="No",Churn_Data[[#This Row],[tenure]],NA())</f>
        <v>53</v>
      </c>
      <c r="AD4483" t="e">
        <f>IF(Churn_Data[[#This Row],[Churn]]="Yes",Churn_Data[[#This Row],[MonthlyCharges]],NA())</f>
        <v>#N/A</v>
      </c>
      <c r="AE4483" t="e">
        <f>IF(Churn_Data[[#This Row],[Churn]]="Yes",Churn_Data[[#This Row],[tenure]],NA())</f>
        <v>#N/A</v>
      </c>
      <c r="AF4483">
        <v>5594.15</v>
      </c>
    </row>
    <row r="4484" spans="1:32" x14ac:dyDescent="0.3">
      <c r="A4484" t="s">
        <v>4518</v>
      </c>
      <c r="B4484" t="s">
        <v>23</v>
      </c>
      <c r="C4484" t="str">
        <f>IF(Churn_Data[[#This Row],[SeniorCitizen]]=1,"Yes","No")</f>
        <v>No</v>
      </c>
      <c r="D4484">
        <v>0</v>
      </c>
      <c r="E4484" t="s">
        <v>25</v>
      </c>
      <c r="F4484" t="s">
        <v>25</v>
      </c>
      <c r="G4484" t="s">
        <v>24</v>
      </c>
      <c r="H4484" t="s">
        <v>24</v>
      </c>
      <c r="I4484" t="s">
        <v>120</v>
      </c>
      <c r="J4484" t="str">
        <f>IF(Churn_Data[[#This Row],[InternetService]]&lt;&gt;"No","Yes","No")</f>
        <v>Yes</v>
      </c>
      <c r="K4484" t="s">
        <v>24</v>
      </c>
      <c r="L4484" t="s">
        <v>25</v>
      </c>
      <c r="M4484" t="s">
        <v>24</v>
      </c>
      <c r="N4484" t="s">
        <v>25</v>
      </c>
      <c r="O4484" t="s">
        <v>24</v>
      </c>
      <c r="P4484" t="s">
        <v>24</v>
      </c>
      <c r="Q4484" t="s">
        <v>25</v>
      </c>
      <c r="R4484">
        <f>IF(Churn_Data[[#This Row],[Churn]]="Yes",1,0)</f>
        <v>0</v>
      </c>
      <c r="S4484" t="s">
        <v>25</v>
      </c>
      <c r="T4484">
        <f>(Churn_Data[[#This Row],[OnlineSecurity]]="Yes")+(Churn_Data[[#This Row],[OnlineBackup]]="Yes")+(Churn_Data[[#This Row],[DeviceProtection]]="Yes")+(Churn_Data[[#This Row],[TechSupport]]="Yes")+(Churn_Data[[#This Row],[StreamingTV]]="Yes")+(Churn_Data[[#This Row],[StreamingMovies]]="Yes")</f>
        <v>4</v>
      </c>
      <c r="U4484" t="s">
        <v>3911</v>
      </c>
      <c r="V4484" t="s">
        <v>28</v>
      </c>
      <c r="W4484" t="str">
        <f>IF(ISNUMBER(SEARCH("automatic", Churn_Data[[#This Row],[PaymentMethod]])), "Automatic", "Manual")</f>
        <v>Manual</v>
      </c>
      <c r="X4484">
        <v>79.2</v>
      </c>
      <c r="Y4484" t="str">
        <f>IF(Churn_Data[[#This Row],[tenure]]&lt;=12,"0-1 Year",IF(Churn_Data[[#This Row],[tenure]]&lt;=24,"1-2 Years",IF(Churn_Data[[#This Row],[tenure]]&lt;=36,"2-3 Years",IF(Churn_Data[[#This Row],[tenure]]&lt;=48,"3-4 Years",IF(Churn_Data[[#This Row],[tenure]]&lt;=60,"4-5 Years","5+ Years")))))</f>
        <v>3-4 Years</v>
      </c>
      <c r="Z4484">
        <v>46</v>
      </c>
      <c r="AA4484">
        <v>3593.8</v>
      </c>
      <c r="AB4484">
        <f>IF(Churn_Data[[#This Row],[Churn]]="No",Churn_Data[[#This Row],[MonthlyCharges]],NA())</f>
        <v>79.2</v>
      </c>
      <c r="AC4484">
        <f>IF(Churn_Data[[#This Row],[Churn]]="No",Churn_Data[[#This Row],[tenure]],NA())</f>
        <v>46</v>
      </c>
      <c r="AD4484" t="e">
        <f>IF(Churn_Data[[#This Row],[Churn]]="Yes",Churn_Data[[#This Row],[MonthlyCharges]],NA())</f>
        <v>#N/A</v>
      </c>
      <c r="AE4484" t="e">
        <f>IF(Churn_Data[[#This Row],[Churn]]="Yes",Churn_Data[[#This Row],[tenure]],NA())</f>
        <v>#N/A</v>
      </c>
      <c r="AF4484">
        <v>3643.2</v>
      </c>
    </row>
    <row r="4485" spans="1:32" x14ac:dyDescent="0.3">
      <c r="A4485" t="s">
        <v>4519</v>
      </c>
      <c r="B4485" t="s">
        <v>30</v>
      </c>
      <c r="C4485" t="str">
        <f>IF(Churn_Data[[#This Row],[SeniorCitizen]]=1,"Yes","No")</f>
        <v>No</v>
      </c>
      <c r="D4485">
        <v>0</v>
      </c>
      <c r="E4485" t="s">
        <v>25</v>
      </c>
      <c r="F4485" t="s">
        <v>25</v>
      </c>
      <c r="G4485" t="s">
        <v>24</v>
      </c>
      <c r="H4485" t="s">
        <v>24</v>
      </c>
      <c r="I4485" t="s">
        <v>26</v>
      </c>
      <c r="J4485" t="str">
        <f>IF(Churn_Data[[#This Row],[InternetService]]&lt;&gt;"No","Yes","No")</f>
        <v>Yes</v>
      </c>
      <c r="K4485" t="s">
        <v>25</v>
      </c>
      <c r="L4485" t="s">
        <v>24</v>
      </c>
      <c r="M4485" t="s">
        <v>24</v>
      </c>
      <c r="N4485" t="s">
        <v>25</v>
      </c>
      <c r="O4485" t="s">
        <v>24</v>
      </c>
      <c r="P4485" t="s">
        <v>24</v>
      </c>
      <c r="Q4485" t="s">
        <v>25</v>
      </c>
      <c r="R4485">
        <f>IF(Churn_Data[[#This Row],[Churn]]="Yes",1,0)</f>
        <v>0</v>
      </c>
      <c r="S4485" t="s">
        <v>24</v>
      </c>
      <c r="T4485">
        <f>(Churn_Data[[#This Row],[OnlineSecurity]]="Yes")+(Churn_Data[[#This Row],[OnlineBackup]]="Yes")+(Churn_Data[[#This Row],[DeviceProtection]]="Yes")+(Churn_Data[[#This Row],[TechSupport]]="Yes")+(Churn_Data[[#This Row],[StreamingTV]]="Yes")+(Churn_Data[[#This Row],[StreamingMovies]]="Yes")</f>
        <v>4</v>
      </c>
      <c r="U4485" t="s">
        <v>3911</v>
      </c>
      <c r="V4485" t="s">
        <v>46</v>
      </c>
      <c r="W4485" t="str">
        <f>IF(ISNUMBER(SEARCH("automatic", Churn_Data[[#This Row],[PaymentMethod]])), "Automatic", "Manual")</f>
        <v>Automatic</v>
      </c>
      <c r="X4485">
        <v>104.75</v>
      </c>
      <c r="Y4485" t="str">
        <f>IF(Churn_Data[[#This Row],[tenure]]&lt;=12,"0-1 Year",IF(Churn_Data[[#This Row],[tenure]]&lt;=24,"1-2 Years",IF(Churn_Data[[#This Row],[tenure]]&lt;=36,"2-3 Years",IF(Churn_Data[[#This Row],[tenure]]&lt;=48,"3-4 Years",IF(Churn_Data[[#This Row],[tenure]]&lt;=60,"4-5 Years","5+ Years")))))</f>
        <v>5+ Years</v>
      </c>
      <c r="Z4485">
        <v>63</v>
      </c>
      <c r="AA4485">
        <v>6536.5</v>
      </c>
      <c r="AB4485">
        <f>IF(Churn_Data[[#This Row],[Churn]]="No",Churn_Data[[#This Row],[MonthlyCharges]],NA())</f>
        <v>104.75</v>
      </c>
      <c r="AC4485">
        <f>IF(Churn_Data[[#This Row],[Churn]]="No",Churn_Data[[#This Row],[tenure]],NA())</f>
        <v>63</v>
      </c>
      <c r="AD4485" t="e">
        <f>IF(Churn_Data[[#This Row],[Churn]]="Yes",Churn_Data[[#This Row],[MonthlyCharges]],NA())</f>
        <v>#N/A</v>
      </c>
      <c r="AE4485" t="e">
        <f>IF(Churn_Data[[#This Row],[Churn]]="Yes",Churn_Data[[#This Row],[tenure]],NA())</f>
        <v>#N/A</v>
      </c>
      <c r="AF4485">
        <v>6599.25</v>
      </c>
    </row>
    <row r="4486" spans="1:32" x14ac:dyDescent="0.3">
      <c r="A4486" t="s">
        <v>4520</v>
      </c>
      <c r="B4486" t="s">
        <v>30</v>
      </c>
      <c r="C4486" t="str">
        <f>IF(Churn_Data[[#This Row],[SeniorCitizen]]=1,"Yes","No")</f>
        <v>No</v>
      </c>
      <c r="D4486">
        <v>0</v>
      </c>
      <c r="E4486" t="s">
        <v>24</v>
      </c>
      <c r="F4486" t="s">
        <v>25</v>
      </c>
      <c r="G4486" t="s">
        <v>24</v>
      </c>
      <c r="H4486" t="s">
        <v>24</v>
      </c>
      <c r="I4486" t="s">
        <v>120</v>
      </c>
      <c r="J4486" t="str">
        <f>IF(Churn_Data[[#This Row],[InternetService]]&lt;&gt;"No","Yes","No")</f>
        <v>Yes</v>
      </c>
      <c r="K4486" t="s">
        <v>24</v>
      </c>
      <c r="L4486" t="s">
        <v>24</v>
      </c>
      <c r="M4486" t="s">
        <v>24</v>
      </c>
      <c r="N4486" t="s">
        <v>25</v>
      </c>
      <c r="O4486" t="s">
        <v>24</v>
      </c>
      <c r="P4486" t="s">
        <v>24</v>
      </c>
      <c r="Q4486" t="s">
        <v>25</v>
      </c>
      <c r="R4486">
        <f>IF(Churn_Data[[#This Row],[Churn]]="Yes",1,0)</f>
        <v>0</v>
      </c>
      <c r="S4486" t="s">
        <v>24</v>
      </c>
      <c r="T4486">
        <f>(Churn_Data[[#This Row],[OnlineSecurity]]="Yes")+(Churn_Data[[#This Row],[OnlineBackup]]="Yes")+(Churn_Data[[#This Row],[DeviceProtection]]="Yes")+(Churn_Data[[#This Row],[TechSupport]]="Yes")+(Churn_Data[[#This Row],[StreamingTV]]="Yes")+(Churn_Data[[#This Row],[StreamingMovies]]="Yes")</f>
        <v>5</v>
      </c>
      <c r="U4486" t="s">
        <v>3911</v>
      </c>
      <c r="V4486" t="s">
        <v>32</v>
      </c>
      <c r="W4486" t="str">
        <f>IF(ISNUMBER(SEARCH("automatic", Churn_Data[[#This Row],[PaymentMethod]])), "Automatic", "Manual")</f>
        <v>Manual</v>
      </c>
      <c r="X4486">
        <v>86.1</v>
      </c>
      <c r="Y4486" t="str">
        <f>IF(Churn_Data[[#This Row],[tenure]]&lt;=12,"0-1 Year",IF(Churn_Data[[#This Row],[tenure]]&lt;=24,"1-2 Years",IF(Churn_Data[[#This Row],[tenure]]&lt;=36,"2-3 Years",IF(Churn_Data[[#This Row],[tenure]]&lt;=48,"3-4 Years",IF(Churn_Data[[#This Row],[tenure]]&lt;=60,"4-5 Years","5+ Years")))))</f>
        <v>4-5 Years</v>
      </c>
      <c r="Z4486">
        <v>58</v>
      </c>
      <c r="AA4486">
        <v>4890.5</v>
      </c>
      <c r="AB4486">
        <f>IF(Churn_Data[[#This Row],[Churn]]="No",Churn_Data[[#This Row],[MonthlyCharges]],NA())</f>
        <v>86.1</v>
      </c>
      <c r="AC4486">
        <f>IF(Churn_Data[[#This Row],[Churn]]="No",Churn_Data[[#This Row],[tenure]],NA())</f>
        <v>58</v>
      </c>
      <c r="AD4486" t="e">
        <f>IF(Churn_Data[[#This Row],[Churn]]="Yes",Churn_Data[[#This Row],[MonthlyCharges]],NA())</f>
        <v>#N/A</v>
      </c>
      <c r="AE4486" t="e">
        <f>IF(Churn_Data[[#This Row],[Churn]]="Yes",Churn_Data[[#This Row],[tenure]],NA())</f>
        <v>#N/A</v>
      </c>
      <c r="AF4486">
        <v>4993.8</v>
      </c>
    </row>
    <row r="4487" spans="1:32" x14ac:dyDescent="0.3">
      <c r="A4487" t="s">
        <v>4521</v>
      </c>
      <c r="B4487" t="s">
        <v>23</v>
      </c>
      <c r="C4487" t="str">
        <f>IF(Churn_Data[[#This Row],[SeniorCitizen]]=1,"Yes","No")</f>
        <v>No</v>
      </c>
      <c r="D4487">
        <v>0</v>
      </c>
      <c r="E4487" t="s">
        <v>24</v>
      </c>
      <c r="F4487" t="s">
        <v>24</v>
      </c>
      <c r="G4487" t="s">
        <v>24</v>
      </c>
      <c r="H4487" t="s">
        <v>24</v>
      </c>
      <c r="I4487" t="s">
        <v>26</v>
      </c>
      <c r="J4487" t="str">
        <f>IF(Churn_Data[[#This Row],[InternetService]]&lt;&gt;"No","Yes","No")</f>
        <v>Yes</v>
      </c>
      <c r="K4487" t="s">
        <v>24</v>
      </c>
      <c r="L4487" t="s">
        <v>24</v>
      </c>
      <c r="M4487" t="s">
        <v>24</v>
      </c>
      <c r="N4487" t="s">
        <v>25</v>
      </c>
      <c r="O4487" t="s">
        <v>24</v>
      </c>
      <c r="P4487" t="s">
        <v>24</v>
      </c>
      <c r="Q4487" t="s">
        <v>25</v>
      </c>
      <c r="R4487">
        <f>IF(Churn_Data[[#This Row],[Churn]]="Yes",1,0)</f>
        <v>0</v>
      </c>
      <c r="S4487" t="s">
        <v>25</v>
      </c>
      <c r="T4487">
        <f>(Churn_Data[[#This Row],[OnlineSecurity]]="Yes")+(Churn_Data[[#This Row],[OnlineBackup]]="Yes")+(Churn_Data[[#This Row],[DeviceProtection]]="Yes")+(Churn_Data[[#This Row],[TechSupport]]="Yes")+(Churn_Data[[#This Row],[StreamingTV]]="Yes")+(Churn_Data[[#This Row],[StreamingMovies]]="Yes")</f>
        <v>5</v>
      </c>
      <c r="U4487" t="s">
        <v>3911</v>
      </c>
      <c r="V4487" t="s">
        <v>46</v>
      </c>
      <c r="W4487" t="str">
        <f>IF(ISNUMBER(SEARCH("automatic", Churn_Data[[#This Row],[PaymentMethod]])), "Automatic", "Manual")</f>
        <v>Automatic</v>
      </c>
      <c r="X4487">
        <v>109.25</v>
      </c>
      <c r="Y4487" t="str">
        <f>IF(Churn_Data[[#This Row],[tenure]]&lt;=12,"0-1 Year",IF(Churn_Data[[#This Row],[tenure]]&lt;=24,"1-2 Years",IF(Churn_Data[[#This Row],[tenure]]&lt;=36,"2-3 Years",IF(Churn_Data[[#This Row],[tenure]]&lt;=48,"3-4 Years",IF(Churn_Data[[#This Row],[tenure]]&lt;=60,"4-5 Years","5+ Years")))))</f>
        <v>5+ Years</v>
      </c>
      <c r="Z4487">
        <v>66</v>
      </c>
      <c r="AA4487">
        <v>7082.5</v>
      </c>
      <c r="AB4487">
        <f>IF(Churn_Data[[#This Row],[Churn]]="No",Churn_Data[[#This Row],[MonthlyCharges]],NA())</f>
        <v>109.25</v>
      </c>
      <c r="AC4487">
        <f>IF(Churn_Data[[#This Row],[Churn]]="No",Churn_Data[[#This Row],[tenure]],NA())</f>
        <v>66</v>
      </c>
      <c r="AD4487" t="e">
        <f>IF(Churn_Data[[#This Row],[Churn]]="Yes",Churn_Data[[#This Row],[MonthlyCharges]],NA())</f>
        <v>#N/A</v>
      </c>
      <c r="AE4487" t="e">
        <f>IF(Churn_Data[[#This Row],[Churn]]="Yes",Churn_Data[[#This Row],[tenure]],NA())</f>
        <v>#N/A</v>
      </c>
      <c r="AF4487">
        <v>7210.5</v>
      </c>
    </row>
    <row r="4488" spans="1:32" x14ac:dyDescent="0.3">
      <c r="A4488" t="s">
        <v>4522</v>
      </c>
      <c r="B4488" t="s">
        <v>23</v>
      </c>
      <c r="C4488" t="str">
        <f>IF(Churn_Data[[#This Row],[SeniorCitizen]]=1,"Yes","No")</f>
        <v>No</v>
      </c>
      <c r="D4488">
        <v>0</v>
      </c>
      <c r="E4488" t="s">
        <v>24</v>
      </c>
      <c r="F4488" t="s">
        <v>25</v>
      </c>
      <c r="G4488" t="s">
        <v>24</v>
      </c>
      <c r="H4488" t="s">
        <v>24</v>
      </c>
      <c r="I4488" t="s">
        <v>26</v>
      </c>
      <c r="J4488" t="str">
        <f>IF(Churn_Data[[#This Row],[InternetService]]&lt;&gt;"No","Yes","No")</f>
        <v>Yes</v>
      </c>
      <c r="K4488" t="s">
        <v>24</v>
      </c>
      <c r="L4488" t="s">
        <v>24</v>
      </c>
      <c r="M4488" t="s">
        <v>24</v>
      </c>
      <c r="N4488" t="s">
        <v>25</v>
      </c>
      <c r="O4488" t="s">
        <v>24</v>
      </c>
      <c r="P4488" t="s">
        <v>24</v>
      </c>
      <c r="Q4488" t="s">
        <v>25</v>
      </c>
      <c r="R4488">
        <f>IF(Churn_Data[[#This Row],[Churn]]="Yes",1,0)</f>
        <v>0</v>
      </c>
      <c r="S4488" t="s">
        <v>24</v>
      </c>
      <c r="T4488">
        <f>(Churn_Data[[#This Row],[OnlineSecurity]]="Yes")+(Churn_Data[[#This Row],[OnlineBackup]]="Yes")+(Churn_Data[[#This Row],[DeviceProtection]]="Yes")+(Churn_Data[[#This Row],[TechSupport]]="Yes")+(Churn_Data[[#This Row],[StreamingTV]]="Yes")+(Churn_Data[[#This Row],[StreamingMovies]]="Yes")</f>
        <v>5</v>
      </c>
      <c r="U4488" t="s">
        <v>3911</v>
      </c>
      <c r="V4488" t="s">
        <v>46</v>
      </c>
      <c r="W4488" t="str">
        <f>IF(ISNUMBER(SEARCH("automatic", Churn_Data[[#This Row],[PaymentMethod]])), "Automatic", "Manual")</f>
        <v>Automatic</v>
      </c>
      <c r="X4488">
        <v>110.8</v>
      </c>
      <c r="Y4488" t="str">
        <f>IF(Churn_Data[[#This Row],[tenure]]&lt;=12,"0-1 Year",IF(Churn_Data[[#This Row],[tenure]]&lt;=24,"1-2 Years",IF(Churn_Data[[#This Row],[tenure]]&lt;=36,"2-3 Years",IF(Churn_Data[[#This Row],[tenure]]&lt;=48,"3-4 Years",IF(Churn_Data[[#This Row],[tenure]]&lt;=60,"4-5 Years","5+ Years")))))</f>
        <v>5+ Years</v>
      </c>
      <c r="Z4488">
        <v>68</v>
      </c>
      <c r="AA4488">
        <v>7553.6</v>
      </c>
      <c r="AB4488">
        <f>IF(Churn_Data[[#This Row],[Churn]]="No",Churn_Data[[#This Row],[MonthlyCharges]],NA())</f>
        <v>110.8</v>
      </c>
      <c r="AC4488">
        <f>IF(Churn_Data[[#This Row],[Churn]]="No",Churn_Data[[#This Row],[tenure]],NA())</f>
        <v>68</v>
      </c>
      <c r="AD4488" t="e">
        <f>IF(Churn_Data[[#This Row],[Churn]]="Yes",Churn_Data[[#This Row],[MonthlyCharges]],NA())</f>
        <v>#N/A</v>
      </c>
      <c r="AE4488" t="e">
        <f>IF(Churn_Data[[#This Row],[Churn]]="Yes",Churn_Data[[#This Row],[tenure]],NA())</f>
        <v>#N/A</v>
      </c>
      <c r="AF4488">
        <v>7534.4</v>
      </c>
    </row>
    <row r="4489" spans="1:32" x14ac:dyDescent="0.3">
      <c r="A4489" t="s">
        <v>4523</v>
      </c>
      <c r="B4489" t="s">
        <v>30</v>
      </c>
      <c r="C4489" t="str">
        <f>IF(Churn_Data[[#This Row],[SeniorCitizen]]=1,"Yes","No")</f>
        <v>No</v>
      </c>
      <c r="D4489">
        <v>0</v>
      </c>
      <c r="E4489" t="s">
        <v>24</v>
      </c>
      <c r="F4489" t="s">
        <v>24</v>
      </c>
      <c r="G4489" t="s">
        <v>24</v>
      </c>
      <c r="H4489" t="s">
        <v>24</v>
      </c>
      <c r="I4489" t="s">
        <v>26</v>
      </c>
      <c r="J4489" t="str">
        <f>IF(Churn_Data[[#This Row],[InternetService]]&lt;&gt;"No","Yes","No")</f>
        <v>Yes</v>
      </c>
      <c r="K4489" t="s">
        <v>25</v>
      </c>
      <c r="L4489" t="s">
        <v>24</v>
      </c>
      <c r="M4489" t="s">
        <v>24</v>
      </c>
      <c r="N4489" t="s">
        <v>25</v>
      </c>
      <c r="O4489" t="s">
        <v>24</v>
      </c>
      <c r="P4489" t="s">
        <v>24</v>
      </c>
      <c r="Q4489" t="s">
        <v>25</v>
      </c>
      <c r="R4489">
        <f>IF(Churn_Data[[#This Row],[Churn]]="Yes",1,0)</f>
        <v>0</v>
      </c>
      <c r="S4489" t="s">
        <v>24</v>
      </c>
      <c r="T4489">
        <f>(Churn_Data[[#This Row],[OnlineSecurity]]="Yes")+(Churn_Data[[#This Row],[OnlineBackup]]="Yes")+(Churn_Data[[#This Row],[DeviceProtection]]="Yes")+(Churn_Data[[#This Row],[TechSupport]]="Yes")+(Churn_Data[[#This Row],[StreamingTV]]="Yes")+(Churn_Data[[#This Row],[StreamingMovies]]="Yes")</f>
        <v>4</v>
      </c>
      <c r="U4489" t="s">
        <v>3911</v>
      </c>
      <c r="V4489" t="s">
        <v>32</v>
      </c>
      <c r="W4489" t="str">
        <f>IF(ISNUMBER(SEARCH("automatic", Churn_Data[[#This Row],[PaymentMethod]])), "Automatic", "Manual")</f>
        <v>Manual</v>
      </c>
      <c r="X4489">
        <v>105</v>
      </c>
      <c r="Y4489" t="str">
        <f>IF(Churn_Data[[#This Row],[tenure]]&lt;=12,"0-1 Year",IF(Churn_Data[[#This Row],[tenure]]&lt;=24,"1-2 Years",IF(Churn_Data[[#This Row],[tenure]]&lt;=36,"2-3 Years",IF(Churn_Data[[#This Row],[tenure]]&lt;=48,"3-4 Years",IF(Churn_Data[[#This Row],[tenure]]&lt;=60,"4-5 Years","5+ Years")))))</f>
        <v>5+ Years</v>
      </c>
      <c r="Z4489">
        <v>69</v>
      </c>
      <c r="AA4489">
        <v>7297.75</v>
      </c>
      <c r="AB4489">
        <f>IF(Churn_Data[[#This Row],[Churn]]="No",Churn_Data[[#This Row],[MonthlyCharges]],NA())</f>
        <v>105</v>
      </c>
      <c r="AC4489">
        <f>IF(Churn_Data[[#This Row],[Churn]]="No",Churn_Data[[#This Row],[tenure]],NA())</f>
        <v>69</v>
      </c>
      <c r="AD4489" t="e">
        <f>IF(Churn_Data[[#This Row],[Churn]]="Yes",Churn_Data[[#This Row],[MonthlyCharges]],NA())</f>
        <v>#N/A</v>
      </c>
      <c r="AE4489" t="e">
        <f>IF(Churn_Data[[#This Row],[Churn]]="Yes",Churn_Data[[#This Row],[tenure]],NA())</f>
        <v>#N/A</v>
      </c>
      <c r="AF4489">
        <v>7245</v>
      </c>
    </row>
    <row r="4490" spans="1:32" x14ac:dyDescent="0.3">
      <c r="A4490" t="s">
        <v>4524</v>
      </c>
      <c r="B4490" t="s">
        <v>30</v>
      </c>
      <c r="C4490" t="str">
        <f>IF(Churn_Data[[#This Row],[SeniorCitizen]]=1,"Yes","No")</f>
        <v>No</v>
      </c>
      <c r="D4490">
        <v>0</v>
      </c>
      <c r="E4490" t="s">
        <v>24</v>
      </c>
      <c r="F4490" t="s">
        <v>25</v>
      </c>
      <c r="G4490" t="s">
        <v>24</v>
      </c>
      <c r="H4490" t="s">
        <v>24</v>
      </c>
      <c r="I4490" t="s">
        <v>26</v>
      </c>
      <c r="J4490" t="str">
        <f>IF(Churn_Data[[#This Row],[InternetService]]&lt;&gt;"No","Yes","No")</f>
        <v>Yes</v>
      </c>
      <c r="K4490" t="s">
        <v>25</v>
      </c>
      <c r="L4490" t="s">
        <v>25</v>
      </c>
      <c r="M4490" t="s">
        <v>24</v>
      </c>
      <c r="N4490" t="s">
        <v>25</v>
      </c>
      <c r="O4490" t="s">
        <v>24</v>
      </c>
      <c r="P4490" t="s">
        <v>24</v>
      </c>
      <c r="Q4490" t="s">
        <v>25</v>
      </c>
      <c r="R4490">
        <f>IF(Churn_Data[[#This Row],[Churn]]="Yes",1,0)</f>
        <v>0</v>
      </c>
      <c r="S4490" t="s">
        <v>25</v>
      </c>
      <c r="T4490">
        <f>(Churn_Data[[#This Row],[OnlineSecurity]]="Yes")+(Churn_Data[[#This Row],[OnlineBackup]]="Yes")+(Churn_Data[[#This Row],[DeviceProtection]]="Yes")+(Churn_Data[[#This Row],[TechSupport]]="Yes")+(Churn_Data[[#This Row],[StreamingTV]]="Yes")+(Churn_Data[[#This Row],[StreamingMovies]]="Yes")</f>
        <v>3</v>
      </c>
      <c r="U4490" t="s">
        <v>3911</v>
      </c>
      <c r="V4490" t="s">
        <v>32</v>
      </c>
      <c r="W4490" t="str">
        <f>IF(ISNUMBER(SEARCH("automatic", Churn_Data[[#This Row],[PaymentMethod]])), "Automatic", "Manual")</f>
        <v>Manual</v>
      </c>
      <c r="X4490">
        <v>102.6</v>
      </c>
      <c r="Y4490" t="str">
        <f>IF(Churn_Data[[#This Row],[tenure]]&lt;=12,"0-1 Year",IF(Churn_Data[[#This Row],[tenure]]&lt;=24,"1-2 Years",IF(Churn_Data[[#This Row],[tenure]]&lt;=36,"2-3 Years",IF(Churn_Data[[#This Row],[tenure]]&lt;=48,"3-4 Years",IF(Churn_Data[[#This Row],[tenure]]&lt;=60,"4-5 Years","5+ Years")))))</f>
        <v>5+ Years</v>
      </c>
      <c r="Z4490">
        <v>63</v>
      </c>
      <c r="AA4490">
        <v>6296.75</v>
      </c>
      <c r="AB4490">
        <f>IF(Churn_Data[[#This Row],[Churn]]="No",Churn_Data[[#This Row],[MonthlyCharges]],NA())</f>
        <v>102.6</v>
      </c>
      <c r="AC4490">
        <f>IF(Churn_Data[[#This Row],[Churn]]="No",Churn_Data[[#This Row],[tenure]],NA())</f>
        <v>63</v>
      </c>
      <c r="AD4490" t="e">
        <f>IF(Churn_Data[[#This Row],[Churn]]="Yes",Churn_Data[[#This Row],[MonthlyCharges]],NA())</f>
        <v>#N/A</v>
      </c>
      <c r="AE4490" t="e">
        <f>IF(Churn_Data[[#This Row],[Churn]]="Yes",Churn_Data[[#This Row],[tenure]],NA())</f>
        <v>#N/A</v>
      </c>
      <c r="AF4490">
        <v>6463.8</v>
      </c>
    </row>
    <row r="4491" spans="1:32" x14ac:dyDescent="0.3">
      <c r="A4491" t="s">
        <v>4525</v>
      </c>
      <c r="B4491" t="s">
        <v>23</v>
      </c>
      <c r="C4491" t="str">
        <f>IF(Churn_Data[[#This Row],[SeniorCitizen]]=1,"Yes","No")</f>
        <v>No</v>
      </c>
      <c r="D4491">
        <v>0</v>
      </c>
      <c r="E4491" t="s">
        <v>25</v>
      </c>
      <c r="F4491" t="s">
        <v>25</v>
      </c>
      <c r="G4491" t="s">
        <v>24</v>
      </c>
      <c r="H4491" t="s">
        <v>24</v>
      </c>
      <c r="I4491" t="s">
        <v>120</v>
      </c>
      <c r="J4491" t="str">
        <f>IF(Churn_Data[[#This Row],[InternetService]]&lt;&gt;"No","Yes","No")</f>
        <v>Yes</v>
      </c>
      <c r="K4491" t="s">
        <v>24</v>
      </c>
      <c r="L4491" t="s">
        <v>24</v>
      </c>
      <c r="M4491" t="s">
        <v>24</v>
      </c>
      <c r="N4491" t="s">
        <v>25</v>
      </c>
      <c r="O4491" t="s">
        <v>24</v>
      </c>
      <c r="P4491" t="s">
        <v>24</v>
      </c>
      <c r="Q4491" t="s">
        <v>25</v>
      </c>
      <c r="R4491">
        <f>IF(Churn_Data[[#This Row],[Churn]]="Yes",1,0)</f>
        <v>0</v>
      </c>
      <c r="S4491" t="s">
        <v>25</v>
      </c>
      <c r="T4491">
        <f>(Churn_Data[[#This Row],[OnlineSecurity]]="Yes")+(Churn_Data[[#This Row],[OnlineBackup]]="Yes")+(Churn_Data[[#This Row],[DeviceProtection]]="Yes")+(Churn_Data[[#This Row],[TechSupport]]="Yes")+(Churn_Data[[#This Row],[StreamingTV]]="Yes")+(Churn_Data[[#This Row],[StreamingMovies]]="Yes")</f>
        <v>5</v>
      </c>
      <c r="U4491" t="s">
        <v>3911</v>
      </c>
      <c r="V4491" t="s">
        <v>28</v>
      </c>
      <c r="W4491" t="str">
        <f>IF(ISNUMBER(SEARCH("automatic", Churn_Data[[#This Row],[PaymentMethod]])), "Automatic", "Manual")</f>
        <v>Manual</v>
      </c>
      <c r="X4491">
        <v>84.7</v>
      </c>
      <c r="Y4491" t="str">
        <f>IF(Churn_Data[[#This Row],[tenure]]&lt;=12,"0-1 Year",IF(Churn_Data[[#This Row],[tenure]]&lt;=24,"1-2 Years",IF(Churn_Data[[#This Row],[tenure]]&lt;=36,"2-3 Years",IF(Churn_Data[[#This Row],[tenure]]&lt;=48,"3-4 Years",IF(Churn_Data[[#This Row],[tenure]]&lt;=60,"4-5 Years","5+ Years")))))</f>
        <v>5+ Years</v>
      </c>
      <c r="Z4491">
        <v>70</v>
      </c>
      <c r="AA4491">
        <v>5991.05</v>
      </c>
      <c r="AB4491">
        <f>IF(Churn_Data[[#This Row],[Churn]]="No",Churn_Data[[#This Row],[MonthlyCharges]],NA())</f>
        <v>84.7</v>
      </c>
      <c r="AC4491">
        <f>IF(Churn_Data[[#This Row],[Churn]]="No",Churn_Data[[#This Row],[tenure]],NA())</f>
        <v>70</v>
      </c>
      <c r="AD4491" t="e">
        <f>IF(Churn_Data[[#This Row],[Churn]]="Yes",Churn_Data[[#This Row],[MonthlyCharges]],NA())</f>
        <v>#N/A</v>
      </c>
      <c r="AE4491" t="e">
        <f>IF(Churn_Data[[#This Row],[Churn]]="Yes",Churn_Data[[#This Row],[tenure]],NA())</f>
        <v>#N/A</v>
      </c>
      <c r="AF4491">
        <v>5929</v>
      </c>
    </row>
    <row r="4492" spans="1:32" x14ac:dyDescent="0.3">
      <c r="A4492" t="s">
        <v>4526</v>
      </c>
      <c r="B4492" t="s">
        <v>23</v>
      </c>
      <c r="C4492" t="str">
        <f>IF(Churn_Data[[#This Row],[SeniorCitizen]]=1,"Yes","No")</f>
        <v>No</v>
      </c>
      <c r="D4492">
        <v>0</v>
      </c>
      <c r="E4492" t="s">
        <v>24</v>
      </c>
      <c r="F4492" t="s">
        <v>24</v>
      </c>
      <c r="G4492" t="s">
        <v>24</v>
      </c>
      <c r="H4492" t="s">
        <v>24</v>
      </c>
      <c r="I4492" t="s">
        <v>120</v>
      </c>
      <c r="J4492" t="str">
        <f>IF(Churn_Data[[#This Row],[InternetService]]&lt;&gt;"No","Yes","No")</f>
        <v>Yes</v>
      </c>
      <c r="K4492" t="s">
        <v>24</v>
      </c>
      <c r="L4492" t="s">
        <v>25</v>
      </c>
      <c r="M4492" t="s">
        <v>24</v>
      </c>
      <c r="N4492" t="s">
        <v>25</v>
      </c>
      <c r="O4492" t="s">
        <v>24</v>
      </c>
      <c r="P4492" t="s">
        <v>24</v>
      </c>
      <c r="Q4492" t="s">
        <v>25</v>
      </c>
      <c r="R4492">
        <f>IF(Churn_Data[[#This Row],[Churn]]="Yes",1,0)</f>
        <v>0</v>
      </c>
      <c r="S4492" t="s">
        <v>25</v>
      </c>
      <c r="T4492">
        <f>(Churn_Data[[#This Row],[OnlineSecurity]]="Yes")+(Churn_Data[[#This Row],[OnlineBackup]]="Yes")+(Churn_Data[[#This Row],[DeviceProtection]]="Yes")+(Churn_Data[[#This Row],[TechSupport]]="Yes")+(Churn_Data[[#This Row],[StreamingTV]]="Yes")+(Churn_Data[[#This Row],[StreamingMovies]]="Yes")</f>
        <v>4</v>
      </c>
      <c r="U4492" t="s">
        <v>3911</v>
      </c>
      <c r="V4492" t="s">
        <v>72</v>
      </c>
      <c r="W4492" t="str">
        <f>IF(ISNUMBER(SEARCH("automatic", Churn_Data[[#This Row],[PaymentMethod]])), "Automatic", "Manual")</f>
        <v>Automatic</v>
      </c>
      <c r="X4492">
        <v>78.599999999999994</v>
      </c>
      <c r="Y4492" t="str">
        <f>IF(Churn_Data[[#This Row],[tenure]]&lt;=12,"0-1 Year",IF(Churn_Data[[#This Row],[tenure]]&lt;=24,"1-2 Years",IF(Churn_Data[[#This Row],[tenure]]&lt;=36,"2-3 Years",IF(Churn_Data[[#This Row],[tenure]]&lt;=48,"3-4 Years",IF(Churn_Data[[#This Row],[tenure]]&lt;=60,"4-5 Years","5+ Years")))))</f>
        <v>1-2 Years</v>
      </c>
      <c r="Z4492">
        <v>24</v>
      </c>
      <c r="AA4492">
        <v>1846.65</v>
      </c>
      <c r="AB4492">
        <f>IF(Churn_Data[[#This Row],[Churn]]="No",Churn_Data[[#This Row],[MonthlyCharges]],NA())</f>
        <v>78.599999999999994</v>
      </c>
      <c r="AC4492">
        <f>IF(Churn_Data[[#This Row],[Churn]]="No",Churn_Data[[#This Row],[tenure]],NA())</f>
        <v>24</v>
      </c>
      <c r="AD4492" t="e">
        <f>IF(Churn_Data[[#This Row],[Churn]]="Yes",Churn_Data[[#This Row],[MonthlyCharges]],NA())</f>
        <v>#N/A</v>
      </c>
      <c r="AE4492" t="e">
        <f>IF(Churn_Data[[#This Row],[Churn]]="Yes",Churn_Data[[#This Row],[tenure]],NA())</f>
        <v>#N/A</v>
      </c>
      <c r="AF4492">
        <v>1886.4</v>
      </c>
    </row>
    <row r="4493" spans="1:32" x14ac:dyDescent="0.3">
      <c r="A4493" t="s">
        <v>4527</v>
      </c>
      <c r="B4493" t="s">
        <v>30</v>
      </c>
      <c r="C4493" t="str">
        <f>IF(Churn_Data[[#This Row],[SeniorCitizen]]=1,"Yes","No")</f>
        <v>No</v>
      </c>
      <c r="D4493">
        <v>0</v>
      </c>
      <c r="E4493" t="s">
        <v>24</v>
      </c>
      <c r="F4493" t="s">
        <v>24</v>
      </c>
      <c r="G4493" t="s">
        <v>24</v>
      </c>
      <c r="H4493" t="s">
        <v>24</v>
      </c>
      <c r="I4493" t="s">
        <v>26</v>
      </c>
      <c r="J4493" t="str">
        <f>IF(Churn_Data[[#This Row],[InternetService]]&lt;&gt;"No","Yes","No")</f>
        <v>Yes</v>
      </c>
      <c r="K4493" t="s">
        <v>24</v>
      </c>
      <c r="L4493" t="s">
        <v>24</v>
      </c>
      <c r="M4493" t="s">
        <v>24</v>
      </c>
      <c r="N4493" t="s">
        <v>25</v>
      </c>
      <c r="O4493" t="s">
        <v>24</v>
      </c>
      <c r="P4493" t="s">
        <v>24</v>
      </c>
      <c r="Q4493" t="s">
        <v>25</v>
      </c>
      <c r="R4493">
        <f>IF(Churn_Data[[#This Row],[Churn]]="Yes",1,0)</f>
        <v>0</v>
      </c>
      <c r="S4493" t="s">
        <v>24</v>
      </c>
      <c r="T4493">
        <f>(Churn_Data[[#This Row],[OnlineSecurity]]="Yes")+(Churn_Data[[#This Row],[OnlineBackup]]="Yes")+(Churn_Data[[#This Row],[DeviceProtection]]="Yes")+(Churn_Data[[#This Row],[TechSupport]]="Yes")+(Churn_Data[[#This Row],[StreamingTV]]="Yes")+(Churn_Data[[#This Row],[StreamingMovies]]="Yes")</f>
        <v>5</v>
      </c>
      <c r="U4493" t="s">
        <v>3911</v>
      </c>
      <c r="V4493" t="s">
        <v>32</v>
      </c>
      <c r="W4493" t="str">
        <f>IF(ISNUMBER(SEARCH("automatic", Churn_Data[[#This Row],[PaymentMethod]])), "Automatic", "Manual")</f>
        <v>Manual</v>
      </c>
      <c r="X4493">
        <v>110.2</v>
      </c>
      <c r="Y4493" t="str">
        <f>IF(Churn_Data[[#This Row],[tenure]]&lt;=12,"0-1 Year",IF(Churn_Data[[#This Row],[tenure]]&lt;=24,"1-2 Years",IF(Churn_Data[[#This Row],[tenure]]&lt;=36,"2-3 Years",IF(Churn_Data[[#This Row],[tenure]]&lt;=48,"3-4 Years",IF(Churn_Data[[#This Row],[tenure]]&lt;=60,"4-5 Years","5+ Years")))))</f>
        <v>5+ Years</v>
      </c>
      <c r="Z4493">
        <v>68</v>
      </c>
      <c r="AA4493">
        <v>7467.5</v>
      </c>
      <c r="AB4493">
        <f>IF(Churn_Data[[#This Row],[Churn]]="No",Churn_Data[[#This Row],[MonthlyCharges]],NA())</f>
        <v>110.2</v>
      </c>
      <c r="AC4493">
        <f>IF(Churn_Data[[#This Row],[Churn]]="No",Churn_Data[[#This Row],[tenure]],NA())</f>
        <v>68</v>
      </c>
      <c r="AD4493" t="e">
        <f>IF(Churn_Data[[#This Row],[Churn]]="Yes",Churn_Data[[#This Row],[MonthlyCharges]],NA())</f>
        <v>#N/A</v>
      </c>
      <c r="AE4493" t="e">
        <f>IF(Churn_Data[[#This Row],[Churn]]="Yes",Churn_Data[[#This Row],[tenure]],NA())</f>
        <v>#N/A</v>
      </c>
      <c r="AF4493">
        <v>7493.6</v>
      </c>
    </row>
    <row r="4494" spans="1:32" x14ac:dyDescent="0.3">
      <c r="A4494" t="s">
        <v>4528</v>
      </c>
      <c r="B4494" t="s">
        <v>23</v>
      </c>
      <c r="C4494" t="str">
        <f>IF(Churn_Data[[#This Row],[SeniorCitizen]]=1,"Yes","No")</f>
        <v>No</v>
      </c>
      <c r="D4494">
        <v>0</v>
      </c>
      <c r="E4494" t="s">
        <v>25</v>
      </c>
      <c r="F4494" t="s">
        <v>25</v>
      </c>
      <c r="G4494" t="s">
        <v>24</v>
      </c>
      <c r="H4494" t="s">
        <v>24</v>
      </c>
      <c r="I4494" t="s">
        <v>120</v>
      </c>
      <c r="J4494" t="str">
        <f>IF(Churn_Data[[#This Row],[InternetService]]&lt;&gt;"No","Yes","No")</f>
        <v>Yes</v>
      </c>
      <c r="K4494" t="s">
        <v>25</v>
      </c>
      <c r="L4494" t="s">
        <v>24</v>
      </c>
      <c r="M4494" t="s">
        <v>24</v>
      </c>
      <c r="N4494" t="s">
        <v>25</v>
      </c>
      <c r="O4494" t="s">
        <v>24</v>
      </c>
      <c r="P4494" t="s">
        <v>24</v>
      </c>
      <c r="Q4494" t="s">
        <v>25</v>
      </c>
      <c r="R4494">
        <f>IF(Churn_Data[[#This Row],[Churn]]="Yes",1,0)</f>
        <v>0</v>
      </c>
      <c r="S4494" t="s">
        <v>24</v>
      </c>
      <c r="T4494">
        <f>(Churn_Data[[#This Row],[OnlineSecurity]]="Yes")+(Churn_Data[[#This Row],[OnlineBackup]]="Yes")+(Churn_Data[[#This Row],[DeviceProtection]]="Yes")+(Churn_Data[[#This Row],[TechSupport]]="Yes")+(Churn_Data[[#This Row],[StreamingTV]]="Yes")+(Churn_Data[[#This Row],[StreamingMovies]]="Yes")</f>
        <v>4</v>
      </c>
      <c r="U4494" t="s">
        <v>3911</v>
      </c>
      <c r="V4494" t="s">
        <v>32</v>
      </c>
      <c r="W4494" t="str">
        <f>IF(ISNUMBER(SEARCH("automatic", Churn_Data[[#This Row],[PaymentMethod]])), "Automatic", "Manual")</f>
        <v>Manual</v>
      </c>
      <c r="X4494">
        <v>80.650000000000006</v>
      </c>
      <c r="Y4494" t="str">
        <f>IF(Churn_Data[[#This Row],[tenure]]&lt;=12,"0-1 Year",IF(Churn_Data[[#This Row],[tenure]]&lt;=24,"1-2 Years",IF(Churn_Data[[#This Row],[tenure]]&lt;=36,"2-3 Years",IF(Churn_Data[[#This Row],[tenure]]&lt;=48,"3-4 Years",IF(Churn_Data[[#This Row],[tenure]]&lt;=60,"4-5 Years","5+ Years")))))</f>
        <v>5+ Years</v>
      </c>
      <c r="Z4494">
        <v>68</v>
      </c>
      <c r="AA4494">
        <v>5330.2</v>
      </c>
      <c r="AB4494">
        <f>IF(Churn_Data[[#This Row],[Churn]]="No",Churn_Data[[#This Row],[MonthlyCharges]],NA())</f>
        <v>80.650000000000006</v>
      </c>
      <c r="AC4494">
        <f>IF(Churn_Data[[#This Row],[Churn]]="No",Churn_Data[[#This Row],[tenure]],NA())</f>
        <v>68</v>
      </c>
      <c r="AD4494" t="e">
        <f>IF(Churn_Data[[#This Row],[Churn]]="Yes",Churn_Data[[#This Row],[MonthlyCharges]],NA())</f>
        <v>#N/A</v>
      </c>
      <c r="AE4494" t="e">
        <f>IF(Churn_Data[[#This Row],[Churn]]="Yes",Churn_Data[[#This Row],[tenure]],NA())</f>
        <v>#N/A</v>
      </c>
      <c r="AF4494">
        <v>5484.2</v>
      </c>
    </row>
    <row r="4495" spans="1:32" x14ac:dyDescent="0.3">
      <c r="A4495" t="s">
        <v>4529</v>
      </c>
      <c r="B4495" t="s">
        <v>30</v>
      </c>
      <c r="C4495" t="str">
        <f>IF(Churn_Data[[#This Row],[SeniorCitizen]]=1,"Yes","No")</f>
        <v>No</v>
      </c>
      <c r="D4495">
        <v>0</v>
      </c>
      <c r="E4495" t="s">
        <v>24</v>
      </c>
      <c r="F4495" t="s">
        <v>25</v>
      </c>
      <c r="G4495" t="s">
        <v>24</v>
      </c>
      <c r="H4495" t="s">
        <v>24</v>
      </c>
      <c r="I4495" t="s">
        <v>26</v>
      </c>
      <c r="J4495" t="str">
        <f>IF(Churn_Data[[#This Row],[InternetService]]&lt;&gt;"No","Yes","No")</f>
        <v>Yes</v>
      </c>
      <c r="K4495" t="s">
        <v>25</v>
      </c>
      <c r="L4495" t="s">
        <v>25</v>
      </c>
      <c r="M4495" t="s">
        <v>24</v>
      </c>
      <c r="N4495" t="s">
        <v>25</v>
      </c>
      <c r="O4495" t="s">
        <v>24</v>
      </c>
      <c r="P4495" t="s">
        <v>24</v>
      </c>
      <c r="Q4495" t="s">
        <v>25</v>
      </c>
      <c r="R4495">
        <f>IF(Churn_Data[[#This Row],[Churn]]="Yes",1,0)</f>
        <v>0</v>
      </c>
      <c r="S4495" t="s">
        <v>25</v>
      </c>
      <c r="T4495">
        <f>(Churn_Data[[#This Row],[OnlineSecurity]]="Yes")+(Churn_Data[[#This Row],[OnlineBackup]]="Yes")+(Churn_Data[[#This Row],[DeviceProtection]]="Yes")+(Churn_Data[[#This Row],[TechSupport]]="Yes")+(Churn_Data[[#This Row],[StreamingTV]]="Yes")+(Churn_Data[[#This Row],[StreamingMovies]]="Yes")</f>
        <v>3</v>
      </c>
      <c r="U4495" t="s">
        <v>3911</v>
      </c>
      <c r="V4495" t="s">
        <v>72</v>
      </c>
      <c r="W4495" t="str">
        <f>IF(ISNUMBER(SEARCH("automatic", Churn_Data[[#This Row],[PaymentMethod]])), "Automatic", "Manual")</f>
        <v>Automatic</v>
      </c>
      <c r="X4495">
        <v>101.15</v>
      </c>
      <c r="Y4495" t="str">
        <f>IF(Churn_Data[[#This Row],[tenure]]&lt;=12,"0-1 Year",IF(Churn_Data[[#This Row],[tenure]]&lt;=24,"1-2 Years",IF(Churn_Data[[#This Row],[tenure]]&lt;=36,"2-3 Years",IF(Churn_Data[[#This Row],[tenure]]&lt;=48,"3-4 Years",IF(Churn_Data[[#This Row],[tenure]]&lt;=60,"4-5 Years","5+ Years")))))</f>
        <v>4-5 Years</v>
      </c>
      <c r="Z4495">
        <v>60</v>
      </c>
      <c r="AA4495">
        <v>6067.4</v>
      </c>
      <c r="AB4495">
        <f>IF(Churn_Data[[#This Row],[Churn]]="No",Churn_Data[[#This Row],[MonthlyCharges]],NA())</f>
        <v>101.15</v>
      </c>
      <c r="AC4495">
        <f>IF(Churn_Data[[#This Row],[Churn]]="No",Churn_Data[[#This Row],[tenure]],NA())</f>
        <v>60</v>
      </c>
      <c r="AD4495" t="e">
        <f>IF(Churn_Data[[#This Row],[Churn]]="Yes",Churn_Data[[#This Row],[MonthlyCharges]],NA())</f>
        <v>#N/A</v>
      </c>
      <c r="AE4495" t="e">
        <f>IF(Churn_Data[[#This Row],[Churn]]="Yes",Churn_Data[[#This Row],[tenure]],NA())</f>
        <v>#N/A</v>
      </c>
      <c r="AF4495">
        <v>6069</v>
      </c>
    </row>
    <row r="4496" spans="1:32" x14ac:dyDescent="0.3">
      <c r="A4496" t="s">
        <v>4530</v>
      </c>
      <c r="B4496" t="s">
        <v>23</v>
      </c>
      <c r="C4496" t="str">
        <f>IF(Churn_Data[[#This Row],[SeniorCitizen]]=1,"Yes","No")</f>
        <v>No</v>
      </c>
      <c r="D4496">
        <v>0</v>
      </c>
      <c r="E4496" t="s">
        <v>25</v>
      </c>
      <c r="F4496" t="s">
        <v>25</v>
      </c>
      <c r="G4496" t="s">
        <v>24</v>
      </c>
      <c r="H4496" t="s">
        <v>24</v>
      </c>
      <c r="I4496" t="s">
        <v>26</v>
      </c>
      <c r="J4496" t="str">
        <f>IF(Churn_Data[[#This Row],[InternetService]]&lt;&gt;"No","Yes","No")</f>
        <v>Yes</v>
      </c>
      <c r="K4496" t="s">
        <v>25</v>
      </c>
      <c r="L4496" t="s">
        <v>24</v>
      </c>
      <c r="M4496" t="s">
        <v>24</v>
      </c>
      <c r="N4496" t="s">
        <v>25</v>
      </c>
      <c r="O4496" t="s">
        <v>24</v>
      </c>
      <c r="P4496" t="s">
        <v>24</v>
      </c>
      <c r="Q4496" t="s">
        <v>25</v>
      </c>
      <c r="R4496">
        <f>IF(Churn_Data[[#This Row],[Churn]]="Yes",1,0)</f>
        <v>0</v>
      </c>
      <c r="S4496" t="s">
        <v>25</v>
      </c>
      <c r="T4496">
        <f>(Churn_Data[[#This Row],[OnlineSecurity]]="Yes")+(Churn_Data[[#This Row],[OnlineBackup]]="Yes")+(Churn_Data[[#This Row],[DeviceProtection]]="Yes")+(Churn_Data[[#This Row],[TechSupport]]="Yes")+(Churn_Data[[#This Row],[StreamingTV]]="Yes")+(Churn_Data[[#This Row],[StreamingMovies]]="Yes")</f>
        <v>4</v>
      </c>
      <c r="U4496" t="s">
        <v>3911</v>
      </c>
      <c r="V4496" t="s">
        <v>32</v>
      </c>
      <c r="W4496" t="str">
        <f>IF(ISNUMBER(SEARCH("automatic", Churn_Data[[#This Row],[PaymentMethod]])), "Automatic", "Manual")</f>
        <v>Manual</v>
      </c>
      <c r="X4496">
        <v>104.7</v>
      </c>
      <c r="Y4496" t="str">
        <f>IF(Churn_Data[[#This Row],[tenure]]&lt;=12,"0-1 Year",IF(Churn_Data[[#This Row],[tenure]]&lt;=24,"1-2 Years",IF(Churn_Data[[#This Row],[tenure]]&lt;=36,"2-3 Years",IF(Churn_Data[[#This Row],[tenure]]&lt;=48,"3-4 Years",IF(Churn_Data[[#This Row],[tenure]]&lt;=60,"4-5 Years","5+ Years")))))</f>
        <v>4-5 Years</v>
      </c>
      <c r="Z4496">
        <v>60</v>
      </c>
      <c r="AA4496">
        <v>6333.8</v>
      </c>
      <c r="AB4496">
        <f>IF(Churn_Data[[#This Row],[Churn]]="No",Churn_Data[[#This Row],[MonthlyCharges]],NA())</f>
        <v>104.7</v>
      </c>
      <c r="AC4496">
        <f>IF(Churn_Data[[#This Row],[Churn]]="No",Churn_Data[[#This Row],[tenure]],NA())</f>
        <v>60</v>
      </c>
      <c r="AD4496" t="e">
        <f>IF(Churn_Data[[#This Row],[Churn]]="Yes",Churn_Data[[#This Row],[MonthlyCharges]],NA())</f>
        <v>#N/A</v>
      </c>
      <c r="AE4496" t="e">
        <f>IF(Churn_Data[[#This Row],[Churn]]="Yes",Churn_Data[[#This Row],[tenure]],NA())</f>
        <v>#N/A</v>
      </c>
      <c r="AF4496">
        <v>6282</v>
      </c>
    </row>
    <row r="4497" spans="1:32" x14ac:dyDescent="0.3">
      <c r="A4497" t="s">
        <v>4531</v>
      </c>
      <c r="B4497" t="s">
        <v>23</v>
      </c>
      <c r="C4497" t="str">
        <f>IF(Churn_Data[[#This Row],[SeniorCitizen]]=1,"Yes","No")</f>
        <v>No</v>
      </c>
      <c r="D4497">
        <v>0</v>
      </c>
      <c r="E4497" t="s">
        <v>24</v>
      </c>
      <c r="F4497" t="s">
        <v>25</v>
      </c>
      <c r="G4497" t="s">
        <v>24</v>
      </c>
      <c r="H4497" t="s">
        <v>24</v>
      </c>
      <c r="I4497" t="s">
        <v>26</v>
      </c>
      <c r="J4497" t="str">
        <f>IF(Churn_Data[[#This Row],[InternetService]]&lt;&gt;"No","Yes","No")</f>
        <v>Yes</v>
      </c>
      <c r="K4497" t="s">
        <v>25</v>
      </c>
      <c r="L4497" t="s">
        <v>24</v>
      </c>
      <c r="M4497" t="s">
        <v>24</v>
      </c>
      <c r="N4497" t="s">
        <v>25</v>
      </c>
      <c r="O4497" t="s">
        <v>24</v>
      </c>
      <c r="P4497" t="s">
        <v>24</v>
      </c>
      <c r="Q4497" t="s">
        <v>25</v>
      </c>
      <c r="R4497">
        <f>IF(Churn_Data[[#This Row],[Churn]]="Yes",1,0)</f>
        <v>0</v>
      </c>
      <c r="S4497" t="s">
        <v>24</v>
      </c>
      <c r="T4497">
        <f>(Churn_Data[[#This Row],[OnlineSecurity]]="Yes")+(Churn_Data[[#This Row],[OnlineBackup]]="Yes")+(Churn_Data[[#This Row],[DeviceProtection]]="Yes")+(Churn_Data[[#This Row],[TechSupport]]="Yes")+(Churn_Data[[#This Row],[StreamingTV]]="Yes")+(Churn_Data[[#This Row],[StreamingMovies]]="Yes")</f>
        <v>4</v>
      </c>
      <c r="U4497" t="s">
        <v>3911</v>
      </c>
      <c r="V4497" t="s">
        <v>46</v>
      </c>
      <c r="W4497" t="str">
        <f>IF(ISNUMBER(SEARCH("automatic", Churn_Data[[#This Row],[PaymentMethod]])), "Automatic", "Manual")</f>
        <v>Automatic</v>
      </c>
      <c r="X4497">
        <v>105.15</v>
      </c>
      <c r="Y4497" t="str">
        <f>IF(Churn_Data[[#This Row],[tenure]]&lt;=12,"0-1 Year",IF(Churn_Data[[#This Row],[tenure]]&lt;=24,"1-2 Years",IF(Churn_Data[[#This Row],[tenure]]&lt;=36,"2-3 Years",IF(Churn_Data[[#This Row],[tenure]]&lt;=48,"3-4 Years",IF(Churn_Data[[#This Row],[tenure]]&lt;=60,"4-5 Years","5+ Years")))))</f>
        <v>5+ Years</v>
      </c>
      <c r="Z4497">
        <v>71</v>
      </c>
      <c r="AA4497">
        <v>7555</v>
      </c>
      <c r="AB4497">
        <f>IF(Churn_Data[[#This Row],[Churn]]="No",Churn_Data[[#This Row],[MonthlyCharges]],NA())</f>
        <v>105.15</v>
      </c>
      <c r="AC4497">
        <f>IF(Churn_Data[[#This Row],[Churn]]="No",Churn_Data[[#This Row],[tenure]],NA())</f>
        <v>71</v>
      </c>
      <c r="AD4497" t="e">
        <f>IF(Churn_Data[[#This Row],[Churn]]="Yes",Churn_Data[[#This Row],[MonthlyCharges]],NA())</f>
        <v>#N/A</v>
      </c>
      <c r="AE4497" t="e">
        <f>IF(Churn_Data[[#This Row],[Churn]]="Yes",Churn_Data[[#This Row],[tenure]],NA())</f>
        <v>#N/A</v>
      </c>
      <c r="AF4497">
        <v>7465.65</v>
      </c>
    </row>
    <row r="4498" spans="1:32" x14ac:dyDescent="0.3">
      <c r="A4498" t="s">
        <v>4532</v>
      </c>
      <c r="B4498" t="s">
        <v>30</v>
      </c>
      <c r="C4498" t="str">
        <f>IF(Churn_Data[[#This Row],[SeniorCitizen]]=1,"Yes","No")</f>
        <v>No</v>
      </c>
      <c r="D4498">
        <v>0</v>
      </c>
      <c r="E4498" t="s">
        <v>25</v>
      </c>
      <c r="F4498" t="s">
        <v>25</v>
      </c>
      <c r="G4498" t="s">
        <v>24</v>
      </c>
      <c r="H4498" t="s">
        <v>24</v>
      </c>
      <c r="I4498" t="s">
        <v>120</v>
      </c>
      <c r="J4498" t="str">
        <f>IF(Churn_Data[[#This Row],[InternetService]]&lt;&gt;"No","Yes","No")</f>
        <v>Yes</v>
      </c>
      <c r="K4498" t="s">
        <v>25</v>
      </c>
      <c r="L4498" t="s">
        <v>25</v>
      </c>
      <c r="M4498" t="s">
        <v>24</v>
      </c>
      <c r="N4498" t="s">
        <v>25</v>
      </c>
      <c r="O4498" t="s">
        <v>24</v>
      </c>
      <c r="P4498" t="s">
        <v>24</v>
      </c>
      <c r="Q4498" t="s">
        <v>25</v>
      </c>
      <c r="R4498">
        <f>IF(Churn_Data[[#This Row],[Churn]]="Yes",1,0)</f>
        <v>0</v>
      </c>
      <c r="S4498" t="s">
        <v>24</v>
      </c>
      <c r="T4498">
        <f>(Churn_Data[[#This Row],[OnlineSecurity]]="Yes")+(Churn_Data[[#This Row],[OnlineBackup]]="Yes")+(Churn_Data[[#This Row],[DeviceProtection]]="Yes")+(Churn_Data[[#This Row],[TechSupport]]="Yes")+(Churn_Data[[#This Row],[StreamingTV]]="Yes")+(Churn_Data[[#This Row],[StreamingMovies]]="Yes")</f>
        <v>3</v>
      </c>
      <c r="U4498" t="s">
        <v>3911</v>
      </c>
      <c r="V4498" t="s">
        <v>46</v>
      </c>
      <c r="W4498" t="str">
        <f>IF(ISNUMBER(SEARCH("automatic", Churn_Data[[#This Row],[PaymentMethod]])), "Automatic", "Manual")</f>
        <v>Automatic</v>
      </c>
      <c r="X4498">
        <v>77.8</v>
      </c>
      <c r="Y4498" t="str">
        <f>IF(Churn_Data[[#This Row],[tenure]]&lt;=12,"0-1 Year",IF(Churn_Data[[#This Row],[tenure]]&lt;=24,"1-2 Years",IF(Churn_Data[[#This Row],[tenure]]&lt;=36,"2-3 Years",IF(Churn_Data[[#This Row],[tenure]]&lt;=48,"3-4 Years",IF(Churn_Data[[#This Row],[tenure]]&lt;=60,"4-5 Years","5+ Years")))))</f>
        <v>4-5 Years</v>
      </c>
      <c r="Z4498">
        <v>55</v>
      </c>
      <c r="AA4498">
        <v>4323.3500000000004</v>
      </c>
      <c r="AB4498">
        <f>IF(Churn_Data[[#This Row],[Churn]]="No",Churn_Data[[#This Row],[MonthlyCharges]],NA())</f>
        <v>77.8</v>
      </c>
      <c r="AC4498">
        <f>IF(Churn_Data[[#This Row],[Churn]]="No",Churn_Data[[#This Row],[tenure]],NA())</f>
        <v>55</v>
      </c>
      <c r="AD4498" t="e">
        <f>IF(Churn_Data[[#This Row],[Churn]]="Yes",Churn_Data[[#This Row],[MonthlyCharges]],NA())</f>
        <v>#N/A</v>
      </c>
      <c r="AE4498" t="e">
        <f>IF(Churn_Data[[#This Row],[Churn]]="Yes",Churn_Data[[#This Row],[tenure]],NA())</f>
        <v>#N/A</v>
      </c>
      <c r="AF4498">
        <v>4279</v>
      </c>
    </row>
    <row r="4499" spans="1:32" x14ac:dyDescent="0.3">
      <c r="A4499" t="s">
        <v>4533</v>
      </c>
      <c r="B4499" t="s">
        <v>23</v>
      </c>
      <c r="C4499" t="str">
        <f>IF(Churn_Data[[#This Row],[SeniorCitizen]]=1,"Yes","No")</f>
        <v>No</v>
      </c>
      <c r="D4499">
        <v>0</v>
      </c>
      <c r="E4499" t="s">
        <v>24</v>
      </c>
      <c r="F4499" t="s">
        <v>24</v>
      </c>
      <c r="G4499" t="s">
        <v>24</v>
      </c>
      <c r="H4499" t="s">
        <v>24</v>
      </c>
      <c r="I4499" t="s">
        <v>26</v>
      </c>
      <c r="J4499" t="str">
        <f>IF(Churn_Data[[#This Row],[InternetService]]&lt;&gt;"No","Yes","No")</f>
        <v>Yes</v>
      </c>
      <c r="K4499" t="s">
        <v>24</v>
      </c>
      <c r="L4499" t="s">
        <v>25</v>
      </c>
      <c r="M4499" t="s">
        <v>24</v>
      </c>
      <c r="N4499" t="s">
        <v>25</v>
      </c>
      <c r="O4499" t="s">
        <v>24</v>
      </c>
      <c r="P4499" t="s">
        <v>24</v>
      </c>
      <c r="Q4499" t="s">
        <v>25</v>
      </c>
      <c r="R4499">
        <f>IF(Churn_Data[[#This Row],[Churn]]="Yes",1,0)</f>
        <v>0</v>
      </c>
      <c r="S4499" t="s">
        <v>24</v>
      </c>
      <c r="T4499">
        <f>(Churn_Data[[#This Row],[OnlineSecurity]]="Yes")+(Churn_Data[[#This Row],[OnlineBackup]]="Yes")+(Churn_Data[[#This Row],[DeviceProtection]]="Yes")+(Churn_Data[[#This Row],[TechSupport]]="Yes")+(Churn_Data[[#This Row],[StreamingTV]]="Yes")+(Churn_Data[[#This Row],[StreamingMovies]]="Yes")</f>
        <v>4</v>
      </c>
      <c r="U4499" t="s">
        <v>3911</v>
      </c>
      <c r="V4499" t="s">
        <v>72</v>
      </c>
      <c r="W4499" t="str">
        <f>IF(ISNUMBER(SEARCH("automatic", Churn_Data[[#This Row],[PaymentMethod]])), "Automatic", "Manual")</f>
        <v>Automatic</v>
      </c>
      <c r="X4499">
        <v>104.3</v>
      </c>
      <c r="Y4499" t="str">
        <f>IF(Churn_Data[[#This Row],[tenure]]&lt;=12,"0-1 Year",IF(Churn_Data[[#This Row],[tenure]]&lt;=24,"1-2 Years",IF(Churn_Data[[#This Row],[tenure]]&lt;=36,"2-3 Years",IF(Churn_Data[[#This Row],[tenure]]&lt;=48,"3-4 Years",IF(Churn_Data[[#This Row],[tenure]]&lt;=60,"4-5 Years","5+ Years")))))</f>
        <v>5+ Years</v>
      </c>
      <c r="Z4499">
        <v>65</v>
      </c>
      <c r="AA4499">
        <v>6725.3</v>
      </c>
      <c r="AB4499">
        <f>IF(Churn_Data[[#This Row],[Churn]]="No",Churn_Data[[#This Row],[MonthlyCharges]],NA())</f>
        <v>104.3</v>
      </c>
      <c r="AC4499">
        <f>IF(Churn_Data[[#This Row],[Churn]]="No",Churn_Data[[#This Row],[tenure]],NA())</f>
        <v>65</v>
      </c>
      <c r="AD4499" t="e">
        <f>IF(Churn_Data[[#This Row],[Churn]]="Yes",Churn_Data[[#This Row],[MonthlyCharges]],NA())</f>
        <v>#N/A</v>
      </c>
      <c r="AE4499" t="e">
        <f>IF(Churn_Data[[#This Row],[Churn]]="Yes",Churn_Data[[#This Row],[tenure]],NA())</f>
        <v>#N/A</v>
      </c>
      <c r="AF4499">
        <v>6779.5</v>
      </c>
    </row>
    <row r="4500" spans="1:32" x14ac:dyDescent="0.3">
      <c r="A4500" t="s">
        <v>4534</v>
      </c>
      <c r="B4500" t="s">
        <v>23</v>
      </c>
      <c r="C4500" t="str">
        <f>IF(Churn_Data[[#This Row],[SeniorCitizen]]=1,"Yes","No")</f>
        <v>No</v>
      </c>
      <c r="D4500">
        <v>0</v>
      </c>
      <c r="E4500" t="s">
        <v>24</v>
      </c>
      <c r="F4500" t="s">
        <v>24</v>
      </c>
      <c r="G4500" t="s">
        <v>24</v>
      </c>
      <c r="H4500" t="s">
        <v>24</v>
      </c>
      <c r="I4500" t="s">
        <v>26</v>
      </c>
      <c r="J4500" t="str">
        <f>IF(Churn_Data[[#This Row],[InternetService]]&lt;&gt;"No","Yes","No")</f>
        <v>Yes</v>
      </c>
      <c r="K4500" t="s">
        <v>24</v>
      </c>
      <c r="L4500" t="s">
        <v>24</v>
      </c>
      <c r="M4500" t="s">
        <v>24</v>
      </c>
      <c r="N4500" t="s">
        <v>25</v>
      </c>
      <c r="O4500" t="s">
        <v>24</v>
      </c>
      <c r="P4500" t="s">
        <v>24</v>
      </c>
      <c r="Q4500" t="s">
        <v>25</v>
      </c>
      <c r="R4500">
        <f>IF(Churn_Data[[#This Row],[Churn]]="Yes",1,0)</f>
        <v>0</v>
      </c>
      <c r="S4500" t="s">
        <v>24</v>
      </c>
      <c r="T4500">
        <f>(Churn_Data[[#This Row],[OnlineSecurity]]="Yes")+(Churn_Data[[#This Row],[OnlineBackup]]="Yes")+(Churn_Data[[#This Row],[DeviceProtection]]="Yes")+(Churn_Data[[#This Row],[TechSupport]]="Yes")+(Churn_Data[[#This Row],[StreamingTV]]="Yes")+(Churn_Data[[#This Row],[StreamingMovies]]="Yes")</f>
        <v>5</v>
      </c>
      <c r="U4500" t="s">
        <v>3911</v>
      </c>
      <c r="V4500" t="s">
        <v>46</v>
      </c>
      <c r="W4500" t="str">
        <f>IF(ISNUMBER(SEARCH("automatic", Churn_Data[[#This Row],[PaymentMethod]])), "Automatic", "Manual")</f>
        <v>Automatic</v>
      </c>
      <c r="X4500">
        <v>109</v>
      </c>
      <c r="Y4500" t="str">
        <f>IF(Churn_Data[[#This Row],[tenure]]&lt;=12,"0-1 Year",IF(Churn_Data[[#This Row],[tenure]]&lt;=24,"1-2 Years",IF(Churn_Data[[#This Row],[tenure]]&lt;=36,"2-3 Years",IF(Churn_Data[[#This Row],[tenure]]&lt;=48,"3-4 Years",IF(Churn_Data[[#This Row],[tenure]]&lt;=60,"4-5 Years","5+ Years")))))</f>
        <v>5+ Years</v>
      </c>
      <c r="Z4500">
        <v>71</v>
      </c>
      <c r="AA4500">
        <v>7661.8</v>
      </c>
      <c r="AB4500">
        <f>IF(Churn_Data[[#This Row],[Churn]]="No",Churn_Data[[#This Row],[MonthlyCharges]],NA())</f>
        <v>109</v>
      </c>
      <c r="AC4500">
        <f>IF(Churn_Data[[#This Row],[Churn]]="No",Churn_Data[[#This Row],[tenure]],NA())</f>
        <v>71</v>
      </c>
      <c r="AD4500" t="e">
        <f>IF(Churn_Data[[#This Row],[Churn]]="Yes",Churn_Data[[#This Row],[MonthlyCharges]],NA())</f>
        <v>#N/A</v>
      </c>
      <c r="AE4500" t="e">
        <f>IF(Churn_Data[[#This Row],[Churn]]="Yes",Churn_Data[[#This Row],[tenure]],NA())</f>
        <v>#N/A</v>
      </c>
      <c r="AF4500">
        <v>7739</v>
      </c>
    </row>
    <row r="4501" spans="1:32" x14ac:dyDescent="0.3">
      <c r="A4501" t="s">
        <v>4535</v>
      </c>
      <c r="B4501" t="s">
        <v>30</v>
      </c>
      <c r="C4501" t="str">
        <f>IF(Churn_Data[[#This Row],[SeniorCitizen]]=1,"Yes","No")</f>
        <v>No</v>
      </c>
      <c r="D4501">
        <v>0</v>
      </c>
      <c r="E4501" t="s">
        <v>24</v>
      </c>
      <c r="F4501" t="s">
        <v>25</v>
      </c>
      <c r="G4501" t="s">
        <v>24</v>
      </c>
      <c r="H4501" t="s">
        <v>24</v>
      </c>
      <c r="I4501" t="s">
        <v>120</v>
      </c>
      <c r="J4501" t="str">
        <f>IF(Churn_Data[[#This Row],[InternetService]]&lt;&gt;"No","Yes","No")</f>
        <v>Yes</v>
      </c>
      <c r="K4501" t="s">
        <v>25</v>
      </c>
      <c r="L4501" t="s">
        <v>24</v>
      </c>
      <c r="M4501" t="s">
        <v>24</v>
      </c>
      <c r="N4501" t="s">
        <v>25</v>
      </c>
      <c r="O4501" t="s">
        <v>24</v>
      </c>
      <c r="P4501" t="s">
        <v>24</v>
      </c>
      <c r="Q4501" t="s">
        <v>25</v>
      </c>
      <c r="R4501">
        <f>IF(Churn_Data[[#This Row],[Churn]]="Yes",1,0)</f>
        <v>0</v>
      </c>
      <c r="S4501" t="s">
        <v>25</v>
      </c>
      <c r="T4501">
        <f>(Churn_Data[[#This Row],[OnlineSecurity]]="Yes")+(Churn_Data[[#This Row],[OnlineBackup]]="Yes")+(Churn_Data[[#This Row],[DeviceProtection]]="Yes")+(Churn_Data[[#This Row],[TechSupport]]="Yes")+(Churn_Data[[#This Row],[StreamingTV]]="Yes")+(Churn_Data[[#This Row],[StreamingMovies]]="Yes")</f>
        <v>4</v>
      </c>
      <c r="U4501" t="s">
        <v>3911</v>
      </c>
      <c r="V4501" t="s">
        <v>46</v>
      </c>
      <c r="W4501" t="str">
        <f>IF(ISNUMBER(SEARCH("automatic", Churn_Data[[#This Row],[PaymentMethod]])), "Automatic", "Manual")</f>
        <v>Automatic</v>
      </c>
      <c r="X4501">
        <v>80.900000000000006</v>
      </c>
      <c r="Y4501" t="str">
        <f>IF(Churn_Data[[#This Row],[tenure]]&lt;=12,"0-1 Year",IF(Churn_Data[[#This Row],[tenure]]&lt;=24,"1-2 Years",IF(Churn_Data[[#This Row],[tenure]]&lt;=36,"2-3 Years",IF(Churn_Data[[#This Row],[tenure]]&lt;=48,"3-4 Years",IF(Churn_Data[[#This Row],[tenure]]&lt;=60,"4-5 Years","5+ Years")))))</f>
        <v>5+ Years</v>
      </c>
      <c r="Z4501">
        <v>61</v>
      </c>
      <c r="AA4501">
        <v>4932.5</v>
      </c>
      <c r="AB4501">
        <f>IF(Churn_Data[[#This Row],[Churn]]="No",Churn_Data[[#This Row],[MonthlyCharges]],NA())</f>
        <v>80.900000000000006</v>
      </c>
      <c r="AC4501">
        <f>IF(Churn_Data[[#This Row],[Churn]]="No",Churn_Data[[#This Row],[tenure]],NA())</f>
        <v>61</v>
      </c>
      <c r="AD4501" t="e">
        <f>IF(Churn_Data[[#This Row],[Churn]]="Yes",Churn_Data[[#This Row],[MonthlyCharges]],NA())</f>
        <v>#N/A</v>
      </c>
      <c r="AE4501" t="e">
        <f>IF(Churn_Data[[#This Row],[Churn]]="Yes",Churn_Data[[#This Row],[tenure]],NA())</f>
        <v>#N/A</v>
      </c>
      <c r="AF4501">
        <v>4934.8999999999996</v>
      </c>
    </row>
    <row r="4502" spans="1:32" x14ac:dyDescent="0.3">
      <c r="A4502" t="s">
        <v>4536</v>
      </c>
      <c r="B4502" t="s">
        <v>30</v>
      </c>
      <c r="C4502" t="str">
        <f>IF(Churn_Data[[#This Row],[SeniorCitizen]]=1,"Yes","No")</f>
        <v>No</v>
      </c>
      <c r="D4502">
        <v>0</v>
      </c>
      <c r="E4502" t="s">
        <v>25</v>
      </c>
      <c r="F4502" t="s">
        <v>25</v>
      </c>
      <c r="G4502" t="s">
        <v>24</v>
      </c>
      <c r="H4502" t="s">
        <v>24</v>
      </c>
      <c r="I4502" t="s">
        <v>26</v>
      </c>
      <c r="J4502" t="str">
        <f>IF(Churn_Data[[#This Row],[InternetService]]&lt;&gt;"No","Yes","No")</f>
        <v>Yes</v>
      </c>
      <c r="K4502" t="s">
        <v>25</v>
      </c>
      <c r="L4502" t="s">
        <v>24</v>
      </c>
      <c r="M4502" t="s">
        <v>24</v>
      </c>
      <c r="N4502" t="s">
        <v>25</v>
      </c>
      <c r="O4502" t="s">
        <v>24</v>
      </c>
      <c r="P4502" t="s">
        <v>24</v>
      </c>
      <c r="Q4502" t="s">
        <v>25</v>
      </c>
      <c r="R4502">
        <f>IF(Churn_Data[[#This Row],[Churn]]="Yes",1,0)</f>
        <v>0</v>
      </c>
      <c r="S4502" t="s">
        <v>25</v>
      </c>
      <c r="T4502">
        <f>(Churn_Data[[#This Row],[OnlineSecurity]]="Yes")+(Churn_Data[[#This Row],[OnlineBackup]]="Yes")+(Churn_Data[[#This Row],[DeviceProtection]]="Yes")+(Churn_Data[[#This Row],[TechSupport]]="Yes")+(Churn_Data[[#This Row],[StreamingTV]]="Yes")+(Churn_Data[[#This Row],[StreamingMovies]]="Yes")</f>
        <v>4</v>
      </c>
      <c r="U4502" t="s">
        <v>3911</v>
      </c>
      <c r="V4502" t="s">
        <v>72</v>
      </c>
      <c r="W4502" t="str">
        <f>IF(ISNUMBER(SEARCH("automatic", Churn_Data[[#This Row],[PaymentMethod]])), "Automatic", "Manual")</f>
        <v>Automatic</v>
      </c>
      <c r="X4502">
        <v>105.1</v>
      </c>
      <c r="Y4502" t="str">
        <f>IF(Churn_Data[[#This Row],[tenure]]&lt;=12,"0-1 Year",IF(Churn_Data[[#This Row],[tenure]]&lt;=24,"1-2 Years",IF(Churn_Data[[#This Row],[tenure]]&lt;=36,"2-3 Years",IF(Churn_Data[[#This Row],[tenure]]&lt;=48,"3-4 Years",IF(Churn_Data[[#This Row],[tenure]]&lt;=60,"4-5 Years","5+ Years")))))</f>
        <v>5+ Years</v>
      </c>
      <c r="Z4502">
        <v>65</v>
      </c>
      <c r="AA4502">
        <v>6631.85</v>
      </c>
      <c r="AB4502">
        <f>IF(Churn_Data[[#This Row],[Churn]]="No",Churn_Data[[#This Row],[MonthlyCharges]],NA())</f>
        <v>105.1</v>
      </c>
      <c r="AC4502">
        <f>IF(Churn_Data[[#This Row],[Churn]]="No",Churn_Data[[#This Row],[tenure]],NA())</f>
        <v>65</v>
      </c>
      <c r="AD4502" t="e">
        <f>IF(Churn_Data[[#This Row],[Churn]]="Yes",Churn_Data[[#This Row],[MonthlyCharges]],NA())</f>
        <v>#N/A</v>
      </c>
      <c r="AE4502" t="e">
        <f>IF(Churn_Data[[#This Row],[Churn]]="Yes",Churn_Data[[#This Row],[tenure]],NA())</f>
        <v>#N/A</v>
      </c>
      <c r="AF4502">
        <v>6831.5</v>
      </c>
    </row>
    <row r="4503" spans="1:32" x14ac:dyDescent="0.3">
      <c r="A4503" t="s">
        <v>4537</v>
      </c>
      <c r="B4503" t="s">
        <v>30</v>
      </c>
      <c r="C4503" t="str">
        <f>IF(Churn_Data[[#This Row],[SeniorCitizen]]=1,"Yes","No")</f>
        <v>No</v>
      </c>
      <c r="D4503">
        <v>0</v>
      </c>
      <c r="E4503" t="s">
        <v>24</v>
      </c>
      <c r="F4503" t="s">
        <v>24</v>
      </c>
      <c r="G4503" t="s">
        <v>24</v>
      </c>
      <c r="H4503" t="s">
        <v>24</v>
      </c>
      <c r="I4503" t="s">
        <v>120</v>
      </c>
      <c r="J4503" t="str">
        <f>IF(Churn_Data[[#This Row],[InternetService]]&lt;&gt;"No","Yes","No")</f>
        <v>Yes</v>
      </c>
      <c r="K4503" t="s">
        <v>25</v>
      </c>
      <c r="L4503" t="s">
        <v>24</v>
      </c>
      <c r="M4503" t="s">
        <v>24</v>
      </c>
      <c r="N4503" t="s">
        <v>25</v>
      </c>
      <c r="O4503" t="s">
        <v>24</v>
      </c>
      <c r="P4503" t="s">
        <v>24</v>
      </c>
      <c r="Q4503" t="s">
        <v>25</v>
      </c>
      <c r="R4503">
        <f>IF(Churn_Data[[#This Row],[Churn]]="Yes",1,0)</f>
        <v>0</v>
      </c>
      <c r="S4503" t="s">
        <v>25</v>
      </c>
      <c r="T4503">
        <f>(Churn_Data[[#This Row],[OnlineSecurity]]="Yes")+(Churn_Data[[#This Row],[OnlineBackup]]="Yes")+(Churn_Data[[#This Row],[DeviceProtection]]="Yes")+(Churn_Data[[#This Row],[TechSupport]]="Yes")+(Churn_Data[[#This Row],[StreamingTV]]="Yes")+(Churn_Data[[#This Row],[StreamingMovies]]="Yes")</f>
        <v>4</v>
      </c>
      <c r="U4503" t="s">
        <v>3911</v>
      </c>
      <c r="V4503" t="s">
        <v>46</v>
      </c>
      <c r="W4503" t="str">
        <f>IF(ISNUMBER(SEARCH("automatic", Churn_Data[[#This Row],[PaymentMethod]])), "Automatic", "Manual")</f>
        <v>Automatic</v>
      </c>
      <c r="X4503">
        <v>79.849999999999994</v>
      </c>
      <c r="Y4503" t="str">
        <f>IF(Churn_Data[[#This Row],[tenure]]&lt;=12,"0-1 Year",IF(Churn_Data[[#This Row],[tenure]]&lt;=24,"1-2 Years",IF(Churn_Data[[#This Row],[tenure]]&lt;=36,"2-3 Years",IF(Churn_Data[[#This Row],[tenure]]&lt;=48,"3-4 Years",IF(Churn_Data[[#This Row],[tenure]]&lt;=60,"4-5 Years","5+ Years")))))</f>
        <v>5+ Years</v>
      </c>
      <c r="Z4503">
        <v>66</v>
      </c>
      <c r="AA4503">
        <v>5234.95</v>
      </c>
      <c r="AB4503">
        <f>IF(Churn_Data[[#This Row],[Churn]]="No",Churn_Data[[#This Row],[MonthlyCharges]],NA())</f>
        <v>79.849999999999994</v>
      </c>
      <c r="AC4503">
        <f>IF(Churn_Data[[#This Row],[Churn]]="No",Churn_Data[[#This Row],[tenure]],NA())</f>
        <v>66</v>
      </c>
      <c r="AD4503" t="e">
        <f>IF(Churn_Data[[#This Row],[Churn]]="Yes",Churn_Data[[#This Row],[MonthlyCharges]],NA())</f>
        <v>#N/A</v>
      </c>
      <c r="AE4503" t="e">
        <f>IF(Churn_Data[[#This Row],[Churn]]="Yes",Churn_Data[[#This Row],[tenure]],NA())</f>
        <v>#N/A</v>
      </c>
      <c r="AF4503">
        <v>5270.1</v>
      </c>
    </row>
    <row r="4504" spans="1:32" x14ac:dyDescent="0.3">
      <c r="A4504" t="s">
        <v>4538</v>
      </c>
      <c r="B4504" t="s">
        <v>30</v>
      </c>
      <c r="C4504" t="str">
        <f>IF(Churn_Data[[#This Row],[SeniorCitizen]]=1,"Yes","No")</f>
        <v>No</v>
      </c>
      <c r="D4504">
        <v>0</v>
      </c>
      <c r="E4504" t="s">
        <v>25</v>
      </c>
      <c r="F4504" t="s">
        <v>25</v>
      </c>
      <c r="G4504" t="s">
        <v>24</v>
      </c>
      <c r="H4504" t="s">
        <v>24</v>
      </c>
      <c r="I4504" t="s">
        <v>26</v>
      </c>
      <c r="J4504" t="str">
        <f>IF(Churn_Data[[#This Row],[InternetService]]&lt;&gt;"No","Yes","No")</f>
        <v>Yes</v>
      </c>
      <c r="K4504" t="s">
        <v>25</v>
      </c>
      <c r="L4504" t="s">
        <v>24</v>
      </c>
      <c r="M4504" t="s">
        <v>24</v>
      </c>
      <c r="N4504" t="s">
        <v>25</v>
      </c>
      <c r="O4504" t="s">
        <v>24</v>
      </c>
      <c r="P4504" t="s">
        <v>24</v>
      </c>
      <c r="Q4504" t="s">
        <v>25</v>
      </c>
      <c r="R4504">
        <f>IF(Churn_Data[[#This Row],[Churn]]="Yes",1,0)</f>
        <v>0</v>
      </c>
      <c r="S4504" t="s">
        <v>24</v>
      </c>
      <c r="T4504">
        <f>(Churn_Data[[#This Row],[OnlineSecurity]]="Yes")+(Churn_Data[[#This Row],[OnlineBackup]]="Yes")+(Churn_Data[[#This Row],[DeviceProtection]]="Yes")+(Churn_Data[[#This Row],[TechSupport]]="Yes")+(Churn_Data[[#This Row],[StreamingTV]]="Yes")+(Churn_Data[[#This Row],[StreamingMovies]]="Yes")</f>
        <v>4</v>
      </c>
      <c r="U4504" t="s">
        <v>3911</v>
      </c>
      <c r="V4504" t="s">
        <v>46</v>
      </c>
      <c r="W4504" t="str">
        <f>IF(ISNUMBER(SEARCH("automatic", Churn_Data[[#This Row],[PaymentMethod]])), "Automatic", "Manual")</f>
        <v>Automatic</v>
      </c>
      <c r="X4504">
        <v>104.4</v>
      </c>
      <c r="Y4504" t="str">
        <f>IF(Churn_Data[[#This Row],[tenure]]&lt;=12,"0-1 Year",IF(Churn_Data[[#This Row],[tenure]]&lt;=24,"1-2 Years",IF(Churn_Data[[#This Row],[tenure]]&lt;=36,"2-3 Years",IF(Churn_Data[[#This Row],[tenure]]&lt;=48,"3-4 Years",IF(Churn_Data[[#This Row],[tenure]]&lt;=60,"4-5 Years","5+ Years")))))</f>
        <v>5+ Years</v>
      </c>
      <c r="Z4504">
        <v>64</v>
      </c>
      <c r="AA4504">
        <v>6692.65</v>
      </c>
      <c r="AB4504">
        <f>IF(Churn_Data[[#This Row],[Churn]]="No",Churn_Data[[#This Row],[MonthlyCharges]],NA())</f>
        <v>104.4</v>
      </c>
      <c r="AC4504">
        <f>IF(Churn_Data[[#This Row],[Churn]]="No",Churn_Data[[#This Row],[tenure]],NA())</f>
        <v>64</v>
      </c>
      <c r="AD4504" t="e">
        <f>IF(Churn_Data[[#This Row],[Churn]]="Yes",Churn_Data[[#This Row],[MonthlyCharges]],NA())</f>
        <v>#N/A</v>
      </c>
      <c r="AE4504" t="e">
        <f>IF(Churn_Data[[#This Row],[Churn]]="Yes",Churn_Data[[#This Row],[tenure]],NA())</f>
        <v>#N/A</v>
      </c>
      <c r="AF4504">
        <v>6681.6</v>
      </c>
    </row>
    <row r="4505" spans="1:32" x14ac:dyDescent="0.3">
      <c r="A4505" t="s">
        <v>4539</v>
      </c>
      <c r="B4505" t="s">
        <v>30</v>
      </c>
      <c r="C4505" t="str">
        <f>IF(Churn_Data[[#This Row],[SeniorCitizen]]=1,"Yes","No")</f>
        <v>No</v>
      </c>
      <c r="D4505">
        <v>0</v>
      </c>
      <c r="E4505" t="s">
        <v>25</v>
      </c>
      <c r="F4505" t="s">
        <v>25</v>
      </c>
      <c r="G4505" t="s">
        <v>24</v>
      </c>
      <c r="H4505" t="s">
        <v>24</v>
      </c>
      <c r="I4505" t="s">
        <v>26</v>
      </c>
      <c r="J4505" t="str">
        <f>IF(Churn_Data[[#This Row],[InternetService]]&lt;&gt;"No","Yes","No")</f>
        <v>Yes</v>
      </c>
      <c r="K4505" t="s">
        <v>24</v>
      </c>
      <c r="L4505" t="s">
        <v>24</v>
      </c>
      <c r="M4505" t="s">
        <v>24</v>
      </c>
      <c r="N4505" t="s">
        <v>25</v>
      </c>
      <c r="O4505" t="s">
        <v>24</v>
      </c>
      <c r="P4505" t="s">
        <v>24</v>
      </c>
      <c r="Q4505" t="s">
        <v>25</v>
      </c>
      <c r="R4505">
        <f>IF(Churn_Data[[#This Row],[Churn]]="Yes",1,0)</f>
        <v>0</v>
      </c>
      <c r="S4505" t="s">
        <v>24</v>
      </c>
      <c r="T4505">
        <f>(Churn_Data[[#This Row],[OnlineSecurity]]="Yes")+(Churn_Data[[#This Row],[OnlineBackup]]="Yes")+(Churn_Data[[#This Row],[DeviceProtection]]="Yes")+(Churn_Data[[#This Row],[TechSupport]]="Yes")+(Churn_Data[[#This Row],[StreamingTV]]="Yes")+(Churn_Data[[#This Row],[StreamingMovies]]="Yes")</f>
        <v>5</v>
      </c>
      <c r="U4505" t="s">
        <v>3911</v>
      </c>
      <c r="V4505" t="s">
        <v>72</v>
      </c>
      <c r="W4505" t="str">
        <f>IF(ISNUMBER(SEARCH("automatic", Churn_Data[[#This Row],[PaymentMethod]])), "Automatic", "Manual")</f>
        <v>Automatic</v>
      </c>
      <c r="X4505">
        <v>110.05</v>
      </c>
      <c r="Y4505" t="str">
        <f>IF(Churn_Data[[#This Row],[tenure]]&lt;=12,"0-1 Year",IF(Churn_Data[[#This Row],[tenure]]&lt;=24,"1-2 Years",IF(Churn_Data[[#This Row],[tenure]]&lt;=36,"2-3 Years",IF(Churn_Data[[#This Row],[tenure]]&lt;=48,"3-4 Years",IF(Churn_Data[[#This Row],[tenure]]&lt;=60,"4-5 Years","5+ Years")))))</f>
        <v>5+ Years</v>
      </c>
      <c r="Z4505">
        <v>69</v>
      </c>
      <c r="AA4505">
        <v>7430.75</v>
      </c>
      <c r="AB4505">
        <f>IF(Churn_Data[[#This Row],[Churn]]="No",Churn_Data[[#This Row],[MonthlyCharges]],NA())</f>
        <v>110.05</v>
      </c>
      <c r="AC4505">
        <f>IF(Churn_Data[[#This Row],[Churn]]="No",Churn_Data[[#This Row],[tenure]],NA())</f>
        <v>69</v>
      </c>
      <c r="AD4505" t="e">
        <f>IF(Churn_Data[[#This Row],[Churn]]="Yes",Churn_Data[[#This Row],[MonthlyCharges]],NA())</f>
        <v>#N/A</v>
      </c>
      <c r="AE4505" t="e">
        <f>IF(Churn_Data[[#This Row],[Churn]]="Yes",Churn_Data[[#This Row],[tenure]],NA())</f>
        <v>#N/A</v>
      </c>
      <c r="AF4505">
        <v>7593.45</v>
      </c>
    </row>
    <row r="4506" spans="1:32" x14ac:dyDescent="0.3">
      <c r="A4506" t="s">
        <v>4540</v>
      </c>
      <c r="B4506" t="s">
        <v>23</v>
      </c>
      <c r="C4506" t="str">
        <f>IF(Churn_Data[[#This Row],[SeniorCitizen]]=1,"Yes","No")</f>
        <v>No</v>
      </c>
      <c r="D4506">
        <v>0</v>
      </c>
      <c r="E4506" t="s">
        <v>25</v>
      </c>
      <c r="F4506" t="s">
        <v>25</v>
      </c>
      <c r="G4506" t="s">
        <v>24</v>
      </c>
      <c r="H4506" t="s">
        <v>24</v>
      </c>
      <c r="I4506" t="s">
        <v>26</v>
      </c>
      <c r="J4506" t="str">
        <f>IF(Churn_Data[[#This Row],[InternetService]]&lt;&gt;"No","Yes","No")</f>
        <v>Yes</v>
      </c>
      <c r="K4506" t="s">
        <v>24</v>
      </c>
      <c r="L4506" t="s">
        <v>24</v>
      </c>
      <c r="M4506" t="s">
        <v>24</v>
      </c>
      <c r="N4506" t="s">
        <v>25</v>
      </c>
      <c r="O4506" t="s">
        <v>24</v>
      </c>
      <c r="P4506" t="s">
        <v>24</v>
      </c>
      <c r="Q4506" t="s">
        <v>25</v>
      </c>
      <c r="R4506">
        <f>IF(Churn_Data[[#This Row],[Churn]]="Yes",1,0)</f>
        <v>0</v>
      </c>
      <c r="S4506" t="s">
        <v>24</v>
      </c>
      <c r="T4506">
        <f>(Churn_Data[[#This Row],[OnlineSecurity]]="Yes")+(Churn_Data[[#This Row],[OnlineBackup]]="Yes")+(Churn_Data[[#This Row],[DeviceProtection]]="Yes")+(Churn_Data[[#This Row],[TechSupport]]="Yes")+(Churn_Data[[#This Row],[StreamingTV]]="Yes")+(Churn_Data[[#This Row],[StreamingMovies]]="Yes")</f>
        <v>5</v>
      </c>
      <c r="U4506" t="s">
        <v>3911</v>
      </c>
      <c r="V4506" t="s">
        <v>72</v>
      </c>
      <c r="W4506" t="str">
        <f>IF(ISNUMBER(SEARCH("automatic", Churn_Data[[#This Row],[PaymentMethod]])), "Automatic", "Manual")</f>
        <v>Automatic</v>
      </c>
      <c r="X4506">
        <v>106.75</v>
      </c>
      <c r="Y4506" t="str">
        <f>IF(Churn_Data[[#This Row],[tenure]]&lt;=12,"0-1 Year",IF(Churn_Data[[#This Row],[tenure]]&lt;=24,"1-2 Years",IF(Churn_Data[[#This Row],[tenure]]&lt;=36,"2-3 Years",IF(Churn_Data[[#This Row],[tenure]]&lt;=48,"3-4 Years",IF(Churn_Data[[#This Row],[tenure]]&lt;=60,"4-5 Years","5+ Years")))))</f>
        <v>5+ Years</v>
      </c>
      <c r="Z4506">
        <v>71</v>
      </c>
      <c r="AA4506">
        <v>7283.25</v>
      </c>
      <c r="AB4506">
        <f>IF(Churn_Data[[#This Row],[Churn]]="No",Churn_Data[[#This Row],[MonthlyCharges]],NA())</f>
        <v>106.75</v>
      </c>
      <c r="AC4506">
        <f>IF(Churn_Data[[#This Row],[Churn]]="No",Churn_Data[[#This Row],[tenure]],NA())</f>
        <v>71</v>
      </c>
      <c r="AD4506" t="e">
        <f>IF(Churn_Data[[#This Row],[Churn]]="Yes",Churn_Data[[#This Row],[MonthlyCharges]],NA())</f>
        <v>#N/A</v>
      </c>
      <c r="AE4506" t="e">
        <f>IF(Churn_Data[[#This Row],[Churn]]="Yes",Churn_Data[[#This Row],[tenure]],NA())</f>
        <v>#N/A</v>
      </c>
      <c r="AF4506">
        <v>7579.25</v>
      </c>
    </row>
    <row r="4507" spans="1:32" x14ac:dyDescent="0.3">
      <c r="A4507" t="s">
        <v>4541</v>
      </c>
      <c r="B4507" t="s">
        <v>23</v>
      </c>
      <c r="C4507" t="str">
        <f>IF(Churn_Data[[#This Row],[SeniorCitizen]]=1,"Yes","No")</f>
        <v>No</v>
      </c>
      <c r="D4507">
        <v>0</v>
      </c>
      <c r="E4507" t="s">
        <v>25</v>
      </c>
      <c r="F4507" t="s">
        <v>25</v>
      </c>
      <c r="G4507" t="s">
        <v>24</v>
      </c>
      <c r="H4507" t="s">
        <v>24</v>
      </c>
      <c r="I4507" t="s">
        <v>26</v>
      </c>
      <c r="J4507" t="str">
        <f>IF(Churn_Data[[#This Row],[InternetService]]&lt;&gt;"No","Yes","No")</f>
        <v>Yes</v>
      </c>
      <c r="K4507" t="s">
        <v>24</v>
      </c>
      <c r="L4507" t="s">
        <v>24</v>
      </c>
      <c r="M4507" t="s">
        <v>24</v>
      </c>
      <c r="N4507" t="s">
        <v>25</v>
      </c>
      <c r="O4507" t="s">
        <v>24</v>
      </c>
      <c r="P4507" t="s">
        <v>24</v>
      </c>
      <c r="Q4507" t="s">
        <v>25</v>
      </c>
      <c r="R4507">
        <f>IF(Churn_Data[[#This Row],[Churn]]="Yes",1,0)</f>
        <v>0</v>
      </c>
      <c r="S4507" t="s">
        <v>24</v>
      </c>
      <c r="T4507">
        <f>(Churn_Data[[#This Row],[OnlineSecurity]]="Yes")+(Churn_Data[[#This Row],[OnlineBackup]]="Yes")+(Churn_Data[[#This Row],[DeviceProtection]]="Yes")+(Churn_Data[[#This Row],[TechSupport]]="Yes")+(Churn_Data[[#This Row],[StreamingTV]]="Yes")+(Churn_Data[[#This Row],[StreamingMovies]]="Yes")</f>
        <v>5</v>
      </c>
      <c r="U4507" t="s">
        <v>3911</v>
      </c>
      <c r="V4507" t="s">
        <v>28</v>
      </c>
      <c r="W4507" t="str">
        <f>IF(ISNUMBER(SEARCH("automatic", Churn_Data[[#This Row],[PaymentMethod]])), "Automatic", "Manual")</f>
        <v>Manual</v>
      </c>
      <c r="X4507">
        <v>111.15</v>
      </c>
      <c r="Y4507" t="str">
        <f>IF(Churn_Data[[#This Row],[tenure]]&lt;=12,"0-1 Year",IF(Churn_Data[[#This Row],[tenure]]&lt;=24,"1-2 Years",IF(Churn_Data[[#This Row],[tenure]]&lt;=36,"2-3 Years",IF(Churn_Data[[#This Row],[tenure]]&lt;=48,"3-4 Years",IF(Churn_Data[[#This Row],[tenure]]&lt;=60,"4-5 Years","5+ Years")))))</f>
        <v>5+ Years</v>
      </c>
      <c r="Z4507">
        <v>70</v>
      </c>
      <c r="AA4507">
        <v>7737.55</v>
      </c>
      <c r="AB4507">
        <f>IF(Churn_Data[[#This Row],[Churn]]="No",Churn_Data[[#This Row],[MonthlyCharges]],NA())</f>
        <v>111.15</v>
      </c>
      <c r="AC4507">
        <f>IF(Churn_Data[[#This Row],[Churn]]="No",Churn_Data[[#This Row],[tenure]],NA())</f>
        <v>70</v>
      </c>
      <c r="AD4507" t="e">
        <f>IF(Churn_Data[[#This Row],[Churn]]="Yes",Churn_Data[[#This Row],[MonthlyCharges]],NA())</f>
        <v>#N/A</v>
      </c>
      <c r="AE4507" t="e">
        <f>IF(Churn_Data[[#This Row],[Churn]]="Yes",Churn_Data[[#This Row],[tenure]],NA())</f>
        <v>#N/A</v>
      </c>
      <c r="AF4507">
        <v>7780.5</v>
      </c>
    </row>
    <row r="4508" spans="1:32" x14ac:dyDescent="0.3">
      <c r="A4508" t="s">
        <v>4542</v>
      </c>
      <c r="B4508" t="s">
        <v>30</v>
      </c>
      <c r="C4508" t="str">
        <f>IF(Churn_Data[[#This Row],[SeniorCitizen]]=1,"Yes","No")</f>
        <v>No</v>
      </c>
      <c r="D4508">
        <v>0</v>
      </c>
      <c r="E4508" t="s">
        <v>24</v>
      </c>
      <c r="F4508" t="s">
        <v>24</v>
      </c>
      <c r="G4508" t="s">
        <v>24</v>
      </c>
      <c r="H4508" t="s">
        <v>24</v>
      </c>
      <c r="I4508" t="s">
        <v>120</v>
      </c>
      <c r="J4508" t="str">
        <f>IF(Churn_Data[[#This Row],[InternetService]]&lt;&gt;"No","Yes","No")</f>
        <v>Yes</v>
      </c>
      <c r="K4508" t="s">
        <v>24</v>
      </c>
      <c r="L4508" t="s">
        <v>25</v>
      </c>
      <c r="M4508" t="s">
        <v>24</v>
      </c>
      <c r="N4508" t="s">
        <v>24</v>
      </c>
      <c r="O4508" t="s">
        <v>24</v>
      </c>
      <c r="P4508" t="s">
        <v>24</v>
      </c>
      <c r="Q4508" t="s">
        <v>25</v>
      </c>
      <c r="R4508">
        <f>IF(Churn_Data[[#This Row],[Churn]]="Yes",1,0)</f>
        <v>0</v>
      </c>
      <c r="S4508" t="s">
        <v>24</v>
      </c>
      <c r="T4508">
        <f>(Churn_Data[[#This Row],[OnlineSecurity]]="Yes")+(Churn_Data[[#This Row],[OnlineBackup]]="Yes")+(Churn_Data[[#This Row],[DeviceProtection]]="Yes")+(Churn_Data[[#This Row],[TechSupport]]="Yes")+(Churn_Data[[#This Row],[StreamingTV]]="Yes")+(Churn_Data[[#This Row],[StreamingMovies]]="Yes")</f>
        <v>5</v>
      </c>
      <c r="U4508" t="s">
        <v>3911</v>
      </c>
      <c r="V4508" t="s">
        <v>28</v>
      </c>
      <c r="W4508" t="str">
        <f>IF(ISNUMBER(SEARCH("automatic", Churn_Data[[#This Row],[PaymentMethod]])), "Automatic", "Manual")</f>
        <v>Manual</v>
      </c>
      <c r="X4508">
        <v>84</v>
      </c>
      <c r="Y4508" t="str">
        <f>IF(Churn_Data[[#This Row],[tenure]]&lt;=12,"0-1 Year",IF(Churn_Data[[#This Row],[tenure]]&lt;=24,"1-2 Years",IF(Churn_Data[[#This Row],[tenure]]&lt;=36,"2-3 Years",IF(Churn_Data[[#This Row],[tenure]]&lt;=48,"3-4 Years",IF(Churn_Data[[#This Row],[tenure]]&lt;=60,"4-5 Years","5+ Years")))))</f>
        <v>5+ Years</v>
      </c>
      <c r="Z4508">
        <v>66</v>
      </c>
      <c r="AA4508">
        <v>5714.25</v>
      </c>
      <c r="AB4508">
        <f>IF(Churn_Data[[#This Row],[Churn]]="No",Churn_Data[[#This Row],[MonthlyCharges]],NA())</f>
        <v>84</v>
      </c>
      <c r="AC4508">
        <f>IF(Churn_Data[[#This Row],[Churn]]="No",Churn_Data[[#This Row],[tenure]],NA())</f>
        <v>66</v>
      </c>
      <c r="AD4508" t="e">
        <f>IF(Churn_Data[[#This Row],[Churn]]="Yes",Churn_Data[[#This Row],[MonthlyCharges]],NA())</f>
        <v>#N/A</v>
      </c>
      <c r="AE4508" t="e">
        <f>IF(Churn_Data[[#This Row],[Churn]]="Yes",Churn_Data[[#This Row],[tenure]],NA())</f>
        <v>#N/A</v>
      </c>
      <c r="AF4508">
        <v>5544</v>
      </c>
    </row>
    <row r="4509" spans="1:32" x14ac:dyDescent="0.3">
      <c r="A4509" t="s">
        <v>4543</v>
      </c>
      <c r="B4509" t="s">
        <v>30</v>
      </c>
      <c r="C4509" t="str">
        <f>IF(Churn_Data[[#This Row],[SeniorCitizen]]=1,"Yes","No")</f>
        <v>No</v>
      </c>
      <c r="D4509">
        <v>0</v>
      </c>
      <c r="E4509" t="s">
        <v>24</v>
      </c>
      <c r="F4509" t="s">
        <v>25</v>
      </c>
      <c r="G4509" t="s">
        <v>24</v>
      </c>
      <c r="H4509" t="s">
        <v>24</v>
      </c>
      <c r="I4509" t="s">
        <v>26</v>
      </c>
      <c r="J4509" t="str">
        <f>IF(Churn_Data[[#This Row],[InternetService]]&lt;&gt;"No","Yes","No")</f>
        <v>Yes</v>
      </c>
      <c r="K4509" t="s">
        <v>24</v>
      </c>
      <c r="L4509" t="s">
        <v>25</v>
      </c>
      <c r="M4509" t="s">
        <v>24</v>
      </c>
      <c r="N4509" t="s">
        <v>24</v>
      </c>
      <c r="O4509" t="s">
        <v>24</v>
      </c>
      <c r="P4509" t="s">
        <v>24</v>
      </c>
      <c r="Q4509" t="s">
        <v>25</v>
      </c>
      <c r="R4509">
        <f>IF(Churn_Data[[#This Row],[Churn]]="Yes",1,0)</f>
        <v>0</v>
      </c>
      <c r="S4509" t="s">
        <v>24</v>
      </c>
      <c r="T4509">
        <f>(Churn_Data[[#This Row],[OnlineSecurity]]="Yes")+(Churn_Data[[#This Row],[OnlineBackup]]="Yes")+(Churn_Data[[#This Row],[DeviceProtection]]="Yes")+(Churn_Data[[#This Row],[TechSupport]]="Yes")+(Churn_Data[[#This Row],[StreamingTV]]="Yes")+(Churn_Data[[#This Row],[StreamingMovies]]="Yes")</f>
        <v>5</v>
      </c>
      <c r="U4509" t="s">
        <v>3911</v>
      </c>
      <c r="V4509" t="s">
        <v>72</v>
      </c>
      <c r="W4509" t="str">
        <f>IF(ISNUMBER(SEARCH("automatic", Churn_Data[[#This Row],[PaymentMethod]])), "Automatic", "Manual")</f>
        <v>Automatic</v>
      </c>
      <c r="X4509">
        <v>108.55</v>
      </c>
      <c r="Y4509" t="str">
        <f>IF(Churn_Data[[#This Row],[tenure]]&lt;=12,"0-1 Year",IF(Churn_Data[[#This Row],[tenure]]&lt;=24,"1-2 Years",IF(Churn_Data[[#This Row],[tenure]]&lt;=36,"2-3 Years",IF(Churn_Data[[#This Row],[tenure]]&lt;=48,"3-4 Years",IF(Churn_Data[[#This Row],[tenure]]&lt;=60,"4-5 Years","5+ Years")))))</f>
        <v>5+ Years</v>
      </c>
      <c r="Z4509">
        <v>71</v>
      </c>
      <c r="AA4509">
        <v>7616</v>
      </c>
      <c r="AB4509">
        <f>IF(Churn_Data[[#This Row],[Churn]]="No",Churn_Data[[#This Row],[MonthlyCharges]],NA())</f>
        <v>108.55</v>
      </c>
      <c r="AC4509">
        <f>IF(Churn_Data[[#This Row],[Churn]]="No",Churn_Data[[#This Row],[tenure]],NA())</f>
        <v>71</v>
      </c>
      <c r="AD4509" t="e">
        <f>IF(Churn_Data[[#This Row],[Churn]]="Yes",Churn_Data[[#This Row],[MonthlyCharges]],NA())</f>
        <v>#N/A</v>
      </c>
      <c r="AE4509" t="e">
        <f>IF(Churn_Data[[#This Row],[Churn]]="Yes",Churn_Data[[#This Row],[tenure]],NA())</f>
        <v>#N/A</v>
      </c>
      <c r="AF4509">
        <v>7707.05</v>
      </c>
    </row>
    <row r="4510" spans="1:32" x14ac:dyDescent="0.3">
      <c r="A4510" t="s">
        <v>4544</v>
      </c>
      <c r="B4510" t="s">
        <v>23</v>
      </c>
      <c r="C4510" t="str">
        <f>IF(Churn_Data[[#This Row],[SeniorCitizen]]=1,"Yes","No")</f>
        <v>No</v>
      </c>
      <c r="D4510">
        <v>0</v>
      </c>
      <c r="E4510" t="s">
        <v>24</v>
      </c>
      <c r="F4510" t="s">
        <v>25</v>
      </c>
      <c r="G4510" t="s">
        <v>24</v>
      </c>
      <c r="H4510" t="s">
        <v>24</v>
      </c>
      <c r="I4510" t="s">
        <v>26</v>
      </c>
      <c r="J4510" t="str">
        <f>IF(Churn_Data[[#This Row],[InternetService]]&lt;&gt;"No","Yes","No")</f>
        <v>Yes</v>
      </c>
      <c r="K4510" t="s">
        <v>25</v>
      </c>
      <c r="L4510" t="s">
        <v>25</v>
      </c>
      <c r="M4510" t="s">
        <v>24</v>
      </c>
      <c r="N4510" t="s">
        <v>24</v>
      </c>
      <c r="O4510" t="s">
        <v>24</v>
      </c>
      <c r="P4510" t="s">
        <v>24</v>
      </c>
      <c r="Q4510" t="s">
        <v>25</v>
      </c>
      <c r="R4510">
        <f>IF(Churn_Data[[#This Row],[Churn]]="Yes",1,0)</f>
        <v>0</v>
      </c>
      <c r="S4510" t="s">
        <v>25</v>
      </c>
      <c r="T4510">
        <f>(Churn_Data[[#This Row],[OnlineSecurity]]="Yes")+(Churn_Data[[#This Row],[OnlineBackup]]="Yes")+(Churn_Data[[#This Row],[DeviceProtection]]="Yes")+(Churn_Data[[#This Row],[TechSupport]]="Yes")+(Churn_Data[[#This Row],[StreamingTV]]="Yes")+(Churn_Data[[#This Row],[StreamingMovies]]="Yes")</f>
        <v>4</v>
      </c>
      <c r="U4510" t="s">
        <v>3911</v>
      </c>
      <c r="V4510" t="s">
        <v>46</v>
      </c>
      <c r="W4510" t="str">
        <f>IF(ISNUMBER(SEARCH("automatic", Churn_Data[[#This Row],[PaymentMethod]])), "Automatic", "Manual")</f>
        <v>Automatic</v>
      </c>
      <c r="X4510">
        <v>103.2</v>
      </c>
      <c r="Y4510" t="str">
        <f>IF(Churn_Data[[#This Row],[tenure]]&lt;=12,"0-1 Year",IF(Churn_Data[[#This Row],[tenure]]&lt;=24,"1-2 Years",IF(Churn_Data[[#This Row],[tenure]]&lt;=36,"2-3 Years",IF(Churn_Data[[#This Row],[tenure]]&lt;=48,"3-4 Years",IF(Churn_Data[[#This Row],[tenure]]&lt;=60,"4-5 Years","5+ Years")))))</f>
        <v>4-5 Years</v>
      </c>
      <c r="Z4510">
        <v>56</v>
      </c>
      <c r="AA4510">
        <v>5744.35</v>
      </c>
      <c r="AB4510">
        <f>IF(Churn_Data[[#This Row],[Churn]]="No",Churn_Data[[#This Row],[MonthlyCharges]],NA())</f>
        <v>103.2</v>
      </c>
      <c r="AC4510">
        <f>IF(Churn_Data[[#This Row],[Churn]]="No",Churn_Data[[#This Row],[tenure]],NA())</f>
        <v>56</v>
      </c>
      <c r="AD4510" t="e">
        <f>IF(Churn_Data[[#This Row],[Churn]]="Yes",Churn_Data[[#This Row],[MonthlyCharges]],NA())</f>
        <v>#N/A</v>
      </c>
      <c r="AE4510" t="e">
        <f>IF(Churn_Data[[#This Row],[Churn]]="Yes",Churn_Data[[#This Row],[tenure]],NA())</f>
        <v>#N/A</v>
      </c>
      <c r="AF4510">
        <v>5779.2</v>
      </c>
    </row>
    <row r="4511" spans="1:32" x14ac:dyDescent="0.3">
      <c r="A4511" t="s">
        <v>4545</v>
      </c>
      <c r="B4511" t="s">
        <v>23</v>
      </c>
      <c r="C4511" t="str">
        <f>IF(Churn_Data[[#This Row],[SeniorCitizen]]=1,"Yes","No")</f>
        <v>No</v>
      </c>
      <c r="D4511">
        <v>0</v>
      </c>
      <c r="E4511" t="s">
        <v>24</v>
      </c>
      <c r="F4511" t="s">
        <v>24</v>
      </c>
      <c r="G4511" t="s">
        <v>24</v>
      </c>
      <c r="H4511" t="s">
        <v>24</v>
      </c>
      <c r="I4511" t="s">
        <v>26</v>
      </c>
      <c r="J4511" t="str">
        <f>IF(Churn_Data[[#This Row],[InternetService]]&lt;&gt;"No","Yes","No")</f>
        <v>Yes</v>
      </c>
      <c r="K4511" t="s">
        <v>24</v>
      </c>
      <c r="L4511" t="s">
        <v>25</v>
      </c>
      <c r="M4511" t="s">
        <v>24</v>
      </c>
      <c r="N4511" t="s">
        <v>24</v>
      </c>
      <c r="O4511" t="s">
        <v>24</v>
      </c>
      <c r="P4511" t="s">
        <v>24</v>
      </c>
      <c r="Q4511" t="s">
        <v>25</v>
      </c>
      <c r="R4511">
        <f>IF(Churn_Data[[#This Row],[Churn]]="Yes",1,0)</f>
        <v>0</v>
      </c>
      <c r="S4511" t="s">
        <v>24</v>
      </c>
      <c r="T4511">
        <f>(Churn_Data[[#This Row],[OnlineSecurity]]="Yes")+(Churn_Data[[#This Row],[OnlineBackup]]="Yes")+(Churn_Data[[#This Row],[DeviceProtection]]="Yes")+(Churn_Data[[#This Row],[TechSupport]]="Yes")+(Churn_Data[[#This Row],[StreamingTV]]="Yes")+(Churn_Data[[#This Row],[StreamingMovies]]="Yes")</f>
        <v>5</v>
      </c>
      <c r="U4511" t="s">
        <v>3911</v>
      </c>
      <c r="V4511" t="s">
        <v>46</v>
      </c>
      <c r="W4511" t="str">
        <f>IF(ISNUMBER(SEARCH("automatic", Churn_Data[[#This Row],[PaymentMethod]])), "Automatic", "Manual")</f>
        <v>Automatic</v>
      </c>
      <c r="X4511">
        <v>109.05</v>
      </c>
      <c r="Y4511" t="str">
        <f>IF(Churn_Data[[#This Row],[tenure]]&lt;=12,"0-1 Year",IF(Churn_Data[[#This Row],[tenure]]&lt;=24,"1-2 Years",IF(Churn_Data[[#This Row],[tenure]]&lt;=36,"2-3 Years",IF(Churn_Data[[#This Row],[tenure]]&lt;=48,"3-4 Years",IF(Churn_Data[[#This Row],[tenure]]&lt;=60,"4-5 Years","5+ Years")))))</f>
        <v>5+ Years</v>
      </c>
      <c r="Z4511">
        <v>68</v>
      </c>
      <c r="AA4511">
        <v>7508.55</v>
      </c>
      <c r="AB4511">
        <f>IF(Churn_Data[[#This Row],[Churn]]="No",Churn_Data[[#This Row],[MonthlyCharges]],NA())</f>
        <v>109.05</v>
      </c>
      <c r="AC4511">
        <f>IF(Churn_Data[[#This Row],[Churn]]="No",Churn_Data[[#This Row],[tenure]],NA())</f>
        <v>68</v>
      </c>
      <c r="AD4511" t="e">
        <f>IF(Churn_Data[[#This Row],[Churn]]="Yes",Churn_Data[[#This Row],[MonthlyCharges]],NA())</f>
        <v>#N/A</v>
      </c>
      <c r="AE4511" t="e">
        <f>IF(Churn_Data[[#This Row],[Churn]]="Yes",Churn_Data[[#This Row],[tenure]],NA())</f>
        <v>#N/A</v>
      </c>
      <c r="AF4511">
        <v>7415.4</v>
      </c>
    </row>
    <row r="4512" spans="1:32" x14ac:dyDescent="0.3">
      <c r="A4512" t="s">
        <v>4546</v>
      </c>
      <c r="B4512" t="s">
        <v>23</v>
      </c>
      <c r="C4512" t="str">
        <f>IF(Churn_Data[[#This Row],[SeniorCitizen]]=1,"Yes","No")</f>
        <v>No</v>
      </c>
      <c r="D4512">
        <v>0</v>
      </c>
      <c r="E4512" t="s">
        <v>24</v>
      </c>
      <c r="F4512" t="s">
        <v>24</v>
      </c>
      <c r="G4512" t="s">
        <v>24</v>
      </c>
      <c r="H4512" t="s">
        <v>24</v>
      </c>
      <c r="I4512" t="s">
        <v>26</v>
      </c>
      <c r="J4512" t="str">
        <f>IF(Churn_Data[[#This Row],[InternetService]]&lt;&gt;"No","Yes","No")</f>
        <v>Yes</v>
      </c>
      <c r="K4512" t="s">
        <v>25</v>
      </c>
      <c r="L4512" t="s">
        <v>25</v>
      </c>
      <c r="M4512" t="s">
        <v>24</v>
      </c>
      <c r="N4512" t="s">
        <v>24</v>
      </c>
      <c r="O4512" t="s">
        <v>24</v>
      </c>
      <c r="P4512" t="s">
        <v>24</v>
      </c>
      <c r="Q4512" t="s">
        <v>25</v>
      </c>
      <c r="R4512">
        <f>IF(Churn_Data[[#This Row],[Churn]]="Yes",1,0)</f>
        <v>0</v>
      </c>
      <c r="S4512" t="s">
        <v>24</v>
      </c>
      <c r="T4512">
        <f>(Churn_Data[[#This Row],[OnlineSecurity]]="Yes")+(Churn_Data[[#This Row],[OnlineBackup]]="Yes")+(Churn_Data[[#This Row],[DeviceProtection]]="Yes")+(Churn_Data[[#This Row],[TechSupport]]="Yes")+(Churn_Data[[#This Row],[StreamingTV]]="Yes")+(Churn_Data[[#This Row],[StreamingMovies]]="Yes")</f>
        <v>4</v>
      </c>
      <c r="U4512" t="s">
        <v>3911</v>
      </c>
      <c r="V4512" t="s">
        <v>46</v>
      </c>
      <c r="W4512" t="str">
        <f>IF(ISNUMBER(SEARCH("automatic", Churn_Data[[#This Row],[PaymentMethod]])), "Automatic", "Manual")</f>
        <v>Automatic</v>
      </c>
      <c r="X4512">
        <v>105.65</v>
      </c>
      <c r="Y4512" t="str">
        <f>IF(Churn_Data[[#This Row],[tenure]]&lt;=12,"0-1 Year",IF(Churn_Data[[#This Row],[tenure]]&lt;=24,"1-2 Years",IF(Churn_Data[[#This Row],[tenure]]&lt;=36,"2-3 Years",IF(Churn_Data[[#This Row],[tenure]]&lt;=48,"3-4 Years",IF(Churn_Data[[#This Row],[tenure]]&lt;=60,"4-5 Years","5+ Years")))))</f>
        <v>5+ Years</v>
      </c>
      <c r="Z4512">
        <v>67</v>
      </c>
      <c r="AA4512">
        <v>6717.9</v>
      </c>
      <c r="AB4512">
        <f>IF(Churn_Data[[#This Row],[Churn]]="No",Churn_Data[[#This Row],[MonthlyCharges]],NA())</f>
        <v>105.65</v>
      </c>
      <c r="AC4512">
        <f>IF(Churn_Data[[#This Row],[Churn]]="No",Churn_Data[[#This Row],[tenure]],NA())</f>
        <v>67</v>
      </c>
      <c r="AD4512" t="e">
        <f>IF(Churn_Data[[#This Row],[Churn]]="Yes",Churn_Data[[#This Row],[MonthlyCharges]],NA())</f>
        <v>#N/A</v>
      </c>
      <c r="AE4512" t="e">
        <f>IF(Churn_Data[[#This Row],[Churn]]="Yes",Churn_Data[[#This Row],[tenure]],NA())</f>
        <v>#N/A</v>
      </c>
      <c r="AF4512">
        <v>7078.55</v>
      </c>
    </row>
    <row r="4513" spans="1:32" x14ac:dyDescent="0.3">
      <c r="A4513" t="s">
        <v>4547</v>
      </c>
      <c r="B4513" t="s">
        <v>23</v>
      </c>
      <c r="C4513" t="str">
        <f>IF(Churn_Data[[#This Row],[SeniorCitizen]]=1,"Yes","No")</f>
        <v>No</v>
      </c>
      <c r="D4513">
        <v>0</v>
      </c>
      <c r="E4513" t="s">
        <v>24</v>
      </c>
      <c r="F4513" t="s">
        <v>24</v>
      </c>
      <c r="G4513" t="s">
        <v>24</v>
      </c>
      <c r="H4513" t="s">
        <v>24</v>
      </c>
      <c r="I4513" t="s">
        <v>120</v>
      </c>
      <c r="J4513" t="str">
        <f>IF(Churn_Data[[#This Row],[InternetService]]&lt;&gt;"No","Yes","No")</f>
        <v>Yes</v>
      </c>
      <c r="K4513" t="s">
        <v>24</v>
      </c>
      <c r="L4513" t="s">
        <v>25</v>
      </c>
      <c r="M4513" t="s">
        <v>24</v>
      </c>
      <c r="N4513" t="s">
        <v>24</v>
      </c>
      <c r="O4513" t="s">
        <v>24</v>
      </c>
      <c r="P4513" t="s">
        <v>24</v>
      </c>
      <c r="Q4513" t="s">
        <v>25</v>
      </c>
      <c r="R4513">
        <f>IF(Churn_Data[[#This Row],[Churn]]="Yes",1,0)</f>
        <v>0</v>
      </c>
      <c r="S4513" t="s">
        <v>24</v>
      </c>
      <c r="T4513">
        <f>(Churn_Data[[#This Row],[OnlineSecurity]]="Yes")+(Churn_Data[[#This Row],[OnlineBackup]]="Yes")+(Churn_Data[[#This Row],[DeviceProtection]]="Yes")+(Churn_Data[[#This Row],[TechSupport]]="Yes")+(Churn_Data[[#This Row],[StreamingTV]]="Yes")+(Churn_Data[[#This Row],[StreamingMovies]]="Yes")</f>
        <v>5</v>
      </c>
      <c r="U4513" t="s">
        <v>3911</v>
      </c>
      <c r="V4513" t="s">
        <v>32</v>
      </c>
      <c r="W4513" t="str">
        <f>IF(ISNUMBER(SEARCH("automatic", Churn_Data[[#This Row],[PaymentMethod]])), "Automatic", "Manual")</f>
        <v>Manual</v>
      </c>
      <c r="X4513">
        <v>84.5</v>
      </c>
      <c r="Y4513" t="str">
        <f>IF(Churn_Data[[#This Row],[tenure]]&lt;=12,"0-1 Year",IF(Churn_Data[[#This Row],[tenure]]&lt;=24,"1-2 Years",IF(Churn_Data[[#This Row],[tenure]]&lt;=36,"2-3 Years",IF(Churn_Data[[#This Row],[tenure]]&lt;=48,"3-4 Years",IF(Churn_Data[[#This Row],[tenure]]&lt;=60,"4-5 Years","5+ Years")))))</f>
        <v>4-5 Years</v>
      </c>
      <c r="Z4513">
        <v>57</v>
      </c>
      <c r="AA4513">
        <v>4845.3999999999996</v>
      </c>
      <c r="AB4513">
        <f>IF(Churn_Data[[#This Row],[Churn]]="No",Churn_Data[[#This Row],[MonthlyCharges]],NA())</f>
        <v>84.5</v>
      </c>
      <c r="AC4513">
        <f>IF(Churn_Data[[#This Row],[Churn]]="No",Churn_Data[[#This Row],[tenure]],NA())</f>
        <v>57</v>
      </c>
      <c r="AD4513" t="e">
        <f>IF(Churn_Data[[#This Row],[Churn]]="Yes",Churn_Data[[#This Row],[MonthlyCharges]],NA())</f>
        <v>#N/A</v>
      </c>
      <c r="AE4513" t="e">
        <f>IF(Churn_Data[[#This Row],[Churn]]="Yes",Churn_Data[[#This Row],[tenure]],NA())</f>
        <v>#N/A</v>
      </c>
      <c r="AF4513">
        <v>4816.5</v>
      </c>
    </row>
    <row r="4514" spans="1:32" x14ac:dyDescent="0.3">
      <c r="A4514" t="s">
        <v>4548</v>
      </c>
      <c r="B4514" t="s">
        <v>30</v>
      </c>
      <c r="C4514" t="str">
        <f>IF(Churn_Data[[#This Row],[SeniorCitizen]]=1,"Yes","No")</f>
        <v>No</v>
      </c>
      <c r="D4514">
        <v>0</v>
      </c>
      <c r="E4514" t="s">
        <v>24</v>
      </c>
      <c r="F4514" t="s">
        <v>24</v>
      </c>
      <c r="G4514" t="s">
        <v>24</v>
      </c>
      <c r="H4514" t="s">
        <v>24</v>
      </c>
      <c r="I4514" t="s">
        <v>26</v>
      </c>
      <c r="J4514" t="str">
        <f>IF(Churn_Data[[#This Row],[InternetService]]&lt;&gt;"No","Yes","No")</f>
        <v>Yes</v>
      </c>
      <c r="K4514" t="s">
        <v>25</v>
      </c>
      <c r="L4514" t="s">
        <v>25</v>
      </c>
      <c r="M4514" t="s">
        <v>24</v>
      </c>
      <c r="N4514" t="s">
        <v>24</v>
      </c>
      <c r="O4514" t="s">
        <v>24</v>
      </c>
      <c r="P4514" t="s">
        <v>24</v>
      </c>
      <c r="Q4514" t="s">
        <v>25</v>
      </c>
      <c r="R4514">
        <f>IF(Churn_Data[[#This Row],[Churn]]="Yes",1,0)</f>
        <v>0</v>
      </c>
      <c r="S4514" t="s">
        <v>24</v>
      </c>
      <c r="T4514">
        <f>(Churn_Data[[#This Row],[OnlineSecurity]]="Yes")+(Churn_Data[[#This Row],[OnlineBackup]]="Yes")+(Churn_Data[[#This Row],[DeviceProtection]]="Yes")+(Churn_Data[[#This Row],[TechSupport]]="Yes")+(Churn_Data[[#This Row],[StreamingTV]]="Yes")+(Churn_Data[[#This Row],[StreamingMovies]]="Yes")</f>
        <v>4</v>
      </c>
      <c r="U4514" t="s">
        <v>3911</v>
      </c>
      <c r="V4514" t="s">
        <v>32</v>
      </c>
      <c r="W4514" t="str">
        <f>IF(ISNUMBER(SEARCH("automatic", Churn_Data[[#This Row],[PaymentMethod]])), "Automatic", "Manual")</f>
        <v>Manual</v>
      </c>
      <c r="X4514">
        <v>103.2</v>
      </c>
      <c r="Y4514" t="str">
        <f>IF(Churn_Data[[#This Row],[tenure]]&lt;=12,"0-1 Year",IF(Churn_Data[[#This Row],[tenure]]&lt;=24,"1-2 Years",IF(Churn_Data[[#This Row],[tenure]]&lt;=36,"2-3 Years",IF(Churn_Data[[#This Row],[tenure]]&lt;=48,"3-4 Years",IF(Churn_Data[[#This Row],[tenure]]&lt;=60,"4-5 Years","5+ Years")))))</f>
        <v>4-5 Years</v>
      </c>
      <c r="Z4514">
        <v>56</v>
      </c>
      <c r="AA4514">
        <v>5873.75</v>
      </c>
      <c r="AB4514">
        <f>IF(Churn_Data[[#This Row],[Churn]]="No",Churn_Data[[#This Row],[MonthlyCharges]],NA())</f>
        <v>103.2</v>
      </c>
      <c r="AC4514">
        <f>IF(Churn_Data[[#This Row],[Churn]]="No",Churn_Data[[#This Row],[tenure]],NA())</f>
        <v>56</v>
      </c>
      <c r="AD4514" t="e">
        <f>IF(Churn_Data[[#This Row],[Churn]]="Yes",Churn_Data[[#This Row],[MonthlyCharges]],NA())</f>
        <v>#N/A</v>
      </c>
      <c r="AE4514" t="e">
        <f>IF(Churn_Data[[#This Row],[Churn]]="Yes",Churn_Data[[#This Row],[tenure]],NA())</f>
        <v>#N/A</v>
      </c>
      <c r="AF4514">
        <v>5779.2</v>
      </c>
    </row>
    <row r="4515" spans="1:32" x14ac:dyDescent="0.3">
      <c r="A4515" t="s">
        <v>4549</v>
      </c>
      <c r="B4515" t="s">
        <v>23</v>
      </c>
      <c r="C4515" t="str">
        <f>IF(Churn_Data[[#This Row],[SeniorCitizen]]=1,"Yes","No")</f>
        <v>No</v>
      </c>
      <c r="D4515">
        <v>0</v>
      </c>
      <c r="E4515" t="s">
        <v>25</v>
      </c>
      <c r="F4515" t="s">
        <v>25</v>
      </c>
      <c r="G4515" t="s">
        <v>24</v>
      </c>
      <c r="H4515" t="s">
        <v>24</v>
      </c>
      <c r="I4515" t="s">
        <v>26</v>
      </c>
      <c r="J4515" t="str">
        <f>IF(Churn_Data[[#This Row],[InternetService]]&lt;&gt;"No","Yes","No")</f>
        <v>Yes</v>
      </c>
      <c r="K4515" t="s">
        <v>25</v>
      </c>
      <c r="L4515" t="s">
        <v>25</v>
      </c>
      <c r="M4515" t="s">
        <v>24</v>
      </c>
      <c r="N4515" t="s">
        <v>24</v>
      </c>
      <c r="O4515" t="s">
        <v>24</v>
      </c>
      <c r="P4515" t="s">
        <v>24</v>
      </c>
      <c r="Q4515" t="s">
        <v>25</v>
      </c>
      <c r="R4515">
        <f>IF(Churn_Data[[#This Row],[Churn]]="Yes",1,0)</f>
        <v>0</v>
      </c>
      <c r="S4515" t="s">
        <v>25</v>
      </c>
      <c r="T4515">
        <f>(Churn_Data[[#This Row],[OnlineSecurity]]="Yes")+(Churn_Data[[#This Row],[OnlineBackup]]="Yes")+(Churn_Data[[#This Row],[DeviceProtection]]="Yes")+(Churn_Data[[#This Row],[TechSupport]]="Yes")+(Churn_Data[[#This Row],[StreamingTV]]="Yes")+(Churn_Data[[#This Row],[StreamingMovies]]="Yes")</f>
        <v>4</v>
      </c>
      <c r="U4515" t="s">
        <v>3911</v>
      </c>
      <c r="V4515" t="s">
        <v>32</v>
      </c>
      <c r="W4515" t="str">
        <f>IF(ISNUMBER(SEARCH("automatic", Churn_Data[[#This Row],[PaymentMethod]])), "Automatic", "Manual")</f>
        <v>Manual</v>
      </c>
      <c r="X4515">
        <v>104</v>
      </c>
      <c r="Y4515" t="str">
        <f>IF(Churn_Data[[#This Row],[tenure]]&lt;=12,"0-1 Year",IF(Churn_Data[[#This Row],[tenure]]&lt;=24,"1-2 Years",IF(Churn_Data[[#This Row],[tenure]]&lt;=36,"2-3 Years",IF(Churn_Data[[#This Row],[tenure]]&lt;=48,"3-4 Years",IF(Churn_Data[[#This Row],[tenure]]&lt;=60,"4-5 Years","5+ Years")))))</f>
        <v>5+ Years</v>
      </c>
      <c r="Z4515">
        <v>69</v>
      </c>
      <c r="AA4515">
        <v>7028.5</v>
      </c>
      <c r="AB4515">
        <f>IF(Churn_Data[[#This Row],[Churn]]="No",Churn_Data[[#This Row],[MonthlyCharges]],NA())</f>
        <v>104</v>
      </c>
      <c r="AC4515">
        <f>IF(Churn_Data[[#This Row],[Churn]]="No",Churn_Data[[#This Row],[tenure]],NA())</f>
        <v>69</v>
      </c>
      <c r="AD4515" t="e">
        <f>IF(Churn_Data[[#This Row],[Churn]]="Yes",Churn_Data[[#This Row],[MonthlyCharges]],NA())</f>
        <v>#N/A</v>
      </c>
      <c r="AE4515" t="e">
        <f>IF(Churn_Data[[#This Row],[Churn]]="Yes",Churn_Data[[#This Row],[tenure]],NA())</f>
        <v>#N/A</v>
      </c>
      <c r="AF4515">
        <v>7176</v>
      </c>
    </row>
    <row r="4516" spans="1:32" x14ac:dyDescent="0.3">
      <c r="A4516" t="s">
        <v>4550</v>
      </c>
      <c r="B4516" t="s">
        <v>23</v>
      </c>
      <c r="C4516" t="str">
        <f>IF(Churn_Data[[#This Row],[SeniorCitizen]]=1,"Yes","No")</f>
        <v>No</v>
      </c>
      <c r="D4516">
        <v>0</v>
      </c>
      <c r="E4516" t="s">
        <v>24</v>
      </c>
      <c r="F4516" t="s">
        <v>25</v>
      </c>
      <c r="G4516" t="s">
        <v>24</v>
      </c>
      <c r="H4516" t="s">
        <v>24</v>
      </c>
      <c r="I4516" t="s">
        <v>26</v>
      </c>
      <c r="J4516" t="str">
        <f>IF(Churn_Data[[#This Row],[InternetService]]&lt;&gt;"No","Yes","No")</f>
        <v>Yes</v>
      </c>
      <c r="K4516" t="s">
        <v>25</v>
      </c>
      <c r="L4516" t="s">
        <v>25</v>
      </c>
      <c r="M4516" t="s">
        <v>24</v>
      </c>
      <c r="N4516" t="s">
        <v>24</v>
      </c>
      <c r="O4516" t="s">
        <v>24</v>
      </c>
      <c r="P4516" t="s">
        <v>24</v>
      </c>
      <c r="Q4516" t="s">
        <v>25</v>
      </c>
      <c r="R4516">
        <f>IF(Churn_Data[[#This Row],[Churn]]="Yes",1,0)</f>
        <v>0</v>
      </c>
      <c r="S4516" t="s">
        <v>25</v>
      </c>
      <c r="T4516">
        <f>(Churn_Data[[#This Row],[OnlineSecurity]]="Yes")+(Churn_Data[[#This Row],[OnlineBackup]]="Yes")+(Churn_Data[[#This Row],[DeviceProtection]]="Yes")+(Churn_Data[[#This Row],[TechSupport]]="Yes")+(Churn_Data[[#This Row],[StreamingTV]]="Yes")+(Churn_Data[[#This Row],[StreamingMovies]]="Yes")</f>
        <v>4</v>
      </c>
      <c r="U4516" t="s">
        <v>3911</v>
      </c>
      <c r="V4516" t="s">
        <v>46</v>
      </c>
      <c r="W4516" t="str">
        <f>IF(ISNUMBER(SEARCH("automatic", Churn_Data[[#This Row],[PaymentMethod]])), "Automatic", "Manual")</f>
        <v>Automatic</v>
      </c>
      <c r="X4516">
        <v>105.35</v>
      </c>
      <c r="Y4516" t="str">
        <f>IF(Churn_Data[[#This Row],[tenure]]&lt;=12,"0-1 Year",IF(Churn_Data[[#This Row],[tenure]]&lt;=24,"1-2 Years",IF(Churn_Data[[#This Row],[tenure]]&lt;=36,"2-3 Years",IF(Churn_Data[[#This Row],[tenure]]&lt;=48,"3-4 Years",IF(Churn_Data[[#This Row],[tenure]]&lt;=60,"4-5 Years","5+ Years")))))</f>
        <v>5+ Years</v>
      </c>
      <c r="Z4516">
        <v>69</v>
      </c>
      <c r="AA4516">
        <v>7240.65</v>
      </c>
      <c r="AB4516">
        <f>IF(Churn_Data[[#This Row],[Churn]]="No",Churn_Data[[#This Row],[MonthlyCharges]],NA())</f>
        <v>105.35</v>
      </c>
      <c r="AC4516">
        <f>IF(Churn_Data[[#This Row],[Churn]]="No",Churn_Data[[#This Row],[tenure]],NA())</f>
        <v>69</v>
      </c>
      <c r="AD4516" t="e">
        <f>IF(Churn_Data[[#This Row],[Churn]]="Yes",Churn_Data[[#This Row],[MonthlyCharges]],NA())</f>
        <v>#N/A</v>
      </c>
      <c r="AE4516" t="e">
        <f>IF(Churn_Data[[#This Row],[Churn]]="Yes",Churn_Data[[#This Row],[tenure]],NA())</f>
        <v>#N/A</v>
      </c>
      <c r="AF4516">
        <v>7269.15</v>
      </c>
    </row>
    <row r="4517" spans="1:32" x14ac:dyDescent="0.3">
      <c r="A4517" t="s">
        <v>4551</v>
      </c>
      <c r="B4517" t="s">
        <v>30</v>
      </c>
      <c r="C4517" t="str">
        <f>IF(Churn_Data[[#This Row],[SeniorCitizen]]=1,"Yes","No")</f>
        <v>No</v>
      </c>
      <c r="D4517">
        <v>0</v>
      </c>
      <c r="E4517" t="s">
        <v>25</v>
      </c>
      <c r="F4517" t="s">
        <v>24</v>
      </c>
      <c r="G4517" t="s">
        <v>24</v>
      </c>
      <c r="H4517" t="s">
        <v>24</v>
      </c>
      <c r="I4517" t="s">
        <v>120</v>
      </c>
      <c r="J4517" t="str">
        <f>IF(Churn_Data[[#This Row],[InternetService]]&lt;&gt;"No","Yes","No")</f>
        <v>Yes</v>
      </c>
      <c r="K4517" t="s">
        <v>24</v>
      </c>
      <c r="L4517" t="s">
        <v>25</v>
      </c>
      <c r="M4517" t="s">
        <v>24</v>
      </c>
      <c r="N4517" t="s">
        <v>24</v>
      </c>
      <c r="O4517" t="s">
        <v>24</v>
      </c>
      <c r="P4517" t="s">
        <v>24</v>
      </c>
      <c r="Q4517" t="s">
        <v>25</v>
      </c>
      <c r="R4517">
        <f>IF(Churn_Data[[#This Row],[Churn]]="Yes",1,0)</f>
        <v>0</v>
      </c>
      <c r="S4517" t="s">
        <v>24</v>
      </c>
      <c r="T4517">
        <f>(Churn_Data[[#This Row],[OnlineSecurity]]="Yes")+(Churn_Data[[#This Row],[OnlineBackup]]="Yes")+(Churn_Data[[#This Row],[DeviceProtection]]="Yes")+(Churn_Data[[#This Row],[TechSupport]]="Yes")+(Churn_Data[[#This Row],[StreamingTV]]="Yes")+(Churn_Data[[#This Row],[StreamingMovies]]="Yes")</f>
        <v>5</v>
      </c>
      <c r="U4517" t="s">
        <v>3911</v>
      </c>
      <c r="V4517" t="s">
        <v>32</v>
      </c>
      <c r="W4517" t="str">
        <f>IF(ISNUMBER(SEARCH("automatic", Churn_Data[[#This Row],[PaymentMethod]])), "Automatic", "Manual")</f>
        <v>Manual</v>
      </c>
      <c r="X4517">
        <v>84.95</v>
      </c>
      <c r="Y4517" t="str">
        <f>IF(Churn_Data[[#This Row],[tenure]]&lt;=12,"0-1 Year",IF(Churn_Data[[#This Row],[tenure]]&lt;=24,"1-2 Years",IF(Churn_Data[[#This Row],[tenure]]&lt;=36,"2-3 Years",IF(Churn_Data[[#This Row],[tenure]]&lt;=48,"3-4 Years",IF(Churn_Data[[#This Row],[tenure]]&lt;=60,"4-5 Years","5+ Years")))))</f>
        <v>4-5 Years</v>
      </c>
      <c r="Z4517">
        <v>60</v>
      </c>
      <c r="AA4517">
        <v>4984.8500000000004</v>
      </c>
      <c r="AB4517">
        <f>IF(Churn_Data[[#This Row],[Churn]]="No",Churn_Data[[#This Row],[MonthlyCharges]],NA())</f>
        <v>84.95</v>
      </c>
      <c r="AC4517">
        <f>IF(Churn_Data[[#This Row],[Churn]]="No",Churn_Data[[#This Row],[tenure]],NA())</f>
        <v>60</v>
      </c>
      <c r="AD4517" t="e">
        <f>IF(Churn_Data[[#This Row],[Churn]]="Yes",Churn_Data[[#This Row],[MonthlyCharges]],NA())</f>
        <v>#N/A</v>
      </c>
      <c r="AE4517" t="e">
        <f>IF(Churn_Data[[#This Row],[Churn]]="Yes",Churn_Data[[#This Row],[tenure]],NA())</f>
        <v>#N/A</v>
      </c>
      <c r="AF4517">
        <v>5097</v>
      </c>
    </row>
    <row r="4518" spans="1:32" x14ac:dyDescent="0.3">
      <c r="A4518" t="s">
        <v>4552</v>
      </c>
      <c r="B4518" t="s">
        <v>23</v>
      </c>
      <c r="C4518" t="str">
        <f>IF(Churn_Data[[#This Row],[SeniorCitizen]]=1,"Yes","No")</f>
        <v>No</v>
      </c>
      <c r="D4518">
        <v>0</v>
      </c>
      <c r="E4518" t="s">
        <v>24</v>
      </c>
      <c r="F4518" t="s">
        <v>25</v>
      </c>
      <c r="G4518" t="s">
        <v>24</v>
      </c>
      <c r="H4518" t="s">
        <v>24</v>
      </c>
      <c r="I4518" t="s">
        <v>120</v>
      </c>
      <c r="J4518" t="str">
        <f>IF(Churn_Data[[#This Row],[InternetService]]&lt;&gt;"No","Yes","No")</f>
        <v>Yes</v>
      </c>
      <c r="K4518" t="s">
        <v>25</v>
      </c>
      <c r="L4518" t="s">
        <v>25</v>
      </c>
      <c r="M4518" t="s">
        <v>24</v>
      </c>
      <c r="N4518" t="s">
        <v>24</v>
      </c>
      <c r="O4518" t="s">
        <v>24</v>
      </c>
      <c r="P4518" t="s">
        <v>24</v>
      </c>
      <c r="Q4518" t="s">
        <v>25</v>
      </c>
      <c r="R4518">
        <f>IF(Churn_Data[[#This Row],[Churn]]="Yes",1,0)</f>
        <v>0</v>
      </c>
      <c r="S4518" t="s">
        <v>24</v>
      </c>
      <c r="T4518">
        <f>(Churn_Data[[#This Row],[OnlineSecurity]]="Yes")+(Churn_Data[[#This Row],[OnlineBackup]]="Yes")+(Churn_Data[[#This Row],[DeviceProtection]]="Yes")+(Churn_Data[[#This Row],[TechSupport]]="Yes")+(Churn_Data[[#This Row],[StreamingTV]]="Yes")+(Churn_Data[[#This Row],[StreamingMovies]]="Yes")</f>
        <v>4</v>
      </c>
      <c r="U4518" t="s">
        <v>3911</v>
      </c>
      <c r="V4518" t="s">
        <v>46</v>
      </c>
      <c r="W4518" t="str">
        <f>IF(ISNUMBER(SEARCH("automatic", Churn_Data[[#This Row],[PaymentMethod]])), "Automatic", "Manual")</f>
        <v>Automatic</v>
      </c>
      <c r="X4518">
        <v>80.45</v>
      </c>
      <c r="Y4518" t="str">
        <f>IF(Churn_Data[[#This Row],[tenure]]&lt;=12,"0-1 Year",IF(Churn_Data[[#This Row],[tenure]]&lt;=24,"1-2 Years",IF(Churn_Data[[#This Row],[tenure]]&lt;=36,"2-3 Years",IF(Churn_Data[[#This Row],[tenure]]&lt;=48,"3-4 Years",IF(Churn_Data[[#This Row],[tenure]]&lt;=60,"4-5 Years","5+ Years")))))</f>
        <v>5+ Years</v>
      </c>
      <c r="Z4518">
        <v>71</v>
      </c>
      <c r="AA4518">
        <v>5662.25</v>
      </c>
      <c r="AB4518">
        <f>IF(Churn_Data[[#This Row],[Churn]]="No",Churn_Data[[#This Row],[MonthlyCharges]],NA())</f>
        <v>80.45</v>
      </c>
      <c r="AC4518">
        <f>IF(Churn_Data[[#This Row],[Churn]]="No",Churn_Data[[#This Row],[tenure]],NA())</f>
        <v>71</v>
      </c>
      <c r="AD4518" t="e">
        <f>IF(Churn_Data[[#This Row],[Churn]]="Yes",Churn_Data[[#This Row],[MonthlyCharges]],NA())</f>
        <v>#N/A</v>
      </c>
      <c r="AE4518" t="e">
        <f>IF(Churn_Data[[#This Row],[Churn]]="Yes",Churn_Data[[#This Row],[tenure]],NA())</f>
        <v>#N/A</v>
      </c>
      <c r="AF4518">
        <v>5711.95</v>
      </c>
    </row>
    <row r="4519" spans="1:32" x14ac:dyDescent="0.3">
      <c r="A4519" t="s">
        <v>4553</v>
      </c>
      <c r="B4519" t="s">
        <v>23</v>
      </c>
      <c r="C4519" t="str">
        <f>IF(Churn_Data[[#This Row],[SeniorCitizen]]=1,"Yes","No")</f>
        <v>No</v>
      </c>
      <c r="D4519">
        <v>0</v>
      </c>
      <c r="E4519" t="s">
        <v>25</v>
      </c>
      <c r="F4519" t="s">
        <v>25</v>
      </c>
      <c r="G4519" t="s">
        <v>24</v>
      </c>
      <c r="H4519" t="s">
        <v>24</v>
      </c>
      <c r="I4519" t="s">
        <v>120</v>
      </c>
      <c r="J4519" t="str">
        <f>IF(Churn_Data[[#This Row],[InternetService]]&lt;&gt;"No","Yes","No")</f>
        <v>Yes</v>
      </c>
      <c r="K4519" t="s">
        <v>24</v>
      </c>
      <c r="L4519" t="s">
        <v>25</v>
      </c>
      <c r="M4519" t="s">
        <v>24</v>
      </c>
      <c r="N4519" t="s">
        <v>24</v>
      </c>
      <c r="O4519" t="s">
        <v>24</v>
      </c>
      <c r="P4519" t="s">
        <v>24</v>
      </c>
      <c r="Q4519" t="s">
        <v>25</v>
      </c>
      <c r="R4519">
        <f>IF(Churn_Data[[#This Row],[Churn]]="Yes",1,0)</f>
        <v>0</v>
      </c>
      <c r="S4519" t="s">
        <v>25</v>
      </c>
      <c r="T4519">
        <f>(Churn_Data[[#This Row],[OnlineSecurity]]="Yes")+(Churn_Data[[#This Row],[OnlineBackup]]="Yes")+(Churn_Data[[#This Row],[DeviceProtection]]="Yes")+(Churn_Data[[#This Row],[TechSupport]]="Yes")+(Churn_Data[[#This Row],[StreamingTV]]="Yes")+(Churn_Data[[#This Row],[StreamingMovies]]="Yes")</f>
        <v>5</v>
      </c>
      <c r="U4519" t="s">
        <v>3911</v>
      </c>
      <c r="V4519" t="s">
        <v>72</v>
      </c>
      <c r="W4519" t="str">
        <f>IF(ISNUMBER(SEARCH("automatic", Churn_Data[[#This Row],[PaymentMethod]])), "Automatic", "Manual")</f>
        <v>Automatic</v>
      </c>
      <c r="X4519">
        <v>86.45</v>
      </c>
      <c r="Y4519" t="str">
        <f>IF(Churn_Data[[#This Row],[tenure]]&lt;=12,"0-1 Year",IF(Churn_Data[[#This Row],[tenure]]&lt;=24,"1-2 Years",IF(Churn_Data[[#This Row],[tenure]]&lt;=36,"2-3 Years",IF(Churn_Data[[#This Row],[tenure]]&lt;=48,"3-4 Years",IF(Churn_Data[[#This Row],[tenure]]&lt;=60,"4-5 Years","5+ Years")))))</f>
        <v>5+ Years</v>
      </c>
      <c r="Z4519">
        <v>61</v>
      </c>
      <c r="AA4519">
        <v>5175.3</v>
      </c>
      <c r="AB4519">
        <f>IF(Churn_Data[[#This Row],[Churn]]="No",Churn_Data[[#This Row],[MonthlyCharges]],NA())</f>
        <v>86.45</v>
      </c>
      <c r="AC4519">
        <f>IF(Churn_Data[[#This Row],[Churn]]="No",Churn_Data[[#This Row],[tenure]],NA())</f>
        <v>61</v>
      </c>
      <c r="AD4519" t="e">
        <f>IF(Churn_Data[[#This Row],[Churn]]="Yes",Churn_Data[[#This Row],[MonthlyCharges]],NA())</f>
        <v>#N/A</v>
      </c>
      <c r="AE4519" t="e">
        <f>IF(Churn_Data[[#This Row],[Churn]]="Yes",Churn_Data[[#This Row],[tenure]],NA())</f>
        <v>#N/A</v>
      </c>
      <c r="AF4519">
        <v>5273.45</v>
      </c>
    </row>
    <row r="4520" spans="1:32" x14ac:dyDescent="0.3">
      <c r="A4520" t="s">
        <v>4554</v>
      </c>
      <c r="B4520" t="s">
        <v>30</v>
      </c>
      <c r="C4520" t="str">
        <f>IF(Churn_Data[[#This Row],[SeniorCitizen]]=1,"Yes","No")</f>
        <v>No</v>
      </c>
      <c r="D4520">
        <v>0</v>
      </c>
      <c r="E4520" t="s">
        <v>24</v>
      </c>
      <c r="F4520" t="s">
        <v>24</v>
      </c>
      <c r="G4520" t="s">
        <v>24</v>
      </c>
      <c r="H4520" t="s">
        <v>24</v>
      </c>
      <c r="I4520" t="s">
        <v>120</v>
      </c>
      <c r="J4520" t="str">
        <f>IF(Churn_Data[[#This Row],[InternetService]]&lt;&gt;"No","Yes","No")</f>
        <v>Yes</v>
      </c>
      <c r="K4520" t="s">
        <v>24</v>
      </c>
      <c r="L4520" t="s">
        <v>25</v>
      </c>
      <c r="M4520" t="s">
        <v>24</v>
      </c>
      <c r="N4520" t="s">
        <v>24</v>
      </c>
      <c r="O4520" t="s">
        <v>24</v>
      </c>
      <c r="P4520" t="s">
        <v>24</v>
      </c>
      <c r="Q4520" t="s">
        <v>25</v>
      </c>
      <c r="R4520">
        <f>IF(Churn_Data[[#This Row],[Churn]]="Yes",1,0)</f>
        <v>0</v>
      </c>
      <c r="S4520" t="s">
        <v>24</v>
      </c>
      <c r="T4520">
        <f>(Churn_Data[[#This Row],[OnlineSecurity]]="Yes")+(Churn_Data[[#This Row],[OnlineBackup]]="Yes")+(Churn_Data[[#This Row],[DeviceProtection]]="Yes")+(Churn_Data[[#This Row],[TechSupport]]="Yes")+(Churn_Data[[#This Row],[StreamingTV]]="Yes")+(Churn_Data[[#This Row],[StreamingMovies]]="Yes")</f>
        <v>5</v>
      </c>
      <c r="U4520" t="s">
        <v>3911</v>
      </c>
      <c r="V4520" t="s">
        <v>46</v>
      </c>
      <c r="W4520" t="str">
        <f>IF(ISNUMBER(SEARCH("automatic", Churn_Data[[#This Row],[PaymentMethod]])), "Automatic", "Manual")</f>
        <v>Automatic</v>
      </c>
      <c r="X4520">
        <v>85.4</v>
      </c>
      <c r="Y4520" t="str">
        <f>IF(Churn_Data[[#This Row],[tenure]]&lt;=12,"0-1 Year",IF(Churn_Data[[#This Row],[tenure]]&lt;=24,"1-2 Years",IF(Churn_Data[[#This Row],[tenure]]&lt;=36,"2-3 Years",IF(Churn_Data[[#This Row],[tenure]]&lt;=48,"3-4 Years",IF(Churn_Data[[#This Row],[tenure]]&lt;=60,"4-5 Years","5+ Years")))))</f>
        <v>3-4 Years</v>
      </c>
      <c r="Z4520">
        <v>38</v>
      </c>
      <c r="AA4520">
        <v>3297</v>
      </c>
      <c r="AB4520">
        <f>IF(Churn_Data[[#This Row],[Churn]]="No",Churn_Data[[#This Row],[MonthlyCharges]],NA())</f>
        <v>85.4</v>
      </c>
      <c r="AC4520">
        <f>IF(Churn_Data[[#This Row],[Churn]]="No",Churn_Data[[#This Row],[tenure]],NA())</f>
        <v>38</v>
      </c>
      <c r="AD4520" t="e">
        <f>IF(Churn_Data[[#This Row],[Churn]]="Yes",Churn_Data[[#This Row],[MonthlyCharges]],NA())</f>
        <v>#N/A</v>
      </c>
      <c r="AE4520" t="e">
        <f>IF(Churn_Data[[#This Row],[Churn]]="Yes",Churn_Data[[#This Row],[tenure]],NA())</f>
        <v>#N/A</v>
      </c>
      <c r="AF4520">
        <v>3245.2</v>
      </c>
    </row>
    <row r="4521" spans="1:32" x14ac:dyDescent="0.3">
      <c r="A4521" t="s">
        <v>4555</v>
      </c>
      <c r="B4521" t="s">
        <v>30</v>
      </c>
      <c r="C4521" t="str">
        <f>IF(Churn_Data[[#This Row],[SeniorCitizen]]=1,"Yes","No")</f>
        <v>No</v>
      </c>
      <c r="D4521">
        <v>0</v>
      </c>
      <c r="E4521" t="s">
        <v>24</v>
      </c>
      <c r="F4521" t="s">
        <v>25</v>
      </c>
      <c r="G4521" t="s">
        <v>24</v>
      </c>
      <c r="H4521" t="s">
        <v>24</v>
      </c>
      <c r="I4521" t="s">
        <v>26</v>
      </c>
      <c r="J4521" t="str">
        <f>IF(Churn_Data[[#This Row],[InternetService]]&lt;&gt;"No","Yes","No")</f>
        <v>Yes</v>
      </c>
      <c r="K4521" t="s">
        <v>25</v>
      </c>
      <c r="L4521" t="s">
        <v>25</v>
      </c>
      <c r="M4521" t="s">
        <v>24</v>
      </c>
      <c r="N4521" t="s">
        <v>24</v>
      </c>
      <c r="O4521" t="s">
        <v>24</v>
      </c>
      <c r="P4521" t="s">
        <v>24</v>
      </c>
      <c r="Q4521" t="s">
        <v>25</v>
      </c>
      <c r="R4521">
        <f>IF(Churn_Data[[#This Row],[Churn]]="Yes",1,0)</f>
        <v>0</v>
      </c>
      <c r="S4521" t="s">
        <v>25</v>
      </c>
      <c r="T4521">
        <f>(Churn_Data[[#This Row],[OnlineSecurity]]="Yes")+(Churn_Data[[#This Row],[OnlineBackup]]="Yes")+(Churn_Data[[#This Row],[DeviceProtection]]="Yes")+(Churn_Data[[#This Row],[TechSupport]]="Yes")+(Churn_Data[[#This Row],[StreamingTV]]="Yes")+(Churn_Data[[#This Row],[StreamingMovies]]="Yes")</f>
        <v>4</v>
      </c>
      <c r="U4521" t="s">
        <v>3911</v>
      </c>
      <c r="V4521" t="s">
        <v>32</v>
      </c>
      <c r="W4521" t="str">
        <f>IF(ISNUMBER(SEARCH("automatic", Churn_Data[[#This Row],[PaymentMethod]])), "Automatic", "Manual")</f>
        <v>Manual</v>
      </c>
      <c r="X4521">
        <v>107.95</v>
      </c>
      <c r="Y4521" t="str">
        <f>IF(Churn_Data[[#This Row],[tenure]]&lt;=12,"0-1 Year",IF(Churn_Data[[#This Row],[tenure]]&lt;=24,"1-2 Years",IF(Churn_Data[[#This Row],[tenure]]&lt;=36,"2-3 Years",IF(Churn_Data[[#This Row],[tenure]]&lt;=48,"3-4 Years",IF(Churn_Data[[#This Row],[tenure]]&lt;=60,"4-5 Years","5+ Years")))))</f>
        <v>4-5 Years</v>
      </c>
      <c r="Z4521">
        <v>57</v>
      </c>
      <c r="AA4521">
        <v>5969.85</v>
      </c>
      <c r="AB4521">
        <f>IF(Churn_Data[[#This Row],[Churn]]="No",Churn_Data[[#This Row],[MonthlyCharges]],NA())</f>
        <v>107.95</v>
      </c>
      <c r="AC4521">
        <f>IF(Churn_Data[[#This Row],[Churn]]="No",Churn_Data[[#This Row],[tenure]],NA())</f>
        <v>57</v>
      </c>
      <c r="AD4521" t="e">
        <f>IF(Churn_Data[[#This Row],[Churn]]="Yes",Churn_Data[[#This Row],[MonthlyCharges]],NA())</f>
        <v>#N/A</v>
      </c>
      <c r="AE4521" t="e">
        <f>IF(Churn_Data[[#This Row],[Churn]]="Yes",Churn_Data[[#This Row],[tenure]],NA())</f>
        <v>#N/A</v>
      </c>
      <c r="AF4521">
        <v>6153.15</v>
      </c>
    </row>
    <row r="4522" spans="1:32" x14ac:dyDescent="0.3">
      <c r="A4522" t="s">
        <v>4556</v>
      </c>
      <c r="B4522" t="s">
        <v>23</v>
      </c>
      <c r="C4522" t="str">
        <f>IF(Churn_Data[[#This Row],[SeniorCitizen]]=1,"Yes","No")</f>
        <v>No</v>
      </c>
      <c r="D4522">
        <v>0</v>
      </c>
      <c r="E4522" t="s">
        <v>24</v>
      </c>
      <c r="F4522" t="s">
        <v>24</v>
      </c>
      <c r="G4522" t="s">
        <v>24</v>
      </c>
      <c r="H4522" t="s">
        <v>24</v>
      </c>
      <c r="I4522" t="s">
        <v>26</v>
      </c>
      <c r="J4522" t="str">
        <f>IF(Churn_Data[[#This Row],[InternetService]]&lt;&gt;"No","Yes","No")</f>
        <v>Yes</v>
      </c>
      <c r="K4522" t="s">
        <v>24</v>
      </c>
      <c r="L4522" t="s">
        <v>25</v>
      </c>
      <c r="M4522" t="s">
        <v>24</v>
      </c>
      <c r="N4522" t="s">
        <v>24</v>
      </c>
      <c r="O4522" t="s">
        <v>24</v>
      </c>
      <c r="P4522" t="s">
        <v>24</v>
      </c>
      <c r="Q4522" t="s">
        <v>25</v>
      </c>
      <c r="R4522">
        <f>IF(Churn_Data[[#This Row],[Churn]]="Yes",1,0)</f>
        <v>0</v>
      </c>
      <c r="S4522" t="s">
        <v>25</v>
      </c>
      <c r="T4522">
        <f>(Churn_Data[[#This Row],[OnlineSecurity]]="Yes")+(Churn_Data[[#This Row],[OnlineBackup]]="Yes")+(Churn_Data[[#This Row],[DeviceProtection]]="Yes")+(Churn_Data[[#This Row],[TechSupport]]="Yes")+(Churn_Data[[#This Row],[StreamingTV]]="Yes")+(Churn_Data[[#This Row],[StreamingMovies]]="Yes")</f>
        <v>5</v>
      </c>
      <c r="U4522" t="s">
        <v>3911</v>
      </c>
      <c r="V4522" t="s">
        <v>32</v>
      </c>
      <c r="W4522" t="str">
        <f>IF(ISNUMBER(SEARCH("automatic", Churn_Data[[#This Row],[PaymentMethod]])), "Automatic", "Manual")</f>
        <v>Manual</v>
      </c>
      <c r="X4522">
        <v>109.3</v>
      </c>
      <c r="Y4522" t="str">
        <f>IF(Churn_Data[[#This Row],[tenure]]&lt;=12,"0-1 Year",IF(Churn_Data[[#This Row],[tenure]]&lt;=24,"1-2 Years",IF(Churn_Data[[#This Row],[tenure]]&lt;=36,"2-3 Years",IF(Churn_Data[[#This Row],[tenure]]&lt;=48,"3-4 Years",IF(Churn_Data[[#This Row],[tenure]]&lt;=60,"4-5 Years","5+ Years")))))</f>
        <v>5+ Years</v>
      </c>
      <c r="Z4522">
        <v>65</v>
      </c>
      <c r="AA4522">
        <v>7337.55</v>
      </c>
      <c r="AB4522">
        <f>IF(Churn_Data[[#This Row],[Churn]]="No",Churn_Data[[#This Row],[MonthlyCharges]],NA())</f>
        <v>109.3</v>
      </c>
      <c r="AC4522">
        <f>IF(Churn_Data[[#This Row],[Churn]]="No",Churn_Data[[#This Row],[tenure]],NA())</f>
        <v>65</v>
      </c>
      <c r="AD4522" t="e">
        <f>IF(Churn_Data[[#This Row],[Churn]]="Yes",Churn_Data[[#This Row],[MonthlyCharges]],NA())</f>
        <v>#N/A</v>
      </c>
      <c r="AE4522" t="e">
        <f>IF(Churn_Data[[#This Row],[Churn]]="Yes",Churn_Data[[#This Row],[tenure]],NA())</f>
        <v>#N/A</v>
      </c>
      <c r="AF4522">
        <v>7104.5</v>
      </c>
    </row>
    <row r="4523" spans="1:32" x14ac:dyDescent="0.3">
      <c r="A4523" t="s">
        <v>4557</v>
      </c>
      <c r="B4523" t="s">
        <v>30</v>
      </c>
      <c r="C4523" t="str">
        <f>IF(Churn_Data[[#This Row],[SeniorCitizen]]=1,"Yes","No")</f>
        <v>No</v>
      </c>
      <c r="D4523">
        <v>0</v>
      </c>
      <c r="E4523" t="s">
        <v>24</v>
      </c>
      <c r="F4523" t="s">
        <v>24</v>
      </c>
      <c r="G4523" t="s">
        <v>24</v>
      </c>
      <c r="H4523" t="s">
        <v>24</v>
      </c>
      <c r="I4523" t="s">
        <v>26</v>
      </c>
      <c r="J4523" t="str">
        <f>IF(Churn_Data[[#This Row],[InternetService]]&lt;&gt;"No","Yes","No")</f>
        <v>Yes</v>
      </c>
      <c r="K4523" t="s">
        <v>25</v>
      </c>
      <c r="L4523" t="s">
        <v>25</v>
      </c>
      <c r="M4523" t="s">
        <v>24</v>
      </c>
      <c r="N4523" t="s">
        <v>24</v>
      </c>
      <c r="O4523" t="s">
        <v>24</v>
      </c>
      <c r="P4523" t="s">
        <v>24</v>
      </c>
      <c r="Q4523" t="s">
        <v>25</v>
      </c>
      <c r="R4523">
        <f>IF(Churn_Data[[#This Row],[Churn]]="Yes",1,0)</f>
        <v>0</v>
      </c>
      <c r="S4523" t="s">
        <v>24</v>
      </c>
      <c r="T4523">
        <f>(Churn_Data[[#This Row],[OnlineSecurity]]="Yes")+(Churn_Data[[#This Row],[OnlineBackup]]="Yes")+(Churn_Data[[#This Row],[DeviceProtection]]="Yes")+(Churn_Data[[#This Row],[TechSupport]]="Yes")+(Churn_Data[[#This Row],[StreamingTV]]="Yes")+(Churn_Data[[#This Row],[StreamingMovies]]="Yes")</f>
        <v>4</v>
      </c>
      <c r="U4523" t="s">
        <v>3911</v>
      </c>
      <c r="V4523" t="s">
        <v>46</v>
      </c>
      <c r="W4523" t="str">
        <f>IF(ISNUMBER(SEARCH("automatic", Churn_Data[[#This Row],[PaymentMethod]])), "Automatic", "Manual")</f>
        <v>Automatic</v>
      </c>
      <c r="X4523">
        <v>104.1</v>
      </c>
      <c r="Y4523" t="str">
        <f>IF(Churn_Data[[#This Row],[tenure]]&lt;=12,"0-1 Year",IF(Churn_Data[[#This Row],[tenure]]&lt;=24,"1-2 Years",IF(Churn_Data[[#This Row],[tenure]]&lt;=36,"2-3 Years",IF(Churn_Data[[#This Row],[tenure]]&lt;=48,"3-4 Years",IF(Churn_Data[[#This Row],[tenure]]&lt;=60,"4-5 Years","5+ Years")))))</f>
        <v>5+ Years</v>
      </c>
      <c r="Z4523">
        <v>65</v>
      </c>
      <c r="AA4523">
        <v>6700.05</v>
      </c>
      <c r="AB4523">
        <f>IF(Churn_Data[[#This Row],[Churn]]="No",Churn_Data[[#This Row],[MonthlyCharges]],NA())</f>
        <v>104.1</v>
      </c>
      <c r="AC4523">
        <f>IF(Churn_Data[[#This Row],[Churn]]="No",Churn_Data[[#This Row],[tenure]],NA())</f>
        <v>65</v>
      </c>
      <c r="AD4523" t="e">
        <f>IF(Churn_Data[[#This Row],[Churn]]="Yes",Churn_Data[[#This Row],[MonthlyCharges]],NA())</f>
        <v>#N/A</v>
      </c>
      <c r="AE4523" t="e">
        <f>IF(Churn_Data[[#This Row],[Churn]]="Yes",Churn_Data[[#This Row],[tenure]],NA())</f>
        <v>#N/A</v>
      </c>
      <c r="AF4523">
        <v>6766.5</v>
      </c>
    </row>
    <row r="4524" spans="1:32" x14ac:dyDescent="0.3">
      <c r="A4524" t="s">
        <v>4558</v>
      </c>
      <c r="B4524" t="s">
        <v>23</v>
      </c>
      <c r="C4524" t="str">
        <f>IF(Churn_Data[[#This Row],[SeniorCitizen]]=1,"Yes","No")</f>
        <v>No</v>
      </c>
      <c r="D4524">
        <v>0</v>
      </c>
      <c r="E4524" t="s">
        <v>24</v>
      </c>
      <c r="F4524" t="s">
        <v>25</v>
      </c>
      <c r="G4524" t="s">
        <v>24</v>
      </c>
      <c r="H4524" t="s">
        <v>24</v>
      </c>
      <c r="I4524" t="s">
        <v>120</v>
      </c>
      <c r="J4524" t="str">
        <f>IF(Churn_Data[[#This Row],[InternetService]]&lt;&gt;"No","Yes","No")</f>
        <v>Yes</v>
      </c>
      <c r="K4524" t="s">
        <v>24</v>
      </c>
      <c r="L4524" t="s">
        <v>25</v>
      </c>
      <c r="M4524" t="s">
        <v>24</v>
      </c>
      <c r="N4524" t="s">
        <v>24</v>
      </c>
      <c r="O4524" t="s">
        <v>24</v>
      </c>
      <c r="P4524" t="s">
        <v>24</v>
      </c>
      <c r="Q4524" t="s">
        <v>25</v>
      </c>
      <c r="R4524">
        <f>IF(Churn_Data[[#This Row],[Churn]]="Yes",1,0)</f>
        <v>0</v>
      </c>
      <c r="S4524" t="s">
        <v>25</v>
      </c>
      <c r="T4524">
        <f>(Churn_Data[[#This Row],[OnlineSecurity]]="Yes")+(Churn_Data[[#This Row],[OnlineBackup]]="Yes")+(Churn_Data[[#This Row],[DeviceProtection]]="Yes")+(Churn_Data[[#This Row],[TechSupport]]="Yes")+(Churn_Data[[#This Row],[StreamingTV]]="Yes")+(Churn_Data[[#This Row],[StreamingMovies]]="Yes")</f>
        <v>5</v>
      </c>
      <c r="U4524" t="s">
        <v>3911</v>
      </c>
      <c r="V4524" t="s">
        <v>72</v>
      </c>
      <c r="W4524" t="str">
        <f>IF(ISNUMBER(SEARCH("automatic", Churn_Data[[#This Row],[PaymentMethod]])), "Automatic", "Manual")</f>
        <v>Automatic</v>
      </c>
      <c r="X4524">
        <v>84.35</v>
      </c>
      <c r="Y4524" t="str">
        <f>IF(Churn_Data[[#This Row],[tenure]]&lt;=12,"0-1 Year",IF(Churn_Data[[#This Row],[tenure]]&lt;=24,"1-2 Years",IF(Churn_Data[[#This Row],[tenure]]&lt;=36,"2-3 Years",IF(Churn_Data[[#This Row],[tenure]]&lt;=48,"3-4 Years",IF(Churn_Data[[#This Row],[tenure]]&lt;=60,"4-5 Years","5+ Years")))))</f>
        <v>3-4 Years</v>
      </c>
      <c r="Z4524">
        <v>42</v>
      </c>
      <c r="AA4524">
        <v>3571.6</v>
      </c>
      <c r="AB4524">
        <f>IF(Churn_Data[[#This Row],[Churn]]="No",Churn_Data[[#This Row],[MonthlyCharges]],NA())</f>
        <v>84.35</v>
      </c>
      <c r="AC4524">
        <f>IF(Churn_Data[[#This Row],[Churn]]="No",Churn_Data[[#This Row],[tenure]],NA())</f>
        <v>42</v>
      </c>
      <c r="AD4524" t="e">
        <f>IF(Churn_Data[[#This Row],[Churn]]="Yes",Churn_Data[[#This Row],[MonthlyCharges]],NA())</f>
        <v>#N/A</v>
      </c>
      <c r="AE4524" t="e">
        <f>IF(Churn_Data[[#This Row],[Churn]]="Yes",Churn_Data[[#This Row],[tenure]],NA())</f>
        <v>#N/A</v>
      </c>
      <c r="AF4524">
        <v>3542.7</v>
      </c>
    </row>
    <row r="4525" spans="1:32" x14ac:dyDescent="0.3">
      <c r="A4525" t="s">
        <v>4559</v>
      </c>
      <c r="B4525" t="s">
        <v>30</v>
      </c>
      <c r="C4525" t="str">
        <f>IF(Churn_Data[[#This Row],[SeniorCitizen]]=1,"Yes","No")</f>
        <v>No</v>
      </c>
      <c r="D4525">
        <v>0</v>
      </c>
      <c r="E4525" t="s">
        <v>24</v>
      </c>
      <c r="F4525" t="s">
        <v>25</v>
      </c>
      <c r="G4525" t="s">
        <v>24</v>
      </c>
      <c r="H4525" t="s">
        <v>24</v>
      </c>
      <c r="I4525" t="s">
        <v>26</v>
      </c>
      <c r="J4525" t="str">
        <f>IF(Churn_Data[[#This Row],[InternetService]]&lt;&gt;"No","Yes","No")</f>
        <v>Yes</v>
      </c>
      <c r="K4525" t="s">
        <v>25</v>
      </c>
      <c r="L4525" t="s">
        <v>25</v>
      </c>
      <c r="M4525" t="s">
        <v>24</v>
      </c>
      <c r="N4525" t="s">
        <v>24</v>
      </c>
      <c r="O4525" t="s">
        <v>24</v>
      </c>
      <c r="P4525" t="s">
        <v>24</v>
      </c>
      <c r="Q4525" t="s">
        <v>25</v>
      </c>
      <c r="R4525">
        <f>IF(Churn_Data[[#This Row],[Churn]]="Yes",1,0)</f>
        <v>0</v>
      </c>
      <c r="S4525" t="s">
        <v>24</v>
      </c>
      <c r="T4525">
        <f>(Churn_Data[[#This Row],[OnlineSecurity]]="Yes")+(Churn_Data[[#This Row],[OnlineBackup]]="Yes")+(Churn_Data[[#This Row],[DeviceProtection]]="Yes")+(Churn_Data[[#This Row],[TechSupport]]="Yes")+(Churn_Data[[#This Row],[StreamingTV]]="Yes")+(Churn_Data[[#This Row],[StreamingMovies]]="Yes")</f>
        <v>4</v>
      </c>
      <c r="U4525" t="s">
        <v>3911</v>
      </c>
      <c r="V4525" t="s">
        <v>46</v>
      </c>
      <c r="W4525" t="str">
        <f>IF(ISNUMBER(SEARCH("automatic", Churn_Data[[#This Row],[PaymentMethod]])), "Automatic", "Manual")</f>
        <v>Automatic</v>
      </c>
      <c r="X4525">
        <v>107.6</v>
      </c>
      <c r="Y4525" t="str">
        <f>IF(Churn_Data[[#This Row],[tenure]]&lt;=12,"0-1 Year",IF(Churn_Data[[#This Row],[tenure]]&lt;=24,"1-2 Years",IF(Churn_Data[[#This Row],[tenure]]&lt;=36,"2-3 Years",IF(Churn_Data[[#This Row],[tenure]]&lt;=48,"3-4 Years",IF(Churn_Data[[#This Row],[tenure]]&lt;=60,"4-5 Years","5+ Years")))))</f>
        <v>5+ Years</v>
      </c>
      <c r="Z4525">
        <v>62</v>
      </c>
      <c r="AA4525">
        <v>6912.7</v>
      </c>
      <c r="AB4525">
        <f>IF(Churn_Data[[#This Row],[Churn]]="No",Churn_Data[[#This Row],[MonthlyCharges]],NA())</f>
        <v>107.6</v>
      </c>
      <c r="AC4525">
        <f>IF(Churn_Data[[#This Row],[Churn]]="No",Churn_Data[[#This Row],[tenure]],NA())</f>
        <v>62</v>
      </c>
      <c r="AD4525" t="e">
        <f>IF(Churn_Data[[#This Row],[Churn]]="Yes",Churn_Data[[#This Row],[MonthlyCharges]],NA())</f>
        <v>#N/A</v>
      </c>
      <c r="AE4525" t="e">
        <f>IF(Churn_Data[[#This Row],[Churn]]="Yes",Churn_Data[[#This Row],[tenure]],NA())</f>
        <v>#N/A</v>
      </c>
      <c r="AF4525">
        <v>6671.2</v>
      </c>
    </row>
    <row r="4526" spans="1:32" x14ac:dyDescent="0.3">
      <c r="A4526" t="s">
        <v>4560</v>
      </c>
      <c r="B4526" t="s">
        <v>23</v>
      </c>
      <c r="C4526" t="str">
        <f>IF(Churn_Data[[#This Row],[SeniorCitizen]]=1,"Yes","No")</f>
        <v>No</v>
      </c>
      <c r="D4526">
        <v>0</v>
      </c>
      <c r="E4526" t="s">
        <v>25</v>
      </c>
      <c r="F4526" t="s">
        <v>25</v>
      </c>
      <c r="G4526" t="s">
        <v>24</v>
      </c>
      <c r="H4526" t="s">
        <v>24</v>
      </c>
      <c r="I4526" t="s">
        <v>120</v>
      </c>
      <c r="J4526" t="str">
        <f>IF(Churn_Data[[#This Row],[InternetService]]&lt;&gt;"No","Yes","No")</f>
        <v>Yes</v>
      </c>
      <c r="K4526" t="s">
        <v>25</v>
      </c>
      <c r="L4526" t="s">
        <v>25</v>
      </c>
      <c r="M4526" t="s">
        <v>24</v>
      </c>
      <c r="N4526" t="s">
        <v>24</v>
      </c>
      <c r="O4526" t="s">
        <v>24</v>
      </c>
      <c r="P4526" t="s">
        <v>24</v>
      </c>
      <c r="Q4526" t="s">
        <v>25</v>
      </c>
      <c r="R4526">
        <f>IF(Churn_Data[[#This Row],[Churn]]="Yes",1,0)</f>
        <v>0</v>
      </c>
      <c r="S4526" t="s">
        <v>24</v>
      </c>
      <c r="T4526">
        <f>(Churn_Data[[#This Row],[OnlineSecurity]]="Yes")+(Churn_Data[[#This Row],[OnlineBackup]]="Yes")+(Churn_Data[[#This Row],[DeviceProtection]]="Yes")+(Churn_Data[[#This Row],[TechSupport]]="Yes")+(Churn_Data[[#This Row],[StreamingTV]]="Yes")+(Churn_Data[[#This Row],[StreamingMovies]]="Yes")</f>
        <v>4</v>
      </c>
      <c r="U4526" t="s">
        <v>3911</v>
      </c>
      <c r="V4526" t="s">
        <v>72</v>
      </c>
      <c r="W4526" t="str">
        <f>IF(ISNUMBER(SEARCH("automatic", Churn_Data[[#This Row],[PaymentMethod]])), "Automatic", "Manual")</f>
        <v>Automatic</v>
      </c>
      <c r="X4526">
        <v>78.45</v>
      </c>
      <c r="Y4526" t="str">
        <f>IF(Churn_Data[[#This Row],[tenure]]&lt;=12,"0-1 Year",IF(Churn_Data[[#This Row],[tenure]]&lt;=24,"1-2 Years",IF(Churn_Data[[#This Row],[tenure]]&lt;=36,"2-3 Years",IF(Churn_Data[[#This Row],[tenure]]&lt;=48,"3-4 Years",IF(Churn_Data[[#This Row],[tenure]]&lt;=60,"4-5 Years","5+ Years")))))</f>
        <v>3-4 Years</v>
      </c>
      <c r="Z4526">
        <v>42</v>
      </c>
      <c r="AA4526">
        <v>3373.4</v>
      </c>
      <c r="AB4526">
        <f>IF(Churn_Data[[#This Row],[Churn]]="No",Churn_Data[[#This Row],[MonthlyCharges]],NA())</f>
        <v>78.45</v>
      </c>
      <c r="AC4526">
        <f>IF(Churn_Data[[#This Row],[Churn]]="No",Churn_Data[[#This Row],[tenure]],NA())</f>
        <v>42</v>
      </c>
      <c r="AD4526" t="e">
        <f>IF(Churn_Data[[#This Row],[Churn]]="Yes",Churn_Data[[#This Row],[MonthlyCharges]],NA())</f>
        <v>#N/A</v>
      </c>
      <c r="AE4526" t="e">
        <f>IF(Churn_Data[[#This Row],[Churn]]="Yes",Churn_Data[[#This Row],[tenure]],NA())</f>
        <v>#N/A</v>
      </c>
      <c r="AF4526">
        <v>3294.9</v>
      </c>
    </row>
    <row r="4527" spans="1:32" x14ac:dyDescent="0.3">
      <c r="A4527" t="s">
        <v>4561</v>
      </c>
      <c r="B4527" t="s">
        <v>23</v>
      </c>
      <c r="C4527" t="str">
        <f>IF(Churn_Data[[#This Row],[SeniorCitizen]]=1,"Yes","No")</f>
        <v>No</v>
      </c>
      <c r="D4527">
        <v>0</v>
      </c>
      <c r="E4527" t="s">
        <v>25</v>
      </c>
      <c r="F4527" t="s">
        <v>25</v>
      </c>
      <c r="G4527" t="s">
        <v>24</v>
      </c>
      <c r="H4527" t="s">
        <v>24</v>
      </c>
      <c r="I4527" t="s">
        <v>120</v>
      </c>
      <c r="J4527" t="str">
        <f>IF(Churn_Data[[#This Row],[InternetService]]&lt;&gt;"No","Yes","No")</f>
        <v>Yes</v>
      </c>
      <c r="K4527" t="s">
        <v>24</v>
      </c>
      <c r="L4527" t="s">
        <v>25</v>
      </c>
      <c r="M4527" t="s">
        <v>24</v>
      </c>
      <c r="N4527" t="s">
        <v>24</v>
      </c>
      <c r="O4527" t="s">
        <v>24</v>
      </c>
      <c r="P4527" t="s">
        <v>24</v>
      </c>
      <c r="Q4527" t="s">
        <v>25</v>
      </c>
      <c r="R4527">
        <f>IF(Churn_Data[[#This Row],[Churn]]="Yes",1,0)</f>
        <v>0</v>
      </c>
      <c r="S4527" t="s">
        <v>24</v>
      </c>
      <c r="T4527">
        <f>(Churn_Data[[#This Row],[OnlineSecurity]]="Yes")+(Churn_Data[[#This Row],[OnlineBackup]]="Yes")+(Churn_Data[[#This Row],[DeviceProtection]]="Yes")+(Churn_Data[[#This Row],[TechSupport]]="Yes")+(Churn_Data[[#This Row],[StreamingTV]]="Yes")+(Churn_Data[[#This Row],[StreamingMovies]]="Yes")</f>
        <v>5</v>
      </c>
      <c r="U4527" t="s">
        <v>3911</v>
      </c>
      <c r="V4527" t="s">
        <v>28</v>
      </c>
      <c r="W4527" t="str">
        <f>IF(ISNUMBER(SEARCH("automatic", Churn_Data[[#This Row],[PaymentMethod]])), "Automatic", "Manual")</f>
        <v>Manual</v>
      </c>
      <c r="X4527">
        <v>85.25</v>
      </c>
      <c r="Y4527" t="str">
        <f>IF(Churn_Data[[#This Row],[tenure]]&lt;=12,"0-1 Year",IF(Churn_Data[[#This Row],[tenure]]&lt;=24,"1-2 Years",IF(Churn_Data[[#This Row],[tenure]]&lt;=36,"2-3 Years",IF(Churn_Data[[#This Row],[tenure]]&lt;=48,"3-4 Years",IF(Churn_Data[[#This Row],[tenure]]&lt;=60,"4-5 Years","5+ Years")))))</f>
        <v>5+ Years</v>
      </c>
      <c r="Z4527">
        <v>67</v>
      </c>
      <c r="AA4527">
        <v>5714.2</v>
      </c>
      <c r="AB4527">
        <f>IF(Churn_Data[[#This Row],[Churn]]="No",Churn_Data[[#This Row],[MonthlyCharges]],NA())</f>
        <v>85.25</v>
      </c>
      <c r="AC4527">
        <f>IF(Churn_Data[[#This Row],[Churn]]="No",Churn_Data[[#This Row],[tenure]],NA())</f>
        <v>67</v>
      </c>
      <c r="AD4527" t="e">
        <f>IF(Churn_Data[[#This Row],[Churn]]="Yes",Churn_Data[[#This Row],[MonthlyCharges]],NA())</f>
        <v>#N/A</v>
      </c>
      <c r="AE4527" t="e">
        <f>IF(Churn_Data[[#This Row],[Churn]]="Yes",Churn_Data[[#This Row],[tenure]],NA())</f>
        <v>#N/A</v>
      </c>
      <c r="AF4527">
        <v>5711.75</v>
      </c>
    </row>
    <row r="4528" spans="1:32" x14ac:dyDescent="0.3">
      <c r="A4528" t="s">
        <v>4562</v>
      </c>
      <c r="B4528" t="s">
        <v>30</v>
      </c>
      <c r="C4528" t="str">
        <f>IF(Churn_Data[[#This Row],[SeniorCitizen]]=1,"Yes","No")</f>
        <v>No</v>
      </c>
      <c r="D4528">
        <v>0</v>
      </c>
      <c r="E4528" t="s">
        <v>24</v>
      </c>
      <c r="F4528" t="s">
        <v>24</v>
      </c>
      <c r="G4528" t="s">
        <v>24</v>
      </c>
      <c r="H4528" t="s">
        <v>24</v>
      </c>
      <c r="I4528" t="s">
        <v>26</v>
      </c>
      <c r="J4528" t="str">
        <f>IF(Churn_Data[[#This Row],[InternetService]]&lt;&gt;"No","Yes","No")</f>
        <v>Yes</v>
      </c>
      <c r="K4528" t="s">
        <v>24</v>
      </c>
      <c r="L4528" t="s">
        <v>25</v>
      </c>
      <c r="M4528" t="s">
        <v>24</v>
      </c>
      <c r="N4528" t="s">
        <v>24</v>
      </c>
      <c r="O4528" t="s">
        <v>24</v>
      </c>
      <c r="P4528" t="s">
        <v>24</v>
      </c>
      <c r="Q4528" t="s">
        <v>25</v>
      </c>
      <c r="R4528">
        <f>IF(Churn_Data[[#This Row],[Churn]]="Yes",1,0)</f>
        <v>0</v>
      </c>
      <c r="S4528" t="s">
        <v>24</v>
      </c>
      <c r="T4528">
        <f>(Churn_Data[[#This Row],[OnlineSecurity]]="Yes")+(Churn_Data[[#This Row],[OnlineBackup]]="Yes")+(Churn_Data[[#This Row],[DeviceProtection]]="Yes")+(Churn_Data[[#This Row],[TechSupport]]="Yes")+(Churn_Data[[#This Row],[StreamingTV]]="Yes")+(Churn_Data[[#This Row],[StreamingMovies]]="Yes")</f>
        <v>5</v>
      </c>
      <c r="U4528" t="s">
        <v>3911</v>
      </c>
      <c r="V4528" t="s">
        <v>32</v>
      </c>
      <c r="W4528" t="str">
        <f>IF(ISNUMBER(SEARCH("automatic", Churn_Data[[#This Row],[PaymentMethod]])), "Automatic", "Manual")</f>
        <v>Manual</v>
      </c>
      <c r="X4528">
        <v>110.6</v>
      </c>
      <c r="Y4528" t="str">
        <f>IF(Churn_Data[[#This Row],[tenure]]&lt;=12,"0-1 Year",IF(Churn_Data[[#This Row],[tenure]]&lt;=24,"1-2 Years",IF(Churn_Data[[#This Row],[tenure]]&lt;=36,"2-3 Years",IF(Churn_Data[[#This Row],[tenure]]&lt;=48,"3-4 Years",IF(Churn_Data[[#This Row],[tenure]]&lt;=60,"4-5 Years","5+ Years")))))</f>
        <v>4-5 Years</v>
      </c>
      <c r="Z4528">
        <v>60</v>
      </c>
      <c r="AA4528">
        <v>6586.85</v>
      </c>
      <c r="AB4528">
        <f>IF(Churn_Data[[#This Row],[Churn]]="No",Churn_Data[[#This Row],[MonthlyCharges]],NA())</f>
        <v>110.6</v>
      </c>
      <c r="AC4528">
        <f>IF(Churn_Data[[#This Row],[Churn]]="No",Churn_Data[[#This Row],[tenure]],NA())</f>
        <v>60</v>
      </c>
      <c r="AD4528" t="e">
        <f>IF(Churn_Data[[#This Row],[Churn]]="Yes",Churn_Data[[#This Row],[MonthlyCharges]],NA())</f>
        <v>#N/A</v>
      </c>
      <c r="AE4528" t="e">
        <f>IF(Churn_Data[[#This Row],[Churn]]="Yes",Churn_Data[[#This Row],[tenure]],NA())</f>
        <v>#N/A</v>
      </c>
      <c r="AF4528">
        <v>6636</v>
      </c>
    </row>
    <row r="4529" spans="1:32" x14ac:dyDescent="0.3">
      <c r="A4529" t="s">
        <v>4563</v>
      </c>
      <c r="B4529" t="s">
        <v>30</v>
      </c>
      <c r="C4529" t="str">
        <f>IF(Churn_Data[[#This Row],[SeniorCitizen]]=1,"Yes","No")</f>
        <v>No</v>
      </c>
      <c r="D4529">
        <v>0</v>
      </c>
      <c r="E4529" t="s">
        <v>24</v>
      </c>
      <c r="F4529" t="s">
        <v>25</v>
      </c>
      <c r="G4529" t="s">
        <v>24</v>
      </c>
      <c r="H4529" t="s">
        <v>24</v>
      </c>
      <c r="I4529" t="s">
        <v>120</v>
      </c>
      <c r="J4529" t="str">
        <f>IF(Churn_Data[[#This Row],[InternetService]]&lt;&gt;"No","Yes","No")</f>
        <v>Yes</v>
      </c>
      <c r="K4529" t="s">
        <v>24</v>
      </c>
      <c r="L4529" t="s">
        <v>25</v>
      </c>
      <c r="M4529" t="s">
        <v>24</v>
      </c>
      <c r="N4529" t="s">
        <v>24</v>
      </c>
      <c r="O4529" t="s">
        <v>24</v>
      </c>
      <c r="P4529" t="s">
        <v>24</v>
      </c>
      <c r="Q4529" t="s">
        <v>25</v>
      </c>
      <c r="R4529">
        <f>IF(Churn_Data[[#This Row],[Churn]]="Yes",1,0)</f>
        <v>0</v>
      </c>
      <c r="S4529" t="s">
        <v>25</v>
      </c>
      <c r="T4529">
        <f>(Churn_Data[[#This Row],[OnlineSecurity]]="Yes")+(Churn_Data[[#This Row],[OnlineBackup]]="Yes")+(Churn_Data[[#This Row],[DeviceProtection]]="Yes")+(Churn_Data[[#This Row],[TechSupport]]="Yes")+(Churn_Data[[#This Row],[StreamingTV]]="Yes")+(Churn_Data[[#This Row],[StreamingMovies]]="Yes")</f>
        <v>5</v>
      </c>
      <c r="U4529" t="s">
        <v>3911</v>
      </c>
      <c r="V4529" t="s">
        <v>32</v>
      </c>
      <c r="W4529" t="str">
        <f>IF(ISNUMBER(SEARCH("automatic", Churn_Data[[#This Row],[PaymentMethod]])), "Automatic", "Manual")</f>
        <v>Manual</v>
      </c>
      <c r="X4529">
        <v>83.2</v>
      </c>
      <c r="Y4529" t="str">
        <f>IF(Churn_Data[[#This Row],[tenure]]&lt;=12,"0-1 Year",IF(Churn_Data[[#This Row],[tenure]]&lt;=24,"1-2 Years",IF(Churn_Data[[#This Row],[tenure]]&lt;=36,"2-3 Years",IF(Churn_Data[[#This Row],[tenure]]&lt;=48,"3-4 Years",IF(Churn_Data[[#This Row],[tenure]]&lt;=60,"4-5 Years","5+ Years")))))</f>
        <v>5+ Years</v>
      </c>
      <c r="Z4529">
        <v>71</v>
      </c>
      <c r="AA4529">
        <v>6126.1</v>
      </c>
      <c r="AB4529">
        <f>IF(Churn_Data[[#This Row],[Churn]]="No",Churn_Data[[#This Row],[MonthlyCharges]],NA())</f>
        <v>83.2</v>
      </c>
      <c r="AC4529">
        <f>IF(Churn_Data[[#This Row],[Churn]]="No",Churn_Data[[#This Row],[tenure]],NA())</f>
        <v>71</v>
      </c>
      <c r="AD4529" t="e">
        <f>IF(Churn_Data[[#This Row],[Churn]]="Yes",Churn_Data[[#This Row],[MonthlyCharges]],NA())</f>
        <v>#N/A</v>
      </c>
      <c r="AE4529" t="e">
        <f>IF(Churn_Data[[#This Row],[Churn]]="Yes",Churn_Data[[#This Row],[tenure]],NA())</f>
        <v>#N/A</v>
      </c>
      <c r="AF4529">
        <v>5907.2</v>
      </c>
    </row>
    <row r="4530" spans="1:32" x14ac:dyDescent="0.3">
      <c r="A4530" t="s">
        <v>4564</v>
      </c>
      <c r="B4530" t="s">
        <v>23</v>
      </c>
      <c r="C4530" t="str">
        <f>IF(Churn_Data[[#This Row],[SeniorCitizen]]=1,"Yes","No")</f>
        <v>No</v>
      </c>
      <c r="D4530">
        <v>0</v>
      </c>
      <c r="E4530" t="s">
        <v>24</v>
      </c>
      <c r="F4530" t="s">
        <v>24</v>
      </c>
      <c r="G4530" t="s">
        <v>24</v>
      </c>
      <c r="H4530" t="s">
        <v>24</v>
      </c>
      <c r="I4530" t="s">
        <v>26</v>
      </c>
      <c r="J4530" t="str">
        <f>IF(Churn_Data[[#This Row],[InternetService]]&lt;&gt;"No","Yes","No")</f>
        <v>Yes</v>
      </c>
      <c r="K4530" t="s">
        <v>24</v>
      </c>
      <c r="L4530" t="s">
        <v>25</v>
      </c>
      <c r="M4530" t="s">
        <v>24</v>
      </c>
      <c r="N4530" t="s">
        <v>24</v>
      </c>
      <c r="O4530" t="s">
        <v>24</v>
      </c>
      <c r="P4530" t="s">
        <v>24</v>
      </c>
      <c r="Q4530" t="s">
        <v>25</v>
      </c>
      <c r="R4530">
        <f>IF(Churn_Data[[#This Row],[Churn]]="Yes",1,0)</f>
        <v>0</v>
      </c>
      <c r="S4530" t="s">
        <v>25</v>
      </c>
      <c r="T4530">
        <f>(Churn_Data[[#This Row],[OnlineSecurity]]="Yes")+(Churn_Data[[#This Row],[OnlineBackup]]="Yes")+(Churn_Data[[#This Row],[DeviceProtection]]="Yes")+(Churn_Data[[#This Row],[TechSupport]]="Yes")+(Churn_Data[[#This Row],[StreamingTV]]="Yes")+(Churn_Data[[#This Row],[StreamingMovies]]="Yes")</f>
        <v>5</v>
      </c>
      <c r="U4530" t="s">
        <v>3911</v>
      </c>
      <c r="V4530" t="s">
        <v>72</v>
      </c>
      <c r="W4530" t="str">
        <f>IF(ISNUMBER(SEARCH("automatic", Churn_Data[[#This Row],[PaymentMethod]])), "Automatic", "Manual")</f>
        <v>Automatic</v>
      </c>
      <c r="X4530">
        <v>111.75</v>
      </c>
      <c r="Y4530" t="str">
        <f>IF(Churn_Data[[#This Row],[tenure]]&lt;=12,"0-1 Year",IF(Churn_Data[[#This Row],[tenure]]&lt;=24,"1-2 Years",IF(Churn_Data[[#This Row],[tenure]]&lt;=36,"2-3 Years",IF(Churn_Data[[#This Row],[tenure]]&lt;=48,"3-4 Years",IF(Churn_Data[[#This Row],[tenure]]&lt;=60,"4-5 Years","5+ Years")))))</f>
        <v>5+ Years</v>
      </c>
      <c r="Z4530">
        <v>68</v>
      </c>
      <c r="AA4530">
        <v>7511.3</v>
      </c>
      <c r="AB4530">
        <f>IF(Churn_Data[[#This Row],[Churn]]="No",Churn_Data[[#This Row],[MonthlyCharges]],NA())</f>
        <v>111.75</v>
      </c>
      <c r="AC4530">
        <f>IF(Churn_Data[[#This Row],[Churn]]="No",Churn_Data[[#This Row],[tenure]],NA())</f>
        <v>68</v>
      </c>
      <c r="AD4530" t="e">
        <f>IF(Churn_Data[[#This Row],[Churn]]="Yes",Churn_Data[[#This Row],[MonthlyCharges]],NA())</f>
        <v>#N/A</v>
      </c>
      <c r="AE4530" t="e">
        <f>IF(Churn_Data[[#This Row],[Churn]]="Yes",Churn_Data[[#This Row],[tenure]],NA())</f>
        <v>#N/A</v>
      </c>
      <c r="AF4530">
        <v>7599</v>
      </c>
    </row>
    <row r="4531" spans="1:32" x14ac:dyDescent="0.3">
      <c r="A4531" t="s">
        <v>4565</v>
      </c>
      <c r="B4531" t="s">
        <v>30</v>
      </c>
      <c r="C4531" t="str">
        <f>IF(Churn_Data[[#This Row],[SeniorCitizen]]=1,"Yes","No")</f>
        <v>No</v>
      </c>
      <c r="D4531">
        <v>0</v>
      </c>
      <c r="E4531" t="s">
        <v>25</v>
      </c>
      <c r="F4531" t="s">
        <v>24</v>
      </c>
      <c r="G4531" t="s">
        <v>24</v>
      </c>
      <c r="H4531" t="s">
        <v>24</v>
      </c>
      <c r="I4531" t="s">
        <v>26</v>
      </c>
      <c r="J4531" t="str">
        <f>IF(Churn_Data[[#This Row],[InternetService]]&lt;&gt;"No","Yes","No")</f>
        <v>Yes</v>
      </c>
      <c r="K4531" t="s">
        <v>25</v>
      </c>
      <c r="L4531" t="s">
        <v>25</v>
      </c>
      <c r="M4531" t="s">
        <v>24</v>
      </c>
      <c r="N4531" t="s">
        <v>24</v>
      </c>
      <c r="O4531" t="s">
        <v>24</v>
      </c>
      <c r="P4531" t="s">
        <v>24</v>
      </c>
      <c r="Q4531" t="s">
        <v>25</v>
      </c>
      <c r="R4531">
        <f>IF(Churn_Data[[#This Row],[Churn]]="Yes",1,0)</f>
        <v>0</v>
      </c>
      <c r="S4531" t="s">
        <v>24</v>
      </c>
      <c r="T4531">
        <f>(Churn_Data[[#This Row],[OnlineSecurity]]="Yes")+(Churn_Data[[#This Row],[OnlineBackup]]="Yes")+(Churn_Data[[#This Row],[DeviceProtection]]="Yes")+(Churn_Data[[#This Row],[TechSupport]]="Yes")+(Churn_Data[[#This Row],[StreamingTV]]="Yes")+(Churn_Data[[#This Row],[StreamingMovies]]="Yes")</f>
        <v>4</v>
      </c>
      <c r="U4531" t="s">
        <v>3911</v>
      </c>
      <c r="V4531" t="s">
        <v>32</v>
      </c>
      <c r="W4531" t="str">
        <f>IF(ISNUMBER(SEARCH("automatic", Churn_Data[[#This Row],[PaymentMethod]])), "Automatic", "Manual")</f>
        <v>Manual</v>
      </c>
      <c r="X4531">
        <v>104.05</v>
      </c>
      <c r="Y4531" t="str">
        <f>IF(Churn_Data[[#This Row],[tenure]]&lt;=12,"0-1 Year",IF(Churn_Data[[#This Row],[tenure]]&lt;=24,"1-2 Years",IF(Churn_Data[[#This Row],[tenure]]&lt;=36,"2-3 Years",IF(Churn_Data[[#This Row],[tenure]]&lt;=48,"3-4 Years",IF(Churn_Data[[#This Row],[tenure]]&lt;=60,"4-5 Years","5+ Years")))))</f>
        <v>5+ Years</v>
      </c>
      <c r="Z4531">
        <v>62</v>
      </c>
      <c r="AA4531">
        <v>6590.5</v>
      </c>
      <c r="AB4531">
        <f>IF(Churn_Data[[#This Row],[Churn]]="No",Churn_Data[[#This Row],[MonthlyCharges]],NA())</f>
        <v>104.05</v>
      </c>
      <c r="AC4531">
        <f>IF(Churn_Data[[#This Row],[Churn]]="No",Churn_Data[[#This Row],[tenure]],NA())</f>
        <v>62</v>
      </c>
      <c r="AD4531" t="e">
        <f>IF(Churn_Data[[#This Row],[Churn]]="Yes",Churn_Data[[#This Row],[MonthlyCharges]],NA())</f>
        <v>#N/A</v>
      </c>
      <c r="AE4531" t="e">
        <f>IF(Churn_Data[[#This Row],[Churn]]="Yes",Churn_Data[[#This Row],[tenure]],NA())</f>
        <v>#N/A</v>
      </c>
      <c r="AF4531">
        <v>6451.1</v>
      </c>
    </row>
    <row r="4532" spans="1:32" x14ac:dyDescent="0.3">
      <c r="A4532" t="s">
        <v>4566</v>
      </c>
      <c r="B4532" t="s">
        <v>30</v>
      </c>
      <c r="C4532" t="str">
        <f>IF(Churn_Data[[#This Row],[SeniorCitizen]]=1,"Yes","No")</f>
        <v>No</v>
      </c>
      <c r="D4532">
        <v>0</v>
      </c>
      <c r="E4532" t="s">
        <v>24</v>
      </c>
      <c r="F4532" t="s">
        <v>25</v>
      </c>
      <c r="G4532" t="s">
        <v>24</v>
      </c>
      <c r="H4532" t="s">
        <v>24</v>
      </c>
      <c r="I4532" t="s">
        <v>120</v>
      </c>
      <c r="J4532" t="str">
        <f>IF(Churn_Data[[#This Row],[InternetService]]&lt;&gt;"No","Yes","No")</f>
        <v>Yes</v>
      </c>
      <c r="K4532" t="s">
        <v>25</v>
      </c>
      <c r="L4532" t="s">
        <v>25</v>
      </c>
      <c r="M4532" t="s">
        <v>24</v>
      </c>
      <c r="N4532" t="s">
        <v>24</v>
      </c>
      <c r="O4532" t="s">
        <v>24</v>
      </c>
      <c r="P4532" t="s">
        <v>24</v>
      </c>
      <c r="Q4532" t="s">
        <v>25</v>
      </c>
      <c r="R4532">
        <f>IF(Churn_Data[[#This Row],[Churn]]="Yes",1,0)</f>
        <v>0</v>
      </c>
      <c r="S4532" t="s">
        <v>25</v>
      </c>
      <c r="T4532">
        <f>(Churn_Data[[#This Row],[OnlineSecurity]]="Yes")+(Churn_Data[[#This Row],[OnlineBackup]]="Yes")+(Churn_Data[[#This Row],[DeviceProtection]]="Yes")+(Churn_Data[[#This Row],[TechSupport]]="Yes")+(Churn_Data[[#This Row],[StreamingTV]]="Yes")+(Churn_Data[[#This Row],[StreamingMovies]]="Yes")</f>
        <v>4</v>
      </c>
      <c r="U4532" t="s">
        <v>3911</v>
      </c>
      <c r="V4532" t="s">
        <v>72</v>
      </c>
      <c r="W4532" t="str">
        <f>IF(ISNUMBER(SEARCH("automatic", Churn_Data[[#This Row],[PaymentMethod]])), "Automatic", "Manual")</f>
        <v>Automatic</v>
      </c>
      <c r="X4532">
        <v>79.8</v>
      </c>
      <c r="Y4532" t="str">
        <f>IF(Churn_Data[[#This Row],[tenure]]&lt;=12,"0-1 Year",IF(Churn_Data[[#This Row],[tenure]]&lt;=24,"1-2 Years",IF(Churn_Data[[#This Row],[tenure]]&lt;=36,"2-3 Years",IF(Churn_Data[[#This Row],[tenure]]&lt;=48,"3-4 Years",IF(Churn_Data[[#This Row],[tenure]]&lt;=60,"4-5 Years","5+ Years")))))</f>
        <v>5+ Years</v>
      </c>
      <c r="Z4532">
        <v>63</v>
      </c>
      <c r="AA4532">
        <v>5034.05</v>
      </c>
      <c r="AB4532">
        <f>IF(Churn_Data[[#This Row],[Churn]]="No",Churn_Data[[#This Row],[MonthlyCharges]],NA())</f>
        <v>79.8</v>
      </c>
      <c r="AC4532">
        <f>IF(Churn_Data[[#This Row],[Churn]]="No",Churn_Data[[#This Row],[tenure]],NA())</f>
        <v>63</v>
      </c>
      <c r="AD4532" t="e">
        <f>IF(Churn_Data[[#This Row],[Churn]]="Yes",Churn_Data[[#This Row],[MonthlyCharges]],NA())</f>
        <v>#N/A</v>
      </c>
      <c r="AE4532" t="e">
        <f>IF(Churn_Data[[#This Row],[Churn]]="Yes",Churn_Data[[#This Row],[tenure]],NA())</f>
        <v>#N/A</v>
      </c>
      <c r="AF4532">
        <v>5027.3999999999996</v>
      </c>
    </row>
    <row r="4533" spans="1:32" x14ac:dyDescent="0.3">
      <c r="A4533" t="s">
        <v>4567</v>
      </c>
      <c r="B4533" t="s">
        <v>23</v>
      </c>
      <c r="C4533" t="str">
        <f>IF(Churn_Data[[#This Row],[SeniorCitizen]]=1,"Yes","No")</f>
        <v>No</v>
      </c>
      <c r="D4533">
        <v>0</v>
      </c>
      <c r="E4533" t="s">
        <v>24</v>
      </c>
      <c r="F4533" t="s">
        <v>25</v>
      </c>
      <c r="G4533" t="s">
        <v>24</v>
      </c>
      <c r="H4533" t="s">
        <v>24</v>
      </c>
      <c r="I4533" t="s">
        <v>120</v>
      </c>
      <c r="J4533" t="str">
        <f>IF(Churn_Data[[#This Row],[InternetService]]&lt;&gt;"No","Yes","No")</f>
        <v>Yes</v>
      </c>
      <c r="K4533" t="s">
        <v>24</v>
      </c>
      <c r="L4533" t="s">
        <v>25</v>
      </c>
      <c r="M4533" t="s">
        <v>24</v>
      </c>
      <c r="N4533" t="s">
        <v>24</v>
      </c>
      <c r="O4533" t="s">
        <v>24</v>
      </c>
      <c r="P4533" t="s">
        <v>24</v>
      </c>
      <c r="Q4533" t="s">
        <v>25</v>
      </c>
      <c r="R4533">
        <f>IF(Churn_Data[[#This Row],[Churn]]="Yes",1,0)</f>
        <v>0</v>
      </c>
      <c r="S4533" t="s">
        <v>24</v>
      </c>
      <c r="T4533">
        <f>(Churn_Data[[#This Row],[OnlineSecurity]]="Yes")+(Churn_Data[[#This Row],[OnlineBackup]]="Yes")+(Churn_Data[[#This Row],[DeviceProtection]]="Yes")+(Churn_Data[[#This Row],[TechSupport]]="Yes")+(Churn_Data[[#This Row],[StreamingTV]]="Yes")+(Churn_Data[[#This Row],[StreamingMovies]]="Yes")</f>
        <v>5</v>
      </c>
      <c r="U4533" t="s">
        <v>3911</v>
      </c>
      <c r="V4533" t="s">
        <v>32</v>
      </c>
      <c r="W4533" t="str">
        <f>IF(ISNUMBER(SEARCH("automatic", Churn_Data[[#This Row],[PaymentMethod]])), "Automatic", "Manual")</f>
        <v>Manual</v>
      </c>
      <c r="X4533">
        <v>84.3</v>
      </c>
      <c r="Y4533" t="str">
        <f>IF(Churn_Data[[#This Row],[tenure]]&lt;=12,"0-1 Year",IF(Churn_Data[[#This Row],[tenure]]&lt;=24,"1-2 Years",IF(Churn_Data[[#This Row],[tenure]]&lt;=36,"2-3 Years",IF(Churn_Data[[#This Row],[tenure]]&lt;=48,"3-4 Years",IF(Churn_Data[[#This Row],[tenure]]&lt;=60,"4-5 Years","5+ Years")))))</f>
        <v>4-5 Years</v>
      </c>
      <c r="Z4533">
        <v>58</v>
      </c>
      <c r="AA4533">
        <v>4916.3999999999996</v>
      </c>
      <c r="AB4533">
        <f>IF(Churn_Data[[#This Row],[Churn]]="No",Churn_Data[[#This Row],[MonthlyCharges]],NA())</f>
        <v>84.3</v>
      </c>
      <c r="AC4533">
        <f>IF(Churn_Data[[#This Row],[Churn]]="No",Churn_Data[[#This Row],[tenure]],NA())</f>
        <v>58</v>
      </c>
      <c r="AD4533" t="e">
        <f>IF(Churn_Data[[#This Row],[Churn]]="Yes",Churn_Data[[#This Row],[MonthlyCharges]],NA())</f>
        <v>#N/A</v>
      </c>
      <c r="AE4533" t="e">
        <f>IF(Churn_Data[[#This Row],[Churn]]="Yes",Churn_Data[[#This Row],[tenure]],NA())</f>
        <v>#N/A</v>
      </c>
      <c r="AF4533">
        <v>4889.3999999999996</v>
      </c>
    </row>
    <row r="4534" spans="1:32" x14ac:dyDescent="0.3">
      <c r="A4534" t="s">
        <v>4568</v>
      </c>
      <c r="B4534" t="s">
        <v>30</v>
      </c>
      <c r="C4534" t="str">
        <f>IF(Churn_Data[[#This Row],[SeniorCitizen]]=1,"Yes","No")</f>
        <v>No</v>
      </c>
      <c r="D4534">
        <v>0</v>
      </c>
      <c r="E4534" t="s">
        <v>24</v>
      </c>
      <c r="F4534" t="s">
        <v>24</v>
      </c>
      <c r="G4534" t="s">
        <v>24</v>
      </c>
      <c r="H4534" t="s">
        <v>24</v>
      </c>
      <c r="I4534" t="s">
        <v>120</v>
      </c>
      <c r="J4534" t="str">
        <f>IF(Churn_Data[[#This Row],[InternetService]]&lt;&gt;"No","Yes","No")</f>
        <v>Yes</v>
      </c>
      <c r="K4534" t="s">
        <v>24</v>
      </c>
      <c r="L4534" t="s">
        <v>25</v>
      </c>
      <c r="M4534" t="s">
        <v>24</v>
      </c>
      <c r="N4534" t="s">
        <v>24</v>
      </c>
      <c r="O4534" t="s">
        <v>24</v>
      </c>
      <c r="P4534" t="s">
        <v>24</v>
      </c>
      <c r="Q4534" t="s">
        <v>25</v>
      </c>
      <c r="R4534">
        <f>IF(Churn_Data[[#This Row],[Churn]]="Yes",1,0)</f>
        <v>0</v>
      </c>
      <c r="S4534" t="s">
        <v>25</v>
      </c>
      <c r="T4534">
        <f>(Churn_Data[[#This Row],[OnlineSecurity]]="Yes")+(Churn_Data[[#This Row],[OnlineBackup]]="Yes")+(Churn_Data[[#This Row],[DeviceProtection]]="Yes")+(Churn_Data[[#This Row],[TechSupport]]="Yes")+(Churn_Data[[#This Row],[StreamingTV]]="Yes")+(Churn_Data[[#This Row],[StreamingMovies]]="Yes")</f>
        <v>5</v>
      </c>
      <c r="U4534" t="s">
        <v>3911</v>
      </c>
      <c r="V4534" t="s">
        <v>46</v>
      </c>
      <c r="W4534" t="str">
        <f>IF(ISNUMBER(SEARCH("automatic", Churn_Data[[#This Row],[PaymentMethod]])), "Automatic", "Manual")</f>
        <v>Automatic</v>
      </c>
      <c r="X4534">
        <v>86.9</v>
      </c>
      <c r="Y4534" t="str">
        <f>IF(Churn_Data[[#This Row],[tenure]]&lt;=12,"0-1 Year",IF(Churn_Data[[#This Row],[tenure]]&lt;=24,"1-2 Years",IF(Churn_Data[[#This Row],[tenure]]&lt;=36,"2-3 Years",IF(Churn_Data[[#This Row],[tenure]]&lt;=48,"3-4 Years",IF(Churn_Data[[#This Row],[tenure]]&lt;=60,"4-5 Years","5+ Years")))))</f>
        <v>5+ Years</v>
      </c>
      <c r="Z4534">
        <v>69</v>
      </c>
      <c r="AA4534">
        <v>6194.1</v>
      </c>
      <c r="AB4534">
        <f>IF(Churn_Data[[#This Row],[Churn]]="No",Churn_Data[[#This Row],[MonthlyCharges]],NA())</f>
        <v>86.9</v>
      </c>
      <c r="AC4534">
        <f>IF(Churn_Data[[#This Row],[Churn]]="No",Churn_Data[[#This Row],[tenure]],NA())</f>
        <v>69</v>
      </c>
      <c r="AD4534" t="e">
        <f>IF(Churn_Data[[#This Row],[Churn]]="Yes",Churn_Data[[#This Row],[MonthlyCharges]],NA())</f>
        <v>#N/A</v>
      </c>
      <c r="AE4534" t="e">
        <f>IF(Churn_Data[[#This Row],[Churn]]="Yes",Churn_Data[[#This Row],[tenure]],NA())</f>
        <v>#N/A</v>
      </c>
      <c r="AF4534">
        <v>5996.1</v>
      </c>
    </row>
    <row r="4535" spans="1:32" x14ac:dyDescent="0.3">
      <c r="A4535" t="s">
        <v>4569</v>
      </c>
      <c r="B4535" t="s">
        <v>30</v>
      </c>
      <c r="C4535" t="str">
        <f>IF(Churn_Data[[#This Row],[SeniorCitizen]]=1,"Yes","No")</f>
        <v>No</v>
      </c>
      <c r="D4535">
        <v>0</v>
      </c>
      <c r="E4535" t="s">
        <v>25</v>
      </c>
      <c r="F4535" t="s">
        <v>25</v>
      </c>
      <c r="G4535" t="s">
        <v>24</v>
      </c>
      <c r="H4535" t="s">
        <v>24</v>
      </c>
      <c r="I4535" t="s">
        <v>120</v>
      </c>
      <c r="J4535" t="str">
        <f>IF(Churn_Data[[#This Row],[InternetService]]&lt;&gt;"No","Yes","No")</f>
        <v>Yes</v>
      </c>
      <c r="K4535" t="s">
        <v>24</v>
      </c>
      <c r="L4535" t="s">
        <v>25</v>
      </c>
      <c r="M4535" t="s">
        <v>24</v>
      </c>
      <c r="N4535" t="s">
        <v>24</v>
      </c>
      <c r="O4535" t="s">
        <v>24</v>
      </c>
      <c r="P4535" t="s">
        <v>24</v>
      </c>
      <c r="Q4535" t="s">
        <v>25</v>
      </c>
      <c r="R4535">
        <f>IF(Churn_Data[[#This Row],[Churn]]="Yes",1,0)</f>
        <v>0</v>
      </c>
      <c r="S4535" t="s">
        <v>25</v>
      </c>
      <c r="T4535">
        <f>(Churn_Data[[#This Row],[OnlineSecurity]]="Yes")+(Churn_Data[[#This Row],[OnlineBackup]]="Yes")+(Churn_Data[[#This Row],[DeviceProtection]]="Yes")+(Churn_Data[[#This Row],[TechSupport]]="Yes")+(Churn_Data[[#This Row],[StreamingTV]]="Yes")+(Churn_Data[[#This Row],[StreamingMovies]]="Yes")</f>
        <v>5</v>
      </c>
      <c r="U4535" t="s">
        <v>3911</v>
      </c>
      <c r="V4535" t="s">
        <v>46</v>
      </c>
      <c r="W4535" t="str">
        <f>IF(ISNUMBER(SEARCH("automatic", Churn_Data[[#This Row],[PaymentMethod]])), "Automatic", "Manual")</f>
        <v>Automatic</v>
      </c>
      <c r="X4535">
        <v>87.1</v>
      </c>
      <c r="Y4535" t="str">
        <f>IF(Churn_Data[[#This Row],[tenure]]&lt;=12,"0-1 Year",IF(Churn_Data[[#This Row],[tenure]]&lt;=24,"1-2 Years",IF(Churn_Data[[#This Row],[tenure]]&lt;=36,"2-3 Years",IF(Churn_Data[[#This Row],[tenure]]&lt;=48,"3-4 Years",IF(Churn_Data[[#This Row],[tenure]]&lt;=60,"4-5 Years","5+ Years")))))</f>
        <v>4-5 Years</v>
      </c>
      <c r="Z4535">
        <v>54</v>
      </c>
      <c r="AA4535">
        <v>4735.2</v>
      </c>
      <c r="AB4535">
        <f>IF(Churn_Data[[#This Row],[Churn]]="No",Churn_Data[[#This Row],[MonthlyCharges]],NA())</f>
        <v>87.1</v>
      </c>
      <c r="AC4535">
        <f>IF(Churn_Data[[#This Row],[Churn]]="No",Churn_Data[[#This Row],[tenure]],NA())</f>
        <v>54</v>
      </c>
      <c r="AD4535" t="e">
        <f>IF(Churn_Data[[#This Row],[Churn]]="Yes",Churn_Data[[#This Row],[MonthlyCharges]],NA())</f>
        <v>#N/A</v>
      </c>
      <c r="AE4535" t="e">
        <f>IF(Churn_Data[[#This Row],[Churn]]="Yes",Churn_Data[[#This Row],[tenure]],NA())</f>
        <v>#N/A</v>
      </c>
      <c r="AF4535">
        <v>4703.3999999999996</v>
      </c>
    </row>
    <row r="4536" spans="1:32" x14ac:dyDescent="0.3">
      <c r="A4536" t="s">
        <v>4570</v>
      </c>
      <c r="B4536" t="s">
        <v>23</v>
      </c>
      <c r="C4536" t="str">
        <f>IF(Churn_Data[[#This Row],[SeniorCitizen]]=1,"Yes","No")</f>
        <v>No</v>
      </c>
      <c r="D4536">
        <v>0</v>
      </c>
      <c r="E4536" t="s">
        <v>24</v>
      </c>
      <c r="F4536" t="s">
        <v>24</v>
      </c>
      <c r="G4536" t="s">
        <v>24</v>
      </c>
      <c r="H4536" t="s">
        <v>24</v>
      </c>
      <c r="I4536" t="s">
        <v>120</v>
      </c>
      <c r="J4536" t="str">
        <f>IF(Churn_Data[[#This Row],[InternetService]]&lt;&gt;"No","Yes","No")</f>
        <v>Yes</v>
      </c>
      <c r="K4536" t="s">
        <v>24</v>
      </c>
      <c r="L4536" t="s">
        <v>25</v>
      </c>
      <c r="M4536" t="s">
        <v>24</v>
      </c>
      <c r="N4536" t="s">
        <v>24</v>
      </c>
      <c r="O4536" t="s">
        <v>24</v>
      </c>
      <c r="P4536" t="s">
        <v>24</v>
      </c>
      <c r="Q4536" t="s">
        <v>25</v>
      </c>
      <c r="R4536">
        <f>IF(Churn_Data[[#This Row],[Churn]]="Yes",1,0)</f>
        <v>0</v>
      </c>
      <c r="S4536" t="s">
        <v>24</v>
      </c>
      <c r="T4536">
        <f>(Churn_Data[[#This Row],[OnlineSecurity]]="Yes")+(Churn_Data[[#This Row],[OnlineBackup]]="Yes")+(Churn_Data[[#This Row],[DeviceProtection]]="Yes")+(Churn_Data[[#This Row],[TechSupport]]="Yes")+(Churn_Data[[#This Row],[StreamingTV]]="Yes")+(Churn_Data[[#This Row],[StreamingMovies]]="Yes")</f>
        <v>5</v>
      </c>
      <c r="U4536" t="s">
        <v>3911</v>
      </c>
      <c r="V4536" t="s">
        <v>46</v>
      </c>
      <c r="W4536" t="str">
        <f>IF(ISNUMBER(SEARCH("automatic", Churn_Data[[#This Row],[PaymentMethod]])), "Automatic", "Manual")</f>
        <v>Automatic</v>
      </c>
      <c r="X4536">
        <v>85.1</v>
      </c>
      <c r="Y4536" t="str">
        <f>IF(Churn_Data[[#This Row],[tenure]]&lt;=12,"0-1 Year",IF(Churn_Data[[#This Row],[tenure]]&lt;=24,"1-2 Years",IF(Churn_Data[[#This Row],[tenure]]&lt;=36,"2-3 Years",IF(Churn_Data[[#This Row],[tenure]]&lt;=48,"3-4 Years",IF(Churn_Data[[#This Row],[tenure]]&lt;=60,"4-5 Years","5+ Years")))))</f>
        <v>4-5 Years</v>
      </c>
      <c r="Z4536">
        <v>55</v>
      </c>
      <c r="AA4536">
        <v>4657.95</v>
      </c>
      <c r="AB4536">
        <f>IF(Churn_Data[[#This Row],[Churn]]="No",Churn_Data[[#This Row],[MonthlyCharges]],NA())</f>
        <v>85.1</v>
      </c>
      <c r="AC4536">
        <f>IF(Churn_Data[[#This Row],[Churn]]="No",Churn_Data[[#This Row],[tenure]],NA())</f>
        <v>55</v>
      </c>
      <c r="AD4536" t="e">
        <f>IF(Churn_Data[[#This Row],[Churn]]="Yes",Churn_Data[[#This Row],[MonthlyCharges]],NA())</f>
        <v>#N/A</v>
      </c>
      <c r="AE4536" t="e">
        <f>IF(Churn_Data[[#This Row],[Churn]]="Yes",Churn_Data[[#This Row],[tenure]],NA())</f>
        <v>#N/A</v>
      </c>
      <c r="AF4536">
        <v>4680.5</v>
      </c>
    </row>
    <row r="4537" spans="1:32" x14ac:dyDescent="0.3">
      <c r="A4537" t="s">
        <v>4571</v>
      </c>
      <c r="B4537" t="s">
        <v>23</v>
      </c>
      <c r="C4537" t="str">
        <f>IF(Churn_Data[[#This Row],[SeniorCitizen]]=1,"Yes","No")</f>
        <v>No</v>
      </c>
      <c r="D4537">
        <v>0</v>
      </c>
      <c r="E4537" t="s">
        <v>25</v>
      </c>
      <c r="F4537" t="s">
        <v>25</v>
      </c>
      <c r="G4537" t="s">
        <v>24</v>
      </c>
      <c r="H4537" t="s">
        <v>24</v>
      </c>
      <c r="I4537" t="s">
        <v>120</v>
      </c>
      <c r="J4537" t="str">
        <f>IF(Churn_Data[[#This Row],[InternetService]]&lt;&gt;"No","Yes","No")</f>
        <v>Yes</v>
      </c>
      <c r="K4537" t="s">
        <v>24</v>
      </c>
      <c r="L4537" t="s">
        <v>25</v>
      </c>
      <c r="M4537" t="s">
        <v>24</v>
      </c>
      <c r="N4537" t="s">
        <v>24</v>
      </c>
      <c r="O4537" t="s">
        <v>24</v>
      </c>
      <c r="P4537" t="s">
        <v>24</v>
      </c>
      <c r="Q4537" t="s">
        <v>25</v>
      </c>
      <c r="R4537">
        <f>IF(Churn_Data[[#This Row],[Churn]]="Yes",1,0)</f>
        <v>0</v>
      </c>
      <c r="S4537" t="s">
        <v>24</v>
      </c>
      <c r="T4537">
        <f>(Churn_Data[[#This Row],[OnlineSecurity]]="Yes")+(Churn_Data[[#This Row],[OnlineBackup]]="Yes")+(Churn_Data[[#This Row],[DeviceProtection]]="Yes")+(Churn_Data[[#This Row],[TechSupport]]="Yes")+(Churn_Data[[#This Row],[StreamingTV]]="Yes")+(Churn_Data[[#This Row],[StreamingMovies]]="Yes")</f>
        <v>5</v>
      </c>
      <c r="U4537" t="s">
        <v>3911</v>
      </c>
      <c r="V4537" t="s">
        <v>72</v>
      </c>
      <c r="W4537" t="str">
        <f>IF(ISNUMBER(SEARCH("automatic", Churn_Data[[#This Row],[PaymentMethod]])), "Automatic", "Manual")</f>
        <v>Automatic</v>
      </c>
      <c r="X4537">
        <v>85.35</v>
      </c>
      <c r="Y4537" t="str">
        <f>IF(Churn_Data[[#This Row],[tenure]]&lt;=12,"0-1 Year",IF(Churn_Data[[#This Row],[tenure]]&lt;=24,"1-2 Years",IF(Churn_Data[[#This Row],[tenure]]&lt;=36,"2-3 Years",IF(Churn_Data[[#This Row],[tenure]]&lt;=48,"3-4 Years",IF(Churn_Data[[#This Row],[tenure]]&lt;=60,"4-5 Years","5+ Years")))))</f>
        <v>5+ Years</v>
      </c>
      <c r="Z4537">
        <v>69</v>
      </c>
      <c r="AA4537">
        <v>5897.4</v>
      </c>
      <c r="AB4537">
        <f>IF(Churn_Data[[#This Row],[Churn]]="No",Churn_Data[[#This Row],[MonthlyCharges]],NA())</f>
        <v>85.35</v>
      </c>
      <c r="AC4537">
        <f>IF(Churn_Data[[#This Row],[Churn]]="No",Churn_Data[[#This Row],[tenure]],NA())</f>
        <v>69</v>
      </c>
      <c r="AD4537" t="e">
        <f>IF(Churn_Data[[#This Row],[Churn]]="Yes",Churn_Data[[#This Row],[MonthlyCharges]],NA())</f>
        <v>#N/A</v>
      </c>
      <c r="AE4537" t="e">
        <f>IF(Churn_Data[[#This Row],[Churn]]="Yes",Churn_Data[[#This Row],[tenure]],NA())</f>
        <v>#N/A</v>
      </c>
      <c r="AF4537">
        <v>5889.15</v>
      </c>
    </row>
    <row r="4538" spans="1:32" x14ac:dyDescent="0.3">
      <c r="A4538" t="s">
        <v>4572</v>
      </c>
      <c r="B4538" t="s">
        <v>30</v>
      </c>
      <c r="C4538" t="str">
        <f>IF(Churn_Data[[#This Row],[SeniorCitizen]]=1,"Yes","No")</f>
        <v>No</v>
      </c>
      <c r="D4538">
        <v>0</v>
      </c>
      <c r="E4538" t="s">
        <v>25</v>
      </c>
      <c r="F4538" t="s">
        <v>25</v>
      </c>
      <c r="G4538" t="s">
        <v>24</v>
      </c>
      <c r="H4538" t="s">
        <v>24</v>
      </c>
      <c r="I4538" t="s">
        <v>26</v>
      </c>
      <c r="J4538" t="str">
        <f>IF(Churn_Data[[#This Row],[InternetService]]&lt;&gt;"No","Yes","No")</f>
        <v>Yes</v>
      </c>
      <c r="K4538" t="s">
        <v>24</v>
      </c>
      <c r="L4538" t="s">
        <v>25</v>
      </c>
      <c r="M4538" t="s">
        <v>24</v>
      </c>
      <c r="N4538" t="s">
        <v>24</v>
      </c>
      <c r="O4538" t="s">
        <v>24</v>
      </c>
      <c r="P4538" t="s">
        <v>24</v>
      </c>
      <c r="Q4538" t="s">
        <v>25</v>
      </c>
      <c r="R4538">
        <f>IF(Churn_Data[[#This Row],[Churn]]="Yes",1,0)</f>
        <v>0</v>
      </c>
      <c r="S4538" t="s">
        <v>24</v>
      </c>
      <c r="T4538">
        <f>(Churn_Data[[#This Row],[OnlineSecurity]]="Yes")+(Churn_Data[[#This Row],[OnlineBackup]]="Yes")+(Churn_Data[[#This Row],[DeviceProtection]]="Yes")+(Churn_Data[[#This Row],[TechSupport]]="Yes")+(Churn_Data[[#This Row],[StreamingTV]]="Yes")+(Churn_Data[[#This Row],[StreamingMovies]]="Yes")</f>
        <v>5</v>
      </c>
      <c r="U4538" t="s">
        <v>3911</v>
      </c>
      <c r="V4538" t="s">
        <v>32</v>
      </c>
      <c r="W4538" t="str">
        <f>IF(ISNUMBER(SEARCH("automatic", Churn_Data[[#This Row],[PaymentMethod]])), "Automatic", "Manual")</f>
        <v>Manual</v>
      </c>
      <c r="X4538">
        <v>108.95</v>
      </c>
      <c r="Y4538" t="str">
        <f>IF(Churn_Data[[#This Row],[tenure]]&lt;=12,"0-1 Year",IF(Churn_Data[[#This Row],[tenure]]&lt;=24,"1-2 Years",IF(Churn_Data[[#This Row],[tenure]]&lt;=36,"2-3 Years",IF(Churn_Data[[#This Row],[tenure]]&lt;=48,"3-4 Years",IF(Churn_Data[[#This Row],[tenure]]&lt;=60,"4-5 Years","5+ Years")))))</f>
        <v>2-3 Years</v>
      </c>
      <c r="Z4538">
        <v>35</v>
      </c>
      <c r="AA4538">
        <v>4025.5</v>
      </c>
      <c r="AB4538">
        <f>IF(Churn_Data[[#This Row],[Churn]]="No",Churn_Data[[#This Row],[MonthlyCharges]],NA())</f>
        <v>108.95</v>
      </c>
      <c r="AC4538">
        <f>IF(Churn_Data[[#This Row],[Churn]]="No",Churn_Data[[#This Row],[tenure]],NA())</f>
        <v>35</v>
      </c>
      <c r="AD4538" t="e">
        <f>IF(Churn_Data[[#This Row],[Churn]]="Yes",Churn_Data[[#This Row],[MonthlyCharges]],NA())</f>
        <v>#N/A</v>
      </c>
      <c r="AE4538" t="e">
        <f>IF(Churn_Data[[#This Row],[Churn]]="Yes",Churn_Data[[#This Row],[tenure]],NA())</f>
        <v>#N/A</v>
      </c>
      <c r="AF4538">
        <v>3813.25</v>
      </c>
    </row>
    <row r="4539" spans="1:32" x14ac:dyDescent="0.3">
      <c r="A4539" t="s">
        <v>4573</v>
      </c>
      <c r="B4539" t="s">
        <v>30</v>
      </c>
      <c r="C4539" t="str">
        <f>IF(Churn_Data[[#This Row],[SeniorCitizen]]=1,"Yes","No")</f>
        <v>No</v>
      </c>
      <c r="D4539">
        <v>0</v>
      </c>
      <c r="E4539" t="s">
        <v>24</v>
      </c>
      <c r="F4539" t="s">
        <v>24</v>
      </c>
      <c r="G4539" t="s">
        <v>24</v>
      </c>
      <c r="H4539" t="s">
        <v>24</v>
      </c>
      <c r="I4539" t="s">
        <v>120</v>
      </c>
      <c r="J4539" t="str">
        <f>IF(Churn_Data[[#This Row],[InternetService]]&lt;&gt;"No","Yes","No")</f>
        <v>Yes</v>
      </c>
      <c r="K4539" t="s">
        <v>25</v>
      </c>
      <c r="L4539" t="s">
        <v>25</v>
      </c>
      <c r="M4539" t="s">
        <v>24</v>
      </c>
      <c r="N4539" t="s">
        <v>24</v>
      </c>
      <c r="O4539" t="s">
        <v>24</v>
      </c>
      <c r="P4539" t="s">
        <v>24</v>
      </c>
      <c r="Q4539" t="s">
        <v>25</v>
      </c>
      <c r="R4539">
        <f>IF(Churn_Data[[#This Row],[Churn]]="Yes",1,0)</f>
        <v>0</v>
      </c>
      <c r="S4539" t="s">
        <v>24</v>
      </c>
      <c r="T4539">
        <f>(Churn_Data[[#This Row],[OnlineSecurity]]="Yes")+(Churn_Data[[#This Row],[OnlineBackup]]="Yes")+(Churn_Data[[#This Row],[DeviceProtection]]="Yes")+(Churn_Data[[#This Row],[TechSupport]]="Yes")+(Churn_Data[[#This Row],[StreamingTV]]="Yes")+(Churn_Data[[#This Row],[StreamingMovies]]="Yes")</f>
        <v>4</v>
      </c>
      <c r="U4539" t="s">
        <v>3911</v>
      </c>
      <c r="V4539" t="s">
        <v>46</v>
      </c>
      <c r="W4539" t="str">
        <f>IF(ISNUMBER(SEARCH("automatic", Churn_Data[[#This Row],[PaymentMethod]])), "Automatic", "Manual")</f>
        <v>Automatic</v>
      </c>
      <c r="X4539">
        <v>81</v>
      </c>
      <c r="Y4539" t="str">
        <f>IF(Churn_Data[[#This Row],[tenure]]&lt;=12,"0-1 Year",IF(Churn_Data[[#This Row],[tenure]]&lt;=24,"1-2 Years",IF(Churn_Data[[#This Row],[tenure]]&lt;=36,"2-3 Years",IF(Churn_Data[[#This Row],[tenure]]&lt;=48,"3-4 Years",IF(Churn_Data[[#This Row],[tenure]]&lt;=60,"4-5 Years","5+ Years")))))</f>
        <v>5+ Years</v>
      </c>
      <c r="Z4539">
        <v>61</v>
      </c>
      <c r="AA4539">
        <v>4976.1499999999996</v>
      </c>
      <c r="AB4539">
        <f>IF(Churn_Data[[#This Row],[Churn]]="No",Churn_Data[[#This Row],[MonthlyCharges]],NA())</f>
        <v>81</v>
      </c>
      <c r="AC4539">
        <f>IF(Churn_Data[[#This Row],[Churn]]="No",Churn_Data[[#This Row],[tenure]],NA())</f>
        <v>61</v>
      </c>
      <c r="AD4539" t="e">
        <f>IF(Churn_Data[[#This Row],[Churn]]="Yes",Churn_Data[[#This Row],[MonthlyCharges]],NA())</f>
        <v>#N/A</v>
      </c>
      <c r="AE4539" t="e">
        <f>IF(Churn_Data[[#This Row],[Churn]]="Yes",Churn_Data[[#This Row],[tenure]],NA())</f>
        <v>#N/A</v>
      </c>
      <c r="AF4539">
        <v>4941</v>
      </c>
    </row>
    <row r="4540" spans="1:32" x14ac:dyDescent="0.3">
      <c r="A4540" t="s">
        <v>4574</v>
      </c>
      <c r="B4540" t="s">
        <v>23</v>
      </c>
      <c r="C4540" t="str">
        <f>IF(Churn_Data[[#This Row],[SeniorCitizen]]=1,"Yes","No")</f>
        <v>No</v>
      </c>
      <c r="D4540">
        <v>0</v>
      </c>
      <c r="E4540" t="s">
        <v>24</v>
      </c>
      <c r="F4540" t="s">
        <v>25</v>
      </c>
      <c r="G4540" t="s">
        <v>24</v>
      </c>
      <c r="H4540" t="s">
        <v>24</v>
      </c>
      <c r="I4540" t="s">
        <v>120</v>
      </c>
      <c r="J4540" t="str">
        <f>IF(Churn_Data[[#This Row],[InternetService]]&lt;&gt;"No","Yes","No")</f>
        <v>Yes</v>
      </c>
      <c r="K4540" t="s">
        <v>24</v>
      </c>
      <c r="L4540" t="s">
        <v>25</v>
      </c>
      <c r="M4540" t="s">
        <v>24</v>
      </c>
      <c r="N4540" t="s">
        <v>24</v>
      </c>
      <c r="O4540" t="s">
        <v>24</v>
      </c>
      <c r="P4540" t="s">
        <v>24</v>
      </c>
      <c r="Q4540" t="s">
        <v>25</v>
      </c>
      <c r="R4540">
        <f>IF(Churn_Data[[#This Row],[Churn]]="Yes",1,0)</f>
        <v>0</v>
      </c>
      <c r="S4540" t="s">
        <v>24</v>
      </c>
      <c r="T4540">
        <f>(Churn_Data[[#This Row],[OnlineSecurity]]="Yes")+(Churn_Data[[#This Row],[OnlineBackup]]="Yes")+(Churn_Data[[#This Row],[DeviceProtection]]="Yes")+(Churn_Data[[#This Row],[TechSupport]]="Yes")+(Churn_Data[[#This Row],[StreamingTV]]="Yes")+(Churn_Data[[#This Row],[StreamingMovies]]="Yes")</f>
        <v>5</v>
      </c>
      <c r="U4540" t="s">
        <v>3911</v>
      </c>
      <c r="V4540" t="s">
        <v>72</v>
      </c>
      <c r="W4540" t="str">
        <f>IF(ISNUMBER(SEARCH("automatic", Churn_Data[[#This Row],[PaymentMethod]])), "Automatic", "Manual")</f>
        <v>Automatic</v>
      </c>
      <c r="X4540">
        <v>85</v>
      </c>
      <c r="Y4540" t="str">
        <f>IF(Churn_Data[[#This Row],[tenure]]&lt;=12,"0-1 Year",IF(Churn_Data[[#This Row],[tenure]]&lt;=24,"1-2 Years",IF(Churn_Data[[#This Row],[tenure]]&lt;=36,"2-3 Years",IF(Churn_Data[[#This Row],[tenure]]&lt;=48,"3-4 Years",IF(Churn_Data[[#This Row],[tenure]]&lt;=60,"4-5 Years","5+ Years")))))</f>
        <v>5+ Years</v>
      </c>
      <c r="Z4540">
        <v>64</v>
      </c>
      <c r="AA4540">
        <v>5484.4</v>
      </c>
      <c r="AB4540">
        <f>IF(Churn_Data[[#This Row],[Churn]]="No",Churn_Data[[#This Row],[MonthlyCharges]],NA())</f>
        <v>85</v>
      </c>
      <c r="AC4540">
        <f>IF(Churn_Data[[#This Row],[Churn]]="No",Churn_Data[[#This Row],[tenure]],NA())</f>
        <v>64</v>
      </c>
      <c r="AD4540" t="e">
        <f>IF(Churn_Data[[#This Row],[Churn]]="Yes",Churn_Data[[#This Row],[MonthlyCharges]],NA())</f>
        <v>#N/A</v>
      </c>
      <c r="AE4540" t="e">
        <f>IF(Churn_Data[[#This Row],[Churn]]="Yes",Churn_Data[[#This Row],[tenure]],NA())</f>
        <v>#N/A</v>
      </c>
      <c r="AF4540">
        <v>5440</v>
      </c>
    </row>
    <row r="4541" spans="1:32" x14ac:dyDescent="0.3">
      <c r="A4541" t="s">
        <v>4575</v>
      </c>
      <c r="B4541" t="s">
        <v>23</v>
      </c>
      <c r="C4541" t="str">
        <f>IF(Churn_Data[[#This Row],[SeniorCitizen]]=1,"Yes","No")</f>
        <v>No</v>
      </c>
      <c r="D4541">
        <v>0</v>
      </c>
      <c r="E4541" t="s">
        <v>24</v>
      </c>
      <c r="F4541" t="s">
        <v>25</v>
      </c>
      <c r="G4541" t="s">
        <v>24</v>
      </c>
      <c r="H4541" t="s">
        <v>24</v>
      </c>
      <c r="I4541" t="s">
        <v>26</v>
      </c>
      <c r="J4541" t="str">
        <f>IF(Churn_Data[[#This Row],[InternetService]]&lt;&gt;"No","Yes","No")</f>
        <v>Yes</v>
      </c>
      <c r="K4541" t="s">
        <v>25</v>
      </c>
      <c r="L4541" t="s">
        <v>25</v>
      </c>
      <c r="M4541" t="s">
        <v>24</v>
      </c>
      <c r="N4541" t="s">
        <v>24</v>
      </c>
      <c r="O4541" t="s">
        <v>24</v>
      </c>
      <c r="P4541" t="s">
        <v>24</v>
      </c>
      <c r="Q4541" t="s">
        <v>25</v>
      </c>
      <c r="R4541">
        <f>IF(Churn_Data[[#This Row],[Churn]]="Yes",1,0)</f>
        <v>0</v>
      </c>
      <c r="S4541" t="s">
        <v>24</v>
      </c>
      <c r="T4541">
        <f>(Churn_Data[[#This Row],[OnlineSecurity]]="Yes")+(Churn_Data[[#This Row],[OnlineBackup]]="Yes")+(Churn_Data[[#This Row],[DeviceProtection]]="Yes")+(Churn_Data[[#This Row],[TechSupport]]="Yes")+(Churn_Data[[#This Row],[StreamingTV]]="Yes")+(Churn_Data[[#This Row],[StreamingMovies]]="Yes")</f>
        <v>4</v>
      </c>
      <c r="U4541" t="s">
        <v>3911</v>
      </c>
      <c r="V4541" t="s">
        <v>46</v>
      </c>
      <c r="W4541" t="str">
        <f>IF(ISNUMBER(SEARCH("automatic", Churn_Data[[#This Row],[PaymentMethod]])), "Automatic", "Manual")</f>
        <v>Automatic</v>
      </c>
      <c r="X4541">
        <v>104.3</v>
      </c>
      <c r="Y4541" t="str">
        <f>IF(Churn_Data[[#This Row],[tenure]]&lt;=12,"0-1 Year",IF(Churn_Data[[#This Row],[tenure]]&lt;=24,"1-2 Years",IF(Churn_Data[[#This Row],[tenure]]&lt;=36,"2-3 Years",IF(Churn_Data[[#This Row],[tenure]]&lt;=48,"3-4 Years",IF(Churn_Data[[#This Row],[tenure]]&lt;=60,"4-5 Years","5+ Years")))))</f>
        <v>5+ Years</v>
      </c>
      <c r="Z4541">
        <v>70</v>
      </c>
      <c r="AA4541">
        <v>7188.5</v>
      </c>
      <c r="AB4541">
        <f>IF(Churn_Data[[#This Row],[Churn]]="No",Churn_Data[[#This Row],[MonthlyCharges]],NA())</f>
        <v>104.3</v>
      </c>
      <c r="AC4541">
        <f>IF(Churn_Data[[#This Row],[Churn]]="No",Churn_Data[[#This Row],[tenure]],NA())</f>
        <v>70</v>
      </c>
      <c r="AD4541" t="e">
        <f>IF(Churn_Data[[#This Row],[Churn]]="Yes",Churn_Data[[#This Row],[MonthlyCharges]],NA())</f>
        <v>#N/A</v>
      </c>
      <c r="AE4541" t="e">
        <f>IF(Churn_Data[[#This Row],[Churn]]="Yes",Churn_Data[[#This Row],[tenure]],NA())</f>
        <v>#N/A</v>
      </c>
      <c r="AF4541">
        <v>7301</v>
      </c>
    </row>
    <row r="4542" spans="1:32" x14ac:dyDescent="0.3">
      <c r="A4542" t="s">
        <v>4576</v>
      </c>
      <c r="B4542" t="s">
        <v>23</v>
      </c>
      <c r="C4542" t="str">
        <f>IF(Churn_Data[[#This Row],[SeniorCitizen]]=1,"Yes","No")</f>
        <v>No</v>
      </c>
      <c r="D4542">
        <v>0</v>
      </c>
      <c r="E4542" t="s">
        <v>25</v>
      </c>
      <c r="F4542" t="s">
        <v>25</v>
      </c>
      <c r="G4542" t="s">
        <v>24</v>
      </c>
      <c r="H4542" t="s">
        <v>24</v>
      </c>
      <c r="I4542" t="s">
        <v>120</v>
      </c>
      <c r="J4542" t="str">
        <f>IF(Churn_Data[[#This Row],[InternetService]]&lt;&gt;"No","Yes","No")</f>
        <v>Yes</v>
      </c>
      <c r="K4542" t="s">
        <v>25</v>
      </c>
      <c r="L4542" t="s">
        <v>25</v>
      </c>
      <c r="M4542" t="s">
        <v>24</v>
      </c>
      <c r="N4542" t="s">
        <v>24</v>
      </c>
      <c r="O4542" t="s">
        <v>24</v>
      </c>
      <c r="P4542" t="s">
        <v>24</v>
      </c>
      <c r="Q4542" t="s">
        <v>25</v>
      </c>
      <c r="R4542">
        <f>IF(Churn_Data[[#This Row],[Churn]]="Yes",1,0)</f>
        <v>0</v>
      </c>
      <c r="S4542" t="s">
        <v>24</v>
      </c>
      <c r="T4542">
        <f>(Churn_Data[[#This Row],[OnlineSecurity]]="Yes")+(Churn_Data[[#This Row],[OnlineBackup]]="Yes")+(Churn_Data[[#This Row],[DeviceProtection]]="Yes")+(Churn_Data[[#This Row],[TechSupport]]="Yes")+(Churn_Data[[#This Row],[StreamingTV]]="Yes")+(Churn_Data[[#This Row],[StreamingMovies]]="Yes")</f>
        <v>4</v>
      </c>
      <c r="U4542" t="s">
        <v>3911</v>
      </c>
      <c r="V4542" t="s">
        <v>46</v>
      </c>
      <c r="W4542" t="str">
        <f>IF(ISNUMBER(SEARCH("automatic", Churn_Data[[#This Row],[PaymentMethod]])), "Automatic", "Manual")</f>
        <v>Automatic</v>
      </c>
      <c r="X4542">
        <v>80.95</v>
      </c>
      <c r="Y4542" t="str">
        <f>IF(Churn_Data[[#This Row],[tenure]]&lt;=12,"0-1 Year",IF(Churn_Data[[#This Row],[tenure]]&lt;=24,"1-2 Years",IF(Churn_Data[[#This Row],[tenure]]&lt;=36,"2-3 Years",IF(Churn_Data[[#This Row],[tenure]]&lt;=48,"3-4 Years",IF(Churn_Data[[#This Row],[tenure]]&lt;=60,"4-5 Years","5+ Years")))))</f>
        <v>4-5 Years</v>
      </c>
      <c r="Z4542">
        <v>52</v>
      </c>
      <c r="AA4542">
        <v>4233.95</v>
      </c>
      <c r="AB4542">
        <f>IF(Churn_Data[[#This Row],[Churn]]="No",Churn_Data[[#This Row],[MonthlyCharges]],NA())</f>
        <v>80.95</v>
      </c>
      <c r="AC4542">
        <f>IF(Churn_Data[[#This Row],[Churn]]="No",Churn_Data[[#This Row],[tenure]],NA())</f>
        <v>52</v>
      </c>
      <c r="AD4542" t="e">
        <f>IF(Churn_Data[[#This Row],[Churn]]="Yes",Churn_Data[[#This Row],[MonthlyCharges]],NA())</f>
        <v>#N/A</v>
      </c>
      <c r="AE4542" t="e">
        <f>IF(Churn_Data[[#This Row],[Churn]]="Yes",Churn_Data[[#This Row],[tenure]],NA())</f>
        <v>#N/A</v>
      </c>
      <c r="AF4542">
        <v>4209.3999999999996</v>
      </c>
    </row>
    <row r="4543" spans="1:32" x14ac:dyDescent="0.3">
      <c r="A4543" t="s">
        <v>4577</v>
      </c>
      <c r="B4543" t="s">
        <v>30</v>
      </c>
      <c r="C4543" t="str">
        <f>IF(Churn_Data[[#This Row],[SeniorCitizen]]=1,"Yes","No")</f>
        <v>No</v>
      </c>
      <c r="D4543">
        <v>0</v>
      </c>
      <c r="E4543" t="s">
        <v>25</v>
      </c>
      <c r="F4543" t="s">
        <v>25</v>
      </c>
      <c r="G4543" t="s">
        <v>24</v>
      </c>
      <c r="H4543" t="s">
        <v>24</v>
      </c>
      <c r="I4543" t="s">
        <v>26</v>
      </c>
      <c r="J4543" t="str">
        <f>IF(Churn_Data[[#This Row],[InternetService]]&lt;&gt;"No","Yes","No")</f>
        <v>Yes</v>
      </c>
      <c r="K4543" t="s">
        <v>24</v>
      </c>
      <c r="L4543" t="s">
        <v>25</v>
      </c>
      <c r="M4543" t="s">
        <v>24</v>
      </c>
      <c r="N4543" t="s">
        <v>24</v>
      </c>
      <c r="O4543" t="s">
        <v>24</v>
      </c>
      <c r="P4543" t="s">
        <v>24</v>
      </c>
      <c r="Q4543" t="s">
        <v>25</v>
      </c>
      <c r="R4543">
        <f>IF(Churn_Data[[#This Row],[Churn]]="Yes",1,0)</f>
        <v>0</v>
      </c>
      <c r="S4543" t="s">
        <v>24</v>
      </c>
      <c r="T4543">
        <f>(Churn_Data[[#This Row],[OnlineSecurity]]="Yes")+(Churn_Data[[#This Row],[OnlineBackup]]="Yes")+(Churn_Data[[#This Row],[DeviceProtection]]="Yes")+(Churn_Data[[#This Row],[TechSupport]]="Yes")+(Churn_Data[[#This Row],[StreamingTV]]="Yes")+(Churn_Data[[#This Row],[StreamingMovies]]="Yes")</f>
        <v>5</v>
      </c>
      <c r="U4543" t="s">
        <v>3911</v>
      </c>
      <c r="V4543" t="s">
        <v>32</v>
      </c>
      <c r="W4543" t="str">
        <f>IF(ISNUMBER(SEARCH("automatic", Churn_Data[[#This Row],[PaymentMethod]])), "Automatic", "Manual")</f>
        <v>Manual</v>
      </c>
      <c r="X4543">
        <v>109.3</v>
      </c>
      <c r="Y4543" t="str">
        <f>IF(Churn_Data[[#This Row],[tenure]]&lt;=12,"0-1 Year",IF(Churn_Data[[#This Row],[tenure]]&lt;=24,"1-2 Years",IF(Churn_Data[[#This Row],[tenure]]&lt;=36,"2-3 Years",IF(Churn_Data[[#This Row],[tenure]]&lt;=48,"3-4 Years",IF(Churn_Data[[#This Row],[tenure]]&lt;=60,"4-5 Years","5+ Years")))))</f>
        <v>4-5 Years</v>
      </c>
      <c r="Z4543">
        <v>52</v>
      </c>
      <c r="AA4543">
        <v>5731.4</v>
      </c>
      <c r="AB4543">
        <f>IF(Churn_Data[[#This Row],[Churn]]="No",Churn_Data[[#This Row],[MonthlyCharges]],NA())</f>
        <v>109.3</v>
      </c>
      <c r="AC4543">
        <f>IF(Churn_Data[[#This Row],[Churn]]="No",Churn_Data[[#This Row],[tenure]],NA())</f>
        <v>52</v>
      </c>
      <c r="AD4543" t="e">
        <f>IF(Churn_Data[[#This Row],[Churn]]="Yes",Churn_Data[[#This Row],[MonthlyCharges]],NA())</f>
        <v>#N/A</v>
      </c>
      <c r="AE4543" t="e">
        <f>IF(Churn_Data[[#This Row],[Churn]]="Yes",Churn_Data[[#This Row],[tenure]],NA())</f>
        <v>#N/A</v>
      </c>
      <c r="AF4543">
        <v>5683.6</v>
      </c>
    </row>
    <row r="4544" spans="1:32" x14ac:dyDescent="0.3">
      <c r="A4544" t="s">
        <v>4578</v>
      </c>
      <c r="B4544" t="s">
        <v>30</v>
      </c>
      <c r="C4544" t="str">
        <f>IF(Churn_Data[[#This Row],[SeniorCitizen]]=1,"Yes","No")</f>
        <v>No</v>
      </c>
      <c r="D4544">
        <v>0</v>
      </c>
      <c r="E4544" t="s">
        <v>24</v>
      </c>
      <c r="F4544" t="s">
        <v>24</v>
      </c>
      <c r="G4544" t="s">
        <v>24</v>
      </c>
      <c r="H4544" t="s">
        <v>24</v>
      </c>
      <c r="I4544" t="s">
        <v>120</v>
      </c>
      <c r="J4544" t="str">
        <f>IF(Churn_Data[[#This Row],[InternetService]]&lt;&gt;"No","Yes","No")</f>
        <v>Yes</v>
      </c>
      <c r="K4544" t="s">
        <v>25</v>
      </c>
      <c r="L4544" t="s">
        <v>24</v>
      </c>
      <c r="M4544" t="s">
        <v>24</v>
      </c>
      <c r="N4544" t="s">
        <v>24</v>
      </c>
      <c r="O4544" t="s">
        <v>24</v>
      </c>
      <c r="P4544" t="s">
        <v>24</v>
      </c>
      <c r="Q4544" t="s">
        <v>25</v>
      </c>
      <c r="R4544">
        <f>IF(Churn_Data[[#This Row],[Churn]]="Yes",1,0)</f>
        <v>0</v>
      </c>
      <c r="S4544" t="s">
        <v>24</v>
      </c>
      <c r="T4544">
        <f>(Churn_Data[[#This Row],[OnlineSecurity]]="Yes")+(Churn_Data[[#This Row],[OnlineBackup]]="Yes")+(Churn_Data[[#This Row],[DeviceProtection]]="Yes")+(Churn_Data[[#This Row],[TechSupport]]="Yes")+(Churn_Data[[#This Row],[StreamingTV]]="Yes")+(Churn_Data[[#This Row],[StreamingMovies]]="Yes")</f>
        <v>5</v>
      </c>
      <c r="U4544" t="s">
        <v>3911</v>
      </c>
      <c r="V4544" t="s">
        <v>46</v>
      </c>
      <c r="W4544" t="str">
        <f>IF(ISNUMBER(SEARCH("automatic", Churn_Data[[#This Row],[PaymentMethod]])), "Automatic", "Manual")</f>
        <v>Automatic</v>
      </c>
      <c r="X4544">
        <v>84.2</v>
      </c>
      <c r="Y4544" t="str">
        <f>IF(Churn_Data[[#This Row],[tenure]]&lt;=12,"0-1 Year",IF(Churn_Data[[#This Row],[tenure]]&lt;=24,"1-2 Years",IF(Churn_Data[[#This Row],[tenure]]&lt;=36,"2-3 Years",IF(Churn_Data[[#This Row],[tenure]]&lt;=48,"3-4 Years",IF(Churn_Data[[#This Row],[tenure]]&lt;=60,"4-5 Years","5+ Years")))))</f>
        <v>5+ Years</v>
      </c>
      <c r="Z4544">
        <v>65</v>
      </c>
      <c r="AA4544">
        <v>5324.5</v>
      </c>
      <c r="AB4544">
        <f>IF(Churn_Data[[#This Row],[Churn]]="No",Churn_Data[[#This Row],[MonthlyCharges]],NA())</f>
        <v>84.2</v>
      </c>
      <c r="AC4544">
        <f>IF(Churn_Data[[#This Row],[Churn]]="No",Churn_Data[[#This Row],[tenure]],NA())</f>
        <v>65</v>
      </c>
      <c r="AD4544" t="e">
        <f>IF(Churn_Data[[#This Row],[Churn]]="Yes",Churn_Data[[#This Row],[MonthlyCharges]],NA())</f>
        <v>#N/A</v>
      </c>
      <c r="AE4544" t="e">
        <f>IF(Churn_Data[[#This Row],[Churn]]="Yes",Churn_Data[[#This Row],[tenure]],NA())</f>
        <v>#N/A</v>
      </c>
      <c r="AF4544">
        <v>5473</v>
      </c>
    </row>
    <row r="4545" spans="1:32" x14ac:dyDescent="0.3">
      <c r="A4545" t="s">
        <v>4579</v>
      </c>
      <c r="B4545" t="s">
        <v>30</v>
      </c>
      <c r="C4545" t="str">
        <f>IF(Churn_Data[[#This Row],[SeniorCitizen]]=1,"Yes","No")</f>
        <v>No</v>
      </c>
      <c r="D4545">
        <v>0</v>
      </c>
      <c r="E4545" t="s">
        <v>25</v>
      </c>
      <c r="F4545" t="s">
        <v>25</v>
      </c>
      <c r="G4545" t="s">
        <v>24</v>
      </c>
      <c r="H4545" t="s">
        <v>24</v>
      </c>
      <c r="I4545" t="s">
        <v>26</v>
      </c>
      <c r="J4545" t="str">
        <f>IF(Churn_Data[[#This Row],[InternetService]]&lt;&gt;"No","Yes","No")</f>
        <v>Yes</v>
      </c>
      <c r="K4545" t="s">
        <v>25</v>
      </c>
      <c r="L4545" t="s">
        <v>24</v>
      </c>
      <c r="M4545" t="s">
        <v>24</v>
      </c>
      <c r="N4545" t="s">
        <v>24</v>
      </c>
      <c r="O4545" t="s">
        <v>24</v>
      </c>
      <c r="P4545" t="s">
        <v>24</v>
      </c>
      <c r="Q4545" t="s">
        <v>25</v>
      </c>
      <c r="R4545">
        <f>IF(Churn_Data[[#This Row],[Churn]]="Yes",1,0)</f>
        <v>0</v>
      </c>
      <c r="S4545" t="s">
        <v>25</v>
      </c>
      <c r="T4545">
        <f>(Churn_Data[[#This Row],[OnlineSecurity]]="Yes")+(Churn_Data[[#This Row],[OnlineBackup]]="Yes")+(Churn_Data[[#This Row],[DeviceProtection]]="Yes")+(Churn_Data[[#This Row],[TechSupport]]="Yes")+(Churn_Data[[#This Row],[StreamingTV]]="Yes")+(Churn_Data[[#This Row],[StreamingMovies]]="Yes")</f>
        <v>5</v>
      </c>
      <c r="U4545" t="s">
        <v>3911</v>
      </c>
      <c r="V4545" t="s">
        <v>32</v>
      </c>
      <c r="W4545" t="str">
        <f>IF(ISNUMBER(SEARCH("automatic", Churn_Data[[#This Row],[PaymentMethod]])), "Automatic", "Manual")</f>
        <v>Manual</v>
      </c>
      <c r="X4545">
        <v>108.65</v>
      </c>
      <c r="Y4545" t="str">
        <f>IF(Churn_Data[[#This Row],[tenure]]&lt;=12,"0-1 Year",IF(Churn_Data[[#This Row],[tenure]]&lt;=24,"1-2 Years",IF(Churn_Data[[#This Row],[tenure]]&lt;=36,"2-3 Years",IF(Churn_Data[[#This Row],[tenure]]&lt;=48,"3-4 Years",IF(Churn_Data[[#This Row],[tenure]]&lt;=60,"4-5 Years","5+ Years")))))</f>
        <v>3-4 Years</v>
      </c>
      <c r="Z4545">
        <v>46</v>
      </c>
      <c r="AA4545">
        <v>4903.2</v>
      </c>
      <c r="AB4545">
        <f>IF(Churn_Data[[#This Row],[Churn]]="No",Churn_Data[[#This Row],[MonthlyCharges]],NA())</f>
        <v>108.65</v>
      </c>
      <c r="AC4545">
        <f>IF(Churn_Data[[#This Row],[Churn]]="No",Churn_Data[[#This Row],[tenure]],NA())</f>
        <v>46</v>
      </c>
      <c r="AD4545" t="e">
        <f>IF(Churn_Data[[#This Row],[Churn]]="Yes",Churn_Data[[#This Row],[MonthlyCharges]],NA())</f>
        <v>#N/A</v>
      </c>
      <c r="AE4545" t="e">
        <f>IF(Churn_Data[[#This Row],[Churn]]="Yes",Churn_Data[[#This Row],[tenure]],NA())</f>
        <v>#N/A</v>
      </c>
      <c r="AF4545">
        <v>4997.8999999999996</v>
      </c>
    </row>
    <row r="4546" spans="1:32" x14ac:dyDescent="0.3">
      <c r="A4546" t="s">
        <v>4580</v>
      </c>
      <c r="B4546" t="s">
        <v>23</v>
      </c>
      <c r="C4546" t="str">
        <f>IF(Churn_Data[[#This Row],[SeniorCitizen]]=1,"Yes","No")</f>
        <v>No</v>
      </c>
      <c r="D4546">
        <v>0</v>
      </c>
      <c r="E4546" t="s">
        <v>25</v>
      </c>
      <c r="F4546" t="s">
        <v>25</v>
      </c>
      <c r="G4546" t="s">
        <v>24</v>
      </c>
      <c r="H4546" t="s">
        <v>24</v>
      </c>
      <c r="I4546" t="s">
        <v>26</v>
      </c>
      <c r="J4546" t="str">
        <f>IF(Churn_Data[[#This Row],[InternetService]]&lt;&gt;"No","Yes","No")</f>
        <v>Yes</v>
      </c>
      <c r="K4546" t="s">
        <v>25</v>
      </c>
      <c r="L4546" t="s">
        <v>24</v>
      </c>
      <c r="M4546" t="s">
        <v>24</v>
      </c>
      <c r="N4546" t="s">
        <v>24</v>
      </c>
      <c r="O4546" t="s">
        <v>24</v>
      </c>
      <c r="P4546" t="s">
        <v>24</v>
      </c>
      <c r="Q4546" t="s">
        <v>25</v>
      </c>
      <c r="R4546">
        <f>IF(Churn_Data[[#This Row],[Churn]]="Yes",1,0)</f>
        <v>0</v>
      </c>
      <c r="S4546" t="s">
        <v>24</v>
      </c>
      <c r="T4546">
        <f>(Churn_Data[[#This Row],[OnlineSecurity]]="Yes")+(Churn_Data[[#This Row],[OnlineBackup]]="Yes")+(Churn_Data[[#This Row],[DeviceProtection]]="Yes")+(Churn_Data[[#This Row],[TechSupport]]="Yes")+(Churn_Data[[#This Row],[StreamingTV]]="Yes")+(Churn_Data[[#This Row],[StreamingMovies]]="Yes")</f>
        <v>5</v>
      </c>
      <c r="U4546" t="s">
        <v>3911</v>
      </c>
      <c r="V4546" t="s">
        <v>32</v>
      </c>
      <c r="W4546" t="str">
        <f>IF(ISNUMBER(SEARCH("automatic", Churn_Data[[#This Row],[PaymentMethod]])), "Automatic", "Manual")</f>
        <v>Manual</v>
      </c>
      <c r="X4546">
        <v>111.25</v>
      </c>
      <c r="Y4546" t="str">
        <f>IF(Churn_Data[[#This Row],[tenure]]&lt;=12,"0-1 Year",IF(Churn_Data[[#This Row],[tenure]]&lt;=24,"1-2 Years",IF(Churn_Data[[#This Row],[tenure]]&lt;=36,"2-3 Years",IF(Churn_Data[[#This Row],[tenure]]&lt;=48,"3-4 Years",IF(Churn_Data[[#This Row],[tenure]]&lt;=60,"4-5 Years","5+ Years")))))</f>
        <v>5+ Years</v>
      </c>
      <c r="Z4546">
        <v>71</v>
      </c>
      <c r="AA4546">
        <v>7984.15</v>
      </c>
      <c r="AB4546">
        <f>IF(Churn_Data[[#This Row],[Churn]]="No",Churn_Data[[#This Row],[MonthlyCharges]],NA())</f>
        <v>111.25</v>
      </c>
      <c r="AC4546">
        <f>IF(Churn_Data[[#This Row],[Churn]]="No",Churn_Data[[#This Row],[tenure]],NA())</f>
        <v>71</v>
      </c>
      <c r="AD4546" t="e">
        <f>IF(Churn_Data[[#This Row],[Churn]]="Yes",Churn_Data[[#This Row],[MonthlyCharges]],NA())</f>
        <v>#N/A</v>
      </c>
      <c r="AE4546" t="e">
        <f>IF(Churn_Data[[#This Row],[Churn]]="Yes",Churn_Data[[#This Row],[tenure]],NA())</f>
        <v>#N/A</v>
      </c>
      <c r="AF4546">
        <v>7898.75</v>
      </c>
    </row>
    <row r="4547" spans="1:32" x14ac:dyDescent="0.3">
      <c r="A4547" t="s">
        <v>4581</v>
      </c>
      <c r="B4547" t="s">
        <v>23</v>
      </c>
      <c r="C4547" t="str">
        <f>IF(Churn_Data[[#This Row],[SeniorCitizen]]=1,"Yes","No")</f>
        <v>No</v>
      </c>
      <c r="D4547">
        <v>0</v>
      </c>
      <c r="E4547" t="s">
        <v>25</v>
      </c>
      <c r="F4547" t="s">
        <v>25</v>
      </c>
      <c r="G4547" t="s">
        <v>24</v>
      </c>
      <c r="H4547" t="s">
        <v>24</v>
      </c>
      <c r="I4547" t="s">
        <v>120</v>
      </c>
      <c r="J4547" t="str">
        <f>IF(Churn_Data[[#This Row],[InternetService]]&lt;&gt;"No","Yes","No")</f>
        <v>Yes</v>
      </c>
      <c r="K4547" t="s">
        <v>25</v>
      </c>
      <c r="L4547" t="s">
        <v>24</v>
      </c>
      <c r="M4547" t="s">
        <v>24</v>
      </c>
      <c r="N4547" t="s">
        <v>24</v>
      </c>
      <c r="O4547" t="s">
        <v>24</v>
      </c>
      <c r="P4547" t="s">
        <v>24</v>
      </c>
      <c r="Q4547" t="s">
        <v>25</v>
      </c>
      <c r="R4547">
        <f>IF(Churn_Data[[#This Row],[Churn]]="Yes",1,0)</f>
        <v>0</v>
      </c>
      <c r="S4547" t="s">
        <v>25</v>
      </c>
      <c r="T4547">
        <f>(Churn_Data[[#This Row],[OnlineSecurity]]="Yes")+(Churn_Data[[#This Row],[OnlineBackup]]="Yes")+(Churn_Data[[#This Row],[DeviceProtection]]="Yes")+(Churn_Data[[#This Row],[TechSupport]]="Yes")+(Churn_Data[[#This Row],[StreamingTV]]="Yes")+(Churn_Data[[#This Row],[StreamingMovies]]="Yes")</f>
        <v>5</v>
      </c>
      <c r="U4547" t="s">
        <v>3911</v>
      </c>
      <c r="V4547" t="s">
        <v>46</v>
      </c>
      <c r="W4547" t="str">
        <f>IF(ISNUMBER(SEARCH("automatic", Churn_Data[[#This Row],[PaymentMethod]])), "Automatic", "Manual")</f>
        <v>Automatic</v>
      </c>
      <c r="X4547">
        <v>84.5</v>
      </c>
      <c r="Y4547" t="str">
        <f>IF(Churn_Data[[#This Row],[tenure]]&lt;=12,"0-1 Year",IF(Churn_Data[[#This Row],[tenure]]&lt;=24,"1-2 Years",IF(Churn_Data[[#This Row],[tenure]]&lt;=36,"2-3 Years",IF(Churn_Data[[#This Row],[tenure]]&lt;=48,"3-4 Years",IF(Churn_Data[[#This Row],[tenure]]&lt;=60,"4-5 Years","5+ Years")))))</f>
        <v>5+ Years</v>
      </c>
      <c r="Z4547">
        <v>62</v>
      </c>
      <c r="AA4547">
        <v>5193.2</v>
      </c>
      <c r="AB4547">
        <f>IF(Churn_Data[[#This Row],[Churn]]="No",Churn_Data[[#This Row],[MonthlyCharges]],NA())</f>
        <v>84.5</v>
      </c>
      <c r="AC4547">
        <f>IF(Churn_Data[[#This Row],[Churn]]="No",Churn_Data[[#This Row],[tenure]],NA())</f>
        <v>62</v>
      </c>
      <c r="AD4547" t="e">
        <f>IF(Churn_Data[[#This Row],[Churn]]="Yes",Churn_Data[[#This Row],[MonthlyCharges]],NA())</f>
        <v>#N/A</v>
      </c>
      <c r="AE4547" t="e">
        <f>IF(Churn_Data[[#This Row],[Churn]]="Yes",Churn_Data[[#This Row],[tenure]],NA())</f>
        <v>#N/A</v>
      </c>
      <c r="AF4547">
        <v>5239</v>
      </c>
    </row>
    <row r="4548" spans="1:32" x14ac:dyDescent="0.3">
      <c r="A4548" t="s">
        <v>4582</v>
      </c>
      <c r="B4548" t="s">
        <v>30</v>
      </c>
      <c r="C4548" t="str">
        <f>IF(Churn_Data[[#This Row],[SeniorCitizen]]=1,"Yes","No")</f>
        <v>No</v>
      </c>
      <c r="D4548">
        <v>0</v>
      </c>
      <c r="E4548" t="s">
        <v>24</v>
      </c>
      <c r="F4548" t="s">
        <v>24</v>
      </c>
      <c r="G4548" t="s">
        <v>24</v>
      </c>
      <c r="H4548" t="s">
        <v>24</v>
      </c>
      <c r="I4548" t="s">
        <v>26</v>
      </c>
      <c r="J4548" t="str">
        <f>IF(Churn_Data[[#This Row],[InternetService]]&lt;&gt;"No","Yes","No")</f>
        <v>Yes</v>
      </c>
      <c r="K4548" t="s">
        <v>25</v>
      </c>
      <c r="L4548" t="s">
        <v>24</v>
      </c>
      <c r="M4548" t="s">
        <v>24</v>
      </c>
      <c r="N4548" t="s">
        <v>24</v>
      </c>
      <c r="O4548" t="s">
        <v>24</v>
      </c>
      <c r="P4548" t="s">
        <v>24</v>
      </c>
      <c r="Q4548" t="s">
        <v>25</v>
      </c>
      <c r="R4548">
        <f>IF(Churn_Data[[#This Row],[Churn]]="Yes",1,0)</f>
        <v>0</v>
      </c>
      <c r="S4548" t="s">
        <v>24</v>
      </c>
      <c r="T4548">
        <f>(Churn_Data[[#This Row],[OnlineSecurity]]="Yes")+(Churn_Data[[#This Row],[OnlineBackup]]="Yes")+(Churn_Data[[#This Row],[DeviceProtection]]="Yes")+(Churn_Data[[#This Row],[TechSupport]]="Yes")+(Churn_Data[[#This Row],[StreamingTV]]="Yes")+(Churn_Data[[#This Row],[StreamingMovies]]="Yes")</f>
        <v>5</v>
      </c>
      <c r="U4548" t="s">
        <v>3911</v>
      </c>
      <c r="V4548" t="s">
        <v>46</v>
      </c>
      <c r="W4548" t="str">
        <f>IF(ISNUMBER(SEARCH("automatic", Churn_Data[[#This Row],[PaymentMethod]])), "Automatic", "Manual")</f>
        <v>Automatic</v>
      </c>
      <c r="X4548">
        <v>111.2</v>
      </c>
      <c r="Y4548" t="str">
        <f>IF(Churn_Data[[#This Row],[tenure]]&lt;=12,"0-1 Year",IF(Churn_Data[[#This Row],[tenure]]&lt;=24,"1-2 Years",IF(Churn_Data[[#This Row],[tenure]]&lt;=36,"2-3 Years",IF(Churn_Data[[#This Row],[tenure]]&lt;=48,"3-4 Years",IF(Churn_Data[[#This Row],[tenure]]&lt;=60,"4-5 Years","5+ Years")))))</f>
        <v>5+ Years</v>
      </c>
      <c r="Z4548">
        <v>67</v>
      </c>
      <c r="AA4548">
        <v>7530.8</v>
      </c>
      <c r="AB4548">
        <f>IF(Churn_Data[[#This Row],[Churn]]="No",Churn_Data[[#This Row],[MonthlyCharges]],NA())</f>
        <v>111.2</v>
      </c>
      <c r="AC4548">
        <f>IF(Churn_Data[[#This Row],[Churn]]="No",Churn_Data[[#This Row],[tenure]],NA())</f>
        <v>67</v>
      </c>
      <c r="AD4548" t="e">
        <f>IF(Churn_Data[[#This Row],[Churn]]="Yes",Churn_Data[[#This Row],[MonthlyCharges]],NA())</f>
        <v>#N/A</v>
      </c>
      <c r="AE4548" t="e">
        <f>IF(Churn_Data[[#This Row],[Churn]]="Yes",Churn_Data[[#This Row],[tenure]],NA())</f>
        <v>#N/A</v>
      </c>
      <c r="AF4548">
        <v>7450.4</v>
      </c>
    </row>
    <row r="4549" spans="1:32" x14ac:dyDescent="0.3">
      <c r="A4549" t="s">
        <v>4583</v>
      </c>
      <c r="B4549" t="s">
        <v>30</v>
      </c>
      <c r="C4549" t="str">
        <f>IF(Churn_Data[[#This Row],[SeniorCitizen]]=1,"Yes","No")</f>
        <v>No</v>
      </c>
      <c r="D4549">
        <v>0</v>
      </c>
      <c r="E4549" t="s">
        <v>25</v>
      </c>
      <c r="F4549" t="s">
        <v>25</v>
      </c>
      <c r="G4549" t="s">
        <v>24</v>
      </c>
      <c r="H4549" t="s">
        <v>24</v>
      </c>
      <c r="I4549" t="s">
        <v>120</v>
      </c>
      <c r="J4549" t="str">
        <f>IF(Churn_Data[[#This Row],[InternetService]]&lt;&gt;"No","Yes","No")</f>
        <v>Yes</v>
      </c>
      <c r="K4549" t="s">
        <v>25</v>
      </c>
      <c r="L4549" t="s">
        <v>24</v>
      </c>
      <c r="M4549" t="s">
        <v>24</v>
      </c>
      <c r="N4549" t="s">
        <v>24</v>
      </c>
      <c r="O4549" t="s">
        <v>24</v>
      </c>
      <c r="P4549" t="s">
        <v>24</v>
      </c>
      <c r="Q4549" t="s">
        <v>25</v>
      </c>
      <c r="R4549">
        <f>IF(Churn_Data[[#This Row],[Churn]]="Yes",1,0)</f>
        <v>0</v>
      </c>
      <c r="S4549" t="s">
        <v>25</v>
      </c>
      <c r="T4549">
        <f>(Churn_Data[[#This Row],[OnlineSecurity]]="Yes")+(Churn_Data[[#This Row],[OnlineBackup]]="Yes")+(Churn_Data[[#This Row],[DeviceProtection]]="Yes")+(Churn_Data[[#This Row],[TechSupport]]="Yes")+(Churn_Data[[#This Row],[StreamingTV]]="Yes")+(Churn_Data[[#This Row],[StreamingMovies]]="Yes")</f>
        <v>5</v>
      </c>
      <c r="U4549" t="s">
        <v>3911</v>
      </c>
      <c r="V4549" t="s">
        <v>72</v>
      </c>
      <c r="W4549" t="str">
        <f>IF(ISNUMBER(SEARCH("automatic", Churn_Data[[#This Row],[PaymentMethod]])), "Automatic", "Manual")</f>
        <v>Automatic</v>
      </c>
      <c r="X4549">
        <v>86.55</v>
      </c>
      <c r="Y4549" t="str">
        <f>IF(Churn_Data[[#This Row],[tenure]]&lt;=12,"0-1 Year",IF(Churn_Data[[#This Row],[tenure]]&lt;=24,"1-2 Years",IF(Churn_Data[[#This Row],[tenure]]&lt;=36,"2-3 Years",IF(Churn_Data[[#This Row],[tenure]]&lt;=48,"3-4 Years",IF(Churn_Data[[#This Row],[tenure]]&lt;=60,"4-5 Years","5+ Years")))))</f>
        <v>5+ Years</v>
      </c>
      <c r="Z4549">
        <v>64</v>
      </c>
      <c r="AA4549">
        <v>5632.55</v>
      </c>
      <c r="AB4549">
        <f>IF(Churn_Data[[#This Row],[Churn]]="No",Churn_Data[[#This Row],[MonthlyCharges]],NA())</f>
        <v>86.55</v>
      </c>
      <c r="AC4549">
        <f>IF(Churn_Data[[#This Row],[Churn]]="No",Churn_Data[[#This Row],[tenure]],NA())</f>
        <v>64</v>
      </c>
      <c r="AD4549" t="e">
        <f>IF(Churn_Data[[#This Row],[Churn]]="Yes",Churn_Data[[#This Row],[MonthlyCharges]],NA())</f>
        <v>#N/A</v>
      </c>
      <c r="AE4549" t="e">
        <f>IF(Churn_Data[[#This Row],[Churn]]="Yes",Churn_Data[[#This Row],[tenure]],NA())</f>
        <v>#N/A</v>
      </c>
      <c r="AF4549">
        <v>5539.2</v>
      </c>
    </row>
    <row r="4550" spans="1:32" x14ac:dyDescent="0.3">
      <c r="A4550" t="s">
        <v>4584</v>
      </c>
      <c r="B4550" t="s">
        <v>30</v>
      </c>
      <c r="C4550" t="str">
        <f>IF(Churn_Data[[#This Row],[SeniorCitizen]]=1,"Yes","No")</f>
        <v>No</v>
      </c>
      <c r="D4550">
        <v>0</v>
      </c>
      <c r="E4550" t="s">
        <v>24</v>
      </c>
      <c r="F4550" t="s">
        <v>24</v>
      </c>
      <c r="G4550" t="s">
        <v>24</v>
      </c>
      <c r="H4550" t="s">
        <v>24</v>
      </c>
      <c r="I4550" t="s">
        <v>120</v>
      </c>
      <c r="J4550" t="str">
        <f>IF(Churn_Data[[#This Row],[InternetService]]&lt;&gt;"No","Yes","No")</f>
        <v>Yes</v>
      </c>
      <c r="K4550" t="s">
        <v>25</v>
      </c>
      <c r="L4550" t="s">
        <v>24</v>
      </c>
      <c r="M4550" t="s">
        <v>24</v>
      </c>
      <c r="N4550" t="s">
        <v>24</v>
      </c>
      <c r="O4550" t="s">
        <v>24</v>
      </c>
      <c r="P4550" t="s">
        <v>24</v>
      </c>
      <c r="Q4550" t="s">
        <v>25</v>
      </c>
      <c r="R4550">
        <f>IF(Churn_Data[[#This Row],[Churn]]="Yes",1,0)</f>
        <v>0</v>
      </c>
      <c r="S4550" t="s">
        <v>24</v>
      </c>
      <c r="T4550">
        <f>(Churn_Data[[#This Row],[OnlineSecurity]]="Yes")+(Churn_Data[[#This Row],[OnlineBackup]]="Yes")+(Churn_Data[[#This Row],[DeviceProtection]]="Yes")+(Churn_Data[[#This Row],[TechSupport]]="Yes")+(Churn_Data[[#This Row],[StreamingTV]]="Yes")+(Churn_Data[[#This Row],[StreamingMovies]]="Yes")</f>
        <v>5</v>
      </c>
      <c r="U4550" t="s">
        <v>3911</v>
      </c>
      <c r="V4550" t="s">
        <v>72</v>
      </c>
      <c r="W4550" t="str">
        <f>IF(ISNUMBER(SEARCH("automatic", Churn_Data[[#This Row],[PaymentMethod]])), "Automatic", "Manual")</f>
        <v>Automatic</v>
      </c>
      <c r="X4550">
        <v>85.95</v>
      </c>
      <c r="Y4550" t="str">
        <f>IF(Churn_Data[[#This Row],[tenure]]&lt;=12,"0-1 Year",IF(Churn_Data[[#This Row],[tenure]]&lt;=24,"1-2 Years",IF(Churn_Data[[#This Row],[tenure]]&lt;=36,"2-3 Years",IF(Churn_Data[[#This Row],[tenure]]&lt;=48,"3-4 Years",IF(Churn_Data[[#This Row],[tenure]]&lt;=60,"4-5 Years","5+ Years")))))</f>
        <v>5+ Years</v>
      </c>
      <c r="Z4550">
        <v>70</v>
      </c>
      <c r="AA4550">
        <v>5931.75</v>
      </c>
      <c r="AB4550">
        <f>IF(Churn_Data[[#This Row],[Churn]]="No",Churn_Data[[#This Row],[MonthlyCharges]],NA())</f>
        <v>85.95</v>
      </c>
      <c r="AC4550">
        <f>IF(Churn_Data[[#This Row],[Churn]]="No",Churn_Data[[#This Row],[tenure]],NA())</f>
        <v>70</v>
      </c>
      <c r="AD4550" t="e">
        <f>IF(Churn_Data[[#This Row],[Churn]]="Yes",Churn_Data[[#This Row],[MonthlyCharges]],NA())</f>
        <v>#N/A</v>
      </c>
      <c r="AE4550" t="e">
        <f>IF(Churn_Data[[#This Row],[Churn]]="Yes",Churn_Data[[#This Row],[tenure]],NA())</f>
        <v>#N/A</v>
      </c>
      <c r="AF4550">
        <v>6016.5</v>
      </c>
    </row>
    <row r="4551" spans="1:32" x14ac:dyDescent="0.3">
      <c r="A4551" t="s">
        <v>4585</v>
      </c>
      <c r="B4551" t="s">
        <v>23</v>
      </c>
      <c r="C4551" t="str">
        <f>IF(Churn_Data[[#This Row],[SeniorCitizen]]=1,"Yes","No")</f>
        <v>No</v>
      </c>
      <c r="D4551">
        <v>0</v>
      </c>
      <c r="E4551" t="s">
        <v>25</v>
      </c>
      <c r="F4551" t="s">
        <v>25</v>
      </c>
      <c r="G4551" t="s">
        <v>24</v>
      </c>
      <c r="H4551" t="s">
        <v>24</v>
      </c>
      <c r="I4551" t="s">
        <v>26</v>
      </c>
      <c r="J4551" t="str">
        <f>IF(Churn_Data[[#This Row],[InternetService]]&lt;&gt;"No","Yes","No")</f>
        <v>Yes</v>
      </c>
      <c r="K4551" t="s">
        <v>25</v>
      </c>
      <c r="L4551" t="s">
        <v>24</v>
      </c>
      <c r="M4551" t="s">
        <v>24</v>
      </c>
      <c r="N4551" t="s">
        <v>24</v>
      </c>
      <c r="O4551" t="s">
        <v>24</v>
      </c>
      <c r="P4551" t="s">
        <v>24</v>
      </c>
      <c r="Q4551" t="s">
        <v>25</v>
      </c>
      <c r="R4551">
        <f>IF(Churn_Data[[#This Row],[Churn]]="Yes",1,0)</f>
        <v>0</v>
      </c>
      <c r="S4551" t="s">
        <v>24</v>
      </c>
      <c r="T4551">
        <f>(Churn_Data[[#This Row],[OnlineSecurity]]="Yes")+(Churn_Data[[#This Row],[OnlineBackup]]="Yes")+(Churn_Data[[#This Row],[DeviceProtection]]="Yes")+(Churn_Data[[#This Row],[TechSupport]]="Yes")+(Churn_Data[[#This Row],[StreamingTV]]="Yes")+(Churn_Data[[#This Row],[StreamingMovies]]="Yes")</f>
        <v>5</v>
      </c>
      <c r="U4551" t="s">
        <v>3911</v>
      </c>
      <c r="V4551" t="s">
        <v>46</v>
      </c>
      <c r="W4551" t="str">
        <f>IF(ISNUMBER(SEARCH("automatic", Churn_Data[[#This Row],[PaymentMethod]])), "Automatic", "Manual")</f>
        <v>Automatic</v>
      </c>
      <c r="X4551">
        <v>110.5</v>
      </c>
      <c r="Y4551" t="str">
        <f>IF(Churn_Data[[#This Row],[tenure]]&lt;=12,"0-1 Year",IF(Churn_Data[[#This Row],[tenure]]&lt;=24,"1-2 Years",IF(Churn_Data[[#This Row],[tenure]]&lt;=36,"2-3 Years",IF(Churn_Data[[#This Row],[tenure]]&lt;=48,"3-4 Years",IF(Churn_Data[[#This Row],[tenure]]&lt;=60,"4-5 Years","5+ Years")))))</f>
        <v>5+ Years</v>
      </c>
      <c r="Z4551">
        <v>69</v>
      </c>
      <c r="AA4551">
        <v>7455.45</v>
      </c>
      <c r="AB4551">
        <f>IF(Churn_Data[[#This Row],[Churn]]="No",Churn_Data[[#This Row],[MonthlyCharges]],NA())</f>
        <v>110.5</v>
      </c>
      <c r="AC4551">
        <f>IF(Churn_Data[[#This Row],[Churn]]="No",Churn_Data[[#This Row],[tenure]],NA())</f>
        <v>69</v>
      </c>
      <c r="AD4551" t="e">
        <f>IF(Churn_Data[[#This Row],[Churn]]="Yes",Churn_Data[[#This Row],[MonthlyCharges]],NA())</f>
        <v>#N/A</v>
      </c>
      <c r="AE4551" t="e">
        <f>IF(Churn_Data[[#This Row],[Churn]]="Yes",Churn_Data[[#This Row],[tenure]],NA())</f>
        <v>#N/A</v>
      </c>
      <c r="AF4551">
        <v>7624.5</v>
      </c>
    </row>
    <row r="4552" spans="1:32" x14ac:dyDescent="0.3">
      <c r="A4552" t="s">
        <v>4586</v>
      </c>
      <c r="B4552" t="s">
        <v>30</v>
      </c>
      <c r="C4552" t="str">
        <f>IF(Churn_Data[[#This Row],[SeniorCitizen]]=1,"Yes","No")</f>
        <v>No</v>
      </c>
      <c r="D4552">
        <v>0</v>
      </c>
      <c r="E4552" t="s">
        <v>24</v>
      </c>
      <c r="F4552" t="s">
        <v>25</v>
      </c>
      <c r="G4552" t="s">
        <v>24</v>
      </c>
      <c r="H4552" t="s">
        <v>24</v>
      </c>
      <c r="I4552" t="s">
        <v>120</v>
      </c>
      <c r="J4552" t="str">
        <f>IF(Churn_Data[[#This Row],[InternetService]]&lt;&gt;"No","Yes","No")</f>
        <v>Yes</v>
      </c>
      <c r="K4552" t="s">
        <v>25</v>
      </c>
      <c r="L4552" t="s">
        <v>24</v>
      </c>
      <c r="M4552" t="s">
        <v>24</v>
      </c>
      <c r="N4552" t="s">
        <v>24</v>
      </c>
      <c r="O4552" t="s">
        <v>24</v>
      </c>
      <c r="P4552" t="s">
        <v>24</v>
      </c>
      <c r="Q4552" t="s">
        <v>25</v>
      </c>
      <c r="R4552">
        <f>IF(Churn_Data[[#This Row],[Churn]]="Yes",1,0)</f>
        <v>0</v>
      </c>
      <c r="S4552" t="s">
        <v>25</v>
      </c>
      <c r="T4552">
        <f>(Churn_Data[[#This Row],[OnlineSecurity]]="Yes")+(Churn_Data[[#This Row],[OnlineBackup]]="Yes")+(Churn_Data[[#This Row],[DeviceProtection]]="Yes")+(Churn_Data[[#This Row],[TechSupport]]="Yes")+(Churn_Data[[#This Row],[StreamingTV]]="Yes")+(Churn_Data[[#This Row],[StreamingMovies]]="Yes")</f>
        <v>5</v>
      </c>
      <c r="U4552" t="s">
        <v>3911</v>
      </c>
      <c r="V4552" t="s">
        <v>72</v>
      </c>
      <c r="W4552" t="str">
        <f>IF(ISNUMBER(SEARCH("automatic", Churn_Data[[#This Row],[PaymentMethod]])), "Automatic", "Manual")</f>
        <v>Automatic</v>
      </c>
      <c r="X4552">
        <v>84.2</v>
      </c>
      <c r="Y4552" t="str">
        <f>IF(Churn_Data[[#This Row],[tenure]]&lt;=12,"0-1 Year",IF(Churn_Data[[#This Row],[tenure]]&lt;=24,"1-2 Years",IF(Churn_Data[[#This Row],[tenure]]&lt;=36,"2-3 Years",IF(Churn_Data[[#This Row],[tenure]]&lt;=48,"3-4 Years",IF(Churn_Data[[#This Row],[tenure]]&lt;=60,"4-5 Years","5+ Years")))))</f>
        <v>5+ Years</v>
      </c>
      <c r="Z4552">
        <v>71</v>
      </c>
      <c r="AA4552">
        <v>5956.85</v>
      </c>
      <c r="AB4552">
        <f>IF(Churn_Data[[#This Row],[Churn]]="No",Churn_Data[[#This Row],[MonthlyCharges]],NA())</f>
        <v>84.2</v>
      </c>
      <c r="AC4552">
        <f>IF(Churn_Data[[#This Row],[Churn]]="No",Churn_Data[[#This Row],[tenure]],NA())</f>
        <v>71</v>
      </c>
      <c r="AD4552" t="e">
        <f>IF(Churn_Data[[#This Row],[Churn]]="Yes",Churn_Data[[#This Row],[MonthlyCharges]],NA())</f>
        <v>#N/A</v>
      </c>
      <c r="AE4552" t="e">
        <f>IF(Churn_Data[[#This Row],[Churn]]="Yes",Churn_Data[[#This Row],[tenure]],NA())</f>
        <v>#N/A</v>
      </c>
      <c r="AF4552">
        <v>5978.2</v>
      </c>
    </row>
    <row r="4553" spans="1:32" x14ac:dyDescent="0.3">
      <c r="A4553" t="s">
        <v>4587</v>
      </c>
      <c r="B4553" t="s">
        <v>23</v>
      </c>
      <c r="C4553" t="str">
        <f>IF(Churn_Data[[#This Row],[SeniorCitizen]]=1,"Yes","No")</f>
        <v>No</v>
      </c>
      <c r="D4553">
        <v>0</v>
      </c>
      <c r="E4553" t="s">
        <v>25</v>
      </c>
      <c r="F4553" t="s">
        <v>25</v>
      </c>
      <c r="G4553" t="s">
        <v>24</v>
      </c>
      <c r="H4553" t="s">
        <v>24</v>
      </c>
      <c r="I4553" t="s">
        <v>26</v>
      </c>
      <c r="J4553" t="str">
        <f>IF(Churn_Data[[#This Row],[InternetService]]&lt;&gt;"No","Yes","No")</f>
        <v>Yes</v>
      </c>
      <c r="K4553" t="s">
        <v>25</v>
      </c>
      <c r="L4553" t="s">
        <v>24</v>
      </c>
      <c r="M4553" t="s">
        <v>24</v>
      </c>
      <c r="N4553" t="s">
        <v>24</v>
      </c>
      <c r="O4553" t="s">
        <v>24</v>
      </c>
      <c r="P4553" t="s">
        <v>24</v>
      </c>
      <c r="Q4553" t="s">
        <v>25</v>
      </c>
      <c r="R4553">
        <f>IF(Churn_Data[[#This Row],[Churn]]="Yes",1,0)</f>
        <v>0</v>
      </c>
      <c r="S4553" t="s">
        <v>24</v>
      </c>
      <c r="T4553">
        <f>(Churn_Data[[#This Row],[OnlineSecurity]]="Yes")+(Churn_Data[[#This Row],[OnlineBackup]]="Yes")+(Churn_Data[[#This Row],[DeviceProtection]]="Yes")+(Churn_Data[[#This Row],[TechSupport]]="Yes")+(Churn_Data[[#This Row],[StreamingTV]]="Yes")+(Churn_Data[[#This Row],[StreamingMovies]]="Yes")</f>
        <v>5</v>
      </c>
      <c r="U4553" t="s">
        <v>3911</v>
      </c>
      <c r="V4553" t="s">
        <v>72</v>
      </c>
      <c r="W4553" t="str">
        <f>IF(ISNUMBER(SEARCH("automatic", Churn_Data[[#This Row],[PaymentMethod]])), "Automatic", "Manual")</f>
        <v>Automatic</v>
      </c>
      <c r="X4553">
        <v>110.5</v>
      </c>
      <c r="Y4553" t="str">
        <f>IF(Churn_Data[[#This Row],[tenure]]&lt;=12,"0-1 Year",IF(Churn_Data[[#This Row],[tenure]]&lt;=24,"1-2 Years",IF(Churn_Data[[#This Row],[tenure]]&lt;=36,"2-3 Years",IF(Churn_Data[[#This Row],[tenure]]&lt;=48,"3-4 Years",IF(Churn_Data[[#This Row],[tenure]]&lt;=60,"4-5 Years","5+ Years")))))</f>
        <v>5+ Years</v>
      </c>
      <c r="Z4553">
        <v>64</v>
      </c>
      <c r="AA4553">
        <v>7069.25</v>
      </c>
      <c r="AB4553">
        <f>IF(Churn_Data[[#This Row],[Churn]]="No",Churn_Data[[#This Row],[MonthlyCharges]],NA())</f>
        <v>110.5</v>
      </c>
      <c r="AC4553">
        <f>IF(Churn_Data[[#This Row],[Churn]]="No",Churn_Data[[#This Row],[tenure]],NA())</f>
        <v>64</v>
      </c>
      <c r="AD4553" t="e">
        <f>IF(Churn_Data[[#This Row],[Churn]]="Yes",Churn_Data[[#This Row],[MonthlyCharges]],NA())</f>
        <v>#N/A</v>
      </c>
      <c r="AE4553" t="e">
        <f>IF(Churn_Data[[#This Row],[Churn]]="Yes",Churn_Data[[#This Row],[tenure]],NA())</f>
        <v>#N/A</v>
      </c>
      <c r="AF4553">
        <v>7072</v>
      </c>
    </row>
    <row r="4554" spans="1:32" x14ac:dyDescent="0.3">
      <c r="A4554" t="s">
        <v>4588</v>
      </c>
      <c r="B4554" t="s">
        <v>23</v>
      </c>
      <c r="C4554" t="str">
        <f>IF(Churn_Data[[#This Row],[SeniorCitizen]]=1,"Yes","No")</f>
        <v>No</v>
      </c>
      <c r="D4554">
        <v>0</v>
      </c>
      <c r="E4554" t="s">
        <v>24</v>
      </c>
      <c r="F4554" t="s">
        <v>25</v>
      </c>
      <c r="G4554" t="s">
        <v>24</v>
      </c>
      <c r="H4554" t="s">
        <v>24</v>
      </c>
      <c r="I4554" t="s">
        <v>26</v>
      </c>
      <c r="J4554" t="str">
        <f>IF(Churn_Data[[#This Row],[InternetService]]&lt;&gt;"No","Yes","No")</f>
        <v>Yes</v>
      </c>
      <c r="K4554" t="s">
        <v>25</v>
      </c>
      <c r="L4554" t="s">
        <v>24</v>
      </c>
      <c r="M4554" t="s">
        <v>24</v>
      </c>
      <c r="N4554" t="s">
        <v>24</v>
      </c>
      <c r="O4554" t="s">
        <v>24</v>
      </c>
      <c r="P4554" t="s">
        <v>24</v>
      </c>
      <c r="Q4554" t="s">
        <v>25</v>
      </c>
      <c r="R4554">
        <f>IF(Churn_Data[[#This Row],[Churn]]="Yes",1,0)</f>
        <v>0</v>
      </c>
      <c r="S4554" t="s">
        <v>24</v>
      </c>
      <c r="T4554">
        <f>(Churn_Data[[#This Row],[OnlineSecurity]]="Yes")+(Churn_Data[[#This Row],[OnlineBackup]]="Yes")+(Churn_Data[[#This Row],[DeviceProtection]]="Yes")+(Churn_Data[[#This Row],[TechSupport]]="Yes")+(Churn_Data[[#This Row],[StreamingTV]]="Yes")+(Churn_Data[[#This Row],[StreamingMovies]]="Yes")</f>
        <v>5</v>
      </c>
      <c r="U4554" t="s">
        <v>3911</v>
      </c>
      <c r="V4554" t="s">
        <v>46</v>
      </c>
      <c r="W4554" t="str">
        <f>IF(ISNUMBER(SEARCH("automatic", Churn_Data[[#This Row],[PaymentMethod]])), "Automatic", "Manual")</f>
        <v>Automatic</v>
      </c>
      <c r="X4554">
        <v>107.65</v>
      </c>
      <c r="Y4554" t="str">
        <f>IF(Churn_Data[[#This Row],[tenure]]&lt;=12,"0-1 Year",IF(Churn_Data[[#This Row],[tenure]]&lt;=24,"1-2 Years",IF(Churn_Data[[#This Row],[tenure]]&lt;=36,"2-3 Years",IF(Churn_Data[[#This Row],[tenure]]&lt;=48,"3-4 Years",IF(Churn_Data[[#This Row],[tenure]]&lt;=60,"4-5 Years","5+ Years")))))</f>
        <v>5+ Years</v>
      </c>
      <c r="Z4554">
        <v>65</v>
      </c>
      <c r="AA4554">
        <v>7082.85</v>
      </c>
      <c r="AB4554">
        <f>IF(Churn_Data[[#This Row],[Churn]]="No",Churn_Data[[#This Row],[MonthlyCharges]],NA())</f>
        <v>107.65</v>
      </c>
      <c r="AC4554">
        <f>IF(Churn_Data[[#This Row],[Churn]]="No",Churn_Data[[#This Row],[tenure]],NA())</f>
        <v>65</v>
      </c>
      <c r="AD4554" t="e">
        <f>IF(Churn_Data[[#This Row],[Churn]]="Yes",Churn_Data[[#This Row],[MonthlyCharges]],NA())</f>
        <v>#N/A</v>
      </c>
      <c r="AE4554" t="e">
        <f>IF(Churn_Data[[#This Row],[Churn]]="Yes",Churn_Data[[#This Row],[tenure]],NA())</f>
        <v>#N/A</v>
      </c>
      <c r="AF4554">
        <v>6997.25</v>
      </c>
    </row>
    <row r="4555" spans="1:32" x14ac:dyDescent="0.3">
      <c r="A4555" t="s">
        <v>4589</v>
      </c>
      <c r="B4555" t="s">
        <v>23</v>
      </c>
      <c r="C4555" t="str">
        <f>IF(Churn_Data[[#This Row],[SeniorCitizen]]=1,"Yes","No")</f>
        <v>No</v>
      </c>
      <c r="D4555">
        <v>0</v>
      </c>
      <c r="E4555" t="s">
        <v>25</v>
      </c>
      <c r="F4555" t="s">
        <v>25</v>
      </c>
      <c r="G4555" t="s">
        <v>24</v>
      </c>
      <c r="H4555" t="s">
        <v>24</v>
      </c>
      <c r="I4555" t="s">
        <v>26</v>
      </c>
      <c r="J4555" t="str">
        <f>IF(Churn_Data[[#This Row],[InternetService]]&lt;&gt;"No","Yes","No")</f>
        <v>Yes</v>
      </c>
      <c r="K4555" t="s">
        <v>25</v>
      </c>
      <c r="L4555" t="s">
        <v>24</v>
      </c>
      <c r="M4555" t="s">
        <v>24</v>
      </c>
      <c r="N4555" t="s">
        <v>24</v>
      </c>
      <c r="O4555" t="s">
        <v>24</v>
      </c>
      <c r="P4555" t="s">
        <v>24</v>
      </c>
      <c r="Q4555" t="s">
        <v>25</v>
      </c>
      <c r="R4555">
        <f>IF(Churn_Data[[#This Row],[Churn]]="Yes",1,0)</f>
        <v>0</v>
      </c>
      <c r="S4555" t="s">
        <v>25</v>
      </c>
      <c r="T4555">
        <f>(Churn_Data[[#This Row],[OnlineSecurity]]="Yes")+(Churn_Data[[#This Row],[OnlineBackup]]="Yes")+(Churn_Data[[#This Row],[DeviceProtection]]="Yes")+(Churn_Data[[#This Row],[TechSupport]]="Yes")+(Churn_Data[[#This Row],[StreamingTV]]="Yes")+(Churn_Data[[#This Row],[StreamingMovies]]="Yes")</f>
        <v>5</v>
      </c>
      <c r="U4555" t="s">
        <v>3911</v>
      </c>
      <c r="V4555" t="s">
        <v>32</v>
      </c>
      <c r="W4555" t="str">
        <f>IF(ISNUMBER(SEARCH("automatic", Churn_Data[[#This Row],[PaymentMethod]])), "Automatic", "Manual")</f>
        <v>Manual</v>
      </c>
      <c r="X4555">
        <v>108.9</v>
      </c>
      <c r="Y4555" t="str">
        <f>IF(Churn_Data[[#This Row],[tenure]]&lt;=12,"0-1 Year",IF(Churn_Data[[#This Row],[tenure]]&lt;=24,"1-2 Years",IF(Churn_Data[[#This Row],[tenure]]&lt;=36,"2-3 Years",IF(Churn_Data[[#This Row],[tenure]]&lt;=48,"3-4 Years",IF(Churn_Data[[#This Row],[tenure]]&lt;=60,"4-5 Years","5+ Years")))))</f>
        <v>2-3 Years</v>
      </c>
      <c r="Z4555">
        <v>25</v>
      </c>
      <c r="AA4555">
        <v>2809.05</v>
      </c>
      <c r="AB4555">
        <f>IF(Churn_Data[[#This Row],[Churn]]="No",Churn_Data[[#This Row],[MonthlyCharges]],NA())</f>
        <v>108.9</v>
      </c>
      <c r="AC4555">
        <f>IF(Churn_Data[[#This Row],[Churn]]="No",Churn_Data[[#This Row],[tenure]],NA())</f>
        <v>25</v>
      </c>
      <c r="AD4555" t="e">
        <f>IF(Churn_Data[[#This Row],[Churn]]="Yes",Churn_Data[[#This Row],[MonthlyCharges]],NA())</f>
        <v>#N/A</v>
      </c>
      <c r="AE4555" t="e">
        <f>IF(Churn_Data[[#This Row],[Churn]]="Yes",Churn_Data[[#This Row],[tenure]],NA())</f>
        <v>#N/A</v>
      </c>
      <c r="AF4555">
        <v>2722.5</v>
      </c>
    </row>
    <row r="4556" spans="1:32" x14ac:dyDescent="0.3">
      <c r="A4556" t="s">
        <v>4590</v>
      </c>
      <c r="B4556" t="s">
        <v>23</v>
      </c>
      <c r="C4556" t="str">
        <f>IF(Churn_Data[[#This Row],[SeniorCitizen]]=1,"Yes","No")</f>
        <v>No</v>
      </c>
      <c r="D4556">
        <v>0</v>
      </c>
      <c r="E4556" t="s">
        <v>24</v>
      </c>
      <c r="F4556" t="s">
        <v>25</v>
      </c>
      <c r="G4556" t="s">
        <v>24</v>
      </c>
      <c r="H4556" t="s">
        <v>24</v>
      </c>
      <c r="I4556" t="s">
        <v>120</v>
      </c>
      <c r="J4556" t="str">
        <f>IF(Churn_Data[[#This Row],[InternetService]]&lt;&gt;"No","Yes","No")</f>
        <v>Yes</v>
      </c>
      <c r="K4556" t="s">
        <v>25</v>
      </c>
      <c r="L4556" t="s">
        <v>24</v>
      </c>
      <c r="M4556" t="s">
        <v>24</v>
      </c>
      <c r="N4556" t="s">
        <v>24</v>
      </c>
      <c r="O4556" t="s">
        <v>24</v>
      </c>
      <c r="P4556" t="s">
        <v>24</v>
      </c>
      <c r="Q4556" t="s">
        <v>25</v>
      </c>
      <c r="R4556">
        <f>IF(Churn_Data[[#This Row],[Churn]]="Yes",1,0)</f>
        <v>0</v>
      </c>
      <c r="S4556" t="s">
        <v>24</v>
      </c>
      <c r="T4556">
        <f>(Churn_Data[[#This Row],[OnlineSecurity]]="Yes")+(Churn_Data[[#This Row],[OnlineBackup]]="Yes")+(Churn_Data[[#This Row],[DeviceProtection]]="Yes")+(Churn_Data[[#This Row],[TechSupport]]="Yes")+(Churn_Data[[#This Row],[StreamingTV]]="Yes")+(Churn_Data[[#This Row],[StreamingMovies]]="Yes")</f>
        <v>5</v>
      </c>
      <c r="U4556" t="s">
        <v>3911</v>
      </c>
      <c r="V4556" t="s">
        <v>72</v>
      </c>
      <c r="W4556" t="str">
        <f>IF(ISNUMBER(SEARCH("automatic", Churn_Data[[#This Row],[PaymentMethod]])), "Automatic", "Manual")</f>
        <v>Automatic</v>
      </c>
      <c r="X4556">
        <v>83.3</v>
      </c>
      <c r="Y4556" t="str">
        <f>IF(Churn_Data[[#This Row],[tenure]]&lt;=12,"0-1 Year",IF(Churn_Data[[#This Row],[tenure]]&lt;=24,"1-2 Years",IF(Churn_Data[[#This Row],[tenure]]&lt;=36,"2-3 Years",IF(Churn_Data[[#This Row],[tenure]]&lt;=48,"3-4 Years",IF(Churn_Data[[#This Row],[tenure]]&lt;=60,"4-5 Years","5+ Years")))))</f>
        <v>5+ Years</v>
      </c>
      <c r="Z4556">
        <v>71</v>
      </c>
      <c r="AA4556">
        <v>5894.5</v>
      </c>
      <c r="AB4556">
        <f>IF(Churn_Data[[#This Row],[Churn]]="No",Churn_Data[[#This Row],[MonthlyCharges]],NA())</f>
        <v>83.3</v>
      </c>
      <c r="AC4556">
        <f>IF(Churn_Data[[#This Row],[Churn]]="No",Churn_Data[[#This Row],[tenure]],NA())</f>
        <v>71</v>
      </c>
      <c r="AD4556" t="e">
        <f>IF(Churn_Data[[#This Row],[Churn]]="Yes",Churn_Data[[#This Row],[MonthlyCharges]],NA())</f>
        <v>#N/A</v>
      </c>
      <c r="AE4556" t="e">
        <f>IF(Churn_Data[[#This Row],[Churn]]="Yes",Churn_Data[[#This Row],[tenure]],NA())</f>
        <v>#N/A</v>
      </c>
      <c r="AF4556">
        <v>5914.3</v>
      </c>
    </row>
    <row r="4557" spans="1:32" x14ac:dyDescent="0.3">
      <c r="A4557" t="s">
        <v>4591</v>
      </c>
      <c r="B4557" t="s">
        <v>30</v>
      </c>
      <c r="C4557" t="str">
        <f>IF(Churn_Data[[#This Row],[SeniorCitizen]]=1,"Yes","No")</f>
        <v>No</v>
      </c>
      <c r="D4557">
        <v>0</v>
      </c>
      <c r="E4557" t="s">
        <v>24</v>
      </c>
      <c r="F4557" t="s">
        <v>24</v>
      </c>
      <c r="G4557" t="s">
        <v>24</v>
      </c>
      <c r="H4557" t="s">
        <v>24</v>
      </c>
      <c r="I4557" t="s">
        <v>26</v>
      </c>
      <c r="J4557" t="str">
        <f>IF(Churn_Data[[#This Row],[InternetService]]&lt;&gt;"No","Yes","No")</f>
        <v>Yes</v>
      </c>
      <c r="K4557" t="s">
        <v>25</v>
      </c>
      <c r="L4557" t="s">
        <v>24</v>
      </c>
      <c r="M4557" t="s">
        <v>24</v>
      </c>
      <c r="N4557" t="s">
        <v>24</v>
      </c>
      <c r="O4557" t="s">
        <v>24</v>
      </c>
      <c r="P4557" t="s">
        <v>24</v>
      </c>
      <c r="Q4557" t="s">
        <v>25</v>
      </c>
      <c r="R4557">
        <f>IF(Churn_Data[[#This Row],[Churn]]="Yes",1,0)</f>
        <v>0</v>
      </c>
      <c r="S4557" t="s">
        <v>24</v>
      </c>
      <c r="T4557">
        <f>(Churn_Data[[#This Row],[OnlineSecurity]]="Yes")+(Churn_Data[[#This Row],[OnlineBackup]]="Yes")+(Churn_Data[[#This Row],[DeviceProtection]]="Yes")+(Churn_Data[[#This Row],[TechSupport]]="Yes")+(Churn_Data[[#This Row],[StreamingTV]]="Yes")+(Churn_Data[[#This Row],[StreamingMovies]]="Yes")</f>
        <v>5</v>
      </c>
      <c r="U4557" t="s">
        <v>3911</v>
      </c>
      <c r="V4557" t="s">
        <v>72</v>
      </c>
      <c r="W4557" t="str">
        <f>IF(ISNUMBER(SEARCH("automatic", Churn_Data[[#This Row],[PaymentMethod]])), "Automatic", "Manual")</f>
        <v>Automatic</v>
      </c>
      <c r="X4557">
        <v>109.2</v>
      </c>
      <c r="Y4557" t="str">
        <f>IF(Churn_Data[[#This Row],[tenure]]&lt;=12,"0-1 Year",IF(Churn_Data[[#This Row],[tenure]]&lt;=24,"1-2 Years",IF(Churn_Data[[#This Row],[tenure]]&lt;=36,"2-3 Years",IF(Churn_Data[[#This Row],[tenure]]&lt;=48,"3-4 Years",IF(Churn_Data[[#This Row],[tenure]]&lt;=60,"4-5 Years","5+ Years")))))</f>
        <v>5+ Years</v>
      </c>
      <c r="Z4557">
        <v>64</v>
      </c>
      <c r="AA4557">
        <v>6741.15</v>
      </c>
      <c r="AB4557">
        <f>IF(Churn_Data[[#This Row],[Churn]]="No",Churn_Data[[#This Row],[MonthlyCharges]],NA())</f>
        <v>109.2</v>
      </c>
      <c r="AC4557">
        <f>IF(Churn_Data[[#This Row],[Churn]]="No",Churn_Data[[#This Row],[tenure]],NA())</f>
        <v>64</v>
      </c>
      <c r="AD4557" t="e">
        <f>IF(Churn_Data[[#This Row],[Churn]]="Yes",Churn_Data[[#This Row],[MonthlyCharges]],NA())</f>
        <v>#N/A</v>
      </c>
      <c r="AE4557" t="e">
        <f>IF(Churn_Data[[#This Row],[Churn]]="Yes",Churn_Data[[#This Row],[tenure]],NA())</f>
        <v>#N/A</v>
      </c>
      <c r="AF4557">
        <v>6988.8</v>
      </c>
    </row>
    <row r="4558" spans="1:32" x14ac:dyDescent="0.3">
      <c r="A4558" t="s">
        <v>4592</v>
      </c>
      <c r="B4558" t="s">
        <v>30</v>
      </c>
      <c r="C4558" t="str">
        <f>IF(Churn_Data[[#This Row],[SeniorCitizen]]=1,"Yes","No")</f>
        <v>No</v>
      </c>
      <c r="D4558">
        <v>0</v>
      </c>
      <c r="E4558" t="s">
        <v>24</v>
      </c>
      <c r="F4558" t="s">
        <v>25</v>
      </c>
      <c r="G4558" t="s">
        <v>24</v>
      </c>
      <c r="H4558" t="s">
        <v>24</v>
      </c>
      <c r="I4558" t="s">
        <v>26</v>
      </c>
      <c r="J4558" t="str">
        <f>IF(Churn_Data[[#This Row],[InternetService]]&lt;&gt;"No","Yes","No")</f>
        <v>Yes</v>
      </c>
      <c r="K4558" t="s">
        <v>25</v>
      </c>
      <c r="L4558" t="s">
        <v>24</v>
      </c>
      <c r="M4558" t="s">
        <v>24</v>
      </c>
      <c r="N4558" t="s">
        <v>24</v>
      </c>
      <c r="O4558" t="s">
        <v>24</v>
      </c>
      <c r="P4558" t="s">
        <v>24</v>
      </c>
      <c r="Q4558" t="s">
        <v>25</v>
      </c>
      <c r="R4558">
        <f>IF(Churn_Data[[#This Row],[Churn]]="Yes",1,0)</f>
        <v>0</v>
      </c>
      <c r="S4558" t="s">
        <v>24</v>
      </c>
      <c r="T4558">
        <f>(Churn_Data[[#This Row],[OnlineSecurity]]="Yes")+(Churn_Data[[#This Row],[OnlineBackup]]="Yes")+(Churn_Data[[#This Row],[DeviceProtection]]="Yes")+(Churn_Data[[#This Row],[TechSupport]]="Yes")+(Churn_Data[[#This Row],[StreamingTV]]="Yes")+(Churn_Data[[#This Row],[StreamingMovies]]="Yes")</f>
        <v>5</v>
      </c>
      <c r="U4558" t="s">
        <v>3911</v>
      </c>
      <c r="V4558" t="s">
        <v>46</v>
      </c>
      <c r="W4558" t="str">
        <f>IF(ISNUMBER(SEARCH("automatic", Churn_Data[[#This Row],[PaymentMethod]])), "Automatic", "Manual")</f>
        <v>Automatic</v>
      </c>
      <c r="X4558">
        <v>111.3</v>
      </c>
      <c r="Y4558" t="str">
        <f>IF(Churn_Data[[#This Row],[tenure]]&lt;=12,"0-1 Year",IF(Churn_Data[[#This Row],[tenure]]&lt;=24,"1-2 Years",IF(Churn_Data[[#This Row],[tenure]]&lt;=36,"2-3 Years",IF(Churn_Data[[#This Row],[tenure]]&lt;=48,"3-4 Years",IF(Churn_Data[[#This Row],[tenure]]&lt;=60,"4-5 Years","5+ Years")))))</f>
        <v>5+ Years</v>
      </c>
      <c r="Z4558">
        <v>67</v>
      </c>
      <c r="AA4558">
        <v>7567.2</v>
      </c>
      <c r="AB4558">
        <f>IF(Churn_Data[[#This Row],[Churn]]="No",Churn_Data[[#This Row],[MonthlyCharges]],NA())</f>
        <v>111.3</v>
      </c>
      <c r="AC4558">
        <f>IF(Churn_Data[[#This Row],[Churn]]="No",Churn_Data[[#This Row],[tenure]],NA())</f>
        <v>67</v>
      </c>
      <c r="AD4558" t="e">
        <f>IF(Churn_Data[[#This Row],[Churn]]="Yes",Churn_Data[[#This Row],[MonthlyCharges]],NA())</f>
        <v>#N/A</v>
      </c>
      <c r="AE4558" t="e">
        <f>IF(Churn_Data[[#This Row],[Churn]]="Yes",Churn_Data[[#This Row],[tenure]],NA())</f>
        <v>#N/A</v>
      </c>
      <c r="AF4558">
        <v>7457.1</v>
      </c>
    </row>
    <row r="4559" spans="1:32" x14ac:dyDescent="0.3">
      <c r="A4559" t="s">
        <v>4593</v>
      </c>
      <c r="B4559" t="s">
        <v>30</v>
      </c>
      <c r="C4559" t="str">
        <f>IF(Churn_Data[[#This Row],[SeniorCitizen]]=1,"Yes","No")</f>
        <v>No</v>
      </c>
      <c r="D4559">
        <v>0</v>
      </c>
      <c r="E4559" t="s">
        <v>24</v>
      </c>
      <c r="F4559" t="s">
        <v>24</v>
      </c>
      <c r="G4559" t="s">
        <v>24</v>
      </c>
      <c r="H4559" t="s">
        <v>24</v>
      </c>
      <c r="I4559" t="s">
        <v>26</v>
      </c>
      <c r="J4559" t="str">
        <f>IF(Churn_Data[[#This Row],[InternetService]]&lt;&gt;"No","Yes","No")</f>
        <v>Yes</v>
      </c>
      <c r="K4559" t="s">
        <v>25</v>
      </c>
      <c r="L4559" t="s">
        <v>24</v>
      </c>
      <c r="M4559" t="s">
        <v>24</v>
      </c>
      <c r="N4559" t="s">
        <v>24</v>
      </c>
      <c r="O4559" t="s">
        <v>24</v>
      </c>
      <c r="P4559" t="s">
        <v>24</v>
      </c>
      <c r="Q4559" t="s">
        <v>25</v>
      </c>
      <c r="R4559">
        <f>IF(Churn_Data[[#This Row],[Churn]]="Yes",1,0)</f>
        <v>0</v>
      </c>
      <c r="S4559" t="s">
        <v>24</v>
      </c>
      <c r="T4559">
        <f>(Churn_Data[[#This Row],[OnlineSecurity]]="Yes")+(Churn_Data[[#This Row],[OnlineBackup]]="Yes")+(Churn_Data[[#This Row],[DeviceProtection]]="Yes")+(Churn_Data[[#This Row],[TechSupport]]="Yes")+(Churn_Data[[#This Row],[StreamingTV]]="Yes")+(Churn_Data[[#This Row],[StreamingMovies]]="Yes")</f>
        <v>5</v>
      </c>
      <c r="U4559" t="s">
        <v>3911</v>
      </c>
      <c r="V4559" t="s">
        <v>46</v>
      </c>
      <c r="W4559" t="str">
        <f>IF(ISNUMBER(SEARCH("automatic", Churn_Data[[#This Row],[PaymentMethod]])), "Automatic", "Manual")</f>
        <v>Automatic</v>
      </c>
      <c r="X4559">
        <v>109.75</v>
      </c>
      <c r="Y4559" t="str">
        <f>IF(Churn_Data[[#This Row],[tenure]]&lt;=12,"0-1 Year",IF(Churn_Data[[#This Row],[tenure]]&lt;=24,"1-2 Years",IF(Churn_Data[[#This Row],[tenure]]&lt;=36,"2-3 Years",IF(Churn_Data[[#This Row],[tenure]]&lt;=48,"3-4 Years",IF(Churn_Data[[#This Row],[tenure]]&lt;=60,"4-5 Years","5+ Years")))))</f>
        <v>3-4 Years</v>
      </c>
      <c r="Z4559">
        <v>45</v>
      </c>
      <c r="AA4559">
        <v>4900.6499999999996</v>
      </c>
      <c r="AB4559">
        <f>IF(Churn_Data[[#This Row],[Churn]]="No",Churn_Data[[#This Row],[MonthlyCharges]],NA())</f>
        <v>109.75</v>
      </c>
      <c r="AC4559">
        <f>IF(Churn_Data[[#This Row],[Churn]]="No",Churn_Data[[#This Row],[tenure]],NA())</f>
        <v>45</v>
      </c>
      <c r="AD4559" t="e">
        <f>IF(Churn_Data[[#This Row],[Churn]]="Yes",Churn_Data[[#This Row],[MonthlyCharges]],NA())</f>
        <v>#N/A</v>
      </c>
      <c r="AE4559" t="e">
        <f>IF(Churn_Data[[#This Row],[Churn]]="Yes",Churn_Data[[#This Row],[tenure]],NA())</f>
        <v>#N/A</v>
      </c>
      <c r="AF4559">
        <v>4938.75</v>
      </c>
    </row>
    <row r="4560" spans="1:32" x14ac:dyDescent="0.3">
      <c r="A4560" t="s">
        <v>4594</v>
      </c>
      <c r="B4560" t="s">
        <v>23</v>
      </c>
      <c r="C4560" t="str">
        <f>IF(Churn_Data[[#This Row],[SeniorCitizen]]=1,"Yes","No")</f>
        <v>No</v>
      </c>
      <c r="D4560">
        <v>0</v>
      </c>
      <c r="E4560" t="s">
        <v>24</v>
      </c>
      <c r="F4560" t="s">
        <v>25</v>
      </c>
      <c r="G4560" t="s">
        <v>24</v>
      </c>
      <c r="H4560" t="s">
        <v>24</v>
      </c>
      <c r="I4560" t="s">
        <v>120</v>
      </c>
      <c r="J4560" t="str">
        <f>IF(Churn_Data[[#This Row],[InternetService]]&lt;&gt;"No","Yes","No")</f>
        <v>Yes</v>
      </c>
      <c r="K4560" t="s">
        <v>25</v>
      </c>
      <c r="L4560" t="s">
        <v>24</v>
      </c>
      <c r="M4560" t="s">
        <v>24</v>
      </c>
      <c r="N4560" t="s">
        <v>24</v>
      </c>
      <c r="O4560" t="s">
        <v>24</v>
      </c>
      <c r="P4560" t="s">
        <v>24</v>
      </c>
      <c r="Q4560" t="s">
        <v>25</v>
      </c>
      <c r="R4560">
        <f>IF(Churn_Data[[#This Row],[Churn]]="Yes",1,0)</f>
        <v>0</v>
      </c>
      <c r="S4560" t="s">
        <v>24</v>
      </c>
      <c r="T4560">
        <f>(Churn_Data[[#This Row],[OnlineSecurity]]="Yes")+(Churn_Data[[#This Row],[OnlineBackup]]="Yes")+(Churn_Data[[#This Row],[DeviceProtection]]="Yes")+(Churn_Data[[#This Row],[TechSupport]]="Yes")+(Churn_Data[[#This Row],[StreamingTV]]="Yes")+(Churn_Data[[#This Row],[StreamingMovies]]="Yes")</f>
        <v>5</v>
      </c>
      <c r="U4560" t="s">
        <v>3911</v>
      </c>
      <c r="V4560" t="s">
        <v>46</v>
      </c>
      <c r="W4560" t="str">
        <f>IF(ISNUMBER(SEARCH("automatic", Churn_Data[[#This Row],[PaymentMethod]])), "Automatic", "Manual")</f>
        <v>Automatic</v>
      </c>
      <c r="X4560">
        <v>84.8</v>
      </c>
      <c r="Y4560" t="str">
        <f>IF(Churn_Data[[#This Row],[tenure]]&lt;=12,"0-1 Year",IF(Churn_Data[[#This Row],[tenure]]&lt;=24,"1-2 Years",IF(Churn_Data[[#This Row],[tenure]]&lt;=36,"2-3 Years",IF(Churn_Data[[#This Row],[tenure]]&lt;=48,"3-4 Years",IF(Churn_Data[[#This Row],[tenure]]&lt;=60,"4-5 Years","5+ Years")))))</f>
        <v>5+ Years</v>
      </c>
      <c r="Z4560">
        <v>70</v>
      </c>
      <c r="AA4560">
        <v>5917.55</v>
      </c>
      <c r="AB4560">
        <f>IF(Churn_Data[[#This Row],[Churn]]="No",Churn_Data[[#This Row],[MonthlyCharges]],NA())</f>
        <v>84.8</v>
      </c>
      <c r="AC4560">
        <f>IF(Churn_Data[[#This Row],[Churn]]="No",Churn_Data[[#This Row],[tenure]],NA())</f>
        <v>70</v>
      </c>
      <c r="AD4560" t="e">
        <f>IF(Churn_Data[[#This Row],[Churn]]="Yes",Churn_Data[[#This Row],[MonthlyCharges]],NA())</f>
        <v>#N/A</v>
      </c>
      <c r="AE4560" t="e">
        <f>IF(Churn_Data[[#This Row],[Churn]]="Yes",Churn_Data[[#This Row],[tenure]],NA())</f>
        <v>#N/A</v>
      </c>
      <c r="AF4560">
        <v>5936</v>
      </c>
    </row>
    <row r="4561" spans="1:32" x14ac:dyDescent="0.3">
      <c r="A4561" t="s">
        <v>4595</v>
      </c>
      <c r="B4561" t="s">
        <v>23</v>
      </c>
      <c r="C4561" t="str">
        <f>IF(Churn_Data[[#This Row],[SeniorCitizen]]=1,"Yes","No")</f>
        <v>No</v>
      </c>
      <c r="D4561">
        <v>0</v>
      </c>
      <c r="E4561" t="s">
        <v>24</v>
      </c>
      <c r="F4561" t="s">
        <v>24</v>
      </c>
      <c r="G4561" t="s">
        <v>24</v>
      </c>
      <c r="H4561" t="s">
        <v>24</v>
      </c>
      <c r="I4561" t="s">
        <v>120</v>
      </c>
      <c r="J4561" t="str">
        <f>IF(Churn_Data[[#This Row],[InternetService]]&lt;&gt;"No","Yes","No")</f>
        <v>Yes</v>
      </c>
      <c r="K4561" t="s">
        <v>25</v>
      </c>
      <c r="L4561" t="s">
        <v>24</v>
      </c>
      <c r="M4561" t="s">
        <v>24</v>
      </c>
      <c r="N4561" t="s">
        <v>24</v>
      </c>
      <c r="O4561" t="s">
        <v>24</v>
      </c>
      <c r="P4561" t="s">
        <v>24</v>
      </c>
      <c r="Q4561" t="s">
        <v>25</v>
      </c>
      <c r="R4561">
        <f>IF(Churn_Data[[#This Row],[Churn]]="Yes",1,0)</f>
        <v>0</v>
      </c>
      <c r="S4561" t="s">
        <v>25</v>
      </c>
      <c r="T4561">
        <f>(Churn_Data[[#This Row],[OnlineSecurity]]="Yes")+(Churn_Data[[#This Row],[OnlineBackup]]="Yes")+(Churn_Data[[#This Row],[DeviceProtection]]="Yes")+(Churn_Data[[#This Row],[TechSupport]]="Yes")+(Churn_Data[[#This Row],[StreamingTV]]="Yes")+(Churn_Data[[#This Row],[StreamingMovies]]="Yes")</f>
        <v>5</v>
      </c>
      <c r="U4561" t="s">
        <v>3911</v>
      </c>
      <c r="V4561" t="s">
        <v>46</v>
      </c>
      <c r="W4561" t="str">
        <f>IF(ISNUMBER(SEARCH("automatic", Churn_Data[[#This Row],[PaymentMethod]])), "Automatic", "Manual")</f>
        <v>Automatic</v>
      </c>
      <c r="X4561">
        <v>85.3</v>
      </c>
      <c r="Y4561" t="str">
        <f>IF(Churn_Data[[#This Row],[tenure]]&lt;=12,"0-1 Year",IF(Churn_Data[[#This Row],[tenure]]&lt;=24,"1-2 Years",IF(Churn_Data[[#This Row],[tenure]]&lt;=36,"2-3 Years",IF(Churn_Data[[#This Row],[tenure]]&lt;=48,"3-4 Years",IF(Churn_Data[[#This Row],[tenure]]&lt;=60,"4-5 Years","5+ Years")))))</f>
        <v>5+ Years</v>
      </c>
      <c r="Z4561">
        <v>68</v>
      </c>
      <c r="AA4561">
        <v>5560</v>
      </c>
      <c r="AB4561">
        <f>IF(Churn_Data[[#This Row],[Churn]]="No",Churn_Data[[#This Row],[MonthlyCharges]],NA())</f>
        <v>85.3</v>
      </c>
      <c r="AC4561">
        <f>IF(Churn_Data[[#This Row],[Churn]]="No",Churn_Data[[#This Row],[tenure]],NA())</f>
        <v>68</v>
      </c>
      <c r="AD4561" t="e">
        <f>IF(Churn_Data[[#This Row],[Churn]]="Yes",Churn_Data[[#This Row],[MonthlyCharges]],NA())</f>
        <v>#N/A</v>
      </c>
      <c r="AE4561" t="e">
        <f>IF(Churn_Data[[#This Row],[Churn]]="Yes",Churn_Data[[#This Row],[tenure]],NA())</f>
        <v>#N/A</v>
      </c>
      <c r="AF4561">
        <v>5800.4</v>
      </c>
    </row>
    <row r="4562" spans="1:32" x14ac:dyDescent="0.3">
      <c r="A4562" t="s">
        <v>4596</v>
      </c>
      <c r="B4562" t="s">
        <v>23</v>
      </c>
      <c r="C4562" t="str">
        <f>IF(Churn_Data[[#This Row],[SeniorCitizen]]=1,"Yes","No")</f>
        <v>No</v>
      </c>
      <c r="D4562">
        <v>0</v>
      </c>
      <c r="E4562" t="s">
        <v>24</v>
      </c>
      <c r="F4562" t="s">
        <v>25</v>
      </c>
      <c r="G4562" t="s">
        <v>24</v>
      </c>
      <c r="H4562" t="s">
        <v>24</v>
      </c>
      <c r="I4562" t="s">
        <v>26</v>
      </c>
      <c r="J4562" t="str">
        <f>IF(Churn_Data[[#This Row],[InternetService]]&lt;&gt;"No","Yes","No")</f>
        <v>Yes</v>
      </c>
      <c r="K4562" t="s">
        <v>25</v>
      </c>
      <c r="L4562" t="s">
        <v>24</v>
      </c>
      <c r="M4562" t="s">
        <v>24</v>
      </c>
      <c r="N4562" t="s">
        <v>24</v>
      </c>
      <c r="O4562" t="s">
        <v>24</v>
      </c>
      <c r="P4562" t="s">
        <v>24</v>
      </c>
      <c r="Q4562" t="s">
        <v>25</v>
      </c>
      <c r="R4562">
        <f>IF(Churn_Data[[#This Row],[Churn]]="Yes",1,0)</f>
        <v>0</v>
      </c>
      <c r="S4562" t="s">
        <v>24</v>
      </c>
      <c r="T4562">
        <f>(Churn_Data[[#This Row],[OnlineSecurity]]="Yes")+(Churn_Data[[#This Row],[OnlineBackup]]="Yes")+(Churn_Data[[#This Row],[DeviceProtection]]="Yes")+(Churn_Data[[#This Row],[TechSupport]]="Yes")+(Churn_Data[[#This Row],[StreamingTV]]="Yes")+(Churn_Data[[#This Row],[StreamingMovies]]="Yes")</f>
        <v>5</v>
      </c>
      <c r="U4562" t="s">
        <v>3911</v>
      </c>
      <c r="V4562" t="s">
        <v>72</v>
      </c>
      <c r="W4562" t="str">
        <f>IF(ISNUMBER(SEARCH("automatic", Churn_Data[[#This Row],[PaymentMethod]])), "Automatic", "Manual")</f>
        <v>Automatic</v>
      </c>
      <c r="X4562">
        <v>108.9</v>
      </c>
      <c r="Y4562" t="str">
        <f>IF(Churn_Data[[#This Row],[tenure]]&lt;=12,"0-1 Year",IF(Churn_Data[[#This Row],[tenure]]&lt;=24,"1-2 Years",IF(Churn_Data[[#This Row],[tenure]]&lt;=36,"2-3 Years",IF(Churn_Data[[#This Row],[tenure]]&lt;=48,"3-4 Years",IF(Churn_Data[[#This Row],[tenure]]&lt;=60,"4-5 Years","5+ Years")))))</f>
        <v>3-4 Years</v>
      </c>
      <c r="Z4562">
        <v>46</v>
      </c>
      <c r="AA4562">
        <v>4854.3</v>
      </c>
      <c r="AB4562">
        <f>IF(Churn_Data[[#This Row],[Churn]]="No",Churn_Data[[#This Row],[MonthlyCharges]],NA())</f>
        <v>108.9</v>
      </c>
      <c r="AC4562">
        <f>IF(Churn_Data[[#This Row],[Churn]]="No",Churn_Data[[#This Row],[tenure]],NA())</f>
        <v>46</v>
      </c>
      <c r="AD4562" t="e">
        <f>IF(Churn_Data[[#This Row],[Churn]]="Yes",Churn_Data[[#This Row],[MonthlyCharges]],NA())</f>
        <v>#N/A</v>
      </c>
      <c r="AE4562" t="e">
        <f>IF(Churn_Data[[#This Row],[Churn]]="Yes",Churn_Data[[#This Row],[tenure]],NA())</f>
        <v>#N/A</v>
      </c>
      <c r="AF4562">
        <v>5009.3999999999996</v>
      </c>
    </row>
    <row r="4563" spans="1:32" x14ac:dyDescent="0.3">
      <c r="A4563" t="s">
        <v>4597</v>
      </c>
      <c r="B4563" t="s">
        <v>23</v>
      </c>
      <c r="C4563" t="str">
        <f>IF(Churn_Data[[#This Row],[SeniorCitizen]]=1,"Yes","No")</f>
        <v>No</v>
      </c>
      <c r="D4563">
        <v>0</v>
      </c>
      <c r="E4563" t="s">
        <v>25</v>
      </c>
      <c r="F4563" t="s">
        <v>25</v>
      </c>
      <c r="G4563" t="s">
        <v>24</v>
      </c>
      <c r="H4563" t="s">
        <v>24</v>
      </c>
      <c r="I4563" t="s">
        <v>120</v>
      </c>
      <c r="J4563" t="str">
        <f>IF(Churn_Data[[#This Row],[InternetService]]&lt;&gt;"No","Yes","No")</f>
        <v>Yes</v>
      </c>
      <c r="K4563" t="s">
        <v>25</v>
      </c>
      <c r="L4563" t="s">
        <v>24</v>
      </c>
      <c r="M4563" t="s">
        <v>24</v>
      </c>
      <c r="N4563" t="s">
        <v>24</v>
      </c>
      <c r="O4563" t="s">
        <v>24</v>
      </c>
      <c r="P4563" t="s">
        <v>24</v>
      </c>
      <c r="Q4563" t="s">
        <v>25</v>
      </c>
      <c r="R4563">
        <f>IF(Churn_Data[[#This Row],[Churn]]="Yes",1,0)</f>
        <v>0</v>
      </c>
      <c r="S4563" t="s">
        <v>25</v>
      </c>
      <c r="T4563">
        <f>(Churn_Data[[#This Row],[OnlineSecurity]]="Yes")+(Churn_Data[[#This Row],[OnlineBackup]]="Yes")+(Churn_Data[[#This Row],[DeviceProtection]]="Yes")+(Churn_Data[[#This Row],[TechSupport]]="Yes")+(Churn_Data[[#This Row],[StreamingTV]]="Yes")+(Churn_Data[[#This Row],[StreamingMovies]]="Yes")</f>
        <v>5</v>
      </c>
      <c r="U4563" t="s">
        <v>3911</v>
      </c>
      <c r="V4563" t="s">
        <v>72</v>
      </c>
      <c r="W4563" t="str">
        <f>IF(ISNUMBER(SEARCH("automatic", Churn_Data[[#This Row],[PaymentMethod]])), "Automatic", "Manual")</f>
        <v>Automatic</v>
      </c>
      <c r="X4563">
        <v>88.65</v>
      </c>
      <c r="Y4563" t="str">
        <f>IF(Churn_Data[[#This Row],[tenure]]&lt;=12,"0-1 Year",IF(Churn_Data[[#This Row],[tenure]]&lt;=24,"1-2 Years",IF(Churn_Data[[#This Row],[tenure]]&lt;=36,"2-3 Years",IF(Churn_Data[[#This Row],[tenure]]&lt;=48,"3-4 Years",IF(Churn_Data[[#This Row],[tenure]]&lt;=60,"4-5 Years","5+ Years")))))</f>
        <v>5+ Years</v>
      </c>
      <c r="Z4563">
        <v>61</v>
      </c>
      <c r="AA4563">
        <v>5321.25</v>
      </c>
      <c r="AB4563">
        <f>IF(Churn_Data[[#This Row],[Churn]]="No",Churn_Data[[#This Row],[MonthlyCharges]],NA())</f>
        <v>88.65</v>
      </c>
      <c r="AC4563">
        <f>IF(Churn_Data[[#This Row],[Churn]]="No",Churn_Data[[#This Row],[tenure]],NA())</f>
        <v>61</v>
      </c>
      <c r="AD4563" t="e">
        <f>IF(Churn_Data[[#This Row],[Churn]]="Yes",Churn_Data[[#This Row],[MonthlyCharges]],NA())</f>
        <v>#N/A</v>
      </c>
      <c r="AE4563" t="e">
        <f>IF(Churn_Data[[#This Row],[Churn]]="Yes",Churn_Data[[#This Row],[tenure]],NA())</f>
        <v>#N/A</v>
      </c>
      <c r="AF4563">
        <v>5407.65</v>
      </c>
    </row>
    <row r="4564" spans="1:32" x14ac:dyDescent="0.3">
      <c r="A4564" t="s">
        <v>4598</v>
      </c>
      <c r="B4564" t="s">
        <v>23</v>
      </c>
      <c r="C4564" t="str">
        <f>IF(Churn_Data[[#This Row],[SeniorCitizen]]=1,"Yes","No")</f>
        <v>No</v>
      </c>
      <c r="D4564">
        <v>0</v>
      </c>
      <c r="E4564" t="s">
        <v>24</v>
      </c>
      <c r="F4564" t="s">
        <v>25</v>
      </c>
      <c r="G4564" t="s">
        <v>24</v>
      </c>
      <c r="H4564" t="s">
        <v>24</v>
      </c>
      <c r="I4564" t="s">
        <v>120</v>
      </c>
      <c r="J4564" t="str">
        <f>IF(Churn_Data[[#This Row],[InternetService]]&lt;&gt;"No","Yes","No")</f>
        <v>Yes</v>
      </c>
      <c r="K4564" t="s">
        <v>25</v>
      </c>
      <c r="L4564" t="s">
        <v>24</v>
      </c>
      <c r="M4564" t="s">
        <v>24</v>
      </c>
      <c r="N4564" t="s">
        <v>24</v>
      </c>
      <c r="O4564" t="s">
        <v>24</v>
      </c>
      <c r="P4564" t="s">
        <v>24</v>
      </c>
      <c r="Q4564" t="s">
        <v>25</v>
      </c>
      <c r="R4564">
        <f>IF(Churn_Data[[#This Row],[Churn]]="Yes",1,0)</f>
        <v>0</v>
      </c>
      <c r="S4564" t="s">
        <v>25</v>
      </c>
      <c r="T4564">
        <f>(Churn_Data[[#This Row],[OnlineSecurity]]="Yes")+(Churn_Data[[#This Row],[OnlineBackup]]="Yes")+(Churn_Data[[#This Row],[DeviceProtection]]="Yes")+(Churn_Data[[#This Row],[TechSupport]]="Yes")+(Churn_Data[[#This Row],[StreamingTV]]="Yes")+(Churn_Data[[#This Row],[StreamingMovies]]="Yes")</f>
        <v>5</v>
      </c>
      <c r="U4564" t="s">
        <v>3911</v>
      </c>
      <c r="V4564" t="s">
        <v>46</v>
      </c>
      <c r="W4564" t="str">
        <f>IF(ISNUMBER(SEARCH("automatic", Churn_Data[[#This Row],[PaymentMethod]])), "Automatic", "Manual")</f>
        <v>Automatic</v>
      </c>
      <c r="X4564">
        <v>86.15</v>
      </c>
      <c r="Y4564" t="str">
        <f>IF(Churn_Data[[#This Row],[tenure]]&lt;=12,"0-1 Year",IF(Churn_Data[[#This Row],[tenure]]&lt;=24,"1-2 Years",IF(Churn_Data[[#This Row],[tenure]]&lt;=36,"2-3 Years",IF(Churn_Data[[#This Row],[tenure]]&lt;=48,"3-4 Years",IF(Churn_Data[[#This Row],[tenure]]&lt;=60,"4-5 Years","5+ Years")))))</f>
        <v>5+ Years</v>
      </c>
      <c r="Z4564">
        <v>67</v>
      </c>
      <c r="AA4564">
        <v>5883.85</v>
      </c>
      <c r="AB4564">
        <f>IF(Churn_Data[[#This Row],[Churn]]="No",Churn_Data[[#This Row],[MonthlyCharges]],NA())</f>
        <v>86.15</v>
      </c>
      <c r="AC4564">
        <f>IF(Churn_Data[[#This Row],[Churn]]="No",Churn_Data[[#This Row],[tenure]],NA())</f>
        <v>67</v>
      </c>
      <c r="AD4564" t="e">
        <f>IF(Churn_Data[[#This Row],[Churn]]="Yes",Churn_Data[[#This Row],[MonthlyCharges]],NA())</f>
        <v>#N/A</v>
      </c>
      <c r="AE4564" t="e">
        <f>IF(Churn_Data[[#This Row],[Churn]]="Yes",Churn_Data[[#This Row],[tenure]],NA())</f>
        <v>#N/A</v>
      </c>
      <c r="AF4564">
        <v>5772.05</v>
      </c>
    </row>
    <row r="4565" spans="1:32" x14ac:dyDescent="0.3">
      <c r="A4565" t="s">
        <v>4599</v>
      </c>
      <c r="B4565" t="s">
        <v>23</v>
      </c>
      <c r="C4565" t="str">
        <f>IF(Churn_Data[[#This Row],[SeniorCitizen]]=1,"Yes","No")</f>
        <v>No</v>
      </c>
      <c r="D4565">
        <v>0</v>
      </c>
      <c r="E4565" t="s">
        <v>24</v>
      </c>
      <c r="F4565" t="s">
        <v>25</v>
      </c>
      <c r="G4565" t="s">
        <v>24</v>
      </c>
      <c r="H4565" t="s">
        <v>24</v>
      </c>
      <c r="I4565" t="s">
        <v>26</v>
      </c>
      <c r="J4565" t="str">
        <f>IF(Churn_Data[[#This Row],[InternetService]]&lt;&gt;"No","Yes","No")</f>
        <v>Yes</v>
      </c>
      <c r="K4565" t="s">
        <v>25</v>
      </c>
      <c r="L4565" t="s">
        <v>24</v>
      </c>
      <c r="M4565" t="s">
        <v>24</v>
      </c>
      <c r="N4565" t="s">
        <v>24</v>
      </c>
      <c r="O4565" t="s">
        <v>24</v>
      </c>
      <c r="P4565" t="s">
        <v>24</v>
      </c>
      <c r="Q4565" t="s">
        <v>25</v>
      </c>
      <c r="R4565">
        <f>IF(Churn_Data[[#This Row],[Churn]]="Yes",1,0)</f>
        <v>0</v>
      </c>
      <c r="S4565" t="s">
        <v>24</v>
      </c>
      <c r="T4565">
        <f>(Churn_Data[[#This Row],[OnlineSecurity]]="Yes")+(Churn_Data[[#This Row],[OnlineBackup]]="Yes")+(Churn_Data[[#This Row],[DeviceProtection]]="Yes")+(Churn_Data[[#This Row],[TechSupport]]="Yes")+(Churn_Data[[#This Row],[StreamingTV]]="Yes")+(Churn_Data[[#This Row],[StreamingMovies]]="Yes")</f>
        <v>5</v>
      </c>
      <c r="U4565" t="s">
        <v>3911</v>
      </c>
      <c r="V4565" t="s">
        <v>32</v>
      </c>
      <c r="W4565" t="str">
        <f>IF(ISNUMBER(SEARCH("automatic", Churn_Data[[#This Row],[PaymentMethod]])), "Automatic", "Manual")</f>
        <v>Manual</v>
      </c>
      <c r="X4565">
        <v>110.5</v>
      </c>
      <c r="Y4565" t="str">
        <f>IF(Churn_Data[[#This Row],[tenure]]&lt;=12,"0-1 Year",IF(Churn_Data[[#This Row],[tenure]]&lt;=24,"1-2 Years",IF(Churn_Data[[#This Row],[tenure]]&lt;=36,"2-3 Years",IF(Churn_Data[[#This Row],[tenure]]&lt;=48,"3-4 Years",IF(Churn_Data[[#This Row],[tenure]]&lt;=60,"4-5 Years","5+ Years")))))</f>
        <v>5+ Years</v>
      </c>
      <c r="Z4565">
        <v>70</v>
      </c>
      <c r="AA4565">
        <v>7752.05</v>
      </c>
      <c r="AB4565">
        <f>IF(Churn_Data[[#This Row],[Churn]]="No",Churn_Data[[#This Row],[MonthlyCharges]],NA())</f>
        <v>110.5</v>
      </c>
      <c r="AC4565">
        <f>IF(Churn_Data[[#This Row],[Churn]]="No",Churn_Data[[#This Row],[tenure]],NA())</f>
        <v>70</v>
      </c>
      <c r="AD4565" t="e">
        <f>IF(Churn_Data[[#This Row],[Churn]]="Yes",Churn_Data[[#This Row],[MonthlyCharges]],NA())</f>
        <v>#N/A</v>
      </c>
      <c r="AE4565" t="e">
        <f>IF(Churn_Data[[#This Row],[Churn]]="Yes",Churn_Data[[#This Row],[tenure]],NA())</f>
        <v>#N/A</v>
      </c>
      <c r="AF4565">
        <v>7735</v>
      </c>
    </row>
    <row r="4566" spans="1:32" x14ac:dyDescent="0.3">
      <c r="A4566" t="s">
        <v>4600</v>
      </c>
      <c r="B4566" t="s">
        <v>23</v>
      </c>
      <c r="C4566" t="str">
        <f>IF(Churn_Data[[#This Row],[SeniorCitizen]]=1,"Yes","No")</f>
        <v>No</v>
      </c>
      <c r="D4566">
        <v>0</v>
      </c>
      <c r="E4566" t="s">
        <v>24</v>
      </c>
      <c r="F4566" t="s">
        <v>24</v>
      </c>
      <c r="G4566" t="s">
        <v>24</v>
      </c>
      <c r="H4566" t="s">
        <v>24</v>
      </c>
      <c r="I4566" t="s">
        <v>26</v>
      </c>
      <c r="J4566" t="str">
        <f>IF(Churn_Data[[#This Row],[InternetService]]&lt;&gt;"No","Yes","No")</f>
        <v>Yes</v>
      </c>
      <c r="K4566" t="s">
        <v>25</v>
      </c>
      <c r="L4566" t="s">
        <v>24</v>
      </c>
      <c r="M4566" t="s">
        <v>24</v>
      </c>
      <c r="N4566" t="s">
        <v>24</v>
      </c>
      <c r="O4566" t="s">
        <v>24</v>
      </c>
      <c r="P4566" t="s">
        <v>24</v>
      </c>
      <c r="Q4566" t="s">
        <v>25</v>
      </c>
      <c r="R4566">
        <f>IF(Churn_Data[[#This Row],[Churn]]="Yes",1,0)</f>
        <v>0</v>
      </c>
      <c r="S4566" t="s">
        <v>24</v>
      </c>
      <c r="T4566">
        <f>(Churn_Data[[#This Row],[OnlineSecurity]]="Yes")+(Churn_Data[[#This Row],[OnlineBackup]]="Yes")+(Churn_Data[[#This Row],[DeviceProtection]]="Yes")+(Churn_Data[[#This Row],[TechSupport]]="Yes")+(Churn_Data[[#This Row],[StreamingTV]]="Yes")+(Churn_Data[[#This Row],[StreamingMovies]]="Yes")</f>
        <v>5</v>
      </c>
      <c r="U4566" t="s">
        <v>3911</v>
      </c>
      <c r="V4566" t="s">
        <v>32</v>
      </c>
      <c r="W4566" t="str">
        <f>IF(ISNUMBER(SEARCH("automatic", Churn_Data[[#This Row],[PaymentMethod]])), "Automatic", "Manual")</f>
        <v>Manual</v>
      </c>
      <c r="X4566">
        <v>110.2</v>
      </c>
      <c r="Y4566" t="str">
        <f>IF(Churn_Data[[#This Row],[tenure]]&lt;=12,"0-1 Year",IF(Churn_Data[[#This Row],[tenure]]&lt;=24,"1-2 Years",IF(Churn_Data[[#This Row],[tenure]]&lt;=36,"2-3 Years",IF(Churn_Data[[#This Row],[tenure]]&lt;=48,"3-4 Years",IF(Churn_Data[[#This Row],[tenure]]&lt;=60,"4-5 Years","5+ Years")))))</f>
        <v>5+ Years</v>
      </c>
      <c r="Z4566">
        <v>70</v>
      </c>
      <c r="AA4566">
        <v>7689.8</v>
      </c>
      <c r="AB4566">
        <f>IF(Churn_Data[[#This Row],[Churn]]="No",Churn_Data[[#This Row],[MonthlyCharges]],NA())</f>
        <v>110.2</v>
      </c>
      <c r="AC4566">
        <f>IF(Churn_Data[[#This Row],[Churn]]="No",Churn_Data[[#This Row],[tenure]],NA())</f>
        <v>70</v>
      </c>
      <c r="AD4566" t="e">
        <f>IF(Churn_Data[[#This Row],[Churn]]="Yes",Churn_Data[[#This Row],[MonthlyCharges]],NA())</f>
        <v>#N/A</v>
      </c>
      <c r="AE4566" t="e">
        <f>IF(Churn_Data[[#This Row],[Churn]]="Yes",Churn_Data[[#This Row],[tenure]],NA())</f>
        <v>#N/A</v>
      </c>
      <c r="AF4566">
        <v>7714</v>
      </c>
    </row>
    <row r="4567" spans="1:32" x14ac:dyDescent="0.3">
      <c r="A4567" t="s">
        <v>4601</v>
      </c>
      <c r="B4567" t="s">
        <v>30</v>
      </c>
      <c r="C4567" t="str">
        <f>IF(Churn_Data[[#This Row],[SeniorCitizen]]=1,"Yes","No")</f>
        <v>No</v>
      </c>
      <c r="D4567">
        <v>0</v>
      </c>
      <c r="E4567" t="s">
        <v>24</v>
      </c>
      <c r="F4567" t="s">
        <v>24</v>
      </c>
      <c r="G4567" t="s">
        <v>24</v>
      </c>
      <c r="H4567" t="s">
        <v>24</v>
      </c>
      <c r="I4567" t="s">
        <v>120</v>
      </c>
      <c r="J4567" t="str">
        <f>IF(Churn_Data[[#This Row],[InternetService]]&lt;&gt;"No","Yes","No")</f>
        <v>Yes</v>
      </c>
      <c r="K4567" t="s">
        <v>25</v>
      </c>
      <c r="L4567" t="s">
        <v>24</v>
      </c>
      <c r="M4567" t="s">
        <v>24</v>
      </c>
      <c r="N4567" t="s">
        <v>24</v>
      </c>
      <c r="O4567" t="s">
        <v>24</v>
      </c>
      <c r="P4567" t="s">
        <v>24</v>
      </c>
      <c r="Q4567" t="s">
        <v>25</v>
      </c>
      <c r="R4567">
        <f>IF(Churn_Data[[#This Row],[Churn]]="Yes",1,0)</f>
        <v>0</v>
      </c>
      <c r="S4567" t="s">
        <v>24</v>
      </c>
      <c r="T4567">
        <f>(Churn_Data[[#This Row],[OnlineSecurity]]="Yes")+(Churn_Data[[#This Row],[OnlineBackup]]="Yes")+(Churn_Data[[#This Row],[DeviceProtection]]="Yes")+(Churn_Data[[#This Row],[TechSupport]]="Yes")+(Churn_Data[[#This Row],[StreamingTV]]="Yes")+(Churn_Data[[#This Row],[StreamingMovies]]="Yes")</f>
        <v>5</v>
      </c>
      <c r="U4567" t="s">
        <v>3911</v>
      </c>
      <c r="V4567" t="s">
        <v>46</v>
      </c>
      <c r="W4567" t="str">
        <f>IF(ISNUMBER(SEARCH("automatic", Churn_Data[[#This Row],[PaymentMethod]])), "Automatic", "Manual")</f>
        <v>Automatic</v>
      </c>
      <c r="X4567">
        <v>81.95</v>
      </c>
      <c r="Y4567" t="str">
        <f>IF(Churn_Data[[#This Row],[tenure]]&lt;=12,"0-1 Year",IF(Churn_Data[[#This Row],[tenure]]&lt;=24,"1-2 Years",IF(Churn_Data[[#This Row],[tenure]]&lt;=36,"2-3 Years",IF(Churn_Data[[#This Row],[tenure]]&lt;=48,"3-4 Years",IF(Churn_Data[[#This Row],[tenure]]&lt;=60,"4-5 Years","5+ Years")))))</f>
        <v>5+ Years</v>
      </c>
      <c r="Z4567">
        <v>69</v>
      </c>
      <c r="AA4567">
        <v>5601.4</v>
      </c>
      <c r="AB4567">
        <f>IF(Churn_Data[[#This Row],[Churn]]="No",Churn_Data[[#This Row],[MonthlyCharges]],NA())</f>
        <v>81.95</v>
      </c>
      <c r="AC4567">
        <f>IF(Churn_Data[[#This Row],[Churn]]="No",Churn_Data[[#This Row],[tenure]],NA())</f>
        <v>69</v>
      </c>
      <c r="AD4567" t="e">
        <f>IF(Churn_Data[[#This Row],[Churn]]="Yes",Churn_Data[[#This Row],[MonthlyCharges]],NA())</f>
        <v>#N/A</v>
      </c>
      <c r="AE4567" t="e">
        <f>IF(Churn_Data[[#This Row],[Churn]]="Yes",Churn_Data[[#This Row],[tenure]],NA())</f>
        <v>#N/A</v>
      </c>
      <c r="AF4567">
        <v>5654.55</v>
      </c>
    </row>
    <row r="4568" spans="1:32" x14ac:dyDescent="0.3">
      <c r="A4568" t="s">
        <v>4602</v>
      </c>
      <c r="B4568" t="s">
        <v>23</v>
      </c>
      <c r="C4568" t="str">
        <f>IF(Churn_Data[[#This Row],[SeniorCitizen]]=1,"Yes","No")</f>
        <v>No</v>
      </c>
      <c r="D4568">
        <v>0</v>
      </c>
      <c r="E4568" t="s">
        <v>24</v>
      </c>
      <c r="F4568" t="s">
        <v>25</v>
      </c>
      <c r="G4568" t="s">
        <v>24</v>
      </c>
      <c r="H4568" t="s">
        <v>24</v>
      </c>
      <c r="I4568" t="s">
        <v>26</v>
      </c>
      <c r="J4568" t="str">
        <f>IF(Churn_Data[[#This Row],[InternetService]]&lt;&gt;"No","Yes","No")</f>
        <v>Yes</v>
      </c>
      <c r="K4568" t="s">
        <v>25</v>
      </c>
      <c r="L4568" t="s">
        <v>24</v>
      </c>
      <c r="M4568" t="s">
        <v>24</v>
      </c>
      <c r="N4568" t="s">
        <v>24</v>
      </c>
      <c r="O4568" t="s">
        <v>24</v>
      </c>
      <c r="P4568" t="s">
        <v>24</v>
      </c>
      <c r="Q4568" t="s">
        <v>25</v>
      </c>
      <c r="R4568">
        <f>IF(Churn_Data[[#This Row],[Churn]]="Yes",1,0)</f>
        <v>0</v>
      </c>
      <c r="S4568" t="s">
        <v>25</v>
      </c>
      <c r="T4568">
        <f>(Churn_Data[[#This Row],[OnlineSecurity]]="Yes")+(Churn_Data[[#This Row],[OnlineBackup]]="Yes")+(Churn_Data[[#This Row],[DeviceProtection]]="Yes")+(Churn_Data[[#This Row],[TechSupport]]="Yes")+(Churn_Data[[#This Row],[StreamingTV]]="Yes")+(Churn_Data[[#This Row],[StreamingMovies]]="Yes")</f>
        <v>5</v>
      </c>
      <c r="U4568" t="s">
        <v>3911</v>
      </c>
      <c r="V4568" t="s">
        <v>32</v>
      </c>
      <c r="W4568" t="str">
        <f>IF(ISNUMBER(SEARCH("automatic", Churn_Data[[#This Row],[PaymentMethod]])), "Automatic", "Manual")</f>
        <v>Manual</v>
      </c>
      <c r="X4568">
        <v>109.25</v>
      </c>
      <c r="Y4568" t="str">
        <f>IF(Churn_Data[[#This Row],[tenure]]&lt;=12,"0-1 Year",IF(Churn_Data[[#This Row],[tenure]]&lt;=24,"1-2 Years",IF(Churn_Data[[#This Row],[tenure]]&lt;=36,"2-3 Years",IF(Churn_Data[[#This Row],[tenure]]&lt;=48,"3-4 Years",IF(Churn_Data[[#This Row],[tenure]]&lt;=60,"4-5 Years","5+ Years")))))</f>
        <v>5+ Years</v>
      </c>
      <c r="Z4568">
        <v>71</v>
      </c>
      <c r="AA4568">
        <v>7707.7</v>
      </c>
      <c r="AB4568">
        <f>IF(Churn_Data[[#This Row],[Churn]]="No",Churn_Data[[#This Row],[MonthlyCharges]],NA())</f>
        <v>109.25</v>
      </c>
      <c r="AC4568">
        <f>IF(Churn_Data[[#This Row],[Churn]]="No",Churn_Data[[#This Row],[tenure]],NA())</f>
        <v>71</v>
      </c>
      <c r="AD4568" t="e">
        <f>IF(Churn_Data[[#This Row],[Churn]]="Yes",Churn_Data[[#This Row],[MonthlyCharges]],NA())</f>
        <v>#N/A</v>
      </c>
      <c r="AE4568" t="e">
        <f>IF(Churn_Data[[#This Row],[Churn]]="Yes",Churn_Data[[#This Row],[tenure]],NA())</f>
        <v>#N/A</v>
      </c>
      <c r="AF4568">
        <v>7756.75</v>
      </c>
    </row>
    <row r="4569" spans="1:32" x14ac:dyDescent="0.3">
      <c r="A4569" t="s">
        <v>4603</v>
      </c>
      <c r="B4569" t="s">
        <v>23</v>
      </c>
      <c r="C4569" t="str">
        <f>IF(Churn_Data[[#This Row],[SeniorCitizen]]=1,"Yes","No")</f>
        <v>No</v>
      </c>
      <c r="D4569">
        <v>0</v>
      </c>
      <c r="E4569" t="s">
        <v>24</v>
      </c>
      <c r="F4569" t="s">
        <v>25</v>
      </c>
      <c r="G4569" t="s">
        <v>24</v>
      </c>
      <c r="H4569" t="s">
        <v>24</v>
      </c>
      <c r="I4569" t="s">
        <v>26</v>
      </c>
      <c r="J4569" t="str">
        <f>IF(Churn_Data[[#This Row],[InternetService]]&lt;&gt;"No","Yes","No")</f>
        <v>Yes</v>
      </c>
      <c r="K4569" t="s">
        <v>25</v>
      </c>
      <c r="L4569" t="s">
        <v>24</v>
      </c>
      <c r="M4569" t="s">
        <v>24</v>
      </c>
      <c r="N4569" t="s">
        <v>24</v>
      </c>
      <c r="O4569" t="s">
        <v>24</v>
      </c>
      <c r="P4569" t="s">
        <v>24</v>
      </c>
      <c r="Q4569" t="s">
        <v>25</v>
      </c>
      <c r="R4569">
        <f>IF(Churn_Data[[#This Row],[Churn]]="Yes",1,0)</f>
        <v>0</v>
      </c>
      <c r="S4569" t="s">
        <v>24</v>
      </c>
      <c r="T4569">
        <f>(Churn_Data[[#This Row],[OnlineSecurity]]="Yes")+(Churn_Data[[#This Row],[OnlineBackup]]="Yes")+(Churn_Data[[#This Row],[DeviceProtection]]="Yes")+(Churn_Data[[#This Row],[TechSupport]]="Yes")+(Churn_Data[[#This Row],[StreamingTV]]="Yes")+(Churn_Data[[#This Row],[StreamingMovies]]="Yes")</f>
        <v>5</v>
      </c>
      <c r="U4569" t="s">
        <v>3911</v>
      </c>
      <c r="V4569" t="s">
        <v>72</v>
      </c>
      <c r="W4569" t="str">
        <f>IF(ISNUMBER(SEARCH("automatic", Churn_Data[[#This Row],[PaymentMethod]])), "Automatic", "Manual")</f>
        <v>Automatic</v>
      </c>
      <c r="X4569">
        <v>110.8</v>
      </c>
      <c r="Y4569" t="str">
        <f>IF(Churn_Data[[#This Row],[tenure]]&lt;=12,"0-1 Year",IF(Churn_Data[[#This Row],[tenure]]&lt;=24,"1-2 Years",IF(Churn_Data[[#This Row],[tenure]]&lt;=36,"2-3 Years",IF(Churn_Data[[#This Row],[tenure]]&lt;=48,"3-4 Years",IF(Churn_Data[[#This Row],[tenure]]&lt;=60,"4-5 Years","5+ Years")))))</f>
        <v>4-5 Years</v>
      </c>
      <c r="Z4569">
        <v>60</v>
      </c>
      <c r="AA4569">
        <v>6640.7</v>
      </c>
      <c r="AB4569">
        <f>IF(Churn_Data[[#This Row],[Churn]]="No",Churn_Data[[#This Row],[MonthlyCharges]],NA())</f>
        <v>110.8</v>
      </c>
      <c r="AC4569">
        <f>IF(Churn_Data[[#This Row],[Churn]]="No",Churn_Data[[#This Row],[tenure]],NA())</f>
        <v>60</v>
      </c>
      <c r="AD4569" t="e">
        <f>IF(Churn_Data[[#This Row],[Churn]]="Yes",Churn_Data[[#This Row],[MonthlyCharges]],NA())</f>
        <v>#N/A</v>
      </c>
      <c r="AE4569" t="e">
        <f>IF(Churn_Data[[#This Row],[Churn]]="Yes",Churn_Data[[#This Row],[tenure]],NA())</f>
        <v>#N/A</v>
      </c>
      <c r="AF4569">
        <v>6648</v>
      </c>
    </row>
    <row r="4570" spans="1:32" x14ac:dyDescent="0.3">
      <c r="A4570" t="s">
        <v>4604</v>
      </c>
      <c r="B4570" t="s">
        <v>30</v>
      </c>
      <c r="C4570" t="str">
        <f>IF(Churn_Data[[#This Row],[SeniorCitizen]]=1,"Yes","No")</f>
        <v>No</v>
      </c>
      <c r="D4570">
        <v>0</v>
      </c>
      <c r="E4570" t="s">
        <v>24</v>
      </c>
      <c r="F4570" t="s">
        <v>24</v>
      </c>
      <c r="G4570" t="s">
        <v>24</v>
      </c>
      <c r="H4570" t="s">
        <v>24</v>
      </c>
      <c r="I4570" t="s">
        <v>120</v>
      </c>
      <c r="J4570" t="str">
        <f>IF(Churn_Data[[#This Row],[InternetService]]&lt;&gt;"No","Yes","No")</f>
        <v>Yes</v>
      </c>
      <c r="K4570" t="s">
        <v>25</v>
      </c>
      <c r="L4570" t="s">
        <v>24</v>
      </c>
      <c r="M4570" t="s">
        <v>24</v>
      </c>
      <c r="N4570" t="s">
        <v>24</v>
      </c>
      <c r="O4570" t="s">
        <v>24</v>
      </c>
      <c r="P4570" t="s">
        <v>24</v>
      </c>
      <c r="Q4570" t="s">
        <v>25</v>
      </c>
      <c r="R4570">
        <f>IF(Churn_Data[[#This Row],[Churn]]="Yes",1,0)</f>
        <v>0</v>
      </c>
      <c r="S4570" t="s">
        <v>24</v>
      </c>
      <c r="T4570">
        <f>(Churn_Data[[#This Row],[OnlineSecurity]]="Yes")+(Churn_Data[[#This Row],[OnlineBackup]]="Yes")+(Churn_Data[[#This Row],[DeviceProtection]]="Yes")+(Churn_Data[[#This Row],[TechSupport]]="Yes")+(Churn_Data[[#This Row],[StreamingTV]]="Yes")+(Churn_Data[[#This Row],[StreamingMovies]]="Yes")</f>
        <v>5</v>
      </c>
      <c r="U4570" t="s">
        <v>3911</v>
      </c>
      <c r="V4570" t="s">
        <v>32</v>
      </c>
      <c r="W4570" t="str">
        <f>IF(ISNUMBER(SEARCH("automatic", Churn_Data[[#This Row],[PaymentMethod]])), "Automatic", "Manual")</f>
        <v>Manual</v>
      </c>
      <c r="X4570">
        <v>84.1</v>
      </c>
      <c r="Y4570" t="str">
        <f>IF(Churn_Data[[#This Row],[tenure]]&lt;=12,"0-1 Year",IF(Churn_Data[[#This Row],[tenure]]&lt;=24,"1-2 Years",IF(Churn_Data[[#This Row],[tenure]]&lt;=36,"2-3 Years",IF(Churn_Data[[#This Row],[tenure]]&lt;=48,"3-4 Years",IF(Churn_Data[[#This Row],[tenure]]&lt;=60,"4-5 Years","5+ Years")))))</f>
        <v>5+ Years</v>
      </c>
      <c r="Z4570">
        <v>70</v>
      </c>
      <c r="AA4570">
        <v>5979.7</v>
      </c>
      <c r="AB4570">
        <f>IF(Churn_Data[[#This Row],[Churn]]="No",Churn_Data[[#This Row],[MonthlyCharges]],NA())</f>
        <v>84.1</v>
      </c>
      <c r="AC4570">
        <f>IF(Churn_Data[[#This Row],[Churn]]="No",Churn_Data[[#This Row],[tenure]],NA())</f>
        <v>70</v>
      </c>
      <c r="AD4570" t="e">
        <f>IF(Churn_Data[[#This Row],[Churn]]="Yes",Churn_Data[[#This Row],[MonthlyCharges]],NA())</f>
        <v>#N/A</v>
      </c>
      <c r="AE4570" t="e">
        <f>IF(Churn_Data[[#This Row],[Churn]]="Yes",Churn_Data[[#This Row],[tenure]],NA())</f>
        <v>#N/A</v>
      </c>
      <c r="AF4570">
        <v>5887</v>
      </c>
    </row>
    <row r="4571" spans="1:32" x14ac:dyDescent="0.3">
      <c r="A4571" t="s">
        <v>4605</v>
      </c>
      <c r="B4571" t="s">
        <v>23</v>
      </c>
      <c r="C4571" t="str">
        <f>IF(Churn_Data[[#This Row],[SeniorCitizen]]=1,"Yes","No")</f>
        <v>No</v>
      </c>
      <c r="D4571">
        <v>0</v>
      </c>
      <c r="E4571" t="s">
        <v>24</v>
      </c>
      <c r="F4571" t="s">
        <v>25</v>
      </c>
      <c r="G4571" t="s">
        <v>24</v>
      </c>
      <c r="H4571" t="s">
        <v>24</v>
      </c>
      <c r="I4571" t="s">
        <v>26</v>
      </c>
      <c r="J4571" t="str">
        <f>IF(Churn_Data[[#This Row],[InternetService]]&lt;&gt;"No","Yes","No")</f>
        <v>Yes</v>
      </c>
      <c r="K4571" t="s">
        <v>25</v>
      </c>
      <c r="L4571" t="s">
        <v>24</v>
      </c>
      <c r="M4571" t="s">
        <v>24</v>
      </c>
      <c r="N4571" t="s">
        <v>24</v>
      </c>
      <c r="O4571" t="s">
        <v>24</v>
      </c>
      <c r="P4571" t="s">
        <v>24</v>
      </c>
      <c r="Q4571" t="s">
        <v>25</v>
      </c>
      <c r="R4571">
        <f>IF(Churn_Data[[#This Row],[Churn]]="Yes",1,0)</f>
        <v>0</v>
      </c>
      <c r="S4571" t="s">
        <v>24</v>
      </c>
      <c r="T4571">
        <f>(Churn_Data[[#This Row],[OnlineSecurity]]="Yes")+(Churn_Data[[#This Row],[OnlineBackup]]="Yes")+(Churn_Data[[#This Row],[DeviceProtection]]="Yes")+(Churn_Data[[#This Row],[TechSupport]]="Yes")+(Churn_Data[[#This Row],[StreamingTV]]="Yes")+(Churn_Data[[#This Row],[StreamingMovies]]="Yes")</f>
        <v>5</v>
      </c>
      <c r="U4571" t="s">
        <v>3911</v>
      </c>
      <c r="V4571" t="s">
        <v>46</v>
      </c>
      <c r="W4571" t="str">
        <f>IF(ISNUMBER(SEARCH("automatic", Churn_Data[[#This Row],[PaymentMethod]])), "Automatic", "Manual")</f>
        <v>Automatic</v>
      </c>
      <c r="X4571">
        <v>109.25</v>
      </c>
      <c r="Y4571" t="str">
        <f>IF(Churn_Data[[#This Row],[tenure]]&lt;=12,"0-1 Year",IF(Churn_Data[[#This Row],[tenure]]&lt;=24,"1-2 Years",IF(Churn_Data[[#This Row],[tenure]]&lt;=36,"2-3 Years",IF(Churn_Data[[#This Row],[tenure]]&lt;=48,"3-4 Years",IF(Churn_Data[[#This Row],[tenure]]&lt;=60,"4-5 Years","5+ Years")))))</f>
        <v>5+ Years</v>
      </c>
      <c r="Z4571">
        <v>63</v>
      </c>
      <c r="AA4571">
        <v>6841.4</v>
      </c>
      <c r="AB4571">
        <f>IF(Churn_Data[[#This Row],[Churn]]="No",Churn_Data[[#This Row],[MonthlyCharges]],NA())</f>
        <v>109.25</v>
      </c>
      <c r="AC4571">
        <f>IF(Churn_Data[[#This Row],[Churn]]="No",Churn_Data[[#This Row],[tenure]],NA())</f>
        <v>63</v>
      </c>
      <c r="AD4571" t="e">
        <f>IF(Churn_Data[[#This Row],[Churn]]="Yes",Churn_Data[[#This Row],[MonthlyCharges]],NA())</f>
        <v>#N/A</v>
      </c>
      <c r="AE4571" t="e">
        <f>IF(Churn_Data[[#This Row],[Churn]]="Yes",Churn_Data[[#This Row],[tenure]],NA())</f>
        <v>#N/A</v>
      </c>
      <c r="AF4571">
        <v>6882.75</v>
      </c>
    </row>
    <row r="4572" spans="1:32" x14ac:dyDescent="0.3">
      <c r="A4572" t="s">
        <v>4606</v>
      </c>
      <c r="B4572" t="s">
        <v>23</v>
      </c>
      <c r="C4572" t="str">
        <f>IF(Churn_Data[[#This Row],[SeniorCitizen]]=1,"Yes","No")</f>
        <v>No</v>
      </c>
      <c r="D4572">
        <v>0</v>
      </c>
      <c r="E4572" t="s">
        <v>24</v>
      </c>
      <c r="F4572" t="s">
        <v>24</v>
      </c>
      <c r="G4572" t="s">
        <v>24</v>
      </c>
      <c r="H4572" t="s">
        <v>24</v>
      </c>
      <c r="I4572" t="s">
        <v>26</v>
      </c>
      <c r="J4572" t="str">
        <f>IF(Churn_Data[[#This Row],[InternetService]]&lt;&gt;"No","Yes","No")</f>
        <v>Yes</v>
      </c>
      <c r="K4572" t="s">
        <v>25</v>
      </c>
      <c r="L4572" t="s">
        <v>24</v>
      </c>
      <c r="M4572" t="s">
        <v>24</v>
      </c>
      <c r="N4572" t="s">
        <v>24</v>
      </c>
      <c r="O4572" t="s">
        <v>24</v>
      </c>
      <c r="P4572" t="s">
        <v>24</v>
      </c>
      <c r="Q4572" t="s">
        <v>25</v>
      </c>
      <c r="R4572">
        <f>IF(Churn_Data[[#This Row],[Churn]]="Yes",1,0)</f>
        <v>0</v>
      </c>
      <c r="S4572" t="s">
        <v>24</v>
      </c>
      <c r="T4572">
        <f>(Churn_Data[[#This Row],[OnlineSecurity]]="Yes")+(Churn_Data[[#This Row],[OnlineBackup]]="Yes")+(Churn_Data[[#This Row],[DeviceProtection]]="Yes")+(Churn_Data[[#This Row],[TechSupport]]="Yes")+(Churn_Data[[#This Row],[StreamingTV]]="Yes")+(Churn_Data[[#This Row],[StreamingMovies]]="Yes")</f>
        <v>5</v>
      </c>
      <c r="U4572" t="s">
        <v>3911</v>
      </c>
      <c r="V4572" t="s">
        <v>72</v>
      </c>
      <c r="W4572" t="str">
        <f>IF(ISNUMBER(SEARCH("automatic", Churn_Data[[#This Row],[PaymentMethod]])), "Automatic", "Manual")</f>
        <v>Automatic</v>
      </c>
      <c r="X4572">
        <v>110.8</v>
      </c>
      <c r="Y4572" t="str">
        <f>IF(Churn_Data[[#This Row],[tenure]]&lt;=12,"0-1 Year",IF(Churn_Data[[#This Row],[tenure]]&lt;=24,"1-2 Years",IF(Churn_Data[[#This Row],[tenure]]&lt;=36,"2-3 Years",IF(Churn_Data[[#This Row],[tenure]]&lt;=48,"3-4 Years",IF(Churn_Data[[#This Row],[tenure]]&lt;=60,"4-5 Years","5+ Years")))))</f>
        <v>5+ Years</v>
      </c>
      <c r="Z4572">
        <v>65</v>
      </c>
      <c r="AA4572">
        <v>7245.9</v>
      </c>
      <c r="AB4572">
        <f>IF(Churn_Data[[#This Row],[Churn]]="No",Churn_Data[[#This Row],[MonthlyCharges]],NA())</f>
        <v>110.8</v>
      </c>
      <c r="AC4572">
        <f>IF(Churn_Data[[#This Row],[Churn]]="No",Churn_Data[[#This Row],[tenure]],NA())</f>
        <v>65</v>
      </c>
      <c r="AD4572" t="e">
        <f>IF(Churn_Data[[#This Row],[Churn]]="Yes",Churn_Data[[#This Row],[MonthlyCharges]],NA())</f>
        <v>#N/A</v>
      </c>
      <c r="AE4572" t="e">
        <f>IF(Churn_Data[[#This Row],[Churn]]="Yes",Churn_Data[[#This Row],[tenure]],NA())</f>
        <v>#N/A</v>
      </c>
      <c r="AF4572">
        <v>7202</v>
      </c>
    </row>
    <row r="4573" spans="1:32" x14ac:dyDescent="0.3">
      <c r="A4573" t="s">
        <v>4607</v>
      </c>
      <c r="B4573" t="s">
        <v>23</v>
      </c>
      <c r="C4573" t="str">
        <f>IF(Churn_Data[[#This Row],[SeniorCitizen]]=1,"Yes","No")</f>
        <v>No</v>
      </c>
      <c r="D4573">
        <v>0</v>
      </c>
      <c r="E4573" t="s">
        <v>24</v>
      </c>
      <c r="F4573" t="s">
        <v>24</v>
      </c>
      <c r="G4573" t="s">
        <v>24</v>
      </c>
      <c r="H4573" t="s">
        <v>24</v>
      </c>
      <c r="I4573" t="s">
        <v>26</v>
      </c>
      <c r="J4573" t="str">
        <f>IF(Churn_Data[[#This Row],[InternetService]]&lt;&gt;"No","Yes","No")</f>
        <v>Yes</v>
      </c>
      <c r="K4573" t="s">
        <v>24</v>
      </c>
      <c r="L4573" t="s">
        <v>24</v>
      </c>
      <c r="M4573" t="s">
        <v>24</v>
      </c>
      <c r="N4573" t="s">
        <v>24</v>
      </c>
      <c r="O4573" t="s">
        <v>24</v>
      </c>
      <c r="P4573" t="s">
        <v>24</v>
      </c>
      <c r="Q4573" t="s">
        <v>25</v>
      </c>
      <c r="R4573">
        <f>IF(Churn_Data[[#This Row],[Churn]]="Yes",1,0)</f>
        <v>0</v>
      </c>
      <c r="S4573" t="s">
        <v>25</v>
      </c>
      <c r="T4573">
        <f>(Churn_Data[[#This Row],[OnlineSecurity]]="Yes")+(Churn_Data[[#This Row],[OnlineBackup]]="Yes")+(Churn_Data[[#This Row],[DeviceProtection]]="Yes")+(Churn_Data[[#This Row],[TechSupport]]="Yes")+(Churn_Data[[#This Row],[StreamingTV]]="Yes")+(Churn_Data[[#This Row],[StreamingMovies]]="Yes")</f>
        <v>6</v>
      </c>
      <c r="U4573" t="s">
        <v>3911</v>
      </c>
      <c r="V4573" t="s">
        <v>72</v>
      </c>
      <c r="W4573" t="str">
        <f>IF(ISNUMBER(SEARCH("automatic", Churn_Data[[#This Row],[PaymentMethod]])), "Automatic", "Manual")</f>
        <v>Automatic</v>
      </c>
      <c r="X4573">
        <v>113.25</v>
      </c>
      <c r="Y4573" t="str">
        <f>IF(Churn_Data[[#This Row],[tenure]]&lt;=12,"0-1 Year",IF(Churn_Data[[#This Row],[tenure]]&lt;=24,"1-2 Years",IF(Churn_Data[[#This Row],[tenure]]&lt;=36,"2-3 Years",IF(Churn_Data[[#This Row],[tenure]]&lt;=48,"3-4 Years",IF(Churn_Data[[#This Row],[tenure]]&lt;=60,"4-5 Years","5+ Years")))))</f>
        <v>5+ Years</v>
      </c>
      <c r="Z4573">
        <v>69</v>
      </c>
      <c r="AA4573">
        <v>7895.15</v>
      </c>
      <c r="AB4573">
        <f>IF(Churn_Data[[#This Row],[Churn]]="No",Churn_Data[[#This Row],[MonthlyCharges]],NA())</f>
        <v>113.25</v>
      </c>
      <c r="AC4573">
        <f>IF(Churn_Data[[#This Row],[Churn]]="No",Churn_Data[[#This Row],[tenure]],NA())</f>
        <v>69</v>
      </c>
      <c r="AD4573" t="e">
        <f>IF(Churn_Data[[#This Row],[Churn]]="Yes",Churn_Data[[#This Row],[MonthlyCharges]],NA())</f>
        <v>#N/A</v>
      </c>
      <c r="AE4573" t="e">
        <f>IF(Churn_Data[[#This Row],[Churn]]="Yes",Churn_Data[[#This Row],[tenure]],NA())</f>
        <v>#N/A</v>
      </c>
      <c r="AF4573">
        <v>7814.25</v>
      </c>
    </row>
    <row r="4574" spans="1:32" x14ac:dyDescent="0.3">
      <c r="A4574" t="s">
        <v>4608</v>
      </c>
      <c r="B4574" t="s">
        <v>23</v>
      </c>
      <c r="C4574" t="str">
        <f>IF(Churn_Data[[#This Row],[SeniorCitizen]]=1,"Yes","No")</f>
        <v>No</v>
      </c>
      <c r="D4574">
        <v>0</v>
      </c>
      <c r="E4574" t="s">
        <v>24</v>
      </c>
      <c r="F4574" t="s">
        <v>24</v>
      </c>
      <c r="G4574" t="s">
        <v>24</v>
      </c>
      <c r="H4574" t="s">
        <v>24</v>
      </c>
      <c r="I4574" t="s">
        <v>26</v>
      </c>
      <c r="J4574" t="str">
        <f>IF(Churn_Data[[#This Row],[InternetService]]&lt;&gt;"No","Yes","No")</f>
        <v>Yes</v>
      </c>
      <c r="K4574" t="s">
        <v>24</v>
      </c>
      <c r="L4574" t="s">
        <v>24</v>
      </c>
      <c r="M4574" t="s">
        <v>24</v>
      </c>
      <c r="N4574" t="s">
        <v>24</v>
      </c>
      <c r="O4574" t="s">
        <v>24</v>
      </c>
      <c r="P4574" t="s">
        <v>24</v>
      </c>
      <c r="Q4574" t="s">
        <v>25</v>
      </c>
      <c r="R4574">
        <f>IF(Churn_Data[[#This Row],[Churn]]="Yes",1,0)</f>
        <v>0</v>
      </c>
      <c r="S4574" t="s">
        <v>25</v>
      </c>
      <c r="T4574">
        <f>(Churn_Data[[#This Row],[OnlineSecurity]]="Yes")+(Churn_Data[[#This Row],[OnlineBackup]]="Yes")+(Churn_Data[[#This Row],[DeviceProtection]]="Yes")+(Churn_Data[[#This Row],[TechSupport]]="Yes")+(Churn_Data[[#This Row],[StreamingTV]]="Yes")+(Churn_Data[[#This Row],[StreamingMovies]]="Yes")</f>
        <v>6</v>
      </c>
      <c r="U4574" t="s">
        <v>3911</v>
      </c>
      <c r="V4574" t="s">
        <v>72</v>
      </c>
      <c r="W4574" t="str">
        <f>IF(ISNUMBER(SEARCH("automatic", Churn_Data[[#This Row],[PaymentMethod]])), "Automatic", "Manual")</f>
        <v>Automatic</v>
      </c>
      <c r="X4574">
        <v>115.1</v>
      </c>
      <c r="Y4574" t="str">
        <f>IF(Churn_Data[[#This Row],[tenure]]&lt;=12,"0-1 Year",IF(Churn_Data[[#This Row],[tenure]]&lt;=24,"1-2 Years",IF(Churn_Data[[#This Row],[tenure]]&lt;=36,"2-3 Years",IF(Churn_Data[[#This Row],[tenure]]&lt;=48,"3-4 Years",IF(Churn_Data[[#This Row],[tenure]]&lt;=60,"4-5 Years","5+ Years")))))</f>
        <v>5+ Years</v>
      </c>
      <c r="Z4574">
        <v>61</v>
      </c>
      <c r="AA4574">
        <v>7008.15</v>
      </c>
      <c r="AB4574">
        <f>IF(Churn_Data[[#This Row],[Churn]]="No",Churn_Data[[#This Row],[MonthlyCharges]],NA())</f>
        <v>115.1</v>
      </c>
      <c r="AC4574">
        <f>IF(Churn_Data[[#This Row],[Churn]]="No",Churn_Data[[#This Row],[tenure]],NA())</f>
        <v>61</v>
      </c>
      <c r="AD4574" t="e">
        <f>IF(Churn_Data[[#This Row],[Churn]]="Yes",Churn_Data[[#This Row],[MonthlyCharges]],NA())</f>
        <v>#N/A</v>
      </c>
      <c r="AE4574" t="e">
        <f>IF(Churn_Data[[#This Row],[Churn]]="Yes",Churn_Data[[#This Row],[tenure]],NA())</f>
        <v>#N/A</v>
      </c>
      <c r="AF4574">
        <v>7021.1</v>
      </c>
    </row>
    <row r="4575" spans="1:32" x14ac:dyDescent="0.3">
      <c r="A4575" t="s">
        <v>4609</v>
      </c>
      <c r="B4575" t="s">
        <v>23</v>
      </c>
      <c r="C4575" t="str">
        <f>IF(Churn_Data[[#This Row],[SeniorCitizen]]=1,"Yes","No")</f>
        <v>No</v>
      </c>
      <c r="D4575">
        <v>0</v>
      </c>
      <c r="E4575" t="s">
        <v>24</v>
      </c>
      <c r="F4575" t="s">
        <v>24</v>
      </c>
      <c r="G4575" t="s">
        <v>24</v>
      </c>
      <c r="H4575" t="s">
        <v>24</v>
      </c>
      <c r="I4575" t="s">
        <v>120</v>
      </c>
      <c r="J4575" t="str">
        <f>IF(Churn_Data[[#This Row],[InternetService]]&lt;&gt;"No","Yes","No")</f>
        <v>Yes</v>
      </c>
      <c r="K4575" t="s">
        <v>24</v>
      </c>
      <c r="L4575" t="s">
        <v>24</v>
      </c>
      <c r="M4575" t="s">
        <v>24</v>
      </c>
      <c r="N4575" t="s">
        <v>24</v>
      </c>
      <c r="O4575" t="s">
        <v>24</v>
      </c>
      <c r="P4575" t="s">
        <v>24</v>
      </c>
      <c r="Q4575" t="s">
        <v>25</v>
      </c>
      <c r="R4575">
        <f>IF(Churn_Data[[#This Row],[Churn]]="Yes",1,0)</f>
        <v>0</v>
      </c>
      <c r="S4575" t="s">
        <v>25</v>
      </c>
      <c r="T4575">
        <f>(Churn_Data[[#This Row],[OnlineSecurity]]="Yes")+(Churn_Data[[#This Row],[OnlineBackup]]="Yes")+(Churn_Data[[#This Row],[DeviceProtection]]="Yes")+(Churn_Data[[#This Row],[TechSupport]]="Yes")+(Churn_Data[[#This Row],[StreamingTV]]="Yes")+(Churn_Data[[#This Row],[StreamingMovies]]="Yes")</f>
        <v>6</v>
      </c>
      <c r="U4575" t="s">
        <v>3911</v>
      </c>
      <c r="V4575" t="s">
        <v>28</v>
      </c>
      <c r="W4575" t="str">
        <f>IF(ISNUMBER(SEARCH("automatic", Churn_Data[[#This Row],[PaymentMethod]])), "Automatic", "Manual")</f>
        <v>Manual</v>
      </c>
      <c r="X4575">
        <v>88.1</v>
      </c>
      <c r="Y4575" t="str">
        <f>IF(Churn_Data[[#This Row],[tenure]]&lt;=12,"0-1 Year",IF(Churn_Data[[#This Row],[tenure]]&lt;=24,"1-2 Years",IF(Churn_Data[[#This Row],[tenure]]&lt;=36,"2-3 Years",IF(Churn_Data[[#This Row],[tenure]]&lt;=48,"3-4 Years",IF(Churn_Data[[#This Row],[tenure]]&lt;=60,"4-5 Years","5+ Years")))))</f>
        <v>5+ Years</v>
      </c>
      <c r="Z4575">
        <v>61</v>
      </c>
      <c r="AA4575">
        <v>5526.75</v>
      </c>
      <c r="AB4575">
        <f>IF(Churn_Data[[#This Row],[Churn]]="No",Churn_Data[[#This Row],[MonthlyCharges]],NA())</f>
        <v>88.1</v>
      </c>
      <c r="AC4575">
        <f>IF(Churn_Data[[#This Row],[Churn]]="No",Churn_Data[[#This Row],[tenure]],NA())</f>
        <v>61</v>
      </c>
      <c r="AD4575" t="e">
        <f>IF(Churn_Data[[#This Row],[Churn]]="Yes",Churn_Data[[#This Row],[MonthlyCharges]],NA())</f>
        <v>#N/A</v>
      </c>
      <c r="AE4575" t="e">
        <f>IF(Churn_Data[[#This Row],[Churn]]="Yes",Churn_Data[[#This Row],[tenure]],NA())</f>
        <v>#N/A</v>
      </c>
      <c r="AF4575">
        <v>5374.1</v>
      </c>
    </row>
    <row r="4576" spans="1:32" x14ac:dyDescent="0.3">
      <c r="A4576" t="s">
        <v>4610</v>
      </c>
      <c r="B4576" t="s">
        <v>23</v>
      </c>
      <c r="C4576" t="str">
        <f>IF(Churn_Data[[#This Row],[SeniorCitizen]]=1,"Yes","No")</f>
        <v>No</v>
      </c>
      <c r="D4576">
        <v>0</v>
      </c>
      <c r="E4576" t="s">
        <v>25</v>
      </c>
      <c r="F4576" t="s">
        <v>25</v>
      </c>
      <c r="G4576" t="s">
        <v>24</v>
      </c>
      <c r="H4576" t="s">
        <v>24</v>
      </c>
      <c r="I4576" t="s">
        <v>26</v>
      </c>
      <c r="J4576" t="str">
        <f>IF(Churn_Data[[#This Row],[InternetService]]&lt;&gt;"No","Yes","No")</f>
        <v>Yes</v>
      </c>
      <c r="K4576" t="s">
        <v>24</v>
      </c>
      <c r="L4576" t="s">
        <v>24</v>
      </c>
      <c r="M4576" t="s">
        <v>24</v>
      </c>
      <c r="N4576" t="s">
        <v>24</v>
      </c>
      <c r="O4576" t="s">
        <v>24</v>
      </c>
      <c r="P4576" t="s">
        <v>24</v>
      </c>
      <c r="Q4576" t="s">
        <v>25</v>
      </c>
      <c r="R4576">
        <f>IF(Churn_Data[[#This Row],[Churn]]="Yes",1,0)</f>
        <v>0</v>
      </c>
      <c r="S4576" t="s">
        <v>25</v>
      </c>
      <c r="T4576">
        <f>(Churn_Data[[#This Row],[OnlineSecurity]]="Yes")+(Churn_Data[[#This Row],[OnlineBackup]]="Yes")+(Churn_Data[[#This Row],[DeviceProtection]]="Yes")+(Churn_Data[[#This Row],[TechSupport]]="Yes")+(Churn_Data[[#This Row],[StreamingTV]]="Yes")+(Churn_Data[[#This Row],[StreamingMovies]]="Yes")</f>
        <v>6</v>
      </c>
      <c r="U4576" t="s">
        <v>3911</v>
      </c>
      <c r="V4576" t="s">
        <v>72</v>
      </c>
      <c r="W4576" t="str">
        <f>IF(ISNUMBER(SEARCH("automatic", Churn_Data[[#This Row],[PaymentMethod]])), "Automatic", "Manual")</f>
        <v>Automatic</v>
      </c>
      <c r="X4576">
        <v>115.05</v>
      </c>
      <c r="Y4576" t="str">
        <f>IF(Churn_Data[[#This Row],[tenure]]&lt;=12,"0-1 Year",IF(Churn_Data[[#This Row],[tenure]]&lt;=24,"1-2 Years",IF(Churn_Data[[#This Row],[tenure]]&lt;=36,"2-3 Years",IF(Churn_Data[[#This Row],[tenure]]&lt;=48,"3-4 Years",IF(Churn_Data[[#This Row],[tenure]]&lt;=60,"4-5 Years","5+ Years")))))</f>
        <v>3-4 Years</v>
      </c>
      <c r="Z4576">
        <v>43</v>
      </c>
      <c r="AA4576">
        <v>4895.1000000000004</v>
      </c>
      <c r="AB4576">
        <f>IF(Churn_Data[[#This Row],[Churn]]="No",Churn_Data[[#This Row],[MonthlyCharges]],NA())</f>
        <v>115.05</v>
      </c>
      <c r="AC4576">
        <f>IF(Churn_Data[[#This Row],[Churn]]="No",Churn_Data[[#This Row],[tenure]],NA())</f>
        <v>43</v>
      </c>
      <c r="AD4576" t="e">
        <f>IF(Churn_Data[[#This Row],[Churn]]="Yes",Churn_Data[[#This Row],[MonthlyCharges]],NA())</f>
        <v>#N/A</v>
      </c>
      <c r="AE4576" t="e">
        <f>IF(Churn_Data[[#This Row],[Churn]]="Yes",Churn_Data[[#This Row],[tenure]],NA())</f>
        <v>#N/A</v>
      </c>
      <c r="AF4576">
        <v>4947.1499999999996</v>
      </c>
    </row>
    <row r="4577" spans="1:32" x14ac:dyDescent="0.3">
      <c r="A4577" t="s">
        <v>4611</v>
      </c>
      <c r="B4577" t="s">
        <v>23</v>
      </c>
      <c r="C4577" t="str">
        <f>IF(Churn_Data[[#This Row],[SeniorCitizen]]=1,"Yes","No")</f>
        <v>No</v>
      </c>
      <c r="D4577">
        <v>0</v>
      </c>
      <c r="E4577" t="s">
        <v>25</v>
      </c>
      <c r="F4577" t="s">
        <v>25</v>
      </c>
      <c r="G4577" t="s">
        <v>24</v>
      </c>
      <c r="H4577" t="s">
        <v>24</v>
      </c>
      <c r="I4577" t="s">
        <v>120</v>
      </c>
      <c r="J4577" t="str">
        <f>IF(Churn_Data[[#This Row],[InternetService]]&lt;&gt;"No","Yes","No")</f>
        <v>Yes</v>
      </c>
      <c r="K4577" t="s">
        <v>24</v>
      </c>
      <c r="L4577" t="s">
        <v>24</v>
      </c>
      <c r="M4577" t="s">
        <v>24</v>
      </c>
      <c r="N4577" t="s">
        <v>24</v>
      </c>
      <c r="O4577" t="s">
        <v>24</v>
      </c>
      <c r="P4577" t="s">
        <v>24</v>
      </c>
      <c r="Q4577" t="s">
        <v>25</v>
      </c>
      <c r="R4577">
        <f>IF(Churn_Data[[#This Row],[Churn]]="Yes",1,0)</f>
        <v>0</v>
      </c>
      <c r="S4577" t="s">
        <v>24</v>
      </c>
      <c r="T4577">
        <f>(Churn_Data[[#This Row],[OnlineSecurity]]="Yes")+(Churn_Data[[#This Row],[OnlineBackup]]="Yes")+(Churn_Data[[#This Row],[DeviceProtection]]="Yes")+(Churn_Data[[#This Row],[TechSupport]]="Yes")+(Churn_Data[[#This Row],[StreamingTV]]="Yes")+(Churn_Data[[#This Row],[StreamingMovies]]="Yes")</f>
        <v>6</v>
      </c>
      <c r="U4577" t="s">
        <v>3911</v>
      </c>
      <c r="V4577" t="s">
        <v>32</v>
      </c>
      <c r="W4577" t="str">
        <f>IF(ISNUMBER(SEARCH("automatic", Churn_Data[[#This Row],[PaymentMethod]])), "Automatic", "Manual")</f>
        <v>Manual</v>
      </c>
      <c r="X4577">
        <v>88.15</v>
      </c>
      <c r="Y4577" t="str">
        <f>IF(Churn_Data[[#This Row],[tenure]]&lt;=12,"0-1 Year",IF(Churn_Data[[#This Row],[tenure]]&lt;=24,"1-2 Years",IF(Churn_Data[[#This Row],[tenure]]&lt;=36,"2-3 Years",IF(Churn_Data[[#This Row],[tenure]]&lt;=48,"3-4 Years",IF(Churn_Data[[#This Row],[tenure]]&lt;=60,"4-5 Years","5+ Years")))))</f>
        <v>5+ Years</v>
      </c>
      <c r="Z4577">
        <v>68</v>
      </c>
      <c r="AA4577">
        <v>6148.45</v>
      </c>
      <c r="AB4577">
        <f>IF(Churn_Data[[#This Row],[Churn]]="No",Churn_Data[[#This Row],[MonthlyCharges]],NA())</f>
        <v>88.15</v>
      </c>
      <c r="AC4577">
        <f>IF(Churn_Data[[#This Row],[Churn]]="No",Churn_Data[[#This Row],[tenure]],NA())</f>
        <v>68</v>
      </c>
      <c r="AD4577" t="e">
        <f>IF(Churn_Data[[#This Row],[Churn]]="Yes",Churn_Data[[#This Row],[MonthlyCharges]],NA())</f>
        <v>#N/A</v>
      </c>
      <c r="AE4577" t="e">
        <f>IF(Churn_Data[[#This Row],[Churn]]="Yes",Churn_Data[[#This Row],[tenure]],NA())</f>
        <v>#N/A</v>
      </c>
      <c r="AF4577">
        <v>5994.2</v>
      </c>
    </row>
    <row r="4578" spans="1:32" x14ac:dyDescent="0.3">
      <c r="A4578" t="s">
        <v>4612</v>
      </c>
      <c r="B4578" t="s">
        <v>23</v>
      </c>
      <c r="C4578" t="str">
        <f>IF(Churn_Data[[#This Row],[SeniorCitizen]]=1,"Yes","No")</f>
        <v>No</v>
      </c>
      <c r="D4578">
        <v>0</v>
      </c>
      <c r="E4578" t="s">
        <v>24</v>
      </c>
      <c r="F4578" t="s">
        <v>25</v>
      </c>
      <c r="G4578" t="s">
        <v>24</v>
      </c>
      <c r="H4578" t="s">
        <v>24</v>
      </c>
      <c r="I4578" t="s">
        <v>120</v>
      </c>
      <c r="J4578" t="str">
        <f>IF(Churn_Data[[#This Row],[InternetService]]&lt;&gt;"No","Yes","No")</f>
        <v>Yes</v>
      </c>
      <c r="K4578" t="s">
        <v>24</v>
      </c>
      <c r="L4578" t="s">
        <v>24</v>
      </c>
      <c r="M4578" t="s">
        <v>24</v>
      </c>
      <c r="N4578" t="s">
        <v>24</v>
      </c>
      <c r="O4578" t="s">
        <v>24</v>
      </c>
      <c r="P4578" t="s">
        <v>24</v>
      </c>
      <c r="Q4578" t="s">
        <v>25</v>
      </c>
      <c r="R4578">
        <f>IF(Churn_Data[[#This Row],[Churn]]="Yes",1,0)</f>
        <v>0</v>
      </c>
      <c r="S4578" t="s">
        <v>25</v>
      </c>
      <c r="T4578">
        <f>(Churn_Data[[#This Row],[OnlineSecurity]]="Yes")+(Churn_Data[[#This Row],[OnlineBackup]]="Yes")+(Churn_Data[[#This Row],[DeviceProtection]]="Yes")+(Churn_Data[[#This Row],[TechSupport]]="Yes")+(Churn_Data[[#This Row],[StreamingTV]]="Yes")+(Churn_Data[[#This Row],[StreamingMovies]]="Yes")</f>
        <v>6</v>
      </c>
      <c r="U4578" t="s">
        <v>3911</v>
      </c>
      <c r="V4578" t="s">
        <v>72</v>
      </c>
      <c r="W4578" t="str">
        <f>IF(ISNUMBER(SEARCH("automatic", Churn_Data[[#This Row],[PaymentMethod]])), "Automatic", "Manual")</f>
        <v>Automatic</v>
      </c>
      <c r="X4578">
        <v>85.75</v>
      </c>
      <c r="Y4578" t="str">
        <f>IF(Churn_Data[[#This Row],[tenure]]&lt;=12,"0-1 Year",IF(Churn_Data[[#This Row],[tenure]]&lt;=24,"1-2 Years",IF(Churn_Data[[#This Row],[tenure]]&lt;=36,"2-3 Years",IF(Churn_Data[[#This Row],[tenure]]&lt;=48,"3-4 Years",IF(Churn_Data[[#This Row],[tenure]]&lt;=60,"4-5 Years","5+ Years")))))</f>
        <v>5+ Years</v>
      </c>
      <c r="Z4578">
        <v>71</v>
      </c>
      <c r="AA4578">
        <v>6223.8</v>
      </c>
      <c r="AB4578">
        <f>IF(Churn_Data[[#This Row],[Churn]]="No",Churn_Data[[#This Row],[MonthlyCharges]],NA())</f>
        <v>85.75</v>
      </c>
      <c r="AC4578">
        <f>IF(Churn_Data[[#This Row],[Churn]]="No",Churn_Data[[#This Row],[tenure]],NA())</f>
        <v>71</v>
      </c>
      <c r="AD4578" t="e">
        <f>IF(Churn_Data[[#This Row],[Churn]]="Yes",Churn_Data[[#This Row],[MonthlyCharges]],NA())</f>
        <v>#N/A</v>
      </c>
      <c r="AE4578" t="e">
        <f>IF(Churn_Data[[#This Row],[Churn]]="Yes",Churn_Data[[#This Row],[tenure]],NA())</f>
        <v>#N/A</v>
      </c>
      <c r="AF4578">
        <v>6088.25</v>
      </c>
    </row>
    <row r="4579" spans="1:32" x14ac:dyDescent="0.3">
      <c r="A4579" t="s">
        <v>4613</v>
      </c>
      <c r="B4579" t="s">
        <v>23</v>
      </c>
      <c r="C4579" t="str">
        <f>IF(Churn_Data[[#This Row],[SeniorCitizen]]=1,"Yes","No")</f>
        <v>No</v>
      </c>
      <c r="D4579">
        <v>0</v>
      </c>
      <c r="E4579" t="s">
        <v>25</v>
      </c>
      <c r="F4579" t="s">
        <v>25</v>
      </c>
      <c r="G4579" t="s">
        <v>24</v>
      </c>
      <c r="H4579" t="s">
        <v>24</v>
      </c>
      <c r="I4579" t="s">
        <v>120</v>
      </c>
      <c r="J4579" t="str">
        <f>IF(Churn_Data[[#This Row],[InternetService]]&lt;&gt;"No","Yes","No")</f>
        <v>Yes</v>
      </c>
      <c r="K4579" t="s">
        <v>24</v>
      </c>
      <c r="L4579" t="s">
        <v>24</v>
      </c>
      <c r="M4579" t="s">
        <v>24</v>
      </c>
      <c r="N4579" t="s">
        <v>24</v>
      </c>
      <c r="O4579" t="s">
        <v>24</v>
      </c>
      <c r="P4579" t="s">
        <v>24</v>
      </c>
      <c r="Q4579" t="s">
        <v>25</v>
      </c>
      <c r="R4579">
        <f>IF(Churn_Data[[#This Row],[Churn]]="Yes",1,0)</f>
        <v>0</v>
      </c>
      <c r="S4579" t="s">
        <v>25</v>
      </c>
      <c r="T4579">
        <f>(Churn_Data[[#This Row],[OnlineSecurity]]="Yes")+(Churn_Data[[#This Row],[OnlineBackup]]="Yes")+(Churn_Data[[#This Row],[DeviceProtection]]="Yes")+(Churn_Data[[#This Row],[TechSupport]]="Yes")+(Churn_Data[[#This Row],[StreamingTV]]="Yes")+(Churn_Data[[#This Row],[StreamingMovies]]="Yes")</f>
        <v>6</v>
      </c>
      <c r="U4579" t="s">
        <v>3911</v>
      </c>
      <c r="V4579" t="s">
        <v>32</v>
      </c>
      <c r="W4579" t="str">
        <f>IF(ISNUMBER(SEARCH("automatic", Churn_Data[[#This Row],[PaymentMethod]])), "Automatic", "Manual")</f>
        <v>Manual</v>
      </c>
      <c r="X4579">
        <v>89.65</v>
      </c>
      <c r="Y4579" t="str">
        <f>IF(Churn_Data[[#This Row],[tenure]]&lt;=12,"0-1 Year",IF(Churn_Data[[#This Row],[tenure]]&lt;=24,"1-2 Years",IF(Churn_Data[[#This Row],[tenure]]&lt;=36,"2-3 Years",IF(Churn_Data[[#This Row],[tenure]]&lt;=48,"3-4 Years",IF(Churn_Data[[#This Row],[tenure]]&lt;=60,"4-5 Years","5+ Years")))))</f>
        <v>5+ Years</v>
      </c>
      <c r="Z4579">
        <v>61</v>
      </c>
      <c r="AA4579">
        <v>5308.7</v>
      </c>
      <c r="AB4579">
        <f>IF(Churn_Data[[#This Row],[Churn]]="No",Churn_Data[[#This Row],[MonthlyCharges]],NA())</f>
        <v>89.65</v>
      </c>
      <c r="AC4579">
        <f>IF(Churn_Data[[#This Row],[Churn]]="No",Churn_Data[[#This Row],[tenure]],NA())</f>
        <v>61</v>
      </c>
      <c r="AD4579" t="e">
        <f>IF(Churn_Data[[#This Row],[Churn]]="Yes",Churn_Data[[#This Row],[MonthlyCharges]],NA())</f>
        <v>#N/A</v>
      </c>
      <c r="AE4579" t="e">
        <f>IF(Churn_Data[[#This Row],[Churn]]="Yes",Churn_Data[[#This Row],[tenure]],NA())</f>
        <v>#N/A</v>
      </c>
      <c r="AF4579">
        <v>5468.65</v>
      </c>
    </row>
    <row r="4580" spans="1:32" x14ac:dyDescent="0.3">
      <c r="A4580" t="s">
        <v>4614</v>
      </c>
      <c r="B4580" t="s">
        <v>23</v>
      </c>
      <c r="C4580" t="str">
        <f>IF(Churn_Data[[#This Row],[SeniorCitizen]]=1,"Yes","No")</f>
        <v>No</v>
      </c>
      <c r="D4580">
        <v>0</v>
      </c>
      <c r="E4580" t="s">
        <v>25</v>
      </c>
      <c r="F4580" t="s">
        <v>25</v>
      </c>
      <c r="G4580" t="s">
        <v>24</v>
      </c>
      <c r="H4580" t="s">
        <v>24</v>
      </c>
      <c r="I4580" t="s">
        <v>120</v>
      </c>
      <c r="J4580" t="str">
        <f>IF(Churn_Data[[#This Row],[InternetService]]&lt;&gt;"No","Yes","No")</f>
        <v>Yes</v>
      </c>
      <c r="K4580" t="s">
        <v>24</v>
      </c>
      <c r="L4580" t="s">
        <v>24</v>
      </c>
      <c r="M4580" t="s">
        <v>24</v>
      </c>
      <c r="N4580" t="s">
        <v>24</v>
      </c>
      <c r="O4580" t="s">
        <v>24</v>
      </c>
      <c r="P4580" t="s">
        <v>24</v>
      </c>
      <c r="Q4580" t="s">
        <v>25</v>
      </c>
      <c r="R4580">
        <f>IF(Churn_Data[[#This Row],[Churn]]="Yes",1,0)</f>
        <v>0</v>
      </c>
      <c r="S4580" t="s">
        <v>24</v>
      </c>
      <c r="T4580">
        <f>(Churn_Data[[#This Row],[OnlineSecurity]]="Yes")+(Churn_Data[[#This Row],[OnlineBackup]]="Yes")+(Churn_Data[[#This Row],[DeviceProtection]]="Yes")+(Churn_Data[[#This Row],[TechSupport]]="Yes")+(Churn_Data[[#This Row],[StreamingTV]]="Yes")+(Churn_Data[[#This Row],[StreamingMovies]]="Yes")</f>
        <v>6</v>
      </c>
      <c r="U4580" t="s">
        <v>3911</v>
      </c>
      <c r="V4580" t="s">
        <v>72</v>
      </c>
      <c r="W4580" t="str">
        <f>IF(ISNUMBER(SEARCH("automatic", Churn_Data[[#This Row],[PaymentMethod]])), "Automatic", "Manual")</f>
        <v>Automatic</v>
      </c>
      <c r="X4580">
        <v>90.05</v>
      </c>
      <c r="Y4580" t="str">
        <f>IF(Churn_Data[[#This Row],[tenure]]&lt;=12,"0-1 Year",IF(Churn_Data[[#This Row],[tenure]]&lt;=24,"1-2 Years",IF(Churn_Data[[#This Row],[tenure]]&lt;=36,"2-3 Years",IF(Churn_Data[[#This Row],[tenure]]&lt;=48,"3-4 Years",IF(Churn_Data[[#This Row],[tenure]]&lt;=60,"4-5 Years","5+ Years")))))</f>
        <v>5+ Years</v>
      </c>
      <c r="Z4580">
        <v>66</v>
      </c>
      <c r="AA4580">
        <v>5965.95</v>
      </c>
      <c r="AB4580">
        <f>IF(Churn_Data[[#This Row],[Churn]]="No",Churn_Data[[#This Row],[MonthlyCharges]],NA())</f>
        <v>90.05</v>
      </c>
      <c r="AC4580">
        <f>IF(Churn_Data[[#This Row],[Churn]]="No",Churn_Data[[#This Row],[tenure]],NA())</f>
        <v>66</v>
      </c>
      <c r="AD4580" t="e">
        <f>IF(Churn_Data[[#This Row],[Churn]]="Yes",Churn_Data[[#This Row],[MonthlyCharges]],NA())</f>
        <v>#N/A</v>
      </c>
      <c r="AE4580" t="e">
        <f>IF(Churn_Data[[#This Row],[Churn]]="Yes",Churn_Data[[#This Row],[tenure]],NA())</f>
        <v>#N/A</v>
      </c>
      <c r="AF4580">
        <v>5943.3</v>
      </c>
    </row>
    <row r="4581" spans="1:32" x14ac:dyDescent="0.3">
      <c r="A4581" t="s">
        <v>4615</v>
      </c>
      <c r="B4581" t="s">
        <v>30</v>
      </c>
      <c r="C4581" t="str">
        <f>IF(Churn_Data[[#This Row],[SeniorCitizen]]=1,"Yes","No")</f>
        <v>No</v>
      </c>
      <c r="D4581">
        <v>0</v>
      </c>
      <c r="E4581" t="s">
        <v>24</v>
      </c>
      <c r="F4581" t="s">
        <v>24</v>
      </c>
      <c r="G4581" t="s">
        <v>24</v>
      </c>
      <c r="H4581" t="s">
        <v>24</v>
      </c>
      <c r="I4581" t="s">
        <v>120</v>
      </c>
      <c r="J4581" t="str">
        <f>IF(Churn_Data[[#This Row],[InternetService]]&lt;&gt;"No","Yes","No")</f>
        <v>Yes</v>
      </c>
      <c r="K4581" t="s">
        <v>24</v>
      </c>
      <c r="L4581" t="s">
        <v>24</v>
      </c>
      <c r="M4581" t="s">
        <v>24</v>
      </c>
      <c r="N4581" t="s">
        <v>24</v>
      </c>
      <c r="O4581" t="s">
        <v>24</v>
      </c>
      <c r="P4581" t="s">
        <v>24</v>
      </c>
      <c r="Q4581" t="s">
        <v>25</v>
      </c>
      <c r="R4581">
        <f>IF(Churn_Data[[#This Row],[Churn]]="Yes",1,0)</f>
        <v>0</v>
      </c>
      <c r="S4581" t="s">
        <v>25</v>
      </c>
      <c r="T4581">
        <f>(Churn_Data[[#This Row],[OnlineSecurity]]="Yes")+(Churn_Data[[#This Row],[OnlineBackup]]="Yes")+(Churn_Data[[#This Row],[DeviceProtection]]="Yes")+(Churn_Data[[#This Row],[TechSupport]]="Yes")+(Churn_Data[[#This Row],[StreamingTV]]="Yes")+(Churn_Data[[#This Row],[StreamingMovies]]="Yes")</f>
        <v>6</v>
      </c>
      <c r="U4581" t="s">
        <v>3911</v>
      </c>
      <c r="V4581" t="s">
        <v>32</v>
      </c>
      <c r="W4581" t="str">
        <f>IF(ISNUMBER(SEARCH("automatic", Churn_Data[[#This Row],[PaymentMethod]])), "Automatic", "Manual")</f>
        <v>Manual</v>
      </c>
      <c r="X4581">
        <v>90.4</v>
      </c>
      <c r="Y4581" t="str">
        <f>IF(Churn_Data[[#This Row],[tenure]]&lt;=12,"0-1 Year",IF(Churn_Data[[#This Row],[tenure]]&lt;=24,"1-2 Years",IF(Churn_Data[[#This Row],[tenure]]&lt;=36,"2-3 Years",IF(Churn_Data[[#This Row],[tenure]]&lt;=48,"3-4 Years",IF(Churn_Data[[#This Row],[tenure]]&lt;=60,"4-5 Years","5+ Years")))))</f>
        <v>5+ Years</v>
      </c>
      <c r="Z4581">
        <v>71</v>
      </c>
      <c r="AA4581">
        <v>6668.05</v>
      </c>
      <c r="AB4581">
        <f>IF(Churn_Data[[#This Row],[Churn]]="No",Churn_Data[[#This Row],[MonthlyCharges]],NA())</f>
        <v>90.4</v>
      </c>
      <c r="AC4581">
        <f>IF(Churn_Data[[#This Row],[Churn]]="No",Churn_Data[[#This Row],[tenure]],NA())</f>
        <v>71</v>
      </c>
      <c r="AD4581" t="e">
        <f>IF(Churn_Data[[#This Row],[Churn]]="Yes",Churn_Data[[#This Row],[MonthlyCharges]],NA())</f>
        <v>#N/A</v>
      </c>
      <c r="AE4581" t="e">
        <f>IF(Churn_Data[[#This Row],[Churn]]="Yes",Churn_Data[[#This Row],[tenure]],NA())</f>
        <v>#N/A</v>
      </c>
      <c r="AF4581">
        <v>6418.4</v>
      </c>
    </row>
    <row r="4582" spans="1:32" x14ac:dyDescent="0.3">
      <c r="A4582" t="s">
        <v>4616</v>
      </c>
      <c r="B4582" t="s">
        <v>30</v>
      </c>
      <c r="C4582" t="str">
        <f>IF(Churn_Data[[#This Row],[SeniorCitizen]]=1,"Yes","No")</f>
        <v>No</v>
      </c>
      <c r="D4582">
        <v>0</v>
      </c>
      <c r="E4582" t="s">
        <v>24</v>
      </c>
      <c r="F4582" t="s">
        <v>24</v>
      </c>
      <c r="G4582" t="s">
        <v>24</v>
      </c>
      <c r="H4582" t="s">
        <v>24</v>
      </c>
      <c r="I4582" t="s">
        <v>120</v>
      </c>
      <c r="J4582" t="str">
        <f>IF(Churn_Data[[#This Row],[InternetService]]&lt;&gt;"No","Yes","No")</f>
        <v>Yes</v>
      </c>
      <c r="K4582" t="s">
        <v>24</v>
      </c>
      <c r="L4582" t="s">
        <v>24</v>
      </c>
      <c r="M4582" t="s">
        <v>24</v>
      </c>
      <c r="N4582" t="s">
        <v>24</v>
      </c>
      <c r="O4582" t="s">
        <v>24</v>
      </c>
      <c r="P4582" t="s">
        <v>24</v>
      </c>
      <c r="Q4582" t="s">
        <v>25</v>
      </c>
      <c r="R4582">
        <f>IF(Churn_Data[[#This Row],[Churn]]="Yes",1,0)</f>
        <v>0</v>
      </c>
      <c r="S4582" t="s">
        <v>24</v>
      </c>
      <c r="T4582">
        <f>(Churn_Data[[#This Row],[OnlineSecurity]]="Yes")+(Churn_Data[[#This Row],[OnlineBackup]]="Yes")+(Churn_Data[[#This Row],[DeviceProtection]]="Yes")+(Churn_Data[[#This Row],[TechSupport]]="Yes")+(Churn_Data[[#This Row],[StreamingTV]]="Yes")+(Churn_Data[[#This Row],[StreamingMovies]]="Yes")</f>
        <v>6</v>
      </c>
      <c r="U4582" t="s">
        <v>3911</v>
      </c>
      <c r="V4582" t="s">
        <v>72</v>
      </c>
      <c r="W4582" t="str">
        <f>IF(ISNUMBER(SEARCH("automatic", Churn_Data[[#This Row],[PaymentMethod]])), "Automatic", "Manual")</f>
        <v>Automatic</v>
      </c>
      <c r="X4582">
        <v>88.85</v>
      </c>
      <c r="Y4582" t="str">
        <f>IF(Churn_Data[[#This Row],[tenure]]&lt;=12,"0-1 Year",IF(Churn_Data[[#This Row],[tenure]]&lt;=24,"1-2 Years",IF(Churn_Data[[#This Row],[tenure]]&lt;=36,"2-3 Years",IF(Churn_Data[[#This Row],[tenure]]&lt;=48,"3-4 Years",IF(Churn_Data[[#This Row],[tenure]]&lt;=60,"4-5 Years","5+ Years")))))</f>
        <v>5+ Years</v>
      </c>
      <c r="Z4582">
        <v>68</v>
      </c>
      <c r="AA4582">
        <v>6132.7</v>
      </c>
      <c r="AB4582">
        <f>IF(Churn_Data[[#This Row],[Churn]]="No",Churn_Data[[#This Row],[MonthlyCharges]],NA())</f>
        <v>88.85</v>
      </c>
      <c r="AC4582">
        <f>IF(Churn_Data[[#This Row],[Churn]]="No",Churn_Data[[#This Row],[tenure]],NA())</f>
        <v>68</v>
      </c>
      <c r="AD4582" t="e">
        <f>IF(Churn_Data[[#This Row],[Churn]]="Yes",Churn_Data[[#This Row],[MonthlyCharges]],NA())</f>
        <v>#N/A</v>
      </c>
      <c r="AE4582" t="e">
        <f>IF(Churn_Data[[#This Row],[Churn]]="Yes",Churn_Data[[#This Row],[tenure]],NA())</f>
        <v>#N/A</v>
      </c>
      <c r="AF4582">
        <v>6041.8</v>
      </c>
    </row>
    <row r="4583" spans="1:32" x14ac:dyDescent="0.3">
      <c r="A4583" t="s">
        <v>4617</v>
      </c>
      <c r="B4583" t="s">
        <v>30</v>
      </c>
      <c r="C4583" t="str">
        <f>IF(Churn_Data[[#This Row],[SeniorCitizen]]=1,"Yes","No")</f>
        <v>No</v>
      </c>
      <c r="D4583">
        <v>0</v>
      </c>
      <c r="E4583" t="s">
        <v>24</v>
      </c>
      <c r="F4583" t="s">
        <v>25</v>
      </c>
      <c r="G4583" t="s">
        <v>24</v>
      </c>
      <c r="H4583" t="s">
        <v>24</v>
      </c>
      <c r="I4583" t="s">
        <v>26</v>
      </c>
      <c r="J4583" t="str">
        <f>IF(Churn_Data[[#This Row],[InternetService]]&lt;&gt;"No","Yes","No")</f>
        <v>Yes</v>
      </c>
      <c r="K4583" t="s">
        <v>24</v>
      </c>
      <c r="L4583" t="s">
        <v>24</v>
      </c>
      <c r="M4583" t="s">
        <v>24</v>
      </c>
      <c r="N4583" t="s">
        <v>24</v>
      </c>
      <c r="O4583" t="s">
        <v>24</v>
      </c>
      <c r="P4583" t="s">
        <v>24</v>
      </c>
      <c r="Q4583" t="s">
        <v>25</v>
      </c>
      <c r="R4583">
        <f>IF(Churn_Data[[#This Row],[Churn]]="Yes",1,0)</f>
        <v>0</v>
      </c>
      <c r="S4583" t="s">
        <v>24</v>
      </c>
      <c r="T4583">
        <f>(Churn_Data[[#This Row],[OnlineSecurity]]="Yes")+(Churn_Data[[#This Row],[OnlineBackup]]="Yes")+(Churn_Data[[#This Row],[DeviceProtection]]="Yes")+(Churn_Data[[#This Row],[TechSupport]]="Yes")+(Churn_Data[[#This Row],[StreamingTV]]="Yes")+(Churn_Data[[#This Row],[StreamingMovies]]="Yes")</f>
        <v>6</v>
      </c>
      <c r="U4583" t="s">
        <v>3911</v>
      </c>
      <c r="V4583" t="s">
        <v>46</v>
      </c>
      <c r="W4583" t="str">
        <f>IF(ISNUMBER(SEARCH("automatic", Churn_Data[[#This Row],[PaymentMethod]])), "Automatic", "Manual")</f>
        <v>Automatic</v>
      </c>
      <c r="X4583">
        <v>116.1</v>
      </c>
      <c r="Y4583" t="str">
        <f>IF(Churn_Data[[#This Row],[tenure]]&lt;=12,"0-1 Year",IF(Churn_Data[[#This Row],[tenure]]&lt;=24,"1-2 Years",IF(Churn_Data[[#This Row],[tenure]]&lt;=36,"2-3 Years",IF(Churn_Data[[#This Row],[tenure]]&lt;=48,"3-4 Years",IF(Churn_Data[[#This Row],[tenure]]&lt;=60,"4-5 Years","5+ Years")))))</f>
        <v>5+ Years</v>
      </c>
      <c r="Z4583">
        <v>71</v>
      </c>
      <c r="AA4583">
        <v>8310.5499999999993</v>
      </c>
      <c r="AB4583">
        <f>IF(Churn_Data[[#This Row],[Churn]]="No",Churn_Data[[#This Row],[MonthlyCharges]],NA())</f>
        <v>116.1</v>
      </c>
      <c r="AC4583">
        <f>IF(Churn_Data[[#This Row],[Churn]]="No",Churn_Data[[#This Row],[tenure]],NA())</f>
        <v>71</v>
      </c>
      <c r="AD4583" t="e">
        <f>IF(Churn_Data[[#This Row],[Churn]]="Yes",Churn_Data[[#This Row],[MonthlyCharges]],NA())</f>
        <v>#N/A</v>
      </c>
      <c r="AE4583" t="e">
        <f>IF(Churn_Data[[#This Row],[Churn]]="Yes",Churn_Data[[#This Row],[tenure]],NA())</f>
        <v>#N/A</v>
      </c>
      <c r="AF4583">
        <v>8243.1</v>
      </c>
    </row>
    <row r="4584" spans="1:32" x14ac:dyDescent="0.3">
      <c r="A4584" t="s">
        <v>4618</v>
      </c>
      <c r="B4584" t="s">
        <v>30</v>
      </c>
      <c r="C4584" t="str">
        <f>IF(Churn_Data[[#This Row],[SeniorCitizen]]=1,"Yes","No")</f>
        <v>No</v>
      </c>
      <c r="D4584">
        <v>0</v>
      </c>
      <c r="E4584" t="s">
        <v>24</v>
      </c>
      <c r="F4584" t="s">
        <v>24</v>
      </c>
      <c r="G4584" t="s">
        <v>24</v>
      </c>
      <c r="H4584" t="s">
        <v>24</v>
      </c>
      <c r="I4584" t="s">
        <v>26</v>
      </c>
      <c r="J4584" t="str">
        <f>IF(Churn_Data[[#This Row],[InternetService]]&lt;&gt;"No","Yes","No")</f>
        <v>Yes</v>
      </c>
      <c r="K4584" t="s">
        <v>24</v>
      </c>
      <c r="L4584" t="s">
        <v>24</v>
      </c>
      <c r="M4584" t="s">
        <v>24</v>
      </c>
      <c r="N4584" t="s">
        <v>24</v>
      </c>
      <c r="O4584" t="s">
        <v>24</v>
      </c>
      <c r="P4584" t="s">
        <v>24</v>
      </c>
      <c r="Q4584" t="s">
        <v>25</v>
      </c>
      <c r="R4584">
        <f>IF(Churn_Data[[#This Row],[Churn]]="Yes",1,0)</f>
        <v>0</v>
      </c>
      <c r="S4584" t="s">
        <v>24</v>
      </c>
      <c r="T4584">
        <f>(Churn_Data[[#This Row],[OnlineSecurity]]="Yes")+(Churn_Data[[#This Row],[OnlineBackup]]="Yes")+(Churn_Data[[#This Row],[DeviceProtection]]="Yes")+(Churn_Data[[#This Row],[TechSupport]]="Yes")+(Churn_Data[[#This Row],[StreamingTV]]="Yes")+(Churn_Data[[#This Row],[StreamingMovies]]="Yes")</f>
        <v>6</v>
      </c>
      <c r="U4584" t="s">
        <v>3911</v>
      </c>
      <c r="V4584" t="s">
        <v>46</v>
      </c>
      <c r="W4584" t="str">
        <f>IF(ISNUMBER(SEARCH("automatic", Churn_Data[[#This Row],[PaymentMethod]])), "Automatic", "Manual")</f>
        <v>Automatic</v>
      </c>
      <c r="X4584">
        <v>114.7</v>
      </c>
      <c r="Y4584" t="str">
        <f>IF(Churn_Data[[#This Row],[tenure]]&lt;=12,"0-1 Year",IF(Churn_Data[[#This Row],[tenure]]&lt;=24,"1-2 Years",IF(Churn_Data[[#This Row],[tenure]]&lt;=36,"2-3 Years",IF(Churn_Data[[#This Row],[tenure]]&lt;=48,"3-4 Years",IF(Churn_Data[[#This Row],[tenure]]&lt;=60,"4-5 Years","5+ Years")))))</f>
        <v>5+ Years</v>
      </c>
      <c r="Z4584">
        <v>68</v>
      </c>
      <c r="AA4584">
        <v>7849.85</v>
      </c>
      <c r="AB4584">
        <f>IF(Churn_Data[[#This Row],[Churn]]="No",Churn_Data[[#This Row],[MonthlyCharges]],NA())</f>
        <v>114.7</v>
      </c>
      <c r="AC4584">
        <f>IF(Churn_Data[[#This Row],[Churn]]="No",Churn_Data[[#This Row],[tenure]],NA())</f>
        <v>68</v>
      </c>
      <c r="AD4584" t="e">
        <f>IF(Churn_Data[[#This Row],[Churn]]="Yes",Churn_Data[[#This Row],[MonthlyCharges]],NA())</f>
        <v>#N/A</v>
      </c>
      <c r="AE4584" t="e">
        <f>IF(Churn_Data[[#This Row],[Churn]]="Yes",Churn_Data[[#This Row],[tenure]],NA())</f>
        <v>#N/A</v>
      </c>
      <c r="AF4584">
        <v>7799.6</v>
      </c>
    </row>
    <row r="4585" spans="1:32" x14ac:dyDescent="0.3">
      <c r="A4585" t="s">
        <v>4619</v>
      </c>
      <c r="B4585" t="s">
        <v>23</v>
      </c>
      <c r="C4585" t="str">
        <f>IF(Churn_Data[[#This Row],[SeniorCitizen]]=1,"Yes","No")</f>
        <v>No</v>
      </c>
      <c r="D4585">
        <v>0</v>
      </c>
      <c r="E4585" t="s">
        <v>25</v>
      </c>
      <c r="F4585" t="s">
        <v>24</v>
      </c>
      <c r="G4585" t="s">
        <v>24</v>
      </c>
      <c r="H4585" t="s">
        <v>24</v>
      </c>
      <c r="I4585" t="s">
        <v>120</v>
      </c>
      <c r="J4585" t="str">
        <f>IF(Churn_Data[[#This Row],[InternetService]]&lt;&gt;"No","Yes","No")</f>
        <v>Yes</v>
      </c>
      <c r="K4585" t="s">
        <v>24</v>
      </c>
      <c r="L4585" t="s">
        <v>24</v>
      </c>
      <c r="M4585" t="s">
        <v>24</v>
      </c>
      <c r="N4585" t="s">
        <v>24</v>
      </c>
      <c r="O4585" t="s">
        <v>24</v>
      </c>
      <c r="P4585" t="s">
        <v>24</v>
      </c>
      <c r="Q4585" t="s">
        <v>25</v>
      </c>
      <c r="R4585">
        <f>IF(Churn_Data[[#This Row],[Churn]]="Yes",1,0)</f>
        <v>0</v>
      </c>
      <c r="S4585" t="s">
        <v>25</v>
      </c>
      <c r="T4585">
        <f>(Churn_Data[[#This Row],[OnlineSecurity]]="Yes")+(Churn_Data[[#This Row],[OnlineBackup]]="Yes")+(Churn_Data[[#This Row],[DeviceProtection]]="Yes")+(Churn_Data[[#This Row],[TechSupport]]="Yes")+(Churn_Data[[#This Row],[StreamingTV]]="Yes")+(Churn_Data[[#This Row],[StreamingMovies]]="Yes")</f>
        <v>6</v>
      </c>
      <c r="U4585" t="s">
        <v>3911</v>
      </c>
      <c r="V4585" t="s">
        <v>72</v>
      </c>
      <c r="W4585" t="str">
        <f>IF(ISNUMBER(SEARCH("automatic", Churn_Data[[#This Row],[PaymentMethod]])), "Automatic", "Manual")</f>
        <v>Automatic</v>
      </c>
      <c r="X4585">
        <v>88.95</v>
      </c>
      <c r="Y4585" t="str">
        <f>IF(Churn_Data[[#This Row],[tenure]]&lt;=12,"0-1 Year",IF(Churn_Data[[#This Row],[tenure]]&lt;=24,"1-2 Years",IF(Churn_Data[[#This Row],[tenure]]&lt;=36,"2-3 Years",IF(Churn_Data[[#This Row],[tenure]]&lt;=48,"3-4 Years",IF(Churn_Data[[#This Row],[tenure]]&lt;=60,"4-5 Years","5+ Years")))))</f>
        <v>1-2 Years</v>
      </c>
      <c r="Z4585">
        <v>13</v>
      </c>
      <c r="AA4585">
        <v>1161.75</v>
      </c>
      <c r="AB4585">
        <f>IF(Churn_Data[[#This Row],[Churn]]="No",Churn_Data[[#This Row],[MonthlyCharges]],NA())</f>
        <v>88.95</v>
      </c>
      <c r="AC4585">
        <f>IF(Churn_Data[[#This Row],[Churn]]="No",Churn_Data[[#This Row],[tenure]],NA())</f>
        <v>13</v>
      </c>
      <c r="AD4585" t="e">
        <f>IF(Churn_Data[[#This Row],[Churn]]="Yes",Churn_Data[[#This Row],[MonthlyCharges]],NA())</f>
        <v>#N/A</v>
      </c>
      <c r="AE4585" t="e">
        <f>IF(Churn_Data[[#This Row],[Churn]]="Yes",Churn_Data[[#This Row],[tenure]],NA())</f>
        <v>#N/A</v>
      </c>
      <c r="AF4585">
        <v>1156.3499999999999</v>
      </c>
    </row>
    <row r="4586" spans="1:32" x14ac:dyDescent="0.3">
      <c r="A4586" t="s">
        <v>4620</v>
      </c>
      <c r="B4586" t="s">
        <v>30</v>
      </c>
      <c r="C4586" t="str">
        <f>IF(Churn_Data[[#This Row],[SeniorCitizen]]=1,"Yes","No")</f>
        <v>No</v>
      </c>
      <c r="D4586">
        <v>0</v>
      </c>
      <c r="E4586" t="s">
        <v>24</v>
      </c>
      <c r="F4586" t="s">
        <v>24</v>
      </c>
      <c r="G4586" t="s">
        <v>24</v>
      </c>
      <c r="H4586" t="s">
        <v>24</v>
      </c>
      <c r="I4586" t="s">
        <v>26</v>
      </c>
      <c r="J4586" t="str">
        <f>IF(Churn_Data[[#This Row],[InternetService]]&lt;&gt;"No","Yes","No")</f>
        <v>Yes</v>
      </c>
      <c r="K4586" t="s">
        <v>24</v>
      </c>
      <c r="L4586" t="s">
        <v>24</v>
      </c>
      <c r="M4586" t="s">
        <v>24</v>
      </c>
      <c r="N4586" t="s">
        <v>24</v>
      </c>
      <c r="O4586" t="s">
        <v>24</v>
      </c>
      <c r="P4586" t="s">
        <v>24</v>
      </c>
      <c r="Q4586" t="s">
        <v>25</v>
      </c>
      <c r="R4586">
        <f>IF(Churn_Data[[#This Row],[Churn]]="Yes",1,0)</f>
        <v>0</v>
      </c>
      <c r="S4586" t="s">
        <v>25</v>
      </c>
      <c r="T4586">
        <f>(Churn_Data[[#This Row],[OnlineSecurity]]="Yes")+(Churn_Data[[#This Row],[OnlineBackup]]="Yes")+(Churn_Data[[#This Row],[DeviceProtection]]="Yes")+(Churn_Data[[#This Row],[TechSupport]]="Yes")+(Churn_Data[[#This Row],[StreamingTV]]="Yes")+(Churn_Data[[#This Row],[StreamingMovies]]="Yes")</f>
        <v>6</v>
      </c>
      <c r="U4586" t="s">
        <v>3911</v>
      </c>
      <c r="V4586" t="s">
        <v>46</v>
      </c>
      <c r="W4586" t="str">
        <f>IF(ISNUMBER(SEARCH("automatic", Churn_Data[[#This Row],[PaymentMethod]])), "Automatic", "Manual")</f>
        <v>Automatic</v>
      </c>
      <c r="X4586">
        <v>115.55</v>
      </c>
      <c r="Y4586" t="str">
        <f>IF(Churn_Data[[#This Row],[tenure]]&lt;=12,"0-1 Year",IF(Churn_Data[[#This Row],[tenure]]&lt;=24,"1-2 Years",IF(Churn_Data[[#This Row],[tenure]]&lt;=36,"2-3 Years",IF(Churn_Data[[#This Row],[tenure]]&lt;=48,"3-4 Years",IF(Churn_Data[[#This Row],[tenure]]&lt;=60,"4-5 Years","5+ Years")))))</f>
        <v>5+ Years</v>
      </c>
      <c r="Z4586">
        <v>62</v>
      </c>
      <c r="AA4586">
        <v>7159.05</v>
      </c>
      <c r="AB4586">
        <f>IF(Churn_Data[[#This Row],[Churn]]="No",Churn_Data[[#This Row],[MonthlyCharges]],NA())</f>
        <v>115.55</v>
      </c>
      <c r="AC4586">
        <f>IF(Churn_Data[[#This Row],[Churn]]="No",Churn_Data[[#This Row],[tenure]],NA())</f>
        <v>62</v>
      </c>
      <c r="AD4586" t="e">
        <f>IF(Churn_Data[[#This Row],[Churn]]="Yes",Churn_Data[[#This Row],[MonthlyCharges]],NA())</f>
        <v>#N/A</v>
      </c>
      <c r="AE4586" t="e">
        <f>IF(Churn_Data[[#This Row],[Churn]]="Yes",Churn_Data[[#This Row],[tenure]],NA())</f>
        <v>#N/A</v>
      </c>
      <c r="AF4586">
        <v>7164.1</v>
      </c>
    </row>
    <row r="4587" spans="1:32" x14ac:dyDescent="0.3">
      <c r="A4587" t="s">
        <v>4621</v>
      </c>
      <c r="B4587" t="s">
        <v>23</v>
      </c>
      <c r="C4587" t="str">
        <f>IF(Churn_Data[[#This Row],[SeniorCitizen]]=1,"Yes","No")</f>
        <v>No</v>
      </c>
      <c r="D4587">
        <v>0</v>
      </c>
      <c r="E4587" t="s">
        <v>24</v>
      </c>
      <c r="F4587" t="s">
        <v>24</v>
      </c>
      <c r="G4587" t="s">
        <v>24</v>
      </c>
      <c r="H4587" t="s">
        <v>24</v>
      </c>
      <c r="I4587" t="s">
        <v>26</v>
      </c>
      <c r="J4587" t="str">
        <f>IF(Churn_Data[[#This Row],[InternetService]]&lt;&gt;"No","Yes","No")</f>
        <v>Yes</v>
      </c>
      <c r="K4587" t="s">
        <v>24</v>
      </c>
      <c r="L4587" t="s">
        <v>24</v>
      </c>
      <c r="M4587" t="s">
        <v>24</v>
      </c>
      <c r="N4587" t="s">
        <v>24</v>
      </c>
      <c r="O4587" t="s">
        <v>24</v>
      </c>
      <c r="P4587" t="s">
        <v>24</v>
      </c>
      <c r="Q4587" t="s">
        <v>25</v>
      </c>
      <c r="R4587">
        <f>IF(Churn_Data[[#This Row],[Churn]]="Yes",1,0)</f>
        <v>0</v>
      </c>
      <c r="S4587" t="s">
        <v>24</v>
      </c>
      <c r="T4587">
        <f>(Churn_Data[[#This Row],[OnlineSecurity]]="Yes")+(Churn_Data[[#This Row],[OnlineBackup]]="Yes")+(Churn_Data[[#This Row],[DeviceProtection]]="Yes")+(Churn_Data[[#This Row],[TechSupport]]="Yes")+(Churn_Data[[#This Row],[StreamingTV]]="Yes")+(Churn_Data[[#This Row],[StreamingMovies]]="Yes")</f>
        <v>6</v>
      </c>
      <c r="U4587" t="s">
        <v>3911</v>
      </c>
      <c r="V4587" t="s">
        <v>72</v>
      </c>
      <c r="W4587" t="str">
        <f>IF(ISNUMBER(SEARCH("automatic", Churn_Data[[#This Row],[PaymentMethod]])), "Automatic", "Manual")</f>
        <v>Automatic</v>
      </c>
      <c r="X4587">
        <v>113.05</v>
      </c>
      <c r="Y4587" t="str">
        <f>IF(Churn_Data[[#This Row],[tenure]]&lt;=12,"0-1 Year",IF(Churn_Data[[#This Row],[tenure]]&lt;=24,"1-2 Years",IF(Churn_Data[[#This Row],[tenure]]&lt;=36,"2-3 Years",IF(Churn_Data[[#This Row],[tenure]]&lt;=48,"3-4 Years",IF(Churn_Data[[#This Row],[tenure]]&lt;=60,"4-5 Years","5+ Years")))))</f>
        <v>5+ Years</v>
      </c>
      <c r="Z4587">
        <v>70</v>
      </c>
      <c r="AA4587">
        <v>7869.05</v>
      </c>
      <c r="AB4587">
        <f>IF(Churn_Data[[#This Row],[Churn]]="No",Churn_Data[[#This Row],[MonthlyCharges]],NA())</f>
        <v>113.05</v>
      </c>
      <c r="AC4587">
        <f>IF(Churn_Data[[#This Row],[Churn]]="No",Churn_Data[[#This Row],[tenure]],NA())</f>
        <v>70</v>
      </c>
      <c r="AD4587" t="e">
        <f>IF(Churn_Data[[#This Row],[Churn]]="Yes",Churn_Data[[#This Row],[MonthlyCharges]],NA())</f>
        <v>#N/A</v>
      </c>
      <c r="AE4587" t="e">
        <f>IF(Churn_Data[[#This Row],[Churn]]="Yes",Churn_Data[[#This Row],[tenure]],NA())</f>
        <v>#N/A</v>
      </c>
      <c r="AF4587">
        <v>7913.5</v>
      </c>
    </row>
    <row r="4588" spans="1:32" x14ac:dyDescent="0.3">
      <c r="A4588" t="s">
        <v>4622</v>
      </c>
      <c r="B4588" t="s">
        <v>23</v>
      </c>
      <c r="C4588" t="str">
        <f>IF(Churn_Data[[#This Row],[SeniorCitizen]]=1,"Yes","No")</f>
        <v>No</v>
      </c>
      <c r="D4588">
        <v>0</v>
      </c>
      <c r="E4588" t="s">
        <v>24</v>
      </c>
      <c r="F4588" t="s">
        <v>25</v>
      </c>
      <c r="G4588" t="s">
        <v>24</v>
      </c>
      <c r="H4588" t="s">
        <v>24</v>
      </c>
      <c r="I4588" t="s">
        <v>26</v>
      </c>
      <c r="J4588" t="str">
        <f>IF(Churn_Data[[#This Row],[InternetService]]&lt;&gt;"No","Yes","No")</f>
        <v>Yes</v>
      </c>
      <c r="K4588" t="s">
        <v>24</v>
      </c>
      <c r="L4588" t="s">
        <v>24</v>
      </c>
      <c r="M4588" t="s">
        <v>24</v>
      </c>
      <c r="N4588" t="s">
        <v>24</v>
      </c>
      <c r="O4588" t="s">
        <v>24</v>
      </c>
      <c r="P4588" t="s">
        <v>24</v>
      </c>
      <c r="Q4588" t="s">
        <v>25</v>
      </c>
      <c r="R4588">
        <f>IF(Churn_Data[[#This Row],[Churn]]="Yes",1,0)</f>
        <v>0</v>
      </c>
      <c r="S4588" t="s">
        <v>24</v>
      </c>
      <c r="T4588">
        <f>(Churn_Data[[#This Row],[OnlineSecurity]]="Yes")+(Churn_Data[[#This Row],[OnlineBackup]]="Yes")+(Churn_Data[[#This Row],[DeviceProtection]]="Yes")+(Churn_Data[[#This Row],[TechSupport]]="Yes")+(Churn_Data[[#This Row],[StreamingTV]]="Yes")+(Churn_Data[[#This Row],[StreamingMovies]]="Yes")</f>
        <v>6</v>
      </c>
      <c r="U4588" t="s">
        <v>3911</v>
      </c>
      <c r="V4588" t="s">
        <v>72</v>
      </c>
      <c r="W4588" t="str">
        <f>IF(ISNUMBER(SEARCH("automatic", Churn_Data[[#This Row],[PaymentMethod]])), "Automatic", "Manual")</f>
        <v>Automatic</v>
      </c>
      <c r="X4588">
        <v>115.15</v>
      </c>
      <c r="Y4588" t="str">
        <f>IF(Churn_Data[[#This Row],[tenure]]&lt;=12,"0-1 Year",IF(Churn_Data[[#This Row],[tenure]]&lt;=24,"1-2 Years",IF(Churn_Data[[#This Row],[tenure]]&lt;=36,"2-3 Years",IF(Churn_Data[[#This Row],[tenure]]&lt;=48,"3-4 Years",IF(Churn_Data[[#This Row],[tenure]]&lt;=60,"4-5 Years","5+ Years")))))</f>
        <v>5+ Years</v>
      </c>
      <c r="Z4588">
        <v>71</v>
      </c>
      <c r="AA4588">
        <v>8078.1</v>
      </c>
      <c r="AB4588">
        <f>IF(Churn_Data[[#This Row],[Churn]]="No",Churn_Data[[#This Row],[MonthlyCharges]],NA())</f>
        <v>115.15</v>
      </c>
      <c r="AC4588">
        <f>IF(Churn_Data[[#This Row],[Churn]]="No",Churn_Data[[#This Row],[tenure]],NA())</f>
        <v>71</v>
      </c>
      <c r="AD4588" t="e">
        <f>IF(Churn_Data[[#This Row],[Churn]]="Yes",Churn_Data[[#This Row],[MonthlyCharges]],NA())</f>
        <v>#N/A</v>
      </c>
      <c r="AE4588" t="e">
        <f>IF(Churn_Data[[#This Row],[Churn]]="Yes",Churn_Data[[#This Row],[tenure]],NA())</f>
        <v>#N/A</v>
      </c>
      <c r="AF4588">
        <v>8175.65</v>
      </c>
    </row>
    <row r="4589" spans="1:32" x14ac:dyDescent="0.3">
      <c r="A4589" t="s">
        <v>4623</v>
      </c>
      <c r="B4589" t="s">
        <v>30</v>
      </c>
      <c r="C4589" t="str">
        <f>IF(Churn_Data[[#This Row],[SeniorCitizen]]=1,"Yes","No")</f>
        <v>No</v>
      </c>
      <c r="D4589">
        <v>0</v>
      </c>
      <c r="E4589" t="s">
        <v>24</v>
      </c>
      <c r="F4589" t="s">
        <v>24</v>
      </c>
      <c r="G4589" t="s">
        <v>24</v>
      </c>
      <c r="H4589" t="s">
        <v>24</v>
      </c>
      <c r="I4589" t="s">
        <v>120</v>
      </c>
      <c r="J4589" t="str">
        <f>IF(Churn_Data[[#This Row],[InternetService]]&lt;&gt;"No","Yes","No")</f>
        <v>Yes</v>
      </c>
      <c r="K4589" t="s">
        <v>24</v>
      </c>
      <c r="L4589" t="s">
        <v>24</v>
      </c>
      <c r="M4589" t="s">
        <v>24</v>
      </c>
      <c r="N4589" t="s">
        <v>24</v>
      </c>
      <c r="O4589" t="s">
        <v>24</v>
      </c>
      <c r="P4589" t="s">
        <v>24</v>
      </c>
      <c r="Q4589" t="s">
        <v>25</v>
      </c>
      <c r="R4589">
        <f>IF(Churn_Data[[#This Row],[Churn]]="Yes",1,0)</f>
        <v>0</v>
      </c>
      <c r="S4589" t="s">
        <v>24</v>
      </c>
      <c r="T4589">
        <f>(Churn_Data[[#This Row],[OnlineSecurity]]="Yes")+(Churn_Data[[#This Row],[OnlineBackup]]="Yes")+(Churn_Data[[#This Row],[DeviceProtection]]="Yes")+(Churn_Data[[#This Row],[TechSupport]]="Yes")+(Churn_Data[[#This Row],[StreamingTV]]="Yes")+(Churn_Data[[#This Row],[StreamingMovies]]="Yes")</f>
        <v>6</v>
      </c>
      <c r="U4589" t="s">
        <v>3911</v>
      </c>
      <c r="V4589" t="s">
        <v>72</v>
      </c>
      <c r="W4589" t="str">
        <f>IF(ISNUMBER(SEARCH("automatic", Churn_Data[[#This Row],[PaymentMethod]])), "Automatic", "Manual")</f>
        <v>Automatic</v>
      </c>
      <c r="X4589">
        <v>92.2</v>
      </c>
      <c r="Y4589" t="str">
        <f>IF(Churn_Data[[#This Row],[tenure]]&lt;=12,"0-1 Year",IF(Churn_Data[[#This Row],[tenure]]&lt;=24,"1-2 Years",IF(Churn_Data[[#This Row],[tenure]]&lt;=36,"2-3 Years",IF(Churn_Data[[#This Row],[tenure]]&lt;=48,"3-4 Years",IF(Churn_Data[[#This Row],[tenure]]&lt;=60,"4-5 Years","5+ Years")))))</f>
        <v>5+ Years</v>
      </c>
      <c r="Z4589">
        <v>68</v>
      </c>
      <c r="AA4589">
        <v>6392.85</v>
      </c>
      <c r="AB4589">
        <f>IF(Churn_Data[[#This Row],[Churn]]="No",Churn_Data[[#This Row],[MonthlyCharges]],NA())</f>
        <v>92.2</v>
      </c>
      <c r="AC4589">
        <f>IF(Churn_Data[[#This Row],[Churn]]="No",Churn_Data[[#This Row],[tenure]],NA())</f>
        <v>68</v>
      </c>
      <c r="AD4589" t="e">
        <f>IF(Churn_Data[[#This Row],[Churn]]="Yes",Churn_Data[[#This Row],[MonthlyCharges]],NA())</f>
        <v>#N/A</v>
      </c>
      <c r="AE4589" t="e">
        <f>IF(Churn_Data[[#This Row],[Churn]]="Yes",Churn_Data[[#This Row],[tenure]],NA())</f>
        <v>#N/A</v>
      </c>
      <c r="AF4589">
        <v>6269.6</v>
      </c>
    </row>
    <row r="4590" spans="1:32" x14ac:dyDescent="0.3">
      <c r="A4590" t="s">
        <v>4624</v>
      </c>
      <c r="B4590" t="s">
        <v>23</v>
      </c>
      <c r="C4590" t="str">
        <f>IF(Churn_Data[[#This Row],[SeniorCitizen]]=1,"Yes","No")</f>
        <v>No</v>
      </c>
      <c r="D4590">
        <v>0</v>
      </c>
      <c r="E4590" t="s">
        <v>24</v>
      </c>
      <c r="F4590" t="s">
        <v>24</v>
      </c>
      <c r="G4590" t="s">
        <v>24</v>
      </c>
      <c r="H4590" t="s">
        <v>24</v>
      </c>
      <c r="I4590" t="s">
        <v>120</v>
      </c>
      <c r="J4590" t="str">
        <f>IF(Churn_Data[[#This Row],[InternetService]]&lt;&gt;"No","Yes","No")</f>
        <v>Yes</v>
      </c>
      <c r="K4590" t="s">
        <v>24</v>
      </c>
      <c r="L4590" t="s">
        <v>24</v>
      </c>
      <c r="M4590" t="s">
        <v>24</v>
      </c>
      <c r="N4590" t="s">
        <v>24</v>
      </c>
      <c r="O4590" t="s">
        <v>24</v>
      </c>
      <c r="P4590" t="s">
        <v>24</v>
      </c>
      <c r="Q4590" t="s">
        <v>25</v>
      </c>
      <c r="R4590">
        <f>IF(Churn_Data[[#This Row],[Churn]]="Yes",1,0)</f>
        <v>0</v>
      </c>
      <c r="S4590" t="s">
        <v>25</v>
      </c>
      <c r="T4590">
        <f>(Churn_Data[[#This Row],[OnlineSecurity]]="Yes")+(Churn_Data[[#This Row],[OnlineBackup]]="Yes")+(Churn_Data[[#This Row],[DeviceProtection]]="Yes")+(Churn_Data[[#This Row],[TechSupport]]="Yes")+(Churn_Data[[#This Row],[StreamingTV]]="Yes")+(Churn_Data[[#This Row],[StreamingMovies]]="Yes")</f>
        <v>6</v>
      </c>
      <c r="U4590" t="s">
        <v>3911</v>
      </c>
      <c r="V4590" t="s">
        <v>28</v>
      </c>
      <c r="W4590" t="str">
        <f>IF(ISNUMBER(SEARCH("automatic", Churn_Data[[#This Row],[PaymentMethod]])), "Automatic", "Manual")</f>
        <v>Manual</v>
      </c>
      <c r="X4590">
        <v>91.05</v>
      </c>
      <c r="Y4590" t="str">
        <f>IF(Churn_Data[[#This Row],[tenure]]&lt;=12,"0-1 Year",IF(Churn_Data[[#This Row],[tenure]]&lt;=24,"1-2 Years",IF(Churn_Data[[#This Row],[tenure]]&lt;=36,"2-3 Years",IF(Churn_Data[[#This Row],[tenure]]&lt;=48,"3-4 Years",IF(Churn_Data[[#This Row],[tenure]]&lt;=60,"4-5 Years","5+ Years")))))</f>
        <v>5+ Years</v>
      </c>
      <c r="Z4590">
        <v>71</v>
      </c>
      <c r="AA4590">
        <v>6293.75</v>
      </c>
      <c r="AB4590">
        <f>IF(Churn_Data[[#This Row],[Churn]]="No",Churn_Data[[#This Row],[MonthlyCharges]],NA())</f>
        <v>91.05</v>
      </c>
      <c r="AC4590">
        <f>IF(Churn_Data[[#This Row],[Churn]]="No",Churn_Data[[#This Row],[tenure]],NA())</f>
        <v>71</v>
      </c>
      <c r="AD4590" t="e">
        <f>IF(Churn_Data[[#This Row],[Churn]]="Yes",Churn_Data[[#This Row],[MonthlyCharges]],NA())</f>
        <v>#N/A</v>
      </c>
      <c r="AE4590" t="e">
        <f>IF(Churn_Data[[#This Row],[Churn]]="Yes",Churn_Data[[#This Row],[tenure]],NA())</f>
        <v>#N/A</v>
      </c>
      <c r="AF4590">
        <v>6464.55</v>
      </c>
    </row>
    <row r="4591" spans="1:32" x14ac:dyDescent="0.3">
      <c r="A4591" t="s">
        <v>4625</v>
      </c>
      <c r="B4591" t="s">
        <v>30</v>
      </c>
      <c r="C4591" t="str">
        <f>IF(Churn_Data[[#This Row],[SeniorCitizen]]=1,"Yes","No")</f>
        <v>No</v>
      </c>
      <c r="D4591">
        <v>0</v>
      </c>
      <c r="E4591" t="s">
        <v>24</v>
      </c>
      <c r="F4591" t="s">
        <v>25</v>
      </c>
      <c r="G4591" t="s">
        <v>24</v>
      </c>
      <c r="H4591" t="s">
        <v>24</v>
      </c>
      <c r="I4591" t="s">
        <v>120</v>
      </c>
      <c r="J4591" t="str">
        <f>IF(Churn_Data[[#This Row],[InternetService]]&lt;&gt;"No","Yes","No")</f>
        <v>Yes</v>
      </c>
      <c r="K4591" t="s">
        <v>24</v>
      </c>
      <c r="L4591" t="s">
        <v>24</v>
      </c>
      <c r="M4591" t="s">
        <v>24</v>
      </c>
      <c r="N4591" t="s">
        <v>24</v>
      </c>
      <c r="O4591" t="s">
        <v>24</v>
      </c>
      <c r="P4591" t="s">
        <v>24</v>
      </c>
      <c r="Q4591" t="s">
        <v>25</v>
      </c>
      <c r="R4591">
        <f>IF(Churn_Data[[#This Row],[Churn]]="Yes",1,0)</f>
        <v>0</v>
      </c>
      <c r="S4591" t="s">
        <v>25</v>
      </c>
      <c r="T4591">
        <f>(Churn_Data[[#This Row],[OnlineSecurity]]="Yes")+(Churn_Data[[#This Row],[OnlineBackup]]="Yes")+(Churn_Data[[#This Row],[DeviceProtection]]="Yes")+(Churn_Data[[#This Row],[TechSupport]]="Yes")+(Churn_Data[[#This Row],[StreamingTV]]="Yes")+(Churn_Data[[#This Row],[StreamingMovies]]="Yes")</f>
        <v>6</v>
      </c>
      <c r="U4591" t="s">
        <v>3911</v>
      </c>
      <c r="V4591" t="s">
        <v>46</v>
      </c>
      <c r="W4591" t="str">
        <f>IF(ISNUMBER(SEARCH("automatic", Churn_Data[[#This Row],[PaymentMethod]])), "Automatic", "Manual")</f>
        <v>Automatic</v>
      </c>
      <c r="X4591">
        <v>90.55</v>
      </c>
      <c r="Y4591" t="str">
        <f>IF(Churn_Data[[#This Row],[tenure]]&lt;=12,"0-1 Year",IF(Churn_Data[[#This Row],[tenure]]&lt;=24,"1-2 Years",IF(Churn_Data[[#This Row],[tenure]]&lt;=36,"2-3 Years",IF(Churn_Data[[#This Row],[tenure]]&lt;=48,"3-4 Years",IF(Churn_Data[[#This Row],[tenure]]&lt;=60,"4-5 Years","5+ Years")))))</f>
        <v>5+ Years</v>
      </c>
      <c r="Z4591">
        <v>71</v>
      </c>
      <c r="AA4591">
        <v>6404</v>
      </c>
      <c r="AB4591">
        <f>IF(Churn_Data[[#This Row],[Churn]]="No",Churn_Data[[#This Row],[MonthlyCharges]],NA())</f>
        <v>90.55</v>
      </c>
      <c r="AC4591">
        <f>IF(Churn_Data[[#This Row],[Churn]]="No",Churn_Data[[#This Row],[tenure]],NA())</f>
        <v>71</v>
      </c>
      <c r="AD4591" t="e">
        <f>IF(Churn_Data[[#This Row],[Churn]]="Yes",Churn_Data[[#This Row],[MonthlyCharges]],NA())</f>
        <v>#N/A</v>
      </c>
      <c r="AE4591" t="e">
        <f>IF(Churn_Data[[#This Row],[Churn]]="Yes",Churn_Data[[#This Row],[tenure]],NA())</f>
        <v>#N/A</v>
      </c>
      <c r="AF4591">
        <v>6429.05</v>
      </c>
    </row>
    <row r="4592" spans="1:32" x14ac:dyDescent="0.3">
      <c r="A4592" t="s">
        <v>4626</v>
      </c>
      <c r="B4592" t="s">
        <v>30</v>
      </c>
      <c r="C4592" t="str">
        <f>IF(Churn_Data[[#This Row],[SeniorCitizen]]=1,"Yes","No")</f>
        <v>No</v>
      </c>
      <c r="D4592">
        <v>0</v>
      </c>
      <c r="E4592" t="s">
        <v>24</v>
      </c>
      <c r="F4592" t="s">
        <v>24</v>
      </c>
      <c r="G4592" t="s">
        <v>24</v>
      </c>
      <c r="H4592" t="s">
        <v>24</v>
      </c>
      <c r="I4592" t="s">
        <v>120</v>
      </c>
      <c r="J4592" t="str">
        <f>IF(Churn_Data[[#This Row],[InternetService]]&lt;&gt;"No","Yes","No")</f>
        <v>Yes</v>
      </c>
      <c r="K4592" t="s">
        <v>24</v>
      </c>
      <c r="L4592" t="s">
        <v>24</v>
      </c>
      <c r="M4592" t="s">
        <v>24</v>
      </c>
      <c r="N4592" t="s">
        <v>24</v>
      </c>
      <c r="O4592" t="s">
        <v>24</v>
      </c>
      <c r="P4592" t="s">
        <v>24</v>
      </c>
      <c r="Q4592" t="s">
        <v>25</v>
      </c>
      <c r="R4592">
        <f>IF(Churn_Data[[#This Row],[Churn]]="Yes",1,0)</f>
        <v>0</v>
      </c>
      <c r="S4592" t="s">
        <v>25</v>
      </c>
      <c r="T4592">
        <f>(Churn_Data[[#This Row],[OnlineSecurity]]="Yes")+(Churn_Data[[#This Row],[OnlineBackup]]="Yes")+(Churn_Data[[#This Row],[DeviceProtection]]="Yes")+(Churn_Data[[#This Row],[TechSupport]]="Yes")+(Churn_Data[[#This Row],[StreamingTV]]="Yes")+(Churn_Data[[#This Row],[StreamingMovies]]="Yes")</f>
        <v>6</v>
      </c>
      <c r="U4592" t="s">
        <v>3911</v>
      </c>
      <c r="V4592" t="s">
        <v>32</v>
      </c>
      <c r="W4592" t="str">
        <f>IF(ISNUMBER(SEARCH("automatic", Churn_Data[[#This Row],[PaymentMethod]])), "Automatic", "Manual")</f>
        <v>Manual</v>
      </c>
      <c r="X4592">
        <v>90.35</v>
      </c>
      <c r="Y4592" t="str">
        <f>IF(Churn_Data[[#This Row],[tenure]]&lt;=12,"0-1 Year",IF(Churn_Data[[#This Row],[tenure]]&lt;=24,"1-2 Years",IF(Churn_Data[[#This Row],[tenure]]&lt;=36,"2-3 Years",IF(Churn_Data[[#This Row],[tenure]]&lt;=48,"3-4 Years",IF(Churn_Data[[#This Row],[tenure]]&lt;=60,"4-5 Years","5+ Years")))))</f>
        <v>5+ Years</v>
      </c>
      <c r="Z4592">
        <v>71</v>
      </c>
      <c r="AA4592">
        <v>6325.25</v>
      </c>
      <c r="AB4592">
        <f>IF(Churn_Data[[#This Row],[Churn]]="No",Churn_Data[[#This Row],[MonthlyCharges]],NA())</f>
        <v>90.35</v>
      </c>
      <c r="AC4592">
        <f>IF(Churn_Data[[#This Row],[Churn]]="No",Churn_Data[[#This Row],[tenure]],NA())</f>
        <v>71</v>
      </c>
      <c r="AD4592" t="e">
        <f>IF(Churn_Data[[#This Row],[Churn]]="Yes",Churn_Data[[#This Row],[MonthlyCharges]],NA())</f>
        <v>#N/A</v>
      </c>
      <c r="AE4592" t="e">
        <f>IF(Churn_Data[[#This Row],[Churn]]="Yes",Churn_Data[[#This Row],[tenure]],NA())</f>
        <v>#N/A</v>
      </c>
      <c r="AF4592">
        <v>6414.85</v>
      </c>
    </row>
    <row r="4593" spans="1:32" x14ac:dyDescent="0.3">
      <c r="A4593" t="s">
        <v>4627</v>
      </c>
      <c r="B4593" t="s">
        <v>23</v>
      </c>
      <c r="C4593" t="str">
        <f>IF(Churn_Data[[#This Row],[SeniorCitizen]]=1,"Yes","No")</f>
        <v>No</v>
      </c>
      <c r="D4593">
        <v>0</v>
      </c>
      <c r="E4593" t="s">
        <v>25</v>
      </c>
      <c r="F4593" t="s">
        <v>25</v>
      </c>
      <c r="G4593" t="s">
        <v>24</v>
      </c>
      <c r="H4593" t="s">
        <v>24</v>
      </c>
      <c r="I4593" t="s">
        <v>26</v>
      </c>
      <c r="J4593" t="str">
        <f>IF(Churn_Data[[#This Row],[InternetService]]&lt;&gt;"No","Yes","No")</f>
        <v>Yes</v>
      </c>
      <c r="K4593" t="s">
        <v>24</v>
      </c>
      <c r="L4593" t="s">
        <v>24</v>
      </c>
      <c r="M4593" t="s">
        <v>24</v>
      </c>
      <c r="N4593" t="s">
        <v>24</v>
      </c>
      <c r="O4593" t="s">
        <v>24</v>
      </c>
      <c r="P4593" t="s">
        <v>24</v>
      </c>
      <c r="Q4593" t="s">
        <v>25</v>
      </c>
      <c r="R4593">
        <f>IF(Churn_Data[[#This Row],[Churn]]="Yes",1,0)</f>
        <v>0</v>
      </c>
      <c r="S4593" t="s">
        <v>24</v>
      </c>
      <c r="T4593">
        <f>(Churn_Data[[#This Row],[OnlineSecurity]]="Yes")+(Churn_Data[[#This Row],[OnlineBackup]]="Yes")+(Churn_Data[[#This Row],[DeviceProtection]]="Yes")+(Churn_Data[[#This Row],[TechSupport]]="Yes")+(Churn_Data[[#This Row],[StreamingTV]]="Yes")+(Churn_Data[[#This Row],[StreamingMovies]]="Yes")</f>
        <v>6</v>
      </c>
      <c r="U4593" t="s">
        <v>3911</v>
      </c>
      <c r="V4593" t="s">
        <v>32</v>
      </c>
      <c r="W4593" t="str">
        <f>IF(ISNUMBER(SEARCH("automatic", Churn_Data[[#This Row],[PaymentMethod]])), "Automatic", "Manual")</f>
        <v>Manual</v>
      </c>
      <c r="X4593">
        <v>118.65</v>
      </c>
      <c r="Y4593" t="str">
        <f>IF(Churn_Data[[#This Row],[tenure]]&lt;=12,"0-1 Year",IF(Churn_Data[[#This Row],[tenure]]&lt;=24,"1-2 Years",IF(Churn_Data[[#This Row],[tenure]]&lt;=36,"2-3 Years",IF(Churn_Data[[#This Row],[tenure]]&lt;=48,"3-4 Years",IF(Churn_Data[[#This Row],[tenure]]&lt;=60,"4-5 Years","5+ Years")))))</f>
        <v>5+ Years</v>
      </c>
      <c r="Z4593">
        <v>71</v>
      </c>
      <c r="AA4593">
        <v>8477.6</v>
      </c>
      <c r="AB4593">
        <f>IF(Churn_Data[[#This Row],[Churn]]="No",Churn_Data[[#This Row],[MonthlyCharges]],NA())</f>
        <v>118.65</v>
      </c>
      <c r="AC4593">
        <f>IF(Churn_Data[[#This Row],[Churn]]="No",Churn_Data[[#This Row],[tenure]],NA())</f>
        <v>71</v>
      </c>
      <c r="AD4593" t="e">
        <f>IF(Churn_Data[[#This Row],[Churn]]="Yes",Churn_Data[[#This Row],[MonthlyCharges]],NA())</f>
        <v>#N/A</v>
      </c>
      <c r="AE4593" t="e">
        <f>IF(Churn_Data[[#This Row],[Churn]]="Yes",Churn_Data[[#This Row],[tenure]],NA())</f>
        <v>#N/A</v>
      </c>
      <c r="AF4593">
        <v>8424.15</v>
      </c>
    </row>
    <row r="4594" spans="1:32" x14ac:dyDescent="0.3">
      <c r="A4594" t="s">
        <v>4628</v>
      </c>
      <c r="B4594" t="s">
        <v>30</v>
      </c>
      <c r="C4594" t="str">
        <f>IF(Churn_Data[[#This Row],[SeniorCitizen]]=1,"Yes","No")</f>
        <v>No</v>
      </c>
      <c r="D4594">
        <v>0</v>
      </c>
      <c r="E4594" t="s">
        <v>24</v>
      </c>
      <c r="F4594" t="s">
        <v>25</v>
      </c>
      <c r="G4594" t="s">
        <v>24</v>
      </c>
      <c r="H4594" t="s">
        <v>24</v>
      </c>
      <c r="I4594" t="s">
        <v>26</v>
      </c>
      <c r="J4594" t="str">
        <f>IF(Churn_Data[[#This Row],[InternetService]]&lt;&gt;"No","Yes","No")</f>
        <v>Yes</v>
      </c>
      <c r="K4594" t="s">
        <v>24</v>
      </c>
      <c r="L4594" t="s">
        <v>24</v>
      </c>
      <c r="M4594" t="s">
        <v>24</v>
      </c>
      <c r="N4594" t="s">
        <v>24</v>
      </c>
      <c r="O4594" t="s">
        <v>24</v>
      </c>
      <c r="P4594" t="s">
        <v>24</v>
      </c>
      <c r="Q4594" t="s">
        <v>25</v>
      </c>
      <c r="R4594">
        <f>IF(Churn_Data[[#This Row],[Churn]]="Yes",1,0)</f>
        <v>0</v>
      </c>
      <c r="S4594" t="s">
        <v>24</v>
      </c>
      <c r="T4594">
        <f>(Churn_Data[[#This Row],[OnlineSecurity]]="Yes")+(Churn_Data[[#This Row],[OnlineBackup]]="Yes")+(Churn_Data[[#This Row],[DeviceProtection]]="Yes")+(Churn_Data[[#This Row],[TechSupport]]="Yes")+(Churn_Data[[#This Row],[StreamingTV]]="Yes")+(Churn_Data[[#This Row],[StreamingMovies]]="Yes")</f>
        <v>6</v>
      </c>
      <c r="U4594" t="s">
        <v>3911</v>
      </c>
      <c r="V4594" t="s">
        <v>32</v>
      </c>
      <c r="W4594" t="str">
        <f>IF(ISNUMBER(SEARCH("automatic", Churn_Data[[#This Row],[PaymentMethod]])), "Automatic", "Manual")</f>
        <v>Manual</v>
      </c>
      <c r="X4594">
        <v>116.25</v>
      </c>
      <c r="Y4594" t="str">
        <f>IF(Churn_Data[[#This Row],[tenure]]&lt;=12,"0-1 Year",IF(Churn_Data[[#This Row],[tenure]]&lt;=24,"1-2 Years",IF(Churn_Data[[#This Row],[tenure]]&lt;=36,"2-3 Years",IF(Churn_Data[[#This Row],[tenure]]&lt;=48,"3-4 Years",IF(Churn_Data[[#This Row],[tenure]]&lt;=60,"4-5 Years","5+ Years")))))</f>
        <v>5+ Years</v>
      </c>
      <c r="Z4594">
        <v>71</v>
      </c>
      <c r="AA4594">
        <v>8564.75</v>
      </c>
      <c r="AB4594">
        <f>IF(Churn_Data[[#This Row],[Churn]]="No",Churn_Data[[#This Row],[MonthlyCharges]],NA())</f>
        <v>116.25</v>
      </c>
      <c r="AC4594">
        <f>IF(Churn_Data[[#This Row],[Churn]]="No",Churn_Data[[#This Row],[tenure]],NA())</f>
        <v>71</v>
      </c>
      <c r="AD4594" t="e">
        <f>IF(Churn_Data[[#This Row],[Churn]]="Yes",Churn_Data[[#This Row],[MonthlyCharges]],NA())</f>
        <v>#N/A</v>
      </c>
      <c r="AE4594" t="e">
        <f>IF(Churn_Data[[#This Row],[Churn]]="Yes",Churn_Data[[#This Row],[tenure]],NA())</f>
        <v>#N/A</v>
      </c>
      <c r="AF4594">
        <v>8253.75</v>
      </c>
    </row>
    <row r="4595" spans="1:32" x14ac:dyDescent="0.3">
      <c r="A4595" t="s">
        <v>4629</v>
      </c>
      <c r="B4595" t="s">
        <v>23</v>
      </c>
      <c r="C4595" t="str">
        <f>IF(Churn_Data[[#This Row],[SeniorCitizen]]=1,"Yes","No")</f>
        <v>No</v>
      </c>
      <c r="D4595">
        <v>0</v>
      </c>
      <c r="E4595" t="s">
        <v>24</v>
      </c>
      <c r="F4595" t="s">
        <v>24</v>
      </c>
      <c r="G4595" t="s">
        <v>24</v>
      </c>
      <c r="H4595" t="s">
        <v>24</v>
      </c>
      <c r="I4595" t="s">
        <v>120</v>
      </c>
      <c r="J4595" t="str">
        <f>IF(Churn_Data[[#This Row],[InternetService]]&lt;&gt;"No","Yes","No")</f>
        <v>Yes</v>
      </c>
      <c r="K4595" t="s">
        <v>24</v>
      </c>
      <c r="L4595" t="s">
        <v>24</v>
      </c>
      <c r="M4595" t="s">
        <v>24</v>
      </c>
      <c r="N4595" t="s">
        <v>24</v>
      </c>
      <c r="O4595" t="s">
        <v>24</v>
      </c>
      <c r="P4595" t="s">
        <v>24</v>
      </c>
      <c r="Q4595" t="s">
        <v>25</v>
      </c>
      <c r="R4595">
        <f>IF(Churn_Data[[#This Row],[Churn]]="Yes",1,0)</f>
        <v>0</v>
      </c>
      <c r="S4595" t="s">
        <v>25</v>
      </c>
      <c r="T4595">
        <f>(Churn_Data[[#This Row],[OnlineSecurity]]="Yes")+(Churn_Data[[#This Row],[OnlineBackup]]="Yes")+(Churn_Data[[#This Row],[DeviceProtection]]="Yes")+(Churn_Data[[#This Row],[TechSupport]]="Yes")+(Churn_Data[[#This Row],[StreamingTV]]="Yes")+(Churn_Data[[#This Row],[StreamingMovies]]="Yes")</f>
        <v>6</v>
      </c>
      <c r="U4595" t="s">
        <v>3911</v>
      </c>
      <c r="V4595" t="s">
        <v>72</v>
      </c>
      <c r="W4595" t="str">
        <f>IF(ISNUMBER(SEARCH("automatic", Churn_Data[[#This Row],[PaymentMethod]])), "Automatic", "Manual")</f>
        <v>Automatic</v>
      </c>
      <c r="X4595">
        <v>89.9</v>
      </c>
      <c r="Y4595" t="str">
        <f>IF(Churn_Data[[#This Row],[tenure]]&lt;=12,"0-1 Year",IF(Churn_Data[[#This Row],[tenure]]&lt;=24,"1-2 Years",IF(Churn_Data[[#This Row],[tenure]]&lt;=36,"2-3 Years",IF(Churn_Data[[#This Row],[tenure]]&lt;=48,"3-4 Years",IF(Churn_Data[[#This Row],[tenure]]&lt;=60,"4-5 Years","5+ Years")))))</f>
        <v>5+ Years</v>
      </c>
      <c r="Z4595">
        <v>66</v>
      </c>
      <c r="AA4595">
        <v>5958.85</v>
      </c>
      <c r="AB4595">
        <f>IF(Churn_Data[[#This Row],[Churn]]="No",Churn_Data[[#This Row],[MonthlyCharges]],NA())</f>
        <v>89.9</v>
      </c>
      <c r="AC4595">
        <f>IF(Churn_Data[[#This Row],[Churn]]="No",Churn_Data[[#This Row],[tenure]],NA())</f>
        <v>66</v>
      </c>
      <c r="AD4595" t="e">
        <f>IF(Churn_Data[[#This Row],[Churn]]="Yes",Churn_Data[[#This Row],[MonthlyCharges]],NA())</f>
        <v>#N/A</v>
      </c>
      <c r="AE4595" t="e">
        <f>IF(Churn_Data[[#This Row],[Churn]]="Yes",Churn_Data[[#This Row],[tenure]],NA())</f>
        <v>#N/A</v>
      </c>
      <c r="AF4595">
        <v>5933.4</v>
      </c>
    </row>
    <row r="4596" spans="1:32" x14ac:dyDescent="0.3">
      <c r="A4596" t="s">
        <v>4630</v>
      </c>
      <c r="B4596" t="s">
        <v>30</v>
      </c>
      <c r="C4596" t="str">
        <f>IF(Churn_Data[[#This Row],[SeniorCitizen]]=1,"Yes","No")</f>
        <v>No</v>
      </c>
      <c r="D4596">
        <v>0</v>
      </c>
      <c r="E4596" t="s">
        <v>25</v>
      </c>
      <c r="F4596" t="s">
        <v>25</v>
      </c>
      <c r="G4596" t="s">
        <v>24</v>
      </c>
      <c r="H4596" t="s">
        <v>24</v>
      </c>
      <c r="I4596" t="s">
        <v>26</v>
      </c>
      <c r="J4596" t="str">
        <f>IF(Churn_Data[[#This Row],[InternetService]]&lt;&gt;"No","Yes","No")</f>
        <v>Yes</v>
      </c>
      <c r="K4596" t="s">
        <v>24</v>
      </c>
      <c r="L4596" t="s">
        <v>24</v>
      </c>
      <c r="M4596" t="s">
        <v>24</v>
      </c>
      <c r="N4596" t="s">
        <v>24</v>
      </c>
      <c r="O4596" t="s">
        <v>24</v>
      </c>
      <c r="P4596" t="s">
        <v>24</v>
      </c>
      <c r="Q4596" t="s">
        <v>25</v>
      </c>
      <c r="R4596">
        <f>IF(Churn_Data[[#This Row],[Churn]]="Yes",1,0)</f>
        <v>0</v>
      </c>
      <c r="S4596" t="s">
        <v>24</v>
      </c>
      <c r="T4596">
        <f>(Churn_Data[[#This Row],[OnlineSecurity]]="Yes")+(Churn_Data[[#This Row],[OnlineBackup]]="Yes")+(Churn_Data[[#This Row],[DeviceProtection]]="Yes")+(Churn_Data[[#This Row],[TechSupport]]="Yes")+(Churn_Data[[#This Row],[StreamingTV]]="Yes")+(Churn_Data[[#This Row],[StreamingMovies]]="Yes")</f>
        <v>6</v>
      </c>
      <c r="U4596" t="s">
        <v>3911</v>
      </c>
      <c r="V4596" t="s">
        <v>46</v>
      </c>
      <c r="W4596" t="str">
        <f>IF(ISNUMBER(SEARCH("automatic", Churn_Data[[#This Row],[PaymentMethod]])), "Automatic", "Manual")</f>
        <v>Automatic</v>
      </c>
      <c r="X4596">
        <v>114.95</v>
      </c>
      <c r="Y4596" t="str">
        <f>IF(Churn_Data[[#This Row],[tenure]]&lt;=12,"0-1 Year",IF(Churn_Data[[#This Row],[tenure]]&lt;=24,"1-2 Years",IF(Churn_Data[[#This Row],[tenure]]&lt;=36,"2-3 Years",IF(Churn_Data[[#This Row],[tenure]]&lt;=48,"3-4 Years",IF(Churn_Data[[#This Row],[tenure]]&lt;=60,"4-5 Years","5+ Years")))))</f>
        <v>5+ Years</v>
      </c>
      <c r="Z4596">
        <v>70</v>
      </c>
      <c r="AA4596">
        <v>7711.25</v>
      </c>
      <c r="AB4596">
        <f>IF(Churn_Data[[#This Row],[Churn]]="No",Churn_Data[[#This Row],[MonthlyCharges]],NA())</f>
        <v>114.95</v>
      </c>
      <c r="AC4596">
        <f>IF(Churn_Data[[#This Row],[Churn]]="No",Churn_Data[[#This Row],[tenure]],NA())</f>
        <v>70</v>
      </c>
      <c r="AD4596" t="e">
        <f>IF(Churn_Data[[#This Row],[Churn]]="Yes",Churn_Data[[#This Row],[MonthlyCharges]],NA())</f>
        <v>#N/A</v>
      </c>
      <c r="AE4596" t="e">
        <f>IF(Churn_Data[[#This Row],[Churn]]="Yes",Churn_Data[[#This Row],[tenure]],NA())</f>
        <v>#N/A</v>
      </c>
      <c r="AF4596">
        <v>8046.5</v>
      </c>
    </row>
    <row r="4597" spans="1:32" x14ac:dyDescent="0.3">
      <c r="A4597" t="s">
        <v>4631</v>
      </c>
      <c r="B4597" t="s">
        <v>23</v>
      </c>
      <c r="C4597" t="str">
        <f>IF(Churn_Data[[#This Row],[SeniorCitizen]]=1,"Yes","No")</f>
        <v>No</v>
      </c>
      <c r="D4597">
        <v>0</v>
      </c>
      <c r="E4597" t="s">
        <v>24</v>
      </c>
      <c r="F4597" t="s">
        <v>24</v>
      </c>
      <c r="G4597" t="s">
        <v>24</v>
      </c>
      <c r="H4597" t="s">
        <v>24</v>
      </c>
      <c r="I4597" t="s">
        <v>120</v>
      </c>
      <c r="J4597" t="str">
        <f>IF(Churn_Data[[#This Row],[InternetService]]&lt;&gt;"No","Yes","No")</f>
        <v>Yes</v>
      </c>
      <c r="K4597" t="s">
        <v>24</v>
      </c>
      <c r="L4597" t="s">
        <v>24</v>
      </c>
      <c r="M4597" t="s">
        <v>24</v>
      </c>
      <c r="N4597" t="s">
        <v>24</v>
      </c>
      <c r="O4597" t="s">
        <v>24</v>
      </c>
      <c r="P4597" t="s">
        <v>24</v>
      </c>
      <c r="Q4597" t="s">
        <v>25</v>
      </c>
      <c r="R4597">
        <f>IF(Churn_Data[[#This Row],[Churn]]="Yes",1,0)</f>
        <v>0</v>
      </c>
      <c r="S4597" t="s">
        <v>25</v>
      </c>
      <c r="T4597">
        <f>(Churn_Data[[#This Row],[OnlineSecurity]]="Yes")+(Churn_Data[[#This Row],[OnlineBackup]]="Yes")+(Churn_Data[[#This Row],[DeviceProtection]]="Yes")+(Churn_Data[[#This Row],[TechSupport]]="Yes")+(Churn_Data[[#This Row],[StreamingTV]]="Yes")+(Churn_Data[[#This Row],[StreamingMovies]]="Yes")</f>
        <v>6</v>
      </c>
      <c r="U4597" t="s">
        <v>3911</v>
      </c>
      <c r="V4597" t="s">
        <v>72</v>
      </c>
      <c r="W4597" t="str">
        <f>IF(ISNUMBER(SEARCH("automatic", Churn_Data[[#This Row],[PaymentMethod]])), "Automatic", "Manual")</f>
        <v>Automatic</v>
      </c>
      <c r="X4597">
        <v>91.3</v>
      </c>
      <c r="Y4597" t="str">
        <f>IF(Churn_Data[[#This Row],[tenure]]&lt;=12,"0-1 Year",IF(Churn_Data[[#This Row],[tenure]]&lt;=24,"1-2 Years",IF(Churn_Data[[#This Row],[tenure]]&lt;=36,"2-3 Years",IF(Churn_Data[[#This Row],[tenure]]&lt;=48,"3-4 Years",IF(Churn_Data[[#This Row],[tenure]]&lt;=60,"4-5 Years","5+ Years")))))</f>
        <v>4-5 Years</v>
      </c>
      <c r="Z4597">
        <v>54</v>
      </c>
      <c r="AA4597">
        <v>4965</v>
      </c>
      <c r="AB4597">
        <f>IF(Churn_Data[[#This Row],[Churn]]="No",Churn_Data[[#This Row],[MonthlyCharges]],NA())</f>
        <v>91.3</v>
      </c>
      <c r="AC4597">
        <f>IF(Churn_Data[[#This Row],[Churn]]="No",Churn_Data[[#This Row],[tenure]],NA())</f>
        <v>54</v>
      </c>
      <c r="AD4597" t="e">
        <f>IF(Churn_Data[[#This Row],[Churn]]="Yes",Churn_Data[[#This Row],[MonthlyCharges]],NA())</f>
        <v>#N/A</v>
      </c>
      <c r="AE4597" t="e">
        <f>IF(Churn_Data[[#This Row],[Churn]]="Yes",Churn_Data[[#This Row],[tenure]],NA())</f>
        <v>#N/A</v>
      </c>
      <c r="AF4597">
        <v>4930.2</v>
      </c>
    </row>
    <row r="4598" spans="1:32" x14ac:dyDescent="0.3">
      <c r="A4598" t="s">
        <v>4632</v>
      </c>
      <c r="B4598" t="s">
        <v>30</v>
      </c>
      <c r="C4598" t="str">
        <f>IF(Churn_Data[[#This Row],[SeniorCitizen]]=1,"Yes","No")</f>
        <v>No</v>
      </c>
      <c r="D4598">
        <v>0</v>
      </c>
      <c r="E4598" t="s">
        <v>24</v>
      </c>
      <c r="F4598" t="s">
        <v>24</v>
      </c>
      <c r="G4598" t="s">
        <v>24</v>
      </c>
      <c r="H4598" t="s">
        <v>24</v>
      </c>
      <c r="I4598" t="s">
        <v>120</v>
      </c>
      <c r="J4598" t="str">
        <f>IF(Churn_Data[[#This Row],[InternetService]]&lt;&gt;"No","Yes","No")</f>
        <v>Yes</v>
      </c>
      <c r="K4598" t="s">
        <v>24</v>
      </c>
      <c r="L4598" t="s">
        <v>24</v>
      </c>
      <c r="M4598" t="s">
        <v>24</v>
      </c>
      <c r="N4598" t="s">
        <v>24</v>
      </c>
      <c r="O4598" t="s">
        <v>24</v>
      </c>
      <c r="P4598" t="s">
        <v>24</v>
      </c>
      <c r="Q4598" t="s">
        <v>25</v>
      </c>
      <c r="R4598">
        <f>IF(Churn_Data[[#This Row],[Churn]]="Yes",1,0)</f>
        <v>0</v>
      </c>
      <c r="S4598" t="s">
        <v>24</v>
      </c>
      <c r="T4598">
        <f>(Churn_Data[[#This Row],[OnlineSecurity]]="Yes")+(Churn_Data[[#This Row],[OnlineBackup]]="Yes")+(Churn_Data[[#This Row],[DeviceProtection]]="Yes")+(Churn_Data[[#This Row],[TechSupport]]="Yes")+(Churn_Data[[#This Row],[StreamingTV]]="Yes")+(Churn_Data[[#This Row],[StreamingMovies]]="Yes")</f>
        <v>6</v>
      </c>
      <c r="U4598" t="s">
        <v>3911</v>
      </c>
      <c r="V4598" t="s">
        <v>28</v>
      </c>
      <c r="W4598" t="str">
        <f>IF(ISNUMBER(SEARCH("automatic", Churn_Data[[#This Row],[PaymentMethod]])), "Automatic", "Manual")</f>
        <v>Manual</v>
      </c>
      <c r="X4598">
        <v>91.25</v>
      </c>
      <c r="Y4598" t="str">
        <f>IF(Churn_Data[[#This Row],[tenure]]&lt;=12,"0-1 Year",IF(Churn_Data[[#This Row],[tenure]]&lt;=24,"1-2 Years",IF(Churn_Data[[#This Row],[tenure]]&lt;=36,"2-3 Years",IF(Churn_Data[[#This Row],[tenure]]&lt;=48,"3-4 Years",IF(Churn_Data[[#This Row],[tenure]]&lt;=60,"4-5 Years","5+ Years")))))</f>
        <v>5+ Years</v>
      </c>
      <c r="Z4598">
        <v>71</v>
      </c>
      <c r="AA4598">
        <v>6589.6</v>
      </c>
      <c r="AB4598">
        <f>IF(Churn_Data[[#This Row],[Churn]]="No",Churn_Data[[#This Row],[MonthlyCharges]],NA())</f>
        <v>91.25</v>
      </c>
      <c r="AC4598">
        <f>IF(Churn_Data[[#This Row],[Churn]]="No",Churn_Data[[#This Row],[tenure]],NA())</f>
        <v>71</v>
      </c>
      <c r="AD4598" t="e">
        <f>IF(Churn_Data[[#This Row],[Churn]]="Yes",Churn_Data[[#This Row],[MonthlyCharges]],NA())</f>
        <v>#N/A</v>
      </c>
      <c r="AE4598" t="e">
        <f>IF(Churn_Data[[#This Row],[Churn]]="Yes",Churn_Data[[#This Row],[tenure]],NA())</f>
        <v>#N/A</v>
      </c>
      <c r="AF4598">
        <v>6478.75</v>
      </c>
    </row>
    <row r="4599" spans="1:32" x14ac:dyDescent="0.3">
      <c r="A4599" t="s">
        <v>4633</v>
      </c>
      <c r="B4599" t="s">
        <v>30</v>
      </c>
      <c r="C4599" t="str">
        <f>IF(Churn_Data[[#This Row],[SeniorCitizen]]=1,"Yes","No")</f>
        <v>No</v>
      </c>
      <c r="D4599">
        <v>0</v>
      </c>
      <c r="E4599" t="s">
        <v>24</v>
      </c>
      <c r="F4599" t="s">
        <v>24</v>
      </c>
      <c r="G4599" t="s">
        <v>24</v>
      </c>
      <c r="H4599" t="s">
        <v>24</v>
      </c>
      <c r="I4599" t="s">
        <v>120</v>
      </c>
      <c r="J4599" t="str">
        <f>IF(Churn_Data[[#This Row],[InternetService]]&lt;&gt;"No","Yes","No")</f>
        <v>Yes</v>
      </c>
      <c r="K4599" t="s">
        <v>24</v>
      </c>
      <c r="L4599" t="s">
        <v>24</v>
      </c>
      <c r="M4599" t="s">
        <v>24</v>
      </c>
      <c r="N4599" t="s">
        <v>24</v>
      </c>
      <c r="O4599" t="s">
        <v>24</v>
      </c>
      <c r="P4599" t="s">
        <v>24</v>
      </c>
      <c r="Q4599" t="s">
        <v>25</v>
      </c>
      <c r="R4599">
        <f>IF(Churn_Data[[#This Row],[Churn]]="Yes",1,0)</f>
        <v>0</v>
      </c>
      <c r="S4599" t="s">
        <v>24</v>
      </c>
      <c r="T4599">
        <f>(Churn_Data[[#This Row],[OnlineSecurity]]="Yes")+(Churn_Data[[#This Row],[OnlineBackup]]="Yes")+(Churn_Data[[#This Row],[DeviceProtection]]="Yes")+(Churn_Data[[#This Row],[TechSupport]]="Yes")+(Churn_Data[[#This Row],[StreamingTV]]="Yes")+(Churn_Data[[#This Row],[StreamingMovies]]="Yes")</f>
        <v>6</v>
      </c>
      <c r="U4599" t="s">
        <v>3911</v>
      </c>
      <c r="V4599" t="s">
        <v>72</v>
      </c>
      <c r="W4599" t="str">
        <f>IF(ISNUMBER(SEARCH("automatic", Churn_Data[[#This Row],[PaymentMethod]])), "Automatic", "Manual")</f>
        <v>Automatic</v>
      </c>
      <c r="X4599">
        <v>89.4</v>
      </c>
      <c r="Y4599" t="str">
        <f>IF(Churn_Data[[#This Row],[tenure]]&lt;=12,"0-1 Year",IF(Churn_Data[[#This Row],[tenure]]&lt;=24,"1-2 Years",IF(Churn_Data[[#This Row],[tenure]]&lt;=36,"2-3 Years",IF(Churn_Data[[#This Row],[tenure]]&lt;=48,"3-4 Years",IF(Churn_Data[[#This Row],[tenure]]&lt;=60,"4-5 Years","5+ Years")))))</f>
        <v>5+ Years</v>
      </c>
      <c r="Z4599">
        <v>63</v>
      </c>
      <c r="AA4599">
        <v>5597.65</v>
      </c>
      <c r="AB4599">
        <f>IF(Churn_Data[[#This Row],[Churn]]="No",Churn_Data[[#This Row],[MonthlyCharges]],NA())</f>
        <v>89.4</v>
      </c>
      <c r="AC4599">
        <f>IF(Churn_Data[[#This Row],[Churn]]="No",Churn_Data[[#This Row],[tenure]],NA())</f>
        <v>63</v>
      </c>
      <c r="AD4599" t="e">
        <f>IF(Churn_Data[[#This Row],[Churn]]="Yes",Churn_Data[[#This Row],[MonthlyCharges]],NA())</f>
        <v>#N/A</v>
      </c>
      <c r="AE4599" t="e">
        <f>IF(Churn_Data[[#This Row],[Churn]]="Yes",Churn_Data[[#This Row],[tenure]],NA())</f>
        <v>#N/A</v>
      </c>
      <c r="AF4599">
        <v>5632.2</v>
      </c>
    </row>
    <row r="4600" spans="1:32" x14ac:dyDescent="0.3">
      <c r="A4600" t="s">
        <v>4634</v>
      </c>
      <c r="B4600" t="s">
        <v>23</v>
      </c>
      <c r="C4600" t="str">
        <f>IF(Churn_Data[[#This Row],[SeniorCitizen]]=1,"Yes","No")</f>
        <v>No</v>
      </c>
      <c r="D4600">
        <v>0</v>
      </c>
      <c r="E4600" t="s">
        <v>24</v>
      </c>
      <c r="F4600" t="s">
        <v>25</v>
      </c>
      <c r="G4600" t="s">
        <v>24</v>
      </c>
      <c r="H4600" t="s">
        <v>24</v>
      </c>
      <c r="I4600" t="s">
        <v>26</v>
      </c>
      <c r="J4600" t="str">
        <f>IF(Churn_Data[[#This Row],[InternetService]]&lt;&gt;"No","Yes","No")</f>
        <v>Yes</v>
      </c>
      <c r="K4600" t="s">
        <v>24</v>
      </c>
      <c r="L4600" t="s">
        <v>24</v>
      </c>
      <c r="M4600" t="s">
        <v>24</v>
      </c>
      <c r="N4600" t="s">
        <v>24</v>
      </c>
      <c r="O4600" t="s">
        <v>24</v>
      </c>
      <c r="P4600" t="s">
        <v>24</v>
      </c>
      <c r="Q4600" t="s">
        <v>25</v>
      </c>
      <c r="R4600">
        <f>IF(Churn_Data[[#This Row],[Churn]]="Yes",1,0)</f>
        <v>0</v>
      </c>
      <c r="S4600" t="s">
        <v>25</v>
      </c>
      <c r="T4600">
        <f>(Churn_Data[[#This Row],[OnlineSecurity]]="Yes")+(Churn_Data[[#This Row],[OnlineBackup]]="Yes")+(Churn_Data[[#This Row],[DeviceProtection]]="Yes")+(Churn_Data[[#This Row],[TechSupport]]="Yes")+(Churn_Data[[#This Row],[StreamingTV]]="Yes")+(Churn_Data[[#This Row],[StreamingMovies]]="Yes")</f>
        <v>6</v>
      </c>
      <c r="U4600" t="s">
        <v>3911</v>
      </c>
      <c r="V4600" t="s">
        <v>46</v>
      </c>
      <c r="W4600" t="str">
        <f>IF(ISNUMBER(SEARCH("automatic", Churn_Data[[#This Row],[PaymentMethod]])), "Automatic", "Manual")</f>
        <v>Automatic</v>
      </c>
      <c r="X4600">
        <v>114.9</v>
      </c>
      <c r="Y4600" t="str">
        <f>IF(Churn_Data[[#This Row],[tenure]]&lt;=12,"0-1 Year",IF(Churn_Data[[#This Row],[tenure]]&lt;=24,"1-2 Years",IF(Churn_Data[[#This Row],[tenure]]&lt;=36,"2-3 Years",IF(Churn_Data[[#This Row],[tenure]]&lt;=48,"3-4 Years",IF(Churn_Data[[#This Row],[tenure]]&lt;=60,"4-5 Years","5+ Years")))))</f>
        <v>5+ Years</v>
      </c>
      <c r="Z4600">
        <v>68</v>
      </c>
      <c r="AA4600">
        <v>7843.55</v>
      </c>
      <c r="AB4600">
        <f>IF(Churn_Data[[#This Row],[Churn]]="No",Churn_Data[[#This Row],[MonthlyCharges]],NA())</f>
        <v>114.9</v>
      </c>
      <c r="AC4600">
        <f>IF(Churn_Data[[#This Row],[Churn]]="No",Churn_Data[[#This Row],[tenure]],NA())</f>
        <v>68</v>
      </c>
      <c r="AD4600" t="e">
        <f>IF(Churn_Data[[#This Row],[Churn]]="Yes",Churn_Data[[#This Row],[MonthlyCharges]],NA())</f>
        <v>#N/A</v>
      </c>
      <c r="AE4600" t="e">
        <f>IF(Churn_Data[[#This Row],[Churn]]="Yes",Churn_Data[[#This Row],[tenure]],NA())</f>
        <v>#N/A</v>
      </c>
      <c r="AF4600">
        <v>7813.2</v>
      </c>
    </row>
    <row r="4601" spans="1:32" x14ac:dyDescent="0.3">
      <c r="A4601" t="s">
        <v>4635</v>
      </c>
      <c r="B4601" t="s">
        <v>30</v>
      </c>
      <c r="C4601" t="str">
        <f>IF(Churn_Data[[#This Row],[SeniorCitizen]]=1,"Yes","No")</f>
        <v>No</v>
      </c>
      <c r="D4601">
        <v>0</v>
      </c>
      <c r="E4601" t="s">
        <v>24</v>
      </c>
      <c r="F4601" t="s">
        <v>25</v>
      </c>
      <c r="G4601" t="s">
        <v>24</v>
      </c>
      <c r="H4601" t="s">
        <v>24</v>
      </c>
      <c r="I4601" t="s">
        <v>26</v>
      </c>
      <c r="J4601" t="str">
        <f>IF(Churn_Data[[#This Row],[InternetService]]&lt;&gt;"No","Yes","No")</f>
        <v>Yes</v>
      </c>
      <c r="K4601" t="s">
        <v>24</v>
      </c>
      <c r="L4601" t="s">
        <v>24</v>
      </c>
      <c r="M4601" t="s">
        <v>24</v>
      </c>
      <c r="N4601" t="s">
        <v>24</v>
      </c>
      <c r="O4601" t="s">
        <v>24</v>
      </c>
      <c r="P4601" t="s">
        <v>24</v>
      </c>
      <c r="Q4601" t="s">
        <v>25</v>
      </c>
      <c r="R4601">
        <f>IF(Churn_Data[[#This Row],[Churn]]="Yes",1,0)</f>
        <v>0</v>
      </c>
      <c r="S4601" t="s">
        <v>24</v>
      </c>
      <c r="T4601">
        <f>(Churn_Data[[#This Row],[OnlineSecurity]]="Yes")+(Churn_Data[[#This Row],[OnlineBackup]]="Yes")+(Churn_Data[[#This Row],[DeviceProtection]]="Yes")+(Churn_Data[[#This Row],[TechSupport]]="Yes")+(Churn_Data[[#This Row],[StreamingTV]]="Yes")+(Churn_Data[[#This Row],[StreamingMovies]]="Yes")</f>
        <v>6</v>
      </c>
      <c r="U4601" t="s">
        <v>3911</v>
      </c>
      <c r="V4601" t="s">
        <v>46</v>
      </c>
      <c r="W4601" t="str">
        <f>IF(ISNUMBER(SEARCH("automatic", Churn_Data[[#This Row],[PaymentMethod]])), "Automatic", "Manual")</f>
        <v>Automatic</v>
      </c>
      <c r="X4601">
        <v>112.55</v>
      </c>
      <c r="Y4601" t="str">
        <f>IF(Churn_Data[[#This Row],[tenure]]&lt;=12,"0-1 Year",IF(Churn_Data[[#This Row],[tenure]]&lt;=24,"1-2 Years",IF(Churn_Data[[#This Row],[tenure]]&lt;=36,"2-3 Years",IF(Churn_Data[[#This Row],[tenure]]&lt;=48,"3-4 Years",IF(Churn_Data[[#This Row],[tenure]]&lt;=60,"4-5 Years","5+ Years")))))</f>
        <v>5+ Years</v>
      </c>
      <c r="Z4601">
        <v>69</v>
      </c>
      <c r="AA4601">
        <v>7806.5</v>
      </c>
      <c r="AB4601">
        <f>IF(Churn_Data[[#This Row],[Churn]]="No",Churn_Data[[#This Row],[MonthlyCharges]],NA())</f>
        <v>112.55</v>
      </c>
      <c r="AC4601">
        <f>IF(Churn_Data[[#This Row],[Churn]]="No",Churn_Data[[#This Row],[tenure]],NA())</f>
        <v>69</v>
      </c>
      <c r="AD4601" t="e">
        <f>IF(Churn_Data[[#This Row],[Churn]]="Yes",Churn_Data[[#This Row],[MonthlyCharges]],NA())</f>
        <v>#N/A</v>
      </c>
      <c r="AE4601" t="e">
        <f>IF(Churn_Data[[#This Row],[Churn]]="Yes",Churn_Data[[#This Row],[tenure]],NA())</f>
        <v>#N/A</v>
      </c>
      <c r="AF4601">
        <v>7765.95</v>
      </c>
    </row>
    <row r="4602" spans="1:32" x14ac:dyDescent="0.3">
      <c r="A4602" t="s">
        <v>4636</v>
      </c>
      <c r="B4602" t="s">
        <v>30</v>
      </c>
      <c r="C4602" t="str">
        <f>IF(Churn_Data[[#This Row],[SeniorCitizen]]=1,"Yes","No")</f>
        <v>No</v>
      </c>
      <c r="D4602">
        <v>0</v>
      </c>
      <c r="E4602" t="s">
        <v>24</v>
      </c>
      <c r="F4602" t="s">
        <v>24</v>
      </c>
      <c r="G4602" t="s">
        <v>24</v>
      </c>
      <c r="H4602" t="s">
        <v>24</v>
      </c>
      <c r="I4602" t="s">
        <v>120</v>
      </c>
      <c r="J4602" t="str">
        <f>IF(Churn_Data[[#This Row],[InternetService]]&lt;&gt;"No","Yes","No")</f>
        <v>Yes</v>
      </c>
      <c r="K4602" t="s">
        <v>24</v>
      </c>
      <c r="L4602" t="s">
        <v>24</v>
      </c>
      <c r="M4602" t="s">
        <v>24</v>
      </c>
      <c r="N4602" t="s">
        <v>24</v>
      </c>
      <c r="O4602" t="s">
        <v>24</v>
      </c>
      <c r="P4602" t="s">
        <v>24</v>
      </c>
      <c r="Q4602" t="s">
        <v>25</v>
      </c>
      <c r="R4602">
        <f>IF(Churn_Data[[#This Row],[Churn]]="Yes",1,0)</f>
        <v>0</v>
      </c>
      <c r="S4602" t="s">
        <v>25</v>
      </c>
      <c r="T4602">
        <f>(Churn_Data[[#This Row],[OnlineSecurity]]="Yes")+(Churn_Data[[#This Row],[OnlineBackup]]="Yes")+(Churn_Data[[#This Row],[DeviceProtection]]="Yes")+(Churn_Data[[#This Row],[TechSupport]]="Yes")+(Churn_Data[[#This Row],[StreamingTV]]="Yes")+(Churn_Data[[#This Row],[StreamingMovies]]="Yes")</f>
        <v>6</v>
      </c>
      <c r="U4602" t="s">
        <v>3911</v>
      </c>
      <c r="V4602" t="s">
        <v>72</v>
      </c>
      <c r="W4602" t="str">
        <f>IF(ISNUMBER(SEARCH("automatic", Churn_Data[[#This Row],[PaymentMethod]])), "Automatic", "Manual")</f>
        <v>Automatic</v>
      </c>
      <c r="X4602">
        <v>90.3</v>
      </c>
      <c r="Y4602" t="str">
        <f>IF(Churn_Data[[#This Row],[tenure]]&lt;=12,"0-1 Year",IF(Churn_Data[[#This Row],[tenure]]&lt;=24,"1-2 Years",IF(Churn_Data[[#This Row],[tenure]]&lt;=36,"2-3 Years",IF(Churn_Data[[#This Row],[tenure]]&lt;=48,"3-4 Years",IF(Churn_Data[[#This Row],[tenure]]&lt;=60,"4-5 Years","5+ Years")))))</f>
        <v>5+ Years</v>
      </c>
      <c r="Z4602">
        <v>71</v>
      </c>
      <c r="AA4602">
        <v>6287.3</v>
      </c>
      <c r="AB4602">
        <f>IF(Churn_Data[[#This Row],[Churn]]="No",Churn_Data[[#This Row],[MonthlyCharges]],NA())</f>
        <v>90.3</v>
      </c>
      <c r="AC4602">
        <f>IF(Churn_Data[[#This Row],[Churn]]="No",Churn_Data[[#This Row],[tenure]],NA())</f>
        <v>71</v>
      </c>
      <c r="AD4602" t="e">
        <f>IF(Churn_Data[[#This Row],[Churn]]="Yes",Churn_Data[[#This Row],[MonthlyCharges]],NA())</f>
        <v>#N/A</v>
      </c>
      <c r="AE4602" t="e">
        <f>IF(Churn_Data[[#This Row],[Churn]]="Yes",Churn_Data[[#This Row],[tenure]],NA())</f>
        <v>#N/A</v>
      </c>
      <c r="AF4602">
        <v>6411.3</v>
      </c>
    </row>
    <row r="4603" spans="1:32" x14ac:dyDescent="0.3">
      <c r="A4603" t="s">
        <v>4637</v>
      </c>
      <c r="B4603" t="s">
        <v>23</v>
      </c>
      <c r="C4603" t="str">
        <f>IF(Churn_Data[[#This Row],[SeniorCitizen]]=1,"Yes","No")</f>
        <v>No</v>
      </c>
      <c r="D4603">
        <v>0</v>
      </c>
      <c r="E4603" t="s">
        <v>25</v>
      </c>
      <c r="F4603" t="s">
        <v>25</v>
      </c>
      <c r="G4603" t="s">
        <v>24</v>
      </c>
      <c r="H4603" t="s">
        <v>24</v>
      </c>
      <c r="I4603" t="s">
        <v>26</v>
      </c>
      <c r="J4603" t="str">
        <f>IF(Churn_Data[[#This Row],[InternetService]]&lt;&gt;"No","Yes","No")</f>
        <v>Yes</v>
      </c>
      <c r="K4603" t="s">
        <v>24</v>
      </c>
      <c r="L4603" t="s">
        <v>24</v>
      </c>
      <c r="M4603" t="s">
        <v>24</v>
      </c>
      <c r="N4603" t="s">
        <v>24</v>
      </c>
      <c r="O4603" t="s">
        <v>24</v>
      </c>
      <c r="P4603" t="s">
        <v>24</v>
      </c>
      <c r="Q4603" t="s">
        <v>25</v>
      </c>
      <c r="R4603">
        <f>IF(Churn_Data[[#This Row],[Churn]]="Yes",1,0)</f>
        <v>0</v>
      </c>
      <c r="S4603" t="s">
        <v>24</v>
      </c>
      <c r="T4603">
        <f>(Churn_Data[[#This Row],[OnlineSecurity]]="Yes")+(Churn_Data[[#This Row],[OnlineBackup]]="Yes")+(Churn_Data[[#This Row],[DeviceProtection]]="Yes")+(Churn_Data[[#This Row],[TechSupport]]="Yes")+(Churn_Data[[#This Row],[StreamingTV]]="Yes")+(Churn_Data[[#This Row],[StreamingMovies]]="Yes")</f>
        <v>6</v>
      </c>
      <c r="U4603" t="s">
        <v>3911</v>
      </c>
      <c r="V4603" t="s">
        <v>46</v>
      </c>
      <c r="W4603" t="str">
        <f>IF(ISNUMBER(SEARCH("automatic", Churn_Data[[#This Row],[PaymentMethod]])), "Automatic", "Manual")</f>
        <v>Automatic</v>
      </c>
      <c r="X4603">
        <v>115.1</v>
      </c>
      <c r="Y4603" t="str">
        <f>IF(Churn_Data[[#This Row],[tenure]]&lt;=12,"0-1 Year",IF(Churn_Data[[#This Row],[tenure]]&lt;=24,"1-2 Years",IF(Churn_Data[[#This Row],[tenure]]&lt;=36,"2-3 Years",IF(Churn_Data[[#This Row],[tenure]]&lt;=48,"3-4 Years",IF(Churn_Data[[#This Row],[tenure]]&lt;=60,"4-5 Years","5+ Years")))))</f>
        <v>5+ Years</v>
      </c>
      <c r="Z4603">
        <v>64</v>
      </c>
      <c r="AA4603">
        <v>7334.05</v>
      </c>
      <c r="AB4603">
        <f>IF(Churn_Data[[#This Row],[Churn]]="No",Churn_Data[[#This Row],[MonthlyCharges]],NA())</f>
        <v>115.1</v>
      </c>
      <c r="AC4603">
        <f>IF(Churn_Data[[#This Row],[Churn]]="No",Churn_Data[[#This Row],[tenure]],NA())</f>
        <v>64</v>
      </c>
      <c r="AD4603" t="e">
        <f>IF(Churn_Data[[#This Row],[Churn]]="Yes",Churn_Data[[#This Row],[MonthlyCharges]],NA())</f>
        <v>#N/A</v>
      </c>
      <c r="AE4603" t="e">
        <f>IF(Churn_Data[[#This Row],[Churn]]="Yes",Churn_Data[[#This Row],[tenure]],NA())</f>
        <v>#N/A</v>
      </c>
      <c r="AF4603">
        <v>7366.4</v>
      </c>
    </row>
    <row r="4604" spans="1:32" x14ac:dyDescent="0.3">
      <c r="A4604" t="s">
        <v>4638</v>
      </c>
      <c r="B4604" t="s">
        <v>23</v>
      </c>
      <c r="C4604" t="str">
        <f>IF(Churn_Data[[#This Row],[SeniorCitizen]]=1,"Yes","No")</f>
        <v>No</v>
      </c>
      <c r="D4604">
        <v>0</v>
      </c>
      <c r="E4604" t="s">
        <v>25</v>
      </c>
      <c r="F4604" t="s">
        <v>25</v>
      </c>
      <c r="G4604" t="s">
        <v>24</v>
      </c>
      <c r="H4604" t="s">
        <v>24</v>
      </c>
      <c r="I4604" t="s">
        <v>26</v>
      </c>
      <c r="J4604" t="str">
        <f>IF(Churn_Data[[#This Row],[InternetService]]&lt;&gt;"No","Yes","No")</f>
        <v>Yes</v>
      </c>
      <c r="K4604" t="s">
        <v>24</v>
      </c>
      <c r="L4604" t="s">
        <v>24</v>
      </c>
      <c r="M4604" t="s">
        <v>24</v>
      </c>
      <c r="N4604" t="s">
        <v>24</v>
      </c>
      <c r="O4604" t="s">
        <v>24</v>
      </c>
      <c r="P4604" t="s">
        <v>24</v>
      </c>
      <c r="Q4604" t="s">
        <v>25</v>
      </c>
      <c r="R4604">
        <f>IF(Churn_Data[[#This Row],[Churn]]="Yes",1,0)</f>
        <v>0</v>
      </c>
      <c r="S4604" t="s">
        <v>24</v>
      </c>
      <c r="T4604">
        <f>(Churn_Data[[#This Row],[OnlineSecurity]]="Yes")+(Churn_Data[[#This Row],[OnlineBackup]]="Yes")+(Churn_Data[[#This Row],[DeviceProtection]]="Yes")+(Churn_Data[[#This Row],[TechSupport]]="Yes")+(Churn_Data[[#This Row],[StreamingTV]]="Yes")+(Churn_Data[[#This Row],[StreamingMovies]]="Yes")</f>
        <v>6</v>
      </c>
      <c r="U4604" t="s">
        <v>3911</v>
      </c>
      <c r="V4604" t="s">
        <v>72</v>
      </c>
      <c r="W4604" t="str">
        <f>IF(ISNUMBER(SEARCH("automatic", Churn_Data[[#This Row],[PaymentMethod]])), "Automatic", "Manual")</f>
        <v>Automatic</v>
      </c>
      <c r="X4604">
        <v>111.95</v>
      </c>
      <c r="Y4604" t="str">
        <f>IF(Churn_Data[[#This Row],[tenure]]&lt;=12,"0-1 Year",IF(Churn_Data[[#This Row],[tenure]]&lt;=24,"1-2 Years",IF(Churn_Data[[#This Row],[tenure]]&lt;=36,"2-3 Years",IF(Churn_Data[[#This Row],[tenure]]&lt;=48,"3-4 Years",IF(Churn_Data[[#This Row],[tenure]]&lt;=60,"4-5 Years","5+ Years")))))</f>
        <v>5+ Years</v>
      </c>
      <c r="Z4604">
        <v>70</v>
      </c>
      <c r="AA4604">
        <v>7795.95</v>
      </c>
      <c r="AB4604">
        <f>IF(Churn_Data[[#This Row],[Churn]]="No",Churn_Data[[#This Row],[MonthlyCharges]],NA())</f>
        <v>111.95</v>
      </c>
      <c r="AC4604">
        <f>IF(Churn_Data[[#This Row],[Churn]]="No",Churn_Data[[#This Row],[tenure]],NA())</f>
        <v>70</v>
      </c>
      <c r="AD4604" t="e">
        <f>IF(Churn_Data[[#This Row],[Churn]]="Yes",Churn_Data[[#This Row],[MonthlyCharges]],NA())</f>
        <v>#N/A</v>
      </c>
      <c r="AE4604" t="e">
        <f>IF(Churn_Data[[#This Row],[Churn]]="Yes",Churn_Data[[#This Row],[tenure]],NA())</f>
        <v>#N/A</v>
      </c>
      <c r="AF4604">
        <v>7836.5</v>
      </c>
    </row>
    <row r="4605" spans="1:32" x14ac:dyDescent="0.3">
      <c r="A4605" t="s">
        <v>4639</v>
      </c>
      <c r="B4605" t="s">
        <v>23</v>
      </c>
      <c r="C4605" t="str">
        <f>IF(Churn_Data[[#This Row],[SeniorCitizen]]=1,"Yes","No")</f>
        <v>No</v>
      </c>
      <c r="D4605">
        <v>0</v>
      </c>
      <c r="E4605" t="s">
        <v>24</v>
      </c>
      <c r="F4605" t="s">
        <v>24</v>
      </c>
      <c r="G4605" t="s">
        <v>24</v>
      </c>
      <c r="H4605" t="s">
        <v>24</v>
      </c>
      <c r="I4605" t="s">
        <v>120</v>
      </c>
      <c r="J4605" t="str">
        <f>IF(Churn_Data[[#This Row],[InternetService]]&lt;&gt;"No","Yes","No")</f>
        <v>Yes</v>
      </c>
      <c r="K4605" t="s">
        <v>24</v>
      </c>
      <c r="L4605" t="s">
        <v>24</v>
      </c>
      <c r="M4605" t="s">
        <v>24</v>
      </c>
      <c r="N4605" t="s">
        <v>24</v>
      </c>
      <c r="O4605" t="s">
        <v>24</v>
      </c>
      <c r="P4605" t="s">
        <v>24</v>
      </c>
      <c r="Q4605" t="s">
        <v>25</v>
      </c>
      <c r="R4605">
        <f>IF(Churn_Data[[#This Row],[Churn]]="Yes",1,0)</f>
        <v>0</v>
      </c>
      <c r="S4605" t="s">
        <v>25</v>
      </c>
      <c r="T4605">
        <f>(Churn_Data[[#This Row],[OnlineSecurity]]="Yes")+(Churn_Data[[#This Row],[OnlineBackup]]="Yes")+(Churn_Data[[#This Row],[DeviceProtection]]="Yes")+(Churn_Data[[#This Row],[TechSupport]]="Yes")+(Churn_Data[[#This Row],[StreamingTV]]="Yes")+(Churn_Data[[#This Row],[StreamingMovies]]="Yes")</f>
        <v>6</v>
      </c>
      <c r="U4605" t="s">
        <v>3911</v>
      </c>
      <c r="V4605" t="s">
        <v>46</v>
      </c>
      <c r="W4605" t="str">
        <f>IF(ISNUMBER(SEARCH("automatic", Churn_Data[[#This Row],[PaymentMethod]])), "Automatic", "Manual")</f>
        <v>Automatic</v>
      </c>
      <c r="X4605">
        <v>91.55</v>
      </c>
      <c r="Y4605" t="str">
        <f>IF(Churn_Data[[#This Row],[tenure]]&lt;=12,"0-1 Year",IF(Churn_Data[[#This Row],[tenure]]&lt;=24,"1-2 Years",IF(Churn_Data[[#This Row],[tenure]]&lt;=36,"2-3 Years",IF(Churn_Data[[#This Row],[tenure]]&lt;=48,"3-4 Years",IF(Churn_Data[[#This Row],[tenure]]&lt;=60,"4-5 Years","5+ Years")))))</f>
        <v>5+ Years</v>
      </c>
      <c r="Z4605">
        <v>65</v>
      </c>
      <c r="AA4605">
        <v>5963.95</v>
      </c>
      <c r="AB4605">
        <f>IF(Churn_Data[[#This Row],[Churn]]="No",Churn_Data[[#This Row],[MonthlyCharges]],NA())</f>
        <v>91.55</v>
      </c>
      <c r="AC4605">
        <f>IF(Churn_Data[[#This Row],[Churn]]="No",Churn_Data[[#This Row],[tenure]],NA())</f>
        <v>65</v>
      </c>
      <c r="AD4605" t="e">
        <f>IF(Churn_Data[[#This Row],[Churn]]="Yes",Churn_Data[[#This Row],[MonthlyCharges]],NA())</f>
        <v>#N/A</v>
      </c>
      <c r="AE4605" t="e">
        <f>IF(Churn_Data[[#This Row],[Churn]]="Yes",Churn_Data[[#This Row],[tenure]],NA())</f>
        <v>#N/A</v>
      </c>
      <c r="AF4605">
        <v>5950.75</v>
      </c>
    </row>
    <row r="4606" spans="1:32" x14ac:dyDescent="0.3">
      <c r="A4606" t="s">
        <v>4640</v>
      </c>
      <c r="B4606" t="s">
        <v>23</v>
      </c>
      <c r="C4606" t="str">
        <f>IF(Churn_Data[[#This Row],[SeniorCitizen]]=1,"Yes","No")</f>
        <v>No</v>
      </c>
      <c r="D4606">
        <v>0</v>
      </c>
      <c r="E4606" t="s">
        <v>24</v>
      </c>
      <c r="F4606" t="s">
        <v>25</v>
      </c>
      <c r="G4606" t="s">
        <v>24</v>
      </c>
      <c r="H4606" t="s">
        <v>24</v>
      </c>
      <c r="I4606" t="s">
        <v>120</v>
      </c>
      <c r="J4606" t="str">
        <f>IF(Churn_Data[[#This Row],[InternetService]]&lt;&gt;"No","Yes","No")</f>
        <v>Yes</v>
      </c>
      <c r="K4606" t="s">
        <v>24</v>
      </c>
      <c r="L4606" t="s">
        <v>24</v>
      </c>
      <c r="M4606" t="s">
        <v>24</v>
      </c>
      <c r="N4606" t="s">
        <v>24</v>
      </c>
      <c r="O4606" t="s">
        <v>24</v>
      </c>
      <c r="P4606" t="s">
        <v>24</v>
      </c>
      <c r="Q4606" t="s">
        <v>25</v>
      </c>
      <c r="R4606">
        <f>IF(Churn_Data[[#This Row],[Churn]]="Yes",1,0)</f>
        <v>0</v>
      </c>
      <c r="S4606" t="s">
        <v>25</v>
      </c>
      <c r="T4606">
        <f>(Churn_Data[[#This Row],[OnlineSecurity]]="Yes")+(Churn_Data[[#This Row],[OnlineBackup]]="Yes")+(Churn_Data[[#This Row],[DeviceProtection]]="Yes")+(Churn_Data[[#This Row],[TechSupport]]="Yes")+(Churn_Data[[#This Row],[StreamingTV]]="Yes")+(Churn_Data[[#This Row],[StreamingMovies]]="Yes")</f>
        <v>6</v>
      </c>
      <c r="U4606" t="s">
        <v>3911</v>
      </c>
      <c r="V4606" t="s">
        <v>46</v>
      </c>
      <c r="W4606" t="str">
        <f>IF(ISNUMBER(SEARCH("automatic", Churn_Data[[#This Row],[PaymentMethod]])), "Automatic", "Manual")</f>
        <v>Automatic</v>
      </c>
      <c r="X4606">
        <v>87.95</v>
      </c>
      <c r="Y4606" t="str">
        <f>IF(Churn_Data[[#This Row],[tenure]]&lt;=12,"0-1 Year",IF(Churn_Data[[#This Row],[tenure]]&lt;=24,"1-2 Years",IF(Churn_Data[[#This Row],[tenure]]&lt;=36,"2-3 Years",IF(Churn_Data[[#This Row],[tenure]]&lt;=48,"3-4 Years",IF(Churn_Data[[#This Row],[tenure]]&lt;=60,"4-5 Years","5+ Years")))))</f>
        <v>5+ Years</v>
      </c>
      <c r="Z4606">
        <v>71</v>
      </c>
      <c r="AA4606">
        <v>6365.35</v>
      </c>
      <c r="AB4606">
        <f>IF(Churn_Data[[#This Row],[Churn]]="No",Churn_Data[[#This Row],[MonthlyCharges]],NA())</f>
        <v>87.95</v>
      </c>
      <c r="AC4606">
        <f>IF(Churn_Data[[#This Row],[Churn]]="No",Churn_Data[[#This Row],[tenure]],NA())</f>
        <v>71</v>
      </c>
      <c r="AD4606" t="e">
        <f>IF(Churn_Data[[#This Row],[Churn]]="Yes",Churn_Data[[#This Row],[MonthlyCharges]],NA())</f>
        <v>#N/A</v>
      </c>
      <c r="AE4606" t="e">
        <f>IF(Churn_Data[[#This Row],[Churn]]="Yes",Churn_Data[[#This Row],[tenure]],NA())</f>
        <v>#N/A</v>
      </c>
      <c r="AF4606">
        <v>6244.45</v>
      </c>
    </row>
    <row r="4607" spans="1:32" x14ac:dyDescent="0.3">
      <c r="A4607" t="s">
        <v>4641</v>
      </c>
      <c r="B4607" t="s">
        <v>23</v>
      </c>
      <c r="C4607" t="str">
        <f>IF(Churn_Data[[#This Row],[SeniorCitizen]]=1,"Yes","No")</f>
        <v>No</v>
      </c>
      <c r="D4607">
        <v>0</v>
      </c>
      <c r="E4607" t="s">
        <v>24</v>
      </c>
      <c r="F4607" t="s">
        <v>24</v>
      </c>
      <c r="G4607" t="s">
        <v>24</v>
      </c>
      <c r="H4607" t="s">
        <v>24</v>
      </c>
      <c r="I4607" t="s">
        <v>120</v>
      </c>
      <c r="J4607" t="str">
        <f>IF(Churn_Data[[#This Row],[InternetService]]&lt;&gt;"No","Yes","No")</f>
        <v>Yes</v>
      </c>
      <c r="K4607" t="s">
        <v>24</v>
      </c>
      <c r="L4607" t="s">
        <v>24</v>
      </c>
      <c r="M4607" t="s">
        <v>24</v>
      </c>
      <c r="N4607" t="s">
        <v>24</v>
      </c>
      <c r="O4607" t="s">
        <v>24</v>
      </c>
      <c r="P4607" t="s">
        <v>24</v>
      </c>
      <c r="Q4607" t="s">
        <v>25</v>
      </c>
      <c r="R4607">
        <f>IF(Churn_Data[[#This Row],[Churn]]="Yes",1,0)</f>
        <v>0</v>
      </c>
      <c r="S4607" t="s">
        <v>24</v>
      </c>
      <c r="T4607">
        <f>(Churn_Data[[#This Row],[OnlineSecurity]]="Yes")+(Churn_Data[[#This Row],[OnlineBackup]]="Yes")+(Churn_Data[[#This Row],[DeviceProtection]]="Yes")+(Churn_Data[[#This Row],[TechSupport]]="Yes")+(Churn_Data[[#This Row],[StreamingTV]]="Yes")+(Churn_Data[[#This Row],[StreamingMovies]]="Yes")</f>
        <v>6</v>
      </c>
      <c r="U4607" t="s">
        <v>3911</v>
      </c>
      <c r="V4607" t="s">
        <v>28</v>
      </c>
      <c r="W4607" t="str">
        <f>IF(ISNUMBER(SEARCH("automatic", Churn_Data[[#This Row],[PaymentMethod]])), "Automatic", "Manual")</f>
        <v>Manual</v>
      </c>
      <c r="X4607">
        <v>90.6</v>
      </c>
      <c r="Y4607" t="str">
        <f>IF(Churn_Data[[#This Row],[tenure]]&lt;=12,"0-1 Year",IF(Churn_Data[[#This Row],[tenure]]&lt;=24,"1-2 Years",IF(Churn_Data[[#This Row],[tenure]]&lt;=36,"2-3 Years",IF(Churn_Data[[#This Row],[tenure]]&lt;=48,"3-4 Years",IF(Churn_Data[[#This Row],[tenure]]&lt;=60,"4-5 Years","5+ Years")))))</f>
        <v>5+ Years</v>
      </c>
      <c r="Z4607">
        <v>64</v>
      </c>
      <c r="AA4607">
        <v>5817.45</v>
      </c>
      <c r="AB4607">
        <f>IF(Churn_Data[[#This Row],[Churn]]="No",Churn_Data[[#This Row],[MonthlyCharges]],NA())</f>
        <v>90.6</v>
      </c>
      <c r="AC4607">
        <f>IF(Churn_Data[[#This Row],[Churn]]="No",Churn_Data[[#This Row],[tenure]],NA())</f>
        <v>64</v>
      </c>
      <c r="AD4607" t="e">
        <f>IF(Churn_Data[[#This Row],[Churn]]="Yes",Churn_Data[[#This Row],[MonthlyCharges]],NA())</f>
        <v>#N/A</v>
      </c>
      <c r="AE4607" t="e">
        <f>IF(Churn_Data[[#This Row],[Churn]]="Yes",Churn_Data[[#This Row],[tenure]],NA())</f>
        <v>#N/A</v>
      </c>
      <c r="AF4607">
        <v>5798.4</v>
      </c>
    </row>
    <row r="4608" spans="1:32" x14ac:dyDescent="0.3">
      <c r="A4608" t="s">
        <v>4642</v>
      </c>
      <c r="B4608" t="s">
        <v>23</v>
      </c>
      <c r="C4608" t="str">
        <f>IF(Churn_Data[[#This Row],[SeniorCitizen]]=1,"Yes","No")</f>
        <v>No</v>
      </c>
      <c r="D4608">
        <v>0</v>
      </c>
      <c r="E4608" t="s">
        <v>24</v>
      </c>
      <c r="F4608" t="s">
        <v>25</v>
      </c>
      <c r="G4608" t="s">
        <v>24</v>
      </c>
      <c r="H4608" t="s">
        <v>24</v>
      </c>
      <c r="I4608" t="s">
        <v>26</v>
      </c>
      <c r="J4608" t="str">
        <f>IF(Churn_Data[[#This Row],[InternetService]]&lt;&gt;"No","Yes","No")</f>
        <v>Yes</v>
      </c>
      <c r="K4608" t="s">
        <v>24</v>
      </c>
      <c r="L4608" t="s">
        <v>24</v>
      </c>
      <c r="M4608" t="s">
        <v>24</v>
      </c>
      <c r="N4608" t="s">
        <v>24</v>
      </c>
      <c r="O4608" t="s">
        <v>24</v>
      </c>
      <c r="P4608" t="s">
        <v>24</v>
      </c>
      <c r="Q4608" t="s">
        <v>25</v>
      </c>
      <c r="R4608">
        <f>IF(Churn_Data[[#This Row],[Churn]]="Yes",1,0)</f>
        <v>0</v>
      </c>
      <c r="S4608" t="s">
        <v>24</v>
      </c>
      <c r="T4608">
        <f>(Churn_Data[[#This Row],[OnlineSecurity]]="Yes")+(Churn_Data[[#This Row],[OnlineBackup]]="Yes")+(Churn_Data[[#This Row],[DeviceProtection]]="Yes")+(Churn_Data[[#This Row],[TechSupport]]="Yes")+(Churn_Data[[#This Row],[StreamingTV]]="Yes")+(Churn_Data[[#This Row],[StreamingMovies]]="Yes")</f>
        <v>6</v>
      </c>
      <c r="U4608" t="s">
        <v>3911</v>
      </c>
      <c r="V4608" t="s">
        <v>32</v>
      </c>
      <c r="W4608" t="str">
        <f>IF(ISNUMBER(SEARCH("automatic", Churn_Data[[#This Row],[PaymentMethod]])), "Automatic", "Manual")</f>
        <v>Manual</v>
      </c>
      <c r="X4608">
        <v>116</v>
      </c>
      <c r="Y4608" t="str">
        <f>IF(Churn_Data[[#This Row],[tenure]]&lt;=12,"0-1 Year",IF(Churn_Data[[#This Row],[tenure]]&lt;=24,"1-2 Years",IF(Churn_Data[[#This Row],[tenure]]&lt;=36,"2-3 Years",IF(Churn_Data[[#This Row],[tenure]]&lt;=48,"3-4 Years",IF(Churn_Data[[#This Row],[tenure]]&lt;=60,"4-5 Years","5+ Years")))))</f>
        <v>5+ Years</v>
      </c>
      <c r="Z4608">
        <v>69</v>
      </c>
      <c r="AA4608">
        <v>8182.85</v>
      </c>
      <c r="AB4608">
        <f>IF(Churn_Data[[#This Row],[Churn]]="No",Churn_Data[[#This Row],[MonthlyCharges]],NA())</f>
        <v>116</v>
      </c>
      <c r="AC4608">
        <f>IF(Churn_Data[[#This Row],[Churn]]="No",Churn_Data[[#This Row],[tenure]],NA())</f>
        <v>69</v>
      </c>
      <c r="AD4608" t="e">
        <f>IF(Churn_Data[[#This Row],[Churn]]="Yes",Churn_Data[[#This Row],[MonthlyCharges]],NA())</f>
        <v>#N/A</v>
      </c>
      <c r="AE4608" t="e">
        <f>IF(Churn_Data[[#This Row],[Churn]]="Yes",Churn_Data[[#This Row],[tenure]],NA())</f>
        <v>#N/A</v>
      </c>
      <c r="AF4608">
        <v>8004</v>
      </c>
    </row>
    <row r="4609" spans="1:32" x14ac:dyDescent="0.3">
      <c r="A4609" t="s">
        <v>4643</v>
      </c>
      <c r="B4609" t="s">
        <v>30</v>
      </c>
      <c r="C4609" t="str">
        <f>IF(Churn_Data[[#This Row],[SeniorCitizen]]=1,"Yes","No")</f>
        <v>No</v>
      </c>
      <c r="D4609">
        <v>0</v>
      </c>
      <c r="E4609" t="s">
        <v>24</v>
      </c>
      <c r="F4609" t="s">
        <v>25</v>
      </c>
      <c r="G4609" t="s">
        <v>24</v>
      </c>
      <c r="H4609" t="s">
        <v>24</v>
      </c>
      <c r="I4609" t="s">
        <v>26</v>
      </c>
      <c r="J4609" t="str">
        <f>IF(Churn_Data[[#This Row],[InternetService]]&lt;&gt;"No","Yes","No")</f>
        <v>Yes</v>
      </c>
      <c r="K4609" t="s">
        <v>24</v>
      </c>
      <c r="L4609" t="s">
        <v>24</v>
      </c>
      <c r="M4609" t="s">
        <v>24</v>
      </c>
      <c r="N4609" t="s">
        <v>24</v>
      </c>
      <c r="O4609" t="s">
        <v>24</v>
      </c>
      <c r="P4609" t="s">
        <v>24</v>
      </c>
      <c r="Q4609" t="s">
        <v>25</v>
      </c>
      <c r="R4609">
        <f>IF(Churn_Data[[#This Row],[Churn]]="Yes",1,0)</f>
        <v>0</v>
      </c>
      <c r="S4609" t="s">
        <v>25</v>
      </c>
      <c r="T4609">
        <f>(Churn_Data[[#This Row],[OnlineSecurity]]="Yes")+(Churn_Data[[#This Row],[OnlineBackup]]="Yes")+(Churn_Data[[#This Row],[DeviceProtection]]="Yes")+(Churn_Data[[#This Row],[TechSupport]]="Yes")+(Churn_Data[[#This Row],[StreamingTV]]="Yes")+(Churn_Data[[#This Row],[StreamingMovies]]="Yes")</f>
        <v>6</v>
      </c>
      <c r="U4609" t="s">
        <v>3911</v>
      </c>
      <c r="V4609" t="s">
        <v>32</v>
      </c>
      <c r="W4609" t="str">
        <f>IF(ISNUMBER(SEARCH("automatic", Churn_Data[[#This Row],[PaymentMethod]])), "Automatic", "Manual")</f>
        <v>Manual</v>
      </c>
      <c r="X4609">
        <v>113.75</v>
      </c>
      <c r="Y4609" t="str">
        <f>IF(Churn_Data[[#This Row],[tenure]]&lt;=12,"0-1 Year",IF(Churn_Data[[#This Row],[tenure]]&lt;=24,"1-2 Years",IF(Churn_Data[[#This Row],[tenure]]&lt;=36,"2-3 Years",IF(Churn_Data[[#This Row],[tenure]]&lt;=48,"3-4 Years",IF(Churn_Data[[#This Row],[tenure]]&lt;=60,"4-5 Years","5+ Years")))))</f>
        <v>4-5 Years</v>
      </c>
      <c r="Z4609">
        <v>59</v>
      </c>
      <c r="AA4609">
        <v>6561.25</v>
      </c>
      <c r="AB4609">
        <f>IF(Churn_Data[[#This Row],[Churn]]="No",Churn_Data[[#This Row],[MonthlyCharges]],NA())</f>
        <v>113.75</v>
      </c>
      <c r="AC4609">
        <f>IF(Churn_Data[[#This Row],[Churn]]="No",Churn_Data[[#This Row],[tenure]],NA())</f>
        <v>59</v>
      </c>
      <c r="AD4609" t="e">
        <f>IF(Churn_Data[[#This Row],[Churn]]="Yes",Churn_Data[[#This Row],[MonthlyCharges]],NA())</f>
        <v>#N/A</v>
      </c>
      <c r="AE4609" t="e">
        <f>IF(Churn_Data[[#This Row],[Churn]]="Yes",Churn_Data[[#This Row],[tenure]],NA())</f>
        <v>#N/A</v>
      </c>
      <c r="AF4609">
        <v>6711.25</v>
      </c>
    </row>
    <row r="4610" spans="1:32" x14ac:dyDescent="0.3">
      <c r="A4610" t="s">
        <v>4644</v>
      </c>
      <c r="B4610" t="s">
        <v>23</v>
      </c>
      <c r="C4610" t="str">
        <f>IF(Churn_Data[[#This Row],[SeniorCitizen]]=1,"Yes","No")</f>
        <v>No</v>
      </c>
      <c r="D4610">
        <v>0</v>
      </c>
      <c r="E4610" t="s">
        <v>24</v>
      </c>
      <c r="F4610" t="s">
        <v>24</v>
      </c>
      <c r="G4610" t="s">
        <v>24</v>
      </c>
      <c r="H4610" t="s">
        <v>24</v>
      </c>
      <c r="I4610" t="s">
        <v>120</v>
      </c>
      <c r="J4610" t="str">
        <f>IF(Churn_Data[[#This Row],[InternetService]]&lt;&gt;"No","Yes","No")</f>
        <v>Yes</v>
      </c>
      <c r="K4610" t="s">
        <v>24</v>
      </c>
      <c r="L4610" t="s">
        <v>24</v>
      </c>
      <c r="M4610" t="s">
        <v>24</v>
      </c>
      <c r="N4610" t="s">
        <v>24</v>
      </c>
      <c r="O4610" t="s">
        <v>24</v>
      </c>
      <c r="P4610" t="s">
        <v>24</v>
      </c>
      <c r="Q4610" t="s">
        <v>25</v>
      </c>
      <c r="R4610">
        <f>IF(Churn_Data[[#This Row],[Churn]]="Yes",1,0)</f>
        <v>0</v>
      </c>
      <c r="S4610" t="s">
        <v>25</v>
      </c>
      <c r="T4610">
        <f>(Churn_Data[[#This Row],[OnlineSecurity]]="Yes")+(Churn_Data[[#This Row],[OnlineBackup]]="Yes")+(Churn_Data[[#This Row],[DeviceProtection]]="Yes")+(Churn_Data[[#This Row],[TechSupport]]="Yes")+(Churn_Data[[#This Row],[StreamingTV]]="Yes")+(Churn_Data[[#This Row],[StreamingMovies]]="Yes")</f>
        <v>6</v>
      </c>
      <c r="U4610" t="s">
        <v>3911</v>
      </c>
      <c r="V4610" t="s">
        <v>72</v>
      </c>
      <c r="W4610" t="str">
        <f>IF(ISNUMBER(SEARCH("automatic", Churn_Data[[#This Row],[PaymentMethod]])), "Automatic", "Manual")</f>
        <v>Automatic</v>
      </c>
      <c r="X4610">
        <v>90.3</v>
      </c>
      <c r="Y4610" t="str">
        <f>IF(Churn_Data[[#This Row],[tenure]]&lt;=12,"0-1 Year",IF(Churn_Data[[#This Row],[tenure]]&lt;=24,"1-2 Years",IF(Churn_Data[[#This Row],[tenure]]&lt;=36,"2-3 Years",IF(Churn_Data[[#This Row],[tenure]]&lt;=48,"3-4 Years",IF(Churn_Data[[#This Row],[tenure]]&lt;=60,"4-5 Years","5+ Years")))))</f>
        <v>4-5 Years</v>
      </c>
      <c r="Z4610">
        <v>59</v>
      </c>
      <c r="AA4610">
        <v>5194.05</v>
      </c>
      <c r="AB4610">
        <f>IF(Churn_Data[[#This Row],[Churn]]="No",Churn_Data[[#This Row],[MonthlyCharges]],NA())</f>
        <v>90.3</v>
      </c>
      <c r="AC4610">
        <f>IF(Churn_Data[[#This Row],[Churn]]="No",Churn_Data[[#This Row],[tenure]],NA())</f>
        <v>59</v>
      </c>
      <c r="AD4610" t="e">
        <f>IF(Churn_Data[[#This Row],[Churn]]="Yes",Churn_Data[[#This Row],[MonthlyCharges]],NA())</f>
        <v>#N/A</v>
      </c>
      <c r="AE4610" t="e">
        <f>IF(Churn_Data[[#This Row],[Churn]]="Yes",Churn_Data[[#This Row],[tenure]],NA())</f>
        <v>#N/A</v>
      </c>
      <c r="AF4610">
        <v>5327.7</v>
      </c>
    </row>
    <row r="4611" spans="1:32" x14ac:dyDescent="0.3">
      <c r="A4611" t="s">
        <v>4645</v>
      </c>
      <c r="B4611" t="s">
        <v>30</v>
      </c>
      <c r="C4611" t="str">
        <f>IF(Churn_Data[[#This Row],[SeniorCitizen]]=1,"Yes","No")</f>
        <v>No</v>
      </c>
      <c r="D4611">
        <v>0</v>
      </c>
      <c r="E4611" t="s">
        <v>24</v>
      </c>
      <c r="F4611" t="s">
        <v>24</v>
      </c>
      <c r="G4611" t="s">
        <v>24</v>
      </c>
      <c r="H4611" t="s">
        <v>24</v>
      </c>
      <c r="I4611" t="s">
        <v>120</v>
      </c>
      <c r="J4611" t="str">
        <f>IF(Churn_Data[[#This Row],[InternetService]]&lt;&gt;"No","Yes","No")</f>
        <v>Yes</v>
      </c>
      <c r="K4611" t="s">
        <v>24</v>
      </c>
      <c r="L4611" t="s">
        <v>24</v>
      </c>
      <c r="M4611" t="s">
        <v>24</v>
      </c>
      <c r="N4611" t="s">
        <v>24</v>
      </c>
      <c r="O4611" t="s">
        <v>24</v>
      </c>
      <c r="P4611" t="s">
        <v>24</v>
      </c>
      <c r="Q4611" t="s">
        <v>25</v>
      </c>
      <c r="R4611">
        <f>IF(Churn_Data[[#This Row],[Churn]]="Yes",1,0)</f>
        <v>0</v>
      </c>
      <c r="S4611" t="s">
        <v>25</v>
      </c>
      <c r="T4611">
        <f>(Churn_Data[[#This Row],[OnlineSecurity]]="Yes")+(Churn_Data[[#This Row],[OnlineBackup]]="Yes")+(Churn_Data[[#This Row],[DeviceProtection]]="Yes")+(Churn_Data[[#This Row],[TechSupport]]="Yes")+(Churn_Data[[#This Row],[StreamingTV]]="Yes")+(Churn_Data[[#This Row],[StreamingMovies]]="Yes")</f>
        <v>6</v>
      </c>
      <c r="U4611" t="s">
        <v>3911</v>
      </c>
      <c r="V4611" t="s">
        <v>72</v>
      </c>
      <c r="W4611" t="str">
        <f>IF(ISNUMBER(SEARCH("automatic", Churn_Data[[#This Row],[PaymentMethod]])), "Automatic", "Manual")</f>
        <v>Automatic</v>
      </c>
      <c r="X4611">
        <v>89.9</v>
      </c>
      <c r="Y4611" t="str">
        <f>IF(Churn_Data[[#This Row],[tenure]]&lt;=12,"0-1 Year",IF(Churn_Data[[#This Row],[tenure]]&lt;=24,"1-2 Years",IF(Churn_Data[[#This Row],[tenure]]&lt;=36,"2-3 Years",IF(Churn_Data[[#This Row],[tenure]]&lt;=48,"3-4 Years",IF(Churn_Data[[#This Row],[tenure]]&lt;=60,"4-5 Years","5+ Years")))))</f>
        <v>5+ Years</v>
      </c>
      <c r="Z4611">
        <v>71</v>
      </c>
      <c r="AA4611">
        <v>6457.15</v>
      </c>
      <c r="AB4611">
        <f>IF(Churn_Data[[#This Row],[Churn]]="No",Churn_Data[[#This Row],[MonthlyCharges]],NA())</f>
        <v>89.9</v>
      </c>
      <c r="AC4611">
        <f>IF(Churn_Data[[#This Row],[Churn]]="No",Churn_Data[[#This Row],[tenure]],NA())</f>
        <v>71</v>
      </c>
      <c r="AD4611" t="e">
        <f>IF(Churn_Data[[#This Row],[Churn]]="Yes",Churn_Data[[#This Row],[MonthlyCharges]],NA())</f>
        <v>#N/A</v>
      </c>
      <c r="AE4611" t="e">
        <f>IF(Churn_Data[[#This Row],[Churn]]="Yes",Churn_Data[[#This Row],[tenure]],NA())</f>
        <v>#N/A</v>
      </c>
      <c r="AF4611">
        <v>6382.9</v>
      </c>
    </row>
    <row r="4612" spans="1:32" x14ac:dyDescent="0.3">
      <c r="A4612" t="s">
        <v>4646</v>
      </c>
      <c r="B4612" t="s">
        <v>23</v>
      </c>
      <c r="C4612" t="str">
        <f>IF(Churn_Data[[#This Row],[SeniorCitizen]]=1,"Yes","No")</f>
        <v>No</v>
      </c>
      <c r="D4612">
        <v>0</v>
      </c>
      <c r="E4612" t="s">
        <v>25</v>
      </c>
      <c r="F4612" t="s">
        <v>25</v>
      </c>
      <c r="G4612" t="s">
        <v>24</v>
      </c>
      <c r="H4612" t="s">
        <v>24</v>
      </c>
      <c r="I4612" t="s">
        <v>26</v>
      </c>
      <c r="J4612" t="str">
        <f>IF(Churn_Data[[#This Row],[InternetService]]&lt;&gt;"No","Yes","No")</f>
        <v>Yes</v>
      </c>
      <c r="K4612" t="s">
        <v>24</v>
      </c>
      <c r="L4612" t="s">
        <v>24</v>
      </c>
      <c r="M4612" t="s">
        <v>24</v>
      </c>
      <c r="N4612" t="s">
        <v>24</v>
      </c>
      <c r="O4612" t="s">
        <v>24</v>
      </c>
      <c r="P4612" t="s">
        <v>24</v>
      </c>
      <c r="Q4612" t="s">
        <v>25</v>
      </c>
      <c r="R4612">
        <f>IF(Churn_Data[[#This Row],[Churn]]="Yes",1,0)</f>
        <v>0</v>
      </c>
      <c r="S4612" t="s">
        <v>24</v>
      </c>
      <c r="T4612">
        <f>(Churn_Data[[#This Row],[OnlineSecurity]]="Yes")+(Churn_Data[[#This Row],[OnlineBackup]]="Yes")+(Churn_Data[[#This Row],[DeviceProtection]]="Yes")+(Churn_Data[[#This Row],[TechSupport]]="Yes")+(Churn_Data[[#This Row],[StreamingTV]]="Yes")+(Churn_Data[[#This Row],[StreamingMovies]]="Yes")</f>
        <v>6</v>
      </c>
      <c r="U4612" t="s">
        <v>3911</v>
      </c>
      <c r="V4612" t="s">
        <v>28</v>
      </c>
      <c r="W4612" t="str">
        <f>IF(ISNUMBER(SEARCH("automatic", Churn_Data[[#This Row],[PaymentMethod]])), "Automatic", "Manual")</f>
        <v>Manual</v>
      </c>
      <c r="X4612">
        <v>113.2</v>
      </c>
      <c r="Y4612" t="str">
        <f>IF(Churn_Data[[#This Row],[tenure]]&lt;=12,"0-1 Year",IF(Churn_Data[[#This Row],[tenure]]&lt;=24,"1-2 Years",IF(Churn_Data[[#This Row],[tenure]]&lt;=36,"2-3 Years",IF(Churn_Data[[#This Row],[tenure]]&lt;=48,"3-4 Years",IF(Churn_Data[[#This Row],[tenure]]&lt;=60,"4-5 Years","5+ Years")))))</f>
        <v>2-3 Years</v>
      </c>
      <c r="Z4612">
        <v>35</v>
      </c>
      <c r="AA4612">
        <v>3914.05</v>
      </c>
      <c r="AB4612">
        <f>IF(Churn_Data[[#This Row],[Churn]]="No",Churn_Data[[#This Row],[MonthlyCharges]],NA())</f>
        <v>113.2</v>
      </c>
      <c r="AC4612">
        <f>IF(Churn_Data[[#This Row],[Churn]]="No",Churn_Data[[#This Row],[tenure]],NA())</f>
        <v>35</v>
      </c>
      <c r="AD4612" t="e">
        <f>IF(Churn_Data[[#This Row],[Churn]]="Yes",Churn_Data[[#This Row],[MonthlyCharges]],NA())</f>
        <v>#N/A</v>
      </c>
      <c r="AE4612" t="e">
        <f>IF(Churn_Data[[#This Row],[Churn]]="Yes",Churn_Data[[#This Row],[tenure]],NA())</f>
        <v>#N/A</v>
      </c>
      <c r="AF4612">
        <v>3962</v>
      </c>
    </row>
    <row r="4613" spans="1:32" x14ac:dyDescent="0.3">
      <c r="A4613" t="s">
        <v>4647</v>
      </c>
      <c r="B4613" t="s">
        <v>23</v>
      </c>
      <c r="C4613" t="str">
        <f>IF(Churn_Data[[#This Row],[SeniorCitizen]]=1,"Yes","No")</f>
        <v>No</v>
      </c>
      <c r="D4613">
        <v>0</v>
      </c>
      <c r="E4613" t="s">
        <v>24</v>
      </c>
      <c r="F4613" t="s">
        <v>24</v>
      </c>
      <c r="G4613" t="s">
        <v>24</v>
      </c>
      <c r="H4613" t="s">
        <v>24</v>
      </c>
      <c r="I4613" t="s">
        <v>120</v>
      </c>
      <c r="J4613" t="str">
        <f>IF(Churn_Data[[#This Row],[InternetService]]&lt;&gt;"No","Yes","No")</f>
        <v>Yes</v>
      </c>
      <c r="K4613" t="s">
        <v>24</v>
      </c>
      <c r="L4613" t="s">
        <v>24</v>
      </c>
      <c r="M4613" t="s">
        <v>24</v>
      </c>
      <c r="N4613" t="s">
        <v>24</v>
      </c>
      <c r="O4613" t="s">
        <v>24</v>
      </c>
      <c r="P4613" t="s">
        <v>24</v>
      </c>
      <c r="Q4613" t="s">
        <v>25</v>
      </c>
      <c r="R4613">
        <f>IF(Churn_Data[[#This Row],[Churn]]="Yes",1,0)</f>
        <v>0</v>
      </c>
      <c r="S4613" t="s">
        <v>25</v>
      </c>
      <c r="T4613">
        <f>(Churn_Data[[#This Row],[OnlineSecurity]]="Yes")+(Churn_Data[[#This Row],[OnlineBackup]]="Yes")+(Churn_Data[[#This Row],[DeviceProtection]]="Yes")+(Churn_Data[[#This Row],[TechSupport]]="Yes")+(Churn_Data[[#This Row],[StreamingTV]]="Yes")+(Churn_Data[[#This Row],[StreamingMovies]]="Yes")</f>
        <v>6</v>
      </c>
      <c r="U4613" t="s">
        <v>3911</v>
      </c>
      <c r="V4613" t="s">
        <v>46</v>
      </c>
      <c r="W4613" t="str">
        <f>IF(ISNUMBER(SEARCH("automatic", Churn_Data[[#This Row],[PaymentMethod]])), "Automatic", "Manual")</f>
        <v>Automatic</v>
      </c>
      <c r="X4613">
        <v>89.9</v>
      </c>
      <c r="Y4613" t="str">
        <f>IF(Churn_Data[[#This Row],[tenure]]&lt;=12,"0-1 Year",IF(Churn_Data[[#This Row],[tenure]]&lt;=24,"1-2 Years",IF(Churn_Data[[#This Row],[tenure]]&lt;=36,"2-3 Years",IF(Churn_Data[[#This Row],[tenure]]&lt;=48,"3-4 Years",IF(Churn_Data[[#This Row],[tenure]]&lt;=60,"4-5 Years","5+ Years")))))</f>
        <v>5+ Years</v>
      </c>
      <c r="Z4613">
        <v>71</v>
      </c>
      <c r="AA4613">
        <v>6342.7</v>
      </c>
      <c r="AB4613">
        <f>IF(Churn_Data[[#This Row],[Churn]]="No",Churn_Data[[#This Row],[MonthlyCharges]],NA())</f>
        <v>89.9</v>
      </c>
      <c r="AC4613">
        <f>IF(Churn_Data[[#This Row],[Churn]]="No",Churn_Data[[#This Row],[tenure]],NA())</f>
        <v>71</v>
      </c>
      <c r="AD4613" t="e">
        <f>IF(Churn_Data[[#This Row],[Churn]]="Yes",Churn_Data[[#This Row],[MonthlyCharges]],NA())</f>
        <v>#N/A</v>
      </c>
      <c r="AE4613" t="e">
        <f>IF(Churn_Data[[#This Row],[Churn]]="Yes",Churn_Data[[#This Row],[tenure]],NA())</f>
        <v>#N/A</v>
      </c>
      <c r="AF4613">
        <v>6382.9</v>
      </c>
    </row>
    <row r="4614" spans="1:32" x14ac:dyDescent="0.3">
      <c r="A4614" t="s">
        <v>4648</v>
      </c>
      <c r="B4614" t="s">
        <v>30</v>
      </c>
      <c r="C4614" t="str">
        <f>IF(Churn_Data[[#This Row],[SeniorCitizen]]=1,"Yes","No")</f>
        <v>No</v>
      </c>
      <c r="D4614">
        <v>0</v>
      </c>
      <c r="E4614" t="s">
        <v>24</v>
      </c>
      <c r="F4614" t="s">
        <v>24</v>
      </c>
      <c r="G4614" t="s">
        <v>24</v>
      </c>
      <c r="H4614" t="s">
        <v>24</v>
      </c>
      <c r="I4614" t="s">
        <v>120</v>
      </c>
      <c r="J4614" t="str">
        <f>IF(Churn_Data[[#This Row],[InternetService]]&lt;&gt;"No","Yes","No")</f>
        <v>Yes</v>
      </c>
      <c r="K4614" t="s">
        <v>24</v>
      </c>
      <c r="L4614" t="s">
        <v>24</v>
      </c>
      <c r="M4614" t="s">
        <v>24</v>
      </c>
      <c r="N4614" t="s">
        <v>24</v>
      </c>
      <c r="O4614" t="s">
        <v>24</v>
      </c>
      <c r="P4614" t="s">
        <v>24</v>
      </c>
      <c r="Q4614" t="s">
        <v>25</v>
      </c>
      <c r="R4614">
        <f>IF(Churn_Data[[#This Row],[Churn]]="Yes",1,0)</f>
        <v>0</v>
      </c>
      <c r="S4614" t="s">
        <v>24</v>
      </c>
      <c r="T4614">
        <f>(Churn_Data[[#This Row],[OnlineSecurity]]="Yes")+(Churn_Data[[#This Row],[OnlineBackup]]="Yes")+(Churn_Data[[#This Row],[DeviceProtection]]="Yes")+(Churn_Data[[#This Row],[TechSupport]]="Yes")+(Churn_Data[[#This Row],[StreamingTV]]="Yes")+(Churn_Data[[#This Row],[StreamingMovies]]="Yes")</f>
        <v>6</v>
      </c>
      <c r="U4614" t="s">
        <v>3911</v>
      </c>
      <c r="V4614" t="s">
        <v>28</v>
      </c>
      <c r="W4614" t="str">
        <f>IF(ISNUMBER(SEARCH("automatic", Churn_Data[[#This Row],[PaymentMethod]])), "Automatic", "Manual")</f>
        <v>Manual</v>
      </c>
      <c r="X4614">
        <v>90.5</v>
      </c>
      <c r="Y4614" t="str">
        <f>IF(Churn_Data[[#This Row],[tenure]]&lt;=12,"0-1 Year",IF(Churn_Data[[#This Row],[tenure]]&lt;=24,"1-2 Years",IF(Churn_Data[[#This Row],[tenure]]&lt;=36,"2-3 Years",IF(Churn_Data[[#This Row],[tenure]]&lt;=48,"3-4 Years",IF(Churn_Data[[#This Row],[tenure]]&lt;=60,"4-5 Years","5+ Years")))))</f>
        <v>3-4 Years</v>
      </c>
      <c r="Z4614">
        <v>47</v>
      </c>
      <c r="AA4614">
        <v>4318.3500000000004</v>
      </c>
      <c r="AB4614">
        <f>IF(Churn_Data[[#This Row],[Churn]]="No",Churn_Data[[#This Row],[MonthlyCharges]],NA())</f>
        <v>90.5</v>
      </c>
      <c r="AC4614">
        <f>IF(Churn_Data[[#This Row],[Churn]]="No",Churn_Data[[#This Row],[tenure]],NA())</f>
        <v>47</v>
      </c>
      <c r="AD4614" t="e">
        <f>IF(Churn_Data[[#This Row],[Churn]]="Yes",Churn_Data[[#This Row],[MonthlyCharges]],NA())</f>
        <v>#N/A</v>
      </c>
      <c r="AE4614" t="e">
        <f>IF(Churn_Data[[#This Row],[Churn]]="Yes",Churn_Data[[#This Row],[tenure]],NA())</f>
        <v>#N/A</v>
      </c>
      <c r="AF4614">
        <v>4253.5</v>
      </c>
    </row>
    <row r="4615" spans="1:32" x14ac:dyDescent="0.3">
      <c r="A4615" t="s">
        <v>4649</v>
      </c>
      <c r="B4615" t="s">
        <v>23</v>
      </c>
      <c r="C4615" t="str">
        <f>IF(Churn_Data[[#This Row],[SeniorCitizen]]=1,"Yes","No")</f>
        <v>No</v>
      </c>
      <c r="D4615">
        <v>0</v>
      </c>
      <c r="E4615" t="s">
        <v>24</v>
      </c>
      <c r="F4615" t="s">
        <v>24</v>
      </c>
      <c r="G4615" t="s">
        <v>24</v>
      </c>
      <c r="H4615" t="s">
        <v>24</v>
      </c>
      <c r="I4615" t="s">
        <v>120</v>
      </c>
      <c r="J4615" t="str">
        <f>IF(Churn_Data[[#This Row],[InternetService]]&lt;&gt;"No","Yes","No")</f>
        <v>Yes</v>
      </c>
      <c r="K4615" t="s">
        <v>24</v>
      </c>
      <c r="L4615" t="s">
        <v>24</v>
      </c>
      <c r="M4615" t="s">
        <v>24</v>
      </c>
      <c r="N4615" t="s">
        <v>24</v>
      </c>
      <c r="O4615" t="s">
        <v>24</v>
      </c>
      <c r="P4615" t="s">
        <v>24</v>
      </c>
      <c r="Q4615" t="s">
        <v>25</v>
      </c>
      <c r="R4615">
        <f>IF(Churn_Data[[#This Row],[Churn]]="Yes",1,0)</f>
        <v>0</v>
      </c>
      <c r="S4615" t="s">
        <v>25</v>
      </c>
      <c r="T4615">
        <f>(Churn_Data[[#This Row],[OnlineSecurity]]="Yes")+(Churn_Data[[#This Row],[OnlineBackup]]="Yes")+(Churn_Data[[#This Row],[DeviceProtection]]="Yes")+(Churn_Data[[#This Row],[TechSupport]]="Yes")+(Churn_Data[[#This Row],[StreamingTV]]="Yes")+(Churn_Data[[#This Row],[StreamingMovies]]="Yes")</f>
        <v>6</v>
      </c>
      <c r="U4615" t="s">
        <v>3911</v>
      </c>
      <c r="V4615" t="s">
        <v>72</v>
      </c>
      <c r="W4615" t="str">
        <f>IF(ISNUMBER(SEARCH("automatic", Churn_Data[[#This Row],[PaymentMethod]])), "Automatic", "Manual")</f>
        <v>Automatic</v>
      </c>
      <c r="X4615">
        <v>88</v>
      </c>
      <c r="Y4615" t="str">
        <f>IF(Churn_Data[[#This Row],[tenure]]&lt;=12,"0-1 Year",IF(Churn_Data[[#This Row],[tenure]]&lt;=24,"1-2 Years",IF(Churn_Data[[#This Row],[tenure]]&lt;=36,"2-3 Years",IF(Churn_Data[[#This Row],[tenure]]&lt;=48,"3-4 Years",IF(Churn_Data[[#This Row],[tenure]]&lt;=60,"4-5 Years","5+ Years")))))</f>
        <v>5+ Years</v>
      </c>
      <c r="Z4615">
        <v>68</v>
      </c>
      <c r="AA4615">
        <v>6161.9</v>
      </c>
      <c r="AB4615">
        <f>IF(Churn_Data[[#This Row],[Churn]]="No",Churn_Data[[#This Row],[MonthlyCharges]],NA())</f>
        <v>88</v>
      </c>
      <c r="AC4615">
        <f>IF(Churn_Data[[#This Row],[Churn]]="No",Churn_Data[[#This Row],[tenure]],NA())</f>
        <v>68</v>
      </c>
      <c r="AD4615" t="e">
        <f>IF(Churn_Data[[#This Row],[Churn]]="Yes",Churn_Data[[#This Row],[MonthlyCharges]],NA())</f>
        <v>#N/A</v>
      </c>
      <c r="AE4615" t="e">
        <f>IF(Churn_Data[[#This Row],[Churn]]="Yes",Churn_Data[[#This Row],[tenure]],NA())</f>
        <v>#N/A</v>
      </c>
      <c r="AF4615">
        <v>5984</v>
      </c>
    </row>
    <row r="4616" spans="1:32" x14ac:dyDescent="0.3">
      <c r="A4616" t="s">
        <v>4650</v>
      </c>
      <c r="B4616" t="s">
        <v>30</v>
      </c>
      <c r="C4616" t="str">
        <f>IF(Churn_Data[[#This Row],[SeniorCitizen]]=1,"Yes","No")</f>
        <v>No</v>
      </c>
      <c r="D4616">
        <v>0</v>
      </c>
      <c r="E4616" t="s">
        <v>25</v>
      </c>
      <c r="F4616" t="s">
        <v>25</v>
      </c>
      <c r="G4616" t="s">
        <v>24</v>
      </c>
      <c r="H4616" t="s">
        <v>24</v>
      </c>
      <c r="I4616" t="s">
        <v>120</v>
      </c>
      <c r="J4616" t="str">
        <f>IF(Churn_Data[[#This Row],[InternetService]]&lt;&gt;"No","Yes","No")</f>
        <v>Yes</v>
      </c>
      <c r="K4616" t="s">
        <v>24</v>
      </c>
      <c r="L4616" t="s">
        <v>24</v>
      </c>
      <c r="M4616" t="s">
        <v>24</v>
      </c>
      <c r="N4616" t="s">
        <v>24</v>
      </c>
      <c r="O4616" t="s">
        <v>24</v>
      </c>
      <c r="P4616" t="s">
        <v>24</v>
      </c>
      <c r="Q4616" t="s">
        <v>25</v>
      </c>
      <c r="R4616">
        <f>IF(Churn_Data[[#This Row],[Churn]]="Yes",1,0)</f>
        <v>0</v>
      </c>
      <c r="S4616" t="s">
        <v>24</v>
      </c>
      <c r="T4616">
        <f>(Churn_Data[[#This Row],[OnlineSecurity]]="Yes")+(Churn_Data[[#This Row],[OnlineBackup]]="Yes")+(Churn_Data[[#This Row],[DeviceProtection]]="Yes")+(Churn_Data[[#This Row],[TechSupport]]="Yes")+(Churn_Data[[#This Row],[StreamingTV]]="Yes")+(Churn_Data[[#This Row],[StreamingMovies]]="Yes")</f>
        <v>6</v>
      </c>
      <c r="U4616" t="s">
        <v>3911</v>
      </c>
      <c r="V4616" t="s">
        <v>28</v>
      </c>
      <c r="W4616" t="str">
        <f>IF(ISNUMBER(SEARCH("automatic", Churn_Data[[#This Row],[PaymentMethod]])), "Automatic", "Manual")</f>
        <v>Manual</v>
      </c>
      <c r="X4616">
        <v>89.25</v>
      </c>
      <c r="Y4616" t="str">
        <f>IF(Churn_Data[[#This Row],[tenure]]&lt;=12,"0-1 Year",IF(Churn_Data[[#This Row],[tenure]]&lt;=24,"1-2 Years",IF(Churn_Data[[#This Row],[tenure]]&lt;=36,"2-3 Years",IF(Churn_Data[[#This Row],[tenure]]&lt;=48,"3-4 Years",IF(Churn_Data[[#This Row],[tenure]]&lt;=60,"4-5 Years","5+ Years")))))</f>
        <v>4-5 Years</v>
      </c>
      <c r="Z4616">
        <v>52</v>
      </c>
      <c r="AA4616">
        <v>4652.3999999999996</v>
      </c>
      <c r="AB4616">
        <f>IF(Churn_Data[[#This Row],[Churn]]="No",Churn_Data[[#This Row],[MonthlyCharges]],NA())</f>
        <v>89.25</v>
      </c>
      <c r="AC4616">
        <f>IF(Churn_Data[[#This Row],[Churn]]="No",Churn_Data[[#This Row],[tenure]],NA())</f>
        <v>52</v>
      </c>
      <c r="AD4616" t="e">
        <f>IF(Churn_Data[[#This Row],[Churn]]="Yes",Churn_Data[[#This Row],[MonthlyCharges]],NA())</f>
        <v>#N/A</v>
      </c>
      <c r="AE4616" t="e">
        <f>IF(Churn_Data[[#This Row],[Churn]]="Yes",Churn_Data[[#This Row],[tenure]],NA())</f>
        <v>#N/A</v>
      </c>
      <c r="AF4616">
        <v>4641</v>
      </c>
    </row>
    <row r="4617" spans="1:32" x14ac:dyDescent="0.3">
      <c r="A4617" t="s">
        <v>4651</v>
      </c>
      <c r="B4617" t="s">
        <v>23</v>
      </c>
      <c r="C4617" t="str">
        <f>IF(Churn_Data[[#This Row],[SeniorCitizen]]=1,"Yes","No")</f>
        <v>No</v>
      </c>
      <c r="D4617">
        <v>0</v>
      </c>
      <c r="E4617" t="s">
        <v>24</v>
      </c>
      <c r="F4617" t="s">
        <v>25</v>
      </c>
      <c r="G4617" t="s">
        <v>24</v>
      </c>
      <c r="H4617" t="s">
        <v>24</v>
      </c>
      <c r="I4617" t="s">
        <v>120</v>
      </c>
      <c r="J4617" t="str">
        <f>IF(Churn_Data[[#This Row],[InternetService]]&lt;&gt;"No","Yes","No")</f>
        <v>Yes</v>
      </c>
      <c r="K4617" t="s">
        <v>24</v>
      </c>
      <c r="L4617" t="s">
        <v>24</v>
      </c>
      <c r="M4617" t="s">
        <v>24</v>
      </c>
      <c r="N4617" t="s">
        <v>24</v>
      </c>
      <c r="O4617" t="s">
        <v>24</v>
      </c>
      <c r="P4617" t="s">
        <v>24</v>
      </c>
      <c r="Q4617" t="s">
        <v>25</v>
      </c>
      <c r="R4617">
        <f>IF(Churn_Data[[#This Row],[Churn]]="Yes",1,0)</f>
        <v>0</v>
      </c>
      <c r="S4617" t="s">
        <v>24</v>
      </c>
      <c r="T4617">
        <f>(Churn_Data[[#This Row],[OnlineSecurity]]="Yes")+(Churn_Data[[#This Row],[OnlineBackup]]="Yes")+(Churn_Data[[#This Row],[DeviceProtection]]="Yes")+(Churn_Data[[#This Row],[TechSupport]]="Yes")+(Churn_Data[[#This Row],[StreamingTV]]="Yes")+(Churn_Data[[#This Row],[StreamingMovies]]="Yes")</f>
        <v>6</v>
      </c>
      <c r="U4617" t="s">
        <v>3911</v>
      </c>
      <c r="V4617" t="s">
        <v>32</v>
      </c>
      <c r="W4617" t="str">
        <f>IF(ISNUMBER(SEARCH("automatic", Churn_Data[[#This Row],[PaymentMethod]])), "Automatic", "Manual")</f>
        <v>Manual</v>
      </c>
      <c r="X4617">
        <v>91.7</v>
      </c>
      <c r="Y4617" t="str">
        <f>IF(Churn_Data[[#This Row],[tenure]]&lt;=12,"0-1 Year",IF(Churn_Data[[#This Row],[tenure]]&lt;=24,"1-2 Years",IF(Churn_Data[[#This Row],[tenure]]&lt;=36,"2-3 Years",IF(Churn_Data[[#This Row],[tenure]]&lt;=48,"3-4 Years",IF(Churn_Data[[#This Row],[tenure]]&lt;=60,"4-5 Years","5+ Years")))))</f>
        <v>5+ Years</v>
      </c>
      <c r="Z4617">
        <v>68</v>
      </c>
      <c r="AA4617">
        <v>6424.7</v>
      </c>
      <c r="AB4617">
        <f>IF(Churn_Data[[#This Row],[Churn]]="No",Churn_Data[[#This Row],[MonthlyCharges]],NA())</f>
        <v>91.7</v>
      </c>
      <c r="AC4617">
        <f>IF(Churn_Data[[#This Row],[Churn]]="No",Churn_Data[[#This Row],[tenure]],NA())</f>
        <v>68</v>
      </c>
      <c r="AD4617" t="e">
        <f>IF(Churn_Data[[#This Row],[Churn]]="Yes",Churn_Data[[#This Row],[MonthlyCharges]],NA())</f>
        <v>#N/A</v>
      </c>
      <c r="AE4617" t="e">
        <f>IF(Churn_Data[[#This Row],[Churn]]="Yes",Churn_Data[[#This Row],[tenure]],NA())</f>
        <v>#N/A</v>
      </c>
      <c r="AF4617">
        <v>6235.6</v>
      </c>
    </row>
    <row r="4618" spans="1:32" x14ac:dyDescent="0.3">
      <c r="A4618" t="s">
        <v>4652</v>
      </c>
      <c r="B4618" t="s">
        <v>23</v>
      </c>
      <c r="C4618" t="str">
        <f>IF(Churn_Data[[#This Row],[SeniorCitizen]]=1,"Yes","No")</f>
        <v>No</v>
      </c>
      <c r="D4618">
        <v>0</v>
      </c>
      <c r="E4618" t="s">
        <v>24</v>
      </c>
      <c r="F4618" t="s">
        <v>25</v>
      </c>
      <c r="G4618" t="s">
        <v>24</v>
      </c>
      <c r="H4618" t="s">
        <v>24</v>
      </c>
      <c r="I4618" t="s">
        <v>120</v>
      </c>
      <c r="J4618" t="str">
        <f>IF(Churn_Data[[#This Row],[InternetService]]&lt;&gt;"No","Yes","No")</f>
        <v>Yes</v>
      </c>
      <c r="K4618" t="s">
        <v>24</v>
      </c>
      <c r="L4618" t="s">
        <v>24</v>
      </c>
      <c r="M4618" t="s">
        <v>24</v>
      </c>
      <c r="N4618" t="s">
        <v>24</v>
      </c>
      <c r="O4618" t="s">
        <v>24</v>
      </c>
      <c r="P4618" t="s">
        <v>24</v>
      </c>
      <c r="Q4618" t="s">
        <v>25</v>
      </c>
      <c r="R4618">
        <f>IF(Churn_Data[[#This Row],[Churn]]="Yes",1,0)</f>
        <v>0</v>
      </c>
      <c r="S4618" t="s">
        <v>24</v>
      </c>
      <c r="T4618">
        <f>(Churn_Data[[#This Row],[OnlineSecurity]]="Yes")+(Churn_Data[[#This Row],[OnlineBackup]]="Yes")+(Churn_Data[[#This Row],[DeviceProtection]]="Yes")+(Churn_Data[[#This Row],[TechSupport]]="Yes")+(Churn_Data[[#This Row],[StreamingTV]]="Yes")+(Churn_Data[[#This Row],[StreamingMovies]]="Yes")</f>
        <v>6</v>
      </c>
      <c r="U4618" t="s">
        <v>3911</v>
      </c>
      <c r="V4618" t="s">
        <v>72</v>
      </c>
      <c r="W4618" t="str">
        <f>IF(ISNUMBER(SEARCH("automatic", Churn_Data[[#This Row],[PaymentMethod]])), "Automatic", "Manual")</f>
        <v>Automatic</v>
      </c>
      <c r="X4618">
        <v>94.8</v>
      </c>
      <c r="Y4618" t="str">
        <f>IF(Churn_Data[[#This Row],[tenure]]&lt;=12,"0-1 Year",IF(Churn_Data[[#This Row],[tenure]]&lt;=24,"1-2 Years",IF(Churn_Data[[#This Row],[tenure]]&lt;=36,"2-3 Years",IF(Churn_Data[[#This Row],[tenure]]&lt;=48,"3-4 Years",IF(Churn_Data[[#This Row],[tenure]]&lt;=60,"4-5 Years","5+ Years")))))</f>
        <v>5+ Years</v>
      </c>
      <c r="Z4618">
        <v>70</v>
      </c>
      <c r="AA4618">
        <v>6859.05</v>
      </c>
      <c r="AB4618">
        <f>IF(Churn_Data[[#This Row],[Churn]]="No",Churn_Data[[#This Row],[MonthlyCharges]],NA())</f>
        <v>94.8</v>
      </c>
      <c r="AC4618">
        <f>IF(Churn_Data[[#This Row],[Churn]]="No",Churn_Data[[#This Row],[tenure]],NA())</f>
        <v>70</v>
      </c>
      <c r="AD4618" t="e">
        <f>IF(Churn_Data[[#This Row],[Churn]]="Yes",Churn_Data[[#This Row],[MonthlyCharges]],NA())</f>
        <v>#N/A</v>
      </c>
      <c r="AE4618" t="e">
        <f>IF(Churn_Data[[#This Row],[Churn]]="Yes",Churn_Data[[#This Row],[tenure]],NA())</f>
        <v>#N/A</v>
      </c>
      <c r="AF4618">
        <v>6636</v>
      </c>
    </row>
    <row r="4619" spans="1:32" x14ac:dyDescent="0.3">
      <c r="A4619" t="s">
        <v>4653</v>
      </c>
      <c r="B4619" t="s">
        <v>23</v>
      </c>
      <c r="C4619" t="str">
        <f>IF(Churn_Data[[#This Row],[SeniorCitizen]]=1,"Yes","No")</f>
        <v>No</v>
      </c>
      <c r="D4619">
        <v>0</v>
      </c>
      <c r="E4619" t="s">
        <v>24</v>
      </c>
      <c r="F4619" t="s">
        <v>24</v>
      </c>
      <c r="G4619" t="s">
        <v>24</v>
      </c>
      <c r="H4619" t="s">
        <v>24</v>
      </c>
      <c r="I4619" t="s">
        <v>120</v>
      </c>
      <c r="J4619" t="str">
        <f>IF(Churn_Data[[#This Row],[InternetService]]&lt;&gt;"No","Yes","No")</f>
        <v>Yes</v>
      </c>
      <c r="K4619" t="s">
        <v>24</v>
      </c>
      <c r="L4619" t="s">
        <v>24</v>
      </c>
      <c r="M4619" t="s">
        <v>24</v>
      </c>
      <c r="N4619" t="s">
        <v>24</v>
      </c>
      <c r="O4619" t="s">
        <v>24</v>
      </c>
      <c r="P4619" t="s">
        <v>24</v>
      </c>
      <c r="Q4619" t="s">
        <v>25</v>
      </c>
      <c r="R4619">
        <f>IF(Churn_Data[[#This Row],[Churn]]="Yes",1,0)</f>
        <v>0</v>
      </c>
      <c r="S4619" t="s">
        <v>24</v>
      </c>
      <c r="T4619">
        <f>(Churn_Data[[#This Row],[OnlineSecurity]]="Yes")+(Churn_Data[[#This Row],[OnlineBackup]]="Yes")+(Churn_Data[[#This Row],[DeviceProtection]]="Yes")+(Churn_Data[[#This Row],[TechSupport]]="Yes")+(Churn_Data[[#This Row],[StreamingTV]]="Yes")+(Churn_Data[[#This Row],[StreamingMovies]]="Yes")</f>
        <v>6</v>
      </c>
      <c r="U4619" t="s">
        <v>3911</v>
      </c>
      <c r="V4619" t="s">
        <v>72</v>
      </c>
      <c r="W4619" t="str">
        <f>IF(ISNUMBER(SEARCH("automatic", Churn_Data[[#This Row],[PaymentMethod]])), "Automatic", "Manual")</f>
        <v>Automatic</v>
      </c>
      <c r="X4619">
        <v>90.55</v>
      </c>
      <c r="Y4619" t="str">
        <f>IF(Churn_Data[[#This Row],[tenure]]&lt;=12,"0-1 Year",IF(Churn_Data[[#This Row],[tenure]]&lt;=24,"1-2 Years",IF(Churn_Data[[#This Row],[tenure]]&lt;=36,"2-3 Years",IF(Churn_Data[[#This Row],[tenure]]&lt;=48,"3-4 Years",IF(Churn_Data[[#This Row],[tenure]]&lt;=60,"4-5 Years","5+ Years")))))</f>
        <v>5+ Years</v>
      </c>
      <c r="Z4619">
        <v>71</v>
      </c>
      <c r="AA4619">
        <v>6239.05</v>
      </c>
      <c r="AB4619">
        <f>IF(Churn_Data[[#This Row],[Churn]]="No",Churn_Data[[#This Row],[MonthlyCharges]],NA())</f>
        <v>90.55</v>
      </c>
      <c r="AC4619">
        <f>IF(Churn_Data[[#This Row],[Churn]]="No",Churn_Data[[#This Row],[tenure]],NA())</f>
        <v>71</v>
      </c>
      <c r="AD4619" t="e">
        <f>IF(Churn_Data[[#This Row],[Churn]]="Yes",Churn_Data[[#This Row],[MonthlyCharges]],NA())</f>
        <v>#N/A</v>
      </c>
      <c r="AE4619" t="e">
        <f>IF(Churn_Data[[#This Row],[Churn]]="Yes",Churn_Data[[#This Row],[tenure]],NA())</f>
        <v>#N/A</v>
      </c>
      <c r="AF4619">
        <v>6429.05</v>
      </c>
    </row>
    <row r="4620" spans="1:32" x14ac:dyDescent="0.3">
      <c r="A4620" t="s">
        <v>4654</v>
      </c>
      <c r="B4620" t="s">
        <v>23</v>
      </c>
      <c r="C4620" t="str">
        <f>IF(Churn_Data[[#This Row],[SeniorCitizen]]=1,"Yes","No")</f>
        <v>No</v>
      </c>
      <c r="D4620">
        <v>0</v>
      </c>
      <c r="E4620" t="s">
        <v>25</v>
      </c>
      <c r="F4620" t="s">
        <v>25</v>
      </c>
      <c r="G4620" t="s">
        <v>24</v>
      </c>
      <c r="H4620" t="s">
        <v>24</v>
      </c>
      <c r="I4620" t="s">
        <v>26</v>
      </c>
      <c r="J4620" t="str">
        <f>IF(Churn_Data[[#This Row],[InternetService]]&lt;&gt;"No","Yes","No")</f>
        <v>Yes</v>
      </c>
      <c r="K4620" t="s">
        <v>24</v>
      </c>
      <c r="L4620" t="s">
        <v>24</v>
      </c>
      <c r="M4620" t="s">
        <v>24</v>
      </c>
      <c r="N4620" t="s">
        <v>24</v>
      </c>
      <c r="O4620" t="s">
        <v>24</v>
      </c>
      <c r="P4620" t="s">
        <v>24</v>
      </c>
      <c r="Q4620" t="s">
        <v>25</v>
      </c>
      <c r="R4620">
        <f>IF(Churn_Data[[#This Row],[Churn]]="Yes",1,0)</f>
        <v>0</v>
      </c>
      <c r="S4620" t="s">
        <v>24</v>
      </c>
      <c r="T4620">
        <f>(Churn_Data[[#This Row],[OnlineSecurity]]="Yes")+(Churn_Data[[#This Row],[OnlineBackup]]="Yes")+(Churn_Data[[#This Row],[DeviceProtection]]="Yes")+(Churn_Data[[#This Row],[TechSupport]]="Yes")+(Churn_Data[[#This Row],[StreamingTV]]="Yes")+(Churn_Data[[#This Row],[StreamingMovies]]="Yes")</f>
        <v>6</v>
      </c>
      <c r="U4620" t="s">
        <v>3911</v>
      </c>
      <c r="V4620" t="s">
        <v>46</v>
      </c>
      <c r="W4620" t="str">
        <f>IF(ISNUMBER(SEARCH("automatic", Churn_Data[[#This Row],[PaymentMethod]])), "Automatic", "Manual")</f>
        <v>Automatic</v>
      </c>
      <c r="X4620">
        <v>113.65</v>
      </c>
      <c r="Y4620" t="str">
        <f>IF(Churn_Data[[#This Row],[tenure]]&lt;=12,"0-1 Year",IF(Churn_Data[[#This Row],[tenure]]&lt;=24,"1-2 Years",IF(Churn_Data[[#This Row],[tenure]]&lt;=36,"2-3 Years",IF(Churn_Data[[#This Row],[tenure]]&lt;=48,"3-4 Years",IF(Churn_Data[[#This Row],[tenure]]&lt;=60,"4-5 Years","5+ Years")))))</f>
        <v>5+ Years</v>
      </c>
      <c r="Z4620">
        <v>70</v>
      </c>
      <c r="AA4620">
        <v>7939.25</v>
      </c>
      <c r="AB4620">
        <f>IF(Churn_Data[[#This Row],[Churn]]="No",Churn_Data[[#This Row],[MonthlyCharges]],NA())</f>
        <v>113.65</v>
      </c>
      <c r="AC4620">
        <f>IF(Churn_Data[[#This Row],[Churn]]="No",Churn_Data[[#This Row],[tenure]],NA())</f>
        <v>70</v>
      </c>
      <c r="AD4620" t="e">
        <f>IF(Churn_Data[[#This Row],[Churn]]="Yes",Churn_Data[[#This Row],[MonthlyCharges]],NA())</f>
        <v>#N/A</v>
      </c>
      <c r="AE4620" t="e">
        <f>IF(Churn_Data[[#This Row],[Churn]]="Yes",Churn_Data[[#This Row],[tenure]],NA())</f>
        <v>#N/A</v>
      </c>
      <c r="AF4620">
        <v>7955.5</v>
      </c>
    </row>
    <row r="4621" spans="1:32" x14ac:dyDescent="0.3">
      <c r="A4621" t="s">
        <v>4655</v>
      </c>
      <c r="B4621" t="s">
        <v>30</v>
      </c>
      <c r="C4621" t="str">
        <f>IF(Churn_Data[[#This Row],[SeniorCitizen]]=1,"Yes","No")</f>
        <v>No</v>
      </c>
      <c r="D4621">
        <v>0</v>
      </c>
      <c r="E4621" t="s">
        <v>24</v>
      </c>
      <c r="F4621" t="s">
        <v>24</v>
      </c>
      <c r="G4621" t="s">
        <v>24</v>
      </c>
      <c r="H4621" t="s">
        <v>24</v>
      </c>
      <c r="I4621" t="s">
        <v>26</v>
      </c>
      <c r="J4621" t="str">
        <f>IF(Churn_Data[[#This Row],[InternetService]]&lt;&gt;"No","Yes","No")</f>
        <v>Yes</v>
      </c>
      <c r="K4621" t="s">
        <v>24</v>
      </c>
      <c r="L4621" t="s">
        <v>24</v>
      </c>
      <c r="M4621" t="s">
        <v>24</v>
      </c>
      <c r="N4621" t="s">
        <v>24</v>
      </c>
      <c r="O4621" t="s">
        <v>24</v>
      </c>
      <c r="P4621" t="s">
        <v>24</v>
      </c>
      <c r="Q4621" t="s">
        <v>25</v>
      </c>
      <c r="R4621">
        <f>IF(Churn_Data[[#This Row],[Churn]]="Yes",1,0)</f>
        <v>0</v>
      </c>
      <c r="S4621" t="s">
        <v>24</v>
      </c>
      <c r="T4621">
        <f>(Churn_Data[[#This Row],[OnlineSecurity]]="Yes")+(Churn_Data[[#This Row],[OnlineBackup]]="Yes")+(Churn_Data[[#This Row],[DeviceProtection]]="Yes")+(Churn_Data[[#This Row],[TechSupport]]="Yes")+(Churn_Data[[#This Row],[StreamingTV]]="Yes")+(Churn_Data[[#This Row],[StreamingMovies]]="Yes")</f>
        <v>6</v>
      </c>
      <c r="U4621" t="s">
        <v>3911</v>
      </c>
      <c r="V4621" t="s">
        <v>46</v>
      </c>
      <c r="W4621" t="str">
        <f>IF(ISNUMBER(SEARCH("automatic", Churn_Data[[#This Row],[PaymentMethod]])), "Automatic", "Manual")</f>
        <v>Automatic</v>
      </c>
      <c r="X4621">
        <v>116.05</v>
      </c>
      <c r="Y4621" t="str">
        <f>IF(Churn_Data[[#This Row],[tenure]]&lt;=12,"0-1 Year",IF(Churn_Data[[#This Row],[tenure]]&lt;=24,"1-2 Years",IF(Churn_Data[[#This Row],[tenure]]&lt;=36,"2-3 Years",IF(Churn_Data[[#This Row],[tenure]]&lt;=48,"3-4 Years",IF(Churn_Data[[#This Row],[tenure]]&lt;=60,"4-5 Years","5+ Years")))))</f>
        <v>5+ Years</v>
      </c>
      <c r="Z4621">
        <v>71</v>
      </c>
      <c r="AA4621">
        <v>8297.5</v>
      </c>
      <c r="AB4621">
        <f>IF(Churn_Data[[#This Row],[Churn]]="No",Churn_Data[[#This Row],[MonthlyCharges]],NA())</f>
        <v>116.05</v>
      </c>
      <c r="AC4621">
        <f>IF(Churn_Data[[#This Row],[Churn]]="No",Churn_Data[[#This Row],[tenure]],NA())</f>
        <v>71</v>
      </c>
      <c r="AD4621" t="e">
        <f>IF(Churn_Data[[#This Row],[Churn]]="Yes",Churn_Data[[#This Row],[MonthlyCharges]],NA())</f>
        <v>#N/A</v>
      </c>
      <c r="AE4621" t="e">
        <f>IF(Churn_Data[[#This Row],[Churn]]="Yes",Churn_Data[[#This Row],[tenure]],NA())</f>
        <v>#N/A</v>
      </c>
      <c r="AF4621">
        <v>8239.5499999999993</v>
      </c>
    </row>
    <row r="4622" spans="1:32" x14ac:dyDescent="0.3">
      <c r="A4622" t="s">
        <v>4656</v>
      </c>
      <c r="B4622" t="s">
        <v>23</v>
      </c>
      <c r="C4622" t="str">
        <f>IF(Churn_Data[[#This Row],[SeniorCitizen]]=1,"Yes","No")</f>
        <v>No</v>
      </c>
      <c r="D4622">
        <v>0</v>
      </c>
      <c r="E4622" t="s">
        <v>24</v>
      </c>
      <c r="F4622" t="s">
        <v>25</v>
      </c>
      <c r="G4622" t="s">
        <v>24</v>
      </c>
      <c r="H4622" t="s">
        <v>24</v>
      </c>
      <c r="I4622" t="s">
        <v>26</v>
      </c>
      <c r="J4622" t="str">
        <f>IF(Churn_Data[[#This Row],[InternetService]]&lt;&gt;"No","Yes","No")</f>
        <v>Yes</v>
      </c>
      <c r="K4622" t="s">
        <v>24</v>
      </c>
      <c r="L4622" t="s">
        <v>24</v>
      </c>
      <c r="M4622" t="s">
        <v>24</v>
      </c>
      <c r="N4622" t="s">
        <v>24</v>
      </c>
      <c r="O4622" t="s">
        <v>24</v>
      </c>
      <c r="P4622" t="s">
        <v>24</v>
      </c>
      <c r="Q4622" t="s">
        <v>25</v>
      </c>
      <c r="R4622">
        <f>IF(Churn_Data[[#This Row],[Churn]]="Yes",1,0)</f>
        <v>0</v>
      </c>
      <c r="S4622" t="s">
        <v>25</v>
      </c>
      <c r="T4622">
        <f>(Churn_Data[[#This Row],[OnlineSecurity]]="Yes")+(Churn_Data[[#This Row],[OnlineBackup]]="Yes")+(Churn_Data[[#This Row],[DeviceProtection]]="Yes")+(Churn_Data[[#This Row],[TechSupport]]="Yes")+(Churn_Data[[#This Row],[StreamingTV]]="Yes")+(Churn_Data[[#This Row],[StreamingMovies]]="Yes")</f>
        <v>6</v>
      </c>
      <c r="U4622" t="s">
        <v>3911</v>
      </c>
      <c r="V4622" t="s">
        <v>28</v>
      </c>
      <c r="W4622" t="str">
        <f>IF(ISNUMBER(SEARCH("automatic", Churn_Data[[#This Row],[PaymentMethod]])), "Automatic", "Manual")</f>
        <v>Manual</v>
      </c>
      <c r="X4622">
        <v>118.6</v>
      </c>
      <c r="Y4622" t="str">
        <f>IF(Churn_Data[[#This Row],[tenure]]&lt;=12,"0-1 Year",IF(Churn_Data[[#This Row],[tenure]]&lt;=24,"1-2 Years",IF(Churn_Data[[#This Row],[tenure]]&lt;=36,"2-3 Years",IF(Churn_Data[[#This Row],[tenure]]&lt;=48,"3-4 Years",IF(Churn_Data[[#This Row],[tenure]]&lt;=60,"4-5 Years","5+ Years")))))</f>
        <v>5+ Years</v>
      </c>
      <c r="Z4622">
        <v>68</v>
      </c>
      <c r="AA4622">
        <v>7990.05</v>
      </c>
      <c r="AB4622">
        <f>IF(Churn_Data[[#This Row],[Churn]]="No",Churn_Data[[#This Row],[MonthlyCharges]],NA())</f>
        <v>118.6</v>
      </c>
      <c r="AC4622">
        <f>IF(Churn_Data[[#This Row],[Churn]]="No",Churn_Data[[#This Row],[tenure]],NA())</f>
        <v>68</v>
      </c>
      <c r="AD4622" t="e">
        <f>IF(Churn_Data[[#This Row],[Churn]]="Yes",Churn_Data[[#This Row],[MonthlyCharges]],NA())</f>
        <v>#N/A</v>
      </c>
      <c r="AE4622" t="e">
        <f>IF(Churn_Data[[#This Row],[Churn]]="Yes",Churn_Data[[#This Row],[tenure]],NA())</f>
        <v>#N/A</v>
      </c>
      <c r="AF4622">
        <v>8064.8</v>
      </c>
    </row>
    <row r="4623" spans="1:32" x14ac:dyDescent="0.3">
      <c r="A4623" t="s">
        <v>4657</v>
      </c>
      <c r="B4623" t="s">
        <v>23</v>
      </c>
      <c r="C4623" t="str">
        <f>IF(Churn_Data[[#This Row],[SeniorCitizen]]=1,"Yes","No")</f>
        <v>No</v>
      </c>
      <c r="D4623">
        <v>0</v>
      </c>
      <c r="E4623" t="s">
        <v>24</v>
      </c>
      <c r="F4623" t="s">
        <v>24</v>
      </c>
      <c r="G4623" t="s">
        <v>24</v>
      </c>
      <c r="H4623" t="s">
        <v>24</v>
      </c>
      <c r="I4623" t="s">
        <v>26</v>
      </c>
      <c r="J4623" t="str">
        <f>IF(Churn_Data[[#This Row],[InternetService]]&lt;&gt;"No","Yes","No")</f>
        <v>Yes</v>
      </c>
      <c r="K4623" t="s">
        <v>24</v>
      </c>
      <c r="L4623" t="s">
        <v>24</v>
      </c>
      <c r="M4623" t="s">
        <v>24</v>
      </c>
      <c r="N4623" t="s">
        <v>24</v>
      </c>
      <c r="O4623" t="s">
        <v>24</v>
      </c>
      <c r="P4623" t="s">
        <v>24</v>
      </c>
      <c r="Q4623" t="s">
        <v>25</v>
      </c>
      <c r="R4623">
        <f>IF(Churn_Data[[#This Row],[Churn]]="Yes",1,0)</f>
        <v>0</v>
      </c>
      <c r="S4623" t="s">
        <v>25</v>
      </c>
      <c r="T4623">
        <f>(Churn_Data[[#This Row],[OnlineSecurity]]="Yes")+(Churn_Data[[#This Row],[OnlineBackup]]="Yes")+(Churn_Data[[#This Row],[DeviceProtection]]="Yes")+(Churn_Data[[#This Row],[TechSupport]]="Yes")+(Churn_Data[[#This Row],[StreamingTV]]="Yes")+(Churn_Data[[#This Row],[StreamingMovies]]="Yes")</f>
        <v>6</v>
      </c>
      <c r="U4623" t="s">
        <v>3911</v>
      </c>
      <c r="V4623" t="s">
        <v>72</v>
      </c>
      <c r="W4623" t="str">
        <f>IF(ISNUMBER(SEARCH("automatic", Churn_Data[[#This Row],[PaymentMethod]])), "Automatic", "Manual")</f>
        <v>Automatic</v>
      </c>
      <c r="X4623">
        <v>115.25</v>
      </c>
      <c r="Y4623" t="str">
        <f>IF(Churn_Data[[#This Row],[tenure]]&lt;=12,"0-1 Year",IF(Churn_Data[[#This Row],[tenure]]&lt;=24,"1-2 Years",IF(Churn_Data[[#This Row],[tenure]]&lt;=36,"2-3 Years",IF(Churn_Data[[#This Row],[tenure]]&lt;=48,"3-4 Years",IF(Churn_Data[[#This Row],[tenure]]&lt;=60,"4-5 Years","5+ Years")))))</f>
        <v>4-5 Years</v>
      </c>
      <c r="Z4623">
        <v>60</v>
      </c>
      <c r="AA4623">
        <v>6758.45</v>
      </c>
      <c r="AB4623">
        <f>IF(Churn_Data[[#This Row],[Churn]]="No",Churn_Data[[#This Row],[MonthlyCharges]],NA())</f>
        <v>115.25</v>
      </c>
      <c r="AC4623">
        <f>IF(Churn_Data[[#This Row],[Churn]]="No",Churn_Data[[#This Row],[tenure]],NA())</f>
        <v>60</v>
      </c>
      <c r="AD4623" t="e">
        <f>IF(Churn_Data[[#This Row],[Churn]]="Yes",Churn_Data[[#This Row],[MonthlyCharges]],NA())</f>
        <v>#N/A</v>
      </c>
      <c r="AE4623" t="e">
        <f>IF(Churn_Data[[#This Row],[Churn]]="Yes",Churn_Data[[#This Row],[tenure]],NA())</f>
        <v>#N/A</v>
      </c>
      <c r="AF4623">
        <v>6915</v>
      </c>
    </row>
    <row r="4624" spans="1:32" x14ac:dyDescent="0.3">
      <c r="A4624" t="s">
        <v>4658</v>
      </c>
      <c r="B4624" t="s">
        <v>23</v>
      </c>
      <c r="C4624" t="str">
        <f>IF(Churn_Data[[#This Row],[SeniorCitizen]]=1,"Yes","No")</f>
        <v>No</v>
      </c>
      <c r="D4624">
        <v>0</v>
      </c>
      <c r="E4624" t="s">
        <v>24</v>
      </c>
      <c r="F4624" t="s">
        <v>24</v>
      </c>
      <c r="G4624" t="s">
        <v>24</v>
      </c>
      <c r="H4624" t="s">
        <v>24</v>
      </c>
      <c r="I4624" t="s">
        <v>120</v>
      </c>
      <c r="J4624" t="str">
        <f>IF(Churn_Data[[#This Row],[InternetService]]&lt;&gt;"No","Yes","No")</f>
        <v>Yes</v>
      </c>
      <c r="K4624" t="s">
        <v>24</v>
      </c>
      <c r="L4624" t="s">
        <v>24</v>
      </c>
      <c r="M4624" t="s">
        <v>24</v>
      </c>
      <c r="N4624" t="s">
        <v>24</v>
      </c>
      <c r="O4624" t="s">
        <v>24</v>
      </c>
      <c r="P4624" t="s">
        <v>24</v>
      </c>
      <c r="Q4624" t="s">
        <v>25</v>
      </c>
      <c r="R4624">
        <f>IF(Churn_Data[[#This Row],[Churn]]="Yes",1,0)</f>
        <v>0</v>
      </c>
      <c r="S4624" t="s">
        <v>24</v>
      </c>
      <c r="T4624">
        <f>(Churn_Data[[#This Row],[OnlineSecurity]]="Yes")+(Churn_Data[[#This Row],[OnlineBackup]]="Yes")+(Churn_Data[[#This Row],[DeviceProtection]]="Yes")+(Churn_Data[[#This Row],[TechSupport]]="Yes")+(Churn_Data[[#This Row],[StreamingTV]]="Yes")+(Churn_Data[[#This Row],[StreamingMovies]]="Yes")</f>
        <v>6</v>
      </c>
      <c r="U4624" t="s">
        <v>3911</v>
      </c>
      <c r="V4624" t="s">
        <v>72</v>
      </c>
      <c r="W4624" t="str">
        <f>IF(ISNUMBER(SEARCH("automatic", Churn_Data[[#This Row],[PaymentMethod]])), "Automatic", "Manual")</f>
        <v>Automatic</v>
      </c>
      <c r="X4624">
        <v>92.9</v>
      </c>
      <c r="Y4624" t="str">
        <f>IF(Churn_Data[[#This Row],[tenure]]&lt;=12,"0-1 Year",IF(Churn_Data[[#This Row],[tenure]]&lt;=24,"1-2 Years",IF(Churn_Data[[#This Row],[tenure]]&lt;=36,"2-3 Years",IF(Churn_Data[[#This Row],[tenure]]&lt;=48,"3-4 Years",IF(Churn_Data[[#This Row],[tenure]]&lt;=60,"4-5 Years","5+ Years")))))</f>
        <v>2-3 Years</v>
      </c>
      <c r="Z4624">
        <v>36</v>
      </c>
      <c r="AA4624">
        <v>3379.25</v>
      </c>
      <c r="AB4624">
        <f>IF(Churn_Data[[#This Row],[Churn]]="No",Churn_Data[[#This Row],[MonthlyCharges]],NA())</f>
        <v>92.9</v>
      </c>
      <c r="AC4624">
        <f>IF(Churn_Data[[#This Row],[Churn]]="No",Churn_Data[[#This Row],[tenure]],NA())</f>
        <v>36</v>
      </c>
      <c r="AD4624" t="e">
        <f>IF(Churn_Data[[#This Row],[Churn]]="Yes",Churn_Data[[#This Row],[MonthlyCharges]],NA())</f>
        <v>#N/A</v>
      </c>
      <c r="AE4624" t="e">
        <f>IF(Churn_Data[[#This Row],[Churn]]="Yes",Churn_Data[[#This Row],[tenure]],NA())</f>
        <v>#N/A</v>
      </c>
      <c r="AF4624">
        <v>3344.4</v>
      </c>
    </row>
    <row r="4625" spans="1:32" x14ac:dyDescent="0.3">
      <c r="A4625" t="s">
        <v>4659</v>
      </c>
      <c r="B4625" t="s">
        <v>30</v>
      </c>
      <c r="C4625" t="str">
        <f>IF(Churn_Data[[#This Row],[SeniorCitizen]]=1,"Yes","No")</f>
        <v>No</v>
      </c>
      <c r="D4625">
        <v>0</v>
      </c>
      <c r="E4625" t="s">
        <v>25</v>
      </c>
      <c r="F4625" t="s">
        <v>25</v>
      </c>
      <c r="G4625" t="s">
        <v>24</v>
      </c>
      <c r="H4625" t="s">
        <v>24</v>
      </c>
      <c r="I4625" t="s">
        <v>120</v>
      </c>
      <c r="J4625" t="str">
        <f>IF(Churn_Data[[#This Row],[InternetService]]&lt;&gt;"No","Yes","No")</f>
        <v>Yes</v>
      </c>
      <c r="K4625" t="s">
        <v>24</v>
      </c>
      <c r="L4625" t="s">
        <v>24</v>
      </c>
      <c r="M4625" t="s">
        <v>24</v>
      </c>
      <c r="N4625" t="s">
        <v>24</v>
      </c>
      <c r="O4625" t="s">
        <v>24</v>
      </c>
      <c r="P4625" t="s">
        <v>24</v>
      </c>
      <c r="Q4625" t="s">
        <v>25</v>
      </c>
      <c r="R4625">
        <f>IF(Churn_Data[[#This Row],[Churn]]="Yes",1,0)</f>
        <v>0</v>
      </c>
      <c r="S4625" t="s">
        <v>25</v>
      </c>
      <c r="T4625">
        <f>(Churn_Data[[#This Row],[OnlineSecurity]]="Yes")+(Churn_Data[[#This Row],[OnlineBackup]]="Yes")+(Churn_Data[[#This Row],[DeviceProtection]]="Yes")+(Churn_Data[[#This Row],[TechSupport]]="Yes")+(Churn_Data[[#This Row],[StreamingTV]]="Yes")+(Churn_Data[[#This Row],[StreamingMovies]]="Yes")</f>
        <v>6</v>
      </c>
      <c r="U4625" t="s">
        <v>3911</v>
      </c>
      <c r="V4625" t="s">
        <v>28</v>
      </c>
      <c r="W4625" t="str">
        <f>IF(ISNUMBER(SEARCH("automatic", Churn_Data[[#This Row],[PaymentMethod]])), "Automatic", "Manual")</f>
        <v>Manual</v>
      </c>
      <c r="X4625">
        <v>90.65</v>
      </c>
      <c r="Y4625" t="str">
        <f>IF(Churn_Data[[#This Row],[tenure]]&lt;=12,"0-1 Year",IF(Churn_Data[[#This Row],[tenure]]&lt;=24,"1-2 Years",IF(Churn_Data[[#This Row],[tenure]]&lt;=36,"2-3 Years",IF(Churn_Data[[#This Row],[tenure]]&lt;=48,"3-4 Years",IF(Churn_Data[[#This Row],[tenure]]&lt;=60,"4-5 Years","5+ Years")))))</f>
        <v>5+ Years</v>
      </c>
      <c r="Z4625">
        <v>69</v>
      </c>
      <c r="AA4625">
        <v>6322.1</v>
      </c>
      <c r="AB4625">
        <f>IF(Churn_Data[[#This Row],[Churn]]="No",Churn_Data[[#This Row],[MonthlyCharges]],NA())</f>
        <v>90.65</v>
      </c>
      <c r="AC4625">
        <f>IF(Churn_Data[[#This Row],[Churn]]="No",Churn_Data[[#This Row],[tenure]],NA())</f>
        <v>69</v>
      </c>
      <c r="AD4625" t="e">
        <f>IF(Churn_Data[[#This Row],[Churn]]="Yes",Churn_Data[[#This Row],[MonthlyCharges]],NA())</f>
        <v>#N/A</v>
      </c>
      <c r="AE4625" t="e">
        <f>IF(Churn_Data[[#This Row],[Churn]]="Yes",Churn_Data[[#This Row],[tenure]],NA())</f>
        <v>#N/A</v>
      </c>
      <c r="AF4625">
        <v>6254.85</v>
      </c>
    </row>
    <row r="4626" spans="1:32" x14ac:dyDescent="0.3">
      <c r="A4626" t="s">
        <v>4660</v>
      </c>
      <c r="B4626" t="s">
        <v>30</v>
      </c>
      <c r="C4626" t="str">
        <f>IF(Churn_Data[[#This Row],[SeniorCitizen]]=1,"Yes","No")</f>
        <v>No</v>
      </c>
      <c r="D4626">
        <v>0</v>
      </c>
      <c r="E4626" t="s">
        <v>24</v>
      </c>
      <c r="F4626" t="s">
        <v>25</v>
      </c>
      <c r="G4626" t="s">
        <v>24</v>
      </c>
      <c r="H4626" t="s">
        <v>24</v>
      </c>
      <c r="I4626" t="s">
        <v>120</v>
      </c>
      <c r="J4626" t="str">
        <f>IF(Churn_Data[[#This Row],[InternetService]]&lt;&gt;"No","Yes","No")</f>
        <v>Yes</v>
      </c>
      <c r="K4626" t="s">
        <v>24</v>
      </c>
      <c r="L4626" t="s">
        <v>24</v>
      </c>
      <c r="M4626" t="s">
        <v>24</v>
      </c>
      <c r="N4626" t="s">
        <v>24</v>
      </c>
      <c r="O4626" t="s">
        <v>24</v>
      </c>
      <c r="P4626" t="s">
        <v>24</v>
      </c>
      <c r="Q4626" t="s">
        <v>25</v>
      </c>
      <c r="R4626">
        <f>IF(Churn_Data[[#This Row],[Churn]]="Yes",1,0)</f>
        <v>0</v>
      </c>
      <c r="S4626" t="s">
        <v>25</v>
      </c>
      <c r="T4626">
        <f>(Churn_Data[[#This Row],[OnlineSecurity]]="Yes")+(Churn_Data[[#This Row],[OnlineBackup]]="Yes")+(Churn_Data[[#This Row],[DeviceProtection]]="Yes")+(Churn_Data[[#This Row],[TechSupport]]="Yes")+(Churn_Data[[#This Row],[StreamingTV]]="Yes")+(Churn_Data[[#This Row],[StreamingMovies]]="Yes")</f>
        <v>6</v>
      </c>
      <c r="U4626" t="s">
        <v>3911</v>
      </c>
      <c r="V4626" t="s">
        <v>46</v>
      </c>
      <c r="W4626" t="str">
        <f>IF(ISNUMBER(SEARCH("automatic", Churn_Data[[#This Row],[PaymentMethod]])), "Automatic", "Manual")</f>
        <v>Automatic</v>
      </c>
      <c r="X4626">
        <v>91.7</v>
      </c>
      <c r="Y4626" t="str">
        <f>IF(Churn_Data[[#This Row],[tenure]]&lt;=12,"0-1 Year",IF(Churn_Data[[#This Row],[tenure]]&lt;=24,"1-2 Years",IF(Churn_Data[[#This Row],[tenure]]&lt;=36,"2-3 Years",IF(Churn_Data[[#This Row],[tenure]]&lt;=48,"3-4 Years",IF(Churn_Data[[#This Row],[tenure]]&lt;=60,"4-5 Years","5+ Years")))))</f>
        <v>5+ Years</v>
      </c>
      <c r="Z4626">
        <v>66</v>
      </c>
      <c r="AA4626">
        <v>6075.9</v>
      </c>
      <c r="AB4626">
        <f>IF(Churn_Data[[#This Row],[Churn]]="No",Churn_Data[[#This Row],[MonthlyCharges]],NA())</f>
        <v>91.7</v>
      </c>
      <c r="AC4626">
        <f>IF(Churn_Data[[#This Row],[Churn]]="No",Churn_Data[[#This Row],[tenure]],NA())</f>
        <v>66</v>
      </c>
      <c r="AD4626" t="e">
        <f>IF(Churn_Data[[#This Row],[Churn]]="Yes",Churn_Data[[#This Row],[MonthlyCharges]],NA())</f>
        <v>#N/A</v>
      </c>
      <c r="AE4626" t="e">
        <f>IF(Churn_Data[[#This Row],[Churn]]="Yes",Churn_Data[[#This Row],[tenure]],NA())</f>
        <v>#N/A</v>
      </c>
      <c r="AF4626">
        <v>6052.2</v>
      </c>
    </row>
    <row r="4627" spans="1:32" x14ac:dyDescent="0.3">
      <c r="A4627" t="s">
        <v>4661</v>
      </c>
      <c r="B4627" t="s">
        <v>23</v>
      </c>
      <c r="C4627" t="str">
        <f>IF(Churn_Data[[#This Row],[SeniorCitizen]]=1,"Yes","No")</f>
        <v>No</v>
      </c>
      <c r="D4627">
        <v>0</v>
      </c>
      <c r="E4627" t="s">
        <v>24</v>
      </c>
      <c r="F4627" t="s">
        <v>24</v>
      </c>
      <c r="G4627" t="s">
        <v>24</v>
      </c>
      <c r="H4627" t="s">
        <v>24</v>
      </c>
      <c r="I4627" t="s">
        <v>26</v>
      </c>
      <c r="J4627" t="str">
        <f>IF(Churn_Data[[#This Row],[InternetService]]&lt;&gt;"No","Yes","No")</f>
        <v>Yes</v>
      </c>
      <c r="K4627" t="s">
        <v>24</v>
      </c>
      <c r="L4627" t="s">
        <v>24</v>
      </c>
      <c r="M4627" t="s">
        <v>24</v>
      </c>
      <c r="N4627" t="s">
        <v>24</v>
      </c>
      <c r="O4627" t="s">
        <v>24</v>
      </c>
      <c r="P4627" t="s">
        <v>24</v>
      </c>
      <c r="Q4627" t="s">
        <v>25</v>
      </c>
      <c r="R4627">
        <f>IF(Churn_Data[[#This Row],[Churn]]="Yes",1,0)</f>
        <v>0</v>
      </c>
      <c r="S4627" t="s">
        <v>25</v>
      </c>
      <c r="T4627">
        <f>(Churn_Data[[#This Row],[OnlineSecurity]]="Yes")+(Churn_Data[[#This Row],[OnlineBackup]]="Yes")+(Churn_Data[[#This Row],[DeviceProtection]]="Yes")+(Churn_Data[[#This Row],[TechSupport]]="Yes")+(Churn_Data[[#This Row],[StreamingTV]]="Yes")+(Churn_Data[[#This Row],[StreamingMovies]]="Yes")</f>
        <v>6</v>
      </c>
      <c r="U4627" t="s">
        <v>3911</v>
      </c>
      <c r="V4627" t="s">
        <v>46</v>
      </c>
      <c r="W4627" t="str">
        <f>IF(ISNUMBER(SEARCH("automatic", Churn_Data[[#This Row],[PaymentMethod]])), "Automatic", "Manual")</f>
        <v>Automatic</v>
      </c>
      <c r="X4627">
        <v>114.6</v>
      </c>
      <c r="Y4627" t="str">
        <f>IF(Churn_Data[[#This Row],[tenure]]&lt;=12,"0-1 Year",IF(Churn_Data[[#This Row],[tenure]]&lt;=24,"1-2 Years",IF(Churn_Data[[#This Row],[tenure]]&lt;=36,"2-3 Years",IF(Churn_Data[[#This Row],[tenure]]&lt;=48,"3-4 Years",IF(Churn_Data[[#This Row],[tenure]]&lt;=60,"4-5 Years","5+ Years")))))</f>
        <v>5+ Years</v>
      </c>
      <c r="Z4627">
        <v>71</v>
      </c>
      <c r="AA4627">
        <v>8100.25</v>
      </c>
      <c r="AB4627">
        <f>IF(Churn_Data[[#This Row],[Churn]]="No",Churn_Data[[#This Row],[MonthlyCharges]],NA())</f>
        <v>114.6</v>
      </c>
      <c r="AC4627">
        <f>IF(Churn_Data[[#This Row],[Churn]]="No",Churn_Data[[#This Row],[tenure]],NA())</f>
        <v>71</v>
      </c>
      <c r="AD4627" t="e">
        <f>IF(Churn_Data[[#This Row],[Churn]]="Yes",Churn_Data[[#This Row],[MonthlyCharges]],NA())</f>
        <v>#N/A</v>
      </c>
      <c r="AE4627" t="e">
        <f>IF(Churn_Data[[#This Row],[Churn]]="Yes",Churn_Data[[#This Row],[tenure]],NA())</f>
        <v>#N/A</v>
      </c>
      <c r="AF4627">
        <v>8136.6</v>
      </c>
    </row>
    <row r="4628" spans="1:32" x14ac:dyDescent="0.3">
      <c r="A4628" t="s">
        <v>4662</v>
      </c>
      <c r="B4628" t="s">
        <v>30</v>
      </c>
      <c r="C4628" t="str">
        <f>IF(Churn_Data[[#This Row],[SeniorCitizen]]=1,"Yes","No")</f>
        <v>No</v>
      </c>
      <c r="D4628">
        <v>0</v>
      </c>
      <c r="E4628" t="s">
        <v>24</v>
      </c>
      <c r="F4628" t="s">
        <v>24</v>
      </c>
      <c r="G4628" t="s">
        <v>24</v>
      </c>
      <c r="H4628" t="s">
        <v>24</v>
      </c>
      <c r="I4628" t="s">
        <v>120</v>
      </c>
      <c r="J4628" t="str">
        <f>IF(Churn_Data[[#This Row],[InternetService]]&lt;&gt;"No","Yes","No")</f>
        <v>Yes</v>
      </c>
      <c r="K4628" t="s">
        <v>24</v>
      </c>
      <c r="L4628" t="s">
        <v>24</v>
      </c>
      <c r="M4628" t="s">
        <v>24</v>
      </c>
      <c r="N4628" t="s">
        <v>24</v>
      </c>
      <c r="O4628" t="s">
        <v>24</v>
      </c>
      <c r="P4628" t="s">
        <v>24</v>
      </c>
      <c r="Q4628" t="s">
        <v>25</v>
      </c>
      <c r="R4628">
        <f>IF(Churn_Data[[#This Row],[Churn]]="Yes",1,0)</f>
        <v>0</v>
      </c>
      <c r="S4628" t="s">
        <v>24</v>
      </c>
      <c r="T4628">
        <f>(Churn_Data[[#This Row],[OnlineSecurity]]="Yes")+(Churn_Data[[#This Row],[OnlineBackup]]="Yes")+(Churn_Data[[#This Row],[DeviceProtection]]="Yes")+(Churn_Data[[#This Row],[TechSupport]]="Yes")+(Churn_Data[[#This Row],[StreamingTV]]="Yes")+(Churn_Data[[#This Row],[StreamingMovies]]="Yes")</f>
        <v>6</v>
      </c>
      <c r="U4628" t="s">
        <v>3911</v>
      </c>
      <c r="V4628" t="s">
        <v>72</v>
      </c>
      <c r="W4628" t="str">
        <f>IF(ISNUMBER(SEARCH("automatic", Churn_Data[[#This Row],[PaymentMethod]])), "Automatic", "Manual")</f>
        <v>Automatic</v>
      </c>
      <c r="X4628">
        <v>90.15</v>
      </c>
      <c r="Y4628" t="str">
        <f>IF(Churn_Data[[#This Row],[tenure]]&lt;=12,"0-1 Year",IF(Churn_Data[[#This Row],[tenure]]&lt;=24,"1-2 Years",IF(Churn_Data[[#This Row],[tenure]]&lt;=36,"2-3 Years",IF(Churn_Data[[#This Row],[tenure]]&lt;=48,"3-4 Years",IF(Churn_Data[[#This Row],[tenure]]&lt;=60,"4-5 Years","5+ Years")))))</f>
        <v>5+ Years</v>
      </c>
      <c r="Z4628">
        <v>70</v>
      </c>
      <c r="AA4628">
        <v>6237.05</v>
      </c>
      <c r="AB4628">
        <f>IF(Churn_Data[[#This Row],[Churn]]="No",Churn_Data[[#This Row],[MonthlyCharges]],NA())</f>
        <v>90.15</v>
      </c>
      <c r="AC4628">
        <f>IF(Churn_Data[[#This Row],[Churn]]="No",Churn_Data[[#This Row],[tenure]],NA())</f>
        <v>70</v>
      </c>
      <c r="AD4628" t="e">
        <f>IF(Churn_Data[[#This Row],[Churn]]="Yes",Churn_Data[[#This Row],[MonthlyCharges]],NA())</f>
        <v>#N/A</v>
      </c>
      <c r="AE4628" t="e">
        <f>IF(Churn_Data[[#This Row],[Churn]]="Yes",Churn_Data[[#This Row],[tenure]],NA())</f>
        <v>#N/A</v>
      </c>
      <c r="AF4628">
        <v>6310.5</v>
      </c>
    </row>
    <row r="4629" spans="1:32" x14ac:dyDescent="0.3">
      <c r="A4629" t="s">
        <v>4663</v>
      </c>
      <c r="B4629" t="s">
        <v>23</v>
      </c>
      <c r="C4629" t="str">
        <f>IF(Churn_Data[[#This Row],[SeniorCitizen]]=1,"Yes","No")</f>
        <v>No</v>
      </c>
      <c r="D4629">
        <v>0</v>
      </c>
      <c r="E4629" t="s">
        <v>24</v>
      </c>
      <c r="F4629" t="s">
        <v>25</v>
      </c>
      <c r="G4629" t="s">
        <v>24</v>
      </c>
      <c r="H4629" t="s">
        <v>24</v>
      </c>
      <c r="I4629" t="s">
        <v>120</v>
      </c>
      <c r="J4629" t="str">
        <f>IF(Churn_Data[[#This Row],[InternetService]]&lt;&gt;"No","Yes","No")</f>
        <v>Yes</v>
      </c>
      <c r="K4629" t="s">
        <v>24</v>
      </c>
      <c r="L4629" t="s">
        <v>24</v>
      </c>
      <c r="M4629" t="s">
        <v>24</v>
      </c>
      <c r="N4629" t="s">
        <v>24</v>
      </c>
      <c r="O4629" t="s">
        <v>24</v>
      </c>
      <c r="P4629" t="s">
        <v>24</v>
      </c>
      <c r="Q4629" t="s">
        <v>25</v>
      </c>
      <c r="R4629">
        <f>IF(Churn_Data[[#This Row],[Churn]]="Yes",1,0)</f>
        <v>0</v>
      </c>
      <c r="S4629" t="s">
        <v>25</v>
      </c>
      <c r="T4629">
        <f>(Churn_Data[[#This Row],[OnlineSecurity]]="Yes")+(Churn_Data[[#This Row],[OnlineBackup]]="Yes")+(Churn_Data[[#This Row],[DeviceProtection]]="Yes")+(Churn_Data[[#This Row],[TechSupport]]="Yes")+(Churn_Data[[#This Row],[StreamingTV]]="Yes")+(Churn_Data[[#This Row],[StreamingMovies]]="Yes")</f>
        <v>6</v>
      </c>
      <c r="U4629" t="s">
        <v>3911</v>
      </c>
      <c r="V4629" t="s">
        <v>32</v>
      </c>
      <c r="W4629" t="str">
        <f>IF(ISNUMBER(SEARCH("automatic", Churn_Data[[#This Row],[PaymentMethod]])), "Automatic", "Manual")</f>
        <v>Manual</v>
      </c>
      <c r="X4629">
        <v>90.1</v>
      </c>
      <c r="Y4629" t="str">
        <f>IF(Churn_Data[[#This Row],[tenure]]&lt;=12,"0-1 Year",IF(Churn_Data[[#This Row],[tenure]]&lt;=24,"1-2 Years",IF(Churn_Data[[#This Row],[tenure]]&lt;=36,"2-3 Years",IF(Churn_Data[[#This Row],[tenure]]&lt;=48,"3-4 Years",IF(Churn_Data[[#This Row],[tenure]]&lt;=60,"4-5 Years","5+ Years")))))</f>
        <v>5+ Years</v>
      </c>
      <c r="Z4629">
        <v>71</v>
      </c>
      <c r="AA4629">
        <v>6310.9</v>
      </c>
      <c r="AB4629">
        <f>IF(Churn_Data[[#This Row],[Churn]]="No",Churn_Data[[#This Row],[MonthlyCharges]],NA())</f>
        <v>90.1</v>
      </c>
      <c r="AC4629">
        <f>IF(Churn_Data[[#This Row],[Churn]]="No",Churn_Data[[#This Row],[tenure]],NA())</f>
        <v>71</v>
      </c>
      <c r="AD4629" t="e">
        <f>IF(Churn_Data[[#This Row],[Churn]]="Yes",Churn_Data[[#This Row],[MonthlyCharges]],NA())</f>
        <v>#N/A</v>
      </c>
      <c r="AE4629" t="e">
        <f>IF(Churn_Data[[#This Row],[Churn]]="Yes",Churn_Data[[#This Row],[tenure]],NA())</f>
        <v>#N/A</v>
      </c>
      <c r="AF4629">
        <v>6397.1</v>
      </c>
    </row>
    <row r="4630" spans="1:32" x14ac:dyDescent="0.3">
      <c r="A4630" t="s">
        <v>4664</v>
      </c>
      <c r="B4630" t="s">
        <v>30</v>
      </c>
      <c r="C4630" t="str">
        <f>IF(Churn_Data[[#This Row],[SeniorCitizen]]=1,"Yes","No")</f>
        <v>No</v>
      </c>
      <c r="D4630">
        <v>0</v>
      </c>
      <c r="E4630" t="s">
        <v>24</v>
      </c>
      <c r="F4630" t="s">
        <v>24</v>
      </c>
      <c r="G4630" t="s">
        <v>24</v>
      </c>
      <c r="H4630" t="s">
        <v>24</v>
      </c>
      <c r="I4630" t="s">
        <v>26</v>
      </c>
      <c r="J4630" t="str">
        <f>IF(Churn_Data[[#This Row],[InternetService]]&lt;&gt;"No","Yes","No")</f>
        <v>Yes</v>
      </c>
      <c r="K4630" t="s">
        <v>24</v>
      </c>
      <c r="L4630" t="s">
        <v>24</v>
      </c>
      <c r="M4630" t="s">
        <v>24</v>
      </c>
      <c r="N4630" t="s">
        <v>24</v>
      </c>
      <c r="O4630" t="s">
        <v>24</v>
      </c>
      <c r="P4630" t="s">
        <v>24</v>
      </c>
      <c r="Q4630" t="s">
        <v>25</v>
      </c>
      <c r="R4630">
        <f>IF(Churn_Data[[#This Row],[Churn]]="Yes",1,0)</f>
        <v>0</v>
      </c>
      <c r="S4630" t="s">
        <v>25</v>
      </c>
      <c r="T4630">
        <f>(Churn_Data[[#This Row],[OnlineSecurity]]="Yes")+(Churn_Data[[#This Row],[OnlineBackup]]="Yes")+(Churn_Data[[#This Row],[DeviceProtection]]="Yes")+(Churn_Data[[#This Row],[TechSupport]]="Yes")+(Churn_Data[[#This Row],[StreamingTV]]="Yes")+(Churn_Data[[#This Row],[StreamingMovies]]="Yes")</f>
        <v>6</v>
      </c>
      <c r="U4630" t="s">
        <v>3911</v>
      </c>
      <c r="V4630" t="s">
        <v>28</v>
      </c>
      <c r="W4630" t="str">
        <f>IF(ISNUMBER(SEARCH("automatic", Churn_Data[[#This Row],[PaymentMethod]])), "Automatic", "Manual")</f>
        <v>Manual</v>
      </c>
      <c r="X4630">
        <v>115.85</v>
      </c>
      <c r="Y4630" t="str">
        <f>IF(Churn_Data[[#This Row],[tenure]]&lt;=12,"0-1 Year",IF(Churn_Data[[#This Row],[tenure]]&lt;=24,"1-2 Years",IF(Churn_Data[[#This Row],[tenure]]&lt;=36,"2-3 Years",IF(Churn_Data[[#This Row],[tenure]]&lt;=48,"3-4 Years",IF(Churn_Data[[#This Row],[tenure]]&lt;=60,"4-5 Years","5+ Years")))))</f>
        <v>4-5 Years</v>
      </c>
      <c r="Z4630">
        <v>56</v>
      </c>
      <c r="AA4630">
        <v>6567.9</v>
      </c>
      <c r="AB4630">
        <f>IF(Churn_Data[[#This Row],[Churn]]="No",Churn_Data[[#This Row],[MonthlyCharges]],NA())</f>
        <v>115.85</v>
      </c>
      <c r="AC4630">
        <f>IF(Churn_Data[[#This Row],[Churn]]="No",Churn_Data[[#This Row],[tenure]],NA())</f>
        <v>56</v>
      </c>
      <c r="AD4630" t="e">
        <f>IF(Churn_Data[[#This Row],[Churn]]="Yes",Churn_Data[[#This Row],[MonthlyCharges]],NA())</f>
        <v>#N/A</v>
      </c>
      <c r="AE4630" t="e">
        <f>IF(Churn_Data[[#This Row],[Churn]]="Yes",Churn_Data[[#This Row],[tenure]],NA())</f>
        <v>#N/A</v>
      </c>
      <c r="AF4630">
        <v>6487.6</v>
      </c>
    </row>
    <row r="4631" spans="1:32" x14ac:dyDescent="0.3">
      <c r="A4631" t="s">
        <v>4665</v>
      </c>
      <c r="B4631" t="s">
        <v>23</v>
      </c>
      <c r="C4631" t="str">
        <f>IF(Churn_Data[[#This Row],[SeniorCitizen]]=1,"Yes","No")</f>
        <v>No</v>
      </c>
      <c r="D4631">
        <v>0</v>
      </c>
      <c r="E4631" t="s">
        <v>24</v>
      </c>
      <c r="F4631" t="s">
        <v>24</v>
      </c>
      <c r="G4631" t="s">
        <v>24</v>
      </c>
      <c r="H4631" t="s">
        <v>24</v>
      </c>
      <c r="I4631" t="s">
        <v>120</v>
      </c>
      <c r="J4631" t="str">
        <f>IF(Churn_Data[[#This Row],[InternetService]]&lt;&gt;"No","Yes","No")</f>
        <v>Yes</v>
      </c>
      <c r="K4631" t="s">
        <v>24</v>
      </c>
      <c r="L4631" t="s">
        <v>24</v>
      </c>
      <c r="M4631" t="s">
        <v>24</v>
      </c>
      <c r="N4631" t="s">
        <v>24</v>
      </c>
      <c r="O4631" t="s">
        <v>24</v>
      </c>
      <c r="P4631" t="s">
        <v>24</v>
      </c>
      <c r="Q4631" t="s">
        <v>25</v>
      </c>
      <c r="R4631">
        <f>IF(Churn_Data[[#This Row],[Churn]]="Yes",1,0)</f>
        <v>0</v>
      </c>
      <c r="S4631" t="s">
        <v>24</v>
      </c>
      <c r="T4631">
        <f>(Churn_Data[[#This Row],[OnlineSecurity]]="Yes")+(Churn_Data[[#This Row],[OnlineBackup]]="Yes")+(Churn_Data[[#This Row],[DeviceProtection]]="Yes")+(Churn_Data[[#This Row],[TechSupport]]="Yes")+(Churn_Data[[#This Row],[StreamingTV]]="Yes")+(Churn_Data[[#This Row],[StreamingMovies]]="Yes")</f>
        <v>6</v>
      </c>
      <c r="U4631" t="s">
        <v>3911</v>
      </c>
      <c r="V4631" t="s">
        <v>46</v>
      </c>
      <c r="W4631" t="str">
        <f>IF(ISNUMBER(SEARCH("automatic", Churn_Data[[#This Row],[PaymentMethod]])), "Automatic", "Manual")</f>
        <v>Automatic</v>
      </c>
      <c r="X4631">
        <v>89</v>
      </c>
      <c r="Y4631" t="str">
        <f>IF(Churn_Data[[#This Row],[tenure]]&lt;=12,"0-1 Year",IF(Churn_Data[[#This Row],[tenure]]&lt;=24,"1-2 Years",IF(Churn_Data[[#This Row],[tenure]]&lt;=36,"2-3 Years",IF(Churn_Data[[#This Row],[tenure]]&lt;=48,"3-4 Years",IF(Churn_Data[[#This Row],[tenure]]&lt;=60,"4-5 Years","5+ Years")))))</f>
        <v>5+ Years</v>
      </c>
      <c r="Z4631">
        <v>70</v>
      </c>
      <c r="AA4631">
        <v>6293.2</v>
      </c>
      <c r="AB4631">
        <f>IF(Churn_Data[[#This Row],[Churn]]="No",Churn_Data[[#This Row],[MonthlyCharges]],NA())</f>
        <v>89</v>
      </c>
      <c r="AC4631">
        <f>IF(Churn_Data[[#This Row],[Churn]]="No",Churn_Data[[#This Row],[tenure]],NA())</f>
        <v>70</v>
      </c>
      <c r="AD4631" t="e">
        <f>IF(Churn_Data[[#This Row],[Churn]]="Yes",Churn_Data[[#This Row],[MonthlyCharges]],NA())</f>
        <v>#N/A</v>
      </c>
      <c r="AE4631" t="e">
        <f>IF(Churn_Data[[#This Row],[Churn]]="Yes",Churn_Data[[#This Row],[tenure]],NA())</f>
        <v>#N/A</v>
      </c>
      <c r="AF4631">
        <v>6230</v>
      </c>
    </row>
    <row r="4632" spans="1:32" x14ac:dyDescent="0.3">
      <c r="A4632" t="s">
        <v>4666</v>
      </c>
      <c r="B4632" t="s">
        <v>23</v>
      </c>
      <c r="C4632" t="str">
        <f>IF(Churn_Data[[#This Row],[SeniorCitizen]]=1,"Yes","No")</f>
        <v>No</v>
      </c>
      <c r="D4632">
        <v>0</v>
      </c>
      <c r="E4632" t="s">
        <v>24</v>
      </c>
      <c r="F4632" t="s">
        <v>24</v>
      </c>
      <c r="G4632" t="s">
        <v>24</v>
      </c>
      <c r="H4632" t="s">
        <v>24</v>
      </c>
      <c r="I4632" t="s">
        <v>120</v>
      </c>
      <c r="J4632" t="str">
        <f>IF(Churn_Data[[#This Row],[InternetService]]&lt;&gt;"No","Yes","No")</f>
        <v>Yes</v>
      </c>
      <c r="K4632" t="s">
        <v>24</v>
      </c>
      <c r="L4632" t="s">
        <v>24</v>
      </c>
      <c r="M4632" t="s">
        <v>24</v>
      </c>
      <c r="N4632" t="s">
        <v>24</v>
      </c>
      <c r="O4632" t="s">
        <v>24</v>
      </c>
      <c r="P4632" t="s">
        <v>24</v>
      </c>
      <c r="Q4632" t="s">
        <v>25</v>
      </c>
      <c r="R4632">
        <f>IF(Churn_Data[[#This Row],[Churn]]="Yes",1,0)</f>
        <v>0</v>
      </c>
      <c r="S4632" t="s">
        <v>24</v>
      </c>
      <c r="T4632">
        <f>(Churn_Data[[#This Row],[OnlineSecurity]]="Yes")+(Churn_Data[[#This Row],[OnlineBackup]]="Yes")+(Churn_Data[[#This Row],[DeviceProtection]]="Yes")+(Churn_Data[[#This Row],[TechSupport]]="Yes")+(Churn_Data[[#This Row],[StreamingTV]]="Yes")+(Churn_Data[[#This Row],[StreamingMovies]]="Yes")</f>
        <v>6</v>
      </c>
      <c r="U4632" t="s">
        <v>3911</v>
      </c>
      <c r="V4632" t="s">
        <v>28</v>
      </c>
      <c r="W4632" t="str">
        <f>IF(ISNUMBER(SEARCH("automatic", Churn_Data[[#This Row],[PaymentMethod]])), "Automatic", "Manual")</f>
        <v>Manual</v>
      </c>
      <c r="X4632">
        <v>90.45</v>
      </c>
      <c r="Y4632" t="str">
        <f>IF(Churn_Data[[#This Row],[tenure]]&lt;=12,"0-1 Year",IF(Churn_Data[[#This Row],[tenure]]&lt;=24,"1-2 Years",IF(Churn_Data[[#This Row],[tenure]]&lt;=36,"2-3 Years",IF(Churn_Data[[#This Row],[tenure]]&lt;=48,"3-4 Years",IF(Churn_Data[[#This Row],[tenure]]&lt;=60,"4-5 Years","5+ Years")))))</f>
        <v>5+ Years</v>
      </c>
      <c r="Z4632">
        <v>65</v>
      </c>
      <c r="AA4632">
        <v>5957.9</v>
      </c>
      <c r="AB4632">
        <f>IF(Churn_Data[[#This Row],[Churn]]="No",Churn_Data[[#This Row],[MonthlyCharges]],NA())</f>
        <v>90.45</v>
      </c>
      <c r="AC4632">
        <f>IF(Churn_Data[[#This Row],[Churn]]="No",Churn_Data[[#This Row],[tenure]],NA())</f>
        <v>65</v>
      </c>
      <c r="AD4632" t="e">
        <f>IF(Churn_Data[[#This Row],[Churn]]="Yes",Churn_Data[[#This Row],[MonthlyCharges]],NA())</f>
        <v>#N/A</v>
      </c>
      <c r="AE4632" t="e">
        <f>IF(Churn_Data[[#This Row],[Churn]]="Yes",Churn_Data[[#This Row],[tenure]],NA())</f>
        <v>#N/A</v>
      </c>
      <c r="AF4632">
        <v>5879.25</v>
      </c>
    </row>
    <row r="4633" spans="1:32" x14ac:dyDescent="0.3">
      <c r="A4633" t="s">
        <v>4667</v>
      </c>
      <c r="B4633" t="s">
        <v>23</v>
      </c>
      <c r="C4633" t="str">
        <f>IF(Churn_Data[[#This Row],[SeniorCitizen]]=1,"Yes","No")</f>
        <v>No</v>
      </c>
      <c r="D4633">
        <v>0</v>
      </c>
      <c r="E4633" t="s">
        <v>25</v>
      </c>
      <c r="F4633" t="s">
        <v>25</v>
      </c>
      <c r="G4633" t="s">
        <v>24</v>
      </c>
      <c r="H4633" t="s">
        <v>24</v>
      </c>
      <c r="I4633" t="s">
        <v>120</v>
      </c>
      <c r="J4633" t="str">
        <f>IF(Churn_Data[[#This Row],[InternetService]]&lt;&gt;"No","Yes","No")</f>
        <v>Yes</v>
      </c>
      <c r="K4633" t="s">
        <v>24</v>
      </c>
      <c r="L4633" t="s">
        <v>24</v>
      </c>
      <c r="M4633" t="s">
        <v>24</v>
      </c>
      <c r="N4633" t="s">
        <v>24</v>
      </c>
      <c r="O4633" t="s">
        <v>24</v>
      </c>
      <c r="P4633" t="s">
        <v>24</v>
      </c>
      <c r="Q4633" t="s">
        <v>25</v>
      </c>
      <c r="R4633">
        <f>IF(Churn_Data[[#This Row],[Churn]]="Yes",1,0)</f>
        <v>0</v>
      </c>
      <c r="S4633" t="s">
        <v>24</v>
      </c>
      <c r="T4633">
        <f>(Churn_Data[[#This Row],[OnlineSecurity]]="Yes")+(Churn_Data[[#This Row],[OnlineBackup]]="Yes")+(Churn_Data[[#This Row],[DeviceProtection]]="Yes")+(Churn_Data[[#This Row],[TechSupport]]="Yes")+(Churn_Data[[#This Row],[StreamingTV]]="Yes")+(Churn_Data[[#This Row],[StreamingMovies]]="Yes")</f>
        <v>6</v>
      </c>
      <c r="U4633" t="s">
        <v>3911</v>
      </c>
      <c r="V4633" t="s">
        <v>72</v>
      </c>
      <c r="W4633" t="str">
        <f>IF(ISNUMBER(SEARCH("automatic", Churn_Data[[#This Row],[PaymentMethod]])), "Automatic", "Manual")</f>
        <v>Automatic</v>
      </c>
      <c r="X4633">
        <v>86.4</v>
      </c>
      <c r="Y4633" t="str">
        <f>IF(Churn_Data[[#This Row],[tenure]]&lt;=12,"0-1 Year",IF(Churn_Data[[#This Row],[tenure]]&lt;=24,"1-2 Years",IF(Churn_Data[[#This Row],[tenure]]&lt;=36,"2-3 Years",IF(Churn_Data[[#This Row],[tenure]]&lt;=48,"3-4 Years",IF(Churn_Data[[#This Row],[tenure]]&lt;=60,"4-5 Years","5+ Years")))))</f>
        <v>5+ Years</v>
      </c>
      <c r="Z4633">
        <v>64</v>
      </c>
      <c r="AA4633">
        <v>5442.05</v>
      </c>
      <c r="AB4633">
        <f>IF(Churn_Data[[#This Row],[Churn]]="No",Churn_Data[[#This Row],[MonthlyCharges]],NA())</f>
        <v>86.4</v>
      </c>
      <c r="AC4633">
        <f>IF(Churn_Data[[#This Row],[Churn]]="No",Churn_Data[[#This Row],[tenure]],NA())</f>
        <v>64</v>
      </c>
      <c r="AD4633" t="e">
        <f>IF(Churn_Data[[#This Row],[Churn]]="Yes",Churn_Data[[#This Row],[MonthlyCharges]],NA())</f>
        <v>#N/A</v>
      </c>
      <c r="AE4633" t="e">
        <f>IF(Churn_Data[[#This Row],[Churn]]="Yes",Churn_Data[[#This Row],[tenure]],NA())</f>
        <v>#N/A</v>
      </c>
      <c r="AF4633">
        <v>5529.6</v>
      </c>
    </row>
    <row r="4634" spans="1:32" x14ac:dyDescent="0.3">
      <c r="A4634" t="s">
        <v>4668</v>
      </c>
      <c r="B4634" t="s">
        <v>23</v>
      </c>
      <c r="C4634" t="str">
        <f>IF(Churn_Data[[#This Row],[SeniorCitizen]]=1,"Yes","No")</f>
        <v>No</v>
      </c>
      <c r="D4634">
        <v>0</v>
      </c>
      <c r="E4634" t="s">
        <v>25</v>
      </c>
      <c r="F4634" t="s">
        <v>25</v>
      </c>
      <c r="G4634" t="s">
        <v>24</v>
      </c>
      <c r="H4634" t="s">
        <v>24</v>
      </c>
      <c r="I4634" t="s">
        <v>26</v>
      </c>
      <c r="J4634" t="str">
        <f>IF(Churn_Data[[#This Row],[InternetService]]&lt;&gt;"No","Yes","No")</f>
        <v>Yes</v>
      </c>
      <c r="K4634" t="s">
        <v>24</v>
      </c>
      <c r="L4634" t="s">
        <v>24</v>
      </c>
      <c r="M4634" t="s">
        <v>24</v>
      </c>
      <c r="N4634" t="s">
        <v>24</v>
      </c>
      <c r="O4634" t="s">
        <v>24</v>
      </c>
      <c r="P4634" t="s">
        <v>24</v>
      </c>
      <c r="Q4634" t="s">
        <v>25</v>
      </c>
      <c r="R4634">
        <f>IF(Churn_Data[[#This Row],[Churn]]="Yes",1,0)</f>
        <v>0</v>
      </c>
      <c r="S4634" t="s">
        <v>24</v>
      </c>
      <c r="T4634">
        <f>(Churn_Data[[#This Row],[OnlineSecurity]]="Yes")+(Churn_Data[[#This Row],[OnlineBackup]]="Yes")+(Churn_Data[[#This Row],[DeviceProtection]]="Yes")+(Churn_Data[[#This Row],[TechSupport]]="Yes")+(Churn_Data[[#This Row],[StreamingTV]]="Yes")+(Churn_Data[[#This Row],[StreamingMovies]]="Yes")</f>
        <v>6</v>
      </c>
      <c r="U4634" t="s">
        <v>3911</v>
      </c>
      <c r="V4634" t="s">
        <v>72</v>
      </c>
      <c r="W4634" t="str">
        <f>IF(ISNUMBER(SEARCH("automatic", Churn_Data[[#This Row],[PaymentMethod]])), "Automatic", "Manual")</f>
        <v>Automatic</v>
      </c>
      <c r="X4634">
        <v>113.15</v>
      </c>
      <c r="Y4634" t="str">
        <f>IF(Churn_Data[[#This Row],[tenure]]&lt;=12,"0-1 Year",IF(Churn_Data[[#This Row],[tenure]]&lt;=24,"1-2 Years",IF(Churn_Data[[#This Row],[tenure]]&lt;=36,"2-3 Years",IF(Churn_Data[[#This Row],[tenure]]&lt;=48,"3-4 Years",IF(Churn_Data[[#This Row],[tenure]]&lt;=60,"4-5 Years","5+ Years")))))</f>
        <v>5+ Years</v>
      </c>
      <c r="Z4634">
        <v>71</v>
      </c>
      <c r="AA4634">
        <v>7993.3</v>
      </c>
      <c r="AB4634">
        <f>IF(Churn_Data[[#This Row],[Churn]]="No",Churn_Data[[#This Row],[MonthlyCharges]],NA())</f>
        <v>113.15</v>
      </c>
      <c r="AC4634">
        <f>IF(Churn_Data[[#This Row],[Churn]]="No",Churn_Data[[#This Row],[tenure]],NA())</f>
        <v>71</v>
      </c>
      <c r="AD4634" t="e">
        <f>IF(Churn_Data[[#This Row],[Churn]]="Yes",Churn_Data[[#This Row],[MonthlyCharges]],NA())</f>
        <v>#N/A</v>
      </c>
      <c r="AE4634" t="e">
        <f>IF(Churn_Data[[#This Row],[Churn]]="Yes",Churn_Data[[#This Row],[tenure]],NA())</f>
        <v>#N/A</v>
      </c>
      <c r="AF4634">
        <v>8033.65</v>
      </c>
    </row>
    <row r="4635" spans="1:32" x14ac:dyDescent="0.3">
      <c r="A4635" t="s">
        <v>4669</v>
      </c>
      <c r="B4635" t="s">
        <v>23</v>
      </c>
      <c r="C4635" t="str">
        <f>IF(Churn_Data[[#This Row],[SeniorCitizen]]=1,"Yes","No")</f>
        <v>No</v>
      </c>
      <c r="D4635">
        <v>0</v>
      </c>
      <c r="E4635" t="s">
        <v>25</v>
      </c>
      <c r="F4635" t="s">
        <v>24</v>
      </c>
      <c r="G4635" t="s">
        <v>24</v>
      </c>
      <c r="H4635" t="s">
        <v>24</v>
      </c>
      <c r="I4635" t="s">
        <v>26</v>
      </c>
      <c r="J4635" t="str">
        <f>IF(Churn_Data[[#This Row],[InternetService]]&lt;&gt;"No","Yes","No")</f>
        <v>Yes</v>
      </c>
      <c r="K4635" t="s">
        <v>24</v>
      </c>
      <c r="L4635" t="s">
        <v>24</v>
      </c>
      <c r="M4635" t="s">
        <v>24</v>
      </c>
      <c r="N4635" t="s">
        <v>24</v>
      </c>
      <c r="O4635" t="s">
        <v>24</v>
      </c>
      <c r="P4635" t="s">
        <v>24</v>
      </c>
      <c r="Q4635" t="s">
        <v>25</v>
      </c>
      <c r="R4635">
        <f>IF(Churn_Data[[#This Row],[Churn]]="Yes",1,0)</f>
        <v>0</v>
      </c>
      <c r="S4635" t="s">
        <v>24</v>
      </c>
      <c r="T4635">
        <f>(Churn_Data[[#This Row],[OnlineSecurity]]="Yes")+(Churn_Data[[#This Row],[OnlineBackup]]="Yes")+(Churn_Data[[#This Row],[DeviceProtection]]="Yes")+(Churn_Data[[#This Row],[TechSupport]]="Yes")+(Churn_Data[[#This Row],[StreamingTV]]="Yes")+(Churn_Data[[#This Row],[StreamingMovies]]="Yes")</f>
        <v>6</v>
      </c>
      <c r="U4635" t="s">
        <v>3911</v>
      </c>
      <c r="V4635" t="s">
        <v>72</v>
      </c>
      <c r="W4635" t="str">
        <f>IF(ISNUMBER(SEARCH("automatic", Churn_Data[[#This Row],[PaymentMethod]])), "Automatic", "Manual")</f>
        <v>Automatic</v>
      </c>
      <c r="X4635">
        <v>116.15</v>
      </c>
      <c r="Y4635" t="str">
        <f>IF(Churn_Data[[#This Row],[tenure]]&lt;=12,"0-1 Year",IF(Churn_Data[[#This Row],[tenure]]&lt;=24,"1-2 Years",IF(Churn_Data[[#This Row],[tenure]]&lt;=36,"2-3 Years",IF(Churn_Data[[#This Row],[tenure]]&lt;=48,"3-4 Years",IF(Churn_Data[[#This Row],[tenure]]&lt;=60,"4-5 Years","5+ Years")))))</f>
        <v>2-3 Years</v>
      </c>
      <c r="Z4635">
        <v>34</v>
      </c>
      <c r="AA4635">
        <v>3946.9</v>
      </c>
      <c r="AB4635">
        <f>IF(Churn_Data[[#This Row],[Churn]]="No",Churn_Data[[#This Row],[MonthlyCharges]],NA())</f>
        <v>116.15</v>
      </c>
      <c r="AC4635">
        <f>IF(Churn_Data[[#This Row],[Churn]]="No",Churn_Data[[#This Row],[tenure]],NA())</f>
        <v>34</v>
      </c>
      <c r="AD4635" t="e">
        <f>IF(Churn_Data[[#This Row],[Churn]]="Yes",Churn_Data[[#This Row],[MonthlyCharges]],NA())</f>
        <v>#N/A</v>
      </c>
      <c r="AE4635" t="e">
        <f>IF(Churn_Data[[#This Row],[Churn]]="Yes",Churn_Data[[#This Row],[tenure]],NA())</f>
        <v>#N/A</v>
      </c>
      <c r="AF4635">
        <v>3949.1</v>
      </c>
    </row>
    <row r="4636" spans="1:32" x14ac:dyDescent="0.3">
      <c r="A4636" t="s">
        <v>4670</v>
      </c>
      <c r="B4636" t="s">
        <v>30</v>
      </c>
      <c r="C4636" t="str">
        <f>IF(Churn_Data[[#This Row],[SeniorCitizen]]=1,"Yes","No")</f>
        <v>No</v>
      </c>
      <c r="D4636">
        <v>0</v>
      </c>
      <c r="E4636" t="s">
        <v>24</v>
      </c>
      <c r="F4636" t="s">
        <v>24</v>
      </c>
      <c r="G4636" t="s">
        <v>24</v>
      </c>
      <c r="H4636" t="s">
        <v>24</v>
      </c>
      <c r="I4636" t="s">
        <v>120</v>
      </c>
      <c r="J4636" t="str">
        <f>IF(Churn_Data[[#This Row],[InternetService]]&lt;&gt;"No","Yes","No")</f>
        <v>Yes</v>
      </c>
      <c r="K4636" t="s">
        <v>24</v>
      </c>
      <c r="L4636" t="s">
        <v>24</v>
      </c>
      <c r="M4636" t="s">
        <v>24</v>
      </c>
      <c r="N4636" t="s">
        <v>24</v>
      </c>
      <c r="O4636" t="s">
        <v>24</v>
      </c>
      <c r="P4636" t="s">
        <v>24</v>
      </c>
      <c r="Q4636" t="s">
        <v>25</v>
      </c>
      <c r="R4636">
        <f>IF(Churn_Data[[#This Row],[Churn]]="Yes",1,0)</f>
        <v>0</v>
      </c>
      <c r="S4636" t="s">
        <v>25</v>
      </c>
      <c r="T4636">
        <f>(Churn_Data[[#This Row],[OnlineSecurity]]="Yes")+(Churn_Data[[#This Row],[OnlineBackup]]="Yes")+(Churn_Data[[#This Row],[DeviceProtection]]="Yes")+(Churn_Data[[#This Row],[TechSupport]]="Yes")+(Churn_Data[[#This Row],[StreamingTV]]="Yes")+(Churn_Data[[#This Row],[StreamingMovies]]="Yes")</f>
        <v>6</v>
      </c>
      <c r="U4636" t="s">
        <v>3911</v>
      </c>
      <c r="V4636" t="s">
        <v>46</v>
      </c>
      <c r="W4636" t="str">
        <f>IF(ISNUMBER(SEARCH("automatic", Churn_Data[[#This Row],[PaymentMethod]])), "Automatic", "Manual")</f>
        <v>Automatic</v>
      </c>
      <c r="X4636">
        <v>86.85</v>
      </c>
      <c r="Y4636" t="str">
        <f>IF(Churn_Data[[#This Row],[tenure]]&lt;=12,"0-1 Year",IF(Churn_Data[[#This Row],[tenure]]&lt;=24,"1-2 Years",IF(Churn_Data[[#This Row],[tenure]]&lt;=36,"2-3 Years",IF(Churn_Data[[#This Row],[tenure]]&lt;=48,"3-4 Years",IF(Churn_Data[[#This Row],[tenure]]&lt;=60,"4-5 Years","5+ Years")))))</f>
        <v>5+ Years</v>
      </c>
      <c r="Z4636">
        <v>71</v>
      </c>
      <c r="AA4636">
        <v>6263.8</v>
      </c>
      <c r="AB4636">
        <f>IF(Churn_Data[[#This Row],[Churn]]="No",Churn_Data[[#This Row],[MonthlyCharges]],NA())</f>
        <v>86.85</v>
      </c>
      <c r="AC4636">
        <f>IF(Churn_Data[[#This Row],[Churn]]="No",Churn_Data[[#This Row],[tenure]],NA())</f>
        <v>71</v>
      </c>
      <c r="AD4636" t="e">
        <f>IF(Churn_Data[[#This Row],[Churn]]="Yes",Churn_Data[[#This Row],[MonthlyCharges]],NA())</f>
        <v>#N/A</v>
      </c>
      <c r="AE4636" t="e">
        <f>IF(Churn_Data[[#This Row],[Churn]]="Yes",Churn_Data[[#This Row],[tenure]],NA())</f>
        <v>#N/A</v>
      </c>
      <c r="AF4636">
        <v>6166.35</v>
      </c>
    </row>
    <row r="4637" spans="1:32" x14ac:dyDescent="0.3">
      <c r="A4637" t="s">
        <v>4671</v>
      </c>
      <c r="B4637" t="s">
        <v>23</v>
      </c>
      <c r="C4637" t="str">
        <f>IF(Churn_Data[[#This Row],[SeniorCitizen]]=1,"Yes","No")</f>
        <v>No</v>
      </c>
      <c r="D4637">
        <v>0</v>
      </c>
      <c r="E4637" t="s">
        <v>24</v>
      </c>
      <c r="F4637" t="s">
        <v>24</v>
      </c>
      <c r="G4637" t="s">
        <v>24</v>
      </c>
      <c r="H4637" t="s">
        <v>24</v>
      </c>
      <c r="I4637" t="s">
        <v>26</v>
      </c>
      <c r="J4637" t="str">
        <f>IF(Churn_Data[[#This Row],[InternetService]]&lt;&gt;"No","Yes","No")</f>
        <v>Yes</v>
      </c>
      <c r="K4637" t="s">
        <v>24</v>
      </c>
      <c r="L4637" t="s">
        <v>24</v>
      </c>
      <c r="M4637" t="s">
        <v>24</v>
      </c>
      <c r="N4637" t="s">
        <v>24</v>
      </c>
      <c r="O4637" t="s">
        <v>24</v>
      </c>
      <c r="P4637" t="s">
        <v>24</v>
      </c>
      <c r="Q4637" t="s">
        <v>25</v>
      </c>
      <c r="R4637">
        <f>IF(Churn_Data[[#This Row],[Churn]]="Yes",1,0)</f>
        <v>0</v>
      </c>
      <c r="S4637" t="s">
        <v>25</v>
      </c>
      <c r="T4637">
        <f>(Churn_Data[[#This Row],[OnlineSecurity]]="Yes")+(Churn_Data[[#This Row],[OnlineBackup]]="Yes")+(Churn_Data[[#This Row],[DeviceProtection]]="Yes")+(Churn_Data[[#This Row],[TechSupport]]="Yes")+(Churn_Data[[#This Row],[StreamingTV]]="Yes")+(Churn_Data[[#This Row],[StreamingMovies]]="Yes")</f>
        <v>6</v>
      </c>
      <c r="U4637" t="s">
        <v>3911</v>
      </c>
      <c r="V4637" t="s">
        <v>72</v>
      </c>
      <c r="W4637" t="str">
        <f>IF(ISNUMBER(SEARCH("automatic", Churn_Data[[#This Row],[PaymentMethod]])), "Automatic", "Manual")</f>
        <v>Automatic</v>
      </c>
      <c r="X4637">
        <v>113.65</v>
      </c>
      <c r="Y4637" t="str">
        <f>IF(Churn_Data[[#This Row],[tenure]]&lt;=12,"0-1 Year",IF(Churn_Data[[#This Row],[tenure]]&lt;=24,"1-2 Years",IF(Churn_Data[[#This Row],[tenure]]&lt;=36,"2-3 Years",IF(Churn_Data[[#This Row],[tenure]]&lt;=48,"3-4 Years",IF(Churn_Data[[#This Row],[tenure]]&lt;=60,"4-5 Years","5+ Years")))))</f>
        <v>5+ Years</v>
      </c>
      <c r="Z4637">
        <v>71</v>
      </c>
      <c r="AA4637">
        <v>8166.8</v>
      </c>
      <c r="AB4637">
        <f>IF(Churn_Data[[#This Row],[Churn]]="No",Churn_Data[[#This Row],[MonthlyCharges]],NA())</f>
        <v>113.65</v>
      </c>
      <c r="AC4637">
        <f>IF(Churn_Data[[#This Row],[Churn]]="No",Churn_Data[[#This Row],[tenure]],NA())</f>
        <v>71</v>
      </c>
      <c r="AD4637" t="e">
        <f>IF(Churn_Data[[#This Row],[Churn]]="Yes",Churn_Data[[#This Row],[MonthlyCharges]],NA())</f>
        <v>#N/A</v>
      </c>
      <c r="AE4637" t="e">
        <f>IF(Churn_Data[[#This Row],[Churn]]="Yes",Churn_Data[[#This Row],[tenure]],NA())</f>
        <v>#N/A</v>
      </c>
      <c r="AF4637">
        <v>8069.15</v>
      </c>
    </row>
    <row r="4638" spans="1:32" x14ac:dyDescent="0.3">
      <c r="A4638" t="s">
        <v>4672</v>
      </c>
      <c r="B4638" t="s">
        <v>23</v>
      </c>
      <c r="C4638" t="str">
        <f>IF(Churn_Data[[#This Row],[SeniorCitizen]]=1,"Yes","No")</f>
        <v>No</v>
      </c>
      <c r="D4638">
        <v>0</v>
      </c>
      <c r="E4638" t="s">
        <v>24</v>
      </c>
      <c r="F4638" t="s">
        <v>24</v>
      </c>
      <c r="G4638" t="s">
        <v>24</v>
      </c>
      <c r="H4638" t="s">
        <v>24</v>
      </c>
      <c r="I4638" t="s">
        <v>120</v>
      </c>
      <c r="J4638" t="str">
        <f>IF(Churn_Data[[#This Row],[InternetService]]&lt;&gt;"No","Yes","No")</f>
        <v>Yes</v>
      </c>
      <c r="K4638" t="s">
        <v>24</v>
      </c>
      <c r="L4638" t="s">
        <v>24</v>
      </c>
      <c r="M4638" t="s">
        <v>24</v>
      </c>
      <c r="N4638" t="s">
        <v>24</v>
      </c>
      <c r="O4638" t="s">
        <v>24</v>
      </c>
      <c r="P4638" t="s">
        <v>24</v>
      </c>
      <c r="Q4638" t="s">
        <v>25</v>
      </c>
      <c r="R4638">
        <f>IF(Churn_Data[[#This Row],[Churn]]="Yes",1,0)</f>
        <v>0</v>
      </c>
      <c r="S4638" t="s">
        <v>24</v>
      </c>
      <c r="T4638">
        <f>(Churn_Data[[#This Row],[OnlineSecurity]]="Yes")+(Churn_Data[[#This Row],[OnlineBackup]]="Yes")+(Churn_Data[[#This Row],[DeviceProtection]]="Yes")+(Churn_Data[[#This Row],[TechSupport]]="Yes")+(Churn_Data[[#This Row],[StreamingTV]]="Yes")+(Churn_Data[[#This Row],[StreamingMovies]]="Yes")</f>
        <v>6</v>
      </c>
      <c r="U4638" t="s">
        <v>3911</v>
      </c>
      <c r="V4638" t="s">
        <v>72</v>
      </c>
      <c r="W4638" t="str">
        <f>IF(ISNUMBER(SEARCH("automatic", Churn_Data[[#This Row],[PaymentMethod]])), "Automatic", "Manual")</f>
        <v>Automatic</v>
      </c>
      <c r="X4638">
        <v>91.1</v>
      </c>
      <c r="Y4638" t="str">
        <f>IF(Churn_Data[[#This Row],[tenure]]&lt;=12,"0-1 Year",IF(Churn_Data[[#This Row],[tenure]]&lt;=24,"1-2 Years",IF(Churn_Data[[#This Row],[tenure]]&lt;=36,"2-3 Years",IF(Churn_Data[[#This Row],[tenure]]&lt;=48,"3-4 Years",IF(Churn_Data[[#This Row],[tenure]]&lt;=60,"4-5 Years","5+ Years")))))</f>
        <v>1-2 Years</v>
      </c>
      <c r="Z4638">
        <v>23</v>
      </c>
      <c r="AA4638">
        <v>2198.3000000000002</v>
      </c>
      <c r="AB4638">
        <f>IF(Churn_Data[[#This Row],[Churn]]="No",Churn_Data[[#This Row],[MonthlyCharges]],NA())</f>
        <v>91.1</v>
      </c>
      <c r="AC4638">
        <f>IF(Churn_Data[[#This Row],[Churn]]="No",Churn_Data[[#This Row],[tenure]],NA())</f>
        <v>23</v>
      </c>
      <c r="AD4638" t="e">
        <f>IF(Churn_Data[[#This Row],[Churn]]="Yes",Churn_Data[[#This Row],[MonthlyCharges]],NA())</f>
        <v>#N/A</v>
      </c>
      <c r="AE4638" t="e">
        <f>IF(Churn_Data[[#This Row],[Churn]]="Yes",Churn_Data[[#This Row],[tenure]],NA())</f>
        <v>#N/A</v>
      </c>
      <c r="AF4638">
        <v>2095.3000000000002</v>
      </c>
    </row>
    <row r="4639" spans="1:32" x14ac:dyDescent="0.3">
      <c r="A4639" t="s">
        <v>4673</v>
      </c>
      <c r="B4639" t="s">
        <v>30</v>
      </c>
      <c r="C4639" t="str">
        <f>IF(Churn_Data[[#This Row],[SeniorCitizen]]=1,"Yes","No")</f>
        <v>No</v>
      </c>
      <c r="D4639">
        <v>0</v>
      </c>
      <c r="E4639" t="s">
        <v>24</v>
      </c>
      <c r="F4639" t="s">
        <v>24</v>
      </c>
      <c r="G4639" t="s">
        <v>24</v>
      </c>
      <c r="H4639" t="s">
        <v>24</v>
      </c>
      <c r="I4639" t="s">
        <v>26</v>
      </c>
      <c r="J4639" t="str">
        <f>IF(Churn_Data[[#This Row],[InternetService]]&lt;&gt;"No","Yes","No")</f>
        <v>Yes</v>
      </c>
      <c r="K4639" t="s">
        <v>24</v>
      </c>
      <c r="L4639" t="s">
        <v>24</v>
      </c>
      <c r="M4639" t="s">
        <v>24</v>
      </c>
      <c r="N4639" t="s">
        <v>24</v>
      </c>
      <c r="O4639" t="s">
        <v>24</v>
      </c>
      <c r="P4639" t="s">
        <v>24</v>
      </c>
      <c r="Q4639" t="s">
        <v>25</v>
      </c>
      <c r="R4639">
        <f>IF(Churn_Data[[#This Row],[Churn]]="Yes",1,0)</f>
        <v>0</v>
      </c>
      <c r="S4639" t="s">
        <v>25</v>
      </c>
      <c r="T4639">
        <f>(Churn_Data[[#This Row],[OnlineSecurity]]="Yes")+(Churn_Data[[#This Row],[OnlineBackup]]="Yes")+(Churn_Data[[#This Row],[DeviceProtection]]="Yes")+(Churn_Data[[#This Row],[TechSupport]]="Yes")+(Churn_Data[[#This Row],[StreamingTV]]="Yes")+(Churn_Data[[#This Row],[StreamingMovies]]="Yes")</f>
        <v>6</v>
      </c>
      <c r="U4639" t="s">
        <v>3911</v>
      </c>
      <c r="V4639" t="s">
        <v>72</v>
      </c>
      <c r="W4639" t="str">
        <f>IF(ISNUMBER(SEARCH("automatic", Churn_Data[[#This Row],[PaymentMethod]])), "Automatic", "Manual")</f>
        <v>Automatic</v>
      </c>
      <c r="X4639">
        <v>114.75</v>
      </c>
      <c r="Y4639" t="str">
        <f>IF(Churn_Data[[#This Row],[tenure]]&lt;=12,"0-1 Year",IF(Churn_Data[[#This Row],[tenure]]&lt;=24,"1-2 Years",IF(Churn_Data[[#This Row],[tenure]]&lt;=36,"2-3 Years",IF(Churn_Data[[#This Row],[tenure]]&lt;=48,"3-4 Years",IF(Churn_Data[[#This Row],[tenure]]&lt;=60,"4-5 Years","5+ Years")))))</f>
        <v>5+ Years</v>
      </c>
      <c r="Z4639">
        <v>70</v>
      </c>
      <c r="AA4639">
        <v>7842.3</v>
      </c>
      <c r="AB4639">
        <f>IF(Churn_Data[[#This Row],[Churn]]="No",Churn_Data[[#This Row],[MonthlyCharges]],NA())</f>
        <v>114.75</v>
      </c>
      <c r="AC4639">
        <f>IF(Churn_Data[[#This Row],[Churn]]="No",Churn_Data[[#This Row],[tenure]],NA())</f>
        <v>70</v>
      </c>
      <c r="AD4639" t="e">
        <f>IF(Churn_Data[[#This Row],[Churn]]="Yes",Churn_Data[[#This Row],[MonthlyCharges]],NA())</f>
        <v>#N/A</v>
      </c>
      <c r="AE4639" t="e">
        <f>IF(Churn_Data[[#This Row],[Churn]]="Yes",Churn_Data[[#This Row],[tenure]],NA())</f>
        <v>#N/A</v>
      </c>
      <c r="AF4639">
        <v>8032.5</v>
      </c>
    </row>
    <row r="4640" spans="1:32" x14ac:dyDescent="0.3">
      <c r="A4640" t="s">
        <v>4674</v>
      </c>
      <c r="B4640" t="s">
        <v>30</v>
      </c>
      <c r="C4640" t="str">
        <f>IF(Churn_Data[[#This Row],[SeniorCitizen]]=1,"Yes","No")</f>
        <v>No</v>
      </c>
      <c r="D4640">
        <v>0</v>
      </c>
      <c r="E4640" t="s">
        <v>24</v>
      </c>
      <c r="F4640" t="s">
        <v>24</v>
      </c>
      <c r="G4640" t="s">
        <v>24</v>
      </c>
      <c r="H4640" t="s">
        <v>24</v>
      </c>
      <c r="I4640" t="s">
        <v>26</v>
      </c>
      <c r="J4640" t="str">
        <f>IF(Churn_Data[[#This Row],[InternetService]]&lt;&gt;"No","Yes","No")</f>
        <v>Yes</v>
      </c>
      <c r="K4640" t="s">
        <v>24</v>
      </c>
      <c r="L4640" t="s">
        <v>24</v>
      </c>
      <c r="M4640" t="s">
        <v>24</v>
      </c>
      <c r="N4640" t="s">
        <v>24</v>
      </c>
      <c r="O4640" t="s">
        <v>24</v>
      </c>
      <c r="P4640" t="s">
        <v>24</v>
      </c>
      <c r="Q4640" t="s">
        <v>25</v>
      </c>
      <c r="R4640">
        <f>IF(Churn_Data[[#This Row],[Churn]]="Yes",1,0)</f>
        <v>0</v>
      </c>
      <c r="S4640" t="s">
        <v>24</v>
      </c>
      <c r="T4640">
        <f>(Churn_Data[[#This Row],[OnlineSecurity]]="Yes")+(Churn_Data[[#This Row],[OnlineBackup]]="Yes")+(Churn_Data[[#This Row],[DeviceProtection]]="Yes")+(Churn_Data[[#This Row],[TechSupport]]="Yes")+(Churn_Data[[#This Row],[StreamingTV]]="Yes")+(Churn_Data[[#This Row],[StreamingMovies]]="Yes")</f>
        <v>6</v>
      </c>
      <c r="U4640" t="s">
        <v>3911</v>
      </c>
      <c r="V4640" t="s">
        <v>46</v>
      </c>
      <c r="W4640" t="str">
        <f>IF(ISNUMBER(SEARCH("automatic", Churn_Data[[#This Row],[PaymentMethod]])), "Automatic", "Manual")</f>
        <v>Automatic</v>
      </c>
      <c r="X4640">
        <v>114.35</v>
      </c>
      <c r="Y4640" t="str">
        <f>IF(Churn_Data[[#This Row],[tenure]]&lt;=12,"0-1 Year",IF(Churn_Data[[#This Row],[tenure]]&lt;=24,"1-2 Years",IF(Churn_Data[[#This Row],[tenure]]&lt;=36,"2-3 Years",IF(Churn_Data[[#This Row],[tenure]]&lt;=48,"3-4 Years",IF(Churn_Data[[#This Row],[tenure]]&lt;=60,"4-5 Years","5+ Years")))))</f>
        <v>5+ Years</v>
      </c>
      <c r="Z4640">
        <v>69</v>
      </c>
      <c r="AA4640">
        <v>7665.8</v>
      </c>
      <c r="AB4640">
        <f>IF(Churn_Data[[#This Row],[Churn]]="No",Churn_Data[[#This Row],[MonthlyCharges]],NA())</f>
        <v>114.35</v>
      </c>
      <c r="AC4640">
        <f>IF(Churn_Data[[#This Row],[Churn]]="No",Churn_Data[[#This Row],[tenure]],NA())</f>
        <v>69</v>
      </c>
      <c r="AD4640" t="e">
        <f>IF(Churn_Data[[#This Row],[Churn]]="Yes",Churn_Data[[#This Row],[MonthlyCharges]],NA())</f>
        <v>#N/A</v>
      </c>
      <c r="AE4640" t="e">
        <f>IF(Churn_Data[[#This Row],[Churn]]="Yes",Churn_Data[[#This Row],[tenure]],NA())</f>
        <v>#N/A</v>
      </c>
      <c r="AF4640">
        <v>7890.15</v>
      </c>
    </row>
    <row r="4641" spans="1:32" x14ac:dyDescent="0.3">
      <c r="A4641" t="s">
        <v>4675</v>
      </c>
      <c r="B4641" t="s">
        <v>30</v>
      </c>
      <c r="C4641" t="str">
        <f>IF(Churn_Data[[#This Row],[SeniorCitizen]]=1,"Yes","No")</f>
        <v>No</v>
      </c>
      <c r="D4641">
        <v>0</v>
      </c>
      <c r="E4641" t="s">
        <v>24</v>
      </c>
      <c r="F4641" t="s">
        <v>25</v>
      </c>
      <c r="G4641" t="s">
        <v>24</v>
      </c>
      <c r="H4641" t="s">
        <v>24</v>
      </c>
      <c r="I4641" t="s">
        <v>26</v>
      </c>
      <c r="J4641" t="str">
        <f>IF(Churn_Data[[#This Row],[InternetService]]&lt;&gt;"No","Yes","No")</f>
        <v>Yes</v>
      </c>
      <c r="K4641" t="s">
        <v>24</v>
      </c>
      <c r="L4641" t="s">
        <v>24</v>
      </c>
      <c r="M4641" t="s">
        <v>24</v>
      </c>
      <c r="N4641" t="s">
        <v>24</v>
      </c>
      <c r="O4641" t="s">
        <v>24</v>
      </c>
      <c r="P4641" t="s">
        <v>24</v>
      </c>
      <c r="Q4641" t="s">
        <v>25</v>
      </c>
      <c r="R4641">
        <f>IF(Churn_Data[[#This Row],[Churn]]="Yes",1,0)</f>
        <v>0</v>
      </c>
      <c r="S4641" t="s">
        <v>25</v>
      </c>
      <c r="T4641">
        <f>(Churn_Data[[#This Row],[OnlineSecurity]]="Yes")+(Churn_Data[[#This Row],[OnlineBackup]]="Yes")+(Churn_Data[[#This Row],[DeviceProtection]]="Yes")+(Churn_Data[[#This Row],[TechSupport]]="Yes")+(Churn_Data[[#This Row],[StreamingTV]]="Yes")+(Churn_Data[[#This Row],[StreamingMovies]]="Yes")</f>
        <v>6</v>
      </c>
      <c r="U4641" t="s">
        <v>3911</v>
      </c>
      <c r="V4641" t="s">
        <v>72</v>
      </c>
      <c r="W4641" t="str">
        <f>IF(ISNUMBER(SEARCH("automatic", Churn_Data[[#This Row],[PaymentMethod]])), "Automatic", "Manual")</f>
        <v>Automatic</v>
      </c>
      <c r="X4641">
        <v>114.3</v>
      </c>
      <c r="Y4641" t="str">
        <f>IF(Churn_Data[[#This Row],[tenure]]&lt;=12,"0-1 Year",IF(Churn_Data[[#This Row],[tenure]]&lt;=24,"1-2 Years",IF(Churn_Data[[#This Row],[tenure]]&lt;=36,"2-3 Years",IF(Churn_Data[[#This Row],[tenure]]&lt;=48,"3-4 Years",IF(Churn_Data[[#This Row],[tenure]]&lt;=60,"4-5 Years","5+ Years")))))</f>
        <v>5+ Years</v>
      </c>
      <c r="Z4641">
        <v>70</v>
      </c>
      <c r="AA4641">
        <v>8244.2999999999993</v>
      </c>
      <c r="AB4641">
        <f>IF(Churn_Data[[#This Row],[Churn]]="No",Churn_Data[[#This Row],[MonthlyCharges]],NA())</f>
        <v>114.3</v>
      </c>
      <c r="AC4641">
        <f>IF(Churn_Data[[#This Row],[Churn]]="No",Churn_Data[[#This Row],[tenure]],NA())</f>
        <v>70</v>
      </c>
      <c r="AD4641" t="e">
        <f>IF(Churn_Data[[#This Row],[Churn]]="Yes",Churn_Data[[#This Row],[MonthlyCharges]],NA())</f>
        <v>#N/A</v>
      </c>
      <c r="AE4641" t="e">
        <f>IF(Churn_Data[[#This Row],[Churn]]="Yes",Churn_Data[[#This Row],[tenure]],NA())</f>
        <v>#N/A</v>
      </c>
      <c r="AF4641">
        <v>8001</v>
      </c>
    </row>
    <row r="4642" spans="1:32" x14ac:dyDescent="0.3">
      <c r="A4642" t="s">
        <v>4676</v>
      </c>
      <c r="B4642" t="s">
        <v>30</v>
      </c>
      <c r="C4642" t="str">
        <f>IF(Churn_Data[[#This Row],[SeniorCitizen]]=1,"Yes","No")</f>
        <v>No</v>
      </c>
      <c r="D4642">
        <v>0</v>
      </c>
      <c r="E4642" t="s">
        <v>24</v>
      </c>
      <c r="F4642" t="s">
        <v>24</v>
      </c>
      <c r="G4642" t="s">
        <v>24</v>
      </c>
      <c r="H4642" t="s">
        <v>24</v>
      </c>
      <c r="I4642" t="s">
        <v>26</v>
      </c>
      <c r="J4642" t="str">
        <f>IF(Churn_Data[[#This Row],[InternetService]]&lt;&gt;"No","Yes","No")</f>
        <v>Yes</v>
      </c>
      <c r="K4642" t="s">
        <v>24</v>
      </c>
      <c r="L4642" t="s">
        <v>24</v>
      </c>
      <c r="M4642" t="s">
        <v>24</v>
      </c>
      <c r="N4642" t="s">
        <v>24</v>
      </c>
      <c r="O4642" t="s">
        <v>24</v>
      </c>
      <c r="P4642" t="s">
        <v>24</v>
      </c>
      <c r="Q4642" t="s">
        <v>25</v>
      </c>
      <c r="R4642">
        <f>IF(Churn_Data[[#This Row],[Churn]]="Yes",1,0)</f>
        <v>0</v>
      </c>
      <c r="S4642" t="s">
        <v>25</v>
      </c>
      <c r="T4642">
        <f>(Churn_Data[[#This Row],[OnlineSecurity]]="Yes")+(Churn_Data[[#This Row],[OnlineBackup]]="Yes")+(Churn_Data[[#This Row],[DeviceProtection]]="Yes")+(Churn_Data[[#This Row],[TechSupport]]="Yes")+(Churn_Data[[#This Row],[StreamingTV]]="Yes")+(Churn_Data[[#This Row],[StreamingMovies]]="Yes")</f>
        <v>6</v>
      </c>
      <c r="U4642" t="s">
        <v>3911</v>
      </c>
      <c r="V4642" t="s">
        <v>72</v>
      </c>
      <c r="W4642" t="str">
        <f>IF(ISNUMBER(SEARCH("automatic", Churn_Data[[#This Row],[PaymentMethod]])), "Automatic", "Manual")</f>
        <v>Automatic</v>
      </c>
      <c r="X4642">
        <v>111.8</v>
      </c>
      <c r="Y4642" t="str">
        <f>IF(Churn_Data[[#This Row],[tenure]]&lt;=12,"0-1 Year",IF(Churn_Data[[#This Row],[tenure]]&lt;=24,"1-2 Years",IF(Churn_Data[[#This Row],[tenure]]&lt;=36,"2-3 Years",IF(Churn_Data[[#This Row],[tenure]]&lt;=48,"3-4 Years",IF(Churn_Data[[#This Row],[tenure]]&lt;=60,"4-5 Years","5+ Years")))))</f>
        <v>3-4 Years</v>
      </c>
      <c r="Z4642">
        <v>48</v>
      </c>
      <c r="AA4642">
        <v>5443.65</v>
      </c>
      <c r="AB4642">
        <f>IF(Churn_Data[[#This Row],[Churn]]="No",Churn_Data[[#This Row],[MonthlyCharges]],NA())</f>
        <v>111.8</v>
      </c>
      <c r="AC4642">
        <f>IF(Churn_Data[[#This Row],[Churn]]="No",Churn_Data[[#This Row],[tenure]],NA())</f>
        <v>48</v>
      </c>
      <c r="AD4642" t="e">
        <f>IF(Churn_Data[[#This Row],[Churn]]="Yes",Churn_Data[[#This Row],[MonthlyCharges]],NA())</f>
        <v>#N/A</v>
      </c>
      <c r="AE4642" t="e">
        <f>IF(Churn_Data[[#This Row],[Churn]]="Yes",Churn_Data[[#This Row],[tenure]],NA())</f>
        <v>#N/A</v>
      </c>
      <c r="AF4642">
        <v>5366.4</v>
      </c>
    </row>
    <row r="4643" spans="1:32" x14ac:dyDescent="0.3">
      <c r="A4643" t="s">
        <v>4677</v>
      </c>
      <c r="B4643" t="s">
        <v>23</v>
      </c>
      <c r="C4643" t="str">
        <f>IF(Churn_Data[[#This Row],[SeniorCitizen]]=1,"Yes","No")</f>
        <v>No</v>
      </c>
      <c r="D4643">
        <v>0</v>
      </c>
      <c r="E4643" t="s">
        <v>24</v>
      </c>
      <c r="F4643" t="s">
        <v>24</v>
      </c>
      <c r="G4643" t="s">
        <v>24</v>
      </c>
      <c r="H4643" t="s">
        <v>24</v>
      </c>
      <c r="I4643" t="s">
        <v>26</v>
      </c>
      <c r="J4643" t="str">
        <f>IF(Churn_Data[[#This Row],[InternetService]]&lt;&gt;"No","Yes","No")</f>
        <v>Yes</v>
      </c>
      <c r="K4643" t="s">
        <v>24</v>
      </c>
      <c r="L4643" t="s">
        <v>24</v>
      </c>
      <c r="M4643" t="s">
        <v>24</v>
      </c>
      <c r="N4643" t="s">
        <v>24</v>
      </c>
      <c r="O4643" t="s">
        <v>24</v>
      </c>
      <c r="P4643" t="s">
        <v>24</v>
      </c>
      <c r="Q4643" t="s">
        <v>25</v>
      </c>
      <c r="R4643">
        <f>IF(Churn_Data[[#This Row],[Churn]]="Yes",1,0)</f>
        <v>0</v>
      </c>
      <c r="S4643" t="s">
        <v>24</v>
      </c>
      <c r="T4643">
        <f>(Churn_Data[[#This Row],[OnlineSecurity]]="Yes")+(Churn_Data[[#This Row],[OnlineBackup]]="Yes")+(Churn_Data[[#This Row],[DeviceProtection]]="Yes")+(Churn_Data[[#This Row],[TechSupport]]="Yes")+(Churn_Data[[#This Row],[StreamingTV]]="Yes")+(Churn_Data[[#This Row],[StreamingMovies]]="Yes")</f>
        <v>6</v>
      </c>
      <c r="U4643" t="s">
        <v>3911</v>
      </c>
      <c r="V4643" t="s">
        <v>72</v>
      </c>
      <c r="W4643" t="str">
        <f>IF(ISNUMBER(SEARCH("automatic", Churn_Data[[#This Row],[PaymentMethod]])), "Automatic", "Manual")</f>
        <v>Automatic</v>
      </c>
      <c r="X4643">
        <v>115.15</v>
      </c>
      <c r="Y4643" t="str">
        <f>IF(Churn_Data[[#This Row],[tenure]]&lt;=12,"0-1 Year",IF(Churn_Data[[#This Row],[tenure]]&lt;=24,"1-2 Years",IF(Churn_Data[[#This Row],[tenure]]&lt;=36,"2-3 Years",IF(Churn_Data[[#This Row],[tenure]]&lt;=48,"3-4 Years",IF(Churn_Data[[#This Row],[tenure]]&lt;=60,"4-5 Years","5+ Years")))))</f>
        <v>5+ Years</v>
      </c>
      <c r="Z4643">
        <v>70</v>
      </c>
      <c r="AA4643">
        <v>8250</v>
      </c>
      <c r="AB4643">
        <f>IF(Churn_Data[[#This Row],[Churn]]="No",Churn_Data[[#This Row],[MonthlyCharges]],NA())</f>
        <v>115.15</v>
      </c>
      <c r="AC4643">
        <f>IF(Churn_Data[[#This Row],[Churn]]="No",Churn_Data[[#This Row],[tenure]],NA())</f>
        <v>70</v>
      </c>
      <c r="AD4643" t="e">
        <f>IF(Churn_Data[[#This Row],[Churn]]="Yes",Churn_Data[[#This Row],[MonthlyCharges]],NA())</f>
        <v>#N/A</v>
      </c>
      <c r="AE4643" t="e">
        <f>IF(Churn_Data[[#This Row],[Churn]]="Yes",Churn_Data[[#This Row],[tenure]],NA())</f>
        <v>#N/A</v>
      </c>
      <c r="AF4643">
        <v>8060.5</v>
      </c>
    </row>
    <row r="4644" spans="1:32" x14ac:dyDescent="0.3">
      <c r="A4644" t="s">
        <v>4678</v>
      </c>
      <c r="B4644" t="s">
        <v>23</v>
      </c>
      <c r="C4644" t="str">
        <f>IF(Churn_Data[[#This Row],[SeniorCitizen]]=1,"Yes","No")</f>
        <v>No</v>
      </c>
      <c r="D4644">
        <v>0</v>
      </c>
      <c r="E4644" t="s">
        <v>24</v>
      </c>
      <c r="F4644" t="s">
        <v>25</v>
      </c>
      <c r="G4644" t="s">
        <v>24</v>
      </c>
      <c r="H4644" t="s">
        <v>24</v>
      </c>
      <c r="I4644" t="s">
        <v>120</v>
      </c>
      <c r="J4644" t="str">
        <f>IF(Churn_Data[[#This Row],[InternetService]]&lt;&gt;"No","Yes","No")</f>
        <v>Yes</v>
      </c>
      <c r="K4644" t="s">
        <v>24</v>
      </c>
      <c r="L4644" t="s">
        <v>24</v>
      </c>
      <c r="M4644" t="s">
        <v>24</v>
      </c>
      <c r="N4644" t="s">
        <v>24</v>
      </c>
      <c r="O4644" t="s">
        <v>24</v>
      </c>
      <c r="P4644" t="s">
        <v>24</v>
      </c>
      <c r="Q4644" t="s">
        <v>25</v>
      </c>
      <c r="R4644">
        <f>IF(Churn_Data[[#This Row],[Churn]]="Yes",1,0)</f>
        <v>0</v>
      </c>
      <c r="S4644" t="s">
        <v>25</v>
      </c>
      <c r="T4644">
        <f>(Churn_Data[[#This Row],[OnlineSecurity]]="Yes")+(Churn_Data[[#This Row],[OnlineBackup]]="Yes")+(Churn_Data[[#This Row],[DeviceProtection]]="Yes")+(Churn_Data[[#This Row],[TechSupport]]="Yes")+(Churn_Data[[#This Row],[StreamingTV]]="Yes")+(Churn_Data[[#This Row],[StreamingMovies]]="Yes")</f>
        <v>6</v>
      </c>
      <c r="U4644" t="s">
        <v>3911</v>
      </c>
      <c r="V4644" t="s">
        <v>72</v>
      </c>
      <c r="W4644" t="str">
        <f>IF(ISNUMBER(SEARCH("automatic", Churn_Data[[#This Row],[PaymentMethod]])), "Automatic", "Manual")</f>
        <v>Automatic</v>
      </c>
      <c r="X4644">
        <v>89.3</v>
      </c>
      <c r="Y4644" t="str">
        <f>IF(Churn_Data[[#This Row],[tenure]]&lt;=12,"0-1 Year",IF(Churn_Data[[#This Row],[tenure]]&lt;=24,"1-2 Years",IF(Churn_Data[[#This Row],[tenure]]&lt;=36,"2-3 Years",IF(Churn_Data[[#This Row],[tenure]]&lt;=48,"3-4 Years",IF(Churn_Data[[#This Row],[tenure]]&lt;=60,"4-5 Years","5+ Years")))))</f>
        <v>5+ Years</v>
      </c>
      <c r="Z4644">
        <v>71</v>
      </c>
      <c r="AA4644">
        <v>6388.65</v>
      </c>
      <c r="AB4644">
        <f>IF(Churn_Data[[#This Row],[Churn]]="No",Churn_Data[[#This Row],[MonthlyCharges]],NA())</f>
        <v>89.3</v>
      </c>
      <c r="AC4644">
        <f>IF(Churn_Data[[#This Row],[Churn]]="No",Churn_Data[[#This Row],[tenure]],NA())</f>
        <v>71</v>
      </c>
      <c r="AD4644" t="e">
        <f>IF(Churn_Data[[#This Row],[Churn]]="Yes",Churn_Data[[#This Row],[MonthlyCharges]],NA())</f>
        <v>#N/A</v>
      </c>
      <c r="AE4644" t="e">
        <f>IF(Churn_Data[[#This Row],[Churn]]="Yes",Churn_Data[[#This Row],[tenure]],NA())</f>
        <v>#N/A</v>
      </c>
      <c r="AF4644">
        <v>6340.3</v>
      </c>
    </row>
    <row r="4645" spans="1:32" x14ac:dyDescent="0.3">
      <c r="A4645" t="s">
        <v>4679</v>
      </c>
      <c r="B4645" t="s">
        <v>23</v>
      </c>
      <c r="C4645" t="str">
        <f>IF(Churn_Data[[#This Row],[SeniorCitizen]]=1,"Yes","No")</f>
        <v>No</v>
      </c>
      <c r="D4645">
        <v>0</v>
      </c>
      <c r="E4645" t="s">
        <v>24</v>
      </c>
      <c r="F4645" t="s">
        <v>25</v>
      </c>
      <c r="G4645" t="s">
        <v>24</v>
      </c>
      <c r="H4645" t="s">
        <v>24</v>
      </c>
      <c r="I4645" t="s">
        <v>120</v>
      </c>
      <c r="J4645" t="str">
        <f>IF(Churn_Data[[#This Row],[InternetService]]&lt;&gt;"No","Yes","No")</f>
        <v>Yes</v>
      </c>
      <c r="K4645" t="s">
        <v>24</v>
      </c>
      <c r="L4645" t="s">
        <v>24</v>
      </c>
      <c r="M4645" t="s">
        <v>24</v>
      </c>
      <c r="N4645" t="s">
        <v>24</v>
      </c>
      <c r="O4645" t="s">
        <v>24</v>
      </c>
      <c r="P4645" t="s">
        <v>24</v>
      </c>
      <c r="Q4645" t="s">
        <v>25</v>
      </c>
      <c r="R4645">
        <f>IF(Churn_Data[[#This Row],[Churn]]="Yes",1,0)</f>
        <v>0</v>
      </c>
      <c r="S4645" t="s">
        <v>25</v>
      </c>
      <c r="T4645">
        <f>(Churn_Data[[#This Row],[OnlineSecurity]]="Yes")+(Churn_Data[[#This Row],[OnlineBackup]]="Yes")+(Churn_Data[[#This Row],[DeviceProtection]]="Yes")+(Churn_Data[[#This Row],[TechSupport]]="Yes")+(Churn_Data[[#This Row],[StreamingTV]]="Yes")+(Churn_Data[[#This Row],[StreamingMovies]]="Yes")</f>
        <v>6</v>
      </c>
      <c r="U4645" t="s">
        <v>3911</v>
      </c>
      <c r="V4645" t="s">
        <v>72</v>
      </c>
      <c r="W4645" t="str">
        <f>IF(ISNUMBER(SEARCH("automatic", Churn_Data[[#This Row],[PaymentMethod]])), "Automatic", "Manual")</f>
        <v>Automatic</v>
      </c>
      <c r="X4645">
        <v>93.2</v>
      </c>
      <c r="Y4645" t="str">
        <f>IF(Churn_Data[[#This Row],[tenure]]&lt;=12,"0-1 Year",IF(Churn_Data[[#This Row],[tenure]]&lt;=24,"1-2 Years",IF(Churn_Data[[#This Row],[tenure]]&lt;=36,"2-3 Years",IF(Churn_Data[[#This Row],[tenure]]&lt;=48,"3-4 Years",IF(Churn_Data[[#This Row],[tenure]]&lt;=60,"4-5 Years","5+ Years")))))</f>
        <v>5+ Years</v>
      </c>
      <c r="Z4645">
        <v>71</v>
      </c>
      <c r="AA4645">
        <v>6506.15</v>
      </c>
      <c r="AB4645">
        <f>IF(Churn_Data[[#This Row],[Churn]]="No",Churn_Data[[#This Row],[MonthlyCharges]],NA())</f>
        <v>93.2</v>
      </c>
      <c r="AC4645">
        <f>IF(Churn_Data[[#This Row],[Churn]]="No",Churn_Data[[#This Row],[tenure]],NA())</f>
        <v>71</v>
      </c>
      <c r="AD4645" t="e">
        <f>IF(Churn_Data[[#This Row],[Churn]]="Yes",Churn_Data[[#This Row],[MonthlyCharges]],NA())</f>
        <v>#N/A</v>
      </c>
      <c r="AE4645" t="e">
        <f>IF(Churn_Data[[#This Row],[Churn]]="Yes",Churn_Data[[#This Row],[tenure]],NA())</f>
        <v>#N/A</v>
      </c>
      <c r="AF4645">
        <v>6617.2</v>
      </c>
    </row>
    <row r="4646" spans="1:32" x14ac:dyDescent="0.3">
      <c r="A4646" t="s">
        <v>4680</v>
      </c>
      <c r="B4646" t="s">
        <v>23</v>
      </c>
      <c r="C4646" t="str">
        <f>IF(Churn_Data[[#This Row],[SeniorCitizen]]=1,"Yes","No")</f>
        <v>No</v>
      </c>
      <c r="D4646">
        <v>0</v>
      </c>
      <c r="E4646" t="s">
        <v>24</v>
      </c>
      <c r="F4646" t="s">
        <v>25</v>
      </c>
      <c r="G4646" t="s">
        <v>24</v>
      </c>
      <c r="H4646" t="s">
        <v>24</v>
      </c>
      <c r="I4646" t="s">
        <v>26</v>
      </c>
      <c r="J4646" t="str">
        <f>IF(Churn_Data[[#This Row],[InternetService]]&lt;&gt;"No","Yes","No")</f>
        <v>Yes</v>
      </c>
      <c r="K4646" t="s">
        <v>24</v>
      </c>
      <c r="L4646" t="s">
        <v>24</v>
      </c>
      <c r="M4646" t="s">
        <v>24</v>
      </c>
      <c r="N4646" t="s">
        <v>24</v>
      </c>
      <c r="O4646" t="s">
        <v>24</v>
      </c>
      <c r="P4646" t="s">
        <v>24</v>
      </c>
      <c r="Q4646" t="s">
        <v>25</v>
      </c>
      <c r="R4646">
        <f>IF(Churn_Data[[#This Row],[Churn]]="Yes",1,0)</f>
        <v>0</v>
      </c>
      <c r="S4646" t="s">
        <v>25</v>
      </c>
      <c r="T4646">
        <f>(Churn_Data[[#This Row],[OnlineSecurity]]="Yes")+(Churn_Data[[#This Row],[OnlineBackup]]="Yes")+(Churn_Data[[#This Row],[DeviceProtection]]="Yes")+(Churn_Data[[#This Row],[TechSupport]]="Yes")+(Churn_Data[[#This Row],[StreamingTV]]="Yes")+(Churn_Data[[#This Row],[StreamingMovies]]="Yes")</f>
        <v>6</v>
      </c>
      <c r="U4646" t="s">
        <v>3911</v>
      </c>
      <c r="V4646" t="s">
        <v>28</v>
      </c>
      <c r="W4646" t="str">
        <f>IF(ISNUMBER(SEARCH("automatic", Churn_Data[[#This Row],[PaymentMethod]])), "Automatic", "Manual")</f>
        <v>Manual</v>
      </c>
      <c r="X4646">
        <v>113.95</v>
      </c>
      <c r="Y4646" t="str">
        <f>IF(Churn_Data[[#This Row],[tenure]]&lt;=12,"0-1 Year",IF(Churn_Data[[#This Row],[tenure]]&lt;=24,"1-2 Years",IF(Churn_Data[[#This Row],[tenure]]&lt;=36,"2-3 Years",IF(Churn_Data[[#This Row],[tenure]]&lt;=48,"3-4 Years",IF(Churn_Data[[#This Row],[tenure]]&lt;=60,"4-5 Years","5+ Years")))))</f>
        <v>5+ Years</v>
      </c>
      <c r="Z4646">
        <v>62</v>
      </c>
      <c r="AA4646">
        <v>6891.4</v>
      </c>
      <c r="AB4646">
        <f>IF(Churn_Data[[#This Row],[Churn]]="No",Churn_Data[[#This Row],[MonthlyCharges]],NA())</f>
        <v>113.95</v>
      </c>
      <c r="AC4646">
        <f>IF(Churn_Data[[#This Row],[Churn]]="No",Churn_Data[[#This Row],[tenure]],NA())</f>
        <v>62</v>
      </c>
      <c r="AD4646" t="e">
        <f>IF(Churn_Data[[#This Row],[Churn]]="Yes",Churn_Data[[#This Row],[MonthlyCharges]],NA())</f>
        <v>#N/A</v>
      </c>
      <c r="AE4646" t="e">
        <f>IF(Churn_Data[[#This Row],[Churn]]="Yes",Churn_Data[[#This Row],[tenure]],NA())</f>
        <v>#N/A</v>
      </c>
      <c r="AF4646">
        <v>7064.9</v>
      </c>
    </row>
    <row r="4647" spans="1:32" x14ac:dyDescent="0.3">
      <c r="A4647" t="s">
        <v>4681</v>
      </c>
      <c r="B4647" t="s">
        <v>30</v>
      </c>
      <c r="C4647" t="str">
        <f>IF(Churn_Data[[#This Row],[SeniorCitizen]]=1,"Yes","No")</f>
        <v>No</v>
      </c>
      <c r="D4647">
        <v>0</v>
      </c>
      <c r="E4647" t="s">
        <v>24</v>
      </c>
      <c r="F4647" t="s">
        <v>24</v>
      </c>
      <c r="G4647" t="s">
        <v>24</v>
      </c>
      <c r="H4647" t="s">
        <v>24</v>
      </c>
      <c r="I4647" t="s">
        <v>26</v>
      </c>
      <c r="J4647" t="str">
        <f>IF(Churn_Data[[#This Row],[InternetService]]&lt;&gt;"No","Yes","No")</f>
        <v>Yes</v>
      </c>
      <c r="K4647" t="s">
        <v>24</v>
      </c>
      <c r="L4647" t="s">
        <v>24</v>
      </c>
      <c r="M4647" t="s">
        <v>24</v>
      </c>
      <c r="N4647" t="s">
        <v>24</v>
      </c>
      <c r="O4647" t="s">
        <v>24</v>
      </c>
      <c r="P4647" t="s">
        <v>24</v>
      </c>
      <c r="Q4647" t="s">
        <v>25</v>
      </c>
      <c r="R4647">
        <f>IF(Churn_Data[[#This Row],[Churn]]="Yes",1,0)</f>
        <v>0</v>
      </c>
      <c r="S4647" t="s">
        <v>24</v>
      </c>
      <c r="T4647">
        <f>(Churn_Data[[#This Row],[OnlineSecurity]]="Yes")+(Churn_Data[[#This Row],[OnlineBackup]]="Yes")+(Churn_Data[[#This Row],[DeviceProtection]]="Yes")+(Churn_Data[[#This Row],[TechSupport]]="Yes")+(Churn_Data[[#This Row],[StreamingTV]]="Yes")+(Churn_Data[[#This Row],[StreamingMovies]]="Yes")</f>
        <v>6</v>
      </c>
      <c r="U4647" t="s">
        <v>3911</v>
      </c>
      <c r="V4647" t="s">
        <v>46</v>
      </c>
      <c r="W4647" t="str">
        <f>IF(ISNUMBER(SEARCH("automatic", Churn_Data[[#This Row],[PaymentMethod]])), "Automatic", "Manual")</f>
        <v>Automatic</v>
      </c>
      <c r="X4647">
        <v>114</v>
      </c>
      <c r="Y4647" t="str">
        <f>IF(Churn_Data[[#This Row],[tenure]]&lt;=12,"0-1 Year",IF(Churn_Data[[#This Row],[tenure]]&lt;=24,"1-2 Years",IF(Churn_Data[[#This Row],[tenure]]&lt;=36,"2-3 Years",IF(Churn_Data[[#This Row],[tenure]]&lt;=48,"3-4 Years",IF(Churn_Data[[#This Row],[tenure]]&lt;=60,"4-5 Years","5+ Years")))))</f>
        <v>5+ Years</v>
      </c>
      <c r="Z4647">
        <v>71</v>
      </c>
      <c r="AA4647">
        <v>8175.9</v>
      </c>
      <c r="AB4647">
        <f>IF(Churn_Data[[#This Row],[Churn]]="No",Churn_Data[[#This Row],[MonthlyCharges]],NA())</f>
        <v>114</v>
      </c>
      <c r="AC4647">
        <f>IF(Churn_Data[[#This Row],[Churn]]="No",Churn_Data[[#This Row],[tenure]],NA())</f>
        <v>71</v>
      </c>
      <c r="AD4647" t="e">
        <f>IF(Churn_Data[[#This Row],[Churn]]="Yes",Churn_Data[[#This Row],[MonthlyCharges]],NA())</f>
        <v>#N/A</v>
      </c>
      <c r="AE4647" t="e">
        <f>IF(Churn_Data[[#This Row],[Churn]]="Yes",Churn_Data[[#This Row],[tenure]],NA())</f>
        <v>#N/A</v>
      </c>
      <c r="AF4647">
        <v>8094</v>
      </c>
    </row>
    <row r="4648" spans="1:32" x14ac:dyDescent="0.3">
      <c r="A4648" t="s">
        <v>4682</v>
      </c>
      <c r="B4648" t="s">
        <v>23</v>
      </c>
      <c r="C4648" t="str">
        <f>IF(Churn_Data[[#This Row],[SeniorCitizen]]=1,"Yes","No")</f>
        <v>No</v>
      </c>
      <c r="D4648">
        <v>0</v>
      </c>
      <c r="E4648" t="s">
        <v>25</v>
      </c>
      <c r="F4648" t="s">
        <v>25</v>
      </c>
      <c r="G4648" t="s">
        <v>24</v>
      </c>
      <c r="H4648" t="s">
        <v>24</v>
      </c>
      <c r="I4648" t="s">
        <v>120</v>
      </c>
      <c r="J4648" t="str">
        <f>IF(Churn_Data[[#This Row],[InternetService]]&lt;&gt;"No","Yes","No")</f>
        <v>Yes</v>
      </c>
      <c r="K4648" t="s">
        <v>24</v>
      </c>
      <c r="L4648" t="s">
        <v>24</v>
      </c>
      <c r="M4648" t="s">
        <v>24</v>
      </c>
      <c r="N4648" t="s">
        <v>24</v>
      </c>
      <c r="O4648" t="s">
        <v>24</v>
      </c>
      <c r="P4648" t="s">
        <v>24</v>
      </c>
      <c r="Q4648" t="s">
        <v>25</v>
      </c>
      <c r="R4648">
        <f>IF(Churn_Data[[#This Row],[Churn]]="Yes",1,0)</f>
        <v>0</v>
      </c>
      <c r="S4648" t="s">
        <v>25</v>
      </c>
      <c r="T4648">
        <f>(Churn_Data[[#This Row],[OnlineSecurity]]="Yes")+(Churn_Data[[#This Row],[OnlineBackup]]="Yes")+(Churn_Data[[#This Row],[DeviceProtection]]="Yes")+(Churn_Data[[#This Row],[TechSupport]]="Yes")+(Churn_Data[[#This Row],[StreamingTV]]="Yes")+(Churn_Data[[#This Row],[StreamingMovies]]="Yes")</f>
        <v>6</v>
      </c>
      <c r="U4648" t="s">
        <v>3911</v>
      </c>
      <c r="V4648" t="s">
        <v>72</v>
      </c>
      <c r="W4648" t="str">
        <f>IF(ISNUMBER(SEARCH("automatic", Churn_Data[[#This Row],[PaymentMethod]])), "Automatic", "Manual")</f>
        <v>Automatic</v>
      </c>
      <c r="X4648">
        <v>89.75</v>
      </c>
      <c r="Y4648" t="str">
        <f>IF(Churn_Data[[#This Row],[tenure]]&lt;=12,"0-1 Year",IF(Churn_Data[[#This Row],[tenure]]&lt;=24,"1-2 Years",IF(Churn_Data[[#This Row],[tenure]]&lt;=36,"2-3 Years",IF(Churn_Data[[#This Row],[tenure]]&lt;=48,"3-4 Years",IF(Churn_Data[[#This Row],[tenure]]&lt;=60,"4-5 Years","5+ Years")))))</f>
        <v>5+ Years</v>
      </c>
      <c r="Z4648">
        <v>70</v>
      </c>
      <c r="AA4648">
        <v>6367.2</v>
      </c>
      <c r="AB4648">
        <f>IF(Churn_Data[[#This Row],[Churn]]="No",Churn_Data[[#This Row],[MonthlyCharges]],NA())</f>
        <v>89.75</v>
      </c>
      <c r="AC4648">
        <f>IF(Churn_Data[[#This Row],[Churn]]="No",Churn_Data[[#This Row],[tenure]],NA())</f>
        <v>70</v>
      </c>
      <c r="AD4648" t="e">
        <f>IF(Churn_Data[[#This Row],[Churn]]="Yes",Churn_Data[[#This Row],[MonthlyCharges]],NA())</f>
        <v>#N/A</v>
      </c>
      <c r="AE4648" t="e">
        <f>IF(Churn_Data[[#This Row],[Churn]]="Yes",Churn_Data[[#This Row],[tenure]],NA())</f>
        <v>#N/A</v>
      </c>
      <c r="AF4648">
        <v>6282.5</v>
      </c>
    </row>
    <row r="4649" spans="1:32" x14ac:dyDescent="0.3">
      <c r="A4649" t="s">
        <v>4683</v>
      </c>
      <c r="B4649" t="s">
        <v>30</v>
      </c>
      <c r="C4649" t="str">
        <f>IF(Churn_Data[[#This Row],[SeniorCitizen]]=1,"Yes","No")</f>
        <v>No</v>
      </c>
      <c r="D4649">
        <v>0</v>
      </c>
      <c r="E4649" t="s">
        <v>24</v>
      </c>
      <c r="F4649" t="s">
        <v>24</v>
      </c>
      <c r="G4649" t="s">
        <v>24</v>
      </c>
      <c r="H4649" t="s">
        <v>24</v>
      </c>
      <c r="I4649" t="s">
        <v>26</v>
      </c>
      <c r="J4649" t="str">
        <f>IF(Churn_Data[[#This Row],[InternetService]]&lt;&gt;"No","Yes","No")</f>
        <v>Yes</v>
      </c>
      <c r="K4649" t="s">
        <v>24</v>
      </c>
      <c r="L4649" t="s">
        <v>24</v>
      </c>
      <c r="M4649" t="s">
        <v>24</v>
      </c>
      <c r="N4649" t="s">
        <v>24</v>
      </c>
      <c r="O4649" t="s">
        <v>24</v>
      </c>
      <c r="P4649" t="s">
        <v>24</v>
      </c>
      <c r="Q4649" t="s">
        <v>25</v>
      </c>
      <c r="R4649">
        <f>IF(Churn_Data[[#This Row],[Churn]]="Yes",1,0)</f>
        <v>0</v>
      </c>
      <c r="S4649" t="s">
        <v>24</v>
      </c>
      <c r="T4649">
        <f>(Churn_Data[[#This Row],[OnlineSecurity]]="Yes")+(Churn_Data[[#This Row],[OnlineBackup]]="Yes")+(Churn_Data[[#This Row],[DeviceProtection]]="Yes")+(Churn_Data[[#This Row],[TechSupport]]="Yes")+(Churn_Data[[#This Row],[StreamingTV]]="Yes")+(Churn_Data[[#This Row],[StreamingMovies]]="Yes")</f>
        <v>6</v>
      </c>
      <c r="U4649" t="s">
        <v>3911</v>
      </c>
      <c r="V4649" t="s">
        <v>72</v>
      </c>
      <c r="W4649" t="str">
        <f>IF(ISNUMBER(SEARCH("automatic", Churn_Data[[#This Row],[PaymentMethod]])), "Automatic", "Manual")</f>
        <v>Automatic</v>
      </c>
      <c r="X4649">
        <v>116.55</v>
      </c>
      <c r="Y4649" t="str">
        <f>IF(Churn_Data[[#This Row],[tenure]]&lt;=12,"0-1 Year",IF(Churn_Data[[#This Row],[tenure]]&lt;=24,"1-2 Years",IF(Churn_Data[[#This Row],[tenure]]&lt;=36,"2-3 Years",IF(Churn_Data[[#This Row],[tenure]]&lt;=48,"3-4 Years",IF(Churn_Data[[#This Row],[tenure]]&lt;=60,"4-5 Years","5+ Years")))))</f>
        <v>5+ Years</v>
      </c>
      <c r="Z4649">
        <v>70</v>
      </c>
      <c r="AA4649">
        <v>8152.3</v>
      </c>
      <c r="AB4649">
        <f>IF(Churn_Data[[#This Row],[Churn]]="No",Churn_Data[[#This Row],[MonthlyCharges]],NA())</f>
        <v>116.55</v>
      </c>
      <c r="AC4649">
        <f>IF(Churn_Data[[#This Row],[Churn]]="No",Churn_Data[[#This Row],[tenure]],NA())</f>
        <v>70</v>
      </c>
      <c r="AD4649" t="e">
        <f>IF(Churn_Data[[#This Row],[Churn]]="Yes",Churn_Data[[#This Row],[MonthlyCharges]],NA())</f>
        <v>#N/A</v>
      </c>
      <c r="AE4649" t="e">
        <f>IF(Churn_Data[[#This Row],[Churn]]="Yes",Churn_Data[[#This Row],[tenure]],NA())</f>
        <v>#N/A</v>
      </c>
      <c r="AF4649">
        <v>8158.5</v>
      </c>
    </row>
    <row r="4650" spans="1:32" x14ac:dyDescent="0.3">
      <c r="A4650" t="s">
        <v>4684</v>
      </c>
      <c r="B4650" t="s">
        <v>30</v>
      </c>
      <c r="C4650" t="str">
        <f>IF(Churn_Data[[#This Row],[SeniorCitizen]]=1,"Yes","No")</f>
        <v>No</v>
      </c>
      <c r="D4650">
        <v>0</v>
      </c>
      <c r="E4650" t="s">
        <v>24</v>
      </c>
      <c r="F4650" t="s">
        <v>25</v>
      </c>
      <c r="G4650" t="s">
        <v>24</v>
      </c>
      <c r="H4650" t="s">
        <v>24</v>
      </c>
      <c r="I4650" t="s">
        <v>120</v>
      </c>
      <c r="J4650" t="str">
        <f>IF(Churn_Data[[#This Row],[InternetService]]&lt;&gt;"No","Yes","No")</f>
        <v>Yes</v>
      </c>
      <c r="K4650" t="s">
        <v>24</v>
      </c>
      <c r="L4650" t="s">
        <v>24</v>
      </c>
      <c r="M4650" t="s">
        <v>24</v>
      </c>
      <c r="N4650" t="s">
        <v>24</v>
      </c>
      <c r="O4650" t="s">
        <v>24</v>
      </c>
      <c r="P4650" t="s">
        <v>24</v>
      </c>
      <c r="Q4650" t="s">
        <v>25</v>
      </c>
      <c r="R4650">
        <f>IF(Churn_Data[[#This Row],[Churn]]="Yes",1,0)</f>
        <v>0</v>
      </c>
      <c r="S4650" t="s">
        <v>24</v>
      </c>
      <c r="T4650">
        <f>(Churn_Data[[#This Row],[OnlineSecurity]]="Yes")+(Churn_Data[[#This Row],[OnlineBackup]]="Yes")+(Churn_Data[[#This Row],[DeviceProtection]]="Yes")+(Churn_Data[[#This Row],[TechSupport]]="Yes")+(Churn_Data[[#This Row],[StreamingTV]]="Yes")+(Churn_Data[[#This Row],[StreamingMovies]]="Yes")</f>
        <v>6</v>
      </c>
      <c r="U4650" t="s">
        <v>3911</v>
      </c>
      <c r="V4650" t="s">
        <v>72</v>
      </c>
      <c r="W4650" t="str">
        <f>IF(ISNUMBER(SEARCH("automatic", Churn_Data[[#This Row],[PaymentMethod]])), "Automatic", "Manual")</f>
        <v>Automatic</v>
      </c>
      <c r="X4650">
        <v>90.8</v>
      </c>
      <c r="Y4650" t="str">
        <f>IF(Churn_Data[[#This Row],[tenure]]&lt;=12,"0-1 Year",IF(Churn_Data[[#This Row],[tenure]]&lt;=24,"1-2 Years",IF(Churn_Data[[#This Row],[tenure]]&lt;=36,"2-3 Years",IF(Churn_Data[[#This Row],[tenure]]&lt;=48,"3-4 Years",IF(Churn_Data[[#This Row],[tenure]]&lt;=60,"4-5 Years","5+ Years")))))</f>
        <v>5+ Years</v>
      </c>
      <c r="Z4650">
        <v>68</v>
      </c>
      <c r="AA4650">
        <v>6302.85</v>
      </c>
      <c r="AB4650">
        <f>IF(Churn_Data[[#This Row],[Churn]]="No",Churn_Data[[#This Row],[MonthlyCharges]],NA())</f>
        <v>90.8</v>
      </c>
      <c r="AC4650">
        <f>IF(Churn_Data[[#This Row],[Churn]]="No",Churn_Data[[#This Row],[tenure]],NA())</f>
        <v>68</v>
      </c>
      <c r="AD4650" t="e">
        <f>IF(Churn_Data[[#This Row],[Churn]]="Yes",Churn_Data[[#This Row],[MonthlyCharges]],NA())</f>
        <v>#N/A</v>
      </c>
      <c r="AE4650" t="e">
        <f>IF(Churn_Data[[#This Row],[Churn]]="Yes",Churn_Data[[#This Row],[tenure]],NA())</f>
        <v>#N/A</v>
      </c>
      <c r="AF4650">
        <v>6174.4</v>
      </c>
    </row>
    <row r="4651" spans="1:32" x14ac:dyDescent="0.3">
      <c r="A4651" t="s">
        <v>4685</v>
      </c>
      <c r="B4651" t="s">
        <v>23</v>
      </c>
      <c r="C4651" t="str">
        <f>IF(Churn_Data[[#This Row],[SeniorCitizen]]=1,"Yes","No")</f>
        <v>No</v>
      </c>
      <c r="D4651">
        <v>0</v>
      </c>
      <c r="E4651" t="s">
        <v>25</v>
      </c>
      <c r="F4651" t="s">
        <v>25</v>
      </c>
      <c r="G4651" t="s">
        <v>24</v>
      </c>
      <c r="H4651" t="s">
        <v>24</v>
      </c>
      <c r="I4651" t="s">
        <v>26</v>
      </c>
      <c r="J4651" t="str">
        <f>IF(Churn_Data[[#This Row],[InternetService]]&lt;&gt;"No","Yes","No")</f>
        <v>Yes</v>
      </c>
      <c r="K4651" t="s">
        <v>24</v>
      </c>
      <c r="L4651" t="s">
        <v>24</v>
      </c>
      <c r="M4651" t="s">
        <v>24</v>
      </c>
      <c r="N4651" t="s">
        <v>24</v>
      </c>
      <c r="O4651" t="s">
        <v>24</v>
      </c>
      <c r="P4651" t="s">
        <v>24</v>
      </c>
      <c r="Q4651" t="s">
        <v>25</v>
      </c>
      <c r="R4651">
        <f>IF(Churn_Data[[#This Row],[Churn]]="Yes",1,0)</f>
        <v>0</v>
      </c>
      <c r="S4651" t="s">
        <v>25</v>
      </c>
      <c r="T4651">
        <f>(Churn_Data[[#This Row],[OnlineSecurity]]="Yes")+(Churn_Data[[#This Row],[OnlineBackup]]="Yes")+(Churn_Data[[#This Row],[DeviceProtection]]="Yes")+(Churn_Data[[#This Row],[TechSupport]]="Yes")+(Churn_Data[[#This Row],[StreamingTV]]="Yes")+(Churn_Data[[#This Row],[StreamingMovies]]="Yes")</f>
        <v>6</v>
      </c>
      <c r="U4651" t="s">
        <v>3911</v>
      </c>
      <c r="V4651" t="s">
        <v>28</v>
      </c>
      <c r="W4651" t="str">
        <f>IF(ISNUMBER(SEARCH("automatic", Churn_Data[[#This Row],[PaymentMethod]])), "Automatic", "Manual")</f>
        <v>Manual</v>
      </c>
      <c r="X4651">
        <v>111.3</v>
      </c>
      <c r="Y4651" t="str">
        <f>IF(Churn_Data[[#This Row],[tenure]]&lt;=12,"0-1 Year",IF(Churn_Data[[#This Row],[tenure]]&lt;=24,"1-2 Years",IF(Churn_Data[[#This Row],[tenure]]&lt;=36,"2-3 Years",IF(Churn_Data[[#This Row],[tenure]]&lt;=48,"3-4 Years",IF(Churn_Data[[#This Row],[tenure]]&lt;=60,"4-5 Years","5+ Years")))))</f>
        <v>5+ Years</v>
      </c>
      <c r="Z4651">
        <v>71</v>
      </c>
      <c r="AA4651">
        <v>7985.9</v>
      </c>
      <c r="AB4651">
        <f>IF(Churn_Data[[#This Row],[Churn]]="No",Churn_Data[[#This Row],[MonthlyCharges]],NA())</f>
        <v>111.3</v>
      </c>
      <c r="AC4651">
        <f>IF(Churn_Data[[#This Row],[Churn]]="No",Churn_Data[[#This Row],[tenure]],NA())</f>
        <v>71</v>
      </c>
      <c r="AD4651" t="e">
        <f>IF(Churn_Data[[#This Row],[Churn]]="Yes",Churn_Data[[#This Row],[MonthlyCharges]],NA())</f>
        <v>#N/A</v>
      </c>
      <c r="AE4651" t="e">
        <f>IF(Churn_Data[[#This Row],[Churn]]="Yes",Churn_Data[[#This Row],[tenure]],NA())</f>
        <v>#N/A</v>
      </c>
      <c r="AF4651">
        <v>7902.3</v>
      </c>
    </row>
    <row r="4652" spans="1:32" x14ac:dyDescent="0.3">
      <c r="A4652" t="s">
        <v>4686</v>
      </c>
      <c r="B4652" t="s">
        <v>23</v>
      </c>
      <c r="C4652" t="str">
        <f>IF(Churn_Data[[#This Row],[SeniorCitizen]]=1,"Yes","No")</f>
        <v>No</v>
      </c>
      <c r="D4652">
        <v>0</v>
      </c>
      <c r="E4652" t="s">
        <v>24</v>
      </c>
      <c r="F4652" t="s">
        <v>24</v>
      </c>
      <c r="G4652" t="s">
        <v>24</v>
      </c>
      <c r="H4652" t="s">
        <v>24</v>
      </c>
      <c r="I4652" t="s">
        <v>120</v>
      </c>
      <c r="J4652" t="str">
        <f>IF(Churn_Data[[#This Row],[InternetService]]&lt;&gt;"No","Yes","No")</f>
        <v>Yes</v>
      </c>
      <c r="K4652" t="s">
        <v>24</v>
      </c>
      <c r="L4652" t="s">
        <v>24</v>
      </c>
      <c r="M4652" t="s">
        <v>24</v>
      </c>
      <c r="N4652" t="s">
        <v>24</v>
      </c>
      <c r="O4652" t="s">
        <v>24</v>
      </c>
      <c r="P4652" t="s">
        <v>24</v>
      </c>
      <c r="Q4652" t="s">
        <v>25</v>
      </c>
      <c r="R4652">
        <f>IF(Churn_Data[[#This Row],[Churn]]="Yes",1,0)</f>
        <v>0</v>
      </c>
      <c r="S4652" t="s">
        <v>24</v>
      </c>
      <c r="T4652">
        <f>(Churn_Data[[#This Row],[OnlineSecurity]]="Yes")+(Churn_Data[[#This Row],[OnlineBackup]]="Yes")+(Churn_Data[[#This Row],[DeviceProtection]]="Yes")+(Churn_Data[[#This Row],[TechSupport]]="Yes")+(Churn_Data[[#This Row],[StreamingTV]]="Yes")+(Churn_Data[[#This Row],[StreamingMovies]]="Yes")</f>
        <v>6</v>
      </c>
      <c r="U4652" t="s">
        <v>3911</v>
      </c>
      <c r="V4652" t="s">
        <v>46</v>
      </c>
      <c r="W4652" t="str">
        <f>IF(ISNUMBER(SEARCH("automatic", Churn_Data[[#This Row],[PaymentMethod]])), "Automatic", "Manual")</f>
        <v>Automatic</v>
      </c>
      <c r="X4652">
        <v>89.05</v>
      </c>
      <c r="Y4652" t="str">
        <f>IF(Churn_Data[[#This Row],[tenure]]&lt;=12,"0-1 Year",IF(Churn_Data[[#This Row],[tenure]]&lt;=24,"1-2 Years",IF(Churn_Data[[#This Row],[tenure]]&lt;=36,"2-3 Years",IF(Churn_Data[[#This Row],[tenure]]&lt;=48,"3-4 Years",IF(Churn_Data[[#This Row],[tenure]]&lt;=60,"4-5 Years","5+ Years")))))</f>
        <v>5+ Years</v>
      </c>
      <c r="Z4652">
        <v>68</v>
      </c>
      <c r="AA4652">
        <v>6185.8</v>
      </c>
      <c r="AB4652">
        <f>IF(Churn_Data[[#This Row],[Churn]]="No",Churn_Data[[#This Row],[MonthlyCharges]],NA())</f>
        <v>89.05</v>
      </c>
      <c r="AC4652">
        <f>IF(Churn_Data[[#This Row],[Churn]]="No",Churn_Data[[#This Row],[tenure]],NA())</f>
        <v>68</v>
      </c>
      <c r="AD4652" t="e">
        <f>IF(Churn_Data[[#This Row],[Churn]]="Yes",Churn_Data[[#This Row],[MonthlyCharges]],NA())</f>
        <v>#N/A</v>
      </c>
      <c r="AE4652" t="e">
        <f>IF(Churn_Data[[#This Row],[Churn]]="Yes",Churn_Data[[#This Row],[tenure]],NA())</f>
        <v>#N/A</v>
      </c>
      <c r="AF4652">
        <v>6055.4</v>
      </c>
    </row>
    <row r="4653" spans="1:32" x14ac:dyDescent="0.3">
      <c r="A4653" t="s">
        <v>4687</v>
      </c>
      <c r="B4653" t="s">
        <v>30</v>
      </c>
      <c r="C4653" t="str">
        <f>IF(Churn_Data[[#This Row],[SeniorCitizen]]=1,"Yes","No")</f>
        <v>No</v>
      </c>
      <c r="D4653">
        <v>0</v>
      </c>
      <c r="E4653" t="s">
        <v>25</v>
      </c>
      <c r="F4653" t="s">
        <v>24</v>
      </c>
      <c r="G4653" t="s">
        <v>24</v>
      </c>
      <c r="H4653" t="s">
        <v>24</v>
      </c>
      <c r="I4653" t="s">
        <v>26</v>
      </c>
      <c r="J4653" t="str">
        <f>IF(Churn_Data[[#This Row],[InternetService]]&lt;&gt;"No","Yes","No")</f>
        <v>Yes</v>
      </c>
      <c r="K4653" t="s">
        <v>24</v>
      </c>
      <c r="L4653" t="s">
        <v>24</v>
      </c>
      <c r="M4653" t="s">
        <v>24</v>
      </c>
      <c r="N4653" t="s">
        <v>24</v>
      </c>
      <c r="O4653" t="s">
        <v>24</v>
      </c>
      <c r="P4653" t="s">
        <v>24</v>
      </c>
      <c r="Q4653" t="s">
        <v>25</v>
      </c>
      <c r="R4653">
        <f>IF(Churn_Data[[#This Row],[Churn]]="Yes",1,0)</f>
        <v>0</v>
      </c>
      <c r="S4653" t="s">
        <v>24</v>
      </c>
      <c r="T4653">
        <f>(Churn_Data[[#This Row],[OnlineSecurity]]="Yes")+(Churn_Data[[#This Row],[OnlineBackup]]="Yes")+(Churn_Data[[#This Row],[DeviceProtection]]="Yes")+(Churn_Data[[#This Row],[TechSupport]]="Yes")+(Churn_Data[[#This Row],[StreamingTV]]="Yes")+(Churn_Data[[#This Row],[StreamingMovies]]="Yes")</f>
        <v>6</v>
      </c>
      <c r="U4653" t="s">
        <v>3911</v>
      </c>
      <c r="V4653" t="s">
        <v>32</v>
      </c>
      <c r="W4653" t="str">
        <f>IF(ISNUMBER(SEARCH("automatic", Churn_Data[[#This Row],[PaymentMethod]])), "Automatic", "Manual")</f>
        <v>Manual</v>
      </c>
      <c r="X4653">
        <v>114.6</v>
      </c>
      <c r="Y4653" t="str">
        <f>IF(Churn_Data[[#This Row],[tenure]]&lt;=12,"0-1 Year",IF(Churn_Data[[#This Row],[tenure]]&lt;=24,"1-2 Years",IF(Churn_Data[[#This Row],[tenure]]&lt;=36,"2-3 Years",IF(Churn_Data[[#This Row],[tenure]]&lt;=48,"3-4 Years",IF(Churn_Data[[#This Row],[tenure]]&lt;=60,"4-5 Years","5+ Years")))))</f>
        <v>5+ Years</v>
      </c>
      <c r="Z4653">
        <v>70</v>
      </c>
      <c r="AA4653">
        <v>7882.5</v>
      </c>
      <c r="AB4653">
        <f>IF(Churn_Data[[#This Row],[Churn]]="No",Churn_Data[[#This Row],[MonthlyCharges]],NA())</f>
        <v>114.6</v>
      </c>
      <c r="AC4653">
        <f>IF(Churn_Data[[#This Row],[Churn]]="No",Churn_Data[[#This Row],[tenure]],NA())</f>
        <v>70</v>
      </c>
      <c r="AD4653" t="e">
        <f>IF(Churn_Data[[#This Row],[Churn]]="Yes",Churn_Data[[#This Row],[MonthlyCharges]],NA())</f>
        <v>#N/A</v>
      </c>
      <c r="AE4653" t="e">
        <f>IF(Churn_Data[[#This Row],[Churn]]="Yes",Churn_Data[[#This Row],[tenure]],NA())</f>
        <v>#N/A</v>
      </c>
      <c r="AF4653">
        <v>8022</v>
      </c>
    </row>
    <row r="4654" spans="1:32" x14ac:dyDescent="0.3">
      <c r="A4654" t="s">
        <v>4688</v>
      </c>
      <c r="B4654" t="s">
        <v>30</v>
      </c>
      <c r="C4654" t="str">
        <f>IF(Churn_Data[[#This Row],[SeniorCitizen]]=1,"Yes","No")</f>
        <v>No</v>
      </c>
      <c r="D4654">
        <v>0</v>
      </c>
      <c r="E4654" t="s">
        <v>25</v>
      </c>
      <c r="F4654" t="s">
        <v>24</v>
      </c>
      <c r="G4654" t="s">
        <v>24</v>
      </c>
      <c r="H4654" t="s">
        <v>24</v>
      </c>
      <c r="I4654" t="s">
        <v>120</v>
      </c>
      <c r="J4654" t="str">
        <f>IF(Churn_Data[[#This Row],[InternetService]]&lt;&gt;"No","Yes","No")</f>
        <v>Yes</v>
      </c>
      <c r="K4654" t="s">
        <v>24</v>
      </c>
      <c r="L4654" t="s">
        <v>24</v>
      </c>
      <c r="M4654" t="s">
        <v>24</v>
      </c>
      <c r="N4654" t="s">
        <v>24</v>
      </c>
      <c r="O4654" t="s">
        <v>24</v>
      </c>
      <c r="P4654" t="s">
        <v>24</v>
      </c>
      <c r="Q4654" t="s">
        <v>25</v>
      </c>
      <c r="R4654">
        <f>IF(Churn_Data[[#This Row],[Churn]]="Yes",1,0)</f>
        <v>0</v>
      </c>
      <c r="S4654" t="s">
        <v>25</v>
      </c>
      <c r="T4654">
        <f>(Churn_Data[[#This Row],[OnlineSecurity]]="Yes")+(Churn_Data[[#This Row],[OnlineBackup]]="Yes")+(Churn_Data[[#This Row],[DeviceProtection]]="Yes")+(Churn_Data[[#This Row],[TechSupport]]="Yes")+(Churn_Data[[#This Row],[StreamingTV]]="Yes")+(Churn_Data[[#This Row],[StreamingMovies]]="Yes")</f>
        <v>6</v>
      </c>
      <c r="U4654" t="s">
        <v>3911</v>
      </c>
      <c r="V4654" t="s">
        <v>28</v>
      </c>
      <c r="W4654" t="str">
        <f>IF(ISNUMBER(SEARCH("automatic", Churn_Data[[#This Row],[PaymentMethod]])), "Automatic", "Manual")</f>
        <v>Manual</v>
      </c>
      <c r="X4654">
        <v>89.55</v>
      </c>
      <c r="Y4654" t="str">
        <f>IF(Churn_Data[[#This Row],[tenure]]&lt;=12,"0-1 Year",IF(Churn_Data[[#This Row],[tenure]]&lt;=24,"1-2 Years",IF(Churn_Data[[#This Row],[tenure]]&lt;=36,"2-3 Years",IF(Churn_Data[[#This Row],[tenure]]&lt;=48,"3-4 Years",IF(Churn_Data[[#This Row],[tenure]]&lt;=60,"4-5 Years","5+ Years")))))</f>
        <v>4-5 Years</v>
      </c>
      <c r="Z4654">
        <v>57</v>
      </c>
      <c r="AA4654">
        <v>5012.3500000000004</v>
      </c>
      <c r="AB4654">
        <f>IF(Churn_Data[[#This Row],[Churn]]="No",Churn_Data[[#This Row],[MonthlyCharges]],NA())</f>
        <v>89.55</v>
      </c>
      <c r="AC4654">
        <f>IF(Churn_Data[[#This Row],[Churn]]="No",Churn_Data[[#This Row],[tenure]],NA())</f>
        <v>57</v>
      </c>
      <c r="AD4654" t="e">
        <f>IF(Churn_Data[[#This Row],[Churn]]="Yes",Churn_Data[[#This Row],[MonthlyCharges]],NA())</f>
        <v>#N/A</v>
      </c>
      <c r="AE4654" t="e">
        <f>IF(Churn_Data[[#This Row],[Churn]]="Yes",Churn_Data[[#This Row],[tenure]],NA())</f>
        <v>#N/A</v>
      </c>
      <c r="AF4654">
        <v>5104.3500000000004</v>
      </c>
    </row>
    <row r="4655" spans="1:32" x14ac:dyDescent="0.3">
      <c r="A4655" t="s">
        <v>4689</v>
      </c>
      <c r="B4655" t="s">
        <v>30</v>
      </c>
      <c r="C4655" t="str">
        <f>IF(Churn_Data[[#This Row],[SeniorCitizen]]=1,"Yes","No")</f>
        <v>No</v>
      </c>
      <c r="D4655">
        <v>0</v>
      </c>
      <c r="E4655" t="s">
        <v>24</v>
      </c>
      <c r="F4655" t="s">
        <v>24</v>
      </c>
      <c r="G4655" t="s">
        <v>24</v>
      </c>
      <c r="H4655" t="s">
        <v>25</v>
      </c>
      <c r="I4655" t="s">
        <v>120</v>
      </c>
      <c r="J4655" t="str">
        <f>IF(Churn_Data[[#This Row],[InternetService]]&lt;&gt;"No","Yes","No")</f>
        <v>Yes</v>
      </c>
      <c r="K4655" t="s">
        <v>24</v>
      </c>
      <c r="L4655" t="s">
        <v>25</v>
      </c>
      <c r="M4655" t="s">
        <v>24</v>
      </c>
      <c r="N4655" t="s">
        <v>25</v>
      </c>
      <c r="O4655" t="s">
        <v>24</v>
      </c>
      <c r="P4655" t="s">
        <v>25</v>
      </c>
      <c r="Q4655" t="s">
        <v>25</v>
      </c>
      <c r="R4655">
        <f>IF(Churn_Data[[#This Row],[Churn]]="Yes",1,0)</f>
        <v>0</v>
      </c>
      <c r="S4655" t="s">
        <v>25</v>
      </c>
      <c r="T4655">
        <f>(Churn_Data[[#This Row],[OnlineSecurity]]="Yes")+(Churn_Data[[#This Row],[OnlineBackup]]="Yes")+(Churn_Data[[#This Row],[DeviceProtection]]="Yes")+(Churn_Data[[#This Row],[TechSupport]]="Yes")+(Churn_Data[[#This Row],[StreamingTV]]="Yes")+(Churn_Data[[#This Row],[StreamingMovies]]="Yes")</f>
        <v>3</v>
      </c>
      <c r="U4655" t="s">
        <v>3911</v>
      </c>
      <c r="V4655" t="s">
        <v>28</v>
      </c>
      <c r="W4655" t="str">
        <f>IF(ISNUMBER(SEARCH("automatic", Churn_Data[[#This Row],[PaymentMethod]])), "Automatic", "Manual")</f>
        <v>Manual</v>
      </c>
      <c r="X4655">
        <v>64.25</v>
      </c>
      <c r="Y4655" t="str">
        <f>IF(Churn_Data[[#This Row],[tenure]]&lt;=12,"0-1 Year",IF(Churn_Data[[#This Row],[tenure]]&lt;=24,"1-2 Years",IF(Churn_Data[[#This Row],[tenure]]&lt;=36,"2-3 Years",IF(Churn_Data[[#This Row],[tenure]]&lt;=48,"3-4 Years",IF(Churn_Data[[#This Row],[tenure]]&lt;=60,"4-5 Years","5+ Years")))))</f>
        <v>1-2 Years</v>
      </c>
      <c r="Z4655">
        <v>16</v>
      </c>
      <c r="AA4655">
        <v>1024</v>
      </c>
      <c r="AB4655">
        <f>IF(Churn_Data[[#This Row],[Churn]]="No",Churn_Data[[#This Row],[MonthlyCharges]],NA())</f>
        <v>64.25</v>
      </c>
      <c r="AC4655">
        <f>IF(Churn_Data[[#This Row],[Churn]]="No",Churn_Data[[#This Row],[tenure]],NA())</f>
        <v>16</v>
      </c>
      <c r="AD4655" t="e">
        <f>IF(Churn_Data[[#This Row],[Churn]]="Yes",Churn_Data[[#This Row],[MonthlyCharges]],NA())</f>
        <v>#N/A</v>
      </c>
      <c r="AE4655" t="e">
        <f>IF(Churn_Data[[#This Row],[Churn]]="Yes",Churn_Data[[#This Row],[tenure]],NA())</f>
        <v>#N/A</v>
      </c>
      <c r="AF4655">
        <v>1028</v>
      </c>
    </row>
    <row r="4656" spans="1:32" x14ac:dyDescent="0.3">
      <c r="A4656" t="s">
        <v>4690</v>
      </c>
      <c r="B4656" t="s">
        <v>23</v>
      </c>
      <c r="C4656" t="str">
        <f>IF(Churn_Data[[#This Row],[SeniorCitizen]]=1,"Yes","No")</f>
        <v>No</v>
      </c>
      <c r="D4656">
        <v>0</v>
      </c>
      <c r="E4656" t="s">
        <v>24</v>
      </c>
      <c r="F4656" t="s">
        <v>24</v>
      </c>
      <c r="G4656" t="s">
        <v>24</v>
      </c>
      <c r="H4656" t="s">
        <v>25</v>
      </c>
      <c r="I4656" t="s">
        <v>26</v>
      </c>
      <c r="J4656" t="str">
        <f>IF(Churn_Data[[#This Row],[InternetService]]&lt;&gt;"No","Yes","No")</f>
        <v>Yes</v>
      </c>
      <c r="K4656" t="s">
        <v>25</v>
      </c>
      <c r="L4656" t="s">
        <v>25</v>
      </c>
      <c r="M4656" t="s">
        <v>24</v>
      </c>
      <c r="N4656" t="s">
        <v>25</v>
      </c>
      <c r="O4656" t="s">
        <v>25</v>
      </c>
      <c r="P4656" t="s">
        <v>25</v>
      </c>
      <c r="Q4656" t="s">
        <v>25</v>
      </c>
      <c r="R4656">
        <f>IF(Churn_Data[[#This Row],[Churn]]="Yes",1,0)</f>
        <v>0</v>
      </c>
      <c r="S4656" t="s">
        <v>25</v>
      </c>
      <c r="T4656">
        <f>(Churn_Data[[#This Row],[OnlineSecurity]]="Yes")+(Churn_Data[[#This Row],[OnlineBackup]]="Yes")+(Churn_Data[[#This Row],[DeviceProtection]]="Yes")+(Churn_Data[[#This Row],[TechSupport]]="Yes")+(Churn_Data[[#This Row],[StreamingTV]]="Yes")+(Churn_Data[[#This Row],[StreamingMovies]]="Yes")</f>
        <v>1</v>
      </c>
      <c r="U4656" t="s">
        <v>3911</v>
      </c>
      <c r="V4656" t="s">
        <v>32</v>
      </c>
      <c r="W4656" t="str">
        <f>IF(ISNUMBER(SEARCH("automatic", Churn_Data[[#This Row],[PaymentMethod]])), "Automatic", "Manual")</f>
        <v>Manual</v>
      </c>
      <c r="X4656">
        <v>76.05</v>
      </c>
      <c r="Y4656" t="str">
        <f>IF(Churn_Data[[#This Row],[tenure]]&lt;=12,"0-1 Year",IF(Churn_Data[[#This Row],[tenure]]&lt;=24,"1-2 Years",IF(Churn_Data[[#This Row],[tenure]]&lt;=36,"2-3 Years",IF(Churn_Data[[#This Row],[tenure]]&lt;=48,"3-4 Years",IF(Churn_Data[[#This Row],[tenure]]&lt;=60,"4-5 Years","5+ Years")))))</f>
        <v>5+ Years</v>
      </c>
      <c r="Z4656">
        <v>71</v>
      </c>
      <c r="AA4656">
        <v>5436.45</v>
      </c>
      <c r="AB4656">
        <f>IF(Churn_Data[[#This Row],[Churn]]="No",Churn_Data[[#This Row],[MonthlyCharges]],NA())</f>
        <v>76.05</v>
      </c>
      <c r="AC4656">
        <f>IF(Churn_Data[[#This Row],[Churn]]="No",Churn_Data[[#This Row],[tenure]],NA())</f>
        <v>71</v>
      </c>
      <c r="AD4656" t="e">
        <f>IF(Churn_Data[[#This Row],[Churn]]="Yes",Churn_Data[[#This Row],[MonthlyCharges]],NA())</f>
        <v>#N/A</v>
      </c>
      <c r="AE4656" t="e">
        <f>IF(Churn_Data[[#This Row],[Churn]]="Yes",Churn_Data[[#This Row],[tenure]],NA())</f>
        <v>#N/A</v>
      </c>
      <c r="AF4656">
        <v>5399.55</v>
      </c>
    </row>
    <row r="4657" spans="1:32" x14ac:dyDescent="0.3">
      <c r="A4657" t="s">
        <v>4691</v>
      </c>
      <c r="B4657" t="s">
        <v>30</v>
      </c>
      <c r="C4657" t="str">
        <f>IF(Churn_Data[[#This Row],[SeniorCitizen]]=1,"Yes","No")</f>
        <v>No</v>
      </c>
      <c r="D4657">
        <v>0</v>
      </c>
      <c r="E4657" t="s">
        <v>25</v>
      </c>
      <c r="F4657" t="s">
        <v>25</v>
      </c>
      <c r="G4657" t="s">
        <v>24</v>
      </c>
      <c r="H4657" t="s">
        <v>25</v>
      </c>
      <c r="I4657" t="s">
        <v>120</v>
      </c>
      <c r="J4657" t="str">
        <f>IF(Churn_Data[[#This Row],[InternetService]]&lt;&gt;"No","Yes","No")</f>
        <v>Yes</v>
      </c>
      <c r="K4657" t="s">
        <v>24</v>
      </c>
      <c r="L4657" t="s">
        <v>24</v>
      </c>
      <c r="M4657" t="s">
        <v>25</v>
      </c>
      <c r="N4657" t="s">
        <v>25</v>
      </c>
      <c r="O4657" t="s">
        <v>24</v>
      </c>
      <c r="P4657" t="s">
        <v>25</v>
      </c>
      <c r="Q4657" t="s">
        <v>25</v>
      </c>
      <c r="R4657">
        <f>IF(Churn_Data[[#This Row],[Churn]]="Yes",1,0)</f>
        <v>0</v>
      </c>
      <c r="S4657" t="s">
        <v>24</v>
      </c>
      <c r="T4657">
        <f>(Churn_Data[[#This Row],[OnlineSecurity]]="Yes")+(Churn_Data[[#This Row],[OnlineBackup]]="Yes")+(Churn_Data[[#This Row],[DeviceProtection]]="Yes")+(Churn_Data[[#This Row],[TechSupport]]="Yes")+(Churn_Data[[#This Row],[StreamingTV]]="Yes")+(Churn_Data[[#This Row],[StreamingMovies]]="Yes")</f>
        <v>3</v>
      </c>
      <c r="U4657" t="s">
        <v>3911</v>
      </c>
      <c r="V4657" t="s">
        <v>72</v>
      </c>
      <c r="W4657" t="str">
        <f>IF(ISNUMBER(SEARCH("automatic", Churn_Data[[#This Row],[PaymentMethod]])), "Automatic", "Manual")</f>
        <v>Automatic</v>
      </c>
      <c r="X4657">
        <v>63.25</v>
      </c>
      <c r="Y4657" t="str">
        <f>IF(Churn_Data[[#This Row],[tenure]]&lt;=12,"0-1 Year",IF(Churn_Data[[#This Row],[tenure]]&lt;=24,"1-2 Years",IF(Churn_Data[[#This Row],[tenure]]&lt;=36,"2-3 Years",IF(Churn_Data[[#This Row],[tenure]]&lt;=48,"3-4 Years",IF(Churn_Data[[#This Row],[tenure]]&lt;=60,"4-5 Years","5+ Years")))))</f>
        <v>4-5 Years</v>
      </c>
      <c r="Z4657">
        <v>52</v>
      </c>
      <c r="AA4657">
        <v>3342.45</v>
      </c>
      <c r="AB4657">
        <f>IF(Churn_Data[[#This Row],[Churn]]="No",Churn_Data[[#This Row],[MonthlyCharges]],NA())</f>
        <v>63.25</v>
      </c>
      <c r="AC4657">
        <f>IF(Churn_Data[[#This Row],[Churn]]="No",Churn_Data[[#This Row],[tenure]],NA())</f>
        <v>52</v>
      </c>
      <c r="AD4657" t="e">
        <f>IF(Churn_Data[[#This Row],[Churn]]="Yes",Churn_Data[[#This Row],[MonthlyCharges]],NA())</f>
        <v>#N/A</v>
      </c>
      <c r="AE4657" t="e">
        <f>IF(Churn_Data[[#This Row],[Churn]]="Yes",Churn_Data[[#This Row],[tenure]],NA())</f>
        <v>#N/A</v>
      </c>
      <c r="AF4657">
        <v>3289</v>
      </c>
    </row>
    <row r="4658" spans="1:32" x14ac:dyDescent="0.3">
      <c r="A4658" t="s">
        <v>4692</v>
      </c>
      <c r="B4658" t="s">
        <v>30</v>
      </c>
      <c r="C4658" t="str">
        <f>IF(Churn_Data[[#This Row],[SeniorCitizen]]=1,"Yes","No")</f>
        <v>No</v>
      </c>
      <c r="D4658">
        <v>0</v>
      </c>
      <c r="E4658" t="s">
        <v>24</v>
      </c>
      <c r="F4658" t="s">
        <v>24</v>
      </c>
      <c r="G4658" t="s">
        <v>24</v>
      </c>
      <c r="H4658" t="s">
        <v>25</v>
      </c>
      <c r="I4658" t="s">
        <v>120</v>
      </c>
      <c r="J4658" t="str">
        <f>IF(Churn_Data[[#This Row],[InternetService]]&lt;&gt;"No","Yes","No")</f>
        <v>Yes</v>
      </c>
      <c r="K4658" t="s">
        <v>24</v>
      </c>
      <c r="L4658" t="s">
        <v>24</v>
      </c>
      <c r="M4658" t="s">
        <v>24</v>
      </c>
      <c r="N4658" t="s">
        <v>25</v>
      </c>
      <c r="O4658" t="s">
        <v>24</v>
      </c>
      <c r="P4658" t="s">
        <v>24</v>
      </c>
      <c r="Q4658" t="s">
        <v>25</v>
      </c>
      <c r="R4658">
        <f>IF(Churn_Data[[#This Row],[Churn]]="Yes",1,0)</f>
        <v>0</v>
      </c>
      <c r="S4658" t="s">
        <v>24</v>
      </c>
      <c r="T4658">
        <f>(Churn_Data[[#This Row],[OnlineSecurity]]="Yes")+(Churn_Data[[#This Row],[OnlineBackup]]="Yes")+(Churn_Data[[#This Row],[DeviceProtection]]="Yes")+(Churn_Data[[#This Row],[TechSupport]]="Yes")+(Churn_Data[[#This Row],[StreamingTV]]="Yes")+(Churn_Data[[#This Row],[StreamingMovies]]="Yes")</f>
        <v>5</v>
      </c>
      <c r="U4658" t="s">
        <v>3911</v>
      </c>
      <c r="V4658" t="s">
        <v>72</v>
      </c>
      <c r="W4658" t="str">
        <f>IF(ISNUMBER(SEARCH("automatic", Churn_Data[[#This Row],[PaymentMethod]])), "Automatic", "Manual")</f>
        <v>Automatic</v>
      </c>
      <c r="X4658">
        <v>80.150000000000006</v>
      </c>
      <c r="Y4658" t="str">
        <f>IF(Churn_Data[[#This Row],[tenure]]&lt;=12,"0-1 Year",IF(Churn_Data[[#This Row],[tenure]]&lt;=24,"1-2 Years",IF(Churn_Data[[#This Row],[tenure]]&lt;=36,"2-3 Years",IF(Churn_Data[[#This Row],[tenure]]&lt;=48,"3-4 Years",IF(Churn_Data[[#This Row],[tenure]]&lt;=60,"4-5 Years","5+ Years")))))</f>
        <v>5+ Years</v>
      </c>
      <c r="Z4658">
        <v>70</v>
      </c>
      <c r="AA4658">
        <v>5600.15</v>
      </c>
      <c r="AB4658">
        <f>IF(Churn_Data[[#This Row],[Churn]]="No",Churn_Data[[#This Row],[MonthlyCharges]],NA())</f>
        <v>80.150000000000006</v>
      </c>
      <c r="AC4658">
        <f>IF(Churn_Data[[#This Row],[Churn]]="No",Churn_Data[[#This Row],[tenure]],NA())</f>
        <v>70</v>
      </c>
      <c r="AD4658" t="e">
        <f>IF(Churn_Data[[#This Row],[Churn]]="Yes",Churn_Data[[#This Row],[MonthlyCharges]],NA())</f>
        <v>#N/A</v>
      </c>
      <c r="AE4658" t="e">
        <f>IF(Churn_Data[[#This Row],[Churn]]="Yes",Churn_Data[[#This Row],[tenure]],NA())</f>
        <v>#N/A</v>
      </c>
      <c r="AF4658">
        <v>5610.5</v>
      </c>
    </row>
    <row r="4659" spans="1:32" x14ac:dyDescent="0.3">
      <c r="A4659" t="s">
        <v>4693</v>
      </c>
      <c r="B4659" t="s">
        <v>30</v>
      </c>
      <c r="C4659" t="str">
        <f>IF(Churn_Data[[#This Row],[SeniorCitizen]]=1,"Yes","No")</f>
        <v>No</v>
      </c>
      <c r="D4659">
        <v>0</v>
      </c>
      <c r="E4659" t="s">
        <v>24</v>
      </c>
      <c r="F4659" t="s">
        <v>24</v>
      </c>
      <c r="G4659" t="s">
        <v>24</v>
      </c>
      <c r="H4659" t="s">
        <v>25</v>
      </c>
      <c r="I4659" t="s">
        <v>120</v>
      </c>
      <c r="J4659" t="str">
        <f>IF(Churn_Data[[#This Row],[InternetService]]&lt;&gt;"No","Yes","No")</f>
        <v>Yes</v>
      </c>
      <c r="K4659" t="s">
        <v>24</v>
      </c>
      <c r="L4659" t="s">
        <v>24</v>
      </c>
      <c r="M4659" t="s">
        <v>24</v>
      </c>
      <c r="N4659" t="s">
        <v>25</v>
      </c>
      <c r="O4659" t="s">
        <v>24</v>
      </c>
      <c r="P4659" t="s">
        <v>24</v>
      </c>
      <c r="Q4659" t="s">
        <v>25</v>
      </c>
      <c r="R4659">
        <f>IF(Churn_Data[[#This Row],[Churn]]="Yes",1,0)</f>
        <v>0</v>
      </c>
      <c r="S4659" t="s">
        <v>25</v>
      </c>
      <c r="T4659">
        <f>(Churn_Data[[#This Row],[OnlineSecurity]]="Yes")+(Churn_Data[[#This Row],[OnlineBackup]]="Yes")+(Churn_Data[[#This Row],[DeviceProtection]]="Yes")+(Churn_Data[[#This Row],[TechSupport]]="Yes")+(Churn_Data[[#This Row],[StreamingTV]]="Yes")+(Churn_Data[[#This Row],[StreamingMovies]]="Yes")</f>
        <v>5</v>
      </c>
      <c r="U4659" t="s">
        <v>3911</v>
      </c>
      <c r="V4659" t="s">
        <v>72</v>
      </c>
      <c r="W4659" t="str">
        <f>IF(ISNUMBER(SEARCH("automatic", Churn_Data[[#This Row],[PaymentMethod]])), "Automatic", "Manual")</f>
        <v>Automatic</v>
      </c>
      <c r="X4659">
        <v>81.349999999999994</v>
      </c>
      <c r="Y4659" t="str">
        <f>IF(Churn_Data[[#This Row],[tenure]]&lt;=12,"0-1 Year",IF(Churn_Data[[#This Row],[tenure]]&lt;=24,"1-2 Years",IF(Churn_Data[[#This Row],[tenure]]&lt;=36,"2-3 Years",IF(Churn_Data[[#This Row],[tenure]]&lt;=48,"3-4 Years",IF(Churn_Data[[#This Row],[tenure]]&lt;=60,"4-5 Years","5+ Years")))))</f>
        <v>5+ Years</v>
      </c>
      <c r="Z4659">
        <v>67</v>
      </c>
      <c r="AA4659">
        <v>5398.6</v>
      </c>
      <c r="AB4659">
        <f>IF(Churn_Data[[#This Row],[Churn]]="No",Churn_Data[[#This Row],[MonthlyCharges]],NA())</f>
        <v>81.349999999999994</v>
      </c>
      <c r="AC4659">
        <f>IF(Churn_Data[[#This Row],[Churn]]="No",Churn_Data[[#This Row],[tenure]],NA())</f>
        <v>67</v>
      </c>
      <c r="AD4659" t="e">
        <f>IF(Churn_Data[[#This Row],[Churn]]="Yes",Churn_Data[[#This Row],[MonthlyCharges]],NA())</f>
        <v>#N/A</v>
      </c>
      <c r="AE4659" t="e">
        <f>IF(Churn_Data[[#This Row],[Churn]]="Yes",Churn_Data[[#This Row],[tenure]],NA())</f>
        <v>#N/A</v>
      </c>
      <c r="AF4659">
        <v>5450.45</v>
      </c>
    </row>
    <row r="4660" spans="1:32" x14ac:dyDescent="0.3">
      <c r="A4660" t="s">
        <v>4694</v>
      </c>
      <c r="B4660" t="s">
        <v>23</v>
      </c>
      <c r="C4660" t="str">
        <f>IF(Churn_Data[[#This Row],[SeniorCitizen]]=1,"Yes","No")</f>
        <v>No</v>
      </c>
      <c r="D4660">
        <v>0</v>
      </c>
      <c r="E4660" t="s">
        <v>24</v>
      </c>
      <c r="F4660" t="s">
        <v>24</v>
      </c>
      <c r="G4660" t="s">
        <v>24</v>
      </c>
      <c r="H4660" t="s">
        <v>25</v>
      </c>
      <c r="I4660" t="s">
        <v>120</v>
      </c>
      <c r="J4660" t="str">
        <f>IF(Churn_Data[[#This Row],[InternetService]]&lt;&gt;"No","Yes","No")</f>
        <v>Yes</v>
      </c>
      <c r="K4660" t="s">
        <v>24</v>
      </c>
      <c r="L4660" t="s">
        <v>24</v>
      </c>
      <c r="M4660" t="s">
        <v>24</v>
      </c>
      <c r="N4660" t="s">
        <v>25</v>
      </c>
      <c r="O4660" t="s">
        <v>24</v>
      </c>
      <c r="P4660" t="s">
        <v>24</v>
      </c>
      <c r="Q4660" t="s">
        <v>25</v>
      </c>
      <c r="R4660">
        <f>IF(Churn_Data[[#This Row],[Churn]]="Yes",1,0)</f>
        <v>0</v>
      </c>
      <c r="S4660" t="s">
        <v>25</v>
      </c>
      <c r="T4660">
        <f>(Churn_Data[[#This Row],[OnlineSecurity]]="Yes")+(Churn_Data[[#This Row],[OnlineBackup]]="Yes")+(Churn_Data[[#This Row],[DeviceProtection]]="Yes")+(Churn_Data[[#This Row],[TechSupport]]="Yes")+(Churn_Data[[#This Row],[StreamingTV]]="Yes")+(Churn_Data[[#This Row],[StreamingMovies]]="Yes")</f>
        <v>5</v>
      </c>
      <c r="U4660" t="s">
        <v>3911</v>
      </c>
      <c r="V4660" t="s">
        <v>28</v>
      </c>
      <c r="W4660" t="str">
        <f>IF(ISNUMBER(SEARCH("automatic", Churn_Data[[#This Row],[PaymentMethod]])), "Automatic", "Manual")</f>
        <v>Manual</v>
      </c>
      <c r="X4660">
        <v>80.849999999999994</v>
      </c>
      <c r="Y4660" t="str">
        <f>IF(Churn_Data[[#This Row],[tenure]]&lt;=12,"0-1 Year",IF(Churn_Data[[#This Row],[tenure]]&lt;=24,"1-2 Years",IF(Churn_Data[[#This Row],[tenure]]&lt;=36,"2-3 Years",IF(Churn_Data[[#This Row],[tenure]]&lt;=48,"3-4 Years",IF(Churn_Data[[#This Row],[tenure]]&lt;=60,"4-5 Years","5+ Years")))))</f>
        <v>0-1 Year</v>
      </c>
      <c r="Z4660">
        <v>0</v>
      </c>
      <c r="AA4660">
        <v>0</v>
      </c>
      <c r="AB4660">
        <f>IF(Churn_Data[[#This Row],[Churn]]="No",Churn_Data[[#This Row],[MonthlyCharges]],NA())</f>
        <v>80.849999999999994</v>
      </c>
      <c r="AC4660">
        <f>IF(Churn_Data[[#This Row],[Churn]]="No",Churn_Data[[#This Row],[tenure]],NA())</f>
        <v>0</v>
      </c>
      <c r="AD4660" t="e">
        <f>IF(Churn_Data[[#This Row],[Churn]]="Yes",Churn_Data[[#This Row],[MonthlyCharges]],NA())</f>
        <v>#N/A</v>
      </c>
      <c r="AE4660" t="e">
        <f>IF(Churn_Data[[#This Row],[Churn]]="Yes",Churn_Data[[#This Row],[tenure]],NA())</f>
        <v>#N/A</v>
      </c>
      <c r="AF4660">
        <v>0</v>
      </c>
    </row>
    <row r="4661" spans="1:32" x14ac:dyDescent="0.3">
      <c r="A4661" t="s">
        <v>4695</v>
      </c>
      <c r="B4661" t="s">
        <v>23</v>
      </c>
      <c r="C4661" t="str">
        <f>IF(Churn_Data[[#This Row],[SeniorCitizen]]=1,"Yes","No")</f>
        <v>No</v>
      </c>
      <c r="D4661">
        <v>0</v>
      </c>
      <c r="E4661" t="s">
        <v>24</v>
      </c>
      <c r="F4661" t="s">
        <v>25</v>
      </c>
      <c r="G4661" t="s">
        <v>24</v>
      </c>
      <c r="H4661" t="s">
        <v>25</v>
      </c>
      <c r="I4661" t="s">
        <v>26</v>
      </c>
      <c r="J4661" t="str">
        <f>IF(Churn_Data[[#This Row],[InternetService]]&lt;&gt;"No","Yes","No")</f>
        <v>Yes</v>
      </c>
      <c r="K4661" t="s">
        <v>24</v>
      </c>
      <c r="L4661" t="s">
        <v>25</v>
      </c>
      <c r="M4661" t="s">
        <v>24</v>
      </c>
      <c r="N4661" t="s">
        <v>25</v>
      </c>
      <c r="O4661" t="s">
        <v>25</v>
      </c>
      <c r="P4661" t="s">
        <v>25</v>
      </c>
      <c r="Q4661" t="s">
        <v>25</v>
      </c>
      <c r="R4661">
        <f>IF(Churn_Data[[#This Row],[Churn]]="Yes",1,0)</f>
        <v>0</v>
      </c>
      <c r="S4661" t="s">
        <v>25</v>
      </c>
      <c r="T4661">
        <f>(Churn_Data[[#This Row],[OnlineSecurity]]="Yes")+(Churn_Data[[#This Row],[OnlineBackup]]="Yes")+(Churn_Data[[#This Row],[DeviceProtection]]="Yes")+(Churn_Data[[#This Row],[TechSupport]]="Yes")+(Churn_Data[[#This Row],[StreamingTV]]="Yes")+(Churn_Data[[#This Row],[StreamingMovies]]="Yes")</f>
        <v>2</v>
      </c>
      <c r="U4661" t="s">
        <v>3911</v>
      </c>
      <c r="V4661" t="s">
        <v>46</v>
      </c>
      <c r="W4661" t="str">
        <f>IF(ISNUMBER(SEARCH("automatic", Churn_Data[[#This Row],[PaymentMethod]])), "Automatic", "Manual")</f>
        <v>Automatic</v>
      </c>
      <c r="X4661">
        <v>80.3</v>
      </c>
      <c r="Y4661" t="str">
        <f>IF(Churn_Data[[#This Row],[tenure]]&lt;=12,"0-1 Year",IF(Churn_Data[[#This Row],[tenure]]&lt;=24,"1-2 Years",IF(Churn_Data[[#This Row],[tenure]]&lt;=36,"2-3 Years",IF(Churn_Data[[#This Row],[tenure]]&lt;=48,"3-4 Years",IF(Churn_Data[[#This Row],[tenure]]&lt;=60,"4-5 Years","5+ Years")))))</f>
        <v>4-5 Years</v>
      </c>
      <c r="Z4661">
        <v>56</v>
      </c>
      <c r="AA4661">
        <v>4513.6499999999996</v>
      </c>
      <c r="AB4661">
        <f>IF(Churn_Data[[#This Row],[Churn]]="No",Churn_Data[[#This Row],[MonthlyCharges]],NA())</f>
        <v>80.3</v>
      </c>
      <c r="AC4661">
        <f>IF(Churn_Data[[#This Row],[Churn]]="No",Churn_Data[[#This Row],[tenure]],NA())</f>
        <v>56</v>
      </c>
      <c r="AD4661" t="e">
        <f>IF(Churn_Data[[#This Row],[Churn]]="Yes",Churn_Data[[#This Row],[MonthlyCharges]],NA())</f>
        <v>#N/A</v>
      </c>
      <c r="AE4661" t="e">
        <f>IF(Churn_Data[[#This Row],[Churn]]="Yes",Churn_Data[[#This Row],[tenure]],NA())</f>
        <v>#N/A</v>
      </c>
      <c r="AF4661">
        <v>4496.8</v>
      </c>
    </row>
    <row r="4662" spans="1:32" x14ac:dyDescent="0.3">
      <c r="A4662" t="s">
        <v>4696</v>
      </c>
      <c r="B4662" t="s">
        <v>23</v>
      </c>
      <c r="C4662" t="str">
        <f>IF(Churn_Data[[#This Row],[SeniorCitizen]]=1,"Yes","No")</f>
        <v>No</v>
      </c>
      <c r="D4662">
        <v>0</v>
      </c>
      <c r="E4662" t="s">
        <v>25</v>
      </c>
      <c r="F4662" t="s">
        <v>25</v>
      </c>
      <c r="G4662" t="s">
        <v>24</v>
      </c>
      <c r="H4662" t="s">
        <v>25</v>
      </c>
      <c r="I4662" t="s">
        <v>26</v>
      </c>
      <c r="J4662" t="str">
        <f>IF(Churn_Data[[#This Row],[InternetService]]&lt;&gt;"No","Yes","No")</f>
        <v>Yes</v>
      </c>
      <c r="K4662" t="s">
        <v>25</v>
      </c>
      <c r="L4662" t="s">
        <v>24</v>
      </c>
      <c r="M4662" t="s">
        <v>24</v>
      </c>
      <c r="N4662" t="s">
        <v>25</v>
      </c>
      <c r="O4662" t="s">
        <v>24</v>
      </c>
      <c r="P4662" t="s">
        <v>24</v>
      </c>
      <c r="Q4662" t="s">
        <v>25</v>
      </c>
      <c r="R4662">
        <f>IF(Churn_Data[[#This Row],[Churn]]="Yes",1,0)</f>
        <v>0</v>
      </c>
      <c r="S4662" t="s">
        <v>24</v>
      </c>
      <c r="T4662">
        <f>(Churn_Data[[#This Row],[OnlineSecurity]]="Yes")+(Churn_Data[[#This Row],[OnlineBackup]]="Yes")+(Churn_Data[[#This Row],[DeviceProtection]]="Yes")+(Churn_Data[[#This Row],[TechSupport]]="Yes")+(Churn_Data[[#This Row],[StreamingTV]]="Yes")+(Churn_Data[[#This Row],[StreamingMovies]]="Yes")</f>
        <v>4</v>
      </c>
      <c r="U4662" t="s">
        <v>3911</v>
      </c>
      <c r="V4662" t="s">
        <v>32</v>
      </c>
      <c r="W4662" t="str">
        <f>IF(ISNUMBER(SEARCH("automatic", Churn_Data[[#This Row],[PaymentMethod]])), "Automatic", "Manual")</f>
        <v>Manual</v>
      </c>
      <c r="X4662">
        <v>99.65</v>
      </c>
      <c r="Y4662" t="str">
        <f>IF(Churn_Data[[#This Row],[tenure]]&lt;=12,"0-1 Year",IF(Churn_Data[[#This Row],[tenure]]&lt;=24,"1-2 Years",IF(Churn_Data[[#This Row],[tenure]]&lt;=36,"2-3 Years",IF(Churn_Data[[#This Row],[tenure]]&lt;=48,"3-4 Years",IF(Churn_Data[[#This Row],[tenure]]&lt;=60,"4-5 Years","5+ Years")))))</f>
        <v>4-5 Years</v>
      </c>
      <c r="Z4662">
        <v>60</v>
      </c>
      <c r="AA4662">
        <v>5941.05</v>
      </c>
      <c r="AB4662">
        <f>IF(Churn_Data[[#This Row],[Churn]]="No",Churn_Data[[#This Row],[MonthlyCharges]],NA())</f>
        <v>99.65</v>
      </c>
      <c r="AC4662">
        <f>IF(Churn_Data[[#This Row],[Churn]]="No",Churn_Data[[#This Row],[tenure]],NA())</f>
        <v>60</v>
      </c>
      <c r="AD4662" t="e">
        <f>IF(Churn_Data[[#This Row],[Churn]]="Yes",Churn_Data[[#This Row],[MonthlyCharges]],NA())</f>
        <v>#N/A</v>
      </c>
      <c r="AE4662" t="e">
        <f>IF(Churn_Data[[#This Row],[Churn]]="Yes",Churn_Data[[#This Row],[tenure]],NA())</f>
        <v>#N/A</v>
      </c>
      <c r="AF4662">
        <v>5979</v>
      </c>
    </row>
    <row r="4663" spans="1:32" x14ac:dyDescent="0.3">
      <c r="A4663" t="s">
        <v>4697</v>
      </c>
      <c r="B4663" t="s">
        <v>30</v>
      </c>
      <c r="C4663" t="str">
        <f>IF(Churn_Data[[#This Row],[SeniorCitizen]]=1,"Yes","No")</f>
        <v>No</v>
      </c>
      <c r="D4663">
        <v>0</v>
      </c>
      <c r="E4663" t="s">
        <v>24</v>
      </c>
      <c r="F4663" t="s">
        <v>25</v>
      </c>
      <c r="G4663" t="s">
        <v>24</v>
      </c>
      <c r="H4663" t="s">
        <v>25</v>
      </c>
      <c r="I4663" t="s">
        <v>120</v>
      </c>
      <c r="J4663" t="str">
        <f>IF(Churn_Data[[#This Row],[InternetService]]&lt;&gt;"No","Yes","No")</f>
        <v>Yes</v>
      </c>
      <c r="K4663" t="s">
        <v>24</v>
      </c>
      <c r="L4663" t="s">
        <v>24</v>
      </c>
      <c r="M4663" t="s">
        <v>24</v>
      </c>
      <c r="N4663" t="s">
        <v>25</v>
      </c>
      <c r="O4663" t="s">
        <v>25</v>
      </c>
      <c r="P4663" t="s">
        <v>24</v>
      </c>
      <c r="Q4663" t="s">
        <v>25</v>
      </c>
      <c r="R4663">
        <f>IF(Churn_Data[[#This Row],[Churn]]="Yes",1,0)</f>
        <v>0</v>
      </c>
      <c r="S4663" t="s">
        <v>25</v>
      </c>
      <c r="T4663">
        <f>(Churn_Data[[#This Row],[OnlineSecurity]]="Yes")+(Churn_Data[[#This Row],[OnlineBackup]]="Yes")+(Churn_Data[[#This Row],[DeviceProtection]]="Yes")+(Churn_Data[[#This Row],[TechSupport]]="Yes")+(Churn_Data[[#This Row],[StreamingTV]]="Yes")+(Churn_Data[[#This Row],[StreamingMovies]]="Yes")</f>
        <v>4</v>
      </c>
      <c r="U4663" t="s">
        <v>3911</v>
      </c>
      <c r="V4663" t="s">
        <v>46</v>
      </c>
      <c r="W4663" t="str">
        <f>IF(ISNUMBER(SEARCH("automatic", Churn_Data[[#This Row],[PaymentMethod]])), "Automatic", "Manual")</f>
        <v>Automatic</v>
      </c>
      <c r="X4663">
        <v>70.95</v>
      </c>
      <c r="Y4663" t="str">
        <f>IF(Churn_Data[[#This Row],[tenure]]&lt;=12,"0-1 Year",IF(Churn_Data[[#This Row],[tenure]]&lt;=24,"1-2 Years",IF(Churn_Data[[#This Row],[tenure]]&lt;=36,"2-3 Years",IF(Churn_Data[[#This Row],[tenure]]&lt;=48,"3-4 Years",IF(Churn_Data[[#This Row],[tenure]]&lt;=60,"4-5 Years","5+ Years")))))</f>
        <v>5+ Years</v>
      </c>
      <c r="Z4663">
        <v>68</v>
      </c>
      <c r="AA4663">
        <v>4741.45</v>
      </c>
      <c r="AB4663">
        <f>IF(Churn_Data[[#This Row],[Churn]]="No",Churn_Data[[#This Row],[MonthlyCharges]],NA())</f>
        <v>70.95</v>
      </c>
      <c r="AC4663">
        <f>IF(Churn_Data[[#This Row],[Churn]]="No",Churn_Data[[#This Row],[tenure]],NA())</f>
        <v>68</v>
      </c>
      <c r="AD4663" t="e">
        <f>IF(Churn_Data[[#This Row],[Churn]]="Yes",Churn_Data[[#This Row],[MonthlyCharges]],NA())</f>
        <v>#N/A</v>
      </c>
      <c r="AE4663" t="e">
        <f>IF(Churn_Data[[#This Row],[Churn]]="Yes",Churn_Data[[#This Row],[tenure]],NA())</f>
        <v>#N/A</v>
      </c>
      <c r="AF4663">
        <v>4824.6000000000004</v>
      </c>
    </row>
    <row r="4664" spans="1:32" x14ac:dyDescent="0.3">
      <c r="A4664" t="s">
        <v>4698</v>
      </c>
      <c r="B4664" t="s">
        <v>23</v>
      </c>
      <c r="C4664" t="str">
        <f>IF(Churn_Data[[#This Row],[SeniorCitizen]]=1,"Yes","No")</f>
        <v>No</v>
      </c>
      <c r="D4664">
        <v>0</v>
      </c>
      <c r="E4664" t="s">
        <v>25</v>
      </c>
      <c r="F4664" t="s">
        <v>25</v>
      </c>
      <c r="G4664" t="s">
        <v>24</v>
      </c>
      <c r="H4664" t="s">
        <v>25</v>
      </c>
      <c r="I4664" t="s">
        <v>120</v>
      </c>
      <c r="J4664" t="str">
        <f>IF(Churn_Data[[#This Row],[InternetService]]&lt;&gt;"No","Yes","No")</f>
        <v>Yes</v>
      </c>
      <c r="K4664" t="s">
        <v>24</v>
      </c>
      <c r="L4664" t="s">
        <v>24</v>
      </c>
      <c r="M4664" t="s">
        <v>25</v>
      </c>
      <c r="N4664" t="s">
        <v>25</v>
      </c>
      <c r="O4664" t="s">
        <v>25</v>
      </c>
      <c r="P4664" t="s">
        <v>25</v>
      </c>
      <c r="Q4664" t="s">
        <v>25</v>
      </c>
      <c r="R4664">
        <f>IF(Churn_Data[[#This Row],[Churn]]="Yes",1,0)</f>
        <v>0</v>
      </c>
      <c r="S4664" t="s">
        <v>25</v>
      </c>
      <c r="T4664">
        <f>(Churn_Data[[#This Row],[OnlineSecurity]]="Yes")+(Churn_Data[[#This Row],[OnlineBackup]]="Yes")+(Churn_Data[[#This Row],[DeviceProtection]]="Yes")+(Churn_Data[[#This Row],[TechSupport]]="Yes")+(Churn_Data[[#This Row],[StreamingTV]]="Yes")+(Churn_Data[[#This Row],[StreamingMovies]]="Yes")</f>
        <v>2</v>
      </c>
      <c r="U4664" t="s">
        <v>3911</v>
      </c>
      <c r="V4664" t="s">
        <v>72</v>
      </c>
      <c r="W4664" t="str">
        <f>IF(ISNUMBER(SEARCH("automatic", Churn_Data[[#This Row],[PaymentMethod]])), "Automatic", "Manual")</f>
        <v>Automatic</v>
      </c>
      <c r="X4664">
        <v>55.5</v>
      </c>
      <c r="Y4664" t="str">
        <f>IF(Churn_Data[[#This Row],[tenure]]&lt;=12,"0-1 Year",IF(Churn_Data[[#This Row],[tenure]]&lt;=24,"1-2 Years",IF(Churn_Data[[#This Row],[tenure]]&lt;=36,"2-3 Years",IF(Churn_Data[[#This Row],[tenure]]&lt;=48,"3-4 Years",IF(Churn_Data[[#This Row],[tenure]]&lt;=60,"4-5 Years","5+ Years")))))</f>
        <v>3-4 Years</v>
      </c>
      <c r="Z4664">
        <v>48</v>
      </c>
      <c r="AA4664">
        <v>2627.35</v>
      </c>
      <c r="AB4664">
        <f>IF(Churn_Data[[#This Row],[Churn]]="No",Churn_Data[[#This Row],[MonthlyCharges]],NA())</f>
        <v>55.5</v>
      </c>
      <c r="AC4664">
        <f>IF(Churn_Data[[#This Row],[Churn]]="No",Churn_Data[[#This Row],[tenure]],NA())</f>
        <v>48</v>
      </c>
      <c r="AD4664" t="e">
        <f>IF(Churn_Data[[#This Row],[Churn]]="Yes",Churn_Data[[#This Row],[MonthlyCharges]],NA())</f>
        <v>#N/A</v>
      </c>
      <c r="AE4664" t="e">
        <f>IF(Churn_Data[[#This Row],[Churn]]="Yes",Churn_Data[[#This Row],[tenure]],NA())</f>
        <v>#N/A</v>
      </c>
      <c r="AF4664">
        <v>2664</v>
      </c>
    </row>
    <row r="4665" spans="1:32" x14ac:dyDescent="0.3">
      <c r="A4665" t="s">
        <v>4699</v>
      </c>
      <c r="B4665" t="s">
        <v>30</v>
      </c>
      <c r="C4665" t="str">
        <f>IF(Churn_Data[[#This Row],[SeniorCitizen]]=1,"Yes","No")</f>
        <v>No</v>
      </c>
      <c r="D4665">
        <v>0</v>
      </c>
      <c r="E4665" t="s">
        <v>24</v>
      </c>
      <c r="F4665" t="s">
        <v>24</v>
      </c>
      <c r="G4665" t="s">
        <v>24</v>
      </c>
      <c r="H4665" t="s">
        <v>25</v>
      </c>
      <c r="I4665" t="s">
        <v>120</v>
      </c>
      <c r="J4665" t="str">
        <f>IF(Churn_Data[[#This Row],[InternetService]]&lt;&gt;"No","Yes","No")</f>
        <v>Yes</v>
      </c>
      <c r="K4665" t="s">
        <v>24</v>
      </c>
      <c r="L4665" t="s">
        <v>24</v>
      </c>
      <c r="M4665" t="s">
        <v>25</v>
      </c>
      <c r="N4665" t="s">
        <v>25</v>
      </c>
      <c r="O4665" t="s">
        <v>25</v>
      </c>
      <c r="P4665" t="s">
        <v>25</v>
      </c>
      <c r="Q4665" t="s">
        <v>25</v>
      </c>
      <c r="R4665">
        <f>IF(Churn_Data[[#This Row],[Churn]]="Yes",1,0)</f>
        <v>0</v>
      </c>
      <c r="S4665" t="s">
        <v>24</v>
      </c>
      <c r="T4665">
        <f>(Churn_Data[[#This Row],[OnlineSecurity]]="Yes")+(Churn_Data[[#This Row],[OnlineBackup]]="Yes")+(Churn_Data[[#This Row],[DeviceProtection]]="Yes")+(Churn_Data[[#This Row],[TechSupport]]="Yes")+(Churn_Data[[#This Row],[StreamingTV]]="Yes")+(Churn_Data[[#This Row],[StreamingMovies]]="Yes")</f>
        <v>2</v>
      </c>
      <c r="U4665" t="s">
        <v>3911</v>
      </c>
      <c r="V4665" t="s">
        <v>46</v>
      </c>
      <c r="W4665" t="str">
        <f>IF(ISNUMBER(SEARCH("automatic", Churn_Data[[#This Row],[PaymentMethod]])), "Automatic", "Manual")</f>
        <v>Automatic</v>
      </c>
      <c r="X4665">
        <v>54.2</v>
      </c>
      <c r="Y4665" t="str">
        <f>IF(Churn_Data[[#This Row],[tenure]]&lt;=12,"0-1 Year",IF(Churn_Data[[#This Row],[tenure]]&lt;=24,"1-2 Years",IF(Churn_Data[[#This Row],[tenure]]&lt;=36,"2-3 Years",IF(Churn_Data[[#This Row],[tenure]]&lt;=48,"3-4 Years",IF(Churn_Data[[#This Row],[tenure]]&lt;=60,"4-5 Years","5+ Years")))))</f>
        <v>5+ Years</v>
      </c>
      <c r="Z4665">
        <v>67</v>
      </c>
      <c r="AA4665">
        <v>3838.2</v>
      </c>
      <c r="AB4665">
        <f>IF(Churn_Data[[#This Row],[Churn]]="No",Churn_Data[[#This Row],[MonthlyCharges]],NA())</f>
        <v>54.2</v>
      </c>
      <c r="AC4665">
        <f>IF(Churn_Data[[#This Row],[Churn]]="No",Churn_Data[[#This Row],[tenure]],NA())</f>
        <v>67</v>
      </c>
      <c r="AD4665" t="e">
        <f>IF(Churn_Data[[#This Row],[Churn]]="Yes",Churn_Data[[#This Row],[MonthlyCharges]],NA())</f>
        <v>#N/A</v>
      </c>
      <c r="AE4665" t="e">
        <f>IF(Churn_Data[[#This Row],[Churn]]="Yes",Churn_Data[[#This Row],[tenure]],NA())</f>
        <v>#N/A</v>
      </c>
      <c r="AF4665">
        <v>3631.4</v>
      </c>
    </row>
    <row r="4666" spans="1:32" x14ac:dyDescent="0.3">
      <c r="A4666" t="s">
        <v>4700</v>
      </c>
      <c r="B4666" t="s">
        <v>30</v>
      </c>
      <c r="C4666" t="str">
        <f>IF(Churn_Data[[#This Row],[SeniorCitizen]]=1,"Yes","No")</f>
        <v>No</v>
      </c>
      <c r="D4666">
        <v>0</v>
      </c>
      <c r="E4666" t="s">
        <v>25</v>
      </c>
      <c r="F4666" t="s">
        <v>25</v>
      </c>
      <c r="G4666" t="s">
        <v>24</v>
      </c>
      <c r="H4666" t="s">
        <v>25</v>
      </c>
      <c r="I4666" t="s">
        <v>120</v>
      </c>
      <c r="J4666" t="str">
        <f>IF(Churn_Data[[#This Row],[InternetService]]&lt;&gt;"No","Yes","No")</f>
        <v>Yes</v>
      </c>
      <c r="K4666" t="s">
        <v>24</v>
      </c>
      <c r="L4666" t="s">
        <v>25</v>
      </c>
      <c r="M4666" t="s">
        <v>24</v>
      </c>
      <c r="N4666" t="s">
        <v>25</v>
      </c>
      <c r="O4666" t="s">
        <v>25</v>
      </c>
      <c r="P4666" t="s">
        <v>25</v>
      </c>
      <c r="Q4666" t="s">
        <v>25</v>
      </c>
      <c r="R4666">
        <f>IF(Churn_Data[[#This Row],[Churn]]="Yes",1,0)</f>
        <v>0</v>
      </c>
      <c r="S4666" t="s">
        <v>24</v>
      </c>
      <c r="T4666">
        <f>(Churn_Data[[#This Row],[OnlineSecurity]]="Yes")+(Churn_Data[[#This Row],[OnlineBackup]]="Yes")+(Churn_Data[[#This Row],[DeviceProtection]]="Yes")+(Churn_Data[[#This Row],[TechSupport]]="Yes")+(Churn_Data[[#This Row],[StreamingTV]]="Yes")+(Churn_Data[[#This Row],[StreamingMovies]]="Yes")</f>
        <v>2</v>
      </c>
      <c r="U4666" t="s">
        <v>3911</v>
      </c>
      <c r="V4666" t="s">
        <v>28</v>
      </c>
      <c r="W4666" t="str">
        <f>IF(ISNUMBER(SEARCH("automatic", Churn_Data[[#This Row],[PaymentMethod]])), "Automatic", "Manual")</f>
        <v>Manual</v>
      </c>
      <c r="X4666">
        <v>55.65</v>
      </c>
      <c r="Y4666" t="str">
        <f>IF(Churn_Data[[#This Row],[tenure]]&lt;=12,"0-1 Year",IF(Churn_Data[[#This Row],[tenure]]&lt;=24,"1-2 Years",IF(Churn_Data[[#This Row],[tenure]]&lt;=36,"2-3 Years",IF(Churn_Data[[#This Row],[tenure]]&lt;=48,"3-4 Years",IF(Churn_Data[[#This Row],[tenure]]&lt;=60,"4-5 Years","5+ Years")))))</f>
        <v>2-3 Years</v>
      </c>
      <c r="Z4666">
        <v>30</v>
      </c>
      <c r="AA4666">
        <v>1653.85</v>
      </c>
      <c r="AB4666">
        <f>IF(Churn_Data[[#This Row],[Churn]]="No",Churn_Data[[#This Row],[MonthlyCharges]],NA())</f>
        <v>55.65</v>
      </c>
      <c r="AC4666">
        <f>IF(Churn_Data[[#This Row],[Churn]]="No",Churn_Data[[#This Row],[tenure]],NA())</f>
        <v>30</v>
      </c>
      <c r="AD4666" t="e">
        <f>IF(Churn_Data[[#This Row],[Churn]]="Yes",Churn_Data[[#This Row],[MonthlyCharges]],NA())</f>
        <v>#N/A</v>
      </c>
      <c r="AE4666" t="e">
        <f>IF(Churn_Data[[#This Row],[Churn]]="Yes",Churn_Data[[#This Row],[tenure]],NA())</f>
        <v>#N/A</v>
      </c>
      <c r="AF4666">
        <v>1669.5</v>
      </c>
    </row>
    <row r="4667" spans="1:32" x14ac:dyDescent="0.3">
      <c r="A4667" t="s">
        <v>4701</v>
      </c>
      <c r="B4667" t="s">
        <v>23</v>
      </c>
      <c r="C4667" t="str">
        <f>IF(Churn_Data[[#This Row],[SeniorCitizen]]=1,"Yes","No")</f>
        <v>No</v>
      </c>
      <c r="D4667">
        <v>0</v>
      </c>
      <c r="E4667" t="s">
        <v>25</v>
      </c>
      <c r="F4667" t="s">
        <v>25</v>
      </c>
      <c r="G4667" t="s">
        <v>24</v>
      </c>
      <c r="H4667" t="s">
        <v>25</v>
      </c>
      <c r="I4667" t="s">
        <v>120</v>
      </c>
      <c r="J4667" t="str">
        <f>IF(Churn_Data[[#This Row],[InternetService]]&lt;&gt;"No","Yes","No")</f>
        <v>Yes</v>
      </c>
      <c r="K4667" t="s">
        <v>25</v>
      </c>
      <c r="L4667" t="s">
        <v>24</v>
      </c>
      <c r="M4667" t="s">
        <v>24</v>
      </c>
      <c r="N4667" t="s">
        <v>25</v>
      </c>
      <c r="O4667" t="s">
        <v>25</v>
      </c>
      <c r="P4667" t="s">
        <v>24</v>
      </c>
      <c r="Q4667" t="s">
        <v>25</v>
      </c>
      <c r="R4667">
        <f>IF(Churn_Data[[#This Row],[Churn]]="Yes",1,0)</f>
        <v>0</v>
      </c>
      <c r="S4667" t="s">
        <v>24</v>
      </c>
      <c r="T4667">
        <f>(Churn_Data[[#This Row],[OnlineSecurity]]="Yes")+(Churn_Data[[#This Row],[OnlineBackup]]="Yes")+(Churn_Data[[#This Row],[DeviceProtection]]="Yes")+(Churn_Data[[#This Row],[TechSupport]]="Yes")+(Churn_Data[[#This Row],[StreamingTV]]="Yes")+(Churn_Data[[#This Row],[StreamingMovies]]="Yes")</f>
        <v>3</v>
      </c>
      <c r="U4667" t="s">
        <v>3911</v>
      </c>
      <c r="V4667" t="s">
        <v>28</v>
      </c>
      <c r="W4667" t="str">
        <f>IF(ISNUMBER(SEARCH("automatic", Churn_Data[[#This Row],[PaymentMethod]])), "Automatic", "Manual")</f>
        <v>Manual</v>
      </c>
      <c r="X4667">
        <v>64.75</v>
      </c>
      <c r="Y4667" t="str">
        <f>IF(Churn_Data[[#This Row],[tenure]]&lt;=12,"0-1 Year",IF(Churn_Data[[#This Row],[tenure]]&lt;=24,"1-2 Years",IF(Churn_Data[[#This Row],[tenure]]&lt;=36,"2-3 Years",IF(Churn_Data[[#This Row],[tenure]]&lt;=48,"3-4 Years",IF(Churn_Data[[#This Row],[tenure]]&lt;=60,"4-5 Years","5+ Years")))))</f>
        <v>4-5 Years</v>
      </c>
      <c r="Z4667">
        <v>55</v>
      </c>
      <c r="AA4667">
        <v>3617.1</v>
      </c>
      <c r="AB4667">
        <f>IF(Churn_Data[[#This Row],[Churn]]="No",Churn_Data[[#This Row],[MonthlyCharges]],NA())</f>
        <v>64.75</v>
      </c>
      <c r="AC4667">
        <f>IF(Churn_Data[[#This Row],[Churn]]="No",Churn_Data[[#This Row],[tenure]],NA())</f>
        <v>55</v>
      </c>
      <c r="AD4667" t="e">
        <f>IF(Churn_Data[[#This Row],[Churn]]="Yes",Churn_Data[[#This Row],[MonthlyCharges]],NA())</f>
        <v>#N/A</v>
      </c>
      <c r="AE4667" t="e">
        <f>IF(Churn_Data[[#This Row],[Churn]]="Yes",Churn_Data[[#This Row],[tenure]],NA())</f>
        <v>#N/A</v>
      </c>
      <c r="AF4667">
        <v>3561.25</v>
      </c>
    </row>
    <row r="4668" spans="1:32" x14ac:dyDescent="0.3">
      <c r="A4668" t="s">
        <v>4702</v>
      </c>
      <c r="B4668" t="s">
        <v>23</v>
      </c>
      <c r="C4668" t="str">
        <f>IF(Churn_Data[[#This Row],[SeniorCitizen]]=1,"Yes","No")</f>
        <v>No</v>
      </c>
      <c r="D4668">
        <v>0</v>
      </c>
      <c r="E4668" t="s">
        <v>24</v>
      </c>
      <c r="F4668" t="s">
        <v>24</v>
      </c>
      <c r="G4668" t="s">
        <v>24</v>
      </c>
      <c r="H4668" t="s">
        <v>25</v>
      </c>
      <c r="I4668" t="s">
        <v>120</v>
      </c>
      <c r="J4668" t="str">
        <f>IF(Churn_Data[[#This Row],[InternetService]]&lt;&gt;"No","Yes","No")</f>
        <v>Yes</v>
      </c>
      <c r="K4668" t="s">
        <v>24</v>
      </c>
      <c r="L4668" t="s">
        <v>25</v>
      </c>
      <c r="M4668" t="s">
        <v>24</v>
      </c>
      <c r="N4668" t="s">
        <v>25</v>
      </c>
      <c r="O4668" t="s">
        <v>24</v>
      </c>
      <c r="P4668" t="s">
        <v>24</v>
      </c>
      <c r="Q4668" t="s">
        <v>25</v>
      </c>
      <c r="R4668">
        <f>IF(Churn_Data[[#This Row],[Churn]]="Yes",1,0)</f>
        <v>0</v>
      </c>
      <c r="S4668" t="s">
        <v>25</v>
      </c>
      <c r="T4668">
        <f>(Churn_Data[[#This Row],[OnlineSecurity]]="Yes")+(Churn_Data[[#This Row],[OnlineBackup]]="Yes")+(Churn_Data[[#This Row],[DeviceProtection]]="Yes")+(Churn_Data[[#This Row],[TechSupport]]="Yes")+(Churn_Data[[#This Row],[StreamingTV]]="Yes")+(Churn_Data[[#This Row],[StreamingMovies]]="Yes")</f>
        <v>4</v>
      </c>
      <c r="U4668" t="s">
        <v>3911</v>
      </c>
      <c r="V4668" t="s">
        <v>46</v>
      </c>
      <c r="W4668" t="str">
        <f>IF(ISNUMBER(SEARCH("automatic", Churn_Data[[#This Row],[PaymentMethod]])), "Automatic", "Manual")</f>
        <v>Automatic</v>
      </c>
      <c r="X4668">
        <v>75.2</v>
      </c>
      <c r="Y4668" t="str">
        <f>IF(Churn_Data[[#This Row],[tenure]]&lt;=12,"0-1 Year",IF(Churn_Data[[#This Row],[tenure]]&lt;=24,"1-2 Years",IF(Churn_Data[[#This Row],[tenure]]&lt;=36,"2-3 Years",IF(Churn_Data[[#This Row],[tenure]]&lt;=48,"3-4 Years",IF(Churn_Data[[#This Row],[tenure]]&lt;=60,"4-5 Years","5+ Years")))))</f>
        <v>3-4 Years</v>
      </c>
      <c r="Z4668">
        <v>43</v>
      </c>
      <c r="AA4668">
        <v>3254.35</v>
      </c>
      <c r="AB4668">
        <f>IF(Churn_Data[[#This Row],[Churn]]="No",Churn_Data[[#This Row],[MonthlyCharges]],NA())</f>
        <v>75.2</v>
      </c>
      <c r="AC4668">
        <f>IF(Churn_Data[[#This Row],[Churn]]="No",Churn_Data[[#This Row],[tenure]],NA())</f>
        <v>43</v>
      </c>
      <c r="AD4668" t="e">
        <f>IF(Churn_Data[[#This Row],[Churn]]="Yes",Churn_Data[[#This Row],[MonthlyCharges]],NA())</f>
        <v>#N/A</v>
      </c>
      <c r="AE4668" t="e">
        <f>IF(Churn_Data[[#This Row],[Churn]]="Yes",Churn_Data[[#This Row],[tenure]],NA())</f>
        <v>#N/A</v>
      </c>
      <c r="AF4668">
        <v>3233.6</v>
      </c>
    </row>
    <row r="4669" spans="1:32" x14ac:dyDescent="0.3">
      <c r="A4669" t="s">
        <v>4703</v>
      </c>
      <c r="B4669" t="s">
        <v>30</v>
      </c>
      <c r="C4669" t="str">
        <f>IF(Churn_Data[[#This Row],[SeniorCitizen]]=1,"Yes","No")</f>
        <v>No</v>
      </c>
      <c r="D4669">
        <v>0</v>
      </c>
      <c r="E4669" t="s">
        <v>25</v>
      </c>
      <c r="F4669" t="s">
        <v>25</v>
      </c>
      <c r="G4669" t="s">
        <v>24</v>
      </c>
      <c r="H4669" t="s">
        <v>25</v>
      </c>
      <c r="I4669" t="s">
        <v>120</v>
      </c>
      <c r="J4669" t="str">
        <f>IF(Churn_Data[[#This Row],[InternetService]]&lt;&gt;"No","Yes","No")</f>
        <v>Yes</v>
      </c>
      <c r="K4669" t="s">
        <v>24</v>
      </c>
      <c r="L4669" t="s">
        <v>25</v>
      </c>
      <c r="M4669" t="s">
        <v>24</v>
      </c>
      <c r="N4669" t="s">
        <v>25</v>
      </c>
      <c r="O4669" t="s">
        <v>24</v>
      </c>
      <c r="P4669" t="s">
        <v>24</v>
      </c>
      <c r="Q4669" t="s">
        <v>25</v>
      </c>
      <c r="R4669">
        <f>IF(Churn_Data[[#This Row],[Churn]]="Yes",1,0)</f>
        <v>0</v>
      </c>
      <c r="S4669" t="s">
        <v>24</v>
      </c>
      <c r="T4669">
        <f>(Churn_Data[[#This Row],[OnlineSecurity]]="Yes")+(Churn_Data[[#This Row],[OnlineBackup]]="Yes")+(Churn_Data[[#This Row],[DeviceProtection]]="Yes")+(Churn_Data[[#This Row],[TechSupport]]="Yes")+(Churn_Data[[#This Row],[StreamingTV]]="Yes")+(Churn_Data[[#This Row],[StreamingMovies]]="Yes")</f>
        <v>4</v>
      </c>
      <c r="U4669" t="s">
        <v>3911</v>
      </c>
      <c r="V4669" t="s">
        <v>46</v>
      </c>
      <c r="W4669" t="str">
        <f>IF(ISNUMBER(SEARCH("automatic", Churn_Data[[#This Row],[PaymentMethod]])), "Automatic", "Manual")</f>
        <v>Automatic</v>
      </c>
      <c r="X4669">
        <v>74.349999999999994</v>
      </c>
      <c r="Y4669" t="str">
        <f>IF(Churn_Data[[#This Row],[tenure]]&lt;=12,"0-1 Year",IF(Churn_Data[[#This Row],[tenure]]&lt;=24,"1-2 Years",IF(Churn_Data[[#This Row],[tenure]]&lt;=36,"2-3 Years",IF(Churn_Data[[#This Row],[tenure]]&lt;=48,"3-4 Years",IF(Churn_Data[[#This Row],[tenure]]&lt;=60,"4-5 Years","5+ Years")))))</f>
        <v>4-5 Years</v>
      </c>
      <c r="Z4669">
        <v>57</v>
      </c>
      <c r="AA4669">
        <v>4317.3500000000004</v>
      </c>
      <c r="AB4669">
        <f>IF(Churn_Data[[#This Row],[Churn]]="No",Churn_Data[[#This Row],[MonthlyCharges]],NA())</f>
        <v>74.349999999999994</v>
      </c>
      <c r="AC4669">
        <f>IF(Churn_Data[[#This Row],[Churn]]="No",Churn_Data[[#This Row],[tenure]],NA())</f>
        <v>57</v>
      </c>
      <c r="AD4669" t="e">
        <f>IF(Churn_Data[[#This Row],[Churn]]="Yes",Churn_Data[[#This Row],[MonthlyCharges]],NA())</f>
        <v>#N/A</v>
      </c>
      <c r="AE4669" t="e">
        <f>IF(Churn_Data[[#This Row],[Churn]]="Yes",Churn_Data[[#This Row],[tenure]],NA())</f>
        <v>#N/A</v>
      </c>
      <c r="AF4669">
        <v>4237.95</v>
      </c>
    </row>
    <row r="4670" spans="1:32" x14ac:dyDescent="0.3">
      <c r="A4670" t="s">
        <v>4704</v>
      </c>
      <c r="B4670" t="s">
        <v>30</v>
      </c>
      <c r="C4670" t="str">
        <f>IF(Churn_Data[[#This Row],[SeniorCitizen]]=1,"Yes","No")</f>
        <v>No</v>
      </c>
      <c r="D4670">
        <v>0</v>
      </c>
      <c r="E4670" t="s">
        <v>25</v>
      </c>
      <c r="F4670" t="s">
        <v>25</v>
      </c>
      <c r="G4670" t="s">
        <v>24</v>
      </c>
      <c r="H4670" t="s">
        <v>25</v>
      </c>
      <c r="I4670" t="s">
        <v>120</v>
      </c>
      <c r="J4670" t="str">
        <f>IF(Churn_Data[[#This Row],[InternetService]]&lt;&gt;"No","Yes","No")</f>
        <v>Yes</v>
      </c>
      <c r="K4670" t="s">
        <v>24</v>
      </c>
      <c r="L4670" t="s">
        <v>24</v>
      </c>
      <c r="M4670" t="s">
        <v>24</v>
      </c>
      <c r="N4670" t="s">
        <v>25</v>
      </c>
      <c r="O4670" t="s">
        <v>25</v>
      </c>
      <c r="P4670" t="s">
        <v>25</v>
      </c>
      <c r="Q4670" t="s">
        <v>25</v>
      </c>
      <c r="R4670">
        <f>IF(Churn_Data[[#This Row],[Churn]]="Yes",1,0)</f>
        <v>0</v>
      </c>
      <c r="S4670" t="s">
        <v>25</v>
      </c>
      <c r="T4670">
        <f>(Churn_Data[[#This Row],[OnlineSecurity]]="Yes")+(Churn_Data[[#This Row],[OnlineBackup]]="Yes")+(Churn_Data[[#This Row],[DeviceProtection]]="Yes")+(Churn_Data[[#This Row],[TechSupport]]="Yes")+(Churn_Data[[#This Row],[StreamingTV]]="Yes")+(Churn_Data[[#This Row],[StreamingMovies]]="Yes")</f>
        <v>3</v>
      </c>
      <c r="U4670" t="s">
        <v>3911</v>
      </c>
      <c r="V4670" t="s">
        <v>32</v>
      </c>
      <c r="W4670" t="str">
        <f>IF(ISNUMBER(SEARCH("automatic", Churn_Data[[#This Row],[PaymentMethod]])), "Automatic", "Manual")</f>
        <v>Manual</v>
      </c>
      <c r="X4670">
        <v>61.4</v>
      </c>
      <c r="Y4670" t="str">
        <f>IF(Churn_Data[[#This Row],[tenure]]&lt;=12,"0-1 Year",IF(Churn_Data[[#This Row],[tenure]]&lt;=24,"1-2 Years",IF(Churn_Data[[#This Row],[tenure]]&lt;=36,"2-3 Years",IF(Churn_Data[[#This Row],[tenure]]&lt;=48,"3-4 Years",IF(Churn_Data[[#This Row],[tenure]]&lt;=60,"4-5 Years","5+ Years")))))</f>
        <v>4-5 Years</v>
      </c>
      <c r="Z4670">
        <v>60</v>
      </c>
      <c r="AA4670">
        <v>3638.25</v>
      </c>
      <c r="AB4670">
        <f>IF(Churn_Data[[#This Row],[Churn]]="No",Churn_Data[[#This Row],[MonthlyCharges]],NA())</f>
        <v>61.4</v>
      </c>
      <c r="AC4670">
        <f>IF(Churn_Data[[#This Row],[Churn]]="No",Churn_Data[[#This Row],[tenure]],NA())</f>
        <v>60</v>
      </c>
      <c r="AD4670" t="e">
        <f>IF(Churn_Data[[#This Row],[Churn]]="Yes",Churn_Data[[#This Row],[MonthlyCharges]],NA())</f>
        <v>#N/A</v>
      </c>
      <c r="AE4670" t="e">
        <f>IF(Churn_Data[[#This Row],[Churn]]="Yes",Churn_Data[[#This Row],[tenure]],NA())</f>
        <v>#N/A</v>
      </c>
      <c r="AF4670">
        <v>3684</v>
      </c>
    </row>
    <row r="4671" spans="1:32" x14ac:dyDescent="0.3">
      <c r="A4671" t="s">
        <v>4705</v>
      </c>
      <c r="B4671" t="s">
        <v>23</v>
      </c>
      <c r="C4671" t="str">
        <f>IF(Churn_Data[[#This Row],[SeniorCitizen]]=1,"Yes","No")</f>
        <v>No</v>
      </c>
      <c r="D4671">
        <v>0</v>
      </c>
      <c r="E4671" t="s">
        <v>25</v>
      </c>
      <c r="F4671" t="s">
        <v>25</v>
      </c>
      <c r="G4671" t="s">
        <v>24</v>
      </c>
      <c r="H4671" t="s">
        <v>25</v>
      </c>
      <c r="I4671" t="s">
        <v>120</v>
      </c>
      <c r="J4671" t="str">
        <f>IF(Churn_Data[[#This Row],[InternetService]]&lt;&gt;"No","Yes","No")</f>
        <v>Yes</v>
      </c>
      <c r="K4671" t="s">
        <v>24</v>
      </c>
      <c r="L4671" t="s">
        <v>24</v>
      </c>
      <c r="M4671" t="s">
        <v>24</v>
      </c>
      <c r="N4671" t="s">
        <v>25</v>
      </c>
      <c r="O4671" t="s">
        <v>25</v>
      </c>
      <c r="P4671" t="s">
        <v>25</v>
      </c>
      <c r="Q4671" t="s">
        <v>25</v>
      </c>
      <c r="R4671">
        <f>IF(Churn_Data[[#This Row],[Churn]]="Yes",1,0)</f>
        <v>0</v>
      </c>
      <c r="S4671" t="s">
        <v>24</v>
      </c>
      <c r="T4671">
        <f>(Churn_Data[[#This Row],[OnlineSecurity]]="Yes")+(Churn_Data[[#This Row],[OnlineBackup]]="Yes")+(Churn_Data[[#This Row],[DeviceProtection]]="Yes")+(Churn_Data[[#This Row],[TechSupport]]="Yes")+(Churn_Data[[#This Row],[StreamingTV]]="Yes")+(Churn_Data[[#This Row],[StreamingMovies]]="Yes")</f>
        <v>3</v>
      </c>
      <c r="U4671" t="s">
        <v>3911</v>
      </c>
      <c r="V4671" t="s">
        <v>46</v>
      </c>
      <c r="W4671" t="str">
        <f>IF(ISNUMBER(SEARCH("automatic", Churn_Data[[#This Row],[PaymentMethod]])), "Automatic", "Manual")</f>
        <v>Automatic</v>
      </c>
      <c r="X4671">
        <v>61.15</v>
      </c>
      <c r="Y4671" t="str">
        <f>IF(Churn_Data[[#This Row],[tenure]]&lt;=12,"0-1 Year",IF(Churn_Data[[#This Row],[tenure]]&lt;=24,"1-2 Years",IF(Churn_Data[[#This Row],[tenure]]&lt;=36,"2-3 Years",IF(Churn_Data[[#This Row],[tenure]]&lt;=48,"3-4 Years",IF(Churn_Data[[#This Row],[tenure]]&lt;=60,"4-5 Years","5+ Years")))))</f>
        <v>5+ Years</v>
      </c>
      <c r="Z4671">
        <v>66</v>
      </c>
      <c r="AA4671">
        <v>4017.45</v>
      </c>
      <c r="AB4671">
        <f>IF(Churn_Data[[#This Row],[Churn]]="No",Churn_Data[[#This Row],[MonthlyCharges]],NA())</f>
        <v>61.15</v>
      </c>
      <c r="AC4671">
        <f>IF(Churn_Data[[#This Row],[Churn]]="No",Churn_Data[[#This Row],[tenure]],NA())</f>
        <v>66</v>
      </c>
      <c r="AD4671" t="e">
        <f>IF(Churn_Data[[#This Row],[Churn]]="Yes",Churn_Data[[#This Row],[MonthlyCharges]],NA())</f>
        <v>#N/A</v>
      </c>
      <c r="AE4671" t="e">
        <f>IF(Churn_Data[[#This Row],[Churn]]="Yes",Churn_Data[[#This Row],[tenure]],NA())</f>
        <v>#N/A</v>
      </c>
      <c r="AF4671">
        <v>4035.9</v>
      </c>
    </row>
    <row r="4672" spans="1:32" x14ac:dyDescent="0.3">
      <c r="A4672" t="s">
        <v>4706</v>
      </c>
      <c r="B4672" t="s">
        <v>23</v>
      </c>
      <c r="C4672" t="str">
        <f>IF(Churn_Data[[#This Row],[SeniorCitizen]]=1,"Yes","No")</f>
        <v>No</v>
      </c>
      <c r="D4672">
        <v>0</v>
      </c>
      <c r="E4672" t="s">
        <v>24</v>
      </c>
      <c r="F4672" t="s">
        <v>24</v>
      </c>
      <c r="G4672" t="s">
        <v>24</v>
      </c>
      <c r="H4672" t="s">
        <v>25</v>
      </c>
      <c r="I4672" t="s">
        <v>26</v>
      </c>
      <c r="J4672" t="str">
        <f>IF(Churn_Data[[#This Row],[InternetService]]&lt;&gt;"No","Yes","No")</f>
        <v>Yes</v>
      </c>
      <c r="K4672" t="s">
        <v>25</v>
      </c>
      <c r="L4672" t="s">
        <v>25</v>
      </c>
      <c r="M4672" t="s">
        <v>25</v>
      </c>
      <c r="N4672" t="s">
        <v>25</v>
      </c>
      <c r="O4672" t="s">
        <v>25</v>
      </c>
      <c r="P4672" t="s">
        <v>25</v>
      </c>
      <c r="Q4672" t="s">
        <v>25</v>
      </c>
      <c r="R4672">
        <f>IF(Churn_Data[[#This Row],[Churn]]="Yes",1,0)</f>
        <v>0</v>
      </c>
      <c r="S4672" t="s">
        <v>24</v>
      </c>
      <c r="T4672">
        <f>(Churn_Data[[#This Row],[OnlineSecurity]]="Yes")+(Churn_Data[[#This Row],[OnlineBackup]]="Yes")+(Churn_Data[[#This Row],[DeviceProtection]]="Yes")+(Churn_Data[[#This Row],[TechSupport]]="Yes")+(Churn_Data[[#This Row],[StreamingTV]]="Yes")+(Churn_Data[[#This Row],[StreamingMovies]]="Yes")</f>
        <v>0</v>
      </c>
      <c r="U4672" t="s">
        <v>3911</v>
      </c>
      <c r="V4672" t="s">
        <v>72</v>
      </c>
      <c r="W4672" t="str">
        <f>IF(ISNUMBER(SEARCH("automatic", Churn_Data[[#This Row],[PaymentMethod]])), "Automatic", "Manual")</f>
        <v>Automatic</v>
      </c>
      <c r="X4672">
        <v>69.05</v>
      </c>
      <c r="Y4672" t="str">
        <f>IF(Churn_Data[[#This Row],[tenure]]&lt;=12,"0-1 Year",IF(Churn_Data[[#This Row],[tenure]]&lt;=24,"1-2 Years",IF(Churn_Data[[#This Row],[tenure]]&lt;=36,"2-3 Years",IF(Churn_Data[[#This Row],[tenure]]&lt;=48,"3-4 Years",IF(Churn_Data[[#This Row],[tenure]]&lt;=60,"4-5 Years","5+ Years")))))</f>
        <v>4-5 Years</v>
      </c>
      <c r="Z4672">
        <v>55</v>
      </c>
      <c r="AA4672">
        <v>3842.6</v>
      </c>
      <c r="AB4672">
        <f>IF(Churn_Data[[#This Row],[Churn]]="No",Churn_Data[[#This Row],[MonthlyCharges]],NA())</f>
        <v>69.05</v>
      </c>
      <c r="AC4672">
        <f>IF(Churn_Data[[#This Row],[Churn]]="No",Churn_Data[[#This Row],[tenure]],NA())</f>
        <v>55</v>
      </c>
      <c r="AD4672" t="e">
        <f>IF(Churn_Data[[#This Row],[Churn]]="Yes",Churn_Data[[#This Row],[MonthlyCharges]],NA())</f>
        <v>#N/A</v>
      </c>
      <c r="AE4672" t="e">
        <f>IF(Churn_Data[[#This Row],[Churn]]="Yes",Churn_Data[[#This Row],[tenure]],NA())</f>
        <v>#N/A</v>
      </c>
      <c r="AF4672">
        <v>3797.75</v>
      </c>
    </row>
    <row r="4673" spans="1:32" x14ac:dyDescent="0.3">
      <c r="A4673" t="s">
        <v>4707</v>
      </c>
      <c r="B4673" t="s">
        <v>30</v>
      </c>
      <c r="C4673" t="str">
        <f>IF(Churn_Data[[#This Row],[SeniorCitizen]]=1,"Yes","No")</f>
        <v>No</v>
      </c>
      <c r="D4673">
        <v>0</v>
      </c>
      <c r="E4673" t="s">
        <v>24</v>
      </c>
      <c r="F4673" t="s">
        <v>25</v>
      </c>
      <c r="G4673" t="s">
        <v>24</v>
      </c>
      <c r="H4673" t="s">
        <v>25</v>
      </c>
      <c r="I4673" t="s">
        <v>120</v>
      </c>
      <c r="J4673" t="str">
        <f>IF(Churn_Data[[#This Row],[InternetService]]&lt;&gt;"No","Yes","No")</f>
        <v>Yes</v>
      </c>
      <c r="K4673" t="s">
        <v>24</v>
      </c>
      <c r="L4673" t="s">
        <v>25</v>
      </c>
      <c r="M4673" t="s">
        <v>24</v>
      </c>
      <c r="N4673" t="s">
        <v>25</v>
      </c>
      <c r="O4673" t="s">
        <v>25</v>
      </c>
      <c r="P4673" t="s">
        <v>25</v>
      </c>
      <c r="Q4673" t="s">
        <v>25</v>
      </c>
      <c r="R4673">
        <f>IF(Churn_Data[[#This Row],[Churn]]="Yes",1,0)</f>
        <v>0</v>
      </c>
      <c r="S4673" t="s">
        <v>25</v>
      </c>
      <c r="T4673">
        <f>(Churn_Data[[#This Row],[OnlineSecurity]]="Yes")+(Churn_Data[[#This Row],[OnlineBackup]]="Yes")+(Churn_Data[[#This Row],[DeviceProtection]]="Yes")+(Churn_Data[[#This Row],[TechSupport]]="Yes")+(Churn_Data[[#This Row],[StreamingTV]]="Yes")+(Churn_Data[[#This Row],[StreamingMovies]]="Yes")</f>
        <v>2</v>
      </c>
      <c r="U4673" t="s">
        <v>3911</v>
      </c>
      <c r="V4673" t="s">
        <v>72</v>
      </c>
      <c r="W4673" t="str">
        <f>IF(ISNUMBER(SEARCH("automatic", Churn_Data[[#This Row],[PaymentMethod]])), "Automatic", "Manual")</f>
        <v>Automatic</v>
      </c>
      <c r="X4673">
        <v>53.3</v>
      </c>
      <c r="Y4673" t="str">
        <f>IF(Churn_Data[[#This Row],[tenure]]&lt;=12,"0-1 Year",IF(Churn_Data[[#This Row],[tenure]]&lt;=24,"1-2 Years",IF(Churn_Data[[#This Row],[tenure]]&lt;=36,"2-3 Years",IF(Churn_Data[[#This Row],[tenure]]&lt;=48,"3-4 Years",IF(Churn_Data[[#This Row],[tenure]]&lt;=60,"4-5 Years","5+ Years")))))</f>
        <v>3-4 Years</v>
      </c>
      <c r="Z4673">
        <v>45</v>
      </c>
      <c r="AA4673">
        <v>2296.25</v>
      </c>
      <c r="AB4673">
        <f>IF(Churn_Data[[#This Row],[Churn]]="No",Churn_Data[[#This Row],[MonthlyCharges]],NA())</f>
        <v>53.3</v>
      </c>
      <c r="AC4673">
        <f>IF(Churn_Data[[#This Row],[Churn]]="No",Churn_Data[[#This Row],[tenure]],NA())</f>
        <v>45</v>
      </c>
      <c r="AD4673" t="e">
        <f>IF(Churn_Data[[#This Row],[Churn]]="Yes",Churn_Data[[#This Row],[MonthlyCharges]],NA())</f>
        <v>#N/A</v>
      </c>
      <c r="AE4673" t="e">
        <f>IF(Churn_Data[[#This Row],[Churn]]="Yes",Churn_Data[[#This Row],[tenure]],NA())</f>
        <v>#N/A</v>
      </c>
      <c r="AF4673">
        <v>2398.5</v>
      </c>
    </row>
    <row r="4674" spans="1:32" x14ac:dyDescent="0.3">
      <c r="A4674" t="s">
        <v>4708</v>
      </c>
      <c r="B4674" t="s">
        <v>30</v>
      </c>
      <c r="C4674" t="str">
        <f>IF(Churn_Data[[#This Row],[SeniorCitizen]]=1,"Yes","No")</f>
        <v>No</v>
      </c>
      <c r="D4674">
        <v>0</v>
      </c>
      <c r="E4674" t="s">
        <v>24</v>
      </c>
      <c r="F4674" t="s">
        <v>25</v>
      </c>
      <c r="G4674" t="s">
        <v>24</v>
      </c>
      <c r="H4674" t="s">
        <v>25</v>
      </c>
      <c r="I4674" t="s">
        <v>120</v>
      </c>
      <c r="J4674" t="str">
        <f>IF(Churn_Data[[#This Row],[InternetService]]&lt;&gt;"No","Yes","No")</f>
        <v>Yes</v>
      </c>
      <c r="K4674" t="s">
        <v>24</v>
      </c>
      <c r="L4674" t="s">
        <v>24</v>
      </c>
      <c r="M4674" t="s">
        <v>24</v>
      </c>
      <c r="N4674" t="s">
        <v>25</v>
      </c>
      <c r="O4674" t="s">
        <v>25</v>
      </c>
      <c r="P4674" t="s">
        <v>25</v>
      </c>
      <c r="Q4674" t="s">
        <v>25</v>
      </c>
      <c r="R4674">
        <f>IF(Churn_Data[[#This Row],[Churn]]="Yes",1,0)</f>
        <v>0</v>
      </c>
      <c r="S4674" t="s">
        <v>25</v>
      </c>
      <c r="T4674">
        <f>(Churn_Data[[#This Row],[OnlineSecurity]]="Yes")+(Churn_Data[[#This Row],[OnlineBackup]]="Yes")+(Churn_Data[[#This Row],[DeviceProtection]]="Yes")+(Churn_Data[[#This Row],[TechSupport]]="Yes")+(Churn_Data[[#This Row],[StreamingTV]]="Yes")+(Churn_Data[[#This Row],[StreamingMovies]]="Yes")</f>
        <v>3</v>
      </c>
      <c r="U4674" t="s">
        <v>3911</v>
      </c>
      <c r="V4674" t="s">
        <v>32</v>
      </c>
      <c r="W4674" t="str">
        <f>IF(ISNUMBER(SEARCH("automatic", Churn_Data[[#This Row],[PaymentMethod]])), "Automatic", "Manual")</f>
        <v>Manual</v>
      </c>
      <c r="X4674">
        <v>58.6</v>
      </c>
      <c r="Y4674" t="str">
        <f>IF(Churn_Data[[#This Row],[tenure]]&lt;=12,"0-1 Year",IF(Churn_Data[[#This Row],[tenure]]&lt;=24,"1-2 Years",IF(Churn_Data[[#This Row],[tenure]]&lt;=36,"2-3 Years",IF(Churn_Data[[#This Row],[tenure]]&lt;=48,"3-4 Years",IF(Churn_Data[[#This Row],[tenure]]&lt;=60,"4-5 Years","5+ Years")))))</f>
        <v>4-5 Years</v>
      </c>
      <c r="Z4674">
        <v>55</v>
      </c>
      <c r="AA4674">
        <v>3068.6</v>
      </c>
      <c r="AB4674">
        <f>IF(Churn_Data[[#This Row],[Churn]]="No",Churn_Data[[#This Row],[MonthlyCharges]],NA())</f>
        <v>58.6</v>
      </c>
      <c r="AC4674">
        <f>IF(Churn_Data[[#This Row],[Churn]]="No",Churn_Data[[#This Row],[tenure]],NA())</f>
        <v>55</v>
      </c>
      <c r="AD4674" t="e">
        <f>IF(Churn_Data[[#This Row],[Churn]]="Yes",Churn_Data[[#This Row],[MonthlyCharges]],NA())</f>
        <v>#N/A</v>
      </c>
      <c r="AE4674" t="e">
        <f>IF(Churn_Data[[#This Row],[Churn]]="Yes",Churn_Data[[#This Row],[tenure]],NA())</f>
        <v>#N/A</v>
      </c>
      <c r="AF4674">
        <v>3223</v>
      </c>
    </row>
    <row r="4675" spans="1:32" x14ac:dyDescent="0.3">
      <c r="A4675" t="s">
        <v>4709</v>
      </c>
      <c r="B4675" t="s">
        <v>30</v>
      </c>
      <c r="C4675" t="str">
        <f>IF(Churn_Data[[#This Row],[SeniorCitizen]]=1,"Yes","No")</f>
        <v>No</v>
      </c>
      <c r="D4675">
        <v>0</v>
      </c>
      <c r="E4675" t="s">
        <v>24</v>
      </c>
      <c r="F4675" t="s">
        <v>25</v>
      </c>
      <c r="G4675" t="s">
        <v>24</v>
      </c>
      <c r="H4675" t="s">
        <v>25</v>
      </c>
      <c r="I4675" t="s">
        <v>26</v>
      </c>
      <c r="J4675" t="str">
        <f>IF(Churn_Data[[#This Row],[InternetService]]&lt;&gt;"No","Yes","No")</f>
        <v>Yes</v>
      </c>
      <c r="K4675" t="s">
        <v>25</v>
      </c>
      <c r="L4675" t="s">
        <v>24</v>
      </c>
      <c r="M4675" t="s">
        <v>25</v>
      </c>
      <c r="N4675" t="s">
        <v>25</v>
      </c>
      <c r="O4675" t="s">
        <v>24</v>
      </c>
      <c r="P4675" t="s">
        <v>24</v>
      </c>
      <c r="Q4675" t="s">
        <v>25</v>
      </c>
      <c r="R4675">
        <f>IF(Churn_Data[[#This Row],[Churn]]="Yes",1,0)</f>
        <v>0</v>
      </c>
      <c r="S4675" t="s">
        <v>24</v>
      </c>
      <c r="T4675">
        <f>(Churn_Data[[#This Row],[OnlineSecurity]]="Yes")+(Churn_Data[[#This Row],[OnlineBackup]]="Yes")+(Churn_Data[[#This Row],[DeviceProtection]]="Yes")+(Churn_Data[[#This Row],[TechSupport]]="Yes")+(Churn_Data[[#This Row],[StreamingTV]]="Yes")+(Churn_Data[[#This Row],[StreamingMovies]]="Yes")</f>
        <v>3</v>
      </c>
      <c r="U4675" t="s">
        <v>3911</v>
      </c>
      <c r="V4675" t="s">
        <v>32</v>
      </c>
      <c r="W4675" t="str">
        <f>IF(ISNUMBER(SEARCH("automatic", Churn_Data[[#This Row],[PaymentMethod]])), "Automatic", "Manual")</f>
        <v>Manual</v>
      </c>
      <c r="X4675">
        <v>94.8</v>
      </c>
      <c r="Y4675" t="str">
        <f>IF(Churn_Data[[#This Row],[tenure]]&lt;=12,"0-1 Year",IF(Churn_Data[[#This Row],[tenure]]&lt;=24,"1-2 Years",IF(Churn_Data[[#This Row],[tenure]]&lt;=36,"2-3 Years",IF(Churn_Data[[#This Row],[tenure]]&lt;=48,"3-4 Years",IF(Churn_Data[[#This Row],[tenure]]&lt;=60,"4-5 Years","5+ Years")))))</f>
        <v>4-5 Years</v>
      </c>
      <c r="Z4675">
        <v>49</v>
      </c>
      <c r="AA4675">
        <v>4690.6499999999996</v>
      </c>
      <c r="AB4675">
        <f>IF(Churn_Data[[#This Row],[Churn]]="No",Churn_Data[[#This Row],[MonthlyCharges]],NA())</f>
        <v>94.8</v>
      </c>
      <c r="AC4675">
        <f>IF(Churn_Data[[#This Row],[Churn]]="No",Churn_Data[[#This Row],[tenure]],NA())</f>
        <v>49</v>
      </c>
      <c r="AD4675" t="e">
        <f>IF(Churn_Data[[#This Row],[Churn]]="Yes",Churn_Data[[#This Row],[MonthlyCharges]],NA())</f>
        <v>#N/A</v>
      </c>
      <c r="AE4675" t="e">
        <f>IF(Churn_Data[[#This Row],[Churn]]="Yes",Churn_Data[[#This Row],[tenure]],NA())</f>
        <v>#N/A</v>
      </c>
      <c r="AF4675">
        <v>4645.2</v>
      </c>
    </row>
    <row r="4676" spans="1:32" x14ac:dyDescent="0.3">
      <c r="A4676" t="s">
        <v>4710</v>
      </c>
      <c r="B4676" t="s">
        <v>30</v>
      </c>
      <c r="C4676" t="str">
        <f>IF(Churn_Data[[#This Row],[SeniorCitizen]]=1,"Yes","No")</f>
        <v>No</v>
      </c>
      <c r="D4676">
        <v>0</v>
      </c>
      <c r="E4676" t="s">
        <v>24</v>
      </c>
      <c r="F4676" t="s">
        <v>24</v>
      </c>
      <c r="G4676" t="s">
        <v>24</v>
      </c>
      <c r="H4676" t="s">
        <v>25</v>
      </c>
      <c r="I4676" t="s">
        <v>120</v>
      </c>
      <c r="J4676" t="str">
        <f>IF(Churn_Data[[#This Row],[InternetService]]&lt;&gt;"No","Yes","No")</f>
        <v>Yes</v>
      </c>
      <c r="K4676" t="s">
        <v>24</v>
      </c>
      <c r="L4676" t="s">
        <v>24</v>
      </c>
      <c r="M4676" t="s">
        <v>24</v>
      </c>
      <c r="N4676" t="s">
        <v>25</v>
      </c>
      <c r="O4676" t="s">
        <v>25</v>
      </c>
      <c r="P4676" t="s">
        <v>25</v>
      </c>
      <c r="Q4676" t="s">
        <v>25</v>
      </c>
      <c r="R4676">
        <f>IF(Churn_Data[[#This Row],[Churn]]="Yes",1,0)</f>
        <v>0</v>
      </c>
      <c r="S4676" t="s">
        <v>24</v>
      </c>
      <c r="T4676">
        <f>(Churn_Data[[#This Row],[OnlineSecurity]]="Yes")+(Churn_Data[[#This Row],[OnlineBackup]]="Yes")+(Churn_Data[[#This Row],[DeviceProtection]]="Yes")+(Churn_Data[[#This Row],[TechSupport]]="Yes")+(Churn_Data[[#This Row],[StreamingTV]]="Yes")+(Churn_Data[[#This Row],[StreamingMovies]]="Yes")</f>
        <v>3</v>
      </c>
      <c r="U4676" t="s">
        <v>3911</v>
      </c>
      <c r="V4676" t="s">
        <v>46</v>
      </c>
      <c r="W4676" t="str">
        <f>IF(ISNUMBER(SEARCH("automatic", Churn_Data[[#This Row],[PaymentMethod]])), "Automatic", "Manual")</f>
        <v>Automatic</v>
      </c>
      <c r="X4676">
        <v>59.75</v>
      </c>
      <c r="Y4676" t="str">
        <f>IF(Churn_Data[[#This Row],[tenure]]&lt;=12,"0-1 Year",IF(Churn_Data[[#This Row],[tenure]]&lt;=24,"1-2 Years",IF(Churn_Data[[#This Row],[tenure]]&lt;=36,"2-3 Years",IF(Churn_Data[[#This Row],[tenure]]&lt;=48,"3-4 Years",IF(Churn_Data[[#This Row],[tenure]]&lt;=60,"4-5 Years","5+ Years")))))</f>
        <v>5+ Years</v>
      </c>
      <c r="Z4676">
        <v>69</v>
      </c>
      <c r="AA4676">
        <v>4069.9</v>
      </c>
      <c r="AB4676">
        <f>IF(Churn_Data[[#This Row],[Churn]]="No",Churn_Data[[#This Row],[MonthlyCharges]],NA())</f>
        <v>59.75</v>
      </c>
      <c r="AC4676">
        <f>IF(Churn_Data[[#This Row],[Churn]]="No",Churn_Data[[#This Row],[tenure]],NA())</f>
        <v>69</v>
      </c>
      <c r="AD4676" t="e">
        <f>IF(Churn_Data[[#This Row],[Churn]]="Yes",Churn_Data[[#This Row],[MonthlyCharges]],NA())</f>
        <v>#N/A</v>
      </c>
      <c r="AE4676" t="e">
        <f>IF(Churn_Data[[#This Row],[Churn]]="Yes",Churn_Data[[#This Row],[tenure]],NA())</f>
        <v>#N/A</v>
      </c>
      <c r="AF4676">
        <v>4122.75</v>
      </c>
    </row>
    <row r="4677" spans="1:32" x14ac:dyDescent="0.3">
      <c r="A4677" t="s">
        <v>4711</v>
      </c>
      <c r="B4677" t="s">
        <v>23</v>
      </c>
      <c r="C4677" t="str">
        <f>IF(Churn_Data[[#This Row],[SeniorCitizen]]=1,"Yes","No")</f>
        <v>No</v>
      </c>
      <c r="D4677">
        <v>0</v>
      </c>
      <c r="E4677" t="s">
        <v>24</v>
      </c>
      <c r="F4677" t="s">
        <v>25</v>
      </c>
      <c r="G4677" t="s">
        <v>24</v>
      </c>
      <c r="H4677" t="s">
        <v>25</v>
      </c>
      <c r="I4677" t="s">
        <v>120</v>
      </c>
      <c r="J4677" t="str">
        <f>IF(Churn_Data[[#This Row],[InternetService]]&lt;&gt;"No","Yes","No")</f>
        <v>Yes</v>
      </c>
      <c r="K4677" t="s">
        <v>25</v>
      </c>
      <c r="L4677" t="s">
        <v>24</v>
      </c>
      <c r="M4677" t="s">
        <v>24</v>
      </c>
      <c r="N4677" t="s">
        <v>25</v>
      </c>
      <c r="O4677" t="s">
        <v>24</v>
      </c>
      <c r="P4677" t="s">
        <v>24</v>
      </c>
      <c r="Q4677" t="s">
        <v>25</v>
      </c>
      <c r="R4677">
        <f>IF(Churn_Data[[#This Row],[Churn]]="Yes",1,0)</f>
        <v>0</v>
      </c>
      <c r="S4677" t="s">
        <v>24</v>
      </c>
      <c r="T4677">
        <f>(Churn_Data[[#This Row],[OnlineSecurity]]="Yes")+(Churn_Data[[#This Row],[OnlineBackup]]="Yes")+(Churn_Data[[#This Row],[DeviceProtection]]="Yes")+(Churn_Data[[#This Row],[TechSupport]]="Yes")+(Churn_Data[[#This Row],[StreamingTV]]="Yes")+(Churn_Data[[#This Row],[StreamingMovies]]="Yes")</f>
        <v>4</v>
      </c>
      <c r="U4677" t="s">
        <v>3911</v>
      </c>
      <c r="V4677" t="s">
        <v>72</v>
      </c>
      <c r="W4677" t="str">
        <f>IF(ISNUMBER(SEARCH("automatic", Churn_Data[[#This Row],[PaymentMethod]])), "Automatic", "Manual")</f>
        <v>Automatic</v>
      </c>
      <c r="X4677">
        <v>73.5</v>
      </c>
      <c r="Y4677" t="str">
        <f>IF(Churn_Data[[#This Row],[tenure]]&lt;=12,"0-1 Year",IF(Churn_Data[[#This Row],[tenure]]&lt;=24,"1-2 Years",IF(Churn_Data[[#This Row],[tenure]]&lt;=36,"2-3 Years",IF(Churn_Data[[#This Row],[tenure]]&lt;=48,"3-4 Years",IF(Churn_Data[[#This Row],[tenure]]&lt;=60,"4-5 Years","5+ Years")))))</f>
        <v>2-3 Years</v>
      </c>
      <c r="Z4677">
        <v>26</v>
      </c>
      <c r="AA4677">
        <v>1905.7</v>
      </c>
      <c r="AB4677">
        <f>IF(Churn_Data[[#This Row],[Churn]]="No",Churn_Data[[#This Row],[MonthlyCharges]],NA())</f>
        <v>73.5</v>
      </c>
      <c r="AC4677">
        <f>IF(Churn_Data[[#This Row],[Churn]]="No",Churn_Data[[#This Row],[tenure]],NA())</f>
        <v>26</v>
      </c>
      <c r="AD4677" t="e">
        <f>IF(Churn_Data[[#This Row],[Churn]]="Yes",Churn_Data[[#This Row],[MonthlyCharges]],NA())</f>
        <v>#N/A</v>
      </c>
      <c r="AE4677" t="e">
        <f>IF(Churn_Data[[#This Row],[Churn]]="Yes",Churn_Data[[#This Row],[tenure]],NA())</f>
        <v>#N/A</v>
      </c>
      <c r="AF4677">
        <v>1911</v>
      </c>
    </row>
    <row r="4678" spans="1:32" x14ac:dyDescent="0.3">
      <c r="A4678" t="s">
        <v>4712</v>
      </c>
      <c r="B4678" t="s">
        <v>23</v>
      </c>
      <c r="C4678" t="str">
        <f>IF(Churn_Data[[#This Row],[SeniorCitizen]]=1,"Yes","No")</f>
        <v>No</v>
      </c>
      <c r="D4678">
        <v>0</v>
      </c>
      <c r="E4678" t="s">
        <v>24</v>
      </c>
      <c r="F4678" t="s">
        <v>25</v>
      </c>
      <c r="G4678" t="s">
        <v>24</v>
      </c>
      <c r="H4678" t="s">
        <v>25</v>
      </c>
      <c r="I4678" t="s">
        <v>120</v>
      </c>
      <c r="J4678" t="str">
        <f>IF(Churn_Data[[#This Row],[InternetService]]&lt;&gt;"No","Yes","No")</f>
        <v>Yes</v>
      </c>
      <c r="K4678" t="s">
        <v>25</v>
      </c>
      <c r="L4678" t="s">
        <v>24</v>
      </c>
      <c r="M4678" t="s">
        <v>25</v>
      </c>
      <c r="N4678" t="s">
        <v>25</v>
      </c>
      <c r="O4678" t="s">
        <v>25</v>
      </c>
      <c r="P4678" t="s">
        <v>24</v>
      </c>
      <c r="Q4678" t="s">
        <v>25</v>
      </c>
      <c r="R4678">
        <f>IF(Churn_Data[[#This Row],[Churn]]="Yes",1,0)</f>
        <v>0</v>
      </c>
      <c r="S4678" t="s">
        <v>24</v>
      </c>
      <c r="T4678">
        <f>(Churn_Data[[#This Row],[OnlineSecurity]]="Yes")+(Churn_Data[[#This Row],[OnlineBackup]]="Yes")+(Churn_Data[[#This Row],[DeviceProtection]]="Yes")+(Churn_Data[[#This Row],[TechSupport]]="Yes")+(Churn_Data[[#This Row],[StreamingTV]]="Yes")+(Churn_Data[[#This Row],[StreamingMovies]]="Yes")</f>
        <v>2</v>
      </c>
      <c r="U4678" t="s">
        <v>3911</v>
      </c>
      <c r="V4678" t="s">
        <v>72</v>
      </c>
      <c r="W4678" t="str">
        <f>IF(ISNUMBER(SEARCH("automatic", Churn_Data[[#This Row],[PaymentMethod]])), "Automatic", "Manual")</f>
        <v>Automatic</v>
      </c>
      <c r="X4678">
        <v>61.45</v>
      </c>
      <c r="Y4678" t="str">
        <f>IF(Churn_Data[[#This Row],[tenure]]&lt;=12,"0-1 Year",IF(Churn_Data[[#This Row],[tenure]]&lt;=24,"1-2 Years",IF(Churn_Data[[#This Row],[tenure]]&lt;=36,"2-3 Years",IF(Churn_Data[[#This Row],[tenure]]&lt;=48,"3-4 Years",IF(Churn_Data[[#This Row],[tenure]]&lt;=60,"4-5 Years","5+ Years")))))</f>
        <v>5+ Years</v>
      </c>
      <c r="Z4678">
        <v>69</v>
      </c>
      <c r="AA4678">
        <v>4131.2</v>
      </c>
      <c r="AB4678">
        <f>IF(Churn_Data[[#This Row],[Churn]]="No",Churn_Data[[#This Row],[MonthlyCharges]],NA())</f>
        <v>61.45</v>
      </c>
      <c r="AC4678">
        <f>IF(Churn_Data[[#This Row],[Churn]]="No",Churn_Data[[#This Row],[tenure]],NA())</f>
        <v>69</v>
      </c>
      <c r="AD4678" t="e">
        <f>IF(Churn_Data[[#This Row],[Churn]]="Yes",Churn_Data[[#This Row],[MonthlyCharges]],NA())</f>
        <v>#N/A</v>
      </c>
      <c r="AE4678" t="e">
        <f>IF(Churn_Data[[#This Row],[Churn]]="Yes",Churn_Data[[#This Row],[tenure]],NA())</f>
        <v>#N/A</v>
      </c>
      <c r="AF4678">
        <v>4240.05</v>
      </c>
    </row>
    <row r="4679" spans="1:32" x14ac:dyDescent="0.3">
      <c r="A4679" t="s">
        <v>4713</v>
      </c>
      <c r="B4679" t="s">
        <v>30</v>
      </c>
      <c r="C4679" t="str">
        <f>IF(Churn_Data[[#This Row],[SeniorCitizen]]=1,"Yes","No")</f>
        <v>No</v>
      </c>
      <c r="D4679">
        <v>0</v>
      </c>
      <c r="E4679" t="s">
        <v>24</v>
      </c>
      <c r="F4679" t="s">
        <v>25</v>
      </c>
      <c r="G4679" t="s">
        <v>24</v>
      </c>
      <c r="H4679" t="s">
        <v>25</v>
      </c>
      <c r="I4679" t="s">
        <v>26</v>
      </c>
      <c r="J4679" t="str">
        <f>IF(Churn_Data[[#This Row],[InternetService]]&lt;&gt;"No","Yes","No")</f>
        <v>Yes</v>
      </c>
      <c r="K4679" t="s">
        <v>24</v>
      </c>
      <c r="L4679" t="s">
        <v>25</v>
      </c>
      <c r="M4679" t="s">
        <v>24</v>
      </c>
      <c r="N4679" t="s">
        <v>25</v>
      </c>
      <c r="O4679" t="s">
        <v>24</v>
      </c>
      <c r="P4679" t="s">
        <v>24</v>
      </c>
      <c r="Q4679" t="s">
        <v>25</v>
      </c>
      <c r="R4679">
        <f>IF(Churn_Data[[#This Row],[Churn]]="Yes",1,0)</f>
        <v>0</v>
      </c>
      <c r="S4679" t="s">
        <v>25</v>
      </c>
      <c r="T4679">
        <f>(Churn_Data[[#This Row],[OnlineSecurity]]="Yes")+(Churn_Data[[#This Row],[OnlineBackup]]="Yes")+(Churn_Data[[#This Row],[DeviceProtection]]="Yes")+(Churn_Data[[#This Row],[TechSupport]]="Yes")+(Churn_Data[[#This Row],[StreamingTV]]="Yes")+(Churn_Data[[#This Row],[StreamingMovies]]="Yes")</f>
        <v>4</v>
      </c>
      <c r="U4679" t="s">
        <v>3911</v>
      </c>
      <c r="V4679" t="s">
        <v>72</v>
      </c>
      <c r="W4679" t="str">
        <f>IF(ISNUMBER(SEARCH("automatic", Churn_Data[[#This Row],[PaymentMethod]])), "Automatic", "Manual")</f>
        <v>Automatic</v>
      </c>
      <c r="X4679">
        <v>99.7</v>
      </c>
      <c r="Y4679" t="str">
        <f>IF(Churn_Data[[#This Row],[tenure]]&lt;=12,"0-1 Year",IF(Churn_Data[[#This Row],[tenure]]&lt;=24,"1-2 Years",IF(Churn_Data[[#This Row],[tenure]]&lt;=36,"2-3 Years",IF(Churn_Data[[#This Row],[tenure]]&lt;=48,"3-4 Years",IF(Churn_Data[[#This Row],[tenure]]&lt;=60,"4-5 Years","5+ Years")))))</f>
        <v>5+ Years</v>
      </c>
      <c r="Z4679">
        <v>63</v>
      </c>
      <c r="AA4679">
        <v>6330.4</v>
      </c>
      <c r="AB4679">
        <f>IF(Churn_Data[[#This Row],[Churn]]="No",Churn_Data[[#This Row],[MonthlyCharges]],NA())</f>
        <v>99.7</v>
      </c>
      <c r="AC4679">
        <f>IF(Churn_Data[[#This Row],[Churn]]="No",Churn_Data[[#This Row],[tenure]],NA())</f>
        <v>63</v>
      </c>
      <c r="AD4679" t="e">
        <f>IF(Churn_Data[[#This Row],[Churn]]="Yes",Churn_Data[[#This Row],[MonthlyCharges]],NA())</f>
        <v>#N/A</v>
      </c>
      <c r="AE4679" t="e">
        <f>IF(Churn_Data[[#This Row],[Churn]]="Yes",Churn_Data[[#This Row],[tenure]],NA())</f>
        <v>#N/A</v>
      </c>
      <c r="AF4679">
        <v>6281.1</v>
      </c>
    </row>
    <row r="4680" spans="1:32" x14ac:dyDescent="0.3">
      <c r="A4680" t="s">
        <v>4714</v>
      </c>
      <c r="B4680" t="s">
        <v>30</v>
      </c>
      <c r="C4680" t="str">
        <f>IF(Churn_Data[[#This Row],[SeniorCitizen]]=1,"Yes","No")</f>
        <v>No</v>
      </c>
      <c r="D4680">
        <v>0</v>
      </c>
      <c r="E4680" t="s">
        <v>25</v>
      </c>
      <c r="F4680" t="s">
        <v>25</v>
      </c>
      <c r="G4680" t="s">
        <v>24</v>
      </c>
      <c r="H4680" t="s">
        <v>25</v>
      </c>
      <c r="I4680" t="s">
        <v>120</v>
      </c>
      <c r="J4680" t="str">
        <f>IF(Churn_Data[[#This Row],[InternetService]]&lt;&gt;"No","Yes","No")</f>
        <v>Yes</v>
      </c>
      <c r="K4680" t="s">
        <v>25</v>
      </c>
      <c r="L4680" t="s">
        <v>24</v>
      </c>
      <c r="M4680" t="s">
        <v>25</v>
      </c>
      <c r="N4680" t="s">
        <v>25</v>
      </c>
      <c r="O4680" t="s">
        <v>25</v>
      </c>
      <c r="P4680" t="s">
        <v>24</v>
      </c>
      <c r="Q4680" t="s">
        <v>25</v>
      </c>
      <c r="R4680">
        <f>IF(Churn_Data[[#This Row],[Churn]]="Yes",1,0)</f>
        <v>0</v>
      </c>
      <c r="S4680" t="s">
        <v>24</v>
      </c>
      <c r="T4680">
        <f>(Churn_Data[[#This Row],[OnlineSecurity]]="Yes")+(Churn_Data[[#This Row],[OnlineBackup]]="Yes")+(Churn_Data[[#This Row],[DeviceProtection]]="Yes")+(Churn_Data[[#This Row],[TechSupport]]="Yes")+(Churn_Data[[#This Row],[StreamingTV]]="Yes")+(Churn_Data[[#This Row],[StreamingMovies]]="Yes")</f>
        <v>2</v>
      </c>
      <c r="U4680" t="s">
        <v>3911</v>
      </c>
      <c r="V4680" t="s">
        <v>32</v>
      </c>
      <c r="W4680" t="str">
        <f>IF(ISNUMBER(SEARCH("automatic", Churn_Data[[#This Row],[PaymentMethod]])), "Automatic", "Manual")</f>
        <v>Manual</v>
      </c>
      <c r="X4680">
        <v>60</v>
      </c>
      <c r="Y4680" t="str">
        <f>IF(Churn_Data[[#This Row],[tenure]]&lt;=12,"0-1 Year",IF(Churn_Data[[#This Row],[tenure]]&lt;=24,"1-2 Years",IF(Churn_Data[[#This Row],[tenure]]&lt;=36,"2-3 Years",IF(Churn_Data[[#This Row],[tenure]]&lt;=48,"3-4 Years",IF(Churn_Data[[#This Row],[tenure]]&lt;=60,"4-5 Years","5+ Years")))))</f>
        <v>3-4 Years</v>
      </c>
      <c r="Z4680">
        <v>43</v>
      </c>
      <c r="AA4680">
        <v>2548.5500000000002</v>
      </c>
      <c r="AB4680">
        <f>IF(Churn_Data[[#This Row],[Churn]]="No",Churn_Data[[#This Row],[MonthlyCharges]],NA())</f>
        <v>60</v>
      </c>
      <c r="AC4680">
        <f>IF(Churn_Data[[#This Row],[Churn]]="No",Churn_Data[[#This Row],[tenure]],NA())</f>
        <v>43</v>
      </c>
      <c r="AD4680" t="e">
        <f>IF(Churn_Data[[#This Row],[Churn]]="Yes",Churn_Data[[#This Row],[MonthlyCharges]],NA())</f>
        <v>#N/A</v>
      </c>
      <c r="AE4680" t="e">
        <f>IF(Churn_Data[[#This Row],[Churn]]="Yes",Churn_Data[[#This Row],[tenure]],NA())</f>
        <v>#N/A</v>
      </c>
      <c r="AF4680">
        <v>2580</v>
      </c>
    </row>
    <row r="4681" spans="1:32" x14ac:dyDescent="0.3">
      <c r="A4681" t="s">
        <v>4715</v>
      </c>
      <c r="B4681" t="s">
        <v>30</v>
      </c>
      <c r="C4681" t="str">
        <f>IF(Churn_Data[[#This Row],[SeniorCitizen]]=1,"Yes","No")</f>
        <v>No</v>
      </c>
      <c r="D4681">
        <v>0</v>
      </c>
      <c r="E4681" t="s">
        <v>24</v>
      </c>
      <c r="F4681" t="s">
        <v>24</v>
      </c>
      <c r="G4681" t="s">
        <v>24</v>
      </c>
      <c r="H4681" t="s">
        <v>25</v>
      </c>
      <c r="I4681" t="s">
        <v>26</v>
      </c>
      <c r="J4681" t="str">
        <f>IF(Churn_Data[[#This Row],[InternetService]]&lt;&gt;"No","Yes","No")</f>
        <v>Yes</v>
      </c>
      <c r="K4681" t="s">
        <v>24</v>
      </c>
      <c r="L4681" t="s">
        <v>25</v>
      </c>
      <c r="M4681" t="s">
        <v>24</v>
      </c>
      <c r="N4681" t="s">
        <v>25</v>
      </c>
      <c r="O4681" t="s">
        <v>25</v>
      </c>
      <c r="P4681" t="s">
        <v>25</v>
      </c>
      <c r="Q4681" t="s">
        <v>25</v>
      </c>
      <c r="R4681">
        <f>IF(Churn_Data[[#This Row],[Churn]]="Yes",1,0)</f>
        <v>0</v>
      </c>
      <c r="S4681" t="s">
        <v>25</v>
      </c>
      <c r="T4681">
        <f>(Churn_Data[[#This Row],[OnlineSecurity]]="Yes")+(Churn_Data[[#This Row],[OnlineBackup]]="Yes")+(Churn_Data[[#This Row],[DeviceProtection]]="Yes")+(Churn_Data[[#This Row],[TechSupport]]="Yes")+(Churn_Data[[#This Row],[StreamingTV]]="Yes")+(Churn_Data[[#This Row],[StreamingMovies]]="Yes")</f>
        <v>2</v>
      </c>
      <c r="U4681" t="s">
        <v>3911</v>
      </c>
      <c r="V4681" t="s">
        <v>72</v>
      </c>
      <c r="W4681" t="str">
        <f>IF(ISNUMBER(SEARCH("automatic", Churn_Data[[#This Row],[PaymentMethod]])), "Automatic", "Manual")</f>
        <v>Automatic</v>
      </c>
      <c r="X4681">
        <v>80.349999999999994</v>
      </c>
      <c r="Y4681" t="str">
        <f>IF(Churn_Data[[#This Row],[tenure]]&lt;=12,"0-1 Year",IF(Churn_Data[[#This Row],[tenure]]&lt;=24,"1-2 Years",IF(Churn_Data[[#This Row],[tenure]]&lt;=36,"2-3 Years",IF(Churn_Data[[#This Row],[tenure]]&lt;=48,"3-4 Years",IF(Churn_Data[[#This Row],[tenure]]&lt;=60,"4-5 Years","5+ Years")))))</f>
        <v>5+ Years</v>
      </c>
      <c r="Z4681">
        <v>68</v>
      </c>
      <c r="AA4681">
        <v>5375.15</v>
      </c>
      <c r="AB4681">
        <f>IF(Churn_Data[[#This Row],[Churn]]="No",Churn_Data[[#This Row],[MonthlyCharges]],NA())</f>
        <v>80.349999999999994</v>
      </c>
      <c r="AC4681">
        <f>IF(Churn_Data[[#This Row],[Churn]]="No",Churn_Data[[#This Row],[tenure]],NA())</f>
        <v>68</v>
      </c>
      <c r="AD4681" t="e">
        <f>IF(Churn_Data[[#This Row],[Churn]]="Yes",Churn_Data[[#This Row],[MonthlyCharges]],NA())</f>
        <v>#N/A</v>
      </c>
      <c r="AE4681" t="e">
        <f>IF(Churn_Data[[#This Row],[Churn]]="Yes",Churn_Data[[#This Row],[tenure]],NA())</f>
        <v>#N/A</v>
      </c>
      <c r="AF4681">
        <v>5463.8</v>
      </c>
    </row>
    <row r="4682" spans="1:32" x14ac:dyDescent="0.3">
      <c r="A4682" t="s">
        <v>4716</v>
      </c>
      <c r="B4682" t="s">
        <v>23</v>
      </c>
      <c r="C4682" t="str">
        <f>IF(Churn_Data[[#This Row],[SeniorCitizen]]=1,"Yes","No")</f>
        <v>No</v>
      </c>
      <c r="D4682">
        <v>0</v>
      </c>
      <c r="E4682" t="s">
        <v>25</v>
      </c>
      <c r="F4682" t="s">
        <v>25</v>
      </c>
      <c r="G4682" t="s">
        <v>24</v>
      </c>
      <c r="H4682" t="s">
        <v>25</v>
      </c>
      <c r="I4682" t="s">
        <v>26</v>
      </c>
      <c r="J4682" t="str">
        <f>IF(Churn_Data[[#This Row],[InternetService]]&lt;&gt;"No","Yes","No")</f>
        <v>Yes</v>
      </c>
      <c r="K4682" t="s">
        <v>25</v>
      </c>
      <c r="L4682" t="s">
        <v>25</v>
      </c>
      <c r="M4682" t="s">
        <v>24</v>
      </c>
      <c r="N4682" t="s">
        <v>25</v>
      </c>
      <c r="O4682" t="s">
        <v>24</v>
      </c>
      <c r="P4682" t="s">
        <v>24</v>
      </c>
      <c r="Q4682" t="s">
        <v>25</v>
      </c>
      <c r="R4682">
        <f>IF(Churn_Data[[#This Row],[Churn]]="Yes",1,0)</f>
        <v>0</v>
      </c>
      <c r="S4682" t="s">
        <v>25</v>
      </c>
      <c r="T4682">
        <f>(Churn_Data[[#This Row],[OnlineSecurity]]="Yes")+(Churn_Data[[#This Row],[OnlineBackup]]="Yes")+(Churn_Data[[#This Row],[DeviceProtection]]="Yes")+(Churn_Data[[#This Row],[TechSupport]]="Yes")+(Churn_Data[[#This Row],[StreamingTV]]="Yes")+(Churn_Data[[#This Row],[StreamingMovies]]="Yes")</f>
        <v>3</v>
      </c>
      <c r="U4682" t="s">
        <v>3911</v>
      </c>
      <c r="V4682" t="s">
        <v>32</v>
      </c>
      <c r="W4682" t="str">
        <f>IF(ISNUMBER(SEARCH("automatic", Churn_Data[[#This Row],[PaymentMethod]])), "Automatic", "Manual")</f>
        <v>Manual</v>
      </c>
      <c r="X4682">
        <v>95.8</v>
      </c>
      <c r="Y4682" t="str">
        <f>IF(Churn_Data[[#This Row],[tenure]]&lt;=12,"0-1 Year",IF(Churn_Data[[#This Row],[tenure]]&lt;=24,"1-2 Years",IF(Churn_Data[[#This Row],[tenure]]&lt;=36,"2-3 Years",IF(Churn_Data[[#This Row],[tenure]]&lt;=48,"3-4 Years",IF(Churn_Data[[#This Row],[tenure]]&lt;=60,"4-5 Years","5+ Years")))))</f>
        <v>4-5 Years</v>
      </c>
      <c r="Z4682">
        <v>59</v>
      </c>
      <c r="AA4682">
        <v>5655.45</v>
      </c>
      <c r="AB4682">
        <f>IF(Churn_Data[[#This Row],[Churn]]="No",Churn_Data[[#This Row],[MonthlyCharges]],NA())</f>
        <v>95.8</v>
      </c>
      <c r="AC4682">
        <f>IF(Churn_Data[[#This Row],[Churn]]="No",Churn_Data[[#This Row],[tenure]],NA())</f>
        <v>59</v>
      </c>
      <c r="AD4682" t="e">
        <f>IF(Churn_Data[[#This Row],[Churn]]="Yes",Churn_Data[[#This Row],[MonthlyCharges]],NA())</f>
        <v>#N/A</v>
      </c>
      <c r="AE4682" t="e">
        <f>IF(Churn_Data[[#This Row],[Churn]]="Yes",Churn_Data[[#This Row],[tenure]],NA())</f>
        <v>#N/A</v>
      </c>
      <c r="AF4682">
        <v>5652.2</v>
      </c>
    </row>
    <row r="4683" spans="1:32" x14ac:dyDescent="0.3">
      <c r="A4683" t="s">
        <v>4717</v>
      </c>
      <c r="B4683" t="s">
        <v>23</v>
      </c>
      <c r="C4683" t="str">
        <f>IF(Churn_Data[[#This Row],[SeniorCitizen]]=1,"Yes","No")</f>
        <v>No</v>
      </c>
      <c r="D4683">
        <v>0</v>
      </c>
      <c r="E4683" t="s">
        <v>24</v>
      </c>
      <c r="F4683" t="s">
        <v>24</v>
      </c>
      <c r="G4683" t="s">
        <v>24</v>
      </c>
      <c r="H4683" t="s">
        <v>25</v>
      </c>
      <c r="I4683" t="s">
        <v>120</v>
      </c>
      <c r="J4683" t="str">
        <f>IF(Churn_Data[[#This Row],[InternetService]]&lt;&gt;"No","Yes","No")</f>
        <v>Yes</v>
      </c>
      <c r="K4683" t="s">
        <v>24</v>
      </c>
      <c r="L4683" t="s">
        <v>24</v>
      </c>
      <c r="M4683" t="s">
        <v>24</v>
      </c>
      <c r="N4683" t="s">
        <v>25</v>
      </c>
      <c r="O4683" t="s">
        <v>25</v>
      </c>
      <c r="P4683" t="s">
        <v>25</v>
      </c>
      <c r="Q4683" t="s">
        <v>25</v>
      </c>
      <c r="R4683">
        <f>IF(Churn_Data[[#This Row],[Churn]]="Yes",1,0)</f>
        <v>0</v>
      </c>
      <c r="S4683" t="s">
        <v>24</v>
      </c>
      <c r="T4683">
        <f>(Churn_Data[[#This Row],[OnlineSecurity]]="Yes")+(Churn_Data[[#This Row],[OnlineBackup]]="Yes")+(Churn_Data[[#This Row],[DeviceProtection]]="Yes")+(Churn_Data[[#This Row],[TechSupport]]="Yes")+(Churn_Data[[#This Row],[StreamingTV]]="Yes")+(Churn_Data[[#This Row],[StreamingMovies]]="Yes")</f>
        <v>3</v>
      </c>
      <c r="U4683" t="s">
        <v>3911</v>
      </c>
      <c r="V4683" t="s">
        <v>72</v>
      </c>
      <c r="W4683" t="str">
        <f>IF(ISNUMBER(SEARCH("automatic", Churn_Data[[#This Row],[PaymentMethod]])), "Automatic", "Manual")</f>
        <v>Automatic</v>
      </c>
      <c r="X4683">
        <v>61.3</v>
      </c>
      <c r="Y4683" t="str">
        <f>IF(Churn_Data[[#This Row],[tenure]]&lt;=12,"0-1 Year",IF(Churn_Data[[#This Row],[tenure]]&lt;=24,"1-2 Years",IF(Churn_Data[[#This Row],[tenure]]&lt;=36,"2-3 Years",IF(Churn_Data[[#This Row],[tenure]]&lt;=48,"3-4 Years",IF(Churn_Data[[#This Row],[tenure]]&lt;=60,"4-5 Years","5+ Years")))))</f>
        <v>4-5 Years</v>
      </c>
      <c r="Z4683">
        <v>56</v>
      </c>
      <c r="AA4683">
        <v>3346.8</v>
      </c>
      <c r="AB4683">
        <f>IF(Churn_Data[[#This Row],[Churn]]="No",Churn_Data[[#This Row],[MonthlyCharges]],NA())</f>
        <v>61.3</v>
      </c>
      <c r="AC4683">
        <f>IF(Churn_Data[[#This Row],[Churn]]="No",Churn_Data[[#This Row],[tenure]],NA())</f>
        <v>56</v>
      </c>
      <c r="AD4683" t="e">
        <f>IF(Churn_Data[[#This Row],[Churn]]="Yes",Churn_Data[[#This Row],[MonthlyCharges]],NA())</f>
        <v>#N/A</v>
      </c>
      <c r="AE4683" t="e">
        <f>IF(Churn_Data[[#This Row],[Churn]]="Yes",Churn_Data[[#This Row],[tenure]],NA())</f>
        <v>#N/A</v>
      </c>
      <c r="AF4683">
        <v>3432.8</v>
      </c>
    </row>
    <row r="4684" spans="1:32" x14ac:dyDescent="0.3">
      <c r="A4684" t="s">
        <v>4718</v>
      </c>
      <c r="B4684" t="s">
        <v>30</v>
      </c>
      <c r="C4684" t="str">
        <f>IF(Churn_Data[[#This Row],[SeniorCitizen]]=1,"Yes","No")</f>
        <v>No</v>
      </c>
      <c r="D4684">
        <v>0</v>
      </c>
      <c r="E4684" t="s">
        <v>24</v>
      </c>
      <c r="F4684" t="s">
        <v>25</v>
      </c>
      <c r="G4684" t="s">
        <v>24</v>
      </c>
      <c r="H4684" t="s">
        <v>25</v>
      </c>
      <c r="I4684" t="s">
        <v>120</v>
      </c>
      <c r="J4684" t="str">
        <f>IF(Churn_Data[[#This Row],[InternetService]]&lt;&gt;"No","Yes","No")</f>
        <v>Yes</v>
      </c>
      <c r="K4684" t="s">
        <v>24</v>
      </c>
      <c r="L4684" t="s">
        <v>24</v>
      </c>
      <c r="M4684" t="s">
        <v>25</v>
      </c>
      <c r="N4684" t="s">
        <v>25</v>
      </c>
      <c r="O4684" t="s">
        <v>24</v>
      </c>
      <c r="P4684" t="s">
        <v>24</v>
      </c>
      <c r="Q4684" t="s">
        <v>25</v>
      </c>
      <c r="R4684">
        <f>IF(Churn_Data[[#This Row],[Churn]]="Yes",1,0)</f>
        <v>0</v>
      </c>
      <c r="S4684" t="s">
        <v>24</v>
      </c>
      <c r="T4684">
        <f>(Churn_Data[[#This Row],[OnlineSecurity]]="Yes")+(Churn_Data[[#This Row],[OnlineBackup]]="Yes")+(Churn_Data[[#This Row],[DeviceProtection]]="Yes")+(Churn_Data[[#This Row],[TechSupport]]="Yes")+(Churn_Data[[#This Row],[StreamingTV]]="Yes")+(Churn_Data[[#This Row],[StreamingMovies]]="Yes")</f>
        <v>4</v>
      </c>
      <c r="U4684" t="s">
        <v>3911</v>
      </c>
      <c r="V4684" t="s">
        <v>46</v>
      </c>
      <c r="W4684" t="str">
        <f>IF(ISNUMBER(SEARCH("automatic", Churn_Data[[#This Row],[PaymentMethod]])), "Automatic", "Manual")</f>
        <v>Automatic</v>
      </c>
      <c r="X4684">
        <v>74.55</v>
      </c>
      <c r="Y4684" t="str">
        <f>IF(Churn_Data[[#This Row],[tenure]]&lt;=12,"0-1 Year",IF(Churn_Data[[#This Row],[tenure]]&lt;=24,"1-2 Years",IF(Churn_Data[[#This Row],[tenure]]&lt;=36,"2-3 Years",IF(Churn_Data[[#This Row],[tenure]]&lt;=48,"3-4 Years",IF(Churn_Data[[#This Row],[tenure]]&lt;=60,"4-5 Years","5+ Years")))))</f>
        <v>4-5 Years</v>
      </c>
      <c r="Z4684">
        <v>54</v>
      </c>
      <c r="AA4684">
        <v>4191.45</v>
      </c>
      <c r="AB4684">
        <f>IF(Churn_Data[[#This Row],[Churn]]="No",Churn_Data[[#This Row],[MonthlyCharges]],NA())</f>
        <v>74.55</v>
      </c>
      <c r="AC4684">
        <f>IF(Churn_Data[[#This Row],[Churn]]="No",Churn_Data[[#This Row],[tenure]],NA())</f>
        <v>54</v>
      </c>
      <c r="AD4684" t="e">
        <f>IF(Churn_Data[[#This Row],[Churn]]="Yes",Churn_Data[[#This Row],[MonthlyCharges]],NA())</f>
        <v>#N/A</v>
      </c>
      <c r="AE4684" t="e">
        <f>IF(Churn_Data[[#This Row],[Churn]]="Yes",Churn_Data[[#This Row],[tenure]],NA())</f>
        <v>#N/A</v>
      </c>
      <c r="AF4684">
        <v>4025.7</v>
      </c>
    </row>
    <row r="4685" spans="1:32" x14ac:dyDescent="0.3">
      <c r="A4685" t="s">
        <v>4719</v>
      </c>
      <c r="B4685" t="s">
        <v>30</v>
      </c>
      <c r="C4685" t="str">
        <f>IF(Churn_Data[[#This Row],[SeniorCitizen]]=1,"Yes","No")</f>
        <v>No</v>
      </c>
      <c r="D4685">
        <v>0</v>
      </c>
      <c r="E4685" t="s">
        <v>24</v>
      </c>
      <c r="F4685" t="s">
        <v>25</v>
      </c>
      <c r="G4685" t="s">
        <v>24</v>
      </c>
      <c r="H4685" t="s">
        <v>25</v>
      </c>
      <c r="I4685" t="s">
        <v>120</v>
      </c>
      <c r="J4685" t="str">
        <f>IF(Churn_Data[[#This Row],[InternetService]]&lt;&gt;"No","Yes","No")</f>
        <v>Yes</v>
      </c>
      <c r="K4685" t="s">
        <v>25</v>
      </c>
      <c r="L4685" t="s">
        <v>24</v>
      </c>
      <c r="M4685" t="s">
        <v>24</v>
      </c>
      <c r="N4685" t="s">
        <v>25</v>
      </c>
      <c r="O4685" t="s">
        <v>24</v>
      </c>
      <c r="P4685" t="s">
        <v>24</v>
      </c>
      <c r="Q4685" t="s">
        <v>25</v>
      </c>
      <c r="R4685">
        <f>IF(Churn_Data[[#This Row],[Churn]]="Yes",1,0)</f>
        <v>0</v>
      </c>
      <c r="S4685" t="s">
        <v>25</v>
      </c>
      <c r="T4685">
        <f>(Churn_Data[[#This Row],[OnlineSecurity]]="Yes")+(Churn_Data[[#This Row],[OnlineBackup]]="Yes")+(Churn_Data[[#This Row],[DeviceProtection]]="Yes")+(Churn_Data[[#This Row],[TechSupport]]="Yes")+(Churn_Data[[#This Row],[StreamingTV]]="Yes")+(Churn_Data[[#This Row],[StreamingMovies]]="Yes")</f>
        <v>4</v>
      </c>
      <c r="U4685" t="s">
        <v>3911</v>
      </c>
      <c r="V4685" t="s">
        <v>32</v>
      </c>
      <c r="W4685" t="str">
        <f>IF(ISNUMBER(SEARCH("automatic", Churn_Data[[#This Row],[PaymentMethod]])), "Automatic", "Manual")</f>
        <v>Manual</v>
      </c>
      <c r="X4685">
        <v>73.599999999999994</v>
      </c>
      <c r="Y4685" t="str">
        <f>IF(Churn_Data[[#This Row],[tenure]]&lt;=12,"0-1 Year",IF(Churn_Data[[#This Row],[tenure]]&lt;=24,"1-2 Years",IF(Churn_Data[[#This Row],[tenure]]&lt;=36,"2-3 Years",IF(Churn_Data[[#This Row],[tenure]]&lt;=48,"3-4 Years",IF(Churn_Data[[#This Row],[tenure]]&lt;=60,"4-5 Years","5+ Years")))))</f>
        <v>3-4 Years</v>
      </c>
      <c r="Z4685">
        <v>47</v>
      </c>
      <c r="AA4685">
        <v>3522.65</v>
      </c>
      <c r="AB4685">
        <f>IF(Churn_Data[[#This Row],[Churn]]="No",Churn_Data[[#This Row],[MonthlyCharges]],NA())</f>
        <v>73.599999999999994</v>
      </c>
      <c r="AC4685">
        <f>IF(Churn_Data[[#This Row],[Churn]]="No",Churn_Data[[#This Row],[tenure]],NA())</f>
        <v>47</v>
      </c>
      <c r="AD4685" t="e">
        <f>IF(Churn_Data[[#This Row],[Churn]]="Yes",Churn_Data[[#This Row],[MonthlyCharges]],NA())</f>
        <v>#N/A</v>
      </c>
      <c r="AE4685" t="e">
        <f>IF(Churn_Data[[#This Row],[Churn]]="Yes",Churn_Data[[#This Row],[tenure]],NA())</f>
        <v>#N/A</v>
      </c>
      <c r="AF4685">
        <v>3459.2</v>
      </c>
    </row>
    <row r="4686" spans="1:32" x14ac:dyDescent="0.3">
      <c r="A4686" t="s">
        <v>4720</v>
      </c>
      <c r="B4686" t="s">
        <v>23</v>
      </c>
      <c r="C4686" t="str">
        <f>IF(Churn_Data[[#This Row],[SeniorCitizen]]=1,"Yes","No")</f>
        <v>No</v>
      </c>
      <c r="D4686">
        <v>0</v>
      </c>
      <c r="E4686" t="s">
        <v>24</v>
      </c>
      <c r="F4686" t="s">
        <v>24</v>
      </c>
      <c r="G4686" t="s">
        <v>24</v>
      </c>
      <c r="H4686" t="s">
        <v>25</v>
      </c>
      <c r="I4686" t="s">
        <v>120</v>
      </c>
      <c r="J4686" t="str">
        <f>IF(Churn_Data[[#This Row],[InternetService]]&lt;&gt;"No","Yes","No")</f>
        <v>Yes</v>
      </c>
      <c r="K4686" t="s">
        <v>24</v>
      </c>
      <c r="L4686" t="s">
        <v>25</v>
      </c>
      <c r="M4686" t="s">
        <v>25</v>
      </c>
      <c r="N4686" t="s">
        <v>25</v>
      </c>
      <c r="O4686" t="s">
        <v>24</v>
      </c>
      <c r="P4686" t="s">
        <v>25</v>
      </c>
      <c r="Q4686" t="s">
        <v>25</v>
      </c>
      <c r="R4686">
        <f>IF(Churn_Data[[#This Row],[Churn]]="Yes",1,0)</f>
        <v>0</v>
      </c>
      <c r="S4686" t="s">
        <v>24</v>
      </c>
      <c r="T4686">
        <f>(Churn_Data[[#This Row],[OnlineSecurity]]="Yes")+(Churn_Data[[#This Row],[OnlineBackup]]="Yes")+(Churn_Data[[#This Row],[DeviceProtection]]="Yes")+(Churn_Data[[#This Row],[TechSupport]]="Yes")+(Churn_Data[[#This Row],[StreamingTV]]="Yes")+(Churn_Data[[#This Row],[StreamingMovies]]="Yes")</f>
        <v>2</v>
      </c>
      <c r="U4686" t="s">
        <v>3911</v>
      </c>
      <c r="V4686" t="s">
        <v>32</v>
      </c>
      <c r="W4686" t="str">
        <f>IF(ISNUMBER(SEARCH("automatic", Churn_Data[[#This Row],[PaymentMethod]])), "Automatic", "Manual")</f>
        <v>Manual</v>
      </c>
      <c r="X4686">
        <v>59.75</v>
      </c>
      <c r="Y4686" t="str">
        <f>IF(Churn_Data[[#This Row],[tenure]]&lt;=12,"0-1 Year",IF(Churn_Data[[#This Row],[tenure]]&lt;=24,"1-2 Years",IF(Churn_Data[[#This Row],[tenure]]&lt;=36,"2-3 Years",IF(Churn_Data[[#This Row],[tenure]]&lt;=48,"3-4 Years",IF(Churn_Data[[#This Row],[tenure]]&lt;=60,"4-5 Years","5+ Years")))))</f>
        <v>5+ Years</v>
      </c>
      <c r="Z4686">
        <v>66</v>
      </c>
      <c r="AA4686">
        <v>3996.8</v>
      </c>
      <c r="AB4686">
        <f>IF(Churn_Data[[#This Row],[Churn]]="No",Churn_Data[[#This Row],[MonthlyCharges]],NA())</f>
        <v>59.75</v>
      </c>
      <c r="AC4686">
        <f>IF(Churn_Data[[#This Row],[Churn]]="No",Churn_Data[[#This Row],[tenure]],NA())</f>
        <v>66</v>
      </c>
      <c r="AD4686" t="e">
        <f>IF(Churn_Data[[#This Row],[Churn]]="Yes",Churn_Data[[#This Row],[MonthlyCharges]],NA())</f>
        <v>#N/A</v>
      </c>
      <c r="AE4686" t="e">
        <f>IF(Churn_Data[[#This Row],[Churn]]="Yes",Churn_Data[[#This Row],[tenure]],NA())</f>
        <v>#N/A</v>
      </c>
      <c r="AF4686">
        <v>3943.5</v>
      </c>
    </row>
    <row r="4687" spans="1:32" x14ac:dyDescent="0.3">
      <c r="A4687" t="s">
        <v>4721</v>
      </c>
      <c r="B4687" t="s">
        <v>23</v>
      </c>
      <c r="C4687" t="str">
        <f>IF(Churn_Data[[#This Row],[SeniorCitizen]]=1,"Yes","No")</f>
        <v>No</v>
      </c>
      <c r="D4687">
        <v>0</v>
      </c>
      <c r="E4687" t="s">
        <v>24</v>
      </c>
      <c r="F4687" t="s">
        <v>25</v>
      </c>
      <c r="G4687" t="s">
        <v>24</v>
      </c>
      <c r="H4687" t="s">
        <v>25</v>
      </c>
      <c r="I4687" t="s">
        <v>26</v>
      </c>
      <c r="J4687" t="str">
        <f>IF(Churn_Data[[#This Row],[InternetService]]&lt;&gt;"No","Yes","No")</f>
        <v>Yes</v>
      </c>
      <c r="K4687" t="s">
        <v>24</v>
      </c>
      <c r="L4687" t="s">
        <v>25</v>
      </c>
      <c r="M4687" t="s">
        <v>24</v>
      </c>
      <c r="N4687" t="s">
        <v>25</v>
      </c>
      <c r="O4687" t="s">
        <v>24</v>
      </c>
      <c r="P4687" t="s">
        <v>24</v>
      </c>
      <c r="Q4687" t="s">
        <v>25</v>
      </c>
      <c r="R4687">
        <f>IF(Churn_Data[[#This Row],[Churn]]="Yes",1,0)</f>
        <v>0</v>
      </c>
      <c r="S4687" t="s">
        <v>24</v>
      </c>
      <c r="T4687">
        <f>(Churn_Data[[#This Row],[OnlineSecurity]]="Yes")+(Churn_Data[[#This Row],[OnlineBackup]]="Yes")+(Churn_Data[[#This Row],[DeviceProtection]]="Yes")+(Churn_Data[[#This Row],[TechSupport]]="Yes")+(Churn_Data[[#This Row],[StreamingTV]]="Yes")+(Churn_Data[[#This Row],[StreamingMovies]]="Yes")</f>
        <v>4</v>
      </c>
      <c r="U4687" t="s">
        <v>3911</v>
      </c>
      <c r="V4687" t="s">
        <v>46</v>
      </c>
      <c r="W4687" t="str">
        <f>IF(ISNUMBER(SEARCH("automatic", Churn_Data[[#This Row],[PaymentMethod]])), "Automatic", "Manual")</f>
        <v>Automatic</v>
      </c>
      <c r="X4687">
        <v>99</v>
      </c>
      <c r="Y4687" t="str">
        <f>IF(Churn_Data[[#This Row],[tenure]]&lt;=12,"0-1 Year",IF(Churn_Data[[#This Row],[tenure]]&lt;=24,"1-2 Years",IF(Churn_Data[[#This Row],[tenure]]&lt;=36,"2-3 Years",IF(Churn_Data[[#This Row],[tenure]]&lt;=48,"3-4 Years",IF(Churn_Data[[#This Row],[tenure]]&lt;=60,"4-5 Years","5+ Years")))))</f>
        <v>5+ Years</v>
      </c>
      <c r="Z4687">
        <v>64</v>
      </c>
      <c r="AA4687">
        <v>6375.8</v>
      </c>
      <c r="AB4687">
        <f>IF(Churn_Data[[#This Row],[Churn]]="No",Churn_Data[[#This Row],[MonthlyCharges]],NA())</f>
        <v>99</v>
      </c>
      <c r="AC4687">
        <f>IF(Churn_Data[[#This Row],[Churn]]="No",Churn_Data[[#This Row],[tenure]],NA())</f>
        <v>64</v>
      </c>
      <c r="AD4687" t="e">
        <f>IF(Churn_Data[[#This Row],[Churn]]="Yes",Churn_Data[[#This Row],[MonthlyCharges]],NA())</f>
        <v>#N/A</v>
      </c>
      <c r="AE4687" t="e">
        <f>IF(Churn_Data[[#This Row],[Churn]]="Yes",Churn_Data[[#This Row],[tenure]],NA())</f>
        <v>#N/A</v>
      </c>
      <c r="AF4687">
        <v>6336</v>
      </c>
    </row>
    <row r="4688" spans="1:32" x14ac:dyDescent="0.3">
      <c r="A4688" t="s">
        <v>4722</v>
      </c>
      <c r="B4688" t="s">
        <v>30</v>
      </c>
      <c r="C4688" t="str">
        <f>IF(Churn_Data[[#This Row],[SeniorCitizen]]=1,"Yes","No")</f>
        <v>No</v>
      </c>
      <c r="D4688">
        <v>0</v>
      </c>
      <c r="E4688" t="s">
        <v>24</v>
      </c>
      <c r="F4688" t="s">
        <v>24</v>
      </c>
      <c r="G4688" t="s">
        <v>24</v>
      </c>
      <c r="H4688" t="s">
        <v>25</v>
      </c>
      <c r="I4688" t="s">
        <v>120</v>
      </c>
      <c r="J4688" t="str">
        <f>IF(Churn_Data[[#This Row],[InternetService]]&lt;&gt;"No","Yes","No")</f>
        <v>Yes</v>
      </c>
      <c r="K4688" t="s">
        <v>24</v>
      </c>
      <c r="L4688" t="s">
        <v>24</v>
      </c>
      <c r="M4688" t="s">
        <v>25</v>
      </c>
      <c r="N4688" t="s">
        <v>25</v>
      </c>
      <c r="O4688" t="s">
        <v>25</v>
      </c>
      <c r="P4688" t="s">
        <v>24</v>
      </c>
      <c r="Q4688" t="s">
        <v>25</v>
      </c>
      <c r="R4688">
        <f>IF(Churn_Data[[#This Row],[Churn]]="Yes",1,0)</f>
        <v>0</v>
      </c>
      <c r="S4688" t="s">
        <v>24</v>
      </c>
      <c r="T4688">
        <f>(Churn_Data[[#This Row],[OnlineSecurity]]="Yes")+(Churn_Data[[#This Row],[OnlineBackup]]="Yes")+(Churn_Data[[#This Row],[DeviceProtection]]="Yes")+(Churn_Data[[#This Row],[TechSupport]]="Yes")+(Churn_Data[[#This Row],[StreamingTV]]="Yes")+(Churn_Data[[#This Row],[StreamingMovies]]="Yes")</f>
        <v>3</v>
      </c>
      <c r="U4688" t="s">
        <v>3911</v>
      </c>
      <c r="V4688" t="s">
        <v>46</v>
      </c>
      <c r="W4688" t="str">
        <f>IF(ISNUMBER(SEARCH("automatic", Churn_Data[[#This Row],[PaymentMethod]])), "Automatic", "Manual")</f>
        <v>Automatic</v>
      </c>
      <c r="X4688">
        <v>61.4</v>
      </c>
      <c r="Y4688" t="str">
        <f>IF(Churn_Data[[#This Row],[tenure]]&lt;=12,"0-1 Year",IF(Churn_Data[[#This Row],[tenure]]&lt;=24,"1-2 Years",IF(Churn_Data[[#This Row],[tenure]]&lt;=36,"2-3 Years",IF(Churn_Data[[#This Row],[tenure]]&lt;=48,"3-4 Years",IF(Churn_Data[[#This Row],[tenure]]&lt;=60,"4-5 Years","5+ Years")))))</f>
        <v>1-2 Years</v>
      </c>
      <c r="Z4688">
        <v>14</v>
      </c>
      <c r="AA4688">
        <v>815.55</v>
      </c>
      <c r="AB4688">
        <f>IF(Churn_Data[[#This Row],[Churn]]="No",Churn_Data[[#This Row],[MonthlyCharges]],NA())</f>
        <v>61.4</v>
      </c>
      <c r="AC4688">
        <f>IF(Churn_Data[[#This Row],[Churn]]="No",Churn_Data[[#This Row],[tenure]],NA())</f>
        <v>14</v>
      </c>
      <c r="AD4688" t="e">
        <f>IF(Churn_Data[[#This Row],[Churn]]="Yes",Churn_Data[[#This Row],[MonthlyCharges]],NA())</f>
        <v>#N/A</v>
      </c>
      <c r="AE4688" t="e">
        <f>IF(Churn_Data[[#This Row],[Churn]]="Yes",Churn_Data[[#This Row],[tenure]],NA())</f>
        <v>#N/A</v>
      </c>
      <c r="AF4688">
        <v>859.6</v>
      </c>
    </row>
    <row r="4689" spans="1:32" x14ac:dyDescent="0.3">
      <c r="A4689" t="s">
        <v>4723</v>
      </c>
      <c r="B4689" t="s">
        <v>30</v>
      </c>
      <c r="C4689" t="str">
        <f>IF(Churn_Data[[#This Row],[SeniorCitizen]]=1,"Yes","No")</f>
        <v>No</v>
      </c>
      <c r="D4689">
        <v>0</v>
      </c>
      <c r="E4689" t="s">
        <v>24</v>
      </c>
      <c r="F4689" t="s">
        <v>24</v>
      </c>
      <c r="G4689" t="s">
        <v>24</v>
      </c>
      <c r="H4689" t="s">
        <v>25</v>
      </c>
      <c r="I4689" t="s">
        <v>120</v>
      </c>
      <c r="J4689" t="str">
        <f>IF(Churn_Data[[#This Row],[InternetService]]&lt;&gt;"No","Yes","No")</f>
        <v>Yes</v>
      </c>
      <c r="K4689" t="s">
        <v>24</v>
      </c>
      <c r="L4689" t="s">
        <v>24</v>
      </c>
      <c r="M4689" t="s">
        <v>24</v>
      </c>
      <c r="N4689" t="s">
        <v>25</v>
      </c>
      <c r="O4689" t="s">
        <v>25</v>
      </c>
      <c r="P4689" t="s">
        <v>25</v>
      </c>
      <c r="Q4689" t="s">
        <v>25</v>
      </c>
      <c r="R4689">
        <f>IF(Churn_Data[[#This Row],[Churn]]="Yes",1,0)</f>
        <v>0</v>
      </c>
      <c r="S4689" t="s">
        <v>25</v>
      </c>
      <c r="T4689">
        <f>(Churn_Data[[#This Row],[OnlineSecurity]]="Yes")+(Churn_Data[[#This Row],[OnlineBackup]]="Yes")+(Churn_Data[[#This Row],[DeviceProtection]]="Yes")+(Churn_Data[[#This Row],[TechSupport]]="Yes")+(Churn_Data[[#This Row],[StreamingTV]]="Yes")+(Churn_Data[[#This Row],[StreamingMovies]]="Yes")</f>
        <v>3</v>
      </c>
      <c r="U4689" t="s">
        <v>3911</v>
      </c>
      <c r="V4689" t="s">
        <v>46</v>
      </c>
      <c r="W4689" t="str">
        <f>IF(ISNUMBER(SEARCH("automatic", Churn_Data[[#This Row],[PaymentMethod]])), "Automatic", "Manual")</f>
        <v>Automatic</v>
      </c>
      <c r="X4689">
        <v>60.5</v>
      </c>
      <c r="Y4689" t="str">
        <f>IF(Churn_Data[[#This Row],[tenure]]&lt;=12,"0-1 Year",IF(Churn_Data[[#This Row],[tenure]]&lt;=24,"1-2 Years",IF(Churn_Data[[#This Row],[tenure]]&lt;=36,"2-3 Years",IF(Churn_Data[[#This Row],[tenure]]&lt;=48,"3-4 Years",IF(Churn_Data[[#This Row],[tenure]]&lt;=60,"4-5 Years","5+ Years")))))</f>
        <v>4-5 Years</v>
      </c>
      <c r="Z4689">
        <v>60</v>
      </c>
      <c r="AA4689">
        <v>3694.45</v>
      </c>
      <c r="AB4689">
        <f>IF(Churn_Data[[#This Row],[Churn]]="No",Churn_Data[[#This Row],[MonthlyCharges]],NA())</f>
        <v>60.5</v>
      </c>
      <c r="AC4689">
        <f>IF(Churn_Data[[#This Row],[Churn]]="No",Churn_Data[[#This Row],[tenure]],NA())</f>
        <v>60</v>
      </c>
      <c r="AD4689" t="e">
        <f>IF(Churn_Data[[#This Row],[Churn]]="Yes",Churn_Data[[#This Row],[MonthlyCharges]],NA())</f>
        <v>#N/A</v>
      </c>
      <c r="AE4689" t="e">
        <f>IF(Churn_Data[[#This Row],[Churn]]="Yes",Churn_Data[[#This Row],[tenure]],NA())</f>
        <v>#N/A</v>
      </c>
      <c r="AF4689">
        <v>3630</v>
      </c>
    </row>
    <row r="4690" spans="1:32" x14ac:dyDescent="0.3">
      <c r="A4690" t="s">
        <v>4724</v>
      </c>
      <c r="B4690" t="s">
        <v>23</v>
      </c>
      <c r="C4690" t="str">
        <f>IF(Churn_Data[[#This Row],[SeniorCitizen]]=1,"Yes","No")</f>
        <v>No</v>
      </c>
      <c r="D4690">
        <v>0</v>
      </c>
      <c r="E4690" t="s">
        <v>25</v>
      </c>
      <c r="F4690" t="s">
        <v>25</v>
      </c>
      <c r="G4690" t="s">
        <v>24</v>
      </c>
      <c r="H4690" t="s">
        <v>25</v>
      </c>
      <c r="I4690" t="s">
        <v>120</v>
      </c>
      <c r="J4690" t="str">
        <f>IF(Churn_Data[[#This Row],[InternetService]]&lt;&gt;"No","Yes","No")</f>
        <v>Yes</v>
      </c>
      <c r="K4690" t="s">
        <v>24</v>
      </c>
      <c r="L4690" t="s">
        <v>24</v>
      </c>
      <c r="M4690" t="s">
        <v>25</v>
      </c>
      <c r="N4690" t="s">
        <v>25</v>
      </c>
      <c r="O4690" t="s">
        <v>25</v>
      </c>
      <c r="P4690" t="s">
        <v>25</v>
      </c>
      <c r="Q4690" t="s">
        <v>25</v>
      </c>
      <c r="R4690">
        <f>IF(Churn_Data[[#This Row],[Churn]]="Yes",1,0)</f>
        <v>0</v>
      </c>
      <c r="S4690" t="s">
        <v>25</v>
      </c>
      <c r="T4690">
        <f>(Churn_Data[[#This Row],[OnlineSecurity]]="Yes")+(Churn_Data[[#This Row],[OnlineBackup]]="Yes")+(Churn_Data[[#This Row],[DeviceProtection]]="Yes")+(Churn_Data[[#This Row],[TechSupport]]="Yes")+(Churn_Data[[#This Row],[StreamingTV]]="Yes")+(Churn_Data[[#This Row],[StreamingMovies]]="Yes")</f>
        <v>2</v>
      </c>
      <c r="U4690" t="s">
        <v>3911</v>
      </c>
      <c r="V4690" t="s">
        <v>46</v>
      </c>
      <c r="W4690" t="str">
        <f>IF(ISNUMBER(SEARCH("automatic", Churn_Data[[#This Row],[PaymentMethod]])), "Automatic", "Manual")</f>
        <v>Automatic</v>
      </c>
      <c r="X4690">
        <v>52.85</v>
      </c>
      <c r="Y4690" t="str">
        <f>IF(Churn_Data[[#This Row],[tenure]]&lt;=12,"0-1 Year",IF(Churn_Data[[#This Row],[tenure]]&lt;=24,"1-2 Years",IF(Churn_Data[[#This Row],[tenure]]&lt;=36,"2-3 Years",IF(Churn_Data[[#This Row],[tenure]]&lt;=48,"3-4 Years",IF(Churn_Data[[#This Row],[tenure]]&lt;=60,"4-5 Years","5+ Years")))))</f>
        <v>2-3 Years</v>
      </c>
      <c r="Z4690">
        <v>27</v>
      </c>
      <c r="AA4690">
        <v>1498.65</v>
      </c>
      <c r="AB4690">
        <f>IF(Churn_Data[[#This Row],[Churn]]="No",Churn_Data[[#This Row],[MonthlyCharges]],NA())</f>
        <v>52.85</v>
      </c>
      <c r="AC4690">
        <f>IF(Churn_Data[[#This Row],[Churn]]="No",Churn_Data[[#This Row],[tenure]],NA())</f>
        <v>27</v>
      </c>
      <c r="AD4690" t="e">
        <f>IF(Churn_Data[[#This Row],[Churn]]="Yes",Churn_Data[[#This Row],[MonthlyCharges]],NA())</f>
        <v>#N/A</v>
      </c>
      <c r="AE4690" t="e">
        <f>IF(Churn_Data[[#This Row],[Churn]]="Yes",Churn_Data[[#This Row],[tenure]],NA())</f>
        <v>#N/A</v>
      </c>
      <c r="AF4690">
        <v>1426.95</v>
      </c>
    </row>
    <row r="4691" spans="1:32" x14ac:dyDescent="0.3">
      <c r="A4691" t="s">
        <v>4725</v>
      </c>
      <c r="B4691" t="s">
        <v>23</v>
      </c>
      <c r="C4691" t="str">
        <f>IF(Churn_Data[[#This Row],[SeniorCitizen]]=1,"Yes","No")</f>
        <v>No</v>
      </c>
      <c r="D4691">
        <v>0</v>
      </c>
      <c r="E4691" t="s">
        <v>24</v>
      </c>
      <c r="F4691" t="s">
        <v>25</v>
      </c>
      <c r="G4691" t="s">
        <v>24</v>
      </c>
      <c r="H4691" t="s">
        <v>25</v>
      </c>
      <c r="I4691" t="s">
        <v>120</v>
      </c>
      <c r="J4691" t="str">
        <f>IF(Churn_Data[[#This Row],[InternetService]]&lt;&gt;"No","Yes","No")</f>
        <v>Yes</v>
      </c>
      <c r="K4691" t="s">
        <v>24</v>
      </c>
      <c r="L4691" t="s">
        <v>24</v>
      </c>
      <c r="M4691" t="s">
        <v>24</v>
      </c>
      <c r="N4691" t="s">
        <v>25</v>
      </c>
      <c r="O4691" t="s">
        <v>25</v>
      </c>
      <c r="P4691" t="s">
        <v>24</v>
      </c>
      <c r="Q4691" t="s">
        <v>25</v>
      </c>
      <c r="R4691">
        <f>IF(Churn_Data[[#This Row],[Churn]]="Yes",1,0)</f>
        <v>0</v>
      </c>
      <c r="S4691" t="s">
        <v>25</v>
      </c>
      <c r="T4691">
        <f>(Churn_Data[[#This Row],[OnlineSecurity]]="Yes")+(Churn_Data[[#This Row],[OnlineBackup]]="Yes")+(Churn_Data[[#This Row],[DeviceProtection]]="Yes")+(Churn_Data[[#This Row],[TechSupport]]="Yes")+(Churn_Data[[#This Row],[StreamingTV]]="Yes")+(Churn_Data[[#This Row],[StreamingMovies]]="Yes")</f>
        <v>4</v>
      </c>
      <c r="U4691" t="s">
        <v>3911</v>
      </c>
      <c r="V4691" t="s">
        <v>46</v>
      </c>
      <c r="W4691" t="str">
        <f>IF(ISNUMBER(SEARCH("automatic", Churn_Data[[#This Row],[PaymentMethod]])), "Automatic", "Manual")</f>
        <v>Automatic</v>
      </c>
      <c r="X4691">
        <v>71</v>
      </c>
      <c r="Y4691" t="str">
        <f>IF(Churn_Data[[#This Row],[tenure]]&lt;=12,"0-1 Year",IF(Churn_Data[[#This Row],[tenure]]&lt;=24,"1-2 Years",IF(Churn_Data[[#This Row],[tenure]]&lt;=36,"2-3 Years",IF(Churn_Data[[#This Row],[tenure]]&lt;=48,"3-4 Years",IF(Churn_Data[[#This Row],[tenure]]&lt;=60,"4-5 Years","5+ Years")))))</f>
        <v>5+ Years</v>
      </c>
      <c r="Z4691">
        <v>65</v>
      </c>
      <c r="AA4691">
        <v>4386.2</v>
      </c>
      <c r="AB4691">
        <f>IF(Churn_Data[[#This Row],[Churn]]="No",Churn_Data[[#This Row],[MonthlyCharges]],NA())</f>
        <v>71</v>
      </c>
      <c r="AC4691">
        <f>IF(Churn_Data[[#This Row],[Churn]]="No",Churn_Data[[#This Row],[tenure]],NA())</f>
        <v>65</v>
      </c>
      <c r="AD4691" t="e">
        <f>IF(Churn_Data[[#This Row],[Churn]]="Yes",Churn_Data[[#This Row],[MonthlyCharges]],NA())</f>
        <v>#N/A</v>
      </c>
      <c r="AE4691" t="e">
        <f>IF(Churn_Data[[#This Row],[Churn]]="Yes",Churn_Data[[#This Row],[tenure]],NA())</f>
        <v>#N/A</v>
      </c>
      <c r="AF4691">
        <v>4615</v>
      </c>
    </row>
    <row r="4692" spans="1:32" x14ac:dyDescent="0.3">
      <c r="A4692" t="s">
        <v>4726</v>
      </c>
      <c r="B4692" t="s">
        <v>30</v>
      </c>
      <c r="C4692" t="str">
        <f>IF(Churn_Data[[#This Row],[SeniorCitizen]]=1,"Yes","No")</f>
        <v>No</v>
      </c>
      <c r="D4692">
        <v>0</v>
      </c>
      <c r="E4692" t="s">
        <v>25</v>
      </c>
      <c r="F4692" t="s">
        <v>25</v>
      </c>
      <c r="G4692" t="s">
        <v>24</v>
      </c>
      <c r="H4692" t="s">
        <v>25</v>
      </c>
      <c r="I4692" t="s">
        <v>120</v>
      </c>
      <c r="J4692" t="str">
        <f>IF(Churn_Data[[#This Row],[InternetService]]&lt;&gt;"No","Yes","No")</f>
        <v>Yes</v>
      </c>
      <c r="K4692" t="s">
        <v>24</v>
      </c>
      <c r="L4692" t="s">
        <v>25</v>
      </c>
      <c r="M4692" t="s">
        <v>24</v>
      </c>
      <c r="N4692" t="s">
        <v>25</v>
      </c>
      <c r="O4692" t="s">
        <v>25</v>
      </c>
      <c r="P4692" t="s">
        <v>24</v>
      </c>
      <c r="Q4692" t="s">
        <v>25</v>
      </c>
      <c r="R4692">
        <f>IF(Churn_Data[[#This Row],[Churn]]="Yes",1,0)</f>
        <v>0</v>
      </c>
      <c r="S4692" t="s">
        <v>25</v>
      </c>
      <c r="T4692">
        <f>(Churn_Data[[#This Row],[OnlineSecurity]]="Yes")+(Churn_Data[[#This Row],[OnlineBackup]]="Yes")+(Churn_Data[[#This Row],[DeviceProtection]]="Yes")+(Churn_Data[[#This Row],[TechSupport]]="Yes")+(Churn_Data[[#This Row],[StreamingTV]]="Yes")+(Churn_Data[[#This Row],[StreamingMovies]]="Yes")</f>
        <v>3</v>
      </c>
      <c r="U4692" t="s">
        <v>3911</v>
      </c>
      <c r="V4692" t="s">
        <v>46</v>
      </c>
      <c r="W4692" t="str">
        <f>IF(ISNUMBER(SEARCH("automatic", Churn_Data[[#This Row],[PaymentMethod]])), "Automatic", "Manual")</f>
        <v>Automatic</v>
      </c>
      <c r="X4692">
        <v>65.55</v>
      </c>
      <c r="Y4692" t="str">
        <f>IF(Churn_Data[[#This Row],[tenure]]&lt;=12,"0-1 Year",IF(Churn_Data[[#This Row],[tenure]]&lt;=24,"1-2 Years",IF(Churn_Data[[#This Row],[tenure]]&lt;=36,"2-3 Years",IF(Churn_Data[[#This Row],[tenure]]&lt;=48,"3-4 Years",IF(Churn_Data[[#This Row],[tenure]]&lt;=60,"4-5 Years","5+ Years")))))</f>
        <v>5+ Years</v>
      </c>
      <c r="Z4692">
        <v>67</v>
      </c>
      <c r="AA4692">
        <v>4361.55</v>
      </c>
      <c r="AB4692">
        <f>IF(Churn_Data[[#This Row],[Churn]]="No",Churn_Data[[#This Row],[MonthlyCharges]],NA())</f>
        <v>65.55</v>
      </c>
      <c r="AC4692">
        <f>IF(Churn_Data[[#This Row],[Churn]]="No",Churn_Data[[#This Row],[tenure]],NA())</f>
        <v>67</v>
      </c>
      <c r="AD4692" t="e">
        <f>IF(Churn_Data[[#This Row],[Churn]]="Yes",Churn_Data[[#This Row],[MonthlyCharges]],NA())</f>
        <v>#N/A</v>
      </c>
      <c r="AE4692" t="e">
        <f>IF(Churn_Data[[#This Row],[Churn]]="Yes",Churn_Data[[#This Row],[tenure]],NA())</f>
        <v>#N/A</v>
      </c>
      <c r="AF4692">
        <v>4391.8500000000004</v>
      </c>
    </row>
    <row r="4693" spans="1:32" x14ac:dyDescent="0.3">
      <c r="A4693" t="s">
        <v>4727</v>
      </c>
      <c r="B4693" t="s">
        <v>30</v>
      </c>
      <c r="C4693" t="str">
        <f>IF(Churn_Data[[#This Row],[SeniorCitizen]]=1,"Yes","No")</f>
        <v>No</v>
      </c>
      <c r="D4693">
        <v>0</v>
      </c>
      <c r="E4693" t="s">
        <v>24</v>
      </c>
      <c r="F4693" t="s">
        <v>24</v>
      </c>
      <c r="G4693" t="s">
        <v>24</v>
      </c>
      <c r="H4693" t="s">
        <v>25</v>
      </c>
      <c r="I4693" t="s">
        <v>26</v>
      </c>
      <c r="J4693" t="str">
        <f>IF(Churn_Data[[#This Row],[InternetService]]&lt;&gt;"No","Yes","No")</f>
        <v>Yes</v>
      </c>
      <c r="K4693" t="s">
        <v>24</v>
      </c>
      <c r="L4693" t="s">
        <v>24</v>
      </c>
      <c r="M4693" t="s">
        <v>24</v>
      </c>
      <c r="N4693" t="s">
        <v>25</v>
      </c>
      <c r="O4693" t="s">
        <v>24</v>
      </c>
      <c r="P4693" t="s">
        <v>24</v>
      </c>
      <c r="Q4693" t="s">
        <v>25</v>
      </c>
      <c r="R4693">
        <f>IF(Churn_Data[[#This Row],[Churn]]="Yes",1,0)</f>
        <v>0</v>
      </c>
      <c r="S4693" t="s">
        <v>24</v>
      </c>
      <c r="T4693">
        <f>(Churn_Data[[#This Row],[OnlineSecurity]]="Yes")+(Churn_Data[[#This Row],[OnlineBackup]]="Yes")+(Churn_Data[[#This Row],[DeviceProtection]]="Yes")+(Churn_Data[[#This Row],[TechSupport]]="Yes")+(Churn_Data[[#This Row],[StreamingTV]]="Yes")+(Churn_Data[[#This Row],[StreamingMovies]]="Yes")</f>
        <v>5</v>
      </c>
      <c r="U4693" t="s">
        <v>3911</v>
      </c>
      <c r="V4693" t="s">
        <v>72</v>
      </c>
      <c r="W4693" t="str">
        <f>IF(ISNUMBER(SEARCH("automatic", Churn_Data[[#This Row],[PaymentMethod]])), "Automatic", "Manual")</f>
        <v>Automatic</v>
      </c>
      <c r="X4693">
        <v>103.25</v>
      </c>
      <c r="Y4693" t="str">
        <f>IF(Churn_Data[[#This Row],[tenure]]&lt;=12,"0-1 Year",IF(Churn_Data[[#This Row],[tenure]]&lt;=24,"1-2 Years",IF(Churn_Data[[#This Row],[tenure]]&lt;=36,"2-3 Years",IF(Churn_Data[[#This Row],[tenure]]&lt;=48,"3-4 Years",IF(Churn_Data[[#This Row],[tenure]]&lt;=60,"4-5 Years","5+ Years")))))</f>
        <v>5+ Years</v>
      </c>
      <c r="Z4693">
        <v>68</v>
      </c>
      <c r="AA4693">
        <v>7074.4</v>
      </c>
      <c r="AB4693">
        <f>IF(Churn_Data[[#This Row],[Churn]]="No",Churn_Data[[#This Row],[MonthlyCharges]],NA())</f>
        <v>103.25</v>
      </c>
      <c r="AC4693">
        <f>IF(Churn_Data[[#This Row],[Churn]]="No",Churn_Data[[#This Row],[tenure]],NA())</f>
        <v>68</v>
      </c>
      <c r="AD4693" t="e">
        <f>IF(Churn_Data[[#This Row],[Churn]]="Yes",Churn_Data[[#This Row],[MonthlyCharges]],NA())</f>
        <v>#N/A</v>
      </c>
      <c r="AE4693" t="e">
        <f>IF(Churn_Data[[#This Row],[Churn]]="Yes",Churn_Data[[#This Row],[tenure]],NA())</f>
        <v>#N/A</v>
      </c>
      <c r="AF4693">
        <v>7021</v>
      </c>
    </row>
    <row r="4694" spans="1:32" x14ac:dyDescent="0.3">
      <c r="A4694" t="s">
        <v>4728</v>
      </c>
      <c r="B4694" t="s">
        <v>30</v>
      </c>
      <c r="C4694" t="str">
        <f>IF(Churn_Data[[#This Row],[SeniorCitizen]]=1,"Yes","No")</f>
        <v>No</v>
      </c>
      <c r="D4694">
        <v>0</v>
      </c>
      <c r="E4694" t="s">
        <v>25</v>
      </c>
      <c r="F4694" t="s">
        <v>25</v>
      </c>
      <c r="G4694" t="s">
        <v>24</v>
      </c>
      <c r="H4694" t="s">
        <v>25</v>
      </c>
      <c r="I4694" t="s">
        <v>120</v>
      </c>
      <c r="J4694" t="str">
        <f>IF(Churn_Data[[#This Row],[InternetService]]&lt;&gt;"No","Yes","No")</f>
        <v>Yes</v>
      </c>
      <c r="K4694" t="s">
        <v>24</v>
      </c>
      <c r="L4694" t="s">
        <v>24</v>
      </c>
      <c r="M4694" t="s">
        <v>25</v>
      </c>
      <c r="N4694" t="s">
        <v>25</v>
      </c>
      <c r="O4694" t="s">
        <v>24</v>
      </c>
      <c r="P4694" t="s">
        <v>25</v>
      </c>
      <c r="Q4694" t="s">
        <v>25</v>
      </c>
      <c r="R4694">
        <f>IF(Churn_Data[[#This Row],[Churn]]="Yes",1,0)</f>
        <v>0</v>
      </c>
      <c r="S4694" t="s">
        <v>24</v>
      </c>
      <c r="T4694">
        <f>(Churn_Data[[#This Row],[OnlineSecurity]]="Yes")+(Churn_Data[[#This Row],[OnlineBackup]]="Yes")+(Churn_Data[[#This Row],[DeviceProtection]]="Yes")+(Churn_Data[[#This Row],[TechSupport]]="Yes")+(Churn_Data[[#This Row],[StreamingTV]]="Yes")+(Churn_Data[[#This Row],[StreamingMovies]]="Yes")</f>
        <v>3</v>
      </c>
      <c r="U4694" t="s">
        <v>3911</v>
      </c>
      <c r="V4694" t="s">
        <v>46</v>
      </c>
      <c r="W4694" t="str">
        <f>IF(ISNUMBER(SEARCH("automatic", Churn_Data[[#This Row],[PaymentMethod]])), "Automatic", "Manual")</f>
        <v>Automatic</v>
      </c>
      <c r="X4694">
        <v>65.3</v>
      </c>
      <c r="Y4694" t="str">
        <f>IF(Churn_Data[[#This Row],[tenure]]&lt;=12,"0-1 Year",IF(Churn_Data[[#This Row],[tenure]]&lt;=24,"1-2 Years",IF(Churn_Data[[#This Row],[tenure]]&lt;=36,"2-3 Years",IF(Churn_Data[[#This Row],[tenure]]&lt;=48,"3-4 Years",IF(Churn_Data[[#This Row],[tenure]]&lt;=60,"4-5 Years","5+ Years")))))</f>
        <v>4-5 Years</v>
      </c>
      <c r="Z4694">
        <v>54</v>
      </c>
      <c r="AA4694">
        <v>3512.9</v>
      </c>
      <c r="AB4694">
        <f>IF(Churn_Data[[#This Row],[Churn]]="No",Churn_Data[[#This Row],[MonthlyCharges]],NA())</f>
        <v>65.3</v>
      </c>
      <c r="AC4694">
        <f>IF(Churn_Data[[#This Row],[Churn]]="No",Churn_Data[[#This Row],[tenure]],NA())</f>
        <v>54</v>
      </c>
      <c r="AD4694" t="e">
        <f>IF(Churn_Data[[#This Row],[Churn]]="Yes",Churn_Data[[#This Row],[MonthlyCharges]],NA())</f>
        <v>#N/A</v>
      </c>
      <c r="AE4694" t="e">
        <f>IF(Churn_Data[[#This Row],[Churn]]="Yes",Churn_Data[[#This Row],[tenure]],NA())</f>
        <v>#N/A</v>
      </c>
      <c r="AF4694">
        <v>3526.2</v>
      </c>
    </row>
    <row r="4695" spans="1:32" x14ac:dyDescent="0.3">
      <c r="A4695" t="s">
        <v>4729</v>
      </c>
      <c r="B4695" t="s">
        <v>23</v>
      </c>
      <c r="C4695" t="str">
        <f>IF(Churn_Data[[#This Row],[SeniorCitizen]]=1,"Yes","No")</f>
        <v>No</v>
      </c>
      <c r="D4695">
        <v>0</v>
      </c>
      <c r="E4695" t="s">
        <v>24</v>
      </c>
      <c r="F4695" t="s">
        <v>24</v>
      </c>
      <c r="G4695" t="s">
        <v>24</v>
      </c>
      <c r="H4695" t="s">
        <v>25</v>
      </c>
      <c r="I4695" t="s">
        <v>120</v>
      </c>
      <c r="J4695" t="str">
        <f>IF(Churn_Data[[#This Row],[InternetService]]&lt;&gt;"No","Yes","No")</f>
        <v>Yes</v>
      </c>
      <c r="K4695" t="s">
        <v>24</v>
      </c>
      <c r="L4695" t="s">
        <v>24</v>
      </c>
      <c r="M4695" t="s">
        <v>24</v>
      </c>
      <c r="N4695" t="s">
        <v>25</v>
      </c>
      <c r="O4695" t="s">
        <v>25</v>
      </c>
      <c r="P4695" t="s">
        <v>24</v>
      </c>
      <c r="Q4695" t="s">
        <v>25</v>
      </c>
      <c r="R4695">
        <f>IF(Churn_Data[[#This Row],[Churn]]="Yes",1,0)</f>
        <v>0</v>
      </c>
      <c r="S4695" t="s">
        <v>24</v>
      </c>
      <c r="T4695">
        <f>(Churn_Data[[#This Row],[OnlineSecurity]]="Yes")+(Churn_Data[[#This Row],[OnlineBackup]]="Yes")+(Churn_Data[[#This Row],[DeviceProtection]]="Yes")+(Churn_Data[[#This Row],[TechSupport]]="Yes")+(Churn_Data[[#This Row],[StreamingTV]]="Yes")+(Churn_Data[[#This Row],[StreamingMovies]]="Yes")</f>
        <v>4</v>
      </c>
      <c r="U4695" t="s">
        <v>3911</v>
      </c>
      <c r="V4695" t="s">
        <v>72</v>
      </c>
      <c r="W4695" t="str">
        <f>IF(ISNUMBER(SEARCH("automatic", Churn_Data[[#This Row],[PaymentMethod]])), "Automatic", "Manual")</f>
        <v>Automatic</v>
      </c>
      <c r="X4695">
        <v>70.099999999999994</v>
      </c>
      <c r="Y4695" t="str">
        <f>IF(Churn_Data[[#This Row],[tenure]]&lt;=12,"0-1 Year",IF(Churn_Data[[#This Row],[tenure]]&lt;=24,"1-2 Years",IF(Churn_Data[[#This Row],[tenure]]&lt;=36,"2-3 Years",IF(Churn_Data[[#This Row],[tenure]]&lt;=48,"3-4 Years",IF(Churn_Data[[#This Row],[tenure]]&lt;=60,"4-5 Years","5+ Years")))))</f>
        <v>3-4 Years</v>
      </c>
      <c r="Z4695">
        <v>48</v>
      </c>
      <c r="AA4695">
        <v>3238.4</v>
      </c>
      <c r="AB4695">
        <f>IF(Churn_Data[[#This Row],[Churn]]="No",Churn_Data[[#This Row],[MonthlyCharges]],NA())</f>
        <v>70.099999999999994</v>
      </c>
      <c r="AC4695">
        <f>IF(Churn_Data[[#This Row],[Churn]]="No",Churn_Data[[#This Row],[tenure]],NA())</f>
        <v>48</v>
      </c>
      <c r="AD4695" t="e">
        <f>IF(Churn_Data[[#This Row],[Churn]]="Yes",Churn_Data[[#This Row],[MonthlyCharges]],NA())</f>
        <v>#N/A</v>
      </c>
      <c r="AE4695" t="e">
        <f>IF(Churn_Data[[#This Row],[Churn]]="Yes",Churn_Data[[#This Row],[tenure]],NA())</f>
        <v>#N/A</v>
      </c>
      <c r="AF4695">
        <v>3364.8</v>
      </c>
    </row>
    <row r="4696" spans="1:32" x14ac:dyDescent="0.3">
      <c r="A4696" t="s">
        <v>4730</v>
      </c>
      <c r="B4696" t="s">
        <v>30</v>
      </c>
      <c r="C4696" t="str">
        <f>IF(Churn_Data[[#This Row],[SeniorCitizen]]=1,"Yes","No")</f>
        <v>No</v>
      </c>
      <c r="D4696">
        <v>0</v>
      </c>
      <c r="E4696" t="s">
        <v>24</v>
      </c>
      <c r="F4696" t="s">
        <v>24</v>
      </c>
      <c r="G4696" t="s">
        <v>24</v>
      </c>
      <c r="H4696" t="s">
        <v>25</v>
      </c>
      <c r="I4696" t="s">
        <v>26</v>
      </c>
      <c r="J4696" t="str">
        <f>IF(Churn_Data[[#This Row],[InternetService]]&lt;&gt;"No","Yes","No")</f>
        <v>Yes</v>
      </c>
      <c r="K4696" t="s">
        <v>24</v>
      </c>
      <c r="L4696" t="s">
        <v>24</v>
      </c>
      <c r="M4696" t="s">
        <v>24</v>
      </c>
      <c r="N4696" t="s">
        <v>25</v>
      </c>
      <c r="O4696" t="s">
        <v>24</v>
      </c>
      <c r="P4696" t="s">
        <v>24</v>
      </c>
      <c r="Q4696" t="s">
        <v>25</v>
      </c>
      <c r="R4696">
        <f>IF(Churn_Data[[#This Row],[Churn]]="Yes",1,0)</f>
        <v>0</v>
      </c>
      <c r="S4696" t="s">
        <v>24</v>
      </c>
      <c r="T4696">
        <f>(Churn_Data[[#This Row],[OnlineSecurity]]="Yes")+(Churn_Data[[#This Row],[OnlineBackup]]="Yes")+(Churn_Data[[#This Row],[DeviceProtection]]="Yes")+(Churn_Data[[#This Row],[TechSupport]]="Yes")+(Churn_Data[[#This Row],[StreamingTV]]="Yes")+(Churn_Data[[#This Row],[StreamingMovies]]="Yes")</f>
        <v>5</v>
      </c>
      <c r="U4696" t="s">
        <v>3911</v>
      </c>
      <c r="V4696" t="s">
        <v>46</v>
      </c>
      <c r="W4696" t="str">
        <f>IF(ISNUMBER(SEARCH("automatic", Churn_Data[[#This Row],[PaymentMethod]])), "Automatic", "Manual")</f>
        <v>Automatic</v>
      </c>
      <c r="X4696">
        <v>105.25</v>
      </c>
      <c r="Y4696" t="str">
        <f>IF(Churn_Data[[#This Row],[tenure]]&lt;=12,"0-1 Year",IF(Churn_Data[[#This Row],[tenure]]&lt;=24,"1-2 Years",IF(Churn_Data[[#This Row],[tenure]]&lt;=36,"2-3 Years",IF(Churn_Data[[#This Row],[tenure]]&lt;=48,"3-4 Years",IF(Churn_Data[[#This Row],[tenure]]&lt;=60,"4-5 Years","5+ Years")))))</f>
        <v>5+ Years</v>
      </c>
      <c r="Z4696">
        <v>68</v>
      </c>
      <c r="AA4696">
        <v>7173.15</v>
      </c>
      <c r="AB4696">
        <f>IF(Churn_Data[[#This Row],[Churn]]="No",Churn_Data[[#This Row],[MonthlyCharges]],NA())</f>
        <v>105.25</v>
      </c>
      <c r="AC4696">
        <f>IF(Churn_Data[[#This Row],[Churn]]="No",Churn_Data[[#This Row],[tenure]],NA())</f>
        <v>68</v>
      </c>
      <c r="AD4696" t="e">
        <f>IF(Churn_Data[[#This Row],[Churn]]="Yes",Churn_Data[[#This Row],[MonthlyCharges]],NA())</f>
        <v>#N/A</v>
      </c>
      <c r="AE4696" t="e">
        <f>IF(Churn_Data[[#This Row],[Churn]]="Yes",Churn_Data[[#This Row],[tenure]],NA())</f>
        <v>#N/A</v>
      </c>
      <c r="AF4696">
        <v>7157</v>
      </c>
    </row>
    <row r="4697" spans="1:32" x14ac:dyDescent="0.3">
      <c r="A4697" t="s">
        <v>4731</v>
      </c>
      <c r="B4697" t="s">
        <v>23</v>
      </c>
      <c r="C4697" t="str">
        <f>IF(Churn_Data[[#This Row],[SeniorCitizen]]=1,"Yes","No")</f>
        <v>No</v>
      </c>
      <c r="D4697">
        <v>0</v>
      </c>
      <c r="E4697" t="s">
        <v>25</v>
      </c>
      <c r="F4697" t="s">
        <v>24</v>
      </c>
      <c r="G4697" t="s">
        <v>24</v>
      </c>
      <c r="H4697" t="s">
        <v>25</v>
      </c>
      <c r="I4697" t="s">
        <v>26</v>
      </c>
      <c r="J4697" t="str">
        <f>IF(Churn_Data[[#This Row],[InternetService]]&lt;&gt;"No","Yes","No")</f>
        <v>Yes</v>
      </c>
      <c r="K4697" t="s">
        <v>25</v>
      </c>
      <c r="L4697" t="s">
        <v>25</v>
      </c>
      <c r="M4697" t="s">
        <v>25</v>
      </c>
      <c r="N4697" t="s">
        <v>25</v>
      </c>
      <c r="O4697" t="s">
        <v>25</v>
      </c>
      <c r="P4697" t="s">
        <v>25</v>
      </c>
      <c r="Q4697" t="s">
        <v>25</v>
      </c>
      <c r="R4697">
        <f>IF(Churn_Data[[#This Row],[Churn]]="Yes",1,0)</f>
        <v>0</v>
      </c>
      <c r="S4697" t="s">
        <v>25</v>
      </c>
      <c r="T4697">
        <f>(Churn_Data[[#This Row],[OnlineSecurity]]="Yes")+(Churn_Data[[#This Row],[OnlineBackup]]="Yes")+(Churn_Data[[#This Row],[DeviceProtection]]="Yes")+(Churn_Data[[#This Row],[TechSupport]]="Yes")+(Churn_Data[[#This Row],[StreamingTV]]="Yes")+(Churn_Data[[#This Row],[StreamingMovies]]="Yes")</f>
        <v>0</v>
      </c>
      <c r="U4697" t="s">
        <v>3911</v>
      </c>
      <c r="V4697" t="s">
        <v>72</v>
      </c>
      <c r="W4697" t="str">
        <f>IF(ISNUMBER(SEARCH("automatic", Churn_Data[[#This Row],[PaymentMethod]])), "Automatic", "Manual")</f>
        <v>Automatic</v>
      </c>
      <c r="X4697">
        <v>70.349999999999994</v>
      </c>
      <c r="Y4697" t="str">
        <f>IF(Churn_Data[[#This Row],[tenure]]&lt;=12,"0-1 Year",IF(Churn_Data[[#This Row],[tenure]]&lt;=24,"1-2 Years",IF(Churn_Data[[#This Row],[tenure]]&lt;=36,"2-3 Years",IF(Churn_Data[[#This Row],[tenure]]&lt;=48,"3-4 Years",IF(Churn_Data[[#This Row],[tenure]]&lt;=60,"4-5 Years","5+ Years")))))</f>
        <v>4-5 Years</v>
      </c>
      <c r="Z4697">
        <v>50</v>
      </c>
      <c r="AA4697">
        <v>3533.6</v>
      </c>
      <c r="AB4697">
        <f>IF(Churn_Data[[#This Row],[Churn]]="No",Churn_Data[[#This Row],[MonthlyCharges]],NA())</f>
        <v>70.349999999999994</v>
      </c>
      <c r="AC4697">
        <f>IF(Churn_Data[[#This Row],[Churn]]="No",Churn_Data[[#This Row],[tenure]],NA())</f>
        <v>50</v>
      </c>
      <c r="AD4697" t="e">
        <f>IF(Churn_Data[[#This Row],[Churn]]="Yes",Churn_Data[[#This Row],[MonthlyCharges]],NA())</f>
        <v>#N/A</v>
      </c>
      <c r="AE4697" t="e">
        <f>IF(Churn_Data[[#This Row],[Churn]]="Yes",Churn_Data[[#This Row],[tenure]],NA())</f>
        <v>#N/A</v>
      </c>
      <c r="AF4697">
        <v>3517.5</v>
      </c>
    </row>
    <row r="4698" spans="1:32" x14ac:dyDescent="0.3">
      <c r="A4698" t="s">
        <v>4732</v>
      </c>
      <c r="B4698" t="s">
        <v>30</v>
      </c>
      <c r="C4698" t="str">
        <f>IF(Churn_Data[[#This Row],[SeniorCitizen]]=1,"Yes","No")</f>
        <v>No</v>
      </c>
      <c r="D4698">
        <v>0</v>
      </c>
      <c r="E4698" t="s">
        <v>24</v>
      </c>
      <c r="F4698" t="s">
        <v>24</v>
      </c>
      <c r="G4698" t="s">
        <v>24</v>
      </c>
      <c r="H4698" t="s">
        <v>25</v>
      </c>
      <c r="I4698" t="s">
        <v>120</v>
      </c>
      <c r="J4698" t="str">
        <f>IF(Churn_Data[[#This Row],[InternetService]]&lt;&gt;"No","Yes","No")</f>
        <v>Yes</v>
      </c>
      <c r="K4698" t="s">
        <v>24</v>
      </c>
      <c r="L4698" t="s">
        <v>24</v>
      </c>
      <c r="M4698" t="s">
        <v>24</v>
      </c>
      <c r="N4698" t="s">
        <v>25</v>
      </c>
      <c r="O4698" t="s">
        <v>25</v>
      </c>
      <c r="P4698" t="s">
        <v>25</v>
      </c>
      <c r="Q4698" t="s">
        <v>25</v>
      </c>
      <c r="R4698">
        <f>IF(Churn_Data[[#This Row],[Churn]]="Yes",1,0)</f>
        <v>0</v>
      </c>
      <c r="S4698" t="s">
        <v>24</v>
      </c>
      <c r="T4698">
        <f>(Churn_Data[[#This Row],[OnlineSecurity]]="Yes")+(Churn_Data[[#This Row],[OnlineBackup]]="Yes")+(Churn_Data[[#This Row],[DeviceProtection]]="Yes")+(Churn_Data[[#This Row],[TechSupport]]="Yes")+(Churn_Data[[#This Row],[StreamingTV]]="Yes")+(Churn_Data[[#This Row],[StreamingMovies]]="Yes")</f>
        <v>3</v>
      </c>
      <c r="U4698" t="s">
        <v>3911</v>
      </c>
      <c r="V4698" t="s">
        <v>46</v>
      </c>
      <c r="W4698" t="str">
        <f>IF(ISNUMBER(SEARCH("automatic", Churn_Data[[#This Row],[PaymentMethod]])), "Automatic", "Manual")</f>
        <v>Automatic</v>
      </c>
      <c r="X4698">
        <v>59.8</v>
      </c>
      <c r="Y4698" t="str">
        <f>IF(Churn_Data[[#This Row],[tenure]]&lt;=12,"0-1 Year",IF(Churn_Data[[#This Row],[tenure]]&lt;=24,"1-2 Years",IF(Churn_Data[[#This Row],[tenure]]&lt;=36,"2-3 Years",IF(Churn_Data[[#This Row],[tenure]]&lt;=48,"3-4 Years",IF(Churn_Data[[#This Row],[tenure]]&lt;=60,"4-5 Years","5+ Years")))))</f>
        <v>4-5 Years</v>
      </c>
      <c r="Z4698">
        <v>56</v>
      </c>
      <c r="AA4698">
        <v>3457.45</v>
      </c>
      <c r="AB4698">
        <f>IF(Churn_Data[[#This Row],[Churn]]="No",Churn_Data[[#This Row],[MonthlyCharges]],NA())</f>
        <v>59.8</v>
      </c>
      <c r="AC4698">
        <f>IF(Churn_Data[[#This Row],[Churn]]="No",Churn_Data[[#This Row],[tenure]],NA())</f>
        <v>56</v>
      </c>
      <c r="AD4698" t="e">
        <f>IF(Churn_Data[[#This Row],[Churn]]="Yes",Churn_Data[[#This Row],[MonthlyCharges]],NA())</f>
        <v>#N/A</v>
      </c>
      <c r="AE4698" t="e">
        <f>IF(Churn_Data[[#This Row],[Churn]]="Yes",Churn_Data[[#This Row],[tenure]],NA())</f>
        <v>#N/A</v>
      </c>
      <c r="AF4698">
        <v>3348.8</v>
      </c>
    </row>
    <row r="4699" spans="1:32" x14ac:dyDescent="0.3">
      <c r="A4699" t="s">
        <v>4733</v>
      </c>
      <c r="B4699" t="s">
        <v>23</v>
      </c>
      <c r="C4699" t="str">
        <f>IF(Churn_Data[[#This Row],[SeniorCitizen]]=1,"Yes","No")</f>
        <v>No</v>
      </c>
      <c r="D4699">
        <v>0</v>
      </c>
      <c r="E4699" t="s">
        <v>24</v>
      </c>
      <c r="F4699" t="s">
        <v>24</v>
      </c>
      <c r="G4699" t="s">
        <v>24</v>
      </c>
      <c r="H4699" t="s">
        <v>25</v>
      </c>
      <c r="I4699" t="s">
        <v>120</v>
      </c>
      <c r="J4699" t="str">
        <f>IF(Churn_Data[[#This Row],[InternetService]]&lt;&gt;"No","Yes","No")</f>
        <v>Yes</v>
      </c>
      <c r="K4699" t="s">
        <v>24</v>
      </c>
      <c r="L4699" t="s">
        <v>25</v>
      </c>
      <c r="M4699" t="s">
        <v>25</v>
      </c>
      <c r="N4699" t="s">
        <v>25</v>
      </c>
      <c r="O4699" t="s">
        <v>25</v>
      </c>
      <c r="P4699" t="s">
        <v>25</v>
      </c>
      <c r="Q4699" t="s">
        <v>25</v>
      </c>
      <c r="R4699">
        <f>IF(Churn_Data[[#This Row],[Churn]]="Yes",1,0)</f>
        <v>0</v>
      </c>
      <c r="S4699" t="s">
        <v>24</v>
      </c>
      <c r="T4699">
        <f>(Churn_Data[[#This Row],[OnlineSecurity]]="Yes")+(Churn_Data[[#This Row],[OnlineBackup]]="Yes")+(Churn_Data[[#This Row],[DeviceProtection]]="Yes")+(Churn_Data[[#This Row],[TechSupport]]="Yes")+(Churn_Data[[#This Row],[StreamingTV]]="Yes")+(Churn_Data[[#This Row],[StreamingMovies]]="Yes")</f>
        <v>1</v>
      </c>
      <c r="U4699" t="s">
        <v>3911</v>
      </c>
      <c r="V4699" t="s">
        <v>46</v>
      </c>
      <c r="W4699" t="str">
        <f>IF(ISNUMBER(SEARCH("automatic", Churn_Data[[#This Row],[PaymentMethod]])), "Automatic", "Manual")</f>
        <v>Automatic</v>
      </c>
      <c r="X4699">
        <v>50.65</v>
      </c>
      <c r="Y4699" t="str">
        <f>IF(Churn_Data[[#This Row],[tenure]]&lt;=12,"0-1 Year",IF(Churn_Data[[#This Row],[tenure]]&lt;=24,"1-2 Years",IF(Churn_Data[[#This Row],[tenure]]&lt;=36,"2-3 Years",IF(Churn_Data[[#This Row],[tenure]]&lt;=48,"3-4 Years",IF(Churn_Data[[#This Row],[tenure]]&lt;=60,"4-5 Years","5+ Years")))))</f>
        <v>5+ Years</v>
      </c>
      <c r="Z4699">
        <v>63</v>
      </c>
      <c r="AA4699">
        <v>3221.25</v>
      </c>
      <c r="AB4699">
        <f>IF(Churn_Data[[#This Row],[Churn]]="No",Churn_Data[[#This Row],[MonthlyCharges]],NA())</f>
        <v>50.65</v>
      </c>
      <c r="AC4699">
        <f>IF(Churn_Data[[#This Row],[Churn]]="No",Churn_Data[[#This Row],[tenure]],NA())</f>
        <v>63</v>
      </c>
      <c r="AD4699" t="e">
        <f>IF(Churn_Data[[#This Row],[Churn]]="Yes",Churn_Data[[#This Row],[MonthlyCharges]],NA())</f>
        <v>#N/A</v>
      </c>
      <c r="AE4699" t="e">
        <f>IF(Churn_Data[[#This Row],[Churn]]="Yes",Churn_Data[[#This Row],[tenure]],NA())</f>
        <v>#N/A</v>
      </c>
      <c r="AF4699">
        <v>3190.95</v>
      </c>
    </row>
    <row r="4700" spans="1:32" x14ac:dyDescent="0.3">
      <c r="A4700" t="s">
        <v>4734</v>
      </c>
      <c r="B4700" t="s">
        <v>23</v>
      </c>
      <c r="C4700" t="str">
        <f>IF(Churn_Data[[#This Row],[SeniorCitizen]]=1,"Yes","No")</f>
        <v>No</v>
      </c>
      <c r="D4700">
        <v>0</v>
      </c>
      <c r="E4700" t="s">
        <v>24</v>
      </c>
      <c r="F4700" t="s">
        <v>24</v>
      </c>
      <c r="G4700" t="s">
        <v>24</v>
      </c>
      <c r="H4700" t="s">
        <v>25</v>
      </c>
      <c r="I4700" t="s">
        <v>120</v>
      </c>
      <c r="J4700" t="str">
        <f>IF(Churn_Data[[#This Row],[InternetService]]&lt;&gt;"No","Yes","No")</f>
        <v>Yes</v>
      </c>
      <c r="K4700" t="s">
        <v>24</v>
      </c>
      <c r="L4700" t="s">
        <v>25</v>
      </c>
      <c r="M4700" t="s">
        <v>24</v>
      </c>
      <c r="N4700" t="s">
        <v>25</v>
      </c>
      <c r="O4700" t="s">
        <v>24</v>
      </c>
      <c r="P4700" t="s">
        <v>24</v>
      </c>
      <c r="Q4700" t="s">
        <v>25</v>
      </c>
      <c r="R4700">
        <f>IF(Churn_Data[[#This Row],[Churn]]="Yes",1,0)</f>
        <v>0</v>
      </c>
      <c r="S4700" t="s">
        <v>25</v>
      </c>
      <c r="T4700">
        <f>(Churn_Data[[#This Row],[OnlineSecurity]]="Yes")+(Churn_Data[[#This Row],[OnlineBackup]]="Yes")+(Churn_Data[[#This Row],[DeviceProtection]]="Yes")+(Churn_Data[[#This Row],[TechSupport]]="Yes")+(Churn_Data[[#This Row],[StreamingTV]]="Yes")+(Churn_Data[[#This Row],[StreamingMovies]]="Yes")</f>
        <v>4</v>
      </c>
      <c r="U4700" t="s">
        <v>3911</v>
      </c>
      <c r="V4700" t="s">
        <v>72</v>
      </c>
      <c r="W4700" t="str">
        <f>IF(ISNUMBER(SEARCH("automatic", Churn_Data[[#This Row],[PaymentMethod]])), "Automatic", "Manual")</f>
        <v>Automatic</v>
      </c>
      <c r="X4700">
        <v>77.55</v>
      </c>
      <c r="Y4700" t="str">
        <f>IF(Churn_Data[[#This Row],[tenure]]&lt;=12,"0-1 Year",IF(Churn_Data[[#This Row],[tenure]]&lt;=24,"1-2 Years",IF(Churn_Data[[#This Row],[tenure]]&lt;=36,"2-3 Years",IF(Churn_Data[[#This Row],[tenure]]&lt;=48,"3-4 Years",IF(Churn_Data[[#This Row],[tenure]]&lt;=60,"4-5 Years","5+ Years")))))</f>
        <v>5+ Years</v>
      </c>
      <c r="Z4700">
        <v>71</v>
      </c>
      <c r="AA4700">
        <v>5574.35</v>
      </c>
      <c r="AB4700">
        <f>IF(Churn_Data[[#This Row],[Churn]]="No",Churn_Data[[#This Row],[MonthlyCharges]],NA())</f>
        <v>77.55</v>
      </c>
      <c r="AC4700">
        <f>IF(Churn_Data[[#This Row],[Churn]]="No",Churn_Data[[#This Row],[tenure]],NA())</f>
        <v>71</v>
      </c>
      <c r="AD4700" t="e">
        <f>IF(Churn_Data[[#This Row],[Churn]]="Yes",Churn_Data[[#This Row],[MonthlyCharges]],NA())</f>
        <v>#N/A</v>
      </c>
      <c r="AE4700" t="e">
        <f>IF(Churn_Data[[#This Row],[Churn]]="Yes",Churn_Data[[#This Row],[tenure]],NA())</f>
        <v>#N/A</v>
      </c>
      <c r="AF4700">
        <v>5506.05</v>
      </c>
    </row>
    <row r="4701" spans="1:32" x14ac:dyDescent="0.3">
      <c r="A4701" t="s">
        <v>4735</v>
      </c>
      <c r="B4701" t="s">
        <v>30</v>
      </c>
      <c r="C4701" t="str">
        <f>IF(Churn_Data[[#This Row],[SeniorCitizen]]=1,"Yes","No")</f>
        <v>No</v>
      </c>
      <c r="D4701">
        <v>0</v>
      </c>
      <c r="E4701" t="s">
        <v>24</v>
      </c>
      <c r="F4701" t="s">
        <v>24</v>
      </c>
      <c r="G4701" t="s">
        <v>24</v>
      </c>
      <c r="H4701" t="s">
        <v>25</v>
      </c>
      <c r="I4701" t="s">
        <v>120</v>
      </c>
      <c r="J4701" t="str">
        <f>IF(Churn_Data[[#This Row],[InternetService]]&lt;&gt;"No","Yes","No")</f>
        <v>Yes</v>
      </c>
      <c r="K4701" t="s">
        <v>24</v>
      </c>
      <c r="L4701" t="s">
        <v>24</v>
      </c>
      <c r="M4701" t="s">
        <v>24</v>
      </c>
      <c r="N4701" t="s">
        <v>25</v>
      </c>
      <c r="O4701" t="s">
        <v>24</v>
      </c>
      <c r="P4701" t="s">
        <v>24</v>
      </c>
      <c r="Q4701" t="s">
        <v>25</v>
      </c>
      <c r="R4701">
        <f>IF(Churn_Data[[#This Row],[Churn]]="Yes",1,0)</f>
        <v>0</v>
      </c>
      <c r="S4701" t="s">
        <v>25</v>
      </c>
      <c r="T4701">
        <f>(Churn_Data[[#This Row],[OnlineSecurity]]="Yes")+(Churn_Data[[#This Row],[OnlineBackup]]="Yes")+(Churn_Data[[#This Row],[DeviceProtection]]="Yes")+(Churn_Data[[#This Row],[TechSupport]]="Yes")+(Churn_Data[[#This Row],[StreamingTV]]="Yes")+(Churn_Data[[#This Row],[StreamingMovies]]="Yes")</f>
        <v>5</v>
      </c>
      <c r="U4701" t="s">
        <v>3911</v>
      </c>
      <c r="V4701" t="s">
        <v>32</v>
      </c>
      <c r="W4701" t="str">
        <f>IF(ISNUMBER(SEARCH("automatic", Churn_Data[[#This Row],[PaymentMethod]])), "Automatic", "Manual")</f>
        <v>Manual</v>
      </c>
      <c r="X4701">
        <v>79.2</v>
      </c>
      <c r="Y4701" t="str">
        <f>IF(Churn_Data[[#This Row],[tenure]]&lt;=12,"0-1 Year",IF(Churn_Data[[#This Row],[tenure]]&lt;=24,"1-2 Years",IF(Churn_Data[[#This Row],[tenure]]&lt;=36,"2-3 Years",IF(Churn_Data[[#This Row],[tenure]]&lt;=48,"3-4 Years",IF(Churn_Data[[#This Row],[tenure]]&lt;=60,"4-5 Years","5+ Years")))))</f>
        <v>4-5 Years</v>
      </c>
      <c r="Z4701">
        <v>52</v>
      </c>
      <c r="AA4701">
        <v>4016.3</v>
      </c>
      <c r="AB4701">
        <f>IF(Churn_Data[[#This Row],[Churn]]="No",Churn_Data[[#This Row],[MonthlyCharges]],NA())</f>
        <v>79.2</v>
      </c>
      <c r="AC4701">
        <f>IF(Churn_Data[[#This Row],[Churn]]="No",Churn_Data[[#This Row],[tenure]],NA())</f>
        <v>52</v>
      </c>
      <c r="AD4701" t="e">
        <f>IF(Churn_Data[[#This Row],[Churn]]="Yes",Churn_Data[[#This Row],[MonthlyCharges]],NA())</f>
        <v>#N/A</v>
      </c>
      <c r="AE4701" t="e">
        <f>IF(Churn_Data[[#This Row],[Churn]]="Yes",Churn_Data[[#This Row],[tenure]],NA())</f>
        <v>#N/A</v>
      </c>
      <c r="AF4701">
        <v>4118.3999999999996</v>
      </c>
    </row>
    <row r="4702" spans="1:32" x14ac:dyDescent="0.3">
      <c r="A4702" t="s">
        <v>4736</v>
      </c>
      <c r="B4702" t="s">
        <v>30</v>
      </c>
      <c r="C4702" t="str">
        <f>IF(Churn_Data[[#This Row],[SeniorCitizen]]=1,"Yes","No")</f>
        <v>No</v>
      </c>
      <c r="D4702">
        <v>0</v>
      </c>
      <c r="E4702" t="s">
        <v>25</v>
      </c>
      <c r="F4702" t="s">
        <v>25</v>
      </c>
      <c r="G4702" t="s">
        <v>24</v>
      </c>
      <c r="H4702" t="s">
        <v>25</v>
      </c>
      <c r="I4702" t="s">
        <v>26</v>
      </c>
      <c r="J4702" t="str">
        <f>IF(Churn_Data[[#This Row],[InternetService]]&lt;&gt;"No","Yes","No")</f>
        <v>Yes</v>
      </c>
      <c r="K4702" t="s">
        <v>24</v>
      </c>
      <c r="L4702" t="s">
        <v>25</v>
      </c>
      <c r="M4702" t="s">
        <v>24</v>
      </c>
      <c r="N4702" t="s">
        <v>25</v>
      </c>
      <c r="O4702" t="s">
        <v>24</v>
      </c>
      <c r="P4702" t="s">
        <v>24</v>
      </c>
      <c r="Q4702" t="s">
        <v>25</v>
      </c>
      <c r="R4702">
        <f>IF(Churn_Data[[#This Row],[Churn]]="Yes",1,0)</f>
        <v>0</v>
      </c>
      <c r="S4702" t="s">
        <v>24</v>
      </c>
      <c r="T4702">
        <f>(Churn_Data[[#This Row],[OnlineSecurity]]="Yes")+(Churn_Data[[#This Row],[OnlineBackup]]="Yes")+(Churn_Data[[#This Row],[DeviceProtection]]="Yes")+(Churn_Data[[#This Row],[TechSupport]]="Yes")+(Churn_Data[[#This Row],[StreamingTV]]="Yes")+(Churn_Data[[#This Row],[StreamingMovies]]="Yes")</f>
        <v>4</v>
      </c>
      <c r="U4702" t="s">
        <v>3911</v>
      </c>
      <c r="V4702" t="s">
        <v>32</v>
      </c>
      <c r="W4702" t="str">
        <f>IF(ISNUMBER(SEARCH("automatic", Churn_Data[[#This Row],[PaymentMethod]])), "Automatic", "Manual")</f>
        <v>Manual</v>
      </c>
      <c r="X4702">
        <v>100.45</v>
      </c>
      <c r="Y4702" t="str">
        <f>IF(Churn_Data[[#This Row],[tenure]]&lt;=12,"0-1 Year",IF(Churn_Data[[#This Row],[tenure]]&lt;=24,"1-2 Years",IF(Churn_Data[[#This Row],[tenure]]&lt;=36,"2-3 Years",IF(Churn_Data[[#This Row],[tenure]]&lt;=48,"3-4 Years",IF(Churn_Data[[#This Row],[tenure]]&lt;=60,"4-5 Years","5+ Years")))))</f>
        <v>3-4 Years</v>
      </c>
      <c r="Z4702">
        <v>39</v>
      </c>
      <c r="AA4702">
        <v>3801.7</v>
      </c>
      <c r="AB4702">
        <f>IF(Churn_Data[[#This Row],[Churn]]="No",Churn_Data[[#This Row],[MonthlyCharges]],NA())</f>
        <v>100.45</v>
      </c>
      <c r="AC4702">
        <f>IF(Churn_Data[[#This Row],[Churn]]="No",Churn_Data[[#This Row],[tenure]],NA())</f>
        <v>39</v>
      </c>
      <c r="AD4702" t="e">
        <f>IF(Churn_Data[[#This Row],[Churn]]="Yes",Churn_Data[[#This Row],[MonthlyCharges]],NA())</f>
        <v>#N/A</v>
      </c>
      <c r="AE4702" t="e">
        <f>IF(Churn_Data[[#This Row],[Churn]]="Yes",Churn_Data[[#This Row],[tenure]],NA())</f>
        <v>#N/A</v>
      </c>
      <c r="AF4702">
        <v>3917.55</v>
      </c>
    </row>
    <row r="4703" spans="1:32" x14ac:dyDescent="0.3">
      <c r="A4703" t="s">
        <v>4737</v>
      </c>
      <c r="B4703" t="s">
        <v>23</v>
      </c>
      <c r="C4703" t="str">
        <f>IF(Churn_Data[[#This Row],[SeniorCitizen]]=1,"Yes","No")</f>
        <v>No</v>
      </c>
      <c r="D4703">
        <v>0</v>
      </c>
      <c r="E4703" t="s">
        <v>24</v>
      </c>
      <c r="F4703" t="s">
        <v>25</v>
      </c>
      <c r="G4703" t="s">
        <v>24</v>
      </c>
      <c r="H4703" t="s">
        <v>25</v>
      </c>
      <c r="I4703" t="s">
        <v>120</v>
      </c>
      <c r="J4703" t="str">
        <f>IF(Churn_Data[[#This Row],[InternetService]]&lt;&gt;"No","Yes","No")</f>
        <v>Yes</v>
      </c>
      <c r="K4703" t="s">
        <v>24</v>
      </c>
      <c r="L4703" t="s">
        <v>24</v>
      </c>
      <c r="M4703" t="s">
        <v>24</v>
      </c>
      <c r="N4703" t="s">
        <v>25</v>
      </c>
      <c r="O4703" t="s">
        <v>24</v>
      </c>
      <c r="P4703" t="s">
        <v>25</v>
      </c>
      <c r="Q4703" t="s">
        <v>25</v>
      </c>
      <c r="R4703">
        <f>IF(Churn_Data[[#This Row],[Churn]]="Yes",1,0)</f>
        <v>0</v>
      </c>
      <c r="S4703" t="s">
        <v>24</v>
      </c>
      <c r="T4703">
        <f>(Churn_Data[[#This Row],[OnlineSecurity]]="Yes")+(Churn_Data[[#This Row],[OnlineBackup]]="Yes")+(Churn_Data[[#This Row],[DeviceProtection]]="Yes")+(Churn_Data[[#This Row],[TechSupport]]="Yes")+(Churn_Data[[#This Row],[StreamingTV]]="Yes")+(Churn_Data[[#This Row],[StreamingMovies]]="Yes")</f>
        <v>4</v>
      </c>
      <c r="U4703" t="s">
        <v>3911</v>
      </c>
      <c r="V4703" t="s">
        <v>72</v>
      </c>
      <c r="W4703" t="str">
        <f>IF(ISNUMBER(SEARCH("automatic", Churn_Data[[#This Row],[PaymentMethod]])), "Automatic", "Manual")</f>
        <v>Automatic</v>
      </c>
      <c r="X4703">
        <v>72</v>
      </c>
      <c r="Y4703" t="str">
        <f>IF(Churn_Data[[#This Row],[tenure]]&lt;=12,"0-1 Year",IF(Churn_Data[[#This Row],[tenure]]&lt;=24,"1-2 Years",IF(Churn_Data[[#This Row],[tenure]]&lt;=36,"2-3 Years",IF(Churn_Data[[#This Row],[tenure]]&lt;=48,"3-4 Years",IF(Churn_Data[[#This Row],[tenure]]&lt;=60,"4-5 Years","5+ Years")))))</f>
        <v>5+ Years</v>
      </c>
      <c r="Z4703">
        <v>62</v>
      </c>
      <c r="AA4703">
        <v>4284.2</v>
      </c>
      <c r="AB4703">
        <f>IF(Churn_Data[[#This Row],[Churn]]="No",Churn_Data[[#This Row],[MonthlyCharges]],NA())</f>
        <v>72</v>
      </c>
      <c r="AC4703">
        <f>IF(Churn_Data[[#This Row],[Churn]]="No",Churn_Data[[#This Row],[tenure]],NA())</f>
        <v>62</v>
      </c>
      <c r="AD4703" t="e">
        <f>IF(Churn_Data[[#This Row],[Churn]]="Yes",Churn_Data[[#This Row],[MonthlyCharges]],NA())</f>
        <v>#N/A</v>
      </c>
      <c r="AE4703" t="e">
        <f>IF(Churn_Data[[#This Row],[Churn]]="Yes",Churn_Data[[#This Row],[tenure]],NA())</f>
        <v>#N/A</v>
      </c>
      <c r="AF4703">
        <v>4464</v>
      </c>
    </row>
    <row r="4704" spans="1:32" x14ac:dyDescent="0.3">
      <c r="A4704" t="s">
        <v>4738</v>
      </c>
      <c r="B4704" t="s">
        <v>30</v>
      </c>
      <c r="C4704" t="str">
        <f>IF(Churn_Data[[#This Row],[SeniorCitizen]]=1,"Yes","No")</f>
        <v>No</v>
      </c>
      <c r="D4704">
        <v>0</v>
      </c>
      <c r="E4704" t="s">
        <v>25</v>
      </c>
      <c r="F4704" t="s">
        <v>25</v>
      </c>
      <c r="G4704" t="s">
        <v>24</v>
      </c>
      <c r="H4704" t="s">
        <v>25</v>
      </c>
      <c r="I4704" t="s">
        <v>26</v>
      </c>
      <c r="J4704" t="str">
        <f>IF(Churn_Data[[#This Row],[InternetService]]&lt;&gt;"No","Yes","No")</f>
        <v>Yes</v>
      </c>
      <c r="K4704" t="s">
        <v>24</v>
      </c>
      <c r="L4704" t="s">
        <v>25</v>
      </c>
      <c r="M4704" t="s">
        <v>25</v>
      </c>
      <c r="N4704" t="s">
        <v>24</v>
      </c>
      <c r="O4704" t="s">
        <v>24</v>
      </c>
      <c r="P4704" t="s">
        <v>25</v>
      </c>
      <c r="Q4704" t="s">
        <v>25</v>
      </c>
      <c r="R4704">
        <f>IF(Churn_Data[[#This Row],[Churn]]="Yes",1,0)</f>
        <v>0</v>
      </c>
      <c r="S4704" t="s">
        <v>24</v>
      </c>
      <c r="T4704">
        <f>(Churn_Data[[#This Row],[OnlineSecurity]]="Yes")+(Churn_Data[[#This Row],[OnlineBackup]]="Yes")+(Churn_Data[[#This Row],[DeviceProtection]]="Yes")+(Churn_Data[[#This Row],[TechSupport]]="Yes")+(Churn_Data[[#This Row],[StreamingTV]]="Yes")+(Churn_Data[[#This Row],[StreamingMovies]]="Yes")</f>
        <v>3</v>
      </c>
      <c r="U4704" t="s">
        <v>3911</v>
      </c>
      <c r="V4704" t="s">
        <v>32</v>
      </c>
      <c r="W4704" t="str">
        <f>IF(ISNUMBER(SEARCH("automatic", Churn_Data[[#This Row],[PaymentMethod]])), "Automatic", "Manual")</f>
        <v>Manual</v>
      </c>
      <c r="X4704">
        <v>88.95</v>
      </c>
      <c r="Y4704" t="str">
        <f>IF(Churn_Data[[#This Row],[tenure]]&lt;=12,"0-1 Year",IF(Churn_Data[[#This Row],[tenure]]&lt;=24,"1-2 Years",IF(Churn_Data[[#This Row],[tenure]]&lt;=36,"2-3 Years",IF(Churn_Data[[#This Row],[tenure]]&lt;=48,"3-4 Years",IF(Churn_Data[[#This Row],[tenure]]&lt;=60,"4-5 Years","5+ Years")))))</f>
        <v>2-3 Years</v>
      </c>
      <c r="Z4704">
        <v>33</v>
      </c>
      <c r="AA4704">
        <v>3027.65</v>
      </c>
      <c r="AB4704">
        <f>IF(Churn_Data[[#This Row],[Churn]]="No",Churn_Data[[#This Row],[MonthlyCharges]],NA())</f>
        <v>88.95</v>
      </c>
      <c r="AC4704">
        <f>IF(Churn_Data[[#This Row],[Churn]]="No",Churn_Data[[#This Row],[tenure]],NA())</f>
        <v>33</v>
      </c>
      <c r="AD4704" t="e">
        <f>IF(Churn_Data[[#This Row],[Churn]]="Yes",Churn_Data[[#This Row],[MonthlyCharges]],NA())</f>
        <v>#N/A</v>
      </c>
      <c r="AE4704" t="e">
        <f>IF(Churn_Data[[#This Row],[Churn]]="Yes",Churn_Data[[#This Row],[tenure]],NA())</f>
        <v>#N/A</v>
      </c>
      <c r="AF4704">
        <v>2935.35</v>
      </c>
    </row>
    <row r="4705" spans="1:32" x14ac:dyDescent="0.3">
      <c r="A4705" t="s">
        <v>4739</v>
      </c>
      <c r="B4705" t="s">
        <v>23</v>
      </c>
      <c r="C4705" t="str">
        <f>IF(Churn_Data[[#This Row],[SeniorCitizen]]=1,"Yes","No")</f>
        <v>No</v>
      </c>
      <c r="D4705">
        <v>0</v>
      </c>
      <c r="E4705" t="s">
        <v>25</v>
      </c>
      <c r="F4705" t="s">
        <v>25</v>
      </c>
      <c r="G4705" t="s">
        <v>24</v>
      </c>
      <c r="H4705" t="s">
        <v>25</v>
      </c>
      <c r="I4705" t="s">
        <v>26</v>
      </c>
      <c r="J4705" t="str">
        <f>IF(Churn_Data[[#This Row],[InternetService]]&lt;&gt;"No","Yes","No")</f>
        <v>Yes</v>
      </c>
      <c r="K4705" t="s">
        <v>25</v>
      </c>
      <c r="L4705" t="s">
        <v>24</v>
      </c>
      <c r="M4705" t="s">
        <v>25</v>
      </c>
      <c r="N4705" t="s">
        <v>24</v>
      </c>
      <c r="O4705" t="s">
        <v>24</v>
      </c>
      <c r="P4705" t="s">
        <v>24</v>
      </c>
      <c r="Q4705" t="s">
        <v>25</v>
      </c>
      <c r="R4705">
        <f>IF(Churn_Data[[#This Row],[Churn]]="Yes",1,0)</f>
        <v>0</v>
      </c>
      <c r="S4705" t="s">
        <v>24</v>
      </c>
      <c r="T4705">
        <f>(Churn_Data[[#This Row],[OnlineSecurity]]="Yes")+(Churn_Data[[#This Row],[OnlineBackup]]="Yes")+(Churn_Data[[#This Row],[DeviceProtection]]="Yes")+(Churn_Data[[#This Row],[TechSupport]]="Yes")+(Churn_Data[[#This Row],[StreamingTV]]="Yes")+(Churn_Data[[#This Row],[StreamingMovies]]="Yes")</f>
        <v>4</v>
      </c>
      <c r="U4705" t="s">
        <v>3911</v>
      </c>
      <c r="V4705" t="s">
        <v>46</v>
      </c>
      <c r="W4705" t="str">
        <f>IF(ISNUMBER(SEARCH("automatic", Churn_Data[[#This Row],[PaymentMethod]])), "Automatic", "Manual")</f>
        <v>Automatic</v>
      </c>
      <c r="X4705">
        <v>98.8</v>
      </c>
      <c r="Y4705" t="str">
        <f>IF(Churn_Data[[#This Row],[tenure]]&lt;=12,"0-1 Year",IF(Churn_Data[[#This Row],[tenure]]&lt;=24,"1-2 Years",IF(Churn_Data[[#This Row],[tenure]]&lt;=36,"2-3 Years",IF(Churn_Data[[#This Row],[tenure]]&lt;=48,"3-4 Years",IF(Churn_Data[[#This Row],[tenure]]&lt;=60,"4-5 Years","5+ Years")))))</f>
        <v>3-4 Years</v>
      </c>
      <c r="Z4705">
        <v>41</v>
      </c>
      <c r="AA4705">
        <v>3959.15</v>
      </c>
      <c r="AB4705">
        <f>IF(Churn_Data[[#This Row],[Churn]]="No",Churn_Data[[#This Row],[MonthlyCharges]],NA())</f>
        <v>98.8</v>
      </c>
      <c r="AC4705">
        <f>IF(Churn_Data[[#This Row],[Churn]]="No",Churn_Data[[#This Row],[tenure]],NA())</f>
        <v>41</v>
      </c>
      <c r="AD4705" t="e">
        <f>IF(Churn_Data[[#This Row],[Churn]]="Yes",Churn_Data[[#This Row],[MonthlyCharges]],NA())</f>
        <v>#N/A</v>
      </c>
      <c r="AE4705" t="e">
        <f>IF(Churn_Data[[#This Row],[Churn]]="Yes",Churn_Data[[#This Row],[tenure]],NA())</f>
        <v>#N/A</v>
      </c>
      <c r="AF4705">
        <v>4050.8</v>
      </c>
    </row>
    <row r="4706" spans="1:32" x14ac:dyDescent="0.3">
      <c r="A4706" t="s">
        <v>4740</v>
      </c>
      <c r="B4706" t="s">
        <v>30</v>
      </c>
      <c r="C4706" t="str">
        <f>IF(Churn_Data[[#This Row],[SeniorCitizen]]=1,"Yes","No")</f>
        <v>No</v>
      </c>
      <c r="D4706">
        <v>0</v>
      </c>
      <c r="E4706" t="s">
        <v>25</v>
      </c>
      <c r="F4706" t="s">
        <v>25</v>
      </c>
      <c r="G4706" t="s">
        <v>24</v>
      </c>
      <c r="H4706" t="s">
        <v>25</v>
      </c>
      <c r="I4706" t="s">
        <v>26</v>
      </c>
      <c r="J4706" t="str">
        <f>IF(Churn_Data[[#This Row],[InternetService]]&lt;&gt;"No","Yes","No")</f>
        <v>Yes</v>
      </c>
      <c r="K4706" t="s">
        <v>25</v>
      </c>
      <c r="L4706" t="s">
        <v>25</v>
      </c>
      <c r="M4706" t="s">
        <v>24</v>
      </c>
      <c r="N4706" t="s">
        <v>24</v>
      </c>
      <c r="O4706" t="s">
        <v>24</v>
      </c>
      <c r="P4706" t="s">
        <v>24</v>
      </c>
      <c r="Q4706" t="s">
        <v>25</v>
      </c>
      <c r="R4706">
        <f>IF(Churn_Data[[#This Row],[Churn]]="Yes",1,0)</f>
        <v>0</v>
      </c>
      <c r="S4706" t="s">
        <v>25</v>
      </c>
      <c r="T4706">
        <f>(Churn_Data[[#This Row],[OnlineSecurity]]="Yes")+(Churn_Data[[#This Row],[OnlineBackup]]="Yes")+(Churn_Data[[#This Row],[DeviceProtection]]="Yes")+(Churn_Data[[#This Row],[TechSupport]]="Yes")+(Churn_Data[[#This Row],[StreamingTV]]="Yes")+(Churn_Data[[#This Row],[StreamingMovies]]="Yes")</f>
        <v>4</v>
      </c>
      <c r="U4706" t="s">
        <v>3911</v>
      </c>
      <c r="V4706" t="s">
        <v>46</v>
      </c>
      <c r="W4706" t="str">
        <f>IF(ISNUMBER(SEARCH("automatic", Churn_Data[[#This Row],[PaymentMethod]])), "Automatic", "Manual")</f>
        <v>Automatic</v>
      </c>
      <c r="X4706">
        <v>99.45</v>
      </c>
      <c r="Y4706" t="str">
        <f>IF(Churn_Data[[#This Row],[tenure]]&lt;=12,"0-1 Year",IF(Churn_Data[[#This Row],[tenure]]&lt;=24,"1-2 Years",IF(Churn_Data[[#This Row],[tenure]]&lt;=36,"2-3 Years",IF(Churn_Data[[#This Row],[tenure]]&lt;=48,"3-4 Years",IF(Churn_Data[[#This Row],[tenure]]&lt;=60,"4-5 Years","5+ Years")))))</f>
        <v>2-3 Years</v>
      </c>
      <c r="Z4706">
        <v>31</v>
      </c>
      <c r="AA4706">
        <v>3109.9</v>
      </c>
      <c r="AB4706">
        <f>IF(Churn_Data[[#This Row],[Churn]]="No",Churn_Data[[#This Row],[MonthlyCharges]],NA())</f>
        <v>99.45</v>
      </c>
      <c r="AC4706">
        <f>IF(Churn_Data[[#This Row],[Churn]]="No",Churn_Data[[#This Row],[tenure]],NA())</f>
        <v>31</v>
      </c>
      <c r="AD4706" t="e">
        <f>IF(Churn_Data[[#This Row],[Churn]]="Yes",Churn_Data[[#This Row],[MonthlyCharges]],NA())</f>
        <v>#N/A</v>
      </c>
      <c r="AE4706" t="e">
        <f>IF(Churn_Data[[#This Row],[Churn]]="Yes",Churn_Data[[#This Row],[tenure]],NA())</f>
        <v>#N/A</v>
      </c>
      <c r="AF4706">
        <v>3082.95</v>
      </c>
    </row>
    <row r="4707" spans="1:32" x14ac:dyDescent="0.3">
      <c r="A4707" t="s">
        <v>4741</v>
      </c>
      <c r="B4707" t="s">
        <v>30</v>
      </c>
      <c r="C4707" t="str">
        <f>IF(Churn_Data[[#This Row],[SeniorCitizen]]=1,"Yes","No")</f>
        <v>No</v>
      </c>
      <c r="D4707">
        <v>0</v>
      </c>
      <c r="E4707" t="s">
        <v>24</v>
      </c>
      <c r="F4707" t="s">
        <v>25</v>
      </c>
      <c r="G4707" t="s">
        <v>24</v>
      </c>
      <c r="H4707" t="s">
        <v>25</v>
      </c>
      <c r="I4707" t="s">
        <v>26</v>
      </c>
      <c r="J4707" t="str">
        <f>IF(Churn_Data[[#This Row],[InternetService]]&lt;&gt;"No","Yes","No")</f>
        <v>Yes</v>
      </c>
      <c r="K4707" t="s">
        <v>24</v>
      </c>
      <c r="L4707" t="s">
        <v>24</v>
      </c>
      <c r="M4707" t="s">
        <v>24</v>
      </c>
      <c r="N4707" t="s">
        <v>24</v>
      </c>
      <c r="O4707" t="s">
        <v>25</v>
      </c>
      <c r="P4707" t="s">
        <v>24</v>
      </c>
      <c r="Q4707" t="s">
        <v>25</v>
      </c>
      <c r="R4707">
        <f>IF(Churn_Data[[#This Row],[Churn]]="Yes",1,0)</f>
        <v>0</v>
      </c>
      <c r="S4707" t="s">
        <v>25</v>
      </c>
      <c r="T4707">
        <f>(Churn_Data[[#This Row],[OnlineSecurity]]="Yes")+(Churn_Data[[#This Row],[OnlineBackup]]="Yes")+(Churn_Data[[#This Row],[DeviceProtection]]="Yes")+(Churn_Data[[#This Row],[TechSupport]]="Yes")+(Churn_Data[[#This Row],[StreamingTV]]="Yes")+(Churn_Data[[#This Row],[StreamingMovies]]="Yes")</f>
        <v>5</v>
      </c>
      <c r="U4707" t="s">
        <v>3911</v>
      </c>
      <c r="V4707" t="s">
        <v>72</v>
      </c>
      <c r="W4707" t="str">
        <f>IF(ISNUMBER(SEARCH("automatic", Churn_Data[[#This Row],[PaymentMethod]])), "Automatic", "Manual")</f>
        <v>Automatic</v>
      </c>
      <c r="X4707">
        <v>101</v>
      </c>
      <c r="Y4707" t="str">
        <f>IF(Churn_Data[[#This Row],[tenure]]&lt;=12,"0-1 Year",IF(Churn_Data[[#This Row],[tenure]]&lt;=24,"1-2 Years",IF(Churn_Data[[#This Row],[tenure]]&lt;=36,"2-3 Years",IF(Churn_Data[[#This Row],[tenure]]&lt;=48,"3-4 Years",IF(Churn_Data[[#This Row],[tenure]]&lt;=60,"4-5 Years","5+ Years")))))</f>
        <v>5+ Years</v>
      </c>
      <c r="Z4707">
        <v>70</v>
      </c>
      <c r="AA4707">
        <v>7085.5</v>
      </c>
      <c r="AB4707">
        <f>IF(Churn_Data[[#This Row],[Churn]]="No",Churn_Data[[#This Row],[MonthlyCharges]],NA())</f>
        <v>101</v>
      </c>
      <c r="AC4707">
        <f>IF(Churn_Data[[#This Row],[Churn]]="No",Churn_Data[[#This Row],[tenure]],NA())</f>
        <v>70</v>
      </c>
      <c r="AD4707" t="e">
        <f>IF(Churn_Data[[#This Row],[Churn]]="Yes",Churn_Data[[#This Row],[MonthlyCharges]],NA())</f>
        <v>#N/A</v>
      </c>
      <c r="AE4707" t="e">
        <f>IF(Churn_Data[[#This Row],[Churn]]="Yes",Churn_Data[[#This Row],[tenure]],NA())</f>
        <v>#N/A</v>
      </c>
      <c r="AF4707">
        <v>7070</v>
      </c>
    </row>
    <row r="4708" spans="1:32" x14ac:dyDescent="0.3">
      <c r="A4708" t="s">
        <v>4742</v>
      </c>
      <c r="B4708" t="s">
        <v>30</v>
      </c>
      <c r="C4708" t="str">
        <f>IF(Churn_Data[[#This Row],[SeniorCitizen]]=1,"Yes","No")</f>
        <v>No</v>
      </c>
      <c r="D4708">
        <v>0</v>
      </c>
      <c r="E4708" t="s">
        <v>25</v>
      </c>
      <c r="F4708" t="s">
        <v>25</v>
      </c>
      <c r="G4708" t="s">
        <v>24</v>
      </c>
      <c r="H4708" t="s">
        <v>25</v>
      </c>
      <c r="I4708" t="s">
        <v>26</v>
      </c>
      <c r="J4708" t="str">
        <f>IF(Churn_Data[[#This Row],[InternetService]]&lt;&gt;"No","Yes","No")</f>
        <v>Yes</v>
      </c>
      <c r="K4708" t="s">
        <v>25</v>
      </c>
      <c r="L4708" t="s">
        <v>24</v>
      </c>
      <c r="M4708" t="s">
        <v>25</v>
      </c>
      <c r="N4708" t="s">
        <v>24</v>
      </c>
      <c r="O4708" t="s">
        <v>25</v>
      </c>
      <c r="P4708" t="s">
        <v>25</v>
      </c>
      <c r="Q4708" t="s">
        <v>25</v>
      </c>
      <c r="R4708">
        <f>IF(Churn_Data[[#This Row],[Churn]]="Yes",1,0)</f>
        <v>0</v>
      </c>
      <c r="S4708" t="s">
        <v>25</v>
      </c>
      <c r="T4708">
        <f>(Churn_Data[[#This Row],[OnlineSecurity]]="Yes")+(Churn_Data[[#This Row],[OnlineBackup]]="Yes")+(Churn_Data[[#This Row],[DeviceProtection]]="Yes")+(Churn_Data[[#This Row],[TechSupport]]="Yes")+(Churn_Data[[#This Row],[StreamingTV]]="Yes")+(Churn_Data[[#This Row],[StreamingMovies]]="Yes")</f>
        <v>2</v>
      </c>
      <c r="U4708" t="s">
        <v>3911</v>
      </c>
      <c r="V4708" t="s">
        <v>46</v>
      </c>
      <c r="W4708" t="str">
        <f>IF(ISNUMBER(SEARCH("automatic", Churn_Data[[#This Row],[PaymentMethod]])), "Automatic", "Manual")</f>
        <v>Automatic</v>
      </c>
      <c r="X4708">
        <v>80.599999999999994</v>
      </c>
      <c r="Y4708" t="str">
        <f>IF(Churn_Data[[#This Row],[tenure]]&lt;=12,"0-1 Year",IF(Churn_Data[[#This Row],[tenure]]&lt;=24,"1-2 Years",IF(Churn_Data[[#This Row],[tenure]]&lt;=36,"2-3 Years",IF(Churn_Data[[#This Row],[tenure]]&lt;=48,"3-4 Years",IF(Churn_Data[[#This Row],[tenure]]&lt;=60,"4-5 Years","5+ Years")))))</f>
        <v>2-3 Years</v>
      </c>
      <c r="Z4708">
        <v>33</v>
      </c>
      <c r="AA4708">
        <v>2651.1</v>
      </c>
      <c r="AB4708">
        <f>IF(Churn_Data[[#This Row],[Churn]]="No",Churn_Data[[#This Row],[MonthlyCharges]],NA())</f>
        <v>80.599999999999994</v>
      </c>
      <c r="AC4708">
        <f>IF(Churn_Data[[#This Row],[Churn]]="No",Churn_Data[[#This Row],[tenure]],NA())</f>
        <v>33</v>
      </c>
      <c r="AD4708" t="e">
        <f>IF(Churn_Data[[#This Row],[Churn]]="Yes",Churn_Data[[#This Row],[MonthlyCharges]],NA())</f>
        <v>#N/A</v>
      </c>
      <c r="AE4708" t="e">
        <f>IF(Churn_Data[[#This Row],[Churn]]="Yes",Churn_Data[[#This Row],[tenure]],NA())</f>
        <v>#N/A</v>
      </c>
      <c r="AF4708">
        <v>2659.8</v>
      </c>
    </row>
    <row r="4709" spans="1:32" x14ac:dyDescent="0.3">
      <c r="A4709" t="s">
        <v>4743</v>
      </c>
      <c r="B4709" t="s">
        <v>30</v>
      </c>
      <c r="C4709" t="str">
        <f>IF(Churn_Data[[#This Row],[SeniorCitizen]]=1,"Yes","No")</f>
        <v>No</v>
      </c>
      <c r="D4709">
        <v>0</v>
      </c>
      <c r="E4709" t="s">
        <v>24</v>
      </c>
      <c r="F4709" t="s">
        <v>24</v>
      </c>
      <c r="G4709" t="s">
        <v>24</v>
      </c>
      <c r="H4709" t="s">
        <v>25</v>
      </c>
      <c r="I4709" t="s">
        <v>26</v>
      </c>
      <c r="J4709" t="str">
        <f>IF(Churn_Data[[#This Row],[InternetService]]&lt;&gt;"No","Yes","No")</f>
        <v>Yes</v>
      </c>
      <c r="K4709" t="s">
        <v>25</v>
      </c>
      <c r="L4709" t="s">
        <v>25</v>
      </c>
      <c r="M4709" t="s">
        <v>25</v>
      </c>
      <c r="N4709" t="s">
        <v>24</v>
      </c>
      <c r="O4709" t="s">
        <v>24</v>
      </c>
      <c r="P4709" t="s">
        <v>24</v>
      </c>
      <c r="Q4709" t="s">
        <v>25</v>
      </c>
      <c r="R4709">
        <f>IF(Churn_Data[[#This Row],[Churn]]="Yes",1,0)</f>
        <v>0</v>
      </c>
      <c r="S4709" t="s">
        <v>24</v>
      </c>
      <c r="T4709">
        <f>(Churn_Data[[#This Row],[OnlineSecurity]]="Yes")+(Churn_Data[[#This Row],[OnlineBackup]]="Yes")+(Churn_Data[[#This Row],[DeviceProtection]]="Yes")+(Churn_Data[[#This Row],[TechSupport]]="Yes")+(Churn_Data[[#This Row],[StreamingTV]]="Yes")+(Churn_Data[[#This Row],[StreamingMovies]]="Yes")</f>
        <v>3</v>
      </c>
      <c r="U4709" t="s">
        <v>3911</v>
      </c>
      <c r="V4709" t="s">
        <v>72</v>
      </c>
      <c r="W4709" t="str">
        <f>IF(ISNUMBER(SEARCH("automatic", Churn_Data[[#This Row],[PaymentMethod]])), "Automatic", "Manual")</f>
        <v>Automatic</v>
      </c>
      <c r="X4709">
        <v>95.2</v>
      </c>
      <c r="Y4709" t="str">
        <f>IF(Churn_Data[[#This Row],[tenure]]&lt;=12,"0-1 Year",IF(Churn_Data[[#This Row],[tenure]]&lt;=24,"1-2 Years",IF(Churn_Data[[#This Row],[tenure]]&lt;=36,"2-3 Years",IF(Churn_Data[[#This Row],[tenure]]&lt;=48,"3-4 Years",IF(Churn_Data[[#This Row],[tenure]]&lt;=60,"4-5 Years","5+ Years")))))</f>
        <v>5+ Years</v>
      </c>
      <c r="Z4709">
        <v>69</v>
      </c>
      <c r="AA4709">
        <v>6671.7</v>
      </c>
      <c r="AB4709">
        <f>IF(Churn_Data[[#This Row],[Churn]]="No",Churn_Data[[#This Row],[MonthlyCharges]],NA())</f>
        <v>95.2</v>
      </c>
      <c r="AC4709">
        <f>IF(Churn_Data[[#This Row],[Churn]]="No",Churn_Data[[#This Row],[tenure]],NA())</f>
        <v>69</v>
      </c>
      <c r="AD4709" t="e">
        <f>IF(Churn_Data[[#This Row],[Churn]]="Yes",Churn_Data[[#This Row],[MonthlyCharges]],NA())</f>
        <v>#N/A</v>
      </c>
      <c r="AE4709" t="e">
        <f>IF(Churn_Data[[#This Row],[Churn]]="Yes",Churn_Data[[#This Row],[tenure]],NA())</f>
        <v>#N/A</v>
      </c>
      <c r="AF4709">
        <v>6568.8</v>
      </c>
    </row>
    <row r="4710" spans="1:32" x14ac:dyDescent="0.3">
      <c r="A4710" t="s">
        <v>4744</v>
      </c>
      <c r="B4710" t="s">
        <v>23</v>
      </c>
      <c r="C4710" t="str">
        <f>IF(Churn_Data[[#This Row],[SeniorCitizen]]=1,"Yes","No")</f>
        <v>No</v>
      </c>
      <c r="D4710">
        <v>0</v>
      </c>
      <c r="E4710" t="s">
        <v>25</v>
      </c>
      <c r="F4710" t="s">
        <v>25</v>
      </c>
      <c r="G4710" t="s">
        <v>24</v>
      </c>
      <c r="H4710" t="s">
        <v>25</v>
      </c>
      <c r="I4710" t="s">
        <v>26</v>
      </c>
      <c r="J4710" t="str">
        <f>IF(Churn_Data[[#This Row],[InternetService]]&lt;&gt;"No","Yes","No")</f>
        <v>Yes</v>
      </c>
      <c r="K4710" t="s">
        <v>24</v>
      </c>
      <c r="L4710" t="s">
        <v>25</v>
      </c>
      <c r="M4710" t="s">
        <v>24</v>
      </c>
      <c r="N4710" t="s">
        <v>24</v>
      </c>
      <c r="O4710" t="s">
        <v>24</v>
      </c>
      <c r="P4710" t="s">
        <v>24</v>
      </c>
      <c r="Q4710" t="s">
        <v>25</v>
      </c>
      <c r="R4710">
        <f>IF(Churn_Data[[#This Row],[Churn]]="Yes",1,0)</f>
        <v>0</v>
      </c>
      <c r="S4710" t="s">
        <v>24</v>
      </c>
      <c r="T4710">
        <f>(Churn_Data[[#This Row],[OnlineSecurity]]="Yes")+(Churn_Data[[#This Row],[OnlineBackup]]="Yes")+(Churn_Data[[#This Row],[DeviceProtection]]="Yes")+(Churn_Data[[#This Row],[TechSupport]]="Yes")+(Churn_Data[[#This Row],[StreamingTV]]="Yes")+(Churn_Data[[#This Row],[StreamingMovies]]="Yes")</f>
        <v>5</v>
      </c>
      <c r="U4710" t="s">
        <v>3911</v>
      </c>
      <c r="V4710" t="s">
        <v>72</v>
      </c>
      <c r="W4710" t="str">
        <f>IF(ISNUMBER(SEARCH("automatic", Churn_Data[[#This Row],[PaymentMethod]])), "Automatic", "Manual")</f>
        <v>Automatic</v>
      </c>
      <c r="X4710">
        <v>102.5</v>
      </c>
      <c r="Y4710" t="str">
        <f>IF(Churn_Data[[#This Row],[tenure]]&lt;=12,"0-1 Year",IF(Churn_Data[[#This Row],[tenure]]&lt;=24,"1-2 Years",IF(Churn_Data[[#This Row],[tenure]]&lt;=36,"2-3 Years",IF(Churn_Data[[#This Row],[tenure]]&lt;=48,"3-4 Years",IF(Churn_Data[[#This Row],[tenure]]&lt;=60,"4-5 Years","5+ Years")))))</f>
        <v>3-4 Years</v>
      </c>
      <c r="Z4710">
        <v>48</v>
      </c>
      <c r="AA4710">
        <v>4904.25</v>
      </c>
      <c r="AB4710">
        <f>IF(Churn_Data[[#This Row],[Churn]]="No",Churn_Data[[#This Row],[MonthlyCharges]],NA())</f>
        <v>102.5</v>
      </c>
      <c r="AC4710">
        <f>IF(Churn_Data[[#This Row],[Churn]]="No",Churn_Data[[#This Row],[tenure]],NA())</f>
        <v>48</v>
      </c>
      <c r="AD4710" t="e">
        <f>IF(Churn_Data[[#This Row],[Churn]]="Yes",Churn_Data[[#This Row],[MonthlyCharges]],NA())</f>
        <v>#N/A</v>
      </c>
      <c r="AE4710" t="e">
        <f>IF(Churn_Data[[#This Row],[Churn]]="Yes",Churn_Data[[#This Row],[tenure]],NA())</f>
        <v>#N/A</v>
      </c>
      <c r="AF4710">
        <v>4920</v>
      </c>
    </row>
    <row r="4711" spans="1:32" x14ac:dyDescent="0.3">
      <c r="A4711" t="s">
        <v>4745</v>
      </c>
      <c r="B4711" t="s">
        <v>30</v>
      </c>
      <c r="C4711" t="str">
        <f>IF(Churn_Data[[#This Row],[SeniorCitizen]]=1,"Yes","No")</f>
        <v>No</v>
      </c>
      <c r="D4711">
        <v>0</v>
      </c>
      <c r="E4711" t="s">
        <v>25</v>
      </c>
      <c r="F4711" t="s">
        <v>24</v>
      </c>
      <c r="G4711" t="s">
        <v>24</v>
      </c>
      <c r="H4711" t="s">
        <v>25</v>
      </c>
      <c r="I4711" t="s">
        <v>26</v>
      </c>
      <c r="J4711" t="str">
        <f>IF(Churn_Data[[#This Row],[InternetService]]&lt;&gt;"No","Yes","No")</f>
        <v>Yes</v>
      </c>
      <c r="K4711" t="s">
        <v>24</v>
      </c>
      <c r="L4711" t="s">
        <v>24</v>
      </c>
      <c r="M4711" t="s">
        <v>24</v>
      </c>
      <c r="N4711" t="s">
        <v>24</v>
      </c>
      <c r="O4711" t="s">
        <v>24</v>
      </c>
      <c r="P4711" t="s">
        <v>24</v>
      </c>
      <c r="Q4711" t="s">
        <v>25</v>
      </c>
      <c r="R4711">
        <f>IF(Churn_Data[[#This Row],[Churn]]="Yes",1,0)</f>
        <v>0</v>
      </c>
      <c r="S4711" t="s">
        <v>24</v>
      </c>
      <c r="T4711">
        <f>(Churn_Data[[#This Row],[OnlineSecurity]]="Yes")+(Churn_Data[[#This Row],[OnlineBackup]]="Yes")+(Churn_Data[[#This Row],[DeviceProtection]]="Yes")+(Churn_Data[[#This Row],[TechSupport]]="Yes")+(Churn_Data[[#This Row],[StreamingTV]]="Yes")+(Churn_Data[[#This Row],[StreamingMovies]]="Yes")</f>
        <v>6</v>
      </c>
      <c r="U4711" t="s">
        <v>3911</v>
      </c>
      <c r="V4711" t="s">
        <v>32</v>
      </c>
      <c r="W4711" t="str">
        <f>IF(ISNUMBER(SEARCH("automatic", Churn_Data[[#This Row],[PaymentMethod]])), "Automatic", "Manual")</f>
        <v>Manual</v>
      </c>
      <c r="X4711">
        <v>111.15</v>
      </c>
      <c r="Y4711" t="str">
        <f>IF(Churn_Data[[#This Row],[tenure]]&lt;=12,"0-1 Year",IF(Churn_Data[[#This Row],[tenure]]&lt;=24,"1-2 Years",IF(Churn_Data[[#This Row],[tenure]]&lt;=36,"2-3 Years",IF(Churn_Data[[#This Row],[tenure]]&lt;=48,"3-4 Years",IF(Churn_Data[[#This Row],[tenure]]&lt;=60,"4-5 Years","5+ Years")))))</f>
        <v>3-4 Years</v>
      </c>
      <c r="Z4711">
        <v>41</v>
      </c>
      <c r="AA4711">
        <v>4507.1499999999996</v>
      </c>
      <c r="AB4711">
        <f>IF(Churn_Data[[#This Row],[Churn]]="No",Churn_Data[[#This Row],[MonthlyCharges]],NA())</f>
        <v>111.15</v>
      </c>
      <c r="AC4711">
        <f>IF(Churn_Data[[#This Row],[Churn]]="No",Churn_Data[[#This Row],[tenure]],NA())</f>
        <v>41</v>
      </c>
      <c r="AD4711" t="e">
        <f>IF(Churn_Data[[#This Row],[Churn]]="Yes",Churn_Data[[#This Row],[MonthlyCharges]],NA())</f>
        <v>#N/A</v>
      </c>
      <c r="AE4711" t="e">
        <f>IF(Churn_Data[[#This Row],[Churn]]="Yes",Churn_Data[[#This Row],[tenure]],NA())</f>
        <v>#N/A</v>
      </c>
      <c r="AF4711">
        <v>4557.1499999999996</v>
      </c>
    </row>
    <row r="4712" spans="1:32" x14ac:dyDescent="0.3">
      <c r="A4712" t="s">
        <v>4746</v>
      </c>
      <c r="B4712" t="s">
        <v>23</v>
      </c>
      <c r="C4712" t="str">
        <f>IF(Churn_Data[[#This Row],[SeniorCitizen]]=1,"Yes","No")</f>
        <v>No</v>
      </c>
      <c r="D4712">
        <v>0</v>
      </c>
      <c r="E4712" t="s">
        <v>25</v>
      </c>
      <c r="F4712" t="s">
        <v>25</v>
      </c>
      <c r="G4712" t="s">
        <v>24</v>
      </c>
      <c r="H4712" t="s">
        <v>25</v>
      </c>
      <c r="I4712" t="s">
        <v>26</v>
      </c>
      <c r="J4712" t="str">
        <f>IF(Churn_Data[[#This Row],[InternetService]]&lt;&gt;"No","Yes","No")</f>
        <v>Yes</v>
      </c>
      <c r="K4712" t="s">
        <v>25</v>
      </c>
      <c r="L4712" t="s">
        <v>25</v>
      </c>
      <c r="M4712" t="s">
        <v>24</v>
      </c>
      <c r="N4712" t="s">
        <v>24</v>
      </c>
      <c r="O4712" t="s">
        <v>25</v>
      </c>
      <c r="P4712" t="s">
        <v>24</v>
      </c>
      <c r="Q4712" t="s">
        <v>25</v>
      </c>
      <c r="R4712">
        <f>IF(Churn_Data[[#This Row],[Churn]]="Yes",1,0)</f>
        <v>0</v>
      </c>
      <c r="S4712" t="s">
        <v>24</v>
      </c>
      <c r="T4712">
        <f>(Churn_Data[[#This Row],[OnlineSecurity]]="Yes")+(Churn_Data[[#This Row],[OnlineBackup]]="Yes")+(Churn_Data[[#This Row],[DeviceProtection]]="Yes")+(Churn_Data[[#This Row],[TechSupport]]="Yes")+(Churn_Data[[#This Row],[StreamingTV]]="Yes")+(Churn_Data[[#This Row],[StreamingMovies]]="Yes")</f>
        <v>3</v>
      </c>
      <c r="U4712" t="s">
        <v>3911</v>
      </c>
      <c r="V4712" t="s">
        <v>46</v>
      </c>
      <c r="W4712" t="str">
        <f>IF(ISNUMBER(SEARCH("automatic", Churn_Data[[#This Row],[PaymentMethod]])), "Automatic", "Manual")</f>
        <v>Automatic</v>
      </c>
      <c r="X4712">
        <v>89.7</v>
      </c>
      <c r="Y4712" t="str">
        <f>IF(Churn_Data[[#This Row],[tenure]]&lt;=12,"0-1 Year",IF(Churn_Data[[#This Row],[tenure]]&lt;=24,"1-2 Years",IF(Churn_Data[[#This Row],[tenure]]&lt;=36,"2-3 Years",IF(Churn_Data[[#This Row],[tenure]]&lt;=48,"3-4 Years",IF(Churn_Data[[#This Row],[tenure]]&lt;=60,"4-5 Years","5+ Years")))))</f>
        <v>4-5 Years</v>
      </c>
      <c r="Z4712">
        <v>50</v>
      </c>
      <c r="AA4712">
        <v>4304.5</v>
      </c>
      <c r="AB4712">
        <f>IF(Churn_Data[[#This Row],[Churn]]="No",Churn_Data[[#This Row],[MonthlyCharges]],NA())</f>
        <v>89.7</v>
      </c>
      <c r="AC4712">
        <f>IF(Churn_Data[[#This Row],[Churn]]="No",Churn_Data[[#This Row],[tenure]],NA())</f>
        <v>50</v>
      </c>
      <c r="AD4712" t="e">
        <f>IF(Churn_Data[[#This Row],[Churn]]="Yes",Churn_Data[[#This Row],[MonthlyCharges]],NA())</f>
        <v>#N/A</v>
      </c>
      <c r="AE4712" t="e">
        <f>IF(Churn_Data[[#This Row],[Churn]]="Yes",Churn_Data[[#This Row],[tenure]],NA())</f>
        <v>#N/A</v>
      </c>
      <c r="AF4712">
        <v>4485</v>
      </c>
    </row>
    <row r="4713" spans="1:32" x14ac:dyDescent="0.3">
      <c r="A4713" t="s">
        <v>4747</v>
      </c>
      <c r="B4713" t="s">
        <v>30</v>
      </c>
      <c r="C4713" t="str">
        <f>IF(Churn_Data[[#This Row],[SeniorCitizen]]=1,"Yes","No")</f>
        <v>No</v>
      </c>
      <c r="D4713">
        <v>0</v>
      </c>
      <c r="E4713" t="s">
        <v>24</v>
      </c>
      <c r="F4713" t="s">
        <v>24</v>
      </c>
      <c r="G4713" t="s">
        <v>24</v>
      </c>
      <c r="H4713" t="s">
        <v>25</v>
      </c>
      <c r="I4713" t="s">
        <v>26</v>
      </c>
      <c r="J4713" t="str">
        <f>IF(Churn_Data[[#This Row],[InternetService]]&lt;&gt;"No","Yes","No")</f>
        <v>Yes</v>
      </c>
      <c r="K4713" t="s">
        <v>25</v>
      </c>
      <c r="L4713" t="s">
        <v>24</v>
      </c>
      <c r="M4713" t="s">
        <v>25</v>
      </c>
      <c r="N4713" t="s">
        <v>24</v>
      </c>
      <c r="O4713" t="s">
        <v>25</v>
      </c>
      <c r="P4713" t="s">
        <v>25</v>
      </c>
      <c r="Q4713" t="s">
        <v>25</v>
      </c>
      <c r="R4713">
        <f>IF(Churn_Data[[#This Row],[Churn]]="Yes",1,0)</f>
        <v>0</v>
      </c>
      <c r="S4713" t="s">
        <v>24</v>
      </c>
      <c r="T4713">
        <f>(Churn_Data[[#This Row],[OnlineSecurity]]="Yes")+(Churn_Data[[#This Row],[OnlineBackup]]="Yes")+(Churn_Data[[#This Row],[DeviceProtection]]="Yes")+(Churn_Data[[#This Row],[TechSupport]]="Yes")+(Churn_Data[[#This Row],[StreamingTV]]="Yes")+(Churn_Data[[#This Row],[StreamingMovies]]="Yes")</f>
        <v>2</v>
      </c>
      <c r="U4713" t="s">
        <v>3911</v>
      </c>
      <c r="V4713" t="s">
        <v>46</v>
      </c>
      <c r="W4713" t="str">
        <f>IF(ISNUMBER(SEARCH("automatic", Churn_Data[[#This Row],[PaymentMethod]])), "Automatic", "Manual")</f>
        <v>Automatic</v>
      </c>
      <c r="X4713">
        <v>79.95</v>
      </c>
      <c r="Y4713" t="str">
        <f>IF(Churn_Data[[#This Row],[tenure]]&lt;=12,"0-1 Year",IF(Churn_Data[[#This Row],[tenure]]&lt;=24,"1-2 Years",IF(Churn_Data[[#This Row],[tenure]]&lt;=36,"2-3 Years",IF(Churn_Data[[#This Row],[tenure]]&lt;=48,"3-4 Years",IF(Churn_Data[[#This Row],[tenure]]&lt;=60,"4-5 Years","5+ Years")))))</f>
        <v>4-5 Years</v>
      </c>
      <c r="Z4713">
        <v>54</v>
      </c>
      <c r="AA4713">
        <v>4362.05</v>
      </c>
      <c r="AB4713">
        <f>IF(Churn_Data[[#This Row],[Churn]]="No",Churn_Data[[#This Row],[MonthlyCharges]],NA())</f>
        <v>79.95</v>
      </c>
      <c r="AC4713">
        <f>IF(Churn_Data[[#This Row],[Churn]]="No",Churn_Data[[#This Row],[tenure]],NA())</f>
        <v>54</v>
      </c>
      <c r="AD4713" t="e">
        <f>IF(Churn_Data[[#This Row],[Churn]]="Yes",Churn_Data[[#This Row],[MonthlyCharges]],NA())</f>
        <v>#N/A</v>
      </c>
      <c r="AE4713" t="e">
        <f>IF(Churn_Data[[#This Row],[Churn]]="Yes",Churn_Data[[#This Row],[tenure]],NA())</f>
        <v>#N/A</v>
      </c>
      <c r="AF4713">
        <v>4317.3</v>
      </c>
    </row>
    <row r="4714" spans="1:32" x14ac:dyDescent="0.3">
      <c r="A4714" t="s">
        <v>4748</v>
      </c>
      <c r="B4714" t="s">
        <v>30</v>
      </c>
      <c r="C4714" t="str">
        <f>IF(Churn_Data[[#This Row],[SeniorCitizen]]=1,"Yes","No")</f>
        <v>No</v>
      </c>
      <c r="D4714">
        <v>0</v>
      </c>
      <c r="E4714" t="s">
        <v>24</v>
      </c>
      <c r="F4714" t="s">
        <v>24</v>
      </c>
      <c r="G4714" t="s">
        <v>24</v>
      </c>
      <c r="H4714" t="s">
        <v>25</v>
      </c>
      <c r="I4714" t="s">
        <v>26</v>
      </c>
      <c r="J4714" t="str">
        <f>IF(Churn_Data[[#This Row],[InternetService]]&lt;&gt;"No","Yes","No")</f>
        <v>Yes</v>
      </c>
      <c r="K4714" t="s">
        <v>24</v>
      </c>
      <c r="L4714" t="s">
        <v>24</v>
      </c>
      <c r="M4714" t="s">
        <v>24</v>
      </c>
      <c r="N4714" t="s">
        <v>24</v>
      </c>
      <c r="O4714" t="s">
        <v>24</v>
      </c>
      <c r="P4714" t="s">
        <v>24</v>
      </c>
      <c r="Q4714" t="s">
        <v>25</v>
      </c>
      <c r="R4714">
        <f>IF(Churn_Data[[#This Row],[Churn]]="Yes",1,0)</f>
        <v>0</v>
      </c>
      <c r="S4714" t="s">
        <v>25</v>
      </c>
      <c r="T4714">
        <f>(Churn_Data[[#This Row],[OnlineSecurity]]="Yes")+(Churn_Data[[#This Row],[OnlineBackup]]="Yes")+(Churn_Data[[#This Row],[DeviceProtection]]="Yes")+(Churn_Data[[#This Row],[TechSupport]]="Yes")+(Churn_Data[[#This Row],[StreamingTV]]="Yes")+(Churn_Data[[#This Row],[StreamingMovies]]="Yes")</f>
        <v>6</v>
      </c>
      <c r="U4714" t="s">
        <v>3911</v>
      </c>
      <c r="V4714" t="s">
        <v>28</v>
      </c>
      <c r="W4714" t="str">
        <f>IF(ISNUMBER(SEARCH("automatic", Churn_Data[[#This Row],[PaymentMethod]])), "Automatic", "Manual")</f>
        <v>Manual</v>
      </c>
      <c r="X4714">
        <v>108.15</v>
      </c>
      <c r="Y4714" t="str">
        <f>IF(Churn_Data[[#This Row],[tenure]]&lt;=12,"0-1 Year",IF(Churn_Data[[#This Row],[tenure]]&lt;=24,"1-2 Years",IF(Churn_Data[[#This Row],[tenure]]&lt;=36,"2-3 Years",IF(Churn_Data[[#This Row],[tenure]]&lt;=48,"3-4 Years",IF(Churn_Data[[#This Row],[tenure]]&lt;=60,"4-5 Years","5+ Years")))))</f>
        <v>5+ Years</v>
      </c>
      <c r="Z4714">
        <v>62</v>
      </c>
      <c r="AA4714">
        <v>6825.65</v>
      </c>
      <c r="AB4714">
        <f>IF(Churn_Data[[#This Row],[Churn]]="No",Churn_Data[[#This Row],[MonthlyCharges]],NA())</f>
        <v>108.15</v>
      </c>
      <c r="AC4714">
        <f>IF(Churn_Data[[#This Row],[Churn]]="No",Churn_Data[[#This Row],[tenure]],NA())</f>
        <v>62</v>
      </c>
      <c r="AD4714" t="e">
        <f>IF(Churn_Data[[#This Row],[Churn]]="Yes",Churn_Data[[#This Row],[MonthlyCharges]],NA())</f>
        <v>#N/A</v>
      </c>
      <c r="AE4714" t="e">
        <f>IF(Churn_Data[[#This Row],[Churn]]="Yes",Churn_Data[[#This Row],[tenure]],NA())</f>
        <v>#N/A</v>
      </c>
      <c r="AF4714">
        <v>6705.3</v>
      </c>
    </row>
    <row r="4715" spans="1:32" x14ac:dyDescent="0.3">
      <c r="A4715" t="s">
        <v>4749</v>
      </c>
      <c r="B4715" t="s">
        <v>30</v>
      </c>
      <c r="C4715" t="str">
        <f>IF(Churn_Data[[#This Row],[SeniorCitizen]]=1,"Yes","No")</f>
        <v>No</v>
      </c>
      <c r="D4715">
        <v>0</v>
      </c>
      <c r="E4715" t="s">
        <v>24</v>
      </c>
      <c r="F4715" t="s">
        <v>24</v>
      </c>
      <c r="G4715" t="s">
        <v>24</v>
      </c>
      <c r="H4715" t="s">
        <v>25</v>
      </c>
      <c r="I4715" t="s">
        <v>26</v>
      </c>
      <c r="J4715" t="str">
        <f>IF(Churn_Data[[#This Row],[InternetService]]&lt;&gt;"No","Yes","No")</f>
        <v>Yes</v>
      </c>
      <c r="K4715" t="s">
        <v>24</v>
      </c>
      <c r="L4715" t="s">
        <v>24</v>
      </c>
      <c r="M4715" t="s">
        <v>24</v>
      </c>
      <c r="N4715" t="s">
        <v>24</v>
      </c>
      <c r="O4715" t="s">
        <v>24</v>
      </c>
      <c r="P4715" t="s">
        <v>25</v>
      </c>
      <c r="Q4715" t="s">
        <v>25</v>
      </c>
      <c r="R4715">
        <f>IF(Churn_Data[[#This Row],[Churn]]="Yes",1,0)</f>
        <v>0</v>
      </c>
      <c r="S4715" t="s">
        <v>24</v>
      </c>
      <c r="T4715">
        <f>(Churn_Data[[#This Row],[OnlineSecurity]]="Yes")+(Churn_Data[[#This Row],[OnlineBackup]]="Yes")+(Churn_Data[[#This Row],[DeviceProtection]]="Yes")+(Churn_Data[[#This Row],[TechSupport]]="Yes")+(Churn_Data[[#This Row],[StreamingTV]]="Yes")+(Churn_Data[[#This Row],[StreamingMovies]]="Yes")</f>
        <v>5</v>
      </c>
      <c r="U4715" t="s">
        <v>3911</v>
      </c>
      <c r="V4715" t="s">
        <v>72</v>
      </c>
      <c r="W4715" t="str">
        <f>IF(ISNUMBER(SEARCH("automatic", Churn_Data[[#This Row],[PaymentMethod]])), "Automatic", "Manual")</f>
        <v>Automatic</v>
      </c>
      <c r="X4715">
        <v>101.1</v>
      </c>
      <c r="Y4715" t="str">
        <f>IF(Churn_Data[[#This Row],[tenure]]&lt;=12,"0-1 Year",IF(Churn_Data[[#This Row],[tenure]]&lt;=24,"1-2 Years",IF(Churn_Data[[#This Row],[tenure]]&lt;=36,"2-3 Years",IF(Churn_Data[[#This Row],[tenure]]&lt;=48,"3-4 Years",IF(Churn_Data[[#This Row],[tenure]]&lt;=60,"4-5 Years","5+ Years")))))</f>
        <v>5+ Years</v>
      </c>
      <c r="Z4715">
        <v>70</v>
      </c>
      <c r="AA4715">
        <v>6994.8</v>
      </c>
      <c r="AB4715">
        <f>IF(Churn_Data[[#This Row],[Churn]]="No",Churn_Data[[#This Row],[MonthlyCharges]],NA())</f>
        <v>101.1</v>
      </c>
      <c r="AC4715">
        <f>IF(Churn_Data[[#This Row],[Churn]]="No",Churn_Data[[#This Row],[tenure]],NA())</f>
        <v>70</v>
      </c>
      <c r="AD4715" t="e">
        <f>IF(Churn_Data[[#This Row],[Churn]]="Yes",Churn_Data[[#This Row],[MonthlyCharges]],NA())</f>
        <v>#N/A</v>
      </c>
      <c r="AE4715" t="e">
        <f>IF(Churn_Data[[#This Row],[Churn]]="Yes",Churn_Data[[#This Row],[tenure]],NA())</f>
        <v>#N/A</v>
      </c>
      <c r="AF4715">
        <v>7077</v>
      </c>
    </row>
    <row r="4716" spans="1:32" x14ac:dyDescent="0.3">
      <c r="A4716" t="s">
        <v>4750</v>
      </c>
      <c r="B4716" t="s">
        <v>23</v>
      </c>
      <c r="C4716" t="str">
        <f>IF(Churn_Data[[#This Row],[SeniorCitizen]]=1,"Yes","No")</f>
        <v>No</v>
      </c>
      <c r="D4716">
        <v>0</v>
      </c>
      <c r="E4716" t="s">
        <v>25</v>
      </c>
      <c r="F4716" t="s">
        <v>25</v>
      </c>
      <c r="G4716" t="s">
        <v>24</v>
      </c>
      <c r="H4716" t="s">
        <v>25</v>
      </c>
      <c r="I4716" t="s">
        <v>26</v>
      </c>
      <c r="J4716" t="str">
        <f>IF(Churn_Data[[#This Row],[InternetService]]&lt;&gt;"No","Yes","No")</f>
        <v>Yes</v>
      </c>
      <c r="K4716" t="s">
        <v>24</v>
      </c>
      <c r="L4716" t="s">
        <v>24</v>
      </c>
      <c r="M4716" t="s">
        <v>24</v>
      </c>
      <c r="N4716" t="s">
        <v>24</v>
      </c>
      <c r="O4716" t="s">
        <v>25</v>
      </c>
      <c r="P4716" t="s">
        <v>24</v>
      </c>
      <c r="Q4716" t="s">
        <v>25</v>
      </c>
      <c r="R4716">
        <f>IF(Churn_Data[[#This Row],[Churn]]="Yes",1,0)</f>
        <v>0</v>
      </c>
      <c r="S4716" t="s">
        <v>25</v>
      </c>
      <c r="T4716">
        <f>(Churn_Data[[#This Row],[OnlineSecurity]]="Yes")+(Churn_Data[[#This Row],[OnlineBackup]]="Yes")+(Churn_Data[[#This Row],[DeviceProtection]]="Yes")+(Churn_Data[[#This Row],[TechSupport]]="Yes")+(Churn_Data[[#This Row],[StreamingTV]]="Yes")+(Churn_Data[[#This Row],[StreamingMovies]]="Yes")</f>
        <v>5</v>
      </c>
      <c r="U4716" t="s">
        <v>3911</v>
      </c>
      <c r="V4716" t="s">
        <v>28</v>
      </c>
      <c r="W4716" t="str">
        <f>IF(ISNUMBER(SEARCH("automatic", Churn_Data[[#This Row],[PaymentMethod]])), "Automatic", "Manual")</f>
        <v>Manual</v>
      </c>
      <c r="X4716">
        <v>99.5</v>
      </c>
      <c r="Y4716" t="str">
        <f>IF(Churn_Data[[#This Row],[tenure]]&lt;=12,"0-1 Year",IF(Churn_Data[[#This Row],[tenure]]&lt;=24,"1-2 Years",IF(Churn_Data[[#This Row],[tenure]]&lt;=36,"2-3 Years",IF(Churn_Data[[#This Row],[tenure]]&lt;=48,"3-4 Years",IF(Churn_Data[[#This Row],[tenure]]&lt;=60,"4-5 Years","5+ Years")))))</f>
        <v>4-5 Years</v>
      </c>
      <c r="Z4716">
        <v>53</v>
      </c>
      <c r="AA4716">
        <v>5424.25</v>
      </c>
      <c r="AB4716">
        <f>IF(Churn_Data[[#This Row],[Churn]]="No",Churn_Data[[#This Row],[MonthlyCharges]],NA())</f>
        <v>99.5</v>
      </c>
      <c r="AC4716">
        <f>IF(Churn_Data[[#This Row],[Churn]]="No",Churn_Data[[#This Row],[tenure]],NA())</f>
        <v>53</v>
      </c>
      <c r="AD4716" t="e">
        <f>IF(Churn_Data[[#This Row],[Churn]]="Yes",Churn_Data[[#This Row],[MonthlyCharges]],NA())</f>
        <v>#N/A</v>
      </c>
      <c r="AE4716" t="e">
        <f>IF(Churn_Data[[#This Row],[Churn]]="Yes",Churn_Data[[#This Row],[tenure]],NA())</f>
        <v>#N/A</v>
      </c>
      <c r="AF4716">
        <v>5273.5</v>
      </c>
    </row>
    <row r="4717" spans="1:32" x14ac:dyDescent="0.3">
      <c r="A4717" t="s">
        <v>4751</v>
      </c>
      <c r="B4717" t="s">
        <v>23</v>
      </c>
      <c r="C4717" t="str">
        <f>IF(Churn_Data[[#This Row],[SeniorCitizen]]=1,"Yes","No")</f>
        <v>No</v>
      </c>
      <c r="D4717">
        <v>0</v>
      </c>
      <c r="E4717" t="s">
        <v>24</v>
      </c>
      <c r="F4717" t="s">
        <v>24</v>
      </c>
      <c r="G4717" t="s">
        <v>24</v>
      </c>
      <c r="H4717" t="s">
        <v>25</v>
      </c>
      <c r="I4717" t="s">
        <v>26</v>
      </c>
      <c r="J4717" t="str">
        <f>IF(Churn_Data[[#This Row],[InternetService]]&lt;&gt;"No","Yes","No")</f>
        <v>Yes</v>
      </c>
      <c r="K4717" t="s">
        <v>25</v>
      </c>
      <c r="L4717" t="s">
        <v>25</v>
      </c>
      <c r="M4717" t="s">
        <v>24</v>
      </c>
      <c r="N4717" t="s">
        <v>24</v>
      </c>
      <c r="O4717" t="s">
        <v>24</v>
      </c>
      <c r="P4717" t="s">
        <v>24</v>
      </c>
      <c r="Q4717" t="s">
        <v>25</v>
      </c>
      <c r="R4717">
        <f>IF(Churn_Data[[#This Row],[Churn]]="Yes",1,0)</f>
        <v>0</v>
      </c>
      <c r="S4717" t="s">
        <v>24</v>
      </c>
      <c r="T4717">
        <f>(Churn_Data[[#This Row],[OnlineSecurity]]="Yes")+(Churn_Data[[#This Row],[OnlineBackup]]="Yes")+(Churn_Data[[#This Row],[DeviceProtection]]="Yes")+(Churn_Data[[#This Row],[TechSupport]]="Yes")+(Churn_Data[[#This Row],[StreamingTV]]="Yes")+(Churn_Data[[#This Row],[StreamingMovies]]="Yes")</f>
        <v>4</v>
      </c>
      <c r="U4717" t="s">
        <v>3911</v>
      </c>
      <c r="V4717" t="s">
        <v>32</v>
      </c>
      <c r="W4717" t="str">
        <f>IF(ISNUMBER(SEARCH("automatic", Churn_Data[[#This Row],[PaymentMethod]])), "Automatic", "Manual")</f>
        <v>Manual</v>
      </c>
      <c r="X4717">
        <v>100.4</v>
      </c>
      <c r="Y4717" t="str">
        <f>IF(Churn_Data[[#This Row],[tenure]]&lt;=12,"0-1 Year",IF(Churn_Data[[#This Row],[tenure]]&lt;=24,"1-2 Years",IF(Churn_Data[[#This Row],[tenure]]&lt;=36,"2-3 Years",IF(Churn_Data[[#This Row],[tenure]]&lt;=48,"3-4 Years",IF(Churn_Data[[#This Row],[tenure]]&lt;=60,"4-5 Years","5+ Years")))))</f>
        <v>3-4 Years</v>
      </c>
      <c r="Z4717">
        <v>42</v>
      </c>
      <c r="AA4717">
        <v>4303.6499999999996</v>
      </c>
      <c r="AB4717">
        <f>IF(Churn_Data[[#This Row],[Churn]]="No",Churn_Data[[#This Row],[MonthlyCharges]],NA())</f>
        <v>100.4</v>
      </c>
      <c r="AC4717">
        <f>IF(Churn_Data[[#This Row],[Churn]]="No",Churn_Data[[#This Row],[tenure]],NA())</f>
        <v>42</v>
      </c>
      <c r="AD4717" t="e">
        <f>IF(Churn_Data[[#This Row],[Churn]]="Yes",Churn_Data[[#This Row],[MonthlyCharges]],NA())</f>
        <v>#N/A</v>
      </c>
      <c r="AE4717" t="e">
        <f>IF(Churn_Data[[#This Row],[Churn]]="Yes",Churn_Data[[#This Row],[tenure]],NA())</f>
        <v>#N/A</v>
      </c>
      <c r="AF4717">
        <v>4216.8</v>
      </c>
    </row>
    <row r="4718" spans="1:32" x14ac:dyDescent="0.3">
      <c r="A4718" t="s">
        <v>4752</v>
      </c>
      <c r="B4718" t="s">
        <v>30</v>
      </c>
      <c r="C4718" t="str">
        <f>IF(Churn_Data[[#This Row],[SeniorCitizen]]=1,"Yes","No")</f>
        <v>No</v>
      </c>
      <c r="D4718">
        <v>0</v>
      </c>
      <c r="E4718" t="s">
        <v>24</v>
      </c>
      <c r="F4718" t="s">
        <v>25</v>
      </c>
      <c r="G4718" t="s">
        <v>24</v>
      </c>
      <c r="H4718" t="s">
        <v>25</v>
      </c>
      <c r="I4718" t="s">
        <v>26</v>
      </c>
      <c r="J4718" t="str">
        <f>IF(Churn_Data[[#This Row],[InternetService]]&lt;&gt;"No","Yes","No")</f>
        <v>Yes</v>
      </c>
      <c r="K4718" t="s">
        <v>24</v>
      </c>
      <c r="L4718" t="s">
        <v>24</v>
      </c>
      <c r="M4718" t="s">
        <v>24</v>
      </c>
      <c r="N4718" t="s">
        <v>24</v>
      </c>
      <c r="O4718" t="s">
        <v>24</v>
      </c>
      <c r="P4718" t="s">
        <v>24</v>
      </c>
      <c r="Q4718" t="s">
        <v>25</v>
      </c>
      <c r="R4718">
        <f>IF(Churn_Data[[#This Row],[Churn]]="Yes",1,0)</f>
        <v>0</v>
      </c>
      <c r="S4718" t="s">
        <v>24</v>
      </c>
      <c r="T4718">
        <f>(Churn_Data[[#This Row],[OnlineSecurity]]="Yes")+(Churn_Data[[#This Row],[OnlineBackup]]="Yes")+(Churn_Data[[#This Row],[DeviceProtection]]="Yes")+(Churn_Data[[#This Row],[TechSupport]]="Yes")+(Churn_Data[[#This Row],[StreamingTV]]="Yes")+(Churn_Data[[#This Row],[StreamingMovies]]="Yes")</f>
        <v>6</v>
      </c>
      <c r="U4718" t="s">
        <v>3911</v>
      </c>
      <c r="V4718" t="s">
        <v>32</v>
      </c>
      <c r="W4718" t="str">
        <f>IF(ISNUMBER(SEARCH("automatic", Churn_Data[[#This Row],[PaymentMethod]])), "Automatic", "Manual")</f>
        <v>Manual</v>
      </c>
      <c r="X4718">
        <v>111.05</v>
      </c>
      <c r="Y4718" t="str">
        <f>IF(Churn_Data[[#This Row],[tenure]]&lt;=12,"0-1 Year",IF(Churn_Data[[#This Row],[tenure]]&lt;=24,"1-2 Years",IF(Churn_Data[[#This Row],[tenure]]&lt;=36,"2-3 Years",IF(Churn_Data[[#This Row],[tenure]]&lt;=48,"3-4 Years",IF(Churn_Data[[#This Row],[tenure]]&lt;=60,"4-5 Years","5+ Years")))))</f>
        <v>5+ Years</v>
      </c>
      <c r="Z4718">
        <v>67</v>
      </c>
      <c r="AA4718">
        <v>7321.05</v>
      </c>
      <c r="AB4718">
        <f>IF(Churn_Data[[#This Row],[Churn]]="No",Churn_Data[[#This Row],[MonthlyCharges]],NA())</f>
        <v>111.05</v>
      </c>
      <c r="AC4718">
        <f>IF(Churn_Data[[#This Row],[Churn]]="No",Churn_Data[[#This Row],[tenure]],NA())</f>
        <v>67</v>
      </c>
      <c r="AD4718" t="e">
        <f>IF(Churn_Data[[#This Row],[Churn]]="Yes",Churn_Data[[#This Row],[MonthlyCharges]],NA())</f>
        <v>#N/A</v>
      </c>
      <c r="AE4718" t="e">
        <f>IF(Churn_Data[[#This Row],[Churn]]="Yes",Churn_Data[[#This Row],[tenure]],NA())</f>
        <v>#N/A</v>
      </c>
      <c r="AF4718">
        <v>7440.35</v>
      </c>
    </row>
    <row r="4719" spans="1:32" x14ac:dyDescent="0.3">
      <c r="A4719" t="s">
        <v>4753</v>
      </c>
      <c r="B4719" t="s">
        <v>23</v>
      </c>
      <c r="C4719" t="str">
        <f>IF(Churn_Data[[#This Row],[SeniorCitizen]]=1,"Yes","No")</f>
        <v>No</v>
      </c>
      <c r="D4719">
        <v>0</v>
      </c>
      <c r="E4719" t="s">
        <v>24</v>
      </c>
      <c r="F4719" t="s">
        <v>25</v>
      </c>
      <c r="G4719" t="s">
        <v>24</v>
      </c>
      <c r="H4719" t="s">
        <v>25</v>
      </c>
      <c r="I4719" t="s">
        <v>26</v>
      </c>
      <c r="J4719" t="str">
        <f>IF(Churn_Data[[#This Row],[InternetService]]&lt;&gt;"No","Yes","No")</f>
        <v>Yes</v>
      </c>
      <c r="K4719" t="s">
        <v>25</v>
      </c>
      <c r="L4719" t="s">
        <v>25</v>
      </c>
      <c r="M4719" t="s">
        <v>24</v>
      </c>
      <c r="N4719" t="s">
        <v>24</v>
      </c>
      <c r="O4719" t="s">
        <v>24</v>
      </c>
      <c r="P4719" t="s">
        <v>24</v>
      </c>
      <c r="Q4719" t="s">
        <v>25</v>
      </c>
      <c r="R4719">
        <f>IF(Churn_Data[[#This Row],[Churn]]="Yes",1,0)</f>
        <v>0</v>
      </c>
      <c r="S4719" t="s">
        <v>24</v>
      </c>
      <c r="T4719">
        <f>(Churn_Data[[#This Row],[OnlineSecurity]]="Yes")+(Churn_Data[[#This Row],[OnlineBackup]]="Yes")+(Churn_Data[[#This Row],[DeviceProtection]]="Yes")+(Churn_Data[[#This Row],[TechSupport]]="Yes")+(Churn_Data[[#This Row],[StreamingTV]]="Yes")+(Churn_Data[[#This Row],[StreamingMovies]]="Yes")</f>
        <v>4</v>
      </c>
      <c r="U4719" t="s">
        <v>3911</v>
      </c>
      <c r="V4719" t="s">
        <v>72</v>
      </c>
      <c r="W4719" t="str">
        <f>IF(ISNUMBER(SEARCH("automatic", Churn_Data[[#This Row],[PaymentMethod]])), "Automatic", "Manual")</f>
        <v>Automatic</v>
      </c>
      <c r="X4719">
        <v>99</v>
      </c>
      <c r="Y4719" t="str">
        <f>IF(Churn_Data[[#This Row],[tenure]]&lt;=12,"0-1 Year",IF(Churn_Data[[#This Row],[tenure]]&lt;=24,"1-2 Years",IF(Churn_Data[[#This Row],[tenure]]&lt;=36,"2-3 Years",IF(Churn_Data[[#This Row],[tenure]]&lt;=48,"3-4 Years",IF(Churn_Data[[#This Row],[tenure]]&lt;=60,"4-5 Years","5+ Years")))))</f>
        <v>3-4 Years</v>
      </c>
      <c r="Z4719">
        <v>42</v>
      </c>
      <c r="AA4719">
        <v>4135</v>
      </c>
      <c r="AB4719">
        <f>IF(Churn_Data[[#This Row],[Churn]]="No",Churn_Data[[#This Row],[MonthlyCharges]],NA())</f>
        <v>99</v>
      </c>
      <c r="AC4719">
        <f>IF(Churn_Data[[#This Row],[Churn]]="No",Churn_Data[[#This Row],[tenure]],NA())</f>
        <v>42</v>
      </c>
      <c r="AD4719" t="e">
        <f>IF(Churn_Data[[#This Row],[Churn]]="Yes",Churn_Data[[#This Row],[MonthlyCharges]],NA())</f>
        <v>#N/A</v>
      </c>
      <c r="AE4719" t="e">
        <f>IF(Churn_Data[[#This Row],[Churn]]="Yes",Churn_Data[[#This Row],[tenure]],NA())</f>
        <v>#N/A</v>
      </c>
      <c r="AF4719">
        <v>4158</v>
      </c>
    </row>
    <row r="4720" spans="1:32" x14ac:dyDescent="0.3">
      <c r="A4720" t="s">
        <v>4754</v>
      </c>
      <c r="B4720" t="s">
        <v>30</v>
      </c>
      <c r="C4720" t="str">
        <f>IF(Churn_Data[[#This Row],[SeniorCitizen]]=1,"Yes","No")</f>
        <v>No</v>
      </c>
      <c r="D4720">
        <v>0</v>
      </c>
      <c r="E4720" t="s">
        <v>25</v>
      </c>
      <c r="F4720" t="s">
        <v>25</v>
      </c>
      <c r="G4720" t="s">
        <v>24</v>
      </c>
      <c r="H4720" t="s">
        <v>25</v>
      </c>
      <c r="I4720" t="s">
        <v>26</v>
      </c>
      <c r="J4720" t="str">
        <f>IF(Churn_Data[[#This Row],[InternetService]]&lt;&gt;"No","Yes","No")</f>
        <v>Yes</v>
      </c>
      <c r="K4720" t="s">
        <v>25</v>
      </c>
      <c r="L4720" t="s">
        <v>25</v>
      </c>
      <c r="M4720" t="s">
        <v>24</v>
      </c>
      <c r="N4720" t="s">
        <v>24</v>
      </c>
      <c r="O4720" t="s">
        <v>24</v>
      </c>
      <c r="P4720" t="s">
        <v>24</v>
      </c>
      <c r="Q4720" t="s">
        <v>25</v>
      </c>
      <c r="R4720">
        <f>IF(Churn_Data[[#This Row],[Churn]]="Yes",1,0)</f>
        <v>0</v>
      </c>
      <c r="S4720" t="s">
        <v>25</v>
      </c>
      <c r="T4720">
        <f>(Churn_Data[[#This Row],[OnlineSecurity]]="Yes")+(Churn_Data[[#This Row],[OnlineBackup]]="Yes")+(Churn_Data[[#This Row],[DeviceProtection]]="Yes")+(Churn_Data[[#This Row],[TechSupport]]="Yes")+(Churn_Data[[#This Row],[StreamingTV]]="Yes")+(Churn_Data[[#This Row],[StreamingMovies]]="Yes")</f>
        <v>4</v>
      </c>
      <c r="U4720" t="s">
        <v>3911</v>
      </c>
      <c r="V4720" t="s">
        <v>46</v>
      </c>
      <c r="W4720" t="str">
        <f>IF(ISNUMBER(SEARCH("automatic", Churn_Data[[#This Row],[PaymentMethod]])), "Automatic", "Manual")</f>
        <v>Automatic</v>
      </c>
      <c r="X4720">
        <v>99.3</v>
      </c>
      <c r="Y4720" t="str">
        <f>IF(Churn_Data[[#This Row],[tenure]]&lt;=12,"0-1 Year",IF(Churn_Data[[#This Row],[tenure]]&lt;=24,"1-2 Years",IF(Churn_Data[[#This Row],[tenure]]&lt;=36,"2-3 Years",IF(Churn_Data[[#This Row],[tenure]]&lt;=48,"3-4 Years",IF(Churn_Data[[#This Row],[tenure]]&lt;=60,"4-5 Years","5+ Years")))))</f>
        <v>2-3 Years</v>
      </c>
      <c r="Z4720">
        <v>25</v>
      </c>
      <c r="AA4720">
        <v>2513.5</v>
      </c>
      <c r="AB4720">
        <f>IF(Churn_Data[[#This Row],[Churn]]="No",Churn_Data[[#This Row],[MonthlyCharges]],NA())</f>
        <v>99.3</v>
      </c>
      <c r="AC4720">
        <f>IF(Churn_Data[[#This Row],[Churn]]="No",Churn_Data[[#This Row],[tenure]],NA())</f>
        <v>25</v>
      </c>
      <c r="AD4720" t="e">
        <f>IF(Churn_Data[[#This Row],[Churn]]="Yes",Churn_Data[[#This Row],[MonthlyCharges]],NA())</f>
        <v>#N/A</v>
      </c>
      <c r="AE4720" t="e">
        <f>IF(Churn_Data[[#This Row],[Churn]]="Yes",Churn_Data[[#This Row],[tenure]],NA())</f>
        <v>#N/A</v>
      </c>
      <c r="AF4720">
        <v>2482.5</v>
      </c>
    </row>
    <row r="4721" spans="1:32" x14ac:dyDescent="0.3">
      <c r="A4721" t="s">
        <v>4755</v>
      </c>
      <c r="B4721" t="s">
        <v>30</v>
      </c>
      <c r="C4721" t="str">
        <f>IF(Churn_Data[[#This Row],[SeniorCitizen]]=1,"Yes","No")</f>
        <v>No</v>
      </c>
      <c r="D4721">
        <v>0</v>
      </c>
      <c r="E4721" t="s">
        <v>24</v>
      </c>
      <c r="F4721" t="s">
        <v>24</v>
      </c>
      <c r="G4721" t="s">
        <v>24</v>
      </c>
      <c r="H4721" t="s">
        <v>25</v>
      </c>
      <c r="I4721" t="s">
        <v>26</v>
      </c>
      <c r="J4721" t="str">
        <f>IF(Churn_Data[[#This Row],[InternetService]]&lt;&gt;"No","Yes","No")</f>
        <v>Yes</v>
      </c>
      <c r="K4721" t="s">
        <v>24</v>
      </c>
      <c r="L4721" t="s">
        <v>24</v>
      </c>
      <c r="M4721" t="s">
        <v>25</v>
      </c>
      <c r="N4721" t="s">
        <v>24</v>
      </c>
      <c r="O4721" t="s">
        <v>25</v>
      </c>
      <c r="P4721" t="s">
        <v>24</v>
      </c>
      <c r="Q4721" t="s">
        <v>25</v>
      </c>
      <c r="R4721">
        <f>IF(Churn_Data[[#This Row],[Churn]]="Yes",1,0)</f>
        <v>0</v>
      </c>
      <c r="S4721" t="s">
        <v>25</v>
      </c>
      <c r="T4721">
        <f>(Churn_Data[[#This Row],[OnlineSecurity]]="Yes")+(Churn_Data[[#This Row],[OnlineBackup]]="Yes")+(Churn_Data[[#This Row],[DeviceProtection]]="Yes")+(Churn_Data[[#This Row],[TechSupport]]="Yes")+(Churn_Data[[#This Row],[StreamingTV]]="Yes")+(Churn_Data[[#This Row],[StreamingMovies]]="Yes")</f>
        <v>4</v>
      </c>
      <c r="U4721" t="s">
        <v>3911</v>
      </c>
      <c r="V4721" t="s">
        <v>46</v>
      </c>
      <c r="W4721" t="str">
        <f>IF(ISNUMBER(SEARCH("automatic", Churn_Data[[#This Row],[PaymentMethod]])), "Automatic", "Manual")</f>
        <v>Automatic</v>
      </c>
      <c r="X4721">
        <v>95.1</v>
      </c>
      <c r="Y4721" t="str">
        <f>IF(Churn_Data[[#This Row],[tenure]]&lt;=12,"0-1 Year",IF(Churn_Data[[#This Row],[tenure]]&lt;=24,"1-2 Years",IF(Churn_Data[[#This Row],[tenure]]&lt;=36,"2-3 Years",IF(Churn_Data[[#This Row],[tenure]]&lt;=48,"3-4 Years",IF(Churn_Data[[#This Row],[tenure]]&lt;=60,"4-5 Years","5+ Years")))))</f>
        <v>5+ Years</v>
      </c>
      <c r="Z4721">
        <v>68</v>
      </c>
      <c r="AA4721">
        <v>6683.4</v>
      </c>
      <c r="AB4721">
        <f>IF(Churn_Data[[#This Row],[Churn]]="No",Churn_Data[[#This Row],[MonthlyCharges]],NA())</f>
        <v>95.1</v>
      </c>
      <c r="AC4721">
        <f>IF(Churn_Data[[#This Row],[Churn]]="No",Churn_Data[[#This Row],[tenure]],NA())</f>
        <v>68</v>
      </c>
      <c r="AD4721" t="e">
        <f>IF(Churn_Data[[#This Row],[Churn]]="Yes",Churn_Data[[#This Row],[MonthlyCharges]],NA())</f>
        <v>#N/A</v>
      </c>
      <c r="AE4721" t="e">
        <f>IF(Churn_Data[[#This Row],[Churn]]="Yes",Churn_Data[[#This Row],[tenure]],NA())</f>
        <v>#N/A</v>
      </c>
      <c r="AF4721">
        <v>6466.8</v>
      </c>
    </row>
    <row r="4722" spans="1:32" x14ac:dyDescent="0.3">
      <c r="A4722" t="s">
        <v>4756</v>
      </c>
      <c r="B4722" t="s">
        <v>23</v>
      </c>
      <c r="C4722" t="str">
        <f>IF(Churn_Data[[#This Row],[SeniorCitizen]]=1,"Yes","No")</f>
        <v>No</v>
      </c>
      <c r="D4722">
        <v>0</v>
      </c>
      <c r="E4722" t="s">
        <v>24</v>
      </c>
      <c r="F4722" t="s">
        <v>25</v>
      </c>
      <c r="G4722" t="s">
        <v>24</v>
      </c>
      <c r="H4722" t="s">
        <v>25</v>
      </c>
      <c r="I4722" t="s">
        <v>26</v>
      </c>
      <c r="J4722" t="str">
        <f>IF(Churn_Data[[#This Row],[InternetService]]&lt;&gt;"No","Yes","No")</f>
        <v>Yes</v>
      </c>
      <c r="K4722" t="s">
        <v>25</v>
      </c>
      <c r="L4722" t="s">
        <v>25</v>
      </c>
      <c r="M4722" t="s">
        <v>25</v>
      </c>
      <c r="N4722" t="s">
        <v>24</v>
      </c>
      <c r="O4722" t="s">
        <v>24</v>
      </c>
      <c r="P4722" t="s">
        <v>24</v>
      </c>
      <c r="Q4722" t="s">
        <v>25</v>
      </c>
      <c r="R4722">
        <f>IF(Churn_Data[[#This Row],[Churn]]="Yes",1,0)</f>
        <v>0</v>
      </c>
      <c r="S4722" t="s">
        <v>24</v>
      </c>
      <c r="T4722">
        <f>(Churn_Data[[#This Row],[OnlineSecurity]]="Yes")+(Churn_Data[[#This Row],[OnlineBackup]]="Yes")+(Churn_Data[[#This Row],[DeviceProtection]]="Yes")+(Churn_Data[[#This Row],[TechSupport]]="Yes")+(Churn_Data[[#This Row],[StreamingTV]]="Yes")+(Churn_Data[[#This Row],[StreamingMovies]]="Yes")</f>
        <v>3</v>
      </c>
      <c r="U4722" t="s">
        <v>3911</v>
      </c>
      <c r="V4722" t="s">
        <v>72</v>
      </c>
      <c r="W4722" t="str">
        <f>IF(ISNUMBER(SEARCH("automatic", Churn_Data[[#This Row],[PaymentMethod]])), "Automatic", "Manual")</f>
        <v>Automatic</v>
      </c>
      <c r="X4722">
        <v>95.2</v>
      </c>
      <c r="Y4722" t="str">
        <f>IF(Churn_Data[[#This Row],[tenure]]&lt;=12,"0-1 Year",IF(Churn_Data[[#This Row],[tenure]]&lt;=24,"1-2 Years",IF(Churn_Data[[#This Row],[tenure]]&lt;=36,"2-3 Years",IF(Churn_Data[[#This Row],[tenure]]&lt;=48,"3-4 Years",IF(Churn_Data[[#This Row],[tenure]]&lt;=60,"4-5 Years","5+ Years")))))</f>
        <v>3-4 Years</v>
      </c>
      <c r="Z4722">
        <v>45</v>
      </c>
      <c r="AA4722">
        <v>4285.8</v>
      </c>
      <c r="AB4722">
        <f>IF(Churn_Data[[#This Row],[Churn]]="No",Churn_Data[[#This Row],[MonthlyCharges]],NA())</f>
        <v>95.2</v>
      </c>
      <c r="AC4722">
        <f>IF(Churn_Data[[#This Row],[Churn]]="No",Churn_Data[[#This Row],[tenure]],NA())</f>
        <v>45</v>
      </c>
      <c r="AD4722" t="e">
        <f>IF(Churn_Data[[#This Row],[Churn]]="Yes",Churn_Data[[#This Row],[MonthlyCharges]],NA())</f>
        <v>#N/A</v>
      </c>
      <c r="AE4722" t="e">
        <f>IF(Churn_Data[[#This Row],[Churn]]="Yes",Churn_Data[[#This Row],[tenure]],NA())</f>
        <v>#N/A</v>
      </c>
      <c r="AF4722">
        <v>4284</v>
      </c>
    </row>
    <row r="4723" spans="1:32" x14ac:dyDescent="0.3">
      <c r="A4723" t="s">
        <v>4757</v>
      </c>
      <c r="B4723" t="s">
        <v>30</v>
      </c>
      <c r="C4723" t="str">
        <f>IF(Churn_Data[[#This Row],[SeniorCitizen]]=1,"Yes","No")</f>
        <v>No</v>
      </c>
      <c r="D4723">
        <v>0</v>
      </c>
      <c r="E4723" t="s">
        <v>24</v>
      </c>
      <c r="F4723" t="s">
        <v>24</v>
      </c>
      <c r="G4723" t="s">
        <v>24</v>
      </c>
      <c r="H4723" t="s">
        <v>25</v>
      </c>
      <c r="I4723" t="s">
        <v>26</v>
      </c>
      <c r="J4723" t="str">
        <f>IF(Churn_Data[[#This Row],[InternetService]]&lt;&gt;"No","Yes","No")</f>
        <v>Yes</v>
      </c>
      <c r="K4723" t="s">
        <v>25</v>
      </c>
      <c r="L4723" t="s">
        <v>24</v>
      </c>
      <c r="M4723" t="s">
        <v>25</v>
      </c>
      <c r="N4723" t="s">
        <v>24</v>
      </c>
      <c r="O4723" t="s">
        <v>24</v>
      </c>
      <c r="P4723" t="s">
        <v>25</v>
      </c>
      <c r="Q4723" t="s">
        <v>25</v>
      </c>
      <c r="R4723">
        <f>IF(Churn_Data[[#This Row],[Churn]]="Yes",1,0)</f>
        <v>0</v>
      </c>
      <c r="S4723" t="s">
        <v>24</v>
      </c>
      <c r="T4723">
        <f>(Churn_Data[[#This Row],[OnlineSecurity]]="Yes")+(Churn_Data[[#This Row],[OnlineBackup]]="Yes")+(Churn_Data[[#This Row],[DeviceProtection]]="Yes")+(Churn_Data[[#This Row],[TechSupport]]="Yes")+(Churn_Data[[#This Row],[StreamingTV]]="Yes")+(Churn_Data[[#This Row],[StreamingMovies]]="Yes")</f>
        <v>3</v>
      </c>
      <c r="U4723" t="s">
        <v>3911</v>
      </c>
      <c r="V4723" t="s">
        <v>28</v>
      </c>
      <c r="W4723" t="str">
        <f>IF(ISNUMBER(SEARCH("automatic", Churn_Data[[#This Row],[PaymentMethod]])), "Automatic", "Manual")</f>
        <v>Manual</v>
      </c>
      <c r="X4723">
        <v>92.15</v>
      </c>
      <c r="Y4723" t="str">
        <f>IF(Churn_Data[[#This Row],[tenure]]&lt;=12,"0-1 Year",IF(Churn_Data[[#This Row],[tenure]]&lt;=24,"1-2 Years",IF(Churn_Data[[#This Row],[tenure]]&lt;=36,"2-3 Years",IF(Churn_Data[[#This Row],[tenure]]&lt;=48,"3-4 Years",IF(Churn_Data[[#This Row],[tenure]]&lt;=60,"4-5 Years","5+ Years")))))</f>
        <v>5+ Years</v>
      </c>
      <c r="Z4723">
        <v>69</v>
      </c>
      <c r="AA4723">
        <v>6480.9</v>
      </c>
      <c r="AB4723">
        <f>IF(Churn_Data[[#This Row],[Churn]]="No",Churn_Data[[#This Row],[MonthlyCharges]],NA())</f>
        <v>92.15</v>
      </c>
      <c r="AC4723">
        <f>IF(Churn_Data[[#This Row],[Churn]]="No",Churn_Data[[#This Row],[tenure]],NA())</f>
        <v>69</v>
      </c>
      <c r="AD4723" t="e">
        <f>IF(Churn_Data[[#This Row],[Churn]]="Yes",Churn_Data[[#This Row],[MonthlyCharges]],NA())</f>
        <v>#N/A</v>
      </c>
      <c r="AE4723" t="e">
        <f>IF(Churn_Data[[#This Row],[Churn]]="Yes",Churn_Data[[#This Row],[tenure]],NA())</f>
        <v>#N/A</v>
      </c>
      <c r="AF4723">
        <v>6358.35</v>
      </c>
    </row>
    <row r="4724" spans="1:32" x14ac:dyDescent="0.3">
      <c r="A4724" t="s">
        <v>4758</v>
      </c>
      <c r="B4724" t="s">
        <v>30</v>
      </c>
      <c r="C4724" t="str">
        <f>IF(Churn_Data[[#This Row],[SeniorCitizen]]=1,"Yes","No")</f>
        <v>No</v>
      </c>
      <c r="D4724">
        <v>0</v>
      </c>
      <c r="E4724" t="s">
        <v>24</v>
      </c>
      <c r="F4724" t="s">
        <v>24</v>
      </c>
      <c r="G4724" t="s">
        <v>24</v>
      </c>
      <c r="H4724" t="s">
        <v>25</v>
      </c>
      <c r="I4724" t="s">
        <v>26</v>
      </c>
      <c r="J4724" t="str">
        <f>IF(Churn_Data[[#This Row],[InternetService]]&lt;&gt;"No","Yes","No")</f>
        <v>Yes</v>
      </c>
      <c r="K4724" t="s">
        <v>24</v>
      </c>
      <c r="L4724" t="s">
        <v>24</v>
      </c>
      <c r="M4724" t="s">
        <v>24</v>
      </c>
      <c r="N4724" t="s">
        <v>24</v>
      </c>
      <c r="O4724" t="s">
        <v>24</v>
      </c>
      <c r="P4724" t="s">
        <v>25</v>
      </c>
      <c r="Q4724" t="s">
        <v>25</v>
      </c>
      <c r="R4724">
        <f>IF(Churn_Data[[#This Row],[Churn]]="Yes",1,0)</f>
        <v>0</v>
      </c>
      <c r="S4724" t="s">
        <v>25</v>
      </c>
      <c r="T4724">
        <f>(Churn_Data[[#This Row],[OnlineSecurity]]="Yes")+(Churn_Data[[#This Row],[OnlineBackup]]="Yes")+(Churn_Data[[#This Row],[DeviceProtection]]="Yes")+(Churn_Data[[#This Row],[TechSupport]]="Yes")+(Churn_Data[[#This Row],[StreamingTV]]="Yes")+(Churn_Data[[#This Row],[StreamingMovies]]="Yes")</f>
        <v>5</v>
      </c>
      <c r="U4724" t="s">
        <v>3911</v>
      </c>
      <c r="V4724" t="s">
        <v>72</v>
      </c>
      <c r="W4724" t="str">
        <f>IF(ISNUMBER(SEARCH("automatic", Churn_Data[[#This Row],[PaymentMethod]])), "Automatic", "Manual")</f>
        <v>Automatic</v>
      </c>
      <c r="X4724">
        <v>100.2</v>
      </c>
      <c r="Y4724" t="str">
        <f>IF(Churn_Data[[#This Row],[tenure]]&lt;=12,"0-1 Year",IF(Churn_Data[[#This Row],[tenure]]&lt;=24,"1-2 Years",IF(Churn_Data[[#This Row],[tenure]]&lt;=36,"2-3 Years",IF(Churn_Data[[#This Row],[tenure]]&lt;=48,"3-4 Years",IF(Churn_Data[[#This Row],[tenure]]&lt;=60,"4-5 Years","5+ Years")))))</f>
        <v>5+ Years</v>
      </c>
      <c r="Z4724">
        <v>71</v>
      </c>
      <c r="AA4724">
        <v>7209</v>
      </c>
      <c r="AB4724">
        <f>IF(Churn_Data[[#This Row],[Churn]]="No",Churn_Data[[#This Row],[MonthlyCharges]],NA())</f>
        <v>100.2</v>
      </c>
      <c r="AC4724">
        <f>IF(Churn_Data[[#This Row],[Churn]]="No",Churn_Data[[#This Row],[tenure]],NA())</f>
        <v>71</v>
      </c>
      <c r="AD4724" t="e">
        <f>IF(Churn_Data[[#This Row],[Churn]]="Yes",Churn_Data[[#This Row],[MonthlyCharges]],NA())</f>
        <v>#N/A</v>
      </c>
      <c r="AE4724" t="e">
        <f>IF(Churn_Data[[#This Row],[Churn]]="Yes",Churn_Data[[#This Row],[tenure]],NA())</f>
        <v>#N/A</v>
      </c>
      <c r="AF4724">
        <v>7114.2</v>
      </c>
    </row>
    <row r="4725" spans="1:32" x14ac:dyDescent="0.3">
      <c r="A4725" t="s">
        <v>4759</v>
      </c>
      <c r="B4725" t="s">
        <v>30</v>
      </c>
      <c r="C4725" t="str">
        <f>IF(Churn_Data[[#This Row],[SeniorCitizen]]=1,"Yes","No")</f>
        <v>No</v>
      </c>
      <c r="D4725">
        <v>0</v>
      </c>
      <c r="E4725" t="s">
        <v>25</v>
      </c>
      <c r="F4725" t="s">
        <v>25</v>
      </c>
      <c r="G4725" t="s">
        <v>24</v>
      </c>
      <c r="H4725" t="s">
        <v>25</v>
      </c>
      <c r="I4725" t="s">
        <v>26</v>
      </c>
      <c r="J4725" t="str">
        <f>IF(Churn_Data[[#This Row],[InternetService]]&lt;&gt;"No","Yes","No")</f>
        <v>Yes</v>
      </c>
      <c r="K4725" t="s">
        <v>25</v>
      </c>
      <c r="L4725" t="s">
        <v>24</v>
      </c>
      <c r="M4725" t="s">
        <v>25</v>
      </c>
      <c r="N4725" t="s">
        <v>24</v>
      </c>
      <c r="O4725" t="s">
        <v>24</v>
      </c>
      <c r="P4725" t="s">
        <v>24</v>
      </c>
      <c r="Q4725" t="s">
        <v>25</v>
      </c>
      <c r="R4725">
        <f>IF(Churn_Data[[#This Row],[Churn]]="Yes",1,0)</f>
        <v>0</v>
      </c>
      <c r="S4725" t="s">
        <v>24</v>
      </c>
      <c r="T4725">
        <f>(Churn_Data[[#This Row],[OnlineSecurity]]="Yes")+(Churn_Data[[#This Row],[OnlineBackup]]="Yes")+(Churn_Data[[#This Row],[DeviceProtection]]="Yes")+(Churn_Data[[#This Row],[TechSupport]]="Yes")+(Churn_Data[[#This Row],[StreamingTV]]="Yes")+(Churn_Data[[#This Row],[StreamingMovies]]="Yes")</f>
        <v>4</v>
      </c>
      <c r="U4725" t="s">
        <v>3911</v>
      </c>
      <c r="V4725" t="s">
        <v>72</v>
      </c>
      <c r="W4725" t="str">
        <f>IF(ISNUMBER(SEARCH("automatic", Churn_Data[[#This Row],[PaymentMethod]])), "Automatic", "Manual")</f>
        <v>Automatic</v>
      </c>
      <c r="X4725">
        <v>99.65</v>
      </c>
      <c r="Y4725" t="str">
        <f>IF(Churn_Data[[#This Row],[tenure]]&lt;=12,"0-1 Year",IF(Churn_Data[[#This Row],[tenure]]&lt;=24,"1-2 Years",IF(Churn_Data[[#This Row],[tenure]]&lt;=36,"2-3 Years",IF(Churn_Data[[#This Row],[tenure]]&lt;=48,"3-4 Years",IF(Churn_Data[[#This Row],[tenure]]&lt;=60,"4-5 Years","5+ Years")))))</f>
        <v>3-4 Years</v>
      </c>
      <c r="Z4725">
        <v>41</v>
      </c>
      <c r="AA4725">
        <v>4220.3500000000004</v>
      </c>
      <c r="AB4725">
        <f>IF(Churn_Data[[#This Row],[Churn]]="No",Churn_Data[[#This Row],[MonthlyCharges]],NA())</f>
        <v>99.65</v>
      </c>
      <c r="AC4725">
        <f>IF(Churn_Data[[#This Row],[Churn]]="No",Churn_Data[[#This Row],[tenure]],NA())</f>
        <v>41</v>
      </c>
      <c r="AD4725" t="e">
        <f>IF(Churn_Data[[#This Row],[Churn]]="Yes",Churn_Data[[#This Row],[MonthlyCharges]],NA())</f>
        <v>#N/A</v>
      </c>
      <c r="AE4725" t="e">
        <f>IF(Churn_Data[[#This Row],[Churn]]="Yes",Churn_Data[[#This Row],[tenure]],NA())</f>
        <v>#N/A</v>
      </c>
      <c r="AF4725">
        <v>4085.65</v>
      </c>
    </row>
    <row r="4726" spans="1:32" x14ac:dyDescent="0.3">
      <c r="A4726" t="s">
        <v>4760</v>
      </c>
      <c r="B4726" t="s">
        <v>23</v>
      </c>
      <c r="C4726" t="str">
        <f>IF(Churn_Data[[#This Row],[SeniorCitizen]]=1,"Yes","No")</f>
        <v>No</v>
      </c>
      <c r="D4726">
        <v>0</v>
      </c>
      <c r="E4726" t="s">
        <v>25</v>
      </c>
      <c r="F4726" t="s">
        <v>24</v>
      </c>
      <c r="G4726" t="s">
        <v>24</v>
      </c>
      <c r="H4726" t="s">
        <v>25</v>
      </c>
      <c r="I4726" t="s">
        <v>26</v>
      </c>
      <c r="J4726" t="str">
        <f>IF(Churn_Data[[#This Row],[InternetService]]&lt;&gt;"No","Yes","No")</f>
        <v>Yes</v>
      </c>
      <c r="K4726" t="s">
        <v>25</v>
      </c>
      <c r="L4726" t="s">
        <v>24</v>
      </c>
      <c r="M4726" t="s">
        <v>24</v>
      </c>
      <c r="N4726" t="s">
        <v>24</v>
      </c>
      <c r="O4726" t="s">
        <v>24</v>
      </c>
      <c r="P4726" t="s">
        <v>24</v>
      </c>
      <c r="Q4726" t="s">
        <v>25</v>
      </c>
      <c r="R4726">
        <f>IF(Churn_Data[[#This Row],[Churn]]="Yes",1,0)</f>
        <v>0</v>
      </c>
      <c r="S4726" t="s">
        <v>24</v>
      </c>
      <c r="T4726">
        <f>(Churn_Data[[#This Row],[OnlineSecurity]]="Yes")+(Churn_Data[[#This Row],[OnlineBackup]]="Yes")+(Churn_Data[[#This Row],[DeviceProtection]]="Yes")+(Churn_Data[[#This Row],[TechSupport]]="Yes")+(Churn_Data[[#This Row],[StreamingTV]]="Yes")+(Churn_Data[[#This Row],[StreamingMovies]]="Yes")</f>
        <v>5</v>
      </c>
      <c r="U4726" t="s">
        <v>3911</v>
      </c>
      <c r="V4726" t="s">
        <v>32</v>
      </c>
      <c r="W4726" t="str">
        <f>IF(ISNUMBER(SEARCH("automatic", Churn_Data[[#This Row],[PaymentMethod]])), "Automatic", "Manual")</f>
        <v>Manual</v>
      </c>
      <c r="X4726">
        <v>105.45</v>
      </c>
      <c r="Y4726" t="str">
        <f>IF(Churn_Data[[#This Row],[tenure]]&lt;=12,"0-1 Year",IF(Churn_Data[[#This Row],[tenure]]&lt;=24,"1-2 Years",IF(Churn_Data[[#This Row],[tenure]]&lt;=36,"2-3 Years",IF(Churn_Data[[#This Row],[tenure]]&lt;=48,"3-4 Years",IF(Churn_Data[[#This Row],[tenure]]&lt;=60,"4-5 Years","5+ Years")))))</f>
        <v>2-3 Years</v>
      </c>
      <c r="Z4726">
        <v>26</v>
      </c>
      <c r="AA4726">
        <v>2715.3</v>
      </c>
      <c r="AB4726">
        <f>IF(Churn_Data[[#This Row],[Churn]]="No",Churn_Data[[#This Row],[MonthlyCharges]],NA())</f>
        <v>105.45</v>
      </c>
      <c r="AC4726">
        <f>IF(Churn_Data[[#This Row],[Churn]]="No",Churn_Data[[#This Row],[tenure]],NA())</f>
        <v>26</v>
      </c>
      <c r="AD4726" t="e">
        <f>IF(Churn_Data[[#This Row],[Churn]]="Yes",Churn_Data[[#This Row],[MonthlyCharges]],NA())</f>
        <v>#N/A</v>
      </c>
      <c r="AE4726" t="e">
        <f>IF(Churn_Data[[#This Row],[Churn]]="Yes",Churn_Data[[#This Row],[tenure]],NA())</f>
        <v>#N/A</v>
      </c>
      <c r="AF4726">
        <v>2741.7</v>
      </c>
    </row>
    <row r="4727" spans="1:32" x14ac:dyDescent="0.3">
      <c r="A4727" t="s">
        <v>4761</v>
      </c>
      <c r="B4727" t="s">
        <v>30</v>
      </c>
      <c r="C4727" t="str">
        <f>IF(Churn_Data[[#This Row],[SeniorCitizen]]=1,"Yes","No")</f>
        <v>No</v>
      </c>
      <c r="D4727">
        <v>0</v>
      </c>
      <c r="E4727" t="s">
        <v>24</v>
      </c>
      <c r="F4727" t="s">
        <v>25</v>
      </c>
      <c r="G4727" t="s">
        <v>24</v>
      </c>
      <c r="H4727" t="s">
        <v>25</v>
      </c>
      <c r="I4727" t="s">
        <v>26</v>
      </c>
      <c r="J4727" t="str">
        <f>IF(Churn_Data[[#This Row],[InternetService]]&lt;&gt;"No","Yes","No")</f>
        <v>Yes</v>
      </c>
      <c r="K4727" t="s">
        <v>24</v>
      </c>
      <c r="L4727" t="s">
        <v>24</v>
      </c>
      <c r="M4727" t="s">
        <v>24</v>
      </c>
      <c r="N4727" t="s">
        <v>24</v>
      </c>
      <c r="O4727" t="s">
        <v>24</v>
      </c>
      <c r="P4727" t="s">
        <v>24</v>
      </c>
      <c r="Q4727" t="s">
        <v>25</v>
      </c>
      <c r="R4727">
        <f>IF(Churn_Data[[#This Row],[Churn]]="Yes",1,0)</f>
        <v>0</v>
      </c>
      <c r="S4727" t="s">
        <v>24</v>
      </c>
      <c r="T4727">
        <f>(Churn_Data[[#This Row],[OnlineSecurity]]="Yes")+(Churn_Data[[#This Row],[OnlineBackup]]="Yes")+(Churn_Data[[#This Row],[DeviceProtection]]="Yes")+(Churn_Data[[#This Row],[TechSupport]]="Yes")+(Churn_Data[[#This Row],[StreamingTV]]="Yes")+(Churn_Data[[#This Row],[StreamingMovies]]="Yes")</f>
        <v>6</v>
      </c>
      <c r="U4727" t="s">
        <v>3911</v>
      </c>
      <c r="V4727" t="s">
        <v>72</v>
      </c>
      <c r="W4727" t="str">
        <f>IF(ISNUMBER(SEARCH("automatic", Churn_Data[[#This Row],[PaymentMethod]])), "Automatic", "Manual")</f>
        <v>Automatic</v>
      </c>
      <c r="X4727">
        <v>110.1</v>
      </c>
      <c r="Y4727" t="str">
        <f>IF(Churn_Data[[#This Row],[tenure]]&lt;=12,"0-1 Year",IF(Churn_Data[[#This Row],[tenure]]&lt;=24,"1-2 Years",IF(Churn_Data[[#This Row],[tenure]]&lt;=36,"2-3 Years",IF(Churn_Data[[#This Row],[tenure]]&lt;=48,"3-4 Years",IF(Churn_Data[[#This Row],[tenure]]&lt;=60,"4-5 Years","5+ Years")))))</f>
        <v>5+ Years</v>
      </c>
      <c r="Z4727">
        <v>63</v>
      </c>
      <c r="AA4727">
        <v>6705.7</v>
      </c>
      <c r="AB4727">
        <f>IF(Churn_Data[[#This Row],[Churn]]="No",Churn_Data[[#This Row],[MonthlyCharges]],NA())</f>
        <v>110.1</v>
      </c>
      <c r="AC4727">
        <f>IF(Churn_Data[[#This Row],[Churn]]="No",Churn_Data[[#This Row],[tenure]],NA())</f>
        <v>63</v>
      </c>
      <c r="AD4727" t="e">
        <f>IF(Churn_Data[[#This Row],[Churn]]="Yes",Churn_Data[[#This Row],[MonthlyCharges]],NA())</f>
        <v>#N/A</v>
      </c>
      <c r="AE4727" t="e">
        <f>IF(Churn_Data[[#This Row],[Churn]]="Yes",Churn_Data[[#This Row],[tenure]],NA())</f>
        <v>#N/A</v>
      </c>
      <c r="AF4727">
        <v>6936.3</v>
      </c>
    </row>
    <row r="4728" spans="1:32" x14ac:dyDescent="0.3">
      <c r="A4728" t="s">
        <v>4762</v>
      </c>
      <c r="B4728" t="s">
        <v>30</v>
      </c>
      <c r="C4728" t="str">
        <f>IF(Churn_Data[[#This Row],[SeniorCitizen]]=1,"Yes","No")</f>
        <v>No</v>
      </c>
      <c r="D4728">
        <v>0</v>
      </c>
      <c r="E4728" t="s">
        <v>25</v>
      </c>
      <c r="F4728" t="s">
        <v>25</v>
      </c>
      <c r="G4728" t="s">
        <v>24</v>
      </c>
      <c r="H4728" t="s">
        <v>25</v>
      </c>
      <c r="I4728" t="s">
        <v>26</v>
      </c>
      <c r="J4728" t="str">
        <f>IF(Churn_Data[[#This Row],[InternetService]]&lt;&gt;"No","Yes","No")</f>
        <v>Yes</v>
      </c>
      <c r="K4728" t="s">
        <v>24</v>
      </c>
      <c r="L4728" t="s">
        <v>24</v>
      </c>
      <c r="M4728" t="s">
        <v>24</v>
      </c>
      <c r="N4728" t="s">
        <v>24</v>
      </c>
      <c r="O4728" t="s">
        <v>24</v>
      </c>
      <c r="P4728" t="s">
        <v>24</v>
      </c>
      <c r="Q4728" t="s">
        <v>25</v>
      </c>
      <c r="R4728">
        <f>IF(Churn_Data[[#This Row],[Churn]]="Yes",1,0)</f>
        <v>0</v>
      </c>
      <c r="S4728" t="s">
        <v>25</v>
      </c>
      <c r="T4728">
        <f>(Churn_Data[[#This Row],[OnlineSecurity]]="Yes")+(Churn_Data[[#This Row],[OnlineBackup]]="Yes")+(Churn_Data[[#This Row],[DeviceProtection]]="Yes")+(Churn_Data[[#This Row],[TechSupport]]="Yes")+(Churn_Data[[#This Row],[StreamingTV]]="Yes")+(Churn_Data[[#This Row],[StreamingMovies]]="Yes")</f>
        <v>6</v>
      </c>
      <c r="U4728" t="s">
        <v>3911</v>
      </c>
      <c r="V4728" t="s">
        <v>72</v>
      </c>
      <c r="W4728" t="str">
        <f>IF(ISNUMBER(SEARCH("automatic", Churn_Data[[#This Row],[PaymentMethod]])), "Automatic", "Manual")</f>
        <v>Automatic</v>
      </c>
      <c r="X4728">
        <v>109.2</v>
      </c>
      <c r="Y4728" t="str">
        <f>IF(Churn_Data[[#This Row],[tenure]]&lt;=12,"0-1 Year",IF(Churn_Data[[#This Row],[tenure]]&lt;=24,"1-2 Years",IF(Churn_Data[[#This Row],[tenure]]&lt;=36,"2-3 Years",IF(Churn_Data[[#This Row],[tenure]]&lt;=48,"3-4 Years",IF(Churn_Data[[#This Row],[tenure]]&lt;=60,"4-5 Years","5+ Years")))))</f>
        <v>5+ Years</v>
      </c>
      <c r="Z4728">
        <v>63</v>
      </c>
      <c r="AA4728">
        <v>7049.75</v>
      </c>
      <c r="AB4728">
        <f>IF(Churn_Data[[#This Row],[Churn]]="No",Churn_Data[[#This Row],[MonthlyCharges]],NA())</f>
        <v>109.2</v>
      </c>
      <c r="AC4728">
        <f>IF(Churn_Data[[#This Row],[Churn]]="No",Churn_Data[[#This Row],[tenure]],NA())</f>
        <v>63</v>
      </c>
      <c r="AD4728" t="e">
        <f>IF(Churn_Data[[#This Row],[Churn]]="Yes",Churn_Data[[#This Row],[MonthlyCharges]],NA())</f>
        <v>#N/A</v>
      </c>
      <c r="AE4728" t="e">
        <f>IF(Churn_Data[[#This Row],[Churn]]="Yes",Churn_Data[[#This Row],[tenure]],NA())</f>
        <v>#N/A</v>
      </c>
      <c r="AF4728">
        <v>6879.6</v>
      </c>
    </row>
    <row r="4729" spans="1:32" x14ac:dyDescent="0.3">
      <c r="A4729" t="s">
        <v>4763</v>
      </c>
      <c r="B4729" t="s">
        <v>30</v>
      </c>
      <c r="C4729" t="str">
        <f>IF(Churn_Data[[#This Row],[SeniorCitizen]]=1,"Yes","No")</f>
        <v>No</v>
      </c>
      <c r="D4729">
        <v>0</v>
      </c>
      <c r="E4729" t="s">
        <v>24</v>
      </c>
      <c r="F4729" t="s">
        <v>24</v>
      </c>
      <c r="G4729" t="s">
        <v>24</v>
      </c>
      <c r="H4729" t="s">
        <v>25</v>
      </c>
      <c r="I4729" t="s">
        <v>26</v>
      </c>
      <c r="J4729" t="str">
        <f>IF(Churn_Data[[#This Row],[InternetService]]&lt;&gt;"No","Yes","No")</f>
        <v>Yes</v>
      </c>
      <c r="K4729" t="s">
        <v>24</v>
      </c>
      <c r="L4729" t="s">
        <v>25</v>
      </c>
      <c r="M4729" t="s">
        <v>25</v>
      </c>
      <c r="N4729" t="s">
        <v>24</v>
      </c>
      <c r="O4729" t="s">
        <v>24</v>
      </c>
      <c r="P4729" t="s">
        <v>24</v>
      </c>
      <c r="Q4729" t="s">
        <v>25</v>
      </c>
      <c r="R4729">
        <f>IF(Churn_Data[[#This Row],[Churn]]="Yes",1,0)</f>
        <v>0</v>
      </c>
      <c r="S4729" t="s">
        <v>24</v>
      </c>
      <c r="T4729">
        <f>(Churn_Data[[#This Row],[OnlineSecurity]]="Yes")+(Churn_Data[[#This Row],[OnlineBackup]]="Yes")+(Churn_Data[[#This Row],[DeviceProtection]]="Yes")+(Churn_Data[[#This Row],[TechSupport]]="Yes")+(Churn_Data[[#This Row],[StreamingTV]]="Yes")+(Churn_Data[[#This Row],[StreamingMovies]]="Yes")</f>
        <v>4</v>
      </c>
      <c r="U4729" t="s">
        <v>3911</v>
      </c>
      <c r="V4729" t="s">
        <v>32</v>
      </c>
      <c r="W4729" t="str">
        <f>IF(ISNUMBER(SEARCH("automatic", Churn_Data[[#This Row],[PaymentMethod]])), "Automatic", "Manual")</f>
        <v>Manual</v>
      </c>
      <c r="X4729">
        <v>99.55</v>
      </c>
      <c r="Y4729" t="str">
        <f>IF(Churn_Data[[#This Row],[tenure]]&lt;=12,"0-1 Year",IF(Churn_Data[[#This Row],[tenure]]&lt;=24,"1-2 Years",IF(Churn_Data[[#This Row],[tenure]]&lt;=36,"2-3 Years",IF(Churn_Data[[#This Row],[tenure]]&lt;=48,"3-4 Years",IF(Churn_Data[[#This Row],[tenure]]&lt;=60,"4-5 Years","5+ Years")))))</f>
        <v>5+ Years</v>
      </c>
      <c r="Z4729">
        <v>68</v>
      </c>
      <c r="AA4729">
        <v>6668</v>
      </c>
      <c r="AB4729">
        <f>IF(Churn_Data[[#This Row],[Churn]]="No",Churn_Data[[#This Row],[MonthlyCharges]],NA())</f>
        <v>99.55</v>
      </c>
      <c r="AC4729">
        <f>IF(Churn_Data[[#This Row],[Churn]]="No",Churn_Data[[#This Row],[tenure]],NA())</f>
        <v>68</v>
      </c>
      <c r="AD4729" t="e">
        <f>IF(Churn_Data[[#This Row],[Churn]]="Yes",Churn_Data[[#This Row],[MonthlyCharges]],NA())</f>
        <v>#N/A</v>
      </c>
      <c r="AE4729" t="e">
        <f>IF(Churn_Data[[#This Row],[Churn]]="Yes",Churn_Data[[#This Row],[tenure]],NA())</f>
        <v>#N/A</v>
      </c>
      <c r="AF4729">
        <v>6769.4</v>
      </c>
    </row>
    <row r="4730" spans="1:32" x14ac:dyDescent="0.3">
      <c r="A4730" t="s">
        <v>4764</v>
      </c>
      <c r="B4730" t="s">
        <v>30</v>
      </c>
      <c r="C4730" t="str">
        <f>IF(Churn_Data[[#This Row],[SeniorCitizen]]=1,"Yes","No")</f>
        <v>No</v>
      </c>
      <c r="D4730">
        <v>0</v>
      </c>
      <c r="E4730" t="s">
        <v>24</v>
      </c>
      <c r="F4730" t="s">
        <v>24</v>
      </c>
      <c r="G4730" t="s">
        <v>24</v>
      </c>
      <c r="H4730" t="s">
        <v>25</v>
      </c>
      <c r="I4730" t="s">
        <v>26</v>
      </c>
      <c r="J4730" t="str">
        <f>IF(Churn_Data[[#This Row],[InternetService]]&lt;&gt;"No","Yes","No")</f>
        <v>Yes</v>
      </c>
      <c r="K4730" t="s">
        <v>24</v>
      </c>
      <c r="L4730" t="s">
        <v>24</v>
      </c>
      <c r="M4730" t="s">
        <v>25</v>
      </c>
      <c r="N4730" t="s">
        <v>24</v>
      </c>
      <c r="O4730" t="s">
        <v>24</v>
      </c>
      <c r="P4730" t="s">
        <v>24</v>
      </c>
      <c r="Q4730" t="s">
        <v>25</v>
      </c>
      <c r="R4730">
        <f>IF(Churn_Data[[#This Row],[Churn]]="Yes",1,0)</f>
        <v>0</v>
      </c>
      <c r="S4730" t="s">
        <v>24</v>
      </c>
      <c r="T4730">
        <f>(Churn_Data[[#This Row],[OnlineSecurity]]="Yes")+(Churn_Data[[#This Row],[OnlineBackup]]="Yes")+(Churn_Data[[#This Row],[DeviceProtection]]="Yes")+(Churn_Data[[#This Row],[TechSupport]]="Yes")+(Churn_Data[[#This Row],[StreamingTV]]="Yes")+(Churn_Data[[#This Row],[StreamingMovies]]="Yes")</f>
        <v>5</v>
      </c>
      <c r="U4730" t="s">
        <v>3911</v>
      </c>
      <c r="V4730" t="s">
        <v>72</v>
      </c>
      <c r="W4730" t="str">
        <f>IF(ISNUMBER(SEARCH("automatic", Churn_Data[[#This Row],[PaymentMethod]])), "Automatic", "Manual")</f>
        <v>Automatic</v>
      </c>
      <c r="X4730">
        <v>106.35</v>
      </c>
      <c r="Y4730" t="str">
        <f>IF(Churn_Data[[#This Row],[tenure]]&lt;=12,"0-1 Year",IF(Churn_Data[[#This Row],[tenure]]&lt;=24,"1-2 Years",IF(Churn_Data[[#This Row],[tenure]]&lt;=36,"2-3 Years",IF(Churn_Data[[#This Row],[tenure]]&lt;=48,"3-4 Years",IF(Churn_Data[[#This Row],[tenure]]&lt;=60,"4-5 Years","5+ Years")))))</f>
        <v>5+ Years</v>
      </c>
      <c r="Z4730">
        <v>69</v>
      </c>
      <c r="AA4730">
        <v>7261.75</v>
      </c>
      <c r="AB4730">
        <f>IF(Churn_Data[[#This Row],[Churn]]="No",Churn_Data[[#This Row],[MonthlyCharges]],NA())</f>
        <v>106.35</v>
      </c>
      <c r="AC4730">
        <f>IF(Churn_Data[[#This Row],[Churn]]="No",Churn_Data[[#This Row],[tenure]],NA())</f>
        <v>69</v>
      </c>
      <c r="AD4730" t="e">
        <f>IF(Churn_Data[[#This Row],[Churn]]="Yes",Churn_Data[[#This Row],[MonthlyCharges]],NA())</f>
        <v>#N/A</v>
      </c>
      <c r="AE4730" t="e">
        <f>IF(Churn_Data[[#This Row],[Churn]]="Yes",Churn_Data[[#This Row],[tenure]],NA())</f>
        <v>#N/A</v>
      </c>
      <c r="AF4730">
        <v>7338.15</v>
      </c>
    </row>
    <row r="4731" spans="1:32" x14ac:dyDescent="0.3">
      <c r="A4731" t="s">
        <v>4765</v>
      </c>
      <c r="B4731" t="s">
        <v>23</v>
      </c>
      <c r="C4731" t="str">
        <f>IF(Churn_Data[[#This Row],[SeniorCitizen]]=1,"Yes","No")</f>
        <v>No</v>
      </c>
      <c r="D4731">
        <v>0</v>
      </c>
      <c r="E4731" t="s">
        <v>25</v>
      </c>
      <c r="F4731" t="s">
        <v>25</v>
      </c>
      <c r="G4731" t="s">
        <v>24</v>
      </c>
      <c r="H4731" t="s">
        <v>25</v>
      </c>
      <c r="I4731" t="s">
        <v>26</v>
      </c>
      <c r="J4731" t="str">
        <f>IF(Churn_Data[[#This Row],[InternetService]]&lt;&gt;"No","Yes","No")</f>
        <v>Yes</v>
      </c>
      <c r="K4731" t="s">
        <v>25</v>
      </c>
      <c r="L4731" t="s">
        <v>24</v>
      </c>
      <c r="M4731" t="s">
        <v>25</v>
      </c>
      <c r="N4731" t="s">
        <v>24</v>
      </c>
      <c r="O4731" t="s">
        <v>24</v>
      </c>
      <c r="P4731" t="s">
        <v>24</v>
      </c>
      <c r="Q4731" t="s">
        <v>25</v>
      </c>
      <c r="R4731">
        <f>IF(Churn_Data[[#This Row],[Churn]]="Yes",1,0)</f>
        <v>0</v>
      </c>
      <c r="S4731" t="s">
        <v>24</v>
      </c>
      <c r="T4731">
        <f>(Churn_Data[[#This Row],[OnlineSecurity]]="Yes")+(Churn_Data[[#This Row],[OnlineBackup]]="Yes")+(Churn_Data[[#This Row],[DeviceProtection]]="Yes")+(Churn_Data[[#This Row],[TechSupport]]="Yes")+(Churn_Data[[#This Row],[StreamingTV]]="Yes")+(Churn_Data[[#This Row],[StreamingMovies]]="Yes")</f>
        <v>4</v>
      </c>
      <c r="U4731" t="s">
        <v>3911</v>
      </c>
      <c r="V4731" t="s">
        <v>28</v>
      </c>
      <c r="W4731" t="str">
        <f>IF(ISNUMBER(SEARCH("automatic", Churn_Data[[#This Row],[PaymentMethod]])), "Automatic", "Manual")</f>
        <v>Manual</v>
      </c>
      <c r="X4731">
        <v>100.2</v>
      </c>
      <c r="Y4731" t="str">
        <f>IF(Churn_Data[[#This Row],[tenure]]&lt;=12,"0-1 Year",IF(Churn_Data[[#This Row],[tenure]]&lt;=24,"1-2 Years",IF(Churn_Data[[#This Row],[tenure]]&lt;=36,"2-3 Years",IF(Churn_Data[[#This Row],[tenure]]&lt;=48,"3-4 Years",IF(Churn_Data[[#This Row],[tenure]]&lt;=60,"4-5 Years","5+ Years")))))</f>
        <v>4-5 Years</v>
      </c>
      <c r="Z4731">
        <v>50</v>
      </c>
      <c r="AA4731">
        <v>5038.45</v>
      </c>
      <c r="AB4731">
        <f>IF(Churn_Data[[#This Row],[Churn]]="No",Churn_Data[[#This Row],[MonthlyCharges]],NA())</f>
        <v>100.2</v>
      </c>
      <c r="AC4731">
        <f>IF(Churn_Data[[#This Row],[Churn]]="No",Churn_Data[[#This Row],[tenure]],NA())</f>
        <v>50</v>
      </c>
      <c r="AD4731" t="e">
        <f>IF(Churn_Data[[#This Row],[Churn]]="Yes",Churn_Data[[#This Row],[MonthlyCharges]],NA())</f>
        <v>#N/A</v>
      </c>
      <c r="AE4731" t="e">
        <f>IF(Churn_Data[[#This Row],[Churn]]="Yes",Churn_Data[[#This Row],[tenure]],NA())</f>
        <v>#N/A</v>
      </c>
      <c r="AF4731">
        <v>5010</v>
      </c>
    </row>
    <row r="4732" spans="1:32" x14ac:dyDescent="0.3">
      <c r="A4732" t="s">
        <v>4766</v>
      </c>
      <c r="B4732" t="s">
        <v>23</v>
      </c>
      <c r="C4732" t="str">
        <f>IF(Churn_Data[[#This Row],[SeniorCitizen]]=1,"Yes","No")</f>
        <v>No</v>
      </c>
      <c r="D4732">
        <v>0</v>
      </c>
      <c r="E4732" t="s">
        <v>25</v>
      </c>
      <c r="F4732" t="s">
        <v>25</v>
      </c>
      <c r="G4732" t="s">
        <v>24</v>
      </c>
      <c r="H4732" t="s">
        <v>25</v>
      </c>
      <c r="I4732" t="s">
        <v>26</v>
      </c>
      <c r="J4732" t="str">
        <f>IF(Churn_Data[[#This Row],[InternetService]]&lt;&gt;"No","Yes","No")</f>
        <v>Yes</v>
      </c>
      <c r="K4732" t="s">
        <v>25</v>
      </c>
      <c r="L4732" t="s">
        <v>25</v>
      </c>
      <c r="M4732" t="s">
        <v>24</v>
      </c>
      <c r="N4732" t="s">
        <v>24</v>
      </c>
      <c r="O4732" t="s">
        <v>24</v>
      </c>
      <c r="P4732" t="s">
        <v>24</v>
      </c>
      <c r="Q4732" t="s">
        <v>25</v>
      </c>
      <c r="R4732">
        <f>IF(Churn_Data[[#This Row],[Churn]]="Yes",1,0)</f>
        <v>0</v>
      </c>
      <c r="S4732" t="s">
        <v>25</v>
      </c>
      <c r="T4732">
        <f>(Churn_Data[[#This Row],[OnlineSecurity]]="Yes")+(Churn_Data[[#This Row],[OnlineBackup]]="Yes")+(Churn_Data[[#This Row],[DeviceProtection]]="Yes")+(Churn_Data[[#This Row],[TechSupport]]="Yes")+(Churn_Data[[#This Row],[StreamingTV]]="Yes")+(Churn_Data[[#This Row],[StreamingMovies]]="Yes")</f>
        <v>4</v>
      </c>
      <c r="U4732" t="s">
        <v>3911</v>
      </c>
      <c r="V4732" t="s">
        <v>72</v>
      </c>
      <c r="W4732" t="str">
        <f>IF(ISNUMBER(SEARCH("automatic", Churn_Data[[#This Row],[PaymentMethod]])), "Automatic", "Manual")</f>
        <v>Automatic</v>
      </c>
      <c r="X4732">
        <v>100.65</v>
      </c>
      <c r="Y4732" t="str">
        <f>IF(Churn_Data[[#This Row],[tenure]]&lt;=12,"0-1 Year",IF(Churn_Data[[#This Row],[tenure]]&lt;=24,"1-2 Years",IF(Churn_Data[[#This Row],[tenure]]&lt;=36,"2-3 Years",IF(Churn_Data[[#This Row],[tenure]]&lt;=48,"3-4 Years",IF(Churn_Data[[#This Row],[tenure]]&lt;=60,"4-5 Years","5+ Years")))))</f>
        <v>4-5 Years</v>
      </c>
      <c r="Z4732">
        <v>49</v>
      </c>
      <c r="AA4732">
        <v>4917.75</v>
      </c>
      <c r="AB4732">
        <f>IF(Churn_Data[[#This Row],[Churn]]="No",Churn_Data[[#This Row],[MonthlyCharges]],NA())</f>
        <v>100.65</v>
      </c>
      <c r="AC4732">
        <f>IF(Churn_Data[[#This Row],[Churn]]="No",Churn_Data[[#This Row],[tenure]],NA())</f>
        <v>49</v>
      </c>
      <c r="AD4732" t="e">
        <f>IF(Churn_Data[[#This Row],[Churn]]="Yes",Churn_Data[[#This Row],[MonthlyCharges]],NA())</f>
        <v>#N/A</v>
      </c>
      <c r="AE4732" t="e">
        <f>IF(Churn_Data[[#This Row],[Churn]]="Yes",Churn_Data[[#This Row],[tenure]],NA())</f>
        <v>#N/A</v>
      </c>
      <c r="AF4732">
        <v>4931.8500000000004</v>
      </c>
    </row>
    <row r="4733" spans="1:32" x14ac:dyDescent="0.3">
      <c r="A4733" t="s">
        <v>4767</v>
      </c>
      <c r="B4733" t="s">
        <v>30</v>
      </c>
      <c r="C4733" t="str">
        <f>IF(Churn_Data[[#This Row],[SeniorCitizen]]=1,"Yes","No")</f>
        <v>No</v>
      </c>
      <c r="D4733">
        <v>0</v>
      </c>
      <c r="E4733" t="s">
        <v>24</v>
      </c>
      <c r="F4733" t="s">
        <v>25</v>
      </c>
      <c r="G4733" t="s">
        <v>24</v>
      </c>
      <c r="H4733" t="s">
        <v>25</v>
      </c>
      <c r="I4733" t="s">
        <v>26</v>
      </c>
      <c r="J4733" t="str">
        <f>IF(Churn_Data[[#This Row],[InternetService]]&lt;&gt;"No","Yes","No")</f>
        <v>Yes</v>
      </c>
      <c r="K4733" t="s">
        <v>24</v>
      </c>
      <c r="L4733" t="s">
        <v>24</v>
      </c>
      <c r="M4733" t="s">
        <v>25</v>
      </c>
      <c r="N4733" t="s">
        <v>24</v>
      </c>
      <c r="O4733" t="s">
        <v>24</v>
      </c>
      <c r="P4733" t="s">
        <v>24</v>
      </c>
      <c r="Q4733" t="s">
        <v>25</v>
      </c>
      <c r="R4733">
        <f>IF(Churn_Data[[#This Row],[Churn]]="Yes",1,0)</f>
        <v>0</v>
      </c>
      <c r="S4733" t="s">
        <v>24</v>
      </c>
      <c r="T4733">
        <f>(Churn_Data[[#This Row],[OnlineSecurity]]="Yes")+(Churn_Data[[#This Row],[OnlineBackup]]="Yes")+(Churn_Data[[#This Row],[DeviceProtection]]="Yes")+(Churn_Data[[#This Row],[TechSupport]]="Yes")+(Churn_Data[[#This Row],[StreamingTV]]="Yes")+(Churn_Data[[#This Row],[StreamingMovies]]="Yes")</f>
        <v>5</v>
      </c>
      <c r="U4733" t="s">
        <v>3911</v>
      </c>
      <c r="V4733" t="s">
        <v>72</v>
      </c>
      <c r="W4733" t="str">
        <f>IF(ISNUMBER(SEARCH("automatic", Churn_Data[[#This Row],[PaymentMethod]])), "Automatic", "Manual")</f>
        <v>Automatic</v>
      </c>
      <c r="X4733">
        <v>104.05</v>
      </c>
      <c r="Y4733" t="str">
        <f>IF(Churn_Data[[#This Row],[tenure]]&lt;=12,"0-1 Year",IF(Churn_Data[[#This Row],[tenure]]&lt;=24,"1-2 Years",IF(Churn_Data[[#This Row],[tenure]]&lt;=36,"2-3 Years",IF(Churn_Data[[#This Row],[tenure]]&lt;=48,"3-4 Years",IF(Churn_Data[[#This Row],[tenure]]&lt;=60,"4-5 Years","5+ Years")))))</f>
        <v>5+ Years</v>
      </c>
      <c r="Z4733">
        <v>64</v>
      </c>
      <c r="AA4733">
        <v>6605.55</v>
      </c>
      <c r="AB4733">
        <f>IF(Churn_Data[[#This Row],[Churn]]="No",Churn_Data[[#This Row],[MonthlyCharges]],NA())</f>
        <v>104.05</v>
      </c>
      <c r="AC4733">
        <f>IF(Churn_Data[[#This Row],[Churn]]="No",Churn_Data[[#This Row],[tenure]],NA())</f>
        <v>64</v>
      </c>
      <c r="AD4733" t="e">
        <f>IF(Churn_Data[[#This Row],[Churn]]="Yes",Churn_Data[[#This Row],[MonthlyCharges]],NA())</f>
        <v>#N/A</v>
      </c>
      <c r="AE4733" t="e">
        <f>IF(Churn_Data[[#This Row],[Churn]]="Yes",Churn_Data[[#This Row],[tenure]],NA())</f>
        <v>#N/A</v>
      </c>
      <c r="AF4733">
        <v>6659.2</v>
      </c>
    </row>
    <row r="4734" spans="1:32" x14ac:dyDescent="0.3">
      <c r="A4734" t="s">
        <v>4768</v>
      </c>
      <c r="B4734" t="s">
        <v>30</v>
      </c>
      <c r="C4734" t="str">
        <f>IF(Churn_Data[[#This Row],[SeniorCitizen]]=1,"Yes","No")</f>
        <v>No</v>
      </c>
      <c r="D4734">
        <v>0</v>
      </c>
      <c r="E4734" t="s">
        <v>24</v>
      </c>
      <c r="F4734" t="s">
        <v>24</v>
      </c>
      <c r="G4734" t="s">
        <v>24</v>
      </c>
      <c r="H4734" t="s">
        <v>25</v>
      </c>
      <c r="I4734" t="s">
        <v>26</v>
      </c>
      <c r="J4734" t="str">
        <f>IF(Churn_Data[[#This Row],[InternetService]]&lt;&gt;"No","Yes","No")</f>
        <v>Yes</v>
      </c>
      <c r="K4734" t="s">
        <v>24</v>
      </c>
      <c r="L4734" t="s">
        <v>24</v>
      </c>
      <c r="M4734" t="s">
        <v>24</v>
      </c>
      <c r="N4734" t="s">
        <v>24</v>
      </c>
      <c r="O4734" t="s">
        <v>24</v>
      </c>
      <c r="P4734" t="s">
        <v>24</v>
      </c>
      <c r="Q4734" t="s">
        <v>25</v>
      </c>
      <c r="R4734">
        <f>IF(Churn_Data[[#This Row],[Churn]]="Yes",1,0)</f>
        <v>0</v>
      </c>
      <c r="S4734" t="s">
        <v>25</v>
      </c>
      <c r="T4734">
        <f>(Churn_Data[[#This Row],[OnlineSecurity]]="Yes")+(Churn_Data[[#This Row],[OnlineBackup]]="Yes")+(Churn_Data[[#This Row],[DeviceProtection]]="Yes")+(Churn_Data[[#This Row],[TechSupport]]="Yes")+(Churn_Data[[#This Row],[StreamingTV]]="Yes")+(Churn_Data[[#This Row],[StreamingMovies]]="Yes")</f>
        <v>6</v>
      </c>
      <c r="U4734" t="s">
        <v>3911</v>
      </c>
      <c r="V4734" t="s">
        <v>72</v>
      </c>
      <c r="W4734" t="str">
        <f>IF(ISNUMBER(SEARCH("automatic", Churn_Data[[#This Row],[PaymentMethod]])), "Automatic", "Manual")</f>
        <v>Automatic</v>
      </c>
      <c r="X4734">
        <v>109.3</v>
      </c>
      <c r="Y4734" t="str">
        <f>IF(Churn_Data[[#This Row],[tenure]]&lt;=12,"0-1 Year",IF(Churn_Data[[#This Row],[tenure]]&lt;=24,"1-2 Years",IF(Churn_Data[[#This Row],[tenure]]&lt;=36,"2-3 Years",IF(Churn_Data[[#This Row],[tenure]]&lt;=48,"3-4 Years",IF(Churn_Data[[#This Row],[tenure]]&lt;=60,"4-5 Years","5+ Years")))))</f>
        <v>5+ Years</v>
      </c>
      <c r="Z4734">
        <v>71</v>
      </c>
      <c r="AA4734">
        <v>7782.85</v>
      </c>
      <c r="AB4734">
        <f>IF(Churn_Data[[#This Row],[Churn]]="No",Churn_Data[[#This Row],[MonthlyCharges]],NA())</f>
        <v>109.3</v>
      </c>
      <c r="AC4734">
        <f>IF(Churn_Data[[#This Row],[Churn]]="No",Churn_Data[[#This Row],[tenure]],NA())</f>
        <v>71</v>
      </c>
      <c r="AD4734" t="e">
        <f>IF(Churn_Data[[#This Row],[Churn]]="Yes",Churn_Data[[#This Row],[MonthlyCharges]],NA())</f>
        <v>#N/A</v>
      </c>
      <c r="AE4734" t="e">
        <f>IF(Churn_Data[[#This Row],[Churn]]="Yes",Churn_Data[[#This Row],[tenure]],NA())</f>
        <v>#N/A</v>
      </c>
      <c r="AF4734">
        <v>7760.3</v>
      </c>
    </row>
    <row r="4735" spans="1:32" x14ac:dyDescent="0.3">
      <c r="A4735" t="s">
        <v>4769</v>
      </c>
      <c r="B4735" t="s">
        <v>30</v>
      </c>
      <c r="C4735" t="str">
        <f>IF(Churn_Data[[#This Row],[SeniorCitizen]]=1,"Yes","No")</f>
        <v>No</v>
      </c>
      <c r="D4735">
        <v>0</v>
      </c>
      <c r="E4735" t="s">
        <v>24</v>
      </c>
      <c r="F4735" t="s">
        <v>25</v>
      </c>
      <c r="G4735" t="s">
        <v>24</v>
      </c>
      <c r="H4735" t="s">
        <v>25</v>
      </c>
      <c r="I4735" t="s">
        <v>26</v>
      </c>
      <c r="J4735" t="str">
        <f>IF(Churn_Data[[#This Row],[InternetService]]&lt;&gt;"No","Yes","No")</f>
        <v>Yes</v>
      </c>
      <c r="K4735" t="s">
        <v>25</v>
      </c>
      <c r="L4735" t="s">
        <v>24</v>
      </c>
      <c r="M4735" t="s">
        <v>24</v>
      </c>
      <c r="N4735" t="s">
        <v>24</v>
      </c>
      <c r="O4735" t="s">
        <v>24</v>
      </c>
      <c r="P4735" t="s">
        <v>24</v>
      </c>
      <c r="Q4735" t="s">
        <v>25</v>
      </c>
      <c r="R4735">
        <f>IF(Churn_Data[[#This Row],[Churn]]="Yes",1,0)</f>
        <v>0</v>
      </c>
      <c r="S4735" t="s">
        <v>24</v>
      </c>
      <c r="T4735">
        <f>(Churn_Data[[#This Row],[OnlineSecurity]]="Yes")+(Churn_Data[[#This Row],[OnlineBackup]]="Yes")+(Churn_Data[[#This Row],[DeviceProtection]]="Yes")+(Churn_Data[[#This Row],[TechSupport]]="Yes")+(Churn_Data[[#This Row],[StreamingTV]]="Yes")+(Churn_Data[[#This Row],[StreamingMovies]]="Yes")</f>
        <v>5</v>
      </c>
      <c r="U4735" t="s">
        <v>3911</v>
      </c>
      <c r="V4735" t="s">
        <v>32</v>
      </c>
      <c r="W4735" t="str">
        <f>IF(ISNUMBER(SEARCH("automatic", Churn_Data[[#This Row],[PaymentMethod]])), "Automatic", "Manual")</f>
        <v>Manual</v>
      </c>
      <c r="X4735">
        <v>105.25</v>
      </c>
      <c r="Y4735" t="str">
        <f>IF(Churn_Data[[#This Row],[tenure]]&lt;=12,"0-1 Year",IF(Churn_Data[[#This Row],[tenure]]&lt;=24,"1-2 Years",IF(Churn_Data[[#This Row],[tenure]]&lt;=36,"2-3 Years",IF(Churn_Data[[#This Row],[tenure]]&lt;=48,"3-4 Years",IF(Churn_Data[[#This Row],[tenure]]&lt;=60,"4-5 Years","5+ Years")))))</f>
        <v>5+ Years</v>
      </c>
      <c r="Z4735">
        <v>71</v>
      </c>
      <c r="AA4735">
        <v>7291.75</v>
      </c>
      <c r="AB4735">
        <f>IF(Churn_Data[[#This Row],[Churn]]="No",Churn_Data[[#This Row],[MonthlyCharges]],NA())</f>
        <v>105.25</v>
      </c>
      <c r="AC4735">
        <f>IF(Churn_Data[[#This Row],[Churn]]="No",Churn_Data[[#This Row],[tenure]],NA())</f>
        <v>71</v>
      </c>
      <c r="AD4735" t="e">
        <f>IF(Churn_Data[[#This Row],[Churn]]="Yes",Churn_Data[[#This Row],[MonthlyCharges]],NA())</f>
        <v>#N/A</v>
      </c>
      <c r="AE4735" t="e">
        <f>IF(Churn_Data[[#This Row],[Churn]]="Yes",Churn_Data[[#This Row],[tenure]],NA())</f>
        <v>#N/A</v>
      </c>
      <c r="AF4735">
        <v>7472.75</v>
      </c>
    </row>
    <row r="4736" spans="1:32" x14ac:dyDescent="0.3">
      <c r="A4736" t="s">
        <v>4770</v>
      </c>
      <c r="B4736" t="s">
        <v>30</v>
      </c>
      <c r="C4736" t="str">
        <f>IF(Churn_Data[[#This Row],[SeniorCitizen]]=1,"Yes","No")</f>
        <v>No</v>
      </c>
      <c r="D4736">
        <v>0</v>
      </c>
      <c r="E4736" t="s">
        <v>24</v>
      </c>
      <c r="F4736" t="s">
        <v>24</v>
      </c>
      <c r="G4736" t="s">
        <v>24</v>
      </c>
      <c r="H4736" t="s">
        <v>25</v>
      </c>
      <c r="I4736" t="s">
        <v>26</v>
      </c>
      <c r="J4736" t="str">
        <f>IF(Churn_Data[[#This Row],[InternetService]]&lt;&gt;"No","Yes","No")</f>
        <v>Yes</v>
      </c>
      <c r="K4736" t="s">
        <v>25</v>
      </c>
      <c r="L4736" t="s">
        <v>24</v>
      </c>
      <c r="M4736" t="s">
        <v>24</v>
      </c>
      <c r="N4736" t="s">
        <v>24</v>
      </c>
      <c r="O4736" t="s">
        <v>24</v>
      </c>
      <c r="P4736" t="s">
        <v>24</v>
      </c>
      <c r="Q4736" t="s">
        <v>25</v>
      </c>
      <c r="R4736">
        <f>IF(Churn_Data[[#This Row],[Churn]]="Yes",1,0)</f>
        <v>0</v>
      </c>
      <c r="S4736" t="s">
        <v>25</v>
      </c>
      <c r="T4736">
        <f>(Churn_Data[[#This Row],[OnlineSecurity]]="Yes")+(Churn_Data[[#This Row],[OnlineBackup]]="Yes")+(Churn_Data[[#This Row],[DeviceProtection]]="Yes")+(Churn_Data[[#This Row],[TechSupport]]="Yes")+(Churn_Data[[#This Row],[StreamingTV]]="Yes")+(Churn_Data[[#This Row],[StreamingMovies]]="Yes")</f>
        <v>5</v>
      </c>
      <c r="U4736" t="s">
        <v>3911</v>
      </c>
      <c r="V4736" t="s">
        <v>46</v>
      </c>
      <c r="W4736" t="str">
        <f>IF(ISNUMBER(SEARCH("automatic", Churn_Data[[#This Row],[PaymentMethod]])), "Automatic", "Manual")</f>
        <v>Automatic</v>
      </c>
      <c r="X4736">
        <v>103.15</v>
      </c>
      <c r="Y4736" t="str">
        <f>IF(Churn_Data[[#This Row],[tenure]]&lt;=12,"0-1 Year",IF(Churn_Data[[#This Row],[tenure]]&lt;=24,"1-2 Years",IF(Churn_Data[[#This Row],[tenure]]&lt;=36,"2-3 Years",IF(Churn_Data[[#This Row],[tenure]]&lt;=48,"3-4 Years",IF(Churn_Data[[#This Row],[tenure]]&lt;=60,"4-5 Years","5+ Years")))))</f>
        <v>5+ Years</v>
      </c>
      <c r="Z4736">
        <v>67</v>
      </c>
      <c r="AA4736">
        <v>6895.5</v>
      </c>
      <c r="AB4736">
        <f>IF(Churn_Data[[#This Row],[Churn]]="No",Churn_Data[[#This Row],[MonthlyCharges]],NA())</f>
        <v>103.15</v>
      </c>
      <c r="AC4736">
        <f>IF(Churn_Data[[#This Row],[Churn]]="No",Churn_Data[[#This Row],[tenure]],NA())</f>
        <v>67</v>
      </c>
      <c r="AD4736" t="e">
        <f>IF(Churn_Data[[#This Row],[Churn]]="Yes",Churn_Data[[#This Row],[MonthlyCharges]],NA())</f>
        <v>#N/A</v>
      </c>
      <c r="AE4736" t="e">
        <f>IF(Churn_Data[[#This Row],[Churn]]="Yes",Churn_Data[[#This Row],[tenure]],NA())</f>
        <v>#N/A</v>
      </c>
      <c r="AF4736">
        <v>6911.05</v>
      </c>
    </row>
    <row r="4737" spans="1:32" x14ac:dyDescent="0.3">
      <c r="A4737" t="s">
        <v>4771</v>
      </c>
      <c r="B4737" t="s">
        <v>30</v>
      </c>
      <c r="C4737" t="str">
        <f>IF(Churn_Data[[#This Row],[SeniorCitizen]]=1,"Yes","No")</f>
        <v>No</v>
      </c>
      <c r="D4737">
        <v>0</v>
      </c>
      <c r="E4737" t="s">
        <v>24</v>
      </c>
      <c r="F4737" t="s">
        <v>25</v>
      </c>
      <c r="G4737" t="s">
        <v>24</v>
      </c>
      <c r="H4737" t="s">
        <v>25</v>
      </c>
      <c r="I4737" t="s">
        <v>26</v>
      </c>
      <c r="J4737" t="str">
        <f>IF(Churn_Data[[#This Row],[InternetService]]&lt;&gt;"No","Yes","No")</f>
        <v>Yes</v>
      </c>
      <c r="K4737" t="s">
        <v>24</v>
      </c>
      <c r="L4737" t="s">
        <v>24</v>
      </c>
      <c r="M4737" t="s">
        <v>24</v>
      </c>
      <c r="N4737" t="s">
        <v>24</v>
      </c>
      <c r="O4737" t="s">
        <v>24</v>
      </c>
      <c r="P4737" t="s">
        <v>24</v>
      </c>
      <c r="Q4737" t="s">
        <v>25</v>
      </c>
      <c r="R4737">
        <f>IF(Churn_Data[[#This Row],[Churn]]="Yes",1,0)</f>
        <v>0</v>
      </c>
      <c r="S4737" t="s">
        <v>24</v>
      </c>
      <c r="T4737">
        <f>(Churn_Data[[#This Row],[OnlineSecurity]]="Yes")+(Churn_Data[[#This Row],[OnlineBackup]]="Yes")+(Churn_Data[[#This Row],[DeviceProtection]]="Yes")+(Churn_Data[[#This Row],[TechSupport]]="Yes")+(Churn_Data[[#This Row],[StreamingTV]]="Yes")+(Churn_Data[[#This Row],[StreamingMovies]]="Yes")</f>
        <v>6</v>
      </c>
      <c r="U4737" t="s">
        <v>3911</v>
      </c>
      <c r="V4737" t="s">
        <v>32</v>
      </c>
      <c r="W4737" t="str">
        <f>IF(ISNUMBER(SEARCH("automatic", Churn_Data[[#This Row],[PaymentMethod]])), "Automatic", "Manual")</f>
        <v>Manual</v>
      </c>
      <c r="X4737">
        <v>106.3</v>
      </c>
      <c r="Y4737" t="str">
        <f>IF(Churn_Data[[#This Row],[tenure]]&lt;=12,"0-1 Year",IF(Churn_Data[[#This Row],[tenure]]&lt;=24,"1-2 Years",IF(Churn_Data[[#This Row],[tenure]]&lt;=36,"2-3 Years",IF(Churn_Data[[#This Row],[tenure]]&lt;=48,"3-4 Years",IF(Churn_Data[[#This Row],[tenure]]&lt;=60,"4-5 Years","5+ Years")))))</f>
        <v>4-5 Years</v>
      </c>
      <c r="Z4737">
        <v>52</v>
      </c>
      <c r="AA4737">
        <v>5487</v>
      </c>
      <c r="AB4737">
        <f>IF(Churn_Data[[#This Row],[Churn]]="No",Churn_Data[[#This Row],[MonthlyCharges]],NA())</f>
        <v>106.3</v>
      </c>
      <c r="AC4737">
        <f>IF(Churn_Data[[#This Row],[Churn]]="No",Churn_Data[[#This Row],[tenure]],NA())</f>
        <v>52</v>
      </c>
      <c r="AD4737" t="e">
        <f>IF(Churn_Data[[#This Row],[Churn]]="Yes",Churn_Data[[#This Row],[MonthlyCharges]],NA())</f>
        <v>#N/A</v>
      </c>
      <c r="AE4737" t="e">
        <f>IF(Churn_Data[[#This Row],[Churn]]="Yes",Churn_Data[[#This Row],[tenure]],NA())</f>
        <v>#N/A</v>
      </c>
      <c r="AF4737">
        <v>5527.6</v>
      </c>
    </row>
    <row r="4738" spans="1:32" x14ac:dyDescent="0.3">
      <c r="A4738" t="s">
        <v>4772</v>
      </c>
      <c r="B4738" t="s">
        <v>30</v>
      </c>
      <c r="C4738" t="str">
        <f>IF(Churn_Data[[#This Row],[SeniorCitizen]]=1,"Yes","No")</f>
        <v>No</v>
      </c>
      <c r="D4738">
        <v>0</v>
      </c>
      <c r="E4738" t="s">
        <v>24</v>
      </c>
      <c r="F4738" t="s">
        <v>25</v>
      </c>
      <c r="G4738" t="s">
        <v>24</v>
      </c>
      <c r="H4738" t="s">
        <v>25</v>
      </c>
      <c r="I4738" t="s">
        <v>26</v>
      </c>
      <c r="J4738" t="str">
        <f>IF(Churn_Data[[#This Row],[InternetService]]&lt;&gt;"No","Yes","No")</f>
        <v>Yes</v>
      </c>
      <c r="K4738" t="s">
        <v>24</v>
      </c>
      <c r="L4738" t="s">
        <v>24</v>
      </c>
      <c r="M4738" t="s">
        <v>25</v>
      </c>
      <c r="N4738" t="s">
        <v>24</v>
      </c>
      <c r="O4738" t="s">
        <v>25</v>
      </c>
      <c r="P4738" t="s">
        <v>25</v>
      </c>
      <c r="Q4738" t="s">
        <v>25</v>
      </c>
      <c r="R4738">
        <f>IF(Churn_Data[[#This Row],[Churn]]="Yes",1,0)</f>
        <v>0</v>
      </c>
      <c r="S4738" t="s">
        <v>25</v>
      </c>
      <c r="T4738">
        <f>(Churn_Data[[#This Row],[OnlineSecurity]]="Yes")+(Churn_Data[[#This Row],[OnlineBackup]]="Yes")+(Churn_Data[[#This Row],[DeviceProtection]]="Yes")+(Churn_Data[[#This Row],[TechSupport]]="Yes")+(Churn_Data[[#This Row],[StreamingTV]]="Yes")+(Churn_Data[[#This Row],[StreamingMovies]]="Yes")</f>
        <v>3</v>
      </c>
      <c r="U4738" t="s">
        <v>3911</v>
      </c>
      <c r="V4738" t="s">
        <v>46</v>
      </c>
      <c r="W4738" t="str">
        <f>IF(ISNUMBER(SEARCH("automatic", Churn_Data[[#This Row],[PaymentMethod]])), "Automatic", "Manual")</f>
        <v>Automatic</v>
      </c>
      <c r="X4738">
        <v>84.6</v>
      </c>
      <c r="Y4738" t="str">
        <f>IF(Churn_Data[[#This Row],[tenure]]&lt;=12,"0-1 Year",IF(Churn_Data[[#This Row],[tenure]]&lt;=24,"1-2 Years",IF(Churn_Data[[#This Row],[tenure]]&lt;=36,"2-3 Years",IF(Churn_Data[[#This Row],[tenure]]&lt;=48,"3-4 Years",IF(Churn_Data[[#This Row],[tenure]]&lt;=60,"4-5 Years","5+ Years")))))</f>
        <v>5+ Years</v>
      </c>
      <c r="Z4738">
        <v>70</v>
      </c>
      <c r="AA4738">
        <v>5706.2</v>
      </c>
      <c r="AB4738">
        <f>IF(Churn_Data[[#This Row],[Churn]]="No",Churn_Data[[#This Row],[MonthlyCharges]],NA())</f>
        <v>84.6</v>
      </c>
      <c r="AC4738">
        <f>IF(Churn_Data[[#This Row],[Churn]]="No",Churn_Data[[#This Row],[tenure]],NA())</f>
        <v>70</v>
      </c>
      <c r="AD4738" t="e">
        <f>IF(Churn_Data[[#This Row],[Churn]]="Yes",Churn_Data[[#This Row],[MonthlyCharges]],NA())</f>
        <v>#N/A</v>
      </c>
      <c r="AE4738" t="e">
        <f>IF(Churn_Data[[#This Row],[Churn]]="Yes",Churn_Data[[#This Row],[tenure]],NA())</f>
        <v>#N/A</v>
      </c>
      <c r="AF4738">
        <v>5922</v>
      </c>
    </row>
    <row r="4739" spans="1:32" x14ac:dyDescent="0.3">
      <c r="A4739" t="s">
        <v>4773</v>
      </c>
      <c r="B4739" t="s">
        <v>23</v>
      </c>
      <c r="C4739" t="str">
        <f>IF(Churn_Data[[#This Row],[SeniorCitizen]]=1,"Yes","No")</f>
        <v>No</v>
      </c>
      <c r="D4739">
        <v>0</v>
      </c>
      <c r="E4739" t="s">
        <v>24</v>
      </c>
      <c r="F4739" t="s">
        <v>25</v>
      </c>
      <c r="G4739" t="s">
        <v>24</v>
      </c>
      <c r="H4739" t="s">
        <v>25</v>
      </c>
      <c r="I4739" t="s">
        <v>26</v>
      </c>
      <c r="J4739" t="str">
        <f>IF(Churn_Data[[#This Row],[InternetService]]&lt;&gt;"No","Yes","No")</f>
        <v>Yes</v>
      </c>
      <c r="K4739" t="s">
        <v>24</v>
      </c>
      <c r="L4739" t="s">
        <v>25</v>
      </c>
      <c r="M4739" t="s">
        <v>25</v>
      </c>
      <c r="N4739" t="s">
        <v>24</v>
      </c>
      <c r="O4739" t="s">
        <v>24</v>
      </c>
      <c r="P4739" t="s">
        <v>24</v>
      </c>
      <c r="Q4739" t="s">
        <v>25</v>
      </c>
      <c r="R4739">
        <f>IF(Churn_Data[[#This Row],[Churn]]="Yes",1,0)</f>
        <v>0</v>
      </c>
      <c r="S4739" t="s">
        <v>24</v>
      </c>
      <c r="T4739">
        <f>(Churn_Data[[#This Row],[OnlineSecurity]]="Yes")+(Churn_Data[[#This Row],[OnlineBackup]]="Yes")+(Churn_Data[[#This Row],[DeviceProtection]]="Yes")+(Churn_Data[[#This Row],[TechSupport]]="Yes")+(Churn_Data[[#This Row],[StreamingTV]]="Yes")+(Churn_Data[[#This Row],[StreamingMovies]]="Yes")</f>
        <v>4</v>
      </c>
      <c r="U4739" t="s">
        <v>3911</v>
      </c>
      <c r="V4739" t="s">
        <v>32</v>
      </c>
      <c r="W4739" t="str">
        <f>IF(ISNUMBER(SEARCH("automatic", Churn_Data[[#This Row],[PaymentMethod]])), "Automatic", "Manual")</f>
        <v>Manual</v>
      </c>
      <c r="X4739">
        <v>97.2</v>
      </c>
      <c r="Y4739" t="str">
        <f>IF(Churn_Data[[#This Row],[tenure]]&lt;=12,"0-1 Year",IF(Churn_Data[[#This Row],[tenure]]&lt;=24,"1-2 Years",IF(Churn_Data[[#This Row],[tenure]]&lt;=36,"2-3 Years",IF(Churn_Data[[#This Row],[tenure]]&lt;=48,"3-4 Years",IF(Churn_Data[[#This Row],[tenure]]&lt;=60,"4-5 Years","5+ Years")))))</f>
        <v>4-5 Years</v>
      </c>
      <c r="Z4739">
        <v>60</v>
      </c>
      <c r="AA4739">
        <v>5611.75</v>
      </c>
      <c r="AB4739">
        <f>IF(Churn_Data[[#This Row],[Churn]]="No",Churn_Data[[#This Row],[MonthlyCharges]],NA())</f>
        <v>97.2</v>
      </c>
      <c r="AC4739">
        <f>IF(Churn_Data[[#This Row],[Churn]]="No",Churn_Data[[#This Row],[tenure]],NA())</f>
        <v>60</v>
      </c>
      <c r="AD4739" t="e">
        <f>IF(Churn_Data[[#This Row],[Churn]]="Yes",Churn_Data[[#This Row],[MonthlyCharges]],NA())</f>
        <v>#N/A</v>
      </c>
      <c r="AE4739" t="e">
        <f>IF(Churn_Data[[#This Row],[Churn]]="Yes",Churn_Data[[#This Row],[tenure]],NA())</f>
        <v>#N/A</v>
      </c>
      <c r="AF4739">
        <v>5832</v>
      </c>
    </row>
    <row r="4740" spans="1:32" x14ac:dyDescent="0.3">
      <c r="A4740" t="s">
        <v>4774</v>
      </c>
      <c r="B4740" t="s">
        <v>30</v>
      </c>
      <c r="C4740" t="str">
        <f>IF(Churn_Data[[#This Row],[SeniorCitizen]]=1,"Yes","No")</f>
        <v>No</v>
      </c>
      <c r="D4740">
        <v>0</v>
      </c>
      <c r="E4740" t="s">
        <v>25</v>
      </c>
      <c r="F4740" t="s">
        <v>25</v>
      </c>
      <c r="G4740" t="s">
        <v>24</v>
      </c>
      <c r="H4740" t="s">
        <v>25</v>
      </c>
      <c r="I4740" t="s">
        <v>26</v>
      </c>
      <c r="J4740" t="str">
        <f>IF(Churn_Data[[#This Row],[InternetService]]&lt;&gt;"No","Yes","No")</f>
        <v>Yes</v>
      </c>
      <c r="K4740" t="s">
        <v>25</v>
      </c>
      <c r="L4740" t="s">
        <v>25</v>
      </c>
      <c r="M4740" t="s">
        <v>24</v>
      </c>
      <c r="N4740" t="s">
        <v>24</v>
      </c>
      <c r="O4740" t="s">
        <v>24</v>
      </c>
      <c r="P4740" t="s">
        <v>24</v>
      </c>
      <c r="Q4740" t="s">
        <v>25</v>
      </c>
      <c r="R4740">
        <f>IF(Churn_Data[[#This Row],[Churn]]="Yes",1,0)</f>
        <v>0</v>
      </c>
      <c r="S4740" t="s">
        <v>25</v>
      </c>
      <c r="T4740">
        <f>(Churn_Data[[#This Row],[OnlineSecurity]]="Yes")+(Churn_Data[[#This Row],[OnlineBackup]]="Yes")+(Churn_Data[[#This Row],[DeviceProtection]]="Yes")+(Churn_Data[[#This Row],[TechSupport]]="Yes")+(Churn_Data[[#This Row],[StreamingTV]]="Yes")+(Churn_Data[[#This Row],[StreamingMovies]]="Yes")</f>
        <v>4</v>
      </c>
      <c r="U4740" t="s">
        <v>3911</v>
      </c>
      <c r="V4740" t="s">
        <v>46</v>
      </c>
      <c r="W4740" t="str">
        <f>IF(ISNUMBER(SEARCH("automatic", Churn_Data[[#This Row],[PaymentMethod]])), "Automatic", "Manual")</f>
        <v>Automatic</v>
      </c>
      <c r="X4740">
        <v>100.1</v>
      </c>
      <c r="Y4740" t="str">
        <f>IF(Churn_Data[[#This Row],[tenure]]&lt;=12,"0-1 Year",IF(Churn_Data[[#This Row],[tenure]]&lt;=24,"1-2 Years",IF(Churn_Data[[#This Row],[tenure]]&lt;=36,"2-3 Years",IF(Churn_Data[[#This Row],[tenure]]&lt;=48,"3-4 Years",IF(Churn_Data[[#This Row],[tenure]]&lt;=60,"4-5 Years","5+ Years")))))</f>
        <v>3-4 Years</v>
      </c>
      <c r="Z4740">
        <v>44</v>
      </c>
      <c r="AA4740">
        <v>4378.3500000000004</v>
      </c>
      <c r="AB4740">
        <f>IF(Churn_Data[[#This Row],[Churn]]="No",Churn_Data[[#This Row],[MonthlyCharges]],NA())</f>
        <v>100.1</v>
      </c>
      <c r="AC4740">
        <f>IF(Churn_Data[[#This Row],[Churn]]="No",Churn_Data[[#This Row],[tenure]],NA())</f>
        <v>44</v>
      </c>
      <c r="AD4740" t="e">
        <f>IF(Churn_Data[[#This Row],[Churn]]="Yes",Churn_Data[[#This Row],[MonthlyCharges]],NA())</f>
        <v>#N/A</v>
      </c>
      <c r="AE4740" t="e">
        <f>IF(Churn_Data[[#This Row],[Churn]]="Yes",Churn_Data[[#This Row],[tenure]],NA())</f>
        <v>#N/A</v>
      </c>
      <c r="AF4740">
        <v>4404.3999999999996</v>
      </c>
    </row>
    <row r="4741" spans="1:32" x14ac:dyDescent="0.3">
      <c r="A4741" t="s">
        <v>4775</v>
      </c>
      <c r="B4741" t="s">
        <v>23</v>
      </c>
      <c r="C4741" t="str">
        <f>IF(Churn_Data[[#This Row],[SeniorCitizen]]=1,"Yes","No")</f>
        <v>No</v>
      </c>
      <c r="D4741">
        <v>0</v>
      </c>
      <c r="E4741" t="s">
        <v>25</v>
      </c>
      <c r="F4741" t="s">
        <v>25</v>
      </c>
      <c r="G4741" t="s">
        <v>24</v>
      </c>
      <c r="H4741" t="s">
        <v>25</v>
      </c>
      <c r="I4741" t="s">
        <v>26</v>
      </c>
      <c r="J4741" t="str">
        <f>IF(Churn_Data[[#This Row],[InternetService]]&lt;&gt;"No","Yes","No")</f>
        <v>Yes</v>
      </c>
      <c r="K4741" t="s">
        <v>25</v>
      </c>
      <c r="L4741" t="s">
        <v>24</v>
      </c>
      <c r="M4741" t="s">
        <v>24</v>
      </c>
      <c r="N4741" t="s">
        <v>24</v>
      </c>
      <c r="O4741" t="s">
        <v>24</v>
      </c>
      <c r="P4741" t="s">
        <v>24</v>
      </c>
      <c r="Q4741" t="s">
        <v>25</v>
      </c>
      <c r="R4741">
        <f>IF(Churn_Data[[#This Row],[Churn]]="Yes",1,0)</f>
        <v>0</v>
      </c>
      <c r="S4741" t="s">
        <v>24</v>
      </c>
      <c r="T4741">
        <f>(Churn_Data[[#This Row],[OnlineSecurity]]="Yes")+(Churn_Data[[#This Row],[OnlineBackup]]="Yes")+(Churn_Data[[#This Row],[DeviceProtection]]="Yes")+(Churn_Data[[#This Row],[TechSupport]]="Yes")+(Churn_Data[[#This Row],[StreamingTV]]="Yes")+(Churn_Data[[#This Row],[StreamingMovies]]="Yes")</f>
        <v>5</v>
      </c>
      <c r="U4741" t="s">
        <v>3911</v>
      </c>
      <c r="V4741" t="s">
        <v>46</v>
      </c>
      <c r="W4741" t="str">
        <f>IF(ISNUMBER(SEARCH("automatic", Churn_Data[[#This Row],[PaymentMethod]])), "Automatic", "Manual")</f>
        <v>Automatic</v>
      </c>
      <c r="X4741">
        <v>104.4</v>
      </c>
      <c r="Y4741" t="str">
        <f>IF(Churn_Data[[#This Row],[tenure]]&lt;=12,"0-1 Year",IF(Churn_Data[[#This Row],[tenure]]&lt;=24,"1-2 Years",IF(Churn_Data[[#This Row],[tenure]]&lt;=36,"2-3 Years",IF(Churn_Data[[#This Row],[tenure]]&lt;=48,"3-4 Years",IF(Churn_Data[[#This Row],[tenure]]&lt;=60,"4-5 Years","5+ Years")))))</f>
        <v>3-4 Years</v>
      </c>
      <c r="Z4741">
        <v>46</v>
      </c>
      <c r="AA4741">
        <v>4904.2</v>
      </c>
      <c r="AB4741">
        <f>IF(Churn_Data[[#This Row],[Churn]]="No",Churn_Data[[#This Row],[MonthlyCharges]],NA())</f>
        <v>104.4</v>
      </c>
      <c r="AC4741">
        <f>IF(Churn_Data[[#This Row],[Churn]]="No",Churn_Data[[#This Row],[tenure]],NA())</f>
        <v>46</v>
      </c>
      <c r="AD4741" t="e">
        <f>IF(Churn_Data[[#This Row],[Churn]]="Yes",Churn_Data[[#This Row],[MonthlyCharges]],NA())</f>
        <v>#N/A</v>
      </c>
      <c r="AE4741" t="e">
        <f>IF(Churn_Data[[#This Row],[Churn]]="Yes",Churn_Data[[#This Row],[tenure]],NA())</f>
        <v>#N/A</v>
      </c>
      <c r="AF4741">
        <v>4802.3999999999996</v>
      </c>
    </row>
    <row r="4742" spans="1:32" x14ac:dyDescent="0.3">
      <c r="A4742" t="s">
        <v>4776</v>
      </c>
      <c r="B4742" t="s">
        <v>23</v>
      </c>
      <c r="C4742" t="str">
        <f>IF(Churn_Data[[#This Row],[SeniorCitizen]]=1,"Yes","No")</f>
        <v>No</v>
      </c>
      <c r="D4742">
        <v>0</v>
      </c>
      <c r="E4742" t="s">
        <v>24</v>
      </c>
      <c r="F4742" t="s">
        <v>25</v>
      </c>
      <c r="G4742" t="s">
        <v>24</v>
      </c>
      <c r="H4742" t="s">
        <v>25</v>
      </c>
      <c r="I4742" t="s">
        <v>26</v>
      </c>
      <c r="J4742" t="str">
        <f>IF(Churn_Data[[#This Row],[InternetService]]&lt;&gt;"No","Yes","No")</f>
        <v>Yes</v>
      </c>
      <c r="K4742" t="s">
        <v>25</v>
      </c>
      <c r="L4742" t="s">
        <v>24</v>
      </c>
      <c r="M4742" t="s">
        <v>25</v>
      </c>
      <c r="N4742" t="s">
        <v>24</v>
      </c>
      <c r="O4742" t="s">
        <v>24</v>
      </c>
      <c r="P4742" t="s">
        <v>24</v>
      </c>
      <c r="Q4742" t="s">
        <v>25</v>
      </c>
      <c r="R4742">
        <f>IF(Churn_Data[[#This Row],[Churn]]="Yes",1,0)</f>
        <v>0</v>
      </c>
      <c r="S4742" t="s">
        <v>24</v>
      </c>
      <c r="T4742">
        <f>(Churn_Data[[#This Row],[OnlineSecurity]]="Yes")+(Churn_Data[[#This Row],[OnlineBackup]]="Yes")+(Churn_Data[[#This Row],[DeviceProtection]]="Yes")+(Churn_Data[[#This Row],[TechSupport]]="Yes")+(Churn_Data[[#This Row],[StreamingTV]]="Yes")+(Churn_Data[[#This Row],[StreamingMovies]]="Yes")</f>
        <v>4</v>
      </c>
      <c r="U4742" t="s">
        <v>3911</v>
      </c>
      <c r="V4742" t="s">
        <v>28</v>
      </c>
      <c r="W4742" t="str">
        <f>IF(ISNUMBER(SEARCH("automatic", Churn_Data[[#This Row],[PaymentMethod]])), "Automatic", "Manual")</f>
        <v>Manual</v>
      </c>
      <c r="X4742">
        <v>100.05</v>
      </c>
      <c r="Y4742" t="str">
        <f>IF(Churn_Data[[#This Row],[tenure]]&lt;=12,"0-1 Year",IF(Churn_Data[[#This Row],[tenure]]&lt;=24,"1-2 Years",IF(Churn_Data[[#This Row],[tenure]]&lt;=36,"2-3 Years",IF(Churn_Data[[#This Row],[tenure]]&lt;=48,"3-4 Years",IF(Churn_Data[[#This Row],[tenure]]&lt;=60,"4-5 Years","5+ Years")))))</f>
        <v>4-5 Years</v>
      </c>
      <c r="Z4742">
        <v>59</v>
      </c>
      <c r="AA4742">
        <v>6034.85</v>
      </c>
      <c r="AB4742">
        <f>IF(Churn_Data[[#This Row],[Churn]]="No",Churn_Data[[#This Row],[MonthlyCharges]],NA())</f>
        <v>100.05</v>
      </c>
      <c r="AC4742">
        <f>IF(Churn_Data[[#This Row],[Churn]]="No",Churn_Data[[#This Row],[tenure]],NA())</f>
        <v>59</v>
      </c>
      <c r="AD4742" t="e">
        <f>IF(Churn_Data[[#This Row],[Churn]]="Yes",Churn_Data[[#This Row],[MonthlyCharges]],NA())</f>
        <v>#N/A</v>
      </c>
      <c r="AE4742" t="e">
        <f>IF(Churn_Data[[#This Row],[Churn]]="Yes",Churn_Data[[#This Row],[tenure]],NA())</f>
        <v>#N/A</v>
      </c>
      <c r="AF4742">
        <v>5902.95</v>
      </c>
    </row>
    <row r="4743" spans="1:32" x14ac:dyDescent="0.3">
      <c r="A4743" t="s">
        <v>4777</v>
      </c>
      <c r="B4743" t="s">
        <v>30</v>
      </c>
      <c r="C4743" t="str">
        <f>IF(Churn_Data[[#This Row],[SeniorCitizen]]=1,"Yes","No")</f>
        <v>No</v>
      </c>
      <c r="D4743">
        <v>0</v>
      </c>
      <c r="E4743" t="s">
        <v>25</v>
      </c>
      <c r="F4743" t="s">
        <v>25</v>
      </c>
      <c r="G4743" t="s">
        <v>24</v>
      </c>
      <c r="H4743" t="s">
        <v>25</v>
      </c>
      <c r="I4743" t="s">
        <v>26</v>
      </c>
      <c r="J4743" t="str">
        <f>IF(Churn_Data[[#This Row],[InternetService]]&lt;&gt;"No","Yes","No")</f>
        <v>Yes</v>
      </c>
      <c r="K4743" t="s">
        <v>24</v>
      </c>
      <c r="L4743" t="s">
        <v>25</v>
      </c>
      <c r="M4743" t="s">
        <v>24</v>
      </c>
      <c r="N4743" t="s">
        <v>24</v>
      </c>
      <c r="O4743" t="s">
        <v>24</v>
      </c>
      <c r="P4743" t="s">
        <v>24</v>
      </c>
      <c r="Q4743" t="s">
        <v>25</v>
      </c>
      <c r="R4743">
        <f>IF(Churn_Data[[#This Row],[Churn]]="Yes",1,0)</f>
        <v>0</v>
      </c>
      <c r="S4743" t="s">
        <v>24</v>
      </c>
      <c r="T4743">
        <f>(Churn_Data[[#This Row],[OnlineSecurity]]="Yes")+(Churn_Data[[#This Row],[OnlineBackup]]="Yes")+(Churn_Data[[#This Row],[DeviceProtection]]="Yes")+(Churn_Data[[#This Row],[TechSupport]]="Yes")+(Churn_Data[[#This Row],[StreamingTV]]="Yes")+(Churn_Data[[#This Row],[StreamingMovies]]="Yes")</f>
        <v>5</v>
      </c>
      <c r="U4743" t="s">
        <v>3911</v>
      </c>
      <c r="V4743" t="s">
        <v>46</v>
      </c>
      <c r="W4743" t="str">
        <f>IF(ISNUMBER(SEARCH("automatic", Churn_Data[[#This Row],[PaymentMethod]])), "Automatic", "Manual")</f>
        <v>Automatic</v>
      </c>
      <c r="X4743">
        <v>105.65</v>
      </c>
      <c r="Y4743" t="str">
        <f>IF(Churn_Data[[#This Row],[tenure]]&lt;=12,"0-1 Year",IF(Churn_Data[[#This Row],[tenure]]&lt;=24,"1-2 Years",IF(Churn_Data[[#This Row],[tenure]]&lt;=36,"2-3 Years",IF(Churn_Data[[#This Row],[tenure]]&lt;=48,"3-4 Years",IF(Churn_Data[[#This Row],[tenure]]&lt;=60,"4-5 Years","5+ Years")))))</f>
        <v>5+ Years</v>
      </c>
      <c r="Z4743">
        <v>66</v>
      </c>
      <c r="AA4743">
        <v>6844.5</v>
      </c>
      <c r="AB4743">
        <f>IF(Churn_Data[[#This Row],[Churn]]="No",Churn_Data[[#This Row],[MonthlyCharges]],NA())</f>
        <v>105.65</v>
      </c>
      <c r="AC4743">
        <f>IF(Churn_Data[[#This Row],[Churn]]="No",Churn_Data[[#This Row],[tenure]],NA())</f>
        <v>66</v>
      </c>
      <c r="AD4743" t="e">
        <f>IF(Churn_Data[[#This Row],[Churn]]="Yes",Churn_Data[[#This Row],[MonthlyCharges]],NA())</f>
        <v>#N/A</v>
      </c>
      <c r="AE4743" t="e">
        <f>IF(Churn_Data[[#This Row],[Churn]]="Yes",Churn_Data[[#This Row],[tenure]],NA())</f>
        <v>#N/A</v>
      </c>
      <c r="AF4743">
        <v>6972.9</v>
      </c>
    </row>
    <row r="4744" spans="1:32" x14ac:dyDescent="0.3">
      <c r="A4744" t="s">
        <v>4778</v>
      </c>
      <c r="B4744" t="s">
        <v>23</v>
      </c>
      <c r="C4744" t="str">
        <f>IF(Churn_Data[[#This Row],[SeniorCitizen]]=1,"Yes","No")</f>
        <v>No</v>
      </c>
      <c r="D4744">
        <v>0</v>
      </c>
      <c r="E4744" t="s">
        <v>25</v>
      </c>
      <c r="F4744" t="s">
        <v>25</v>
      </c>
      <c r="G4744" t="s">
        <v>24</v>
      </c>
      <c r="H4744" t="s">
        <v>25</v>
      </c>
      <c r="I4744" t="s">
        <v>120</v>
      </c>
      <c r="J4744" t="str">
        <f>IF(Churn_Data[[#This Row],[InternetService]]&lt;&gt;"No","Yes","No")</f>
        <v>Yes</v>
      </c>
      <c r="K4744" t="s">
        <v>25</v>
      </c>
      <c r="L4744" t="s">
        <v>24</v>
      </c>
      <c r="M4744" t="s">
        <v>24</v>
      </c>
      <c r="N4744" t="s">
        <v>24</v>
      </c>
      <c r="O4744" t="s">
        <v>24</v>
      </c>
      <c r="P4744" t="s">
        <v>24</v>
      </c>
      <c r="Q4744" t="s">
        <v>25</v>
      </c>
      <c r="R4744">
        <f>IF(Churn_Data[[#This Row],[Churn]]="Yes",1,0)</f>
        <v>0</v>
      </c>
      <c r="S4744" t="s">
        <v>25</v>
      </c>
      <c r="T4744">
        <f>(Churn_Data[[#This Row],[OnlineSecurity]]="Yes")+(Churn_Data[[#This Row],[OnlineBackup]]="Yes")+(Churn_Data[[#This Row],[DeviceProtection]]="Yes")+(Churn_Data[[#This Row],[TechSupport]]="Yes")+(Churn_Data[[#This Row],[StreamingTV]]="Yes")+(Churn_Data[[#This Row],[StreamingMovies]]="Yes")</f>
        <v>5</v>
      </c>
      <c r="U4744" t="s">
        <v>3911</v>
      </c>
      <c r="V4744" t="s">
        <v>28</v>
      </c>
      <c r="W4744" t="str">
        <f>IF(ISNUMBER(SEARCH("automatic", Churn_Data[[#This Row],[PaymentMethod]])), "Automatic", "Manual")</f>
        <v>Manual</v>
      </c>
      <c r="X4744">
        <v>79.2</v>
      </c>
      <c r="Y4744" t="str">
        <f>IF(Churn_Data[[#This Row],[tenure]]&lt;=12,"0-1 Year",IF(Churn_Data[[#This Row],[tenure]]&lt;=24,"1-2 Years",IF(Churn_Data[[#This Row],[tenure]]&lt;=36,"2-3 Years",IF(Churn_Data[[#This Row],[tenure]]&lt;=48,"3-4 Years",IF(Churn_Data[[#This Row],[tenure]]&lt;=60,"4-5 Years","5+ Years")))))</f>
        <v>2-3 Years</v>
      </c>
      <c r="Z4744">
        <v>31</v>
      </c>
      <c r="AA4744">
        <v>2497.1999999999998</v>
      </c>
      <c r="AB4744">
        <f>IF(Churn_Data[[#This Row],[Churn]]="No",Churn_Data[[#This Row],[MonthlyCharges]],NA())</f>
        <v>79.2</v>
      </c>
      <c r="AC4744">
        <f>IF(Churn_Data[[#This Row],[Churn]]="No",Churn_Data[[#This Row],[tenure]],NA())</f>
        <v>31</v>
      </c>
      <c r="AD4744" t="e">
        <f>IF(Churn_Data[[#This Row],[Churn]]="Yes",Churn_Data[[#This Row],[MonthlyCharges]],NA())</f>
        <v>#N/A</v>
      </c>
      <c r="AE4744" t="e">
        <f>IF(Churn_Data[[#This Row],[Churn]]="Yes",Churn_Data[[#This Row],[tenure]],NA())</f>
        <v>#N/A</v>
      </c>
      <c r="AF4744">
        <v>2455.1999999999998</v>
      </c>
    </row>
    <row r="4745" spans="1:32" x14ac:dyDescent="0.3">
      <c r="A4745" t="s">
        <v>4779</v>
      </c>
      <c r="B4745" t="s">
        <v>30</v>
      </c>
      <c r="C4745" t="str">
        <f>IF(Churn_Data[[#This Row],[SeniorCitizen]]=1,"Yes","No")</f>
        <v>No</v>
      </c>
      <c r="D4745">
        <v>0</v>
      </c>
      <c r="E4745" t="s">
        <v>25</v>
      </c>
      <c r="F4745" t="s">
        <v>25</v>
      </c>
      <c r="G4745" t="s">
        <v>24</v>
      </c>
      <c r="H4745" t="s">
        <v>25</v>
      </c>
      <c r="I4745" t="s">
        <v>120</v>
      </c>
      <c r="J4745" t="str">
        <f>IF(Churn_Data[[#This Row],[InternetService]]&lt;&gt;"No","Yes","No")</f>
        <v>Yes</v>
      </c>
      <c r="K4745" t="s">
        <v>25</v>
      </c>
      <c r="L4745" t="s">
        <v>25</v>
      </c>
      <c r="M4745" t="s">
        <v>25</v>
      </c>
      <c r="N4745" t="s">
        <v>24</v>
      </c>
      <c r="O4745" t="s">
        <v>25</v>
      </c>
      <c r="P4745" t="s">
        <v>25</v>
      </c>
      <c r="Q4745" t="s">
        <v>25</v>
      </c>
      <c r="R4745">
        <f>IF(Churn_Data[[#This Row],[Churn]]="Yes",1,0)</f>
        <v>0</v>
      </c>
      <c r="S4745" t="s">
        <v>25</v>
      </c>
      <c r="T4745">
        <f>(Churn_Data[[#This Row],[OnlineSecurity]]="Yes")+(Churn_Data[[#This Row],[OnlineBackup]]="Yes")+(Churn_Data[[#This Row],[DeviceProtection]]="Yes")+(Churn_Data[[#This Row],[TechSupport]]="Yes")+(Churn_Data[[#This Row],[StreamingTV]]="Yes")+(Churn_Data[[#This Row],[StreamingMovies]]="Yes")</f>
        <v>1</v>
      </c>
      <c r="U4745" t="s">
        <v>3911</v>
      </c>
      <c r="V4745" t="s">
        <v>46</v>
      </c>
      <c r="W4745" t="str">
        <f>IF(ISNUMBER(SEARCH("automatic", Churn_Data[[#This Row],[PaymentMethod]])), "Automatic", "Manual")</f>
        <v>Automatic</v>
      </c>
      <c r="X4745">
        <v>50.55</v>
      </c>
      <c r="Y4745" t="str">
        <f>IF(Churn_Data[[#This Row],[tenure]]&lt;=12,"0-1 Year",IF(Churn_Data[[#This Row],[tenure]]&lt;=24,"1-2 Years",IF(Churn_Data[[#This Row],[tenure]]&lt;=36,"2-3 Years",IF(Churn_Data[[#This Row],[tenure]]&lt;=48,"3-4 Years",IF(Churn_Data[[#This Row],[tenure]]&lt;=60,"4-5 Years","5+ Years")))))</f>
        <v>5+ Years</v>
      </c>
      <c r="Z4745">
        <v>67</v>
      </c>
      <c r="AA4745">
        <v>3260.1</v>
      </c>
      <c r="AB4745">
        <f>IF(Churn_Data[[#This Row],[Churn]]="No",Churn_Data[[#This Row],[MonthlyCharges]],NA())</f>
        <v>50.55</v>
      </c>
      <c r="AC4745">
        <f>IF(Churn_Data[[#This Row],[Churn]]="No",Churn_Data[[#This Row],[tenure]],NA())</f>
        <v>67</v>
      </c>
      <c r="AD4745" t="e">
        <f>IF(Churn_Data[[#This Row],[Churn]]="Yes",Churn_Data[[#This Row],[MonthlyCharges]],NA())</f>
        <v>#N/A</v>
      </c>
      <c r="AE4745" t="e">
        <f>IF(Churn_Data[[#This Row],[Churn]]="Yes",Churn_Data[[#This Row],[tenure]],NA())</f>
        <v>#N/A</v>
      </c>
      <c r="AF4745">
        <v>3386.85</v>
      </c>
    </row>
    <row r="4746" spans="1:32" x14ac:dyDescent="0.3">
      <c r="A4746" t="s">
        <v>4780</v>
      </c>
      <c r="B4746" t="s">
        <v>30</v>
      </c>
      <c r="C4746" t="str">
        <f>IF(Churn_Data[[#This Row],[SeniorCitizen]]=1,"Yes","No")</f>
        <v>No</v>
      </c>
      <c r="D4746">
        <v>0</v>
      </c>
      <c r="E4746" t="s">
        <v>24</v>
      </c>
      <c r="F4746" t="s">
        <v>25</v>
      </c>
      <c r="G4746" t="s">
        <v>24</v>
      </c>
      <c r="H4746" t="s">
        <v>25</v>
      </c>
      <c r="I4746" t="s">
        <v>120</v>
      </c>
      <c r="J4746" t="str">
        <f>IF(Churn_Data[[#This Row],[InternetService]]&lt;&gt;"No","Yes","No")</f>
        <v>Yes</v>
      </c>
      <c r="K4746" t="s">
        <v>25</v>
      </c>
      <c r="L4746" t="s">
        <v>24</v>
      </c>
      <c r="M4746" t="s">
        <v>24</v>
      </c>
      <c r="N4746" t="s">
        <v>24</v>
      </c>
      <c r="O4746" t="s">
        <v>24</v>
      </c>
      <c r="P4746" t="s">
        <v>24</v>
      </c>
      <c r="Q4746" t="s">
        <v>25</v>
      </c>
      <c r="R4746">
        <f>IF(Churn_Data[[#This Row],[Churn]]="Yes",1,0)</f>
        <v>0</v>
      </c>
      <c r="S4746" t="s">
        <v>25</v>
      </c>
      <c r="T4746">
        <f>(Churn_Data[[#This Row],[OnlineSecurity]]="Yes")+(Churn_Data[[#This Row],[OnlineBackup]]="Yes")+(Churn_Data[[#This Row],[DeviceProtection]]="Yes")+(Churn_Data[[#This Row],[TechSupport]]="Yes")+(Churn_Data[[#This Row],[StreamingTV]]="Yes")+(Churn_Data[[#This Row],[StreamingMovies]]="Yes")</f>
        <v>5</v>
      </c>
      <c r="U4746" t="s">
        <v>3911</v>
      </c>
      <c r="V4746" t="s">
        <v>28</v>
      </c>
      <c r="W4746" t="str">
        <f>IF(ISNUMBER(SEARCH("automatic", Churn_Data[[#This Row],[PaymentMethod]])), "Automatic", "Manual")</f>
        <v>Manual</v>
      </c>
      <c r="X4746">
        <v>81.95</v>
      </c>
      <c r="Y4746" t="str">
        <f>IF(Churn_Data[[#This Row],[tenure]]&lt;=12,"0-1 Year",IF(Churn_Data[[#This Row],[tenure]]&lt;=24,"1-2 Years",IF(Churn_Data[[#This Row],[tenure]]&lt;=36,"2-3 Years",IF(Churn_Data[[#This Row],[tenure]]&lt;=48,"3-4 Years",IF(Churn_Data[[#This Row],[tenure]]&lt;=60,"4-5 Years","5+ Years")))))</f>
        <v>1-2 Years</v>
      </c>
      <c r="Z4746">
        <v>14</v>
      </c>
      <c r="AA4746">
        <v>1181.75</v>
      </c>
      <c r="AB4746">
        <f>IF(Churn_Data[[#This Row],[Churn]]="No",Churn_Data[[#This Row],[MonthlyCharges]],NA())</f>
        <v>81.95</v>
      </c>
      <c r="AC4746">
        <f>IF(Churn_Data[[#This Row],[Churn]]="No",Churn_Data[[#This Row],[tenure]],NA())</f>
        <v>14</v>
      </c>
      <c r="AD4746" t="e">
        <f>IF(Churn_Data[[#This Row],[Churn]]="Yes",Churn_Data[[#This Row],[MonthlyCharges]],NA())</f>
        <v>#N/A</v>
      </c>
      <c r="AE4746" t="e">
        <f>IF(Churn_Data[[#This Row],[Churn]]="Yes",Churn_Data[[#This Row],[tenure]],NA())</f>
        <v>#N/A</v>
      </c>
      <c r="AF4746">
        <v>1147.3</v>
      </c>
    </row>
    <row r="4747" spans="1:32" x14ac:dyDescent="0.3">
      <c r="A4747" t="s">
        <v>4781</v>
      </c>
      <c r="B4747" t="s">
        <v>30</v>
      </c>
      <c r="C4747" t="str">
        <f>IF(Churn_Data[[#This Row],[SeniorCitizen]]=1,"Yes","No")</f>
        <v>No</v>
      </c>
      <c r="D4747">
        <v>0</v>
      </c>
      <c r="E4747" t="s">
        <v>24</v>
      </c>
      <c r="F4747" t="s">
        <v>24</v>
      </c>
      <c r="G4747" t="s">
        <v>24</v>
      </c>
      <c r="H4747" t="s">
        <v>25</v>
      </c>
      <c r="I4747" t="s">
        <v>120</v>
      </c>
      <c r="J4747" t="str">
        <f>IF(Churn_Data[[#This Row],[InternetService]]&lt;&gt;"No","Yes","No")</f>
        <v>Yes</v>
      </c>
      <c r="K4747" t="s">
        <v>25</v>
      </c>
      <c r="L4747" t="s">
        <v>25</v>
      </c>
      <c r="M4747" t="s">
        <v>24</v>
      </c>
      <c r="N4747" t="s">
        <v>24</v>
      </c>
      <c r="O4747" t="s">
        <v>24</v>
      </c>
      <c r="P4747" t="s">
        <v>24</v>
      </c>
      <c r="Q4747" t="s">
        <v>25</v>
      </c>
      <c r="R4747">
        <f>IF(Churn_Data[[#This Row],[Churn]]="Yes",1,0)</f>
        <v>0</v>
      </c>
      <c r="S4747" t="s">
        <v>25</v>
      </c>
      <c r="T4747">
        <f>(Churn_Data[[#This Row],[OnlineSecurity]]="Yes")+(Churn_Data[[#This Row],[OnlineBackup]]="Yes")+(Churn_Data[[#This Row],[DeviceProtection]]="Yes")+(Churn_Data[[#This Row],[TechSupport]]="Yes")+(Churn_Data[[#This Row],[StreamingTV]]="Yes")+(Churn_Data[[#This Row],[StreamingMovies]]="Yes")</f>
        <v>4</v>
      </c>
      <c r="U4747" t="s">
        <v>3911</v>
      </c>
      <c r="V4747" t="s">
        <v>28</v>
      </c>
      <c r="W4747" t="str">
        <f>IF(ISNUMBER(SEARCH("automatic", Churn_Data[[#This Row],[PaymentMethod]])), "Automatic", "Manual")</f>
        <v>Manual</v>
      </c>
      <c r="X4747">
        <v>75.55</v>
      </c>
      <c r="Y4747" t="str">
        <f>IF(Churn_Data[[#This Row],[tenure]]&lt;=12,"0-1 Year",IF(Churn_Data[[#This Row],[tenure]]&lt;=24,"1-2 Years",IF(Churn_Data[[#This Row],[tenure]]&lt;=36,"2-3 Years",IF(Churn_Data[[#This Row],[tenure]]&lt;=48,"3-4 Years",IF(Churn_Data[[#This Row],[tenure]]&lt;=60,"4-5 Years","5+ Years")))))</f>
        <v>2-3 Years</v>
      </c>
      <c r="Z4747">
        <v>29</v>
      </c>
      <c r="AA4747">
        <v>2054.4</v>
      </c>
      <c r="AB4747">
        <f>IF(Churn_Data[[#This Row],[Churn]]="No",Churn_Data[[#This Row],[MonthlyCharges]],NA())</f>
        <v>75.55</v>
      </c>
      <c r="AC4747">
        <f>IF(Churn_Data[[#This Row],[Churn]]="No",Churn_Data[[#This Row],[tenure]],NA())</f>
        <v>29</v>
      </c>
      <c r="AD4747" t="e">
        <f>IF(Churn_Data[[#This Row],[Churn]]="Yes",Churn_Data[[#This Row],[MonthlyCharges]],NA())</f>
        <v>#N/A</v>
      </c>
      <c r="AE4747" t="e">
        <f>IF(Churn_Data[[#This Row],[Churn]]="Yes",Churn_Data[[#This Row],[tenure]],NA())</f>
        <v>#N/A</v>
      </c>
      <c r="AF4747">
        <v>2190.9499999999998</v>
      </c>
    </row>
    <row r="4748" spans="1:32" x14ac:dyDescent="0.3">
      <c r="A4748" t="s">
        <v>4782</v>
      </c>
      <c r="B4748" t="s">
        <v>23</v>
      </c>
      <c r="C4748" t="str">
        <f>IF(Churn_Data[[#This Row],[SeniorCitizen]]=1,"Yes","No")</f>
        <v>No</v>
      </c>
      <c r="D4748">
        <v>0</v>
      </c>
      <c r="E4748" t="s">
        <v>24</v>
      </c>
      <c r="F4748" t="s">
        <v>24</v>
      </c>
      <c r="G4748" t="s">
        <v>24</v>
      </c>
      <c r="H4748" t="s">
        <v>25</v>
      </c>
      <c r="I4748" t="s">
        <v>120</v>
      </c>
      <c r="J4748" t="str">
        <f>IF(Churn_Data[[#This Row],[InternetService]]&lt;&gt;"No","Yes","No")</f>
        <v>Yes</v>
      </c>
      <c r="K4748" t="s">
        <v>25</v>
      </c>
      <c r="L4748" t="s">
        <v>24</v>
      </c>
      <c r="M4748" t="s">
        <v>24</v>
      </c>
      <c r="N4748" t="s">
        <v>24</v>
      </c>
      <c r="O4748" t="s">
        <v>24</v>
      </c>
      <c r="P4748" t="s">
        <v>24</v>
      </c>
      <c r="Q4748" t="s">
        <v>25</v>
      </c>
      <c r="R4748">
        <f>IF(Churn_Data[[#This Row],[Churn]]="Yes",1,0)</f>
        <v>0</v>
      </c>
      <c r="S4748" t="s">
        <v>25</v>
      </c>
      <c r="T4748">
        <f>(Churn_Data[[#This Row],[OnlineSecurity]]="Yes")+(Churn_Data[[#This Row],[OnlineBackup]]="Yes")+(Churn_Data[[#This Row],[DeviceProtection]]="Yes")+(Churn_Data[[#This Row],[TechSupport]]="Yes")+(Churn_Data[[#This Row],[StreamingTV]]="Yes")+(Churn_Data[[#This Row],[StreamingMovies]]="Yes")</f>
        <v>5</v>
      </c>
      <c r="U4748" t="s">
        <v>3911</v>
      </c>
      <c r="V4748" t="s">
        <v>46</v>
      </c>
      <c r="W4748" t="str">
        <f>IF(ISNUMBER(SEARCH("automatic", Churn_Data[[#This Row],[PaymentMethod]])), "Automatic", "Manual")</f>
        <v>Automatic</v>
      </c>
      <c r="X4748">
        <v>80.8</v>
      </c>
      <c r="Y4748" t="str">
        <f>IF(Churn_Data[[#This Row],[tenure]]&lt;=12,"0-1 Year",IF(Churn_Data[[#This Row],[tenure]]&lt;=24,"1-2 Years",IF(Churn_Data[[#This Row],[tenure]]&lt;=36,"2-3 Years",IF(Churn_Data[[#This Row],[tenure]]&lt;=48,"3-4 Years",IF(Churn_Data[[#This Row],[tenure]]&lt;=60,"4-5 Years","5+ Years")))))</f>
        <v>2-3 Years</v>
      </c>
      <c r="Z4748">
        <v>30</v>
      </c>
      <c r="AA4748">
        <v>2369.3000000000002</v>
      </c>
      <c r="AB4748">
        <f>IF(Churn_Data[[#This Row],[Churn]]="No",Churn_Data[[#This Row],[MonthlyCharges]],NA())</f>
        <v>80.8</v>
      </c>
      <c r="AC4748">
        <f>IF(Churn_Data[[#This Row],[Churn]]="No",Churn_Data[[#This Row],[tenure]],NA())</f>
        <v>30</v>
      </c>
      <c r="AD4748" t="e">
        <f>IF(Churn_Data[[#This Row],[Churn]]="Yes",Churn_Data[[#This Row],[MonthlyCharges]],NA())</f>
        <v>#N/A</v>
      </c>
      <c r="AE4748" t="e">
        <f>IF(Churn_Data[[#This Row],[Churn]]="Yes",Churn_Data[[#This Row],[tenure]],NA())</f>
        <v>#N/A</v>
      </c>
      <c r="AF4748">
        <v>2424</v>
      </c>
    </row>
    <row r="4749" spans="1:32" x14ac:dyDescent="0.3">
      <c r="A4749" t="s">
        <v>4783</v>
      </c>
      <c r="B4749" t="s">
        <v>23</v>
      </c>
      <c r="C4749" t="str">
        <f>IF(Churn_Data[[#This Row],[SeniorCitizen]]=1,"Yes","No")</f>
        <v>No</v>
      </c>
      <c r="D4749">
        <v>0</v>
      </c>
      <c r="E4749" t="s">
        <v>24</v>
      </c>
      <c r="F4749" t="s">
        <v>24</v>
      </c>
      <c r="G4749" t="s">
        <v>24</v>
      </c>
      <c r="H4749" t="s">
        <v>25</v>
      </c>
      <c r="I4749" t="s">
        <v>120</v>
      </c>
      <c r="J4749" t="str">
        <f>IF(Churn_Data[[#This Row],[InternetService]]&lt;&gt;"No","Yes","No")</f>
        <v>Yes</v>
      </c>
      <c r="K4749" t="s">
        <v>25</v>
      </c>
      <c r="L4749" t="s">
        <v>24</v>
      </c>
      <c r="M4749" t="s">
        <v>24</v>
      </c>
      <c r="N4749" t="s">
        <v>24</v>
      </c>
      <c r="O4749" t="s">
        <v>24</v>
      </c>
      <c r="P4749" t="s">
        <v>24</v>
      </c>
      <c r="Q4749" t="s">
        <v>25</v>
      </c>
      <c r="R4749">
        <f>IF(Churn_Data[[#This Row],[Churn]]="Yes",1,0)</f>
        <v>0</v>
      </c>
      <c r="S4749" t="s">
        <v>24</v>
      </c>
      <c r="T4749">
        <f>(Churn_Data[[#This Row],[OnlineSecurity]]="Yes")+(Churn_Data[[#This Row],[OnlineBackup]]="Yes")+(Churn_Data[[#This Row],[DeviceProtection]]="Yes")+(Churn_Data[[#This Row],[TechSupport]]="Yes")+(Churn_Data[[#This Row],[StreamingTV]]="Yes")+(Churn_Data[[#This Row],[StreamingMovies]]="Yes")</f>
        <v>5</v>
      </c>
      <c r="U4749" t="s">
        <v>3911</v>
      </c>
      <c r="V4749" t="s">
        <v>46</v>
      </c>
      <c r="W4749" t="str">
        <f>IF(ISNUMBER(SEARCH("automatic", Churn_Data[[#This Row],[PaymentMethod]])), "Automatic", "Manual")</f>
        <v>Automatic</v>
      </c>
      <c r="X4749">
        <v>80.599999999999994</v>
      </c>
      <c r="Y4749" t="str">
        <f>IF(Churn_Data[[#This Row],[tenure]]&lt;=12,"0-1 Year",IF(Churn_Data[[#This Row],[tenure]]&lt;=24,"1-2 Years",IF(Churn_Data[[#This Row],[tenure]]&lt;=36,"2-3 Years",IF(Churn_Data[[#This Row],[tenure]]&lt;=48,"3-4 Years",IF(Churn_Data[[#This Row],[tenure]]&lt;=60,"4-5 Years","5+ Years")))))</f>
        <v>4-5 Years</v>
      </c>
      <c r="Z4749">
        <v>60</v>
      </c>
      <c r="AA4749">
        <v>4946.7</v>
      </c>
      <c r="AB4749">
        <f>IF(Churn_Data[[#This Row],[Churn]]="No",Churn_Data[[#This Row],[MonthlyCharges]],NA())</f>
        <v>80.599999999999994</v>
      </c>
      <c r="AC4749">
        <f>IF(Churn_Data[[#This Row],[Churn]]="No",Churn_Data[[#This Row],[tenure]],NA())</f>
        <v>60</v>
      </c>
      <c r="AD4749" t="e">
        <f>IF(Churn_Data[[#This Row],[Churn]]="Yes",Churn_Data[[#This Row],[MonthlyCharges]],NA())</f>
        <v>#N/A</v>
      </c>
      <c r="AE4749" t="e">
        <f>IF(Churn_Data[[#This Row],[Churn]]="Yes",Churn_Data[[#This Row],[tenure]],NA())</f>
        <v>#N/A</v>
      </c>
      <c r="AF4749">
        <v>4836</v>
      </c>
    </row>
    <row r="4750" spans="1:32" x14ac:dyDescent="0.3">
      <c r="A4750" t="s">
        <v>4784</v>
      </c>
      <c r="B4750" t="s">
        <v>23</v>
      </c>
      <c r="C4750" t="str">
        <f>IF(Churn_Data[[#This Row],[SeniorCitizen]]=1,"Yes","No")</f>
        <v>No</v>
      </c>
      <c r="D4750">
        <v>0</v>
      </c>
      <c r="E4750" t="s">
        <v>24</v>
      </c>
      <c r="F4750" t="s">
        <v>24</v>
      </c>
      <c r="G4750" t="s">
        <v>24</v>
      </c>
      <c r="H4750" t="s">
        <v>25</v>
      </c>
      <c r="I4750" t="s">
        <v>120</v>
      </c>
      <c r="J4750" t="str">
        <f>IF(Churn_Data[[#This Row],[InternetService]]&lt;&gt;"No","Yes","No")</f>
        <v>Yes</v>
      </c>
      <c r="K4750" t="s">
        <v>25</v>
      </c>
      <c r="L4750" t="s">
        <v>25</v>
      </c>
      <c r="M4750" t="s">
        <v>24</v>
      </c>
      <c r="N4750" t="s">
        <v>24</v>
      </c>
      <c r="O4750" t="s">
        <v>24</v>
      </c>
      <c r="P4750" t="s">
        <v>24</v>
      </c>
      <c r="Q4750" t="s">
        <v>25</v>
      </c>
      <c r="R4750">
        <f>IF(Churn_Data[[#This Row],[Churn]]="Yes",1,0)</f>
        <v>0</v>
      </c>
      <c r="S4750" t="s">
        <v>24</v>
      </c>
      <c r="T4750">
        <f>(Churn_Data[[#This Row],[OnlineSecurity]]="Yes")+(Churn_Data[[#This Row],[OnlineBackup]]="Yes")+(Churn_Data[[#This Row],[DeviceProtection]]="Yes")+(Churn_Data[[#This Row],[TechSupport]]="Yes")+(Churn_Data[[#This Row],[StreamingTV]]="Yes")+(Churn_Data[[#This Row],[StreamingMovies]]="Yes")</f>
        <v>4</v>
      </c>
      <c r="U4750" t="s">
        <v>3911</v>
      </c>
      <c r="V4750" t="s">
        <v>46</v>
      </c>
      <c r="W4750" t="str">
        <f>IF(ISNUMBER(SEARCH("automatic", Churn_Data[[#This Row],[PaymentMethod]])), "Automatic", "Manual")</f>
        <v>Automatic</v>
      </c>
      <c r="X4750">
        <v>73.8</v>
      </c>
      <c r="Y4750" t="str">
        <f>IF(Churn_Data[[#This Row],[tenure]]&lt;=12,"0-1 Year",IF(Churn_Data[[#This Row],[tenure]]&lt;=24,"1-2 Years",IF(Churn_Data[[#This Row],[tenure]]&lt;=36,"2-3 Years",IF(Churn_Data[[#This Row],[tenure]]&lt;=48,"3-4 Years",IF(Churn_Data[[#This Row],[tenure]]&lt;=60,"4-5 Years","5+ Years")))))</f>
        <v>5+ Years</v>
      </c>
      <c r="Z4750">
        <v>61</v>
      </c>
      <c r="AA4750">
        <v>4616.05</v>
      </c>
      <c r="AB4750">
        <f>IF(Churn_Data[[#This Row],[Churn]]="No",Churn_Data[[#This Row],[MonthlyCharges]],NA())</f>
        <v>73.8</v>
      </c>
      <c r="AC4750">
        <f>IF(Churn_Data[[#This Row],[Churn]]="No",Churn_Data[[#This Row],[tenure]],NA())</f>
        <v>61</v>
      </c>
      <c r="AD4750" t="e">
        <f>IF(Churn_Data[[#This Row],[Churn]]="Yes",Churn_Data[[#This Row],[MonthlyCharges]],NA())</f>
        <v>#N/A</v>
      </c>
      <c r="AE4750" t="e">
        <f>IF(Churn_Data[[#This Row],[Churn]]="Yes",Churn_Data[[#This Row],[tenure]],NA())</f>
        <v>#N/A</v>
      </c>
      <c r="AF4750">
        <v>4501.8</v>
      </c>
    </row>
    <row r="4751" spans="1:32" x14ac:dyDescent="0.3">
      <c r="A4751" t="s">
        <v>4785</v>
      </c>
      <c r="B4751" t="s">
        <v>30</v>
      </c>
      <c r="C4751" t="str">
        <f>IF(Churn_Data[[#This Row],[SeniorCitizen]]=1,"Yes","No")</f>
        <v>No</v>
      </c>
      <c r="D4751">
        <v>0</v>
      </c>
      <c r="E4751" t="s">
        <v>24</v>
      </c>
      <c r="F4751" t="s">
        <v>24</v>
      </c>
      <c r="G4751" t="s">
        <v>24</v>
      </c>
      <c r="H4751" t="s">
        <v>25</v>
      </c>
      <c r="I4751" t="s">
        <v>120</v>
      </c>
      <c r="J4751" t="str">
        <f>IF(Churn_Data[[#This Row],[InternetService]]&lt;&gt;"No","Yes","No")</f>
        <v>Yes</v>
      </c>
      <c r="K4751" t="s">
        <v>25</v>
      </c>
      <c r="L4751" t="s">
        <v>24</v>
      </c>
      <c r="M4751" t="s">
        <v>25</v>
      </c>
      <c r="N4751" t="s">
        <v>24</v>
      </c>
      <c r="O4751" t="s">
        <v>24</v>
      </c>
      <c r="P4751" t="s">
        <v>24</v>
      </c>
      <c r="Q4751" t="s">
        <v>25</v>
      </c>
      <c r="R4751">
        <f>IF(Churn_Data[[#This Row],[Churn]]="Yes",1,0)</f>
        <v>0</v>
      </c>
      <c r="S4751" t="s">
        <v>24</v>
      </c>
      <c r="T4751">
        <f>(Churn_Data[[#This Row],[OnlineSecurity]]="Yes")+(Churn_Data[[#This Row],[OnlineBackup]]="Yes")+(Churn_Data[[#This Row],[DeviceProtection]]="Yes")+(Churn_Data[[#This Row],[TechSupport]]="Yes")+(Churn_Data[[#This Row],[StreamingTV]]="Yes")+(Churn_Data[[#This Row],[StreamingMovies]]="Yes")</f>
        <v>4</v>
      </c>
      <c r="U4751" t="s">
        <v>3911</v>
      </c>
      <c r="V4751" t="s">
        <v>72</v>
      </c>
      <c r="W4751" t="str">
        <f>IF(ISNUMBER(SEARCH("automatic", Churn_Data[[#This Row],[PaymentMethod]])), "Automatic", "Manual")</f>
        <v>Automatic</v>
      </c>
      <c r="X4751">
        <v>73.349999999999994</v>
      </c>
      <c r="Y4751" t="str">
        <f>IF(Churn_Data[[#This Row],[tenure]]&lt;=12,"0-1 Year",IF(Churn_Data[[#This Row],[tenure]]&lt;=24,"1-2 Years",IF(Churn_Data[[#This Row],[tenure]]&lt;=36,"2-3 Years",IF(Churn_Data[[#This Row],[tenure]]&lt;=48,"3-4 Years",IF(Churn_Data[[#This Row],[tenure]]&lt;=60,"4-5 Years","5+ Years")))))</f>
        <v>5+ Years</v>
      </c>
      <c r="Z4751">
        <v>71</v>
      </c>
      <c r="AA4751">
        <v>5154.5</v>
      </c>
      <c r="AB4751">
        <f>IF(Churn_Data[[#This Row],[Churn]]="No",Churn_Data[[#This Row],[MonthlyCharges]],NA())</f>
        <v>73.349999999999994</v>
      </c>
      <c r="AC4751">
        <f>IF(Churn_Data[[#This Row],[Churn]]="No",Churn_Data[[#This Row],[tenure]],NA())</f>
        <v>71</v>
      </c>
      <c r="AD4751" t="e">
        <f>IF(Churn_Data[[#This Row],[Churn]]="Yes",Churn_Data[[#This Row],[MonthlyCharges]],NA())</f>
        <v>#N/A</v>
      </c>
      <c r="AE4751" t="e">
        <f>IF(Churn_Data[[#This Row],[Churn]]="Yes",Churn_Data[[#This Row],[tenure]],NA())</f>
        <v>#N/A</v>
      </c>
      <c r="AF4751">
        <v>5207.8500000000004</v>
      </c>
    </row>
    <row r="4752" spans="1:32" x14ac:dyDescent="0.3">
      <c r="A4752" t="s">
        <v>4786</v>
      </c>
      <c r="B4752" t="s">
        <v>23</v>
      </c>
      <c r="C4752" t="str">
        <f>IF(Churn_Data[[#This Row],[SeniorCitizen]]=1,"Yes","No")</f>
        <v>No</v>
      </c>
      <c r="D4752">
        <v>0</v>
      </c>
      <c r="E4752" t="s">
        <v>24</v>
      </c>
      <c r="F4752" t="s">
        <v>25</v>
      </c>
      <c r="G4752" t="s">
        <v>24</v>
      </c>
      <c r="H4752" t="s">
        <v>25</v>
      </c>
      <c r="I4752" t="s">
        <v>120</v>
      </c>
      <c r="J4752" t="str">
        <f>IF(Churn_Data[[#This Row],[InternetService]]&lt;&gt;"No","Yes","No")</f>
        <v>Yes</v>
      </c>
      <c r="K4752" t="s">
        <v>25</v>
      </c>
      <c r="L4752" t="s">
        <v>24</v>
      </c>
      <c r="M4752" t="s">
        <v>25</v>
      </c>
      <c r="N4752" t="s">
        <v>24</v>
      </c>
      <c r="O4752" t="s">
        <v>24</v>
      </c>
      <c r="P4752" t="s">
        <v>25</v>
      </c>
      <c r="Q4752" t="s">
        <v>25</v>
      </c>
      <c r="R4752">
        <f>IF(Churn_Data[[#This Row],[Churn]]="Yes",1,0)</f>
        <v>0</v>
      </c>
      <c r="S4752" t="s">
        <v>24</v>
      </c>
      <c r="T4752">
        <f>(Churn_Data[[#This Row],[OnlineSecurity]]="Yes")+(Churn_Data[[#This Row],[OnlineBackup]]="Yes")+(Churn_Data[[#This Row],[DeviceProtection]]="Yes")+(Churn_Data[[#This Row],[TechSupport]]="Yes")+(Churn_Data[[#This Row],[StreamingTV]]="Yes")+(Churn_Data[[#This Row],[StreamingMovies]]="Yes")</f>
        <v>3</v>
      </c>
      <c r="U4752" t="s">
        <v>3911</v>
      </c>
      <c r="V4752" t="s">
        <v>72</v>
      </c>
      <c r="W4752" t="str">
        <f>IF(ISNUMBER(SEARCH("automatic", Churn_Data[[#This Row],[PaymentMethod]])), "Automatic", "Manual")</f>
        <v>Automatic</v>
      </c>
      <c r="X4752">
        <v>64.2</v>
      </c>
      <c r="Y4752" t="str">
        <f>IF(Churn_Data[[#This Row],[tenure]]&lt;=12,"0-1 Year",IF(Churn_Data[[#This Row],[tenure]]&lt;=24,"1-2 Years",IF(Churn_Data[[#This Row],[tenure]]&lt;=36,"2-3 Years",IF(Churn_Data[[#This Row],[tenure]]&lt;=48,"3-4 Years",IF(Churn_Data[[#This Row],[tenure]]&lt;=60,"4-5 Years","5+ Years")))))</f>
        <v>3-4 Years</v>
      </c>
      <c r="Z4752">
        <v>46</v>
      </c>
      <c r="AA4752">
        <v>3009.5</v>
      </c>
      <c r="AB4752">
        <f>IF(Churn_Data[[#This Row],[Churn]]="No",Churn_Data[[#This Row],[MonthlyCharges]],NA())</f>
        <v>64.2</v>
      </c>
      <c r="AC4752">
        <f>IF(Churn_Data[[#This Row],[Churn]]="No",Churn_Data[[#This Row],[tenure]],NA())</f>
        <v>46</v>
      </c>
      <c r="AD4752" t="e">
        <f>IF(Churn_Data[[#This Row],[Churn]]="Yes",Churn_Data[[#This Row],[MonthlyCharges]],NA())</f>
        <v>#N/A</v>
      </c>
      <c r="AE4752" t="e">
        <f>IF(Churn_Data[[#This Row],[Churn]]="Yes",Churn_Data[[#This Row],[tenure]],NA())</f>
        <v>#N/A</v>
      </c>
      <c r="AF4752">
        <v>2953.2</v>
      </c>
    </row>
    <row r="4753" spans="1:32" x14ac:dyDescent="0.3">
      <c r="A4753" t="s">
        <v>4787</v>
      </c>
      <c r="B4753" t="s">
        <v>30</v>
      </c>
      <c r="C4753" t="str">
        <f>IF(Churn_Data[[#This Row],[SeniorCitizen]]=1,"Yes","No")</f>
        <v>No</v>
      </c>
      <c r="D4753">
        <v>0</v>
      </c>
      <c r="E4753" t="s">
        <v>25</v>
      </c>
      <c r="F4753" t="s">
        <v>25</v>
      </c>
      <c r="G4753" t="s">
        <v>24</v>
      </c>
      <c r="H4753" t="s">
        <v>25</v>
      </c>
      <c r="I4753" t="s">
        <v>120</v>
      </c>
      <c r="J4753" t="str">
        <f>IF(Churn_Data[[#This Row],[InternetService]]&lt;&gt;"No","Yes","No")</f>
        <v>Yes</v>
      </c>
      <c r="K4753" t="s">
        <v>25</v>
      </c>
      <c r="L4753" t="s">
        <v>24</v>
      </c>
      <c r="M4753" t="s">
        <v>24</v>
      </c>
      <c r="N4753" t="s">
        <v>24</v>
      </c>
      <c r="O4753" t="s">
        <v>24</v>
      </c>
      <c r="P4753" t="s">
        <v>25</v>
      </c>
      <c r="Q4753" t="s">
        <v>25</v>
      </c>
      <c r="R4753">
        <f>IF(Churn_Data[[#This Row],[Churn]]="Yes",1,0)</f>
        <v>0</v>
      </c>
      <c r="S4753" t="s">
        <v>25</v>
      </c>
      <c r="T4753">
        <f>(Churn_Data[[#This Row],[OnlineSecurity]]="Yes")+(Churn_Data[[#This Row],[OnlineBackup]]="Yes")+(Churn_Data[[#This Row],[DeviceProtection]]="Yes")+(Churn_Data[[#This Row],[TechSupport]]="Yes")+(Churn_Data[[#This Row],[StreamingTV]]="Yes")+(Churn_Data[[#This Row],[StreamingMovies]]="Yes")</f>
        <v>4</v>
      </c>
      <c r="U4753" t="s">
        <v>3911</v>
      </c>
      <c r="V4753" t="s">
        <v>46</v>
      </c>
      <c r="W4753" t="str">
        <f>IF(ISNUMBER(SEARCH("automatic", Churn_Data[[#This Row],[PaymentMethod]])), "Automatic", "Manual")</f>
        <v>Automatic</v>
      </c>
      <c r="X4753">
        <v>70.099999999999994</v>
      </c>
      <c r="Y4753" t="str">
        <f>IF(Churn_Data[[#This Row],[tenure]]&lt;=12,"0-1 Year",IF(Churn_Data[[#This Row],[tenure]]&lt;=24,"1-2 Years",IF(Churn_Data[[#This Row],[tenure]]&lt;=36,"2-3 Years",IF(Churn_Data[[#This Row],[tenure]]&lt;=48,"3-4 Years",IF(Churn_Data[[#This Row],[tenure]]&lt;=60,"4-5 Years","5+ Years")))))</f>
        <v>4-5 Years</v>
      </c>
      <c r="Z4753">
        <v>58</v>
      </c>
      <c r="AA4753">
        <v>4048.95</v>
      </c>
      <c r="AB4753">
        <f>IF(Churn_Data[[#This Row],[Churn]]="No",Churn_Data[[#This Row],[MonthlyCharges]],NA())</f>
        <v>70.099999999999994</v>
      </c>
      <c r="AC4753">
        <f>IF(Churn_Data[[#This Row],[Churn]]="No",Churn_Data[[#This Row],[tenure]],NA())</f>
        <v>58</v>
      </c>
      <c r="AD4753" t="e">
        <f>IF(Churn_Data[[#This Row],[Churn]]="Yes",Churn_Data[[#This Row],[MonthlyCharges]],NA())</f>
        <v>#N/A</v>
      </c>
      <c r="AE4753" t="e">
        <f>IF(Churn_Data[[#This Row],[Churn]]="Yes",Churn_Data[[#This Row],[tenure]],NA())</f>
        <v>#N/A</v>
      </c>
      <c r="AF4753">
        <v>4065.8</v>
      </c>
    </row>
    <row r="4754" spans="1:32" x14ac:dyDescent="0.3">
      <c r="A4754" t="s">
        <v>4788</v>
      </c>
      <c r="B4754" t="s">
        <v>23</v>
      </c>
      <c r="C4754" t="str">
        <f>IF(Churn_Data[[#This Row],[SeniorCitizen]]=1,"Yes","No")</f>
        <v>No</v>
      </c>
      <c r="D4754">
        <v>0</v>
      </c>
      <c r="E4754" t="s">
        <v>24</v>
      </c>
      <c r="F4754" t="s">
        <v>24</v>
      </c>
      <c r="G4754" t="s">
        <v>24</v>
      </c>
      <c r="H4754" t="s">
        <v>25</v>
      </c>
      <c r="I4754" t="s">
        <v>120</v>
      </c>
      <c r="J4754" t="str">
        <f>IF(Churn_Data[[#This Row],[InternetService]]&lt;&gt;"No","Yes","No")</f>
        <v>Yes</v>
      </c>
      <c r="K4754" t="s">
        <v>25</v>
      </c>
      <c r="L4754" t="s">
        <v>24</v>
      </c>
      <c r="M4754" t="s">
        <v>25</v>
      </c>
      <c r="N4754" t="s">
        <v>24</v>
      </c>
      <c r="O4754" t="s">
        <v>24</v>
      </c>
      <c r="P4754" t="s">
        <v>24</v>
      </c>
      <c r="Q4754" t="s">
        <v>25</v>
      </c>
      <c r="R4754">
        <f>IF(Churn_Data[[#This Row],[Churn]]="Yes",1,0)</f>
        <v>0</v>
      </c>
      <c r="S4754" t="s">
        <v>24</v>
      </c>
      <c r="T4754">
        <f>(Churn_Data[[#This Row],[OnlineSecurity]]="Yes")+(Churn_Data[[#This Row],[OnlineBackup]]="Yes")+(Churn_Data[[#This Row],[DeviceProtection]]="Yes")+(Churn_Data[[#This Row],[TechSupport]]="Yes")+(Churn_Data[[#This Row],[StreamingTV]]="Yes")+(Churn_Data[[#This Row],[StreamingMovies]]="Yes")</f>
        <v>4</v>
      </c>
      <c r="U4754" t="s">
        <v>3911</v>
      </c>
      <c r="V4754" t="s">
        <v>72</v>
      </c>
      <c r="W4754" t="str">
        <f>IF(ISNUMBER(SEARCH("automatic", Churn_Data[[#This Row],[PaymentMethod]])), "Automatic", "Manual")</f>
        <v>Automatic</v>
      </c>
      <c r="X4754">
        <v>75.95</v>
      </c>
      <c r="Y4754" t="str">
        <f>IF(Churn_Data[[#This Row],[tenure]]&lt;=12,"0-1 Year",IF(Churn_Data[[#This Row],[tenure]]&lt;=24,"1-2 Years",IF(Churn_Data[[#This Row],[tenure]]&lt;=36,"2-3 Years",IF(Churn_Data[[#This Row],[tenure]]&lt;=48,"3-4 Years",IF(Churn_Data[[#This Row],[tenure]]&lt;=60,"4-5 Years","5+ Years")))))</f>
        <v>4-5 Years</v>
      </c>
      <c r="Z4754">
        <v>59</v>
      </c>
      <c r="AA4754">
        <v>4542.3500000000004</v>
      </c>
      <c r="AB4754">
        <f>IF(Churn_Data[[#This Row],[Churn]]="No",Churn_Data[[#This Row],[MonthlyCharges]],NA())</f>
        <v>75.95</v>
      </c>
      <c r="AC4754">
        <f>IF(Churn_Data[[#This Row],[Churn]]="No",Churn_Data[[#This Row],[tenure]],NA())</f>
        <v>59</v>
      </c>
      <c r="AD4754" t="e">
        <f>IF(Churn_Data[[#This Row],[Churn]]="Yes",Churn_Data[[#This Row],[MonthlyCharges]],NA())</f>
        <v>#N/A</v>
      </c>
      <c r="AE4754" t="e">
        <f>IF(Churn_Data[[#This Row],[Churn]]="Yes",Churn_Data[[#This Row],[tenure]],NA())</f>
        <v>#N/A</v>
      </c>
      <c r="AF4754">
        <v>4481.05</v>
      </c>
    </row>
    <row r="4755" spans="1:32" x14ac:dyDescent="0.3">
      <c r="A4755" t="s">
        <v>4789</v>
      </c>
      <c r="B4755" t="s">
        <v>30</v>
      </c>
      <c r="C4755" t="str">
        <f>IF(Churn_Data[[#This Row],[SeniorCitizen]]=1,"Yes","No")</f>
        <v>No</v>
      </c>
      <c r="D4755">
        <v>0</v>
      </c>
      <c r="E4755" t="s">
        <v>25</v>
      </c>
      <c r="F4755" t="s">
        <v>25</v>
      </c>
      <c r="G4755" t="s">
        <v>24</v>
      </c>
      <c r="H4755" t="s">
        <v>25</v>
      </c>
      <c r="I4755" t="s">
        <v>120</v>
      </c>
      <c r="J4755" t="str">
        <f>IF(Churn_Data[[#This Row],[InternetService]]&lt;&gt;"No","Yes","No")</f>
        <v>Yes</v>
      </c>
      <c r="K4755" t="s">
        <v>25</v>
      </c>
      <c r="L4755" t="s">
        <v>25</v>
      </c>
      <c r="M4755" t="s">
        <v>25</v>
      </c>
      <c r="N4755" t="s">
        <v>24</v>
      </c>
      <c r="O4755" t="s">
        <v>25</v>
      </c>
      <c r="P4755" t="s">
        <v>25</v>
      </c>
      <c r="Q4755" t="s">
        <v>25</v>
      </c>
      <c r="R4755">
        <f>IF(Churn_Data[[#This Row],[Churn]]="Yes",1,0)</f>
        <v>0</v>
      </c>
      <c r="S4755" t="s">
        <v>24</v>
      </c>
      <c r="T4755">
        <f>(Churn_Data[[#This Row],[OnlineSecurity]]="Yes")+(Churn_Data[[#This Row],[OnlineBackup]]="Yes")+(Churn_Data[[#This Row],[DeviceProtection]]="Yes")+(Churn_Data[[#This Row],[TechSupport]]="Yes")+(Churn_Data[[#This Row],[StreamingTV]]="Yes")+(Churn_Data[[#This Row],[StreamingMovies]]="Yes")</f>
        <v>1</v>
      </c>
      <c r="U4755" t="s">
        <v>3911</v>
      </c>
      <c r="V4755" t="s">
        <v>46</v>
      </c>
      <c r="W4755" t="str">
        <f>IF(ISNUMBER(SEARCH("automatic", Churn_Data[[#This Row],[PaymentMethod]])), "Automatic", "Manual")</f>
        <v>Automatic</v>
      </c>
      <c r="X4755">
        <v>49.8</v>
      </c>
      <c r="Y4755" t="str">
        <f>IF(Churn_Data[[#This Row],[tenure]]&lt;=12,"0-1 Year",IF(Churn_Data[[#This Row],[tenure]]&lt;=24,"1-2 Years",IF(Churn_Data[[#This Row],[tenure]]&lt;=36,"2-3 Years",IF(Churn_Data[[#This Row],[tenure]]&lt;=48,"3-4 Years",IF(Churn_Data[[#This Row],[tenure]]&lt;=60,"4-5 Years","5+ Years")))))</f>
        <v>3-4 Years</v>
      </c>
      <c r="Z4755">
        <v>39</v>
      </c>
      <c r="AA4755">
        <v>1971.15</v>
      </c>
      <c r="AB4755">
        <f>IF(Churn_Data[[#This Row],[Churn]]="No",Churn_Data[[#This Row],[MonthlyCharges]],NA())</f>
        <v>49.8</v>
      </c>
      <c r="AC4755">
        <f>IF(Churn_Data[[#This Row],[Churn]]="No",Churn_Data[[#This Row],[tenure]],NA())</f>
        <v>39</v>
      </c>
      <c r="AD4755" t="e">
        <f>IF(Churn_Data[[#This Row],[Churn]]="Yes",Churn_Data[[#This Row],[MonthlyCharges]],NA())</f>
        <v>#N/A</v>
      </c>
      <c r="AE4755" t="e">
        <f>IF(Churn_Data[[#This Row],[Churn]]="Yes",Churn_Data[[#This Row],[tenure]],NA())</f>
        <v>#N/A</v>
      </c>
      <c r="AF4755">
        <v>1942.2</v>
      </c>
    </row>
    <row r="4756" spans="1:32" x14ac:dyDescent="0.3">
      <c r="A4756" t="s">
        <v>4790</v>
      </c>
      <c r="B4756" t="s">
        <v>23</v>
      </c>
      <c r="C4756" t="str">
        <f>IF(Churn_Data[[#This Row],[SeniorCitizen]]=1,"Yes","No")</f>
        <v>No</v>
      </c>
      <c r="D4756">
        <v>0</v>
      </c>
      <c r="E4756" t="s">
        <v>25</v>
      </c>
      <c r="F4756" t="s">
        <v>25</v>
      </c>
      <c r="G4756" t="s">
        <v>24</v>
      </c>
      <c r="H4756" t="s">
        <v>25</v>
      </c>
      <c r="I4756" t="s">
        <v>120</v>
      </c>
      <c r="J4756" t="str">
        <f>IF(Churn_Data[[#This Row],[InternetService]]&lt;&gt;"No","Yes","No")</f>
        <v>Yes</v>
      </c>
      <c r="K4756" t="s">
        <v>25</v>
      </c>
      <c r="L4756" t="s">
        <v>25</v>
      </c>
      <c r="M4756" t="s">
        <v>24</v>
      </c>
      <c r="N4756" t="s">
        <v>24</v>
      </c>
      <c r="O4756" t="s">
        <v>24</v>
      </c>
      <c r="P4756" t="s">
        <v>24</v>
      </c>
      <c r="Q4756" t="s">
        <v>25</v>
      </c>
      <c r="R4756">
        <f>IF(Churn_Data[[#This Row],[Churn]]="Yes",1,0)</f>
        <v>0</v>
      </c>
      <c r="S4756" t="s">
        <v>25</v>
      </c>
      <c r="T4756">
        <f>(Churn_Data[[#This Row],[OnlineSecurity]]="Yes")+(Churn_Data[[#This Row],[OnlineBackup]]="Yes")+(Churn_Data[[#This Row],[DeviceProtection]]="Yes")+(Churn_Data[[#This Row],[TechSupport]]="Yes")+(Churn_Data[[#This Row],[StreamingTV]]="Yes")+(Churn_Data[[#This Row],[StreamingMovies]]="Yes")</f>
        <v>4</v>
      </c>
      <c r="U4756" t="s">
        <v>3911</v>
      </c>
      <c r="V4756" t="s">
        <v>28</v>
      </c>
      <c r="W4756" t="str">
        <f>IF(ISNUMBER(SEARCH("automatic", Churn_Data[[#This Row],[PaymentMethod]])), "Automatic", "Manual")</f>
        <v>Manual</v>
      </c>
      <c r="X4756">
        <v>74.45</v>
      </c>
      <c r="Y4756" t="str">
        <f>IF(Churn_Data[[#This Row],[tenure]]&lt;=12,"0-1 Year",IF(Churn_Data[[#This Row],[tenure]]&lt;=24,"1-2 Years",IF(Churn_Data[[#This Row],[tenure]]&lt;=36,"2-3 Years",IF(Churn_Data[[#This Row],[tenure]]&lt;=48,"3-4 Years",IF(Churn_Data[[#This Row],[tenure]]&lt;=60,"4-5 Years","5+ Years")))))</f>
        <v>3-4 Years</v>
      </c>
      <c r="Z4756">
        <v>47</v>
      </c>
      <c r="AA4756">
        <v>3510.3</v>
      </c>
      <c r="AB4756">
        <f>IF(Churn_Data[[#This Row],[Churn]]="No",Churn_Data[[#This Row],[MonthlyCharges]],NA())</f>
        <v>74.45</v>
      </c>
      <c r="AC4756">
        <f>IF(Churn_Data[[#This Row],[Churn]]="No",Churn_Data[[#This Row],[tenure]],NA())</f>
        <v>47</v>
      </c>
      <c r="AD4756" t="e">
        <f>IF(Churn_Data[[#This Row],[Churn]]="Yes",Churn_Data[[#This Row],[MonthlyCharges]],NA())</f>
        <v>#N/A</v>
      </c>
      <c r="AE4756" t="e">
        <f>IF(Churn_Data[[#This Row],[Churn]]="Yes",Churn_Data[[#This Row],[tenure]],NA())</f>
        <v>#N/A</v>
      </c>
      <c r="AF4756">
        <v>3499.15</v>
      </c>
    </row>
    <row r="4757" spans="1:32" x14ac:dyDescent="0.3">
      <c r="A4757" t="s">
        <v>4791</v>
      </c>
      <c r="B4757" t="s">
        <v>23</v>
      </c>
      <c r="C4757" t="str">
        <f>IF(Churn_Data[[#This Row],[SeniorCitizen]]=1,"Yes","No")</f>
        <v>No</v>
      </c>
      <c r="D4757">
        <v>0</v>
      </c>
      <c r="E4757" t="s">
        <v>24</v>
      </c>
      <c r="F4757" t="s">
        <v>24</v>
      </c>
      <c r="G4757" t="s">
        <v>24</v>
      </c>
      <c r="H4757" t="s">
        <v>25</v>
      </c>
      <c r="I4757" t="s">
        <v>120</v>
      </c>
      <c r="J4757" t="str">
        <f>IF(Churn_Data[[#This Row],[InternetService]]&lt;&gt;"No","Yes","No")</f>
        <v>Yes</v>
      </c>
      <c r="K4757" t="s">
        <v>25</v>
      </c>
      <c r="L4757" t="s">
        <v>24</v>
      </c>
      <c r="M4757" t="s">
        <v>24</v>
      </c>
      <c r="N4757" t="s">
        <v>24</v>
      </c>
      <c r="O4757" t="s">
        <v>24</v>
      </c>
      <c r="P4757" t="s">
        <v>24</v>
      </c>
      <c r="Q4757" t="s">
        <v>25</v>
      </c>
      <c r="R4757">
        <f>IF(Churn_Data[[#This Row],[Churn]]="Yes",1,0)</f>
        <v>0</v>
      </c>
      <c r="S4757" t="s">
        <v>24</v>
      </c>
      <c r="T4757">
        <f>(Churn_Data[[#This Row],[OnlineSecurity]]="Yes")+(Churn_Data[[#This Row],[OnlineBackup]]="Yes")+(Churn_Data[[#This Row],[DeviceProtection]]="Yes")+(Churn_Data[[#This Row],[TechSupport]]="Yes")+(Churn_Data[[#This Row],[StreamingTV]]="Yes")+(Churn_Data[[#This Row],[StreamingMovies]]="Yes")</f>
        <v>5</v>
      </c>
      <c r="U4757" t="s">
        <v>3911</v>
      </c>
      <c r="V4757" t="s">
        <v>46</v>
      </c>
      <c r="W4757" t="str">
        <f>IF(ISNUMBER(SEARCH("automatic", Churn_Data[[#This Row],[PaymentMethod]])), "Automatic", "Manual")</f>
        <v>Automatic</v>
      </c>
      <c r="X4757">
        <v>80.400000000000006</v>
      </c>
      <c r="Y4757" t="str">
        <f>IF(Churn_Data[[#This Row],[tenure]]&lt;=12,"0-1 Year",IF(Churn_Data[[#This Row],[tenure]]&lt;=24,"1-2 Years",IF(Churn_Data[[#This Row],[tenure]]&lt;=36,"2-3 Years",IF(Churn_Data[[#This Row],[tenure]]&lt;=48,"3-4 Years",IF(Churn_Data[[#This Row],[tenure]]&lt;=60,"4-5 Years","5+ Years")))))</f>
        <v>5+ Years</v>
      </c>
      <c r="Z4757">
        <v>70</v>
      </c>
      <c r="AA4757">
        <v>5717.85</v>
      </c>
      <c r="AB4757">
        <f>IF(Churn_Data[[#This Row],[Churn]]="No",Churn_Data[[#This Row],[MonthlyCharges]],NA())</f>
        <v>80.400000000000006</v>
      </c>
      <c r="AC4757">
        <f>IF(Churn_Data[[#This Row],[Churn]]="No",Churn_Data[[#This Row],[tenure]],NA())</f>
        <v>70</v>
      </c>
      <c r="AD4757" t="e">
        <f>IF(Churn_Data[[#This Row],[Churn]]="Yes",Churn_Data[[#This Row],[MonthlyCharges]],NA())</f>
        <v>#N/A</v>
      </c>
      <c r="AE4757" t="e">
        <f>IF(Churn_Data[[#This Row],[Churn]]="Yes",Churn_Data[[#This Row],[tenure]],NA())</f>
        <v>#N/A</v>
      </c>
      <c r="AF4757">
        <v>5628</v>
      </c>
    </row>
    <row r="4758" spans="1:32" x14ac:dyDescent="0.3">
      <c r="A4758" t="s">
        <v>4792</v>
      </c>
      <c r="B4758" t="s">
        <v>23</v>
      </c>
      <c r="C4758" t="str">
        <f>IF(Churn_Data[[#This Row],[SeniorCitizen]]=1,"Yes","No")</f>
        <v>No</v>
      </c>
      <c r="D4758">
        <v>0</v>
      </c>
      <c r="E4758" t="s">
        <v>25</v>
      </c>
      <c r="F4758" t="s">
        <v>25</v>
      </c>
      <c r="G4758" t="s">
        <v>24</v>
      </c>
      <c r="H4758" t="s">
        <v>25</v>
      </c>
      <c r="I4758" t="s">
        <v>120</v>
      </c>
      <c r="J4758" t="str">
        <f>IF(Churn_Data[[#This Row],[InternetService]]&lt;&gt;"No","Yes","No")</f>
        <v>Yes</v>
      </c>
      <c r="K4758" t="s">
        <v>25</v>
      </c>
      <c r="L4758" t="s">
        <v>24</v>
      </c>
      <c r="M4758" t="s">
        <v>24</v>
      </c>
      <c r="N4758" t="s">
        <v>24</v>
      </c>
      <c r="O4758" t="s">
        <v>24</v>
      </c>
      <c r="P4758" t="s">
        <v>25</v>
      </c>
      <c r="Q4758" t="s">
        <v>25</v>
      </c>
      <c r="R4758">
        <f>IF(Churn_Data[[#This Row],[Churn]]="Yes",1,0)</f>
        <v>0</v>
      </c>
      <c r="S4758" t="s">
        <v>25</v>
      </c>
      <c r="T4758">
        <f>(Churn_Data[[#This Row],[OnlineSecurity]]="Yes")+(Churn_Data[[#This Row],[OnlineBackup]]="Yes")+(Churn_Data[[#This Row],[DeviceProtection]]="Yes")+(Churn_Data[[#This Row],[TechSupport]]="Yes")+(Churn_Data[[#This Row],[StreamingTV]]="Yes")+(Churn_Data[[#This Row],[StreamingMovies]]="Yes")</f>
        <v>4</v>
      </c>
      <c r="U4758" t="s">
        <v>3911</v>
      </c>
      <c r="V4758" t="s">
        <v>28</v>
      </c>
      <c r="W4758" t="str">
        <f>IF(ISNUMBER(SEARCH("automatic", Churn_Data[[#This Row],[PaymentMethod]])), "Automatic", "Manual")</f>
        <v>Manual</v>
      </c>
      <c r="X4758">
        <v>69.75</v>
      </c>
      <c r="Y4758" t="str">
        <f>IF(Churn_Data[[#This Row],[tenure]]&lt;=12,"0-1 Year",IF(Churn_Data[[#This Row],[tenure]]&lt;=24,"1-2 Years",IF(Churn_Data[[#This Row],[tenure]]&lt;=36,"2-3 Years",IF(Churn_Data[[#This Row],[tenure]]&lt;=48,"3-4 Years",IF(Churn_Data[[#This Row],[tenure]]&lt;=60,"4-5 Years","5+ Years")))))</f>
        <v>4-5 Years</v>
      </c>
      <c r="Z4758">
        <v>57</v>
      </c>
      <c r="AA4758">
        <v>3894.4</v>
      </c>
      <c r="AB4758">
        <f>IF(Churn_Data[[#This Row],[Churn]]="No",Churn_Data[[#This Row],[MonthlyCharges]],NA())</f>
        <v>69.75</v>
      </c>
      <c r="AC4758">
        <f>IF(Churn_Data[[#This Row],[Churn]]="No",Churn_Data[[#This Row],[tenure]],NA())</f>
        <v>57</v>
      </c>
      <c r="AD4758" t="e">
        <f>IF(Churn_Data[[#This Row],[Churn]]="Yes",Churn_Data[[#This Row],[MonthlyCharges]],NA())</f>
        <v>#N/A</v>
      </c>
      <c r="AE4758" t="e">
        <f>IF(Churn_Data[[#This Row],[Churn]]="Yes",Churn_Data[[#This Row],[tenure]],NA())</f>
        <v>#N/A</v>
      </c>
      <c r="AF4758">
        <v>3975.75</v>
      </c>
    </row>
    <row r="4759" spans="1:32" x14ac:dyDescent="0.3">
      <c r="A4759" t="s">
        <v>4793</v>
      </c>
      <c r="B4759" t="s">
        <v>30</v>
      </c>
      <c r="C4759" t="str">
        <f>IF(Churn_Data[[#This Row],[SeniorCitizen]]=1,"Yes","No")</f>
        <v>No</v>
      </c>
      <c r="D4759">
        <v>0</v>
      </c>
      <c r="E4759" t="s">
        <v>24</v>
      </c>
      <c r="F4759" t="s">
        <v>25</v>
      </c>
      <c r="G4759" t="s">
        <v>24</v>
      </c>
      <c r="H4759" t="s">
        <v>25</v>
      </c>
      <c r="I4759" t="s">
        <v>120</v>
      </c>
      <c r="J4759" t="str">
        <f>IF(Churn_Data[[#This Row],[InternetService]]&lt;&gt;"No","Yes","No")</f>
        <v>Yes</v>
      </c>
      <c r="K4759" t="s">
        <v>25</v>
      </c>
      <c r="L4759" t="s">
        <v>24</v>
      </c>
      <c r="M4759" t="s">
        <v>24</v>
      </c>
      <c r="N4759" t="s">
        <v>24</v>
      </c>
      <c r="O4759" t="s">
        <v>24</v>
      </c>
      <c r="P4759" t="s">
        <v>24</v>
      </c>
      <c r="Q4759" t="s">
        <v>25</v>
      </c>
      <c r="R4759">
        <f>IF(Churn_Data[[#This Row],[Churn]]="Yes",1,0)</f>
        <v>0</v>
      </c>
      <c r="S4759" t="s">
        <v>24</v>
      </c>
      <c r="T4759">
        <f>(Churn_Data[[#This Row],[OnlineSecurity]]="Yes")+(Churn_Data[[#This Row],[OnlineBackup]]="Yes")+(Churn_Data[[#This Row],[DeviceProtection]]="Yes")+(Churn_Data[[#This Row],[TechSupport]]="Yes")+(Churn_Data[[#This Row],[StreamingTV]]="Yes")+(Churn_Data[[#This Row],[StreamingMovies]]="Yes")</f>
        <v>5</v>
      </c>
      <c r="U4759" t="s">
        <v>3911</v>
      </c>
      <c r="V4759" t="s">
        <v>72</v>
      </c>
      <c r="W4759" t="str">
        <f>IF(ISNUMBER(SEARCH("automatic", Churn_Data[[#This Row],[PaymentMethod]])), "Automatic", "Manual")</f>
        <v>Automatic</v>
      </c>
      <c r="X4759">
        <v>79.099999999999994</v>
      </c>
      <c r="Y4759" t="str">
        <f>IF(Churn_Data[[#This Row],[tenure]]&lt;=12,"0-1 Year",IF(Churn_Data[[#This Row],[tenure]]&lt;=24,"1-2 Years",IF(Churn_Data[[#This Row],[tenure]]&lt;=36,"2-3 Years",IF(Churn_Data[[#This Row],[tenure]]&lt;=48,"3-4 Years",IF(Churn_Data[[#This Row],[tenure]]&lt;=60,"4-5 Years","5+ Years")))))</f>
        <v>5+ Years</v>
      </c>
      <c r="Z4759">
        <v>71</v>
      </c>
      <c r="AA4759">
        <v>5564.85</v>
      </c>
      <c r="AB4759">
        <f>IF(Churn_Data[[#This Row],[Churn]]="No",Churn_Data[[#This Row],[MonthlyCharges]],NA())</f>
        <v>79.099999999999994</v>
      </c>
      <c r="AC4759">
        <f>IF(Churn_Data[[#This Row],[Churn]]="No",Churn_Data[[#This Row],[tenure]],NA())</f>
        <v>71</v>
      </c>
      <c r="AD4759" t="e">
        <f>IF(Churn_Data[[#This Row],[Churn]]="Yes",Churn_Data[[#This Row],[MonthlyCharges]],NA())</f>
        <v>#N/A</v>
      </c>
      <c r="AE4759" t="e">
        <f>IF(Churn_Data[[#This Row],[Churn]]="Yes",Churn_Data[[#This Row],[tenure]],NA())</f>
        <v>#N/A</v>
      </c>
      <c r="AF4759">
        <v>5616.1</v>
      </c>
    </row>
    <row r="4760" spans="1:32" x14ac:dyDescent="0.3">
      <c r="A4760" t="s">
        <v>4794</v>
      </c>
      <c r="B4760" t="s">
        <v>30</v>
      </c>
      <c r="C4760" t="str">
        <f>IF(Churn_Data[[#This Row],[SeniorCitizen]]=1,"Yes","No")</f>
        <v>No</v>
      </c>
      <c r="D4760">
        <v>0</v>
      </c>
      <c r="E4760" t="s">
        <v>25</v>
      </c>
      <c r="F4760" t="s">
        <v>25</v>
      </c>
      <c r="G4760" t="s">
        <v>24</v>
      </c>
      <c r="H4760" t="s">
        <v>25</v>
      </c>
      <c r="I4760" t="s">
        <v>120</v>
      </c>
      <c r="J4760" t="str">
        <f>IF(Churn_Data[[#This Row],[InternetService]]&lt;&gt;"No","Yes","No")</f>
        <v>Yes</v>
      </c>
      <c r="K4760" t="s">
        <v>25</v>
      </c>
      <c r="L4760" t="s">
        <v>24</v>
      </c>
      <c r="M4760" t="s">
        <v>24</v>
      </c>
      <c r="N4760" t="s">
        <v>24</v>
      </c>
      <c r="O4760" t="s">
        <v>24</v>
      </c>
      <c r="P4760" t="s">
        <v>24</v>
      </c>
      <c r="Q4760" t="s">
        <v>25</v>
      </c>
      <c r="R4760">
        <f>IF(Churn_Data[[#This Row],[Churn]]="Yes",1,0)</f>
        <v>0</v>
      </c>
      <c r="S4760" t="s">
        <v>24</v>
      </c>
      <c r="T4760">
        <f>(Churn_Data[[#This Row],[OnlineSecurity]]="Yes")+(Churn_Data[[#This Row],[OnlineBackup]]="Yes")+(Churn_Data[[#This Row],[DeviceProtection]]="Yes")+(Churn_Data[[#This Row],[TechSupport]]="Yes")+(Churn_Data[[#This Row],[StreamingTV]]="Yes")+(Churn_Data[[#This Row],[StreamingMovies]]="Yes")</f>
        <v>5</v>
      </c>
      <c r="U4760" t="s">
        <v>3911</v>
      </c>
      <c r="V4760" t="s">
        <v>72</v>
      </c>
      <c r="W4760" t="str">
        <f>IF(ISNUMBER(SEARCH("automatic", Churn_Data[[#This Row],[PaymentMethod]])), "Automatic", "Manual")</f>
        <v>Automatic</v>
      </c>
      <c r="X4760">
        <v>81.8</v>
      </c>
      <c r="Y4760" t="str">
        <f>IF(Churn_Data[[#This Row],[tenure]]&lt;=12,"0-1 Year",IF(Churn_Data[[#This Row],[tenure]]&lt;=24,"1-2 Years",IF(Churn_Data[[#This Row],[tenure]]&lt;=36,"2-3 Years",IF(Churn_Data[[#This Row],[tenure]]&lt;=48,"3-4 Years",IF(Churn_Data[[#This Row],[tenure]]&lt;=60,"4-5 Years","5+ Years")))))</f>
        <v>4-5 Years</v>
      </c>
      <c r="Z4760">
        <v>56</v>
      </c>
      <c r="AA4760">
        <v>4534.45</v>
      </c>
      <c r="AB4760">
        <f>IF(Churn_Data[[#This Row],[Churn]]="No",Churn_Data[[#This Row],[MonthlyCharges]],NA())</f>
        <v>81.8</v>
      </c>
      <c r="AC4760">
        <f>IF(Churn_Data[[#This Row],[Churn]]="No",Churn_Data[[#This Row],[tenure]],NA())</f>
        <v>56</v>
      </c>
      <c r="AD4760" t="e">
        <f>IF(Churn_Data[[#This Row],[Churn]]="Yes",Churn_Data[[#This Row],[MonthlyCharges]],NA())</f>
        <v>#N/A</v>
      </c>
      <c r="AE4760" t="e">
        <f>IF(Churn_Data[[#This Row],[Churn]]="Yes",Churn_Data[[#This Row],[tenure]],NA())</f>
        <v>#N/A</v>
      </c>
      <c r="AF4760">
        <v>4580.8</v>
      </c>
    </row>
    <row r="4761" spans="1:32" x14ac:dyDescent="0.3">
      <c r="A4761" t="s">
        <v>4795</v>
      </c>
      <c r="B4761" t="s">
        <v>30</v>
      </c>
      <c r="C4761" t="str">
        <f>IF(Churn_Data[[#This Row],[SeniorCitizen]]=1,"Yes","No")</f>
        <v>No</v>
      </c>
      <c r="D4761">
        <v>0</v>
      </c>
      <c r="E4761" t="s">
        <v>25</v>
      </c>
      <c r="F4761" t="s">
        <v>24</v>
      </c>
      <c r="G4761" t="s">
        <v>24</v>
      </c>
      <c r="H4761" t="s">
        <v>25</v>
      </c>
      <c r="I4761" t="s">
        <v>120</v>
      </c>
      <c r="J4761" t="str">
        <f>IF(Churn_Data[[#This Row],[InternetService]]&lt;&gt;"No","Yes","No")</f>
        <v>Yes</v>
      </c>
      <c r="K4761" t="s">
        <v>25</v>
      </c>
      <c r="L4761" t="s">
        <v>24</v>
      </c>
      <c r="M4761" t="s">
        <v>24</v>
      </c>
      <c r="N4761" t="s">
        <v>24</v>
      </c>
      <c r="O4761" t="s">
        <v>24</v>
      </c>
      <c r="P4761" t="s">
        <v>24</v>
      </c>
      <c r="Q4761" t="s">
        <v>25</v>
      </c>
      <c r="R4761">
        <f>IF(Churn_Data[[#This Row],[Churn]]="Yes",1,0)</f>
        <v>0</v>
      </c>
      <c r="S4761" t="s">
        <v>24</v>
      </c>
      <c r="T4761">
        <f>(Churn_Data[[#This Row],[OnlineSecurity]]="Yes")+(Churn_Data[[#This Row],[OnlineBackup]]="Yes")+(Churn_Data[[#This Row],[DeviceProtection]]="Yes")+(Churn_Data[[#This Row],[TechSupport]]="Yes")+(Churn_Data[[#This Row],[StreamingTV]]="Yes")+(Churn_Data[[#This Row],[StreamingMovies]]="Yes")</f>
        <v>5</v>
      </c>
      <c r="U4761" t="s">
        <v>3911</v>
      </c>
      <c r="V4761" t="s">
        <v>72</v>
      </c>
      <c r="W4761" t="str">
        <f>IF(ISNUMBER(SEARCH("automatic", Churn_Data[[#This Row],[PaymentMethod]])), "Automatic", "Manual")</f>
        <v>Automatic</v>
      </c>
      <c r="X4761">
        <v>79.5</v>
      </c>
      <c r="Y4761" t="str">
        <f>IF(Churn_Data[[#This Row],[tenure]]&lt;=12,"0-1 Year",IF(Churn_Data[[#This Row],[tenure]]&lt;=24,"1-2 Years",IF(Churn_Data[[#This Row],[tenure]]&lt;=36,"2-3 Years",IF(Churn_Data[[#This Row],[tenure]]&lt;=48,"3-4 Years",IF(Churn_Data[[#This Row],[tenure]]&lt;=60,"4-5 Years","5+ Years")))))</f>
        <v>5+ Years</v>
      </c>
      <c r="Z4761">
        <v>66</v>
      </c>
      <c r="AA4761">
        <v>5196.1000000000004</v>
      </c>
      <c r="AB4761">
        <f>IF(Churn_Data[[#This Row],[Churn]]="No",Churn_Data[[#This Row],[MonthlyCharges]],NA())</f>
        <v>79.5</v>
      </c>
      <c r="AC4761">
        <f>IF(Churn_Data[[#This Row],[Churn]]="No",Churn_Data[[#This Row],[tenure]],NA())</f>
        <v>66</v>
      </c>
      <c r="AD4761" t="e">
        <f>IF(Churn_Data[[#This Row],[Churn]]="Yes",Churn_Data[[#This Row],[MonthlyCharges]],NA())</f>
        <v>#N/A</v>
      </c>
      <c r="AE4761" t="e">
        <f>IF(Churn_Data[[#This Row],[Churn]]="Yes",Churn_Data[[#This Row],[tenure]],NA())</f>
        <v>#N/A</v>
      </c>
      <c r="AF4761">
        <v>5247</v>
      </c>
    </row>
    <row r="4762" spans="1:32" x14ac:dyDescent="0.3">
      <c r="A4762" t="s">
        <v>4796</v>
      </c>
      <c r="B4762" t="s">
        <v>23</v>
      </c>
      <c r="C4762" t="str">
        <f>IF(Churn_Data[[#This Row],[SeniorCitizen]]=1,"Yes","No")</f>
        <v>No</v>
      </c>
      <c r="D4762">
        <v>0</v>
      </c>
      <c r="E4762" t="s">
        <v>24</v>
      </c>
      <c r="F4762" t="s">
        <v>24</v>
      </c>
      <c r="G4762" t="s">
        <v>24</v>
      </c>
      <c r="H4762" t="s">
        <v>25</v>
      </c>
      <c r="I4762" t="s">
        <v>120</v>
      </c>
      <c r="J4762" t="str">
        <f>IF(Churn_Data[[#This Row],[InternetService]]&lt;&gt;"No","Yes","No")</f>
        <v>Yes</v>
      </c>
      <c r="K4762" t="s">
        <v>25</v>
      </c>
      <c r="L4762" t="s">
        <v>24</v>
      </c>
      <c r="M4762" t="s">
        <v>25</v>
      </c>
      <c r="N4762" t="s">
        <v>24</v>
      </c>
      <c r="O4762" t="s">
        <v>25</v>
      </c>
      <c r="P4762" t="s">
        <v>24</v>
      </c>
      <c r="Q4762" t="s">
        <v>25</v>
      </c>
      <c r="R4762">
        <f>IF(Churn_Data[[#This Row],[Churn]]="Yes",1,0)</f>
        <v>0</v>
      </c>
      <c r="S4762" t="s">
        <v>25</v>
      </c>
      <c r="T4762">
        <f>(Churn_Data[[#This Row],[OnlineSecurity]]="Yes")+(Churn_Data[[#This Row],[OnlineBackup]]="Yes")+(Churn_Data[[#This Row],[DeviceProtection]]="Yes")+(Churn_Data[[#This Row],[TechSupport]]="Yes")+(Churn_Data[[#This Row],[StreamingTV]]="Yes")+(Churn_Data[[#This Row],[StreamingMovies]]="Yes")</f>
        <v>3</v>
      </c>
      <c r="U4762" t="s">
        <v>3911</v>
      </c>
      <c r="V4762" t="s">
        <v>46</v>
      </c>
      <c r="W4762" t="str">
        <f>IF(ISNUMBER(SEARCH("automatic", Churn_Data[[#This Row],[PaymentMethod]])), "Automatic", "Manual")</f>
        <v>Automatic</v>
      </c>
      <c r="X4762">
        <v>63.8</v>
      </c>
      <c r="Y4762" t="str">
        <f>IF(Churn_Data[[#This Row],[tenure]]&lt;=12,"0-1 Year",IF(Churn_Data[[#This Row],[tenure]]&lt;=24,"1-2 Years",IF(Churn_Data[[#This Row],[tenure]]&lt;=36,"2-3 Years",IF(Churn_Data[[#This Row],[tenure]]&lt;=48,"3-4 Years",IF(Churn_Data[[#This Row],[tenure]]&lt;=60,"4-5 Years","5+ Years")))))</f>
        <v>3-4 Years</v>
      </c>
      <c r="Z4762">
        <v>47</v>
      </c>
      <c r="AA4762">
        <v>3007.25</v>
      </c>
      <c r="AB4762">
        <f>IF(Churn_Data[[#This Row],[Churn]]="No",Churn_Data[[#This Row],[MonthlyCharges]],NA())</f>
        <v>63.8</v>
      </c>
      <c r="AC4762">
        <f>IF(Churn_Data[[#This Row],[Churn]]="No",Churn_Data[[#This Row],[tenure]],NA())</f>
        <v>47</v>
      </c>
      <c r="AD4762" t="e">
        <f>IF(Churn_Data[[#This Row],[Churn]]="Yes",Churn_Data[[#This Row],[MonthlyCharges]],NA())</f>
        <v>#N/A</v>
      </c>
      <c r="AE4762" t="e">
        <f>IF(Churn_Data[[#This Row],[Churn]]="Yes",Churn_Data[[#This Row],[tenure]],NA())</f>
        <v>#N/A</v>
      </c>
      <c r="AF4762">
        <v>2998.6</v>
      </c>
    </row>
    <row r="4763" spans="1:32" x14ac:dyDescent="0.3">
      <c r="A4763" t="s">
        <v>4797</v>
      </c>
      <c r="B4763" t="s">
        <v>23</v>
      </c>
      <c r="C4763" t="str">
        <f>IF(Churn_Data[[#This Row],[SeniorCitizen]]=1,"Yes","No")</f>
        <v>No</v>
      </c>
      <c r="D4763">
        <v>0</v>
      </c>
      <c r="E4763" t="s">
        <v>25</v>
      </c>
      <c r="F4763" t="s">
        <v>25</v>
      </c>
      <c r="G4763" t="s">
        <v>24</v>
      </c>
      <c r="H4763" t="s">
        <v>25</v>
      </c>
      <c r="I4763" t="s">
        <v>120</v>
      </c>
      <c r="J4763" t="str">
        <f>IF(Churn_Data[[#This Row],[InternetService]]&lt;&gt;"No","Yes","No")</f>
        <v>Yes</v>
      </c>
      <c r="K4763" t="s">
        <v>25</v>
      </c>
      <c r="L4763" t="s">
        <v>25</v>
      </c>
      <c r="M4763" t="s">
        <v>24</v>
      </c>
      <c r="N4763" t="s">
        <v>24</v>
      </c>
      <c r="O4763" t="s">
        <v>24</v>
      </c>
      <c r="P4763" t="s">
        <v>24</v>
      </c>
      <c r="Q4763" t="s">
        <v>25</v>
      </c>
      <c r="R4763">
        <f>IF(Churn_Data[[#This Row],[Churn]]="Yes",1,0)</f>
        <v>0</v>
      </c>
      <c r="S4763" t="s">
        <v>24</v>
      </c>
      <c r="T4763">
        <f>(Churn_Data[[#This Row],[OnlineSecurity]]="Yes")+(Churn_Data[[#This Row],[OnlineBackup]]="Yes")+(Churn_Data[[#This Row],[DeviceProtection]]="Yes")+(Churn_Data[[#This Row],[TechSupport]]="Yes")+(Churn_Data[[#This Row],[StreamingTV]]="Yes")+(Churn_Data[[#This Row],[StreamingMovies]]="Yes")</f>
        <v>4</v>
      </c>
      <c r="U4763" t="s">
        <v>3911</v>
      </c>
      <c r="V4763" t="s">
        <v>46</v>
      </c>
      <c r="W4763" t="str">
        <f>IF(ISNUMBER(SEARCH("automatic", Churn_Data[[#This Row],[PaymentMethod]])), "Automatic", "Manual")</f>
        <v>Automatic</v>
      </c>
      <c r="X4763">
        <v>74.45</v>
      </c>
      <c r="Y4763" t="str">
        <f>IF(Churn_Data[[#This Row],[tenure]]&lt;=12,"0-1 Year",IF(Churn_Data[[#This Row],[tenure]]&lt;=24,"1-2 Years",IF(Churn_Data[[#This Row],[tenure]]&lt;=36,"2-3 Years",IF(Churn_Data[[#This Row],[tenure]]&lt;=48,"3-4 Years",IF(Churn_Data[[#This Row],[tenure]]&lt;=60,"4-5 Years","5+ Years")))))</f>
        <v>4-5 Years</v>
      </c>
      <c r="Z4763">
        <v>49</v>
      </c>
      <c r="AA4763">
        <v>3721.9</v>
      </c>
      <c r="AB4763">
        <f>IF(Churn_Data[[#This Row],[Churn]]="No",Churn_Data[[#This Row],[MonthlyCharges]],NA())</f>
        <v>74.45</v>
      </c>
      <c r="AC4763">
        <f>IF(Churn_Data[[#This Row],[Churn]]="No",Churn_Data[[#This Row],[tenure]],NA())</f>
        <v>49</v>
      </c>
      <c r="AD4763" t="e">
        <f>IF(Churn_Data[[#This Row],[Churn]]="Yes",Churn_Data[[#This Row],[MonthlyCharges]],NA())</f>
        <v>#N/A</v>
      </c>
      <c r="AE4763" t="e">
        <f>IF(Churn_Data[[#This Row],[Churn]]="Yes",Churn_Data[[#This Row],[tenure]],NA())</f>
        <v>#N/A</v>
      </c>
      <c r="AF4763">
        <v>3648.05</v>
      </c>
    </row>
    <row r="4764" spans="1:32" x14ac:dyDescent="0.3">
      <c r="A4764" t="s">
        <v>4798</v>
      </c>
      <c r="B4764" t="s">
        <v>30</v>
      </c>
      <c r="C4764" t="str">
        <f>IF(Churn_Data[[#This Row],[SeniorCitizen]]=1,"Yes","No")</f>
        <v>No</v>
      </c>
      <c r="D4764">
        <v>0</v>
      </c>
      <c r="E4764" t="s">
        <v>25</v>
      </c>
      <c r="F4764" t="s">
        <v>25</v>
      </c>
      <c r="G4764" t="s">
        <v>24</v>
      </c>
      <c r="H4764" t="s">
        <v>25</v>
      </c>
      <c r="I4764" t="s">
        <v>120</v>
      </c>
      <c r="J4764" t="str">
        <f>IF(Churn_Data[[#This Row],[InternetService]]&lt;&gt;"No","Yes","No")</f>
        <v>Yes</v>
      </c>
      <c r="K4764" t="s">
        <v>25</v>
      </c>
      <c r="L4764" t="s">
        <v>24</v>
      </c>
      <c r="M4764" t="s">
        <v>24</v>
      </c>
      <c r="N4764" t="s">
        <v>24</v>
      </c>
      <c r="O4764" t="s">
        <v>24</v>
      </c>
      <c r="P4764" t="s">
        <v>24</v>
      </c>
      <c r="Q4764" t="s">
        <v>25</v>
      </c>
      <c r="R4764">
        <f>IF(Churn_Data[[#This Row],[Churn]]="Yes",1,0)</f>
        <v>0</v>
      </c>
      <c r="S4764" t="s">
        <v>25</v>
      </c>
      <c r="T4764">
        <f>(Churn_Data[[#This Row],[OnlineSecurity]]="Yes")+(Churn_Data[[#This Row],[OnlineBackup]]="Yes")+(Churn_Data[[#This Row],[DeviceProtection]]="Yes")+(Churn_Data[[#This Row],[TechSupport]]="Yes")+(Churn_Data[[#This Row],[StreamingTV]]="Yes")+(Churn_Data[[#This Row],[StreamingMovies]]="Yes")</f>
        <v>5</v>
      </c>
      <c r="U4764" t="s">
        <v>3911</v>
      </c>
      <c r="V4764" t="s">
        <v>72</v>
      </c>
      <c r="W4764" t="str">
        <f>IF(ISNUMBER(SEARCH("automatic", Churn_Data[[#This Row],[PaymentMethod]])), "Automatic", "Manual")</f>
        <v>Automatic</v>
      </c>
      <c r="X4764">
        <v>78.900000000000006</v>
      </c>
      <c r="Y4764" t="str">
        <f>IF(Churn_Data[[#This Row],[tenure]]&lt;=12,"0-1 Year",IF(Churn_Data[[#This Row],[tenure]]&lt;=24,"1-2 Years",IF(Churn_Data[[#This Row],[tenure]]&lt;=36,"2-3 Years",IF(Churn_Data[[#This Row],[tenure]]&lt;=48,"3-4 Years",IF(Churn_Data[[#This Row],[tenure]]&lt;=60,"4-5 Years","5+ Years")))))</f>
        <v>3-4 Years</v>
      </c>
      <c r="Z4764">
        <v>48</v>
      </c>
      <c r="AA4764">
        <v>3771.5</v>
      </c>
      <c r="AB4764">
        <f>IF(Churn_Data[[#This Row],[Churn]]="No",Churn_Data[[#This Row],[MonthlyCharges]],NA())</f>
        <v>78.900000000000006</v>
      </c>
      <c r="AC4764">
        <f>IF(Churn_Data[[#This Row],[Churn]]="No",Churn_Data[[#This Row],[tenure]],NA())</f>
        <v>48</v>
      </c>
      <c r="AD4764" t="e">
        <f>IF(Churn_Data[[#This Row],[Churn]]="Yes",Churn_Data[[#This Row],[MonthlyCharges]],NA())</f>
        <v>#N/A</v>
      </c>
      <c r="AE4764" t="e">
        <f>IF(Churn_Data[[#This Row],[Churn]]="Yes",Churn_Data[[#This Row],[tenure]],NA())</f>
        <v>#N/A</v>
      </c>
      <c r="AF4764">
        <v>3787.2</v>
      </c>
    </row>
    <row r="4765" spans="1:32" x14ac:dyDescent="0.3">
      <c r="A4765" t="s">
        <v>4799</v>
      </c>
      <c r="B4765" t="s">
        <v>23</v>
      </c>
      <c r="C4765" t="str">
        <f>IF(Churn_Data[[#This Row],[SeniorCitizen]]=1,"Yes","No")</f>
        <v>No</v>
      </c>
      <c r="D4765">
        <v>0</v>
      </c>
      <c r="E4765" t="s">
        <v>25</v>
      </c>
      <c r="F4765" t="s">
        <v>25</v>
      </c>
      <c r="G4765" t="s">
        <v>24</v>
      </c>
      <c r="H4765" t="s">
        <v>25</v>
      </c>
      <c r="I4765" t="s">
        <v>120</v>
      </c>
      <c r="J4765" t="str">
        <f>IF(Churn_Data[[#This Row],[InternetService]]&lt;&gt;"No","Yes","No")</f>
        <v>Yes</v>
      </c>
      <c r="K4765" t="s">
        <v>25</v>
      </c>
      <c r="L4765" t="s">
        <v>25</v>
      </c>
      <c r="M4765" t="s">
        <v>24</v>
      </c>
      <c r="N4765" t="s">
        <v>24</v>
      </c>
      <c r="O4765" t="s">
        <v>25</v>
      </c>
      <c r="P4765" t="s">
        <v>24</v>
      </c>
      <c r="Q4765" t="s">
        <v>25</v>
      </c>
      <c r="R4765">
        <f>IF(Churn_Data[[#This Row],[Churn]]="Yes",1,0)</f>
        <v>0</v>
      </c>
      <c r="S4765" t="s">
        <v>25</v>
      </c>
      <c r="T4765">
        <f>(Churn_Data[[#This Row],[OnlineSecurity]]="Yes")+(Churn_Data[[#This Row],[OnlineBackup]]="Yes")+(Churn_Data[[#This Row],[DeviceProtection]]="Yes")+(Churn_Data[[#This Row],[TechSupport]]="Yes")+(Churn_Data[[#This Row],[StreamingTV]]="Yes")+(Churn_Data[[#This Row],[StreamingMovies]]="Yes")</f>
        <v>3</v>
      </c>
      <c r="U4765" t="s">
        <v>3911</v>
      </c>
      <c r="V4765" t="s">
        <v>72</v>
      </c>
      <c r="W4765" t="str">
        <f>IF(ISNUMBER(SEARCH("automatic", Churn_Data[[#This Row],[PaymentMethod]])), "Automatic", "Manual")</f>
        <v>Automatic</v>
      </c>
      <c r="X4765">
        <v>66.5</v>
      </c>
      <c r="Y4765" t="str">
        <f>IF(Churn_Data[[#This Row],[tenure]]&lt;=12,"0-1 Year",IF(Churn_Data[[#This Row],[tenure]]&lt;=24,"1-2 Years",IF(Churn_Data[[#This Row],[tenure]]&lt;=36,"2-3 Years",IF(Churn_Data[[#This Row],[tenure]]&lt;=48,"3-4 Years",IF(Churn_Data[[#This Row],[tenure]]&lt;=60,"4-5 Years","5+ Years")))))</f>
        <v>3-4 Years</v>
      </c>
      <c r="Z4765">
        <v>42</v>
      </c>
      <c r="AA4765">
        <v>2762.75</v>
      </c>
      <c r="AB4765">
        <f>IF(Churn_Data[[#This Row],[Churn]]="No",Churn_Data[[#This Row],[MonthlyCharges]],NA())</f>
        <v>66.5</v>
      </c>
      <c r="AC4765">
        <f>IF(Churn_Data[[#This Row],[Churn]]="No",Churn_Data[[#This Row],[tenure]],NA())</f>
        <v>42</v>
      </c>
      <c r="AD4765" t="e">
        <f>IF(Churn_Data[[#This Row],[Churn]]="Yes",Churn_Data[[#This Row],[MonthlyCharges]],NA())</f>
        <v>#N/A</v>
      </c>
      <c r="AE4765" t="e">
        <f>IF(Churn_Data[[#This Row],[Churn]]="Yes",Churn_Data[[#This Row],[tenure]],NA())</f>
        <v>#N/A</v>
      </c>
      <c r="AF4765">
        <v>2793</v>
      </c>
    </row>
    <row r="4766" spans="1:32" x14ac:dyDescent="0.3">
      <c r="A4766" t="s">
        <v>4800</v>
      </c>
      <c r="B4766" t="s">
        <v>30</v>
      </c>
      <c r="C4766" t="str">
        <f>IF(Churn_Data[[#This Row],[SeniorCitizen]]=1,"Yes","No")</f>
        <v>No</v>
      </c>
      <c r="D4766">
        <v>0</v>
      </c>
      <c r="E4766" t="s">
        <v>24</v>
      </c>
      <c r="F4766" t="s">
        <v>24</v>
      </c>
      <c r="G4766" t="s">
        <v>24</v>
      </c>
      <c r="H4766" t="s">
        <v>25</v>
      </c>
      <c r="I4766" t="s">
        <v>120</v>
      </c>
      <c r="J4766" t="str">
        <f>IF(Churn_Data[[#This Row],[InternetService]]&lt;&gt;"No","Yes","No")</f>
        <v>Yes</v>
      </c>
      <c r="K4766" t="s">
        <v>25</v>
      </c>
      <c r="L4766" t="s">
        <v>25</v>
      </c>
      <c r="M4766" t="s">
        <v>24</v>
      </c>
      <c r="N4766" t="s">
        <v>24</v>
      </c>
      <c r="O4766" t="s">
        <v>25</v>
      </c>
      <c r="P4766" t="s">
        <v>25</v>
      </c>
      <c r="Q4766" t="s">
        <v>25</v>
      </c>
      <c r="R4766">
        <f>IF(Churn_Data[[#This Row],[Churn]]="Yes",1,0)</f>
        <v>0</v>
      </c>
      <c r="S4766" t="s">
        <v>24</v>
      </c>
      <c r="T4766">
        <f>(Churn_Data[[#This Row],[OnlineSecurity]]="Yes")+(Churn_Data[[#This Row],[OnlineBackup]]="Yes")+(Churn_Data[[#This Row],[DeviceProtection]]="Yes")+(Churn_Data[[#This Row],[TechSupport]]="Yes")+(Churn_Data[[#This Row],[StreamingTV]]="Yes")+(Churn_Data[[#This Row],[StreamingMovies]]="Yes")</f>
        <v>2</v>
      </c>
      <c r="U4766" t="s">
        <v>3911</v>
      </c>
      <c r="V4766" t="s">
        <v>72</v>
      </c>
      <c r="W4766" t="str">
        <f>IF(ISNUMBER(SEARCH("automatic", Churn_Data[[#This Row],[PaymentMethod]])), "Automatic", "Manual")</f>
        <v>Automatic</v>
      </c>
      <c r="X4766">
        <v>55.25</v>
      </c>
      <c r="Y4766" t="str">
        <f>IF(Churn_Data[[#This Row],[tenure]]&lt;=12,"0-1 Year",IF(Churn_Data[[#This Row],[tenure]]&lt;=24,"1-2 Years",IF(Churn_Data[[#This Row],[tenure]]&lt;=36,"2-3 Years",IF(Churn_Data[[#This Row],[tenure]]&lt;=48,"3-4 Years",IF(Churn_Data[[#This Row],[tenure]]&lt;=60,"4-5 Years","5+ Years")))))</f>
        <v>4-5 Years</v>
      </c>
      <c r="Z4766">
        <v>55</v>
      </c>
      <c r="AA4766">
        <v>3119.9</v>
      </c>
      <c r="AB4766">
        <f>IF(Churn_Data[[#This Row],[Churn]]="No",Churn_Data[[#This Row],[MonthlyCharges]],NA())</f>
        <v>55.25</v>
      </c>
      <c r="AC4766">
        <f>IF(Churn_Data[[#This Row],[Churn]]="No",Churn_Data[[#This Row],[tenure]],NA())</f>
        <v>55</v>
      </c>
      <c r="AD4766" t="e">
        <f>IF(Churn_Data[[#This Row],[Churn]]="Yes",Churn_Data[[#This Row],[MonthlyCharges]],NA())</f>
        <v>#N/A</v>
      </c>
      <c r="AE4766" t="e">
        <f>IF(Churn_Data[[#This Row],[Churn]]="Yes",Churn_Data[[#This Row],[tenure]],NA())</f>
        <v>#N/A</v>
      </c>
      <c r="AF4766">
        <v>3038.75</v>
      </c>
    </row>
    <row r="4767" spans="1:32" x14ac:dyDescent="0.3">
      <c r="A4767" t="s">
        <v>4801</v>
      </c>
      <c r="B4767" t="s">
        <v>30</v>
      </c>
      <c r="C4767" t="str">
        <f>IF(Churn_Data[[#This Row],[SeniorCitizen]]=1,"Yes","No")</f>
        <v>No</v>
      </c>
      <c r="D4767">
        <v>0</v>
      </c>
      <c r="E4767" t="s">
        <v>24</v>
      </c>
      <c r="F4767" t="s">
        <v>24</v>
      </c>
      <c r="G4767" t="s">
        <v>24</v>
      </c>
      <c r="H4767" t="s">
        <v>25</v>
      </c>
      <c r="I4767" t="s">
        <v>120</v>
      </c>
      <c r="J4767" t="str">
        <f>IF(Churn_Data[[#This Row],[InternetService]]&lt;&gt;"No","Yes","No")</f>
        <v>Yes</v>
      </c>
      <c r="K4767" t="s">
        <v>25</v>
      </c>
      <c r="L4767" t="s">
        <v>24</v>
      </c>
      <c r="M4767" t="s">
        <v>24</v>
      </c>
      <c r="N4767" t="s">
        <v>24</v>
      </c>
      <c r="O4767" t="s">
        <v>24</v>
      </c>
      <c r="P4767" t="s">
        <v>24</v>
      </c>
      <c r="Q4767" t="s">
        <v>25</v>
      </c>
      <c r="R4767">
        <f>IF(Churn_Data[[#This Row],[Churn]]="Yes",1,0)</f>
        <v>0</v>
      </c>
      <c r="S4767" t="s">
        <v>25</v>
      </c>
      <c r="T4767">
        <f>(Churn_Data[[#This Row],[OnlineSecurity]]="Yes")+(Churn_Data[[#This Row],[OnlineBackup]]="Yes")+(Churn_Data[[#This Row],[DeviceProtection]]="Yes")+(Churn_Data[[#This Row],[TechSupport]]="Yes")+(Churn_Data[[#This Row],[StreamingTV]]="Yes")+(Churn_Data[[#This Row],[StreamingMovies]]="Yes")</f>
        <v>5</v>
      </c>
      <c r="U4767" t="s">
        <v>3911</v>
      </c>
      <c r="V4767" t="s">
        <v>72</v>
      </c>
      <c r="W4767" t="str">
        <f>IF(ISNUMBER(SEARCH("automatic", Churn_Data[[#This Row],[PaymentMethod]])), "Automatic", "Manual")</f>
        <v>Automatic</v>
      </c>
      <c r="X4767">
        <v>82.1</v>
      </c>
      <c r="Y4767" t="str">
        <f>IF(Churn_Data[[#This Row],[tenure]]&lt;=12,"0-1 Year",IF(Churn_Data[[#This Row],[tenure]]&lt;=24,"1-2 Years",IF(Churn_Data[[#This Row],[tenure]]&lt;=36,"2-3 Years",IF(Churn_Data[[#This Row],[tenure]]&lt;=48,"3-4 Years",IF(Churn_Data[[#This Row],[tenure]]&lt;=60,"4-5 Years","5+ Years")))))</f>
        <v>2-3 Years</v>
      </c>
      <c r="Z4767">
        <v>33</v>
      </c>
      <c r="AA4767">
        <v>2603.1</v>
      </c>
      <c r="AB4767">
        <f>IF(Churn_Data[[#This Row],[Churn]]="No",Churn_Data[[#This Row],[MonthlyCharges]],NA())</f>
        <v>82.1</v>
      </c>
      <c r="AC4767">
        <f>IF(Churn_Data[[#This Row],[Churn]]="No",Churn_Data[[#This Row],[tenure]],NA())</f>
        <v>33</v>
      </c>
      <c r="AD4767" t="e">
        <f>IF(Churn_Data[[#This Row],[Churn]]="Yes",Churn_Data[[#This Row],[MonthlyCharges]],NA())</f>
        <v>#N/A</v>
      </c>
      <c r="AE4767" t="e">
        <f>IF(Churn_Data[[#This Row],[Churn]]="Yes",Churn_Data[[#This Row],[tenure]],NA())</f>
        <v>#N/A</v>
      </c>
      <c r="AF4767">
        <v>2709.3</v>
      </c>
    </row>
    <row r="4768" spans="1:32" x14ac:dyDescent="0.3">
      <c r="A4768" t="s">
        <v>4802</v>
      </c>
      <c r="B4768" t="s">
        <v>30</v>
      </c>
      <c r="C4768" t="str">
        <f>IF(Churn_Data[[#This Row],[SeniorCitizen]]=1,"Yes","No")</f>
        <v>No</v>
      </c>
      <c r="D4768">
        <v>0</v>
      </c>
      <c r="E4768" t="s">
        <v>24</v>
      </c>
      <c r="F4768" t="s">
        <v>25</v>
      </c>
      <c r="G4768" t="s">
        <v>24</v>
      </c>
      <c r="H4768" t="s">
        <v>25</v>
      </c>
      <c r="I4768" t="s">
        <v>120</v>
      </c>
      <c r="J4768" t="str">
        <f>IF(Churn_Data[[#This Row],[InternetService]]&lt;&gt;"No","Yes","No")</f>
        <v>Yes</v>
      </c>
      <c r="K4768" t="s">
        <v>25</v>
      </c>
      <c r="L4768" t="s">
        <v>24</v>
      </c>
      <c r="M4768" t="s">
        <v>24</v>
      </c>
      <c r="N4768" t="s">
        <v>24</v>
      </c>
      <c r="O4768" t="s">
        <v>25</v>
      </c>
      <c r="P4768" t="s">
        <v>25</v>
      </c>
      <c r="Q4768" t="s">
        <v>25</v>
      </c>
      <c r="R4768">
        <f>IF(Churn_Data[[#This Row],[Churn]]="Yes",1,0)</f>
        <v>0</v>
      </c>
      <c r="S4768" t="s">
        <v>24</v>
      </c>
      <c r="T4768">
        <f>(Churn_Data[[#This Row],[OnlineSecurity]]="Yes")+(Churn_Data[[#This Row],[OnlineBackup]]="Yes")+(Churn_Data[[#This Row],[DeviceProtection]]="Yes")+(Churn_Data[[#This Row],[TechSupport]]="Yes")+(Churn_Data[[#This Row],[StreamingTV]]="Yes")+(Churn_Data[[#This Row],[StreamingMovies]]="Yes")</f>
        <v>3</v>
      </c>
      <c r="U4768" t="s">
        <v>3911</v>
      </c>
      <c r="V4768" t="s">
        <v>72</v>
      </c>
      <c r="W4768" t="str">
        <f>IF(ISNUMBER(SEARCH("automatic", Churn_Data[[#This Row],[PaymentMethod]])), "Automatic", "Manual")</f>
        <v>Automatic</v>
      </c>
      <c r="X4768">
        <v>60.15</v>
      </c>
      <c r="Y4768" t="str">
        <f>IF(Churn_Data[[#This Row],[tenure]]&lt;=12,"0-1 Year",IF(Churn_Data[[#This Row],[tenure]]&lt;=24,"1-2 Years",IF(Churn_Data[[#This Row],[tenure]]&lt;=36,"2-3 Years",IF(Churn_Data[[#This Row],[tenure]]&lt;=48,"3-4 Years",IF(Churn_Data[[#This Row],[tenure]]&lt;=60,"4-5 Years","5+ Years")))))</f>
        <v>5+ Years</v>
      </c>
      <c r="Z4768">
        <v>62</v>
      </c>
      <c r="AA4768">
        <v>3753.2</v>
      </c>
      <c r="AB4768">
        <f>IF(Churn_Data[[#This Row],[Churn]]="No",Churn_Data[[#This Row],[MonthlyCharges]],NA())</f>
        <v>60.15</v>
      </c>
      <c r="AC4768">
        <f>IF(Churn_Data[[#This Row],[Churn]]="No",Churn_Data[[#This Row],[tenure]],NA())</f>
        <v>62</v>
      </c>
      <c r="AD4768" t="e">
        <f>IF(Churn_Data[[#This Row],[Churn]]="Yes",Churn_Data[[#This Row],[MonthlyCharges]],NA())</f>
        <v>#N/A</v>
      </c>
      <c r="AE4768" t="e">
        <f>IF(Churn_Data[[#This Row],[Churn]]="Yes",Churn_Data[[#This Row],[tenure]],NA())</f>
        <v>#N/A</v>
      </c>
      <c r="AF4768">
        <v>3729.3</v>
      </c>
    </row>
    <row r="4769" spans="1:32" x14ac:dyDescent="0.3">
      <c r="A4769" t="s">
        <v>4803</v>
      </c>
      <c r="B4769" t="s">
        <v>23</v>
      </c>
      <c r="C4769" t="str">
        <f>IF(Churn_Data[[#This Row],[SeniorCitizen]]=1,"Yes","No")</f>
        <v>No</v>
      </c>
      <c r="D4769">
        <v>0</v>
      </c>
      <c r="E4769" t="s">
        <v>24</v>
      </c>
      <c r="F4769" t="s">
        <v>25</v>
      </c>
      <c r="G4769" t="s">
        <v>24</v>
      </c>
      <c r="H4769" t="s">
        <v>25</v>
      </c>
      <c r="I4769" t="s">
        <v>120</v>
      </c>
      <c r="J4769" t="str">
        <f>IF(Churn_Data[[#This Row],[InternetService]]&lt;&gt;"No","Yes","No")</f>
        <v>Yes</v>
      </c>
      <c r="K4769" t="s">
        <v>25</v>
      </c>
      <c r="L4769" t="s">
        <v>24</v>
      </c>
      <c r="M4769" t="s">
        <v>24</v>
      </c>
      <c r="N4769" t="s">
        <v>24</v>
      </c>
      <c r="O4769" t="s">
        <v>24</v>
      </c>
      <c r="P4769" t="s">
        <v>24</v>
      </c>
      <c r="Q4769" t="s">
        <v>25</v>
      </c>
      <c r="R4769">
        <f>IF(Churn_Data[[#This Row],[Churn]]="Yes",1,0)</f>
        <v>0</v>
      </c>
      <c r="S4769" t="s">
        <v>24</v>
      </c>
      <c r="T4769">
        <f>(Churn_Data[[#This Row],[OnlineSecurity]]="Yes")+(Churn_Data[[#This Row],[OnlineBackup]]="Yes")+(Churn_Data[[#This Row],[DeviceProtection]]="Yes")+(Churn_Data[[#This Row],[TechSupport]]="Yes")+(Churn_Data[[#This Row],[StreamingTV]]="Yes")+(Churn_Data[[#This Row],[StreamingMovies]]="Yes")</f>
        <v>5</v>
      </c>
      <c r="U4769" t="s">
        <v>3911</v>
      </c>
      <c r="V4769" t="s">
        <v>72</v>
      </c>
      <c r="W4769" t="str">
        <f>IF(ISNUMBER(SEARCH("automatic", Churn_Data[[#This Row],[PaymentMethod]])), "Automatic", "Manual")</f>
        <v>Automatic</v>
      </c>
      <c r="X4769">
        <v>80.7</v>
      </c>
      <c r="Y4769" t="str">
        <f>IF(Churn_Data[[#This Row],[tenure]]&lt;=12,"0-1 Year",IF(Churn_Data[[#This Row],[tenure]]&lt;=24,"1-2 Years",IF(Churn_Data[[#This Row],[tenure]]&lt;=36,"2-3 Years",IF(Churn_Data[[#This Row],[tenure]]&lt;=48,"3-4 Years",IF(Churn_Data[[#This Row],[tenure]]&lt;=60,"4-5 Years","5+ Years")))))</f>
        <v>5+ Years</v>
      </c>
      <c r="Z4769">
        <v>71</v>
      </c>
      <c r="AA4769">
        <v>5705.05</v>
      </c>
      <c r="AB4769">
        <f>IF(Churn_Data[[#This Row],[Churn]]="No",Churn_Data[[#This Row],[MonthlyCharges]],NA())</f>
        <v>80.7</v>
      </c>
      <c r="AC4769">
        <f>IF(Churn_Data[[#This Row],[Churn]]="No",Churn_Data[[#This Row],[tenure]],NA())</f>
        <v>71</v>
      </c>
      <c r="AD4769" t="e">
        <f>IF(Churn_Data[[#This Row],[Churn]]="Yes",Churn_Data[[#This Row],[MonthlyCharges]],NA())</f>
        <v>#N/A</v>
      </c>
      <c r="AE4769" t="e">
        <f>IF(Churn_Data[[#This Row],[Churn]]="Yes",Churn_Data[[#This Row],[tenure]],NA())</f>
        <v>#N/A</v>
      </c>
      <c r="AF4769">
        <v>5729.7</v>
      </c>
    </row>
    <row r="4770" spans="1:32" x14ac:dyDescent="0.3">
      <c r="A4770" t="s">
        <v>4804</v>
      </c>
      <c r="B4770" t="s">
        <v>23</v>
      </c>
      <c r="C4770" t="str">
        <f>IF(Churn_Data[[#This Row],[SeniorCitizen]]=1,"Yes","No")</f>
        <v>No</v>
      </c>
      <c r="D4770">
        <v>0</v>
      </c>
      <c r="E4770" t="s">
        <v>24</v>
      </c>
      <c r="F4770" t="s">
        <v>25</v>
      </c>
      <c r="G4770" t="s">
        <v>24</v>
      </c>
      <c r="H4770" t="s">
        <v>25</v>
      </c>
      <c r="I4770" t="s">
        <v>120</v>
      </c>
      <c r="J4770" t="str">
        <f>IF(Churn_Data[[#This Row],[InternetService]]&lt;&gt;"No","Yes","No")</f>
        <v>Yes</v>
      </c>
      <c r="K4770" t="s">
        <v>25</v>
      </c>
      <c r="L4770" t="s">
        <v>25</v>
      </c>
      <c r="M4770" t="s">
        <v>25</v>
      </c>
      <c r="N4770" t="s">
        <v>24</v>
      </c>
      <c r="O4770" t="s">
        <v>24</v>
      </c>
      <c r="P4770" t="s">
        <v>25</v>
      </c>
      <c r="Q4770" t="s">
        <v>25</v>
      </c>
      <c r="R4770">
        <f>IF(Churn_Data[[#This Row],[Churn]]="Yes",1,0)</f>
        <v>0</v>
      </c>
      <c r="S4770" t="s">
        <v>24</v>
      </c>
      <c r="T4770">
        <f>(Churn_Data[[#This Row],[OnlineSecurity]]="Yes")+(Churn_Data[[#This Row],[OnlineBackup]]="Yes")+(Churn_Data[[#This Row],[DeviceProtection]]="Yes")+(Churn_Data[[#This Row],[TechSupport]]="Yes")+(Churn_Data[[#This Row],[StreamingTV]]="Yes")+(Churn_Data[[#This Row],[StreamingMovies]]="Yes")</f>
        <v>2</v>
      </c>
      <c r="U4770" t="s">
        <v>3911</v>
      </c>
      <c r="V4770" t="s">
        <v>72</v>
      </c>
      <c r="W4770" t="str">
        <f>IF(ISNUMBER(SEARCH("automatic", Churn_Data[[#This Row],[PaymentMethod]])), "Automatic", "Manual")</f>
        <v>Automatic</v>
      </c>
      <c r="X4770">
        <v>59.8</v>
      </c>
      <c r="Y4770" t="str">
        <f>IF(Churn_Data[[#This Row],[tenure]]&lt;=12,"0-1 Year",IF(Churn_Data[[#This Row],[tenure]]&lt;=24,"1-2 Years",IF(Churn_Data[[#This Row],[tenure]]&lt;=36,"2-3 Years",IF(Churn_Data[[#This Row],[tenure]]&lt;=48,"3-4 Years",IF(Churn_Data[[#This Row],[tenure]]&lt;=60,"4-5 Years","5+ Years")))))</f>
        <v>5+ Years</v>
      </c>
      <c r="Z4770">
        <v>65</v>
      </c>
      <c r="AA4770">
        <v>3808.2</v>
      </c>
      <c r="AB4770">
        <f>IF(Churn_Data[[#This Row],[Churn]]="No",Churn_Data[[#This Row],[MonthlyCharges]],NA())</f>
        <v>59.8</v>
      </c>
      <c r="AC4770">
        <f>IF(Churn_Data[[#This Row],[Churn]]="No",Churn_Data[[#This Row],[tenure]],NA())</f>
        <v>65</v>
      </c>
      <c r="AD4770" t="e">
        <f>IF(Churn_Data[[#This Row],[Churn]]="Yes",Churn_Data[[#This Row],[MonthlyCharges]],NA())</f>
        <v>#N/A</v>
      </c>
      <c r="AE4770" t="e">
        <f>IF(Churn_Data[[#This Row],[Churn]]="Yes",Churn_Data[[#This Row],[tenure]],NA())</f>
        <v>#N/A</v>
      </c>
      <c r="AF4770">
        <v>3887</v>
      </c>
    </row>
    <row r="4771" spans="1:32" x14ac:dyDescent="0.3">
      <c r="A4771" t="s">
        <v>4805</v>
      </c>
      <c r="B4771" t="s">
        <v>30</v>
      </c>
      <c r="C4771" t="str">
        <f>IF(Churn_Data[[#This Row],[SeniorCitizen]]=1,"Yes","No")</f>
        <v>No</v>
      </c>
      <c r="D4771">
        <v>0</v>
      </c>
      <c r="E4771" t="s">
        <v>24</v>
      </c>
      <c r="F4771" t="s">
        <v>24</v>
      </c>
      <c r="G4771" t="s">
        <v>24</v>
      </c>
      <c r="H4771" t="s">
        <v>25</v>
      </c>
      <c r="I4771" t="s">
        <v>120</v>
      </c>
      <c r="J4771" t="str">
        <f>IF(Churn_Data[[#This Row],[InternetService]]&lt;&gt;"No","Yes","No")</f>
        <v>Yes</v>
      </c>
      <c r="K4771" t="s">
        <v>25</v>
      </c>
      <c r="L4771" t="s">
        <v>24</v>
      </c>
      <c r="M4771" t="s">
        <v>25</v>
      </c>
      <c r="N4771" t="s">
        <v>24</v>
      </c>
      <c r="O4771" t="s">
        <v>24</v>
      </c>
      <c r="P4771" t="s">
        <v>24</v>
      </c>
      <c r="Q4771" t="s">
        <v>25</v>
      </c>
      <c r="R4771">
        <f>IF(Churn_Data[[#This Row],[Churn]]="Yes",1,0)</f>
        <v>0</v>
      </c>
      <c r="S4771" t="s">
        <v>25</v>
      </c>
      <c r="T4771">
        <f>(Churn_Data[[#This Row],[OnlineSecurity]]="Yes")+(Churn_Data[[#This Row],[OnlineBackup]]="Yes")+(Churn_Data[[#This Row],[DeviceProtection]]="Yes")+(Churn_Data[[#This Row],[TechSupport]]="Yes")+(Churn_Data[[#This Row],[StreamingTV]]="Yes")+(Churn_Data[[#This Row],[StreamingMovies]]="Yes")</f>
        <v>4</v>
      </c>
      <c r="U4771" t="s">
        <v>3911</v>
      </c>
      <c r="V4771" t="s">
        <v>46</v>
      </c>
      <c r="W4771" t="str">
        <f>IF(ISNUMBER(SEARCH("automatic", Churn_Data[[#This Row],[PaymentMethod]])), "Automatic", "Manual")</f>
        <v>Automatic</v>
      </c>
      <c r="X4771">
        <v>76.95</v>
      </c>
      <c r="Y4771" t="str">
        <f>IF(Churn_Data[[#This Row],[tenure]]&lt;=12,"0-1 Year",IF(Churn_Data[[#This Row],[tenure]]&lt;=24,"1-2 Years",IF(Churn_Data[[#This Row],[tenure]]&lt;=36,"2-3 Years",IF(Churn_Data[[#This Row],[tenure]]&lt;=48,"3-4 Years",IF(Churn_Data[[#This Row],[tenure]]&lt;=60,"4-5 Years","5+ Years")))))</f>
        <v>4-5 Years</v>
      </c>
      <c r="Z4771">
        <v>60</v>
      </c>
      <c r="AA4771">
        <v>4543.95</v>
      </c>
      <c r="AB4771">
        <f>IF(Churn_Data[[#This Row],[Churn]]="No",Churn_Data[[#This Row],[MonthlyCharges]],NA())</f>
        <v>76.95</v>
      </c>
      <c r="AC4771">
        <f>IF(Churn_Data[[#This Row],[Churn]]="No",Churn_Data[[#This Row],[tenure]],NA())</f>
        <v>60</v>
      </c>
      <c r="AD4771" t="e">
        <f>IF(Churn_Data[[#This Row],[Churn]]="Yes",Churn_Data[[#This Row],[MonthlyCharges]],NA())</f>
        <v>#N/A</v>
      </c>
      <c r="AE4771" t="e">
        <f>IF(Churn_Data[[#This Row],[Churn]]="Yes",Churn_Data[[#This Row],[tenure]],NA())</f>
        <v>#N/A</v>
      </c>
      <c r="AF4771">
        <v>4617</v>
      </c>
    </row>
    <row r="4772" spans="1:32" x14ac:dyDescent="0.3">
      <c r="A4772" t="s">
        <v>4806</v>
      </c>
      <c r="B4772" t="s">
        <v>23</v>
      </c>
      <c r="C4772" t="str">
        <f>IF(Churn_Data[[#This Row],[SeniorCitizen]]=1,"Yes","No")</f>
        <v>No</v>
      </c>
      <c r="D4772">
        <v>0</v>
      </c>
      <c r="E4772" t="s">
        <v>24</v>
      </c>
      <c r="F4772" t="s">
        <v>25</v>
      </c>
      <c r="G4772" t="s">
        <v>24</v>
      </c>
      <c r="H4772" t="s">
        <v>25</v>
      </c>
      <c r="I4772" t="s">
        <v>120</v>
      </c>
      <c r="J4772" t="str">
        <f>IF(Churn_Data[[#This Row],[InternetService]]&lt;&gt;"No","Yes","No")</f>
        <v>Yes</v>
      </c>
      <c r="K4772" t="s">
        <v>25</v>
      </c>
      <c r="L4772" t="s">
        <v>24</v>
      </c>
      <c r="M4772" t="s">
        <v>24</v>
      </c>
      <c r="N4772" t="s">
        <v>24</v>
      </c>
      <c r="O4772" t="s">
        <v>25</v>
      </c>
      <c r="P4772" t="s">
        <v>24</v>
      </c>
      <c r="Q4772" t="s">
        <v>25</v>
      </c>
      <c r="R4772">
        <f>IF(Churn_Data[[#This Row],[Churn]]="Yes",1,0)</f>
        <v>0</v>
      </c>
      <c r="S4772" t="s">
        <v>24</v>
      </c>
      <c r="T4772">
        <f>(Churn_Data[[#This Row],[OnlineSecurity]]="Yes")+(Churn_Data[[#This Row],[OnlineBackup]]="Yes")+(Churn_Data[[#This Row],[DeviceProtection]]="Yes")+(Churn_Data[[#This Row],[TechSupport]]="Yes")+(Churn_Data[[#This Row],[StreamingTV]]="Yes")+(Churn_Data[[#This Row],[StreamingMovies]]="Yes")</f>
        <v>4</v>
      </c>
      <c r="U4772" t="s">
        <v>3911</v>
      </c>
      <c r="V4772" t="s">
        <v>28</v>
      </c>
      <c r="W4772" t="str">
        <f>IF(ISNUMBER(SEARCH("automatic", Churn_Data[[#This Row],[PaymentMethod]])), "Automatic", "Manual")</f>
        <v>Manual</v>
      </c>
      <c r="X4772">
        <v>68.3</v>
      </c>
      <c r="Y4772" t="str">
        <f>IF(Churn_Data[[#This Row],[tenure]]&lt;=12,"0-1 Year",IF(Churn_Data[[#This Row],[tenure]]&lt;=24,"1-2 Years",IF(Churn_Data[[#This Row],[tenure]]&lt;=36,"2-3 Years",IF(Churn_Data[[#This Row],[tenure]]&lt;=48,"3-4 Years",IF(Churn_Data[[#This Row],[tenure]]&lt;=60,"4-5 Years","5+ Years")))))</f>
        <v>5+ Years</v>
      </c>
      <c r="Z4772">
        <v>64</v>
      </c>
      <c r="AA4772">
        <v>4378.8</v>
      </c>
      <c r="AB4772">
        <f>IF(Churn_Data[[#This Row],[Churn]]="No",Churn_Data[[#This Row],[MonthlyCharges]],NA())</f>
        <v>68.3</v>
      </c>
      <c r="AC4772">
        <f>IF(Churn_Data[[#This Row],[Churn]]="No",Churn_Data[[#This Row],[tenure]],NA())</f>
        <v>64</v>
      </c>
      <c r="AD4772" t="e">
        <f>IF(Churn_Data[[#This Row],[Churn]]="Yes",Churn_Data[[#This Row],[MonthlyCharges]],NA())</f>
        <v>#N/A</v>
      </c>
      <c r="AE4772" t="e">
        <f>IF(Churn_Data[[#This Row],[Churn]]="Yes",Churn_Data[[#This Row],[tenure]],NA())</f>
        <v>#N/A</v>
      </c>
      <c r="AF4772">
        <v>4371.2</v>
      </c>
    </row>
    <row r="4773" spans="1:32" x14ac:dyDescent="0.3">
      <c r="A4773" t="s">
        <v>4807</v>
      </c>
      <c r="B4773" t="s">
        <v>30</v>
      </c>
      <c r="C4773" t="str">
        <f>IF(Churn_Data[[#This Row],[SeniorCitizen]]=1,"Yes","No")</f>
        <v>No</v>
      </c>
      <c r="D4773">
        <v>0</v>
      </c>
      <c r="E4773" t="s">
        <v>24</v>
      </c>
      <c r="F4773" t="s">
        <v>24</v>
      </c>
      <c r="G4773" t="s">
        <v>24</v>
      </c>
      <c r="H4773" t="s">
        <v>25</v>
      </c>
      <c r="I4773" t="s">
        <v>120</v>
      </c>
      <c r="J4773" t="str">
        <f>IF(Churn_Data[[#This Row],[InternetService]]&lt;&gt;"No","Yes","No")</f>
        <v>Yes</v>
      </c>
      <c r="K4773" t="s">
        <v>25</v>
      </c>
      <c r="L4773" t="s">
        <v>25</v>
      </c>
      <c r="M4773" t="s">
        <v>24</v>
      </c>
      <c r="N4773" t="s">
        <v>24</v>
      </c>
      <c r="O4773" t="s">
        <v>24</v>
      </c>
      <c r="P4773" t="s">
        <v>24</v>
      </c>
      <c r="Q4773" t="s">
        <v>25</v>
      </c>
      <c r="R4773">
        <f>IF(Churn_Data[[#This Row],[Churn]]="Yes",1,0)</f>
        <v>0</v>
      </c>
      <c r="S4773" t="s">
        <v>24</v>
      </c>
      <c r="T4773">
        <f>(Churn_Data[[#This Row],[OnlineSecurity]]="Yes")+(Churn_Data[[#This Row],[OnlineBackup]]="Yes")+(Churn_Data[[#This Row],[DeviceProtection]]="Yes")+(Churn_Data[[#This Row],[TechSupport]]="Yes")+(Churn_Data[[#This Row],[StreamingTV]]="Yes")+(Churn_Data[[#This Row],[StreamingMovies]]="Yes")</f>
        <v>4</v>
      </c>
      <c r="U4773" t="s">
        <v>3911</v>
      </c>
      <c r="V4773" t="s">
        <v>46</v>
      </c>
      <c r="W4773" t="str">
        <f>IF(ISNUMBER(SEARCH("automatic", Churn_Data[[#This Row],[PaymentMethod]])), "Automatic", "Manual")</f>
        <v>Automatic</v>
      </c>
      <c r="X4773">
        <v>72.95</v>
      </c>
      <c r="Y4773" t="str">
        <f>IF(Churn_Data[[#This Row],[tenure]]&lt;=12,"0-1 Year",IF(Churn_Data[[#This Row],[tenure]]&lt;=24,"1-2 Years",IF(Churn_Data[[#This Row],[tenure]]&lt;=36,"2-3 Years",IF(Churn_Data[[#This Row],[tenure]]&lt;=48,"3-4 Years",IF(Churn_Data[[#This Row],[tenure]]&lt;=60,"4-5 Years","5+ Years")))))</f>
        <v>5+ Years</v>
      </c>
      <c r="Z4773">
        <v>68</v>
      </c>
      <c r="AA4773">
        <v>4953.25</v>
      </c>
      <c r="AB4773">
        <f>IF(Churn_Data[[#This Row],[Churn]]="No",Churn_Data[[#This Row],[MonthlyCharges]],NA())</f>
        <v>72.95</v>
      </c>
      <c r="AC4773">
        <f>IF(Churn_Data[[#This Row],[Churn]]="No",Churn_Data[[#This Row],[tenure]],NA())</f>
        <v>68</v>
      </c>
      <c r="AD4773" t="e">
        <f>IF(Churn_Data[[#This Row],[Churn]]="Yes",Churn_Data[[#This Row],[MonthlyCharges]],NA())</f>
        <v>#N/A</v>
      </c>
      <c r="AE4773" t="e">
        <f>IF(Churn_Data[[#This Row],[Churn]]="Yes",Churn_Data[[#This Row],[tenure]],NA())</f>
        <v>#N/A</v>
      </c>
      <c r="AF4773">
        <v>4960.6000000000004</v>
      </c>
    </row>
    <row r="4774" spans="1:32" x14ac:dyDescent="0.3">
      <c r="A4774" t="s">
        <v>4808</v>
      </c>
      <c r="B4774" t="s">
        <v>23</v>
      </c>
      <c r="C4774" t="str">
        <f>IF(Churn_Data[[#This Row],[SeniorCitizen]]=1,"Yes","No")</f>
        <v>No</v>
      </c>
      <c r="D4774">
        <v>0</v>
      </c>
      <c r="E4774" t="s">
        <v>24</v>
      </c>
      <c r="F4774" t="s">
        <v>25</v>
      </c>
      <c r="G4774" t="s">
        <v>24</v>
      </c>
      <c r="H4774" t="s">
        <v>25</v>
      </c>
      <c r="I4774" t="s">
        <v>120</v>
      </c>
      <c r="J4774" t="str">
        <f>IF(Churn_Data[[#This Row],[InternetService]]&lt;&gt;"No","Yes","No")</f>
        <v>Yes</v>
      </c>
      <c r="K4774" t="s">
        <v>25</v>
      </c>
      <c r="L4774" t="s">
        <v>24</v>
      </c>
      <c r="M4774" t="s">
        <v>25</v>
      </c>
      <c r="N4774" t="s">
        <v>24</v>
      </c>
      <c r="O4774" t="s">
        <v>24</v>
      </c>
      <c r="P4774" t="s">
        <v>25</v>
      </c>
      <c r="Q4774" t="s">
        <v>25</v>
      </c>
      <c r="R4774">
        <f>IF(Churn_Data[[#This Row],[Churn]]="Yes",1,0)</f>
        <v>0</v>
      </c>
      <c r="S4774" t="s">
        <v>25</v>
      </c>
      <c r="T4774">
        <f>(Churn_Data[[#This Row],[OnlineSecurity]]="Yes")+(Churn_Data[[#This Row],[OnlineBackup]]="Yes")+(Churn_Data[[#This Row],[DeviceProtection]]="Yes")+(Churn_Data[[#This Row],[TechSupport]]="Yes")+(Churn_Data[[#This Row],[StreamingTV]]="Yes")+(Churn_Data[[#This Row],[StreamingMovies]]="Yes")</f>
        <v>3</v>
      </c>
      <c r="U4774" t="s">
        <v>3911</v>
      </c>
      <c r="V4774" t="s">
        <v>46</v>
      </c>
      <c r="W4774" t="str">
        <f>IF(ISNUMBER(SEARCH("automatic", Churn_Data[[#This Row],[PaymentMethod]])), "Automatic", "Manual")</f>
        <v>Automatic</v>
      </c>
      <c r="X4774">
        <v>64.099999999999994</v>
      </c>
      <c r="Y4774" t="str">
        <f>IF(Churn_Data[[#This Row],[tenure]]&lt;=12,"0-1 Year",IF(Churn_Data[[#This Row],[tenure]]&lt;=24,"1-2 Years",IF(Churn_Data[[#This Row],[tenure]]&lt;=36,"2-3 Years",IF(Churn_Data[[#This Row],[tenure]]&lt;=48,"3-4 Years",IF(Churn_Data[[#This Row],[tenure]]&lt;=60,"4-5 Years","5+ Years")))))</f>
        <v>5+ Years</v>
      </c>
      <c r="Z4774">
        <v>68</v>
      </c>
      <c r="AA4774">
        <v>4326.25</v>
      </c>
      <c r="AB4774">
        <f>IF(Churn_Data[[#This Row],[Churn]]="No",Churn_Data[[#This Row],[MonthlyCharges]],NA())</f>
        <v>64.099999999999994</v>
      </c>
      <c r="AC4774">
        <f>IF(Churn_Data[[#This Row],[Churn]]="No",Churn_Data[[#This Row],[tenure]],NA())</f>
        <v>68</v>
      </c>
      <c r="AD4774" t="e">
        <f>IF(Churn_Data[[#This Row],[Churn]]="Yes",Churn_Data[[#This Row],[MonthlyCharges]],NA())</f>
        <v>#N/A</v>
      </c>
      <c r="AE4774" t="e">
        <f>IF(Churn_Data[[#This Row],[Churn]]="Yes",Churn_Data[[#This Row],[tenure]],NA())</f>
        <v>#N/A</v>
      </c>
      <c r="AF4774">
        <v>4358.8</v>
      </c>
    </row>
    <row r="4775" spans="1:32" x14ac:dyDescent="0.3">
      <c r="A4775" t="s">
        <v>4809</v>
      </c>
      <c r="B4775" t="s">
        <v>30</v>
      </c>
      <c r="C4775" t="str">
        <f>IF(Churn_Data[[#This Row],[SeniorCitizen]]=1,"Yes","No")</f>
        <v>No</v>
      </c>
      <c r="D4775">
        <v>0</v>
      </c>
      <c r="E4775" t="s">
        <v>24</v>
      </c>
      <c r="F4775" t="s">
        <v>24</v>
      </c>
      <c r="G4775" t="s">
        <v>24</v>
      </c>
      <c r="H4775" t="s">
        <v>25</v>
      </c>
      <c r="I4775" t="s">
        <v>120</v>
      </c>
      <c r="J4775" t="str">
        <f>IF(Churn_Data[[#This Row],[InternetService]]&lt;&gt;"No","Yes","No")</f>
        <v>Yes</v>
      </c>
      <c r="K4775" t="s">
        <v>24</v>
      </c>
      <c r="L4775" t="s">
        <v>24</v>
      </c>
      <c r="M4775" t="s">
        <v>24</v>
      </c>
      <c r="N4775" t="s">
        <v>24</v>
      </c>
      <c r="O4775" t="s">
        <v>24</v>
      </c>
      <c r="P4775" t="s">
        <v>24</v>
      </c>
      <c r="Q4775" t="s">
        <v>25</v>
      </c>
      <c r="R4775">
        <f>IF(Churn_Data[[#This Row],[Churn]]="Yes",1,0)</f>
        <v>0</v>
      </c>
      <c r="S4775" t="s">
        <v>25</v>
      </c>
      <c r="T4775">
        <f>(Churn_Data[[#This Row],[OnlineSecurity]]="Yes")+(Churn_Data[[#This Row],[OnlineBackup]]="Yes")+(Churn_Data[[#This Row],[DeviceProtection]]="Yes")+(Churn_Data[[#This Row],[TechSupport]]="Yes")+(Churn_Data[[#This Row],[StreamingTV]]="Yes")+(Churn_Data[[#This Row],[StreamingMovies]]="Yes")</f>
        <v>6</v>
      </c>
      <c r="U4775" t="s">
        <v>3911</v>
      </c>
      <c r="V4775" t="s">
        <v>32</v>
      </c>
      <c r="W4775" t="str">
        <f>IF(ISNUMBER(SEARCH("automatic", Churn_Data[[#This Row],[PaymentMethod]])), "Automatic", "Manual")</f>
        <v>Manual</v>
      </c>
      <c r="X4775">
        <v>86.1</v>
      </c>
      <c r="Y4775" t="str">
        <f>IF(Churn_Data[[#This Row],[tenure]]&lt;=12,"0-1 Year",IF(Churn_Data[[#This Row],[tenure]]&lt;=24,"1-2 Years",IF(Churn_Data[[#This Row],[tenure]]&lt;=36,"2-3 Years",IF(Churn_Data[[#This Row],[tenure]]&lt;=48,"3-4 Years",IF(Churn_Data[[#This Row],[tenure]]&lt;=60,"4-5 Years","5+ Years")))))</f>
        <v>5+ Years</v>
      </c>
      <c r="Z4775">
        <v>62</v>
      </c>
      <c r="AA4775">
        <v>5215.25</v>
      </c>
      <c r="AB4775">
        <f>IF(Churn_Data[[#This Row],[Churn]]="No",Churn_Data[[#This Row],[MonthlyCharges]],NA())</f>
        <v>86.1</v>
      </c>
      <c r="AC4775">
        <f>IF(Churn_Data[[#This Row],[Churn]]="No",Churn_Data[[#This Row],[tenure]],NA())</f>
        <v>62</v>
      </c>
      <c r="AD4775" t="e">
        <f>IF(Churn_Data[[#This Row],[Churn]]="Yes",Churn_Data[[#This Row],[MonthlyCharges]],NA())</f>
        <v>#N/A</v>
      </c>
      <c r="AE4775" t="e">
        <f>IF(Churn_Data[[#This Row],[Churn]]="Yes",Churn_Data[[#This Row],[tenure]],NA())</f>
        <v>#N/A</v>
      </c>
      <c r="AF4775">
        <v>5338.2</v>
      </c>
    </row>
    <row r="4776" spans="1:32" x14ac:dyDescent="0.3">
      <c r="A4776" t="s">
        <v>4810</v>
      </c>
      <c r="B4776" t="s">
        <v>30</v>
      </c>
      <c r="C4776" t="str">
        <f>IF(Churn_Data[[#This Row],[SeniorCitizen]]=1,"Yes","No")</f>
        <v>No</v>
      </c>
      <c r="D4776">
        <v>0</v>
      </c>
      <c r="E4776" t="s">
        <v>24</v>
      </c>
      <c r="F4776" t="s">
        <v>25</v>
      </c>
      <c r="G4776" t="s">
        <v>24</v>
      </c>
      <c r="H4776" t="s">
        <v>25</v>
      </c>
      <c r="I4776" t="s">
        <v>120</v>
      </c>
      <c r="J4776" t="str">
        <f>IF(Churn_Data[[#This Row],[InternetService]]&lt;&gt;"No","Yes","No")</f>
        <v>Yes</v>
      </c>
      <c r="K4776" t="s">
        <v>24</v>
      </c>
      <c r="L4776" t="s">
        <v>24</v>
      </c>
      <c r="M4776" t="s">
        <v>25</v>
      </c>
      <c r="N4776" t="s">
        <v>24</v>
      </c>
      <c r="O4776" t="s">
        <v>25</v>
      </c>
      <c r="P4776" t="s">
        <v>25</v>
      </c>
      <c r="Q4776" t="s">
        <v>25</v>
      </c>
      <c r="R4776">
        <f>IF(Churn_Data[[#This Row],[Churn]]="Yes",1,0)</f>
        <v>0</v>
      </c>
      <c r="S4776" t="s">
        <v>24</v>
      </c>
      <c r="T4776">
        <f>(Churn_Data[[#This Row],[OnlineSecurity]]="Yes")+(Churn_Data[[#This Row],[OnlineBackup]]="Yes")+(Churn_Data[[#This Row],[DeviceProtection]]="Yes")+(Churn_Data[[#This Row],[TechSupport]]="Yes")+(Churn_Data[[#This Row],[StreamingTV]]="Yes")+(Churn_Data[[#This Row],[StreamingMovies]]="Yes")</f>
        <v>3</v>
      </c>
      <c r="U4776" t="s">
        <v>3911</v>
      </c>
      <c r="V4776" t="s">
        <v>32</v>
      </c>
      <c r="W4776" t="str">
        <f>IF(ISNUMBER(SEARCH("automatic", Churn_Data[[#This Row],[PaymentMethod]])), "Automatic", "Manual")</f>
        <v>Manual</v>
      </c>
      <c r="X4776">
        <v>59.75</v>
      </c>
      <c r="Y4776" t="str">
        <f>IF(Churn_Data[[#This Row],[tenure]]&lt;=12,"0-1 Year",IF(Churn_Data[[#This Row],[tenure]]&lt;=24,"1-2 Years",IF(Churn_Data[[#This Row],[tenure]]&lt;=36,"2-3 Years",IF(Churn_Data[[#This Row],[tenure]]&lt;=48,"3-4 Years",IF(Churn_Data[[#This Row],[tenure]]&lt;=60,"4-5 Years","5+ Years")))))</f>
        <v>4-5 Years</v>
      </c>
      <c r="Z4776">
        <v>57</v>
      </c>
      <c r="AA4776">
        <v>3450.15</v>
      </c>
      <c r="AB4776">
        <f>IF(Churn_Data[[#This Row],[Churn]]="No",Churn_Data[[#This Row],[MonthlyCharges]],NA())</f>
        <v>59.75</v>
      </c>
      <c r="AC4776">
        <f>IF(Churn_Data[[#This Row],[Churn]]="No",Churn_Data[[#This Row],[tenure]],NA())</f>
        <v>57</v>
      </c>
      <c r="AD4776" t="e">
        <f>IF(Churn_Data[[#This Row],[Churn]]="Yes",Churn_Data[[#This Row],[MonthlyCharges]],NA())</f>
        <v>#N/A</v>
      </c>
      <c r="AE4776" t="e">
        <f>IF(Churn_Data[[#This Row],[Churn]]="Yes",Churn_Data[[#This Row],[tenure]],NA())</f>
        <v>#N/A</v>
      </c>
      <c r="AF4776">
        <v>3405.75</v>
      </c>
    </row>
    <row r="4777" spans="1:32" x14ac:dyDescent="0.3">
      <c r="A4777" t="s">
        <v>4811</v>
      </c>
      <c r="B4777" t="s">
        <v>30</v>
      </c>
      <c r="C4777" t="str">
        <f>IF(Churn_Data[[#This Row],[SeniorCitizen]]=1,"Yes","No")</f>
        <v>No</v>
      </c>
      <c r="D4777">
        <v>0</v>
      </c>
      <c r="E4777" t="s">
        <v>24</v>
      </c>
      <c r="F4777" t="s">
        <v>24</v>
      </c>
      <c r="G4777" t="s">
        <v>24</v>
      </c>
      <c r="H4777" t="s">
        <v>25</v>
      </c>
      <c r="I4777" t="s">
        <v>120</v>
      </c>
      <c r="J4777" t="str">
        <f>IF(Churn_Data[[#This Row],[InternetService]]&lt;&gt;"No","Yes","No")</f>
        <v>Yes</v>
      </c>
      <c r="K4777" t="s">
        <v>24</v>
      </c>
      <c r="L4777" t="s">
        <v>25</v>
      </c>
      <c r="M4777" t="s">
        <v>24</v>
      </c>
      <c r="N4777" t="s">
        <v>24</v>
      </c>
      <c r="O4777" t="s">
        <v>25</v>
      </c>
      <c r="P4777" t="s">
        <v>24</v>
      </c>
      <c r="Q4777" t="s">
        <v>25</v>
      </c>
      <c r="R4777">
        <f>IF(Churn_Data[[#This Row],[Churn]]="Yes",1,0)</f>
        <v>0</v>
      </c>
      <c r="S4777" t="s">
        <v>24</v>
      </c>
      <c r="T4777">
        <f>(Churn_Data[[#This Row],[OnlineSecurity]]="Yes")+(Churn_Data[[#This Row],[OnlineBackup]]="Yes")+(Churn_Data[[#This Row],[DeviceProtection]]="Yes")+(Churn_Data[[#This Row],[TechSupport]]="Yes")+(Churn_Data[[#This Row],[StreamingTV]]="Yes")+(Churn_Data[[#This Row],[StreamingMovies]]="Yes")</f>
        <v>4</v>
      </c>
      <c r="U4777" t="s">
        <v>3911</v>
      </c>
      <c r="V4777" t="s">
        <v>72</v>
      </c>
      <c r="W4777" t="str">
        <f>IF(ISNUMBER(SEARCH("automatic", Churn_Data[[#This Row],[PaymentMethod]])), "Automatic", "Manual")</f>
        <v>Automatic</v>
      </c>
      <c r="X4777">
        <v>70.849999999999994</v>
      </c>
      <c r="Y4777" t="str">
        <f>IF(Churn_Data[[#This Row],[tenure]]&lt;=12,"0-1 Year",IF(Churn_Data[[#This Row],[tenure]]&lt;=24,"1-2 Years",IF(Churn_Data[[#This Row],[tenure]]&lt;=36,"2-3 Years",IF(Churn_Data[[#This Row],[tenure]]&lt;=48,"3-4 Years",IF(Churn_Data[[#This Row],[tenure]]&lt;=60,"4-5 Years","5+ Years")))))</f>
        <v>5+ Years</v>
      </c>
      <c r="Z4777">
        <v>71</v>
      </c>
      <c r="AA4777">
        <v>4973.3999999999996</v>
      </c>
      <c r="AB4777">
        <f>IF(Churn_Data[[#This Row],[Churn]]="No",Churn_Data[[#This Row],[MonthlyCharges]],NA())</f>
        <v>70.849999999999994</v>
      </c>
      <c r="AC4777">
        <f>IF(Churn_Data[[#This Row],[Churn]]="No",Churn_Data[[#This Row],[tenure]],NA())</f>
        <v>71</v>
      </c>
      <c r="AD4777" t="e">
        <f>IF(Churn_Data[[#This Row],[Churn]]="Yes",Churn_Data[[#This Row],[MonthlyCharges]],NA())</f>
        <v>#N/A</v>
      </c>
      <c r="AE4777" t="e">
        <f>IF(Churn_Data[[#This Row],[Churn]]="Yes",Churn_Data[[#This Row],[tenure]],NA())</f>
        <v>#N/A</v>
      </c>
      <c r="AF4777">
        <v>5030.3500000000004</v>
      </c>
    </row>
    <row r="4778" spans="1:32" x14ac:dyDescent="0.3">
      <c r="A4778" t="s">
        <v>4812</v>
      </c>
      <c r="B4778" t="s">
        <v>30</v>
      </c>
      <c r="C4778" t="str">
        <f>IF(Churn_Data[[#This Row],[SeniorCitizen]]=1,"Yes","No")</f>
        <v>No</v>
      </c>
      <c r="D4778">
        <v>0</v>
      </c>
      <c r="E4778" t="s">
        <v>24</v>
      </c>
      <c r="F4778" t="s">
        <v>25</v>
      </c>
      <c r="G4778" t="s">
        <v>24</v>
      </c>
      <c r="H4778" t="s">
        <v>25</v>
      </c>
      <c r="I4778" t="s">
        <v>120</v>
      </c>
      <c r="J4778" t="str">
        <f>IF(Churn_Data[[#This Row],[InternetService]]&lt;&gt;"No","Yes","No")</f>
        <v>Yes</v>
      </c>
      <c r="K4778" t="s">
        <v>24</v>
      </c>
      <c r="L4778" t="s">
        <v>24</v>
      </c>
      <c r="M4778" t="s">
        <v>25</v>
      </c>
      <c r="N4778" t="s">
        <v>24</v>
      </c>
      <c r="O4778" t="s">
        <v>24</v>
      </c>
      <c r="P4778" t="s">
        <v>24</v>
      </c>
      <c r="Q4778" t="s">
        <v>25</v>
      </c>
      <c r="R4778">
        <f>IF(Churn_Data[[#This Row],[Churn]]="Yes",1,0)</f>
        <v>0</v>
      </c>
      <c r="S4778" t="s">
        <v>24</v>
      </c>
      <c r="T4778">
        <f>(Churn_Data[[#This Row],[OnlineSecurity]]="Yes")+(Churn_Data[[#This Row],[OnlineBackup]]="Yes")+(Churn_Data[[#This Row],[DeviceProtection]]="Yes")+(Churn_Data[[#This Row],[TechSupport]]="Yes")+(Churn_Data[[#This Row],[StreamingTV]]="Yes")+(Churn_Data[[#This Row],[StreamingMovies]]="Yes")</f>
        <v>5</v>
      </c>
      <c r="U4778" t="s">
        <v>3911</v>
      </c>
      <c r="V4778" t="s">
        <v>28</v>
      </c>
      <c r="W4778" t="str">
        <f>IF(ISNUMBER(SEARCH("automatic", Churn_Data[[#This Row],[PaymentMethod]])), "Automatic", "Manual")</f>
        <v>Manual</v>
      </c>
      <c r="X4778">
        <v>81.05</v>
      </c>
      <c r="Y4778" t="str">
        <f>IF(Churn_Data[[#This Row],[tenure]]&lt;=12,"0-1 Year",IF(Churn_Data[[#This Row],[tenure]]&lt;=24,"1-2 Years",IF(Churn_Data[[#This Row],[tenure]]&lt;=36,"2-3 Years",IF(Churn_Data[[#This Row],[tenure]]&lt;=48,"3-4 Years",IF(Churn_Data[[#This Row],[tenure]]&lt;=60,"4-5 Years","5+ Years")))))</f>
        <v>5+ Years</v>
      </c>
      <c r="Z4778">
        <v>61</v>
      </c>
      <c r="AA4778">
        <v>4747.6499999999996</v>
      </c>
      <c r="AB4778">
        <f>IF(Churn_Data[[#This Row],[Churn]]="No",Churn_Data[[#This Row],[MonthlyCharges]],NA())</f>
        <v>81.05</v>
      </c>
      <c r="AC4778">
        <f>IF(Churn_Data[[#This Row],[Churn]]="No",Churn_Data[[#This Row],[tenure]],NA())</f>
        <v>61</v>
      </c>
      <c r="AD4778" t="e">
        <f>IF(Churn_Data[[#This Row],[Churn]]="Yes",Churn_Data[[#This Row],[MonthlyCharges]],NA())</f>
        <v>#N/A</v>
      </c>
      <c r="AE4778" t="e">
        <f>IF(Churn_Data[[#This Row],[Churn]]="Yes",Churn_Data[[#This Row],[tenure]],NA())</f>
        <v>#N/A</v>
      </c>
      <c r="AF4778">
        <v>4944.05</v>
      </c>
    </row>
    <row r="4779" spans="1:32" x14ac:dyDescent="0.3">
      <c r="A4779" t="s">
        <v>4813</v>
      </c>
      <c r="B4779" t="s">
        <v>30</v>
      </c>
      <c r="C4779" t="str">
        <f>IF(Churn_Data[[#This Row],[SeniorCitizen]]=1,"Yes","No")</f>
        <v>No</v>
      </c>
      <c r="D4779">
        <v>0</v>
      </c>
      <c r="E4779" t="s">
        <v>24</v>
      </c>
      <c r="F4779" t="s">
        <v>24</v>
      </c>
      <c r="G4779" t="s">
        <v>24</v>
      </c>
      <c r="H4779" t="s">
        <v>25</v>
      </c>
      <c r="I4779" t="s">
        <v>120</v>
      </c>
      <c r="J4779" t="str">
        <f>IF(Churn_Data[[#This Row],[InternetService]]&lt;&gt;"No","Yes","No")</f>
        <v>Yes</v>
      </c>
      <c r="K4779" t="s">
        <v>24</v>
      </c>
      <c r="L4779" t="s">
        <v>25</v>
      </c>
      <c r="M4779" t="s">
        <v>24</v>
      </c>
      <c r="N4779" t="s">
        <v>24</v>
      </c>
      <c r="O4779" t="s">
        <v>24</v>
      </c>
      <c r="P4779" t="s">
        <v>24</v>
      </c>
      <c r="Q4779" t="s">
        <v>25</v>
      </c>
      <c r="R4779">
        <f>IF(Churn_Data[[#This Row],[Churn]]="Yes",1,0)</f>
        <v>0</v>
      </c>
      <c r="S4779" t="s">
        <v>25</v>
      </c>
      <c r="T4779">
        <f>(Churn_Data[[#This Row],[OnlineSecurity]]="Yes")+(Churn_Data[[#This Row],[OnlineBackup]]="Yes")+(Churn_Data[[#This Row],[DeviceProtection]]="Yes")+(Churn_Data[[#This Row],[TechSupport]]="Yes")+(Churn_Data[[#This Row],[StreamingTV]]="Yes")+(Churn_Data[[#This Row],[StreamingMovies]]="Yes")</f>
        <v>5</v>
      </c>
      <c r="U4779" t="s">
        <v>3911</v>
      </c>
      <c r="V4779" t="s">
        <v>72</v>
      </c>
      <c r="W4779" t="str">
        <f>IF(ISNUMBER(SEARCH("automatic", Churn_Data[[#This Row],[PaymentMethod]])), "Automatic", "Manual")</f>
        <v>Automatic</v>
      </c>
      <c r="X4779">
        <v>81</v>
      </c>
      <c r="Y4779" t="str">
        <f>IF(Churn_Data[[#This Row],[tenure]]&lt;=12,"0-1 Year",IF(Churn_Data[[#This Row],[tenure]]&lt;=24,"1-2 Years",IF(Churn_Data[[#This Row],[tenure]]&lt;=36,"2-3 Years",IF(Churn_Data[[#This Row],[tenure]]&lt;=48,"3-4 Years",IF(Churn_Data[[#This Row],[tenure]]&lt;=60,"4-5 Years","5+ Years")))))</f>
        <v>3-4 Years</v>
      </c>
      <c r="Z4779">
        <v>38</v>
      </c>
      <c r="AA4779">
        <v>3084.9</v>
      </c>
      <c r="AB4779">
        <f>IF(Churn_Data[[#This Row],[Churn]]="No",Churn_Data[[#This Row],[MonthlyCharges]],NA())</f>
        <v>81</v>
      </c>
      <c r="AC4779">
        <f>IF(Churn_Data[[#This Row],[Churn]]="No",Churn_Data[[#This Row],[tenure]],NA())</f>
        <v>38</v>
      </c>
      <c r="AD4779" t="e">
        <f>IF(Churn_Data[[#This Row],[Churn]]="Yes",Churn_Data[[#This Row],[MonthlyCharges]],NA())</f>
        <v>#N/A</v>
      </c>
      <c r="AE4779" t="e">
        <f>IF(Churn_Data[[#This Row],[Churn]]="Yes",Churn_Data[[#This Row],[tenure]],NA())</f>
        <v>#N/A</v>
      </c>
      <c r="AF4779">
        <v>3078</v>
      </c>
    </row>
    <row r="4780" spans="1:32" x14ac:dyDescent="0.3">
      <c r="A4780" t="s">
        <v>4814</v>
      </c>
      <c r="B4780" t="s">
        <v>23</v>
      </c>
      <c r="C4780" t="str">
        <f>IF(Churn_Data[[#This Row],[SeniorCitizen]]=1,"Yes","No")</f>
        <v>No</v>
      </c>
      <c r="D4780">
        <v>0</v>
      </c>
      <c r="E4780" t="s">
        <v>25</v>
      </c>
      <c r="F4780" t="s">
        <v>25</v>
      </c>
      <c r="G4780" t="s">
        <v>24</v>
      </c>
      <c r="H4780" t="s">
        <v>25</v>
      </c>
      <c r="I4780" t="s">
        <v>120</v>
      </c>
      <c r="J4780" t="str">
        <f>IF(Churn_Data[[#This Row],[InternetService]]&lt;&gt;"No","Yes","No")</f>
        <v>Yes</v>
      </c>
      <c r="K4780" t="s">
        <v>24</v>
      </c>
      <c r="L4780" t="s">
        <v>24</v>
      </c>
      <c r="M4780" t="s">
        <v>25</v>
      </c>
      <c r="N4780" t="s">
        <v>24</v>
      </c>
      <c r="O4780" t="s">
        <v>25</v>
      </c>
      <c r="P4780" t="s">
        <v>25</v>
      </c>
      <c r="Q4780" t="s">
        <v>25</v>
      </c>
      <c r="R4780">
        <f>IF(Churn_Data[[#This Row],[Churn]]="Yes",1,0)</f>
        <v>0</v>
      </c>
      <c r="S4780" t="s">
        <v>24</v>
      </c>
      <c r="T4780">
        <f>(Churn_Data[[#This Row],[OnlineSecurity]]="Yes")+(Churn_Data[[#This Row],[OnlineBackup]]="Yes")+(Churn_Data[[#This Row],[DeviceProtection]]="Yes")+(Churn_Data[[#This Row],[TechSupport]]="Yes")+(Churn_Data[[#This Row],[StreamingTV]]="Yes")+(Churn_Data[[#This Row],[StreamingMovies]]="Yes")</f>
        <v>3</v>
      </c>
      <c r="U4780" t="s">
        <v>3911</v>
      </c>
      <c r="V4780" t="s">
        <v>28</v>
      </c>
      <c r="W4780" t="str">
        <f>IF(ISNUMBER(SEARCH("automatic", Churn_Data[[#This Row],[PaymentMethod]])), "Automatic", "Manual")</f>
        <v>Manual</v>
      </c>
      <c r="X4780">
        <v>59.6</v>
      </c>
      <c r="Y4780" t="str">
        <f>IF(Churn_Data[[#This Row],[tenure]]&lt;=12,"0-1 Year",IF(Churn_Data[[#This Row],[tenure]]&lt;=24,"1-2 Years",IF(Churn_Data[[#This Row],[tenure]]&lt;=36,"2-3 Years",IF(Churn_Data[[#This Row],[tenure]]&lt;=48,"3-4 Years",IF(Churn_Data[[#This Row],[tenure]]&lt;=60,"4-5 Years","5+ Years")))))</f>
        <v>5+ Years</v>
      </c>
      <c r="Z4780">
        <v>65</v>
      </c>
      <c r="AA4780">
        <v>3739.8</v>
      </c>
      <c r="AB4780">
        <f>IF(Churn_Data[[#This Row],[Churn]]="No",Churn_Data[[#This Row],[MonthlyCharges]],NA())</f>
        <v>59.6</v>
      </c>
      <c r="AC4780">
        <f>IF(Churn_Data[[#This Row],[Churn]]="No",Churn_Data[[#This Row],[tenure]],NA())</f>
        <v>65</v>
      </c>
      <c r="AD4780" t="e">
        <f>IF(Churn_Data[[#This Row],[Churn]]="Yes",Churn_Data[[#This Row],[MonthlyCharges]],NA())</f>
        <v>#N/A</v>
      </c>
      <c r="AE4780" t="e">
        <f>IF(Churn_Data[[#This Row],[Churn]]="Yes",Churn_Data[[#This Row],[tenure]],NA())</f>
        <v>#N/A</v>
      </c>
      <c r="AF4780">
        <v>3874</v>
      </c>
    </row>
    <row r="4781" spans="1:32" x14ac:dyDescent="0.3">
      <c r="A4781" t="s">
        <v>4815</v>
      </c>
      <c r="B4781" t="s">
        <v>23</v>
      </c>
      <c r="C4781" t="str">
        <f>IF(Churn_Data[[#This Row],[SeniorCitizen]]=1,"Yes","No")</f>
        <v>No</v>
      </c>
      <c r="D4781">
        <v>0</v>
      </c>
      <c r="E4781" t="s">
        <v>25</v>
      </c>
      <c r="F4781" t="s">
        <v>24</v>
      </c>
      <c r="G4781" t="s">
        <v>24</v>
      </c>
      <c r="H4781" t="s">
        <v>25</v>
      </c>
      <c r="I4781" t="s">
        <v>120</v>
      </c>
      <c r="J4781" t="str">
        <f>IF(Churn_Data[[#This Row],[InternetService]]&lt;&gt;"No","Yes","No")</f>
        <v>Yes</v>
      </c>
      <c r="K4781" t="s">
        <v>24</v>
      </c>
      <c r="L4781" t="s">
        <v>25</v>
      </c>
      <c r="M4781" t="s">
        <v>24</v>
      </c>
      <c r="N4781" t="s">
        <v>24</v>
      </c>
      <c r="O4781" t="s">
        <v>24</v>
      </c>
      <c r="P4781" t="s">
        <v>25</v>
      </c>
      <c r="Q4781" t="s">
        <v>25</v>
      </c>
      <c r="R4781">
        <f>IF(Churn_Data[[#This Row],[Churn]]="Yes",1,0)</f>
        <v>0</v>
      </c>
      <c r="S4781" t="s">
        <v>25</v>
      </c>
      <c r="T4781">
        <f>(Churn_Data[[#This Row],[OnlineSecurity]]="Yes")+(Churn_Data[[#This Row],[OnlineBackup]]="Yes")+(Churn_Data[[#This Row],[DeviceProtection]]="Yes")+(Churn_Data[[#This Row],[TechSupport]]="Yes")+(Churn_Data[[#This Row],[StreamingTV]]="Yes")+(Churn_Data[[#This Row],[StreamingMovies]]="Yes")</f>
        <v>4</v>
      </c>
      <c r="U4781" t="s">
        <v>3911</v>
      </c>
      <c r="V4781" t="s">
        <v>72</v>
      </c>
      <c r="W4781" t="str">
        <f>IF(ISNUMBER(SEARCH("automatic", Churn_Data[[#This Row],[PaymentMethod]])), "Automatic", "Manual")</f>
        <v>Automatic</v>
      </c>
      <c r="X4781">
        <v>67.650000000000006</v>
      </c>
      <c r="Y4781" t="str">
        <f>IF(Churn_Data[[#This Row],[tenure]]&lt;=12,"0-1 Year",IF(Churn_Data[[#This Row],[tenure]]&lt;=24,"1-2 Years",IF(Churn_Data[[#This Row],[tenure]]&lt;=36,"2-3 Years",IF(Churn_Data[[#This Row],[tenure]]&lt;=48,"3-4 Years",IF(Churn_Data[[#This Row],[tenure]]&lt;=60,"4-5 Years","5+ Years")))))</f>
        <v>2-3 Years</v>
      </c>
      <c r="Z4781">
        <v>34</v>
      </c>
      <c r="AA4781">
        <v>2339.3000000000002</v>
      </c>
      <c r="AB4781">
        <f>IF(Churn_Data[[#This Row],[Churn]]="No",Churn_Data[[#This Row],[MonthlyCharges]],NA())</f>
        <v>67.650000000000006</v>
      </c>
      <c r="AC4781">
        <f>IF(Churn_Data[[#This Row],[Churn]]="No",Churn_Data[[#This Row],[tenure]],NA())</f>
        <v>34</v>
      </c>
      <c r="AD4781" t="e">
        <f>IF(Churn_Data[[#This Row],[Churn]]="Yes",Churn_Data[[#This Row],[MonthlyCharges]],NA())</f>
        <v>#N/A</v>
      </c>
      <c r="AE4781" t="e">
        <f>IF(Churn_Data[[#This Row],[Churn]]="Yes",Churn_Data[[#This Row],[tenure]],NA())</f>
        <v>#N/A</v>
      </c>
      <c r="AF4781">
        <v>2300.1</v>
      </c>
    </row>
    <row r="4782" spans="1:32" x14ac:dyDescent="0.3">
      <c r="A4782" t="s">
        <v>4816</v>
      </c>
      <c r="B4782" t="s">
        <v>30</v>
      </c>
      <c r="C4782" t="str">
        <f>IF(Churn_Data[[#This Row],[SeniorCitizen]]=1,"Yes","No")</f>
        <v>No</v>
      </c>
      <c r="D4782">
        <v>0</v>
      </c>
      <c r="E4782" t="s">
        <v>24</v>
      </c>
      <c r="F4782" t="s">
        <v>24</v>
      </c>
      <c r="G4782" t="s">
        <v>24</v>
      </c>
      <c r="H4782" t="s">
        <v>25</v>
      </c>
      <c r="I4782" t="s">
        <v>120</v>
      </c>
      <c r="J4782" t="str">
        <f>IF(Churn_Data[[#This Row],[InternetService]]&lt;&gt;"No","Yes","No")</f>
        <v>Yes</v>
      </c>
      <c r="K4782" t="s">
        <v>24</v>
      </c>
      <c r="L4782" t="s">
        <v>25</v>
      </c>
      <c r="M4782" t="s">
        <v>24</v>
      </c>
      <c r="N4782" t="s">
        <v>24</v>
      </c>
      <c r="O4782" t="s">
        <v>24</v>
      </c>
      <c r="P4782" t="s">
        <v>24</v>
      </c>
      <c r="Q4782" t="s">
        <v>25</v>
      </c>
      <c r="R4782">
        <f>IF(Churn_Data[[#This Row],[Churn]]="Yes",1,0)</f>
        <v>0</v>
      </c>
      <c r="S4782" t="s">
        <v>24</v>
      </c>
      <c r="T4782">
        <f>(Churn_Data[[#This Row],[OnlineSecurity]]="Yes")+(Churn_Data[[#This Row],[OnlineBackup]]="Yes")+(Churn_Data[[#This Row],[DeviceProtection]]="Yes")+(Churn_Data[[#This Row],[TechSupport]]="Yes")+(Churn_Data[[#This Row],[StreamingTV]]="Yes")+(Churn_Data[[#This Row],[StreamingMovies]]="Yes")</f>
        <v>5</v>
      </c>
      <c r="U4782" t="s">
        <v>3911</v>
      </c>
      <c r="V4782" t="s">
        <v>72</v>
      </c>
      <c r="W4782" t="str">
        <f>IF(ISNUMBER(SEARCH("automatic", Churn_Data[[#This Row],[PaymentMethod]])), "Automatic", "Manual")</f>
        <v>Automatic</v>
      </c>
      <c r="X4782">
        <v>79.150000000000006</v>
      </c>
      <c r="Y4782" t="str">
        <f>IF(Churn_Data[[#This Row],[tenure]]&lt;=12,"0-1 Year",IF(Churn_Data[[#This Row],[tenure]]&lt;=24,"1-2 Years",IF(Churn_Data[[#This Row],[tenure]]&lt;=36,"2-3 Years",IF(Churn_Data[[#This Row],[tenure]]&lt;=48,"3-4 Years",IF(Churn_Data[[#This Row],[tenure]]&lt;=60,"4-5 Years","5+ Years")))))</f>
        <v>3-4 Years</v>
      </c>
      <c r="Z4782">
        <v>43</v>
      </c>
      <c r="AA4782">
        <v>3566.6</v>
      </c>
      <c r="AB4782">
        <f>IF(Churn_Data[[#This Row],[Churn]]="No",Churn_Data[[#This Row],[MonthlyCharges]],NA())</f>
        <v>79.150000000000006</v>
      </c>
      <c r="AC4782">
        <f>IF(Churn_Data[[#This Row],[Churn]]="No",Churn_Data[[#This Row],[tenure]],NA())</f>
        <v>43</v>
      </c>
      <c r="AD4782" t="e">
        <f>IF(Churn_Data[[#This Row],[Churn]]="Yes",Churn_Data[[#This Row],[MonthlyCharges]],NA())</f>
        <v>#N/A</v>
      </c>
      <c r="AE4782" t="e">
        <f>IF(Churn_Data[[#This Row],[Churn]]="Yes",Churn_Data[[#This Row],[tenure]],NA())</f>
        <v>#N/A</v>
      </c>
      <c r="AF4782">
        <v>3403.45</v>
      </c>
    </row>
    <row r="4783" spans="1:32" x14ac:dyDescent="0.3">
      <c r="A4783" t="s">
        <v>4817</v>
      </c>
      <c r="B4783" t="s">
        <v>23</v>
      </c>
      <c r="C4783" t="str">
        <f>IF(Churn_Data[[#This Row],[SeniorCitizen]]=1,"Yes","No")</f>
        <v>No</v>
      </c>
      <c r="D4783">
        <v>0</v>
      </c>
      <c r="E4783" t="s">
        <v>25</v>
      </c>
      <c r="F4783" t="s">
        <v>25</v>
      </c>
      <c r="G4783" t="s">
        <v>24</v>
      </c>
      <c r="H4783" t="s">
        <v>25</v>
      </c>
      <c r="I4783" t="s">
        <v>120</v>
      </c>
      <c r="J4783" t="str">
        <f>IF(Churn_Data[[#This Row],[InternetService]]&lt;&gt;"No","Yes","No")</f>
        <v>Yes</v>
      </c>
      <c r="K4783" t="s">
        <v>24</v>
      </c>
      <c r="L4783" t="s">
        <v>24</v>
      </c>
      <c r="M4783" t="s">
        <v>24</v>
      </c>
      <c r="N4783" t="s">
        <v>24</v>
      </c>
      <c r="O4783" t="s">
        <v>24</v>
      </c>
      <c r="P4783" t="s">
        <v>24</v>
      </c>
      <c r="Q4783" t="s">
        <v>25</v>
      </c>
      <c r="R4783">
        <f>IF(Churn_Data[[#This Row],[Churn]]="Yes",1,0)</f>
        <v>0</v>
      </c>
      <c r="S4783" t="s">
        <v>24</v>
      </c>
      <c r="T4783">
        <f>(Churn_Data[[#This Row],[OnlineSecurity]]="Yes")+(Churn_Data[[#This Row],[OnlineBackup]]="Yes")+(Churn_Data[[#This Row],[DeviceProtection]]="Yes")+(Churn_Data[[#This Row],[TechSupport]]="Yes")+(Churn_Data[[#This Row],[StreamingTV]]="Yes")+(Churn_Data[[#This Row],[StreamingMovies]]="Yes")</f>
        <v>6</v>
      </c>
      <c r="U4783" t="s">
        <v>3911</v>
      </c>
      <c r="V4783" t="s">
        <v>46</v>
      </c>
      <c r="W4783" t="str">
        <f>IF(ISNUMBER(SEARCH("automatic", Churn_Data[[#This Row],[PaymentMethod]])), "Automatic", "Manual")</f>
        <v>Automatic</v>
      </c>
      <c r="X4783">
        <v>84.85</v>
      </c>
      <c r="Y4783" t="str">
        <f>IF(Churn_Data[[#This Row],[tenure]]&lt;=12,"0-1 Year",IF(Churn_Data[[#This Row],[tenure]]&lt;=24,"1-2 Years",IF(Churn_Data[[#This Row],[tenure]]&lt;=36,"2-3 Years",IF(Churn_Data[[#This Row],[tenure]]&lt;=48,"3-4 Years",IF(Churn_Data[[#This Row],[tenure]]&lt;=60,"4-5 Years","5+ Years")))))</f>
        <v>5+ Years</v>
      </c>
      <c r="Z4783">
        <v>65</v>
      </c>
      <c r="AA4783">
        <v>5459.2</v>
      </c>
      <c r="AB4783">
        <f>IF(Churn_Data[[#This Row],[Churn]]="No",Churn_Data[[#This Row],[MonthlyCharges]],NA())</f>
        <v>84.85</v>
      </c>
      <c r="AC4783">
        <f>IF(Churn_Data[[#This Row],[Churn]]="No",Churn_Data[[#This Row],[tenure]],NA())</f>
        <v>65</v>
      </c>
      <c r="AD4783" t="e">
        <f>IF(Churn_Data[[#This Row],[Churn]]="Yes",Churn_Data[[#This Row],[MonthlyCharges]],NA())</f>
        <v>#N/A</v>
      </c>
      <c r="AE4783" t="e">
        <f>IF(Churn_Data[[#This Row],[Churn]]="Yes",Churn_Data[[#This Row],[tenure]],NA())</f>
        <v>#N/A</v>
      </c>
      <c r="AF4783">
        <v>5515.25</v>
      </c>
    </row>
    <row r="4784" spans="1:32" x14ac:dyDescent="0.3">
      <c r="A4784" t="s">
        <v>4818</v>
      </c>
      <c r="B4784" t="s">
        <v>23</v>
      </c>
      <c r="C4784" t="str">
        <f>IF(Churn_Data[[#This Row],[SeniorCitizen]]=1,"Yes","No")</f>
        <v>No</v>
      </c>
      <c r="D4784">
        <v>0</v>
      </c>
      <c r="E4784" t="s">
        <v>25</v>
      </c>
      <c r="F4784" t="s">
        <v>25</v>
      </c>
      <c r="G4784" t="s">
        <v>24</v>
      </c>
      <c r="H4784" t="s">
        <v>25</v>
      </c>
      <c r="I4784" t="s">
        <v>120</v>
      </c>
      <c r="J4784" t="str">
        <f>IF(Churn_Data[[#This Row],[InternetService]]&lt;&gt;"No","Yes","No")</f>
        <v>Yes</v>
      </c>
      <c r="K4784" t="s">
        <v>24</v>
      </c>
      <c r="L4784" t="s">
        <v>24</v>
      </c>
      <c r="M4784" t="s">
        <v>24</v>
      </c>
      <c r="N4784" t="s">
        <v>24</v>
      </c>
      <c r="O4784" t="s">
        <v>24</v>
      </c>
      <c r="P4784" t="s">
        <v>25</v>
      </c>
      <c r="Q4784" t="s">
        <v>25</v>
      </c>
      <c r="R4784">
        <f>IF(Churn_Data[[#This Row],[Churn]]="Yes",1,0)</f>
        <v>0</v>
      </c>
      <c r="S4784" t="s">
        <v>25</v>
      </c>
      <c r="T4784">
        <f>(Churn_Data[[#This Row],[OnlineSecurity]]="Yes")+(Churn_Data[[#This Row],[OnlineBackup]]="Yes")+(Churn_Data[[#This Row],[DeviceProtection]]="Yes")+(Churn_Data[[#This Row],[TechSupport]]="Yes")+(Churn_Data[[#This Row],[StreamingTV]]="Yes")+(Churn_Data[[#This Row],[StreamingMovies]]="Yes")</f>
        <v>5</v>
      </c>
      <c r="U4784" t="s">
        <v>3911</v>
      </c>
      <c r="V4784" t="s">
        <v>72</v>
      </c>
      <c r="W4784" t="str">
        <f>IF(ISNUMBER(SEARCH("automatic", Churn_Data[[#This Row],[PaymentMethod]])), "Automatic", "Manual")</f>
        <v>Automatic</v>
      </c>
      <c r="X4784">
        <v>77.349999999999994</v>
      </c>
      <c r="Y4784" t="str">
        <f>IF(Churn_Data[[#This Row],[tenure]]&lt;=12,"0-1 Year",IF(Churn_Data[[#This Row],[tenure]]&lt;=24,"1-2 Years",IF(Churn_Data[[#This Row],[tenure]]&lt;=36,"2-3 Years",IF(Churn_Data[[#This Row],[tenure]]&lt;=48,"3-4 Years",IF(Churn_Data[[#This Row],[tenure]]&lt;=60,"4-5 Years","5+ Years")))))</f>
        <v>5+ Years</v>
      </c>
      <c r="Z4784">
        <v>71</v>
      </c>
      <c r="AA4784">
        <v>5550.1</v>
      </c>
      <c r="AB4784">
        <f>IF(Churn_Data[[#This Row],[Churn]]="No",Churn_Data[[#This Row],[MonthlyCharges]],NA())</f>
        <v>77.349999999999994</v>
      </c>
      <c r="AC4784">
        <f>IF(Churn_Data[[#This Row],[Churn]]="No",Churn_Data[[#This Row],[tenure]],NA())</f>
        <v>71</v>
      </c>
      <c r="AD4784" t="e">
        <f>IF(Churn_Data[[#This Row],[Churn]]="Yes",Churn_Data[[#This Row],[MonthlyCharges]],NA())</f>
        <v>#N/A</v>
      </c>
      <c r="AE4784" t="e">
        <f>IF(Churn_Data[[#This Row],[Churn]]="Yes",Churn_Data[[#This Row],[tenure]],NA())</f>
        <v>#N/A</v>
      </c>
      <c r="AF4784">
        <v>5491.85</v>
      </c>
    </row>
    <row r="4785" spans="1:32" x14ac:dyDescent="0.3">
      <c r="A4785" t="s">
        <v>4819</v>
      </c>
      <c r="B4785" t="s">
        <v>23</v>
      </c>
      <c r="C4785" t="str">
        <f>IF(Churn_Data[[#This Row],[SeniorCitizen]]=1,"Yes","No")</f>
        <v>No</v>
      </c>
      <c r="D4785">
        <v>0</v>
      </c>
      <c r="E4785" t="s">
        <v>24</v>
      </c>
      <c r="F4785" t="s">
        <v>25</v>
      </c>
      <c r="G4785" t="s">
        <v>24</v>
      </c>
      <c r="H4785" t="s">
        <v>25</v>
      </c>
      <c r="I4785" t="s">
        <v>120</v>
      </c>
      <c r="J4785" t="str">
        <f>IF(Churn_Data[[#This Row],[InternetService]]&lt;&gt;"No","Yes","No")</f>
        <v>Yes</v>
      </c>
      <c r="K4785" t="s">
        <v>24</v>
      </c>
      <c r="L4785" t="s">
        <v>25</v>
      </c>
      <c r="M4785" t="s">
        <v>24</v>
      </c>
      <c r="N4785" t="s">
        <v>24</v>
      </c>
      <c r="O4785" t="s">
        <v>24</v>
      </c>
      <c r="P4785" t="s">
        <v>24</v>
      </c>
      <c r="Q4785" t="s">
        <v>25</v>
      </c>
      <c r="R4785">
        <f>IF(Churn_Data[[#This Row],[Churn]]="Yes",1,0)</f>
        <v>0</v>
      </c>
      <c r="S4785" t="s">
        <v>25</v>
      </c>
      <c r="T4785">
        <f>(Churn_Data[[#This Row],[OnlineSecurity]]="Yes")+(Churn_Data[[#This Row],[OnlineBackup]]="Yes")+(Churn_Data[[#This Row],[DeviceProtection]]="Yes")+(Churn_Data[[#This Row],[TechSupport]]="Yes")+(Churn_Data[[#This Row],[StreamingTV]]="Yes")+(Churn_Data[[#This Row],[StreamingMovies]]="Yes")</f>
        <v>5</v>
      </c>
      <c r="U4785" t="s">
        <v>3911</v>
      </c>
      <c r="V4785" t="s">
        <v>46</v>
      </c>
      <c r="W4785" t="str">
        <f>IF(ISNUMBER(SEARCH("automatic", Churn_Data[[#This Row],[PaymentMethod]])), "Automatic", "Manual")</f>
        <v>Automatic</v>
      </c>
      <c r="X4785">
        <v>81.849999999999994</v>
      </c>
      <c r="Y4785" t="str">
        <f>IF(Churn_Data[[#This Row],[tenure]]&lt;=12,"0-1 Year",IF(Churn_Data[[#This Row],[tenure]]&lt;=24,"1-2 Years",IF(Churn_Data[[#This Row],[tenure]]&lt;=36,"2-3 Years",IF(Churn_Data[[#This Row],[tenure]]&lt;=48,"3-4 Years",IF(Churn_Data[[#This Row],[tenure]]&lt;=60,"4-5 Years","5+ Years")))))</f>
        <v>5+ Years</v>
      </c>
      <c r="Z4785">
        <v>71</v>
      </c>
      <c r="AA4785">
        <v>5924.4</v>
      </c>
      <c r="AB4785">
        <f>IF(Churn_Data[[#This Row],[Churn]]="No",Churn_Data[[#This Row],[MonthlyCharges]],NA())</f>
        <v>81.849999999999994</v>
      </c>
      <c r="AC4785">
        <f>IF(Churn_Data[[#This Row],[Churn]]="No",Churn_Data[[#This Row],[tenure]],NA())</f>
        <v>71</v>
      </c>
      <c r="AD4785" t="e">
        <f>IF(Churn_Data[[#This Row],[Churn]]="Yes",Churn_Data[[#This Row],[MonthlyCharges]],NA())</f>
        <v>#N/A</v>
      </c>
      <c r="AE4785" t="e">
        <f>IF(Churn_Data[[#This Row],[Churn]]="Yes",Churn_Data[[#This Row],[tenure]],NA())</f>
        <v>#N/A</v>
      </c>
      <c r="AF4785">
        <v>5811.35</v>
      </c>
    </row>
    <row r="4786" spans="1:32" x14ac:dyDescent="0.3">
      <c r="A4786" t="s">
        <v>4820</v>
      </c>
      <c r="B4786" t="s">
        <v>30</v>
      </c>
      <c r="C4786" t="str">
        <f>IF(Churn_Data[[#This Row],[SeniorCitizen]]=1,"Yes","No")</f>
        <v>No</v>
      </c>
      <c r="D4786">
        <v>0</v>
      </c>
      <c r="E4786" t="s">
        <v>24</v>
      </c>
      <c r="F4786" t="s">
        <v>25</v>
      </c>
      <c r="G4786" t="s">
        <v>24</v>
      </c>
      <c r="H4786" t="s">
        <v>25</v>
      </c>
      <c r="I4786" t="s">
        <v>120</v>
      </c>
      <c r="J4786" t="str">
        <f>IF(Churn_Data[[#This Row],[InternetService]]&lt;&gt;"No","Yes","No")</f>
        <v>Yes</v>
      </c>
      <c r="K4786" t="s">
        <v>24</v>
      </c>
      <c r="L4786" t="s">
        <v>24</v>
      </c>
      <c r="M4786" t="s">
        <v>24</v>
      </c>
      <c r="N4786" t="s">
        <v>24</v>
      </c>
      <c r="O4786" t="s">
        <v>25</v>
      </c>
      <c r="P4786" t="s">
        <v>25</v>
      </c>
      <c r="Q4786" t="s">
        <v>25</v>
      </c>
      <c r="R4786">
        <f>IF(Churn_Data[[#This Row],[Churn]]="Yes",1,0)</f>
        <v>0</v>
      </c>
      <c r="S4786" t="s">
        <v>25</v>
      </c>
      <c r="T4786">
        <f>(Churn_Data[[#This Row],[OnlineSecurity]]="Yes")+(Churn_Data[[#This Row],[OnlineBackup]]="Yes")+(Churn_Data[[#This Row],[DeviceProtection]]="Yes")+(Churn_Data[[#This Row],[TechSupport]]="Yes")+(Churn_Data[[#This Row],[StreamingTV]]="Yes")+(Churn_Data[[#This Row],[StreamingMovies]]="Yes")</f>
        <v>4</v>
      </c>
      <c r="U4786" t="s">
        <v>3911</v>
      </c>
      <c r="V4786" t="s">
        <v>72</v>
      </c>
      <c r="W4786" t="str">
        <f>IF(ISNUMBER(SEARCH("automatic", Churn_Data[[#This Row],[PaymentMethod]])), "Automatic", "Manual")</f>
        <v>Automatic</v>
      </c>
      <c r="X4786">
        <v>64.95</v>
      </c>
      <c r="Y4786" t="str">
        <f>IF(Churn_Data[[#This Row],[tenure]]&lt;=12,"0-1 Year",IF(Churn_Data[[#This Row],[tenure]]&lt;=24,"1-2 Years",IF(Churn_Data[[#This Row],[tenure]]&lt;=36,"2-3 Years",IF(Churn_Data[[#This Row],[tenure]]&lt;=48,"3-4 Years",IF(Churn_Data[[#This Row],[tenure]]&lt;=60,"4-5 Years","5+ Years")))))</f>
        <v>5+ Years</v>
      </c>
      <c r="Z4786">
        <v>70</v>
      </c>
      <c r="AA4786">
        <v>4523.25</v>
      </c>
      <c r="AB4786">
        <f>IF(Churn_Data[[#This Row],[Churn]]="No",Churn_Data[[#This Row],[MonthlyCharges]],NA())</f>
        <v>64.95</v>
      </c>
      <c r="AC4786">
        <f>IF(Churn_Data[[#This Row],[Churn]]="No",Churn_Data[[#This Row],[tenure]],NA())</f>
        <v>70</v>
      </c>
      <c r="AD4786" t="e">
        <f>IF(Churn_Data[[#This Row],[Churn]]="Yes",Churn_Data[[#This Row],[MonthlyCharges]],NA())</f>
        <v>#N/A</v>
      </c>
      <c r="AE4786" t="e">
        <f>IF(Churn_Data[[#This Row],[Churn]]="Yes",Churn_Data[[#This Row],[tenure]],NA())</f>
        <v>#N/A</v>
      </c>
      <c r="AF4786">
        <v>4546.5</v>
      </c>
    </row>
    <row r="4787" spans="1:32" x14ac:dyDescent="0.3">
      <c r="A4787" t="s">
        <v>4821</v>
      </c>
      <c r="B4787" t="s">
        <v>30</v>
      </c>
      <c r="C4787" t="str">
        <f>IF(Churn_Data[[#This Row],[SeniorCitizen]]=1,"Yes","No")</f>
        <v>No</v>
      </c>
      <c r="D4787">
        <v>0</v>
      </c>
      <c r="E4787" t="s">
        <v>24</v>
      </c>
      <c r="F4787" t="s">
        <v>24</v>
      </c>
      <c r="G4787" t="s">
        <v>24</v>
      </c>
      <c r="H4787" t="s">
        <v>25</v>
      </c>
      <c r="I4787" t="s">
        <v>120</v>
      </c>
      <c r="J4787" t="str">
        <f>IF(Churn_Data[[#This Row],[InternetService]]&lt;&gt;"No","Yes","No")</f>
        <v>Yes</v>
      </c>
      <c r="K4787" t="s">
        <v>24</v>
      </c>
      <c r="L4787" t="s">
        <v>25</v>
      </c>
      <c r="M4787" t="s">
        <v>24</v>
      </c>
      <c r="N4787" t="s">
        <v>24</v>
      </c>
      <c r="O4787" t="s">
        <v>24</v>
      </c>
      <c r="P4787" t="s">
        <v>25</v>
      </c>
      <c r="Q4787" t="s">
        <v>25</v>
      </c>
      <c r="R4787">
        <f>IF(Churn_Data[[#This Row],[Churn]]="Yes",1,0)</f>
        <v>0</v>
      </c>
      <c r="S4787" t="s">
        <v>25</v>
      </c>
      <c r="T4787">
        <f>(Churn_Data[[#This Row],[OnlineSecurity]]="Yes")+(Churn_Data[[#This Row],[OnlineBackup]]="Yes")+(Churn_Data[[#This Row],[DeviceProtection]]="Yes")+(Churn_Data[[#This Row],[TechSupport]]="Yes")+(Churn_Data[[#This Row],[StreamingTV]]="Yes")+(Churn_Data[[#This Row],[StreamingMovies]]="Yes")</f>
        <v>4</v>
      </c>
      <c r="U4787" t="s">
        <v>3911</v>
      </c>
      <c r="V4787" t="s">
        <v>28</v>
      </c>
      <c r="W4787" t="str">
        <f>IF(ISNUMBER(SEARCH("automatic", Churn_Data[[#This Row],[PaymentMethod]])), "Automatic", "Manual")</f>
        <v>Manual</v>
      </c>
      <c r="X4787">
        <v>69.25</v>
      </c>
      <c r="Y4787" t="str">
        <f>IF(Churn_Data[[#This Row],[tenure]]&lt;=12,"0-1 Year",IF(Churn_Data[[#This Row],[tenure]]&lt;=24,"1-2 Years",IF(Churn_Data[[#This Row],[tenure]]&lt;=36,"2-3 Years",IF(Churn_Data[[#This Row],[tenure]]&lt;=48,"3-4 Years",IF(Churn_Data[[#This Row],[tenure]]&lt;=60,"4-5 Years","5+ Years")))))</f>
        <v>5+ Years</v>
      </c>
      <c r="Z4787">
        <v>64</v>
      </c>
      <c r="AA4787">
        <v>4447.75</v>
      </c>
      <c r="AB4787">
        <f>IF(Churn_Data[[#This Row],[Churn]]="No",Churn_Data[[#This Row],[MonthlyCharges]],NA())</f>
        <v>69.25</v>
      </c>
      <c r="AC4787">
        <f>IF(Churn_Data[[#This Row],[Churn]]="No",Churn_Data[[#This Row],[tenure]],NA())</f>
        <v>64</v>
      </c>
      <c r="AD4787" t="e">
        <f>IF(Churn_Data[[#This Row],[Churn]]="Yes",Churn_Data[[#This Row],[MonthlyCharges]],NA())</f>
        <v>#N/A</v>
      </c>
      <c r="AE4787" t="e">
        <f>IF(Churn_Data[[#This Row],[Churn]]="Yes",Churn_Data[[#This Row],[tenure]],NA())</f>
        <v>#N/A</v>
      </c>
      <c r="AF4787">
        <v>4432</v>
      </c>
    </row>
    <row r="4788" spans="1:32" x14ac:dyDescent="0.3">
      <c r="A4788" t="s">
        <v>4822</v>
      </c>
      <c r="B4788" t="s">
        <v>23</v>
      </c>
      <c r="C4788" t="str">
        <f>IF(Churn_Data[[#This Row],[SeniorCitizen]]=1,"Yes","No")</f>
        <v>No</v>
      </c>
      <c r="D4788">
        <v>0</v>
      </c>
      <c r="E4788" t="s">
        <v>24</v>
      </c>
      <c r="F4788" t="s">
        <v>25</v>
      </c>
      <c r="G4788" t="s">
        <v>24</v>
      </c>
      <c r="H4788" t="s">
        <v>25</v>
      </c>
      <c r="I4788" t="s">
        <v>120</v>
      </c>
      <c r="J4788" t="str">
        <f>IF(Churn_Data[[#This Row],[InternetService]]&lt;&gt;"No","Yes","No")</f>
        <v>Yes</v>
      </c>
      <c r="K4788" t="s">
        <v>24</v>
      </c>
      <c r="L4788" t="s">
        <v>24</v>
      </c>
      <c r="M4788" t="s">
        <v>25</v>
      </c>
      <c r="N4788" t="s">
        <v>24</v>
      </c>
      <c r="O4788" t="s">
        <v>25</v>
      </c>
      <c r="P4788" t="s">
        <v>25</v>
      </c>
      <c r="Q4788" t="s">
        <v>25</v>
      </c>
      <c r="R4788">
        <f>IF(Churn_Data[[#This Row],[Churn]]="Yes",1,0)</f>
        <v>0</v>
      </c>
      <c r="S4788" t="s">
        <v>25</v>
      </c>
      <c r="T4788">
        <f>(Churn_Data[[#This Row],[OnlineSecurity]]="Yes")+(Churn_Data[[#This Row],[OnlineBackup]]="Yes")+(Churn_Data[[#This Row],[DeviceProtection]]="Yes")+(Churn_Data[[#This Row],[TechSupport]]="Yes")+(Churn_Data[[#This Row],[StreamingTV]]="Yes")+(Churn_Data[[#This Row],[StreamingMovies]]="Yes")</f>
        <v>3</v>
      </c>
      <c r="U4788" t="s">
        <v>3911</v>
      </c>
      <c r="V4788" t="s">
        <v>28</v>
      </c>
      <c r="W4788" t="str">
        <f>IF(ISNUMBER(SEARCH("automatic", Churn_Data[[#This Row],[PaymentMethod]])), "Automatic", "Manual")</f>
        <v>Manual</v>
      </c>
      <c r="X4788">
        <v>56.8</v>
      </c>
      <c r="Y4788" t="str">
        <f>IF(Churn_Data[[#This Row],[tenure]]&lt;=12,"0-1 Year",IF(Churn_Data[[#This Row],[tenure]]&lt;=24,"1-2 Years",IF(Churn_Data[[#This Row],[tenure]]&lt;=36,"2-3 Years",IF(Churn_Data[[#This Row],[tenure]]&lt;=48,"3-4 Years",IF(Churn_Data[[#This Row],[tenure]]&lt;=60,"4-5 Years","5+ Years")))))</f>
        <v>4-5 Years</v>
      </c>
      <c r="Z4788">
        <v>55</v>
      </c>
      <c r="AA4788">
        <v>3112.05</v>
      </c>
      <c r="AB4788">
        <f>IF(Churn_Data[[#This Row],[Churn]]="No",Churn_Data[[#This Row],[MonthlyCharges]],NA())</f>
        <v>56.8</v>
      </c>
      <c r="AC4788">
        <f>IF(Churn_Data[[#This Row],[Churn]]="No",Churn_Data[[#This Row],[tenure]],NA())</f>
        <v>55</v>
      </c>
      <c r="AD4788" t="e">
        <f>IF(Churn_Data[[#This Row],[Churn]]="Yes",Churn_Data[[#This Row],[MonthlyCharges]],NA())</f>
        <v>#N/A</v>
      </c>
      <c r="AE4788" t="e">
        <f>IF(Churn_Data[[#This Row],[Churn]]="Yes",Churn_Data[[#This Row],[tenure]],NA())</f>
        <v>#N/A</v>
      </c>
      <c r="AF4788">
        <v>3124</v>
      </c>
    </row>
    <row r="4789" spans="1:32" x14ac:dyDescent="0.3">
      <c r="A4789" t="s">
        <v>4823</v>
      </c>
      <c r="B4789" t="s">
        <v>23</v>
      </c>
      <c r="C4789" t="str">
        <f>IF(Churn_Data[[#This Row],[SeniorCitizen]]=1,"Yes","No")</f>
        <v>No</v>
      </c>
      <c r="D4789">
        <v>0</v>
      </c>
      <c r="E4789" t="s">
        <v>24</v>
      </c>
      <c r="F4789" t="s">
        <v>24</v>
      </c>
      <c r="G4789" t="s">
        <v>24</v>
      </c>
      <c r="H4789" t="s">
        <v>25</v>
      </c>
      <c r="I4789" t="s">
        <v>120</v>
      </c>
      <c r="J4789" t="str">
        <f>IF(Churn_Data[[#This Row],[InternetService]]&lt;&gt;"No","Yes","No")</f>
        <v>Yes</v>
      </c>
      <c r="K4789" t="s">
        <v>24</v>
      </c>
      <c r="L4789" t="s">
        <v>24</v>
      </c>
      <c r="M4789" t="s">
        <v>25</v>
      </c>
      <c r="N4789" t="s">
        <v>24</v>
      </c>
      <c r="O4789" t="s">
        <v>25</v>
      </c>
      <c r="P4789" t="s">
        <v>25</v>
      </c>
      <c r="Q4789" t="s">
        <v>25</v>
      </c>
      <c r="R4789">
        <f>IF(Churn_Data[[#This Row],[Churn]]="Yes",1,0)</f>
        <v>0</v>
      </c>
      <c r="S4789" t="s">
        <v>24</v>
      </c>
      <c r="T4789">
        <f>(Churn_Data[[#This Row],[OnlineSecurity]]="Yes")+(Churn_Data[[#This Row],[OnlineBackup]]="Yes")+(Churn_Data[[#This Row],[DeviceProtection]]="Yes")+(Churn_Data[[#This Row],[TechSupport]]="Yes")+(Churn_Data[[#This Row],[StreamingTV]]="Yes")+(Churn_Data[[#This Row],[StreamingMovies]]="Yes")</f>
        <v>3</v>
      </c>
      <c r="U4789" t="s">
        <v>3911</v>
      </c>
      <c r="V4789" t="s">
        <v>72</v>
      </c>
      <c r="W4789" t="str">
        <f>IF(ISNUMBER(SEARCH("automatic", Churn_Data[[#This Row],[PaymentMethod]])), "Automatic", "Manual")</f>
        <v>Automatic</v>
      </c>
      <c r="X4789">
        <v>58.2</v>
      </c>
      <c r="Y4789" t="str">
        <f>IF(Churn_Data[[#This Row],[tenure]]&lt;=12,"0-1 Year",IF(Churn_Data[[#This Row],[tenure]]&lt;=24,"1-2 Years",IF(Churn_Data[[#This Row],[tenure]]&lt;=36,"2-3 Years",IF(Churn_Data[[#This Row],[tenure]]&lt;=48,"3-4 Years",IF(Churn_Data[[#This Row],[tenure]]&lt;=60,"4-5 Years","5+ Years")))))</f>
        <v>5+ Years</v>
      </c>
      <c r="Z4789">
        <v>66</v>
      </c>
      <c r="AA4789">
        <v>3810.8</v>
      </c>
      <c r="AB4789">
        <f>IF(Churn_Data[[#This Row],[Churn]]="No",Churn_Data[[#This Row],[MonthlyCharges]],NA())</f>
        <v>58.2</v>
      </c>
      <c r="AC4789">
        <f>IF(Churn_Data[[#This Row],[Churn]]="No",Churn_Data[[#This Row],[tenure]],NA())</f>
        <v>66</v>
      </c>
      <c r="AD4789" t="e">
        <f>IF(Churn_Data[[#This Row],[Churn]]="Yes",Churn_Data[[#This Row],[MonthlyCharges]],NA())</f>
        <v>#N/A</v>
      </c>
      <c r="AE4789" t="e">
        <f>IF(Churn_Data[[#This Row],[Churn]]="Yes",Churn_Data[[#This Row],[tenure]],NA())</f>
        <v>#N/A</v>
      </c>
      <c r="AF4789">
        <v>3841.2</v>
      </c>
    </row>
    <row r="4790" spans="1:32" x14ac:dyDescent="0.3">
      <c r="A4790" t="s">
        <v>4824</v>
      </c>
      <c r="B4790" t="s">
        <v>23</v>
      </c>
      <c r="C4790" t="str">
        <f>IF(Churn_Data[[#This Row],[SeniorCitizen]]=1,"Yes","No")</f>
        <v>No</v>
      </c>
      <c r="D4790">
        <v>0</v>
      </c>
      <c r="E4790" t="s">
        <v>24</v>
      </c>
      <c r="F4790" t="s">
        <v>24</v>
      </c>
      <c r="G4790" t="s">
        <v>24</v>
      </c>
      <c r="H4790" t="s">
        <v>25</v>
      </c>
      <c r="I4790" t="s">
        <v>120</v>
      </c>
      <c r="J4790" t="str">
        <f>IF(Churn_Data[[#This Row],[InternetService]]&lt;&gt;"No","Yes","No")</f>
        <v>Yes</v>
      </c>
      <c r="K4790" t="s">
        <v>24</v>
      </c>
      <c r="L4790" t="s">
        <v>25</v>
      </c>
      <c r="M4790" t="s">
        <v>24</v>
      </c>
      <c r="N4790" t="s">
        <v>24</v>
      </c>
      <c r="O4790" t="s">
        <v>24</v>
      </c>
      <c r="P4790" t="s">
        <v>24</v>
      </c>
      <c r="Q4790" t="s">
        <v>25</v>
      </c>
      <c r="R4790">
        <f>IF(Churn_Data[[#This Row],[Churn]]="Yes",1,0)</f>
        <v>0</v>
      </c>
      <c r="S4790" t="s">
        <v>24</v>
      </c>
      <c r="T4790">
        <f>(Churn_Data[[#This Row],[OnlineSecurity]]="Yes")+(Churn_Data[[#This Row],[OnlineBackup]]="Yes")+(Churn_Data[[#This Row],[DeviceProtection]]="Yes")+(Churn_Data[[#This Row],[TechSupport]]="Yes")+(Churn_Data[[#This Row],[StreamingTV]]="Yes")+(Churn_Data[[#This Row],[StreamingMovies]]="Yes")</f>
        <v>5</v>
      </c>
      <c r="U4790" t="s">
        <v>3911</v>
      </c>
      <c r="V4790" t="s">
        <v>28</v>
      </c>
      <c r="W4790" t="str">
        <f>IF(ISNUMBER(SEARCH("automatic", Churn_Data[[#This Row],[PaymentMethod]])), "Automatic", "Manual")</f>
        <v>Manual</v>
      </c>
      <c r="X4790">
        <v>81</v>
      </c>
      <c r="Y4790" t="str">
        <f>IF(Churn_Data[[#This Row],[tenure]]&lt;=12,"0-1 Year",IF(Churn_Data[[#This Row],[tenure]]&lt;=24,"1-2 Years",IF(Churn_Data[[#This Row],[tenure]]&lt;=36,"2-3 Years",IF(Churn_Data[[#This Row],[tenure]]&lt;=48,"3-4 Years",IF(Churn_Data[[#This Row],[tenure]]&lt;=60,"4-5 Years","5+ Years")))))</f>
        <v>3-4 Years</v>
      </c>
      <c r="Z4790">
        <v>45</v>
      </c>
      <c r="AA4790">
        <v>3533.6</v>
      </c>
      <c r="AB4790">
        <f>IF(Churn_Data[[#This Row],[Churn]]="No",Churn_Data[[#This Row],[MonthlyCharges]],NA())</f>
        <v>81</v>
      </c>
      <c r="AC4790">
        <f>IF(Churn_Data[[#This Row],[Churn]]="No",Churn_Data[[#This Row],[tenure]],NA())</f>
        <v>45</v>
      </c>
      <c r="AD4790" t="e">
        <f>IF(Churn_Data[[#This Row],[Churn]]="Yes",Churn_Data[[#This Row],[MonthlyCharges]],NA())</f>
        <v>#N/A</v>
      </c>
      <c r="AE4790" t="e">
        <f>IF(Churn_Data[[#This Row],[Churn]]="Yes",Churn_Data[[#This Row],[tenure]],NA())</f>
        <v>#N/A</v>
      </c>
      <c r="AF4790">
        <v>3645</v>
      </c>
    </row>
    <row r="4791" spans="1:32" x14ac:dyDescent="0.3">
      <c r="A4791" t="s">
        <v>4825</v>
      </c>
      <c r="B4791" t="s">
        <v>23</v>
      </c>
      <c r="C4791" t="str">
        <f>IF(Churn_Data[[#This Row],[SeniorCitizen]]=1,"Yes","No")</f>
        <v>No</v>
      </c>
      <c r="D4791">
        <v>0</v>
      </c>
      <c r="E4791" t="s">
        <v>24</v>
      </c>
      <c r="F4791" t="s">
        <v>24</v>
      </c>
      <c r="G4791" t="s">
        <v>24</v>
      </c>
      <c r="H4791" t="s">
        <v>25</v>
      </c>
      <c r="I4791" t="s">
        <v>120</v>
      </c>
      <c r="J4791" t="str">
        <f>IF(Churn_Data[[#This Row],[InternetService]]&lt;&gt;"No","Yes","No")</f>
        <v>Yes</v>
      </c>
      <c r="K4791" t="s">
        <v>24</v>
      </c>
      <c r="L4791" t="s">
        <v>24</v>
      </c>
      <c r="M4791" t="s">
        <v>24</v>
      </c>
      <c r="N4791" t="s">
        <v>24</v>
      </c>
      <c r="O4791" t="s">
        <v>24</v>
      </c>
      <c r="P4791" t="s">
        <v>24</v>
      </c>
      <c r="Q4791" t="s">
        <v>25</v>
      </c>
      <c r="R4791">
        <f>IF(Churn_Data[[#This Row],[Churn]]="Yes",1,0)</f>
        <v>0</v>
      </c>
      <c r="S4791" t="s">
        <v>25</v>
      </c>
      <c r="T4791">
        <f>(Churn_Data[[#This Row],[OnlineSecurity]]="Yes")+(Churn_Data[[#This Row],[OnlineBackup]]="Yes")+(Churn_Data[[#This Row],[DeviceProtection]]="Yes")+(Churn_Data[[#This Row],[TechSupport]]="Yes")+(Churn_Data[[#This Row],[StreamingTV]]="Yes")+(Churn_Data[[#This Row],[StreamingMovies]]="Yes")</f>
        <v>6</v>
      </c>
      <c r="U4791" t="s">
        <v>3911</v>
      </c>
      <c r="V4791" t="s">
        <v>72</v>
      </c>
      <c r="W4791" t="str">
        <f>IF(ISNUMBER(SEARCH("automatic", Churn_Data[[#This Row],[PaymentMethod]])), "Automatic", "Manual")</f>
        <v>Automatic</v>
      </c>
      <c r="X4791">
        <v>85.5</v>
      </c>
      <c r="Y4791" t="str">
        <f>IF(Churn_Data[[#This Row],[tenure]]&lt;=12,"0-1 Year",IF(Churn_Data[[#This Row],[tenure]]&lt;=24,"1-2 Years",IF(Churn_Data[[#This Row],[tenure]]&lt;=36,"2-3 Years",IF(Churn_Data[[#This Row],[tenure]]&lt;=48,"3-4 Years",IF(Churn_Data[[#This Row],[tenure]]&lt;=60,"4-5 Years","5+ Years")))))</f>
        <v>4-5 Years</v>
      </c>
      <c r="Z4791">
        <v>51</v>
      </c>
      <c r="AA4791">
        <v>4421.95</v>
      </c>
      <c r="AB4791">
        <f>IF(Churn_Data[[#This Row],[Churn]]="No",Churn_Data[[#This Row],[MonthlyCharges]],NA())</f>
        <v>85.5</v>
      </c>
      <c r="AC4791">
        <f>IF(Churn_Data[[#This Row],[Churn]]="No",Churn_Data[[#This Row],[tenure]],NA())</f>
        <v>51</v>
      </c>
      <c r="AD4791" t="e">
        <f>IF(Churn_Data[[#This Row],[Churn]]="Yes",Churn_Data[[#This Row],[MonthlyCharges]],NA())</f>
        <v>#N/A</v>
      </c>
      <c r="AE4791" t="e">
        <f>IF(Churn_Data[[#This Row],[Churn]]="Yes",Churn_Data[[#This Row],[tenure]],NA())</f>
        <v>#N/A</v>
      </c>
      <c r="AF4791">
        <v>4360.5</v>
      </c>
    </row>
    <row r="4792" spans="1:32" x14ac:dyDescent="0.3">
      <c r="A4792" t="s">
        <v>4826</v>
      </c>
      <c r="B4792" t="s">
        <v>30</v>
      </c>
      <c r="C4792" t="str">
        <f>IF(Churn_Data[[#This Row],[SeniorCitizen]]=1,"Yes","No")</f>
        <v>No</v>
      </c>
      <c r="D4792">
        <v>0</v>
      </c>
      <c r="E4792" t="s">
        <v>24</v>
      </c>
      <c r="F4792" t="s">
        <v>24</v>
      </c>
      <c r="G4792" t="s">
        <v>24</v>
      </c>
      <c r="H4792" t="s">
        <v>25</v>
      </c>
      <c r="I4792" t="s">
        <v>120</v>
      </c>
      <c r="J4792" t="str">
        <f>IF(Churn_Data[[#This Row],[InternetService]]&lt;&gt;"No","Yes","No")</f>
        <v>Yes</v>
      </c>
      <c r="K4792" t="s">
        <v>24</v>
      </c>
      <c r="L4792" t="s">
        <v>24</v>
      </c>
      <c r="M4792" t="s">
        <v>24</v>
      </c>
      <c r="N4792" t="s">
        <v>24</v>
      </c>
      <c r="O4792" t="s">
        <v>24</v>
      </c>
      <c r="P4792" t="s">
        <v>24</v>
      </c>
      <c r="Q4792" t="s">
        <v>25</v>
      </c>
      <c r="R4792">
        <f>IF(Churn_Data[[#This Row],[Churn]]="Yes",1,0)</f>
        <v>0</v>
      </c>
      <c r="S4792" t="s">
        <v>24</v>
      </c>
      <c r="T4792">
        <f>(Churn_Data[[#This Row],[OnlineSecurity]]="Yes")+(Churn_Data[[#This Row],[OnlineBackup]]="Yes")+(Churn_Data[[#This Row],[DeviceProtection]]="Yes")+(Churn_Data[[#This Row],[TechSupport]]="Yes")+(Churn_Data[[#This Row],[StreamingTV]]="Yes")+(Churn_Data[[#This Row],[StreamingMovies]]="Yes")</f>
        <v>6</v>
      </c>
      <c r="U4792" t="s">
        <v>3911</v>
      </c>
      <c r="V4792" t="s">
        <v>28</v>
      </c>
      <c r="W4792" t="str">
        <f>IF(ISNUMBER(SEARCH("automatic", Churn_Data[[#This Row],[PaymentMethod]])), "Automatic", "Manual")</f>
        <v>Manual</v>
      </c>
      <c r="X4792">
        <v>84.35</v>
      </c>
      <c r="Y4792" t="str">
        <f>IF(Churn_Data[[#This Row],[tenure]]&lt;=12,"0-1 Year",IF(Churn_Data[[#This Row],[tenure]]&lt;=24,"1-2 Years",IF(Churn_Data[[#This Row],[tenure]]&lt;=36,"2-3 Years",IF(Churn_Data[[#This Row],[tenure]]&lt;=48,"3-4 Years",IF(Churn_Data[[#This Row],[tenure]]&lt;=60,"4-5 Years","5+ Years")))))</f>
        <v>3-4 Years</v>
      </c>
      <c r="Z4792">
        <v>45</v>
      </c>
      <c r="AA4792">
        <v>3858.05</v>
      </c>
      <c r="AB4792">
        <f>IF(Churn_Data[[#This Row],[Churn]]="No",Churn_Data[[#This Row],[MonthlyCharges]],NA())</f>
        <v>84.35</v>
      </c>
      <c r="AC4792">
        <f>IF(Churn_Data[[#This Row],[Churn]]="No",Churn_Data[[#This Row],[tenure]],NA())</f>
        <v>45</v>
      </c>
      <c r="AD4792" t="e">
        <f>IF(Churn_Data[[#This Row],[Churn]]="Yes",Churn_Data[[#This Row],[MonthlyCharges]],NA())</f>
        <v>#N/A</v>
      </c>
      <c r="AE4792" t="e">
        <f>IF(Churn_Data[[#This Row],[Churn]]="Yes",Churn_Data[[#This Row],[tenure]],NA())</f>
        <v>#N/A</v>
      </c>
      <c r="AF4792">
        <v>3795.75</v>
      </c>
    </row>
    <row r="4793" spans="1:32" x14ac:dyDescent="0.3">
      <c r="A4793" t="s">
        <v>4827</v>
      </c>
      <c r="B4793" t="s">
        <v>30</v>
      </c>
      <c r="C4793" t="str">
        <f>IF(Churn_Data[[#This Row],[SeniorCitizen]]=1,"Yes","No")</f>
        <v>No</v>
      </c>
      <c r="D4793">
        <v>0</v>
      </c>
      <c r="E4793" t="s">
        <v>24</v>
      </c>
      <c r="F4793" t="s">
        <v>24</v>
      </c>
      <c r="G4793" t="s">
        <v>24</v>
      </c>
      <c r="H4793" t="s">
        <v>25</v>
      </c>
      <c r="I4793" t="s">
        <v>120</v>
      </c>
      <c r="J4793" t="str">
        <f>IF(Churn_Data[[#This Row],[InternetService]]&lt;&gt;"No","Yes","No")</f>
        <v>Yes</v>
      </c>
      <c r="K4793" t="s">
        <v>24</v>
      </c>
      <c r="L4793" t="s">
        <v>24</v>
      </c>
      <c r="M4793" t="s">
        <v>24</v>
      </c>
      <c r="N4793" t="s">
        <v>24</v>
      </c>
      <c r="O4793" t="s">
        <v>24</v>
      </c>
      <c r="P4793" t="s">
        <v>25</v>
      </c>
      <c r="Q4793" t="s">
        <v>25</v>
      </c>
      <c r="R4793">
        <f>IF(Churn_Data[[#This Row],[Churn]]="Yes",1,0)</f>
        <v>0</v>
      </c>
      <c r="S4793" t="s">
        <v>24</v>
      </c>
      <c r="T4793">
        <f>(Churn_Data[[#This Row],[OnlineSecurity]]="Yes")+(Churn_Data[[#This Row],[OnlineBackup]]="Yes")+(Churn_Data[[#This Row],[DeviceProtection]]="Yes")+(Churn_Data[[#This Row],[TechSupport]]="Yes")+(Churn_Data[[#This Row],[StreamingTV]]="Yes")+(Churn_Data[[#This Row],[StreamingMovies]]="Yes")</f>
        <v>5</v>
      </c>
      <c r="U4793" t="s">
        <v>3911</v>
      </c>
      <c r="V4793" t="s">
        <v>46</v>
      </c>
      <c r="W4793" t="str">
        <f>IF(ISNUMBER(SEARCH("automatic", Churn_Data[[#This Row],[PaymentMethod]])), "Automatic", "Manual")</f>
        <v>Automatic</v>
      </c>
      <c r="X4793">
        <v>75.75</v>
      </c>
      <c r="Y4793" t="str">
        <f>IF(Churn_Data[[#This Row],[tenure]]&lt;=12,"0-1 Year",IF(Churn_Data[[#This Row],[tenure]]&lt;=24,"1-2 Years",IF(Churn_Data[[#This Row],[tenure]]&lt;=36,"2-3 Years",IF(Churn_Data[[#This Row],[tenure]]&lt;=48,"3-4 Years",IF(Churn_Data[[#This Row],[tenure]]&lt;=60,"4-5 Years","5+ Years")))))</f>
        <v>5+ Years</v>
      </c>
      <c r="Z4793">
        <v>69</v>
      </c>
      <c r="AA4793">
        <v>5388.15</v>
      </c>
      <c r="AB4793">
        <f>IF(Churn_Data[[#This Row],[Churn]]="No",Churn_Data[[#This Row],[MonthlyCharges]],NA())</f>
        <v>75.75</v>
      </c>
      <c r="AC4793">
        <f>IF(Churn_Data[[#This Row],[Churn]]="No",Churn_Data[[#This Row],[tenure]],NA())</f>
        <v>69</v>
      </c>
      <c r="AD4793" t="e">
        <f>IF(Churn_Data[[#This Row],[Churn]]="Yes",Churn_Data[[#This Row],[MonthlyCharges]],NA())</f>
        <v>#N/A</v>
      </c>
      <c r="AE4793" t="e">
        <f>IF(Churn_Data[[#This Row],[Churn]]="Yes",Churn_Data[[#This Row],[tenure]],NA())</f>
        <v>#N/A</v>
      </c>
      <c r="AF4793">
        <v>5226.75</v>
      </c>
    </row>
    <row r="4794" spans="1:32" x14ac:dyDescent="0.3">
      <c r="A4794" t="s">
        <v>4828</v>
      </c>
      <c r="B4794" t="s">
        <v>30</v>
      </c>
      <c r="C4794" t="str">
        <f>IF(Churn_Data[[#This Row],[SeniorCitizen]]=1,"Yes","No")</f>
        <v>No</v>
      </c>
      <c r="D4794">
        <v>0</v>
      </c>
      <c r="E4794" t="s">
        <v>24</v>
      </c>
      <c r="F4794" t="s">
        <v>24</v>
      </c>
      <c r="G4794" t="s">
        <v>24</v>
      </c>
      <c r="H4794" t="s">
        <v>25</v>
      </c>
      <c r="I4794" t="s">
        <v>120</v>
      </c>
      <c r="J4794" t="str">
        <f>IF(Churn_Data[[#This Row],[InternetService]]&lt;&gt;"No","Yes","No")</f>
        <v>Yes</v>
      </c>
      <c r="K4794" t="s">
        <v>24</v>
      </c>
      <c r="L4794" t="s">
        <v>24</v>
      </c>
      <c r="M4794" t="s">
        <v>25</v>
      </c>
      <c r="N4794" t="s">
        <v>24</v>
      </c>
      <c r="O4794" t="s">
        <v>25</v>
      </c>
      <c r="P4794" t="s">
        <v>25</v>
      </c>
      <c r="Q4794" t="s">
        <v>25</v>
      </c>
      <c r="R4794">
        <f>IF(Churn_Data[[#This Row],[Churn]]="Yes",1,0)</f>
        <v>0</v>
      </c>
      <c r="S4794" t="s">
        <v>25</v>
      </c>
      <c r="T4794">
        <f>(Churn_Data[[#This Row],[OnlineSecurity]]="Yes")+(Churn_Data[[#This Row],[OnlineBackup]]="Yes")+(Churn_Data[[#This Row],[DeviceProtection]]="Yes")+(Churn_Data[[#This Row],[TechSupport]]="Yes")+(Churn_Data[[#This Row],[StreamingTV]]="Yes")+(Churn_Data[[#This Row],[StreamingMovies]]="Yes")</f>
        <v>3</v>
      </c>
      <c r="U4794" t="s">
        <v>3911</v>
      </c>
      <c r="V4794" t="s">
        <v>72</v>
      </c>
      <c r="W4794" t="str">
        <f>IF(ISNUMBER(SEARCH("automatic", Churn_Data[[#This Row],[PaymentMethod]])), "Automatic", "Manual")</f>
        <v>Automatic</v>
      </c>
      <c r="X4794">
        <v>60.5</v>
      </c>
      <c r="Y4794" t="str">
        <f>IF(Churn_Data[[#This Row],[tenure]]&lt;=12,"0-1 Year",IF(Churn_Data[[#This Row],[tenure]]&lt;=24,"1-2 Years",IF(Churn_Data[[#This Row],[tenure]]&lt;=36,"2-3 Years",IF(Churn_Data[[#This Row],[tenure]]&lt;=48,"3-4 Years",IF(Churn_Data[[#This Row],[tenure]]&lt;=60,"4-5 Years","5+ Years")))))</f>
        <v>4-5 Years</v>
      </c>
      <c r="Z4794">
        <v>51</v>
      </c>
      <c r="AA4794">
        <v>3121.45</v>
      </c>
      <c r="AB4794">
        <f>IF(Churn_Data[[#This Row],[Churn]]="No",Churn_Data[[#This Row],[MonthlyCharges]],NA())</f>
        <v>60.5</v>
      </c>
      <c r="AC4794">
        <f>IF(Churn_Data[[#This Row],[Churn]]="No",Churn_Data[[#This Row],[tenure]],NA())</f>
        <v>51</v>
      </c>
      <c r="AD4794" t="e">
        <f>IF(Churn_Data[[#This Row],[Churn]]="Yes",Churn_Data[[#This Row],[MonthlyCharges]],NA())</f>
        <v>#N/A</v>
      </c>
      <c r="AE4794" t="e">
        <f>IF(Churn_Data[[#This Row],[Churn]]="Yes",Churn_Data[[#This Row],[tenure]],NA())</f>
        <v>#N/A</v>
      </c>
      <c r="AF4794">
        <v>3085.5</v>
      </c>
    </row>
    <row r="4795" spans="1:32" x14ac:dyDescent="0.3">
      <c r="A4795" t="s">
        <v>4829</v>
      </c>
      <c r="B4795" t="s">
        <v>23</v>
      </c>
      <c r="C4795" t="str">
        <f>IF(Churn_Data[[#This Row],[SeniorCitizen]]=1,"Yes","No")</f>
        <v>No</v>
      </c>
      <c r="D4795">
        <v>0</v>
      </c>
      <c r="E4795" t="s">
        <v>24</v>
      </c>
      <c r="F4795" t="s">
        <v>24</v>
      </c>
      <c r="G4795" t="s">
        <v>24</v>
      </c>
      <c r="H4795" t="s">
        <v>25</v>
      </c>
      <c r="I4795" t="s">
        <v>120</v>
      </c>
      <c r="J4795" t="str">
        <f>IF(Churn_Data[[#This Row],[InternetService]]&lt;&gt;"No","Yes","No")</f>
        <v>Yes</v>
      </c>
      <c r="K4795" t="s">
        <v>24</v>
      </c>
      <c r="L4795" t="s">
        <v>24</v>
      </c>
      <c r="M4795" t="s">
        <v>24</v>
      </c>
      <c r="N4795" t="s">
        <v>24</v>
      </c>
      <c r="O4795" t="s">
        <v>24</v>
      </c>
      <c r="P4795" t="s">
        <v>25</v>
      </c>
      <c r="Q4795" t="s">
        <v>25</v>
      </c>
      <c r="R4795">
        <f>IF(Churn_Data[[#This Row],[Churn]]="Yes",1,0)</f>
        <v>0</v>
      </c>
      <c r="S4795" t="s">
        <v>25</v>
      </c>
      <c r="T4795">
        <f>(Churn_Data[[#This Row],[OnlineSecurity]]="Yes")+(Churn_Data[[#This Row],[OnlineBackup]]="Yes")+(Churn_Data[[#This Row],[DeviceProtection]]="Yes")+(Churn_Data[[#This Row],[TechSupport]]="Yes")+(Churn_Data[[#This Row],[StreamingTV]]="Yes")+(Churn_Data[[#This Row],[StreamingMovies]]="Yes")</f>
        <v>5</v>
      </c>
      <c r="U4795" t="s">
        <v>3911</v>
      </c>
      <c r="V4795" t="s">
        <v>72</v>
      </c>
      <c r="W4795" t="str">
        <f>IF(ISNUMBER(SEARCH("automatic", Churn_Data[[#This Row],[PaymentMethod]])), "Automatic", "Manual")</f>
        <v>Automatic</v>
      </c>
      <c r="X4795">
        <v>75.55</v>
      </c>
      <c r="Y4795" t="str">
        <f>IF(Churn_Data[[#This Row],[tenure]]&lt;=12,"0-1 Year",IF(Churn_Data[[#This Row],[tenure]]&lt;=24,"1-2 Years",IF(Churn_Data[[#This Row],[tenure]]&lt;=36,"2-3 Years",IF(Churn_Data[[#This Row],[tenure]]&lt;=48,"3-4 Years",IF(Churn_Data[[#This Row],[tenure]]&lt;=60,"4-5 Years","5+ Years")))))</f>
        <v>5+ Years</v>
      </c>
      <c r="Z4795">
        <v>63</v>
      </c>
      <c r="AA4795">
        <v>4707.8500000000004</v>
      </c>
      <c r="AB4795">
        <f>IF(Churn_Data[[#This Row],[Churn]]="No",Churn_Data[[#This Row],[MonthlyCharges]],NA())</f>
        <v>75.55</v>
      </c>
      <c r="AC4795">
        <f>IF(Churn_Data[[#This Row],[Churn]]="No",Churn_Data[[#This Row],[tenure]],NA())</f>
        <v>63</v>
      </c>
      <c r="AD4795" t="e">
        <f>IF(Churn_Data[[#This Row],[Churn]]="Yes",Churn_Data[[#This Row],[MonthlyCharges]],NA())</f>
        <v>#N/A</v>
      </c>
      <c r="AE4795" t="e">
        <f>IF(Churn_Data[[#This Row],[Churn]]="Yes",Churn_Data[[#This Row],[tenure]],NA())</f>
        <v>#N/A</v>
      </c>
      <c r="AF4795">
        <v>4759.6499999999996</v>
      </c>
    </row>
    <row r="4796" spans="1:32" x14ac:dyDescent="0.3">
      <c r="A4796" t="s">
        <v>4830</v>
      </c>
      <c r="B4796" t="s">
        <v>23</v>
      </c>
      <c r="C4796" t="str">
        <f>IF(Churn_Data[[#This Row],[SeniorCitizen]]=1,"Yes","No")</f>
        <v>No</v>
      </c>
      <c r="D4796">
        <v>0</v>
      </c>
      <c r="E4796" t="s">
        <v>25</v>
      </c>
      <c r="F4796" t="s">
        <v>25</v>
      </c>
      <c r="G4796" t="s">
        <v>24</v>
      </c>
      <c r="H4796" t="s">
        <v>25</v>
      </c>
      <c r="I4796" t="s">
        <v>120</v>
      </c>
      <c r="J4796" t="str">
        <f>IF(Churn_Data[[#This Row],[InternetService]]&lt;&gt;"No","Yes","No")</f>
        <v>Yes</v>
      </c>
      <c r="K4796" t="s">
        <v>24</v>
      </c>
      <c r="L4796" t="s">
        <v>25</v>
      </c>
      <c r="M4796" t="s">
        <v>24</v>
      </c>
      <c r="N4796" t="s">
        <v>24</v>
      </c>
      <c r="O4796" t="s">
        <v>24</v>
      </c>
      <c r="P4796" t="s">
        <v>24</v>
      </c>
      <c r="Q4796" t="s">
        <v>25</v>
      </c>
      <c r="R4796">
        <f>IF(Churn_Data[[#This Row],[Churn]]="Yes",1,0)</f>
        <v>0</v>
      </c>
      <c r="S4796" t="s">
        <v>25</v>
      </c>
      <c r="T4796">
        <f>(Churn_Data[[#This Row],[OnlineSecurity]]="Yes")+(Churn_Data[[#This Row],[OnlineBackup]]="Yes")+(Churn_Data[[#This Row],[DeviceProtection]]="Yes")+(Churn_Data[[#This Row],[TechSupport]]="Yes")+(Churn_Data[[#This Row],[StreamingTV]]="Yes")+(Churn_Data[[#This Row],[StreamingMovies]]="Yes")</f>
        <v>5</v>
      </c>
      <c r="U4796" t="s">
        <v>3911</v>
      </c>
      <c r="V4796" t="s">
        <v>46</v>
      </c>
      <c r="W4796" t="str">
        <f>IF(ISNUMBER(SEARCH("automatic", Churn_Data[[#This Row],[PaymentMethod]])), "Automatic", "Manual")</f>
        <v>Automatic</v>
      </c>
      <c r="X4796">
        <v>81.650000000000006</v>
      </c>
      <c r="Y4796" t="str">
        <f>IF(Churn_Data[[#This Row],[tenure]]&lt;=12,"0-1 Year",IF(Churn_Data[[#This Row],[tenure]]&lt;=24,"1-2 Years",IF(Churn_Data[[#This Row],[tenure]]&lt;=36,"2-3 Years",IF(Churn_Data[[#This Row],[tenure]]&lt;=48,"3-4 Years",IF(Churn_Data[[#This Row],[tenure]]&lt;=60,"4-5 Years","5+ Years")))))</f>
        <v>3-4 Years</v>
      </c>
      <c r="Z4796">
        <v>45</v>
      </c>
      <c r="AA4796">
        <v>3618.7</v>
      </c>
      <c r="AB4796">
        <f>IF(Churn_Data[[#This Row],[Churn]]="No",Churn_Data[[#This Row],[MonthlyCharges]],NA())</f>
        <v>81.650000000000006</v>
      </c>
      <c r="AC4796">
        <f>IF(Churn_Data[[#This Row],[Churn]]="No",Churn_Data[[#This Row],[tenure]],NA())</f>
        <v>45</v>
      </c>
      <c r="AD4796" t="e">
        <f>IF(Churn_Data[[#This Row],[Churn]]="Yes",Churn_Data[[#This Row],[MonthlyCharges]],NA())</f>
        <v>#N/A</v>
      </c>
      <c r="AE4796" t="e">
        <f>IF(Churn_Data[[#This Row],[Churn]]="Yes",Churn_Data[[#This Row],[tenure]],NA())</f>
        <v>#N/A</v>
      </c>
      <c r="AF4796">
        <v>3674.25</v>
      </c>
    </row>
    <row r="4797" spans="1:32" x14ac:dyDescent="0.3">
      <c r="A4797" t="s">
        <v>4831</v>
      </c>
      <c r="B4797" t="s">
        <v>23</v>
      </c>
      <c r="C4797" t="str">
        <f>IF(Churn_Data[[#This Row],[SeniorCitizen]]=1,"Yes","No")</f>
        <v>No</v>
      </c>
      <c r="D4797">
        <v>0</v>
      </c>
      <c r="E4797" t="s">
        <v>24</v>
      </c>
      <c r="F4797" t="s">
        <v>25</v>
      </c>
      <c r="G4797" t="s">
        <v>24</v>
      </c>
      <c r="H4797" t="s">
        <v>25</v>
      </c>
      <c r="I4797" t="s">
        <v>120</v>
      </c>
      <c r="J4797" t="str">
        <f>IF(Churn_Data[[#This Row],[InternetService]]&lt;&gt;"No","Yes","No")</f>
        <v>Yes</v>
      </c>
      <c r="K4797" t="s">
        <v>24</v>
      </c>
      <c r="L4797" t="s">
        <v>25</v>
      </c>
      <c r="M4797" t="s">
        <v>24</v>
      </c>
      <c r="N4797" t="s">
        <v>24</v>
      </c>
      <c r="O4797" t="s">
        <v>25</v>
      </c>
      <c r="P4797" t="s">
        <v>25</v>
      </c>
      <c r="Q4797" t="s">
        <v>25</v>
      </c>
      <c r="R4797">
        <f>IF(Churn_Data[[#This Row],[Churn]]="Yes",1,0)</f>
        <v>0</v>
      </c>
      <c r="S4797" t="s">
        <v>25</v>
      </c>
      <c r="T4797">
        <f>(Churn_Data[[#This Row],[OnlineSecurity]]="Yes")+(Churn_Data[[#This Row],[OnlineBackup]]="Yes")+(Churn_Data[[#This Row],[DeviceProtection]]="Yes")+(Churn_Data[[#This Row],[TechSupport]]="Yes")+(Churn_Data[[#This Row],[StreamingTV]]="Yes")+(Churn_Data[[#This Row],[StreamingMovies]]="Yes")</f>
        <v>3</v>
      </c>
      <c r="U4797" t="s">
        <v>3911</v>
      </c>
      <c r="V4797" t="s">
        <v>72</v>
      </c>
      <c r="W4797" t="str">
        <f>IF(ISNUMBER(SEARCH("automatic", Churn_Data[[#This Row],[PaymentMethod]])), "Automatic", "Manual")</f>
        <v>Automatic</v>
      </c>
      <c r="X4797">
        <v>58.9</v>
      </c>
      <c r="Y4797" t="str">
        <f>IF(Churn_Data[[#This Row],[tenure]]&lt;=12,"0-1 Year",IF(Churn_Data[[#This Row],[tenure]]&lt;=24,"1-2 Years",IF(Churn_Data[[#This Row],[tenure]]&lt;=36,"2-3 Years",IF(Churn_Data[[#This Row],[tenure]]&lt;=48,"3-4 Years",IF(Churn_Data[[#This Row],[tenure]]&lt;=60,"4-5 Years","5+ Years")))))</f>
        <v>5+ Years</v>
      </c>
      <c r="Z4797">
        <v>65</v>
      </c>
      <c r="AA4797">
        <v>3857.1</v>
      </c>
      <c r="AB4797">
        <f>IF(Churn_Data[[#This Row],[Churn]]="No",Churn_Data[[#This Row],[MonthlyCharges]],NA())</f>
        <v>58.9</v>
      </c>
      <c r="AC4797">
        <f>IF(Churn_Data[[#This Row],[Churn]]="No",Churn_Data[[#This Row],[tenure]],NA())</f>
        <v>65</v>
      </c>
      <c r="AD4797" t="e">
        <f>IF(Churn_Data[[#This Row],[Churn]]="Yes",Churn_Data[[#This Row],[MonthlyCharges]],NA())</f>
        <v>#N/A</v>
      </c>
      <c r="AE4797" t="e">
        <f>IF(Churn_Data[[#This Row],[Churn]]="Yes",Churn_Data[[#This Row],[tenure]],NA())</f>
        <v>#N/A</v>
      </c>
      <c r="AF4797">
        <v>3828.5</v>
      </c>
    </row>
    <row r="4798" spans="1:32" x14ac:dyDescent="0.3">
      <c r="A4798" t="s">
        <v>4832</v>
      </c>
      <c r="B4798" t="s">
        <v>30</v>
      </c>
      <c r="C4798" t="str">
        <f>IF(Churn_Data[[#This Row],[SeniorCitizen]]=1,"Yes","No")</f>
        <v>No</v>
      </c>
      <c r="D4798">
        <v>0</v>
      </c>
      <c r="E4798" t="s">
        <v>24</v>
      </c>
      <c r="F4798" t="s">
        <v>24</v>
      </c>
      <c r="G4798" t="s">
        <v>24</v>
      </c>
      <c r="H4798" t="s">
        <v>25</v>
      </c>
      <c r="I4798" t="s">
        <v>120</v>
      </c>
      <c r="J4798" t="str">
        <f>IF(Churn_Data[[#This Row],[InternetService]]&lt;&gt;"No","Yes","No")</f>
        <v>Yes</v>
      </c>
      <c r="K4798" t="s">
        <v>24</v>
      </c>
      <c r="L4798" t="s">
        <v>25</v>
      </c>
      <c r="M4798" t="s">
        <v>24</v>
      </c>
      <c r="N4798" t="s">
        <v>24</v>
      </c>
      <c r="O4798" t="s">
        <v>25</v>
      </c>
      <c r="P4798" t="s">
        <v>25</v>
      </c>
      <c r="Q4798" t="s">
        <v>25</v>
      </c>
      <c r="R4798">
        <f>IF(Churn_Data[[#This Row],[Churn]]="Yes",1,0)</f>
        <v>0</v>
      </c>
      <c r="S4798" t="s">
        <v>24</v>
      </c>
      <c r="T4798">
        <f>(Churn_Data[[#This Row],[OnlineSecurity]]="Yes")+(Churn_Data[[#This Row],[OnlineBackup]]="Yes")+(Churn_Data[[#This Row],[DeviceProtection]]="Yes")+(Churn_Data[[#This Row],[TechSupport]]="Yes")+(Churn_Data[[#This Row],[StreamingTV]]="Yes")+(Churn_Data[[#This Row],[StreamingMovies]]="Yes")</f>
        <v>3</v>
      </c>
      <c r="U4798" t="s">
        <v>3911</v>
      </c>
      <c r="V4798" t="s">
        <v>46</v>
      </c>
      <c r="W4798" t="str">
        <f>IF(ISNUMBER(SEARCH("automatic", Churn_Data[[#This Row],[PaymentMethod]])), "Automatic", "Manual")</f>
        <v>Automatic</v>
      </c>
      <c r="X4798">
        <v>60.4</v>
      </c>
      <c r="Y4798" t="str">
        <f>IF(Churn_Data[[#This Row],[tenure]]&lt;=12,"0-1 Year",IF(Churn_Data[[#This Row],[tenure]]&lt;=24,"1-2 Years",IF(Churn_Data[[#This Row],[tenure]]&lt;=36,"2-3 Years",IF(Churn_Data[[#This Row],[tenure]]&lt;=48,"3-4 Years",IF(Churn_Data[[#This Row],[tenure]]&lt;=60,"4-5 Years","5+ Years")))))</f>
        <v>5+ Years</v>
      </c>
      <c r="Z4798">
        <v>67</v>
      </c>
      <c r="AA4798">
        <v>3953.7</v>
      </c>
      <c r="AB4798">
        <f>IF(Churn_Data[[#This Row],[Churn]]="No",Churn_Data[[#This Row],[MonthlyCharges]],NA())</f>
        <v>60.4</v>
      </c>
      <c r="AC4798">
        <f>IF(Churn_Data[[#This Row],[Churn]]="No",Churn_Data[[#This Row],[tenure]],NA())</f>
        <v>67</v>
      </c>
      <c r="AD4798" t="e">
        <f>IF(Churn_Data[[#This Row],[Churn]]="Yes",Churn_Data[[#This Row],[MonthlyCharges]],NA())</f>
        <v>#N/A</v>
      </c>
      <c r="AE4798" t="e">
        <f>IF(Churn_Data[[#This Row],[Churn]]="Yes",Churn_Data[[#This Row],[tenure]],NA())</f>
        <v>#N/A</v>
      </c>
      <c r="AF4798">
        <v>4046.8</v>
      </c>
    </row>
    <row r="4799" spans="1:32" x14ac:dyDescent="0.3">
      <c r="A4799" t="s">
        <v>4833</v>
      </c>
      <c r="B4799" t="s">
        <v>30</v>
      </c>
      <c r="C4799" t="str">
        <f>IF(Churn_Data[[#This Row],[SeniorCitizen]]=1,"Yes","No")</f>
        <v>No</v>
      </c>
      <c r="D4799">
        <v>0</v>
      </c>
      <c r="E4799" t="s">
        <v>24</v>
      </c>
      <c r="F4799" t="s">
        <v>24</v>
      </c>
      <c r="G4799" t="s">
        <v>24</v>
      </c>
      <c r="H4799" t="s">
        <v>25</v>
      </c>
      <c r="I4799" t="s">
        <v>120</v>
      </c>
      <c r="J4799" t="str">
        <f>IF(Churn_Data[[#This Row],[InternetService]]&lt;&gt;"No","Yes","No")</f>
        <v>Yes</v>
      </c>
      <c r="K4799" t="s">
        <v>24</v>
      </c>
      <c r="L4799" t="s">
        <v>25</v>
      </c>
      <c r="M4799" t="s">
        <v>24</v>
      </c>
      <c r="N4799" t="s">
        <v>24</v>
      </c>
      <c r="O4799" t="s">
        <v>25</v>
      </c>
      <c r="P4799" t="s">
        <v>24</v>
      </c>
      <c r="Q4799" t="s">
        <v>25</v>
      </c>
      <c r="R4799">
        <f>IF(Churn_Data[[#This Row],[Churn]]="Yes",1,0)</f>
        <v>0</v>
      </c>
      <c r="S4799" t="s">
        <v>25</v>
      </c>
      <c r="T4799">
        <f>(Churn_Data[[#This Row],[OnlineSecurity]]="Yes")+(Churn_Data[[#This Row],[OnlineBackup]]="Yes")+(Churn_Data[[#This Row],[DeviceProtection]]="Yes")+(Churn_Data[[#This Row],[TechSupport]]="Yes")+(Churn_Data[[#This Row],[StreamingTV]]="Yes")+(Churn_Data[[#This Row],[StreamingMovies]]="Yes")</f>
        <v>4</v>
      </c>
      <c r="U4799" t="s">
        <v>3911</v>
      </c>
      <c r="V4799" t="s">
        <v>28</v>
      </c>
      <c r="W4799" t="str">
        <f>IF(ISNUMBER(SEARCH("automatic", Churn_Data[[#This Row],[PaymentMethod]])), "Automatic", "Manual")</f>
        <v>Manual</v>
      </c>
      <c r="X4799">
        <v>67.849999999999994</v>
      </c>
      <c r="Y4799" t="str">
        <f>IF(Churn_Data[[#This Row],[tenure]]&lt;=12,"0-1 Year",IF(Churn_Data[[#This Row],[tenure]]&lt;=24,"1-2 Years",IF(Churn_Data[[#This Row],[tenure]]&lt;=36,"2-3 Years",IF(Churn_Data[[#This Row],[tenure]]&lt;=48,"3-4 Years",IF(Churn_Data[[#This Row],[tenure]]&lt;=60,"4-5 Years","5+ Years")))))</f>
        <v>5+ Years</v>
      </c>
      <c r="Z4799">
        <v>67</v>
      </c>
      <c r="AA4799">
        <v>4627.6499999999996</v>
      </c>
      <c r="AB4799">
        <f>IF(Churn_Data[[#This Row],[Churn]]="No",Churn_Data[[#This Row],[MonthlyCharges]],NA())</f>
        <v>67.849999999999994</v>
      </c>
      <c r="AC4799">
        <f>IF(Churn_Data[[#This Row],[Churn]]="No",Churn_Data[[#This Row],[tenure]],NA())</f>
        <v>67</v>
      </c>
      <c r="AD4799" t="e">
        <f>IF(Churn_Data[[#This Row],[Churn]]="Yes",Churn_Data[[#This Row],[MonthlyCharges]],NA())</f>
        <v>#N/A</v>
      </c>
      <c r="AE4799" t="e">
        <f>IF(Churn_Data[[#This Row],[Churn]]="Yes",Churn_Data[[#This Row],[tenure]],NA())</f>
        <v>#N/A</v>
      </c>
      <c r="AF4799">
        <v>4545.95</v>
      </c>
    </row>
    <row r="4800" spans="1:32" x14ac:dyDescent="0.3">
      <c r="A4800" t="s">
        <v>4834</v>
      </c>
      <c r="B4800" t="s">
        <v>23</v>
      </c>
      <c r="C4800" t="str">
        <f>IF(Churn_Data[[#This Row],[SeniorCitizen]]=1,"Yes","No")</f>
        <v>No</v>
      </c>
      <c r="D4800">
        <v>0</v>
      </c>
      <c r="E4800" t="s">
        <v>24</v>
      </c>
      <c r="F4800" t="s">
        <v>24</v>
      </c>
      <c r="G4800" t="s">
        <v>24</v>
      </c>
      <c r="H4800" t="s">
        <v>25</v>
      </c>
      <c r="I4800" t="s">
        <v>120</v>
      </c>
      <c r="J4800" t="str">
        <f>IF(Churn_Data[[#This Row],[InternetService]]&lt;&gt;"No","Yes","No")</f>
        <v>Yes</v>
      </c>
      <c r="K4800" t="s">
        <v>24</v>
      </c>
      <c r="L4800" t="s">
        <v>25</v>
      </c>
      <c r="M4800" t="s">
        <v>24</v>
      </c>
      <c r="N4800" t="s">
        <v>24</v>
      </c>
      <c r="O4800" t="s">
        <v>25</v>
      </c>
      <c r="P4800" t="s">
        <v>24</v>
      </c>
      <c r="Q4800" t="s">
        <v>25</v>
      </c>
      <c r="R4800">
        <f>IF(Churn_Data[[#This Row],[Churn]]="Yes",1,0)</f>
        <v>0</v>
      </c>
      <c r="S4800" t="s">
        <v>25</v>
      </c>
      <c r="T4800">
        <f>(Churn_Data[[#This Row],[OnlineSecurity]]="Yes")+(Churn_Data[[#This Row],[OnlineBackup]]="Yes")+(Churn_Data[[#This Row],[DeviceProtection]]="Yes")+(Churn_Data[[#This Row],[TechSupport]]="Yes")+(Churn_Data[[#This Row],[StreamingTV]]="Yes")+(Churn_Data[[#This Row],[StreamingMovies]]="Yes")</f>
        <v>4</v>
      </c>
      <c r="U4800" t="s">
        <v>3911</v>
      </c>
      <c r="V4800" t="s">
        <v>46</v>
      </c>
      <c r="W4800" t="str">
        <f>IF(ISNUMBER(SEARCH("automatic", Churn_Data[[#This Row],[PaymentMethod]])), "Automatic", "Manual")</f>
        <v>Automatic</v>
      </c>
      <c r="X4800">
        <v>69.95</v>
      </c>
      <c r="Y4800" t="str">
        <f>IF(Churn_Data[[#This Row],[tenure]]&lt;=12,"0-1 Year",IF(Churn_Data[[#This Row],[tenure]]&lt;=24,"1-2 Years",IF(Churn_Data[[#This Row],[tenure]]&lt;=36,"2-3 Years",IF(Churn_Data[[#This Row],[tenure]]&lt;=48,"3-4 Years",IF(Churn_Data[[#This Row],[tenure]]&lt;=60,"4-5 Years","5+ Years")))))</f>
        <v>4-5 Years</v>
      </c>
      <c r="Z4800">
        <v>54</v>
      </c>
      <c r="AA4800">
        <v>3871.85</v>
      </c>
      <c r="AB4800">
        <f>IF(Churn_Data[[#This Row],[Churn]]="No",Churn_Data[[#This Row],[MonthlyCharges]],NA())</f>
        <v>69.95</v>
      </c>
      <c r="AC4800">
        <f>IF(Churn_Data[[#This Row],[Churn]]="No",Churn_Data[[#This Row],[tenure]],NA())</f>
        <v>54</v>
      </c>
      <c r="AD4800" t="e">
        <f>IF(Churn_Data[[#This Row],[Churn]]="Yes",Churn_Data[[#This Row],[MonthlyCharges]],NA())</f>
        <v>#N/A</v>
      </c>
      <c r="AE4800" t="e">
        <f>IF(Churn_Data[[#This Row],[Churn]]="Yes",Churn_Data[[#This Row],[tenure]],NA())</f>
        <v>#N/A</v>
      </c>
      <c r="AF4800">
        <v>3777.3</v>
      </c>
    </row>
    <row r="4801" spans="1:32" x14ac:dyDescent="0.3">
      <c r="A4801" t="s">
        <v>4835</v>
      </c>
      <c r="B4801" t="s">
        <v>23</v>
      </c>
      <c r="C4801" t="str">
        <f>IF(Churn_Data[[#This Row],[SeniorCitizen]]=1,"Yes","No")</f>
        <v>No</v>
      </c>
      <c r="D4801">
        <v>0</v>
      </c>
      <c r="E4801" t="s">
        <v>24</v>
      </c>
      <c r="F4801" t="s">
        <v>25</v>
      </c>
      <c r="G4801" t="s">
        <v>24</v>
      </c>
      <c r="H4801" t="s">
        <v>25</v>
      </c>
      <c r="I4801" t="s">
        <v>120</v>
      </c>
      <c r="J4801" t="str">
        <f>IF(Churn_Data[[#This Row],[InternetService]]&lt;&gt;"No","Yes","No")</f>
        <v>Yes</v>
      </c>
      <c r="K4801" t="s">
        <v>24</v>
      </c>
      <c r="L4801" t="s">
        <v>25</v>
      </c>
      <c r="M4801" t="s">
        <v>24</v>
      </c>
      <c r="N4801" t="s">
        <v>24</v>
      </c>
      <c r="O4801" t="s">
        <v>24</v>
      </c>
      <c r="P4801" t="s">
        <v>24</v>
      </c>
      <c r="Q4801" t="s">
        <v>25</v>
      </c>
      <c r="R4801">
        <f>IF(Churn_Data[[#This Row],[Churn]]="Yes",1,0)</f>
        <v>0</v>
      </c>
      <c r="S4801" t="s">
        <v>25</v>
      </c>
      <c r="T4801">
        <f>(Churn_Data[[#This Row],[OnlineSecurity]]="Yes")+(Churn_Data[[#This Row],[OnlineBackup]]="Yes")+(Churn_Data[[#This Row],[DeviceProtection]]="Yes")+(Churn_Data[[#This Row],[TechSupport]]="Yes")+(Churn_Data[[#This Row],[StreamingTV]]="Yes")+(Churn_Data[[#This Row],[StreamingMovies]]="Yes")</f>
        <v>5</v>
      </c>
      <c r="U4801" t="s">
        <v>3911</v>
      </c>
      <c r="V4801" t="s">
        <v>28</v>
      </c>
      <c r="W4801" t="str">
        <f>IF(ISNUMBER(SEARCH("automatic", Churn_Data[[#This Row],[PaymentMethod]])), "Automatic", "Manual")</f>
        <v>Manual</v>
      </c>
      <c r="X4801">
        <v>81</v>
      </c>
      <c r="Y4801" t="str">
        <f>IF(Churn_Data[[#This Row],[tenure]]&lt;=12,"0-1 Year",IF(Churn_Data[[#This Row],[tenure]]&lt;=24,"1-2 Years",IF(Churn_Data[[#This Row],[tenure]]&lt;=36,"2-3 Years",IF(Churn_Data[[#This Row],[tenure]]&lt;=48,"3-4 Years",IF(Churn_Data[[#This Row],[tenure]]&lt;=60,"4-5 Years","5+ Years")))))</f>
        <v>5+ Years</v>
      </c>
      <c r="Z4801">
        <v>62</v>
      </c>
      <c r="AA4801">
        <v>4985.8999999999996</v>
      </c>
      <c r="AB4801">
        <f>IF(Churn_Data[[#This Row],[Churn]]="No",Churn_Data[[#This Row],[MonthlyCharges]],NA())</f>
        <v>81</v>
      </c>
      <c r="AC4801">
        <f>IF(Churn_Data[[#This Row],[Churn]]="No",Churn_Data[[#This Row],[tenure]],NA())</f>
        <v>62</v>
      </c>
      <c r="AD4801" t="e">
        <f>IF(Churn_Data[[#This Row],[Churn]]="Yes",Churn_Data[[#This Row],[MonthlyCharges]],NA())</f>
        <v>#N/A</v>
      </c>
      <c r="AE4801" t="e">
        <f>IF(Churn_Data[[#This Row],[Churn]]="Yes",Churn_Data[[#This Row],[tenure]],NA())</f>
        <v>#N/A</v>
      </c>
      <c r="AF4801">
        <v>5022</v>
      </c>
    </row>
    <row r="4802" spans="1:32" x14ac:dyDescent="0.3">
      <c r="A4802" t="s">
        <v>4836</v>
      </c>
      <c r="B4802" t="s">
        <v>23</v>
      </c>
      <c r="C4802" t="str">
        <f>IF(Churn_Data[[#This Row],[SeniorCitizen]]=1,"Yes","No")</f>
        <v>No</v>
      </c>
      <c r="D4802">
        <v>0</v>
      </c>
      <c r="E4802" t="s">
        <v>24</v>
      </c>
      <c r="F4802" t="s">
        <v>24</v>
      </c>
      <c r="G4802" t="s">
        <v>24</v>
      </c>
      <c r="H4802" t="s">
        <v>25</v>
      </c>
      <c r="I4802" t="s">
        <v>120</v>
      </c>
      <c r="J4802" t="str">
        <f>IF(Churn_Data[[#This Row],[InternetService]]&lt;&gt;"No","Yes","No")</f>
        <v>Yes</v>
      </c>
      <c r="K4802" t="s">
        <v>24</v>
      </c>
      <c r="L4802" t="s">
        <v>25</v>
      </c>
      <c r="M4802" t="s">
        <v>24</v>
      </c>
      <c r="N4802" t="s">
        <v>24</v>
      </c>
      <c r="O4802" t="s">
        <v>24</v>
      </c>
      <c r="P4802" t="s">
        <v>24</v>
      </c>
      <c r="Q4802" t="s">
        <v>25</v>
      </c>
      <c r="R4802">
        <f>IF(Churn_Data[[#This Row],[Churn]]="Yes",1,0)</f>
        <v>0</v>
      </c>
      <c r="S4802" t="s">
        <v>24</v>
      </c>
      <c r="T4802">
        <f>(Churn_Data[[#This Row],[OnlineSecurity]]="Yes")+(Churn_Data[[#This Row],[OnlineBackup]]="Yes")+(Churn_Data[[#This Row],[DeviceProtection]]="Yes")+(Churn_Data[[#This Row],[TechSupport]]="Yes")+(Churn_Data[[#This Row],[StreamingTV]]="Yes")+(Churn_Data[[#This Row],[StreamingMovies]]="Yes")</f>
        <v>5</v>
      </c>
      <c r="U4802" t="s">
        <v>3911</v>
      </c>
      <c r="V4802" t="s">
        <v>72</v>
      </c>
      <c r="W4802" t="str">
        <f>IF(ISNUMBER(SEARCH("automatic", Churn_Data[[#This Row],[PaymentMethod]])), "Automatic", "Manual")</f>
        <v>Automatic</v>
      </c>
      <c r="X4802">
        <v>82</v>
      </c>
      <c r="Y4802" t="str">
        <f>IF(Churn_Data[[#This Row],[tenure]]&lt;=12,"0-1 Year",IF(Churn_Data[[#This Row],[tenure]]&lt;=24,"1-2 Years",IF(Churn_Data[[#This Row],[tenure]]&lt;=36,"2-3 Years",IF(Churn_Data[[#This Row],[tenure]]&lt;=48,"3-4 Years",IF(Churn_Data[[#This Row],[tenure]]&lt;=60,"4-5 Years","5+ Years")))))</f>
        <v>5+ Years</v>
      </c>
      <c r="Z4802">
        <v>71</v>
      </c>
      <c r="AA4802">
        <v>5999.85</v>
      </c>
      <c r="AB4802">
        <f>IF(Churn_Data[[#This Row],[Churn]]="No",Churn_Data[[#This Row],[MonthlyCharges]],NA())</f>
        <v>82</v>
      </c>
      <c r="AC4802">
        <f>IF(Churn_Data[[#This Row],[Churn]]="No",Churn_Data[[#This Row],[tenure]],NA())</f>
        <v>71</v>
      </c>
      <c r="AD4802" t="e">
        <f>IF(Churn_Data[[#This Row],[Churn]]="Yes",Churn_Data[[#This Row],[MonthlyCharges]],NA())</f>
        <v>#N/A</v>
      </c>
      <c r="AE4802" t="e">
        <f>IF(Churn_Data[[#This Row],[Churn]]="Yes",Churn_Data[[#This Row],[tenure]],NA())</f>
        <v>#N/A</v>
      </c>
      <c r="AF4802">
        <v>5822</v>
      </c>
    </row>
    <row r="4803" spans="1:32" x14ac:dyDescent="0.3">
      <c r="A4803" t="s">
        <v>4837</v>
      </c>
      <c r="B4803" t="s">
        <v>23</v>
      </c>
      <c r="C4803" t="str">
        <f>IF(Churn_Data[[#This Row],[SeniorCitizen]]=1,"Yes","No")</f>
        <v>No</v>
      </c>
      <c r="D4803">
        <v>0</v>
      </c>
      <c r="E4803" t="s">
        <v>24</v>
      </c>
      <c r="F4803" t="s">
        <v>24</v>
      </c>
      <c r="G4803" t="s">
        <v>24</v>
      </c>
      <c r="H4803" t="s">
        <v>25</v>
      </c>
      <c r="I4803" t="s">
        <v>120</v>
      </c>
      <c r="J4803" t="str">
        <f>IF(Churn_Data[[#This Row],[InternetService]]&lt;&gt;"No","Yes","No")</f>
        <v>Yes</v>
      </c>
      <c r="K4803" t="s">
        <v>24</v>
      </c>
      <c r="L4803" t="s">
        <v>24</v>
      </c>
      <c r="M4803" t="s">
        <v>24</v>
      </c>
      <c r="N4803" t="s">
        <v>24</v>
      </c>
      <c r="O4803" t="s">
        <v>25</v>
      </c>
      <c r="P4803" t="s">
        <v>25</v>
      </c>
      <c r="Q4803" t="s">
        <v>25</v>
      </c>
      <c r="R4803">
        <f>IF(Churn_Data[[#This Row],[Churn]]="Yes",1,0)</f>
        <v>0</v>
      </c>
      <c r="S4803" t="s">
        <v>25</v>
      </c>
      <c r="T4803">
        <f>(Churn_Data[[#This Row],[OnlineSecurity]]="Yes")+(Churn_Data[[#This Row],[OnlineBackup]]="Yes")+(Churn_Data[[#This Row],[DeviceProtection]]="Yes")+(Churn_Data[[#This Row],[TechSupport]]="Yes")+(Churn_Data[[#This Row],[StreamingTV]]="Yes")+(Churn_Data[[#This Row],[StreamingMovies]]="Yes")</f>
        <v>4</v>
      </c>
      <c r="U4803" t="s">
        <v>3911</v>
      </c>
      <c r="V4803" t="s">
        <v>72</v>
      </c>
      <c r="W4803" t="str">
        <f>IF(ISNUMBER(SEARCH("automatic", Churn_Data[[#This Row],[PaymentMethod]])), "Automatic", "Manual")</f>
        <v>Automatic</v>
      </c>
      <c r="X4803">
        <v>64.05</v>
      </c>
      <c r="Y4803" t="str">
        <f>IF(Churn_Data[[#This Row],[tenure]]&lt;=12,"0-1 Year",IF(Churn_Data[[#This Row],[tenure]]&lt;=24,"1-2 Years",IF(Churn_Data[[#This Row],[tenure]]&lt;=36,"2-3 Years",IF(Churn_Data[[#This Row],[tenure]]&lt;=48,"3-4 Years",IF(Churn_Data[[#This Row],[tenure]]&lt;=60,"4-5 Years","5+ Years")))))</f>
        <v>5+ Years</v>
      </c>
      <c r="Z4803">
        <v>71</v>
      </c>
      <c r="AA4803">
        <v>4492.8999999999996</v>
      </c>
      <c r="AB4803">
        <f>IF(Churn_Data[[#This Row],[Churn]]="No",Churn_Data[[#This Row],[MonthlyCharges]],NA())</f>
        <v>64.05</v>
      </c>
      <c r="AC4803">
        <f>IF(Churn_Data[[#This Row],[Churn]]="No",Churn_Data[[#This Row],[tenure]],NA())</f>
        <v>71</v>
      </c>
      <c r="AD4803" t="e">
        <f>IF(Churn_Data[[#This Row],[Churn]]="Yes",Churn_Data[[#This Row],[MonthlyCharges]],NA())</f>
        <v>#N/A</v>
      </c>
      <c r="AE4803" t="e">
        <f>IF(Churn_Data[[#This Row],[Churn]]="Yes",Churn_Data[[#This Row],[tenure]],NA())</f>
        <v>#N/A</v>
      </c>
      <c r="AF4803">
        <v>4547.55</v>
      </c>
    </row>
    <row r="4804" spans="1:32" x14ac:dyDescent="0.3">
      <c r="A4804" t="s">
        <v>4838</v>
      </c>
      <c r="B4804" t="s">
        <v>23</v>
      </c>
      <c r="C4804" t="str">
        <f>IF(Churn_Data[[#This Row],[SeniorCitizen]]=1,"Yes","No")</f>
        <v>No</v>
      </c>
      <c r="D4804">
        <v>0</v>
      </c>
      <c r="E4804" t="s">
        <v>25</v>
      </c>
      <c r="F4804" t="s">
        <v>25</v>
      </c>
      <c r="G4804" t="s">
        <v>24</v>
      </c>
      <c r="H4804" t="s">
        <v>25</v>
      </c>
      <c r="I4804" t="s">
        <v>120</v>
      </c>
      <c r="J4804" t="str">
        <f>IF(Churn_Data[[#This Row],[InternetService]]&lt;&gt;"No","Yes","No")</f>
        <v>Yes</v>
      </c>
      <c r="K4804" t="s">
        <v>24</v>
      </c>
      <c r="L4804" t="s">
        <v>24</v>
      </c>
      <c r="M4804" t="s">
        <v>24</v>
      </c>
      <c r="N4804" t="s">
        <v>24</v>
      </c>
      <c r="O4804" t="s">
        <v>25</v>
      </c>
      <c r="P4804" t="s">
        <v>25</v>
      </c>
      <c r="Q4804" t="s">
        <v>25</v>
      </c>
      <c r="R4804">
        <f>IF(Churn_Data[[#This Row],[Churn]]="Yes",1,0)</f>
        <v>0</v>
      </c>
      <c r="S4804" t="s">
        <v>25</v>
      </c>
      <c r="T4804">
        <f>(Churn_Data[[#This Row],[OnlineSecurity]]="Yes")+(Churn_Data[[#This Row],[OnlineBackup]]="Yes")+(Churn_Data[[#This Row],[DeviceProtection]]="Yes")+(Churn_Data[[#This Row],[TechSupport]]="Yes")+(Churn_Data[[#This Row],[StreamingTV]]="Yes")+(Churn_Data[[#This Row],[StreamingMovies]]="Yes")</f>
        <v>4</v>
      </c>
      <c r="U4804" t="s">
        <v>3911</v>
      </c>
      <c r="V4804" t="s">
        <v>46</v>
      </c>
      <c r="W4804" t="str">
        <f>IF(ISNUMBER(SEARCH("automatic", Churn_Data[[#This Row],[PaymentMethod]])), "Automatic", "Manual")</f>
        <v>Automatic</v>
      </c>
      <c r="X4804">
        <v>67.400000000000006</v>
      </c>
      <c r="Y4804" t="str">
        <f>IF(Churn_Data[[#This Row],[tenure]]&lt;=12,"0-1 Year",IF(Churn_Data[[#This Row],[tenure]]&lt;=24,"1-2 Years",IF(Churn_Data[[#This Row],[tenure]]&lt;=36,"2-3 Years",IF(Churn_Data[[#This Row],[tenure]]&lt;=48,"3-4 Years",IF(Churn_Data[[#This Row],[tenure]]&lt;=60,"4-5 Years","5+ Years")))))</f>
        <v>4-5 Years</v>
      </c>
      <c r="Z4804">
        <v>49</v>
      </c>
      <c r="AA4804">
        <v>3306.85</v>
      </c>
      <c r="AB4804">
        <f>IF(Churn_Data[[#This Row],[Churn]]="No",Churn_Data[[#This Row],[MonthlyCharges]],NA())</f>
        <v>67.400000000000006</v>
      </c>
      <c r="AC4804">
        <f>IF(Churn_Data[[#This Row],[Churn]]="No",Churn_Data[[#This Row],[tenure]],NA())</f>
        <v>49</v>
      </c>
      <c r="AD4804" t="e">
        <f>IF(Churn_Data[[#This Row],[Churn]]="Yes",Churn_Data[[#This Row],[MonthlyCharges]],NA())</f>
        <v>#N/A</v>
      </c>
      <c r="AE4804" t="e">
        <f>IF(Churn_Data[[#This Row],[Churn]]="Yes",Churn_Data[[#This Row],[tenure]],NA())</f>
        <v>#N/A</v>
      </c>
      <c r="AF4804">
        <v>3302.6</v>
      </c>
    </row>
    <row r="4805" spans="1:32" x14ac:dyDescent="0.3">
      <c r="A4805" t="s">
        <v>4839</v>
      </c>
      <c r="B4805" t="s">
        <v>30</v>
      </c>
      <c r="C4805" t="str">
        <f>IF(Churn_Data[[#This Row],[SeniorCitizen]]=1,"Yes","No")</f>
        <v>No</v>
      </c>
      <c r="D4805">
        <v>0</v>
      </c>
      <c r="E4805" t="s">
        <v>24</v>
      </c>
      <c r="F4805" t="s">
        <v>25</v>
      </c>
      <c r="G4805" t="s">
        <v>24</v>
      </c>
      <c r="H4805" t="s">
        <v>25</v>
      </c>
      <c r="I4805" t="s">
        <v>120</v>
      </c>
      <c r="J4805" t="str">
        <f>IF(Churn_Data[[#This Row],[InternetService]]&lt;&gt;"No","Yes","No")</f>
        <v>Yes</v>
      </c>
      <c r="K4805" t="s">
        <v>24</v>
      </c>
      <c r="L4805" t="s">
        <v>24</v>
      </c>
      <c r="M4805" t="s">
        <v>24</v>
      </c>
      <c r="N4805" t="s">
        <v>24</v>
      </c>
      <c r="O4805" t="s">
        <v>24</v>
      </c>
      <c r="P4805" t="s">
        <v>24</v>
      </c>
      <c r="Q4805" t="s">
        <v>25</v>
      </c>
      <c r="R4805">
        <f>IF(Churn_Data[[#This Row],[Churn]]="Yes",1,0)</f>
        <v>0</v>
      </c>
      <c r="S4805" t="s">
        <v>24</v>
      </c>
      <c r="T4805">
        <f>(Churn_Data[[#This Row],[OnlineSecurity]]="Yes")+(Churn_Data[[#This Row],[OnlineBackup]]="Yes")+(Churn_Data[[#This Row],[DeviceProtection]]="Yes")+(Churn_Data[[#This Row],[TechSupport]]="Yes")+(Churn_Data[[#This Row],[StreamingTV]]="Yes")+(Churn_Data[[#This Row],[StreamingMovies]]="Yes")</f>
        <v>6</v>
      </c>
      <c r="U4805" t="s">
        <v>3911</v>
      </c>
      <c r="V4805" t="s">
        <v>28</v>
      </c>
      <c r="W4805" t="str">
        <f>IF(ISNUMBER(SEARCH("automatic", Churn_Data[[#This Row],[PaymentMethod]])), "Automatic", "Manual")</f>
        <v>Manual</v>
      </c>
      <c r="X4805">
        <v>84.7</v>
      </c>
      <c r="Y4805" t="str">
        <f>IF(Churn_Data[[#This Row],[tenure]]&lt;=12,"0-1 Year",IF(Churn_Data[[#This Row],[tenure]]&lt;=24,"1-2 Years",IF(Churn_Data[[#This Row],[tenure]]&lt;=36,"2-3 Years",IF(Churn_Data[[#This Row],[tenure]]&lt;=48,"3-4 Years",IF(Churn_Data[[#This Row],[tenure]]&lt;=60,"4-5 Years","5+ Years")))))</f>
        <v>5+ Years</v>
      </c>
      <c r="Z4805">
        <v>69</v>
      </c>
      <c r="AA4805">
        <v>5878.9</v>
      </c>
      <c r="AB4805">
        <f>IF(Churn_Data[[#This Row],[Churn]]="No",Churn_Data[[#This Row],[MonthlyCharges]],NA())</f>
        <v>84.7</v>
      </c>
      <c r="AC4805">
        <f>IF(Churn_Data[[#This Row],[Churn]]="No",Churn_Data[[#This Row],[tenure]],NA())</f>
        <v>69</v>
      </c>
      <c r="AD4805" t="e">
        <f>IF(Churn_Data[[#This Row],[Churn]]="Yes",Churn_Data[[#This Row],[MonthlyCharges]],NA())</f>
        <v>#N/A</v>
      </c>
      <c r="AE4805" t="e">
        <f>IF(Churn_Data[[#This Row],[Churn]]="Yes",Churn_Data[[#This Row],[tenure]],NA())</f>
        <v>#N/A</v>
      </c>
      <c r="AF4805">
        <v>5844.3</v>
      </c>
    </row>
    <row r="4806" spans="1:32" x14ac:dyDescent="0.3">
      <c r="A4806" t="s">
        <v>4840</v>
      </c>
      <c r="B4806" t="s">
        <v>23</v>
      </c>
      <c r="C4806" t="str">
        <f>IF(Churn_Data[[#This Row],[SeniorCitizen]]=1,"Yes","No")</f>
        <v>No</v>
      </c>
      <c r="D4806">
        <v>0</v>
      </c>
      <c r="E4806" t="s">
        <v>24</v>
      </c>
      <c r="F4806" t="s">
        <v>24</v>
      </c>
      <c r="G4806" t="s">
        <v>24</v>
      </c>
      <c r="H4806" t="s">
        <v>25</v>
      </c>
      <c r="I4806" t="s">
        <v>120</v>
      </c>
      <c r="J4806" t="str">
        <f>IF(Churn_Data[[#This Row],[InternetService]]&lt;&gt;"No","Yes","No")</f>
        <v>Yes</v>
      </c>
      <c r="K4806" t="s">
        <v>24</v>
      </c>
      <c r="L4806" t="s">
        <v>24</v>
      </c>
      <c r="M4806" t="s">
        <v>24</v>
      </c>
      <c r="N4806" t="s">
        <v>24</v>
      </c>
      <c r="O4806" t="s">
        <v>24</v>
      </c>
      <c r="P4806" t="s">
        <v>24</v>
      </c>
      <c r="Q4806" t="s">
        <v>25</v>
      </c>
      <c r="R4806">
        <f>IF(Churn_Data[[#This Row],[Churn]]="Yes",1,0)</f>
        <v>0</v>
      </c>
      <c r="S4806" t="s">
        <v>25</v>
      </c>
      <c r="T4806">
        <f>(Churn_Data[[#This Row],[OnlineSecurity]]="Yes")+(Churn_Data[[#This Row],[OnlineBackup]]="Yes")+(Churn_Data[[#This Row],[DeviceProtection]]="Yes")+(Churn_Data[[#This Row],[TechSupport]]="Yes")+(Churn_Data[[#This Row],[StreamingTV]]="Yes")+(Churn_Data[[#This Row],[StreamingMovies]]="Yes")</f>
        <v>6</v>
      </c>
      <c r="U4806" t="s">
        <v>3911</v>
      </c>
      <c r="V4806" t="s">
        <v>28</v>
      </c>
      <c r="W4806" t="str">
        <f>IF(ISNUMBER(SEARCH("automatic", Churn_Data[[#This Row],[PaymentMethod]])), "Automatic", "Manual")</f>
        <v>Manual</v>
      </c>
      <c r="X4806">
        <v>84.75</v>
      </c>
      <c r="Y4806" t="str">
        <f>IF(Churn_Data[[#This Row],[tenure]]&lt;=12,"0-1 Year",IF(Churn_Data[[#This Row],[tenure]]&lt;=24,"1-2 Years",IF(Churn_Data[[#This Row],[tenure]]&lt;=36,"2-3 Years",IF(Churn_Data[[#This Row],[tenure]]&lt;=48,"3-4 Years",IF(Churn_Data[[#This Row],[tenure]]&lt;=60,"4-5 Years","5+ Years")))))</f>
        <v>2-3 Years</v>
      </c>
      <c r="Z4806">
        <v>34</v>
      </c>
      <c r="AA4806">
        <v>2839.45</v>
      </c>
      <c r="AB4806">
        <f>IF(Churn_Data[[#This Row],[Churn]]="No",Churn_Data[[#This Row],[MonthlyCharges]],NA())</f>
        <v>84.75</v>
      </c>
      <c r="AC4806">
        <f>IF(Churn_Data[[#This Row],[Churn]]="No",Churn_Data[[#This Row],[tenure]],NA())</f>
        <v>34</v>
      </c>
      <c r="AD4806" t="e">
        <f>IF(Churn_Data[[#This Row],[Churn]]="Yes",Churn_Data[[#This Row],[MonthlyCharges]],NA())</f>
        <v>#N/A</v>
      </c>
      <c r="AE4806" t="e">
        <f>IF(Churn_Data[[#This Row],[Churn]]="Yes",Churn_Data[[#This Row],[tenure]],NA())</f>
        <v>#N/A</v>
      </c>
      <c r="AF4806">
        <v>2881.5</v>
      </c>
    </row>
    <row r="4807" spans="1:32" x14ac:dyDescent="0.3">
      <c r="A4807" t="s">
        <v>4841</v>
      </c>
      <c r="B4807" t="s">
        <v>23</v>
      </c>
      <c r="C4807" t="str">
        <f>IF(Churn_Data[[#This Row],[SeniorCitizen]]=1,"Yes","No")</f>
        <v>No</v>
      </c>
      <c r="D4807">
        <v>0</v>
      </c>
      <c r="E4807" t="s">
        <v>24</v>
      </c>
      <c r="F4807" t="s">
        <v>24</v>
      </c>
      <c r="G4807" t="s">
        <v>24</v>
      </c>
      <c r="H4807" t="s">
        <v>25</v>
      </c>
      <c r="I4807" t="s">
        <v>120</v>
      </c>
      <c r="J4807" t="str">
        <f>IF(Churn_Data[[#This Row],[InternetService]]&lt;&gt;"No","Yes","No")</f>
        <v>Yes</v>
      </c>
      <c r="K4807" t="s">
        <v>24</v>
      </c>
      <c r="L4807" t="s">
        <v>25</v>
      </c>
      <c r="M4807" t="s">
        <v>25</v>
      </c>
      <c r="N4807" t="s">
        <v>24</v>
      </c>
      <c r="O4807" t="s">
        <v>24</v>
      </c>
      <c r="P4807" t="s">
        <v>24</v>
      </c>
      <c r="Q4807" t="s">
        <v>25</v>
      </c>
      <c r="R4807">
        <f>IF(Churn_Data[[#This Row],[Churn]]="Yes",1,0)</f>
        <v>0</v>
      </c>
      <c r="S4807" t="s">
        <v>25</v>
      </c>
      <c r="T4807">
        <f>(Churn_Data[[#This Row],[OnlineSecurity]]="Yes")+(Churn_Data[[#This Row],[OnlineBackup]]="Yes")+(Churn_Data[[#This Row],[DeviceProtection]]="Yes")+(Churn_Data[[#This Row],[TechSupport]]="Yes")+(Churn_Data[[#This Row],[StreamingTV]]="Yes")+(Churn_Data[[#This Row],[StreamingMovies]]="Yes")</f>
        <v>4</v>
      </c>
      <c r="U4807" t="s">
        <v>3911</v>
      </c>
      <c r="V4807" t="s">
        <v>72</v>
      </c>
      <c r="W4807" t="str">
        <f>IF(ISNUMBER(SEARCH("automatic", Churn_Data[[#This Row],[PaymentMethod]])), "Automatic", "Manual")</f>
        <v>Automatic</v>
      </c>
      <c r="X4807">
        <v>75.349999999999994</v>
      </c>
      <c r="Y4807" t="str">
        <f>IF(Churn_Data[[#This Row],[tenure]]&lt;=12,"0-1 Year",IF(Churn_Data[[#This Row],[tenure]]&lt;=24,"1-2 Years",IF(Churn_Data[[#This Row],[tenure]]&lt;=36,"2-3 Years",IF(Churn_Data[[#This Row],[tenure]]&lt;=48,"3-4 Years",IF(Churn_Data[[#This Row],[tenure]]&lt;=60,"4-5 Years","5+ Years")))))</f>
        <v>5+ Years</v>
      </c>
      <c r="Z4807">
        <v>70</v>
      </c>
      <c r="AA4807">
        <v>5437.75</v>
      </c>
      <c r="AB4807">
        <f>IF(Churn_Data[[#This Row],[Churn]]="No",Churn_Data[[#This Row],[MonthlyCharges]],NA())</f>
        <v>75.349999999999994</v>
      </c>
      <c r="AC4807">
        <f>IF(Churn_Data[[#This Row],[Churn]]="No",Churn_Data[[#This Row],[tenure]],NA())</f>
        <v>70</v>
      </c>
      <c r="AD4807" t="e">
        <f>IF(Churn_Data[[#This Row],[Churn]]="Yes",Churn_Data[[#This Row],[MonthlyCharges]],NA())</f>
        <v>#N/A</v>
      </c>
      <c r="AE4807" t="e">
        <f>IF(Churn_Data[[#This Row],[Churn]]="Yes",Churn_Data[[#This Row],[tenure]],NA())</f>
        <v>#N/A</v>
      </c>
      <c r="AF4807">
        <v>5274.5</v>
      </c>
    </row>
    <row r="4808" spans="1:32" x14ac:dyDescent="0.3">
      <c r="A4808" t="s">
        <v>4842</v>
      </c>
      <c r="B4808" t="s">
        <v>30</v>
      </c>
      <c r="C4808" t="str">
        <f>IF(Churn_Data[[#This Row],[SeniorCitizen]]=1,"Yes","No")</f>
        <v>No</v>
      </c>
      <c r="D4808">
        <v>0</v>
      </c>
      <c r="E4808" t="s">
        <v>24</v>
      </c>
      <c r="F4808" t="s">
        <v>24</v>
      </c>
      <c r="G4808" t="s">
        <v>24</v>
      </c>
      <c r="H4808" t="s">
        <v>25</v>
      </c>
      <c r="I4808" t="s">
        <v>120</v>
      </c>
      <c r="J4808" t="str">
        <f>IF(Churn_Data[[#This Row],[InternetService]]&lt;&gt;"No","Yes","No")</f>
        <v>Yes</v>
      </c>
      <c r="K4808" t="s">
        <v>24</v>
      </c>
      <c r="L4808" t="s">
        <v>24</v>
      </c>
      <c r="M4808" t="s">
        <v>24</v>
      </c>
      <c r="N4808" t="s">
        <v>24</v>
      </c>
      <c r="O4808" t="s">
        <v>24</v>
      </c>
      <c r="P4808" t="s">
        <v>24</v>
      </c>
      <c r="Q4808" t="s">
        <v>25</v>
      </c>
      <c r="R4808">
        <f>IF(Churn_Data[[#This Row],[Churn]]="Yes",1,0)</f>
        <v>0</v>
      </c>
      <c r="S4808" t="s">
        <v>25</v>
      </c>
      <c r="T4808">
        <f>(Churn_Data[[#This Row],[OnlineSecurity]]="Yes")+(Churn_Data[[#This Row],[OnlineBackup]]="Yes")+(Churn_Data[[#This Row],[DeviceProtection]]="Yes")+(Churn_Data[[#This Row],[TechSupport]]="Yes")+(Churn_Data[[#This Row],[StreamingTV]]="Yes")+(Churn_Data[[#This Row],[StreamingMovies]]="Yes")</f>
        <v>6</v>
      </c>
      <c r="U4808" t="s">
        <v>3911</v>
      </c>
      <c r="V4808" t="s">
        <v>46</v>
      </c>
      <c r="W4808" t="str">
        <f>IF(ISNUMBER(SEARCH("automatic", Churn_Data[[#This Row],[PaymentMethod]])), "Automatic", "Manual")</f>
        <v>Automatic</v>
      </c>
      <c r="X4808">
        <v>85.45</v>
      </c>
      <c r="Y4808" t="str">
        <f>IF(Churn_Data[[#This Row],[tenure]]&lt;=12,"0-1 Year",IF(Churn_Data[[#This Row],[tenure]]&lt;=24,"1-2 Years",IF(Churn_Data[[#This Row],[tenure]]&lt;=36,"2-3 Years",IF(Churn_Data[[#This Row],[tenure]]&lt;=48,"3-4 Years",IF(Churn_Data[[#This Row],[tenure]]&lt;=60,"4-5 Years","5+ Years")))))</f>
        <v>5+ Years</v>
      </c>
      <c r="Z4808">
        <v>71</v>
      </c>
      <c r="AA4808">
        <v>6029.9</v>
      </c>
      <c r="AB4808">
        <f>IF(Churn_Data[[#This Row],[Churn]]="No",Churn_Data[[#This Row],[MonthlyCharges]],NA())</f>
        <v>85.45</v>
      </c>
      <c r="AC4808">
        <f>IF(Churn_Data[[#This Row],[Churn]]="No",Churn_Data[[#This Row],[tenure]],NA())</f>
        <v>71</v>
      </c>
      <c r="AD4808" t="e">
        <f>IF(Churn_Data[[#This Row],[Churn]]="Yes",Churn_Data[[#This Row],[MonthlyCharges]],NA())</f>
        <v>#N/A</v>
      </c>
      <c r="AE4808" t="e">
        <f>IF(Churn_Data[[#This Row],[Churn]]="Yes",Churn_Data[[#This Row],[tenure]],NA())</f>
        <v>#N/A</v>
      </c>
      <c r="AF4808">
        <v>6066.95</v>
      </c>
    </row>
    <row r="4809" spans="1:32" x14ac:dyDescent="0.3">
      <c r="A4809" t="s">
        <v>4843</v>
      </c>
      <c r="B4809" t="s">
        <v>23</v>
      </c>
      <c r="C4809" t="str">
        <f>IF(Churn_Data[[#This Row],[SeniorCitizen]]=1,"Yes","No")</f>
        <v>No</v>
      </c>
      <c r="D4809">
        <v>0</v>
      </c>
      <c r="E4809" t="s">
        <v>24</v>
      </c>
      <c r="F4809" t="s">
        <v>25</v>
      </c>
      <c r="G4809" t="s">
        <v>24</v>
      </c>
      <c r="H4809" t="s">
        <v>25</v>
      </c>
      <c r="I4809" t="s">
        <v>120</v>
      </c>
      <c r="J4809" t="str">
        <f>IF(Churn_Data[[#This Row],[InternetService]]&lt;&gt;"No","Yes","No")</f>
        <v>Yes</v>
      </c>
      <c r="K4809" t="s">
        <v>24</v>
      </c>
      <c r="L4809" t="s">
        <v>24</v>
      </c>
      <c r="M4809" t="s">
        <v>25</v>
      </c>
      <c r="N4809" t="s">
        <v>24</v>
      </c>
      <c r="O4809" t="s">
        <v>25</v>
      </c>
      <c r="P4809" t="s">
        <v>25</v>
      </c>
      <c r="Q4809" t="s">
        <v>25</v>
      </c>
      <c r="R4809">
        <f>IF(Churn_Data[[#This Row],[Churn]]="Yes",1,0)</f>
        <v>0</v>
      </c>
      <c r="S4809" t="s">
        <v>25</v>
      </c>
      <c r="T4809">
        <f>(Churn_Data[[#This Row],[OnlineSecurity]]="Yes")+(Churn_Data[[#This Row],[OnlineBackup]]="Yes")+(Churn_Data[[#This Row],[DeviceProtection]]="Yes")+(Churn_Data[[#This Row],[TechSupport]]="Yes")+(Churn_Data[[#This Row],[StreamingTV]]="Yes")+(Churn_Data[[#This Row],[StreamingMovies]]="Yes")</f>
        <v>3</v>
      </c>
      <c r="U4809" t="s">
        <v>3911</v>
      </c>
      <c r="V4809" t="s">
        <v>46</v>
      </c>
      <c r="W4809" t="str">
        <f>IF(ISNUMBER(SEARCH("automatic", Churn_Data[[#This Row],[PaymentMethod]])), "Automatic", "Manual")</f>
        <v>Automatic</v>
      </c>
      <c r="X4809">
        <v>59.85</v>
      </c>
      <c r="Y4809" t="str">
        <f>IF(Churn_Data[[#This Row],[tenure]]&lt;=12,"0-1 Year",IF(Churn_Data[[#This Row],[tenure]]&lt;=24,"1-2 Years",IF(Churn_Data[[#This Row],[tenure]]&lt;=36,"2-3 Years",IF(Churn_Data[[#This Row],[tenure]]&lt;=48,"3-4 Years",IF(Churn_Data[[#This Row],[tenure]]&lt;=60,"4-5 Years","5+ Years")))))</f>
        <v>4-5 Years</v>
      </c>
      <c r="Z4809">
        <v>60</v>
      </c>
      <c r="AA4809">
        <v>3483.45</v>
      </c>
      <c r="AB4809">
        <f>IF(Churn_Data[[#This Row],[Churn]]="No",Churn_Data[[#This Row],[MonthlyCharges]],NA())</f>
        <v>59.85</v>
      </c>
      <c r="AC4809">
        <f>IF(Churn_Data[[#This Row],[Churn]]="No",Churn_Data[[#This Row],[tenure]],NA())</f>
        <v>60</v>
      </c>
      <c r="AD4809" t="e">
        <f>IF(Churn_Data[[#This Row],[Churn]]="Yes",Churn_Data[[#This Row],[MonthlyCharges]],NA())</f>
        <v>#N/A</v>
      </c>
      <c r="AE4809" t="e">
        <f>IF(Churn_Data[[#This Row],[Churn]]="Yes",Churn_Data[[#This Row],[tenure]],NA())</f>
        <v>#N/A</v>
      </c>
      <c r="AF4809">
        <v>3591</v>
      </c>
    </row>
    <row r="4810" spans="1:32" x14ac:dyDescent="0.3">
      <c r="A4810" t="s">
        <v>4844</v>
      </c>
      <c r="B4810" t="s">
        <v>30</v>
      </c>
      <c r="C4810" t="str">
        <f>IF(Churn_Data[[#This Row],[SeniorCitizen]]=1,"Yes","No")</f>
        <v>No</v>
      </c>
      <c r="D4810">
        <v>0</v>
      </c>
      <c r="E4810" t="s">
        <v>24</v>
      </c>
      <c r="F4810" t="s">
        <v>25</v>
      </c>
      <c r="G4810" t="s">
        <v>24</v>
      </c>
      <c r="H4810" t="s">
        <v>25</v>
      </c>
      <c r="I4810" t="s">
        <v>120</v>
      </c>
      <c r="J4810" t="str">
        <f>IF(Churn_Data[[#This Row],[InternetService]]&lt;&gt;"No","Yes","No")</f>
        <v>Yes</v>
      </c>
      <c r="K4810" t="s">
        <v>24</v>
      </c>
      <c r="L4810" t="s">
        <v>24</v>
      </c>
      <c r="M4810" t="s">
        <v>24</v>
      </c>
      <c r="N4810" t="s">
        <v>24</v>
      </c>
      <c r="O4810" t="s">
        <v>24</v>
      </c>
      <c r="P4810" t="s">
        <v>24</v>
      </c>
      <c r="Q4810" t="s">
        <v>25</v>
      </c>
      <c r="R4810">
        <f>IF(Churn_Data[[#This Row],[Churn]]="Yes",1,0)</f>
        <v>0</v>
      </c>
      <c r="S4810" t="s">
        <v>24</v>
      </c>
      <c r="T4810">
        <f>(Churn_Data[[#This Row],[OnlineSecurity]]="Yes")+(Churn_Data[[#This Row],[OnlineBackup]]="Yes")+(Churn_Data[[#This Row],[DeviceProtection]]="Yes")+(Churn_Data[[#This Row],[TechSupport]]="Yes")+(Churn_Data[[#This Row],[StreamingTV]]="Yes")+(Churn_Data[[#This Row],[StreamingMovies]]="Yes")</f>
        <v>6</v>
      </c>
      <c r="U4810" t="s">
        <v>3911</v>
      </c>
      <c r="V4810" t="s">
        <v>46</v>
      </c>
      <c r="W4810" t="str">
        <f>IF(ISNUMBER(SEARCH("automatic", Churn_Data[[#This Row],[PaymentMethod]])), "Automatic", "Manual")</f>
        <v>Automatic</v>
      </c>
      <c r="X4810">
        <v>85.9</v>
      </c>
      <c r="Y4810" t="str">
        <f>IF(Churn_Data[[#This Row],[tenure]]&lt;=12,"0-1 Year",IF(Churn_Data[[#This Row],[tenure]]&lt;=24,"1-2 Years",IF(Churn_Data[[#This Row],[tenure]]&lt;=36,"2-3 Years",IF(Churn_Data[[#This Row],[tenure]]&lt;=48,"3-4 Years",IF(Churn_Data[[#This Row],[tenure]]&lt;=60,"4-5 Years","5+ Years")))))</f>
        <v>5+ Years</v>
      </c>
      <c r="Z4810">
        <v>66</v>
      </c>
      <c r="AA4810">
        <v>5595.3</v>
      </c>
      <c r="AB4810">
        <f>IF(Churn_Data[[#This Row],[Churn]]="No",Churn_Data[[#This Row],[MonthlyCharges]],NA())</f>
        <v>85.9</v>
      </c>
      <c r="AC4810">
        <f>IF(Churn_Data[[#This Row],[Churn]]="No",Churn_Data[[#This Row],[tenure]],NA())</f>
        <v>66</v>
      </c>
      <c r="AD4810" t="e">
        <f>IF(Churn_Data[[#This Row],[Churn]]="Yes",Churn_Data[[#This Row],[MonthlyCharges]],NA())</f>
        <v>#N/A</v>
      </c>
      <c r="AE4810" t="e">
        <f>IF(Churn_Data[[#This Row],[Churn]]="Yes",Churn_Data[[#This Row],[tenure]],NA())</f>
        <v>#N/A</v>
      </c>
      <c r="AF4810">
        <v>5669.4</v>
      </c>
    </row>
    <row r="4811" spans="1:32" x14ac:dyDescent="0.3">
      <c r="A4811" t="s">
        <v>4845</v>
      </c>
      <c r="B4811" t="s">
        <v>30</v>
      </c>
      <c r="C4811" t="str">
        <f>IF(Churn_Data[[#This Row],[SeniorCitizen]]=1,"Yes","No")</f>
        <v>No</v>
      </c>
      <c r="D4811">
        <v>0</v>
      </c>
      <c r="E4811" t="s">
        <v>24</v>
      </c>
      <c r="F4811" t="s">
        <v>25</v>
      </c>
      <c r="G4811" t="s">
        <v>24</v>
      </c>
      <c r="H4811" t="s">
        <v>25</v>
      </c>
      <c r="I4811" t="s">
        <v>120</v>
      </c>
      <c r="J4811" t="str">
        <f>IF(Churn_Data[[#This Row],[InternetService]]&lt;&gt;"No","Yes","No")</f>
        <v>Yes</v>
      </c>
      <c r="K4811" t="s">
        <v>24</v>
      </c>
      <c r="L4811" t="s">
        <v>24</v>
      </c>
      <c r="M4811" t="s">
        <v>24</v>
      </c>
      <c r="N4811" t="s">
        <v>24</v>
      </c>
      <c r="O4811" t="s">
        <v>24</v>
      </c>
      <c r="P4811" t="s">
        <v>24</v>
      </c>
      <c r="Q4811" t="s">
        <v>25</v>
      </c>
      <c r="R4811">
        <f>IF(Churn_Data[[#This Row],[Churn]]="Yes",1,0)</f>
        <v>0</v>
      </c>
      <c r="S4811" t="s">
        <v>24</v>
      </c>
      <c r="T4811">
        <f>(Churn_Data[[#This Row],[OnlineSecurity]]="Yes")+(Churn_Data[[#This Row],[OnlineBackup]]="Yes")+(Churn_Data[[#This Row],[DeviceProtection]]="Yes")+(Churn_Data[[#This Row],[TechSupport]]="Yes")+(Churn_Data[[#This Row],[StreamingTV]]="Yes")+(Churn_Data[[#This Row],[StreamingMovies]]="Yes")</f>
        <v>6</v>
      </c>
      <c r="U4811" t="s">
        <v>3911</v>
      </c>
      <c r="V4811" t="s">
        <v>46</v>
      </c>
      <c r="W4811" t="str">
        <f>IF(ISNUMBER(SEARCH("automatic", Churn_Data[[#This Row],[PaymentMethod]])), "Automatic", "Manual")</f>
        <v>Automatic</v>
      </c>
      <c r="X4811">
        <v>86.1</v>
      </c>
      <c r="Y4811" t="str">
        <f>IF(Churn_Data[[#This Row],[tenure]]&lt;=12,"0-1 Year",IF(Churn_Data[[#This Row],[tenure]]&lt;=24,"1-2 Years",IF(Churn_Data[[#This Row],[tenure]]&lt;=36,"2-3 Years",IF(Churn_Data[[#This Row],[tenure]]&lt;=48,"3-4 Years",IF(Churn_Data[[#This Row],[tenure]]&lt;=60,"4-5 Years","5+ Years")))))</f>
        <v>5+ Years</v>
      </c>
      <c r="Z4811">
        <v>71</v>
      </c>
      <c r="AA4811">
        <v>6045.9</v>
      </c>
      <c r="AB4811">
        <f>IF(Churn_Data[[#This Row],[Churn]]="No",Churn_Data[[#This Row],[MonthlyCharges]],NA())</f>
        <v>86.1</v>
      </c>
      <c r="AC4811">
        <f>IF(Churn_Data[[#This Row],[Churn]]="No",Churn_Data[[#This Row],[tenure]],NA())</f>
        <v>71</v>
      </c>
      <c r="AD4811" t="e">
        <f>IF(Churn_Data[[#This Row],[Churn]]="Yes",Churn_Data[[#This Row],[MonthlyCharges]],NA())</f>
        <v>#N/A</v>
      </c>
      <c r="AE4811" t="e">
        <f>IF(Churn_Data[[#This Row],[Churn]]="Yes",Churn_Data[[#This Row],[tenure]],NA())</f>
        <v>#N/A</v>
      </c>
      <c r="AF4811">
        <v>6113.1</v>
      </c>
    </row>
    <row r="4812" spans="1:32" x14ac:dyDescent="0.3">
      <c r="A4812" t="s">
        <v>4846</v>
      </c>
      <c r="B4812" t="s">
        <v>30</v>
      </c>
      <c r="C4812" t="str">
        <f>IF(Churn_Data[[#This Row],[SeniorCitizen]]=1,"Yes","No")</f>
        <v>No</v>
      </c>
      <c r="D4812">
        <v>0</v>
      </c>
      <c r="E4812" t="s">
        <v>24</v>
      </c>
      <c r="F4812" t="s">
        <v>24</v>
      </c>
      <c r="G4812" t="s">
        <v>24</v>
      </c>
      <c r="H4812" t="s">
        <v>25</v>
      </c>
      <c r="I4812" t="s">
        <v>120</v>
      </c>
      <c r="J4812" t="str">
        <f>IF(Churn_Data[[#This Row],[InternetService]]&lt;&gt;"No","Yes","No")</f>
        <v>Yes</v>
      </c>
      <c r="K4812" t="s">
        <v>24</v>
      </c>
      <c r="L4812" t="s">
        <v>24</v>
      </c>
      <c r="M4812" t="s">
        <v>24</v>
      </c>
      <c r="N4812" t="s">
        <v>24</v>
      </c>
      <c r="O4812" t="s">
        <v>24</v>
      </c>
      <c r="P4812" t="s">
        <v>24</v>
      </c>
      <c r="Q4812" t="s">
        <v>25</v>
      </c>
      <c r="R4812">
        <f>IF(Churn_Data[[#This Row],[Churn]]="Yes",1,0)</f>
        <v>0</v>
      </c>
      <c r="S4812" t="s">
        <v>24</v>
      </c>
      <c r="T4812">
        <f>(Churn_Data[[#This Row],[OnlineSecurity]]="Yes")+(Churn_Data[[#This Row],[OnlineBackup]]="Yes")+(Churn_Data[[#This Row],[DeviceProtection]]="Yes")+(Churn_Data[[#This Row],[TechSupport]]="Yes")+(Churn_Data[[#This Row],[StreamingTV]]="Yes")+(Churn_Data[[#This Row],[StreamingMovies]]="Yes")</f>
        <v>6</v>
      </c>
      <c r="U4812" t="s">
        <v>3911</v>
      </c>
      <c r="V4812" t="s">
        <v>32</v>
      </c>
      <c r="W4812" t="str">
        <f>IF(ISNUMBER(SEARCH("automatic", Churn_Data[[#This Row],[PaymentMethod]])), "Automatic", "Manual")</f>
        <v>Manual</v>
      </c>
      <c r="X4812">
        <v>86.75</v>
      </c>
      <c r="Y4812" t="str">
        <f>IF(Churn_Data[[#This Row],[tenure]]&lt;=12,"0-1 Year",IF(Churn_Data[[#This Row],[tenure]]&lt;=24,"1-2 Years",IF(Churn_Data[[#This Row],[tenure]]&lt;=36,"2-3 Years",IF(Churn_Data[[#This Row],[tenure]]&lt;=48,"3-4 Years",IF(Churn_Data[[#This Row],[tenure]]&lt;=60,"4-5 Years","5+ Years")))))</f>
        <v>4-5 Years</v>
      </c>
      <c r="Z4812">
        <v>59</v>
      </c>
      <c r="AA4812">
        <v>5186</v>
      </c>
      <c r="AB4812">
        <f>IF(Churn_Data[[#This Row],[Churn]]="No",Churn_Data[[#This Row],[MonthlyCharges]],NA())</f>
        <v>86.75</v>
      </c>
      <c r="AC4812">
        <f>IF(Churn_Data[[#This Row],[Churn]]="No",Churn_Data[[#This Row],[tenure]],NA())</f>
        <v>59</v>
      </c>
      <c r="AD4812" t="e">
        <f>IF(Churn_Data[[#This Row],[Churn]]="Yes",Churn_Data[[#This Row],[MonthlyCharges]],NA())</f>
        <v>#N/A</v>
      </c>
      <c r="AE4812" t="e">
        <f>IF(Churn_Data[[#This Row],[Churn]]="Yes",Churn_Data[[#This Row],[tenure]],NA())</f>
        <v>#N/A</v>
      </c>
      <c r="AF4812">
        <v>5118.25</v>
      </c>
    </row>
    <row r="4813" spans="1:32" x14ac:dyDescent="0.3">
      <c r="A4813" t="s">
        <v>4847</v>
      </c>
      <c r="B4813" t="s">
        <v>30</v>
      </c>
      <c r="C4813" t="str">
        <f>IF(Churn_Data[[#This Row],[SeniorCitizen]]=1,"Yes","No")</f>
        <v>No</v>
      </c>
      <c r="D4813">
        <v>0</v>
      </c>
      <c r="E4813" t="s">
        <v>24</v>
      </c>
      <c r="F4813" t="s">
        <v>24</v>
      </c>
      <c r="G4813" t="s">
        <v>24</v>
      </c>
      <c r="H4813" t="s">
        <v>25</v>
      </c>
      <c r="I4813" t="s">
        <v>120</v>
      </c>
      <c r="J4813" t="str">
        <f>IF(Churn_Data[[#This Row],[InternetService]]&lt;&gt;"No","Yes","No")</f>
        <v>Yes</v>
      </c>
      <c r="K4813" t="s">
        <v>24</v>
      </c>
      <c r="L4813" t="s">
        <v>25</v>
      </c>
      <c r="M4813" t="s">
        <v>24</v>
      </c>
      <c r="N4813" t="s">
        <v>24</v>
      </c>
      <c r="O4813" t="s">
        <v>24</v>
      </c>
      <c r="P4813" t="s">
        <v>24</v>
      </c>
      <c r="Q4813" t="s">
        <v>25</v>
      </c>
      <c r="R4813">
        <f>IF(Churn_Data[[#This Row],[Churn]]="Yes",1,0)</f>
        <v>0</v>
      </c>
      <c r="S4813" t="s">
        <v>25</v>
      </c>
      <c r="T4813">
        <f>(Churn_Data[[#This Row],[OnlineSecurity]]="Yes")+(Churn_Data[[#This Row],[OnlineBackup]]="Yes")+(Churn_Data[[#This Row],[DeviceProtection]]="Yes")+(Churn_Data[[#This Row],[TechSupport]]="Yes")+(Churn_Data[[#This Row],[StreamingTV]]="Yes")+(Churn_Data[[#This Row],[StreamingMovies]]="Yes")</f>
        <v>5</v>
      </c>
      <c r="U4813" t="s">
        <v>3911</v>
      </c>
      <c r="V4813" t="s">
        <v>28</v>
      </c>
      <c r="W4813" t="str">
        <f>IF(ISNUMBER(SEARCH("automatic", Churn_Data[[#This Row],[PaymentMethod]])), "Automatic", "Manual")</f>
        <v>Manual</v>
      </c>
      <c r="X4813">
        <v>81</v>
      </c>
      <c r="Y4813" t="str">
        <f>IF(Churn_Data[[#This Row],[tenure]]&lt;=12,"0-1 Year",IF(Churn_Data[[#This Row],[tenure]]&lt;=24,"1-2 Years",IF(Churn_Data[[#This Row],[tenure]]&lt;=36,"2-3 Years",IF(Churn_Data[[#This Row],[tenure]]&lt;=48,"3-4 Years",IF(Churn_Data[[#This Row],[tenure]]&lt;=60,"4-5 Years","5+ Years")))))</f>
        <v>3-4 Years</v>
      </c>
      <c r="Z4813">
        <v>46</v>
      </c>
      <c r="AA4813">
        <v>3846.35</v>
      </c>
      <c r="AB4813">
        <f>IF(Churn_Data[[#This Row],[Churn]]="No",Churn_Data[[#This Row],[MonthlyCharges]],NA())</f>
        <v>81</v>
      </c>
      <c r="AC4813">
        <f>IF(Churn_Data[[#This Row],[Churn]]="No",Churn_Data[[#This Row],[tenure]],NA())</f>
        <v>46</v>
      </c>
      <c r="AD4813" t="e">
        <f>IF(Churn_Data[[#This Row],[Churn]]="Yes",Churn_Data[[#This Row],[MonthlyCharges]],NA())</f>
        <v>#N/A</v>
      </c>
      <c r="AE4813" t="e">
        <f>IF(Churn_Data[[#This Row],[Churn]]="Yes",Churn_Data[[#This Row],[tenure]],NA())</f>
        <v>#N/A</v>
      </c>
      <c r="AF4813">
        <v>3726</v>
      </c>
    </row>
    <row r="4814" spans="1:32" x14ac:dyDescent="0.3">
      <c r="A4814" t="s">
        <v>4848</v>
      </c>
      <c r="B4814" t="s">
        <v>23</v>
      </c>
      <c r="C4814" t="str">
        <f>IF(Churn_Data[[#This Row],[SeniorCitizen]]=1,"Yes","No")</f>
        <v>No</v>
      </c>
      <c r="D4814">
        <v>0</v>
      </c>
      <c r="E4814" t="s">
        <v>25</v>
      </c>
      <c r="F4814" t="s">
        <v>25</v>
      </c>
      <c r="G4814" t="s">
        <v>24</v>
      </c>
      <c r="H4814" t="s">
        <v>25</v>
      </c>
      <c r="I4814" t="s">
        <v>120</v>
      </c>
      <c r="J4814" t="str">
        <f>IF(Churn_Data[[#This Row],[InternetService]]&lt;&gt;"No","Yes","No")</f>
        <v>Yes</v>
      </c>
      <c r="K4814" t="s">
        <v>24</v>
      </c>
      <c r="L4814" t="s">
        <v>24</v>
      </c>
      <c r="M4814" t="s">
        <v>24</v>
      </c>
      <c r="N4814" t="s">
        <v>24</v>
      </c>
      <c r="O4814" t="s">
        <v>24</v>
      </c>
      <c r="P4814" t="s">
        <v>24</v>
      </c>
      <c r="Q4814" t="s">
        <v>25</v>
      </c>
      <c r="R4814">
        <f>IF(Churn_Data[[#This Row],[Churn]]="Yes",1,0)</f>
        <v>0</v>
      </c>
      <c r="S4814" t="s">
        <v>24</v>
      </c>
      <c r="T4814">
        <f>(Churn_Data[[#This Row],[OnlineSecurity]]="Yes")+(Churn_Data[[#This Row],[OnlineBackup]]="Yes")+(Churn_Data[[#This Row],[DeviceProtection]]="Yes")+(Churn_Data[[#This Row],[TechSupport]]="Yes")+(Churn_Data[[#This Row],[StreamingTV]]="Yes")+(Churn_Data[[#This Row],[StreamingMovies]]="Yes")</f>
        <v>6</v>
      </c>
      <c r="U4814" t="s">
        <v>3911</v>
      </c>
      <c r="V4814" t="s">
        <v>72</v>
      </c>
      <c r="W4814" t="str">
        <f>IF(ISNUMBER(SEARCH("automatic", Churn_Data[[#This Row],[PaymentMethod]])), "Automatic", "Manual")</f>
        <v>Automatic</v>
      </c>
      <c r="X4814">
        <v>82.45</v>
      </c>
      <c r="Y4814" t="str">
        <f>IF(Churn_Data[[#This Row],[tenure]]&lt;=12,"0-1 Year",IF(Churn_Data[[#This Row],[tenure]]&lt;=24,"1-2 Years",IF(Churn_Data[[#This Row],[tenure]]&lt;=36,"2-3 Years",IF(Churn_Data[[#This Row],[tenure]]&lt;=48,"3-4 Years",IF(Churn_Data[[#This Row],[tenure]]&lt;=60,"4-5 Years","5+ Years")))))</f>
        <v>5+ Years</v>
      </c>
      <c r="Z4814">
        <v>68</v>
      </c>
      <c r="AA4814">
        <v>5646.6</v>
      </c>
      <c r="AB4814">
        <f>IF(Churn_Data[[#This Row],[Churn]]="No",Churn_Data[[#This Row],[MonthlyCharges]],NA())</f>
        <v>82.45</v>
      </c>
      <c r="AC4814">
        <f>IF(Churn_Data[[#This Row],[Churn]]="No",Churn_Data[[#This Row],[tenure]],NA())</f>
        <v>68</v>
      </c>
      <c r="AD4814" t="e">
        <f>IF(Churn_Data[[#This Row],[Churn]]="Yes",Churn_Data[[#This Row],[MonthlyCharges]],NA())</f>
        <v>#N/A</v>
      </c>
      <c r="AE4814" t="e">
        <f>IF(Churn_Data[[#This Row],[Churn]]="Yes",Churn_Data[[#This Row],[tenure]],NA())</f>
        <v>#N/A</v>
      </c>
      <c r="AF4814">
        <v>5606.6</v>
      </c>
    </row>
    <row r="4815" spans="1:32" x14ac:dyDescent="0.3">
      <c r="A4815" t="s">
        <v>4849</v>
      </c>
      <c r="B4815" t="s">
        <v>30</v>
      </c>
      <c r="C4815" t="str">
        <f>IF(Churn_Data[[#This Row],[SeniorCitizen]]=1,"Yes","No")</f>
        <v>No</v>
      </c>
      <c r="D4815">
        <v>0</v>
      </c>
      <c r="E4815" t="s">
        <v>24</v>
      </c>
      <c r="F4815" t="s">
        <v>24</v>
      </c>
      <c r="G4815" t="s">
        <v>24</v>
      </c>
      <c r="H4815" t="s">
        <v>25</v>
      </c>
      <c r="I4815" t="s">
        <v>120</v>
      </c>
      <c r="J4815" t="str">
        <f>IF(Churn_Data[[#This Row],[InternetService]]&lt;&gt;"No","Yes","No")</f>
        <v>Yes</v>
      </c>
      <c r="K4815" t="s">
        <v>24</v>
      </c>
      <c r="L4815" t="s">
        <v>24</v>
      </c>
      <c r="M4815" t="s">
        <v>25</v>
      </c>
      <c r="N4815" t="s">
        <v>24</v>
      </c>
      <c r="O4815" t="s">
        <v>24</v>
      </c>
      <c r="P4815" t="s">
        <v>24</v>
      </c>
      <c r="Q4815" t="s">
        <v>25</v>
      </c>
      <c r="R4815">
        <f>IF(Churn_Data[[#This Row],[Churn]]="Yes",1,0)</f>
        <v>0</v>
      </c>
      <c r="S4815" t="s">
        <v>25</v>
      </c>
      <c r="T4815">
        <f>(Churn_Data[[#This Row],[OnlineSecurity]]="Yes")+(Churn_Data[[#This Row],[OnlineBackup]]="Yes")+(Churn_Data[[#This Row],[DeviceProtection]]="Yes")+(Churn_Data[[#This Row],[TechSupport]]="Yes")+(Churn_Data[[#This Row],[StreamingTV]]="Yes")+(Churn_Data[[#This Row],[StreamingMovies]]="Yes")</f>
        <v>5</v>
      </c>
      <c r="U4815" t="s">
        <v>3911</v>
      </c>
      <c r="V4815" t="s">
        <v>46</v>
      </c>
      <c r="W4815" t="str">
        <f>IF(ISNUMBER(SEARCH("automatic", Churn_Data[[#This Row],[PaymentMethod]])), "Automatic", "Manual")</f>
        <v>Automatic</v>
      </c>
      <c r="X4815">
        <v>82.85</v>
      </c>
      <c r="Y4815" t="str">
        <f>IF(Churn_Data[[#This Row],[tenure]]&lt;=12,"0-1 Year",IF(Churn_Data[[#This Row],[tenure]]&lt;=24,"1-2 Years",IF(Churn_Data[[#This Row],[tenure]]&lt;=36,"2-3 Years",IF(Churn_Data[[#This Row],[tenure]]&lt;=48,"3-4 Years",IF(Churn_Data[[#This Row],[tenure]]&lt;=60,"4-5 Years","5+ Years")))))</f>
        <v>5+ Years</v>
      </c>
      <c r="Z4815">
        <v>68</v>
      </c>
      <c r="AA4815">
        <v>5776.45</v>
      </c>
      <c r="AB4815">
        <f>IF(Churn_Data[[#This Row],[Churn]]="No",Churn_Data[[#This Row],[MonthlyCharges]],NA())</f>
        <v>82.85</v>
      </c>
      <c r="AC4815">
        <f>IF(Churn_Data[[#This Row],[Churn]]="No",Churn_Data[[#This Row],[tenure]],NA())</f>
        <v>68</v>
      </c>
      <c r="AD4815" t="e">
        <f>IF(Churn_Data[[#This Row],[Churn]]="Yes",Churn_Data[[#This Row],[MonthlyCharges]],NA())</f>
        <v>#N/A</v>
      </c>
      <c r="AE4815" t="e">
        <f>IF(Churn_Data[[#This Row],[Churn]]="Yes",Churn_Data[[#This Row],[tenure]],NA())</f>
        <v>#N/A</v>
      </c>
      <c r="AF4815">
        <v>5633.8</v>
      </c>
    </row>
    <row r="4816" spans="1:32" x14ac:dyDescent="0.3">
      <c r="A4816" t="s">
        <v>4850</v>
      </c>
      <c r="B4816" t="s">
        <v>23</v>
      </c>
      <c r="C4816" t="str">
        <f>IF(Churn_Data[[#This Row],[SeniorCitizen]]=1,"Yes","No")</f>
        <v>No</v>
      </c>
      <c r="D4816">
        <v>0</v>
      </c>
      <c r="E4816" t="s">
        <v>24</v>
      </c>
      <c r="F4816" t="s">
        <v>25</v>
      </c>
      <c r="G4816" t="s">
        <v>24</v>
      </c>
      <c r="H4816" t="s">
        <v>25</v>
      </c>
      <c r="I4816" t="s">
        <v>120</v>
      </c>
      <c r="J4816" t="str">
        <f>IF(Churn_Data[[#This Row],[InternetService]]&lt;&gt;"No","Yes","No")</f>
        <v>Yes</v>
      </c>
      <c r="K4816" t="s">
        <v>24</v>
      </c>
      <c r="L4816" t="s">
        <v>24</v>
      </c>
      <c r="M4816" t="s">
        <v>24</v>
      </c>
      <c r="N4816" t="s">
        <v>24</v>
      </c>
      <c r="O4816" t="s">
        <v>25</v>
      </c>
      <c r="P4816" t="s">
        <v>24</v>
      </c>
      <c r="Q4816" t="s">
        <v>25</v>
      </c>
      <c r="R4816">
        <f>IF(Churn_Data[[#This Row],[Churn]]="Yes",1,0)</f>
        <v>0</v>
      </c>
      <c r="S4816" t="s">
        <v>24</v>
      </c>
      <c r="T4816">
        <f>(Churn_Data[[#This Row],[OnlineSecurity]]="Yes")+(Churn_Data[[#This Row],[OnlineBackup]]="Yes")+(Churn_Data[[#This Row],[DeviceProtection]]="Yes")+(Churn_Data[[#This Row],[TechSupport]]="Yes")+(Churn_Data[[#This Row],[StreamingTV]]="Yes")+(Churn_Data[[#This Row],[StreamingMovies]]="Yes")</f>
        <v>5</v>
      </c>
      <c r="U4816" t="s">
        <v>3911</v>
      </c>
      <c r="V4816" t="s">
        <v>28</v>
      </c>
      <c r="W4816" t="str">
        <f>IF(ISNUMBER(SEARCH("automatic", Churn_Data[[#This Row],[PaymentMethod]])), "Automatic", "Manual")</f>
        <v>Manual</v>
      </c>
      <c r="X4816">
        <v>74.349999999999994</v>
      </c>
      <c r="Y4816" t="str">
        <f>IF(Churn_Data[[#This Row],[tenure]]&lt;=12,"0-1 Year",IF(Churn_Data[[#This Row],[tenure]]&lt;=24,"1-2 Years",IF(Churn_Data[[#This Row],[tenure]]&lt;=36,"2-3 Years",IF(Churn_Data[[#This Row],[tenure]]&lt;=48,"3-4 Years",IF(Churn_Data[[#This Row],[tenure]]&lt;=60,"4-5 Years","5+ Years")))))</f>
        <v>5+ Years</v>
      </c>
      <c r="Z4816">
        <v>64</v>
      </c>
      <c r="AA4816">
        <v>4759.55</v>
      </c>
      <c r="AB4816">
        <f>IF(Churn_Data[[#This Row],[Churn]]="No",Churn_Data[[#This Row],[MonthlyCharges]],NA())</f>
        <v>74.349999999999994</v>
      </c>
      <c r="AC4816">
        <f>IF(Churn_Data[[#This Row],[Churn]]="No",Churn_Data[[#This Row],[tenure]],NA())</f>
        <v>64</v>
      </c>
      <c r="AD4816" t="e">
        <f>IF(Churn_Data[[#This Row],[Churn]]="Yes",Churn_Data[[#This Row],[MonthlyCharges]],NA())</f>
        <v>#N/A</v>
      </c>
      <c r="AE4816" t="e">
        <f>IF(Churn_Data[[#This Row],[Churn]]="Yes",Churn_Data[[#This Row],[tenure]],NA())</f>
        <v>#N/A</v>
      </c>
      <c r="AF4816">
        <v>4758.3999999999996</v>
      </c>
    </row>
    <row r="4817" spans="1:32" x14ac:dyDescent="0.3">
      <c r="A4817" t="s">
        <v>4851</v>
      </c>
      <c r="B4817" t="s">
        <v>23</v>
      </c>
      <c r="C4817" t="str">
        <f>IF(Churn_Data[[#This Row],[SeniorCitizen]]=1,"Yes","No")</f>
        <v>No</v>
      </c>
      <c r="D4817">
        <v>0</v>
      </c>
      <c r="E4817" t="s">
        <v>24</v>
      </c>
      <c r="F4817" t="s">
        <v>24</v>
      </c>
      <c r="G4817" t="s">
        <v>24</v>
      </c>
      <c r="H4817" t="s">
        <v>25</v>
      </c>
      <c r="I4817" t="s">
        <v>120</v>
      </c>
      <c r="J4817" t="str">
        <f>IF(Churn_Data[[#This Row],[InternetService]]&lt;&gt;"No","Yes","No")</f>
        <v>Yes</v>
      </c>
      <c r="K4817" t="s">
        <v>24</v>
      </c>
      <c r="L4817" t="s">
        <v>24</v>
      </c>
      <c r="M4817" t="s">
        <v>24</v>
      </c>
      <c r="N4817" t="s">
        <v>24</v>
      </c>
      <c r="O4817" t="s">
        <v>24</v>
      </c>
      <c r="P4817" t="s">
        <v>24</v>
      </c>
      <c r="Q4817" t="s">
        <v>25</v>
      </c>
      <c r="R4817">
        <f>IF(Churn_Data[[#This Row],[Churn]]="Yes",1,0)</f>
        <v>0</v>
      </c>
      <c r="S4817" t="s">
        <v>24</v>
      </c>
      <c r="T4817">
        <f>(Churn_Data[[#This Row],[OnlineSecurity]]="Yes")+(Churn_Data[[#This Row],[OnlineBackup]]="Yes")+(Churn_Data[[#This Row],[DeviceProtection]]="Yes")+(Churn_Data[[#This Row],[TechSupport]]="Yes")+(Churn_Data[[#This Row],[StreamingTV]]="Yes")+(Churn_Data[[#This Row],[StreamingMovies]]="Yes")</f>
        <v>6</v>
      </c>
      <c r="U4817" t="s">
        <v>3911</v>
      </c>
      <c r="V4817" t="s">
        <v>72</v>
      </c>
      <c r="W4817" t="str">
        <f>IF(ISNUMBER(SEARCH("automatic", Churn_Data[[#This Row],[PaymentMethod]])), "Automatic", "Manual")</f>
        <v>Automatic</v>
      </c>
      <c r="X4817">
        <v>85</v>
      </c>
      <c r="Y4817" t="str">
        <f>IF(Churn_Data[[#This Row],[tenure]]&lt;=12,"0-1 Year",IF(Churn_Data[[#This Row],[tenure]]&lt;=24,"1-2 Years",IF(Churn_Data[[#This Row],[tenure]]&lt;=36,"2-3 Years",IF(Churn_Data[[#This Row],[tenure]]&lt;=48,"3-4 Years",IF(Churn_Data[[#This Row],[tenure]]&lt;=60,"4-5 Years","5+ Years")))))</f>
        <v>5+ Years</v>
      </c>
      <c r="Z4817">
        <v>68</v>
      </c>
      <c r="AA4817">
        <v>5607.75</v>
      </c>
      <c r="AB4817">
        <f>IF(Churn_Data[[#This Row],[Churn]]="No",Churn_Data[[#This Row],[MonthlyCharges]],NA())</f>
        <v>85</v>
      </c>
      <c r="AC4817">
        <f>IF(Churn_Data[[#This Row],[Churn]]="No",Churn_Data[[#This Row],[tenure]],NA())</f>
        <v>68</v>
      </c>
      <c r="AD4817" t="e">
        <f>IF(Churn_Data[[#This Row],[Churn]]="Yes",Churn_Data[[#This Row],[MonthlyCharges]],NA())</f>
        <v>#N/A</v>
      </c>
      <c r="AE4817" t="e">
        <f>IF(Churn_Data[[#This Row],[Churn]]="Yes",Churn_Data[[#This Row],[tenure]],NA())</f>
        <v>#N/A</v>
      </c>
      <c r="AF4817">
        <v>5780</v>
      </c>
    </row>
    <row r="4818" spans="1:32" x14ac:dyDescent="0.3">
      <c r="A4818" t="s">
        <v>4852</v>
      </c>
      <c r="B4818" t="s">
        <v>30</v>
      </c>
      <c r="C4818" t="str">
        <f>IF(Churn_Data[[#This Row],[SeniorCitizen]]=1,"Yes","No")</f>
        <v>No</v>
      </c>
      <c r="D4818">
        <v>0</v>
      </c>
      <c r="E4818" t="s">
        <v>24</v>
      </c>
      <c r="F4818" t="s">
        <v>25</v>
      </c>
      <c r="G4818" t="s">
        <v>24</v>
      </c>
      <c r="H4818" t="s">
        <v>25</v>
      </c>
      <c r="I4818" t="s">
        <v>120</v>
      </c>
      <c r="J4818" t="str">
        <f>IF(Churn_Data[[#This Row],[InternetService]]&lt;&gt;"No","Yes","No")</f>
        <v>Yes</v>
      </c>
      <c r="K4818" t="s">
        <v>24</v>
      </c>
      <c r="L4818" t="s">
        <v>24</v>
      </c>
      <c r="M4818" t="s">
        <v>25</v>
      </c>
      <c r="N4818" t="s">
        <v>24</v>
      </c>
      <c r="O4818" t="s">
        <v>25</v>
      </c>
      <c r="P4818" t="s">
        <v>24</v>
      </c>
      <c r="Q4818" t="s">
        <v>25</v>
      </c>
      <c r="R4818">
        <f>IF(Churn_Data[[#This Row],[Churn]]="Yes",1,0)</f>
        <v>0</v>
      </c>
      <c r="S4818" t="s">
        <v>24</v>
      </c>
      <c r="T4818">
        <f>(Churn_Data[[#This Row],[OnlineSecurity]]="Yes")+(Churn_Data[[#This Row],[OnlineBackup]]="Yes")+(Churn_Data[[#This Row],[DeviceProtection]]="Yes")+(Churn_Data[[#This Row],[TechSupport]]="Yes")+(Churn_Data[[#This Row],[StreamingTV]]="Yes")+(Churn_Data[[#This Row],[StreamingMovies]]="Yes")</f>
        <v>4</v>
      </c>
      <c r="U4818" t="s">
        <v>3911</v>
      </c>
      <c r="V4818" t="s">
        <v>72</v>
      </c>
      <c r="W4818" t="str">
        <f>IF(ISNUMBER(SEARCH("automatic", Churn_Data[[#This Row],[PaymentMethod]])), "Automatic", "Manual")</f>
        <v>Automatic</v>
      </c>
      <c r="X4818">
        <v>69.2</v>
      </c>
      <c r="Y4818" t="str">
        <f>IF(Churn_Data[[#This Row],[tenure]]&lt;=12,"0-1 Year",IF(Churn_Data[[#This Row],[tenure]]&lt;=24,"1-2 Years",IF(Churn_Data[[#This Row],[tenure]]&lt;=36,"2-3 Years",IF(Churn_Data[[#This Row],[tenure]]&lt;=48,"3-4 Years",IF(Churn_Data[[#This Row],[tenure]]&lt;=60,"4-5 Years","5+ Years")))))</f>
        <v>5+ Years</v>
      </c>
      <c r="Z4818">
        <v>67</v>
      </c>
      <c r="AA4818">
        <v>4671.6499999999996</v>
      </c>
      <c r="AB4818">
        <f>IF(Churn_Data[[#This Row],[Churn]]="No",Churn_Data[[#This Row],[MonthlyCharges]],NA())</f>
        <v>69.2</v>
      </c>
      <c r="AC4818">
        <f>IF(Churn_Data[[#This Row],[Churn]]="No",Churn_Data[[#This Row],[tenure]],NA())</f>
        <v>67</v>
      </c>
      <c r="AD4818" t="e">
        <f>IF(Churn_Data[[#This Row],[Churn]]="Yes",Churn_Data[[#This Row],[MonthlyCharges]],NA())</f>
        <v>#N/A</v>
      </c>
      <c r="AE4818" t="e">
        <f>IF(Churn_Data[[#This Row],[Churn]]="Yes",Churn_Data[[#This Row],[tenure]],NA())</f>
        <v>#N/A</v>
      </c>
      <c r="AF4818">
        <v>4636.3999999999996</v>
      </c>
    </row>
    <row r="4819" spans="1:32" x14ac:dyDescent="0.3">
      <c r="A4819" t="s">
        <v>4853</v>
      </c>
      <c r="B4819" t="s">
        <v>30</v>
      </c>
      <c r="C4819" t="str">
        <f>IF(Churn_Data[[#This Row],[SeniorCitizen]]=1,"Yes","No")</f>
        <v>No</v>
      </c>
      <c r="D4819">
        <v>0</v>
      </c>
      <c r="E4819" t="s">
        <v>24</v>
      </c>
      <c r="F4819" t="s">
        <v>24</v>
      </c>
      <c r="G4819" t="s">
        <v>24</v>
      </c>
      <c r="H4819" t="s">
        <v>25</v>
      </c>
      <c r="I4819" t="s">
        <v>120</v>
      </c>
      <c r="J4819" t="str">
        <f>IF(Churn_Data[[#This Row],[InternetService]]&lt;&gt;"No","Yes","No")</f>
        <v>Yes</v>
      </c>
      <c r="K4819" t="s">
        <v>24</v>
      </c>
      <c r="L4819" t="s">
        <v>24</v>
      </c>
      <c r="M4819" t="s">
        <v>25</v>
      </c>
      <c r="N4819" t="s">
        <v>24</v>
      </c>
      <c r="O4819" t="s">
        <v>25</v>
      </c>
      <c r="P4819" t="s">
        <v>25</v>
      </c>
      <c r="Q4819" t="s">
        <v>25</v>
      </c>
      <c r="R4819">
        <f>IF(Churn_Data[[#This Row],[Churn]]="Yes",1,0)</f>
        <v>0</v>
      </c>
      <c r="S4819" t="s">
        <v>25</v>
      </c>
      <c r="T4819">
        <f>(Churn_Data[[#This Row],[OnlineSecurity]]="Yes")+(Churn_Data[[#This Row],[OnlineBackup]]="Yes")+(Churn_Data[[#This Row],[DeviceProtection]]="Yes")+(Churn_Data[[#This Row],[TechSupport]]="Yes")+(Churn_Data[[#This Row],[StreamingTV]]="Yes")+(Churn_Data[[#This Row],[StreamingMovies]]="Yes")</f>
        <v>3</v>
      </c>
      <c r="U4819" t="s">
        <v>3911</v>
      </c>
      <c r="V4819" t="s">
        <v>28</v>
      </c>
      <c r="W4819" t="str">
        <f>IF(ISNUMBER(SEARCH("automatic", Churn_Data[[#This Row],[PaymentMethod]])), "Automatic", "Manual")</f>
        <v>Manual</v>
      </c>
      <c r="X4819">
        <v>59.5</v>
      </c>
      <c r="Y4819" t="str">
        <f>IF(Churn_Data[[#This Row],[tenure]]&lt;=12,"0-1 Year",IF(Churn_Data[[#This Row],[tenure]]&lt;=24,"1-2 Years",IF(Churn_Data[[#This Row],[tenure]]&lt;=36,"2-3 Years",IF(Churn_Data[[#This Row],[tenure]]&lt;=48,"3-4 Years",IF(Churn_Data[[#This Row],[tenure]]&lt;=60,"4-5 Years","5+ Years")))))</f>
        <v>0-1 Year</v>
      </c>
      <c r="Z4819">
        <v>2</v>
      </c>
      <c r="AA4819">
        <v>130.5</v>
      </c>
      <c r="AB4819">
        <f>IF(Churn_Data[[#This Row],[Churn]]="No",Churn_Data[[#This Row],[MonthlyCharges]],NA())</f>
        <v>59.5</v>
      </c>
      <c r="AC4819">
        <f>IF(Churn_Data[[#This Row],[Churn]]="No",Churn_Data[[#This Row],[tenure]],NA())</f>
        <v>2</v>
      </c>
      <c r="AD4819" t="e">
        <f>IF(Churn_Data[[#This Row],[Churn]]="Yes",Churn_Data[[#This Row],[MonthlyCharges]],NA())</f>
        <v>#N/A</v>
      </c>
      <c r="AE4819" t="e">
        <f>IF(Churn_Data[[#This Row],[Churn]]="Yes",Churn_Data[[#This Row],[tenure]],NA())</f>
        <v>#N/A</v>
      </c>
      <c r="AF4819">
        <v>119</v>
      </c>
    </row>
    <row r="4820" spans="1:32" x14ac:dyDescent="0.3">
      <c r="A4820" t="s">
        <v>4854</v>
      </c>
      <c r="B4820" t="s">
        <v>30</v>
      </c>
      <c r="C4820" t="str">
        <f>IF(Churn_Data[[#This Row],[SeniorCitizen]]=1,"Yes","No")</f>
        <v>No</v>
      </c>
      <c r="D4820">
        <v>0</v>
      </c>
      <c r="E4820" t="s">
        <v>24</v>
      </c>
      <c r="F4820" t="s">
        <v>24</v>
      </c>
      <c r="G4820" t="s">
        <v>24</v>
      </c>
      <c r="H4820" t="s">
        <v>25</v>
      </c>
      <c r="I4820" t="s">
        <v>120</v>
      </c>
      <c r="J4820" t="str">
        <f>IF(Churn_Data[[#This Row],[InternetService]]&lt;&gt;"No","Yes","No")</f>
        <v>Yes</v>
      </c>
      <c r="K4820" t="s">
        <v>24</v>
      </c>
      <c r="L4820" t="s">
        <v>24</v>
      </c>
      <c r="M4820" t="s">
        <v>24</v>
      </c>
      <c r="N4820" t="s">
        <v>24</v>
      </c>
      <c r="O4820" t="s">
        <v>25</v>
      </c>
      <c r="P4820" t="s">
        <v>25</v>
      </c>
      <c r="Q4820" t="s">
        <v>25</v>
      </c>
      <c r="R4820">
        <f>IF(Churn_Data[[#This Row],[Churn]]="Yes",1,0)</f>
        <v>0</v>
      </c>
      <c r="S4820" t="s">
        <v>24</v>
      </c>
      <c r="T4820">
        <f>(Churn_Data[[#This Row],[OnlineSecurity]]="Yes")+(Churn_Data[[#This Row],[OnlineBackup]]="Yes")+(Churn_Data[[#This Row],[DeviceProtection]]="Yes")+(Churn_Data[[#This Row],[TechSupport]]="Yes")+(Churn_Data[[#This Row],[StreamingTV]]="Yes")+(Churn_Data[[#This Row],[StreamingMovies]]="Yes")</f>
        <v>4</v>
      </c>
      <c r="U4820" t="s">
        <v>3911</v>
      </c>
      <c r="V4820" t="s">
        <v>46</v>
      </c>
      <c r="W4820" t="str">
        <f>IF(ISNUMBER(SEARCH("automatic", Churn_Data[[#This Row],[PaymentMethod]])), "Automatic", "Manual")</f>
        <v>Automatic</v>
      </c>
      <c r="X4820">
        <v>68.05</v>
      </c>
      <c r="Y4820" t="str">
        <f>IF(Churn_Data[[#This Row],[tenure]]&lt;=12,"0-1 Year",IF(Churn_Data[[#This Row],[tenure]]&lt;=24,"1-2 Years",IF(Churn_Data[[#This Row],[tenure]]&lt;=36,"2-3 Years",IF(Churn_Data[[#This Row],[tenure]]&lt;=48,"3-4 Years",IF(Churn_Data[[#This Row],[tenure]]&lt;=60,"4-5 Years","5+ Years")))))</f>
        <v>5+ Years</v>
      </c>
      <c r="Z4820">
        <v>61</v>
      </c>
      <c r="AA4820">
        <v>4158.25</v>
      </c>
      <c r="AB4820">
        <f>IF(Churn_Data[[#This Row],[Churn]]="No",Churn_Data[[#This Row],[MonthlyCharges]],NA())</f>
        <v>68.05</v>
      </c>
      <c r="AC4820">
        <f>IF(Churn_Data[[#This Row],[Churn]]="No",Churn_Data[[#This Row],[tenure]],NA())</f>
        <v>61</v>
      </c>
      <c r="AD4820" t="e">
        <f>IF(Churn_Data[[#This Row],[Churn]]="Yes",Churn_Data[[#This Row],[MonthlyCharges]],NA())</f>
        <v>#N/A</v>
      </c>
      <c r="AE4820" t="e">
        <f>IF(Churn_Data[[#This Row],[Churn]]="Yes",Churn_Data[[#This Row],[tenure]],NA())</f>
        <v>#N/A</v>
      </c>
      <c r="AF4820">
        <v>4151.05</v>
      </c>
    </row>
    <row r="4821" spans="1:32" x14ac:dyDescent="0.3">
      <c r="A4821" t="s">
        <v>4855</v>
      </c>
      <c r="B4821" t="s">
        <v>30</v>
      </c>
      <c r="C4821" t="str">
        <f>IF(Churn_Data[[#This Row],[SeniorCitizen]]=1,"Yes","No")</f>
        <v>No</v>
      </c>
      <c r="D4821">
        <v>0</v>
      </c>
      <c r="E4821" t="s">
        <v>24</v>
      </c>
      <c r="F4821" t="s">
        <v>24</v>
      </c>
      <c r="G4821" t="s">
        <v>24</v>
      </c>
      <c r="H4821" t="s">
        <v>25</v>
      </c>
      <c r="I4821" t="s">
        <v>120</v>
      </c>
      <c r="J4821" t="str">
        <f>IF(Churn_Data[[#This Row],[InternetService]]&lt;&gt;"No","Yes","No")</f>
        <v>Yes</v>
      </c>
      <c r="K4821" t="s">
        <v>24</v>
      </c>
      <c r="L4821" t="s">
        <v>24</v>
      </c>
      <c r="M4821" t="s">
        <v>24</v>
      </c>
      <c r="N4821" t="s">
        <v>24</v>
      </c>
      <c r="O4821" t="s">
        <v>24</v>
      </c>
      <c r="P4821" t="s">
        <v>25</v>
      </c>
      <c r="Q4821" t="s">
        <v>25</v>
      </c>
      <c r="R4821">
        <f>IF(Churn_Data[[#This Row],[Churn]]="Yes",1,0)</f>
        <v>0</v>
      </c>
      <c r="S4821" t="s">
        <v>25</v>
      </c>
      <c r="T4821">
        <f>(Churn_Data[[#This Row],[OnlineSecurity]]="Yes")+(Churn_Data[[#This Row],[OnlineBackup]]="Yes")+(Churn_Data[[#This Row],[DeviceProtection]]="Yes")+(Churn_Data[[#This Row],[TechSupport]]="Yes")+(Churn_Data[[#This Row],[StreamingTV]]="Yes")+(Churn_Data[[#This Row],[StreamingMovies]]="Yes")</f>
        <v>5</v>
      </c>
      <c r="U4821" t="s">
        <v>3911</v>
      </c>
      <c r="V4821" t="s">
        <v>72</v>
      </c>
      <c r="W4821" t="str">
        <f>IF(ISNUMBER(SEARCH("automatic", Churn_Data[[#This Row],[PaymentMethod]])), "Automatic", "Manual")</f>
        <v>Automatic</v>
      </c>
      <c r="X4821">
        <v>74.5</v>
      </c>
      <c r="Y4821" t="str">
        <f>IF(Churn_Data[[#This Row],[tenure]]&lt;=12,"0-1 Year",IF(Churn_Data[[#This Row],[tenure]]&lt;=24,"1-2 Years",IF(Churn_Data[[#This Row],[tenure]]&lt;=36,"2-3 Years",IF(Churn_Data[[#This Row],[tenure]]&lt;=48,"3-4 Years",IF(Churn_Data[[#This Row],[tenure]]&lt;=60,"4-5 Years","5+ Years")))))</f>
        <v>5+ Years</v>
      </c>
      <c r="Z4821">
        <v>63</v>
      </c>
      <c r="AA4821">
        <v>4674.55</v>
      </c>
      <c r="AB4821">
        <f>IF(Churn_Data[[#This Row],[Churn]]="No",Churn_Data[[#This Row],[MonthlyCharges]],NA())</f>
        <v>74.5</v>
      </c>
      <c r="AC4821">
        <f>IF(Churn_Data[[#This Row],[Churn]]="No",Churn_Data[[#This Row],[tenure]],NA())</f>
        <v>63</v>
      </c>
      <c r="AD4821" t="e">
        <f>IF(Churn_Data[[#This Row],[Churn]]="Yes",Churn_Data[[#This Row],[MonthlyCharges]],NA())</f>
        <v>#N/A</v>
      </c>
      <c r="AE4821" t="e">
        <f>IF(Churn_Data[[#This Row],[Churn]]="Yes",Churn_Data[[#This Row],[tenure]],NA())</f>
        <v>#N/A</v>
      </c>
      <c r="AF4821">
        <v>4693.5</v>
      </c>
    </row>
    <row r="4822" spans="1:32" x14ac:dyDescent="0.3">
      <c r="A4822" t="s">
        <v>4856</v>
      </c>
      <c r="B4822" t="s">
        <v>30</v>
      </c>
      <c r="C4822" t="str">
        <f>IF(Churn_Data[[#This Row],[SeniorCitizen]]=1,"Yes","No")</f>
        <v>No</v>
      </c>
      <c r="D4822">
        <v>0</v>
      </c>
      <c r="E4822" t="s">
        <v>24</v>
      </c>
      <c r="F4822" t="s">
        <v>25</v>
      </c>
      <c r="G4822" t="s">
        <v>24</v>
      </c>
      <c r="H4822" t="s">
        <v>25</v>
      </c>
      <c r="I4822" t="s">
        <v>120</v>
      </c>
      <c r="J4822" t="str">
        <f>IF(Churn_Data[[#This Row],[InternetService]]&lt;&gt;"No","Yes","No")</f>
        <v>Yes</v>
      </c>
      <c r="K4822" t="s">
        <v>24</v>
      </c>
      <c r="L4822" t="s">
        <v>25</v>
      </c>
      <c r="M4822" t="s">
        <v>25</v>
      </c>
      <c r="N4822" t="s">
        <v>24</v>
      </c>
      <c r="O4822" t="s">
        <v>25</v>
      </c>
      <c r="P4822" t="s">
        <v>25</v>
      </c>
      <c r="Q4822" t="s">
        <v>25</v>
      </c>
      <c r="R4822">
        <f>IF(Churn_Data[[#This Row],[Churn]]="Yes",1,0)</f>
        <v>0</v>
      </c>
      <c r="S4822" t="s">
        <v>25</v>
      </c>
      <c r="T4822">
        <f>(Churn_Data[[#This Row],[OnlineSecurity]]="Yes")+(Churn_Data[[#This Row],[OnlineBackup]]="Yes")+(Churn_Data[[#This Row],[DeviceProtection]]="Yes")+(Churn_Data[[#This Row],[TechSupport]]="Yes")+(Churn_Data[[#This Row],[StreamingTV]]="Yes")+(Churn_Data[[#This Row],[StreamingMovies]]="Yes")</f>
        <v>2</v>
      </c>
      <c r="U4822" t="s">
        <v>3911</v>
      </c>
      <c r="V4822" t="s">
        <v>46</v>
      </c>
      <c r="W4822" t="str">
        <f>IF(ISNUMBER(SEARCH("automatic", Churn_Data[[#This Row],[PaymentMethod]])), "Automatic", "Manual")</f>
        <v>Automatic</v>
      </c>
      <c r="X4822">
        <v>54.5</v>
      </c>
      <c r="Y4822" t="str">
        <f>IF(Churn_Data[[#This Row],[tenure]]&lt;=12,"0-1 Year",IF(Churn_Data[[#This Row],[tenure]]&lt;=24,"1-2 Years",IF(Churn_Data[[#This Row],[tenure]]&lt;=36,"2-3 Years",IF(Churn_Data[[#This Row],[tenure]]&lt;=48,"3-4 Years",IF(Churn_Data[[#This Row],[tenure]]&lt;=60,"4-5 Years","5+ Years")))))</f>
        <v>5+ Years</v>
      </c>
      <c r="Z4822">
        <v>71</v>
      </c>
      <c r="AA4822">
        <v>3778.2</v>
      </c>
      <c r="AB4822">
        <f>IF(Churn_Data[[#This Row],[Churn]]="No",Churn_Data[[#This Row],[MonthlyCharges]],NA())</f>
        <v>54.5</v>
      </c>
      <c r="AC4822">
        <f>IF(Churn_Data[[#This Row],[Churn]]="No",Churn_Data[[#This Row],[tenure]],NA())</f>
        <v>71</v>
      </c>
      <c r="AD4822" t="e">
        <f>IF(Churn_Data[[#This Row],[Churn]]="Yes",Churn_Data[[#This Row],[MonthlyCharges]],NA())</f>
        <v>#N/A</v>
      </c>
      <c r="AE4822" t="e">
        <f>IF(Churn_Data[[#This Row],[Churn]]="Yes",Churn_Data[[#This Row],[tenure]],NA())</f>
        <v>#N/A</v>
      </c>
      <c r="AF4822">
        <v>3869.5</v>
      </c>
    </row>
    <row r="4823" spans="1:32" x14ac:dyDescent="0.3">
      <c r="A4823" t="s">
        <v>4857</v>
      </c>
      <c r="B4823" t="s">
        <v>30</v>
      </c>
      <c r="C4823" t="str">
        <f>IF(Churn_Data[[#This Row],[SeniorCitizen]]=1,"Yes","No")</f>
        <v>No</v>
      </c>
      <c r="D4823">
        <v>0</v>
      </c>
      <c r="E4823" t="s">
        <v>25</v>
      </c>
      <c r="F4823" t="s">
        <v>25</v>
      </c>
      <c r="G4823" t="s">
        <v>24</v>
      </c>
      <c r="H4823" t="s">
        <v>25</v>
      </c>
      <c r="I4823" t="s">
        <v>120</v>
      </c>
      <c r="J4823" t="str">
        <f>IF(Churn_Data[[#This Row],[InternetService]]&lt;&gt;"No","Yes","No")</f>
        <v>Yes</v>
      </c>
      <c r="K4823" t="s">
        <v>24</v>
      </c>
      <c r="L4823" t="s">
        <v>25</v>
      </c>
      <c r="M4823" t="s">
        <v>24</v>
      </c>
      <c r="N4823" t="s">
        <v>24</v>
      </c>
      <c r="O4823" t="s">
        <v>25</v>
      </c>
      <c r="P4823" t="s">
        <v>25</v>
      </c>
      <c r="Q4823" t="s">
        <v>25</v>
      </c>
      <c r="R4823">
        <f>IF(Churn_Data[[#This Row],[Churn]]="Yes",1,0)</f>
        <v>0</v>
      </c>
      <c r="S4823" t="s">
        <v>24</v>
      </c>
      <c r="T4823">
        <f>(Churn_Data[[#This Row],[OnlineSecurity]]="Yes")+(Churn_Data[[#This Row],[OnlineBackup]]="Yes")+(Churn_Data[[#This Row],[DeviceProtection]]="Yes")+(Churn_Data[[#This Row],[TechSupport]]="Yes")+(Churn_Data[[#This Row],[StreamingTV]]="Yes")+(Churn_Data[[#This Row],[StreamingMovies]]="Yes")</f>
        <v>3</v>
      </c>
      <c r="U4823" t="s">
        <v>3911</v>
      </c>
      <c r="V4823" t="s">
        <v>32</v>
      </c>
      <c r="W4823" t="str">
        <f>IF(ISNUMBER(SEARCH("automatic", Churn_Data[[#This Row],[PaymentMethod]])), "Automatic", "Manual")</f>
        <v>Manual</v>
      </c>
      <c r="X4823">
        <v>59.2</v>
      </c>
      <c r="Y4823" t="str">
        <f>IF(Churn_Data[[#This Row],[tenure]]&lt;=12,"0-1 Year",IF(Churn_Data[[#This Row],[tenure]]&lt;=24,"1-2 Years",IF(Churn_Data[[#This Row],[tenure]]&lt;=36,"2-3 Years",IF(Churn_Data[[#This Row],[tenure]]&lt;=48,"3-4 Years",IF(Churn_Data[[#This Row],[tenure]]&lt;=60,"4-5 Years","5+ Years")))))</f>
        <v>4-5 Years</v>
      </c>
      <c r="Z4823">
        <v>55</v>
      </c>
      <c r="AA4823">
        <v>3175.85</v>
      </c>
      <c r="AB4823">
        <f>IF(Churn_Data[[#This Row],[Churn]]="No",Churn_Data[[#This Row],[MonthlyCharges]],NA())</f>
        <v>59.2</v>
      </c>
      <c r="AC4823">
        <f>IF(Churn_Data[[#This Row],[Churn]]="No",Churn_Data[[#This Row],[tenure]],NA())</f>
        <v>55</v>
      </c>
      <c r="AD4823" t="e">
        <f>IF(Churn_Data[[#This Row],[Churn]]="Yes",Churn_Data[[#This Row],[MonthlyCharges]],NA())</f>
        <v>#N/A</v>
      </c>
      <c r="AE4823" t="e">
        <f>IF(Churn_Data[[#This Row],[Churn]]="Yes",Churn_Data[[#This Row],[tenure]],NA())</f>
        <v>#N/A</v>
      </c>
      <c r="AF4823">
        <v>3256</v>
      </c>
    </row>
    <row r="4824" spans="1:32" x14ac:dyDescent="0.3">
      <c r="A4824" t="s">
        <v>4858</v>
      </c>
      <c r="B4824" t="s">
        <v>30</v>
      </c>
      <c r="C4824" t="str">
        <f>IF(Churn_Data[[#This Row],[SeniorCitizen]]=1,"Yes","No")</f>
        <v>No</v>
      </c>
      <c r="D4824">
        <v>0</v>
      </c>
      <c r="E4824" t="s">
        <v>24</v>
      </c>
      <c r="F4824" t="s">
        <v>25</v>
      </c>
      <c r="G4824" t="s">
        <v>24</v>
      </c>
      <c r="H4824" t="s">
        <v>25</v>
      </c>
      <c r="I4824" t="s">
        <v>120</v>
      </c>
      <c r="J4824" t="str">
        <f>IF(Churn_Data[[#This Row],[InternetService]]&lt;&gt;"No","Yes","No")</f>
        <v>Yes</v>
      </c>
      <c r="K4824" t="s">
        <v>24</v>
      </c>
      <c r="L4824" t="s">
        <v>24</v>
      </c>
      <c r="M4824" t="s">
        <v>24</v>
      </c>
      <c r="N4824" t="s">
        <v>24</v>
      </c>
      <c r="O4824" t="s">
        <v>24</v>
      </c>
      <c r="P4824" t="s">
        <v>24</v>
      </c>
      <c r="Q4824" t="s">
        <v>25</v>
      </c>
      <c r="R4824">
        <f>IF(Churn_Data[[#This Row],[Churn]]="Yes",1,0)</f>
        <v>0</v>
      </c>
      <c r="S4824" t="s">
        <v>24</v>
      </c>
      <c r="T4824">
        <f>(Churn_Data[[#This Row],[OnlineSecurity]]="Yes")+(Churn_Data[[#This Row],[OnlineBackup]]="Yes")+(Churn_Data[[#This Row],[DeviceProtection]]="Yes")+(Churn_Data[[#This Row],[TechSupport]]="Yes")+(Churn_Data[[#This Row],[StreamingTV]]="Yes")+(Churn_Data[[#This Row],[StreamingMovies]]="Yes")</f>
        <v>6</v>
      </c>
      <c r="U4824" t="s">
        <v>3911</v>
      </c>
      <c r="V4824" t="s">
        <v>72</v>
      </c>
      <c r="W4824" t="str">
        <f>IF(ISNUMBER(SEARCH("automatic", Churn_Data[[#This Row],[PaymentMethod]])), "Automatic", "Manual")</f>
        <v>Automatic</v>
      </c>
      <c r="X4824">
        <v>83.25</v>
      </c>
      <c r="Y4824" t="str">
        <f>IF(Churn_Data[[#This Row],[tenure]]&lt;=12,"0-1 Year",IF(Churn_Data[[#This Row],[tenure]]&lt;=24,"1-2 Years",IF(Churn_Data[[#This Row],[tenure]]&lt;=36,"2-3 Years",IF(Churn_Data[[#This Row],[tenure]]&lt;=48,"3-4 Years",IF(Churn_Data[[#This Row],[tenure]]&lt;=60,"4-5 Years","5+ Years")))))</f>
        <v>4-5 Years</v>
      </c>
      <c r="Z4824">
        <v>51</v>
      </c>
      <c r="AA4824">
        <v>4089.45</v>
      </c>
      <c r="AB4824">
        <f>IF(Churn_Data[[#This Row],[Churn]]="No",Churn_Data[[#This Row],[MonthlyCharges]],NA())</f>
        <v>83.25</v>
      </c>
      <c r="AC4824">
        <f>IF(Churn_Data[[#This Row],[Churn]]="No",Churn_Data[[#This Row],[tenure]],NA())</f>
        <v>51</v>
      </c>
      <c r="AD4824" t="e">
        <f>IF(Churn_Data[[#This Row],[Churn]]="Yes",Churn_Data[[#This Row],[MonthlyCharges]],NA())</f>
        <v>#N/A</v>
      </c>
      <c r="AE4824" t="e">
        <f>IF(Churn_Data[[#This Row],[Churn]]="Yes",Churn_Data[[#This Row],[tenure]],NA())</f>
        <v>#N/A</v>
      </c>
      <c r="AF4824">
        <v>4245.75</v>
      </c>
    </row>
    <row r="4825" spans="1:32" x14ac:dyDescent="0.3">
      <c r="A4825" t="s">
        <v>4859</v>
      </c>
      <c r="B4825" t="s">
        <v>30</v>
      </c>
      <c r="C4825" t="str">
        <f>IF(Churn_Data[[#This Row],[SeniorCitizen]]=1,"Yes","No")</f>
        <v>No</v>
      </c>
      <c r="D4825">
        <v>0</v>
      </c>
      <c r="E4825" t="s">
        <v>25</v>
      </c>
      <c r="F4825" t="s">
        <v>25</v>
      </c>
      <c r="G4825" t="s">
        <v>24</v>
      </c>
      <c r="H4825" t="s">
        <v>25</v>
      </c>
      <c r="I4825" t="s">
        <v>120</v>
      </c>
      <c r="J4825" t="str">
        <f>IF(Churn_Data[[#This Row],[InternetService]]&lt;&gt;"No","Yes","No")</f>
        <v>Yes</v>
      </c>
      <c r="K4825" t="s">
        <v>24</v>
      </c>
      <c r="L4825" t="s">
        <v>24</v>
      </c>
      <c r="M4825" t="s">
        <v>24</v>
      </c>
      <c r="N4825" t="s">
        <v>24</v>
      </c>
      <c r="O4825" t="s">
        <v>24</v>
      </c>
      <c r="P4825" t="s">
        <v>24</v>
      </c>
      <c r="Q4825" t="s">
        <v>25</v>
      </c>
      <c r="R4825">
        <f>IF(Churn_Data[[#This Row],[Churn]]="Yes",1,0)</f>
        <v>0</v>
      </c>
      <c r="S4825" t="s">
        <v>24</v>
      </c>
      <c r="T4825">
        <f>(Churn_Data[[#This Row],[OnlineSecurity]]="Yes")+(Churn_Data[[#This Row],[OnlineBackup]]="Yes")+(Churn_Data[[#This Row],[DeviceProtection]]="Yes")+(Churn_Data[[#This Row],[TechSupport]]="Yes")+(Churn_Data[[#This Row],[StreamingTV]]="Yes")+(Churn_Data[[#This Row],[StreamingMovies]]="Yes")</f>
        <v>6</v>
      </c>
      <c r="U4825" t="s">
        <v>3911</v>
      </c>
      <c r="V4825" t="s">
        <v>46</v>
      </c>
      <c r="W4825" t="str">
        <f>IF(ISNUMBER(SEARCH("automatic", Churn_Data[[#This Row],[PaymentMethod]])), "Automatic", "Manual")</f>
        <v>Automatic</v>
      </c>
      <c r="X4825">
        <v>86.7</v>
      </c>
      <c r="Y4825" t="str">
        <f>IF(Churn_Data[[#This Row],[tenure]]&lt;=12,"0-1 Year",IF(Churn_Data[[#This Row],[tenure]]&lt;=24,"1-2 Years",IF(Churn_Data[[#This Row],[tenure]]&lt;=36,"2-3 Years",IF(Churn_Data[[#This Row],[tenure]]&lt;=48,"3-4 Years",IF(Churn_Data[[#This Row],[tenure]]&lt;=60,"4-5 Years","5+ Years")))))</f>
        <v>5+ Years</v>
      </c>
      <c r="Z4825">
        <v>63</v>
      </c>
      <c r="AA4825">
        <v>5309.5</v>
      </c>
      <c r="AB4825">
        <f>IF(Churn_Data[[#This Row],[Churn]]="No",Churn_Data[[#This Row],[MonthlyCharges]],NA())</f>
        <v>86.7</v>
      </c>
      <c r="AC4825">
        <f>IF(Churn_Data[[#This Row],[Churn]]="No",Churn_Data[[#This Row],[tenure]],NA())</f>
        <v>63</v>
      </c>
      <c r="AD4825" t="e">
        <f>IF(Churn_Data[[#This Row],[Churn]]="Yes",Churn_Data[[#This Row],[MonthlyCharges]],NA())</f>
        <v>#N/A</v>
      </c>
      <c r="AE4825" t="e">
        <f>IF(Churn_Data[[#This Row],[Churn]]="Yes",Churn_Data[[#This Row],[tenure]],NA())</f>
        <v>#N/A</v>
      </c>
      <c r="AF4825">
        <v>5462.1</v>
      </c>
    </row>
    <row r="4826" spans="1:32" x14ac:dyDescent="0.3">
      <c r="A4826" t="s">
        <v>4860</v>
      </c>
      <c r="B4826" t="s">
        <v>23</v>
      </c>
      <c r="C4826" t="str">
        <f>IF(Churn_Data[[#This Row],[SeniorCitizen]]=1,"Yes","No")</f>
        <v>No</v>
      </c>
      <c r="D4826">
        <v>0</v>
      </c>
      <c r="E4826" t="s">
        <v>24</v>
      </c>
      <c r="F4826" t="s">
        <v>25</v>
      </c>
      <c r="G4826" t="s">
        <v>24</v>
      </c>
      <c r="H4826" t="s">
        <v>25</v>
      </c>
      <c r="I4826" t="s">
        <v>120</v>
      </c>
      <c r="J4826" t="str">
        <f>IF(Churn_Data[[#This Row],[InternetService]]&lt;&gt;"No","Yes","No")</f>
        <v>Yes</v>
      </c>
      <c r="K4826" t="s">
        <v>24</v>
      </c>
      <c r="L4826" t="s">
        <v>24</v>
      </c>
      <c r="M4826" t="s">
        <v>25</v>
      </c>
      <c r="N4826" t="s">
        <v>24</v>
      </c>
      <c r="O4826" t="s">
        <v>24</v>
      </c>
      <c r="P4826" t="s">
        <v>24</v>
      </c>
      <c r="Q4826" t="s">
        <v>25</v>
      </c>
      <c r="R4826">
        <f>IF(Churn_Data[[#This Row],[Churn]]="Yes",1,0)</f>
        <v>0</v>
      </c>
      <c r="S4826" t="s">
        <v>24</v>
      </c>
      <c r="T4826">
        <f>(Churn_Data[[#This Row],[OnlineSecurity]]="Yes")+(Churn_Data[[#This Row],[OnlineBackup]]="Yes")+(Churn_Data[[#This Row],[DeviceProtection]]="Yes")+(Churn_Data[[#This Row],[TechSupport]]="Yes")+(Churn_Data[[#This Row],[StreamingTV]]="Yes")+(Churn_Data[[#This Row],[StreamingMovies]]="Yes")</f>
        <v>5</v>
      </c>
      <c r="U4826" t="s">
        <v>3911</v>
      </c>
      <c r="V4826" t="s">
        <v>46</v>
      </c>
      <c r="W4826" t="str">
        <f>IF(ISNUMBER(SEARCH("automatic", Churn_Data[[#This Row],[PaymentMethod]])), "Automatic", "Manual")</f>
        <v>Automatic</v>
      </c>
      <c r="X4826">
        <v>79.599999999999994</v>
      </c>
      <c r="Y4826" t="str">
        <f>IF(Churn_Data[[#This Row],[tenure]]&lt;=12,"0-1 Year",IF(Churn_Data[[#This Row],[tenure]]&lt;=24,"1-2 Years",IF(Churn_Data[[#This Row],[tenure]]&lt;=36,"2-3 Years",IF(Churn_Data[[#This Row],[tenure]]&lt;=48,"3-4 Years",IF(Churn_Data[[#This Row],[tenure]]&lt;=60,"4-5 Years","5+ Years")))))</f>
        <v>5+ Years</v>
      </c>
      <c r="Z4826">
        <v>68</v>
      </c>
      <c r="AA4826">
        <v>5515.8</v>
      </c>
      <c r="AB4826">
        <f>IF(Churn_Data[[#This Row],[Churn]]="No",Churn_Data[[#This Row],[MonthlyCharges]],NA())</f>
        <v>79.599999999999994</v>
      </c>
      <c r="AC4826">
        <f>IF(Churn_Data[[#This Row],[Churn]]="No",Churn_Data[[#This Row],[tenure]],NA())</f>
        <v>68</v>
      </c>
      <c r="AD4826" t="e">
        <f>IF(Churn_Data[[#This Row],[Churn]]="Yes",Churn_Data[[#This Row],[MonthlyCharges]],NA())</f>
        <v>#N/A</v>
      </c>
      <c r="AE4826" t="e">
        <f>IF(Churn_Data[[#This Row],[Churn]]="Yes",Churn_Data[[#This Row],[tenure]],NA())</f>
        <v>#N/A</v>
      </c>
      <c r="AF4826">
        <v>5412.8</v>
      </c>
    </row>
    <row r="4827" spans="1:32" x14ac:dyDescent="0.3">
      <c r="A4827" t="s">
        <v>4861</v>
      </c>
      <c r="B4827" t="s">
        <v>30</v>
      </c>
      <c r="C4827" t="str">
        <f>IF(Churn_Data[[#This Row],[SeniorCitizen]]=1,"Yes","No")</f>
        <v>No</v>
      </c>
      <c r="D4827">
        <v>0</v>
      </c>
      <c r="E4827" t="s">
        <v>24</v>
      </c>
      <c r="F4827" t="s">
        <v>25</v>
      </c>
      <c r="G4827" t="s">
        <v>24</v>
      </c>
      <c r="H4827" t="s">
        <v>25</v>
      </c>
      <c r="I4827" t="s">
        <v>120</v>
      </c>
      <c r="J4827" t="str">
        <f>IF(Churn_Data[[#This Row],[InternetService]]&lt;&gt;"No","Yes","No")</f>
        <v>Yes</v>
      </c>
      <c r="K4827" t="s">
        <v>24</v>
      </c>
      <c r="L4827" t="s">
        <v>24</v>
      </c>
      <c r="M4827" t="s">
        <v>25</v>
      </c>
      <c r="N4827" t="s">
        <v>24</v>
      </c>
      <c r="O4827" t="s">
        <v>25</v>
      </c>
      <c r="P4827" t="s">
        <v>24</v>
      </c>
      <c r="Q4827" t="s">
        <v>25</v>
      </c>
      <c r="R4827">
        <f>IF(Churn_Data[[#This Row],[Churn]]="Yes",1,0)</f>
        <v>0</v>
      </c>
      <c r="S4827" t="s">
        <v>25</v>
      </c>
      <c r="T4827">
        <f>(Churn_Data[[#This Row],[OnlineSecurity]]="Yes")+(Churn_Data[[#This Row],[OnlineBackup]]="Yes")+(Churn_Data[[#This Row],[DeviceProtection]]="Yes")+(Churn_Data[[#This Row],[TechSupport]]="Yes")+(Churn_Data[[#This Row],[StreamingTV]]="Yes")+(Churn_Data[[#This Row],[StreamingMovies]]="Yes")</f>
        <v>4</v>
      </c>
      <c r="U4827" t="s">
        <v>3911</v>
      </c>
      <c r="V4827" t="s">
        <v>28</v>
      </c>
      <c r="W4827" t="str">
        <f>IF(ISNUMBER(SEARCH("automatic", Churn_Data[[#This Row],[PaymentMethod]])), "Automatic", "Manual")</f>
        <v>Manual</v>
      </c>
      <c r="X4827">
        <v>67.95</v>
      </c>
      <c r="Y4827" t="str">
        <f>IF(Churn_Data[[#This Row],[tenure]]&lt;=12,"0-1 Year",IF(Churn_Data[[#This Row],[tenure]]&lt;=24,"1-2 Years",IF(Churn_Data[[#This Row],[tenure]]&lt;=36,"2-3 Years",IF(Churn_Data[[#This Row],[tenure]]&lt;=48,"3-4 Years",IF(Churn_Data[[#This Row],[tenure]]&lt;=60,"4-5 Years","5+ Years")))))</f>
        <v>5+ Years</v>
      </c>
      <c r="Z4827">
        <v>70</v>
      </c>
      <c r="AA4827">
        <v>4664.1499999999996</v>
      </c>
      <c r="AB4827">
        <f>IF(Churn_Data[[#This Row],[Churn]]="No",Churn_Data[[#This Row],[MonthlyCharges]],NA())</f>
        <v>67.95</v>
      </c>
      <c r="AC4827">
        <f>IF(Churn_Data[[#This Row],[Churn]]="No",Churn_Data[[#This Row],[tenure]],NA())</f>
        <v>70</v>
      </c>
      <c r="AD4827" t="e">
        <f>IF(Churn_Data[[#This Row],[Churn]]="Yes",Churn_Data[[#This Row],[MonthlyCharges]],NA())</f>
        <v>#N/A</v>
      </c>
      <c r="AE4827" t="e">
        <f>IF(Churn_Data[[#This Row],[Churn]]="Yes",Churn_Data[[#This Row],[tenure]],NA())</f>
        <v>#N/A</v>
      </c>
      <c r="AF4827">
        <v>4756.5</v>
      </c>
    </row>
    <row r="4828" spans="1:32" x14ac:dyDescent="0.3">
      <c r="A4828" t="s">
        <v>4862</v>
      </c>
      <c r="B4828" t="s">
        <v>30</v>
      </c>
      <c r="C4828" t="str">
        <f>IF(Churn_Data[[#This Row],[SeniorCitizen]]=1,"Yes","No")</f>
        <v>No</v>
      </c>
      <c r="D4828">
        <v>0</v>
      </c>
      <c r="E4828" t="s">
        <v>24</v>
      </c>
      <c r="F4828" t="s">
        <v>24</v>
      </c>
      <c r="G4828" t="s">
        <v>24</v>
      </c>
      <c r="H4828" t="s">
        <v>25</v>
      </c>
      <c r="I4828" t="s">
        <v>120</v>
      </c>
      <c r="J4828" t="str">
        <f>IF(Churn_Data[[#This Row],[InternetService]]&lt;&gt;"No","Yes","No")</f>
        <v>Yes</v>
      </c>
      <c r="K4828" t="s">
        <v>24</v>
      </c>
      <c r="L4828" t="s">
        <v>24</v>
      </c>
      <c r="M4828" t="s">
        <v>25</v>
      </c>
      <c r="N4828" t="s">
        <v>24</v>
      </c>
      <c r="O4828" t="s">
        <v>24</v>
      </c>
      <c r="P4828" t="s">
        <v>24</v>
      </c>
      <c r="Q4828" t="s">
        <v>25</v>
      </c>
      <c r="R4828">
        <f>IF(Churn_Data[[#This Row],[Churn]]="Yes",1,0)</f>
        <v>0</v>
      </c>
      <c r="S4828" t="s">
        <v>25</v>
      </c>
      <c r="T4828">
        <f>(Churn_Data[[#This Row],[OnlineSecurity]]="Yes")+(Churn_Data[[#This Row],[OnlineBackup]]="Yes")+(Churn_Data[[#This Row],[DeviceProtection]]="Yes")+(Churn_Data[[#This Row],[TechSupport]]="Yes")+(Churn_Data[[#This Row],[StreamingTV]]="Yes")+(Churn_Data[[#This Row],[StreamingMovies]]="Yes")</f>
        <v>5</v>
      </c>
      <c r="U4828" t="s">
        <v>3911</v>
      </c>
      <c r="V4828" t="s">
        <v>46</v>
      </c>
      <c r="W4828" t="str">
        <f>IF(ISNUMBER(SEARCH("automatic", Churn_Data[[#This Row],[PaymentMethod]])), "Automatic", "Manual")</f>
        <v>Automatic</v>
      </c>
      <c r="X4828">
        <v>80.650000000000006</v>
      </c>
      <c r="Y4828" t="str">
        <f>IF(Churn_Data[[#This Row],[tenure]]&lt;=12,"0-1 Year",IF(Churn_Data[[#This Row],[tenure]]&lt;=24,"1-2 Years",IF(Churn_Data[[#This Row],[tenure]]&lt;=36,"2-3 Years",IF(Churn_Data[[#This Row],[tenure]]&lt;=48,"3-4 Years",IF(Churn_Data[[#This Row],[tenure]]&lt;=60,"4-5 Years","5+ Years")))))</f>
        <v>5+ Years</v>
      </c>
      <c r="Z4828">
        <v>69</v>
      </c>
      <c r="AA4828">
        <v>5542.55</v>
      </c>
      <c r="AB4828">
        <f>IF(Churn_Data[[#This Row],[Churn]]="No",Churn_Data[[#This Row],[MonthlyCharges]],NA())</f>
        <v>80.650000000000006</v>
      </c>
      <c r="AC4828">
        <f>IF(Churn_Data[[#This Row],[Churn]]="No",Churn_Data[[#This Row],[tenure]],NA())</f>
        <v>69</v>
      </c>
      <c r="AD4828" t="e">
        <f>IF(Churn_Data[[#This Row],[Churn]]="Yes",Churn_Data[[#This Row],[MonthlyCharges]],NA())</f>
        <v>#N/A</v>
      </c>
      <c r="AE4828" t="e">
        <f>IF(Churn_Data[[#This Row],[Churn]]="Yes",Churn_Data[[#This Row],[tenure]],NA())</f>
        <v>#N/A</v>
      </c>
      <c r="AF4828">
        <v>5564.85</v>
      </c>
    </row>
    <row r="4829" spans="1:32" x14ac:dyDescent="0.3">
      <c r="A4829" t="s">
        <v>4863</v>
      </c>
      <c r="B4829" t="s">
        <v>23</v>
      </c>
      <c r="C4829" t="str">
        <f>IF(Churn_Data[[#This Row],[SeniorCitizen]]=1,"Yes","No")</f>
        <v>No</v>
      </c>
      <c r="D4829">
        <v>0</v>
      </c>
      <c r="E4829" t="s">
        <v>24</v>
      </c>
      <c r="F4829" t="s">
        <v>25</v>
      </c>
      <c r="G4829" t="s">
        <v>24</v>
      </c>
      <c r="H4829" t="s">
        <v>25</v>
      </c>
      <c r="I4829" t="s">
        <v>120</v>
      </c>
      <c r="J4829" t="str">
        <f>IF(Churn_Data[[#This Row],[InternetService]]&lt;&gt;"No","Yes","No")</f>
        <v>Yes</v>
      </c>
      <c r="K4829" t="s">
        <v>24</v>
      </c>
      <c r="L4829" t="s">
        <v>24</v>
      </c>
      <c r="M4829" t="s">
        <v>24</v>
      </c>
      <c r="N4829" t="s">
        <v>24</v>
      </c>
      <c r="O4829" t="s">
        <v>24</v>
      </c>
      <c r="P4829" t="s">
        <v>24</v>
      </c>
      <c r="Q4829" t="s">
        <v>25</v>
      </c>
      <c r="R4829">
        <f>IF(Churn_Data[[#This Row],[Churn]]="Yes",1,0)</f>
        <v>0</v>
      </c>
      <c r="S4829" t="s">
        <v>25</v>
      </c>
      <c r="T4829">
        <f>(Churn_Data[[#This Row],[OnlineSecurity]]="Yes")+(Churn_Data[[#This Row],[OnlineBackup]]="Yes")+(Churn_Data[[#This Row],[DeviceProtection]]="Yes")+(Churn_Data[[#This Row],[TechSupport]]="Yes")+(Churn_Data[[#This Row],[StreamingTV]]="Yes")+(Churn_Data[[#This Row],[StreamingMovies]]="Yes")</f>
        <v>6</v>
      </c>
      <c r="U4829" t="s">
        <v>3911</v>
      </c>
      <c r="V4829" t="s">
        <v>72</v>
      </c>
      <c r="W4829" t="str">
        <f>IF(ISNUMBER(SEARCH("automatic", Churn_Data[[#This Row],[PaymentMethod]])), "Automatic", "Manual")</f>
        <v>Automatic</v>
      </c>
      <c r="X4829">
        <v>86.45</v>
      </c>
      <c r="Y4829" t="str">
        <f>IF(Churn_Data[[#This Row],[tenure]]&lt;=12,"0-1 Year",IF(Churn_Data[[#This Row],[tenure]]&lt;=24,"1-2 Years",IF(Churn_Data[[#This Row],[tenure]]&lt;=36,"2-3 Years",IF(Churn_Data[[#This Row],[tenure]]&lt;=48,"3-4 Years",IF(Churn_Data[[#This Row],[tenure]]&lt;=60,"4-5 Years","5+ Years")))))</f>
        <v>5+ Years</v>
      </c>
      <c r="Z4829">
        <v>70</v>
      </c>
      <c r="AA4829">
        <v>5950.2</v>
      </c>
      <c r="AB4829">
        <f>IF(Churn_Data[[#This Row],[Churn]]="No",Churn_Data[[#This Row],[MonthlyCharges]],NA())</f>
        <v>86.45</v>
      </c>
      <c r="AC4829">
        <f>IF(Churn_Data[[#This Row],[Churn]]="No",Churn_Data[[#This Row],[tenure]],NA())</f>
        <v>70</v>
      </c>
      <c r="AD4829" t="e">
        <f>IF(Churn_Data[[#This Row],[Churn]]="Yes",Churn_Data[[#This Row],[MonthlyCharges]],NA())</f>
        <v>#N/A</v>
      </c>
      <c r="AE4829" t="e">
        <f>IF(Churn_Data[[#This Row],[Churn]]="Yes",Churn_Data[[#This Row],[tenure]],NA())</f>
        <v>#N/A</v>
      </c>
      <c r="AF4829">
        <v>6051.5</v>
      </c>
    </row>
    <row r="4830" spans="1:32" x14ac:dyDescent="0.3">
      <c r="A4830" t="s">
        <v>4864</v>
      </c>
      <c r="B4830" t="s">
        <v>23</v>
      </c>
      <c r="C4830" t="str">
        <f>IF(Churn_Data[[#This Row],[SeniorCitizen]]=1,"Yes","No")</f>
        <v>No</v>
      </c>
      <c r="D4830">
        <v>0</v>
      </c>
      <c r="E4830" t="s">
        <v>25</v>
      </c>
      <c r="F4830" t="s">
        <v>25</v>
      </c>
      <c r="G4830" t="s">
        <v>24</v>
      </c>
      <c r="H4830" t="s">
        <v>25</v>
      </c>
      <c r="I4830" t="s">
        <v>120</v>
      </c>
      <c r="J4830" t="str">
        <f>IF(Churn_Data[[#This Row],[InternetService]]&lt;&gt;"No","Yes","No")</f>
        <v>Yes</v>
      </c>
      <c r="K4830" t="s">
        <v>24</v>
      </c>
      <c r="L4830" t="s">
        <v>25</v>
      </c>
      <c r="M4830" t="s">
        <v>24</v>
      </c>
      <c r="N4830" t="s">
        <v>24</v>
      </c>
      <c r="O4830" t="s">
        <v>24</v>
      </c>
      <c r="P4830" t="s">
        <v>24</v>
      </c>
      <c r="Q4830" t="s">
        <v>25</v>
      </c>
      <c r="R4830">
        <f>IF(Churn_Data[[#This Row],[Churn]]="Yes",1,0)</f>
        <v>0</v>
      </c>
      <c r="S4830" t="s">
        <v>25</v>
      </c>
      <c r="T4830">
        <f>(Churn_Data[[#This Row],[OnlineSecurity]]="Yes")+(Churn_Data[[#This Row],[OnlineBackup]]="Yes")+(Churn_Data[[#This Row],[DeviceProtection]]="Yes")+(Churn_Data[[#This Row],[TechSupport]]="Yes")+(Churn_Data[[#This Row],[StreamingTV]]="Yes")+(Churn_Data[[#This Row],[StreamingMovies]]="Yes")</f>
        <v>5</v>
      </c>
      <c r="U4830" t="s">
        <v>3911</v>
      </c>
      <c r="V4830" t="s">
        <v>32</v>
      </c>
      <c r="W4830" t="str">
        <f>IF(ISNUMBER(SEARCH("automatic", Churn_Data[[#This Row],[PaymentMethod]])), "Automatic", "Manual")</f>
        <v>Manual</v>
      </c>
      <c r="X4830">
        <v>80.599999999999994</v>
      </c>
      <c r="Y4830" t="str">
        <f>IF(Churn_Data[[#This Row],[tenure]]&lt;=12,"0-1 Year",IF(Churn_Data[[#This Row],[tenure]]&lt;=24,"1-2 Years",IF(Churn_Data[[#This Row],[tenure]]&lt;=36,"2-3 Years",IF(Churn_Data[[#This Row],[tenure]]&lt;=48,"3-4 Years",IF(Churn_Data[[#This Row],[tenure]]&lt;=60,"4-5 Years","5+ Years")))))</f>
        <v>4-5 Years</v>
      </c>
      <c r="Z4830">
        <v>54</v>
      </c>
      <c r="AA4830">
        <v>4299.95</v>
      </c>
      <c r="AB4830">
        <f>IF(Churn_Data[[#This Row],[Churn]]="No",Churn_Data[[#This Row],[MonthlyCharges]],NA())</f>
        <v>80.599999999999994</v>
      </c>
      <c r="AC4830">
        <f>IF(Churn_Data[[#This Row],[Churn]]="No",Churn_Data[[#This Row],[tenure]],NA())</f>
        <v>54</v>
      </c>
      <c r="AD4830" t="e">
        <f>IF(Churn_Data[[#This Row],[Churn]]="Yes",Churn_Data[[#This Row],[MonthlyCharges]],NA())</f>
        <v>#N/A</v>
      </c>
      <c r="AE4830" t="e">
        <f>IF(Churn_Data[[#This Row],[Churn]]="Yes",Churn_Data[[#This Row],[tenure]],NA())</f>
        <v>#N/A</v>
      </c>
      <c r="AF4830">
        <v>4352.3999999999996</v>
      </c>
    </row>
    <row r="4831" spans="1:32" x14ac:dyDescent="0.3">
      <c r="A4831" t="s">
        <v>4865</v>
      </c>
      <c r="B4831" t="s">
        <v>30</v>
      </c>
      <c r="C4831" t="str">
        <f>IF(Churn_Data[[#This Row],[SeniorCitizen]]=1,"Yes","No")</f>
        <v>No</v>
      </c>
      <c r="D4831">
        <v>0</v>
      </c>
      <c r="E4831" t="s">
        <v>24</v>
      </c>
      <c r="F4831" t="s">
        <v>25</v>
      </c>
      <c r="G4831" t="s">
        <v>24</v>
      </c>
      <c r="H4831" t="s">
        <v>25</v>
      </c>
      <c r="I4831" t="s">
        <v>120</v>
      </c>
      <c r="J4831" t="str">
        <f>IF(Churn_Data[[#This Row],[InternetService]]&lt;&gt;"No","Yes","No")</f>
        <v>Yes</v>
      </c>
      <c r="K4831" t="s">
        <v>24</v>
      </c>
      <c r="L4831" t="s">
        <v>24</v>
      </c>
      <c r="M4831" t="s">
        <v>24</v>
      </c>
      <c r="N4831" t="s">
        <v>24</v>
      </c>
      <c r="O4831" t="s">
        <v>24</v>
      </c>
      <c r="P4831" t="s">
        <v>24</v>
      </c>
      <c r="Q4831" t="s">
        <v>25</v>
      </c>
      <c r="R4831">
        <f>IF(Churn_Data[[#This Row],[Churn]]="Yes",1,0)</f>
        <v>0</v>
      </c>
      <c r="S4831" t="s">
        <v>24</v>
      </c>
      <c r="T4831">
        <f>(Churn_Data[[#This Row],[OnlineSecurity]]="Yes")+(Churn_Data[[#This Row],[OnlineBackup]]="Yes")+(Churn_Data[[#This Row],[DeviceProtection]]="Yes")+(Churn_Data[[#This Row],[TechSupport]]="Yes")+(Churn_Data[[#This Row],[StreamingTV]]="Yes")+(Churn_Data[[#This Row],[StreamingMovies]]="Yes")</f>
        <v>6</v>
      </c>
      <c r="U4831" t="s">
        <v>3911</v>
      </c>
      <c r="V4831" t="s">
        <v>72</v>
      </c>
      <c r="W4831" t="str">
        <f>IF(ISNUMBER(SEARCH("automatic", Churn_Data[[#This Row],[PaymentMethod]])), "Automatic", "Manual")</f>
        <v>Automatic</v>
      </c>
      <c r="X4831">
        <v>83.85</v>
      </c>
      <c r="Y4831" t="str">
        <f>IF(Churn_Data[[#This Row],[tenure]]&lt;=12,"0-1 Year",IF(Churn_Data[[#This Row],[tenure]]&lt;=24,"1-2 Years",IF(Churn_Data[[#This Row],[tenure]]&lt;=36,"2-3 Years",IF(Churn_Data[[#This Row],[tenure]]&lt;=48,"3-4 Years",IF(Churn_Data[[#This Row],[tenure]]&lt;=60,"4-5 Years","5+ Years")))))</f>
        <v>4-5 Years</v>
      </c>
      <c r="Z4831">
        <v>51</v>
      </c>
      <c r="AA4831">
        <v>4307.1000000000004</v>
      </c>
      <c r="AB4831">
        <f>IF(Churn_Data[[#This Row],[Churn]]="No",Churn_Data[[#This Row],[MonthlyCharges]],NA())</f>
        <v>83.85</v>
      </c>
      <c r="AC4831">
        <f>IF(Churn_Data[[#This Row],[Churn]]="No",Churn_Data[[#This Row],[tenure]],NA())</f>
        <v>51</v>
      </c>
      <c r="AD4831" t="e">
        <f>IF(Churn_Data[[#This Row],[Churn]]="Yes",Churn_Data[[#This Row],[MonthlyCharges]],NA())</f>
        <v>#N/A</v>
      </c>
      <c r="AE4831" t="e">
        <f>IF(Churn_Data[[#This Row],[Churn]]="Yes",Churn_Data[[#This Row],[tenure]],NA())</f>
        <v>#N/A</v>
      </c>
      <c r="AF4831">
        <v>4276.3500000000004</v>
      </c>
    </row>
    <row r="4832" spans="1:32" x14ac:dyDescent="0.3">
      <c r="A4832" t="s">
        <v>4866</v>
      </c>
      <c r="B4832" t="s">
        <v>30</v>
      </c>
      <c r="C4832" t="str">
        <f>IF(Churn_Data[[#This Row],[SeniorCitizen]]=1,"Yes","No")</f>
        <v>No</v>
      </c>
      <c r="D4832">
        <v>0</v>
      </c>
      <c r="E4832" t="s">
        <v>25</v>
      </c>
      <c r="F4832" t="s">
        <v>24</v>
      </c>
      <c r="G4832" t="s">
        <v>24</v>
      </c>
      <c r="H4832" t="s">
        <v>25</v>
      </c>
      <c r="I4832" t="s">
        <v>120</v>
      </c>
      <c r="J4832" t="str">
        <f>IF(Churn_Data[[#This Row],[InternetService]]&lt;&gt;"No","Yes","No")</f>
        <v>Yes</v>
      </c>
      <c r="K4832" t="s">
        <v>24</v>
      </c>
      <c r="L4832" t="s">
        <v>24</v>
      </c>
      <c r="M4832" t="s">
        <v>24</v>
      </c>
      <c r="N4832" t="s">
        <v>24</v>
      </c>
      <c r="O4832" t="s">
        <v>25</v>
      </c>
      <c r="P4832" t="s">
        <v>24</v>
      </c>
      <c r="Q4832" t="s">
        <v>25</v>
      </c>
      <c r="R4832">
        <f>IF(Churn_Data[[#This Row],[Churn]]="Yes",1,0)</f>
        <v>0</v>
      </c>
      <c r="S4832" t="s">
        <v>25</v>
      </c>
      <c r="T4832">
        <f>(Churn_Data[[#This Row],[OnlineSecurity]]="Yes")+(Churn_Data[[#This Row],[OnlineBackup]]="Yes")+(Churn_Data[[#This Row],[DeviceProtection]]="Yes")+(Churn_Data[[#This Row],[TechSupport]]="Yes")+(Churn_Data[[#This Row],[StreamingTV]]="Yes")+(Churn_Data[[#This Row],[StreamingMovies]]="Yes")</f>
        <v>5</v>
      </c>
      <c r="U4832" t="s">
        <v>3911</v>
      </c>
      <c r="V4832" t="s">
        <v>46</v>
      </c>
      <c r="W4832" t="str">
        <f>IF(ISNUMBER(SEARCH("automatic", Churn_Data[[#This Row],[PaymentMethod]])), "Automatic", "Manual")</f>
        <v>Automatic</v>
      </c>
      <c r="X4832">
        <v>76.099999999999994</v>
      </c>
      <c r="Y4832" t="str">
        <f>IF(Churn_Data[[#This Row],[tenure]]&lt;=12,"0-1 Year",IF(Churn_Data[[#This Row],[tenure]]&lt;=24,"1-2 Years",IF(Churn_Data[[#This Row],[tenure]]&lt;=36,"2-3 Years",IF(Churn_Data[[#This Row],[tenure]]&lt;=48,"3-4 Years",IF(Churn_Data[[#This Row],[tenure]]&lt;=60,"4-5 Years","5+ Years")))))</f>
        <v>1-2 Years</v>
      </c>
      <c r="Z4832">
        <v>14</v>
      </c>
      <c r="AA4832">
        <v>1054.8</v>
      </c>
      <c r="AB4832">
        <f>IF(Churn_Data[[#This Row],[Churn]]="No",Churn_Data[[#This Row],[MonthlyCharges]],NA())</f>
        <v>76.099999999999994</v>
      </c>
      <c r="AC4832">
        <f>IF(Churn_Data[[#This Row],[Churn]]="No",Churn_Data[[#This Row],[tenure]],NA())</f>
        <v>14</v>
      </c>
      <c r="AD4832" t="e">
        <f>IF(Churn_Data[[#This Row],[Churn]]="Yes",Churn_Data[[#This Row],[MonthlyCharges]],NA())</f>
        <v>#N/A</v>
      </c>
      <c r="AE4832" t="e">
        <f>IF(Churn_Data[[#This Row],[Churn]]="Yes",Churn_Data[[#This Row],[tenure]],NA())</f>
        <v>#N/A</v>
      </c>
      <c r="AF4832">
        <v>1065.4000000000001</v>
      </c>
    </row>
    <row r="4833" spans="1:32" x14ac:dyDescent="0.3">
      <c r="A4833" t="s">
        <v>4867</v>
      </c>
      <c r="B4833" t="s">
        <v>23</v>
      </c>
      <c r="C4833" t="str">
        <f>IF(Churn_Data[[#This Row],[SeniorCitizen]]=1,"Yes","No")</f>
        <v>No</v>
      </c>
      <c r="D4833">
        <v>0</v>
      </c>
      <c r="E4833" t="s">
        <v>24</v>
      </c>
      <c r="F4833" t="s">
        <v>25</v>
      </c>
      <c r="G4833" t="s">
        <v>24</v>
      </c>
      <c r="H4833" t="s">
        <v>25</v>
      </c>
      <c r="I4833" t="s">
        <v>120</v>
      </c>
      <c r="J4833" t="str">
        <f>IF(Churn_Data[[#This Row],[InternetService]]&lt;&gt;"No","Yes","No")</f>
        <v>Yes</v>
      </c>
      <c r="K4833" t="s">
        <v>24</v>
      </c>
      <c r="L4833" t="s">
        <v>24</v>
      </c>
      <c r="M4833" t="s">
        <v>24</v>
      </c>
      <c r="N4833" t="s">
        <v>24</v>
      </c>
      <c r="O4833" t="s">
        <v>24</v>
      </c>
      <c r="P4833" t="s">
        <v>24</v>
      </c>
      <c r="Q4833" t="s">
        <v>25</v>
      </c>
      <c r="R4833">
        <f>IF(Churn_Data[[#This Row],[Churn]]="Yes",1,0)</f>
        <v>0</v>
      </c>
      <c r="S4833" t="s">
        <v>24</v>
      </c>
      <c r="T4833">
        <f>(Churn_Data[[#This Row],[OnlineSecurity]]="Yes")+(Churn_Data[[#This Row],[OnlineBackup]]="Yes")+(Churn_Data[[#This Row],[DeviceProtection]]="Yes")+(Churn_Data[[#This Row],[TechSupport]]="Yes")+(Churn_Data[[#This Row],[StreamingTV]]="Yes")+(Churn_Data[[#This Row],[StreamingMovies]]="Yes")</f>
        <v>6</v>
      </c>
      <c r="U4833" t="s">
        <v>3911</v>
      </c>
      <c r="V4833" t="s">
        <v>72</v>
      </c>
      <c r="W4833" t="str">
        <f>IF(ISNUMBER(SEARCH("automatic", Churn_Data[[#This Row],[PaymentMethod]])), "Automatic", "Manual")</f>
        <v>Automatic</v>
      </c>
      <c r="X4833">
        <v>84.4</v>
      </c>
      <c r="Y4833" t="str">
        <f>IF(Churn_Data[[#This Row],[tenure]]&lt;=12,"0-1 Year",IF(Churn_Data[[#This Row],[tenure]]&lt;=24,"1-2 Years",IF(Churn_Data[[#This Row],[tenure]]&lt;=36,"2-3 Years",IF(Churn_Data[[#This Row],[tenure]]&lt;=48,"3-4 Years",IF(Churn_Data[[#This Row],[tenure]]&lt;=60,"4-5 Years","5+ Years")))))</f>
        <v>5+ Years</v>
      </c>
      <c r="Z4833">
        <v>71</v>
      </c>
      <c r="AA4833">
        <v>5969.3</v>
      </c>
      <c r="AB4833">
        <f>IF(Churn_Data[[#This Row],[Churn]]="No",Churn_Data[[#This Row],[MonthlyCharges]],NA())</f>
        <v>84.4</v>
      </c>
      <c r="AC4833">
        <f>IF(Churn_Data[[#This Row],[Churn]]="No",Churn_Data[[#This Row],[tenure]],NA())</f>
        <v>71</v>
      </c>
      <c r="AD4833" t="e">
        <f>IF(Churn_Data[[#This Row],[Churn]]="Yes",Churn_Data[[#This Row],[MonthlyCharges]],NA())</f>
        <v>#N/A</v>
      </c>
      <c r="AE4833" t="e">
        <f>IF(Churn_Data[[#This Row],[Churn]]="Yes",Churn_Data[[#This Row],[tenure]],NA())</f>
        <v>#N/A</v>
      </c>
      <c r="AF4833">
        <v>5992.4</v>
      </c>
    </row>
    <row r="4834" spans="1:32" x14ac:dyDescent="0.3">
      <c r="A4834" t="s">
        <v>4868</v>
      </c>
      <c r="B4834" t="s">
        <v>30</v>
      </c>
      <c r="C4834" t="str">
        <f>IF(Churn_Data[[#This Row],[SeniorCitizen]]=1,"Yes","No")</f>
        <v>No</v>
      </c>
      <c r="D4834">
        <v>0</v>
      </c>
      <c r="E4834" t="s">
        <v>24</v>
      </c>
      <c r="F4834" t="s">
        <v>24</v>
      </c>
      <c r="G4834" t="s">
        <v>24</v>
      </c>
      <c r="H4834" t="s">
        <v>25</v>
      </c>
      <c r="I4834" t="s">
        <v>120</v>
      </c>
      <c r="J4834" t="str">
        <f>IF(Churn_Data[[#This Row],[InternetService]]&lt;&gt;"No","Yes","No")</f>
        <v>Yes</v>
      </c>
      <c r="K4834" t="s">
        <v>24</v>
      </c>
      <c r="L4834" t="s">
        <v>24</v>
      </c>
      <c r="M4834" t="s">
        <v>25</v>
      </c>
      <c r="N4834" t="s">
        <v>24</v>
      </c>
      <c r="O4834" t="s">
        <v>24</v>
      </c>
      <c r="P4834" t="s">
        <v>25</v>
      </c>
      <c r="Q4834" t="s">
        <v>25</v>
      </c>
      <c r="R4834">
        <f>IF(Churn_Data[[#This Row],[Churn]]="Yes",1,0)</f>
        <v>0</v>
      </c>
      <c r="S4834" t="s">
        <v>24</v>
      </c>
      <c r="T4834">
        <f>(Churn_Data[[#This Row],[OnlineSecurity]]="Yes")+(Churn_Data[[#This Row],[OnlineBackup]]="Yes")+(Churn_Data[[#This Row],[DeviceProtection]]="Yes")+(Churn_Data[[#This Row],[TechSupport]]="Yes")+(Churn_Data[[#This Row],[StreamingTV]]="Yes")+(Churn_Data[[#This Row],[StreamingMovies]]="Yes")</f>
        <v>4</v>
      </c>
      <c r="U4834" t="s">
        <v>3911</v>
      </c>
      <c r="V4834" t="s">
        <v>28</v>
      </c>
      <c r="W4834" t="str">
        <f>IF(ISNUMBER(SEARCH("automatic", Churn_Data[[#This Row],[PaymentMethod]])), "Automatic", "Manual")</f>
        <v>Manual</v>
      </c>
      <c r="X4834">
        <v>69.7</v>
      </c>
      <c r="Y4834" t="str">
        <f>IF(Churn_Data[[#This Row],[tenure]]&lt;=12,"0-1 Year",IF(Churn_Data[[#This Row],[tenure]]&lt;=24,"1-2 Years",IF(Churn_Data[[#This Row],[tenure]]&lt;=36,"2-3 Years",IF(Churn_Data[[#This Row],[tenure]]&lt;=48,"3-4 Years",IF(Churn_Data[[#This Row],[tenure]]&lt;=60,"4-5 Years","5+ Years")))))</f>
        <v>4-5 Years</v>
      </c>
      <c r="Z4834">
        <v>53</v>
      </c>
      <c r="AA4834">
        <v>3729.6</v>
      </c>
      <c r="AB4834">
        <f>IF(Churn_Data[[#This Row],[Churn]]="No",Churn_Data[[#This Row],[MonthlyCharges]],NA())</f>
        <v>69.7</v>
      </c>
      <c r="AC4834">
        <f>IF(Churn_Data[[#This Row],[Churn]]="No",Churn_Data[[#This Row],[tenure]],NA())</f>
        <v>53</v>
      </c>
      <c r="AD4834" t="e">
        <f>IF(Churn_Data[[#This Row],[Churn]]="Yes",Churn_Data[[#This Row],[MonthlyCharges]],NA())</f>
        <v>#N/A</v>
      </c>
      <c r="AE4834" t="e">
        <f>IF(Churn_Data[[#This Row],[Churn]]="Yes",Churn_Data[[#This Row],[tenure]],NA())</f>
        <v>#N/A</v>
      </c>
      <c r="AF4834">
        <v>3694.1</v>
      </c>
    </row>
    <row r="4835" spans="1:32" x14ac:dyDescent="0.3">
      <c r="A4835" t="s">
        <v>4869</v>
      </c>
      <c r="B4835" t="s">
        <v>30</v>
      </c>
      <c r="C4835" t="str">
        <f>IF(Churn_Data[[#This Row],[SeniorCitizen]]=1,"Yes","No")</f>
        <v>No</v>
      </c>
      <c r="D4835">
        <v>0</v>
      </c>
      <c r="E4835" t="s">
        <v>24</v>
      </c>
      <c r="F4835" t="s">
        <v>24</v>
      </c>
      <c r="G4835" t="s">
        <v>24</v>
      </c>
      <c r="H4835" t="s">
        <v>25</v>
      </c>
      <c r="I4835" t="s">
        <v>120</v>
      </c>
      <c r="J4835" t="str">
        <f>IF(Churn_Data[[#This Row],[InternetService]]&lt;&gt;"No","Yes","No")</f>
        <v>Yes</v>
      </c>
      <c r="K4835" t="s">
        <v>24</v>
      </c>
      <c r="L4835" t="s">
        <v>24</v>
      </c>
      <c r="M4835" t="s">
        <v>24</v>
      </c>
      <c r="N4835" t="s">
        <v>24</v>
      </c>
      <c r="O4835" t="s">
        <v>25</v>
      </c>
      <c r="P4835" t="s">
        <v>25</v>
      </c>
      <c r="Q4835" t="s">
        <v>25</v>
      </c>
      <c r="R4835">
        <f>IF(Churn_Data[[#This Row],[Churn]]="Yes",1,0)</f>
        <v>0</v>
      </c>
      <c r="S4835" t="s">
        <v>25</v>
      </c>
      <c r="T4835">
        <f>(Churn_Data[[#This Row],[OnlineSecurity]]="Yes")+(Churn_Data[[#This Row],[OnlineBackup]]="Yes")+(Churn_Data[[#This Row],[DeviceProtection]]="Yes")+(Churn_Data[[#This Row],[TechSupport]]="Yes")+(Churn_Data[[#This Row],[StreamingTV]]="Yes")+(Churn_Data[[#This Row],[StreamingMovies]]="Yes")</f>
        <v>4</v>
      </c>
      <c r="U4835" t="s">
        <v>3911</v>
      </c>
      <c r="V4835" t="s">
        <v>28</v>
      </c>
      <c r="W4835" t="str">
        <f>IF(ISNUMBER(SEARCH("automatic", Churn_Data[[#This Row],[PaymentMethod]])), "Automatic", "Manual")</f>
        <v>Manual</v>
      </c>
      <c r="X4835">
        <v>65.849999999999994</v>
      </c>
      <c r="Y4835" t="str">
        <f>IF(Churn_Data[[#This Row],[tenure]]&lt;=12,"0-1 Year",IF(Churn_Data[[#This Row],[tenure]]&lt;=24,"1-2 Years",IF(Churn_Data[[#This Row],[tenure]]&lt;=36,"2-3 Years",IF(Churn_Data[[#This Row],[tenure]]&lt;=48,"3-4 Years",IF(Churn_Data[[#This Row],[tenure]]&lt;=60,"4-5 Years","5+ Years")))))</f>
        <v>5+ Years</v>
      </c>
      <c r="Z4835">
        <v>66</v>
      </c>
      <c r="AA4835">
        <v>4097.05</v>
      </c>
      <c r="AB4835">
        <f>IF(Churn_Data[[#This Row],[Churn]]="No",Churn_Data[[#This Row],[MonthlyCharges]],NA())</f>
        <v>65.849999999999994</v>
      </c>
      <c r="AC4835">
        <f>IF(Churn_Data[[#This Row],[Churn]]="No",Churn_Data[[#This Row],[tenure]],NA())</f>
        <v>66</v>
      </c>
      <c r="AD4835" t="e">
        <f>IF(Churn_Data[[#This Row],[Churn]]="Yes",Churn_Data[[#This Row],[MonthlyCharges]],NA())</f>
        <v>#N/A</v>
      </c>
      <c r="AE4835" t="e">
        <f>IF(Churn_Data[[#This Row],[Churn]]="Yes",Churn_Data[[#This Row],[tenure]],NA())</f>
        <v>#N/A</v>
      </c>
      <c r="AF4835">
        <v>4346.1000000000004</v>
      </c>
    </row>
    <row r="4836" spans="1:32" x14ac:dyDescent="0.3">
      <c r="A4836" t="s">
        <v>4870</v>
      </c>
      <c r="B4836" t="s">
        <v>30</v>
      </c>
      <c r="C4836" t="str">
        <f>IF(Churn_Data[[#This Row],[SeniorCitizen]]=1,"Yes","No")</f>
        <v>No</v>
      </c>
      <c r="D4836">
        <v>0</v>
      </c>
      <c r="E4836" t="s">
        <v>24</v>
      </c>
      <c r="F4836" t="s">
        <v>25</v>
      </c>
      <c r="G4836" t="s">
        <v>24</v>
      </c>
      <c r="H4836" t="s">
        <v>25</v>
      </c>
      <c r="I4836" t="s">
        <v>120</v>
      </c>
      <c r="J4836" t="str">
        <f>IF(Churn_Data[[#This Row],[InternetService]]&lt;&gt;"No","Yes","No")</f>
        <v>Yes</v>
      </c>
      <c r="K4836" t="s">
        <v>24</v>
      </c>
      <c r="L4836" t="s">
        <v>24</v>
      </c>
      <c r="M4836" t="s">
        <v>24</v>
      </c>
      <c r="N4836" t="s">
        <v>24</v>
      </c>
      <c r="O4836" t="s">
        <v>25</v>
      </c>
      <c r="P4836" t="s">
        <v>25</v>
      </c>
      <c r="Q4836" t="s">
        <v>25</v>
      </c>
      <c r="R4836">
        <f>IF(Churn_Data[[#This Row],[Churn]]="Yes",1,0)</f>
        <v>0</v>
      </c>
      <c r="S4836" t="s">
        <v>25</v>
      </c>
      <c r="T4836">
        <f>(Churn_Data[[#This Row],[OnlineSecurity]]="Yes")+(Churn_Data[[#This Row],[OnlineBackup]]="Yes")+(Churn_Data[[#This Row],[DeviceProtection]]="Yes")+(Churn_Data[[#This Row],[TechSupport]]="Yes")+(Churn_Data[[#This Row],[StreamingTV]]="Yes")+(Churn_Data[[#This Row],[StreamingMovies]]="Yes")</f>
        <v>4</v>
      </c>
      <c r="U4836" t="s">
        <v>3911</v>
      </c>
      <c r="V4836" t="s">
        <v>28</v>
      </c>
      <c r="W4836" t="str">
        <f>IF(ISNUMBER(SEARCH("automatic", Churn_Data[[#This Row],[PaymentMethod]])), "Automatic", "Manual")</f>
        <v>Manual</v>
      </c>
      <c r="X4836">
        <v>65.650000000000006</v>
      </c>
      <c r="Y4836" t="str">
        <f>IF(Churn_Data[[#This Row],[tenure]]&lt;=12,"0-1 Year",IF(Churn_Data[[#This Row],[tenure]]&lt;=24,"1-2 Years",IF(Churn_Data[[#This Row],[tenure]]&lt;=36,"2-3 Years",IF(Churn_Data[[#This Row],[tenure]]&lt;=48,"3-4 Years",IF(Churn_Data[[#This Row],[tenure]]&lt;=60,"4-5 Years","5+ Years")))))</f>
        <v>3-4 Years</v>
      </c>
      <c r="Z4836">
        <v>46</v>
      </c>
      <c r="AA4836">
        <v>3047.15</v>
      </c>
      <c r="AB4836">
        <f>IF(Churn_Data[[#This Row],[Churn]]="No",Churn_Data[[#This Row],[MonthlyCharges]],NA())</f>
        <v>65.650000000000006</v>
      </c>
      <c r="AC4836">
        <f>IF(Churn_Data[[#This Row],[Churn]]="No",Churn_Data[[#This Row],[tenure]],NA())</f>
        <v>46</v>
      </c>
      <c r="AD4836" t="e">
        <f>IF(Churn_Data[[#This Row],[Churn]]="Yes",Churn_Data[[#This Row],[MonthlyCharges]],NA())</f>
        <v>#N/A</v>
      </c>
      <c r="AE4836" t="e">
        <f>IF(Churn_Data[[#This Row],[Churn]]="Yes",Churn_Data[[#This Row],[tenure]],NA())</f>
        <v>#N/A</v>
      </c>
      <c r="AF4836">
        <v>3019.9</v>
      </c>
    </row>
    <row r="4837" spans="1:32" x14ac:dyDescent="0.3">
      <c r="A4837" t="s">
        <v>4871</v>
      </c>
      <c r="B4837" t="s">
        <v>23</v>
      </c>
      <c r="C4837" t="str">
        <f>IF(Churn_Data[[#This Row],[SeniorCitizen]]=1,"Yes","No")</f>
        <v>No</v>
      </c>
      <c r="D4837">
        <v>0</v>
      </c>
      <c r="E4837" t="s">
        <v>24</v>
      </c>
      <c r="F4837" t="s">
        <v>24</v>
      </c>
      <c r="G4837" t="s">
        <v>24</v>
      </c>
      <c r="H4837" t="s">
        <v>25</v>
      </c>
      <c r="I4837" t="s">
        <v>120</v>
      </c>
      <c r="J4837" t="str">
        <f>IF(Churn_Data[[#This Row],[InternetService]]&lt;&gt;"No","Yes","No")</f>
        <v>Yes</v>
      </c>
      <c r="K4837" t="s">
        <v>24</v>
      </c>
      <c r="L4837" t="s">
        <v>24</v>
      </c>
      <c r="M4837" t="s">
        <v>25</v>
      </c>
      <c r="N4837" t="s">
        <v>24</v>
      </c>
      <c r="O4837" t="s">
        <v>25</v>
      </c>
      <c r="P4837" t="s">
        <v>24</v>
      </c>
      <c r="Q4837" t="s">
        <v>25</v>
      </c>
      <c r="R4837">
        <f>IF(Churn_Data[[#This Row],[Churn]]="Yes",1,0)</f>
        <v>0</v>
      </c>
      <c r="S4837" t="s">
        <v>25</v>
      </c>
      <c r="T4837">
        <f>(Churn_Data[[#This Row],[OnlineSecurity]]="Yes")+(Churn_Data[[#This Row],[OnlineBackup]]="Yes")+(Churn_Data[[#This Row],[DeviceProtection]]="Yes")+(Churn_Data[[#This Row],[TechSupport]]="Yes")+(Churn_Data[[#This Row],[StreamingTV]]="Yes")+(Churn_Data[[#This Row],[StreamingMovies]]="Yes")</f>
        <v>4</v>
      </c>
      <c r="U4837" t="s">
        <v>3911</v>
      </c>
      <c r="V4837" t="s">
        <v>46</v>
      </c>
      <c r="W4837" t="str">
        <f>IF(ISNUMBER(SEARCH("automatic", Churn_Data[[#This Row],[PaymentMethod]])), "Automatic", "Manual")</f>
        <v>Automatic</v>
      </c>
      <c r="X4837">
        <v>68.25</v>
      </c>
      <c r="Y4837" t="str">
        <f>IF(Churn_Data[[#This Row],[tenure]]&lt;=12,"0-1 Year",IF(Churn_Data[[#This Row],[tenure]]&lt;=24,"1-2 Years",IF(Churn_Data[[#This Row],[tenure]]&lt;=36,"2-3 Years",IF(Churn_Data[[#This Row],[tenure]]&lt;=48,"3-4 Years",IF(Churn_Data[[#This Row],[tenure]]&lt;=60,"4-5 Years","5+ Years")))))</f>
        <v>1-2 Years</v>
      </c>
      <c r="Z4837">
        <v>16</v>
      </c>
      <c r="AA4837">
        <v>1114.8499999999999</v>
      </c>
      <c r="AB4837">
        <f>IF(Churn_Data[[#This Row],[Churn]]="No",Churn_Data[[#This Row],[MonthlyCharges]],NA())</f>
        <v>68.25</v>
      </c>
      <c r="AC4837">
        <f>IF(Churn_Data[[#This Row],[Churn]]="No",Churn_Data[[#This Row],[tenure]],NA())</f>
        <v>16</v>
      </c>
      <c r="AD4837" t="e">
        <f>IF(Churn_Data[[#This Row],[Churn]]="Yes",Churn_Data[[#This Row],[MonthlyCharges]],NA())</f>
        <v>#N/A</v>
      </c>
      <c r="AE4837" t="e">
        <f>IF(Churn_Data[[#This Row],[Churn]]="Yes",Churn_Data[[#This Row],[tenure]],NA())</f>
        <v>#N/A</v>
      </c>
      <c r="AF4837">
        <v>1092</v>
      </c>
    </row>
    <row r="4838" spans="1:32" x14ac:dyDescent="0.3">
      <c r="A4838" t="s">
        <v>4872</v>
      </c>
      <c r="B4838" t="s">
        <v>23</v>
      </c>
      <c r="C4838" t="str">
        <f>IF(Churn_Data[[#This Row],[SeniorCitizen]]=1,"Yes","No")</f>
        <v>No</v>
      </c>
      <c r="D4838">
        <v>0</v>
      </c>
      <c r="E4838" t="s">
        <v>24</v>
      </c>
      <c r="F4838" t="s">
        <v>25</v>
      </c>
      <c r="G4838" t="s">
        <v>24</v>
      </c>
      <c r="H4838" t="s">
        <v>25</v>
      </c>
      <c r="I4838" t="s">
        <v>120</v>
      </c>
      <c r="J4838" t="str">
        <f>IF(Churn_Data[[#This Row],[InternetService]]&lt;&gt;"No","Yes","No")</f>
        <v>Yes</v>
      </c>
      <c r="K4838" t="s">
        <v>24</v>
      </c>
      <c r="L4838" t="s">
        <v>24</v>
      </c>
      <c r="M4838" t="s">
        <v>25</v>
      </c>
      <c r="N4838" t="s">
        <v>24</v>
      </c>
      <c r="O4838" t="s">
        <v>24</v>
      </c>
      <c r="P4838" t="s">
        <v>25</v>
      </c>
      <c r="Q4838" t="s">
        <v>25</v>
      </c>
      <c r="R4838">
        <f>IF(Churn_Data[[#This Row],[Churn]]="Yes",1,0)</f>
        <v>0</v>
      </c>
      <c r="S4838" t="s">
        <v>24</v>
      </c>
      <c r="T4838">
        <f>(Churn_Data[[#This Row],[OnlineSecurity]]="Yes")+(Churn_Data[[#This Row],[OnlineBackup]]="Yes")+(Churn_Data[[#This Row],[DeviceProtection]]="Yes")+(Churn_Data[[#This Row],[TechSupport]]="Yes")+(Churn_Data[[#This Row],[StreamingTV]]="Yes")+(Churn_Data[[#This Row],[StreamingMovies]]="Yes")</f>
        <v>4</v>
      </c>
      <c r="U4838" t="s">
        <v>3911</v>
      </c>
      <c r="V4838" t="s">
        <v>72</v>
      </c>
      <c r="W4838" t="str">
        <f>IF(ISNUMBER(SEARCH("automatic", Churn_Data[[#This Row],[PaymentMethod]])), "Automatic", "Manual")</f>
        <v>Automatic</v>
      </c>
      <c r="X4838">
        <v>70.349999999999994</v>
      </c>
      <c r="Y4838" t="str">
        <f>IF(Churn_Data[[#This Row],[tenure]]&lt;=12,"0-1 Year",IF(Churn_Data[[#This Row],[tenure]]&lt;=24,"1-2 Years",IF(Churn_Data[[#This Row],[tenure]]&lt;=36,"2-3 Years",IF(Churn_Data[[#This Row],[tenure]]&lt;=48,"3-4 Years",IF(Churn_Data[[#This Row],[tenure]]&lt;=60,"4-5 Years","5+ Years")))))</f>
        <v>4-5 Years</v>
      </c>
      <c r="Z4838">
        <v>57</v>
      </c>
      <c r="AA4838">
        <v>4124.6499999999996</v>
      </c>
      <c r="AB4838">
        <f>IF(Churn_Data[[#This Row],[Churn]]="No",Churn_Data[[#This Row],[MonthlyCharges]],NA())</f>
        <v>70.349999999999994</v>
      </c>
      <c r="AC4838">
        <f>IF(Churn_Data[[#This Row],[Churn]]="No",Churn_Data[[#This Row],[tenure]],NA())</f>
        <v>57</v>
      </c>
      <c r="AD4838" t="e">
        <f>IF(Churn_Data[[#This Row],[Churn]]="Yes",Churn_Data[[#This Row],[MonthlyCharges]],NA())</f>
        <v>#N/A</v>
      </c>
      <c r="AE4838" t="e">
        <f>IF(Churn_Data[[#This Row],[Churn]]="Yes",Churn_Data[[#This Row],[tenure]],NA())</f>
        <v>#N/A</v>
      </c>
      <c r="AF4838">
        <v>4009.95</v>
      </c>
    </row>
    <row r="4839" spans="1:32" x14ac:dyDescent="0.3">
      <c r="A4839" t="s">
        <v>4873</v>
      </c>
      <c r="B4839" t="s">
        <v>30</v>
      </c>
      <c r="C4839" t="str">
        <f>IF(Churn_Data[[#This Row],[SeniorCitizen]]=1,"Yes","No")</f>
        <v>No</v>
      </c>
      <c r="D4839">
        <v>0</v>
      </c>
      <c r="E4839" t="s">
        <v>25</v>
      </c>
      <c r="F4839" t="s">
        <v>25</v>
      </c>
      <c r="G4839" t="s">
        <v>24</v>
      </c>
      <c r="H4839" t="s">
        <v>25</v>
      </c>
      <c r="I4839" t="s">
        <v>120</v>
      </c>
      <c r="J4839" t="str">
        <f>IF(Churn_Data[[#This Row],[InternetService]]&lt;&gt;"No","Yes","No")</f>
        <v>Yes</v>
      </c>
      <c r="K4839" t="s">
        <v>24</v>
      </c>
      <c r="L4839" t="s">
        <v>24</v>
      </c>
      <c r="M4839" t="s">
        <v>24</v>
      </c>
      <c r="N4839" t="s">
        <v>24</v>
      </c>
      <c r="O4839" t="s">
        <v>25</v>
      </c>
      <c r="P4839" t="s">
        <v>25</v>
      </c>
      <c r="Q4839" t="s">
        <v>25</v>
      </c>
      <c r="R4839">
        <f>IF(Churn_Data[[#This Row],[Churn]]="Yes",1,0)</f>
        <v>0</v>
      </c>
      <c r="S4839" t="s">
        <v>25</v>
      </c>
      <c r="T4839">
        <f>(Churn_Data[[#This Row],[OnlineSecurity]]="Yes")+(Churn_Data[[#This Row],[OnlineBackup]]="Yes")+(Churn_Data[[#This Row],[DeviceProtection]]="Yes")+(Churn_Data[[#This Row],[TechSupport]]="Yes")+(Churn_Data[[#This Row],[StreamingTV]]="Yes")+(Churn_Data[[#This Row],[StreamingMovies]]="Yes")</f>
        <v>4</v>
      </c>
      <c r="U4839" t="s">
        <v>3911</v>
      </c>
      <c r="V4839" t="s">
        <v>46</v>
      </c>
      <c r="W4839" t="str">
        <f>IF(ISNUMBER(SEARCH("automatic", Churn_Data[[#This Row],[PaymentMethod]])), "Automatic", "Manual")</f>
        <v>Automatic</v>
      </c>
      <c r="X4839">
        <v>65.599999999999994</v>
      </c>
      <c r="Y4839" t="str">
        <f>IF(Churn_Data[[#This Row],[tenure]]&lt;=12,"0-1 Year",IF(Churn_Data[[#This Row],[tenure]]&lt;=24,"1-2 Years",IF(Churn_Data[[#This Row],[tenure]]&lt;=36,"2-3 Years",IF(Churn_Data[[#This Row],[tenure]]&lt;=48,"3-4 Years",IF(Churn_Data[[#This Row],[tenure]]&lt;=60,"4-5 Years","5+ Years")))))</f>
        <v>3-4 Years</v>
      </c>
      <c r="Z4839">
        <v>37</v>
      </c>
      <c r="AA4839">
        <v>2313.8000000000002</v>
      </c>
      <c r="AB4839">
        <f>IF(Churn_Data[[#This Row],[Churn]]="No",Churn_Data[[#This Row],[MonthlyCharges]],NA())</f>
        <v>65.599999999999994</v>
      </c>
      <c r="AC4839">
        <f>IF(Churn_Data[[#This Row],[Churn]]="No",Churn_Data[[#This Row],[tenure]],NA())</f>
        <v>37</v>
      </c>
      <c r="AD4839" t="e">
        <f>IF(Churn_Data[[#This Row],[Churn]]="Yes",Churn_Data[[#This Row],[MonthlyCharges]],NA())</f>
        <v>#N/A</v>
      </c>
      <c r="AE4839" t="e">
        <f>IF(Churn_Data[[#This Row],[Churn]]="Yes",Churn_Data[[#This Row],[tenure]],NA())</f>
        <v>#N/A</v>
      </c>
      <c r="AF4839">
        <v>2427.1999999999998</v>
      </c>
    </row>
    <row r="4840" spans="1:32" x14ac:dyDescent="0.3">
      <c r="A4840" t="s">
        <v>4874</v>
      </c>
      <c r="B4840" t="s">
        <v>23</v>
      </c>
      <c r="C4840" t="str">
        <f>IF(Churn_Data[[#This Row],[SeniorCitizen]]=1,"Yes","No")</f>
        <v>No</v>
      </c>
      <c r="D4840">
        <v>0</v>
      </c>
      <c r="E4840" t="s">
        <v>24</v>
      </c>
      <c r="F4840" t="s">
        <v>25</v>
      </c>
      <c r="G4840" t="s">
        <v>24</v>
      </c>
      <c r="H4840" t="s">
        <v>25</v>
      </c>
      <c r="I4840" t="s">
        <v>120</v>
      </c>
      <c r="J4840" t="str">
        <f>IF(Churn_Data[[#This Row],[InternetService]]&lt;&gt;"No","Yes","No")</f>
        <v>Yes</v>
      </c>
      <c r="K4840" t="s">
        <v>24</v>
      </c>
      <c r="L4840" t="s">
        <v>25</v>
      </c>
      <c r="M4840" t="s">
        <v>24</v>
      </c>
      <c r="N4840" t="s">
        <v>24</v>
      </c>
      <c r="O4840" t="s">
        <v>24</v>
      </c>
      <c r="P4840" t="s">
        <v>24</v>
      </c>
      <c r="Q4840" t="s">
        <v>25</v>
      </c>
      <c r="R4840">
        <f>IF(Churn_Data[[#This Row],[Churn]]="Yes",1,0)</f>
        <v>0</v>
      </c>
      <c r="S4840" t="s">
        <v>24</v>
      </c>
      <c r="T4840">
        <f>(Churn_Data[[#This Row],[OnlineSecurity]]="Yes")+(Churn_Data[[#This Row],[OnlineBackup]]="Yes")+(Churn_Data[[#This Row],[DeviceProtection]]="Yes")+(Churn_Data[[#This Row],[TechSupport]]="Yes")+(Churn_Data[[#This Row],[StreamingTV]]="Yes")+(Churn_Data[[#This Row],[StreamingMovies]]="Yes")</f>
        <v>5</v>
      </c>
      <c r="U4840" t="s">
        <v>3911</v>
      </c>
      <c r="V4840" t="s">
        <v>32</v>
      </c>
      <c r="W4840" t="str">
        <f>IF(ISNUMBER(SEARCH("automatic", Churn_Data[[#This Row],[PaymentMethod]])), "Automatic", "Manual")</f>
        <v>Manual</v>
      </c>
      <c r="X4840">
        <v>78.8</v>
      </c>
      <c r="Y4840" t="str">
        <f>IF(Churn_Data[[#This Row],[tenure]]&lt;=12,"0-1 Year",IF(Churn_Data[[#This Row],[tenure]]&lt;=24,"1-2 Years",IF(Churn_Data[[#This Row],[tenure]]&lt;=36,"2-3 Years",IF(Churn_Data[[#This Row],[tenure]]&lt;=48,"3-4 Years",IF(Churn_Data[[#This Row],[tenure]]&lt;=60,"4-5 Years","5+ Years")))))</f>
        <v>3-4 Years</v>
      </c>
      <c r="Z4840">
        <v>43</v>
      </c>
      <c r="AA4840">
        <v>3460.3</v>
      </c>
      <c r="AB4840">
        <f>IF(Churn_Data[[#This Row],[Churn]]="No",Churn_Data[[#This Row],[MonthlyCharges]],NA())</f>
        <v>78.8</v>
      </c>
      <c r="AC4840">
        <f>IF(Churn_Data[[#This Row],[Churn]]="No",Churn_Data[[#This Row],[tenure]],NA())</f>
        <v>43</v>
      </c>
      <c r="AD4840" t="e">
        <f>IF(Churn_Data[[#This Row],[Churn]]="Yes",Churn_Data[[#This Row],[MonthlyCharges]],NA())</f>
        <v>#N/A</v>
      </c>
      <c r="AE4840" t="e">
        <f>IF(Churn_Data[[#This Row],[Churn]]="Yes",Churn_Data[[#This Row],[tenure]],NA())</f>
        <v>#N/A</v>
      </c>
      <c r="AF4840">
        <v>3388.4</v>
      </c>
    </row>
    <row r="4841" spans="1:32" x14ac:dyDescent="0.3">
      <c r="A4841" t="s">
        <v>4875</v>
      </c>
      <c r="B4841" t="s">
        <v>23</v>
      </c>
      <c r="C4841" t="str">
        <f>IF(Churn_Data[[#This Row],[SeniorCitizen]]=1,"Yes","No")</f>
        <v>No</v>
      </c>
      <c r="D4841">
        <v>0</v>
      </c>
      <c r="E4841" t="s">
        <v>25</v>
      </c>
      <c r="F4841" t="s">
        <v>25</v>
      </c>
      <c r="G4841" t="s">
        <v>24</v>
      </c>
      <c r="H4841" t="s">
        <v>25</v>
      </c>
      <c r="I4841" t="s">
        <v>120</v>
      </c>
      <c r="J4841" t="str">
        <f>IF(Churn_Data[[#This Row],[InternetService]]&lt;&gt;"No","Yes","No")</f>
        <v>Yes</v>
      </c>
      <c r="K4841" t="s">
        <v>24</v>
      </c>
      <c r="L4841" t="s">
        <v>25</v>
      </c>
      <c r="M4841" t="s">
        <v>24</v>
      </c>
      <c r="N4841" t="s">
        <v>24</v>
      </c>
      <c r="O4841" t="s">
        <v>24</v>
      </c>
      <c r="P4841" t="s">
        <v>24</v>
      </c>
      <c r="Q4841" t="s">
        <v>25</v>
      </c>
      <c r="R4841">
        <f>IF(Churn_Data[[#This Row],[Churn]]="Yes",1,0)</f>
        <v>0</v>
      </c>
      <c r="S4841" t="s">
        <v>24</v>
      </c>
      <c r="T4841">
        <f>(Churn_Data[[#This Row],[OnlineSecurity]]="Yes")+(Churn_Data[[#This Row],[OnlineBackup]]="Yes")+(Churn_Data[[#This Row],[DeviceProtection]]="Yes")+(Churn_Data[[#This Row],[TechSupport]]="Yes")+(Churn_Data[[#This Row],[StreamingTV]]="Yes")+(Churn_Data[[#This Row],[StreamingMovies]]="Yes")</f>
        <v>5</v>
      </c>
      <c r="U4841" t="s">
        <v>3911</v>
      </c>
      <c r="V4841" t="s">
        <v>72</v>
      </c>
      <c r="W4841" t="str">
        <f>IF(ISNUMBER(SEARCH("automatic", Churn_Data[[#This Row],[PaymentMethod]])), "Automatic", "Manual")</f>
        <v>Automatic</v>
      </c>
      <c r="X4841">
        <v>82.45</v>
      </c>
      <c r="Y4841" t="str">
        <f>IF(Churn_Data[[#This Row],[tenure]]&lt;=12,"0-1 Year",IF(Churn_Data[[#This Row],[tenure]]&lt;=24,"1-2 Years",IF(Churn_Data[[#This Row],[tenure]]&lt;=36,"2-3 Years",IF(Churn_Data[[#This Row],[tenure]]&lt;=48,"3-4 Years",IF(Churn_Data[[#This Row],[tenure]]&lt;=60,"4-5 Years","5+ Years")))))</f>
        <v>5+ Years</v>
      </c>
      <c r="Z4841">
        <v>69</v>
      </c>
      <c r="AA4841">
        <v>5555.3</v>
      </c>
      <c r="AB4841">
        <f>IF(Churn_Data[[#This Row],[Churn]]="No",Churn_Data[[#This Row],[MonthlyCharges]],NA())</f>
        <v>82.45</v>
      </c>
      <c r="AC4841">
        <f>IF(Churn_Data[[#This Row],[Churn]]="No",Churn_Data[[#This Row],[tenure]],NA())</f>
        <v>69</v>
      </c>
      <c r="AD4841" t="e">
        <f>IF(Churn_Data[[#This Row],[Churn]]="Yes",Churn_Data[[#This Row],[MonthlyCharges]],NA())</f>
        <v>#N/A</v>
      </c>
      <c r="AE4841" t="e">
        <f>IF(Churn_Data[[#This Row],[Churn]]="Yes",Churn_Data[[#This Row],[tenure]],NA())</f>
        <v>#N/A</v>
      </c>
      <c r="AF4841">
        <v>5689.05</v>
      </c>
    </row>
    <row r="4842" spans="1:32" x14ac:dyDescent="0.3">
      <c r="A4842" t="s">
        <v>4876</v>
      </c>
      <c r="B4842" t="s">
        <v>23</v>
      </c>
      <c r="C4842" t="str">
        <f>IF(Churn_Data[[#This Row],[SeniorCitizen]]=1,"Yes","No")</f>
        <v>No</v>
      </c>
      <c r="D4842">
        <v>0</v>
      </c>
      <c r="E4842" t="s">
        <v>24</v>
      </c>
      <c r="F4842" t="s">
        <v>24</v>
      </c>
      <c r="G4842" t="s">
        <v>24</v>
      </c>
      <c r="H4842" t="s">
        <v>25</v>
      </c>
      <c r="I4842" t="s">
        <v>120</v>
      </c>
      <c r="J4842" t="str">
        <f>IF(Churn_Data[[#This Row],[InternetService]]&lt;&gt;"No","Yes","No")</f>
        <v>Yes</v>
      </c>
      <c r="K4842" t="s">
        <v>24</v>
      </c>
      <c r="L4842" t="s">
        <v>24</v>
      </c>
      <c r="M4842" t="s">
        <v>24</v>
      </c>
      <c r="N4842" t="s">
        <v>24</v>
      </c>
      <c r="O4842" t="s">
        <v>25</v>
      </c>
      <c r="P4842" t="s">
        <v>24</v>
      </c>
      <c r="Q4842" t="s">
        <v>25</v>
      </c>
      <c r="R4842">
        <f>IF(Churn_Data[[#This Row],[Churn]]="Yes",1,0)</f>
        <v>0</v>
      </c>
      <c r="S4842" t="s">
        <v>25</v>
      </c>
      <c r="T4842">
        <f>(Churn_Data[[#This Row],[OnlineSecurity]]="Yes")+(Churn_Data[[#This Row],[OnlineBackup]]="Yes")+(Churn_Data[[#This Row],[DeviceProtection]]="Yes")+(Churn_Data[[#This Row],[TechSupport]]="Yes")+(Churn_Data[[#This Row],[StreamingTV]]="Yes")+(Churn_Data[[#This Row],[StreamingMovies]]="Yes")</f>
        <v>5</v>
      </c>
      <c r="U4842" t="s">
        <v>3911</v>
      </c>
      <c r="V4842" t="s">
        <v>28</v>
      </c>
      <c r="W4842" t="str">
        <f>IF(ISNUMBER(SEARCH("automatic", Churn_Data[[#This Row],[PaymentMethod]])), "Automatic", "Manual")</f>
        <v>Manual</v>
      </c>
      <c r="X4842">
        <v>73.599999999999994</v>
      </c>
      <c r="Y4842" t="str">
        <f>IF(Churn_Data[[#This Row],[tenure]]&lt;=12,"0-1 Year",IF(Churn_Data[[#This Row],[tenure]]&lt;=24,"1-2 Years",IF(Churn_Data[[#This Row],[tenure]]&lt;=36,"2-3 Years",IF(Churn_Data[[#This Row],[tenure]]&lt;=48,"3-4 Years",IF(Churn_Data[[#This Row],[tenure]]&lt;=60,"4-5 Years","5+ Years")))))</f>
        <v>2-3 Years</v>
      </c>
      <c r="Z4842">
        <v>32</v>
      </c>
      <c r="AA4842">
        <v>2316.85</v>
      </c>
      <c r="AB4842">
        <f>IF(Churn_Data[[#This Row],[Churn]]="No",Churn_Data[[#This Row],[MonthlyCharges]],NA())</f>
        <v>73.599999999999994</v>
      </c>
      <c r="AC4842">
        <f>IF(Churn_Data[[#This Row],[Churn]]="No",Churn_Data[[#This Row],[tenure]],NA())</f>
        <v>32</v>
      </c>
      <c r="AD4842" t="e">
        <f>IF(Churn_Data[[#This Row],[Churn]]="Yes",Churn_Data[[#This Row],[MonthlyCharges]],NA())</f>
        <v>#N/A</v>
      </c>
      <c r="AE4842" t="e">
        <f>IF(Churn_Data[[#This Row],[Churn]]="Yes",Churn_Data[[#This Row],[tenure]],NA())</f>
        <v>#N/A</v>
      </c>
      <c r="AF4842">
        <v>2355.1999999999998</v>
      </c>
    </row>
    <row r="4843" spans="1:32" x14ac:dyDescent="0.3">
      <c r="A4843" t="s">
        <v>4877</v>
      </c>
      <c r="B4843" t="s">
        <v>30</v>
      </c>
      <c r="C4843" t="str">
        <f>IF(Churn_Data[[#This Row],[SeniorCitizen]]=1,"Yes","No")</f>
        <v>No</v>
      </c>
      <c r="D4843">
        <v>0</v>
      </c>
      <c r="E4843" t="s">
        <v>25</v>
      </c>
      <c r="F4843" t="s">
        <v>24</v>
      </c>
      <c r="G4843" t="s">
        <v>24</v>
      </c>
      <c r="H4843" t="s">
        <v>25</v>
      </c>
      <c r="I4843" t="s">
        <v>120</v>
      </c>
      <c r="J4843" t="str">
        <f>IF(Churn_Data[[#This Row],[InternetService]]&lt;&gt;"No","Yes","No")</f>
        <v>Yes</v>
      </c>
      <c r="K4843" t="s">
        <v>24</v>
      </c>
      <c r="L4843" t="s">
        <v>24</v>
      </c>
      <c r="M4843" t="s">
        <v>25</v>
      </c>
      <c r="N4843" t="s">
        <v>24</v>
      </c>
      <c r="O4843" t="s">
        <v>25</v>
      </c>
      <c r="P4843" t="s">
        <v>25</v>
      </c>
      <c r="Q4843" t="s">
        <v>25</v>
      </c>
      <c r="R4843">
        <f>IF(Churn_Data[[#This Row],[Churn]]="Yes",1,0)</f>
        <v>0</v>
      </c>
      <c r="S4843" t="s">
        <v>25</v>
      </c>
      <c r="T4843">
        <f>(Churn_Data[[#This Row],[OnlineSecurity]]="Yes")+(Churn_Data[[#This Row],[OnlineBackup]]="Yes")+(Churn_Data[[#This Row],[DeviceProtection]]="Yes")+(Churn_Data[[#This Row],[TechSupport]]="Yes")+(Churn_Data[[#This Row],[StreamingTV]]="Yes")+(Churn_Data[[#This Row],[StreamingMovies]]="Yes")</f>
        <v>3</v>
      </c>
      <c r="U4843" t="s">
        <v>3911</v>
      </c>
      <c r="V4843" t="s">
        <v>72</v>
      </c>
      <c r="W4843" t="str">
        <f>IF(ISNUMBER(SEARCH("automatic", Churn_Data[[#This Row],[PaymentMethod]])), "Automatic", "Manual")</f>
        <v>Automatic</v>
      </c>
      <c r="X4843">
        <v>61.45</v>
      </c>
      <c r="Y4843" t="str">
        <f>IF(Churn_Data[[#This Row],[tenure]]&lt;=12,"0-1 Year",IF(Churn_Data[[#This Row],[tenure]]&lt;=24,"1-2 Years",IF(Churn_Data[[#This Row],[tenure]]&lt;=36,"2-3 Years",IF(Churn_Data[[#This Row],[tenure]]&lt;=48,"3-4 Years",IF(Churn_Data[[#This Row],[tenure]]&lt;=60,"4-5 Years","5+ Years")))))</f>
        <v>3-4 Years</v>
      </c>
      <c r="Z4843">
        <v>37</v>
      </c>
      <c r="AA4843">
        <v>2302.35</v>
      </c>
      <c r="AB4843">
        <f>IF(Churn_Data[[#This Row],[Churn]]="No",Churn_Data[[#This Row],[MonthlyCharges]],NA())</f>
        <v>61.45</v>
      </c>
      <c r="AC4843">
        <f>IF(Churn_Data[[#This Row],[Churn]]="No",Churn_Data[[#This Row],[tenure]],NA())</f>
        <v>37</v>
      </c>
      <c r="AD4843" t="e">
        <f>IF(Churn_Data[[#This Row],[Churn]]="Yes",Churn_Data[[#This Row],[MonthlyCharges]],NA())</f>
        <v>#N/A</v>
      </c>
      <c r="AE4843" t="e">
        <f>IF(Churn_Data[[#This Row],[Churn]]="Yes",Churn_Data[[#This Row],[tenure]],NA())</f>
        <v>#N/A</v>
      </c>
      <c r="AF4843">
        <v>2273.65</v>
      </c>
    </row>
    <row r="4844" spans="1:32" x14ac:dyDescent="0.3">
      <c r="A4844" t="s">
        <v>4878</v>
      </c>
      <c r="B4844" t="s">
        <v>30</v>
      </c>
      <c r="C4844" t="str">
        <f>IF(Churn_Data[[#This Row],[SeniorCitizen]]=1,"Yes","No")</f>
        <v>No</v>
      </c>
      <c r="D4844">
        <v>0</v>
      </c>
      <c r="E4844" t="s">
        <v>25</v>
      </c>
      <c r="F4844" t="s">
        <v>24</v>
      </c>
      <c r="G4844" t="s">
        <v>24</v>
      </c>
      <c r="H4844" t="s">
        <v>25</v>
      </c>
      <c r="I4844" t="s">
        <v>120</v>
      </c>
      <c r="J4844" t="str">
        <f>IF(Churn_Data[[#This Row],[InternetService]]&lt;&gt;"No","Yes","No")</f>
        <v>Yes</v>
      </c>
      <c r="K4844" t="s">
        <v>24</v>
      </c>
      <c r="L4844" t="s">
        <v>24</v>
      </c>
      <c r="M4844" t="s">
        <v>24</v>
      </c>
      <c r="N4844" t="s">
        <v>24</v>
      </c>
      <c r="O4844" t="s">
        <v>24</v>
      </c>
      <c r="P4844" t="s">
        <v>25</v>
      </c>
      <c r="Q4844" t="s">
        <v>25</v>
      </c>
      <c r="R4844">
        <f>IF(Churn_Data[[#This Row],[Churn]]="Yes",1,0)</f>
        <v>0</v>
      </c>
      <c r="S4844" t="s">
        <v>24</v>
      </c>
      <c r="T4844">
        <f>(Churn_Data[[#This Row],[OnlineSecurity]]="Yes")+(Churn_Data[[#This Row],[OnlineBackup]]="Yes")+(Churn_Data[[#This Row],[DeviceProtection]]="Yes")+(Churn_Data[[#This Row],[TechSupport]]="Yes")+(Churn_Data[[#This Row],[StreamingTV]]="Yes")+(Churn_Data[[#This Row],[StreamingMovies]]="Yes")</f>
        <v>5</v>
      </c>
      <c r="U4844" t="s">
        <v>3911</v>
      </c>
      <c r="V4844" t="s">
        <v>72</v>
      </c>
      <c r="W4844" t="str">
        <f>IF(ISNUMBER(SEARCH("automatic", Churn_Data[[#This Row],[PaymentMethod]])), "Automatic", "Manual")</f>
        <v>Automatic</v>
      </c>
      <c r="X4844">
        <v>76.900000000000006</v>
      </c>
      <c r="Y4844" t="str">
        <f>IF(Churn_Data[[#This Row],[tenure]]&lt;=12,"0-1 Year",IF(Churn_Data[[#This Row],[tenure]]&lt;=24,"1-2 Years",IF(Churn_Data[[#This Row],[tenure]]&lt;=36,"2-3 Years",IF(Churn_Data[[#This Row],[tenure]]&lt;=48,"3-4 Years",IF(Churn_Data[[#This Row],[tenure]]&lt;=60,"4-5 Years","5+ Years")))))</f>
        <v>5+ Years</v>
      </c>
      <c r="Z4844">
        <v>71</v>
      </c>
      <c r="AA4844">
        <v>5522.7</v>
      </c>
      <c r="AB4844">
        <f>IF(Churn_Data[[#This Row],[Churn]]="No",Churn_Data[[#This Row],[MonthlyCharges]],NA())</f>
        <v>76.900000000000006</v>
      </c>
      <c r="AC4844">
        <f>IF(Churn_Data[[#This Row],[Churn]]="No",Churn_Data[[#This Row],[tenure]],NA())</f>
        <v>71</v>
      </c>
      <c r="AD4844" t="e">
        <f>IF(Churn_Data[[#This Row],[Churn]]="Yes",Churn_Data[[#This Row],[MonthlyCharges]],NA())</f>
        <v>#N/A</v>
      </c>
      <c r="AE4844" t="e">
        <f>IF(Churn_Data[[#This Row],[Churn]]="Yes",Churn_Data[[#This Row],[tenure]],NA())</f>
        <v>#N/A</v>
      </c>
      <c r="AF4844">
        <v>5459.9</v>
      </c>
    </row>
    <row r="4845" spans="1:32" x14ac:dyDescent="0.3">
      <c r="A4845" t="s">
        <v>4879</v>
      </c>
      <c r="B4845" t="s">
        <v>23</v>
      </c>
      <c r="C4845" t="str">
        <f>IF(Churn_Data[[#This Row],[SeniorCitizen]]=1,"Yes","No")</f>
        <v>No</v>
      </c>
      <c r="D4845">
        <v>0</v>
      </c>
      <c r="E4845" t="s">
        <v>24</v>
      </c>
      <c r="F4845" t="s">
        <v>24</v>
      </c>
      <c r="G4845" t="s">
        <v>24</v>
      </c>
      <c r="H4845" t="s">
        <v>25</v>
      </c>
      <c r="I4845" t="s">
        <v>120</v>
      </c>
      <c r="J4845" t="str">
        <f>IF(Churn_Data[[#This Row],[InternetService]]&lt;&gt;"No","Yes","No")</f>
        <v>Yes</v>
      </c>
      <c r="K4845" t="s">
        <v>24</v>
      </c>
      <c r="L4845" t="s">
        <v>24</v>
      </c>
      <c r="M4845" t="s">
        <v>24</v>
      </c>
      <c r="N4845" t="s">
        <v>24</v>
      </c>
      <c r="O4845" t="s">
        <v>25</v>
      </c>
      <c r="P4845" t="s">
        <v>25</v>
      </c>
      <c r="Q4845" t="s">
        <v>25</v>
      </c>
      <c r="R4845">
        <f>IF(Churn_Data[[#This Row],[Churn]]="Yes",1,0)</f>
        <v>0</v>
      </c>
      <c r="S4845" t="s">
        <v>25</v>
      </c>
      <c r="T4845">
        <f>(Churn_Data[[#This Row],[OnlineSecurity]]="Yes")+(Churn_Data[[#This Row],[OnlineBackup]]="Yes")+(Churn_Data[[#This Row],[DeviceProtection]]="Yes")+(Churn_Data[[#This Row],[TechSupport]]="Yes")+(Churn_Data[[#This Row],[StreamingTV]]="Yes")+(Churn_Data[[#This Row],[StreamingMovies]]="Yes")</f>
        <v>4</v>
      </c>
      <c r="U4845" t="s">
        <v>3911</v>
      </c>
      <c r="V4845" t="s">
        <v>28</v>
      </c>
      <c r="W4845" t="str">
        <f>IF(ISNUMBER(SEARCH("automatic", Churn_Data[[#This Row],[PaymentMethod]])), "Automatic", "Manual")</f>
        <v>Manual</v>
      </c>
      <c r="X4845">
        <v>63.55</v>
      </c>
      <c r="Y4845" t="str">
        <f>IF(Churn_Data[[#This Row],[tenure]]&lt;=12,"0-1 Year",IF(Churn_Data[[#This Row],[tenure]]&lt;=24,"1-2 Years",IF(Churn_Data[[#This Row],[tenure]]&lt;=36,"2-3 Years",IF(Churn_Data[[#This Row],[tenure]]&lt;=48,"3-4 Years",IF(Churn_Data[[#This Row],[tenure]]&lt;=60,"4-5 Years","5+ Years")))))</f>
        <v>5+ Years</v>
      </c>
      <c r="Z4845">
        <v>63</v>
      </c>
      <c r="AA4845">
        <v>4014.2</v>
      </c>
      <c r="AB4845">
        <f>IF(Churn_Data[[#This Row],[Churn]]="No",Churn_Data[[#This Row],[MonthlyCharges]],NA())</f>
        <v>63.55</v>
      </c>
      <c r="AC4845">
        <f>IF(Churn_Data[[#This Row],[Churn]]="No",Churn_Data[[#This Row],[tenure]],NA())</f>
        <v>63</v>
      </c>
      <c r="AD4845" t="e">
        <f>IF(Churn_Data[[#This Row],[Churn]]="Yes",Churn_Data[[#This Row],[MonthlyCharges]],NA())</f>
        <v>#N/A</v>
      </c>
      <c r="AE4845" t="e">
        <f>IF(Churn_Data[[#This Row],[Churn]]="Yes",Churn_Data[[#This Row],[tenure]],NA())</f>
        <v>#N/A</v>
      </c>
      <c r="AF4845">
        <v>4003.65</v>
      </c>
    </row>
    <row r="4846" spans="1:32" x14ac:dyDescent="0.3">
      <c r="A4846" t="s">
        <v>4880</v>
      </c>
      <c r="B4846" t="s">
        <v>30</v>
      </c>
      <c r="C4846" t="str">
        <f>IF(Churn_Data[[#This Row],[SeniorCitizen]]=1,"Yes","No")</f>
        <v>No</v>
      </c>
      <c r="D4846">
        <v>0</v>
      </c>
      <c r="E4846" t="s">
        <v>24</v>
      </c>
      <c r="F4846" t="s">
        <v>24</v>
      </c>
      <c r="G4846" t="s">
        <v>24</v>
      </c>
      <c r="H4846" t="s">
        <v>25</v>
      </c>
      <c r="I4846" t="s">
        <v>120</v>
      </c>
      <c r="J4846" t="str">
        <f>IF(Churn_Data[[#This Row],[InternetService]]&lt;&gt;"No","Yes","No")</f>
        <v>Yes</v>
      </c>
      <c r="K4846" t="s">
        <v>24</v>
      </c>
      <c r="L4846" t="s">
        <v>24</v>
      </c>
      <c r="M4846" t="s">
        <v>24</v>
      </c>
      <c r="N4846" t="s">
        <v>24</v>
      </c>
      <c r="O4846" t="s">
        <v>25</v>
      </c>
      <c r="P4846" t="s">
        <v>25</v>
      </c>
      <c r="Q4846" t="s">
        <v>25</v>
      </c>
      <c r="R4846">
        <f>IF(Churn_Data[[#This Row],[Churn]]="Yes",1,0)</f>
        <v>0</v>
      </c>
      <c r="S4846" t="s">
        <v>25</v>
      </c>
      <c r="T4846">
        <f>(Churn_Data[[#This Row],[OnlineSecurity]]="Yes")+(Churn_Data[[#This Row],[OnlineBackup]]="Yes")+(Churn_Data[[#This Row],[DeviceProtection]]="Yes")+(Churn_Data[[#This Row],[TechSupport]]="Yes")+(Churn_Data[[#This Row],[StreamingTV]]="Yes")+(Churn_Data[[#This Row],[StreamingMovies]]="Yes")</f>
        <v>4</v>
      </c>
      <c r="U4846" t="s">
        <v>3911</v>
      </c>
      <c r="V4846" t="s">
        <v>72</v>
      </c>
      <c r="W4846" t="str">
        <f>IF(ISNUMBER(SEARCH("automatic", Churn_Data[[#This Row],[PaymentMethod]])), "Automatic", "Manual")</f>
        <v>Automatic</v>
      </c>
      <c r="X4846">
        <v>62.65</v>
      </c>
      <c r="Y4846" t="str">
        <f>IF(Churn_Data[[#This Row],[tenure]]&lt;=12,"0-1 Year",IF(Churn_Data[[#This Row],[tenure]]&lt;=24,"1-2 Years",IF(Churn_Data[[#This Row],[tenure]]&lt;=36,"2-3 Years",IF(Churn_Data[[#This Row],[tenure]]&lt;=48,"3-4 Years",IF(Churn_Data[[#This Row],[tenure]]&lt;=60,"4-5 Years","5+ Years")))))</f>
        <v>5+ Years</v>
      </c>
      <c r="Z4846">
        <v>68</v>
      </c>
      <c r="AA4846">
        <v>4375.8</v>
      </c>
      <c r="AB4846">
        <f>IF(Churn_Data[[#This Row],[Churn]]="No",Churn_Data[[#This Row],[MonthlyCharges]],NA())</f>
        <v>62.65</v>
      </c>
      <c r="AC4846">
        <f>IF(Churn_Data[[#This Row],[Churn]]="No",Churn_Data[[#This Row],[tenure]],NA())</f>
        <v>68</v>
      </c>
      <c r="AD4846" t="e">
        <f>IF(Churn_Data[[#This Row],[Churn]]="Yes",Churn_Data[[#This Row],[MonthlyCharges]],NA())</f>
        <v>#N/A</v>
      </c>
      <c r="AE4846" t="e">
        <f>IF(Churn_Data[[#This Row],[Churn]]="Yes",Churn_Data[[#This Row],[tenure]],NA())</f>
        <v>#N/A</v>
      </c>
      <c r="AF4846">
        <v>4260.2</v>
      </c>
    </row>
    <row r="4847" spans="1:32" x14ac:dyDescent="0.3">
      <c r="A4847" t="s">
        <v>4881</v>
      </c>
      <c r="B4847" t="s">
        <v>30</v>
      </c>
      <c r="C4847" t="str">
        <f>IF(Churn_Data[[#This Row],[SeniorCitizen]]=1,"Yes","No")</f>
        <v>No</v>
      </c>
      <c r="D4847">
        <v>0</v>
      </c>
      <c r="E4847" t="s">
        <v>24</v>
      </c>
      <c r="F4847" t="s">
        <v>25</v>
      </c>
      <c r="G4847" t="s">
        <v>24</v>
      </c>
      <c r="H4847" t="s">
        <v>25</v>
      </c>
      <c r="I4847" t="s">
        <v>120</v>
      </c>
      <c r="J4847" t="str">
        <f>IF(Churn_Data[[#This Row],[InternetService]]&lt;&gt;"No","Yes","No")</f>
        <v>Yes</v>
      </c>
      <c r="K4847" t="s">
        <v>24</v>
      </c>
      <c r="L4847" t="s">
        <v>24</v>
      </c>
      <c r="M4847" t="s">
        <v>25</v>
      </c>
      <c r="N4847" t="s">
        <v>24</v>
      </c>
      <c r="O4847" t="s">
        <v>25</v>
      </c>
      <c r="P4847" t="s">
        <v>25</v>
      </c>
      <c r="Q4847" t="s">
        <v>25</v>
      </c>
      <c r="R4847">
        <f>IF(Churn_Data[[#This Row],[Churn]]="Yes",1,0)</f>
        <v>0</v>
      </c>
      <c r="S4847" t="s">
        <v>24</v>
      </c>
      <c r="T4847">
        <f>(Churn_Data[[#This Row],[OnlineSecurity]]="Yes")+(Churn_Data[[#This Row],[OnlineBackup]]="Yes")+(Churn_Data[[#This Row],[DeviceProtection]]="Yes")+(Churn_Data[[#This Row],[TechSupport]]="Yes")+(Churn_Data[[#This Row],[StreamingTV]]="Yes")+(Churn_Data[[#This Row],[StreamingMovies]]="Yes")</f>
        <v>3</v>
      </c>
      <c r="U4847" t="s">
        <v>3911</v>
      </c>
      <c r="V4847" t="s">
        <v>28</v>
      </c>
      <c r="W4847" t="str">
        <f>IF(ISNUMBER(SEARCH("automatic", Churn_Data[[#This Row],[PaymentMethod]])), "Automatic", "Manual")</f>
        <v>Manual</v>
      </c>
      <c r="X4847">
        <v>61.35</v>
      </c>
      <c r="Y4847" t="str">
        <f>IF(Churn_Data[[#This Row],[tenure]]&lt;=12,"0-1 Year",IF(Churn_Data[[#This Row],[tenure]]&lt;=24,"1-2 Years",IF(Churn_Data[[#This Row],[tenure]]&lt;=36,"2-3 Years",IF(Churn_Data[[#This Row],[tenure]]&lt;=48,"3-4 Years",IF(Churn_Data[[#This Row],[tenure]]&lt;=60,"4-5 Years","5+ Years")))))</f>
        <v>4-5 Years</v>
      </c>
      <c r="Z4847">
        <v>60</v>
      </c>
      <c r="AA4847">
        <v>3766.2</v>
      </c>
      <c r="AB4847">
        <f>IF(Churn_Data[[#This Row],[Churn]]="No",Churn_Data[[#This Row],[MonthlyCharges]],NA())</f>
        <v>61.35</v>
      </c>
      <c r="AC4847">
        <f>IF(Churn_Data[[#This Row],[Churn]]="No",Churn_Data[[#This Row],[tenure]],NA())</f>
        <v>60</v>
      </c>
      <c r="AD4847" t="e">
        <f>IF(Churn_Data[[#This Row],[Churn]]="Yes",Churn_Data[[#This Row],[MonthlyCharges]],NA())</f>
        <v>#N/A</v>
      </c>
      <c r="AE4847" t="e">
        <f>IF(Churn_Data[[#This Row],[Churn]]="Yes",Churn_Data[[#This Row],[tenure]],NA())</f>
        <v>#N/A</v>
      </c>
      <c r="AF4847">
        <v>3681</v>
      </c>
    </row>
    <row r="4848" spans="1:32" x14ac:dyDescent="0.3">
      <c r="A4848" t="s">
        <v>4882</v>
      </c>
      <c r="B4848" t="s">
        <v>23</v>
      </c>
      <c r="C4848" t="str">
        <f>IF(Churn_Data[[#This Row],[SeniorCitizen]]=1,"Yes","No")</f>
        <v>No</v>
      </c>
      <c r="D4848">
        <v>0</v>
      </c>
      <c r="E4848" t="s">
        <v>25</v>
      </c>
      <c r="F4848" t="s">
        <v>25</v>
      </c>
      <c r="G4848" t="s">
        <v>24</v>
      </c>
      <c r="H4848" t="s">
        <v>25</v>
      </c>
      <c r="I4848" t="s">
        <v>120</v>
      </c>
      <c r="J4848" t="str">
        <f>IF(Churn_Data[[#This Row],[InternetService]]&lt;&gt;"No","Yes","No")</f>
        <v>Yes</v>
      </c>
      <c r="K4848" t="s">
        <v>24</v>
      </c>
      <c r="L4848" t="s">
        <v>25</v>
      </c>
      <c r="M4848" t="s">
        <v>25</v>
      </c>
      <c r="N4848" t="s">
        <v>24</v>
      </c>
      <c r="O4848" t="s">
        <v>25</v>
      </c>
      <c r="P4848" t="s">
        <v>24</v>
      </c>
      <c r="Q4848" t="s">
        <v>25</v>
      </c>
      <c r="R4848">
        <f>IF(Churn_Data[[#This Row],[Churn]]="Yes",1,0)</f>
        <v>0</v>
      </c>
      <c r="S4848" t="s">
        <v>24</v>
      </c>
      <c r="T4848">
        <f>(Churn_Data[[#This Row],[OnlineSecurity]]="Yes")+(Churn_Data[[#This Row],[OnlineBackup]]="Yes")+(Churn_Data[[#This Row],[DeviceProtection]]="Yes")+(Churn_Data[[#This Row],[TechSupport]]="Yes")+(Churn_Data[[#This Row],[StreamingTV]]="Yes")+(Churn_Data[[#This Row],[StreamingMovies]]="Yes")</f>
        <v>3</v>
      </c>
      <c r="U4848" t="s">
        <v>3911</v>
      </c>
      <c r="V4848" t="s">
        <v>28</v>
      </c>
      <c r="W4848" t="str">
        <f>IF(ISNUMBER(SEARCH("automatic", Churn_Data[[#This Row],[PaymentMethod]])), "Automatic", "Manual")</f>
        <v>Manual</v>
      </c>
      <c r="X4848">
        <v>65.099999999999994</v>
      </c>
      <c r="Y4848" t="str">
        <f>IF(Churn_Data[[#This Row],[tenure]]&lt;=12,"0-1 Year",IF(Churn_Data[[#This Row],[tenure]]&lt;=24,"1-2 Years",IF(Churn_Data[[#This Row],[tenure]]&lt;=36,"2-3 Years",IF(Churn_Data[[#This Row],[tenure]]&lt;=48,"3-4 Years",IF(Churn_Data[[#This Row],[tenure]]&lt;=60,"4-5 Years","5+ Years")))))</f>
        <v>5+ Years</v>
      </c>
      <c r="Z4848">
        <v>62</v>
      </c>
      <c r="AA4848">
        <v>3846.75</v>
      </c>
      <c r="AB4848">
        <f>IF(Churn_Data[[#This Row],[Churn]]="No",Churn_Data[[#This Row],[MonthlyCharges]],NA())</f>
        <v>65.099999999999994</v>
      </c>
      <c r="AC4848">
        <f>IF(Churn_Data[[#This Row],[Churn]]="No",Churn_Data[[#This Row],[tenure]],NA())</f>
        <v>62</v>
      </c>
      <c r="AD4848" t="e">
        <f>IF(Churn_Data[[#This Row],[Churn]]="Yes",Churn_Data[[#This Row],[MonthlyCharges]],NA())</f>
        <v>#N/A</v>
      </c>
      <c r="AE4848" t="e">
        <f>IF(Churn_Data[[#This Row],[Churn]]="Yes",Churn_Data[[#This Row],[tenure]],NA())</f>
        <v>#N/A</v>
      </c>
      <c r="AF4848">
        <v>4036.2</v>
      </c>
    </row>
    <row r="4849" spans="1:32" x14ac:dyDescent="0.3">
      <c r="A4849" t="s">
        <v>4883</v>
      </c>
      <c r="B4849" t="s">
        <v>30</v>
      </c>
      <c r="C4849" t="str">
        <f>IF(Churn_Data[[#This Row],[SeniorCitizen]]=1,"Yes","No")</f>
        <v>No</v>
      </c>
      <c r="D4849">
        <v>0</v>
      </c>
      <c r="E4849" t="s">
        <v>24</v>
      </c>
      <c r="F4849" t="s">
        <v>24</v>
      </c>
      <c r="G4849" t="s">
        <v>24</v>
      </c>
      <c r="H4849" t="s">
        <v>25</v>
      </c>
      <c r="I4849" t="s">
        <v>120</v>
      </c>
      <c r="J4849" t="str">
        <f>IF(Churn_Data[[#This Row],[InternetService]]&lt;&gt;"No","Yes","No")</f>
        <v>Yes</v>
      </c>
      <c r="K4849" t="s">
        <v>24</v>
      </c>
      <c r="L4849" t="s">
        <v>25</v>
      </c>
      <c r="M4849" t="s">
        <v>25</v>
      </c>
      <c r="N4849" t="s">
        <v>24</v>
      </c>
      <c r="O4849" t="s">
        <v>25</v>
      </c>
      <c r="P4849" t="s">
        <v>25</v>
      </c>
      <c r="Q4849" t="s">
        <v>25</v>
      </c>
      <c r="R4849">
        <f>IF(Churn_Data[[#This Row],[Churn]]="Yes",1,0)</f>
        <v>0</v>
      </c>
      <c r="S4849" t="s">
        <v>25</v>
      </c>
      <c r="T4849">
        <f>(Churn_Data[[#This Row],[OnlineSecurity]]="Yes")+(Churn_Data[[#This Row],[OnlineBackup]]="Yes")+(Churn_Data[[#This Row],[DeviceProtection]]="Yes")+(Churn_Data[[#This Row],[TechSupport]]="Yes")+(Churn_Data[[#This Row],[StreamingTV]]="Yes")+(Churn_Data[[#This Row],[StreamingMovies]]="Yes")</f>
        <v>2</v>
      </c>
      <c r="U4849" t="s">
        <v>3911</v>
      </c>
      <c r="V4849" t="s">
        <v>46</v>
      </c>
      <c r="W4849" t="str">
        <f>IF(ISNUMBER(SEARCH("automatic", Churn_Data[[#This Row],[PaymentMethod]])), "Automatic", "Manual")</f>
        <v>Automatic</v>
      </c>
      <c r="X4849">
        <v>54.65</v>
      </c>
      <c r="Y4849" t="str">
        <f>IF(Churn_Data[[#This Row],[tenure]]&lt;=12,"0-1 Year",IF(Churn_Data[[#This Row],[tenure]]&lt;=24,"1-2 Years",IF(Churn_Data[[#This Row],[tenure]]&lt;=36,"2-3 Years",IF(Churn_Data[[#This Row],[tenure]]&lt;=48,"3-4 Years",IF(Churn_Data[[#This Row],[tenure]]&lt;=60,"4-5 Years","5+ Years")))))</f>
        <v>3-4 Years</v>
      </c>
      <c r="Z4849">
        <v>45</v>
      </c>
      <c r="AA4849">
        <v>2553.6999999999998</v>
      </c>
      <c r="AB4849">
        <f>IF(Churn_Data[[#This Row],[Churn]]="No",Churn_Data[[#This Row],[MonthlyCharges]],NA())</f>
        <v>54.65</v>
      </c>
      <c r="AC4849">
        <f>IF(Churn_Data[[#This Row],[Churn]]="No",Churn_Data[[#This Row],[tenure]],NA())</f>
        <v>45</v>
      </c>
      <c r="AD4849" t="e">
        <f>IF(Churn_Data[[#This Row],[Churn]]="Yes",Churn_Data[[#This Row],[MonthlyCharges]],NA())</f>
        <v>#N/A</v>
      </c>
      <c r="AE4849" t="e">
        <f>IF(Churn_Data[[#This Row],[Churn]]="Yes",Churn_Data[[#This Row],[tenure]],NA())</f>
        <v>#N/A</v>
      </c>
      <c r="AF4849">
        <v>2459.25</v>
      </c>
    </row>
    <row r="4850" spans="1:32" x14ac:dyDescent="0.3">
      <c r="A4850" t="s">
        <v>4884</v>
      </c>
      <c r="B4850" t="s">
        <v>30</v>
      </c>
      <c r="C4850" t="str">
        <f>IF(Churn_Data[[#This Row],[SeniorCitizen]]=1,"Yes","No")</f>
        <v>No</v>
      </c>
      <c r="D4850">
        <v>0</v>
      </c>
      <c r="E4850" t="s">
        <v>25</v>
      </c>
      <c r="F4850" t="s">
        <v>25</v>
      </c>
      <c r="G4850" t="s">
        <v>24</v>
      </c>
      <c r="H4850" t="s">
        <v>25</v>
      </c>
      <c r="I4850" t="s">
        <v>120</v>
      </c>
      <c r="J4850" t="str">
        <f>IF(Churn_Data[[#This Row],[InternetService]]&lt;&gt;"No","Yes","No")</f>
        <v>Yes</v>
      </c>
      <c r="K4850" t="s">
        <v>24</v>
      </c>
      <c r="L4850" t="s">
        <v>25</v>
      </c>
      <c r="M4850" t="s">
        <v>24</v>
      </c>
      <c r="N4850" t="s">
        <v>24</v>
      </c>
      <c r="O4850" t="s">
        <v>24</v>
      </c>
      <c r="P4850" t="s">
        <v>24</v>
      </c>
      <c r="Q4850" t="s">
        <v>25</v>
      </c>
      <c r="R4850">
        <f>IF(Churn_Data[[#This Row],[Churn]]="Yes",1,0)</f>
        <v>0</v>
      </c>
      <c r="S4850" t="s">
        <v>24</v>
      </c>
      <c r="T4850">
        <f>(Churn_Data[[#This Row],[OnlineSecurity]]="Yes")+(Churn_Data[[#This Row],[OnlineBackup]]="Yes")+(Churn_Data[[#This Row],[DeviceProtection]]="Yes")+(Churn_Data[[#This Row],[TechSupport]]="Yes")+(Churn_Data[[#This Row],[StreamingTV]]="Yes")+(Churn_Data[[#This Row],[StreamingMovies]]="Yes")</f>
        <v>5</v>
      </c>
      <c r="U4850" t="s">
        <v>3911</v>
      </c>
      <c r="V4850" t="s">
        <v>28</v>
      </c>
      <c r="W4850" t="str">
        <f>IF(ISNUMBER(SEARCH("automatic", Churn_Data[[#This Row],[PaymentMethod]])), "Automatic", "Manual")</f>
        <v>Manual</v>
      </c>
      <c r="X4850">
        <v>80.25</v>
      </c>
      <c r="Y4850" t="str">
        <f>IF(Churn_Data[[#This Row],[tenure]]&lt;=12,"0-1 Year",IF(Churn_Data[[#This Row],[tenure]]&lt;=24,"1-2 Years",IF(Churn_Data[[#This Row],[tenure]]&lt;=36,"2-3 Years",IF(Churn_Data[[#This Row],[tenure]]&lt;=48,"3-4 Years",IF(Churn_Data[[#This Row],[tenure]]&lt;=60,"4-5 Years","5+ Years")))))</f>
        <v>0-1 Year</v>
      </c>
      <c r="Z4850">
        <v>6</v>
      </c>
      <c r="AA4850">
        <v>493.4</v>
      </c>
      <c r="AB4850">
        <f>IF(Churn_Data[[#This Row],[Churn]]="No",Churn_Data[[#This Row],[MonthlyCharges]],NA())</f>
        <v>80.25</v>
      </c>
      <c r="AC4850">
        <f>IF(Churn_Data[[#This Row],[Churn]]="No",Churn_Data[[#This Row],[tenure]],NA())</f>
        <v>6</v>
      </c>
      <c r="AD4850" t="e">
        <f>IF(Churn_Data[[#This Row],[Churn]]="Yes",Churn_Data[[#This Row],[MonthlyCharges]],NA())</f>
        <v>#N/A</v>
      </c>
      <c r="AE4850" t="e">
        <f>IF(Churn_Data[[#This Row],[Churn]]="Yes",Churn_Data[[#This Row],[tenure]],NA())</f>
        <v>#N/A</v>
      </c>
      <c r="AF4850">
        <v>481.5</v>
      </c>
    </row>
    <row r="4851" spans="1:32" x14ac:dyDescent="0.3">
      <c r="A4851" t="s">
        <v>4885</v>
      </c>
      <c r="B4851" t="s">
        <v>30</v>
      </c>
      <c r="C4851" t="str">
        <f>IF(Churn_Data[[#This Row],[SeniorCitizen]]=1,"Yes","No")</f>
        <v>No</v>
      </c>
      <c r="D4851">
        <v>0</v>
      </c>
      <c r="E4851" t="s">
        <v>24</v>
      </c>
      <c r="F4851" t="s">
        <v>25</v>
      </c>
      <c r="G4851" t="s">
        <v>24</v>
      </c>
      <c r="H4851" t="s">
        <v>25</v>
      </c>
      <c r="I4851" t="s">
        <v>120</v>
      </c>
      <c r="J4851" t="str">
        <f>IF(Churn_Data[[#This Row],[InternetService]]&lt;&gt;"No","Yes","No")</f>
        <v>Yes</v>
      </c>
      <c r="K4851" t="s">
        <v>24</v>
      </c>
      <c r="L4851" t="s">
        <v>24</v>
      </c>
      <c r="M4851" t="s">
        <v>25</v>
      </c>
      <c r="N4851" t="s">
        <v>24</v>
      </c>
      <c r="O4851" t="s">
        <v>25</v>
      </c>
      <c r="P4851" t="s">
        <v>25</v>
      </c>
      <c r="Q4851" t="s">
        <v>25</v>
      </c>
      <c r="R4851">
        <f>IF(Churn_Data[[#This Row],[Churn]]="Yes",1,0)</f>
        <v>0</v>
      </c>
      <c r="S4851" t="s">
        <v>24</v>
      </c>
      <c r="T4851">
        <f>(Churn_Data[[#This Row],[OnlineSecurity]]="Yes")+(Churn_Data[[#This Row],[OnlineBackup]]="Yes")+(Churn_Data[[#This Row],[DeviceProtection]]="Yes")+(Churn_Data[[#This Row],[TechSupport]]="Yes")+(Churn_Data[[#This Row],[StreamingTV]]="Yes")+(Churn_Data[[#This Row],[StreamingMovies]]="Yes")</f>
        <v>3</v>
      </c>
      <c r="U4851" t="s">
        <v>3911</v>
      </c>
      <c r="V4851" t="s">
        <v>28</v>
      </c>
      <c r="W4851" t="str">
        <f>IF(ISNUMBER(SEARCH("automatic", Churn_Data[[#This Row],[PaymentMethod]])), "Automatic", "Manual")</f>
        <v>Manual</v>
      </c>
      <c r="X4851">
        <v>61.05</v>
      </c>
      <c r="Y4851" t="str">
        <f>IF(Churn_Data[[#This Row],[tenure]]&lt;=12,"0-1 Year",IF(Churn_Data[[#This Row],[tenure]]&lt;=24,"1-2 Years",IF(Churn_Data[[#This Row],[tenure]]&lt;=36,"2-3 Years",IF(Churn_Data[[#This Row],[tenure]]&lt;=48,"3-4 Years",IF(Churn_Data[[#This Row],[tenure]]&lt;=60,"4-5 Years","5+ Years")))))</f>
        <v>2-3 Years</v>
      </c>
      <c r="Z4851">
        <v>33</v>
      </c>
      <c r="AA4851">
        <v>2018.4</v>
      </c>
      <c r="AB4851">
        <f>IF(Churn_Data[[#This Row],[Churn]]="No",Churn_Data[[#This Row],[MonthlyCharges]],NA())</f>
        <v>61.05</v>
      </c>
      <c r="AC4851">
        <f>IF(Churn_Data[[#This Row],[Churn]]="No",Churn_Data[[#This Row],[tenure]],NA())</f>
        <v>33</v>
      </c>
      <c r="AD4851" t="e">
        <f>IF(Churn_Data[[#This Row],[Churn]]="Yes",Churn_Data[[#This Row],[MonthlyCharges]],NA())</f>
        <v>#N/A</v>
      </c>
      <c r="AE4851" t="e">
        <f>IF(Churn_Data[[#This Row],[Churn]]="Yes",Churn_Data[[#This Row],[tenure]],NA())</f>
        <v>#N/A</v>
      </c>
      <c r="AF4851">
        <v>2014.65</v>
      </c>
    </row>
    <row r="4852" spans="1:32" x14ac:dyDescent="0.3">
      <c r="A4852" t="s">
        <v>4886</v>
      </c>
      <c r="B4852" t="s">
        <v>23</v>
      </c>
      <c r="C4852" t="str">
        <f>IF(Churn_Data[[#This Row],[SeniorCitizen]]=1,"Yes","No")</f>
        <v>No</v>
      </c>
      <c r="D4852">
        <v>0</v>
      </c>
      <c r="E4852" t="s">
        <v>24</v>
      </c>
      <c r="F4852" t="s">
        <v>24</v>
      </c>
      <c r="G4852" t="s">
        <v>24</v>
      </c>
      <c r="H4852" t="s">
        <v>25</v>
      </c>
      <c r="I4852" t="s">
        <v>120</v>
      </c>
      <c r="J4852" t="str">
        <f>IF(Churn_Data[[#This Row],[InternetService]]&lt;&gt;"No","Yes","No")</f>
        <v>Yes</v>
      </c>
      <c r="K4852" t="s">
        <v>24</v>
      </c>
      <c r="L4852" t="s">
        <v>24</v>
      </c>
      <c r="M4852" t="s">
        <v>25</v>
      </c>
      <c r="N4852" t="s">
        <v>24</v>
      </c>
      <c r="O4852" t="s">
        <v>24</v>
      </c>
      <c r="P4852" t="s">
        <v>24</v>
      </c>
      <c r="Q4852" t="s">
        <v>25</v>
      </c>
      <c r="R4852">
        <f>IF(Churn_Data[[#This Row],[Churn]]="Yes",1,0)</f>
        <v>0</v>
      </c>
      <c r="S4852" t="s">
        <v>25</v>
      </c>
      <c r="T4852">
        <f>(Churn_Data[[#This Row],[OnlineSecurity]]="Yes")+(Churn_Data[[#This Row],[OnlineBackup]]="Yes")+(Churn_Data[[#This Row],[DeviceProtection]]="Yes")+(Churn_Data[[#This Row],[TechSupport]]="Yes")+(Churn_Data[[#This Row],[StreamingTV]]="Yes")+(Churn_Data[[#This Row],[StreamingMovies]]="Yes")</f>
        <v>5</v>
      </c>
      <c r="U4852" t="s">
        <v>3911</v>
      </c>
      <c r="V4852" t="s">
        <v>32</v>
      </c>
      <c r="W4852" t="str">
        <f>IF(ISNUMBER(SEARCH("automatic", Churn_Data[[#This Row],[PaymentMethod]])), "Automatic", "Manual")</f>
        <v>Manual</v>
      </c>
      <c r="X4852">
        <v>78.45</v>
      </c>
      <c r="Y4852" t="str">
        <f>IF(Churn_Data[[#This Row],[tenure]]&lt;=12,"0-1 Year",IF(Churn_Data[[#This Row],[tenure]]&lt;=24,"1-2 Years",IF(Churn_Data[[#This Row],[tenure]]&lt;=36,"2-3 Years",IF(Churn_Data[[#This Row],[tenure]]&lt;=48,"3-4 Years",IF(Churn_Data[[#This Row],[tenure]]&lt;=60,"4-5 Years","5+ Years")))))</f>
        <v>3-4 Years</v>
      </c>
      <c r="Z4852">
        <v>41</v>
      </c>
      <c r="AA4852">
        <v>3126.45</v>
      </c>
      <c r="AB4852">
        <f>IF(Churn_Data[[#This Row],[Churn]]="No",Churn_Data[[#This Row],[MonthlyCharges]],NA())</f>
        <v>78.45</v>
      </c>
      <c r="AC4852">
        <f>IF(Churn_Data[[#This Row],[Churn]]="No",Churn_Data[[#This Row],[tenure]],NA())</f>
        <v>41</v>
      </c>
      <c r="AD4852" t="e">
        <f>IF(Churn_Data[[#This Row],[Churn]]="Yes",Churn_Data[[#This Row],[MonthlyCharges]],NA())</f>
        <v>#N/A</v>
      </c>
      <c r="AE4852" t="e">
        <f>IF(Churn_Data[[#This Row],[Churn]]="Yes",Churn_Data[[#This Row],[tenure]],NA())</f>
        <v>#N/A</v>
      </c>
      <c r="AF4852">
        <v>3216.45</v>
      </c>
    </row>
    <row r="4853" spans="1:32" x14ac:dyDescent="0.3">
      <c r="A4853" t="s">
        <v>4887</v>
      </c>
      <c r="B4853" t="s">
        <v>23</v>
      </c>
      <c r="C4853" t="str">
        <f>IF(Churn_Data[[#This Row],[SeniorCitizen]]=1,"Yes","No")</f>
        <v>No</v>
      </c>
      <c r="D4853">
        <v>0</v>
      </c>
      <c r="E4853" t="s">
        <v>25</v>
      </c>
      <c r="F4853" t="s">
        <v>25</v>
      </c>
      <c r="G4853" t="s">
        <v>24</v>
      </c>
      <c r="H4853" t="s">
        <v>25</v>
      </c>
      <c r="I4853" t="s">
        <v>120</v>
      </c>
      <c r="J4853" t="str">
        <f>IF(Churn_Data[[#This Row],[InternetService]]&lt;&gt;"No","Yes","No")</f>
        <v>Yes</v>
      </c>
      <c r="K4853" t="s">
        <v>24</v>
      </c>
      <c r="L4853" t="s">
        <v>24</v>
      </c>
      <c r="M4853" t="s">
        <v>24</v>
      </c>
      <c r="N4853" t="s">
        <v>24</v>
      </c>
      <c r="O4853" t="s">
        <v>25</v>
      </c>
      <c r="P4853" t="s">
        <v>25</v>
      </c>
      <c r="Q4853" t="s">
        <v>25</v>
      </c>
      <c r="R4853">
        <f>IF(Churn_Data[[#This Row],[Churn]]="Yes",1,0)</f>
        <v>0</v>
      </c>
      <c r="S4853" t="s">
        <v>24</v>
      </c>
      <c r="T4853">
        <f>(Churn_Data[[#This Row],[OnlineSecurity]]="Yes")+(Churn_Data[[#This Row],[OnlineBackup]]="Yes")+(Churn_Data[[#This Row],[DeviceProtection]]="Yes")+(Churn_Data[[#This Row],[TechSupport]]="Yes")+(Churn_Data[[#This Row],[StreamingTV]]="Yes")+(Churn_Data[[#This Row],[StreamingMovies]]="Yes")</f>
        <v>4</v>
      </c>
      <c r="U4853" t="s">
        <v>3911</v>
      </c>
      <c r="V4853" t="s">
        <v>72</v>
      </c>
      <c r="W4853" t="str">
        <f>IF(ISNUMBER(SEARCH("automatic", Churn_Data[[#This Row],[PaymentMethod]])), "Automatic", "Manual")</f>
        <v>Automatic</v>
      </c>
      <c r="X4853">
        <v>64.900000000000006</v>
      </c>
      <c r="Y4853" t="str">
        <f>IF(Churn_Data[[#This Row],[tenure]]&lt;=12,"0-1 Year",IF(Churn_Data[[#This Row],[tenure]]&lt;=24,"1-2 Years",IF(Churn_Data[[#This Row],[tenure]]&lt;=36,"2-3 Years",IF(Churn_Data[[#This Row],[tenure]]&lt;=48,"3-4 Years",IF(Churn_Data[[#This Row],[tenure]]&lt;=60,"4-5 Years","5+ Years")))))</f>
        <v>4-5 Years</v>
      </c>
      <c r="Z4853">
        <v>58</v>
      </c>
      <c r="AA4853">
        <v>3795.45</v>
      </c>
      <c r="AB4853">
        <f>IF(Churn_Data[[#This Row],[Churn]]="No",Churn_Data[[#This Row],[MonthlyCharges]],NA())</f>
        <v>64.900000000000006</v>
      </c>
      <c r="AC4853">
        <f>IF(Churn_Data[[#This Row],[Churn]]="No",Churn_Data[[#This Row],[tenure]],NA())</f>
        <v>58</v>
      </c>
      <c r="AD4853" t="e">
        <f>IF(Churn_Data[[#This Row],[Churn]]="Yes",Churn_Data[[#This Row],[MonthlyCharges]],NA())</f>
        <v>#N/A</v>
      </c>
      <c r="AE4853" t="e">
        <f>IF(Churn_Data[[#This Row],[Churn]]="Yes",Churn_Data[[#This Row],[tenure]],NA())</f>
        <v>#N/A</v>
      </c>
      <c r="AF4853">
        <v>3764.2</v>
      </c>
    </row>
    <row r="4854" spans="1:32" x14ac:dyDescent="0.3">
      <c r="A4854" t="s">
        <v>4888</v>
      </c>
      <c r="B4854" t="s">
        <v>23</v>
      </c>
      <c r="C4854" t="str">
        <f>IF(Churn_Data[[#This Row],[SeniorCitizen]]=1,"Yes","No")</f>
        <v>No</v>
      </c>
      <c r="D4854">
        <v>0</v>
      </c>
      <c r="E4854" t="s">
        <v>25</v>
      </c>
      <c r="F4854" t="s">
        <v>25</v>
      </c>
      <c r="G4854" t="s">
        <v>24</v>
      </c>
      <c r="H4854" t="s">
        <v>25</v>
      </c>
      <c r="I4854" t="s">
        <v>120</v>
      </c>
      <c r="J4854" t="str">
        <f>IF(Churn_Data[[#This Row],[InternetService]]&lt;&gt;"No","Yes","No")</f>
        <v>Yes</v>
      </c>
      <c r="K4854" t="s">
        <v>24</v>
      </c>
      <c r="L4854" t="s">
        <v>24</v>
      </c>
      <c r="M4854" t="s">
        <v>25</v>
      </c>
      <c r="N4854" t="s">
        <v>24</v>
      </c>
      <c r="O4854" t="s">
        <v>24</v>
      </c>
      <c r="P4854" t="s">
        <v>25</v>
      </c>
      <c r="Q4854" t="s">
        <v>25</v>
      </c>
      <c r="R4854">
        <f>IF(Churn_Data[[#This Row],[Churn]]="Yes",1,0)</f>
        <v>0</v>
      </c>
      <c r="S4854" t="s">
        <v>25</v>
      </c>
      <c r="T4854">
        <f>(Churn_Data[[#This Row],[OnlineSecurity]]="Yes")+(Churn_Data[[#This Row],[OnlineBackup]]="Yes")+(Churn_Data[[#This Row],[DeviceProtection]]="Yes")+(Churn_Data[[#This Row],[TechSupport]]="Yes")+(Churn_Data[[#This Row],[StreamingTV]]="Yes")+(Churn_Data[[#This Row],[StreamingMovies]]="Yes")</f>
        <v>4</v>
      </c>
      <c r="U4854" t="s">
        <v>3911</v>
      </c>
      <c r="V4854" t="s">
        <v>72</v>
      </c>
      <c r="W4854" t="str">
        <f>IF(ISNUMBER(SEARCH("automatic", Churn_Data[[#This Row],[PaymentMethod]])), "Automatic", "Manual")</f>
        <v>Automatic</v>
      </c>
      <c r="X4854">
        <v>71.05</v>
      </c>
      <c r="Y4854" t="str">
        <f>IF(Churn_Data[[#This Row],[tenure]]&lt;=12,"0-1 Year",IF(Churn_Data[[#This Row],[tenure]]&lt;=24,"1-2 Years",IF(Churn_Data[[#This Row],[tenure]]&lt;=36,"2-3 Years",IF(Churn_Data[[#This Row],[tenure]]&lt;=48,"3-4 Years",IF(Churn_Data[[#This Row],[tenure]]&lt;=60,"4-5 Years","5+ Years")))))</f>
        <v>1-2 Years</v>
      </c>
      <c r="Z4854">
        <v>21</v>
      </c>
      <c r="AA4854">
        <v>1524.85</v>
      </c>
      <c r="AB4854">
        <f>IF(Churn_Data[[#This Row],[Churn]]="No",Churn_Data[[#This Row],[MonthlyCharges]],NA())</f>
        <v>71.05</v>
      </c>
      <c r="AC4854">
        <f>IF(Churn_Data[[#This Row],[Churn]]="No",Churn_Data[[#This Row],[tenure]],NA())</f>
        <v>21</v>
      </c>
      <c r="AD4854" t="e">
        <f>IF(Churn_Data[[#This Row],[Churn]]="Yes",Churn_Data[[#This Row],[MonthlyCharges]],NA())</f>
        <v>#N/A</v>
      </c>
      <c r="AE4854" t="e">
        <f>IF(Churn_Data[[#This Row],[Churn]]="Yes",Churn_Data[[#This Row],[tenure]],NA())</f>
        <v>#N/A</v>
      </c>
      <c r="AF4854">
        <v>1492.05</v>
      </c>
    </row>
    <row r="4855" spans="1:32" x14ac:dyDescent="0.3">
      <c r="A4855" t="s">
        <v>4889</v>
      </c>
      <c r="B4855" t="s">
        <v>23</v>
      </c>
      <c r="C4855" t="str">
        <f>IF(Churn_Data[[#This Row],[SeniorCitizen]]=1,"Yes","No")</f>
        <v>No</v>
      </c>
      <c r="D4855">
        <v>0</v>
      </c>
      <c r="E4855" t="s">
        <v>25</v>
      </c>
      <c r="F4855" t="s">
        <v>25</v>
      </c>
      <c r="G4855" t="s">
        <v>24</v>
      </c>
      <c r="H4855" t="s">
        <v>25</v>
      </c>
      <c r="I4855" t="s">
        <v>120</v>
      </c>
      <c r="J4855" t="str">
        <f>IF(Churn_Data[[#This Row],[InternetService]]&lt;&gt;"No","Yes","No")</f>
        <v>Yes</v>
      </c>
      <c r="K4855" t="s">
        <v>24</v>
      </c>
      <c r="L4855" t="s">
        <v>25</v>
      </c>
      <c r="M4855" t="s">
        <v>24</v>
      </c>
      <c r="N4855" t="s">
        <v>24</v>
      </c>
      <c r="O4855" t="s">
        <v>24</v>
      </c>
      <c r="P4855" t="s">
        <v>24</v>
      </c>
      <c r="Q4855" t="s">
        <v>25</v>
      </c>
      <c r="R4855">
        <f>IF(Churn_Data[[#This Row],[Churn]]="Yes",1,0)</f>
        <v>0</v>
      </c>
      <c r="S4855" t="s">
        <v>25</v>
      </c>
      <c r="T4855">
        <f>(Churn_Data[[#This Row],[OnlineSecurity]]="Yes")+(Churn_Data[[#This Row],[OnlineBackup]]="Yes")+(Churn_Data[[#This Row],[DeviceProtection]]="Yes")+(Churn_Data[[#This Row],[TechSupport]]="Yes")+(Churn_Data[[#This Row],[StreamingTV]]="Yes")+(Churn_Data[[#This Row],[StreamingMovies]]="Yes")</f>
        <v>5</v>
      </c>
      <c r="U4855" t="s">
        <v>3911</v>
      </c>
      <c r="V4855" t="s">
        <v>46</v>
      </c>
      <c r="W4855" t="str">
        <f>IF(ISNUMBER(SEARCH("automatic", Churn_Data[[#This Row],[PaymentMethod]])), "Automatic", "Manual")</f>
        <v>Automatic</v>
      </c>
      <c r="X4855">
        <v>79.599999999999994</v>
      </c>
      <c r="Y4855" t="str">
        <f>IF(Churn_Data[[#This Row],[tenure]]&lt;=12,"0-1 Year",IF(Churn_Data[[#This Row],[tenure]]&lt;=24,"1-2 Years",IF(Churn_Data[[#This Row],[tenure]]&lt;=36,"2-3 Years",IF(Churn_Data[[#This Row],[tenure]]&lt;=48,"3-4 Years",IF(Churn_Data[[#This Row],[tenure]]&lt;=60,"4-5 Years","5+ Years")))))</f>
        <v>5+ Years</v>
      </c>
      <c r="Z4855">
        <v>70</v>
      </c>
      <c r="AA4855">
        <v>5589.45</v>
      </c>
      <c r="AB4855">
        <f>IF(Churn_Data[[#This Row],[Churn]]="No",Churn_Data[[#This Row],[MonthlyCharges]],NA())</f>
        <v>79.599999999999994</v>
      </c>
      <c r="AC4855">
        <f>IF(Churn_Data[[#This Row],[Churn]]="No",Churn_Data[[#This Row],[tenure]],NA())</f>
        <v>70</v>
      </c>
      <c r="AD4855" t="e">
        <f>IF(Churn_Data[[#This Row],[Churn]]="Yes",Churn_Data[[#This Row],[MonthlyCharges]],NA())</f>
        <v>#N/A</v>
      </c>
      <c r="AE4855" t="e">
        <f>IF(Churn_Data[[#This Row],[Churn]]="Yes",Churn_Data[[#This Row],[tenure]],NA())</f>
        <v>#N/A</v>
      </c>
      <c r="AF4855">
        <v>5572</v>
      </c>
    </row>
    <row r="4856" spans="1:32" x14ac:dyDescent="0.3">
      <c r="A4856" t="s">
        <v>4890</v>
      </c>
      <c r="B4856" t="s">
        <v>30</v>
      </c>
      <c r="C4856" t="str">
        <f>IF(Churn_Data[[#This Row],[SeniorCitizen]]=1,"Yes","No")</f>
        <v>No</v>
      </c>
      <c r="D4856">
        <v>0</v>
      </c>
      <c r="E4856" t="s">
        <v>24</v>
      </c>
      <c r="F4856" t="s">
        <v>25</v>
      </c>
      <c r="G4856" t="s">
        <v>24</v>
      </c>
      <c r="H4856" t="s">
        <v>25</v>
      </c>
      <c r="I4856" t="s">
        <v>120</v>
      </c>
      <c r="J4856" t="str">
        <f>IF(Churn_Data[[#This Row],[InternetService]]&lt;&gt;"No","Yes","No")</f>
        <v>Yes</v>
      </c>
      <c r="K4856" t="s">
        <v>24</v>
      </c>
      <c r="L4856" t="s">
        <v>25</v>
      </c>
      <c r="M4856" t="s">
        <v>24</v>
      </c>
      <c r="N4856" t="s">
        <v>24</v>
      </c>
      <c r="O4856" t="s">
        <v>24</v>
      </c>
      <c r="P4856" t="s">
        <v>24</v>
      </c>
      <c r="Q4856" t="s">
        <v>25</v>
      </c>
      <c r="R4856">
        <f>IF(Churn_Data[[#This Row],[Churn]]="Yes",1,0)</f>
        <v>0</v>
      </c>
      <c r="S4856" t="s">
        <v>24</v>
      </c>
      <c r="T4856">
        <f>(Churn_Data[[#This Row],[OnlineSecurity]]="Yes")+(Churn_Data[[#This Row],[OnlineBackup]]="Yes")+(Churn_Data[[#This Row],[DeviceProtection]]="Yes")+(Churn_Data[[#This Row],[TechSupport]]="Yes")+(Churn_Data[[#This Row],[StreamingTV]]="Yes")+(Churn_Data[[#This Row],[StreamingMovies]]="Yes")</f>
        <v>5</v>
      </c>
      <c r="U4856" t="s">
        <v>3911</v>
      </c>
      <c r="V4856" t="s">
        <v>32</v>
      </c>
      <c r="W4856" t="str">
        <f>IF(ISNUMBER(SEARCH("automatic", Churn_Data[[#This Row],[PaymentMethod]])), "Automatic", "Manual")</f>
        <v>Manual</v>
      </c>
      <c r="X4856">
        <v>82.55</v>
      </c>
      <c r="Y4856" t="str">
        <f>IF(Churn_Data[[#This Row],[tenure]]&lt;=12,"0-1 Year",IF(Churn_Data[[#This Row],[tenure]]&lt;=24,"1-2 Years",IF(Churn_Data[[#This Row],[tenure]]&lt;=36,"2-3 Years",IF(Churn_Data[[#This Row],[tenure]]&lt;=48,"3-4 Years",IF(Churn_Data[[#This Row],[tenure]]&lt;=60,"4-5 Years","5+ Years")))))</f>
        <v>5+ Years</v>
      </c>
      <c r="Z4856">
        <v>71</v>
      </c>
      <c r="AA4856">
        <v>5832.65</v>
      </c>
      <c r="AB4856">
        <f>IF(Churn_Data[[#This Row],[Churn]]="No",Churn_Data[[#This Row],[MonthlyCharges]],NA())</f>
        <v>82.55</v>
      </c>
      <c r="AC4856">
        <f>IF(Churn_Data[[#This Row],[Churn]]="No",Churn_Data[[#This Row],[tenure]],NA())</f>
        <v>71</v>
      </c>
      <c r="AD4856" t="e">
        <f>IF(Churn_Data[[#This Row],[Churn]]="Yes",Churn_Data[[#This Row],[MonthlyCharges]],NA())</f>
        <v>#N/A</v>
      </c>
      <c r="AE4856" t="e">
        <f>IF(Churn_Data[[#This Row],[Churn]]="Yes",Churn_Data[[#This Row],[tenure]],NA())</f>
        <v>#N/A</v>
      </c>
      <c r="AF4856">
        <v>5861.05</v>
      </c>
    </row>
    <row r="4857" spans="1:32" x14ac:dyDescent="0.3">
      <c r="A4857" t="s">
        <v>4891</v>
      </c>
      <c r="B4857" t="s">
        <v>23</v>
      </c>
      <c r="C4857" t="str">
        <f>IF(Churn_Data[[#This Row],[SeniorCitizen]]=1,"Yes","No")</f>
        <v>No</v>
      </c>
      <c r="D4857">
        <v>0</v>
      </c>
      <c r="E4857" t="s">
        <v>25</v>
      </c>
      <c r="F4857" t="s">
        <v>25</v>
      </c>
      <c r="G4857" t="s">
        <v>24</v>
      </c>
      <c r="H4857" t="s">
        <v>25</v>
      </c>
      <c r="I4857" t="s">
        <v>120</v>
      </c>
      <c r="J4857" t="str">
        <f>IF(Churn_Data[[#This Row],[InternetService]]&lt;&gt;"No","Yes","No")</f>
        <v>Yes</v>
      </c>
      <c r="K4857" t="s">
        <v>24</v>
      </c>
      <c r="L4857" t="s">
        <v>24</v>
      </c>
      <c r="M4857" t="s">
        <v>24</v>
      </c>
      <c r="N4857" t="s">
        <v>24</v>
      </c>
      <c r="O4857" t="s">
        <v>24</v>
      </c>
      <c r="P4857" t="s">
        <v>25</v>
      </c>
      <c r="Q4857" t="s">
        <v>25</v>
      </c>
      <c r="R4857">
        <f>IF(Churn_Data[[#This Row],[Churn]]="Yes",1,0)</f>
        <v>0</v>
      </c>
      <c r="S4857" t="s">
        <v>24</v>
      </c>
      <c r="T4857">
        <f>(Churn_Data[[#This Row],[OnlineSecurity]]="Yes")+(Churn_Data[[#This Row],[OnlineBackup]]="Yes")+(Churn_Data[[#This Row],[DeviceProtection]]="Yes")+(Churn_Data[[#This Row],[TechSupport]]="Yes")+(Churn_Data[[#This Row],[StreamingTV]]="Yes")+(Churn_Data[[#This Row],[StreamingMovies]]="Yes")</f>
        <v>5</v>
      </c>
      <c r="U4857" t="s">
        <v>3911</v>
      </c>
      <c r="V4857" t="s">
        <v>72</v>
      </c>
      <c r="W4857" t="str">
        <f>IF(ISNUMBER(SEARCH("automatic", Churn_Data[[#This Row],[PaymentMethod]])), "Automatic", "Manual")</f>
        <v>Automatic</v>
      </c>
      <c r="X4857">
        <v>74.3</v>
      </c>
      <c r="Y4857" t="str">
        <f>IF(Churn_Data[[#This Row],[tenure]]&lt;=12,"0-1 Year",IF(Churn_Data[[#This Row],[tenure]]&lt;=24,"1-2 Years",IF(Churn_Data[[#This Row],[tenure]]&lt;=36,"2-3 Years",IF(Churn_Data[[#This Row],[tenure]]&lt;=48,"3-4 Years",IF(Churn_Data[[#This Row],[tenure]]&lt;=60,"4-5 Years","5+ Years")))))</f>
        <v>4-5 Years</v>
      </c>
      <c r="Z4857">
        <v>57</v>
      </c>
      <c r="AA4857">
        <v>4166.3500000000004</v>
      </c>
      <c r="AB4857">
        <f>IF(Churn_Data[[#This Row],[Churn]]="No",Churn_Data[[#This Row],[MonthlyCharges]],NA())</f>
        <v>74.3</v>
      </c>
      <c r="AC4857">
        <f>IF(Churn_Data[[#This Row],[Churn]]="No",Churn_Data[[#This Row],[tenure]],NA())</f>
        <v>57</v>
      </c>
      <c r="AD4857" t="e">
        <f>IF(Churn_Data[[#This Row],[Churn]]="Yes",Churn_Data[[#This Row],[MonthlyCharges]],NA())</f>
        <v>#N/A</v>
      </c>
      <c r="AE4857" t="e">
        <f>IF(Churn_Data[[#This Row],[Churn]]="Yes",Churn_Data[[#This Row],[tenure]],NA())</f>
        <v>#N/A</v>
      </c>
      <c r="AF4857">
        <v>4235.1000000000004</v>
      </c>
    </row>
    <row r="4858" spans="1:32" x14ac:dyDescent="0.3">
      <c r="A4858" t="s">
        <v>4892</v>
      </c>
      <c r="B4858" t="s">
        <v>23</v>
      </c>
      <c r="C4858" t="str">
        <f>IF(Churn_Data[[#This Row],[SeniorCitizen]]=1,"Yes","No")</f>
        <v>No</v>
      </c>
      <c r="D4858">
        <v>0</v>
      </c>
      <c r="E4858" t="s">
        <v>24</v>
      </c>
      <c r="F4858" t="s">
        <v>24</v>
      </c>
      <c r="G4858" t="s">
        <v>24</v>
      </c>
      <c r="H4858" t="s">
        <v>25</v>
      </c>
      <c r="I4858" t="s">
        <v>120</v>
      </c>
      <c r="J4858" t="str">
        <f>IF(Churn_Data[[#This Row],[InternetService]]&lt;&gt;"No","Yes","No")</f>
        <v>Yes</v>
      </c>
      <c r="K4858" t="s">
        <v>24</v>
      </c>
      <c r="L4858" t="s">
        <v>24</v>
      </c>
      <c r="M4858" t="s">
        <v>24</v>
      </c>
      <c r="N4858" t="s">
        <v>24</v>
      </c>
      <c r="O4858" t="s">
        <v>24</v>
      </c>
      <c r="P4858" t="s">
        <v>24</v>
      </c>
      <c r="Q4858" t="s">
        <v>25</v>
      </c>
      <c r="R4858">
        <f>IF(Churn_Data[[#This Row],[Churn]]="Yes",1,0)</f>
        <v>0</v>
      </c>
      <c r="S4858" t="s">
        <v>25</v>
      </c>
      <c r="T4858">
        <f>(Churn_Data[[#This Row],[OnlineSecurity]]="Yes")+(Churn_Data[[#This Row],[OnlineBackup]]="Yes")+(Churn_Data[[#This Row],[DeviceProtection]]="Yes")+(Churn_Data[[#This Row],[TechSupport]]="Yes")+(Churn_Data[[#This Row],[StreamingTV]]="Yes")+(Churn_Data[[#This Row],[StreamingMovies]]="Yes")</f>
        <v>6</v>
      </c>
      <c r="U4858" t="s">
        <v>3911</v>
      </c>
      <c r="V4858" t="s">
        <v>72</v>
      </c>
      <c r="W4858" t="str">
        <f>IF(ISNUMBER(SEARCH("automatic", Churn_Data[[#This Row],[PaymentMethod]])), "Automatic", "Manual")</f>
        <v>Automatic</v>
      </c>
      <c r="X4858">
        <v>87.25</v>
      </c>
      <c r="Y4858" t="str">
        <f>IF(Churn_Data[[#This Row],[tenure]]&lt;=12,"0-1 Year",IF(Churn_Data[[#This Row],[tenure]]&lt;=24,"1-2 Years",IF(Churn_Data[[#This Row],[tenure]]&lt;=36,"2-3 Years",IF(Churn_Data[[#This Row],[tenure]]&lt;=48,"3-4 Years",IF(Churn_Data[[#This Row],[tenure]]&lt;=60,"4-5 Years","5+ Years")))))</f>
        <v>5+ Years</v>
      </c>
      <c r="Z4858">
        <v>71</v>
      </c>
      <c r="AA4858">
        <v>6328.7</v>
      </c>
      <c r="AB4858">
        <f>IF(Churn_Data[[#This Row],[Churn]]="No",Churn_Data[[#This Row],[MonthlyCharges]],NA())</f>
        <v>87.25</v>
      </c>
      <c r="AC4858">
        <f>IF(Churn_Data[[#This Row],[Churn]]="No",Churn_Data[[#This Row],[tenure]],NA())</f>
        <v>71</v>
      </c>
      <c r="AD4858" t="e">
        <f>IF(Churn_Data[[#This Row],[Churn]]="Yes",Churn_Data[[#This Row],[MonthlyCharges]],NA())</f>
        <v>#N/A</v>
      </c>
      <c r="AE4858" t="e">
        <f>IF(Churn_Data[[#This Row],[Churn]]="Yes",Churn_Data[[#This Row],[tenure]],NA())</f>
        <v>#N/A</v>
      </c>
      <c r="AF4858">
        <v>6194.75</v>
      </c>
    </row>
    <row r="4859" spans="1:32" x14ac:dyDescent="0.3">
      <c r="A4859" t="s">
        <v>4893</v>
      </c>
      <c r="B4859" t="s">
        <v>23</v>
      </c>
      <c r="C4859" t="str">
        <f>IF(Churn_Data[[#This Row],[SeniorCitizen]]=1,"Yes","No")</f>
        <v>No</v>
      </c>
      <c r="D4859">
        <v>0</v>
      </c>
      <c r="E4859" t="s">
        <v>25</v>
      </c>
      <c r="F4859" t="s">
        <v>25</v>
      </c>
      <c r="G4859" t="s">
        <v>24</v>
      </c>
      <c r="H4859" t="s">
        <v>25</v>
      </c>
      <c r="I4859" t="s">
        <v>120</v>
      </c>
      <c r="J4859" t="str">
        <f>IF(Churn_Data[[#This Row],[InternetService]]&lt;&gt;"No","Yes","No")</f>
        <v>Yes</v>
      </c>
      <c r="K4859" t="s">
        <v>24</v>
      </c>
      <c r="L4859" t="s">
        <v>24</v>
      </c>
      <c r="M4859" t="s">
        <v>25</v>
      </c>
      <c r="N4859" t="s">
        <v>24</v>
      </c>
      <c r="O4859" t="s">
        <v>25</v>
      </c>
      <c r="P4859" t="s">
        <v>24</v>
      </c>
      <c r="Q4859" t="s">
        <v>25</v>
      </c>
      <c r="R4859">
        <f>IF(Churn_Data[[#This Row],[Churn]]="Yes",1,0)</f>
        <v>0</v>
      </c>
      <c r="S4859" t="s">
        <v>25</v>
      </c>
      <c r="T4859">
        <f>(Churn_Data[[#This Row],[OnlineSecurity]]="Yes")+(Churn_Data[[#This Row],[OnlineBackup]]="Yes")+(Churn_Data[[#This Row],[DeviceProtection]]="Yes")+(Churn_Data[[#This Row],[TechSupport]]="Yes")+(Churn_Data[[#This Row],[StreamingTV]]="Yes")+(Churn_Data[[#This Row],[StreamingMovies]]="Yes")</f>
        <v>4</v>
      </c>
      <c r="U4859" t="s">
        <v>3911</v>
      </c>
      <c r="V4859" t="s">
        <v>28</v>
      </c>
      <c r="W4859" t="str">
        <f>IF(ISNUMBER(SEARCH("automatic", Churn_Data[[#This Row],[PaymentMethod]])), "Automatic", "Manual")</f>
        <v>Manual</v>
      </c>
      <c r="X4859">
        <v>71.099999999999994</v>
      </c>
      <c r="Y4859" t="str">
        <f>IF(Churn_Data[[#This Row],[tenure]]&lt;=12,"0-1 Year",IF(Churn_Data[[#This Row],[tenure]]&lt;=24,"1-2 Years",IF(Churn_Data[[#This Row],[tenure]]&lt;=36,"2-3 Years",IF(Churn_Data[[#This Row],[tenure]]&lt;=48,"3-4 Years",IF(Churn_Data[[#This Row],[tenure]]&lt;=60,"4-5 Years","5+ Years")))))</f>
        <v>0-1 Year</v>
      </c>
      <c r="Z4859">
        <v>3</v>
      </c>
      <c r="AA4859">
        <v>213.35</v>
      </c>
      <c r="AB4859">
        <f>IF(Churn_Data[[#This Row],[Churn]]="No",Churn_Data[[#This Row],[MonthlyCharges]],NA())</f>
        <v>71.099999999999994</v>
      </c>
      <c r="AC4859">
        <f>IF(Churn_Data[[#This Row],[Churn]]="No",Churn_Data[[#This Row],[tenure]],NA())</f>
        <v>3</v>
      </c>
      <c r="AD4859" t="e">
        <f>IF(Churn_Data[[#This Row],[Churn]]="Yes",Churn_Data[[#This Row],[MonthlyCharges]],NA())</f>
        <v>#N/A</v>
      </c>
      <c r="AE4859" t="e">
        <f>IF(Churn_Data[[#This Row],[Churn]]="Yes",Churn_Data[[#This Row],[tenure]],NA())</f>
        <v>#N/A</v>
      </c>
      <c r="AF4859">
        <v>213.3</v>
      </c>
    </row>
    <row r="4860" spans="1:32" x14ac:dyDescent="0.3">
      <c r="A4860" t="s">
        <v>4894</v>
      </c>
      <c r="B4860" t="s">
        <v>23</v>
      </c>
      <c r="C4860" t="str">
        <f>IF(Churn_Data[[#This Row],[SeniorCitizen]]=1,"Yes","No")</f>
        <v>No</v>
      </c>
      <c r="D4860">
        <v>0</v>
      </c>
      <c r="E4860" t="s">
        <v>24</v>
      </c>
      <c r="F4860" t="s">
        <v>25</v>
      </c>
      <c r="G4860" t="s">
        <v>24</v>
      </c>
      <c r="H4860" t="s">
        <v>25</v>
      </c>
      <c r="I4860" t="s">
        <v>120</v>
      </c>
      <c r="J4860" t="str">
        <f>IF(Churn_Data[[#This Row],[InternetService]]&lt;&gt;"No","Yes","No")</f>
        <v>Yes</v>
      </c>
      <c r="K4860" t="s">
        <v>24</v>
      </c>
      <c r="L4860" t="s">
        <v>25</v>
      </c>
      <c r="M4860" t="s">
        <v>25</v>
      </c>
      <c r="N4860" t="s">
        <v>24</v>
      </c>
      <c r="O4860" t="s">
        <v>25</v>
      </c>
      <c r="P4860" t="s">
        <v>24</v>
      </c>
      <c r="Q4860" t="s">
        <v>25</v>
      </c>
      <c r="R4860">
        <f>IF(Churn_Data[[#This Row],[Churn]]="Yes",1,0)</f>
        <v>0</v>
      </c>
      <c r="S4860" t="s">
        <v>25</v>
      </c>
      <c r="T4860">
        <f>(Churn_Data[[#This Row],[OnlineSecurity]]="Yes")+(Churn_Data[[#This Row],[OnlineBackup]]="Yes")+(Churn_Data[[#This Row],[DeviceProtection]]="Yes")+(Churn_Data[[#This Row],[TechSupport]]="Yes")+(Churn_Data[[#This Row],[StreamingTV]]="Yes")+(Churn_Data[[#This Row],[StreamingMovies]]="Yes")</f>
        <v>3</v>
      </c>
      <c r="U4860" t="s">
        <v>3911</v>
      </c>
      <c r="V4860" t="s">
        <v>28</v>
      </c>
      <c r="W4860" t="str">
        <f>IF(ISNUMBER(SEARCH("automatic", Churn_Data[[#This Row],[PaymentMethod]])), "Automatic", "Manual")</f>
        <v>Manual</v>
      </c>
      <c r="X4860">
        <v>65.5</v>
      </c>
      <c r="Y4860" t="str">
        <f>IF(Churn_Data[[#This Row],[tenure]]&lt;=12,"0-1 Year",IF(Churn_Data[[#This Row],[tenure]]&lt;=24,"1-2 Years",IF(Churn_Data[[#This Row],[tenure]]&lt;=36,"2-3 Years",IF(Churn_Data[[#This Row],[tenure]]&lt;=48,"3-4 Years",IF(Churn_Data[[#This Row],[tenure]]&lt;=60,"4-5 Years","5+ Years")))))</f>
        <v>0-1 Year</v>
      </c>
      <c r="Z4860">
        <v>8</v>
      </c>
      <c r="AA4860">
        <v>564.35</v>
      </c>
      <c r="AB4860">
        <f>IF(Churn_Data[[#This Row],[Churn]]="No",Churn_Data[[#This Row],[MonthlyCharges]],NA())</f>
        <v>65.5</v>
      </c>
      <c r="AC4860">
        <f>IF(Churn_Data[[#This Row],[Churn]]="No",Churn_Data[[#This Row],[tenure]],NA())</f>
        <v>8</v>
      </c>
      <c r="AD4860" t="e">
        <f>IF(Churn_Data[[#This Row],[Churn]]="Yes",Churn_Data[[#This Row],[MonthlyCharges]],NA())</f>
        <v>#N/A</v>
      </c>
      <c r="AE4860" t="e">
        <f>IF(Churn_Data[[#This Row],[Churn]]="Yes",Churn_Data[[#This Row],[tenure]],NA())</f>
        <v>#N/A</v>
      </c>
      <c r="AF4860">
        <v>524</v>
      </c>
    </row>
    <row r="4861" spans="1:32" x14ac:dyDescent="0.3">
      <c r="A4861" t="s">
        <v>4895</v>
      </c>
      <c r="B4861" t="s">
        <v>30</v>
      </c>
      <c r="C4861" t="str">
        <f>IF(Churn_Data[[#This Row],[SeniorCitizen]]=1,"Yes","No")</f>
        <v>No</v>
      </c>
      <c r="D4861">
        <v>0</v>
      </c>
      <c r="E4861" t="s">
        <v>24</v>
      </c>
      <c r="F4861" t="s">
        <v>25</v>
      </c>
      <c r="G4861" t="s">
        <v>24</v>
      </c>
      <c r="H4861" t="s">
        <v>25</v>
      </c>
      <c r="I4861" t="s">
        <v>25</v>
      </c>
      <c r="J4861" t="str">
        <f>IF(Churn_Data[[#This Row],[InternetService]]&lt;&gt;"No","Yes","No")</f>
        <v>No</v>
      </c>
      <c r="K4861" t="s">
        <v>3064</v>
      </c>
      <c r="L4861" t="s">
        <v>3064</v>
      </c>
      <c r="M4861" t="s">
        <v>3064</v>
      </c>
      <c r="N4861" t="s">
        <v>3064</v>
      </c>
      <c r="O4861" t="s">
        <v>3064</v>
      </c>
      <c r="P4861" t="s">
        <v>3064</v>
      </c>
      <c r="Q4861" t="s">
        <v>25</v>
      </c>
      <c r="R4861">
        <f>IF(Churn_Data[[#This Row],[Churn]]="Yes",1,0)</f>
        <v>0</v>
      </c>
      <c r="S4861" t="s">
        <v>24</v>
      </c>
      <c r="T4861">
        <f>(Churn_Data[[#This Row],[OnlineSecurity]]="Yes")+(Churn_Data[[#This Row],[OnlineBackup]]="Yes")+(Churn_Data[[#This Row],[DeviceProtection]]="Yes")+(Churn_Data[[#This Row],[TechSupport]]="Yes")+(Churn_Data[[#This Row],[StreamingTV]]="Yes")+(Churn_Data[[#This Row],[StreamingMovies]]="Yes")</f>
        <v>0</v>
      </c>
      <c r="U4861" t="s">
        <v>3911</v>
      </c>
      <c r="V4861" t="s">
        <v>32</v>
      </c>
      <c r="W4861" t="str">
        <f>IF(ISNUMBER(SEARCH("automatic", Churn_Data[[#This Row],[PaymentMethod]])), "Automatic", "Manual")</f>
        <v>Manual</v>
      </c>
      <c r="X4861">
        <v>19.75</v>
      </c>
      <c r="Y4861" t="str">
        <f>IF(Churn_Data[[#This Row],[tenure]]&lt;=12,"0-1 Year",IF(Churn_Data[[#This Row],[tenure]]&lt;=24,"1-2 Years",IF(Churn_Data[[#This Row],[tenure]]&lt;=36,"2-3 Years",IF(Churn_Data[[#This Row],[tenure]]&lt;=48,"3-4 Years",IF(Churn_Data[[#This Row],[tenure]]&lt;=60,"4-5 Years","5+ Years")))))</f>
        <v>3-4 Years</v>
      </c>
      <c r="Z4861">
        <v>41</v>
      </c>
      <c r="AA4861">
        <v>899.45</v>
      </c>
      <c r="AB4861">
        <f>IF(Churn_Data[[#This Row],[Churn]]="No",Churn_Data[[#This Row],[MonthlyCharges]],NA())</f>
        <v>19.75</v>
      </c>
      <c r="AC4861">
        <f>IF(Churn_Data[[#This Row],[Churn]]="No",Churn_Data[[#This Row],[tenure]],NA())</f>
        <v>41</v>
      </c>
      <c r="AD4861" t="e">
        <f>IF(Churn_Data[[#This Row],[Churn]]="Yes",Churn_Data[[#This Row],[MonthlyCharges]],NA())</f>
        <v>#N/A</v>
      </c>
      <c r="AE4861" t="e">
        <f>IF(Churn_Data[[#This Row],[Churn]]="Yes",Churn_Data[[#This Row],[tenure]],NA())</f>
        <v>#N/A</v>
      </c>
      <c r="AF4861">
        <v>809.75</v>
      </c>
    </row>
    <row r="4862" spans="1:32" x14ac:dyDescent="0.3">
      <c r="A4862" t="s">
        <v>4896</v>
      </c>
      <c r="B4862" t="s">
        <v>23</v>
      </c>
      <c r="C4862" t="str">
        <f>IF(Churn_Data[[#This Row],[SeniorCitizen]]=1,"Yes","No")</f>
        <v>No</v>
      </c>
      <c r="D4862">
        <v>0</v>
      </c>
      <c r="E4862" t="s">
        <v>25</v>
      </c>
      <c r="F4862" t="s">
        <v>25</v>
      </c>
      <c r="G4862" t="s">
        <v>24</v>
      </c>
      <c r="H4862" t="s">
        <v>25</v>
      </c>
      <c r="I4862" t="s">
        <v>25</v>
      </c>
      <c r="J4862" t="str">
        <f>IF(Churn_Data[[#This Row],[InternetService]]&lt;&gt;"No","Yes","No")</f>
        <v>No</v>
      </c>
      <c r="K4862" t="s">
        <v>3064</v>
      </c>
      <c r="L4862" t="s">
        <v>3064</v>
      </c>
      <c r="M4862" t="s">
        <v>3064</v>
      </c>
      <c r="N4862" t="s">
        <v>3064</v>
      </c>
      <c r="O4862" t="s">
        <v>3064</v>
      </c>
      <c r="P4862" t="s">
        <v>3064</v>
      </c>
      <c r="Q4862" t="s">
        <v>25</v>
      </c>
      <c r="R4862">
        <f>IF(Churn_Data[[#This Row],[Churn]]="Yes",1,0)</f>
        <v>0</v>
      </c>
      <c r="S4862" t="s">
        <v>24</v>
      </c>
      <c r="T4862">
        <f>(Churn_Data[[#This Row],[OnlineSecurity]]="Yes")+(Churn_Data[[#This Row],[OnlineBackup]]="Yes")+(Churn_Data[[#This Row],[DeviceProtection]]="Yes")+(Churn_Data[[#This Row],[TechSupport]]="Yes")+(Churn_Data[[#This Row],[StreamingTV]]="Yes")+(Churn_Data[[#This Row],[StreamingMovies]]="Yes")</f>
        <v>0</v>
      </c>
      <c r="U4862" t="s">
        <v>3911</v>
      </c>
      <c r="V4862" t="s">
        <v>32</v>
      </c>
      <c r="W4862" t="str">
        <f>IF(ISNUMBER(SEARCH("automatic", Churn_Data[[#This Row],[PaymentMethod]])), "Automatic", "Manual")</f>
        <v>Manual</v>
      </c>
      <c r="X4862">
        <v>21.1</v>
      </c>
      <c r="Y4862" t="str">
        <f>IF(Churn_Data[[#This Row],[tenure]]&lt;=12,"0-1 Year",IF(Churn_Data[[#This Row],[tenure]]&lt;=24,"1-2 Years",IF(Churn_Data[[#This Row],[tenure]]&lt;=36,"2-3 Years",IF(Churn_Data[[#This Row],[tenure]]&lt;=48,"3-4 Years",IF(Churn_Data[[#This Row],[tenure]]&lt;=60,"4-5 Years","5+ Years")))))</f>
        <v>3-4 Years</v>
      </c>
      <c r="Z4862">
        <v>46</v>
      </c>
      <c r="AA4862">
        <v>937.1</v>
      </c>
      <c r="AB4862">
        <f>IF(Churn_Data[[#This Row],[Churn]]="No",Churn_Data[[#This Row],[MonthlyCharges]],NA())</f>
        <v>21.1</v>
      </c>
      <c r="AC4862">
        <f>IF(Churn_Data[[#This Row],[Churn]]="No",Churn_Data[[#This Row],[tenure]],NA())</f>
        <v>46</v>
      </c>
      <c r="AD4862" t="e">
        <f>IF(Churn_Data[[#This Row],[Churn]]="Yes",Churn_Data[[#This Row],[MonthlyCharges]],NA())</f>
        <v>#N/A</v>
      </c>
      <c r="AE4862" t="e">
        <f>IF(Churn_Data[[#This Row],[Churn]]="Yes",Churn_Data[[#This Row],[tenure]],NA())</f>
        <v>#N/A</v>
      </c>
      <c r="AF4862">
        <v>970.6</v>
      </c>
    </row>
    <row r="4863" spans="1:32" x14ac:dyDescent="0.3">
      <c r="A4863" t="s">
        <v>4897</v>
      </c>
      <c r="B4863" t="s">
        <v>23</v>
      </c>
      <c r="C4863" t="str">
        <f>IF(Churn_Data[[#This Row],[SeniorCitizen]]=1,"Yes","No")</f>
        <v>No</v>
      </c>
      <c r="D4863">
        <v>0</v>
      </c>
      <c r="E4863" t="s">
        <v>24</v>
      </c>
      <c r="F4863" t="s">
        <v>24</v>
      </c>
      <c r="G4863" t="s">
        <v>24</v>
      </c>
      <c r="H4863" t="s">
        <v>25</v>
      </c>
      <c r="I4863" t="s">
        <v>25</v>
      </c>
      <c r="J4863" t="str">
        <f>IF(Churn_Data[[#This Row],[InternetService]]&lt;&gt;"No","Yes","No")</f>
        <v>No</v>
      </c>
      <c r="K4863" t="s">
        <v>3064</v>
      </c>
      <c r="L4863" t="s">
        <v>3064</v>
      </c>
      <c r="M4863" t="s">
        <v>3064</v>
      </c>
      <c r="N4863" t="s">
        <v>3064</v>
      </c>
      <c r="O4863" t="s">
        <v>3064</v>
      </c>
      <c r="P4863" t="s">
        <v>3064</v>
      </c>
      <c r="Q4863" t="s">
        <v>25</v>
      </c>
      <c r="R4863">
        <f>IF(Churn_Data[[#This Row],[Churn]]="Yes",1,0)</f>
        <v>0</v>
      </c>
      <c r="S4863" t="s">
        <v>25</v>
      </c>
      <c r="T4863">
        <f>(Churn_Data[[#This Row],[OnlineSecurity]]="Yes")+(Churn_Data[[#This Row],[OnlineBackup]]="Yes")+(Churn_Data[[#This Row],[DeviceProtection]]="Yes")+(Churn_Data[[#This Row],[TechSupport]]="Yes")+(Churn_Data[[#This Row],[StreamingTV]]="Yes")+(Churn_Data[[#This Row],[StreamingMovies]]="Yes")</f>
        <v>0</v>
      </c>
      <c r="U4863" t="s">
        <v>3911</v>
      </c>
      <c r="V4863" t="s">
        <v>32</v>
      </c>
      <c r="W4863" t="str">
        <f>IF(ISNUMBER(SEARCH("automatic", Churn_Data[[#This Row],[PaymentMethod]])), "Automatic", "Manual")</f>
        <v>Manual</v>
      </c>
      <c r="X4863">
        <v>19.350000000000001</v>
      </c>
      <c r="Y4863" t="str">
        <f>IF(Churn_Data[[#This Row],[tenure]]&lt;=12,"0-1 Year",IF(Churn_Data[[#This Row],[tenure]]&lt;=24,"1-2 Years",IF(Churn_Data[[#This Row],[tenure]]&lt;=36,"2-3 Years",IF(Churn_Data[[#This Row],[tenure]]&lt;=48,"3-4 Years",IF(Churn_Data[[#This Row],[tenure]]&lt;=60,"4-5 Years","5+ Years")))))</f>
        <v>5+ Years</v>
      </c>
      <c r="Z4863">
        <v>63</v>
      </c>
      <c r="AA4863">
        <v>1263.8499999999999</v>
      </c>
      <c r="AB4863">
        <f>IF(Churn_Data[[#This Row],[Churn]]="No",Churn_Data[[#This Row],[MonthlyCharges]],NA())</f>
        <v>19.350000000000001</v>
      </c>
      <c r="AC4863">
        <f>IF(Churn_Data[[#This Row],[Churn]]="No",Churn_Data[[#This Row],[tenure]],NA())</f>
        <v>63</v>
      </c>
      <c r="AD4863" t="e">
        <f>IF(Churn_Data[[#This Row],[Churn]]="Yes",Churn_Data[[#This Row],[MonthlyCharges]],NA())</f>
        <v>#N/A</v>
      </c>
      <c r="AE4863" t="e">
        <f>IF(Churn_Data[[#This Row],[Churn]]="Yes",Churn_Data[[#This Row],[tenure]],NA())</f>
        <v>#N/A</v>
      </c>
      <c r="AF4863">
        <v>1219.05</v>
      </c>
    </row>
    <row r="4864" spans="1:32" x14ac:dyDescent="0.3">
      <c r="A4864" t="s">
        <v>4898</v>
      </c>
      <c r="B4864" t="s">
        <v>30</v>
      </c>
      <c r="C4864" t="str">
        <f>IF(Churn_Data[[#This Row],[SeniorCitizen]]=1,"Yes","No")</f>
        <v>No</v>
      </c>
      <c r="D4864">
        <v>0</v>
      </c>
      <c r="E4864" t="s">
        <v>25</v>
      </c>
      <c r="F4864" t="s">
        <v>25</v>
      </c>
      <c r="G4864" t="s">
        <v>24</v>
      </c>
      <c r="H4864" t="s">
        <v>25</v>
      </c>
      <c r="I4864" t="s">
        <v>25</v>
      </c>
      <c r="J4864" t="str">
        <f>IF(Churn_Data[[#This Row],[InternetService]]&lt;&gt;"No","Yes","No")</f>
        <v>No</v>
      </c>
      <c r="K4864" t="s">
        <v>3064</v>
      </c>
      <c r="L4864" t="s">
        <v>3064</v>
      </c>
      <c r="M4864" t="s">
        <v>3064</v>
      </c>
      <c r="N4864" t="s">
        <v>3064</v>
      </c>
      <c r="O4864" t="s">
        <v>3064</v>
      </c>
      <c r="P4864" t="s">
        <v>3064</v>
      </c>
      <c r="Q4864" t="s">
        <v>25</v>
      </c>
      <c r="R4864">
        <f>IF(Churn_Data[[#This Row],[Churn]]="Yes",1,0)</f>
        <v>0</v>
      </c>
      <c r="S4864" t="s">
        <v>25</v>
      </c>
      <c r="T4864">
        <f>(Churn_Data[[#This Row],[OnlineSecurity]]="Yes")+(Churn_Data[[#This Row],[OnlineBackup]]="Yes")+(Churn_Data[[#This Row],[DeviceProtection]]="Yes")+(Churn_Data[[#This Row],[TechSupport]]="Yes")+(Churn_Data[[#This Row],[StreamingTV]]="Yes")+(Churn_Data[[#This Row],[StreamingMovies]]="Yes")</f>
        <v>0</v>
      </c>
      <c r="U4864" t="s">
        <v>3911</v>
      </c>
      <c r="V4864" t="s">
        <v>32</v>
      </c>
      <c r="W4864" t="str">
        <f>IF(ISNUMBER(SEARCH("automatic", Churn_Data[[#This Row],[PaymentMethod]])), "Automatic", "Manual")</f>
        <v>Manual</v>
      </c>
      <c r="X4864">
        <v>19.95</v>
      </c>
      <c r="Y4864" t="str">
        <f>IF(Churn_Data[[#This Row],[tenure]]&lt;=12,"0-1 Year",IF(Churn_Data[[#This Row],[tenure]]&lt;=24,"1-2 Years",IF(Churn_Data[[#This Row],[tenure]]&lt;=36,"2-3 Years",IF(Churn_Data[[#This Row],[tenure]]&lt;=48,"3-4 Years",IF(Churn_Data[[#This Row],[tenure]]&lt;=60,"4-5 Years","5+ Years")))))</f>
        <v>3-4 Years</v>
      </c>
      <c r="Z4864">
        <v>46</v>
      </c>
      <c r="AA4864">
        <v>907.05</v>
      </c>
      <c r="AB4864">
        <f>IF(Churn_Data[[#This Row],[Churn]]="No",Churn_Data[[#This Row],[MonthlyCharges]],NA())</f>
        <v>19.95</v>
      </c>
      <c r="AC4864">
        <f>IF(Churn_Data[[#This Row],[Churn]]="No",Churn_Data[[#This Row],[tenure]],NA())</f>
        <v>46</v>
      </c>
      <c r="AD4864" t="e">
        <f>IF(Churn_Data[[#This Row],[Churn]]="Yes",Churn_Data[[#This Row],[MonthlyCharges]],NA())</f>
        <v>#N/A</v>
      </c>
      <c r="AE4864" t="e">
        <f>IF(Churn_Data[[#This Row],[Churn]]="Yes",Churn_Data[[#This Row],[tenure]],NA())</f>
        <v>#N/A</v>
      </c>
      <c r="AF4864">
        <v>917.7</v>
      </c>
    </row>
    <row r="4865" spans="1:32" x14ac:dyDescent="0.3">
      <c r="A4865" t="s">
        <v>4899</v>
      </c>
      <c r="B4865" t="s">
        <v>30</v>
      </c>
      <c r="C4865" t="str">
        <f>IF(Churn_Data[[#This Row],[SeniorCitizen]]=1,"Yes","No")</f>
        <v>No</v>
      </c>
      <c r="D4865">
        <v>0</v>
      </c>
      <c r="E4865" t="s">
        <v>24</v>
      </c>
      <c r="F4865" t="s">
        <v>25</v>
      </c>
      <c r="G4865" t="s">
        <v>24</v>
      </c>
      <c r="H4865" t="s">
        <v>25</v>
      </c>
      <c r="I4865" t="s">
        <v>25</v>
      </c>
      <c r="J4865" t="str">
        <f>IF(Churn_Data[[#This Row],[InternetService]]&lt;&gt;"No","Yes","No")</f>
        <v>No</v>
      </c>
      <c r="K4865" t="s">
        <v>3064</v>
      </c>
      <c r="L4865" t="s">
        <v>3064</v>
      </c>
      <c r="M4865" t="s">
        <v>3064</v>
      </c>
      <c r="N4865" t="s">
        <v>3064</v>
      </c>
      <c r="O4865" t="s">
        <v>3064</v>
      </c>
      <c r="P4865" t="s">
        <v>3064</v>
      </c>
      <c r="Q4865" t="s">
        <v>25</v>
      </c>
      <c r="R4865">
        <f>IF(Churn_Data[[#This Row],[Churn]]="Yes",1,0)</f>
        <v>0</v>
      </c>
      <c r="S4865" t="s">
        <v>25</v>
      </c>
      <c r="T4865">
        <f>(Churn_Data[[#This Row],[OnlineSecurity]]="Yes")+(Churn_Data[[#This Row],[OnlineBackup]]="Yes")+(Churn_Data[[#This Row],[DeviceProtection]]="Yes")+(Churn_Data[[#This Row],[TechSupport]]="Yes")+(Churn_Data[[#This Row],[StreamingTV]]="Yes")+(Churn_Data[[#This Row],[StreamingMovies]]="Yes")</f>
        <v>0</v>
      </c>
      <c r="U4865" t="s">
        <v>3911</v>
      </c>
      <c r="V4865" t="s">
        <v>32</v>
      </c>
      <c r="W4865" t="str">
        <f>IF(ISNUMBER(SEARCH("automatic", Churn_Data[[#This Row],[PaymentMethod]])), "Automatic", "Manual")</f>
        <v>Manual</v>
      </c>
      <c r="X4865">
        <v>19.8</v>
      </c>
      <c r="Y4865" t="str">
        <f>IF(Churn_Data[[#This Row],[tenure]]&lt;=12,"0-1 Year",IF(Churn_Data[[#This Row],[tenure]]&lt;=24,"1-2 Years",IF(Churn_Data[[#This Row],[tenure]]&lt;=36,"2-3 Years",IF(Churn_Data[[#This Row],[tenure]]&lt;=48,"3-4 Years",IF(Churn_Data[[#This Row],[tenure]]&lt;=60,"4-5 Years","5+ Years")))))</f>
        <v>4-5 Years</v>
      </c>
      <c r="Z4865">
        <v>50</v>
      </c>
      <c r="AA4865">
        <v>1013.2</v>
      </c>
      <c r="AB4865">
        <f>IF(Churn_Data[[#This Row],[Churn]]="No",Churn_Data[[#This Row],[MonthlyCharges]],NA())</f>
        <v>19.8</v>
      </c>
      <c r="AC4865">
        <f>IF(Churn_Data[[#This Row],[Churn]]="No",Churn_Data[[#This Row],[tenure]],NA())</f>
        <v>50</v>
      </c>
      <c r="AD4865" t="e">
        <f>IF(Churn_Data[[#This Row],[Churn]]="Yes",Churn_Data[[#This Row],[MonthlyCharges]],NA())</f>
        <v>#N/A</v>
      </c>
      <c r="AE4865" t="e">
        <f>IF(Churn_Data[[#This Row],[Churn]]="Yes",Churn_Data[[#This Row],[tenure]],NA())</f>
        <v>#N/A</v>
      </c>
      <c r="AF4865">
        <v>990</v>
      </c>
    </row>
    <row r="4866" spans="1:32" x14ac:dyDescent="0.3">
      <c r="A4866" t="s">
        <v>4900</v>
      </c>
      <c r="B4866" t="s">
        <v>30</v>
      </c>
      <c r="C4866" t="str">
        <f>IF(Churn_Data[[#This Row],[SeniorCitizen]]=1,"Yes","No")</f>
        <v>No</v>
      </c>
      <c r="D4866">
        <v>0</v>
      </c>
      <c r="E4866" t="s">
        <v>24</v>
      </c>
      <c r="F4866" t="s">
        <v>25</v>
      </c>
      <c r="G4866" t="s">
        <v>24</v>
      </c>
      <c r="H4866" t="s">
        <v>25</v>
      </c>
      <c r="I4866" t="s">
        <v>25</v>
      </c>
      <c r="J4866" t="str">
        <f>IF(Churn_Data[[#This Row],[InternetService]]&lt;&gt;"No","Yes","No")</f>
        <v>No</v>
      </c>
      <c r="K4866" t="s">
        <v>3064</v>
      </c>
      <c r="L4866" t="s">
        <v>3064</v>
      </c>
      <c r="M4866" t="s">
        <v>3064</v>
      </c>
      <c r="N4866" t="s">
        <v>3064</v>
      </c>
      <c r="O4866" t="s">
        <v>3064</v>
      </c>
      <c r="P4866" t="s">
        <v>3064</v>
      </c>
      <c r="Q4866" t="s">
        <v>25</v>
      </c>
      <c r="R4866">
        <f>IF(Churn_Data[[#This Row],[Churn]]="Yes",1,0)</f>
        <v>0</v>
      </c>
      <c r="S4866" t="s">
        <v>25</v>
      </c>
      <c r="T4866">
        <f>(Churn_Data[[#This Row],[OnlineSecurity]]="Yes")+(Churn_Data[[#This Row],[OnlineBackup]]="Yes")+(Churn_Data[[#This Row],[DeviceProtection]]="Yes")+(Churn_Data[[#This Row],[TechSupport]]="Yes")+(Churn_Data[[#This Row],[StreamingTV]]="Yes")+(Churn_Data[[#This Row],[StreamingMovies]]="Yes")</f>
        <v>0</v>
      </c>
      <c r="U4866" t="s">
        <v>3911</v>
      </c>
      <c r="V4866" t="s">
        <v>32</v>
      </c>
      <c r="W4866" t="str">
        <f>IF(ISNUMBER(SEARCH("automatic", Churn_Data[[#This Row],[PaymentMethod]])), "Automatic", "Manual")</f>
        <v>Manual</v>
      </c>
      <c r="X4866">
        <v>20.25</v>
      </c>
      <c r="Y4866" t="str">
        <f>IF(Churn_Data[[#This Row],[tenure]]&lt;=12,"0-1 Year",IF(Churn_Data[[#This Row],[tenure]]&lt;=24,"1-2 Years",IF(Churn_Data[[#This Row],[tenure]]&lt;=36,"2-3 Years",IF(Churn_Data[[#This Row],[tenure]]&lt;=48,"3-4 Years",IF(Churn_Data[[#This Row],[tenure]]&lt;=60,"4-5 Years","5+ Years")))))</f>
        <v>3-4 Years</v>
      </c>
      <c r="Z4866">
        <v>42</v>
      </c>
      <c r="AA4866">
        <v>835.5</v>
      </c>
      <c r="AB4866">
        <f>IF(Churn_Data[[#This Row],[Churn]]="No",Churn_Data[[#This Row],[MonthlyCharges]],NA())</f>
        <v>20.25</v>
      </c>
      <c r="AC4866">
        <f>IF(Churn_Data[[#This Row],[Churn]]="No",Churn_Data[[#This Row],[tenure]],NA())</f>
        <v>42</v>
      </c>
      <c r="AD4866" t="e">
        <f>IF(Churn_Data[[#This Row],[Churn]]="Yes",Churn_Data[[#This Row],[MonthlyCharges]],NA())</f>
        <v>#N/A</v>
      </c>
      <c r="AE4866" t="e">
        <f>IF(Churn_Data[[#This Row],[Churn]]="Yes",Churn_Data[[#This Row],[tenure]],NA())</f>
        <v>#N/A</v>
      </c>
      <c r="AF4866">
        <v>850.5</v>
      </c>
    </row>
    <row r="4867" spans="1:32" x14ac:dyDescent="0.3">
      <c r="A4867" t="s">
        <v>4901</v>
      </c>
      <c r="B4867" t="s">
        <v>23</v>
      </c>
      <c r="C4867" t="str">
        <f>IF(Churn_Data[[#This Row],[SeniorCitizen]]=1,"Yes","No")</f>
        <v>No</v>
      </c>
      <c r="D4867">
        <v>0</v>
      </c>
      <c r="E4867" t="s">
        <v>24</v>
      </c>
      <c r="F4867" t="s">
        <v>25</v>
      </c>
      <c r="G4867" t="s">
        <v>24</v>
      </c>
      <c r="H4867" t="s">
        <v>25</v>
      </c>
      <c r="I4867" t="s">
        <v>25</v>
      </c>
      <c r="J4867" t="str">
        <f>IF(Churn_Data[[#This Row],[InternetService]]&lt;&gt;"No","Yes","No")</f>
        <v>No</v>
      </c>
      <c r="K4867" t="s">
        <v>3064</v>
      </c>
      <c r="L4867" t="s">
        <v>3064</v>
      </c>
      <c r="M4867" t="s">
        <v>3064</v>
      </c>
      <c r="N4867" t="s">
        <v>3064</v>
      </c>
      <c r="O4867" t="s">
        <v>3064</v>
      </c>
      <c r="P4867" t="s">
        <v>3064</v>
      </c>
      <c r="Q4867" t="s">
        <v>25</v>
      </c>
      <c r="R4867">
        <f>IF(Churn_Data[[#This Row],[Churn]]="Yes",1,0)</f>
        <v>0</v>
      </c>
      <c r="S4867" t="s">
        <v>24</v>
      </c>
      <c r="T4867">
        <f>(Churn_Data[[#This Row],[OnlineSecurity]]="Yes")+(Churn_Data[[#This Row],[OnlineBackup]]="Yes")+(Churn_Data[[#This Row],[DeviceProtection]]="Yes")+(Churn_Data[[#This Row],[TechSupport]]="Yes")+(Churn_Data[[#This Row],[StreamingTV]]="Yes")+(Churn_Data[[#This Row],[StreamingMovies]]="Yes")</f>
        <v>0</v>
      </c>
      <c r="U4867" t="s">
        <v>3911</v>
      </c>
      <c r="V4867" t="s">
        <v>32</v>
      </c>
      <c r="W4867" t="str">
        <f>IF(ISNUMBER(SEARCH("automatic", Churn_Data[[#This Row],[PaymentMethod]])), "Automatic", "Manual")</f>
        <v>Manual</v>
      </c>
      <c r="X4867">
        <v>20.05</v>
      </c>
      <c r="Y4867" t="str">
        <f>IF(Churn_Data[[#This Row],[tenure]]&lt;=12,"0-1 Year",IF(Churn_Data[[#This Row],[tenure]]&lt;=24,"1-2 Years",IF(Churn_Data[[#This Row],[tenure]]&lt;=36,"2-3 Years",IF(Churn_Data[[#This Row],[tenure]]&lt;=48,"3-4 Years",IF(Churn_Data[[#This Row],[tenure]]&lt;=60,"4-5 Years","5+ Years")))))</f>
        <v>0-1 Year</v>
      </c>
      <c r="Z4867">
        <v>12</v>
      </c>
      <c r="AA4867">
        <v>264.55</v>
      </c>
      <c r="AB4867">
        <f>IF(Churn_Data[[#This Row],[Churn]]="No",Churn_Data[[#This Row],[MonthlyCharges]],NA())</f>
        <v>20.05</v>
      </c>
      <c r="AC4867">
        <f>IF(Churn_Data[[#This Row],[Churn]]="No",Churn_Data[[#This Row],[tenure]],NA())</f>
        <v>12</v>
      </c>
      <c r="AD4867" t="e">
        <f>IF(Churn_Data[[#This Row],[Churn]]="Yes",Churn_Data[[#This Row],[MonthlyCharges]],NA())</f>
        <v>#N/A</v>
      </c>
      <c r="AE4867" t="e">
        <f>IF(Churn_Data[[#This Row],[Churn]]="Yes",Churn_Data[[#This Row],[tenure]],NA())</f>
        <v>#N/A</v>
      </c>
      <c r="AF4867">
        <v>240.6</v>
      </c>
    </row>
    <row r="4868" spans="1:32" x14ac:dyDescent="0.3">
      <c r="A4868" t="s">
        <v>4902</v>
      </c>
      <c r="B4868" t="s">
        <v>30</v>
      </c>
      <c r="C4868" t="str">
        <f>IF(Churn_Data[[#This Row],[SeniorCitizen]]=1,"Yes","No")</f>
        <v>No</v>
      </c>
      <c r="D4868">
        <v>0</v>
      </c>
      <c r="E4868" t="s">
        <v>24</v>
      </c>
      <c r="F4868" t="s">
        <v>24</v>
      </c>
      <c r="G4868" t="s">
        <v>24</v>
      </c>
      <c r="H4868" t="s">
        <v>25</v>
      </c>
      <c r="I4868" t="s">
        <v>25</v>
      </c>
      <c r="J4868" t="str">
        <f>IF(Churn_Data[[#This Row],[InternetService]]&lt;&gt;"No","Yes","No")</f>
        <v>No</v>
      </c>
      <c r="K4868" t="s">
        <v>3064</v>
      </c>
      <c r="L4868" t="s">
        <v>3064</v>
      </c>
      <c r="M4868" t="s">
        <v>3064</v>
      </c>
      <c r="N4868" t="s">
        <v>3064</v>
      </c>
      <c r="O4868" t="s">
        <v>3064</v>
      </c>
      <c r="P4868" t="s">
        <v>3064</v>
      </c>
      <c r="Q4868" t="s">
        <v>25</v>
      </c>
      <c r="R4868">
        <f>IF(Churn_Data[[#This Row],[Churn]]="Yes",1,0)</f>
        <v>0</v>
      </c>
      <c r="S4868" t="s">
        <v>25</v>
      </c>
      <c r="T4868">
        <f>(Churn_Data[[#This Row],[OnlineSecurity]]="Yes")+(Churn_Data[[#This Row],[OnlineBackup]]="Yes")+(Churn_Data[[#This Row],[DeviceProtection]]="Yes")+(Churn_Data[[#This Row],[TechSupport]]="Yes")+(Churn_Data[[#This Row],[StreamingTV]]="Yes")+(Churn_Data[[#This Row],[StreamingMovies]]="Yes")</f>
        <v>0</v>
      </c>
      <c r="U4868" t="s">
        <v>3911</v>
      </c>
      <c r="V4868" t="s">
        <v>32</v>
      </c>
      <c r="W4868" t="str">
        <f>IF(ISNUMBER(SEARCH("automatic", Churn_Data[[#This Row],[PaymentMethod]])), "Automatic", "Manual")</f>
        <v>Manual</v>
      </c>
      <c r="X4868">
        <v>19.2</v>
      </c>
      <c r="Y4868" t="str">
        <f>IF(Churn_Data[[#This Row],[tenure]]&lt;=12,"0-1 Year",IF(Churn_Data[[#This Row],[tenure]]&lt;=24,"1-2 Years",IF(Churn_Data[[#This Row],[tenure]]&lt;=36,"2-3 Years",IF(Churn_Data[[#This Row],[tenure]]&lt;=48,"3-4 Years",IF(Churn_Data[[#This Row],[tenure]]&lt;=60,"4-5 Years","5+ Years")))))</f>
        <v>3-4 Years</v>
      </c>
      <c r="Z4868">
        <v>45</v>
      </c>
      <c r="AA4868">
        <v>903.7</v>
      </c>
      <c r="AB4868">
        <f>IF(Churn_Data[[#This Row],[Churn]]="No",Churn_Data[[#This Row],[MonthlyCharges]],NA())</f>
        <v>19.2</v>
      </c>
      <c r="AC4868">
        <f>IF(Churn_Data[[#This Row],[Churn]]="No",Churn_Data[[#This Row],[tenure]],NA())</f>
        <v>45</v>
      </c>
      <c r="AD4868" t="e">
        <f>IF(Churn_Data[[#This Row],[Churn]]="Yes",Churn_Data[[#This Row],[MonthlyCharges]],NA())</f>
        <v>#N/A</v>
      </c>
      <c r="AE4868" t="e">
        <f>IF(Churn_Data[[#This Row],[Churn]]="Yes",Churn_Data[[#This Row],[tenure]],NA())</f>
        <v>#N/A</v>
      </c>
      <c r="AF4868">
        <v>864</v>
      </c>
    </row>
    <row r="4869" spans="1:32" x14ac:dyDescent="0.3">
      <c r="A4869" t="s">
        <v>4903</v>
      </c>
      <c r="B4869" t="s">
        <v>23</v>
      </c>
      <c r="C4869" t="str">
        <f>IF(Churn_Data[[#This Row],[SeniorCitizen]]=1,"Yes","No")</f>
        <v>No</v>
      </c>
      <c r="D4869">
        <v>0</v>
      </c>
      <c r="E4869" t="s">
        <v>24</v>
      </c>
      <c r="F4869" t="s">
        <v>24</v>
      </c>
      <c r="G4869" t="s">
        <v>24</v>
      </c>
      <c r="H4869" t="s">
        <v>25</v>
      </c>
      <c r="I4869" t="s">
        <v>25</v>
      </c>
      <c r="J4869" t="str">
        <f>IF(Churn_Data[[#This Row],[InternetService]]&lt;&gt;"No","Yes","No")</f>
        <v>No</v>
      </c>
      <c r="K4869" t="s">
        <v>3064</v>
      </c>
      <c r="L4869" t="s">
        <v>3064</v>
      </c>
      <c r="M4869" t="s">
        <v>3064</v>
      </c>
      <c r="N4869" t="s">
        <v>3064</v>
      </c>
      <c r="O4869" t="s">
        <v>3064</v>
      </c>
      <c r="P4869" t="s">
        <v>3064</v>
      </c>
      <c r="Q4869" t="s">
        <v>25</v>
      </c>
      <c r="R4869">
        <f>IF(Churn_Data[[#This Row],[Churn]]="Yes",1,0)</f>
        <v>0</v>
      </c>
      <c r="S4869" t="s">
        <v>25</v>
      </c>
      <c r="T4869">
        <f>(Churn_Data[[#This Row],[OnlineSecurity]]="Yes")+(Churn_Data[[#This Row],[OnlineBackup]]="Yes")+(Churn_Data[[#This Row],[DeviceProtection]]="Yes")+(Churn_Data[[#This Row],[TechSupport]]="Yes")+(Churn_Data[[#This Row],[StreamingTV]]="Yes")+(Churn_Data[[#This Row],[StreamingMovies]]="Yes")</f>
        <v>0</v>
      </c>
      <c r="U4869" t="s">
        <v>3911</v>
      </c>
      <c r="V4869" t="s">
        <v>46</v>
      </c>
      <c r="W4869" t="str">
        <f>IF(ISNUMBER(SEARCH("automatic", Churn_Data[[#This Row],[PaymentMethod]])), "Automatic", "Manual")</f>
        <v>Automatic</v>
      </c>
      <c r="X4869">
        <v>20.149999999999999</v>
      </c>
      <c r="Y4869" t="str">
        <f>IF(Churn_Data[[#This Row],[tenure]]&lt;=12,"0-1 Year",IF(Churn_Data[[#This Row],[tenure]]&lt;=24,"1-2 Years",IF(Churn_Data[[#This Row],[tenure]]&lt;=36,"2-3 Years",IF(Churn_Data[[#This Row],[tenure]]&lt;=48,"3-4 Years",IF(Churn_Data[[#This Row],[tenure]]&lt;=60,"4-5 Years","5+ Years")))))</f>
        <v>4-5 Years</v>
      </c>
      <c r="Z4869">
        <v>50</v>
      </c>
      <c r="AA4869">
        <v>930.9</v>
      </c>
      <c r="AB4869">
        <f>IF(Churn_Data[[#This Row],[Churn]]="No",Churn_Data[[#This Row],[MonthlyCharges]],NA())</f>
        <v>20.149999999999999</v>
      </c>
      <c r="AC4869">
        <f>IF(Churn_Data[[#This Row],[Churn]]="No",Churn_Data[[#This Row],[tenure]],NA())</f>
        <v>50</v>
      </c>
      <c r="AD4869" t="e">
        <f>IF(Churn_Data[[#This Row],[Churn]]="Yes",Churn_Data[[#This Row],[MonthlyCharges]],NA())</f>
        <v>#N/A</v>
      </c>
      <c r="AE4869" t="e">
        <f>IF(Churn_Data[[#This Row],[Churn]]="Yes",Churn_Data[[#This Row],[tenure]],NA())</f>
        <v>#N/A</v>
      </c>
      <c r="AF4869">
        <v>1007.5</v>
      </c>
    </row>
    <row r="4870" spans="1:32" x14ac:dyDescent="0.3">
      <c r="A4870" t="s">
        <v>4904</v>
      </c>
      <c r="B4870" t="s">
        <v>23</v>
      </c>
      <c r="C4870" t="str">
        <f>IF(Churn_Data[[#This Row],[SeniorCitizen]]=1,"Yes","No")</f>
        <v>No</v>
      </c>
      <c r="D4870">
        <v>0</v>
      </c>
      <c r="E4870" t="s">
        <v>24</v>
      </c>
      <c r="F4870" t="s">
        <v>25</v>
      </c>
      <c r="G4870" t="s">
        <v>24</v>
      </c>
      <c r="H4870" t="s">
        <v>25</v>
      </c>
      <c r="I4870" t="s">
        <v>25</v>
      </c>
      <c r="J4870" t="str">
        <f>IF(Churn_Data[[#This Row],[InternetService]]&lt;&gt;"No","Yes","No")</f>
        <v>No</v>
      </c>
      <c r="K4870" t="s">
        <v>3064</v>
      </c>
      <c r="L4870" t="s">
        <v>3064</v>
      </c>
      <c r="M4870" t="s">
        <v>3064</v>
      </c>
      <c r="N4870" t="s">
        <v>3064</v>
      </c>
      <c r="O4870" t="s">
        <v>3064</v>
      </c>
      <c r="P4870" t="s">
        <v>3064</v>
      </c>
      <c r="Q4870" t="s">
        <v>25</v>
      </c>
      <c r="R4870">
        <f>IF(Churn_Data[[#This Row],[Churn]]="Yes",1,0)</f>
        <v>0</v>
      </c>
      <c r="S4870" t="s">
        <v>24</v>
      </c>
      <c r="T4870">
        <f>(Churn_Data[[#This Row],[OnlineSecurity]]="Yes")+(Churn_Data[[#This Row],[OnlineBackup]]="Yes")+(Churn_Data[[#This Row],[DeviceProtection]]="Yes")+(Churn_Data[[#This Row],[TechSupport]]="Yes")+(Churn_Data[[#This Row],[StreamingTV]]="Yes")+(Churn_Data[[#This Row],[StreamingMovies]]="Yes")</f>
        <v>0</v>
      </c>
      <c r="U4870" t="s">
        <v>3911</v>
      </c>
      <c r="V4870" t="s">
        <v>46</v>
      </c>
      <c r="W4870" t="str">
        <f>IF(ISNUMBER(SEARCH("automatic", Churn_Data[[#This Row],[PaymentMethod]])), "Automatic", "Manual")</f>
        <v>Automatic</v>
      </c>
      <c r="X4870">
        <v>20.149999999999999</v>
      </c>
      <c r="Y4870" t="str">
        <f>IF(Churn_Data[[#This Row],[tenure]]&lt;=12,"0-1 Year",IF(Churn_Data[[#This Row],[tenure]]&lt;=24,"1-2 Years",IF(Churn_Data[[#This Row],[tenure]]&lt;=36,"2-3 Years",IF(Churn_Data[[#This Row],[tenure]]&lt;=48,"3-4 Years",IF(Churn_Data[[#This Row],[tenure]]&lt;=60,"4-5 Years","5+ Years")))))</f>
        <v>4-5 Years</v>
      </c>
      <c r="Z4870">
        <v>49</v>
      </c>
      <c r="AA4870">
        <v>973.35</v>
      </c>
      <c r="AB4870">
        <f>IF(Churn_Data[[#This Row],[Churn]]="No",Churn_Data[[#This Row],[MonthlyCharges]],NA())</f>
        <v>20.149999999999999</v>
      </c>
      <c r="AC4870">
        <f>IF(Churn_Data[[#This Row],[Churn]]="No",Churn_Data[[#This Row],[tenure]],NA())</f>
        <v>49</v>
      </c>
      <c r="AD4870" t="e">
        <f>IF(Churn_Data[[#This Row],[Churn]]="Yes",Churn_Data[[#This Row],[MonthlyCharges]],NA())</f>
        <v>#N/A</v>
      </c>
      <c r="AE4870" t="e">
        <f>IF(Churn_Data[[#This Row],[Churn]]="Yes",Churn_Data[[#This Row],[tenure]],NA())</f>
        <v>#N/A</v>
      </c>
      <c r="AF4870">
        <v>987.35</v>
      </c>
    </row>
    <row r="4871" spans="1:32" x14ac:dyDescent="0.3">
      <c r="A4871" t="s">
        <v>4905</v>
      </c>
      <c r="B4871" t="s">
        <v>23</v>
      </c>
      <c r="C4871" t="str">
        <f>IF(Churn_Data[[#This Row],[SeniorCitizen]]=1,"Yes","No")</f>
        <v>No</v>
      </c>
      <c r="D4871">
        <v>0</v>
      </c>
      <c r="E4871" t="s">
        <v>24</v>
      </c>
      <c r="F4871" t="s">
        <v>24</v>
      </c>
      <c r="G4871" t="s">
        <v>24</v>
      </c>
      <c r="H4871" t="s">
        <v>25</v>
      </c>
      <c r="I4871" t="s">
        <v>25</v>
      </c>
      <c r="J4871" t="str">
        <f>IF(Churn_Data[[#This Row],[InternetService]]&lt;&gt;"No","Yes","No")</f>
        <v>No</v>
      </c>
      <c r="K4871" t="s">
        <v>3064</v>
      </c>
      <c r="L4871" t="s">
        <v>3064</v>
      </c>
      <c r="M4871" t="s">
        <v>3064</v>
      </c>
      <c r="N4871" t="s">
        <v>3064</v>
      </c>
      <c r="O4871" t="s">
        <v>3064</v>
      </c>
      <c r="P4871" t="s">
        <v>3064</v>
      </c>
      <c r="Q4871" t="s">
        <v>25</v>
      </c>
      <c r="R4871">
        <f>IF(Churn_Data[[#This Row],[Churn]]="Yes",1,0)</f>
        <v>0</v>
      </c>
      <c r="S4871" t="s">
        <v>25</v>
      </c>
      <c r="T4871">
        <f>(Churn_Data[[#This Row],[OnlineSecurity]]="Yes")+(Churn_Data[[#This Row],[OnlineBackup]]="Yes")+(Churn_Data[[#This Row],[DeviceProtection]]="Yes")+(Churn_Data[[#This Row],[TechSupport]]="Yes")+(Churn_Data[[#This Row],[StreamingTV]]="Yes")+(Churn_Data[[#This Row],[StreamingMovies]]="Yes")</f>
        <v>0</v>
      </c>
      <c r="U4871" t="s">
        <v>3911</v>
      </c>
      <c r="V4871" t="s">
        <v>46</v>
      </c>
      <c r="W4871" t="str">
        <f>IF(ISNUMBER(SEARCH("automatic", Churn_Data[[#This Row],[PaymentMethod]])), "Automatic", "Manual")</f>
        <v>Automatic</v>
      </c>
      <c r="X4871">
        <v>20.65</v>
      </c>
      <c r="Y4871" t="str">
        <f>IF(Churn_Data[[#This Row],[tenure]]&lt;=12,"0-1 Year",IF(Churn_Data[[#This Row],[tenure]]&lt;=24,"1-2 Years",IF(Churn_Data[[#This Row],[tenure]]&lt;=36,"2-3 Years",IF(Churn_Data[[#This Row],[tenure]]&lt;=48,"3-4 Years",IF(Churn_Data[[#This Row],[tenure]]&lt;=60,"4-5 Years","5+ Years")))))</f>
        <v>3-4 Years</v>
      </c>
      <c r="Z4871">
        <v>48</v>
      </c>
      <c r="AA4871">
        <v>1057</v>
      </c>
      <c r="AB4871">
        <f>IF(Churn_Data[[#This Row],[Churn]]="No",Churn_Data[[#This Row],[MonthlyCharges]],NA())</f>
        <v>20.65</v>
      </c>
      <c r="AC4871">
        <f>IF(Churn_Data[[#This Row],[Churn]]="No",Churn_Data[[#This Row],[tenure]],NA())</f>
        <v>48</v>
      </c>
      <c r="AD4871" t="e">
        <f>IF(Churn_Data[[#This Row],[Churn]]="Yes",Churn_Data[[#This Row],[MonthlyCharges]],NA())</f>
        <v>#N/A</v>
      </c>
      <c r="AE4871" t="e">
        <f>IF(Churn_Data[[#This Row],[Churn]]="Yes",Churn_Data[[#This Row],[tenure]],NA())</f>
        <v>#N/A</v>
      </c>
      <c r="AF4871">
        <v>991.2</v>
      </c>
    </row>
    <row r="4872" spans="1:32" x14ac:dyDescent="0.3">
      <c r="A4872" t="s">
        <v>4906</v>
      </c>
      <c r="B4872" t="s">
        <v>30</v>
      </c>
      <c r="C4872" t="str">
        <f>IF(Churn_Data[[#This Row],[SeniorCitizen]]=1,"Yes","No")</f>
        <v>No</v>
      </c>
      <c r="D4872">
        <v>0</v>
      </c>
      <c r="E4872" t="s">
        <v>25</v>
      </c>
      <c r="F4872" t="s">
        <v>25</v>
      </c>
      <c r="G4872" t="s">
        <v>24</v>
      </c>
      <c r="H4872" t="s">
        <v>25</v>
      </c>
      <c r="I4872" t="s">
        <v>25</v>
      </c>
      <c r="J4872" t="str">
        <f>IF(Churn_Data[[#This Row],[InternetService]]&lt;&gt;"No","Yes","No")</f>
        <v>No</v>
      </c>
      <c r="K4872" t="s">
        <v>3064</v>
      </c>
      <c r="L4872" t="s">
        <v>3064</v>
      </c>
      <c r="M4872" t="s">
        <v>3064</v>
      </c>
      <c r="N4872" t="s">
        <v>3064</v>
      </c>
      <c r="O4872" t="s">
        <v>3064</v>
      </c>
      <c r="P4872" t="s">
        <v>3064</v>
      </c>
      <c r="Q4872" t="s">
        <v>25</v>
      </c>
      <c r="R4872">
        <f>IF(Churn_Data[[#This Row],[Churn]]="Yes",1,0)</f>
        <v>0</v>
      </c>
      <c r="S4872" t="s">
        <v>25</v>
      </c>
      <c r="T4872">
        <f>(Churn_Data[[#This Row],[OnlineSecurity]]="Yes")+(Churn_Data[[#This Row],[OnlineBackup]]="Yes")+(Churn_Data[[#This Row],[DeviceProtection]]="Yes")+(Churn_Data[[#This Row],[TechSupport]]="Yes")+(Churn_Data[[#This Row],[StreamingTV]]="Yes")+(Churn_Data[[#This Row],[StreamingMovies]]="Yes")</f>
        <v>0</v>
      </c>
      <c r="U4872" t="s">
        <v>3911</v>
      </c>
      <c r="V4872" t="s">
        <v>46</v>
      </c>
      <c r="W4872" t="str">
        <f>IF(ISNUMBER(SEARCH("automatic", Churn_Data[[#This Row],[PaymentMethod]])), "Automatic", "Manual")</f>
        <v>Automatic</v>
      </c>
      <c r="X4872">
        <v>21</v>
      </c>
      <c r="Y4872" t="str">
        <f>IF(Churn_Data[[#This Row],[tenure]]&lt;=12,"0-1 Year",IF(Churn_Data[[#This Row],[tenure]]&lt;=24,"1-2 Years",IF(Churn_Data[[#This Row],[tenure]]&lt;=36,"2-3 Years",IF(Churn_Data[[#This Row],[tenure]]&lt;=48,"3-4 Years",IF(Churn_Data[[#This Row],[tenure]]&lt;=60,"4-5 Years","5+ Years")))))</f>
        <v>4-5 Years</v>
      </c>
      <c r="Z4872">
        <v>52</v>
      </c>
      <c r="AA4872">
        <v>1107.2</v>
      </c>
      <c r="AB4872">
        <f>IF(Churn_Data[[#This Row],[Churn]]="No",Churn_Data[[#This Row],[MonthlyCharges]],NA())</f>
        <v>21</v>
      </c>
      <c r="AC4872">
        <f>IF(Churn_Data[[#This Row],[Churn]]="No",Churn_Data[[#This Row],[tenure]],NA())</f>
        <v>52</v>
      </c>
      <c r="AD4872" t="e">
        <f>IF(Churn_Data[[#This Row],[Churn]]="Yes",Churn_Data[[#This Row],[MonthlyCharges]],NA())</f>
        <v>#N/A</v>
      </c>
      <c r="AE4872" t="e">
        <f>IF(Churn_Data[[#This Row],[Churn]]="Yes",Churn_Data[[#This Row],[tenure]],NA())</f>
        <v>#N/A</v>
      </c>
      <c r="AF4872">
        <v>1092</v>
      </c>
    </row>
    <row r="4873" spans="1:32" x14ac:dyDescent="0.3">
      <c r="A4873" t="s">
        <v>4907</v>
      </c>
      <c r="B4873" t="s">
        <v>23</v>
      </c>
      <c r="C4873" t="str">
        <f>IF(Churn_Data[[#This Row],[SeniorCitizen]]=1,"Yes","No")</f>
        <v>No</v>
      </c>
      <c r="D4873">
        <v>0</v>
      </c>
      <c r="E4873" t="s">
        <v>24</v>
      </c>
      <c r="F4873" t="s">
        <v>24</v>
      </c>
      <c r="G4873" t="s">
        <v>24</v>
      </c>
      <c r="H4873" t="s">
        <v>25</v>
      </c>
      <c r="I4873" t="s">
        <v>25</v>
      </c>
      <c r="J4873" t="str">
        <f>IF(Churn_Data[[#This Row],[InternetService]]&lt;&gt;"No","Yes","No")</f>
        <v>No</v>
      </c>
      <c r="K4873" t="s">
        <v>3064</v>
      </c>
      <c r="L4873" t="s">
        <v>3064</v>
      </c>
      <c r="M4873" t="s">
        <v>3064</v>
      </c>
      <c r="N4873" t="s">
        <v>3064</v>
      </c>
      <c r="O4873" t="s">
        <v>3064</v>
      </c>
      <c r="P4873" t="s">
        <v>3064</v>
      </c>
      <c r="Q4873" t="s">
        <v>25</v>
      </c>
      <c r="R4873">
        <f>IF(Churn_Data[[#This Row],[Churn]]="Yes",1,0)</f>
        <v>0</v>
      </c>
      <c r="S4873" t="s">
        <v>25</v>
      </c>
      <c r="T4873">
        <f>(Churn_Data[[#This Row],[OnlineSecurity]]="Yes")+(Churn_Data[[#This Row],[OnlineBackup]]="Yes")+(Churn_Data[[#This Row],[DeviceProtection]]="Yes")+(Churn_Data[[#This Row],[TechSupport]]="Yes")+(Churn_Data[[#This Row],[StreamingTV]]="Yes")+(Churn_Data[[#This Row],[StreamingMovies]]="Yes")</f>
        <v>0</v>
      </c>
      <c r="U4873" t="s">
        <v>3911</v>
      </c>
      <c r="V4873" t="s">
        <v>46</v>
      </c>
      <c r="W4873" t="str">
        <f>IF(ISNUMBER(SEARCH("automatic", Churn_Data[[#This Row],[PaymentMethod]])), "Automatic", "Manual")</f>
        <v>Automatic</v>
      </c>
      <c r="X4873">
        <v>19.75</v>
      </c>
      <c r="Y4873" t="str">
        <f>IF(Churn_Data[[#This Row],[tenure]]&lt;=12,"0-1 Year",IF(Churn_Data[[#This Row],[tenure]]&lt;=24,"1-2 Years",IF(Churn_Data[[#This Row],[tenure]]&lt;=36,"2-3 Years",IF(Churn_Data[[#This Row],[tenure]]&lt;=48,"3-4 Years",IF(Churn_Data[[#This Row],[tenure]]&lt;=60,"4-5 Years","5+ Years")))))</f>
        <v>5+ Years</v>
      </c>
      <c r="Z4873">
        <v>69</v>
      </c>
      <c r="AA4873">
        <v>1375.4</v>
      </c>
      <c r="AB4873">
        <f>IF(Churn_Data[[#This Row],[Churn]]="No",Churn_Data[[#This Row],[MonthlyCharges]],NA())</f>
        <v>19.75</v>
      </c>
      <c r="AC4873">
        <f>IF(Churn_Data[[#This Row],[Churn]]="No",Churn_Data[[#This Row],[tenure]],NA())</f>
        <v>69</v>
      </c>
      <c r="AD4873" t="e">
        <f>IF(Churn_Data[[#This Row],[Churn]]="Yes",Churn_Data[[#This Row],[MonthlyCharges]],NA())</f>
        <v>#N/A</v>
      </c>
      <c r="AE4873" t="e">
        <f>IF(Churn_Data[[#This Row],[Churn]]="Yes",Churn_Data[[#This Row],[tenure]],NA())</f>
        <v>#N/A</v>
      </c>
      <c r="AF4873">
        <v>1362.75</v>
      </c>
    </row>
    <row r="4874" spans="1:32" x14ac:dyDescent="0.3">
      <c r="A4874" t="s">
        <v>4908</v>
      </c>
      <c r="B4874" t="s">
        <v>23</v>
      </c>
      <c r="C4874" t="str">
        <f>IF(Churn_Data[[#This Row],[SeniorCitizen]]=1,"Yes","No")</f>
        <v>No</v>
      </c>
      <c r="D4874">
        <v>0</v>
      </c>
      <c r="E4874" t="s">
        <v>24</v>
      </c>
      <c r="F4874" t="s">
        <v>25</v>
      </c>
      <c r="G4874" t="s">
        <v>24</v>
      </c>
      <c r="H4874" t="s">
        <v>25</v>
      </c>
      <c r="I4874" t="s">
        <v>25</v>
      </c>
      <c r="J4874" t="str">
        <f>IF(Churn_Data[[#This Row],[InternetService]]&lt;&gt;"No","Yes","No")</f>
        <v>No</v>
      </c>
      <c r="K4874" t="s">
        <v>3064</v>
      </c>
      <c r="L4874" t="s">
        <v>3064</v>
      </c>
      <c r="M4874" t="s">
        <v>3064</v>
      </c>
      <c r="N4874" t="s">
        <v>3064</v>
      </c>
      <c r="O4874" t="s">
        <v>3064</v>
      </c>
      <c r="P4874" t="s">
        <v>3064</v>
      </c>
      <c r="Q4874" t="s">
        <v>25</v>
      </c>
      <c r="R4874">
        <f>IF(Churn_Data[[#This Row],[Churn]]="Yes",1,0)</f>
        <v>0</v>
      </c>
      <c r="S4874" t="s">
        <v>25</v>
      </c>
      <c r="T4874">
        <f>(Churn_Data[[#This Row],[OnlineSecurity]]="Yes")+(Churn_Data[[#This Row],[OnlineBackup]]="Yes")+(Churn_Data[[#This Row],[DeviceProtection]]="Yes")+(Churn_Data[[#This Row],[TechSupport]]="Yes")+(Churn_Data[[#This Row],[StreamingTV]]="Yes")+(Churn_Data[[#This Row],[StreamingMovies]]="Yes")</f>
        <v>0</v>
      </c>
      <c r="U4874" t="s">
        <v>3911</v>
      </c>
      <c r="V4874" t="s">
        <v>46</v>
      </c>
      <c r="W4874" t="str">
        <f>IF(ISNUMBER(SEARCH("automatic", Churn_Data[[#This Row],[PaymentMethod]])), "Automatic", "Manual")</f>
        <v>Automatic</v>
      </c>
      <c r="X4874">
        <v>19.45</v>
      </c>
      <c r="Y4874" t="str">
        <f>IF(Churn_Data[[#This Row],[tenure]]&lt;=12,"0-1 Year",IF(Churn_Data[[#This Row],[tenure]]&lt;=24,"1-2 Years",IF(Churn_Data[[#This Row],[tenure]]&lt;=36,"2-3 Years",IF(Churn_Data[[#This Row],[tenure]]&lt;=48,"3-4 Years",IF(Churn_Data[[#This Row],[tenure]]&lt;=60,"4-5 Years","5+ Years")))))</f>
        <v>5+ Years</v>
      </c>
      <c r="Z4874">
        <v>70</v>
      </c>
      <c r="AA4874">
        <v>1303.5</v>
      </c>
      <c r="AB4874">
        <f>IF(Churn_Data[[#This Row],[Churn]]="No",Churn_Data[[#This Row],[MonthlyCharges]],NA())</f>
        <v>19.45</v>
      </c>
      <c r="AC4874">
        <f>IF(Churn_Data[[#This Row],[Churn]]="No",Churn_Data[[#This Row],[tenure]],NA())</f>
        <v>70</v>
      </c>
      <c r="AD4874" t="e">
        <f>IF(Churn_Data[[#This Row],[Churn]]="Yes",Churn_Data[[#This Row],[MonthlyCharges]],NA())</f>
        <v>#N/A</v>
      </c>
      <c r="AE4874" t="e">
        <f>IF(Churn_Data[[#This Row],[Churn]]="Yes",Churn_Data[[#This Row],[tenure]],NA())</f>
        <v>#N/A</v>
      </c>
      <c r="AF4874">
        <v>1361.5</v>
      </c>
    </row>
    <row r="4875" spans="1:32" x14ac:dyDescent="0.3">
      <c r="A4875" t="s">
        <v>4909</v>
      </c>
      <c r="B4875" t="s">
        <v>23</v>
      </c>
      <c r="C4875" t="str">
        <f>IF(Churn_Data[[#This Row],[SeniorCitizen]]=1,"Yes","No")</f>
        <v>No</v>
      </c>
      <c r="D4875">
        <v>0</v>
      </c>
      <c r="E4875" t="s">
        <v>24</v>
      </c>
      <c r="F4875" t="s">
        <v>25</v>
      </c>
      <c r="G4875" t="s">
        <v>24</v>
      </c>
      <c r="H4875" t="s">
        <v>25</v>
      </c>
      <c r="I4875" t="s">
        <v>25</v>
      </c>
      <c r="J4875" t="str">
        <f>IF(Churn_Data[[#This Row],[InternetService]]&lt;&gt;"No","Yes","No")</f>
        <v>No</v>
      </c>
      <c r="K4875" t="s">
        <v>3064</v>
      </c>
      <c r="L4875" t="s">
        <v>3064</v>
      </c>
      <c r="M4875" t="s">
        <v>3064</v>
      </c>
      <c r="N4875" t="s">
        <v>3064</v>
      </c>
      <c r="O4875" t="s">
        <v>3064</v>
      </c>
      <c r="P4875" t="s">
        <v>3064</v>
      </c>
      <c r="Q4875" t="s">
        <v>25</v>
      </c>
      <c r="R4875">
        <f>IF(Churn_Data[[#This Row],[Churn]]="Yes",1,0)</f>
        <v>0</v>
      </c>
      <c r="S4875" t="s">
        <v>25</v>
      </c>
      <c r="T4875">
        <f>(Churn_Data[[#This Row],[OnlineSecurity]]="Yes")+(Churn_Data[[#This Row],[OnlineBackup]]="Yes")+(Churn_Data[[#This Row],[DeviceProtection]]="Yes")+(Churn_Data[[#This Row],[TechSupport]]="Yes")+(Churn_Data[[#This Row],[StreamingTV]]="Yes")+(Churn_Data[[#This Row],[StreamingMovies]]="Yes")</f>
        <v>0</v>
      </c>
      <c r="U4875" t="s">
        <v>3911</v>
      </c>
      <c r="V4875" t="s">
        <v>46</v>
      </c>
      <c r="W4875" t="str">
        <f>IF(ISNUMBER(SEARCH("automatic", Churn_Data[[#This Row],[PaymentMethod]])), "Automatic", "Manual")</f>
        <v>Automatic</v>
      </c>
      <c r="X4875">
        <v>19.8</v>
      </c>
      <c r="Y4875" t="str">
        <f>IF(Churn_Data[[#This Row],[tenure]]&lt;=12,"0-1 Year",IF(Churn_Data[[#This Row],[tenure]]&lt;=24,"1-2 Years",IF(Churn_Data[[#This Row],[tenure]]&lt;=36,"2-3 Years",IF(Churn_Data[[#This Row],[tenure]]&lt;=48,"3-4 Years",IF(Churn_Data[[#This Row],[tenure]]&lt;=60,"4-5 Years","5+ Years")))))</f>
        <v>5+ Years</v>
      </c>
      <c r="Z4875">
        <v>70</v>
      </c>
      <c r="AA4875">
        <v>1397.65</v>
      </c>
      <c r="AB4875">
        <f>IF(Churn_Data[[#This Row],[Churn]]="No",Churn_Data[[#This Row],[MonthlyCharges]],NA())</f>
        <v>19.8</v>
      </c>
      <c r="AC4875">
        <f>IF(Churn_Data[[#This Row],[Churn]]="No",Churn_Data[[#This Row],[tenure]],NA())</f>
        <v>70</v>
      </c>
      <c r="AD4875" t="e">
        <f>IF(Churn_Data[[#This Row],[Churn]]="Yes",Churn_Data[[#This Row],[MonthlyCharges]],NA())</f>
        <v>#N/A</v>
      </c>
      <c r="AE4875" t="e">
        <f>IF(Churn_Data[[#This Row],[Churn]]="Yes",Churn_Data[[#This Row],[tenure]],NA())</f>
        <v>#N/A</v>
      </c>
      <c r="AF4875">
        <v>1386</v>
      </c>
    </row>
    <row r="4876" spans="1:32" x14ac:dyDescent="0.3">
      <c r="A4876" t="s">
        <v>4910</v>
      </c>
      <c r="B4876" t="s">
        <v>30</v>
      </c>
      <c r="C4876" t="str">
        <f>IF(Churn_Data[[#This Row],[SeniorCitizen]]=1,"Yes","No")</f>
        <v>No</v>
      </c>
      <c r="D4876">
        <v>0</v>
      </c>
      <c r="E4876" t="s">
        <v>24</v>
      </c>
      <c r="F4876" t="s">
        <v>24</v>
      </c>
      <c r="G4876" t="s">
        <v>24</v>
      </c>
      <c r="H4876" t="s">
        <v>25</v>
      </c>
      <c r="I4876" t="s">
        <v>25</v>
      </c>
      <c r="J4876" t="str">
        <f>IF(Churn_Data[[#This Row],[InternetService]]&lt;&gt;"No","Yes","No")</f>
        <v>No</v>
      </c>
      <c r="K4876" t="s">
        <v>3064</v>
      </c>
      <c r="L4876" t="s">
        <v>3064</v>
      </c>
      <c r="M4876" t="s">
        <v>3064</v>
      </c>
      <c r="N4876" t="s">
        <v>3064</v>
      </c>
      <c r="O4876" t="s">
        <v>3064</v>
      </c>
      <c r="P4876" t="s">
        <v>3064</v>
      </c>
      <c r="Q4876" t="s">
        <v>25</v>
      </c>
      <c r="R4876">
        <f>IF(Churn_Data[[#This Row],[Churn]]="Yes",1,0)</f>
        <v>0</v>
      </c>
      <c r="S4876" t="s">
        <v>25</v>
      </c>
      <c r="T4876">
        <f>(Churn_Data[[#This Row],[OnlineSecurity]]="Yes")+(Churn_Data[[#This Row],[OnlineBackup]]="Yes")+(Churn_Data[[#This Row],[DeviceProtection]]="Yes")+(Churn_Data[[#This Row],[TechSupport]]="Yes")+(Churn_Data[[#This Row],[StreamingTV]]="Yes")+(Churn_Data[[#This Row],[StreamingMovies]]="Yes")</f>
        <v>0</v>
      </c>
      <c r="U4876" t="s">
        <v>3911</v>
      </c>
      <c r="V4876" t="s">
        <v>46</v>
      </c>
      <c r="W4876" t="str">
        <f>IF(ISNUMBER(SEARCH("automatic", Churn_Data[[#This Row],[PaymentMethod]])), "Automatic", "Manual")</f>
        <v>Automatic</v>
      </c>
      <c r="X4876">
        <v>19.350000000000001</v>
      </c>
      <c r="Y4876" t="str">
        <f>IF(Churn_Data[[#This Row],[tenure]]&lt;=12,"0-1 Year",IF(Churn_Data[[#This Row],[tenure]]&lt;=24,"1-2 Years",IF(Churn_Data[[#This Row],[tenure]]&lt;=36,"2-3 Years",IF(Churn_Data[[#This Row],[tenure]]&lt;=48,"3-4 Years",IF(Churn_Data[[#This Row],[tenure]]&lt;=60,"4-5 Years","5+ Years")))))</f>
        <v>4-5 Years</v>
      </c>
      <c r="Z4876">
        <v>55</v>
      </c>
      <c r="AA4876">
        <v>1153.25</v>
      </c>
      <c r="AB4876">
        <f>IF(Churn_Data[[#This Row],[Churn]]="No",Churn_Data[[#This Row],[MonthlyCharges]],NA())</f>
        <v>19.350000000000001</v>
      </c>
      <c r="AC4876">
        <f>IF(Churn_Data[[#This Row],[Churn]]="No",Churn_Data[[#This Row],[tenure]],NA())</f>
        <v>55</v>
      </c>
      <c r="AD4876" t="e">
        <f>IF(Churn_Data[[#This Row],[Churn]]="Yes",Churn_Data[[#This Row],[MonthlyCharges]],NA())</f>
        <v>#N/A</v>
      </c>
      <c r="AE4876" t="e">
        <f>IF(Churn_Data[[#This Row],[Churn]]="Yes",Churn_Data[[#This Row],[tenure]],NA())</f>
        <v>#N/A</v>
      </c>
      <c r="AF4876">
        <v>1064.25</v>
      </c>
    </row>
    <row r="4877" spans="1:32" x14ac:dyDescent="0.3">
      <c r="A4877" t="s">
        <v>4911</v>
      </c>
      <c r="B4877" t="s">
        <v>23</v>
      </c>
      <c r="C4877" t="str">
        <f>IF(Churn_Data[[#This Row],[SeniorCitizen]]=1,"Yes","No")</f>
        <v>No</v>
      </c>
      <c r="D4877">
        <v>0</v>
      </c>
      <c r="E4877" t="s">
        <v>24</v>
      </c>
      <c r="F4877" t="s">
        <v>24</v>
      </c>
      <c r="G4877" t="s">
        <v>24</v>
      </c>
      <c r="H4877" t="s">
        <v>25</v>
      </c>
      <c r="I4877" t="s">
        <v>25</v>
      </c>
      <c r="J4877" t="str">
        <f>IF(Churn_Data[[#This Row],[InternetService]]&lt;&gt;"No","Yes","No")</f>
        <v>No</v>
      </c>
      <c r="K4877" t="s">
        <v>3064</v>
      </c>
      <c r="L4877" t="s">
        <v>3064</v>
      </c>
      <c r="M4877" t="s">
        <v>3064</v>
      </c>
      <c r="N4877" t="s">
        <v>3064</v>
      </c>
      <c r="O4877" t="s">
        <v>3064</v>
      </c>
      <c r="P4877" t="s">
        <v>3064</v>
      </c>
      <c r="Q4877" t="s">
        <v>25</v>
      </c>
      <c r="R4877">
        <f>IF(Churn_Data[[#This Row],[Churn]]="Yes",1,0)</f>
        <v>0</v>
      </c>
      <c r="S4877" t="s">
        <v>25</v>
      </c>
      <c r="T4877">
        <f>(Churn_Data[[#This Row],[OnlineSecurity]]="Yes")+(Churn_Data[[#This Row],[OnlineBackup]]="Yes")+(Churn_Data[[#This Row],[DeviceProtection]]="Yes")+(Churn_Data[[#This Row],[TechSupport]]="Yes")+(Churn_Data[[#This Row],[StreamingTV]]="Yes")+(Churn_Data[[#This Row],[StreamingMovies]]="Yes")</f>
        <v>0</v>
      </c>
      <c r="U4877" t="s">
        <v>3911</v>
      </c>
      <c r="V4877" t="s">
        <v>46</v>
      </c>
      <c r="W4877" t="str">
        <f>IF(ISNUMBER(SEARCH("automatic", Churn_Data[[#This Row],[PaymentMethod]])), "Automatic", "Manual")</f>
        <v>Automatic</v>
      </c>
      <c r="X4877">
        <v>19.5</v>
      </c>
      <c r="Y4877" t="str">
        <f>IF(Churn_Data[[#This Row],[tenure]]&lt;=12,"0-1 Year",IF(Churn_Data[[#This Row],[tenure]]&lt;=24,"1-2 Years",IF(Churn_Data[[#This Row],[tenure]]&lt;=36,"2-3 Years",IF(Churn_Data[[#This Row],[tenure]]&lt;=48,"3-4 Years",IF(Churn_Data[[#This Row],[tenure]]&lt;=60,"4-5 Years","5+ Years")))))</f>
        <v>4-5 Years</v>
      </c>
      <c r="Z4877">
        <v>57</v>
      </c>
      <c r="AA4877">
        <v>1167.5999999999999</v>
      </c>
      <c r="AB4877">
        <f>IF(Churn_Data[[#This Row],[Churn]]="No",Churn_Data[[#This Row],[MonthlyCharges]],NA())</f>
        <v>19.5</v>
      </c>
      <c r="AC4877">
        <f>IF(Churn_Data[[#This Row],[Churn]]="No",Churn_Data[[#This Row],[tenure]],NA())</f>
        <v>57</v>
      </c>
      <c r="AD4877" t="e">
        <f>IF(Churn_Data[[#This Row],[Churn]]="Yes",Churn_Data[[#This Row],[MonthlyCharges]],NA())</f>
        <v>#N/A</v>
      </c>
      <c r="AE4877" t="e">
        <f>IF(Churn_Data[[#This Row],[Churn]]="Yes",Churn_Data[[#This Row],[tenure]],NA())</f>
        <v>#N/A</v>
      </c>
      <c r="AF4877">
        <v>1111.5</v>
      </c>
    </row>
    <row r="4878" spans="1:32" x14ac:dyDescent="0.3">
      <c r="A4878" t="s">
        <v>4912</v>
      </c>
      <c r="B4878" t="s">
        <v>30</v>
      </c>
      <c r="C4878" t="str">
        <f>IF(Churn_Data[[#This Row],[SeniorCitizen]]=1,"Yes","No")</f>
        <v>No</v>
      </c>
      <c r="D4878">
        <v>0</v>
      </c>
      <c r="E4878" t="s">
        <v>25</v>
      </c>
      <c r="F4878" t="s">
        <v>25</v>
      </c>
      <c r="G4878" t="s">
        <v>24</v>
      </c>
      <c r="H4878" t="s">
        <v>25</v>
      </c>
      <c r="I4878" t="s">
        <v>25</v>
      </c>
      <c r="J4878" t="str">
        <f>IF(Churn_Data[[#This Row],[InternetService]]&lt;&gt;"No","Yes","No")</f>
        <v>No</v>
      </c>
      <c r="K4878" t="s">
        <v>3064</v>
      </c>
      <c r="L4878" t="s">
        <v>3064</v>
      </c>
      <c r="M4878" t="s">
        <v>3064</v>
      </c>
      <c r="N4878" t="s">
        <v>3064</v>
      </c>
      <c r="O4878" t="s">
        <v>3064</v>
      </c>
      <c r="P4878" t="s">
        <v>3064</v>
      </c>
      <c r="Q4878" t="s">
        <v>25</v>
      </c>
      <c r="R4878">
        <f>IF(Churn_Data[[#This Row],[Churn]]="Yes",1,0)</f>
        <v>0</v>
      </c>
      <c r="S4878" t="s">
        <v>25</v>
      </c>
      <c r="T4878">
        <f>(Churn_Data[[#This Row],[OnlineSecurity]]="Yes")+(Churn_Data[[#This Row],[OnlineBackup]]="Yes")+(Churn_Data[[#This Row],[DeviceProtection]]="Yes")+(Churn_Data[[#This Row],[TechSupport]]="Yes")+(Churn_Data[[#This Row],[StreamingTV]]="Yes")+(Churn_Data[[#This Row],[StreamingMovies]]="Yes")</f>
        <v>0</v>
      </c>
      <c r="U4878" t="s">
        <v>3911</v>
      </c>
      <c r="V4878" t="s">
        <v>46</v>
      </c>
      <c r="W4878" t="str">
        <f>IF(ISNUMBER(SEARCH("automatic", Churn_Data[[#This Row],[PaymentMethod]])), "Automatic", "Manual")</f>
        <v>Automatic</v>
      </c>
      <c r="X4878">
        <v>19.7</v>
      </c>
      <c r="Y4878" t="str">
        <f>IF(Churn_Data[[#This Row],[tenure]]&lt;=12,"0-1 Year",IF(Churn_Data[[#This Row],[tenure]]&lt;=24,"1-2 Years",IF(Churn_Data[[#This Row],[tenure]]&lt;=36,"2-3 Years",IF(Churn_Data[[#This Row],[tenure]]&lt;=48,"3-4 Years",IF(Churn_Data[[#This Row],[tenure]]&lt;=60,"4-5 Years","5+ Years")))))</f>
        <v>5+ Years</v>
      </c>
      <c r="Z4878">
        <v>66</v>
      </c>
      <c r="AA4878">
        <v>1253.8</v>
      </c>
      <c r="AB4878">
        <f>IF(Churn_Data[[#This Row],[Churn]]="No",Churn_Data[[#This Row],[MonthlyCharges]],NA())</f>
        <v>19.7</v>
      </c>
      <c r="AC4878">
        <f>IF(Churn_Data[[#This Row],[Churn]]="No",Churn_Data[[#This Row],[tenure]],NA())</f>
        <v>66</v>
      </c>
      <c r="AD4878" t="e">
        <f>IF(Churn_Data[[#This Row],[Churn]]="Yes",Churn_Data[[#This Row],[MonthlyCharges]],NA())</f>
        <v>#N/A</v>
      </c>
      <c r="AE4878" t="e">
        <f>IF(Churn_Data[[#This Row],[Churn]]="Yes",Churn_Data[[#This Row],[tenure]],NA())</f>
        <v>#N/A</v>
      </c>
      <c r="AF4878">
        <v>1300.2</v>
      </c>
    </row>
    <row r="4879" spans="1:32" x14ac:dyDescent="0.3">
      <c r="A4879" t="s">
        <v>4913</v>
      </c>
      <c r="B4879" t="s">
        <v>30</v>
      </c>
      <c r="C4879" t="str">
        <f>IF(Churn_Data[[#This Row],[SeniorCitizen]]=1,"Yes","No")</f>
        <v>No</v>
      </c>
      <c r="D4879">
        <v>0</v>
      </c>
      <c r="E4879" t="s">
        <v>24</v>
      </c>
      <c r="F4879" t="s">
        <v>24</v>
      </c>
      <c r="G4879" t="s">
        <v>24</v>
      </c>
      <c r="H4879" t="s">
        <v>25</v>
      </c>
      <c r="I4879" t="s">
        <v>25</v>
      </c>
      <c r="J4879" t="str">
        <f>IF(Churn_Data[[#This Row],[InternetService]]&lt;&gt;"No","Yes","No")</f>
        <v>No</v>
      </c>
      <c r="K4879" t="s">
        <v>3064</v>
      </c>
      <c r="L4879" t="s">
        <v>3064</v>
      </c>
      <c r="M4879" t="s">
        <v>3064</v>
      </c>
      <c r="N4879" t="s">
        <v>3064</v>
      </c>
      <c r="O4879" t="s">
        <v>3064</v>
      </c>
      <c r="P4879" t="s">
        <v>3064</v>
      </c>
      <c r="Q4879" t="s">
        <v>25</v>
      </c>
      <c r="R4879">
        <f>IF(Churn_Data[[#This Row],[Churn]]="Yes",1,0)</f>
        <v>0</v>
      </c>
      <c r="S4879" t="s">
        <v>25</v>
      </c>
      <c r="T4879">
        <f>(Churn_Data[[#This Row],[OnlineSecurity]]="Yes")+(Churn_Data[[#This Row],[OnlineBackup]]="Yes")+(Churn_Data[[#This Row],[DeviceProtection]]="Yes")+(Churn_Data[[#This Row],[TechSupport]]="Yes")+(Churn_Data[[#This Row],[StreamingTV]]="Yes")+(Churn_Data[[#This Row],[StreamingMovies]]="Yes")</f>
        <v>0</v>
      </c>
      <c r="U4879" t="s">
        <v>3911</v>
      </c>
      <c r="V4879" t="s">
        <v>46</v>
      </c>
      <c r="W4879" t="str">
        <f>IF(ISNUMBER(SEARCH("automatic", Churn_Data[[#This Row],[PaymentMethod]])), "Automatic", "Manual")</f>
        <v>Automatic</v>
      </c>
      <c r="X4879">
        <v>20.5</v>
      </c>
      <c r="Y4879" t="str">
        <f>IF(Churn_Data[[#This Row],[tenure]]&lt;=12,"0-1 Year",IF(Churn_Data[[#This Row],[tenure]]&lt;=24,"1-2 Years",IF(Churn_Data[[#This Row],[tenure]]&lt;=36,"2-3 Years",IF(Churn_Data[[#This Row],[tenure]]&lt;=48,"3-4 Years",IF(Churn_Data[[#This Row],[tenure]]&lt;=60,"4-5 Years","5+ Years")))))</f>
        <v>2-3 Years</v>
      </c>
      <c r="Z4879">
        <v>35</v>
      </c>
      <c r="AA4879">
        <v>759.35</v>
      </c>
      <c r="AB4879">
        <f>IF(Churn_Data[[#This Row],[Churn]]="No",Churn_Data[[#This Row],[MonthlyCharges]],NA())</f>
        <v>20.5</v>
      </c>
      <c r="AC4879">
        <f>IF(Churn_Data[[#This Row],[Churn]]="No",Churn_Data[[#This Row],[tenure]],NA())</f>
        <v>35</v>
      </c>
      <c r="AD4879" t="e">
        <f>IF(Churn_Data[[#This Row],[Churn]]="Yes",Churn_Data[[#This Row],[MonthlyCharges]],NA())</f>
        <v>#N/A</v>
      </c>
      <c r="AE4879" t="e">
        <f>IF(Churn_Data[[#This Row],[Churn]]="Yes",Churn_Data[[#This Row],[tenure]],NA())</f>
        <v>#N/A</v>
      </c>
      <c r="AF4879">
        <v>717.5</v>
      </c>
    </row>
    <row r="4880" spans="1:32" x14ac:dyDescent="0.3">
      <c r="A4880" t="s">
        <v>4914</v>
      </c>
      <c r="B4880" t="s">
        <v>30</v>
      </c>
      <c r="C4880" t="str">
        <f>IF(Churn_Data[[#This Row],[SeniorCitizen]]=1,"Yes","No")</f>
        <v>No</v>
      </c>
      <c r="D4880">
        <v>0</v>
      </c>
      <c r="E4880" t="s">
        <v>25</v>
      </c>
      <c r="F4880" t="s">
        <v>25</v>
      </c>
      <c r="G4880" t="s">
        <v>24</v>
      </c>
      <c r="H4880" t="s">
        <v>25</v>
      </c>
      <c r="I4880" t="s">
        <v>25</v>
      </c>
      <c r="J4880" t="str">
        <f>IF(Churn_Data[[#This Row],[InternetService]]&lt;&gt;"No","Yes","No")</f>
        <v>No</v>
      </c>
      <c r="K4880" t="s">
        <v>3064</v>
      </c>
      <c r="L4880" t="s">
        <v>3064</v>
      </c>
      <c r="M4880" t="s">
        <v>3064</v>
      </c>
      <c r="N4880" t="s">
        <v>3064</v>
      </c>
      <c r="O4880" t="s">
        <v>3064</v>
      </c>
      <c r="P4880" t="s">
        <v>3064</v>
      </c>
      <c r="Q4880" t="s">
        <v>25</v>
      </c>
      <c r="R4880">
        <f>IF(Churn_Data[[#This Row],[Churn]]="Yes",1,0)</f>
        <v>0</v>
      </c>
      <c r="S4880" t="s">
        <v>24</v>
      </c>
      <c r="T4880">
        <f>(Churn_Data[[#This Row],[OnlineSecurity]]="Yes")+(Churn_Data[[#This Row],[OnlineBackup]]="Yes")+(Churn_Data[[#This Row],[DeviceProtection]]="Yes")+(Churn_Data[[#This Row],[TechSupport]]="Yes")+(Churn_Data[[#This Row],[StreamingTV]]="Yes")+(Churn_Data[[#This Row],[StreamingMovies]]="Yes")</f>
        <v>0</v>
      </c>
      <c r="U4880" t="s">
        <v>3911</v>
      </c>
      <c r="V4880" t="s">
        <v>46</v>
      </c>
      <c r="W4880" t="str">
        <f>IF(ISNUMBER(SEARCH("automatic", Churn_Data[[#This Row],[PaymentMethod]])), "Automatic", "Manual")</f>
        <v>Automatic</v>
      </c>
      <c r="X4880">
        <v>20.05</v>
      </c>
      <c r="Y4880" t="str">
        <f>IF(Churn_Data[[#This Row],[tenure]]&lt;=12,"0-1 Year",IF(Churn_Data[[#This Row],[tenure]]&lt;=24,"1-2 Years",IF(Churn_Data[[#This Row],[tenure]]&lt;=36,"2-3 Years",IF(Churn_Data[[#This Row],[tenure]]&lt;=48,"3-4 Years",IF(Churn_Data[[#This Row],[tenure]]&lt;=60,"4-5 Years","5+ Years")))))</f>
        <v>2-3 Years</v>
      </c>
      <c r="Z4880">
        <v>32</v>
      </c>
      <c r="AA4880">
        <v>614.45000000000005</v>
      </c>
      <c r="AB4880">
        <f>IF(Churn_Data[[#This Row],[Churn]]="No",Churn_Data[[#This Row],[MonthlyCharges]],NA())</f>
        <v>20.05</v>
      </c>
      <c r="AC4880">
        <f>IF(Churn_Data[[#This Row],[Churn]]="No",Churn_Data[[#This Row],[tenure]],NA())</f>
        <v>32</v>
      </c>
      <c r="AD4880" t="e">
        <f>IF(Churn_Data[[#This Row],[Churn]]="Yes",Churn_Data[[#This Row],[MonthlyCharges]],NA())</f>
        <v>#N/A</v>
      </c>
      <c r="AE4880" t="e">
        <f>IF(Churn_Data[[#This Row],[Churn]]="Yes",Churn_Data[[#This Row],[tenure]],NA())</f>
        <v>#N/A</v>
      </c>
      <c r="AF4880">
        <v>641.6</v>
      </c>
    </row>
    <row r="4881" spans="1:32" x14ac:dyDescent="0.3">
      <c r="A4881" t="s">
        <v>4915</v>
      </c>
      <c r="B4881" t="s">
        <v>23</v>
      </c>
      <c r="C4881" t="str">
        <f>IF(Churn_Data[[#This Row],[SeniorCitizen]]=1,"Yes","No")</f>
        <v>No</v>
      </c>
      <c r="D4881">
        <v>0</v>
      </c>
      <c r="E4881" t="s">
        <v>25</v>
      </c>
      <c r="F4881" t="s">
        <v>25</v>
      </c>
      <c r="G4881" t="s">
        <v>24</v>
      </c>
      <c r="H4881" t="s">
        <v>25</v>
      </c>
      <c r="I4881" t="s">
        <v>25</v>
      </c>
      <c r="J4881" t="str">
        <f>IF(Churn_Data[[#This Row],[InternetService]]&lt;&gt;"No","Yes","No")</f>
        <v>No</v>
      </c>
      <c r="K4881" t="s">
        <v>3064</v>
      </c>
      <c r="L4881" t="s">
        <v>3064</v>
      </c>
      <c r="M4881" t="s">
        <v>3064</v>
      </c>
      <c r="N4881" t="s">
        <v>3064</v>
      </c>
      <c r="O4881" t="s">
        <v>3064</v>
      </c>
      <c r="P4881" t="s">
        <v>3064</v>
      </c>
      <c r="Q4881" t="s">
        <v>25</v>
      </c>
      <c r="R4881">
        <f>IF(Churn_Data[[#This Row],[Churn]]="Yes",1,0)</f>
        <v>0</v>
      </c>
      <c r="S4881" t="s">
        <v>24</v>
      </c>
      <c r="T4881">
        <f>(Churn_Data[[#This Row],[OnlineSecurity]]="Yes")+(Churn_Data[[#This Row],[OnlineBackup]]="Yes")+(Churn_Data[[#This Row],[DeviceProtection]]="Yes")+(Churn_Data[[#This Row],[TechSupport]]="Yes")+(Churn_Data[[#This Row],[StreamingTV]]="Yes")+(Churn_Data[[#This Row],[StreamingMovies]]="Yes")</f>
        <v>0</v>
      </c>
      <c r="U4881" t="s">
        <v>3911</v>
      </c>
      <c r="V4881" t="s">
        <v>46</v>
      </c>
      <c r="W4881" t="str">
        <f>IF(ISNUMBER(SEARCH("automatic", Churn_Data[[#This Row],[PaymentMethod]])), "Automatic", "Manual")</f>
        <v>Automatic</v>
      </c>
      <c r="X4881">
        <v>20.75</v>
      </c>
      <c r="Y4881" t="str">
        <f>IF(Churn_Data[[#This Row],[tenure]]&lt;=12,"0-1 Year",IF(Churn_Data[[#This Row],[tenure]]&lt;=24,"1-2 Years",IF(Churn_Data[[#This Row],[tenure]]&lt;=36,"2-3 Years",IF(Churn_Data[[#This Row],[tenure]]&lt;=48,"3-4 Years",IF(Churn_Data[[#This Row],[tenure]]&lt;=60,"4-5 Years","5+ Years")))))</f>
        <v>3-4 Years</v>
      </c>
      <c r="Z4881">
        <v>42</v>
      </c>
      <c r="AA4881">
        <v>844.45</v>
      </c>
      <c r="AB4881">
        <f>IF(Churn_Data[[#This Row],[Churn]]="No",Churn_Data[[#This Row],[MonthlyCharges]],NA())</f>
        <v>20.75</v>
      </c>
      <c r="AC4881">
        <f>IF(Churn_Data[[#This Row],[Churn]]="No",Churn_Data[[#This Row],[tenure]],NA())</f>
        <v>42</v>
      </c>
      <c r="AD4881" t="e">
        <f>IF(Churn_Data[[#This Row],[Churn]]="Yes",Churn_Data[[#This Row],[MonthlyCharges]],NA())</f>
        <v>#N/A</v>
      </c>
      <c r="AE4881" t="e">
        <f>IF(Churn_Data[[#This Row],[Churn]]="Yes",Churn_Data[[#This Row],[tenure]],NA())</f>
        <v>#N/A</v>
      </c>
      <c r="AF4881">
        <v>871.5</v>
      </c>
    </row>
    <row r="4882" spans="1:32" x14ac:dyDescent="0.3">
      <c r="A4882" t="s">
        <v>4916</v>
      </c>
      <c r="B4882" t="s">
        <v>23</v>
      </c>
      <c r="C4882" t="str">
        <f>IF(Churn_Data[[#This Row],[SeniorCitizen]]=1,"Yes","No")</f>
        <v>No</v>
      </c>
      <c r="D4882">
        <v>0</v>
      </c>
      <c r="E4882" t="s">
        <v>24</v>
      </c>
      <c r="F4882" t="s">
        <v>24</v>
      </c>
      <c r="G4882" t="s">
        <v>24</v>
      </c>
      <c r="H4882" t="s">
        <v>25</v>
      </c>
      <c r="I4882" t="s">
        <v>25</v>
      </c>
      <c r="J4882" t="str">
        <f>IF(Churn_Data[[#This Row],[InternetService]]&lt;&gt;"No","Yes","No")</f>
        <v>No</v>
      </c>
      <c r="K4882" t="s">
        <v>3064</v>
      </c>
      <c r="L4882" t="s">
        <v>3064</v>
      </c>
      <c r="M4882" t="s">
        <v>3064</v>
      </c>
      <c r="N4882" t="s">
        <v>3064</v>
      </c>
      <c r="O4882" t="s">
        <v>3064</v>
      </c>
      <c r="P4882" t="s">
        <v>3064</v>
      </c>
      <c r="Q4882" t="s">
        <v>25</v>
      </c>
      <c r="R4882">
        <f>IF(Churn_Data[[#This Row],[Churn]]="Yes",1,0)</f>
        <v>0</v>
      </c>
      <c r="S4882" t="s">
        <v>25</v>
      </c>
      <c r="T4882">
        <f>(Churn_Data[[#This Row],[OnlineSecurity]]="Yes")+(Churn_Data[[#This Row],[OnlineBackup]]="Yes")+(Churn_Data[[#This Row],[DeviceProtection]]="Yes")+(Churn_Data[[#This Row],[TechSupport]]="Yes")+(Churn_Data[[#This Row],[StreamingTV]]="Yes")+(Churn_Data[[#This Row],[StreamingMovies]]="Yes")</f>
        <v>0</v>
      </c>
      <c r="U4882" t="s">
        <v>3911</v>
      </c>
      <c r="V4882" t="s">
        <v>46</v>
      </c>
      <c r="W4882" t="str">
        <f>IF(ISNUMBER(SEARCH("automatic", Churn_Data[[#This Row],[PaymentMethod]])), "Automatic", "Manual")</f>
        <v>Automatic</v>
      </c>
      <c r="X4882">
        <v>20.2</v>
      </c>
      <c r="Y4882" t="str">
        <f>IF(Churn_Data[[#This Row],[tenure]]&lt;=12,"0-1 Year",IF(Churn_Data[[#This Row],[tenure]]&lt;=24,"1-2 Years",IF(Churn_Data[[#This Row],[tenure]]&lt;=36,"2-3 Years",IF(Churn_Data[[#This Row],[tenure]]&lt;=48,"3-4 Years",IF(Churn_Data[[#This Row],[tenure]]&lt;=60,"4-5 Years","5+ Years")))))</f>
        <v>5+ Years</v>
      </c>
      <c r="Z4882">
        <v>69</v>
      </c>
      <c r="AA4882">
        <v>1412.65</v>
      </c>
      <c r="AB4882">
        <f>IF(Churn_Data[[#This Row],[Churn]]="No",Churn_Data[[#This Row],[MonthlyCharges]],NA())</f>
        <v>20.2</v>
      </c>
      <c r="AC4882">
        <f>IF(Churn_Data[[#This Row],[Churn]]="No",Churn_Data[[#This Row],[tenure]],NA())</f>
        <v>69</v>
      </c>
      <c r="AD4882" t="e">
        <f>IF(Churn_Data[[#This Row],[Churn]]="Yes",Churn_Data[[#This Row],[MonthlyCharges]],NA())</f>
        <v>#N/A</v>
      </c>
      <c r="AE4882" t="e">
        <f>IF(Churn_Data[[#This Row],[Churn]]="Yes",Churn_Data[[#This Row],[tenure]],NA())</f>
        <v>#N/A</v>
      </c>
      <c r="AF4882">
        <v>1393.8</v>
      </c>
    </row>
    <row r="4883" spans="1:32" x14ac:dyDescent="0.3">
      <c r="A4883" t="s">
        <v>4917</v>
      </c>
      <c r="B4883" t="s">
        <v>23</v>
      </c>
      <c r="C4883" t="str">
        <f>IF(Churn_Data[[#This Row],[SeniorCitizen]]=1,"Yes","No")</f>
        <v>No</v>
      </c>
      <c r="D4883">
        <v>0</v>
      </c>
      <c r="E4883" t="s">
        <v>24</v>
      </c>
      <c r="F4883" t="s">
        <v>24</v>
      </c>
      <c r="G4883" t="s">
        <v>24</v>
      </c>
      <c r="H4883" t="s">
        <v>25</v>
      </c>
      <c r="I4883" t="s">
        <v>25</v>
      </c>
      <c r="J4883" t="str">
        <f>IF(Churn_Data[[#This Row],[InternetService]]&lt;&gt;"No","Yes","No")</f>
        <v>No</v>
      </c>
      <c r="K4883" t="s">
        <v>3064</v>
      </c>
      <c r="L4883" t="s">
        <v>3064</v>
      </c>
      <c r="M4883" t="s">
        <v>3064</v>
      </c>
      <c r="N4883" t="s">
        <v>3064</v>
      </c>
      <c r="O4883" t="s">
        <v>3064</v>
      </c>
      <c r="P4883" t="s">
        <v>3064</v>
      </c>
      <c r="Q4883" t="s">
        <v>25</v>
      </c>
      <c r="R4883">
        <f>IF(Churn_Data[[#This Row],[Churn]]="Yes",1,0)</f>
        <v>0</v>
      </c>
      <c r="S4883" t="s">
        <v>25</v>
      </c>
      <c r="T4883">
        <f>(Churn_Data[[#This Row],[OnlineSecurity]]="Yes")+(Churn_Data[[#This Row],[OnlineBackup]]="Yes")+(Churn_Data[[#This Row],[DeviceProtection]]="Yes")+(Churn_Data[[#This Row],[TechSupport]]="Yes")+(Churn_Data[[#This Row],[StreamingTV]]="Yes")+(Churn_Data[[#This Row],[StreamingMovies]]="Yes")</f>
        <v>0</v>
      </c>
      <c r="U4883" t="s">
        <v>3911</v>
      </c>
      <c r="V4883" t="s">
        <v>46</v>
      </c>
      <c r="W4883" t="str">
        <f>IF(ISNUMBER(SEARCH("automatic", Churn_Data[[#This Row],[PaymentMethod]])), "Automatic", "Manual")</f>
        <v>Automatic</v>
      </c>
      <c r="X4883">
        <v>19.7</v>
      </c>
      <c r="Y4883" t="str">
        <f>IF(Churn_Data[[#This Row],[tenure]]&lt;=12,"0-1 Year",IF(Churn_Data[[#This Row],[tenure]]&lt;=24,"1-2 Years",IF(Churn_Data[[#This Row],[tenure]]&lt;=36,"2-3 Years",IF(Churn_Data[[#This Row],[tenure]]&lt;=48,"3-4 Years",IF(Churn_Data[[#This Row],[tenure]]&lt;=60,"4-5 Years","5+ Years")))))</f>
        <v>5+ Years</v>
      </c>
      <c r="Z4883">
        <v>69</v>
      </c>
      <c r="AA4883">
        <v>1396.9</v>
      </c>
      <c r="AB4883">
        <f>IF(Churn_Data[[#This Row],[Churn]]="No",Churn_Data[[#This Row],[MonthlyCharges]],NA())</f>
        <v>19.7</v>
      </c>
      <c r="AC4883">
        <f>IF(Churn_Data[[#This Row],[Churn]]="No",Churn_Data[[#This Row],[tenure]],NA())</f>
        <v>69</v>
      </c>
      <c r="AD4883" t="e">
        <f>IF(Churn_Data[[#This Row],[Churn]]="Yes",Churn_Data[[#This Row],[MonthlyCharges]],NA())</f>
        <v>#N/A</v>
      </c>
      <c r="AE4883" t="e">
        <f>IF(Churn_Data[[#This Row],[Churn]]="Yes",Churn_Data[[#This Row],[tenure]],NA())</f>
        <v>#N/A</v>
      </c>
      <c r="AF4883">
        <v>1359.3</v>
      </c>
    </row>
    <row r="4884" spans="1:32" x14ac:dyDescent="0.3">
      <c r="A4884" t="s">
        <v>4918</v>
      </c>
      <c r="B4884" t="s">
        <v>30</v>
      </c>
      <c r="C4884" t="str">
        <f>IF(Churn_Data[[#This Row],[SeniorCitizen]]=1,"Yes","No")</f>
        <v>No</v>
      </c>
      <c r="D4884">
        <v>0</v>
      </c>
      <c r="E4884" t="s">
        <v>25</v>
      </c>
      <c r="F4884" t="s">
        <v>25</v>
      </c>
      <c r="G4884" t="s">
        <v>24</v>
      </c>
      <c r="H4884" t="s">
        <v>25</v>
      </c>
      <c r="I4884" t="s">
        <v>25</v>
      </c>
      <c r="J4884" t="str">
        <f>IF(Churn_Data[[#This Row],[InternetService]]&lt;&gt;"No","Yes","No")</f>
        <v>No</v>
      </c>
      <c r="K4884" t="s">
        <v>3064</v>
      </c>
      <c r="L4884" t="s">
        <v>3064</v>
      </c>
      <c r="M4884" t="s">
        <v>3064</v>
      </c>
      <c r="N4884" t="s">
        <v>3064</v>
      </c>
      <c r="O4884" t="s">
        <v>3064</v>
      </c>
      <c r="P4884" t="s">
        <v>3064</v>
      </c>
      <c r="Q4884" t="s">
        <v>25</v>
      </c>
      <c r="R4884">
        <f>IF(Churn_Data[[#This Row],[Churn]]="Yes",1,0)</f>
        <v>0</v>
      </c>
      <c r="S4884" t="s">
        <v>25</v>
      </c>
      <c r="T4884">
        <f>(Churn_Data[[#This Row],[OnlineSecurity]]="Yes")+(Churn_Data[[#This Row],[OnlineBackup]]="Yes")+(Churn_Data[[#This Row],[DeviceProtection]]="Yes")+(Churn_Data[[#This Row],[TechSupport]]="Yes")+(Churn_Data[[#This Row],[StreamingTV]]="Yes")+(Churn_Data[[#This Row],[StreamingMovies]]="Yes")</f>
        <v>0</v>
      </c>
      <c r="U4884" t="s">
        <v>3911</v>
      </c>
      <c r="V4884" t="s">
        <v>46</v>
      </c>
      <c r="W4884" t="str">
        <f>IF(ISNUMBER(SEARCH("automatic", Churn_Data[[#This Row],[PaymentMethod]])), "Automatic", "Manual")</f>
        <v>Automatic</v>
      </c>
      <c r="X4884">
        <v>20.399999999999999</v>
      </c>
      <c r="Y4884" t="str">
        <f>IF(Churn_Data[[#This Row],[tenure]]&lt;=12,"0-1 Year",IF(Churn_Data[[#This Row],[tenure]]&lt;=24,"1-2 Years",IF(Churn_Data[[#This Row],[tenure]]&lt;=36,"2-3 Years",IF(Churn_Data[[#This Row],[tenure]]&lt;=48,"3-4 Years",IF(Churn_Data[[#This Row],[tenure]]&lt;=60,"4-5 Years","5+ Years")))))</f>
        <v>2-3 Years</v>
      </c>
      <c r="Z4884">
        <v>31</v>
      </c>
      <c r="AA4884">
        <v>609.1</v>
      </c>
      <c r="AB4884">
        <f>IF(Churn_Data[[#This Row],[Churn]]="No",Churn_Data[[#This Row],[MonthlyCharges]],NA())</f>
        <v>20.399999999999999</v>
      </c>
      <c r="AC4884">
        <f>IF(Churn_Data[[#This Row],[Churn]]="No",Churn_Data[[#This Row],[tenure]],NA())</f>
        <v>31</v>
      </c>
      <c r="AD4884" t="e">
        <f>IF(Churn_Data[[#This Row],[Churn]]="Yes",Churn_Data[[#This Row],[MonthlyCharges]],NA())</f>
        <v>#N/A</v>
      </c>
      <c r="AE4884" t="e">
        <f>IF(Churn_Data[[#This Row],[Churn]]="Yes",Churn_Data[[#This Row],[tenure]],NA())</f>
        <v>#N/A</v>
      </c>
      <c r="AF4884">
        <v>632.4</v>
      </c>
    </row>
    <row r="4885" spans="1:32" x14ac:dyDescent="0.3">
      <c r="A4885" t="s">
        <v>4919</v>
      </c>
      <c r="B4885" t="s">
        <v>23</v>
      </c>
      <c r="C4885" t="str">
        <f>IF(Churn_Data[[#This Row],[SeniorCitizen]]=1,"Yes","No")</f>
        <v>No</v>
      </c>
      <c r="D4885">
        <v>0</v>
      </c>
      <c r="E4885" t="s">
        <v>25</v>
      </c>
      <c r="F4885" t="s">
        <v>25</v>
      </c>
      <c r="G4885" t="s">
        <v>24</v>
      </c>
      <c r="H4885" t="s">
        <v>25</v>
      </c>
      <c r="I4885" t="s">
        <v>25</v>
      </c>
      <c r="J4885" t="str">
        <f>IF(Churn_Data[[#This Row],[InternetService]]&lt;&gt;"No","Yes","No")</f>
        <v>No</v>
      </c>
      <c r="K4885" t="s">
        <v>3064</v>
      </c>
      <c r="L4885" t="s">
        <v>3064</v>
      </c>
      <c r="M4885" t="s">
        <v>3064</v>
      </c>
      <c r="N4885" t="s">
        <v>3064</v>
      </c>
      <c r="O4885" t="s">
        <v>3064</v>
      </c>
      <c r="P4885" t="s">
        <v>3064</v>
      </c>
      <c r="Q4885" t="s">
        <v>25</v>
      </c>
      <c r="R4885">
        <f>IF(Churn_Data[[#This Row],[Churn]]="Yes",1,0)</f>
        <v>0</v>
      </c>
      <c r="S4885" t="s">
        <v>24</v>
      </c>
      <c r="T4885">
        <f>(Churn_Data[[#This Row],[OnlineSecurity]]="Yes")+(Churn_Data[[#This Row],[OnlineBackup]]="Yes")+(Churn_Data[[#This Row],[DeviceProtection]]="Yes")+(Churn_Data[[#This Row],[TechSupport]]="Yes")+(Churn_Data[[#This Row],[StreamingTV]]="Yes")+(Churn_Data[[#This Row],[StreamingMovies]]="Yes")</f>
        <v>0</v>
      </c>
      <c r="U4885" t="s">
        <v>3911</v>
      </c>
      <c r="V4885" t="s">
        <v>46</v>
      </c>
      <c r="W4885" t="str">
        <f>IF(ISNUMBER(SEARCH("automatic", Churn_Data[[#This Row],[PaymentMethod]])), "Automatic", "Manual")</f>
        <v>Automatic</v>
      </c>
      <c r="X4885">
        <v>20.25</v>
      </c>
      <c r="Y4885" t="str">
        <f>IF(Churn_Data[[#This Row],[tenure]]&lt;=12,"0-1 Year",IF(Churn_Data[[#This Row],[tenure]]&lt;=24,"1-2 Years",IF(Churn_Data[[#This Row],[tenure]]&lt;=36,"2-3 Years",IF(Churn_Data[[#This Row],[tenure]]&lt;=48,"3-4 Years",IF(Churn_Data[[#This Row],[tenure]]&lt;=60,"4-5 Years","5+ Years")))))</f>
        <v>2-3 Years</v>
      </c>
      <c r="Z4885">
        <v>27</v>
      </c>
      <c r="AA4885">
        <v>538.20000000000005</v>
      </c>
      <c r="AB4885">
        <f>IF(Churn_Data[[#This Row],[Churn]]="No",Churn_Data[[#This Row],[MonthlyCharges]],NA())</f>
        <v>20.25</v>
      </c>
      <c r="AC4885">
        <f>IF(Churn_Data[[#This Row],[Churn]]="No",Churn_Data[[#This Row],[tenure]],NA())</f>
        <v>27</v>
      </c>
      <c r="AD4885" t="e">
        <f>IF(Churn_Data[[#This Row],[Churn]]="Yes",Churn_Data[[#This Row],[MonthlyCharges]],NA())</f>
        <v>#N/A</v>
      </c>
      <c r="AE4885" t="e">
        <f>IF(Churn_Data[[#This Row],[Churn]]="Yes",Churn_Data[[#This Row],[tenure]],NA())</f>
        <v>#N/A</v>
      </c>
      <c r="AF4885">
        <v>546.75</v>
      </c>
    </row>
    <row r="4886" spans="1:32" x14ac:dyDescent="0.3">
      <c r="A4886" t="s">
        <v>4920</v>
      </c>
      <c r="B4886" t="s">
        <v>23</v>
      </c>
      <c r="C4886" t="str">
        <f>IF(Churn_Data[[#This Row],[SeniorCitizen]]=1,"Yes","No")</f>
        <v>No</v>
      </c>
      <c r="D4886">
        <v>0</v>
      </c>
      <c r="E4886" t="s">
        <v>24</v>
      </c>
      <c r="F4886" t="s">
        <v>24</v>
      </c>
      <c r="G4886" t="s">
        <v>24</v>
      </c>
      <c r="H4886" t="s">
        <v>25</v>
      </c>
      <c r="I4886" t="s">
        <v>25</v>
      </c>
      <c r="J4886" t="str">
        <f>IF(Churn_Data[[#This Row],[InternetService]]&lt;&gt;"No","Yes","No")</f>
        <v>No</v>
      </c>
      <c r="K4886" t="s">
        <v>3064</v>
      </c>
      <c r="L4886" t="s">
        <v>3064</v>
      </c>
      <c r="M4886" t="s">
        <v>3064</v>
      </c>
      <c r="N4886" t="s">
        <v>3064</v>
      </c>
      <c r="O4886" t="s">
        <v>3064</v>
      </c>
      <c r="P4886" t="s">
        <v>3064</v>
      </c>
      <c r="Q4886" t="s">
        <v>25</v>
      </c>
      <c r="R4886">
        <f>IF(Churn_Data[[#This Row],[Churn]]="Yes",1,0)</f>
        <v>0</v>
      </c>
      <c r="S4886" t="s">
        <v>24</v>
      </c>
      <c r="T4886">
        <f>(Churn_Data[[#This Row],[OnlineSecurity]]="Yes")+(Churn_Data[[#This Row],[OnlineBackup]]="Yes")+(Churn_Data[[#This Row],[DeviceProtection]]="Yes")+(Churn_Data[[#This Row],[TechSupport]]="Yes")+(Churn_Data[[#This Row],[StreamingTV]]="Yes")+(Churn_Data[[#This Row],[StreamingMovies]]="Yes")</f>
        <v>0</v>
      </c>
      <c r="U4886" t="s">
        <v>3911</v>
      </c>
      <c r="V4886" t="s">
        <v>46</v>
      </c>
      <c r="W4886" t="str">
        <f>IF(ISNUMBER(SEARCH("automatic", Churn_Data[[#This Row],[PaymentMethod]])), "Automatic", "Manual")</f>
        <v>Automatic</v>
      </c>
      <c r="X4886">
        <v>19.850000000000001</v>
      </c>
      <c r="Y4886" t="str">
        <f>IF(Churn_Data[[#This Row],[tenure]]&lt;=12,"0-1 Year",IF(Churn_Data[[#This Row],[tenure]]&lt;=24,"1-2 Years",IF(Churn_Data[[#This Row],[tenure]]&lt;=36,"2-3 Years",IF(Churn_Data[[#This Row],[tenure]]&lt;=48,"3-4 Years",IF(Churn_Data[[#This Row],[tenure]]&lt;=60,"4-5 Years","5+ Years")))))</f>
        <v>3-4 Years</v>
      </c>
      <c r="Z4886">
        <v>39</v>
      </c>
      <c r="AA4886">
        <v>854.8</v>
      </c>
      <c r="AB4886">
        <f>IF(Churn_Data[[#This Row],[Churn]]="No",Churn_Data[[#This Row],[MonthlyCharges]],NA())</f>
        <v>19.850000000000001</v>
      </c>
      <c r="AC4886">
        <f>IF(Churn_Data[[#This Row],[Churn]]="No",Churn_Data[[#This Row],[tenure]],NA())</f>
        <v>39</v>
      </c>
      <c r="AD4886" t="e">
        <f>IF(Churn_Data[[#This Row],[Churn]]="Yes",Churn_Data[[#This Row],[MonthlyCharges]],NA())</f>
        <v>#N/A</v>
      </c>
      <c r="AE4886" t="e">
        <f>IF(Churn_Data[[#This Row],[Churn]]="Yes",Churn_Data[[#This Row],[tenure]],NA())</f>
        <v>#N/A</v>
      </c>
      <c r="AF4886">
        <v>774.15</v>
      </c>
    </row>
    <row r="4887" spans="1:32" x14ac:dyDescent="0.3">
      <c r="A4887" t="s">
        <v>4921</v>
      </c>
      <c r="B4887" t="s">
        <v>23</v>
      </c>
      <c r="C4887" t="str">
        <f>IF(Churn_Data[[#This Row],[SeniorCitizen]]=1,"Yes","No")</f>
        <v>No</v>
      </c>
      <c r="D4887">
        <v>0</v>
      </c>
      <c r="E4887" t="s">
        <v>24</v>
      </c>
      <c r="F4887" t="s">
        <v>24</v>
      </c>
      <c r="G4887" t="s">
        <v>24</v>
      </c>
      <c r="H4887" t="s">
        <v>25</v>
      </c>
      <c r="I4887" t="s">
        <v>25</v>
      </c>
      <c r="J4887" t="str">
        <f>IF(Churn_Data[[#This Row],[InternetService]]&lt;&gt;"No","Yes","No")</f>
        <v>No</v>
      </c>
      <c r="K4887" t="s">
        <v>3064</v>
      </c>
      <c r="L4887" t="s">
        <v>3064</v>
      </c>
      <c r="M4887" t="s">
        <v>3064</v>
      </c>
      <c r="N4887" t="s">
        <v>3064</v>
      </c>
      <c r="O4887" t="s">
        <v>3064</v>
      </c>
      <c r="P4887" t="s">
        <v>3064</v>
      </c>
      <c r="Q4887" t="s">
        <v>25</v>
      </c>
      <c r="R4887">
        <f>IF(Churn_Data[[#This Row],[Churn]]="Yes",1,0)</f>
        <v>0</v>
      </c>
      <c r="S4887" t="s">
        <v>24</v>
      </c>
      <c r="T4887">
        <f>(Churn_Data[[#This Row],[OnlineSecurity]]="Yes")+(Churn_Data[[#This Row],[OnlineBackup]]="Yes")+(Churn_Data[[#This Row],[DeviceProtection]]="Yes")+(Churn_Data[[#This Row],[TechSupport]]="Yes")+(Churn_Data[[#This Row],[StreamingTV]]="Yes")+(Churn_Data[[#This Row],[StreamingMovies]]="Yes")</f>
        <v>0</v>
      </c>
      <c r="U4887" t="s">
        <v>3911</v>
      </c>
      <c r="V4887" t="s">
        <v>46</v>
      </c>
      <c r="W4887" t="str">
        <f>IF(ISNUMBER(SEARCH("automatic", Churn_Data[[#This Row],[PaymentMethod]])), "Automatic", "Manual")</f>
        <v>Automatic</v>
      </c>
      <c r="X4887">
        <v>19.25</v>
      </c>
      <c r="Y4887" t="str">
        <f>IF(Churn_Data[[#This Row],[tenure]]&lt;=12,"0-1 Year",IF(Churn_Data[[#This Row],[tenure]]&lt;=24,"1-2 Years",IF(Churn_Data[[#This Row],[tenure]]&lt;=36,"2-3 Years",IF(Churn_Data[[#This Row],[tenure]]&lt;=48,"3-4 Years",IF(Churn_Data[[#This Row],[tenure]]&lt;=60,"4-5 Years","5+ Years")))))</f>
        <v>5+ Years</v>
      </c>
      <c r="Z4887">
        <v>67</v>
      </c>
      <c r="AA4887">
        <v>1372.9</v>
      </c>
      <c r="AB4887">
        <f>IF(Churn_Data[[#This Row],[Churn]]="No",Churn_Data[[#This Row],[MonthlyCharges]],NA())</f>
        <v>19.25</v>
      </c>
      <c r="AC4887">
        <f>IF(Churn_Data[[#This Row],[Churn]]="No",Churn_Data[[#This Row],[tenure]],NA())</f>
        <v>67</v>
      </c>
      <c r="AD4887" t="e">
        <f>IF(Churn_Data[[#This Row],[Churn]]="Yes",Churn_Data[[#This Row],[MonthlyCharges]],NA())</f>
        <v>#N/A</v>
      </c>
      <c r="AE4887" t="e">
        <f>IF(Churn_Data[[#This Row],[Churn]]="Yes",Churn_Data[[#This Row],[tenure]],NA())</f>
        <v>#N/A</v>
      </c>
      <c r="AF4887">
        <v>1289.75</v>
      </c>
    </row>
    <row r="4888" spans="1:32" x14ac:dyDescent="0.3">
      <c r="A4888" t="s">
        <v>4922</v>
      </c>
      <c r="B4888" t="s">
        <v>23</v>
      </c>
      <c r="C4888" t="str">
        <f>IF(Churn_Data[[#This Row],[SeniorCitizen]]=1,"Yes","No")</f>
        <v>No</v>
      </c>
      <c r="D4888">
        <v>0</v>
      </c>
      <c r="E4888" t="s">
        <v>24</v>
      </c>
      <c r="F4888" t="s">
        <v>25</v>
      </c>
      <c r="G4888" t="s">
        <v>24</v>
      </c>
      <c r="H4888" t="s">
        <v>25</v>
      </c>
      <c r="I4888" t="s">
        <v>25</v>
      </c>
      <c r="J4888" t="str">
        <f>IF(Churn_Data[[#This Row],[InternetService]]&lt;&gt;"No","Yes","No")</f>
        <v>No</v>
      </c>
      <c r="K4888" t="s">
        <v>3064</v>
      </c>
      <c r="L4888" t="s">
        <v>3064</v>
      </c>
      <c r="M4888" t="s">
        <v>3064</v>
      </c>
      <c r="N4888" t="s">
        <v>3064</v>
      </c>
      <c r="O4888" t="s">
        <v>3064</v>
      </c>
      <c r="P4888" t="s">
        <v>3064</v>
      </c>
      <c r="Q4888" t="s">
        <v>25</v>
      </c>
      <c r="R4888">
        <f>IF(Churn_Data[[#This Row],[Churn]]="Yes",1,0)</f>
        <v>0</v>
      </c>
      <c r="S4888" t="s">
        <v>25</v>
      </c>
      <c r="T4888">
        <f>(Churn_Data[[#This Row],[OnlineSecurity]]="Yes")+(Churn_Data[[#This Row],[OnlineBackup]]="Yes")+(Churn_Data[[#This Row],[DeviceProtection]]="Yes")+(Churn_Data[[#This Row],[TechSupport]]="Yes")+(Churn_Data[[#This Row],[StreamingTV]]="Yes")+(Churn_Data[[#This Row],[StreamingMovies]]="Yes")</f>
        <v>0</v>
      </c>
      <c r="U4888" t="s">
        <v>3911</v>
      </c>
      <c r="V4888" t="s">
        <v>46</v>
      </c>
      <c r="W4888" t="str">
        <f>IF(ISNUMBER(SEARCH("automatic", Churn_Data[[#This Row],[PaymentMethod]])), "Automatic", "Manual")</f>
        <v>Automatic</v>
      </c>
      <c r="X4888">
        <v>18.399999999999999</v>
      </c>
      <c r="Y4888" t="str">
        <f>IF(Churn_Data[[#This Row],[tenure]]&lt;=12,"0-1 Year",IF(Churn_Data[[#This Row],[tenure]]&lt;=24,"1-2 Years",IF(Churn_Data[[#This Row],[tenure]]&lt;=36,"2-3 Years",IF(Churn_Data[[#This Row],[tenure]]&lt;=48,"3-4 Years",IF(Churn_Data[[#This Row],[tenure]]&lt;=60,"4-5 Years","5+ Years")))))</f>
        <v>4-5 Years</v>
      </c>
      <c r="Z4888">
        <v>59</v>
      </c>
      <c r="AA4888">
        <v>1057.8499999999999</v>
      </c>
      <c r="AB4888">
        <f>IF(Churn_Data[[#This Row],[Churn]]="No",Churn_Data[[#This Row],[MonthlyCharges]],NA())</f>
        <v>18.399999999999999</v>
      </c>
      <c r="AC4888">
        <f>IF(Churn_Data[[#This Row],[Churn]]="No",Churn_Data[[#This Row],[tenure]],NA())</f>
        <v>59</v>
      </c>
      <c r="AD4888" t="e">
        <f>IF(Churn_Data[[#This Row],[Churn]]="Yes",Churn_Data[[#This Row],[MonthlyCharges]],NA())</f>
        <v>#N/A</v>
      </c>
      <c r="AE4888" t="e">
        <f>IF(Churn_Data[[#This Row],[Churn]]="Yes",Churn_Data[[#This Row],[tenure]],NA())</f>
        <v>#N/A</v>
      </c>
      <c r="AF4888">
        <v>1085.5999999999999</v>
      </c>
    </row>
    <row r="4889" spans="1:32" x14ac:dyDescent="0.3">
      <c r="A4889" t="s">
        <v>4923</v>
      </c>
      <c r="B4889" t="s">
        <v>23</v>
      </c>
      <c r="C4889" t="str">
        <f>IF(Churn_Data[[#This Row],[SeniorCitizen]]=1,"Yes","No")</f>
        <v>No</v>
      </c>
      <c r="D4889">
        <v>0</v>
      </c>
      <c r="E4889" t="s">
        <v>25</v>
      </c>
      <c r="F4889" t="s">
        <v>25</v>
      </c>
      <c r="G4889" t="s">
        <v>24</v>
      </c>
      <c r="H4889" t="s">
        <v>25</v>
      </c>
      <c r="I4889" t="s">
        <v>25</v>
      </c>
      <c r="J4889" t="str">
        <f>IF(Churn_Data[[#This Row],[InternetService]]&lt;&gt;"No","Yes","No")</f>
        <v>No</v>
      </c>
      <c r="K4889" t="s">
        <v>3064</v>
      </c>
      <c r="L4889" t="s">
        <v>3064</v>
      </c>
      <c r="M4889" t="s">
        <v>3064</v>
      </c>
      <c r="N4889" t="s">
        <v>3064</v>
      </c>
      <c r="O4889" t="s">
        <v>3064</v>
      </c>
      <c r="P4889" t="s">
        <v>3064</v>
      </c>
      <c r="Q4889" t="s">
        <v>25</v>
      </c>
      <c r="R4889">
        <f>IF(Churn_Data[[#This Row],[Churn]]="Yes",1,0)</f>
        <v>0</v>
      </c>
      <c r="S4889" t="s">
        <v>25</v>
      </c>
      <c r="T4889">
        <f>(Churn_Data[[#This Row],[OnlineSecurity]]="Yes")+(Churn_Data[[#This Row],[OnlineBackup]]="Yes")+(Churn_Data[[#This Row],[DeviceProtection]]="Yes")+(Churn_Data[[#This Row],[TechSupport]]="Yes")+(Churn_Data[[#This Row],[StreamingTV]]="Yes")+(Churn_Data[[#This Row],[StreamingMovies]]="Yes")</f>
        <v>0</v>
      </c>
      <c r="U4889" t="s">
        <v>3911</v>
      </c>
      <c r="V4889" t="s">
        <v>46</v>
      </c>
      <c r="W4889" t="str">
        <f>IF(ISNUMBER(SEARCH("automatic", Churn_Data[[#This Row],[PaymentMethod]])), "Automatic", "Manual")</f>
        <v>Automatic</v>
      </c>
      <c r="X4889">
        <v>19.850000000000001</v>
      </c>
      <c r="Y4889" t="str">
        <f>IF(Churn_Data[[#This Row],[tenure]]&lt;=12,"0-1 Year",IF(Churn_Data[[#This Row],[tenure]]&lt;=24,"1-2 Years",IF(Churn_Data[[#This Row],[tenure]]&lt;=36,"2-3 Years",IF(Churn_Data[[#This Row],[tenure]]&lt;=48,"3-4 Years",IF(Churn_Data[[#This Row],[tenure]]&lt;=60,"4-5 Years","5+ Years")))))</f>
        <v>4-5 Years</v>
      </c>
      <c r="Z4889">
        <v>60</v>
      </c>
      <c r="AA4889">
        <v>1128.0999999999999</v>
      </c>
      <c r="AB4889">
        <f>IF(Churn_Data[[#This Row],[Churn]]="No",Churn_Data[[#This Row],[MonthlyCharges]],NA())</f>
        <v>19.850000000000001</v>
      </c>
      <c r="AC4889">
        <f>IF(Churn_Data[[#This Row],[Churn]]="No",Churn_Data[[#This Row],[tenure]],NA())</f>
        <v>60</v>
      </c>
      <c r="AD4889" t="e">
        <f>IF(Churn_Data[[#This Row],[Churn]]="Yes",Churn_Data[[#This Row],[MonthlyCharges]],NA())</f>
        <v>#N/A</v>
      </c>
      <c r="AE4889" t="e">
        <f>IF(Churn_Data[[#This Row],[Churn]]="Yes",Churn_Data[[#This Row],[tenure]],NA())</f>
        <v>#N/A</v>
      </c>
      <c r="AF4889">
        <v>1191</v>
      </c>
    </row>
    <row r="4890" spans="1:32" x14ac:dyDescent="0.3">
      <c r="A4890" t="s">
        <v>4924</v>
      </c>
      <c r="B4890" t="s">
        <v>23</v>
      </c>
      <c r="C4890" t="str">
        <f>IF(Churn_Data[[#This Row],[SeniorCitizen]]=1,"Yes","No")</f>
        <v>No</v>
      </c>
      <c r="D4890">
        <v>0</v>
      </c>
      <c r="E4890" t="s">
        <v>24</v>
      </c>
      <c r="F4890" t="s">
        <v>24</v>
      </c>
      <c r="G4890" t="s">
        <v>24</v>
      </c>
      <c r="H4890" t="s">
        <v>25</v>
      </c>
      <c r="I4890" t="s">
        <v>25</v>
      </c>
      <c r="J4890" t="str">
        <f>IF(Churn_Data[[#This Row],[InternetService]]&lt;&gt;"No","Yes","No")</f>
        <v>No</v>
      </c>
      <c r="K4890" t="s">
        <v>3064</v>
      </c>
      <c r="L4890" t="s">
        <v>3064</v>
      </c>
      <c r="M4890" t="s">
        <v>3064</v>
      </c>
      <c r="N4890" t="s">
        <v>3064</v>
      </c>
      <c r="O4890" t="s">
        <v>3064</v>
      </c>
      <c r="P4890" t="s">
        <v>3064</v>
      </c>
      <c r="Q4890" t="s">
        <v>25</v>
      </c>
      <c r="R4890">
        <f>IF(Churn_Data[[#This Row],[Churn]]="Yes",1,0)</f>
        <v>0</v>
      </c>
      <c r="S4890" t="s">
        <v>25</v>
      </c>
      <c r="T4890">
        <f>(Churn_Data[[#This Row],[OnlineSecurity]]="Yes")+(Churn_Data[[#This Row],[OnlineBackup]]="Yes")+(Churn_Data[[#This Row],[DeviceProtection]]="Yes")+(Churn_Data[[#This Row],[TechSupport]]="Yes")+(Churn_Data[[#This Row],[StreamingTV]]="Yes")+(Churn_Data[[#This Row],[StreamingMovies]]="Yes")</f>
        <v>0</v>
      </c>
      <c r="U4890" t="s">
        <v>3911</v>
      </c>
      <c r="V4890" t="s">
        <v>46</v>
      </c>
      <c r="W4890" t="str">
        <f>IF(ISNUMBER(SEARCH("automatic", Churn_Data[[#This Row],[PaymentMethod]])), "Automatic", "Manual")</f>
        <v>Automatic</v>
      </c>
      <c r="X4890">
        <v>20.399999999999999</v>
      </c>
      <c r="Y4890" t="str">
        <f>IF(Churn_Data[[#This Row],[tenure]]&lt;=12,"0-1 Year",IF(Churn_Data[[#This Row],[tenure]]&lt;=24,"1-2 Years",IF(Churn_Data[[#This Row],[tenure]]&lt;=36,"2-3 Years",IF(Churn_Data[[#This Row],[tenure]]&lt;=48,"3-4 Years",IF(Churn_Data[[#This Row],[tenure]]&lt;=60,"4-5 Years","5+ Years")))))</f>
        <v>1-2 Years</v>
      </c>
      <c r="Z4890">
        <v>23</v>
      </c>
      <c r="AA4890">
        <v>478.75</v>
      </c>
      <c r="AB4890">
        <f>IF(Churn_Data[[#This Row],[Churn]]="No",Churn_Data[[#This Row],[MonthlyCharges]],NA())</f>
        <v>20.399999999999999</v>
      </c>
      <c r="AC4890">
        <f>IF(Churn_Data[[#This Row],[Churn]]="No",Churn_Data[[#This Row],[tenure]],NA())</f>
        <v>23</v>
      </c>
      <c r="AD4890" t="e">
        <f>IF(Churn_Data[[#This Row],[Churn]]="Yes",Churn_Data[[#This Row],[MonthlyCharges]],NA())</f>
        <v>#N/A</v>
      </c>
      <c r="AE4890" t="e">
        <f>IF(Churn_Data[[#This Row],[Churn]]="Yes",Churn_Data[[#This Row],[tenure]],NA())</f>
        <v>#N/A</v>
      </c>
      <c r="AF4890">
        <v>469.2</v>
      </c>
    </row>
    <row r="4891" spans="1:32" x14ac:dyDescent="0.3">
      <c r="A4891" t="s">
        <v>4925</v>
      </c>
      <c r="B4891" t="s">
        <v>30</v>
      </c>
      <c r="C4891" t="str">
        <f>IF(Churn_Data[[#This Row],[SeniorCitizen]]=1,"Yes","No")</f>
        <v>No</v>
      </c>
      <c r="D4891">
        <v>0</v>
      </c>
      <c r="E4891" t="s">
        <v>24</v>
      </c>
      <c r="F4891" t="s">
        <v>25</v>
      </c>
      <c r="G4891" t="s">
        <v>24</v>
      </c>
      <c r="H4891" t="s">
        <v>25</v>
      </c>
      <c r="I4891" t="s">
        <v>25</v>
      </c>
      <c r="J4891" t="str">
        <f>IF(Churn_Data[[#This Row],[InternetService]]&lt;&gt;"No","Yes","No")</f>
        <v>No</v>
      </c>
      <c r="K4891" t="s">
        <v>3064</v>
      </c>
      <c r="L4891" t="s">
        <v>3064</v>
      </c>
      <c r="M4891" t="s">
        <v>3064</v>
      </c>
      <c r="N4891" t="s">
        <v>3064</v>
      </c>
      <c r="O4891" t="s">
        <v>3064</v>
      </c>
      <c r="P4891" t="s">
        <v>3064</v>
      </c>
      <c r="Q4891" t="s">
        <v>25</v>
      </c>
      <c r="R4891">
        <f>IF(Churn_Data[[#This Row],[Churn]]="Yes",1,0)</f>
        <v>0</v>
      </c>
      <c r="S4891" t="s">
        <v>25</v>
      </c>
      <c r="T4891">
        <f>(Churn_Data[[#This Row],[OnlineSecurity]]="Yes")+(Churn_Data[[#This Row],[OnlineBackup]]="Yes")+(Churn_Data[[#This Row],[DeviceProtection]]="Yes")+(Churn_Data[[#This Row],[TechSupport]]="Yes")+(Churn_Data[[#This Row],[StreamingTV]]="Yes")+(Churn_Data[[#This Row],[StreamingMovies]]="Yes")</f>
        <v>0</v>
      </c>
      <c r="U4891" t="s">
        <v>3911</v>
      </c>
      <c r="V4891" t="s">
        <v>46</v>
      </c>
      <c r="W4891" t="str">
        <f>IF(ISNUMBER(SEARCH("automatic", Churn_Data[[#This Row],[PaymentMethod]])), "Automatic", "Manual")</f>
        <v>Automatic</v>
      </c>
      <c r="X4891">
        <v>19.55</v>
      </c>
      <c r="Y4891" t="str">
        <f>IF(Churn_Data[[#This Row],[tenure]]&lt;=12,"0-1 Year",IF(Churn_Data[[#This Row],[tenure]]&lt;=24,"1-2 Years",IF(Churn_Data[[#This Row],[tenure]]&lt;=36,"2-3 Years",IF(Churn_Data[[#This Row],[tenure]]&lt;=48,"3-4 Years",IF(Churn_Data[[#This Row],[tenure]]&lt;=60,"4-5 Years","5+ Years")))))</f>
        <v>2-3 Years</v>
      </c>
      <c r="Z4891">
        <v>27</v>
      </c>
      <c r="AA4891">
        <v>520.54999999999995</v>
      </c>
      <c r="AB4891">
        <f>IF(Churn_Data[[#This Row],[Churn]]="No",Churn_Data[[#This Row],[MonthlyCharges]],NA())</f>
        <v>19.55</v>
      </c>
      <c r="AC4891">
        <f>IF(Churn_Data[[#This Row],[Churn]]="No",Churn_Data[[#This Row],[tenure]],NA())</f>
        <v>27</v>
      </c>
      <c r="AD4891" t="e">
        <f>IF(Churn_Data[[#This Row],[Churn]]="Yes",Churn_Data[[#This Row],[MonthlyCharges]],NA())</f>
        <v>#N/A</v>
      </c>
      <c r="AE4891" t="e">
        <f>IF(Churn_Data[[#This Row],[Churn]]="Yes",Churn_Data[[#This Row],[tenure]],NA())</f>
        <v>#N/A</v>
      </c>
      <c r="AF4891">
        <v>527.85</v>
      </c>
    </row>
    <row r="4892" spans="1:32" x14ac:dyDescent="0.3">
      <c r="A4892" t="s">
        <v>4926</v>
      </c>
      <c r="B4892" t="s">
        <v>30</v>
      </c>
      <c r="C4892" t="str">
        <f>IF(Churn_Data[[#This Row],[SeniorCitizen]]=1,"Yes","No")</f>
        <v>No</v>
      </c>
      <c r="D4892">
        <v>0</v>
      </c>
      <c r="E4892" t="s">
        <v>25</v>
      </c>
      <c r="F4892" t="s">
        <v>25</v>
      </c>
      <c r="G4892" t="s">
        <v>24</v>
      </c>
      <c r="H4892" t="s">
        <v>25</v>
      </c>
      <c r="I4892" t="s">
        <v>25</v>
      </c>
      <c r="J4892" t="str">
        <f>IF(Churn_Data[[#This Row],[InternetService]]&lt;&gt;"No","Yes","No")</f>
        <v>No</v>
      </c>
      <c r="K4892" t="s">
        <v>3064</v>
      </c>
      <c r="L4892" t="s">
        <v>3064</v>
      </c>
      <c r="M4892" t="s">
        <v>3064</v>
      </c>
      <c r="N4892" t="s">
        <v>3064</v>
      </c>
      <c r="O4892" t="s">
        <v>3064</v>
      </c>
      <c r="P4892" t="s">
        <v>3064</v>
      </c>
      <c r="Q4892" t="s">
        <v>25</v>
      </c>
      <c r="R4892">
        <f>IF(Churn_Data[[#This Row],[Churn]]="Yes",1,0)</f>
        <v>0</v>
      </c>
      <c r="S4892" t="s">
        <v>25</v>
      </c>
      <c r="T4892">
        <f>(Churn_Data[[#This Row],[OnlineSecurity]]="Yes")+(Churn_Data[[#This Row],[OnlineBackup]]="Yes")+(Churn_Data[[#This Row],[DeviceProtection]]="Yes")+(Churn_Data[[#This Row],[TechSupport]]="Yes")+(Churn_Data[[#This Row],[StreamingTV]]="Yes")+(Churn_Data[[#This Row],[StreamingMovies]]="Yes")</f>
        <v>0</v>
      </c>
      <c r="U4892" t="s">
        <v>3911</v>
      </c>
      <c r="V4892" t="s">
        <v>46</v>
      </c>
      <c r="W4892" t="str">
        <f>IF(ISNUMBER(SEARCH("automatic", Churn_Data[[#This Row],[PaymentMethod]])), "Automatic", "Manual")</f>
        <v>Automatic</v>
      </c>
      <c r="X4892">
        <v>20.45</v>
      </c>
      <c r="Y4892" t="str">
        <f>IF(Churn_Data[[#This Row],[tenure]]&lt;=12,"0-1 Year",IF(Churn_Data[[#This Row],[tenure]]&lt;=24,"1-2 Years",IF(Churn_Data[[#This Row],[tenure]]&lt;=36,"2-3 Years",IF(Churn_Data[[#This Row],[tenure]]&lt;=48,"3-4 Years",IF(Churn_Data[[#This Row],[tenure]]&lt;=60,"4-5 Years","5+ Years")))))</f>
        <v>3-4 Years</v>
      </c>
      <c r="Z4892">
        <v>47</v>
      </c>
      <c r="AA4892">
        <v>943</v>
      </c>
      <c r="AB4892">
        <f>IF(Churn_Data[[#This Row],[Churn]]="No",Churn_Data[[#This Row],[MonthlyCharges]],NA())</f>
        <v>20.45</v>
      </c>
      <c r="AC4892">
        <f>IF(Churn_Data[[#This Row],[Churn]]="No",Churn_Data[[#This Row],[tenure]],NA())</f>
        <v>47</v>
      </c>
      <c r="AD4892" t="e">
        <f>IF(Churn_Data[[#This Row],[Churn]]="Yes",Churn_Data[[#This Row],[MonthlyCharges]],NA())</f>
        <v>#N/A</v>
      </c>
      <c r="AE4892" t="e">
        <f>IF(Churn_Data[[#This Row],[Churn]]="Yes",Churn_Data[[#This Row],[tenure]],NA())</f>
        <v>#N/A</v>
      </c>
      <c r="AF4892">
        <v>961.15</v>
      </c>
    </row>
    <row r="4893" spans="1:32" x14ac:dyDescent="0.3">
      <c r="A4893" t="s">
        <v>4927</v>
      </c>
      <c r="B4893" t="s">
        <v>23</v>
      </c>
      <c r="C4893" t="str">
        <f>IF(Churn_Data[[#This Row],[SeniorCitizen]]=1,"Yes","No")</f>
        <v>No</v>
      </c>
      <c r="D4893">
        <v>0</v>
      </c>
      <c r="E4893" t="s">
        <v>25</v>
      </c>
      <c r="F4893" t="s">
        <v>25</v>
      </c>
      <c r="G4893" t="s">
        <v>24</v>
      </c>
      <c r="H4893" t="s">
        <v>25</v>
      </c>
      <c r="I4893" t="s">
        <v>25</v>
      </c>
      <c r="J4893" t="str">
        <f>IF(Churn_Data[[#This Row],[InternetService]]&lt;&gt;"No","Yes","No")</f>
        <v>No</v>
      </c>
      <c r="K4893" t="s">
        <v>3064</v>
      </c>
      <c r="L4893" t="s">
        <v>3064</v>
      </c>
      <c r="M4893" t="s">
        <v>3064</v>
      </c>
      <c r="N4893" t="s">
        <v>3064</v>
      </c>
      <c r="O4893" t="s">
        <v>3064</v>
      </c>
      <c r="P4893" t="s">
        <v>3064</v>
      </c>
      <c r="Q4893" t="s">
        <v>25</v>
      </c>
      <c r="R4893">
        <f>IF(Churn_Data[[#This Row],[Churn]]="Yes",1,0)</f>
        <v>0</v>
      </c>
      <c r="S4893" t="s">
        <v>25</v>
      </c>
      <c r="T4893">
        <f>(Churn_Data[[#This Row],[OnlineSecurity]]="Yes")+(Churn_Data[[#This Row],[OnlineBackup]]="Yes")+(Churn_Data[[#This Row],[DeviceProtection]]="Yes")+(Churn_Data[[#This Row],[TechSupport]]="Yes")+(Churn_Data[[#This Row],[StreamingTV]]="Yes")+(Churn_Data[[#This Row],[StreamingMovies]]="Yes")</f>
        <v>0</v>
      </c>
      <c r="U4893" t="s">
        <v>3911</v>
      </c>
      <c r="V4893" t="s">
        <v>46</v>
      </c>
      <c r="W4893" t="str">
        <f>IF(ISNUMBER(SEARCH("automatic", Churn_Data[[#This Row],[PaymentMethod]])), "Automatic", "Manual")</f>
        <v>Automatic</v>
      </c>
      <c r="X4893">
        <v>20.05</v>
      </c>
      <c r="Y4893" t="str">
        <f>IF(Churn_Data[[#This Row],[tenure]]&lt;=12,"0-1 Year",IF(Churn_Data[[#This Row],[tenure]]&lt;=24,"1-2 Years",IF(Churn_Data[[#This Row],[tenure]]&lt;=36,"2-3 Years",IF(Churn_Data[[#This Row],[tenure]]&lt;=48,"3-4 Years",IF(Churn_Data[[#This Row],[tenure]]&lt;=60,"4-5 Years","5+ Years")))))</f>
        <v>5+ Years</v>
      </c>
      <c r="Z4893">
        <v>68</v>
      </c>
      <c r="AA4893">
        <v>1386.9</v>
      </c>
      <c r="AB4893">
        <f>IF(Churn_Data[[#This Row],[Churn]]="No",Churn_Data[[#This Row],[MonthlyCharges]],NA())</f>
        <v>20.05</v>
      </c>
      <c r="AC4893">
        <f>IF(Churn_Data[[#This Row],[Churn]]="No",Churn_Data[[#This Row],[tenure]],NA())</f>
        <v>68</v>
      </c>
      <c r="AD4893" t="e">
        <f>IF(Churn_Data[[#This Row],[Churn]]="Yes",Churn_Data[[#This Row],[MonthlyCharges]],NA())</f>
        <v>#N/A</v>
      </c>
      <c r="AE4893" t="e">
        <f>IF(Churn_Data[[#This Row],[Churn]]="Yes",Churn_Data[[#This Row],[tenure]],NA())</f>
        <v>#N/A</v>
      </c>
      <c r="AF4893">
        <v>1363.4</v>
      </c>
    </row>
    <row r="4894" spans="1:32" x14ac:dyDescent="0.3">
      <c r="A4894" t="s">
        <v>4928</v>
      </c>
      <c r="B4894" t="s">
        <v>23</v>
      </c>
      <c r="C4894" t="str">
        <f>IF(Churn_Data[[#This Row],[SeniorCitizen]]=1,"Yes","No")</f>
        <v>No</v>
      </c>
      <c r="D4894">
        <v>0</v>
      </c>
      <c r="E4894" t="s">
        <v>24</v>
      </c>
      <c r="F4894" t="s">
        <v>24</v>
      </c>
      <c r="G4894" t="s">
        <v>24</v>
      </c>
      <c r="H4894" t="s">
        <v>25</v>
      </c>
      <c r="I4894" t="s">
        <v>25</v>
      </c>
      <c r="J4894" t="str">
        <f>IF(Churn_Data[[#This Row],[InternetService]]&lt;&gt;"No","Yes","No")</f>
        <v>No</v>
      </c>
      <c r="K4894" t="s">
        <v>3064</v>
      </c>
      <c r="L4894" t="s">
        <v>3064</v>
      </c>
      <c r="M4894" t="s">
        <v>3064</v>
      </c>
      <c r="N4894" t="s">
        <v>3064</v>
      </c>
      <c r="O4894" t="s">
        <v>3064</v>
      </c>
      <c r="P4894" t="s">
        <v>3064</v>
      </c>
      <c r="Q4894" t="s">
        <v>25</v>
      </c>
      <c r="R4894">
        <f>IF(Churn_Data[[#This Row],[Churn]]="Yes",1,0)</f>
        <v>0</v>
      </c>
      <c r="S4894" t="s">
        <v>24</v>
      </c>
      <c r="T4894">
        <f>(Churn_Data[[#This Row],[OnlineSecurity]]="Yes")+(Churn_Data[[#This Row],[OnlineBackup]]="Yes")+(Churn_Data[[#This Row],[DeviceProtection]]="Yes")+(Churn_Data[[#This Row],[TechSupport]]="Yes")+(Churn_Data[[#This Row],[StreamingTV]]="Yes")+(Churn_Data[[#This Row],[StreamingMovies]]="Yes")</f>
        <v>0</v>
      </c>
      <c r="U4894" t="s">
        <v>3911</v>
      </c>
      <c r="V4894" t="s">
        <v>46</v>
      </c>
      <c r="W4894" t="str">
        <f>IF(ISNUMBER(SEARCH("automatic", Churn_Data[[#This Row],[PaymentMethod]])), "Automatic", "Manual")</f>
        <v>Automatic</v>
      </c>
      <c r="X4894">
        <v>19.350000000000001</v>
      </c>
      <c r="Y4894" t="str">
        <f>IF(Churn_Data[[#This Row],[tenure]]&lt;=12,"0-1 Year",IF(Churn_Data[[#This Row],[tenure]]&lt;=24,"1-2 Years",IF(Churn_Data[[#This Row],[tenure]]&lt;=36,"2-3 Years",IF(Churn_Data[[#This Row],[tenure]]&lt;=48,"3-4 Years",IF(Churn_Data[[#This Row],[tenure]]&lt;=60,"4-5 Years","5+ Years")))))</f>
        <v>5+ Years</v>
      </c>
      <c r="Z4894">
        <v>68</v>
      </c>
      <c r="AA4894">
        <v>1292.6500000000001</v>
      </c>
      <c r="AB4894">
        <f>IF(Churn_Data[[#This Row],[Churn]]="No",Churn_Data[[#This Row],[MonthlyCharges]],NA())</f>
        <v>19.350000000000001</v>
      </c>
      <c r="AC4894">
        <f>IF(Churn_Data[[#This Row],[Churn]]="No",Churn_Data[[#This Row],[tenure]],NA())</f>
        <v>68</v>
      </c>
      <c r="AD4894" t="e">
        <f>IF(Churn_Data[[#This Row],[Churn]]="Yes",Churn_Data[[#This Row],[MonthlyCharges]],NA())</f>
        <v>#N/A</v>
      </c>
      <c r="AE4894" t="e">
        <f>IF(Churn_Data[[#This Row],[Churn]]="Yes",Churn_Data[[#This Row],[tenure]],NA())</f>
        <v>#N/A</v>
      </c>
      <c r="AF4894">
        <v>1315.8</v>
      </c>
    </row>
    <row r="4895" spans="1:32" x14ac:dyDescent="0.3">
      <c r="A4895" t="s">
        <v>4929</v>
      </c>
      <c r="B4895" t="s">
        <v>23</v>
      </c>
      <c r="C4895" t="str">
        <f>IF(Churn_Data[[#This Row],[SeniorCitizen]]=1,"Yes","No")</f>
        <v>No</v>
      </c>
      <c r="D4895">
        <v>0</v>
      </c>
      <c r="E4895" t="s">
        <v>24</v>
      </c>
      <c r="F4895" t="s">
        <v>25</v>
      </c>
      <c r="G4895" t="s">
        <v>24</v>
      </c>
      <c r="H4895" t="s">
        <v>25</v>
      </c>
      <c r="I4895" t="s">
        <v>25</v>
      </c>
      <c r="J4895" t="str">
        <f>IF(Churn_Data[[#This Row],[InternetService]]&lt;&gt;"No","Yes","No")</f>
        <v>No</v>
      </c>
      <c r="K4895" t="s">
        <v>3064</v>
      </c>
      <c r="L4895" t="s">
        <v>3064</v>
      </c>
      <c r="M4895" t="s">
        <v>3064</v>
      </c>
      <c r="N4895" t="s">
        <v>3064</v>
      </c>
      <c r="O4895" t="s">
        <v>3064</v>
      </c>
      <c r="P4895" t="s">
        <v>3064</v>
      </c>
      <c r="Q4895" t="s">
        <v>25</v>
      </c>
      <c r="R4895">
        <f>IF(Churn_Data[[#This Row],[Churn]]="Yes",1,0)</f>
        <v>0</v>
      </c>
      <c r="S4895" t="s">
        <v>24</v>
      </c>
      <c r="T4895">
        <f>(Churn_Data[[#This Row],[OnlineSecurity]]="Yes")+(Churn_Data[[#This Row],[OnlineBackup]]="Yes")+(Churn_Data[[#This Row],[DeviceProtection]]="Yes")+(Churn_Data[[#This Row],[TechSupport]]="Yes")+(Churn_Data[[#This Row],[StreamingTV]]="Yes")+(Churn_Data[[#This Row],[StreamingMovies]]="Yes")</f>
        <v>0</v>
      </c>
      <c r="U4895" t="s">
        <v>3911</v>
      </c>
      <c r="V4895" t="s">
        <v>46</v>
      </c>
      <c r="W4895" t="str">
        <f>IF(ISNUMBER(SEARCH("automatic", Churn_Data[[#This Row],[PaymentMethod]])), "Automatic", "Manual")</f>
        <v>Automatic</v>
      </c>
      <c r="X4895">
        <v>19.600000000000001</v>
      </c>
      <c r="Y4895" t="str">
        <f>IF(Churn_Data[[#This Row],[tenure]]&lt;=12,"0-1 Year",IF(Churn_Data[[#This Row],[tenure]]&lt;=24,"1-2 Years",IF(Churn_Data[[#This Row],[tenure]]&lt;=36,"2-3 Years",IF(Churn_Data[[#This Row],[tenure]]&lt;=48,"3-4 Years",IF(Churn_Data[[#This Row],[tenure]]&lt;=60,"4-5 Years","5+ Years")))))</f>
        <v>4-5 Years</v>
      </c>
      <c r="Z4895">
        <v>57</v>
      </c>
      <c r="AA4895">
        <v>1134.25</v>
      </c>
      <c r="AB4895">
        <f>IF(Churn_Data[[#This Row],[Churn]]="No",Churn_Data[[#This Row],[MonthlyCharges]],NA())</f>
        <v>19.600000000000001</v>
      </c>
      <c r="AC4895">
        <f>IF(Churn_Data[[#This Row],[Churn]]="No",Churn_Data[[#This Row],[tenure]],NA())</f>
        <v>57</v>
      </c>
      <c r="AD4895" t="e">
        <f>IF(Churn_Data[[#This Row],[Churn]]="Yes",Churn_Data[[#This Row],[MonthlyCharges]],NA())</f>
        <v>#N/A</v>
      </c>
      <c r="AE4895" t="e">
        <f>IF(Churn_Data[[#This Row],[Churn]]="Yes",Churn_Data[[#This Row],[tenure]],NA())</f>
        <v>#N/A</v>
      </c>
      <c r="AF4895">
        <v>1117.2</v>
      </c>
    </row>
    <row r="4896" spans="1:32" x14ac:dyDescent="0.3">
      <c r="A4896" t="s">
        <v>4930</v>
      </c>
      <c r="B4896" t="s">
        <v>23</v>
      </c>
      <c r="C4896" t="str">
        <f>IF(Churn_Data[[#This Row],[SeniorCitizen]]=1,"Yes","No")</f>
        <v>No</v>
      </c>
      <c r="D4896">
        <v>0</v>
      </c>
      <c r="E4896" t="s">
        <v>24</v>
      </c>
      <c r="F4896" t="s">
        <v>24</v>
      </c>
      <c r="G4896" t="s">
        <v>24</v>
      </c>
      <c r="H4896" t="s">
        <v>25</v>
      </c>
      <c r="I4896" t="s">
        <v>25</v>
      </c>
      <c r="J4896" t="str">
        <f>IF(Churn_Data[[#This Row],[InternetService]]&lt;&gt;"No","Yes","No")</f>
        <v>No</v>
      </c>
      <c r="K4896" t="s">
        <v>3064</v>
      </c>
      <c r="L4896" t="s">
        <v>3064</v>
      </c>
      <c r="M4896" t="s">
        <v>3064</v>
      </c>
      <c r="N4896" t="s">
        <v>3064</v>
      </c>
      <c r="O4896" t="s">
        <v>3064</v>
      </c>
      <c r="P4896" t="s">
        <v>3064</v>
      </c>
      <c r="Q4896" t="s">
        <v>25</v>
      </c>
      <c r="R4896">
        <f>IF(Churn_Data[[#This Row],[Churn]]="Yes",1,0)</f>
        <v>0</v>
      </c>
      <c r="S4896" t="s">
        <v>25</v>
      </c>
      <c r="T4896">
        <f>(Churn_Data[[#This Row],[OnlineSecurity]]="Yes")+(Churn_Data[[#This Row],[OnlineBackup]]="Yes")+(Churn_Data[[#This Row],[DeviceProtection]]="Yes")+(Churn_Data[[#This Row],[TechSupport]]="Yes")+(Churn_Data[[#This Row],[StreamingTV]]="Yes")+(Churn_Data[[#This Row],[StreamingMovies]]="Yes")</f>
        <v>0</v>
      </c>
      <c r="U4896" t="s">
        <v>3911</v>
      </c>
      <c r="V4896" t="s">
        <v>46</v>
      </c>
      <c r="W4896" t="str">
        <f>IF(ISNUMBER(SEARCH("automatic", Churn_Data[[#This Row],[PaymentMethod]])), "Automatic", "Manual")</f>
        <v>Automatic</v>
      </c>
      <c r="X4896">
        <v>19.7</v>
      </c>
      <c r="Y4896" t="str">
        <f>IF(Churn_Data[[#This Row],[tenure]]&lt;=12,"0-1 Year",IF(Churn_Data[[#This Row],[tenure]]&lt;=24,"1-2 Years",IF(Churn_Data[[#This Row],[tenure]]&lt;=36,"2-3 Years",IF(Churn_Data[[#This Row],[tenure]]&lt;=48,"3-4 Years",IF(Churn_Data[[#This Row],[tenure]]&lt;=60,"4-5 Years","5+ Years")))))</f>
        <v>3-4 Years</v>
      </c>
      <c r="Z4896">
        <v>41</v>
      </c>
      <c r="AA4896">
        <v>804.25</v>
      </c>
      <c r="AB4896">
        <f>IF(Churn_Data[[#This Row],[Churn]]="No",Churn_Data[[#This Row],[MonthlyCharges]],NA())</f>
        <v>19.7</v>
      </c>
      <c r="AC4896">
        <f>IF(Churn_Data[[#This Row],[Churn]]="No",Churn_Data[[#This Row],[tenure]],NA())</f>
        <v>41</v>
      </c>
      <c r="AD4896" t="e">
        <f>IF(Churn_Data[[#This Row],[Churn]]="Yes",Churn_Data[[#This Row],[MonthlyCharges]],NA())</f>
        <v>#N/A</v>
      </c>
      <c r="AE4896" t="e">
        <f>IF(Churn_Data[[#This Row],[Churn]]="Yes",Churn_Data[[#This Row],[tenure]],NA())</f>
        <v>#N/A</v>
      </c>
      <c r="AF4896">
        <v>807.7</v>
      </c>
    </row>
    <row r="4897" spans="1:32" x14ac:dyDescent="0.3">
      <c r="A4897" t="s">
        <v>4931</v>
      </c>
      <c r="B4897" t="s">
        <v>30</v>
      </c>
      <c r="C4897" t="str">
        <f>IF(Churn_Data[[#This Row],[SeniorCitizen]]=1,"Yes","No")</f>
        <v>No</v>
      </c>
      <c r="D4897">
        <v>0</v>
      </c>
      <c r="E4897" t="s">
        <v>24</v>
      </c>
      <c r="F4897" t="s">
        <v>24</v>
      </c>
      <c r="G4897" t="s">
        <v>24</v>
      </c>
      <c r="H4897" t="s">
        <v>25</v>
      </c>
      <c r="I4897" t="s">
        <v>25</v>
      </c>
      <c r="J4897" t="str">
        <f>IF(Churn_Data[[#This Row],[InternetService]]&lt;&gt;"No","Yes","No")</f>
        <v>No</v>
      </c>
      <c r="K4897" t="s">
        <v>3064</v>
      </c>
      <c r="L4897" t="s">
        <v>3064</v>
      </c>
      <c r="M4897" t="s">
        <v>3064</v>
      </c>
      <c r="N4897" t="s">
        <v>3064</v>
      </c>
      <c r="O4897" t="s">
        <v>3064</v>
      </c>
      <c r="P4897" t="s">
        <v>3064</v>
      </c>
      <c r="Q4897" t="s">
        <v>25</v>
      </c>
      <c r="R4897">
        <f>IF(Churn_Data[[#This Row],[Churn]]="Yes",1,0)</f>
        <v>0</v>
      </c>
      <c r="S4897" t="s">
        <v>25</v>
      </c>
      <c r="T4897">
        <f>(Churn_Data[[#This Row],[OnlineSecurity]]="Yes")+(Churn_Data[[#This Row],[OnlineBackup]]="Yes")+(Churn_Data[[#This Row],[DeviceProtection]]="Yes")+(Churn_Data[[#This Row],[TechSupport]]="Yes")+(Churn_Data[[#This Row],[StreamingTV]]="Yes")+(Churn_Data[[#This Row],[StreamingMovies]]="Yes")</f>
        <v>0</v>
      </c>
      <c r="U4897" t="s">
        <v>3911</v>
      </c>
      <c r="V4897" t="s">
        <v>46</v>
      </c>
      <c r="W4897" t="str">
        <f>IF(ISNUMBER(SEARCH("automatic", Churn_Data[[#This Row],[PaymentMethod]])), "Automatic", "Manual")</f>
        <v>Automatic</v>
      </c>
      <c r="X4897">
        <v>19.8</v>
      </c>
      <c r="Y4897" t="str">
        <f>IF(Churn_Data[[#This Row],[tenure]]&lt;=12,"0-1 Year",IF(Churn_Data[[#This Row],[tenure]]&lt;=24,"1-2 Years",IF(Churn_Data[[#This Row],[tenure]]&lt;=36,"2-3 Years",IF(Churn_Data[[#This Row],[tenure]]&lt;=48,"3-4 Years",IF(Churn_Data[[#This Row],[tenure]]&lt;=60,"4-5 Years","5+ Years")))))</f>
        <v>3-4 Years</v>
      </c>
      <c r="Z4897">
        <v>37</v>
      </c>
      <c r="AA4897">
        <v>726.1</v>
      </c>
      <c r="AB4897">
        <f>IF(Churn_Data[[#This Row],[Churn]]="No",Churn_Data[[#This Row],[MonthlyCharges]],NA())</f>
        <v>19.8</v>
      </c>
      <c r="AC4897">
        <f>IF(Churn_Data[[#This Row],[Churn]]="No",Churn_Data[[#This Row],[tenure]],NA())</f>
        <v>37</v>
      </c>
      <c r="AD4897" t="e">
        <f>IF(Churn_Data[[#This Row],[Churn]]="Yes",Churn_Data[[#This Row],[MonthlyCharges]],NA())</f>
        <v>#N/A</v>
      </c>
      <c r="AE4897" t="e">
        <f>IF(Churn_Data[[#This Row],[Churn]]="Yes",Churn_Data[[#This Row],[tenure]],NA())</f>
        <v>#N/A</v>
      </c>
      <c r="AF4897">
        <v>732.6</v>
      </c>
    </row>
    <row r="4898" spans="1:32" x14ac:dyDescent="0.3">
      <c r="A4898" t="s">
        <v>4932</v>
      </c>
      <c r="B4898" t="s">
        <v>23</v>
      </c>
      <c r="C4898" t="str">
        <f>IF(Churn_Data[[#This Row],[SeniorCitizen]]=1,"Yes","No")</f>
        <v>No</v>
      </c>
      <c r="D4898">
        <v>0</v>
      </c>
      <c r="E4898" t="s">
        <v>24</v>
      </c>
      <c r="F4898" t="s">
        <v>24</v>
      </c>
      <c r="G4898" t="s">
        <v>24</v>
      </c>
      <c r="H4898" t="s">
        <v>25</v>
      </c>
      <c r="I4898" t="s">
        <v>25</v>
      </c>
      <c r="J4898" t="str">
        <f>IF(Churn_Data[[#This Row],[InternetService]]&lt;&gt;"No","Yes","No")</f>
        <v>No</v>
      </c>
      <c r="K4898" t="s">
        <v>3064</v>
      </c>
      <c r="L4898" t="s">
        <v>3064</v>
      </c>
      <c r="M4898" t="s">
        <v>3064</v>
      </c>
      <c r="N4898" t="s">
        <v>3064</v>
      </c>
      <c r="O4898" t="s">
        <v>3064</v>
      </c>
      <c r="P4898" t="s">
        <v>3064</v>
      </c>
      <c r="Q4898" t="s">
        <v>25</v>
      </c>
      <c r="R4898">
        <f>IF(Churn_Data[[#This Row],[Churn]]="Yes",1,0)</f>
        <v>0</v>
      </c>
      <c r="S4898" t="s">
        <v>25</v>
      </c>
      <c r="T4898">
        <f>(Churn_Data[[#This Row],[OnlineSecurity]]="Yes")+(Churn_Data[[#This Row],[OnlineBackup]]="Yes")+(Churn_Data[[#This Row],[DeviceProtection]]="Yes")+(Churn_Data[[#This Row],[TechSupport]]="Yes")+(Churn_Data[[#This Row],[StreamingTV]]="Yes")+(Churn_Data[[#This Row],[StreamingMovies]]="Yes")</f>
        <v>0</v>
      </c>
      <c r="U4898" t="s">
        <v>3911</v>
      </c>
      <c r="V4898" t="s">
        <v>46</v>
      </c>
      <c r="W4898" t="str">
        <f>IF(ISNUMBER(SEARCH("automatic", Churn_Data[[#This Row],[PaymentMethod]])), "Automatic", "Manual")</f>
        <v>Automatic</v>
      </c>
      <c r="X4898">
        <v>20.5</v>
      </c>
      <c r="Y4898" t="str">
        <f>IF(Churn_Data[[#This Row],[tenure]]&lt;=12,"0-1 Year",IF(Churn_Data[[#This Row],[tenure]]&lt;=24,"1-2 Years",IF(Churn_Data[[#This Row],[tenure]]&lt;=36,"2-3 Years",IF(Churn_Data[[#This Row],[tenure]]&lt;=48,"3-4 Years",IF(Churn_Data[[#This Row],[tenure]]&lt;=60,"4-5 Years","5+ Years")))))</f>
        <v>5+ Years</v>
      </c>
      <c r="Z4898">
        <v>71</v>
      </c>
      <c r="AA4898">
        <v>1500.95</v>
      </c>
      <c r="AB4898">
        <f>IF(Churn_Data[[#This Row],[Churn]]="No",Churn_Data[[#This Row],[MonthlyCharges]],NA())</f>
        <v>20.5</v>
      </c>
      <c r="AC4898">
        <f>IF(Churn_Data[[#This Row],[Churn]]="No",Churn_Data[[#This Row],[tenure]],NA())</f>
        <v>71</v>
      </c>
      <c r="AD4898" t="e">
        <f>IF(Churn_Data[[#This Row],[Churn]]="Yes",Churn_Data[[#This Row],[MonthlyCharges]],NA())</f>
        <v>#N/A</v>
      </c>
      <c r="AE4898" t="e">
        <f>IF(Churn_Data[[#This Row],[Churn]]="Yes",Churn_Data[[#This Row],[tenure]],NA())</f>
        <v>#N/A</v>
      </c>
      <c r="AF4898">
        <v>1455.5</v>
      </c>
    </row>
    <row r="4899" spans="1:32" x14ac:dyDescent="0.3">
      <c r="A4899" t="s">
        <v>4933</v>
      </c>
      <c r="B4899" t="s">
        <v>23</v>
      </c>
      <c r="C4899" t="str">
        <f>IF(Churn_Data[[#This Row],[SeniorCitizen]]=1,"Yes","No")</f>
        <v>No</v>
      </c>
      <c r="D4899">
        <v>0</v>
      </c>
      <c r="E4899" t="s">
        <v>24</v>
      </c>
      <c r="F4899" t="s">
        <v>24</v>
      </c>
      <c r="G4899" t="s">
        <v>24</v>
      </c>
      <c r="H4899" t="s">
        <v>25</v>
      </c>
      <c r="I4899" t="s">
        <v>25</v>
      </c>
      <c r="J4899" t="str">
        <f>IF(Churn_Data[[#This Row],[InternetService]]&lt;&gt;"No","Yes","No")</f>
        <v>No</v>
      </c>
      <c r="K4899" t="s">
        <v>3064</v>
      </c>
      <c r="L4899" t="s">
        <v>3064</v>
      </c>
      <c r="M4899" t="s">
        <v>3064</v>
      </c>
      <c r="N4899" t="s">
        <v>3064</v>
      </c>
      <c r="O4899" t="s">
        <v>3064</v>
      </c>
      <c r="P4899" t="s">
        <v>3064</v>
      </c>
      <c r="Q4899" t="s">
        <v>25</v>
      </c>
      <c r="R4899">
        <f>IF(Churn_Data[[#This Row],[Churn]]="Yes",1,0)</f>
        <v>0</v>
      </c>
      <c r="S4899" t="s">
        <v>24</v>
      </c>
      <c r="T4899">
        <f>(Churn_Data[[#This Row],[OnlineSecurity]]="Yes")+(Churn_Data[[#This Row],[OnlineBackup]]="Yes")+(Churn_Data[[#This Row],[DeviceProtection]]="Yes")+(Churn_Data[[#This Row],[TechSupport]]="Yes")+(Churn_Data[[#This Row],[StreamingTV]]="Yes")+(Churn_Data[[#This Row],[StreamingMovies]]="Yes")</f>
        <v>0</v>
      </c>
      <c r="U4899" t="s">
        <v>3911</v>
      </c>
      <c r="V4899" t="s">
        <v>46</v>
      </c>
      <c r="W4899" t="str">
        <f>IF(ISNUMBER(SEARCH("automatic", Churn_Data[[#This Row],[PaymentMethod]])), "Automatic", "Manual")</f>
        <v>Automatic</v>
      </c>
      <c r="X4899">
        <v>20</v>
      </c>
      <c r="Y4899" t="str">
        <f>IF(Churn_Data[[#This Row],[tenure]]&lt;=12,"0-1 Year",IF(Churn_Data[[#This Row],[tenure]]&lt;=24,"1-2 Years",IF(Churn_Data[[#This Row],[tenure]]&lt;=36,"2-3 Years",IF(Churn_Data[[#This Row],[tenure]]&lt;=48,"3-4 Years",IF(Churn_Data[[#This Row],[tenure]]&lt;=60,"4-5 Years","5+ Years")))))</f>
        <v>3-4 Years</v>
      </c>
      <c r="Z4899">
        <v>45</v>
      </c>
      <c r="AA4899">
        <v>886.4</v>
      </c>
      <c r="AB4899">
        <f>IF(Churn_Data[[#This Row],[Churn]]="No",Churn_Data[[#This Row],[MonthlyCharges]],NA())</f>
        <v>20</v>
      </c>
      <c r="AC4899">
        <f>IF(Churn_Data[[#This Row],[Churn]]="No",Churn_Data[[#This Row],[tenure]],NA())</f>
        <v>45</v>
      </c>
      <c r="AD4899" t="e">
        <f>IF(Churn_Data[[#This Row],[Churn]]="Yes",Churn_Data[[#This Row],[MonthlyCharges]],NA())</f>
        <v>#N/A</v>
      </c>
      <c r="AE4899" t="e">
        <f>IF(Churn_Data[[#This Row],[Churn]]="Yes",Churn_Data[[#This Row],[tenure]],NA())</f>
        <v>#N/A</v>
      </c>
      <c r="AF4899">
        <v>900</v>
      </c>
    </row>
    <row r="4900" spans="1:32" x14ac:dyDescent="0.3">
      <c r="A4900" t="s">
        <v>4934</v>
      </c>
      <c r="B4900" t="s">
        <v>30</v>
      </c>
      <c r="C4900" t="str">
        <f>IF(Churn_Data[[#This Row],[SeniorCitizen]]=1,"Yes","No")</f>
        <v>No</v>
      </c>
      <c r="D4900">
        <v>0</v>
      </c>
      <c r="E4900" t="s">
        <v>24</v>
      </c>
      <c r="F4900" t="s">
        <v>25</v>
      </c>
      <c r="G4900" t="s">
        <v>24</v>
      </c>
      <c r="H4900" t="s">
        <v>25</v>
      </c>
      <c r="I4900" t="s">
        <v>25</v>
      </c>
      <c r="J4900" t="str">
        <f>IF(Churn_Data[[#This Row],[InternetService]]&lt;&gt;"No","Yes","No")</f>
        <v>No</v>
      </c>
      <c r="K4900" t="s">
        <v>3064</v>
      </c>
      <c r="L4900" t="s">
        <v>3064</v>
      </c>
      <c r="M4900" t="s">
        <v>3064</v>
      </c>
      <c r="N4900" t="s">
        <v>3064</v>
      </c>
      <c r="O4900" t="s">
        <v>3064</v>
      </c>
      <c r="P4900" t="s">
        <v>3064</v>
      </c>
      <c r="Q4900" t="s">
        <v>25</v>
      </c>
      <c r="R4900">
        <f>IF(Churn_Data[[#This Row],[Churn]]="Yes",1,0)</f>
        <v>0</v>
      </c>
      <c r="S4900" t="s">
        <v>25</v>
      </c>
      <c r="T4900">
        <f>(Churn_Data[[#This Row],[OnlineSecurity]]="Yes")+(Churn_Data[[#This Row],[OnlineBackup]]="Yes")+(Churn_Data[[#This Row],[DeviceProtection]]="Yes")+(Churn_Data[[#This Row],[TechSupport]]="Yes")+(Churn_Data[[#This Row],[StreamingTV]]="Yes")+(Churn_Data[[#This Row],[StreamingMovies]]="Yes")</f>
        <v>0</v>
      </c>
      <c r="U4900" t="s">
        <v>3911</v>
      </c>
      <c r="V4900" t="s">
        <v>46</v>
      </c>
      <c r="W4900" t="str">
        <f>IF(ISNUMBER(SEARCH("automatic", Churn_Data[[#This Row],[PaymentMethod]])), "Automatic", "Manual")</f>
        <v>Automatic</v>
      </c>
      <c r="X4900">
        <v>20.399999999999999</v>
      </c>
      <c r="Y4900" t="str">
        <f>IF(Churn_Data[[#This Row],[tenure]]&lt;=12,"0-1 Year",IF(Churn_Data[[#This Row],[tenure]]&lt;=24,"1-2 Years",IF(Churn_Data[[#This Row],[tenure]]&lt;=36,"2-3 Years",IF(Churn_Data[[#This Row],[tenure]]&lt;=48,"3-4 Years",IF(Churn_Data[[#This Row],[tenure]]&lt;=60,"4-5 Years","5+ Years")))))</f>
        <v>3-4 Years</v>
      </c>
      <c r="Z4900">
        <v>38</v>
      </c>
      <c r="AA4900">
        <v>743.5</v>
      </c>
      <c r="AB4900">
        <f>IF(Churn_Data[[#This Row],[Churn]]="No",Churn_Data[[#This Row],[MonthlyCharges]],NA())</f>
        <v>20.399999999999999</v>
      </c>
      <c r="AC4900">
        <f>IF(Churn_Data[[#This Row],[Churn]]="No",Churn_Data[[#This Row],[tenure]],NA())</f>
        <v>38</v>
      </c>
      <c r="AD4900" t="e">
        <f>IF(Churn_Data[[#This Row],[Churn]]="Yes",Churn_Data[[#This Row],[MonthlyCharges]],NA())</f>
        <v>#N/A</v>
      </c>
      <c r="AE4900" t="e">
        <f>IF(Churn_Data[[#This Row],[Churn]]="Yes",Churn_Data[[#This Row],[tenure]],NA())</f>
        <v>#N/A</v>
      </c>
      <c r="AF4900">
        <v>775.2</v>
      </c>
    </row>
    <row r="4901" spans="1:32" x14ac:dyDescent="0.3">
      <c r="A4901" t="s">
        <v>4935</v>
      </c>
      <c r="B4901" t="s">
        <v>23</v>
      </c>
      <c r="C4901" t="str">
        <f>IF(Churn_Data[[#This Row],[SeniorCitizen]]=1,"Yes","No")</f>
        <v>No</v>
      </c>
      <c r="D4901">
        <v>0</v>
      </c>
      <c r="E4901" t="s">
        <v>25</v>
      </c>
      <c r="F4901" t="s">
        <v>25</v>
      </c>
      <c r="G4901" t="s">
        <v>24</v>
      </c>
      <c r="H4901" t="s">
        <v>25</v>
      </c>
      <c r="I4901" t="s">
        <v>25</v>
      </c>
      <c r="J4901" t="str">
        <f>IF(Churn_Data[[#This Row],[InternetService]]&lt;&gt;"No","Yes","No")</f>
        <v>No</v>
      </c>
      <c r="K4901" t="s">
        <v>3064</v>
      </c>
      <c r="L4901" t="s">
        <v>3064</v>
      </c>
      <c r="M4901" t="s">
        <v>3064</v>
      </c>
      <c r="N4901" t="s">
        <v>3064</v>
      </c>
      <c r="O4901" t="s">
        <v>3064</v>
      </c>
      <c r="P4901" t="s">
        <v>3064</v>
      </c>
      <c r="Q4901" t="s">
        <v>25</v>
      </c>
      <c r="R4901">
        <f>IF(Churn_Data[[#This Row],[Churn]]="Yes",1,0)</f>
        <v>0</v>
      </c>
      <c r="S4901" t="s">
        <v>24</v>
      </c>
      <c r="T4901">
        <f>(Churn_Data[[#This Row],[OnlineSecurity]]="Yes")+(Churn_Data[[#This Row],[OnlineBackup]]="Yes")+(Churn_Data[[#This Row],[DeviceProtection]]="Yes")+(Churn_Data[[#This Row],[TechSupport]]="Yes")+(Churn_Data[[#This Row],[StreamingTV]]="Yes")+(Churn_Data[[#This Row],[StreamingMovies]]="Yes")</f>
        <v>0</v>
      </c>
      <c r="U4901" t="s">
        <v>3911</v>
      </c>
      <c r="V4901" t="s">
        <v>46</v>
      </c>
      <c r="W4901" t="str">
        <f>IF(ISNUMBER(SEARCH("automatic", Churn_Data[[#This Row],[PaymentMethod]])), "Automatic", "Manual")</f>
        <v>Automatic</v>
      </c>
      <c r="X4901">
        <v>20.6</v>
      </c>
      <c r="Y4901" t="str">
        <f>IF(Churn_Data[[#This Row],[tenure]]&lt;=12,"0-1 Year",IF(Churn_Data[[#This Row],[tenure]]&lt;=24,"1-2 Years",IF(Churn_Data[[#This Row],[tenure]]&lt;=36,"2-3 Years",IF(Churn_Data[[#This Row],[tenure]]&lt;=48,"3-4 Years",IF(Churn_Data[[#This Row],[tenure]]&lt;=60,"4-5 Years","5+ Years")))))</f>
        <v>3-4 Years</v>
      </c>
      <c r="Z4901">
        <v>40</v>
      </c>
      <c r="AA4901">
        <v>827.3</v>
      </c>
      <c r="AB4901">
        <f>IF(Churn_Data[[#This Row],[Churn]]="No",Churn_Data[[#This Row],[MonthlyCharges]],NA())</f>
        <v>20.6</v>
      </c>
      <c r="AC4901">
        <f>IF(Churn_Data[[#This Row],[Churn]]="No",Churn_Data[[#This Row],[tenure]],NA())</f>
        <v>40</v>
      </c>
      <c r="AD4901" t="e">
        <f>IF(Churn_Data[[#This Row],[Churn]]="Yes",Churn_Data[[#This Row],[MonthlyCharges]],NA())</f>
        <v>#N/A</v>
      </c>
      <c r="AE4901" t="e">
        <f>IF(Churn_Data[[#This Row],[Churn]]="Yes",Churn_Data[[#This Row],[tenure]],NA())</f>
        <v>#N/A</v>
      </c>
      <c r="AF4901">
        <v>824</v>
      </c>
    </row>
    <row r="4902" spans="1:32" x14ac:dyDescent="0.3">
      <c r="A4902" t="s">
        <v>4936</v>
      </c>
      <c r="B4902" t="s">
        <v>23</v>
      </c>
      <c r="C4902" t="str">
        <f>IF(Churn_Data[[#This Row],[SeniorCitizen]]=1,"Yes","No")</f>
        <v>No</v>
      </c>
      <c r="D4902">
        <v>0</v>
      </c>
      <c r="E4902" t="s">
        <v>24</v>
      </c>
      <c r="F4902" t="s">
        <v>24</v>
      </c>
      <c r="G4902" t="s">
        <v>24</v>
      </c>
      <c r="H4902" t="s">
        <v>25</v>
      </c>
      <c r="I4902" t="s">
        <v>25</v>
      </c>
      <c r="J4902" t="str">
        <f>IF(Churn_Data[[#This Row],[InternetService]]&lt;&gt;"No","Yes","No")</f>
        <v>No</v>
      </c>
      <c r="K4902" t="s">
        <v>3064</v>
      </c>
      <c r="L4902" t="s">
        <v>3064</v>
      </c>
      <c r="M4902" t="s">
        <v>3064</v>
      </c>
      <c r="N4902" t="s">
        <v>3064</v>
      </c>
      <c r="O4902" t="s">
        <v>3064</v>
      </c>
      <c r="P4902" t="s">
        <v>3064</v>
      </c>
      <c r="Q4902" t="s">
        <v>25</v>
      </c>
      <c r="R4902">
        <f>IF(Churn_Data[[#This Row],[Churn]]="Yes",1,0)</f>
        <v>0</v>
      </c>
      <c r="S4902" t="s">
        <v>25</v>
      </c>
      <c r="T4902">
        <f>(Churn_Data[[#This Row],[OnlineSecurity]]="Yes")+(Churn_Data[[#This Row],[OnlineBackup]]="Yes")+(Churn_Data[[#This Row],[DeviceProtection]]="Yes")+(Churn_Data[[#This Row],[TechSupport]]="Yes")+(Churn_Data[[#This Row],[StreamingTV]]="Yes")+(Churn_Data[[#This Row],[StreamingMovies]]="Yes")</f>
        <v>0</v>
      </c>
      <c r="U4902" t="s">
        <v>3911</v>
      </c>
      <c r="V4902" t="s">
        <v>46</v>
      </c>
      <c r="W4902" t="str">
        <f>IF(ISNUMBER(SEARCH("automatic", Churn_Data[[#This Row],[PaymentMethod]])), "Automatic", "Manual")</f>
        <v>Automatic</v>
      </c>
      <c r="X4902">
        <v>20.3</v>
      </c>
      <c r="Y4902" t="str">
        <f>IF(Churn_Data[[#This Row],[tenure]]&lt;=12,"0-1 Year",IF(Churn_Data[[#This Row],[tenure]]&lt;=24,"1-2 Years",IF(Churn_Data[[#This Row],[tenure]]&lt;=36,"2-3 Years",IF(Churn_Data[[#This Row],[tenure]]&lt;=48,"3-4 Years",IF(Churn_Data[[#This Row],[tenure]]&lt;=60,"4-5 Years","5+ Years")))))</f>
        <v>5+ Years</v>
      </c>
      <c r="Z4902">
        <v>62</v>
      </c>
      <c r="AA4902">
        <v>1296.1500000000001</v>
      </c>
      <c r="AB4902">
        <f>IF(Churn_Data[[#This Row],[Churn]]="No",Churn_Data[[#This Row],[MonthlyCharges]],NA())</f>
        <v>20.3</v>
      </c>
      <c r="AC4902">
        <f>IF(Churn_Data[[#This Row],[Churn]]="No",Churn_Data[[#This Row],[tenure]],NA())</f>
        <v>62</v>
      </c>
      <c r="AD4902" t="e">
        <f>IF(Churn_Data[[#This Row],[Churn]]="Yes",Churn_Data[[#This Row],[MonthlyCharges]],NA())</f>
        <v>#N/A</v>
      </c>
      <c r="AE4902" t="e">
        <f>IF(Churn_Data[[#This Row],[Churn]]="Yes",Churn_Data[[#This Row],[tenure]],NA())</f>
        <v>#N/A</v>
      </c>
      <c r="AF4902">
        <v>1258.5999999999999</v>
      </c>
    </row>
    <row r="4903" spans="1:32" x14ac:dyDescent="0.3">
      <c r="A4903" t="s">
        <v>4937</v>
      </c>
      <c r="B4903" t="s">
        <v>23</v>
      </c>
      <c r="C4903" t="str">
        <f>IF(Churn_Data[[#This Row],[SeniorCitizen]]=1,"Yes","No")</f>
        <v>No</v>
      </c>
      <c r="D4903">
        <v>0</v>
      </c>
      <c r="E4903" t="s">
        <v>25</v>
      </c>
      <c r="F4903" t="s">
        <v>25</v>
      </c>
      <c r="G4903" t="s">
        <v>24</v>
      </c>
      <c r="H4903" t="s">
        <v>25</v>
      </c>
      <c r="I4903" t="s">
        <v>25</v>
      </c>
      <c r="J4903" t="str">
        <f>IF(Churn_Data[[#This Row],[InternetService]]&lt;&gt;"No","Yes","No")</f>
        <v>No</v>
      </c>
      <c r="K4903" t="s">
        <v>3064</v>
      </c>
      <c r="L4903" t="s">
        <v>3064</v>
      </c>
      <c r="M4903" t="s">
        <v>3064</v>
      </c>
      <c r="N4903" t="s">
        <v>3064</v>
      </c>
      <c r="O4903" t="s">
        <v>3064</v>
      </c>
      <c r="P4903" t="s">
        <v>3064</v>
      </c>
      <c r="Q4903" t="s">
        <v>25</v>
      </c>
      <c r="R4903">
        <f>IF(Churn_Data[[#This Row],[Churn]]="Yes",1,0)</f>
        <v>0</v>
      </c>
      <c r="S4903" t="s">
        <v>24</v>
      </c>
      <c r="T4903">
        <f>(Churn_Data[[#This Row],[OnlineSecurity]]="Yes")+(Churn_Data[[#This Row],[OnlineBackup]]="Yes")+(Churn_Data[[#This Row],[DeviceProtection]]="Yes")+(Churn_Data[[#This Row],[TechSupport]]="Yes")+(Churn_Data[[#This Row],[StreamingTV]]="Yes")+(Churn_Data[[#This Row],[StreamingMovies]]="Yes")</f>
        <v>0</v>
      </c>
      <c r="U4903" t="s">
        <v>3911</v>
      </c>
      <c r="V4903" t="s">
        <v>46</v>
      </c>
      <c r="W4903" t="str">
        <f>IF(ISNUMBER(SEARCH("automatic", Churn_Data[[#This Row],[PaymentMethod]])), "Automatic", "Manual")</f>
        <v>Automatic</v>
      </c>
      <c r="X4903">
        <v>19.649999999999999</v>
      </c>
      <c r="Y4903" t="str">
        <f>IF(Churn_Data[[#This Row],[tenure]]&lt;=12,"0-1 Year",IF(Churn_Data[[#This Row],[tenure]]&lt;=24,"1-2 Years",IF(Churn_Data[[#This Row],[tenure]]&lt;=36,"2-3 Years",IF(Churn_Data[[#This Row],[tenure]]&lt;=48,"3-4 Years",IF(Churn_Data[[#This Row],[tenure]]&lt;=60,"4-5 Years","5+ Years")))))</f>
        <v>3-4 Years</v>
      </c>
      <c r="Z4903">
        <v>43</v>
      </c>
      <c r="AA4903">
        <v>779.25</v>
      </c>
      <c r="AB4903">
        <f>IF(Churn_Data[[#This Row],[Churn]]="No",Churn_Data[[#This Row],[MonthlyCharges]],NA())</f>
        <v>19.649999999999999</v>
      </c>
      <c r="AC4903">
        <f>IF(Churn_Data[[#This Row],[Churn]]="No",Churn_Data[[#This Row],[tenure]],NA())</f>
        <v>43</v>
      </c>
      <c r="AD4903" t="e">
        <f>IF(Churn_Data[[#This Row],[Churn]]="Yes",Churn_Data[[#This Row],[MonthlyCharges]],NA())</f>
        <v>#N/A</v>
      </c>
      <c r="AE4903" t="e">
        <f>IF(Churn_Data[[#This Row],[Churn]]="Yes",Churn_Data[[#This Row],[tenure]],NA())</f>
        <v>#N/A</v>
      </c>
      <c r="AF4903">
        <v>844.95</v>
      </c>
    </row>
    <row r="4904" spans="1:32" x14ac:dyDescent="0.3">
      <c r="A4904" t="s">
        <v>4938</v>
      </c>
      <c r="B4904" t="s">
        <v>30</v>
      </c>
      <c r="C4904" t="str">
        <f>IF(Churn_Data[[#This Row],[SeniorCitizen]]=1,"Yes","No")</f>
        <v>No</v>
      </c>
      <c r="D4904">
        <v>0</v>
      </c>
      <c r="E4904" t="s">
        <v>24</v>
      </c>
      <c r="F4904" t="s">
        <v>25</v>
      </c>
      <c r="G4904" t="s">
        <v>24</v>
      </c>
      <c r="H4904" t="s">
        <v>25</v>
      </c>
      <c r="I4904" t="s">
        <v>25</v>
      </c>
      <c r="J4904" t="str">
        <f>IF(Churn_Data[[#This Row],[InternetService]]&lt;&gt;"No","Yes","No")</f>
        <v>No</v>
      </c>
      <c r="K4904" t="s">
        <v>3064</v>
      </c>
      <c r="L4904" t="s">
        <v>3064</v>
      </c>
      <c r="M4904" t="s">
        <v>3064</v>
      </c>
      <c r="N4904" t="s">
        <v>3064</v>
      </c>
      <c r="O4904" t="s">
        <v>3064</v>
      </c>
      <c r="P4904" t="s">
        <v>3064</v>
      </c>
      <c r="Q4904" t="s">
        <v>25</v>
      </c>
      <c r="R4904">
        <f>IF(Churn_Data[[#This Row],[Churn]]="Yes",1,0)</f>
        <v>0</v>
      </c>
      <c r="S4904" t="s">
        <v>24</v>
      </c>
      <c r="T4904">
        <f>(Churn_Data[[#This Row],[OnlineSecurity]]="Yes")+(Churn_Data[[#This Row],[OnlineBackup]]="Yes")+(Churn_Data[[#This Row],[DeviceProtection]]="Yes")+(Churn_Data[[#This Row],[TechSupport]]="Yes")+(Churn_Data[[#This Row],[StreamingTV]]="Yes")+(Churn_Data[[#This Row],[StreamingMovies]]="Yes")</f>
        <v>0</v>
      </c>
      <c r="U4904" t="s">
        <v>3911</v>
      </c>
      <c r="V4904" t="s">
        <v>46</v>
      </c>
      <c r="W4904" t="str">
        <f>IF(ISNUMBER(SEARCH("automatic", Churn_Data[[#This Row],[PaymentMethod]])), "Automatic", "Manual")</f>
        <v>Automatic</v>
      </c>
      <c r="X4904">
        <v>20.45</v>
      </c>
      <c r="Y4904" t="str">
        <f>IF(Churn_Data[[#This Row],[tenure]]&lt;=12,"0-1 Year",IF(Churn_Data[[#This Row],[tenure]]&lt;=24,"1-2 Years",IF(Churn_Data[[#This Row],[tenure]]&lt;=36,"2-3 Years",IF(Churn_Data[[#This Row],[tenure]]&lt;=48,"3-4 Years",IF(Churn_Data[[#This Row],[tenure]]&lt;=60,"4-5 Years","5+ Years")))))</f>
        <v>3-4 Years</v>
      </c>
      <c r="Z4904">
        <v>39</v>
      </c>
      <c r="AA4904">
        <v>790</v>
      </c>
      <c r="AB4904">
        <f>IF(Churn_Data[[#This Row],[Churn]]="No",Churn_Data[[#This Row],[MonthlyCharges]],NA())</f>
        <v>20.45</v>
      </c>
      <c r="AC4904">
        <f>IF(Churn_Data[[#This Row],[Churn]]="No",Churn_Data[[#This Row],[tenure]],NA())</f>
        <v>39</v>
      </c>
      <c r="AD4904" t="e">
        <f>IF(Churn_Data[[#This Row],[Churn]]="Yes",Churn_Data[[#This Row],[MonthlyCharges]],NA())</f>
        <v>#N/A</v>
      </c>
      <c r="AE4904" t="e">
        <f>IF(Churn_Data[[#This Row],[Churn]]="Yes",Churn_Data[[#This Row],[tenure]],NA())</f>
        <v>#N/A</v>
      </c>
      <c r="AF4904">
        <v>797.55</v>
      </c>
    </row>
    <row r="4905" spans="1:32" x14ac:dyDescent="0.3">
      <c r="A4905" t="s">
        <v>4939</v>
      </c>
      <c r="B4905" t="s">
        <v>23</v>
      </c>
      <c r="C4905" t="str">
        <f>IF(Churn_Data[[#This Row],[SeniorCitizen]]=1,"Yes","No")</f>
        <v>No</v>
      </c>
      <c r="D4905">
        <v>0</v>
      </c>
      <c r="E4905" t="s">
        <v>24</v>
      </c>
      <c r="F4905" t="s">
        <v>24</v>
      </c>
      <c r="G4905" t="s">
        <v>24</v>
      </c>
      <c r="H4905" t="s">
        <v>25</v>
      </c>
      <c r="I4905" t="s">
        <v>25</v>
      </c>
      <c r="J4905" t="str">
        <f>IF(Churn_Data[[#This Row],[InternetService]]&lt;&gt;"No","Yes","No")</f>
        <v>No</v>
      </c>
      <c r="K4905" t="s">
        <v>3064</v>
      </c>
      <c r="L4905" t="s">
        <v>3064</v>
      </c>
      <c r="M4905" t="s">
        <v>3064</v>
      </c>
      <c r="N4905" t="s">
        <v>3064</v>
      </c>
      <c r="O4905" t="s">
        <v>3064</v>
      </c>
      <c r="P4905" t="s">
        <v>3064</v>
      </c>
      <c r="Q4905" t="s">
        <v>25</v>
      </c>
      <c r="R4905">
        <f>IF(Churn_Data[[#This Row],[Churn]]="Yes",1,0)</f>
        <v>0</v>
      </c>
      <c r="S4905" t="s">
        <v>25</v>
      </c>
      <c r="T4905">
        <f>(Churn_Data[[#This Row],[OnlineSecurity]]="Yes")+(Churn_Data[[#This Row],[OnlineBackup]]="Yes")+(Churn_Data[[#This Row],[DeviceProtection]]="Yes")+(Churn_Data[[#This Row],[TechSupport]]="Yes")+(Churn_Data[[#This Row],[StreamingTV]]="Yes")+(Churn_Data[[#This Row],[StreamingMovies]]="Yes")</f>
        <v>0</v>
      </c>
      <c r="U4905" t="s">
        <v>3911</v>
      </c>
      <c r="V4905" t="s">
        <v>46</v>
      </c>
      <c r="W4905" t="str">
        <f>IF(ISNUMBER(SEARCH("automatic", Churn_Data[[#This Row],[PaymentMethod]])), "Automatic", "Manual")</f>
        <v>Automatic</v>
      </c>
      <c r="X4905">
        <v>19.3</v>
      </c>
      <c r="Y4905" t="str">
        <f>IF(Churn_Data[[#This Row],[tenure]]&lt;=12,"0-1 Year",IF(Churn_Data[[#This Row],[tenure]]&lt;=24,"1-2 Years",IF(Churn_Data[[#This Row],[tenure]]&lt;=36,"2-3 Years",IF(Churn_Data[[#This Row],[tenure]]&lt;=48,"3-4 Years",IF(Churn_Data[[#This Row],[tenure]]&lt;=60,"4-5 Years","5+ Years")))))</f>
        <v>3-4 Years</v>
      </c>
      <c r="Z4905">
        <v>41</v>
      </c>
      <c r="AA4905">
        <v>772.4</v>
      </c>
      <c r="AB4905">
        <f>IF(Churn_Data[[#This Row],[Churn]]="No",Churn_Data[[#This Row],[MonthlyCharges]],NA())</f>
        <v>19.3</v>
      </c>
      <c r="AC4905">
        <f>IF(Churn_Data[[#This Row],[Churn]]="No",Churn_Data[[#This Row],[tenure]],NA())</f>
        <v>41</v>
      </c>
      <c r="AD4905" t="e">
        <f>IF(Churn_Data[[#This Row],[Churn]]="Yes",Churn_Data[[#This Row],[MonthlyCharges]],NA())</f>
        <v>#N/A</v>
      </c>
      <c r="AE4905" t="e">
        <f>IF(Churn_Data[[#This Row],[Churn]]="Yes",Churn_Data[[#This Row],[tenure]],NA())</f>
        <v>#N/A</v>
      </c>
      <c r="AF4905">
        <v>791.3</v>
      </c>
    </row>
    <row r="4906" spans="1:32" x14ac:dyDescent="0.3">
      <c r="A4906" t="s">
        <v>4940</v>
      </c>
      <c r="B4906" t="s">
        <v>30</v>
      </c>
      <c r="C4906" t="str">
        <f>IF(Churn_Data[[#This Row],[SeniorCitizen]]=1,"Yes","No")</f>
        <v>No</v>
      </c>
      <c r="D4906">
        <v>0</v>
      </c>
      <c r="E4906" t="s">
        <v>24</v>
      </c>
      <c r="F4906" t="s">
        <v>24</v>
      </c>
      <c r="G4906" t="s">
        <v>24</v>
      </c>
      <c r="H4906" t="s">
        <v>25</v>
      </c>
      <c r="I4906" t="s">
        <v>25</v>
      </c>
      <c r="J4906" t="str">
        <f>IF(Churn_Data[[#This Row],[InternetService]]&lt;&gt;"No","Yes","No")</f>
        <v>No</v>
      </c>
      <c r="K4906" t="s">
        <v>3064</v>
      </c>
      <c r="L4906" t="s">
        <v>3064</v>
      </c>
      <c r="M4906" t="s">
        <v>3064</v>
      </c>
      <c r="N4906" t="s">
        <v>3064</v>
      </c>
      <c r="O4906" t="s">
        <v>3064</v>
      </c>
      <c r="P4906" t="s">
        <v>3064</v>
      </c>
      <c r="Q4906" t="s">
        <v>25</v>
      </c>
      <c r="R4906">
        <f>IF(Churn_Data[[#This Row],[Churn]]="Yes",1,0)</f>
        <v>0</v>
      </c>
      <c r="S4906" t="s">
        <v>24</v>
      </c>
      <c r="T4906">
        <f>(Churn_Data[[#This Row],[OnlineSecurity]]="Yes")+(Churn_Data[[#This Row],[OnlineBackup]]="Yes")+(Churn_Data[[#This Row],[DeviceProtection]]="Yes")+(Churn_Data[[#This Row],[TechSupport]]="Yes")+(Churn_Data[[#This Row],[StreamingTV]]="Yes")+(Churn_Data[[#This Row],[StreamingMovies]]="Yes")</f>
        <v>0</v>
      </c>
      <c r="U4906" t="s">
        <v>3911</v>
      </c>
      <c r="V4906" t="s">
        <v>46</v>
      </c>
      <c r="W4906" t="str">
        <f>IF(ISNUMBER(SEARCH("automatic", Churn_Data[[#This Row],[PaymentMethod]])), "Automatic", "Manual")</f>
        <v>Automatic</v>
      </c>
      <c r="X4906">
        <v>19.95</v>
      </c>
      <c r="Y4906" t="str">
        <f>IF(Churn_Data[[#This Row],[tenure]]&lt;=12,"0-1 Year",IF(Churn_Data[[#This Row],[tenure]]&lt;=24,"1-2 Years",IF(Churn_Data[[#This Row],[tenure]]&lt;=36,"2-3 Years",IF(Churn_Data[[#This Row],[tenure]]&lt;=48,"3-4 Years",IF(Churn_Data[[#This Row],[tenure]]&lt;=60,"4-5 Years","5+ Years")))))</f>
        <v>5+ Years</v>
      </c>
      <c r="Z4906">
        <v>68</v>
      </c>
      <c r="AA4906">
        <v>1303.25</v>
      </c>
      <c r="AB4906">
        <f>IF(Churn_Data[[#This Row],[Churn]]="No",Churn_Data[[#This Row],[MonthlyCharges]],NA())</f>
        <v>19.95</v>
      </c>
      <c r="AC4906">
        <f>IF(Churn_Data[[#This Row],[Churn]]="No",Churn_Data[[#This Row],[tenure]],NA())</f>
        <v>68</v>
      </c>
      <c r="AD4906" t="e">
        <f>IF(Churn_Data[[#This Row],[Churn]]="Yes",Churn_Data[[#This Row],[MonthlyCharges]],NA())</f>
        <v>#N/A</v>
      </c>
      <c r="AE4906" t="e">
        <f>IF(Churn_Data[[#This Row],[Churn]]="Yes",Churn_Data[[#This Row],[tenure]],NA())</f>
        <v>#N/A</v>
      </c>
      <c r="AF4906">
        <v>1356.6</v>
      </c>
    </row>
    <row r="4907" spans="1:32" x14ac:dyDescent="0.3">
      <c r="A4907" t="s">
        <v>4941</v>
      </c>
      <c r="B4907" t="s">
        <v>30</v>
      </c>
      <c r="C4907" t="str">
        <f>IF(Churn_Data[[#This Row],[SeniorCitizen]]=1,"Yes","No")</f>
        <v>No</v>
      </c>
      <c r="D4907">
        <v>0</v>
      </c>
      <c r="E4907" t="s">
        <v>25</v>
      </c>
      <c r="F4907" t="s">
        <v>25</v>
      </c>
      <c r="G4907" t="s">
        <v>24</v>
      </c>
      <c r="H4907" t="s">
        <v>25</v>
      </c>
      <c r="I4907" t="s">
        <v>25</v>
      </c>
      <c r="J4907" t="str">
        <f>IF(Churn_Data[[#This Row],[InternetService]]&lt;&gt;"No","Yes","No")</f>
        <v>No</v>
      </c>
      <c r="K4907" t="s">
        <v>3064</v>
      </c>
      <c r="L4907" t="s">
        <v>3064</v>
      </c>
      <c r="M4907" t="s">
        <v>3064</v>
      </c>
      <c r="N4907" t="s">
        <v>3064</v>
      </c>
      <c r="O4907" t="s">
        <v>3064</v>
      </c>
      <c r="P4907" t="s">
        <v>3064</v>
      </c>
      <c r="Q4907" t="s">
        <v>25</v>
      </c>
      <c r="R4907">
        <f>IF(Churn_Data[[#This Row],[Churn]]="Yes",1,0)</f>
        <v>0</v>
      </c>
      <c r="S4907" t="s">
        <v>25</v>
      </c>
      <c r="T4907">
        <f>(Churn_Data[[#This Row],[OnlineSecurity]]="Yes")+(Churn_Data[[#This Row],[OnlineBackup]]="Yes")+(Churn_Data[[#This Row],[DeviceProtection]]="Yes")+(Churn_Data[[#This Row],[TechSupport]]="Yes")+(Churn_Data[[#This Row],[StreamingTV]]="Yes")+(Churn_Data[[#This Row],[StreamingMovies]]="Yes")</f>
        <v>0</v>
      </c>
      <c r="U4907" t="s">
        <v>3911</v>
      </c>
      <c r="V4907" t="s">
        <v>46</v>
      </c>
      <c r="W4907" t="str">
        <f>IF(ISNUMBER(SEARCH("automatic", Churn_Data[[#This Row],[PaymentMethod]])), "Automatic", "Manual")</f>
        <v>Automatic</v>
      </c>
      <c r="X4907">
        <v>20.5</v>
      </c>
      <c r="Y4907" t="str">
        <f>IF(Churn_Data[[#This Row],[tenure]]&lt;=12,"0-1 Year",IF(Churn_Data[[#This Row],[tenure]]&lt;=24,"1-2 Years",IF(Churn_Data[[#This Row],[tenure]]&lt;=36,"2-3 Years",IF(Churn_Data[[#This Row],[tenure]]&lt;=48,"3-4 Years",IF(Churn_Data[[#This Row],[tenure]]&lt;=60,"4-5 Years","5+ Years")))))</f>
        <v>5+ Years</v>
      </c>
      <c r="Z4907">
        <v>67</v>
      </c>
      <c r="AA4907">
        <v>1430.95</v>
      </c>
      <c r="AB4907">
        <f>IF(Churn_Data[[#This Row],[Churn]]="No",Churn_Data[[#This Row],[MonthlyCharges]],NA())</f>
        <v>20.5</v>
      </c>
      <c r="AC4907">
        <f>IF(Churn_Data[[#This Row],[Churn]]="No",Churn_Data[[#This Row],[tenure]],NA())</f>
        <v>67</v>
      </c>
      <c r="AD4907" t="e">
        <f>IF(Churn_Data[[#This Row],[Churn]]="Yes",Churn_Data[[#This Row],[MonthlyCharges]],NA())</f>
        <v>#N/A</v>
      </c>
      <c r="AE4907" t="e">
        <f>IF(Churn_Data[[#This Row],[Churn]]="Yes",Churn_Data[[#This Row],[tenure]],NA())</f>
        <v>#N/A</v>
      </c>
      <c r="AF4907">
        <v>1373.5</v>
      </c>
    </row>
    <row r="4908" spans="1:32" x14ac:dyDescent="0.3">
      <c r="A4908" t="s">
        <v>4942</v>
      </c>
      <c r="B4908" t="s">
        <v>30</v>
      </c>
      <c r="C4908" t="str">
        <f>IF(Churn_Data[[#This Row],[SeniorCitizen]]=1,"Yes","No")</f>
        <v>No</v>
      </c>
      <c r="D4908">
        <v>0</v>
      </c>
      <c r="E4908" t="s">
        <v>25</v>
      </c>
      <c r="F4908" t="s">
        <v>25</v>
      </c>
      <c r="G4908" t="s">
        <v>24</v>
      </c>
      <c r="H4908" t="s">
        <v>25</v>
      </c>
      <c r="I4908" t="s">
        <v>25</v>
      </c>
      <c r="J4908" t="str">
        <f>IF(Churn_Data[[#This Row],[InternetService]]&lt;&gt;"No","Yes","No")</f>
        <v>No</v>
      </c>
      <c r="K4908" t="s">
        <v>3064</v>
      </c>
      <c r="L4908" t="s">
        <v>3064</v>
      </c>
      <c r="M4908" t="s">
        <v>3064</v>
      </c>
      <c r="N4908" t="s">
        <v>3064</v>
      </c>
      <c r="O4908" t="s">
        <v>3064</v>
      </c>
      <c r="P4908" t="s">
        <v>3064</v>
      </c>
      <c r="Q4908" t="s">
        <v>25</v>
      </c>
      <c r="R4908">
        <f>IF(Churn_Data[[#This Row],[Churn]]="Yes",1,0)</f>
        <v>0</v>
      </c>
      <c r="S4908" t="s">
        <v>24</v>
      </c>
      <c r="T4908">
        <f>(Churn_Data[[#This Row],[OnlineSecurity]]="Yes")+(Churn_Data[[#This Row],[OnlineBackup]]="Yes")+(Churn_Data[[#This Row],[DeviceProtection]]="Yes")+(Churn_Data[[#This Row],[TechSupport]]="Yes")+(Churn_Data[[#This Row],[StreamingTV]]="Yes")+(Churn_Data[[#This Row],[StreamingMovies]]="Yes")</f>
        <v>0</v>
      </c>
      <c r="U4908" t="s">
        <v>3911</v>
      </c>
      <c r="V4908" t="s">
        <v>46</v>
      </c>
      <c r="W4908" t="str">
        <f>IF(ISNUMBER(SEARCH("automatic", Churn_Data[[#This Row],[PaymentMethod]])), "Automatic", "Manual")</f>
        <v>Automatic</v>
      </c>
      <c r="X4908">
        <v>19.149999999999999</v>
      </c>
      <c r="Y4908" t="str">
        <f>IF(Churn_Data[[#This Row],[tenure]]&lt;=12,"0-1 Year",IF(Churn_Data[[#This Row],[tenure]]&lt;=24,"1-2 Years",IF(Churn_Data[[#This Row],[tenure]]&lt;=36,"2-3 Years",IF(Churn_Data[[#This Row],[tenure]]&lt;=48,"3-4 Years",IF(Churn_Data[[#This Row],[tenure]]&lt;=60,"4-5 Years","5+ Years")))))</f>
        <v>4-5 Years</v>
      </c>
      <c r="Z4908">
        <v>58</v>
      </c>
      <c r="AA4908">
        <v>1035.5</v>
      </c>
      <c r="AB4908">
        <f>IF(Churn_Data[[#This Row],[Churn]]="No",Churn_Data[[#This Row],[MonthlyCharges]],NA())</f>
        <v>19.149999999999999</v>
      </c>
      <c r="AC4908">
        <f>IF(Churn_Data[[#This Row],[Churn]]="No",Churn_Data[[#This Row],[tenure]],NA())</f>
        <v>58</v>
      </c>
      <c r="AD4908" t="e">
        <f>IF(Churn_Data[[#This Row],[Churn]]="Yes",Churn_Data[[#This Row],[MonthlyCharges]],NA())</f>
        <v>#N/A</v>
      </c>
      <c r="AE4908" t="e">
        <f>IF(Churn_Data[[#This Row],[Churn]]="Yes",Churn_Data[[#This Row],[tenure]],NA())</f>
        <v>#N/A</v>
      </c>
      <c r="AF4908">
        <v>1110.7</v>
      </c>
    </row>
    <row r="4909" spans="1:32" x14ac:dyDescent="0.3">
      <c r="A4909" t="s">
        <v>4943</v>
      </c>
      <c r="B4909" t="s">
        <v>30</v>
      </c>
      <c r="C4909" t="str">
        <f>IF(Churn_Data[[#This Row],[SeniorCitizen]]=1,"Yes","No")</f>
        <v>No</v>
      </c>
      <c r="D4909">
        <v>0</v>
      </c>
      <c r="E4909" t="s">
        <v>25</v>
      </c>
      <c r="F4909" t="s">
        <v>24</v>
      </c>
      <c r="G4909" t="s">
        <v>24</v>
      </c>
      <c r="H4909" t="s">
        <v>25</v>
      </c>
      <c r="I4909" t="s">
        <v>25</v>
      </c>
      <c r="J4909" t="str">
        <f>IF(Churn_Data[[#This Row],[InternetService]]&lt;&gt;"No","Yes","No")</f>
        <v>No</v>
      </c>
      <c r="K4909" t="s">
        <v>3064</v>
      </c>
      <c r="L4909" t="s">
        <v>3064</v>
      </c>
      <c r="M4909" t="s">
        <v>3064</v>
      </c>
      <c r="N4909" t="s">
        <v>3064</v>
      </c>
      <c r="O4909" t="s">
        <v>3064</v>
      </c>
      <c r="P4909" t="s">
        <v>3064</v>
      </c>
      <c r="Q4909" t="s">
        <v>25</v>
      </c>
      <c r="R4909">
        <f>IF(Churn_Data[[#This Row],[Churn]]="Yes",1,0)</f>
        <v>0</v>
      </c>
      <c r="S4909" t="s">
        <v>25</v>
      </c>
      <c r="T4909">
        <f>(Churn_Data[[#This Row],[OnlineSecurity]]="Yes")+(Churn_Data[[#This Row],[OnlineBackup]]="Yes")+(Churn_Data[[#This Row],[DeviceProtection]]="Yes")+(Churn_Data[[#This Row],[TechSupport]]="Yes")+(Churn_Data[[#This Row],[StreamingTV]]="Yes")+(Churn_Data[[#This Row],[StreamingMovies]]="Yes")</f>
        <v>0</v>
      </c>
      <c r="U4909" t="s">
        <v>3911</v>
      </c>
      <c r="V4909" t="s">
        <v>46</v>
      </c>
      <c r="W4909" t="str">
        <f>IF(ISNUMBER(SEARCH("automatic", Churn_Data[[#This Row],[PaymentMethod]])), "Automatic", "Manual")</f>
        <v>Automatic</v>
      </c>
      <c r="X4909">
        <v>19.350000000000001</v>
      </c>
      <c r="Y4909" t="str">
        <f>IF(Churn_Data[[#This Row],[tenure]]&lt;=12,"0-1 Year",IF(Churn_Data[[#This Row],[tenure]]&lt;=24,"1-2 Years",IF(Churn_Data[[#This Row],[tenure]]&lt;=36,"2-3 Years",IF(Churn_Data[[#This Row],[tenure]]&lt;=48,"3-4 Years",IF(Churn_Data[[#This Row],[tenure]]&lt;=60,"4-5 Years","5+ Years")))))</f>
        <v>0-1 Year</v>
      </c>
      <c r="Z4909">
        <v>12</v>
      </c>
      <c r="AA4909">
        <v>212.3</v>
      </c>
      <c r="AB4909">
        <f>IF(Churn_Data[[#This Row],[Churn]]="No",Churn_Data[[#This Row],[MonthlyCharges]],NA())</f>
        <v>19.350000000000001</v>
      </c>
      <c r="AC4909">
        <f>IF(Churn_Data[[#This Row],[Churn]]="No",Churn_Data[[#This Row],[tenure]],NA())</f>
        <v>12</v>
      </c>
      <c r="AD4909" t="e">
        <f>IF(Churn_Data[[#This Row],[Churn]]="Yes",Churn_Data[[#This Row],[MonthlyCharges]],NA())</f>
        <v>#N/A</v>
      </c>
      <c r="AE4909" t="e">
        <f>IF(Churn_Data[[#This Row],[Churn]]="Yes",Churn_Data[[#This Row],[tenure]],NA())</f>
        <v>#N/A</v>
      </c>
      <c r="AF4909">
        <v>232.2</v>
      </c>
    </row>
    <row r="4910" spans="1:32" x14ac:dyDescent="0.3">
      <c r="A4910" t="s">
        <v>4944</v>
      </c>
      <c r="B4910" t="s">
        <v>23</v>
      </c>
      <c r="C4910" t="str">
        <f>IF(Churn_Data[[#This Row],[SeniorCitizen]]=1,"Yes","No")</f>
        <v>No</v>
      </c>
      <c r="D4910">
        <v>0</v>
      </c>
      <c r="E4910" t="s">
        <v>24</v>
      </c>
      <c r="F4910" t="s">
        <v>24</v>
      </c>
      <c r="G4910" t="s">
        <v>24</v>
      </c>
      <c r="H4910" t="s">
        <v>25</v>
      </c>
      <c r="I4910" t="s">
        <v>25</v>
      </c>
      <c r="J4910" t="str">
        <f>IF(Churn_Data[[#This Row],[InternetService]]&lt;&gt;"No","Yes","No")</f>
        <v>No</v>
      </c>
      <c r="K4910" t="s">
        <v>3064</v>
      </c>
      <c r="L4910" t="s">
        <v>3064</v>
      </c>
      <c r="M4910" t="s">
        <v>3064</v>
      </c>
      <c r="N4910" t="s">
        <v>3064</v>
      </c>
      <c r="O4910" t="s">
        <v>3064</v>
      </c>
      <c r="P4910" t="s">
        <v>3064</v>
      </c>
      <c r="Q4910" t="s">
        <v>25</v>
      </c>
      <c r="R4910">
        <f>IF(Churn_Data[[#This Row],[Churn]]="Yes",1,0)</f>
        <v>0</v>
      </c>
      <c r="S4910" t="s">
        <v>25</v>
      </c>
      <c r="T4910">
        <f>(Churn_Data[[#This Row],[OnlineSecurity]]="Yes")+(Churn_Data[[#This Row],[OnlineBackup]]="Yes")+(Churn_Data[[#This Row],[DeviceProtection]]="Yes")+(Churn_Data[[#This Row],[TechSupport]]="Yes")+(Churn_Data[[#This Row],[StreamingTV]]="Yes")+(Churn_Data[[#This Row],[StreamingMovies]]="Yes")</f>
        <v>0</v>
      </c>
      <c r="U4910" t="s">
        <v>3911</v>
      </c>
      <c r="V4910" t="s">
        <v>46</v>
      </c>
      <c r="W4910" t="str">
        <f>IF(ISNUMBER(SEARCH("automatic", Churn_Data[[#This Row],[PaymentMethod]])), "Automatic", "Manual")</f>
        <v>Automatic</v>
      </c>
      <c r="X4910">
        <v>19.899999999999999</v>
      </c>
      <c r="Y4910" t="str">
        <f>IF(Churn_Data[[#This Row],[tenure]]&lt;=12,"0-1 Year",IF(Churn_Data[[#This Row],[tenure]]&lt;=24,"1-2 Years",IF(Churn_Data[[#This Row],[tenure]]&lt;=36,"2-3 Years",IF(Churn_Data[[#This Row],[tenure]]&lt;=48,"3-4 Years",IF(Churn_Data[[#This Row],[tenure]]&lt;=60,"4-5 Years","5+ Years")))))</f>
        <v>5+ Years</v>
      </c>
      <c r="Z4910">
        <v>71</v>
      </c>
      <c r="AA4910">
        <v>1389.35</v>
      </c>
      <c r="AB4910">
        <f>IF(Churn_Data[[#This Row],[Churn]]="No",Churn_Data[[#This Row],[MonthlyCharges]],NA())</f>
        <v>19.899999999999999</v>
      </c>
      <c r="AC4910">
        <f>IF(Churn_Data[[#This Row],[Churn]]="No",Churn_Data[[#This Row],[tenure]],NA())</f>
        <v>71</v>
      </c>
      <c r="AD4910" t="e">
        <f>IF(Churn_Data[[#This Row],[Churn]]="Yes",Churn_Data[[#This Row],[MonthlyCharges]],NA())</f>
        <v>#N/A</v>
      </c>
      <c r="AE4910" t="e">
        <f>IF(Churn_Data[[#This Row],[Churn]]="Yes",Churn_Data[[#This Row],[tenure]],NA())</f>
        <v>#N/A</v>
      </c>
      <c r="AF4910">
        <v>1412.9</v>
      </c>
    </row>
    <row r="4911" spans="1:32" x14ac:dyDescent="0.3">
      <c r="A4911" t="s">
        <v>4945</v>
      </c>
      <c r="B4911" t="s">
        <v>23</v>
      </c>
      <c r="C4911" t="str">
        <f>IF(Churn_Data[[#This Row],[SeniorCitizen]]=1,"Yes","No")</f>
        <v>No</v>
      </c>
      <c r="D4911">
        <v>0</v>
      </c>
      <c r="E4911" t="s">
        <v>25</v>
      </c>
      <c r="F4911" t="s">
        <v>25</v>
      </c>
      <c r="G4911" t="s">
        <v>24</v>
      </c>
      <c r="H4911" t="s">
        <v>25</v>
      </c>
      <c r="I4911" t="s">
        <v>25</v>
      </c>
      <c r="J4911" t="str">
        <f>IF(Churn_Data[[#This Row],[InternetService]]&lt;&gt;"No","Yes","No")</f>
        <v>No</v>
      </c>
      <c r="K4911" t="s">
        <v>3064</v>
      </c>
      <c r="L4911" t="s">
        <v>3064</v>
      </c>
      <c r="M4911" t="s">
        <v>3064</v>
      </c>
      <c r="N4911" t="s">
        <v>3064</v>
      </c>
      <c r="O4911" t="s">
        <v>3064</v>
      </c>
      <c r="P4911" t="s">
        <v>3064</v>
      </c>
      <c r="Q4911" t="s">
        <v>25</v>
      </c>
      <c r="R4911">
        <f>IF(Churn_Data[[#This Row],[Churn]]="Yes",1,0)</f>
        <v>0</v>
      </c>
      <c r="S4911" t="s">
        <v>24</v>
      </c>
      <c r="T4911">
        <f>(Churn_Data[[#This Row],[OnlineSecurity]]="Yes")+(Churn_Data[[#This Row],[OnlineBackup]]="Yes")+(Churn_Data[[#This Row],[DeviceProtection]]="Yes")+(Churn_Data[[#This Row],[TechSupport]]="Yes")+(Churn_Data[[#This Row],[StreamingTV]]="Yes")+(Churn_Data[[#This Row],[StreamingMovies]]="Yes")</f>
        <v>0</v>
      </c>
      <c r="U4911" t="s">
        <v>3911</v>
      </c>
      <c r="V4911" t="s">
        <v>46</v>
      </c>
      <c r="W4911" t="str">
        <f>IF(ISNUMBER(SEARCH("automatic", Churn_Data[[#This Row],[PaymentMethod]])), "Automatic", "Manual")</f>
        <v>Automatic</v>
      </c>
      <c r="X4911">
        <v>19.55</v>
      </c>
      <c r="Y4911" t="str">
        <f>IF(Churn_Data[[#This Row],[tenure]]&lt;=12,"0-1 Year",IF(Churn_Data[[#This Row],[tenure]]&lt;=24,"1-2 Years",IF(Churn_Data[[#This Row],[tenure]]&lt;=36,"2-3 Years",IF(Churn_Data[[#This Row],[tenure]]&lt;=48,"3-4 Years",IF(Churn_Data[[#This Row],[tenure]]&lt;=60,"4-5 Years","5+ Years")))))</f>
        <v>4-5 Years</v>
      </c>
      <c r="Z4911">
        <v>56</v>
      </c>
      <c r="AA4911">
        <v>1080.55</v>
      </c>
      <c r="AB4911">
        <f>IF(Churn_Data[[#This Row],[Churn]]="No",Churn_Data[[#This Row],[MonthlyCharges]],NA())</f>
        <v>19.55</v>
      </c>
      <c r="AC4911">
        <f>IF(Churn_Data[[#This Row],[Churn]]="No",Churn_Data[[#This Row],[tenure]],NA())</f>
        <v>56</v>
      </c>
      <c r="AD4911" t="e">
        <f>IF(Churn_Data[[#This Row],[Churn]]="Yes",Churn_Data[[#This Row],[MonthlyCharges]],NA())</f>
        <v>#N/A</v>
      </c>
      <c r="AE4911" t="e">
        <f>IF(Churn_Data[[#This Row],[Churn]]="Yes",Churn_Data[[#This Row],[tenure]],NA())</f>
        <v>#N/A</v>
      </c>
      <c r="AF4911">
        <v>1094.8</v>
      </c>
    </row>
    <row r="4912" spans="1:32" x14ac:dyDescent="0.3">
      <c r="A4912" t="s">
        <v>4946</v>
      </c>
      <c r="B4912" t="s">
        <v>23</v>
      </c>
      <c r="C4912" t="str">
        <f>IF(Churn_Data[[#This Row],[SeniorCitizen]]=1,"Yes","No")</f>
        <v>No</v>
      </c>
      <c r="D4912">
        <v>0</v>
      </c>
      <c r="E4912" t="s">
        <v>24</v>
      </c>
      <c r="F4912" t="s">
        <v>24</v>
      </c>
      <c r="G4912" t="s">
        <v>24</v>
      </c>
      <c r="H4912" t="s">
        <v>25</v>
      </c>
      <c r="I4912" t="s">
        <v>25</v>
      </c>
      <c r="J4912" t="str">
        <f>IF(Churn_Data[[#This Row],[InternetService]]&lt;&gt;"No","Yes","No")</f>
        <v>No</v>
      </c>
      <c r="K4912" t="s">
        <v>3064</v>
      </c>
      <c r="L4912" t="s">
        <v>3064</v>
      </c>
      <c r="M4912" t="s">
        <v>3064</v>
      </c>
      <c r="N4912" t="s">
        <v>3064</v>
      </c>
      <c r="O4912" t="s">
        <v>3064</v>
      </c>
      <c r="P4912" t="s">
        <v>3064</v>
      </c>
      <c r="Q4912" t="s">
        <v>25</v>
      </c>
      <c r="R4912">
        <f>IF(Churn_Data[[#This Row],[Churn]]="Yes",1,0)</f>
        <v>0</v>
      </c>
      <c r="S4912" t="s">
        <v>25</v>
      </c>
      <c r="T4912">
        <f>(Churn_Data[[#This Row],[OnlineSecurity]]="Yes")+(Churn_Data[[#This Row],[OnlineBackup]]="Yes")+(Churn_Data[[#This Row],[DeviceProtection]]="Yes")+(Churn_Data[[#This Row],[TechSupport]]="Yes")+(Churn_Data[[#This Row],[StreamingTV]]="Yes")+(Churn_Data[[#This Row],[StreamingMovies]]="Yes")</f>
        <v>0</v>
      </c>
      <c r="U4912" t="s">
        <v>3911</v>
      </c>
      <c r="V4912" t="s">
        <v>46</v>
      </c>
      <c r="W4912" t="str">
        <f>IF(ISNUMBER(SEARCH("automatic", Churn_Data[[#This Row],[PaymentMethod]])), "Automatic", "Manual")</f>
        <v>Automatic</v>
      </c>
      <c r="X4912">
        <v>20.100000000000001</v>
      </c>
      <c r="Y4912" t="str">
        <f>IF(Churn_Data[[#This Row],[tenure]]&lt;=12,"0-1 Year",IF(Churn_Data[[#This Row],[tenure]]&lt;=24,"1-2 Years",IF(Churn_Data[[#This Row],[tenure]]&lt;=36,"2-3 Years",IF(Churn_Data[[#This Row],[tenure]]&lt;=48,"3-4 Years",IF(Churn_Data[[#This Row],[tenure]]&lt;=60,"4-5 Years","5+ Years")))))</f>
        <v>4-5 Years</v>
      </c>
      <c r="Z4912">
        <v>52</v>
      </c>
      <c r="AA4912">
        <v>1078.75</v>
      </c>
      <c r="AB4912">
        <f>IF(Churn_Data[[#This Row],[Churn]]="No",Churn_Data[[#This Row],[MonthlyCharges]],NA())</f>
        <v>20.100000000000001</v>
      </c>
      <c r="AC4912">
        <f>IF(Churn_Data[[#This Row],[Churn]]="No",Churn_Data[[#This Row],[tenure]],NA())</f>
        <v>52</v>
      </c>
      <c r="AD4912" t="e">
        <f>IF(Churn_Data[[#This Row],[Churn]]="Yes",Churn_Data[[#This Row],[MonthlyCharges]],NA())</f>
        <v>#N/A</v>
      </c>
      <c r="AE4912" t="e">
        <f>IF(Churn_Data[[#This Row],[Churn]]="Yes",Churn_Data[[#This Row],[tenure]],NA())</f>
        <v>#N/A</v>
      </c>
      <c r="AF4912">
        <v>1045.2</v>
      </c>
    </row>
    <row r="4913" spans="1:32" x14ac:dyDescent="0.3">
      <c r="A4913" t="s">
        <v>4947</v>
      </c>
      <c r="B4913" t="s">
        <v>30</v>
      </c>
      <c r="C4913" t="str">
        <f>IF(Churn_Data[[#This Row],[SeniorCitizen]]=1,"Yes","No")</f>
        <v>No</v>
      </c>
      <c r="D4913">
        <v>0</v>
      </c>
      <c r="E4913" t="s">
        <v>24</v>
      </c>
      <c r="F4913" t="s">
        <v>24</v>
      </c>
      <c r="G4913" t="s">
        <v>24</v>
      </c>
      <c r="H4913" t="s">
        <v>25</v>
      </c>
      <c r="I4913" t="s">
        <v>25</v>
      </c>
      <c r="J4913" t="str">
        <f>IF(Churn_Data[[#This Row],[InternetService]]&lt;&gt;"No","Yes","No")</f>
        <v>No</v>
      </c>
      <c r="K4913" t="s">
        <v>3064</v>
      </c>
      <c r="L4913" t="s">
        <v>3064</v>
      </c>
      <c r="M4913" t="s">
        <v>3064</v>
      </c>
      <c r="N4913" t="s">
        <v>3064</v>
      </c>
      <c r="O4913" t="s">
        <v>3064</v>
      </c>
      <c r="P4913" t="s">
        <v>3064</v>
      </c>
      <c r="Q4913" t="s">
        <v>25</v>
      </c>
      <c r="R4913">
        <f>IF(Churn_Data[[#This Row],[Churn]]="Yes",1,0)</f>
        <v>0</v>
      </c>
      <c r="S4913" t="s">
        <v>25</v>
      </c>
      <c r="T4913">
        <f>(Churn_Data[[#This Row],[OnlineSecurity]]="Yes")+(Churn_Data[[#This Row],[OnlineBackup]]="Yes")+(Churn_Data[[#This Row],[DeviceProtection]]="Yes")+(Churn_Data[[#This Row],[TechSupport]]="Yes")+(Churn_Data[[#This Row],[StreamingTV]]="Yes")+(Churn_Data[[#This Row],[StreamingMovies]]="Yes")</f>
        <v>0</v>
      </c>
      <c r="U4913" t="s">
        <v>3911</v>
      </c>
      <c r="V4913" t="s">
        <v>46</v>
      </c>
      <c r="W4913" t="str">
        <f>IF(ISNUMBER(SEARCH("automatic", Churn_Data[[#This Row],[PaymentMethod]])), "Automatic", "Manual")</f>
        <v>Automatic</v>
      </c>
      <c r="X4913">
        <v>19.95</v>
      </c>
      <c r="Y4913" t="str">
        <f>IF(Churn_Data[[#This Row],[tenure]]&lt;=12,"0-1 Year",IF(Churn_Data[[#This Row],[tenure]]&lt;=24,"1-2 Years",IF(Churn_Data[[#This Row],[tenure]]&lt;=36,"2-3 Years",IF(Churn_Data[[#This Row],[tenure]]&lt;=48,"3-4 Years",IF(Churn_Data[[#This Row],[tenure]]&lt;=60,"4-5 Years","5+ Years")))))</f>
        <v>5+ Years</v>
      </c>
      <c r="Z4913">
        <v>68</v>
      </c>
      <c r="AA4913">
        <v>1377.7</v>
      </c>
      <c r="AB4913">
        <f>IF(Churn_Data[[#This Row],[Churn]]="No",Churn_Data[[#This Row],[MonthlyCharges]],NA())</f>
        <v>19.95</v>
      </c>
      <c r="AC4913">
        <f>IF(Churn_Data[[#This Row],[Churn]]="No",Churn_Data[[#This Row],[tenure]],NA())</f>
        <v>68</v>
      </c>
      <c r="AD4913" t="e">
        <f>IF(Churn_Data[[#This Row],[Churn]]="Yes",Churn_Data[[#This Row],[MonthlyCharges]],NA())</f>
        <v>#N/A</v>
      </c>
      <c r="AE4913" t="e">
        <f>IF(Churn_Data[[#This Row],[Churn]]="Yes",Churn_Data[[#This Row],[tenure]],NA())</f>
        <v>#N/A</v>
      </c>
      <c r="AF4913">
        <v>1356.6</v>
      </c>
    </row>
    <row r="4914" spans="1:32" x14ac:dyDescent="0.3">
      <c r="A4914" t="s">
        <v>4948</v>
      </c>
      <c r="B4914" t="s">
        <v>30</v>
      </c>
      <c r="C4914" t="str">
        <f>IF(Churn_Data[[#This Row],[SeniorCitizen]]=1,"Yes","No")</f>
        <v>No</v>
      </c>
      <c r="D4914">
        <v>0</v>
      </c>
      <c r="E4914" t="s">
        <v>24</v>
      </c>
      <c r="F4914" t="s">
        <v>24</v>
      </c>
      <c r="G4914" t="s">
        <v>24</v>
      </c>
      <c r="H4914" t="s">
        <v>25</v>
      </c>
      <c r="I4914" t="s">
        <v>25</v>
      </c>
      <c r="J4914" t="str">
        <f>IF(Churn_Data[[#This Row],[InternetService]]&lt;&gt;"No","Yes","No")</f>
        <v>No</v>
      </c>
      <c r="K4914" t="s">
        <v>3064</v>
      </c>
      <c r="L4914" t="s">
        <v>3064</v>
      </c>
      <c r="M4914" t="s">
        <v>3064</v>
      </c>
      <c r="N4914" t="s">
        <v>3064</v>
      </c>
      <c r="O4914" t="s">
        <v>3064</v>
      </c>
      <c r="P4914" t="s">
        <v>3064</v>
      </c>
      <c r="Q4914" t="s">
        <v>25</v>
      </c>
      <c r="R4914">
        <f>IF(Churn_Data[[#This Row],[Churn]]="Yes",1,0)</f>
        <v>0</v>
      </c>
      <c r="S4914" t="s">
        <v>25</v>
      </c>
      <c r="T4914">
        <f>(Churn_Data[[#This Row],[OnlineSecurity]]="Yes")+(Churn_Data[[#This Row],[OnlineBackup]]="Yes")+(Churn_Data[[#This Row],[DeviceProtection]]="Yes")+(Churn_Data[[#This Row],[TechSupport]]="Yes")+(Churn_Data[[#This Row],[StreamingTV]]="Yes")+(Churn_Data[[#This Row],[StreamingMovies]]="Yes")</f>
        <v>0</v>
      </c>
      <c r="U4914" t="s">
        <v>3911</v>
      </c>
      <c r="V4914" t="s">
        <v>46</v>
      </c>
      <c r="W4914" t="str">
        <f>IF(ISNUMBER(SEARCH("automatic", Churn_Data[[#This Row],[PaymentMethod]])), "Automatic", "Manual")</f>
        <v>Automatic</v>
      </c>
      <c r="X4914">
        <v>19.899999999999999</v>
      </c>
      <c r="Y4914" t="str">
        <f>IF(Churn_Data[[#This Row],[tenure]]&lt;=12,"0-1 Year",IF(Churn_Data[[#This Row],[tenure]]&lt;=24,"1-2 Years",IF(Churn_Data[[#This Row],[tenure]]&lt;=36,"2-3 Years",IF(Churn_Data[[#This Row],[tenure]]&lt;=48,"3-4 Years",IF(Churn_Data[[#This Row],[tenure]]&lt;=60,"4-5 Years","5+ Years")))))</f>
        <v>5+ Years</v>
      </c>
      <c r="Z4914">
        <v>69</v>
      </c>
      <c r="AA4914">
        <v>1356.7</v>
      </c>
      <c r="AB4914">
        <f>IF(Churn_Data[[#This Row],[Churn]]="No",Churn_Data[[#This Row],[MonthlyCharges]],NA())</f>
        <v>19.899999999999999</v>
      </c>
      <c r="AC4914">
        <f>IF(Churn_Data[[#This Row],[Churn]]="No",Churn_Data[[#This Row],[tenure]],NA())</f>
        <v>69</v>
      </c>
      <c r="AD4914" t="e">
        <f>IF(Churn_Data[[#This Row],[Churn]]="Yes",Churn_Data[[#This Row],[MonthlyCharges]],NA())</f>
        <v>#N/A</v>
      </c>
      <c r="AE4914" t="e">
        <f>IF(Churn_Data[[#This Row],[Churn]]="Yes",Churn_Data[[#This Row],[tenure]],NA())</f>
        <v>#N/A</v>
      </c>
      <c r="AF4914">
        <v>1373.1</v>
      </c>
    </row>
    <row r="4915" spans="1:32" x14ac:dyDescent="0.3">
      <c r="A4915" t="s">
        <v>4949</v>
      </c>
      <c r="B4915" t="s">
        <v>23</v>
      </c>
      <c r="C4915" t="str">
        <f>IF(Churn_Data[[#This Row],[SeniorCitizen]]=1,"Yes","No")</f>
        <v>No</v>
      </c>
      <c r="D4915">
        <v>0</v>
      </c>
      <c r="E4915" t="s">
        <v>24</v>
      </c>
      <c r="F4915" t="s">
        <v>25</v>
      </c>
      <c r="G4915" t="s">
        <v>24</v>
      </c>
      <c r="H4915" t="s">
        <v>25</v>
      </c>
      <c r="I4915" t="s">
        <v>25</v>
      </c>
      <c r="J4915" t="str">
        <f>IF(Churn_Data[[#This Row],[InternetService]]&lt;&gt;"No","Yes","No")</f>
        <v>No</v>
      </c>
      <c r="K4915" t="s">
        <v>3064</v>
      </c>
      <c r="L4915" t="s">
        <v>3064</v>
      </c>
      <c r="M4915" t="s">
        <v>3064</v>
      </c>
      <c r="N4915" t="s">
        <v>3064</v>
      </c>
      <c r="O4915" t="s">
        <v>3064</v>
      </c>
      <c r="P4915" t="s">
        <v>3064</v>
      </c>
      <c r="Q4915" t="s">
        <v>25</v>
      </c>
      <c r="R4915">
        <f>IF(Churn_Data[[#This Row],[Churn]]="Yes",1,0)</f>
        <v>0</v>
      </c>
      <c r="S4915" t="s">
        <v>25</v>
      </c>
      <c r="T4915">
        <f>(Churn_Data[[#This Row],[OnlineSecurity]]="Yes")+(Churn_Data[[#This Row],[OnlineBackup]]="Yes")+(Churn_Data[[#This Row],[DeviceProtection]]="Yes")+(Churn_Data[[#This Row],[TechSupport]]="Yes")+(Churn_Data[[#This Row],[StreamingTV]]="Yes")+(Churn_Data[[#This Row],[StreamingMovies]]="Yes")</f>
        <v>0</v>
      </c>
      <c r="U4915" t="s">
        <v>3911</v>
      </c>
      <c r="V4915" t="s">
        <v>46</v>
      </c>
      <c r="W4915" t="str">
        <f>IF(ISNUMBER(SEARCH("automatic", Churn_Data[[#This Row],[PaymentMethod]])), "Automatic", "Manual")</f>
        <v>Automatic</v>
      </c>
      <c r="X4915">
        <v>19.899999999999999</v>
      </c>
      <c r="Y4915" t="str">
        <f>IF(Churn_Data[[#This Row],[tenure]]&lt;=12,"0-1 Year",IF(Churn_Data[[#This Row],[tenure]]&lt;=24,"1-2 Years",IF(Churn_Data[[#This Row],[tenure]]&lt;=36,"2-3 Years",IF(Churn_Data[[#This Row],[tenure]]&lt;=48,"3-4 Years",IF(Churn_Data[[#This Row],[tenure]]&lt;=60,"4-5 Years","5+ Years")))))</f>
        <v>4-5 Years</v>
      </c>
      <c r="Z4915">
        <v>57</v>
      </c>
      <c r="AA4915">
        <v>1115.5999999999999</v>
      </c>
      <c r="AB4915">
        <f>IF(Churn_Data[[#This Row],[Churn]]="No",Churn_Data[[#This Row],[MonthlyCharges]],NA())</f>
        <v>19.899999999999999</v>
      </c>
      <c r="AC4915">
        <f>IF(Churn_Data[[#This Row],[Churn]]="No",Churn_Data[[#This Row],[tenure]],NA())</f>
        <v>57</v>
      </c>
      <c r="AD4915" t="e">
        <f>IF(Churn_Data[[#This Row],[Churn]]="Yes",Churn_Data[[#This Row],[MonthlyCharges]],NA())</f>
        <v>#N/A</v>
      </c>
      <c r="AE4915" t="e">
        <f>IF(Churn_Data[[#This Row],[Churn]]="Yes",Churn_Data[[#This Row],[tenure]],NA())</f>
        <v>#N/A</v>
      </c>
      <c r="AF4915">
        <v>1134.3</v>
      </c>
    </row>
    <row r="4916" spans="1:32" x14ac:dyDescent="0.3">
      <c r="A4916" t="s">
        <v>4950</v>
      </c>
      <c r="B4916" t="s">
        <v>23</v>
      </c>
      <c r="C4916" t="str">
        <f>IF(Churn_Data[[#This Row],[SeniorCitizen]]=1,"Yes","No")</f>
        <v>No</v>
      </c>
      <c r="D4916">
        <v>0</v>
      </c>
      <c r="E4916" t="s">
        <v>24</v>
      </c>
      <c r="F4916" t="s">
        <v>24</v>
      </c>
      <c r="G4916" t="s">
        <v>24</v>
      </c>
      <c r="H4916" t="s">
        <v>25</v>
      </c>
      <c r="I4916" t="s">
        <v>25</v>
      </c>
      <c r="J4916" t="str">
        <f>IF(Churn_Data[[#This Row],[InternetService]]&lt;&gt;"No","Yes","No")</f>
        <v>No</v>
      </c>
      <c r="K4916" t="s">
        <v>3064</v>
      </c>
      <c r="L4916" t="s">
        <v>3064</v>
      </c>
      <c r="M4916" t="s">
        <v>3064</v>
      </c>
      <c r="N4916" t="s">
        <v>3064</v>
      </c>
      <c r="O4916" t="s">
        <v>3064</v>
      </c>
      <c r="P4916" t="s">
        <v>3064</v>
      </c>
      <c r="Q4916" t="s">
        <v>25</v>
      </c>
      <c r="R4916">
        <f>IF(Churn_Data[[#This Row],[Churn]]="Yes",1,0)</f>
        <v>0</v>
      </c>
      <c r="S4916" t="s">
        <v>25</v>
      </c>
      <c r="T4916">
        <f>(Churn_Data[[#This Row],[OnlineSecurity]]="Yes")+(Churn_Data[[#This Row],[OnlineBackup]]="Yes")+(Churn_Data[[#This Row],[DeviceProtection]]="Yes")+(Churn_Data[[#This Row],[TechSupport]]="Yes")+(Churn_Data[[#This Row],[StreamingTV]]="Yes")+(Churn_Data[[#This Row],[StreamingMovies]]="Yes")</f>
        <v>0</v>
      </c>
      <c r="U4916" t="s">
        <v>3911</v>
      </c>
      <c r="V4916" t="s">
        <v>46</v>
      </c>
      <c r="W4916" t="str">
        <f>IF(ISNUMBER(SEARCH("automatic", Churn_Data[[#This Row],[PaymentMethod]])), "Automatic", "Manual")</f>
        <v>Automatic</v>
      </c>
      <c r="X4916">
        <v>19.3</v>
      </c>
      <c r="Y4916" t="str">
        <f>IF(Churn_Data[[#This Row],[tenure]]&lt;=12,"0-1 Year",IF(Churn_Data[[#This Row],[tenure]]&lt;=24,"1-2 Years",IF(Churn_Data[[#This Row],[tenure]]&lt;=36,"2-3 Years",IF(Churn_Data[[#This Row],[tenure]]&lt;=48,"3-4 Years",IF(Churn_Data[[#This Row],[tenure]]&lt;=60,"4-5 Years","5+ Years")))))</f>
        <v>3-4 Years</v>
      </c>
      <c r="Z4916">
        <v>47</v>
      </c>
      <c r="AA4916">
        <v>890.5</v>
      </c>
      <c r="AB4916">
        <f>IF(Churn_Data[[#This Row],[Churn]]="No",Churn_Data[[#This Row],[MonthlyCharges]],NA())</f>
        <v>19.3</v>
      </c>
      <c r="AC4916">
        <f>IF(Churn_Data[[#This Row],[Churn]]="No",Churn_Data[[#This Row],[tenure]],NA())</f>
        <v>47</v>
      </c>
      <c r="AD4916" t="e">
        <f>IF(Churn_Data[[#This Row],[Churn]]="Yes",Churn_Data[[#This Row],[MonthlyCharges]],NA())</f>
        <v>#N/A</v>
      </c>
      <c r="AE4916" t="e">
        <f>IF(Churn_Data[[#This Row],[Churn]]="Yes",Churn_Data[[#This Row],[tenure]],NA())</f>
        <v>#N/A</v>
      </c>
      <c r="AF4916">
        <v>907.1</v>
      </c>
    </row>
    <row r="4917" spans="1:32" x14ac:dyDescent="0.3">
      <c r="A4917" t="s">
        <v>4951</v>
      </c>
      <c r="B4917" t="s">
        <v>23</v>
      </c>
      <c r="C4917" t="str">
        <f>IF(Churn_Data[[#This Row],[SeniorCitizen]]=1,"Yes","No")</f>
        <v>No</v>
      </c>
      <c r="D4917">
        <v>0</v>
      </c>
      <c r="E4917" t="s">
        <v>24</v>
      </c>
      <c r="F4917" t="s">
        <v>25</v>
      </c>
      <c r="G4917" t="s">
        <v>24</v>
      </c>
      <c r="H4917" t="s">
        <v>25</v>
      </c>
      <c r="I4917" t="s">
        <v>25</v>
      </c>
      <c r="J4917" t="str">
        <f>IF(Churn_Data[[#This Row],[InternetService]]&lt;&gt;"No","Yes","No")</f>
        <v>No</v>
      </c>
      <c r="K4917" t="s">
        <v>3064</v>
      </c>
      <c r="L4917" t="s">
        <v>3064</v>
      </c>
      <c r="M4917" t="s">
        <v>3064</v>
      </c>
      <c r="N4917" t="s">
        <v>3064</v>
      </c>
      <c r="O4917" t="s">
        <v>3064</v>
      </c>
      <c r="P4917" t="s">
        <v>3064</v>
      </c>
      <c r="Q4917" t="s">
        <v>25</v>
      </c>
      <c r="R4917">
        <f>IF(Churn_Data[[#This Row],[Churn]]="Yes",1,0)</f>
        <v>0</v>
      </c>
      <c r="S4917" t="s">
        <v>25</v>
      </c>
      <c r="T4917">
        <f>(Churn_Data[[#This Row],[OnlineSecurity]]="Yes")+(Churn_Data[[#This Row],[OnlineBackup]]="Yes")+(Churn_Data[[#This Row],[DeviceProtection]]="Yes")+(Churn_Data[[#This Row],[TechSupport]]="Yes")+(Churn_Data[[#This Row],[StreamingTV]]="Yes")+(Churn_Data[[#This Row],[StreamingMovies]]="Yes")</f>
        <v>0</v>
      </c>
      <c r="U4917" t="s">
        <v>3911</v>
      </c>
      <c r="V4917" t="s">
        <v>46</v>
      </c>
      <c r="W4917" t="str">
        <f>IF(ISNUMBER(SEARCH("automatic", Churn_Data[[#This Row],[PaymentMethod]])), "Automatic", "Manual")</f>
        <v>Automatic</v>
      </c>
      <c r="X4917">
        <v>19.350000000000001</v>
      </c>
      <c r="Y4917" t="str">
        <f>IF(Churn_Data[[#This Row],[tenure]]&lt;=12,"0-1 Year",IF(Churn_Data[[#This Row],[tenure]]&lt;=24,"1-2 Years",IF(Churn_Data[[#This Row],[tenure]]&lt;=36,"2-3 Years",IF(Churn_Data[[#This Row],[tenure]]&lt;=48,"3-4 Years",IF(Churn_Data[[#This Row],[tenure]]&lt;=60,"4-5 Years","5+ Years")))))</f>
        <v>5+ Years</v>
      </c>
      <c r="Z4917">
        <v>65</v>
      </c>
      <c r="AA4917">
        <v>1319.95</v>
      </c>
      <c r="AB4917">
        <f>IF(Churn_Data[[#This Row],[Churn]]="No",Churn_Data[[#This Row],[MonthlyCharges]],NA())</f>
        <v>19.350000000000001</v>
      </c>
      <c r="AC4917">
        <f>IF(Churn_Data[[#This Row],[Churn]]="No",Churn_Data[[#This Row],[tenure]],NA())</f>
        <v>65</v>
      </c>
      <c r="AD4917" t="e">
        <f>IF(Churn_Data[[#This Row],[Churn]]="Yes",Churn_Data[[#This Row],[MonthlyCharges]],NA())</f>
        <v>#N/A</v>
      </c>
      <c r="AE4917" t="e">
        <f>IF(Churn_Data[[#This Row],[Churn]]="Yes",Churn_Data[[#This Row],[tenure]],NA())</f>
        <v>#N/A</v>
      </c>
      <c r="AF4917">
        <v>1257.75</v>
      </c>
    </row>
    <row r="4918" spans="1:32" x14ac:dyDescent="0.3">
      <c r="A4918" t="s">
        <v>4952</v>
      </c>
      <c r="B4918" t="s">
        <v>23</v>
      </c>
      <c r="C4918" t="str">
        <f>IF(Churn_Data[[#This Row],[SeniorCitizen]]=1,"Yes","No")</f>
        <v>No</v>
      </c>
      <c r="D4918">
        <v>0</v>
      </c>
      <c r="E4918" t="s">
        <v>24</v>
      </c>
      <c r="F4918" t="s">
        <v>24</v>
      </c>
      <c r="G4918" t="s">
        <v>24</v>
      </c>
      <c r="H4918" t="s">
        <v>25</v>
      </c>
      <c r="I4918" t="s">
        <v>25</v>
      </c>
      <c r="J4918" t="str">
        <f>IF(Churn_Data[[#This Row],[InternetService]]&lt;&gt;"No","Yes","No")</f>
        <v>No</v>
      </c>
      <c r="K4918" t="s">
        <v>3064</v>
      </c>
      <c r="L4918" t="s">
        <v>3064</v>
      </c>
      <c r="M4918" t="s">
        <v>3064</v>
      </c>
      <c r="N4918" t="s">
        <v>3064</v>
      </c>
      <c r="O4918" t="s">
        <v>3064</v>
      </c>
      <c r="P4918" t="s">
        <v>3064</v>
      </c>
      <c r="Q4918" t="s">
        <v>25</v>
      </c>
      <c r="R4918">
        <f>IF(Churn_Data[[#This Row],[Churn]]="Yes",1,0)</f>
        <v>0</v>
      </c>
      <c r="S4918" t="s">
        <v>25</v>
      </c>
      <c r="T4918">
        <f>(Churn_Data[[#This Row],[OnlineSecurity]]="Yes")+(Churn_Data[[#This Row],[OnlineBackup]]="Yes")+(Churn_Data[[#This Row],[DeviceProtection]]="Yes")+(Churn_Data[[#This Row],[TechSupport]]="Yes")+(Churn_Data[[#This Row],[StreamingTV]]="Yes")+(Churn_Data[[#This Row],[StreamingMovies]]="Yes")</f>
        <v>0</v>
      </c>
      <c r="U4918" t="s">
        <v>3911</v>
      </c>
      <c r="V4918" t="s">
        <v>46</v>
      </c>
      <c r="W4918" t="str">
        <f>IF(ISNUMBER(SEARCH("automatic", Churn_Data[[#This Row],[PaymentMethod]])), "Automatic", "Manual")</f>
        <v>Automatic</v>
      </c>
      <c r="X4918">
        <v>20.25</v>
      </c>
      <c r="Y4918" t="str">
        <f>IF(Churn_Data[[#This Row],[tenure]]&lt;=12,"0-1 Year",IF(Churn_Data[[#This Row],[tenure]]&lt;=24,"1-2 Years",IF(Churn_Data[[#This Row],[tenure]]&lt;=36,"2-3 Years",IF(Churn_Data[[#This Row],[tenure]]&lt;=48,"3-4 Years",IF(Churn_Data[[#This Row],[tenure]]&lt;=60,"4-5 Years","5+ Years")))))</f>
        <v>2-3 Years</v>
      </c>
      <c r="Z4918">
        <v>36</v>
      </c>
      <c r="AA4918">
        <v>717.95</v>
      </c>
      <c r="AB4918">
        <f>IF(Churn_Data[[#This Row],[Churn]]="No",Churn_Data[[#This Row],[MonthlyCharges]],NA())</f>
        <v>20.25</v>
      </c>
      <c r="AC4918">
        <f>IF(Churn_Data[[#This Row],[Churn]]="No",Churn_Data[[#This Row],[tenure]],NA())</f>
        <v>36</v>
      </c>
      <c r="AD4918" t="e">
        <f>IF(Churn_Data[[#This Row],[Churn]]="Yes",Churn_Data[[#This Row],[MonthlyCharges]],NA())</f>
        <v>#N/A</v>
      </c>
      <c r="AE4918" t="e">
        <f>IF(Churn_Data[[#This Row],[Churn]]="Yes",Churn_Data[[#This Row],[tenure]],NA())</f>
        <v>#N/A</v>
      </c>
      <c r="AF4918">
        <v>729</v>
      </c>
    </row>
    <row r="4919" spans="1:32" x14ac:dyDescent="0.3">
      <c r="A4919" t="s">
        <v>4953</v>
      </c>
      <c r="B4919" t="s">
        <v>30</v>
      </c>
      <c r="C4919" t="str">
        <f>IF(Churn_Data[[#This Row],[SeniorCitizen]]=1,"Yes","No")</f>
        <v>No</v>
      </c>
      <c r="D4919">
        <v>0</v>
      </c>
      <c r="E4919" t="s">
        <v>24</v>
      </c>
      <c r="F4919" t="s">
        <v>24</v>
      </c>
      <c r="G4919" t="s">
        <v>24</v>
      </c>
      <c r="H4919" t="s">
        <v>25</v>
      </c>
      <c r="I4919" t="s">
        <v>25</v>
      </c>
      <c r="J4919" t="str">
        <f>IF(Churn_Data[[#This Row],[InternetService]]&lt;&gt;"No","Yes","No")</f>
        <v>No</v>
      </c>
      <c r="K4919" t="s">
        <v>3064</v>
      </c>
      <c r="L4919" t="s">
        <v>3064</v>
      </c>
      <c r="M4919" t="s">
        <v>3064</v>
      </c>
      <c r="N4919" t="s">
        <v>3064</v>
      </c>
      <c r="O4919" t="s">
        <v>3064</v>
      </c>
      <c r="P4919" t="s">
        <v>3064</v>
      </c>
      <c r="Q4919" t="s">
        <v>25</v>
      </c>
      <c r="R4919">
        <f>IF(Churn_Data[[#This Row],[Churn]]="Yes",1,0)</f>
        <v>0</v>
      </c>
      <c r="S4919" t="s">
        <v>24</v>
      </c>
      <c r="T4919">
        <f>(Churn_Data[[#This Row],[OnlineSecurity]]="Yes")+(Churn_Data[[#This Row],[OnlineBackup]]="Yes")+(Churn_Data[[#This Row],[DeviceProtection]]="Yes")+(Churn_Data[[#This Row],[TechSupport]]="Yes")+(Churn_Data[[#This Row],[StreamingTV]]="Yes")+(Churn_Data[[#This Row],[StreamingMovies]]="Yes")</f>
        <v>0</v>
      </c>
      <c r="U4919" t="s">
        <v>3911</v>
      </c>
      <c r="V4919" t="s">
        <v>46</v>
      </c>
      <c r="W4919" t="str">
        <f>IF(ISNUMBER(SEARCH("automatic", Churn_Data[[#This Row],[PaymentMethod]])), "Automatic", "Manual")</f>
        <v>Automatic</v>
      </c>
      <c r="X4919">
        <v>19.7</v>
      </c>
      <c r="Y4919" t="str">
        <f>IF(Churn_Data[[#This Row],[tenure]]&lt;=12,"0-1 Year",IF(Churn_Data[[#This Row],[tenure]]&lt;=24,"1-2 Years",IF(Churn_Data[[#This Row],[tenure]]&lt;=36,"2-3 Years",IF(Churn_Data[[#This Row],[tenure]]&lt;=48,"3-4 Years",IF(Churn_Data[[#This Row],[tenure]]&lt;=60,"4-5 Years","5+ Years")))))</f>
        <v>5+ Years</v>
      </c>
      <c r="Z4919">
        <v>64</v>
      </c>
      <c r="AA4919">
        <v>1274.05</v>
      </c>
      <c r="AB4919">
        <f>IF(Churn_Data[[#This Row],[Churn]]="No",Churn_Data[[#This Row],[MonthlyCharges]],NA())</f>
        <v>19.7</v>
      </c>
      <c r="AC4919">
        <f>IF(Churn_Data[[#This Row],[Churn]]="No",Churn_Data[[#This Row],[tenure]],NA())</f>
        <v>64</v>
      </c>
      <c r="AD4919" t="e">
        <f>IF(Churn_Data[[#This Row],[Churn]]="Yes",Churn_Data[[#This Row],[MonthlyCharges]],NA())</f>
        <v>#N/A</v>
      </c>
      <c r="AE4919" t="e">
        <f>IF(Churn_Data[[#This Row],[Churn]]="Yes",Churn_Data[[#This Row],[tenure]],NA())</f>
        <v>#N/A</v>
      </c>
      <c r="AF4919">
        <v>1260.8</v>
      </c>
    </row>
    <row r="4920" spans="1:32" x14ac:dyDescent="0.3">
      <c r="A4920" t="s">
        <v>4954</v>
      </c>
      <c r="B4920" t="s">
        <v>30</v>
      </c>
      <c r="C4920" t="str">
        <f>IF(Churn_Data[[#This Row],[SeniorCitizen]]=1,"Yes","No")</f>
        <v>No</v>
      </c>
      <c r="D4920">
        <v>0</v>
      </c>
      <c r="E4920" t="s">
        <v>25</v>
      </c>
      <c r="F4920" t="s">
        <v>25</v>
      </c>
      <c r="G4920" t="s">
        <v>24</v>
      </c>
      <c r="H4920" t="s">
        <v>25</v>
      </c>
      <c r="I4920" t="s">
        <v>25</v>
      </c>
      <c r="J4920" t="str">
        <f>IF(Churn_Data[[#This Row],[InternetService]]&lt;&gt;"No","Yes","No")</f>
        <v>No</v>
      </c>
      <c r="K4920" t="s">
        <v>3064</v>
      </c>
      <c r="L4920" t="s">
        <v>3064</v>
      </c>
      <c r="M4920" t="s">
        <v>3064</v>
      </c>
      <c r="N4920" t="s">
        <v>3064</v>
      </c>
      <c r="O4920" t="s">
        <v>3064</v>
      </c>
      <c r="P4920" t="s">
        <v>3064</v>
      </c>
      <c r="Q4920" t="s">
        <v>25</v>
      </c>
      <c r="R4920">
        <f>IF(Churn_Data[[#This Row],[Churn]]="Yes",1,0)</f>
        <v>0</v>
      </c>
      <c r="S4920" t="s">
        <v>24</v>
      </c>
      <c r="T4920">
        <f>(Churn_Data[[#This Row],[OnlineSecurity]]="Yes")+(Churn_Data[[#This Row],[OnlineBackup]]="Yes")+(Churn_Data[[#This Row],[DeviceProtection]]="Yes")+(Churn_Data[[#This Row],[TechSupport]]="Yes")+(Churn_Data[[#This Row],[StreamingTV]]="Yes")+(Churn_Data[[#This Row],[StreamingMovies]]="Yes")</f>
        <v>0</v>
      </c>
      <c r="U4920" t="s">
        <v>3911</v>
      </c>
      <c r="V4920" t="s">
        <v>46</v>
      </c>
      <c r="W4920" t="str">
        <f>IF(ISNUMBER(SEARCH("automatic", Churn_Data[[#This Row],[PaymentMethod]])), "Automatic", "Manual")</f>
        <v>Automatic</v>
      </c>
      <c r="X4920">
        <v>20.2</v>
      </c>
      <c r="Y4920" t="str">
        <f>IF(Churn_Data[[#This Row],[tenure]]&lt;=12,"0-1 Year",IF(Churn_Data[[#This Row],[tenure]]&lt;=24,"1-2 Years",IF(Churn_Data[[#This Row],[tenure]]&lt;=36,"2-3 Years",IF(Churn_Data[[#This Row],[tenure]]&lt;=48,"3-4 Years",IF(Churn_Data[[#This Row],[tenure]]&lt;=60,"4-5 Years","5+ Years")))))</f>
        <v>4-5 Years</v>
      </c>
      <c r="Z4920">
        <v>59</v>
      </c>
      <c r="AA4920">
        <v>1192.3</v>
      </c>
      <c r="AB4920">
        <f>IF(Churn_Data[[#This Row],[Churn]]="No",Churn_Data[[#This Row],[MonthlyCharges]],NA())</f>
        <v>20.2</v>
      </c>
      <c r="AC4920">
        <f>IF(Churn_Data[[#This Row],[Churn]]="No",Churn_Data[[#This Row],[tenure]],NA())</f>
        <v>59</v>
      </c>
      <c r="AD4920" t="e">
        <f>IF(Churn_Data[[#This Row],[Churn]]="Yes",Churn_Data[[#This Row],[MonthlyCharges]],NA())</f>
        <v>#N/A</v>
      </c>
      <c r="AE4920" t="e">
        <f>IF(Churn_Data[[#This Row],[Churn]]="Yes",Churn_Data[[#This Row],[tenure]],NA())</f>
        <v>#N/A</v>
      </c>
      <c r="AF4920">
        <v>1191.8</v>
      </c>
    </row>
    <row r="4921" spans="1:32" x14ac:dyDescent="0.3">
      <c r="A4921" t="s">
        <v>4955</v>
      </c>
      <c r="B4921" t="s">
        <v>30</v>
      </c>
      <c r="C4921" t="str">
        <f>IF(Churn_Data[[#This Row],[SeniorCitizen]]=1,"Yes","No")</f>
        <v>No</v>
      </c>
      <c r="D4921">
        <v>0</v>
      </c>
      <c r="E4921" t="s">
        <v>24</v>
      </c>
      <c r="F4921" t="s">
        <v>24</v>
      </c>
      <c r="G4921" t="s">
        <v>24</v>
      </c>
      <c r="H4921" t="s">
        <v>25</v>
      </c>
      <c r="I4921" t="s">
        <v>25</v>
      </c>
      <c r="J4921" t="str">
        <f>IF(Churn_Data[[#This Row],[InternetService]]&lt;&gt;"No","Yes","No")</f>
        <v>No</v>
      </c>
      <c r="K4921" t="s">
        <v>3064</v>
      </c>
      <c r="L4921" t="s">
        <v>3064</v>
      </c>
      <c r="M4921" t="s">
        <v>3064</v>
      </c>
      <c r="N4921" t="s">
        <v>3064</v>
      </c>
      <c r="O4921" t="s">
        <v>3064</v>
      </c>
      <c r="P4921" t="s">
        <v>3064</v>
      </c>
      <c r="Q4921" t="s">
        <v>25</v>
      </c>
      <c r="R4921">
        <f>IF(Churn_Data[[#This Row],[Churn]]="Yes",1,0)</f>
        <v>0</v>
      </c>
      <c r="S4921" t="s">
        <v>24</v>
      </c>
      <c r="T4921">
        <f>(Churn_Data[[#This Row],[OnlineSecurity]]="Yes")+(Churn_Data[[#This Row],[OnlineBackup]]="Yes")+(Churn_Data[[#This Row],[DeviceProtection]]="Yes")+(Churn_Data[[#This Row],[TechSupport]]="Yes")+(Churn_Data[[#This Row],[StreamingTV]]="Yes")+(Churn_Data[[#This Row],[StreamingMovies]]="Yes")</f>
        <v>0</v>
      </c>
      <c r="U4921" t="s">
        <v>3911</v>
      </c>
      <c r="V4921" t="s">
        <v>46</v>
      </c>
      <c r="W4921" t="str">
        <f>IF(ISNUMBER(SEARCH("automatic", Churn_Data[[#This Row],[PaymentMethod]])), "Automatic", "Manual")</f>
        <v>Automatic</v>
      </c>
      <c r="X4921">
        <v>19.600000000000001</v>
      </c>
      <c r="Y4921" t="str">
        <f>IF(Churn_Data[[#This Row],[tenure]]&lt;=12,"0-1 Year",IF(Churn_Data[[#This Row],[tenure]]&lt;=24,"1-2 Years",IF(Churn_Data[[#This Row],[tenure]]&lt;=36,"2-3 Years",IF(Churn_Data[[#This Row],[tenure]]&lt;=48,"3-4 Years",IF(Churn_Data[[#This Row],[tenure]]&lt;=60,"4-5 Years","5+ Years")))))</f>
        <v>5+ Years</v>
      </c>
      <c r="Z4921">
        <v>71</v>
      </c>
      <c r="AA4921">
        <v>1387.45</v>
      </c>
      <c r="AB4921">
        <f>IF(Churn_Data[[#This Row],[Churn]]="No",Churn_Data[[#This Row],[MonthlyCharges]],NA())</f>
        <v>19.600000000000001</v>
      </c>
      <c r="AC4921">
        <f>IF(Churn_Data[[#This Row],[Churn]]="No",Churn_Data[[#This Row],[tenure]],NA())</f>
        <v>71</v>
      </c>
      <c r="AD4921" t="e">
        <f>IF(Churn_Data[[#This Row],[Churn]]="Yes",Churn_Data[[#This Row],[MonthlyCharges]],NA())</f>
        <v>#N/A</v>
      </c>
      <c r="AE4921" t="e">
        <f>IF(Churn_Data[[#This Row],[Churn]]="Yes",Churn_Data[[#This Row],[tenure]],NA())</f>
        <v>#N/A</v>
      </c>
      <c r="AF4921">
        <v>1391.6</v>
      </c>
    </row>
    <row r="4922" spans="1:32" x14ac:dyDescent="0.3">
      <c r="A4922" t="s">
        <v>4956</v>
      </c>
      <c r="B4922" t="s">
        <v>23</v>
      </c>
      <c r="C4922" t="str">
        <f>IF(Churn_Data[[#This Row],[SeniorCitizen]]=1,"Yes","No")</f>
        <v>No</v>
      </c>
      <c r="D4922">
        <v>0</v>
      </c>
      <c r="E4922" t="s">
        <v>24</v>
      </c>
      <c r="F4922" t="s">
        <v>24</v>
      </c>
      <c r="G4922" t="s">
        <v>24</v>
      </c>
      <c r="H4922" t="s">
        <v>25</v>
      </c>
      <c r="I4922" t="s">
        <v>25</v>
      </c>
      <c r="J4922" t="str">
        <f>IF(Churn_Data[[#This Row],[InternetService]]&lt;&gt;"No","Yes","No")</f>
        <v>No</v>
      </c>
      <c r="K4922" t="s">
        <v>3064</v>
      </c>
      <c r="L4922" t="s">
        <v>3064</v>
      </c>
      <c r="M4922" t="s">
        <v>3064</v>
      </c>
      <c r="N4922" t="s">
        <v>3064</v>
      </c>
      <c r="O4922" t="s">
        <v>3064</v>
      </c>
      <c r="P4922" t="s">
        <v>3064</v>
      </c>
      <c r="Q4922" t="s">
        <v>25</v>
      </c>
      <c r="R4922">
        <f>IF(Churn_Data[[#This Row],[Churn]]="Yes",1,0)</f>
        <v>0</v>
      </c>
      <c r="S4922" t="s">
        <v>25</v>
      </c>
      <c r="T4922">
        <f>(Churn_Data[[#This Row],[OnlineSecurity]]="Yes")+(Churn_Data[[#This Row],[OnlineBackup]]="Yes")+(Churn_Data[[#This Row],[DeviceProtection]]="Yes")+(Churn_Data[[#This Row],[TechSupport]]="Yes")+(Churn_Data[[#This Row],[StreamingTV]]="Yes")+(Churn_Data[[#This Row],[StreamingMovies]]="Yes")</f>
        <v>0</v>
      </c>
      <c r="U4922" t="s">
        <v>3911</v>
      </c>
      <c r="V4922" t="s">
        <v>46</v>
      </c>
      <c r="W4922" t="str">
        <f>IF(ISNUMBER(SEARCH("automatic", Churn_Data[[#This Row],[PaymentMethod]])), "Automatic", "Manual")</f>
        <v>Automatic</v>
      </c>
      <c r="X4922">
        <v>20.149999999999999</v>
      </c>
      <c r="Y4922" t="str">
        <f>IF(Churn_Data[[#This Row],[tenure]]&lt;=12,"0-1 Year",IF(Churn_Data[[#This Row],[tenure]]&lt;=24,"1-2 Years",IF(Churn_Data[[#This Row],[tenure]]&lt;=36,"2-3 Years",IF(Churn_Data[[#This Row],[tenure]]&lt;=48,"3-4 Years",IF(Churn_Data[[#This Row],[tenure]]&lt;=60,"4-5 Years","5+ Years")))))</f>
        <v>3-4 Years</v>
      </c>
      <c r="Z4922">
        <v>40</v>
      </c>
      <c r="AA4922">
        <v>777.35</v>
      </c>
      <c r="AB4922">
        <f>IF(Churn_Data[[#This Row],[Churn]]="No",Churn_Data[[#This Row],[MonthlyCharges]],NA())</f>
        <v>20.149999999999999</v>
      </c>
      <c r="AC4922">
        <f>IF(Churn_Data[[#This Row],[Churn]]="No",Churn_Data[[#This Row],[tenure]],NA())</f>
        <v>40</v>
      </c>
      <c r="AD4922" t="e">
        <f>IF(Churn_Data[[#This Row],[Churn]]="Yes",Churn_Data[[#This Row],[MonthlyCharges]],NA())</f>
        <v>#N/A</v>
      </c>
      <c r="AE4922" t="e">
        <f>IF(Churn_Data[[#This Row],[Churn]]="Yes",Churn_Data[[#This Row],[tenure]],NA())</f>
        <v>#N/A</v>
      </c>
      <c r="AF4922">
        <v>806</v>
      </c>
    </row>
    <row r="4923" spans="1:32" x14ac:dyDescent="0.3">
      <c r="A4923" t="s">
        <v>4957</v>
      </c>
      <c r="B4923" t="s">
        <v>30</v>
      </c>
      <c r="C4923" t="str">
        <f>IF(Churn_Data[[#This Row],[SeniorCitizen]]=1,"Yes","No")</f>
        <v>No</v>
      </c>
      <c r="D4923">
        <v>0</v>
      </c>
      <c r="E4923" t="s">
        <v>24</v>
      </c>
      <c r="F4923" t="s">
        <v>25</v>
      </c>
      <c r="G4923" t="s">
        <v>24</v>
      </c>
      <c r="H4923" t="s">
        <v>25</v>
      </c>
      <c r="I4923" t="s">
        <v>25</v>
      </c>
      <c r="J4923" t="str">
        <f>IF(Churn_Data[[#This Row],[InternetService]]&lt;&gt;"No","Yes","No")</f>
        <v>No</v>
      </c>
      <c r="K4923" t="s">
        <v>3064</v>
      </c>
      <c r="L4923" t="s">
        <v>3064</v>
      </c>
      <c r="M4923" t="s">
        <v>3064</v>
      </c>
      <c r="N4923" t="s">
        <v>3064</v>
      </c>
      <c r="O4923" t="s">
        <v>3064</v>
      </c>
      <c r="P4923" t="s">
        <v>3064</v>
      </c>
      <c r="Q4923" t="s">
        <v>25</v>
      </c>
      <c r="R4923">
        <f>IF(Churn_Data[[#This Row],[Churn]]="Yes",1,0)</f>
        <v>0</v>
      </c>
      <c r="S4923" t="s">
        <v>24</v>
      </c>
      <c r="T4923">
        <f>(Churn_Data[[#This Row],[OnlineSecurity]]="Yes")+(Churn_Data[[#This Row],[OnlineBackup]]="Yes")+(Churn_Data[[#This Row],[DeviceProtection]]="Yes")+(Churn_Data[[#This Row],[TechSupport]]="Yes")+(Churn_Data[[#This Row],[StreamingTV]]="Yes")+(Churn_Data[[#This Row],[StreamingMovies]]="Yes")</f>
        <v>0</v>
      </c>
      <c r="U4923" t="s">
        <v>3911</v>
      </c>
      <c r="V4923" t="s">
        <v>46</v>
      </c>
      <c r="W4923" t="str">
        <f>IF(ISNUMBER(SEARCH("automatic", Churn_Data[[#This Row],[PaymentMethod]])), "Automatic", "Manual")</f>
        <v>Automatic</v>
      </c>
      <c r="X4923">
        <v>20.5</v>
      </c>
      <c r="Y4923" t="str">
        <f>IF(Churn_Data[[#This Row],[tenure]]&lt;=12,"0-1 Year",IF(Churn_Data[[#This Row],[tenure]]&lt;=24,"1-2 Years",IF(Churn_Data[[#This Row],[tenure]]&lt;=36,"2-3 Years",IF(Churn_Data[[#This Row],[tenure]]&lt;=48,"3-4 Years",IF(Churn_Data[[#This Row],[tenure]]&lt;=60,"4-5 Years","5+ Years")))))</f>
        <v>4-5 Years</v>
      </c>
      <c r="Z4923">
        <v>60</v>
      </c>
      <c r="AA4923">
        <v>1198.8</v>
      </c>
      <c r="AB4923">
        <f>IF(Churn_Data[[#This Row],[Churn]]="No",Churn_Data[[#This Row],[MonthlyCharges]],NA())</f>
        <v>20.5</v>
      </c>
      <c r="AC4923">
        <f>IF(Churn_Data[[#This Row],[Churn]]="No",Churn_Data[[#This Row],[tenure]],NA())</f>
        <v>60</v>
      </c>
      <c r="AD4923" t="e">
        <f>IF(Churn_Data[[#This Row],[Churn]]="Yes",Churn_Data[[#This Row],[MonthlyCharges]],NA())</f>
        <v>#N/A</v>
      </c>
      <c r="AE4923" t="e">
        <f>IF(Churn_Data[[#This Row],[Churn]]="Yes",Churn_Data[[#This Row],[tenure]],NA())</f>
        <v>#N/A</v>
      </c>
      <c r="AF4923">
        <v>1230</v>
      </c>
    </row>
    <row r="4924" spans="1:32" x14ac:dyDescent="0.3">
      <c r="A4924" t="s">
        <v>4958</v>
      </c>
      <c r="B4924" t="s">
        <v>23</v>
      </c>
      <c r="C4924" t="str">
        <f>IF(Churn_Data[[#This Row],[SeniorCitizen]]=1,"Yes","No")</f>
        <v>No</v>
      </c>
      <c r="D4924">
        <v>0</v>
      </c>
      <c r="E4924" t="s">
        <v>25</v>
      </c>
      <c r="F4924" t="s">
        <v>25</v>
      </c>
      <c r="G4924" t="s">
        <v>24</v>
      </c>
      <c r="H4924" t="s">
        <v>25</v>
      </c>
      <c r="I4924" t="s">
        <v>25</v>
      </c>
      <c r="J4924" t="str">
        <f>IF(Churn_Data[[#This Row],[InternetService]]&lt;&gt;"No","Yes","No")</f>
        <v>No</v>
      </c>
      <c r="K4924" t="s">
        <v>3064</v>
      </c>
      <c r="L4924" t="s">
        <v>3064</v>
      </c>
      <c r="M4924" t="s">
        <v>3064</v>
      </c>
      <c r="N4924" t="s">
        <v>3064</v>
      </c>
      <c r="O4924" t="s">
        <v>3064</v>
      </c>
      <c r="P4924" t="s">
        <v>3064</v>
      </c>
      <c r="Q4924" t="s">
        <v>25</v>
      </c>
      <c r="R4924">
        <f>IF(Churn_Data[[#This Row],[Churn]]="Yes",1,0)</f>
        <v>0</v>
      </c>
      <c r="S4924" t="s">
        <v>25</v>
      </c>
      <c r="T4924">
        <f>(Churn_Data[[#This Row],[OnlineSecurity]]="Yes")+(Churn_Data[[#This Row],[OnlineBackup]]="Yes")+(Churn_Data[[#This Row],[DeviceProtection]]="Yes")+(Churn_Data[[#This Row],[TechSupport]]="Yes")+(Churn_Data[[#This Row],[StreamingTV]]="Yes")+(Churn_Data[[#This Row],[StreamingMovies]]="Yes")</f>
        <v>0</v>
      </c>
      <c r="U4924" t="s">
        <v>3911</v>
      </c>
      <c r="V4924" t="s">
        <v>46</v>
      </c>
      <c r="W4924" t="str">
        <f>IF(ISNUMBER(SEARCH("automatic", Churn_Data[[#This Row],[PaymentMethod]])), "Automatic", "Manual")</f>
        <v>Automatic</v>
      </c>
      <c r="X4924">
        <v>19.7</v>
      </c>
      <c r="Y4924" t="str">
        <f>IF(Churn_Data[[#This Row],[tenure]]&lt;=12,"0-1 Year",IF(Churn_Data[[#This Row],[tenure]]&lt;=24,"1-2 Years",IF(Churn_Data[[#This Row],[tenure]]&lt;=36,"2-3 Years",IF(Churn_Data[[#This Row],[tenure]]&lt;=48,"3-4 Years",IF(Churn_Data[[#This Row],[tenure]]&lt;=60,"4-5 Years","5+ Years")))))</f>
        <v>4-5 Years</v>
      </c>
      <c r="Z4924">
        <v>56</v>
      </c>
      <c r="AA4924">
        <v>1051.9000000000001</v>
      </c>
      <c r="AB4924">
        <f>IF(Churn_Data[[#This Row],[Churn]]="No",Churn_Data[[#This Row],[MonthlyCharges]],NA())</f>
        <v>19.7</v>
      </c>
      <c r="AC4924">
        <f>IF(Churn_Data[[#This Row],[Churn]]="No",Churn_Data[[#This Row],[tenure]],NA())</f>
        <v>56</v>
      </c>
      <c r="AD4924" t="e">
        <f>IF(Churn_Data[[#This Row],[Churn]]="Yes",Churn_Data[[#This Row],[MonthlyCharges]],NA())</f>
        <v>#N/A</v>
      </c>
      <c r="AE4924" t="e">
        <f>IF(Churn_Data[[#This Row],[Churn]]="Yes",Churn_Data[[#This Row],[tenure]],NA())</f>
        <v>#N/A</v>
      </c>
      <c r="AF4924">
        <v>1103.2</v>
      </c>
    </row>
    <row r="4925" spans="1:32" x14ac:dyDescent="0.3">
      <c r="A4925" t="s">
        <v>4959</v>
      </c>
      <c r="B4925" t="s">
        <v>30</v>
      </c>
      <c r="C4925" t="str">
        <f>IF(Churn_Data[[#This Row],[SeniorCitizen]]=1,"Yes","No")</f>
        <v>No</v>
      </c>
      <c r="D4925">
        <v>0</v>
      </c>
      <c r="E4925" t="s">
        <v>24</v>
      </c>
      <c r="F4925" t="s">
        <v>24</v>
      </c>
      <c r="G4925" t="s">
        <v>24</v>
      </c>
      <c r="H4925" t="s">
        <v>25</v>
      </c>
      <c r="I4925" t="s">
        <v>25</v>
      </c>
      <c r="J4925" t="str">
        <f>IF(Churn_Data[[#This Row],[InternetService]]&lt;&gt;"No","Yes","No")</f>
        <v>No</v>
      </c>
      <c r="K4925" t="s">
        <v>3064</v>
      </c>
      <c r="L4925" t="s">
        <v>3064</v>
      </c>
      <c r="M4925" t="s">
        <v>3064</v>
      </c>
      <c r="N4925" t="s">
        <v>3064</v>
      </c>
      <c r="O4925" t="s">
        <v>3064</v>
      </c>
      <c r="P4925" t="s">
        <v>3064</v>
      </c>
      <c r="Q4925" t="s">
        <v>25</v>
      </c>
      <c r="R4925">
        <f>IF(Churn_Data[[#This Row],[Churn]]="Yes",1,0)</f>
        <v>0</v>
      </c>
      <c r="S4925" t="s">
        <v>25</v>
      </c>
      <c r="T4925">
        <f>(Churn_Data[[#This Row],[OnlineSecurity]]="Yes")+(Churn_Data[[#This Row],[OnlineBackup]]="Yes")+(Churn_Data[[#This Row],[DeviceProtection]]="Yes")+(Churn_Data[[#This Row],[TechSupport]]="Yes")+(Churn_Data[[#This Row],[StreamingTV]]="Yes")+(Churn_Data[[#This Row],[StreamingMovies]]="Yes")</f>
        <v>0</v>
      </c>
      <c r="U4925" t="s">
        <v>3911</v>
      </c>
      <c r="V4925" t="s">
        <v>46</v>
      </c>
      <c r="W4925" t="str">
        <f>IF(ISNUMBER(SEARCH("automatic", Churn_Data[[#This Row],[PaymentMethod]])), "Automatic", "Manual")</f>
        <v>Automatic</v>
      </c>
      <c r="X4925">
        <v>20.2</v>
      </c>
      <c r="Y4925" t="str">
        <f>IF(Churn_Data[[#This Row],[tenure]]&lt;=12,"0-1 Year",IF(Churn_Data[[#This Row],[tenure]]&lt;=24,"1-2 Years",IF(Churn_Data[[#This Row],[tenure]]&lt;=36,"2-3 Years",IF(Churn_Data[[#This Row],[tenure]]&lt;=48,"3-4 Years",IF(Churn_Data[[#This Row],[tenure]]&lt;=60,"4-5 Years","5+ Years")))))</f>
        <v>5+ Years</v>
      </c>
      <c r="Z4925">
        <v>69</v>
      </c>
      <c r="AA4925">
        <v>1376.5</v>
      </c>
      <c r="AB4925">
        <f>IF(Churn_Data[[#This Row],[Churn]]="No",Churn_Data[[#This Row],[MonthlyCharges]],NA())</f>
        <v>20.2</v>
      </c>
      <c r="AC4925">
        <f>IF(Churn_Data[[#This Row],[Churn]]="No",Churn_Data[[#This Row],[tenure]],NA())</f>
        <v>69</v>
      </c>
      <c r="AD4925" t="e">
        <f>IF(Churn_Data[[#This Row],[Churn]]="Yes",Churn_Data[[#This Row],[MonthlyCharges]],NA())</f>
        <v>#N/A</v>
      </c>
      <c r="AE4925" t="e">
        <f>IF(Churn_Data[[#This Row],[Churn]]="Yes",Churn_Data[[#This Row],[tenure]],NA())</f>
        <v>#N/A</v>
      </c>
      <c r="AF4925">
        <v>1393.8</v>
      </c>
    </row>
    <row r="4926" spans="1:32" x14ac:dyDescent="0.3">
      <c r="A4926" t="s">
        <v>4960</v>
      </c>
      <c r="B4926" t="s">
        <v>23</v>
      </c>
      <c r="C4926" t="str">
        <f>IF(Churn_Data[[#This Row],[SeniorCitizen]]=1,"Yes","No")</f>
        <v>No</v>
      </c>
      <c r="D4926">
        <v>0</v>
      </c>
      <c r="E4926" t="s">
        <v>24</v>
      </c>
      <c r="F4926" t="s">
        <v>24</v>
      </c>
      <c r="G4926" t="s">
        <v>24</v>
      </c>
      <c r="H4926" t="s">
        <v>25</v>
      </c>
      <c r="I4926" t="s">
        <v>25</v>
      </c>
      <c r="J4926" t="str">
        <f>IF(Churn_Data[[#This Row],[InternetService]]&lt;&gt;"No","Yes","No")</f>
        <v>No</v>
      </c>
      <c r="K4926" t="s">
        <v>3064</v>
      </c>
      <c r="L4926" t="s">
        <v>3064</v>
      </c>
      <c r="M4926" t="s">
        <v>3064</v>
      </c>
      <c r="N4926" t="s">
        <v>3064</v>
      </c>
      <c r="O4926" t="s">
        <v>3064</v>
      </c>
      <c r="P4926" t="s">
        <v>3064</v>
      </c>
      <c r="Q4926" t="s">
        <v>25</v>
      </c>
      <c r="R4926">
        <f>IF(Churn_Data[[#This Row],[Churn]]="Yes",1,0)</f>
        <v>0</v>
      </c>
      <c r="S4926" t="s">
        <v>25</v>
      </c>
      <c r="T4926">
        <f>(Churn_Data[[#This Row],[OnlineSecurity]]="Yes")+(Churn_Data[[#This Row],[OnlineBackup]]="Yes")+(Churn_Data[[#This Row],[DeviceProtection]]="Yes")+(Churn_Data[[#This Row],[TechSupport]]="Yes")+(Churn_Data[[#This Row],[StreamingTV]]="Yes")+(Churn_Data[[#This Row],[StreamingMovies]]="Yes")</f>
        <v>0</v>
      </c>
      <c r="U4926" t="s">
        <v>3911</v>
      </c>
      <c r="V4926" t="s">
        <v>46</v>
      </c>
      <c r="W4926" t="str">
        <f>IF(ISNUMBER(SEARCH("automatic", Churn_Data[[#This Row],[PaymentMethod]])), "Automatic", "Manual")</f>
        <v>Automatic</v>
      </c>
      <c r="X4926">
        <v>20.100000000000001</v>
      </c>
      <c r="Y4926" t="str">
        <f>IF(Churn_Data[[#This Row],[tenure]]&lt;=12,"0-1 Year",IF(Churn_Data[[#This Row],[tenure]]&lt;=24,"1-2 Years",IF(Churn_Data[[#This Row],[tenure]]&lt;=36,"2-3 Years",IF(Churn_Data[[#This Row],[tenure]]&lt;=48,"3-4 Years",IF(Churn_Data[[#This Row],[tenure]]&lt;=60,"4-5 Years","5+ Years")))))</f>
        <v>5+ Years</v>
      </c>
      <c r="Z4926">
        <v>71</v>
      </c>
      <c r="AA4926">
        <v>1389.6</v>
      </c>
      <c r="AB4926">
        <f>IF(Churn_Data[[#This Row],[Churn]]="No",Churn_Data[[#This Row],[MonthlyCharges]],NA())</f>
        <v>20.100000000000001</v>
      </c>
      <c r="AC4926">
        <f>IF(Churn_Data[[#This Row],[Churn]]="No",Churn_Data[[#This Row],[tenure]],NA())</f>
        <v>71</v>
      </c>
      <c r="AD4926" t="e">
        <f>IF(Churn_Data[[#This Row],[Churn]]="Yes",Churn_Data[[#This Row],[MonthlyCharges]],NA())</f>
        <v>#N/A</v>
      </c>
      <c r="AE4926" t="e">
        <f>IF(Churn_Data[[#This Row],[Churn]]="Yes",Churn_Data[[#This Row],[tenure]],NA())</f>
        <v>#N/A</v>
      </c>
      <c r="AF4926">
        <v>1427.1</v>
      </c>
    </row>
    <row r="4927" spans="1:32" x14ac:dyDescent="0.3">
      <c r="A4927" t="s">
        <v>4961</v>
      </c>
      <c r="B4927" t="s">
        <v>23</v>
      </c>
      <c r="C4927" t="str">
        <f>IF(Churn_Data[[#This Row],[SeniorCitizen]]=1,"Yes","No")</f>
        <v>No</v>
      </c>
      <c r="D4927">
        <v>0</v>
      </c>
      <c r="E4927" t="s">
        <v>24</v>
      </c>
      <c r="F4927" t="s">
        <v>25</v>
      </c>
      <c r="G4927" t="s">
        <v>24</v>
      </c>
      <c r="H4927" t="s">
        <v>25</v>
      </c>
      <c r="I4927" t="s">
        <v>25</v>
      </c>
      <c r="J4927" t="str">
        <f>IF(Churn_Data[[#This Row],[InternetService]]&lt;&gt;"No","Yes","No")</f>
        <v>No</v>
      </c>
      <c r="K4927" t="s">
        <v>3064</v>
      </c>
      <c r="L4927" t="s">
        <v>3064</v>
      </c>
      <c r="M4927" t="s">
        <v>3064</v>
      </c>
      <c r="N4927" t="s">
        <v>3064</v>
      </c>
      <c r="O4927" t="s">
        <v>3064</v>
      </c>
      <c r="P4927" t="s">
        <v>3064</v>
      </c>
      <c r="Q4927" t="s">
        <v>25</v>
      </c>
      <c r="R4927">
        <f>IF(Churn_Data[[#This Row],[Churn]]="Yes",1,0)</f>
        <v>0</v>
      </c>
      <c r="S4927" t="s">
        <v>24</v>
      </c>
      <c r="T4927">
        <f>(Churn_Data[[#This Row],[OnlineSecurity]]="Yes")+(Churn_Data[[#This Row],[OnlineBackup]]="Yes")+(Churn_Data[[#This Row],[DeviceProtection]]="Yes")+(Churn_Data[[#This Row],[TechSupport]]="Yes")+(Churn_Data[[#This Row],[StreamingTV]]="Yes")+(Churn_Data[[#This Row],[StreamingMovies]]="Yes")</f>
        <v>0</v>
      </c>
      <c r="U4927" t="s">
        <v>3911</v>
      </c>
      <c r="V4927" t="s">
        <v>46</v>
      </c>
      <c r="W4927" t="str">
        <f>IF(ISNUMBER(SEARCH("automatic", Churn_Data[[#This Row],[PaymentMethod]])), "Automatic", "Manual")</f>
        <v>Automatic</v>
      </c>
      <c r="X4927">
        <v>20.9</v>
      </c>
      <c r="Y4927" t="str">
        <f>IF(Churn_Data[[#This Row],[tenure]]&lt;=12,"0-1 Year",IF(Churn_Data[[#This Row],[tenure]]&lt;=24,"1-2 Years",IF(Churn_Data[[#This Row],[tenure]]&lt;=36,"2-3 Years",IF(Churn_Data[[#This Row],[tenure]]&lt;=48,"3-4 Years",IF(Churn_Data[[#This Row],[tenure]]&lt;=60,"4-5 Years","5+ Years")))))</f>
        <v>5+ Years</v>
      </c>
      <c r="Z4927">
        <v>71</v>
      </c>
      <c r="AA4927">
        <v>1493.2</v>
      </c>
      <c r="AB4927">
        <f>IF(Churn_Data[[#This Row],[Churn]]="No",Churn_Data[[#This Row],[MonthlyCharges]],NA())</f>
        <v>20.9</v>
      </c>
      <c r="AC4927">
        <f>IF(Churn_Data[[#This Row],[Churn]]="No",Churn_Data[[#This Row],[tenure]],NA())</f>
        <v>71</v>
      </c>
      <c r="AD4927" t="e">
        <f>IF(Churn_Data[[#This Row],[Churn]]="Yes",Churn_Data[[#This Row],[MonthlyCharges]],NA())</f>
        <v>#N/A</v>
      </c>
      <c r="AE4927" t="e">
        <f>IF(Churn_Data[[#This Row],[Churn]]="Yes",Churn_Data[[#This Row],[tenure]],NA())</f>
        <v>#N/A</v>
      </c>
      <c r="AF4927">
        <v>1483.9</v>
      </c>
    </row>
    <row r="4928" spans="1:32" x14ac:dyDescent="0.3">
      <c r="A4928" t="s">
        <v>4962</v>
      </c>
      <c r="B4928" t="s">
        <v>23</v>
      </c>
      <c r="C4928" t="str">
        <f>IF(Churn_Data[[#This Row],[SeniorCitizen]]=1,"Yes","No")</f>
        <v>No</v>
      </c>
      <c r="D4928">
        <v>0</v>
      </c>
      <c r="E4928" t="s">
        <v>24</v>
      </c>
      <c r="F4928" t="s">
        <v>24</v>
      </c>
      <c r="G4928" t="s">
        <v>24</v>
      </c>
      <c r="H4928" t="s">
        <v>25</v>
      </c>
      <c r="I4928" t="s">
        <v>25</v>
      </c>
      <c r="J4928" t="str">
        <f>IF(Churn_Data[[#This Row],[InternetService]]&lt;&gt;"No","Yes","No")</f>
        <v>No</v>
      </c>
      <c r="K4928" t="s">
        <v>3064</v>
      </c>
      <c r="L4928" t="s">
        <v>3064</v>
      </c>
      <c r="M4928" t="s">
        <v>3064</v>
      </c>
      <c r="N4928" t="s">
        <v>3064</v>
      </c>
      <c r="O4928" t="s">
        <v>3064</v>
      </c>
      <c r="P4928" t="s">
        <v>3064</v>
      </c>
      <c r="Q4928" t="s">
        <v>25</v>
      </c>
      <c r="R4928">
        <f>IF(Churn_Data[[#This Row],[Churn]]="Yes",1,0)</f>
        <v>0</v>
      </c>
      <c r="S4928" t="s">
        <v>25</v>
      </c>
      <c r="T4928">
        <f>(Churn_Data[[#This Row],[OnlineSecurity]]="Yes")+(Churn_Data[[#This Row],[OnlineBackup]]="Yes")+(Churn_Data[[#This Row],[DeviceProtection]]="Yes")+(Churn_Data[[#This Row],[TechSupport]]="Yes")+(Churn_Data[[#This Row],[StreamingTV]]="Yes")+(Churn_Data[[#This Row],[StreamingMovies]]="Yes")</f>
        <v>0</v>
      </c>
      <c r="U4928" t="s">
        <v>3911</v>
      </c>
      <c r="V4928" t="s">
        <v>46</v>
      </c>
      <c r="W4928" t="str">
        <f>IF(ISNUMBER(SEARCH("automatic", Churn_Data[[#This Row],[PaymentMethod]])), "Automatic", "Manual")</f>
        <v>Automatic</v>
      </c>
      <c r="X4928">
        <v>19.75</v>
      </c>
      <c r="Y4928" t="str">
        <f>IF(Churn_Data[[#This Row],[tenure]]&lt;=12,"0-1 Year",IF(Churn_Data[[#This Row],[tenure]]&lt;=24,"1-2 Years",IF(Churn_Data[[#This Row],[tenure]]&lt;=36,"2-3 Years",IF(Churn_Data[[#This Row],[tenure]]&lt;=48,"3-4 Years",IF(Churn_Data[[#This Row],[tenure]]&lt;=60,"4-5 Years","5+ Years")))))</f>
        <v>4-5 Years</v>
      </c>
      <c r="Z4928">
        <v>57</v>
      </c>
      <c r="AA4928">
        <v>1272.05</v>
      </c>
      <c r="AB4928">
        <f>IF(Churn_Data[[#This Row],[Churn]]="No",Churn_Data[[#This Row],[MonthlyCharges]],NA())</f>
        <v>19.75</v>
      </c>
      <c r="AC4928">
        <f>IF(Churn_Data[[#This Row],[Churn]]="No",Churn_Data[[#This Row],[tenure]],NA())</f>
        <v>57</v>
      </c>
      <c r="AD4928" t="e">
        <f>IF(Churn_Data[[#This Row],[Churn]]="Yes",Churn_Data[[#This Row],[MonthlyCharges]],NA())</f>
        <v>#N/A</v>
      </c>
      <c r="AE4928" t="e">
        <f>IF(Churn_Data[[#This Row],[Churn]]="Yes",Churn_Data[[#This Row],[tenure]],NA())</f>
        <v>#N/A</v>
      </c>
      <c r="AF4928">
        <v>1125.75</v>
      </c>
    </row>
    <row r="4929" spans="1:32" x14ac:dyDescent="0.3">
      <c r="A4929" t="s">
        <v>4963</v>
      </c>
      <c r="B4929" t="s">
        <v>23</v>
      </c>
      <c r="C4929" t="str">
        <f>IF(Churn_Data[[#This Row],[SeniorCitizen]]=1,"Yes","No")</f>
        <v>No</v>
      </c>
      <c r="D4929">
        <v>0</v>
      </c>
      <c r="E4929" t="s">
        <v>24</v>
      </c>
      <c r="F4929" t="s">
        <v>24</v>
      </c>
      <c r="G4929" t="s">
        <v>24</v>
      </c>
      <c r="H4929" t="s">
        <v>25</v>
      </c>
      <c r="I4929" t="s">
        <v>25</v>
      </c>
      <c r="J4929" t="str">
        <f>IF(Churn_Data[[#This Row],[InternetService]]&lt;&gt;"No","Yes","No")</f>
        <v>No</v>
      </c>
      <c r="K4929" t="s">
        <v>3064</v>
      </c>
      <c r="L4929" t="s">
        <v>3064</v>
      </c>
      <c r="M4929" t="s">
        <v>3064</v>
      </c>
      <c r="N4929" t="s">
        <v>3064</v>
      </c>
      <c r="O4929" t="s">
        <v>3064</v>
      </c>
      <c r="P4929" t="s">
        <v>3064</v>
      </c>
      <c r="Q4929" t="s">
        <v>25</v>
      </c>
      <c r="R4929">
        <f>IF(Churn_Data[[#This Row],[Churn]]="Yes",1,0)</f>
        <v>0</v>
      </c>
      <c r="S4929" t="s">
        <v>25</v>
      </c>
      <c r="T4929">
        <f>(Churn_Data[[#This Row],[OnlineSecurity]]="Yes")+(Churn_Data[[#This Row],[OnlineBackup]]="Yes")+(Churn_Data[[#This Row],[DeviceProtection]]="Yes")+(Churn_Data[[#This Row],[TechSupport]]="Yes")+(Churn_Data[[#This Row],[StreamingTV]]="Yes")+(Churn_Data[[#This Row],[StreamingMovies]]="Yes")</f>
        <v>0</v>
      </c>
      <c r="U4929" t="s">
        <v>3911</v>
      </c>
      <c r="V4929" t="s">
        <v>46</v>
      </c>
      <c r="W4929" t="str">
        <f>IF(ISNUMBER(SEARCH("automatic", Churn_Data[[#This Row],[PaymentMethod]])), "Automatic", "Manual")</f>
        <v>Automatic</v>
      </c>
      <c r="X4929">
        <v>20.149999999999999</v>
      </c>
      <c r="Y4929" t="str">
        <f>IF(Churn_Data[[#This Row],[tenure]]&lt;=12,"0-1 Year",IF(Churn_Data[[#This Row],[tenure]]&lt;=24,"1-2 Years",IF(Churn_Data[[#This Row],[tenure]]&lt;=36,"2-3 Years",IF(Churn_Data[[#This Row],[tenure]]&lt;=48,"3-4 Years",IF(Churn_Data[[#This Row],[tenure]]&lt;=60,"4-5 Years","5+ Years")))))</f>
        <v>5+ Years</v>
      </c>
      <c r="Z4929">
        <v>69</v>
      </c>
      <c r="AA4929">
        <v>1337.5</v>
      </c>
      <c r="AB4929">
        <f>IF(Churn_Data[[#This Row],[Churn]]="No",Churn_Data[[#This Row],[MonthlyCharges]],NA())</f>
        <v>20.149999999999999</v>
      </c>
      <c r="AC4929">
        <f>IF(Churn_Data[[#This Row],[Churn]]="No",Churn_Data[[#This Row],[tenure]],NA())</f>
        <v>69</v>
      </c>
      <c r="AD4929" t="e">
        <f>IF(Churn_Data[[#This Row],[Churn]]="Yes",Churn_Data[[#This Row],[MonthlyCharges]],NA())</f>
        <v>#N/A</v>
      </c>
      <c r="AE4929" t="e">
        <f>IF(Churn_Data[[#This Row],[Churn]]="Yes",Churn_Data[[#This Row],[tenure]],NA())</f>
        <v>#N/A</v>
      </c>
      <c r="AF4929">
        <v>1390.35</v>
      </c>
    </row>
    <row r="4930" spans="1:32" x14ac:dyDescent="0.3">
      <c r="A4930" t="s">
        <v>4964</v>
      </c>
      <c r="B4930" t="s">
        <v>23</v>
      </c>
      <c r="C4930" t="str">
        <f>IF(Churn_Data[[#This Row],[SeniorCitizen]]=1,"Yes","No")</f>
        <v>No</v>
      </c>
      <c r="D4930">
        <v>0</v>
      </c>
      <c r="E4930" t="s">
        <v>24</v>
      </c>
      <c r="F4930" t="s">
        <v>24</v>
      </c>
      <c r="G4930" t="s">
        <v>24</v>
      </c>
      <c r="H4930" t="s">
        <v>25</v>
      </c>
      <c r="I4930" t="s">
        <v>25</v>
      </c>
      <c r="J4930" t="str">
        <f>IF(Churn_Data[[#This Row],[InternetService]]&lt;&gt;"No","Yes","No")</f>
        <v>No</v>
      </c>
      <c r="K4930" t="s">
        <v>3064</v>
      </c>
      <c r="L4930" t="s">
        <v>3064</v>
      </c>
      <c r="M4930" t="s">
        <v>3064</v>
      </c>
      <c r="N4930" t="s">
        <v>3064</v>
      </c>
      <c r="O4930" t="s">
        <v>3064</v>
      </c>
      <c r="P4930" t="s">
        <v>3064</v>
      </c>
      <c r="Q4930" t="s">
        <v>25</v>
      </c>
      <c r="R4930">
        <f>IF(Churn_Data[[#This Row],[Churn]]="Yes",1,0)</f>
        <v>0</v>
      </c>
      <c r="S4930" t="s">
        <v>24</v>
      </c>
      <c r="T4930">
        <f>(Churn_Data[[#This Row],[OnlineSecurity]]="Yes")+(Churn_Data[[#This Row],[OnlineBackup]]="Yes")+(Churn_Data[[#This Row],[DeviceProtection]]="Yes")+(Churn_Data[[#This Row],[TechSupport]]="Yes")+(Churn_Data[[#This Row],[StreamingTV]]="Yes")+(Churn_Data[[#This Row],[StreamingMovies]]="Yes")</f>
        <v>0</v>
      </c>
      <c r="U4930" t="s">
        <v>3911</v>
      </c>
      <c r="V4930" t="s">
        <v>46</v>
      </c>
      <c r="W4930" t="str">
        <f>IF(ISNUMBER(SEARCH("automatic", Churn_Data[[#This Row],[PaymentMethod]])), "Automatic", "Manual")</f>
        <v>Automatic</v>
      </c>
      <c r="X4930">
        <v>20.350000000000001</v>
      </c>
      <c r="Y4930" t="str">
        <f>IF(Churn_Data[[#This Row],[tenure]]&lt;=12,"0-1 Year",IF(Churn_Data[[#This Row],[tenure]]&lt;=24,"1-2 Years",IF(Churn_Data[[#This Row],[tenure]]&lt;=36,"2-3 Years",IF(Churn_Data[[#This Row],[tenure]]&lt;=48,"3-4 Years",IF(Churn_Data[[#This Row],[tenure]]&lt;=60,"4-5 Years","5+ Years")))))</f>
        <v>4-5 Years</v>
      </c>
      <c r="Z4930">
        <v>54</v>
      </c>
      <c r="AA4930">
        <v>1092.3499999999999</v>
      </c>
      <c r="AB4930">
        <f>IF(Churn_Data[[#This Row],[Churn]]="No",Churn_Data[[#This Row],[MonthlyCharges]],NA())</f>
        <v>20.350000000000001</v>
      </c>
      <c r="AC4930">
        <f>IF(Churn_Data[[#This Row],[Churn]]="No",Churn_Data[[#This Row],[tenure]],NA())</f>
        <v>54</v>
      </c>
      <c r="AD4930" t="e">
        <f>IF(Churn_Data[[#This Row],[Churn]]="Yes",Churn_Data[[#This Row],[MonthlyCharges]],NA())</f>
        <v>#N/A</v>
      </c>
      <c r="AE4930" t="e">
        <f>IF(Churn_Data[[#This Row],[Churn]]="Yes",Churn_Data[[#This Row],[tenure]],NA())</f>
        <v>#N/A</v>
      </c>
      <c r="AF4930">
        <v>1098.9000000000001</v>
      </c>
    </row>
    <row r="4931" spans="1:32" x14ac:dyDescent="0.3">
      <c r="A4931" t="s">
        <v>4965</v>
      </c>
      <c r="B4931" t="s">
        <v>30</v>
      </c>
      <c r="C4931" t="str">
        <f>IF(Churn_Data[[#This Row],[SeniorCitizen]]=1,"Yes","No")</f>
        <v>No</v>
      </c>
      <c r="D4931">
        <v>0</v>
      </c>
      <c r="E4931" t="s">
        <v>25</v>
      </c>
      <c r="F4931" t="s">
        <v>24</v>
      </c>
      <c r="G4931" t="s">
        <v>24</v>
      </c>
      <c r="H4931" t="s">
        <v>25</v>
      </c>
      <c r="I4931" t="s">
        <v>25</v>
      </c>
      <c r="J4931" t="str">
        <f>IF(Churn_Data[[#This Row],[InternetService]]&lt;&gt;"No","Yes","No")</f>
        <v>No</v>
      </c>
      <c r="K4931" t="s">
        <v>3064</v>
      </c>
      <c r="L4931" t="s">
        <v>3064</v>
      </c>
      <c r="M4931" t="s">
        <v>3064</v>
      </c>
      <c r="N4931" t="s">
        <v>3064</v>
      </c>
      <c r="O4931" t="s">
        <v>3064</v>
      </c>
      <c r="P4931" t="s">
        <v>3064</v>
      </c>
      <c r="Q4931" t="s">
        <v>25</v>
      </c>
      <c r="R4931">
        <f>IF(Churn_Data[[#This Row],[Churn]]="Yes",1,0)</f>
        <v>0</v>
      </c>
      <c r="S4931" t="s">
        <v>25</v>
      </c>
      <c r="T4931">
        <f>(Churn_Data[[#This Row],[OnlineSecurity]]="Yes")+(Churn_Data[[#This Row],[OnlineBackup]]="Yes")+(Churn_Data[[#This Row],[DeviceProtection]]="Yes")+(Churn_Data[[#This Row],[TechSupport]]="Yes")+(Churn_Data[[#This Row],[StreamingTV]]="Yes")+(Churn_Data[[#This Row],[StreamingMovies]]="Yes")</f>
        <v>0</v>
      </c>
      <c r="U4931" t="s">
        <v>3911</v>
      </c>
      <c r="V4931" t="s">
        <v>46</v>
      </c>
      <c r="W4931" t="str">
        <f>IF(ISNUMBER(SEARCH("automatic", Churn_Data[[#This Row],[PaymentMethod]])), "Automatic", "Manual")</f>
        <v>Automatic</v>
      </c>
      <c r="X4931">
        <v>20</v>
      </c>
      <c r="Y4931" t="str">
        <f>IF(Churn_Data[[#This Row],[tenure]]&lt;=12,"0-1 Year",IF(Churn_Data[[#This Row],[tenure]]&lt;=24,"1-2 Years",IF(Churn_Data[[#This Row],[tenure]]&lt;=36,"2-3 Years",IF(Churn_Data[[#This Row],[tenure]]&lt;=48,"3-4 Years",IF(Churn_Data[[#This Row],[tenure]]&lt;=60,"4-5 Years","5+ Years")))))</f>
        <v>5+ Years</v>
      </c>
      <c r="Z4931">
        <v>62</v>
      </c>
      <c r="AA4931">
        <v>1250.0999999999999</v>
      </c>
      <c r="AB4931">
        <f>IF(Churn_Data[[#This Row],[Churn]]="No",Churn_Data[[#This Row],[MonthlyCharges]],NA())</f>
        <v>20</v>
      </c>
      <c r="AC4931">
        <f>IF(Churn_Data[[#This Row],[Churn]]="No",Churn_Data[[#This Row],[tenure]],NA())</f>
        <v>62</v>
      </c>
      <c r="AD4931" t="e">
        <f>IF(Churn_Data[[#This Row],[Churn]]="Yes",Churn_Data[[#This Row],[MonthlyCharges]],NA())</f>
        <v>#N/A</v>
      </c>
      <c r="AE4931" t="e">
        <f>IF(Churn_Data[[#This Row],[Churn]]="Yes",Churn_Data[[#This Row],[tenure]],NA())</f>
        <v>#N/A</v>
      </c>
      <c r="AF4931">
        <v>1240</v>
      </c>
    </row>
    <row r="4932" spans="1:32" x14ac:dyDescent="0.3">
      <c r="A4932" t="s">
        <v>4966</v>
      </c>
      <c r="B4932" t="s">
        <v>23</v>
      </c>
      <c r="C4932" t="str">
        <f>IF(Churn_Data[[#This Row],[SeniorCitizen]]=1,"Yes","No")</f>
        <v>No</v>
      </c>
      <c r="D4932">
        <v>0</v>
      </c>
      <c r="E4932" t="s">
        <v>24</v>
      </c>
      <c r="F4932" t="s">
        <v>24</v>
      </c>
      <c r="G4932" t="s">
        <v>24</v>
      </c>
      <c r="H4932" t="s">
        <v>25</v>
      </c>
      <c r="I4932" t="s">
        <v>25</v>
      </c>
      <c r="J4932" t="str">
        <f>IF(Churn_Data[[#This Row],[InternetService]]&lt;&gt;"No","Yes","No")</f>
        <v>No</v>
      </c>
      <c r="K4932" t="s">
        <v>3064</v>
      </c>
      <c r="L4932" t="s">
        <v>3064</v>
      </c>
      <c r="M4932" t="s">
        <v>3064</v>
      </c>
      <c r="N4932" t="s">
        <v>3064</v>
      </c>
      <c r="O4932" t="s">
        <v>3064</v>
      </c>
      <c r="P4932" t="s">
        <v>3064</v>
      </c>
      <c r="Q4932" t="s">
        <v>25</v>
      </c>
      <c r="R4932">
        <f>IF(Churn_Data[[#This Row],[Churn]]="Yes",1,0)</f>
        <v>0</v>
      </c>
      <c r="S4932" t="s">
        <v>25</v>
      </c>
      <c r="T4932">
        <f>(Churn_Data[[#This Row],[OnlineSecurity]]="Yes")+(Churn_Data[[#This Row],[OnlineBackup]]="Yes")+(Churn_Data[[#This Row],[DeviceProtection]]="Yes")+(Churn_Data[[#This Row],[TechSupport]]="Yes")+(Churn_Data[[#This Row],[StreamingTV]]="Yes")+(Churn_Data[[#This Row],[StreamingMovies]]="Yes")</f>
        <v>0</v>
      </c>
      <c r="U4932" t="s">
        <v>3911</v>
      </c>
      <c r="V4932" t="s">
        <v>46</v>
      </c>
      <c r="W4932" t="str">
        <f>IF(ISNUMBER(SEARCH("automatic", Churn_Data[[#This Row],[PaymentMethod]])), "Automatic", "Manual")</f>
        <v>Automatic</v>
      </c>
      <c r="X4932">
        <v>19.8</v>
      </c>
      <c r="Y4932" t="str">
        <f>IF(Churn_Data[[#This Row],[tenure]]&lt;=12,"0-1 Year",IF(Churn_Data[[#This Row],[tenure]]&lt;=24,"1-2 Years",IF(Churn_Data[[#This Row],[tenure]]&lt;=36,"2-3 Years",IF(Churn_Data[[#This Row],[tenure]]&lt;=48,"3-4 Years",IF(Churn_Data[[#This Row],[tenure]]&lt;=60,"4-5 Years","5+ Years")))))</f>
        <v>5+ Years</v>
      </c>
      <c r="Z4932">
        <v>70</v>
      </c>
      <c r="AA4932">
        <v>1378.75</v>
      </c>
      <c r="AB4932">
        <f>IF(Churn_Data[[#This Row],[Churn]]="No",Churn_Data[[#This Row],[MonthlyCharges]],NA())</f>
        <v>19.8</v>
      </c>
      <c r="AC4932">
        <f>IF(Churn_Data[[#This Row],[Churn]]="No",Churn_Data[[#This Row],[tenure]],NA())</f>
        <v>70</v>
      </c>
      <c r="AD4932" t="e">
        <f>IF(Churn_Data[[#This Row],[Churn]]="Yes",Churn_Data[[#This Row],[MonthlyCharges]],NA())</f>
        <v>#N/A</v>
      </c>
      <c r="AE4932" t="e">
        <f>IF(Churn_Data[[#This Row],[Churn]]="Yes",Churn_Data[[#This Row],[tenure]],NA())</f>
        <v>#N/A</v>
      </c>
      <c r="AF4932">
        <v>1386</v>
      </c>
    </row>
    <row r="4933" spans="1:32" x14ac:dyDescent="0.3">
      <c r="A4933" t="s">
        <v>4967</v>
      </c>
      <c r="B4933" t="s">
        <v>23</v>
      </c>
      <c r="C4933" t="str">
        <f>IF(Churn_Data[[#This Row],[SeniorCitizen]]=1,"Yes","No")</f>
        <v>No</v>
      </c>
      <c r="D4933">
        <v>0</v>
      </c>
      <c r="E4933" t="s">
        <v>24</v>
      </c>
      <c r="F4933" t="s">
        <v>24</v>
      </c>
      <c r="G4933" t="s">
        <v>24</v>
      </c>
      <c r="H4933" t="s">
        <v>25</v>
      </c>
      <c r="I4933" t="s">
        <v>25</v>
      </c>
      <c r="J4933" t="str">
        <f>IF(Churn_Data[[#This Row],[InternetService]]&lt;&gt;"No","Yes","No")</f>
        <v>No</v>
      </c>
      <c r="K4933" t="s">
        <v>3064</v>
      </c>
      <c r="L4933" t="s">
        <v>3064</v>
      </c>
      <c r="M4933" t="s">
        <v>3064</v>
      </c>
      <c r="N4933" t="s">
        <v>3064</v>
      </c>
      <c r="O4933" t="s">
        <v>3064</v>
      </c>
      <c r="P4933" t="s">
        <v>3064</v>
      </c>
      <c r="Q4933" t="s">
        <v>25</v>
      </c>
      <c r="R4933">
        <f>IF(Churn_Data[[#This Row],[Churn]]="Yes",1,0)</f>
        <v>0</v>
      </c>
      <c r="S4933" t="s">
        <v>24</v>
      </c>
      <c r="T4933">
        <f>(Churn_Data[[#This Row],[OnlineSecurity]]="Yes")+(Churn_Data[[#This Row],[OnlineBackup]]="Yes")+(Churn_Data[[#This Row],[DeviceProtection]]="Yes")+(Churn_Data[[#This Row],[TechSupport]]="Yes")+(Churn_Data[[#This Row],[StreamingTV]]="Yes")+(Churn_Data[[#This Row],[StreamingMovies]]="Yes")</f>
        <v>0</v>
      </c>
      <c r="U4933" t="s">
        <v>3911</v>
      </c>
      <c r="V4933" t="s">
        <v>46</v>
      </c>
      <c r="W4933" t="str">
        <f>IF(ISNUMBER(SEARCH("automatic", Churn_Data[[#This Row],[PaymentMethod]])), "Automatic", "Manual")</f>
        <v>Automatic</v>
      </c>
      <c r="X4933">
        <v>21.3</v>
      </c>
      <c r="Y4933" t="str">
        <f>IF(Churn_Data[[#This Row],[tenure]]&lt;=12,"0-1 Year",IF(Churn_Data[[#This Row],[tenure]]&lt;=24,"1-2 Years",IF(Churn_Data[[#This Row],[tenure]]&lt;=36,"2-3 Years",IF(Churn_Data[[#This Row],[tenure]]&lt;=48,"3-4 Years",IF(Churn_Data[[#This Row],[tenure]]&lt;=60,"4-5 Years","5+ Years")))))</f>
        <v>3-4 Years</v>
      </c>
      <c r="Z4933">
        <v>47</v>
      </c>
      <c r="AA4933">
        <v>1041.8</v>
      </c>
      <c r="AB4933">
        <f>IF(Churn_Data[[#This Row],[Churn]]="No",Churn_Data[[#This Row],[MonthlyCharges]],NA())</f>
        <v>21.3</v>
      </c>
      <c r="AC4933">
        <f>IF(Churn_Data[[#This Row],[Churn]]="No",Churn_Data[[#This Row],[tenure]],NA())</f>
        <v>47</v>
      </c>
      <c r="AD4933" t="e">
        <f>IF(Churn_Data[[#This Row],[Churn]]="Yes",Churn_Data[[#This Row],[MonthlyCharges]],NA())</f>
        <v>#N/A</v>
      </c>
      <c r="AE4933" t="e">
        <f>IF(Churn_Data[[#This Row],[Churn]]="Yes",Churn_Data[[#This Row],[tenure]],NA())</f>
        <v>#N/A</v>
      </c>
      <c r="AF4933">
        <v>1001.1</v>
      </c>
    </row>
    <row r="4934" spans="1:32" x14ac:dyDescent="0.3">
      <c r="A4934" t="s">
        <v>4968</v>
      </c>
      <c r="B4934" t="s">
        <v>23</v>
      </c>
      <c r="C4934" t="str">
        <f>IF(Churn_Data[[#This Row],[SeniorCitizen]]=1,"Yes","No")</f>
        <v>No</v>
      </c>
      <c r="D4934">
        <v>0</v>
      </c>
      <c r="E4934" t="s">
        <v>24</v>
      </c>
      <c r="F4934" t="s">
        <v>24</v>
      </c>
      <c r="G4934" t="s">
        <v>24</v>
      </c>
      <c r="H4934" t="s">
        <v>25</v>
      </c>
      <c r="I4934" t="s">
        <v>25</v>
      </c>
      <c r="J4934" t="str">
        <f>IF(Churn_Data[[#This Row],[InternetService]]&lt;&gt;"No","Yes","No")</f>
        <v>No</v>
      </c>
      <c r="K4934" t="s">
        <v>3064</v>
      </c>
      <c r="L4934" t="s">
        <v>3064</v>
      </c>
      <c r="M4934" t="s">
        <v>3064</v>
      </c>
      <c r="N4934" t="s">
        <v>3064</v>
      </c>
      <c r="O4934" t="s">
        <v>3064</v>
      </c>
      <c r="P4934" t="s">
        <v>3064</v>
      </c>
      <c r="Q4934" t="s">
        <v>25</v>
      </c>
      <c r="R4934">
        <f>IF(Churn_Data[[#This Row],[Churn]]="Yes",1,0)</f>
        <v>0</v>
      </c>
      <c r="S4934" t="s">
        <v>25</v>
      </c>
      <c r="T4934">
        <f>(Churn_Data[[#This Row],[OnlineSecurity]]="Yes")+(Churn_Data[[#This Row],[OnlineBackup]]="Yes")+(Churn_Data[[#This Row],[DeviceProtection]]="Yes")+(Churn_Data[[#This Row],[TechSupport]]="Yes")+(Churn_Data[[#This Row],[StreamingTV]]="Yes")+(Churn_Data[[#This Row],[StreamingMovies]]="Yes")</f>
        <v>0</v>
      </c>
      <c r="U4934" t="s">
        <v>3911</v>
      </c>
      <c r="V4934" t="s">
        <v>46</v>
      </c>
      <c r="W4934" t="str">
        <f>IF(ISNUMBER(SEARCH("automatic", Churn_Data[[#This Row],[PaymentMethod]])), "Automatic", "Manual")</f>
        <v>Automatic</v>
      </c>
      <c r="X4934">
        <v>19.850000000000001</v>
      </c>
      <c r="Y4934" t="str">
        <f>IF(Churn_Data[[#This Row],[tenure]]&lt;=12,"0-1 Year",IF(Churn_Data[[#This Row],[tenure]]&lt;=24,"1-2 Years",IF(Churn_Data[[#This Row],[tenure]]&lt;=36,"2-3 Years",IF(Churn_Data[[#This Row],[tenure]]&lt;=48,"3-4 Years",IF(Churn_Data[[#This Row],[tenure]]&lt;=60,"4-5 Years","5+ Years")))))</f>
        <v>5+ Years</v>
      </c>
      <c r="Z4934">
        <v>71</v>
      </c>
      <c r="AA4934">
        <v>1326.35</v>
      </c>
      <c r="AB4934">
        <f>IF(Churn_Data[[#This Row],[Churn]]="No",Churn_Data[[#This Row],[MonthlyCharges]],NA())</f>
        <v>19.850000000000001</v>
      </c>
      <c r="AC4934">
        <f>IF(Churn_Data[[#This Row],[Churn]]="No",Churn_Data[[#This Row],[tenure]],NA())</f>
        <v>71</v>
      </c>
      <c r="AD4934" t="e">
        <f>IF(Churn_Data[[#This Row],[Churn]]="Yes",Churn_Data[[#This Row],[MonthlyCharges]],NA())</f>
        <v>#N/A</v>
      </c>
      <c r="AE4934" t="e">
        <f>IF(Churn_Data[[#This Row],[Churn]]="Yes",Churn_Data[[#This Row],[tenure]],NA())</f>
        <v>#N/A</v>
      </c>
      <c r="AF4934">
        <v>1409.35</v>
      </c>
    </row>
    <row r="4935" spans="1:32" x14ac:dyDescent="0.3">
      <c r="A4935" t="s">
        <v>4969</v>
      </c>
      <c r="B4935" t="s">
        <v>30</v>
      </c>
      <c r="C4935" t="str">
        <f>IF(Churn_Data[[#This Row],[SeniorCitizen]]=1,"Yes","No")</f>
        <v>No</v>
      </c>
      <c r="D4935">
        <v>0</v>
      </c>
      <c r="E4935" t="s">
        <v>24</v>
      </c>
      <c r="F4935" t="s">
        <v>25</v>
      </c>
      <c r="G4935" t="s">
        <v>24</v>
      </c>
      <c r="H4935" t="s">
        <v>25</v>
      </c>
      <c r="I4935" t="s">
        <v>25</v>
      </c>
      <c r="J4935" t="str">
        <f>IF(Churn_Data[[#This Row],[InternetService]]&lt;&gt;"No","Yes","No")</f>
        <v>No</v>
      </c>
      <c r="K4935" t="s">
        <v>3064</v>
      </c>
      <c r="L4935" t="s">
        <v>3064</v>
      </c>
      <c r="M4935" t="s">
        <v>3064</v>
      </c>
      <c r="N4935" t="s">
        <v>3064</v>
      </c>
      <c r="O4935" t="s">
        <v>3064</v>
      </c>
      <c r="P4935" t="s">
        <v>3064</v>
      </c>
      <c r="Q4935" t="s">
        <v>25</v>
      </c>
      <c r="R4935">
        <f>IF(Churn_Data[[#This Row],[Churn]]="Yes",1,0)</f>
        <v>0</v>
      </c>
      <c r="S4935" t="s">
        <v>24</v>
      </c>
      <c r="T4935">
        <f>(Churn_Data[[#This Row],[OnlineSecurity]]="Yes")+(Churn_Data[[#This Row],[OnlineBackup]]="Yes")+(Churn_Data[[#This Row],[DeviceProtection]]="Yes")+(Churn_Data[[#This Row],[TechSupport]]="Yes")+(Churn_Data[[#This Row],[StreamingTV]]="Yes")+(Churn_Data[[#This Row],[StreamingMovies]]="Yes")</f>
        <v>0</v>
      </c>
      <c r="U4935" t="s">
        <v>3911</v>
      </c>
      <c r="V4935" t="s">
        <v>46</v>
      </c>
      <c r="W4935" t="str">
        <f>IF(ISNUMBER(SEARCH("automatic", Churn_Data[[#This Row],[PaymentMethod]])), "Automatic", "Manual")</f>
        <v>Automatic</v>
      </c>
      <c r="X4935">
        <v>19.95</v>
      </c>
      <c r="Y4935" t="str">
        <f>IF(Churn_Data[[#This Row],[tenure]]&lt;=12,"0-1 Year",IF(Churn_Data[[#This Row],[tenure]]&lt;=24,"1-2 Years",IF(Churn_Data[[#This Row],[tenure]]&lt;=36,"2-3 Years",IF(Churn_Data[[#This Row],[tenure]]&lt;=48,"3-4 Years",IF(Churn_Data[[#This Row],[tenure]]&lt;=60,"4-5 Years","5+ Years")))))</f>
        <v>5+ Years</v>
      </c>
      <c r="Z4935">
        <v>63</v>
      </c>
      <c r="AA4935">
        <v>1234.8</v>
      </c>
      <c r="AB4935">
        <f>IF(Churn_Data[[#This Row],[Churn]]="No",Churn_Data[[#This Row],[MonthlyCharges]],NA())</f>
        <v>19.95</v>
      </c>
      <c r="AC4935">
        <f>IF(Churn_Data[[#This Row],[Churn]]="No",Churn_Data[[#This Row],[tenure]],NA())</f>
        <v>63</v>
      </c>
      <c r="AD4935" t="e">
        <f>IF(Churn_Data[[#This Row],[Churn]]="Yes",Churn_Data[[#This Row],[MonthlyCharges]],NA())</f>
        <v>#N/A</v>
      </c>
      <c r="AE4935" t="e">
        <f>IF(Churn_Data[[#This Row],[Churn]]="Yes",Churn_Data[[#This Row],[tenure]],NA())</f>
        <v>#N/A</v>
      </c>
      <c r="AF4935">
        <v>1256.8499999999999</v>
      </c>
    </row>
    <row r="4936" spans="1:32" x14ac:dyDescent="0.3">
      <c r="A4936" t="s">
        <v>4970</v>
      </c>
      <c r="B4936" t="s">
        <v>23</v>
      </c>
      <c r="C4936" t="str">
        <f>IF(Churn_Data[[#This Row],[SeniorCitizen]]=1,"Yes","No")</f>
        <v>No</v>
      </c>
      <c r="D4936">
        <v>0</v>
      </c>
      <c r="E4936" t="s">
        <v>24</v>
      </c>
      <c r="F4936" t="s">
        <v>25</v>
      </c>
      <c r="G4936" t="s">
        <v>24</v>
      </c>
      <c r="H4936" t="s">
        <v>25</v>
      </c>
      <c r="I4936" t="s">
        <v>25</v>
      </c>
      <c r="J4936" t="str">
        <f>IF(Churn_Data[[#This Row],[InternetService]]&lt;&gt;"No","Yes","No")</f>
        <v>No</v>
      </c>
      <c r="K4936" t="s">
        <v>3064</v>
      </c>
      <c r="L4936" t="s">
        <v>3064</v>
      </c>
      <c r="M4936" t="s">
        <v>3064</v>
      </c>
      <c r="N4936" t="s">
        <v>3064</v>
      </c>
      <c r="O4936" t="s">
        <v>3064</v>
      </c>
      <c r="P4936" t="s">
        <v>3064</v>
      </c>
      <c r="Q4936" t="s">
        <v>25</v>
      </c>
      <c r="R4936">
        <f>IF(Churn_Data[[#This Row],[Churn]]="Yes",1,0)</f>
        <v>0</v>
      </c>
      <c r="S4936" t="s">
        <v>25</v>
      </c>
      <c r="T4936">
        <f>(Churn_Data[[#This Row],[OnlineSecurity]]="Yes")+(Churn_Data[[#This Row],[OnlineBackup]]="Yes")+(Churn_Data[[#This Row],[DeviceProtection]]="Yes")+(Churn_Data[[#This Row],[TechSupport]]="Yes")+(Churn_Data[[#This Row],[StreamingTV]]="Yes")+(Churn_Data[[#This Row],[StreamingMovies]]="Yes")</f>
        <v>0</v>
      </c>
      <c r="U4936" t="s">
        <v>3911</v>
      </c>
      <c r="V4936" t="s">
        <v>46</v>
      </c>
      <c r="W4936" t="str">
        <f>IF(ISNUMBER(SEARCH("automatic", Churn_Data[[#This Row],[PaymentMethod]])), "Automatic", "Manual")</f>
        <v>Automatic</v>
      </c>
      <c r="X4936">
        <v>19.649999999999999</v>
      </c>
      <c r="Y4936" t="str">
        <f>IF(Churn_Data[[#This Row],[tenure]]&lt;=12,"0-1 Year",IF(Churn_Data[[#This Row],[tenure]]&lt;=24,"1-2 Years",IF(Churn_Data[[#This Row],[tenure]]&lt;=36,"2-3 Years",IF(Churn_Data[[#This Row],[tenure]]&lt;=48,"3-4 Years",IF(Churn_Data[[#This Row],[tenure]]&lt;=60,"4-5 Years","5+ Years")))))</f>
        <v>3-4 Years</v>
      </c>
      <c r="Z4936">
        <v>47</v>
      </c>
      <c r="AA4936">
        <v>921.55</v>
      </c>
      <c r="AB4936">
        <f>IF(Churn_Data[[#This Row],[Churn]]="No",Churn_Data[[#This Row],[MonthlyCharges]],NA())</f>
        <v>19.649999999999999</v>
      </c>
      <c r="AC4936">
        <f>IF(Churn_Data[[#This Row],[Churn]]="No",Churn_Data[[#This Row],[tenure]],NA())</f>
        <v>47</v>
      </c>
      <c r="AD4936" t="e">
        <f>IF(Churn_Data[[#This Row],[Churn]]="Yes",Churn_Data[[#This Row],[MonthlyCharges]],NA())</f>
        <v>#N/A</v>
      </c>
      <c r="AE4936" t="e">
        <f>IF(Churn_Data[[#This Row],[Churn]]="Yes",Churn_Data[[#This Row],[tenure]],NA())</f>
        <v>#N/A</v>
      </c>
      <c r="AF4936">
        <v>923.55</v>
      </c>
    </row>
    <row r="4937" spans="1:32" x14ac:dyDescent="0.3">
      <c r="A4937" t="s">
        <v>4971</v>
      </c>
      <c r="B4937" t="s">
        <v>30</v>
      </c>
      <c r="C4937" t="str">
        <f>IF(Churn_Data[[#This Row],[SeniorCitizen]]=1,"Yes","No")</f>
        <v>No</v>
      </c>
      <c r="D4937">
        <v>0</v>
      </c>
      <c r="E4937" t="s">
        <v>25</v>
      </c>
      <c r="F4937" t="s">
        <v>25</v>
      </c>
      <c r="G4937" t="s">
        <v>24</v>
      </c>
      <c r="H4937" t="s">
        <v>25</v>
      </c>
      <c r="I4937" t="s">
        <v>25</v>
      </c>
      <c r="J4937" t="str">
        <f>IF(Churn_Data[[#This Row],[InternetService]]&lt;&gt;"No","Yes","No")</f>
        <v>No</v>
      </c>
      <c r="K4937" t="s">
        <v>3064</v>
      </c>
      <c r="L4937" t="s">
        <v>3064</v>
      </c>
      <c r="M4937" t="s">
        <v>3064</v>
      </c>
      <c r="N4937" t="s">
        <v>3064</v>
      </c>
      <c r="O4937" t="s">
        <v>3064</v>
      </c>
      <c r="P4937" t="s">
        <v>3064</v>
      </c>
      <c r="Q4937" t="s">
        <v>25</v>
      </c>
      <c r="R4937">
        <f>IF(Churn_Data[[#This Row],[Churn]]="Yes",1,0)</f>
        <v>0</v>
      </c>
      <c r="S4937" t="s">
        <v>25</v>
      </c>
      <c r="T4937">
        <f>(Churn_Data[[#This Row],[OnlineSecurity]]="Yes")+(Churn_Data[[#This Row],[OnlineBackup]]="Yes")+(Churn_Data[[#This Row],[DeviceProtection]]="Yes")+(Churn_Data[[#This Row],[TechSupport]]="Yes")+(Churn_Data[[#This Row],[StreamingTV]]="Yes")+(Churn_Data[[#This Row],[StreamingMovies]]="Yes")</f>
        <v>0</v>
      </c>
      <c r="U4937" t="s">
        <v>3911</v>
      </c>
      <c r="V4937" t="s">
        <v>46</v>
      </c>
      <c r="W4937" t="str">
        <f>IF(ISNUMBER(SEARCH("automatic", Churn_Data[[#This Row],[PaymentMethod]])), "Automatic", "Manual")</f>
        <v>Automatic</v>
      </c>
      <c r="X4937">
        <v>20.65</v>
      </c>
      <c r="Y4937" t="str">
        <f>IF(Churn_Data[[#This Row],[tenure]]&lt;=12,"0-1 Year",IF(Churn_Data[[#This Row],[tenure]]&lt;=24,"1-2 Years",IF(Churn_Data[[#This Row],[tenure]]&lt;=36,"2-3 Years",IF(Churn_Data[[#This Row],[tenure]]&lt;=48,"3-4 Years",IF(Churn_Data[[#This Row],[tenure]]&lt;=60,"4-5 Years","5+ Years")))))</f>
        <v>4-5 Years</v>
      </c>
      <c r="Z4937">
        <v>57</v>
      </c>
      <c r="AA4937">
        <v>1125.5999999999999</v>
      </c>
      <c r="AB4937">
        <f>IF(Churn_Data[[#This Row],[Churn]]="No",Churn_Data[[#This Row],[MonthlyCharges]],NA())</f>
        <v>20.65</v>
      </c>
      <c r="AC4937">
        <f>IF(Churn_Data[[#This Row],[Churn]]="No",Churn_Data[[#This Row],[tenure]],NA())</f>
        <v>57</v>
      </c>
      <c r="AD4937" t="e">
        <f>IF(Churn_Data[[#This Row],[Churn]]="Yes",Churn_Data[[#This Row],[MonthlyCharges]],NA())</f>
        <v>#N/A</v>
      </c>
      <c r="AE4937" t="e">
        <f>IF(Churn_Data[[#This Row],[Churn]]="Yes",Churn_Data[[#This Row],[tenure]],NA())</f>
        <v>#N/A</v>
      </c>
      <c r="AF4937">
        <v>1177.05</v>
      </c>
    </row>
    <row r="4938" spans="1:32" x14ac:dyDescent="0.3">
      <c r="A4938" t="s">
        <v>4972</v>
      </c>
      <c r="B4938" t="s">
        <v>30</v>
      </c>
      <c r="C4938" t="str">
        <f>IF(Churn_Data[[#This Row],[SeniorCitizen]]=1,"Yes","No")</f>
        <v>No</v>
      </c>
      <c r="D4938">
        <v>0</v>
      </c>
      <c r="E4938" t="s">
        <v>25</v>
      </c>
      <c r="F4938" t="s">
        <v>25</v>
      </c>
      <c r="G4938" t="s">
        <v>24</v>
      </c>
      <c r="H4938" t="s">
        <v>25</v>
      </c>
      <c r="I4938" t="s">
        <v>25</v>
      </c>
      <c r="J4938" t="str">
        <f>IF(Churn_Data[[#This Row],[InternetService]]&lt;&gt;"No","Yes","No")</f>
        <v>No</v>
      </c>
      <c r="K4938" t="s">
        <v>3064</v>
      </c>
      <c r="L4938" t="s">
        <v>3064</v>
      </c>
      <c r="M4938" t="s">
        <v>3064</v>
      </c>
      <c r="N4938" t="s">
        <v>3064</v>
      </c>
      <c r="O4938" t="s">
        <v>3064</v>
      </c>
      <c r="P4938" t="s">
        <v>3064</v>
      </c>
      <c r="Q4938" t="s">
        <v>25</v>
      </c>
      <c r="R4938">
        <f>IF(Churn_Data[[#This Row],[Churn]]="Yes",1,0)</f>
        <v>0</v>
      </c>
      <c r="S4938" t="s">
        <v>25</v>
      </c>
      <c r="T4938">
        <f>(Churn_Data[[#This Row],[OnlineSecurity]]="Yes")+(Churn_Data[[#This Row],[OnlineBackup]]="Yes")+(Churn_Data[[#This Row],[DeviceProtection]]="Yes")+(Churn_Data[[#This Row],[TechSupport]]="Yes")+(Churn_Data[[#This Row],[StreamingTV]]="Yes")+(Churn_Data[[#This Row],[StreamingMovies]]="Yes")</f>
        <v>0</v>
      </c>
      <c r="U4938" t="s">
        <v>3911</v>
      </c>
      <c r="V4938" t="s">
        <v>46</v>
      </c>
      <c r="W4938" t="str">
        <f>IF(ISNUMBER(SEARCH("automatic", Churn_Data[[#This Row],[PaymentMethod]])), "Automatic", "Manual")</f>
        <v>Automatic</v>
      </c>
      <c r="X4938">
        <v>19.649999999999999</v>
      </c>
      <c r="Y4938" t="str">
        <f>IF(Churn_Data[[#This Row],[tenure]]&lt;=12,"0-1 Year",IF(Churn_Data[[#This Row],[tenure]]&lt;=24,"1-2 Years",IF(Churn_Data[[#This Row],[tenure]]&lt;=36,"2-3 Years",IF(Churn_Data[[#This Row],[tenure]]&lt;=48,"3-4 Years",IF(Churn_Data[[#This Row],[tenure]]&lt;=60,"4-5 Years","5+ Years")))))</f>
        <v>4-5 Years</v>
      </c>
      <c r="Z4938">
        <v>53</v>
      </c>
      <c r="AA4938">
        <v>978</v>
      </c>
      <c r="AB4938">
        <f>IF(Churn_Data[[#This Row],[Churn]]="No",Churn_Data[[#This Row],[MonthlyCharges]],NA())</f>
        <v>19.649999999999999</v>
      </c>
      <c r="AC4938">
        <f>IF(Churn_Data[[#This Row],[Churn]]="No",Churn_Data[[#This Row],[tenure]],NA())</f>
        <v>53</v>
      </c>
      <c r="AD4938" t="e">
        <f>IF(Churn_Data[[#This Row],[Churn]]="Yes",Churn_Data[[#This Row],[MonthlyCharges]],NA())</f>
        <v>#N/A</v>
      </c>
      <c r="AE4938" t="e">
        <f>IF(Churn_Data[[#This Row],[Churn]]="Yes",Churn_Data[[#This Row],[tenure]],NA())</f>
        <v>#N/A</v>
      </c>
      <c r="AF4938">
        <v>1041.45</v>
      </c>
    </row>
    <row r="4939" spans="1:32" x14ac:dyDescent="0.3">
      <c r="A4939" t="s">
        <v>4973</v>
      </c>
      <c r="B4939" t="s">
        <v>30</v>
      </c>
      <c r="C4939" t="str">
        <f>IF(Churn_Data[[#This Row],[SeniorCitizen]]=1,"Yes","No")</f>
        <v>No</v>
      </c>
      <c r="D4939">
        <v>0</v>
      </c>
      <c r="E4939" t="s">
        <v>24</v>
      </c>
      <c r="F4939" t="s">
        <v>24</v>
      </c>
      <c r="G4939" t="s">
        <v>24</v>
      </c>
      <c r="H4939" t="s">
        <v>25</v>
      </c>
      <c r="I4939" t="s">
        <v>25</v>
      </c>
      <c r="J4939" t="str">
        <f>IF(Churn_Data[[#This Row],[InternetService]]&lt;&gt;"No","Yes","No")</f>
        <v>No</v>
      </c>
      <c r="K4939" t="s">
        <v>3064</v>
      </c>
      <c r="L4939" t="s">
        <v>3064</v>
      </c>
      <c r="M4939" t="s">
        <v>3064</v>
      </c>
      <c r="N4939" t="s">
        <v>3064</v>
      </c>
      <c r="O4939" t="s">
        <v>3064</v>
      </c>
      <c r="P4939" t="s">
        <v>3064</v>
      </c>
      <c r="Q4939" t="s">
        <v>25</v>
      </c>
      <c r="R4939">
        <f>IF(Churn_Data[[#This Row],[Churn]]="Yes",1,0)</f>
        <v>0</v>
      </c>
      <c r="S4939" t="s">
        <v>25</v>
      </c>
      <c r="T4939">
        <f>(Churn_Data[[#This Row],[OnlineSecurity]]="Yes")+(Churn_Data[[#This Row],[OnlineBackup]]="Yes")+(Churn_Data[[#This Row],[DeviceProtection]]="Yes")+(Churn_Data[[#This Row],[TechSupport]]="Yes")+(Churn_Data[[#This Row],[StreamingTV]]="Yes")+(Churn_Data[[#This Row],[StreamingMovies]]="Yes")</f>
        <v>0</v>
      </c>
      <c r="U4939" t="s">
        <v>3911</v>
      </c>
      <c r="V4939" t="s">
        <v>46</v>
      </c>
      <c r="W4939" t="str">
        <f>IF(ISNUMBER(SEARCH("automatic", Churn_Data[[#This Row],[PaymentMethod]])), "Automatic", "Manual")</f>
        <v>Automatic</v>
      </c>
      <c r="X4939">
        <v>21.05</v>
      </c>
      <c r="Y4939" t="str">
        <f>IF(Churn_Data[[#This Row],[tenure]]&lt;=12,"0-1 Year",IF(Churn_Data[[#This Row],[tenure]]&lt;=24,"1-2 Years",IF(Churn_Data[[#This Row],[tenure]]&lt;=36,"2-3 Years",IF(Churn_Data[[#This Row],[tenure]]&lt;=48,"3-4 Years",IF(Churn_Data[[#This Row],[tenure]]&lt;=60,"4-5 Years","5+ Years")))))</f>
        <v>0-1 Year</v>
      </c>
      <c r="Z4939">
        <v>12</v>
      </c>
      <c r="AA4939">
        <v>262.05</v>
      </c>
      <c r="AB4939">
        <f>IF(Churn_Data[[#This Row],[Churn]]="No",Churn_Data[[#This Row],[MonthlyCharges]],NA())</f>
        <v>21.05</v>
      </c>
      <c r="AC4939">
        <f>IF(Churn_Data[[#This Row],[Churn]]="No",Churn_Data[[#This Row],[tenure]],NA())</f>
        <v>12</v>
      </c>
      <c r="AD4939" t="e">
        <f>IF(Churn_Data[[#This Row],[Churn]]="Yes",Churn_Data[[#This Row],[MonthlyCharges]],NA())</f>
        <v>#N/A</v>
      </c>
      <c r="AE4939" t="e">
        <f>IF(Churn_Data[[#This Row],[Churn]]="Yes",Churn_Data[[#This Row],[tenure]],NA())</f>
        <v>#N/A</v>
      </c>
      <c r="AF4939">
        <v>252.6</v>
      </c>
    </row>
    <row r="4940" spans="1:32" x14ac:dyDescent="0.3">
      <c r="A4940" t="s">
        <v>4974</v>
      </c>
      <c r="B4940" t="s">
        <v>30</v>
      </c>
      <c r="C4940" t="str">
        <f>IF(Churn_Data[[#This Row],[SeniorCitizen]]=1,"Yes","No")</f>
        <v>No</v>
      </c>
      <c r="D4940">
        <v>0</v>
      </c>
      <c r="E4940" t="s">
        <v>25</v>
      </c>
      <c r="F4940" t="s">
        <v>25</v>
      </c>
      <c r="G4940" t="s">
        <v>24</v>
      </c>
      <c r="H4940" t="s">
        <v>25</v>
      </c>
      <c r="I4940" t="s">
        <v>25</v>
      </c>
      <c r="J4940" t="str">
        <f>IF(Churn_Data[[#This Row],[InternetService]]&lt;&gt;"No","Yes","No")</f>
        <v>No</v>
      </c>
      <c r="K4940" t="s">
        <v>3064</v>
      </c>
      <c r="L4940" t="s">
        <v>3064</v>
      </c>
      <c r="M4940" t="s">
        <v>3064</v>
      </c>
      <c r="N4940" t="s">
        <v>3064</v>
      </c>
      <c r="O4940" t="s">
        <v>3064</v>
      </c>
      <c r="P4940" t="s">
        <v>3064</v>
      </c>
      <c r="Q4940" t="s">
        <v>25</v>
      </c>
      <c r="R4940">
        <f>IF(Churn_Data[[#This Row],[Churn]]="Yes",1,0)</f>
        <v>0</v>
      </c>
      <c r="S4940" t="s">
        <v>25</v>
      </c>
      <c r="T4940">
        <f>(Churn_Data[[#This Row],[OnlineSecurity]]="Yes")+(Churn_Data[[#This Row],[OnlineBackup]]="Yes")+(Churn_Data[[#This Row],[DeviceProtection]]="Yes")+(Churn_Data[[#This Row],[TechSupport]]="Yes")+(Churn_Data[[#This Row],[StreamingTV]]="Yes")+(Churn_Data[[#This Row],[StreamingMovies]]="Yes")</f>
        <v>0</v>
      </c>
      <c r="U4940" t="s">
        <v>3911</v>
      </c>
      <c r="V4940" t="s">
        <v>46</v>
      </c>
      <c r="W4940" t="str">
        <f>IF(ISNUMBER(SEARCH("automatic", Churn_Data[[#This Row],[PaymentMethod]])), "Automatic", "Manual")</f>
        <v>Automatic</v>
      </c>
      <c r="X4940">
        <v>19.850000000000001</v>
      </c>
      <c r="Y4940" t="str">
        <f>IF(Churn_Data[[#This Row],[tenure]]&lt;=12,"0-1 Year",IF(Churn_Data[[#This Row],[tenure]]&lt;=24,"1-2 Years",IF(Churn_Data[[#This Row],[tenure]]&lt;=36,"2-3 Years",IF(Churn_Data[[#This Row],[tenure]]&lt;=48,"3-4 Years",IF(Churn_Data[[#This Row],[tenure]]&lt;=60,"4-5 Years","5+ Years")))))</f>
        <v>5+ Years</v>
      </c>
      <c r="Z4940">
        <v>62</v>
      </c>
      <c r="AA4940">
        <v>1253.6500000000001</v>
      </c>
      <c r="AB4940">
        <f>IF(Churn_Data[[#This Row],[Churn]]="No",Churn_Data[[#This Row],[MonthlyCharges]],NA())</f>
        <v>19.850000000000001</v>
      </c>
      <c r="AC4940">
        <f>IF(Churn_Data[[#This Row],[Churn]]="No",Churn_Data[[#This Row],[tenure]],NA())</f>
        <v>62</v>
      </c>
      <c r="AD4940" t="e">
        <f>IF(Churn_Data[[#This Row],[Churn]]="Yes",Churn_Data[[#This Row],[MonthlyCharges]],NA())</f>
        <v>#N/A</v>
      </c>
      <c r="AE4940" t="e">
        <f>IF(Churn_Data[[#This Row],[Churn]]="Yes",Churn_Data[[#This Row],[tenure]],NA())</f>
        <v>#N/A</v>
      </c>
      <c r="AF4940">
        <v>1230.7</v>
      </c>
    </row>
    <row r="4941" spans="1:32" x14ac:dyDescent="0.3">
      <c r="A4941" t="s">
        <v>4975</v>
      </c>
      <c r="B4941" t="s">
        <v>30</v>
      </c>
      <c r="C4941" t="str">
        <f>IF(Churn_Data[[#This Row],[SeniorCitizen]]=1,"Yes","No")</f>
        <v>No</v>
      </c>
      <c r="D4941">
        <v>0</v>
      </c>
      <c r="E4941" t="s">
        <v>25</v>
      </c>
      <c r="F4941" t="s">
        <v>25</v>
      </c>
      <c r="G4941" t="s">
        <v>24</v>
      </c>
      <c r="H4941" t="s">
        <v>25</v>
      </c>
      <c r="I4941" t="s">
        <v>25</v>
      </c>
      <c r="J4941" t="str">
        <f>IF(Churn_Data[[#This Row],[InternetService]]&lt;&gt;"No","Yes","No")</f>
        <v>No</v>
      </c>
      <c r="K4941" t="s">
        <v>3064</v>
      </c>
      <c r="L4941" t="s">
        <v>3064</v>
      </c>
      <c r="M4941" t="s">
        <v>3064</v>
      </c>
      <c r="N4941" t="s">
        <v>3064</v>
      </c>
      <c r="O4941" t="s">
        <v>3064</v>
      </c>
      <c r="P4941" t="s">
        <v>3064</v>
      </c>
      <c r="Q4941" t="s">
        <v>25</v>
      </c>
      <c r="R4941">
        <f>IF(Churn_Data[[#This Row],[Churn]]="Yes",1,0)</f>
        <v>0</v>
      </c>
      <c r="S4941" t="s">
        <v>24</v>
      </c>
      <c r="T4941">
        <f>(Churn_Data[[#This Row],[OnlineSecurity]]="Yes")+(Churn_Data[[#This Row],[OnlineBackup]]="Yes")+(Churn_Data[[#This Row],[DeviceProtection]]="Yes")+(Churn_Data[[#This Row],[TechSupport]]="Yes")+(Churn_Data[[#This Row],[StreamingTV]]="Yes")+(Churn_Data[[#This Row],[StreamingMovies]]="Yes")</f>
        <v>0</v>
      </c>
      <c r="U4941" t="s">
        <v>3911</v>
      </c>
      <c r="V4941" t="s">
        <v>46</v>
      </c>
      <c r="W4941" t="str">
        <f>IF(ISNUMBER(SEARCH("automatic", Churn_Data[[#This Row],[PaymentMethod]])), "Automatic", "Manual")</f>
        <v>Automatic</v>
      </c>
      <c r="X4941">
        <v>19.3</v>
      </c>
      <c r="Y4941" t="str">
        <f>IF(Churn_Data[[#This Row],[tenure]]&lt;=12,"0-1 Year",IF(Churn_Data[[#This Row],[tenure]]&lt;=24,"1-2 Years",IF(Churn_Data[[#This Row],[tenure]]&lt;=36,"2-3 Years",IF(Churn_Data[[#This Row],[tenure]]&lt;=48,"3-4 Years",IF(Churn_Data[[#This Row],[tenure]]&lt;=60,"4-5 Years","5+ Years")))))</f>
        <v>5+ Years</v>
      </c>
      <c r="Z4941">
        <v>69</v>
      </c>
      <c r="AA4941">
        <v>1447.9</v>
      </c>
      <c r="AB4941">
        <f>IF(Churn_Data[[#This Row],[Churn]]="No",Churn_Data[[#This Row],[MonthlyCharges]],NA())</f>
        <v>19.3</v>
      </c>
      <c r="AC4941">
        <f>IF(Churn_Data[[#This Row],[Churn]]="No",Churn_Data[[#This Row],[tenure]],NA())</f>
        <v>69</v>
      </c>
      <c r="AD4941" t="e">
        <f>IF(Churn_Data[[#This Row],[Churn]]="Yes",Churn_Data[[#This Row],[MonthlyCharges]],NA())</f>
        <v>#N/A</v>
      </c>
      <c r="AE4941" t="e">
        <f>IF(Churn_Data[[#This Row],[Churn]]="Yes",Churn_Data[[#This Row],[tenure]],NA())</f>
        <v>#N/A</v>
      </c>
      <c r="AF4941">
        <v>1331.7</v>
      </c>
    </row>
    <row r="4942" spans="1:32" x14ac:dyDescent="0.3">
      <c r="A4942" t="s">
        <v>4976</v>
      </c>
      <c r="B4942" t="s">
        <v>23</v>
      </c>
      <c r="C4942" t="str">
        <f>IF(Churn_Data[[#This Row],[SeniorCitizen]]=1,"Yes","No")</f>
        <v>No</v>
      </c>
      <c r="D4942">
        <v>0</v>
      </c>
      <c r="E4942" t="s">
        <v>24</v>
      </c>
      <c r="F4942" t="s">
        <v>24</v>
      </c>
      <c r="G4942" t="s">
        <v>24</v>
      </c>
      <c r="H4942" t="s">
        <v>25</v>
      </c>
      <c r="I4942" t="s">
        <v>25</v>
      </c>
      <c r="J4942" t="str">
        <f>IF(Churn_Data[[#This Row],[InternetService]]&lt;&gt;"No","Yes","No")</f>
        <v>No</v>
      </c>
      <c r="K4942" t="s">
        <v>3064</v>
      </c>
      <c r="L4942" t="s">
        <v>3064</v>
      </c>
      <c r="M4942" t="s">
        <v>3064</v>
      </c>
      <c r="N4942" t="s">
        <v>3064</v>
      </c>
      <c r="O4942" t="s">
        <v>3064</v>
      </c>
      <c r="P4942" t="s">
        <v>3064</v>
      </c>
      <c r="Q4942" t="s">
        <v>25</v>
      </c>
      <c r="R4942">
        <f>IF(Churn_Data[[#This Row],[Churn]]="Yes",1,0)</f>
        <v>0</v>
      </c>
      <c r="S4942" t="s">
        <v>25</v>
      </c>
      <c r="T4942">
        <f>(Churn_Data[[#This Row],[OnlineSecurity]]="Yes")+(Churn_Data[[#This Row],[OnlineBackup]]="Yes")+(Churn_Data[[#This Row],[DeviceProtection]]="Yes")+(Churn_Data[[#This Row],[TechSupport]]="Yes")+(Churn_Data[[#This Row],[StreamingTV]]="Yes")+(Churn_Data[[#This Row],[StreamingMovies]]="Yes")</f>
        <v>0</v>
      </c>
      <c r="U4942" t="s">
        <v>3911</v>
      </c>
      <c r="V4942" t="s">
        <v>46</v>
      </c>
      <c r="W4942" t="str">
        <f>IF(ISNUMBER(SEARCH("automatic", Churn_Data[[#This Row],[PaymentMethod]])), "Automatic", "Manual")</f>
        <v>Automatic</v>
      </c>
      <c r="X4942">
        <v>19.5</v>
      </c>
      <c r="Y4942" t="str">
        <f>IF(Churn_Data[[#This Row],[tenure]]&lt;=12,"0-1 Year",IF(Churn_Data[[#This Row],[tenure]]&lt;=24,"1-2 Years",IF(Churn_Data[[#This Row],[tenure]]&lt;=36,"2-3 Years",IF(Churn_Data[[#This Row],[tenure]]&lt;=48,"3-4 Years",IF(Churn_Data[[#This Row],[tenure]]&lt;=60,"4-5 Years","5+ Years")))))</f>
        <v>0-1 Year</v>
      </c>
      <c r="Z4942">
        <v>8</v>
      </c>
      <c r="AA4942">
        <v>159.35</v>
      </c>
      <c r="AB4942">
        <f>IF(Churn_Data[[#This Row],[Churn]]="No",Churn_Data[[#This Row],[MonthlyCharges]],NA())</f>
        <v>19.5</v>
      </c>
      <c r="AC4942">
        <f>IF(Churn_Data[[#This Row],[Churn]]="No",Churn_Data[[#This Row],[tenure]],NA())</f>
        <v>8</v>
      </c>
      <c r="AD4942" t="e">
        <f>IF(Churn_Data[[#This Row],[Churn]]="Yes",Churn_Data[[#This Row],[MonthlyCharges]],NA())</f>
        <v>#N/A</v>
      </c>
      <c r="AE4942" t="e">
        <f>IF(Churn_Data[[#This Row],[Churn]]="Yes",Churn_Data[[#This Row],[tenure]],NA())</f>
        <v>#N/A</v>
      </c>
      <c r="AF4942">
        <v>156</v>
      </c>
    </row>
    <row r="4943" spans="1:32" x14ac:dyDescent="0.3">
      <c r="A4943" t="s">
        <v>4977</v>
      </c>
      <c r="B4943" t="s">
        <v>23</v>
      </c>
      <c r="C4943" t="str">
        <f>IF(Churn_Data[[#This Row],[SeniorCitizen]]=1,"Yes","No")</f>
        <v>No</v>
      </c>
      <c r="D4943">
        <v>0</v>
      </c>
      <c r="E4943" t="s">
        <v>24</v>
      </c>
      <c r="F4943" t="s">
        <v>24</v>
      </c>
      <c r="G4943" t="s">
        <v>24</v>
      </c>
      <c r="H4943" t="s">
        <v>25</v>
      </c>
      <c r="I4943" t="s">
        <v>25</v>
      </c>
      <c r="J4943" t="str">
        <f>IF(Churn_Data[[#This Row],[InternetService]]&lt;&gt;"No","Yes","No")</f>
        <v>No</v>
      </c>
      <c r="K4943" t="s">
        <v>3064</v>
      </c>
      <c r="L4943" t="s">
        <v>3064</v>
      </c>
      <c r="M4943" t="s">
        <v>3064</v>
      </c>
      <c r="N4943" t="s">
        <v>3064</v>
      </c>
      <c r="O4943" t="s">
        <v>3064</v>
      </c>
      <c r="P4943" t="s">
        <v>3064</v>
      </c>
      <c r="Q4943" t="s">
        <v>25</v>
      </c>
      <c r="R4943">
        <f>IF(Churn_Data[[#This Row],[Churn]]="Yes",1,0)</f>
        <v>0</v>
      </c>
      <c r="S4943" t="s">
        <v>25</v>
      </c>
      <c r="T4943">
        <f>(Churn_Data[[#This Row],[OnlineSecurity]]="Yes")+(Churn_Data[[#This Row],[OnlineBackup]]="Yes")+(Churn_Data[[#This Row],[DeviceProtection]]="Yes")+(Churn_Data[[#This Row],[TechSupport]]="Yes")+(Churn_Data[[#This Row],[StreamingTV]]="Yes")+(Churn_Data[[#This Row],[StreamingMovies]]="Yes")</f>
        <v>0</v>
      </c>
      <c r="U4943" t="s">
        <v>3911</v>
      </c>
      <c r="V4943" t="s">
        <v>46</v>
      </c>
      <c r="W4943" t="str">
        <f>IF(ISNUMBER(SEARCH("automatic", Churn_Data[[#This Row],[PaymentMethod]])), "Automatic", "Manual")</f>
        <v>Automatic</v>
      </c>
      <c r="X4943">
        <v>20.25</v>
      </c>
      <c r="Y4943" t="str">
        <f>IF(Churn_Data[[#This Row],[tenure]]&lt;=12,"0-1 Year",IF(Churn_Data[[#This Row],[tenure]]&lt;=24,"1-2 Years",IF(Churn_Data[[#This Row],[tenure]]&lt;=36,"2-3 Years",IF(Churn_Data[[#This Row],[tenure]]&lt;=48,"3-4 Years",IF(Churn_Data[[#This Row],[tenure]]&lt;=60,"4-5 Years","5+ Years")))))</f>
        <v>3-4 Years</v>
      </c>
      <c r="Z4943">
        <v>46</v>
      </c>
      <c r="AA4943">
        <v>890.35</v>
      </c>
      <c r="AB4943">
        <f>IF(Churn_Data[[#This Row],[Churn]]="No",Churn_Data[[#This Row],[MonthlyCharges]],NA())</f>
        <v>20.25</v>
      </c>
      <c r="AC4943">
        <f>IF(Churn_Data[[#This Row],[Churn]]="No",Churn_Data[[#This Row],[tenure]],NA())</f>
        <v>46</v>
      </c>
      <c r="AD4943" t="e">
        <f>IF(Churn_Data[[#This Row],[Churn]]="Yes",Churn_Data[[#This Row],[MonthlyCharges]],NA())</f>
        <v>#N/A</v>
      </c>
      <c r="AE4943" t="e">
        <f>IF(Churn_Data[[#This Row],[Churn]]="Yes",Churn_Data[[#This Row],[tenure]],NA())</f>
        <v>#N/A</v>
      </c>
      <c r="AF4943">
        <v>931.5</v>
      </c>
    </row>
    <row r="4944" spans="1:32" x14ac:dyDescent="0.3">
      <c r="A4944" t="s">
        <v>4978</v>
      </c>
      <c r="B4944" t="s">
        <v>30</v>
      </c>
      <c r="C4944" t="str">
        <f>IF(Churn_Data[[#This Row],[SeniorCitizen]]=1,"Yes","No")</f>
        <v>No</v>
      </c>
      <c r="D4944">
        <v>0</v>
      </c>
      <c r="E4944" t="s">
        <v>24</v>
      </c>
      <c r="F4944" t="s">
        <v>24</v>
      </c>
      <c r="G4944" t="s">
        <v>24</v>
      </c>
      <c r="H4944" t="s">
        <v>25</v>
      </c>
      <c r="I4944" t="s">
        <v>25</v>
      </c>
      <c r="J4944" t="str">
        <f>IF(Churn_Data[[#This Row],[InternetService]]&lt;&gt;"No","Yes","No")</f>
        <v>No</v>
      </c>
      <c r="K4944" t="s">
        <v>3064</v>
      </c>
      <c r="L4944" t="s">
        <v>3064</v>
      </c>
      <c r="M4944" t="s">
        <v>3064</v>
      </c>
      <c r="N4944" t="s">
        <v>3064</v>
      </c>
      <c r="O4944" t="s">
        <v>3064</v>
      </c>
      <c r="P4944" t="s">
        <v>3064</v>
      </c>
      <c r="Q4944" t="s">
        <v>25</v>
      </c>
      <c r="R4944">
        <f>IF(Churn_Data[[#This Row],[Churn]]="Yes",1,0)</f>
        <v>0</v>
      </c>
      <c r="S4944" t="s">
        <v>24</v>
      </c>
      <c r="T4944">
        <f>(Churn_Data[[#This Row],[OnlineSecurity]]="Yes")+(Churn_Data[[#This Row],[OnlineBackup]]="Yes")+(Churn_Data[[#This Row],[DeviceProtection]]="Yes")+(Churn_Data[[#This Row],[TechSupport]]="Yes")+(Churn_Data[[#This Row],[StreamingTV]]="Yes")+(Churn_Data[[#This Row],[StreamingMovies]]="Yes")</f>
        <v>0</v>
      </c>
      <c r="U4944" t="s">
        <v>3911</v>
      </c>
      <c r="V4944" t="s">
        <v>46</v>
      </c>
      <c r="W4944" t="str">
        <f>IF(ISNUMBER(SEARCH("automatic", Churn_Data[[#This Row],[PaymentMethod]])), "Automatic", "Manual")</f>
        <v>Automatic</v>
      </c>
      <c r="X4944">
        <v>20.95</v>
      </c>
      <c r="Y4944" t="str">
        <f>IF(Churn_Data[[#This Row],[tenure]]&lt;=12,"0-1 Year",IF(Churn_Data[[#This Row],[tenure]]&lt;=24,"1-2 Years",IF(Churn_Data[[#This Row],[tenure]]&lt;=36,"2-3 Years",IF(Churn_Data[[#This Row],[tenure]]&lt;=48,"3-4 Years",IF(Churn_Data[[#This Row],[tenure]]&lt;=60,"4-5 Years","5+ Years")))))</f>
        <v>4-5 Years</v>
      </c>
      <c r="Z4944">
        <v>60</v>
      </c>
      <c r="AA4944">
        <v>1270.55</v>
      </c>
      <c r="AB4944">
        <f>IF(Churn_Data[[#This Row],[Churn]]="No",Churn_Data[[#This Row],[MonthlyCharges]],NA())</f>
        <v>20.95</v>
      </c>
      <c r="AC4944">
        <f>IF(Churn_Data[[#This Row],[Churn]]="No",Churn_Data[[#This Row],[tenure]],NA())</f>
        <v>60</v>
      </c>
      <c r="AD4944" t="e">
        <f>IF(Churn_Data[[#This Row],[Churn]]="Yes",Churn_Data[[#This Row],[MonthlyCharges]],NA())</f>
        <v>#N/A</v>
      </c>
      <c r="AE4944" t="e">
        <f>IF(Churn_Data[[#This Row],[Churn]]="Yes",Churn_Data[[#This Row],[tenure]],NA())</f>
        <v>#N/A</v>
      </c>
      <c r="AF4944">
        <v>1257</v>
      </c>
    </row>
    <row r="4945" spans="1:32" x14ac:dyDescent="0.3">
      <c r="A4945" t="s">
        <v>4979</v>
      </c>
      <c r="B4945" t="s">
        <v>30</v>
      </c>
      <c r="C4945" t="str">
        <f>IF(Churn_Data[[#This Row],[SeniorCitizen]]=1,"Yes","No")</f>
        <v>No</v>
      </c>
      <c r="D4945">
        <v>0</v>
      </c>
      <c r="E4945" t="s">
        <v>24</v>
      </c>
      <c r="F4945" t="s">
        <v>24</v>
      </c>
      <c r="G4945" t="s">
        <v>24</v>
      </c>
      <c r="H4945" t="s">
        <v>25</v>
      </c>
      <c r="I4945" t="s">
        <v>25</v>
      </c>
      <c r="J4945" t="str">
        <f>IF(Churn_Data[[#This Row],[InternetService]]&lt;&gt;"No","Yes","No")</f>
        <v>No</v>
      </c>
      <c r="K4945" t="s">
        <v>3064</v>
      </c>
      <c r="L4945" t="s">
        <v>3064</v>
      </c>
      <c r="M4945" t="s">
        <v>3064</v>
      </c>
      <c r="N4945" t="s">
        <v>3064</v>
      </c>
      <c r="O4945" t="s">
        <v>3064</v>
      </c>
      <c r="P4945" t="s">
        <v>3064</v>
      </c>
      <c r="Q4945" t="s">
        <v>25</v>
      </c>
      <c r="R4945">
        <f>IF(Churn_Data[[#This Row],[Churn]]="Yes",1,0)</f>
        <v>0</v>
      </c>
      <c r="S4945" t="s">
        <v>25</v>
      </c>
      <c r="T4945">
        <f>(Churn_Data[[#This Row],[OnlineSecurity]]="Yes")+(Churn_Data[[#This Row],[OnlineBackup]]="Yes")+(Churn_Data[[#This Row],[DeviceProtection]]="Yes")+(Churn_Data[[#This Row],[TechSupport]]="Yes")+(Churn_Data[[#This Row],[StreamingTV]]="Yes")+(Churn_Data[[#This Row],[StreamingMovies]]="Yes")</f>
        <v>0</v>
      </c>
      <c r="U4945" t="s">
        <v>3911</v>
      </c>
      <c r="V4945" t="s">
        <v>46</v>
      </c>
      <c r="W4945" t="str">
        <f>IF(ISNUMBER(SEARCH("automatic", Churn_Data[[#This Row],[PaymentMethod]])), "Automatic", "Manual")</f>
        <v>Automatic</v>
      </c>
      <c r="X4945">
        <v>20.45</v>
      </c>
      <c r="Y4945" t="str">
        <f>IF(Churn_Data[[#This Row],[tenure]]&lt;=12,"0-1 Year",IF(Churn_Data[[#This Row],[tenure]]&lt;=24,"1-2 Years",IF(Churn_Data[[#This Row],[tenure]]&lt;=36,"2-3 Years",IF(Churn_Data[[#This Row],[tenure]]&lt;=48,"3-4 Years",IF(Churn_Data[[#This Row],[tenure]]&lt;=60,"4-5 Years","5+ Years")))))</f>
        <v>5+ Years</v>
      </c>
      <c r="Z4945">
        <v>62</v>
      </c>
      <c r="AA4945">
        <v>1297.3499999999999</v>
      </c>
      <c r="AB4945">
        <f>IF(Churn_Data[[#This Row],[Churn]]="No",Churn_Data[[#This Row],[MonthlyCharges]],NA())</f>
        <v>20.45</v>
      </c>
      <c r="AC4945">
        <f>IF(Churn_Data[[#This Row],[Churn]]="No",Churn_Data[[#This Row],[tenure]],NA())</f>
        <v>62</v>
      </c>
      <c r="AD4945" t="e">
        <f>IF(Churn_Data[[#This Row],[Churn]]="Yes",Churn_Data[[#This Row],[MonthlyCharges]],NA())</f>
        <v>#N/A</v>
      </c>
      <c r="AE4945" t="e">
        <f>IF(Churn_Data[[#This Row],[Churn]]="Yes",Churn_Data[[#This Row],[tenure]],NA())</f>
        <v>#N/A</v>
      </c>
      <c r="AF4945">
        <v>1267.9000000000001</v>
      </c>
    </row>
    <row r="4946" spans="1:32" x14ac:dyDescent="0.3">
      <c r="A4946" t="s">
        <v>4980</v>
      </c>
      <c r="B4946" t="s">
        <v>23</v>
      </c>
      <c r="C4946" t="str">
        <f>IF(Churn_Data[[#This Row],[SeniorCitizen]]=1,"Yes","No")</f>
        <v>No</v>
      </c>
      <c r="D4946">
        <v>0</v>
      </c>
      <c r="E4946" t="s">
        <v>24</v>
      </c>
      <c r="F4946" t="s">
        <v>24</v>
      </c>
      <c r="G4946" t="s">
        <v>24</v>
      </c>
      <c r="H4946" t="s">
        <v>25</v>
      </c>
      <c r="I4946" t="s">
        <v>25</v>
      </c>
      <c r="J4946" t="str">
        <f>IF(Churn_Data[[#This Row],[InternetService]]&lt;&gt;"No","Yes","No")</f>
        <v>No</v>
      </c>
      <c r="K4946" t="s">
        <v>3064</v>
      </c>
      <c r="L4946" t="s">
        <v>3064</v>
      </c>
      <c r="M4946" t="s">
        <v>3064</v>
      </c>
      <c r="N4946" t="s">
        <v>3064</v>
      </c>
      <c r="O4946" t="s">
        <v>3064</v>
      </c>
      <c r="P4946" t="s">
        <v>3064</v>
      </c>
      <c r="Q4946" t="s">
        <v>25</v>
      </c>
      <c r="R4946">
        <f>IF(Churn_Data[[#This Row],[Churn]]="Yes",1,0)</f>
        <v>0</v>
      </c>
      <c r="S4946" t="s">
        <v>25</v>
      </c>
      <c r="T4946">
        <f>(Churn_Data[[#This Row],[OnlineSecurity]]="Yes")+(Churn_Data[[#This Row],[OnlineBackup]]="Yes")+(Churn_Data[[#This Row],[DeviceProtection]]="Yes")+(Churn_Data[[#This Row],[TechSupport]]="Yes")+(Churn_Data[[#This Row],[StreamingTV]]="Yes")+(Churn_Data[[#This Row],[StreamingMovies]]="Yes")</f>
        <v>0</v>
      </c>
      <c r="U4946" t="s">
        <v>3911</v>
      </c>
      <c r="V4946" t="s">
        <v>46</v>
      </c>
      <c r="W4946" t="str">
        <f>IF(ISNUMBER(SEARCH("automatic", Churn_Data[[#This Row],[PaymentMethod]])), "Automatic", "Manual")</f>
        <v>Automatic</v>
      </c>
      <c r="X4946">
        <v>20.2</v>
      </c>
      <c r="Y4946" t="str">
        <f>IF(Churn_Data[[#This Row],[tenure]]&lt;=12,"0-1 Year",IF(Churn_Data[[#This Row],[tenure]]&lt;=24,"1-2 Years",IF(Churn_Data[[#This Row],[tenure]]&lt;=36,"2-3 Years",IF(Churn_Data[[#This Row],[tenure]]&lt;=48,"3-4 Years",IF(Churn_Data[[#This Row],[tenure]]&lt;=60,"4-5 Years","5+ Years")))))</f>
        <v>3-4 Years</v>
      </c>
      <c r="Z4946">
        <v>48</v>
      </c>
      <c r="AA4946">
        <v>1027.25</v>
      </c>
      <c r="AB4946">
        <f>IF(Churn_Data[[#This Row],[Churn]]="No",Churn_Data[[#This Row],[MonthlyCharges]],NA())</f>
        <v>20.2</v>
      </c>
      <c r="AC4946">
        <f>IF(Churn_Data[[#This Row],[Churn]]="No",Churn_Data[[#This Row],[tenure]],NA())</f>
        <v>48</v>
      </c>
      <c r="AD4946" t="e">
        <f>IF(Churn_Data[[#This Row],[Churn]]="Yes",Churn_Data[[#This Row],[MonthlyCharges]],NA())</f>
        <v>#N/A</v>
      </c>
      <c r="AE4946" t="e">
        <f>IF(Churn_Data[[#This Row],[Churn]]="Yes",Churn_Data[[#This Row],[tenure]],NA())</f>
        <v>#N/A</v>
      </c>
      <c r="AF4946">
        <v>969.6</v>
      </c>
    </row>
    <row r="4947" spans="1:32" x14ac:dyDescent="0.3">
      <c r="A4947" t="s">
        <v>4981</v>
      </c>
      <c r="B4947" t="s">
        <v>30</v>
      </c>
      <c r="C4947" t="str">
        <f>IF(Churn_Data[[#This Row],[SeniorCitizen]]=1,"Yes","No")</f>
        <v>No</v>
      </c>
      <c r="D4947">
        <v>0</v>
      </c>
      <c r="E4947" t="s">
        <v>25</v>
      </c>
      <c r="F4947" t="s">
        <v>25</v>
      </c>
      <c r="G4947" t="s">
        <v>24</v>
      </c>
      <c r="H4947" t="s">
        <v>25</v>
      </c>
      <c r="I4947" t="s">
        <v>25</v>
      </c>
      <c r="J4947" t="str">
        <f>IF(Churn_Data[[#This Row],[InternetService]]&lt;&gt;"No","Yes","No")</f>
        <v>No</v>
      </c>
      <c r="K4947" t="s">
        <v>3064</v>
      </c>
      <c r="L4947" t="s">
        <v>3064</v>
      </c>
      <c r="M4947" t="s">
        <v>3064</v>
      </c>
      <c r="N4947" t="s">
        <v>3064</v>
      </c>
      <c r="O4947" t="s">
        <v>3064</v>
      </c>
      <c r="P4947" t="s">
        <v>3064</v>
      </c>
      <c r="Q4947" t="s">
        <v>25</v>
      </c>
      <c r="R4947">
        <f>IF(Churn_Data[[#This Row],[Churn]]="Yes",1,0)</f>
        <v>0</v>
      </c>
      <c r="S4947" t="s">
        <v>25</v>
      </c>
      <c r="T4947">
        <f>(Churn_Data[[#This Row],[OnlineSecurity]]="Yes")+(Churn_Data[[#This Row],[OnlineBackup]]="Yes")+(Churn_Data[[#This Row],[DeviceProtection]]="Yes")+(Churn_Data[[#This Row],[TechSupport]]="Yes")+(Churn_Data[[#This Row],[StreamingTV]]="Yes")+(Churn_Data[[#This Row],[StreamingMovies]]="Yes")</f>
        <v>0</v>
      </c>
      <c r="U4947" t="s">
        <v>3911</v>
      </c>
      <c r="V4947" t="s">
        <v>46</v>
      </c>
      <c r="W4947" t="str">
        <f>IF(ISNUMBER(SEARCH("automatic", Churn_Data[[#This Row],[PaymentMethod]])), "Automatic", "Manual")</f>
        <v>Automatic</v>
      </c>
      <c r="X4947">
        <v>19.350000000000001</v>
      </c>
      <c r="Y4947" t="str">
        <f>IF(Churn_Data[[#This Row],[tenure]]&lt;=12,"0-1 Year",IF(Churn_Data[[#This Row],[tenure]]&lt;=24,"1-2 Years",IF(Churn_Data[[#This Row],[tenure]]&lt;=36,"2-3 Years",IF(Churn_Data[[#This Row],[tenure]]&lt;=48,"3-4 Years",IF(Churn_Data[[#This Row],[tenure]]&lt;=60,"4-5 Years","5+ Years")))))</f>
        <v>5+ Years</v>
      </c>
      <c r="Z4947">
        <v>66</v>
      </c>
      <c r="AA4947">
        <v>1240.8</v>
      </c>
      <c r="AB4947">
        <f>IF(Churn_Data[[#This Row],[Churn]]="No",Churn_Data[[#This Row],[MonthlyCharges]],NA())</f>
        <v>19.350000000000001</v>
      </c>
      <c r="AC4947">
        <f>IF(Churn_Data[[#This Row],[Churn]]="No",Churn_Data[[#This Row],[tenure]],NA())</f>
        <v>66</v>
      </c>
      <c r="AD4947" t="e">
        <f>IF(Churn_Data[[#This Row],[Churn]]="Yes",Churn_Data[[#This Row],[MonthlyCharges]],NA())</f>
        <v>#N/A</v>
      </c>
      <c r="AE4947" t="e">
        <f>IF(Churn_Data[[#This Row],[Churn]]="Yes",Churn_Data[[#This Row],[tenure]],NA())</f>
        <v>#N/A</v>
      </c>
      <c r="AF4947">
        <v>1277.0999999999999</v>
      </c>
    </row>
    <row r="4948" spans="1:32" x14ac:dyDescent="0.3">
      <c r="A4948" t="s">
        <v>4982</v>
      </c>
      <c r="B4948" t="s">
        <v>30</v>
      </c>
      <c r="C4948" t="str">
        <f>IF(Churn_Data[[#This Row],[SeniorCitizen]]=1,"Yes","No")</f>
        <v>No</v>
      </c>
      <c r="D4948">
        <v>0</v>
      </c>
      <c r="E4948" t="s">
        <v>25</v>
      </c>
      <c r="F4948" t="s">
        <v>25</v>
      </c>
      <c r="G4948" t="s">
        <v>24</v>
      </c>
      <c r="H4948" t="s">
        <v>25</v>
      </c>
      <c r="I4948" t="s">
        <v>25</v>
      </c>
      <c r="J4948" t="str">
        <f>IF(Churn_Data[[#This Row],[InternetService]]&lt;&gt;"No","Yes","No")</f>
        <v>No</v>
      </c>
      <c r="K4948" t="s">
        <v>3064</v>
      </c>
      <c r="L4948" t="s">
        <v>3064</v>
      </c>
      <c r="M4948" t="s">
        <v>3064</v>
      </c>
      <c r="N4948" t="s">
        <v>3064</v>
      </c>
      <c r="O4948" t="s">
        <v>3064</v>
      </c>
      <c r="P4948" t="s">
        <v>3064</v>
      </c>
      <c r="Q4948" t="s">
        <v>25</v>
      </c>
      <c r="R4948">
        <f>IF(Churn_Data[[#This Row],[Churn]]="Yes",1,0)</f>
        <v>0</v>
      </c>
      <c r="S4948" t="s">
        <v>25</v>
      </c>
      <c r="T4948">
        <f>(Churn_Data[[#This Row],[OnlineSecurity]]="Yes")+(Churn_Data[[#This Row],[OnlineBackup]]="Yes")+(Churn_Data[[#This Row],[DeviceProtection]]="Yes")+(Churn_Data[[#This Row],[TechSupport]]="Yes")+(Churn_Data[[#This Row],[StreamingTV]]="Yes")+(Churn_Data[[#This Row],[StreamingMovies]]="Yes")</f>
        <v>0</v>
      </c>
      <c r="U4948" t="s">
        <v>3911</v>
      </c>
      <c r="V4948" t="s">
        <v>46</v>
      </c>
      <c r="W4948" t="str">
        <f>IF(ISNUMBER(SEARCH("automatic", Churn_Data[[#This Row],[PaymentMethod]])), "Automatic", "Manual")</f>
        <v>Automatic</v>
      </c>
      <c r="X4948">
        <v>21.45</v>
      </c>
      <c r="Y4948" t="str">
        <f>IF(Churn_Data[[#This Row],[tenure]]&lt;=12,"0-1 Year",IF(Churn_Data[[#This Row],[tenure]]&lt;=24,"1-2 Years",IF(Churn_Data[[#This Row],[tenure]]&lt;=36,"2-3 Years",IF(Churn_Data[[#This Row],[tenure]]&lt;=48,"3-4 Years",IF(Churn_Data[[#This Row],[tenure]]&lt;=60,"4-5 Years","5+ Years")))))</f>
        <v>2-3 Years</v>
      </c>
      <c r="Z4948">
        <v>35</v>
      </c>
      <c r="AA4948">
        <v>705.45</v>
      </c>
      <c r="AB4948">
        <f>IF(Churn_Data[[#This Row],[Churn]]="No",Churn_Data[[#This Row],[MonthlyCharges]],NA())</f>
        <v>21.45</v>
      </c>
      <c r="AC4948">
        <f>IF(Churn_Data[[#This Row],[Churn]]="No",Churn_Data[[#This Row],[tenure]],NA())</f>
        <v>35</v>
      </c>
      <c r="AD4948" t="e">
        <f>IF(Churn_Data[[#This Row],[Churn]]="Yes",Churn_Data[[#This Row],[MonthlyCharges]],NA())</f>
        <v>#N/A</v>
      </c>
      <c r="AE4948" t="e">
        <f>IF(Churn_Data[[#This Row],[Churn]]="Yes",Churn_Data[[#This Row],[tenure]],NA())</f>
        <v>#N/A</v>
      </c>
      <c r="AF4948">
        <v>750.75</v>
      </c>
    </row>
    <row r="4949" spans="1:32" x14ac:dyDescent="0.3">
      <c r="A4949" t="s">
        <v>4983</v>
      </c>
      <c r="B4949" t="s">
        <v>23</v>
      </c>
      <c r="C4949" t="str">
        <f>IF(Churn_Data[[#This Row],[SeniorCitizen]]=1,"Yes","No")</f>
        <v>No</v>
      </c>
      <c r="D4949">
        <v>0</v>
      </c>
      <c r="E4949" t="s">
        <v>24</v>
      </c>
      <c r="F4949" t="s">
        <v>24</v>
      </c>
      <c r="G4949" t="s">
        <v>24</v>
      </c>
      <c r="H4949" t="s">
        <v>25</v>
      </c>
      <c r="I4949" t="s">
        <v>25</v>
      </c>
      <c r="J4949" t="str">
        <f>IF(Churn_Data[[#This Row],[InternetService]]&lt;&gt;"No","Yes","No")</f>
        <v>No</v>
      </c>
      <c r="K4949" t="s">
        <v>3064</v>
      </c>
      <c r="L4949" t="s">
        <v>3064</v>
      </c>
      <c r="M4949" t="s">
        <v>3064</v>
      </c>
      <c r="N4949" t="s">
        <v>3064</v>
      </c>
      <c r="O4949" t="s">
        <v>3064</v>
      </c>
      <c r="P4949" t="s">
        <v>3064</v>
      </c>
      <c r="Q4949" t="s">
        <v>25</v>
      </c>
      <c r="R4949">
        <f>IF(Churn_Data[[#This Row],[Churn]]="Yes",1,0)</f>
        <v>0</v>
      </c>
      <c r="S4949" t="s">
        <v>25</v>
      </c>
      <c r="T4949">
        <f>(Churn_Data[[#This Row],[OnlineSecurity]]="Yes")+(Churn_Data[[#This Row],[OnlineBackup]]="Yes")+(Churn_Data[[#This Row],[DeviceProtection]]="Yes")+(Churn_Data[[#This Row],[TechSupport]]="Yes")+(Churn_Data[[#This Row],[StreamingTV]]="Yes")+(Churn_Data[[#This Row],[StreamingMovies]]="Yes")</f>
        <v>0</v>
      </c>
      <c r="U4949" t="s">
        <v>3911</v>
      </c>
      <c r="V4949" t="s">
        <v>46</v>
      </c>
      <c r="W4949" t="str">
        <f>IF(ISNUMBER(SEARCH("automatic", Churn_Data[[#This Row],[PaymentMethod]])), "Automatic", "Manual")</f>
        <v>Automatic</v>
      </c>
      <c r="X4949">
        <v>20.3</v>
      </c>
      <c r="Y4949" t="str">
        <f>IF(Churn_Data[[#This Row],[tenure]]&lt;=12,"0-1 Year",IF(Churn_Data[[#This Row],[tenure]]&lt;=24,"1-2 Years",IF(Churn_Data[[#This Row],[tenure]]&lt;=36,"2-3 Years",IF(Churn_Data[[#This Row],[tenure]]&lt;=48,"3-4 Years",IF(Churn_Data[[#This Row],[tenure]]&lt;=60,"4-5 Years","5+ Years")))))</f>
        <v>0-1 Year</v>
      </c>
      <c r="Z4949">
        <v>12</v>
      </c>
      <c r="AA4949">
        <v>224.5</v>
      </c>
      <c r="AB4949">
        <f>IF(Churn_Data[[#This Row],[Churn]]="No",Churn_Data[[#This Row],[MonthlyCharges]],NA())</f>
        <v>20.3</v>
      </c>
      <c r="AC4949">
        <f>IF(Churn_Data[[#This Row],[Churn]]="No",Churn_Data[[#This Row],[tenure]],NA())</f>
        <v>12</v>
      </c>
      <c r="AD4949" t="e">
        <f>IF(Churn_Data[[#This Row],[Churn]]="Yes",Churn_Data[[#This Row],[MonthlyCharges]],NA())</f>
        <v>#N/A</v>
      </c>
      <c r="AE4949" t="e">
        <f>IF(Churn_Data[[#This Row],[Churn]]="Yes",Churn_Data[[#This Row],[tenure]],NA())</f>
        <v>#N/A</v>
      </c>
      <c r="AF4949">
        <v>243.6</v>
      </c>
    </row>
    <row r="4950" spans="1:32" x14ac:dyDescent="0.3">
      <c r="A4950" t="s">
        <v>4984</v>
      </c>
      <c r="B4950" t="s">
        <v>30</v>
      </c>
      <c r="C4950" t="str">
        <f>IF(Churn_Data[[#This Row],[SeniorCitizen]]=1,"Yes","No")</f>
        <v>No</v>
      </c>
      <c r="D4950">
        <v>0</v>
      </c>
      <c r="E4950" t="s">
        <v>25</v>
      </c>
      <c r="F4950" t="s">
        <v>25</v>
      </c>
      <c r="G4950" t="s">
        <v>24</v>
      </c>
      <c r="H4950" t="s">
        <v>25</v>
      </c>
      <c r="I4950" t="s">
        <v>25</v>
      </c>
      <c r="J4950" t="str">
        <f>IF(Churn_Data[[#This Row],[InternetService]]&lt;&gt;"No","Yes","No")</f>
        <v>No</v>
      </c>
      <c r="K4950" t="s">
        <v>3064</v>
      </c>
      <c r="L4950" t="s">
        <v>3064</v>
      </c>
      <c r="M4950" t="s">
        <v>3064</v>
      </c>
      <c r="N4950" t="s">
        <v>3064</v>
      </c>
      <c r="O4950" t="s">
        <v>3064</v>
      </c>
      <c r="P4950" t="s">
        <v>3064</v>
      </c>
      <c r="Q4950" t="s">
        <v>25</v>
      </c>
      <c r="R4950">
        <f>IF(Churn_Data[[#This Row],[Churn]]="Yes",1,0)</f>
        <v>0</v>
      </c>
      <c r="S4950" t="s">
        <v>25</v>
      </c>
      <c r="T4950">
        <f>(Churn_Data[[#This Row],[OnlineSecurity]]="Yes")+(Churn_Data[[#This Row],[OnlineBackup]]="Yes")+(Churn_Data[[#This Row],[DeviceProtection]]="Yes")+(Churn_Data[[#This Row],[TechSupport]]="Yes")+(Churn_Data[[#This Row],[StreamingTV]]="Yes")+(Churn_Data[[#This Row],[StreamingMovies]]="Yes")</f>
        <v>0</v>
      </c>
      <c r="U4950" t="s">
        <v>3911</v>
      </c>
      <c r="V4950" t="s">
        <v>46</v>
      </c>
      <c r="W4950" t="str">
        <f>IF(ISNUMBER(SEARCH("automatic", Churn_Data[[#This Row],[PaymentMethod]])), "Automatic", "Manual")</f>
        <v>Automatic</v>
      </c>
      <c r="X4950">
        <v>20.05</v>
      </c>
      <c r="Y4950" t="str">
        <f>IF(Churn_Data[[#This Row],[tenure]]&lt;=12,"0-1 Year",IF(Churn_Data[[#This Row],[tenure]]&lt;=24,"1-2 Years",IF(Churn_Data[[#This Row],[tenure]]&lt;=36,"2-3 Years",IF(Churn_Data[[#This Row],[tenure]]&lt;=48,"3-4 Years",IF(Churn_Data[[#This Row],[tenure]]&lt;=60,"4-5 Years","5+ Years")))))</f>
        <v>3-4 Years</v>
      </c>
      <c r="Z4950">
        <v>46</v>
      </c>
      <c r="AA4950">
        <v>902</v>
      </c>
      <c r="AB4950">
        <f>IF(Churn_Data[[#This Row],[Churn]]="No",Churn_Data[[#This Row],[MonthlyCharges]],NA())</f>
        <v>20.05</v>
      </c>
      <c r="AC4950">
        <f>IF(Churn_Data[[#This Row],[Churn]]="No",Churn_Data[[#This Row],[tenure]],NA())</f>
        <v>46</v>
      </c>
      <c r="AD4950" t="e">
        <f>IF(Churn_Data[[#This Row],[Churn]]="Yes",Churn_Data[[#This Row],[MonthlyCharges]],NA())</f>
        <v>#N/A</v>
      </c>
      <c r="AE4950" t="e">
        <f>IF(Churn_Data[[#This Row],[Churn]]="Yes",Churn_Data[[#This Row],[tenure]],NA())</f>
        <v>#N/A</v>
      </c>
      <c r="AF4950">
        <v>922.3</v>
      </c>
    </row>
    <row r="4951" spans="1:32" x14ac:dyDescent="0.3">
      <c r="A4951" t="s">
        <v>4985</v>
      </c>
      <c r="B4951" t="s">
        <v>23</v>
      </c>
      <c r="C4951" t="str">
        <f>IF(Churn_Data[[#This Row],[SeniorCitizen]]=1,"Yes","No")</f>
        <v>No</v>
      </c>
      <c r="D4951">
        <v>0</v>
      </c>
      <c r="E4951" t="s">
        <v>25</v>
      </c>
      <c r="F4951" t="s">
        <v>25</v>
      </c>
      <c r="G4951" t="s">
        <v>24</v>
      </c>
      <c r="H4951" t="s">
        <v>25</v>
      </c>
      <c r="I4951" t="s">
        <v>25</v>
      </c>
      <c r="J4951" t="str">
        <f>IF(Churn_Data[[#This Row],[InternetService]]&lt;&gt;"No","Yes","No")</f>
        <v>No</v>
      </c>
      <c r="K4951" t="s">
        <v>3064</v>
      </c>
      <c r="L4951" t="s">
        <v>3064</v>
      </c>
      <c r="M4951" t="s">
        <v>3064</v>
      </c>
      <c r="N4951" t="s">
        <v>3064</v>
      </c>
      <c r="O4951" t="s">
        <v>3064</v>
      </c>
      <c r="P4951" t="s">
        <v>3064</v>
      </c>
      <c r="Q4951" t="s">
        <v>25</v>
      </c>
      <c r="R4951">
        <f>IF(Churn_Data[[#This Row],[Churn]]="Yes",1,0)</f>
        <v>0</v>
      </c>
      <c r="S4951" t="s">
        <v>24</v>
      </c>
      <c r="T4951">
        <f>(Churn_Data[[#This Row],[OnlineSecurity]]="Yes")+(Churn_Data[[#This Row],[OnlineBackup]]="Yes")+(Churn_Data[[#This Row],[DeviceProtection]]="Yes")+(Churn_Data[[#This Row],[TechSupport]]="Yes")+(Churn_Data[[#This Row],[StreamingTV]]="Yes")+(Churn_Data[[#This Row],[StreamingMovies]]="Yes")</f>
        <v>0</v>
      </c>
      <c r="U4951" t="s">
        <v>3911</v>
      </c>
      <c r="V4951" t="s">
        <v>46</v>
      </c>
      <c r="W4951" t="str">
        <f>IF(ISNUMBER(SEARCH("automatic", Churn_Data[[#This Row],[PaymentMethod]])), "Automatic", "Manual")</f>
        <v>Automatic</v>
      </c>
      <c r="X4951">
        <v>19.55</v>
      </c>
      <c r="Y4951" t="str">
        <f>IF(Churn_Data[[#This Row],[tenure]]&lt;=12,"0-1 Year",IF(Churn_Data[[#This Row],[tenure]]&lt;=24,"1-2 Years",IF(Churn_Data[[#This Row],[tenure]]&lt;=36,"2-3 Years",IF(Churn_Data[[#This Row],[tenure]]&lt;=48,"3-4 Years",IF(Churn_Data[[#This Row],[tenure]]&lt;=60,"4-5 Years","5+ Years")))))</f>
        <v>1-2 Years</v>
      </c>
      <c r="Z4951">
        <v>24</v>
      </c>
      <c r="AA4951">
        <v>470.2</v>
      </c>
      <c r="AB4951">
        <f>IF(Churn_Data[[#This Row],[Churn]]="No",Churn_Data[[#This Row],[MonthlyCharges]],NA())</f>
        <v>19.55</v>
      </c>
      <c r="AC4951">
        <f>IF(Churn_Data[[#This Row],[Churn]]="No",Churn_Data[[#This Row],[tenure]],NA())</f>
        <v>24</v>
      </c>
      <c r="AD4951" t="e">
        <f>IF(Churn_Data[[#This Row],[Churn]]="Yes",Churn_Data[[#This Row],[MonthlyCharges]],NA())</f>
        <v>#N/A</v>
      </c>
      <c r="AE4951" t="e">
        <f>IF(Churn_Data[[#This Row],[Churn]]="Yes",Churn_Data[[#This Row],[tenure]],NA())</f>
        <v>#N/A</v>
      </c>
      <c r="AF4951">
        <v>469.2</v>
      </c>
    </row>
    <row r="4952" spans="1:32" x14ac:dyDescent="0.3">
      <c r="A4952" t="s">
        <v>4986</v>
      </c>
      <c r="B4952" t="s">
        <v>30</v>
      </c>
      <c r="C4952" t="str">
        <f>IF(Churn_Data[[#This Row],[SeniorCitizen]]=1,"Yes","No")</f>
        <v>No</v>
      </c>
      <c r="D4952">
        <v>0</v>
      </c>
      <c r="E4952" t="s">
        <v>25</v>
      </c>
      <c r="F4952" t="s">
        <v>25</v>
      </c>
      <c r="G4952" t="s">
        <v>24</v>
      </c>
      <c r="H4952" t="s">
        <v>25</v>
      </c>
      <c r="I4952" t="s">
        <v>25</v>
      </c>
      <c r="J4952" t="str">
        <f>IF(Churn_Data[[#This Row],[InternetService]]&lt;&gt;"No","Yes","No")</f>
        <v>No</v>
      </c>
      <c r="K4952" t="s">
        <v>3064</v>
      </c>
      <c r="L4952" t="s">
        <v>3064</v>
      </c>
      <c r="M4952" t="s">
        <v>3064</v>
      </c>
      <c r="N4952" t="s">
        <v>3064</v>
      </c>
      <c r="O4952" t="s">
        <v>3064</v>
      </c>
      <c r="P4952" t="s">
        <v>3064</v>
      </c>
      <c r="Q4952" t="s">
        <v>25</v>
      </c>
      <c r="R4952">
        <f>IF(Churn_Data[[#This Row],[Churn]]="Yes",1,0)</f>
        <v>0</v>
      </c>
      <c r="S4952" t="s">
        <v>25</v>
      </c>
      <c r="T4952">
        <f>(Churn_Data[[#This Row],[OnlineSecurity]]="Yes")+(Churn_Data[[#This Row],[OnlineBackup]]="Yes")+(Churn_Data[[#This Row],[DeviceProtection]]="Yes")+(Churn_Data[[#This Row],[TechSupport]]="Yes")+(Churn_Data[[#This Row],[StreamingTV]]="Yes")+(Churn_Data[[#This Row],[StreamingMovies]]="Yes")</f>
        <v>0</v>
      </c>
      <c r="U4952" t="s">
        <v>3911</v>
      </c>
      <c r="V4952" t="s">
        <v>46</v>
      </c>
      <c r="W4952" t="str">
        <f>IF(ISNUMBER(SEARCH("automatic", Churn_Data[[#This Row],[PaymentMethod]])), "Automatic", "Manual")</f>
        <v>Automatic</v>
      </c>
      <c r="X4952">
        <v>19.95</v>
      </c>
      <c r="Y4952" t="str">
        <f>IF(Churn_Data[[#This Row],[tenure]]&lt;=12,"0-1 Year",IF(Churn_Data[[#This Row],[tenure]]&lt;=24,"1-2 Years",IF(Churn_Data[[#This Row],[tenure]]&lt;=36,"2-3 Years",IF(Churn_Data[[#This Row],[tenure]]&lt;=48,"3-4 Years",IF(Churn_Data[[#This Row],[tenure]]&lt;=60,"4-5 Years","5+ Years")))))</f>
        <v>5+ Years</v>
      </c>
      <c r="Z4952">
        <v>67</v>
      </c>
      <c r="AA4952">
        <v>1311.75</v>
      </c>
      <c r="AB4952">
        <f>IF(Churn_Data[[#This Row],[Churn]]="No",Churn_Data[[#This Row],[MonthlyCharges]],NA())</f>
        <v>19.95</v>
      </c>
      <c r="AC4952">
        <f>IF(Churn_Data[[#This Row],[Churn]]="No",Churn_Data[[#This Row],[tenure]],NA())</f>
        <v>67</v>
      </c>
      <c r="AD4952" t="e">
        <f>IF(Churn_Data[[#This Row],[Churn]]="Yes",Churn_Data[[#This Row],[MonthlyCharges]],NA())</f>
        <v>#N/A</v>
      </c>
      <c r="AE4952" t="e">
        <f>IF(Churn_Data[[#This Row],[Churn]]="Yes",Churn_Data[[#This Row],[tenure]],NA())</f>
        <v>#N/A</v>
      </c>
      <c r="AF4952">
        <v>1336.65</v>
      </c>
    </row>
    <row r="4953" spans="1:32" x14ac:dyDescent="0.3">
      <c r="A4953" t="s">
        <v>4987</v>
      </c>
      <c r="B4953" t="s">
        <v>23</v>
      </c>
      <c r="C4953" t="str">
        <f>IF(Churn_Data[[#This Row],[SeniorCitizen]]=1,"Yes","No")</f>
        <v>No</v>
      </c>
      <c r="D4953">
        <v>0</v>
      </c>
      <c r="E4953" t="s">
        <v>24</v>
      </c>
      <c r="F4953" t="s">
        <v>24</v>
      </c>
      <c r="G4953" t="s">
        <v>24</v>
      </c>
      <c r="H4953" t="s">
        <v>25</v>
      </c>
      <c r="I4953" t="s">
        <v>25</v>
      </c>
      <c r="J4953" t="str">
        <f>IF(Churn_Data[[#This Row],[InternetService]]&lt;&gt;"No","Yes","No")</f>
        <v>No</v>
      </c>
      <c r="K4953" t="s">
        <v>3064</v>
      </c>
      <c r="L4953" t="s">
        <v>3064</v>
      </c>
      <c r="M4953" t="s">
        <v>3064</v>
      </c>
      <c r="N4953" t="s">
        <v>3064</v>
      </c>
      <c r="O4953" t="s">
        <v>3064</v>
      </c>
      <c r="P4953" t="s">
        <v>3064</v>
      </c>
      <c r="Q4953" t="s">
        <v>25</v>
      </c>
      <c r="R4953">
        <f>IF(Churn_Data[[#This Row],[Churn]]="Yes",1,0)</f>
        <v>0</v>
      </c>
      <c r="S4953" t="s">
        <v>24</v>
      </c>
      <c r="T4953">
        <f>(Churn_Data[[#This Row],[OnlineSecurity]]="Yes")+(Churn_Data[[#This Row],[OnlineBackup]]="Yes")+(Churn_Data[[#This Row],[DeviceProtection]]="Yes")+(Churn_Data[[#This Row],[TechSupport]]="Yes")+(Churn_Data[[#This Row],[StreamingTV]]="Yes")+(Churn_Data[[#This Row],[StreamingMovies]]="Yes")</f>
        <v>0</v>
      </c>
      <c r="U4953" t="s">
        <v>3911</v>
      </c>
      <c r="V4953" t="s">
        <v>46</v>
      </c>
      <c r="W4953" t="str">
        <f>IF(ISNUMBER(SEARCH("automatic", Churn_Data[[#This Row],[PaymentMethod]])), "Automatic", "Manual")</f>
        <v>Automatic</v>
      </c>
      <c r="X4953">
        <v>20.100000000000001</v>
      </c>
      <c r="Y4953" t="str">
        <f>IF(Churn_Data[[#This Row],[tenure]]&lt;=12,"0-1 Year",IF(Churn_Data[[#This Row],[tenure]]&lt;=24,"1-2 Years",IF(Churn_Data[[#This Row],[tenure]]&lt;=36,"2-3 Years",IF(Churn_Data[[#This Row],[tenure]]&lt;=48,"3-4 Years",IF(Churn_Data[[#This Row],[tenure]]&lt;=60,"4-5 Years","5+ Years")))))</f>
        <v>4-5 Years</v>
      </c>
      <c r="Z4953">
        <v>57</v>
      </c>
      <c r="AA4953">
        <v>1087.7</v>
      </c>
      <c r="AB4953">
        <f>IF(Churn_Data[[#This Row],[Churn]]="No",Churn_Data[[#This Row],[MonthlyCharges]],NA())</f>
        <v>20.100000000000001</v>
      </c>
      <c r="AC4953">
        <f>IF(Churn_Data[[#This Row],[Churn]]="No",Churn_Data[[#This Row],[tenure]],NA())</f>
        <v>57</v>
      </c>
      <c r="AD4953" t="e">
        <f>IF(Churn_Data[[#This Row],[Churn]]="Yes",Churn_Data[[#This Row],[MonthlyCharges]],NA())</f>
        <v>#N/A</v>
      </c>
      <c r="AE4953" t="e">
        <f>IF(Churn_Data[[#This Row],[Churn]]="Yes",Churn_Data[[#This Row],[tenure]],NA())</f>
        <v>#N/A</v>
      </c>
      <c r="AF4953">
        <v>1145.7</v>
      </c>
    </row>
    <row r="4954" spans="1:32" x14ac:dyDescent="0.3">
      <c r="A4954" t="s">
        <v>4988</v>
      </c>
      <c r="B4954" t="s">
        <v>30</v>
      </c>
      <c r="C4954" t="str">
        <f>IF(Churn_Data[[#This Row],[SeniorCitizen]]=1,"Yes","No")</f>
        <v>No</v>
      </c>
      <c r="D4954">
        <v>0</v>
      </c>
      <c r="E4954" t="s">
        <v>25</v>
      </c>
      <c r="F4954" t="s">
        <v>24</v>
      </c>
      <c r="G4954" t="s">
        <v>24</v>
      </c>
      <c r="H4954" t="s">
        <v>25</v>
      </c>
      <c r="I4954" t="s">
        <v>25</v>
      </c>
      <c r="J4954" t="str">
        <f>IF(Churn_Data[[#This Row],[InternetService]]&lt;&gt;"No","Yes","No")</f>
        <v>No</v>
      </c>
      <c r="K4954" t="s">
        <v>3064</v>
      </c>
      <c r="L4954" t="s">
        <v>3064</v>
      </c>
      <c r="M4954" t="s">
        <v>3064</v>
      </c>
      <c r="N4954" t="s">
        <v>3064</v>
      </c>
      <c r="O4954" t="s">
        <v>3064</v>
      </c>
      <c r="P4954" t="s">
        <v>3064</v>
      </c>
      <c r="Q4954" t="s">
        <v>25</v>
      </c>
      <c r="R4954">
        <f>IF(Churn_Data[[#This Row],[Churn]]="Yes",1,0)</f>
        <v>0</v>
      </c>
      <c r="S4954" t="s">
        <v>25</v>
      </c>
      <c r="T4954">
        <f>(Churn_Data[[#This Row],[OnlineSecurity]]="Yes")+(Churn_Data[[#This Row],[OnlineBackup]]="Yes")+(Churn_Data[[#This Row],[DeviceProtection]]="Yes")+(Churn_Data[[#This Row],[TechSupport]]="Yes")+(Churn_Data[[#This Row],[StreamingTV]]="Yes")+(Churn_Data[[#This Row],[StreamingMovies]]="Yes")</f>
        <v>0</v>
      </c>
      <c r="U4954" t="s">
        <v>3911</v>
      </c>
      <c r="V4954" t="s">
        <v>46</v>
      </c>
      <c r="W4954" t="str">
        <f>IF(ISNUMBER(SEARCH("automatic", Churn_Data[[#This Row],[PaymentMethod]])), "Automatic", "Manual")</f>
        <v>Automatic</v>
      </c>
      <c r="X4954">
        <v>19.55</v>
      </c>
      <c r="Y4954" t="str">
        <f>IF(Churn_Data[[#This Row],[tenure]]&lt;=12,"0-1 Year",IF(Churn_Data[[#This Row],[tenure]]&lt;=24,"1-2 Years",IF(Churn_Data[[#This Row],[tenure]]&lt;=36,"2-3 Years",IF(Churn_Data[[#This Row],[tenure]]&lt;=48,"3-4 Years",IF(Churn_Data[[#This Row],[tenure]]&lt;=60,"4-5 Years","5+ Years")))))</f>
        <v>3-4 Years</v>
      </c>
      <c r="Z4954">
        <v>44</v>
      </c>
      <c r="AA4954">
        <v>819.95</v>
      </c>
      <c r="AB4954">
        <f>IF(Churn_Data[[#This Row],[Churn]]="No",Churn_Data[[#This Row],[MonthlyCharges]],NA())</f>
        <v>19.55</v>
      </c>
      <c r="AC4954">
        <f>IF(Churn_Data[[#This Row],[Churn]]="No",Churn_Data[[#This Row],[tenure]],NA())</f>
        <v>44</v>
      </c>
      <c r="AD4954" t="e">
        <f>IF(Churn_Data[[#This Row],[Churn]]="Yes",Churn_Data[[#This Row],[MonthlyCharges]],NA())</f>
        <v>#N/A</v>
      </c>
      <c r="AE4954" t="e">
        <f>IF(Churn_Data[[#This Row],[Churn]]="Yes",Churn_Data[[#This Row],[tenure]],NA())</f>
        <v>#N/A</v>
      </c>
      <c r="AF4954">
        <v>860.2</v>
      </c>
    </row>
    <row r="4955" spans="1:32" x14ac:dyDescent="0.3">
      <c r="A4955" t="s">
        <v>4989</v>
      </c>
      <c r="B4955" t="s">
        <v>23</v>
      </c>
      <c r="C4955" t="str">
        <f>IF(Churn_Data[[#This Row],[SeniorCitizen]]=1,"Yes","No")</f>
        <v>No</v>
      </c>
      <c r="D4955">
        <v>0</v>
      </c>
      <c r="E4955" t="s">
        <v>24</v>
      </c>
      <c r="F4955" t="s">
        <v>24</v>
      </c>
      <c r="G4955" t="s">
        <v>24</v>
      </c>
      <c r="H4955" t="s">
        <v>25</v>
      </c>
      <c r="I4955" t="s">
        <v>25</v>
      </c>
      <c r="J4955" t="str">
        <f>IF(Churn_Data[[#This Row],[InternetService]]&lt;&gt;"No","Yes","No")</f>
        <v>No</v>
      </c>
      <c r="K4955" t="s">
        <v>3064</v>
      </c>
      <c r="L4955" t="s">
        <v>3064</v>
      </c>
      <c r="M4955" t="s">
        <v>3064</v>
      </c>
      <c r="N4955" t="s">
        <v>3064</v>
      </c>
      <c r="O4955" t="s">
        <v>3064</v>
      </c>
      <c r="P4955" t="s">
        <v>3064</v>
      </c>
      <c r="Q4955" t="s">
        <v>25</v>
      </c>
      <c r="R4955">
        <f>IF(Churn_Data[[#This Row],[Churn]]="Yes",1,0)</f>
        <v>0</v>
      </c>
      <c r="S4955" t="s">
        <v>24</v>
      </c>
      <c r="T4955">
        <f>(Churn_Data[[#This Row],[OnlineSecurity]]="Yes")+(Churn_Data[[#This Row],[OnlineBackup]]="Yes")+(Churn_Data[[#This Row],[DeviceProtection]]="Yes")+(Churn_Data[[#This Row],[TechSupport]]="Yes")+(Churn_Data[[#This Row],[StreamingTV]]="Yes")+(Churn_Data[[#This Row],[StreamingMovies]]="Yes")</f>
        <v>0</v>
      </c>
      <c r="U4955" t="s">
        <v>3911</v>
      </c>
      <c r="V4955" t="s">
        <v>46</v>
      </c>
      <c r="W4955" t="str">
        <f>IF(ISNUMBER(SEARCH("automatic", Churn_Data[[#This Row],[PaymentMethod]])), "Automatic", "Manual")</f>
        <v>Automatic</v>
      </c>
      <c r="X4955">
        <v>19.75</v>
      </c>
      <c r="Y4955" t="str">
        <f>IF(Churn_Data[[#This Row],[tenure]]&lt;=12,"0-1 Year",IF(Churn_Data[[#This Row],[tenure]]&lt;=24,"1-2 Years",IF(Churn_Data[[#This Row],[tenure]]&lt;=36,"2-3 Years",IF(Churn_Data[[#This Row],[tenure]]&lt;=48,"3-4 Years",IF(Churn_Data[[#This Row],[tenure]]&lt;=60,"4-5 Years","5+ Years")))))</f>
        <v>1-2 Years</v>
      </c>
      <c r="Z4955">
        <v>13</v>
      </c>
      <c r="AA4955">
        <v>246.7</v>
      </c>
      <c r="AB4955">
        <f>IF(Churn_Data[[#This Row],[Churn]]="No",Churn_Data[[#This Row],[MonthlyCharges]],NA())</f>
        <v>19.75</v>
      </c>
      <c r="AC4955">
        <f>IF(Churn_Data[[#This Row],[Churn]]="No",Churn_Data[[#This Row],[tenure]],NA())</f>
        <v>13</v>
      </c>
      <c r="AD4955" t="e">
        <f>IF(Churn_Data[[#This Row],[Churn]]="Yes",Churn_Data[[#This Row],[MonthlyCharges]],NA())</f>
        <v>#N/A</v>
      </c>
      <c r="AE4955" t="e">
        <f>IF(Churn_Data[[#This Row],[Churn]]="Yes",Churn_Data[[#This Row],[tenure]],NA())</f>
        <v>#N/A</v>
      </c>
      <c r="AF4955">
        <v>256.75</v>
      </c>
    </row>
    <row r="4956" spans="1:32" x14ac:dyDescent="0.3">
      <c r="A4956" t="s">
        <v>4990</v>
      </c>
      <c r="B4956" t="s">
        <v>23</v>
      </c>
      <c r="C4956" t="str">
        <f>IF(Churn_Data[[#This Row],[SeniorCitizen]]=1,"Yes","No")</f>
        <v>No</v>
      </c>
      <c r="D4956">
        <v>0</v>
      </c>
      <c r="E4956" t="s">
        <v>25</v>
      </c>
      <c r="F4956" t="s">
        <v>25</v>
      </c>
      <c r="G4956" t="s">
        <v>24</v>
      </c>
      <c r="H4956" t="s">
        <v>25</v>
      </c>
      <c r="I4956" t="s">
        <v>25</v>
      </c>
      <c r="J4956" t="str">
        <f>IF(Churn_Data[[#This Row],[InternetService]]&lt;&gt;"No","Yes","No")</f>
        <v>No</v>
      </c>
      <c r="K4956" t="s">
        <v>3064</v>
      </c>
      <c r="L4956" t="s">
        <v>3064</v>
      </c>
      <c r="M4956" t="s">
        <v>3064</v>
      </c>
      <c r="N4956" t="s">
        <v>3064</v>
      </c>
      <c r="O4956" t="s">
        <v>3064</v>
      </c>
      <c r="P4956" t="s">
        <v>3064</v>
      </c>
      <c r="Q4956" t="s">
        <v>25</v>
      </c>
      <c r="R4956">
        <f>IF(Churn_Data[[#This Row],[Churn]]="Yes",1,0)</f>
        <v>0</v>
      </c>
      <c r="S4956" t="s">
        <v>25</v>
      </c>
      <c r="T4956">
        <f>(Churn_Data[[#This Row],[OnlineSecurity]]="Yes")+(Churn_Data[[#This Row],[OnlineBackup]]="Yes")+(Churn_Data[[#This Row],[DeviceProtection]]="Yes")+(Churn_Data[[#This Row],[TechSupport]]="Yes")+(Churn_Data[[#This Row],[StreamingTV]]="Yes")+(Churn_Data[[#This Row],[StreamingMovies]]="Yes")</f>
        <v>0</v>
      </c>
      <c r="U4956" t="s">
        <v>3911</v>
      </c>
      <c r="V4956" t="s">
        <v>46</v>
      </c>
      <c r="W4956" t="str">
        <f>IF(ISNUMBER(SEARCH("automatic", Churn_Data[[#This Row],[PaymentMethod]])), "Automatic", "Manual")</f>
        <v>Automatic</v>
      </c>
      <c r="X4956">
        <v>20.65</v>
      </c>
      <c r="Y4956" t="str">
        <f>IF(Churn_Data[[#This Row],[tenure]]&lt;=12,"0-1 Year",IF(Churn_Data[[#This Row],[tenure]]&lt;=24,"1-2 Years",IF(Churn_Data[[#This Row],[tenure]]&lt;=36,"2-3 Years",IF(Churn_Data[[#This Row],[tenure]]&lt;=48,"3-4 Years",IF(Churn_Data[[#This Row],[tenure]]&lt;=60,"4-5 Years","5+ Years")))))</f>
        <v>4-5 Years</v>
      </c>
      <c r="Z4956">
        <v>51</v>
      </c>
      <c r="AA4956">
        <v>1020.75</v>
      </c>
      <c r="AB4956">
        <f>IF(Churn_Data[[#This Row],[Churn]]="No",Churn_Data[[#This Row],[MonthlyCharges]],NA())</f>
        <v>20.65</v>
      </c>
      <c r="AC4956">
        <f>IF(Churn_Data[[#This Row],[Churn]]="No",Churn_Data[[#This Row],[tenure]],NA())</f>
        <v>51</v>
      </c>
      <c r="AD4956" t="e">
        <f>IF(Churn_Data[[#This Row],[Churn]]="Yes",Churn_Data[[#This Row],[MonthlyCharges]],NA())</f>
        <v>#N/A</v>
      </c>
      <c r="AE4956" t="e">
        <f>IF(Churn_Data[[#This Row],[Churn]]="Yes",Churn_Data[[#This Row],[tenure]],NA())</f>
        <v>#N/A</v>
      </c>
      <c r="AF4956">
        <v>1053.1500000000001</v>
      </c>
    </row>
    <row r="4957" spans="1:32" x14ac:dyDescent="0.3">
      <c r="A4957" t="s">
        <v>4991</v>
      </c>
      <c r="B4957" t="s">
        <v>30</v>
      </c>
      <c r="C4957" t="str">
        <f>IF(Churn_Data[[#This Row],[SeniorCitizen]]=1,"Yes","No")</f>
        <v>No</v>
      </c>
      <c r="D4957">
        <v>0</v>
      </c>
      <c r="E4957" t="s">
        <v>25</v>
      </c>
      <c r="F4957" t="s">
        <v>25</v>
      </c>
      <c r="G4957" t="s">
        <v>24</v>
      </c>
      <c r="H4957" t="s">
        <v>25</v>
      </c>
      <c r="I4957" t="s">
        <v>25</v>
      </c>
      <c r="J4957" t="str">
        <f>IF(Churn_Data[[#This Row],[InternetService]]&lt;&gt;"No","Yes","No")</f>
        <v>No</v>
      </c>
      <c r="K4957" t="s">
        <v>3064</v>
      </c>
      <c r="L4957" t="s">
        <v>3064</v>
      </c>
      <c r="M4957" t="s">
        <v>3064</v>
      </c>
      <c r="N4957" t="s">
        <v>3064</v>
      </c>
      <c r="O4957" t="s">
        <v>3064</v>
      </c>
      <c r="P4957" t="s">
        <v>3064</v>
      </c>
      <c r="Q4957" t="s">
        <v>25</v>
      </c>
      <c r="R4957">
        <f>IF(Churn_Data[[#This Row],[Churn]]="Yes",1,0)</f>
        <v>0</v>
      </c>
      <c r="S4957" t="s">
        <v>24</v>
      </c>
      <c r="T4957">
        <f>(Churn_Data[[#This Row],[OnlineSecurity]]="Yes")+(Churn_Data[[#This Row],[OnlineBackup]]="Yes")+(Churn_Data[[#This Row],[DeviceProtection]]="Yes")+(Churn_Data[[#This Row],[TechSupport]]="Yes")+(Churn_Data[[#This Row],[StreamingTV]]="Yes")+(Churn_Data[[#This Row],[StreamingMovies]]="Yes")</f>
        <v>0</v>
      </c>
      <c r="U4957" t="s">
        <v>3911</v>
      </c>
      <c r="V4957" t="s">
        <v>72</v>
      </c>
      <c r="W4957" t="str">
        <f>IF(ISNUMBER(SEARCH("automatic", Churn_Data[[#This Row],[PaymentMethod]])), "Automatic", "Manual")</f>
        <v>Automatic</v>
      </c>
      <c r="X4957">
        <v>19.899999999999999</v>
      </c>
      <c r="Y4957" t="str">
        <f>IF(Churn_Data[[#This Row],[tenure]]&lt;=12,"0-1 Year",IF(Churn_Data[[#This Row],[tenure]]&lt;=24,"1-2 Years",IF(Churn_Data[[#This Row],[tenure]]&lt;=36,"2-3 Years",IF(Churn_Data[[#This Row],[tenure]]&lt;=48,"3-4 Years",IF(Churn_Data[[#This Row],[tenure]]&lt;=60,"4-5 Years","5+ Years")))))</f>
        <v>5+ Years</v>
      </c>
      <c r="Z4957">
        <v>71</v>
      </c>
      <c r="AA4957">
        <v>1355.1</v>
      </c>
      <c r="AB4957">
        <f>IF(Churn_Data[[#This Row],[Churn]]="No",Churn_Data[[#This Row],[MonthlyCharges]],NA())</f>
        <v>19.899999999999999</v>
      </c>
      <c r="AC4957">
        <f>IF(Churn_Data[[#This Row],[Churn]]="No",Churn_Data[[#This Row],[tenure]],NA())</f>
        <v>71</v>
      </c>
      <c r="AD4957" t="e">
        <f>IF(Churn_Data[[#This Row],[Churn]]="Yes",Churn_Data[[#This Row],[MonthlyCharges]],NA())</f>
        <v>#N/A</v>
      </c>
      <c r="AE4957" t="e">
        <f>IF(Churn_Data[[#This Row],[Churn]]="Yes",Churn_Data[[#This Row],[tenure]],NA())</f>
        <v>#N/A</v>
      </c>
      <c r="AF4957">
        <v>1412.9</v>
      </c>
    </row>
    <row r="4958" spans="1:32" x14ac:dyDescent="0.3">
      <c r="A4958" t="s">
        <v>4992</v>
      </c>
      <c r="B4958" t="s">
        <v>23</v>
      </c>
      <c r="C4958" t="str">
        <f>IF(Churn_Data[[#This Row],[SeniorCitizen]]=1,"Yes","No")</f>
        <v>No</v>
      </c>
      <c r="D4958">
        <v>0</v>
      </c>
      <c r="E4958" t="s">
        <v>24</v>
      </c>
      <c r="F4958" t="s">
        <v>24</v>
      </c>
      <c r="G4958" t="s">
        <v>24</v>
      </c>
      <c r="H4958" t="s">
        <v>25</v>
      </c>
      <c r="I4958" t="s">
        <v>25</v>
      </c>
      <c r="J4958" t="str">
        <f>IF(Churn_Data[[#This Row],[InternetService]]&lt;&gt;"No","Yes","No")</f>
        <v>No</v>
      </c>
      <c r="K4958" t="s">
        <v>3064</v>
      </c>
      <c r="L4958" t="s">
        <v>3064</v>
      </c>
      <c r="M4958" t="s">
        <v>3064</v>
      </c>
      <c r="N4958" t="s">
        <v>3064</v>
      </c>
      <c r="O4958" t="s">
        <v>3064</v>
      </c>
      <c r="P4958" t="s">
        <v>3064</v>
      </c>
      <c r="Q4958" t="s">
        <v>25</v>
      </c>
      <c r="R4958">
        <f>IF(Churn_Data[[#This Row],[Churn]]="Yes",1,0)</f>
        <v>0</v>
      </c>
      <c r="S4958" t="s">
        <v>24</v>
      </c>
      <c r="T4958">
        <f>(Churn_Data[[#This Row],[OnlineSecurity]]="Yes")+(Churn_Data[[#This Row],[OnlineBackup]]="Yes")+(Churn_Data[[#This Row],[DeviceProtection]]="Yes")+(Churn_Data[[#This Row],[TechSupport]]="Yes")+(Churn_Data[[#This Row],[StreamingTV]]="Yes")+(Churn_Data[[#This Row],[StreamingMovies]]="Yes")</f>
        <v>0</v>
      </c>
      <c r="U4958" t="s">
        <v>3911</v>
      </c>
      <c r="V4958" t="s">
        <v>72</v>
      </c>
      <c r="W4958" t="str">
        <f>IF(ISNUMBER(SEARCH("automatic", Churn_Data[[#This Row],[PaymentMethod]])), "Automatic", "Manual")</f>
        <v>Automatic</v>
      </c>
      <c r="X4958">
        <v>21.1</v>
      </c>
      <c r="Y4958" t="str">
        <f>IF(Churn_Data[[#This Row],[tenure]]&lt;=12,"0-1 Year",IF(Churn_Data[[#This Row],[tenure]]&lt;=24,"1-2 Years",IF(Churn_Data[[#This Row],[tenure]]&lt;=36,"2-3 Years",IF(Churn_Data[[#This Row],[tenure]]&lt;=48,"3-4 Years",IF(Churn_Data[[#This Row],[tenure]]&lt;=60,"4-5 Years","5+ Years")))))</f>
        <v>1-2 Years</v>
      </c>
      <c r="Z4958">
        <v>24</v>
      </c>
      <c r="AA4958">
        <v>490.65</v>
      </c>
      <c r="AB4958">
        <f>IF(Churn_Data[[#This Row],[Churn]]="No",Churn_Data[[#This Row],[MonthlyCharges]],NA())</f>
        <v>21.1</v>
      </c>
      <c r="AC4958">
        <f>IF(Churn_Data[[#This Row],[Churn]]="No",Churn_Data[[#This Row],[tenure]],NA())</f>
        <v>24</v>
      </c>
      <c r="AD4958" t="e">
        <f>IF(Churn_Data[[#This Row],[Churn]]="Yes",Churn_Data[[#This Row],[MonthlyCharges]],NA())</f>
        <v>#N/A</v>
      </c>
      <c r="AE4958" t="e">
        <f>IF(Churn_Data[[#This Row],[Churn]]="Yes",Churn_Data[[#This Row],[tenure]],NA())</f>
        <v>#N/A</v>
      </c>
      <c r="AF4958">
        <v>506.4</v>
      </c>
    </row>
    <row r="4959" spans="1:32" x14ac:dyDescent="0.3">
      <c r="A4959" t="s">
        <v>4993</v>
      </c>
      <c r="B4959" t="s">
        <v>23</v>
      </c>
      <c r="C4959" t="str">
        <f>IF(Churn_Data[[#This Row],[SeniorCitizen]]=1,"Yes","No")</f>
        <v>No</v>
      </c>
      <c r="D4959">
        <v>0</v>
      </c>
      <c r="E4959" t="s">
        <v>24</v>
      </c>
      <c r="F4959" t="s">
        <v>24</v>
      </c>
      <c r="G4959" t="s">
        <v>24</v>
      </c>
      <c r="H4959" t="s">
        <v>25</v>
      </c>
      <c r="I4959" t="s">
        <v>25</v>
      </c>
      <c r="J4959" t="str">
        <f>IF(Churn_Data[[#This Row],[InternetService]]&lt;&gt;"No","Yes","No")</f>
        <v>No</v>
      </c>
      <c r="K4959" t="s">
        <v>3064</v>
      </c>
      <c r="L4959" t="s">
        <v>3064</v>
      </c>
      <c r="M4959" t="s">
        <v>3064</v>
      </c>
      <c r="N4959" t="s">
        <v>3064</v>
      </c>
      <c r="O4959" t="s">
        <v>3064</v>
      </c>
      <c r="P4959" t="s">
        <v>3064</v>
      </c>
      <c r="Q4959" t="s">
        <v>25</v>
      </c>
      <c r="R4959">
        <f>IF(Churn_Data[[#This Row],[Churn]]="Yes",1,0)</f>
        <v>0</v>
      </c>
      <c r="S4959" t="s">
        <v>24</v>
      </c>
      <c r="T4959">
        <f>(Churn_Data[[#This Row],[OnlineSecurity]]="Yes")+(Churn_Data[[#This Row],[OnlineBackup]]="Yes")+(Churn_Data[[#This Row],[DeviceProtection]]="Yes")+(Churn_Data[[#This Row],[TechSupport]]="Yes")+(Churn_Data[[#This Row],[StreamingTV]]="Yes")+(Churn_Data[[#This Row],[StreamingMovies]]="Yes")</f>
        <v>0</v>
      </c>
      <c r="U4959" t="s">
        <v>3911</v>
      </c>
      <c r="V4959" t="s">
        <v>72</v>
      </c>
      <c r="W4959" t="str">
        <f>IF(ISNUMBER(SEARCH("automatic", Churn_Data[[#This Row],[PaymentMethod]])), "Automatic", "Manual")</f>
        <v>Automatic</v>
      </c>
      <c r="X4959">
        <v>19.25</v>
      </c>
      <c r="Y4959" t="str">
        <f>IF(Churn_Data[[#This Row],[tenure]]&lt;=12,"0-1 Year",IF(Churn_Data[[#This Row],[tenure]]&lt;=24,"1-2 Years",IF(Churn_Data[[#This Row],[tenure]]&lt;=36,"2-3 Years",IF(Churn_Data[[#This Row],[tenure]]&lt;=48,"3-4 Years",IF(Churn_Data[[#This Row],[tenure]]&lt;=60,"4-5 Years","5+ Years")))))</f>
        <v>4-5 Years</v>
      </c>
      <c r="Z4959">
        <v>60</v>
      </c>
      <c r="AA4959">
        <v>1103.25</v>
      </c>
      <c r="AB4959">
        <f>IF(Churn_Data[[#This Row],[Churn]]="No",Churn_Data[[#This Row],[MonthlyCharges]],NA())</f>
        <v>19.25</v>
      </c>
      <c r="AC4959">
        <f>IF(Churn_Data[[#This Row],[Churn]]="No",Churn_Data[[#This Row],[tenure]],NA())</f>
        <v>60</v>
      </c>
      <c r="AD4959" t="e">
        <f>IF(Churn_Data[[#This Row],[Churn]]="Yes",Churn_Data[[#This Row],[MonthlyCharges]],NA())</f>
        <v>#N/A</v>
      </c>
      <c r="AE4959" t="e">
        <f>IF(Churn_Data[[#This Row],[Churn]]="Yes",Churn_Data[[#This Row],[tenure]],NA())</f>
        <v>#N/A</v>
      </c>
      <c r="AF4959">
        <v>1155</v>
      </c>
    </row>
    <row r="4960" spans="1:32" x14ac:dyDescent="0.3">
      <c r="A4960" t="s">
        <v>4994</v>
      </c>
      <c r="B4960" t="s">
        <v>30</v>
      </c>
      <c r="C4960" t="str">
        <f>IF(Churn_Data[[#This Row],[SeniorCitizen]]=1,"Yes","No")</f>
        <v>No</v>
      </c>
      <c r="D4960">
        <v>0</v>
      </c>
      <c r="E4960" t="s">
        <v>24</v>
      </c>
      <c r="F4960" t="s">
        <v>25</v>
      </c>
      <c r="G4960" t="s">
        <v>24</v>
      </c>
      <c r="H4960" t="s">
        <v>25</v>
      </c>
      <c r="I4960" t="s">
        <v>25</v>
      </c>
      <c r="J4960" t="str">
        <f>IF(Churn_Data[[#This Row],[InternetService]]&lt;&gt;"No","Yes","No")</f>
        <v>No</v>
      </c>
      <c r="K4960" t="s">
        <v>3064</v>
      </c>
      <c r="L4960" t="s">
        <v>3064</v>
      </c>
      <c r="M4960" t="s">
        <v>3064</v>
      </c>
      <c r="N4960" t="s">
        <v>3064</v>
      </c>
      <c r="O4960" t="s">
        <v>3064</v>
      </c>
      <c r="P4960" t="s">
        <v>3064</v>
      </c>
      <c r="Q4960" t="s">
        <v>25</v>
      </c>
      <c r="R4960">
        <f>IF(Churn_Data[[#This Row],[Churn]]="Yes",1,0)</f>
        <v>0</v>
      </c>
      <c r="S4960" t="s">
        <v>24</v>
      </c>
      <c r="T4960">
        <f>(Churn_Data[[#This Row],[OnlineSecurity]]="Yes")+(Churn_Data[[#This Row],[OnlineBackup]]="Yes")+(Churn_Data[[#This Row],[DeviceProtection]]="Yes")+(Churn_Data[[#This Row],[TechSupport]]="Yes")+(Churn_Data[[#This Row],[StreamingTV]]="Yes")+(Churn_Data[[#This Row],[StreamingMovies]]="Yes")</f>
        <v>0</v>
      </c>
      <c r="U4960" t="s">
        <v>3911</v>
      </c>
      <c r="V4960" t="s">
        <v>72</v>
      </c>
      <c r="W4960" t="str">
        <f>IF(ISNUMBER(SEARCH("automatic", Churn_Data[[#This Row],[PaymentMethod]])), "Automatic", "Manual")</f>
        <v>Automatic</v>
      </c>
      <c r="X4960">
        <v>20.399999999999999</v>
      </c>
      <c r="Y4960" t="str">
        <f>IF(Churn_Data[[#This Row],[tenure]]&lt;=12,"0-1 Year",IF(Churn_Data[[#This Row],[tenure]]&lt;=24,"1-2 Years",IF(Churn_Data[[#This Row],[tenure]]&lt;=36,"2-3 Years",IF(Churn_Data[[#This Row],[tenure]]&lt;=48,"3-4 Years",IF(Churn_Data[[#This Row],[tenure]]&lt;=60,"4-5 Years","5+ Years")))))</f>
        <v>5+ Years</v>
      </c>
      <c r="Z4960">
        <v>65</v>
      </c>
      <c r="AA4960">
        <v>1414.45</v>
      </c>
      <c r="AB4960">
        <f>IF(Churn_Data[[#This Row],[Churn]]="No",Churn_Data[[#This Row],[MonthlyCharges]],NA())</f>
        <v>20.399999999999999</v>
      </c>
      <c r="AC4960">
        <f>IF(Churn_Data[[#This Row],[Churn]]="No",Churn_Data[[#This Row],[tenure]],NA())</f>
        <v>65</v>
      </c>
      <c r="AD4960" t="e">
        <f>IF(Churn_Data[[#This Row],[Churn]]="Yes",Churn_Data[[#This Row],[MonthlyCharges]],NA())</f>
        <v>#N/A</v>
      </c>
      <c r="AE4960" t="e">
        <f>IF(Churn_Data[[#This Row],[Churn]]="Yes",Churn_Data[[#This Row],[tenure]],NA())</f>
        <v>#N/A</v>
      </c>
      <c r="AF4960">
        <v>1326</v>
      </c>
    </row>
    <row r="4961" spans="1:32" x14ac:dyDescent="0.3">
      <c r="A4961" t="s">
        <v>4995</v>
      </c>
      <c r="B4961" t="s">
        <v>30</v>
      </c>
      <c r="C4961" t="str">
        <f>IF(Churn_Data[[#This Row],[SeniorCitizen]]=1,"Yes","No")</f>
        <v>No</v>
      </c>
      <c r="D4961">
        <v>0</v>
      </c>
      <c r="E4961" t="s">
        <v>24</v>
      </c>
      <c r="F4961" t="s">
        <v>24</v>
      </c>
      <c r="G4961" t="s">
        <v>24</v>
      </c>
      <c r="H4961" t="s">
        <v>25</v>
      </c>
      <c r="I4961" t="s">
        <v>25</v>
      </c>
      <c r="J4961" t="str">
        <f>IF(Churn_Data[[#This Row],[InternetService]]&lt;&gt;"No","Yes","No")</f>
        <v>No</v>
      </c>
      <c r="K4961" t="s">
        <v>3064</v>
      </c>
      <c r="L4961" t="s">
        <v>3064</v>
      </c>
      <c r="M4961" t="s">
        <v>3064</v>
      </c>
      <c r="N4961" t="s">
        <v>3064</v>
      </c>
      <c r="O4961" t="s">
        <v>3064</v>
      </c>
      <c r="P4961" t="s">
        <v>3064</v>
      </c>
      <c r="Q4961" t="s">
        <v>25</v>
      </c>
      <c r="R4961">
        <f>IF(Churn_Data[[#This Row],[Churn]]="Yes",1,0)</f>
        <v>0</v>
      </c>
      <c r="S4961" t="s">
        <v>24</v>
      </c>
      <c r="T4961">
        <f>(Churn_Data[[#This Row],[OnlineSecurity]]="Yes")+(Churn_Data[[#This Row],[OnlineBackup]]="Yes")+(Churn_Data[[#This Row],[DeviceProtection]]="Yes")+(Churn_Data[[#This Row],[TechSupport]]="Yes")+(Churn_Data[[#This Row],[StreamingTV]]="Yes")+(Churn_Data[[#This Row],[StreamingMovies]]="Yes")</f>
        <v>0</v>
      </c>
      <c r="U4961" t="s">
        <v>3911</v>
      </c>
      <c r="V4961" t="s">
        <v>72</v>
      </c>
      <c r="W4961" t="str">
        <f>IF(ISNUMBER(SEARCH("automatic", Churn_Data[[#This Row],[PaymentMethod]])), "Automatic", "Manual")</f>
        <v>Automatic</v>
      </c>
      <c r="X4961">
        <v>19.149999999999999</v>
      </c>
      <c r="Y4961" t="str">
        <f>IF(Churn_Data[[#This Row],[tenure]]&lt;=12,"0-1 Year",IF(Churn_Data[[#This Row],[tenure]]&lt;=24,"1-2 Years",IF(Churn_Data[[#This Row],[tenure]]&lt;=36,"2-3 Years",IF(Churn_Data[[#This Row],[tenure]]&lt;=48,"3-4 Years",IF(Churn_Data[[#This Row],[tenure]]&lt;=60,"4-5 Years","5+ Years")))))</f>
        <v>2-3 Years</v>
      </c>
      <c r="Z4961">
        <v>26</v>
      </c>
      <c r="AA4961">
        <v>515.75</v>
      </c>
      <c r="AB4961">
        <f>IF(Churn_Data[[#This Row],[Churn]]="No",Churn_Data[[#This Row],[MonthlyCharges]],NA())</f>
        <v>19.149999999999999</v>
      </c>
      <c r="AC4961">
        <f>IF(Churn_Data[[#This Row],[Churn]]="No",Churn_Data[[#This Row],[tenure]],NA())</f>
        <v>26</v>
      </c>
      <c r="AD4961" t="e">
        <f>IF(Churn_Data[[#This Row],[Churn]]="Yes",Churn_Data[[#This Row],[MonthlyCharges]],NA())</f>
        <v>#N/A</v>
      </c>
      <c r="AE4961" t="e">
        <f>IF(Churn_Data[[#This Row],[Churn]]="Yes",Churn_Data[[#This Row],[tenure]],NA())</f>
        <v>#N/A</v>
      </c>
      <c r="AF4961">
        <v>497.9</v>
      </c>
    </row>
    <row r="4962" spans="1:32" x14ac:dyDescent="0.3">
      <c r="A4962" t="s">
        <v>4996</v>
      </c>
      <c r="B4962" t="s">
        <v>30</v>
      </c>
      <c r="C4962" t="str">
        <f>IF(Churn_Data[[#This Row],[SeniorCitizen]]=1,"Yes","No")</f>
        <v>No</v>
      </c>
      <c r="D4962">
        <v>0</v>
      </c>
      <c r="E4962" t="s">
        <v>25</v>
      </c>
      <c r="F4962" t="s">
        <v>25</v>
      </c>
      <c r="G4962" t="s">
        <v>24</v>
      </c>
      <c r="H4962" t="s">
        <v>25</v>
      </c>
      <c r="I4962" t="s">
        <v>25</v>
      </c>
      <c r="J4962" t="str">
        <f>IF(Churn_Data[[#This Row],[InternetService]]&lt;&gt;"No","Yes","No")</f>
        <v>No</v>
      </c>
      <c r="K4962" t="s">
        <v>3064</v>
      </c>
      <c r="L4962" t="s">
        <v>3064</v>
      </c>
      <c r="M4962" t="s">
        <v>3064</v>
      </c>
      <c r="N4962" t="s">
        <v>3064</v>
      </c>
      <c r="O4962" t="s">
        <v>3064</v>
      </c>
      <c r="P4962" t="s">
        <v>3064</v>
      </c>
      <c r="Q4962" t="s">
        <v>25</v>
      </c>
      <c r="R4962">
        <f>IF(Churn_Data[[#This Row],[Churn]]="Yes",1,0)</f>
        <v>0</v>
      </c>
      <c r="S4962" t="s">
        <v>24</v>
      </c>
      <c r="T4962">
        <f>(Churn_Data[[#This Row],[OnlineSecurity]]="Yes")+(Churn_Data[[#This Row],[OnlineBackup]]="Yes")+(Churn_Data[[#This Row],[DeviceProtection]]="Yes")+(Churn_Data[[#This Row],[TechSupport]]="Yes")+(Churn_Data[[#This Row],[StreamingTV]]="Yes")+(Churn_Data[[#This Row],[StreamingMovies]]="Yes")</f>
        <v>0</v>
      </c>
      <c r="U4962" t="s">
        <v>3911</v>
      </c>
      <c r="V4962" t="s">
        <v>72</v>
      </c>
      <c r="W4962" t="str">
        <f>IF(ISNUMBER(SEARCH("automatic", Churn_Data[[#This Row],[PaymentMethod]])), "Automatic", "Manual")</f>
        <v>Automatic</v>
      </c>
      <c r="X4962">
        <v>19.55</v>
      </c>
      <c r="Y4962" t="str">
        <f>IF(Churn_Data[[#This Row],[tenure]]&lt;=12,"0-1 Year",IF(Churn_Data[[#This Row],[tenure]]&lt;=24,"1-2 Years",IF(Churn_Data[[#This Row],[tenure]]&lt;=36,"2-3 Years",IF(Churn_Data[[#This Row],[tenure]]&lt;=48,"3-4 Years",IF(Churn_Data[[#This Row],[tenure]]&lt;=60,"4-5 Years","5+ Years")))))</f>
        <v>5+ Years</v>
      </c>
      <c r="Z4962">
        <v>65</v>
      </c>
      <c r="AA4962">
        <v>1218.6500000000001</v>
      </c>
      <c r="AB4962">
        <f>IF(Churn_Data[[#This Row],[Churn]]="No",Churn_Data[[#This Row],[MonthlyCharges]],NA())</f>
        <v>19.55</v>
      </c>
      <c r="AC4962">
        <f>IF(Churn_Data[[#This Row],[Churn]]="No",Churn_Data[[#This Row],[tenure]],NA())</f>
        <v>65</v>
      </c>
      <c r="AD4962" t="e">
        <f>IF(Churn_Data[[#This Row],[Churn]]="Yes",Churn_Data[[#This Row],[MonthlyCharges]],NA())</f>
        <v>#N/A</v>
      </c>
      <c r="AE4962" t="e">
        <f>IF(Churn_Data[[#This Row],[Churn]]="Yes",Churn_Data[[#This Row],[tenure]],NA())</f>
        <v>#N/A</v>
      </c>
      <c r="AF4962">
        <v>1270.75</v>
      </c>
    </row>
    <row r="4963" spans="1:32" x14ac:dyDescent="0.3">
      <c r="A4963" t="s">
        <v>4997</v>
      </c>
      <c r="B4963" t="s">
        <v>23</v>
      </c>
      <c r="C4963" t="str">
        <f>IF(Churn_Data[[#This Row],[SeniorCitizen]]=1,"Yes","No")</f>
        <v>No</v>
      </c>
      <c r="D4963">
        <v>0</v>
      </c>
      <c r="E4963" t="s">
        <v>24</v>
      </c>
      <c r="F4963" t="s">
        <v>24</v>
      </c>
      <c r="G4963" t="s">
        <v>24</v>
      </c>
      <c r="H4963" t="s">
        <v>25</v>
      </c>
      <c r="I4963" t="s">
        <v>25</v>
      </c>
      <c r="J4963" t="str">
        <f>IF(Churn_Data[[#This Row],[InternetService]]&lt;&gt;"No","Yes","No")</f>
        <v>No</v>
      </c>
      <c r="K4963" t="s">
        <v>3064</v>
      </c>
      <c r="L4963" t="s">
        <v>3064</v>
      </c>
      <c r="M4963" t="s">
        <v>3064</v>
      </c>
      <c r="N4963" t="s">
        <v>3064</v>
      </c>
      <c r="O4963" t="s">
        <v>3064</v>
      </c>
      <c r="P4963" t="s">
        <v>3064</v>
      </c>
      <c r="Q4963" t="s">
        <v>25</v>
      </c>
      <c r="R4963">
        <f>IF(Churn_Data[[#This Row],[Churn]]="Yes",1,0)</f>
        <v>0</v>
      </c>
      <c r="S4963" t="s">
        <v>24</v>
      </c>
      <c r="T4963">
        <f>(Churn_Data[[#This Row],[OnlineSecurity]]="Yes")+(Churn_Data[[#This Row],[OnlineBackup]]="Yes")+(Churn_Data[[#This Row],[DeviceProtection]]="Yes")+(Churn_Data[[#This Row],[TechSupport]]="Yes")+(Churn_Data[[#This Row],[StreamingTV]]="Yes")+(Churn_Data[[#This Row],[StreamingMovies]]="Yes")</f>
        <v>0</v>
      </c>
      <c r="U4963" t="s">
        <v>3911</v>
      </c>
      <c r="V4963" t="s">
        <v>72</v>
      </c>
      <c r="W4963" t="str">
        <f>IF(ISNUMBER(SEARCH("automatic", Churn_Data[[#This Row],[PaymentMethod]])), "Automatic", "Manual")</f>
        <v>Automatic</v>
      </c>
      <c r="X4963">
        <v>19.8</v>
      </c>
      <c r="Y4963" t="str">
        <f>IF(Churn_Data[[#This Row],[tenure]]&lt;=12,"0-1 Year",IF(Churn_Data[[#This Row],[tenure]]&lt;=24,"1-2 Years",IF(Churn_Data[[#This Row],[tenure]]&lt;=36,"2-3 Years",IF(Churn_Data[[#This Row],[tenure]]&lt;=48,"3-4 Years",IF(Churn_Data[[#This Row],[tenure]]&lt;=60,"4-5 Years","5+ Years")))))</f>
        <v>4-5 Years</v>
      </c>
      <c r="Z4963">
        <v>56</v>
      </c>
      <c r="AA4963">
        <v>1119.9000000000001</v>
      </c>
      <c r="AB4963">
        <f>IF(Churn_Data[[#This Row],[Churn]]="No",Churn_Data[[#This Row],[MonthlyCharges]],NA())</f>
        <v>19.8</v>
      </c>
      <c r="AC4963">
        <f>IF(Churn_Data[[#This Row],[Churn]]="No",Churn_Data[[#This Row],[tenure]],NA())</f>
        <v>56</v>
      </c>
      <c r="AD4963" t="e">
        <f>IF(Churn_Data[[#This Row],[Churn]]="Yes",Churn_Data[[#This Row],[MonthlyCharges]],NA())</f>
        <v>#N/A</v>
      </c>
      <c r="AE4963" t="e">
        <f>IF(Churn_Data[[#This Row],[Churn]]="Yes",Churn_Data[[#This Row],[tenure]],NA())</f>
        <v>#N/A</v>
      </c>
      <c r="AF4963">
        <v>1108.8</v>
      </c>
    </row>
    <row r="4964" spans="1:32" x14ac:dyDescent="0.3">
      <c r="A4964" t="s">
        <v>4998</v>
      </c>
      <c r="B4964" t="s">
        <v>30</v>
      </c>
      <c r="C4964" t="str">
        <f>IF(Churn_Data[[#This Row],[SeniorCitizen]]=1,"Yes","No")</f>
        <v>No</v>
      </c>
      <c r="D4964">
        <v>0</v>
      </c>
      <c r="E4964" t="s">
        <v>24</v>
      </c>
      <c r="F4964" t="s">
        <v>24</v>
      </c>
      <c r="G4964" t="s">
        <v>24</v>
      </c>
      <c r="H4964" t="s">
        <v>25</v>
      </c>
      <c r="I4964" t="s">
        <v>25</v>
      </c>
      <c r="J4964" t="str">
        <f>IF(Churn_Data[[#This Row],[InternetService]]&lt;&gt;"No","Yes","No")</f>
        <v>No</v>
      </c>
      <c r="K4964" t="s">
        <v>3064</v>
      </c>
      <c r="L4964" t="s">
        <v>3064</v>
      </c>
      <c r="M4964" t="s">
        <v>3064</v>
      </c>
      <c r="N4964" t="s">
        <v>3064</v>
      </c>
      <c r="O4964" t="s">
        <v>3064</v>
      </c>
      <c r="P4964" t="s">
        <v>3064</v>
      </c>
      <c r="Q4964" t="s">
        <v>25</v>
      </c>
      <c r="R4964">
        <f>IF(Churn_Data[[#This Row],[Churn]]="Yes",1,0)</f>
        <v>0</v>
      </c>
      <c r="S4964" t="s">
        <v>24</v>
      </c>
      <c r="T4964">
        <f>(Churn_Data[[#This Row],[OnlineSecurity]]="Yes")+(Churn_Data[[#This Row],[OnlineBackup]]="Yes")+(Churn_Data[[#This Row],[DeviceProtection]]="Yes")+(Churn_Data[[#This Row],[TechSupport]]="Yes")+(Churn_Data[[#This Row],[StreamingTV]]="Yes")+(Churn_Data[[#This Row],[StreamingMovies]]="Yes")</f>
        <v>0</v>
      </c>
      <c r="U4964" t="s">
        <v>3911</v>
      </c>
      <c r="V4964" t="s">
        <v>72</v>
      </c>
      <c r="W4964" t="str">
        <f>IF(ISNUMBER(SEARCH("automatic", Churn_Data[[#This Row],[PaymentMethod]])), "Automatic", "Manual")</f>
        <v>Automatic</v>
      </c>
      <c r="X4964">
        <v>19.399999999999999</v>
      </c>
      <c r="Y4964" t="str">
        <f>IF(Churn_Data[[#This Row],[tenure]]&lt;=12,"0-1 Year",IF(Churn_Data[[#This Row],[tenure]]&lt;=24,"1-2 Years",IF(Churn_Data[[#This Row],[tenure]]&lt;=36,"2-3 Years",IF(Churn_Data[[#This Row],[tenure]]&lt;=48,"3-4 Years",IF(Churn_Data[[#This Row],[tenure]]&lt;=60,"4-5 Years","5+ Years")))))</f>
        <v>5+ Years</v>
      </c>
      <c r="Z4964">
        <v>67</v>
      </c>
      <c r="AA4964">
        <v>1284.2</v>
      </c>
      <c r="AB4964">
        <f>IF(Churn_Data[[#This Row],[Churn]]="No",Churn_Data[[#This Row],[MonthlyCharges]],NA())</f>
        <v>19.399999999999999</v>
      </c>
      <c r="AC4964">
        <f>IF(Churn_Data[[#This Row],[Churn]]="No",Churn_Data[[#This Row],[tenure]],NA())</f>
        <v>67</v>
      </c>
      <c r="AD4964" t="e">
        <f>IF(Churn_Data[[#This Row],[Churn]]="Yes",Churn_Data[[#This Row],[MonthlyCharges]],NA())</f>
        <v>#N/A</v>
      </c>
      <c r="AE4964" t="e">
        <f>IF(Churn_Data[[#This Row],[Churn]]="Yes",Churn_Data[[#This Row],[tenure]],NA())</f>
        <v>#N/A</v>
      </c>
      <c r="AF4964">
        <v>1299.8</v>
      </c>
    </row>
    <row r="4965" spans="1:32" x14ac:dyDescent="0.3">
      <c r="A4965" t="s">
        <v>4999</v>
      </c>
      <c r="B4965" t="s">
        <v>23</v>
      </c>
      <c r="C4965" t="str">
        <f>IF(Churn_Data[[#This Row],[SeniorCitizen]]=1,"Yes","No")</f>
        <v>No</v>
      </c>
      <c r="D4965">
        <v>0</v>
      </c>
      <c r="E4965" t="s">
        <v>25</v>
      </c>
      <c r="F4965" t="s">
        <v>25</v>
      </c>
      <c r="G4965" t="s">
        <v>24</v>
      </c>
      <c r="H4965" t="s">
        <v>25</v>
      </c>
      <c r="I4965" t="s">
        <v>25</v>
      </c>
      <c r="J4965" t="str">
        <f>IF(Churn_Data[[#This Row],[InternetService]]&lt;&gt;"No","Yes","No")</f>
        <v>No</v>
      </c>
      <c r="K4965" t="s">
        <v>3064</v>
      </c>
      <c r="L4965" t="s">
        <v>3064</v>
      </c>
      <c r="M4965" t="s">
        <v>3064</v>
      </c>
      <c r="N4965" t="s">
        <v>3064</v>
      </c>
      <c r="O4965" t="s">
        <v>3064</v>
      </c>
      <c r="P4965" t="s">
        <v>3064</v>
      </c>
      <c r="Q4965" t="s">
        <v>25</v>
      </c>
      <c r="R4965">
        <f>IF(Churn_Data[[#This Row],[Churn]]="Yes",1,0)</f>
        <v>0</v>
      </c>
      <c r="S4965" t="s">
        <v>24</v>
      </c>
      <c r="T4965">
        <f>(Churn_Data[[#This Row],[OnlineSecurity]]="Yes")+(Churn_Data[[#This Row],[OnlineBackup]]="Yes")+(Churn_Data[[#This Row],[DeviceProtection]]="Yes")+(Churn_Data[[#This Row],[TechSupport]]="Yes")+(Churn_Data[[#This Row],[StreamingTV]]="Yes")+(Churn_Data[[#This Row],[StreamingMovies]]="Yes")</f>
        <v>0</v>
      </c>
      <c r="U4965" t="s">
        <v>3911</v>
      </c>
      <c r="V4965" t="s">
        <v>72</v>
      </c>
      <c r="W4965" t="str">
        <f>IF(ISNUMBER(SEARCH("automatic", Churn_Data[[#This Row],[PaymentMethod]])), "Automatic", "Manual")</f>
        <v>Automatic</v>
      </c>
      <c r="X4965">
        <v>20.85</v>
      </c>
      <c r="Y4965" t="str">
        <f>IF(Churn_Data[[#This Row],[tenure]]&lt;=12,"0-1 Year",IF(Churn_Data[[#This Row],[tenure]]&lt;=24,"1-2 Years",IF(Churn_Data[[#This Row],[tenure]]&lt;=36,"2-3 Years",IF(Churn_Data[[#This Row],[tenure]]&lt;=48,"3-4 Years",IF(Churn_Data[[#This Row],[tenure]]&lt;=60,"4-5 Years","5+ Years")))))</f>
        <v>1-2 Years</v>
      </c>
      <c r="Z4965">
        <v>21</v>
      </c>
      <c r="AA4965">
        <v>435.25</v>
      </c>
      <c r="AB4965">
        <f>IF(Churn_Data[[#This Row],[Churn]]="No",Churn_Data[[#This Row],[MonthlyCharges]],NA())</f>
        <v>20.85</v>
      </c>
      <c r="AC4965">
        <f>IF(Churn_Data[[#This Row],[Churn]]="No",Churn_Data[[#This Row],[tenure]],NA())</f>
        <v>21</v>
      </c>
      <c r="AD4965" t="e">
        <f>IF(Churn_Data[[#This Row],[Churn]]="Yes",Churn_Data[[#This Row],[MonthlyCharges]],NA())</f>
        <v>#N/A</v>
      </c>
      <c r="AE4965" t="e">
        <f>IF(Churn_Data[[#This Row],[Churn]]="Yes",Churn_Data[[#This Row],[tenure]],NA())</f>
        <v>#N/A</v>
      </c>
      <c r="AF4965">
        <v>437.85</v>
      </c>
    </row>
    <row r="4966" spans="1:32" x14ac:dyDescent="0.3">
      <c r="A4966" t="s">
        <v>5000</v>
      </c>
      <c r="B4966" t="s">
        <v>30</v>
      </c>
      <c r="C4966" t="str">
        <f>IF(Churn_Data[[#This Row],[SeniorCitizen]]=1,"Yes","No")</f>
        <v>No</v>
      </c>
      <c r="D4966">
        <v>0</v>
      </c>
      <c r="E4966" t="s">
        <v>24</v>
      </c>
      <c r="F4966" t="s">
        <v>24</v>
      </c>
      <c r="G4966" t="s">
        <v>24</v>
      </c>
      <c r="H4966" t="s">
        <v>25</v>
      </c>
      <c r="I4966" t="s">
        <v>25</v>
      </c>
      <c r="J4966" t="str">
        <f>IF(Churn_Data[[#This Row],[InternetService]]&lt;&gt;"No","Yes","No")</f>
        <v>No</v>
      </c>
      <c r="K4966" t="s">
        <v>3064</v>
      </c>
      <c r="L4966" t="s">
        <v>3064</v>
      </c>
      <c r="M4966" t="s">
        <v>3064</v>
      </c>
      <c r="N4966" t="s">
        <v>3064</v>
      </c>
      <c r="O4966" t="s">
        <v>3064</v>
      </c>
      <c r="P4966" t="s">
        <v>3064</v>
      </c>
      <c r="Q4966" t="s">
        <v>25</v>
      </c>
      <c r="R4966">
        <f>IF(Churn_Data[[#This Row],[Churn]]="Yes",1,0)</f>
        <v>0</v>
      </c>
      <c r="S4966" t="s">
        <v>24</v>
      </c>
      <c r="T4966">
        <f>(Churn_Data[[#This Row],[OnlineSecurity]]="Yes")+(Churn_Data[[#This Row],[OnlineBackup]]="Yes")+(Churn_Data[[#This Row],[DeviceProtection]]="Yes")+(Churn_Data[[#This Row],[TechSupport]]="Yes")+(Churn_Data[[#This Row],[StreamingTV]]="Yes")+(Churn_Data[[#This Row],[StreamingMovies]]="Yes")</f>
        <v>0</v>
      </c>
      <c r="U4966" t="s">
        <v>3911</v>
      </c>
      <c r="V4966" t="s">
        <v>72</v>
      </c>
      <c r="W4966" t="str">
        <f>IF(ISNUMBER(SEARCH("automatic", Churn_Data[[#This Row],[PaymentMethod]])), "Automatic", "Manual")</f>
        <v>Automatic</v>
      </c>
      <c r="X4966">
        <v>19.850000000000001</v>
      </c>
      <c r="Y4966" t="str">
        <f>IF(Churn_Data[[#This Row],[tenure]]&lt;=12,"0-1 Year",IF(Churn_Data[[#This Row],[tenure]]&lt;=24,"1-2 Years",IF(Churn_Data[[#This Row],[tenure]]&lt;=36,"2-3 Years",IF(Churn_Data[[#This Row],[tenure]]&lt;=48,"3-4 Years",IF(Churn_Data[[#This Row],[tenure]]&lt;=60,"4-5 Years","5+ Years")))))</f>
        <v>5+ Years</v>
      </c>
      <c r="Z4966">
        <v>65</v>
      </c>
      <c r="AA4966">
        <v>1267.05</v>
      </c>
      <c r="AB4966">
        <f>IF(Churn_Data[[#This Row],[Churn]]="No",Churn_Data[[#This Row],[MonthlyCharges]],NA())</f>
        <v>19.850000000000001</v>
      </c>
      <c r="AC4966">
        <f>IF(Churn_Data[[#This Row],[Churn]]="No",Churn_Data[[#This Row],[tenure]],NA())</f>
        <v>65</v>
      </c>
      <c r="AD4966" t="e">
        <f>IF(Churn_Data[[#This Row],[Churn]]="Yes",Churn_Data[[#This Row],[MonthlyCharges]],NA())</f>
        <v>#N/A</v>
      </c>
      <c r="AE4966" t="e">
        <f>IF(Churn_Data[[#This Row],[Churn]]="Yes",Churn_Data[[#This Row],[tenure]],NA())</f>
        <v>#N/A</v>
      </c>
      <c r="AF4966">
        <v>1290.25</v>
      </c>
    </row>
    <row r="4967" spans="1:32" x14ac:dyDescent="0.3">
      <c r="A4967" t="s">
        <v>5001</v>
      </c>
      <c r="B4967" t="s">
        <v>30</v>
      </c>
      <c r="C4967" t="str">
        <f>IF(Churn_Data[[#This Row],[SeniorCitizen]]=1,"Yes","No")</f>
        <v>No</v>
      </c>
      <c r="D4967">
        <v>0</v>
      </c>
      <c r="E4967" t="s">
        <v>25</v>
      </c>
      <c r="F4967" t="s">
        <v>25</v>
      </c>
      <c r="G4967" t="s">
        <v>24</v>
      </c>
      <c r="H4967" t="s">
        <v>25</v>
      </c>
      <c r="I4967" t="s">
        <v>25</v>
      </c>
      <c r="J4967" t="str">
        <f>IF(Churn_Data[[#This Row],[InternetService]]&lt;&gt;"No","Yes","No")</f>
        <v>No</v>
      </c>
      <c r="K4967" t="s">
        <v>3064</v>
      </c>
      <c r="L4967" t="s">
        <v>3064</v>
      </c>
      <c r="M4967" t="s">
        <v>3064</v>
      </c>
      <c r="N4967" t="s">
        <v>3064</v>
      </c>
      <c r="O4967" t="s">
        <v>3064</v>
      </c>
      <c r="P4967" t="s">
        <v>3064</v>
      </c>
      <c r="Q4967" t="s">
        <v>25</v>
      </c>
      <c r="R4967">
        <f>IF(Churn_Data[[#This Row],[Churn]]="Yes",1,0)</f>
        <v>0</v>
      </c>
      <c r="S4967" t="s">
        <v>24</v>
      </c>
      <c r="T4967">
        <f>(Churn_Data[[#This Row],[OnlineSecurity]]="Yes")+(Churn_Data[[#This Row],[OnlineBackup]]="Yes")+(Churn_Data[[#This Row],[DeviceProtection]]="Yes")+(Churn_Data[[#This Row],[TechSupport]]="Yes")+(Churn_Data[[#This Row],[StreamingTV]]="Yes")+(Churn_Data[[#This Row],[StreamingMovies]]="Yes")</f>
        <v>0</v>
      </c>
      <c r="U4967" t="s">
        <v>3911</v>
      </c>
      <c r="V4967" t="s">
        <v>72</v>
      </c>
      <c r="W4967" t="str">
        <f>IF(ISNUMBER(SEARCH("automatic", Churn_Data[[#This Row],[PaymentMethod]])), "Automatic", "Manual")</f>
        <v>Automatic</v>
      </c>
      <c r="X4967">
        <v>20.05</v>
      </c>
      <c r="Y4967" t="str">
        <f>IF(Churn_Data[[#This Row],[tenure]]&lt;=12,"0-1 Year",IF(Churn_Data[[#This Row],[tenure]]&lt;=24,"1-2 Years",IF(Churn_Data[[#This Row],[tenure]]&lt;=36,"2-3 Years",IF(Churn_Data[[#This Row],[tenure]]&lt;=48,"3-4 Years",IF(Churn_Data[[#This Row],[tenure]]&lt;=60,"4-5 Years","5+ Years")))))</f>
        <v>5+ Years</v>
      </c>
      <c r="Z4967">
        <v>62</v>
      </c>
      <c r="AA4967">
        <v>1201.6500000000001</v>
      </c>
      <c r="AB4967">
        <f>IF(Churn_Data[[#This Row],[Churn]]="No",Churn_Data[[#This Row],[MonthlyCharges]],NA())</f>
        <v>20.05</v>
      </c>
      <c r="AC4967">
        <f>IF(Churn_Data[[#This Row],[Churn]]="No",Churn_Data[[#This Row],[tenure]],NA())</f>
        <v>62</v>
      </c>
      <c r="AD4967" t="e">
        <f>IF(Churn_Data[[#This Row],[Churn]]="Yes",Churn_Data[[#This Row],[MonthlyCharges]],NA())</f>
        <v>#N/A</v>
      </c>
      <c r="AE4967" t="e">
        <f>IF(Churn_Data[[#This Row],[Churn]]="Yes",Churn_Data[[#This Row],[tenure]],NA())</f>
        <v>#N/A</v>
      </c>
      <c r="AF4967">
        <v>1243.0999999999999</v>
      </c>
    </row>
    <row r="4968" spans="1:32" x14ac:dyDescent="0.3">
      <c r="A4968" t="s">
        <v>5002</v>
      </c>
      <c r="B4968" t="s">
        <v>30</v>
      </c>
      <c r="C4968" t="str">
        <f>IF(Churn_Data[[#This Row],[SeniorCitizen]]=1,"Yes","No")</f>
        <v>No</v>
      </c>
      <c r="D4968">
        <v>0</v>
      </c>
      <c r="E4968" t="s">
        <v>24</v>
      </c>
      <c r="F4968" t="s">
        <v>24</v>
      </c>
      <c r="G4968" t="s">
        <v>24</v>
      </c>
      <c r="H4968" t="s">
        <v>25</v>
      </c>
      <c r="I4968" t="s">
        <v>25</v>
      </c>
      <c r="J4968" t="str">
        <f>IF(Churn_Data[[#This Row],[InternetService]]&lt;&gt;"No","Yes","No")</f>
        <v>No</v>
      </c>
      <c r="K4968" t="s">
        <v>3064</v>
      </c>
      <c r="L4968" t="s">
        <v>3064</v>
      </c>
      <c r="M4968" t="s">
        <v>3064</v>
      </c>
      <c r="N4968" t="s">
        <v>3064</v>
      </c>
      <c r="O4968" t="s">
        <v>3064</v>
      </c>
      <c r="P4968" t="s">
        <v>3064</v>
      </c>
      <c r="Q4968" t="s">
        <v>25</v>
      </c>
      <c r="R4968">
        <f>IF(Churn_Data[[#This Row],[Churn]]="Yes",1,0)</f>
        <v>0</v>
      </c>
      <c r="S4968" t="s">
        <v>24</v>
      </c>
      <c r="T4968">
        <f>(Churn_Data[[#This Row],[OnlineSecurity]]="Yes")+(Churn_Data[[#This Row],[OnlineBackup]]="Yes")+(Churn_Data[[#This Row],[DeviceProtection]]="Yes")+(Churn_Data[[#This Row],[TechSupport]]="Yes")+(Churn_Data[[#This Row],[StreamingTV]]="Yes")+(Churn_Data[[#This Row],[StreamingMovies]]="Yes")</f>
        <v>0</v>
      </c>
      <c r="U4968" t="s">
        <v>3911</v>
      </c>
      <c r="V4968" t="s">
        <v>72</v>
      </c>
      <c r="W4968" t="str">
        <f>IF(ISNUMBER(SEARCH("automatic", Churn_Data[[#This Row],[PaymentMethod]])), "Automatic", "Manual")</f>
        <v>Automatic</v>
      </c>
      <c r="X4968">
        <v>20.3</v>
      </c>
      <c r="Y4968" t="str">
        <f>IF(Churn_Data[[#This Row],[tenure]]&lt;=12,"0-1 Year",IF(Churn_Data[[#This Row],[tenure]]&lt;=24,"1-2 Years",IF(Churn_Data[[#This Row],[tenure]]&lt;=36,"2-3 Years",IF(Churn_Data[[#This Row],[tenure]]&lt;=48,"3-4 Years",IF(Churn_Data[[#This Row],[tenure]]&lt;=60,"4-5 Years","5+ Years")))))</f>
        <v>2-3 Years</v>
      </c>
      <c r="Z4968">
        <v>28</v>
      </c>
      <c r="AA4968">
        <v>487.95</v>
      </c>
      <c r="AB4968">
        <f>IF(Churn_Data[[#This Row],[Churn]]="No",Churn_Data[[#This Row],[MonthlyCharges]],NA())</f>
        <v>20.3</v>
      </c>
      <c r="AC4968">
        <f>IF(Churn_Data[[#This Row],[Churn]]="No",Churn_Data[[#This Row],[tenure]],NA())</f>
        <v>28</v>
      </c>
      <c r="AD4968" t="e">
        <f>IF(Churn_Data[[#This Row],[Churn]]="Yes",Churn_Data[[#This Row],[MonthlyCharges]],NA())</f>
        <v>#N/A</v>
      </c>
      <c r="AE4968" t="e">
        <f>IF(Churn_Data[[#This Row],[Churn]]="Yes",Churn_Data[[#This Row],[tenure]],NA())</f>
        <v>#N/A</v>
      </c>
      <c r="AF4968">
        <v>568.4</v>
      </c>
    </row>
    <row r="4969" spans="1:32" x14ac:dyDescent="0.3">
      <c r="A4969" t="s">
        <v>5003</v>
      </c>
      <c r="B4969" t="s">
        <v>23</v>
      </c>
      <c r="C4969" t="str">
        <f>IF(Churn_Data[[#This Row],[SeniorCitizen]]=1,"Yes","No")</f>
        <v>No</v>
      </c>
      <c r="D4969">
        <v>0</v>
      </c>
      <c r="E4969" t="s">
        <v>25</v>
      </c>
      <c r="F4969" t="s">
        <v>25</v>
      </c>
      <c r="G4969" t="s">
        <v>24</v>
      </c>
      <c r="H4969" t="s">
        <v>25</v>
      </c>
      <c r="I4969" t="s">
        <v>25</v>
      </c>
      <c r="J4969" t="str">
        <f>IF(Churn_Data[[#This Row],[InternetService]]&lt;&gt;"No","Yes","No")</f>
        <v>No</v>
      </c>
      <c r="K4969" t="s">
        <v>3064</v>
      </c>
      <c r="L4969" t="s">
        <v>3064</v>
      </c>
      <c r="M4969" t="s">
        <v>3064</v>
      </c>
      <c r="N4969" t="s">
        <v>3064</v>
      </c>
      <c r="O4969" t="s">
        <v>3064</v>
      </c>
      <c r="P4969" t="s">
        <v>3064</v>
      </c>
      <c r="Q4969" t="s">
        <v>25</v>
      </c>
      <c r="R4969">
        <f>IF(Churn_Data[[#This Row],[Churn]]="Yes",1,0)</f>
        <v>0</v>
      </c>
      <c r="S4969" t="s">
        <v>24</v>
      </c>
      <c r="T4969">
        <f>(Churn_Data[[#This Row],[OnlineSecurity]]="Yes")+(Churn_Data[[#This Row],[OnlineBackup]]="Yes")+(Churn_Data[[#This Row],[DeviceProtection]]="Yes")+(Churn_Data[[#This Row],[TechSupport]]="Yes")+(Churn_Data[[#This Row],[StreamingTV]]="Yes")+(Churn_Data[[#This Row],[StreamingMovies]]="Yes")</f>
        <v>0</v>
      </c>
      <c r="U4969" t="s">
        <v>3911</v>
      </c>
      <c r="V4969" t="s">
        <v>72</v>
      </c>
      <c r="W4969" t="str">
        <f>IF(ISNUMBER(SEARCH("automatic", Churn_Data[[#This Row],[PaymentMethod]])), "Automatic", "Manual")</f>
        <v>Automatic</v>
      </c>
      <c r="X4969">
        <v>19.2</v>
      </c>
      <c r="Y4969" t="str">
        <f>IF(Churn_Data[[#This Row],[tenure]]&lt;=12,"0-1 Year",IF(Churn_Data[[#This Row],[tenure]]&lt;=24,"1-2 Years",IF(Churn_Data[[#This Row],[tenure]]&lt;=36,"2-3 Years",IF(Churn_Data[[#This Row],[tenure]]&lt;=48,"3-4 Years",IF(Churn_Data[[#This Row],[tenure]]&lt;=60,"4-5 Years","5+ Years")))))</f>
        <v>5+ Years</v>
      </c>
      <c r="Z4969">
        <v>62</v>
      </c>
      <c r="AA4969">
        <v>1123.6500000000001</v>
      </c>
      <c r="AB4969">
        <f>IF(Churn_Data[[#This Row],[Churn]]="No",Churn_Data[[#This Row],[MonthlyCharges]],NA())</f>
        <v>19.2</v>
      </c>
      <c r="AC4969">
        <f>IF(Churn_Data[[#This Row],[Churn]]="No",Churn_Data[[#This Row],[tenure]],NA())</f>
        <v>62</v>
      </c>
      <c r="AD4969" t="e">
        <f>IF(Churn_Data[[#This Row],[Churn]]="Yes",Churn_Data[[#This Row],[MonthlyCharges]],NA())</f>
        <v>#N/A</v>
      </c>
      <c r="AE4969" t="e">
        <f>IF(Churn_Data[[#This Row],[Churn]]="Yes",Churn_Data[[#This Row],[tenure]],NA())</f>
        <v>#N/A</v>
      </c>
      <c r="AF4969">
        <v>1190.4000000000001</v>
      </c>
    </row>
    <row r="4970" spans="1:32" x14ac:dyDescent="0.3">
      <c r="A4970" t="s">
        <v>5004</v>
      </c>
      <c r="B4970" t="s">
        <v>23</v>
      </c>
      <c r="C4970" t="str">
        <f>IF(Churn_Data[[#This Row],[SeniorCitizen]]=1,"Yes","No")</f>
        <v>No</v>
      </c>
      <c r="D4970">
        <v>0</v>
      </c>
      <c r="E4970" t="s">
        <v>24</v>
      </c>
      <c r="F4970" t="s">
        <v>24</v>
      </c>
      <c r="G4970" t="s">
        <v>24</v>
      </c>
      <c r="H4970" t="s">
        <v>25</v>
      </c>
      <c r="I4970" t="s">
        <v>25</v>
      </c>
      <c r="J4970" t="str">
        <f>IF(Churn_Data[[#This Row],[InternetService]]&lt;&gt;"No","Yes","No")</f>
        <v>No</v>
      </c>
      <c r="K4970" t="s">
        <v>3064</v>
      </c>
      <c r="L4970" t="s">
        <v>3064</v>
      </c>
      <c r="M4970" t="s">
        <v>3064</v>
      </c>
      <c r="N4970" t="s">
        <v>3064</v>
      </c>
      <c r="O4970" t="s">
        <v>3064</v>
      </c>
      <c r="P4970" t="s">
        <v>3064</v>
      </c>
      <c r="Q4970" t="s">
        <v>25</v>
      </c>
      <c r="R4970">
        <f>IF(Churn_Data[[#This Row],[Churn]]="Yes",1,0)</f>
        <v>0</v>
      </c>
      <c r="S4970" t="s">
        <v>24</v>
      </c>
      <c r="T4970">
        <f>(Churn_Data[[#This Row],[OnlineSecurity]]="Yes")+(Churn_Data[[#This Row],[OnlineBackup]]="Yes")+(Churn_Data[[#This Row],[DeviceProtection]]="Yes")+(Churn_Data[[#This Row],[TechSupport]]="Yes")+(Churn_Data[[#This Row],[StreamingTV]]="Yes")+(Churn_Data[[#This Row],[StreamingMovies]]="Yes")</f>
        <v>0</v>
      </c>
      <c r="U4970" t="s">
        <v>3911</v>
      </c>
      <c r="V4970" t="s">
        <v>72</v>
      </c>
      <c r="W4970" t="str">
        <f>IF(ISNUMBER(SEARCH("automatic", Churn_Data[[#This Row],[PaymentMethod]])), "Automatic", "Manual")</f>
        <v>Automatic</v>
      </c>
      <c r="X4970">
        <v>20.149999999999999</v>
      </c>
      <c r="Y4970" t="str">
        <f>IF(Churn_Data[[#This Row],[tenure]]&lt;=12,"0-1 Year",IF(Churn_Data[[#This Row],[tenure]]&lt;=24,"1-2 Years",IF(Churn_Data[[#This Row],[tenure]]&lt;=36,"2-3 Years",IF(Churn_Data[[#This Row],[tenure]]&lt;=48,"3-4 Years",IF(Churn_Data[[#This Row],[tenure]]&lt;=60,"4-5 Years","5+ Years")))))</f>
        <v>5+ Years</v>
      </c>
      <c r="Z4970">
        <v>70</v>
      </c>
      <c r="AA4970">
        <v>1411.2</v>
      </c>
      <c r="AB4970">
        <f>IF(Churn_Data[[#This Row],[Churn]]="No",Churn_Data[[#This Row],[MonthlyCharges]],NA())</f>
        <v>20.149999999999999</v>
      </c>
      <c r="AC4970">
        <f>IF(Churn_Data[[#This Row],[Churn]]="No",Churn_Data[[#This Row],[tenure]],NA())</f>
        <v>70</v>
      </c>
      <c r="AD4970" t="e">
        <f>IF(Churn_Data[[#This Row],[Churn]]="Yes",Churn_Data[[#This Row],[MonthlyCharges]],NA())</f>
        <v>#N/A</v>
      </c>
      <c r="AE4970" t="e">
        <f>IF(Churn_Data[[#This Row],[Churn]]="Yes",Churn_Data[[#This Row],[tenure]],NA())</f>
        <v>#N/A</v>
      </c>
      <c r="AF4970">
        <v>1410.5</v>
      </c>
    </row>
    <row r="4971" spans="1:32" x14ac:dyDescent="0.3">
      <c r="A4971" t="s">
        <v>5005</v>
      </c>
      <c r="B4971" t="s">
        <v>30</v>
      </c>
      <c r="C4971" t="str">
        <f>IF(Churn_Data[[#This Row],[SeniorCitizen]]=1,"Yes","No")</f>
        <v>No</v>
      </c>
      <c r="D4971">
        <v>0</v>
      </c>
      <c r="E4971" t="s">
        <v>25</v>
      </c>
      <c r="F4971" t="s">
        <v>25</v>
      </c>
      <c r="G4971" t="s">
        <v>24</v>
      </c>
      <c r="H4971" t="s">
        <v>25</v>
      </c>
      <c r="I4971" t="s">
        <v>25</v>
      </c>
      <c r="J4971" t="str">
        <f>IF(Churn_Data[[#This Row],[InternetService]]&lt;&gt;"No","Yes","No")</f>
        <v>No</v>
      </c>
      <c r="K4971" t="s">
        <v>3064</v>
      </c>
      <c r="L4971" t="s">
        <v>3064</v>
      </c>
      <c r="M4971" t="s">
        <v>3064</v>
      </c>
      <c r="N4971" t="s">
        <v>3064</v>
      </c>
      <c r="O4971" t="s">
        <v>3064</v>
      </c>
      <c r="P4971" t="s">
        <v>3064</v>
      </c>
      <c r="Q4971" t="s">
        <v>25</v>
      </c>
      <c r="R4971">
        <f>IF(Churn_Data[[#This Row],[Churn]]="Yes",1,0)</f>
        <v>0</v>
      </c>
      <c r="S4971" t="s">
        <v>24</v>
      </c>
      <c r="T4971">
        <f>(Churn_Data[[#This Row],[OnlineSecurity]]="Yes")+(Churn_Data[[#This Row],[OnlineBackup]]="Yes")+(Churn_Data[[#This Row],[DeviceProtection]]="Yes")+(Churn_Data[[#This Row],[TechSupport]]="Yes")+(Churn_Data[[#This Row],[StreamingTV]]="Yes")+(Churn_Data[[#This Row],[StreamingMovies]]="Yes")</f>
        <v>0</v>
      </c>
      <c r="U4971" t="s">
        <v>3911</v>
      </c>
      <c r="V4971" t="s">
        <v>72</v>
      </c>
      <c r="W4971" t="str">
        <f>IF(ISNUMBER(SEARCH("automatic", Churn_Data[[#This Row],[PaymentMethod]])), "Automatic", "Manual")</f>
        <v>Automatic</v>
      </c>
      <c r="X4971">
        <v>18.55</v>
      </c>
      <c r="Y4971" t="str">
        <f>IF(Churn_Data[[#This Row],[tenure]]&lt;=12,"0-1 Year",IF(Churn_Data[[#This Row],[tenure]]&lt;=24,"1-2 Years",IF(Churn_Data[[#This Row],[tenure]]&lt;=36,"2-3 Years",IF(Churn_Data[[#This Row],[tenure]]&lt;=48,"3-4 Years",IF(Churn_Data[[#This Row],[tenure]]&lt;=60,"4-5 Years","5+ Years")))))</f>
        <v>2-3 Years</v>
      </c>
      <c r="Z4971">
        <v>36</v>
      </c>
      <c r="AA4971">
        <v>689</v>
      </c>
      <c r="AB4971">
        <f>IF(Churn_Data[[#This Row],[Churn]]="No",Churn_Data[[#This Row],[MonthlyCharges]],NA())</f>
        <v>18.55</v>
      </c>
      <c r="AC4971">
        <f>IF(Churn_Data[[#This Row],[Churn]]="No",Churn_Data[[#This Row],[tenure]],NA())</f>
        <v>36</v>
      </c>
      <c r="AD4971" t="e">
        <f>IF(Churn_Data[[#This Row],[Churn]]="Yes",Churn_Data[[#This Row],[MonthlyCharges]],NA())</f>
        <v>#N/A</v>
      </c>
      <c r="AE4971" t="e">
        <f>IF(Churn_Data[[#This Row],[Churn]]="Yes",Churn_Data[[#This Row],[tenure]],NA())</f>
        <v>#N/A</v>
      </c>
      <c r="AF4971">
        <v>667.8</v>
      </c>
    </row>
    <row r="4972" spans="1:32" x14ac:dyDescent="0.3">
      <c r="A4972" t="s">
        <v>5006</v>
      </c>
      <c r="B4972" t="s">
        <v>30</v>
      </c>
      <c r="C4972" t="str">
        <f>IF(Churn_Data[[#This Row],[SeniorCitizen]]=1,"Yes","No")</f>
        <v>No</v>
      </c>
      <c r="D4972">
        <v>0</v>
      </c>
      <c r="E4972" t="s">
        <v>24</v>
      </c>
      <c r="F4972" t="s">
        <v>24</v>
      </c>
      <c r="G4972" t="s">
        <v>24</v>
      </c>
      <c r="H4972" t="s">
        <v>25</v>
      </c>
      <c r="I4972" t="s">
        <v>25</v>
      </c>
      <c r="J4972" t="str">
        <f>IF(Churn_Data[[#This Row],[InternetService]]&lt;&gt;"No","Yes","No")</f>
        <v>No</v>
      </c>
      <c r="K4972" t="s">
        <v>3064</v>
      </c>
      <c r="L4972" t="s">
        <v>3064</v>
      </c>
      <c r="M4972" t="s">
        <v>3064</v>
      </c>
      <c r="N4972" t="s">
        <v>3064</v>
      </c>
      <c r="O4972" t="s">
        <v>3064</v>
      </c>
      <c r="P4972" t="s">
        <v>3064</v>
      </c>
      <c r="Q4972" t="s">
        <v>25</v>
      </c>
      <c r="R4972">
        <f>IF(Churn_Data[[#This Row],[Churn]]="Yes",1,0)</f>
        <v>0</v>
      </c>
      <c r="S4972" t="s">
        <v>24</v>
      </c>
      <c r="T4972">
        <f>(Churn_Data[[#This Row],[OnlineSecurity]]="Yes")+(Churn_Data[[#This Row],[OnlineBackup]]="Yes")+(Churn_Data[[#This Row],[DeviceProtection]]="Yes")+(Churn_Data[[#This Row],[TechSupport]]="Yes")+(Churn_Data[[#This Row],[StreamingTV]]="Yes")+(Churn_Data[[#This Row],[StreamingMovies]]="Yes")</f>
        <v>0</v>
      </c>
      <c r="U4972" t="s">
        <v>3911</v>
      </c>
      <c r="V4972" t="s">
        <v>72</v>
      </c>
      <c r="W4972" t="str">
        <f>IF(ISNUMBER(SEARCH("automatic", Churn_Data[[#This Row],[PaymentMethod]])), "Automatic", "Manual")</f>
        <v>Automatic</v>
      </c>
      <c r="X4972">
        <v>20.399999999999999</v>
      </c>
      <c r="Y4972" t="str">
        <f>IF(Churn_Data[[#This Row],[tenure]]&lt;=12,"0-1 Year",IF(Churn_Data[[#This Row],[tenure]]&lt;=24,"1-2 Years",IF(Churn_Data[[#This Row],[tenure]]&lt;=36,"2-3 Years",IF(Churn_Data[[#This Row],[tenure]]&lt;=48,"3-4 Years",IF(Churn_Data[[#This Row],[tenure]]&lt;=60,"4-5 Years","5+ Years")))))</f>
        <v>0-1 Year</v>
      </c>
      <c r="Z4972">
        <v>6</v>
      </c>
      <c r="AA4972">
        <v>107.6</v>
      </c>
      <c r="AB4972">
        <f>IF(Churn_Data[[#This Row],[Churn]]="No",Churn_Data[[#This Row],[MonthlyCharges]],NA())</f>
        <v>20.399999999999999</v>
      </c>
      <c r="AC4972">
        <f>IF(Churn_Data[[#This Row],[Churn]]="No",Churn_Data[[#This Row],[tenure]],NA())</f>
        <v>6</v>
      </c>
      <c r="AD4972" t="e">
        <f>IF(Churn_Data[[#This Row],[Churn]]="Yes",Churn_Data[[#This Row],[MonthlyCharges]],NA())</f>
        <v>#N/A</v>
      </c>
      <c r="AE4972" t="e">
        <f>IF(Churn_Data[[#This Row],[Churn]]="Yes",Churn_Data[[#This Row],[tenure]],NA())</f>
        <v>#N/A</v>
      </c>
      <c r="AF4972">
        <v>122.4</v>
      </c>
    </row>
    <row r="4973" spans="1:32" x14ac:dyDescent="0.3">
      <c r="A4973" t="s">
        <v>5007</v>
      </c>
      <c r="B4973" t="s">
        <v>30</v>
      </c>
      <c r="C4973" t="str">
        <f>IF(Churn_Data[[#This Row],[SeniorCitizen]]=1,"Yes","No")</f>
        <v>No</v>
      </c>
      <c r="D4973">
        <v>0</v>
      </c>
      <c r="E4973" t="s">
        <v>25</v>
      </c>
      <c r="F4973" t="s">
        <v>25</v>
      </c>
      <c r="G4973" t="s">
        <v>24</v>
      </c>
      <c r="H4973" t="s">
        <v>25</v>
      </c>
      <c r="I4973" t="s">
        <v>25</v>
      </c>
      <c r="J4973" t="str">
        <f>IF(Churn_Data[[#This Row],[InternetService]]&lt;&gt;"No","Yes","No")</f>
        <v>No</v>
      </c>
      <c r="K4973" t="s">
        <v>3064</v>
      </c>
      <c r="L4973" t="s">
        <v>3064</v>
      </c>
      <c r="M4973" t="s">
        <v>3064</v>
      </c>
      <c r="N4973" t="s">
        <v>3064</v>
      </c>
      <c r="O4973" t="s">
        <v>3064</v>
      </c>
      <c r="P4973" t="s">
        <v>3064</v>
      </c>
      <c r="Q4973" t="s">
        <v>25</v>
      </c>
      <c r="R4973">
        <f>IF(Churn_Data[[#This Row],[Churn]]="Yes",1,0)</f>
        <v>0</v>
      </c>
      <c r="S4973" t="s">
        <v>24</v>
      </c>
      <c r="T4973">
        <f>(Churn_Data[[#This Row],[OnlineSecurity]]="Yes")+(Churn_Data[[#This Row],[OnlineBackup]]="Yes")+(Churn_Data[[#This Row],[DeviceProtection]]="Yes")+(Churn_Data[[#This Row],[TechSupport]]="Yes")+(Churn_Data[[#This Row],[StreamingTV]]="Yes")+(Churn_Data[[#This Row],[StreamingMovies]]="Yes")</f>
        <v>0</v>
      </c>
      <c r="U4973" t="s">
        <v>3911</v>
      </c>
      <c r="V4973" t="s">
        <v>72</v>
      </c>
      <c r="W4973" t="str">
        <f>IF(ISNUMBER(SEARCH("automatic", Churn_Data[[#This Row],[PaymentMethod]])), "Automatic", "Manual")</f>
        <v>Automatic</v>
      </c>
      <c r="X4973">
        <v>19.899999999999999</v>
      </c>
      <c r="Y4973" t="str">
        <f>IF(Churn_Data[[#This Row],[tenure]]&lt;=12,"0-1 Year",IF(Churn_Data[[#This Row],[tenure]]&lt;=24,"1-2 Years",IF(Churn_Data[[#This Row],[tenure]]&lt;=36,"2-3 Years",IF(Churn_Data[[#This Row],[tenure]]&lt;=48,"3-4 Years",IF(Churn_Data[[#This Row],[tenure]]&lt;=60,"4-5 Years","5+ Years")))))</f>
        <v>4-5 Years</v>
      </c>
      <c r="Z4973">
        <v>49</v>
      </c>
      <c r="AA4973">
        <v>1022.6</v>
      </c>
      <c r="AB4973">
        <f>IF(Churn_Data[[#This Row],[Churn]]="No",Churn_Data[[#This Row],[MonthlyCharges]],NA())</f>
        <v>19.899999999999999</v>
      </c>
      <c r="AC4973">
        <f>IF(Churn_Data[[#This Row],[Churn]]="No",Churn_Data[[#This Row],[tenure]],NA())</f>
        <v>49</v>
      </c>
      <c r="AD4973" t="e">
        <f>IF(Churn_Data[[#This Row],[Churn]]="Yes",Churn_Data[[#This Row],[MonthlyCharges]],NA())</f>
        <v>#N/A</v>
      </c>
      <c r="AE4973" t="e">
        <f>IF(Churn_Data[[#This Row],[Churn]]="Yes",Churn_Data[[#This Row],[tenure]],NA())</f>
        <v>#N/A</v>
      </c>
      <c r="AF4973">
        <v>975.1</v>
      </c>
    </row>
    <row r="4974" spans="1:32" x14ac:dyDescent="0.3">
      <c r="A4974" t="s">
        <v>5008</v>
      </c>
      <c r="B4974" t="s">
        <v>30</v>
      </c>
      <c r="C4974" t="str">
        <f>IF(Churn_Data[[#This Row],[SeniorCitizen]]=1,"Yes","No")</f>
        <v>No</v>
      </c>
      <c r="D4974">
        <v>0</v>
      </c>
      <c r="E4974" t="s">
        <v>25</v>
      </c>
      <c r="F4974" t="s">
        <v>25</v>
      </c>
      <c r="G4974" t="s">
        <v>24</v>
      </c>
      <c r="H4974" t="s">
        <v>25</v>
      </c>
      <c r="I4974" t="s">
        <v>25</v>
      </c>
      <c r="J4974" t="str">
        <f>IF(Churn_Data[[#This Row],[InternetService]]&lt;&gt;"No","Yes","No")</f>
        <v>No</v>
      </c>
      <c r="K4974" t="s">
        <v>3064</v>
      </c>
      <c r="L4974" t="s">
        <v>3064</v>
      </c>
      <c r="M4974" t="s">
        <v>3064</v>
      </c>
      <c r="N4974" t="s">
        <v>3064</v>
      </c>
      <c r="O4974" t="s">
        <v>3064</v>
      </c>
      <c r="P4974" t="s">
        <v>3064</v>
      </c>
      <c r="Q4974" t="s">
        <v>25</v>
      </c>
      <c r="R4974">
        <f>IF(Churn_Data[[#This Row],[Churn]]="Yes",1,0)</f>
        <v>0</v>
      </c>
      <c r="S4974" t="s">
        <v>25</v>
      </c>
      <c r="T4974">
        <f>(Churn_Data[[#This Row],[OnlineSecurity]]="Yes")+(Churn_Data[[#This Row],[OnlineBackup]]="Yes")+(Churn_Data[[#This Row],[DeviceProtection]]="Yes")+(Churn_Data[[#This Row],[TechSupport]]="Yes")+(Churn_Data[[#This Row],[StreamingTV]]="Yes")+(Churn_Data[[#This Row],[StreamingMovies]]="Yes")</f>
        <v>0</v>
      </c>
      <c r="U4974" t="s">
        <v>3911</v>
      </c>
      <c r="V4974" t="s">
        <v>72</v>
      </c>
      <c r="W4974" t="str">
        <f>IF(ISNUMBER(SEARCH("automatic", Churn_Data[[#This Row],[PaymentMethod]])), "Automatic", "Manual")</f>
        <v>Automatic</v>
      </c>
      <c r="X4974">
        <v>18.95</v>
      </c>
      <c r="Y4974" t="str">
        <f>IF(Churn_Data[[#This Row],[tenure]]&lt;=12,"0-1 Year",IF(Churn_Data[[#This Row],[tenure]]&lt;=24,"1-2 Years",IF(Churn_Data[[#This Row],[tenure]]&lt;=36,"2-3 Years",IF(Churn_Data[[#This Row],[tenure]]&lt;=48,"3-4 Years",IF(Churn_Data[[#This Row],[tenure]]&lt;=60,"4-5 Years","5+ Years")))))</f>
        <v>1-2 Years</v>
      </c>
      <c r="Z4974">
        <v>16</v>
      </c>
      <c r="AA4974">
        <v>326.8</v>
      </c>
      <c r="AB4974">
        <f>IF(Churn_Data[[#This Row],[Churn]]="No",Churn_Data[[#This Row],[MonthlyCharges]],NA())</f>
        <v>18.95</v>
      </c>
      <c r="AC4974">
        <f>IF(Churn_Data[[#This Row],[Churn]]="No",Churn_Data[[#This Row],[tenure]],NA())</f>
        <v>16</v>
      </c>
      <c r="AD4974" t="e">
        <f>IF(Churn_Data[[#This Row],[Churn]]="Yes",Churn_Data[[#This Row],[MonthlyCharges]],NA())</f>
        <v>#N/A</v>
      </c>
      <c r="AE4974" t="e">
        <f>IF(Churn_Data[[#This Row],[Churn]]="Yes",Churn_Data[[#This Row],[tenure]],NA())</f>
        <v>#N/A</v>
      </c>
      <c r="AF4974">
        <v>303.2</v>
      </c>
    </row>
    <row r="4975" spans="1:32" x14ac:dyDescent="0.3">
      <c r="A4975" t="s">
        <v>5009</v>
      </c>
      <c r="B4975" t="s">
        <v>30</v>
      </c>
      <c r="C4975" t="str">
        <f>IF(Churn_Data[[#This Row],[SeniorCitizen]]=1,"Yes","No")</f>
        <v>No</v>
      </c>
      <c r="D4975">
        <v>0</v>
      </c>
      <c r="E4975" t="s">
        <v>24</v>
      </c>
      <c r="F4975" t="s">
        <v>24</v>
      </c>
      <c r="G4975" t="s">
        <v>24</v>
      </c>
      <c r="H4975" t="s">
        <v>25</v>
      </c>
      <c r="I4975" t="s">
        <v>25</v>
      </c>
      <c r="J4975" t="str">
        <f>IF(Churn_Data[[#This Row],[InternetService]]&lt;&gt;"No","Yes","No")</f>
        <v>No</v>
      </c>
      <c r="K4975" t="s">
        <v>3064</v>
      </c>
      <c r="L4975" t="s">
        <v>3064</v>
      </c>
      <c r="M4975" t="s">
        <v>3064</v>
      </c>
      <c r="N4975" t="s">
        <v>3064</v>
      </c>
      <c r="O4975" t="s">
        <v>3064</v>
      </c>
      <c r="P4975" t="s">
        <v>3064</v>
      </c>
      <c r="Q4975" t="s">
        <v>25</v>
      </c>
      <c r="R4975">
        <f>IF(Churn_Data[[#This Row],[Churn]]="Yes",1,0)</f>
        <v>0</v>
      </c>
      <c r="S4975" t="s">
        <v>25</v>
      </c>
      <c r="T4975">
        <f>(Churn_Data[[#This Row],[OnlineSecurity]]="Yes")+(Churn_Data[[#This Row],[OnlineBackup]]="Yes")+(Churn_Data[[#This Row],[DeviceProtection]]="Yes")+(Churn_Data[[#This Row],[TechSupport]]="Yes")+(Churn_Data[[#This Row],[StreamingTV]]="Yes")+(Churn_Data[[#This Row],[StreamingMovies]]="Yes")</f>
        <v>0</v>
      </c>
      <c r="U4975" t="s">
        <v>3911</v>
      </c>
      <c r="V4975" t="s">
        <v>72</v>
      </c>
      <c r="W4975" t="str">
        <f>IF(ISNUMBER(SEARCH("automatic", Churn_Data[[#This Row],[PaymentMethod]])), "Automatic", "Manual")</f>
        <v>Automatic</v>
      </c>
      <c r="X4975">
        <v>19.3</v>
      </c>
      <c r="Y4975" t="str">
        <f>IF(Churn_Data[[#This Row],[tenure]]&lt;=12,"0-1 Year",IF(Churn_Data[[#This Row],[tenure]]&lt;=24,"1-2 Years",IF(Churn_Data[[#This Row],[tenure]]&lt;=36,"2-3 Years",IF(Churn_Data[[#This Row],[tenure]]&lt;=48,"3-4 Years",IF(Churn_Data[[#This Row],[tenure]]&lt;=60,"4-5 Years","5+ Years")))))</f>
        <v>4-5 Years</v>
      </c>
      <c r="Z4975">
        <v>59</v>
      </c>
      <c r="AA4975">
        <v>1192.7</v>
      </c>
      <c r="AB4975">
        <f>IF(Churn_Data[[#This Row],[Churn]]="No",Churn_Data[[#This Row],[MonthlyCharges]],NA())</f>
        <v>19.3</v>
      </c>
      <c r="AC4975">
        <f>IF(Churn_Data[[#This Row],[Churn]]="No",Churn_Data[[#This Row],[tenure]],NA())</f>
        <v>59</v>
      </c>
      <c r="AD4975" t="e">
        <f>IF(Churn_Data[[#This Row],[Churn]]="Yes",Churn_Data[[#This Row],[MonthlyCharges]],NA())</f>
        <v>#N/A</v>
      </c>
      <c r="AE4975" t="e">
        <f>IF(Churn_Data[[#This Row],[Churn]]="Yes",Churn_Data[[#This Row],[tenure]],NA())</f>
        <v>#N/A</v>
      </c>
      <c r="AF4975">
        <v>1138.7</v>
      </c>
    </row>
    <row r="4976" spans="1:32" x14ac:dyDescent="0.3">
      <c r="A4976" t="s">
        <v>5010</v>
      </c>
      <c r="B4976" t="s">
        <v>30</v>
      </c>
      <c r="C4976" t="str">
        <f>IF(Churn_Data[[#This Row],[SeniorCitizen]]=1,"Yes","No")</f>
        <v>No</v>
      </c>
      <c r="D4976">
        <v>0</v>
      </c>
      <c r="E4976" t="s">
        <v>24</v>
      </c>
      <c r="F4976" t="s">
        <v>24</v>
      </c>
      <c r="G4976" t="s">
        <v>24</v>
      </c>
      <c r="H4976" t="s">
        <v>25</v>
      </c>
      <c r="I4976" t="s">
        <v>25</v>
      </c>
      <c r="J4976" t="str">
        <f>IF(Churn_Data[[#This Row],[InternetService]]&lt;&gt;"No","Yes","No")</f>
        <v>No</v>
      </c>
      <c r="K4976" t="s">
        <v>3064</v>
      </c>
      <c r="L4976" t="s">
        <v>3064</v>
      </c>
      <c r="M4976" t="s">
        <v>3064</v>
      </c>
      <c r="N4976" t="s">
        <v>3064</v>
      </c>
      <c r="O4976" t="s">
        <v>3064</v>
      </c>
      <c r="P4976" t="s">
        <v>3064</v>
      </c>
      <c r="Q4976" t="s">
        <v>25</v>
      </c>
      <c r="R4976">
        <f>IF(Churn_Data[[#This Row],[Churn]]="Yes",1,0)</f>
        <v>0</v>
      </c>
      <c r="S4976" t="s">
        <v>25</v>
      </c>
      <c r="T4976">
        <f>(Churn_Data[[#This Row],[OnlineSecurity]]="Yes")+(Churn_Data[[#This Row],[OnlineBackup]]="Yes")+(Churn_Data[[#This Row],[DeviceProtection]]="Yes")+(Churn_Data[[#This Row],[TechSupport]]="Yes")+(Churn_Data[[#This Row],[StreamingTV]]="Yes")+(Churn_Data[[#This Row],[StreamingMovies]]="Yes")</f>
        <v>0</v>
      </c>
      <c r="U4976" t="s">
        <v>3911</v>
      </c>
      <c r="V4976" t="s">
        <v>72</v>
      </c>
      <c r="W4976" t="str">
        <f>IF(ISNUMBER(SEARCH("automatic", Churn_Data[[#This Row],[PaymentMethod]])), "Automatic", "Manual")</f>
        <v>Automatic</v>
      </c>
      <c r="X4976">
        <v>20.05</v>
      </c>
      <c r="Y4976" t="str">
        <f>IF(Churn_Data[[#This Row],[tenure]]&lt;=12,"0-1 Year",IF(Churn_Data[[#This Row],[tenure]]&lt;=24,"1-2 Years",IF(Churn_Data[[#This Row],[tenure]]&lt;=36,"2-3 Years",IF(Churn_Data[[#This Row],[tenure]]&lt;=48,"3-4 Years",IF(Churn_Data[[#This Row],[tenure]]&lt;=60,"4-5 Years","5+ Years")))))</f>
        <v>5+ Years</v>
      </c>
      <c r="Z4976">
        <v>70</v>
      </c>
      <c r="AA4976">
        <v>1360.25</v>
      </c>
      <c r="AB4976">
        <f>IF(Churn_Data[[#This Row],[Churn]]="No",Churn_Data[[#This Row],[MonthlyCharges]],NA())</f>
        <v>20.05</v>
      </c>
      <c r="AC4976">
        <f>IF(Churn_Data[[#This Row],[Churn]]="No",Churn_Data[[#This Row],[tenure]],NA())</f>
        <v>70</v>
      </c>
      <c r="AD4976" t="e">
        <f>IF(Churn_Data[[#This Row],[Churn]]="Yes",Churn_Data[[#This Row],[MonthlyCharges]],NA())</f>
        <v>#N/A</v>
      </c>
      <c r="AE4976" t="e">
        <f>IF(Churn_Data[[#This Row],[Churn]]="Yes",Churn_Data[[#This Row],[tenure]],NA())</f>
        <v>#N/A</v>
      </c>
      <c r="AF4976">
        <v>1403.5</v>
      </c>
    </row>
    <row r="4977" spans="1:32" x14ac:dyDescent="0.3">
      <c r="A4977" t="s">
        <v>5011</v>
      </c>
      <c r="B4977" t="s">
        <v>30</v>
      </c>
      <c r="C4977" t="str">
        <f>IF(Churn_Data[[#This Row],[SeniorCitizen]]=1,"Yes","No")</f>
        <v>No</v>
      </c>
      <c r="D4977">
        <v>0</v>
      </c>
      <c r="E4977" t="s">
        <v>24</v>
      </c>
      <c r="F4977" t="s">
        <v>24</v>
      </c>
      <c r="G4977" t="s">
        <v>24</v>
      </c>
      <c r="H4977" t="s">
        <v>25</v>
      </c>
      <c r="I4977" t="s">
        <v>25</v>
      </c>
      <c r="J4977" t="str">
        <f>IF(Churn_Data[[#This Row],[InternetService]]&lt;&gt;"No","Yes","No")</f>
        <v>No</v>
      </c>
      <c r="K4977" t="s">
        <v>3064</v>
      </c>
      <c r="L4977" t="s">
        <v>3064</v>
      </c>
      <c r="M4977" t="s">
        <v>3064</v>
      </c>
      <c r="N4977" t="s">
        <v>3064</v>
      </c>
      <c r="O4977" t="s">
        <v>3064</v>
      </c>
      <c r="P4977" t="s">
        <v>3064</v>
      </c>
      <c r="Q4977" t="s">
        <v>25</v>
      </c>
      <c r="R4977">
        <f>IF(Churn_Data[[#This Row],[Churn]]="Yes",1,0)</f>
        <v>0</v>
      </c>
      <c r="S4977" t="s">
        <v>25</v>
      </c>
      <c r="T4977">
        <f>(Churn_Data[[#This Row],[OnlineSecurity]]="Yes")+(Churn_Data[[#This Row],[OnlineBackup]]="Yes")+(Churn_Data[[#This Row],[DeviceProtection]]="Yes")+(Churn_Data[[#This Row],[TechSupport]]="Yes")+(Churn_Data[[#This Row],[StreamingTV]]="Yes")+(Churn_Data[[#This Row],[StreamingMovies]]="Yes")</f>
        <v>0</v>
      </c>
      <c r="U4977" t="s">
        <v>3911</v>
      </c>
      <c r="V4977" t="s">
        <v>72</v>
      </c>
      <c r="W4977" t="str">
        <f>IF(ISNUMBER(SEARCH("automatic", Churn_Data[[#This Row],[PaymentMethod]])), "Automatic", "Manual")</f>
        <v>Automatic</v>
      </c>
      <c r="X4977">
        <v>20.55</v>
      </c>
      <c r="Y4977" t="str">
        <f>IF(Churn_Data[[#This Row],[tenure]]&lt;=12,"0-1 Year",IF(Churn_Data[[#This Row],[tenure]]&lt;=24,"1-2 Years",IF(Churn_Data[[#This Row],[tenure]]&lt;=36,"2-3 Years",IF(Churn_Data[[#This Row],[tenure]]&lt;=48,"3-4 Years",IF(Churn_Data[[#This Row],[tenure]]&lt;=60,"4-5 Years","5+ Years")))))</f>
        <v>5+ Years</v>
      </c>
      <c r="Z4977">
        <v>61</v>
      </c>
      <c r="AA4977">
        <v>1305.95</v>
      </c>
      <c r="AB4977">
        <f>IF(Churn_Data[[#This Row],[Churn]]="No",Churn_Data[[#This Row],[MonthlyCharges]],NA())</f>
        <v>20.55</v>
      </c>
      <c r="AC4977">
        <f>IF(Churn_Data[[#This Row],[Churn]]="No",Churn_Data[[#This Row],[tenure]],NA())</f>
        <v>61</v>
      </c>
      <c r="AD4977" t="e">
        <f>IF(Churn_Data[[#This Row],[Churn]]="Yes",Churn_Data[[#This Row],[MonthlyCharges]],NA())</f>
        <v>#N/A</v>
      </c>
      <c r="AE4977" t="e">
        <f>IF(Churn_Data[[#This Row],[Churn]]="Yes",Churn_Data[[#This Row],[tenure]],NA())</f>
        <v>#N/A</v>
      </c>
      <c r="AF4977">
        <v>1253.55</v>
      </c>
    </row>
    <row r="4978" spans="1:32" x14ac:dyDescent="0.3">
      <c r="A4978" t="s">
        <v>5012</v>
      </c>
      <c r="B4978" t="s">
        <v>30</v>
      </c>
      <c r="C4978" t="str">
        <f>IF(Churn_Data[[#This Row],[SeniorCitizen]]=1,"Yes","No")</f>
        <v>No</v>
      </c>
      <c r="D4978">
        <v>0</v>
      </c>
      <c r="E4978" t="s">
        <v>25</v>
      </c>
      <c r="F4978" t="s">
        <v>25</v>
      </c>
      <c r="G4978" t="s">
        <v>24</v>
      </c>
      <c r="H4978" t="s">
        <v>25</v>
      </c>
      <c r="I4978" t="s">
        <v>25</v>
      </c>
      <c r="J4978" t="str">
        <f>IF(Churn_Data[[#This Row],[InternetService]]&lt;&gt;"No","Yes","No")</f>
        <v>No</v>
      </c>
      <c r="K4978" t="s">
        <v>3064</v>
      </c>
      <c r="L4978" t="s">
        <v>3064</v>
      </c>
      <c r="M4978" t="s">
        <v>3064</v>
      </c>
      <c r="N4978" t="s">
        <v>3064</v>
      </c>
      <c r="O4978" t="s">
        <v>3064</v>
      </c>
      <c r="P4978" t="s">
        <v>3064</v>
      </c>
      <c r="Q4978" t="s">
        <v>25</v>
      </c>
      <c r="R4978">
        <f>IF(Churn_Data[[#This Row],[Churn]]="Yes",1,0)</f>
        <v>0</v>
      </c>
      <c r="S4978" t="s">
        <v>25</v>
      </c>
      <c r="T4978">
        <f>(Churn_Data[[#This Row],[OnlineSecurity]]="Yes")+(Churn_Data[[#This Row],[OnlineBackup]]="Yes")+(Churn_Data[[#This Row],[DeviceProtection]]="Yes")+(Churn_Data[[#This Row],[TechSupport]]="Yes")+(Churn_Data[[#This Row],[StreamingTV]]="Yes")+(Churn_Data[[#This Row],[StreamingMovies]]="Yes")</f>
        <v>0</v>
      </c>
      <c r="U4978" t="s">
        <v>3911</v>
      </c>
      <c r="V4978" t="s">
        <v>72</v>
      </c>
      <c r="W4978" t="str">
        <f>IF(ISNUMBER(SEARCH("automatic", Churn_Data[[#This Row],[PaymentMethod]])), "Automatic", "Manual")</f>
        <v>Automatic</v>
      </c>
      <c r="X4978">
        <v>20.399999999999999</v>
      </c>
      <c r="Y4978" t="str">
        <f>IF(Churn_Data[[#This Row],[tenure]]&lt;=12,"0-1 Year",IF(Churn_Data[[#This Row],[tenure]]&lt;=24,"1-2 Years",IF(Churn_Data[[#This Row],[tenure]]&lt;=36,"2-3 Years",IF(Churn_Data[[#This Row],[tenure]]&lt;=48,"3-4 Years",IF(Churn_Data[[#This Row],[tenure]]&lt;=60,"4-5 Years","5+ Years")))))</f>
        <v>3-4 Years</v>
      </c>
      <c r="Z4978">
        <v>44</v>
      </c>
      <c r="AA4978">
        <v>905.55</v>
      </c>
      <c r="AB4978">
        <f>IF(Churn_Data[[#This Row],[Churn]]="No",Churn_Data[[#This Row],[MonthlyCharges]],NA())</f>
        <v>20.399999999999999</v>
      </c>
      <c r="AC4978">
        <f>IF(Churn_Data[[#This Row],[Churn]]="No",Churn_Data[[#This Row],[tenure]],NA())</f>
        <v>44</v>
      </c>
      <c r="AD4978" t="e">
        <f>IF(Churn_Data[[#This Row],[Churn]]="Yes",Churn_Data[[#This Row],[MonthlyCharges]],NA())</f>
        <v>#N/A</v>
      </c>
      <c r="AE4978" t="e">
        <f>IF(Churn_Data[[#This Row],[Churn]]="Yes",Churn_Data[[#This Row],[tenure]],NA())</f>
        <v>#N/A</v>
      </c>
      <c r="AF4978">
        <v>897.6</v>
      </c>
    </row>
    <row r="4979" spans="1:32" x14ac:dyDescent="0.3">
      <c r="A4979" t="s">
        <v>5013</v>
      </c>
      <c r="B4979" t="s">
        <v>23</v>
      </c>
      <c r="C4979" t="str">
        <f>IF(Churn_Data[[#This Row],[SeniorCitizen]]=1,"Yes","No")</f>
        <v>No</v>
      </c>
      <c r="D4979">
        <v>0</v>
      </c>
      <c r="E4979" t="s">
        <v>25</v>
      </c>
      <c r="F4979" t="s">
        <v>25</v>
      </c>
      <c r="G4979" t="s">
        <v>24</v>
      </c>
      <c r="H4979" t="s">
        <v>25</v>
      </c>
      <c r="I4979" t="s">
        <v>25</v>
      </c>
      <c r="J4979" t="str">
        <f>IF(Churn_Data[[#This Row],[InternetService]]&lt;&gt;"No","Yes","No")</f>
        <v>No</v>
      </c>
      <c r="K4979" t="s">
        <v>3064</v>
      </c>
      <c r="L4979" t="s">
        <v>3064</v>
      </c>
      <c r="M4979" t="s">
        <v>3064</v>
      </c>
      <c r="N4979" t="s">
        <v>3064</v>
      </c>
      <c r="O4979" t="s">
        <v>3064</v>
      </c>
      <c r="P4979" t="s">
        <v>3064</v>
      </c>
      <c r="Q4979" t="s">
        <v>25</v>
      </c>
      <c r="R4979">
        <f>IF(Churn_Data[[#This Row],[Churn]]="Yes",1,0)</f>
        <v>0</v>
      </c>
      <c r="S4979" t="s">
        <v>25</v>
      </c>
      <c r="T4979">
        <f>(Churn_Data[[#This Row],[OnlineSecurity]]="Yes")+(Churn_Data[[#This Row],[OnlineBackup]]="Yes")+(Churn_Data[[#This Row],[DeviceProtection]]="Yes")+(Churn_Data[[#This Row],[TechSupport]]="Yes")+(Churn_Data[[#This Row],[StreamingTV]]="Yes")+(Churn_Data[[#This Row],[StreamingMovies]]="Yes")</f>
        <v>0</v>
      </c>
      <c r="U4979" t="s">
        <v>3911</v>
      </c>
      <c r="V4979" t="s">
        <v>72</v>
      </c>
      <c r="W4979" t="str">
        <f>IF(ISNUMBER(SEARCH("automatic", Churn_Data[[#This Row],[PaymentMethod]])), "Automatic", "Manual")</f>
        <v>Automatic</v>
      </c>
      <c r="X4979">
        <v>20.5</v>
      </c>
      <c r="Y4979" t="str">
        <f>IF(Churn_Data[[#This Row],[tenure]]&lt;=12,"0-1 Year",IF(Churn_Data[[#This Row],[tenure]]&lt;=24,"1-2 Years",IF(Churn_Data[[#This Row],[tenure]]&lt;=36,"2-3 Years",IF(Churn_Data[[#This Row],[tenure]]&lt;=48,"3-4 Years",IF(Churn_Data[[#This Row],[tenure]]&lt;=60,"4-5 Years","5+ Years")))))</f>
        <v>5+ Years</v>
      </c>
      <c r="Z4979">
        <v>68</v>
      </c>
      <c r="AA4979">
        <v>1424.9</v>
      </c>
      <c r="AB4979">
        <f>IF(Churn_Data[[#This Row],[Churn]]="No",Churn_Data[[#This Row],[MonthlyCharges]],NA())</f>
        <v>20.5</v>
      </c>
      <c r="AC4979">
        <f>IF(Churn_Data[[#This Row],[Churn]]="No",Churn_Data[[#This Row],[tenure]],NA())</f>
        <v>68</v>
      </c>
      <c r="AD4979" t="e">
        <f>IF(Churn_Data[[#This Row],[Churn]]="Yes",Churn_Data[[#This Row],[MonthlyCharges]],NA())</f>
        <v>#N/A</v>
      </c>
      <c r="AE4979" t="e">
        <f>IF(Churn_Data[[#This Row],[Churn]]="Yes",Churn_Data[[#This Row],[tenure]],NA())</f>
        <v>#N/A</v>
      </c>
      <c r="AF4979">
        <v>1394</v>
      </c>
    </row>
    <row r="4980" spans="1:32" x14ac:dyDescent="0.3">
      <c r="A4980" t="s">
        <v>5014</v>
      </c>
      <c r="B4980" t="s">
        <v>30</v>
      </c>
      <c r="C4980" t="str">
        <f>IF(Churn_Data[[#This Row],[SeniorCitizen]]=1,"Yes","No")</f>
        <v>No</v>
      </c>
      <c r="D4980">
        <v>0</v>
      </c>
      <c r="E4980" t="s">
        <v>25</v>
      </c>
      <c r="F4980" t="s">
        <v>24</v>
      </c>
      <c r="G4980" t="s">
        <v>24</v>
      </c>
      <c r="H4980" t="s">
        <v>25</v>
      </c>
      <c r="I4980" t="s">
        <v>25</v>
      </c>
      <c r="J4980" t="str">
        <f>IF(Churn_Data[[#This Row],[InternetService]]&lt;&gt;"No","Yes","No")</f>
        <v>No</v>
      </c>
      <c r="K4980" t="s">
        <v>3064</v>
      </c>
      <c r="L4980" t="s">
        <v>3064</v>
      </c>
      <c r="M4980" t="s">
        <v>3064</v>
      </c>
      <c r="N4980" t="s">
        <v>3064</v>
      </c>
      <c r="O4980" t="s">
        <v>3064</v>
      </c>
      <c r="P4980" t="s">
        <v>3064</v>
      </c>
      <c r="Q4980" t="s">
        <v>25</v>
      </c>
      <c r="R4980">
        <f>IF(Churn_Data[[#This Row],[Churn]]="Yes",1,0)</f>
        <v>0</v>
      </c>
      <c r="S4980" t="s">
        <v>25</v>
      </c>
      <c r="T4980">
        <f>(Churn_Data[[#This Row],[OnlineSecurity]]="Yes")+(Churn_Data[[#This Row],[OnlineBackup]]="Yes")+(Churn_Data[[#This Row],[DeviceProtection]]="Yes")+(Churn_Data[[#This Row],[TechSupport]]="Yes")+(Churn_Data[[#This Row],[StreamingTV]]="Yes")+(Churn_Data[[#This Row],[StreamingMovies]]="Yes")</f>
        <v>0</v>
      </c>
      <c r="U4980" t="s">
        <v>3911</v>
      </c>
      <c r="V4980" t="s">
        <v>72</v>
      </c>
      <c r="W4980" t="str">
        <f>IF(ISNUMBER(SEARCH("automatic", Churn_Data[[#This Row],[PaymentMethod]])), "Automatic", "Manual")</f>
        <v>Automatic</v>
      </c>
      <c r="X4980">
        <v>19.95</v>
      </c>
      <c r="Y4980" t="str">
        <f>IF(Churn_Data[[#This Row],[tenure]]&lt;=12,"0-1 Year",IF(Churn_Data[[#This Row],[tenure]]&lt;=24,"1-2 Years",IF(Churn_Data[[#This Row],[tenure]]&lt;=36,"2-3 Years",IF(Churn_Data[[#This Row],[tenure]]&lt;=48,"3-4 Years",IF(Churn_Data[[#This Row],[tenure]]&lt;=60,"4-5 Years","5+ Years")))))</f>
        <v>5+ Years</v>
      </c>
      <c r="Z4980">
        <v>66</v>
      </c>
      <c r="AA4980">
        <v>1269.0999999999999</v>
      </c>
      <c r="AB4980">
        <f>IF(Churn_Data[[#This Row],[Churn]]="No",Churn_Data[[#This Row],[MonthlyCharges]],NA())</f>
        <v>19.95</v>
      </c>
      <c r="AC4980">
        <f>IF(Churn_Data[[#This Row],[Churn]]="No",Churn_Data[[#This Row],[tenure]],NA())</f>
        <v>66</v>
      </c>
      <c r="AD4980" t="e">
        <f>IF(Churn_Data[[#This Row],[Churn]]="Yes",Churn_Data[[#This Row],[MonthlyCharges]],NA())</f>
        <v>#N/A</v>
      </c>
      <c r="AE4980" t="e">
        <f>IF(Churn_Data[[#This Row],[Churn]]="Yes",Churn_Data[[#This Row],[tenure]],NA())</f>
        <v>#N/A</v>
      </c>
      <c r="AF4980">
        <v>1316.7</v>
      </c>
    </row>
    <row r="4981" spans="1:32" x14ac:dyDescent="0.3">
      <c r="A4981" t="s">
        <v>5015</v>
      </c>
      <c r="B4981" t="s">
        <v>30</v>
      </c>
      <c r="C4981" t="str">
        <f>IF(Churn_Data[[#This Row],[SeniorCitizen]]=1,"Yes","No")</f>
        <v>No</v>
      </c>
      <c r="D4981">
        <v>0</v>
      </c>
      <c r="E4981" t="s">
        <v>25</v>
      </c>
      <c r="F4981" t="s">
        <v>25</v>
      </c>
      <c r="G4981" t="s">
        <v>24</v>
      </c>
      <c r="H4981" t="s">
        <v>25</v>
      </c>
      <c r="I4981" t="s">
        <v>25</v>
      </c>
      <c r="J4981" t="str">
        <f>IF(Churn_Data[[#This Row],[InternetService]]&lt;&gt;"No","Yes","No")</f>
        <v>No</v>
      </c>
      <c r="K4981" t="s">
        <v>3064</v>
      </c>
      <c r="L4981" t="s">
        <v>3064</v>
      </c>
      <c r="M4981" t="s">
        <v>3064</v>
      </c>
      <c r="N4981" t="s">
        <v>3064</v>
      </c>
      <c r="O4981" t="s">
        <v>3064</v>
      </c>
      <c r="P4981" t="s">
        <v>3064</v>
      </c>
      <c r="Q4981" t="s">
        <v>25</v>
      </c>
      <c r="R4981">
        <f>IF(Churn_Data[[#This Row],[Churn]]="Yes",1,0)</f>
        <v>0</v>
      </c>
      <c r="S4981" t="s">
        <v>25</v>
      </c>
      <c r="T4981">
        <f>(Churn_Data[[#This Row],[OnlineSecurity]]="Yes")+(Churn_Data[[#This Row],[OnlineBackup]]="Yes")+(Churn_Data[[#This Row],[DeviceProtection]]="Yes")+(Churn_Data[[#This Row],[TechSupport]]="Yes")+(Churn_Data[[#This Row],[StreamingTV]]="Yes")+(Churn_Data[[#This Row],[StreamingMovies]]="Yes")</f>
        <v>0</v>
      </c>
      <c r="U4981" t="s">
        <v>3911</v>
      </c>
      <c r="V4981" t="s">
        <v>72</v>
      </c>
      <c r="W4981" t="str">
        <f>IF(ISNUMBER(SEARCH("automatic", Churn_Data[[#This Row],[PaymentMethod]])), "Automatic", "Manual")</f>
        <v>Automatic</v>
      </c>
      <c r="X4981">
        <v>20</v>
      </c>
      <c r="Y4981" t="str">
        <f>IF(Churn_Data[[#This Row],[tenure]]&lt;=12,"0-1 Year",IF(Churn_Data[[#This Row],[tenure]]&lt;=24,"1-2 Years",IF(Churn_Data[[#This Row],[tenure]]&lt;=36,"2-3 Years",IF(Churn_Data[[#This Row],[tenure]]&lt;=48,"3-4 Years",IF(Churn_Data[[#This Row],[tenure]]&lt;=60,"4-5 Years","5+ Years")))))</f>
        <v>1-2 Years</v>
      </c>
      <c r="Z4981">
        <v>13</v>
      </c>
      <c r="AA4981">
        <v>268.45</v>
      </c>
      <c r="AB4981">
        <f>IF(Churn_Data[[#This Row],[Churn]]="No",Churn_Data[[#This Row],[MonthlyCharges]],NA())</f>
        <v>20</v>
      </c>
      <c r="AC4981">
        <f>IF(Churn_Data[[#This Row],[Churn]]="No",Churn_Data[[#This Row],[tenure]],NA())</f>
        <v>13</v>
      </c>
      <c r="AD4981" t="e">
        <f>IF(Churn_Data[[#This Row],[Churn]]="Yes",Churn_Data[[#This Row],[MonthlyCharges]],NA())</f>
        <v>#N/A</v>
      </c>
      <c r="AE4981" t="e">
        <f>IF(Churn_Data[[#This Row],[Churn]]="Yes",Churn_Data[[#This Row],[tenure]],NA())</f>
        <v>#N/A</v>
      </c>
      <c r="AF4981">
        <v>260</v>
      </c>
    </row>
    <row r="4982" spans="1:32" x14ac:dyDescent="0.3">
      <c r="A4982" t="s">
        <v>5016</v>
      </c>
      <c r="B4982" t="s">
        <v>23</v>
      </c>
      <c r="C4982" t="str">
        <f>IF(Churn_Data[[#This Row],[SeniorCitizen]]=1,"Yes","No")</f>
        <v>No</v>
      </c>
      <c r="D4982">
        <v>0</v>
      </c>
      <c r="E4982" t="s">
        <v>24</v>
      </c>
      <c r="F4982" t="s">
        <v>24</v>
      </c>
      <c r="G4982" t="s">
        <v>24</v>
      </c>
      <c r="H4982" t="s">
        <v>25</v>
      </c>
      <c r="I4982" t="s">
        <v>25</v>
      </c>
      <c r="J4982" t="str">
        <f>IF(Churn_Data[[#This Row],[InternetService]]&lt;&gt;"No","Yes","No")</f>
        <v>No</v>
      </c>
      <c r="K4982" t="s">
        <v>3064</v>
      </c>
      <c r="L4982" t="s">
        <v>3064</v>
      </c>
      <c r="M4982" t="s">
        <v>3064</v>
      </c>
      <c r="N4982" t="s">
        <v>3064</v>
      </c>
      <c r="O4982" t="s">
        <v>3064</v>
      </c>
      <c r="P4982" t="s">
        <v>3064</v>
      </c>
      <c r="Q4982" t="s">
        <v>25</v>
      </c>
      <c r="R4982">
        <f>IF(Churn_Data[[#This Row],[Churn]]="Yes",1,0)</f>
        <v>0</v>
      </c>
      <c r="S4982" t="s">
        <v>25</v>
      </c>
      <c r="T4982">
        <f>(Churn_Data[[#This Row],[OnlineSecurity]]="Yes")+(Churn_Data[[#This Row],[OnlineBackup]]="Yes")+(Churn_Data[[#This Row],[DeviceProtection]]="Yes")+(Churn_Data[[#This Row],[TechSupport]]="Yes")+(Churn_Data[[#This Row],[StreamingTV]]="Yes")+(Churn_Data[[#This Row],[StreamingMovies]]="Yes")</f>
        <v>0</v>
      </c>
      <c r="U4982" t="s">
        <v>3911</v>
      </c>
      <c r="V4982" t="s">
        <v>72</v>
      </c>
      <c r="W4982" t="str">
        <f>IF(ISNUMBER(SEARCH("automatic", Churn_Data[[#This Row],[PaymentMethod]])), "Automatic", "Manual")</f>
        <v>Automatic</v>
      </c>
      <c r="X4982">
        <v>20</v>
      </c>
      <c r="Y4982" t="str">
        <f>IF(Churn_Data[[#This Row],[tenure]]&lt;=12,"0-1 Year",IF(Churn_Data[[#This Row],[tenure]]&lt;=24,"1-2 Years",IF(Churn_Data[[#This Row],[tenure]]&lt;=36,"2-3 Years",IF(Churn_Data[[#This Row],[tenure]]&lt;=48,"3-4 Years",IF(Churn_Data[[#This Row],[tenure]]&lt;=60,"4-5 Years","5+ Years")))))</f>
        <v>5+ Years</v>
      </c>
      <c r="Z4982">
        <v>63</v>
      </c>
      <c r="AA4982">
        <v>1209.25</v>
      </c>
      <c r="AB4982">
        <f>IF(Churn_Data[[#This Row],[Churn]]="No",Churn_Data[[#This Row],[MonthlyCharges]],NA())</f>
        <v>20</v>
      </c>
      <c r="AC4982">
        <f>IF(Churn_Data[[#This Row],[Churn]]="No",Churn_Data[[#This Row],[tenure]],NA())</f>
        <v>63</v>
      </c>
      <c r="AD4982" t="e">
        <f>IF(Churn_Data[[#This Row],[Churn]]="Yes",Churn_Data[[#This Row],[MonthlyCharges]],NA())</f>
        <v>#N/A</v>
      </c>
      <c r="AE4982" t="e">
        <f>IF(Churn_Data[[#This Row],[Churn]]="Yes",Churn_Data[[#This Row],[tenure]],NA())</f>
        <v>#N/A</v>
      </c>
      <c r="AF4982">
        <v>1260</v>
      </c>
    </row>
    <row r="4983" spans="1:32" x14ac:dyDescent="0.3">
      <c r="A4983" t="s">
        <v>5017</v>
      </c>
      <c r="B4983" t="s">
        <v>30</v>
      </c>
      <c r="C4983" t="str">
        <f>IF(Churn_Data[[#This Row],[SeniorCitizen]]=1,"Yes","No")</f>
        <v>No</v>
      </c>
      <c r="D4983">
        <v>0</v>
      </c>
      <c r="E4983" t="s">
        <v>24</v>
      </c>
      <c r="F4983" t="s">
        <v>24</v>
      </c>
      <c r="G4983" t="s">
        <v>24</v>
      </c>
      <c r="H4983" t="s">
        <v>25</v>
      </c>
      <c r="I4983" t="s">
        <v>25</v>
      </c>
      <c r="J4983" t="str">
        <f>IF(Churn_Data[[#This Row],[InternetService]]&lt;&gt;"No","Yes","No")</f>
        <v>No</v>
      </c>
      <c r="K4983" t="s">
        <v>3064</v>
      </c>
      <c r="L4983" t="s">
        <v>3064</v>
      </c>
      <c r="M4983" t="s">
        <v>3064</v>
      </c>
      <c r="N4983" t="s">
        <v>3064</v>
      </c>
      <c r="O4983" t="s">
        <v>3064</v>
      </c>
      <c r="P4983" t="s">
        <v>3064</v>
      </c>
      <c r="Q4983" t="s">
        <v>25</v>
      </c>
      <c r="R4983">
        <f>IF(Churn_Data[[#This Row],[Churn]]="Yes",1,0)</f>
        <v>0</v>
      </c>
      <c r="S4983" t="s">
        <v>25</v>
      </c>
      <c r="T4983">
        <f>(Churn_Data[[#This Row],[OnlineSecurity]]="Yes")+(Churn_Data[[#This Row],[OnlineBackup]]="Yes")+(Churn_Data[[#This Row],[DeviceProtection]]="Yes")+(Churn_Data[[#This Row],[TechSupport]]="Yes")+(Churn_Data[[#This Row],[StreamingTV]]="Yes")+(Churn_Data[[#This Row],[StreamingMovies]]="Yes")</f>
        <v>0</v>
      </c>
      <c r="U4983" t="s">
        <v>3911</v>
      </c>
      <c r="V4983" t="s">
        <v>72</v>
      </c>
      <c r="W4983" t="str">
        <f>IF(ISNUMBER(SEARCH("automatic", Churn_Data[[#This Row],[PaymentMethod]])), "Automatic", "Manual")</f>
        <v>Automatic</v>
      </c>
      <c r="X4983">
        <v>20.399999999999999</v>
      </c>
      <c r="Y4983" t="str">
        <f>IF(Churn_Data[[#This Row],[tenure]]&lt;=12,"0-1 Year",IF(Churn_Data[[#This Row],[tenure]]&lt;=24,"1-2 Years",IF(Churn_Data[[#This Row],[tenure]]&lt;=36,"2-3 Years",IF(Churn_Data[[#This Row],[tenure]]&lt;=48,"3-4 Years",IF(Churn_Data[[#This Row],[tenure]]&lt;=60,"4-5 Years","5+ Years")))))</f>
        <v>4-5 Years</v>
      </c>
      <c r="Z4983">
        <v>54</v>
      </c>
      <c r="AA4983">
        <v>1090.5999999999999</v>
      </c>
      <c r="AB4983">
        <f>IF(Churn_Data[[#This Row],[Churn]]="No",Churn_Data[[#This Row],[MonthlyCharges]],NA())</f>
        <v>20.399999999999999</v>
      </c>
      <c r="AC4983">
        <f>IF(Churn_Data[[#This Row],[Churn]]="No",Churn_Data[[#This Row],[tenure]],NA())</f>
        <v>54</v>
      </c>
      <c r="AD4983" t="e">
        <f>IF(Churn_Data[[#This Row],[Churn]]="Yes",Churn_Data[[#This Row],[MonthlyCharges]],NA())</f>
        <v>#N/A</v>
      </c>
      <c r="AE4983" t="e">
        <f>IF(Churn_Data[[#This Row],[Churn]]="Yes",Churn_Data[[#This Row],[tenure]],NA())</f>
        <v>#N/A</v>
      </c>
      <c r="AF4983">
        <v>1101.5999999999999</v>
      </c>
    </row>
    <row r="4984" spans="1:32" x14ac:dyDescent="0.3">
      <c r="A4984" t="s">
        <v>5018</v>
      </c>
      <c r="B4984" t="s">
        <v>23</v>
      </c>
      <c r="C4984" t="str">
        <f>IF(Churn_Data[[#This Row],[SeniorCitizen]]=1,"Yes","No")</f>
        <v>No</v>
      </c>
      <c r="D4984">
        <v>0</v>
      </c>
      <c r="E4984" t="s">
        <v>24</v>
      </c>
      <c r="F4984" t="s">
        <v>24</v>
      </c>
      <c r="G4984" t="s">
        <v>24</v>
      </c>
      <c r="H4984" t="s">
        <v>25</v>
      </c>
      <c r="I4984" t="s">
        <v>25</v>
      </c>
      <c r="J4984" t="str">
        <f>IF(Churn_Data[[#This Row],[InternetService]]&lt;&gt;"No","Yes","No")</f>
        <v>No</v>
      </c>
      <c r="K4984" t="s">
        <v>3064</v>
      </c>
      <c r="L4984" t="s">
        <v>3064</v>
      </c>
      <c r="M4984" t="s">
        <v>3064</v>
      </c>
      <c r="N4984" t="s">
        <v>3064</v>
      </c>
      <c r="O4984" t="s">
        <v>3064</v>
      </c>
      <c r="P4984" t="s">
        <v>3064</v>
      </c>
      <c r="Q4984" t="s">
        <v>25</v>
      </c>
      <c r="R4984">
        <f>IF(Churn_Data[[#This Row],[Churn]]="Yes",1,0)</f>
        <v>0</v>
      </c>
      <c r="S4984" t="s">
        <v>25</v>
      </c>
      <c r="T4984">
        <f>(Churn_Data[[#This Row],[OnlineSecurity]]="Yes")+(Churn_Data[[#This Row],[OnlineBackup]]="Yes")+(Churn_Data[[#This Row],[DeviceProtection]]="Yes")+(Churn_Data[[#This Row],[TechSupport]]="Yes")+(Churn_Data[[#This Row],[StreamingTV]]="Yes")+(Churn_Data[[#This Row],[StreamingMovies]]="Yes")</f>
        <v>0</v>
      </c>
      <c r="U4984" t="s">
        <v>3911</v>
      </c>
      <c r="V4984" t="s">
        <v>72</v>
      </c>
      <c r="W4984" t="str">
        <f>IF(ISNUMBER(SEARCH("automatic", Churn_Data[[#This Row],[PaymentMethod]])), "Automatic", "Manual")</f>
        <v>Automatic</v>
      </c>
      <c r="X4984">
        <v>20.9</v>
      </c>
      <c r="Y4984" t="str">
        <f>IF(Churn_Data[[#This Row],[tenure]]&lt;=12,"0-1 Year",IF(Churn_Data[[#This Row],[tenure]]&lt;=24,"1-2 Years",IF(Churn_Data[[#This Row],[tenure]]&lt;=36,"2-3 Years",IF(Churn_Data[[#This Row],[tenure]]&lt;=48,"3-4 Years",IF(Churn_Data[[#This Row],[tenure]]&lt;=60,"4-5 Years","5+ Years")))))</f>
        <v>0-1 Year</v>
      </c>
      <c r="Z4984">
        <v>11</v>
      </c>
      <c r="AA4984">
        <v>202.3</v>
      </c>
      <c r="AB4984">
        <f>IF(Churn_Data[[#This Row],[Churn]]="No",Churn_Data[[#This Row],[MonthlyCharges]],NA())</f>
        <v>20.9</v>
      </c>
      <c r="AC4984">
        <f>IF(Churn_Data[[#This Row],[Churn]]="No",Churn_Data[[#This Row],[tenure]],NA())</f>
        <v>11</v>
      </c>
      <c r="AD4984" t="e">
        <f>IF(Churn_Data[[#This Row],[Churn]]="Yes",Churn_Data[[#This Row],[MonthlyCharges]],NA())</f>
        <v>#N/A</v>
      </c>
      <c r="AE4984" t="e">
        <f>IF(Churn_Data[[#This Row],[Churn]]="Yes",Churn_Data[[#This Row],[tenure]],NA())</f>
        <v>#N/A</v>
      </c>
      <c r="AF4984">
        <v>229.9</v>
      </c>
    </row>
    <row r="4985" spans="1:32" x14ac:dyDescent="0.3">
      <c r="A4985" t="s">
        <v>5019</v>
      </c>
      <c r="B4985" t="s">
        <v>30</v>
      </c>
      <c r="C4985" t="str">
        <f>IF(Churn_Data[[#This Row],[SeniorCitizen]]=1,"Yes","No")</f>
        <v>No</v>
      </c>
      <c r="D4985">
        <v>0</v>
      </c>
      <c r="E4985" t="s">
        <v>25</v>
      </c>
      <c r="F4985" t="s">
        <v>25</v>
      </c>
      <c r="G4985" t="s">
        <v>24</v>
      </c>
      <c r="H4985" t="s">
        <v>25</v>
      </c>
      <c r="I4985" t="s">
        <v>25</v>
      </c>
      <c r="J4985" t="str">
        <f>IF(Churn_Data[[#This Row],[InternetService]]&lt;&gt;"No","Yes","No")</f>
        <v>No</v>
      </c>
      <c r="K4985" t="s">
        <v>3064</v>
      </c>
      <c r="L4985" t="s">
        <v>3064</v>
      </c>
      <c r="M4985" t="s">
        <v>3064</v>
      </c>
      <c r="N4985" t="s">
        <v>3064</v>
      </c>
      <c r="O4985" t="s">
        <v>3064</v>
      </c>
      <c r="P4985" t="s">
        <v>3064</v>
      </c>
      <c r="Q4985" t="s">
        <v>25</v>
      </c>
      <c r="R4985">
        <f>IF(Churn_Data[[#This Row],[Churn]]="Yes",1,0)</f>
        <v>0</v>
      </c>
      <c r="S4985" t="s">
        <v>25</v>
      </c>
      <c r="T4985">
        <f>(Churn_Data[[#This Row],[OnlineSecurity]]="Yes")+(Churn_Data[[#This Row],[OnlineBackup]]="Yes")+(Churn_Data[[#This Row],[DeviceProtection]]="Yes")+(Churn_Data[[#This Row],[TechSupport]]="Yes")+(Churn_Data[[#This Row],[StreamingTV]]="Yes")+(Churn_Data[[#This Row],[StreamingMovies]]="Yes")</f>
        <v>0</v>
      </c>
      <c r="U4985" t="s">
        <v>3911</v>
      </c>
      <c r="V4985" t="s">
        <v>72</v>
      </c>
      <c r="W4985" t="str">
        <f>IF(ISNUMBER(SEARCH("automatic", Churn_Data[[#This Row],[PaymentMethod]])), "Automatic", "Manual")</f>
        <v>Automatic</v>
      </c>
      <c r="X4985">
        <v>19.649999999999999</v>
      </c>
      <c r="Y4985" t="str">
        <f>IF(Churn_Data[[#This Row],[tenure]]&lt;=12,"0-1 Year",IF(Churn_Data[[#This Row],[tenure]]&lt;=24,"1-2 Years",IF(Churn_Data[[#This Row],[tenure]]&lt;=36,"2-3 Years",IF(Churn_Data[[#This Row],[tenure]]&lt;=48,"3-4 Years",IF(Churn_Data[[#This Row],[tenure]]&lt;=60,"4-5 Years","5+ Years")))))</f>
        <v>4-5 Years</v>
      </c>
      <c r="Z4985">
        <v>54</v>
      </c>
      <c r="AA4985">
        <v>1008.7</v>
      </c>
      <c r="AB4985">
        <f>IF(Churn_Data[[#This Row],[Churn]]="No",Churn_Data[[#This Row],[MonthlyCharges]],NA())</f>
        <v>19.649999999999999</v>
      </c>
      <c r="AC4985">
        <f>IF(Churn_Data[[#This Row],[Churn]]="No",Churn_Data[[#This Row],[tenure]],NA())</f>
        <v>54</v>
      </c>
      <c r="AD4985" t="e">
        <f>IF(Churn_Data[[#This Row],[Churn]]="Yes",Churn_Data[[#This Row],[MonthlyCharges]],NA())</f>
        <v>#N/A</v>
      </c>
      <c r="AE4985" t="e">
        <f>IF(Churn_Data[[#This Row],[Churn]]="Yes",Churn_Data[[#This Row],[tenure]],NA())</f>
        <v>#N/A</v>
      </c>
      <c r="AF4985">
        <v>1061.0999999999999</v>
      </c>
    </row>
    <row r="4986" spans="1:32" x14ac:dyDescent="0.3">
      <c r="A4986" t="s">
        <v>5020</v>
      </c>
      <c r="B4986" t="s">
        <v>23</v>
      </c>
      <c r="C4986" t="str">
        <f>IF(Churn_Data[[#This Row],[SeniorCitizen]]=1,"Yes","No")</f>
        <v>No</v>
      </c>
      <c r="D4986">
        <v>0</v>
      </c>
      <c r="E4986" t="s">
        <v>25</v>
      </c>
      <c r="F4986" t="s">
        <v>24</v>
      </c>
      <c r="G4986" t="s">
        <v>24</v>
      </c>
      <c r="H4986" t="s">
        <v>25</v>
      </c>
      <c r="I4986" t="s">
        <v>25</v>
      </c>
      <c r="J4986" t="str">
        <f>IF(Churn_Data[[#This Row],[InternetService]]&lt;&gt;"No","Yes","No")</f>
        <v>No</v>
      </c>
      <c r="K4986" t="s">
        <v>3064</v>
      </c>
      <c r="L4986" t="s">
        <v>3064</v>
      </c>
      <c r="M4986" t="s">
        <v>3064</v>
      </c>
      <c r="N4986" t="s">
        <v>3064</v>
      </c>
      <c r="O4986" t="s">
        <v>3064</v>
      </c>
      <c r="P4986" t="s">
        <v>3064</v>
      </c>
      <c r="Q4986" t="s">
        <v>25</v>
      </c>
      <c r="R4986">
        <f>IF(Churn_Data[[#This Row],[Churn]]="Yes",1,0)</f>
        <v>0</v>
      </c>
      <c r="S4986" t="s">
        <v>25</v>
      </c>
      <c r="T4986">
        <f>(Churn_Data[[#This Row],[OnlineSecurity]]="Yes")+(Churn_Data[[#This Row],[OnlineBackup]]="Yes")+(Churn_Data[[#This Row],[DeviceProtection]]="Yes")+(Churn_Data[[#This Row],[TechSupport]]="Yes")+(Churn_Data[[#This Row],[StreamingTV]]="Yes")+(Churn_Data[[#This Row],[StreamingMovies]]="Yes")</f>
        <v>0</v>
      </c>
      <c r="U4986" t="s">
        <v>3911</v>
      </c>
      <c r="V4986" t="s">
        <v>72</v>
      </c>
      <c r="W4986" t="str">
        <f>IF(ISNUMBER(SEARCH("automatic", Churn_Data[[#This Row],[PaymentMethod]])), "Automatic", "Manual")</f>
        <v>Automatic</v>
      </c>
      <c r="X4986">
        <v>19.5</v>
      </c>
      <c r="Y4986" t="str">
        <f>IF(Churn_Data[[#This Row],[tenure]]&lt;=12,"0-1 Year",IF(Churn_Data[[#This Row],[tenure]]&lt;=24,"1-2 Years",IF(Churn_Data[[#This Row],[tenure]]&lt;=36,"2-3 Years",IF(Churn_Data[[#This Row],[tenure]]&lt;=48,"3-4 Years",IF(Churn_Data[[#This Row],[tenure]]&lt;=60,"4-5 Years","5+ Years")))))</f>
        <v>5+ Years</v>
      </c>
      <c r="Z4986">
        <v>63</v>
      </c>
      <c r="AA4986">
        <v>1215.0999999999999</v>
      </c>
      <c r="AB4986">
        <f>IF(Churn_Data[[#This Row],[Churn]]="No",Churn_Data[[#This Row],[MonthlyCharges]],NA())</f>
        <v>19.5</v>
      </c>
      <c r="AC4986">
        <f>IF(Churn_Data[[#This Row],[Churn]]="No",Churn_Data[[#This Row],[tenure]],NA())</f>
        <v>63</v>
      </c>
      <c r="AD4986" t="e">
        <f>IF(Churn_Data[[#This Row],[Churn]]="Yes",Churn_Data[[#This Row],[MonthlyCharges]],NA())</f>
        <v>#N/A</v>
      </c>
      <c r="AE4986" t="e">
        <f>IF(Churn_Data[[#This Row],[Churn]]="Yes",Churn_Data[[#This Row],[tenure]],NA())</f>
        <v>#N/A</v>
      </c>
      <c r="AF4986">
        <v>1228.5</v>
      </c>
    </row>
    <row r="4987" spans="1:32" x14ac:dyDescent="0.3">
      <c r="A4987" t="s">
        <v>5021</v>
      </c>
      <c r="B4987" t="s">
        <v>23</v>
      </c>
      <c r="C4987" t="str">
        <f>IF(Churn_Data[[#This Row],[SeniorCitizen]]=1,"Yes","No")</f>
        <v>No</v>
      </c>
      <c r="D4987">
        <v>0</v>
      </c>
      <c r="E4987" t="s">
        <v>24</v>
      </c>
      <c r="F4987" t="s">
        <v>24</v>
      </c>
      <c r="G4987" t="s">
        <v>24</v>
      </c>
      <c r="H4987" t="s">
        <v>25</v>
      </c>
      <c r="I4987" t="s">
        <v>25</v>
      </c>
      <c r="J4987" t="str">
        <f>IF(Churn_Data[[#This Row],[InternetService]]&lt;&gt;"No","Yes","No")</f>
        <v>No</v>
      </c>
      <c r="K4987" t="s">
        <v>3064</v>
      </c>
      <c r="L4987" t="s">
        <v>3064</v>
      </c>
      <c r="M4987" t="s">
        <v>3064</v>
      </c>
      <c r="N4987" t="s">
        <v>3064</v>
      </c>
      <c r="O4987" t="s">
        <v>3064</v>
      </c>
      <c r="P4987" t="s">
        <v>3064</v>
      </c>
      <c r="Q4987" t="s">
        <v>25</v>
      </c>
      <c r="R4987">
        <f>IF(Churn_Data[[#This Row],[Churn]]="Yes",1,0)</f>
        <v>0</v>
      </c>
      <c r="S4987" t="s">
        <v>25</v>
      </c>
      <c r="T4987">
        <f>(Churn_Data[[#This Row],[OnlineSecurity]]="Yes")+(Churn_Data[[#This Row],[OnlineBackup]]="Yes")+(Churn_Data[[#This Row],[DeviceProtection]]="Yes")+(Churn_Data[[#This Row],[TechSupport]]="Yes")+(Churn_Data[[#This Row],[StreamingTV]]="Yes")+(Churn_Data[[#This Row],[StreamingMovies]]="Yes")</f>
        <v>0</v>
      </c>
      <c r="U4987" t="s">
        <v>3911</v>
      </c>
      <c r="V4987" t="s">
        <v>72</v>
      </c>
      <c r="W4987" t="str">
        <f>IF(ISNUMBER(SEARCH("automatic", Churn_Data[[#This Row],[PaymentMethod]])), "Automatic", "Manual")</f>
        <v>Automatic</v>
      </c>
      <c r="X4987">
        <v>19.8</v>
      </c>
      <c r="Y4987" t="str">
        <f>IF(Churn_Data[[#This Row],[tenure]]&lt;=12,"0-1 Year",IF(Churn_Data[[#This Row],[tenure]]&lt;=24,"1-2 Years",IF(Churn_Data[[#This Row],[tenure]]&lt;=36,"2-3 Years",IF(Churn_Data[[#This Row],[tenure]]&lt;=48,"3-4 Years",IF(Churn_Data[[#This Row],[tenure]]&lt;=60,"4-5 Years","5+ Years")))))</f>
        <v>5+ Years</v>
      </c>
      <c r="Z4987">
        <v>69</v>
      </c>
      <c r="AA4987">
        <v>1436.95</v>
      </c>
      <c r="AB4987">
        <f>IF(Churn_Data[[#This Row],[Churn]]="No",Churn_Data[[#This Row],[MonthlyCharges]],NA())</f>
        <v>19.8</v>
      </c>
      <c r="AC4987">
        <f>IF(Churn_Data[[#This Row],[Churn]]="No",Churn_Data[[#This Row],[tenure]],NA())</f>
        <v>69</v>
      </c>
      <c r="AD4987" t="e">
        <f>IF(Churn_Data[[#This Row],[Churn]]="Yes",Churn_Data[[#This Row],[MonthlyCharges]],NA())</f>
        <v>#N/A</v>
      </c>
      <c r="AE4987" t="e">
        <f>IF(Churn_Data[[#This Row],[Churn]]="Yes",Churn_Data[[#This Row],[tenure]],NA())</f>
        <v>#N/A</v>
      </c>
      <c r="AF4987">
        <v>1366.2</v>
      </c>
    </row>
    <row r="4988" spans="1:32" x14ac:dyDescent="0.3">
      <c r="A4988" t="s">
        <v>5022</v>
      </c>
      <c r="B4988" t="s">
        <v>30</v>
      </c>
      <c r="C4988" t="str">
        <f>IF(Churn_Data[[#This Row],[SeniorCitizen]]=1,"Yes","No")</f>
        <v>No</v>
      </c>
      <c r="D4988">
        <v>0</v>
      </c>
      <c r="E4988" t="s">
        <v>24</v>
      </c>
      <c r="F4988" t="s">
        <v>24</v>
      </c>
      <c r="G4988" t="s">
        <v>24</v>
      </c>
      <c r="H4988" t="s">
        <v>25</v>
      </c>
      <c r="I4988" t="s">
        <v>25</v>
      </c>
      <c r="J4988" t="str">
        <f>IF(Churn_Data[[#This Row],[InternetService]]&lt;&gt;"No","Yes","No")</f>
        <v>No</v>
      </c>
      <c r="K4988" t="s">
        <v>3064</v>
      </c>
      <c r="L4988" t="s">
        <v>3064</v>
      </c>
      <c r="M4988" t="s">
        <v>3064</v>
      </c>
      <c r="N4988" t="s">
        <v>3064</v>
      </c>
      <c r="O4988" t="s">
        <v>3064</v>
      </c>
      <c r="P4988" t="s">
        <v>3064</v>
      </c>
      <c r="Q4988" t="s">
        <v>25</v>
      </c>
      <c r="R4988">
        <f>IF(Churn_Data[[#This Row],[Churn]]="Yes",1,0)</f>
        <v>0</v>
      </c>
      <c r="S4988" t="s">
        <v>25</v>
      </c>
      <c r="T4988">
        <f>(Churn_Data[[#This Row],[OnlineSecurity]]="Yes")+(Churn_Data[[#This Row],[OnlineBackup]]="Yes")+(Churn_Data[[#This Row],[DeviceProtection]]="Yes")+(Churn_Data[[#This Row],[TechSupport]]="Yes")+(Churn_Data[[#This Row],[StreamingTV]]="Yes")+(Churn_Data[[#This Row],[StreamingMovies]]="Yes")</f>
        <v>0</v>
      </c>
      <c r="U4988" t="s">
        <v>3911</v>
      </c>
      <c r="V4988" t="s">
        <v>72</v>
      </c>
      <c r="W4988" t="str">
        <f>IF(ISNUMBER(SEARCH("automatic", Churn_Data[[#This Row],[PaymentMethod]])), "Automatic", "Manual")</f>
        <v>Automatic</v>
      </c>
      <c r="X4988">
        <v>19.600000000000001</v>
      </c>
      <c r="Y4988" t="str">
        <f>IF(Churn_Data[[#This Row],[tenure]]&lt;=12,"0-1 Year",IF(Churn_Data[[#This Row],[tenure]]&lt;=24,"1-2 Years",IF(Churn_Data[[#This Row],[tenure]]&lt;=36,"2-3 Years",IF(Churn_Data[[#This Row],[tenure]]&lt;=48,"3-4 Years",IF(Churn_Data[[#This Row],[tenure]]&lt;=60,"4-5 Years","5+ Years")))))</f>
        <v>1-2 Years</v>
      </c>
      <c r="Z4988">
        <v>23</v>
      </c>
      <c r="AA4988">
        <v>426.65</v>
      </c>
      <c r="AB4988">
        <f>IF(Churn_Data[[#This Row],[Churn]]="No",Churn_Data[[#This Row],[MonthlyCharges]],NA())</f>
        <v>19.600000000000001</v>
      </c>
      <c r="AC4988">
        <f>IF(Churn_Data[[#This Row],[Churn]]="No",Churn_Data[[#This Row],[tenure]],NA())</f>
        <v>23</v>
      </c>
      <c r="AD4988" t="e">
        <f>IF(Churn_Data[[#This Row],[Churn]]="Yes",Churn_Data[[#This Row],[MonthlyCharges]],NA())</f>
        <v>#N/A</v>
      </c>
      <c r="AE4988" t="e">
        <f>IF(Churn_Data[[#This Row],[Churn]]="Yes",Churn_Data[[#This Row],[tenure]],NA())</f>
        <v>#N/A</v>
      </c>
      <c r="AF4988">
        <v>450.8</v>
      </c>
    </row>
    <row r="4989" spans="1:32" x14ac:dyDescent="0.3">
      <c r="A4989" t="s">
        <v>5023</v>
      </c>
      <c r="B4989" t="s">
        <v>30</v>
      </c>
      <c r="C4989" t="str">
        <f>IF(Churn_Data[[#This Row],[SeniorCitizen]]=1,"Yes","No")</f>
        <v>No</v>
      </c>
      <c r="D4989">
        <v>0</v>
      </c>
      <c r="E4989" t="s">
        <v>24</v>
      </c>
      <c r="F4989" t="s">
        <v>24</v>
      </c>
      <c r="G4989" t="s">
        <v>24</v>
      </c>
      <c r="H4989" t="s">
        <v>25</v>
      </c>
      <c r="I4989" t="s">
        <v>25</v>
      </c>
      <c r="J4989" t="str">
        <f>IF(Churn_Data[[#This Row],[InternetService]]&lt;&gt;"No","Yes","No")</f>
        <v>No</v>
      </c>
      <c r="K4989" t="s">
        <v>3064</v>
      </c>
      <c r="L4989" t="s">
        <v>3064</v>
      </c>
      <c r="M4989" t="s">
        <v>3064</v>
      </c>
      <c r="N4989" t="s">
        <v>3064</v>
      </c>
      <c r="O4989" t="s">
        <v>3064</v>
      </c>
      <c r="P4989" t="s">
        <v>3064</v>
      </c>
      <c r="Q4989" t="s">
        <v>25</v>
      </c>
      <c r="R4989">
        <f>IF(Churn_Data[[#This Row],[Churn]]="Yes",1,0)</f>
        <v>0</v>
      </c>
      <c r="S4989" t="s">
        <v>25</v>
      </c>
      <c r="T4989">
        <f>(Churn_Data[[#This Row],[OnlineSecurity]]="Yes")+(Churn_Data[[#This Row],[OnlineBackup]]="Yes")+(Churn_Data[[#This Row],[DeviceProtection]]="Yes")+(Churn_Data[[#This Row],[TechSupport]]="Yes")+(Churn_Data[[#This Row],[StreamingTV]]="Yes")+(Churn_Data[[#This Row],[StreamingMovies]]="Yes")</f>
        <v>0</v>
      </c>
      <c r="U4989" t="s">
        <v>3911</v>
      </c>
      <c r="V4989" t="s">
        <v>72</v>
      </c>
      <c r="W4989" t="str">
        <f>IF(ISNUMBER(SEARCH("automatic", Churn_Data[[#This Row],[PaymentMethod]])), "Automatic", "Manual")</f>
        <v>Automatic</v>
      </c>
      <c r="X4989">
        <v>19.649999999999999</v>
      </c>
      <c r="Y4989" t="str">
        <f>IF(Churn_Data[[#This Row],[tenure]]&lt;=12,"0-1 Year",IF(Churn_Data[[#This Row],[tenure]]&lt;=24,"1-2 Years",IF(Churn_Data[[#This Row],[tenure]]&lt;=36,"2-3 Years",IF(Churn_Data[[#This Row],[tenure]]&lt;=48,"3-4 Years",IF(Churn_Data[[#This Row],[tenure]]&lt;=60,"4-5 Years","5+ Years")))))</f>
        <v>4-5 Years</v>
      </c>
      <c r="Z4989">
        <v>60</v>
      </c>
      <c r="AA4989">
        <v>1161.75</v>
      </c>
      <c r="AB4989">
        <f>IF(Churn_Data[[#This Row],[Churn]]="No",Churn_Data[[#This Row],[MonthlyCharges]],NA())</f>
        <v>19.649999999999999</v>
      </c>
      <c r="AC4989">
        <f>IF(Churn_Data[[#This Row],[Churn]]="No",Churn_Data[[#This Row],[tenure]],NA())</f>
        <v>60</v>
      </c>
      <c r="AD4989" t="e">
        <f>IF(Churn_Data[[#This Row],[Churn]]="Yes",Churn_Data[[#This Row],[MonthlyCharges]],NA())</f>
        <v>#N/A</v>
      </c>
      <c r="AE4989" t="e">
        <f>IF(Churn_Data[[#This Row],[Churn]]="Yes",Churn_Data[[#This Row],[tenure]],NA())</f>
        <v>#N/A</v>
      </c>
      <c r="AF4989">
        <v>1179</v>
      </c>
    </row>
    <row r="4990" spans="1:32" x14ac:dyDescent="0.3">
      <c r="A4990" t="s">
        <v>5024</v>
      </c>
      <c r="B4990" t="s">
        <v>23</v>
      </c>
      <c r="C4990" t="str">
        <f>IF(Churn_Data[[#This Row],[SeniorCitizen]]=1,"Yes","No")</f>
        <v>No</v>
      </c>
      <c r="D4990">
        <v>0</v>
      </c>
      <c r="E4990" t="s">
        <v>24</v>
      </c>
      <c r="F4990" t="s">
        <v>25</v>
      </c>
      <c r="G4990" t="s">
        <v>24</v>
      </c>
      <c r="H4990" t="s">
        <v>25</v>
      </c>
      <c r="I4990" t="s">
        <v>25</v>
      </c>
      <c r="J4990" t="str">
        <f>IF(Churn_Data[[#This Row],[InternetService]]&lt;&gt;"No","Yes","No")</f>
        <v>No</v>
      </c>
      <c r="K4990" t="s">
        <v>3064</v>
      </c>
      <c r="L4990" t="s">
        <v>3064</v>
      </c>
      <c r="M4990" t="s">
        <v>3064</v>
      </c>
      <c r="N4990" t="s">
        <v>3064</v>
      </c>
      <c r="O4990" t="s">
        <v>3064</v>
      </c>
      <c r="P4990" t="s">
        <v>3064</v>
      </c>
      <c r="Q4990" t="s">
        <v>25</v>
      </c>
      <c r="R4990">
        <f>IF(Churn_Data[[#This Row],[Churn]]="Yes",1,0)</f>
        <v>0</v>
      </c>
      <c r="S4990" t="s">
        <v>25</v>
      </c>
      <c r="T4990">
        <f>(Churn_Data[[#This Row],[OnlineSecurity]]="Yes")+(Churn_Data[[#This Row],[OnlineBackup]]="Yes")+(Churn_Data[[#This Row],[DeviceProtection]]="Yes")+(Churn_Data[[#This Row],[TechSupport]]="Yes")+(Churn_Data[[#This Row],[StreamingTV]]="Yes")+(Churn_Data[[#This Row],[StreamingMovies]]="Yes")</f>
        <v>0</v>
      </c>
      <c r="U4990" t="s">
        <v>3911</v>
      </c>
      <c r="V4990" t="s">
        <v>72</v>
      </c>
      <c r="W4990" t="str">
        <f>IF(ISNUMBER(SEARCH("automatic", Churn_Data[[#This Row],[PaymentMethod]])), "Automatic", "Manual")</f>
        <v>Automatic</v>
      </c>
      <c r="X4990">
        <v>20.05</v>
      </c>
      <c r="Y4990" t="str">
        <f>IF(Churn_Data[[#This Row],[tenure]]&lt;=12,"0-1 Year",IF(Churn_Data[[#This Row],[tenure]]&lt;=24,"1-2 Years",IF(Churn_Data[[#This Row],[tenure]]&lt;=36,"2-3 Years",IF(Churn_Data[[#This Row],[tenure]]&lt;=48,"3-4 Years",IF(Churn_Data[[#This Row],[tenure]]&lt;=60,"4-5 Years","5+ Years")))))</f>
        <v>4-5 Years</v>
      </c>
      <c r="Z4990">
        <v>54</v>
      </c>
      <c r="AA4990">
        <v>1102.4000000000001</v>
      </c>
      <c r="AB4990">
        <f>IF(Churn_Data[[#This Row],[Churn]]="No",Churn_Data[[#This Row],[MonthlyCharges]],NA())</f>
        <v>20.05</v>
      </c>
      <c r="AC4990">
        <f>IF(Churn_Data[[#This Row],[Churn]]="No",Churn_Data[[#This Row],[tenure]],NA())</f>
        <v>54</v>
      </c>
      <c r="AD4990" t="e">
        <f>IF(Churn_Data[[#This Row],[Churn]]="Yes",Churn_Data[[#This Row],[MonthlyCharges]],NA())</f>
        <v>#N/A</v>
      </c>
      <c r="AE4990" t="e">
        <f>IF(Churn_Data[[#This Row],[Churn]]="Yes",Churn_Data[[#This Row],[tenure]],NA())</f>
        <v>#N/A</v>
      </c>
      <c r="AF4990">
        <v>1082.7</v>
      </c>
    </row>
    <row r="4991" spans="1:32" x14ac:dyDescent="0.3">
      <c r="A4991" t="s">
        <v>5025</v>
      </c>
      <c r="B4991" t="s">
        <v>23</v>
      </c>
      <c r="C4991" t="str">
        <f>IF(Churn_Data[[#This Row],[SeniorCitizen]]=1,"Yes","No")</f>
        <v>No</v>
      </c>
      <c r="D4991">
        <v>0</v>
      </c>
      <c r="E4991" t="s">
        <v>25</v>
      </c>
      <c r="F4991" t="s">
        <v>25</v>
      </c>
      <c r="G4991" t="s">
        <v>24</v>
      </c>
      <c r="H4991" t="s">
        <v>25</v>
      </c>
      <c r="I4991" t="s">
        <v>25</v>
      </c>
      <c r="J4991" t="str">
        <f>IF(Churn_Data[[#This Row],[InternetService]]&lt;&gt;"No","Yes","No")</f>
        <v>No</v>
      </c>
      <c r="K4991" t="s">
        <v>3064</v>
      </c>
      <c r="L4991" t="s">
        <v>3064</v>
      </c>
      <c r="M4991" t="s">
        <v>3064</v>
      </c>
      <c r="N4991" t="s">
        <v>3064</v>
      </c>
      <c r="O4991" t="s">
        <v>3064</v>
      </c>
      <c r="P4991" t="s">
        <v>3064</v>
      </c>
      <c r="Q4991" t="s">
        <v>25</v>
      </c>
      <c r="R4991">
        <f>IF(Churn_Data[[#This Row],[Churn]]="Yes",1,0)</f>
        <v>0</v>
      </c>
      <c r="S4991" t="s">
        <v>25</v>
      </c>
      <c r="T4991">
        <f>(Churn_Data[[#This Row],[OnlineSecurity]]="Yes")+(Churn_Data[[#This Row],[OnlineBackup]]="Yes")+(Churn_Data[[#This Row],[DeviceProtection]]="Yes")+(Churn_Data[[#This Row],[TechSupport]]="Yes")+(Churn_Data[[#This Row],[StreamingTV]]="Yes")+(Churn_Data[[#This Row],[StreamingMovies]]="Yes")</f>
        <v>0</v>
      </c>
      <c r="U4991" t="s">
        <v>3911</v>
      </c>
      <c r="V4991" t="s">
        <v>72</v>
      </c>
      <c r="W4991" t="str">
        <f>IF(ISNUMBER(SEARCH("automatic", Churn_Data[[#This Row],[PaymentMethod]])), "Automatic", "Manual")</f>
        <v>Automatic</v>
      </c>
      <c r="X4991">
        <v>19.399999999999999</v>
      </c>
      <c r="Y4991" t="str">
        <f>IF(Churn_Data[[#This Row],[tenure]]&lt;=12,"0-1 Year",IF(Churn_Data[[#This Row],[tenure]]&lt;=24,"1-2 Years",IF(Churn_Data[[#This Row],[tenure]]&lt;=36,"2-3 Years",IF(Churn_Data[[#This Row],[tenure]]&lt;=48,"3-4 Years",IF(Churn_Data[[#This Row],[tenure]]&lt;=60,"4-5 Years","5+ Years")))))</f>
        <v>2-3 Years</v>
      </c>
      <c r="Z4991">
        <v>30</v>
      </c>
      <c r="AA4991">
        <v>578.5</v>
      </c>
      <c r="AB4991">
        <f>IF(Churn_Data[[#This Row],[Churn]]="No",Churn_Data[[#This Row],[MonthlyCharges]],NA())</f>
        <v>19.399999999999999</v>
      </c>
      <c r="AC4991">
        <f>IF(Churn_Data[[#This Row],[Churn]]="No",Churn_Data[[#This Row],[tenure]],NA())</f>
        <v>30</v>
      </c>
      <c r="AD4991" t="e">
        <f>IF(Churn_Data[[#This Row],[Churn]]="Yes",Churn_Data[[#This Row],[MonthlyCharges]],NA())</f>
        <v>#N/A</v>
      </c>
      <c r="AE4991" t="e">
        <f>IF(Churn_Data[[#This Row],[Churn]]="Yes",Churn_Data[[#This Row],[tenure]],NA())</f>
        <v>#N/A</v>
      </c>
      <c r="AF4991">
        <v>582</v>
      </c>
    </row>
    <row r="4992" spans="1:32" x14ac:dyDescent="0.3">
      <c r="A4992" t="s">
        <v>5026</v>
      </c>
      <c r="B4992" t="s">
        <v>23</v>
      </c>
      <c r="C4992" t="str">
        <f>IF(Churn_Data[[#This Row],[SeniorCitizen]]=1,"Yes","No")</f>
        <v>No</v>
      </c>
      <c r="D4992">
        <v>0</v>
      </c>
      <c r="E4992" t="s">
        <v>24</v>
      </c>
      <c r="F4992" t="s">
        <v>24</v>
      </c>
      <c r="G4992" t="s">
        <v>24</v>
      </c>
      <c r="H4992" t="s">
        <v>25</v>
      </c>
      <c r="I4992" t="s">
        <v>25</v>
      </c>
      <c r="J4992" t="str">
        <f>IF(Churn_Data[[#This Row],[InternetService]]&lt;&gt;"No","Yes","No")</f>
        <v>No</v>
      </c>
      <c r="K4992" t="s">
        <v>3064</v>
      </c>
      <c r="L4992" t="s">
        <v>3064</v>
      </c>
      <c r="M4992" t="s">
        <v>3064</v>
      </c>
      <c r="N4992" t="s">
        <v>3064</v>
      </c>
      <c r="O4992" t="s">
        <v>3064</v>
      </c>
      <c r="P4992" t="s">
        <v>3064</v>
      </c>
      <c r="Q4992" t="s">
        <v>25</v>
      </c>
      <c r="R4992">
        <f>IF(Churn_Data[[#This Row],[Churn]]="Yes",1,0)</f>
        <v>0</v>
      </c>
      <c r="S4992" t="s">
        <v>25</v>
      </c>
      <c r="T4992">
        <f>(Churn_Data[[#This Row],[OnlineSecurity]]="Yes")+(Churn_Data[[#This Row],[OnlineBackup]]="Yes")+(Churn_Data[[#This Row],[DeviceProtection]]="Yes")+(Churn_Data[[#This Row],[TechSupport]]="Yes")+(Churn_Data[[#This Row],[StreamingTV]]="Yes")+(Churn_Data[[#This Row],[StreamingMovies]]="Yes")</f>
        <v>0</v>
      </c>
      <c r="U4992" t="s">
        <v>3911</v>
      </c>
      <c r="V4992" t="s">
        <v>72</v>
      </c>
      <c r="W4992" t="str">
        <f>IF(ISNUMBER(SEARCH("automatic", Churn_Data[[#This Row],[PaymentMethod]])), "Automatic", "Manual")</f>
        <v>Automatic</v>
      </c>
      <c r="X4992">
        <v>19.7</v>
      </c>
      <c r="Y4992" t="str">
        <f>IF(Churn_Data[[#This Row],[tenure]]&lt;=12,"0-1 Year",IF(Churn_Data[[#This Row],[tenure]]&lt;=24,"1-2 Years",IF(Churn_Data[[#This Row],[tenure]]&lt;=36,"2-3 Years",IF(Churn_Data[[#This Row],[tenure]]&lt;=48,"3-4 Years",IF(Churn_Data[[#This Row],[tenure]]&lt;=60,"4-5 Years","5+ Years")))))</f>
        <v>5+ Years</v>
      </c>
      <c r="Z4992">
        <v>71</v>
      </c>
      <c r="AA4992">
        <v>1415.85</v>
      </c>
      <c r="AB4992">
        <f>IF(Churn_Data[[#This Row],[Churn]]="No",Churn_Data[[#This Row],[MonthlyCharges]],NA())</f>
        <v>19.7</v>
      </c>
      <c r="AC4992">
        <f>IF(Churn_Data[[#This Row],[Churn]]="No",Churn_Data[[#This Row],[tenure]],NA())</f>
        <v>71</v>
      </c>
      <c r="AD4992" t="e">
        <f>IF(Churn_Data[[#This Row],[Churn]]="Yes",Churn_Data[[#This Row],[MonthlyCharges]],NA())</f>
        <v>#N/A</v>
      </c>
      <c r="AE4992" t="e">
        <f>IF(Churn_Data[[#This Row],[Churn]]="Yes",Churn_Data[[#This Row],[tenure]],NA())</f>
        <v>#N/A</v>
      </c>
      <c r="AF4992">
        <v>1398.7</v>
      </c>
    </row>
    <row r="4993" spans="1:32" x14ac:dyDescent="0.3">
      <c r="A4993" t="s">
        <v>5027</v>
      </c>
      <c r="B4993" t="s">
        <v>23</v>
      </c>
      <c r="C4993" t="str">
        <f>IF(Churn_Data[[#This Row],[SeniorCitizen]]=1,"Yes","No")</f>
        <v>No</v>
      </c>
      <c r="D4993">
        <v>0</v>
      </c>
      <c r="E4993" t="s">
        <v>24</v>
      </c>
      <c r="F4993" t="s">
        <v>24</v>
      </c>
      <c r="G4993" t="s">
        <v>24</v>
      </c>
      <c r="H4993" t="s">
        <v>25</v>
      </c>
      <c r="I4993" t="s">
        <v>25</v>
      </c>
      <c r="J4993" t="str">
        <f>IF(Churn_Data[[#This Row],[InternetService]]&lt;&gt;"No","Yes","No")</f>
        <v>No</v>
      </c>
      <c r="K4993" t="s">
        <v>3064</v>
      </c>
      <c r="L4993" t="s">
        <v>3064</v>
      </c>
      <c r="M4993" t="s">
        <v>3064</v>
      </c>
      <c r="N4993" t="s">
        <v>3064</v>
      </c>
      <c r="O4993" t="s">
        <v>3064</v>
      </c>
      <c r="P4993" t="s">
        <v>3064</v>
      </c>
      <c r="Q4993" t="s">
        <v>25</v>
      </c>
      <c r="R4993">
        <f>IF(Churn_Data[[#This Row],[Churn]]="Yes",1,0)</f>
        <v>0</v>
      </c>
      <c r="S4993" t="s">
        <v>25</v>
      </c>
      <c r="T4993">
        <f>(Churn_Data[[#This Row],[OnlineSecurity]]="Yes")+(Churn_Data[[#This Row],[OnlineBackup]]="Yes")+(Churn_Data[[#This Row],[DeviceProtection]]="Yes")+(Churn_Data[[#This Row],[TechSupport]]="Yes")+(Churn_Data[[#This Row],[StreamingTV]]="Yes")+(Churn_Data[[#This Row],[StreamingMovies]]="Yes")</f>
        <v>0</v>
      </c>
      <c r="U4993" t="s">
        <v>3911</v>
      </c>
      <c r="V4993" t="s">
        <v>72</v>
      </c>
      <c r="W4993" t="str">
        <f>IF(ISNUMBER(SEARCH("automatic", Churn_Data[[#This Row],[PaymentMethod]])), "Automatic", "Manual")</f>
        <v>Automatic</v>
      </c>
      <c r="X4993">
        <v>19.399999999999999</v>
      </c>
      <c r="Y4993" t="str">
        <f>IF(Churn_Data[[#This Row],[tenure]]&lt;=12,"0-1 Year",IF(Churn_Data[[#This Row],[tenure]]&lt;=24,"1-2 Years",IF(Churn_Data[[#This Row],[tenure]]&lt;=36,"2-3 Years",IF(Churn_Data[[#This Row],[tenure]]&lt;=48,"3-4 Years",IF(Churn_Data[[#This Row],[tenure]]&lt;=60,"4-5 Years","5+ Years")))))</f>
        <v>4-5 Years</v>
      </c>
      <c r="Z4993">
        <v>55</v>
      </c>
      <c r="AA4993">
        <v>1083</v>
      </c>
      <c r="AB4993">
        <f>IF(Churn_Data[[#This Row],[Churn]]="No",Churn_Data[[#This Row],[MonthlyCharges]],NA())</f>
        <v>19.399999999999999</v>
      </c>
      <c r="AC4993">
        <f>IF(Churn_Data[[#This Row],[Churn]]="No",Churn_Data[[#This Row],[tenure]],NA())</f>
        <v>55</v>
      </c>
      <c r="AD4993" t="e">
        <f>IF(Churn_Data[[#This Row],[Churn]]="Yes",Churn_Data[[#This Row],[MonthlyCharges]],NA())</f>
        <v>#N/A</v>
      </c>
      <c r="AE4993" t="e">
        <f>IF(Churn_Data[[#This Row],[Churn]]="Yes",Churn_Data[[#This Row],[tenure]],NA())</f>
        <v>#N/A</v>
      </c>
      <c r="AF4993">
        <v>1067</v>
      </c>
    </row>
    <row r="4994" spans="1:32" x14ac:dyDescent="0.3">
      <c r="A4994" t="s">
        <v>5028</v>
      </c>
      <c r="B4994" t="s">
        <v>30</v>
      </c>
      <c r="C4994" t="str">
        <f>IF(Churn_Data[[#This Row],[SeniorCitizen]]=1,"Yes","No")</f>
        <v>No</v>
      </c>
      <c r="D4994">
        <v>0</v>
      </c>
      <c r="E4994" t="s">
        <v>25</v>
      </c>
      <c r="F4994" t="s">
        <v>25</v>
      </c>
      <c r="G4994" t="s">
        <v>24</v>
      </c>
      <c r="H4994" t="s">
        <v>25</v>
      </c>
      <c r="I4994" t="s">
        <v>25</v>
      </c>
      <c r="J4994" t="str">
        <f>IF(Churn_Data[[#This Row],[InternetService]]&lt;&gt;"No","Yes","No")</f>
        <v>No</v>
      </c>
      <c r="K4994" t="s">
        <v>3064</v>
      </c>
      <c r="L4994" t="s">
        <v>3064</v>
      </c>
      <c r="M4994" t="s">
        <v>3064</v>
      </c>
      <c r="N4994" t="s">
        <v>3064</v>
      </c>
      <c r="O4994" t="s">
        <v>3064</v>
      </c>
      <c r="P4994" t="s">
        <v>3064</v>
      </c>
      <c r="Q4994" t="s">
        <v>25</v>
      </c>
      <c r="R4994">
        <f>IF(Churn_Data[[#This Row],[Churn]]="Yes",1,0)</f>
        <v>0</v>
      </c>
      <c r="S4994" t="s">
        <v>25</v>
      </c>
      <c r="T4994">
        <f>(Churn_Data[[#This Row],[OnlineSecurity]]="Yes")+(Churn_Data[[#This Row],[OnlineBackup]]="Yes")+(Churn_Data[[#This Row],[DeviceProtection]]="Yes")+(Churn_Data[[#This Row],[TechSupport]]="Yes")+(Churn_Data[[#This Row],[StreamingTV]]="Yes")+(Churn_Data[[#This Row],[StreamingMovies]]="Yes")</f>
        <v>0</v>
      </c>
      <c r="U4994" t="s">
        <v>3911</v>
      </c>
      <c r="V4994" t="s">
        <v>72</v>
      </c>
      <c r="W4994" t="str">
        <f>IF(ISNUMBER(SEARCH("automatic", Churn_Data[[#This Row],[PaymentMethod]])), "Automatic", "Manual")</f>
        <v>Automatic</v>
      </c>
      <c r="X4994">
        <v>19.95</v>
      </c>
      <c r="Y4994" t="str">
        <f>IF(Churn_Data[[#This Row],[tenure]]&lt;=12,"0-1 Year",IF(Churn_Data[[#This Row],[tenure]]&lt;=24,"1-2 Years",IF(Churn_Data[[#This Row],[tenure]]&lt;=36,"2-3 Years",IF(Churn_Data[[#This Row],[tenure]]&lt;=48,"3-4 Years",IF(Churn_Data[[#This Row],[tenure]]&lt;=60,"4-5 Years","5+ Years")))))</f>
        <v>5+ Years</v>
      </c>
      <c r="Z4994">
        <v>69</v>
      </c>
      <c r="AA4994">
        <v>1399.35</v>
      </c>
      <c r="AB4994">
        <f>IF(Churn_Data[[#This Row],[Churn]]="No",Churn_Data[[#This Row],[MonthlyCharges]],NA())</f>
        <v>19.95</v>
      </c>
      <c r="AC4994">
        <f>IF(Churn_Data[[#This Row],[Churn]]="No",Churn_Data[[#This Row],[tenure]],NA())</f>
        <v>69</v>
      </c>
      <c r="AD4994" t="e">
        <f>IF(Churn_Data[[#This Row],[Churn]]="Yes",Churn_Data[[#This Row],[MonthlyCharges]],NA())</f>
        <v>#N/A</v>
      </c>
      <c r="AE4994" t="e">
        <f>IF(Churn_Data[[#This Row],[Churn]]="Yes",Churn_Data[[#This Row],[tenure]],NA())</f>
        <v>#N/A</v>
      </c>
      <c r="AF4994">
        <v>1376.55</v>
      </c>
    </row>
    <row r="4995" spans="1:32" x14ac:dyDescent="0.3">
      <c r="A4995" t="s">
        <v>5029</v>
      </c>
      <c r="B4995" t="s">
        <v>30</v>
      </c>
      <c r="C4995" t="str">
        <f>IF(Churn_Data[[#This Row],[SeniorCitizen]]=1,"Yes","No")</f>
        <v>No</v>
      </c>
      <c r="D4995">
        <v>0</v>
      </c>
      <c r="E4995" t="s">
        <v>25</v>
      </c>
      <c r="F4995" t="s">
        <v>25</v>
      </c>
      <c r="G4995" t="s">
        <v>24</v>
      </c>
      <c r="H4995" t="s">
        <v>25</v>
      </c>
      <c r="I4995" t="s">
        <v>25</v>
      </c>
      <c r="J4995" t="str">
        <f>IF(Churn_Data[[#This Row],[InternetService]]&lt;&gt;"No","Yes","No")</f>
        <v>No</v>
      </c>
      <c r="K4995" t="s">
        <v>3064</v>
      </c>
      <c r="L4995" t="s">
        <v>3064</v>
      </c>
      <c r="M4995" t="s">
        <v>3064</v>
      </c>
      <c r="N4995" t="s">
        <v>3064</v>
      </c>
      <c r="O4995" t="s">
        <v>3064</v>
      </c>
      <c r="P4995" t="s">
        <v>3064</v>
      </c>
      <c r="Q4995" t="s">
        <v>25</v>
      </c>
      <c r="R4995">
        <f>IF(Churn_Data[[#This Row],[Churn]]="Yes",1,0)</f>
        <v>0</v>
      </c>
      <c r="S4995" t="s">
        <v>25</v>
      </c>
      <c r="T4995">
        <f>(Churn_Data[[#This Row],[OnlineSecurity]]="Yes")+(Churn_Data[[#This Row],[OnlineBackup]]="Yes")+(Churn_Data[[#This Row],[DeviceProtection]]="Yes")+(Churn_Data[[#This Row],[TechSupport]]="Yes")+(Churn_Data[[#This Row],[StreamingTV]]="Yes")+(Churn_Data[[#This Row],[StreamingMovies]]="Yes")</f>
        <v>0</v>
      </c>
      <c r="U4995" t="s">
        <v>3911</v>
      </c>
      <c r="V4995" t="s">
        <v>72</v>
      </c>
      <c r="W4995" t="str">
        <f>IF(ISNUMBER(SEARCH("automatic", Churn_Data[[#This Row],[PaymentMethod]])), "Automatic", "Manual")</f>
        <v>Automatic</v>
      </c>
      <c r="X4995">
        <v>19.2</v>
      </c>
      <c r="Y4995" t="str">
        <f>IF(Churn_Data[[#This Row],[tenure]]&lt;=12,"0-1 Year",IF(Churn_Data[[#This Row],[tenure]]&lt;=24,"1-2 Years",IF(Churn_Data[[#This Row],[tenure]]&lt;=36,"2-3 Years",IF(Churn_Data[[#This Row],[tenure]]&lt;=48,"3-4 Years",IF(Churn_Data[[#This Row],[tenure]]&lt;=60,"4-5 Years","5+ Years")))))</f>
        <v>3-4 Years</v>
      </c>
      <c r="Z4995">
        <v>46</v>
      </c>
      <c r="AA4995">
        <v>908.15</v>
      </c>
      <c r="AB4995">
        <f>IF(Churn_Data[[#This Row],[Churn]]="No",Churn_Data[[#This Row],[MonthlyCharges]],NA())</f>
        <v>19.2</v>
      </c>
      <c r="AC4995">
        <f>IF(Churn_Data[[#This Row],[Churn]]="No",Churn_Data[[#This Row],[tenure]],NA())</f>
        <v>46</v>
      </c>
      <c r="AD4995" t="e">
        <f>IF(Churn_Data[[#This Row],[Churn]]="Yes",Churn_Data[[#This Row],[MonthlyCharges]],NA())</f>
        <v>#N/A</v>
      </c>
      <c r="AE4995" t="e">
        <f>IF(Churn_Data[[#This Row],[Churn]]="Yes",Churn_Data[[#This Row],[tenure]],NA())</f>
        <v>#N/A</v>
      </c>
      <c r="AF4995">
        <v>883.2</v>
      </c>
    </row>
    <row r="4996" spans="1:32" x14ac:dyDescent="0.3">
      <c r="A4996" t="s">
        <v>5030</v>
      </c>
      <c r="B4996" t="s">
        <v>23</v>
      </c>
      <c r="C4996" t="str">
        <f>IF(Churn_Data[[#This Row],[SeniorCitizen]]=1,"Yes","No")</f>
        <v>No</v>
      </c>
      <c r="D4996">
        <v>0</v>
      </c>
      <c r="E4996" t="s">
        <v>25</v>
      </c>
      <c r="F4996" t="s">
        <v>24</v>
      </c>
      <c r="G4996" t="s">
        <v>24</v>
      </c>
      <c r="H4996" t="s">
        <v>25</v>
      </c>
      <c r="I4996" t="s">
        <v>25</v>
      </c>
      <c r="J4996" t="str">
        <f>IF(Churn_Data[[#This Row],[InternetService]]&lt;&gt;"No","Yes","No")</f>
        <v>No</v>
      </c>
      <c r="K4996" t="s">
        <v>3064</v>
      </c>
      <c r="L4996" t="s">
        <v>3064</v>
      </c>
      <c r="M4996" t="s">
        <v>3064</v>
      </c>
      <c r="N4996" t="s">
        <v>3064</v>
      </c>
      <c r="O4996" t="s">
        <v>3064</v>
      </c>
      <c r="P4996" t="s">
        <v>3064</v>
      </c>
      <c r="Q4996" t="s">
        <v>25</v>
      </c>
      <c r="R4996">
        <f>IF(Churn_Data[[#This Row],[Churn]]="Yes",1,0)</f>
        <v>0</v>
      </c>
      <c r="S4996" t="s">
        <v>25</v>
      </c>
      <c r="T4996">
        <f>(Churn_Data[[#This Row],[OnlineSecurity]]="Yes")+(Churn_Data[[#This Row],[OnlineBackup]]="Yes")+(Churn_Data[[#This Row],[DeviceProtection]]="Yes")+(Churn_Data[[#This Row],[TechSupport]]="Yes")+(Churn_Data[[#This Row],[StreamingTV]]="Yes")+(Churn_Data[[#This Row],[StreamingMovies]]="Yes")</f>
        <v>0</v>
      </c>
      <c r="U4996" t="s">
        <v>3911</v>
      </c>
      <c r="V4996" t="s">
        <v>72</v>
      </c>
      <c r="W4996" t="str">
        <f>IF(ISNUMBER(SEARCH("automatic", Churn_Data[[#This Row],[PaymentMethod]])), "Automatic", "Manual")</f>
        <v>Automatic</v>
      </c>
      <c r="X4996">
        <v>20.149999999999999</v>
      </c>
      <c r="Y4996" t="str">
        <f>IF(Churn_Data[[#This Row],[tenure]]&lt;=12,"0-1 Year",IF(Churn_Data[[#This Row],[tenure]]&lt;=24,"1-2 Years",IF(Churn_Data[[#This Row],[tenure]]&lt;=36,"2-3 Years",IF(Churn_Data[[#This Row],[tenure]]&lt;=48,"3-4 Years",IF(Churn_Data[[#This Row],[tenure]]&lt;=60,"4-5 Years","5+ Years")))))</f>
        <v>4-5 Years</v>
      </c>
      <c r="Z4996">
        <v>50</v>
      </c>
      <c r="AA4996">
        <v>970.85</v>
      </c>
      <c r="AB4996">
        <f>IF(Churn_Data[[#This Row],[Churn]]="No",Churn_Data[[#This Row],[MonthlyCharges]],NA())</f>
        <v>20.149999999999999</v>
      </c>
      <c r="AC4996">
        <f>IF(Churn_Data[[#This Row],[Churn]]="No",Churn_Data[[#This Row],[tenure]],NA())</f>
        <v>50</v>
      </c>
      <c r="AD4996" t="e">
        <f>IF(Churn_Data[[#This Row],[Churn]]="Yes",Churn_Data[[#This Row],[MonthlyCharges]],NA())</f>
        <v>#N/A</v>
      </c>
      <c r="AE4996" t="e">
        <f>IF(Churn_Data[[#This Row],[Churn]]="Yes",Churn_Data[[#This Row],[tenure]],NA())</f>
        <v>#N/A</v>
      </c>
      <c r="AF4996">
        <v>1007.5</v>
      </c>
    </row>
    <row r="4997" spans="1:32" x14ac:dyDescent="0.3">
      <c r="A4997" t="s">
        <v>5031</v>
      </c>
      <c r="B4997" t="s">
        <v>30</v>
      </c>
      <c r="C4997" t="str">
        <f>IF(Churn_Data[[#This Row],[SeniorCitizen]]=1,"Yes","No")</f>
        <v>No</v>
      </c>
      <c r="D4997">
        <v>0</v>
      </c>
      <c r="E4997" t="s">
        <v>24</v>
      </c>
      <c r="F4997" t="s">
        <v>25</v>
      </c>
      <c r="G4997" t="s">
        <v>24</v>
      </c>
      <c r="H4997" t="s">
        <v>25</v>
      </c>
      <c r="I4997" t="s">
        <v>25</v>
      </c>
      <c r="J4997" t="str">
        <f>IF(Churn_Data[[#This Row],[InternetService]]&lt;&gt;"No","Yes","No")</f>
        <v>No</v>
      </c>
      <c r="K4997" t="s">
        <v>3064</v>
      </c>
      <c r="L4997" t="s">
        <v>3064</v>
      </c>
      <c r="M4997" t="s">
        <v>3064</v>
      </c>
      <c r="N4997" t="s">
        <v>3064</v>
      </c>
      <c r="O4997" t="s">
        <v>3064</v>
      </c>
      <c r="P4997" t="s">
        <v>3064</v>
      </c>
      <c r="Q4997" t="s">
        <v>25</v>
      </c>
      <c r="R4997">
        <f>IF(Churn_Data[[#This Row],[Churn]]="Yes",1,0)</f>
        <v>0</v>
      </c>
      <c r="S4997" t="s">
        <v>25</v>
      </c>
      <c r="T4997">
        <f>(Churn_Data[[#This Row],[OnlineSecurity]]="Yes")+(Churn_Data[[#This Row],[OnlineBackup]]="Yes")+(Churn_Data[[#This Row],[DeviceProtection]]="Yes")+(Churn_Data[[#This Row],[TechSupport]]="Yes")+(Churn_Data[[#This Row],[StreamingTV]]="Yes")+(Churn_Data[[#This Row],[StreamingMovies]]="Yes")</f>
        <v>0</v>
      </c>
      <c r="U4997" t="s">
        <v>3911</v>
      </c>
      <c r="V4997" t="s">
        <v>72</v>
      </c>
      <c r="W4997" t="str">
        <f>IF(ISNUMBER(SEARCH("automatic", Churn_Data[[#This Row],[PaymentMethod]])), "Automatic", "Manual")</f>
        <v>Automatic</v>
      </c>
      <c r="X4997">
        <v>19.899999999999999</v>
      </c>
      <c r="Y4997" t="str">
        <f>IF(Churn_Data[[#This Row],[tenure]]&lt;=12,"0-1 Year",IF(Churn_Data[[#This Row],[tenure]]&lt;=24,"1-2 Years",IF(Churn_Data[[#This Row],[tenure]]&lt;=36,"2-3 Years",IF(Churn_Data[[#This Row],[tenure]]&lt;=48,"3-4 Years",IF(Churn_Data[[#This Row],[tenure]]&lt;=60,"4-5 Years","5+ Years")))))</f>
        <v>4-5 Years</v>
      </c>
      <c r="Z4997">
        <v>53</v>
      </c>
      <c r="AA4997">
        <v>1110.05</v>
      </c>
      <c r="AB4997">
        <f>IF(Churn_Data[[#This Row],[Churn]]="No",Churn_Data[[#This Row],[MonthlyCharges]],NA())</f>
        <v>19.899999999999999</v>
      </c>
      <c r="AC4997">
        <f>IF(Churn_Data[[#This Row],[Churn]]="No",Churn_Data[[#This Row],[tenure]],NA())</f>
        <v>53</v>
      </c>
      <c r="AD4997" t="e">
        <f>IF(Churn_Data[[#This Row],[Churn]]="Yes",Churn_Data[[#This Row],[MonthlyCharges]],NA())</f>
        <v>#N/A</v>
      </c>
      <c r="AE4997" t="e">
        <f>IF(Churn_Data[[#This Row],[Churn]]="Yes",Churn_Data[[#This Row],[tenure]],NA())</f>
        <v>#N/A</v>
      </c>
      <c r="AF4997">
        <v>1054.7</v>
      </c>
    </row>
    <row r="4998" spans="1:32" x14ac:dyDescent="0.3">
      <c r="A4998" t="s">
        <v>5032</v>
      </c>
      <c r="B4998" t="s">
        <v>30</v>
      </c>
      <c r="C4998" t="str">
        <f>IF(Churn_Data[[#This Row],[SeniorCitizen]]=1,"Yes","No")</f>
        <v>No</v>
      </c>
      <c r="D4998">
        <v>0</v>
      </c>
      <c r="E4998" t="s">
        <v>24</v>
      </c>
      <c r="F4998" t="s">
        <v>24</v>
      </c>
      <c r="G4998" t="s">
        <v>24</v>
      </c>
      <c r="H4998" t="s">
        <v>25</v>
      </c>
      <c r="I4998" t="s">
        <v>25</v>
      </c>
      <c r="J4998" t="str">
        <f>IF(Churn_Data[[#This Row],[InternetService]]&lt;&gt;"No","Yes","No")</f>
        <v>No</v>
      </c>
      <c r="K4998" t="s">
        <v>3064</v>
      </c>
      <c r="L4998" t="s">
        <v>3064</v>
      </c>
      <c r="M4998" t="s">
        <v>3064</v>
      </c>
      <c r="N4998" t="s">
        <v>3064</v>
      </c>
      <c r="O4998" t="s">
        <v>3064</v>
      </c>
      <c r="P4998" t="s">
        <v>3064</v>
      </c>
      <c r="Q4998" t="s">
        <v>25</v>
      </c>
      <c r="R4998">
        <f>IF(Churn_Data[[#This Row],[Churn]]="Yes",1,0)</f>
        <v>0</v>
      </c>
      <c r="S4998" t="s">
        <v>25</v>
      </c>
      <c r="T4998">
        <f>(Churn_Data[[#This Row],[OnlineSecurity]]="Yes")+(Churn_Data[[#This Row],[OnlineBackup]]="Yes")+(Churn_Data[[#This Row],[DeviceProtection]]="Yes")+(Churn_Data[[#This Row],[TechSupport]]="Yes")+(Churn_Data[[#This Row],[StreamingTV]]="Yes")+(Churn_Data[[#This Row],[StreamingMovies]]="Yes")</f>
        <v>0</v>
      </c>
      <c r="U4998" t="s">
        <v>3911</v>
      </c>
      <c r="V4998" t="s">
        <v>72</v>
      </c>
      <c r="W4998" t="str">
        <f>IF(ISNUMBER(SEARCH("automatic", Churn_Data[[#This Row],[PaymentMethod]])), "Automatic", "Manual")</f>
        <v>Automatic</v>
      </c>
      <c r="X4998">
        <v>19.95</v>
      </c>
      <c r="Y4998" t="str">
        <f>IF(Churn_Data[[#This Row],[tenure]]&lt;=12,"0-1 Year",IF(Churn_Data[[#This Row],[tenure]]&lt;=24,"1-2 Years",IF(Churn_Data[[#This Row],[tenure]]&lt;=36,"2-3 Years",IF(Churn_Data[[#This Row],[tenure]]&lt;=48,"3-4 Years",IF(Churn_Data[[#This Row],[tenure]]&lt;=60,"4-5 Years","5+ Years")))))</f>
        <v>3-4 Years</v>
      </c>
      <c r="Z4998">
        <v>46</v>
      </c>
      <c r="AA4998">
        <v>862.4</v>
      </c>
      <c r="AB4998">
        <f>IF(Churn_Data[[#This Row],[Churn]]="No",Churn_Data[[#This Row],[MonthlyCharges]],NA())</f>
        <v>19.95</v>
      </c>
      <c r="AC4998">
        <f>IF(Churn_Data[[#This Row],[Churn]]="No",Churn_Data[[#This Row],[tenure]],NA())</f>
        <v>46</v>
      </c>
      <c r="AD4998" t="e">
        <f>IF(Churn_Data[[#This Row],[Churn]]="Yes",Churn_Data[[#This Row],[MonthlyCharges]],NA())</f>
        <v>#N/A</v>
      </c>
      <c r="AE4998" t="e">
        <f>IF(Churn_Data[[#This Row],[Churn]]="Yes",Churn_Data[[#This Row],[tenure]],NA())</f>
        <v>#N/A</v>
      </c>
      <c r="AF4998">
        <v>917.7</v>
      </c>
    </row>
    <row r="4999" spans="1:32" x14ac:dyDescent="0.3">
      <c r="A4999" t="s">
        <v>5033</v>
      </c>
      <c r="B4999" t="s">
        <v>30</v>
      </c>
      <c r="C4999" t="str">
        <f>IF(Churn_Data[[#This Row],[SeniorCitizen]]=1,"Yes","No")</f>
        <v>No</v>
      </c>
      <c r="D4999">
        <v>0</v>
      </c>
      <c r="E4999" t="s">
        <v>24</v>
      </c>
      <c r="F4999" t="s">
        <v>24</v>
      </c>
      <c r="G4999" t="s">
        <v>24</v>
      </c>
      <c r="H4999" t="s">
        <v>25</v>
      </c>
      <c r="I4999" t="s">
        <v>25</v>
      </c>
      <c r="J4999" t="str">
        <f>IF(Churn_Data[[#This Row],[InternetService]]&lt;&gt;"No","Yes","No")</f>
        <v>No</v>
      </c>
      <c r="K4999" t="s">
        <v>3064</v>
      </c>
      <c r="L4999" t="s">
        <v>3064</v>
      </c>
      <c r="M4999" t="s">
        <v>3064</v>
      </c>
      <c r="N4999" t="s">
        <v>3064</v>
      </c>
      <c r="O4999" t="s">
        <v>3064</v>
      </c>
      <c r="P4999" t="s">
        <v>3064</v>
      </c>
      <c r="Q4999" t="s">
        <v>25</v>
      </c>
      <c r="R4999">
        <f>IF(Churn_Data[[#This Row],[Churn]]="Yes",1,0)</f>
        <v>0</v>
      </c>
      <c r="S4999" t="s">
        <v>25</v>
      </c>
      <c r="T4999">
        <f>(Churn_Data[[#This Row],[OnlineSecurity]]="Yes")+(Churn_Data[[#This Row],[OnlineBackup]]="Yes")+(Churn_Data[[#This Row],[DeviceProtection]]="Yes")+(Churn_Data[[#This Row],[TechSupport]]="Yes")+(Churn_Data[[#This Row],[StreamingTV]]="Yes")+(Churn_Data[[#This Row],[StreamingMovies]]="Yes")</f>
        <v>0</v>
      </c>
      <c r="U4999" t="s">
        <v>3911</v>
      </c>
      <c r="V4999" t="s">
        <v>72</v>
      </c>
      <c r="W4999" t="str">
        <f>IF(ISNUMBER(SEARCH("automatic", Churn_Data[[#This Row],[PaymentMethod]])), "Automatic", "Manual")</f>
        <v>Automatic</v>
      </c>
      <c r="X4999">
        <v>19.45</v>
      </c>
      <c r="Y4999" t="str">
        <f>IF(Churn_Data[[#This Row],[tenure]]&lt;=12,"0-1 Year",IF(Churn_Data[[#This Row],[tenure]]&lt;=24,"1-2 Years",IF(Churn_Data[[#This Row],[tenure]]&lt;=36,"2-3 Years",IF(Churn_Data[[#This Row],[tenure]]&lt;=48,"3-4 Years",IF(Churn_Data[[#This Row],[tenure]]&lt;=60,"4-5 Years","5+ Years")))))</f>
        <v>2-3 Years</v>
      </c>
      <c r="Z4999">
        <v>36</v>
      </c>
      <c r="AA4999">
        <v>754.5</v>
      </c>
      <c r="AB4999">
        <f>IF(Churn_Data[[#This Row],[Churn]]="No",Churn_Data[[#This Row],[MonthlyCharges]],NA())</f>
        <v>19.45</v>
      </c>
      <c r="AC4999">
        <f>IF(Churn_Data[[#This Row],[Churn]]="No",Churn_Data[[#This Row],[tenure]],NA())</f>
        <v>36</v>
      </c>
      <c r="AD4999" t="e">
        <f>IF(Churn_Data[[#This Row],[Churn]]="Yes",Churn_Data[[#This Row],[MonthlyCharges]],NA())</f>
        <v>#N/A</v>
      </c>
      <c r="AE4999" t="e">
        <f>IF(Churn_Data[[#This Row],[Churn]]="Yes",Churn_Data[[#This Row],[tenure]],NA())</f>
        <v>#N/A</v>
      </c>
      <c r="AF4999">
        <v>700.2</v>
      </c>
    </row>
    <row r="5000" spans="1:32" x14ac:dyDescent="0.3">
      <c r="A5000" t="s">
        <v>5034</v>
      </c>
      <c r="B5000" t="s">
        <v>23</v>
      </c>
      <c r="C5000" t="str">
        <f>IF(Churn_Data[[#This Row],[SeniorCitizen]]=1,"Yes","No")</f>
        <v>No</v>
      </c>
      <c r="D5000">
        <v>0</v>
      </c>
      <c r="E5000" t="s">
        <v>25</v>
      </c>
      <c r="F5000" t="s">
        <v>25</v>
      </c>
      <c r="G5000" t="s">
        <v>24</v>
      </c>
      <c r="H5000" t="s">
        <v>25</v>
      </c>
      <c r="I5000" t="s">
        <v>25</v>
      </c>
      <c r="J5000" t="str">
        <f>IF(Churn_Data[[#This Row],[InternetService]]&lt;&gt;"No","Yes","No")</f>
        <v>No</v>
      </c>
      <c r="K5000" t="s">
        <v>3064</v>
      </c>
      <c r="L5000" t="s">
        <v>3064</v>
      </c>
      <c r="M5000" t="s">
        <v>3064</v>
      </c>
      <c r="N5000" t="s">
        <v>3064</v>
      </c>
      <c r="O5000" t="s">
        <v>3064</v>
      </c>
      <c r="P5000" t="s">
        <v>3064</v>
      </c>
      <c r="Q5000" t="s">
        <v>25</v>
      </c>
      <c r="R5000">
        <f>IF(Churn_Data[[#This Row],[Churn]]="Yes",1,0)</f>
        <v>0</v>
      </c>
      <c r="S5000" t="s">
        <v>25</v>
      </c>
      <c r="T5000">
        <f>(Churn_Data[[#This Row],[OnlineSecurity]]="Yes")+(Churn_Data[[#This Row],[OnlineBackup]]="Yes")+(Churn_Data[[#This Row],[DeviceProtection]]="Yes")+(Churn_Data[[#This Row],[TechSupport]]="Yes")+(Churn_Data[[#This Row],[StreamingTV]]="Yes")+(Churn_Data[[#This Row],[StreamingMovies]]="Yes")</f>
        <v>0</v>
      </c>
      <c r="U5000" t="s">
        <v>3911</v>
      </c>
      <c r="V5000" t="s">
        <v>72</v>
      </c>
      <c r="W5000" t="str">
        <f>IF(ISNUMBER(SEARCH("automatic", Churn_Data[[#This Row],[PaymentMethod]])), "Automatic", "Manual")</f>
        <v>Automatic</v>
      </c>
      <c r="X5000">
        <v>19.649999999999999</v>
      </c>
      <c r="Y5000" t="str">
        <f>IF(Churn_Data[[#This Row],[tenure]]&lt;=12,"0-1 Year",IF(Churn_Data[[#This Row],[tenure]]&lt;=24,"1-2 Years",IF(Churn_Data[[#This Row],[tenure]]&lt;=36,"2-3 Years",IF(Churn_Data[[#This Row],[tenure]]&lt;=48,"3-4 Years",IF(Churn_Data[[#This Row],[tenure]]&lt;=60,"4-5 Years","5+ Years")))))</f>
        <v>3-4 Years</v>
      </c>
      <c r="Z5000">
        <v>40</v>
      </c>
      <c r="AA5000">
        <v>830.25</v>
      </c>
      <c r="AB5000">
        <f>IF(Churn_Data[[#This Row],[Churn]]="No",Churn_Data[[#This Row],[MonthlyCharges]],NA())</f>
        <v>19.649999999999999</v>
      </c>
      <c r="AC5000">
        <f>IF(Churn_Data[[#This Row],[Churn]]="No",Churn_Data[[#This Row],[tenure]],NA())</f>
        <v>40</v>
      </c>
      <c r="AD5000" t="e">
        <f>IF(Churn_Data[[#This Row],[Churn]]="Yes",Churn_Data[[#This Row],[MonthlyCharges]],NA())</f>
        <v>#N/A</v>
      </c>
      <c r="AE5000" t="e">
        <f>IF(Churn_Data[[#This Row],[Churn]]="Yes",Churn_Data[[#This Row],[tenure]],NA())</f>
        <v>#N/A</v>
      </c>
      <c r="AF5000">
        <v>786</v>
      </c>
    </row>
    <row r="5001" spans="1:32" x14ac:dyDescent="0.3">
      <c r="A5001" t="s">
        <v>5035</v>
      </c>
      <c r="B5001" t="s">
        <v>23</v>
      </c>
      <c r="C5001" t="str">
        <f>IF(Churn_Data[[#This Row],[SeniorCitizen]]=1,"Yes","No")</f>
        <v>No</v>
      </c>
      <c r="D5001">
        <v>0</v>
      </c>
      <c r="E5001" t="s">
        <v>25</v>
      </c>
      <c r="F5001" t="s">
        <v>24</v>
      </c>
      <c r="G5001" t="s">
        <v>24</v>
      </c>
      <c r="H5001" t="s">
        <v>25</v>
      </c>
      <c r="I5001" t="s">
        <v>25</v>
      </c>
      <c r="J5001" t="str">
        <f>IF(Churn_Data[[#This Row],[InternetService]]&lt;&gt;"No","Yes","No")</f>
        <v>No</v>
      </c>
      <c r="K5001" t="s">
        <v>3064</v>
      </c>
      <c r="L5001" t="s">
        <v>3064</v>
      </c>
      <c r="M5001" t="s">
        <v>3064</v>
      </c>
      <c r="N5001" t="s">
        <v>3064</v>
      </c>
      <c r="O5001" t="s">
        <v>3064</v>
      </c>
      <c r="P5001" t="s">
        <v>3064</v>
      </c>
      <c r="Q5001" t="s">
        <v>25</v>
      </c>
      <c r="R5001">
        <f>IF(Churn_Data[[#This Row],[Churn]]="Yes",1,0)</f>
        <v>0</v>
      </c>
      <c r="S5001" t="s">
        <v>25</v>
      </c>
      <c r="T5001">
        <f>(Churn_Data[[#This Row],[OnlineSecurity]]="Yes")+(Churn_Data[[#This Row],[OnlineBackup]]="Yes")+(Churn_Data[[#This Row],[DeviceProtection]]="Yes")+(Churn_Data[[#This Row],[TechSupport]]="Yes")+(Churn_Data[[#This Row],[StreamingTV]]="Yes")+(Churn_Data[[#This Row],[StreamingMovies]]="Yes")</f>
        <v>0</v>
      </c>
      <c r="U5001" t="s">
        <v>3911</v>
      </c>
      <c r="V5001" t="s">
        <v>72</v>
      </c>
      <c r="W5001" t="str">
        <f>IF(ISNUMBER(SEARCH("automatic", Churn_Data[[#This Row],[PaymentMethod]])), "Automatic", "Manual")</f>
        <v>Automatic</v>
      </c>
      <c r="X5001">
        <v>20.45</v>
      </c>
      <c r="Y5001" t="str">
        <f>IF(Churn_Data[[#This Row],[tenure]]&lt;=12,"0-1 Year",IF(Churn_Data[[#This Row],[tenure]]&lt;=24,"1-2 Years",IF(Churn_Data[[#This Row],[tenure]]&lt;=36,"2-3 Years",IF(Churn_Data[[#This Row],[tenure]]&lt;=48,"3-4 Years",IF(Churn_Data[[#This Row],[tenure]]&lt;=60,"4-5 Years","5+ Years")))))</f>
        <v>4-5 Years</v>
      </c>
      <c r="Z5001">
        <v>49</v>
      </c>
      <c r="AA5001">
        <v>1024.6500000000001</v>
      </c>
      <c r="AB5001">
        <f>IF(Churn_Data[[#This Row],[Churn]]="No",Churn_Data[[#This Row],[MonthlyCharges]],NA())</f>
        <v>20.45</v>
      </c>
      <c r="AC5001">
        <f>IF(Churn_Data[[#This Row],[Churn]]="No",Churn_Data[[#This Row],[tenure]],NA())</f>
        <v>49</v>
      </c>
      <c r="AD5001" t="e">
        <f>IF(Churn_Data[[#This Row],[Churn]]="Yes",Churn_Data[[#This Row],[MonthlyCharges]],NA())</f>
        <v>#N/A</v>
      </c>
      <c r="AE5001" t="e">
        <f>IF(Churn_Data[[#This Row],[Churn]]="Yes",Churn_Data[[#This Row],[tenure]],NA())</f>
        <v>#N/A</v>
      </c>
      <c r="AF5001">
        <v>1002.05</v>
      </c>
    </row>
    <row r="5002" spans="1:32" x14ac:dyDescent="0.3">
      <c r="A5002" t="s">
        <v>5036</v>
      </c>
      <c r="B5002" t="s">
        <v>30</v>
      </c>
      <c r="C5002" t="str">
        <f>IF(Churn_Data[[#This Row],[SeniorCitizen]]=1,"Yes","No")</f>
        <v>No</v>
      </c>
      <c r="D5002">
        <v>0</v>
      </c>
      <c r="E5002" t="s">
        <v>24</v>
      </c>
      <c r="F5002" t="s">
        <v>24</v>
      </c>
      <c r="G5002" t="s">
        <v>24</v>
      </c>
      <c r="H5002" t="s">
        <v>25</v>
      </c>
      <c r="I5002" t="s">
        <v>25</v>
      </c>
      <c r="J5002" t="str">
        <f>IF(Churn_Data[[#This Row],[InternetService]]&lt;&gt;"No","Yes","No")</f>
        <v>No</v>
      </c>
      <c r="K5002" t="s">
        <v>3064</v>
      </c>
      <c r="L5002" t="s">
        <v>3064</v>
      </c>
      <c r="M5002" t="s">
        <v>3064</v>
      </c>
      <c r="N5002" t="s">
        <v>3064</v>
      </c>
      <c r="O5002" t="s">
        <v>3064</v>
      </c>
      <c r="P5002" t="s">
        <v>3064</v>
      </c>
      <c r="Q5002" t="s">
        <v>25</v>
      </c>
      <c r="R5002">
        <f>IF(Churn_Data[[#This Row],[Churn]]="Yes",1,0)</f>
        <v>0</v>
      </c>
      <c r="S5002" t="s">
        <v>25</v>
      </c>
      <c r="T5002">
        <f>(Churn_Data[[#This Row],[OnlineSecurity]]="Yes")+(Churn_Data[[#This Row],[OnlineBackup]]="Yes")+(Churn_Data[[#This Row],[DeviceProtection]]="Yes")+(Churn_Data[[#This Row],[TechSupport]]="Yes")+(Churn_Data[[#This Row],[StreamingTV]]="Yes")+(Churn_Data[[#This Row],[StreamingMovies]]="Yes")</f>
        <v>0</v>
      </c>
      <c r="U5002" t="s">
        <v>3911</v>
      </c>
      <c r="V5002" t="s">
        <v>72</v>
      </c>
      <c r="W5002" t="str">
        <f>IF(ISNUMBER(SEARCH("automatic", Churn_Data[[#This Row],[PaymentMethod]])), "Automatic", "Manual")</f>
        <v>Automatic</v>
      </c>
      <c r="X5002">
        <v>20.05</v>
      </c>
      <c r="Y5002" t="str">
        <f>IF(Churn_Data[[#This Row],[tenure]]&lt;=12,"0-1 Year",IF(Churn_Data[[#This Row],[tenure]]&lt;=24,"1-2 Years",IF(Churn_Data[[#This Row],[tenure]]&lt;=36,"2-3 Years",IF(Churn_Data[[#This Row],[tenure]]&lt;=48,"3-4 Years",IF(Churn_Data[[#This Row],[tenure]]&lt;=60,"4-5 Years","5+ Years")))))</f>
        <v>5+ Years</v>
      </c>
      <c r="Z5002">
        <v>62</v>
      </c>
      <c r="AA5002">
        <v>1263.9000000000001</v>
      </c>
      <c r="AB5002">
        <f>IF(Churn_Data[[#This Row],[Churn]]="No",Churn_Data[[#This Row],[MonthlyCharges]],NA())</f>
        <v>20.05</v>
      </c>
      <c r="AC5002">
        <f>IF(Churn_Data[[#This Row],[Churn]]="No",Churn_Data[[#This Row],[tenure]],NA())</f>
        <v>62</v>
      </c>
      <c r="AD5002" t="e">
        <f>IF(Churn_Data[[#This Row],[Churn]]="Yes",Churn_Data[[#This Row],[MonthlyCharges]],NA())</f>
        <v>#N/A</v>
      </c>
      <c r="AE5002" t="e">
        <f>IF(Churn_Data[[#This Row],[Churn]]="Yes",Churn_Data[[#This Row],[tenure]],NA())</f>
        <v>#N/A</v>
      </c>
      <c r="AF5002">
        <v>1243.0999999999999</v>
      </c>
    </row>
    <row r="5003" spans="1:32" x14ac:dyDescent="0.3">
      <c r="A5003" t="s">
        <v>5037</v>
      </c>
      <c r="B5003" t="s">
        <v>30</v>
      </c>
      <c r="C5003" t="str">
        <f>IF(Churn_Data[[#This Row],[SeniorCitizen]]=1,"Yes","No")</f>
        <v>No</v>
      </c>
      <c r="D5003">
        <v>0</v>
      </c>
      <c r="E5003" t="s">
        <v>25</v>
      </c>
      <c r="F5003" t="s">
        <v>25</v>
      </c>
      <c r="G5003" t="s">
        <v>24</v>
      </c>
      <c r="H5003" t="s">
        <v>25</v>
      </c>
      <c r="I5003" t="s">
        <v>25</v>
      </c>
      <c r="J5003" t="str">
        <f>IF(Churn_Data[[#This Row],[InternetService]]&lt;&gt;"No","Yes","No")</f>
        <v>No</v>
      </c>
      <c r="K5003" t="s">
        <v>3064</v>
      </c>
      <c r="L5003" t="s">
        <v>3064</v>
      </c>
      <c r="M5003" t="s">
        <v>3064</v>
      </c>
      <c r="N5003" t="s">
        <v>3064</v>
      </c>
      <c r="O5003" t="s">
        <v>3064</v>
      </c>
      <c r="P5003" t="s">
        <v>3064</v>
      </c>
      <c r="Q5003" t="s">
        <v>25</v>
      </c>
      <c r="R5003">
        <f>IF(Churn_Data[[#This Row],[Churn]]="Yes",1,0)</f>
        <v>0</v>
      </c>
      <c r="S5003" t="s">
        <v>25</v>
      </c>
      <c r="T5003">
        <f>(Churn_Data[[#This Row],[OnlineSecurity]]="Yes")+(Churn_Data[[#This Row],[OnlineBackup]]="Yes")+(Churn_Data[[#This Row],[DeviceProtection]]="Yes")+(Churn_Data[[#This Row],[TechSupport]]="Yes")+(Churn_Data[[#This Row],[StreamingTV]]="Yes")+(Churn_Data[[#This Row],[StreamingMovies]]="Yes")</f>
        <v>0</v>
      </c>
      <c r="U5003" t="s">
        <v>3911</v>
      </c>
      <c r="V5003" t="s">
        <v>72</v>
      </c>
      <c r="W5003" t="str">
        <f>IF(ISNUMBER(SEARCH("automatic", Churn_Data[[#This Row],[PaymentMethod]])), "Automatic", "Manual")</f>
        <v>Automatic</v>
      </c>
      <c r="X5003">
        <v>20.05</v>
      </c>
      <c r="Y5003" t="str">
        <f>IF(Churn_Data[[#This Row],[tenure]]&lt;=12,"0-1 Year",IF(Churn_Data[[#This Row],[tenure]]&lt;=24,"1-2 Years",IF(Churn_Data[[#This Row],[tenure]]&lt;=36,"2-3 Years",IF(Churn_Data[[#This Row],[tenure]]&lt;=48,"3-4 Years",IF(Churn_Data[[#This Row],[tenure]]&lt;=60,"4-5 Years","5+ Years")))))</f>
        <v>1-2 Years</v>
      </c>
      <c r="Z5003">
        <v>18</v>
      </c>
      <c r="AA5003">
        <v>388.6</v>
      </c>
      <c r="AB5003">
        <f>IF(Churn_Data[[#This Row],[Churn]]="No",Churn_Data[[#This Row],[MonthlyCharges]],NA())</f>
        <v>20.05</v>
      </c>
      <c r="AC5003">
        <f>IF(Churn_Data[[#This Row],[Churn]]="No",Churn_Data[[#This Row],[tenure]],NA())</f>
        <v>18</v>
      </c>
      <c r="AD5003" t="e">
        <f>IF(Churn_Data[[#This Row],[Churn]]="Yes",Churn_Data[[#This Row],[MonthlyCharges]],NA())</f>
        <v>#N/A</v>
      </c>
      <c r="AE5003" t="e">
        <f>IF(Churn_Data[[#This Row],[Churn]]="Yes",Churn_Data[[#This Row],[tenure]],NA())</f>
        <v>#N/A</v>
      </c>
      <c r="AF5003">
        <v>360.9</v>
      </c>
    </row>
    <row r="5004" spans="1:32" x14ac:dyDescent="0.3">
      <c r="A5004" t="s">
        <v>5038</v>
      </c>
      <c r="B5004" t="s">
        <v>23</v>
      </c>
      <c r="C5004" t="str">
        <f>IF(Churn_Data[[#This Row],[SeniorCitizen]]=1,"Yes","No")</f>
        <v>No</v>
      </c>
      <c r="D5004">
        <v>0</v>
      </c>
      <c r="E5004" t="s">
        <v>24</v>
      </c>
      <c r="F5004" t="s">
        <v>24</v>
      </c>
      <c r="G5004" t="s">
        <v>24</v>
      </c>
      <c r="H5004" t="s">
        <v>25</v>
      </c>
      <c r="I5004" t="s">
        <v>25</v>
      </c>
      <c r="J5004" t="str">
        <f>IF(Churn_Data[[#This Row],[InternetService]]&lt;&gt;"No","Yes","No")</f>
        <v>No</v>
      </c>
      <c r="K5004" t="s">
        <v>3064</v>
      </c>
      <c r="L5004" t="s">
        <v>3064</v>
      </c>
      <c r="M5004" t="s">
        <v>3064</v>
      </c>
      <c r="N5004" t="s">
        <v>3064</v>
      </c>
      <c r="O5004" t="s">
        <v>3064</v>
      </c>
      <c r="P5004" t="s">
        <v>3064</v>
      </c>
      <c r="Q5004" t="s">
        <v>25</v>
      </c>
      <c r="R5004">
        <f>IF(Churn_Data[[#This Row],[Churn]]="Yes",1,0)</f>
        <v>0</v>
      </c>
      <c r="S5004" t="s">
        <v>25</v>
      </c>
      <c r="T5004">
        <f>(Churn_Data[[#This Row],[OnlineSecurity]]="Yes")+(Churn_Data[[#This Row],[OnlineBackup]]="Yes")+(Churn_Data[[#This Row],[DeviceProtection]]="Yes")+(Churn_Data[[#This Row],[TechSupport]]="Yes")+(Churn_Data[[#This Row],[StreamingTV]]="Yes")+(Churn_Data[[#This Row],[StreamingMovies]]="Yes")</f>
        <v>0</v>
      </c>
      <c r="U5004" t="s">
        <v>3911</v>
      </c>
      <c r="V5004" t="s">
        <v>72</v>
      </c>
      <c r="W5004" t="str">
        <f>IF(ISNUMBER(SEARCH("automatic", Churn_Data[[#This Row],[PaymentMethod]])), "Automatic", "Manual")</f>
        <v>Automatic</v>
      </c>
      <c r="X5004">
        <v>20.25</v>
      </c>
      <c r="Y5004" t="str">
        <f>IF(Churn_Data[[#This Row],[tenure]]&lt;=12,"0-1 Year",IF(Churn_Data[[#This Row],[tenure]]&lt;=24,"1-2 Years",IF(Churn_Data[[#This Row],[tenure]]&lt;=36,"2-3 Years",IF(Churn_Data[[#This Row],[tenure]]&lt;=48,"3-4 Years",IF(Churn_Data[[#This Row],[tenure]]&lt;=60,"4-5 Years","5+ Years")))))</f>
        <v>3-4 Years</v>
      </c>
      <c r="Z5004">
        <v>47</v>
      </c>
      <c r="AA5004">
        <v>873.4</v>
      </c>
      <c r="AB5004">
        <f>IF(Churn_Data[[#This Row],[Churn]]="No",Churn_Data[[#This Row],[MonthlyCharges]],NA())</f>
        <v>20.25</v>
      </c>
      <c r="AC5004">
        <f>IF(Churn_Data[[#This Row],[Churn]]="No",Churn_Data[[#This Row],[tenure]],NA())</f>
        <v>47</v>
      </c>
      <c r="AD5004" t="e">
        <f>IF(Churn_Data[[#This Row],[Churn]]="Yes",Churn_Data[[#This Row],[MonthlyCharges]],NA())</f>
        <v>#N/A</v>
      </c>
      <c r="AE5004" t="e">
        <f>IF(Churn_Data[[#This Row],[Churn]]="Yes",Churn_Data[[#This Row],[tenure]],NA())</f>
        <v>#N/A</v>
      </c>
      <c r="AF5004">
        <v>951.75</v>
      </c>
    </row>
    <row r="5005" spans="1:32" x14ac:dyDescent="0.3">
      <c r="A5005" t="s">
        <v>5039</v>
      </c>
      <c r="B5005" t="s">
        <v>30</v>
      </c>
      <c r="C5005" t="str">
        <f>IF(Churn_Data[[#This Row],[SeniorCitizen]]=1,"Yes","No")</f>
        <v>No</v>
      </c>
      <c r="D5005">
        <v>0</v>
      </c>
      <c r="E5005" t="s">
        <v>25</v>
      </c>
      <c r="F5005" t="s">
        <v>25</v>
      </c>
      <c r="G5005" t="s">
        <v>24</v>
      </c>
      <c r="H5005" t="s">
        <v>25</v>
      </c>
      <c r="I5005" t="s">
        <v>25</v>
      </c>
      <c r="J5005" t="str">
        <f>IF(Churn_Data[[#This Row],[InternetService]]&lt;&gt;"No","Yes","No")</f>
        <v>No</v>
      </c>
      <c r="K5005" t="s">
        <v>3064</v>
      </c>
      <c r="L5005" t="s">
        <v>3064</v>
      </c>
      <c r="M5005" t="s">
        <v>3064</v>
      </c>
      <c r="N5005" t="s">
        <v>3064</v>
      </c>
      <c r="O5005" t="s">
        <v>3064</v>
      </c>
      <c r="P5005" t="s">
        <v>3064</v>
      </c>
      <c r="Q5005" t="s">
        <v>25</v>
      </c>
      <c r="R5005">
        <f>IF(Churn_Data[[#This Row],[Churn]]="Yes",1,0)</f>
        <v>0</v>
      </c>
      <c r="S5005" t="s">
        <v>25</v>
      </c>
      <c r="T5005">
        <f>(Churn_Data[[#This Row],[OnlineSecurity]]="Yes")+(Churn_Data[[#This Row],[OnlineBackup]]="Yes")+(Churn_Data[[#This Row],[DeviceProtection]]="Yes")+(Churn_Data[[#This Row],[TechSupport]]="Yes")+(Churn_Data[[#This Row],[StreamingTV]]="Yes")+(Churn_Data[[#This Row],[StreamingMovies]]="Yes")</f>
        <v>0</v>
      </c>
      <c r="U5005" t="s">
        <v>3911</v>
      </c>
      <c r="V5005" t="s">
        <v>72</v>
      </c>
      <c r="W5005" t="str">
        <f>IF(ISNUMBER(SEARCH("automatic", Churn_Data[[#This Row],[PaymentMethod]])), "Automatic", "Manual")</f>
        <v>Automatic</v>
      </c>
      <c r="X5005">
        <v>20.149999999999999</v>
      </c>
      <c r="Y5005" t="str">
        <f>IF(Churn_Data[[#This Row],[tenure]]&lt;=12,"0-1 Year",IF(Churn_Data[[#This Row],[tenure]]&lt;=24,"1-2 Years",IF(Churn_Data[[#This Row],[tenure]]&lt;=36,"2-3 Years",IF(Churn_Data[[#This Row],[tenure]]&lt;=48,"3-4 Years",IF(Churn_Data[[#This Row],[tenure]]&lt;=60,"4-5 Years","5+ Years")))))</f>
        <v>3-4 Years</v>
      </c>
      <c r="Z5005">
        <v>48</v>
      </c>
      <c r="AA5005">
        <v>982.95</v>
      </c>
      <c r="AB5005">
        <f>IF(Churn_Data[[#This Row],[Churn]]="No",Churn_Data[[#This Row],[MonthlyCharges]],NA())</f>
        <v>20.149999999999999</v>
      </c>
      <c r="AC5005">
        <f>IF(Churn_Data[[#This Row],[Churn]]="No",Churn_Data[[#This Row],[tenure]],NA())</f>
        <v>48</v>
      </c>
      <c r="AD5005" t="e">
        <f>IF(Churn_Data[[#This Row],[Churn]]="Yes",Churn_Data[[#This Row],[MonthlyCharges]],NA())</f>
        <v>#N/A</v>
      </c>
      <c r="AE5005" t="e">
        <f>IF(Churn_Data[[#This Row],[Churn]]="Yes",Churn_Data[[#This Row],[tenure]],NA())</f>
        <v>#N/A</v>
      </c>
      <c r="AF5005">
        <v>967.2</v>
      </c>
    </row>
    <row r="5006" spans="1:32" x14ac:dyDescent="0.3">
      <c r="A5006" t="s">
        <v>5040</v>
      </c>
      <c r="B5006" t="s">
        <v>23</v>
      </c>
      <c r="C5006" t="str">
        <f>IF(Churn_Data[[#This Row],[SeniorCitizen]]=1,"Yes","No")</f>
        <v>No</v>
      </c>
      <c r="D5006">
        <v>0</v>
      </c>
      <c r="E5006" t="s">
        <v>24</v>
      </c>
      <c r="F5006" t="s">
        <v>25</v>
      </c>
      <c r="G5006" t="s">
        <v>24</v>
      </c>
      <c r="H5006" t="s">
        <v>25</v>
      </c>
      <c r="I5006" t="s">
        <v>25</v>
      </c>
      <c r="J5006" t="str">
        <f>IF(Churn_Data[[#This Row],[InternetService]]&lt;&gt;"No","Yes","No")</f>
        <v>No</v>
      </c>
      <c r="K5006" t="s">
        <v>3064</v>
      </c>
      <c r="L5006" t="s">
        <v>3064</v>
      </c>
      <c r="M5006" t="s">
        <v>3064</v>
      </c>
      <c r="N5006" t="s">
        <v>3064</v>
      </c>
      <c r="O5006" t="s">
        <v>3064</v>
      </c>
      <c r="P5006" t="s">
        <v>3064</v>
      </c>
      <c r="Q5006" t="s">
        <v>25</v>
      </c>
      <c r="R5006">
        <f>IF(Churn_Data[[#This Row],[Churn]]="Yes",1,0)</f>
        <v>0</v>
      </c>
      <c r="S5006" t="s">
        <v>25</v>
      </c>
      <c r="T5006">
        <f>(Churn_Data[[#This Row],[OnlineSecurity]]="Yes")+(Churn_Data[[#This Row],[OnlineBackup]]="Yes")+(Churn_Data[[#This Row],[DeviceProtection]]="Yes")+(Churn_Data[[#This Row],[TechSupport]]="Yes")+(Churn_Data[[#This Row],[StreamingTV]]="Yes")+(Churn_Data[[#This Row],[StreamingMovies]]="Yes")</f>
        <v>0</v>
      </c>
      <c r="U5006" t="s">
        <v>3911</v>
      </c>
      <c r="V5006" t="s">
        <v>72</v>
      </c>
      <c r="W5006" t="str">
        <f>IF(ISNUMBER(SEARCH("automatic", Churn_Data[[#This Row],[PaymentMethod]])), "Automatic", "Manual")</f>
        <v>Automatic</v>
      </c>
      <c r="X5006">
        <v>20.65</v>
      </c>
      <c r="Y5006" t="str">
        <f>IF(Churn_Data[[#This Row],[tenure]]&lt;=12,"0-1 Year",IF(Churn_Data[[#This Row],[tenure]]&lt;=24,"1-2 Years",IF(Churn_Data[[#This Row],[tenure]]&lt;=36,"2-3 Years",IF(Churn_Data[[#This Row],[tenure]]&lt;=48,"3-4 Years",IF(Churn_Data[[#This Row],[tenure]]&lt;=60,"4-5 Years","5+ Years")))))</f>
        <v>3-4 Years</v>
      </c>
      <c r="Z5006">
        <v>41</v>
      </c>
      <c r="AA5006">
        <v>875.55</v>
      </c>
      <c r="AB5006">
        <f>IF(Churn_Data[[#This Row],[Churn]]="No",Churn_Data[[#This Row],[MonthlyCharges]],NA())</f>
        <v>20.65</v>
      </c>
      <c r="AC5006">
        <f>IF(Churn_Data[[#This Row],[Churn]]="No",Churn_Data[[#This Row],[tenure]],NA())</f>
        <v>41</v>
      </c>
      <c r="AD5006" t="e">
        <f>IF(Churn_Data[[#This Row],[Churn]]="Yes",Churn_Data[[#This Row],[MonthlyCharges]],NA())</f>
        <v>#N/A</v>
      </c>
      <c r="AE5006" t="e">
        <f>IF(Churn_Data[[#This Row],[Churn]]="Yes",Churn_Data[[#This Row],[tenure]],NA())</f>
        <v>#N/A</v>
      </c>
      <c r="AF5006">
        <v>846.65</v>
      </c>
    </row>
    <row r="5007" spans="1:32" x14ac:dyDescent="0.3">
      <c r="A5007" t="s">
        <v>5041</v>
      </c>
      <c r="B5007" t="s">
        <v>23</v>
      </c>
      <c r="C5007" t="str">
        <f>IF(Churn_Data[[#This Row],[SeniorCitizen]]=1,"Yes","No")</f>
        <v>No</v>
      </c>
      <c r="D5007">
        <v>0</v>
      </c>
      <c r="E5007" t="s">
        <v>24</v>
      </c>
      <c r="F5007" t="s">
        <v>25</v>
      </c>
      <c r="G5007" t="s">
        <v>24</v>
      </c>
      <c r="H5007" t="s">
        <v>25</v>
      </c>
      <c r="I5007" t="s">
        <v>25</v>
      </c>
      <c r="J5007" t="str">
        <f>IF(Churn_Data[[#This Row],[InternetService]]&lt;&gt;"No","Yes","No")</f>
        <v>No</v>
      </c>
      <c r="K5007" t="s">
        <v>3064</v>
      </c>
      <c r="L5007" t="s">
        <v>3064</v>
      </c>
      <c r="M5007" t="s">
        <v>3064</v>
      </c>
      <c r="N5007" t="s">
        <v>3064</v>
      </c>
      <c r="O5007" t="s">
        <v>3064</v>
      </c>
      <c r="P5007" t="s">
        <v>3064</v>
      </c>
      <c r="Q5007" t="s">
        <v>25</v>
      </c>
      <c r="R5007">
        <f>IF(Churn_Data[[#This Row],[Churn]]="Yes",1,0)</f>
        <v>0</v>
      </c>
      <c r="S5007" t="s">
        <v>25</v>
      </c>
      <c r="T5007">
        <f>(Churn_Data[[#This Row],[OnlineSecurity]]="Yes")+(Churn_Data[[#This Row],[OnlineBackup]]="Yes")+(Churn_Data[[#This Row],[DeviceProtection]]="Yes")+(Churn_Data[[#This Row],[TechSupport]]="Yes")+(Churn_Data[[#This Row],[StreamingTV]]="Yes")+(Churn_Data[[#This Row],[StreamingMovies]]="Yes")</f>
        <v>0</v>
      </c>
      <c r="U5007" t="s">
        <v>3911</v>
      </c>
      <c r="V5007" t="s">
        <v>72</v>
      </c>
      <c r="W5007" t="str">
        <f>IF(ISNUMBER(SEARCH("automatic", Churn_Data[[#This Row],[PaymentMethod]])), "Automatic", "Manual")</f>
        <v>Automatic</v>
      </c>
      <c r="X5007">
        <v>19.45</v>
      </c>
      <c r="Y5007" t="str">
        <f>IF(Churn_Data[[#This Row],[tenure]]&lt;=12,"0-1 Year",IF(Churn_Data[[#This Row],[tenure]]&lt;=24,"1-2 Years",IF(Churn_Data[[#This Row],[tenure]]&lt;=36,"2-3 Years",IF(Churn_Data[[#This Row],[tenure]]&lt;=48,"3-4 Years",IF(Churn_Data[[#This Row],[tenure]]&lt;=60,"4-5 Years","5+ Years")))))</f>
        <v>5+ Years</v>
      </c>
      <c r="Z5007">
        <v>64</v>
      </c>
      <c r="AA5007">
        <v>1225.6500000000001</v>
      </c>
      <c r="AB5007">
        <f>IF(Churn_Data[[#This Row],[Churn]]="No",Churn_Data[[#This Row],[MonthlyCharges]],NA())</f>
        <v>19.45</v>
      </c>
      <c r="AC5007">
        <f>IF(Churn_Data[[#This Row],[Churn]]="No",Churn_Data[[#This Row],[tenure]],NA())</f>
        <v>64</v>
      </c>
      <c r="AD5007" t="e">
        <f>IF(Churn_Data[[#This Row],[Churn]]="Yes",Churn_Data[[#This Row],[MonthlyCharges]],NA())</f>
        <v>#N/A</v>
      </c>
      <c r="AE5007" t="e">
        <f>IF(Churn_Data[[#This Row],[Churn]]="Yes",Churn_Data[[#This Row],[tenure]],NA())</f>
        <v>#N/A</v>
      </c>
      <c r="AF5007">
        <v>1244.8</v>
      </c>
    </row>
    <row r="5008" spans="1:32" x14ac:dyDescent="0.3">
      <c r="A5008" t="s">
        <v>5042</v>
      </c>
      <c r="B5008" t="s">
        <v>30</v>
      </c>
      <c r="C5008" t="str">
        <f>IF(Churn_Data[[#This Row],[SeniorCitizen]]=1,"Yes","No")</f>
        <v>No</v>
      </c>
      <c r="D5008">
        <v>0</v>
      </c>
      <c r="E5008" t="s">
        <v>25</v>
      </c>
      <c r="F5008" t="s">
        <v>25</v>
      </c>
      <c r="G5008" t="s">
        <v>24</v>
      </c>
      <c r="H5008" t="s">
        <v>25</v>
      </c>
      <c r="I5008" t="s">
        <v>25</v>
      </c>
      <c r="J5008" t="str">
        <f>IF(Churn_Data[[#This Row],[InternetService]]&lt;&gt;"No","Yes","No")</f>
        <v>No</v>
      </c>
      <c r="K5008" t="s">
        <v>3064</v>
      </c>
      <c r="L5008" t="s">
        <v>3064</v>
      </c>
      <c r="M5008" t="s">
        <v>3064</v>
      </c>
      <c r="N5008" t="s">
        <v>3064</v>
      </c>
      <c r="O5008" t="s">
        <v>3064</v>
      </c>
      <c r="P5008" t="s">
        <v>3064</v>
      </c>
      <c r="Q5008" t="s">
        <v>25</v>
      </c>
      <c r="R5008">
        <f>IF(Churn_Data[[#This Row],[Churn]]="Yes",1,0)</f>
        <v>0</v>
      </c>
      <c r="S5008" t="s">
        <v>25</v>
      </c>
      <c r="T5008">
        <f>(Churn_Data[[#This Row],[OnlineSecurity]]="Yes")+(Churn_Data[[#This Row],[OnlineBackup]]="Yes")+(Churn_Data[[#This Row],[DeviceProtection]]="Yes")+(Churn_Data[[#This Row],[TechSupport]]="Yes")+(Churn_Data[[#This Row],[StreamingTV]]="Yes")+(Churn_Data[[#This Row],[StreamingMovies]]="Yes")</f>
        <v>0</v>
      </c>
      <c r="U5008" t="s">
        <v>3911</v>
      </c>
      <c r="V5008" t="s">
        <v>72</v>
      </c>
      <c r="W5008" t="str">
        <f>IF(ISNUMBER(SEARCH("automatic", Churn_Data[[#This Row],[PaymentMethod]])), "Automatic", "Manual")</f>
        <v>Automatic</v>
      </c>
      <c r="X5008">
        <v>19.45</v>
      </c>
      <c r="Y5008" t="str">
        <f>IF(Churn_Data[[#This Row],[tenure]]&lt;=12,"0-1 Year",IF(Churn_Data[[#This Row],[tenure]]&lt;=24,"1-2 Years",IF(Churn_Data[[#This Row],[tenure]]&lt;=36,"2-3 Years",IF(Churn_Data[[#This Row],[tenure]]&lt;=48,"3-4 Years",IF(Churn_Data[[#This Row],[tenure]]&lt;=60,"4-5 Years","5+ Years")))))</f>
        <v>1-2 Years</v>
      </c>
      <c r="Z5008">
        <v>17</v>
      </c>
      <c r="AA5008">
        <v>369.05</v>
      </c>
      <c r="AB5008">
        <f>IF(Churn_Data[[#This Row],[Churn]]="No",Churn_Data[[#This Row],[MonthlyCharges]],NA())</f>
        <v>19.45</v>
      </c>
      <c r="AC5008">
        <f>IF(Churn_Data[[#This Row],[Churn]]="No",Churn_Data[[#This Row],[tenure]],NA())</f>
        <v>17</v>
      </c>
      <c r="AD5008" t="e">
        <f>IF(Churn_Data[[#This Row],[Churn]]="Yes",Churn_Data[[#This Row],[MonthlyCharges]],NA())</f>
        <v>#N/A</v>
      </c>
      <c r="AE5008" t="e">
        <f>IF(Churn_Data[[#This Row],[Churn]]="Yes",Churn_Data[[#This Row],[tenure]],NA())</f>
        <v>#N/A</v>
      </c>
      <c r="AF5008">
        <v>330.65</v>
      </c>
    </row>
    <row r="5009" spans="1:32" x14ac:dyDescent="0.3">
      <c r="A5009" t="s">
        <v>5043</v>
      </c>
      <c r="B5009" t="s">
        <v>23</v>
      </c>
      <c r="C5009" t="str">
        <f>IF(Churn_Data[[#This Row],[SeniorCitizen]]=1,"Yes","No")</f>
        <v>No</v>
      </c>
      <c r="D5009">
        <v>0</v>
      </c>
      <c r="E5009" t="s">
        <v>25</v>
      </c>
      <c r="F5009" t="s">
        <v>25</v>
      </c>
      <c r="G5009" t="s">
        <v>24</v>
      </c>
      <c r="H5009" t="s">
        <v>25</v>
      </c>
      <c r="I5009" t="s">
        <v>25</v>
      </c>
      <c r="J5009" t="str">
        <f>IF(Churn_Data[[#This Row],[InternetService]]&lt;&gt;"No","Yes","No")</f>
        <v>No</v>
      </c>
      <c r="K5009" t="s">
        <v>3064</v>
      </c>
      <c r="L5009" t="s">
        <v>3064</v>
      </c>
      <c r="M5009" t="s">
        <v>3064</v>
      </c>
      <c r="N5009" t="s">
        <v>3064</v>
      </c>
      <c r="O5009" t="s">
        <v>3064</v>
      </c>
      <c r="P5009" t="s">
        <v>3064</v>
      </c>
      <c r="Q5009" t="s">
        <v>25</v>
      </c>
      <c r="R5009">
        <f>IF(Churn_Data[[#This Row],[Churn]]="Yes",1,0)</f>
        <v>0</v>
      </c>
      <c r="S5009" t="s">
        <v>25</v>
      </c>
      <c r="T5009">
        <f>(Churn_Data[[#This Row],[OnlineSecurity]]="Yes")+(Churn_Data[[#This Row],[OnlineBackup]]="Yes")+(Churn_Data[[#This Row],[DeviceProtection]]="Yes")+(Churn_Data[[#This Row],[TechSupport]]="Yes")+(Churn_Data[[#This Row],[StreamingTV]]="Yes")+(Churn_Data[[#This Row],[StreamingMovies]]="Yes")</f>
        <v>0</v>
      </c>
      <c r="U5009" t="s">
        <v>3911</v>
      </c>
      <c r="V5009" t="s">
        <v>72</v>
      </c>
      <c r="W5009" t="str">
        <f>IF(ISNUMBER(SEARCH("automatic", Churn_Data[[#This Row],[PaymentMethod]])), "Automatic", "Manual")</f>
        <v>Automatic</v>
      </c>
      <c r="X5009">
        <v>19.399999999999999</v>
      </c>
      <c r="Y5009" t="str">
        <f>IF(Churn_Data[[#This Row],[tenure]]&lt;=12,"0-1 Year",IF(Churn_Data[[#This Row],[tenure]]&lt;=24,"1-2 Years",IF(Churn_Data[[#This Row],[tenure]]&lt;=36,"2-3 Years",IF(Churn_Data[[#This Row],[tenure]]&lt;=48,"3-4 Years",IF(Churn_Data[[#This Row],[tenure]]&lt;=60,"4-5 Years","5+ Years")))))</f>
        <v>4-5 Years</v>
      </c>
      <c r="Z5009">
        <v>50</v>
      </c>
      <c r="AA5009">
        <v>1023.95</v>
      </c>
      <c r="AB5009">
        <f>IF(Churn_Data[[#This Row],[Churn]]="No",Churn_Data[[#This Row],[MonthlyCharges]],NA())</f>
        <v>19.399999999999999</v>
      </c>
      <c r="AC5009">
        <f>IF(Churn_Data[[#This Row],[Churn]]="No",Churn_Data[[#This Row],[tenure]],NA())</f>
        <v>50</v>
      </c>
      <c r="AD5009" t="e">
        <f>IF(Churn_Data[[#This Row],[Churn]]="Yes",Churn_Data[[#This Row],[MonthlyCharges]],NA())</f>
        <v>#N/A</v>
      </c>
      <c r="AE5009" t="e">
        <f>IF(Churn_Data[[#This Row],[Churn]]="Yes",Churn_Data[[#This Row],[tenure]],NA())</f>
        <v>#N/A</v>
      </c>
      <c r="AF5009">
        <v>970</v>
      </c>
    </row>
    <row r="5010" spans="1:32" x14ac:dyDescent="0.3">
      <c r="A5010" t="s">
        <v>5044</v>
      </c>
      <c r="B5010" t="s">
        <v>23</v>
      </c>
      <c r="C5010" t="str">
        <f>IF(Churn_Data[[#This Row],[SeniorCitizen]]=1,"Yes","No")</f>
        <v>No</v>
      </c>
      <c r="D5010">
        <v>0</v>
      </c>
      <c r="E5010" t="s">
        <v>24</v>
      </c>
      <c r="F5010" t="s">
        <v>24</v>
      </c>
      <c r="G5010" t="s">
        <v>24</v>
      </c>
      <c r="H5010" t="s">
        <v>25</v>
      </c>
      <c r="I5010" t="s">
        <v>25</v>
      </c>
      <c r="J5010" t="str">
        <f>IF(Churn_Data[[#This Row],[InternetService]]&lt;&gt;"No","Yes","No")</f>
        <v>No</v>
      </c>
      <c r="K5010" t="s">
        <v>3064</v>
      </c>
      <c r="L5010" t="s">
        <v>3064</v>
      </c>
      <c r="M5010" t="s">
        <v>3064</v>
      </c>
      <c r="N5010" t="s">
        <v>3064</v>
      </c>
      <c r="O5010" t="s">
        <v>3064</v>
      </c>
      <c r="P5010" t="s">
        <v>3064</v>
      </c>
      <c r="Q5010" t="s">
        <v>25</v>
      </c>
      <c r="R5010">
        <f>IF(Churn_Data[[#This Row],[Churn]]="Yes",1,0)</f>
        <v>0</v>
      </c>
      <c r="S5010" t="s">
        <v>25</v>
      </c>
      <c r="T5010">
        <f>(Churn_Data[[#This Row],[OnlineSecurity]]="Yes")+(Churn_Data[[#This Row],[OnlineBackup]]="Yes")+(Churn_Data[[#This Row],[DeviceProtection]]="Yes")+(Churn_Data[[#This Row],[TechSupport]]="Yes")+(Churn_Data[[#This Row],[StreamingTV]]="Yes")+(Churn_Data[[#This Row],[StreamingMovies]]="Yes")</f>
        <v>0</v>
      </c>
      <c r="U5010" t="s">
        <v>3911</v>
      </c>
      <c r="V5010" t="s">
        <v>72</v>
      </c>
      <c r="W5010" t="str">
        <f>IF(ISNUMBER(SEARCH("automatic", Churn_Data[[#This Row],[PaymentMethod]])), "Automatic", "Manual")</f>
        <v>Automatic</v>
      </c>
      <c r="X5010">
        <v>20.3</v>
      </c>
      <c r="Y5010" t="str">
        <f>IF(Churn_Data[[#This Row],[tenure]]&lt;=12,"0-1 Year",IF(Churn_Data[[#This Row],[tenure]]&lt;=24,"1-2 Years",IF(Churn_Data[[#This Row],[tenure]]&lt;=36,"2-3 Years",IF(Churn_Data[[#This Row],[tenure]]&lt;=48,"3-4 Years",IF(Churn_Data[[#This Row],[tenure]]&lt;=60,"4-5 Years","5+ Years")))))</f>
        <v>4-5 Years</v>
      </c>
      <c r="Z5010">
        <v>58</v>
      </c>
      <c r="AA5010">
        <v>1160.75</v>
      </c>
      <c r="AB5010">
        <f>IF(Churn_Data[[#This Row],[Churn]]="No",Churn_Data[[#This Row],[MonthlyCharges]],NA())</f>
        <v>20.3</v>
      </c>
      <c r="AC5010">
        <f>IF(Churn_Data[[#This Row],[Churn]]="No",Churn_Data[[#This Row],[tenure]],NA())</f>
        <v>58</v>
      </c>
      <c r="AD5010" t="e">
        <f>IF(Churn_Data[[#This Row],[Churn]]="Yes",Churn_Data[[#This Row],[MonthlyCharges]],NA())</f>
        <v>#N/A</v>
      </c>
      <c r="AE5010" t="e">
        <f>IF(Churn_Data[[#This Row],[Churn]]="Yes",Churn_Data[[#This Row],[tenure]],NA())</f>
        <v>#N/A</v>
      </c>
      <c r="AF5010">
        <v>1177.4000000000001</v>
      </c>
    </row>
    <row r="5011" spans="1:32" x14ac:dyDescent="0.3">
      <c r="A5011" t="s">
        <v>5045</v>
      </c>
      <c r="B5011" t="s">
        <v>23</v>
      </c>
      <c r="C5011" t="str">
        <f>IF(Churn_Data[[#This Row],[SeniorCitizen]]=1,"Yes","No")</f>
        <v>No</v>
      </c>
      <c r="D5011">
        <v>0</v>
      </c>
      <c r="E5011" t="s">
        <v>24</v>
      </c>
      <c r="F5011" t="s">
        <v>24</v>
      </c>
      <c r="G5011" t="s">
        <v>24</v>
      </c>
      <c r="H5011" t="s">
        <v>25</v>
      </c>
      <c r="I5011" t="s">
        <v>25</v>
      </c>
      <c r="J5011" t="str">
        <f>IF(Churn_Data[[#This Row],[InternetService]]&lt;&gt;"No","Yes","No")</f>
        <v>No</v>
      </c>
      <c r="K5011" t="s">
        <v>3064</v>
      </c>
      <c r="L5011" t="s">
        <v>3064</v>
      </c>
      <c r="M5011" t="s">
        <v>3064</v>
      </c>
      <c r="N5011" t="s">
        <v>3064</v>
      </c>
      <c r="O5011" t="s">
        <v>3064</v>
      </c>
      <c r="P5011" t="s">
        <v>3064</v>
      </c>
      <c r="Q5011" t="s">
        <v>25</v>
      </c>
      <c r="R5011">
        <f>IF(Churn_Data[[#This Row],[Churn]]="Yes",1,0)</f>
        <v>0</v>
      </c>
      <c r="S5011" t="s">
        <v>25</v>
      </c>
      <c r="T5011">
        <f>(Churn_Data[[#This Row],[OnlineSecurity]]="Yes")+(Churn_Data[[#This Row],[OnlineBackup]]="Yes")+(Churn_Data[[#This Row],[DeviceProtection]]="Yes")+(Churn_Data[[#This Row],[TechSupport]]="Yes")+(Churn_Data[[#This Row],[StreamingTV]]="Yes")+(Churn_Data[[#This Row],[StreamingMovies]]="Yes")</f>
        <v>0</v>
      </c>
      <c r="U5011" t="s">
        <v>3911</v>
      </c>
      <c r="V5011" t="s">
        <v>72</v>
      </c>
      <c r="W5011" t="str">
        <f>IF(ISNUMBER(SEARCH("automatic", Churn_Data[[#This Row],[PaymentMethod]])), "Automatic", "Manual")</f>
        <v>Automatic</v>
      </c>
      <c r="X5011">
        <v>19.649999999999999</v>
      </c>
      <c r="Y5011" t="str">
        <f>IF(Churn_Data[[#This Row],[tenure]]&lt;=12,"0-1 Year",IF(Churn_Data[[#This Row],[tenure]]&lt;=24,"1-2 Years",IF(Churn_Data[[#This Row],[tenure]]&lt;=36,"2-3 Years",IF(Churn_Data[[#This Row],[tenure]]&lt;=48,"3-4 Years",IF(Churn_Data[[#This Row],[tenure]]&lt;=60,"4-5 Years","5+ Years")))))</f>
        <v>2-3 Years</v>
      </c>
      <c r="Z5011">
        <v>26</v>
      </c>
      <c r="AA5011">
        <v>494.9</v>
      </c>
      <c r="AB5011">
        <f>IF(Churn_Data[[#This Row],[Churn]]="No",Churn_Data[[#This Row],[MonthlyCharges]],NA())</f>
        <v>19.649999999999999</v>
      </c>
      <c r="AC5011">
        <f>IF(Churn_Data[[#This Row],[Churn]]="No",Churn_Data[[#This Row],[tenure]],NA())</f>
        <v>26</v>
      </c>
      <c r="AD5011" t="e">
        <f>IF(Churn_Data[[#This Row],[Churn]]="Yes",Churn_Data[[#This Row],[MonthlyCharges]],NA())</f>
        <v>#N/A</v>
      </c>
      <c r="AE5011" t="e">
        <f>IF(Churn_Data[[#This Row],[Churn]]="Yes",Churn_Data[[#This Row],[tenure]],NA())</f>
        <v>#N/A</v>
      </c>
      <c r="AF5011">
        <v>510.9</v>
      </c>
    </row>
    <row r="5012" spans="1:32" x14ac:dyDescent="0.3">
      <c r="A5012" t="s">
        <v>5046</v>
      </c>
      <c r="B5012" t="s">
        <v>30</v>
      </c>
      <c r="C5012" t="str">
        <f>IF(Churn_Data[[#This Row],[SeniorCitizen]]=1,"Yes","No")</f>
        <v>No</v>
      </c>
      <c r="D5012">
        <v>0</v>
      </c>
      <c r="E5012" t="s">
        <v>24</v>
      </c>
      <c r="F5012" t="s">
        <v>25</v>
      </c>
      <c r="G5012" t="s">
        <v>24</v>
      </c>
      <c r="H5012" t="s">
        <v>25</v>
      </c>
      <c r="I5012" t="s">
        <v>25</v>
      </c>
      <c r="J5012" t="str">
        <f>IF(Churn_Data[[#This Row],[InternetService]]&lt;&gt;"No","Yes","No")</f>
        <v>No</v>
      </c>
      <c r="K5012" t="s">
        <v>3064</v>
      </c>
      <c r="L5012" t="s">
        <v>3064</v>
      </c>
      <c r="M5012" t="s">
        <v>3064</v>
      </c>
      <c r="N5012" t="s">
        <v>3064</v>
      </c>
      <c r="O5012" t="s">
        <v>3064</v>
      </c>
      <c r="P5012" t="s">
        <v>3064</v>
      </c>
      <c r="Q5012" t="s">
        <v>25</v>
      </c>
      <c r="R5012">
        <f>IF(Churn_Data[[#This Row],[Churn]]="Yes",1,0)</f>
        <v>0</v>
      </c>
      <c r="S5012" t="s">
        <v>25</v>
      </c>
      <c r="T5012">
        <f>(Churn_Data[[#This Row],[OnlineSecurity]]="Yes")+(Churn_Data[[#This Row],[OnlineBackup]]="Yes")+(Churn_Data[[#This Row],[DeviceProtection]]="Yes")+(Churn_Data[[#This Row],[TechSupport]]="Yes")+(Churn_Data[[#This Row],[StreamingTV]]="Yes")+(Churn_Data[[#This Row],[StreamingMovies]]="Yes")</f>
        <v>0</v>
      </c>
      <c r="U5012" t="s">
        <v>3911</v>
      </c>
      <c r="V5012" t="s">
        <v>72</v>
      </c>
      <c r="W5012" t="str">
        <f>IF(ISNUMBER(SEARCH("automatic", Churn_Data[[#This Row],[PaymentMethod]])), "Automatic", "Manual")</f>
        <v>Automatic</v>
      </c>
      <c r="X5012">
        <v>19.850000000000001</v>
      </c>
      <c r="Y5012" t="str">
        <f>IF(Churn_Data[[#This Row],[tenure]]&lt;=12,"0-1 Year",IF(Churn_Data[[#This Row],[tenure]]&lt;=24,"1-2 Years",IF(Churn_Data[[#This Row],[tenure]]&lt;=36,"2-3 Years",IF(Churn_Data[[#This Row],[tenure]]&lt;=48,"3-4 Years",IF(Churn_Data[[#This Row],[tenure]]&lt;=60,"4-5 Years","5+ Years")))))</f>
        <v>5+ Years</v>
      </c>
      <c r="Z5012">
        <v>70</v>
      </c>
      <c r="AA5012">
        <v>1433.8</v>
      </c>
      <c r="AB5012">
        <f>IF(Churn_Data[[#This Row],[Churn]]="No",Churn_Data[[#This Row],[MonthlyCharges]],NA())</f>
        <v>19.850000000000001</v>
      </c>
      <c r="AC5012">
        <f>IF(Churn_Data[[#This Row],[Churn]]="No",Churn_Data[[#This Row],[tenure]],NA())</f>
        <v>70</v>
      </c>
      <c r="AD5012" t="e">
        <f>IF(Churn_Data[[#This Row],[Churn]]="Yes",Churn_Data[[#This Row],[MonthlyCharges]],NA())</f>
        <v>#N/A</v>
      </c>
      <c r="AE5012" t="e">
        <f>IF(Churn_Data[[#This Row],[Churn]]="Yes",Churn_Data[[#This Row],[tenure]],NA())</f>
        <v>#N/A</v>
      </c>
      <c r="AF5012">
        <v>1389.5</v>
      </c>
    </row>
    <row r="5013" spans="1:32" x14ac:dyDescent="0.3">
      <c r="A5013" t="s">
        <v>5047</v>
      </c>
      <c r="B5013" t="s">
        <v>30</v>
      </c>
      <c r="C5013" t="str">
        <f>IF(Churn_Data[[#This Row],[SeniorCitizen]]=1,"Yes","No")</f>
        <v>No</v>
      </c>
      <c r="D5013">
        <v>0</v>
      </c>
      <c r="E5013" t="s">
        <v>25</v>
      </c>
      <c r="F5013" t="s">
        <v>25</v>
      </c>
      <c r="G5013" t="s">
        <v>24</v>
      </c>
      <c r="H5013" t="s">
        <v>25</v>
      </c>
      <c r="I5013" t="s">
        <v>25</v>
      </c>
      <c r="J5013" t="str">
        <f>IF(Churn_Data[[#This Row],[InternetService]]&lt;&gt;"No","Yes","No")</f>
        <v>No</v>
      </c>
      <c r="K5013" t="s">
        <v>3064</v>
      </c>
      <c r="L5013" t="s">
        <v>3064</v>
      </c>
      <c r="M5013" t="s">
        <v>3064</v>
      </c>
      <c r="N5013" t="s">
        <v>3064</v>
      </c>
      <c r="O5013" t="s">
        <v>3064</v>
      </c>
      <c r="P5013" t="s">
        <v>3064</v>
      </c>
      <c r="Q5013" t="s">
        <v>25</v>
      </c>
      <c r="R5013">
        <f>IF(Churn_Data[[#This Row],[Churn]]="Yes",1,0)</f>
        <v>0</v>
      </c>
      <c r="S5013" t="s">
        <v>25</v>
      </c>
      <c r="T5013">
        <f>(Churn_Data[[#This Row],[OnlineSecurity]]="Yes")+(Churn_Data[[#This Row],[OnlineBackup]]="Yes")+(Churn_Data[[#This Row],[DeviceProtection]]="Yes")+(Churn_Data[[#This Row],[TechSupport]]="Yes")+(Churn_Data[[#This Row],[StreamingTV]]="Yes")+(Churn_Data[[#This Row],[StreamingMovies]]="Yes")</f>
        <v>0</v>
      </c>
      <c r="U5013" t="s">
        <v>3911</v>
      </c>
      <c r="V5013" t="s">
        <v>72</v>
      </c>
      <c r="W5013" t="str">
        <f>IF(ISNUMBER(SEARCH("automatic", Churn_Data[[#This Row],[PaymentMethod]])), "Automatic", "Manual")</f>
        <v>Automatic</v>
      </c>
      <c r="X5013">
        <v>19.850000000000001</v>
      </c>
      <c r="Y5013" t="str">
        <f>IF(Churn_Data[[#This Row],[tenure]]&lt;=12,"0-1 Year",IF(Churn_Data[[#This Row],[tenure]]&lt;=24,"1-2 Years",IF(Churn_Data[[#This Row],[tenure]]&lt;=36,"2-3 Years",IF(Churn_Data[[#This Row],[tenure]]&lt;=48,"3-4 Years",IF(Churn_Data[[#This Row],[tenure]]&lt;=60,"4-5 Years","5+ Years")))))</f>
        <v>2-3 Years</v>
      </c>
      <c r="Z5013">
        <v>27</v>
      </c>
      <c r="AA5013">
        <v>470</v>
      </c>
      <c r="AB5013">
        <f>IF(Churn_Data[[#This Row],[Churn]]="No",Churn_Data[[#This Row],[MonthlyCharges]],NA())</f>
        <v>19.850000000000001</v>
      </c>
      <c r="AC5013">
        <f>IF(Churn_Data[[#This Row],[Churn]]="No",Churn_Data[[#This Row],[tenure]],NA())</f>
        <v>27</v>
      </c>
      <c r="AD5013" t="e">
        <f>IF(Churn_Data[[#This Row],[Churn]]="Yes",Churn_Data[[#This Row],[MonthlyCharges]],NA())</f>
        <v>#N/A</v>
      </c>
      <c r="AE5013" t="e">
        <f>IF(Churn_Data[[#This Row],[Churn]]="Yes",Churn_Data[[#This Row],[tenure]],NA())</f>
        <v>#N/A</v>
      </c>
      <c r="AF5013">
        <v>535.95000000000005</v>
      </c>
    </row>
    <row r="5014" spans="1:32" x14ac:dyDescent="0.3">
      <c r="A5014" t="s">
        <v>5048</v>
      </c>
      <c r="B5014" t="s">
        <v>23</v>
      </c>
      <c r="C5014" t="str">
        <f>IF(Churn_Data[[#This Row],[SeniorCitizen]]=1,"Yes","No")</f>
        <v>No</v>
      </c>
      <c r="D5014">
        <v>0</v>
      </c>
      <c r="E5014" t="s">
        <v>24</v>
      </c>
      <c r="F5014" t="s">
        <v>25</v>
      </c>
      <c r="G5014" t="s">
        <v>24</v>
      </c>
      <c r="H5014" t="s">
        <v>25</v>
      </c>
      <c r="I5014" t="s">
        <v>25</v>
      </c>
      <c r="J5014" t="str">
        <f>IF(Churn_Data[[#This Row],[InternetService]]&lt;&gt;"No","Yes","No")</f>
        <v>No</v>
      </c>
      <c r="K5014" t="s">
        <v>3064</v>
      </c>
      <c r="L5014" t="s">
        <v>3064</v>
      </c>
      <c r="M5014" t="s">
        <v>3064</v>
      </c>
      <c r="N5014" t="s">
        <v>3064</v>
      </c>
      <c r="O5014" t="s">
        <v>3064</v>
      </c>
      <c r="P5014" t="s">
        <v>3064</v>
      </c>
      <c r="Q5014" t="s">
        <v>25</v>
      </c>
      <c r="R5014">
        <f>IF(Churn_Data[[#This Row],[Churn]]="Yes",1,0)</f>
        <v>0</v>
      </c>
      <c r="S5014" t="s">
        <v>25</v>
      </c>
      <c r="T5014">
        <f>(Churn_Data[[#This Row],[OnlineSecurity]]="Yes")+(Churn_Data[[#This Row],[OnlineBackup]]="Yes")+(Churn_Data[[#This Row],[DeviceProtection]]="Yes")+(Churn_Data[[#This Row],[TechSupport]]="Yes")+(Churn_Data[[#This Row],[StreamingTV]]="Yes")+(Churn_Data[[#This Row],[StreamingMovies]]="Yes")</f>
        <v>0</v>
      </c>
      <c r="U5014" t="s">
        <v>3911</v>
      </c>
      <c r="V5014" t="s">
        <v>72</v>
      </c>
      <c r="W5014" t="str">
        <f>IF(ISNUMBER(SEARCH("automatic", Churn_Data[[#This Row],[PaymentMethod]])), "Automatic", "Manual")</f>
        <v>Automatic</v>
      </c>
      <c r="X5014">
        <v>19.850000000000001</v>
      </c>
      <c r="Y5014" t="str">
        <f>IF(Churn_Data[[#This Row],[tenure]]&lt;=12,"0-1 Year",IF(Churn_Data[[#This Row],[tenure]]&lt;=24,"1-2 Years",IF(Churn_Data[[#This Row],[tenure]]&lt;=36,"2-3 Years",IF(Churn_Data[[#This Row],[tenure]]&lt;=48,"3-4 Years",IF(Churn_Data[[#This Row],[tenure]]&lt;=60,"4-5 Years","5+ Years")))))</f>
        <v>5+ Years</v>
      </c>
      <c r="Z5014">
        <v>71</v>
      </c>
      <c r="AA5014">
        <v>1379.6</v>
      </c>
      <c r="AB5014">
        <f>IF(Churn_Data[[#This Row],[Churn]]="No",Churn_Data[[#This Row],[MonthlyCharges]],NA())</f>
        <v>19.850000000000001</v>
      </c>
      <c r="AC5014">
        <f>IF(Churn_Data[[#This Row],[Churn]]="No",Churn_Data[[#This Row],[tenure]],NA())</f>
        <v>71</v>
      </c>
      <c r="AD5014" t="e">
        <f>IF(Churn_Data[[#This Row],[Churn]]="Yes",Churn_Data[[#This Row],[MonthlyCharges]],NA())</f>
        <v>#N/A</v>
      </c>
      <c r="AE5014" t="e">
        <f>IF(Churn_Data[[#This Row],[Churn]]="Yes",Churn_Data[[#This Row],[tenure]],NA())</f>
        <v>#N/A</v>
      </c>
      <c r="AF5014">
        <v>1409.35</v>
      </c>
    </row>
    <row r="5015" spans="1:32" x14ac:dyDescent="0.3">
      <c r="A5015" t="s">
        <v>5049</v>
      </c>
      <c r="B5015" t="s">
        <v>30</v>
      </c>
      <c r="C5015" t="str">
        <f>IF(Churn_Data[[#This Row],[SeniorCitizen]]=1,"Yes","No")</f>
        <v>No</v>
      </c>
      <c r="D5015">
        <v>0</v>
      </c>
      <c r="E5015" t="s">
        <v>25</v>
      </c>
      <c r="F5015" t="s">
        <v>25</v>
      </c>
      <c r="G5015" t="s">
        <v>24</v>
      </c>
      <c r="H5015" t="s">
        <v>25</v>
      </c>
      <c r="I5015" t="s">
        <v>25</v>
      </c>
      <c r="J5015" t="str">
        <f>IF(Churn_Data[[#This Row],[InternetService]]&lt;&gt;"No","Yes","No")</f>
        <v>No</v>
      </c>
      <c r="K5015" t="s">
        <v>3064</v>
      </c>
      <c r="L5015" t="s">
        <v>3064</v>
      </c>
      <c r="M5015" t="s">
        <v>3064</v>
      </c>
      <c r="N5015" t="s">
        <v>3064</v>
      </c>
      <c r="O5015" t="s">
        <v>3064</v>
      </c>
      <c r="P5015" t="s">
        <v>3064</v>
      </c>
      <c r="Q5015" t="s">
        <v>25</v>
      </c>
      <c r="R5015">
        <f>IF(Churn_Data[[#This Row],[Churn]]="Yes",1,0)</f>
        <v>0</v>
      </c>
      <c r="S5015" t="s">
        <v>25</v>
      </c>
      <c r="T5015">
        <f>(Churn_Data[[#This Row],[OnlineSecurity]]="Yes")+(Churn_Data[[#This Row],[OnlineBackup]]="Yes")+(Churn_Data[[#This Row],[DeviceProtection]]="Yes")+(Churn_Data[[#This Row],[TechSupport]]="Yes")+(Churn_Data[[#This Row],[StreamingTV]]="Yes")+(Churn_Data[[#This Row],[StreamingMovies]]="Yes")</f>
        <v>0</v>
      </c>
      <c r="U5015" t="s">
        <v>3911</v>
      </c>
      <c r="V5015" t="s">
        <v>72</v>
      </c>
      <c r="W5015" t="str">
        <f>IF(ISNUMBER(SEARCH("automatic", Churn_Data[[#This Row],[PaymentMethod]])), "Automatic", "Manual")</f>
        <v>Automatic</v>
      </c>
      <c r="X5015">
        <v>19.55</v>
      </c>
      <c r="Y5015" t="str">
        <f>IF(Churn_Data[[#This Row],[tenure]]&lt;=12,"0-1 Year",IF(Churn_Data[[#This Row],[tenure]]&lt;=24,"1-2 Years",IF(Churn_Data[[#This Row],[tenure]]&lt;=36,"2-3 Years",IF(Churn_Data[[#This Row],[tenure]]&lt;=48,"3-4 Years",IF(Churn_Data[[#This Row],[tenure]]&lt;=60,"4-5 Years","5+ Years")))))</f>
        <v>0-1 Year</v>
      </c>
      <c r="Z5015">
        <v>11</v>
      </c>
      <c r="AA5015">
        <v>223.15</v>
      </c>
      <c r="AB5015">
        <f>IF(Churn_Data[[#This Row],[Churn]]="No",Churn_Data[[#This Row],[MonthlyCharges]],NA())</f>
        <v>19.55</v>
      </c>
      <c r="AC5015">
        <f>IF(Churn_Data[[#This Row],[Churn]]="No",Churn_Data[[#This Row],[tenure]],NA())</f>
        <v>11</v>
      </c>
      <c r="AD5015" t="e">
        <f>IF(Churn_Data[[#This Row],[Churn]]="Yes",Churn_Data[[#This Row],[MonthlyCharges]],NA())</f>
        <v>#N/A</v>
      </c>
      <c r="AE5015" t="e">
        <f>IF(Churn_Data[[#This Row],[Churn]]="Yes",Churn_Data[[#This Row],[tenure]],NA())</f>
        <v>#N/A</v>
      </c>
      <c r="AF5015">
        <v>215.05</v>
      </c>
    </row>
    <row r="5016" spans="1:32" x14ac:dyDescent="0.3">
      <c r="A5016" t="s">
        <v>5050</v>
      </c>
      <c r="B5016" t="s">
        <v>23</v>
      </c>
      <c r="C5016" t="str">
        <f>IF(Churn_Data[[#This Row],[SeniorCitizen]]=1,"Yes","No")</f>
        <v>No</v>
      </c>
      <c r="D5016">
        <v>0</v>
      </c>
      <c r="E5016" t="s">
        <v>24</v>
      </c>
      <c r="F5016" t="s">
        <v>25</v>
      </c>
      <c r="G5016" t="s">
        <v>24</v>
      </c>
      <c r="H5016" t="s">
        <v>25</v>
      </c>
      <c r="I5016" t="s">
        <v>25</v>
      </c>
      <c r="J5016" t="str">
        <f>IF(Churn_Data[[#This Row],[InternetService]]&lt;&gt;"No","Yes","No")</f>
        <v>No</v>
      </c>
      <c r="K5016" t="s">
        <v>3064</v>
      </c>
      <c r="L5016" t="s">
        <v>3064</v>
      </c>
      <c r="M5016" t="s">
        <v>3064</v>
      </c>
      <c r="N5016" t="s">
        <v>3064</v>
      </c>
      <c r="O5016" t="s">
        <v>3064</v>
      </c>
      <c r="P5016" t="s">
        <v>3064</v>
      </c>
      <c r="Q5016" t="s">
        <v>25</v>
      </c>
      <c r="R5016">
        <f>IF(Churn_Data[[#This Row],[Churn]]="Yes",1,0)</f>
        <v>0</v>
      </c>
      <c r="S5016" t="s">
        <v>25</v>
      </c>
      <c r="T5016">
        <f>(Churn_Data[[#This Row],[OnlineSecurity]]="Yes")+(Churn_Data[[#This Row],[OnlineBackup]]="Yes")+(Churn_Data[[#This Row],[DeviceProtection]]="Yes")+(Churn_Data[[#This Row],[TechSupport]]="Yes")+(Churn_Data[[#This Row],[StreamingTV]]="Yes")+(Churn_Data[[#This Row],[StreamingMovies]]="Yes")</f>
        <v>0</v>
      </c>
      <c r="U5016" t="s">
        <v>3911</v>
      </c>
      <c r="V5016" t="s">
        <v>72</v>
      </c>
      <c r="W5016" t="str">
        <f>IF(ISNUMBER(SEARCH("automatic", Churn_Data[[#This Row],[PaymentMethod]])), "Automatic", "Manual")</f>
        <v>Automatic</v>
      </c>
      <c r="X5016">
        <v>19.850000000000001</v>
      </c>
      <c r="Y5016" t="str">
        <f>IF(Churn_Data[[#This Row],[tenure]]&lt;=12,"0-1 Year",IF(Churn_Data[[#This Row],[tenure]]&lt;=24,"1-2 Years",IF(Churn_Data[[#This Row],[tenure]]&lt;=36,"2-3 Years",IF(Churn_Data[[#This Row],[tenure]]&lt;=48,"3-4 Years",IF(Churn_Data[[#This Row],[tenure]]&lt;=60,"4-5 Years","5+ Years")))))</f>
        <v>5+ Years</v>
      </c>
      <c r="Z5016">
        <v>70</v>
      </c>
      <c r="AA5016">
        <v>1328.35</v>
      </c>
      <c r="AB5016">
        <f>IF(Churn_Data[[#This Row],[Churn]]="No",Churn_Data[[#This Row],[MonthlyCharges]],NA())</f>
        <v>19.850000000000001</v>
      </c>
      <c r="AC5016">
        <f>IF(Churn_Data[[#This Row],[Churn]]="No",Churn_Data[[#This Row],[tenure]],NA())</f>
        <v>70</v>
      </c>
      <c r="AD5016" t="e">
        <f>IF(Churn_Data[[#This Row],[Churn]]="Yes",Churn_Data[[#This Row],[MonthlyCharges]],NA())</f>
        <v>#N/A</v>
      </c>
      <c r="AE5016" t="e">
        <f>IF(Churn_Data[[#This Row],[Churn]]="Yes",Churn_Data[[#This Row],[tenure]],NA())</f>
        <v>#N/A</v>
      </c>
      <c r="AF5016">
        <v>1389.5</v>
      </c>
    </row>
    <row r="5017" spans="1:32" x14ac:dyDescent="0.3">
      <c r="A5017" t="s">
        <v>5051</v>
      </c>
      <c r="B5017" t="s">
        <v>23</v>
      </c>
      <c r="C5017" t="str">
        <f>IF(Churn_Data[[#This Row],[SeniorCitizen]]=1,"Yes","No")</f>
        <v>No</v>
      </c>
      <c r="D5017">
        <v>0</v>
      </c>
      <c r="E5017" t="s">
        <v>25</v>
      </c>
      <c r="F5017" t="s">
        <v>25</v>
      </c>
      <c r="G5017" t="s">
        <v>24</v>
      </c>
      <c r="H5017" t="s">
        <v>25</v>
      </c>
      <c r="I5017" t="s">
        <v>25</v>
      </c>
      <c r="J5017" t="str">
        <f>IF(Churn_Data[[#This Row],[InternetService]]&lt;&gt;"No","Yes","No")</f>
        <v>No</v>
      </c>
      <c r="K5017" t="s">
        <v>3064</v>
      </c>
      <c r="L5017" t="s">
        <v>3064</v>
      </c>
      <c r="M5017" t="s">
        <v>3064</v>
      </c>
      <c r="N5017" t="s">
        <v>3064</v>
      </c>
      <c r="O5017" t="s">
        <v>3064</v>
      </c>
      <c r="P5017" t="s">
        <v>3064</v>
      </c>
      <c r="Q5017" t="s">
        <v>25</v>
      </c>
      <c r="R5017">
        <f>IF(Churn_Data[[#This Row],[Churn]]="Yes",1,0)</f>
        <v>0</v>
      </c>
      <c r="S5017" t="s">
        <v>25</v>
      </c>
      <c r="T5017">
        <f>(Churn_Data[[#This Row],[OnlineSecurity]]="Yes")+(Churn_Data[[#This Row],[OnlineBackup]]="Yes")+(Churn_Data[[#This Row],[DeviceProtection]]="Yes")+(Churn_Data[[#This Row],[TechSupport]]="Yes")+(Churn_Data[[#This Row],[StreamingTV]]="Yes")+(Churn_Data[[#This Row],[StreamingMovies]]="Yes")</f>
        <v>0</v>
      </c>
      <c r="U5017" t="s">
        <v>3911</v>
      </c>
      <c r="V5017" t="s">
        <v>72</v>
      </c>
      <c r="W5017" t="str">
        <f>IF(ISNUMBER(SEARCH("automatic", Churn_Data[[#This Row],[PaymentMethod]])), "Automatic", "Manual")</f>
        <v>Automatic</v>
      </c>
      <c r="X5017">
        <v>19.600000000000001</v>
      </c>
      <c r="Y5017" t="str">
        <f>IF(Churn_Data[[#This Row],[tenure]]&lt;=12,"0-1 Year",IF(Churn_Data[[#This Row],[tenure]]&lt;=24,"1-2 Years",IF(Churn_Data[[#This Row],[tenure]]&lt;=36,"2-3 Years",IF(Churn_Data[[#This Row],[tenure]]&lt;=48,"3-4 Years",IF(Churn_Data[[#This Row],[tenure]]&lt;=60,"4-5 Years","5+ Years")))))</f>
        <v>5+ Years</v>
      </c>
      <c r="Z5017">
        <v>68</v>
      </c>
      <c r="AA5017">
        <v>1441.65</v>
      </c>
      <c r="AB5017">
        <f>IF(Churn_Data[[#This Row],[Churn]]="No",Churn_Data[[#This Row],[MonthlyCharges]],NA())</f>
        <v>19.600000000000001</v>
      </c>
      <c r="AC5017">
        <f>IF(Churn_Data[[#This Row],[Churn]]="No",Churn_Data[[#This Row],[tenure]],NA())</f>
        <v>68</v>
      </c>
      <c r="AD5017" t="e">
        <f>IF(Churn_Data[[#This Row],[Churn]]="Yes",Churn_Data[[#This Row],[MonthlyCharges]],NA())</f>
        <v>#N/A</v>
      </c>
      <c r="AE5017" t="e">
        <f>IF(Churn_Data[[#This Row],[Churn]]="Yes",Churn_Data[[#This Row],[tenure]],NA())</f>
        <v>#N/A</v>
      </c>
      <c r="AF5017">
        <v>1332.8</v>
      </c>
    </row>
    <row r="5018" spans="1:32" x14ac:dyDescent="0.3">
      <c r="A5018" t="s">
        <v>5052</v>
      </c>
      <c r="B5018" t="s">
        <v>30</v>
      </c>
      <c r="C5018" t="str">
        <f>IF(Churn_Data[[#This Row],[SeniorCitizen]]=1,"Yes","No")</f>
        <v>No</v>
      </c>
      <c r="D5018">
        <v>0</v>
      </c>
      <c r="E5018" t="s">
        <v>24</v>
      </c>
      <c r="F5018" t="s">
        <v>24</v>
      </c>
      <c r="G5018" t="s">
        <v>24</v>
      </c>
      <c r="H5018" t="s">
        <v>25</v>
      </c>
      <c r="I5018" t="s">
        <v>25</v>
      </c>
      <c r="J5018" t="str">
        <f>IF(Churn_Data[[#This Row],[InternetService]]&lt;&gt;"No","Yes","No")</f>
        <v>No</v>
      </c>
      <c r="K5018" t="s">
        <v>3064</v>
      </c>
      <c r="L5018" t="s">
        <v>3064</v>
      </c>
      <c r="M5018" t="s">
        <v>3064</v>
      </c>
      <c r="N5018" t="s">
        <v>3064</v>
      </c>
      <c r="O5018" t="s">
        <v>3064</v>
      </c>
      <c r="P5018" t="s">
        <v>3064</v>
      </c>
      <c r="Q5018" t="s">
        <v>25</v>
      </c>
      <c r="R5018">
        <f>IF(Churn_Data[[#This Row],[Churn]]="Yes",1,0)</f>
        <v>0</v>
      </c>
      <c r="S5018" t="s">
        <v>25</v>
      </c>
      <c r="T5018">
        <f>(Churn_Data[[#This Row],[OnlineSecurity]]="Yes")+(Churn_Data[[#This Row],[OnlineBackup]]="Yes")+(Churn_Data[[#This Row],[DeviceProtection]]="Yes")+(Churn_Data[[#This Row],[TechSupport]]="Yes")+(Churn_Data[[#This Row],[StreamingTV]]="Yes")+(Churn_Data[[#This Row],[StreamingMovies]]="Yes")</f>
        <v>0</v>
      </c>
      <c r="U5018" t="s">
        <v>3911</v>
      </c>
      <c r="V5018" t="s">
        <v>72</v>
      </c>
      <c r="W5018" t="str">
        <f>IF(ISNUMBER(SEARCH("automatic", Churn_Data[[#This Row],[PaymentMethod]])), "Automatic", "Manual")</f>
        <v>Automatic</v>
      </c>
      <c r="X5018">
        <v>19.75</v>
      </c>
      <c r="Y5018" t="str">
        <f>IF(Churn_Data[[#This Row],[tenure]]&lt;=12,"0-1 Year",IF(Churn_Data[[#This Row],[tenure]]&lt;=24,"1-2 Years",IF(Churn_Data[[#This Row],[tenure]]&lt;=36,"2-3 Years",IF(Churn_Data[[#This Row],[tenure]]&lt;=48,"3-4 Years",IF(Churn_Data[[#This Row],[tenure]]&lt;=60,"4-5 Years","5+ Years")))))</f>
        <v>3-4 Years</v>
      </c>
      <c r="Z5018">
        <v>46</v>
      </c>
      <c r="AA5018">
        <v>856.5</v>
      </c>
      <c r="AB5018">
        <f>IF(Churn_Data[[#This Row],[Churn]]="No",Churn_Data[[#This Row],[MonthlyCharges]],NA())</f>
        <v>19.75</v>
      </c>
      <c r="AC5018">
        <f>IF(Churn_Data[[#This Row],[Churn]]="No",Churn_Data[[#This Row],[tenure]],NA())</f>
        <v>46</v>
      </c>
      <c r="AD5018" t="e">
        <f>IF(Churn_Data[[#This Row],[Churn]]="Yes",Churn_Data[[#This Row],[MonthlyCharges]],NA())</f>
        <v>#N/A</v>
      </c>
      <c r="AE5018" t="e">
        <f>IF(Churn_Data[[#This Row],[Churn]]="Yes",Churn_Data[[#This Row],[tenure]],NA())</f>
        <v>#N/A</v>
      </c>
      <c r="AF5018">
        <v>908.5</v>
      </c>
    </row>
    <row r="5019" spans="1:32" x14ac:dyDescent="0.3">
      <c r="A5019" t="s">
        <v>5053</v>
      </c>
      <c r="B5019" t="s">
        <v>23</v>
      </c>
      <c r="C5019" t="str">
        <f>IF(Churn_Data[[#This Row],[SeniorCitizen]]=1,"Yes","No")</f>
        <v>No</v>
      </c>
      <c r="D5019">
        <v>0</v>
      </c>
      <c r="E5019" t="s">
        <v>25</v>
      </c>
      <c r="F5019" t="s">
        <v>25</v>
      </c>
      <c r="G5019" t="s">
        <v>24</v>
      </c>
      <c r="H5019" t="s">
        <v>25</v>
      </c>
      <c r="I5019" t="s">
        <v>25</v>
      </c>
      <c r="J5019" t="str">
        <f>IF(Churn_Data[[#This Row],[InternetService]]&lt;&gt;"No","Yes","No")</f>
        <v>No</v>
      </c>
      <c r="K5019" t="s">
        <v>3064</v>
      </c>
      <c r="L5019" t="s">
        <v>3064</v>
      </c>
      <c r="M5019" t="s">
        <v>3064</v>
      </c>
      <c r="N5019" t="s">
        <v>3064</v>
      </c>
      <c r="O5019" t="s">
        <v>3064</v>
      </c>
      <c r="P5019" t="s">
        <v>3064</v>
      </c>
      <c r="Q5019" t="s">
        <v>25</v>
      </c>
      <c r="R5019">
        <f>IF(Churn_Data[[#This Row],[Churn]]="Yes",1,0)</f>
        <v>0</v>
      </c>
      <c r="S5019" t="s">
        <v>25</v>
      </c>
      <c r="T5019">
        <f>(Churn_Data[[#This Row],[OnlineSecurity]]="Yes")+(Churn_Data[[#This Row],[OnlineBackup]]="Yes")+(Churn_Data[[#This Row],[DeviceProtection]]="Yes")+(Churn_Data[[#This Row],[TechSupport]]="Yes")+(Churn_Data[[#This Row],[StreamingTV]]="Yes")+(Churn_Data[[#This Row],[StreamingMovies]]="Yes")</f>
        <v>0</v>
      </c>
      <c r="U5019" t="s">
        <v>3911</v>
      </c>
      <c r="V5019" t="s">
        <v>72</v>
      </c>
      <c r="W5019" t="str">
        <f>IF(ISNUMBER(SEARCH("automatic", Churn_Data[[#This Row],[PaymentMethod]])), "Automatic", "Manual")</f>
        <v>Automatic</v>
      </c>
      <c r="X5019">
        <v>20.7</v>
      </c>
      <c r="Y5019" t="str">
        <f>IF(Churn_Data[[#This Row],[tenure]]&lt;=12,"0-1 Year",IF(Churn_Data[[#This Row],[tenure]]&lt;=24,"1-2 Years",IF(Churn_Data[[#This Row],[tenure]]&lt;=36,"2-3 Years",IF(Churn_Data[[#This Row],[tenure]]&lt;=48,"3-4 Years",IF(Churn_Data[[#This Row],[tenure]]&lt;=60,"4-5 Years","5+ Years")))))</f>
        <v>3-4 Years</v>
      </c>
      <c r="Z5019">
        <v>39</v>
      </c>
      <c r="AA5019">
        <v>762.45</v>
      </c>
      <c r="AB5019">
        <f>IF(Churn_Data[[#This Row],[Churn]]="No",Churn_Data[[#This Row],[MonthlyCharges]],NA())</f>
        <v>20.7</v>
      </c>
      <c r="AC5019">
        <f>IF(Churn_Data[[#This Row],[Churn]]="No",Churn_Data[[#This Row],[tenure]],NA())</f>
        <v>39</v>
      </c>
      <c r="AD5019" t="e">
        <f>IF(Churn_Data[[#This Row],[Churn]]="Yes",Churn_Data[[#This Row],[MonthlyCharges]],NA())</f>
        <v>#N/A</v>
      </c>
      <c r="AE5019" t="e">
        <f>IF(Churn_Data[[#This Row],[Churn]]="Yes",Churn_Data[[#This Row],[tenure]],NA())</f>
        <v>#N/A</v>
      </c>
      <c r="AF5019">
        <v>807.3</v>
      </c>
    </row>
    <row r="5020" spans="1:32" x14ac:dyDescent="0.3">
      <c r="A5020" t="s">
        <v>5054</v>
      </c>
      <c r="B5020" t="s">
        <v>23</v>
      </c>
      <c r="C5020" t="str">
        <f>IF(Churn_Data[[#This Row],[SeniorCitizen]]=1,"Yes","No")</f>
        <v>No</v>
      </c>
      <c r="D5020">
        <v>0</v>
      </c>
      <c r="E5020" t="s">
        <v>24</v>
      </c>
      <c r="F5020" t="s">
        <v>25</v>
      </c>
      <c r="G5020" t="s">
        <v>24</v>
      </c>
      <c r="H5020" t="s">
        <v>25</v>
      </c>
      <c r="I5020" t="s">
        <v>25</v>
      </c>
      <c r="J5020" t="str">
        <f>IF(Churn_Data[[#This Row],[InternetService]]&lt;&gt;"No","Yes","No")</f>
        <v>No</v>
      </c>
      <c r="K5020" t="s">
        <v>3064</v>
      </c>
      <c r="L5020" t="s">
        <v>3064</v>
      </c>
      <c r="M5020" t="s">
        <v>3064</v>
      </c>
      <c r="N5020" t="s">
        <v>3064</v>
      </c>
      <c r="O5020" t="s">
        <v>3064</v>
      </c>
      <c r="P5020" t="s">
        <v>3064</v>
      </c>
      <c r="Q5020" t="s">
        <v>25</v>
      </c>
      <c r="R5020">
        <f>IF(Churn_Data[[#This Row],[Churn]]="Yes",1,0)</f>
        <v>0</v>
      </c>
      <c r="S5020" t="s">
        <v>25</v>
      </c>
      <c r="T5020">
        <f>(Churn_Data[[#This Row],[OnlineSecurity]]="Yes")+(Churn_Data[[#This Row],[OnlineBackup]]="Yes")+(Churn_Data[[#This Row],[DeviceProtection]]="Yes")+(Churn_Data[[#This Row],[TechSupport]]="Yes")+(Churn_Data[[#This Row],[StreamingTV]]="Yes")+(Churn_Data[[#This Row],[StreamingMovies]]="Yes")</f>
        <v>0</v>
      </c>
      <c r="U5020" t="s">
        <v>3911</v>
      </c>
      <c r="V5020" t="s">
        <v>72</v>
      </c>
      <c r="W5020" t="str">
        <f>IF(ISNUMBER(SEARCH("automatic", Churn_Data[[#This Row],[PaymentMethod]])), "Automatic", "Manual")</f>
        <v>Automatic</v>
      </c>
      <c r="X5020">
        <v>19.100000000000001</v>
      </c>
      <c r="Y5020" t="str">
        <f>IF(Churn_Data[[#This Row],[tenure]]&lt;=12,"0-1 Year",IF(Churn_Data[[#This Row],[tenure]]&lt;=24,"1-2 Years",IF(Churn_Data[[#This Row],[tenure]]&lt;=36,"2-3 Years",IF(Churn_Data[[#This Row],[tenure]]&lt;=48,"3-4 Years",IF(Churn_Data[[#This Row],[tenure]]&lt;=60,"4-5 Years","5+ Years")))))</f>
        <v>5+ Years</v>
      </c>
      <c r="Z5020">
        <v>71</v>
      </c>
      <c r="AA5020">
        <v>1372.45</v>
      </c>
      <c r="AB5020">
        <f>IF(Churn_Data[[#This Row],[Churn]]="No",Churn_Data[[#This Row],[MonthlyCharges]],NA())</f>
        <v>19.100000000000001</v>
      </c>
      <c r="AC5020">
        <f>IF(Churn_Data[[#This Row],[Churn]]="No",Churn_Data[[#This Row],[tenure]],NA())</f>
        <v>71</v>
      </c>
      <c r="AD5020" t="e">
        <f>IF(Churn_Data[[#This Row],[Churn]]="Yes",Churn_Data[[#This Row],[MonthlyCharges]],NA())</f>
        <v>#N/A</v>
      </c>
      <c r="AE5020" t="e">
        <f>IF(Churn_Data[[#This Row],[Churn]]="Yes",Churn_Data[[#This Row],[tenure]],NA())</f>
        <v>#N/A</v>
      </c>
      <c r="AF5020">
        <v>1356.1</v>
      </c>
    </row>
    <row r="5021" spans="1:32" x14ac:dyDescent="0.3">
      <c r="A5021" t="s">
        <v>5055</v>
      </c>
      <c r="B5021" t="s">
        <v>23</v>
      </c>
      <c r="C5021" t="str">
        <f>IF(Churn_Data[[#This Row],[SeniorCitizen]]=1,"Yes","No")</f>
        <v>No</v>
      </c>
      <c r="D5021">
        <v>0</v>
      </c>
      <c r="E5021" t="s">
        <v>24</v>
      </c>
      <c r="F5021" t="s">
        <v>24</v>
      </c>
      <c r="G5021" t="s">
        <v>24</v>
      </c>
      <c r="H5021" t="s">
        <v>25</v>
      </c>
      <c r="I5021" t="s">
        <v>25</v>
      </c>
      <c r="J5021" t="str">
        <f>IF(Churn_Data[[#This Row],[InternetService]]&lt;&gt;"No","Yes","No")</f>
        <v>No</v>
      </c>
      <c r="K5021" t="s">
        <v>3064</v>
      </c>
      <c r="L5021" t="s">
        <v>3064</v>
      </c>
      <c r="M5021" t="s">
        <v>3064</v>
      </c>
      <c r="N5021" t="s">
        <v>3064</v>
      </c>
      <c r="O5021" t="s">
        <v>3064</v>
      </c>
      <c r="P5021" t="s">
        <v>3064</v>
      </c>
      <c r="Q5021" t="s">
        <v>25</v>
      </c>
      <c r="R5021">
        <f>IF(Churn_Data[[#This Row],[Churn]]="Yes",1,0)</f>
        <v>0</v>
      </c>
      <c r="S5021" t="s">
        <v>25</v>
      </c>
      <c r="T5021">
        <f>(Churn_Data[[#This Row],[OnlineSecurity]]="Yes")+(Churn_Data[[#This Row],[OnlineBackup]]="Yes")+(Churn_Data[[#This Row],[DeviceProtection]]="Yes")+(Churn_Data[[#This Row],[TechSupport]]="Yes")+(Churn_Data[[#This Row],[StreamingTV]]="Yes")+(Churn_Data[[#This Row],[StreamingMovies]]="Yes")</f>
        <v>0</v>
      </c>
      <c r="U5021" t="s">
        <v>3911</v>
      </c>
      <c r="V5021" t="s">
        <v>72</v>
      </c>
      <c r="W5021" t="str">
        <f>IF(ISNUMBER(SEARCH("automatic", Churn_Data[[#This Row],[PaymentMethod]])), "Automatic", "Manual")</f>
        <v>Automatic</v>
      </c>
      <c r="X5021">
        <v>19.899999999999999</v>
      </c>
      <c r="Y5021" t="str">
        <f>IF(Churn_Data[[#This Row],[tenure]]&lt;=12,"0-1 Year",IF(Churn_Data[[#This Row],[tenure]]&lt;=24,"1-2 Years",IF(Churn_Data[[#This Row],[tenure]]&lt;=36,"2-3 Years",IF(Churn_Data[[#This Row],[tenure]]&lt;=48,"3-4 Years",IF(Churn_Data[[#This Row],[tenure]]&lt;=60,"4-5 Years","5+ Years")))))</f>
        <v>5+ Years</v>
      </c>
      <c r="Z5021">
        <v>71</v>
      </c>
      <c r="AA5021">
        <v>1397.3</v>
      </c>
      <c r="AB5021">
        <f>IF(Churn_Data[[#This Row],[Churn]]="No",Churn_Data[[#This Row],[MonthlyCharges]],NA())</f>
        <v>19.899999999999999</v>
      </c>
      <c r="AC5021">
        <f>IF(Churn_Data[[#This Row],[Churn]]="No",Churn_Data[[#This Row],[tenure]],NA())</f>
        <v>71</v>
      </c>
      <c r="AD5021" t="e">
        <f>IF(Churn_Data[[#This Row],[Churn]]="Yes",Churn_Data[[#This Row],[MonthlyCharges]],NA())</f>
        <v>#N/A</v>
      </c>
      <c r="AE5021" t="e">
        <f>IF(Churn_Data[[#This Row],[Churn]]="Yes",Churn_Data[[#This Row],[tenure]],NA())</f>
        <v>#N/A</v>
      </c>
      <c r="AF5021">
        <v>1412.9</v>
      </c>
    </row>
    <row r="5022" spans="1:32" x14ac:dyDescent="0.3">
      <c r="A5022" t="s">
        <v>5056</v>
      </c>
      <c r="B5022" t="s">
        <v>30</v>
      </c>
      <c r="C5022" t="str">
        <f>IF(Churn_Data[[#This Row],[SeniorCitizen]]=1,"Yes","No")</f>
        <v>No</v>
      </c>
      <c r="D5022">
        <v>0</v>
      </c>
      <c r="E5022" t="s">
        <v>25</v>
      </c>
      <c r="F5022" t="s">
        <v>25</v>
      </c>
      <c r="G5022" t="s">
        <v>24</v>
      </c>
      <c r="H5022" t="s">
        <v>25</v>
      </c>
      <c r="I5022" t="s">
        <v>25</v>
      </c>
      <c r="J5022" t="str">
        <f>IF(Churn_Data[[#This Row],[InternetService]]&lt;&gt;"No","Yes","No")</f>
        <v>No</v>
      </c>
      <c r="K5022" t="s">
        <v>3064</v>
      </c>
      <c r="L5022" t="s">
        <v>3064</v>
      </c>
      <c r="M5022" t="s">
        <v>3064</v>
      </c>
      <c r="N5022" t="s">
        <v>3064</v>
      </c>
      <c r="O5022" t="s">
        <v>3064</v>
      </c>
      <c r="P5022" t="s">
        <v>3064</v>
      </c>
      <c r="Q5022" t="s">
        <v>25</v>
      </c>
      <c r="R5022">
        <f>IF(Churn_Data[[#This Row],[Churn]]="Yes",1,0)</f>
        <v>0</v>
      </c>
      <c r="S5022" t="s">
        <v>25</v>
      </c>
      <c r="T5022">
        <f>(Churn_Data[[#This Row],[OnlineSecurity]]="Yes")+(Churn_Data[[#This Row],[OnlineBackup]]="Yes")+(Churn_Data[[#This Row],[DeviceProtection]]="Yes")+(Churn_Data[[#This Row],[TechSupport]]="Yes")+(Churn_Data[[#This Row],[StreamingTV]]="Yes")+(Churn_Data[[#This Row],[StreamingMovies]]="Yes")</f>
        <v>0</v>
      </c>
      <c r="U5022" t="s">
        <v>3911</v>
      </c>
      <c r="V5022" t="s">
        <v>72</v>
      </c>
      <c r="W5022" t="str">
        <f>IF(ISNUMBER(SEARCH("automatic", Churn_Data[[#This Row],[PaymentMethod]])), "Automatic", "Manual")</f>
        <v>Automatic</v>
      </c>
      <c r="X5022">
        <v>19.5</v>
      </c>
      <c r="Y5022" t="str">
        <f>IF(Churn_Data[[#This Row],[tenure]]&lt;=12,"0-1 Year",IF(Churn_Data[[#This Row],[tenure]]&lt;=24,"1-2 Years",IF(Churn_Data[[#This Row],[tenure]]&lt;=36,"2-3 Years",IF(Churn_Data[[#This Row],[tenure]]&lt;=48,"3-4 Years",IF(Churn_Data[[#This Row],[tenure]]&lt;=60,"4-5 Years","5+ Years")))))</f>
        <v>4-5 Years</v>
      </c>
      <c r="Z5022">
        <v>53</v>
      </c>
      <c r="AA5022">
        <v>1050.5</v>
      </c>
      <c r="AB5022">
        <f>IF(Churn_Data[[#This Row],[Churn]]="No",Churn_Data[[#This Row],[MonthlyCharges]],NA())</f>
        <v>19.5</v>
      </c>
      <c r="AC5022">
        <f>IF(Churn_Data[[#This Row],[Churn]]="No",Churn_Data[[#This Row],[tenure]],NA())</f>
        <v>53</v>
      </c>
      <c r="AD5022" t="e">
        <f>IF(Churn_Data[[#This Row],[Churn]]="Yes",Churn_Data[[#This Row],[MonthlyCharges]],NA())</f>
        <v>#N/A</v>
      </c>
      <c r="AE5022" t="e">
        <f>IF(Churn_Data[[#This Row],[Churn]]="Yes",Churn_Data[[#This Row],[tenure]],NA())</f>
        <v>#N/A</v>
      </c>
      <c r="AF5022">
        <v>1033.5</v>
      </c>
    </row>
    <row r="5023" spans="1:32" x14ac:dyDescent="0.3">
      <c r="A5023" t="s">
        <v>5057</v>
      </c>
      <c r="B5023" t="s">
        <v>30</v>
      </c>
      <c r="C5023" t="str">
        <f>IF(Churn_Data[[#This Row],[SeniorCitizen]]=1,"Yes","No")</f>
        <v>No</v>
      </c>
      <c r="D5023">
        <v>0</v>
      </c>
      <c r="E5023" t="s">
        <v>24</v>
      </c>
      <c r="F5023" t="s">
        <v>24</v>
      </c>
      <c r="G5023" t="s">
        <v>24</v>
      </c>
      <c r="H5023" t="s">
        <v>25</v>
      </c>
      <c r="I5023" t="s">
        <v>25</v>
      </c>
      <c r="J5023" t="str">
        <f>IF(Churn_Data[[#This Row],[InternetService]]&lt;&gt;"No","Yes","No")</f>
        <v>No</v>
      </c>
      <c r="K5023" t="s">
        <v>3064</v>
      </c>
      <c r="L5023" t="s">
        <v>3064</v>
      </c>
      <c r="M5023" t="s">
        <v>3064</v>
      </c>
      <c r="N5023" t="s">
        <v>3064</v>
      </c>
      <c r="O5023" t="s">
        <v>3064</v>
      </c>
      <c r="P5023" t="s">
        <v>3064</v>
      </c>
      <c r="Q5023" t="s">
        <v>25</v>
      </c>
      <c r="R5023">
        <f>IF(Churn_Data[[#This Row],[Churn]]="Yes",1,0)</f>
        <v>0</v>
      </c>
      <c r="S5023" t="s">
        <v>25</v>
      </c>
      <c r="T5023">
        <f>(Churn_Data[[#This Row],[OnlineSecurity]]="Yes")+(Churn_Data[[#This Row],[OnlineBackup]]="Yes")+(Churn_Data[[#This Row],[DeviceProtection]]="Yes")+(Churn_Data[[#This Row],[TechSupport]]="Yes")+(Churn_Data[[#This Row],[StreamingTV]]="Yes")+(Churn_Data[[#This Row],[StreamingMovies]]="Yes")</f>
        <v>0</v>
      </c>
      <c r="U5023" t="s">
        <v>3911</v>
      </c>
      <c r="V5023" t="s">
        <v>72</v>
      </c>
      <c r="W5023" t="str">
        <f>IF(ISNUMBER(SEARCH("automatic", Churn_Data[[#This Row],[PaymentMethod]])), "Automatic", "Manual")</f>
        <v>Automatic</v>
      </c>
      <c r="X5023">
        <v>19.55</v>
      </c>
      <c r="Y5023" t="str">
        <f>IF(Churn_Data[[#This Row],[tenure]]&lt;=12,"0-1 Year",IF(Churn_Data[[#This Row],[tenure]]&lt;=24,"1-2 Years",IF(Churn_Data[[#This Row],[tenure]]&lt;=36,"2-3 Years",IF(Churn_Data[[#This Row],[tenure]]&lt;=48,"3-4 Years",IF(Churn_Data[[#This Row],[tenure]]&lt;=60,"4-5 Years","5+ Years")))))</f>
        <v>4-5 Years</v>
      </c>
      <c r="Z5023">
        <v>51</v>
      </c>
      <c r="AA5023">
        <v>1086.75</v>
      </c>
      <c r="AB5023">
        <f>IF(Churn_Data[[#This Row],[Churn]]="No",Churn_Data[[#This Row],[MonthlyCharges]],NA())</f>
        <v>19.55</v>
      </c>
      <c r="AC5023">
        <f>IF(Churn_Data[[#This Row],[Churn]]="No",Churn_Data[[#This Row],[tenure]],NA())</f>
        <v>51</v>
      </c>
      <c r="AD5023" t="e">
        <f>IF(Churn_Data[[#This Row],[Churn]]="Yes",Churn_Data[[#This Row],[MonthlyCharges]],NA())</f>
        <v>#N/A</v>
      </c>
      <c r="AE5023" t="e">
        <f>IF(Churn_Data[[#This Row],[Churn]]="Yes",Churn_Data[[#This Row],[tenure]],NA())</f>
        <v>#N/A</v>
      </c>
      <c r="AF5023">
        <v>997.05</v>
      </c>
    </row>
    <row r="5024" spans="1:32" x14ac:dyDescent="0.3">
      <c r="A5024" t="s">
        <v>5058</v>
      </c>
      <c r="B5024" t="s">
        <v>23</v>
      </c>
      <c r="C5024" t="str">
        <f>IF(Churn_Data[[#This Row],[SeniorCitizen]]=1,"Yes","No")</f>
        <v>No</v>
      </c>
      <c r="D5024">
        <v>0</v>
      </c>
      <c r="E5024" t="s">
        <v>25</v>
      </c>
      <c r="F5024" t="s">
        <v>25</v>
      </c>
      <c r="G5024" t="s">
        <v>24</v>
      </c>
      <c r="H5024" t="s">
        <v>25</v>
      </c>
      <c r="I5024" t="s">
        <v>25</v>
      </c>
      <c r="J5024" t="str">
        <f>IF(Churn_Data[[#This Row],[InternetService]]&lt;&gt;"No","Yes","No")</f>
        <v>No</v>
      </c>
      <c r="K5024" t="s">
        <v>3064</v>
      </c>
      <c r="L5024" t="s">
        <v>3064</v>
      </c>
      <c r="M5024" t="s">
        <v>3064</v>
      </c>
      <c r="N5024" t="s">
        <v>3064</v>
      </c>
      <c r="O5024" t="s">
        <v>3064</v>
      </c>
      <c r="P5024" t="s">
        <v>3064</v>
      </c>
      <c r="Q5024" t="s">
        <v>25</v>
      </c>
      <c r="R5024">
        <f>IF(Churn_Data[[#This Row],[Churn]]="Yes",1,0)</f>
        <v>0</v>
      </c>
      <c r="S5024" t="s">
        <v>25</v>
      </c>
      <c r="T5024">
        <f>(Churn_Data[[#This Row],[OnlineSecurity]]="Yes")+(Churn_Data[[#This Row],[OnlineBackup]]="Yes")+(Churn_Data[[#This Row],[DeviceProtection]]="Yes")+(Churn_Data[[#This Row],[TechSupport]]="Yes")+(Churn_Data[[#This Row],[StreamingTV]]="Yes")+(Churn_Data[[#This Row],[StreamingMovies]]="Yes")</f>
        <v>0</v>
      </c>
      <c r="U5024" t="s">
        <v>3911</v>
      </c>
      <c r="V5024" t="s">
        <v>72</v>
      </c>
      <c r="W5024" t="str">
        <f>IF(ISNUMBER(SEARCH("automatic", Churn_Data[[#This Row],[PaymentMethod]])), "Automatic", "Manual")</f>
        <v>Automatic</v>
      </c>
      <c r="X5024">
        <v>19.649999999999999</v>
      </c>
      <c r="Y5024" t="str">
        <f>IF(Churn_Data[[#This Row],[tenure]]&lt;=12,"0-1 Year",IF(Churn_Data[[#This Row],[tenure]]&lt;=24,"1-2 Years",IF(Churn_Data[[#This Row],[tenure]]&lt;=36,"2-3 Years",IF(Churn_Data[[#This Row],[tenure]]&lt;=48,"3-4 Years",IF(Churn_Data[[#This Row],[tenure]]&lt;=60,"4-5 Years","5+ Years")))))</f>
        <v>0-1 Year</v>
      </c>
      <c r="Z5024">
        <v>6</v>
      </c>
      <c r="AA5024">
        <v>116.85</v>
      </c>
      <c r="AB5024">
        <f>IF(Churn_Data[[#This Row],[Churn]]="No",Churn_Data[[#This Row],[MonthlyCharges]],NA())</f>
        <v>19.649999999999999</v>
      </c>
      <c r="AC5024">
        <f>IF(Churn_Data[[#This Row],[Churn]]="No",Churn_Data[[#This Row],[tenure]],NA())</f>
        <v>6</v>
      </c>
      <c r="AD5024" t="e">
        <f>IF(Churn_Data[[#This Row],[Churn]]="Yes",Churn_Data[[#This Row],[MonthlyCharges]],NA())</f>
        <v>#N/A</v>
      </c>
      <c r="AE5024" t="e">
        <f>IF(Churn_Data[[#This Row],[Churn]]="Yes",Churn_Data[[#This Row],[tenure]],NA())</f>
        <v>#N/A</v>
      </c>
      <c r="AF5024">
        <v>117.9</v>
      </c>
    </row>
    <row r="5025" spans="1:32" x14ac:dyDescent="0.3">
      <c r="A5025" t="s">
        <v>5059</v>
      </c>
      <c r="B5025" t="s">
        <v>23</v>
      </c>
      <c r="C5025" t="str">
        <f>IF(Churn_Data[[#This Row],[SeniorCitizen]]=1,"Yes","No")</f>
        <v>No</v>
      </c>
      <c r="D5025">
        <v>0</v>
      </c>
      <c r="E5025" t="s">
        <v>24</v>
      </c>
      <c r="F5025" t="s">
        <v>25</v>
      </c>
      <c r="G5025" t="s">
        <v>24</v>
      </c>
      <c r="H5025" t="s">
        <v>25</v>
      </c>
      <c r="I5025" t="s">
        <v>25</v>
      </c>
      <c r="J5025" t="str">
        <f>IF(Churn_Data[[#This Row],[InternetService]]&lt;&gt;"No","Yes","No")</f>
        <v>No</v>
      </c>
      <c r="K5025" t="s">
        <v>3064</v>
      </c>
      <c r="L5025" t="s">
        <v>3064</v>
      </c>
      <c r="M5025" t="s">
        <v>3064</v>
      </c>
      <c r="N5025" t="s">
        <v>3064</v>
      </c>
      <c r="O5025" t="s">
        <v>3064</v>
      </c>
      <c r="P5025" t="s">
        <v>3064</v>
      </c>
      <c r="Q5025" t="s">
        <v>25</v>
      </c>
      <c r="R5025">
        <f>IF(Churn_Data[[#This Row],[Churn]]="Yes",1,0)</f>
        <v>0</v>
      </c>
      <c r="S5025" t="s">
        <v>25</v>
      </c>
      <c r="T5025">
        <f>(Churn_Data[[#This Row],[OnlineSecurity]]="Yes")+(Churn_Data[[#This Row],[OnlineBackup]]="Yes")+(Churn_Data[[#This Row],[DeviceProtection]]="Yes")+(Churn_Data[[#This Row],[TechSupport]]="Yes")+(Churn_Data[[#This Row],[StreamingTV]]="Yes")+(Churn_Data[[#This Row],[StreamingMovies]]="Yes")</f>
        <v>0</v>
      </c>
      <c r="U5025" t="s">
        <v>3911</v>
      </c>
      <c r="V5025" t="s">
        <v>72</v>
      </c>
      <c r="W5025" t="str">
        <f>IF(ISNUMBER(SEARCH("automatic", Churn_Data[[#This Row],[PaymentMethod]])), "Automatic", "Manual")</f>
        <v>Automatic</v>
      </c>
      <c r="X5025">
        <v>20.25</v>
      </c>
      <c r="Y5025" t="str">
        <f>IF(Churn_Data[[#This Row],[tenure]]&lt;=12,"0-1 Year",IF(Churn_Data[[#This Row],[tenure]]&lt;=24,"1-2 Years",IF(Churn_Data[[#This Row],[tenure]]&lt;=36,"2-3 Years",IF(Churn_Data[[#This Row],[tenure]]&lt;=48,"3-4 Years",IF(Churn_Data[[#This Row],[tenure]]&lt;=60,"4-5 Years","5+ Years")))))</f>
        <v>5+ Years</v>
      </c>
      <c r="Z5025">
        <v>61</v>
      </c>
      <c r="AA5025">
        <v>1278.8</v>
      </c>
      <c r="AB5025">
        <f>IF(Churn_Data[[#This Row],[Churn]]="No",Churn_Data[[#This Row],[MonthlyCharges]],NA())</f>
        <v>20.25</v>
      </c>
      <c r="AC5025">
        <f>IF(Churn_Data[[#This Row],[Churn]]="No",Churn_Data[[#This Row],[tenure]],NA())</f>
        <v>61</v>
      </c>
      <c r="AD5025" t="e">
        <f>IF(Churn_Data[[#This Row],[Churn]]="Yes",Churn_Data[[#This Row],[MonthlyCharges]],NA())</f>
        <v>#N/A</v>
      </c>
      <c r="AE5025" t="e">
        <f>IF(Churn_Data[[#This Row],[Churn]]="Yes",Churn_Data[[#This Row],[tenure]],NA())</f>
        <v>#N/A</v>
      </c>
      <c r="AF5025">
        <v>1235.25</v>
      </c>
    </row>
    <row r="5026" spans="1:32" x14ac:dyDescent="0.3">
      <c r="A5026" t="s">
        <v>5060</v>
      </c>
      <c r="B5026" t="s">
        <v>30</v>
      </c>
      <c r="C5026" t="str">
        <f>IF(Churn_Data[[#This Row],[SeniorCitizen]]=1,"Yes","No")</f>
        <v>No</v>
      </c>
      <c r="D5026">
        <v>0</v>
      </c>
      <c r="E5026" t="s">
        <v>24</v>
      </c>
      <c r="F5026" t="s">
        <v>25</v>
      </c>
      <c r="G5026" t="s">
        <v>24</v>
      </c>
      <c r="H5026" t="s">
        <v>25</v>
      </c>
      <c r="I5026" t="s">
        <v>25</v>
      </c>
      <c r="J5026" t="str">
        <f>IF(Churn_Data[[#This Row],[InternetService]]&lt;&gt;"No","Yes","No")</f>
        <v>No</v>
      </c>
      <c r="K5026" t="s">
        <v>3064</v>
      </c>
      <c r="L5026" t="s">
        <v>3064</v>
      </c>
      <c r="M5026" t="s">
        <v>3064</v>
      </c>
      <c r="N5026" t="s">
        <v>3064</v>
      </c>
      <c r="O5026" t="s">
        <v>3064</v>
      </c>
      <c r="P5026" t="s">
        <v>3064</v>
      </c>
      <c r="Q5026" t="s">
        <v>25</v>
      </c>
      <c r="R5026">
        <f>IF(Churn_Data[[#This Row],[Churn]]="Yes",1,0)</f>
        <v>0</v>
      </c>
      <c r="S5026" t="s">
        <v>25</v>
      </c>
      <c r="T5026">
        <f>(Churn_Data[[#This Row],[OnlineSecurity]]="Yes")+(Churn_Data[[#This Row],[OnlineBackup]]="Yes")+(Churn_Data[[#This Row],[DeviceProtection]]="Yes")+(Churn_Data[[#This Row],[TechSupport]]="Yes")+(Churn_Data[[#This Row],[StreamingTV]]="Yes")+(Churn_Data[[#This Row],[StreamingMovies]]="Yes")</f>
        <v>0</v>
      </c>
      <c r="U5026" t="s">
        <v>3911</v>
      </c>
      <c r="V5026" t="s">
        <v>72</v>
      </c>
      <c r="W5026" t="str">
        <f>IF(ISNUMBER(SEARCH("automatic", Churn_Data[[#This Row],[PaymentMethod]])), "Automatic", "Manual")</f>
        <v>Automatic</v>
      </c>
      <c r="X5026">
        <v>20.05</v>
      </c>
      <c r="Y5026" t="str">
        <f>IF(Churn_Data[[#This Row],[tenure]]&lt;=12,"0-1 Year",IF(Churn_Data[[#This Row],[tenure]]&lt;=24,"1-2 Years",IF(Churn_Data[[#This Row],[tenure]]&lt;=36,"2-3 Years",IF(Churn_Data[[#This Row],[tenure]]&lt;=48,"3-4 Years",IF(Churn_Data[[#This Row],[tenure]]&lt;=60,"4-5 Years","5+ Years")))))</f>
        <v>2-3 Years</v>
      </c>
      <c r="Z5026">
        <v>34</v>
      </c>
      <c r="AA5026">
        <v>679</v>
      </c>
      <c r="AB5026">
        <f>IF(Churn_Data[[#This Row],[Churn]]="No",Churn_Data[[#This Row],[MonthlyCharges]],NA())</f>
        <v>20.05</v>
      </c>
      <c r="AC5026">
        <f>IF(Churn_Data[[#This Row],[Churn]]="No",Churn_Data[[#This Row],[tenure]],NA())</f>
        <v>34</v>
      </c>
      <c r="AD5026" t="e">
        <f>IF(Churn_Data[[#This Row],[Churn]]="Yes",Churn_Data[[#This Row],[MonthlyCharges]],NA())</f>
        <v>#N/A</v>
      </c>
      <c r="AE5026" t="e">
        <f>IF(Churn_Data[[#This Row],[Churn]]="Yes",Churn_Data[[#This Row],[tenure]],NA())</f>
        <v>#N/A</v>
      </c>
      <c r="AF5026">
        <v>681.7</v>
      </c>
    </row>
    <row r="5027" spans="1:32" x14ac:dyDescent="0.3">
      <c r="A5027" t="s">
        <v>5061</v>
      </c>
      <c r="B5027" t="s">
        <v>23</v>
      </c>
      <c r="C5027" t="str">
        <f>IF(Churn_Data[[#This Row],[SeniorCitizen]]=1,"Yes","No")</f>
        <v>No</v>
      </c>
      <c r="D5027">
        <v>0</v>
      </c>
      <c r="E5027" t="s">
        <v>25</v>
      </c>
      <c r="F5027" t="s">
        <v>25</v>
      </c>
      <c r="G5027" t="s">
        <v>24</v>
      </c>
      <c r="H5027" t="s">
        <v>25</v>
      </c>
      <c r="I5027" t="s">
        <v>25</v>
      </c>
      <c r="J5027" t="str">
        <f>IF(Churn_Data[[#This Row],[InternetService]]&lt;&gt;"No","Yes","No")</f>
        <v>No</v>
      </c>
      <c r="K5027" t="s">
        <v>3064</v>
      </c>
      <c r="L5027" t="s">
        <v>3064</v>
      </c>
      <c r="M5027" t="s">
        <v>3064</v>
      </c>
      <c r="N5027" t="s">
        <v>3064</v>
      </c>
      <c r="O5027" t="s">
        <v>3064</v>
      </c>
      <c r="P5027" t="s">
        <v>3064</v>
      </c>
      <c r="Q5027" t="s">
        <v>25</v>
      </c>
      <c r="R5027">
        <f>IF(Churn_Data[[#This Row],[Churn]]="Yes",1,0)</f>
        <v>0</v>
      </c>
      <c r="S5027" t="s">
        <v>25</v>
      </c>
      <c r="T5027">
        <f>(Churn_Data[[#This Row],[OnlineSecurity]]="Yes")+(Churn_Data[[#This Row],[OnlineBackup]]="Yes")+(Churn_Data[[#This Row],[DeviceProtection]]="Yes")+(Churn_Data[[#This Row],[TechSupport]]="Yes")+(Churn_Data[[#This Row],[StreamingTV]]="Yes")+(Churn_Data[[#This Row],[StreamingMovies]]="Yes")</f>
        <v>0</v>
      </c>
      <c r="U5027" t="s">
        <v>3911</v>
      </c>
      <c r="V5027" t="s">
        <v>72</v>
      </c>
      <c r="W5027" t="str">
        <f>IF(ISNUMBER(SEARCH("automatic", Churn_Data[[#This Row],[PaymentMethod]])), "Automatic", "Manual")</f>
        <v>Automatic</v>
      </c>
      <c r="X5027">
        <v>20.9</v>
      </c>
      <c r="Y5027" t="str">
        <f>IF(Churn_Data[[#This Row],[tenure]]&lt;=12,"0-1 Year",IF(Churn_Data[[#This Row],[tenure]]&lt;=24,"1-2 Years",IF(Churn_Data[[#This Row],[tenure]]&lt;=36,"2-3 Years",IF(Churn_Data[[#This Row],[tenure]]&lt;=48,"3-4 Years",IF(Churn_Data[[#This Row],[tenure]]&lt;=60,"4-5 Years","5+ Years")))))</f>
        <v>2-3 Years</v>
      </c>
      <c r="Z5027">
        <v>31</v>
      </c>
      <c r="AA5027">
        <v>689.35</v>
      </c>
      <c r="AB5027">
        <f>IF(Churn_Data[[#This Row],[Churn]]="No",Churn_Data[[#This Row],[MonthlyCharges]],NA())</f>
        <v>20.9</v>
      </c>
      <c r="AC5027">
        <f>IF(Churn_Data[[#This Row],[Churn]]="No",Churn_Data[[#This Row],[tenure]],NA())</f>
        <v>31</v>
      </c>
      <c r="AD5027" t="e">
        <f>IF(Churn_Data[[#This Row],[Churn]]="Yes",Churn_Data[[#This Row],[MonthlyCharges]],NA())</f>
        <v>#N/A</v>
      </c>
      <c r="AE5027" t="e">
        <f>IF(Churn_Data[[#This Row],[Churn]]="Yes",Churn_Data[[#This Row],[tenure]],NA())</f>
        <v>#N/A</v>
      </c>
      <c r="AF5027">
        <v>647.9</v>
      </c>
    </row>
    <row r="5028" spans="1:32" x14ac:dyDescent="0.3">
      <c r="A5028" t="s">
        <v>5062</v>
      </c>
      <c r="B5028" t="s">
        <v>30</v>
      </c>
      <c r="C5028" t="str">
        <f>IF(Churn_Data[[#This Row],[SeniorCitizen]]=1,"Yes","No")</f>
        <v>No</v>
      </c>
      <c r="D5028">
        <v>0</v>
      </c>
      <c r="E5028" t="s">
        <v>25</v>
      </c>
      <c r="F5028" t="s">
        <v>25</v>
      </c>
      <c r="G5028" t="s">
        <v>24</v>
      </c>
      <c r="H5028" t="s">
        <v>25</v>
      </c>
      <c r="I5028" t="s">
        <v>25</v>
      </c>
      <c r="J5028" t="str">
        <f>IF(Churn_Data[[#This Row],[InternetService]]&lt;&gt;"No","Yes","No")</f>
        <v>No</v>
      </c>
      <c r="K5028" t="s">
        <v>3064</v>
      </c>
      <c r="L5028" t="s">
        <v>3064</v>
      </c>
      <c r="M5028" t="s">
        <v>3064</v>
      </c>
      <c r="N5028" t="s">
        <v>3064</v>
      </c>
      <c r="O5028" t="s">
        <v>3064</v>
      </c>
      <c r="P5028" t="s">
        <v>3064</v>
      </c>
      <c r="Q5028" t="s">
        <v>25</v>
      </c>
      <c r="R5028">
        <f>IF(Churn_Data[[#This Row],[Churn]]="Yes",1,0)</f>
        <v>0</v>
      </c>
      <c r="S5028" t="s">
        <v>25</v>
      </c>
      <c r="T5028">
        <f>(Churn_Data[[#This Row],[OnlineSecurity]]="Yes")+(Churn_Data[[#This Row],[OnlineBackup]]="Yes")+(Churn_Data[[#This Row],[DeviceProtection]]="Yes")+(Churn_Data[[#This Row],[TechSupport]]="Yes")+(Churn_Data[[#This Row],[StreamingTV]]="Yes")+(Churn_Data[[#This Row],[StreamingMovies]]="Yes")</f>
        <v>0</v>
      </c>
      <c r="U5028" t="s">
        <v>3911</v>
      </c>
      <c r="V5028" t="s">
        <v>72</v>
      </c>
      <c r="W5028" t="str">
        <f>IF(ISNUMBER(SEARCH("automatic", Churn_Data[[#This Row],[PaymentMethod]])), "Automatic", "Manual")</f>
        <v>Automatic</v>
      </c>
      <c r="X5028">
        <v>20.3</v>
      </c>
      <c r="Y5028" t="str">
        <f>IF(Churn_Data[[#This Row],[tenure]]&lt;=12,"0-1 Year",IF(Churn_Data[[#This Row],[tenure]]&lt;=24,"1-2 Years",IF(Churn_Data[[#This Row],[tenure]]&lt;=36,"2-3 Years",IF(Churn_Data[[#This Row],[tenure]]&lt;=48,"3-4 Years",IF(Churn_Data[[#This Row],[tenure]]&lt;=60,"4-5 Years","5+ Years")))))</f>
        <v>4-5 Years</v>
      </c>
      <c r="Z5028">
        <v>58</v>
      </c>
      <c r="AA5028">
        <v>1131.5</v>
      </c>
      <c r="AB5028">
        <f>IF(Churn_Data[[#This Row],[Churn]]="No",Churn_Data[[#This Row],[MonthlyCharges]],NA())</f>
        <v>20.3</v>
      </c>
      <c r="AC5028">
        <f>IF(Churn_Data[[#This Row],[Churn]]="No",Churn_Data[[#This Row],[tenure]],NA())</f>
        <v>58</v>
      </c>
      <c r="AD5028" t="e">
        <f>IF(Churn_Data[[#This Row],[Churn]]="Yes",Churn_Data[[#This Row],[MonthlyCharges]],NA())</f>
        <v>#N/A</v>
      </c>
      <c r="AE5028" t="e">
        <f>IF(Churn_Data[[#This Row],[Churn]]="Yes",Churn_Data[[#This Row],[tenure]],NA())</f>
        <v>#N/A</v>
      </c>
      <c r="AF5028">
        <v>1177.4000000000001</v>
      </c>
    </row>
    <row r="5029" spans="1:32" x14ac:dyDescent="0.3">
      <c r="A5029" t="s">
        <v>5063</v>
      </c>
      <c r="B5029" t="s">
        <v>23</v>
      </c>
      <c r="C5029" t="str">
        <f>IF(Churn_Data[[#This Row],[SeniorCitizen]]=1,"Yes","No")</f>
        <v>No</v>
      </c>
      <c r="D5029">
        <v>0</v>
      </c>
      <c r="E5029" t="s">
        <v>25</v>
      </c>
      <c r="F5029" t="s">
        <v>25</v>
      </c>
      <c r="G5029" t="s">
        <v>24</v>
      </c>
      <c r="H5029" t="s">
        <v>25</v>
      </c>
      <c r="I5029" t="s">
        <v>25</v>
      </c>
      <c r="J5029" t="str">
        <f>IF(Churn_Data[[#This Row],[InternetService]]&lt;&gt;"No","Yes","No")</f>
        <v>No</v>
      </c>
      <c r="K5029" t="s">
        <v>3064</v>
      </c>
      <c r="L5029" t="s">
        <v>3064</v>
      </c>
      <c r="M5029" t="s">
        <v>3064</v>
      </c>
      <c r="N5029" t="s">
        <v>3064</v>
      </c>
      <c r="O5029" t="s">
        <v>3064</v>
      </c>
      <c r="P5029" t="s">
        <v>3064</v>
      </c>
      <c r="Q5029" t="s">
        <v>25</v>
      </c>
      <c r="R5029">
        <f>IF(Churn_Data[[#This Row],[Churn]]="Yes",1,0)</f>
        <v>0</v>
      </c>
      <c r="S5029" t="s">
        <v>25</v>
      </c>
      <c r="T5029">
        <f>(Churn_Data[[#This Row],[OnlineSecurity]]="Yes")+(Churn_Data[[#This Row],[OnlineBackup]]="Yes")+(Churn_Data[[#This Row],[DeviceProtection]]="Yes")+(Churn_Data[[#This Row],[TechSupport]]="Yes")+(Churn_Data[[#This Row],[StreamingTV]]="Yes")+(Churn_Data[[#This Row],[StreamingMovies]]="Yes")</f>
        <v>0</v>
      </c>
      <c r="U5029" t="s">
        <v>3911</v>
      </c>
      <c r="V5029" t="s">
        <v>72</v>
      </c>
      <c r="W5029" t="str">
        <f>IF(ISNUMBER(SEARCH("automatic", Churn_Data[[#This Row],[PaymentMethod]])), "Automatic", "Manual")</f>
        <v>Automatic</v>
      </c>
      <c r="X5029">
        <v>20.25</v>
      </c>
      <c r="Y5029" t="str">
        <f>IF(Churn_Data[[#This Row],[tenure]]&lt;=12,"0-1 Year",IF(Churn_Data[[#This Row],[tenure]]&lt;=24,"1-2 Years",IF(Churn_Data[[#This Row],[tenure]]&lt;=36,"2-3 Years",IF(Churn_Data[[#This Row],[tenure]]&lt;=48,"3-4 Years",IF(Churn_Data[[#This Row],[tenure]]&lt;=60,"4-5 Years","5+ Years")))))</f>
        <v>3-4 Years</v>
      </c>
      <c r="Z5029">
        <v>47</v>
      </c>
      <c r="AA5029">
        <v>1029.8</v>
      </c>
      <c r="AB5029">
        <f>IF(Churn_Data[[#This Row],[Churn]]="No",Churn_Data[[#This Row],[MonthlyCharges]],NA())</f>
        <v>20.25</v>
      </c>
      <c r="AC5029">
        <f>IF(Churn_Data[[#This Row],[Churn]]="No",Churn_Data[[#This Row],[tenure]],NA())</f>
        <v>47</v>
      </c>
      <c r="AD5029" t="e">
        <f>IF(Churn_Data[[#This Row],[Churn]]="Yes",Churn_Data[[#This Row],[MonthlyCharges]],NA())</f>
        <v>#N/A</v>
      </c>
      <c r="AE5029" t="e">
        <f>IF(Churn_Data[[#This Row],[Churn]]="Yes",Churn_Data[[#This Row],[tenure]],NA())</f>
        <v>#N/A</v>
      </c>
      <c r="AF5029">
        <v>951.75</v>
      </c>
    </row>
    <row r="5030" spans="1:32" x14ac:dyDescent="0.3">
      <c r="A5030" t="s">
        <v>5064</v>
      </c>
      <c r="B5030" t="s">
        <v>23</v>
      </c>
      <c r="C5030" t="str">
        <f>IF(Churn_Data[[#This Row],[SeniorCitizen]]=1,"Yes","No")</f>
        <v>No</v>
      </c>
      <c r="D5030">
        <v>0</v>
      </c>
      <c r="E5030" t="s">
        <v>25</v>
      </c>
      <c r="F5030" t="s">
        <v>25</v>
      </c>
      <c r="G5030" t="s">
        <v>24</v>
      </c>
      <c r="H5030" t="s">
        <v>25</v>
      </c>
      <c r="I5030" t="s">
        <v>25</v>
      </c>
      <c r="J5030" t="str">
        <f>IF(Churn_Data[[#This Row],[InternetService]]&lt;&gt;"No","Yes","No")</f>
        <v>No</v>
      </c>
      <c r="K5030" t="s">
        <v>3064</v>
      </c>
      <c r="L5030" t="s">
        <v>3064</v>
      </c>
      <c r="M5030" t="s">
        <v>3064</v>
      </c>
      <c r="N5030" t="s">
        <v>3064</v>
      </c>
      <c r="O5030" t="s">
        <v>3064</v>
      </c>
      <c r="P5030" t="s">
        <v>3064</v>
      </c>
      <c r="Q5030" t="s">
        <v>25</v>
      </c>
      <c r="R5030">
        <f>IF(Churn_Data[[#This Row],[Churn]]="Yes",1,0)</f>
        <v>0</v>
      </c>
      <c r="S5030" t="s">
        <v>25</v>
      </c>
      <c r="T5030">
        <f>(Churn_Data[[#This Row],[OnlineSecurity]]="Yes")+(Churn_Data[[#This Row],[OnlineBackup]]="Yes")+(Churn_Data[[#This Row],[DeviceProtection]]="Yes")+(Churn_Data[[#This Row],[TechSupport]]="Yes")+(Churn_Data[[#This Row],[StreamingTV]]="Yes")+(Churn_Data[[#This Row],[StreamingMovies]]="Yes")</f>
        <v>0</v>
      </c>
      <c r="U5030" t="s">
        <v>3911</v>
      </c>
      <c r="V5030" t="s">
        <v>72</v>
      </c>
      <c r="W5030" t="str">
        <f>IF(ISNUMBER(SEARCH("automatic", Churn_Data[[#This Row],[PaymentMethod]])), "Automatic", "Manual")</f>
        <v>Automatic</v>
      </c>
      <c r="X5030">
        <v>19.850000000000001</v>
      </c>
      <c r="Y5030" t="str">
        <f>IF(Churn_Data[[#This Row],[tenure]]&lt;=12,"0-1 Year",IF(Churn_Data[[#This Row],[tenure]]&lt;=24,"1-2 Years",IF(Churn_Data[[#This Row],[tenure]]&lt;=36,"2-3 Years",IF(Churn_Data[[#This Row],[tenure]]&lt;=48,"3-4 Years",IF(Churn_Data[[#This Row],[tenure]]&lt;=60,"4-5 Years","5+ Years")))))</f>
        <v>4-5 Years</v>
      </c>
      <c r="Z5030">
        <v>53</v>
      </c>
      <c r="AA5030">
        <v>1049.5999999999999</v>
      </c>
      <c r="AB5030">
        <f>IF(Churn_Data[[#This Row],[Churn]]="No",Churn_Data[[#This Row],[MonthlyCharges]],NA())</f>
        <v>19.850000000000001</v>
      </c>
      <c r="AC5030">
        <f>IF(Churn_Data[[#This Row],[Churn]]="No",Churn_Data[[#This Row],[tenure]],NA())</f>
        <v>53</v>
      </c>
      <c r="AD5030" t="e">
        <f>IF(Churn_Data[[#This Row],[Churn]]="Yes",Churn_Data[[#This Row],[MonthlyCharges]],NA())</f>
        <v>#N/A</v>
      </c>
      <c r="AE5030" t="e">
        <f>IF(Churn_Data[[#This Row],[Churn]]="Yes",Churn_Data[[#This Row],[tenure]],NA())</f>
        <v>#N/A</v>
      </c>
      <c r="AF5030">
        <v>1052.05</v>
      </c>
    </row>
    <row r="5031" spans="1:32" x14ac:dyDescent="0.3">
      <c r="A5031" t="s">
        <v>5065</v>
      </c>
      <c r="B5031" t="s">
        <v>23</v>
      </c>
      <c r="C5031" t="str">
        <f>IF(Churn_Data[[#This Row],[SeniorCitizen]]=1,"Yes","No")</f>
        <v>No</v>
      </c>
      <c r="D5031">
        <v>0</v>
      </c>
      <c r="E5031" t="s">
        <v>25</v>
      </c>
      <c r="F5031" t="s">
        <v>25</v>
      </c>
      <c r="G5031" t="s">
        <v>24</v>
      </c>
      <c r="H5031" t="s">
        <v>25</v>
      </c>
      <c r="I5031" t="s">
        <v>25</v>
      </c>
      <c r="J5031" t="str">
        <f>IF(Churn_Data[[#This Row],[InternetService]]&lt;&gt;"No","Yes","No")</f>
        <v>No</v>
      </c>
      <c r="K5031" t="s">
        <v>3064</v>
      </c>
      <c r="L5031" t="s">
        <v>3064</v>
      </c>
      <c r="M5031" t="s">
        <v>3064</v>
      </c>
      <c r="N5031" t="s">
        <v>3064</v>
      </c>
      <c r="O5031" t="s">
        <v>3064</v>
      </c>
      <c r="P5031" t="s">
        <v>3064</v>
      </c>
      <c r="Q5031" t="s">
        <v>25</v>
      </c>
      <c r="R5031">
        <f>IF(Churn_Data[[#This Row],[Churn]]="Yes",1,0)</f>
        <v>0</v>
      </c>
      <c r="S5031" t="s">
        <v>25</v>
      </c>
      <c r="T5031">
        <f>(Churn_Data[[#This Row],[OnlineSecurity]]="Yes")+(Churn_Data[[#This Row],[OnlineBackup]]="Yes")+(Churn_Data[[#This Row],[DeviceProtection]]="Yes")+(Churn_Data[[#This Row],[TechSupport]]="Yes")+(Churn_Data[[#This Row],[StreamingTV]]="Yes")+(Churn_Data[[#This Row],[StreamingMovies]]="Yes")</f>
        <v>0</v>
      </c>
      <c r="U5031" t="s">
        <v>3911</v>
      </c>
      <c r="V5031" t="s">
        <v>72</v>
      </c>
      <c r="W5031" t="str">
        <f>IF(ISNUMBER(SEARCH("automatic", Churn_Data[[#This Row],[PaymentMethod]])), "Automatic", "Manual")</f>
        <v>Automatic</v>
      </c>
      <c r="X5031">
        <v>19.8</v>
      </c>
      <c r="Y5031" t="str">
        <f>IF(Churn_Data[[#This Row],[tenure]]&lt;=12,"0-1 Year",IF(Churn_Data[[#This Row],[tenure]]&lt;=24,"1-2 Years",IF(Churn_Data[[#This Row],[tenure]]&lt;=36,"2-3 Years",IF(Churn_Data[[#This Row],[tenure]]&lt;=48,"3-4 Years",IF(Churn_Data[[#This Row],[tenure]]&lt;=60,"4-5 Years","5+ Years")))))</f>
        <v>2-3 Years</v>
      </c>
      <c r="Z5031">
        <v>25</v>
      </c>
      <c r="AA5031">
        <v>475.2</v>
      </c>
      <c r="AB5031">
        <f>IF(Churn_Data[[#This Row],[Churn]]="No",Churn_Data[[#This Row],[MonthlyCharges]],NA())</f>
        <v>19.8</v>
      </c>
      <c r="AC5031">
        <f>IF(Churn_Data[[#This Row],[Churn]]="No",Churn_Data[[#This Row],[tenure]],NA())</f>
        <v>25</v>
      </c>
      <c r="AD5031" t="e">
        <f>IF(Churn_Data[[#This Row],[Churn]]="Yes",Churn_Data[[#This Row],[MonthlyCharges]],NA())</f>
        <v>#N/A</v>
      </c>
      <c r="AE5031" t="e">
        <f>IF(Churn_Data[[#This Row],[Churn]]="Yes",Churn_Data[[#This Row],[tenure]],NA())</f>
        <v>#N/A</v>
      </c>
      <c r="AF5031">
        <v>495</v>
      </c>
    </row>
    <row r="5032" spans="1:32" x14ac:dyDescent="0.3">
      <c r="A5032" t="s">
        <v>5066</v>
      </c>
      <c r="B5032" t="s">
        <v>30</v>
      </c>
      <c r="C5032" t="str">
        <f>IF(Churn_Data[[#This Row],[SeniorCitizen]]=1,"Yes","No")</f>
        <v>No</v>
      </c>
      <c r="D5032">
        <v>0</v>
      </c>
      <c r="E5032" t="s">
        <v>25</v>
      </c>
      <c r="F5032" t="s">
        <v>25</v>
      </c>
      <c r="G5032" t="s">
        <v>24</v>
      </c>
      <c r="H5032" t="s">
        <v>25</v>
      </c>
      <c r="I5032" t="s">
        <v>25</v>
      </c>
      <c r="J5032" t="str">
        <f>IF(Churn_Data[[#This Row],[InternetService]]&lt;&gt;"No","Yes","No")</f>
        <v>No</v>
      </c>
      <c r="K5032" t="s">
        <v>3064</v>
      </c>
      <c r="L5032" t="s">
        <v>3064</v>
      </c>
      <c r="M5032" t="s">
        <v>3064</v>
      </c>
      <c r="N5032" t="s">
        <v>3064</v>
      </c>
      <c r="O5032" t="s">
        <v>3064</v>
      </c>
      <c r="P5032" t="s">
        <v>3064</v>
      </c>
      <c r="Q5032" t="s">
        <v>25</v>
      </c>
      <c r="R5032">
        <f>IF(Churn_Data[[#This Row],[Churn]]="Yes",1,0)</f>
        <v>0</v>
      </c>
      <c r="S5032" t="s">
        <v>25</v>
      </c>
      <c r="T5032">
        <f>(Churn_Data[[#This Row],[OnlineSecurity]]="Yes")+(Churn_Data[[#This Row],[OnlineBackup]]="Yes")+(Churn_Data[[#This Row],[DeviceProtection]]="Yes")+(Churn_Data[[#This Row],[TechSupport]]="Yes")+(Churn_Data[[#This Row],[StreamingTV]]="Yes")+(Churn_Data[[#This Row],[StreamingMovies]]="Yes")</f>
        <v>0</v>
      </c>
      <c r="U5032" t="s">
        <v>3911</v>
      </c>
      <c r="V5032" t="s">
        <v>72</v>
      </c>
      <c r="W5032" t="str">
        <f>IF(ISNUMBER(SEARCH("automatic", Churn_Data[[#This Row],[PaymentMethod]])), "Automatic", "Manual")</f>
        <v>Automatic</v>
      </c>
      <c r="X5032">
        <v>18.8</v>
      </c>
      <c r="Y5032" t="str">
        <f>IF(Churn_Data[[#This Row],[tenure]]&lt;=12,"0-1 Year",IF(Churn_Data[[#This Row],[tenure]]&lt;=24,"1-2 Years",IF(Churn_Data[[#This Row],[tenure]]&lt;=36,"2-3 Years",IF(Churn_Data[[#This Row],[tenure]]&lt;=48,"3-4 Years",IF(Churn_Data[[#This Row],[tenure]]&lt;=60,"4-5 Years","5+ Years")))))</f>
        <v>4-5 Years</v>
      </c>
      <c r="Z5032">
        <v>57</v>
      </c>
      <c r="AA5032">
        <v>1094.3499999999999</v>
      </c>
      <c r="AB5032">
        <f>IF(Churn_Data[[#This Row],[Churn]]="No",Churn_Data[[#This Row],[MonthlyCharges]],NA())</f>
        <v>18.8</v>
      </c>
      <c r="AC5032">
        <f>IF(Churn_Data[[#This Row],[Churn]]="No",Churn_Data[[#This Row],[tenure]],NA())</f>
        <v>57</v>
      </c>
      <c r="AD5032" t="e">
        <f>IF(Churn_Data[[#This Row],[Churn]]="Yes",Churn_Data[[#This Row],[MonthlyCharges]],NA())</f>
        <v>#N/A</v>
      </c>
      <c r="AE5032" t="e">
        <f>IF(Churn_Data[[#This Row],[Churn]]="Yes",Churn_Data[[#This Row],[tenure]],NA())</f>
        <v>#N/A</v>
      </c>
      <c r="AF5032">
        <v>1071.5999999999999</v>
      </c>
    </row>
    <row r="5033" spans="1:32" x14ac:dyDescent="0.3">
      <c r="A5033" t="s">
        <v>5067</v>
      </c>
      <c r="B5033" t="s">
        <v>30</v>
      </c>
      <c r="C5033" t="str">
        <f>IF(Churn_Data[[#This Row],[SeniorCitizen]]=1,"Yes","No")</f>
        <v>No</v>
      </c>
      <c r="D5033">
        <v>0</v>
      </c>
      <c r="E5033" t="s">
        <v>24</v>
      </c>
      <c r="F5033" t="s">
        <v>24</v>
      </c>
      <c r="G5033" t="s">
        <v>24</v>
      </c>
      <c r="H5033" t="s">
        <v>25</v>
      </c>
      <c r="I5033" t="s">
        <v>25</v>
      </c>
      <c r="J5033" t="str">
        <f>IF(Churn_Data[[#This Row],[InternetService]]&lt;&gt;"No","Yes","No")</f>
        <v>No</v>
      </c>
      <c r="K5033" t="s">
        <v>3064</v>
      </c>
      <c r="L5033" t="s">
        <v>3064</v>
      </c>
      <c r="M5033" t="s">
        <v>3064</v>
      </c>
      <c r="N5033" t="s">
        <v>3064</v>
      </c>
      <c r="O5033" t="s">
        <v>3064</v>
      </c>
      <c r="P5033" t="s">
        <v>3064</v>
      </c>
      <c r="Q5033" t="s">
        <v>25</v>
      </c>
      <c r="R5033">
        <f>IF(Churn_Data[[#This Row],[Churn]]="Yes",1,0)</f>
        <v>0</v>
      </c>
      <c r="S5033" t="s">
        <v>25</v>
      </c>
      <c r="T5033">
        <f>(Churn_Data[[#This Row],[OnlineSecurity]]="Yes")+(Churn_Data[[#This Row],[OnlineBackup]]="Yes")+(Churn_Data[[#This Row],[DeviceProtection]]="Yes")+(Churn_Data[[#This Row],[TechSupport]]="Yes")+(Churn_Data[[#This Row],[StreamingTV]]="Yes")+(Churn_Data[[#This Row],[StreamingMovies]]="Yes")</f>
        <v>0</v>
      </c>
      <c r="U5033" t="s">
        <v>3911</v>
      </c>
      <c r="V5033" t="s">
        <v>72</v>
      </c>
      <c r="W5033" t="str">
        <f>IF(ISNUMBER(SEARCH("automatic", Churn_Data[[#This Row],[PaymentMethod]])), "Automatic", "Manual")</f>
        <v>Automatic</v>
      </c>
      <c r="X5033">
        <v>20.65</v>
      </c>
      <c r="Y5033" t="str">
        <f>IF(Churn_Data[[#This Row],[tenure]]&lt;=12,"0-1 Year",IF(Churn_Data[[#This Row],[tenure]]&lt;=24,"1-2 Years",IF(Churn_Data[[#This Row],[tenure]]&lt;=36,"2-3 Years",IF(Churn_Data[[#This Row],[tenure]]&lt;=48,"3-4 Years",IF(Churn_Data[[#This Row],[tenure]]&lt;=60,"4-5 Years","5+ Years")))))</f>
        <v>5+ Years</v>
      </c>
      <c r="Z5033">
        <v>62</v>
      </c>
      <c r="AA5033">
        <v>1218.45</v>
      </c>
      <c r="AB5033">
        <f>IF(Churn_Data[[#This Row],[Churn]]="No",Churn_Data[[#This Row],[MonthlyCharges]],NA())</f>
        <v>20.65</v>
      </c>
      <c r="AC5033">
        <f>IF(Churn_Data[[#This Row],[Churn]]="No",Churn_Data[[#This Row],[tenure]],NA())</f>
        <v>62</v>
      </c>
      <c r="AD5033" t="e">
        <f>IF(Churn_Data[[#This Row],[Churn]]="Yes",Churn_Data[[#This Row],[MonthlyCharges]],NA())</f>
        <v>#N/A</v>
      </c>
      <c r="AE5033" t="e">
        <f>IF(Churn_Data[[#This Row],[Churn]]="Yes",Churn_Data[[#This Row],[tenure]],NA())</f>
        <v>#N/A</v>
      </c>
      <c r="AF5033">
        <v>1280.3</v>
      </c>
    </row>
    <row r="5034" spans="1:32" x14ac:dyDescent="0.3">
      <c r="A5034" t="s">
        <v>5068</v>
      </c>
      <c r="B5034" t="s">
        <v>23</v>
      </c>
      <c r="C5034" t="str">
        <f>IF(Churn_Data[[#This Row],[SeniorCitizen]]=1,"Yes","No")</f>
        <v>No</v>
      </c>
      <c r="D5034">
        <v>0</v>
      </c>
      <c r="E5034" t="s">
        <v>24</v>
      </c>
      <c r="F5034" t="s">
        <v>24</v>
      </c>
      <c r="G5034" t="s">
        <v>24</v>
      </c>
      <c r="H5034" t="s">
        <v>25</v>
      </c>
      <c r="I5034" t="s">
        <v>25</v>
      </c>
      <c r="J5034" t="str">
        <f>IF(Churn_Data[[#This Row],[InternetService]]&lt;&gt;"No","Yes","No")</f>
        <v>No</v>
      </c>
      <c r="K5034" t="s">
        <v>3064</v>
      </c>
      <c r="L5034" t="s">
        <v>3064</v>
      </c>
      <c r="M5034" t="s">
        <v>3064</v>
      </c>
      <c r="N5034" t="s">
        <v>3064</v>
      </c>
      <c r="O5034" t="s">
        <v>3064</v>
      </c>
      <c r="P5034" t="s">
        <v>3064</v>
      </c>
      <c r="Q5034" t="s">
        <v>25</v>
      </c>
      <c r="R5034">
        <f>IF(Churn_Data[[#This Row],[Churn]]="Yes",1,0)</f>
        <v>0</v>
      </c>
      <c r="S5034" t="s">
        <v>25</v>
      </c>
      <c r="T5034">
        <f>(Churn_Data[[#This Row],[OnlineSecurity]]="Yes")+(Churn_Data[[#This Row],[OnlineBackup]]="Yes")+(Churn_Data[[#This Row],[DeviceProtection]]="Yes")+(Churn_Data[[#This Row],[TechSupport]]="Yes")+(Churn_Data[[#This Row],[StreamingTV]]="Yes")+(Churn_Data[[#This Row],[StreamingMovies]]="Yes")</f>
        <v>0</v>
      </c>
      <c r="U5034" t="s">
        <v>3911</v>
      </c>
      <c r="V5034" t="s">
        <v>72</v>
      </c>
      <c r="W5034" t="str">
        <f>IF(ISNUMBER(SEARCH("automatic", Churn_Data[[#This Row],[PaymentMethod]])), "Automatic", "Manual")</f>
        <v>Automatic</v>
      </c>
      <c r="X5034">
        <v>19.75</v>
      </c>
      <c r="Y5034" t="str">
        <f>IF(Churn_Data[[#This Row],[tenure]]&lt;=12,"0-1 Year",IF(Churn_Data[[#This Row],[tenure]]&lt;=24,"1-2 Years",IF(Churn_Data[[#This Row],[tenure]]&lt;=36,"2-3 Years",IF(Churn_Data[[#This Row],[tenure]]&lt;=48,"3-4 Years",IF(Churn_Data[[#This Row],[tenure]]&lt;=60,"4-5 Years","5+ Years")))))</f>
        <v>5+ Years</v>
      </c>
      <c r="Z5034">
        <v>61</v>
      </c>
      <c r="AA5034">
        <v>1311.6</v>
      </c>
      <c r="AB5034">
        <f>IF(Churn_Data[[#This Row],[Churn]]="No",Churn_Data[[#This Row],[MonthlyCharges]],NA())</f>
        <v>19.75</v>
      </c>
      <c r="AC5034">
        <f>IF(Churn_Data[[#This Row],[Churn]]="No",Churn_Data[[#This Row],[tenure]],NA())</f>
        <v>61</v>
      </c>
      <c r="AD5034" t="e">
        <f>IF(Churn_Data[[#This Row],[Churn]]="Yes",Churn_Data[[#This Row],[MonthlyCharges]],NA())</f>
        <v>#N/A</v>
      </c>
      <c r="AE5034" t="e">
        <f>IF(Churn_Data[[#This Row],[Churn]]="Yes",Churn_Data[[#This Row],[tenure]],NA())</f>
        <v>#N/A</v>
      </c>
      <c r="AF5034">
        <v>1204.75</v>
      </c>
    </row>
    <row r="5035" spans="1:32" x14ac:dyDescent="0.3">
      <c r="A5035" t="s">
        <v>5069</v>
      </c>
      <c r="B5035" t="s">
        <v>23</v>
      </c>
      <c r="C5035" t="str">
        <f>IF(Churn_Data[[#This Row],[SeniorCitizen]]=1,"Yes","No")</f>
        <v>No</v>
      </c>
      <c r="D5035">
        <v>0</v>
      </c>
      <c r="E5035" t="s">
        <v>24</v>
      </c>
      <c r="F5035" t="s">
        <v>24</v>
      </c>
      <c r="G5035" t="s">
        <v>24</v>
      </c>
      <c r="H5035" t="s">
        <v>25</v>
      </c>
      <c r="I5035" t="s">
        <v>25</v>
      </c>
      <c r="J5035" t="str">
        <f>IF(Churn_Data[[#This Row],[InternetService]]&lt;&gt;"No","Yes","No")</f>
        <v>No</v>
      </c>
      <c r="K5035" t="s">
        <v>3064</v>
      </c>
      <c r="L5035" t="s">
        <v>3064</v>
      </c>
      <c r="M5035" t="s">
        <v>3064</v>
      </c>
      <c r="N5035" t="s">
        <v>3064</v>
      </c>
      <c r="O5035" t="s">
        <v>3064</v>
      </c>
      <c r="P5035" t="s">
        <v>3064</v>
      </c>
      <c r="Q5035" t="s">
        <v>25</v>
      </c>
      <c r="R5035">
        <f>IF(Churn_Data[[#This Row],[Churn]]="Yes",1,0)</f>
        <v>0</v>
      </c>
      <c r="S5035" t="s">
        <v>25</v>
      </c>
      <c r="T5035">
        <f>(Churn_Data[[#This Row],[OnlineSecurity]]="Yes")+(Churn_Data[[#This Row],[OnlineBackup]]="Yes")+(Churn_Data[[#This Row],[DeviceProtection]]="Yes")+(Churn_Data[[#This Row],[TechSupport]]="Yes")+(Churn_Data[[#This Row],[StreamingTV]]="Yes")+(Churn_Data[[#This Row],[StreamingMovies]]="Yes")</f>
        <v>0</v>
      </c>
      <c r="U5035" t="s">
        <v>3911</v>
      </c>
      <c r="V5035" t="s">
        <v>72</v>
      </c>
      <c r="W5035" t="str">
        <f>IF(ISNUMBER(SEARCH("automatic", Churn_Data[[#This Row],[PaymentMethod]])), "Automatic", "Manual")</f>
        <v>Automatic</v>
      </c>
      <c r="X5035">
        <v>19.8</v>
      </c>
      <c r="Y5035" t="str">
        <f>IF(Churn_Data[[#This Row],[tenure]]&lt;=12,"0-1 Year",IF(Churn_Data[[#This Row],[tenure]]&lt;=24,"1-2 Years",IF(Churn_Data[[#This Row],[tenure]]&lt;=36,"2-3 Years",IF(Churn_Data[[#This Row],[tenure]]&lt;=48,"3-4 Years",IF(Churn_Data[[#This Row],[tenure]]&lt;=60,"4-5 Years","5+ Years")))))</f>
        <v>2-3 Years</v>
      </c>
      <c r="Z5035">
        <v>33</v>
      </c>
      <c r="AA5035">
        <v>641.35</v>
      </c>
      <c r="AB5035">
        <f>IF(Churn_Data[[#This Row],[Churn]]="No",Churn_Data[[#This Row],[MonthlyCharges]],NA())</f>
        <v>19.8</v>
      </c>
      <c r="AC5035">
        <f>IF(Churn_Data[[#This Row],[Churn]]="No",Churn_Data[[#This Row],[tenure]],NA())</f>
        <v>33</v>
      </c>
      <c r="AD5035" t="e">
        <f>IF(Churn_Data[[#This Row],[Churn]]="Yes",Churn_Data[[#This Row],[MonthlyCharges]],NA())</f>
        <v>#N/A</v>
      </c>
      <c r="AE5035" t="e">
        <f>IF(Churn_Data[[#This Row],[Churn]]="Yes",Churn_Data[[#This Row],[tenure]],NA())</f>
        <v>#N/A</v>
      </c>
      <c r="AF5035">
        <v>653.4</v>
      </c>
    </row>
    <row r="5036" spans="1:32" x14ac:dyDescent="0.3">
      <c r="A5036" t="s">
        <v>5070</v>
      </c>
      <c r="B5036" t="s">
        <v>30</v>
      </c>
      <c r="C5036" t="str">
        <f>IF(Churn_Data[[#This Row],[SeniorCitizen]]=1,"Yes","No")</f>
        <v>No</v>
      </c>
      <c r="D5036">
        <v>0</v>
      </c>
      <c r="E5036" t="s">
        <v>24</v>
      </c>
      <c r="F5036" t="s">
        <v>24</v>
      </c>
      <c r="G5036" t="s">
        <v>24</v>
      </c>
      <c r="H5036" t="s">
        <v>25</v>
      </c>
      <c r="I5036" t="s">
        <v>25</v>
      </c>
      <c r="J5036" t="str">
        <f>IF(Churn_Data[[#This Row],[InternetService]]&lt;&gt;"No","Yes","No")</f>
        <v>No</v>
      </c>
      <c r="K5036" t="s">
        <v>3064</v>
      </c>
      <c r="L5036" t="s">
        <v>3064</v>
      </c>
      <c r="M5036" t="s">
        <v>3064</v>
      </c>
      <c r="N5036" t="s">
        <v>3064</v>
      </c>
      <c r="O5036" t="s">
        <v>3064</v>
      </c>
      <c r="P5036" t="s">
        <v>3064</v>
      </c>
      <c r="Q5036" t="s">
        <v>25</v>
      </c>
      <c r="R5036">
        <f>IF(Churn_Data[[#This Row],[Churn]]="Yes",1,0)</f>
        <v>0</v>
      </c>
      <c r="S5036" t="s">
        <v>25</v>
      </c>
      <c r="T5036">
        <f>(Churn_Data[[#This Row],[OnlineSecurity]]="Yes")+(Churn_Data[[#This Row],[OnlineBackup]]="Yes")+(Churn_Data[[#This Row],[DeviceProtection]]="Yes")+(Churn_Data[[#This Row],[TechSupport]]="Yes")+(Churn_Data[[#This Row],[StreamingTV]]="Yes")+(Churn_Data[[#This Row],[StreamingMovies]]="Yes")</f>
        <v>0</v>
      </c>
      <c r="U5036" t="s">
        <v>3911</v>
      </c>
      <c r="V5036" t="s">
        <v>72</v>
      </c>
      <c r="W5036" t="str">
        <f>IF(ISNUMBER(SEARCH("automatic", Churn_Data[[#This Row],[PaymentMethod]])), "Automatic", "Manual")</f>
        <v>Automatic</v>
      </c>
      <c r="X5036">
        <v>20</v>
      </c>
      <c r="Y5036" t="str">
        <f>IF(Churn_Data[[#This Row],[tenure]]&lt;=12,"0-1 Year",IF(Churn_Data[[#This Row],[tenure]]&lt;=24,"1-2 Years",IF(Churn_Data[[#This Row],[tenure]]&lt;=36,"2-3 Years",IF(Churn_Data[[#This Row],[tenure]]&lt;=48,"3-4 Years",IF(Churn_Data[[#This Row],[tenure]]&lt;=60,"4-5 Years","5+ Years")))))</f>
        <v>5+ Years</v>
      </c>
      <c r="Z5036">
        <v>66</v>
      </c>
      <c r="AA5036">
        <v>1374.2</v>
      </c>
      <c r="AB5036">
        <f>IF(Churn_Data[[#This Row],[Churn]]="No",Churn_Data[[#This Row],[MonthlyCharges]],NA())</f>
        <v>20</v>
      </c>
      <c r="AC5036">
        <f>IF(Churn_Data[[#This Row],[Churn]]="No",Churn_Data[[#This Row],[tenure]],NA())</f>
        <v>66</v>
      </c>
      <c r="AD5036" t="e">
        <f>IF(Churn_Data[[#This Row],[Churn]]="Yes",Churn_Data[[#This Row],[MonthlyCharges]],NA())</f>
        <v>#N/A</v>
      </c>
      <c r="AE5036" t="e">
        <f>IF(Churn_Data[[#This Row],[Churn]]="Yes",Churn_Data[[#This Row],[tenure]],NA())</f>
        <v>#N/A</v>
      </c>
      <c r="AF5036">
        <v>1320</v>
      </c>
    </row>
    <row r="5037" spans="1:32" x14ac:dyDescent="0.3">
      <c r="A5037" t="s">
        <v>5071</v>
      </c>
      <c r="B5037" t="s">
        <v>23</v>
      </c>
      <c r="C5037" t="str">
        <f>IF(Churn_Data[[#This Row],[SeniorCitizen]]=1,"Yes","No")</f>
        <v>No</v>
      </c>
      <c r="D5037">
        <v>0</v>
      </c>
      <c r="E5037" t="s">
        <v>24</v>
      </c>
      <c r="F5037" t="s">
        <v>24</v>
      </c>
      <c r="G5037" t="s">
        <v>24</v>
      </c>
      <c r="H5037" t="s">
        <v>25</v>
      </c>
      <c r="I5037" t="s">
        <v>25</v>
      </c>
      <c r="J5037" t="str">
        <f>IF(Churn_Data[[#This Row],[InternetService]]&lt;&gt;"No","Yes","No")</f>
        <v>No</v>
      </c>
      <c r="K5037" t="s">
        <v>3064</v>
      </c>
      <c r="L5037" t="s">
        <v>3064</v>
      </c>
      <c r="M5037" t="s">
        <v>3064</v>
      </c>
      <c r="N5037" t="s">
        <v>3064</v>
      </c>
      <c r="O5037" t="s">
        <v>3064</v>
      </c>
      <c r="P5037" t="s">
        <v>3064</v>
      </c>
      <c r="Q5037" t="s">
        <v>25</v>
      </c>
      <c r="R5037">
        <f>IF(Churn_Data[[#This Row],[Churn]]="Yes",1,0)</f>
        <v>0</v>
      </c>
      <c r="S5037" t="s">
        <v>25</v>
      </c>
      <c r="T5037">
        <f>(Churn_Data[[#This Row],[OnlineSecurity]]="Yes")+(Churn_Data[[#This Row],[OnlineBackup]]="Yes")+(Churn_Data[[#This Row],[DeviceProtection]]="Yes")+(Churn_Data[[#This Row],[TechSupport]]="Yes")+(Churn_Data[[#This Row],[StreamingTV]]="Yes")+(Churn_Data[[#This Row],[StreamingMovies]]="Yes")</f>
        <v>0</v>
      </c>
      <c r="U5037" t="s">
        <v>3911</v>
      </c>
      <c r="V5037" t="s">
        <v>72</v>
      </c>
      <c r="W5037" t="str">
        <f>IF(ISNUMBER(SEARCH("automatic", Churn_Data[[#This Row],[PaymentMethod]])), "Automatic", "Manual")</f>
        <v>Automatic</v>
      </c>
      <c r="X5037">
        <v>20.05</v>
      </c>
      <c r="Y5037" t="str">
        <f>IF(Churn_Data[[#This Row],[tenure]]&lt;=12,"0-1 Year",IF(Churn_Data[[#This Row],[tenure]]&lt;=24,"1-2 Years",IF(Churn_Data[[#This Row],[tenure]]&lt;=36,"2-3 Years",IF(Churn_Data[[#This Row],[tenure]]&lt;=48,"3-4 Years",IF(Churn_Data[[#This Row],[tenure]]&lt;=60,"4-5 Years","5+ Years")))))</f>
        <v>3-4 Years</v>
      </c>
      <c r="Z5037">
        <v>47</v>
      </c>
      <c r="AA5037">
        <v>1016.7</v>
      </c>
      <c r="AB5037">
        <f>IF(Churn_Data[[#This Row],[Churn]]="No",Churn_Data[[#This Row],[MonthlyCharges]],NA())</f>
        <v>20.05</v>
      </c>
      <c r="AC5037">
        <f>IF(Churn_Data[[#This Row],[Churn]]="No",Churn_Data[[#This Row],[tenure]],NA())</f>
        <v>47</v>
      </c>
      <c r="AD5037" t="e">
        <f>IF(Churn_Data[[#This Row],[Churn]]="Yes",Churn_Data[[#This Row],[MonthlyCharges]],NA())</f>
        <v>#N/A</v>
      </c>
      <c r="AE5037" t="e">
        <f>IF(Churn_Data[[#This Row],[Churn]]="Yes",Churn_Data[[#This Row],[tenure]],NA())</f>
        <v>#N/A</v>
      </c>
      <c r="AF5037">
        <v>942.35</v>
      </c>
    </row>
    <row r="5038" spans="1:32" x14ac:dyDescent="0.3">
      <c r="A5038" t="s">
        <v>5072</v>
      </c>
      <c r="B5038" t="s">
        <v>30</v>
      </c>
      <c r="C5038" t="str">
        <f>IF(Churn_Data[[#This Row],[SeniorCitizen]]=1,"Yes","No")</f>
        <v>No</v>
      </c>
      <c r="D5038">
        <v>0</v>
      </c>
      <c r="E5038" t="s">
        <v>25</v>
      </c>
      <c r="F5038" t="s">
        <v>25</v>
      </c>
      <c r="G5038" t="s">
        <v>24</v>
      </c>
      <c r="H5038" t="s">
        <v>25</v>
      </c>
      <c r="I5038" t="s">
        <v>25</v>
      </c>
      <c r="J5038" t="str">
        <f>IF(Churn_Data[[#This Row],[InternetService]]&lt;&gt;"No","Yes","No")</f>
        <v>No</v>
      </c>
      <c r="K5038" t="s">
        <v>3064</v>
      </c>
      <c r="L5038" t="s">
        <v>3064</v>
      </c>
      <c r="M5038" t="s">
        <v>3064</v>
      </c>
      <c r="N5038" t="s">
        <v>3064</v>
      </c>
      <c r="O5038" t="s">
        <v>3064</v>
      </c>
      <c r="P5038" t="s">
        <v>3064</v>
      </c>
      <c r="Q5038" t="s">
        <v>25</v>
      </c>
      <c r="R5038">
        <f>IF(Churn_Data[[#This Row],[Churn]]="Yes",1,0)</f>
        <v>0</v>
      </c>
      <c r="S5038" t="s">
        <v>25</v>
      </c>
      <c r="T5038">
        <f>(Churn_Data[[#This Row],[OnlineSecurity]]="Yes")+(Churn_Data[[#This Row],[OnlineBackup]]="Yes")+(Churn_Data[[#This Row],[DeviceProtection]]="Yes")+(Churn_Data[[#This Row],[TechSupport]]="Yes")+(Churn_Data[[#This Row],[StreamingTV]]="Yes")+(Churn_Data[[#This Row],[StreamingMovies]]="Yes")</f>
        <v>0</v>
      </c>
      <c r="U5038" t="s">
        <v>3911</v>
      </c>
      <c r="V5038" t="s">
        <v>72</v>
      </c>
      <c r="W5038" t="str">
        <f>IF(ISNUMBER(SEARCH("automatic", Churn_Data[[#This Row],[PaymentMethod]])), "Automatic", "Manual")</f>
        <v>Automatic</v>
      </c>
      <c r="X5038">
        <v>20.55</v>
      </c>
      <c r="Y5038" t="str">
        <f>IF(Churn_Data[[#This Row],[tenure]]&lt;=12,"0-1 Year",IF(Churn_Data[[#This Row],[tenure]]&lt;=24,"1-2 Years",IF(Churn_Data[[#This Row],[tenure]]&lt;=36,"2-3 Years",IF(Churn_Data[[#This Row],[tenure]]&lt;=48,"3-4 Years",IF(Churn_Data[[#This Row],[tenure]]&lt;=60,"4-5 Years","5+ Years")))))</f>
        <v>4-5 Years</v>
      </c>
      <c r="Z5038">
        <v>57</v>
      </c>
      <c r="AA5038">
        <v>1252.8499999999999</v>
      </c>
      <c r="AB5038">
        <f>IF(Churn_Data[[#This Row],[Churn]]="No",Churn_Data[[#This Row],[MonthlyCharges]],NA())</f>
        <v>20.55</v>
      </c>
      <c r="AC5038">
        <f>IF(Churn_Data[[#This Row],[Churn]]="No",Churn_Data[[#This Row],[tenure]],NA())</f>
        <v>57</v>
      </c>
      <c r="AD5038" t="e">
        <f>IF(Churn_Data[[#This Row],[Churn]]="Yes",Churn_Data[[#This Row],[MonthlyCharges]],NA())</f>
        <v>#N/A</v>
      </c>
      <c r="AE5038" t="e">
        <f>IF(Churn_Data[[#This Row],[Churn]]="Yes",Churn_Data[[#This Row],[tenure]],NA())</f>
        <v>#N/A</v>
      </c>
      <c r="AF5038">
        <v>1171.3499999999999</v>
      </c>
    </row>
    <row r="5039" spans="1:32" x14ac:dyDescent="0.3">
      <c r="A5039" t="s">
        <v>5073</v>
      </c>
      <c r="B5039" t="s">
        <v>23</v>
      </c>
      <c r="C5039" t="str">
        <f>IF(Churn_Data[[#This Row],[SeniorCitizen]]=1,"Yes","No")</f>
        <v>No</v>
      </c>
      <c r="D5039">
        <v>0</v>
      </c>
      <c r="E5039" t="s">
        <v>24</v>
      </c>
      <c r="F5039" t="s">
        <v>24</v>
      </c>
      <c r="G5039" t="s">
        <v>24</v>
      </c>
      <c r="H5039" t="s">
        <v>25</v>
      </c>
      <c r="I5039" t="s">
        <v>25</v>
      </c>
      <c r="J5039" t="str">
        <f>IF(Churn_Data[[#This Row],[InternetService]]&lt;&gt;"No","Yes","No")</f>
        <v>No</v>
      </c>
      <c r="K5039" t="s">
        <v>3064</v>
      </c>
      <c r="L5039" t="s">
        <v>3064</v>
      </c>
      <c r="M5039" t="s">
        <v>3064</v>
      </c>
      <c r="N5039" t="s">
        <v>3064</v>
      </c>
      <c r="O5039" t="s">
        <v>3064</v>
      </c>
      <c r="P5039" t="s">
        <v>3064</v>
      </c>
      <c r="Q5039" t="s">
        <v>25</v>
      </c>
      <c r="R5039">
        <f>IF(Churn_Data[[#This Row],[Churn]]="Yes",1,0)</f>
        <v>0</v>
      </c>
      <c r="S5039" t="s">
        <v>25</v>
      </c>
      <c r="T5039">
        <f>(Churn_Data[[#This Row],[OnlineSecurity]]="Yes")+(Churn_Data[[#This Row],[OnlineBackup]]="Yes")+(Churn_Data[[#This Row],[DeviceProtection]]="Yes")+(Churn_Data[[#This Row],[TechSupport]]="Yes")+(Churn_Data[[#This Row],[StreamingTV]]="Yes")+(Churn_Data[[#This Row],[StreamingMovies]]="Yes")</f>
        <v>0</v>
      </c>
      <c r="U5039" t="s">
        <v>3911</v>
      </c>
      <c r="V5039" t="s">
        <v>72</v>
      </c>
      <c r="W5039" t="str">
        <f>IF(ISNUMBER(SEARCH("automatic", Churn_Data[[#This Row],[PaymentMethod]])), "Automatic", "Manual")</f>
        <v>Automatic</v>
      </c>
      <c r="X5039">
        <v>19.5</v>
      </c>
      <c r="Y5039" t="str">
        <f>IF(Churn_Data[[#This Row],[tenure]]&lt;=12,"0-1 Year",IF(Churn_Data[[#This Row],[tenure]]&lt;=24,"1-2 Years",IF(Churn_Data[[#This Row],[tenure]]&lt;=36,"2-3 Years",IF(Churn_Data[[#This Row],[tenure]]&lt;=48,"3-4 Years",IF(Churn_Data[[#This Row],[tenure]]&lt;=60,"4-5 Years","5+ Years")))))</f>
        <v>4-5 Years</v>
      </c>
      <c r="Z5039">
        <v>59</v>
      </c>
      <c r="AA5039">
        <v>1222.6500000000001</v>
      </c>
      <c r="AB5039">
        <f>IF(Churn_Data[[#This Row],[Churn]]="No",Churn_Data[[#This Row],[MonthlyCharges]],NA())</f>
        <v>19.5</v>
      </c>
      <c r="AC5039">
        <f>IF(Churn_Data[[#This Row],[Churn]]="No",Churn_Data[[#This Row],[tenure]],NA())</f>
        <v>59</v>
      </c>
      <c r="AD5039" t="e">
        <f>IF(Churn_Data[[#This Row],[Churn]]="Yes",Churn_Data[[#This Row],[MonthlyCharges]],NA())</f>
        <v>#N/A</v>
      </c>
      <c r="AE5039" t="e">
        <f>IF(Churn_Data[[#This Row],[Churn]]="Yes",Churn_Data[[#This Row],[tenure]],NA())</f>
        <v>#N/A</v>
      </c>
      <c r="AF5039">
        <v>1150.5</v>
      </c>
    </row>
    <row r="5040" spans="1:32" x14ac:dyDescent="0.3">
      <c r="A5040" t="s">
        <v>5074</v>
      </c>
      <c r="B5040" t="s">
        <v>30</v>
      </c>
      <c r="C5040" t="str">
        <f>IF(Churn_Data[[#This Row],[SeniorCitizen]]=1,"Yes","No")</f>
        <v>No</v>
      </c>
      <c r="D5040">
        <v>0</v>
      </c>
      <c r="E5040" t="s">
        <v>24</v>
      </c>
      <c r="F5040" t="s">
        <v>24</v>
      </c>
      <c r="G5040" t="s">
        <v>24</v>
      </c>
      <c r="H5040" t="s">
        <v>25</v>
      </c>
      <c r="I5040" t="s">
        <v>25</v>
      </c>
      <c r="J5040" t="str">
        <f>IF(Churn_Data[[#This Row],[InternetService]]&lt;&gt;"No","Yes","No")</f>
        <v>No</v>
      </c>
      <c r="K5040" t="s">
        <v>3064</v>
      </c>
      <c r="L5040" t="s">
        <v>3064</v>
      </c>
      <c r="M5040" t="s">
        <v>3064</v>
      </c>
      <c r="N5040" t="s">
        <v>3064</v>
      </c>
      <c r="O5040" t="s">
        <v>3064</v>
      </c>
      <c r="P5040" t="s">
        <v>3064</v>
      </c>
      <c r="Q5040" t="s">
        <v>25</v>
      </c>
      <c r="R5040">
        <f>IF(Churn_Data[[#This Row],[Churn]]="Yes",1,0)</f>
        <v>0</v>
      </c>
      <c r="S5040" t="s">
        <v>25</v>
      </c>
      <c r="T5040">
        <f>(Churn_Data[[#This Row],[OnlineSecurity]]="Yes")+(Churn_Data[[#This Row],[OnlineBackup]]="Yes")+(Churn_Data[[#This Row],[DeviceProtection]]="Yes")+(Churn_Data[[#This Row],[TechSupport]]="Yes")+(Churn_Data[[#This Row],[StreamingTV]]="Yes")+(Churn_Data[[#This Row],[StreamingMovies]]="Yes")</f>
        <v>0</v>
      </c>
      <c r="U5040" t="s">
        <v>3911</v>
      </c>
      <c r="V5040" t="s">
        <v>72</v>
      </c>
      <c r="W5040" t="str">
        <f>IF(ISNUMBER(SEARCH("automatic", Churn_Data[[#This Row],[PaymentMethod]])), "Automatic", "Manual")</f>
        <v>Automatic</v>
      </c>
      <c r="X5040">
        <v>19.55</v>
      </c>
      <c r="Y5040" t="str">
        <f>IF(Churn_Data[[#This Row],[tenure]]&lt;=12,"0-1 Year",IF(Churn_Data[[#This Row],[tenure]]&lt;=24,"1-2 Years",IF(Churn_Data[[#This Row],[tenure]]&lt;=36,"2-3 Years",IF(Churn_Data[[#This Row],[tenure]]&lt;=48,"3-4 Years",IF(Churn_Data[[#This Row],[tenure]]&lt;=60,"4-5 Years","5+ Years")))))</f>
        <v>0-1 Year</v>
      </c>
      <c r="Z5040">
        <v>4</v>
      </c>
      <c r="AA5040">
        <v>68.8</v>
      </c>
      <c r="AB5040">
        <f>IF(Churn_Data[[#This Row],[Churn]]="No",Churn_Data[[#This Row],[MonthlyCharges]],NA())</f>
        <v>19.55</v>
      </c>
      <c r="AC5040">
        <f>IF(Churn_Data[[#This Row],[Churn]]="No",Churn_Data[[#This Row],[tenure]],NA())</f>
        <v>4</v>
      </c>
      <c r="AD5040" t="e">
        <f>IF(Churn_Data[[#This Row],[Churn]]="Yes",Churn_Data[[#This Row],[MonthlyCharges]],NA())</f>
        <v>#N/A</v>
      </c>
      <c r="AE5040" t="e">
        <f>IF(Churn_Data[[#This Row],[Churn]]="Yes",Churn_Data[[#This Row],[tenure]],NA())</f>
        <v>#N/A</v>
      </c>
      <c r="AF5040">
        <v>78.2</v>
      </c>
    </row>
    <row r="5041" spans="1:32" x14ac:dyDescent="0.3">
      <c r="A5041" t="s">
        <v>5075</v>
      </c>
      <c r="B5041" t="s">
        <v>23</v>
      </c>
      <c r="C5041" t="str">
        <f>IF(Churn_Data[[#This Row],[SeniorCitizen]]=1,"Yes","No")</f>
        <v>No</v>
      </c>
      <c r="D5041">
        <v>0</v>
      </c>
      <c r="E5041" t="s">
        <v>24</v>
      </c>
      <c r="F5041" t="s">
        <v>24</v>
      </c>
      <c r="G5041" t="s">
        <v>24</v>
      </c>
      <c r="H5041" t="s">
        <v>25</v>
      </c>
      <c r="I5041" t="s">
        <v>25</v>
      </c>
      <c r="J5041" t="str">
        <f>IF(Churn_Data[[#This Row],[InternetService]]&lt;&gt;"No","Yes","No")</f>
        <v>No</v>
      </c>
      <c r="K5041" t="s">
        <v>3064</v>
      </c>
      <c r="L5041" t="s">
        <v>3064</v>
      </c>
      <c r="M5041" t="s">
        <v>3064</v>
      </c>
      <c r="N5041" t="s">
        <v>3064</v>
      </c>
      <c r="O5041" t="s">
        <v>3064</v>
      </c>
      <c r="P5041" t="s">
        <v>3064</v>
      </c>
      <c r="Q5041" t="s">
        <v>25</v>
      </c>
      <c r="R5041">
        <f>IF(Churn_Data[[#This Row],[Churn]]="Yes",1,0)</f>
        <v>0</v>
      </c>
      <c r="S5041" t="s">
        <v>25</v>
      </c>
      <c r="T5041">
        <f>(Churn_Data[[#This Row],[OnlineSecurity]]="Yes")+(Churn_Data[[#This Row],[OnlineBackup]]="Yes")+(Churn_Data[[#This Row],[DeviceProtection]]="Yes")+(Churn_Data[[#This Row],[TechSupport]]="Yes")+(Churn_Data[[#This Row],[StreamingTV]]="Yes")+(Churn_Data[[#This Row],[StreamingMovies]]="Yes")</f>
        <v>0</v>
      </c>
      <c r="U5041" t="s">
        <v>3911</v>
      </c>
      <c r="V5041" t="s">
        <v>72</v>
      </c>
      <c r="W5041" t="str">
        <f>IF(ISNUMBER(SEARCH("automatic", Churn_Data[[#This Row],[PaymentMethod]])), "Automatic", "Manual")</f>
        <v>Automatic</v>
      </c>
      <c r="X5041">
        <v>19.7</v>
      </c>
      <c r="Y5041" t="str">
        <f>IF(Churn_Data[[#This Row],[tenure]]&lt;=12,"0-1 Year",IF(Churn_Data[[#This Row],[tenure]]&lt;=24,"1-2 Years",IF(Churn_Data[[#This Row],[tenure]]&lt;=36,"2-3 Years",IF(Churn_Data[[#This Row],[tenure]]&lt;=48,"3-4 Years",IF(Churn_Data[[#This Row],[tenure]]&lt;=60,"4-5 Years","5+ Years")))))</f>
        <v>2-3 Years</v>
      </c>
      <c r="Z5041">
        <v>35</v>
      </c>
      <c r="AA5041">
        <v>730.4</v>
      </c>
      <c r="AB5041">
        <f>IF(Churn_Data[[#This Row],[Churn]]="No",Churn_Data[[#This Row],[MonthlyCharges]],NA())</f>
        <v>19.7</v>
      </c>
      <c r="AC5041">
        <f>IF(Churn_Data[[#This Row],[Churn]]="No",Churn_Data[[#This Row],[tenure]],NA())</f>
        <v>35</v>
      </c>
      <c r="AD5041" t="e">
        <f>IF(Churn_Data[[#This Row],[Churn]]="Yes",Churn_Data[[#This Row],[MonthlyCharges]],NA())</f>
        <v>#N/A</v>
      </c>
      <c r="AE5041" t="e">
        <f>IF(Churn_Data[[#This Row],[Churn]]="Yes",Churn_Data[[#This Row],[tenure]],NA())</f>
        <v>#N/A</v>
      </c>
      <c r="AF5041">
        <v>689.5</v>
      </c>
    </row>
    <row r="5042" spans="1:32" x14ac:dyDescent="0.3">
      <c r="A5042" t="s">
        <v>5076</v>
      </c>
      <c r="B5042" t="s">
        <v>30</v>
      </c>
      <c r="C5042" t="str">
        <f>IF(Churn_Data[[#This Row],[SeniorCitizen]]=1,"Yes","No")</f>
        <v>No</v>
      </c>
      <c r="D5042">
        <v>0</v>
      </c>
      <c r="E5042" t="s">
        <v>24</v>
      </c>
      <c r="F5042" t="s">
        <v>24</v>
      </c>
      <c r="G5042" t="s">
        <v>24</v>
      </c>
      <c r="H5042" t="s">
        <v>25</v>
      </c>
      <c r="I5042" t="s">
        <v>25</v>
      </c>
      <c r="J5042" t="str">
        <f>IF(Churn_Data[[#This Row],[InternetService]]&lt;&gt;"No","Yes","No")</f>
        <v>No</v>
      </c>
      <c r="K5042" t="s">
        <v>3064</v>
      </c>
      <c r="L5042" t="s">
        <v>3064</v>
      </c>
      <c r="M5042" t="s">
        <v>3064</v>
      </c>
      <c r="N5042" t="s">
        <v>3064</v>
      </c>
      <c r="O5042" t="s">
        <v>3064</v>
      </c>
      <c r="P5042" t="s">
        <v>3064</v>
      </c>
      <c r="Q5042" t="s">
        <v>25</v>
      </c>
      <c r="R5042">
        <f>IF(Churn_Data[[#This Row],[Churn]]="Yes",1,0)</f>
        <v>0</v>
      </c>
      <c r="S5042" t="s">
        <v>25</v>
      </c>
      <c r="T5042">
        <f>(Churn_Data[[#This Row],[OnlineSecurity]]="Yes")+(Churn_Data[[#This Row],[OnlineBackup]]="Yes")+(Churn_Data[[#This Row],[DeviceProtection]]="Yes")+(Churn_Data[[#This Row],[TechSupport]]="Yes")+(Churn_Data[[#This Row],[StreamingTV]]="Yes")+(Churn_Data[[#This Row],[StreamingMovies]]="Yes")</f>
        <v>0</v>
      </c>
      <c r="U5042" t="s">
        <v>3911</v>
      </c>
      <c r="V5042" t="s">
        <v>72</v>
      </c>
      <c r="W5042" t="str">
        <f>IF(ISNUMBER(SEARCH("automatic", Churn_Data[[#This Row],[PaymentMethod]])), "Automatic", "Manual")</f>
        <v>Automatic</v>
      </c>
      <c r="X5042">
        <v>19.5</v>
      </c>
      <c r="Y5042" t="str">
        <f>IF(Churn_Data[[#This Row],[tenure]]&lt;=12,"0-1 Year",IF(Churn_Data[[#This Row],[tenure]]&lt;=24,"1-2 Years",IF(Churn_Data[[#This Row],[tenure]]&lt;=36,"2-3 Years",IF(Churn_Data[[#This Row],[tenure]]&lt;=48,"3-4 Years",IF(Churn_Data[[#This Row],[tenure]]&lt;=60,"4-5 Years","5+ Years")))))</f>
        <v>0-1 Year</v>
      </c>
      <c r="Z5042">
        <v>4</v>
      </c>
      <c r="AA5042">
        <v>96.85</v>
      </c>
      <c r="AB5042">
        <f>IF(Churn_Data[[#This Row],[Churn]]="No",Churn_Data[[#This Row],[MonthlyCharges]],NA())</f>
        <v>19.5</v>
      </c>
      <c r="AC5042">
        <f>IF(Churn_Data[[#This Row],[Churn]]="No",Churn_Data[[#This Row],[tenure]],NA())</f>
        <v>4</v>
      </c>
      <c r="AD5042" t="e">
        <f>IF(Churn_Data[[#This Row],[Churn]]="Yes",Churn_Data[[#This Row],[MonthlyCharges]],NA())</f>
        <v>#N/A</v>
      </c>
      <c r="AE5042" t="e">
        <f>IF(Churn_Data[[#This Row],[Churn]]="Yes",Churn_Data[[#This Row],[tenure]],NA())</f>
        <v>#N/A</v>
      </c>
      <c r="AF5042">
        <v>78</v>
      </c>
    </row>
    <row r="5043" spans="1:32" x14ac:dyDescent="0.3">
      <c r="A5043" t="s">
        <v>5077</v>
      </c>
      <c r="B5043" t="s">
        <v>23</v>
      </c>
      <c r="C5043" t="str">
        <f>IF(Churn_Data[[#This Row],[SeniorCitizen]]=1,"Yes","No")</f>
        <v>No</v>
      </c>
      <c r="D5043">
        <v>0</v>
      </c>
      <c r="E5043" t="s">
        <v>24</v>
      </c>
      <c r="F5043" t="s">
        <v>24</v>
      </c>
      <c r="G5043" t="s">
        <v>24</v>
      </c>
      <c r="H5043" t="s">
        <v>25</v>
      </c>
      <c r="I5043" t="s">
        <v>25</v>
      </c>
      <c r="J5043" t="str">
        <f>IF(Churn_Data[[#This Row],[InternetService]]&lt;&gt;"No","Yes","No")</f>
        <v>No</v>
      </c>
      <c r="K5043" t="s">
        <v>3064</v>
      </c>
      <c r="L5043" t="s">
        <v>3064</v>
      </c>
      <c r="M5043" t="s">
        <v>3064</v>
      </c>
      <c r="N5043" t="s">
        <v>3064</v>
      </c>
      <c r="O5043" t="s">
        <v>3064</v>
      </c>
      <c r="P5043" t="s">
        <v>3064</v>
      </c>
      <c r="Q5043" t="s">
        <v>25</v>
      </c>
      <c r="R5043">
        <f>IF(Churn_Data[[#This Row],[Churn]]="Yes",1,0)</f>
        <v>0</v>
      </c>
      <c r="S5043" t="s">
        <v>25</v>
      </c>
      <c r="T5043">
        <f>(Churn_Data[[#This Row],[OnlineSecurity]]="Yes")+(Churn_Data[[#This Row],[OnlineBackup]]="Yes")+(Churn_Data[[#This Row],[DeviceProtection]]="Yes")+(Churn_Data[[#This Row],[TechSupport]]="Yes")+(Churn_Data[[#This Row],[StreamingTV]]="Yes")+(Churn_Data[[#This Row],[StreamingMovies]]="Yes")</f>
        <v>0</v>
      </c>
      <c r="U5043" t="s">
        <v>3911</v>
      </c>
      <c r="V5043" t="s">
        <v>72</v>
      </c>
      <c r="W5043" t="str">
        <f>IF(ISNUMBER(SEARCH("automatic", Churn_Data[[#This Row],[PaymentMethod]])), "Automatic", "Manual")</f>
        <v>Automatic</v>
      </c>
      <c r="X5043">
        <v>19.55</v>
      </c>
      <c r="Y5043" t="str">
        <f>IF(Churn_Data[[#This Row],[tenure]]&lt;=12,"0-1 Year",IF(Churn_Data[[#This Row],[tenure]]&lt;=24,"1-2 Years",IF(Churn_Data[[#This Row],[tenure]]&lt;=36,"2-3 Years",IF(Churn_Data[[#This Row],[tenure]]&lt;=48,"3-4 Years",IF(Churn_Data[[#This Row],[tenure]]&lt;=60,"4-5 Years","5+ Years")))))</f>
        <v>4-5 Years</v>
      </c>
      <c r="Z5043">
        <v>58</v>
      </c>
      <c r="AA5043">
        <v>1079.6500000000001</v>
      </c>
      <c r="AB5043">
        <f>IF(Churn_Data[[#This Row],[Churn]]="No",Churn_Data[[#This Row],[MonthlyCharges]],NA())</f>
        <v>19.55</v>
      </c>
      <c r="AC5043">
        <f>IF(Churn_Data[[#This Row],[Churn]]="No",Churn_Data[[#This Row],[tenure]],NA())</f>
        <v>58</v>
      </c>
      <c r="AD5043" t="e">
        <f>IF(Churn_Data[[#This Row],[Churn]]="Yes",Churn_Data[[#This Row],[MonthlyCharges]],NA())</f>
        <v>#N/A</v>
      </c>
      <c r="AE5043" t="e">
        <f>IF(Churn_Data[[#This Row],[Churn]]="Yes",Churn_Data[[#This Row],[tenure]],NA())</f>
        <v>#N/A</v>
      </c>
      <c r="AF5043">
        <v>1133.9000000000001</v>
      </c>
    </row>
    <row r="5044" spans="1:32" x14ac:dyDescent="0.3">
      <c r="A5044" t="s">
        <v>5078</v>
      </c>
      <c r="B5044" t="s">
        <v>23</v>
      </c>
      <c r="C5044" t="str">
        <f>IF(Churn_Data[[#This Row],[SeniorCitizen]]=1,"Yes","No")</f>
        <v>No</v>
      </c>
      <c r="D5044">
        <v>0</v>
      </c>
      <c r="E5044" t="s">
        <v>24</v>
      </c>
      <c r="F5044" t="s">
        <v>24</v>
      </c>
      <c r="G5044" t="s">
        <v>24</v>
      </c>
      <c r="H5044" t="s">
        <v>25</v>
      </c>
      <c r="I5044" t="s">
        <v>25</v>
      </c>
      <c r="J5044" t="str">
        <f>IF(Churn_Data[[#This Row],[InternetService]]&lt;&gt;"No","Yes","No")</f>
        <v>No</v>
      </c>
      <c r="K5044" t="s">
        <v>3064</v>
      </c>
      <c r="L5044" t="s">
        <v>3064</v>
      </c>
      <c r="M5044" t="s">
        <v>3064</v>
      </c>
      <c r="N5044" t="s">
        <v>3064</v>
      </c>
      <c r="O5044" t="s">
        <v>3064</v>
      </c>
      <c r="P5044" t="s">
        <v>3064</v>
      </c>
      <c r="Q5044" t="s">
        <v>25</v>
      </c>
      <c r="R5044">
        <f>IF(Churn_Data[[#This Row],[Churn]]="Yes",1,0)</f>
        <v>0</v>
      </c>
      <c r="S5044" t="s">
        <v>25</v>
      </c>
      <c r="T5044">
        <f>(Churn_Data[[#This Row],[OnlineSecurity]]="Yes")+(Churn_Data[[#This Row],[OnlineBackup]]="Yes")+(Churn_Data[[#This Row],[DeviceProtection]]="Yes")+(Churn_Data[[#This Row],[TechSupport]]="Yes")+(Churn_Data[[#This Row],[StreamingTV]]="Yes")+(Churn_Data[[#This Row],[StreamingMovies]]="Yes")</f>
        <v>0</v>
      </c>
      <c r="U5044" t="s">
        <v>3911</v>
      </c>
      <c r="V5044" t="s">
        <v>72</v>
      </c>
      <c r="W5044" t="str">
        <f>IF(ISNUMBER(SEARCH("automatic", Churn_Data[[#This Row],[PaymentMethod]])), "Automatic", "Manual")</f>
        <v>Automatic</v>
      </c>
      <c r="X5044">
        <v>20.5</v>
      </c>
      <c r="Y5044" t="str">
        <f>IF(Churn_Data[[#This Row],[tenure]]&lt;=12,"0-1 Year",IF(Churn_Data[[#This Row],[tenure]]&lt;=24,"1-2 Years",IF(Churn_Data[[#This Row],[tenure]]&lt;=36,"2-3 Years",IF(Churn_Data[[#This Row],[tenure]]&lt;=48,"3-4 Years",IF(Churn_Data[[#This Row],[tenure]]&lt;=60,"4-5 Years","5+ Years")))))</f>
        <v>4-5 Years</v>
      </c>
      <c r="Z5044">
        <v>58</v>
      </c>
      <c r="AA5044">
        <v>1191.4000000000001</v>
      </c>
      <c r="AB5044">
        <f>IF(Churn_Data[[#This Row],[Churn]]="No",Churn_Data[[#This Row],[MonthlyCharges]],NA())</f>
        <v>20.5</v>
      </c>
      <c r="AC5044">
        <f>IF(Churn_Data[[#This Row],[Churn]]="No",Churn_Data[[#This Row],[tenure]],NA())</f>
        <v>58</v>
      </c>
      <c r="AD5044" t="e">
        <f>IF(Churn_Data[[#This Row],[Churn]]="Yes",Churn_Data[[#This Row],[MonthlyCharges]],NA())</f>
        <v>#N/A</v>
      </c>
      <c r="AE5044" t="e">
        <f>IF(Churn_Data[[#This Row],[Churn]]="Yes",Churn_Data[[#This Row],[tenure]],NA())</f>
        <v>#N/A</v>
      </c>
      <c r="AF5044">
        <v>1189</v>
      </c>
    </row>
    <row r="5045" spans="1:32" x14ac:dyDescent="0.3">
      <c r="A5045" t="s">
        <v>5079</v>
      </c>
      <c r="B5045" t="s">
        <v>30</v>
      </c>
      <c r="C5045" t="str">
        <f>IF(Churn_Data[[#This Row],[SeniorCitizen]]=1,"Yes","No")</f>
        <v>No</v>
      </c>
      <c r="D5045">
        <v>0</v>
      </c>
      <c r="E5045" t="s">
        <v>24</v>
      </c>
      <c r="F5045" t="s">
        <v>24</v>
      </c>
      <c r="G5045" t="s">
        <v>24</v>
      </c>
      <c r="H5045" t="s">
        <v>25</v>
      </c>
      <c r="I5045" t="s">
        <v>25</v>
      </c>
      <c r="J5045" t="str">
        <f>IF(Churn_Data[[#This Row],[InternetService]]&lt;&gt;"No","Yes","No")</f>
        <v>No</v>
      </c>
      <c r="K5045" t="s">
        <v>3064</v>
      </c>
      <c r="L5045" t="s">
        <v>3064</v>
      </c>
      <c r="M5045" t="s">
        <v>3064</v>
      </c>
      <c r="N5045" t="s">
        <v>3064</v>
      </c>
      <c r="O5045" t="s">
        <v>3064</v>
      </c>
      <c r="P5045" t="s">
        <v>3064</v>
      </c>
      <c r="Q5045" t="s">
        <v>25</v>
      </c>
      <c r="R5045">
        <f>IF(Churn_Data[[#This Row],[Churn]]="Yes",1,0)</f>
        <v>0</v>
      </c>
      <c r="S5045" t="s">
        <v>25</v>
      </c>
      <c r="T5045">
        <f>(Churn_Data[[#This Row],[OnlineSecurity]]="Yes")+(Churn_Data[[#This Row],[OnlineBackup]]="Yes")+(Churn_Data[[#This Row],[DeviceProtection]]="Yes")+(Churn_Data[[#This Row],[TechSupport]]="Yes")+(Churn_Data[[#This Row],[StreamingTV]]="Yes")+(Churn_Data[[#This Row],[StreamingMovies]]="Yes")</f>
        <v>0</v>
      </c>
      <c r="U5045" t="s">
        <v>3911</v>
      </c>
      <c r="V5045" t="s">
        <v>72</v>
      </c>
      <c r="W5045" t="str">
        <f>IF(ISNUMBER(SEARCH("automatic", Churn_Data[[#This Row],[PaymentMethod]])), "Automatic", "Manual")</f>
        <v>Automatic</v>
      </c>
      <c r="X5045">
        <v>20.350000000000001</v>
      </c>
      <c r="Y5045" t="str">
        <f>IF(Churn_Data[[#This Row],[tenure]]&lt;=12,"0-1 Year",IF(Churn_Data[[#This Row],[tenure]]&lt;=24,"1-2 Years",IF(Churn_Data[[#This Row],[tenure]]&lt;=36,"2-3 Years",IF(Churn_Data[[#This Row],[tenure]]&lt;=48,"3-4 Years",IF(Churn_Data[[#This Row],[tenure]]&lt;=60,"4-5 Years","5+ Years")))))</f>
        <v>5+ Years</v>
      </c>
      <c r="Z5045">
        <v>70</v>
      </c>
      <c r="AA5045">
        <v>1458.1</v>
      </c>
      <c r="AB5045">
        <f>IF(Churn_Data[[#This Row],[Churn]]="No",Churn_Data[[#This Row],[MonthlyCharges]],NA())</f>
        <v>20.350000000000001</v>
      </c>
      <c r="AC5045">
        <f>IF(Churn_Data[[#This Row],[Churn]]="No",Churn_Data[[#This Row],[tenure]],NA())</f>
        <v>70</v>
      </c>
      <c r="AD5045" t="e">
        <f>IF(Churn_Data[[#This Row],[Churn]]="Yes",Churn_Data[[#This Row],[MonthlyCharges]],NA())</f>
        <v>#N/A</v>
      </c>
      <c r="AE5045" t="e">
        <f>IF(Churn_Data[[#This Row],[Churn]]="Yes",Churn_Data[[#This Row],[tenure]],NA())</f>
        <v>#N/A</v>
      </c>
      <c r="AF5045">
        <v>1424.5</v>
      </c>
    </row>
    <row r="5046" spans="1:32" x14ac:dyDescent="0.3">
      <c r="A5046" t="s">
        <v>5080</v>
      </c>
      <c r="B5046" t="s">
        <v>23</v>
      </c>
      <c r="C5046" t="str">
        <f>IF(Churn_Data[[#This Row],[SeniorCitizen]]=1,"Yes","No")</f>
        <v>No</v>
      </c>
      <c r="D5046">
        <v>0</v>
      </c>
      <c r="E5046" t="s">
        <v>24</v>
      </c>
      <c r="F5046" t="s">
        <v>24</v>
      </c>
      <c r="G5046" t="s">
        <v>24</v>
      </c>
      <c r="H5046" t="s">
        <v>25</v>
      </c>
      <c r="I5046" t="s">
        <v>25</v>
      </c>
      <c r="J5046" t="str">
        <f>IF(Churn_Data[[#This Row],[InternetService]]&lt;&gt;"No","Yes","No")</f>
        <v>No</v>
      </c>
      <c r="K5046" t="s">
        <v>3064</v>
      </c>
      <c r="L5046" t="s">
        <v>3064</v>
      </c>
      <c r="M5046" t="s">
        <v>3064</v>
      </c>
      <c r="N5046" t="s">
        <v>3064</v>
      </c>
      <c r="O5046" t="s">
        <v>3064</v>
      </c>
      <c r="P5046" t="s">
        <v>3064</v>
      </c>
      <c r="Q5046" t="s">
        <v>25</v>
      </c>
      <c r="R5046">
        <f>IF(Churn_Data[[#This Row],[Churn]]="Yes",1,0)</f>
        <v>0</v>
      </c>
      <c r="S5046" t="s">
        <v>25</v>
      </c>
      <c r="T5046">
        <f>(Churn_Data[[#This Row],[OnlineSecurity]]="Yes")+(Churn_Data[[#This Row],[OnlineBackup]]="Yes")+(Churn_Data[[#This Row],[DeviceProtection]]="Yes")+(Churn_Data[[#This Row],[TechSupport]]="Yes")+(Churn_Data[[#This Row],[StreamingTV]]="Yes")+(Churn_Data[[#This Row],[StreamingMovies]]="Yes")</f>
        <v>0</v>
      </c>
      <c r="U5046" t="s">
        <v>3911</v>
      </c>
      <c r="V5046" t="s">
        <v>72</v>
      </c>
      <c r="W5046" t="str">
        <f>IF(ISNUMBER(SEARCH("automatic", Churn_Data[[#This Row],[PaymentMethod]])), "Automatic", "Manual")</f>
        <v>Automatic</v>
      </c>
      <c r="X5046">
        <v>20.55</v>
      </c>
      <c r="Y5046" t="str">
        <f>IF(Churn_Data[[#This Row],[tenure]]&lt;=12,"0-1 Year",IF(Churn_Data[[#This Row],[tenure]]&lt;=24,"1-2 Years",IF(Churn_Data[[#This Row],[tenure]]&lt;=36,"2-3 Years",IF(Churn_Data[[#This Row],[tenure]]&lt;=48,"3-4 Years",IF(Churn_Data[[#This Row],[tenure]]&lt;=60,"4-5 Years","5+ Years")))))</f>
        <v>4-5 Years</v>
      </c>
      <c r="Z5046">
        <v>50</v>
      </c>
      <c r="AA5046">
        <v>1070.25</v>
      </c>
      <c r="AB5046">
        <f>IF(Churn_Data[[#This Row],[Churn]]="No",Churn_Data[[#This Row],[MonthlyCharges]],NA())</f>
        <v>20.55</v>
      </c>
      <c r="AC5046">
        <f>IF(Churn_Data[[#This Row],[Churn]]="No",Churn_Data[[#This Row],[tenure]],NA())</f>
        <v>50</v>
      </c>
      <c r="AD5046" t="e">
        <f>IF(Churn_Data[[#This Row],[Churn]]="Yes",Churn_Data[[#This Row],[MonthlyCharges]],NA())</f>
        <v>#N/A</v>
      </c>
      <c r="AE5046" t="e">
        <f>IF(Churn_Data[[#This Row],[Churn]]="Yes",Churn_Data[[#This Row],[tenure]],NA())</f>
        <v>#N/A</v>
      </c>
      <c r="AF5046">
        <v>1027.5</v>
      </c>
    </row>
    <row r="5047" spans="1:32" x14ac:dyDescent="0.3">
      <c r="A5047" t="s">
        <v>5081</v>
      </c>
      <c r="B5047" t="s">
        <v>30</v>
      </c>
      <c r="C5047" t="str">
        <f>IF(Churn_Data[[#This Row],[SeniorCitizen]]=1,"Yes","No")</f>
        <v>No</v>
      </c>
      <c r="D5047">
        <v>0</v>
      </c>
      <c r="E5047" t="s">
        <v>24</v>
      </c>
      <c r="F5047" t="s">
        <v>24</v>
      </c>
      <c r="G5047" t="s">
        <v>24</v>
      </c>
      <c r="H5047" t="s">
        <v>25</v>
      </c>
      <c r="I5047" t="s">
        <v>25</v>
      </c>
      <c r="J5047" t="str">
        <f>IF(Churn_Data[[#This Row],[InternetService]]&lt;&gt;"No","Yes","No")</f>
        <v>No</v>
      </c>
      <c r="K5047" t="s">
        <v>3064</v>
      </c>
      <c r="L5047" t="s">
        <v>3064</v>
      </c>
      <c r="M5047" t="s">
        <v>3064</v>
      </c>
      <c r="N5047" t="s">
        <v>3064</v>
      </c>
      <c r="O5047" t="s">
        <v>3064</v>
      </c>
      <c r="P5047" t="s">
        <v>3064</v>
      </c>
      <c r="Q5047" t="s">
        <v>25</v>
      </c>
      <c r="R5047">
        <f>IF(Churn_Data[[#This Row],[Churn]]="Yes",1,0)</f>
        <v>0</v>
      </c>
      <c r="S5047" t="s">
        <v>25</v>
      </c>
      <c r="T5047">
        <f>(Churn_Data[[#This Row],[OnlineSecurity]]="Yes")+(Churn_Data[[#This Row],[OnlineBackup]]="Yes")+(Churn_Data[[#This Row],[DeviceProtection]]="Yes")+(Churn_Data[[#This Row],[TechSupport]]="Yes")+(Churn_Data[[#This Row],[StreamingTV]]="Yes")+(Churn_Data[[#This Row],[StreamingMovies]]="Yes")</f>
        <v>0</v>
      </c>
      <c r="U5047" t="s">
        <v>3911</v>
      </c>
      <c r="V5047" t="s">
        <v>72</v>
      </c>
      <c r="W5047" t="str">
        <f>IF(ISNUMBER(SEARCH("automatic", Churn_Data[[#This Row],[PaymentMethod]])), "Automatic", "Manual")</f>
        <v>Automatic</v>
      </c>
      <c r="X5047">
        <v>19.7</v>
      </c>
      <c r="Y5047" t="str">
        <f>IF(Churn_Data[[#This Row],[tenure]]&lt;=12,"0-1 Year",IF(Churn_Data[[#This Row],[tenure]]&lt;=24,"1-2 Years",IF(Churn_Data[[#This Row],[tenure]]&lt;=36,"2-3 Years",IF(Churn_Data[[#This Row],[tenure]]&lt;=48,"3-4 Years",IF(Churn_Data[[#This Row],[tenure]]&lt;=60,"4-5 Years","5+ Years")))))</f>
        <v>5+ Years</v>
      </c>
      <c r="Z5047">
        <v>71</v>
      </c>
      <c r="AA5047">
        <v>1301.0999999999999</v>
      </c>
      <c r="AB5047">
        <f>IF(Churn_Data[[#This Row],[Churn]]="No",Churn_Data[[#This Row],[MonthlyCharges]],NA())</f>
        <v>19.7</v>
      </c>
      <c r="AC5047">
        <f>IF(Churn_Data[[#This Row],[Churn]]="No",Churn_Data[[#This Row],[tenure]],NA())</f>
        <v>71</v>
      </c>
      <c r="AD5047" t="e">
        <f>IF(Churn_Data[[#This Row],[Churn]]="Yes",Churn_Data[[#This Row],[MonthlyCharges]],NA())</f>
        <v>#N/A</v>
      </c>
      <c r="AE5047" t="e">
        <f>IF(Churn_Data[[#This Row],[Churn]]="Yes",Churn_Data[[#This Row],[tenure]],NA())</f>
        <v>#N/A</v>
      </c>
      <c r="AF5047">
        <v>1398.7</v>
      </c>
    </row>
    <row r="5048" spans="1:32" x14ac:dyDescent="0.3">
      <c r="A5048" t="s">
        <v>5082</v>
      </c>
      <c r="B5048" t="s">
        <v>23</v>
      </c>
      <c r="C5048" t="str">
        <f>IF(Churn_Data[[#This Row],[SeniorCitizen]]=1,"Yes","No")</f>
        <v>No</v>
      </c>
      <c r="D5048">
        <v>0</v>
      </c>
      <c r="E5048" t="s">
        <v>24</v>
      </c>
      <c r="F5048" t="s">
        <v>24</v>
      </c>
      <c r="G5048" t="s">
        <v>24</v>
      </c>
      <c r="H5048" t="s">
        <v>25</v>
      </c>
      <c r="I5048" t="s">
        <v>25</v>
      </c>
      <c r="J5048" t="str">
        <f>IF(Churn_Data[[#This Row],[InternetService]]&lt;&gt;"No","Yes","No")</f>
        <v>No</v>
      </c>
      <c r="K5048" t="s">
        <v>3064</v>
      </c>
      <c r="L5048" t="s">
        <v>3064</v>
      </c>
      <c r="M5048" t="s">
        <v>3064</v>
      </c>
      <c r="N5048" t="s">
        <v>3064</v>
      </c>
      <c r="O5048" t="s">
        <v>3064</v>
      </c>
      <c r="P5048" t="s">
        <v>3064</v>
      </c>
      <c r="Q5048" t="s">
        <v>25</v>
      </c>
      <c r="R5048">
        <f>IF(Churn_Data[[#This Row],[Churn]]="Yes",1,0)</f>
        <v>0</v>
      </c>
      <c r="S5048" t="s">
        <v>25</v>
      </c>
      <c r="T5048">
        <f>(Churn_Data[[#This Row],[OnlineSecurity]]="Yes")+(Churn_Data[[#This Row],[OnlineBackup]]="Yes")+(Churn_Data[[#This Row],[DeviceProtection]]="Yes")+(Churn_Data[[#This Row],[TechSupport]]="Yes")+(Churn_Data[[#This Row],[StreamingTV]]="Yes")+(Churn_Data[[#This Row],[StreamingMovies]]="Yes")</f>
        <v>0</v>
      </c>
      <c r="U5048" t="s">
        <v>3911</v>
      </c>
      <c r="V5048" t="s">
        <v>72</v>
      </c>
      <c r="W5048" t="str">
        <f>IF(ISNUMBER(SEARCH("automatic", Churn_Data[[#This Row],[PaymentMethod]])), "Automatic", "Manual")</f>
        <v>Automatic</v>
      </c>
      <c r="X5048">
        <v>19.399999999999999</v>
      </c>
      <c r="Y5048" t="str">
        <f>IF(Churn_Data[[#This Row],[tenure]]&lt;=12,"0-1 Year",IF(Churn_Data[[#This Row],[tenure]]&lt;=24,"1-2 Years",IF(Churn_Data[[#This Row],[tenure]]&lt;=36,"2-3 Years",IF(Churn_Data[[#This Row],[tenure]]&lt;=48,"3-4 Years",IF(Churn_Data[[#This Row],[tenure]]&lt;=60,"4-5 Years","5+ Years")))))</f>
        <v>3-4 Years</v>
      </c>
      <c r="Z5048">
        <v>46</v>
      </c>
      <c r="AA5048">
        <v>958.15</v>
      </c>
      <c r="AB5048">
        <f>IF(Churn_Data[[#This Row],[Churn]]="No",Churn_Data[[#This Row],[MonthlyCharges]],NA())</f>
        <v>19.399999999999999</v>
      </c>
      <c r="AC5048">
        <f>IF(Churn_Data[[#This Row],[Churn]]="No",Churn_Data[[#This Row],[tenure]],NA())</f>
        <v>46</v>
      </c>
      <c r="AD5048" t="e">
        <f>IF(Churn_Data[[#This Row],[Churn]]="Yes",Churn_Data[[#This Row],[MonthlyCharges]],NA())</f>
        <v>#N/A</v>
      </c>
      <c r="AE5048" t="e">
        <f>IF(Churn_Data[[#This Row],[Churn]]="Yes",Churn_Data[[#This Row],[tenure]],NA())</f>
        <v>#N/A</v>
      </c>
      <c r="AF5048">
        <v>892.4</v>
      </c>
    </row>
    <row r="5049" spans="1:32" x14ac:dyDescent="0.3">
      <c r="A5049" t="s">
        <v>5083</v>
      </c>
      <c r="B5049" t="s">
        <v>30</v>
      </c>
      <c r="C5049" t="str">
        <f>IF(Churn_Data[[#This Row],[SeniorCitizen]]=1,"Yes","No")</f>
        <v>No</v>
      </c>
      <c r="D5049">
        <v>0</v>
      </c>
      <c r="E5049" t="s">
        <v>25</v>
      </c>
      <c r="F5049" t="s">
        <v>25</v>
      </c>
      <c r="G5049" t="s">
        <v>24</v>
      </c>
      <c r="H5049" t="s">
        <v>25</v>
      </c>
      <c r="I5049" t="s">
        <v>25</v>
      </c>
      <c r="J5049" t="str">
        <f>IF(Churn_Data[[#This Row],[InternetService]]&lt;&gt;"No","Yes","No")</f>
        <v>No</v>
      </c>
      <c r="K5049" t="s">
        <v>3064</v>
      </c>
      <c r="L5049" t="s">
        <v>3064</v>
      </c>
      <c r="M5049" t="s">
        <v>3064</v>
      </c>
      <c r="N5049" t="s">
        <v>3064</v>
      </c>
      <c r="O5049" t="s">
        <v>3064</v>
      </c>
      <c r="P5049" t="s">
        <v>3064</v>
      </c>
      <c r="Q5049" t="s">
        <v>25</v>
      </c>
      <c r="R5049">
        <f>IF(Churn_Data[[#This Row],[Churn]]="Yes",1,0)</f>
        <v>0</v>
      </c>
      <c r="S5049" t="s">
        <v>25</v>
      </c>
      <c r="T5049">
        <f>(Churn_Data[[#This Row],[OnlineSecurity]]="Yes")+(Churn_Data[[#This Row],[OnlineBackup]]="Yes")+(Churn_Data[[#This Row],[DeviceProtection]]="Yes")+(Churn_Data[[#This Row],[TechSupport]]="Yes")+(Churn_Data[[#This Row],[StreamingTV]]="Yes")+(Churn_Data[[#This Row],[StreamingMovies]]="Yes")</f>
        <v>0</v>
      </c>
      <c r="U5049" t="s">
        <v>3911</v>
      </c>
      <c r="V5049" t="s">
        <v>72</v>
      </c>
      <c r="W5049" t="str">
        <f>IF(ISNUMBER(SEARCH("automatic", Churn_Data[[#This Row],[PaymentMethod]])), "Automatic", "Manual")</f>
        <v>Automatic</v>
      </c>
      <c r="X5049">
        <v>20.350000000000001</v>
      </c>
      <c r="Y5049" t="str">
        <f>IF(Churn_Data[[#This Row],[tenure]]&lt;=12,"0-1 Year",IF(Churn_Data[[#This Row],[tenure]]&lt;=24,"1-2 Years",IF(Churn_Data[[#This Row],[tenure]]&lt;=36,"2-3 Years",IF(Churn_Data[[#This Row],[tenure]]&lt;=48,"3-4 Years",IF(Churn_Data[[#This Row],[tenure]]&lt;=60,"4-5 Years","5+ Years")))))</f>
        <v>2-3 Years</v>
      </c>
      <c r="Z5049">
        <v>27</v>
      </c>
      <c r="AA5049">
        <v>531.6</v>
      </c>
      <c r="AB5049">
        <f>IF(Churn_Data[[#This Row],[Churn]]="No",Churn_Data[[#This Row],[MonthlyCharges]],NA())</f>
        <v>20.350000000000001</v>
      </c>
      <c r="AC5049">
        <f>IF(Churn_Data[[#This Row],[Churn]]="No",Churn_Data[[#This Row],[tenure]],NA())</f>
        <v>27</v>
      </c>
      <c r="AD5049" t="e">
        <f>IF(Churn_Data[[#This Row],[Churn]]="Yes",Churn_Data[[#This Row],[MonthlyCharges]],NA())</f>
        <v>#N/A</v>
      </c>
      <c r="AE5049" t="e">
        <f>IF(Churn_Data[[#This Row],[Churn]]="Yes",Churn_Data[[#This Row],[tenure]],NA())</f>
        <v>#N/A</v>
      </c>
      <c r="AF5049">
        <v>549.45000000000005</v>
      </c>
    </row>
    <row r="5050" spans="1:32" x14ac:dyDescent="0.3">
      <c r="A5050" t="s">
        <v>5084</v>
      </c>
      <c r="B5050" t="s">
        <v>30</v>
      </c>
      <c r="C5050" t="str">
        <f>IF(Churn_Data[[#This Row],[SeniorCitizen]]=1,"Yes","No")</f>
        <v>No</v>
      </c>
      <c r="D5050">
        <v>0</v>
      </c>
      <c r="E5050" t="s">
        <v>25</v>
      </c>
      <c r="F5050" t="s">
        <v>24</v>
      </c>
      <c r="G5050" t="s">
        <v>24</v>
      </c>
      <c r="H5050" t="s">
        <v>25</v>
      </c>
      <c r="I5050" t="s">
        <v>25</v>
      </c>
      <c r="J5050" t="str">
        <f>IF(Churn_Data[[#This Row],[InternetService]]&lt;&gt;"No","Yes","No")</f>
        <v>No</v>
      </c>
      <c r="K5050" t="s">
        <v>3064</v>
      </c>
      <c r="L5050" t="s">
        <v>3064</v>
      </c>
      <c r="M5050" t="s">
        <v>3064</v>
      </c>
      <c r="N5050" t="s">
        <v>3064</v>
      </c>
      <c r="O5050" t="s">
        <v>3064</v>
      </c>
      <c r="P5050" t="s">
        <v>3064</v>
      </c>
      <c r="Q5050" t="s">
        <v>25</v>
      </c>
      <c r="R5050">
        <f>IF(Churn_Data[[#This Row],[Churn]]="Yes",1,0)</f>
        <v>0</v>
      </c>
      <c r="S5050" t="s">
        <v>25</v>
      </c>
      <c r="T5050">
        <f>(Churn_Data[[#This Row],[OnlineSecurity]]="Yes")+(Churn_Data[[#This Row],[OnlineBackup]]="Yes")+(Churn_Data[[#This Row],[DeviceProtection]]="Yes")+(Churn_Data[[#This Row],[TechSupport]]="Yes")+(Churn_Data[[#This Row],[StreamingTV]]="Yes")+(Churn_Data[[#This Row],[StreamingMovies]]="Yes")</f>
        <v>0</v>
      </c>
      <c r="U5050" t="s">
        <v>3911</v>
      </c>
      <c r="V5050" t="s">
        <v>72</v>
      </c>
      <c r="W5050" t="str">
        <f>IF(ISNUMBER(SEARCH("automatic", Churn_Data[[#This Row],[PaymentMethod]])), "Automatic", "Manual")</f>
        <v>Automatic</v>
      </c>
      <c r="X5050">
        <v>20.85</v>
      </c>
      <c r="Y5050" t="str">
        <f>IF(Churn_Data[[#This Row],[tenure]]&lt;=12,"0-1 Year",IF(Churn_Data[[#This Row],[tenure]]&lt;=24,"1-2 Years",IF(Churn_Data[[#This Row],[tenure]]&lt;=36,"2-3 Years",IF(Churn_Data[[#This Row],[tenure]]&lt;=48,"3-4 Years",IF(Churn_Data[[#This Row],[tenure]]&lt;=60,"4-5 Years","5+ Years")))))</f>
        <v>1-2 Years</v>
      </c>
      <c r="Z5050">
        <v>19</v>
      </c>
      <c r="AA5050">
        <v>467.5</v>
      </c>
      <c r="AB5050">
        <f>IF(Churn_Data[[#This Row],[Churn]]="No",Churn_Data[[#This Row],[MonthlyCharges]],NA())</f>
        <v>20.85</v>
      </c>
      <c r="AC5050">
        <f>IF(Churn_Data[[#This Row],[Churn]]="No",Churn_Data[[#This Row],[tenure]],NA())</f>
        <v>19</v>
      </c>
      <c r="AD5050" t="e">
        <f>IF(Churn_Data[[#This Row],[Churn]]="Yes",Churn_Data[[#This Row],[MonthlyCharges]],NA())</f>
        <v>#N/A</v>
      </c>
      <c r="AE5050" t="e">
        <f>IF(Churn_Data[[#This Row],[Churn]]="Yes",Churn_Data[[#This Row],[tenure]],NA())</f>
        <v>#N/A</v>
      </c>
      <c r="AF5050">
        <v>396.15</v>
      </c>
    </row>
    <row r="5051" spans="1:32" x14ac:dyDescent="0.3">
      <c r="A5051" t="s">
        <v>5085</v>
      </c>
      <c r="B5051" t="s">
        <v>30</v>
      </c>
      <c r="C5051" t="str">
        <f>IF(Churn_Data[[#This Row],[SeniorCitizen]]=1,"Yes","No")</f>
        <v>No</v>
      </c>
      <c r="D5051">
        <v>0</v>
      </c>
      <c r="E5051" t="s">
        <v>25</v>
      </c>
      <c r="F5051" t="s">
        <v>25</v>
      </c>
      <c r="G5051" t="s">
        <v>24</v>
      </c>
      <c r="H5051" t="s">
        <v>25</v>
      </c>
      <c r="I5051" t="s">
        <v>25</v>
      </c>
      <c r="J5051" t="str">
        <f>IF(Churn_Data[[#This Row],[InternetService]]&lt;&gt;"No","Yes","No")</f>
        <v>No</v>
      </c>
      <c r="K5051" t="s">
        <v>3064</v>
      </c>
      <c r="L5051" t="s">
        <v>3064</v>
      </c>
      <c r="M5051" t="s">
        <v>3064</v>
      </c>
      <c r="N5051" t="s">
        <v>3064</v>
      </c>
      <c r="O5051" t="s">
        <v>3064</v>
      </c>
      <c r="P5051" t="s">
        <v>3064</v>
      </c>
      <c r="Q5051" t="s">
        <v>25</v>
      </c>
      <c r="R5051">
        <f>IF(Churn_Data[[#This Row],[Churn]]="Yes",1,0)</f>
        <v>0</v>
      </c>
      <c r="S5051" t="s">
        <v>25</v>
      </c>
      <c r="T5051">
        <f>(Churn_Data[[#This Row],[OnlineSecurity]]="Yes")+(Churn_Data[[#This Row],[OnlineBackup]]="Yes")+(Churn_Data[[#This Row],[DeviceProtection]]="Yes")+(Churn_Data[[#This Row],[TechSupport]]="Yes")+(Churn_Data[[#This Row],[StreamingTV]]="Yes")+(Churn_Data[[#This Row],[StreamingMovies]]="Yes")</f>
        <v>0</v>
      </c>
      <c r="U5051" t="s">
        <v>3911</v>
      </c>
      <c r="V5051" t="s">
        <v>72</v>
      </c>
      <c r="W5051" t="str">
        <f>IF(ISNUMBER(SEARCH("automatic", Churn_Data[[#This Row],[PaymentMethod]])), "Automatic", "Manual")</f>
        <v>Automatic</v>
      </c>
      <c r="X5051">
        <v>19.850000000000001</v>
      </c>
      <c r="Y5051" t="str">
        <f>IF(Churn_Data[[#This Row],[tenure]]&lt;=12,"0-1 Year",IF(Churn_Data[[#This Row],[tenure]]&lt;=24,"1-2 Years",IF(Churn_Data[[#This Row],[tenure]]&lt;=36,"2-3 Years",IF(Churn_Data[[#This Row],[tenure]]&lt;=48,"3-4 Years",IF(Churn_Data[[#This Row],[tenure]]&lt;=60,"4-5 Years","5+ Years")))))</f>
        <v>3-4 Years</v>
      </c>
      <c r="Z5051">
        <v>48</v>
      </c>
      <c r="AA5051">
        <v>916</v>
      </c>
      <c r="AB5051">
        <f>IF(Churn_Data[[#This Row],[Churn]]="No",Churn_Data[[#This Row],[MonthlyCharges]],NA())</f>
        <v>19.850000000000001</v>
      </c>
      <c r="AC5051">
        <f>IF(Churn_Data[[#This Row],[Churn]]="No",Churn_Data[[#This Row],[tenure]],NA())</f>
        <v>48</v>
      </c>
      <c r="AD5051" t="e">
        <f>IF(Churn_Data[[#This Row],[Churn]]="Yes",Churn_Data[[#This Row],[MonthlyCharges]],NA())</f>
        <v>#N/A</v>
      </c>
      <c r="AE5051" t="e">
        <f>IF(Churn_Data[[#This Row],[Churn]]="Yes",Churn_Data[[#This Row],[tenure]],NA())</f>
        <v>#N/A</v>
      </c>
      <c r="AF5051">
        <v>952.8</v>
      </c>
    </row>
    <row r="5052" spans="1:32" x14ac:dyDescent="0.3">
      <c r="A5052" t="s">
        <v>5086</v>
      </c>
      <c r="B5052" t="s">
        <v>30</v>
      </c>
      <c r="C5052" t="str">
        <f>IF(Churn_Data[[#This Row],[SeniorCitizen]]=1,"Yes","No")</f>
        <v>No</v>
      </c>
      <c r="D5052">
        <v>0</v>
      </c>
      <c r="E5052" t="s">
        <v>24</v>
      </c>
      <c r="F5052" t="s">
        <v>24</v>
      </c>
      <c r="G5052" t="s">
        <v>24</v>
      </c>
      <c r="H5052" t="s">
        <v>25</v>
      </c>
      <c r="I5052" t="s">
        <v>25</v>
      </c>
      <c r="J5052" t="str">
        <f>IF(Churn_Data[[#This Row],[InternetService]]&lt;&gt;"No","Yes","No")</f>
        <v>No</v>
      </c>
      <c r="K5052" t="s">
        <v>3064</v>
      </c>
      <c r="L5052" t="s">
        <v>3064</v>
      </c>
      <c r="M5052" t="s">
        <v>3064</v>
      </c>
      <c r="N5052" t="s">
        <v>3064</v>
      </c>
      <c r="O5052" t="s">
        <v>3064</v>
      </c>
      <c r="P5052" t="s">
        <v>3064</v>
      </c>
      <c r="Q5052" t="s">
        <v>25</v>
      </c>
      <c r="R5052">
        <f>IF(Churn_Data[[#This Row],[Churn]]="Yes",1,0)</f>
        <v>0</v>
      </c>
      <c r="S5052" t="s">
        <v>25</v>
      </c>
      <c r="T5052">
        <f>(Churn_Data[[#This Row],[OnlineSecurity]]="Yes")+(Churn_Data[[#This Row],[OnlineBackup]]="Yes")+(Churn_Data[[#This Row],[DeviceProtection]]="Yes")+(Churn_Data[[#This Row],[TechSupport]]="Yes")+(Churn_Data[[#This Row],[StreamingTV]]="Yes")+(Churn_Data[[#This Row],[StreamingMovies]]="Yes")</f>
        <v>0</v>
      </c>
      <c r="U5052" t="s">
        <v>3911</v>
      </c>
      <c r="V5052" t="s">
        <v>72</v>
      </c>
      <c r="W5052" t="str">
        <f>IF(ISNUMBER(SEARCH("automatic", Churn_Data[[#This Row],[PaymentMethod]])), "Automatic", "Manual")</f>
        <v>Automatic</v>
      </c>
      <c r="X5052">
        <v>19.600000000000001</v>
      </c>
      <c r="Y5052" t="str">
        <f>IF(Churn_Data[[#This Row],[tenure]]&lt;=12,"0-1 Year",IF(Churn_Data[[#This Row],[tenure]]&lt;=24,"1-2 Years",IF(Churn_Data[[#This Row],[tenure]]&lt;=36,"2-3 Years",IF(Churn_Data[[#This Row],[tenure]]&lt;=48,"3-4 Years",IF(Churn_Data[[#This Row],[tenure]]&lt;=60,"4-5 Years","5+ Years")))))</f>
        <v>0-1 Year</v>
      </c>
      <c r="Z5052">
        <v>8</v>
      </c>
      <c r="AA5052">
        <v>125</v>
      </c>
      <c r="AB5052">
        <f>IF(Churn_Data[[#This Row],[Churn]]="No",Churn_Data[[#This Row],[MonthlyCharges]],NA())</f>
        <v>19.600000000000001</v>
      </c>
      <c r="AC5052">
        <f>IF(Churn_Data[[#This Row],[Churn]]="No",Churn_Data[[#This Row],[tenure]],NA())</f>
        <v>8</v>
      </c>
      <c r="AD5052" t="e">
        <f>IF(Churn_Data[[#This Row],[Churn]]="Yes",Churn_Data[[#This Row],[MonthlyCharges]],NA())</f>
        <v>#N/A</v>
      </c>
      <c r="AE5052" t="e">
        <f>IF(Churn_Data[[#This Row],[Churn]]="Yes",Churn_Data[[#This Row],[tenure]],NA())</f>
        <v>#N/A</v>
      </c>
      <c r="AF5052">
        <v>156.80000000000001</v>
      </c>
    </row>
    <row r="5053" spans="1:32" x14ac:dyDescent="0.3">
      <c r="A5053" t="s">
        <v>5087</v>
      </c>
      <c r="B5053" t="s">
        <v>23</v>
      </c>
      <c r="C5053" t="str">
        <f>IF(Churn_Data[[#This Row],[SeniorCitizen]]=1,"Yes","No")</f>
        <v>No</v>
      </c>
      <c r="D5053">
        <v>0</v>
      </c>
      <c r="E5053" t="s">
        <v>24</v>
      </c>
      <c r="F5053" t="s">
        <v>25</v>
      </c>
      <c r="G5053" t="s">
        <v>24</v>
      </c>
      <c r="H5053" t="s">
        <v>25</v>
      </c>
      <c r="I5053" t="s">
        <v>25</v>
      </c>
      <c r="J5053" t="str">
        <f>IF(Churn_Data[[#This Row],[InternetService]]&lt;&gt;"No","Yes","No")</f>
        <v>No</v>
      </c>
      <c r="K5053" t="s">
        <v>3064</v>
      </c>
      <c r="L5053" t="s">
        <v>3064</v>
      </c>
      <c r="M5053" t="s">
        <v>3064</v>
      </c>
      <c r="N5053" t="s">
        <v>3064</v>
      </c>
      <c r="O5053" t="s">
        <v>3064</v>
      </c>
      <c r="P5053" t="s">
        <v>3064</v>
      </c>
      <c r="Q5053" t="s">
        <v>25</v>
      </c>
      <c r="R5053">
        <f>IF(Churn_Data[[#This Row],[Churn]]="Yes",1,0)</f>
        <v>0</v>
      </c>
      <c r="S5053" t="s">
        <v>25</v>
      </c>
      <c r="T5053">
        <f>(Churn_Data[[#This Row],[OnlineSecurity]]="Yes")+(Churn_Data[[#This Row],[OnlineBackup]]="Yes")+(Churn_Data[[#This Row],[DeviceProtection]]="Yes")+(Churn_Data[[#This Row],[TechSupport]]="Yes")+(Churn_Data[[#This Row],[StreamingTV]]="Yes")+(Churn_Data[[#This Row],[StreamingMovies]]="Yes")</f>
        <v>0</v>
      </c>
      <c r="U5053" t="s">
        <v>3911</v>
      </c>
      <c r="V5053" t="s">
        <v>72</v>
      </c>
      <c r="W5053" t="str">
        <f>IF(ISNUMBER(SEARCH("automatic", Churn_Data[[#This Row],[PaymentMethod]])), "Automatic", "Manual")</f>
        <v>Automatic</v>
      </c>
      <c r="X5053">
        <v>19.45</v>
      </c>
      <c r="Y5053" t="str">
        <f>IF(Churn_Data[[#This Row],[tenure]]&lt;=12,"0-1 Year",IF(Churn_Data[[#This Row],[tenure]]&lt;=24,"1-2 Years",IF(Churn_Data[[#This Row],[tenure]]&lt;=36,"2-3 Years",IF(Churn_Data[[#This Row],[tenure]]&lt;=48,"3-4 Years",IF(Churn_Data[[#This Row],[tenure]]&lt;=60,"4-5 Years","5+ Years")))))</f>
        <v>5+ Years</v>
      </c>
      <c r="Z5053">
        <v>64</v>
      </c>
      <c r="AA5053">
        <v>1208.5999999999999</v>
      </c>
      <c r="AB5053">
        <f>IF(Churn_Data[[#This Row],[Churn]]="No",Churn_Data[[#This Row],[MonthlyCharges]],NA())</f>
        <v>19.45</v>
      </c>
      <c r="AC5053">
        <f>IF(Churn_Data[[#This Row],[Churn]]="No",Churn_Data[[#This Row],[tenure]],NA())</f>
        <v>64</v>
      </c>
      <c r="AD5053" t="e">
        <f>IF(Churn_Data[[#This Row],[Churn]]="Yes",Churn_Data[[#This Row],[MonthlyCharges]],NA())</f>
        <v>#N/A</v>
      </c>
      <c r="AE5053" t="e">
        <f>IF(Churn_Data[[#This Row],[Churn]]="Yes",Churn_Data[[#This Row],[tenure]],NA())</f>
        <v>#N/A</v>
      </c>
      <c r="AF5053">
        <v>1244.8</v>
      </c>
    </row>
    <row r="5054" spans="1:32" x14ac:dyDescent="0.3">
      <c r="A5054" t="s">
        <v>5088</v>
      </c>
      <c r="B5054" t="s">
        <v>30</v>
      </c>
      <c r="C5054" t="str">
        <f>IF(Churn_Data[[#This Row],[SeniorCitizen]]=1,"Yes","No")</f>
        <v>No</v>
      </c>
      <c r="D5054">
        <v>0</v>
      </c>
      <c r="E5054" t="s">
        <v>25</v>
      </c>
      <c r="F5054" t="s">
        <v>24</v>
      </c>
      <c r="G5054" t="s">
        <v>24</v>
      </c>
      <c r="H5054" t="s">
        <v>25</v>
      </c>
      <c r="I5054" t="s">
        <v>25</v>
      </c>
      <c r="J5054" t="str">
        <f>IF(Churn_Data[[#This Row],[InternetService]]&lt;&gt;"No","Yes","No")</f>
        <v>No</v>
      </c>
      <c r="K5054" t="s">
        <v>3064</v>
      </c>
      <c r="L5054" t="s">
        <v>3064</v>
      </c>
      <c r="M5054" t="s">
        <v>3064</v>
      </c>
      <c r="N5054" t="s">
        <v>3064</v>
      </c>
      <c r="O5054" t="s">
        <v>3064</v>
      </c>
      <c r="P5054" t="s">
        <v>3064</v>
      </c>
      <c r="Q5054" t="s">
        <v>25</v>
      </c>
      <c r="R5054">
        <f>IF(Churn_Data[[#This Row],[Churn]]="Yes",1,0)</f>
        <v>0</v>
      </c>
      <c r="S5054" t="s">
        <v>25</v>
      </c>
      <c r="T5054">
        <f>(Churn_Data[[#This Row],[OnlineSecurity]]="Yes")+(Churn_Data[[#This Row],[OnlineBackup]]="Yes")+(Churn_Data[[#This Row],[DeviceProtection]]="Yes")+(Churn_Data[[#This Row],[TechSupport]]="Yes")+(Churn_Data[[#This Row],[StreamingTV]]="Yes")+(Churn_Data[[#This Row],[StreamingMovies]]="Yes")</f>
        <v>0</v>
      </c>
      <c r="U5054" t="s">
        <v>3911</v>
      </c>
      <c r="V5054" t="s">
        <v>72</v>
      </c>
      <c r="W5054" t="str">
        <f>IF(ISNUMBER(SEARCH("automatic", Churn_Data[[#This Row],[PaymentMethod]])), "Automatic", "Manual")</f>
        <v>Automatic</v>
      </c>
      <c r="X5054">
        <v>19.7</v>
      </c>
      <c r="Y5054" t="str">
        <f>IF(Churn_Data[[#This Row],[tenure]]&lt;=12,"0-1 Year",IF(Churn_Data[[#This Row],[tenure]]&lt;=24,"1-2 Years",IF(Churn_Data[[#This Row],[tenure]]&lt;=36,"2-3 Years",IF(Churn_Data[[#This Row],[tenure]]&lt;=48,"3-4 Years",IF(Churn_Data[[#This Row],[tenure]]&lt;=60,"4-5 Years","5+ Years")))))</f>
        <v>2-3 Years</v>
      </c>
      <c r="Z5054">
        <v>27</v>
      </c>
      <c r="AA5054">
        <v>509.3</v>
      </c>
      <c r="AB5054">
        <f>IF(Churn_Data[[#This Row],[Churn]]="No",Churn_Data[[#This Row],[MonthlyCharges]],NA())</f>
        <v>19.7</v>
      </c>
      <c r="AC5054">
        <f>IF(Churn_Data[[#This Row],[Churn]]="No",Churn_Data[[#This Row],[tenure]],NA())</f>
        <v>27</v>
      </c>
      <c r="AD5054" t="e">
        <f>IF(Churn_Data[[#This Row],[Churn]]="Yes",Churn_Data[[#This Row],[MonthlyCharges]],NA())</f>
        <v>#N/A</v>
      </c>
      <c r="AE5054" t="e">
        <f>IF(Churn_Data[[#This Row],[Churn]]="Yes",Churn_Data[[#This Row],[tenure]],NA())</f>
        <v>#N/A</v>
      </c>
      <c r="AF5054">
        <v>531.9</v>
      </c>
    </row>
    <row r="5055" spans="1:32" x14ac:dyDescent="0.3">
      <c r="A5055" t="s">
        <v>5089</v>
      </c>
      <c r="B5055" t="s">
        <v>23</v>
      </c>
      <c r="C5055" t="str">
        <f>IF(Churn_Data[[#This Row],[SeniorCitizen]]=1,"Yes","No")</f>
        <v>No</v>
      </c>
      <c r="D5055">
        <v>0</v>
      </c>
      <c r="E5055" t="s">
        <v>24</v>
      </c>
      <c r="F5055" t="s">
        <v>24</v>
      </c>
      <c r="G5055" t="s">
        <v>24</v>
      </c>
      <c r="H5055" t="s">
        <v>25</v>
      </c>
      <c r="I5055" t="s">
        <v>25</v>
      </c>
      <c r="J5055" t="str">
        <f>IF(Churn_Data[[#This Row],[InternetService]]&lt;&gt;"No","Yes","No")</f>
        <v>No</v>
      </c>
      <c r="K5055" t="s">
        <v>3064</v>
      </c>
      <c r="L5055" t="s">
        <v>3064</v>
      </c>
      <c r="M5055" t="s">
        <v>3064</v>
      </c>
      <c r="N5055" t="s">
        <v>3064</v>
      </c>
      <c r="O5055" t="s">
        <v>3064</v>
      </c>
      <c r="P5055" t="s">
        <v>3064</v>
      </c>
      <c r="Q5055" t="s">
        <v>25</v>
      </c>
      <c r="R5055">
        <f>IF(Churn_Data[[#This Row],[Churn]]="Yes",1,0)</f>
        <v>0</v>
      </c>
      <c r="S5055" t="s">
        <v>24</v>
      </c>
      <c r="T5055">
        <f>(Churn_Data[[#This Row],[OnlineSecurity]]="Yes")+(Churn_Data[[#This Row],[OnlineBackup]]="Yes")+(Churn_Data[[#This Row],[DeviceProtection]]="Yes")+(Churn_Data[[#This Row],[TechSupport]]="Yes")+(Churn_Data[[#This Row],[StreamingTV]]="Yes")+(Churn_Data[[#This Row],[StreamingMovies]]="Yes")</f>
        <v>0</v>
      </c>
      <c r="U5055" t="s">
        <v>3911</v>
      </c>
      <c r="V5055" t="s">
        <v>28</v>
      </c>
      <c r="W5055" t="str">
        <f>IF(ISNUMBER(SEARCH("automatic", Churn_Data[[#This Row],[PaymentMethod]])), "Automatic", "Manual")</f>
        <v>Manual</v>
      </c>
      <c r="X5055">
        <v>19.95</v>
      </c>
      <c r="Y5055" t="str">
        <f>IF(Churn_Data[[#This Row],[tenure]]&lt;=12,"0-1 Year",IF(Churn_Data[[#This Row],[tenure]]&lt;=24,"1-2 Years",IF(Churn_Data[[#This Row],[tenure]]&lt;=36,"2-3 Years",IF(Churn_Data[[#This Row],[tenure]]&lt;=48,"3-4 Years",IF(Churn_Data[[#This Row],[tenure]]&lt;=60,"4-5 Years","5+ Years")))))</f>
        <v>3-4 Years</v>
      </c>
      <c r="Z5055">
        <v>46</v>
      </c>
      <c r="AA5055">
        <v>927.1</v>
      </c>
      <c r="AB5055">
        <f>IF(Churn_Data[[#This Row],[Churn]]="No",Churn_Data[[#This Row],[MonthlyCharges]],NA())</f>
        <v>19.95</v>
      </c>
      <c r="AC5055">
        <f>IF(Churn_Data[[#This Row],[Churn]]="No",Churn_Data[[#This Row],[tenure]],NA())</f>
        <v>46</v>
      </c>
      <c r="AD5055" t="e">
        <f>IF(Churn_Data[[#This Row],[Churn]]="Yes",Churn_Data[[#This Row],[MonthlyCharges]],NA())</f>
        <v>#N/A</v>
      </c>
      <c r="AE5055" t="e">
        <f>IF(Churn_Data[[#This Row],[Churn]]="Yes",Churn_Data[[#This Row],[tenure]],NA())</f>
        <v>#N/A</v>
      </c>
      <c r="AF5055">
        <v>917.7</v>
      </c>
    </row>
    <row r="5056" spans="1:32" x14ac:dyDescent="0.3">
      <c r="A5056" t="s">
        <v>5090</v>
      </c>
      <c r="B5056" t="s">
        <v>30</v>
      </c>
      <c r="C5056" t="str">
        <f>IF(Churn_Data[[#This Row],[SeniorCitizen]]=1,"Yes","No")</f>
        <v>No</v>
      </c>
      <c r="D5056">
        <v>0</v>
      </c>
      <c r="E5056" t="s">
        <v>25</v>
      </c>
      <c r="F5056" t="s">
        <v>24</v>
      </c>
      <c r="G5056" t="s">
        <v>24</v>
      </c>
      <c r="H5056" t="s">
        <v>25</v>
      </c>
      <c r="I5056" t="s">
        <v>25</v>
      </c>
      <c r="J5056" t="str">
        <f>IF(Churn_Data[[#This Row],[InternetService]]&lt;&gt;"No","Yes","No")</f>
        <v>No</v>
      </c>
      <c r="K5056" t="s">
        <v>3064</v>
      </c>
      <c r="L5056" t="s">
        <v>3064</v>
      </c>
      <c r="M5056" t="s">
        <v>3064</v>
      </c>
      <c r="N5056" t="s">
        <v>3064</v>
      </c>
      <c r="O5056" t="s">
        <v>3064</v>
      </c>
      <c r="P5056" t="s">
        <v>3064</v>
      </c>
      <c r="Q5056" t="s">
        <v>25</v>
      </c>
      <c r="R5056">
        <f>IF(Churn_Data[[#This Row],[Churn]]="Yes",1,0)</f>
        <v>0</v>
      </c>
      <c r="S5056" t="s">
        <v>24</v>
      </c>
      <c r="T5056">
        <f>(Churn_Data[[#This Row],[OnlineSecurity]]="Yes")+(Churn_Data[[#This Row],[OnlineBackup]]="Yes")+(Churn_Data[[#This Row],[DeviceProtection]]="Yes")+(Churn_Data[[#This Row],[TechSupport]]="Yes")+(Churn_Data[[#This Row],[StreamingTV]]="Yes")+(Churn_Data[[#This Row],[StreamingMovies]]="Yes")</f>
        <v>0</v>
      </c>
      <c r="U5056" t="s">
        <v>3911</v>
      </c>
      <c r="V5056" t="s">
        <v>28</v>
      </c>
      <c r="W5056" t="str">
        <f>IF(ISNUMBER(SEARCH("automatic", Churn_Data[[#This Row],[PaymentMethod]])), "Automatic", "Manual")</f>
        <v>Manual</v>
      </c>
      <c r="X5056">
        <v>19.600000000000001</v>
      </c>
      <c r="Y5056" t="str">
        <f>IF(Churn_Data[[#This Row],[tenure]]&lt;=12,"0-1 Year",IF(Churn_Data[[#This Row],[tenure]]&lt;=24,"1-2 Years",IF(Churn_Data[[#This Row],[tenure]]&lt;=36,"2-3 Years",IF(Churn_Data[[#This Row],[tenure]]&lt;=48,"3-4 Years",IF(Churn_Data[[#This Row],[tenure]]&lt;=60,"4-5 Years","5+ Years")))))</f>
        <v>4-5 Years</v>
      </c>
      <c r="Z5056">
        <v>57</v>
      </c>
      <c r="AA5056">
        <v>1170.55</v>
      </c>
      <c r="AB5056">
        <f>IF(Churn_Data[[#This Row],[Churn]]="No",Churn_Data[[#This Row],[MonthlyCharges]],NA())</f>
        <v>19.600000000000001</v>
      </c>
      <c r="AC5056">
        <f>IF(Churn_Data[[#This Row],[Churn]]="No",Churn_Data[[#This Row],[tenure]],NA())</f>
        <v>57</v>
      </c>
      <c r="AD5056" t="e">
        <f>IF(Churn_Data[[#This Row],[Churn]]="Yes",Churn_Data[[#This Row],[MonthlyCharges]],NA())</f>
        <v>#N/A</v>
      </c>
      <c r="AE5056" t="e">
        <f>IF(Churn_Data[[#This Row],[Churn]]="Yes",Churn_Data[[#This Row],[tenure]],NA())</f>
        <v>#N/A</v>
      </c>
      <c r="AF5056">
        <v>1117.2</v>
      </c>
    </row>
    <row r="5057" spans="1:32" x14ac:dyDescent="0.3">
      <c r="A5057" t="s">
        <v>5091</v>
      </c>
      <c r="B5057" t="s">
        <v>23</v>
      </c>
      <c r="C5057" t="str">
        <f>IF(Churn_Data[[#This Row],[SeniorCitizen]]=1,"Yes","No")</f>
        <v>No</v>
      </c>
      <c r="D5057">
        <v>0</v>
      </c>
      <c r="E5057" t="s">
        <v>24</v>
      </c>
      <c r="F5057" t="s">
        <v>24</v>
      </c>
      <c r="G5057" t="s">
        <v>24</v>
      </c>
      <c r="H5057" t="s">
        <v>25</v>
      </c>
      <c r="I5057" t="s">
        <v>25</v>
      </c>
      <c r="J5057" t="str">
        <f>IF(Churn_Data[[#This Row],[InternetService]]&lt;&gt;"No","Yes","No")</f>
        <v>No</v>
      </c>
      <c r="K5057" t="s">
        <v>3064</v>
      </c>
      <c r="L5057" t="s">
        <v>3064</v>
      </c>
      <c r="M5057" t="s">
        <v>3064</v>
      </c>
      <c r="N5057" t="s">
        <v>3064</v>
      </c>
      <c r="O5057" t="s">
        <v>3064</v>
      </c>
      <c r="P5057" t="s">
        <v>3064</v>
      </c>
      <c r="Q5057" t="s">
        <v>25</v>
      </c>
      <c r="R5057">
        <f>IF(Churn_Data[[#This Row],[Churn]]="Yes",1,0)</f>
        <v>0</v>
      </c>
      <c r="S5057" t="s">
        <v>24</v>
      </c>
      <c r="T5057">
        <f>(Churn_Data[[#This Row],[OnlineSecurity]]="Yes")+(Churn_Data[[#This Row],[OnlineBackup]]="Yes")+(Churn_Data[[#This Row],[DeviceProtection]]="Yes")+(Churn_Data[[#This Row],[TechSupport]]="Yes")+(Churn_Data[[#This Row],[StreamingTV]]="Yes")+(Churn_Data[[#This Row],[StreamingMovies]]="Yes")</f>
        <v>0</v>
      </c>
      <c r="U5057" t="s">
        <v>3911</v>
      </c>
      <c r="V5057" t="s">
        <v>28</v>
      </c>
      <c r="W5057" t="str">
        <f>IF(ISNUMBER(SEARCH("automatic", Churn_Data[[#This Row],[PaymentMethod]])), "Automatic", "Manual")</f>
        <v>Manual</v>
      </c>
      <c r="X5057">
        <v>19.850000000000001</v>
      </c>
      <c r="Y5057" t="str">
        <f>IF(Churn_Data[[#This Row],[tenure]]&lt;=12,"0-1 Year",IF(Churn_Data[[#This Row],[tenure]]&lt;=24,"1-2 Years",IF(Churn_Data[[#This Row],[tenure]]&lt;=36,"2-3 Years",IF(Churn_Data[[#This Row],[tenure]]&lt;=48,"3-4 Years",IF(Churn_Data[[#This Row],[tenure]]&lt;=60,"4-5 Years","5+ Years")))))</f>
        <v>2-3 Years</v>
      </c>
      <c r="Z5057">
        <v>35</v>
      </c>
      <c r="AA5057">
        <v>739.35</v>
      </c>
      <c r="AB5057">
        <f>IF(Churn_Data[[#This Row],[Churn]]="No",Churn_Data[[#This Row],[MonthlyCharges]],NA())</f>
        <v>19.850000000000001</v>
      </c>
      <c r="AC5057">
        <f>IF(Churn_Data[[#This Row],[Churn]]="No",Churn_Data[[#This Row],[tenure]],NA())</f>
        <v>35</v>
      </c>
      <c r="AD5057" t="e">
        <f>IF(Churn_Data[[#This Row],[Churn]]="Yes",Churn_Data[[#This Row],[MonthlyCharges]],NA())</f>
        <v>#N/A</v>
      </c>
      <c r="AE5057" t="e">
        <f>IF(Churn_Data[[#This Row],[Churn]]="Yes",Churn_Data[[#This Row],[tenure]],NA())</f>
        <v>#N/A</v>
      </c>
      <c r="AF5057">
        <v>694.75</v>
      </c>
    </row>
    <row r="5058" spans="1:32" x14ac:dyDescent="0.3">
      <c r="A5058" t="s">
        <v>5092</v>
      </c>
      <c r="B5058" t="s">
        <v>23</v>
      </c>
      <c r="C5058" t="str">
        <f>IF(Churn_Data[[#This Row],[SeniorCitizen]]=1,"Yes","No")</f>
        <v>No</v>
      </c>
      <c r="D5058">
        <v>0</v>
      </c>
      <c r="E5058" t="s">
        <v>25</v>
      </c>
      <c r="F5058" t="s">
        <v>25</v>
      </c>
      <c r="G5058" t="s">
        <v>24</v>
      </c>
      <c r="H5058" t="s">
        <v>25</v>
      </c>
      <c r="I5058" t="s">
        <v>25</v>
      </c>
      <c r="J5058" t="str">
        <f>IF(Churn_Data[[#This Row],[InternetService]]&lt;&gt;"No","Yes","No")</f>
        <v>No</v>
      </c>
      <c r="K5058" t="s">
        <v>3064</v>
      </c>
      <c r="L5058" t="s">
        <v>3064</v>
      </c>
      <c r="M5058" t="s">
        <v>3064</v>
      </c>
      <c r="N5058" t="s">
        <v>3064</v>
      </c>
      <c r="O5058" t="s">
        <v>3064</v>
      </c>
      <c r="P5058" t="s">
        <v>3064</v>
      </c>
      <c r="Q5058" t="s">
        <v>25</v>
      </c>
      <c r="R5058">
        <f>IF(Churn_Data[[#This Row],[Churn]]="Yes",1,0)</f>
        <v>0</v>
      </c>
      <c r="S5058" t="s">
        <v>24</v>
      </c>
      <c r="T5058">
        <f>(Churn_Data[[#This Row],[OnlineSecurity]]="Yes")+(Churn_Data[[#This Row],[OnlineBackup]]="Yes")+(Churn_Data[[#This Row],[DeviceProtection]]="Yes")+(Churn_Data[[#This Row],[TechSupport]]="Yes")+(Churn_Data[[#This Row],[StreamingTV]]="Yes")+(Churn_Data[[#This Row],[StreamingMovies]]="Yes")</f>
        <v>0</v>
      </c>
      <c r="U5058" t="s">
        <v>3911</v>
      </c>
      <c r="V5058" t="s">
        <v>28</v>
      </c>
      <c r="W5058" t="str">
        <f>IF(ISNUMBER(SEARCH("automatic", Churn_Data[[#This Row],[PaymentMethod]])), "Automatic", "Manual")</f>
        <v>Manual</v>
      </c>
      <c r="X5058">
        <v>20.55</v>
      </c>
      <c r="Y5058" t="str">
        <f>IF(Churn_Data[[#This Row],[tenure]]&lt;=12,"0-1 Year",IF(Churn_Data[[#This Row],[tenure]]&lt;=24,"1-2 Years",IF(Churn_Data[[#This Row],[tenure]]&lt;=36,"2-3 Years",IF(Churn_Data[[#This Row],[tenure]]&lt;=48,"3-4 Years",IF(Churn_Data[[#This Row],[tenure]]&lt;=60,"4-5 Years","5+ Years")))))</f>
        <v>3-4 Years</v>
      </c>
      <c r="Z5058">
        <v>47</v>
      </c>
      <c r="AA5058">
        <v>945.7</v>
      </c>
      <c r="AB5058">
        <f>IF(Churn_Data[[#This Row],[Churn]]="No",Churn_Data[[#This Row],[MonthlyCharges]],NA())</f>
        <v>20.55</v>
      </c>
      <c r="AC5058">
        <f>IF(Churn_Data[[#This Row],[Churn]]="No",Churn_Data[[#This Row],[tenure]],NA())</f>
        <v>47</v>
      </c>
      <c r="AD5058" t="e">
        <f>IF(Churn_Data[[#This Row],[Churn]]="Yes",Churn_Data[[#This Row],[MonthlyCharges]],NA())</f>
        <v>#N/A</v>
      </c>
      <c r="AE5058" t="e">
        <f>IF(Churn_Data[[#This Row],[Churn]]="Yes",Churn_Data[[#This Row],[tenure]],NA())</f>
        <v>#N/A</v>
      </c>
      <c r="AF5058">
        <v>965.85</v>
      </c>
    </row>
    <row r="5059" spans="1:32" x14ac:dyDescent="0.3">
      <c r="A5059" t="s">
        <v>5093</v>
      </c>
      <c r="B5059" t="s">
        <v>30</v>
      </c>
      <c r="C5059" t="str">
        <f>IF(Churn_Data[[#This Row],[SeniorCitizen]]=1,"Yes","No")</f>
        <v>No</v>
      </c>
      <c r="D5059">
        <v>0</v>
      </c>
      <c r="E5059" t="s">
        <v>25</v>
      </c>
      <c r="F5059" t="s">
        <v>25</v>
      </c>
      <c r="G5059" t="s">
        <v>24</v>
      </c>
      <c r="H5059" t="s">
        <v>25</v>
      </c>
      <c r="I5059" t="s">
        <v>25</v>
      </c>
      <c r="J5059" t="str">
        <f>IF(Churn_Data[[#This Row],[InternetService]]&lt;&gt;"No","Yes","No")</f>
        <v>No</v>
      </c>
      <c r="K5059" t="s">
        <v>3064</v>
      </c>
      <c r="L5059" t="s">
        <v>3064</v>
      </c>
      <c r="M5059" t="s">
        <v>3064</v>
      </c>
      <c r="N5059" t="s">
        <v>3064</v>
      </c>
      <c r="O5059" t="s">
        <v>3064</v>
      </c>
      <c r="P5059" t="s">
        <v>3064</v>
      </c>
      <c r="Q5059" t="s">
        <v>25</v>
      </c>
      <c r="R5059">
        <f>IF(Churn_Data[[#This Row],[Churn]]="Yes",1,0)</f>
        <v>0</v>
      </c>
      <c r="S5059" t="s">
        <v>24</v>
      </c>
      <c r="T5059">
        <f>(Churn_Data[[#This Row],[OnlineSecurity]]="Yes")+(Churn_Data[[#This Row],[OnlineBackup]]="Yes")+(Churn_Data[[#This Row],[DeviceProtection]]="Yes")+(Churn_Data[[#This Row],[TechSupport]]="Yes")+(Churn_Data[[#This Row],[StreamingTV]]="Yes")+(Churn_Data[[#This Row],[StreamingMovies]]="Yes")</f>
        <v>0</v>
      </c>
      <c r="U5059" t="s">
        <v>3911</v>
      </c>
      <c r="V5059" t="s">
        <v>28</v>
      </c>
      <c r="W5059" t="str">
        <f>IF(ISNUMBER(SEARCH("automatic", Churn_Data[[#This Row],[PaymentMethod]])), "Automatic", "Manual")</f>
        <v>Manual</v>
      </c>
      <c r="X5059">
        <v>19.7</v>
      </c>
      <c r="Y5059" t="str">
        <f>IF(Churn_Data[[#This Row],[tenure]]&lt;=12,"0-1 Year",IF(Churn_Data[[#This Row],[tenure]]&lt;=24,"1-2 Years",IF(Churn_Data[[#This Row],[tenure]]&lt;=36,"2-3 Years",IF(Churn_Data[[#This Row],[tenure]]&lt;=48,"3-4 Years",IF(Churn_Data[[#This Row],[tenure]]&lt;=60,"4-5 Years","5+ Years")))))</f>
        <v>1-2 Years</v>
      </c>
      <c r="Z5059">
        <v>20</v>
      </c>
      <c r="AA5059">
        <v>419.4</v>
      </c>
      <c r="AB5059">
        <f>IF(Churn_Data[[#This Row],[Churn]]="No",Churn_Data[[#This Row],[MonthlyCharges]],NA())</f>
        <v>19.7</v>
      </c>
      <c r="AC5059">
        <f>IF(Churn_Data[[#This Row],[Churn]]="No",Churn_Data[[#This Row],[tenure]],NA())</f>
        <v>20</v>
      </c>
      <c r="AD5059" t="e">
        <f>IF(Churn_Data[[#This Row],[Churn]]="Yes",Churn_Data[[#This Row],[MonthlyCharges]],NA())</f>
        <v>#N/A</v>
      </c>
      <c r="AE5059" t="e">
        <f>IF(Churn_Data[[#This Row],[Churn]]="Yes",Churn_Data[[#This Row],[tenure]],NA())</f>
        <v>#N/A</v>
      </c>
      <c r="AF5059">
        <v>394</v>
      </c>
    </row>
    <row r="5060" spans="1:32" x14ac:dyDescent="0.3">
      <c r="A5060" t="s">
        <v>5094</v>
      </c>
      <c r="B5060" t="s">
        <v>23</v>
      </c>
      <c r="C5060" t="str">
        <f>IF(Churn_Data[[#This Row],[SeniorCitizen]]=1,"Yes","No")</f>
        <v>No</v>
      </c>
      <c r="D5060">
        <v>0</v>
      </c>
      <c r="E5060" t="s">
        <v>24</v>
      </c>
      <c r="F5060" t="s">
        <v>24</v>
      </c>
      <c r="G5060" t="s">
        <v>24</v>
      </c>
      <c r="H5060" t="s">
        <v>25</v>
      </c>
      <c r="I5060" t="s">
        <v>25</v>
      </c>
      <c r="J5060" t="str">
        <f>IF(Churn_Data[[#This Row],[InternetService]]&lt;&gt;"No","Yes","No")</f>
        <v>No</v>
      </c>
      <c r="K5060" t="s">
        <v>3064</v>
      </c>
      <c r="L5060" t="s">
        <v>3064</v>
      </c>
      <c r="M5060" t="s">
        <v>3064</v>
      </c>
      <c r="N5060" t="s">
        <v>3064</v>
      </c>
      <c r="O5060" t="s">
        <v>3064</v>
      </c>
      <c r="P5060" t="s">
        <v>3064</v>
      </c>
      <c r="Q5060" t="s">
        <v>25</v>
      </c>
      <c r="R5060">
        <f>IF(Churn_Data[[#This Row],[Churn]]="Yes",1,0)</f>
        <v>0</v>
      </c>
      <c r="S5060" t="s">
        <v>24</v>
      </c>
      <c r="T5060">
        <f>(Churn_Data[[#This Row],[OnlineSecurity]]="Yes")+(Churn_Data[[#This Row],[OnlineBackup]]="Yes")+(Churn_Data[[#This Row],[DeviceProtection]]="Yes")+(Churn_Data[[#This Row],[TechSupport]]="Yes")+(Churn_Data[[#This Row],[StreamingTV]]="Yes")+(Churn_Data[[#This Row],[StreamingMovies]]="Yes")</f>
        <v>0</v>
      </c>
      <c r="U5060" t="s">
        <v>3911</v>
      </c>
      <c r="V5060" t="s">
        <v>28</v>
      </c>
      <c r="W5060" t="str">
        <f>IF(ISNUMBER(SEARCH("automatic", Churn_Data[[#This Row],[PaymentMethod]])), "Automatic", "Manual")</f>
        <v>Manual</v>
      </c>
      <c r="X5060">
        <v>19.850000000000001</v>
      </c>
      <c r="Y5060" t="str">
        <f>IF(Churn_Data[[#This Row],[tenure]]&lt;=12,"0-1 Year",IF(Churn_Data[[#This Row],[tenure]]&lt;=24,"1-2 Years",IF(Churn_Data[[#This Row],[tenure]]&lt;=36,"2-3 Years",IF(Churn_Data[[#This Row],[tenure]]&lt;=48,"3-4 Years",IF(Churn_Data[[#This Row],[tenure]]&lt;=60,"4-5 Years","5+ Years")))))</f>
        <v>0-1 Year</v>
      </c>
      <c r="Z5060">
        <v>8</v>
      </c>
      <c r="AA5060">
        <v>146.6</v>
      </c>
      <c r="AB5060">
        <f>IF(Churn_Data[[#This Row],[Churn]]="No",Churn_Data[[#This Row],[MonthlyCharges]],NA())</f>
        <v>19.850000000000001</v>
      </c>
      <c r="AC5060">
        <f>IF(Churn_Data[[#This Row],[Churn]]="No",Churn_Data[[#This Row],[tenure]],NA())</f>
        <v>8</v>
      </c>
      <c r="AD5060" t="e">
        <f>IF(Churn_Data[[#This Row],[Churn]]="Yes",Churn_Data[[#This Row],[MonthlyCharges]],NA())</f>
        <v>#N/A</v>
      </c>
      <c r="AE5060" t="e">
        <f>IF(Churn_Data[[#This Row],[Churn]]="Yes",Churn_Data[[#This Row],[tenure]],NA())</f>
        <v>#N/A</v>
      </c>
      <c r="AF5060">
        <v>158.80000000000001</v>
      </c>
    </row>
    <row r="5061" spans="1:32" x14ac:dyDescent="0.3">
      <c r="A5061" t="s">
        <v>5095</v>
      </c>
      <c r="B5061" t="s">
        <v>30</v>
      </c>
      <c r="C5061" t="str">
        <f>IF(Churn_Data[[#This Row],[SeniorCitizen]]=1,"Yes","No")</f>
        <v>No</v>
      </c>
      <c r="D5061">
        <v>0</v>
      </c>
      <c r="E5061" t="s">
        <v>25</v>
      </c>
      <c r="F5061" t="s">
        <v>25</v>
      </c>
      <c r="G5061" t="s">
        <v>24</v>
      </c>
      <c r="H5061" t="s">
        <v>25</v>
      </c>
      <c r="I5061" t="s">
        <v>25</v>
      </c>
      <c r="J5061" t="str">
        <f>IF(Churn_Data[[#This Row],[InternetService]]&lt;&gt;"No","Yes","No")</f>
        <v>No</v>
      </c>
      <c r="K5061" t="s">
        <v>3064</v>
      </c>
      <c r="L5061" t="s">
        <v>3064</v>
      </c>
      <c r="M5061" t="s">
        <v>3064</v>
      </c>
      <c r="N5061" t="s">
        <v>3064</v>
      </c>
      <c r="O5061" t="s">
        <v>3064</v>
      </c>
      <c r="P5061" t="s">
        <v>3064</v>
      </c>
      <c r="Q5061" t="s">
        <v>25</v>
      </c>
      <c r="R5061">
        <f>IF(Churn_Data[[#This Row],[Churn]]="Yes",1,0)</f>
        <v>0</v>
      </c>
      <c r="S5061" t="s">
        <v>24</v>
      </c>
      <c r="T5061">
        <f>(Churn_Data[[#This Row],[OnlineSecurity]]="Yes")+(Churn_Data[[#This Row],[OnlineBackup]]="Yes")+(Churn_Data[[#This Row],[DeviceProtection]]="Yes")+(Churn_Data[[#This Row],[TechSupport]]="Yes")+(Churn_Data[[#This Row],[StreamingTV]]="Yes")+(Churn_Data[[#This Row],[StreamingMovies]]="Yes")</f>
        <v>0</v>
      </c>
      <c r="U5061" t="s">
        <v>3911</v>
      </c>
      <c r="V5061" t="s">
        <v>28</v>
      </c>
      <c r="W5061" t="str">
        <f>IF(ISNUMBER(SEARCH("automatic", Churn_Data[[#This Row],[PaymentMethod]])), "Automatic", "Manual")</f>
        <v>Manual</v>
      </c>
      <c r="X5061">
        <v>19.95</v>
      </c>
      <c r="Y5061" t="str">
        <f>IF(Churn_Data[[#This Row],[tenure]]&lt;=12,"0-1 Year",IF(Churn_Data[[#This Row],[tenure]]&lt;=24,"1-2 Years",IF(Churn_Data[[#This Row],[tenure]]&lt;=36,"2-3 Years",IF(Churn_Data[[#This Row],[tenure]]&lt;=48,"3-4 Years",IF(Churn_Data[[#This Row],[tenure]]&lt;=60,"4-5 Years","5+ Years")))))</f>
        <v>1-2 Years</v>
      </c>
      <c r="Z5061">
        <v>19</v>
      </c>
      <c r="AA5061">
        <v>373.5</v>
      </c>
      <c r="AB5061">
        <f>IF(Churn_Data[[#This Row],[Churn]]="No",Churn_Data[[#This Row],[MonthlyCharges]],NA())</f>
        <v>19.95</v>
      </c>
      <c r="AC5061">
        <f>IF(Churn_Data[[#This Row],[Churn]]="No",Churn_Data[[#This Row],[tenure]],NA())</f>
        <v>19</v>
      </c>
      <c r="AD5061" t="e">
        <f>IF(Churn_Data[[#This Row],[Churn]]="Yes",Churn_Data[[#This Row],[MonthlyCharges]],NA())</f>
        <v>#N/A</v>
      </c>
      <c r="AE5061" t="e">
        <f>IF(Churn_Data[[#This Row],[Churn]]="Yes",Churn_Data[[#This Row],[tenure]],NA())</f>
        <v>#N/A</v>
      </c>
      <c r="AF5061">
        <v>379.05</v>
      </c>
    </row>
    <row r="5062" spans="1:32" x14ac:dyDescent="0.3">
      <c r="A5062" t="s">
        <v>5096</v>
      </c>
      <c r="B5062" t="s">
        <v>30</v>
      </c>
      <c r="C5062" t="str">
        <f>IF(Churn_Data[[#This Row],[SeniorCitizen]]=1,"Yes","No")</f>
        <v>No</v>
      </c>
      <c r="D5062">
        <v>0</v>
      </c>
      <c r="E5062" t="s">
        <v>24</v>
      </c>
      <c r="F5062" t="s">
        <v>24</v>
      </c>
      <c r="G5062" t="s">
        <v>24</v>
      </c>
      <c r="H5062" t="s">
        <v>25</v>
      </c>
      <c r="I5062" t="s">
        <v>25</v>
      </c>
      <c r="J5062" t="str">
        <f>IF(Churn_Data[[#This Row],[InternetService]]&lt;&gt;"No","Yes","No")</f>
        <v>No</v>
      </c>
      <c r="K5062" t="s">
        <v>3064</v>
      </c>
      <c r="L5062" t="s">
        <v>3064</v>
      </c>
      <c r="M5062" t="s">
        <v>3064</v>
      </c>
      <c r="N5062" t="s">
        <v>3064</v>
      </c>
      <c r="O5062" t="s">
        <v>3064</v>
      </c>
      <c r="P5062" t="s">
        <v>3064</v>
      </c>
      <c r="Q5062" t="s">
        <v>25</v>
      </c>
      <c r="R5062">
        <f>IF(Churn_Data[[#This Row],[Churn]]="Yes",1,0)</f>
        <v>0</v>
      </c>
      <c r="S5062" t="s">
        <v>24</v>
      </c>
      <c r="T5062">
        <f>(Churn_Data[[#This Row],[OnlineSecurity]]="Yes")+(Churn_Data[[#This Row],[OnlineBackup]]="Yes")+(Churn_Data[[#This Row],[DeviceProtection]]="Yes")+(Churn_Data[[#This Row],[TechSupport]]="Yes")+(Churn_Data[[#This Row],[StreamingTV]]="Yes")+(Churn_Data[[#This Row],[StreamingMovies]]="Yes")</f>
        <v>0</v>
      </c>
      <c r="U5062" t="s">
        <v>3911</v>
      </c>
      <c r="V5062" t="s">
        <v>28</v>
      </c>
      <c r="W5062" t="str">
        <f>IF(ISNUMBER(SEARCH("automatic", Churn_Data[[#This Row],[PaymentMethod]])), "Automatic", "Manual")</f>
        <v>Manual</v>
      </c>
      <c r="X5062">
        <v>19.149999999999999</v>
      </c>
      <c r="Y5062" t="str">
        <f>IF(Churn_Data[[#This Row],[tenure]]&lt;=12,"0-1 Year",IF(Churn_Data[[#This Row],[tenure]]&lt;=24,"1-2 Years",IF(Churn_Data[[#This Row],[tenure]]&lt;=36,"2-3 Years",IF(Churn_Data[[#This Row],[tenure]]&lt;=48,"3-4 Years",IF(Churn_Data[[#This Row],[tenure]]&lt;=60,"4-5 Years","5+ Years")))))</f>
        <v>5+ Years</v>
      </c>
      <c r="Z5062">
        <v>63</v>
      </c>
      <c r="AA5062">
        <v>1177.05</v>
      </c>
      <c r="AB5062">
        <f>IF(Churn_Data[[#This Row],[Churn]]="No",Churn_Data[[#This Row],[MonthlyCharges]],NA())</f>
        <v>19.149999999999999</v>
      </c>
      <c r="AC5062">
        <f>IF(Churn_Data[[#This Row],[Churn]]="No",Churn_Data[[#This Row],[tenure]],NA())</f>
        <v>63</v>
      </c>
      <c r="AD5062" t="e">
        <f>IF(Churn_Data[[#This Row],[Churn]]="Yes",Churn_Data[[#This Row],[MonthlyCharges]],NA())</f>
        <v>#N/A</v>
      </c>
      <c r="AE5062" t="e">
        <f>IF(Churn_Data[[#This Row],[Churn]]="Yes",Churn_Data[[#This Row],[tenure]],NA())</f>
        <v>#N/A</v>
      </c>
      <c r="AF5062">
        <v>1206.45</v>
      </c>
    </row>
    <row r="5063" spans="1:32" x14ac:dyDescent="0.3">
      <c r="A5063" t="s">
        <v>5097</v>
      </c>
      <c r="B5063" t="s">
        <v>30</v>
      </c>
      <c r="C5063" t="str">
        <f>IF(Churn_Data[[#This Row],[SeniorCitizen]]=1,"Yes","No")</f>
        <v>No</v>
      </c>
      <c r="D5063">
        <v>0</v>
      </c>
      <c r="E5063" t="s">
        <v>24</v>
      </c>
      <c r="F5063" t="s">
        <v>24</v>
      </c>
      <c r="G5063" t="s">
        <v>24</v>
      </c>
      <c r="H5063" t="s">
        <v>25</v>
      </c>
      <c r="I5063" t="s">
        <v>25</v>
      </c>
      <c r="J5063" t="str">
        <f>IF(Churn_Data[[#This Row],[InternetService]]&lt;&gt;"No","Yes","No")</f>
        <v>No</v>
      </c>
      <c r="K5063" t="s">
        <v>3064</v>
      </c>
      <c r="L5063" t="s">
        <v>3064</v>
      </c>
      <c r="M5063" t="s">
        <v>3064</v>
      </c>
      <c r="N5063" t="s">
        <v>3064</v>
      </c>
      <c r="O5063" t="s">
        <v>3064</v>
      </c>
      <c r="P5063" t="s">
        <v>3064</v>
      </c>
      <c r="Q5063" t="s">
        <v>25</v>
      </c>
      <c r="R5063">
        <f>IF(Churn_Data[[#This Row],[Churn]]="Yes",1,0)</f>
        <v>0</v>
      </c>
      <c r="S5063" t="s">
        <v>24</v>
      </c>
      <c r="T5063">
        <f>(Churn_Data[[#This Row],[OnlineSecurity]]="Yes")+(Churn_Data[[#This Row],[OnlineBackup]]="Yes")+(Churn_Data[[#This Row],[DeviceProtection]]="Yes")+(Churn_Data[[#This Row],[TechSupport]]="Yes")+(Churn_Data[[#This Row],[StreamingTV]]="Yes")+(Churn_Data[[#This Row],[StreamingMovies]]="Yes")</f>
        <v>0</v>
      </c>
      <c r="U5063" t="s">
        <v>3911</v>
      </c>
      <c r="V5063" t="s">
        <v>28</v>
      </c>
      <c r="W5063" t="str">
        <f>IF(ISNUMBER(SEARCH("automatic", Churn_Data[[#This Row],[PaymentMethod]])), "Automatic", "Manual")</f>
        <v>Manual</v>
      </c>
      <c r="X5063">
        <v>19.399999999999999</v>
      </c>
      <c r="Y5063" t="str">
        <f>IF(Churn_Data[[#This Row],[tenure]]&lt;=12,"0-1 Year",IF(Churn_Data[[#This Row],[tenure]]&lt;=24,"1-2 Years",IF(Churn_Data[[#This Row],[tenure]]&lt;=36,"2-3 Years",IF(Churn_Data[[#This Row],[tenure]]&lt;=48,"3-4 Years",IF(Churn_Data[[#This Row],[tenure]]&lt;=60,"4-5 Years","5+ Years")))))</f>
        <v>4-5 Years</v>
      </c>
      <c r="Z5063">
        <v>53</v>
      </c>
      <c r="AA5063">
        <v>1110.3499999999999</v>
      </c>
      <c r="AB5063">
        <f>IF(Churn_Data[[#This Row],[Churn]]="No",Churn_Data[[#This Row],[MonthlyCharges]],NA())</f>
        <v>19.399999999999999</v>
      </c>
      <c r="AC5063">
        <f>IF(Churn_Data[[#This Row],[Churn]]="No",Churn_Data[[#This Row],[tenure]],NA())</f>
        <v>53</v>
      </c>
      <c r="AD5063" t="e">
        <f>IF(Churn_Data[[#This Row],[Churn]]="Yes",Churn_Data[[#This Row],[MonthlyCharges]],NA())</f>
        <v>#N/A</v>
      </c>
      <c r="AE5063" t="e">
        <f>IF(Churn_Data[[#This Row],[Churn]]="Yes",Churn_Data[[#This Row],[tenure]],NA())</f>
        <v>#N/A</v>
      </c>
      <c r="AF5063">
        <v>1028.2</v>
      </c>
    </row>
    <row r="5064" spans="1:32" x14ac:dyDescent="0.3">
      <c r="A5064" t="s">
        <v>5098</v>
      </c>
      <c r="B5064" t="s">
        <v>30</v>
      </c>
      <c r="C5064" t="str">
        <f>IF(Churn_Data[[#This Row],[SeniorCitizen]]=1,"Yes","No")</f>
        <v>No</v>
      </c>
      <c r="D5064">
        <v>0</v>
      </c>
      <c r="E5064" t="s">
        <v>24</v>
      </c>
      <c r="F5064" t="s">
        <v>24</v>
      </c>
      <c r="G5064" t="s">
        <v>24</v>
      </c>
      <c r="H5064" t="s">
        <v>25</v>
      </c>
      <c r="I5064" t="s">
        <v>25</v>
      </c>
      <c r="J5064" t="str">
        <f>IF(Churn_Data[[#This Row],[InternetService]]&lt;&gt;"No","Yes","No")</f>
        <v>No</v>
      </c>
      <c r="K5064" t="s">
        <v>3064</v>
      </c>
      <c r="L5064" t="s">
        <v>3064</v>
      </c>
      <c r="M5064" t="s">
        <v>3064</v>
      </c>
      <c r="N5064" t="s">
        <v>3064</v>
      </c>
      <c r="O5064" t="s">
        <v>3064</v>
      </c>
      <c r="P5064" t="s">
        <v>3064</v>
      </c>
      <c r="Q5064" t="s">
        <v>25</v>
      </c>
      <c r="R5064">
        <f>IF(Churn_Data[[#This Row],[Churn]]="Yes",1,0)</f>
        <v>0</v>
      </c>
      <c r="S5064" t="s">
        <v>24</v>
      </c>
      <c r="T5064">
        <f>(Churn_Data[[#This Row],[OnlineSecurity]]="Yes")+(Churn_Data[[#This Row],[OnlineBackup]]="Yes")+(Churn_Data[[#This Row],[DeviceProtection]]="Yes")+(Churn_Data[[#This Row],[TechSupport]]="Yes")+(Churn_Data[[#This Row],[StreamingTV]]="Yes")+(Churn_Data[[#This Row],[StreamingMovies]]="Yes")</f>
        <v>0</v>
      </c>
      <c r="U5064" t="s">
        <v>3911</v>
      </c>
      <c r="V5064" t="s">
        <v>28</v>
      </c>
      <c r="W5064" t="str">
        <f>IF(ISNUMBER(SEARCH("automatic", Churn_Data[[#This Row],[PaymentMethod]])), "Automatic", "Manual")</f>
        <v>Manual</v>
      </c>
      <c r="X5064">
        <v>20.100000000000001</v>
      </c>
      <c r="Y5064" t="str">
        <f>IF(Churn_Data[[#This Row],[tenure]]&lt;=12,"0-1 Year",IF(Churn_Data[[#This Row],[tenure]]&lt;=24,"1-2 Years",IF(Churn_Data[[#This Row],[tenure]]&lt;=36,"2-3 Years",IF(Churn_Data[[#This Row],[tenure]]&lt;=48,"3-4 Years",IF(Churn_Data[[#This Row],[tenure]]&lt;=60,"4-5 Years","5+ Years")))))</f>
        <v>3-4 Years</v>
      </c>
      <c r="Z5064">
        <v>46</v>
      </c>
      <c r="AA5064">
        <v>936.85</v>
      </c>
      <c r="AB5064">
        <f>IF(Churn_Data[[#This Row],[Churn]]="No",Churn_Data[[#This Row],[MonthlyCharges]],NA())</f>
        <v>20.100000000000001</v>
      </c>
      <c r="AC5064">
        <f>IF(Churn_Data[[#This Row],[Churn]]="No",Churn_Data[[#This Row],[tenure]],NA())</f>
        <v>46</v>
      </c>
      <c r="AD5064" t="e">
        <f>IF(Churn_Data[[#This Row],[Churn]]="Yes",Churn_Data[[#This Row],[MonthlyCharges]],NA())</f>
        <v>#N/A</v>
      </c>
      <c r="AE5064" t="e">
        <f>IF(Churn_Data[[#This Row],[Churn]]="Yes",Churn_Data[[#This Row],[tenure]],NA())</f>
        <v>#N/A</v>
      </c>
      <c r="AF5064">
        <v>924.6</v>
      </c>
    </row>
    <row r="5065" spans="1:32" x14ac:dyDescent="0.3">
      <c r="A5065" t="s">
        <v>5099</v>
      </c>
      <c r="B5065" t="s">
        <v>23</v>
      </c>
      <c r="C5065" t="str">
        <f>IF(Churn_Data[[#This Row],[SeniorCitizen]]=1,"Yes","No")</f>
        <v>No</v>
      </c>
      <c r="D5065">
        <v>0</v>
      </c>
      <c r="E5065" t="s">
        <v>25</v>
      </c>
      <c r="F5065" t="s">
        <v>25</v>
      </c>
      <c r="G5065" t="s">
        <v>24</v>
      </c>
      <c r="H5065" t="s">
        <v>25</v>
      </c>
      <c r="I5065" t="s">
        <v>25</v>
      </c>
      <c r="J5065" t="str">
        <f>IF(Churn_Data[[#This Row],[InternetService]]&lt;&gt;"No","Yes","No")</f>
        <v>No</v>
      </c>
      <c r="K5065" t="s">
        <v>3064</v>
      </c>
      <c r="L5065" t="s">
        <v>3064</v>
      </c>
      <c r="M5065" t="s">
        <v>3064</v>
      </c>
      <c r="N5065" t="s">
        <v>3064</v>
      </c>
      <c r="O5065" t="s">
        <v>3064</v>
      </c>
      <c r="P5065" t="s">
        <v>3064</v>
      </c>
      <c r="Q5065" t="s">
        <v>25</v>
      </c>
      <c r="R5065">
        <f>IF(Churn_Data[[#This Row],[Churn]]="Yes",1,0)</f>
        <v>0</v>
      </c>
      <c r="S5065" t="s">
        <v>24</v>
      </c>
      <c r="T5065">
        <f>(Churn_Data[[#This Row],[OnlineSecurity]]="Yes")+(Churn_Data[[#This Row],[OnlineBackup]]="Yes")+(Churn_Data[[#This Row],[DeviceProtection]]="Yes")+(Churn_Data[[#This Row],[TechSupport]]="Yes")+(Churn_Data[[#This Row],[StreamingTV]]="Yes")+(Churn_Data[[#This Row],[StreamingMovies]]="Yes")</f>
        <v>0</v>
      </c>
      <c r="U5065" t="s">
        <v>3911</v>
      </c>
      <c r="V5065" t="s">
        <v>28</v>
      </c>
      <c r="W5065" t="str">
        <f>IF(ISNUMBER(SEARCH("automatic", Churn_Data[[#This Row],[PaymentMethod]])), "Automatic", "Manual")</f>
        <v>Manual</v>
      </c>
      <c r="X5065">
        <v>20.399999999999999</v>
      </c>
      <c r="Y5065" t="str">
        <f>IF(Churn_Data[[#This Row],[tenure]]&lt;=12,"0-1 Year",IF(Churn_Data[[#This Row],[tenure]]&lt;=24,"1-2 Years",IF(Churn_Data[[#This Row],[tenure]]&lt;=36,"2-3 Years",IF(Churn_Data[[#This Row],[tenure]]&lt;=48,"3-4 Years",IF(Churn_Data[[#This Row],[tenure]]&lt;=60,"4-5 Years","5+ Years")))))</f>
        <v>1-2 Years</v>
      </c>
      <c r="Z5065">
        <v>13</v>
      </c>
      <c r="AA5065">
        <v>261.3</v>
      </c>
      <c r="AB5065">
        <f>IF(Churn_Data[[#This Row],[Churn]]="No",Churn_Data[[#This Row],[MonthlyCharges]],NA())</f>
        <v>20.399999999999999</v>
      </c>
      <c r="AC5065">
        <f>IF(Churn_Data[[#This Row],[Churn]]="No",Churn_Data[[#This Row],[tenure]],NA())</f>
        <v>13</v>
      </c>
      <c r="AD5065" t="e">
        <f>IF(Churn_Data[[#This Row],[Churn]]="Yes",Churn_Data[[#This Row],[MonthlyCharges]],NA())</f>
        <v>#N/A</v>
      </c>
      <c r="AE5065" t="e">
        <f>IF(Churn_Data[[#This Row],[Churn]]="Yes",Churn_Data[[#This Row],[tenure]],NA())</f>
        <v>#N/A</v>
      </c>
      <c r="AF5065">
        <v>265.2</v>
      </c>
    </row>
    <row r="5066" spans="1:32" x14ac:dyDescent="0.3">
      <c r="A5066" t="s">
        <v>5100</v>
      </c>
      <c r="B5066" t="s">
        <v>23</v>
      </c>
      <c r="C5066" t="str">
        <f>IF(Churn_Data[[#This Row],[SeniorCitizen]]=1,"Yes","No")</f>
        <v>No</v>
      </c>
      <c r="D5066">
        <v>0</v>
      </c>
      <c r="E5066" t="s">
        <v>25</v>
      </c>
      <c r="F5066" t="s">
        <v>25</v>
      </c>
      <c r="G5066" t="s">
        <v>24</v>
      </c>
      <c r="H5066" t="s">
        <v>25</v>
      </c>
      <c r="I5066" t="s">
        <v>25</v>
      </c>
      <c r="J5066" t="str">
        <f>IF(Churn_Data[[#This Row],[InternetService]]&lt;&gt;"No","Yes","No")</f>
        <v>No</v>
      </c>
      <c r="K5066" t="s">
        <v>3064</v>
      </c>
      <c r="L5066" t="s">
        <v>3064</v>
      </c>
      <c r="M5066" t="s">
        <v>3064</v>
      </c>
      <c r="N5066" t="s">
        <v>3064</v>
      </c>
      <c r="O5066" t="s">
        <v>3064</v>
      </c>
      <c r="P5066" t="s">
        <v>3064</v>
      </c>
      <c r="Q5066" t="s">
        <v>25</v>
      </c>
      <c r="R5066">
        <f>IF(Churn_Data[[#This Row],[Churn]]="Yes",1,0)</f>
        <v>0</v>
      </c>
      <c r="S5066" t="s">
        <v>24</v>
      </c>
      <c r="T5066">
        <f>(Churn_Data[[#This Row],[OnlineSecurity]]="Yes")+(Churn_Data[[#This Row],[OnlineBackup]]="Yes")+(Churn_Data[[#This Row],[DeviceProtection]]="Yes")+(Churn_Data[[#This Row],[TechSupport]]="Yes")+(Churn_Data[[#This Row],[StreamingTV]]="Yes")+(Churn_Data[[#This Row],[StreamingMovies]]="Yes")</f>
        <v>0</v>
      </c>
      <c r="U5066" t="s">
        <v>3911</v>
      </c>
      <c r="V5066" t="s">
        <v>28</v>
      </c>
      <c r="W5066" t="str">
        <f>IF(ISNUMBER(SEARCH("automatic", Churn_Data[[#This Row],[PaymentMethod]])), "Automatic", "Manual")</f>
        <v>Manual</v>
      </c>
      <c r="X5066">
        <v>19.600000000000001</v>
      </c>
      <c r="Y5066" t="str">
        <f>IF(Churn_Data[[#This Row],[tenure]]&lt;=12,"0-1 Year",IF(Churn_Data[[#This Row],[tenure]]&lt;=24,"1-2 Years",IF(Churn_Data[[#This Row],[tenure]]&lt;=36,"2-3 Years",IF(Churn_Data[[#This Row],[tenure]]&lt;=48,"3-4 Years",IF(Churn_Data[[#This Row],[tenure]]&lt;=60,"4-5 Years","5+ Years")))))</f>
        <v>2-3 Years</v>
      </c>
      <c r="Z5066">
        <v>27</v>
      </c>
      <c r="AA5066">
        <v>561.15</v>
      </c>
      <c r="AB5066">
        <f>IF(Churn_Data[[#This Row],[Churn]]="No",Churn_Data[[#This Row],[MonthlyCharges]],NA())</f>
        <v>19.600000000000001</v>
      </c>
      <c r="AC5066">
        <f>IF(Churn_Data[[#This Row],[Churn]]="No",Churn_Data[[#This Row],[tenure]],NA())</f>
        <v>27</v>
      </c>
      <c r="AD5066" t="e">
        <f>IF(Churn_Data[[#This Row],[Churn]]="Yes",Churn_Data[[#This Row],[MonthlyCharges]],NA())</f>
        <v>#N/A</v>
      </c>
      <c r="AE5066" t="e">
        <f>IF(Churn_Data[[#This Row],[Churn]]="Yes",Churn_Data[[#This Row],[tenure]],NA())</f>
        <v>#N/A</v>
      </c>
      <c r="AF5066">
        <v>529.20000000000005</v>
      </c>
    </row>
    <row r="5067" spans="1:32" x14ac:dyDescent="0.3">
      <c r="A5067" t="s">
        <v>5101</v>
      </c>
      <c r="B5067" t="s">
        <v>23</v>
      </c>
      <c r="C5067" t="str">
        <f>IF(Churn_Data[[#This Row],[SeniorCitizen]]=1,"Yes","No")</f>
        <v>No</v>
      </c>
      <c r="D5067">
        <v>0</v>
      </c>
      <c r="E5067" t="s">
        <v>24</v>
      </c>
      <c r="F5067" t="s">
        <v>24</v>
      </c>
      <c r="G5067" t="s">
        <v>24</v>
      </c>
      <c r="H5067" t="s">
        <v>25</v>
      </c>
      <c r="I5067" t="s">
        <v>25</v>
      </c>
      <c r="J5067" t="str">
        <f>IF(Churn_Data[[#This Row],[InternetService]]&lt;&gt;"No","Yes","No")</f>
        <v>No</v>
      </c>
      <c r="K5067" t="s">
        <v>3064</v>
      </c>
      <c r="L5067" t="s">
        <v>3064</v>
      </c>
      <c r="M5067" t="s">
        <v>3064</v>
      </c>
      <c r="N5067" t="s">
        <v>3064</v>
      </c>
      <c r="O5067" t="s">
        <v>3064</v>
      </c>
      <c r="P5067" t="s">
        <v>3064</v>
      </c>
      <c r="Q5067" t="s">
        <v>25</v>
      </c>
      <c r="R5067">
        <f>IF(Churn_Data[[#This Row],[Churn]]="Yes",1,0)</f>
        <v>0</v>
      </c>
      <c r="S5067" t="s">
        <v>24</v>
      </c>
      <c r="T5067">
        <f>(Churn_Data[[#This Row],[OnlineSecurity]]="Yes")+(Churn_Data[[#This Row],[OnlineBackup]]="Yes")+(Churn_Data[[#This Row],[DeviceProtection]]="Yes")+(Churn_Data[[#This Row],[TechSupport]]="Yes")+(Churn_Data[[#This Row],[StreamingTV]]="Yes")+(Churn_Data[[#This Row],[StreamingMovies]]="Yes")</f>
        <v>0</v>
      </c>
      <c r="U5067" t="s">
        <v>3911</v>
      </c>
      <c r="V5067" t="s">
        <v>28</v>
      </c>
      <c r="W5067" t="str">
        <f>IF(ISNUMBER(SEARCH("automatic", Churn_Data[[#This Row],[PaymentMethod]])), "Automatic", "Manual")</f>
        <v>Manual</v>
      </c>
      <c r="X5067">
        <v>19.25</v>
      </c>
      <c r="Y5067" t="str">
        <f>IF(Churn_Data[[#This Row],[tenure]]&lt;=12,"0-1 Year",IF(Churn_Data[[#This Row],[tenure]]&lt;=24,"1-2 Years",IF(Churn_Data[[#This Row],[tenure]]&lt;=36,"2-3 Years",IF(Churn_Data[[#This Row],[tenure]]&lt;=48,"3-4 Years",IF(Churn_Data[[#This Row],[tenure]]&lt;=60,"4-5 Years","5+ Years")))))</f>
        <v>3-4 Years</v>
      </c>
      <c r="Z5067">
        <v>46</v>
      </c>
      <c r="AA5067">
        <v>864.2</v>
      </c>
      <c r="AB5067">
        <f>IF(Churn_Data[[#This Row],[Churn]]="No",Churn_Data[[#This Row],[MonthlyCharges]],NA())</f>
        <v>19.25</v>
      </c>
      <c r="AC5067">
        <f>IF(Churn_Data[[#This Row],[Churn]]="No",Churn_Data[[#This Row],[tenure]],NA())</f>
        <v>46</v>
      </c>
      <c r="AD5067" t="e">
        <f>IF(Churn_Data[[#This Row],[Churn]]="Yes",Churn_Data[[#This Row],[MonthlyCharges]],NA())</f>
        <v>#N/A</v>
      </c>
      <c r="AE5067" t="e">
        <f>IF(Churn_Data[[#This Row],[Churn]]="Yes",Churn_Data[[#This Row],[tenure]],NA())</f>
        <v>#N/A</v>
      </c>
      <c r="AF5067">
        <v>885.5</v>
      </c>
    </row>
    <row r="5068" spans="1:32" x14ac:dyDescent="0.3">
      <c r="A5068" t="s">
        <v>5102</v>
      </c>
      <c r="B5068" t="s">
        <v>23</v>
      </c>
      <c r="C5068" t="str">
        <f>IF(Churn_Data[[#This Row],[SeniorCitizen]]=1,"Yes","No")</f>
        <v>No</v>
      </c>
      <c r="D5068">
        <v>0</v>
      </c>
      <c r="E5068" t="s">
        <v>24</v>
      </c>
      <c r="F5068" t="s">
        <v>24</v>
      </c>
      <c r="G5068" t="s">
        <v>24</v>
      </c>
      <c r="H5068" t="s">
        <v>25</v>
      </c>
      <c r="I5068" t="s">
        <v>25</v>
      </c>
      <c r="J5068" t="str">
        <f>IF(Churn_Data[[#This Row],[InternetService]]&lt;&gt;"No","Yes","No")</f>
        <v>No</v>
      </c>
      <c r="K5068" t="s">
        <v>3064</v>
      </c>
      <c r="L5068" t="s">
        <v>3064</v>
      </c>
      <c r="M5068" t="s">
        <v>3064</v>
      </c>
      <c r="N5068" t="s">
        <v>3064</v>
      </c>
      <c r="O5068" t="s">
        <v>3064</v>
      </c>
      <c r="P5068" t="s">
        <v>3064</v>
      </c>
      <c r="Q5068" t="s">
        <v>25</v>
      </c>
      <c r="R5068">
        <f>IF(Churn_Data[[#This Row],[Churn]]="Yes",1,0)</f>
        <v>0</v>
      </c>
      <c r="S5068" t="s">
        <v>24</v>
      </c>
      <c r="T5068">
        <f>(Churn_Data[[#This Row],[OnlineSecurity]]="Yes")+(Churn_Data[[#This Row],[OnlineBackup]]="Yes")+(Churn_Data[[#This Row],[DeviceProtection]]="Yes")+(Churn_Data[[#This Row],[TechSupport]]="Yes")+(Churn_Data[[#This Row],[StreamingTV]]="Yes")+(Churn_Data[[#This Row],[StreamingMovies]]="Yes")</f>
        <v>0</v>
      </c>
      <c r="U5068" t="s">
        <v>3911</v>
      </c>
      <c r="V5068" t="s">
        <v>28</v>
      </c>
      <c r="W5068" t="str">
        <f>IF(ISNUMBER(SEARCH("automatic", Churn_Data[[#This Row],[PaymentMethod]])), "Automatic", "Manual")</f>
        <v>Manual</v>
      </c>
      <c r="X5068">
        <v>19.649999999999999</v>
      </c>
      <c r="Y5068" t="str">
        <f>IF(Churn_Data[[#This Row],[tenure]]&lt;=12,"0-1 Year",IF(Churn_Data[[#This Row],[tenure]]&lt;=24,"1-2 Years",IF(Churn_Data[[#This Row],[tenure]]&lt;=36,"2-3 Years",IF(Churn_Data[[#This Row],[tenure]]&lt;=48,"3-4 Years",IF(Churn_Data[[#This Row],[tenure]]&lt;=60,"4-5 Years","5+ Years")))))</f>
        <v>1-2 Years</v>
      </c>
      <c r="Z5068">
        <v>23</v>
      </c>
      <c r="AA5068">
        <v>451.55</v>
      </c>
      <c r="AB5068">
        <f>IF(Churn_Data[[#This Row],[Churn]]="No",Churn_Data[[#This Row],[MonthlyCharges]],NA())</f>
        <v>19.649999999999999</v>
      </c>
      <c r="AC5068">
        <f>IF(Churn_Data[[#This Row],[Churn]]="No",Churn_Data[[#This Row],[tenure]],NA())</f>
        <v>23</v>
      </c>
      <c r="AD5068" t="e">
        <f>IF(Churn_Data[[#This Row],[Churn]]="Yes",Churn_Data[[#This Row],[MonthlyCharges]],NA())</f>
        <v>#N/A</v>
      </c>
      <c r="AE5068" t="e">
        <f>IF(Churn_Data[[#This Row],[Churn]]="Yes",Churn_Data[[#This Row],[tenure]],NA())</f>
        <v>#N/A</v>
      </c>
      <c r="AF5068">
        <v>451.95</v>
      </c>
    </row>
    <row r="5069" spans="1:32" x14ac:dyDescent="0.3">
      <c r="A5069" t="s">
        <v>5103</v>
      </c>
      <c r="B5069" t="s">
        <v>30</v>
      </c>
      <c r="C5069" t="str">
        <f>IF(Churn_Data[[#This Row],[SeniorCitizen]]=1,"Yes","No")</f>
        <v>No</v>
      </c>
      <c r="D5069">
        <v>0</v>
      </c>
      <c r="E5069" t="s">
        <v>24</v>
      </c>
      <c r="F5069" t="s">
        <v>24</v>
      </c>
      <c r="G5069" t="s">
        <v>24</v>
      </c>
      <c r="H5069" t="s">
        <v>25</v>
      </c>
      <c r="I5069" t="s">
        <v>25</v>
      </c>
      <c r="J5069" t="str">
        <f>IF(Churn_Data[[#This Row],[InternetService]]&lt;&gt;"No","Yes","No")</f>
        <v>No</v>
      </c>
      <c r="K5069" t="s">
        <v>3064</v>
      </c>
      <c r="L5069" t="s">
        <v>3064</v>
      </c>
      <c r="M5069" t="s">
        <v>3064</v>
      </c>
      <c r="N5069" t="s">
        <v>3064</v>
      </c>
      <c r="O5069" t="s">
        <v>3064</v>
      </c>
      <c r="P5069" t="s">
        <v>3064</v>
      </c>
      <c r="Q5069" t="s">
        <v>25</v>
      </c>
      <c r="R5069">
        <f>IF(Churn_Data[[#This Row],[Churn]]="Yes",1,0)</f>
        <v>0</v>
      </c>
      <c r="S5069" t="s">
        <v>24</v>
      </c>
      <c r="T5069">
        <f>(Churn_Data[[#This Row],[OnlineSecurity]]="Yes")+(Churn_Data[[#This Row],[OnlineBackup]]="Yes")+(Churn_Data[[#This Row],[DeviceProtection]]="Yes")+(Churn_Data[[#This Row],[TechSupport]]="Yes")+(Churn_Data[[#This Row],[StreamingTV]]="Yes")+(Churn_Data[[#This Row],[StreamingMovies]]="Yes")</f>
        <v>0</v>
      </c>
      <c r="U5069" t="s">
        <v>3911</v>
      </c>
      <c r="V5069" t="s">
        <v>28</v>
      </c>
      <c r="W5069" t="str">
        <f>IF(ISNUMBER(SEARCH("automatic", Churn_Data[[#This Row],[PaymentMethod]])), "Automatic", "Manual")</f>
        <v>Manual</v>
      </c>
      <c r="X5069">
        <v>19.75</v>
      </c>
      <c r="Y5069" t="str">
        <f>IF(Churn_Data[[#This Row],[tenure]]&lt;=12,"0-1 Year",IF(Churn_Data[[#This Row],[tenure]]&lt;=24,"1-2 Years",IF(Churn_Data[[#This Row],[tenure]]&lt;=36,"2-3 Years",IF(Churn_Data[[#This Row],[tenure]]&lt;=48,"3-4 Years",IF(Churn_Data[[#This Row],[tenure]]&lt;=60,"4-5 Years","5+ Years")))))</f>
        <v>5+ Years</v>
      </c>
      <c r="Z5069">
        <v>66</v>
      </c>
      <c r="AA5069">
        <v>1344.5</v>
      </c>
      <c r="AB5069">
        <f>IF(Churn_Data[[#This Row],[Churn]]="No",Churn_Data[[#This Row],[MonthlyCharges]],NA())</f>
        <v>19.75</v>
      </c>
      <c r="AC5069">
        <f>IF(Churn_Data[[#This Row],[Churn]]="No",Churn_Data[[#This Row],[tenure]],NA())</f>
        <v>66</v>
      </c>
      <c r="AD5069" t="e">
        <f>IF(Churn_Data[[#This Row],[Churn]]="Yes",Churn_Data[[#This Row],[MonthlyCharges]],NA())</f>
        <v>#N/A</v>
      </c>
      <c r="AE5069" t="e">
        <f>IF(Churn_Data[[#This Row],[Churn]]="Yes",Churn_Data[[#This Row],[tenure]],NA())</f>
        <v>#N/A</v>
      </c>
      <c r="AF5069">
        <v>1303.5</v>
      </c>
    </row>
    <row r="5070" spans="1:32" x14ac:dyDescent="0.3">
      <c r="A5070" t="s">
        <v>5104</v>
      </c>
      <c r="B5070" t="s">
        <v>23</v>
      </c>
      <c r="C5070" t="str">
        <f>IF(Churn_Data[[#This Row],[SeniorCitizen]]=1,"Yes","No")</f>
        <v>No</v>
      </c>
      <c r="D5070">
        <v>0</v>
      </c>
      <c r="E5070" t="s">
        <v>24</v>
      </c>
      <c r="F5070" t="s">
        <v>25</v>
      </c>
      <c r="G5070" t="s">
        <v>24</v>
      </c>
      <c r="H5070" t="s">
        <v>25</v>
      </c>
      <c r="I5070" t="s">
        <v>25</v>
      </c>
      <c r="J5070" t="str">
        <f>IF(Churn_Data[[#This Row],[InternetService]]&lt;&gt;"No","Yes","No")</f>
        <v>No</v>
      </c>
      <c r="K5070" t="s">
        <v>3064</v>
      </c>
      <c r="L5070" t="s">
        <v>3064</v>
      </c>
      <c r="M5070" t="s">
        <v>3064</v>
      </c>
      <c r="N5070" t="s">
        <v>3064</v>
      </c>
      <c r="O5070" t="s">
        <v>3064</v>
      </c>
      <c r="P5070" t="s">
        <v>3064</v>
      </c>
      <c r="Q5070" t="s">
        <v>25</v>
      </c>
      <c r="R5070">
        <f>IF(Churn_Data[[#This Row],[Churn]]="Yes",1,0)</f>
        <v>0</v>
      </c>
      <c r="S5070" t="s">
        <v>24</v>
      </c>
      <c r="T5070">
        <f>(Churn_Data[[#This Row],[OnlineSecurity]]="Yes")+(Churn_Data[[#This Row],[OnlineBackup]]="Yes")+(Churn_Data[[#This Row],[DeviceProtection]]="Yes")+(Churn_Data[[#This Row],[TechSupport]]="Yes")+(Churn_Data[[#This Row],[StreamingTV]]="Yes")+(Churn_Data[[#This Row],[StreamingMovies]]="Yes")</f>
        <v>0</v>
      </c>
      <c r="U5070" t="s">
        <v>3911</v>
      </c>
      <c r="V5070" t="s">
        <v>28</v>
      </c>
      <c r="W5070" t="str">
        <f>IF(ISNUMBER(SEARCH("automatic", Churn_Data[[#This Row],[PaymentMethod]])), "Automatic", "Manual")</f>
        <v>Manual</v>
      </c>
      <c r="X5070">
        <v>19.55</v>
      </c>
      <c r="Y5070" t="str">
        <f>IF(Churn_Data[[#This Row],[tenure]]&lt;=12,"0-1 Year",IF(Churn_Data[[#This Row],[tenure]]&lt;=24,"1-2 Years",IF(Churn_Data[[#This Row],[tenure]]&lt;=36,"2-3 Years",IF(Churn_Data[[#This Row],[tenure]]&lt;=48,"3-4 Years",IF(Churn_Data[[#This Row],[tenure]]&lt;=60,"4-5 Years","5+ Years")))))</f>
        <v>2-3 Years</v>
      </c>
      <c r="Z5070">
        <v>29</v>
      </c>
      <c r="AA5070">
        <v>521.79999999999995</v>
      </c>
      <c r="AB5070">
        <f>IF(Churn_Data[[#This Row],[Churn]]="No",Churn_Data[[#This Row],[MonthlyCharges]],NA())</f>
        <v>19.55</v>
      </c>
      <c r="AC5070">
        <f>IF(Churn_Data[[#This Row],[Churn]]="No",Churn_Data[[#This Row],[tenure]],NA())</f>
        <v>29</v>
      </c>
      <c r="AD5070" t="e">
        <f>IF(Churn_Data[[#This Row],[Churn]]="Yes",Churn_Data[[#This Row],[MonthlyCharges]],NA())</f>
        <v>#N/A</v>
      </c>
      <c r="AE5070" t="e">
        <f>IF(Churn_Data[[#This Row],[Churn]]="Yes",Churn_Data[[#This Row],[tenure]],NA())</f>
        <v>#N/A</v>
      </c>
      <c r="AF5070">
        <v>566.95000000000005</v>
      </c>
    </row>
    <row r="5071" spans="1:32" x14ac:dyDescent="0.3">
      <c r="A5071" t="s">
        <v>5105</v>
      </c>
      <c r="B5071" t="s">
        <v>23</v>
      </c>
      <c r="C5071" t="str">
        <f>IF(Churn_Data[[#This Row],[SeniorCitizen]]=1,"Yes","No")</f>
        <v>No</v>
      </c>
      <c r="D5071">
        <v>0</v>
      </c>
      <c r="E5071" t="s">
        <v>24</v>
      </c>
      <c r="F5071" t="s">
        <v>24</v>
      </c>
      <c r="G5071" t="s">
        <v>24</v>
      </c>
      <c r="H5071" t="s">
        <v>25</v>
      </c>
      <c r="I5071" t="s">
        <v>25</v>
      </c>
      <c r="J5071" t="str">
        <f>IF(Churn_Data[[#This Row],[InternetService]]&lt;&gt;"No","Yes","No")</f>
        <v>No</v>
      </c>
      <c r="K5071" t="s">
        <v>3064</v>
      </c>
      <c r="L5071" t="s">
        <v>3064</v>
      </c>
      <c r="M5071" t="s">
        <v>3064</v>
      </c>
      <c r="N5071" t="s">
        <v>3064</v>
      </c>
      <c r="O5071" t="s">
        <v>3064</v>
      </c>
      <c r="P5071" t="s">
        <v>3064</v>
      </c>
      <c r="Q5071" t="s">
        <v>25</v>
      </c>
      <c r="R5071">
        <f>IF(Churn_Data[[#This Row],[Churn]]="Yes",1,0)</f>
        <v>0</v>
      </c>
      <c r="S5071" t="s">
        <v>24</v>
      </c>
      <c r="T5071">
        <f>(Churn_Data[[#This Row],[OnlineSecurity]]="Yes")+(Churn_Data[[#This Row],[OnlineBackup]]="Yes")+(Churn_Data[[#This Row],[DeviceProtection]]="Yes")+(Churn_Data[[#This Row],[TechSupport]]="Yes")+(Churn_Data[[#This Row],[StreamingTV]]="Yes")+(Churn_Data[[#This Row],[StreamingMovies]]="Yes")</f>
        <v>0</v>
      </c>
      <c r="U5071" t="s">
        <v>3911</v>
      </c>
      <c r="V5071" t="s">
        <v>28</v>
      </c>
      <c r="W5071" t="str">
        <f>IF(ISNUMBER(SEARCH("automatic", Churn_Data[[#This Row],[PaymentMethod]])), "Automatic", "Manual")</f>
        <v>Manual</v>
      </c>
      <c r="X5071">
        <v>19.850000000000001</v>
      </c>
      <c r="Y5071" t="str">
        <f>IF(Churn_Data[[#This Row],[tenure]]&lt;=12,"0-1 Year",IF(Churn_Data[[#This Row],[tenure]]&lt;=24,"1-2 Years",IF(Churn_Data[[#This Row],[tenure]]&lt;=36,"2-3 Years",IF(Churn_Data[[#This Row],[tenure]]&lt;=48,"3-4 Years",IF(Churn_Data[[#This Row],[tenure]]&lt;=60,"4-5 Years","5+ Years")))))</f>
        <v>4-5 Years</v>
      </c>
      <c r="Z5071">
        <v>58</v>
      </c>
      <c r="AA5071">
        <v>1158.8499999999999</v>
      </c>
      <c r="AB5071">
        <f>IF(Churn_Data[[#This Row],[Churn]]="No",Churn_Data[[#This Row],[MonthlyCharges]],NA())</f>
        <v>19.850000000000001</v>
      </c>
      <c r="AC5071">
        <f>IF(Churn_Data[[#This Row],[Churn]]="No",Churn_Data[[#This Row],[tenure]],NA())</f>
        <v>58</v>
      </c>
      <c r="AD5071" t="e">
        <f>IF(Churn_Data[[#This Row],[Churn]]="Yes",Churn_Data[[#This Row],[MonthlyCharges]],NA())</f>
        <v>#N/A</v>
      </c>
      <c r="AE5071" t="e">
        <f>IF(Churn_Data[[#This Row],[Churn]]="Yes",Churn_Data[[#This Row],[tenure]],NA())</f>
        <v>#N/A</v>
      </c>
      <c r="AF5071">
        <v>1151.3</v>
      </c>
    </row>
    <row r="5072" spans="1:32" x14ac:dyDescent="0.3">
      <c r="A5072" t="s">
        <v>5106</v>
      </c>
      <c r="B5072" t="s">
        <v>23</v>
      </c>
      <c r="C5072" t="str">
        <f>IF(Churn_Data[[#This Row],[SeniorCitizen]]=1,"Yes","No")</f>
        <v>No</v>
      </c>
      <c r="D5072">
        <v>0</v>
      </c>
      <c r="E5072" t="s">
        <v>25</v>
      </c>
      <c r="F5072" t="s">
        <v>25</v>
      </c>
      <c r="G5072" t="s">
        <v>24</v>
      </c>
      <c r="H5072" t="s">
        <v>25</v>
      </c>
      <c r="I5072" t="s">
        <v>25</v>
      </c>
      <c r="J5072" t="str">
        <f>IF(Churn_Data[[#This Row],[InternetService]]&lt;&gt;"No","Yes","No")</f>
        <v>No</v>
      </c>
      <c r="K5072" t="s">
        <v>3064</v>
      </c>
      <c r="L5072" t="s">
        <v>3064</v>
      </c>
      <c r="M5072" t="s">
        <v>3064</v>
      </c>
      <c r="N5072" t="s">
        <v>3064</v>
      </c>
      <c r="O5072" t="s">
        <v>3064</v>
      </c>
      <c r="P5072" t="s">
        <v>3064</v>
      </c>
      <c r="Q5072" t="s">
        <v>25</v>
      </c>
      <c r="R5072">
        <f>IF(Churn_Data[[#This Row],[Churn]]="Yes",1,0)</f>
        <v>0</v>
      </c>
      <c r="S5072" t="s">
        <v>24</v>
      </c>
      <c r="T5072">
        <f>(Churn_Data[[#This Row],[OnlineSecurity]]="Yes")+(Churn_Data[[#This Row],[OnlineBackup]]="Yes")+(Churn_Data[[#This Row],[DeviceProtection]]="Yes")+(Churn_Data[[#This Row],[TechSupport]]="Yes")+(Churn_Data[[#This Row],[StreamingTV]]="Yes")+(Churn_Data[[#This Row],[StreamingMovies]]="Yes")</f>
        <v>0</v>
      </c>
      <c r="U5072" t="s">
        <v>3911</v>
      </c>
      <c r="V5072" t="s">
        <v>28</v>
      </c>
      <c r="W5072" t="str">
        <f>IF(ISNUMBER(SEARCH("automatic", Churn_Data[[#This Row],[PaymentMethod]])), "Automatic", "Manual")</f>
        <v>Manual</v>
      </c>
      <c r="X5072">
        <v>19.850000000000001</v>
      </c>
      <c r="Y5072" t="str">
        <f>IF(Churn_Data[[#This Row],[tenure]]&lt;=12,"0-1 Year",IF(Churn_Data[[#This Row],[tenure]]&lt;=24,"1-2 Years",IF(Churn_Data[[#This Row],[tenure]]&lt;=36,"2-3 Years",IF(Churn_Data[[#This Row],[tenure]]&lt;=48,"3-4 Years",IF(Churn_Data[[#This Row],[tenure]]&lt;=60,"4-5 Years","5+ Years")))))</f>
        <v>3-4 Years</v>
      </c>
      <c r="Z5072">
        <v>41</v>
      </c>
      <c r="AA5072">
        <v>810.45</v>
      </c>
      <c r="AB5072">
        <f>IF(Churn_Data[[#This Row],[Churn]]="No",Churn_Data[[#This Row],[MonthlyCharges]],NA())</f>
        <v>19.850000000000001</v>
      </c>
      <c r="AC5072">
        <f>IF(Churn_Data[[#This Row],[Churn]]="No",Churn_Data[[#This Row],[tenure]],NA())</f>
        <v>41</v>
      </c>
      <c r="AD5072" t="e">
        <f>IF(Churn_Data[[#This Row],[Churn]]="Yes",Churn_Data[[#This Row],[MonthlyCharges]],NA())</f>
        <v>#N/A</v>
      </c>
      <c r="AE5072" t="e">
        <f>IF(Churn_Data[[#This Row],[Churn]]="Yes",Churn_Data[[#This Row],[tenure]],NA())</f>
        <v>#N/A</v>
      </c>
      <c r="AF5072">
        <v>813.85</v>
      </c>
    </row>
    <row r="5073" spans="1:32" x14ac:dyDescent="0.3">
      <c r="A5073" t="s">
        <v>5107</v>
      </c>
      <c r="B5073" t="s">
        <v>30</v>
      </c>
      <c r="C5073" t="str">
        <f>IF(Churn_Data[[#This Row],[SeniorCitizen]]=1,"Yes","No")</f>
        <v>No</v>
      </c>
      <c r="D5073">
        <v>0</v>
      </c>
      <c r="E5073" t="s">
        <v>25</v>
      </c>
      <c r="F5073" t="s">
        <v>25</v>
      </c>
      <c r="G5073" t="s">
        <v>24</v>
      </c>
      <c r="H5073" t="s">
        <v>25</v>
      </c>
      <c r="I5073" t="s">
        <v>25</v>
      </c>
      <c r="J5073" t="str">
        <f>IF(Churn_Data[[#This Row],[InternetService]]&lt;&gt;"No","Yes","No")</f>
        <v>No</v>
      </c>
      <c r="K5073" t="s">
        <v>3064</v>
      </c>
      <c r="L5073" t="s">
        <v>3064</v>
      </c>
      <c r="M5073" t="s">
        <v>3064</v>
      </c>
      <c r="N5073" t="s">
        <v>3064</v>
      </c>
      <c r="O5073" t="s">
        <v>3064</v>
      </c>
      <c r="P5073" t="s">
        <v>3064</v>
      </c>
      <c r="Q5073" t="s">
        <v>25</v>
      </c>
      <c r="R5073">
        <f>IF(Churn_Data[[#This Row],[Churn]]="Yes",1,0)</f>
        <v>0</v>
      </c>
      <c r="S5073" t="s">
        <v>24</v>
      </c>
      <c r="T5073">
        <f>(Churn_Data[[#This Row],[OnlineSecurity]]="Yes")+(Churn_Data[[#This Row],[OnlineBackup]]="Yes")+(Churn_Data[[#This Row],[DeviceProtection]]="Yes")+(Churn_Data[[#This Row],[TechSupport]]="Yes")+(Churn_Data[[#This Row],[StreamingTV]]="Yes")+(Churn_Data[[#This Row],[StreamingMovies]]="Yes")</f>
        <v>0</v>
      </c>
      <c r="U5073" t="s">
        <v>3911</v>
      </c>
      <c r="V5073" t="s">
        <v>28</v>
      </c>
      <c r="W5073" t="str">
        <f>IF(ISNUMBER(SEARCH("automatic", Churn_Data[[#This Row],[PaymentMethod]])), "Automatic", "Manual")</f>
        <v>Manual</v>
      </c>
      <c r="X5073">
        <v>20.75</v>
      </c>
      <c r="Y5073" t="str">
        <f>IF(Churn_Data[[#This Row],[tenure]]&lt;=12,"0-1 Year",IF(Churn_Data[[#This Row],[tenure]]&lt;=24,"1-2 Years",IF(Churn_Data[[#This Row],[tenure]]&lt;=36,"2-3 Years",IF(Churn_Data[[#This Row],[tenure]]&lt;=48,"3-4 Years",IF(Churn_Data[[#This Row],[tenure]]&lt;=60,"4-5 Years","5+ Years")))))</f>
        <v>2-3 Years</v>
      </c>
      <c r="Z5073">
        <v>25</v>
      </c>
      <c r="AA5073">
        <v>499.4</v>
      </c>
      <c r="AB5073">
        <f>IF(Churn_Data[[#This Row],[Churn]]="No",Churn_Data[[#This Row],[MonthlyCharges]],NA())</f>
        <v>20.75</v>
      </c>
      <c r="AC5073">
        <f>IF(Churn_Data[[#This Row],[Churn]]="No",Churn_Data[[#This Row],[tenure]],NA())</f>
        <v>25</v>
      </c>
      <c r="AD5073" t="e">
        <f>IF(Churn_Data[[#This Row],[Churn]]="Yes",Churn_Data[[#This Row],[MonthlyCharges]],NA())</f>
        <v>#N/A</v>
      </c>
      <c r="AE5073" t="e">
        <f>IF(Churn_Data[[#This Row],[Churn]]="Yes",Churn_Data[[#This Row],[tenure]],NA())</f>
        <v>#N/A</v>
      </c>
      <c r="AF5073">
        <v>518.75</v>
      </c>
    </row>
    <row r="5074" spans="1:32" x14ac:dyDescent="0.3">
      <c r="A5074" t="s">
        <v>5108</v>
      </c>
      <c r="B5074" t="s">
        <v>23</v>
      </c>
      <c r="C5074" t="str">
        <f>IF(Churn_Data[[#This Row],[SeniorCitizen]]=1,"Yes","No")</f>
        <v>No</v>
      </c>
      <c r="D5074">
        <v>0</v>
      </c>
      <c r="E5074" t="s">
        <v>25</v>
      </c>
      <c r="F5074" t="s">
        <v>25</v>
      </c>
      <c r="G5074" t="s">
        <v>24</v>
      </c>
      <c r="H5074" t="s">
        <v>25</v>
      </c>
      <c r="I5074" t="s">
        <v>25</v>
      </c>
      <c r="J5074" t="str">
        <f>IF(Churn_Data[[#This Row],[InternetService]]&lt;&gt;"No","Yes","No")</f>
        <v>No</v>
      </c>
      <c r="K5074" t="s">
        <v>3064</v>
      </c>
      <c r="L5074" t="s">
        <v>3064</v>
      </c>
      <c r="M5074" t="s">
        <v>3064</v>
      </c>
      <c r="N5074" t="s">
        <v>3064</v>
      </c>
      <c r="O5074" t="s">
        <v>3064</v>
      </c>
      <c r="P5074" t="s">
        <v>3064</v>
      </c>
      <c r="Q5074" t="s">
        <v>25</v>
      </c>
      <c r="R5074">
        <f>IF(Churn_Data[[#This Row],[Churn]]="Yes",1,0)</f>
        <v>0</v>
      </c>
      <c r="S5074" t="s">
        <v>24</v>
      </c>
      <c r="T5074">
        <f>(Churn_Data[[#This Row],[OnlineSecurity]]="Yes")+(Churn_Data[[#This Row],[OnlineBackup]]="Yes")+(Churn_Data[[#This Row],[DeviceProtection]]="Yes")+(Churn_Data[[#This Row],[TechSupport]]="Yes")+(Churn_Data[[#This Row],[StreamingTV]]="Yes")+(Churn_Data[[#This Row],[StreamingMovies]]="Yes")</f>
        <v>0</v>
      </c>
      <c r="U5074" t="s">
        <v>3911</v>
      </c>
      <c r="V5074" t="s">
        <v>28</v>
      </c>
      <c r="W5074" t="str">
        <f>IF(ISNUMBER(SEARCH("automatic", Churn_Data[[#This Row],[PaymentMethod]])), "Automatic", "Manual")</f>
        <v>Manual</v>
      </c>
      <c r="X5074">
        <v>20.6</v>
      </c>
      <c r="Y5074" t="str">
        <f>IF(Churn_Data[[#This Row],[tenure]]&lt;=12,"0-1 Year",IF(Churn_Data[[#This Row],[tenure]]&lt;=24,"1-2 Years",IF(Churn_Data[[#This Row],[tenure]]&lt;=36,"2-3 Years",IF(Churn_Data[[#This Row],[tenure]]&lt;=48,"3-4 Years",IF(Churn_Data[[#This Row],[tenure]]&lt;=60,"4-5 Years","5+ Years")))))</f>
        <v>5+ Years</v>
      </c>
      <c r="Z5074">
        <v>63</v>
      </c>
      <c r="AA5074">
        <v>1298.7</v>
      </c>
      <c r="AB5074">
        <f>IF(Churn_Data[[#This Row],[Churn]]="No",Churn_Data[[#This Row],[MonthlyCharges]],NA())</f>
        <v>20.6</v>
      </c>
      <c r="AC5074">
        <f>IF(Churn_Data[[#This Row],[Churn]]="No",Churn_Data[[#This Row],[tenure]],NA())</f>
        <v>63</v>
      </c>
      <c r="AD5074" t="e">
        <f>IF(Churn_Data[[#This Row],[Churn]]="Yes",Churn_Data[[#This Row],[MonthlyCharges]],NA())</f>
        <v>#N/A</v>
      </c>
      <c r="AE5074" t="e">
        <f>IF(Churn_Data[[#This Row],[Churn]]="Yes",Churn_Data[[#This Row],[tenure]],NA())</f>
        <v>#N/A</v>
      </c>
      <c r="AF5074">
        <v>1297.8</v>
      </c>
    </row>
    <row r="5075" spans="1:32" x14ac:dyDescent="0.3">
      <c r="A5075" t="s">
        <v>5109</v>
      </c>
      <c r="B5075" t="s">
        <v>30</v>
      </c>
      <c r="C5075" t="str">
        <f>IF(Churn_Data[[#This Row],[SeniorCitizen]]=1,"Yes","No")</f>
        <v>No</v>
      </c>
      <c r="D5075">
        <v>0</v>
      </c>
      <c r="E5075" t="s">
        <v>24</v>
      </c>
      <c r="F5075" t="s">
        <v>24</v>
      </c>
      <c r="G5075" t="s">
        <v>24</v>
      </c>
      <c r="H5075" t="s">
        <v>25</v>
      </c>
      <c r="I5075" t="s">
        <v>25</v>
      </c>
      <c r="J5075" t="str">
        <f>IF(Churn_Data[[#This Row],[InternetService]]&lt;&gt;"No","Yes","No")</f>
        <v>No</v>
      </c>
      <c r="K5075" t="s">
        <v>3064</v>
      </c>
      <c r="L5075" t="s">
        <v>3064</v>
      </c>
      <c r="M5075" t="s">
        <v>3064</v>
      </c>
      <c r="N5075" t="s">
        <v>3064</v>
      </c>
      <c r="O5075" t="s">
        <v>3064</v>
      </c>
      <c r="P5075" t="s">
        <v>3064</v>
      </c>
      <c r="Q5075" t="s">
        <v>25</v>
      </c>
      <c r="R5075">
        <f>IF(Churn_Data[[#This Row],[Churn]]="Yes",1,0)</f>
        <v>0</v>
      </c>
      <c r="S5075" t="s">
        <v>24</v>
      </c>
      <c r="T5075">
        <f>(Churn_Data[[#This Row],[OnlineSecurity]]="Yes")+(Churn_Data[[#This Row],[OnlineBackup]]="Yes")+(Churn_Data[[#This Row],[DeviceProtection]]="Yes")+(Churn_Data[[#This Row],[TechSupport]]="Yes")+(Churn_Data[[#This Row],[StreamingTV]]="Yes")+(Churn_Data[[#This Row],[StreamingMovies]]="Yes")</f>
        <v>0</v>
      </c>
      <c r="U5075" t="s">
        <v>3911</v>
      </c>
      <c r="V5075" t="s">
        <v>28</v>
      </c>
      <c r="W5075" t="str">
        <f>IF(ISNUMBER(SEARCH("automatic", Churn_Data[[#This Row],[PaymentMethod]])), "Automatic", "Manual")</f>
        <v>Manual</v>
      </c>
      <c r="X5075">
        <v>20</v>
      </c>
      <c r="Y5075" t="str">
        <f>IF(Churn_Data[[#This Row],[tenure]]&lt;=12,"0-1 Year",IF(Churn_Data[[#This Row],[tenure]]&lt;=24,"1-2 Years",IF(Churn_Data[[#This Row],[tenure]]&lt;=36,"2-3 Years",IF(Churn_Data[[#This Row],[tenure]]&lt;=48,"3-4 Years",IF(Churn_Data[[#This Row],[tenure]]&lt;=60,"4-5 Years","5+ Years")))))</f>
        <v>3-4 Years</v>
      </c>
      <c r="Z5075">
        <v>41</v>
      </c>
      <c r="AA5075">
        <v>879.8</v>
      </c>
      <c r="AB5075">
        <f>IF(Churn_Data[[#This Row],[Churn]]="No",Churn_Data[[#This Row],[MonthlyCharges]],NA())</f>
        <v>20</v>
      </c>
      <c r="AC5075">
        <f>IF(Churn_Data[[#This Row],[Churn]]="No",Churn_Data[[#This Row],[tenure]],NA())</f>
        <v>41</v>
      </c>
      <c r="AD5075" t="e">
        <f>IF(Churn_Data[[#This Row],[Churn]]="Yes",Churn_Data[[#This Row],[MonthlyCharges]],NA())</f>
        <v>#N/A</v>
      </c>
      <c r="AE5075" t="e">
        <f>IF(Churn_Data[[#This Row],[Churn]]="Yes",Churn_Data[[#This Row],[tenure]],NA())</f>
        <v>#N/A</v>
      </c>
      <c r="AF5075">
        <v>820</v>
      </c>
    </row>
    <row r="5076" spans="1:32" x14ac:dyDescent="0.3">
      <c r="A5076" t="s">
        <v>5110</v>
      </c>
      <c r="B5076" t="s">
        <v>23</v>
      </c>
      <c r="C5076" t="str">
        <f>IF(Churn_Data[[#This Row],[SeniorCitizen]]=1,"Yes","No")</f>
        <v>No</v>
      </c>
      <c r="D5076">
        <v>0</v>
      </c>
      <c r="E5076" t="s">
        <v>24</v>
      </c>
      <c r="F5076" t="s">
        <v>24</v>
      </c>
      <c r="G5076" t="s">
        <v>24</v>
      </c>
      <c r="H5076" t="s">
        <v>25</v>
      </c>
      <c r="I5076" t="s">
        <v>25</v>
      </c>
      <c r="J5076" t="str">
        <f>IF(Churn_Data[[#This Row],[InternetService]]&lt;&gt;"No","Yes","No")</f>
        <v>No</v>
      </c>
      <c r="K5076" t="s">
        <v>3064</v>
      </c>
      <c r="L5076" t="s">
        <v>3064</v>
      </c>
      <c r="M5076" t="s">
        <v>3064</v>
      </c>
      <c r="N5076" t="s">
        <v>3064</v>
      </c>
      <c r="O5076" t="s">
        <v>3064</v>
      </c>
      <c r="P5076" t="s">
        <v>3064</v>
      </c>
      <c r="Q5076" t="s">
        <v>25</v>
      </c>
      <c r="R5076">
        <f>IF(Churn_Data[[#This Row],[Churn]]="Yes",1,0)</f>
        <v>0</v>
      </c>
      <c r="S5076" t="s">
        <v>24</v>
      </c>
      <c r="T5076">
        <f>(Churn_Data[[#This Row],[OnlineSecurity]]="Yes")+(Churn_Data[[#This Row],[OnlineBackup]]="Yes")+(Churn_Data[[#This Row],[DeviceProtection]]="Yes")+(Churn_Data[[#This Row],[TechSupport]]="Yes")+(Churn_Data[[#This Row],[StreamingTV]]="Yes")+(Churn_Data[[#This Row],[StreamingMovies]]="Yes")</f>
        <v>0</v>
      </c>
      <c r="U5076" t="s">
        <v>3911</v>
      </c>
      <c r="V5076" t="s">
        <v>28</v>
      </c>
      <c r="W5076" t="str">
        <f>IF(ISNUMBER(SEARCH("automatic", Churn_Data[[#This Row],[PaymentMethod]])), "Automatic", "Manual")</f>
        <v>Manual</v>
      </c>
      <c r="X5076">
        <v>19.7</v>
      </c>
      <c r="Y5076" t="str">
        <f>IF(Churn_Data[[#This Row],[tenure]]&lt;=12,"0-1 Year",IF(Churn_Data[[#This Row],[tenure]]&lt;=24,"1-2 Years",IF(Churn_Data[[#This Row],[tenure]]&lt;=36,"2-3 Years",IF(Churn_Data[[#This Row],[tenure]]&lt;=48,"3-4 Years",IF(Churn_Data[[#This Row],[tenure]]&lt;=60,"4-5 Years","5+ Years")))))</f>
        <v>1-2 Years</v>
      </c>
      <c r="Z5076">
        <v>24</v>
      </c>
      <c r="AA5076">
        <v>494.05</v>
      </c>
      <c r="AB5076">
        <f>IF(Churn_Data[[#This Row],[Churn]]="No",Churn_Data[[#This Row],[MonthlyCharges]],NA())</f>
        <v>19.7</v>
      </c>
      <c r="AC5076">
        <f>IF(Churn_Data[[#This Row],[Churn]]="No",Churn_Data[[#This Row],[tenure]],NA())</f>
        <v>24</v>
      </c>
      <c r="AD5076" t="e">
        <f>IF(Churn_Data[[#This Row],[Churn]]="Yes",Churn_Data[[#This Row],[MonthlyCharges]],NA())</f>
        <v>#N/A</v>
      </c>
      <c r="AE5076" t="e">
        <f>IF(Churn_Data[[#This Row],[Churn]]="Yes",Churn_Data[[#This Row],[tenure]],NA())</f>
        <v>#N/A</v>
      </c>
      <c r="AF5076">
        <v>472.8</v>
      </c>
    </row>
    <row r="5077" spans="1:32" x14ac:dyDescent="0.3">
      <c r="A5077" t="s">
        <v>5111</v>
      </c>
      <c r="B5077" t="s">
        <v>30</v>
      </c>
      <c r="C5077" t="str">
        <f>IF(Churn_Data[[#This Row],[SeniorCitizen]]=1,"Yes","No")</f>
        <v>No</v>
      </c>
      <c r="D5077">
        <v>0</v>
      </c>
      <c r="E5077" t="s">
        <v>25</v>
      </c>
      <c r="F5077" t="s">
        <v>25</v>
      </c>
      <c r="G5077" t="s">
        <v>24</v>
      </c>
      <c r="H5077" t="s">
        <v>25</v>
      </c>
      <c r="I5077" t="s">
        <v>25</v>
      </c>
      <c r="J5077" t="str">
        <f>IF(Churn_Data[[#This Row],[InternetService]]&lt;&gt;"No","Yes","No")</f>
        <v>No</v>
      </c>
      <c r="K5077" t="s">
        <v>3064</v>
      </c>
      <c r="L5077" t="s">
        <v>3064</v>
      </c>
      <c r="M5077" t="s">
        <v>3064</v>
      </c>
      <c r="N5077" t="s">
        <v>3064</v>
      </c>
      <c r="O5077" t="s">
        <v>3064</v>
      </c>
      <c r="P5077" t="s">
        <v>3064</v>
      </c>
      <c r="Q5077" t="s">
        <v>25</v>
      </c>
      <c r="R5077">
        <f>IF(Churn_Data[[#This Row],[Churn]]="Yes",1,0)</f>
        <v>0</v>
      </c>
      <c r="S5077" t="s">
        <v>24</v>
      </c>
      <c r="T5077">
        <f>(Churn_Data[[#This Row],[OnlineSecurity]]="Yes")+(Churn_Data[[#This Row],[OnlineBackup]]="Yes")+(Churn_Data[[#This Row],[DeviceProtection]]="Yes")+(Churn_Data[[#This Row],[TechSupport]]="Yes")+(Churn_Data[[#This Row],[StreamingTV]]="Yes")+(Churn_Data[[#This Row],[StreamingMovies]]="Yes")</f>
        <v>0</v>
      </c>
      <c r="U5077" t="s">
        <v>3911</v>
      </c>
      <c r="V5077" t="s">
        <v>28</v>
      </c>
      <c r="W5077" t="str">
        <f>IF(ISNUMBER(SEARCH("automatic", Churn_Data[[#This Row],[PaymentMethod]])), "Automatic", "Manual")</f>
        <v>Manual</v>
      </c>
      <c r="X5077">
        <v>19.8</v>
      </c>
      <c r="Y5077" t="str">
        <f>IF(Churn_Data[[#This Row],[tenure]]&lt;=12,"0-1 Year",IF(Churn_Data[[#This Row],[tenure]]&lt;=24,"1-2 Years",IF(Churn_Data[[#This Row],[tenure]]&lt;=36,"2-3 Years",IF(Churn_Data[[#This Row],[tenure]]&lt;=48,"3-4 Years",IF(Churn_Data[[#This Row],[tenure]]&lt;=60,"4-5 Years","5+ Years")))))</f>
        <v>5+ Years</v>
      </c>
      <c r="Z5077">
        <v>67</v>
      </c>
      <c r="AA5077">
        <v>1311.3</v>
      </c>
      <c r="AB5077">
        <f>IF(Churn_Data[[#This Row],[Churn]]="No",Churn_Data[[#This Row],[MonthlyCharges]],NA())</f>
        <v>19.8</v>
      </c>
      <c r="AC5077">
        <f>IF(Churn_Data[[#This Row],[Churn]]="No",Churn_Data[[#This Row],[tenure]],NA())</f>
        <v>67</v>
      </c>
      <c r="AD5077" t="e">
        <f>IF(Churn_Data[[#This Row],[Churn]]="Yes",Churn_Data[[#This Row],[MonthlyCharges]],NA())</f>
        <v>#N/A</v>
      </c>
      <c r="AE5077" t="e">
        <f>IF(Churn_Data[[#This Row],[Churn]]="Yes",Churn_Data[[#This Row],[tenure]],NA())</f>
        <v>#N/A</v>
      </c>
      <c r="AF5077">
        <v>1326.6</v>
      </c>
    </row>
    <row r="5078" spans="1:32" x14ac:dyDescent="0.3">
      <c r="A5078" t="s">
        <v>5112</v>
      </c>
      <c r="B5078" t="s">
        <v>30</v>
      </c>
      <c r="C5078" t="str">
        <f>IF(Churn_Data[[#This Row],[SeniorCitizen]]=1,"Yes","No")</f>
        <v>No</v>
      </c>
      <c r="D5078">
        <v>0</v>
      </c>
      <c r="E5078" t="s">
        <v>24</v>
      </c>
      <c r="F5078" t="s">
        <v>24</v>
      </c>
      <c r="G5078" t="s">
        <v>24</v>
      </c>
      <c r="H5078" t="s">
        <v>25</v>
      </c>
      <c r="I5078" t="s">
        <v>25</v>
      </c>
      <c r="J5078" t="str">
        <f>IF(Churn_Data[[#This Row],[InternetService]]&lt;&gt;"No","Yes","No")</f>
        <v>No</v>
      </c>
      <c r="K5078" t="s">
        <v>3064</v>
      </c>
      <c r="L5078" t="s">
        <v>3064</v>
      </c>
      <c r="M5078" t="s">
        <v>3064</v>
      </c>
      <c r="N5078" t="s">
        <v>3064</v>
      </c>
      <c r="O5078" t="s">
        <v>3064</v>
      </c>
      <c r="P5078" t="s">
        <v>3064</v>
      </c>
      <c r="Q5078" t="s">
        <v>25</v>
      </c>
      <c r="R5078">
        <f>IF(Churn_Data[[#This Row],[Churn]]="Yes",1,0)</f>
        <v>0</v>
      </c>
      <c r="S5078" t="s">
        <v>24</v>
      </c>
      <c r="T5078">
        <f>(Churn_Data[[#This Row],[OnlineSecurity]]="Yes")+(Churn_Data[[#This Row],[OnlineBackup]]="Yes")+(Churn_Data[[#This Row],[DeviceProtection]]="Yes")+(Churn_Data[[#This Row],[TechSupport]]="Yes")+(Churn_Data[[#This Row],[StreamingTV]]="Yes")+(Churn_Data[[#This Row],[StreamingMovies]]="Yes")</f>
        <v>0</v>
      </c>
      <c r="U5078" t="s">
        <v>3911</v>
      </c>
      <c r="V5078" t="s">
        <v>28</v>
      </c>
      <c r="W5078" t="str">
        <f>IF(ISNUMBER(SEARCH("automatic", Churn_Data[[#This Row],[PaymentMethod]])), "Automatic", "Manual")</f>
        <v>Manual</v>
      </c>
      <c r="X5078">
        <v>20.2</v>
      </c>
      <c r="Y5078" t="str">
        <f>IF(Churn_Data[[#This Row],[tenure]]&lt;=12,"0-1 Year",IF(Churn_Data[[#This Row],[tenure]]&lt;=24,"1-2 Years",IF(Churn_Data[[#This Row],[tenure]]&lt;=36,"2-3 Years",IF(Churn_Data[[#This Row],[tenure]]&lt;=48,"3-4 Years",IF(Churn_Data[[#This Row],[tenure]]&lt;=60,"4-5 Years","5+ Years")))))</f>
        <v>3-4 Years</v>
      </c>
      <c r="Z5078">
        <v>46</v>
      </c>
      <c r="AA5078">
        <v>917.45</v>
      </c>
      <c r="AB5078">
        <f>IF(Churn_Data[[#This Row],[Churn]]="No",Churn_Data[[#This Row],[MonthlyCharges]],NA())</f>
        <v>20.2</v>
      </c>
      <c r="AC5078">
        <f>IF(Churn_Data[[#This Row],[Churn]]="No",Churn_Data[[#This Row],[tenure]],NA())</f>
        <v>46</v>
      </c>
      <c r="AD5078" t="e">
        <f>IF(Churn_Data[[#This Row],[Churn]]="Yes",Churn_Data[[#This Row],[MonthlyCharges]],NA())</f>
        <v>#N/A</v>
      </c>
      <c r="AE5078" t="e">
        <f>IF(Churn_Data[[#This Row],[Churn]]="Yes",Churn_Data[[#This Row],[tenure]],NA())</f>
        <v>#N/A</v>
      </c>
      <c r="AF5078">
        <v>929.2</v>
      </c>
    </row>
    <row r="5079" spans="1:32" x14ac:dyDescent="0.3">
      <c r="A5079" t="s">
        <v>5113</v>
      </c>
      <c r="B5079" t="s">
        <v>23</v>
      </c>
      <c r="C5079" t="str">
        <f>IF(Churn_Data[[#This Row],[SeniorCitizen]]=1,"Yes","No")</f>
        <v>No</v>
      </c>
      <c r="D5079">
        <v>0</v>
      </c>
      <c r="E5079" t="s">
        <v>24</v>
      </c>
      <c r="F5079" t="s">
        <v>24</v>
      </c>
      <c r="G5079" t="s">
        <v>24</v>
      </c>
      <c r="H5079" t="s">
        <v>25</v>
      </c>
      <c r="I5079" t="s">
        <v>25</v>
      </c>
      <c r="J5079" t="str">
        <f>IF(Churn_Data[[#This Row],[InternetService]]&lt;&gt;"No","Yes","No")</f>
        <v>No</v>
      </c>
      <c r="K5079" t="s">
        <v>3064</v>
      </c>
      <c r="L5079" t="s">
        <v>3064</v>
      </c>
      <c r="M5079" t="s">
        <v>3064</v>
      </c>
      <c r="N5079" t="s">
        <v>3064</v>
      </c>
      <c r="O5079" t="s">
        <v>3064</v>
      </c>
      <c r="P5079" t="s">
        <v>3064</v>
      </c>
      <c r="Q5079" t="s">
        <v>25</v>
      </c>
      <c r="R5079">
        <f>IF(Churn_Data[[#This Row],[Churn]]="Yes",1,0)</f>
        <v>0</v>
      </c>
      <c r="S5079" t="s">
        <v>24</v>
      </c>
      <c r="T5079">
        <f>(Churn_Data[[#This Row],[OnlineSecurity]]="Yes")+(Churn_Data[[#This Row],[OnlineBackup]]="Yes")+(Churn_Data[[#This Row],[DeviceProtection]]="Yes")+(Churn_Data[[#This Row],[TechSupport]]="Yes")+(Churn_Data[[#This Row],[StreamingTV]]="Yes")+(Churn_Data[[#This Row],[StreamingMovies]]="Yes")</f>
        <v>0</v>
      </c>
      <c r="U5079" t="s">
        <v>3911</v>
      </c>
      <c r="V5079" t="s">
        <v>28</v>
      </c>
      <c r="W5079" t="str">
        <f>IF(ISNUMBER(SEARCH("automatic", Churn_Data[[#This Row],[PaymentMethod]])), "Automatic", "Manual")</f>
        <v>Manual</v>
      </c>
      <c r="X5079">
        <v>19.7</v>
      </c>
      <c r="Y5079" t="str">
        <f>IF(Churn_Data[[#This Row],[tenure]]&lt;=12,"0-1 Year",IF(Churn_Data[[#This Row],[tenure]]&lt;=24,"1-2 Years",IF(Churn_Data[[#This Row],[tenure]]&lt;=36,"2-3 Years",IF(Churn_Data[[#This Row],[tenure]]&lt;=48,"3-4 Years",IF(Churn_Data[[#This Row],[tenure]]&lt;=60,"4-5 Years","5+ Years")))))</f>
        <v>1-2 Years</v>
      </c>
      <c r="Z5079">
        <v>14</v>
      </c>
      <c r="AA5079">
        <v>263.64999999999998</v>
      </c>
      <c r="AB5079">
        <f>IF(Churn_Data[[#This Row],[Churn]]="No",Churn_Data[[#This Row],[MonthlyCharges]],NA())</f>
        <v>19.7</v>
      </c>
      <c r="AC5079">
        <f>IF(Churn_Data[[#This Row],[Churn]]="No",Churn_Data[[#This Row],[tenure]],NA())</f>
        <v>14</v>
      </c>
      <c r="AD5079" t="e">
        <f>IF(Churn_Data[[#This Row],[Churn]]="Yes",Churn_Data[[#This Row],[MonthlyCharges]],NA())</f>
        <v>#N/A</v>
      </c>
      <c r="AE5079" t="e">
        <f>IF(Churn_Data[[#This Row],[Churn]]="Yes",Churn_Data[[#This Row],[tenure]],NA())</f>
        <v>#N/A</v>
      </c>
      <c r="AF5079">
        <v>275.8</v>
      </c>
    </row>
    <row r="5080" spans="1:32" x14ac:dyDescent="0.3">
      <c r="A5080" t="s">
        <v>5114</v>
      </c>
      <c r="B5080" t="s">
        <v>30</v>
      </c>
      <c r="C5080" t="str">
        <f>IF(Churn_Data[[#This Row],[SeniorCitizen]]=1,"Yes","No")</f>
        <v>No</v>
      </c>
      <c r="D5080">
        <v>0</v>
      </c>
      <c r="E5080" t="s">
        <v>25</v>
      </c>
      <c r="F5080" t="s">
        <v>25</v>
      </c>
      <c r="G5080" t="s">
        <v>24</v>
      </c>
      <c r="H5080" t="s">
        <v>25</v>
      </c>
      <c r="I5080" t="s">
        <v>25</v>
      </c>
      <c r="J5080" t="str">
        <f>IF(Churn_Data[[#This Row],[InternetService]]&lt;&gt;"No","Yes","No")</f>
        <v>No</v>
      </c>
      <c r="K5080" t="s">
        <v>3064</v>
      </c>
      <c r="L5080" t="s">
        <v>3064</v>
      </c>
      <c r="M5080" t="s">
        <v>3064</v>
      </c>
      <c r="N5080" t="s">
        <v>3064</v>
      </c>
      <c r="O5080" t="s">
        <v>3064</v>
      </c>
      <c r="P5080" t="s">
        <v>3064</v>
      </c>
      <c r="Q5080" t="s">
        <v>25</v>
      </c>
      <c r="R5080">
        <f>IF(Churn_Data[[#This Row],[Churn]]="Yes",1,0)</f>
        <v>0</v>
      </c>
      <c r="S5080" t="s">
        <v>24</v>
      </c>
      <c r="T5080">
        <f>(Churn_Data[[#This Row],[OnlineSecurity]]="Yes")+(Churn_Data[[#This Row],[OnlineBackup]]="Yes")+(Churn_Data[[#This Row],[DeviceProtection]]="Yes")+(Churn_Data[[#This Row],[TechSupport]]="Yes")+(Churn_Data[[#This Row],[StreamingTV]]="Yes")+(Churn_Data[[#This Row],[StreamingMovies]]="Yes")</f>
        <v>0</v>
      </c>
      <c r="U5080" t="s">
        <v>3911</v>
      </c>
      <c r="V5080" t="s">
        <v>28</v>
      </c>
      <c r="W5080" t="str">
        <f>IF(ISNUMBER(SEARCH("automatic", Churn_Data[[#This Row],[PaymentMethod]])), "Automatic", "Manual")</f>
        <v>Manual</v>
      </c>
      <c r="X5080">
        <v>19.100000000000001</v>
      </c>
      <c r="Y5080" t="str">
        <f>IF(Churn_Data[[#This Row],[tenure]]&lt;=12,"0-1 Year",IF(Churn_Data[[#This Row],[tenure]]&lt;=24,"1-2 Years",IF(Churn_Data[[#This Row],[tenure]]&lt;=36,"2-3 Years",IF(Churn_Data[[#This Row],[tenure]]&lt;=48,"3-4 Years",IF(Churn_Data[[#This Row],[tenure]]&lt;=60,"4-5 Years","5+ Years")))))</f>
        <v>5+ Years</v>
      </c>
      <c r="Z5080">
        <v>69</v>
      </c>
      <c r="AA5080">
        <v>1268.8499999999999</v>
      </c>
      <c r="AB5080">
        <f>IF(Churn_Data[[#This Row],[Churn]]="No",Churn_Data[[#This Row],[MonthlyCharges]],NA())</f>
        <v>19.100000000000001</v>
      </c>
      <c r="AC5080">
        <f>IF(Churn_Data[[#This Row],[Churn]]="No",Churn_Data[[#This Row],[tenure]],NA())</f>
        <v>69</v>
      </c>
      <c r="AD5080" t="e">
        <f>IF(Churn_Data[[#This Row],[Churn]]="Yes",Churn_Data[[#This Row],[MonthlyCharges]],NA())</f>
        <v>#N/A</v>
      </c>
      <c r="AE5080" t="e">
        <f>IF(Churn_Data[[#This Row],[Churn]]="Yes",Churn_Data[[#This Row],[tenure]],NA())</f>
        <v>#N/A</v>
      </c>
      <c r="AF5080">
        <v>1317.9</v>
      </c>
    </row>
    <row r="5081" spans="1:32" x14ac:dyDescent="0.3">
      <c r="A5081" t="s">
        <v>5115</v>
      </c>
      <c r="B5081" t="s">
        <v>23</v>
      </c>
      <c r="C5081" t="str">
        <f>IF(Churn_Data[[#This Row],[SeniorCitizen]]=1,"Yes","No")</f>
        <v>No</v>
      </c>
      <c r="D5081">
        <v>0</v>
      </c>
      <c r="E5081" t="s">
        <v>24</v>
      </c>
      <c r="F5081" t="s">
        <v>24</v>
      </c>
      <c r="G5081" t="s">
        <v>24</v>
      </c>
      <c r="H5081" t="s">
        <v>25</v>
      </c>
      <c r="I5081" t="s">
        <v>25</v>
      </c>
      <c r="J5081" t="str">
        <f>IF(Churn_Data[[#This Row],[InternetService]]&lt;&gt;"No","Yes","No")</f>
        <v>No</v>
      </c>
      <c r="K5081" t="s">
        <v>3064</v>
      </c>
      <c r="L5081" t="s">
        <v>3064</v>
      </c>
      <c r="M5081" t="s">
        <v>3064</v>
      </c>
      <c r="N5081" t="s">
        <v>3064</v>
      </c>
      <c r="O5081" t="s">
        <v>3064</v>
      </c>
      <c r="P5081" t="s">
        <v>3064</v>
      </c>
      <c r="Q5081" t="s">
        <v>25</v>
      </c>
      <c r="R5081">
        <f>IF(Churn_Data[[#This Row],[Churn]]="Yes",1,0)</f>
        <v>0</v>
      </c>
      <c r="S5081" t="s">
        <v>24</v>
      </c>
      <c r="T5081">
        <f>(Churn_Data[[#This Row],[OnlineSecurity]]="Yes")+(Churn_Data[[#This Row],[OnlineBackup]]="Yes")+(Churn_Data[[#This Row],[DeviceProtection]]="Yes")+(Churn_Data[[#This Row],[TechSupport]]="Yes")+(Churn_Data[[#This Row],[StreamingTV]]="Yes")+(Churn_Data[[#This Row],[StreamingMovies]]="Yes")</f>
        <v>0</v>
      </c>
      <c r="U5081" t="s">
        <v>3911</v>
      </c>
      <c r="V5081" t="s">
        <v>28</v>
      </c>
      <c r="W5081" t="str">
        <f>IF(ISNUMBER(SEARCH("automatic", Churn_Data[[#This Row],[PaymentMethod]])), "Automatic", "Manual")</f>
        <v>Manual</v>
      </c>
      <c r="X5081">
        <v>19.95</v>
      </c>
      <c r="Y5081" t="str">
        <f>IF(Churn_Data[[#This Row],[tenure]]&lt;=12,"0-1 Year",IF(Churn_Data[[#This Row],[tenure]]&lt;=24,"1-2 Years",IF(Churn_Data[[#This Row],[tenure]]&lt;=36,"2-3 Years",IF(Churn_Data[[#This Row],[tenure]]&lt;=48,"3-4 Years",IF(Churn_Data[[#This Row],[tenure]]&lt;=60,"4-5 Years","5+ Years")))))</f>
        <v>3-4 Years</v>
      </c>
      <c r="Z5081">
        <v>38</v>
      </c>
      <c r="AA5081">
        <v>756.4</v>
      </c>
      <c r="AB5081">
        <f>IF(Churn_Data[[#This Row],[Churn]]="No",Churn_Data[[#This Row],[MonthlyCharges]],NA())</f>
        <v>19.95</v>
      </c>
      <c r="AC5081">
        <f>IF(Churn_Data[[#This Row],[Churn]]="No",Churn_Data[[#This Row],[tenure]],NA())</f>
        <v>38</v>
      </c>
      <c r="AD5081" t="e">
        <f>IF(Churn_Data[[#This Row],[Churn]]="Yes",Churn_Data[[#This Row],[MonthlyCharges]],NA())</f>
        <v>#N/A</v>
      </c>
      <c r="AE5081" t="e">
        <f>IF(Churn_Data[[#This Row],[Churn]]="Yes",Churn_Data[[#This Row],[tenure]],NA())</f>
        <v>#N/A</v>
      </c>
      <c r="AF5081">
        <v>758.1</v>
      </c>
    </row>
    <row r="5082" spans="1:32" x14ac:dyDescent="0.3">
      <c r="A5082" t="s">
        <v>5116</v>
      </c>
      <c r="B5082" t="s">
        <v>23</v>
      </c>
      <c r="C5082" t="str">
        <f>IF(Churn_Data[[#This Row],[SeniorCitizen]]=1,"Yes","No")</f>
        <v>No</v>
      </c>
      <c r="D5082">
        <v>0</v>
      </c>
      <c r="E5082" t="s">
        <v>24</v>
      </c>
      <c r="F5082" t="s">
        <v>24</v>
      </c>
      <c r="G5082" t="s">
        <v>24</v>
      </c>
      <c r="H5082" t="s">
        <v>25</v>
      </c>
      <c r="I5082" t="s">
        <v>25</v>
      </c>
      <c r="J5082" t="str">
        <f>IF(Churn_Data[[#This Row],[InternetService]]&lt;&gt;"No","Yes","No")</f>
        <v>No</v>
      </c>
      <c r="K5082" t="s">
        <v>3064</v>
      </c>
      <c r="L5082" t="s">
        <v>3064</v>
      </c>
      <c r="M5082" t="s">
        <v>3064</v>
      </c>
      <c r="N5082" t="s">
        <v>3064</v>
      </c>
      <c r="O5082" t="s">
        <v>3064</v>
      </c>
      <c r="P5082" t="s">
        <v>3064</v>
      </c>
      <c r="Q5082" t="s">
        <v>25</v>
      </c>
      <c r="R5082">
        <f>IF(Churn_Data[[#This Row],[Churn]]="Yes",1,0)</f>
        <v>0</v>
      </c>
      <c r="S5082" t="s">
        <v>24</v>
      </c>
      <c r="T5082">
        <f>(Churn_Data[[#This Row],[OnlineSecurity]]="Yes")+(Churn_Data[[#This Row],[OnlineBackup]]="Yes")+(Churn_Data[[#This Row],[DeviceProtection]]="Yes")+(Churn_Data[[#This Row],[TechSupport]]="Yes")+(Churn_Data[[#This Row],[StreamingTV]]="Yes")+(Churn_Data[[#This Row],[StreamingMovies]]="Yes")</f>
        <v>0</v>
      </c>
      <c r="U5082" t="s">
        <v>3911</v>
      </c>
      <c r="V5082" t="s">
        <v>28</v>
      </c>
      <c r="W5082" t="str">
        <f>IF(ISNUMBER(SEARCH("automatic", Churn_Data[[#This Row],[PaymentMethod]])), "Automatic", "Manual")</f>
        <v>Manual</v>
      </c>
      <c r="X5082">
        <v>20.2</v>
      </c>
      <c r="Y5082" t="str">
        <f>IF(Churn_Data[[#This Row],[tenure]]&lt;=12,"0-1 Year",IF(Churn_Data[[#This Row],[tenure]]&lt;=24,"1-2 Years",IF(Churn_Data[[#This Row],[tenure]]&lt;=36,"2-3 Years",IF(Churn_Data[[#This Row],[tenure]]&lt;=48,"3-4 Years",IF(Churn_Data[[#This Row],[tenure]]&lt;=60,"4-5 Years","5+ Years")))))</f>
        <v>3-4 Years</v>
      </c>
      <c r="Z5082">
        <v>38</v>
      </c>
      <c r="AA5082">
        <v>746.05</v>
      </c>
      <c r="AB5082">
        <f>IF(Churn_Data[[#This Row],[Churn]]="No",Churn_Data[[#This Row],[MonthlyCharges]],NA())</f>
        <v>20.2</v>
      </c>
      <c r="AC5082">
        <f>IF(Churn_Data[[#This Row],[Churn]]="No",Churn_Data[[#This Row],[tenure]],NA())</f>
        <v>38</v>
      </c>
      <c r="AD5082" t="e">
        <f>IF(Churn_Data[[#This Row],[Churn]]="Yes",Churn_Data[[#This Row],[MonthlyCharges]],NA())</f>
        <v>#N/A</v>
      </c>
      <c r="AE5082" t="e">
        <f>IF(Churn_Data[[#This Row],[Churn]]="Yes",Churn_Data[[#This Row],[tenure]],NA())</f>
        <v>#N/A</v>
      </c>
      <c r="AF5082">
        <v>767.6</v>
      </c>
    </row>
    <row r="5083" spans="1:32" x14ac:dyDescent="0.3">
      <c r="A5083" t="s">
        <v>5117</v>
      </c>
      <c r="B5083" t="s">
        <v>30</v>
      </c>
      <c r="C5083" t="str">
        <f>IF(Churn_Data[[#This Row],[SeniorCitizen]]=1,"Yes","No")</f>
        <v>No</v>
      </c>
      <c r="D5083">
        <v>0</v>
      </c>
      <c r="E5083" t="s">
        <v>24</v>
      </c>
      <c r="F5083" t="s">
        <v>25</v>
      </c>
      <c r="G5083" t="s">
        <v>24</v>
      </c>
      <c r="H5083" t="s">
        <v>25</v>
      </c>
      <c r="I5083" t="s">
        <v>25</v>
      </c>
      <c r="J5083" t="str">
        <f>IF(Churn_Data[[#This Row],[InternetService]]&lt;&gt;"No","Yes","No")</f>
        <v>No</v>
      </c>
      <c r="K5083" t="s">
        <v>3064</v>
      </c>
      <c r="L5083" t="s">
        <v>3064</v>
      </c>
      <c r="M5083" t="s">
        <v>3064</v>
      </c>
      <c r="N5083" t="s">
        <v>3064</v>
      </c>
      <c r="O5083" t="s">
        <v>3064</v>
      </c>
      <c r="P5083" t="s">
        <v>3064</v>
      </c>
      <c r="Q5083" t="s">
        <v>25</v>
      </c>
      <c r="R5083">
        <f>IF(Churn_Data[[#This Row],[Churn]]="Yes",1,0)</f>
        <v>0</v>
      </c>
      <c r="S5083" t="s">
        <v>24</v>
      </c>
      <c r="T5083">
        <f>(Churn_Data[[#This Row],[OnlineSecurity]]="Yes")+(Churn_Data[[#This Row],[OnlineBackup]]="Yes")+(Churn_Data[[#This Row],[DeviceProtection]]="Yes")+(Churn_Data[[#This Row],[TechSupport]]="Yes")+(Churn_Data[[#This Row],[StreamingTV]]="Yes")+(Churn_Data[[#This Row],[StreamingMovies]]="Yes")</f>
        <v>0</v>
      </c>
      <c r="U5083" t="s">
        <v>3911</v>
      </c>
      <c r="V5083" t="s">
        <v>28</v>
      </c>
      <c r="W5083" t="str">
        <f>IF(ISNUMBER(SEARCH("automatic", Churn_Data[[#This Row],[PaymentMethod]])), "Automatic", "Manual")</f>
        <v>Manual</v>
      </c>
      <c r="X5083">
        <v>20.05</v>
      </c>
      <c r="Y5083" t="str">
        <f>IF(Churn_Data[[#This Row],[tenure]]&lt;=12,"0-1 Year",IF(Churn_Data[[#This Row],[tenure]]&lt;=24,"1-2 Years",IF(Churn_Data[[#This Row],[tenure]]&lt;=36,"2-3 Years",IF(Churn_Data[[#This Row],[tenure]]&lt;=48,"3-4 Years",IF(Churn_Data[[#This Row],[tenure]]&lt;=60,"4-5 Years","5+ Years")))))</f>
        <v>3-4 Years</v>
      </c>
      <c r="Z5083">
        <v>48</v>
      </c>
      <c r="AA5083">
        <v>1036</v>
      </c>
      <c r="AB5083">
        <f>IF(Churn_Data[[#This Row],[Churn]]="No",Churn_Data[[#This Row],[MonthlyCharges]],NA())</f>
        <v>20.05</v>
      </c>
      <c r="AC5083">
        <f>IF(Churn_Data[[#This Row],[Churn]]="No",Churn_Data[[#This Row],[tenure]],NA())</f>
        <v>48</v>
      </c>
      <c r="AD5083" t="e">
        <f>IF(Churn_Data[[#This Row],[Churn]]="Yes",Churn_Data[[#This Row],[MonthlyCharges]],NA())</f>
        <v>#N/A</v>
      </c>
      <c r="AE5083" t="e">
        <f>IF(Churn_Data[[#This Row],[Churn]]="Yes",Churn_Data[[#This Row],[tenure]],NA())</f>
        <v>#N/A</v>
      </c>
      <c r="AF5083">
        <v>962.4</v>
      </c>
    </row>
    <row r="5084" spans="1:32" x14ac:dyDescent="0.3">
      <c r="A5084" t="s">
        <v>5118</v>
      </c>
      <c r="B5084" t="s">
        <v>23</v>
      </c>
      <c r="C5084" t="str">
        <f>IF(Churn_Data[[#This Row],[SeniorCitizen]]=1,"Yes","No")</f>
        <v>No</v>
      </c>
      <c r="D5084">
        <v>0</v>
      </c>
      <c r="E5084" t="s">
        <v>24</v>
      </c>
      <c r="F5084" t="s">
        <v>24</v>
      </c>
      <c r="G5084" t="s">
        <v>24</v>
      </c>
      <c r="H5084" t="s">
        <v>25</v>
      </c>
      <c r="I5084" t="s">
        <v>25</v>
      </c>
      <c r="J5084" t="str">
        <f>IF(Churn_Data[[#This Row],[InternetService]]&lt;&gt;"No","Yes","No")</f>
        <v>No</v>
      </c>
      <c r="K5084" t="s">
        <v>3064</v>
      </c>
      <c r="L5084" t="s">
        <v>3064</v>
      </c>
      <c r="M5084" t="s">
        <v>3064</v>
      </c>
      <c r="N5084" t="s">
        <v>3064</v>
      </c>
      <c r="O5084" t="s">
        <v>3064</v>
      </c>
      <c r="P5084" t="s">
        <v>3064</v>
      </c>
      <c r="Q5084" t="s">
        <v>25</v>
      </c>
      <c r="R5084">
        <f>IF(Churn_Data[[#This Row],[Churn]]="Yes",1,0)</f>
        <v>0</v>
      </c>
      <c r="S5084" t="s">
        <v>24</v>
      </c>
      <c r="T5084">
        <f>(Churn_Data[[#This Row],[OnlineSecurity]]="Yes")+(Churn_Data[[#This Row],[OnlineBackup]]="Yes")+(Churn_Data[[#This Row],[DeviceProtection]]="Yes")+(Churn_Data[[#This Row],[TechSupport]]="Yes")+(Churn_Data[[#This Row],[StreamingTV]]="Yes")+(Churn_Data[[#This Row],[StreamingMovies]]="Yes")</f>
        <v>0</v>
      </c>
      <c r="U5084" t="s">
        <v>3911</v>
      </c>
      <c r="V5084" t="s">
        <v>28</v>
      </c>
      <c r="W5084" t="str">
        <f>IF(ISNUMBER(SEARCH("automatic", Churn_Data[[#This Row],[PaymentMethod]])), "Automatic", "Manual")</f>
        <v>Manual</v>
      </c>
      <c r="X5084">
        <v>19.2</v>
      </c>
      <c r="Y5084" t="str">
        <f>IF(Churn_Data[[#This Row],[tenure]]&lt;=12,"0-1 Year",IF(Churn_Data[[#This Row],[tenure]]&lt;=24,"1-2 Years",IF(Churn_Data[[#This Row],[tenure]]&lt;=36,"2-3 Years",IF(Churn_Data[[#This Row],[tenure]]&lt;=48,"3-4 Years",IF(Churn_Data[[#This Row],[tenure]]&lt;=60,"4-5 Years","5+ Years")))))</f>
        <v>5+ Years</v>
      </c>
      <c r="Z5084">
        <v>70</v>
      </c>
      <c r="AA5084">
        <v>1401.4</v>
      </c>
      <c r="AB5084">
        <f>IF(Churn_Data[[#This Row],[Churn]]="No",Churn_Data[[#This Row],[MonthlyCharges]],NA())</f>
        <v>19.2</v>
      </c>
      <c r="AC5084">
        <f>IF(Churn_Data[[#This Row],[Churn]]="No",Churn_Data[[#This Row],[tenure]],NA())</f>
        <v>70</v>
      </c>
      <c r="AD5084" t="e">
        <f>IF(Churn_Data[[#This Row],[Churn]]="Yes",Churn_Data[[#This Row],[MonthlyCharges]],NA())</f>
        <v>#N/A</v>
      </c>
      <c r="AE5084" t="e">
        <f>IF(Churn_Data[[#This Row],[Churn]]="Yes",Churn_Data[[#This Row],[tenure]],NA())</f>
        <v>#N/A</v>
      </c>
      <c r="AF5084">
        <v>1344</v>
      </c>
    </row>
    <row r="5085" spans="1:32" x14ac:dyDescent="0.3">
      <c r="A5085" t="s">
        <v>5119</v>
      </c>
      <c r="B5085" t="s">
        <v>23</v>
      </c>
      <c r="C5085" t="str">
        <f>IF(Churn_Data[[#This Row],[SeniorCitizen]]=1,"Yes","No")</f>
        <v>No</v>
      </c>
      <c r="D5085">
        <v>0</v>
      </c>
      <c r="E5085" t="s">
        <v>25</v>
      </c>
      <c r="F5085" t="s">
        <v>25</v>
      </c>
      <c r="G5085" t="s">
        <v>24</v>
      </c>
      <c r="H5085" t="s">
        <v>25</v>
      </c>
      <c r="I5085" t="s">
        <v>25</v>
      </c>
      <c r="J5085" t="str">
        <f>IF(Churn_Data[[#This Row],[InternetService]]&lt;&gt;"No","Yes","No")</f>
        <v>No</v>
      </c>
      <c r="K5085" t="s">
        <v>3064</v>
      </c>
      <c r="L5085" t="s">
        <v>3064</v>
      </c>
      <c r="M5085" t="s">
        <v>3064</v>
      </c>
      <c r="N5085" t="s">
        <v>3064</v>
      </c>
      <c r="O5085" t="s">
        <v>3064</v>
      </c>
      <c r="P5085" t="s">
        <v>3064</v>
      </c>
      <c r="Q5085" t="s">
        <v>25</v>
      </c>
      <c r="R5085">
        <f>IF(Churn_Data[[#This Row],[Churn]]="Yes",1,0)</f>
        <v>0</v>
      </c>
      <c r="S5085" t="s">
        <v>24</v>
      </c>
      <c r="T5085">
        <f>(Churn_Data[[#This Row],[OnlineSecurity]]="Yes")+(Churn_Data[[#This Row],[OnlineBackup]]="Yes")+(Churn_Data[[#This Row],[DeviceProtection]]="Yes")+(Churn_Data[[#This Row],[TechSupport]]="Yes")+(Churn_Data[[#This Row],[StreamingTV]]="Yes")+(Churn_Data[[#This Row],[StreamingMovies]]="Yes")</f>
        <v>0</v>
      </c>
      <c r="U5085" t="s">
        <v>3911</v>
      </c>
      <c r="V5085" t="s">
        <v>28</v>
      </c>
      <c r="W5085" t="str">
        <f>IF(ISNUMBER(SEARCH("automatic", Churn_Data[[#This Row],[PaymentMethod]])), "Automatic", "Manual")</f>
        <v>Manual</v>
      </c>
      <c r="X5085">
        <v>20.5</v>
      </c>
      <c r="Y5085" t="str">
        <f>IF(Churn_Data[[#This Row],[tenure]]&lt;=12,"0-1 Year",IF(Churn_Data[[#This Row],[tenure]]&lt;=24,"1-2 Years",IF(Churn_Data[[#This Row],[tenure]]&lt;=36,"2-3 Years",IF(Churn_Data[[#This Row],[tenure]]&lt;=48,"3-4 Years",IF(Churn_Data[[#This Row],[tenure]]&lt;=60,"4-5 Years","5+ Years")))))</f>
        <v>4-5 Years</v>
      </c>
      <c r="Z5085">
        <v>54</v>
      </c>
      <c r="AA5085">
        <v>1035.7</v>
      </c>
      <c r="AB5085">
        <f>IF(Churn_Data[[#This Row],[Churn]]="No",Churn_Data[[#This Row],[MonthlyCharges]],NA())</f>
        <v>20.5</v>
      </c>
      <c r="AC5085">
        <f>IF(Churn_Data[[#This Row],[Churn]]="No",Churn_Data[[#This Row],[tenure]],NA())</f>
        <v>54</v>
      </c>
      <c r="AD5085" t="e">
        <f>IF(Churn_Data[[#This Row],[Churn]]="Yes",Churn_Data[[#This Row],[MonthlyCharges]],NA())</f>
        <v>#N/A</v>
      </c>
      <c r="AE5085" t="e">
        <f>IF(Churn_Data[[#This Row],[Churn]]="Yes",Churn_Data[[#This Row],[tenure]],NA())</f>
        <v>#N/A</v>
      </c>
      <c r="AF5085">
        <v>1107</v>
      </c>
    </row>
    <row r="5086" spans="1:32" x14ac:dyDescent="0.3">
      <c r="A5086" t="s">
        <v>5120</v>
      </c>
      <c r="B5086" t="s">
        <v>30</v>
      </c>
      <c r="C5086" t="str">
        <f>IF(Churn_Data[[#This Row],[SeniorCitizen]]=1,"Yes","No")</f>
        <v>No</v>
      </c>
      <c r="D5086">
        <v>0</v>
      </c>
      <c r="E5086" t="s">
        <v>24</v>
      </c>
      <c r="F5086" t="s">
        <v>24</v>
      </c>
      <c r="G5086" t="s">
        <v>24</v>
      </c>
      <c r="H5086" t="s">
        <v>25</v>
      </c>
      <c r="I5086" t="s">
        <v>25</v>
      </c>
      <c r="J5086" t="str">
        <f>IF(Churn_Data[[#This Row],[InternetService]]&lt;&gt;"No","Yes","No")</f>
        <v>No</v>
      </c>
      <c r="K5086" t="s">
        <v>3064</v>
      </c>
      <c r="L5086" t="s">
        <v>3064</v>
      </c>
      <c r="M5086" t="s">
        <v>3064</v>
      </c>
      <c r="N5086" t="s">
        <v>3064</v>
      </c>
      <c r="O5086" t="s">
        <v>3064</v>
      </c>
      <c r="P5086" t="s">
        <v>3064</v>
      </c>
      <c r="Q5086" t="s">
        <v>25</v>
      </c>
      <c r="R5086">
        <f>IF(Churn_Data[[#This Row],[Churn]]="Yes",1,0)</f>
        <v>0</v>
      </c>
      <c r="S5086" t="s">
        <v>24</v>
      </c>
      <c r="T5086">
        <f>(Churn_Data[[#This Row],[OnlineSecurity]]="Yes")+(Churn_Data[[#This Row],[OnlineBackup]]="Yes")+(Churn_Data[[#This Row],[DeviceProtection]]="Yes")+(Churn_Data[[#This Row],[TechSupport]]="Yes")+(Churn_Data[[#This Row],[StreamingTV]]="Yes")+(Churn_Data[[#This Row],[StreamingMovies]]="Yes")</f>
        <v>0</v>
      </c>
      <c r="U5086" t="s">
        <v>3911</v>
      </c>
      <c r="V5086" t="s">
        <v>28</v>
      </c>
      <c r="W5086" t="str">
        <f>IF(ISNUMBER(SEARCH("automatic", Churn_Data[[#This Row],[PaymentMethod]])), "Automatic", "Manual")</f>
        <v>Manual</v>
      </c>
      <c r="X5086">
        <v>20.8</v>
      </c>
      <c r="Y5086" t="str">
        <f>IF(Churn_Data[[#This Row],[tenure]]&lt;=12,"0-1 Year",IF(Churn_Data[[#This Row],[tenure]]&lt;=24,"1-2 Years",IF(Churn_Data[[#This Row],[tenure]]&lt;=36,"2-3 Years",IF(Churn_Data[[#This Row],[tenure]]&lt;=48,"3-4 Years",IF(Churn_Data[[#This Row],[tenure]]&lt;=60,"4-5 Years","5+ Years")))))</f>
        <v>5+ Years</v>
      </c>
      <c r="Z5086">
        <v>67</v>
      </c>
      <c r="AA5086">
        <v>1411.9</v>
      </c>
      <c r="AB5086">
        <f>IF(Churn_Data[[#This Row],[Churn]]="No",Churn_Data[[#This Row],[MonthlyCharges]],NA())</f>
        <v>20.8</v>
      </c>
      <c r="AC5086">
        <f>IF(Churn_Data[[#This Row],[Churn]]="No",Churn_Data[[#This Row],[tenure]],NA())</f>
        <v>67</v>
      </c>
      <c r="AD5086" t="e">
        <f>IF(Churn_Data[[#This Row],[Churn]]="Yes",Churn_Data[[#This Row],[MonthlyCharges]],NA())</f>
        <v>#N/A</v>
      </c>
      <c r="AE5086" t="e">
        <f>IF(Churn_Data[[#This Row],[Churn]]="Yes",Churn_Data[[#This Row],[tenure]],NA())</f>
        <v>#N/A</v>
      </c>
      <c r="AF5086">
        <v>1393.6</v>
      </c>
    </row>
    <row r="5087" spans="1:32" x14ac:dyDescent="0.3">
      <c r="A5087" t="s">
        <v>5121</v>
      </c>
      <c r="B5087" t="s">
        <v>30</v>
      </c>
      <c r="C5087" t="str">
        <f>IF(Churn_Data[[#This Row],[SeniorCitizen]]=1,"Yes","No")</f>
        <v>No</v>
      </c>
      <c r="D5087">
        <v>0</v>
      </c>
      <c r="E5087" t="s">
        <v>25</v>
      </c>
      <c r="F5087" t="s">
        <v>25</v>
      </c>
      <c r="G5087" t="s">
        <v>24</v>
      </c>
      <c r="H5087" t="s">
        <v>25</v>
      </c>
      <c r="I5087" t="s">
        <v>25</v>
      </c>
      <c r="J5087" t="str">
        <f>IF(Churn_Data[[#This Row],[InternetService]]&lt;&gt;"No","Yes","No")</f>
        <v>No</v>
      </c>
      <c r="K5087" t="s">
        <v>3064</v>
      </c>
      <c r="L5087" t="s">
        <v>3064</v>
      </c>
      <c r="M5087" t="s">
        <v>3064</v>
      </c>
      <c r="N5087" t="s">
        <v>3064</v>
      </c>
      <c r="O5087" t="s">
        <v>3064</v>
      </c>
      <c r="P5087" t="s">
        <v>3064</v>
      </c>
      <c r="Q5087" t="s">
        <v>25</v>
      </c>
      <c r="R5087">
        <f>IF(Churn_Data[[#This Row],[Churn]]="Yes",1,0)</f>
        <v>0</v>
      </c>
      <c r="S5087" t="s">
        <v>24</v>
      </c>
      <c r="T5087">
        <f>(Churn_Data[[#This Row],[OnlineSecurity]]="Yes")+(Churn_Data[[#This Row],[OnlineBackup]]="Yes")+(Churn_Data[[#This Row],[DeviceProtection]]="Yes")+(Churn_Data[[#This Row],[TechSupport]]="Yes")+(Churn_Data[[#This Row],[StreamingTV]]="Yes")+(Churn_Data[[#This Row],[StreamingMovies]]="Yes")</f>
        <v>0</v>
      </c>
      <c r="U5087" t="s">
        <v>3911</v>
      </c>
      <c r="V5087" t="s">
        <v>28</v>
      </c>
      <c r="W5087" t="str">
        <f>IF(ISNUMBER(SEARCH("automatic", Churn_Data[[#This Row],[PaymentMethod]])), "Automatic", "Manual")</f>
        <v>Manual</v>
      </c>
      <c r="X5087">
        <v>20.2</v>
      </c>
      <c r="Y5087" t="str">
        <f>IF(Churn_Data[[#This Row],[tenure]]&lt;=12,"0-1 Year",IF(Churn_Data[[#This Row],[tenure]]&lt;=24,"1-2 Years",IF(Churn_Data[[#This Row],[tenure]]&lt;=36,"2-3 Years",IF(Churn_Data[[#This Row],[tenure]]&lt;=48,"3-4 Years",IF(Churn_Data[[#This Row],[tenure]]&lt;=60,"4-5 Years","5+ Years")))))</f>
        <v>2-3 Years</v>
      </c>
      <c r="Z5087">
        <v>35</v>
      </c>
      <c r="AA5087">
        <v>684.4</v>
      </c>
      <c r="AB5087">
        <f>IF(Churn_Data[[#This Row],[Churn]]="No",Churn_Data[[#This Row],[MonthlyCharges]],NA())</f>
        <v>20.2</v>
      </c>
      <c r="AC5087">
        <f>IF(Churn_Data[[#This Row],[Churn]]="No",Churn_Data[[#This Row],[tenure]],NA())</f>
        <v>35</v>
      </c>
      <c r="AD5087" t="e">
        <f>IF(Churn_Data[[#This Row],[Churn]]="Yes",Churn_Data[[#This Row],[MonthlyCharges]],NA())</f>
        <v>#N/A</v>
      </c>
      <c r="AE5087" t="e">
        <f>IF(Churn_Data[[#This Row],[Churn]]="Yes",Churn_Data[[#This Row],[tenure]],NA())</f>
        <v>#N/A</v>
      </c>
      <c r="AF5087">
        <v>707</v>
      </c>
    </row>
    <row r="5088" spans="1:32" x14ac:dyDescent="0.3">
      <c r="A5088" t="s">
        <v>5122</v>
      </c>
      <c r="B5088" t="s">
        <v>23</v>
      </c>
      <c r="C5088" t="str">
        <f>IF(Churn_Data[[#This Row],[SeniorCitizen]]=1,"Yes","No")</f>
        <v>No</v>
      </c>
      <c r="D5088">
        <v>0</v>
      </c>
      <c r="E5088" t="s">
        <v>24</v>
      </c>
      <c r="F5088" t="s">
        <v>24</v>
      </c>
      <c r="G5088" t="s">
        <v>24</v>
      </c>
      <c r="H5088" t="s">
        <v>25</v>
      </c>
      <c r="I5088" t="s">
        <v>25</v>
      </c>
      <c r="J5088" t="str">
        <f>IF(Churn_Data[[#This Row],[InternetService]]&lt;&gt;"No","Yes","No")</f>
        <v>No</v>
      </c>
      <c r="K5088" t="s">
        <v>3064</v>
      </c>
      <c r="L5088" t="s">
        <v>3064</v>
      </c>
      <c r="M5088" t="s">
        <v>3064</v>
      </c>
      <c r="N5088" t="s">
        <v>3064</v>
      </c>
      <c r="O5088" t="s">
        <v>3064</v>
      </c>
      <c r="P5088" t="s">
        <v>3064</v>
      </c>
      <c r="Q5088" t="s">
        <v>25</v>
      </c>
      <c r="R5088">
        <f>IF(Churn_Data[[#This Row],[Churn]]="Yes",1,0)</f>
        <v>0</v>
      </c>
      <c r="S5088" t="s">
        <v>24</v>
      </c>
      <c r="T5088">
        <f>(Churn_Data[[#This Row],[OnlineSecurity]]="Yes")+(Churn_Data[[#This Row],[OnlineBackup]]="Yes")+(Churn_Data[[#This Row],[DeviceProtection]]="Yes")+(Churn_Data[[#This Row],[TechSupport]]="Yes")+(Churn_Data[[#This Row],[StreamingTV]]="Yes")+(Churn_Data[[#This Row],[StreamingMovies]]="Yes")</f>
        <v>0</v>
      </c>
      <c r="U5088" t="s">
        <v>3911</v>
      </c>
      <c r="V5088" t="s">
        <v>28</v>
      </c>
      <c r="W5088" t="str">
        <f>IF(ISNUMBER(SEARCH("automatic", Churn_Data[[#This Row],[PaymentMethod]])), "Automatic", "Manual")</f>
        <v>Manual</v>
      </c>
      <c r="X5088">
        <v>18.7</v>
      </c>
      <c r="Y5088" t="str">
        <f>IF(Churn_Data[[#This Row],[tenure]]&lt;=12,"0-1 Year",IF(Churn_Data[[#This Row],[tenure]]&lt;=24,"1-2 Years",IF(Churn_Data[[#This Row],[tenure]]&lt;=36,"2-3 Years",IF(Churn_Data[[#This Row],[tenure]]&lt;=48,"3-4 Years",IF(Churn_Data[[#This Row],[tenure]]&lt;=60,"4-5 Years","5+ Years")))))</f>
        <v>2-3 Years</v>
      </c>
      <c r="Z5088">
        <v>25</v>
      </c>
      <c r="AA5088">
        <v>383.65</v>
      </c>
      <c r="AB5088">
        <f>IF(Churn_Data[[#This Row],[Churn]]="No",Churn_Data[[#This Row],[MonthlyCharges]],NA())</f>
        <v>18.7</v>
      </c>
      <c r="AC5088">
        <f>IF(Churn_Data[[#This Row],[Churn]]="No",Churn_Data[[#This Row],[tenure]],NA())</f>
        <v>25</v>
      </c>
      <c r="AD5088" t="e">
        <f>IF(Churn_Data[[#This Row],[Churn]]="Yes",Churn_Data[[#This Row],[MonthlyCharges]],NA())</f>
        <v>#N/A</v>
      </c>
      <c r="AE5088" t="e">
        <f>IF(Churn_Data[[#This Row],[Churn]]="Yes",Churn_Data[[#This Row],[tenure]],NA())</f>
        <v>#N/A</v>
      </c>
      <c r="AF5088">
        <v>467.5</v>
      </c>
    </row>
    <row r="5089" spans="1:32" x14ac:dyDescent="0.3">
      <c r="A5089" t="s">
        <v>5123</v>
      </c>
      <c r="B5089" t="s">
        <v>23</v>
      </c>
      <c r="C5089" t="str">
        <f>IF(Churn_Data[[#This Row],[SeniorCitizen]]=1,"Yes","No")</f>
        <v>No</v>
      </c>
      <c r="D5089">
        <v>0</v>
      </c>
      <c r="E5089" t="s">
        <v>25</v>
      </c>
      <c r="F5089" t="s">
        <v>25</v>
      </c>
      <c r="G5089" t="s">
        <v>24</v>
      </c>
      <c r="H5089" t="s">
        <v>25</v>
      </c>
      <c r="I5089" t="s">
        <v>25</v>
      </c>
      <c r="J5089" t="str">
        <f>IF(Churn_Data[[#This Row],[InternetService]]&lt;&gt;"No","Yes","No")</f>
        <v>No</v>
      </c>
      <c r="K5089" t="s">
        <v>3064</v>
      </c>
      <c r="L5089" t="s">
        <v>3064</v>
      </c>
      <c r="M5089" t="s">
        <v>3064</v>
      </c>
      <c r="N5089" t="s">
        <v>3064</v>
      </c>
      <c r="O5089" t="s">
        <v>3064</v>
      </c>
      <c r="P5089" t="s">
        <v>3064</v>
      </c>
      <c r="Q5089" t="s">
        <v>25</v>
      </c>
      <c r="R5089">
        <f>IF(Churn_Data[[#This Row],[Churn]]="Yes",1,0)</f>
        <v>0</v>
      </c>
      <c r="S5089" t="s">
        <v>25</v>
      </c>
      <c r="T5089">
        <f>(Churn_Data[[#This Row],[OnlineSecurity]]="Yes")+(Churn_Data[[#This Row],[OnlineBackup]]="Yes")+(Churn_Data[[#This Row],[DeviceProtection]]="Yes")+(Churn_Data[[#This Row],[TechSupport]]="Yes")+(Churn_Data[[#This Row],[StreamingTV]]="Yes")+(Churn_Data[[#This Row],[StreamingMovies]]="Yes")</f>
        <v>0</v>
      </c>
      <c r="U5089" t="s">
        <v>3911</v>
      </c>
      <c r="V5089" t="s">
        <v>28</v>
      </c>
      <c r="W5089" t="str">
        <f>IF(ISNUMBER(SEARCH("automatic", Churn_Data[[#This Row],[PaymentMethod]])), "Automatic", "Manual")</f>
        <v>Manual</v>
      </c>
      <c r="X5089">
        <v>20.65</v>
      </c>
      <c r="Y5089" t="str">
        <f>IF(Churn_Data[[#This Row],[tenure]]&lt;=12,"0-1 Year",IF(Churn_Data[[#This Row],[tenure]]&lt;=24,"1-2 Years",IF(Churn_Data[[#This Row],[tenure]]&lt;=36,"2-3 Years",IF(Churn_Data[[#This Row],[tenure]]&lt;=48,"3-4 Years",IF(Churn_Data[[#This Row],[tenure]]&lt;=60,"4-5 Years","5+ Years")))))</f>
        <v>3-4 Years</v>
      </c>
      <c r="Z5089">
        <v>41</v>
      </c>
      <c r="AA5089">
        <v>835.15</v>
      </c>
      <c r="AB5089">
        <f>IF(Churn_Data[[#This Row],[Churn]]="No",Churn_Data[[#This Row],[MonthlyCharges]],NA())</f>
        <v>20.65</v>
      </c>
      <c r="AC5089">
        <f>IF(Churn_Data[[#This Row],[Churn]]="No",Churn_Data[[#This Row],[tenure]],NA())</f>
        <v>41</v>
      </c>
      <c r="AD5089" t="e">
        <f>IF(Churn_Data[[#This Row],[Churn]]="Yes",Churn_Data[[#This Row],[MonthlyCharges]],NA())</f>
        <v>#N/A</v>
      </c>
      <c r="AE5089" t="e">
        <f>IF(Churn_Data[[#This Row],[Churn]]="Yes",Churn_Data[[#This Row],[tenure]],NA())</f>
        <v>#N/A</v>
      </c>
      <c r="AF5089">
        <v>846.65</v>
      </c>
    </row>
    <row r="5090" spans="1:32" x14ac:dyDescent="0.3">
      <c r="A5090" t="s">
        <v>5124</v>
      </c>
      <c r="B5090" t="s">
        <v>30</v>
      </c>
      <c r="C5090" t="str">
        <f>IF(Churn_Data[[#This Row],[SeniorCitizen]]=1,"Yes","No")</f>
        <v>No</v>
      </c>
      <c r="D5090">
        <v>0</v>
      </c>
      <c r="E5090" t="s">
        <v>25</v>
      </c>
      <c r="F5090" t="s">
        <v>24</v>
      </c>
      <c r="G5090" t="s">
        <v>24</v>
      </c>
      <c r="H5090" t="s">
        <v>25</v>
      </c>
      <c r="I5090" t="s">
        <v>25</v>
      </c>
      <c r="J5090" t="str">
        <f>IF(Churn_Data[[#This Row],[InternetService]]&lt;&gt;"No","Yes","No")</f>
        <v>No</v>
      </c>
      <c r="K5090" t="s">
        <v>3064</v>
      </c>
      <c r="L5090" t="s">
        <v>3064</v>
      </c>
      <c r="M5090" t="s">
        <v>3064</v>
      </c>
      <c r="N5090" t="s">
        <v>3064</v>
      </c>
      <c r="O5090" t="s">
        <v>3064</v>
      </c>
      <c r="P5090" t="s">
        <v>3064</v>
      </c>
      <c r="Q5090" t="s">
        <v>25</v>
      </c>
      <c r="R5090">
        <f>IF(Churn_Data[[#This Row],[Churn]]="Yes",1,0)</f>
        <v>0</v>
      </c>
      <c r="S5090" t="s">
        <v>25</v>
      </c>
      <c r="T5090">
        <f>(Churn_Data[[#This Row],[OnlineSecurity]]="Yes")+(Churn_Data[[#This Row],[OnlineBackup]]="Yes")+(Churn_Data[[#This Row],[DeviceProtection]]="Yes")+(Churn_Data[[#This Row],[TechSupport]]="Yes")+(Churn_Data[[#This Row],[StreamingTV]]="Yes")+(Churn_Data[[#This Row],[StreamingMovies]]="Yes")</f>
        <v>0</v>
      </c>
      <c r="U5090" t="s">
        <v>3911</v>
      </c>
      <c r="V5090" t="s">
        <v>28</v>
      </c>
      <c r="W5090" t="str">
        <f>IF(ISNUMBER(SEARCH("automatic", Churn_Data[[#This Row],[PaymentMethod]])), "Automatic", "Manual")</f>
        <v>Manual</v>
      </c>
      <c r="X5090">
        <v>19.75</v>
      </c>
      <c r="Y5090" t="str">
        <f>IF(Churn_Data[[#This Row],[tenure]]&lt;=12,"0-1 Year",IF(Churn_Data[[#This Row],[tenure]]&lt;=24,"1-2 Years",IF(Churn_Data[[#This Row],[tenure]]&lt;=36,"2-3 Years",IF(Churn_Data[[#This Row],[tenure]]&lt;=48,"3-4 Years",IF(Churn_Data[[#This Row],[tenure]]&lt;=60,"4-5 Years","5+ Years")))))</f>
        <v>5+ Years</v>
      </c>
      <c r="Z5090">
        <v>61</v>
      </c>
      <c r="AA5090">
        <v>1124.2</v>
      </c>
      <c r="AB5090">
        <f>IF(Churn_Data[[#This Row],[Churn]]="No",Churn_Data[[#This Row],[MonthlyCharges]],NA())</f>
        <v>19.75</v>
      </c>
      <c r="AC5090">
        <f>IF(Churn_Data[[#This Row],[Churn]]="No",Churn_Data[[#This Row],[tenure]],NA())</f>
        <v>61</v>
      </c>
      <c r="AD5090" t="e">
        <f>IF(Churn_Data[[#This Row],[Churn]]="Yes",Churn_Data[[#This Row],[MonthlyCharges]],NA())</f>
        <v>#N/A</v>
      </c>
      <c r="AE5090" t="e">
        <f>IF(Churn_Data[[#This Row],[Churn]]="Yes",Churn_Data[[#This Row],[tenure]],NA())</f>
        <v>#N/A</v>
      </c>
      <c r="AF5090">
        <v>1204.75</v>
      </c>
    </row>
    <row r="5091" spans="1:32" x14ac:dyDescent="0.3">
      <c r="A5091" t="s">
        <v>5125</v>
      </c>
      <c r="B5091" t="s">
        <v>30</v>
      </c>
      <c r="C5091" t="str">
        <f>IF(Churn_Data[[#This Row],[SeniorCitizen]]=1,"Yes","No")</f>
        <v>No</v>
      </c>
      <c r="D5091">
        <v>0</v>
      </c>
      <c r="E5091" t="s">
        <v>25</v>
      </c>
      <c r="F5091" t="s">
        <v>25</v>
      </c>
      <c r="G5091" t="s">
        <v>24</v>
      </c>
      <c r="H5091" t="s">
        <v>25</v>
      </c>
      <c r="I5091" t="s">
        <v>25</v>
      </c>
      <c r="J5091" t="str">
        <f>IF(Churn_Data[[#This Row],[InternetService]]&lt;&gt;"No","Yes","No")</f>
        <v>No</v>
      </c>
      <c r="K5091" t="s">
        <v>3064</v>
      </c>
      <c r="L5091" t="s">
        <v>3064</v>
      </c>
      <c r="M5091" t="s">
        <v>3064</v>
      </c>
      <c r="N5091" t="s">
        <v>3064</v>
      </c>
      <c r="O5091" t="s">
        <v>3064</v>
      </c>
      <c r="P5091" t="s">
        <v>3064</v>
      </c>
      <c r="Q5091" t="s">
        <v>25</v>
      </c>
      <c r="R5091">
        <f>IF(Churn_Data[[#This Row],[Churn]]="Yes",1,0)</f>
        <v>0</v>
      </c>
      <c r="S5091" t="s">
        <v>25</v>
      </c>
      <c r="T5091">
        <f>(Churn_Data[[#This Row],[OnlineSecurity]]="Yes")+(Churn_Data[[#This Row],[OnlineBackup]]="Yes")+(Churn_Data[[#This Row],[DeviceProtection]]="Yes")+(Churn_Data[[#This Row],[TechSupport]]="Yes")+(Churn_Data[[#This Row],[StreamingTV]]="Yes")+(Churn_Data[[#This Row],[StreamingMovies]]="Yes")</f>
        <v>0</v>
      </c>
      <c r="U5091" t="s">
        <v>3911</v>
      </c>
      <c r="V5091" t="s">
        <v>28</v>
      </c>
      <c r="W5091" t="str">
        <f>IF(ISNUMBER(SEARCH("automatic", Churn_Data[[#This Row],[PaymentMethod]])), "Automatic", "Manual")</f>
        <v>Manual</v>
      </c>
      <c r="X5091">
        <v>19.75</v>
      </c>
      <c r="Y5091" t="str">
        <f>IF(Churn_Data[[#This Row],[tenure]]&lt;=12,"0-1 Year",IF(Churn_Data[[#This Row],[tenure]]&lt;=24,"1-2 Years",IF(Churn_Data[[#This Row],[tenure]]&lt;=36,"2-3 Years",IF(Churn_Data[[#This Row],[tenure]]&lt;=48,"3-4 Years",IF(Churn_Data[[#This Row],[tenure]]&lt;=60,"4-5 Years","5+ Years")))))</f>
        <v>1-2 Years</v>
      </c>
      <c r="Z5091">
        <v>16</v>
      </c>
      <c r="AA5091">
        <v>284.35000000000002</v>
      </c>
      <c r="AB5091">
        <f>IF(Churn_Data[[#This Row],[Churn]]="No",Churn_Data[[#This Row],[MonthlyCharges]],NA())</f>
        <v>19.75</v>
      </c>
      <c r="AC5091">
        <f>IF(Churn_Data[[#This Row],[Churn]]="No",Churn_Data[[#This Row],[tenure]],NA())</f>
        <v>16</v>
      </c>
      <c r="AD5091" t="e">
        <f>IF(Churn_Data[[#This Row],[Churn]]="Yes",Churn_Data[[#This Row],[MonthlyCharges]],NA())</f>
        <v>#N/A</v>
      </c>
      <c r="AE5091" t="e">
        <f>IF(Churn_Data[[#This Row],[Churn]]="Yes",Churn_Data[[#This Row],[tenure]],NA())</f>
        <v>#N/A</v>
      </c>
      <c r="AF5091">
        <v>316</v>
      </c>
    </row>
    <row r="5092" spans="1:32" x14ac:dyDescent="0.3">
      <c r="A5092" t="s">
        <v>5126</v>
      </c>
      <c r="B5092" t="s">
        <v>23</v>
      </c>
      <c r="C5092" t="str">
        <f>IF(Churn_Data[[#This Row],[SeniorCitizen]]=1,"Yes","No")</f>
        <v>No</v>
      </c>
      <c r="D5092">
        <v>0</v>
      </c>
      <c r="E5092" t="s">
        <v>25</v>
      </c>
      <c r="F5092" t="s">
        <v>24</v>
      </c>
      <c r="G5092" t="s">
        <v>24</v>
      </c>
      <c r="H5092" t="s">
        <v>25</v>
      </c>
      <c r="I5092" t="s">
        <v>25</v>
      </c>
      <c r="J5092" t="str">
        <f>IF(Churn_Data[[#This Row],[InternetService]]&lt;&gt;"No","Yes","No")</f>
        <v>No</v>
      </c>
      <c r="K5092" t="s">
        <v>3064</v>
      </c>
      <c r="L5092" t="s">
        <v>3064</v>
      </c>
      <c r="M5092" t="s">
        <v>3064</v>
      </c>
      <c r="N5092" t="s">
        <v>3064</v>
      </c>
      <c r="O5092" t="s">
        <v>3064</v>
      </c>
      <c r="P5092" t="s">
        <v>3064</v>
      </c>
      <c r="Q5092" t="s">
        <v>25</v>
      </c>
      <c r="R5092">
        <f>IF(Churn_Data[[#This Row],[Churn]]="Yes",1,0)</f>
        <v>0</v>
      </c>
      <c r="S5092" t="s">
        <v>25</v>
      </c>
      <c r="T5092">
        <f>(Churn_Data[[#This Row],[OnlineSecurity]]="Yes")+(Churn_Data[[#This Row],[OnlineBackup]]="Yes")+(Churn_Data[[#This Row],[DeviceProtection]]="Yes")+(Churn_Data[[#This Row],[TechSupport]]="Yes")+(Churn_Data[[#This Row],[StreamingTV]]="Yes")+(Churn_Data[[#This Row],[StreamingMovies]]="Yes")</f>
        <v>0</v>
      </c>
      <c r="U5092" t="s">
        <v>3911</v>
      </c>
      <c r="V5092" t="s">
        <v>28</v>
      </c>
      <c r="W5092" t="str">
        <f>IF(ISNUMBER(SEARCH("automatic", Churn_Data[[#This Row],[PaymentMethod]])), "Automatic", "Manual")</f>
        <v>Manual</v>
      </c>
      <c r="X5092">
        <v>19.899999999999999</v>
      </c>
      <c r="Y5092" t="str">
        <f>IF(Churn_Data[[#This Row],[tenure]]&lt;=12,"0-1 Year",IF(Churn_Data[[#This Row],[tenure]]&lt;=24,"1-2 Years",IF(Churn_Data[[#This Row],[tenure]]&lt;=36,"2-3 Years",IF(Churn_Data[[#This Row],[tenure]]&lt;=48,"3-4 Years",IF(Churn_Data[[#This Row],[tenure]]&lt;=60,"4-5 Years","5+ Years")))))</f>
        <v>3-4 Years</v>
      </c>
      <c r="Z5092">
        <v>44</v>
      </c>
      <c r="AA5092">
        <v>868.1</v>
      </c>
      <c r="AB5092">
        <f>IF(Churn_Data[[#This Row],[Churn]]="No",Churn_Data[[#This Row],[MonthlyCharges]],NA())</f>
        <v>19.899999999999999</v>
      </c>
      <c r="AC5092">
        <f>IF(Churn_Data[[#This Row],[Churn]]="No",Churn_Data[[#This Row],[tenure]],NA())</f>
        <v>44</v>
      </c>
      <c r="AD5092" t="e">
        <f>IF(Churn_Data[[#This Row],[Churn]]="Yes",Churn_Data[[#This Row],[MonthlyCharges]],NA())</f>
        <v>#N/A</v>
      </c>
      <c r="AE5092" t="e">
        <f>IF(Churn_Data[[#This Row],[Churn]]="Yes",Churn_Data[[#This Row],[tenure]],NA())</f>
        <v>#N/A</v>
      </c>
      <c r="AF5092">
        <v>875.6</v>
      </c>
    </row>
    <row r="5093" spans="1:32" x14ac:dyDescent="0.3">
      <c r="A5093" t="s">
        <v>5127</v>
      </c>
      <c r="B5093" t="s">
        <v>30</v>
      </c>
      <c r="C5093" t="str">
        <f>IF(Churn_Data[[#This Row],[SeniorCitizen]]=1,"Yes","No")</f>
        <v>No</v>
      </c>
      <c r="D5093">
        <v>0</v>
      </c>
      <c r="E5093" t="s">
        <v>25</v>
      </c>
      <c r="F5093" t="s">
        <v>24</v>
      </c>
      <c r="G5093" t="s">
        <v>24</v>
      </c>
      <c r="H5093" t="s">
        <v>25</v>
      </c>
      <c r="I5093" t="s">
        <v>25</v>
      </c>
      <c r="J5093" t="str">
        <f>IF(Churn_Data[[#This Row],[InternetService]]&lt;&gt;"No","Yes","No")</f>
        <v>No</v>
      </c>
      <c r="K5093" t="s">
        <v>3064</v>
      </c>
      <c r="L5093" t="s">
        <v>3064</v>
      </c>
      <c r="M5093" t="s">
        <v>3064</v>
      </c>
      <c r="N5093" t="s">
        <v>3064</v>
      </c>
      <c r="O5093" t="s">
        <v>3064</v>
      </c>
      <c r="P5093" t="s">
        <v>3064</v>
      </c>
      <c r="Q5093" t="s">
        <v>25</v>
      </c>
      <c r="R5093">
        <f>IF(Churn_Data[[#This Row],[Churn]]="Yes",1,0)</f>
        <v>0</v>
      </c>
      <c r="S5093" t="s">
        <v>25</v>
      </c>
      <c r="T5093">
        <f>(Churn_Data[[#This Row],[OnlineSecurity]]="Yes")+(Churn_Data[[#This Row],[OnlineBackup]]="Yes")+(Churn_Data[[#This Row],[DeviceProtection]]="Yes")+(Churn_Data[[#This Row],[TechSupport]]="Yes")+(Churn_Data[[#This Row],[StreamingTV]]="Yes")+(Churn_Data[[#This Row],[StreamingMovies]]="Yes")</f>
        <v>0</v>
      </c>
      <c r="U5093" t="s">
        <v>3911</v>
      </c>
      <c r="V5093" t="s">
        <v>28</v>
      </c>
      <c r="W5093" t="str">
        <f>IF(ISNUMBER(SEARCH("automatic", Churn_Data[[#This Row],[PaymentMethod]])), "Automatic", "Manual")</f>
        <v>Manual</v>
      </c>
      <c r="X5093">
        <v>20.55</v>
      </c>
      <c r="Y5093" t="str">
        <f>IF(Churn_Data[[#This Row],[tenure]]&lt;=12,"0-1 Year",IF(Churn_Data[[#This Row],[tenure]]&lt;=24,"1-2 Years",IF(Churn_Data[[#This Row],[tenure]]&lt;=36,"2-3 Years",IF(Churn_Data[[#This Row],[tenure]]&lt;=48,"3-4 Years",IF(Churn_Data[[#This Row],[tenure]]&lt;=60,"4-5 Years","5+ Years")))))</f>
        <v>5+ Years</v>
      </c>
      <c r="Z5093">
        <v>66</v>
      </c>
      <c r="AA5093">
        <v>1357.1</v>
      </c>
      <c r="AB5093">
        <f>IF(Churn_Data[[#This Row],[Churn]]="No",Churn_Data[[#This Row],[MonthlyCharges]],NA())</f>
        <v>20.55</v>
      </c>
      <c r="AC5093">
        <f>IF(Churn_Data[[#This Row],[Churn]]="No",Churn_Data[[#This Row],[tenure]],NA())</f>
        <v>66</v>
      </c>
      <c r="AD5093" t="e">
        <f>IF(Churn_Data[[#This Row],[Churn]]="Yes",Churn_Data[[#This Row],[MonthlyCharges]],NA())</f>
        <v>#N/A</v>
      </c>
      <c r="AE5093" t="e">
        <f>IF(Churn_Data[[#This Row],[Churn]]="Yes",Churn_Data[[#This Row],[tenure]],NA())</f>
        <v>#N/A</v>
      </c>
      <c r="AF5093">
        <v>1356.3</v>
      </c>
    </row>
    <row r="5094" spans="1:32" x14ac:dyDescent="0.3">
      <c r="A5094" t="s">
        <v>5128</v>
      </c>
      <c r="B5094" t="s">
        <v>23</v>
      </c>
      <c r="C5094" t="str">
        <f>IF(Churn_Data[[#This Row],[SeniorCitizen]]=1,"Yes","No")</f>
        <v>No</v>
      </c>
      <c r="D5094">
        <v>0</v>
      </c>
      <c r="E5094" t="s">
        <v>25</v>
      </c>
      <c r="F5094" t="s">
        <v>25</v>
      </c>
      <c r="G5094" t="s">
        <v>24</v>
      </c>
      <c r="H5094" t="s">
        <v>25</v>
      </c>
      <c r="I5094" t="s">
        <v>25</v>
      </c>
      <c r="J5094" t="str">
        <f>IF(Churn_Data[[#This Row],[InternetService]]&lt;&gt;"No","Yes","No")</f>
        <v>No</v>
      </c>
      <c r="K5094" t="s">
        <v>3064</v>
      </c>
      <c r="L5094" t="s">
        <v>3064</v>
      </c>
      <c r="M5094" t="s">
        <v>3064</v>
      </c>
      <c r="N5094" t="s">
        <v>3064</v>
      </c>
      <c r="O5094" t="s">
        <v>3064</v>
      </c>
      <c r="P5094" t="s">
        <v>3064</v>
      </c>
      <c r="Q5094" t="s">
        <v>25</v>
      </c>
      <c r="R5094">
        <f>IF(Churn_Data[[#This Row],[Churn]]="Yes",1,0)</f>
        <v>0</v>
      </c>
      <c r="S5094" t="s">
        <v>25</v>
      </c>
      <c r="T5094">
        <f>(Churn_Data[[#This Row],[OnlineSecurity]]="Yes")+(Churn_Data[[#This Row],[OnlineBackup]]="Yes")+(Churn_Data[[#This Row],[DeviceProtection]]="Yes")+(Churn_Data[[#This Row],[TechSupport]]="Yes")+(Churn_Data[[#This Row],[StreamingTV]]="Yes")+(Churn_Data[[#This Row],[StreamingMovies]]="Yes")</f>
        <v>0</v>
      </c>
      <c r="U5094" t="s">
        <v>3911</v>
      </c>
      <c r="V5094" t="s">
        <v>28</v>
      </c>
      <c r="W5094" t="str">
        <f>IF(ISNUMBER(SEARCH("automatic", Churn_Data[[#This Row],[PaymentMethod]])), "Automatic", "Manual")</f>
        <v>Manual</v>
      </c>
      <c r="X5094">
        <v>19.7</v>
      </c>
      <c r="Y5094" t="str">
        <f>IF(Churn_Data[[#This Row],[tenure]]&lt;=12,"0-1 Year",IF(Churn_Data[[#This Row],[tenure]]&lt;=24,"1-2 Years",IF(Churn_Data[[#This Row],[tenure]]&lt;=36,"2-3 Years",IF(Churn_Data[[#This Row],[tenure]]&lt;=48,"3-4 Years",IF(Churn_Data[[#This Row],[tenure]]&lt;=60,"4-5 Years","5+ Years")))))</f>
        <v>1-2 Years</v>
      </c>
      <c r="Z5094">
        <v>20</v>
      </c>
      <c r="AA5094">
        <v>406.95</v>
      </c>
      <c r="AB5094">
        <f>IF(Churn_Data[[#This Row],[Churn]]="No",Churn_Data[[#This Row],[MonthlyCharges]],NA())</f>
        <v>19.7</v>
      </c>
      <c r="AC5094">
        <f>IF(Churn_Data[[#This Row],[Churn]]="No",Churn_Data[[#This Row],[tenure]],NA())</f>
        <v>20</v>
      </c>
      <c r="AD5094" t="e">
        <f>IF(Churn_Data[[#This Row],[Churn]]="Yes",Churn_Data[[#This Row],[MonthlyCharges]],NA())</f>
        <v>#N/A</v>
      </c>
      <c r="AE5094" t="e">
        <f>IF(Churn_Data[[#This Row],[Churn]]="Yes",Churn_Data[[#This Row],[tenure]],NA())</f>
        <v>#N/A</v>
      </c>
      <c r="AF5094">
        <v>394</v>
      </c>
    </row>
    <row r="5095" spans="1:32" x14ac:dyDescent="0.3">
      <c r="A5095" t="s">
        <v>5129</v>
      </c>
      <c r="B5095" t="s">
        <v>30</v>
      </c>
      <c r="C5095" t="str">
        <f>IF(Churn_Data[[#This Row],[SeniorCitizen]]=1,"Yes","No")</f>
        <v>No</v>
      </c>
      <c r="D5095">
        <v>0</v>
      </c>
      <c r="E5095" t="s">
        <v>25</v>
      </c>
      <c r="F5095" t="s">
        <v>24</v>
      </c>
      <c r="G5095" t="s">
        <v>24</v>
      </c>
      <c r="H5095" t="s">
        <v>25</v>
      </c>
      <c r="I5095" t="s">
        <v>25</v>
      </c>
      <c r="J5095" t="str">
        <f>IF(Churn_Data[[#This Row],[InternetService]]&lt;&gt;"No","Yes","No")</f>
        <v>No</v>
      </c>
      <c r="K5095" t="s">
        <v>3064</v>
      </c>
      <c r="L5095" t="s">
        <v>3064</v>
      </c>
      <c r="M5095" t="s">
        <v>3064</v>
      </c>
      <c r="N5095" t="s">
        <v>3064</v>
      </c>
      <c r="O5095" t="s">
        <v>3064</v>
      </c>
      <c r="P5095" t="s">
        <v>3064</v>
      </c>
      <c r="Q5095" t="s">
        <v>25</v>
      </c>
      <c r="R5095">
        <f>IF(Churn_Data[[#This Row],[Churn]]="Yes",1,0)</f>
        <v>0</v>
      </c>
      <c r="S5095" t="s">
        <v>25</v>
      </c>
      <c r="T5095">
        <f>(Churn_Data[[#This Row],[OnlineSecurity]]="Yes")+(Churn_Data[[#This Row],[OnlineBackup]]="Yes")+(Churn_Data[[#This Row],[DeviceProtection]]="Yes")+(Churn_Data[[#This Row],[TechSupport]]="Yes")+(Churn_Data[[#This Row],[StreamingTV]]="Yes")+(Churn_Data[[#This Row],[StreamingMovies]]="Yes")</f>
        <v>0</v>
      </c>
      <c r="U5095" t="s">
        <v>3911</v>
      </c>
      <c r="V5095" t="s">
        <v>28</v>
      </c>
      <c r="W5095" t="str">
        <f>IF(ISNUMBER(SEARCH("automatic", Churn_Data[[#This Row],[PaymentMethod]])), "Automatic", "Manual")</f>
        <v>Manual</v>
      </c>
      <c r="X5095">
        <v>20.25</v>
      </c>
      <c r="Y5095" t="str">
        <f>IF(Churn_Data[[#This Row],[tenure]]&lt;=12,"0-1 Year",IF(Churn_Data[[#This Row],[tenure]]&lt;=24,"1-2 Years",IF(Churn_Data[[#This Row],[tenure]]&lt;=36,"2-3 Years",IF(Churn_Data[[#This Row],[tenure]]&lt;=48,"3-4 Years",IF(Churn_Data[[#This Row],[tenure]]&lt;=60,"4-5 Years","5+ Years")))))</f>
        <v>0-1 Year</v>
      </c>
      <c r="Z5095">
        <v>0</v>
      </c>
      <c r="AA5095">
        <v>0</v>
      </c>
      <c r="AB5095">
        <f>IF(Churn_Data[[#This Row],[Churn]]="No",Churn_Data[[#This Row],[MonthlyCharges]],NA())</f>
        <v>20.25</v>
      </c>
      <c r="AC5095">
        <f>IF(Churn_Data[[#This Row],[Churn]]="No",Churn_Data[[#This Row],[tenure]],NA())</f>
        <v>0</v>
      </c>
      <c r="AD5095" t="e">
        <f>IF(Churn_Data[[#This Row],[Churn]]="Yes",Churn_Data[[#This Row],[MonthlyCharges]],NA())</f>
        <v>#N/A</v>
      </c>
      <c r="AE5095" t="e">
        <f>IF(Churn_Data[[#This Row],[Churn]]="Yes",Churn_Data[[#This Row],[tenure]],NA())</f>
        <v>#N/A</v>
      </c>
      <c r="AF5095">
        <v>0</v>
      </c>
    </row>
    <row r="5096" spans="1:32" x14ac:dyDescent="0.3">
      <c r="A5096" t="s">
        <v>5130</v>
      </c>
      <c r="B5096" t="s">
        <v>23</v>
      </c>
      <c r="C5096" t="str">
        <f>IF(Churn_Data[[#This Row],[SeniorCitizen]]=1,"Yes","No")</f>
        <v>No</v>
      </c>
      <c r="D5096">
        <v>0</v>
      </c>
      <c r="E5096" t="s">
        <v>25</v>
      </c>
      <c r="F5096" t="s">
        <v>25</v>
      </c>
      <c r="G5096" t="s">
        <v>24</v>
      </c>
      <c r="H5096" t="s">
        <v>25</v>
      </c>
      <c r="I5096" t="s">
        <v>25</v>
      </c>
      <c r="J5096" t="str">
        <f>IF(Churn_Data[[#This Row],[InternetService]]&lt;&gt;"No","Yes","No")</f>
        <v>No</v>
      </c>
      <c r="K5096" t="s">
        <v>3064</v>
      </c>
      <c r="L5096" t="s">
        <v>3064</v>
      </c>
      <c r="M5096" t="s">
        <v>3064</v>
      </c>
      <c r="N5096" t="s">
        <v>3064</v>
      </c>
      <c r="O5096" t="s">
        <v>3064</v>
      </c>
      <c r="P5096" t="s">
        <v>3064</v>
      </c>
      <c r="Q5096" t="s">
        <v>25</v>
      </c>
      <c r="R5096">
        <f>IF(Churn_Data[[#This Row],[Churn]]="Yes",1,0)</f>
        <v>0</v>
      </c>
      <c r="S5096" t="s">
        <v>25</v>
      </c>
      <c r="T5096">
        <f>(Churn_Data[[#This Row],[OnlineSecurity]]="Yes")+(Churn_Data[[#This Row],[OnlineBackup]]="Yes")+(Churn_Data[[#This Row],[DeviceProtection]]="Yes")+(Churn_Data[[#This Row],[TechSupport]]="Yes")+(Churn_Data[[#This Row],[StreamingTV]]="Yes")+(Churn_Data[[#This Row],[StreamingMovies]]="Yes")</f>
        <v>0</v>
      </c>
      <c r="U5096" t="s">
        <v>3911</v>
      </c>
      <c r="V5096" t="s">
        <v>28</v>
      </c>
      <c r="W5096" t="str">
        <f>IF(ISNUMBER(SEARCH("automatic", Churn_Data[[#This Row],[PaymentMethod]])), "Automatic", "Manual")</f>
        <v>Manual</v>
      </c>
      <c r="X5096">
        <v>19.850000000000001</v>
      </c>
      <c r="Y5096" t="str">
        <f>IF(Churn_Data[[#This Row],[tenure]]&lt;=12,"0-1 Year",IF(Churn_Data[[#This Row],[tenure]]&lt;=24,"1-2 Years",IF(Churn_Data[[#This Row],[tenure]]&lt;=36,"2-3 Years",IF(Churn_Data[[#This Row],[tenure]]&lt;=48,"3-4 Years",IF(Churn_Data[[#This Row],[tenure]]&lt;=60,"4-5 Years","5+ Years")))))</f>
        <v>3-4 Years</v>
      </c>
      <c r="Z5096">
        <v>37</v>
      </c>
      <c r="AA5096">
        <v>784.25</v>
      </c>
      <c r="AB5096">
        <f>IF(Churn_Data[[#This Row],[Churn]]="No",Churn_Data[[#This Row],[MonthlyCharges]],NA())</f>
        <v>19.850000000000001</v>
      </c>
      <c r="AC5096">
        <f>IF(Churn_Data[[#This Row],[Churn]]="No",Churn_Data[[#This Row],[tenure]],NA())</f>
        <v>37</v>
      </c>
      <c r="AD5096" t="e">
        <f>IF(Churn_Data[[#This Row],[Churn]]="Yes",Churn_Data[[#This Row],[MonthlyCharges]],NA())</f>
        <v>#N/A</v>
      </c>
      <c r="AE5096" t="e">
        <f>IF(Churn_Data[[#This Row],[Churn]]="Yes",Churn_Data[[#This Row],[tenure]],NA())</f>
        <v>#N/A</v>
      </c>
      <c r="AF5096">
        <v>734.45</v>
      </c>
    </row>
    <row r="5097" spans="1:32" x14ac:dyDescent="0.3">
      <c r="A5097" t="s">
        <v>5131</v>
      </c>
      <c r="B5097" t="s">
        <v>23</v>
      </c>
      <c r="C5097" t="str">
        <f>IF(Churn_Data[[#This Row],[SeniorCitizen]]=1,"Yes","No")</f>
        <v>No</v>
      </c>
      <c r="D5097">
        <v>0</v>
      </c>
      <c r="E5097" t="s">
        <v>25</v>
      </c>
      <c r="F5097" t="s">
        <v>25</v>
      </c>
      <c r="G5097" t="s">
        <v>24</v>
      </c>
      <c r="H5097" t="s">
        <v>25</v>
      </c>
      <c r="I5097" t="s">
        <v>25</v>
      </c>
      <c r="J5097" t="str">
        <f>IF(Churn_Data[[#This Row],[InternetService]]&lt;&gt;"No","Yes","No")</f>
        <v>No</v>
      </c>
      <c r="K5097" t="s">
        <v>3064</v>
      </c>
      <c r="L5097" t="s">
        <v>3064</v>
      </c>
      <c r="M5097" t="s">
        <v>3064</v>
      </c>
      <c r="N5097" t="s">
        <v>3064</v>
      </c>
      <c r="O5097" t="s">
        <v>3064</v>
      </c>
      <c r="P5097" t="s">
        <v>3064</v>
      </c>
      <c r="Q5097" t="s">
        <v>25</v>
      </c>
      <c r="R5097">
        <f>IF(Churn_Data[[#This Row],[Churn]]="Yes",1,0)</f>
        <v>0</v>
      </c>
      <c r="S5097" t="s">
        <v>25</v>
      </c>
      <c r="T5097">
        <f>(Churn_Data[[#This Row],[OnlineSecurity]]="Yes")+(Churn_Data[[#This Row],[OnlineBackup]]="Yes")+(Churn_Data[[#This Row],[DeviceProtection]]="Yes")+(Churn_Data[[#This Row],[TechSupport]]="Yes")+(Churn_Data[[#This Row],[StreamingTV]]="Yes")+(Churn_Data[[#This Row],[StreamingMovies]]="Yes")</f>
        <v>0</v>
      </c>
      <c r="U5097" t="s">
        <v>3911</v>
      </c>
      <c r="V5097" t="s">
        <v>28</v>
      </c>
      <c r="W5097" t="str">
        <f>IF(ISNUMBER(SEARCH("automatic", Churn_Data[[#This Row],[PaymentMethod]])), "Automatic", "Manual")</f>
        <v>Manual</v>
      </c>
      <c r="X5097">
        <v>18.7</v>
      </c>
      <c r="Y5097" t="str">
        <f>IF(Churn_Data[[#This Row],[tenure]]&lt;=12,"0-1 Year",IF(Churn_Data[[#This Row],[tenure]]&lt;=24,"1-2 Years",IF(Churn_Data[[#This Row],[tenure]]&lt;=36,"2-3 Years",IF(Churn_Data[[#This Row],[tenure]]&lt;=48,"3-4 Years",IF(Churn_Data[[#This Row],[tenure]]&lt;=60,"4-5 Years","5+ Years")))))</f>
        <v>4-5 Years</v>
      </c>
      <c r="Z5097">
        <v>53</v>
      </c>
      <c r="AA5097">
        <v>1005.7</v>
      </c>
      <c r="AB5097">
        <f>IF(Churn_Data[[#This Row],[Churn]]="No",Churn_Data[[#This Row],[MonthlyCharges]],NA())</f>
        <v>18.7</v>
      </c>
      <c r="AC5097">
        <f>IF(Churn_Data[[#This Row],[Churn]]="No",Churn_Data[[#This Row],[tenure]],NA())</f>
        <v>53</v>
      </c>
      <c r="AD5097" t="e">
        <f>IF(Churn_Data[[#This Row],[Churn]]="Yes",Churn_Data[[#This Row],[MonthlyCharges]],NA())</f>
        <v>#N/A</v>
      </c>
      <c r="AE5097" t="e">
        <f>IF(Churn_Data[[#This Row],[Churn]]="Yes",Churn_Data[[#This Row],[tenure]],NA())</f>
        <v>#N/A</v>
      </c>
      <c r="AF5097">
        <v>991.1</v>
      </c>
    </row>
    <row r="5098" spans="1:32" x14ac:dyDescent="0.3">
      <c r="A5098" t="s">
        <v>5132</v>
      </c>
      <c r="B5098" t="s">
        <v>23</v>
      </c>
      <c r="C5098" t="str">
        <f>IF(Churn_Data[[#This Row],[SeniorCitizen]]=1,"Yes","No")</f>
        <v>No</v>
      </c>
      <c r="D5098">
        <v>0</v>
      </c>
      <c r="E5098" t="s">
        <v>25</v>
      </c>
      <c r="F5098" t="s">
        <v>25</v>
      </c>
      <c r="G5098" t="s">
        <v>24</v>
      </c>
      <c r="H5098" t="s">
        <v>25</v>
      </c>
      <c r="I5098" t="s">
        <v>25</v>
      </c>
      <c r="J5098" t="str">
        <f>IF(Churn_Data[[#This Row],[InternetService]]&lt;&gt;"No","Yes","No")</f>
        <v>No</v>
      </c>
      <c r="K5098" t="s">
        <v>3064</v>
      </c>
      <c r="L5098" t="s">
        <v>3064</v>
      </c>
      <c r="M5098" t="s">
        <v>3064</v>
      </c>
      <c r="N5098" t="s">
        <v>3064</v>
      </c>
      <c r="O5098" t="s">
        <v>3064</v>
      </c>
      <c r="P5098" t="s">
        <v>3064</v>
      </c>
      <c r="Q5098" t="s">
        <v>25</v>
      </c>
      <c r="R5098">
        <f>IF(Churn_Data[[#This Row],[Churn]]="Yes",1,0)</f>
        <v>0</v>
      </c>
      <c r="S5098" t="s">
        <v>25</v>
      </c>
      <c r="T5098">
        <f>(Churn_Data[[#This Row],[OnlineSecurity]]="Yes")+(Churn_Data[[#This Row],[OnlineBackup]]="Yes")+(Churn_Data[[#This Row],[DeviceProtection]]="Yes")+(Churn_Data[[#This Row],[TechSupport]]="Yes")+(Churn_Data[[#This Row],[StreamingTV]]="Yes")+(Churn_Data[[#This Row],[StreamingMovies]]="Yes")</f>
        <v>0</v>
      </c>
      <c r="U5098" t="s">
        <v>3911</v>
      </c>
      <c r="V5098" t="s">
        <v>28</v>
      </c>
      <c r="W5098" t="str">
        <f>IF(ISNUMBER(SEARCH("automatic", Churn_Data[[#This Row],[PaymentMethod]])), "Automatic", "Manual")</f>
        <v>Manual</v>
      </c>
      <c r="X5098">
        <v>20.149999999999999</v>
      </c>
      <c r="Y5098" t="str">
        <f>IF(Churn_Data[[#This Row],[tenure]]&lt;=12,"0-1 Year",IF(Churn_Data[[#This Row],[tenure]]&lt;=24,"1-2 Years",IF(Churn_Data[[#This Row],[tenure]]&lt;=36,"2-3 Years",IF(Churn_Data[[#This Row],[tenure]]&lt;=48,"3-4 Years",IF(Churn_Data[[#This Row],[tenure]]&lt;=60,"4-5 Years","5+ Years")))))</f>
        <v>3-4 Years</v>
      </c>
      <c r="Z5098">
        <v>47</v>
      </c>
      <c r="AA5098">
        <v>1046.2</v>
      </c>
      <c r="AB5098">
        <f>IF(Churn_Data[[#This Row],[Churn]]="No",Churn_Data[[#This Row],[MonthlyCharges]],NA())</f>
        <v>20.149999999999999</v>
      </c>
      <c r="AC5098">
        <f>IF(Churn_Data[[#This Row],[Churn]]="No",Churn_Data[[#This Row],[tenure]],NA())</f>
        <v>47</v>
      </c>
      <c r="AD5098" t="e">
        <f>IF(Churn_Data[[#This Row],[Churn]]="Yes",Churn_Data[[#This Row],[MonthlyCharges]],NA())</f>
        <v>#N/A</v>
      </c>
      <c r="AE5098" t="e">
        <f>IF(Churn_Data[[#This Row],[Churn]]="Yes",Churn_Data[[#This Row],[tenure]],NA())</f>
        <v>#N/A</v>
      </c>
      <c r="AF5098">
        <v>947.05</v>
      </c>
    </row>
    <row r="5099" spans="1:32" x14ac:dyDescent="0.3">
      <c r="A5099" t="s">
        <v>5133</v>
      </c>
      <c r="B5099" t="s">
        <v>30</v>
      </c>
      <c r="C5099" t="str">
        <f>IF(Churn_Data[[#This Row],[SeniorCitizen]]=1,"Yes","No")</f>
        <v>No</v>
      </c>
      <c r="D5099">
        <v>0</v>
      </c>
      <c r="E5099" t="s">
        <v>25</v>
      </c>
      <c r="F5099" t="s">
        <v>25</v>
      </c>
      <c r="G5099" t="s">
        <v>24</v>
      </c>
      <c r="H5099" t="s">
        <v>25</v>
      </c>
      <c r="I5099" t="s">
        <v>25</v>
      </c>
      <c r="J5099" t="str">
        <f>IF(Churn_Data[[#This Row],[InternetService]]&lt;&gt;"No","Yes","No")</f>
        <v>No</v>
      </c>
      <c r="K5099" t="s">
        <v>3064</v>
      </c>
      <c r="L5099" t="s">
        <v>3064</v>
      </c>
      <c r="M5099" t="s">
        <v>3064</v>
      </c>
      <c r="N5099" t="s">
        <v>3064</v>
      </c>
      <c r="O5099" t="s">
        <v>3064</v>
      </c>
      <c r="P5099" t="s">
        <v>3064</v>
      </c>
      <c r="Q5099" t="s">
        <v>25</v>
      </c>
      <c r="R5099">
        <f>IF(Churn_Data[[#This Row],[Churn]]="Yes",1,0)</f>
        <v>0</v>
      </c>
      <c r="S5099" t="s">
        <v>25</v>
      </c>
      <c r="T5099">
        <f>(Churn_Data[[#This Row],[OnlineSecurity]]="Yes")+(Churn_Data[[#This Row],[OnlineBackup]]="Yes")+(Churn_Data[[#This Row],[DeviceProtection]]="Yes")+(Churn_Data[[#This Row],[TechSupport]]="Yes")+(Churn_Data[[#This Row],[StreamingTV]]="Yes")+(Churn_Data[[#This Row],[StreamingMovies]]="Yes")</f>
        <v>0</v>
      </c>
      <c r="U5099" t="s">
        <v>3911</v>
      </c>
      <c r="V5099" t="s">
        <v>28</v>
      </c>
      <c r="W5099" t="str">
        <f>IF(ISNUMBER(SEARCH("automatic", Churn_Data[[#This Row],[PaymentMethod]])), "Automatic", "Manual")</f>
        <v>Manual</v>
      </c>
      <c r="X5099">
        <v>19.55</v>
      </c>
      <c r="Y5099" t="str">
        <f>IF(Churn_Data[[#This Row],[tenure]]&lt;=12,"0-1 Year",IF(Churn_Data[[#This Row],[tenure]]&lt;=24,"1-2 Years",IF(Churn_Data[[#This Row],[tenure]]&lt;=36,"2-3 Years",IF(Churn_Data[[#This Row],[tenure]]&lt;=48,"3-4 Years",IF(Churn_Data[[#This Row],[tenure]]&lt;=60,"4-5 Years","5+ Years")))))</f>
        <v>5+ Years</v>
      </c>
      <c r="Z5099">
        <v>64</v>
      </c>
      <c r="AA5099">
        <v>1240.1500000000001</v>
      </c>
      <c r="AB5099">
        <f>IF(Churn_Data[[#This Row],[Churn]]="No",Churn_Data[[#This Row],[MonthlyCharges]],NA())</f>
        <v>19.55</v>
      </c>
      <c r="AC5099">
        <f>IF(Churn_Data[[#This Row],[Churn]]="No",Churn_Data[[#This Row],[tenure]],NA())</f>
        <v>64</v>
      </c>
      <c r="AD5099" t="e">
        <f>IF(Churn_Data[[#This Row],[Churn]]="Yes",Churn_Data[[#This Row],[MonthlyCharges]],NA())</f>
        <v>#N/A</v>
      </c>
      <c r="AE5099" t="e">
        <f>IF(Churn_Data[[#This Row],[Churn]]="Yes",Churn_Data[[#This Row],[tenure]],NA())</f>
        <v>#N/A</v>
      </c>
      <c r="AF5099">
        <v>1251.2</v>
      </c>
    </row>
    <row r="5100" spans="1:32" x14ac:dyDescent="0.3">
      <c r="A5100" t="s">
        <v>5134</v>
      </c>
      <c r="B5100" t="s">
        <v>23</v>
      </c>
      <c r="C5100" t="str">
        <f>IF(Churn_Data[[#This Row],[SeniorCitizen]]=1,"Yes","No")</f>
        <v>No</v>
      </c>
      <c r="D5100">
        <v>0</v>
      </c>
      <c r="E5100" t="s">
        <v>25</v>
      </c>
      <c r="F5100" t="s">
        <v>25</v>
      </c>
      <c r="G5100" t="s">
        <v>24</v>
      </c>
      <c r="H5100" t="s">
        <v>25</v>
      </c>
      <c r="I5100" t="s">
        <v>25</v>
      </c>
      <c r="J5100" t="str">
        <f>IF(Churn_Data[[#This Row],[InternetService]]&lt;&gt;"No","Yes","No")</f>
        <v>No</v>
      </c>
      <c r="K5100" t="s">
        <v>3064</v>
      </c>
      <c r="L5100" t="s">
        <v>3064</v>
      </c>
      <c r="M5100" t="s">
        <v>3064</v>
      </c>
      <c r="N5100" t="s">
        <v>3064</v>
      </c>
      <c r="O5100" t="s">
        <v>3064</v>
      </c>
      <c r="P5100" t="s">
        <v>3064</v>
      </c>
      <c r="Q5100" t="s">
        <v>25</v>
      </c>
      <c r="R5100">
        <f>IF(Churn_Data[[#This Row],[Churn]]="Yes",1,0)</f>
        <v>0</v>
      </c>
      <c r="S5100" t="s">
        <v>25</v>
      </c>
      <c r="T5100">
        <f>(Churn_Data[[#This Row],[OnlineSecurity]]="Yes")+(Churn_Data[[#This Row],[OnlineBackup]]="Yes")+(Churn_Data[[#This Row],[DeviceProtection]]="Yes")+(Churn_Data[[#This Row],[TechSupport]]="Yes")+(Churn_Data[[#This Row],[StreamingTV]]="Yes")+(Churn_Data[[#This Row],[StreamingMovies]]="Yes")</f>
        <v>0</v>
      </c>
      <c r="U5100" t="s">
        <v>3911</v>
      </c>
      <c r="V5100" t="s">
        <v>28</v>
      </c>
      <c r="W5100" t="str">
        <f>IF(ISNUMBER(SEARCH("automatic", Churn_Data[[#This Row],[PaymentMethod]])), "Automatic", "Manual")</f>
        <v>Manual</v>
      </c>
      <c r="X5100">
        <v>20</v>
      </c>
      <c r="Y5100" t="str">
        <f>IF(Churn_Data[[#This Row],[tenure]]&lt;=12,"0-1 Year",IF(Churn_Data[[#This Row],[tenure]]&lt;=24,"1-2 Years",IF(Churn_Data[[#This Row],[tenure]]&lt;=36,"2-3 Years",IF(Churn_Data[[#This Row],[tenure]]&lt;=48,"3-4 Years",IF(Churn_Data[[#This Row],[tenure]]&lt;=60,"4-5 Years","5+ Years")))))</f>
        <v>0-1 Year</v>
      </c>
      <c r="Z5100">
        <v>8</v>
      </c>
      <c r="AA5100">
        <v>141.6</v>
      </c>
      <c r="AB5100">
        <f>IF(Churn_Data[[#This Row],[Churn]]="No",Churn_Data[[#This Row],[MonthlyCharges]],NA())</f>
        <v>20</v>
      </c>
      <c r="AC5100">
        <f>IF(Churn_Data[[#This Row],[Churn]]="No",Churn_Data[[#This Row],[tenure]],NA())</f>
        <v>8</v>
      </c>
      <c r="AD5100" t="e">
        <f>IF(Churn_Data[[#This Row],[Churn]]="Yes",Churn_Data[[#This Row],[MonthlyCharges]],NA())</f>
        <v>#N/A</v>
      </c>
      <c r="AE5100" t="e">
        <f>IF(Churn_Data[[#This Row],[Churn]]="Yes",Churn_Data[[#This Row],[tenure]],NA())</f>
        <v>#N/A</v>
      </c>
      <c r="AF5100">
        <v>160</v>
      </c>
    </row>
    <row r="5101" spans="1:32" x14ac:dyDescent="0.3">
      <c r="A5101" t="s">
        <v>5135</v>
      </c>
      <c r="B5101" t="s">
        <v>30</v>
      </c>
      <c r="C5101" t="str">
        <f>IF(Churn_Data[[#This Row],[SeniorCitizen]]=1,"Yes","No")</f>
        <v>No</v>
      </c>
      <c r="D5101">
        <v>0</v>
      </c>
      <c r="E5101" t="s">
        <v>25</v>
      </c>
      <c r="F5101" t="s">
        <v>25</v>
      </c>
      <c r="G5101" t="s">
        <v>24</v>
      </c>
      <c r="H5101" t="s">
        <v>25</v>
      </c>
      <c r="I5101" t="s">
        <v>25</v>
      </c>
      <c r="J5101" t="str">
        <f>IF(Churn_Data[[#This Row],[InternetService]]&lt;&gt;"No","Yes","No")</f>
        <v>No</v>
      </c>
      <c r="K5101" t="s">
        <v>3064</v>
      </c>
      <c r="L5101" t="s">
        <v>3064</v>
      </c>
      <c r="M5101" t="s">
        <v>3064</v>
      </c>
      <c r="N5101" t="s">
        <v>3064</v>
      </c>
      <c r="O5101" t="s">
        <v>3064</v>
      </c>
      <c r="P5101" t="s">
        <v>3064</v>
      </c>
      <c r="Q5101" t="s">
        <v>25</v>
      </c>
      <c r="R5101">
        <f>IF(Churn_Data[[#This Row],[Churn]]="Yes",1,0)</f>
        <v>0</v>
      </c>
      <c r="S5101" t="s">
        <v>25</v>
      </c>
      <c r="T5101">
        <f>(Churn_Data[[#This Row],[OnlineSecurity]]="Yes")+(Churn_Data[[#This Row],[OnlineBackup]]="Yes")+(Churn_Data[[#This Row],[DeviceProtection]]="Yes")+(Churn_Data[[#This Row],[TechSupport]]="Yes")+(Churn_Data[[#This Row],[StreamingTV]]="Yes")+(Churn_Data[[#This Row],[StreamingMovies]]="Yes")</f>
        <v>0</v>
      </c>
      <c r="U5101" t="s">
        <v>3911</v>
      </c>
      <c r="V5101" t="s">
        <v>28</v>
      </c>
      <c r="W5101" t="str">
        <f>IF(ISNUMBER(SEARCH("automatic", Churn_Data[[#This Row],[PaymentMethod]])), "Automatic", "Manual")</f>
        <v>Manual</v>
      </c>
      <c r="X5101">
        <v>19.95</v>
      </c>
      <c r="Y5101" t="str">
        <f>IF(Churn_Data[[#This Row],[tenure]]&lt;=12,"0-1 Year",IF(Churn_Data[[#This Row],[tenure]]&lt;=24,"1-2 Years",IF(Churn_Data[[#This Row],[tenure]]&lt;=36,"2-3 Years",IF(Churn_Data[[#This Row],[tenure]]&lt;=48,"3-4 Years",IF(Churn_Data[[#This Row],[tenure]]&lt;=60,"4-5 Years","5+ Years")))))</f>
        <v>1-2 Years</v>
      </c>
      <c r="Z5101">
        <v>13</v>
      </c>
      <c r="AA5101">
        <v>243.65</v>
      </c>
      <c r="AB5101">
        <f>IF(Churn_Data[[#This Row],[Churn]]="No",Churn_Data[[#This Row],[MonthlyCharges]],NA())</f>
        <v>19.95</v>
      </c>
      <c r="AC5101">
        <f>IF(Churn_Data[[#This Row],[Churn]]="No",Churn_Data[[#This Row],[tenure]],NA())</f>
        <v>13</v>
      </c>
      <c r="AD5101" t="e">
        <f>IF(Churn_Data[[#This Row],[Churn]]="Yes",Churn_Data[[#This Row],[MonthlyCharges]],NA())</f>
        <v>#N/A</v>
      </c>
      <c r="AE5101" t="e">
        <f>IF(Churn_Data[[#This Row],[Churn]]="Yes",Churn_Data[[#This Row],[tenure]],NA())</f>
        <v>#N/A</v>
      </c>
      <c r="AF5101">
        <v>259.35000000000002</v>
      </c>
    </row>
    <row r="5102" spans="1:32" x14ac:dyDescent="0.3">
      <c r="A5102" t="s">
        <v>5136</v>
      </c>
      <c r="B5102" t="s">
        <v>23</v>
      </c>
      <c r="C5102" t="str">
        <f>IF(Churn_Data[[#This Row],[SeniorCitizen]]=1,"Yes","No")</f>
        <v>No</v>
      </c>
      <c r="D5102">
        <v>0</v>
      </c>
      <c r="E5102" t="s">
        <v>25</v>
      </c>
      <c r="F5102" t="s">
        <v>25</v>
      </c>
      <c r="G5102" t="s">
        <v>24</v>
      </c>
      <c r="H5102" t="s">
        <v>25</v>
      </c>
      <c r="I5102" t="s">
        <v>25</v>
      </c>
      <c r="J5102" t="str">
        <f>IF(Churn_Data[[#This Row],[InternetService]]&lt;&gt;"No","Yes","No")</f>
        <v>No</v>
      </c>
      <c r="K5102" t="s">
        <v>3064</v>
      </c>
      <c r="L5102" t="s">
        <v>3064</v>
      </c>
      <c r="M5102" t="s">
        <v>3064</v>
      </c>
      <c r="N5102" t="s">
        <v>3064</v>
      </c>
      <c r="O5102" t="s">
        <v>3064</v>
      </c>
      <c r="P5102" t="s">
        <v>3064</v>
      </c>
      <c r="Q5102" t="s">
        <v>25</v>
      </c>
      <c r="R5102">
        <f>IF(Churn_Data[[#This Row],[Churn]]="Yes",1,0)</f>
        <v>0</v>
      </c>
      <c r="S5102" t="s">
        <v>25</v>
      </c>
      <c r="T5102">
        <f>(Churn_Data[[#This Row],[OnlineSecurity]]="Yes")+(Churn_Data[[#This Row],[OnlineBackup]]="Yes")+(Churn_Data[[#This Row],[DeviceProtection]]="Yes")+(Churn_Data[[#This Row],[TechSupport]]="Yes")+(Churn_Data[[#This Row],[StreamingTV]]="Yes")+(Churn_Data[[#This Row],[StreamingMovies]]="Yes")</f>
        <v>0</v>
      </c>
      <c r="U5102" t="s">
        <v>3911</v>
      </c>
      <c r="V5102" t="s">
        <v>28</v>
      </c>
      <c r="W5102" t="str">
        <f>IF(ISNUMBER(SEARCH("automatic", Churn_Data[[#This Row],[PaymentMethod]])), "Automatic", "Manual")</f>
        <v>Manual</v>
      </c>
      <c r="X5102">
        <v>20.25</v>
      </c>
      <c r="Y5102" t="str">
        <f>IF(Churn_Data[[#This Row],[tenure]]&lt;=12,"0-1 Year",IF(Churn_Data[[#This Row],[tenure]]&lt;=24,"1-2 Years",IF(Churn_Data[[#This Row],[tenure]]&lt;=36,"2-3 Years",IF(Churn_Data[[#This Row],[tenure]]&lt;=48,"3-4 Years",IF(Churn_Data[[#This Row],[tenure]]&lt;=60,"4-5 Years","5+ Years")))))</f>
        <v>0-1 Year</v>
      </c>
      <c r="Z5102">
        <v>8</v>
      </c>
      <c r="AA5102">
        <v>174.65</v>
      </c>
      <c r="AB5102">
        <f>IF(Churn_Data[[#This Row],[Churn]]="No",Churn_Data[[#This Row],[MonthlyCharges]],NA())</f>
        <v>20.25</v>
      </c>
      <c r="AC5102">
        <f>IF(Churn_Data[[#This Row],[Churn]]="No",Churn_Data[[#This Row],[tenure]],NA())</f>
        <v>8</v>
      </c>
      <c r="AD5102" t="e">
        <f>IF(Churn_Data[[#This Row],[Churn]]="Yes",Churn_Data[[#This Row],[MonthlyCharges]],NA())</f>
        <v>#N/A</v>
      </c>
      <c r="AE5102" t="e">
        <f>IF(Churn_Data[[#This Row],[Churn]]="Yes",Churn_Data[[#This Row],[tenure]],NA())</f>
        <v>#N/A</v>
      </c>
      <c r="AF5102">
        <v>162</v>
      </c>
    </row>
    <row r="5103" spans="1:32" x14ac:dyDescent="0.3">
      <c r="A5103" t="s">
        <v>5137</v>
      </c>
      <c r="B5103" t="s">
        <v>23</v>
      </c>
      <c r="C5103" t="str">
        <f>IF(Churn_Data[[#This Row],[SeniorCitizen]]=1,"Yes","No")</f>
        <v>No</v>
      </c>
      <c r="D5103">
        <v>0</v>
      </c>
      <c r="E5103" t="s">
        <v>25</v>
      </c>
      <c r="F5103" t="s">
        <v>25</v>
      </c>
      <c r="G5103" t="s">
        <v>24</v>
      </c>
      <c r="H5103" t="s">
        <v>25</v>
      </c>
      <c r="I5103" t="s">
        <v>25</v>
      </c>
      <c r="J5103" t="str">
        <f>IF(Churn_Data[[#This Row],[InternetService]]&lt;&gt;"No","Yes","No")</f>
        <v>No</v>
      </c>
      <c r="K5103" t="s">
        <v>3064</v>
      </c>
      <c r="L5103" t="s">
        <v>3064</v>
      </c>
      <c r="M5103" t="s">
        <v>3064</v>
      </c>
      <c r="N5103" t="s">
        <v>3064</v>
      </c>
      <c r="O5103" t="s">
        <v>3064</v>
      </c>
      <c r="P5103" t="s">
        <v>3064</v>
      </c>
      <c r="Q5103" t="s">
        <v>25</v>
      </c>
      <c r="R5103">
        <f>IF(Churn_Data[[#This Row],[Churn]]="Yes",1,0)</f>
        <v>0</v>
      </c>
      <c r="S5103" t="s">
        <v>25</v>
      </c>
      <c r="T5103">
        <f>(Churn_Data[[#This Row],[OnlineSecurity]]="Yes")+(Churn_Data[[#This Row],[OnlineBackup]]="Yes")+(Churn_Data[[#This Row],[DeviceProtection]]="Yes")+(Churn_Data[[#This Row],[TechSupport]]="Yes")+(Churn_Data[[#This Row],[StreamingTV]]="Yes")+(Churn_Data[[#This Row],[StreamingMovies]]="Yes")</f>
        <v>0</v>
      </c>
      <c r="U5103" t="s">
        <v>3911</v>
      </c>
      <c r="V5103" t="s">
        <v>28</v>
      </c>
      <c r="W5103" t="str">
        <f>IF(ISNUMBER(SEARCH("automatic", Churn_Data[[#This Row],[PaymentMethod]])), "Automatic", "Manual")</f>
        <v>Manual</v>
      </c>
      <c r="X5103">
        <v>20.149999999999999</v>
      </c>
      <c r="Y5103" t="str">
        <f>IF(Churn_Data[[#This Row],[tenure]]&lt;=12,"0-1 Year",IF(Churn_Data[[#This Row],[tenure]]&lt;=24,"1-2 Years",IF(Churn_Data[[#This Row],[tenure]]&lt;=36,"2-3 Years",IF(Churn_Data[[#This Row],[tenure]]&lt;=48,"3-4 Years",IF(Churn_Data[[#This Row],[tenure]]&lt;=60,"4-5 Years","5+ Years")))))</f>
        <v>3-4 Years</v>
      </c>
      <c r="Z5103">
        <v>40</v>
      </c>
      <c r="AA5103">
        <v>804.85</v>
      </c>
      <c r="AB5103">
        <f>IF(Churn_Data[[#This Row],[Churn]]="No",Churn_Data[[#This Row],[MonthlyCharges]],NA())</f>
        <v>20.149999999999999</v>
      </c>
      <c r="AC5103">
        <f>IF(Churn_Data[[#This Row],[Churn]]="No",Churn_Data[[#This Row],[tenure]],NA())</f>
        <v>40</v>
      </c>
      <c r="AD5103" t="e">
        <f>IF(Churn_Data[[#This Row],[Churn]]="Yes",Churn_Data[[#This Row],[MonthlyCharges]],NA())</f>
        <v>#N/A</v>
      </c>
      <c r="AE5103" t="e">
        <f>IF(Churn_Data[[#This Row],[Churn]]="Yes",Churn_Data[[#This Row],[tenure]],NA())</f>
        <v>#N/A</v>
      </c>
      <c r="AF5103">
        <v>806</v>
      </c>
    </row>
    <row r="5104" spans="1:32" x14ac:dyDescent="0.3">
      <c r="A5104" t="s">
        <v>5138</v>
      </c>
      <c r="B5104" t="s">
        <v>30</v>
      </c>
      <c r="C5104" t="str">
        <f>IF(Churn_Data[[#This Row],[SeniorCitizen]]=1,"Yes","No")</f>
        <v>No</v>
      </c>
      <c r="D5104">
        <v>0</v>
      </c>
      <c r="E5104" t="s">
        <v>25</v>
      </c>
      <c r="F5104" t="s">
        <v>24</v>
      </c>
      <c r="G5104" t="s">
        <v>24</v>
      </c>
      <c r="H5104" t="s">
        <v>25</v>
      </c>
      <c r="I5104" t="s">
        <v>25</v>
      </c>
      <c r="J5104" t="str">
        <f>IF(Churn_Data[[#This Row],[InternetService]]&lt;&gt;"No","Yes","No")</f>
        <v>No</v>
      </c>
      <c r="K5104" t="s">
        <v>3064</v>
      </c>
      <c r="L5104" t="s">
        <v>3064</v>
      </c>
      <c r="M5104" t="s">
        <v>3064</v>
      </c>
      <c r="N5104" t="s">
        <v>3064</v>
      </c>
      <c r="O5104" t="s">
        <v>3064</v>
      </c>
      <c r="P5104" t="s">
        <v>3064</v>
      </c>
      <c r="Q5104" t="s">
        <v>25</v>
      </c>
      <c r="R5104">
        <f>IF(Churn_Data[[#This Row],[Churn]]="Yes",1,0)</f>
        <v>0</v>
      </c>
      <c r="S5104" t="s">
        <v>25</v>
      </c>
      <c r="T5104">
        <f>(Churn_Data[[#This Row],[OnlineSecurity]]="Yes")+(Churn_Data[[#This Row],[OnlineBackup]]="Yes")+(Churn_Data[[#This Row],[DeviceProtection]]="Yes")+(Churn_Data[[#This Row],[TechSupport]]="Yes")+(Churn_Data[[#This Row],[StreamingTV]]="Yes")+(Churn_Data[[#This Row],[StreamingMovies]]="Yes")</f>
        <v>0</v>
      </c>
      <c r="U5104" t="s">
        <v>3911</v>
      </c>
      <c r="V5104" t="s">
        <v>28</v>
      </c>
      <c r="W5104" t="str">
        <f>IF(ISNUMBER(SEARCH("automatic", Churn_Data[[#This Row],[PaymentMethod]])), "Automatic", "Manual")</f>
        <v>Manual</v>
      </c>
      <c r="X5104">
        <v>20.5</v>
      </c>
      <c r="Y5104" t="str">
        <f>IF(Churn_Data[[#This Row],[tenure]]&lt;=12,"0-1 Year",IF(Churn_Data[[#This Row],[tenure]]&lt;=24,"1-2 Years",IF(Churn_Data[[#This Row],[tenure]]&lt;=36,"2-3 Years",IF(Churn_Data[[#This Row],[tenure]]&lt;=48,"3-4 Years",IF(Churn_Data[[#This Row],[tenure]]&lt;=60,"4-5 Years","5+ Years")))))</f>
        <v>2-3 Years</v>
      </c>
      <c r="Z5104">
        <v>32</v>
      </c>
      <c r="AA5104">
        <v>696.8</v>
      </c>
      <c r="AB5104">
        <f>IF(Churn_Data[[#This Row],[Churn]]="No",Churn_Data[[#This Row],[MonthlyCharges]],NA())</f>
        <v>20.5</v>
      </c>
      <c r="AC5104">
        <f>IF(Churn_Data[[#This Row],[Churn]]="No",Churn_Data[[#This Row],[tenure]],NA())</f>
        <v>32</v>
      </c>
      <c r="AD5104" t="e">
        <f>IF(Churn_Data[[#This Row],[Churn]]="Yes",Churn_Data[[#This Row],[MonthlyCharges]],NA())</f>
        <v>#N/A</v>
      </c>
      <c r="AE5104" t="e">
        <f>IF(Churn_Data[[#This Row],[Churn]]="Yes",Churn_Data[[#This Row],[tenure]],NA())</f>
        <v>#N/A</v>
      </c>
      <c r="AF5104">
        <v>656</v>
      </c>
    </row>
    <row r="5105" spans="1:32" x14ac:dyDescent="0.3">
      <c r="A5105" t="s">
        <v>5139</v>
      </c>
      <c r="B5105" t="s">
        <v>30</v>
      </c>
      <c r="C5105" t="str">
        <f>IF(Churn_Data[[#This Row],[SeniorCitizen]]=1,"Yes","No")</f>
        <v>No</v>
      </c>
      <c r="D5105">
        <v>0</v>
      </c>
      <c r="E5105" t="s">
        <v>25</v>
      </c>
      <c r="F5105" t="s">
        <v>25</v>
      </c>
      <c r="G5105" t="s">
        <v>24</v>
      </c>
      <c r="H5105" t="s">
        <v>25</v>
      </c>
      <c r="I5105" t="s">
        <v>25</v>
      </c>
      <c r="J5105" t="str">
        <f>IF(Churn_Data[[#This Row],[InternetService]]&lt;&gt;"No","Yes","No")</f>
        <v>No</v>
      </c>
      <c r="K5105" t="s">
        <v>3064</v>
      </c>
      <c r="L5105" t="s">
        <v>3064</v>
      </c>
      <c r="M5105" t="s">
        <v>3064</v>
      </c>
      <c r="N5105" t="s">
        <v>3064</v>
      </c>
      <c r="O5105" t="s">
        <v>3064</v>
      </c>
      <c r="P5105" t="s">
        <v>3064</v>
      </c>
      <c r="Q5105" t="s">
        <v>25</v>
      </c>
      <c r="R5105">
        <f>IF(Churn_Data[[#This Row],[Churn]]="Yes",1,0)</f>
        <v>0</v>
      </c>
      <c r="S5105" t="s">
        <v>25</v>
      </c>
      <c r="T5105">
        <f>(Churn_Data[[#This Row],[OnlineSecurity]]="Yes")+(Churn_Data[[#This Row],[OnlineBackup]]="Yes")+(Churn_Data[[#This Row],[DeviceProtection]]="Yes")+(Churn_Data[[#This Row],[TechSupport]]="Yes")+(Churn_Data[[#This Row],[StreamingTV]]="Yes")+(Churn_Data[[#This Row],[StreamingMovies]]="Yes")</f>
        <v>0</v>
      </c>
      <c r="U5105" t="s">
        <v>3911</v>
      </c>
      <c r="V5105" t="s">
        <v>28</v>
      </c>
      <c r="W5105" t="str">
        <f>IF(ISNUMBER(SEARCH("automatic", Churn_Data[[#This Row],[PaymentMethod]])), "Automatic", "Manual")</f>
        <v>Manual</v>
      </c>
      <c r="X5105">
        <v>19.600000000000001</v>
      </c>
      <c r="Y5105" t="str">
        <f>IF(Churn_Data[[#This Row],[tenure]]&lt;=12,"0-1 Year",IF(Churn_Data[[#This Row],[tenure]]&lt;=24,"1-2 Years",IF(Churn_Data[[#This Row],[tenure]]&lt;=36,"2-3 Years",IF(Churn_Data[[#This Row],[tenure]]&lt;=48,"3-4 Years",IF(Churn_Data[[#This Row],[tenure]]&lt;=60,"4-5 Years","5+ Years")))))</f>
        <v>1-2 Years</v>
      </c>
      <c r="Z5105">
        <v>21</v>
      </c>
      <c r="AA5105">
        <v>390.4</v>
      </c>
      <c r="AB5105">
        <f>IF(Churn_Data[[#This Row],[Churn]]="No",Churn_Data[[#This Row],[MonthlyCharges]],NA())</f>
        <v>19.600000000000001</v>
      </c>
      <c r="AC5105">
        <f>IF(Churn_Data[[#This Row],[Churn]]="No",Churn_Data[[#This Row],[tenure]],NA())</f>
        <v>21</v>
      </c>
      <c r="AD5105" t="e">
        <f>IF(Churn_Data[[#This Row],[Churn]]="Yes",Churn_Data[[#This Row],[MonthlyCharges]],NA())</f>
        <v>#N/A</v>
      </c>
      <c r="AE5105" t="e">
        <f>IF(Churn_Data[[#This Row],[Churn]]="Yes",Churn_Data[[#This Row],[tenure]],NA())</f>
        <v>#N/A</v>
      </c>
      <c r="AF5105">
        <v>411.6</v>
      </c>
    </row>
    <row r="5106" spans="1:32" x14ac:dyDescent="0.3">
      <c r="A5106" t="s">
        <v>5140</v>
      </c>
      <c r="B5106" t="s">
        <v>23</v>
      </c>
      <c r="C5106" t="str">
        <f>IF(Churn_Data[[#This Row],[SeniorCitizen]]=1,"Yes","No")</f>
        <v>No</v>
      </c>
      <c r="D5106">
        <v>0</v>
      </c>
      <c r="E5106" t="s">
        <v>25</v>
      </c>
      <c r="F5106" t="s">
        <v>25</v>
      </c>
      <c r="G5106" t="s">
        <v>24</v>
      </c>
      <c r="H5106" t="s">
        <v>25</v>
      </c>
      <c r="I5106" t="s">
        <v>25</v>
      </c>
      <c r="J5106" t="str">
        <f>IF(Churn_Data[[#This Row],[InternetService]]&lt;&gt;"No","Yes","No")</f>
        <v>No</v>
      </c>
      <c r="K5106" t="s">
        <v>3064</v>
      </c>
      <c r="L5106" t="s">
        <v>3064</v>
      </c>
      <c r="M5106" t="s">
        <v>3064</v>
      </c>
      <c r="N5106" t="s">
        <v>3064</v>
      </c>
      <c r="O5106" t="s">
        <v>3064</v>
      </c>
      <c r="P5106" t="s">
        <v>3064</v>
      </c>
      <c r="Q5106" t="s">
        <v>25</v>
      </c>
      <c r="R5106">
        <f>IF(Churn_Data[[#This Row],[Churn]]="Yes",1,0)</f>
        <v>0</v>
      </c>
      <c r="S5106" t="s">
        <v>25</v>
      </c>
      <c r="T5106">
        <f>(Churn_Data[[#This Row],[OnlineSecurity]]="Yes")+(Churn_Data[[#This Row],[OnlineBackup]]="Yes")+(Churn_Data[[#This Row],[DeviceProtection]]="Yes")+(Churn_Data[[#This Row],[TechSupport]]="Yes")+(Churn_Data[[#This Row],[StreamingTV]]="Yes")+(Churn_Data[[#This Row],[StreamingMovies]]="Yes")</f>
        <v>0</v>
      </c>
      <c r="U5106" t="s">
        <v>3911</v>
      </c>
      <c r="V5106" t="s">
        <v>28</v>
      </c>
      <c r="W5106" t="str">
        <f>IF(ISNUMBER(SEARCH("automatic", Churn_Data[[#This Row],[PaymentMethod]])), "Automatic", "Manual")</f>
        <v>Manual</v>
      </c>
      <c r="X5106">
        <v>19.600000000000001</v>
      </c>
      <c r="Y5106" t="str">
        <f>IF(Churn_Data[[#This Row],[tenure]]&lt;=12,"0-1 Year",IF(Churn_Data[[#This Row],[tenure]]&lt;=24,"1-2 Years",IF(Churn_Data[[#This Row],[tenure]]&lt;=36,"2-3 Years",IF(Churn_Data[[#This Row],[tenure]]&lt;=48,"3-4 Years",IF(Churn_Data[[#This Row],[tenure]]&lt;=60,"4-5 Years","5+ Years")))))</f>
        <v>1-2 Years</v>
      </c>
      <c r="Z5106">
        <v>15</v>
      </c>
      <c r="AA5106">
        <v>331.6</v>
      </c>
      <c r="AB5106">
        <f>IF(Churn_Data[[#This Row],[Churn]]="No",Churn_Data[[#This Row],[MonthlyCharges]],NA())</f>
        <v>19.600000000000001</v>
      </c>
      <c r="AC5106">
        <f>IF(Churn_Data[[#This Row],[Churn]]="No",Churn_Data[[#This Row],[tenure]],NA())</f>
        <v>15</v>
      </c>
      <c r="AD5106" t="e">
        <f>IF(Churn_Data[[#This Row],[Churn]]="Yes",Churn_Data[[#This Row],[MonthlyCharges]],NA())</f>
        <v>#N/A</v>
      </c>
      <c r="AE5106" t="e">
        <f>IF(Churn_Data[[#This Row],[Churn]]="Yes",Churn_Data[[#This Row],[tenure]],NA())</f>
        <v>#N/A</v>
      </c>
      <c r="AF5106">
        <v>294</v>
      </c>
    </row>
    <row r="5107" spans="1:32" x14ac:dyDescent="0.3">
      <c r="A5107" t="s">
        <v>5141</v>
      </c>
      <c r="B5107" t="s">
        <v>30</v>
      </c>
      <c r="C5107" t="str">
        <f>IF(Churn_Data[[#This Row],[SeniorCitizen]]=1,"Yes","No")</f>
        <v>No</v>
      </c>
      <c r="D5107">
        <v>0</v>
      </c>
      <c r="E5107" t="s">
        <v>25</v>
      </c>
      <c r="F5107" t="s">
        <v>25</v>
      </c>
      <c r="G5107" t="s">
        <v>24</v>
      </c>
      <c r="H5107" t="s">
        <v>25</v>
      </c>
      <c r="I5107" t="s">
        <v>25</v>
      </c>
      <c r="J5107" t="str">
        <f>IF(Churn_Data[[#This Row],[InternetService]]&lt;&gt;"No","Yes","No")</f>
        <v>No</v>
      </c>
      <c r="K5107" t="s">
        <v>3064</v>
      </c>
      <c r="L5107" t="s">
        <v>3064</v>
      </c>
      <c r="M5107" t="s">
        <v>3064</v>
      </c>
      <c r="N5107" t="s">
        <v>3064</v>
      </c>
      <c r="O5107" t="s">
        <v>3064</v>
      </c>
      <c r="P5107" t="s">
        <v>3064</v>
      </c>
      <c r="Q5107" t="s">
        <v>25</v>
      </c>
      <c r="R5107">
        <f>IF(Churn_Data[[#This Row],[Churn]]="Yes",1,0)</f>
        <v>0</v>
      </c>
      <c r="S5107" t="s">
        <v>25</v>
      </c>
      <c r="T5107">
        <f>(Churn_Data[[#This Row],[OnlineSecurity]]="Yes")+(Churn_Data[[#This Row],[OnlineBackup]]="Yes")+(Churn_Data[[#This Row],[DeviceProtection]]="Yes")+(Churn_Data[[#This Row],[TechSupport]]="Yes")+(Churn_Data[[#This Row],[StreamingTV]]="Yes")+(Churn_Data[[#This Row],[StreamingMovies]]="Yes")</f>
        <v>0</v>
      </c>
      <c r="U5107" t="s">
        <v>3911</v>
      </c>
      <c r="V5107" t="s">
        <v>28</v>
      </c>
      <c r="W5107" t="str">
        <f>IF(ISNUMBER(SEARCH("automatic", Churn_Data[[#This Row],[PaymentMethod]])), "Automatic", "Manual")</f>
        <v>Manual</v>
      </c>
      <c r="X5107">
        <v>19.45</v>
      </c>
      <c r="Y5107" t="str">
        <f>IF(Churn_Data[[#This Row],[tenure]]&lt;=12,"0-1 Year",IF(Churn_Data[[#This Row],[tenure]]&lt;=24,"1-2 Years",IF(Churn_Data[[#This Row],[tenure]]&lt;=36,"2-3 Years",IF(Churn_Data[[#This Row],[tenure]]&lt;=48,"3-4 Years",IF(Churn_Data[[#This Row],[tenure]]&lt;=60,"4-5 Years","5+ Years")))))</f>
        <v>0-1 Year</v>
      </c>
      <c r="Z5107">
        <v>7</v>
      </c>
      <c r="AA5107">
        <v>165.35</v>
      </c>
      <c r="AB5107">
        <f>IF(Churn_Data[[#This Row],[Churn]]="No",Churn_Data[[#This Row],[MonthlyCharges]],NA())</f>
        <v>19.45</v>
      </c>
      <c r="AC5107">
        <f>IF(Churn_Data[[#This Row],[Churn]]="No",Churn_Data[[#This Row],[tenure]],NA())</f>
        <v>7</v>
      </c>
      <c r="AD5107" t="e">
        <f>IF(Churn_Data[[#This Row],[Churn]]="Yes",Churn_Data[[#This Row],[MonthlyCharges]],NA())</f>
        <v>#N/A</v>
      </c>
      <c r="AE5107" t="e">
        <f>IF(Churn_Data[[#This Row],[Churn]]="Yes",Churn_Data[[#This Row],[tenure]],NA())</f>
        <v>#N/A</v>
      </c>
      <c r="AF5107">
        <v>136.15</v>
      </c>
    </row>
    <row r="5108" spans="1:32" x14ac:dyDescent="0.3">
      <c r="A5108" t="s">
        <v>5142</v>
      </c>
      <c r="B5108" t="s">
        <v>23</v>
      </c>
      <c r="C5108" t="str">
        <f>IF(Churn_Data[[#This Row],[SeniorCitizen]]=1,"Yes","No")</f>
        <v>No</v>
      </c>
      <c r="D5108">
        <v>0</v>
      </c>
      <c r="E5108" t="s">
        <v>25</v>
      </c>
      <c r="F5108" t="s">
        <v>24</v>
      </c>
      <c r="G5108" t="s">
        <v>24</v>
      </c>
      <c r="H5108" t="s">
        <v>25</v>
      </c>
      <c r="I5108" t="s">
        <v>25</v>
      </c>
      <c r="J5108" t="str">
        <f>IF(Churn_Data[[#This Row],[InternetService]]&lt;&gt;"No","Yes","No")</f>
        <v>No</v>
      </c>
      <c r="K5108" t="s">
        <v>3064</v>
      </c>
      <c r="L5108" t="s">
        <v>3064</v>
      </c>
      <c r="M5108" t="s">
        <v>3064</v>
      </c>
      <c r="N5108" t="s">
        <v>3064</v>
      </c>
      <c r="O5108" t="s">
        <v>3064</v>
      </c>
      <c r="P5108" t="s">
        <v>3064</v>
      </c>
      <c r="Q5108" t="s">
        <v>25</v>
      </c>
      <c r="R5108">
        <f>IF(Churn_Data[[#This Row],[Churn]]="Yes",1,0)</f>
        <v>0</v>
      </c>
      <c r="S5108" t="s">
        <v>25</v>
      </c>
      <c r="T5108">
        <f>(Churn_Data[[#This Row],[OnlineSecurity]]="Yes")+(Churn_Data[[#This Row],[OnlineBackup]]="Yes")+(Churn_Data[[#This Row],[DeviceProtection]]="Yes")+(Churn_Data[[#This Row],[TechSupport]]="Yes")+(Churn_Data[[#This Row],[StreamingTV]]="Yes")+(Churn_Data[[#This Row],[StreamingMovies]]="Yes")</f>
        <v>0</v>
      </c>
      <c r="U5108" t="s">
        <v>3911</v>
      </c>
      <c r="V5108" t="s">
        <v>28</v>
      </c>
      <c r="W5108" t="str">
        <f>IF(ISNUMBER(SEARCH("automatic", Churn_Data[[#This Row],[PaymentMethod]])), "Automatic", "Manual")</f>
        <v>Manual</v>
      </c>
      <c r="X5108">
        <v>19.75</v>
      </c>
      <c r="Y5108" t="str">
        <f>IF(Churn_Data[[#This Row],[tenure]]&lt;=12,"0-1 Year",IF(Churn_Data[[#This Row],[tenure]]&lt;=24,"1-2 Years",IF(Churn_Data[[#This Row],[tenure]]&lt;=36,"2-3 Years",IF(Churn_Data[[#This Row],[tenure]]&lt;=48,"3-4 Years",IF(Churn_Data[[#This Row],[tenure]]&lt;=60,"4-5 Years","5+ Years")))))</f>
        <v>1-2 Years</v>
      </c>
      <c r="Z5108">
        <v>24</v>
      </c>
      <c r="AA5108">
        <v>498.1</v>
      </c>
      <c r="AB5108">
        <f>IF(Churn_Data[[#This Row],[Churn]]="No",Churn_Data[[#This Row],[MonthlyCharges]],NA())</f>
        <v>19.75</v>
      </c>
      <c r="AC5108">
        <f>IF(Churn_Data[[#This Row],[Churn]]="No",Churn_Data[[#This Row],[tenure]],NA())</f>
        <v>24</v>
      </c>
      <c r="AD5108" t="e">
        <f>IF(Churn_Data[[#This Row],[Churn]]="Yes",Churn_Data[[#This Row],[MonthlyCharges]],NA())</f>
        <v>#N/A</v>
      </c>
      <c r="AE5108" t="e">
        <f>IF(Churn_Data[[#This Row],[Churn]]="Yes",Churn_Data[[#This Row],[tenure]],NA())</f>
        <v>#N/A</v>
      </c>
      <c r="AF5108">
        <v>474</v>
      </c>
    </row>
    <row r="5109" spans="1:32" x14ac:dyDescent="0.3">
      <c r="A5109" t="s">
        <v>5143</v>
      </c>
      <c r="B5109" t="s">
        <v>23</v>
      </c>
      <c r="C5109" t="str">
        <f>IF(Churn_Data[[#This Row],[SeniorCitizen]]=1,"Yes","No")</f>
        <v>No</v>
      </c>
      <c r="D5109">
        <v>0</v>
      </c>
      <c r="E5109" t="s">
        <v>25</v>
      </c>
      <c r="F5109" t="s">
        <v>25</v>
      </c>
      <c r="G5109" t="s">
        <v>24</v>
      </c>
      <c r="H5109" t="s">
        <v>25</v>
      </c>
      <c r="I5109" t="s">
        <v>25</v>
      </c>
      <c r="J5109" t="str">
        <f>IF(Churn_Data[[#This Row],[InternetService]]&lt;&gt;"No","Yes","No")</f>
        <v>No</v>
      </c>
      <c r="K5109" t="s">
        <v>3064</v>
      </c>
      <c r="L5109" t="s">
        <v>3064</v>
      </c>
      <c r="M5109" t="s">
        <v>3064</v>
      </c>
      <c r="N5109" t="s">
        <v>3064</v>
      </c>
      <c r="O5109" t="s">
        <v>3064</v>
      </c>
      <c r="P5109" t="s">
        <v>3064</v>
      </c>
      <c r="Q5109" t="s">
        <v>25</v>
      </c>
      <c r="R5109">
        <f>IF(Churn_Data[[#This Row],[Churn]]="Yes",1,0)</f>
        <v>0</v>
      </c>
      <c r="S5109" t="s">
        <v>25</v>
      </c>
      <c r="T5109">
        <f>(Churn_Data[[#This Row],[OnlineSecurity]]="Yes")+(Churn_Data[[#This Row],[OnlineBackup]]="Yes")+(Churn_Data[[#This Row],[DeviceProtection]]="Yes")+(Churn_Data[[#This Row],[TechSupport]]="Yes")+(Churn_Data[[#This Row],[StreamingTV]]="Yes")+(Churn_Data[[#This Row],[StreamingMovies]]="Yes")</f>
        <v>0</v>
      </c>
      <c r="U5109" t="s">
        <v>3911</v>
      </c>
      <c r="V5109" t="s">
        <v>28</v>
      </c>
      <c r="W5109" t="str">
        <f>IF(ISNUMBER(SEARCH("automatic", Churn_Data[[#This Row],[PaymentMethod]])), "Automatic", "Manual")</f>
        <v>Manual</v>
      </c>
      <c r="X5109">
        <v>20.85</v>
      </c>
      <c r="Y5109" t="str">
        <f>IF(Churn_Data[[#This Row],[tenure]]&lt;=12,"0-1 Year",IF(Churn_Data[[#This Row],[tenure]]&lt;=24,"1-2 Years",IF(Churn_Data[[#This Row],[tenure]]&lt;=36,"2-3 Years",IF(Churn_Data[[#This Row],[tenure]]&lt;=48,"3-4 Years",IF(Churn_Data[[#This Row],[tenure]]&lt;=60,"4-5 Years","5+ Years")))))</f>
        <v>0-1 Year</v>
      </c>
      <c r="Z5109">
        <v>8</v>
      </c>
      <c r="AA5109">
        <v>161.65</v>
      </c>
      <c r="AB5109">
        <f>IF(Churn_Data[[#This Row],[Churn]]="No",Churn_Data[[#This Row],[MonthlyCharges]],NA())</f>
        <v>20.85</v>
      </c>
      <c r="AC5109">
        <f>IF(Churn_Data[[#This Row],[Churn]]="No",Churn_Data[[#This Row],[tenure]],NA())</f>
        <v>8</v>
      </c>
      <c r="AD5109" t="e">
        <f>IF(Churn_Data[[#This Row],[Churn]]="Yes",Churn_Data[[#This Row],[MonthlyCharges]],NA())</f>
        <v>#N/A</v>
      </c>
      <c r="AE5109" t="e">
        <f>IF(Churn_Data[[#This Row],[Churn]]="Yes",Churn_Data[[#This Row],[tenure]],NA())</f>
        <v>#N/A</v>
      </c>
      <c r="AF5109">
        <v>166.8</v>
      </c>
    </row>
    <row r="5110" spans="1:32" x14ac:dyDescent="0.3">
      <c r="A5110" t="s">
        <v>5144</v>
      </c>
      <c r="B5110" t="s">
        <v>23</v>
      </c>
      <c r="C5110" t="str">
        <f>IF(Churn_Data[[#This Row],[SeniorCitizen]]=1,"Yes","No")</f>
        <v>No</v>
      </c>
      <c r="D5110">
        <v>0</v>
      </c>
      <c r="E5110" t="s">
        <v>25</v>
      </c>
      <c r="F5110" t="s">
        <v>25</v>
      </c>
      <c r="G5110" t="s">
        <v>24</v>
      </c>
      <c r="H5110" t="s">
        <v>25</v>
      </c>
      <c r="I5110" t="s">
        <v>25</v>
      </c>
      <c r="J5110" t="str">
        <f>IF(Churn_Data[[#This Row],[InternetService]]&lt;&gt;"No","Yes","No")</f>
        <v>No</v>
      </c>
      <c r="K5110" t="s">
        <v>3064</v>
      </c>
      <c r="L5110" t="s">
        <v>3064</v>
      </c>
      <c r="M5110" t="s">
        <v>3064</v>
      </c>
      <c r="N5110" t="s">
        <v>3064</v>
      </c>
      <c r="O5110" t="s">
        <v>3064</v>
      </c>
      <c r="P5110" t="s">
        <v>3064</v>
      </c>
      <c r="Q5110" t="s">
        <v>25</v>
      </c>
      <c r="R5110">
        <f>IF(Churn_Data[[#This Row],[Churn]]="Yes",1,0)</f>
        <v>0</v>
      </c>
      <c r="S5110" t="s">
        <v>25</v>
      </c>
      <c r="T5110">
        <f>(Churn_Data[[#This Row],[OnlineSecurity]]="Yes")+(Churn_Data[[#This Row],[OnlineBackup]]="Yes")+(Churn_Data[[#This Row],[DeviceProtection]]="Yes")+(Churn_Data[[#This Row],[TechSupport]]="Yes")+(Churn_Data[[#This Row],[StreamingTV]]="Yes")+(Churn_Data[[#This Row],[StreamingMovies]]="Yes")</f>
        <v>0</v>
      </c>
      <c r="U5110" t="s">
        <v>3911</v>
      </c>
      <c r="V5110" t="s">
        <v>28</v>
      </c>
      <c r="W5110" t="str">
        <f>IF(ISNUMBER(SEARCH("automatic", Churn_Data[[#This Row],[PaymentMethod]])), "Automatic", "Manual")</f>
        <v>Manual</v>
      </c>
      <c r="X5110">
        <v>19.8</v>
      </c>
      <c r="Y5110" t="str">
        <f>IF(Churn_Data[[#This Row],[tenure]]&lt;=12,"0-1 Year",IF(Churn_Data[[#This Row],[tenure]]&lt;=24,"1-2 Years",IF(Churn_Data[[#This Row],[tenure]]&lt;=36,"2-3 Years",IF(Churn_Data[[#This Row],[tenure]]&lt;=48,"3-4 Years",IF(Churn_Data[[#This Row],[tenure]]&lt;=60,"4-5 Years","5+ Years")))))</f>
        <v>3-4 Years</v>
      </c>
      <c r="Z5110">
        <v>37</v>
      </c>
      <c r="AA5110">
        <v>813.3</v>
      </c>
      <c r="AB5110">
        <f>IF(Churn_Data[[#This Row],[Churn]]="No",Churn_Data[[#This Row],[MonthlyCharges]],NA())</f>
        <v>19.8</v>
      </c>
      <c r="AC5110">
        <f>IF(Churn_Data[[#This Row],[Churn]]="No",Churn_Data[[#This Row],[tenure]],NA())</f>
        <v>37</v>
      </c>
      <c r="AD5110" t="e">
        <f>IF(Churn_Data[[#This Row],[Churn]]="Yes",Churn_Data[[#This Row],[MonthlyCharges]],NA())</f>
        <v>#N/A</v>
      </c>
      <c r="AE5110" t="e">
        <f>IF(Churn_Data[[#This Row],[Churn]]="Yes",Churn_Data[[#This Row],[tenure]],NA())</f>
        <v>#N/A</v>
      </c>
      <c r="AF5110">
        <v>732.6</v>
      </c>
    </row>
    <row r="5111" spans="1:32" x14ac:dyDescent="0.3">
      <c r="A5111" t="s">
        <v>5145</v>
      </c>
      <c r="B5111" t="s">
        <v>30</v>
      </c>
      <c r="C5111" t="str">
        <f>IF(Churn_Data[[#This Row],[SeniorCitizen]]=1,"Yes","No")</f>
        <v>No</v>
      </c>
      <c r="D5111">
        <v>0</v>
      </c>
      <c r="E5111" t="s">
        <v>25</v>
      </c>
      <c r="F5111" t="s">
        <v>24</v>
      </c>
      <c r="G5111" t="s">
        <v>24</v>
      </c>
      <c r="H5111" t="s">
        <v>25</v>
      </c>
      <c r="I5111" t="s">
        <v>25</v>
      </c>
      <c r="J5111" t="str">
        <f>IF(Churn_Data[[#This Row],[InternetService]]&lt;&gt;"No","Yes","No")</f>
        <v>No</v>
      </c>
      <c r="K5111" t="s">
        <v>3064</v>
      </c>
      <c r="L5111" t="s">
        <v>3064</v>
      </c>
      <c r="M5111" t="s">
        <v>3064</v>
      </c>
      <c r="N5111" t="s">
        <v>3064</v>
      </c>
      <c r="O5111" t="s">
        <v>3064</v>
      </c>
      <c r="P5111" t="s">
        <v>3064</v>
      </c>
      <c r="Q5111" t="s">
        <v>25</v>
      </c>
      <c r="R5111">
        <f>IF(Churn_Data[[#This Row],[Churn]]="Yes",1,0)</f>
        <v>0</v>
      </c>
      <c r="S5111" t="s">
        <v>25</v>
      </c>
      <c r="T5111">
        <f>(Churn_Data[[#This Row],[OnlineSecurity]]="Yes")+(Churn_Data[[#This Row],[OnlineBackup]]="Yes")+(Churn_Data[[#This Row],[DeviceProtection]]="Yes")+(Churn_Data[[#This Row],[TechSupport]]="Yes")+(Churn_Data[[#This Row],[StreamingTV]]="Yes")+(Churn_Data[[#This Row],[StreamingMovies]]="Yes")</f>
        <v>0</v>
      </c>
      <c r="U5111" t="s">
        <v>3911</v>
      </c>
      <c r="V5111" t="s">
        <v>28</v>
      </c>
      <c r="W5111" t="str">
        <f>IF(ISNUMBER(SEARCH("automatic", Churn_Data[[#This Row],[PaymentMethod]])), "Automatic", "Manual")</f>
        <v>Manual</v>
      </c>
      <c r="X5111">
        <v>20.6</v>
      </c>
      <c r="Y5111" t="str">
        <f>IF(Churn_Data[[#This Row],[tenure]]&lt;=12,"0-1 Year",IF(Churn_Data[[#This Row],[tenure]]&lt;=24,"1-2 Years",IF(Churn_Data[[#This Row],[tenure]]&lt;=36,"2-3 Years",IF(Churn_Data[[#This Row],[tenure]]&lt;=48,"3-4 Years",IF(Churn_Data[[#This Row],[tenure]]&lt;=60,"4-5 Years","5+ Years")))))</f>
        <v>2-3 Years</v>
      </c>
      <c r="Z5111">
        <v>27</v>
      </c>
      <c r="AA5111">
        <v>581.85</v>
      </c>
      <c r="AB5111">
        <f>IF(Churn_Data[[#This Row],[Churn]]="No",Churn_Data[[#This Row],[MonthlyCharges]],NA())</f>
        <v>20.6</v>
      </c>
      <c r="AC5111">
        <f>IF(Churn_Data[[#This Row],[Churn]]="No",Churn_Data[[#This Row],[tenure]],NA())</f>
        <v>27</v>
      </c>
      <c r="AD5111" t="e">
        <f>IF(Churn_Data[[#This Row],[Churn]]="Yes",Churn_Data[[#This Row],[MonthlyCharges]],NA())</f>
        <v>#N/A</v>
      </c>
      <c r="AE5111" t="e">
        <f>IF(Churn_Data[[#This Row],[Churn]]="Yes",Churn_Data[[#This Row],[tenure]],NA())</f>
        <v>#N/A</v>
      </c>
      <c r="AF5111">
        <v>556.20000000000005</v>
      </c>
    </row>
    <row r="5112" spans="1:32" x14ac:dyDescent="0.3">
      <c r="A5112" t="s">
        <v>5146</v>
      </c>
      <c r="B5112" t="s">
        <v>30</v>
      </c>
      <c r="C5112" t="str">
        <f>IF(Churn_Data[[#This Row],[SeniorCitizen]]=1,"Yes","No")</f>
        <v>No</v>
      </c>
      <c r="D5112">
        <v>0</v>
      </c>
      <c r="E5112" t="s">
        <v>25</v>
      </c>
      <c r="F5112" t="s">
        <v>25</v>
      </c>
      <c r="G5112" t="s">
        <v>24</v>
      </c>
      <c r="H5112" t="s">
        <v>25</v>
      </c>
      <c r="I5112" t="s">
        <v>25</v>
      </c>
      <c r="J5112" t="str">
        <f>IF(Churn_Data[[#This Row],[InternetService]]&lt;&gt;"No","Yes","No")</f>
        <v>No</v>
      </c>
      <c r="K5112" t="s">
        <v>3064</v>
      </c>
      <c r="L5112" t="s">
        <v>3064</v>
      </c>
      <c r="M5112" t="s">
        <v>3064</v>
      </c>
      <c r="N5112" t="s">
        <v>3064</v>
      </c>
      <c r="O5112" t="s">
        <v>3064</v>
      </c>
      <c r="P5112" t="s">
        <v>3064</v>
      </c>
      <c r="Q5112" t="s">
        <v>25</v>
      </c>
      <c r="R5112">
        <f>IF(Churn_Data[[#This Row],[Churn]]="Yes",1,0)</f>
        <v>0</v>
      </c>
      <c r="S5112" t="s">
        <v>25</v>
      </c>
      <c r="T5112">
        <f>(Churn_Data[[#This Row],[OnlineSecurity]]="Yes")+(Churn_Data[[#This Row],[OnlineBackup]]="Yes")+(Churn_Data[[#This Row],[DeviceProtection]]="Yes")+(Churn_Data[[#This Row],[TechSupport]]="Yes")+(Churn_Data[[#This Row],[StreamingTV]]="Yes")+(Churn_Data[[#This Row],[StreamingMovies]]="Yes")</f>
        <v>0</v>
      </c>
      <c r="U5112" t="s">
        <v>3911</v>
      </c>
      <c r="V5112" t="s">
        <v>28</v>
      </c>
      <c r="W5112" t="str">
        <f>IF(ISNUMBER(SEARCH("automatic", Churn_Data[[#This Row],[PaymentMethod]])), "Automatic", "Manual")</f>
        <v>Manual</v>
      </c>
      <c r="X5112">
        <v>20.45</v>
      </c>
      <c r="Y5112" t="str">
        <f>IF(Churn_Data[[#This Row],[tenure]]&lt;=12,"0-1 Year",IF(Churn_Data[[#This Row],[tenure]]&lt;=24,"1-2 Years",IF(Churn_Data[[#This Row],[tenure]]&lt;=36,"2-3 Years",IF(Churn_Data[[#This Row],[tenure]]&lt;=48,"3-4 Years",IF(Churn_Data[[#This Row],[tenure]]&lt;=60,"4-5 Years","5+ Years")))))</f>
        <v>0-1 Year</v>
      </c>
      <c r="Z5112">
        <v>1</v>
      </c>
      <c r="AA5112">
        <v>20.45</v>
      </c>
      <c r="AB5112">
        <f>IF(Churn_Data[[#This Row],[Churn]]="No",Churn_Data[[#This Row],[MonthlyCharges]],NA())</f>
        <v>20.45</v>
      </c>
      <c r="AC5112">
        <f>IF(Churn_Data[[#This Row],[Churn]]="No",Churn_Data[[#This Row],[tenure]],NA())</f>
        <v>1</v>
      </c>
      <c r="AD5112" t="e">
        <f>IF(Churn_Data[[#This Row],[Churn]]="Yes",Churn_Data[[#This Row],[MonthlyCharges]],NA())</f>
        <v>#N/A</v>
      </c>
      <c r="AE5112" t="e">
        <f>IF(Churn_Data[[#This Row],[Churn]]="Yes",Churn_Data[[#This Row],[tenure]],NA())</f>
        <v>#N/A</v>
      </c>
      <c r="AF5112">
        <v>20.45</v>
      </c>
    </row>
    <row r="5113" spans="1:32" x14ac:dyDescent="0.3">
      <c r="A5113" t="s">
        <v>5147</v>
      </c>
      <c r="B5113" t="s">
        <v>23</v>
      </c>
      <c r="C5113" t="str">
        <f>IF(Churn_Data[[#This Row],[SeniorCitizen]]=1,"Yes","No")</f>
        <v>No</v>
      </c>
      <c r="D5113">
        <v>0</v>
      </c>
      <c r="E5113" t="s">
        <v>25</v>
      </c>
      <c r="F5113" t="s">
        <v>25</v>
      </c>
      <c r="G5113" t="s">
        <v>24</v>
      </c>
      <c r="H5113" t="s">
        <v>25</v>
      </c>
      <c r="I5113" t="s">
        <v>25</v>
      </c>
      <c r="J5113" t="str">
        <f>IF(Churn_Data[[#This Row],[InternetService]]&lt;&gt;"No","Yes","No")</f>
        <v>No</v>
      </c>
      <c r="K5113" t="s">
        <v>3064</v>
      </c>
      <c r="L5113" t="s">
        <v>3064</v>
      </c>
      <c r="M5113" t="s">
        <v>3064</v>
      </c>
      <c r="N5113" t="s">
        <v>3064</v>
      </c>
      <c r="O5113" t="s">
        <v>3064</v>
      </c>
      <c r="P5113" t="s">
        <v>3064</v>
      </c>
      <c r="Q5113" t="s">
        <v>25</v>
      </c>
      <c r="R5113">
        <f>IF(Churn_Data[[#This Row],[Churn]]="Yes",1,0)</f>
        <v>0</v>
      </c>
      <c r="S5113" t="s">
        <v>25</v>
      </c>
      <c r="T5113">
        <f>(Churn_Data[[#This Row],[OnlineSecurity]]="Yes")+(Churn_Data[[#This Row],[OnlineBackup]]="Yes")+(Churn_Data[[#This Row],[DeviceProtection]]="Yes")+(Churn_Data[[#This Row],[TechSupport]]="Yes")+(Churn_Data[[#This Row],[StreamingTV]]="Yes")+(Churn_Data[[#This Row],[StreamingMovies]]="Yes")</f>
        <v>0</v>
      </c>
      <c r="U5113" t="s">
        <v>3911</v>
      </c>
      <c r="V5113" t="s">
        <v>28</v>
      </c>
      <c r="W5113" t="str">
        <f>IF(ISNUMBER(SEARCH("automatic", Churn_Data[[#This Row],[PaymentMethod]])), "Automatic", "Manual")</f>
        <v>Manual</v>
      </c>
      <c r="X5113">
        <v>20</v>
      </c>
      <c r="Y5113" t="str">
        <f>IF(Churn_Data[[#This Row],[tenure]]&lt;=12,"0-1 Year",IF(Churn_Data[[#This Row],[tenure]]&lt;=24,"1-2 Years",IF(Churn_Data[[#This Row],[tenure]]&lt;=36,"2-3 Years",IF(Churn_Data[[#This Row],[tenure]]&lt;=48,"3-4 Years",IF(Churn_Data[[#This Row],[tenure]]&lt;=60,"4-5 Years","5+ Years")))))</f>
        <v>3-4 Years</v>
      </c>
      <c r="Z5113">
        <v>41</v>
      </c>
      <c r="AA5113">
        <v>810.3</v>
      </c>
      <c r="AB5113">
        <f>IF(Churn_Data[[#This Row],[Churn]]="No",Churn_Data[[#This Row],[MonthlyCharges]],NA())</f>
        <v>20</v>
      </c>
      <c r="AC5113">
        <f>IF(Churn_Data[[#This Row],[Churn]]="No",Churn_Data[[#This Row],[tenure]],NA())</f>
        <v>41</v>
      </c>
      <c r="AD5113" t="e">
        <f>IF(Churn_Data[[#This Row],[Churn]]="Yes",Churn_Data[[#This Row],[MonthlyCharges]],NA())</f>
        <v>#N/A</v>
      </c>
      <c r="AE5113" t="e">
        <f>IF(Churn_Data[[#This Row],[Churn]]="Yes",Churn_Data[[#This Row],[tenure]],NA())</f>
        <v>#N/A</v>
      </c>
      <c r="AF5113">
        <v>820</v>
      </c>
    </row>
    <row r="5114" spans="1:32" x14ac:dyDescent="0.3">
      <c r="A5114" t="s">
        <v>5148</v>
      </c>
      <c r="B5114" t="s">
        <v>30</v>
      </c>
      <c r="C5114" t="str">
        <f>IF(Churn_Data[[#This Row],[SeniorCitizen]]=1,"Yes","No")</f>
        <v>No</v>
      </c>
      <c r="D5114">
        <v>0</v>
      </c>
      <c r="E5114" t="s">
        <v>25</v>
      </c>
      <c r="F5114" t="s">
        <v>24</v>
      </c>
      <c r="G5114" t="s">
        <v>24</v>
      </c>
      <c r="H5114" t="s">
        <v>25</v>
      </c>
      <c r="I5114" t="s">
        <v>25</v>
      </c>
      <c r="J5114" t="str">
        <f>IF(Churn_Data[[#This Row],[InternetService]]&lt;&gt;"No","Yes","No")</f>
        <v>No</v>
      </c>
      <c r="K5114" t="s">
        <v>3064</v>
      </c>
      <c r="L5114" t="s">
        <v>3064</v>
      </c>
      <c r="M5114" t="s">
        <v>3064</v>
      </c>
      <c r="N5114" t="s">
        <v>3064</v>
      </c>
      <c r="O5114" t="s">
        <v>3064</v>
      </c>
      <c r="P5114" t="s">
        <v>3064</v>
      </c>
      <c r="Q5114" t="s">
        <v>25</v>
      </c>
      <c r="R5114">
        <f>IF(Churn_Data[[#This Row],[Churn]]="Yes",1,0)</f>
        <v>0</v>
      </c>
      <c r="S5114" t="s">
        <v>25</v>
      </c>
      <c r="T5114">
        <f>(Churn_Data[[#This Row],[OnlineSecurity]]="Yes")+(Churn_Data[[#This Row],[OnlineBackup]]="Yes")+(Churn_Data[[#This Row],[DeviceProtection]]="Yes")+(Churn_Data[[#This Row],[TechSupport]]="Yes")+(Churn_Data[[#This Row],[StreamingTV]]="Yes")+(Churn_Data[[#This Row],[StreamingMovies]]="Yes")</f>
        <v>0</v>
      </c>
      <c r="U5114" t="s">
        <v>3911</v>
      </c>
      <c r="V5114" t="s">
        <v>28</v>
      </c>
      <c r="W5114" t="str">
        <f>IF(ISNUMBER(SEARCH("automatic", Churn_Data[[#This Row],[PaymentMethod]])), "Automatic", "Manual")</f>
        <v>Manual</v>
      </c>
      <c r="X5114">
        <v>20.45</v>
      </c>
      <c r="Y5114" t="str">
        <f>IF(Churn_Data[[#This Row],[tenure]]&lt;=12,"0-1 Year",IF(Churn_Data[[#This Row],[tenure]]&lt;=24,"1-2 Years",IF(Churn_Data[[#This Row],[tenure]]&lt;=36,"2-3 Years",IF(Churn_Data[[#This Row],[tenure]]&lt;=48,"3-4 Years",IF(Churn_Data[[#This Row],[tenure]]&lt;=60,"4-5 Years","5+ Years")))))</f>
        <v>0-1 Year</v>
      </c>
      <c r="Z5114">
        <v>5</v>
      </c>
      <c r="AA5114">
        <v>106.9</v>
      </c>
      <c r="AB5114">
        <f>IF(Churn_Data[[#This Row],[Churn]]="No",Churn_Data[[#This Row],[MonthlyCharges]],NA())</f>
        <v>20.45</v>
      </c>
      <c r="AC5114">
        <f>IF(Churn_Data[[#This Row],[Churn]]="No",Churn_Data[[#This Row],[tenure]],NA())</f>
        <v>5</v>
      </c>
      <c r="AD5114" t="e">
        <f>IF(Churn_Data[[#This Row],[Churn]]="Yes",Churn_Data[[#This Row],[MonthlyCharges]],NA())</f>
        <v>#N/A</v>
      </c>
      <c r="AE5114" t="e">
        <f>IF(Churn_Data[[#This Row],[Churn]]="Yes",Churn_Data[[#This Row],[tenure]],NA())</f>
        <v>#N/A</v>
      </c>
      <c r="AF5114">
        <v>102.25</v>
      </c>
    </row>
    <row r="5115" spans="1:32" x14ac:dyDescent="0.3">
      <c r="A5115" t="s">
        <v>5149</v>
      </c>
      <c r="B5115" t="s">
        <v>30</v>
      </c>
      <c r="C5115" t="str">
        <f>IF(Churn_Data[[#This Row],[SeniorCitizen]]=1,"Yes","No")</f>
        <v>No</v>
      </c>
      <c r="D5115">
        <v>0</v>
      </c>
      <c r="E5115" t="s">
        <v>25</v>
      </c>
      <c r="F5115" t="s">
        <v>25</v>
      </c>
      <c r="G5115" t="s">
        <v>24</v>
      </c>
      <c r="H5115" t="s">
        <v>25</v>
      </c>
      <c r="I5115" t="s">
        <v>25</v>
      </c>
      <c r="J5115" t="str">
        <f>IF(Churn_Data[[#This Row],[InternetService]]&lt;&gt;"No","Yes","No")</f>
        <v>No</v>
      </c>
      <c r="K5115" t="s">
        <v>3064</v>
      </c>
      <c r="L5115" t="s">
        <v>3064</v>
      </c>
      <c r="M5115" t="s">
        <v>3064</v>
      </c>
      <c r="N5115" t="s">
        <v>3064</v>
      </c>
      <c r="O5115" t="s">
        <v>3064</v>
      </c>
      <c r="P5115" t="s">
        <v>3064</v>
      </c>
      <c r="Q5115" t="s">
        <v>25</v>
      </c>
      <c r="R5115">
        <f>IF(Churn_Data[[#This Row],[Churn]]="Yes",1,0)</f>
        <v>0</v>
      </c>
      <c r="S5115" t="s">
        <v>25</v>
      </c>
      <c r="T5115">
        <f>(Churn_Data[[#This Row],[OnlineSecurity]]="Yes")+(Churn_Data[[#This Row],[OnlineBackup]]="Yes")+(Churn_Data[[#This Row],[DeviceProtection]]="Yes")+(Churn_Data[[#This Row],[TechSupport]]="Yes")+(Churn_Data[[#This Row],[StreamingTV]]="Yes")+(Churn_Data[[#This Row],[StreamingMovies]]="Yes")</f>
        <v>0</v>
      </c>
      <c r="U5115" t="s">
        <v>3911</v>
      </c>
      <c r="V5115" t="s">
        <v>28</v>
      </c>
      <c r="W5115" t="str">
        <f>IF(ISNUMBER(SEARCH("automatic", Churn_Data[[#This Row],[PaymentMethod]])), "Automatic", "Manual")</f>
        <v>Manual</v>
      </c>
      <c r="X5115">
        <v>19.649999999999999</v>
      </c>
      <c r="Y5115" t="str">
        <f>IF(Churn_Data[[#This Row],[tenure]]&lt;=12,"0-1 Year",IF(Churn_Data[[#This Row],[tenure]]&lt;=24,"1-2 Years",IF(Churn_Data[[#This Row],[tenure]]&lt;=36,"2-3 Years",IF(Churn_Data[[#This Row],[tenure]]&lt;=48,"3-4 Years",IF(Churn_Data[[#This Row],[tenure]]&lt;=60,"4-5 Years","5+ Years")))))</f>
        <v>1-2 Years</v>
      </c>
      <c r="Z5115">
        <v>19</v>
      </c>
      <c r="AA5115">
        <v>358.15</v>
      </c>
      <c r="AB5115">
        <f>IF(Churn_Data[[#This Row],[Churn]]="No",Churn_Data[[#This Row],[MonthlyCharges]],NA())</f>
        <v>19.649999999999999</v>
      </c>
      <c r="AC5115">
        <f>IF(Churn_Data[[#This Row],[Churn]]="No",Churn_Data[[#This Row],[tenure]],NA())</f>
        <v>19</v>
      </c>
      <c r="AD5115" t="e">
        <f>IF(Churn_Data[[#This Row],[Churn]]="Yes",Churn_Data[[#This Row],[MonthlyCharges]],NA())</f>
        <v>#N/A</v>
      </c>
      <c r="AE5115" t="e">
        <f>IF(Churn_Data[[#This Row],[Churn]]="Yes",Churn_Data[[#This Row],[tenure]],NA())</f>
        <v>#N/A</v>
      </c>
      <c r="AF5115">
        <v>373.35</v>
      </c>
    </row>
    <row r="5116" spans="1:32" x14ac:dyDescent="0.3">
      <c r="A5116" t="s">
        <v>5150</v>
      </c>
      <c r="B5116" t="s">
        <v>30</v>
      </c>
      <c r="C5116" t="str">
        <f>IF(Churn_Data[[#This Row],[SeniorCitizen]]=1,"Yes","No")</f>
        <v>No</v>
      </c>
      <c r="D5116">
        <v>0</v>
      </c>
      <c r="E5116" t="s">
        <v>25</v>
      </c>
      <c r="F5116" t="s">
        <v>25</v>
      </c>
      <c r="G5116" t="s">
        <v>24</v>
      </c>
      <c r="H5116" t="s">
        <v>25</v>
      </c>
      <c r="I5116" t="s">
        <v>25</v>
      </c>
      <c r="J5116" t="str">
        <f>IF(Churn_Data[[#This Row],[InternetService]]&lt;&gt;"No","Yes","No")</f>
        <v>No</v>
      </c>
      <c r="K5116" t="s">
        <v>3064</v>
      </c>
      <c r="L5116" t="s">
        <v>3064</v>
      </c>
      <c r="M5116" t="s">
        <v>3064</v>
      </c>
      <c r="N5116" t="s">
        <v>3064</v>
      </c>
      <c r="O5116" t="s">
        <v>3064</v>
      </c>
      <c r="P5116" t="s">
        <v>3064</v>
      </c>
      <c r="Q5116" t="s">
        <v>25</v>
      </c>
      <c r="R5116">
        <f>IF(Churn_Data[[#This Row],[Churn]]="Yes",1,0)</f>
        <v>0</v>
      </c>
      <c r="S5116" t="s">
        <v>25</v>
      </c>
      <c r="T5116">
        <f>(Churn_Data[[#This Row],[OnlineSecurity]]="Yes")+(Churn_Data[[#This Row],[OnlineBackup]]="Yes")+(Churn_Data[[#This Row],[DeviceProtection]]="Yes")+(Churn_Data[[#This Row],[TechSupport]]="Yes")+(Churn_Data[[#This Row],[StreamingTV]]="Yes")+(Churn_Data[[#This Row],[StreamingMovies]]="Yes")</f>
        <v>0</v>
      </c>
      <c r="U5116" t="s">
        <v>3911</v>
      </c>
      <c r="V5116" t="s">
        <v>28</v>
      </c>
      <c r="W5116" t="str">
        <f>IF(ISNUMBER(SEARCH("automatic", Churn_Data[[#This Row],[PaymentMethod]])), "Automatic", "Manual")</f>
        <v>Manual</v>
      </c>
      <c r="X5116">
        <v>20.399999999999999</v>
      </c>
      <c r="Y5116" t="str">
        <f>IF(Churn_Data[[#This Row],[tenure]]&lt;=12,"0-1 Year",IF(Churn_Data[[#This Row],[tenure]]&lt;=24,"1-2 Years",IF(Churn_Data[[#This Row],[tenure]]&lt;=36,"2-3 Years",IF(Churn_Data[[#This Row],[tenure]]&lt;=48,"3-4 Years",IF(Churn_Data[[#This Row],[tenure]]&lt;=60,"4-5 Years","5+ Years")))))</f>
        <v>0-1 Year</v>
      </c>
      <c r="Z5116">
        <v>11</v>
      </c>
      <c r="AA5116">
        <v>231.45</v>
      </c>
      <c r="AB5116">
        <f>IF(Churn_Data[[#This Row],[Churn]]="No",Churn_Data[[#This Row],[MonthlyCharges]],NA())</f>
        <v>20.399999999999999</v>
      </c>
      <c r="AC5116">
        <f>IF(Churn_Data[[#This Row],[Churn]]="No",Churn_Data[[#This Row],[tenure]],NA())</f>
        <v>11</v>
      </c>
      <c r="AD5116" t="e">
        <f>IF(Churn_Data[[#This Row],[Churn]]="Yes",Churn_Data[[#This Row],[MonthlyCharges]],NA())</f>
        <v>#N/A</v>
      </c>
      <c r="AE5116" t="e">
        <f>IF(Churn_Data[[#This Row],[Churn]]="Yes",Churn_Data[[#This Row],[tenure]],NA())</f>
        <v>#N/A</v>
      </c>
      <c r="AF5116">
        <v>224.4</v>
      </c>
    </row>
    <row r="5117" spans="1:32" x14ac:dyDescent="0.3">
      <c r="A5117" t="s">
        <v>5151</v>
      </c>
      <c r="B5117" t="s">
        <v>23</v>
      </c>
      <c r="C5117" t="str">
        <f>IF(Churn_Data[[#This Row],[SeniorCitizen]]=1,"Yes","No")</f>
        <v>No</v>
      </c>
      <c r="D5117">
        <v>0</v>
      </c>
      <c r="E5117" t="s">
        <v>25</v>
      </c>
      <c r="F5117" t="s">
        <v>25</v>
      </c>
      <c r="G5117" t="s">
        <v>24</v>
      </c>
      <c r="H5117" t="s">
        <v>25</v>
      </c>
      <c r="I5117" t="s">
        <v>25</v>
      </c>
      <c r="J5117" t="str">
        <f>IF(Churn_Data[[#This Row],[InternetService]]&lt;&gt;"No","Yes","No")</f>
        <v>No</v>
      </c>
      <c r="K5117" t="s">
        <v>3064</v>
      </c>
      <c r="L5117" t="s">
        <v>3064</v>
      </c>
      <c r="M5117" t="s">
        <v>3064</v>
      </c>
      <c r="N5117" t="s">
        <v>3064</v>
      </c>
      <c r="O5117" t="s">
        <v>3064</v>
      </c>
      <c r="P5117" t="s">
        <v>3064</v>
      </c>
      <c r="Q5117" t="s">
        <v>25</v>
      </c>
      <c r="R5117">
        <f>IF(Churn_Data[[#This Row],[Churn]]="Yes",1,0)</f>
        <v>0</v>
      </c>
      <c r="S5117" t="s">
        <v>25</v>
      </c>
      <c r="T5117">
        <f>(Churn_Data[[#This Row],[OnlineSecurity]]="Yes")+(Churn_Data[[#This Row],[OnlineBackup]]="Yes")+(Churn_Data[[#This Row],[DeviceProtection]]="Yes")+(Churn_Data[[#This Row],[TechSupport]]="Yes")+(Churn_Data[[#This Row],[StreamingTV]]="Yes")+(Churn_Data[[#This Row],[StreamingMovies]]="Yes")</f>
        <v>0</v>
      </c>
      <c r="U5117" t="s">
        <v>3911</v>
      </c>
      <c r="V5117" t="s">
        <v>28</v>
      </c>
      <c r="W5117" t="str">
        <f>IF(ISNUMBER(SEARCH("automatic", Churn_Data[[#This Row],[PaymentMethod]])), "Automatic", "Manual")</f>
        <v>Manual</v>
      </c>
      <c r="X5117">
        <v>20.25</v>
      </c>
      <c r="Y5117" t="str">
        <f>IF(Churn_Data[[#This Row],[tenure]]&lt;=12,"0-1 Year",IF(Churn_Data[[#This Row],[tenure]]&lt;=24,"1-2 Years",IF(Churn_Data[[#This Row],[tenure]]&lt;=36,"2-3 Years",IF(Churn_Data[[#This Row],[tenure]]&lt;=48,"3-4 Years",IF(Churn_Data[[#This Row],[tenure]]&lt;=60,"4-5 Years","5+ Years")))))</f>
        <v>4-5 Years</v>
      </c>
      <c r="Z5117">
        <v>53</v>
      </c>
      <c r="AA5117">
        <v>1048.45</v>
      </c>
      <c r="AB5117">
        <f>IF(Churn_Data[[#This Row],[Churn]]="No",Churn_Data[[#This Row],[MonthlyCharges]],NA())</f>
        <v>20.25</v>
      </c>
      <c r="AC5117">
        <f>IF(Churn_Data[[#This Row],[Churn]]="No",Churn_Data[[#This Row],[tenure]],NA())</f>
        <v>53</v>
      </c>
      <c r="AD5117" t="e">
        <f>IF(Churn_Data[[#This Row],[Churn]]="Yes",Churn_Data[[#This Row],[MonthlyCharges]],NA())</f>
        <v>#N/A</v>
      </c>
      <c r="AE5117" t="e">
        <f>IF(Churn_Data[[#This Row],[Churn]]="Yes",Churn_Data[[#This Row],[tenure]],NA())</f>
        <v>#N/A</v>
      </c>
      <c r="AF5117">
        <v>1073.25</v>
      </c>
    </row>
    <row r="5118" spans="1:32" x14ac:dyDescent="0.3">
      <c r="A5118" t="s">
        <v>5152</v>
      </c>
      <c r="B5118" t="s">
        <v>30</v>
      </c>
      <c r="C5118" t="str">
        <f>IF(Churn_Data[[#This Row],[SeniorCitizen]]=1,"Yes","No")</f>
        <v>No</v>
      </c>
      <c r="D5118">
        <v>0</v>
      </c>
      <c r="E5118" t="s">
        <v>25</v>
      </c>
      <c r="F5118" t="s">
        <v>25</v>
      </c>
      <c r="G5118" t="s">
        <v>24</v>
      </c>
      <c r="H5118" t="s">
        <v>25</v>
      </c>
      <c r="I5118" t="s">
        <v>25</v>
      </c>
      <c r="J5118" t="str">
        <f>IF(Churn_Data[[#This Row],[InternetService]]&lt;&gt;"No","Yes","No")</f>
        <v>No</v>
      </c>
      <c r="K5118" t="s">
        <v>3064</v>
      </c>
      <c r="L5118" t="s">
        <v>3064</v>
      </c>
      <c r="M5118" t="s">
        <v>3064</v>
      </c>
      <c r="N5118" t="s">
        <v>3064</v>
      </c>
      <c r="O5118" t="s">
        <v>3064</v>
      </c>
      <c r="P5118" t="s">
        <v>3064</v>
      </c>
      <c r="Q5118" t="s">
        <v>25</v>
      </c>
      <c r="R5118">
        <f>IF(Churn_Data[[#This Row],[Churn]]="Yes",1,0)</f>
        <v>0</v>
      </c>
      <c r="S5118" t="s">
        <v>25</v>
      </c>
      <c r="T5118">
        <f>(Churn_Data[[#This Row],[OnlineSecurity]]="Yes")+(Churn_Data[[#This Row],[OnlineBackup]]="Yes")+(Churn_Data[[#This Row],[DeviceProtection]]="Yes")+(Churn_Data[[#This Row],[TechSupport]]="Yes")+(Churn_Data[[#This Row],[StreamingTV]]="Yes")+(Churn_Data[[#This Row],[StreamingMovies]]="Yes")</f>
        <v>0</v>
      </c>
      <c r="U5118" t="s">
        <v>3911</v>
      </c>
      <c r="V5118" t="s">
        <v>28</v>
      </c>
      <c r="W5118" t="str">
        <f>IF(ISNUMBER(SEARCH("automatic", Churn_Data[[#This Row],[PaymentMethod]])), "Automatic", "Manual")</f>
        <v>Manual</v>
      </c>
      <c r="X5118">
        <v>20.75</v>
      </c>
      <c r="Y5118" t="str">
        <f>IF(Churn_Data[[#This Row],[tenure]]&lt;=12,"0-1 Year",IF(Churn_Data[[#This Row],[tenure]]&lt;=24,"1-2 Years",IF(Churn_Data[[#This Row],[tenure]]&lt;=36,"2-3 Years",IF(Churn_Data[[#This Row],[tenure]]&lt;=48,"3-4 Years",IF(Churn_Data[[#This Row],[tenure]]&lt;=60,"4-5 Years","5+ Years")))))</f>
        <v>1-2 Years</v>
      </c>
      <c r="Z5118">
        <v>24</v>
      </c>
      <c r="AA5118">
        <v>487.05</v>
      </c>
      <c r="AB5118">
        <f>IF(Churn_Data[[#This Row],[Churn]]="No",Churn_Data[[#This Row],[MonthlyCharges]],NA())</f>
        <v>20.75</v>
      </c>
      <c r="AC5118">
        <f>IF(Churn_Data[[#This Row],[Churn]]="No",Churn_Data[[#This Row],[tenure]],NA())</f>
        <v>24</v>
      </c>
      <c r="AD5118" t="e">
        <f>IF(Churn_Data[[#This Row],[Churn]]="Yes",Churn_Data[[#This Row],[MonthlyCharges]],NA())</f>
        <v>#N/A</v>
      </c>
      <c r="AE5118" t="e">
        <f>IF(Churn_Data[[#This Row],[Churn]]="Yes",Churn_Data[[#This Row],[tenure]],NA())</f>
        <v>#N/A</v>
      </c>
      <c r="AF5118">
        <v>498</v>
      </c>
    </row>
    <row r="5119" spans="1:32" x14ac:dyDescent="0.3">
      <c r="A5119" t="s">
        <v>5153</v>
      </c>
      <c r="B5119" t="s">
        <v>23</v>
      </c>
      <c r="C5119" t="str">
        <f>IF(Churn_Data[[#This Row],[SeniorCitizen]]=1,"Yes","No")</f>
        <v>No</v>
      </c>
      <c r="D5119">
        <v>0</v>
      </c>
      <c r="E5119" t="s">
        <v>25</v>
      </c>
      <c r="F5119" t="s">
        <v>25</v>
      </c>
      <c r="G5119" t="s">
        <v>24</v>
      </c>
      <c r="H5119" t="s">
        <v>25</v>
      </c>
      <c r="I5119" t="s">
        <v>25</v>
      </c>
      <c r="J5119" t="str">
        <f>IF(Churn_Data[[#This Row],[InternetService]]&lt;&gt;"No","Yes","No")</f>
        <v>No</v>
      </c>
      <c r="K5119" t="s">
        <v>3064</v>
      </c>
      <c r="L5119" t="s">
        <v>3064</v>
      </c>
      <c r="M5119" t="s">
        <v>3064</v>
      </c>
      <c r="N5119" t="s">
        <v>3064</v>
      </c>
      <c r="O5119" t="s">
        <v>3064</v>
      </c>
      <c r="P5119" t="s">
        <v>3064</v>
      </c>
      <c r="Q5119" t="s">
        <v>25</v>
      </c>
      <c r="R5119">
        <f>IF(Churn_Data[[#This Row],[Churn]]="Yes",1,0)</f>
        <v>0</v>
      </c>
      <c r="S5119" t="s">
        <v>25</v>
      </c>
      <c r="T5119">
        <f>(Churn_Data[[#This Row],[OnlineSecurity]]="Yes")+(Churn_Data[[#This Row],[OnlineBackup]]="Yes")+(Churn_Data[[#This Row],[DeviceProtection]]="Yes")+(Churn_Data[[#This Row],[TechSupport]]="Yes")+(Churn_Data[[#This Row],[StreamingTV]]="Yes")+(Churn_Data[[#This Row],[StreamingMovies]]="Yes")</f>
        <v>0</v>
      </c>
      <c r="U5119" t="s">
        <v>3911</v>
      </c>
      <c r="V5119" t="s">
        <v>28</v>
      </c>
      <c r="W5119" t="str">
        <f>IF(ISNUMBER(SEARCH("automatic", Churn_Data[[#This Row],[PaymentMethod]])), "Automatic", "Manual")</f>
        <v>Manual</v>
      </c>
      <c r="X5119">
        <v>20.3</v>
      </c>
      <c r="Y5119" t="str">
        <f>IF(Churn_Data[[#This Row],[tenure]]&lt;=12,"0-1 Year",IF(Churn_Data[[#This Row],[tenure]]&lt;=24,"1-2 Years",IF(Churn_Data[[#This Row],[tenure]]&lt;=36,"2-3 Years",IF(Churn_Data[[#This Row],[tenure]]&lt;=48,"3-4 Years",IF(Churn_Data[[#This Row],[tenure]]&lt;=60,"4-5 Years","5+ Years")))))</f>
        <v>3-4 Years</v>
      </c>
      <c r="Z5119">
        <v>38</v>
      </c>
      <c r="AA5119">
        <v>743.05</v>
      </c>
      <c r="AB5119">
        <f>IF(Churn_Data[[#This Row],[Churn]]="No",Churn_Data[[#This Row],[MonthlyCharges]],NA())</f>
        <v>20.3</v>
      </c>
      <c r="AC5119">
        <f>IF(Churn_Data[[#This Row],[Churn]]="No",Churn_Data[[#This Row],[tenure]],NA())</f>
        <v>38</v>
      </c>
      <c r="AD5119" t="e">
        <f>IF(Churn_Data[[#This Row],[Churn]]="Yes",Churn_Data[[#This Row],[MonthlyCharges]],NA())</f>
        <v>#N/A</v>
      </c>
      <c r="AE5119" t="e">
        <f>IF(Churn_Data[[#This Row],[Churn]]="Yes",Churn_Data[[#This Row],[tenure]],NA())</f>
        <v>#N/A</v>
      </c>
      <c r="AF5119">
        <v>771.4</v>
      </c>
    </row>
    <row r="5120" spans="1:32" x14ac:dyDescent="0.3">
      <c r="A5120" t="s">
        <v>5154</v>
      </c>
      <c r="B5120" t="s">
        <v>23</v>
      </c>
      <c r="C5120" t="str">
        <f>IF(Churn_Data[[#This Row],[SeniorCitizen]]=1,"Yes","No")</f>
        <v>No</v>
      </c>
      <c r="D5120">
        <v>0</v>
      </c>
      <c r="E5120" t="s">
        <v>25</v>
      </c>
      <c r="F5120" t="s">
        <v>25</v>
      </c>
      <c r="G5120" t="s">
        <v>24</v>
      </c>
      <c r="H5120" t="s">
        <v>25</v>
      </c>
      <c r="I5120" t="s">
        <v>25</v>
      </c>
      <c r="J5120" t="str">
        <f>IF(Churn_Data[[#This Row],[InternetService]]&lt;&gt;"No","Yes","No")</f>
        <v>No</v>
      </c>
      <c r="K5120" t="s">
        <v>3064</v>
      </c>
      <c r="L5120" t="s">
        <v>3064</v>
      </c>
      <c r="M5120" t="s">
        <v>3064</v>
      </c>
      <c r="N5120" t="s">
        <v>3064</v>
      </c>
      <c r="O5120" t="s">
        <v>3064</v>
      </c>
      <c r="P5120" t="s">
        <v>3064</v>
      </c>
      <c r="Q5120" t="s">
        <v>25</v>
      </c>
      <c r="R5120">
        <f>IF(Churn_Data[[#This Row],[Churn]]="Yes",1,0)</f>
        <v>0</v>
      </c>
      <c r="S5120" t="s">
        <v>25</v>
      </c>
      <c r="T5120">
        <f>(Churn_Data[[#This Row],[OnlineSecurity]]="Yes")+(Churn_Data[[#This Row],[OnlineBackup]]="Yes")+(Churn_Data[[#This Row],[DeviceProtection]]="Yes")+(Churn_Data[[#This Row],[TechSupport]]="Yes")+(Churn_Data[[#This Row],[StreamingTV]]="Yes")+(Churn_Data[[#This Row],[StreamingMovies]]="Yes")</f>
        <v>0</v>
      </c>
      <c r="U5120" t="s">
        <v>3911</v>
      </c>
      <c r="V5120" t="s">
        <v>28</v>
      </c>
      <c r="W5120" t="str">
        <f>IF(ISNUMBER(SEARCH("automatic", Churn_Data[[#This Row],[PaymentMethod]])), "Automatic", "Manual")</f>
        <v>Manual</v>
      </c>
      <c r="X5120">
        <v>20.6</v>
      </c>
      <c r="Y5120" t="str">
        <f>IF(Churn_Data[[#This Row],[tenure]]&lt;=12,"0-1 Year",IF(Churn_Data[[#This Row],[tenure]]&lt;=24,"1-2 Years",IF(Churn_Data[[#This Row],[tenure]]&lt;=36,"2-3 Years",IF(Churn_Data[[#This Row],[tenure]]&lt;=48,"3-4 Years",IF(Churn_Data[[#This Row],[tenure]]&lt;=60,"4-5 Years","5+ Years")))))</f>
        <v>4-5 Years</v>
      </c>
      <c r="Z5120">
        <v>60</v>
      </c>
      <c r="AA5120">
        <v>1093</v>
      </c>
      <c r="AB5120">
        <f>IF(Churn_Data[[#This Row],[Churn]]="No",Churn_Data[[#This Row],[MonthlyCharges]],NA())</f>
        <v>20.6</v>
      </c>
      <c r="AC5120">
        <f>IF(Churn_Data[[#This Row],[Churn]]="No",Churn_Data[[#This Row],[tenure]],NA())</f>
        <v>60</v>
      </c>
      <c r="AD5120" t="e">
        <f>IF(Churn_Data[[#This Row],[Churn]]="Yes",Churn_Data[[#This Row],[MonthlyCharges]],NA())</f>
        <v>#N/A</v>
      </c>
      <c r="AE5120" t="e">
        <f>IF(Churn_Data[[#This Row],[Churn]]="Yes",Churn_Data[[#This Row],[tenure]],NA())</f>
        <v>#N/A</v>
      </c>
      <c r="AF5120">
        <v>1236</v>
      </c>
    </row>
    <row r="5121" spans="1:32" x14ac:dyDescent="0.3">
      <c r="A5121" t="s">
        <v>5155</v>
      </c>
      <c r="B5121" t="s">
        <v>23</v>
      </c>
      <c r="C5121" t="str">
        <f>IF(Churn_Data[[#This Row],[SeniorCitizen]]=1,"Yes","No")</f>
        <v>No</v>
      </c>
      <c r="D5121">
        <v>0</v>
      </c>
      <c r="E5121" t="s">
        <v>25</v>
      </c>
      <c r="F5121" t="s">
        <v>25</v>
      </c>
      <c r="G5121" t="s">
        <v>24</v>
      </c>
      <c r="H5121" t="s">
        <v>25</v>
      </c>
      <c r="I5121" t="s">
        <v>25</v>
      </c>
      <c r="J5121" t="str">
        <f>IF(Churn_Data[[#This Row],[InternetService]]&lt;&gt;"No","Yes","No")</f>
        <v>No</v>
      </c>
      <c r="K5121" t="s">
        <v>3064</v>
      </c>
      <c r="L5121" t="s">
        <v>3064</v>
      </c>
      <c r="M5121" t="s">
        <v>3064</v>
      </c>
      <c r="N5121" t="s">
        <v>3064</v>
      </c>
      <c r="O5121" t="s">
        <v>3064</v>
      </c>
      <c r="P5121" t="s">
        <v>3064</v>
      </c>
      <c r="Q5121" t="s">
        <v>25</v>
      </c>
      <c r="R5121">
        <f>IF(Churn_Data[[#This Row],[Churn]]="Yes",1,0)</f>
        <v>0</v>
      </c>
      <c r="S5121" t="s">
        <v>25</v>
      </c>
      <c r="T5121">
        <f>(Churn_Data[[#This Row],[OnlineSecurity]]="Yes")+(Churn_Data[[#This Row],[OnlineBackup]]="Yes")+(Churn_Data[[#This Row],[DeviceProtection]]="Yes")+(Churn_Data[[#This Row],[TechSupport]]="Yes")+(Churn_Data[[#This Row],[StreamingTV]]="Yes")+(Churn_Data[[#This Row],[StreamingMovies]]="Yes")</f>
        <v>0</v>
      </c>
      <c r="U5121" t="s">
        <v>3911</v>
      </c>
      <c r="V5121" t="s">
        <v>28</v>
      </c>
      <c r="W5121" t="str">
        <f>IF(ISNUMBER(SEARCH("automatic", Churn_Data[[#This Row],[PaymentMethod]])), "Automatic", "Manual")</f>
        <v>Manual</v>
      </c>
      <c r="X5121">
        <v>20.100000000000001</v>
      </c>
      <c r="Y5121" t="str">
        <f>IF(Churn_Data[[#This Row],[tenure]]&lt;=12,"0-1 Year",IF(Churn_Data[[#This Row],[tenure]]&lt;=24,"1-2 Years",IF(Churn_Data[[#This Row],[tenure]]&lt;=36,"2-3 Years",IF(Churn_Data[[#This Row],[tenure]]&lt;=48,"3-4 Years",IF(Churn_Data[[#This Row],[tenure]]&lt;=60,"4-5 Years","5+ Years")))))</f>
        <v>4-5 Years</v>
      </c>
      <c r="Z5121">
        <v>54</v>
      </c>
      <c r="AA5121">
        <v>1079.45</v>
      </c>
      <c r="AB5121">
        <f>IF(Churn_Data[[#This Row],[Churn]]="No",Churn_Data[[#This Row],[MonthlyCharges]],NA())</f>
        <v>20.100000000000001</v>
      </c>
      <c r="AC5121">
        <f>IF(Churn_Data[[#This Row],[Churn]]="No",Churn_Data[[#This Row],[tenure]],NA())</f>
        <v>54</v>
      </c>
      <c r="AD5121" t="e">
        <f>IF(Churn_Data[[#This Row],[Churn]]="Yes",Churn_Data[[#This Row],[MonthlyCharges]],NA())</f>
        <v>#N/A</v>
      </c>
      <c r="AE5121" t="e">
        <f>IF(Churn_Data[[#This Row],[Churn]]="Yes",Churn_Data[[#This Row],[tenure]],NA())</f>
        <v>#N/A</v>
      </c>
      <c r="AF5121">
        <v>1085.4000000000001</v>
      </c>
    </row>
    <row r="5122" spans="1:32" x14ac:dyDescent="0.3">
      <c r="A5122" t="s">
        <v>5156</v>
      </c>
      <c r="B5122" t="s">
        <v>23</v>
      </c>
      <c r="C5122" t="str">
        <f>IF(Churn_Data[[#This Row],[SeniorCitizen]]=1,"Yes","No")</f>
        <v>No</v>
      </c>
      <c r="D5122">
        <v>0</v>
      </c>
      <c r="E5122" t="s">
        <v>25</v>
      </c>
      <c r="F5122" t="s">
        <v>25</v>
      </c>
      <c r="G5122" t="s">
        <v>24</v>
      </c>
      <c r="H5122" t="s">
        <v>25</v>
      </c>
      <c r="I5122" t="s">
        <v>25</v>
      </c>
      <c r="J5122" t="str">
        <f>IF(Churn_Data[[#This Row],[InternetService]]&lt;&gt;"No","Yes","No")</f>
        <v>No</v>
      </c>
      <c r="K5122" t="s">
        <v>3064</v>
      </c>
      <c r="L5122" t="s">
        <v>3064</v>
      </c>
      <c r="M5122" t="s">
        <v>3064</v>
      </c>
      <c r="N5122" t="s">
        <v>3064</v>
      </c>
      <c r="O5122" t="s">
        <v>3064</v>
      </c>
      <c r="P5122" t="s">
        <v>3064</v>
      </c>
      <c r="Q5122" t="s">
        <v>25</v>
      </c>
      <c r="R5122">
        <f>IF(Churn_Data[[#This Row],[Churn]]="Yes",1,0)</f>
        <v>0</v>
      </c>
      <c r="S5122" t="s">
        <v>25</v>
      </c>
      <c r="T5122">
        <f>(Churn_Data[[#This Row],[OnlineSecurity]]="Yes")+(Churn_Data[[#This Row],[OnlineBackup]]="Yes")+(Churn_Data[[#This Row],[DeviceProtection]]="Yes")+(Churn_Data[[#This Row],[TechSupport]]="Yes")+(Churn_Data[[#This Row],[StreamingTV]]="Yes")+(Churn_Data[[#This Row],[StreamingMovies]]="Yes")</f>
        <v>0</v>
      </c>
      <c r="U5122" t="s">
        <v>3911</v>
      </c>
      <c r="V5122" t="s">
        <v>28</v>
      </c>
      <c r="W5122" t="str">
        <f>IF(ISNUMBER(SEARCH("automatic", Churn_Data[[#This Row],[PaymentMethod]])), "Automatic", "Manual")</f>
        <v>Manual</v>
      </c>
      <c r="X5122">
        <v>19.399999999999999</v>
      </c>
      <c r="Y5122" t="str">
        <f>IF(Churn_Data[[#This Row],[tenure]]&lt;=12,"0-1 Year",IF(Churn_Data[[#This Row],[tenure]]&lt;=24,"1-2 Years",IF(Churn_Data[[#This Row],[tenure]]&lt;=36,"2-3 Years",IF(Churn_Data[[#This Row],[tenure]]&lt;=48,"3-4 Years",IF(Churn_Data[[#This Row],[tenure]]&lt;=60,"4-5 Years","5+ Years")))))</f>
        <v>1-2 Years</v>
      </c>
      <c r="Z5122">
        <v>17</v>
      </c>
      <c r="AA5122">
        <v>358.05</v>
      </c>
      <c r="AB5122">
        <f>IF(Churn_Data[[#This Row],[Churn]]="No",Churn_Data[[#This Row],[MonthlyCharges]],NA())</f>
        <v>19.399999999999999</v>
      </c>
      <c r="AC5122">
        <f>IF(Churn_Data[[#This Row],[Churn]]="No",Churn_Data[[#This Row],[tenure]],NA())</f>
        <v>17</v>
      </c>
      <c r="AD5122" t="e">
        <f>IF(Churn_Data[[#This Row],[Churn]]="Yes",Churn_Data[[#This Row],[MonthlyCharges]],NA())</f>
        <v>#N/A</v>
      </c>
      <c r="AE5122" t="e">
        <f>IF(Churn_Data[[#This Row],[Churn]]="Yes",Churn_Data[[#This Row],[tenure]],NA())</f>
        <v>#N/A</v>
      </c>
      <c r="AF5122">
        <v>329.8</v>
      </c>
    </row>
    <row r="5123" spans="1:32" x14ac:dyDescent="0.3">
      <c r="A5123" t="s">
        <v>5157</v>
      </c>
      <c r="B5123" t="s">
        <v>30</v>
      </c>
      <c r="C5123" t="str">
        <f>IF(Churn_Data[[#This Row],[SeniorCitizen]]=1,"Yes","No")</f>
        <v>No</v>
      </c>
      <c r="D5123">
        <v>0</v>
      </c>
      <c r="E5123" t="s">
        <v>25</v>
      </c>
      <c r="F5123" t="s">
        <v>25</v>
      </c>
      <c r="G5123" t="s">
        <v>24</v>
      </c>
      <c r="H5123" t="s">
        <v>25</v>
      </c>
      <c r="I5123" t="s">
        <v>25</v>
      </c>
      <c r="J5123" t="str">
        <f>IF(Churn_Data[[#This Row],[InternetService]]&lt;&gt;"No","Yes","No")</f>
        <v>No</v>
      </c>
      <c r="K5123" t="s">
        <v>3064</v>
      </c>
      <c r="L5123" t="s">
        <v>3064</v>
      </c>
      <c r="M5123" t="s">
        <v>3064</v>
      </c>
      <c r="N5123" t="s">
        <v>3064</v>
      </c>
      <c r="O5123" t="s">
        <v>3064</v>
      </c>
      <c r="P5123" t="s">
        <v>3064</v>
      </c>
      <c r="Q5123" t="s">
        <v>25</v>
      </c>
      <c r="R5123">
        <f>IF(Churn_Data[[#This Row],[Churn]]="Yes",1,0)</f>
        <v>0</v>
      </c>
      <c r="S5123" t="s">
        <v>25</v>
      </c>
      <c r="T5123">
        <f>(Churn_Data[[#This Row],[OnlineSecurity]]="Yes")+(Churn_Data[[#This Row],[OnlineBackup]]="Yes")+(Churn_Data[[#This Row],[DeviceProtection]]="Yes")+(Churn_Data[[#This Row],[TechSupport]]="Yes")+(Churn_Data[[#This Row],[StreamingTV]]="Yes")+(Churn_Data[[#This Row],[StreamingMovies]]="Yes")</f>
        <v>0</v>
      </c>
      <c r="U5123" t="s">
        <v>3911</v>
      </c>
      <c r="V5123" t="s">
        <v>28</v>
      </c>
      <c r="W5123" t="str">
        <f>IF(ISNUMBER(SEARCH("automatic", Churn_Data[[#This Row],[PaymentMethod]])), "Automatic", "Manual")</f>
        <v>Manual</v>
      </c>
      <c r="X5123">
        <v>20.8</v>
      </c>
      <c r="Y5123" t="str">
        <f>IF(Churn_Data[[#This Row],[tenure]]&lt;=12,"0-1 Year",IF(Churn_Data[[#This Row],[tenure]]&lt;=24,"1-2 Years",IF(Churn_Data[[#This Row],[tenure]]&lt;=36,"2-3 Years",IF(Churn_Data[[#This Row],[tenure]]&lt;=48,"3-4 Years",IF(Churn_Data[[#This Row],[tenure]]&lt;=60,"4-5 Years","5+ Years")))))</f>
        <v>4-5 Years</v>
      </c>
      <c r="Z5123">
        <v>58</v>
      </c>
      <c r="AA5123">
        <v>1212.25</v>
      </c>
      <c r="AB5123">
        <f>IF(Churn_Data[[#This Row],[Churn]]="No",Churn_Data[[#This Row],[MonthlyCharges]],NA())</f>
        <v>20.8</v>
      </c>
      <c r="AC5123">
        <f>IF(Churn_Data[[#This Row],[Churn]]="No",Churn_Data[[#This Row],[tenure]],NA())</f>
        <v>58</v>
      </c>
      <c r="AD5123" t="e">
        <f>IF(Churn_Data[[#This Row],[Churn]]="Yes",Churn_Data[[#This Row],[MonthlyCharges]],NA())</f>
        <v>#N/A</v>
      </c>
      <c r="AE5123" t="e">
        <f>IF(Churn_Data[[#This Row],[Churn]]="Yes",Churn_Data[[#This Row],[tenure]],NA())</f>
        <v>#N/A</v>
      </c>
      <c r="AF5123">
        <v>1206.4000000000001</v>
      </c>
    </row>
    <row r="5124" spans="1:32" x14ac:dyDescent="0.3">
      <c r="A5124" t="s">
        <v>5158</v>
      </c>
      <c r="B5124" t="s">
        <v>30</v>
      </c>
      <c r="C5124" t="str">
        <f>IF(Churn_Data[[#This Row],[SeniorCitizen]]=1,"Yes","No")</f>
        <v>No</v>
      </c>
      <c r="D5124">
        <v>0</v>
      </c>
      <c r="E5124" t="s">
        <v>25</v>
      </c>
      <c r="F5124" t="s">
        <v>25</v>
      </c>
      <c r="G5124" t="s">
        <v>24</v>
      </c>
      <c r="H5124" t="s">
        <v>25</v>
      </c>
      <c r="I5124" t="s">
        <v>25</v>
      </c>
      <c r="J5124" t="str">
        <f>IF(Churn_Data[[#This Row],[InternetService]]&lt;&gt;"No","Yes","No")</f>
        <v>No</v>
      </c>
      <c r="K5124" t="s">
        <v>3064</v>
      </c>
      <c r="L5124" t="s">
        <v>3064</v>
      </c>
      <c r="M5124" t="s">
        <v>3064</v>
      </c>
      <c r="N5124" t="s">
        <v>3064</v>
      </c>
      <c r="O5124" t="s">
        <v>3064</v>
      </c>
      <c r="P5124" t="s">
        <v>3064</v>
      </c>
      <c r="Q5124" t="s">
        <v>25</v>
      </c>
      <c r="R5124">
        <f>IF(Churn_Data[[#This Row],[Churn]]="Yes",1,0)</f>
        <v>0</v>
      </c>
      <c r="S5124" t="s">
        <v>25</v>
      </c>
      <c r="T5124">
        <f>(Churn_Data[[#This Row],[OnlineSecurity]]="Yes")+(Churn_Data[[#This Row],[OnlineBackup]]="Yes")+(Churn_Data[[#This Row],[DeviceProtection]]="Yes")+(Churn_Data[[#This Row],[TechSupport]]="Yes")+(Churn_Data[[#This Row],[StreamingTV]]="Yes")+(Churn_Data[[#This Row],[StreamingMovies]]="Yes")</f>
        <v>0</v>
      </c>
      <c r="U5124" t="s">
        <v>3911</v>
      </c>
      <c r="V5124" t="s">
        <v>28</v>
      </c>
      <c r="W5124" t="str">
        <f>IF(ISNUMBER(SEARCH("automatic", Churn_Data[[#This Row],[PaymentMethod]])), "Automatic", "Manual")</f>
        <v>Manual</v>
      </c>
      <c r="X5124">
        <v>20.45</v>
      </c>
      <c r="Y5124" t="str">
        <f>IF(Churn_Data[[#This Row],[tenure]]&lt;=12,"0-1 Year",IF(Churn_Data[[#This Row],[tenure]]&lt;=24,"1-2 Years",IF(Churn_Data[[#This Row],[tenure]]&lt;=36,"2-3 Years",IF(Churn_Data[[#This Row],[tenure]]&lt;=48,"3-4 Years",IF(Churn_Data[[#This Row],[tenure]]&lt;=60,"4-5 Years","5+ Years")))))</f>
        <v>4-5 Years</v>
      </c>
      <c r="Z5124">
        <v>51</v>
      </c>
      <c r="AA5124">
        <v>1042.6500000000001</v>
      </c>
      <c r="AB5124">
        <f>IF(Churn_Data[[#This Row],[Churn]]="No",Churn_Data[[#This Row],[MonthlyCharges]],NA())</f>
        <v>20.45</v>
      </c>
      <c r="AC5124">
        <f>IF(Churn_Data[[#This Row],[Churn]]="No",Churn_Data[[#This Row],[tenure]],NA())</f>
        <v>51</v>
      </c>
      <c r="AD5124" t="e">
        <f>IF(Churn_Data[[#This Row],[Churn]]="Yes",Churn_Data[[#This Row],[MonthlyCharges]],NA())</f>
        <v>#N/A</v>
      </c>
      <c r="AE5124" t="e">
        <f>IF(Churn_Data[[#This Row],[Churn]]="Yes",Churn_Data[[#This Row],[tenure]],NA())</f>
        <v>#N/A</v>
      </c>
      <c r="AF5124">
        <v>1042.95</v>
      </c>
    </row>
    <row r="5125" spans="1:32" x14ac:dyDescent="0.3">
      <c r="A5125" t="s">
        <v>5159</v>
      </c>
      <c r="B5125" t="s">
        <v>23</v>
      </c>
      <c r="C5125" t="str">
        <f>IF(Churn_Data[[#This Row],[SeniorCitizen]]=1,"Yes","No")</f>
        <v>No</v>
      </c>
      <c r="D5125">
        <v>0</v>
      </c>
      <c r="E5125" t="s">
        <v>25</v>
      </c>
      <c r="F5125" t="s">
        <v>25</v>
      </c>
      <c r="G5125" t="s">
        <v>24</v>
      </c>
      <c r="H5125" t="s">
        <v>25</v>
      </c>
      <c r="I5125" t="s">
        <v>25</v>
      </c>
      <c r="J5125" t="str">
        <f>IF(Churn_Data[[#This Row],[InternetService]]&lt;&gt;"No","Yes","No")</f>
        <v>No</v>
      </c>
      <c r="K5125" t="s">
        <v>3064</v>
      </c>
      <c r="L5125" t="s">
        <v>3064</v>
      </c>
      <c r="M5125" t="s">
        <v>3064</v>
      </c>
      <c r="N5125" t="s">
        <v>3064</v>
      </c>
      <c r="O5125" t="s">
        <v>3064</v>
      </c>
      <c r="P5125" t="s">
        <v>3064</v>
      </c>
      <c r="Q5125" t="s">
        <v>25</v>
      </c>
      <c r="R5125">
        <f>IF(Churn_Data[[#This Row],[Churn]]="Yes",1,0)</f>
        <v>0</v>
      </c>
      <c r="S5125" t="s">
        <v>25</v>
      </c>
      <c r="T5125">
        <f>(Churn_Data[[#This Row],[OnlineSecurity]]="Yes")+(Churn_Data[[#This Row],[OnlineBackup]]="Yes")+(Churn_Data[[#This Row],[DeviceProtection]]="Yes")+(Churn_Data[[#This Row],[TechSupport]]="Yes")+(Churn_Data[[#This Row],[StreamingTV]]="Yes")+(Churn_Data[[#This Row],[StreamingMovies]]="Yes")</f>
        <v>0</v>
      </c>
      <c r="U5125" t="s">
        <v>3911</v>
      </c>
      <c r="V5125" t="s">
        <v>28</v>
      </c>
      <c r="W5125" t="str">
        <f>IF(ISNUMBER(SEARCH("automatic", Churn_Data[[#This Row],[PaymentMethod]])), "Automatic", "Manual")</f>
        <v>Manual</v>
      </c>
      <c r="X5125">
        <v>19.399999999999999</v>
      </c>
      <c r="Y5125" t="str">
        <f>IF(Churn_Data[[#This Row],[tenure]]&lt;=12,"0-1 Year",IF(Churn_Data[[#This Row],[tenure]]&lt;=24,"1-2 Years",IF(Churn_Data[[#This Row],[tenure]]&lt;=36,"2-3 Years",IF(Churn_Data[[#This Row],[tenure]]&lt;=48,"3-4 Years",IF(Churn_Data[[#This Row],[tenure]]&lt;=60,"4-5 Years","5+ Years")))))</f>
        <v>2-3 Years</v>
      </c>
      <c r="Z5125">
        <v>29</v>
      </c>
      <c r="AA5125">
        <v>554.25</v>
      </c>
      <c r="AB5125">
        <f>IF(Churn_Data[[#This Row],[Churn]]="No",Churn_Data[[#This Row],[MonthlyCharges]],NA())</f>
        <v>19.399999999999999</v>
      </c>
      <c r="AC5125">
        <f>IF(Churn_Data[[#This Row],[Churn]]="No",Churn_Data[[#This Row],[tenure]],NA())</f>
        <v>29</v>
      </c>
      <c r="AD5125" t="e">
        <f>IF(Churn_Data[[#This Row],[Churn]]="Yes",Churn_Data[[#This Row],[MonthlyCharges]],NA())</f>
        <v>#N/A</v>
      </c>
      <c r="AE5125" t="e">
        <f>IF(Churn_Data[[#This Row],[Churn]]="Yes",Churn_Data[[#This Row],[tenure]],NA())</f>
        <v>#N/A</v>
      </c>
      <c r="AF5125">
        <v>562.6</v>
      </c>
    </row>
    <row r="5126" spans="1:32" x14ac:dyDescent="0.3">
      <c r="A5126" t="s">
        <v>5160</v>
      </c>
      <c r="B5126" t="s">
        <v>30</v>
      </c>
      <c r="C5126" t="str">
        <f>IF(Churn_Data[[#This Row],[SeniorCitizen]]=1,"Yes","No")</f>
        <v>No</v>
      </c>
      <c r="D5126">
        <v>0</v>
      </c>
      <c r="E5126" t="s">
        <v>25</v>
      </c>
      <c r="F5126" t="s">
        <v>25</v>
      </c>
      <c r="G5126" t="s">
        <v>24</v>
      </c>
      <c r="H5126" t="s">
        <v>25</v>
      </c>
      <c r="I5126" t="s">
        <v>25</v>
      </c>
      <c r="J5126" t="str">
        <f>IF(Churn_Data[[#This Row],[InternetService]]&lt;&gt;"No","Yes","No")</f>
        <v>No</v>
      </c>
      <c r="K5126" t="s">
        <v>3064</v>
      </c>
      <c r="L5126" t="s">
        <v>3064</v>
      </c>
      <c r="M5126" t="s">
        <v>3064</v>
      </c>
      <c r="N5126" t="s">
        <v>3064</v>
      </c>
      <c r="O5126" t="s">
        <v>3064</v>
      </c>
      <c r="P5126" t="s">
        <v>3064</v>
      </c>
      <c r="Q5126" t="s">
        <v>25</v>
      </c>
      <c r="R5126">
        <f>IF(Churn_Data[[#This Row],[Churn]]="Yes",1,0)</f>
        <v>0</v>
      </c>
      <c r="S5126" t="s">
        <v>25</v>
      </c>
      <c r="T5126">
        <f>(Churn_Data[[#This Row],[OnlineSecurity]]="Yes")+(Churn_Data[[#This Row],[OnlineBackup]]="Yes")+(Churn_Data[[#This Row],[DeviceProtection]]="Yes")+(Churn_Data[[#This Row],[TechSupport]]="Yes")+(Churn_Data[[#This Row],[StreamingTV]]="Yes")+(Churn_Data[[#This Row],[StreamingMovies]]="Yes")</f>
        <v>0</v>
      </c>
      <c r="U5126" t="s">
        <v>3911</v>
      </c>
      <c r="V5126" t="s">
        <v>28</v>
      </c>
      <c r="W5126" t="str">
        <f>IF(ISNUMBER(SEARCH("automatic", Churn_Data[[#This Row],[PaymentMethod]])), "Automatic", "Manual")</f>
        <v>Manual</v>
      </c>
      <c r="X5126">
        <v>20</v>
      </c>
      <c r="Y5126" t="str">
        <f>IF(Churn_Data[[#This Row],[tenure]]&lt;=12,"0-1 Year",IF(Churn_Data[[#This Row],[tenure]]&lt;=24,"1-2 Years",IF(Churn_Data[[#This Row],[tenure]]&lt;=36,"2-3 Years",IF(Churn_Data[[#This Row],[tenure]]&lt;=48,"3-4 Years",IF(Churn_Data[[#This Row],[tenure]]&lt;=60,"4-5 Years","5+ Years")))))</f>
        <v>4-5 Years</v>
      </c>
      <c r="Z5126">
        <v>54</v>
      </c>
      <c r="AA5126">
        <v>1149.6500000000001</v>
      </c>
      <c r="AB5126">
        <f>IF(Churn_Data[[#This Row],[Churn]]="No",Churn_Data[[#This Row],[MonthlyCharges]],NA())</f>
        <v>20</v>
      </c>
      <c r="AC5126">
        <f>IF(Churn_Data[[#This Row],[Churn]]="No",Churn_Data[[#This Row],[tenure]],NA())</f>
        <v>54</v>
      </c>
      <c r="AD5126" t="e">
        <f>IF(Churn_Data[[#This Row],[Churn]]="Yes",Churn_Data[[#This Row],[MonthlyCharges]],NA())</f>
        <v>#N/A</v>
      </c>
      <c r="AE5126" t="e">
        <f>IF(Churn_Data[[#This Row],[Churn]]="Yes",Churn_Data[[#This Row],[tenure]],NA())</f>
        <v>#N/A</v>
      </c>
      <c r="AF5126">
        <v>1080</v>
      </c>
    </row>
    <row r="5127" spans="1:32" x14ac:dyDescent="0.3">
      <c r="A5127" t="s">
        <v>5161</v>
      </c>
      <c r="B5127" t="s">
        <v>30</v>
      </c>
      <c r="C5127" t="str">
        <f>IF(Churn_Data[[#This Row],[SeniorCitizen]]=1,"Yes","No")</f>
        <v>No</v>
      </c>
      <c r="D5127">
        <v>0</v>
      </c>
      <c r="E5127" t="s">
        <v>25</v>
      </c>
      <c r="F5127" t="s">
        <v>24</v>
      </c>
      <c r="G5127" t="s">
        <v>24</v>
      </c>
      <c r="H5127" t="s">
        <v>25</v>
      </c>
      <c r="I5127" t="s">
        <v>25</v>
      </c>
      <c r="J5127" t="str">
        <f>IF(Churn_Data[[#This Row],[InternetService]]&lt;&gt;"No","Yes","No")</f>
        <v>No</v>
      </c>
      <c r="K5127" t="s">
        <v>3064</v>
      </c>
      <c r="L5127" t="s">
        <v>3064</v>
      </c>
      <c r="M5127" t="s">
        <v>3064</v>
      </c>
      <c r="N5127" t="s">
        <v>3064</v>
      </c>
      <c r="O5127" t="s">
        <v>3064</v>
      </c>
      <c r="P5127" t="s">
        <v>3064</v>
      </c>
      <c r="Q5127" t="s">
        <v>25</v>
      </c>
      <c r="R5127">
        <f>IF(Churn_Data[[#This Row],[Churn]]="Yes",1,0)</f>
        <v>0</v>
      </c>
      <c r="S5127" t="s">
        <v>25</v>
      </c>
      <c r="T5127">
        <f>(Churn_Data[[#This Row],[OnlineSecurity]]="Yes")+(Churn_Data[[#This Row],[OnlineBackup]]="Yes")+(Churn_Data[[#This Row],[DeviceProtection]]="Yes")+(Churn_Data[[#This Row],[TechSupport]]="Yes")+(Churn_Data[[#This Row],[StreamingTV]]="Yes")+(Churn_Data[[#This Row],[StreamingMovies]]="Yes")</f>
        <v>0</v>
      </c>
      <c r="U5127" t="s">
        <v>3911</v>
      </c>
      <c r="V5127" t="s">
        <v>28</v>
      </c>
      <c r="W5127" t="str">
        <f>IF(ISNUMBER(SEARCH("automatic", Churn_Data[[#This Row],[PaymentMethod]])), "Automatic", "Manual")</f>
        <v>Manual</v>
      </c>
      <c r="X5127">
        <v>19.95</v>
      </c>
      <c r="Y5127" t="str">
        <f>IF(Churn_Data[[#This Row],[tenure]]&lt;=12,"0-1 Year",IF(Churn_Data[[#This Row],[tenure]]&lt;=24,"1-2 Years",IF(Churn_Data[[#This Row],[tenure]]&lt;=36,"2-3 Years",IF(Churn_Data[[#This Row],[tenure]]&lt;=48,"3-4 Years",IF(Churn_Data[[#This Row],[tenure]]&lt;=60,"4-5 Years","5+ Years")))))</f>
        <v>4-5 Years</v>
      </c>
      <c r="Z5127">
        <v>60</v>
      </c>
      <c r="AA5127">
        <v>1189.9000000000001</v>
      </c>
      <c r="AB5127">
        <f>IF(Churn_Data[[#This Row],[Churn]]="No",Churn_Data[[#This Row],[MonthlyCharges]],NA())</f>
        <v>19.95</v>
      </c>
      <c r="AC5127">
        <f>IF(Churn_Data[[#This Row],[Churn]]="No",Churn_Data[[#This Row],[tenure]],NA())</f>
        <v>60</v>
      </c>
      <c r="AD5127" t="e">
        <f>IF(Churn_Data[[#This Row],[Churn]]="Yes",Churn_Data[[#This Row],[MonthlyCharges]],NA())</f>
        <v>#N/A</v>
      </c>
      <c r="AE5127" t="e">
        <f>IF(Churn_Data[[#This Row],[Churn]]="Yes",Churn_Data[[#This Row],[tenure]],NA())</f>
        <v>#N/A</v>
      </c>
      <c r="AF5127">
        <v>1197</v>
      </c>
    </row>
    <row r="5128" spans="1:32" x14ac:dyDescent="0.3">
      <c r="A5128" t="s">
        <v>5162</v>
      </c>
      <c r="B5128" t="s">
        <v>30</v>
      </c>
      <c r="C5128" t="str">
        <f>IF(Churn_Data[[#This Row],[SeniorCitizen]]=1,"Yes","No")</f>
        <v>No</v>
      </c>
      <c r="D5128">
        <v>0</v>
      </c>
      <c r="E5128" t="s">
        <v>25</v>
      </c>
      <c r="F5128" t="s">
        <v>25</v>
      </c>
      <c r="G5128" t="s">
        <v>24</v>
      </c>
      <c r="H5128" t="s">
        <v>25</v>
      </c>
      <c r="I5128" t="s">
        <v>25</v>
      </c>
      <c r="J5128" t="str">
        <f>IF(Churn_Data[[#This Row],[InternetService]]&lt;&gt;"No","Yes","No")</f>
        <v>No</v>
      </c>
      <c r="K5128" t="s">
        <v>3064</v>
      </c>
      <c r="L5128" t="s">
        <v>3064</v>
      </c>
      <c r="M5128" t="s">
        <v>3064</v>
      </c>
      <c r="N5128" t="s">
        <v>3064</v>
      </c>
      <c r="O5128" t="s">
        <v>3064</v>
      </c>
      <c r="P5128" t="s">
        <v>3064</v>
      </c>
      <c r="Q5128" t="s">
        <v>25</v>
      </c>
      <c r="R5128">
        <f>IF(Churn_Data[[#This Row],[Churn]]="Yes",1,0)</f>
        <v>0</v>
      </c>
      <c r="S5128" t="s">
        <v>25</v>
      </c>
      <c r="T5128">
        <f>(Churn_Data[[#This Row],[OnlineSecurity]]="Yes")+(Churn_Data[[#This Row],[OnlineBackup]]="Yes")+(Churn_Data[[#This Row],[DeviceProtection]]="Yes")+(Churn_Data[[#This Row],[TechSupport]]="Yes")+(Churn_Data[[#This Row],[StreamingTV]]="Yes")+(Churn_Data[[#This Row],[StreamingMovies]]="Yes")</f>
        <v>0</v>
      </c>
      <c r="U5128" t="s">
        <v>3911</v>
      </c>
      <c r="V5128" t="s">
        <v>28</v>
      </c>
      <c r="W5128" t="str">
        <f>IF(ISNUMBER(SEARCH("automatic", Churn_Data[[#This Row],[PaymentMethod]])), "Automatic", "Manual")</f>
        <v>Manual</v>
      </c>
      <c r="X5128">
        <v>20.45</v>
      </c>
      <c r="Y5128" t="str">
        <f>IF(Churn_Data[[#This Row],[tenure]]&lt;=12,"0-1 Year",IF(Churn_Data[[#This Row],[tenure]]&lt;=24,"1-2 Years",IF(Churn_Data[[#This Row],[tenure]]&lt;=36,"2-3 Years",IF(Churn_Data[[#This Row],[tenure]]&lt;=48,"3-4 Years",IF(Churn_Data[[#This Row],[tenure]]&lt;=60,"4-5 Years","5+ Years")))))</f>
        <v>2-3 Years</v>
      </c>
      <c r="Z5128">
        <v>31</v>
      </c>
      <c r="AA5128">
        <v>638.54999999999995</v>
      </c>
      <c r="AB5128">
        <f>IF(Churn_Data[[#This Row],[Churn]]="No",Churn_Data[[#This Row],[MonthlyCharges]],NA())</f>
        <v>20.45</v>
      </c>
      <c r="AC5128">
        <f>IF(Churn_Data[[#This Row],[Churn]]="No",Churn_Data[[#This Row],[tenure]],NA())</f>
        <v>31</v>
      </c>
      <c r="AD5128" t="e">
        <f>IF(Churn_Data[[#This Row],[Churn]]="Yes",Churn_Data[[#This Row],[MonthlyCharges]],NA())</f>
        <v>#N/A</v>
      </c>
      <c r="AE5128" t="e">
        <f>IF(Churn_Data[[#This Row],[Churn]]="Yes",Churn_Data[[#This Row],[tenure]],NA())</f>
        <v>#N/A</v>
      </c>
      <c r="AF5128">
        <v>633.95000000000005</v>
      </c>
    </row>
    <row r="5129" spans="1:32" x14ac:dyDescent="0.3">
      <c r="A5129" t="s">
        <v>5163</v>
      </c>
      <c r="B5129" t="s">
        <v>23</v>
      </c>
      <c r="C5129" t="str">
        <f>IF(Churn_Data[[#This Row],[SeniorCitizen]]=1,"Yes","No")</f>
        <v>No</v>
      </c>
      <c r="D5129">
        <v>0</v>
      </c>
      <c r="E5129" t="s">
        <v>25</v>
      </c>
      <c r="F5129" t="s">
        <v>25</v>
      </c>
      <c r="G5129" t="s">
        <v>24</v>
      </c>
      <c r="H5129" t="s">
        <v>25</v>
      </c>
      <c r="I5129" t="s">
        <v>25</v>
      </c>
      <c r="J5129" t="str">
        <f>IF(Churn_Data[[#This Row],[InternetService]]&lt;&gt;"No","Yes","No")</f>
        <v>No</v>
      </c>
      <c r="K5129" t="s">
        <v>3064</v>
      </c>
      <c r="L5129" t="s">
        <v>3064</v>
      </c>
      <c r="M5129" t="s">
        <v>3064</v>
      </c>
      <c r="N5129" t="s">
        <v>3064</v>
      </c>
      <c r="O5129" t="s">
        <v>3064</v>
      </c>
      <c r="P5129" t="s">
        <v>3064</v>
      </c>
      <c r="Q5129" t="s">
        <v>25</v>
      </c>
      <c r="R5129">
        <f>IF(Churn_Data[[#This Row],[Churn]]="Yes",1,0)</f>
        <v>0</v>
      </c>
      <c r="S5129" t="s">
        <v>25</v>
      </c>
      <c r="T5129">
        <f>(Churn_Data[[#This Row],[OnlineSecurity]]="Yes")+(Churn_Data[[#This Row],[OnlineBackup]]="Yes")+(Churn_Data[[#This Row],[DeviceProtection]]="Yes")+(Churn_Data[[#This Row],[TechSupport]]="Yes")+(Churn_Data[[#This Row],[StreamingTV]]="Yes")+(Churn_Data[[#This Row],[StreamingMovies]]="Yes")</f>
        <v>0</v>
      </c>
      <c r="U5129" t="s">
        <v>3911</v>
      </c>
      <c r="V5129" t="s">
        <v>28</v>
      </c>
      <c r="W5129" t="str">
        <f>IF(ISNUMBER(SEARCH("automatic", Churn_Data[[#This Row],[PaymentMethod]])), "Automatic", "Manual")</f>
        <v>Manual</v>
      </c>
      <c r="X5129">
        <v>20.05</v>
      </c>
      <c r="Y5129" t="str">
        <f>IF(Churn_Data[[#This Row],[tenure]]&lt;=12,"0-1 Year",IF(Churn_Data[[#This Row],[tenure]]&lt;=24,"1-2 Years",IF(Churn_Data[[#This Row],[tenure]]&lt;=36,"2-3 Years",IF(Churn_Data[[#This Row],[tenure]]&lt;=48,"3-4 Years",IF(Churn_Data[[#This Row],[tenure]]&lt;=60,"4-5 Years","5+ Years")))))</f>
        <v>3-4 Years</v>
      </c>
      <c r="Z5129">
        <v>38</v>
      </c>
      <c r="AA5129">
        <v>741.5</v>
      </c>
      <c r="AB5129">
        <f>IF(Churn_Data[[#This Row],[Churn]]="No",Churn_Data[[#This Row],[MonthlyCharges]],NA())</f>
        <v>20.05</v>
      </c>
      <c r="AC5129">
        <f>IF(Churn_Data[[#This Row],[Churn]]="No",Churn_Data[[#This Row],[tenure]],NA())</f>
        <v>38</v>
      </c>
      <c r="AD5129" t="e">
        <f>IF(Churn_Data[[#This Row],[Churn]]="Yes",Churn_Data[[#This Row],[MonthlyCharges]],NA())</f>
        <v>#N/A</v>
      </c>
      <c r="AE5129" t="e">
        <f>IF(Churn_Data[[#This Row],[Churn]]="Yes",Churn_Data[[#This Row],[tenure]],NA())</f>
        <v>#N/A</v>
      </c>
      <c r="AF5129">
        <v>761.9</v>
      </c>
    </row>
    <row r="5130" spans="1:32" x14ac:dyDescent="0.3">
      <c r="A5130" t="s">
        <v>5164</v>
      </c>
      <c r="B5130" t="s">
        <v>30</v>
      </c>
      <c r="C5130" t="str">
        <f>IF(Churn_Data[[#This Row],[SeniorCitizen]]=1,"Yes","No")</f>
        <v>No</v>
      </c>
      <c r="D5130">
        <v>0</v>
      </c>
      <c r="E5130" t="s">
        <v>25</v>
      </c>
      <c r="F5130" t="s">
        <v>25</v>
      </c>
      <c r="G5130" t="s">
        <v>24</v>
      </c>
      <c r="H5130" t="s">
        <v>25</v>
      </c>
      <c r="I5130" t="s">
        <v>25</v>
      </c>
      <c r="J5130" t="str">
        <f>IF(Churn_Data[[#This Row],[InternetService]]&lt;&gt;"No","Yes","No")</f>
        <v>No</v>
      </c>
      <c r="K5130" t="s">
        <v>3064</v>
      </c>
      <c r="L5130" t="s">
        <v>3064</v>
      </c>
      <c r="M5130" t="s">
        <v>3064</v>
      </c>
      <c r="N5130" t="s">
        <v>3064</v>
      </c>
      <c r="O5130" t="s">
        <v>3064</v>
      </c>
      <c r="P5130" t="s">
        <v>3064</v>
      </c>
      <c r="Q5130" t="s">
        <v>25</v>
      </c>
      <c r="R5130">
        <f>IF(Churn_Data[[#This Row],[Churn]]="Yes",1,0)</f>
        <v>0</v>
      </c>
      <c r="S5130" t="s">
        <v>25</v>
      </c>
      <c r="T5130">
        <f>(Churn_Data[[#This Row],[OnlineSecurity]]="Yes")+(Churn_Data[[#This Row],[OnlineBackup]]="Yes")+(Churn_Data[[#This Row],[DeviceProtection]]="Yes")+(Churn_Data[[#This Row],[TechSupport]]="Yes")+(Churn_Data[[#This Row],[StreamingTV]]="Yes")+(Churn_Data[[#This Row],[StreamingMovies]]="Yes")</f>
        <v>0</v>
      </c>
      <c r="U5130" t="s">
        <v>3911</v>
      </c>
      <c r="V5130" t="s">
        <v>28</v>
      </c>
      <c r="W5130" t="str">
        <f>IF(ISNUMBER(SEARCH("automatic", Churn_Data[[#This Row],[PaymentMethod]])), "Automatic", "Manual")</f>
        <v>Manual</v>
      </c>
      <c r="X5130">
        <v>19.75</v>
      </c>
      <c r="Y5130" t="str">
        <f>IF(Churn_Data[[#This Row],[tenure]]&lt;=12,"0-1 Year",IF(Churn_Data[[#This Row],[tenure]]&lt;=24,"1-2 Years",IF(Churn_Data[[#This Row],[tenure]]&lt;=36,"2-3 Years",IF(Churn_Data[[#This Row],[tenure]]&lt;=48,"3-4 Years",IF(Churn_Data[[#This Row],[tenure]]&lt;=60,"4-5 Years","5+ Years")))))</f>
        <v>1-2 Years</v>
      </c>
      <c r="Z5130">
        <v>13</v>
      </c>
      <c r="AA5130">
        <v>265.75</v>
      </c>
      <c r="AB5130">
        <f>IF(Churn_Data[[#This Row],[Churn]]="No",Churn_Data[[#This Row],[MonthlyCharges]],NA())</f>
        <v>19.75</v>
      </c>
      <c r="AC5130">
        <f>IF(Churn_Data[[#This Row],[Churn]]="No",Churn_Data[[#This Row],[tenure]],NA())</f>
        <v>13</v>
      </c>
      <c r="AD5130" t="e">
        <f>IF(Churn_Data[[#This Row],[Churn]]="Yes",Churn_Data[[#This Row],[MonthlyCharges]],NA())</f>
        <v>#N/A</v>
      </c>
      <c r="AE5130" t="e">
        <f>IF(Churn_Data[[#This Row],[Churn]]="Yes",Churn_Data[[#This Row],[tenure]],NA())</f>
        <v>#N/A</v>
      </c>
      <c r="AF5130">
        <v>256.75</v>
      </c>
    </row>
    <row r="5131" spans="1:32" x14ac:dyDescent="0.3">
      <c r="A5131" t="s">
        <v>5165</v>
      </c>
      <c r="B5131" t="s">
        <v>30</v>
      </c>
      <c r="C5131" t="str">
        <f>IF(Churn_Data[[#This Row],[SeniorCitizen]]=1,"Yes","No")</f>
        <v>No</v>
      </c>
      <c r="D5131">
        <v>0</v>
      </c>
      <c r="E5131" t="s">
        <v>25</v>
      </c>
      <c r="F5131" t="s">
        <v>25</v>
      </c>
      <c r="G5131" t="s">
        <v>24</v>
      </c>
      <c r="H5131" t="s">
        <v>25</v>
      </c>
      <c r="I5131" t="s">
        <v>25</v>
      </c>
      <c r="J5131" t="str">
        <f>IF(Churn_Data[[#This Row],[InternetService]]&lt;&gt;"No","Yes","No")</f>
        <v>No</v>
      </c>
      <c r="K5131" t="s">
        <v>3064</v>
      </c>
      <c r="L5131" t="s">
        <v>3064</v>
      </c>
      <c r="M5131" t="s">
        <v>3064</v>
      </c>
      <c r="N5131" t="s">
        <v>3064</v>
      </c>
      <c r="O5131" t="s">
        <v>3064</v>
      </c>
      <c r="P5131" t="s">
        <v>3064</v>
      </c>
      <c r="Q5131" t="s">
        <v>25</v>
      </c>
      <c r="R5131">
        <f>IF(Churn_Data[[#This Row],[Churn]]="Yes",1,0)</f>
        <v>0</v>
      </c>
      <c r="S5131" t="s">
        <v>25</v>
      </c>
      <c r="T5131">
        <f>(Churn_Data[[#This Row],[OnlineSecurity]]="Yes")+(Churn_Data[[#This Row],[OnlineBackup]]="Yes")+(Churn_Data[[#This Row],[DeviceProtection]]="Yes")+(Churn_Data[[#This Row],[TechSupport]]="Yes")+(Churn_Data[[#This Row],[StreamingTV]]="Yes")+(Churn_Data[[#This Row],[StreamingMovies]]="Yes")</f>
        <v>0</v>
      </c>
      <c r="U5131" t="s">
        <v>3911</v>
      </c>
      <c r="V5131" t="s">
        <v>28</v>
      </c>
      <c r="W5131" t="str">
        <f>IF(ISNUMBER(SEARCH("automatic", Churn_Data[[#This Row],[PaymentMethod]])), "Automatic", "Manual")</f>
        <v>Manual</v>
      </c>
      <c r="X5131">
        <v>19.25</v>
      </c>
      <c r="Y5131" t="str">
        <f>IF(Churn_Data[[#This Row],[tenure]]&lt;=12,"0-1 Year",IF(Churn_Data[[#This Row],[tenure]]&lt;=24,"1-2 Years",IF(Churn_Data[[#This Row],[tenure]]&lt;=36,"2-3 Years",IF(Churn_Data[[#This Row],[tenure]]&lt;=48,"3-4 Years",IF(Churn_Data[[#This Row],[tenure]]&lt;=60,"4-5 Years","5+ Years")))))</f>
        <v>2-3 Years</v>
      </c>
      <c r="Z5131">
        <v>35</v>
      </c>
      <c r="AA5131">
        <v>677.9</v>
      </c>
      <c r="AB5131">
        <f>IF(Churn_Data[[#This Row],[Churn]]="No",Churn_Data[[#This Row],[MonthlyCharges]],NA())</f>
        <v>19.25</v>
      </c>
      <c r="AC5131">
        <f>IF(Churn_Data[[#This Row],[Churn]]="No",Churn_Data[[#This Row],[tenure]],NA())</f>
        <v>35</v>
      </c>
      <c r="AD5131" t="e">
        <f>IF(Churn_Data[[#This Row],[Churn]]="Yes",Churn_Data[[#This Row],[MonthlyCharges]],NA())</f>
        <v>#N/A</v>
      </c>
      <c r="AE5131" t="e">
        <f>IF(Churn_Data[[#This Row],[Churn]]="Yes",Churn_Data[[#This Row],[tenure]],NA())</f>
        <v>#N/A</v>
      </c>
      <c r="AF5131">
        <v>673.75</v>
      </c>
    </row>
    <row r="5132" spans="1:32" x14ac:dyDescent="0.3">
      <c r="A5132" t="s">
        <v>5166</v>
      </c>
      <c r="B5132" t="s">
        <v>30</v>
      </c>
      <c r="C5132" t="str">
        <f>IF(Churn_Data[[#This Row],[SeniorCitizen]]=1,"Yes","No")</f>
        <v>No</v>
      </c>
      <c r="D5132">
        <v>0</v>
      </c>
      <c r="E5132" t="s">
        <v>25</v>
      </c>
      <c r="F5132" t="s">
        <v>25</v>
      </c>
      <c r="G5132" t="s">
        <v>24</v>
      </c>
      <c r="H5132" t="s">
        <v>25</v>
      </c>
      <c r="I5132" t="s">
        <v>25</v>
      </c>
      <c r="J5132" t="str">
        <f>IF(Churn_Data[[#This Row],[InternetService]]&lt;&gt;"No","Yes","No")</f>
        <v>No</v>
      </c>
      <c r="K5132" t="s">
        <v>3064</v>
      </c>
      <c r="L5132" t="s">
        <v>3064</v>
      </c>
      <c r="M5132" t="s">
        <v>3064</v>
      </c>
      <c r="N5132" t="s">
        <v>3064</v>
      </c>
      <c r="O5132" t="s">
        <v>3064</v>
      </c>
      <c r="P5132" t="s">
        <v>3064</v>
      </c>
      <c r="Q5132" t="s">
        <v>25</v>
      </c>
      <c r="R5132">
        <f>IF(Churn_Data[[#This Row],[Churn]]="Yes",1,0)</f>
        <v>0</v>
      </c>
      <c r="S5132" t="s">
        <v>25</v>
      </c>
      <c r="T5132">
        <f>(Churn_Data[[#This Row],[OnlineSecurity]]="Yes")+(Churn_Data[[#This Row],[OnlineBackup]]="Yes")+(Churn_Data[[#This Row],[DeviceProtection]]="Yes")+(Churn_Data[[#This Row],[TechSupport]]="Yes")+(Churn_Data[[#This Row],[StreamingTV]]="Yes")+(Churn_Data[[#This Row],[StreamingMovies]]="Yes")</f>
        <v>0</v>
      </c>
      <c r="U5132" t="s">
        <v>3911</v>
      </c>
      <c r="V5132" t="s">
        <v>28</v>
      </c>
      <c r="W5132" t="str">
        <f>IF(ISNUMBER(SEARCH("automatic", Churn_Data[[#This Row],[PaymentMethod]])), "Automatic", "Manual")</f>
        <v>Manual</v>
      </c>
      <c r="X5132">
        <v>20.350000000000001</v>
      </c>
      <c r="Y5132" t="str">
        <f>IF(Churn_Data[[#This Row],[tenure]]&lt;=12,"0-1 Year",IF(Churn_Data[[#This Row],[tenure]]&lt;=24,"1-2 Years",IF(Churn_Data[[#This Row],[tenure]]&lt;=36,"2-3 Years",IF(Churn_Data[[#This Row],[tenure]]&lt;=48,"3-4 Years",IF(Churn_Data[[#This Row],[tenure]]&lt;=60,"4-5 Years","5+ Years")))))</f>
        <v>2-3 Years</v>
      </c>
      <c r="Z5132">
        <v>33</v>
      </c>
      <c r="AA5132">
        <v>689.75</v>
      </c>
      <c r="AB5132">
        <f>IF(Churn_Data[[#This Row],[Churn]]="No",Churn_Data[[#This Row],[MonthlyCharges]],NA())</f>
        <v>20.350000000000001</v>
      </c>
      <c r="AC5132">
        <f>IF(Churn_Data[[#This Row],[Churn]]="No",Churn_Data[[#This Row],[tenure]],NA())</f>
        <v>33</v>
      </c>
      <c r="AD5132" t="e">
        <f>IF(Churn_Data[[#This Row],[Churn]]="Yes",Churn_Data[[#This Row],[MonthlyCharges]],NA())</f>
        <v>#N/A</v>
      </c>
      <c r="AE5132" t="e">
        <f>IF(Churn_Data[[#This Row],[Churn]]="Yes",Churn_Data[[#This Row],[tenure]],NA())</f>
        <v>#N/A</v>
      </c>
      <c r="AF5132">
        <v>671.55</v>
      </c>
    </row>
    <row r="5133" spans="1:32" x14ac:dyDescent="0.3">
      <c r="A5133" t="s">
        <v>5167</v>
      </c>
      <c r="B5133" t="s">
        <v>30</v>
      </c>
      <c r="C5133" t="str">
        <f>IF(Churn_Data[[#This Row],[SeniorCitizen]]=1,"Yes","No")</f>
        <v>No</v>
      </c>
      <c r="D5133">
        <v>0</v>
      </c>
      <c r="E5133" t="s">
        <v>25</v>
      </c>
      <c r="F5133" t="s">
        <v>25</v>
      </c>
      <c r="G5133" t="s">
        <v>24</v>
      </c>
      <c r="H5133" t="s">
        <v>25</v>
      </c>
      <c r="I5133" t="s">
        <v>25</v>
      </c>
      <c r="J5133" t="str">
        <f>IF(Churn_Data[[#This Row],[InternetService]]&lt;&gt;"No","Yes","No")</f>
        <v>No</v>
      </c>
      <c r="K5133" t="s">
        <v>3064</v>
      </c>
      <c r="L5133" t="s">
        <v>3064</v>
      </c>
      <c r="M5133" t="s">
        <v>3064</v>
      </c>
      <c r="N5133" t="s">
        <v>3064</v>
      </c>
      <c r="O5133" t="s">
        <v>3064</v>
      </c>
      <c r="P5133" t="s">
        <v>3064</v>
      </c>
      <c r="Q5133" t="s">
        <v>25</v>
      </c>
      <c r="R5133">
        <f>IF(Churn_Data[[#This Row],[Churn]]="Yes",1,0)</f>
        <v>0</v>
      </c>
      <c r="S5133" t="s">
        <v>25</v>
      </c>
      <c r="T5133">
        <f>(Churn_Data[[#This Row],[OnlineSecurity]]="Yes")+(Churn_Data[[#This Row],[OnlineBackup]]="Yes")+(Churn_Data[[#This Row],[DeviceProtection]]="Yes")+(Churn_Data[[#This Row],[TechSupport]]="Yes")+(Churn_Data[[#This Row],[StreamingTV]]="Yes")+(Churn_Data[[#This Row],[StreamingMovies]]="Yes")</f>
        <v>0</v>
      </c>
      <c r="U5133" t="s">
        <v>3911</v>
      </c>
      <c r="V5133" t="s">
        <v>28</v>
      </c>
      <c r="W5133" t="str">
        <f>IF(ISNUMBER(SEARCH("automatic", Churn_Data[[#This Row],[PaymentMethod]])), "Automatic", "Manual")</f>
        <v>Manual</v>
      </c>
      <c r="X5133">
        <v>20.05</v>
      </c>
      <c r="Y5133" t="str">
        <f>IF(Churn_Data[[#This Row],[tenure]]&lt;=12,"0-1 Year",IF(Churn_Data[[#This Row],[tenure]]&lt;=24,"1-2 Years",IF(Churn_Data[[#This Row],[tenure]]&lt;=36,"2-3 Years",IF(Churn_Data[[#This Row],[tenure]]&lt;=48,"3-4 Years",IF(Churn_Data[[#This Row],[tenure]]&lt;=60,"4-5 Years","5+ Years")))))</f>
        <v>3-4 Years</v>
      </c>
      <c r="Z5133">
        <v>44</v>
      </c>
      <c r="AA5133">
        <v>845.25</v>
      </c>
      <c r="AB5133">
        <f>IF(Churn_Data[[#This Row],[Churn]]="No",Churn_Data[[#This Row],[MonthlyCharges]],NA())</f>
        <v>20.05</v>
      </c>
      <c r="AC5133">
        <f>IF(Churn_Data[[#This Row],[Churn]]="No",Churn_Data[[#This Row],[tenure]],NA())</f>
        <v>44</v>
      </c>
      <c r="AD5133" t="e">
        <f>IF(Churn_Data[[#This Row],[Churn]]="Yes",Churn_Data[[#This Row],[MonthlyCharges]],NA())</f>
        <v>#N/A</v>
      </c>
      <c r="AE5133" t="e">
        <f>IF(Churn_Data[[#This Row],[Churn]]="Yes",Churn_Data[[#This Row],[tenure]],NA())</f>
        <v>#N/A</v>
      </c>
      <c r="AF5133">
        <v>882.2</v>
      </c>
    </row>
    <row r="5134" spans="1:32" x14ac:dyDescent="0.3">
      <c r="A5134" t="s">
        <v>5168</v>
      </c>
      <c r="B5134" t="s">
        <v>30</v>
      </c>
      <c r="C5134" t="str">
        <f>IF(Churn_Data[[#This Row],[SeniorCitizen]]=1,"Yes","No")</f>
        <v>No</v>
      </c>
      <c r="D5134">
        <v>0</v>
      </c>
      <c r="E5134" t="s">
        <v>25</v>
      </c>
      <c r="F5134" t="s">
        <v>24</v>
      </c>
      <c r="G5134" t="s">
        <v>24</v>
      </c>
      <c r="H5134" t="s">
        <v>25</v>
      </c>
      <c r="I5134" t="s">
        <v>25</v>
      </c>
      <c r="J5134" t="str">
        <f>IF(Churn_Data[[#This Row],[InternetService]]&lt;&gt;"No","Yes","No")</f>
        <v>No</v>
      </c>
      <c r="K5134" t="s">
        <v>3064</v>
      </c>
      <c r="L5134" t="s">
        <v>3064</v>
      </c>
      <c r="M5134" t="s">
        <v>3064</v>
      </c>
      <c r="N5134" t="s">
        <v>3064</v>
      </c>
      <c r="O5134" t="s">
        <v>3064</v>
      </c>
      <c r="P5134" t="s">
        <v>3064</v>
      </c>
      <c r="Q5134" t="s">
        <v>25</v>
      </c>
      <c r="R5134">
        <f>IF(Churn_Data[[#This Row],[Churn]]="Yes",1,0)</f>
        <v>0</v>
      </c>
      <c r="S5134" t="s">
        <v>25</v>
      </c>
      <c r="T5134">
        <f>(Churn_Data[[#This Row],[OnlineSecurity]]="Yes")+(Churn_Data[[#This Row],[OnlineBackup]]="Yes")+(Churn_Data[[#This Row],[DeviceProtection]]="Yes")+(Churn_Data[[#This Row],[TechSupport]]="Yes")+(Churn_Data[[#This Row],[StreamingTV]]="Yes")+(Churn_Data[[#This Row],[StreamingMovies]]="Yes")</f>
        <v>0</v>
      </c>
      <c r="U5134" t="s">
        <v>3911</v>
      </c>
      <c r="V5134" t="s">
        <v>28</v>
      </c>
      <c r="W5134" t="str">
        <f>IF(ISNUMBER(SEARCH("automatic", Churn_Data[[#This Row],[PaymentMethod]])), "Automatic", "Manual")</f>
        <v>Manual</v>
      </c>
      <c r="X5134">
        <v>19.600000000000001</v>
      </c>
      <c r="Y5134" t="str">
        <f>IF(Churn_Data[[#This Row],[tenure]]&lt;=12,"0-1 Year",IF(Churn_Data[[#This Row],[tenure]]&lt;=24,"1-2 Years",IF(Churn_Data[[#This Row],[tenure]]&lt;=36,"2-3 Years",IF(Churn_Data[[#This Row],[tenure]]&lt;=48,"3-4 Years",IF(Churn_Data[[#This Row],[tenure]]&lt;=60,"4-5 Years","5+ Years")))))</f>
        <v>1-2 Years</v>
      </c>
      <c r="Z5134">
        <v>21</v>
      </c>
      <c r="AA5134">
        <v>397</v>
      </c>
      <c r="AB5134">
        <f>IF(Churn_Data[[#This Row],[Churn]]="No",Churn_Data[[#This Row],[MonthlyCharges]],NA())</f>
        <v>19.600000000000001</v>
      </c>
      <c r="AC5134">
        <f>IF(Churn_Data[[#This Row],[Churn]]="No",Churn_Data[[#This Row],[tenure]],NA())</f>
        <v>21</v>
      </c>
      <c r="AD5134" t="e">
        <f>IF(Churn_Data[[#This Row],[Churn]]="Yes",Churn_Data[[#This Row],[MonthlyCharges]],NA())</f>
        <v>#N/A</v>
      </c>
      <c r="AE5134" t="e">
        <f>IF(Churn_Data[[#This Row],[Churn]]="Yes",Churn_Data[[#This Row],[tenure]],NA())</f>
        <v>#N/A</v>
      </c>
      <c r="AF5134">
        <v>411.6</v>
      </c>
    </row>
    <row r="5135" spans="1:32" x14ac:dyDescent="0.3">
      <c r="A5135" t="s">
        <v>5169</v>
      </c>
      <c r="B5135" t="s">
        <v>30</v>
      </c>
      <c r="C5135" t="str">
        <f>IF(Churn_Data[[#This Row],[SeniorCitizen]]=1,"Yes","No")</f>
        <v>No</v>
      </c>
      <c r="D5135">
        <v>0</v>
      </c>
      <c r="E5135" t="s">
        <v>25</v>
      </c>
      <c r="F5135" t="s">
        <v>25</v>
      </c>
      <c r="G5135" t="s">
        <v>24</v>
      </c>
      <c r="H5135" t="s">
        <v>25</v>
      </c>
      <c r="I5135" t="s">
        <v>25</v>
      </c>
      <c r="J5135" t="str">
        <f>IF(Churn_Data[[#This Row],[InternetService]]&lt;&gt;"No","Yes","No")</f>
        <v>No</v>
      </c>
      <c r="K5135" t="s">
        <v>3064</v>
      </c>
      <c r="L5135" t="s">
        <v>3064</v>
      </c>
      <c r="M5135" t="s">
        <v>3064</v>
      </c>
      <c r="N5135" t="s">
        <v>3064</v>
      </c>
      <c r="O5135" t="s">
        <v>3064</v>
      </c>
      <c r="P5135" t="s">
        <v>3064</v>
      </c>
      <c r="Q5135" t="s">
        <v>25</v>
      </c>
      <c r="R5135">
        <f>IF(Churn_Data[[#This Row],[Churn]]="Yes",1,0)</f>
        <v>0</v>
      </c>
      <c r="S5135" t="s">
        <v>25</v>
      </c>
      <c r="T5135">
        <f>(Churn_Data[[#This Row],[OnlineSecurity]]="Yes")+(Churn_Data[[#This Row],[OnlineBackup]]="Yes")+(Churn_Data[[#This Row],[DeviceProtection]]="Yes")+(Churn_Data[[#This Row],[TechSupport]]="Yes")+(Churn_Data[[#This Row],[StreamingTV]]="Yes")+(Churn_Data[[#This Row],[StreamingMovies]]="Yes")</f>
        <v>0</v>
      </c>
      <c r="U5135" t="s">
        <v>3911</v>
      </c>
      <c r="V5135" t="s">
        <v>28</v>
      </c>
      <c r="W5135" t="str">
        <f>IF(ISNUMBER(SEARCH("automatic", Churn_Data[[#This Row],[PaymentMethod]])), "Automatic", "Manual")</f>
        <v>Manual</v>
      </c>
      <c r="X5135">
        <v>20.149999999999999</v>
      </c>
      <c r="Y5135" t="str">
        <f>IF(Churn_Data[[#This Row],[tenure]]&lt;=12,"0-1 Year",IF(Churn_Data[[#This Row],[tenure]]&lt;=24,"1-2 Years",IF(Churn_Data[[#This Row],[tenure]]&lt;=36,"2-3 Years",IF(Churn_Data[[#This Row],[tenure]]&lt;=48,"3-4 Years",IF(Churn_Data[[#This Row],[tenure]]&lt;=60,"4-5 Years","5+ Years")))))</f>
        <v>3-4 Years</v>
      </c>
      <c r="Z5135">
        <v>41</v>
      </c>
      <c r="AA5135">
        <v>802.35</v>
      </c>
      <c r="AB5135">
        <f>IF(Churn_Data[[#This Row],[Churn]]="No",Churn_Data[[#This Row],[MonthlyCharges]],NA())</f>
        <v>20.149999999999999</v>
      </c>
      <c r="AC5135">
        <f>IF(Churn_Data[[#This Row],[Churn]]="No",Churn_Data[[#This Row],[tenure]],NA())</f>
        <v>41</v>
      </c>
      <c r="AD5135" t="e">
        <f>IF(Churn_Data[[#This Row],[Churn]]="Yes",Churn_Data[[#This Row],[MonthlyCharges]],NA())</f>
        <v>#N/A</v>
      </c>
      <c r="AE5135" t="e">
        <f>IF(Churn_Data[[#This Row],[Churn]]="Yes",Churn_Data[[#This Row],[tenure]],NA())</f>
        <v>#N/A</v>
      </c>
      <c r="AF5135">
        <v>826.15</v>
      </c>
    </row>
    <row r="5136" spans="1:32" x14ac:dyDescent="0.3">
      <c r="A5136" t="s">
        <v>5170</v>
      </c>
      <c r="B5136" t="s">
        <v>30</v>
      </c>
      <c r="C5136" t="str">
        <f>IF(Churn_Data[[#This Row],[SeniorCitizen]]=1,"Yes","No")</f>
        <v>No</v>
      </c>
      <c r="D5136">
        <v>0</v>
      </c>
      <c r="E5136" t="s">
        <v>25</v>
      </c>
      <c r="F5136" t="s">
        <v>25</v>
      </c>
      <c r="G5136" t="s">
        <v>24</v>
      </c>
      <c r="H5136" t="s">
        <v>25</v>
      </c>
      <c r="I5136" t="s">
        <v>25</v>
      </c>
      <c r="J5136" t="str">
        <f>IF(Churn_Data[[#This Row],[InternetService]]&lt;&gt;"No","Yes","No")</f>
        <v>No</v>
      </c>
      <c r="K5136" t="s">
        <v>3064</v>
      </c>
      <c r="L5136" t="s">
        <v>3064</v>
      </c>
      <c r="M5136" t="s">
        <v>3064</v>
      </c>
      <c r="N5136" t="s">
        <v>3064</v>
      </c>
      <c r="O5136" t="s">
        <v>3064</v>
      </c>
      <c r="P5136" t="s">
        <v>3064</v>
      </c>
      <c r="Q5136" t="s">
        <v>25</v>
      </c>
      <c r="R5136">
        <f>IF(Churn_Data[[#This Row],[Churn]]="Yes",1,0)</f>
        <v>0</v>
      </c>
      <c r="S5136" t="s">
        <v>25</v>
      </c>
      <c r="T5136">
        <f>(Churn_Data[[#This Row],[OnlineSecurity]]="Yes")+(Churn_Data[[#This Row],[OnlineBackup]]="Yes")+(Churn_Data[[#This Row],[DeviceProtection]]="Yes")+(Churn_Data[[#This Row],[TechSupport]]="Yes")+(Churn_Data[[#This Row],[StreamingTV]]="Yes")+(Churn_Data[[#This Row],[StreamingMovies]]="Yes")</f>
        <v>0</v>
      </c>
      <c r="U5136" t="s">
        <v>3911</v>
      </c>
      <c r="V5136" t="s">
        <v>28</v>
      </c>
      <c r="W5136" t="str">
        <f>IF(ISNUMBER(SEARCH("automatic", Churn_Data[[#This Row],[PaymentMethod]])), "Automatic", "Manual")</f>
        <v>Manual</v>
      </c>
      <c r="X5136">
        <v>19.149999999999999</v>
      </c>
      <c r="Y5136" t="str">
        <f>IF(Churn_Data[[#This Row],[tenure]]&lt;=12,"0-1 Year",IF(Churn_Data[[#This Row],[tenure]]&lt;=24,"1-2 Years",IF(Churn_Data[[#This Row],[tenure]]&lt;=36,"2-3 Years",IF(Churn_Data[[#This Row],[tenure]]&lt;=48,"3-4 Years",IF(Churn_Data[[#This Row],[tenure]]&lt;=60,"4-5 Years","5+ Years")))))</f>
        <v>1-2 Years</v>
      </c>
      <c r="Z5136">
        <v>17</v>
      </c>
      <c r="AA5136">
        <v>343.45</v>
      </c>
      <c r="AB5136">
        <f>IF(Churn_Data[[#This Row],[Churn]]="No",Churn_Data[[#This Row],[MonthlyCharges]],NA())</f>
        <v>19.149999999999999</v>
      </c>
      <c r="AC5136">
        <f>IF(Churn_Data[[#This Row],[Churn]]="No",Churn_Data[[#This Row],[tenure]],NA())</f>
        <v>17</v>
      </c>
      <c r="AD5136" t="e">
        <f>IF(Churn_Data[[#This Row],[Churn]]="Yes",Churn_Data[[#This Row],[MonthlyCharges]],NA())</f>
        <v>#N/A</v>
      </c>
      <c r="AE5136" t="e">
        <f>IF(Churn_Data[[#This Row],[Churn]]="Yes",Churn_Data[[#This Row],[tenure]],NA())</f>
        <v>#N/A</v>
      </c>
      <c r="AF5136">
        <v>325.55</v>
      </c>
    </row>
    <row r="5137" spans="1:32" x14ac:dyDescent="0.3">
      <c r="A5137" t="s">
        <v>5171</v>
      </c>
      <c r="B5137" t="s">
        <v>23</v>
      </c>
      <c r="C5137" t="str">
        <f>IF(Churn_Data[[#This Row],[SeniorCitizen]]=1,"Yes","No")</f>
        <v>No</v>
      </c>
      <c r="D5137">
        <v>0</v>
      </c>
      <c r="E5137" t="s">
        <v>25</v>
      </c>
      <c r="F5137" t="s">
        <v>25</v>
      </c>
      <c r="G5137" t="s">
        <v>24</v>
      </c>
      <c r="H5137" t="s">
        <v>25</v>
      </c>
      <c r="I5137" t="s">
        <v>25</v>
      </c>
      <c r="J5137" t="str">
        <f>IF(Churn_Data[[#This Row],[InternetService]]&lt;&gt;"No","Yes","No")</f>
        <v>No</v>
      </c>
      <c r="K5137" t="s">
        <v>3064</v>
      </c>
      <c r="L5137" t="s">
        <v>3064</v>
      </c>
      <c r="M5137" t="s">
        <v>3064</v>
      </c>
      <c r="N5137" t="s">
        <v>3064</v>
      </c>
      <c r="O5137" t="s">
        <v>3064</v>
      </c>
      <c r="P5137" t="s">
        <v>3064</v>
      </c>
      <c r="Q5137" t="s">
        <v>25</v>
      </c>
      <c r="R5137">
        <f>IF(Churn_Data[[#This Row],[Churn]]="Yes",1,0)</f>
        <v>0</v>
      </c>
      <c r="S5137" t="s">
        <v>25</v>
      </c>
      <c r="T5137">
        <f>(Churn_Data[[#This Row],[OnlineSecurity]]="Yes")+(Churn_Data[[#This Row],[OnlineBackup]]="Yes")+(Churn_Data[[#This Row],[DeviceProtection]]="Yes")+(Churn_Data[[#This Row],[TechSupport]]="Yes")+(Churn_Data[[#This Row],[StreamingTV]]="Yes")+(Churn_Data[[#This Row],[StreamingMovies]]="Yes")</f>
        <v>0</v>
      </c>
      <c r="U5137" t="s">
        <v>3911</v>
      </c>
      <c r="V5137" t="s">
        <v>28</v>
      </c>
      <c r="W5137" t="str">
        <f>IF(ISNUMBER(SEARCH("automatic", Churn_Data[[#This Row],[PaymentMethod]])), "Automatic", "Manual")</f>
        <v>Manual</v>
      </c>
      <c r="X5137">
        <v>19.55</v>
      </c>
      <c r="Y5137" t="str">
        <f>IF(Churn_Data[[#This Row],[tenure]]&lt;=12,"0-1 Year",IF(Churn_Data[[#This Row],[tenure]]&lt;=24,"1-2 Years",IF(Churn_Data[[#This Row],[tenure]]&lt;=36,"2-3 Years",IF(Churn_Data[[#This Row],[tenure]]&lt;=48,"3-4 Years",IF(Churn_Data[[#This Row],[tenure]]&lt;=60,"4-5 Years","5+ Years")))))</f>
        <v>0-1 Year</v>
      </c>
      <c r="Z5137">
        <v>6</v>
      </c>
      <c r="AA5137">
        <v>124.45</v>
      </c>
      <c r="AB5137">
        <f>IF(Churn_Data[[#This Row],[Churn]]="No",Churn_Data[[#This Row],[MonthlyCharges]],NA())</f>
        <v>19.55</v>
      </c>
      <c r="AC5137">
        <f>IF(Churn_Data[[#This Row],[Churn]]="No",Churn_Data[[#This Row],[tenure]],NA())</f>
        <v>6</v>
      </c>
      <c r="AD5137" t="e">
        <f>IF(Churn_Data[[#This Row],[Churn]]="Yes",Churn_Data[[#This Row],[MonthlyCharges]],NA())</f>
        <v>#N/A</v>
      </c>
      <c r="AE5137" t="e">
        <f>IF(Churn_Data[[#This Row],[Churn]]="Yes",Churn_Data[[#This Row],[tenure]],NA())</f>
        <v>#N/A</v>
      </c>
      <c r="AF5137">
        <v>117.3</v>
      </c>
    </row>
    <row r="5138" spans="1:32" x14ac:dyDescent="0.3">
      <c r="A5138" t="s">
        <v>5172</v>
      </c>
      <c r="B5138" t="s">
        <v>23</v>
      </c>
      <c r="C5138" t="str">
        <f>IF(Churn_Data[[#This Row],[SeniorCitizen]]=1,"Yes","No")</f>
        <v>No</v>
      </c>
      <c r="D5138">
        <v>0</v>
      </c>
      <c r="E5138" t="s">
        <v>25</v>
      </c>
      <c r="F5138" t="s">
        <v>24</v>
      </c>
      <c r="G5138" t="s">
        <v>24</v>
      </c>
      <c r="H5138" t="s">
        <v>25</v>
      </c>
      <c r="I5138" t="s">
        <v>25</v>
      </c>
      <c r="J5138" t="str">
        <f>IF(Churn_Data[[#This Row],[InternetService]]&lt;&gt;"No","Yes","No")</f>
        <v>No</v>
      </c>
      <c r="K5138" t="s">
        <v>3064</v>
      </c>
      <c r="L5138" t="s">
        <v>3064</v>
      </c>
      <c r="M5138" t="s">
        <v>3064</v>
      </c>
      <c r="N5138" t="s">
        <v>3064</v>
      </c>
      <c r="O5138" t="s">
        <v>3064</v>
      </c>
      <c r="P5138" t="s">
        <v>3064</v>
      </c>
      <c r="Q5138" t="s">
        <v>25</v>
      </c>
      <c r="R5138">
        <f>IF(Churn_Data[[#This Row],[Churn]]="Yes",1,0)</f>
        <v>0</v>
      </c>
      <c r="S5138" t="s">
        <v>25</v>
      </c>
      <c r="T5138">
        <f>(Churn_Data[[#This Row],[OnlineSecurity]]="Yes")+(Churn_Data[[#This Row],[OnlineBackup]]="Yes")+(Churn_Data[[#This Row],[DeviceProtection]]="Yes")+(Churn_Data[[#This Row],[TechSupport]]="Yes")+(Churn_Data[[#This Row],[StreamingTV]]="Yes")+(Churn_Data[[#This Row],[StreamingMovies]]="Yes")</f>
        <v>0</v>
      </c>
      <c r="U5138" t="s">
        <v>3911</v>
      </c>
      <c r="V5138" t="s">
        <v>28</v>
      </c>
      <c r="W5138" t="str">
        <f>IF(ISNUMBER(SEARCH("automatic", Churn_Data[[#This Row],[PaymentMethod]])), "Automatic", "Manual")</f>
        <v>Manual</v>
      </c>
      <c r="X5138">
        <v>20.5</v>
      </c>
      <c r="Y5138" t="str">
        <f>IF(Churn_Data[[#This Row],[tenure]]&lt;=12,"0-1 Year",IF(Churn_Data[[#This Row],[tenure]]&lt;=24,"1-2 Years",IF(Churn_Data[[#This Row],[tenure]]&lt;=36,"2-3 Years",IF(Churn_Data[[#This Row],[tenure]]&lt;=48,"3-4 Years",IF(Churn_Data[[#This Row],[tenure]]&lt;=60,"4-5 Years","5+ Years")))))</f>
        <v>1-2 Years</v>
      </c>
      <c r="Z5138">
        <v>19</v>
      </c>
      <c r="AA5138">
        <v>398.55</v>
      </c>
      <c r="AB5138">
        <f>IF(Churn_Data[[#This Row],[Churn]]="No",Churn_Data[[#This Row],[MonthlyCharges]],NA())</f>
        <v>20.5</v>
      </c>
      <c r="AC5138">
        <f>IF(Churn_Data[[#This Row],[Churn]]="No",Churn_Data[[#This Row],[tenure]],NA())</f>
        <v>19</v>
      </c>
      <c r="AD5138" t="e">
        <f>IF(Churn_Data[[#This Row],[Churn]]="Yes",Churn_Data[[#This Row],[MonthlyCharges]],NA())</f>
        <v>#N/A</v>
      </c>
      <c r="AE5138" t="e">
        <f>IF(Churn_Data[[#This Row],[Churn]]="Yes",Churn_Data[[#This Row],[tenure]],NA())</f>
        <v>#N/A</v>
      </c>
      <c r="AF5138">
        <v>389.5</v>
      </c>
    </row>
    <row r="5139" spans="1:32" x14ac:dyDescent="0.3">
      <c r="A5139" t="s">
        <v>5173</v>
      </c>
      <c r="B5139" t="s">
        <v>30</v>
      </c>
      <c r="C5139" t="str">
        <f>IF(Churn_Data[[#This Row],[SeniorCitizen]]=1,"Yes","No")</f>
        <v>No</v>
      </c>
      <c r="D5139">
        <v>0</v>
      </c>
      <c r="E5139" t="s">
        <v>25</v>
      </c>
      <c r="F5139" t="s">
        <v>25</v>
      </c>
      <c r="G5139" t="s">
        <v>24</v>
      </c>
      <c r="H5139" t="s">
        <v>25</v>
      </c>
      <c r="I5139" t="s">
        <v>25</v>
      </c>
      <c r="J5139" t="str">
        <f>IF(Churn_Data[[#This Row],[InternetService]]&lt;&gt;"No","Yes","No")</f>
        <v>No</v>
      </c>
      <c r="K5139" t="s">
        <v>3064</v>
      </c>
      <c r="L5139" t="s">
        <v>3064</v>
      </c>
      <c r="M5139" t="s">
        <v>3064</v>
      </c>
      <c r="N5139" t="s">
        <v>3064</v>
      </c>
      <c r="O5139" t="s">
        <v>3064</v>
      </c>
      <c r="P5139" t="s">
        <v>3064</v>
      </c>
      <c r="Q5139" t="s">
        <v>25</v>
      </c>
      <c r="R5139">
        <f>IF(Churn_Data[[#This Row],[Churn]]="Yes",1,0)</f>
        <v>0</v>
      </c>
      <c r="S5139" t="s">
        <v>25</v>
      </c>
      <c r="T5139">
        <f>(Churn_Data[[#This Row],[OnlineSecurity]]="Yes")+(Churn_Data[[#This Row],[OnlineBackup]]="Yes")+(Churn_Data[[#This Row],[DeviceProtection]]="Yes")+(Churn_Data[[#This Row],[TechSupport]]="Yes")+(Churn_Data[[#This Row],[StreamingTV]]="Yes")+(Churn_Data[[#This Row],[StreamingMovies]]="Yes")</f>
        <v>0</v>
      </c>
      <c r="U5139" t="s">
        <v>3911</v>
      </c>
      <c r="V5139" t="s">
        <v>28</v>
      </c>
      <c r="W5139" t="str">
        <f>IF(ISNUMBER(SEARCH("automatic", Churn_Data[[#This Row],[PaymentMethod]])), "Automatic", "Manual")</f>
        <v>Manual</v>
      </c>
      <c r="X5139">
        <v>20.75</v>
      </c>
      <c r="Y5139" t="str">
        <f>IF(Churn_Data[[#This Row],[tenure]]&lt;=12,"0-1 Year",IF(Churn_Data[[#This Row],[tenure]]&lt;=24,"1-2 Years",IF(Churn_Data[[#This Row],[tenure]]&lt;=36,"2-3 Years",IF(Churn_Data[[#This Row],[tenure]]&lt;=48,"3-4 Years",IF(Churn_Data[[#This Row],[tenure]]&lt;=60,"4-5 Years","5+ Years")))))</f>
        <v>4-5 Years</v>
      </c>
      <c r="Z5139">
        <v>57</v>
      </c>
      <c r="AA5139">
        <v>1118.8</v>
      </c>
      <c r="AB5139">
        <f>IF(Churn_Data[[#This Row],[Churn]]="No",Churn_Data[[#This Row],[MonthlyCharges]],NA())</f>
        <v>20.75</v>
      </c>
      <c r="AC5139">
        <f>IF(Churn_Data[[#This Row],[Churn]]="No",Churn_Data[[#This Row],[tenure]],NA())</f>
        <v>57</v>
      </c>
      <c r="AD5139" t="e">
        <f>IF(Churn_Data[[#This Row],[Churn]]="Yes",Churn_Data[[#This Row],[MonthlyCharges]],NA())</f>
        <v>#N/A</v>
      </c>
      <c r="AE5139" t="e">
        <f>IF(Churn_Data[[#This Row],[Churn]]="Yes",Churn_Data[[#This Row],[tenure]],NA())</f>
        <v>#N/A</v>
      </c>
      <c r="AF5139">
        <v>1182.75</v>
      </c>
    </row>
    <row r="5140" spans="1:32" x14ac:dyDescent="0.3">
      <c r="A5140" t="s">
        <v>5174</v>
      </c>
      <c r="B5140" t="s">
        <v>30</v>
      </c>
      <c r="C5140" t="str">
        <f>IF(Churn_Data[[#This Row],[SeniorCitizen]]=1,"Yes","No")</f>
        <v>No</v>
      </c>
      <c r="D5140">
        <v>0</v>
      </c>
      <c r="E5140" t="s">
        <v>25</v>
      </c>
      <c r="F5140" t="s">
        <v>25</v>
      </c>
      <c r="G5140" t="s">
        <v>24</v>
      </c>
      <c r="H5140" t="s">
        <v>25</v>
      </c>
      <c r="I5140" t="s">
        <v>25</v>
      </c>
      <c r="J5140" t="str">
        <f>IF(Churn_Data[[#This Row],[InternetService]]&lt;&gt;"No","Yes","No")</f>
        <v>No</v>
      </c>
      <c r="K5140" t="s">
        <v>3064</v>
      </c>
      <c r="L5140" t="s">
        <v>3064</v>
      </c>
      <c r="M5140" t="s">
        <v>3064</v>
      </c>
      <c r="N5140" t="s">
        <v>3064</v>
      </c>
      <c r="O5140" t="s">
        <v>3064</v>
      </c>
      <c r="P5140" t="s">
        <v>3064</v>
      </c>
      <c r="Q5140" t="s">
        <v>25</v>
      </c>
      <c r="R5140">
        <f>IF(Churn_Data[[#This Row],[Churn]]="Yes",1,0)</f>
        <v>0</v>
      </c>
      <c r="S5140" t="s">
        <v>25</v>
      </c>
      <c r="T5140">
        <f>(Churn_Data[[#This Row],[OnlineSecurity]]="Yes")+(Churn_Data[[#This Row],[OnlineBackup]]="Yes")+(Churn_Data[[#This Row],[DeviceProtection]]="Yes")+(Churn_Data[[#This Row],[TechSupport]]="Yes")+(Churn_Data[[#This Row],[StreamingTV]]="Yes")+(Churn_Data[[#This Row],[StreamingMovies]]="Yes")</f>
        <v>0</v>
      </c>
      <c r="U5140" t="s">
        <v>3911</v>
      </c>
      <c r="V5140" t="s">
        <v>28</v>
      </c>
      <c r="W5140" t="str">
        <f>IF(ISNUMBER(SEARCH("automatic", Churn_Data[[#This Row],[PaymentMethod]])), "Automatic", "Manual")</f>
        <v>Manual</v>
      </c>
      <c r="X5140">
        <v>19.649999999999999</v>
      </c>
      <c r="Y5140" t="str">
        <f>IF(Churn_Data[[#This Row],[tenure]]&lt;=12,"0-1 Year",IF(Churn_Data[[#This Row],[tenure]]&lt;=24,"1-2 Years",IF(Churn_Data[[#This Row],[tenure]]&lt;=36,"2-3 Years",IF(Churn_Data[[#This Row],[tenure]]&lt;=48,"3-4 Years",IF(Churn_Data[[#This Row],[tenure]]&lt;=60,"4-5 Years","5+ Years")))))</f>
        <v>4-5 Years</v>
      </c>
      <c r="Z5140">
        <v>52</v>
      </c>
      <c r="AA5140">
        <v>1025.05</v>
      </c>
      <c r="AB5140">
        <f>IF(Churn_Data[[#This Row],[Churn]]="No",Churn_Data[[#This Row],[MonthlyCharges]],NA())</f>
        <v>19.649999999999999</v>
      </c>
      <c r="AC5140">
        <f>IF(Churn_Data[[#This Row],[Churn]]="No",Churn_Data[[#This Row],[tenure]],NA())</f>
        <v>52</v>
      </c>
      <c r="AD5140" t="e">
        <f>IF(Churn_Data[[#This Row],[Churn]]="Yes",Churn_Data[[#This Row],[MonthlyCharges]],NA())</f>
        <v>#N/A</v>
      </c>
      <c r="AE5140" t="e">
        <f>IF(Churn_Data[[#This Row],[Churn]]="Yes",Churn_Data[[#This Row],[tenure]],NA())</f>
        <v>#N/A</v>
      </c>
      <c r="AF5140">
        <v>1021.8</v>
      </c>
    </row>
    <row r="5141" spans="1:32" x14ac:dyDescent="0.3">
      <c r="A5141" t="s">
        <v>5175</v>
      </c>
      <c r="B5141" t="s">
        <v>30</v>
      </c>
      <c r="C5141" t="str">
        <f>IF(Churn_Data[[#This Row],[SeniorCitizen]]=1,"Yes","No")</f>
        <v>No</v>
      </c>
      <c r="D5141">
        <v>0</v>
      </c>
      <c r="E5141" t="s">
        <v>25</v>
      </c>
      <c r="F5141" t="s">
        <v>25</v>
      </c>
      <c r="G5141" t="s">
        <v>24</v>
      </c>
      <c r="H5141" t="s">
        <v>25</v>
      </c>
      <c r="I5141" t="s">
        <v>25</v>
      </c>
      <c r="J5141" t="str">
        <f>IF(Churn_Data[[#This Row],[InternetService]]&lt;&gt;"No","Yes","No")</f>
        <v>No</v>
      </c>
      <c r="K5141" t="s">
        <v>3064</v>
      </c>
      <c r="L5141" t="s">
        <v>3064</v>
      </c>
      <c r="M5141" t="s">
        <v>3064</v>
      </c>
      <c r="N5141" t="s">
        <v>3064</v>
      </c>
      <c r="O5141" t="s">
        <v>3064</v>
      </c>
      <c r="P5141" t="s">
        <v>3064</v>
      </c>
      <c r="Q5141" t="s">
        <v>25</v>
      </c>
      <c r="R5141">
        <f>IF(Churn_Data[[#This Row],[Churn]]="Yes",1,0)</f>
        <v>0</v>
      </c>
      <c r="S5141" t="s">
        <v>25</v>
      </c>
      <c r="T5141">
        <f>(Churn_Data[[#This Row],[OnlineSecurity]]="Yes")+(Churn_Data[[#This Row],[OnlineBackup]]="Yes")+(Churn_Data[[#This Row],[DeviceProtection]]="Yes")+(Churn_Data[[#This Row],[TechSupport]]="Yes")+(Churn_Data[[#This Row],[StreamingTV]]="Yes")+(Churn_Data[[#This Row],[StreamingMovies]]="Yes")</f>
        <v>0</v>
      </c>
      <c r="U5141" t="s">
        <v>3911</v>
      </c>
      <c r="V5141" t="s">
        <v>28</v>
      </c>
      <c r="W5141" t="str">
        <f>IF(ISNUMBER(SEARCH("automatic", Churn_Data[[#This Row],[PaymentMethod]])), "Automatic", "Manual")</f>
        <v>Manual</v>
      </c>
      <c r="X5141">
        <v>19.55</v>
      </c>
      <c r="Y5141" t="str">
        <f>IF(Churn_Data[[#This Row],[tenure]]&lt;=12,"0-1 Year",IF(Churn_Data[[#This Row],[tenure]]&lt;=24,"1-2 Years",IF(Churn_Data[[#This Row],[tenure]]&lt;=36,"2-3 Years",IF(Churn_Data[[#This Row],[tenure]]&lt;=48,"3-4 Years",IF(Churn_Data[[#This Row],[tenure]]&lt;=60,"4-5 Years","5+ Years")))))</f>
        <v>3-4 Years</v>
      </c>
      <c r="Z5141">
        <v>43</v>
      </c>
      <c r="AA5141">
        <v>876.15</v>
      </c>
      <c r="AB5141">
        <f>IF(Churn_Data[[#This Row],[Churn]]="No",Churn_Data[[#This Row],[MonthlyCharges]],NA())</f>
        <v>19.55</v>
      </c>
      <c r="AC5141">
        <f>IF(Churn_Data[[#This Row],[Churn]]="No",Churn_Data[[#This Row],[tenure]],NA())</f>
        <v>43</v>
      </c>
      <c r="AD5141" t="e">
        <f>IF(Churn_Data[[#This Row],[Churn]]="Yes",Churn_Data[[#This Row],[MonthlyCharges]],NA())</f>
        <v>#N/A</v>
      </c>
      <c r="AE5141" t="e">
        <f>IF(Churn_Data[[#This Row],[Churn]]="Yes",Churn_Data[[#This Row],[tenure]],NA())</f>
        <v>#N/A</v>
      </c>
      <c r="AF5141">
        <v>840.65</v>
      </c>
    </row>
    <row r="5142" spans="1:32" x14ac:dyDescent="0.3">
      <c r="A5142" t="s">
        <v>5176</v>
      </c>
      <c r="B5142" t="s">
        <v>23</v>
      </c>
      <c r="C5142" t="str">
        <f>IF(Churn_Data[[#This Row],[SeniorCitizen]]=1,"Yes","No")</f>
        <v>No</v>
      </c>
      <c r="D5142">
        <v>0</v>
      </c>
      <c r="E5142" t="s">
        <v>25</v>
      </c>
      <c r="F5142" t="s">
        <v>25</v>
      </c>
      <c r="G5142" t="s">
        <v>24</v>
      </c>
      <c r="H5142" t="s">
        <v>25</v>
      </c>
      <c r="I5142" t="s">
        <v>25</v>
      </c>
      <c r="J5142" t="str">
        <f>IF(Churn_Data[[#This Row],[InternetService]]&lt;&gt;"No","Yes","No")</f>
        <v>No</v>
      </c>
      <c r="K5142" t="s">
        <v>3064</v>
      </c>
      <c r="L5142" t="s">
        <v>3064</v>
      </c>
      <c r="M5142" t="s">
        <v>3064</v>
      </c>
      <c r="N5142" t="s">
        <v>3064</v>
      </c>
      <c r="O5142" t="s">
        <v>3064</v>
      </c>
      <c r="P5142" t="s">
        <v>3064</v>
      </c>
      <c r="Q5142" t="s">
        <v>25</v>
      </c>
      <c r="R5142">
        <f>IF(Churn_Data[[#This Row],[Churn]]="Yes",1,0)</f>
        <v>0</v>
      </c>
      <c r="S5142" t="s">
        <v>25</v>
      </c>
      <c r="T5142">
        <f>(Churn_Data[[#This Row],[OnlineSecurity]]="Yes")+(Churn_Data[[#This Row],[OnlineBackup]]="Yes")+(Churn_Data[[#This Row],[DeviceProtection]]="Yes")+(Churn_Data[[#This Row],[TechSupport]]="Yes")+(Churn_Data[[#This Row],[StreamingTV]]="Yes")+(Churn_Data[[#This Row],[StreamingMovies]]="Yes")</f>
        <v>0</v>
      </c>
      <c r="U5142" t="s">
        <v>3911</v>
      </c>
      <c r="V5142" t="s">
        <v>28</v>
      </c>
      <c r="W5142" t="str">
        <f>IF(ISNUMBER(SEARCH("automatic", Churn_Data[[#This Row],[PaymentMethod]])), "Automatic", "Manual")</f>
        <v>Manual</v>
      </c>
      <c r="X5142">
        <v>20.149999999999999</v>
      </c>
      <c r="Y5142" t="str">
        <f>IF(Churn_Data[[#This Row],[tenure]]&lt;=12,"0-1 Year",IF(Churn_Data[[#This Row],[tenure]]&lt;=24,"1-2 Years",IF(Churn_Data[[#This Row],[tenure]]&lt;=36,"2-3 Years",IF(Churn_Data[[#This Row],[tenure]]&lt;=48,"3-4 Years",IF(Churn_Data[[#This Row],[tenure]]&lt;=60,"4-5 Years","5+ Years")))))</f>
        <v>3-4 Years</v>
      </c>
      <c r="Z5142">
        <v>39</v>
      </c>
      <c r="AA5142">
        <v>826</v>
      </c>
      <c r="AB5142">
        <f>IF(Churn_Data[[#This Row],[Churn]]="No",Churn_Data[[#This Row],[MonthlyCharges]],NA())</f>
        <v>20.149999999999999</v>
      </c>
      <c r="AC5142">
        <f>IF(Churn_Data[[#This Row],[Churn]]="No",Churn_Data[[#This Row],[tenure]],NA())</f>
        <v>39</v>
      </c>
      <c r="AD5142" t="e">
        <f>IF(Churn_Data[[#This Row],[Churn]]="Yes",Churn_Data[[#This Row],[MonthlyCharges]],NA())</f>
        <v>#N/A</v>
      </c>
      <c r="AE5142" t="e">
        <f>IF(Churn_Data[[#This Row],[Churn]]="Yes",Churn_Data[[#This Row],[tenure]],NA())</f>
        <v>#N/A</v>
      </c>
      <c r="AF5142">
        <v>785.85</v>
      </c>
    </row>
    <row r="5143" spans="1:32" x14ac:dyDescent="0.3">
      <c r="A5143" t="s">
        <v>5177</v>
      </c>
      <c r="B5143" t="s">
        <v>30</v>
      </c>
      <c r="C5143" t="str">
        <f>IF(Churn_Data[[#This Row],[SeniorCitizen]]=1,"Yes","No")</f>
        <v>No</v>
      </c>
      <c r="D5143">
        <v>0</v>
      </c>
      <c r="E5143" t="s">
        <v>24</v>
      </c>
      <c r="F5143" t="s">
        <v>25</v>
      </c>
      <c r="G5143" t="s">
        <v>24</v>
      </c>
      <c r="H5143" t="s">
        <v>25</v>
      </c>
      <c r="I5143" t="s">
        <v>25</v>
      </c>
      <c r="J5143" t="str">
        <f>IF(Churn_Data[[#This Row],[InternetService]]&lt;&gt;"No","Yes","No")</f>
        <v>No</v>
      </c>
      <c r="K5143" t="s">
        <v>3064</v>
      </c>
      <c r="L5143" t="s">
        <v>3064</v>
      </c>
      <c r="M5143" t="s">
        <v>3064</v>
      </c>
      <c r="N5143" t="s">
        <v>3064</v>
      </c>
      <c r="O5143" t="s">
        <v>3064</v>
      </c>
      <c r="P5143" t="s">
        <v>3064</v>
      </c>
      <c r="Q5143" t="s">
        <v>25</v>
      </c>
      <c r="R5143">
        <f>IF(Churn_Data[[#This Row],[Churn]]="Yes",1,0)</f>
        <v>0</v>
      </c>
      <c r="S5143" t="s">
        <v>25</v>
      </c>
      <c r="T5143">
        <f>(Churn_Data[[#This Row],[OnlineSecurity]]="Yes")+(Churn_Data[[#This Row],[OnlineBackup]]="Yes")+(Churn_Data[[#This Row],[DeviceProtection]]="Yes")+(Churn_Data[[#This Row],[TechSupport]]="Yes")+(Churn_Data[[#This Row],[StreamingTV]]="Yes")+(Churn_Data[[#This Row],[StreamingMovies]]="Yes")</f>
        <v>0</v>
      </c>
      <c r="U5143" t="s">
        <v>3911</v>
      </c>
      <c r="V5143" t="s">
        <v>28</v>
      </c>
      <c r="W5143" t="str">
        <f>IF(ISNUMBER(SEARCH("automatic", Churn_Data[[#This Row],[PaymentMethod]])), "Automatic", "Manual")</f>
        <v>Manual</v>
      </c>
      <c r="X5143">
        <v>19.899999999999999</v>
      </c>
      <c r="Y5143" t="str">
        <f>IF(Churn_Data[[#This Row],[tenure]]&lt;=12,"0-1 Year",IF(Churn_Data[[#This Row],[tenure]]&lt;=24,"1-2 Years",IF(Churn_Data[[#This Row],[tenure]]&lt;=36,"2-3 Years",IF(Churn_Data[[#This Row],[tenure]]&lt;=48,"3-4 Years",IF(Churn_Data[[#This Row],[tenure]]&lt;=60,"4-5 Years","5+ Years")))))</f>
        <v>5+ Years</v>
      </c>
      <c r="Z5143">
        <v>69</v>
      </c>
      <c r="AA5143">
        <v>1363.45</v>
      </c>
      <c r="AB5143">
        <f>IF(Churn_Data[[#This Row],[Churn]]="No",Churn_Data[[#This Row],[MonthlyCharges]],NA())</f>
        <v>19.899999999999999</v>
      </c>
      <c r="AC5143">
        <f>IF(Churn_Data[[#This Row],[Churn]]="No",Churn_Data[[#This Row],[tenure]],NA())</f>
        <v>69</v>
      </c>
      <c r="AD5143" t="e">
        <f>IF(Churn_Data[[#This Row],[Churn]]="Yes",Churn_Data[[#This Row],[MonthlyCharges]],NA())</f>
        <v>#N/A</v>
      </c>
      <c r="AE5143" t="e">
        <f>IF(Churn_Data[[#This Row],[Churn]]="Yes",Churn_Data[[#This Row],[tenure]],NA())</f>
        <v>#N/A</v>
      </c>
      <c r="AF5143">
        <v>1373.1</v>
      </c>
    </row>
    <row r="5144" spans="1:32" x14ac:dyDescent="0.3">
      <c r="A5144" t="s">
        <v>5178</v>
      </c>
      <c r="B5144" t="s">
        <v>30</v>
      </c>
      <c r="C5144" t="str">
        <f>IF(Churn_Data[[#This Row],[SeniorCitizen]]=1,"Yes","No")</f>
        <v>No</v>
      </c>
      <c r="D5144">
        <v>0</v>
      </c>
      <c r="E5144" t="s">
        <v>24</v>
      </c>
      <c r="F5144" t="s">
        <v>25</v>
      </c>
      <c r="G5144" t="s">
        <v>24</v>
      </c>
      <c r="H5144" t="s">
        <v>25</v>
      </c>
      <c r="I5144" t="s">
        <v>25</v>
      </c>
      <c r="J5144" t="str">
        <f>IF(Churn_Data[[#This Row],[InternetService]]&lt;&gt;"No","Yes","No")</f>
        <v>No</v>
      </c>
      <c r="K5144" t="s">
        <v>3064</v>
      </c>
      <c r="L5144" t="s">
        <v>3064</v>
      </c>
      <c r="M5144" t="s">
        <v>3064</v>
      </c>
      <c r="N5144" t="s">
        <v>3064</v>
      </c>
      <c r="O5144" t="s">
        <v>3064</v>
      </c>
      <c r="P5144" t="s">
        <v>3064</v>
      </c>
      <c r="Q5144" t="s">
        <v>25</v>
      </c>
      <c r="R5144">
        <f>IF(Churn_Data[[#This Row],[Churn]]="Yes",1,0)</f>
        <v>0</v>
      </c>
      <c r="S5144" t="s">
        <v>25</v>
      </c>
      <c r="T5144">
        <f>(Churn_Data[[#This Row],[OnlineSecurity]]="Yes")+(Churn_Data[[#This Row],[OnlineBackup]]="Yes")+(Churn_Data[[#This Row],[DeviceProtection]]="Yes")+(Churn_Data[[#This Row],[TechSupport]]="Yes")+(Churn_Data[[#This Row],[StreamingTV]]="Yes")+(Churn_Data[[#This Row],[StreamingMovies]]="Yes")</f>
        <v>0</v>
      </c>
      <c r="U5144" t="s">
        <v>3911</v>
      </c>
      <c r="V5144" t="s">
        <v>28</v>
      </c>
      <c r="W5144" t="str">
        <f>IF(ISNUMBER(SEARCH("automatic", Churn_Data[[#This Row],[PaymentMethod]])), "Automatic", "Manual")</f>
        <v>Manual</v>
      </c>
      <c r="X5144">
        <v>19.25</v>
      </c>
      <c r="Y5144" t="str">
        <f>IF(Churn_Data[[#This Row],[tenure]]&lt;=12,"0-1 Year",IF(Churn_Data[[#This Row],[tenure]]&lt;=24,"1-2 Years",IF(Churn_Data[[#This Row],[tenure]]&lt;=36,"2-3 Years",IF(Churn_Data[[#This Row],[tenure]]&lt;=48,"3-4 Years",IF(Churn_Data[[#This Row],[tenure]]&lt;=60,"4-5 Years","5+ Years")))))</f>
        <v>3-4 Years</v>
      </c>
      <c r="Z5144">
        <v>48</v>
      </c>
      <c r="AA5144">
        <v>855.1</v>
      </c>
      <c r="AB5144">
        <f>IF(Churn_Data[[#This Row],[Churn]]="No",Churn_Data[[#This Row],[MonthlyCharges]],NA())</f>
        <v>19.25</v>
      </c>
      <c r="AC5144">
        <f>IF(Churn_Data[[#This Row],[Churn]]="No",Churn_Data[[#This Row],[tenure]],NA())</f>
        <v>48</v>
      </c>
      <c r="AD5144" t="e">
        <f>IF(Churn_Data[[#This Row],[Churn]]="Yes",Churn_Data[[#This Row],[MonthlyCharges]],NA())</f>
        <v>#N/A</v>
      </c>
      <c r="AE5144" t="e">
        <f>IF(Churn_Data[[#This Row],[Churn]]="Yes",Churn_Data[[#This Row],[tenure]],NA())</f>
        <v>#N/A</v>
      </c>
      <c r="AF5144">
        <v>924</v>
      </c>
    </row>
    <row r="5145" spans="1:32" x14ac:dyDescent="0.3">
      <c r="A5145" t="s">
        <v>5179</v>
      </c>
      <c r="B5145" t="s">
        <v>30</v>
      </c>
      <c r="C5145" t="str">
        <f>IF(Churn_Data[[#This Row],[SeniorCitizen]]=1,"Yes","No")</f>
        <v>No</v>
      </c>
      <c r="D5145">
        <v>0</v>
      </c>
      <c r="E5145" t="s">
        <v>24</v>
      </c>
      <c r="F5145" t="s">
        <v>25</v>
      </c>
      <c r="G5145" t="s">
        <v>24</v>
      </c>
      <c r="H5145" t="s">
        <v>25</v>
      </c>
      <c r="I5145" t="s">
        <v>25</v>
      </c>
      <c r="J5145" t="str">
        <f>IF(Churn_Data[[#This Row],[InternetService]]&lt;&gt;"No","Yes","No")</f>
        <v>No</v>
      </c>
      <c r="K5145" t="s">
        <v>3064</v>
      </c>
      <c r="L5145" t="s">
        <v>3064</v>
      </c>
      <c r="M5145" t="s">
        <v>3064</v>
      </c>
      <c r="N5145" t="s">
        <v>3064</v>
      </c>
      <c r="O5145" t="s">
        <v>3064</v>
      </c>
      <c r="P5145" t="s">
        <v>3064</v>
      </c>
      <c r="Q5145" t="s">
        <v>25</v>
      </c>
      <c r="R5145">
        <f>IF(Churn_Data[[#This Row],[Churn]]="Yes",1,0)</f>
        <v>0</v>
      </c>
      <c r="S5145" t="s">
        <v>25</v>
      </c>
      <c r="T5145">
        <f>(Churn_Data[[#This Row],[OnlineSecurity]]="Yes")+(Churn_Data[[#This Row],[OnlineBackup]]="Yes")+(Churn_Data[[#This Row],[DeviceProtection]]="Yes")+(Churn_Data[[#This Row],[TechSupport]]="Yes")+(Churn_Data[[#This Row],[StreamingTV]]="Yes")+(Churn_Data[[#This Row],[StreamingMovies]]="Yes")</f>
        <v>0</v>
      </c>
      <c r="U5145" t="s">
        <v>3911</v>
      </c>
      <c r="V5145" t="s">
        <v>28</v>
      </c>
      <c r="W5145" t="str">
        <f>IF(ISNUMBER(SEARCH("automatic", Churn_Data[[#This Row],[PaymentMethod]])), "Automatic", "Manual")</f>
        <v>Manual</v>
      </c>
      <c r="X5145">
        <v>19.649999999999999</v>
      </c>
      <c r="Y5145" t="str">
        <f>IF(Churn_Data[[#This Row],[tenure]]&lt;=12,"0-1 Year",IF(Churn_Data[[#This Row],[tenure]]&lt;=24,"1-2 Years",IF(Churn_Data[[#This Row],[tenure]]&lt;=36,"2-3 Years",IF(Churn_Data[[#This Row],[tenure]]&lt;=48,"3-4 Years",IF(Churn_Data[[#This Row],[tenure]]&lt;=60,"4-5 Years","5+ Years")))))</f>
        <v>3-4 Years</v>
      </c>
      <c r="Z5145">
        <v>47</v>
      </c>
      <c r="AA5145">
        <v>973.1</v>
      </c>
      <c r="AB5145">
        <f>IF(Churn_Data[[#This Row],[Churn]]="No",Churn_Data[[#This Row],[MonthlyCharges]],NA())</f>
        <v>19.649999999999999</v>
      </c>
      <c r="AC5145">
        <f>IF(Churn_Data[[#This Row],[Churn]]="No",Churn_Data[[#This Row],[tenure]],NA())</f>
        <v>47</v>
      </c>
      <c r="AD5145" t="e">
        <f>IF(Churn_Data[[#This Row],[Churn]]="Yes",Churn_Data[[#This Row],[MonthlyCharges]],NA())</f>
        <v>#N/A</v>
      </c>
      <c r="AE5145" t="e">
        <f>IF(Churn_Data[[#This Row],[Churn]]="Yes",Churn_Data[[#This Row],[tenure]],NA())</f>
        <v>#N/A</v>
      </c>
      <c r="AF5145">
        <v>923.55</v>
      </c>
    </row>
    <row r="5146" spans="1:32" x14ac:dyDescent="0.3">
      <c r="A5146" t="s">
        <v>5180</v>
      </c>
      <c r="B5146" t="s">
        <v>30</v>
      </c>
      <c r="C5146" t="str">
        <f>IF(Churn_Data[[#This Row],[SeniorCitizen]]=1,"Yes","No")</f>
        <v>No</v>
      </c>
      <c r="D5146">
        <v>0</v>
      </c>
      <c r="E5146" t="s">
        <v>24</v>
      </c>
      <c r="F5146" t="s">
        <v>25</v>
      </c>
      <c r="G5146" t="s">
        <v>24</v>
      </c>
      <c r="H5146" t="s">
        <v>25</v>
      </c>
      <c r="I5146" t="s">
        <v>25</v>
      </c>
      <c r="J5146" t="str">
        <f>IF(Churn_Data[[#This Row],[InternetService]]&lt;&gt;"No","Yes","No")</f>
        <v>No</v>
      </c>
      <c r="K5146" t="s">
        <v>3064</v>
      </c>
      <c r="L5146" t="s">
        <v>3064</v>
      </c>
      <c r="M5146" t="s">
        <v>3064</v>
      </c>
      <c r="N5146" t="s">
        <v>3064</v>
      </c>
      <c r="O5146" t="s">
        <v>3064</v>
      </c>
      <c r="P5146" t="s">
        <v>3064</v>
      </c>
      <c r="Q5146" t="s">
        <v>25</v>
      </c>
      <c r="R5146">
        <f>IF(Churn_Data[[#This Row],[Churn]]="Yes",1,0)</f>
        <v>0</v>
      </c>
      <c r="S5146" t="s">
        <v>25</v>
      </c>
      <c r="T5146">
        <f>(Churn_Data[[#This Row],[OnlineSecurity]]="Yes")+(Churn_Data[[#This Row],[OnlineBackup]]="Yes")+(Churn_Data[[#This Row],[DeviceProtection]]="Yes")+(Churn_Data[[#This Row],[TechSupport]]="Yes")+(Churn_Data[[#This Row],[StreamingTV]]="Yes")+(Churn_Data[[#This Row],[StreamingMovies]]="Yes")</f>
        <v>0</v>
      </c>
      <c r="U5146" t="s">
        <v>3911</v>
      </c>
      <c r="V5146" t="s">
        <v>28</v>
      </c>
      <c r="W5146" t="str">
        <f>IF(ISNUMBER(SEARCH("automatic", Churn_Data[[#This Row],[PaymentMethod]])), "Automatic", "Manual")</f>
        <v>Manual</v>
      </c>
      <c r="X5146">
        <v>20.75</v>
      </c>
      <c r="Y5146" t="str">
        <f>IF(Churn_Data[[#This Row],[tenure]]&lt;=12,"0-1 Year",IF(Churn_Data[[#This Row],[tenure]]&lt;=24,"1-2 Years",IF(Churn_Data[[#This Row],[tenure]]&lt;=36,"2-3 Years",IF(Churn_Data[[#This Row],[tenure]]&lt;=48,"3-4 Years",IF(Churn_Data[[#This Row],[tenure]]&lt;=60,"4-5 Years","5+ Years")))))</f>
        <v>4-5 Years</v>
      </c>
      <c r="Z5146">
        <v>58</v>
      </c>
      <c r="AA5146">
        <v>1185.95</v>
      </c>
      <c r="AB5146">
        <f>IF(Churn_Data[[#This Row],[Churn]]="No",Churn_Data[[#This Row],[MonthlyCharges]],NA())</f>
        <v>20.75</v>
      </c>
      <c r="AC5146">
        <f>IF(Churn_Data[[#This Row],[Churn]]="No",Churn_Data[[#This Row],[tenure]],NA())</f>
        <v>58</v>
      </c>
      <c r="AD5146" t="e">
        <f>IF(Churn_Data[[#This Row],[Churn]]="Yes",Churn_Data[[#This Row],[MonthlyCharges]],NA())</f>
        <v>#N/A</v>
      </c>
      <c r="AE5146" t="e">
        <f>IF(Churn_Data[[#This Row],[Churn]]="Yes",Churn_Data[[#This Row],[tenure]],NA())</f>
        <v>#N/A</v>
      </c>
      <c r="AF5146">
        <v>1203.5</v>
      </c>
    </row>
    <row r="5147" spans="1:32" x14ac:dyDescent="0.3">
      <c r="A5147" t="s">
        <v>5181</v>
      </c>
      <c r="B5147" t="s">
        <v>30</v>
      </c>
      <c r="C5147" t="str">
        <f>IF(Churn_Data[[#This Row],[SeniorCitizen]]=1,"Yes","No")</f>
        <v>No</v>
      </c>
      <c r="D5147">
        <v>0</v>
      </c>
      <c r="E5147" t="s">
        <v>24</v>
      </c>
      <c r="F5147" t="s">
        <v>25</v>
      </c>
      <c r="G5147" t="s">
        <v>24</v>
      </c>
      <c r="H5147" t="s">
        <v>25</v>
      </c>
      <c r="I5147" t="s">
        <v>25</v>
      </c>
      <c r="J5147" t="str">
        <f>IF(Churn_Data[[#This Row],[InternetService]]&lt;&gt;"No","Yes","No")</f>
        <v>No</v>
      </c>
      <c r="K5147" t="s">
        <v>3064</v>
      </c>
      <c r="L5147" t="s">
        <v>3064</v>
      </c>
      <c r="M5147" t="s">
        <v>3064</v>
      </c>
      <c r="N5147" t="s">
        <v>3064</v>
      </c>
      <c r="O5147" t="s">
        <v>3064</v>
      </c>
      <c r="P5147" t="s">
        <v>3064</v>
      </c>
      <c r="Q5147" t="s">
        <v>25</v>
      </c>
      <c r="R5147">
        <f>IF(Churn_Data[[#This Row],[Churn]]="Yes",1,0)</f>
        <v>0</v>
      </c>
      <c r="S5147" t="s">
        <v>25</v>
      </c>
      <c r="T5147">
        <f>(Churn_Data[[#This Row],[OnlineSecurity]]="Yes")+(Churn_Data[[#This Row],[OnlineBackup]]="Yes")+(Churn_Data[[#This Row],[DeviceProtection]]="Yes")+(Churn_Data[[#This Row],[TechSupport]]="Yes")+(Churn_Data[[#This Row],[StreamingTV]]="Yes")+(Churn_Data[[#This Row],[StreamingMovies]]="Yes")</f>
        <v>0</v>
      </c>
      <c r="U5147" t="s">
        <v>3911</v>
      </c>
      <c r="V5147" t="s">
        <v>28</v>
      </c>
      <c r="W5147" t="str">
        <f>IF(ISNUMBER(SEARCH("automatic", Churn_Data[[#This Row],[PaymentMethod]])), "Automatic", "Manual")</f>
        <v>Manual</v>
      </c>
      <c r="X5147">
        <v>19.25</v>
      </c>
      <c r="Y5147" t="str">
        <f>IF(Churn_Data[[#This Row],[tenure]]&lt;=12,"0-1 Year",IF(Churn_Data[[#This Row],[tenure]]&lt;=24,"1-2 Years",IF(Churn_Data[[#This Row],[tenure]]&lt;=36,"2-3 Years",IF(Churn_Data[[#This Row],[tenure]]&lt;=48,"3-4 Years",IF(Churn_Data[[#This Row],[tenure]]&lt;=60,"4-5 Years","5+ Years")))))</f>
        <v>5+ Years</v>
      </c>
      <c r="Z5147">
        <v>63</v>
      </c>
      <c r="AA5147">
        <v>1237.6500000000001</v>
      </c>
      <c r="AB5147">
        <f>IF(Churn_Data[[#This Row],[Churn]]="No",Churn_Data[[#This Row],[MonthlyCharges]],NA())</f>
        <v>19.25</v>
      </c>
      <c r="AC5147">
        <f>IF(Churn_Data[[#This Row],[Churn]]="No",Churn_Data[[#This Row],[tenure]],NA())</f>
        <v>63</v>
      </c>
      <c r="AD5147" t="e">
        <f>IF(Churn_Data[[#This Row],[Churn]]="Yes",Churn_Data[[#This Row],[MonthlyCharges]],NA())</f>
        <v>#N/A</v>
      </c>
      <c r="AE5147" t="e">
        <f>IF(Churn_Data[[#This Row],[Churn]]="Yes",Churn_Data[[#This Row],[tenure]],NA())</f>
        <v>#N/A</v>
      </c>
      <c r="AF5147">
        <v>1212.75</v>
      </c>
    </row>
    <row r="5148" spans="1:32" x14ac:dyDescent="0.3">
      <c r="A5148" t="s">
        <v>5182</v>
      </c>
      <c r="B5148" t="s">
        <v>23</v>
      </c>
      <c r="C5148" t="str">
        <f>IF(Churn_Data[[#This Row],[SeniorCitizen]]=1,"Yes","No")</f>
        <v>No</v>
      </c>
      <c r="D5148">
        <v>0</v>
      </c>
      <c r="E5148" t="s">
        <v>24</v>
      </c>
      <c r="F5148" t="s">
        <v>25</v>
      </c>
      <c r="G5148" t="s">
        <v>24</v>
      </c>
      <c r="H5148" t="s">
        <v>25</v>
      </c>
      <c r="I5148" t="s">
        <v>25</v>
      </c>
      <c r="J5148" t="str">
        <f>IF(Churn_Data[[#This Row],[InternetService]]&lt;&gt;"No","Yes","No")</f>
        <v>No</v>
      </c>
      <c r="K5148" t="s">
        <v>3064</v>
      </c>
      <c r="L5148" t="s">
        <v>3064</v>
      </c>
      <c r="M5148" t="s">
        <v>3064</v>
      </c>
      <c r="N5148" t="s">
        <v>3064</v>
      </c>
      <c r="O5148" t="s">
        <v>3064</v>
      </c>
      <c r="P5148" t="s">
        <v>3064</v>
      </c>
      <c r="Q5148" t="s">
        <v>25</v>
      </c>
      <c r="R5148">
        <f>IF(Churn_Data[[#This Row],[Churn]]="Yes",1,0)</f>
        <v>0</v>
      </c>
      <c r="S5148" t="s">
        <v>25</v>
      </c>
      <c r="T5148">
        <f>(Churn_Data[[#This Row],[OnlineSecurity]]="Yes")+(Churn_Data[[#This Row],[OnlineBackup]]="Yes")+(Churn_Data[[#This Row],[DeviceProtection]]="Yes")+(Churn_Data[[#This Row],[TechSupport]]="Yes")+(Churn_Data[[#This Row],[StreamingTV]]="Yes")+(Churn_Data[[#This Row],[StreamingMovies]]="Yes")</f>
        <v>0</v>
      </c>
      <c r="U5148" t="s">
        <v>3911</v>
      </c>
      <c r="V5148" t="s">
        <v>28</v>
      </c>
      <c r="W5148" t="str">
        <f>IF(ISNUMBER(SEARCH("automatic", Churn_Data[[#This Row],[PaymentMethod]])), "Automatic", "Manual")</f>
        <v>Manual</v>
      </c>
      <c r="X5148">
        <v>20.399999999999999</v>
      </c>
      <c r="Y5148" t="str">
        <f>IF(Churn_Data[[#This Row],[tenure]]&lt;=12,"0-1 Year",IF(Churn_Data[[#This Row],[tenure]]&lt;=24,"1-2 Years",IF(Churn_Data[[#This Row],[tenure]]&lt;=36,"2-3 Years",IF(Churn_Data[[#This Row],[tenure]]&lt;=48,"3-4 Years",IF(Churn_Data[[#This Row],[tenure]]&lt;=60,"4-5 Years","5+ Years")))))</f>
        <v>1-2 Years</v>
      </c>
      <c r="Z5148">
        <v>14</v>
      </c>
      <c r="AA5148">
        <v>292.39999999999998</v>
      </c>
      <c r="AB5148">
        <f>IF(Churn_Data[[#This Row],[Churn]]="No",Churn_Data[[#This Row],[MonthlyCharges]],NA())</f>
        <v>20.399999999999999</v>
      </c>
      <c r="AC5148">
        <f>IF(Churn_Data[[#This Row],[Churn]]="No",Churn_Data[[#This Row],[tenure]],NA())</f>
        <v>14</v>
      </c>
      <c r="AD5148" t="e">
        <f>IF(Churn_Data[[#This Row],[Churn]]="Yes",Churn_Data[[#This Row],[MonthlyCharges]],NA())</f>
        <v>#N/A</v>
      </c>
      <c r="AE5148" t="e">
        <f>IF(Churn_Data[[#This Row],[Churn]]="Yes",Churn_Data[[#This Row],[tenure]],NA())</f>
        <v>#N/A</v>
      </c>
      <c r="AF5148">
        <v>285.60000000000002</v>
      </c>
    </row>
    <row r="5149" spans="1:32" x14ac:dyDescent="0.3">
      <c r="A5149" t="s">
        <v>5183</v>
      </c>
      <c r="B5149" t="s">
        <v>23</v>
      </c>
      <c r="C5149" t="str">
        <f>IF(Churn_Data[[#This Row],[SeniorCitizen]]=1,"Yes","No")</f>
        <v>No</v>
      </c>
      <c r="D5149">
        <v>0</v>
      </c>
      <c r="E5149" t="s">
        <v>24</v>
      </c>
      <c r="F5149" t="s">
        <v>25</v>
      </c>
      <c r="G5149" t="s">
        <v>24</v>
      </c>
      <c r="H5149" t="s">
        <v>25</v>
      </c>
      <c r="I5149" t="s">
        <v>25</v>
      </c>
      <c r="J5149" t="str">
        <f>IF(Churn_Data[[#This Row],[InternetService]]&lt;&gt;"No","Yes","No")</f>
        <v>No</v>
      </c>
      <c r="K5149" t="s">
        <v>3064</v>
      </c>
      <c r="L5149" t="s">
        <v>3064</v>
      </c>
      <c r="M5149" t="s">
        <v>3064</v>
      </c>
      <c r="N5149" t="s">
        <v>3064</v>
      </c>
      <c r="O5149" t="s">
        <v>3064</v>
      </c>
      <c r="P5149" t="s">
        <v>3064</v>
      </c>
      <c r="Q5149" t="s">
        <v>25</v>
      </c>
      <c r="R5149">
        <f>IF(Churn_Data[[#This Row],[Churn]]="Yes",1,0)</f>
        <v>0</v>
      </c>
      <c r="S5149" t="s">
        <v>25</v>
      </c>
      <c r="T5149">
        <f>(Churn_Data[[#This Row],[OnlineSecurity]]="Yes")+(Churn_Data[[#This Row],[OnlineBackup]]="Yes")+(Churn_Data[[#This Row],[DeviceProtection]]="Yes")+(Churn_Data[[#This Row],[TechSupport]]="Yes")+(Churn_Data[[#This Row],[StreamingTV]]="Yes")+(Churn_Data[[#This Row],[StreamingMovies]]="Yes")</f>
        <v>0</v>
      </c>
      <c r="U5149" t="s">
        <v>3911</v>
      </c>
      <c r="V5149" t="s">
        <v>28</v>
      </c>
      <c r="W5149" t="str">
        <f>IF(ISNUMBER(SEARCH("automatic", Churn_Data[[#This Row],[PaymentMethod]])), "Automatic", "Manual")</f>
        <v>Manual</v>
      </c>
      <c r="X5149">
        <v>19.600000000000001</v>
      </c>
      <c r="Y5149" t="str">
        <f>IF(Churn_Data[[#This Row],[tenure]]&lt;=12,"0-1 Year",IF(Churn_Data[[#This Row],[tenure]]&lt;=24,"1-2 Years",IF(Churn_Data[[#This Row],[tenure]]&lt;=36,"2-3 Years",IF(Churn_Data[[#This Row],[tenure]]&lt;=48,"3-4 Years",IF(Churn_Data[[#This Row],[tenure]]&lt;=60,"4-5 Years","5+ Years")))))</f>
        <v>5+ Years</v>
      </c>
      <c r="Z5149">
        <v>71</v>
      </c>
      <c r="AA5149">
        <v>1416.5</v>
      </c>
      <c r="AB5149">
        <f>IF(Churn_Data[[#This Row],[Churn]]="No",Churn_Data[[#This Row],[MonthlyCharges]],NA())</f>
        <v>19.600000000000001</v>
      </c>
      <c r="AC5149">
        <f>IF(Churn_Data[[#This Row],[Churn]]="No",Churn_Data[[#This Row],[tenure]],NA())</f>
        <v>71</v>
      </c>
      <c r="AD5149" t="e">
        <f>IF(Churn_Data[[#This Row],[Churn]]="Yes",Churn_Data[[#This Row],[MonthlyCharges]],NA())</f>
        <v>#N/A</v>
      </c>
      <c r="AE5149" t="e">
        <f>IF(Churn_Data[[#This Row],[Churn]]="Yes",Churn_Data[[#This Row],[tenure]],NA())</f>
        <v>#N/A</v>
      </c>
      <c r="AF5149">
        <v>1391.6</v>
      </c>
    </row>
    <row r="5150" spans="1:32" x14ac:dyDescent="0.3">
      <c r="A5150" t="s">
        <v>5184</v>
      </c>
      <c r="B5150" t="s">
        <v>23</v>
      </c>
      <c r="C5150" t="str">
        <f>IF(Churn_Data[[#This Row],[SeniorCitizen]]=1,"Yes","No")</f>
        <v>No</v>
      </c>
      <c r="D5150">
        <v>0</v>
      </c>
      <c r="E5150" t="s">
        <v>24</v>
      </c>
      <c r="F5150" t="s">
        <v>25</v>
      </c>
      <c r="G5150" t="s">
        <v>24</v>
      </c>
      <c r="H5150" t="s">
        <v>25</v>
      </c>
      <c r="I5150" t="s">
        <v>25</v>
      </c>
      <c r="J5150" t="str">
        <f>IF(Churn_Data[[#This Row],[InternetService]]&lt;&gt;"No","Yes","No")</f>
        <v>No</v>
      </c>
      <c r="K5150" t="s">
        <v>3064</v>
      </c>
      <c r="L5150" t="s">
        <v>3064</v>
      </c>
      <c r="M5150" t="s">
        <v>3064</v>
      </c>
      <c r="N5150" t="s">
        <v>3064</v>
      </c>
      <c r="O5150" t="s">
        <v>3064</v>
      </c>
      <c r="P5150" t="s">
        <v>3064</v>
      </c>
      <c r="Q5150" t="s">
        <v>25</v>
      </c>
      <c r="R5150">
        <f>IF(Churn_Data[[#This Row],[Churn]]="Yes",1,0)</f>
        <v>0</v>
      </c>
      <c r="S5150" t="s">
        <v>25</v>
      </c>
      <c r="T5150">
        <f>(Churn_Data[[#This Row],[OnlineSecurity]]="Yes")+(Churn_Data[[#This Row],[OnlineBackup]]="Yes")+(Churn_Data[[#This Row],[DeviceProtection]]="Yes")+(Churn_Data[[#This Row],[TechSupport]]="Yes")+(Churn_Data[[#This Row],[StreamingTV]]="Yes")+(Churn_Data[[#This Row],[StreamingMovies]]="Yes")</f>
        <v>0</v>
      </c>
      <c r="U5150" t="s">
        <v>3911</v>
      </c>
      <c r="V5150" t="s">
        <v>28</v>
      </c>
      <c r="W5150" t="str">
        <f>IF(ISNUMBER(SEARCH("automatic", Churn_Data[[#This Row],[PaymentMethod]])), "Automatic", "Manual")</f>
        <v>Manual</v>
      </c>
      <c r="X5150">
        <v>19.649999999999999</v>
      </c>
      <c r="Y5150" t="str">
        <f>IF(Churn_Data[[#This Row],[tenure]]&lt;=12,"0-1 Year",IF(Churn_Data[[#This Row],[tenure]]&lt;=24,"1-2 Years",IF(Churn_Data[[#This Row],[tenure]]&lt;=36,"2-3 Years",IF(Churn_Data[[#This Row],[tenure]]&lt;=48,"3-4 Years",IF(Churn_Data[[#This Row],[tenure]]&lt;=60,"4-5 Years","5+ Years")))))</f>
        <v>5+ Years</v>
      </c>
      <c r="Z5150">
        <v>67</v>
      </c>
      <c r="AA5150">
        <v>1335.2</v>
      </c>
      <c r="AB5150">
        <f>IF(Churn_Data[[#This Row],[Churn]]="No",Churn_Data[[#This Row],[MonthlyCharges]],NA())</f>
        <v>19.649999999999999</v>
      </c>
      <c r="AC5150">
        <f>IF(Churn_Data[[#This Row],[Churn]]="No",Churn_Data[[#This Row],[tenure]],NA())</f>
        <v>67</v>
      </c>
      <c r="AD5150" t="e">
        <f>IF(Churn_Data[[#This Row],[Churn]]="Yes",Churn_Data[[#This Row],[MonthlyCharges]],NA())</f>
        <v>#N/A</v>
      </c>
      <c r="AE5150" t="e">
        <f>IF(Churn_Data[[#This Row],[Churn]]="Yes",Churn_Data[[#This Row],[tenure]],NA())</f>
        <v>#N/A</v>
      </c>
      <c r="AF5150">
        <v>1316.55</v>
      </c>
    </row>
    <row r="5151" spans="1:32" x14ac:dyDescent="0.3">
      <c r="A5151" t="s">
        <v>5185</v>
      </c>
      <c r="B5151" t="s">
        <v>30</v>
      </c>
      <c r="C5151" t="str">
        <f>IF(Churn_Data[[#This Row],[SeniorCitizen]]=1,"Yes","No")</f>
        <v>No</v>
      </c>
      <c r="D5151">
        <v>0</v>
      </c>
      <c r="E5151" t="s">
        <v>24</v>
      </c>
      <c r="F5151" t="s">
        <v>25</v>
      </c>
      <c r="G5151" t="s">
        <v>24</v>
      </c>
      <c r="H5151" t="s">
        <v>25</v>
      </c>
      <c r="I5151" t="s">
        <v>25</v>
      </c>
      <c r="J5151" t="str">
        <f>IF(Churn_Data[[#This Row],[InternetService]]&lt;&gt;"No","Yes","No")</f>
        <v>No</v>
      </c>
      <c r="K5151" t="s">
        <v>3064</v>
      </c>
      <c r="L5151" t="s">
        <v>3064</v>
      </c>
      <c r="M5151" t="s">
        <v>3064</v>
      </c>
      <c r="N5151" t="s">
        <v>3064</v>
      </c>
      <c r="O5151" t="s">
        <v>3064</v>
      </c>
      <c r="P5151" t="s">
        <v>3064</v>
      </c>
      <c r="Q5151" t="s">
        <v>25</v>
      </c>
      <c r="R5151">
        <f>IF(Churn_Data[[#This Row],[Churn]]="Yes",1,0)</f>
        <v>0</v>
      </c>
      <c r="S5151" t="s">
        <v>25</v>
      </c>
      <c r="T5151">
        <f>(Churn_Data[[#This Row],[OnlineSecurity]]="Yes")+(Churn_Data[[#This Row],[OnlineBackup]]="Yes")+(Churn_Data[[#This Row],[DeviceProtection]]="Yes")+(Churn_Data[[#This Row],[TechSupport]]="Yes")+(Churn_Data[[#This Row],[StreamingTV]]="Yes")+(Churn_Data[[#This Row],[StreamingMovies]]="Yes")</f>
        <v>0</v>
      </c>
      <c r="U5151" t="s">
        <v>3911</v>
      </c>
      <c r="V5151" t="s">
        <v>28</v>
      </c>
      <c r="W5151" t="str">
        <f>IF(ISNUMBER(SEARCH("automatic", Churn_Data[[#This Row],[PaymentMethod]])), "Automatic", "Manual")</f>
        <v>Manual</v>
      </c>
      <c r="X5151">
        <v>20.55</v>
      </c>
      <c r="Y5151" t="str">
        <f>IF(Churn_Data[[#This Row],[tenure]]&lt;=12,"0-1 Year",IF(Churn_Data[[#This Row],[tenure]]&lt;=24,"1-2 Years",IF(Churn_Data[[#This Row],[tenure]]&lt;=36,"2-3 Years",IF(Churn_Data[[#This Row],[tenure]]&lt;=48,"3-4 Years",IF(Churn_Data[[#This Row],[tenure]]&lt;=60,"4-5 Years","5+ Years")))))</f>
        <v>4-5 Years</v>
      </c>
      <c r="Z5151">
        <v>50</v>
      </c>
      <c r="AA5151">
        <v>1067.6500000000001</v>
      </c>
      <c r="AB5151">
        <f>IF(Churn_Data[[#This Row],[Churn]]="No",Churn_Data[[#This Row],[MonthlyCharges]],NA())</f>
        <v>20.55</v>
      </c>
      <c r="AC5151">
        <f>IF(Churn_Data[[#This Row],[Churn]]="No",Churn_Data[[#This Row],[tenure]],NA())</f>
        <v>50</v>
      </c>
      <c r="AD5151" t="e">
        <f>IF(Churn_Data[[#This Row],[Churn]]="Yes",Churn_Data[[#This Row],[MonthlyCharges]],NA())</f>
        <v>#N/A</v>
      </c>
      <c r="AE5151" t="e">
        <f>IF(Churn_Data[[#This Row],[Churn]]="Yes",Churn_Data[[#This Row],[tenure]],NA())</f>
        <v>#N/A</v>
      </c>
      <c r="AF5151">
        <v>1027.5</v>
      </c>
    </row>
    <row r="5152" spans="1:32" x14ac:dyDescent="0.3">
      <c r="A5152" t="s">
        <v>5186</v>
      </c>
      <c r="B5152" t="s">
        <v>30</v>
      </c>
      <c r="C5152" t="str">
        <f>IF(Churn_Data[[#This Row],[SeniorCitizen]]=1,"Yes","No")</f>
        <v>No</v>
      </c>
      <c r="D5152">
        <v>0</v>
      </c>
      <c r="E5152" t="s">
        <v>24</v>
      </c>
      <c r="F5152" t="s">
        <v>25</v>
      </c>
      <c r="G5152" t="s">
        <v>24</v>
      </c>
      <c r="H5152" t="s">
        <v>25</v>
      </c>
      <c r="I5152" t="s">
        <v>25</v>
      </c>
      <c r="J5152" t="str">
        <f>IF(Churn_Data[[#This Row],[InternetService]]&lt;&gt;"No","Yes","No")</f>
        <v>No</v>
      </c>
      <c r="K5152" t="s">
        <v>3064</v>
      </c>
      <c r="L5152" t="s">
        <v>3064</v>
      </c>
      <c r="M5152" t="s">
        <v>3064</v>
      </c>
      <c r="N5152" t="s">
        <v>3064</v>
      </c>
      <c r="O5152" t="s">
        <v>3064</v>
      </c>
      <c r="P5152" t="s">
        <v>3064</v>
      </c>
      <c r="Q5152" t="s">
        <v>25</v>
      </c>
      <c r="R5152">
        <f>IF(Churn_Data[[#This Row],[Churn]]="Yes",1,0)</f>
        <v>0</v>
      </c>
      <c r="S5152" t="s">
        <v>25</v>
      </c>
      <c r="T5152">
        <f>(Churn_Data[[#This Row],[OnlineSecurity]]="Yes")+(Churn_Data[[#This Row],[OnlineBackup]]="Yes")+(Churn_Data[[#This Row],[DeviceProtection]]="Yes")+(Churn_Data[[#This Row],[TechSupport]]="Yes")+(Churn_Data[[#This Row],[StreamingTV]]="Yes")+(Churn_Data[[#This Row],[StreamingMovies]]="Yes")</f>
        <v>0</v>
      </c>
      <c r="U5152" t="s">
        <v>3911</v>
      </c>
      <c r="V5152" t="s">
        <v>28</v>
      </c>
      <c r="W5152" t="str">
        <f>IF(ISNUMBER(SEARCH("automatic", Churn_Data[[#This Row],[PaymentMethod]])), "Automatic", "Manual")</f>
        <v>Manual</v>
      </c>
      <c r="X5152">
        <v>19.05</v>
      </c>
      <c r="Y5152" t="str">
        <f>IF(Churn_Data[[#This Row],[tenure]]&lt;=12,"0-1 Year",IF(Churn_Data[[#This Row],[tenure]]&lt;=24,"1-2 Years",IF(Churn_Data[[#This Row],[tenure]]&lt;=36,"2-3 Years",IF(Churn_Data[[#This Row],[tenure]]&lt;=48,"3-4 Years",IF(Churn_Data[[#This Row],[tenure]]&lt;=60,"4-5 Years","5+ Years")))))</f>
        <v>2-3 Years</v>
      </c>
      <c r="Z5152">
        <v>30</v>
      </c>
      <c r="AA5152">
        <v>637.54999999999995</v>
      </c>
      <c r="AB5152">
        <f>IF(Churn_Data[[#This Row],[Churn]]="No",Churn_Data[[#This Row],[MonthlyCharges]],NA())</f>
        <v>19.05</v>
      </c>
      <c r="AC5152">
        <f>IF(Churn_Data[[#This Row],[Churn]]="No",Churn_Data[[#This Row],[tenure]],NA())</f>
        <v>30</v>
      </c>
      <c r="AD5152" t="e">
        <f>IF(Churn_Data[[#This Row],[Churn]]="Yes",Churn_Data[[#This Row],[MonthlyCharges]],NA())</f>
        <v>#N/A</v>
      </c>
      <c r="AE5152" t="e">
        <f>IF(Churn_Data[[#This Row],[Churn]]="Yes",Churn_Data[[#This Row],[tenure]],NA())</f>
        <v>#N/A</v>
      </c>
      <c r="AF5152">
        <v>571.5</v>
      </c>
    </row>
    <row r="5153" spans="1:32" x14ac:dyDescent="0.3">
      <c r="A5153" t="s">
        <v>5187</v>
      </c>
      <c r="B5153" t="s">
        <v>23</v>
      </c>
      <c r="C5153" t="str">
        <f>IF(Churn_Data[[#This Row],[SeniorCitizen]]=1,"Yes","No")</f>
        <v>No</v>
      </c>
      <c r="D5153">
        <v>0</v>
      </c>
      <c r="E5153" t="s">
        <v>24</v>
      </c>
      <c r="F5153" t="s">
        <v>25</v>
      </c>
      <c r="G5153" t="s">
        <v>24</v>
      </c>
      <c r="H5153" t="s">
        <v>25</v>
      </c>
      <c r="I5153" t="s">
        <v>25</v>
      </c>
      <c r="J5153" t="str">
        <f>IF(Churn_Data[[#This Row],[InternetService]]&lt;&gt;"No","Yes","No")</f>
        <v>No</v>
      </c>
      <c r="K5153" t="s">
        <v>3064</v>
      </c>
      <c r="L5153" t="s">
        <v>3064</v>
      </c>
      <c r="M5153" t="s">
        <v>3064</v>
      </c>
      <c r="N5153" t="s">
        <v>3064</v>
      </c>
      <c r="O5153" t="s">
        <v>3064</v>
      </c>
      <c r="P5153" t="s">
        <v>3064</v>
      </c>
      <c r="Q5153" t="s">
        <v>25</v>
      </c>
      <c r="R5153">
        <f>IF(Churn_Data[[#This Row],[Churn]]="Yes",1,0)</f>
        <v>0</v>
      </c>
      <c r="S5153" t="s">
        <v>25</v>
      </c>
      <c r="T5153">
        <f>(Churn_Data[[#This Row],[OnlineSecurity]]="Yes")+(Churn_Data[[#This Row],[OnlineBackup]]="Yes")+(Churn_Data[[#This Row],[DeviceProtection]]="Yes")+(Churn_Data[[#This Row],[TechSupport]]="Yes")+(Churn_Data[[#This Row],[StreamingTV]]="Yes")+(Churn_Data[[#This Row],[StreamingMovies]]="Yes")</f>
        <v>0</v>
      </c>
      <c r="U5153" t="s">
        <v>3911</v>
      </c>
      <c r="V5153" t="s">
        <v>28</v>
      </c>
      <c r="W5153" t="str">
        <f>IF(ISNUMBER(SEARCH("automatic", Churn_Data[[#This Row],[PaymentMethod]])), "Automatic", "Manual")</f>
        <v>Manual</v>
      </c>
      <c r="X5153">
        <v>20.100000000000001</v>
      </c>
      <c r="Y5153" t="str">
        <f>IF(Churn_Data[[#This Row],[tenure]]&lt;=12,"0-1 Year",IF(Churn_Data[[#This Row],[tenure]]&lt;=24,"1-2 Years",IF(Churn_Data[[#This Row],[tenure]]&lt;=36,"2-3 Years",IF(Churn_Data[[#This Row],[tenure]]&lt;=48,"3-4 Years",IF(Churn_Data[[#This Row],[tenure]]&lt;=60,"4-5 Years","5+ Years")))))</f>
        <v>1-2 Years</v>
      </c>
      <c r="Z5153">
        <v>18</v>
      </c>
      <c r="AA5153">
        <v>370.5</v>
      </c>
      <c r="AB5153">
        <f>IF(Churn_Data[[#This Row],[Churn]]="No",Churn_Data[[#This Row],[MonthlyCharges]],NA())</f>
        <v>20.100000000000001</v>
      </c>
      <c r="AC5153">
        <f>IF(Churn_Data[[#This Row],[Churn]]="No",Churn_Data[[#This Row],[tenure]],NA())</f>
        <v>18</v>
      </c>
      <c r="AD5153" t="e">
        <f>IF(Churn_Data[[#This Row],[Churn]]="Yes",Churn_Data[[#This Row],[MonthlyCharges]],NA())</f>
        <v>#N/A</v>
      </c>
      <c r="AE5153" t="e">
        <f>IF(Churn_Data[[#This Row],[Churn]]="Yes",Churn_Data[[#This Row],[tenure]],NA())</f>
        <v>#N/A</v>
      </c>
      <c r="AF5153">
        <v>361.8</v>
      </c>
    </row>
    <row r="5154" spans="1:32" x14ac:dyDescent="0.3">
      <c r="A5154" t="s">
        <v>5188</v>
      </c>
      <c r="B5154" t="s">
        <v>30</v>
      </c>
      <c r="C5154" t="str">
        <f>IF(Churn_Data[[#This Row],[SeniorCitizen]]=1,"Yes","No")</f>
        <v>No</v>
      </c>
      <c r="D5154">
        <v>0</v>
      </c>
      <c r="E5154" t="s">
        <v>24</v>
      </c>
      <c r="F5154" t="s">
        <v>25</v>
      </c>
      <c r="G5154" t="s">
        <v>24</v>
      </c>
      <c r="H5154" t="s">
        <v>25</v>
      </c>
      <c r="I5154" t="s">
        <v>25</v>
      </c>
      <c r="J5154" t="str">
        <f>IF(Churn_Data[[#This Row],[InternetService]]&lt;&gt;"No","Yes","No")</f>
        <v>No</v>
      </c>
      <c r="K5154" t="s">
        <v>3064</v>
      </c>
      <c r="L5154" t="s">
        <v>3064</v>
      </c>
      <c r="M5154" t="s">
        <v>3064</v>
      </c>
      <c r="N5154" t="s">
        <v>3064</v>
      </c>
      <c r="O5154" t="s">
        <v>3064</v>
      </c>
      <c r="P5154" t="s">
        <v>3064</v>
      </c>
      <c r="Q5154" t="s">
        <v>25</v>
      </c>
      <c r="R5154">
        <f>IF(Churn_Data[[#This Row],[Churn]]="Yes",1,0)</f>
        <v>0</v>
      </c>
      <c r="S5154" t="s">
        <v>25</v>
      </c>
      <c r="T5154">
        <f>(Churn_Data[[#This Row],[OnlineSecurity]]="Yes")+(Churn_Data[[#This Row],[OnlineBackup]]="Yes")+(Churn_Data[[#This Row],[DeviceProtection]]="Yes")+(Churn_Data[[#This Row],[TechSupport]]="Yes")+(Churn_Data[[#This Row],[StreamingTV]]="Yes")+(Churn_Data[[#This Row],[StreamingMovies]]="Yes")</f>
        <v>0</v>
      </c>
      <c r="U5154" t="s">
        <v>3911</v>
      </c>
      <c r="V5154" t="s">
        <v>28</v>
      </c>
      <c r="W5154" t="str">
        <f>IF(ISNUMBER(SEARCH("automatic", Churn_Data[[#This Row],[PaymentMethod]])), "Automatic", "Manual")</f>
        <v>Manual</v>
      </c>
      <c r="X5154">
        <v>19.95</v>
      </c>
      <c r="Y5154" t="str">
        <f>IF(Churn_Data[[#This Row],[tenure]]&lt;=12,"0-1 Year",IF(Churn_Data[[#This Row],[tenure]]&lt;=24,"1-2 Years",IF(Churn_Data[[#This Row],[tenure]]&lt;=36,"2-3 Years",IF(Churn_Data[[#This Row],[tenure]]&lt;=48,"3-4 Years",IF(Churn_Data[[#This Row],[tenure]]&lt;=60,"4-5 Years","5+ Years")))))</f>
        <v>4-5 Years</v>
      </c>
      <c r="Z5154">
        <v>60</v>
      </c>
      <c r="AA5154">
        <v>1258.1500000000001</v>
      </c>
      <c r="AB5154">
        <f>IF(Churn_Data[[#This Row],[Churn]]="No",Churn_Data[[#This Row],[MonthlyCharges]],NA())</f>
        <v>19.95</v>
      </c>
      <c r="AC5154">
        <f>IF(Churn_Data[[#This Row],[Churn]]="No",Churn_Data[[#This Row],[tenure]],NA())</f>
        <v>60</v>
      </c>
      <c r="AD5154" t="e">
        <f>IF(Churn_Data[[#This Row],[Churn]]="Yes",Churn_Data[[#This Row],[MonthlyCharges]],NA())</f>
        <v>#N/A</v>
      </c>
      <c r="AE5154" t="e">
        <f>IF(Churn_Data[[#This Row],[Churn]]="Yes",Churn_Data[[#This Row],[tenure]],NA())</f>
        <v>#N/A</v>
      </c>
      <c r="AF5154">
        <v>1197</v>
      </c>
    </row>
    <row r="5155" spans="1:32" x14ac:dyDescent="0.3">
      <c r="A5155" t="s">
        <v>5189</v>
      </c>
      <c r="B5155" t="s">
        <v>30</v>
      </c>
      <c r="C5155" t="str">
        <f>IF(Churn_Data[[#This Row],[SeniorCitizen]]=1,"Yes","No")</f>
        <v>No</v>
      </c>
      <c r="D5155">
        <v>0</v>
      </c>
      <c r="E5155" t="s">
        <v>24</v>
      </c>
      <c r="F5155" t="s">
        <v>25</v>
      </c>
      <c r="G5155" t="s">
        <v>24</v>
      </c>
      <c r="H5155" t="s">
        <v>25</v>
      </c>
      <c r="I5155" t="s">
        <v>25</v>
      </c>
      <c r="J5155" t="str">
        <f>IF(Churn_Data[[#This Row],[InternetService]]&lt;&gt;"No","Yes","No")</f>
        <v>No</v>
      </c>
      <c r="K5155" t="s">
        <v>3064</v>
      </c>
      <c r="L5155" t="s">
        <v>3064</v>
      </c>
      <c r="M5155" t="s">
        <v>3064</v>
      </c>
      <c r="N5155" t="s">
        <v>3064</v>
      </c>
      <c r="O5155" t="s">
        <v>3064</v>
      </c>
      <c r="P5155" t="s">
        <v>3064</v>
      </c>
      <c r="Q5155" t="s">
        <v>25</v>
      </c>
      <c r="R5155">
        <f>IF(Churn_Data[[#This Row],[Churn]]="Yes",1,0)</f>
        <v>0</v>
      </c>
      <c r="S5155" t="s">
        <v>25</v>
      </c>
      <c r="T5155">
        <f>(Churn_Data[[#This Row],[OnlineSecurity]]="Yes")+(Churn_Data[[#This Row],[OnlineBackup]]="Yes")+(Churn_Data[[#This Row],[DeviceProtection]]="Yes")+(Churn_Data[[#This Row],[TechSupport]]="Yes")+(Churn_Data[[#This Row],[StreamingTV]]="Yes")+(Churn_Data[[#This Row],[StreamingMovies]]="Yes")</f>
        <v>0</v>
      </c>
      <c r="U5155" t="s">
        <v>3911</v>
      </c>
      <c r="V5155" t="s">
        <v>28</v>
      </c>
      <c r="W5155" t="str">
        <f>IF(ISNUMBER(SEARCH("automatic", Churn_Data[[#This Row],[PaymentMethod]])), "Automatic", "Manual")</f>
        <v>Manual</v>
      </c>
      <c r="X5155">
        <v>19.75</v>
      </c>
      <c r="Y5155" t="str">
        <f>IF(Churn_Data[[#This Row],[tenure]]&lt;=12,"0-1 Year",IF(Churn_Data[[#This Row],[tenure]]&lt;=24,"1-2 Years",IF(Churn_Data[[#This Row],[tenure]]&lt;=36,"2-3 Years",IF(Churn_Data[[#This Row],[tenure]]&lt;=48,"3-4 Years",IF(Churn_Data[[#This Row],[tenure]]&lt;=60,"4-5 Years","5+ Years")))))</f>
        <v>1-2 Years</v>
      </c>
      <c r="Z5155">
        <v>24</v>
      </c>
      <c r="AA5155">
        <v>483.15</v>
      </c>
      <c r="AB5155">
        <f>IF(Churn_Data[[#This Row],[Churn]]="No",Churn_Data[[#This Row],[MonthlyCharges]],NA())</f>
        <v>19.75</v>
      </c>
      <c r="AC5155">
        <f>IF(Churn_Data[[#This Row],[Churn]]="No",Churn_Data[[#This Row],[tenure]],NA())</f>
        <v>24</v>
      </c>
      <c r="AD5155" t="e">
        <f>IF(Churn_Data[[#This Row],[Churn]]="Yes",Churn_Data[[#This Row],[MonthlyCharges]],NA())</f>
        <v>#N/A</v>
      </c>
      <c r="AE5155" t="e">
        <f>IF(Churn_Data[[#This Row],[Churn]]="Yes",Churn_Data[[#This Row],[tenure]],NA())</f>
        <v>#N/A</v>
      </c>
      <c r="AF5155">
        <v>474</v>
      </c>
    </row>
    <row r="5156" spans="1:32" x14ac:dyDescent="0.3">
      <c r="A5156" t="s">
        <v>5190</v>
      </c>
      <c r="B5156" t="s">
        <v>23</v>
      </c>
      <c r="C5156" t="str">
        <f>IF(Churn_Data[[#This Row],[SeniorCitizen]]=1,"Yes","No")</f>
        <v>No</v>
      </c>
      <c r="D5156">
        <v>0</v>
      </c>
      <c r="E5156" t="s">
        <v>24</v>
      </c>
      <c r="F5156" t="s">
        <v>25</v>
      </c>
      <c r="G5156" t="s">
        <v>24</v>
      </c>
      <c r="H5156" t="s">
        <v>25</v>
      </c>
      <c r="I5156" t="s">
        <v>25</v>
      </c>
      <c r="J5156" t="str">
        <f>IF(Churn_Data[[#This Row],[InternetService]]&lt;&gt;"No","Yes","No")</f>
        <v>No</v>
      </c>
      <c r="K5156" t="s">
        <v>3064</v>
      </c>
      <c r="L5156" t="s">
        <v>3064</v>
      </c>
      <c r="M5156" t="s">
        <v>3064</v>
      </c>
      <c r="N5156" t="s">
        <v>3064</v>
      </c>
      <c r="O5156" t="s">
        <v>3064</v>
      </c>
      <c r="P5156" t="s">
        <v>3064</v>
      </c>
      <c r="Q5156" t="s">
        <v>25</v>
      </c>
      <c r="R5156">
        <f>IF(Churn_Data[[#This Row],[Churn]]="Yes",1,0)</f>
        <v>0</v>
      </c>
      <c r="S5156" t="s">
        <v>25</v>
      </c>
      <c r="T5156">
        <f>(Churn_Data[[#This Row],[OnlineSecurity]]="Yes")+(Churn_Data[[#This Row],[OnlineBackup]]="Yes")+(Churn_Data[[#This Row],[DeviceProtection]]="Yes")+(Churn_Data[[#This Row],[TechSupport]]="Yes")+(Churn_Data[[#This Row],[StreamingTV]]="Yes")+(Churn_Data[[#This Row],[StreamingMovies]]="Yes")</f>
        <v>0</v>
      </c>
      <c r="U5156" t="s">
        <v>3911</v>
      </c>
      <c r="V5156" t="s">
        <v>28</v>
      </c>
      <c r="W5156" t="str">
        <f>IF(ISNUMBER(SEARCH("automatic", Churn_Data[[#This Row],[PaymentMethod]])), "Automatic", "Manual")</f>
        <v>Manual</v>
      </c>
      <c r="X5156">
        <v>19.100000000000001</v>
      </c>
      <c r="Y5156" t="str">
        <f>IF(Churn_Data[[#This Row],[tenure]]&lt;=12,"0-1 Year",IF(Churn_Data[[#This Row],[tenure]]&lt;=24,"1-2 Years",IF(Churn_Data[[#This Row],[tenure]]&lt;=36,"2-3 Years",IF(Churn_Data[[#This Row],[tenure]]&lt;=48,"3-4 Years",IF(Churn_Data[[#This Row],[tenure]]&lt;=60,"4-5 Years","5+ Years")))))</f>
        <v>3-4 Years</v>
      </c>
      <c r="Z5156">
        <v>40</v>
      </c>
      <c r="AA5156">
        <v>780.1</v>
      </c>
      <c r="AB5156">
        <f>IF(Churn_Data[[#This Row],[Churn]]="No",Churn_Data[[#This Row],[MonthlyCharges]],NA())</f>
        <v>19.100000000000001</v>
      </c>
      <c r="AC5156">
        <f>IF(Churn_Data[[#This Row],[Churn]]="No",Churn_Data[[#This Row],[tenure]],NA())</f>
        <v>40</v>
      </c>
      <c r="AD5156" t="e">
        <f>IF(Churn_Data[[#This Row],[Churn]]="Yes",Churn_Data[[#This Row],[MonthlyCharges]],NA())</f>
        <v>#N/A</v>
      </c>
      <c r="AE5156" t="e">
        <f>IF(Churn_Data[[#This Row],[Churn]]="Yes",Churn_Data[[#This Row],[tenure]],NA())</f>
        <v>#N/A</v>
      </c>
      <c r="AF5156">
        <v>764</v>
      </c>
    </row>
    <row r="5157" spans="1:32" x14ac:dyDescent="0.3">
      <c r="A5157" t="s">
        <v>5191</v>
      </c>
      <c r="B5157" t="s">
        <v>23</v>
      </c>
      <c r="C5157" t="str">
        <f>IF(Churn_Data[[#This Row],[SeniorCitizen]]=1,"Yes","No")</f>
        <v>No</v>
      </c>
      <c r="D5157">
        <v>0</v>
      </c>
      <c r="E5157" t="s">
        <v>24</v>
      </c>
      <c r="F5157" t="s">
        <v>24</v>
      </c>
      <c r="G5157" t="s">
        <v>24</v>
      </c>
      <c r="H5157" t="s">
        <v>25</v>
      </c>
      <c r="I5157" t="s">
        <v>25</v>
      </c>
      <c r="J5157" t="str">
        <f>IF(Churn_Data[[#This Row],[InternetService]]&lt;&gt;"No","Yes","No")</f>
        <v>No</v>
      </c>
      <c r="K5157" t="s">
        <v>3064</v>
      </c>
      <c r="L5157" t="s">
        <v>3064</v>
      </c>
      <c r="M5157" t="s">
        <v>3064</v>
      </c>
      <c r="N5157" t="s">
        <v>3064</v>
      </c>
      <c r="O5157" t="s">
        <v>3064</v>
      </c>
      <c r="P5157" t="s">
        <v>3064</v>
      </c>
      <c r="Q5157" t="s">
        <v>25</v>
      </c>
      <c r="R5157">
        <f>IF(Churn_Data[[#This Row],[Churn]]="Yes",1,0)</f>
        <v>0</v>
      </c>
      <c r="S5157" t="s">
        <v>25</v>
      </c>
      <c r="T5157">
        <f>(Churn_Data[[#This Row],[OnlineSecurity]]="Yes")+(Churn_Data[[#This Row],[OnlineBackup]]="Yes")+(Churn_Data[[#This Row],[DeviceProtection]]="Yes")+(Churn_Data[[#This Row],[TechSupport]]="Yes")+(Churn_Data[[#This Row],[StreamingTV]]="Yes")+(Churn_Data[[#This Row],[StreamingMovies]]="Yes")</f>
        <v>0</v>
      </c>
      <c r="U5157" t="s">
        <v>3911</v>
      </c>
      <c r="V5157" t="s">
        <v>28</v>
      </c>
      <c r="W5157" t="str">
        <f>IF(ISNUMBER(SEARCH("automatic", Churn_Data[[#This Row],[PaymentMethod]])), "Automatic", "Manual")</f>
        <v>Manual</v>
      </c>
      <c r="X5157">
        <v>20.2</v>
      </c>
      <c r="Y5157" t="str">
        <f>IF(Churn_Data[[#This Row],[tenure]]&lt;=12,"0-1 Year",IF(Churn_Data[[#This Row],[tenure]]&lt;=24,"1-2 Years",IF(Churn_Data[[#This Row],[tenure]]&lt;=36,"2-3 Years",IF(Churn_Data[[#This Row],[tenure]]&lt;=48,"3-4 Years",IF(Churn_Data[[#This Row],[tenure]]&lt;=60,"4-5 Years","5+ Years")))))</f>
        <v>5+ Years</v>
      </c>
      <c r="Z5157">
        <v>64</v>
      </c>
      <c r="AA5157">
        <v>1277.75</v>
      </c>
      <c r="AB5157">
        <f>IF(Churn_Data[[#This Row],[Churn]]="No",Churn_Data[[#This Row],[MonthlyCharges]],NA())</f>
        <v>20.2</v>
      </c>
      <c r="AC5157">
        <f>IF(Churn_Data[[#This Row],[Churn]]="No",Churn_Data[[#This Row],[tenure]],NA())</f>
        <v>64</v>
      </c>
      <c r="AD5157" t="e">
        <f>IF(Churn_Data[[#This Row],[Churn]]="Yes",Churn_Data[[#This Row],[MonthlyCharges]],NA())</f>
        <v>#N/A</v>
      </c>
      <c r="AE5157" t="e">
        <f>IF(Churn_Data[[#This Row],[Churn]]="Yes",Churn_Data[[#This Row],[tenure]],NA())</f>
        <v>#N/A</v>
      </c>
      <c r="AF5157">
        <v>1292.8</v>
      </c>
    </row>
    <row r="5158" spans="1:32" x14ac:dyDescent="0.3">
      <c r="A5158" t="s">
        <v>5192</v>
      </c>
      <c r="B5158" t="s">
        <v>30</v>
      </c>
      <c r="C5158" t="str">
        <f>IF(Churn_Data[[#This Row],[SeniorCitizen]]=1,"Yes","No")</f>
        <v>No</v>
      </c>
      <c r="D5158">
        <v>0</v>
      </c>
      <c r="E5158" t="s">
        <v>24</v>
      </c>
      <c r="F5158" t="s">
        <v>24</v>
      </c>
      <c r="G5158" t="s">
        <v>24</v>
      </c>
      <c r="H5158" t="s">
        <v>25</v>
      </c>
      <c r="I5158" t="s">
        <v>25</v>
      </c>
      <c r="J5158" t="str">
        <f>IF(Churn_Data[[#This Row],[InternetService]]&lt;&gt;"No","Yes","No")</f>
        <v>No</v>
      </c>
      <c r="K5158" t="s">
        <v>3064</v>
      </c>
      <c r="L5158" t="s">
        <v>3064</v>
      </c>
      <c r="M5158" t="s">
        <v>3064</v>
      </c>
      <c r="N5158" t="s">
        <v>3064</v>
      </c>
      <c r="O5158" t="s">
        <v>3064</v>
      </c>
      <c r="P5158" t="s">
        <v>3064</v>
      </c>
      <c r="Q5158" t="s">
        <v>25</v>
      </c>
      <c r="R5158">
        <f>IF(Churn_Data[[#This Row],[Churn]]="Yes",1,0)</f>
        <v>0</v>
      </c>
      <c r="S5158" t="s">
        <v>25</v>
      </c>
      <c r="T5158">
        <f>(Churn_Data[[#This Row],[OnlineSecurity]]="Yes")+(Churn_Data[[#This Row],[OnlineBackup]]="Yes")+(Churn_Data[[#This Row],[DeviceProtection]]="Yes")+(Churn_Data[[#This Row],[TechSupport]]="Yes")+(Churn_Data[[#This Row],[StreamingTV]]="Yes")+(Churn_Data[[#This Row],[StreamingMovies]]="Yes")</f>
        <v>0</v>
      </c>
      <c r="U5158" t="s">
        <v>3911</v>
      </c>
      <c r="V5158" t="s">
        <v>28</v>
      </c>
      <c r="W5158" t="str">
        <f>IF(ISNUMBER(SEARCH("automatic", Churn_Data[[#This Row],[PaymentMethod]])), "Automatic", "Manual")</f>
        <v>Manual</v>
      </c>
      <c r="X5158">
        <v>19.649999999999999</v>
      </c>
      <c r="Y5158" t="str">
        <f>IF(Churn_Data[[#This Row],[tenure]]&lt;=12,"0-1 Year",IF(Churn_Data[[#This Row],[tenure]]&lt;=24,"1-2 Years",IF(Churn_Data[[#This Row],[tenure]]&lt;=36,"2-3 Years",IF(Churn_Data[[#This Row],[tenure]]&lt;=48,"3-4 Years",IF(Churn_Data[[#This Row],[tenure]]&lt;=60,"4-5 Years","5+ Years")))))</f>
        <v>0-1 Year</v>
      </c>
      <c r="Z5158">
        <v>11</v>
      </c>
      <c r="AA5158">
        <v>225.75</v>
      </c>
      <c r="AB5158">
        <f>IF(Churn_Data[[#This Row],[Churn]]="No",Churn_Data[[#This Row],[MonthlyCharges]],NA())</f>
        <v>19.649999999999999</v>
      </c>
      <c r="AC5158">
        <f>IF(Churn_Data[[#This Row],[Churn]]="No",Churn_Data[[#This Row],[tenure]],NA())</f>
        <v>11</v>
      </c>
      <c r="AD5158" t="e">
        <f>IF(Churn_Data[[#This Row],[Churn]]="Yes",Churn_Data[[#This Row],[MonthlyCharges]],NA())</f>
        <v>#N/A</v>
      </c>
      <c r="AE5158" t="e">
        <f>IF(Churn_Data[[#This Row],[Churn]]="Yes",Churn_Data[[#This Row],[tenure]],NA())</f>
        <v>#N/A</v>
      </c>
      <c r="AF5158">
        <v>216.15</v>
      </c>
    </row>
    <row r="5159" spans="1:32" x14ac:dyDescent="0.3">
      <c r="A5159" t="s">
        <v>5193</v>
      </c>
      <c r="B5159" t="s">
        <v>30</v>
      </c>
      <c r="C5159" t="str">
        <f>IF(Churn_Data[[#This Row],[SeniorCitizen]]=1,"Yes","No")</f>
        <v>No</v>
      </c>
      <c r="D5159">
        <v>0</v>
      </c>
      <c r="E5159" t="s">
        <v>24</v>
      </c>
      <c r="F5159" t="s">
        <v>24</v>
      </c>
      <c r="G5159" t="s">
        <v>24</v>
      </c>
      <c r="H5159" t="s">
        <v>25</v>
      </c>
      <c r="I5159" t="s">
        <v>25</v>
      </c>
      <c r="J5159" t="str">
        <f>IF(Churn_Data[[#This Row],[InternetService]]&lt;&gt;"No","Yes","No")</f>
        <v>No</v>
      </c>
      <c r="K5159" t="s">
        <v>3064</v>
      </c>
      <c r="L5159" t="s">
        <v>3064</v>
      </c>
      <c r="M5159" t="s">
        <v>3064</v>
      </c>
      <c r="N5159" t="s">
        <v>3064</v>
      </c>
      <c r="O5159" t="s">
        <v>3064</v>
      </c>
      <c r="P5159" t="s">
        <v>3064</v>
      </c>
      <c r="Q5159" t="s">
        <v>25</v>
      </c>
      <c r="R5159">
        <f>IF(Churn_Data[[#This Row],[Churn]]="Yes",1,0)</f>
        <v>0</v>
      </c>
      <c r="S5159" t="s">
        <v>25</v>
      </c>
      <c r="T5159">
        <f>(Churn_Data[[#This Row],[OnlineSecurity]]="Yes")+(Churn_Data[[#This Row],[OnlineBackup]]="Yes")+(Churn_Data[[#This Row],[DeviceProtection]]="Yes")+(Churn_Data[[#This Row],[TechSupport]]="Yes")+(Churn_Data[[#This Row],[StreamingTV]]="Yes")+(Churn_Data[[#This Row],[StreamingMovies]]="Yes")</f>
        <v>0</v>
      </c>
      <c r="U5159" t="s">
        <v>3911</v>
      </c>
      <c r="V5159" t="s">
        <v>28</v>
      </c>
      <c r="W5159" t="str">
        <f>IF(ISNUMBER(SEARCH("automatic", Churn_Data[[#This Row],[PaymentMethod]])), "Automatic", "Manual")</f>
        <v>Manual</v>
      </c>
      <c r="X5159">
        <v>19.600000000000001</v>
      </c>
      <c r="Y5159" t="str">
        <f>IF(Churn_Data[[#This Row],[tenure]]&lt;=12,"0-1 Year",IF(Churn_Data[[#This Row],[tenure]]&lt;=24,"1-2 Years",IF(Churn_Data[[#This Row],[tenure]]&lt;=36,"2-3 Years",IF(Churn_Data[[#This Row],[tenure]]&lt;=48,"3-4 Years",IF(Churn_Data[[#This Row],[tenure]]&lt;=60,"4-5 Years","5+ Years")))))</f>
        <v>2-3 Years</v>
      </c>
      <c r="Z5159">
        <v>35</v>
      </c>
      <c r="AA5159">
        <v>686.95</v>
      </c>
      <c r="AB5159">
        <f>IF(Churn_Data[[#This Row],[Churn]]="No",Churn_Data[[#This Row],[MonthlyCharges]],NA())</f>
        <v>19.600000000000001</v>
      </c>
      <c r="AC5159">
        <f>IF(Churn_Data[[#This Row],[Churn]]="No",Churn_Data[[#This Row],[tenure]],NA())</f>
        <v>35</v>
      </c>
      <c r="AD5159" t="e">
        <f>IF(Churn_Data[[#This Row],[Churn]]="Yes",Churn_Data[[#This Row],[MonthlyCharges]],NA())</f>
        <v>#N/A</v>
      </c>
      <c r="AE5159" t="e">
        <f>IF(Churn_Data[[#This Row],[Churn]]="Yes",Churn_Data[[#This Row],[tenure]],NA())</f>
        <v>#N/A</v>
      </c>
      <c r="AF5159">
        <v>686</v>
      </c>
    </row>
    <row r="5160" spans="1:32" x14ac:dyDescent="0.3">
      <c r="A5160" t="s">
        <v>5194</v>
      </c>
      <c r="B5160" t="s">
        <v>30</v>
      </c>
      <c r="C5160" t="str">
        <f>IF(Churn_Data[[#This Row],[SeniorCitizen]]=1,"Yes","No")</f>
        <v>No</v>
      </c>
      <c r="D5160">
        <v>0</v>
      </c>
      <c r="E5160" t="s">
        <v>24</v>
      </c>
      <c r="F5160" t="s">
        <v>24</v>
      </c>
      <c r="G5160" t="s">
        <v>24</v>
      </c>
      <c r="H5160" t="s">
        <v>25</v>
      </c>
      <c r="I5160" t="s">
        <v>25</v>
      </c>
      <c r="J5160" t="str">
        <f>IF(Churn_Data[[#This Row],[InternetService]]&lt;&gt;"No","Yes","No")</f>
        <v>No</v>
      </c>
      <c r="K5160" t="s">
        <v>3064</v>
      </c>
      <c r="L5160" t="s">
        <v>3064</v>
      </c>
      <c r="M5160" t="s">
        <v>3064</v>
      </c>
      <c r="N5160" t="s">
        <v>3064</v>
      </c>
      <c r="O5160" t="s">
        <v>3064</v>
      </c>
      <c r="P5160" t="s">
        <v>3064</v>
      </c>
      <c r="Q5160" t="s">
        <v>25</v>
      </c>
      <c r="R5160">
        <f>IF(Churn_Data[[#This Row],[Churn]]="Yes",1,0)</f>
        <v>0</v>
      </c>
      <c r="S5160" t="s">
        <v>25</v>
      </c>
      <c r="T5160">
        <f>(Churn_Data[[#This Row],[OnlineSecurity]]="Yes")+(Churn_Data[[#This Row],[OnlineBackup]]="Yes")+(Churn_Data[[#This Row],[DeviceProtection]]="Yes")+(Churn_Data[[#This Row],[TechSupport]]="Yes")+(Churn_Data[[#This Row],[StreamingTV]]="Yes")+(Churn_Data[[#This Row],[StreamingMovies]]="Yes")</f>
        <v>0</v>
      </c>
      <c r="U5160" t="s">
        <v>3911</v>
      </c>
      <c r="V5160" t="s">
        <v>28</v>
      </c>
      <c r="W5160" t="str">
        <f>IF(ISNUMBER(SEARCH("automatic", Churn_Data[[#This Row],[PaymentMethod]])), "Automatic", "Manual")</f>
        <v>Manual</v>
      </c>
      <c r="X5160">
        <v>20.100000000000001</v>
      </c>
      <c r="Y5160" t="str">
        <f>IF(Churn_Data[[#This Row],[tenure]]&lt;=12,"0-1 Year",IF(Churn_Data[[#This Row],[tenure]]&lt;=24,"1-2 Years",IF(Churn_Data[[#This Row],[tenure]]&lt;=36,"2-3 Years",IF(Churn_Data[[#This Row],[tenure]]&lt;=48,"3-4 Years",IF(Churn_Data[[#This Row],[tenure]]&lt;=60,"4-5 Years","5+ Years")))))</f>
        <v>2-3 Years</v>
      </c>
      <c r="Z5160">
        <v>35</v>
      </c>
      <c r="AA5160">
        <v>655.29999999999995</v>
      </c>
      <c r="AB5160">
        <f>IF(Churn_Data[[#This Row],[Churn]]="No",Churn_Data[[#This Row],[MonthlyCharges]],NA())</f>
        <v>20.100000000000001</v>
      </c>
      <c r="AC5160">
        <f>IF(Churn_Data[[#This Row],[Churn]]="No",Churn_Data[[#This Row],[tenure]],NA())</f>
        <v>35</v>
      </c>
      <c r="AD5160" t="e">
        <f>IF(Churn_Data[[#This Row],[Churn]]="Yes",Churn_Data[[#This Row],[MonthlyCharges]],NA())</f>
        <v>#N/A</v>
      </c>
      <c r="AE5160" t="e">
        <f>IF(Churn_Data[[#This Row],[Churn]]="Yes",Churn_Data[[#This Row],[tenure]],NA())</f>
        <v>#N/A</v>
      </c>
      <c r="AF5160">
        <v>703.5</v>
      </c>
    </row>
    <row r="5161" spans="1:32" x14ac:dyDescent="0.3">
      <c r="A5161" t="s">
        <v>5195</v>
      </c>
      <c r="B5161" t="s">
        <v>30</v>
      </c>
      <c r="C5161" t="str">
        <f>IF(Churn_Data[[#This Row],[SeniorCitizen]]=1,"Yes","No")</f>
        <v>No</v>
      </c>
      <c r="D5161">
        <v>0</v>
      </c>
      <c r="E5161" t="s">
        <v>24</v>
      </c>
      <c r="F5161" t="s">
        <v>24</v>
      </c>
      <c r="G5161" t="s">
        <v>24</v>
      </c>
      <c r="H5161" t="s">
        <v>25</v>
      </c>
      <c r="I5161" t="s">
        <v>25</v>
      </c>
      <c r="J5161" t="str">
        <f>IF(Churn_Data[[#This Row],[InternetService]]&lt;&gt;"No","Yes","No")</f>
        <v>No</v>
      </c>
      <c r="K5161" t="s">
        <v>3064</v>
      </c>
      <c r="L5161" t="s">
        <v>3064</v>
      </c>
      <c r="M5161" t="s">
        <v>3064</v>
      </c>
      <c r="N5161" t="s">
        <v>3064</v>
      </c>
      <c r="O5161" t="s">
        <v>3064</v>
      </c>
      <c r="P5161" t="s">
        <v>3064</v>
      </c>
      <c r="Q5161" t="s">
        <v>25</v>
      </c>
      <c r="R5161">
        <f>IF(Churn_Data[[#This Row],[Churn]]="Yes",1,0)</f>
        <v>0</v>
      </c>
      <c r="S5161" t="s">
        <v>25</v>
      </c>
      <c r="T5161">
        <f>(Churn_Data[[#This Row],[OnlineSecurity]]="Yes")+(Churn_Data[[#This Row],[OnlineBackup]]="Yes")+(Churn_Data[[#This Row],[DeviceProtection]]="Yes")+(Churn_Data[[#This Row],[TechSupport]]="Yes")+(Churn_Data[[#This Row],[StreamingTV]]="Yes")+(Churn_Data[[#This Row],[StreamingMovies]]="Yes")</f>
        <v>0</v>
      </c>
      <c r="U5161" t="s">
        <v>3911</v>
      </c>
      <c r="V5161" t="s">
        <v>28</v>
      </c>
      <c r="W5161" t="str">
        <f>IF(ISNUMBER(SEARCH("automatic", Churn_Data[[#This Row],[PaymentMethod]])), "Automatic", "Manual")</f>
        <v>Manual</v>
      </c>
      <c r="X5161">
        <v>19.899999999999999</v>
      </c>
      <c r="Y5161" t="str">
        <f>IF(Churn_Data[[#This Row],[tenure]]&lt;=12,"0-1 Year",IF(Churn_Data[[#This Row],[tenure]]&lt;=24,"1-2 Years",IF(Churn_Data[[#This Row],[tenure]]&lt;=36,"2-3 Years",IF(Churn_Data[[#This Row],[tenure]]&lt;=48,"3-4 Years",IF(Churn_Data[[#This Row],[tenure]]&lt;=60,"4-5 Years","5+ Years")))))</f>
        <v>5+ Years</v>
      </c>
      <c r="Z5161">
        <v>65</v>
      </c>
      <c r="AA5161">
        <v>1292.5999999999999</v>
      </c>
      <c r="AB5161">
        <f>IF(Churn_Data[[#This Row],[Churn]]="No",Churn_Data[[#This Row],[MonthlyCharges]],NA())</f>
        <v>19.899999999999999</v>
      </c>
      <c r="AC5161">
        <f>IF(Churn_Data[[#This Row],[Churn]]="No",Churn_Data[[#This Row],[tenure]],NA())</f>
        <v>65</v>
      </c>
      <c r="AD5161" t="e">
        <f>IF(Churn_Data[[#This Row],[Churn]]="Yes",Churn_Data[[#This Row],[MonthlyCharges]],NA())</f>
        <v>#N/A</v>
      </c>
      <c r="AE5161" t="e">
        <f>IF(Churn_Data[[#This Row],[Churn]]="Yes",Churn_Data[[#This Row],[tenure]],NA())</f>
        <v>#N/A</v>
      </c>
      <c r="AF5161">
        <v>1293.5</v>
      </c>
    </row>
    <row r="5162" spans="1:32" x14ac:dyDescent="0.3">
      <c r="A5162" t="s">
        <v>5196</v>
      </c>
      <c r="B5162" t="s">
        <v>30</v>
      </c>
      <c r="C5162" t="str">
        <f>IF(Churn_Data[[#This Row],[SeniorCitizen]]=1,"Yes","No")</f>
        <v>No</v>
      </c>
      <c r="D5162">
        <v>0</v>
      </c>
      <c r="E5162" t="s">
        <v>24</v>
      </c>
      <c r="F5162" t="s">
        <v>24</v>
      </c>
      <c r="G5162" t="s">
        <v>24</v>
      </c>
      <c r="H5162" t="s">
        <v>25</v>
      </c>
      <c r="I5162" t="s">
        <v>25</v>
      </c>
      <c r="J5162" t="str">
        <f>IF(Churn_Data[[#This Row],[InternetService]]&lt;&gt;"No","Yes","No")</f>
        <v>No</v>
      </c>
      <c r="K5162" t="s">
        <v>3064</v>
      </c>
      <c r="L5162" t="s">
        <v>3064</v>
      </c>
      <c r="M5162" t="s">
        <v>3064</v>
      </c>
      <c r="N5162" t="s">
        <v>3064</v>
      </c>
      <c r="O5162" t="s">
        <v>3064</v>
      </c>
      <c r="P5162" t="s">
        <v>3064</v>
      </c>
      <c r="Q5162" t="s">
        <v>25</v>
      </c>
      <c r="R5162">
        <f>IF(Churn_Data[[#This Row],[Churn]]="Yes",1,0)</f>
        <v>0</v>
      </c>
      <c r="S5162" t="s">
        <v>25</v>
      </c>
      <c r="T5162">
        <f>(Churn_Data[[#This Row],[OnlineSecurity]]="Yes")+(Churn_Data[[#This Row],[OnlineBackup]]="Yes")+(Churn_Data[[#This Row],[DeviceProtection]]="Yes")+(Churn_Data[[#This Row],[TechSupport]]="Yes")+(Churn_Data[[#This Row],[StreamingTV]]="Yes")+(Churn_Data[[#This Row],[StreamingMovies]]="Yes")</f>
        <v>0</v>
      </c>
      <c r="U5162" t="s">
        <v>3911</v>
      </c>
      <c r="V5162" t="s">
        <v>28</v>
      </c>
      <c r="W5162" t="str">
        <f>IF(ISNUMBER(SEARCH("automatic", Churn_Data[[#This Row],[PaymentMethod]])), "Automatic", "Manual")</f>
        <v>Manual</v>
      </c>
      <c r="X5162">
        <v>19.600000000000001</v>
      </c>
      <c r="Y5162" t="str">
        <f>IF(Churn_Data[[#This Row],[tenure]]&lt;=12,"0-1 Year",IF(Churn_Data[[#This Row],[tenure]]&lt;=24,"1-2 Years",IF(Churn_Data[[#This Row],[tenure]]&lt;=36,"2-3 Years",IF(Churn_Data[[#This Row],[tenure]]&lt;=48,"3-4 Years",IF(Churn_Data[[#This Row],[tenure]]&lt;=60,"4-5 Years","5+ Years")))))</f>
        <v>3-4 Years</v>
      </c>
      <c r="Z5162">
        <v>40</v>
      </c>
      <c r="AA5162">
        <v>808.95</v>
      </c>
      <c r="AB5162">
        <f>IF(Churn_Data[[#This Row],[Churn]]="No",Churn_Data[[#This Row],[MonthlyCharges]],NA())</f>
        <v>19.600000000000001</v>
      </c>
      <c r="AC5162">
        <f>IF(Churn_Data[[#This Row],[Churn]]="No",Churn_Data[[#This Row],[tenure]],NA())</f>
        <v>40</v>
      </c>
      <c r="AD5162" t="e">
        <f>IF(Churn_Data[[#This Row],[Churn]]="Yes",Churn_Data[[#This Row],[MonthlyCharges]],NA())</f>
        <v>#N/A</v>
      </c>
      <c r="AE5162" t="e">
        <f>IF(Churn_Data[[#This Row],[Churn]]="Yes",Churn_Data[[#This Row],[tenure]],NA())</f>
        <v>#N/A</v>
      </c>
      <c r="AF5162">
        <v>784</v>
      </c>
    </row>
    <row r="5163" spans="1:32" x14ac:dyDescent="0.3">
      <c r="A5163" t="s">
        <v>5197</v>
      </c>
      <c r="B5163" t="s">
        <v>30</v>
      </c>
      <c r="C5163" t="str">
        <f>IF(Churn_Data[[#This Row],[SeniorCitizen]]=1,"Yes","No")</f>
        <v>No</v>
      </c>
      <c r="D5163">
        <v>0</v>
      </c>
      <c r="E5163" t="s">
        <v>24</v>
      </c>
      <c r="F5163" t="s">
        <v>24</v>
      </c>
      <c r="G5163" t="s">
        <v>24</v>
      </c>
      <c r="H5163" t="s">
        <v>25</v>
      </c>
      <c r="I5163" t="s">
        <v>25</v>
      </c>
      <c r="J5163" t="str">
        <f>IF(Churn_Data[[#This Row],[InternetService]]&lt;&gt;"No","Yes","No")</f>
        <v>No</v>
      </c>
      <c r="K5163" t="s">
        <v>3064</v>
      </c>
      <c r="L5163" t="s">
        <v>3064</v>
      </c>
      <c r="M5163" t="s">
        <v>3064</v>
      </c>
      <c r="N5163" t="s">
        <v>3064</v>
      </c>
      <c r="O5163" t="s">
        <v>3064</v>
      </c>
      <c r="P5163" t="s">
        <v>3064</v>
      </c>
      <c r="Q5163" t="s">
        <v>25</v>
      </c>
      <c r="R5163">
        <f>IF(Churn_Data[[#This Row],[Churn]]="Yes",1,0)</f>
        <v>0</v>
      </c>
      <c r="S5163" t="s">
        <v>25</v>
      </c>
      <c r="T5163">
        <f>(Churn_Data[[#This Row],[OnlineSecurity]]="Yes")+(Churn_Data[[#This Row],[OnlineBackup]]="Yes")+(Churn_Data[[#This Row],[DeviceProtection]]="Yes")+(Churn_Data[[#This Row],[TechSupport]]="Yes")+(Churn_Data[[#This Row],[StreamingTV]]="Yes")+(Churn_Data[[#This Row],[StreamingMovies]]="Yes")</f>
        <v>0</v>
      </c>
      <c r="U5163" t="s">
        <v>3911</v>
      </c>
      <c r="V5163" t="s">
        <v>28</v>
      </c>
      <c r="W5163" t="str">
        <f>IF(ISNUMBER(SEARCH("automatic", Churn_Data[[#This Row],[PaymentMethod]])), "Automatic", "Manual")</f>
        <v>Manual</v>
      </c>
      <c r="X5163">
        <v>19.8</v>
      </c>
      <c r="Y5163" t="str">
        <f>IF(Churn_Data[[#This Row],[tenure]]&lt;=12,"0-1 Year",IF(Churn_Data[[#This Row],[tenure]]&lt;=24,"1-2 Years",IF(Churn_Data[[#This Row],[tenure]]&lt;=36,"2-3 Years",IF(Churn_Data[[#This Row],[tenure]]&lt;=48,"3-4 Years",IF(Churn_Data[[#This Row],[tenure]]&lt;=60,"4-5 Years","5+ Years")))))</f>
        <v>5+ Years</v>
      </c>
      <c r="Z5163">
        <v>71</v>
      </c>
      <c r="AA5163">
        <v>1396.25</v>
      </c>
      <c r="AB5163">
        <f>IF(Churn_Data[[#This Row],[Churn]]="No",Churn_Data[[#This Row],[MonthlyCharges]],NA())</f>
        <v>19.8</v>
      </c>
      <c r="AC5163">
        <f>IF(Churn_Data[[#This Row],[Churn]]="No",Churn_Data[[#This Row],[tenure]],NA())</f>
        <v>71</v>
      </c>
      <c r="AD5163" t="e">
        <f>IF(Churn_Data[[#This Row],[Churn]]="Yes",Churn_Data[[#This Row],[MonthlyCharges]],NA())</f>
        <v>#N/A</v>
      </c>
      <c r="AE5163" t="e">
        <f>IF(Churn_Data[[#This Row],[Churn]]="Yes",Churn_Data[[#This Row],[tenure]],NA())</f>
        <v>#N/A</v>
      </c>
      <c r="AF5163">
        <v>1405.8</v>
      </c>
    </row>
    <row r="5164" spans="1:32" x14ac:dyDescent="0.3">
      <c r="A5164" t="s">
        <v>5198</v>
      </c>
      <c r="B5164" t="s">
        <v>30</v>
      </c>
      <c r="C5164" t="str">
        <f>IF(Churn_Data[[#This Row],[SeniorCitizen]]=1,"Yes","No")</f>
        <v>No</v>
      </c>
      <c r="D5164">
        <v>0</v>
      </c>
      <c r="E5164" t="s">
        <v>24</v>
      </c>
      <c r="F5164" t="s">
        <v>24</v>
      </c>
      <c r="G5164" t="s">
        <v>24</v>
      </c>
      <c r="H5164" t="s">
        <v>25</v>
      </c>
      <c r="I5164" t="s">
        <v>25</v>
      </c>
      <c r="J5164" t="str">
        <f>IF(Churn_Data[[#This Row],[InternetService]]&lt;&gt;"No","Yes","No")</f>
        <v>No</v>
      </c>
      <c r="K5164" t="s">
        <v>3064</v>
      </c>
      <c r="L5164" t="s">
        <v>3064</v>
      </c>
      <c r="M5164" t="s">
        <v>3064</v>
      </c>
      <c r="N5164" t="s">
        <v>3064</v>
      </c>
      <c r="O5164" t="s">
        <v>3064</v>
      </c>
      <c r="P5164" t="s">
        <v>3064</v>
      </c>
      <c r="Q5164" t="s">
        <v>25</v>
      </c>
      <c r="R5164">
        <f>IF(Churn_Data[[#This Row],[Churn]]="Yes",1,0)</f>
        <v>0</v>
      </c>
      <c r="S5164" t="s">
        <v>25</v>
      </c>
      <c r="T5164">
        <f>(Churn_Data[[#This Row],[OnlineSecurity]]="Yes")+(Churn_Data[[#This Row],[OnlineBackup]]="Yes")+(Churn_Data[[#This Row],[DeviceProtection]]="Yes")+(Churn_Data[[#This Row],[TechSupport]]="Yes")+(Churn_Data[[#This Row],[StreamingTV]]="Yes")+(Churn_Data[[#This Row],[StreamingMovies]]="Yes")</f>
        <v>0</v>
      </c>
      <c r="U5164" t="s">
        <v>3911</v>
      </c>
      <c r="V5164" t="s">
        <v>28</v>
      </c>
      <c r="W5164" t="str">
        <f>IF(ISNUMBER(SEARCH("automatic", Churn_Data[[#This Row],[PaymentMethod]])), "Automatic", "Manual")</f>
        <v>Manual</v>
      </c>
      <c r="X5164">
        <v>19.850000000000001</v>
      </c>
      <c r="Y5164" t="str">
        <f>IF(Churn_Data[[#This Row],[tenure]]&lt;=12,"0-1 Year",IF(Churn_Data[[#This Row],[tenure]]&lt;=24,"1-2 Years",IF(Churn_Data[[#This Row],[tenure]]&lt;=36,"2-3 Years",IF(Churn_Data[[#This Row],[tenure]]&lt;=48,"3-4 Years",IF(Churn_Data[[#This Row],[tenure]]&lt;=60,"4-5 Years","5+ Years")))))</f>
        <v>4-5 Years</v>
      </c>
      <c r="Z5164">
        <v>59</v>
      </c>
      <c r="AA5164">
        <v>1188.25</v>
      </c>
      <c r="AB5164">
        <f>IF(Churn_Data[[#This Row],[Churn]]="No",Churn_Data[[#This Row],[MonthlyCharges]],NA())</f>
        <v>19.850000000000001</v>
      </c>
      <c r="AC5164">
        <f>IF(Churn_Data[[#This Row],[Churn]]="No",Churn_Data[[#This Row],[tenure]],NA())</f>
        <v>59</v>
      </c>
      <c r="AD5164" t="e">
        <f>IF(Churn_Data[[#This Row],[Churn]]="Yes",Churn_Data[[#This Row],[MonthlyCharges]],NA())</f>
        <v>#N/A</v>
      </c>
      <c r="AE5164" t="e">
        <f>IF(Churn_Data[[#This Row],[Churn]]="Yes",Churn_Data[[#This Row],[tenure]],NA())</f>
        <v>#N/A</v>
      </c>
      <c r="AF5164">
        <v>1171.1500000000001</v>
      </c>
    </row>
    <row r="5165" spans="1:32" x14ac:dyDescent="0.3">
      <c r="A5165" t="s">
        <v>5199</v>
      </c>
      <c r="B5165" t="s">
        <v>23</v>
      </c>
      <c r="C5165" t="str">
        <f>IF(Churn_Data[[#This Row],[SeniorCitizen]]=1,"Yes","No")</f>
        <v>No</v>
      </c>
      <c r="D5165">
        <v>0</v>
      </c>
      <c r="E5165" t="s">
        <v>24</v>
      </c>
      <c r="F5165" t="s">
        <v>24</v>
      </c>
      <c r="G5165" t="s">
        <v>24</v>
      </c>
      <c r="H5165" t="s">
        <v>25</v>
      </c>
      <c r="I5165" t="s">
        <v>25</v>
      </c>
      <c r="J5165" t="str">
        <f>IF(Churn_Data[[#This Row],[InternetService]]&lt;&gt;"No","Yes","No")</f>
        <v>No</v>
      </c>
      <c r="K5165" t="s">
        <v>3064</v>
      </c>
      <c r="L5165" t="s">
        <v>3064</v>
      </c>
      <c r="M5165" t="s">
        <v>3064</v>
      </c>
      <c r="N5165" t="s">
        <v>3064</v>
      </c>
      <c r="O5165" t="s">
        <v>3064</v>
      </c>
      <c r="P5165" t="s">
        <v>3064</v>
      </c>
      <c r="Q5165" t="s">
        <v>25</v>
      </c>
      <c r="R5165">
        <f>IF(Churn_Data[[#This Row],[Churn]]="Yes",1,0)</f>
        <v>0</v>
      </c>
      <c r="S5165" t="s">
        <v>25</v>
      </c>
      <c r="T5165">
        <f>(Churn_Data[[#This Row],[OnlineSecurity]]="Yes")+(Churn_Data[[#This Row],[OnlineBackup]]="Yes")+(Churn_Data[[#This Row],[DeviceProtection]]="Yes")+(Churn_Data[[#This Row],[TechSupport]]="Yes")+(Churn_Data[[#This Row],[StreamingTV]]="Yes")+(Churn_Data[[#This Row],[StreamingMovies]]="Yes")</f>
        <v>0</v>
      </c>
      <c r="U5165" t="s">
        <v>3911</v>
      </c>
      <c r="V5165" t="s">
        <v>28</v>
      </c>
      <c r="W5165" t="str">
        <f>IF(ISNUMBER(SEARCH("automatic", Churn_Data[[#This Row],[PaymentMethod]])), "Automatic", "Manual")</f>
        <v>Manual</v>
      </c>
      <c r="X5165">
        <v>19.399999999999999</v>
      </c>
      <c r="Y5165" t="str">
        <f>IF(Churn_Data[[#This Row],[tenure]]&lt;=12,"0-1 Year",IF(Churn_Data[[#This Row],[tenure]]&lt;=24,"1-2 Years",IF(Churn_Data[[#This Row],[tenure]]&lt;=36,"2-3 Years",IF(Churn_Data[[#This Row],[tenure]]&lt;=48,"3-4 Years",IF(Churn_Data[[#This Row],[tenure]]&lt;=60,"4-5 Years","5+ Years")))))</f>
        <v>3-4 Years</v>
      </c>
      <c r="Z5165">
        <v>46</v>
      </c>
      <c r="AA5165">
        <v>967.85</v>
      </c>
      <c r="AB5165">
        <f>IF(Churn_Data[[#This Row],[Churn]]="No",Churn_Data[[#This Row],[MonthlyCharges]],NA())</f>
        <v>19.399999999999999</v>
      </c>
      <c r="AC5165">
        <f>IF(Churn_Data[[#This Row],[Churn]]="No",Churn_Data[[#This Row],[tenure]],NA())</f>
        <v>46</v>
      </c>
      <c r="AD5165" t="e">
        <f>IF(Churn_Data[[#This Row],[Churn]]="Yes",Churn_Data[[#This Row],[MonthlyCharges]],NA())</f>
        <v>#N/A</v>
      </c>
      <c r="AE5165" t="e">
        <f>IF(Churn_Data[[#This Row],[Churn]]="Yes",Churn_Data[[#This Row],[tenure]],NA())</f>
        <v>#N/A</v>
      </c>
      <c r="AF5165">
        <v>892.4</v>
      </c>
    </row>
    <row r="5166" spans="1:32" x14ac:dyDescent="0.3">
      <c r="A5166" t="s">
        <v>5200</v>
      </c>
      <c r="B5166" t="s">
        <v>23</v>
      </c>
      <c r="C5166" t="str">
        <f>IF(Churn_Data[[#This Row],[SeniorCitizen]]=1,"Yes","No")</f>
        <v>No</v>
      </c>
      <c r="D5166">
        <v>0</v>
      </c>
      <c r="E5166" t="s">
        <v>24</v>
      </c>
      <c r="F5166" t="s">
        <v>24</v>
      </c>
      <c r="G5166" t="s">
        <v>24</v>
      </c>
      <c r="H5166" t="s">
        <v>25</v>
      </c>
      <c r="I5166" t="s">
        <v>25</v>
      </c>
      <c r="J5166" t="str">
        <f>IF(Churn_Data[[#This Row],[InternetService]]&lt;&gt;"No","Yes","No")</f>
        <v>No</v>
      </c>
      <c r="K5166" t="s">
        <v>3064</v>
      </c>
      <c r="L5166" t="s">
        <v>3064</v>
      </c>
      <c r="M5166" t="s">
        <v>3064</v>
      </c>
      <c r="N5166" t="s">
        <v>3064</v>
      </c>
      <c r="O5166" t="s">
        <v>3064</v>
      </c>
      <c r="P5166" t="s">
        <v>3064</v>
      </c>
      <c r="Q5166" t="s">
        <v>25</v>
      </c>
      <c r="R5166">
        <f>IF(Churn_Data[[#This Row],[Churn]]="Yes",1,0)</f>
        <v>0</v>
      </c>
      <c r="S5166" t="s">
        <v>25</v>
      </c>
      <c r="T5166">
        <f>(Churn_Data[[#This Row],[OnlineSecurity]]="Yes")+(Churn_Data[[#This Row],[OnlineBackup]]="Yes")+(Churn_Data[[#This Row],[DeviceProtection]]="Yes")+(Churn_Data[[#This Row],[TechSupport]]="Yes")+(Churn_Data[[#This Row],[StreamingTV]]="Yes")+(Churn_Data[[#This Row],[StreamingMovies]]="Yes")</f>
        <v>0</v>
      </c>
      <c r="U5166" t="s">
        <v>3911</v>
      </c>
      <c r="V5166" t="s">
        <v>28</v>
      </c>
      <c r="W5166" t="str">
        <f>IF(ISNUMBER(SEARCH("automatic", Churn_Data[[#This Row],[PaymentMethod]])), "Automatic", "Manual")</f>
        <v>Manual</v>
      </c>
      <c r="X5166">
        <v>20.100000000000001</v>
      </c>
      <c r="Y5166" t="str">
        <f>IF(Churn_Data[[#This Row],[tenure]]&lt;=12,"0-1 Year",IF(Churn_Data[[#This Row],[tenure]]&lt;=24,"1-2 Years",IF(Churn_Data[[#This Row],[tenure]]&lt;=36,"2-3 Years",IF(Churn_Data[[#This Row],[tenure]]&lt;=48,"3-4 Years",IF(Churn_Data[[#This Row],[tenure]]&lt;=60,"4-5 Years","5+ Years")))))</f>
        <v>0-1 Year</v>
      </c>
      <c r="Z5166">
        <v>6</v>
      </c>
      <c r="AA5166">
        <v>100.35</v>
      </c>
      <c r="AB5166">
        <f>IF(Churn_Data[[#This Row],[Churn]]="No",Churn_Data[[#This Row],[MonthlyCharges]],NA())</f>
        <v>20.100000000000001</v>
      </c>
      <c r="AC5166">
        <f>IF(Churn_Data[[#This Row],[Churn]]="No",Churn_Data[[#This Row],[tenure]],NA())</f>
        <v>6</v>
      </c>
      <c r="AD5166" t="e">
        <f>IF(Churn_Data[[#This Row],[Churn]]="Yes",Churn_Data[[#This Row],[MonthlyCharges]],NA())</f>
        <v>#N/A</v>
      </c>
      <c r="AE5166" t="e">
        <f>IF(Churn_Data[[#This Row],[Churn]]="Yes",Churn_Data[[#This Row],[tenure]],NA())</f>
        <v>#N/A</v>
      </c>
      <c r="AF5166">
        <v>120.6</v>
      </c>
    </row>
    <row r="5167" spans="1:32" x14ac:dyDescent="0.3">
      <c r="A5167" t="s">
        <v>5201</v>
      </c>
      <c r="B5167" t="s">
        <v>30</v>
      </c>
      <c r="C5167" t="str">
        <f>IF(Churn_Data[[#This Row],[SeniorCitizen]]=1,"Yes","No")</f>
        <v>No</v>
      </c>
      <c r="D5167">
        <v>0</v>
      </c>
      <c r="E5167" t="s">
        <v>24</v>
      </c>
      <c r="F5167" t="s">
        <v>24</v>
      </c>
      <c r="G5167" t="s">
        <v>24</v>
      </c>
      <c r="H5167" t="s">
        <v>25</v>
      </c>
      <c r="I5167" t="s">
        <v>25</v>
      </c>
      <c r="J5167" t="str">
        <f>IF(Churn_Data[[#This Row],[InternetService]]&lt;&gt;"No","Yes","No")</f>
        <v>No</v>
      </c>
      <c r="K5167" t="s">
        <v>3064</v>
      </c>
      <c r="L5167" t="s">
        <v>3064</v>
      </c>
      <c r="M5167" t="s">
        <v>3064</v>
      </c>
      <c r="N5167" t="s">
        <v>3064</v>
      </c>
      <c r="O5167" t="s">
        <v>3064</v>
      </c>
      <c r="P5167" t="s">
        <v>3064</v>
      </c>
      <c r="Q5167" t="s">
        <v>25</v>
      </c>
      <c r="R5167">
        <f>IF(Churn_Data[[#This Row],[Churn]]="Yes",1,0)</f>
        <v>0</v>
      </c>
      <c r="S5167" t="s">
        <v>25</v>
      </c>
      <c r="T5167">
        <f>(Churn_Data[[#This Row],[OnlineSecurity]]="Yes")+(Churn_Data[[#This Row],[OnlineBackup]]="Yes")+(Churn_Data[[#This Row],[DeviceProtection]]="Yes")+(Churn_Data[[#This Row],[TechSupport]]="Yes")+(Churn_Data[[#This Row],[StreamingTV]]="Yes")+(Churn_Data[[#This Row],[StreamingMovies]]="Yes")</f>
        <v>0</v>
      </c>
      <c r="U5167" t="s">
        <v>3911</v>
      </c>
      <c r="V5167" t="s">
        <v>28</v>
      </c>
      <c r="W5167" t="str">
        <f>IF(ISNUMBER(SEARCH("automatic", Churn_Data[[#This Row],[PaymentMethod]])), "Automatic", "Manual")</f>
        <v>Manual</v>
      </c>
      <c r="X5167">
        <v>19.7</v>
      </c>
      <c r="Y5167" t="str">
        <f>IF(Churn_Data[[#This Row],[tenure]]&lt;=12,"0-1 Year",IF(Churn_Data[[#This Row],[tenure]]&lt;=24,"1-2 Years",IF(Churn_Data[[#This Row],[tenure]]&lt;=36,"2-3 Years",IF(Churn_Data[[#This Row],[tenure]]&lt;=48,"3-4 Years",IF(Churn_Data[[#This Row],[tenure]]&lt;=60,"4-5 Years","5+ Years")))))</f>
        <v>0-1 Year</v>
      </c>
      <c r="Z5167">
        <v>12</v>
      </c>
      <c r="AA5167">
        <v>258.35000000000002</v>
      </c>
      <c r="AB5167">
        <f>IF(Churn_Data[[#This Row],[Churn]]="No",Churn_Data[[#This Row],[MonthlyCharges]],NA())</f>
        <v>19.7</v>
      </c>
      <c r="AC5167">
        <f>IF(Churn_Data[[#This Row],[Churn]]="No",Churn_Data[[#This Row],[tenure]],NA())</f>
        <v>12</v>
      </c>
      <c r="AD5167" t="e">
        <f>IF(Churn_Data[[#This Row],[Churn]]="Yes",Churn_Data[[#This Row],[MonthlyCharges]],NA())</f>
        <v>#N/A</v>
      </c>
      <c r="AE5167" t="e">
        <f>IF(Churn_Data[[#This Row],[Churn]]="Yes",Churn_Data[[#This Row],[tenure]],NA())</f>
        <v>#N/A</v>
      </c>
      <c r="AF5167">
        <v>236.4</v>
      </c>
    </row>
    <row r="5168" spans="1:32" x14ac:dyDescent="0.3">
      <c r="A5168" t="s">
        <v>5202</v>
      </c>
      <c r="B5168" t="s">
        <v>30</v>
      </c>
      <c r="C5168" t="str">
        <f>IF(Churn_Data[[#This Row],[SeniorCitizen]]=1,"Yes","No")</f>
        <v>No</v>
      </c>
      <c r="D5168">
        <v>0</v>
      </c>
      <c r="E5168" t="s">
        <v>24</v>
      </c>
      <c r="F5168" t="s">
        <v>24</v>
      </c>
      <c r="G5168" t="s">
        <v>24</v>
      </c>
      <c r="H5168" t="s">
        <v>25</v>
      </c>
      <c r="I5168" t="s">
        <v>25</v>
      </c>
      <c r="J5168" t="str">
        <f>IF(Churn_Data[[#This Row],[InternetService]]&lt;&gt;"No","Yes","No")</f>
        <v>No</v>
      </c>
      <c r="K5168" t="s">
        <v>3064</v>
      </c>
      <c r="L5168" t="s">
        <v>3064</v>
      </c>
      <c r="M5168" t="s">
        <v>3064</v>
      </c>
      <c r="N5168" t="s">
        <v>3064</v>
      </c>
      <c r="O5168" t="s">
        <v>3064</v>
      </c>
      <c r="P5168" t="s">
        <v>3064</v>
      </c>
      <c r="Q5168" t="s">
        <v>25</v>
      </c>
      <c r="R5168">
        <f>IF(Churn_Data[[#This Row],[Churn]]="Yes",1,0)</f>
        <v>0</v>
      </c>
      <c r="S5168" t="s">
        <v>25</v>
      </c>
      <c r="T5168">
        <f>(Churn_Data[[#This Row],[OnlineSecurity]]="Yes")+(Churn_Data[[#This Row],[OnlineBackup]]="Yes")+(Churn_Data[[#This Row],[DeviceProtection]]="Yes")+(Churn_Data[[#This Row],[TechSupport]]="Yes")+(Churn_Data[[#This Row],[StreamingTV]]="Yes")+(Churn_Data[[#This Row],[StreamingMovies]]="Yes")</f>
        <v>0</v>
      </c>
      <c r="U5168" t="s">
        <v>3911</v>
      </c>
      <c r="V5168" t="s">
        <v>28</v>
      </c>
      <c r="W5168" t="str">
        <f>IF(ISNUMBER(SEARCH("automatic", Churn_Data[[#This Row],[PaymentMethod]])), "Automatic", "Manual")</f>
        <v>Manual</v>
      </c>
      <c r="X5168">
        <v>19.45</v>
      </c>
      <c r="Y5168" t="str">
        <f>IF(Churn_Data[[#This Row],[tenure]]&lt;=12,"0-1 Year",IF(Churn_Data[[#This Row],[tenure]]&lt;=24,"1-2 Years",IF(Churn_Data[[#This Row],[tenure]]&lt;=36,"2-3 Years",IF(Churn_Data[[#This Row],[tenure]]&lt;=48,"3-4 Years",IF(Churn_Data[[#This Row],[tenure]]&lt;=60,"4-5 Years","5+ Years")))))</f>
        <v>5+ Years</v>
      </c>
      <c r="Z5168">
        <v>71</v>
      </c>
      <c r="AA5168">
        <v>1378.45</v>
      </c>
      <c r="AB5168">
        <f>IF(Churn_Data[[#This Row],[Churn]]="No",Churn_Data[[#This Row],[MonthlyCharges]],NA())</f>
        <v>19.45</v>
      </c>
      <c r="AC5168">
        <f>IF(Churn_Data[[#This Row],[Churn]]="No",Churn_Data[[#This Row],[tenure]],NA())</f>
        <v>71</v>
      </c>
      <c r="AD5168" t="e">
        <f>IF(Churn_Data[[#This Row],[Churn]]="Yes",Churn_Data[[#This Row],[MonthlyCharges]],NA())</f>
        <v>#N/A</v>
      </c>
      <c r="AE5168" t="e">
        <f>IF(Churn_Data[[#This Row],[Churn]]="Yes",Churn_Data[[#This Row],[tenure]],NA())</f>
        <v>#N/A</v>
      </c>
      <c r="AF5168">
        <v>1380.95</v>
      </c>
    </row>
    <row r="5169" spans="1:32" x14ac:dyDescent="0.3">
      <c r="A5169" t="s">
        <v>5203</v>
      </c>
      <c r="B5169" t="s">
        <v>30</v>
      </c>
      <c r="C5169" t="str">
        <f>IF(Churn_Data[[#This Row],[SeniorCitizen]]=1,"Yes","No")</f>
        <v>No</v>
      </c>
      <c r="D5169">
        <v>0</v>
      </c>
      <c r="E5169" t="s">
        <v>24</v>
      </c>
      <c r="F5169" t="s">
        <v>24</v>
      </c>
      <c r="G5169" t="s">
        <v>24</v>
      </c>
      <c r="H5169" t="s">
        <v>25</v>
      </c>
      <c r="I5169" t="s">
        <v>25</v>
      </c>
      <c r="J5169" t="str">
        <f>IF(Churn_Data[[#This Row],[InternetService]]&lt;&gt;"No","Yes","No")</f>
        <v>No</v>
      </c>
      <c r="K5169" t="s">
        <v>3064</v>
      </c>
      <c r="L5169" t="s">
        <v>3064</v>
      </c>
      <c r="M5169" t="s">
        <v>3064</v>
      </c>
      <c r="N5169" t="s">
        <v>3064</v>
      </c>
      <c r="O5169" t="s">
        <v>3064</v>
      </c>
      <c r="P5169" t="s">
        <v>3064</v>
      </c>
      <c r="Q5169" t="s">
        <v>25</v>
      </c>
      <c r="R5169">
        <f>IF(Churn_Data[[#This Row],[Churn]]="Yes",1,0)</f>
        <v>0</v>
      </c>
      <c r="S5169" t="s">
        <v>25</v>
      </c>
      <c r="T5169">
        <f>(Churn_Data[[#This Row],[OnlineSecurity]]="Yes")+(Churn_Data[[#This Row],[OnlineBackup]]="Yes")+(Churn_Data[[#This Row],[DeviceProtection]]="Yes")+(Churn_Data[[#This Row],[TechSupport]]="Yes")+(Churn_Data[[#This Row],[StreamingTV]]="Yes")+(Churn_Data[[#This Row],[StreamingMovies]]="Yes")</f>
        <v>0</v>
      </c>
      <c r="U5169" t="s">
        <v>3911</v>
      </c>
      <c r="V5169" t="s">
        <v>28</v>
      </c>
      <c r="W5169" t="str">
        <f>IF(ISNUMBER(SEARCH("automatic", Churn_Data[[#This Row],[PaymentMethod]])), "Automatic", "Manual")</f>
        <v>Manual</v>
      </c>
      <c r="X5169">
        <v>19.899999999999999</v>
      </c>
      <c r="Y5169" t="str">
        <f>IF(Churn_Data[[#This Row],[tenure]]&lt;=12,"0-1 Year",IF(Churn_Data[[#This Row],[tenure]]&lt;=24,"1-2 Years",IF(Churn_Data[[#This Row],[tenure]]&lt;=36,"2-3 Years",IF(Churn_Data[[#This Row],[tenure]]&lt;=48,"3-4 Years",IF(Churn_Data[[#This Row],[tenure]]&lt;=60,"4-5 Years","5+ Years")))))</f>
        <v>0-1 Year</v>
      </c>
      <c r="Z5169">
        <v>4</v>
      </c>
      <c r="AA5169">
        <v>76.650000000000006</v>
      </c>
      <c r="AB5169">
        <f>IF(Churn_Data[[#This Row],[Churn]]="No",Churn_Data[[#This Row],[MonthlyCharges]],NA())</f>
        <v>19.899999999999999</v>
      </c>
      <c r="AC5169">
        <f>IF(Churn_Data[[#This Row],[Churn]]="No",Churn_Data[[#This Row],[tenure]],NA())</f>
        <v>4</v>
      </c>
      <c r="AD5169" t="e">
        <f>IF(Churn_Data[[#This Row],[Churn]]="Yes",Churn_Data[[#This Row],[MonthlyCharges]],NA())</f>
        <v>#N/A</v>
      </c>
      <c r="AE5169" t="e">
        <f>IF(Churn_Data[[#This Row],[Churn]]="Yes",Churn_Data[[#This Row],[tenure]],NA())</f>
        <v>#N/A</v>
      </c>
      <c r="AF5169">
        <v>79.599999999999994</v>
      </c>
    </row>
    <row r="5170" spans="1:32" x14ac:dyDescent="0.3">
      <c r="A5170" t="s">
        <v>5204</v>
      </c>
      <c r="B5170" t="s">
        <v>23</v>
      </c>
      <c r="C5170" t="str">
        <f>IF(Churn_Data[[#This Row],[SeniorCitizen]]=1,"Yes","No")</f>
        <v>No</v>
      </c>
      <c r="D5170">
        <v>0</v>
      </c>
      <c r="E5170" t="s">
        <v>24</v>
      </c>
      <c r="F5170" t="s">
        <v>24</v>
      </c>
      <c r="G5170" t="s">
        <v>24</v>
      </c>
      <c r="H5170" t="s">
        <v>25</v>
      </c>
      <c r="I5170" t="s">
        <v>25</v>
      </c>
      <c r="J5170" t="str">
        <f>IF(Churn_Data[[#This Row],[InternetService]]&lt;&gt;"No","Yes","No")</f>
        <v>No</v>
      </c>
      <c r="K5170" t="s">
        <v>3064</v>
      </c>
      <c r="L5170" t="s">
        <v>3064</v>
      </c>
      <c r="M5170" t="s">
        <v>3064</v>
      </c>
      <c r="N5170" t="s">
        <v>3064</v>
      </c>
      <c r="O5170" t="s">
        <v>3064</v>
      </c>
      <c r="P5170" t="s">
        <v>3064</v>
      </c>
      <c r="Q5170" t="s">
        <v>25</v>
      </c>
      <c r="R5170">
        <f>IF(Churn_Data[[#This Row],[Churn]]="Yes",1,0)</f>
        <v>0</v>
      </c>
      <c r="S5170" t="s">
        <v>25</v>
      </c>
      <c r="T5170">
        <f>(Churn_Data[[#This Row],[OnlineSecurity]]="Yes")+(Churn_Data[[#This Row],[OnlineBackup]]="Yes")+(Churn_Data[[#This Row],[DeviceProtection]]="Yes")+(Churn_Data[[#This Row],[TechSupport]]="Yes")+(Churn_Data[[#This Row],[StreamingTV]]="Yes")+(Churn_Data[[#This Row],[StreamingMovies]]="Yes")</f>
        <v>0</v>
      </c>
      <c r="U5170" t="s">
        <v>3911</v>
      </c>
      <c r="V5170" t="s">
        <v>28</v>
      </c>
      <c r="W5170" t="str">
        <f>IF(ISNUMBER(SEARCH("automatic", Churn_Data[[#This Row],[PaymentMethod]])), "Automatic", "Manual")</f>
        <v>Manual</v>
      </c>
      <c r="X5170">
        <v>19.55</v>
      </c>
      <c r="Y5170" t="str">
        <f>IF(Churn_Data[[#This Row],[tenure]]&lt;=12,"0-1 Year",IF(Churn_Data[[#This Row],[tenure]]&lt;=24,"1-2 Years",IF(Churn_Data[[#This Row],[tenure]]&lt;=36,"2-3 Years",IF(Churn_Data[[#This Row],[tenure]]&lt;=48,"3-4 Years",IF(Churn_Data[[#This Row],[tenure]]&lt;=60,"4-5 Years","5+ Years")))))</f>
        <v>1-2 Years</v>
      </c>
      <c r="Z5170">
        <v>13</v>
      </c>
      <c r="AA5170">
        <v>265.3</v>
      </c>
      <c r="AB5170">
        <f>IF(Churn_Data[[#This Row],[Churn]]="No",Churn_Data[[#This Row],[MonthlyCharges]],NA())</f>
        <v>19.55</v>
      </c>
      <c r="AC5170">
        <f>IF(Churn_Data[[#This Row],[Churn]]="No",Churn_Data[[#This Row],[tenure]],NA())</f>
        <v>13</v>
      </c>
      <c r="AD5170" t="e">
        <f>IF(Churn_Data[[#This Row],[Churn]]="Yes",Churn_Data[[#This Row],[MonthlyCharges]],NA())</f>
        <v>#N/A</v>
      </c>
      <c r="AE5170" t="e">
        <f>IF(Churn_Data[[#This Row],[Churn]]="Yes",Churn_Data[[#This Row],[tenure]],NA())</f>
        <v>#N/A</v>
      </c>
      <c r="AF5170">
        <v>254.15</v>
      </c>
    </row>
    <row r="5171" spans="1:32" x14ac:dyDescent="0.3">
      <c r="A5171" t="s">
        <v>5205</v>
      </c>
      <c r="B5171" t="s">
        <v>23</v>
      </c>
      <c r="C5171" t="str">
        <f>IF(Churn_Data[[#This Row],[SeniorCitizen]]=1,"Yes","No")</f>
        <v>No</v>
      </c>
      <c r="D5171">
        <v>0</v>
      </c>
      <c r="E5171" t="s">
        <v>24</v>
      </c>
      <c r="F5171" t="s">
        <v>24</v>
      </c>
      <c r="G5171" t="s">
        <v>24</v>
      </c>
      <c r="H5171" t="s">
        <v>25</v>
      </c>
      <c r="I5171" t="s">
        <v>25</v>
      </c>
      <c r="J5171" t="str">
        <f>IF(Churn_Data[[#This Row],[InternetService]]&lt;&gt;"No","Yes","No")</f>
        <v>No</v>
      </c>
      <c r="K5171" t="s">
        <v>3064</v>
      </c>
      <c r="L5171" t="s">
        <v>3064</v>
      </c>
      <c r="M5171" t="s">
        <v>3064</v>
      </c>
      <c r="N5171" t="s">
        <v>3064</v>
      </c>
      <c r="O5171" t="s">
        <v>3064</v>
      </c>
      <c r="P5171" t="s">
        <v>3064</v>
      </c>
      <c r="Q5171" t="s">
        <v>25</v>
      </c>
      <c r="R5171">
        <f>IF(Churn_Data[[#This Row],[Churn]]="Yes",1,0)</f>
        <v>0</v>
      </c>
      <c r="S5171" t="s">
        <v>25</v>
      </c>
      <c r="T5171">
        <f>(Churn_Data[[#This Row],[OnlineSecurity]]="Yes")+(Churn_Data[[#This Row],[OnlineBackup]]="Yes")+(Churn_Data[[#This Row],[DeviceProtection]]="Yes")+(Churn_Data[[#This Row],[TechSupport]]="Yes")+(Churn_Data[[#This Row],[StreamingTV]]="Yes")+(Churn_Data[[#This Row],[StreamingMovies]]="Yes")</f>
        <v>0</v>
      </c>
      <c r="U5171" t="s">
        <v>3911</v>
      </c>
      <c r="V5171" t="s">
        <v>28</v>
      </c>
      <c r="W5171" t="str">
        <f>IF(ISNUMBER(SEARCH("automatic", Churn_Data[[#This Row],[PaymentMethod]])), "Automatic", "Manual")</f>
        <v>Manual</v>
      </c>
      <c r="X5171">
        <v>19.399999999999999</v>
      </c>
      <c r="Y5171" t="str">
        <f>IF(Churn_Data[[#This Row],[tenure]]&lt;=12,"0-1 Year",IF(Churn_Data[[#This Row],[tenure]]&lt;=24,"1-2 Years",IF(Churn_Data[[#This Row],[tenure]]&lt;=36,"2-3 Years",IF(Churn_Data[[#This Row],[tenure]]&lt;=48,"3-4 Years",IF(Churn_Data[[#This Row],[tenure]]&lt;=60,"4-5 Years","5+ Years")))))</f>
        <v>5+ Years</v>
      </c>
      <c r="Z5171">
        <v>69</v>
      </c>
      <c r="AA5171">
        <v>1346.2</v>
      </c>
      <c r="AB5171">
        <f>IF(Churn_Data[[#This Row],[Churn]]="No",Churn_Data[[#This Row],[MonthlyCharges]],NA())</f>
        <v>19.399999999999999</v>
      </c>
      <c r="AC5171">
        <f>IF(Churn_Data[[#This Row],[Churn]]="No",Churn_Data[[#This Row],[tenure]],NA())</f>
        <v>69</v>
      </c>
      <c r="AD5171" t="e">
        <f>IF(Churn_Data[[#This Row],[Churn]]="Yes",Churn_Data[[#This Row],[MonthlyCharges]],NA())</f>
        <v>#N/A</v>
      </c>
      <c r="AE5171" t="e">
        <f>IF(Churn_Data[[#This Row],[Churn]]="Yes",Churn_Data[[#This Row],[tenure]],NA())</f>
        <v>#N/A</v>
      </c>
      <c r="AF5171">
        <v>1338.6</v>
      </c>
    </row>
    <row r="5172" spans="1:32" x14ac:dyDescent="0.3">
      <c r="A5172" t="s">
        <v>5206</v>
      </c>
      <c r="B5172" t="s">
        <v>30</v>
      </c>
      <c r="C5172" t="str">
        <f>IF(Churn_Data[[#This Row],[SeniorCitizen]]=1,"Yes","No")</f>
        <v>No</v>
      </c>
      <c r="D5172">
        <v>0</v>
      </c>
      <c r="E5172" t="s">
        <v>24</v>
      </c>
      <c r="F5172" t="s">
        <v>24</v>
      </c>
      <c r="G5172" t="s">
        <v>24</v>
      </c>
      <c r="H5172" t="s">
        <v>25</v>
      </c>
      <c r="I5172" t="s">
        <v>25</v>
      </c>
      <c r="J5172" t="str">
        <f>IF(Churn_Data[[#This Row],[InternetService]]&lt;&gt;"No","Yes","No")</f>
        <v>No</v>
      </c>
      <c r="K5172" t="s">
        <v>3064</v>
      </c>
      <c r="L5172" t="s">
        <v>3064</v>
      </c>
      <c r="M5172" t="s">
        <v>3064</v>
      </c>
      <c r="N5172" t="s">
        <v>3064</v>
      </c>
      <c r="O5172" t="s">
        <v>3064</v>
      </c>
      <c r="P5172" t="s">
        <v>3064</v>
      </c>
      <c r="Q5172" t="s">
        <v>25</v>
      </c>
      <c r="R5172">
        <f>IF(Churn_Data[[#This Row],[Churn]]="Yes",1,0)</f>
        <v>0</v>
      </c>
      <c r="S5172" t="s">
        <v>25</v>
      </c>
      <c r="T5172">
        <f>(Churn_Data[[#This Row],[OnlineSecurity]]="Yes")+(Churn_Data[[#This Row],[OnlineBackup]]="Yes")+(Churn_Data[[#This Row],[DeviceProtection]]="Yes")+(Churn_Data[[#This Row],[TechSupport]]="Yes")+(Churn_Data[[#This Row],[StreamingTV]]="Yes")+(Churn_Data[[#This Row],[StreamingMovies]]="Yes")</f>
        <v>0</v>
      </c>
      <c r="U5172" t="s">
        <v>3911</v>
      </c>
      <c r="V5172" t="s">
        <v>28</v>
      </c>
      <c r="W5172" t="str">
        <f>IF(ISNUMBER(SEARCH("automatic", Churn_Data[[#This Row],[PaymentMethod]])), "Automatic", "Manual")</f>
        <v>Manual</v>
      </c>
      <c r="X5172">
        <v>21.25</v>
      </c>
      <c r="Y5172" t="str">
        <f>IF(Churn_Data[[#This Row],[tenure]]&lt;=12,"0-1 Year",IF(Churn_Data[[#This Row],[tenure]]&lt;=24,"1-2 Years",IF(Churn_Data[[#This Row],[tenure]]&lt;=36,"2-3 Years",IF(Churn_Data[[#This Row],[tenure]]&lt;=48,"3-4 Years",IF(Churn_Data[[#This Row],[tenure]]&lt;=60,"4-5 Years","5+ Years")))))</f>
        <v>2-3 Years</v>
      </c>
      <c r="Z5172">
        <v>30</v>
      </c>
      <c r="AA5172">
        <v>711.9</v>
      </c>
      <c r="AB5172">
        <f>IF(Churn_Data[[#This Row],[Churn]]="No",Churn_Data[[#This Row],[MonthlyCharges]],NA())</f>
        <v>21.25</v>
      </c>
      <c r="AC5172">
        <f>IF(Churn_Data[[#This Row],[Churn]]="No",Churn_Data[[#This Row],[tenure]],NA())</f>
        <v>30</v>
      </c>
      <c r="AD5172" t="e">
        <f>IF(Churn_Data[[#This Row],[Churn]]="Yes",Churn_Data[[#This Row],[MonthlyCharges]],NA())</f>
        <v>#N/A</v>
      </c>
      <c r="AE5172" t="e">
        <f>IF(Churn_Data[[#This Row],[Churn]]="Yes",Churn_Data[[#This Row],[tenure]],NA())</f>
        <v>#N/A</v>
      </c>
      <c r="AF5172">
        <v>637.5</v>
      </c>
    </row>
    <row r="5173" spans="1:32" x14ac:dyDescent="0.3">
      <c r="A5173" t="s">
        <v>5207</v>
      </c>
      <c r="B5173" t="s">
        <v>23</v>
      </c>
      <c r="C5173" t="str">
        <f>IF(Churn_Data[[#This Row],[SeniorCitizen]]=1,"Yes","No")</f>
        <v>No</v>
      </c>
      <c r="D5173">
        <v>0</v>
      </c>
      <c r="E5173" t="s">
        <v>24</v>
      </c>
      <c r="F5173" t="s">
        <v>24</v>
      </c>
      <c r="G5173" t="s">
        <v>24</v>
      </c>
      <c r="H5173" t="s">
        <v>25</v>
      </c>
      <c r="I5173" t="s">
        <v>25</v>
      </c>
      <c r="J5173" t="str">
        <f>IF(Churn_Data[[#This Row],[InternetService]]&lt;&gt;"No","Yes","No")</f>
        <v>No</v>
      </c>
      <c r="K5173" t="s">
        <v>3064</v>
      </c>
      <c r="L5173" t="s">
        <v>3064</v>
      </c>
      <c r="M5173" t="s">
        <v>3064</v>
      </c>
      <c r="N5173" t="s">
        <v>3064</v>
      </c>
      <c r="O5173" t="s">
        <v>3064</v>
      </c>
      <c r="P5173" t="s">
        <v>3064</v>
      </c>
      <c r="Q5173" t="s">
        <v>25</v>
      </c>
      <c r="R5173">
        <f>IF(Churn_Data[[#This Row],[Churn]]="Yes",1,0)</f>
        <v>0</v>
      </c>
      <c r="S5173" t="s">
        <v>25</v>
      </c>
      <c r="T5173">
        <f>(Churn_Data[[#This Row],[OnlineSecurity]]="Yes")+(Churn_Data[[#This Row],[OnlineBackup]]="Yes")+(Churn_Data[[#This Row],[DeviceProtection]]="Yes")+(Churn_Data[[#This Row],[TechSupport]]="Yes")+(Churn_Data[[#This Row],[StreamingTV]]="Yes")+(Churn_Data[[#This Row],[StreamingMovies]]="Yes")</f>
        <v>0</v>
      </c>
      <c r="U5173" t="s">
        <v>3911</v>
      </c>
      <c r="V5173" t="s">
        <v>28</v>
      </c>
      <c r="W5173" t="str">
        <f>IF(ISNUMBER(SEARCH("automatic", Churn_Data[[#This Row],[PaymentMethod]])), "Automatic", "Manual")</f>
        <v>Manual</v>
      </c>
      <c r="X5173">
        <v>21</v>
      </c>
      <c r="Y5173" t="str">
        <f>IF(Churn_Data[[#This Row],[tenure]]&lt;=12,"0-1 Year",IF(Churn_Data[[#This Row],[tenure]]&lt;=24,"1-2 Years",IF(Churn_Data[[#This Row],[tenure]]&lt;=36,"2-3 Years",IF(Churn_Data[[#This Row],[tenure]]&lt;=48,"3-4 Years",IF(Churn_Data[[#This Row],[tenure]]&lt;=60,"4-5 Years","5+ Years")))))</f>
        <v>4-5 Years</v>
      </c>
      <c r="Z5173">
        <v>55</v>
      </c>
      <c r="AA5173">
        <v>1210.3</v>
      </c>
      <c r="AB5173">
        <f>IF(Churn_Data[[#This Row],[Churn]]="No",Churn_Data[[#This Row],[MonthlyCharges]],NA())</f>
        <v>21</v>
      </c>
      <c r="AC5173">
        <f>IF(Churn_Data[[#This Row],[Churn]]="No",Churn_Data[[#This Row],[tenure]],NA())</f>
        <v>55</v>
      </c>
      <c r="AD5173" t="e">
        <f>IF(Churn_Data[[#This Row],[Churn]]="Yes",Churn_Data[[#This Row],[MonthlyCharges]],NA())</f>
        <v>#N/A</v>
      </c>
      <c r="AE5173" t="e">
        <f>IF(Churn_Data[[#This Row],[Churn]]="Yes",Churn_Data[[#This Row],[tenure]],NA())</f>
        <v>#N/A</v>
      </c>
      <c r="AF5173">
        <v>1155</v>
      </c>
    </row>
    <row r="5174" spans="1:32" x14ac:dyDescent="0.3">
      <c r="A5174" t="s">
        <v>5208</v>
      </c>
      <c r="B5174" t="s">
        <v>30</v>
      </c>
      <c r="C5174" t="str">
        <f>IF(Churn_Data[[#This Row],[SeniorCitizen]]=1,"Yes","No")</f>
        <v>No</v>
      </c>
      <c r="D5174">
        <v>0</v>
      </c>
      <c r="E5174" t="s">
        <v>24</v>
      </c>
      <c r="F5174" t="s">
        <v>24</v>
      </c>
      <c r="G5174" t="s">
        <v>24</v>
      </c>
      <c r="H5174" t="s">
        <v>25</v>
      </c>
      <c r="I5174" t="s">
        <v>25</v>
      </c>
      <c r="J5174" t="str">
        <f>IF(Churn_Data[[#This Row],[InternetService]]&lt;&gt;"No","Yes","No")</f>
        <v>No</v>
      </c>
      <c r="K5174" t="s">
        <v>3064</v>
      </c>
      <c r="L5174" t="s">
        <v>3064</v>
      </c>
      <c r="M5174" t="s">
        <v>3064</v>
      </c>
      <c r="N5174" t="s">
        <v>3064</v>
      </c>
      <c r="O5174" t="s">
        <v>3064</v>
      </c>
      <c r="P5174" t="s">
        <v>3064</v>
      </c>
      <c r="Q5174" t="s">
        <v>25</v>
      </c>
      <c r="R5174">
        <f>IF(Churn_Data[[#This Row],[Churn]]="Yes",1,0)</f>
        <v>0</v>
      </c>
      <c r="S5174" t="s">
        <v>25</v>
      </c>
      <c r="T5174">
        <f>(Churn_Data[[#This Row],[OnlineSecurity]]="Yes")+(Churn_Data[[#This Row],[OnlineBackup]]="Yes")+(Churn_Data[[#This Row],[DeviceProtection]]="Yes")+(Churn_Data[[#This Row],[TechSupport]]="Yes")+(Churn_Data[[#This Row],[StreamingTV]]="Yes")+(Churn_Data[[#This Row],[StreamingMovies]]="Yes")</f>
        <v>0</v>
      </c>
      <c r="U5174" t="s">
        <v>3911</v>
      </c>
      <c r="V5174" t="s">
        <v>28</v>
      </c>
      <c r="W5174" t="str">
        <f>IF(ISNUMBER(SEARCH("automatic", Churn_Data[[#This Row],[PaymentMethod]])), "Automatic", "Manual")</f>
        <v>Manual</v>
      </c>
      <c r="X5174">
        <v>20.350000000000001</v>
      </c>
      <c r="Y5174" t="str">
        <f>IF(Churn_Data[[#This Row],[tenure]]&lt;=12,"0-1 Year",IF(Churn_Data[[#This Row],[tenure]]&lt;=24,"1-2 Years",IF(Churn_Data[[#This Row],[tenure]]&lt;=36,"2-3 Years",IF(Churn_Data[[#This Row],[tenure]]&lt;=48,"3-4 Years",IF(Churn_Data[[#This Row],[tenure]]&lt;=60,"4-5 Years","5+ Years")))))</f>
        <v>3-4 Years</v>
      </c>
      <c r="Z5174">
        <v>45</v>
      </c>
      <c r="AA5174">
        <v>929.2</v>
      </c>
      <c r="AB5174">
        <f>IF(Churn_Data[[#This Row],[Churn]]="No",Churn_Data[[#This Row],[MonthlyCharges]],NA())</f>
        <v>20.350000000000001</v>
      </c>
      <c r="AC5174">
        <f>IF(Churn_Data[[#This Row],[Churn]]="No",Churn_Data[[#This Row],[tenure]],NA())</f>
        <v>45</v>
      </c>
      <c r="AD5174" t="e">
        <f>IF(Churn_Data[[#This Row],[Churn]]="Yes",Churn_Data[[#This Row],[MonthlyCharges]],NA())</f>
        <v>#N/A</v>
      </c>
      <c r="AE5174" t="e">
        <f>IF(Churn_Data[[#This Row],[Churn]]="Yes",Churn_Data[[#This Row],[tenure]],NA())</f>
        <v>#N/A</v>
      </c>
      <c r="AF5174">
        <v>915.75</v>
      </c>
    </row>
    <row r="5175" spans="1:32" x14ac:dyDescent="0.3">
      <c r="A5175" t="s">
        <v>5209</v>
      </c>
      <c r="B5175" t="s">
        <v>30</v>
      </c>
      <c r="C5175" t="str">
        <f>IF(Churn_Data[[#This Row],[SeniorCitizen]]=1,"Yes","No")</f>
        <v>No</v>
      </c>
      <c r="D5175">
        <v>0</v>
      </c>
      <c r="E5175" t="s">
        <v>24</v>
      </c>
      <c r="F5175" t="s">
        <v>24</v>
      </c>
      <c r="G5175" t="s">
        <v>24</v>
      </c>
      <c r="H5175" t="s">
        <v>25</v>
      </c>
      <c r="I5175" t="s">
        <v>25</v>
      </c>
      <c r="J5175" t="str">
        <f>IF(Churn_Data[[#This Row],[InternetService]]&lt;&gt;"No","Yes","No")</f>
        <v>No</v>
      </c>
      <c r="K5175" t="s">
        <v>3064</v>
      </c>
      <c r="L5175" t="s">
        <v>3064</v>
      </c>
      <c r="M5175" t="s">
        <v>3064</v>
      </c>
      <c r="N5175" t="s">
        <v>3064</v>
      </c>
      <c r="O5175" t="s">
        <v>3064</v>
      </c>
      <c r="P5175" t="s">
        <v>3064</v>
      </c>
      <c r="Q5175" t="s">
        <v>25</v>
      </c>
      <c r="R5175">
        <f>IF(Churn_Data[[#This Row],[Churn]]="Yes",1,0)</f>
        <v>0</v>
      </c>
      <c r="S5175" t="s">
        <v>25</v>
      </c>
      <c r="T5175">
        <f>(Churn_Data[[#This Row],[OnlineSecurity]]="Yes")+(Churn_Data[[#This Row],[OnlineBackup]]="Yes")+(Churn_Data[[#This Row],[DeviceProtection]]="Yes")+(Churn_Data[[#This Row],[TechSupport]]="Yes")+(Churn_Data[[#This Row],[StreamingTV]]="Yes")+(Churn_Data[[#This Row],[StreamingMovies]]="Yes")</f>
        <v>0</v>
      </c>
      <c r="U5175" t="s">
        <v>3911</v>
      </c>
      <c r="V5175" t="s">
        <v>28</v>
      </c>
      <c r="W5175" t="str">
        <f>IF(ISNUMBER(SEARCH("automatic", Churn_Data[[#This Row],[PaymentMethod]])), "Automatic", "Manual")</f>
        <v>Manual</v>
      </c>
      <c r="X5175">
        <v>19.600000000000001</v>
      </c>
      <c r="Y5175" t="str">
        <f>IF(Churn_Data[[#This Row],[tenure]]&lt;=12,"0-1 Year",IF(Churn_Data[[#This Row],[tenure]]&lt;=24,"1-2 Years",IF(Churn_Data[[#This Row],[tenure]]&lt;=36,"2-3 Years",IF(Churn_Data[[#This Row],[tenure]]&lt;=48,"3-4 Years",IF(Churn_Data[[#This Row],[tenure]]&lt;=60,"4-5 Years","5+ Years")))))</f>
        <v>0-1 Year</v>
      </c>
      <c r="Z5175">
        <v>9</v>
      </c>
      <c r="AA5175">
        <v>197.4</v>
      </c>
      <c r="AB5175">
        <f>IF(Churn_Data[[#This Row],[Churn]]="No",Churn_Data[[#This Row],[MonthlyCharges]],NA())</f>
        <v>19.600000000000001</v>
      </c>
      <c r="AC5175">
        <f>IF(Churn_Data[[#This Row],[Churn]]="No",Churn_Data[[#This Row],[tenure]],NA())</f>
        <v>9</v>
      </c>
      <c r="AD5175" t="e">
        <f>IF(Churn_Data[[#This Row],[Churn]]="Yes",Churn_Data[[#This Row],[MonthlyCharges]],NA())</f>
        <v>#N/A</v>
      </c>
      <c r="AE5175" t="e">
        <f>IF(Churn_Data[[#This Row],[Churn]]="Yes",Churn_Data[[#This Row],[tenure]],NA())</f>
        <v>#N/A</v>
      </c>
      <c r="AF5175">
        <v>176.4</v>
      </c>
    </row>
    <row r="5176" spans="1:32" x14ac:dyDescent="0.3">
      <c r="A5176" t="s">
        <v>5210</v>
      </c>
      <c r="B5176" t="s">
        <v>23</v>
      </c>
      <c r="C5176" t="str">
        <f>IF(Churn_Data[[#This Row],[SeniorCitizen]]=1,"Yes","No")</f>
        <v>No</v>
      </c>
      <c r="D5176">
        <v>0</v>
      </c>
      <c r="E5176" t="s">
        <v>24</v>
      </c>
      <c r="F5176" t="s">
        <v>24</v>
      </c>
      <c r="G5176" t="s">
        <v>24</v>
      </c>
      <c r="H5176" t="s">
        <v>25</v>
      </c>
      <c r="I5176" t="s">
        <v>25</v>
      </c>
      <c r="J5176" t="str">
        <f>IF(Churn_Data[[#This Row],[InternetService]]&lt;&gt;"No","Yes","No")</f>
        <v>No</v>
      </c>
      <c r="K5176" t="s">
        <v>3064</v>
      </c>
      <c r="L5176" t="s">
        <v>3064</v>
      </c>
      <c r="M5176" t="s">
        <v>3064</v>
      </c>
      <c r="N5176" t="s">
        <v>3064</v>
      </c>
      <c r="O5176" t="s">
        <v>3064</v>
      </c>
      <c r="P5176" t="s">
        <v>3064</v>
      </c>
      <c r="Q5176" t="s">
        <v>25</v>
      </c>
      <c r="R5176">
        <f>IF(Churn_Data[[#This Row],[Churn]]="Yes",1,0)</f>
        <v>0</v>
      </c>
      <c r="S5176" t="s">
        <v>25</v>
      </c>
      <c r="T5176">
        <f>(Churn_Data[[#This Row],[OnlineSecurity]]="Yes")+(Churn_Data[[#This Row],[OnlineBackup]]="Yes")+(Churn_Data[[#This Row],[DeviceProtection]]="Yes")+(Churn_Data[[#This Row],[TechSupport]]="Yes")+(Churn_Data[[#This Row],[StreamingTV]]="Yes")+(Churn_Data[[#This Row],[StreamingMovies]]="Yes")</f>
        <v>0</v>
      </c>
      <c r="U5176" t="s">
        <v>3911</v>
      </c>
      <c r="V5176" t="s">
        <v>28</v>
      </c>
      <c r="W5176" t="str">
        <f>IF(ISNUMBER(SEARCH("automatic", Churn_Data[[#This Row],[PaymentMethod]])), "Automatic", "Manual")</f>
        <v>Manual</v>
      </c>
      <c r="X5176">
        <v>20.85</v>
      </c>
      <c r="Y5176" t="str">
        <f>IF(Churn_Data[[#This Row],[tenure]]&lt;=12,"0-1 Year",IF(Churn_Data[[#This Row],[tenure]]&lt;=24,"1-2 Years",IF(Churn_Data[[#This Row],[tenure]]&lt;=36,"2-3 Years",IF(Churn_Data[[#This Row],[tenure]]&lt;=48,"3-4 Years",IF(Churn_Data[[#This Row],[tenure]]&lt;=60,"4-5 Years","5+ Years")))))</f>
        <v>3-4 Years</v>
      </c>
      <c r="Z5176">
        <v>45</v>
      </c>
      <c r="AA5176">
        <v>892.15</v>
      </c>
      <c r="AB5176">
        <f>IF(Churn_Data[[#This Row],[Churn]]="No",Churn_Data[[#This Row],[MonthlyCharges]],NA())</f>
        <v>20.85</v>
      </c>
      <c r="AC5176">
        <f>IF(Churn_Data[[#This Row],[Churn]]="No",Churn_Data[[#This Row],[tenure]],NA())</f>
        <v>45</v>
      </c>
      <c r="AD5176" t="e">
        <f>IF(Churn_Data[[#This Row],[Churn]]="Yes",Churn_Data[[#This Row],[MonthlyCharges]],NA())</f>
        <v>#N/A</v>
      </c>
      <c r="AE5176" t="e">
        <f>IF(Churn_Data[[#This Row],[Churn]]="Yes",Churn_Data[[#This Row],[tenure]],NA())</f>
        <v>#N/A</v>
      </c>
      <c r="AF5176">
        <v>938.25</v>
      </c>
    </row>
    <row r="5177" spans="1:32" x14ac:dyDescent="0.3">
      <c r="A5177" t="s">
        <v>5211</v>
      </c>
      <c r="B5177" t="s">
        <v>23</v>
      </c>
      <c r="C5177" t="str">
        <f>IF(Churn_Data[[#This Row],[SeniorCitizen]]=1,"Yes","No")</f>
        <v>No</v>
      </c>
      <c r="D5177">
        <v>0</v>
      </c>
      <c r="E5177" t="s">
        <v>24</v>
      </c>
      <c r="F5177" t="s">
        <v>24</v>
      </c>
      <c r="G5177" t="s">
        <v>24</v>
      </c>
      <c r="H5177" t="s">
        <v>25</v>
      </c>
      <c r="I5177" t="s">
        <v>25</v>
      </c>
      <c r="J5177" t="str">
        <f>IF(Churn_Data[[#This Row],[InternetService]]&lt;&gt;"No","Yes","No")</f>
        <v>No</v>
      </c>
      <c r="K5177" t="s">
        <v>3064</v>
      </c>
      <c r="L5177" t="s">
        <v>3064</v>
      </c>
      <c r="M5177" t="s">
        <v>3064</v>
      </c>
      <c r="N5177" t="s">
        <v>3064</v>
      </c>
      <c r="O5177" t="s">
        <v>3064</v>
      </c>
      <c r="P5177" t="s">
        <v>3064</v>
      </c>
      <c r="Q5177" t="s">
        <v>25</v>
      </c>
      <c r="R5177">
        <f>IF(Churn_Data[[#This Row],[Churn]]="Yes",1,0)</f>
        <v>0</v>
      </c>
      <c r="S5177" t="s">
        <v>25</v>
      </c>
      <c r="T5177">
        <f>(Churn_Data[[#This Row],[OnlineSecurity]]="Yes")+(Churn_Data[[#This Row],[OnlineBackup]]="Yes")+(Churn_Data[[#This Row],[DeviceProtection]]="Yes")+(Churn_Data[[#This Row],[TechSupport]]="Yes")+(Churn_Data[[#This Row],[StreamingTV]]="Yes")+(Churn_Data[[#This Row],[StreamingMovies]]="Yes")</f>
        <v>0</v>
      </c>
      <c r="U5177" t="s">
        <v>3911</v>
      </c>
      <c r="V5177" t="s">
        <v>28</v>
      </c>
      <c r="W5177" t="str">
        <f>IF(ISNUMBER(SEARCH("automatic", Churn_Data[[#This Row],[PaymentMethod]])), "Automatic", "Manual")</f>
        <v>Manual</v>
      </c>
      <c r="X5177">
        <v>19.55</v>
      </c>
      <c r="Y5177" t="str">
        <f>IF(Churn_Data[[#This Row],[tenure]]&lt;=12,"0-1 Year",IF(Churn_Data[[#This Row],[tenure]]&lt;=24,"1-2 Years",IF(Churn_Data[[#This Row],[tenure]]&lt;=36,"2-3 Years",IF(Churn_Data[[#This Row],[tenure]]&lt;=48,"3-4 Years",IF(Churn_Data[[#This Row],[tenure]]&lt;=60,"4-5 Years","5+ Years")))))</f>
        <v>3-4 Years</v>
      </c>
      <c r="Z5177">
        <v>48</v>
      </c>
      <c r="AA5177">
        <v>883.35</v>
      </c>
      <c r="AB5177">
        <f>IF(Churn_Data[[#This Row],[Churn]]="No",Churn_Data[[#This Row],[MonthlyCharges]],NA())</f>
        <v>19.55</v>
      </c>
      <c r="AC5177">
        <f>IF(Churn_Data[[#This Row],[Churn]]="No",Churn_Data[[#This Row],[tenure]],NA())</f>
        <v>48</v>
      </c>
      <c r="AD5177" t="e">
        <f>IF(Churn_Data[[#This Row],[Churn]]="Yes",Churn_Data[[#This Row],[MonthlyCharges]],NA())</f>
        <v>#N/A</v>
      </c>
      <c r="AE5177" t="e">
        <f>IF(Churn_Data[[#This Row],[Churn]]="Yes",Churn_Data[[#This Row],[tenure]],NA())</f>
        <v>#N/A</v>
      </c>
      <c r="AF5177">
        <v>938.4</v>
      </c>
    </row>
    <row r="5178" spans="1:32" x14ac:dyDescent="0.3">
      <c r="A5178" t="s">
        <v>5212</v>
      </c>
      <c r="B5178" t="s">
        <v>30</v>
      </c>
      <c r="C5178" t="str">
        <f>IF(Churn_Data[[#This Row],[SeniorCitizen]]=1,"Yes","No")</f>
        <v>No</v>
      </c>
      <c r="D5178">
        <v>0</v>
      </c>
      <c r="E5178" t="s">
        <v>24</v>
      </c>
      <c r="F5178" t="s">
        <v>24</v>
      </c>
      <c r="G5178" t="s">
        <v>24</v>
      </c>
      <c r="H5178" t="s">
        <v>25</v>
      </c>
      <c r="I5178" t="s">
        <v>25</v>
      </c>
      <c r="J5178" t="str">
        <f>IF(Churn_Data[[#This Row],[InternetService]]&lt;&gt;"No","Yes","No")</f>
        <v>No</v>
      </c>
      <c r="K5178" t="s">
        <v>3064</v>
      </c>
      <c r="L5178" t="s">
        <v>3064</v>
      </c>
      <c r="M5178" t="s">
        <v>3064</v>
      </c>
      <c r="N5178" t="s">
        <v>3064</v>
      </c>
      <c r="O5178" t="s">
        <v>3064</v>
      </c>
      <c r="P5178" t="s">
        <v>3064</v>
      </c>
      <c r="Q5178" t="s">
        <v>25</v>
      </c>
      <c r="R5178">
        <f>IF(Churn_Data[[#This Row],[Churn]]="Yes",1,0)</f>
        <v>0</v>
      </c>
      <c r="S5178" t="s">
        <v>25</v>
      </c>
      <c r="T5178">
        <f>(Churn_Data[[#This Row],[OnlineSecurity]]="Yes")+(Churn_Data[[#This Row],[OnlineBackup]]="Yes")+(Churn_Data[[#This Row],[DeviceProtection]]="Yes")+(Churn_Data[[#This Row],[TechSupport]]="Yes")+(Churn_Data[[#This Row],[StreamingTV]]="Yes")+(Churn_Data[[#This Row],[StreamingMovies]]="Yes")</f>
        <v>0</v>
      </c>
      <c r="U5178" t="s">
        <v>3911</v>
      </c>
      <c r="V5178" t="s">
        <v>28</v>
      </c>
      <c r="W5178" t="str">
        <f>IF(ISNUMBER(SEARCH("automatic", Churn_Data[[#This Row],[PaymentMethod]])), "Automatic", "Manual")</f>
        <v>Manual</v>
      </c>
      <c r="X5178">
        <v>20.55</v>
      </c>
      <c r="Y5178" t="str">
        <f>IF(Churn_Data[[#This Row],[tenure]]&lt;=12,"0-1 Year",IF(Churn_Data[[#This Row],[tenure]]&lt;=24,"1-2 Years",IF(Churn_Data[[#This Row],[tenure]]&lt;=36,"2-3 Years",IF(Churn_Data[[#This Row],[tenure]]&lt;=48,"3-4 Years",IF(Churn_Data[[#This Row],[tenure]]&lt;=60,"4-5 Years","5+ Years")))))</f>
        <v>4-5 Years</v>
      </c>
      <c r="Z5178">
        <v>60</v>
      </c>
      <c r="AA5178">
        <v>1205.05</v>
      </c>
      <c r="AB5178">
        <f>IF(Churn_Data[[#This Row],[Churn]]="No",Churn_Data[[#This Row],[MonthlyCharges]],NA())</f>
        <v>20.55</v>
      </c>
      <c r="AC5178">
        <f>IF(Churn_Data[[#This Row],[Churn]]="No",Churn_Data[[#This Row],[tenure]],NA())</f>
        <v>60</v>
      </c>
      <c r="AD5178" t="e">
        <f>IF(Churn_Data[[#This Row],[Churn]]="Yes",Churn_Data[[#This Row],[MonthlyCharges]],NA())</f>
        <v>#N/A</v>
      </c>
      <c r="AE5178" t="e">
        <f>IF(Churn_Data[[#This Row],[Churn]]="Yes",Churn_Data[[#This Row],[tenure]],NA())</f>
        <v>#N/A</v>
      </c>
      <c r="AF5178">
        <v>1233</v>
      </c>
    </row>
    <row r="5179" spans="1:32" x14ac:dyDescent="0.3">
      <c r="A5179" t="s">
        <v>5213</v>
      </c>
      <c r="B5179" t="s">
        <v>30</v>
      </c>
      <c r="C5179" t="str">
        <f>IF(Churn_Data[[#This Row],[SeniorCitizen]]=1,"Yes","No")</f>
        <v>No</v>
      </c>
      <c r="D5179">
        <v>0</v>
      </c>
      <c r="E5179" t="s">
        <v>24</v>
      </c>
      <c r="F5179" t="s">
        <v>24</v>
      </c>
      <c r="G5179" t="s">
        <v>24</v>
      </c>
      <c r="H5179" t="s">
        <v>25</v>
      </c>
      <c r="I5179" t="s">
        <v>25</v>
      </c>
      <c r="J5179" t="str">
        <f>IF(Churn_Data[[#This Row],[InternetService]]&lt;&gt;"No","Yes","No")</f>
        <v>No</v>
      </c>
      <c r="K5179" t="s">
        <v>3064</v>
      </c>
      <c r="L5179" t="s">
        <v>3064</v>
      </c>
      <c r="M5179" t="s">
        <v>3064</v>
      </c>
      <c r="N5179" t="s">
        <v>3064</v>
      </c>
      <c r="O5179" t="s">
        <v>3064</v>
      </c>
      <c r="P5179" t="s">
        <v>3064</v>
      </c>
      <c r="Q5179" t="s">
        <v>25</v>
      </c>
      <c r="R5179">
        <f>IF(Churn_Data[[#This Row],[Churn]]="Yes",1,0)</f>
        <v>0</v>
      </c>
      <c r="S5179" t="s">
        <v>25</v>
      </c>
      <c r="T5179">
        <f>(Churn_Data[[#This Row],[OnlineSecurity]]="Yes")+(Churn_Data[[#This Row],[OnlineBackup]]="Yes")+(Churn_Data[[#This Row],[DeviceProtection]]="Yes")+(Churn_Data[[#This Row],[TechSupport]]="Yes")+(Churn_Data[[#This Row],[StreamingTV]]="Yes")+(Churn_Data[[#This Row],[StreamingMovies]]="Yes")</f>
        <v>0</v>
      </c>
      <c r="U5179" t="s">
        <v>3911</v>
      </c>
      <c r="V5179" t="s">
        <v>28</v>
      </c>
      <c r="W5179" t="str">
        <f>IF(ISNUMBER(SEARCH("automatic", Churn_Data[[#This Row],[PaymentMethod]])), "Automatic", "Manual")</f>
        <v>Manual</v>
      </c>
      <c r="X5179">
        <v>19.2</v>
      </c>
      <c r="Y5179" t="str">
        <f>IF(Churn_Data[[#This Row],[tenure]]&lt;=12,"0-1 Year",IF(Churn_Data[[#This Row],[tenure]]&lt;=24,"1-2 Years",IF(Churn_Data[[#This Row],[tenure]]&lt;=36,"2-3 Years",IF(Churn_Data[[#This Row],[tenure]]&lt;=48,"3-4 Years",IF(Churn_Data[[#This Row],[tenure]]&lt;=60,"4-5 Years","5+ Years")))))</f>
        <v>4-5 Years</v>
      </c>
      <c r="Z5179">
        <v>52</v>
      </c>
      <c r="AA5179">
        <v>1054.75</v>
      </c>
      <c r="AB5179">
        <f>IF(Churn_Data[[#This Row],[Churn]]="No",Churn_Data[[#This Row],[MonthlyCharges]],NA())</f>
        <v>19.2</v>
      </c>
      <c r="AC5179">
        <f>IF(Churn_Data[[#This Row],[Churn]]="No",Churn_Data[[#This Row],[tenure]],NA())</f>
        <v>52</v>
      </c>
      <c r="AD5179" t="e">
        <f>IF(Churn_Data[[#This Row],[Churn]]="Yes",Churn_Data[[#This Row],[MonthlyCharges]],NA())</f>
        <v>#N/A</v>
      </c>
      <c r="AE5179" t="e">
        <f>IF(Churn_Data[[#This Row],[Churn]]="Yes",Churn_Data[[#This Row],[tenure]],NA())</f>
        <v>#N/A</v>
      </c>
      <c r="AF5179">
        <v>998.4</v>
      </c>
    </row>
    <row r="5180" spans="1:32" x14ac:dyDescent="0.3">
      <c r="A5180" t="s">
        <v>5214</v>
      </c>
      <c r="B5180" t="s">
        <v>23</v>
      </c>
      <c r="C5180" t="str">
        <f>IF(Churn_Data[[#This Row],[SeniorCitizen]]=1,"Yes","No")</f>
        <v>No</v>
      </c>
      <c r="D5180">
        <v>0</v>
      </c>
      <c r="E5180" t="s">
        <v>24</v>
      </c>
      <c r="F5180" t="s">
        <v>24</v>
      </c>
      <c r="G5180" t="s">
        <v>24</v>
      </c>
      <c r="H5180" t="s">
        <v>25</v>
      </c>
      <c r="I5180" t="s">
        <v>25</v>
      </c>
      <c r="J5180" t="str">
        <f>IF(Churn_Data[[#This Row],[InternetService]]&lt;&gt;"No","Yes","No")</f>
        <v>No</v>
      </c>
      <c r="K5180" t="s">
        <v>3064</v>
      </c>
      <c r="L5180" t="s">
        <v>3064</v>
      </c>
      <c r="M5180" t="s">
        <v>3064</v>
      </c>
      <c r="N5180" t="s">
        <v>3064</v>
      </c>
      <c r="O5180" t="s">
        <v>3064</v>
      </c>
      <c r="P5180" t="s">
        <v>3064</v>
      </c>
      <c r="Q5180" t="s">
        <v>25</v>
      </c>
      <c r="R5180">
        <f>IF(Churn_Data[[#This Row],[Churn]]="Yes",1,0)</f>
        <v>0</v>
      </c>
      <c r="S5180" t="s">
        <v>25</v>
      </c>
      <c r="T5180">
        <f>(Churn_Data[[#This Row],[OnlineSecurity]]="Yes")+(Churn_Data[[#This Row],[OnlineBackup]]="Yes")+(Churn_Data[[#This Row],[DeviceProtection]]="Yes")+(Churn_Data[[#This Row],[TechSupport]]="Yes")+(Churn_Data[[#This Row],[StreamingTV]]="Yes")+(Churn_Data[[#This Row],[StreamingMovies]]="Yes")</f>
        <v>0</v>
      </c>
      <c r="U5180" t="s">
        <v>3911</v>
      </c>
      <c r="V5180" t="s">
        <v>28</v>
      </c>
      <c r="W5180" t="str">
        <f>IF(ISNUMBER(SEARCH("automatic", Churn_Data[[#This Row],[PaymentMethod]])), "Automatic", "Manual")</f>
        <v>Manual</v>
      </c>
      <c r="X5180">
        <v>20.05</v>
      </c>
      <c r="Y5180" t="str">
        <f>IF(Churn_Data[[#This Row],[tenure]]&lt;=12,"0-1 Year",IF(Churn_Data[[#This Row],[tenure]]&lt;=24,"1-2 Years",IF(Churn_Data[[#This Row],[tenure]]&lt;=36,"2-3 Years",IF(Churn_Data[[#This Row],[tenure]]&lt;=48,"3-4 Years",IF(Churn_Data[[#This Row],[tenure]]&lt;=60,"4-5 Years","5+ Years")))))</f>
        <v>4-5 Years</v>
      </c>
      <c r="Z5180">
        <v>56</v>
      </c>
      <c r="AA5180">
        <v>1090.0999999999999</v>
      </c>
      <c r="AB5180">
        <f>IF(Churn_Data[[#This Row],[Churn]]="No",Churn_Data[[#This Row],[MonthlyCharges]],NA())</f>
        <v>20.05</v>
      </c>
      <c r="AC5180">
        <f>IF(Churn_Data[[#This Row],[Churn]]="No",Churn_Data[[#This Row],[tenure]],NA())</f>
        <v>56</v>
      </c>
      <c r="AD5180" t="e">
        <f>IF(Churn_Data[[#This Row],[Churn]]="Yes",Churn_Data[[#This Row],[MonthlyCharges]],NA())</f>
        <v>#N/A</v>
      </c>
      <c r="AE5180" t="e">
        <f>IF(Churn_Data[[#This Row],[Churn]]="Yes",Churn_Data[[#This Row],[tenure]],NA())</f>
        <v>#N/A</v>
      </c>
      <c r="AF5180">
        <v>1122.8</v>
      </c>
    </row>
    <row r="5181" spans="1:32" x14ac:dyDescent="0.3">
      <c r="A5181" t="s">
        <v>5215</v>
      </c>
      <c r="B5181" t="s">
        <v>30</v>
      </c>
      <c r="C5181" t="str">
        <f>IF(Churn_Data[[#This Row],[SeniorCitizen]]=1,"Yes","No")</f>
        <v>No</v>
      </c>
      <c r="D5181">
        <v>0</v>
      </c>
      <c r="E5181" t="s">
        <v>24</v>
      </c>
      <c r="F5181" t="s">
        <v>24</v>
      </c>
      <c r="G5181" t="s">
        <v>24</v>
      </c>
      <c r="H5181" t="s">
        <v>25</v>
      </c>
      <c r="I5181" t="s">
        <v>25</v>
      </c>
      <c r="J5181" t="str">
        <f>IF(Churn_Data[[#This Row],[InternetService]]&lt;&gt;"No","Yes","No")</f>
        <v>No</v>
      </c>
      <c r="K5181" t="s">
        <v>3064</v>
      </c>
      <c r="L5181" t="s">
        <v>3064</v>
      </c>
      <c r="M5181" t="s">
        <v>3064</v>
      </c>
      <c r="N5181" t="s">
        <v>3064</v>
      </c>
      <c r="O5181" t="s">
        <v>3064</v>
      </c>
      <c r="P5181" t="s">
        <v>3064</v>
      </c>
      <c r="Q5181" t="s">
        <v>25</v>
      </c>
      <c r="R5181">
        <f>IF(Churn_Data[[#This Row],[Churn]]="Yes",1,0)</f>
        <v>0</v>
      </c>
      <c r="S5181" t="s">
        <v>25</v>
      </c>
      <c r="T5181">
        <f>(Churn_Data[[#This Row],[OnlineSecurity]]="Yes")+(Churn_Data[[#This Row],[OnlineBackup]]="Yes")+(Churn_Data[[#This Row],[DeviceProtection]]="Yes")+(Churn_Data[[#This Row],[TechSupport]]="Yes")+(Churn_Data[[#This Row],[StreamingTV]]="Yes")+(Churn_Data[[#This Row],[StreamingMovies]]="Yes")</f>
        <v>0</v>
      </c>
      <c r="U5181" t="s">
        <v>3911</v>
      </c>
      <c r="V5181" t="s">
        <v>28</v>
      </c>
      <c r="W5181" t="str">
        <f>IF(ISNUMBER(SEARCH("automatic", Churn_Data[[#This Row],[PaymentMethod]])), "Automatic", "Manual")</f>
        <v>Manual</v>
      </c>
      <c r="X5181">
        <v>19.350000000000001</v>
      </c>
      <c r="Y5181" t="str">
        <f>IF(Churn_Data[[#This Row],[tenure]]&lt;=12,"0-1 Year",IF(Churn_Data[[#This Row],[tenure]]&lt;=24,"1-2 Years",IF(Churn_Data[[#This Row],[tenure]]&lt;=36,"2-3 Years",IF(Churn_Data[[#This Row],[tenure]]&lt;=48,"3-4 Years",IF(Churn_Data[[#This Row],[tenure]]&lt;=60,"4-5 Years","5+ Years")))))</f>
        <v>1-2 Years</v>
      </c>
      <c r="Z5181">
        <v>15</v>
      </c>
      <c r="AA5181">
        <v>278.85000000000002</v>
      </c>
      <c r="AB5181">
        <f>IF(Churn_Data[[#This Row],[Churn]]="No",Churn_Data[[#This Row],[MonthlyCharges]],NA())</f>
        <v>19.350000000000001</v>
      </c>
      <c r="AC5181">
        <f>IF(Churn_Data[[#This Row],[Churn]]="No",Churn_Data[[#This Row],[tenure]],NA())</f>
        <v>15</v>
      </c>
      <c r="AD5181" t="e">
        <f>IF(Churn_Data[[#This Row],[Churn]]="Yes",Churn_Data[[#This Row],[MonthlyCharges]],NA())</f>
        <v>#N/A</v>
      </c>
      <c r="AE5181" t="e">
        <f>IF(Churn_Data[[#This Row],[Churn]]="Yes",Churn_Data[[#This Row],[tenure]],NA())</f>
        <v>#N/A</v>
      </c>
      <c r="AF5181">
        <v>290.25</v>
      </c>
    </row>
    <row r="5182" spans="1:32" x14ac:dyDescent="0.3">
      <c r="A5182" t="s">
        <v>5216</v>
      </c>
      <c r="B5182" t="s">
        <v>23</v>
      </c>
      <c r="C5182" t="str">
        <f>IF(Churn_Data[[#This Row],[SeniorCitizen]]=1,"Yes","No")</f>
        <v>No</v>
      </c>
      <c r="D5182">
        <v>0</v>
      </c>
      <c r="E5182" t="s">
        <v>24</v>
      </c>
      <c r="F5182" t="s">
        <v>24</v>
      </c>
      <c r="G5182" t="s">
        <v>24</v>
      </c>
      <c r="H5182" t="s">
        <v>25</v>
      </c>
      <c r="I5182" t="s">
        <v>25</v>
      </c>
      <c r="J5182" t="str">
        <f>IF(Churn_Data[[#This Row],[InternetService]]&lt;&gt;"No","Yes","No")</f>
        <v>No</v>
      </c>
      <c r="K5182" t="s">
        <v>3064</v>
      </c>
      <c r="L5182" t="s">
        <v>3064</v>
      </c>
      <c r="M5182" t="s">
        <v>3064</v>
      </c>
      <c r="N5182" t="s">
        <v>3064</v>
      </c>
      <c r="O5182" t="s">
        <v>3064</v>
      </c>
      <c r="P5182" t="s">
        <v>3064</v>
      </c>
      <c r="Q5182" t="s">
        <v>25</v>
      </c>
      <c r="R5182">
        <f>IF(Churn_Data[[#This Row],[Churn]]="Yes",1,0)</f>
        <v>0</v>
      </c>
      <c r="S5182" t="s">
        <v>25</v>
      </c>
      <c r="T5182">
        <f>(Churn_Data[[#This Row],[OnlineSecurity]]="Yes")+(Churn_Data[[#This Row],[OnlineBackup]]="Yes")+(Churn_Data[[#This Row],[DeviceProtection]]="Yes")+(Churn_Data[[#This Row],[TechSupport]]="Yes")+(Churn_Data[[#This Row],[StreamingTV]]="Yes")+(Churn_Data[[#This Row],[StreamingMovies]]="Yes")</f>
        <v>0</v>
      </c>
      <c r="U5182" t="s">
        <v>3911</v>
      </c>
      <c r="V5182" t="s">
        <v>28</v>
      </c>
      <c r="W5182" t="str">
        <f>IF(ISNUMBER(SEARCH("automatic", Churn_Data[[#This Row],[PaymentMethod]])), "Automatic", "Manual")</f>
        <v>Manual</v>
      </c>
      <c r="X5182">
        <v>18.8</v>
      </c>
      <c r="Y5182" t="str">
        <f>IF(Churn_Data[[#This Row],[tenure]]&lt;=12,"0-1 Year",IF(Churn_Data[[#This Row],[tenure]]&lt;=24,"1-2 Years",IF(Churn_Data[[#This Row],[tenure]]&lt;=36,"2-3 Years",IF(Churn_Data[[#This Row],[tenure]]&lt;=48,"3-4 Years",IF(Churn_Data[[#This Row],[tenure]]&lt;=60,"4-5 Years","5+ Years")))))</f>
        <v>1-2 Years</v>
      </c>
      <c r="Z5182">
        <v>14</v>
      </c>
      <c r="AA5182">
        <v>255.55</v>
      </c>
      <c r="AB5182">
        <f>IF(Churn_Data[[#This Row],[Churn]]="No",Churn_Data[[#This Row],[MonthlyCharges]],NA())</f>
        <v>18.8</v>
      </c>
      <c r="AC5182">
        <f>IF(Churn_Data[[#This Row],[Churn]]="No",Churn_Data[[#This Row],[tenure]],NA())</f>
        <v>14</v>
      </c>
      <c r="AD5182" t="e">
        <f>IF(Churn_Data[[#This Row],[Churn]]="Yes",Churn_Data[[#This Row],[MonthlyCharges]],NA())</f>
        <v>#N/A</v>
      </c>
      <c r="AE5182" t="e">
        <f>IF(Churn_Data[[#This Row],[Churn]]="Yes",Churn_Data[[#This Row],[tenure]],NA())</f>
        <v>#N/A</v>
      </c>
      <c r="AF5182">
        <v>263.2</v>
      </c>
    </row>
    <row r="5183" spans="1:32" x14ac:dyDescent="0.3">
      <c r="A5183" t="s">
        <v>5217</v>
      </c>
      <c r="B5183" t="s">
        <v>30</v>
      </c>
      <c r="C5183" t="str">
        <f>IF(Churn_Data[[#This Row],[SeniorCitizen]]=1,"Yes","No")</f>
        <v>No</v>
      </c>
      <c r="D5183">
        <v>0</v>
      </c>
      <c r="E5183" t="s">
        <v>24</v>
      </c>
      <c r="F5183" t="s">
        <v>24</v>
      </c>
      <c r="G5183" t="s">
        <v>24</v>
      </c>
      <c r="H5183" t="s">
        <v>25</v>
      </c>
      <c r="I5183" t="s">
        <v>25</v>
      </c>
      <c r="J5183" t="str">
        <f>IF(Churn_Data[[#This Row],[InternetService]]&lt;&gt;"No","Yes","No")</f>
        <v>No</v>
      </c>
      <c r="K5183" t="s">
        <v>3064</v>
      </c>
      <c r="L5183" t="s">
        <v>3064</v>
      </c>
      <c r="M5183" t="s">
        <v>3064</v>
      </c>
      <c r="N5183" t="s">
        <v>3064</v>
      </c>
      <c r="O5183" t="s">
        <v>3064</v>
      </c>
      <c r="P5183" t="s">
        <v>3064</v>
      </c>
      <c r="Q5183" t="s">
        <v>25</v>
      </c>
      <c r="R5183">
        <f>IF(Churn_Data[[#This Row],[Churn]]="Yes",1,0)</f>
        <v>0</v>
      </c>
      <c r="S5183" t="s">
        <v>25</v>
      </c>
      <c r="T5183">
        <f>(Churn_Data[[#This Row],[OnlineSecurity]]="Yes")+(Churn_Data[[#This Row],[OnlineBackup]]="Yes")+(Churn_Data[[#This Row],[DeviceProtection]]="Yes")+(Churn_Data[[#This Row],[TechSupport]]="Yes")+(Churn_Data[[#This Row],[StreamingTV]]="Yes")+(Churn_Data[[#This Row],[StreamingMovies]]="Yes")</f>
        <v>0</v>
      </c>
      <c r="U5183" t="s">
        <v>3911</v>
      </c>
      <c r="V5183" t="s">
        <v>28</v>
      </c>
      <c r="W5183" t="str">
        <f>IF(ISNUMBER(SEARCH("automatic", Churn_Data[[#This Row],[PaymentMethod]])), "Automatic", "Manual")</f>
        <v>Manual</v>
      </c>
      <c r="X5183">
        <v>20.7</v>
      </c>
      <c r="Y5183" t="str">
        <f>IF(Churn_Data[[#This Row],[tenure]]&lt;=12,"0-1 Year",IF(Churn_Data[[#This Row],[tenure]]&lt;=24,"1-2 Years",IF(Churn_Data[[#This Row],[tenure]]&lt;=36,"2-3 Years",IF(Churn_Data[[#This Row],[tenure]]&lt;=48,"3-4 Years",IF(Churn_Data[[#This Row],[tenure]]&lt;=60,"4-5 Years","5+ Years")))))</f>
        <v>3-4 Years</v>
      </c>
      <c r="Z5183">
        <v>42</v>
      </c>
      <c r="AA5183">
        <v>828.85</v>
      </c>
      <c r="AB5183">
        <f>IF(Churn_Data[[#This Row],[Churn]]="No",Churn_Data[[#This Row],[MonthlyCharges]],NA())</f>
        <v>20.7</v>
      </c>
      <c r="AC5183">
        <f>IF(Churn_Data[[#This Row],[Churn]]="No",Churn_Data[[#This Row],[tenure]],NA())</f>
        <v>42</v>
      </c>
      <c r="AD5183" t="e">
        <f>IF(Churn_Data[[#This Row],[Churn]]="Yes",Churn_Data[[#This Row],[MonthlyCharges]],NA())</f>
        <v>#N/A</v>
      </c>
      <c r="AE5183" t="e">
        <f>IF(Churn_Data[[#This Row],[Churn]]="Yes",Churn_Data[[#This Row],[tenure]],NA())</f>
        <v>#N/A</v>
      </c>
      <c r="AF5183">
        <v>869.4</v>
      </c>
    </row>
    <row r="5184" spans="1:32" x14ac:dyDescent="0.3">
      <c r="A5184" t="s">
        <v>5218</v>
      </c>
      <c r="B5184" t="s">
        <v>30</v>
      </c>
      <c r="C5184" t="str">
        <f>IF(Churn_Data[[#This Row],[SeniorCitizen]]=1,"Yes","No")</f>
        <v>No</v>
      </c>
      <c r="D5184">
        <v>0</v>
      </c>
      <c r="E5184" t="s">
        <v>24</v>
      </c>
      <c r="F5184" t="s">
        <v>24</v>
      </c>
      <c r="G5184" t="s">
        <v>24</v>
      </c>
      <c r="H5184" t="s">
        <v>25</v>
      </c>
      <c r="I5184" t="s">
        <v>25</v>
      </c>
      <c r="J5184" t="str">
        <f>IF(Churn_Data[[#This Row],[InternetService]]&lt;&gt;"No","Yes","No")</f>
        <v>No</v>
      </c>
      <c r="K5184" t="s">
        <v>3064</v>
      </c>
      <c r="L5184" t="s">
        <v>3064</v>
      </c>
      <c r="M5184" t="s">
        <v>3064</v>
      </c>
      <c r="N5184" t="s">
        <v>3064</v>
      </c>
      <c r="O5184" t="s">
        <v>3064</v>
      </c>
      <c r="P5184" t="s">
        <v>3064</v>
      </c>
      <c r="Q5184" t="s">
        <v>25</v>
      </c>
      <c r="R5184">
        <f>IF(Churn_Data[[#This Row],[Churn]]="Yes",1,0)</f>
        <v>0</v>
      </c>
      <c r="S5184" t="s">
        <v>25</v>
      </c>
      <c r="T5184">
        <f>(Churn_Data[[#This Row],[OnlineSecurity]]="Yes")+(Churn_Data[[#This Row],[OnlineBackup]]="Yes")+(Churn_Data[[#This Row],[DeviceProtection]]="Yes")+(Churn_Data[[#This Row],[TechSupport]]="Yes")+(Churn_Data[[#This Row],[StreamingTV]]="Yes")+(Churn_Data[[#This Row],[StreamingMovies]]="Yes")</f>
        <v>0</v>
      </c>
      <c r="U5184" t="s">
        <v>3911</v>
      </c>
      <c r="V5184" t="s">
        <v>28</v>
      </c>
      <c r="W5184" t="str">
        <f>IF(ISNUMBER(SEARCH("automatic", Churn_Data[[#This Row],[PaymentMethod]])), "Automatic", "Manual")</f>
        <v>Manual</v>
      </c>
      <c r="X5184">
        <v>18.95</v>
      </c>
      <c r="Y5184" t="str">
        <f>IF(Churn_Data[[#This Row],[tenure]]&lt;=12,"0-1 Year",IF(Churn_Data[[#This Row],[tenure]]&lt;=24,"1-2 Years",IF(Churn_Data[[#This Row],[tenure]]&lt;=36,"2-3 Years",IF(Churn_Data[[#This Row],[tenure]]&lt;=48,"3-4 Years",IF(Churn_Data[[#This Row],[tenure]]&lt;=60,"4-5 Years","5+ Years")))))</f>
        <v>2-3 Years</v>
      </c>
      <c r="Z5184">
        <v>32</v>
      </c>
      <c r="AA5184">
        <v>613.95000000000005</v>
      </c>
      <c r="AB5184">
        <f>IF(Churn_Data[[#This Row],[Churn]]="No",Churn_Data[[#This Row],[MonthlyCharges]],NA())</f>
        <v>18.95</v>
      </c>
      <c r="AC5184">
        <f>IF(Churn_Data[[#This Row],[Churn]]="No",Churn_Data[[#This Row],[tenure]],NA())</f>
        <v>32</v>
      </c>
      <c r="AD5184" t="e">
        <f>IF(Churn_Data[[#This Row],[Churn]]="Yes",Churn_Data[[#This Row],[MonthlyCharges]],NA())</f>
        <v>#N/A</v>
      </c>
      <c r="AE5184" t="e">
        <f>IF(Churn_Data[[#This Row],[Churn]]="Yes",Churn_Data[[#This Row],[tenure]],NA())</f>
        <v>#N/A</v>
      </c>
      <c r="AF5184">
        <v>606.4</v>
      </c>
    </row>
    <row r="5185" spans="1:32" x14ac:dyDescent="0.3">
      <c r="A5185" t="s">
        <v>5219</v>
      </c>
      <c r="B5185" t="s">
        <v>23</v>
      </c>
      <c r="C5185" t="str">
        <f>IF(Churn_Data[[#This Row],[SeniorCitizen]]=1,"Yes","No")</f>
        <v>No</v>
      </c>
      <c r="D5185">
        <v>0</v>
      </c>
      <c r="E5185" t="s">
        <v>24</v>
      </c>
      <c r="F5185" t="s">
        <v>24</v>
      </c>
      <c r="G5185" t="s">
        <v>24</v>
      </c>
      <c r="H5185" t="s">
        <v>25</v>
      </c>
      <c r="I5185" t="s">
        <v>25</v>
      </c>
      <c r="J5185" t="str">
        <f>IF(Churn_Data[[#This Row],[InternetService]]&lt;&gt;"No","Yes","No")</f>
        <v>No</v>
      </c>
      <c r="K5185" t="s">
        <v>3064</v>
      </c>
      <c r="L5185" t="s">
        <v>3064</v>
      </c>
      <c r="M5185" t="s">
        <v>3064</v>
      </c>
      <c r="N5185" t="s">
        <v>3064</v>
      </c>
      <c r="O5185" t="s">
        <v>3064</v>
      </c>
      <c r="P5185" t="s">
        <v>3064</v>
      </c>
      <c r="Q5185" t="s">
        <v>25</v>
      </c>
      <c r="R5185">
        <f>IF(Churn_Data[[#This Row],[Churn]]="Yes",1,0)</f>
        <v>0</v>
      </c>
      <c r="S5185" t="s">
        <v>25</v>
      </c>
      <c r="T5185">
        <f>(Churn_Data[[#This Row],[OnlineSecurity]]="Yes")+(Churn_Data[[#This Row],[OnlineBackup]]="Yes")+(Churn_Data[[#This Row],[DeviceProtection]]="Yes")+(Churn_Data[[#This Row],[TechSupport]]="Yes")+(Churn_Data[[#This Row],[StreamingTV]]="Yes")+(Churn_Data[[#This Row],[StreamingMovies]]="Yes")</f>
        <v>0</v>
      </c>
      <c r="U5185" t="s">
        <v>3911</v>
      </c>
      <c r="V5185" t="s">
        <v>28</v>
      </c>
      <c r="W5185" t="str">
        <f>IF(ISNUMBER(SEARCH("automatic", Churn_Data[[#This Row],[PaymentMethod]])), "Automatic", "Manual")</f>
        <v>Manual</v>
      </c>
      <c r="X5185">
        <v>21</v>
      </c>
      <c r="Y5185" t="str">
        <f>IF(Churn_Data[[#This Row],[tenure]]&lt;=12,"0-1 Year",IF(Churn_Data[[#This Row],[tenure]]&lt;=24,"1-2 Years",IF(Churn_Data[[#This Row],[tenure]]&lt;=36,"2-3 Years",IF(Churn_Data[[#This Row],[tenure]]&lt;=48,"3-4 Years",IF(Churn_Data[[#This Row],[tenure]]&lt;=60,"4-5 Years","5+ Years")))))</f>
        <v>2-3 Years</v>
      </c>
      <c r="Z5185">
        <v>31</v>
      </c>
      <c r="AA5185">
        <v>697.7</v>
      </c>
      <c r="AB5185">
        <f>IF(Churn_Data[[#This Row],[Churn]]="No",Churn_Data[[#This Row],[MonthlyCharges]],NA())</f>
        <v>21</v>
      </c>
      <c r="AC5185">
        <f>IF(Churn_Data[[#This Row],[Churn]]="No",Churn_Data[[#This Row],[tenure]],NA())</f>
        <v>31</v>
      </c>
      <c r="AD5185" t="e">
        <f>IF(Churn_Data[[#This Row],[Churn]]="Yes",Churn_Data[[#This Row],[MonthlyCharges]],NA())</f>
        <v>#N/A</v>
      </c>
      <c r="AE5185" t="e">
        <f>IF(Churn_Data[[#This Row],[Churn]]="Yes",Churn_Data[[#This Row],[tenure]],NA())</f>
        <v>#N/A</v>
      </c>
      <c r="AF5185">
        <v>651</v>
      </c>
    </row>
    <row r="5186" spans="1:32" x14ac:dyDescent="0.3">
      <c r="A5186" t="s">
        <v>5220</v>
      </c>
      <c r="B5186" t="s">
        <v>23</v>
      </c>
      <c r="C5186" t="str">
        <f>IF(Churn_Data[[#This Row],[SeniorCitizen]]=1,"Yes","No")</f>
        <v>No</v>
      </c>
      <c r="D5186">
        <v>0</v>
      </c>
      <c r="E5186" t="s">
        <v>24</v>
      </c>
      <c r="F5186" t="s">
        <v>24</v>
      </c>
      <c r="G5186" t="s">
        <v>24</v>
      </c>
      <c r="H5186" t="s">
        <v>25</v>
      </c>
      <c r="I5186" t="s">
        <v>25</v>
      </c>
      <c r="J5186" t="str">
        <f>IF(Churn_Data[[#This Row],[InternetService]]&lt;&gt;"No","Yes","No")</f>
        <v>No</v>
      </c>
      <c r="K5186" t="s">
        <v>3064</v>
      </c>
      <c r="L5186" t="s">
        <v>3064</v>
      </c>
      <c r="M5186" t="s">
        <v>3064</v>
      </c>
      <c r="N5186" t="s">
        <v>3064</v>
      </c>
      <c r="O5186" t="s">
        <v>3064</v>
      </c>
      <c r="P5186" t="s">
        <v>3064</v>
      </c>
      <c r="Q5186" t="s">
        <v>25</v>
      </c>
      <c r="R5186">
        <f>IF(Churn_Data[[#This Row],[Churn]]="Yes",1,0)</f>
        <v>0</v>
      </c>
      <c r="S5186" t="s">
        <v>25</v>
      </c>
      <c r="T5186">
        <f>(Churn_Data[[#This Row],[OnlineSecurity]]="Yes")+(Churn_Data[[#This Row],[OnlineBackup]]="Yes")+(Churn_Data[[#This Row],[DeviceProtection]]="Yes")+(Churn_Data[[#This Row],[TechSupport]]="Yes")+(Churn_Data[[#This Row],[StreamingTV]]="Yes")+(Churn_Data[[#This Row],[StreamingMovies]]="Yes")</f>
        <v>0</v>
      </c>
      <c r="U5186" t="s">
        <v>3911</v>
      </c>
      <c r="V5186" t="s">
        <v>28</v>
      </c>
      <c r="W5186" t="str">
        <f>IF(ISNUMBER(SEARCH("automatic", Churn_Data[[#This Row],[PaymentMethod]])), "Automatic", "Manual")</f>
        <v>Manual</v>
      </c>
      <c r="X5186">
        <v>19.75</v>
      </c>
      <c r="Y5186" t="str">
        <f>IF(Churn_Data[[#This Row],[tenure]]&lt;=12,"0-1 Year",IF(Churn_Data[[#This Row],[tenure]]&lt;=24,"1-2 Years",IF(Churn_Data[[#This Row],[tenure]]&lt;=36,"2-3 Years",IF(Churn_Data[[#This Row],[tenure]]&lt;=48,"3-4 Years",IF(Churn_Data[[#This Row],[tenure]]&lt;=60,"4-5 Years","5+ Years")))))</f>
        <v>3-4 Years</v>
      </c>
      <c r="Z5186">
        <v>39</v>
      </c>
      <c r="AA5186">
        <v>757.95</v>
      </c>
      <c r="AB5186">
        <f>IF(Churn_Data[[#This Row],[Churn]]="No",Churn_Data[[#This Row],[MonthlyCharges]],NA())</f>
        <v>19.75</v>
      </c>
      <c r="AC5186">
        <f>IF(Churn_Data[[#This Row],[Churn]]="No",Churn_Data[[#This Row],[tenure]],NA())</f>
        <v>39</v>
      </c>
      <c r="AD5186" t="e">
        <f>IF(Churn_Data[[#This Row],[Churn]]="Yes",Churn_Data[[#This Row],[MonthlyCharges]],NA())</f>
        <v>#N/A</v>
      </c>
      <c r="AE5186" t="e">
        <f>IF(Churn_Data[[#This Row],[Churn]]="Yes",Churn_Data[[#This Row],[tenure]],NA())</f>
        <v>#N/A</v>
      </c>
      <c r="AF5186">
        <v>770.25</v>
      </c>
    </row>
    <row r="5187" spans="1:32" x14ac:dyDescent="0.3">
      <c r="A5187" t="s">
        <v>5221</v>
      </c>
      <c r="B5187" t="s">
        <v>23</v>
      </c>
      <c r="C5187" t="str">
        <f>IF(Churn_Data[[#This Row],[SeniorCitizen]]=1,"Yes","No")</f>
        <v>No</v>
      </c>
      <c r="D5187">
        <v>0</v>
      </c>
      <c r="E5187" t="s">
        <v>24</v>
      </c>
      <c r="F5187" t="s">
        <v>24</v>
      </c>
      <c r="G5187" t="s">
        <v>24</v>
      </c>
      <c r="H5187" t="s">
        <v>25</v>
      </c>
      <c r="I5187" t="s">
        <v>25</v>
      </c>
      <c r="J5187" t="str">
        <f>IF(Churn_Data[[#This Row],[InternetService]]&lt;&gt;"No","Yes","No")</f>
        <v>No</v>
      </c>
      <c r="K5187" t="s">
        <v>3064</v>
      </c>
      <c r="L5187" t="s">
        <v>3064</v>
      </c>
      <c r="M5187" t="s">
        <v>3064</v>
      </c>
      <c r="N5187" t="s">
        <v>3064</v>
      </c>
      <c r="O5187" t="s">
        <v>3064</v>
      </c>
      <c r="P5187" t="s">
        <v>3064</v>
      </c>
      <c r="Q5187" t="s">
        <v>25</v>
      </c>
      <c r="R5187">
        <f>IF(Churn_Data[[#This Row],[Churn]]="Yes",1,0)</f>
        <v>0</v>
      </c>
      <c r="S5187" t="s">
        <v>25</v>
      </c>
      <c r="T5187">
        <f>(Churn_Data[[#This Row],[OnlineSecurity]]="Yes")+(Churn_Data[[#This Row],[OnlineBackup]]="Yes")+(Churn_Data[[#This Row],[DeviceProtection]]="Yes")+(Churn_Data[[#This Row],[TechSupport]]="Yes")+(Churn_Data[[#This Row],[StreamingTV]]="Yes")+(Churn_Data[[#This Row],[StreamingMovies]]="Yes")</f>
        <v>0</v>
      </c>
      <c r="U5187" t="s">
        <v>3911</v>
      </c>
      <c r="V5187" t="s">
        <v>28</v>
      </c>
      <c r="W5187" t="str">
        <f>IF(ISNUMBER(SEARCH("automatic", Churn_Data[[#This Row],[PaymentMethod]])), "Automatic", "Manual")</f>
        <v>Manual</v>
      </c>
      <c r="X5187">
        <v>19.850000000000001</v>
      </c>
      <c r="Y5187" t="str">
        <f>IF(Churn_Data[[#This Row],[tenure]]&lt;=12,"0-1 Year",IF(Churn_Data[[#This Row],[tenure]]&lt;=24,"1-2 Years",IF(Churn_Data[[#This Row],[tenure]]&lt;=36,"2-3 Years",IF(Churn_Data[[#This Row],[tenure]]&lt;=48,"3-4 Years",IF(Churn_Data[[#This Row],[tenure]]&lt;=60,"4-5 Years","5+ Years")))))</f>
        <v>4-5 Years</v>
      </c>
      <c r="Z5187">
        <v>52</v>
      </c>
      <c r="AA5187">
        <v>1070.5</v>
      </c>
      <c r="AB5187">
        <f>IF(Churn_Data[[#This Row],[Churn]]="No",Churn_Data[[#This Row],[MonthlyCharges]],NA())</f>
        <v>19.850000000000001</v>
      </c>
      <c r="AC5187">
        <f>IF(Churn_Data[[#This Row],[Churn]]="No",Churn_Data[[#This Row],[tenure]],NA())</f>
        <v>52</v>
      </c>
      <c r="AD5187" t="e">
        <f>IF(Churn_Data[[#This Row],[Churn]]="Yes",Churn_Data[[#This Row],[MonthlyCharges]],NA())</f>
        <v>#N/A</v>
      </c>
      <c r="AE5187" t="e">
        <f>IF(Churn_Data[[#This Row],[Churn]]="Yes",Churn_Data[[#This Row],[tenure]],NA())</f>
        <v>#N/A</v>
      </c>
      <c r="AF5187">
        <v>1032.2</v>
      </c>
    </row>
    <row r="5188" spans="1:32" x14ac:dyDescent="0.3">
      <c r="A5188" t="s">
        <v>5222</v>
      </c>
      <c r="B5188" t="s">
        <v>30</v>
      </c>
      <c r="C5188" t="str">
        <f>IF(Churn_Data[[#This Row],[SeniorCitizen]]=1,"Yes","No")</f>
        <v>No</v>
      </c>
      <c r="D5188">
        <v>0</v>
      </c>
      <c r="E5188" t="s">
        <v>24</v>
      </c>
      <c r="F5188" t="s">
        <v>24</v>
      </c>
      <c r="G5188" t="s">
        <v>24</v>
      </c>
      <c r="H5188" t="s">
        <v>25</v>
      </c>
      <c r="I5188" t="s">
        <v>25</v>
      </c>
      <c r="J5188" t="str">
        <f>IF(Churn_Data[[#This Row],[InternetService]]&lt;&gt;"No","Yes","No")</f>
        <v>No</v>
      </c>
      <c r="K5188" t="s">
        <v>3064</v>
      </c>
      <c r="L5188" t="s">
        <v>3064</v>
      </c>
      <c r="M5188" t="s">
        <v>3064</v>
      </c>
      <c r="N5188" t="s">
        <v>3064</v>
      </c>
      <c r="O5188" t="s">
        <v>3064</v>
      </c>
      <c r="P5188" t="s">
        <v>3064</v>
      </c>
      <c r="Q5188" t="s">
        <v>25</v>
      </c>
      <c r="R5188">
        <f>IF(Churn_Data[[#This Row],[Churn]]="Yes",1,0)</f>
        <v>0</v>
      </c>
      <c r="S5188" t="s">
        <v>25</v>
      </c>
      <c r="T5188">
        <f>(Churn_Data[[#This Row],[OnlineSecurity]]="Yes")+(Churn_Data[[#This Row],[OnlineBackup]]="Yes")+(Churn_Data[[#This Row],[DeviceProtection]]="Yes")+(Churn_Data[[#This Row],[TechSupport]]="Yes")+(Churn_Data[[#This Row],[StreamingTV]]="Yes")+(Churn_Data[[#This Row],[StreamingMovies]]="Yes")</f>
        <v>0</v>
      </c>
      <c r="U5188" t="s">
        <v>3911</v>
      </c>
      <c r="V5188" t="s">
        <v>28</v>
      </c>
      <c r="W5188" t="str">
        <f>IF(ISNUMBER(SEARCH("automatic", Churn_Data[[#This Row],[PaymentMethod]])), "Automatic", "Manual")</f>
        <v>Manual</v>
      </c>
      <c r="X5188">
        <v>19.350000000000001</v>
      </c>
      <c r="Y5188" t="str">
        <f>IF(Churn_Data[[#This Row],[tenure]]&lt;=12,"0-1 Year",IF(Churn_Data[[#This Row],[tenure]]&lt;=24,"1-2 Years",IF(Churn_Data[[#This Row],[tenure]]&lt;=36,"2-3 Years",IF(Churn_Data[[#This Row],[tenure]]&lt;=48,"3-4 Years",IF(Churn_Data[[#This Row],[tenure]]&lt;=60,"4-5 Years","5+ Years")))))</f>
        <v>3-4 Years</v>
      </c>
      <c r="Z5188">
        <v>42</v>
      </c>
      <c r="AA5188">
        <v>867.3</v>
      </c>
      <c r="AB5188">
        <f>IF(Churn_Data[[#This Row],[Churn]]="No",Churn_Data[[#This Row],[MonthlyCharges]],NA())</f>
        <v>19.350000000000001</v>
      </c>
      <c r="AC5188">
        <f>IF(Churn_Data[[#This Row],[Churn]]="No",Churn_Data[[#This Row],[tenure]],NA())</f>
        <v>42</v>
      </c>
      <c r="AD5188" t="e">
        <f>IF(Churn_Data[[#This Row],[Churn]]="Yes",Churn_Data[[#This Row],[MonthlyCharges]],NA())</f>
        <v>#N/A</v>
      </c>
      <c r="AE5188" t="e">
        <f>IF(Churn_Data[[#This Row],[Churn]]="Yes",Churn_Data[[#This Row],[tenure]],NA())</f>
        <v>#N/A</v>
      </c>
      <c r="AF5188">
        <v>812.7</v>
      </c>
    </row>
    <row r="5189" spans="1:32" x14ac:dyDescent="0.3">
      <c r="A5189" t="s">
        <v>5223</v>
      </c>
      <c r="B5189" t="s">
        <v>23</v>
      </c>
      <c r="C5189" t="str">
        <f>IF(Churn_Data[[#This Row],[SeniorCitizen]]=1,"Yes","No")</f>
        <v>No</v>
      </c>
      <c r="D5189">
        <v>0</v>
      </c>
      <c r="E5189" t="s">
        <v>24</v>
      </c>
      <c r="F5189" t="s">
        <v>24</v>
      </c>
      <c r="G5189" t="s">
        <v>24</v>
      </c>
      <c r="H5189" t="s">
        <v>25</v>
      </c>
      <c r="I5189" t="s">
        <v>25</v>
      </c>
      <c r="J5189" t="str">
        <f>IF(Churn_Data[[#This Row],[InternetService]]&lt;&gt;"No","Yes","No")</f>
        <v>No</v>
      </c>
      <c r="K5189" t="s">
        <v>3064</v>
      </c>
      <c r="L5189" t="s">
        <v>3064</v>
      </c>
      <c r="M5189" t="s">
        <v>3064</v>
      </c>
      <c r="N5189" t="s">
        <v>3064</v>
      </c>
      <c r="O5189" t="s">
        <v>3064</v>
      </c>
      <c r="P5189" t="s">
        <v>3064</v>
      </c>
      <c r="Q5189" t="s">
        <v>25</v>
      </c>
      <c r="R5189">
        <f>IF(Churn_Data[[#This Row],[Churn]]="Yes",1,0)</f>
        <v>0</v>
      </c>
      <c r="S5189" t="s">
        <v>25</v>
      </c>
      <c r="T5189">
        <f>(Churn_Data[[#This Row],[OnlineSecurity]]="Yes")+(Churn_Data[[#This Row],[OnlineBackup]]="Yes")+(Churn_Data[[#This Row],[DeviceProtection]]="Yes")+(Churn_Data[[#This Row],[TechSupport]]="Yes")+(Churn_Data[[#This Row],[StreamingTV]]="Yes")+(Churn_Data[[#This Row],[StreamingMovies]]="Yes")</f>
        <v>0</v>
      </c>
      <c r="U5189" t="s">
        <v>3911</v>
      </c>
      <c r="V5189" t="s">
        <v>28</v>
      </c>
      <c r="W5189" t="str">
        <f>IF(ISNUMBER(SEARCH("automatic", Churn_Data[[#This Row],[PaymentMethod]])), "Automatic", "Manual")</f>
        <v>Manual</v>
      </c>
      <c r="X5189">
        <v>20.100000000000001</v>
      </c>
      <c r="Y5189" t="str">
        <f>IF(Churn_Data[[#This Row],[tenure]]&lt;=12,"0-1 Year",IF(Churn_Data[[#This Row],[tenure]]&lt;=24,"1-2 Years",IF(Churn_Data[[#This Row],[tenure]]&lt;=36,"2-3 Years",IF(Churn_Data[[#This Row],[tenure]]&lt;=48,"3-4 Years",IF(Churn_Data[[#This Row],[tenure]]&lt;=60,"4-5 Years","5+ Years")))))</f>
        <v>2-3 Years</v>
      </c>
      <c r="Z5189">
        <v>33</v>
      </c>
      <c r="AA5189">
        <v>670.35</v>
      </c>
      <c r="AB5189">
        <f>IF(Churn_Data[[#This Row],[Churn]]="No",Churn_Data[[#This Row],[MonthlyCharges]],NA())</f>
        <v>20.100000000000001</v>
      </c>
      <c r="AC5189">
        <f>IF(Churn_Data[[#This Row],[Churn]]="No",Churn_Data[[#This Row],[tenure]],NA())</f>
        <v>33</v>
      </c>
      <c r="AD5189" t="e">
        <f>IF(Churn_Data[[#This Row],[Churn]]="Yes",Churn_Data[[#This Row],[MonthlyCharges]],NA())</f>
        <v>#N/A</v>
      </c>
      <c r="AE5189" t="e">
        <f>IF(Churn_Data[[#This Row],[Churn]]="Yes",Churn_Data[[#This Row],[tenure]],NA())</f>
        <v>#N/A</v>
      </c>
      <c r="AF5189">
        <v>663.3</v>
      </c>
    </row>
    <row r="5190" spans="1:32" x14ac:dyDescent="0.3">
      <c r="A5190" t="s">
        <v>5224</v>
      </c>
      <c r="B5190" t="s">
        <v>23</v>
      </c>
      <c r="C5190" t="str">
        <f>IF(Churn_Data[[#This Row],[SeniorCitizen]]=1,"Yes","No")</f>
        <v>No</v>
      </c>
      <c r="D5190">
        <v>0</v>
      </c>
      <c r="E5190" t="s">
        <v>24</v>
      </c>
      <c r="F5190" t="s">
        <v>24</v>
      </c>
      <c r="G5190" t="s">
        <v>24</v>
      </c>
      <c r="H5190" t="s">
        <v>25</v>
      </c>
      <c r="I5190" t="s">
        <v>25</v>
      </c>
      <c r="J5190" t="str">
        <f>IF(Churn_Data[[#This Row],[InternetService]]&lt;&gt;"No","Yes","No")</f>
        <v>No</v>
      </c>
      <c r="K5190" t="s">
        <v>3064</v>
      </c>
      <c r="L5190" t="s">
        <v>3064</v>
      </c>
      <c r="M5190" t="s">
        <v>3064</v>
      </c>
      <c r="N5190" t="s">
        <v>3064</v>
      </c>
      <c r="O5190" t="s">
        <v>3064</v>
      </c>
      <c r="P5190" t="s">
        <v>3064</v>
      </c>
      <c r="Q5190" t="s">
        <v>25</v>
      </c>
      <c r="R5190">
        <f>IF(Churn_Data[[#This Row],[Churn]]="Yes",1,0)</f>
        <v>0</v>
      </c>
      <c r="S5190" t="s">
        <v>25</v>
      </c>
      <c r="T5190">
        <f>(Churn_Data[[#This Row],[OnlineSecurity]]="Yes")+(Churn_Data[[#This Row],[OnlineBackup]]="Yes")+(Churn_Data[[#This Row],[DeviceProtection]]="Yes")+(Churn_Data[[#This Row],[TechSupport]]="Yes")+(Churn_Data[[#This Row],[StreamingTV]]="Yes")+(Churn_Data[[#This Row],[StreamingMovies]]="Yes")</f>
        <v>0</v>
      </c>
      <c r="U5190" t="s">
        <v>3911</v>
      </c>
      <c r="V5190" t="s">
        <v>28</v>
      </c>
      <c r="W5190" t="str">
        <f>IF(ISNUMBER(SEARCH("automatic", Churn_Data[[#This Row],[PaymentMethod]])), "Automatic", "Manual")</f>
        <v>Manual</v>
      </c>
      <c r="X5190">
        <v>19.75</v>
      </c>
      <c r="Y5190" t="str">
        <f>IF(Churn_Data[[#This Row],[tenure]]&lt;=12,"0-1 Year",IF(Churn_Data[[#This Row],[tenure]]&lt;=24,"1-2 Years",IF(Churn_Data[[#This Row],[tenure]]&lt;=36,"2-3 Years",IF(Churn_Data[[#This Row],[tenure]]&lt;=48,"3-4 Years",IF(Churn_Data[[#This Row],[tenure]]&lt;=60,"4-5 Years","5+ Years")))))</f>
        <v>0-1 Year</v>
      </c>
      <c r="Z5190">
        <v>9</v>
      </c>
      <c r="AA5190">
        <v>210.65</v>
      </c>
      <c r="AB5190">
        <f>IF(Churn_Data[[#This Row],[Churn]]="No",Churn_Data[[#This Row],[MonthlyCharges]],NA())</f>
        <v>19.75</v>
      </c>
      <c r="AC5190">
        <f>IF(Churn_Data[[#This Row],[Churn]]="No",Churn_Data[[#This Row],[tenure]],NA())</f>
        <v>9</v>
      </c>
      <c r="AD5190" t="e">
        <f>IF(Churn_Data[[#This Row],[Churn]]="Yes",Churn_Data[[#This Row],[MonthlyCharges]],NA())</f>
        <v>#N/A</v>
      </c>
      <c r="AE5190" t="e">
        <f>IF(Churn_Data[[#This Row],[Churn]]="Yes",Churn_Data[[#This Row],[tenure]],NA())</f>
        <v>#N/A</v>
      </c>
      <c r="AF5190">
        <v>177.75</v>
      </c>
    </row>
    <row r="5191" spans="1:32" x14ac:dyDescent="0.3">
      <c r="A5191" t="s">
        <v>5225</v>
      </c>
      <c r="B5191" t="s">
        <v>23</v>
      </c>
      <c r="C5191" t="str">
        <f>IF(Churn_Data[[#This Row],[SeniorCitizen]]=1,"Yes","No")</f>
        <v>No</v>
      </c>
      <c r="D5191">
        <v>0</v>
      </c>
      <c r="E5191" t="s">
        <v>24</v>
      </c>
      <c r="F5191" t="s">
        <v>24</v>
      </c>
      <c r="G5191" t="s">
        <v>24</v>
      </c>
      <c r="H5191" t="s">
        <v>25</v>
      </c>
      <c r="I5191" t="s">
        <v>25</v>
      </c>
      <c r="J5191" t="str">
        <f>IF(Churn_Data[[#This Row],[InternetService]]&lt;&gt;"No","Yes","No")</f>
        <v>No</v>
      </c>
      <c r="K5191" t="s">
        <v>3064</v>
      </c>
      <c r="L5191" t="s">
        <v>3064</v>
      </c>
      <c r="M5191" t="s">
        <v>3064</v>
      </c>
      <c r="N5191" t="s">
        <v>3064</v>
      </c>
      <c r="O5191" t="s">
        <v>3064</v>
      </c>
      <c r="P5191" t="s">
        <v>3064</v>
      </c>
      <c r="Q5191" t="s">
        <v>25</v>
      </c>
      <c r="R5191">
        <f>IF(Churn_Data[[#This Row],[Churn]]="Yes",1,0)</f>
        <v>0</v>
      </c>
      <c r="S5191" t="s">
        <v>25</v>
      </c>
      <c r="T5191">
        <f>(Churn_Data[[#This Row],[OnlineSecurity]]="Yes")+(Churn_Data[[#This Row],[OnlineBackup]]="Yes")+(Churn_Data[[#This Row],[DeviceProtection]]="Yes")+(Churn_Data[[#This Row],[TechSupport]]="Yes")+(Churn_Data[[#This Row],[StreamingTV]]="Yes")+(Churn_Data[[#This Row],[StreamingMovies]]="Yes")</f>
        <v>0</v>
      </c>
      <c r="U5191" t="s">
        <v>3911</v>
      </c>
      <c r="V5191" t="s">
        <v>28</v>
      </c>
      <c r="W5191" t="str">
        <f>IF(ISNUMBER(SEARCH("automatic", Churn_Data[[#This Row],[PaymentMethod]])), "Automatic", "Manual")</f>
        <v>Manual</v>
      </c>
      <c r="X5191">
        <v>19.100000000000001</v>
      </c>
      <c r="Y5191" t="str">
        <f>IF(Churn_Data[[#This Row],[tenure]]&lt;=12,"0-1 Year",IF(Churn_Data[[#This Row],[tenure]]&lt;=24,"1-2 Years",IF(Churn_Data[[#This Row],[tenure]]&lt;=36,"2-3 Years",IF(Churn_Data[[#This Row],[tenure]]&lt;=48,"3-4 Years",IF(Churn_Data[[#This Row],[tenure]]&lt;=60,"4-5 Years","5+ Years")))))</f>
        <v>0-1 Year</v>
      </c>
      <c r="Z5191">
        <v>3</v>
      </c>
      <c r="AA5191">
        <v>52</v>
      </c>
      <c r="AB5191">
        <f>IF(Churn_Data[[#This Row],[Churn]]="No",Churn_Data[[#This Row],[MonthlyCharges]],NA())</f>
        <v>19.100000000000001</v>
      </c>
      <c r="AC5191">
        <f>IF(Churn_Data[[#This Row],[Churn]]="No",Churn_Data[[#This Row],[tenure]],NA())</f>
        <v>3</v>
      </c>
      <c r="AD5191" t="e">
        <f>IF(Churn_Data[[#This Row],[Churn]]="Yes",Churn_Data[[#This Row],[MonthlyCharges]],NA())</f>
        <v>#N/A</v>
      </c>
      <c r="AE5191" t="e">
        <f>IF(Churn_Data[[#This Row],[Churn]]="Yes",Churn_Data[[#This Row],[tenure]],NA())</f>
        <v>#N/A</v>
      </c>
      <c r="AF5191">
        <v>57.3</v>
      </c>
    </row>
    <row r="5192" spans="1:32" x14ac:dyDescent="0.3">
      <c r="A5192" t="s">
        <v>5226</v>
      </c>
      <c r="B5192" t="s">
        <v>30</v>
      </c>
      <c r="C5192" t="str">
        <f>IF(Churn_Data[[#This Row],[SeniorCitizen]]=1,"Yes","No")</f>
        <v>No</v>
      </c>
      <c r="D5192">
        <v>0</v>
      </c>
      <c r="E5192" t="s">
        <v>24</v>
      </c>
      <c r="F5192" t="s">
        <v>24</v>
      </c>
      <c r="G5192" t="s">
        <v>24</v>
      </c>
      <c r="H5192" t="s">
        <v>25</v>
      </c>
      <c r="I5192" t="s">
        <v>25</v>
      </c>
      <c r="J5192" t="str">
        <f>IF(Churn_Data[[#This Row],[InternetService]]&lt;&gt;"No","Yes","No")</f>
        <v>No</v>
      </c>
      <c r="K5192" t="s">
        <v>3064</v>
      </c>
      <c r="L5192" t="s">
        <v>3064</v>
      </c>
      <c r="M5192" t="s">
        <v>3064</v>
      </c>
      <c r="N5192" t="s">
        <v>3064</v>
      </c>
      <c r="O5192" t="s">
        <v>3064</v>
      </c>
      <c r="P5192" t="s">
        <v>3064</v>
      </c>
      <c r="Q5192" t="s">
        <v>25</v>
      </c>
      <c r="R5192">
        <f>IF(Churn_Data[[#This Row],[Churn]]="Yes",1,0)</f>
        <v>0</v>
      </c>
      <c r="S5192" t="s">
        <v>25</v>
      </c>
      <c r="T5192">
        <f>(Churn_Data[[#This Row],[OnlineSecurity]]="Yes")+(Churn_Data[[#This Row],[OnlineBackup]]="Yes")+(Churn_Data[[#This Row],[DeviceProtection]]="Yes")+(Churn_Data[[#This Row],[TechSupport]]="Yes")+(Churn_Data[[#This Row],[StreamingTV]]="Yes")+(Churn_Data[[#This Row],[StreamingMovies]]="Yes")</f>
        <v>0</v>
      </c>
      <c r="U5192" t="s">
        <v>3911</v>
      </c>
      <c r="V5192" t="s">
        <v>28</v>
      </c>
      <c r="W5192" t="str">
        <f>IF(ISNUMBER(SEARCH("automatic", Churn_Data[[#This Row],[PaymentMethod]])), "Automatic", "Manual")</f>
        <v>Manual</v>
      </c>
      <c r="X5192">
        <v>19.55</v>
      </c>
      <c r="Y5192" t="str">
        <f>IF(Churn_Data[[#This Row],[tenure]]&lt;=12,"0-1 Year",IF(Churn_Data[[#This Row],[tenure]]&lt;=24,"1-2 Years",IF(Churn_Data[[#This Row],[tenure]]&lt;=36,"2-3 Years",IF(Churn_Data[[#This Row],[tenure]]&lt;=48,"3-4 Years",IF(Churn_Data[[#This Row],[tenure]]&lt;=60,"4-5 Years","5+ Years")))))</f>
        <v>5+ Years</v>
      </c>
      <c r="Z5192">
        <v>63</v>
      </c>
      <c r="AA5192">
        <v>1245.5999999999999</v>
      </c>
      <c r="AB5192">
        <f>IF(Churn_Data[[#This Row],[Churn]]="No",Churn_Data[[#This Row],[MonthlyCharges]],NA())</f>
        <v>19.55</v>
      </c>
      <c r="AC5192">
        <f>IF(Churn_Data[[#This Row],[Churn]]="No",Churn_Data[[#This Row],[tenure]],NA())</f>
        <v>63</v>
      </c>
      <c r="AD5192" t="e">
        <f>IF(Churn_Data[[#This Row],[Churn]]="Yes",Churn_Data[[#This Row],[MonthlyCharges]],NA())</f>
        <v>#N/A</v>
      </c>
      <c r="AE5192" t="e">
        <f>IF(Churn_Data[[#This Row],[Churn]]="Yes",Churn_Data[[#This Row],[tenure]],NA())</f>
        <v>#N/A</v>
      </c>
      <c r="AF5192">
        <v>1231.6500000000001</v>
      </c>
    </row>
    <row r="5193" spans="1:32" x14ac:dyDescent="0.3">
      <c r="A5193" t="s">
        <v>5227</v>
      </c>
      <c r="B5193" t="s">
        <v>23</v>
      </c>
      <c r="C5193" t="str">
        <f>IF(Churn_Data[[#This Row],[SeniorCitizen]]=1,"Yes","No")</f>
        <v>No</v>
      </c>
      <c r="D5193">
        <v>0</v>
      </c>
      <c r="E5193" t="s">
        <v>24</v>
      </c>
      <c r="F5193" t="s">
        <v>24</v>
      </c>
      <c r="G5193" t="s">
        <v>24</v>
      </c>
      <c r="H5193" t="s">
        <v>25</v>
      </c>
      <c r="I5193" t="s">
        <v>25</v>
      </c>
      <c r="J5193" t="str">
        <f>IF(Churn_Data[[#This Row],[InternetService]]&lt;&gt;"No","Yes","No")</f>
        <v>No</v>
      </c>
      <c r="K5193" t="s">
        <v>3064</v>
      </c>
      <c r="L5193" t="s">
        <v>3064</v>
      </c>
      <c r="M5193" t="s">
        <v>3064</v>
      </c>
      <c r="N5193" t="s">
        <v>3064</v>
      </c>
      <c r="O5193" t="s">
        <v>3064</v>
      </c>
      <c r="P5193" t="s">
        <v>3064</v>
      </c>
      <c r="Q5193" t="s">
        <v>25</v>
      </c>
      <c r="R5193">
        <f>IF(Churn_Data[[#This Row],[Churn]]="Yes",1,0)</f>
        <v>0</v>
      </c>
      <c r="S5193" t="s">
        <v>25</v>
      </c>
      <c r="T5193">
        <f>(Churn_Data[[#This Row],[OnlineSecurity]]="Yes")+(Churn_Data[[#This Row],[OnlineBackup]]="Yes")+(Churn_Data[[#This Row],[DeviceProtection]]="Yes")+(Churn_Data[[#This Row],[TechSupport]]="Yes")+(Churn_Data[[#This Row],[StreamingTV]]="Yes")+(Churn_Data[[#This Row],[StreamingMovies]]="Yes")</f>
        <v>0</v>
      </c>
      <c r="U5193" t="s">
        <v>3911</v>
      </c>
      <c r="V5193" t="s">
        <v>28</v>
      </c>
      <c r="W5193" t="str">
        <f>IF(ISNUMBER(SEARCH("automatic", Churn_Data[[#This Row],[PaymentMethod]])), "Automatic", "Manual")</f>
        <v>Manual</v>
      </c>
      <c r="X5193">
        <v>19.7</v>
      </c>
      <c r="Y5193" t="str">
        <f>IF(Churn_Data[[#This Row],[tenure]]&lt;=12,"0-1 Year",IF(Churn_Data[[#This Row],[tenure]]&lt;=24,"1-2 Years",IF(Churn_Data[[#This Row],[tenure]]&lt;=36,"2-3 Years",IF(Churn_Data[[#This Row],[tenure]]&lt;=48,"3-4 Years",IF(Churn_Data[[#This Row],[tenure]]&lt;=60,"4-5 Years","5+ Years")))))</f>
        <v>1-2 Years</v>
      </c>
      <c r="Z5193">
        <v>24</v>
      </c>
      <c r="AA5193">
        <v>452.55</v>
      </c>
      <c r="AB5193">
        <f>IF(Churn_Data[[#This Row],[Churn]]="No",Churn_Data[[#This Row],[MonthlyCharges]],NA())</f>
        <v>19.7</v>
      </c>
      <c r="AC5193">
        <f>IF(Churn_Data[[#This Row],[Churn]]="No",Churn_Data[[#This Row],[tenure]],NA())</f>
        <v>24</v>
      </c>
      <c r="AD5193" t="e">
        <f>IF(Churn_Data[[#This Row],[Churn]]="Yes",Churn_Data[[#This Row],[MonthlyCharges]],NA())</f>
        <v>#N/A</v>
      </c>
      <c r="AE5193" t="e">
        <f>IF(Churn_Data[[#This Row],[Churn]]="Yes",Churn_Data[[#This Row],[tenure]],NA())</f>
        <v>#N/A</v>
      </c>
      <c r="AF5193">
        <v>472.8</v>
      </c>
    </row>
    <row r="5194" spans="1:32" x14ac:dyDescent="0.3">
      <c r="A5194" t="s">
        <v>5228</v>
      </c>
      <c r="B5194" t="s">
        <v>23</v>
      </c>
      <c r="C5194" t="str">
        <f>IF(Churn_Data[[#This Row],[SeniorCitizen]]=1,"Yes","No")</f>
        <v>No</v>
      </c>
      <c r="D5194">
        <v>0</v>
      </c>
      <c r="E5194" t="s">
        <v>24</v>
      </c>
      <c r="F5194" t="s">
        <v>24</v>
      </c>
      <c r="G5194" t="s">
        <v>24</v>
      </c>
      <c r="H5194" t="s">
        <v>25</v>
      </c>
      <c r="I5194" t="s">
        <v>25</v>
      </c>
      <c r="J5194" t="str">
        <f>IF(Churn_Data[[#This Row],[InternetService]]&lt;&gt;"No","Yes","No")</f>
        <v>No</v>
      </c>
      <c r="K5194" t="s">
        <v>3064</v>
      </c>
      <c r="L5194" t="s">
        <v>3064</v>
      </c>
      <c r="M5194" t="s">
        <v>3064</v>
      </c>
      <c r="N5194" t="s">
        <v>3064</v>
      </c>
      <c r="O5194" t="s">
        <v>3064</v>
      </c>
      <c r="P5194" t="s">
        <v>3064</v>
      </c>
      <c r="Q5194" t="s">
        <v>25</v>
      </c>
      <c r="R5194">
        <f>IF(Churn_Data[[#This Row],[Churn]]="Yes",1,0)</f>
        <v>0</v>
      </c>
      <c r="S5194" t="s">
        <v>25</v>
      </c>
      <c r="T5194">
        <f>(Churn_Data[[#This Row],[OnlineSecurity]]="Yes")+(Churn_Data[[#This Row],[OnlineBackup]]="Yes")+(Churn_Data[[#This Row],[DeviceProtection]]="Yes")+(Churn_Data[[#This Row],[TechSupport]]="Yes")+(Churn_Data[[#This Row],[StreamingTV]]="Yes")+(Churn_Data[[#This Row],[StreamingMovies]]="Yes")</f>
        <v>0</v>
      </c>
      <c r="U5194" t="s">
        <v>3911</v>
      </c>
      <c r="V5194" t="s">
        <v>28</v>
      </c>
      <c r="W5194" t="str">
        <f>IF(ISNUMBER(SEARCH("automatic", Churn_Data[[#This Row],[PaymentMethod]])), "Automatic", "Manual")</f>
        <v>Manual</v>
      </c>
      <c r="X5194">
        <v>20.85</v>
      </c>
      <c r="Y5194" t="str">
        <f>IF(Churn_Data[[#This Row],[tenure]]&lt;=12,"0-1 Year",IF(Churn_Data[[#This Row],[tenure]]&lt;=24,"1-2 Years",IF(Churn_Data[[#This Row],[tenure]]&lt;=36,"2-3 Years",IF(Churn_Data[[#This Row],[tenure]]&lt;=48,"3-4 Years",IF(Churn_Data[[#This Row],[tenure]]&lt;=60,"4-5 Years","5+ Years")))))</f>
        <v>1-2 Years</v>
      </c>
      <c r="Z5194">
        <v>13</v>
      </c>
      <c r="AA5194">
        <v>272.35000000000002</v>
      </c>
      <c r="AB5194">
        <f>IF(Churn_Data[[#This Row],[Churn]]="No",Churn_Data[[#This Row],[MonthlyCharges]],NA())</f>
        <v>20.85</v>
      </c>
      <c r="AC5194">
        <f>IF(Churn_Data[[#This Row],[Churn]]="No",Churn_Data[[#This Row],[tenure]],NA())</f>
        <v>13</v>
      </c>
      <c r="AD5194" t="e">
        <f>IF(Churn_Data[[#This Row],[Churn]]="Yes",Churn_Data[[#This Row],[MonthlyCharges]],NA())</f>
        <v>#N/A</v>
      </c>
      <c r="AE5194" t="e">
        <f>IF(Churn_Data[[#This Row],[Churn]]="Yes",Churn_Data[[#This Row],[tenure]],NA())</f>
        <v>#N/A</v>
      </c>
      <c r="AF5194">
        <v>271.05</v>
      </c>
    </row>
    <row r="5195" spans="1:32" x14ac:dyDescent="0.3">
      <c r="A5195" t="s">
        <v>5229</v>
      </c>
      <c r="B5195" t="s">
        <v>30</v>
      </c>
      <c r="C5195" t="str">
        <f>IF(Churn_Data[[#This Row],[SeniorCitizen]]=1,"Yes","No")</f>
        <v>No</v>
      </c>
      <c r="D5195">
        <v>0</v>
      </c>
      <c r="E5195" t="s">
        <v>24</v>
      </c>
      <c r="F5195" t="s">
        <v>24</v>
      </c>
      <c r="G5195" t="s">
        <v>24</v>
      </c>
      <c r="H5195" t="s">
        <v>25</v>
      </c>
      <c r="I5195" t="s">
        <v>25</v>
      </c>
      <c r="J5195" t="str">
        <f>IF(Churn_Data[[#This Row],[InternetService]]&lt;&gt;"No","Yes","No")</f>
        <v>No</v>
      </c>
      <c r="K5195" t="s">
        <v>3064</v>
      </c>
      <c r="L5195" t="s">
        <v>3064</v>
      </c>
      <c r="M5195" t="s">
        <v>3064</v>
      </c>
      <c r="N5195" t="s">
        <v>3064</v>
      </c>
      <c r="O5195" t="s">
        <v>3064</v>
      </c>
      <c r="P5195" t="s">
        <v>3064</v>
      </c>
      <c r="Q5195" t="s">
        <v>25</v>
      </c>
      <c r="R5195">
        <f>IF(Churn_Data[[#This Row],[Churn]]="Yes",1,0)</f>
        <v>0</v>
      </c>
      <c r="S5195" t="s">
        <v>25</v>
      </c>
      <c r="T5195">
        <f>(Churn_Data[[#This Row],[OnlineSecurity]]="Yes")+(Churn_Data[[#This Row],[OnlineBackup]]="Yes")+(Churn_Data[[#This Row],[DeviceProtection]]="Yes")+(Churn_Data[[#This Row],[TechSupport]]="Yes")+(Churn_Data[[#This Row],[StreamingTV]]="Yes")+(Churn_Data[[#This Row],[StreamingMovies]]="Yes")</f>
        <v>0</v>
      </c>
      <c r="U5195" t="s">
        <v>3911</v>
      </c>
      <c r="V5195" t="s">
        <v>28</v>
      </c>
      <c r="W5195" t="str">
        <f>IF(ISNUMBER(SEARCH("automatic", Churn_Data[[#This Row],[PaymentMethod]])), "Automatic", "Manual")</f>
        <v>Manual</v>
      </c>
      <c r="X5195">
        <v>19.850000000000001</v>
      </c>
      <c r="Y5195" t="str">
        <f>IF(Churn_Data[[#This Row],[tenure]]&lt;=12,"0-1 Year",IF(Churn_Data[[#This Row],[tenure]]&lt;=24,"1-2 Years",IF(Churn_Data[[#This Row],[tenure]]&lt;=36,"2-3 Years",IF(Churn_Data[[#This Row],[tenure]]&lt;=48,"3-4 Years",IF(Churn_Data[[#This Row],[tenure]]&lt;=60,"4-5 Years","5+ Years")))))</f>
        <v>0-1 Year</v>
      </c>
      <c r="Z5195">
        <v>0</v>
      </c>
      <c r="AA5195">
        <v>0</v>
      </c>
      <c r="AB5195">
        <f>IF(Churn_Data[[#This Row],[Churn]]="No",Churn_Data[[#This Row],[MonthlyCharges]],NA())</f>
        <v>19.850000000000001</v>
      </c>
      <c r="AC5195">
        <f>IF(Churn_Data[[#This Row],[Churn]]="No",Churn_Data[[#This Row],[tenure]],NA())</f>
        <v>0</v>
      </c>
      <c r="AD5195" t="e">
        <f>IF(Churn_Data[[#This Row],[Churn]]="Yes",Churn_Data[[#This Row],[MonthlyCharges]],NA())</f>
        <v>#N/A</v>
      </c>
      <c r="AE5195" t="e">
        <f>IF(Churn_Data[[#This Row],[Churn]]="Yes",Churn_Data[[#This Row],[tenure]],NA())</f>
        <v>#N/A</v>
      </c>
      <c r="AF5195">
        <v>0</v>
      </c>
    </row>
    <row r="5196" spans="1:32" x14ac:dyDescent="0.3">
      <c r="A5196" t="s">
        <v>5230</v>
      </c>
      <c r="B5196" t="s">
        <v>23</v>
      </c>
      <c r="C5196" t="str">
        <f>IF(Churn_Data[[#This Row],[SeniorCitizen]]=1,"Yes","No")</f>
        <v>No</v>
      </c>
      <c r="D5196">
        <v>0</v>
      </c>
      <c r="E5196" t="s">
        <v>24</v>
      </c>
      <c r="F5196" t="s">
        <v>24</v>
      </c>
      <c r="G5196" t="s">
        <v>24</v>
      </c>
      <c r="H5196" t="s">
        <v>25</v>
      </c>
      <c r="I5196" t="s">
        <v>25</v>
      </c>
      <c r="J5196" t="str">
        <f>IF(Churn_Data[[#This Row],[InternetService]]&lt;&gt;"No","Yes","No")</f>
        <v>No</v>
      </c>
      <c r="K5196" t="s">
        <v>3064</v>
      </c>
      <c r="L5196" t="s">
        <v>3064</v>
      </c>
      <c r="M5196" t="s">
        <v>3064</v>
      </c>
      <c r="N5196" t="s">
        <v>3064</v>
      </c>
      <c r="O5196" t="s">
        <v>3064</v>
      </c>
      <c r="P5196" t="s">
        <v>3064</v>
      </c>
      <c r="Q5196" t="s">
        <v>25</v>
      </c>
      <c r="R5196">
        <f>IF(Churn_Data[[#This Row],[Churn]]="Yes",1,0)</f>
        <v>0</v>
      </c>
      <c r="S5196" t="s">
        <v>25</v>
      </c>
      <c r="T5196">
        <f>(Churn_Data[[#This Row],[OnlineSecurity]]="Yes")+(Churn_Data[[#This Row],[OnlineBackup]]="Yes")+(Churn_Data[[#This Row],[DeviceProtection]]="Yes")+(Churn_Data[[#This Row],[TechSupport]]="Yes")+(Churn_Data[[#This Row],[StreamingTV]]="Yes")+(Churn_Data[[#This Row],[StreamingMovies]]="Yes")</f>
        <v>0</v>
      </c>
      <c r="U5196" t="s">
        <v>3911</v>
      </c>
      <c r="V5196" t="s">
        <v>28</v>
      </c>
      <c r="W5196" t="str">
        <f>IF(ISNUMBER(SEARCH("automatic", Churn_Data[[#This Row],[PaymentMethod]])), "Automatic", "Manual")</f>
        <v>Manual</v>
      </c>
      <c r="X5196">
        <v>20.3</v>
      </c>
      <c r="Y5196" t="str">
        <f>IF(Churn_Data[[#This Row],[tenure]]&lt;=12,"0-1 Year",IF(Churn_Data[[#This Row],[tenure]]&lt;=24,"1-2 Years",IF(Churn_Data[[#This Row],[tenure]]&lt;=36,"2-3 Years",IF(Churn_Data[[#This Row],[tenure]]&lt;=48,"3-4 Years",IF(Churn_Data[[#This Row],[tenure]]&lt;=60,"4-5 Years","5+ Years")))))</f>
        <v>4-5 Years</v>
      </c>
      <c r="Z5196">
        <v>55</v>
      </c>
      <c r="AA5196">
        <v>1079.05</v>
      </c>
      <c r="AB5196">
        <f>IF(Churn_Data[[#This Row],[Churn]]="No",Churn_Data[[#This Row],[MonthlyCharges]],NA())</f>
        <v>20.3</v>
      </c>
      <c r="AC5196">
        <f>IF(Churn_Data[[#This Row],[Churn]]="No",Churn_Data[[#This Row],[tenure]],NA())</f>
        <v>55</v>
      </c>
      <c r="AD5196" t="e">
        <f>IF(Churn_Data[[#This Row],[Churn]]="Yes",Churn_Data[[#This Row],[MonthlyCharges]],NA())</f>
        <v>#N/A</v>
      </c>
      <c r="AE5196" t="e">
        <f>IF(Churn_Data[[#This Row],[Churn]]="Yes",Churn_Data[[#This Row],[tenure]],NA())</f>
        <v>#N/A</v>
      </c>
      <c r="AF5196">
        <v>1116.5</v>
      </c>
    </row>
    <row r="5197" spans="1:32" x14ac:dyDescent="0.3">
      <c r="A5197" t="s">
        <v>5231</v>
      </c>
      <c r="B5197" t="s">
        <v>30</v>
      </c>
      <c r="C5197" t="str">
        <f>IF(Churn_Data[[#This Row],[SeniorCitizen]]=1,"Yes","No")</f>
        <v>No</v>
      </c>
      <c r="D5197">
        <v>0</v>
      </c>
      <c r="E5197" t="s">
        <v>24</v>
      </c>
      <c r="F5197" t="s">
        <v>24</v>
      </c>
      <c r="G5197" t="s">
        <v>24</v>
      </c>
      <c r="H5197" t="s">
        <v>25</v>
      </c>
      <c r="I5197" t="s">
        <v>25</v>
      </c>
      <c r="J5197" t="str">
        <f>IF(Churn_Data[[#This Row],[InternetService]]&lt;&gt;"No","Yes","No")</f>
        <v>No</v>
      </c>
      <c r="K5197" t="s">
        <v>3064</v>
      </c>
      <c r="L5197" t="s">
        <v>3064</v>
      </c>
      <c r="M5197" t="s">
        <v>3064</v>
      </c>
      <c r="N5197" t="s">
        <v>3064</v>
      </c>
      <c r="O5197" t="s">
        <v>3064</v>
      </c>
      <c r="P5197" t="s">
        <v>3064</v>
      </c>
      <c r="Q5197" t="s">
        <v>25</v>
      </c>
      <c r="R5197">
        <f>IF(Churn_Data[[#This Row],[Churn]]="Yes",1,0)</f>
        <v>0</v>
      </c>
      <c r="S5197" t="s">
        <v>25</v>
      </c>
      <c r="T5197">
        <f>(Churn_Data[[#This Row],[OnlineSecurity]]="Yes")+(Churn_Data[[#This Row],[OnlineBackup]]="Yes")+(Churn_Data[[#This Row],[DeviceProtection]]="Yes")+(Churn_Data[[#This Row],[TechSupport]]="Yes")+(Churn_Data[[#This Row],[StreamingTV]]="Yes")+(Churn_Data[[#This Row],[StreamingMovies]]="Yes")</f>
        <v>0</v>
      </c>
      <c r="U5197" t="s">
        <v>3911</v>
      </c>
      <c r="V5197" t="s">
        <v>28</v>
      </c>
      <c r="W5197" t="str">
        <f>IF(ISNUMBER(SEARCH("automatic", Churn_Data[[#This Row],[PaymentMethod]])), "Automatic", "Manual")</f>
        <v>Manual</v>
      </c>
      <c r="X5197">
        <v>20.9</v>
      </c>
      <c r="Y5197" t="str">
        <f>IF(Churn_Data[[#This Row],[tenure]]&lt;=12,"0-1 Year",IF(Churn_Data[[#This Row],[tenure]]&lt;=24,"1-2 Years",IF(Churn_Data[[#This Row],[tenure]]&lt;=36,"2-3 Years",IF(Churn_Data[[#This Row],[tenure]]&lt;=48,"3-4 Years",IF(Churn_Data[[#This Row],[tenure]]&lt;=60,"4-5 Years","5+ Years")))))</f>
        <v>1-2 Years</v>
      </c>
      <c r="Z5197">
        <v>23</v>
      </c>
      <c r="AA5197">
        <v>454</v>
      </c>
      <c r="AB5197">
        <f>IF(Churn_Data[[#This Row],[Churn]]="No",Churn_Data[[#This Row],[MonthlyCharges]],NA())</f>
        <v>20.9</v>
      </c>
      <c r="AC5197">
        <f>IF(Churn_Data[[#This Row],[Churn]]="No",Churn_Data[[#This Row],[tenure]],NA())</f>
        <v>23</v>
      </c>
      <c r="AD5197" t="e">
        <f>IF(Churn_Data[[#This Row],[Churn]]="Yes",Churn_Data[[#This Row],[MonthlyCharges]],NA())</f>
        <v>#N/A</v>
      </c>
      <c r="AE5197" t="e">
        <f>IF(Churn_Data[[#This Row],[Churn]]="Yes",Churn_Data[[#This Row],[tenure]],NA())</f>
        <v>#N/A</v>
      </c>
      <c r="AF5197">
        <v>480.7</v>
      </c>
    </row>
    <row r="5198" spans="1:32" x14ac:dyDescent="0.3">
      <c r="A5198" t="s">
        <v>5232</v>
      </c>
      <c r="B5198" t="s">
        <v>30</v>
      </c>
      <c r="C5198" t="str">
        <f>IF(Churn_Data[[#This Row],[SeniorCitizen]]=1,"Yes","No")</f>
        <v>No</v>
      </c>
      <c r="D5198">
        <v>0</v>
      </c>
      <c r="E5198" t="s">
        <v>24</v>
      </c>
      <c r="F5198" t="s">
        <v>24</v>
      </c>
      <c r="G5198" t="s">
        <v>24</v>
      </c>
      <c r="H5198" t="s">
        <v>25</v>
      </c>
      <c r="I5198" t="s">
        <v>25</v>
      </c>
      <c r="J5198" t="str">
        <f>IF(Churn_Data[[#This Row],[InternetService]]&lt;&gt;"No","Yes","No")</f>
        <v>No</v>
      </c>
      <c r="K5198" t="s">
        <v>3064</v>
      </c>
      <c r="L5198" t="s">
        <v>3064</v>
      </c>
      <c r="M5198" t="s">
        <v>3064</v>
      </c>
      <c r="N5198" t="s">
        <v>3064</v>
      </c>
      <c r="O5198" t="s">
        <v>3064</v>
      </c>
      <c r="P5198" t="s">
        <v>3064</v>
      </c>
      <c r="Q5198" t="s">
        <v>25</v>
      </c>
      <c r="R5198">
        <f>IF(Churn_Data[[#This Row],[Churn]]="Yes",1,0)</f>
        <v>0</v>
      </c>
      <c r="S5198" t="s">
        <v>25</v>
      </c>
      <c r="T5198">
        <f>(Churn_Data[[#This Row],[OnlineSecurity]]="Yes")+(Churn_Data[[#This Row],[OnlineBackup]]="Yes")+(Churn_Data[[#This Row],[DeviceProtection]]="Yes")+(Churn_Data[[#This Row],[TechSupport]]="Yes")+(Churn_Data[[#This Row],[StreamingTV]]="Yes")+(Churn_Data[[#This Row],[StreamingMovies]]="Yes")</f>
        <v>0</v>
      </c>
      <c r="U5198" t="s">
        <v>3911</v>
      </c>
      <c r="V5198" t="s">
        <v>28</v>
      </c>
      <c r="W5198" t="str">
        <f>IF(ISNUMBER(SEARCH("automatic", Churn_Data[[#This Row],[PaymentMethod]])), "Automatic", "Manual")</f>
        <v>Manual</v>
      </c>
      <c r="X5198">
        <v>20.5</v>
      </c>
      <c r="Y5198" t="str">
        <f>IF(Churn_Data[[#This Row],[tenure]]&lt;=12,"0-1 Year",IF(Churn_Data[[#This Row],[tenure]]&lt;=24,"1-2 Years",IF(Churn_Data[[#This Row],[tenure]]&lt;=36,"2-3 Years",IF(Churn_Data[[#This Row],[tenure]]&lt;=48,"3-4 Years",IF(Churn_Data[[#This Row],[tenure]]&lt;=60,"4-5 Years","5+ Years")))))</f>
        <v>1-2 Years</v>
      </c>
      <c r="Z5198">
        <v>16</v>
      </c>
      <c r="AA5198">
        <v>290.55</v>
      </c>
      <c r="AB5198">
        <f>IF(Churn_Data[[#This Row],[Churn]]="No",Churn_Data[[#This Row],[MonthlyCharges]],NA())</f>
        <v>20.5</v>
      </c>
      <c r="AC5198">
        <f>IF(Churn_Data[[#This Row],[Churn]]="No",Churn_Data[[#This Row],[tenure]],NA())</f>
        <v>16</v>
      </c>
      <c r="AD5198" t="e">
        <f>IF(Churn_Data[[#This Row],[Churn]]="Yes",Churn_Data[[#This Row],[MonthlyCharges]],NA())</f>
        <v>#N/A</v>
      </c>
      <c r="AE5198" t="e">
        <f>IF(Churn_Data[[#This Row],[Churn]]="Yes",Churn_Data[[#This Row],[tenure]],NA())</f>
        <v>#N/A</v>
      </c>
      <c r="AF5198">
        <v>328</v>
      </c>
    </row>
    <row r="5199" spans="1:32" x14ac:dyDescent="0.3">
      <c r="A5199" t="s">
        <v>5233</v>
      </c>
      <c r="B5199" t="s">
        <v>23</v>
      </c>
      <c r="C5199" t="str">
        <f>IF(Churn_Data[[#This Row],[SeniorCitizen]]=1,"Yes","No")</f>
        <v>No</v>
      </c>
      <c r="D5199">
        <v>0</v>
      </c>
      <c r="E5199" t="s">
        <v>24</v>
      </c>
      <c r="F5199" t="s">
        <v>24</v>
      </c>
      <c r="G5199" t="s">
        <v>24</v>
      </c>
      <c r="H5199" t="s">
        <v>25</v>
      </c>
      <c r="I5199" t="s">
        <v>25</v>
      </c>
      <c r="J5199" t="str">
        <f>IF(Churn_Data[[#This Row],[InternetService]]&lt;&gt;"No","Yes","No")</f>
        <v>No</v>
      </c>
      <c r="K5199" t="s">
        <v>3064</v>
      </c>
      <c r="L5199" t="s">
        <v>3064</v>
      </c>
      <c r="M5199" t="s">
        <v>3064</v>
      </c>
      <c r="N5199" t="s">
        <v>3064</v>
      </c>
      <c r="O5199" t="s">
        <v>3064</v>
      </c>
      <c r="P5199" t="s">
        <v>3064</v>
      </c>
      <c r="Q5199" t="s">
        <v>25</v>
      </c>
      <c r="R5199">
        <f>IF(Churn_Data[[#This Row],[Churn]]="Yes",1,0)</f>
        <v>0</v>
      </c>
      <c r="S5199" t="s">
        <v>25</v>
      </c>
      <c r="T5199">
        <f>(Churn_Data[[#This Row],[OnlineSecurity]]="Yes")+(Churn_Data[[#This Row],[OnlineBackup]]="Yes")+(Churn_Data[[#This Row],[DeviceProtection]]="Yes")+(Churn_Data[[#This Row],[TechSupport]]="Yes")+(Churn_Data[[#This Row],[StreamingTV]]="Yes")+(Churn_Data[[#This Row],[StreamingMovies]]="Yes")</f>
        <v>0</v>
      </c>
      <c r="U5199" t="s">
        <v>3911</v>
      </c>
      <c r="V5199" t="s">
        <v>28</v>
      </c>
      <c r="W5199" t="str">
        <f>IF(ISNUMBER(SEARCH("automatic", Churn_Data[[#This Row],[PaymentMethod]])), "Automatic", "Manual")</f>
        <v>Manual</v>
      </c>
      <c r="X5199">
        <v>19.350000000000001</v>
      </c>
      <c r="Y5199" t="str">
        <f>IF(Churn_Data[[#This Row],[tenure]]&lt;=12,"0-1 Year",IF(Churn_Data[[#This Row],[tenure]]&lt;=24,"1-2 Years",IF(Churn_Data[[#This Row],[tenure]]&lt;=36,"2-3 Years",IF(Churn_Data[[#This Row],[tenure]]&lt;=48,"3-4 Years",IF(Churn_Data[[#This Row],[tenure]]&lt;=60,"4-5 Years","5+ Years")))))</f>
        <v>4-5 Years</v>
      </c>
      <c r="Z5199">
        <v>52</v>
      </c>
      <c r="AA5199">
        <v>1031.7</v>
      </c>
      <c r="AB5199">
        <f>IF(Churn_Data[[#This Row],[Churn]]="No",Churn_Data[[#This Row],[MonthlyCharges]],NA())</f>
        <v>19.350000000000001</v>
      </c>
      <c r="AC5199">
        <f>IF(Churn_Data[[#This Row],[Churn]]="No",Churn_Data[[#This Row],[tenure]],NA())</f>
        <v>52</v>
      </c>
      <c r="AD5199" t="e">
        <f>IF(Churn_Data[[#This Row],[Churn]]="Yes",Churn_Data[[#This Row],[MonthlyCharges]],NA())</f>
        <v>#N/A</v>
      </c>
      <c r="AE5199" t="e">
        <f>IF(Churn_Data[[#This Row],[Churn]]="Yes",Churn_Data[[#This Row],[tenure]],NA())</f>
        <v>#N/A</v>
      </c>
      <c r="AF5199">
        <v>1006.2</v>
      </c>
    </row>
    <row r="5200" spans="1:32" x14ac:dyDescent="0.3">
      <c r="A5200" t="s">
        <v>5234</v>
      </c>
      <c r="B5200" t="s">
        <v>23</v>
      </c>
      <c r="C5200" t="str">
        <f>IF(Churn_Data[[#This Row],[SeniorCitizen]]=1,"Yes","No")</f>
        <v>No</v>
      </c>
      <c r="D5200">
        <v>0</v>
      </c>
      <c r="E5200" t="s">
        <v>24</v>
      </c>
      <c r="F5200" t="s">
        <v>24</v>
      </c>
      <c r="G5200" t="s">
        <v>24</v>
      </c>
      <c r="H5200" t="s">
        <v>25</v>
      </c>
      <c r="I5200" t="s">
        <v>25</v>
      </c>
      <c r="J5200" t="str">
        <f>IF(Churn_Data[[#This Row],[InternetService]]&lt;&gt;"No","Yes","No")</f>
        <v>No</v>
      </c>
      <c r="K5200" t="s">
        <v>3064</v>
      </c>
      <c r="L5200" t="s">
        <v>3064</v>
      </c>
      <c r="M5200" t="s">
        <v>3064</v>
      </c>
      <c r="N5200" t="s">
        <v>3064</v>
      </c>
      <c r="O5200" t="s">
        <v>3064</v>
      </c>
      <c r="P5200" t="s">
        <v>3064</v>
      </c>
      <c r="Q5200" t="s">
        <v>25</v>
      </c>
      <c r="R5200">
        <f>IF(Churn_Data[[#This Row],[Churn]]="Yes",1,0)</f>
        <v>0</v>
      </c>
      <c r="S5200" t="s">
        <v>25</v>
      </c>
      <c r="T5200">
        <f>(Churn_Data[[#This Row],[OnlineSecurity]]="Yes")+(Churn_Data[[#This Row],[OnlineBackup]]="Yes")+(Churn_Data[[#This Row],[DeviceProtection]]="Yes")+(Churn_Data[[#This Row],[TechSupport]]="Yes")+(Churn_Data[[#This Row],[StreamingTV]]="Yes")+(Churn_Data[[#This Row],[StreamingMovies]]="Yes")</f>
        <v>0</v>
      </c>
      <c r="U5200" t="s">
        <v>3911</v>
      </c>
      <c r="V5200" t="s">
        <v>28</v>
      </c>
      <c r="W5200" t="str">
        <f>IF(ISNUMBER(SEARCH("automatic", Churn_Data[[#This Row],[PaymentMethod]])), "Automatic", "Manual")</f>
        <v>Manual</v>
      </c>
      <c r="X5200">
        <v>19.95</v>
      </c>
      <c r="Y5200" t="str">
        <f>IF(Churn_Data[[#This Row],[tenure]]&lt;=12,"0-1 Year",IF(Churn_Data[[#This Row],[tenure]]&lt;=24,"1-2 Years",IF(Churn_Data[[#This Row],[tenure]]&lt;=36,"2-3 Years",IF(Churn_Data[[#This Row],[tenure]]&lt;=48,"3-4 Years",IF(Churn_Data[[#This Row],[tenure]]&lt;=60,"4-5 Years","5+ Years")))))</f>
        <v>4-5 Years</v>
      </c>
      <c r="Z5200">
        <v>51</v>
      </c>
      <c r="AA5200">
        <v>1028.75</v>
      </c>
      <c r="AB5200">
        <f>IF(Churn_Data[[#This Row],[Churn]]="No",Churn_Data[[#This Row],[MonthlyCharges]],NA())</f>
        <v>19.95</v>
      </c>
      <c r="AC5200">
        <f>IF(Churn_Data[[#This Row],[Churn]]="No",Churn_Data[[#This Row],[tenure]],NA())</f>
        <v>51</v>
      </c>
      <c r="AD5200" t="e">
        <f>IF(Churn_Data[[#This Row],[Churn]]="Yes",Churn_Data[[#This Row],[MonthlyCharges]],NA())</f>
        <v>#N/A</v>
      </c>
      <c r="AE5200" t="e">
        <f>IF(Churn_Data[[#This Row],[Churn]]="Yes",Churn_Data[[#This Row],[tenure]],NA())</f>
        <v>#N/A</v>
      </c>
      <c r="AF5200">
        <v>1017.45</v>
      </c>
    </row>
    <row r="5201" spans="1:32" x14ac:dyDescent="0.3">
      <c r="A5201" t="s">
        <v>5235</v>
      </c>
      <c r="B5201" t="s">
        <v>30</v>
      </c>
      <c r="C5201" t="str">
        <f>IF(Churn_Data[[#This Row],[SeniorCitizen]]=1,"Yes","No")</f>
        <v>No</v>
      </c>
      <c r="D5201">
        <v>0</v>
      </c>
      <c r="E5201" t="s">
        <v>24</v>
      </c>
      <c r="F5201" t="s">
        <v>24</v>
      </c>
      <c r="G5201" t="s">
        <v>24</v>
      </c>
      <c r="H5201" t="s">
        <v>25</v>
      </c>
      <c r="I5201" t="s">
        <v>25</v>
      </c>
      <c r="J5201" t="str">
        <f>IF(Churn_Data[[#This Row],[InternetService]]&lt;&gt;"No","Yes","No")</f>
        <v>No</v>
      </c>
      <c r="K5201" t="s">
        <v>3064</v>
      </c>
      <c r="L5201" t="s">
        <v>3064</v>
      </c>
      <c r="M5201" t="s">
        <v>3064</v>
      </c>
      <c r="N5201" t="s">
        <v>3064</v>
      </c>
      <c r="O5201" t="s">
        <v>3064</v>
      </c>
      <c r="P5201" t="s">
        <v>3064</v>
      </c>
      <c r="Q5201" t="s">
        <v>25</v>
      </c>
      <c r="R5201">
        <f>IF(Churn_Data[[#This Row],[Churn]]="Yes",1,0)</f>
        <v>0</v>
      </c>
      <c r="S5201" t="s">
        <v>25</v>
      </c>
      <c r="T5201">
        <f>(Churn_Data[[#This Row],[OnlineSecurity]]="Yes")+(Churn_Data[[#This Row],[OnlineBackup]]="Yes")+(Churn_Data[[#This Row],[DeviceProtection]]="Yes")+(Churn_Data[[#This Row],[TechSupport]]="Yes")+(Churn_Data[[#This Row],[StreamingTV]]="Yes")+(Churn_Data[[#This Row],[StreamingMovies]]="Yes")</f>
        <v>0</v>
      </c>
      <c r="U5201" t="s">
        <v>3911</v>
      </c>
      <c r="V5201" t="s">
        <v>28</v>
      </c>
      <c r="W5201" t="str">
        <f>IF(ISNUMBER(SEARCH("automatic", Churn_Data[[#This Row],[PaymentMethod]])), "Automatic", "Manual")</f>
        <v>Manual</v>
      </c>
      <c r="X5201">
        <v>19.7</v>
      </c>
      <c r="Y5201" t="str">
        <f>IF(Churn_Data[[#This Row],[tenure]]&lt;=12,"0-1 Year",IF(Churn_Data[[#This Row],[tenure]]&lt;=24,"1-2 Years",IF(Churn_Data[[#This Row],[tenure]]&lt;=36,"2-3 Years",IF(Churn_Data[[#This Row],[tenure]]&lt;=48,"3-4 Years",IF(Churn_Data[[#This Row],[tenure]]&lt;=60,"4-5 Years","5+ Years")))))</f>
        <v>5+ Years</v>
      </c>
      <c r="Z5201">
        <v>63</v>
      </c>
      <c r="AA5201">
        <v>1275.8499999999999</v>
      </c>
      <c r="AB5201">
        <f>IF(Churn_Data[[#This Row],[Churn]]="No",Churn_Data[[#This Row],[MonthlyCharges]],NA())</f>
        <v>19.7</v>
      </c>
      <c r="AC5201">
        <f>IF(Churn_Data[[#This Row],[Churn]]="No",Churn_Data[[#This Row],[tenure]],NA())</f>
        <v>63</v>
      </c>
      <c r="AD5201" t="e">
        <f>IF(Churn_Data[[#This Row],[Churn]]="Yes",Churn_Data[[#This Row],[MonthlyCharges]],NA())</f>
        <v>#N/A</v>
      </c>
      <c r="AE5201" t="e">
        <f>IF(Churn_Data[[#This Row],[Churn]]="Yes",Churn_Data[[#This Row],[tenure]],NA())</f>
        <v>#N/A</v>
      </c>
      <c r="AF5201">
        <v>1241.0999999999999</v>
      </c>
    </row>
    <row r="5202" spans="1:32" x14ac:dyDescent="0.3">
      <c r="A5202" t="s">
        <v>5236</v>
      </c>
      <c r="B5202" t="s">
        <v>23</v>
      </c>
      <c r="C5202" t="str">
        <f>IF(Churn_Data[[#This Row],[SeniorCitizen]]=1,"Yes","No")</f>
        <v>No</v>
      </c>
      <c r="D5202">
        <v>0</v>
      </c>
      <c r="E5202" t="s">
        <v>24</v>
      </c>
      <c r="F5202" t="s">
        <v>24</v>
      </c>
      <c r="G5202" t="s">
        <v>24</v>
      </c>
      <c r="H5202" t="s">
        <v>25</v>
      </c>
      <c r="I5202" t="s">
        <v>25</v>
      </c>
      <c r="J5202" t="str">
        <f>IF(Churn_Data[[#This Row],[InternetService]]&lt;&gt;"No","Yes","No")</f>
        <v>No</v>
      </c>
      <c r="K5202" t="s">
        <v>3064</v>
      </c>
      <c r="L5202" t="s">
        <v>3064</v>
      </c>
      <c r="M5202" t="s">
        <v>3064</v>
      </c>
      <c r="N5202" t="s">
        <v>3064</v>
      </c>
      <c r="O5202" t="s">
        <v>3064</v>
      </c>
      <c r="P5202" t="s">
        <v>3064</v>
      </c>
      <c r="Q5202" t="s">
        <v>25</v>
      </c>
      <c r="R5202">
        <f>IF(Churn_Data[[#This Row],[Churn]]="Yes",1,0)</f>
        <v>0</v>
      </c>
      <c r="S5202" t="s">
        <v>25</v>
      </c>
      <c r="T5202">
        <f>(Churn_Data[[#This Row],[OnlineSecurity]]="Yes")+(Churn_Data[[#This Row],[OnlineBackup]]="Yes")+(Churn_Data[[#This Row],[DeviceProtection]]="Yes")+(Churn_Data[[#This Row],[TechSupport]]="Yes")+(Churn_Data[[#This Row],[StreamingTV]]="Yes")+(Churn_Data[[#This Row],[StreamingMovies]]="Yes")</f>
        <v>0</v>
      </c>
      <c r="U5202" t="s">
        <v>3911</v>
      </c>
      <c r="V5202" t="s">
        <v>28</v>
      </c>
      <c r="W5202" t="str">
        <f>IF(ISNUMBER(SEARCH("automatic", Churn_Data[[#This Row],[PaymentMethod]])), "Automatic", "Manual")</f>
        <v>Manual</v>
      </c>
      <c r="X5202">
        <v>20</v>
      </c>
      <c r="Y5202" t="str">
        <f>IF(Churn_Data[[#This Row],[tenure]]&lt;=12,"0-1 Year",IF(Churn_Data[[#This Row],[tenure]]&lt;=24,"1-2 Years",IF(Churn_Data[[#This Row],[tenure]]&lt;=36,"2-3 Years",IF(Churn_Data[[#This Row],[tenure]]&lt;=48,"3-4 Years",IF(Churn_Data[[#This Row],[tenure]]&lt;=60,"4-5 Years","5+ Years")))))</f>
        <v>0-1 Year</v>
      </c>
      <c r="Z5202">
        <v>0</v>
      </c>
      <c r="AA5202">
        <v>0</v>
      </c>
      <c r="AB5202">
        <f>IF(Churn_Data[[#This Row],[Churn]]="No",Churn_Data[[#This Row],[MonthlyCharges]],NA())</f>
        <v>20</v>
      </c>
      <c r="AC5202">
        <f>IF(Churn_Data[[#This Row],[Churn]]="No",Churn_Data[[#This Row],[tenure]],NA())</f>
        <v>0</v>
      </c>
      <c r="AD5202" t="e">
        <f>IF(Churn_Data[[#This Row],[Churn]]="Yes",Churn_Data[[#This Row],[MonthlyCharges]],NA())</f>
        <v>#N/A</v>
      </c>
      <c r="AE5202" t="e">
        <f>IF(Churn_Data[[#This Row],[Churn]]="Yes",Churn_Data[[#This Row],[tenure]],NA())</f>
        <v>#N/A</v>
      </c>
      <c r="AF5202">
        <v>0</v>
      </c>
    </row>
    <row r="5203" spans="1:32" x14ac:dyDescent="0.3">
      <c r="A5203" t="s">
        <v>5237</v>
      </c>
      <c r="B5203" t="s">
        <v>30</v>
      </c>
      <c r="C5203" t="str">
        <f>IF(Churn_Data[[#This Row],[SeniorCitizen]]=1,"Yes","No")</f>
        <v>No</v>
      </c>
      <c r="D5203">
        <v>0</v>
      </c>
      <c r="E5203" t="s">
        <v>24</v>
      </c>
      <c r="F5203" t="s">
        <v>24</v>
      </c>
      <c r="G5203" t="s">
        <v>24</v>
      </c>
      <c r="H5203" t="s">
        <v>25</v>
      </c>
      <c r="I5203" t="s">
        <v>25</v>
      </c>
      <c r="J5203" t="str">
        <f>IF(Churn_Data[[#This Row],[InternetService]]&lt;&gt;"No","Yes","No")</f>
        <v>No</v>
      </c>
      <c r="K5203" t="s">
        <v>3064</v>
      </c>
      <c r="L5203" t="s">
        <v>3064</v>
      </c>
      <c r="M5203" t="s">
        <v>3064</v>
      </c>
      <c r="N5203" t="s">
        <v>3064</v>
      </c>
      <c r="O5203" t="s">
        <v>3064</v>
      </c>
      <c r="P5203" t="s">
        <v>3064</v>
      </c>
      <c r="Q5203" t="s">
        <v>25</v>
      </c>
      <c r="R5203">
        <f>IF(Churn_Data[[#This Row],[Churn]]="Yes",1,0)</f>
        <v>0</v>
      </c>
      <c r="S5203" t="s">
        <v>25</v>
      </c>
      <c r="T5203">
        <f>(Churn_Data[[#This Row],[OnlineSecurity]]="Yes")+(Churn_Data[[#This Row],[OnlineBackup]]="Yes")+(Churn_Data[[#This Row],[DeviceProtection]]="Yes")+(Churn_Data[[#This Row],[TechSupport]]="Yes")+(Churn_Data[[#This Row],[StreamingTV]]="Yes")+(Churn_Data[[#This Row],[StreamingMovies]]="Yes")</f>
        <v>0</v>
      </c>
      <c r="U5203" t="s">
        <v>3911</v>
      </c>
      <c r="V5203" t="s">
        <v>28</v>
      </c>
      <c r="W5203" t="str">
        <f>IF(ISNUMBER(SEARCH("automatic", Churn_Data[[#This Row],[PaymentMethod]])), "Automatic", "Manual")</f>
        <v>Manual</v>
      </c>
      <c r="X5203">
        <v>20.2</v>
      </c>
      <c r="Y5203" t="str">
        <f>IF(Churn_Data[[#This Row],[tenure]]&lt;=12,"0-1 Year",IF(Churn_Data[[#This Row],[tenure]]&lt;=24,"1-2 Years",IF(Churn_Data[[#This Row],[tenure]]&lt;=36,"2-3 Years",IF(Churn_Data[[#This Row],[tenure]]&lt;=48,"3-4 Years",IF(Churn_Data[[#This Row],[tenure]]&lt;=60,"4-5 Years","5+ Years")))))</f>
        <v>1-2 Years</v>
      </c>
      <c r="Z5203">
        <v>19</v>
      </c>
      <c r="AA5203">
        <v>387.4</v>
      </c>
      <c r="AB5203">
        <f>IF(Churn_Data[[#This Row],[Churn]]="No",Churn_Data[[#This Row],[MonthlyCharges]],NA())</f>
        <v>20.2</v>
      </c>
      <c r="AC5203">
        <f>IF(Churn_Data[[#This Row],[Churn]]="No",Churn_Data[[#This Row],[tenure]],NA())</f>
        <v>19</v>
      </c>
      <c r="AD5203" t="e">
        <f>IF(Churn_Data[[#This Row],[Churn]]="Yes",Churn_Data[[#This Row],[MonthlyCharges]],NA())</f>
        <v>#N/A</v>
      </c>
      <c r="AE5203" t="e">
        <f>IF(Churn_Data[[#This Row],[Churn]]="Yes",Churn_Data[[#This Row],[tenure]],NA())</f>
        <v>#N/A</v>
      </c>
      <c r="AF5203">
        <v>383.8</v>
      </c>
    </row>
    <row r="5204" spans="1:32" x14ac:dyDescent="0.3">
      <c r="A5204" t="s">
        <v>5238</v>
      </c>
      <c r="B5204" t="s">
        <v>23</v>
      </c>
      <c r="C5204" t="str">
        <f>IF(Churn_Data[[#This Row],[SeniorCitizen]]=1,"Yes","No")</f>
        <v>No</v>
      </c>
      <c r="D5204">
        <v>0</v>
      </c>
      <c r="E5204" t="s">
        <v>24</v>
      </c>
      <c r="F5204" t="s">
        <v>24</v>
      </c>
      <c r="G5204" t="s">
        <v>24</v>
      </c>
      <c r="H5204" t="s">
        <v>25</v>
      </c>
      <c r="I5204" t="s">
        <v>25</v>
      </c>
      <c r="J5204" t="str">
        <f>IF(Churn_Data[[#This Row],[InternetService]]&lt;&gt;"No","Yes","No")</f>
        <v>No</v>
      </c>
      <c r="K5204" t="s">
        <v>3064</v>
      </c>
      <c r="L5204" t="s">
        <v>3064</v>
      </c>
      <c r="M5204" t="s">
        <v>3064</v>
      </c>
      <c r="N5204" t="s">
        <v>3064</v>
      </c>
      <c r="O5204" t="s">
        <v>3064</v>
      </c>
      <c r="P5204" t="s">
        <v>3064</v>
      </c>
      <c r="Q5204" t="s">
        <v>25</v>
      </c>
      <c r="R5204">
        <f>IF(Churn_Data[[#This Row],[Churn]]="Yes",1,0)</f>
        <v>0</v>
      </c>
      <c r="S5204" t="s">
        <v>25</v>
      </c>
      <c r="T5204">
        <f>(Churn_Data[[#This Row],[OnlineSecurity]]="Yes")+(Churn_Data[[#This Row],[OnlineBackup]]="Yes")+(Churn_Data[[#This Row],[DeviceProtection]]="Yes")+(Churn_Data[[#This Row],[TechSupport]]="Yes")+(Churn_Data[[#This Row],[StreamingTV]]="Yes")+(Churn_Data[[#This Row],[StreamingMovies]]="Yes")</f>
        <v>0</v>
      </c>
      <c r="U5204" t="s">
        <v>3911</v>
      </c>
      <c r="V5204" t="s">
        <v>28</v>
      </c>
      <c r="W5204" t="str">
        <f>IF(ISNUMBER(SEARCH("automatic", Churn_Data[[#This Row],[PaymentMethod]])), "Automatic", "Manual")</f>
        <v>Manual</v>
      </c>
      <c r="X5204">
        <v>20.149999999999999</v>
      </c>
      <c r="Y5204" t="str">
        <f>IF(Churn_Data[[#This Row],[tenure]]&lt;=12,"0-1 Year",IF(Churn_Data[[#This Row],[tenure]]&lt;=24,"1-2 Years",IF(Churn_Data[[#This Row],[tenure]]&lt;=36,"2-3 Years",IF(Churn_Data[[#This Row],[tenure]]&lt;=48,"3-4 Years",IF(Churn_Data[[#This Row],[tenure]]&lt;=60,"4-5 Years","5+ Years")))))</f>
        <v>0-1 Year</v>
      </c>
      <c r="Z5204">
        <v>10</v>
      </c>
      <c r="AA5204">
        <v>220.8</v>
      </c>
      <c r="AB5204">
        <f>IF(Churn_Data[[#This Row],[Churn]]="No",Churn_Data[[#This Row],[MonthlyCharges]],NA())</f>
        <v>20.149999999999999</v>
      </c>
      <c r="AC5204">
        <f>IF(Churn_Data[[#This Row],[Churn]]="No",Churn_Data[[#This Row],[tenure]],NA())</f>
        <v>10</v>
      </c>
      <c r="AD5204" t="e">
        <f>IF(Churn_Data[[#This Row],[Churn]]="Yes",Churn_Data[[#This Row],[MonthlyCharges]],NA())</f>
        <v>#N/A</v>
      </c>
      <c r="AE5204" t="e">
        <f>IF(Churn_Data[[#This Row],[Churn]]="Yes",Churn_Data[[#This Row],[tenure]],NA())</f>
        <v>#N/A</v>
      </c>
      <c r="AF5204">
        <v>201.5</v>
      </c>
    </row>
    <row r="5205" spans="1:32" x14ac:dyDescent="0.3">
      <c r="A5205" t="s">
        <v>5239</v>
      </c>
      <c r="B5205" t="s">
        <v>30</v>
      </c>
      <c r="C5205" t="str">
        <f>IF(Churn_Data[[#This Row],[SeniorCitizen]]=1,"Yes","No")</f>
        <v>No</v>
      </c>
      <c r="D5205">
        <v>0</v>
      </c>
      <c r="E5205" t="s">
        <v>24</v>
      </c>
      <c r="F5205" t="s">
        <v>24</v>
      </c>
      <c r="G5205" t="s">
        <v>24</v>
      </c>
      <c r="H5205" t="s">
        <v>25</v>
      </c>
      <c r="I5205" t="s">
        <v>25</v>
      </c>
      <c r="J5205" t="str">
        <f>IF(Churn_Data[[#This Row],[InternetService]]&lt;&gt;"No","Yes","No")</f>
        <v>No</v>
      </c>
      <c r="K5205" t="s">
        <v>3064</v>
      </c>
      <c r="L5205" t="s">
        <v>3064</v>
      </c>
      <c r="M5205" t="s">
        <v>3064</v>
      </c>
      <c r="N5205" t="s">
        <v>3064</v>
      </c>
      <c r="O5205" t="s">
        <v>3064</v>
      </c>
      <c r="P5205" t="s">
        <v>3064</v>
      </c>
      <c r="Q5205" t="s">
        <v>25</v>
      </c>
      <c r="R5205">
        <f>IF(Churn_Data[[#This Row],[Churn]]="Yes",1,0)</f>
        <v>0</v>
      </c>
      <c r="S5205" t="s">
        <v>25</v>
      </c>
      <c r="T5205">
        <f>(Churn_Data[[#This Row],[OnlineSecurity]]="Yes")+(Churn_Data[[#This Row],[OnlineBackup]]="Yes")+(Churn_Data[[#This Row],[DeviceProtection]]="Yes")+(Churn_Data[[#This Row],[TechSupport]]="Yes")+(Churn_Data[[#This Row],[StreamingTV]]="Yes")+(Churn_Data[[#This Row],[StreamingMovies]]="Yes")</f>
        <v>0</v>
      </c>
      <c r="U5205" t="s">
        <v>3911</v>
      </c>
      <c r="V5205" t="s">
        <v>28</v>
      </c>
      <c r="W5205" t="str">
        <f>IF(ISNUMBER(SEARCH("automatic", Churn_Data[[#This Row],[PaymentMethod]])), "Automatic", "Manual")</f>
        <v>Manual</v>
      </c>
      <c r="X5205">
        <v>20.75</v>
      </c>
      <c r="Y5205" t="str">
        <f>IF(Churn_Data[[#This Row],[tenure]]&lt;=12,"0-1 Year",IF(Churn_Data[[#This Row],[tenure]]&lt;=24,"1-2 Years",IF(Churn_Data[[#This Row],[tenure]]&lt;=36,"2-3 Years",IF(Churn_Data[[#This Row],[tenure]]&lt;=48,"3-4 Years",IF(Churn_Data[[#This Row],[tenure]]&lt;=60,"4-5 Years","5+ Years")))))</f>
        <v>4-5 Years</v>
      </c>
      <c r="Z5205">
        <v>57</v>
      </c>
      <c r="AA5205">
        <v>1123.1500000000001</v>
      </c>
      <c r="AB5205">
        <f>IF(Churn_Data[[#This Row],[Churn]]="No",Churn_Data[[#This Row],[MonthlyCharges]],NA())</f>
        <v>20.75</v>
      </c>
      <c r="AC5205">
        <f>IF(Churn_Data[[#This Row],[Churn]]="No",Churn_Data[[#This Row],[tenure]],NA())</f>
        <v>57</v>
      </c>
      <c r="AD5205" t="e">
        <f>IF(Churn_Data[[#This Row],[Churn]]="Yes",Churn_Data[[#This Row],[MonthlyCharges]],NA())</f>
        <v>#N/A</v>
      </c>
      <c r="AE5205" t="e">
        <f>IF(Churn_Data[[#This Row],[Churn]]="Yes",Churn_Data[[#This Row],[tenure]],NA())</f>
        <v>#N/A</v>
      </c>
      <c r="AF5205">
        <v>1182.75</v>
      </c>
    </row>
    <row r="5206" spans="1:32" x14ac:dyDescent="0.3">
      <c r="A5206" t="s">
        <v>5240</v>
      </c>
      <c r="B5206" t="s">
        <v>30</v>
      </c>
      <c r="C5206" t="str">
        <f>IF(Churn_Data[[#This Row],[SeniorCitizen]]=1,"Yes","No")</f>
        <v>No</v>
      </c>
      <c r="D5206">
        <v>0</v>
      </c>
      <c r="E5206" t="s">
        <v>24</v>
      </c>
      <c r="F5206" t="s">
        <v>24</v>
      </c>
      <c r="G5206" t="s">
        <v>24</v>
      </c>
      <c r="H5206" t="s">
        <v>25</v>
      </c>
      <c r="I5206" t="s">
        <v>25</v>
      </c>
      <c r="J5206" t="str">
        <f>IF(Churn_Data[[#This Row],[InternetService]]&lt;&gt;"No","Yes","No")</f>
        <v>No</v>
      </c>
      <c r="K5206" t="s">
        <v>3064</v>
      </c>
      <c r="L5206" t="s">
        <v>3064</v>
      </c>
      <c r="M5206" t="s">
        <v>3064</v>
      </c>
      <c r="N5206" t="s">
        <v>3064</v>
      </c>
      <c r="O5206" t="s">
        <v>3064</v>
      </c>
      <c r="P5206" t="s">
        <v>3064</v>
      </c>
      <c r="Q5206" t="s">
        <v>25</v>
      </c>
      <c r="R5206">
        <f>IF(Churn_Data[[#This Row],[Churn]]="Yes",1,0)</f>
        <v>0</v>
      </c>
      <c r="S5206" t="s">
        <v>25</v>
      </c>
      <c r="T5206">
        <f>(Churn_Data[[#This Row],[OnlineSecurity]]="Yes")+(Churn_Data[[#This Row],[OnlineBackup]]="Yes")+(Churn_Data[[#This Row],[DeviceProtection]]="Yes")+(Churn_Data[[#This Row],[TechSupport]]="Yes")+(Churn_Data[[#This Row],[StreamingTV]]="Yes")+(Churn_Data[[#This Row],[StreamingMovies]]="Yes")</f>
        <v>0</v>
      </c>
      <c r="U5206" t="s">
        <v>3911</v>
      </c>
      <c r="V5206" t="s">
        <v>28</v>
      </c>
      <c r="W5206" t="str">
        <f>IF(ISNUMBER(SEARCH("automatic", Churn_Data[[#This Row],[PaymentMethod]])), "Automatic", "Manual")</f>
        <v>Manual</v>
      </c>
      <c r="X5206">
        <v>20.05</v>
      </c>
      <c r="Y5206" t="str">
        <f>IF(Churn_Data[[#This Row],[tenure]]&lt;=12,"0-1 Year",IF(Churn_Data[[#This Row],[tenure]]&lt;=24,"1-2 Years",IF(Churn_Data[[#This Row],[tenure]]&lt;=36,"2-3 Years",IF(Churn_Data[[#This Row],[tenure]]&lt;=48,"3-4 Years",IF(Churn_Data[[#This Row],[tenure]]&lt;=60,"4-5 Years","5+ Years")))))</f>
        <v>1-2 Years</v>
      </c>
      <c r="Z5206">
        <v>20</v>
      </c>
      <c r="AA5206">
        <v>400</v>
      </c>
      <c r="AB5206">
        <f>IF(Churn_Data[[#This Row],[Churn]]="No",Churn_Data[[#This Row],[MonthlyCharges]],NA())</f>
        <v>20.05</v>
      </c>
      <c r="AC5206">
        <f>IF(Churn_Data[[#This Row],[Churn]]="No",Churn_Data[[#This Row],[tenure]],NA())</f>
        <v>20</v>
      </c>
      <c r="AD5206" t="e">
        <f>IF(Churn_Data[[#This Row],[Churn]]="Yes",Churn_Data[[#This Row],[MonthlyCharges]],NA())</f>
        <v>#N/A</v>
      </c>
      <c r="AE5206" t="e">
        <f>IF(Churn_Data[[#This Row],[Churn]]="Yes",Churn_Data[[#This Row],[tenure]],NA())</f>
        <v>#N/A</v>
      </c>
      <c r="AF5206">
        <v>401</v>
      </c>
    </row>
    <row r="5207" spans="1:32" x14ac:dyDescent="0.3">
      <c r="A5207" t="s">
        <v>5241</v>
      </c>
      <c r="B5207" t="s">
        <v>23</v>
      </c>
      <c r="C5207" t="str">
        <f>IF(Churn_Data[[#This Row],[SeniorCitizen]]=1,"Yes","No")</f>
        <v>No</v>
      </c>
      <c r="D5207">
        <v>0</v>
      </c>
      <c r="E5207" t="s">
        <v>24</v>
      </c>
      <c r="F5207" t="s">
        <v>24</v>
      </c>
      <c r="G5207" t="s">
        <v>24</v>
      </c>
      <c r="H5207" t="s">
        <v>25</v>
      </c>
      <c r="I5207" t="s">
        <v>25</v>
      </c>
      <c r="J5207" t="str">
        <f>IF(Churn_Data[[#This Row],[InternetService]]&lt;&gt;"No","Yes","No")</f>
        <v>No</v>
      </c>
      <c r="K5207" t="s">
        <v>3064</v>
      </c>
      <c r="L5207" t="s">
        <v>3064</v>
      </c>
      <c r="M5207" t="s">
        <v>3064</v>
      </c>
      <c r="N5207" t="s">
        <v>3064</v>
      </c>
      <c r="O5207" t="s">
        <v>3064</v>
      </c>
      <c r="P5207" t="s">
        <v>3064</v>
      </c>
      <c r="Q5207" t="s">
        <v>25</v>
      </c>
      <c r="R5207">
        <f>IF(Churn_Data[[#This Row],[Churn]]="Yes",1,0)</f>
        <v>0</v>
      </c>
      <c r="S5207" t="s">
        <v>25</v>
      </c>
      <c r="T5207">
        <f>(Churn_Data[[#This Row],[OnlineSecurity]]="Yes")+(Churn_Data[[#This Row],[OnlineBackup]]="Yes")+(Churn_Data[[#This Row],[DeviceProtection]]="Yes")+(Churn_Data[[#This Row],[TechSupport]]="Yes")+(Churn_Data[[#This Row],[StreamingTV]]="Yes")+(Churn_Data[[#This Row],[StreamingMovies]]="Yes")</f>
        <v>0</v>
      </c>
      <c r="U5207" t="s">
        <v>3911</v>
      </c>
      <c r="V5207" t="s">
        <v>28</v>
      </c>
      <c r="W5207" t="str">
        <f>IF(ISNUMBER(SEARCH("automatic", Churn_Data[[#This Row],[PaymentMethod]])), "Automatic", "Manual")</f>
        <v>Manual</v>
      </c>
      <c r="X5207">
        <v>19.7</v>
      </c>
      <c r="Y5207" t="str">
        <f>IF(Churn_Data[[#This Row],[tenure]]&lt;=12,"0-1 Year",IF(Churn_Data[[#This Row],[tenure]]&lt;=24,"1-2 Years",IF(Churn_Data[[#This Row],[tenure]]&lt;=36,"2-3 Years",IF(Churn_Data[[#This Row],[tenure]]&lt;=48,"3-4 Years",IF(Churn_Data[[#This Row],[tenure]]&lt;=60,"4-5 Years","5+ Years")))))</f>
        <v>1-2 Years</v>
      </c>
      <c r="Z5207">
        <v>16</v>
      </c>
      <c r="AA5207">
        <v>301.55</v>
      </c>
      <c r="AB5207">
        <f>IF(Churn_Data[[#This Row],[Churn]]="No",Churn_Data[[#This Row],[MonthlyCharges]],NA())</f>
        <v>19.7</v>
      </c>
      <c r="AC5207">
        <f>IF(Churn_Data[[#This Row],[Churn]]="No",Churn_Data[[#This Row],[tenure]],NA())</f>
        <v>16</v>
      </c>
      <c r="AD5207" t="e">
        <f>IF(Churn_Data[[#This Row],[Churn]]="Yes",Churn_Data[[#This Row],[MonthlyCharges]],NA())</f>
        <v>#N/A</v>
      </c>
      <c r="AE5207" t="e">
        <f>IF(Churn_Data[[#This Row],[Churn]]="Yes",Churn_Data[[#This Row],[tenure]],NA())</f>
        <v>#N/A</v>
      </c>
      <c r="AF5207">
        <v>315.2</v>
      </c>
    </row>
    <row r="5208" spans="1:32" x14ac:dyDescent="0.3">
      <c r="A5208" t="s">
        <v>5242</v>
      </c>
      <c r="B5208" t="s">
        <v>23</v>
      </c>
      <c r="C5208" t="str">
        <f>IF(Churn_Data[[#This Row],[SeniorCitizen]]=1,"Yes","No")</f>
        <v>No</v>
      </c>
      <c r="D5208">
        <v>0</v>
      </c>
      <c r="E5208" t="s">
        <v>24</v>
      </c>
      <c r="F5208" t="s">
        <v>24</v>
      </c>
      <c r="G5208" t="s">
        <v>24</v>
      </c>
      <c r="H5208" t="s">
        <v>25</v>
      </c>
      <c r="I5208" t="s">
        <v>25</v>
      </c>
      <c r="J5208" t="str">
        <f>IF(Churn_Data[[#This Row],[InternetService]]&lt;&gt;"No","Yes","No")</f>
        <v>No</v>
      </c>
      <c r="K5208" t="s">
        <v>3064</v>
      </c>
      <c r="L5208" t="s">
        <v>3064</v>
      </c>
      <c r="M5208" t="s">
        <v>3064</v>
      </c>
      <c r="N5208" t="s">
        <v>3064</v>
      </c>
      <c r="O5208" t="s">
        <v>3064</v>
      </c>
      <c r="P5208" t="s">
        <v>3064</v>
      </c>
      <c r="Q5208" t="s">
        <v>25</v>
      </c>
      <c r="R5208">
        <f>IF(Churn_Data[[#This Row],[Churn]]="Yes",1,0)</f>
        <v>0</v>
      </c>
      <c r="S5208" t="s">
        <v>25</v>
      </c>
      <c r="T5208">
        <f>(Churn_Data[[#This Row],[OnlineSecurity]]="Yes")+(Churn_Data[[#This Row],[OnlineBackup]]="Yes")+(Churn_Data[[#This Row],[DeviceProtection]]="Yes")+(Churn_Data[[#This Row],[TechSupport]]="Yes")+(Churn_Data[[#This Row],[StreamingTV]]="Yes")+(Churn_Data[[#This Row],[StreamingMovies]]="Yes")</f>
        <v>0</v>
      </c>
      <c r="U5208" t="s">
        <v>3911</v>
      </c>
      <c r="V5208" t="s">
        <v>28</v>
      </c>
      <c r="W5208" t="str">
        <f>IF(ISNUMBER(SEARCH("automatic", Churn_Data[[#This Row],[PaymentMethod]])), "Automatic", "Manual")</f>
        <v>Manual</v>
      </c>
      <c r="X5208">
        <v>19.850000000000001</v>
      </c>
      <c r="Y5208" t="str">
        <f>IF(Churn_Data[[#This Row],[tenure]]&lt;=12,"0-1 Year",IF(Churn_Data[[#This Row],[tenure]]&lt;=24,"1-2 Years",IF(Churn_Data[[#This Row],[tenure]]&lt;=36,"2-3 Years",IF(Churn_Data[[#This Row],[tenure]]&lt;=48,"3-4 Years",IF(Churn_Data[[#This Row],[tenure]]&lt;=60,"4-5 Years","5+ Years")))))</f>
        <v>0-1 Year</v>
      </c>
      <c r="Z5208">
        <v>7</v>
      </c>
      <c r="AA5208">
        <v>144.15</v>
      </c>
      <c r="AB5208">
        <f>IF(Churn_Data[[#This Row],[Churn]]="No",Churn_Data[[#This Row],[MonthlyCharges]],NA())</f>
        <v>19.850000000000001</v>
      </c>
      <c r="AC5208">
        <f>IF(Churn_Data[[#This Row],[Churn]]="No",Churn_Data[[#This Row],[tenure]],NA())</f>
        <v>7</v>
      </c>
      <c r="AD5208" t="e">
        <f>IF(Churn_Data[[#This Row],[Churn]]="Yes",Churn_Data[[#This Row],[MonthlyCharges]],NA())</f>
        <v>#N/A</v>
      </c>
      <c r="AE5208" t="e">
        <f>IF(Churn_Data[[#This Row],[Churn]]="Yes",Churn_Data[[#This Row],[tenure]],NA())</f>
        <v>#N/A</v>
      </c>
      <c r="AF5208">
        <v>138.94999999999999</v>
      </c>
    </row>
    <row r="5209" spans="1:32" x14ac:dyDescent="0.3">
      <c r="A5209" t="s">
        <v>5243</v>
      </c>
      <c r="B5209" t="s">
        <v>23</v>
      </c>
      <c r="C5209" t="str">
        <f>IF(Churn_Data[[#This Row],[SeniorCitizen]]=1,"Yes","No")</f>
        <v>No</v>
      </c>
      <c r="D5209">
        <v>0</v>
      </c>
      <c r="E5209" t="s">
        <v>24</v>
      </c>
      <c r="F5209" t="s">
        <v>24</v>
      </c>
      <c r="G5209" t="s">
        <v>24</v>
      </c>
      <c r="H5209" t="s">
        <v>25</v>
      </c>
      <c r="I5209" t="s">
        <v>25</v>
      </c>
      <c r="J5209" t="str">
        <f>IF(Churn_Data[[#This Row],[InternetService]]&lt;&gt;"No","Yes","No")</f>
        <v>No</v>
      </c>
      <c r="K5209" t="s">
        <v>3064</v>
      </c>
      <c r="L5209" t="s">
        <v>3064</v>
      </c>
      <c r="M5209" t="s">
        <v>3064</v>
      </c>
      <c r="N5209" t="s">
        <v>3064</v>
      </c>
      <c r="O5209" t="s">
        <v>3064</v>
      </c>
      <c r="P5209" t="s">
        <v>3064</v>
      </c>
      <c r="Q5209" t="s">
        <v>25</v>
      </c>
      <c r="R5209">
        <f>IF(Churn_Data[[#This Row],[Churn]]="Yes",1,0)</f>
        <v>0</v>
      </c>
      <c r="S5209" t="s">
        <v>25</v>
      </c>
      <c r="T5209">
        <f>(Churn_Data[[#This Row],[OnlineSecurity]]="Yes")+(Churn_Data[[#This Row],[OnlineBackup]]="Yes")+(Churn_Data[[#This Row],[DeviceProtection]]="Yes")+(Churn_Data[[#This Row],[TechSupport]]="Yes")+(Churn_Data[[#This Row],[StreamingTV]]="Yes")+(Churn_Data[[#This Row],[StreamingMovies]]="Yes")</f>
        <v>0</v>
      </c>
      <c r="U5209" t="s">
        <v>3911</v>
      </c>
      <c r="V5209" t="s">
        <v>28</v>
      </c>
      <c r="W5209" t="str">
        <f>IF(ISNUMBER(SEARCH("automatic", Churn_Data[[#This Row],[PaymentMethod]])), "Automatic", "Manual")</f>
        <v>Manual</v>
      </c>
      <c r="X5209">
        <v>20.100000000000001</v>
      </c>
      <c r="Y5209" t="str">
        <f>IF(Churn_Data[[#This Row],[tenure]]&lt;=12,"0-1 Year",IF(Churn_Data[[#This Row],[tenure]]&lt;=24,"1-2 Years",IF(Churn_Data[[#This Row],[tenure]]&lt;=36,"2-3 Years",IF(Churn_Data[[#This Row],[tenure]]&lt;=48,"3-4 Years",IF(Churn_Data[[#This Row],[tenure]]&lt;=60,"4-5 Years","5+ Years")))))</f>
        <v>2-3 Years</v>
      </c>
      <c r="Z5209">
        <v>25</v>
      </c>
      <c r="AA5209">
        <v>486.05</v>
      </c>
      <c r="AB5209">
        <f>IF(Churn_Data[[#This Row],[Churn]]="No",Churn_Data[[#This Row],[MonthlyCharges]],NA())</f>
        <v>20.100000000000001</v>
      </c>
      <c r="AC5209">
        <f>IF(Churn_Data[[#This Row],[Churn]]="No",Churn_Data[[#This Row],[tenure]],NA())</f>
        <v>25</v>
      </c>
      <c r="AD5209" t="e">
        <f>IF(Churn_Data[[#This Row],[Churn]]="Yes",Churn_Data[[#This Row],[MonthlyCharges]],NA())</f>
        <v>#N/A</v>
      </c>
      <c r="AE5209" t="e">
        <f>IF(Churn_Data[[#This Row],[Churn]]="Yes",Churn_Data[[#This Row],[tenure]],NA())</f>
        <v>#N/A</v>
      </c>
      <c r="AF5209">
        <v>502.5</v>
      </c>
    </row>
    <row r="5210" spans="1:32" x14ac:dyDescent="0.3">
      <c r="A5210" t="s">
        <v>5244</v>
      </c>
      <c r="B5210" t="s">
        <v>23</v>
      </c>
      <c r="C5210" t="str">
        <f>IF(Churn_Data[[#This Row],[SeniorCitizen]]=1,"Yes","No")</f>
        <v>No</v>
      </c>
      <c r="D5210">
        <v>0</v>
      </c>
      <c r="E5210" t="s">
        <v>24</v>
      </c>
      <c r="F5210" t="s">
        <v>24</v>
      </c>
      <c r="G5210" t="s">
        <v>24</v>
      </c>
      <c r="H5210" t="s">
        <v>25</v>
      </c>
      <c r="I5210" t="s">
        <v>25</v>
      </c>
      <c r="J5210" t="str">
        <f>IF(Churn_Data[[#This Row],[InternetService]]&lt;&gt;"No","Yes","No")</f>
        <v>No</v>
      </c>
      <c r="K5210" t="s">
        <v>3064</v>
      </c>
      <c r="L5210" t="s">
        <v>3064</v>
      </c>
      <c r="M5210" t="s">
        <v>3064</v>
      </c>
      <c r="N5210" t="s">
        <v>3064</v>
      </c>
      <c r="O5210" t="s">
        <v>3064</v>
      </c>
      <c r="P5210" t="s">
        <v>3064</v>
      </c>
      <c r="Q5210" t="s">
        <v>25</v>
      </c>
      <c r="R5210">
        <f>IF(Churn_Data[[#This Row],[Churn]]="Yes",1,0)</f>
        <v>0</v>
      </c>
      <c r="S5210" t="s">
        <v>25</v>
      </c>
      <c r="T5210">
        <f>(Churn_Data[[#This Row],[OnlineSecurity]]="Yes")+(Churn_Data[[#This Row],[OnlineBackup]]="Yes")+(Churn_Data[[#This Row],[DeviceProtection]]="Yes")+(Churn_Data[[#This Row],[TechSupport]]="Yes")+(Churn_Data[[#This Row],[StreamingTV]]="Yes")+(Churn_Data[[#This Row],[StreamingMovies]]="Yes")</f>
        <v>0</v>
      </c>
      <c r="U5210" t="s">
        <v>3911</v>
      </c>
      <c r="V5210" t="s">
        <v>28</v>
      </c>
      <c r="W5210" t="str">
        <f>IF(ISNUMBER(SEARCH("automatic", Churn_Data[[#This Row],[PaymentMethod]])), "Automatic", "Manual")</f>
        <v>Manual</v>
      </c>
      <c r="X5210">
        <v>19.7</v>
      </c>
      <c r="Y5210" t="str">
        <f>IF(Churn_Data[[#This Row],[tenure]]&lt;=12,"0-1 Year",IF(Churn_Data[[#This Row],[tenure]]&lt;=24,"1-2 Years",IF(Churn_Data[[#This Row],[tenure]]&lt;=36,"2-3 Years",IF(Churn_Data[[#This Row],[tenure]]&lt;=48,"3-4 Years",IF(Churn_Data[[#This Row],[tenure]]&lt;=60,"4-5 Years","5+ Years")))))</f>
        <v>2-3 Years</v>
      </c>
      <c r="Z5210">
        <v>30</v>
      </c>
      <c r="AA5210">
        <v>599.25</v>
      </c>
      <c r="AB5210">
        <f>IF(Churn_Data[[#This Row],[Churn]]="No",Churn_Data[[#This Row],[MonthlyCharges]],NA())</f>
        <v>19.7</v>
      </c>
      <c r="AC5210">
        <f>IF(Churn_Data[[#This Row],[Churn]]="No",Churn_Data[[#This Row],[tenure]],NA())</f>
        <v>30</v>
      </c>
      <c r="AD5210" t="e">
        <f>IF(Churn_Data[[#This Row],[Churn]]="Yes",Churn_Data[[#This Row],[MonthlyCharges]],NA())</f>
        <v>#N/A</v>
      </c>
      <c r="AE5210" t="e">
        <f>IF(Churn_Data[[#This Row],[Churn]]="Yes",Churn_Data[[#This Row],[tenure]],NA())</f>
        <v>#N/A</v>
      </c>
      <c r="AF5210">
        <v>591</v>
      </c>
    </row>
    <row r="5211" spans="1:32" x14ac:dyDescent="0.3">
      <c r="A5211" t="s">
        <v>5245</v>
      </c>
      <c r="B5211" t="s">
        <v>23</v>
      </c>
      <c r="C5211" t="str">
        <f>IF(Churn_Data[[#This Row],[SeniorCitizen]]=1,"Yes","No")</f>
        <v>No</v>
      </c>
      <c r="D5211">
        <v>0</v>
      </c>
      <c r="E5211" t="s">
        <v>24</v>
      </c>
      <c r="F5211" t="s">
        <v>24</v>
      </c>
      <c r="G5211" t="s">
        <v>24</v>
      </c>
      <c r="H5211" t="s">
        <v>25</v>
      </c>
      <c r="I5211" t="s">
        <v>25</v>
      </c>
      <c r="J5211" t="str">
        <f>IF(Churn_Data[[#This Row],[InternetService]]&lt;&gt;"No","Yes","No")</f>
        <v>No</v>
      </c>
      <c r="K5211" t="s">
        <v>3064</v>
      </c>
      <c r="L5211" t="s">
        <v>3064</v>
      </c>
      <c r="M5211" t="s">
        <v>3064</v>
      </c>
      <c r="N5211" t="s">
        <v>3064</v>
      </c>
      <c r="O5211" t="s">
        <v>3064</v>
      </c>
      <c r="P5211" t="s">
        <v>3064</v>
      </c>
      <c r="Q5211" t="s">
        <v>25</v>
      </c>
      <c r="R5211">
        <f>IF(Churn_Data[[#This Row],[Churn]]="Yes",1,0)</f>
        <v>0</v>
      </c>
      <c r="S5211" t="s">
        <v>25</v>
      </c>
      <c r="T5211">
        <f>(Churn_Data[[#This Row],[OnlineSecurity]]="Yes")+(Churn_Data[[#This Row],[OnlineBackup]]="Yes")+(Churn_Data[[#This Row],[DeviceProtection]]="Yes")+(Churn_Data[[#This Row],[TechSupport]]="Yes")+(Churn_Data[[#This Row],[StreamingTV]]="Yes")+(Churn_Data[[#This Row],[StreamingMovies]]="Yes")</f>
        <v>0</v>
      </c>
      <c r="U5211" t="s">
        <v>3911</v>
      </c>
      <c r="V5211" t="s">
        <v>28</v>
      </c>
      <c r="W5211" t="str">
        <f>IF(ISNUMBER(SEARCH("automatic", Churn_Data[[#This Row],[PaymentMethod]])), "Automatic", "Manual")</f>
        <v>Manual</v>
      </c>
      <c r="X5211">
        <v>20.350000000000001</v>
      </c>
      <c r="Y5211" t="str">
        <f>IF(Churn_Data[[#This Row],[tenure]]&lt;=12,"0-1 Year",IF(Churn_Data[[#This Row],[tenure]]&lt;=24,"1-2 Years",IF(Churn_Data[[#This Row],[tenure]]&lt;=36,"2-3 Years",IF(Churn_Data[[#This Row],[tenure]]&lt;=48,"3-4 Years",IF(Churn_Data[[#This Row],[tenure]]&lt;=60,"4-5 Years","5+ Years")))))</f>
        <v>0-1 Year</v>
      </c>
      <c r="Z5211">
        <v>9</v>
      </c>
      <c r="AA5211">
        <v>191.1</v>
      </c>
      <c r="AB5211">
        <f>IF(Churn_Data[[#This Row],[Churn]]="No",Churn_Data[[#This Row],[MonthlyCharges]],NA())</f>
        <v>20.350000000000001</v>
      </c>
      <c r="AC5211">
        <f>IF(Churn_Data[[#This Row],[Churn]]="No",Churn_Data[[#This Row],[tenure]],NA())</f>
        <v>9</v>
      </c>
      <c r="AD5211" t="e">
        <f>IF(Churn_Data[[#This Row],[Churn]]="Yes",Churn_Data[[#This Row],[MonthlyCharges]],NA())</f>
        <v>#N/A</v>
      </c>
      <c r="AE5211" t="e">
        <f>IF(Churn_Data[[#This Row],[Churn]]="Yes",Churn_Data[[#This Row],[tenure]],NA())</f>
        <v>#N/A</v>
      </c>
      <c r="AF5211">
        <v>183.15</v>
      </c>
    </row>
    <row r="5212" spans="1:32" x14ac:dyDescent="0.3">
      <c r="A5212" t="s">
        <v>5246</v>
      </c>
      <c r="B5212" t="s">
        <v>23</v>
      </c>
      <c r="C5212" t="str">
        <f>IF(Churn_Data[[#This Row],[SeniorCitizen]]=1,"Yes","No")</f>
        <v>No</v>
      </c>
      <c r="D5212">
        <v>0</v>
      </c>
      <c r="E5212" t="s">
        <v>24</v>
      </c>
      <c r="F5212" t="s">
        <v>24</v>
      </c>
      <c r="G5212" t="s">
        <v>24</v>
      </c>
      <c r="H5212" t="s">
        <v>25</v>
      </c>
      <c r="I5212" t="s">
        <v>25</v>
      </c>
      <c r="J5212" t="str">
        <f>IF(Churn_Data[[#This Row],[InternetService]]&lt;&gt;"No","Yes","No")</f>
        <v>No</v>
      </c>
      <c r="K5212" t="s">
        <v>3064</v>
      </c>
      <c r="L5212" t="s">
        <v>3064</v>
      </c>
      <c r="M5212" t="s">
        <v>3064</v>
      </c>
      <c r="N5212" t="s">
        <v>3064</v>
      </c>
      <c r="O5212" t="s">
        <v>3064</v>
      </c>
      <c r="P5212" t="s">
        <v>3064</v>
      </c>
      <c r="Q5212" t="s">
        <v>25</v>
      </c>
      <c r="R5212">
        <f>IF(Churn_Data[[#This Row],[Churn]]="Yes",1,0)</f>
        <v>0</v>
      </c>
      <c r="S5212" t="s">
        <v>25</v>
      </c>
      <c r="T5212">
        <f>(Churn_Data[[#This Row],[OnlineSecurity]]="Yes")+(Churn_Data[[#This Row],[OnlineBackup]]="Yes")+(Churn_Data[[#This Row],[DeviceProtection]]="Yes")+(Churn_Data[[#This Row],[TechSupport]]="Yes")+(Churn_Data[[#This Row],[StreamingTV]]="Yes")+(Churn_Data[[#This Row],[StreamingMovies]]="Yes")</f>
        <v>0</v>
      </c>
      <c r="U5212" t="s">
        <v>3911</v>
      </c>
      <c r="V5212" t="s">
        <v>28</v>
      </c>
      <c r="W5212" t="str">
        <f>IF(ISNUMBER(SEARCH("automatic", Churn_Data[[#This Row],[PaymentMethod]])), "Automatic", "Manual")</f>
        <v>Manual</v>
      </c>
      <c r="X5212">
        <v>19.350000000000001</v>
      </c>
      <c r="Y5212" t="str">
        <f>IF(Churn_Data[[#This Row],[tenure]]&lt;=12,"0-1 Year",IF(Churn_Data[[#This Row],[tenure]]&lt;=24,"1-2 Years",IF(Churn_Data[[#This Row],[tenure]]&lt;=36,"2-3 Years",IF(Churn_Data[[#This Row],[tenure]]&lt;=48,"3-4 Years",IF(Churn_Data[[#This Row],[tenure]]&lt;=60,"4-5 Years","5+ Years")))))</f>
        <v>1-2 Years</v>
      </c>
      <c r="Z5212">
        <v>18</v>
      </c>
      <c r="AA5212">
        <v>309.25</v>
      </c>
      <c r="AB5212">
        <f>IF(Churn_Data[[#This Row],[Churn]]="No",Churn_Data[[#This Row],[MonthlyCharges]],NA())</f>
        <v>19.350000000000001</v>
      </c>
      <c r="AC5212">
        <f>IF(Churn_Data[[#This Row],[Churn]]="No",Churn_Data[[#This Row],[tenure]],NA())</f>
        <v>18</v>
      </c>
      <c r="AD5212" t="e">
        <f>IF(Churn_Data[[#This Row],[Churn]]="Yes",Churn_Data[[#This Row],[MonthlyCharges]],NA())</f>
        <v>#N/A</v>
      </c>
      <c r="AE5212" t="e">
        <f>IF(Churn_Data[[#This Row],[Churn]]="Yes",Churn_Data[[#This Row],[tenure]],NA())</f>
        <v>#N/A</v>
      </c>
      <c r="AF5212">
        <v>348.3</v>
      </c>
    </row>
    <row r="5213" spans="1:32" x14ac:dyDescent="0.3">
      <c r="A5213" t="s">
        <v>5247</v>
      </c>
      <c r="B5213" t="s">
        <v>23</v>
      </c>
      <c r="C5213" t="str">
        <f>IF(Churn_Data[[#This Row],[SeniorCitizen]]=1,"Yes","No")</f>
        <v>No</v>
      </c>
      <c r="D5213">
        <v>0</v>
      </c>
      <c r="E5213" t="s">
        <v>24</v>
      </c>
      <c r="F5213" t="s">
        <v>24</v>
      </c>
      <c r="G5213" t="s">
        <v>24</v>
      </c>
      <c r="H5213" t="s">
        <v>25</v>
      </c>
      <c r="I5213" t="s">
        <v>25</v>
      </c>
      <c r="J5213" t="str">
        <f>IF(Churn_Data[[#This Row],[InternetService]]&lt;&gt;"No","Yes","No")</f>
        <v>No</v>
      </c>
      <c r="K5213" t="s">
        <v>3064</v>
      </c>
      <c r="L5213" t="s">
        <v>3064</v>
      </c>
      <c r="M5213" t="s">
        <v>3064</v>
      </c>
      <c r="N5213" t="s">
        <v>3064</v>
      </c>
      <c r="O5213" t="s">
        <v>3064</v>
      </c>
      <c r="P5213" t="s">
        <v>3064</v>
      </c>
      <c r="Q5213" t="s">
        <v>25</v>
      </c>
      <c r="R5213">
        <f>IF(Churn_Data[[#This Row],[Churn]]="Yes",1,0)</f>
        <v>0</v>
      </c>
      <c r="S5213" t="s">
        <v>25</v>
      </c>
      <c r="T5213">
        <f>(Churn_Data[[#This Row],[OnlineSecurity]]="Yes")+(Churn_Data[[#This Row],[OnlineBackup]]="Yes")+(Churn_Data[[#This Row],[DeviceProtection]]="Yes")+(Churn_Data[[#This Row],[TechSupport]]="Yes")+(Churn_Data[[#This Row],[StreamingTV]]="Yes")+(Churn_Data[[#This Row],[StreamingMovies]]="Yes")</f>
        <v>0</v>
      </c>
      <c r="U5213" t="s">
        <v>3911</v>
      </c>
      <c r="V5213" t="s">
        <v>28</v>
      </c>
      <c r="W5213" t="str">
        <f>IF(ISNUMBER(SEARCH("automatic", Churn_Data[[#This Row],[PaymentMethod]])), "Automatic", "Manual")</f>
        <v>Manual</v>
      </c>
      <c r="X5213">
        <v>20</v>
      </c>
      <c r="Y5213" t="str">
        <f>IF(Churn_Data[[#This Row],[tenure]]&lt;=12,"0-1 Year",IF(Churn_Data[[#This Row],[tenure]]&lt;=24,"1-2 Years",IF(Churn_Data[[#This Row],[tenure]]&lt;=36,"2-3 Years",IF(Churn_Data[[#This Row],[tenure]]&lt;=48,"3-4 Years",IF(Churn_Data[[#This Row],[tenure]]&lt;=60,"4-5 Years","5+ Years")))))</f>
        <v>3-4 Years</v>
      </c>
      <c r="Z5213">
        <v>42</v>
      </c>
      <c r="AA5213">
        <v>833.55</v>
      </c>
      <c r="AB5213">
        <f>IF(Churn_Data[[#This Row],[Churn]]="No",Churn_Data[[#This Row],[MonthlyCharges]],NA())</f>
        <v>20</v>
      </c>
      <c r="AC5213">
        <f>IF(Churn_Data[[#This Row],[Churn]]="No",Churn_Data[[#This Row],[tenure]],NA())</f>
        <v>42</v>
      </c>
      <c r="AD5213" t="e">
        <f>IF(Churn_Data[[#This Row],[Churn]]="Yes",Churn_Data[[#This Row],[MonthlyCharges]],NA())</f>
        <v>#N/A</v>
      </c>
      <c r="AE5213" t="e">
        <f>IF(Churn_Data[[#This Row],[Churn]]="Yes",Churn_Data[[#This Row],[tenure]],NA())</f>
        <v>#N/A</v>
      </c>
      <c r="AF5213">
        <v>840</v>
      </c>
    </row>
    <row r="5214" spans="1:32" x14ac:dyDescent="0.3">
      <c r="A5214" t="s">
        <v>5248</v>
      </c>
      <c r="B5214" t="s">
        <v>23</v>
      </c>
      <c r="C5214" t="str">
        <f>IF(Churn_Data[[#This Row],[SeniorCitizen]]=1,"Yes","No")</f>
        <v>No</v>
      </c>
      <c r="D5214">
        <v>0</v>
      </c>
      <c r="E5214" t="s">
        <v>24</v>
      </c>
      <c r="F5214" t="s">
        <v>24</v>
      </c>
      <c r="G5214" t="s">
        <v>24</v>
      </c>
      <c r="H5214" t="s">
        <v>25</v>
      </c>
      <c r="I5214" t="s">
        <v>25</v>
      </c>
      <c r="J5214" t="str">
        <f>IF(Churn_Data[[#This Row],[InternetService]]&lt;&gt;"No","Yes","No")</f>
        <v>No</v>
      </c>
      <c r="K5214" t="s">
        <v>3064</v>
      </c>
      <c r="L5214" t="s">
        <v>3064</v>
      </c>
      <c r="M5214" t="s">
        <v>3064</v>
      </c>
      <c r="N5214" t="s">
        <v>3064</v>
      </c>
      <c r="O5214" t="s">
        <v>3064</v>
      </c>
      <c r="P5214" t="s">
        <v>3064</v>
      </c>
      <c r="Q5214" t="s">
        <v>25</v>
      </c>
      <c r="R5214">
        <f>IF(Churn_Data[[#This Row],[Churn]]="Yes",1,0)</f>
        <v>0</v>
      </c>
      <c r="S5214" t="s">
        <v>25</v>
      </c>
      <c r="T5214">
        <f>(Churn_Data[[#This Row],[OnlineSecurity]]="Yes")+(Churn_Data[[#This Row],[OnlineBackup]]="Yes")+(Churn_Data[[#This Row],[DeviceProtection]]="Yes")+(Churn_Data[[#This Row],[TechSupport]]="Yes")+(Churn_Data[[#This Row],[StreamingTV]]="Yes")+(Churn_Data[[#This Row],[StreamingMovies]]="Yes")</f>
        <v>0</v>
      </c>
      <c r="U5214" t="s">
        <v>3911</v>
      </c>
      <c r="V5214" t="s">
        <v>28</v>
      </c>
      <c r="W5214" t="str">
        <f>IF(ISNUMBER(SEARCH("automatic", Churn_Data[[#This Row],[PaymentMethod]])), "Automatic", "Manual")</f>
        <v>Manual</v>
      </c>
      <c r="X5214">
        <v>20</v>
      </c>
      <c r="Y5214" t="str">
        <f>IF(Churn_Data[[#This Row],[tenure]]&lt;=12,"0-1 Year",IF(Churn_Data[[#This Row],[tenure]]&lt;=24,"1-2 Years",IF(Churn_Data[[#This Row],[tenure]]&lt;=36,"2-3 Years",IF(Churn_Data[[#This Row],[tenure]]&lt;=48,"3-4 Years",IF(Churn_Data[[#This Row],[tenure]]&lt;=60,"4-5 Years","5+ Years")))))</f>
        <v>3-4 Years</v>
      </c>
      <c r="Z5214">
        <v>48</v>
      </c>
      <c r="AA5214">
        <v>935.9</v>
      </c>
      <c r="AB5214">
        <f>IF(Churn_Data[[#This Row],[Churn]]="No",Churn_Data[[#This Row],[MonthlyCharges]],NA())</f>
        <v>20</v>
      </c>
      <c r="AC5214">
        <f>IF(Churn_Data[[#This Row],[Churn]]="No",Churn_Data[[#This Row],[tenure]],NA())</f>
        <v>48</v>
      </c>
      <c r="AD5214" t="e">
        <f>IF(Churn_Data[[#This Row],[Churn]]="Yes",Churn_Data[[#This Row],[MonthlyCharges]],NA())</f>
        <v>#N/A</v>
      </c>
      <c r="AE5214" t="e">
        <f>IF(Churn_Data[[#This Row],[Churn]]="Yes",Churn_Data[[#This Row],[tenure]],NA())</f>
        <v>#N/A</v>
      </c>
      <c r="AF5214">
        <v>960</v>
      </c>
    </row>
    <row r="5215" spans="1:32" x14ac:dyDescent="0.3">
      <c r="A5215" t="s">
        <v>5249</v>
      </c>
      <c r="B5215" t="s">
        <v>23</v>
      </c>
      <c r="C5215" t="str">
        <f>IF(Churn_Data[[#This Row],[SeniorCitizen]]=1,"Yes","No")</f>
        <v>No</v>
      </c>
      <c r="D5215">
        <v>0</v>
      </c>
      <c r="E5215" t="s">
        <v>24</v>
      </c>
      <c r="F5215" t="s">
        <v>24</v>
      </c>
      <c r="G5215" t="s">
        <v>24</v>
      </c>
      <c r="H5215" t="s">
        <v>25</v>
      </c>
      <c r="I5215" t="s">
        <v>25</v>
      </c>
      <c r="J5215" t="str">
        <f>IF(Churn_Data[[#This Row],[InternetService]]&lt;&gt;"No","Yes","No")</f>
        <v>No</v>
      </c>
      <c r="K5215" t="s">
        <v>3064</v>
      </c>
      <c r="L5215" t="s">
        <v>3064</v>
      </c>
      <c r="M5215" t="s">
        <v>3064</v>
      </c>
      <c r="N5215" t="s">
        <v>3064</v>
      </c>
      <c r="O5215" t="s">
        <v>3064</v>
      </c>
      <c r="P5215" t="s">
        <v>3064</v>
      </c>
      <c r="Q5215" t="s">
        <v>25</v>
      </c>
      <c r="R5215">
        <f>IF(Churn_Data[[#This Row],[Churn]]="Yes",1,0)</f>
        <v>0</v>
      </c>
      <c r="S5215" t="s">
        <v>25</v>
      </c>
      <c r="T5215">
        <f>(Churn_Data[[#This Row],[OnlineSecurity]]="Yes")+(Churn_Data[[#This Row],[OnlineBackup]]="Yes")+(Churn_Data[[#This Row],[DeviceProtection]]="Yes")+(Churn_Data[[#This Row],[TechSupport]]="Yes")+(Churn_Data[[#This Row],[StreamingTV]]="Yes")+(Churn_Data[[#This Row],[StreamingMovies]]="Yes")</f>
        <v>0</v>
      </c>
      <c r="U5215" t="s">
        <v>3911</v>
      </c>
      <c r="V5215" t="s">
        <v>28</v>
      </c>
      <c r="W5215" t="str">
        <f>IF(ISNUMBER(SEARCH("automatic", Churn_Data[[#This Row],[PaymentMethod]])), "Automatic", "Manual")</f>
        <v>Manual</v>
      </c>
      <c r="X5215">
        <v>19.3</v>
      </c>
      <c r="Y5215" t="str">
        <f>IF(Churn_Data[[#This Row],[tenure]]&lt;=12,"0-1 Year",IF(Churn_Data[[#This Row],[tenure]]&lt;=24,"1-2 Years",IF(Churn_Data[[#This Row],[tenure]]&lt;=36,"2-3 Years",IF(Churn_Data[[#This Row],[tenure]]&lt;=48,"3-4 Years",IF(Churn_Data[[#This Row],[tenure]]&lt;=60,"4-5 Years","5+ Years")))))</f>
        <v>2-3 Years</v>
      </c>
      <c r="Z5215">
        <v>30</v>
      </c>
      <c r="AA5215">
        <v>602.9</v>
      </c>
      <c r="AB5215">
        <f>IF(Churn_Data[[#This Row],[Churn]]="No",Churn_Data[[#This Row],[MonthlyCharges]],NA())</f>
        <v>19.3</v>
      </c>
      <c r="AC5215">
        <f>IF(Churn_Data[[#This Row],[Churn]]="No",Churn_Data[[#This Row],[tenure]],NA())</f>
        <v>30</v>
      </c>
      <c r="AD5215" t="e">
        <f>IF(Churn_Data[[#This Row],[Churn]]="Yes",Churn_Data[[#This Row],[MonthlyCharges]],NA())</f>
        <v>#N/A</v>
      </c>
      <c r="AE5215" t="e">
        <f>IF(Churn_Data[[#This Row],[Churn]]="Yes",Churn_Data[[#This Row],[tenure]],NA())</f>
        <v>#N/A</v>
      </c>
      <c r="AF5215">
        <v>579</v>
      </c>
    </row>
    <row r="5216" spans="1:32" x14ac:dyDescent="0.3">
      <c r="A5216" t="s">
        <v>5250</v>
      </c>
      <c r="B5216" t="s">
        <v>23</v>
      </c>
      <c r="C5216" t="str">
        <f>IF(Churn_Data[[#This Row],[SeniorCitizen]]=1,"Yes","No")</f>
        <v>No</v>
      </c>
      <c r="D5216">
        <v>0</v>
      </c>
      <c r="E5216" t="s">
        <v>24</v>
      </c>
      <c r="F5216" t="s">
        <v>24</v>
      </c>
      <c r="G5216" t="s">
        <v>24</v>
      </c>
      <c r="H5216" t="s">
        <v>25</v>
      </c>
      <c r="I5216" t="s">
        <v>25</v>
      </c>
      <c r="J5216" t="str">
        <f>IF(Churn_Data[[#This Row],[InternetService]]&lt;&gt;"No","Yes","No")</f>
        <v>No</v>
      </c>
      <c r="K5216" t="s">
        <v>3064</v>
      </c>
      <c r="L5216" t="s">
        <v>3064</v>
      </c>
      <c r="M5216" t="s">
        <v>3064</v>
      </c>
      <c r="N5216" t="s">
        <v>3064</v>
      </c>
      <c r="O5216" t="s">
        <v>3064</v>
      </c>
      <c r="P5216" t="s">
        <v>3064</v>
      </c>
      <c r="Q5216" t="s">
        <v>25</v>
      </c>
      <c r="R5216">
        <f>IF(Churn_Data[[#This Row],[Churn]]="Yes",1,0)</f>
        <v>0</v>
      </c>
      <c r="S5216" t="s">
        <v>25</v>
      </c>
      <c r="T5216">
        <f>(Churn_Data[[#This Row],[OnlineSecurity]]="Yes")+(Churn_Data[[#This Row],[OnlineBackup]]="Yes")+(Churn_Data[[#This Row],[DeviceProtection]]="Yes")+(Churn_Data[[#This Row],[TechSupport]]="Yes")+(Churn_Data[[#This Row],[StreamingTV]]="Yes")+(Churn_Data[[#This Row],[StreamingMovies]]="Yes")</f>
        <v>0</v>
      </c>
      <c r="U5216" t="s">
        <v>3911</v>
      </c>
      <c r="V5216" t="s">
        <v>28</v>
      </c>
      <c r="W5216" t="str">
        <f>IF(ISNUMBER(SEARCH("automatic", Churn_Data[[#This Row],[PaymentMethod]])), "Automatic", "Manual")</f>
        <v>Manual</v>
      </c>
      <c r="X5216">
        <v>19.75</v>
      </c>
      <c r="Y5216" t="str">
        <f>IF(Churn_Data[[#This Row],[tenure]]&lt;=12,"0-1 Year",IF(Churn_Data[[#This Row],[tenure]]&lt;=24,"1-2 Years",IF(Churn_Data[[#This Row],[tenure]]&lt;=36,"2-3 Years",IF(Churn_Data[[#This Row],[tenure]]&lt;=48,"3-4 Years",IF(Churn_Data[[#This Row],[tenure]]&lt;=60,"4-5 Years","5+ Years")))))</f>
        <v>3-4 Years</v>
      </c>
      <c r="Z5216">
        <v>47</v>
      </c>
      <c r="AA5216">
        <v>948.9</v>
      </c>
      <c r="AB5216">
        <f>IF(Churn_Data[[#This Row],[Churn]]="No",Churn_Data[[#This Row],[MonthlyCharges]],NA())</f>
        <v>19.75</v>
      </c>
      <c r="AC5216">
        <f>IF(Churn_Data[[#This Row],[Churn]]="No",Churn_Data[[#This Row],[tenure]],NA())</f>
        <v>47</v>
      </c>
      <c r="AD5216" t="e">
        <f>IF(Churn_Data[[#This Row],[Churn]]="Yes",Churn_Data[[#This Row],[MonthlyCharges]],NA())</f>
        <v>#N/A</v>
      </c>
      <c r="AE5216" t="e">
        <f>IF(Churn_Data[[#This Row],[Churn]]="Yes",Churn_Data[[#This Row],[tenure]],NA())</f>
        <v>#N/A</v>
      </c>
      <c r="AF5216">
        <v>928.25</v>
      </c>
    </row>
    <row r="5217" spans="1:32" x14ac:dyDescent="0.3">
      <c r="A5217" t="s">
        <v>5251</v>
      </c>
      <c r="B5217" t="s">
        <v>30</v>
      </c>
      <c r="C5217" t="str">
        <f>IF(Churn_Data[[#This Row],[SeniorCitizen]]=1,"Yes","No")</f>
        <v>No</v>
      </c>
      <c r="D5217">
        <v>0</v>
      </c>
      <c r="E5217" t="s">
        <v>24</v>
      </c>
      <c r="F5217" t="s">
        <v>24</v>
      </c>
      <c r="G5217" t="s">
        <v>24</v>
      </c>
      <c r="H5217" t="s">
        <v>25</v>
      </c>
      <c r="I5217" t="s">
        <v>25</v>
      </c>
      <c r="J5217" t="str">
        <f>IF(Churn_Data[[#This Row],[InternetService]]&lt;&gt;"No","Yes","No")</f>
        <v>No</v>
      </c>
      <c r="K5217" t="s">
        <v>3064</v>
      </c>
      <c r="L5217" t="s">
        <v>3064</v>
      </c>
      <c r="M5217" t="s">
        <v>3064</v>
      </c>
      <c r="N5217" t="s">
        <v>3064</v>
      </c>
      <c r="O5217" t="s">
        <v>3064</v>
      </c>
      <c r="P5217" t="s">
        <v>3064</v>
      </c>
      <c r="Q5217" t="s">
        <v>25</v>
      </c>
      <c r="R5217">
        <f>IF(Churn_Data[[#This Row],[Churn]]="Yes",1,0)</f>
        <v>0</v>
      </c>
      <c r="S5217" t="s">
        <v>25</v>
      </c>
      <c r="T5217">
        <f>(Churn_Data[[#This Row],[OnlineSecurity]]="Yes")+(Churn_Data[[#This Row],[OnlineBackup]]="Yes")+(Churn_Data[[#This Row],[DeviceProtection]]="Yes")+(Churn_Data[[#This Row],[TechSupport]]="Yes")+(Churn_Data[[#This Row],[StreamingTV]]="Yes")+(Churn_Data[[#This Row],[StreamingMovies]]="Yes")</f>
        <v>0</v>
      </c>
      <c r="U5217" t="s">
        <v>3911</v>
      </c>
      <c r="V5217" t="s">
        <v>28</v>
      </c>
      <c r="W5217" t="str">
        <f>IF(ISNUMBER(SEARCH("automatic", Churn_Data[[#This Row],[PaymentMethod]])), "Automatic", "Manual")</f>
        <v>Manual</v>
      </c>
      <c r="X5217">
        <v>19.5</v>
      </c>
      <c r="Y5217" t="str">
        <f>IF(Churn_Data[[#This Row],[tenure]]&lt;=12,"0-1 Year",IF(Churn_Data[[#This Row],[tenure]]&lt;=24,"1-2 Years",IF(Churn_Data[[#This Row],[tenure]]&lt;=36,"2-3 Years",IF(Churn_Data[[#This Row],[tenure]]&lt;=48,"3-4 Years",IF(Churn_Data[[#This Row],[tenure]]&lt;=60,"4-5 Years","5+ Years")))))</f>
        <v>4-5 Years</v>
      </c>
      <c r="Z5217">
        <v>59</v>
      </c>
      <c r="AA5217">
        <v>1147.8499999999999</v>
      </c>
      <c r="AB5217">
        <f>IF(Churn_Data[[#This Row],[Churn]]="No",Churn_Data[[#This Row],[MonthlyCharges]],NA())</f>
        <v>19.5</v>
      </c>
      <c r="AC5217">
        <f>IF(Churn_Data[[#This Row],[Churn]]="No",Churn_Data[[#This Row],[tenure]],NA())</f>
        <v>59</v>
      </c>
      <c r="AD5217" t="e">
        <f>IF(Churn_Data[[#This Row],[Churn]]="Yes",Churn_Data[[#This Row],[MonthlyCharges]],NA())</f>
        <v>#N/A</v>
      </c>
      <c r="AE5217" t="e">
        <f>IF(Churn_Data[[#This Row],[Churn]]="Yes",Churn_Data[[#This Row],[tenure]],NA())</f>
        <v>#N/A</v>
      </c>
      <c r="AF5217">
        <v>1150.5</v>
      </c>
    </row>
    <row r="5218" spans="1:32" x14ac:dyDescent="0.3">
      <c r="A5218" t="s">
        <v>5252</v>
      </c>
      <c r="B5218" t="s">
        <v>23</v>
      </c>
      <c r="C5218" t="str">
        <f>IF(Churn_Data[[#This Row],[SeniorCitizen]]=1,"Yes","No")</f>
        <v>No</v>
      </c>
      <c r="D5218">
        <v>0</v>
      </c>
      <c r="E5218" t="s">
        <v>24</v>
      </c>
      <c r="F5218" t="s">
        <v>24</v>
      </c>
      <c r="G5218" t="s">
        <v>24</v>
      </c>
      <c r="H5218" t="s">
        <v>25</v>
      </c>
      <c r="I5218" t="s">
        <v>25</v>
      </c>
      <c r="J5218" t="str">
        <f>IF(Churn_Data[[#This Row],[InternetService]]&lt;&gt;"No","Yes","No")</f>
        <v>No</v>
      </c>
      <c r="K5218" t="s">
        <v>3064</v>
      </c>
      <c r="L5218" t="s">
        <v>3064</v>
      </c>
      <c r="M5218" t="s">
        <v>3064</v>
      </c>
      <c r="N5218" t="s">
        <v>3064</v>
      </c>
      <c r="O5218" t="s">
        <v>3064</v>
      </c>
      <c r="P5218" t="s">
        <v>3064</v>
      </c>
      <c r="Q5218" t="s">
        <v>25</v>
      </c>
      <c r="R5218">
        <f>IF(Churn_Data[[#This Row],[Churn]]="Yes",1,0)</f>
        <v>0</v>
      </c>
      <c r="S5218" t="s">
        <v>25</v>
      </c>
      <c r="T5218">
        <f>(Churn_Data[[#This Row],[OnlineSecurity]]="Yes")+(Churn_Data[[#This Row],[OnlineBackup]]="Yes")+(Churn_Data[[#This Row],[DeviceProtection]]="Yes")+(Churn_Data[[#This Row],[TechSupport]]="Yes")+(Churn_Data[[#This Row],[StreamingTV]]="Yes")+(Churn_Data[[#This Row],[StreamingMovies]]="Yes")</f>
        <v>0</v>
      </c>
      <c r="U5218" t="s">
        <v>3911</v>
      </c>
      <c r="V5218" t="s">
        <v>28</v>
      </c>
      <c r="W5218" t="str">
        <f>IF(ISNUMBER(SEARCH("automatic", Churn_Data[[#This Row],[PaymentMethod]])), "Automatic", "Manual")</f>
        <v>Manual</v>
      </c>
      <c r="X5218">
        <v>20.350000000000001</v>
      </c>
      <c r="Y5218" t="str">
        <f>IF(Churn_Data[[#This Row],[tenure]]&lt;=12,"0-1 Year",IF(Churn_Data[[#This Row],[tenure]]&lt;=24,"1-2 Years",IF(Churn_Data[[#This Row],[tenure]]&lt;=36,"2-3 Years",IF(Churn_Data[[#This Row],[tenure]]&lt;=48,"3-4 Years",IF(Churn_Data[[#This Row],[tenure]]&lt;=60,"4-5 Years","5+ Years")))))</f>
        <v>0-1 Year</v>
      </c>
      <c r="Z5218">
        <v>1</v>
      </c>
      <c r="AA5218">
        <v>20.350000000000001</v>
      </c>
      <c r="AB5218">
        <f>IF(Churn_Data[[#This Row],[Churn]]="No",Churn_Data[[#This Row],[MonthlyCharges]],NA())</f>
        <v>20.350000000000001</v>
      </c>
      <c r="AC5218">
        <f>IF(Churn_Data[[#This Row],[Churn]]="No",Churn_Data[[#This Row],[tenure]],NA())</f>
        <v>1</v>
      </c>
      <c r="AD5218" t="e">
        <f>IF(Churn_Data[[#This Row],[Churn]]="Yes",Churn_Data[[#This Row],[MonthlyCharges]],NA())</f>
        <v>#N/A</v>
      </c>
      <c r="AE5218" t="e">
        <f>IF(Churn_Data[[#This Row],[Churn]]="Yes",Churn_Data[[#This Row],[tenure]],NA())</f>
        <v>#N/A</v>
      </c>
      <c r="AF5218">
        <v>20.350000000000001</v>
      </c>
    </row>
    <row r="5219" spans="1:32" x14ac:dyDescent="0.3">
      <c r="A5219" t="s">
        <v>5253</v>
      </c>
      <c r="B5219" t="s">
        <v>30</v>
      </c>
      <c r="C5219" t="str">
        <f>IF(Churn_Data[[#This Row],[SeniorCitizen]]=1,"Yes","No")</f>
        <v>No</v>
      </c>
      <c r="D5219">
        <v>0</v>
      </c>
      <c r="E5219" t="s">
        <v>24</v>
      </c>
      <c r="F5219" t="s">
        <v>24</v>
      </c>
      <c r="G5219" t="s">
        <v>24</v>
      </c>
      <c r="H5219" t="s">
        <v>25</v>
      </c>
      <c r="I5219" t="s">
        <v>25</v>
      </c>
      <c r="J5219" t="str">
        <f>IF(Churn_Data[[#This Row],[InternetService]]&lt;&gt;"No","Yes","No")</f>
        <v>No</v>
      </c>
      <c r="K5219" t="s">
        <v>3064</v>
      </c>
      <c r="L5219" t="s">
        <v>3064</v>
      </c>
      <c r="M5219" t="s">
        <v>3064</v>
      </c>
      <c r="N5219" t="s">
        <v>3064</v>
      </c>
      <c r="O5219" t="s">
        <v>3064</v>
      </c>
      <c r="P5219" t="s">
        <v>3064</v>
      </c>
      <c r="Q5219" t="s">
        <v>25</v>
      </c>
      <c r="R5219">
        <f>IF(Churn_Data[[#This Row],[Churn]]="Yes",1,0)</f>
        <v>0</v>
      </c>
      <c r="S5219" t="s">
        <v>25</v>
      </c>
      <c r="T5219">
        <f>(Churn_Data[[#This Row],[OnlineSecurity]]="Yes")+(Churn_Data[[#This Row],[OnlineBackup]]="Yes")+(Churn_Data[[#This Row],[DeviceProtection]]="Yes")+(Churn_Data[[#This Row],[TechSupport]]="Yes")+(Churn_Data[[#This Row],[StreamingTV]]="Yes")+(Churn_Data[[#This Row],[StreamingMovies]]="Yes")</f>
        <v>0</v>
      </c>
      <c r="U5219" t="s">
        <v>3911</v>
      </c>
      <c r="V5219" t="s">
        <v>28</v>
      </c>
      <c r="W5219" t="str">
        <f>IF(ISNUMBER(SEARCH("automatic", Churn_Data[[#This Row],[PaymentMethod]])), "Automatic", "Manual")</f>
        <v>Manual</v>
      </c>
      <c r="X5219">
        <v>20.149999999999999</v>
      </c>
      <c r="Y5219" t="str">
        <f>IF(Churn_Data[[#This Row],[tenure]]&lt;=12,"0-1 Year",IF(Churn_Data[[#This Row],[tenure]]&lt;=24,"1-2 Years",IF(Churn_Data[[#This Row],[tenure]]&lt;=36,"2-3 Years",IF(Churn_Data[[#This Row],[tenure]]&lt;=48,"3-4 Years",IF(Churn_Data[[#This Row],[tenure]]&lt;=60,"4-5 Years","5+ Years")))))</f>
        <v>0-1 Year</v>
      </c>
      <c r="Z5219">
        <v>8</v>
      </c>
      <c r="AA5219">
        <v>165.5</v>
      </c>
      <c r="AB5219">
        <f>IF(Churn_Data[[#This Row],[Churn]]="No",Churn_Data[[#This Row],[MonthlyCharges]],NA())</f>
        <v>20.149999999999999</v>
      </c>
      <c r="AC5219">
        <f>IF(Churn_Data[[#This Row],[Churn]]="No",Churn_Data[[#This Row],[tenure]],NA())</f>
        <v>8</v>
      </c>
      <c r="AD5219" t="e">
        <f>IF(Churn_Data[[#This Row],[Churn]]="Yes",Churn_Data[[#This Row],[MonthlyCharges]],NA())</f>
        <v>#N/A</v>
      </c>
      <c r="AE5219" t="e">
        <f>IF(Churn_Data[[#This Row],[Churn]]="Yes",Churn_Data[[#This Row],[tenure]],NA())</f>
        <v>#N/A</v>
      </c>
      <c r="AF5219">
        <v>161.19999999999999</v>
      </c>
    </row>
    <row r="5220" spans="1:32" x14ac:dyDescent="0.3">
      <c r="A5220" t="s">
        <v>5254</v>
      </c>
      <c r="B5220" t="s">
        <v>23</v>
      </c>
      <c r="C5220" t="str">
        <f>IF(Churn_Data[[#This Row],[SeniorCitizen]]=1,"Yes","No")</f>
        <v>No</v>
      </c>
      <c r="D5220">
        <v>0</v>
      </c>
      <c r="E5220" t="s">
        <v>24</v>
      </c>
      <c r="F5220" t="s">
        <v>24</v>
      </c>
      <c r="G5220" t="s">
        <v>24</v>
      </c>
      <c r="H5220" t="s">
        <v>25</v>
      </c>
      <c r="I5220" t="s">
        <v>25</v>
      </c>
      <c r="J5220" t="str">
        <f>IF(Churn_Data[[#This Row],[InternetService]]&lt;&gt;"No","Yes","No")</f>
        <v>No</v>
      </c>
      <c r="K5220" t="s">
        <v>3064</v>
      </c>
      <c r="L5220" t="s">
        <v>3064</v>
      </c>
      <c r="M5220" t="s">
        <v>3064</v>
      </c>
      <c r="N5220" t="s">
        <v>3064</v>
      </c>
      <c r="O5220" t="s">
        <v>3064</v>
      </c>
      <c r="P5220" t="s">
        <v>3064</v>
      </c>
      <c r="Q5220" t="s">
        <v>25</v>
      </c>
      <c r="R5220">
        <f>IF(Churn_Data[[#This Row],[Churn]]="Yes",1,0)</f>
        <v>0</v>
      </c>
      <c r="S5220" t="s">
        <v>25</v>
      </c>
      <c r="T5220">
        <f>(Churn_Data[[#This Row],[OnlineSecurity]]="Yes")+(Churn_Data[[#This Row],[OnlineBackup]]="Yes")+(Churn_Data[[#This Row],[DeviceProtection]]="Yes")+(Churn_Data[[#This Row],[TechSupport]]="Yes")+(Churn_Data[[#This Row],[StreamingTV]]="Yes")+(Churn_Data[[#This Row],[StreamingMovies]]="Yes")</f>
        <v>0</v>
      </c>
      <c r="U5220" t="s">
        <v>3911</v>
      </c>
      <c r="V5220" t="s">
        <v>28</v>
      </c>
      <c r="W5220" t="str">
        <f>IF(ISNUMBER(SEARCH("automatic", Churn_Data[[#This Row],[PaymentMethod]])), "Automatic", "Manual")</f>
        <v>Manual</v>
      </c>
      <c r="X5220">
        <v>20.149999999999999</v>
      </c>
      <c r="Y5220" t="str">
        <f>IF(Churn_Data[[#This Row],[tenure]]&lt;=12,"0-1 Year",IF(Churn_Data[[#This Row],[tenure]]&lt;=24,"1-2 Years",IF(Churn_Data[[#This Row],[tenure]]&lt;=36,"2-3 Years",IF(Churn_Data[[#This Row],[tenure]]&lt;=48,"3-4 Years",IF(Churn_Data[[#This Row],[tenure]]&lt;=60,"4-5 Years","5+ Years")))))</f>
        <v>1-2 Years</v>
      </c>
      <c r="Z5220">
        <v>19</v>
      </c>
      <c r="AA5220">
        <v>387.7</v>
      </c>
      <c r="AB5220">
        <f>IF(Churn_Data[[#This Row],[Churn]]="No",Churn_Data[[#This Row],[MonthlyCharges]],NA())</f>
        <v>20.149999999999999</v>
      </c>
      <c r="AC5220">
        <f>IF(Churn_Data[[#This Row],[Churn]]="No",Churn_Data[[#This Row],[tenure]],NA())</f>
        <v>19</v>
      </c>
      <c r="AD5220" t="e">
        <f>IF(Churn_Data[[#This Row],[Churn]]="Yes",Churn_Data[[#This Row],[MonthlyCharges]],NA())</f>
        <v>#N/A</v>
      </c>
      <c r="AE5220" t="e">
        <f>IF(Churn_Data[[#This Row],[Churn]]="Yes",Churn_Data[[#This Row],[tenure]],NA())</f>
        <v>#N/A</v>
      </c>
      <c r="AF5220">
        <v>382.85</v>
      </c>
    </row>
    <row r="5221" spans="1:32" x14ac:dyDescent="0.3">
      <c r="A5221" t="s">
        <v>5255</v>
      </c>
      <c r="B5221" t="s">
        <v>23</v>
      </c>
      <c r="C5221" t="str">
        <f>IF(Churn_Data[[#This Row],[SeniorCitizen]]=1,"Yes","No")</f>
        <v>No</v>
      </c>
      <c r="D5221">
        <v>0</v>
      </c>
      <c r="E5221" t="s">
        <v>24</v>
      </c>
      <c r="F5221" t="s">
        <v>24</v>
      </c>
      <c r="G5221" t="s">
        <v>24</v>
      </c>
      <c r="H5221" t="s">
        <v>25</v>
      </c>
      <c r="I5221" t="s">
        <v>25</v>
      </c>
      <c r="J5221" t="str">
        <f>IF(Churn_Data[[#This Row],[InternetService]]&lt;&gt;"No","Yes","No")</f>
        <v>No</v>
      </c>
      <c r="K5221" t="s">
        <v>3064</v>
      </c>
      <c r="L5221" t="s">
        <v>3064</v>
      </c>
      <c r="M5221" t="s">
        <v>3064</v>
      </c>
      <c r="N5221" t="s">
        <v>3064</v>
      </c>
      <c r="O5221" t="s">
        <v>3064</v>
      </c>
      <c r="P5221" t="s">
        <v>3064</v>
      </c>
      <c r="Q5221" t="s">
        <v>25</v>
      </c>
      <c r="R5221">
        <f>IF(Churn_Data[[#This Row],[Churn]]="Yes",1,0)</f>
        <v>0</v>
      </c>
      <c r="S5221" t="s">
        <v>25</v>
      </c>
      <c r="T5221">
        <f>(Churn_Data[[#This Row],[OnlineSecurity]]="Yes")+(Churn_Data[[#This Row],[OnlineBackup]]="Yes")+(Churn_Data[[#This Row],[DeviceProtection]]="Yes")+(Churn_Data[[#This Row],[TechSupport]]="Yes")+(Churn_Data[[#This Row],[StreamingTV]]="Yes")+(Churn_Data[[#This Row],[StreamingMovies]]="Yes")</f>
        <v>0</v>
      </c>
      <c r="U5221" t="s">
        <v>3911</v>
      </c>
      <c r="V5221" t="s">
        <v>28</v>
      </c>
      <c r="W5221" t="str">
        <f>IF(ISNUMBER(SEARCH("automatic", Churn_Data[[#This Row],[PaymentMethod]])), "Automatic", "Manual")</f>
        <v>Manual</v>
      </c>
      <c r="X5221">
        <v>20.2</v>
      </c>
      <c r="Y5221" t="str">
        <f>IF(Churn_Data[[#This Row],[tenure]]&lt;=12,"0-1 Year",IF(Churn_Data[[#This Row],[tenure]]&lt;=24,"1-2 Years",IF(Churn_Data[[#This Row],[tenure]]&lt;=36,"2-3 Years",IF(Churn_Data[[#This Row],[tenure]]&lt;=48,"3-4 Years",IF(Churn_Data[[#This Row],[tenure]]&lt;=60,"4-5 Years","5+ Years")))))</f>
        <v>2-3 Years</v>
      </c>
      <c r="Z5221">
        <v>29</v>
      </c>
      <c r="AA5221">
        <v>558.79999999999995</v>
      </c>
      <c r="AB5221">
        <f>IF(Churn_Data[[#This Row],[Churn]]="No",Churn_Data[[#This Row],[MonthlyCharges]],NA())</f>
        <v>20.2</v>
      </c>
      <c r="AC5221">
        <f>IF(Churn_Data[[#This Row],[Churn]]="No",Churn_Data[[#This Row],[tenure]],NA())</f>
        <v>29</v>
      </c>
      <c r="AD5221" t="e">
        <f>IF(Churn_Data[[#This Row],[Churn]]="Yes",Churn_Data[[#This Row],[MonthlyCharges]],NA())</f>
        <v>#N/A</v>
      </c>
      <c r="AE5221" t="e">
        <f>IF(Churn_Data[[#This Row],[Churn]]="Yes",Churn_Data[[#This Row],[tenure]],NA())</f>
        <v>#N/A</v>
      </c>
      <c r="AF5221">
        <v>585.79999999999995</v>
      </c>
    </row>
    <row r="5222" spans="1:32" x14ac:dyDescent="0.3">
      <c r="A5222" t="s">
        <v>5256</v>
      </c>
      <c r="B5222" t="s">
        <v>23</v>
      </c>
      <c r="C5222" t="str">
        <f>IF(Churn_Data[[#This Row],[SeniorCitizen]]=1,"Yes","No")</f>
        <v>No</v>
      </c>
      <c r="D5222">
        <v>0</v>
      </c>
      <c r="E5222" t="s">
        <v>24</v>
      </c>
      <c r="F5222" t="s">
        <v>24</v>
      </c>
      <c r="G5222" t="s">
        <v>24</v>
      </c>
      <c r="H5222" t="s">
        <v>25</v>
      </c>
      <c r="I5222" t="s">
        <v>25</v>
      </c>
      <c r="J5222" t="str">
        <f>IF(Churn_Data[[#This Row],[InternetService]]&lt;&gt;"No","Yes","No")</f>
        <v>No</v>
      </c>
      <c r="K5222" t="s">
        <v>3064</v>
      </c>
      <c r="L5222" t="s">
        <v>3064</v>
      </c>
      <c r="M5222" t="s">
        <v>3064</v>
      </c>
      <c r="N5222" t="s">
        <v>3064</v>
      </c>
      <c r="O5222" t="s">
        <v>3064</v>
      </c>
      <c r="P5222" t="s">
        <v>3064</v>
      </c>
      <c r="Q5222" t="s">
        <v>25</v>
      </c>
      <c r="R5222">
        <f>IF(Churn_Data[[#This Row],[Churn]]="Yes",1,0)</f>
        <v>0</v>
      </c>
      <c r="S5222" t="s">
        <v>25</v>
      </c>
      <c r="T5222">
        <f>(Churn_Data[[#This Row],[OnlineSecurity]]="Yes")+(Churn_Data[[#This Row],[OnlineBackup]]="Yes")+(Churn_Data[[#This Row],[DeviceProtection]]="Yes")+(Churn_Data[[#This Row],[TechSupport]]="Yes")+(Churn_Data[[#This Row],[StreamingTV]]="Yes")+(Churn_Data[[#This Row],[StreamingMovies]]="Yes")</f>
        <v>0</v>
      </c>
      <c r="U5222" t="s">
        <v>3911</v>
      </c>
      <c r="V5222" t="s">
        <v>28</v>
      </c>
      <c r="W5222" t="str">
        <f>IF(ISNUMBER(SEARCH("automatic", Churn_Data[[#This Row],[PaymentMethod]])), "Automatic", "Manual")</f>
        <v>Manual</v>
      </c>
      <c r="X5222">
        <v>19.899999999999999</v>
      </c>
      <c r="Y5222" t="str">
        <f>IF(Churn_Data[[#This Row],[tenure]]&lt;=12,"0-1 Year",IF(Churn_Data[[#This Row],[tenure]]&lt;=24,"1-2 Years",IF(Churn_Data[[#This Row],[tenure]]&lt;=36,"2-3 Years",IF(Churn_Data[[#This Row],[tenure]]&lt;=48,"3-4 Years",IF(Churn_Data[[#This Row],[tenure]]&lt;=60,"4-5 Years","5+ Years")))))</f>
        <v>2-3 Years</v>
      </c>
      <c r="Z5222">
        <v>27</v>
      </c>
      <c r="AA5222">
        <v>550.1</v>
      </c>
      <c r="AB5222">
        <f>IF(Churn_Data[[#This Row],[Churn]]="No",Churn_Data[[#This Row],[MonthlyCharges]],NA())</f>
        <v>19.899999999999999</v>
      </c>
      <c r="AC5222">
        <f>IF(Churn_Data[[#This Row],[Churn]]="No",Churn_Data[[#This Row],[tenure]],NA())</f>
        <v>27</v>
      </c>
      <c r="AD5222" t="e">
        <f>IF(Churn_Data[[#This Row],[Churn]]="Yes",Churn_Data[[#This Row],[MonthlyCharges]],NA())</f>
        <v>#N/A</v>
      </c>
      <c r="AE5222" t="e">
        <f>IF(Churn_Data[[#This Row],[Churn]]="Yes",Churn_Data[[#This Row],[tenure]],NA())</f>
        <v>#N/A</v>
      </c>
      <c r="AF5222">
        <v>537.29999999999995</v>
      </c>
    </row>
    <row r="5223" spans="1:32" x14ac:dyDescent="0.3">
      <c r="A5223" t="s">
        <v>5257</v>
      </c>
      <c r="B5223" t="s">
        <v>23</v>
      </c>
      <c r="C5223" t="str">
        <f>IF(Churn_Data[[#This Row],[SeniorCitizen]]=1,"Yes","No")</f>
        <v>No</v>
      </c>
      <c r="D5223">
        <v>0</v>
      </c>
      <c r="E5223" t="s">
        <v>24</v>
      </c>
      <c r="F5223" t="s">
        <v>24</v>
      </c>
      <c r="G5223" t="s">
        <v>24</v>
      </c>
      <c r="H5223" t="s">
        <v>25</v>
      </c>
      <c r="I5223" t="s">
        <v>25</v>
      </c>
      <c r="J5223" t="str">
        <f>IF(Churn_Data[[#This Row],[InternetService]]&lt;&gt;"No","Yes","No")</f>
        <v>No</v>
      </c>
      <c r="K5223" t="s">
        <v>3064</v>
      </c>
      <c r="L5223" t="s">
        <v>3064</v>
      </c>
      <c r="M5223" t="s">
        <v>3064</v>
      </c>
      <c r="N5223" t="s">
        <v>3064</v>
      </c>
      <c r="O5223" t="s">
        <v>3064</v>
      </c>
      <c r="P5223" t="s">
        <v>3064</v>
      </c>
      <c r="Q5223" t="s">
        <v>25</v>
      </c>
      <c r="R5223">
        <f>IF(Churn_Data[[#This Row],[Churn]]="Yes",1,0)</f>
        <v>0</v>
      </c>
      <c r="S5223" t="s">
        <v>25</v>
      </c>
      <c r="T5223">
        <f>(Churn_Data[[#This Row],[OnlineSecurity]]="Yes")+(Churn_Data[[#This Row],[OnlineBackup]]="Yes")+(Churn_Data[[#This Row],[DeviceProtection]]="Yes")+(Churn_Data[[#This Row],[TechSupport]]="Yes")+(Churn_Data[[#This Row],[StreamingTV]]="Yes")+(Churn_Data[[#This Row],[StreamingMovies]]="Yes")</f>
        <v>0</v>
      </c>
      <c r="U5223" t="s">
        <v>3911</v>
      </c>
      <c r="V5223" t="s">
        <v>28</v>
      </c>
      <c r="W5223" t="str">
        <f>IF(ISNUMBER(SEARCH("automatic", Churn_Data[[#This Row],[PaymentMethod]])), "Automatic", "Manual")</f>
        <v>Manual</v>
      </c>
      <c r="X5223">
        <v>20.6</v>
      </c>
      <c r="Y5223" t="str">
        <f>IF(Churn_Data[[#This Row],[tenure]]&lt;=12,"0-1 Year",IF(Churn_Data[[#This Row],[tenure]]&lt;=24,"1-2 Years",IF(Churn_Data[[#This Row],[tenure]]&lt;=36,"2-3 Years",IF(Churn_Data[[#This Row],[tenure]]&lt;=48,"3-4 Years",IF(Churn_Data[[#This Row],[tenure]]&lt;=60,"4-5 Years","5+ Years")))))</f>
        <v>4-5 Years</v>
      </c>
      <c r="Z5223">
        <v>59</v>
      </c>
      <c r="AA5223">
        <v>1286</v>
      </c>
      <c r="AB5223">
        <f>IF(Churn_Data[[#This Row],[Churn]]="No",Churn_Data[[#This Row],[MonthlyCharges]],NA())</f>
        <v>20.6</v>
      </c>
      <c r="AC5223">
        <f>IF(Churn_Data[[#This Row],[Churn]]="No",Churn_Data[[#This Row],[tenure]],NA())</f>
        <v>59</v>
      </c>
      <c r="AD5223" t="e">
        <f>IF(Churn_Data[[#This Row],[Churn]]="Yes",Churn_Data[[#This Row],[MonthlyCharges]],NA())</f>
        <v>#N/A</v>
      </c>
      <c r="AE5223" t="e">
        <f>IF(Churn_Data[[#This Row],[Churn]]="Yes",Churn_Data[[#This Row],[tenure]],NA())</f>
        <v>#N/A</v>
      </c>
      <c r="AF5223">
        <v>1215.4000000000001</v>
      </c>
    </row>
    <row r="5224" spans="1:32" x14ac:dyDescent="0.3">
      <c r="A5224" t="s">
        <v>5258</v>
      </c>
      <c r="B5224" t="s">
        <v>30</v>
      </c>
      <c r="C5224" t="str">
        <f>IF(Churn_Data[[#This Row],[SeniorCitizen]]=1,"Yes","No")</f>
        <v>No</v>
      </c>
      <c r="D5224">
        <v>0</v>
      </c>
      <c r="E5224" t="s">
        <v>24</v>
      </c>
      <c r="F5224" t="s">
        <v>24</v>
      </c>
      <c r="G5224" t="s">
        <v>24</v>
      </c>
      <c r="H5224" t="s">
        <v>25</v>
      </c>
      <c r="I5224" t="s">
        <v>25</v>
      </c>
      <c r="J5224" t="str">
        <f>IF(Churn_Data[[#This Row],[InternetService]]&lt;&gt;"No","Yes","No")</f>
        <v>No</v>
      </c>
      <c r="K5224" t="s">
        <v>3064</v>
      </c>
      <c r="L5224" t="s">
        <v>3064</v>
      </c>
      <c r="M5224" t="s">
        <v>3064</v>
      </c>
      <c r="N5224" t="s">
        <v>3064</v>
      </c>
      <c r="O5224" t="s">
        <v>3064</v>
      </c>
      <c r="P5224" t="s">
        <v>3064</v>
      </c>
      <c r="Q5224" t="s">
        <v>25</v>
      </c>
      <c r="R5224">
        <f>IF(Churn_Data[[#This Row],[Churn]]="Yes",1,0)</f>
        <v>0</v>
      </c>
      <c r="S5224" t="s">
        <v>25</v>
      </c>
      <c r="T5224">
        <f>(Churn_Data[[#This Row],[OnlineSecurity]]="Yes")+(Churn_Data[[#This Row],[OnlineBackup]]="Yes")+(Churn_Data[[#This Row],[DeviceProtection]]="Yes")+(Churn_Data[[#This Row],[TechSupport]]="Yes")+(Churn_Data[[#This Row],[StreamingTV]]="Yes")+(Churn_Data[[#This Row],[StreamingMovies]]="Yes")</f>
        <v>0</v>
      </c>
      <c r="U5224" t="s">
        <v>3911</v>
      </c>
      <c r="V5224" t="s">
        <v>28</v>
      </c>
      <c r="W5224" t="str">
        <f>IF(ISNUMBER(SEARCH("automatic", Churn_Data[[#This Row],[PaymentMethod]])), "Automatic", "Manual")</f>
        <v>Manual</v>
      </c>
      <c r="X5224">
        <v>20.5</v>
      </c>
      <c r="Y5224" t="str">
        <f>IF(Churn_Data[[#This Row],[tenure]]&lt;=12,"0-1 Year",IF(Churn_Data[[#This Row],[tenure]]&lt;=24,"1-2 Years",IF(Churn_Data[[#This Row],[tenure]]&lt;=36,"2-3 Years",IF(Churn_Data[[#This Row],[tenure]]&lt;=48,"3-4 Years",IF(Churn_Data[[#This Row],[tenure]]&lt;=60,"4-5 Years","5+ Years")))))</f>
        <v>4-5 Years</v>
      </c>
      <c r="Z5224">
        <v>55</v>
      </c>
      <c r="AA5224">
        <v>1177.95</v>
      </c>
      <c r="AB5224">
        <f>IF(Churn_Data[[#This Row],[Churn]]="No",Churn_Data[[#This Row],[MonthlyCharges]],NA())</f>
        <v>20.5</v>
      </c>
      <c r="AC5224">
        <f>IF(Churn_Data[[#This Row],[Churn]]="No",Churn_Data[[#This Row],[tenure]],NA())</f>
        <v>55</v>
      </c>
      <c r="AD5224" t="e">
        <f>IF(Churn_Data[[#This Row],[Churn]]="Yes",Churn_Data[[#This Row],[MonthlyCharges]],NA())</f>
        <v>#N/A</v>
      </c>
      <c r="AE5224" t="e">
        <f>IF(Churn_Data[[#This Row],[Churn]]="Yes",Churn_Data[[#This Row],[tenure]],NA())</f>
        <v>#N/A</v>
      </c>
      <c r="AF5224">
        <v>1127.5</v>
      </c>
    </row>
    <row r="5225" spans="1:32" x14ac:dyDescent="0.3">
      <c r="A5225" t="s">
        <v>5259</v>
      </c>
      <c r="B5225" t="s">
        <v>30</v>
      </c>
      <c r="C5225" t="str">
        <f>IF(Churn_Data[[#This Row],[SeniorCitizen]]=1,"Yes","No")</f>
        <v>No</v>
      </c>
      <c r="D5225">
        <v>0</v>
      </c>
      <c r="E5225" t="s">
        <v>24</v>
      </c>
      <c r="F5225" t="s">
        <v>24</v>
      </c>
      <c r="G5225" t="s">
        <v>24</v>
      </c>
      <c r="H5225" t="s">
        <v>25</v>
      </c>
      <c r="I5225" t="s">
        <v>25</v>
      </c>
      <c r="J5225" t="str">
        <f>IF(Churn_Data[[#This Row],[InternetService]]&lt;&gt;"No","Yes","No")</f>
        <v>No</v>
      </c>
      <c r="K5225" t="s">
        <v>3064</v>
      </c>
      <c r="L5225" t="s">
        <v>3064</v>
      </c>
      <c r="M5225" t="s">
        <v>3064</v>
      </c>
      <c r="N5225" t="s">
        <v>3064</v>
      </c>
      <c r="O5225" t="s">
        <v>3064</v>
      </c>
      <c r="P5225" t="s">
        <v>3064</v>
      </c>
      <c r="Q5225" t="s">
        <v>25</v>
      </c>
      <c r="R5225">
        <f>IF(Churn_Data[[#This Row],[Churn]]="Yes",1,0)</f>
        <v>0</v>
      </c>
      <c r="S5225" t="s">
        <v>25</v>
      </c>
      <c r="T5225">
        <f>(Churn_Data[[#This Row],[OnlineSecurity]]="Yes")+(Churn_Data[[#This Row],[OnlineBackup]]="Yes")+(Churn_Data[[#This Row],[DeviceProtection]]="Yes")+(Churn_Data[[#This Row],[TechSupport]]="Yes")+(Churn_Data[[#This Row],[StreamingTV]]="Yes")+(Churn_Data[[#This Row],[StreamingMovies]]="Yes")</f>
        <v>0</v>
      </c>
      <c r="U5225" t="s">
        <v>3911</v>
      </c>
      <c r="V5225" t="s">
        <v>28</v>
      </c>
      <c r="W5225" t="str">
        <f>IF(ISNUMBER(SEARCH("automatic", Churn_Data[[#This Row],[PaymentMethod]])), "Automatic", "Manual")</f>
        <v>Manual</v>
      </c>
      <c r="X5225">
        <v>19.7</v>
      </c>
      <c r="Y5225" t="str">
        <f>IF(Churn_Data[[#This Row],[tenure]]&lt;=12,"0-1 Year",IF(Churn_Data[[#This Row],[tenure]]&lt;=24,"1-2 Years",IF(Churn_Data[[#This Row],[tenure]]&lt;=36,"2-3 Years",IF(Churn_Data[[#This Row],[tenure]]&lt;=48,"3-4 Years",IF(Churn_Data[[#This Row],[tenure]]&lt;=60,"4-5 Years","5+ Years")))))</f>
        <v>0-1 Year</v>
      </c>
      <c r="Z5225">
        <v>8</v>
      </c>
      <c r="AA5225">
        <v>130.25</v>
      </c>
      <c r="AB5225">
        <f>IF(Churn_Data[[#This Row],[Churn]]="No",Churn_Data[[#This Row],[MonthlyCharges]],NA())</f>
        <v>19.7</v>
      </c>
      <c r="AC5225">
        <f>IF(Churn_Data[[#This Row],[Churn]]="No",Churn_Data[[#This Row],[tenure]],NA())</f>
        <v>8</v>
      </c>
      <c r="AD5225" t="e">
        <f>IF(Churn_Data[[#This Row],[Churn]]="Yes",Churn_Data[[#This Row],[MonthlyCharges]],NA())</f>
        <v>#N/A</v>
      </c>
      <c r="AE5225" t="e">
        <f>IF(Churn_Data[[#This Row],[Churn]]="Yes",Churn_Data[[#This Row],[tenure]],NA())</f>
        <v>#N/A</v>
      </c>
      <c r="AF5225">
        <v>157.6</v>
      </c>
    </row>
    <row r="5226" spans="1:32" x14ac:dyDescent="0.3">
      <c r="A5226" t="s">
        <v>5260</v>
      </c>
      <c r="B5226" t="s">
        <v>23</v>
      </c>
      <c r="C5226" t="str">
        <f>IF(Churn_Data[[#This Row],[SeniorCitizen]]=1,"Yes","No")</f>
        <v>No</v>
      </c>
      <c r="D5226">
        <v>0</v>
      </c>
      <c r="E5226" t="s">
        <v>24</v>
      </c>
      <c r="F5226" t="s">
        <v>24</v>
      </c>
      <c r="G5226" t="s">
        <v>24</v>
      </c>
      <c r="H5226" t="s">
        <v>25</v>
      </c>
      <c r="I5226" t="s">
        <v>25</v>
      </c>
      <c r="J5226" t="str">
        <f>IF(Churn_Data[[#This Row],[InternetService]]&lt;&gt;"No","Yes","No")</f>
        <v>No</v>
      </c>
      <c r="K5226" t="s">
        <v>3064</v>
      </c>
      <c r="L5226" t="s">
        <v>3064</v>
      </c>
      <c r="M5226" t="s">
        <v>3064</v>
      </c>
      <c r="N5226" t="s">
        <v>3064</v>
      </c>
      <c r="O5226" t="s">
        <v>3064</v>
      </c>
      <c r="P5226" t="s">
        <v>3064</v>
      </c>
      <c r="Q5226" t="s">
        <v>25</v>
      </c>
      <c r="R5226">
        <f>IF(Churn_Data[[#This Row],[Churn]]="Yes",1,0)</f>
        <v>0</v>
      </c>
      <c r="S5226" t="s">
        <v>25</v>
      </c>
      <c r="T5226">
        <f>(Churn_Data[[#This Row],[OnlineSecurity]]="Yes")+(Churn_Data[[#This Row],[OnlineBackup]]="Yes")+(Churn_Data[[#This Row],[DeviceProtection]]="Yes")+(Churn_Data[[#This Row],[TechSupport]]="Yes")+(Churn_Data[[#This Row],[StreamingTV]]="Yes")+(Churn_Data[[#This Row],[StreamingMovies]]="Yes")</f>
        <v>0</v>
      </c>
      <c r="U5226" t="s">
        <v>3911</v>
      </c>
      <c r="V5226" t="s">
        <v>28</v>
      </c>
      <c r="W5226" t="str">
        <f>IF(ISNUMBER(SEARCH("automatic", Churn_Data[[#This Row],[PaymentMethod]])), "Automatic", "Manual")</f>
        <v>Manual</v>
      </c>
      <c r="X5226">
        <v>19.5</v>
      </c>
      <c r="Y5226" t="str">
        <f>IF(Churn_Data[[#This Row],[tenure]]&lt;=12,"0-1 Year",IF(Churn_Data[[#This Row],[tenure]]&lt;=24,"1-2 Years",IF(Churn_Data[[#This Row],[tenure]]&lt;=36,"2-3 Years",IF(Churn_Data[[#This Row],[tenure]]&lt;=48,"3-4 Years",IF(Churn_Data[[#This Row],[tenure]]&lt;=60,"4-5 Years","5+ Years")))))</f>
        <v>0-1 Year</v>
      </c>
      <c r="Z5226">
        <v>8</v>
      </c>
      <c r="AA5226">
        <v>162.15</v>
      </c>
      <c r="AB5226">
        <f>IF(Churn_Data[[#This Row],[Churn]]="No",Churn_Data[[#This Row],[MonthlyCharges]],NA())</f>
        <v>19.5</v>
      </c>
      <c r="AC5226">
        <f>IF(Churn_Data[[#This Row],[Churn]]="No",Churn_Data[[#This Row],[tenure]],NA())</f>
        <v>8</v>
      </c>
      <c r="AD5226" t="e">
        <f>IF(Churn_Data[[#This Row],[Churn]]="Yes",Churn_Data[[#This Row],[MonthlyCharges]],NA())</f>
        <v>#N/A</v>
      </c>
      <c r="AE5226" t="e">
        <f>IF(Churn_Data[[#This Row],[Churn]]="Yes",Churn_Data[[#This Row],[tenure]],NA())</f>
        <v>#N/A</v>
      </c>
      <c r="AF5226">
        <v>156</v>
      </c>
    </row>
    <row r="5227" spans="1:32" x14ac:dyDescent="0.3">
      <c r="A5227" t="s">
        <v>5261</v>
      </c>
      <c r="B5227" t="s">
        <v>23</v>
      </c>
      <c r="C5227" t="str">
        <f>IF(Churn_Data[[#This Row],[SeniorCitizen]]=1,"Yes","No")</f>
        <v>No</v>
      </c>
      <c r="D5227">
        <v>0</v>
      </c>
      <c r="E5227" t="s">
        <v>24</v>
      </c>
      <c r="F5227" t="s">
        <v>24</v>
      </c>
      <c r="G5227" t="s">
        <v>24</v>
      </c>
      <c r="H5227" t="s">
        <v>25</v>
      </c>
      <c r="I5227" t="s">
        <v>25</v>
      </c>
      <c r="J5227" t="str">
        <f>IF(Churn_Data[[#This Row],[InternetService]]&lt;&gt;"No","Yes","No")</f>
        <v>No</v>
      </c>
      <c r="K5227" t="s">
        <v>3064</v>
      </c>
      <c r="L5227" t="s">
        <v>3064</v>
      </c>
      <c r="M5227" t="s">
        <v>3064</v>
      </c>
      <c r="N5227" t="s">
        <v>3064</v>
      </c>
      <c r="O5227" t="s">
        <v>3064</v>
      </c>
      <c r="P5227" t="s">
        <v>3064</v>
      </c>
      <c r="Q5227" t="s">
        <v>25</v>
      </c>
      <c r="R5227">
        <f>IF(Churn_Data[[#This Row],[Churn]]="Yes",1,0)</f>
        <v>0</v>
      </c>
      <c r="S5227" t="s">
        <v>25</v>
      </c>
      <c r="T5227">
        <f>(Churn_Data[[#This Row],[OnlineSecurity]]="Yes")+(Churn_Data[[#This Row],[OnlineBackup]]="Yes")+(Churn_Data[[#This Row],[DeviceProtection]]="Yes")+(Churn_Data[[#This Row],[TechSupport]]="Yes")+(Churn_Data[[#This Row],[StreamingTV]]="Yes")+(Churn_Data[[#This Row],[StreamingMovies]]="Yes")</f>
        <v>0</v>
      </c>
      <c r="U5227" t="s">
        <v>3911</v>
      </c>
      <c r="V5227" t="s">
        <v>28</v>
      </c>
      <c r="W5227" t="str">
        <f>IF(ISNUMBER(SEARCH("automatic", Churn_Data[[#This Row],[PaymentMethod]])), "Automatic", "Manual")</f>
        <v>Manual</v>
      </c>
      <c r="X5227">
        <v>19.05</v>
      </c>
      <c r="Y5227" t="str">
        <f>IF(Churn_Data[[#This Row],[tenure]]&lt;=12,"0-1 Year",IF(Churn_Data[[#This Row],[tenure]]&lt;=24,"1-2 Years",IF(Churn_Data[[#This Row],[tenure]]&lt;=36,"2-3 Years",IF(Churn_Data[[#This Row],[tenure]]&lt;=48,"3-4 Years",IF(Churn_Data[[#This Row],[tenure]]&lt;=60,"4-5 Years","5+ Years")))))</f>
        <v>0-1 Year</v>
      </c>
      <c r="Z5227">
        <v>8</v>
      </c>
      <c r="AA5227">
        <v>201.7</v>
      </c>
      <c r="AB5227">
        <f>IF(Churn_Data[[#This Row],[Churn]]="No",Churn_Data[[#This Row],[MonthlyCharges]],NA())</f>
        <v>19.05</v>
      </c>
      <c r="AC5227">
        <f>IF(Churn_Data[[#This Row],[Churn]]="No",Churn_Data[[#This Row],[tenure]],NA())</f>
        <v>8</v>
      </c>
      <c r="AD5227" t="e">
        <f>IF(Churn_Data[[#This Row],[Churn]]="Yes",Churn_Data[[#This Row],[MonthlyCharges]],NA())</f>
        <v>#N/A</v>
      </c>
      <c r="AE5227" t="e">
        <f>IF(Churn_Data[[#This Row],[Churn]]="Yes",Churn_Data[[#This Row],[tenure]],NA())</f>
        <v>#N/A</v>
      </c>
      <c r="AF5227">
        <v>152.4</v>
      </c>
    </row>
    <row r="5228" spans="1:32" x14ac:dyDescent="0.3">
      <c r="A5228" t="s">
        <v>5262</v>
      </c>
      <c r="B5228" t="s">
        <v>23</v>
      </c>
      <c r="C5228" t="str">
        <f>IF(Churn_Data[[#This Row],[SeniorCitizen]]=1,"Yes","No")</f>
        <v>No</v>
      </c>
      <c r="D5228">
        <v>0</v>
      </c>
      <c r="E5228" t="s">
        <v>24</v>
      </c>
      <c r="F5228" t="s">
        <v>24</v>
      </c>
      <c r="G5228" t="s">
        <v>24</v>
      </c>
      <c r="H5228" t="s">
        <v>25</v>
      </c>
      <c r="I5228" t="s">
        <v>25</v>
      </c>
      <c r="J5228" t="str">
        <f>IF(Churn_Data[[#This Row],[InternetService]]&lt;&gt;"No","Yes","No")</f>
        <v>No</v>
      </c>
      <c r="K5228" t="s">
        <v>3064</v>
      </c>
      <c r="L5228" t="s">
        <v>3064</v>
      </c>
      <c r="M5228" t="s">
        <v>3064</v>
      </c>
      <c r="N5228" t="s">
        <v>3064</v>
      </c>
      <c r="O5228" t="s">
        <v>3064</v>
      </c>
      <c r="P5228" t="s">
        <v>3064</v>
      </c>
      <c r="Q5228" t="s">
        <v>25</v>
      </c>
      <c r="R5228">
        <f>IF(Churn_Data[[#This Row],[Churn]]="Yes",1,0)</f>
        <v>0</v>
      </c>
      <c r="S5228" t="s">
        <v>25</v>
      </c>
      <c r="T5228">
        <f>(Churn_Data[[#This Row],[OnlineSecurity]]="Yes")+(Churn_Data[[#This Row],[OnlineBackup]]="Yes")+(Churn_Data[[#This Row],[DeviceProtection]]="Yes")+(Churn_Data[[#This Row],[TechSupport]]="Yes")+(Churn_Data[[#This Row],[StreamingTV]]="Yes")+(Churn_Data[[#This Row],[StreamingMovies]]="Yes")</f>
        <v>0</v>
      </c>
      <c r="U5228" t="s">
        <v>3911</v>
      </c>
      <c r="V5228" t="s">
        <v>28</v>
      </c>
      <c r="W5228" t="str">
        <f>IF(ISNUMBER(SEARCH("automatic", Churn_Data[[#This Row],[PaymentMethod]])), "Automatic", "Manual")</f>
        <v>Manual</v>
      </c>
      <c r="X5228">
        <v>20.9</v>
      </c>
      <c r="Y5228" t="str">
        <f>IF(Churn_Data[[#This Row],[tenure]]&lt;=12,"0-1 Year",IF(Churn_Data[[#This Row],[tenure]]&lt;=24,"1-2 Years",IF(Churn_Data[[#This Row],[tenure]]&lt;=36,"2-3 Years",IF(Churn_Data[[#This Row],[tenure]]&lt;=48,"3-4 Years",IF(Churn_Data[[#This Row],[tenure]]&lt;=60,"4-5 Years","5+ Years")))))</f>
        <v>4-5 Years</v>
      </c>
      <c r="Z5228">
        <v>53</v>
      </c>
      <c r="AA5228">
        <v>1146.05</v>
      </c>
      <c r="AB5228">
        <f>IF(Churn_Data[[#This Row],[Churn]]="No",Churn_Data[[#This Row],[MonthlyCharges]],NA())</f>
        <v>20.9</v>
      </c>
      <c r="AC5228">
        <f>IF(Churn_Data[[#This Row],[Churn]]="No",Churn_Data[[#This Row],[tenure]],NA())</f>
        <v>53</v>
      </c>
      <c r="AD5228" t="e">
        <f>IF(Churn_Data[[#This Row],[Churn]]="Yes",Churn_Data[[#This Row],[MonthlyCharges]],NA())</f>
        <v>#N/A</v>
      </c>
      <c r="AE5228" t="e">
        <f>IF(Churn_Data[[#This Row],[Churn]]="Yes",Churn_Data[[#This Row],[tenure]],NA())</f>
        <v>#N/A</v>
      </c>
      <c r="AF5228">
        <v>1107.7</v>
      </c>
    </row>
    <row r="5229" spans="1:32" x14ac:dyDescent="0.3">
      <c r="A5229" t="s">
        <v>5263</v>
      </c>
      <c r="B5229" t="s">
        <v>30</v>
      </c>
      <c r="C5229" t="str">
        <f>IF(Churn_Data[[#This Row],[SeniorCitizen]]=1,"Yes","No")</f>
        <v>No</v>
      </c>
      <c r="D5229">
        <v>0</v>
      </c>
      <c r="E5229" t="s">
        <v>24</v>
      </c>
      <c r="F5229" t="s">
        <v>25</v>
      </c>
      <c r="G5229" t="s">
        <v>24</v>
      </c>
      <c r="H5229" t="s">
        <v>24</v>
      </c>
      <c r="I5229" t="s">
        <v>120</v>
      </c>
      <c r="J5229" t="str">
        <f>IF(Churn_Data[[#This Row],[InternetService]]&lt;&gt;"No","Yes","No")</f>
        <v>Yes</v>
      </c>
      <c r="K5229" t="s">
        <v>24</v>
      </c>
      <c r="L5229" t="s">
        <v>24</v>
      </c>
      <c r="M5229" t="s">
        <v>24</v>
      </c>
      <c r="N5229" t="s">
        <v>24</v>
      </c>
      <c r="O5229" t="s">
        <v>24</v>
      </c>
      <c r="P5229" t="s">
        <v>24</v>
      </c>
      <c r="Q5229" t="s">
        <v>25</v>
      </c>
      <c r="R5229">
        <f>IF(Churn_Data[[#This Row],[Churn]]="Yes",1,0)</f>
        <v>0</v>
      </c>
      <c r="S5229" t="s">
        <v>24</v>
      </c>
      <c r="T5229">
        <f>(Churn_Data[[#This Row],[OnlineSecurity]]="Yes")+(Churn_Data[[#This Row],[OnlineBackup]]="Yes")+(Churn_Data[[#This Row],[DeviceProtection]]="Yes")+(Churn_Data[[#This Row],[TechSupport]]="Yes")+(Churn_Data[[#This Row],[StreamingTV]]="Yes")+(Churn_Data[[#This Row],[StreamingMovies]]="Yes")</f>
        <v>6</v>
      </c>
      <c r="U5229" t="s">
        <v>3911</v>
      </c>
      <c r="V5229" t="s">
        <v>72</v>
      </c>
      <c r="W5229" t="str">
        <f>IF(ISNUMBER(SEARCH("automatic", Churn_Data[[#This Row],[PaymentMethod]])), "Automatic", "Manual")</f>
        <v>Automatic</v>
      </c>
      <c r="X5229">
        <v>90.25</v>
      </c>
      <c r="Y5229" t="str">
        <f>IF(Churn_Data[[#This Row],[tenure]]&lt;=12,"0-1 Year",IF(Churn_Data[[#This Row],[tenure]]&lt;=24,"1-2 Years",IF(Churn_Data[[#This Row],[tenure]]&lt;=36,"2-3 Years",IF(Churn_Data[[#This Row],[tenure]]&lt;=48,"3-4 Years",IF(Churn_Data[[#This Row],[tenure]]&lt;=60,"4-5 Years","5+ Years")))))</f>
        <v>5+ Years</v>
      </c>
      <c r="Z5229">
        <v>72</v>
      </c>
      <c r="AA5229">
        <v>6369.45</v>
      </c>
      <c r="AB5229">
        <f>IF(Churn_Data[[#This Row],[Churn]]="No",Churn_Data[[#This Row],[MonthlyCharges]],NA())</f>
        <v>90.25</v>
      </c>
      <c r="AC5229">
        <f>IF(Churn_Data[[#This Row],[Churn]]="No",Churn_Data[[#This Row],[tenure]],NA())</f>
        <v>72</v>
      </c>
      <c r="AD5229" t="e">
        <f>IF(Churn_Data[[#This Row],[Churn]]="Yes",Churn_Data[[#This Row],[MonthlyCharges]],NA())</f>
        <v>#N/A</v>
      </c>
      <c r="AE5229" t="e">
        <f>IF(Churn_Data[[#This Row],[Churn]]="Yes",Churn_Data[[#This Row],[tenure]],NA())</f>
        <v>#N/A</v>
      </c>
      <c r="AF5229">
        <v>6498</v>
      </c>
    </row>
    <row r="5230" spans="1:32" x14ac:dyDescent="0.3">
      <c r="A5230" t="s">
        <v>5264</v>
      </c>
      <c r="B5230" t="s">
        <v>23</v>
      </c>
      <c r="C5230" t="str">
        <f>IF(Churn_Data[[#This Row],[SeniorCitizen]]=1,"Yes","No")</f>
        <v>Yes</v>
      </c>
      <c r="D5230">
        <v>1</v>
      </c>
      <c r="E5230" t="s">
        <v>24</v>
      </c>
      <c r="F5230" t="s">
        <v>24</v>
      </c>
      <c r="G5230" t="s">
        <v>24</v>
      </c>
      <c r="H5230" t="s">
        <v>24</v>
      </c>
      <c r="I5230" t="s">
        <v>120</v>
      </c>
      <c r="J5230" t="str">
        <f>IF(Churn_Data[[#This Row],[InternetService]]&lt;&gt;"No","Yes","No")</f>
        <v>Yes</v>
      </c>
      <c r="K5230" t="s">
        <v>24</v>
      </c>
      <c r="L5230" t="s">
        <v>24</v>
      </c>
      <c r="M5230" t="s">
        <v>24</v>
      </c>
      <c r="N5230" t="s">
        <v>24</v>
      </c>
      <c r="O5230" t="s">
        <v>24</v>
      </c>
      <c r="P5230" t="s">
        <v>24</v>
      </c>
      <c r="Q5230" t="s">
        <v>25</v>
      </c>
      <c r="R5230">
        <f>IF(Churn_Data[[#This Row],[Churn]]="Yes",1,0)</f>
        <v>0</v>
      </c>
      <c r="S5230" t="s">
        <v>24</v>
      </c>
      <c r="T5230">
        <f>(Churn_Data[[#This Row],[OnlineSecurity]]="Yes")+(Churn_Data[[#This Row],[OnlineBackup]]="Yes")+(Churn_Data[[#This Row],[DeviceProtection]]="Yes")+(Churn_Data[[#This Row],[TechSupport]]="Yes")+(Churn_Data[[#This Row],[StreamingTV]]="Yes")+(Churn_Data[[#This Row],[StreamingMovies]]="Yes")</f>
        <v>6</v>
      </c>
      <c r="U5230" t="s">
        <v>3911</v>
      </c>
      <c r="V5230" t="s">
        <v>72</v>
      </c>
      <c r="W5230" t="str">
        <f>IF(ISNUMBER(SEARCH("automatic", Churn_Data[[#This Row],[PaymentMethod]])), "Automatic", "Manual")</f>
        <v>Automatic</v>
      </c>
      <c r="X5230">
        <v>88.05</v>
      </c>
      <c r="Y5230" t="str">
        <f>IF(Churn_Data[[#This Row],[tenure]]&lt;=12,"0-1 Year",IF(Churn_Data[[#This Row],[tenure]]&lt;=24,"1-2 Years",IF(Churn_Data[[#This Row],[tenure]]&lt;=36,"2-3 Years",IF(Churn_Data[[#This Row],[tenure]]&lt;=48,"3-4 Years",IF(Churn_Data[[#This Row],[tenure]]&lt;=60,"4-5 Years","5+ Years")))))</f>
        <v>5+ Years</v>
      </c>
      <c r="Z5230">
        <v>72</v>
      </c>
      <c r="AA5230">
        <v>6425.65</v>
      </c>
      <c r="AB5230">
        <f>IF(Churn_Data[[#This Row],[Churn]]="No",Churn_Data[[#This Row],[MonthlyCharges]],NA())</f>
        <v>88.05</v>
      </c>
      <c r="AC5230">
        <f>IF(Churn_Data[[#This Row],[Churn]]="No",Churn_Data[[#This Row],[tenure]],NA())</f>
        <v>72</v>
      </c>
      <c r="AD5230" t="e">
        <f>IF(Churn_Data[[#This Row],[Churn]]="Yes",Churn_Data[[#This Row],[MonthlyCharges]],NA())</f>
        <v>#N/A</v>
      </c>
      <c r="AE5230" t="e">
        <f>IF(Churn_Data[[#This Row],[Churn]]="Yes",Churn_Data[[#This Row],[tenure]],NA())</f>
        <v>#N/A</v>
      </c>
      <c r="AF5230">
        <v>6339.6</v>
      </c>
    </row>
    <row r="5231" spans="1:32" x14ac:dyDescent="0.3">
      <c r="A5231" t="s">
        <v>5265</v>
      </c>
      <c r="B5231" t="s">
        <v>30</v>
      </c>
      <c r="C5231" t="str">
        <f>IF(Churn_Data[[#This Row],[SeniorCitizen]]=1,"Yes","No")</f>
        <v>No</v>
      </c>
      <c r="D5231">
        <v>0</v>
      </c>
      <c r="E5231" t="s">
        <v>24</v>
      </c>
      <c r="F5231" t="s">
        <v>25</v>
      </c>
      <c r="G5231" t="s">
        <v>24</v>
      </c>
      <c r="H5231" t="s">
        <v>24</v>
      </c>
      <c r="I5231" t="s">
        <v>120</v>
      </c>
      <c r="J5231" t="str">
        <f>IF(Churn_Data[[#This Row],[InternetService]]&lt;&gt;"No","Yes","No")</f>
        <v>Yes</v>
      </c>
      <c r="K5231" t="s">
        <v>24</v>
      </c>
      <c r="L5231" t="s">
        <v>24</v>
      </c>
      <c r="M5231" t="s">
        <v>24</v>
      </c>
      <c r="N5231" t="s">
        <v>24</v>
      </c>
      <c r="O5231" t="s">
        <v>24</v>
      </c>
      <c r="P5231" t="s">
        <v>24</v>
      </c>
      <c r="Q5231" t="s">
        <v>25</v>
      </c>
      <c r="R5231">
        <f>IF(Churn_Data[[#This Row],[Churn]]="Yes",1,0)</f>
        <v>0</v>
      </c>
      <c r="S5231" t="s">
        <v>24</v>
      </c>
      <c r="T5231">
        <f>(Churn_Data[[#This Row],[OnlineSecurity]]="Yes")+(Churn_Data[[#This Row],[OnlineBackup]]="Yes")+(Churn_Data[[#This Row],[DeviceProtection]]="Yes")+(Churn_Data[[#This Row],[TechSupport]]="Yes")+(Churn_Data[[#This Row],[StreamingTV]]="Yes")+(Churn_Data[[#This Row],[StreamingMovies]]="Yes")</f>
        <v>6</v>
      </c>
      <c r="U5231" t="s">
        <v>3911</v>
      </c>
      <c r="V5231" t="s">
        <v>46</v>
      </c>
      <c r="W5231" t="str">
        <f>IF(ISNUMBER(SEARCH("automatic", Churn_Data[[#This Row],[PaymentMethod]])), "Automatic", "Manual")</f>
        <v>Automatic</v>
      </c>
      <c r="X5231">
        <v>89.05</v>
      </c>
      <c r="Y5231" t="str">
        <f>IF(Churn_Data[[#This Row],[tenure]]&lt;=12,"0-1 Year",IF(Churn_Data[[#This Row],[tenure]]&lt;=24,"1-2 Years",IF(Churn_Data[[#This Row],[tenure]]&lt;=36,"2-3 Years",IF(Churn_Data[[#This Row],[tenure]]&lt;=48,"3-4 Years",IF(Churn_Data[[#This Row],[tenure]]&lt;=60,"4-5 Years","5+ Years")))))</f>
        <v>5+ Years</v>
      </c>
      <c r="Z5231">
        <v>72</v>
      </c>
      <c r="AA5231">
        <v>6254.45</v>
      </c>
      <c r="AB5231">
        <f>IF(Churn_Data[[#This Row],[Churn]]="No",Churn_Data[[#This Row],[MonthlyCharges]],NA())</f>
        <v>89.05</v>
      </c>
      <c r="AC5231">
        <f>IF(Churn_Data[[#This Row],[Churn]]="No",Churn_Data[[#This Row],[tenure]],NA())</f>
        <v>72</v>
      </c>
      <c r="AD5231" t="e">
        <f>IF(Churn_Data[[#This Row],[Churn]]="Yes",Churn_Data[[#This Row],[MonthlyCharges]],NA())</f>
        <v>#N/A</v>
      </c>
      <c r="AE5231" t="e">
        <f>IF(Churn_Data[[#This Row],[Churn]]="Yes",Churn_Data[[#This Row],[tenure]],NA())</f>
        <v>#N/A</v>
      </c>
      <c r="AF5231">
        <v>6411.6</v>
      </c>
    </row>
    <row r="5232" spans="1:32" x14ac:dyDescent="0.3">
      <c r="A5232" t="s">
        <v>5266</v>
      </c>
      <c r="B5232" t="s">
        <v>30</v>
      </c>
      <c r="C5232" t="str">
        <f>IF(Churn_Data[[#This Row],[SeniorCitizen]]=1,"Yes","No")</f>
        <v>No</v>
      </c>
      <c r="D5232">
        <v>0</v>
      </c>
      <c r="E5232" t="s">
        <v>24</v>
      </c>
      <c r="F5232" t="s">
        <v>24</v>
      </c>
      <c r="G5232" t="s">
        <v>24</v>
      </c>
      <c r="H5232" t="s">
        <v>24</v>
      </c>
      <c r="I5232" t="s">
        <v>26</v>
      </c>
      <c r="J5232" t="str">
        <f>IF(Churn_Data[[#This Row],[InternetService]]&lt;&gt;"No","Yes","No")</f>
        <v>Yes</v>
      </c>
      <c r="K5232" t="s">
        <v>24</v>
      </c>
      <c r="L5232" t="s">
        <v>24</v>
      </c>
      <c r="M5232" t="s">
        <v>24</v>
      </c>
      <c r="N5232" t="s">
        <v>24</v>
      </c>
      <c r="O5232" t="s">
        <v>24</v>
      </c>
      <c r="P5232" t="s">
        <v>24</v>
      </c>
      <c r="Q5232" t="s">
        <v>25</v>
      </c>
      <c r="R5232">
        <f>IF(Churn_Data[[#This Row],[Churn]]="Yes",1,0)</f>
        <v>0</v>
      </c>
      <c r="S5232" t="s">
        <v>24</v>
      </c>
      <c r="T5232">
        <f>(Churn_Data[[#This Row],[OnlineSecurity]]="Yes")+(Churn_Data[[#This Row],[OnlineBackup]]="Yes")+(Churn_Data[[#This Row],[DeviceProtection]]="Yes")+(Churn_Data[[#This Row],[TechSupport]]="Yes")+(Churn_Data[[#This Row],[StreamingTV]]="Yes")+(Churn_Data[[#This Row],[StreamingMovies]]="Yes")</f>
        <v>6</v>
      </c>
      <c r="U5232" t="s">
        <v>3911</v>
      </c>
      <c r="V5232" t="s">
        <v>72</v>
      </c>
      <c r="W5232" t="str">
        <f>IF(ISNUMBER(SEARCH("automatic", Churn_Data[[#This Row],[PaymentMethod]])), "Automatic", "Manual")</f>
        <v>Automatic</v>
      </c>
      <c r="X5232">
        <v>112.6</v>
      </c>
      <c r="Y5232" t="str">
        <f>IF(Churn_Data[[#This Row],[tenure]]&lt;=12,"0-1 Year",IF(Churn_Data[[#This Row],[tenure]]&lt;=24,"1-2 Years",IF(Churn_Data[[#This Row],[tenure]]&lt;=36,"2-3 Years",IF(Churn_Data[[#This Row],[tenure]]&lt;=48,"3-4 Years",IF(Churn_Data[[#This Row],[tenure]]&lt;=60,"4-5 Years","5+ Years")))))</f>
        <v>5+ Years</v>
      </c>
      <c r="Z5232">
        <v>72</v>
      </c>
      <c r="AA5232">
        <v>8126.65</v>
      </c>
      <c r="AB5232">
        <f>IF(Churn_Data[[#This Row],[Churn]]="No",Churn_Data[[#This Row],[MonthlyCharges]],NA())</f>
        <v>112.6</v>
      </c>
      <c r="AC5232">
        <f>IF(Churn_Data[[#This Row],[Churn]]="No",Churn_Data[[#This Row],[tenure]],NA())</f>
        <v>72</v>
      </c>
      <c r="AD5232" t="e">
        <f>IF(Churn_Data[[#This Row],[Churn]]="Yes",Churn_Data[[#This Row],[MonthlyCharges]],NA())</f>
        <v>#N/A</v>
      </c>
      <c r="AE5232" t="e">
        <f>IF(Churn_Data[[#This Row],[Churn]]="Yes",Churn_Data[[#This Row],[tenure]],NA())</f>
        <v>#N/A</v>
      </c>
      <c r="AF5232">
        <v>8107.2</v>
      </c>
    </row>
    <row r="5233" spans="1:32" x14ac:dyDescent="0.3">
      <c r="A5233" t="s">
        <v>5267</v>
      </c>
      <c r="B5233" t="s">
        <v>30</v>
      </c>
      <c r="C5233" t="str">
        <f>IF(Churn_Data[[#This Row],[SeniorCitizen]]=1,"Yes","No")</f>
        <v>No</v>
      </c>
      <c r="D5233">
        <v>0</v>
      </c>
      <c r="E5233" t="s">
        <v>24</v>
      </c>
      <c r="F5233" t="s">
        <v>24</v>
      </c>
      <c r="G5233" t="s">
        <v>24</v>
      </c>
      <c r="H5233" t="s">
        <v>24</v>
      </c>
      <c r="I5233" t="s">
        <v>26</v>
      </c>
      <c r="J5233" t="str">
        <f>IF(Churn_Data[[#This Row],[InternetService]]&lt;&gt;"No","Yes","No")</f>
        <v>Yes</v>
      </c>
      <c r="K5233" t="s">
        <v>24</v>
      </c>
      <c r="L5233" t="s">
        <v>24</v>
      </c>
      <c r="M5233" t="s">
        <v>24</v>
      </c>
      <c r="N5233" t="s">
        <v>24</v>
      </c>
      <c r="O5233" t="s">
        <v>24</v>
      </c>
      <c r="P5233" t="s">
        <v>24</v>
      </c>
      <c r="Q5233" t="s">
        <v>25</v>
      </c>
      <c r="R5233">
        <f>IF(Churn_Data[[#This Row],[Churn]]="Yes",1,0)</f>
        <v>0</v>
      </c>
      <c r="S5233" t="s">
        <v>24</v>
      </c>
      <c r="T5233">
        <f>(Churn_Data[[#This Row],[OnlineSecurity]]="Yes")+(Churn_Data[[#This Row],[OnlineBackup]]="Yes")+(Churn_Data[[#This Row],[DeviceProtection]]="Yes")+(Churn_Data[[#This Row],[TechSupport]]="Yes")+(Churn_Data[[#This Row],[StreamingTV]]="Yes")+(Churn_Data[[#This Row],[StreamingMovies]]="Yes")</f>
        <v>6</v>
      </c>
      <c r="U5233" t="s">
        <v>3911</v>
      </c>
      <c r="V5233" t="s">
        <v>72</v>
      </c>
      <c r="W5233" t="str">
        <f>IF(ISNUMBER(SEARCH("automatic", Churn_Data[[#This Row],[PaymentMethod]])), "Automatic", "Manual")</f>
        <v>Automatic</v>
      </c>
      <c r="X5233">
        <v>114.05</v>
      </c>
      <c r="Y5233" t="str">
        <f>IF(Churn_Data[[#This Row],[tenure]]&lt;=12,"0-1 Year",IF(Churn_Data[[#This Row],[tenure]]&lt;=24,"1-2 Years",IF(Churn_Data[[#This Row],[tenure]]&lt;=36,"2-3 Years",IF(Churn_Data[[#This Row],[tenure]]&lt;=48,"3-4 Years",IF(Churn_Data[[#This Row],[tenure]]&lt;=60,"4-5 Years","5+ Years")))))</f>
        <v>5+ Years</v>
      </c>
      <c r="Z5233">
        <v>72</v>
      </c>
      <c r="AA5233">
        <v>8468.2000000000007</v>
      </c>
      <c r="AB5233">
        <f>IF(Churn_Data[[#This Row],[Churn]]="No",Churn_Data[[#This Row],[MonthlyCharges]],NA())</f>
        <v>114.05</v>
      </c>
      <c r="AC5233">
        <f>IF(Churn_Data[[#This Row],[Churn]]="No",Churn_Data[[#This Row],[tenure]],NA())</f>
        <v>72</v>
      </c>
      <c r="AD5233" t="e">
        <f>IF(Churn_Data[[#This Row],[Churn]]="Yes",Churn_Data[[#This Row],[MonthlyCharges]],NA())</f>
        <v>#N/A</v>
      </c>
      <c r="AE5233" t="e">
        <f>IF(Churn_Data[[#This Row],[Churn]]="Yes",Churn_Data[[#This Row],[tenure]],NA())</f>
        <v>#N/A</v>
      </c>
      <c r="AF5233">
        <v>8211.6</v>
      </c>
    </row>
    <row r="5234" spans="1:32" x14ac:dyDescent="0.3">
      <c r="A5234" t="s">
        <v>5268</v>
      </c>
      <c r="B5234" t="s">
        <v>30</v>
      </c>
      <c r="C5234" t="str">
        <f>IF(Churn_Data[[#This Row],[SeniorCitizen]]=1,"Yes","No")</f>
        <v>Yes</v>
      </c>
      <c r="D5234">
        <v>1</v>
      </c>
      <c r="E5234" t="s">
        <v>24</v>
      </c>
      <c r="F5234" t="s">
        <v>25</v>
      </c>
      <c r="G5234" t="s">
        <v>24</v>
      </c>
      <c r="H5234" t="s">
        <v>24</v>
      </c>
      <c r="I5234" t="s">
        <v>26</v>
      </c>
      <c r="J5234" t="str">
        <f>IF(Churn_Data[[#This Row],[InternetService]]&lt;&gt;"No","Yes","No")</f>
        <v>Yes</v>
      </c>
      <c r="K5234" t="s">
        <v>24</v>
      </c>
      <c r="L5234" t="s">
        <v>24</v>
      </c>
      <c r="M5234" t="s">
        <v>24</v>
      </c>
      <c r="N5234" t="s">
        <v>24</v>
      </c>
      <c r="O5234" t="s">
        <v>24</v>
      </c>
      <c r="P5234" t="s">
        <v>24</v>
      </c>
      <c r="Q5234" t="s">
        <v>25</v>
      </c>
      <c r="R5234">
        <f>IF(Churn_Data[[#This Row],[Churn]]="Yes",1,0)</f>
        <v>0</v>
      </c>
      <c r="S5234" t="s">
        <v>24</v>
      </c>
      <c r="T5234">
        <f>(Churn_Data[[#This Row],[OnlineSecurity]]="Yes")+(Churn_Data[[#This Row],[OnlineBackup]]="Yes")+(Churn_Data[[#This Row],[DeviceProtection]]="Yes")+(Churn_Data[[#This Row],[TechSupport]]="Yes")+(Churn_Data[[#This Row],[StreamingTV]]="Yes")+(Churn_Data[[#This Row],[StreamingMovies]]="Yes")</f>
        <v>6</v>
      </c>
      <c r="U5234" t="s">
        <v>3911</v>
      </c>
      <c r="V5234" t="s">
        <v>46</v>
      </c>
      <c r="W5234" t="str">
        <f>IF(ISNUMBER(SEARCH("automatic", Churn_Data[[#This Row],[PaymentMethod]])), "Automatic", "Manual")</f>
        <v>Automatic</v>
      </c>
      <c r="X5234">
        <v>116.05</v>
      </c>
      <c r="Y5234" t="str">
        <f>IF(Churn_Data[[#This Row],[tenure]]&lt;=12,"0-1 Year",IF(Churn_Data[[#This Row],[tenure]]&lt;=24,"1-2 Years",IF(Churn_Data[[#This Row],[tenure]]&lt;=36,"2-3 Years",IF(Churn_Data[[#This Row],[tenure]]&lt;=48,"3-4 Years",IF(Churn_Data[[#This Row],[tenure]]&lt;=60,"4-5 Years","5+ Years")))))</f>
        <v>5+ Years</v>
      </c>
      <c r="Z5234">
        <v>72</v>
      </c>
      <c r="AA5234">
        <v>8404.9</v>
      </c>
      <c r="AB5234">
        <f>IF(Churn_Data[[#This Row],[Churn]]="No",Churn_Data[[#This Row],[MonthlyCharges]],NA())</f>
        <v>116.05</v>
      </c>
      <c r="AC5234">
        <f>IF(Churn_Data[[#This Row],[Churn]]="No",Churn_Data[[#This Row],[tenure]],NA())</f>
        <v>72</v>
      </c>
      <c r="AD5234" t="e">
        <f>IF(Churn_Data[[#This Row],[Churn]]="Yes",Churn_Data[[#This Row],[MonthlyCharges]],NA())</f>
        <v>#N/A</v>
      </c>
      <c r="AE5234" t="e">
        <f>IF(Churn_Data[[#This Row],[Churn]]="Yes",Churn_Data[[#This Row],[tenure]],NA())</f>
        <v>#N/A</v>
      </c>
      <c r="AF5234">
        <v>8355.6</v>
      </c>
    </row>
    <row r="5235" spans="1:32" x14ac:dyDescent="0.3">
      <c r="A5235" t="s">
        <v>5269</v>
      </c>
      <c r="B5235" t="s">
        <v>30</v>
      </c>
      <c r="C5235" t="str">
        <f>IF(Churn_Data[[#This Row],[SeniorCitizen]]=1,"Yes","No")</f>
        <v>Yes</v>
      </c>
      <c r="D5235">
        <v>1</v>
      </c>
      <c r="E5235" t="s">
        <v>24</v>
      </c>
      <c r="F5235" t="s">
        <v>24</v>
      </c>
      <c r="G5235" t="s">
        <v>24</v>
      </c>
      <c r="H5235" t="s">
        <v>24</v>
      </c>
      <c r="I5235" t="s">
        <v>26</v>
      </c>
      <c r="J5235" t="str">
        <f>IF(Churn_Data[[#This Row],[InternetService]]&lt;&gt;"No","Yes","No")</f>
        <v>Yes</v>
      </c>
      <c r="K5235" t="s">
        <v>24</v>
      </c>
      <c r="L5235" t="s">
        <v>24</v>
      </c>
      <c r="M5235" t="s">
        <v>24</v>
      </c>
      <c r="N5235" t="s">
        <v>24</v>
      </c>
      <c r="O5235" t="s">
        <v>24</v>
      </c>
      <c r="P5235" t="s">
        <v>24</v>
      </c>
      <c r="Q5235" t="s">
        <v>25</v>
      </c>
      <c r="R5235">
        <f>IF(Churn_Data[[#This Row],[Churn]]="Yes",1,0)</f>
        <v>0</v>
      </c>
      <c r="S5235" t="s">
        <v>24</v>
      </c>
      <c r="T5235">
        <f>(Churn_Data[[#This Row],[OnlineSecurity]]="Yes")+(Churn_Data[[#This Row],[OnlineBackup]]="Yes")+(Churn_Data[[#This Row],[DeviceProtection]]="Yes")+(Churn_Data[[#This Row],[TechSupport]]="Yes")+(Churn_Data[[#This Row],[StreamingTV]]="Yes")+(Churn_Data[[#This Row],[StreamingMovies]]="Yes")</f>
        <v>6</v>
      </c>
      <c r="U5235" t="s">
        <v>3911</v>
      </c>
      <c r="V5235" t="s">
        <v>72</v>
      </c>
      <c r="W5235" t="str">
        <f>IF(ISNUMBER(SEARCH("automatic", Churn_Data[[#This Row],[PaymentMethod]])), "Automatic", "Manual")</f>
        <v>Automatic</v>
      </c>
      <c r="X5235">
        <v>115.75</v>
      </c>
      <c r="Y5235" t="str">
        <f>IF(Churn_Data[[#This Row],[tenure]]&lt;=12,"0-1 Year",IF(Churn_Data[[#This Row],[tenure]]&lt;=24,"1-2 Years",IF(Churn_Data[[#This Row],[tenure]]&lt;=36,"2-3 Years",IF(Churn_Data[[#This Row],[tenure]]&lt;=48,"3-4 Years",IF(Churn_Data[[#This Row],[tenure]]&lt;=60,"4-5 Years","5+ Years")))))</f>
        <v>5+ Years</v>
      </c>
      <c r="Z5235">
        <v>72</v>
      </c>
      <c r="AA5235">
        <v>8399.15</v>
      </c>
      <c r="AB5235">
        <f>IF(Churn_Data[[#This Row],[Churn]]="No",Churn_Data[[#This Row],[MonthlyCharges]],NA())</f>
        <v>115.75</v>
      </c>
      <c r="AC5235">
        <f>IF(Churn_Data[[#This Row],[Churn]]="No",Churn_Data[[#This Row],[tenure]],NA())</f>
        <v>72</v>
      </c>
      <c r="AD5235" t="e">
        <f>IF(Churn_Data[[#This Row],[Churn]]="Yes",Churn_Data[[#This Row],[MonthlyCharges]],NA())</f>
        <v>#N/A</v>
      </c>
      <c r="AE5235" t="e">
        <f>IF(Churn_Data[[#This Row],[Churn]]="Yes",Churn_Data[[#This Row],[tenure]],NA())</f>
        <v>#N/A</v>
      </c>
      <c r="AF5235">
        <v>8334</v>
      </c>
    </row>
    <row r="5236" spans="1:32" x14ac:dyDescent="0.3">
      <c r="A5236" t="s">
        <v>5270</v>
      </c>
      <c r="B5236" t="s">
        <v>23</v>
      </c>
      <c r="C5236" t="str">
        <f>IF(Churn_Data[[#This Row],[SeniorCitizen]]=1,"Yes","No")</f>
        <v>No</v>
      </c>
      <c r="D5236">
        <v>0</v>
      </c>
      <c r="E5236" t="s">
        <v>24</v>
      </c>
      <c r="F5236" t="s">
        <v>24</v>
      </c>
      <c r="G5236" t="s">
        <v>24</v>
      </c>
      <c r="H5236" t="s">
        <v>24</v>
      </c>
      <c r="I5236" t="s">
        <v>26</v>
      </c>
      <c r="J5236" t="str">
        <f>IF(Churn_Data[[#This Row],[InternetService]]&lt;&gt;"No","Yes","No")</f>
        <v>Yes</v>
      </c>
      <c r="K5236" t="s">
        <v>24</v>
      </c>
      <c r="L5236" t="s">
        <v>24</v>
      </c>
      <c r="M5236" t="s">
        <v>24</v>
      </c>
      <c r="N5236" t="s">
        <v>24</v>
      </c>
      <c r="O5236" t="s">
        <v>24</v>
      </c>
      <c r="P5236" t="s">
        <v>24</v>
      </c>
      <c r="Q5236" t="s">
        <v>25</v>
      </c>
      <c r="R5236">
        <f>IF(Churn_Data[[#This Row],[Churn]]="Yes",1,0)</f>
        <v>0</v>
      </c>
      <c r="S5236" t="s">
        <v>24</v>
      </c>
      <c r="T5236">
        <f>(Churn_Data[[#This Row],[OnlineSecurity]]="Yes")+(Churn_Data[[#This Row],[OnlineBackup]]="Yes")+(Churn_Data[[#This Row],[DeviceProtection]]="Yes")+(Churn_Data[[#This Row],[TechSupport]]="Yes")+(Churn_Data[[#This Row],[StreamingTV]]="Yes")+(Churn_Data[[#This Row],[StreamingMovies]]="Yes")</f>
        <v>6</v>
      </c>
      <c r="U5236" t="s">
        <v>3911</v>
      </c>
      <c r="V5236" t="s">
        <v>46</v>
      </c>
      <c r="W5236" t="str">
        <f>IF(ISNUMBER(SEARCH("automatic", Churn_Data[[#This Row],[PaymentMethod]])), "Automatic", "Manual")</f>
        <v>Automatic</v>
      </c>
      <c r="X5236">
        <v>113.1</v>
      </c>
      <c r="Y5236" t="str">
        <f>IF(Churn_Data[[#This Row],[tenure]]&lt;=12,"0-1 Year",IF(Churn_Data[[#This Row],[tenure]]&lt;=24,"1-2 Years",IF(Churn_Data[[#This Row],[tenure]]&lt;=36,"2-3 Years",IF(Churn_Data[[#This Row],[tenure]]&lt;=48,"3-4 Years",IF(Churn_Data[[#This Row],[tenure]]&lt;=60,"4-5 Years","5+ Years")))))</f>
        <v>5+ Years</v>
      </c>
      <c r="Z5236">
        <v>72</v>
      </c>
      <c r="AA5236">
        <v>8248.5</v>
      </c>
      <c r="AB5236">
        <f>IF(Churn_Data[[#This Row],[Churn]]="No",Churn_Data[[#This Row],[MonthlyCharges]],NA())</f>
        <v>113.1</v>
      </c>
      <c r="AC5236">
        <f>IF(Churn_Data[[#This Row],[Churn]]="No",Churn_Data[[#This Row],[tenure]],NA())</f>
        <v>72</v>
      </c>
      <c r="AD5236" t="e">
        <f>IF(Churn_Data[[#This Row],[Churn]]="Yes",Churn_Data[[#This Row],[MonthlyCharges]],NA())</f>
        <v>#N/A</v>
      </c>
      <c r="AE5236" t="e">
        <f>IF(Churn_Data[[#This Row],[Churn]]="Yes",Churn_Data[[#This Row],[tenure]],NA())</f>
        <v>#N/A</v>
      </c>
      <c r="AF5236">
        <v>8143.2</v>
      </c>
    </row>
    <row r="5237" spans="1:32" x14ac:dyDescent="0.3">
      <c r="A5237" t="s">
        <v>5271</v>
      </c>
      <c r="B5237" t="s">
        <v>23</v>
      </c>
      <c r="C5237" t="str">
        <f>IF(Churn_Data[[#This Row],[SeniorCitizen]]=1,"Yes","No")</f>
        <v>No</v>
      </c>
      <c r="D5237">
        <v>0</v>
      </c>
      <c r="E5237" t="s">
        <v>24</v>
      </c>
      <c r="F5237" t="s">
        <v>24</v>
      </c>
      <c r="G5237" t="s">
        <v>24</v>
      </c>
      <c r="H5237" t="s">
        <v>24</v>
      </c>
      <c r="I5237" t="s">
        <v>26</v>
      </c>
      <c r="J5237" t="str">
        <f>IF(Churn_Data[[#This Row],[InternetService]]&lt;&gt;"No","Yes","No")</f>
        <v>Yes</v>
      </c>
      <c r="K5237" t="s">
        <v>24</v>
      </c>
      <c r="L5237" t="s">
        <v>24</v>
      </c>
      <c r="M5237" t="s">
        <v>24</v>
      </c>
      <c r="N5237" t="s">
        <v>24</v>
      </c>
      <c r="O5237" t="s">
        <v>24</v>
      </c>
      <c r="P5237" t="s">
        <v>24</v>
      </c>
      <c r="Q5237" t="s">
        <v>25</v>
      </c>
      <c r="R5237">
        <f>IF(Churn_Data[[#This Row],[Churn]]="Yes",1,0)</f>
        <v>0</v>
      </c>
      <c r="S5237" t="s">
        <v>24</v>
      </c>
      <c r="T5237">
        <f>(Churn_Data[[#This Row],[OnlineSecurity]]="Yes")+(Churn_Data[[#This Row],[OnlineBackup]]="Yes")+(Churn_Data[[#This Row],[DeviceProtection]]="Yes")+(Churn_Data[[#This Row],[TechSupport]]="Yes")+(Churn_Data[[#This Row],[StreamingTV]]="Yes")+(Churn_Data[[#This Row],[StreamingMovies]]="Yes")</f>
        <v>6</v>
      </c>
      <c r="U5237" t="s">
        <v>3911</v>
      </c>
      <c r="V5237" t="s">
        <v>46</v>
      </c>
      <c r="W5237" t="str">
        <f>IF(ISNUMBER(SEARCH("automatic", Churn_Data[[#This Row],[PaymentMethod]])), "Automatic", "Manual")</f>
        <v>Automatic</v>
      </c>
      <c r="X5237">
        <v>115.6</v>
      </c>
      <c r="Y5237" t="str">
        <f>IF(Churn_Data[[#This Row],[tenure]]&lt;=12,"0-1 Year",IF(Churn_Data[[#This Row],[tenure]]&lt;=24,"1-2 Years",IF(Churn_Data[[#This Row],[tenure]]&lt;=36,"2-3 Years",IF(Churn_Data[[#This Row],[tenure]]&lt;=48,"3-4 Years",IF(Churn_Data[[#This Row],[tenure]]&lt;=60,"4-5 Years","5+ Years")))))</f>
        <v>5+ Years</v>
      </c>
      <c r="Z5237">
        <v>72</v>
      </c>
      <c r="AA5237">
        <v>8220.4</v>
      </c>
      <c r="AB5237">
        <f>IF(Churn_Data[[#This Row],[Churn]]="No",Churn_Data[[#This Row],[MonthlyCharges]],NA())</f>
        <v>115.6</v>
      </c>
      <c r="AC5237">
        <f>IF(Churn_Data[[#This Row],[Churn]]="No",Churn_Data[[#This Row],[tenure]],NA())</f>
        <v>72</v>
      </c>
      <c r="AD5237" t="e">
        <f>IF(Churn_Data[[#This Row],[Churn]]="Yes",Churn_Data[[#This Row],[MonthlyCharges]],NA())</f>
        <v>#N/A</v>
      </c>
      <c r="AE5237" t="e">
        <f>IF(Churn_Data[[#This Row],[Churn]]="Yes",Churn_Data[[#This Row],[tenure]],NA())</f>
        <v>#N/A</v>
      </c>
      <c r="AF5237">
        <v>8323.2000000000007</v>
      </c>
    </row>
    <row r="5238" spans="1:32" x14ac:dyDescent="0.3">
      <c r="A5238" t="s">
        <v>5272</v>
      </c>
      <c r="B5238" t="s">
        <v>30</v>
      </c>
      <c r="C5238" t="str">
        <f>IF(Churn_Data[[#This Row],[SeniorCitizen]]=1,"Yes","No")</f>
        <v>No</v>
      </c>
      <c r="D5238">
        <v>0</v>
      </c>
      <c r="E5238" t="s">
        <v>24</v>
      </c>
      <c r="F5238" t="s">
        <v>24</v>
      </c>
      <c r="G5238" t="s">
        <v>24</v>
      </c>
      <c r="H5238" t="s">
        <v>24</v>
      </c>
      <c r="I5238" t="s">
        <v>26</v>
      </c>
      <c r="J5238" t="str">
        <f>IF(Churn_Data[[#This Row],[InternetService]]&lt;&gt;"No","Yes","No")</f>
        <v>Yes</v>
      </c>
      <c r="K5238" t="s">
        <v>24</v>
      </c>
      <c r="L5238" t="s">
        <v>24</v>
      </c>
      <c r="M5238" t="s">
        <v>24</v>
      </c>
      <c r="N5238" t="s">
        <v>24</v>
      </c>
      <c r="O5238" t="s">
        <v>24</v>
      </c>
      <c r="P5238" t="s">
        <v>24</v>
      </c>
      <c r="Q5238" t="s">
        <v>25</v>
      </c>
      <c r="R5238">
        <f>IF(Churn_Data[[#This Row],[Churn]]="Yes",1,0)</f>
        <v>0</v>
      </c>
      <c r="S5238" t="s">
        <v>25</v>
      </c>
      <c r="T5238">
        <f>(Churn_Data[[#This Row],[OnlineSecurity]]="Yes")+(Churn_Data[[#This Row],[OnlineBackup]]="Yes")+(Churn_Data[[#This Row],[DeviceProtection]]="Yes")+(Churn_Data[[#This Row],[TechSupport]]="Yes")+(Churn_Data[[#This Row],[StreamingTV]]="Yes")+(Churn_Data[[#This Row],[StreamingMovies]]="Yes")</f>
        <v>6</v>
      </c>
      <c r="U5238" t="s">
        <v>3911</v>
      </c>
      <c r="V5238" t="s">
        <v>46</v>
      </c>
      <c r="W5238" t="str">
        <f>IF(ISNUMBER(SEARCH("automatic", Churn_Data[[#This Row],[PaymentMethod]])), "Automatic", "Manual")</f>
        <v>Automatic</v>
      </c>
      <c r="X5238">
        <v>114.55</v>
      </c>
      <c r="Y5238" t="str">
        <f>IF(Churn_Data[[#This Row],[tenure]]&lt;=12,"0-1 Year",IF(Churn_Data[[#This Row],[tenure]]&lt;=24,"1-2 Years",IF(Churn_Data[[#This Row],[tenure]]&lt;=36,"2-3 Years",IF(Churn_Data[[#This Row],[tenure]]&lt;=48,"3-4 Years",IF(Churn_Data[[#This Row],[tenure]]&lt;=60,"4-5 Years","5+ Years")))))</f>
        <v>5+ Years</v>
      </c>
      <c r="Z5238">
        <v>72</v>
      </c>
      <c r="AA5238">
        <v>8306.0499999999993</v>
      </c>
      <c r="AB5238">
        <f>IF(Churn_Data[[#This Row],[Churn]]="No",Churn_Data[[#This Row],[MonthlyCharges]],NA())</f>
        <v>114.55</v>
      </c>
      <c r="AC5238">
        <f>IF(Churn_Data[[#This Row],[Churn]]="No",Churn_Data[[#This Row],[tenure]],NA())</f>
        <v>72</v>
      </c>
      <c r="AD5238" t="e">
        <f>IF(Churn_Data[[#This Row],[Churn]]="Yes",Churn_Data[[#This Row],[MonthlyCharges]],NA())</f>
        <v>#N/A</v>
      </c>
      <c r="AE5238" t="e">
        <f>IF(Churn_Data[[#This Row],[Churn]]="Yes",Churn_Data[[#This Row],[tenure]],NA())</f>
        <v>#N/A</v>
      </c>
      <c r="AF5238">
        <v>8247.6</v>
      </c>
    </row>
    <row r="5239" spans="1:32" x14ac:dyDescent="0.3">
      <c r="A5239" t="s">
        <v>5273</v>
      </c>
      <c r="B5239" t="s">
        <v>30</v>
      </c>
      <c r="C5239" t="str">
        <f>IF(Churn_Data[[#This Row],[SeniorCitizen]]=1,"Yes","No")</f>
        <v>No</v>
      </c>
      <c r="D5239">
        <v>0</v>
      </c>
      <c r="E5239" t="s">
        <v>24</v>
      </c>
      <c r="F5239" t="s">
        <v>24</v>
      </c>
      <c r="G5239" t="s">
        <v>24</v>
      </c>
      <c r="H5239" t="s">
        <v>24</v>
      </c>
      <c r="I5239" t="s">
        <v>120</v>
      </c>
      <c r="J5239" t="str">
        <f>IF(Churn_Data[[#This Row],[InternetService]]&lt;&gt;"No","Yes","No")</f>
        <v>Yes</v>
      </c>
      <c r="K5239" t="s">
        <v>24</v>
      </c>
      <c r="L5239" t="s">
        <v>24</v>
      </c>
      <c r="M5239" t="s">
        <v>24</v>
      </c>
      <c r="N5239" t="s">
        <v>24</v>
      </c>
      <c r="O5239" t="s">
        <v>24</v>
      </c>
      <c r="P5239" t="s">
        <v>24</v>
      </c>
      <c r="Q5239" t="s">
        <v>25</v>
      </c>
      <c r="R5239">
        <f>IF(Churn_Data[[#This Row],[Churn]]="Yes",1,0)</f>
        <v>0</v>
      </c>
      <c r="S5239" t="s">
        <v>25</v>
      </c>
      <c r="T5239">
        <f>(Churn_Data[[#This Row],[OnlineSecurity]]="Yes")+(Churn_Data[[#This Row],[OnlineBackup]]="Yes")+(Churn_Data[[#This Row],[DeviceProtection]]="Yes")+(Churn_Data[[#This Row],[TechSupport]]="Yes")+(Churn_Data[[#This Row],[StreamingTV]]="Yes")+(Churn_Data[[#This Row],[StreamingMovies]]="Yes")</f>
        <v>6</v>
      </c>
      <c r="U5239" t="s">
        <v>3911</v>
      </c>
      <c r="V5239" t="s">
        <v>72</v>
      </c>
      <c r="W5239" t="str">
        <f>IF(ISNUMBER(SEARCH("automatic", Churn_Data[[#This Row],[PaymentMethod]])), "Automatic", "Manual")</f>
        <v>Automatic</v>
      </c>
      <c r="X5239">
        <v>89.85</v>
      </c>
      <c r="Y5239" t="str">
        <f>IF(Churn_Data[[#This Row],[tenure]]&lt;=12,"0-1 Year",IF(Churn_Data[[#This Row],[tenure]]&lt;=24,"1-2 Years",IF(Churn_Data[[#This Row],[tenure]]&lt;=36,"2-3 Years",IF(Churn_Data[[#This Row],[tenure]]&lt;=48,"3-4 Years",IF(Churn_Data[[#This Row],[tenure]]&lt;=60,"4-5 Years","5+ Years")))))</f>
        <v>5+ Years</v>
      </c>
      <c r="Z5239">
        <v>72</v>
      </c>
      <c r="AA5239">
        <v>6562.9</v>
      </c>
      <c r="AB5239">
        <f>IF(Churn_Data[[#This Row],[Churn]]="No",Churn_Data[[#This Row],[MonthlyCharges]],NA())</f>
        <v>89.85</v>
      </c>
      <c r="AC5239">
        <f>IF(Churn_Data[[#This Row],[Churn]]="No",Churn_Data[[#This Row],[tenure]],NA())</f>
        <v>72</v>
      </c>
      <c r="AD5239" t="e">
        <f>IF(Churn_Data[[#This Row],[Churn]]="Yes",Churn_Data[[#This Row],[MonthlyCharges]],NA())</f>
        <v>#N/A</v>
      </c>
      <c r="AE5239" t="e">
        <f>IF(Churn_Data[[#This Row],[Churn]]="Yes",Churn_Data[[#This Row],[tenure]],NA())</f>
        <v>#N/A</v>
      </c>
      <c r="AF5239">
        <v>6469.2</v>
      </c>
    </row>
    <row r="5240" spans="1:32" x14ac:dyDescent="0.3">
      <c r="A5240" t="s">
        <v>5274</v>
      </c>
      <c r="B5240" t="s">
        <v>23</v>
      </c>
      <c r="C5240" t="str">
        <f>IF(Churn_Data[[#This Row],[SeniorCitizen]]=1,"Yes","No")</f>
        <v>Yes</v>
      </c>
      <c r="D5240">
        <v>1</v>
      </c>
      <c r="E5240" t="s">
        <v>24</v>
      </c>
      <c r="F5240" t="s">
        <v>25</v>
      </c>
      <c r="G5240" t="s">
        <v>24</v>
      </c>
      <c r="H5240" t="s">
        <v>24</v>
      </c>
      <c r="I5240" t="s">
        <v>120</v>
      </c>
      <c r="J5240" t="str">
        <f>IF(Churn_Data[[#This Row],[InternetService]]&lt;&gt;"No","Yes","No")</f>
        <v>Yes</v>
      </c>
      <c r="K5240" t="s">
        <v>24</v>
      </c>
      <c r="L5240" t="s">
        <v>24</v>
      </c>
      <c r="M5240" t="s">
        <v>24</v>
      </c>
      <c r="N5240" t="s">
        <v>24</v>
      </c>
      <c r="O5240" t="s">
        <v>24</v>
      </c>
      <c r="P5240" t="s">
        <v>24</v>
      </c>
      <c r="Q5240" t="s">
        <v>25</v>
      </c>
      <c r="R5240">
        <f>IF(Churn_Data[[#This Row],[Churn]]="Yes",1,0)</f>
        <v>0</v>
      </c>
      <c r="S5240" t="s">
        <v>24</v>
      </c>
      <c r="T5240">
        <f>(Churn_Data[[#This Row],[OnlineSecurity]]="Yes")+(Churn_Data[[#This Row],[OnlineBackup]]="Yes")+(Churn_Data[[#This Row],[DeviceProtection]]="Yes")+(Churn_Data[[#This Row],[TechSupport]]="Yes")+(Churn_Data[[#This Row],[StreamingTV]]="Yes")+(Churn_Data[[#This Row],[StreamingMovies]]="Yes")</f>
        <v>6</v>
      </c>
      <c r="U5240" t="s">
        <v>3911</v>
      </c>
      <c r="V5240" t="s">
        <v>46</v>
      </c>
      <c r="W5240" t="str">
        <f>IF(ISNUMBER(SEARCH("automatic", Churn_Data[[#This Row],[PaymentMethod]])), "Automatic", "Manual")</f>
        <v>Automatic</v>
      </c>
      <c r="X5240">
        <v>89.85</v>
      </c>
      <c r="Y5240" t="str">
        <f>IF(Churn_Data[[#This Row],[tenure]]&lt;=12,"0-1 Year",IF(Churn_Data[[#This Row],[tenure]]&lt;=24,"1-2 Years",IF(Churn_Data[[#This Row],[tenure]]&lt;=36,"2-3 Years",IF(Churn_Data[[#This Row],[tenure]]&lt;=48,"3-4 Years",IF(Churn_Data[[#This Row],[tenure]]&lt;=60,"4-5 Years","5+ Years")))))</f>
        <v>5+ Years</v>
      </c>
      <c r="Z5240">
        <v>72</v>
      </c>
      <c r="AA5240">
        <v>6697.35</v>
      </c>
      <c r="AB5240">
        <f>IF(Churn_Data[[#This Row],[Churn]]="No",Churn_Data[[#This Row],[MonthlyCharges]],NA())</f>
        <v>89.85</v>
      </c>
      <c r="AC5240">
        <f>IF(Churn_Data[[#This Row],[Churn]]="No",Churn_Data[[#This Row],[tenure]],NA())</f>
        <v>72</v>
      </c>
      <c r="AD5240" t="e">
        <f>IF(Churn_Data[[#This Row],[Churn]]="Yes",Churn_Data[[#This Row],[MonthlyCharges]],NA())</f>
        <v>#N/A</v>
      </c>
      <c r="AE5240" t="e">
        <f>IF(Churn_Data[[#This Row],[Churn]]="Yes",Churn_Data[[#This Row],[tenure]],NA())</f>
        <v>#N/A</v>
      </c>
      <c r="AF5240">
        <v>6469.2</v>
      </c>
    </row>
    <row r="5241" spans="1:32" x14ac:dyDescent="0.3">
      <c r="A5241" t="s">
        <v>5275</v>
      </c>
      <c r="B5241" t="s">
        <v>30</v>
      </c>
      <c r="C5241" t="str">
        <f>IF(Churn_Data[[#This Row],[SeniorCitizen]]=1,"Yes","No")</f>
        <v>Yes</v>
      </c>
      <c r="D5241">
        <v>1</v>
      </c>
      <c r="E5241" t="s">
        <v>24</v>
      </c>
      <c r="F5241" t="s">
        <v>24</v>
      </c>
      <c r="G5241" t="s">
        <v>24</v>
      </c>
      <c r="H5241" t="s">
        <v>24</v>
      </c>
      <c r="I5241" t="s">
        <v>26</v>
      </c>
      <c r="J5241" t="str">
        <f>IF(Churn_Data[[#This Row],[InternetService]]&lt;&gt;"No","Yes","No")</f>
        <v>Yes</v>
      </c>
      <c r="K5241" t="s">
        <v>24</v>
      </c>
      <c r="L5241" t="s">
        <v>24</v>
      </c>
      <c r="M5241" t="s">
        <v>24</v>
      </c>
      <c r="N5241" t="s">
        <v>24</v>
      </c>
      <c r="O5241" t="s">
        <v>24</v>
      </c>
      <c r="P5241" t="s">
        <v>24</v>
      </c>
      <c r="Q5241" t="s">
        <v>25</v>
      </c>
      <c r="R5241">
        <f>IF(Churn_Data[[#This Row],[Churn]]="Yes",1,0)</f>
        <v>0</v>
      </c>
      <c r="S5241" t="s">
        <v>24</v>
      </c>
      <c r="T5241">
        <f>(Churn_Data[[#This Row],[OnlineSecurity]]="Yes")+(Churn_Data[[#This Row],[OnlineBackup]]="Yes")+(Churn_Data[[#This Row],[DeviceProtection]]="Yes")+(Churn_Data[[#This Row],[TechSupport]]="Yes")+(Churn_Data[[#This Row],[StreamingTV]]="Yes")+(Churn_Data[[#This Row],[StreamingMovies]]="Yes")</f>
        <v>6</v>
      </c>
      <c r="U5241" t="s">
        <v>3911</v>
      </c>
      <c r="V5241" t="s">
        <v>46</v>
      </c>
      <c r="W5241" t="str">
        <f>IF(ISNUMBER(SEARCH("automatic", Churn_Data[[#This Row],[PaymentMethod]])), "Automatic", "Manual")</f>
        <v>Automatic</v>
      </c>
      <c r="X5241">
        <v>114.95</v>
      </c>
      <c r="Y5241" t="str">
        <f>IF(Churn_Data[[#This Row],[tenure]]&lt;=12,"0-1 Year",IF(Churn_Data[[#This Row],[tenure]]&lt;=24,"1-2 Years",IF(Churn_Data[[#This Row],[tenure]]&lt;=36,"2-3 Years",IF(Churn_Data[[#This Row],[tenure]]&lt;=48,"3-4 Years",IF(Churn_Data[[#This Row],[tenure]]&lt;=60,"4-5 Years","5+ Years")))))</f>
        <v>5+ Years</v>
      </c>
      <c r="Z5241">
        <v>72</v>
      </c>
      <c r="AA5241">
        <v>8196.4</v>
      </c>
      <c r="AB5241">
        <f>IF(Churn_Data[[#This Row],[Churn]]="No",Churn_Data[[#This Row],[MonthlyCharges]],NA())</f>
        <v>114.95</v>
      </c>
      <c r="AC5241">
        <f>IF(Churn_Data[[#This Row],[Churn]]="No",Churn_Data[[#This Row],[tenure]],NA())</f>
        <v>72</v>
      </c>
      <c r="AD5241" t="e">
        <f>IF(Churn_Data[[#This Row],[Churn]]="Yes",Churn_Data[[#This Row],[MonthlyCharges]],NA())</f>
        <v>#N/A</v>
      </c>
      <c r="AE5241" t="e">
        <f>IF(Churn_Data[[#This Row],[Churn]]="Yes",Churn_Data[[#This Row],[tenure]],NA())</f>
        <v>#N/A</v>
      </c>
      <c r="AF5241">
        <v>8276.4</v>
      </c>
    </row>
    <row r="5242" spans="1:32" x14ac:dyDescent="0.3">
      <c r="A5242" t="s">
        <v>5276</v>
      </c>
      <c r="B5242" t="s">
        <v>30</v>
      </c>
      <c r="C5242" t="str">
        <f>IF(Churn_Data[[#This Row],[SeniorCitizen]]=1,"Yes","No")</f>
        <v>No</v>
      </c>
      <c r="D5242">
        <v>0</v>
      </c>
      <c r="E5242" t="s">
        <v>24</v>
      </c>
      <c r="F5242" t="s">
        <v>25</v>
      </c>
      <c r="G5242" t="s">
        <v>24</v>
      </c>
      <c r="H5242" t="s">
        <v>24</v>
      </c>
      <c r="I5242" t="s">
        <v>120</v>
      </c>
      <c r="J5242" t="str">
        <f>IF(Churn_Data[[#This Row],[InternetService]]&lt;&gt;"No","Yes","No")</f>
        <v>Yes</v>
      </c>
      <c r="K5242" t="s">
        <v>24</v>
      </c>
      <c r="L5242" t="s">
        <v>24</v>
      </c>
      <c r="M5242" t="s">
        <v>24</v>
      </c>
      <c r="N5242" t="s">
        <v>24</v>
      </c>
      <c r="O5242" t="s">
        <v>24</v>
      </c>
      <c r="P5242" t="s">
        <v>24</v>
      </c>
      <c r="Q5242" t="s">
        <v>25</v>
      </c>
      <c r="R5242">
        <f>IF(Churn_Data[[#This Row],[Churn]]="Yes",1,0)</f>
        <v>0</v>
      </c>
      <c r="S5242" t="s">
        <v>24</v>
      </c>
      <c r="T5242">
        <f>(Churn_Data[[#This Row],[OnlineSecurity]]="Yes")+(Churn_Data[[#This Row],[OnlineBackup]]="Yes")+(Churn_Data[[#This Row],[DeviceProtection]]="Yes")+(Churn_Data[[#This Row],[TechSupport]]="Yes")+(Churn_Data[[#This Row],[StreamingTV]]="Yes")+(Churn_Data[[#This Row],[StreamingMovies]]="Yes")</f>
        <v>6</v>
      </c>
      <c r="U5242" t="s">
        <v>3911</v>
      </c>
      <c r="V5242" t="s">
        <v>72</v>
      </c>
      <c r="W5242" t="str">
        <f>IF(ISNUMBER(SEARCH("automatic", Churn_Data[[#This Row],[PaymentMethod]])), "Automatic", "Manual")</f>
        <v>Automatic</v>
      </c>
      <c r="X5242">
        <v>92</v>
      </c>
      <c r="Y5242" t="str">
        <f>IF(Churn_Data[[#This Row],[tenure]]&lt;=12,"0-1 Year",IF(Churn_Data[[#This Row],[tenure]]&lt;=24,"1-2 Years",IF(Churn_Data[[#This Row],[tenure]]&lt;=36,"2-3 Years",IF(Churn_Data[[#This Row],[tenure]]&lt;=48,"3-4 Years",IF(Churn_Data[[#This Row],[tenure]]&lt;=60,"4-5 Years","5+ Years")))))</f>
        <v>5+ Years</v>
      </c>
      <c r="Z5242">
        <v>72</v>
      </c>
      <c r="AA5242">
        <v>6782.15</v>
      </c>
      <c r="AB5242">
        <f>IF(Churn_Data[[#This Row],[Churn]]="No",Churn_Data[[#This Row],[MonthlyCharges]],NA())</f>
        <v>92</v>
      </c>
      <c r="AC5242">
        <f>IF(Churn_Data[[#This Row],[Churn]]="No",Churn_Data[[#This Row],[tenure]],NA())</f>
        <v>72</v>
      </c>
      <c r="AD5242" t="e">
        <f>IF(Churn_Data[[#This Row],[Churn]]="Yes",Churn_Data[[#This Row],[MonthlyCharges]],NA())</f>
        <v>#N/A</v>
      </c>
      <c r="AE5242" t="e">
        <f>IF(Churn_Data[[#This Row],[Churn]]="Yes",Churn_Data[[#This Row],[tenure]],NA())</f>
        <v>#N/A</v>
      </c>
      <c r="AF5242">
        <v>6624</v>
      </c>
    </row>
    <row r="5243" spans="1:32" x14ac:dyDescent="0.3">
      <c r="A5243" t="s">
        <v>5277</v>
      </c>
      <c r="B5243" t="s">
        <v>23</v>
      </c>
      <c r="C5243" t="str">
        <f>IF(Churn_Data[[#This Row],[SeniorCitizen]]=1,"Yes","No")</f>
        <v>No</v>
      </c>
      <c r="D5243">
        <v>0</v>
      </c>
      <c r="E5243" t="s">
        <v>24</v>
      </c>
      <c r="F5243" t="s">
        <v>24</v>
      </c>
      <c r="G5243" t="s">
        <v>24</v>
      </c>
      <c r="H5243" t="s">
        <v>24</v>
      </c>
      <c r="I5243" t="s">
        <v>120</v>
      </c>
      <c r="J5243" t="str">
        <f>IF(Churn_Data[[#This Row],[InternetService]]&lt;&gt;"No","Yes","No")</f>
        <v>Yes</v>
      </c>
      <c r="K5243" t="s">
        <v>24</v>
      </c>
      <c r="L5243" t="s">
        <v>24</v>
      </c>
      <c r="M5243" t="s">
        <v>24</v>
      </c>
      <c r="N5243" t="s">
        <v>24</v>
      </c>
      <c r="O5243" t="s">
        <v>24</v>
      </c>
      <c r="P5243" t="s">
        <v>24</v>
      </c>
      <c r="Q5243" t="s">
        <v>25</v>
      </c>
      <c r="R5243">
        <f>IF(Churn_Data[[#This Row],[Churn]]="Yes",1,0)</f>
        <v>0</v>
      </c>
      <c r="S5243" t="s">
        <v>25</v>
      </c>
      <c r="T5243">
        <f>(Churn_Data[[#This Row],[OnlineSecurity]]="Yes")+(Churn_Data[[#This Row],[OnlineBackup]]="Yes")+(Churn_Data[[#This Row],[DeviceProtection]]="Yes")+(Churn_Data[[#This Row],[TechSupport]]="Yes")+(Churn_Data[[#This Row],[StreamingTV]]="Yes")+(Churn_Data[[#This Row],[StreamingMovies]]="Yes")</f>
        <v>6</v>
      </c>
      <c r="U5243" t="s">
        <v>3911</v>
      </c>
      <c r="V5243" t="s">
        <v>72</v>
      </c>
      <c r="W5243" t="str">
        <f>IF(ISNUMBER(SEARCH("automatic", Churn_Data[[#This Row],[PaymentMethod]])), "Automatic", "Manual")</f>
        <v>Automatic</v>
      </c>
      <c r="X5243">
        <v>89.8</v>
      </c>
      <c r="Y5243" t="str">
        <f>IF(Churn_Data[[#This Row],[tenure]]&lt;=12,"0-1 Year",IF(Churn_Data[[#This Row],[tenure]]&lt;=24,"1-2 Years",IF(Churn_Data[[#This Row],[tenure]]&lt;=36,"2-3 Years",IF(Churn_Data[[#This Row],[tenure]]&lt;=48,"3-4 Years",IF(Churn_Data[[#This Row],[tenure]]&lt;=60,"4-5 Years","5+ Years")))))</f>
        <v>5+ Years</v>
      </c>
      <c r="Z5243">
        <v>72</v>
      </c>
      <c r="AA5243">
        <v>6510.45</v>
      </c>
      <c r="AB5243">
        <f>IF(Churn_Data[[#This Row],[Churn]]="No",Churn_Data[[#This Row],[MonthlyCharges]],NA())</f>
        <v>89.8</v>
      </c>
      <c r="AC5243">
        <f>IF(Churn_Data[[#This Row],[Churn]]="No",Churn_Data[[#This Row],[tenure]],NA())</f>
        <v>72</v>
      </c>
      <c r="AD5243" t="e">
        <f>IF(Churn_Data[[#This Row],[Churn]]="Yes",Churn_Data[[#This Row],[MonthlyCharges]],NA())</f>
        <v>#N/A</v>
      </c>
      <c r="AE5243" t="e">
        <f>IF(Churn_Data[[#This Row],[Churn]]="Yes",Churn_Data[[#This Row],[tenure]],NA())</f>
        <v>#N/A</v>
      </c>
      <c r="AF5243">
        <v>6465.6</v>
      </c>
    </row>
    <row r="5244" spans="1:32" x14ac:dyDescent="0.3">
      <c r="A5244" t="s">
        <v>5278</v>
      </c>
      <c r="B5244" t="s">
        <v>23</v>
      </c>
      <c r="C5244" t="str">
        <f>IF(Churn_Data[[#This Row],[SeniorCitizen]]=1,"Yes","No")</f>
        <v>No</v>
      </c>
      <c r="D5244">
        <v>0</v>
      </c>
      <c r="E5244" t="s">
        <v>24</v>
      </c>
      <c r="F5244" t="s">
        <v>24</v>
      </c>
      <c r="G5244" t="s">
        <v>24</v>
      </c>
      <c r="H5244" t="s">
        <v>24</v>
      </c>
      <c r="I5244" t="s">
        <v>26</v>
      </c>
      <c r="J5244" t="str">
        <f>IF(Churn_Data[[#This Row],[InternetService]]&lt;&gt;"No","Yes","No")</f>
        <v>Yes</v>
      </c>
      <c r="K5244" t="s">
        <v>24</v>
      </c>
      <c r="L5244" t="s">
        <v>24</v>
      </c>
      <c r="M5244" t="s">
        <v>24</v>
      </c>
      <c r="N5244" t="s">
        <v>24</v>
      </c>
      <c r="O5244" t="s">
        <v>24</v>
      </c>
      <c r="P5244" t="s">
        <v>24</v>
      </c>
      <c r="Q5244" t="s">
        <v>25</v>
      </c>
      <c r="R5244">
        <f>IF(Churn_Data[[#This Row],[Churn]]="Yes",1,0)</f>
        <v>0</v>
      </c>
      <c r="S5244" t="s">
        <v>24</v>
      </c>
      <c r="T5244">
        <f>(Churn_Data[[#This Row],[OnlineSecurity]]="Yes")+(Churn_Data[[#This Row],[OnlineBackup]]="Yes")+(Churn_Data[[#This Row],[DeviceProtection]]="Yes")+(Churn_Data[[#This Row],[TechSupport]]="Yes")+(Churn_Data[[#This Row],[StreamingTV]]="Yes")+(Churn_Data[[#This Row],[StreamingMovies]]="Yes")</f>
        <v>6</v>
      </c>
      <c r="U5244" t="s">
        <v>3911</v>
      </c>
      <c r="V5244" t="s">
        <v>46</v>
      </c>
      <c r="W5244" t="str">
        <f>IF(ISNUMBER(SEARCH("automatic", Churn_Data[[#This Row],[PaymentMethod]])), "Automatic", "Manual")</f>
        <v>Automatic</v>
      </c>
      <c r="X5244">
        <v>115.8</v>
      </c>
      <c r="Y5244" t="str">
        <f>IF(Churn_Data[[#This Row],[tenure]]&lt;=12,"0-1 Year",IF(Churn_Data[[#This Row],[tenure]]&lt;=24,"1-2 Years",IF(Churn_Data[[#This Row],[tenure]]&lt;=36,"2-3 Years",IF(Churn_Data[[#This Row],[tenure]]&lt;=48,"3-4 Years",IF(Churn_Data[[#This Row],[tenure]]&lt;=60,"4-5 Years","5+ Years")))))</f>
        <v>5+ Years</v>
      </c>
      <c r="Z5244">
        <v>72</v>
      </c>
      <c r="AA5244">
        <v>8476.5</v>
      </c>
      <c r="AB5244">
        <f>IF(Churn_Data[[#This Row],[Churn]]="No",Churn_Data[[#This Row],[MonthlyCharges]],NA())</f>
        <v>115.8</v>
      </c>
      <c r="AC5244">
        <f>IF(Churn_Data[[#This Row],[Churn]]="No",Churn_Data[[#This Row],[tenure]],NA())</f>
        <v>72</v>
      </c>
      <c r="AD5244" t="e">
        <f>IF(Churn_Data[[#This Row],[Churn]]="Yes",Churn_Data[[#This Row],[MonthlyCharges]],NA())</f>
        <v>#N/A</v>
      </c>
      <c r="AE5244" t="e">
        <f>IF(Churn_Data[[#This Row],[Churn]]="Yes",Churn_Data[[#This Row],[tenure]],NA())</f>
        <v>#N/A</v>
      </c>
      <c r="AF5244">
        <v>8337.6</v>
      </c>
    </row>
    <row r="5245" spans="1:32" x14ac:dyDescent="0.3">
      <c r="A5245" t="s">
        <v>5279</v>
      </c>
      <c r="B5245" t="s">
        <v>23</v>
      </c>
      <c r="C5245" t="str">
        <f>IF(Churn_Data[[#This Row],[SeniorCitizen]]=1,"Yes","No")</f>
        <v>Yes</v>
      </c>
      <c r="D5245">
        <v>1</v>
      </c>
      <c r="E5245" t="s">
        <v>24</v>
      </c>
      <c r="F5245" t="s">
        <v>25</v>
      </c>
      <c r="G5245" t="s">
        <v>24</v>
      </c>
      <c r="H5245" t="s">
        <v>24</v>
      </c>
      <c r="I5245" t="s">
        <v>26</v>
      </c>
      <c r="J5245" t="str">
        <f>IF(Churn_Data[[#This Row],[InternetService]]&lt;&gt;"No","Yes","No")</f>
        <v>Yes</v>
      </c>
      <c r="K5245" t="s">
        <v>24</v>
      </c>
      <c r="L5245" t="s">
        <v>24</v>
      </c>
      <c r="M5245" t="s">
        <v>24</v>
      </c>
      <c r="N5245" t="s">
        <v>24</v>
      </c>
      <c r="O5245" t="s">
        <v>24</v>
      </c>
      <c r="P5245" t="s">
        <v>24</v>
      </c>
      <c r="Q5245" t="s">
        <v>25</v>
      </c>
      <c r="R5245">
        <f>IF(Churn_Data[[#This Row],[Churn]]="Yes",1,0)</f>
        <v>0</v>
      </c>
      <c r="S5245" t="s">
        <v>24</v>
      </c>
      <c r="T5245">
        <f>(Churn_Data[[#This Row],[OnlineSecurity]]="Yes")+(Churn_Data[[#This Row],[OnlineBackup]]="Yes")+(Churn_Data[[#This Row],[DeviceProtection]]="Yes")+(Churn_Data[[#This Row],[TechSupport]]="Yes")+(Churn_Data[[#This Row],[StreamingTV]]="Yes")+(Churn_Data[[#This Row],[StreamingMovies]]="Yes")</f>
        <v>6</v>
      </c>
      <c r="U5245" t="s">
        <v>3911</v>
      </c>
      <c r="V5245" t="s">
        <v>46</v>
      </c>
      <c r="W5245" t="str">
        <f>IF(ISNUMBER(SEARCH("automatic", Churn_Data[[#This Row],[PaymentMethod]])), "Automatic", "Manual")</f>
        <v>Automatic</v>
      </c>
      <c r="X5245">
        <v>114.65</v>
      </c>
      <c r="Y5245" t="str">
        <f>IF(Churn_Data[[#This Row],[tenure]]&lt;=12,"0-1 Year",IF(Churn_Data[[#This Row],[tenure]]&lt;=24,"1-2 Years",IF(Churn_Data[[#This Row],[tenure]]&lt;=36,"2-3 Years",IF(Churn_Data[[#This Row],[tenure]]&lt;=48,"3-4 Years",IF(Churn_Data[[#This Row],[tenure]]&lt;=60,"4-5 Years","5+ Years")))))</f>
        <v>5+ Years</v>
      </c>
      <c r="Z5245">
        <v>72</v>
      </c>
      <c r="AA5245">
        <v>8333.9500000000007</v>
      </c>
      <c r="AB5245">
        <f>IF(Churn_Data[[#This Row],[Churn]]="No",Churn_Data[[#This Row],[MonthlyCharges]],NA())</f>
        <v>114.65</v>
      </c>
      <c r="AC5245">
        <f>IF(Churn_Data[[#This Row],[Churn]]="No",Churn_Data[[#This Row],[tenure]],NA())</f>
        <v>72</v>
      </c>
      <c r="AD5245" t="e">
        <f>IF(Churn_Data[[#This Row],[Churn]]="Yes",Churn_Data[[#This Row],[MonthlyCharges]],NA())</f>
        <v>#N/A</v>
      </c>
      <c r="AE5245" t="e">
        <f>IF(Churn_Data[[#This Row],[Churn]]="Yes",Churn_Data[[#This Row],[tenure]],NA())</f>
        <v>#N/A</v>
      </c>
      <c r="AF5245">
        <v>8254.7999999999993</v>
      </c>
    </row>
    <row r="5246" spans="1:32" x14ac:dyDescent="0.3">
      <c r="A5246" t="s">
        <v>5280</v>
      </c>
      <c r="B5246" t="s">
        <v>30</v>
      </c>
      <c r="C5246" t="str">
        <f>IF(Churn_Data[[#This Row],[SeniorCitizen]]=1,"Yes","No")</f>
        <v>No</v>
      </c>
      <c r="D5246">
        <v>0</v>
      </c>
      <c r="E5246" t="s">
        <v>24</v>
      </c>
      <c r="F5246" t="s">
        <v>24</v>
      </c>
      <c r="G5246" t="s">
        <v>24</v>
      </c>
      <c r="H5246" t="s">
        <v>24</v>
      </c>
      <c r="I5246" t="s">
        <v>26</v>
      </c>
      <c r="J5246" t="str">
        <f>IF(Churn_Data[[#This Row],[InternetService]]&lt;&gt;"No","Yes","No")</f>
        <v>Yes</v>
      </c>
      <c r="K5246" t="s">
        <v>24</v>
      </c>
      <c r="L5246" t="s">
        <v>24</v>
      </c>
      <c r="M5246" t="s">
        <v>24</v>
      </c>
      <c r="N5246" t="s">
        <v>24</v>
      </c>
      <c r="O5246" t="s">
        <v>24</v>
      </c>
      <c r="P5246" t="s">
        <v>24</v>
      </c>
      <c r="Q5246" t="s">
        <v>25</v>
      </c>
      <c r="R5246">
        <f>IF(Churn_Data[[#This Row],[Churn]]="Yes",1,0)</f>
        <v>0</v>
      </c>
      <c r="S5246" t="s">
        <v>24</v>
      </c>
      <c r="T5246">
        <f>(Churn_Data[[#This Row],[OnlineSecurity]]="Yes")+(Churn_Data[[#This Row],[OnlineBackup]]="Yes")+(Churn_Data[[#This Row],[DeviceProtection]]="Yes")+(Churn_Data[[#This Row],[TechSupport]]="Yes")+(Churn_Data[[#This Row],[StreamingTV]]="Yes")+(Churn_Data[[#This Row],[StreamingMovies]]="Yes")</f>
        <v>6</v>
      </c>
      <c r="U5246" t="s">
        <v>3911</v>
      </c>
      <c r="V5246" t="s">
        <v>32</v>
      </c>
      <c r="W5246" t="str">
        <f>IF(ISNUMBER(SEARCH("automatic", Churn_Data[[#This Row],[PaymentMethod]])), "Automatic", "Manual")</f>
        <v>Manual</v>
      </c>
      <c r="X5246">
        <v>114</v>
      </c>
      <c r="Y5246" t="str">
        <f>IF(Churn_Data[[#This Row],[tenure]]&lt;=12,"0-1 Year",IF(Churn_Data[[#This Row],[tenure]]&lt;=24,"1-2 Years",IF(Churn_Data[[#This Row],[tenure]]&lt;=36,"2-3 Years",IF(Churn_Data[[#This Row],[tenure]]&lt;=48,"3-4 Years",IF(Churn_Data[[#This Row],[tenure]]&lt;=60,"4-5 Years","5+ Years")))))</f>
        <v>5+ Years</v>
      </c>
      <c r="Z5246">
        <v>72</v>
      </c>
      <c r="AA5246">
        <v>8093.15</v>
      </c>
      <c r="AB5246">
        <f>IF(Churn_Data[[#This Row],[Churn]]="No",Churn_Data[[#This Row],[MonthlyCharges]],NA())</f>
        <v>114</v>
      </c>
      <c r="AC5246">
        <f>IF(Churn_Data[[#This Row],[Churn]]="No",Churn_Data[[#This Row],[tenure]],NA())</f>
        <v>72</v>
      </c>
      <c r="AD5246" t="e">
        <f>IF(Churn_Data[[#This Row],[Churn]]="Yes",Churn_Data[[#This Row],[MonthlyCharges]],NA())</f>
        <v>#N/A</v>
      </c>
      <c r="AE5246" t="e">
        <f>IF(Churn_Data[[#This Row],[Churn]]="Yes",Churn_Data[[#This Row],[tenure]],NA())</f>
        <v>#N/A</v>
      </c>
      <c r="AF5246">
        <v>8208</v>
      </c>
    </row>
    <row r="5247" spans="1:32" x14ac:dyDescent="0.3">
      <c r="A5247" t="s">
        <v>5281</v>
      </c>
      <c r="B5247" t="s">
        <v>23</v>
      </c>
      <c r="C5247" t="str">
        <f>IF(Churn_Data[[#This Row],[SeniorCitizen]]=1,"Yes","No")</f>
        <v>Yes</v>
      </c>
      <c r="D5247">
        <v>1</v>
      </c>
      <c r="E5247" t="s">
        <v>24</v>
      </c>
      <c r="F5247" t="s">
        <v>25</v>
      </c>
      <c r="G5247" t="s">
        <v>24</v>
      </c>
      <c r="H5247" t="s">
        <v>24</v>
      </c>
      <c r="I5247" t="s">
        <v>26</v>
      </c>
      <c r="J5247" t="str">
        <f>IF(Churn_Data[[#This Row],[InternetService]]&lt;&gt;"No","Yes","No")</f>
        <v>Yes</v>
      </c>
      <c r="K5247" t="s">
        <v>24</v>
      </c>
      <c r="L5247" t="s">
        <v>24</v>
      </c>
      <c r="M5247" t="s">
        <v>24</v>
      </c>
      <c r="N5247" t="s">
        <v>24</v>
      </c>
      <c r="O5247" t="s">
        <v>24</v>
      </c>
      <c r="P5247" t="s">
        <v>24</v>
      </c>
      <c r="Q5247" t="s">
        <v>25</v>
      </c>
      <c r="R5247">
        <f>IF(Churn_Data[[#This Row],[Churn]]="Yes",1,0)</f>
        <v>0</v>
      </c>
      <c r="S5247" t="s">
        <v>24</v>
      </c>
      <c r="T5247">
        <f>(Churn_Data[[#This Row],[OnlineSecurity]]="Yes")+(Churn_Data[[#This Row],[OnlineBackup]]="Yes")+(Churn_Data[[#This Row],[DeviceProtection]]="Yes")+(Churn_Data[[#This Row],[TechSupport]]="Yes")+(Churn_Data[[#This Row],[StreamingTV]]="Yes")+(Churn_Data[[#This Row],[StreamingMovies]]="Yes")</f>
        <v>6</v>
      </c>
      <c r="U5247" t="s">
        <v>3911</v>
      </c>
      <c r="V5247" t="s">
        <v>46</v>
      </c>
      <c r="W5247" t="str">
        <f>IF(ISNUMBER(SEARCH("automatic", Churn_Data[[#This Row],[PaymentMethod]])), "Automatic", "Manual")</f>
        <v>Automatic</v>
      </c>
      <c r="X5247">
        <v>114.85</v>
      </c>
      <c r="Y5247" t="str">
        <f>IF(Churn_Data[[#This Row],[tenure]]&lt;=12,"0-1 Year",IF(Churn_Data[[#This Row],[tenure]]&lt;=24,"1-2 Years",IF(Churn_Data[[#This Row],[tenure]]&lt;=36,"2-3 Years",IF(Churn_Data[[#This Row],[tenure]]&lt;=48,"3-4 Years",IF(Churn_Data[[#This Row],[tenure]]&lt;=60,"4-5 Years","5+ Years")))))</f>
        <v>5+ Years</v>
      </c>
      <c r="Z5247">
        <v>72</v>
      </c>
      <c r="AA5247">
        <v>8317.9500000000007</v>
      </c>
      <c r="AB5247">
        <f>IF(Churn_Data[[#This Row],[Churn]]="No",Churn_Data[[#This Row],[MonthlyCharges]],NA())</f>
        <v>114.85</v>
      </c>
      <c r="AC5247">
        <f>IF(Churn_Data[[#This Row],[Churn]]="No",Churn_Data[[#This Row],[tenure]],NA())</f>
        <v>72</v>
      </c>
      <c r="AD5247" t="e">
        <f>IF(Churn_Data[[#This Row],[Churn]]="Yes",Churn_Data[[#This Row],[MonthlyCharges]],NA())</f>
        <v>#N/A</v>
      </c>
      <c r="AE5247" t="e">
        <f>IF(Churn_Data[[#This Row],[Churn]]="Yes",Churn_Data[[#This Row],[tenure]],NA())</f>
        <v>#N/A</v>
      </c>
      <c r="AF5247">
        <v>8269.2000000000007</v>
      </c>
    </row>
    <row r="5248" spans="1:32" x14ac:dyDescent="0.3">
      <c r="A5248" t="s">
        <v>5282</v>
      </c>
      <c r="B5248" t="s">
        <v>23</v>
      </c>
      <c r="C5248" t="str">
        <f>IF(Churn_Data[[#This Row],[SeniorCitizen]]=1,"Yes","No")</f>
        <v>No</v>
      </c>
      <c r="D5248">
        <v>0</v>
      </c>
      <c r="E5248" t="s">
        <v>24</v>
      </c>
      <c r="F5248" t="s">
        <v>25</v>
      </c>
      <c r="G5248" t="s">
        <v>24</v>
      </c>
      <c r="H5248" t="s">
        <v>24</v>
      </c>
      <c r="I5248" t="s">
        <v>120</v>
      </c>
      <c r="J5248" t="str">
        <f>IF(Churn_Data[[#This Row],[InternetService]]&lt;&gt;"No","Yes","No")</f>
        <v>Yes</v>
      </c>
      <c r="K5248" t="s">
        <v>24</v>
      </c>
      <c r="L5248" t="s">
        <v>24</v>
      </c>
      <c r="M5248" t="s">
        <v>24</v>
      </c>
      <c r="N5248" t="s">
        <v>24</v>
      </c>
      <c r="O5248" t="s">
        <v>24</v>
      </c>
      <c r="P5248" t="s">
        <v>24</v>
      </c>
      <c r="Q5248" t="s">
        <v>25</v>
      </c>
      <c r="R5248">
        <f>IF(Churn_Data[[#This Row],[Churn]]="Yes",1,0)</f>
        <v>0</v>
      </c>
      <c r="S5248" t="s">
        <v>25</v>
      </c>
      <c r="T5248">
        <f>(Churn_Data[[#This Row],[OnlineSecurity]]="Yes")+(Churn_Data[[#This Row],[OnlineBackup]]="Yes")+(Churn_Data[[#This Row],[DeviceProtection]]="Yes")+(Churn_Data[[#This Row],[TechSupport]]="Yes")+(Churn_Data[[#This Row],[StreamingTV]]="Yes")+(Churn_Data[[#This Row],[StreamingMovies]]="Yes")</f>
        <v>6</v>
      </c>
      <c r="U5248" t="s">
        <v>3911</v>
      </c>
      <c r="V5248" t="s">
        <v>46</v>
      </c>
      <c r="W5248" t="str">
        <f>IF(ISNUMBER(SEARCH("automatic", Churn_Data[[#This Row],[PaymentMethod]])), "Automatic", "Manual")</f>
        <v>Automatic</v>
      </c>
      <c r="X5248">
        <v>92</v>
      </c>
      <c r="Y5248" t="str">
        <f>IF(Churn_Data[[#This Row],[tenure]]&lt;=12,"0-1 Year",IF(Churn_Data[[#This Row],[tenure]]&lt;=24,"1-2 Years",IF(Churn_Data[[#This Row],[tenure]]&lt;=36,"2-3 Years",IF(Churn_Data[[#This Row],[tenure]]&lt;=48,"3-4 Years",IF(Churn_Data[[#This Row],[tenure]]&lt;=60,"4-5 Years","5+ Years")))))</f>
        <v>5+ Years</v>
      </c>
      <c r="Z5248">
        <v>72</v>
      </c>
      <c r="AA5248">
        <v>6474.4</v>
      </c>
      <c r="AB5248">
        <f>IF(Churn_Data[[#This Row],[Churn]]="No",Churn_Data[[#This Row],[MonthlyCharges]],NA())</f>
        <v>92</v>
      </c>
      <c r="AC5248">
        <f>IF(Churn_Data[[#This Row],[Churn]]="No",Churn_Data[[#This Row],[tenure]],NA())</f>
        <v>72</v>
      </c>
      <c r="AD5248" t="e">
        <f>IF(Churn_Data[[#This Row],[Churn]]="Yes",Churn_Data[[#This Row],[MonthlyCharges]],NA())</f>
        <v>#N/A</v>
      </c>
      <c r="AE5248" t="e">
        <f>IF(Churn_Data[[#This Row],[Churn]]="Yes",Churn_Data[[#This Row],[tenure]],NA())</f>
        <v>#N/A</v>
      </c>
      <c r="AF5248">
        <v>6624</v>
      </c>
    </row>
    <row r="5249" spans="1:32" x14ac:dyDescent="0.3">
      <c r="A5249" t="s">
        <v>5283</v>
      </c>
      <c r="B5249" t="s">
        <v>23</v>
      </c>
      <c r="C5249" t="str">
        <f>IF(Churn_Data[[#This Row],[SeniorCitizen]]=1,"Yes","No")</f>
        <v>No</v>
      </c>
      <c r="D5249">
        <v>0</v>
      </c>
      <c r="E5249" t="s">
        <v>24</v>
      </c>
      <c r="F5249" t="s">
        <v>25</v>
      </c>
      <c r="G5249" t="s">
        <v>24</v>
      </c>
      <c r="H5249" t="s">
        <v>24</v>
      </c>
      <c r="I5249" t="s">
        <v>120</v>
      </c>
      <c r="J5249" t="str">
        <f>IF(Churn_Data[[#This Row],[InternetService]]&lt;&gt;"No","Yes","No")</f>
        <v>Yes</v>
      </c>
      <c r="K5249" t="s">
        <v>24</v>
      </c>
      <c r="L5249" t="s">
        <v>24</v>
      </c>
      <c r="M5249" t="s">
        <v>24</v>
      </c>
      <c r="N5249" t="s">
        <v>24</v>
      </c>
      <c r="O5249" t="s">
        <v>24</v>
      </c>
      <c r="P5249" t="s">
        <v>24</v>
      </c>
      <c r="Q5249" t="s">
        <v>25</v>
      </c>
      <c r="R5249">
        <f>IF(Churn_Data[[#This Row],[Churn]]="Yes",1,0)</f>
        <v>0</v>
      </c>
      <c r="S5249" t="s">
        <v>24</v>
      </c>
      <c r="T5249">
        <f>(Churn_Data[[#This Row],[OnlineSecurity]]="Yes")+(Churn_Data[[#This Row],[OnlineBackup]]="Yes")+(Churn_Data[[#This Row],[DeviceProtection]]="Yes")+(Churn_Data[[#This Row],[TechSupport]]="Yes")+(Churn_Data[[#This Row],[StreamingTV]]="Yes")+(Churn_Data[[#This Row],[StreamingMovies]]="Yes")</f>
        <v>6</v>
      </c>
      <c r="U5249" t="s">
        <v>3911</v>
      </c>
      <c r="V5249" t="s">
        <v>46</v>
      </c>
      <c r="W5249" t="str">
        <f>IF(ISNUMBER(SEARCH("automatic", Churn_Data[[#This Row],[PaymentMethod]])), "Automatic", "Manual")</f>
        <v>Automatic</v>
      </c>
      <c r="X5249">
        <v>90.95</v>
      </c>
      <c r="Y5249" t="str">
        <f>IF(Churn_Data[[#This Row],[tenure]]&lt;=12,"0-1 Year",IF(Churn_Data[[#This Row],[tenure]]&lt;=24,"1-2 Years",IF(Churn_Data[[#This Row],[tenure]]&lt;=36,"2-3 Years",IF(Churn_Data[[#This Row],[tenure]]&lt;=48,"3-4 Years",IF(Churn_Data[[#This Row],[tenure]]&lt;=60,"4-5 Years","5+ Years")))))</f>
        <v>5+ Years</v>
      </c>
      <c r="Z5249">
        <v>72</v>
      </c>
      <c r="AA5249">
        <v>6468.6</v>
      </c>
      <c r="AB5249">
        <f>IF(Churn_Data[[#This Row],[Churn]]="No",Churn_Data[[#This Row],[MonthlyCharges]],NA())</f>
        <v>90.95</v>
      </c>
      <c r="AC5249">
        <f>IF(Churn_Data[[#This Row],[Churn]]="No",Churn_Data[[#This Row],[tenure]],NA())</f>
        <v>72</v>
      </c>
      <c r="AD5249" t="e">
        <f>IF(Churn_Data[[#This Row],[Churn]]="Yes",Churn_Data[[#This Row],[MonthlyCharges]],NA())</f>
        <v>#N/A</v>
      </c>
      <c r="AE5249" t="e">
        <f>IF(Churn_Data[[#This Row],[Churn]]="Yes",Churn_Data[[#This Row],[tenure]],NA())</f>
        <v>#N/A</v>
      </c>
      <c r="AF5249">
        <v>6548.4</v>
      </c>
    </row>
    <row r="5250" spans="1:32" x14ac:dyDescent="0.3">
      <c r="A5250" t="s">
        <v>5284</v>
      </c>
      <c r="B5250" t="s">
        <v>30</v>
      </c>
      <c r="C5250" t="str">
        <f>IF(Churn_Data[[#This Row],[SeniorCitizen]]=1,"Yes","No")</f>
        <v>No</v>
      </c>
      <c r="D5250">
        <v>0</v>
      </c>
      <c r="E5250" t="s">
        <v>24</v>
      </c>
      <c r="F5250" t="s">
        <v>25</v>
      </c>
      <c r="G5250" t="s">
        <v>24</v>
      </c>
      <c r="H5250" t="s">
        <v>24</v>
      </c>
      <c r="I5250" t="s">
        <v>120</v>
      </c>
      <c r="J5250" t="str">
        <f>IF(Churn_Data[[#This Row],[InternetService]]&lt;&gt;"No","Yes","No")</f>
        <v>Yes</v>
      </c>
      <c r="K5250" t="s">
        <v>24</v>
      </c>
      <c r="L5250" t="s">
        <v>24</v>
      </c>
      <c r="M5250" t="s">
        <v>24</v>
      </c>
      <c r="N5250" t="s">
        <v>24</v>
      </c>
      <c r="O5250" t="s">
        <v>24</v>
      </c>
      <c r="P5250" t="s">
        <v>24</v>
      </c>
      <c r="Q5250" t="s">
        <v>25</v>
      </c>
      <c r="R5250">
        <f>IF(Churn_Data[[#This Row],[Churn]]="Yes",1,0)</f>
        <v>0</v>
      </c>
      <c r="S5250" t="s">
        <v>24</v>
      </c>
      <c r="T5250">
        <f>(Churn_Data[[#This Row],[OnlineSecurity]]="Yes")+(Churn_Data[[#This Row],[OnlineBackup]]="Yes")+(Churn_Data[[#This Row],[DeviceProtection]]="Yes")+(Churn_Data[[#This Row],[TechSupport]]="Yes")+(Churn_Data[[#This Row],[StreamingTV]]="Yes")+(Churn_Data[[#This Row],[StreamingMovies]]="Yes")</f>
        <v>6</v>
      </c>
      <c r="U5250" t="s">
        <v>3911</v>
      </c>
      <c r="V5250" t="s">
        <v>46</v>
      </c>
      <c r="W5250" t="str">
        <f>IF(ISNUMBER(SEARCH("automatic", Churn_Data[[#This Row],[PaymentMethod]])), "Automatic", "Manual")</f>
        <v>Automatic</v>
      </c>
      <c r="X5250">
        <v>87.1</v>
      </c>
      <c r="Y5250" t="str">
        <f>IF(Churn_Data[[#This Row],[tenure]]&lt;=12,"0-1 Year",IF(Churn_Data[[#This Row],[tenure]]&lt;=24,"1-2 Years",IF(Churn_Data[[#This Row],[tenure]]&lt;=36,"2-3 Years",IF(Churn_Data[[#This Row],[tenure]]&lt;=48,"3-4 Years",IF(Churn_Data[[#This Row],[tenure]]&lt;=60,"4-5 Years","5+ Years")))))</f>
        <v>5+ Years</v>
      </c>
      <c r="Z5250">
        <v>72</v>
      </c>
      <c r="AA5250">
        <v>6230.1</v>
      </c>
      <c r="AB5250">
        <f>IF(Churn_Data[[#This Row],[Churn]]="No",Churn_Data[[#This Row],[MonthlyCharges]],NA())</f>
        <v>87.1</v>
      </c>
      <c r="AC5250">
        <f>IF(Churn_Data[[#This Row],[Churn]]="No",Churn_Data[[#This Row],[tenure]],NA())</f>
        <v>72</v>
      </c>
      <c r="AD5250" t="e">
        <f>IF(Churn_Data[[#This Row],[Churn]]="Yes",Churn_Data[[#This Row],[MonthlyCharges]],NA())</f>
        <v>#N/A</v>
      </c>
      <c r="AE5250" t="e">
        <f>IF(Churn_Data[[#This Row],[Churn]]="Yes",Churn_Data[[#This Row],[tenure]],NA())</f>
        <v>#N/A</v>
      </c>
      <c r="AF5250">
        <v>6271.2</v>
      </c>
    </row>
    <row r="5251" spans="1:32" x14ac:dyDescent="0.3">
      <c r="A5251" t="s">
        <v>5285</v>
      </c>
      <c r="B5251" t="s">
        <v>30</v>
      </c>
      <c r="C5251" t="str">
        <f>IF(Churn_Data[[#This Row],[SeniorCitizen]]=1,"Yes","No")</f>
        <v>No</v>
      </c>
      <c r="D5251">
        <v>0</v>
      </c>
      <c r="E5251" t="s">
        <v>24</v>
      </c>
      <c r="F5251" t="s">
        <v>25</v>
      </c>
      <c r="G5251" t="s">
        <v>24</v>
      </c>
      <c r="H5251" t="s">
        <v>24</v>
      </c>
      <c r="I5251" t="s">
        <v>26</v>
      </c>
      <c r="J5251" t="str">
        <f>IF(Churn_Data[[#This Row],[InternetService]]&lt;&gt;"No","Yes","No")</f>
        <v>Yes</v>
      </c>
      <c r="K5251" t="s">
        <v>24</v>
      </c>
      <c r="L5251" t="s">
        <v>24</v>
      </c>
      <c r="M5251" t="s">
        <v>24</v>
      </c>
      <c r="N5251" t="s">
        <v>24</v>
      </c>
      <c r="O5251" t="s">
        <v>24</v>
      </c>
      <c r="P5251" t="s">
        <v>24</v>
      </c>
      <c r="Q5251" t="s">
        <v>25</v>
      </c>
      <c r="R5251">
        <f>IF(Churn_Data[[#This Row],[Churn]]="Yes",1,0)</f>
        <v>0</v>
      </c>
      <c r="S5251" t="s">
        <v>25</v>
      </c>
      <c r="T5251">
        <f>(Churn_Data[[#This Row],[OnlineSecurity]]="Yes")+(Churn_Data[[#This Row],[OnlineBackup]]="Yes")+(Churn_Data[[#This Row],[DeviceProtection]]="Yes")+(Churn_Data[[#This Row],[TechSupport]]="Yes")+(Churn_Data[[#This Row],[StreamingTV]]="Yes")+(Churn_Data[[#This Row],[StreamingMovies]]="Yes")</f>
        <v>6</v>
      </c>
      <c r="U5251" t="s">
        <v>3911</v>
      </c>
      <c r="V5251" t="s">
        <v>72</v>
      </c>
      <c r="W5251" t="str">
        <f>IF(ISNUMBER(SEARCH("automatic", Churn_Data[[#This Row],[PaymentMethod]])), "Automatic", "Manual")</f>
        <v>Automatic</v>
      </c>
      <c r="X5251">
        <v>114.45</v>
      </c>
      <c r="Y5251" t="str">
        <f>IF(Churn_Data[[#This Row],[tenure]]&lt;=12,"0-1 Year",IF(Churn_Data[[#This Row],[tenure]]&lt;=24,"1-2 Years",IF(Churn_Data[[#This Row],[tenure]]&lt;=36,"2-3 Years",IF(Churn_Data[[#This Row],[tenure]]&lt;=48,"3-4 Years",IF(Churn_Data[[#This Row],[tenure]]&lt;=60,"4-5 Years","5+ Years")))))</f>
        <v>5+ Years</v>
      </c>
      <c r="Z5251">
        <v>72</v>
      </c>
      <c r="AA5251">
        <v>8375.0499999999993</v>
      </c>
      <c r="AB5251">
        <f>IF(Churn_Data[[#This Row],[Churn]]="No",Churn_Data[[#This Row],[MonthlyCharges]],NA())</f>
        <v>114.45</v>
      </c>
      <c r="AC5251">
        <f>IF(Churn_Data[[#This Row],[Churn]]="No",Churn_Data[[#This Row],[tenure]],NA())</f>
        <v>72</v>
      </c>
      <c r="AD5251" t="e">
        <f>IF(Churn_Data[[#This Row],[Churn]]="Yes",Churn_Data[[#This Row],[MonthlyCharges]],NA())</f>
        <v>#N/A</v>
      </c>
      <c r="AE5251" t="e">
        <f>IF(Churn_Data[[#This Row],[Churn]]="Yes",Churn_Data[[#This Row],[tenure]],NA())</f>
        <v>#N/A</v>
      </c>
      <c r="AF5251">
        <v>8240.4</v>
      </c>
    </row>
    <row r="5252" spans="1:32" x14ac:dyDescent="0.3">
      <c r="A5252" t="s">
        <v>5286</v>
      </c>
      <c r="B5252" t="s">
        <v>30</v>
      </c>
      <c r="C5252" t="str">
        <f>IF(Churn_Data[[#This Row],[SeniorCitizen]]=1,"Yes","No")</f>
        <v>No</v>
      </c>
      <c r="D5252">
        <v>0</v>
      </c>
      <c r="E5252" t="s">
        <v>24</v>
      </c>
      <c r="F5252" t="s">
        <v>24</v>
      </c>
      <c r="G5252" t="s">
        <v>24</v>
      </c>
      <c r="H5252" t="s">
        <v>24</v>
      </c>
      <c r="I5252" t="s">
        <v>26</v>
      </c>
      <c r="J5252" t="str">
        <f>IF(Churn_Data[[#This Row],[InternetService]]&lt;&gt;"No","Yes","No")</f>
        <v>Yes</v>
      </c>
      <c r="K5252" t="s">
        <v>24</v>
      </c>
      <c r="L5252" t="s">
        <v>24</v>
      </c>
      <c r="M5252" t="s">
        <v>24</v>
      </c>
      <c r="N5252" t="s">
        <v>24</v>
      </c>
      <c r="O5252" t="s">
        <v>24</v>
      </c>
      <c r="P5252" t="s">
        <v>24</v>
      </c>
      <c r="Q5252" t="s">
        <v>25</v>
      </c>
      <c r="R5252">
        <f>IF(Churn_Data[[#This Row],[Churn]]="Yes",1,0)</f>
        <v>0</v>
      </c>
      <c r="S5252" t="s">
        <v>25</v>
      </c>
      <c r="T5252">
        <f>(Churn_Data[[#This Row],[OnlineSecurity]]="Yes")+(Churn_Data[[#This Row],[OnlineBackup]]="Yes")+(Churn_Data[[#This Row],[DeviceProtection]]="Yes")+(Churn_Data[[#This Row],[TechSupport]]="Yes")+(Churn_Data[[#This Row],[StreamingTV]]="Yes")+(Churn_Data[[#This Row],[StreamingMovies]]="Yes")</f>
        <v>6</v>
      </c>
      <c r="U5252" t="s">
        <v>3911</v>
      </c>
      <c r="V5252" t="s">
        <v>46</v>
      </c>
      <c r="W5252" t="str">
        <f>IF(ISNUMBER(SEARCH("automatic", Churn_Data[[#This Row],[PaymentMethod]])), "Automatic", "Manual")</f>
        <v>Automatic</v>
      </c>
      <c r="X5252">
        <v>114.45</v>
      </c>
      <c r="Y5252" t="str">
        <f>IF(Churn_Data[[#This Row],[tenure]]&lt;=12,"0-1 Year",IF(Churn_Data[[#This Row],[tenure]]&lt;=24,"1-2 Years",IF(Churn_Data[[#This Row],[tenure]]&lt;=36,"2-3 Years",IF(Churn_Data[[#This Row],[tenure]]&lt;=48,"3-4 Years",IF(Churn_Data[[#This Row],[tenure]]&lt;=60,"4-5 Years","5+ Years")))))</f>
        <v>5+ Years</v>
      </c>
      <c r="Z5252">
        <v>72</v>
      </c>
      <c r="AA5252">
        <v>8100.55</v>
      </c>
      <c r="AB5252">
        <f>IF(Churn_Data[[#This Row],[Churn]]="No",Churn_Data[[#This Row],[MonthlyCharges]],NA())</f>
        <v>114.45</v>
      </c>
      <c r="AC5252">
        <f>IF(Churn_Data[[#This Row],[Churn]]="No",Churn_Data[[#This Row],[tenure]],NA())</f>
        <v>72</v>
      </c>
      <c r="AD5252" t="e">
        <f>IF(Churn_Data[[#This Row],[Churn]]="Yes",Churn_Data[[#This Row],[MonthlyCharges]],NA())</f>
        <v>#N/A</v>
      </c>
      <c r="AE5252" t="e">
        <f>IF(Churn_Data[[#This Row],[Churn]]="Yes",Churn_Data[[#This Row],[tenure]],NA())</f>
        <v>#N/A</v>
      </c>
      <c r="AF5252">
        <v>8240.4</v>
      </c>
    </row>
    <row r="5253" spans="1:32" x14ac:dyDescent="0.3">
      <c r="A5253" t="s">
        <v>5287</v>
      </c>
      <c r="B5253" t="s">
        <v>23</v>
      </c>
      <c r="C5253" t="str">
        <f>IF(Churn_Data[[#This Row],[SeniorCitizen]]=1,"Yes","No")</f>
        <v>No</v>
      </c>
      <c r="D5253">
        <v>0</v>
      </c>
      <c r="E5253" t="s">
        <v>25</v>
      </c>
      <c r="F5253" t="s">
        <v>25</v>
      </c>
      <c r="G5253" t="s">
        <v>24</v>
      </c>
      <c r="H5253" t="s">
        <v>24</v>
      </c>
      <c r="I5253" t="s">
        <v>26</v>
      </c>
      <c r="J5253" t="str">
        <f>IF(Churn_Data[[#This Row],[InternetService]]&lt;&gt;"No","Yes","No")</f>
        <v>Yes</v>
      </c>
      <c r="K5253" t="s">
        <v>24</v>
      </c>
      <c r="L5253" t="s">
        <v>24</v>
      </c>
      <c r="M5253" t="s">
        <v>24</v>
      </c>
      <c r="N5253" t="s">
        <v>24</v>
      </c>
      <c r="O5253" t="s">
        <v>24</v>
      </c>
      <c r="P5253" t="s">
        <v>24</v>
      </c>
      <c r="Q5253" t="s">
        <v>25</v>
      </c>
      <c r="R5253">
        <f>IF(Churn_Data[[#This Row],[Churn]]="Yes",1,0)</f>
        <v>0</v>
      </c>
      <c r="S5253" t="s">
        <v>24</v>
      </c>
      <c r="T5253">
        <f>(Churn_Data[[#This Row],[OnlineSecurity]]="Yes")+(Churn_Data[[#This Row],[OnlineBackup]]="Yes")+(Churn_Data[[#This Row],[DeviceProtection]]="Yes")+(Churn_Data[[#This Row],[TechSupport]]="Yes")+(Churn_Data[[#This Row],[StreamingTV]]="Yes")+(Churn_Data[[#This Row],[StreamingMovies]]="Yes")</f>
        <v>6</v>
      </c>
      <c r="U5253" t="s">
        <v>3911</v>
      </c>
      <c r="V5253" t="s">
        <v>46</v>
      </c>
      <c r="W5253" t="str">
        <f>IF(ISNUMBER(SEARCH("automatic", Churn_Data[[#This Row],[PaymentMethod]])), "Automatic", "Manual")</f>
        <v>Automatic</v>
      </c>
      <c r="X5253">
        <v>116.45</v>
      </c>
      <c r="Y5253" t="str">
        <f>IF(Churn_Data[[#This Row],[tenure]]&lt;=12,"0-1 Year",IF(Churn_Data[[#This Row],[tenure]]&lt;=24,"1-2 Years",IF(Churn_Data[[#This Row],[tenure]]&lt;=36,"2-3 Years",IF(Churn_Data[[#This Row],[tenure]]&lt;=48,"3-4 Years",IF(Churn_Data[[#This Row],[tenure]]&lt;=60,"4-5 Years","5+ Years")))))</f>
        <v>5+ Years</v>
      </c>
      <c r="Z5253">
        <v>72</v>
      </c>
      <c r="AA5253">
        <v>8013.55</v>
      </c>
      <c r="AB5253">
        <f>IF(Churn_Data[[#This Row],[Churn]]="No",Churn_Data[[#This Row],[MonthlyCharges]],NA())</f>
        <v>116.45</v>
      </c>
      <c r="AC5253">
        <f>IF(Churn_Data[[#This Row],[Churn]]="No",Churn_Data[[#This Row],[tenure]],NA())</f>
        <v>72</v>
      </c>
      <c r="AD5253" t="e">
        <f>IF(Churn_Data[[#This Row],[Churn]]="Yes",Churn_Data[[#This Row],[MonthlyCharges]],NA())</f>
        <v>#N/A</v>
      </c>
      <c r="AE5253" t="e">
        <f>IF(Churn_Data[[#This Row],[Churn]]="Yes",Churn_Data[[#This Row],[tenure]],NA())</f>
        <v>#N/A</v>
      </c>
      <c r="AF5253">
        <v>8384.4</v>
      </c>
    </row>
    <row r="5254" spans="1:32" x14ac:dyDescent="0.3">
      <c r="A5254" t="s">
        <v>5288</v>
      </c>
      <c r="B5254" t="s">
        <v>30</v>
      </c>
      <c r="C5254" t="str">
        <f>IF(Churn_Data[[#This Row],[SeniorCitizen]]=1,"Yes","No")</f>
        <v>No</v>
      </c>
      <c r="D5254">
        <v>0</v>
      </c>
      <c r="E5254" t="s">
        <v>24</v>
      </c>
      <c r="F5254" t="s">
        <v>25</v>
      </c>
      <c r="G5254" t="s">
        <v>24</v>
      </c>
      <c r="H5254" t="s">
        <v>24</v>
      </c>
      <c r="I5254" t="s">
        <v>26</v>
      </c>
      <c r="J5254" t="str">
        <f>IF(Churn_Data[[#This Row],[InternetService]]&lt;&gt;"No","Yes","No")</f>
        <v>Yes</v>
      </c>
      <c r="K5254" t="s">
        <v>24</v>
      </c>
      <c r="L5254" t="s">
        <v>24</v>
      </c>
      <c r="M5254" t="s">
        <v>24</v>
      </c>
      <c r="N5254" t="s">
        <v>24</v>
      </c>
      <c r="O5254" t="s">
        <v>24</v>
      </c>
      <c r="P5254" t="s">
        <v>24</v>
      </c>
      <c r="Q5254" t="s">
        <v>25</v>
      </c>
      <c r="R5254">
        <f>IF(Churn_Data[[#This Row],[Churn]]="Yes",1,0)</f>
        <v>0</v>
      </c>
      <c r="S5254" t="s">
        <v>24</v>
      </c>
      <c r="T5254">
        <f>(Churn_Data[[#This Row],[OnlineSecurity]]="Yes")+(Churn_Data[[#This Row],[OnlineBackup]]="Yes")+(Churn_Data[[#This Row],[DeviceProtection]]="Yes")+(Churn_Data[[#This Row],[TechSupport]]="Yes")+(Churn_Data[[#This Row],[StreamingTV]]="Yes")+(Churn_Data[[#This Row],[StreamingMovies]]="Yes")</f>
        <v>6</v>
      </c>
      <c r="U5254" t="s">
        <v>3911</v>
      </c>
      <c r="V5254" t="s">
        <v>72</v>
      </c>
      <c r="W5254" t="str">
        <f>IF(ISNUMBER(SEARCH("automatic", Churn_Data[[#This Row],[PaymentMethod]])), "Automatic", "Manual")</f>
        <v>Automatic</v>
      </c>
      <c r="X5254">
        <v>114.1</v>
      </c>
      <c r="Y5254" t="str">
        <f>IF(Churn_Data[[#This Row],[tenure]]&lt;=12,"0-1 Year",IF(Churn_Data[[#This Row],[tenure]]&lt;=24,"1-2 Years",IF(Churn_Data[[#This Row],[tenure]]&lt;=36,"2-3 Years",IF(Churn_Data[[#This Row],[tenure]]&lt;=48,"3-4 Years",IF(Churn_Data[[#This Row],[tenure]]&lt;=60,"4-5 Years","5+ Years")))))</f>
        <v>5+ Years</v>
      </c>
      <c r="Z5254">
        <v>72</v>
      </c>
      <c r="AA5254">
        <v>8086.4</v>
      </c>
      <c r="AB5254">
        <f>IF(Churn_Data[[#This Row],[Churn]]="No",Churn_Data[[#This Row],[MonthlyCharges]],NA())</f>
        <v>114.1</v>
      </c>
      <c r="AC5254">
        <f>IF(Churn_Data[[#This Row],[Churn]]="No",Churn_Data[[#This Row],[tenure]],NA())</f>
        <v>72</v>
      </c>
      <c r="AD5254" t="e">
        <f>IF(Churn_Data[[#This Row],[Churn]]="Yes",Churn_Data[[#This Row],[MonthlyCharges]],NA())</f>
        <v>#N/A</v>
      </c>
      <c r="AE5254" t="e">
        <f>IF(Churn_Data[[#This Row],[Churn]]="Yes",Churn_Data[[#This Row],[tenure]],NA())</f>
        <v>#N/A</v>
      </c>
      <c r="AF5254">
        <v>8215.2000000000007</v>
      </c>
    </row>
    <row r="5255" spans="1:32" x14ac:dyDescent="0.3">
      <c r="A5255" t="s">
        <v>5289</v>
      </c>
      <c r="B5255" t="s">
        <v>30</v>
      </c>
      <c r="C5255" t="str">
        <f>IF(Churn_Data[[#This Row],[SeniorCitizen]]=1,"Yes","No")</f>
        <v>No</v>
      </c>
      <c r="D5255">
        <v>0</v>
      </c>
      <c r="E5255" t="s">
        <v>25</v>
      </c>
      <c r="F5255" t="s">
        <v>25</v>
      </c>
      <c r="G5255" t="s">
        <v>24</v>
      </c>
      <c r="H5255" t="s">
        <v>24</v>
      </c>
      <c r="I5255" t="s">
        <v>120</v>
      </c>
      <c r="J5255" t="str">
        <f>IF(Churn_Data[[#This Row],[InternetService]]&lt;&gt;"No","Yes","No")</f>
        <v>Yes</v>
      </c>
      <c r="K5255" t="s">
        <v>24</v>
      </c>
      <c r="L5255" t="s">
        <v>24</v>
      </c>
      <c r="M5255" t="s">
        <v>24</v>
      </c>
      <c r="N5255" t="s">
        <v>24</v>
      </c>
      <c r="O5255" t="s">
        <v>24</v>
      </c>
      <c r="P5255" t="s">
        <v>24</v>
      </c>
      <c r="Q5255" t="s">
        <v>25</v>
      </c>
      <c r="R5255">
        <f>IF(Churn_Data[[#This Row],[Churn]]="Yes",1,0)</f>
        <v>0</v>
      </c>
      <c r="S5255" t="s">
        <v>25</v>
      </c>
      <c r="T5255">
        <f>(Churn_Data[[#This Row],[OnlineSecurity]]="Yes")+(Churn_Data[[#This Row],[OnlineBackup]]="Yes")+(Churn_Data[[#This Row],[DeviceProtection]]="Yes")+(Churn_Data[[#This Row],[TechSupport]]="Yes")+(Churn_Data[[#This Row],[StreamingTV]]="Yes")+(Churn_Data[[#This Row],[StreamingMovies]]="Yes")</f>
        <v>6</v>
      </c>
      <c r="U5255" t="s">
        <v>3911</v>
      </c>
      <c r="V5255" t="s">
        <v>72</v>
      </c>
      <c r="W5255" t="str">
        <f>IF(ISNUMBER(SEARCH("automatic", Churn_Data[[#This Row],[PaymentMethod]])), "Automatic", "Manual")</f>
        <v>Automatic</v>
      </c>
      <c r="X5255">
        <v>88.55</v>
      </c>
      <c r="Y5255" t="str">
        <f>IF(Churn_Data[[#This Row],[tenure]]&lt;=12,"0-1 Year",IF(Churn_Data[[#This Row],[tenure]]&lt;=24,"1-2 Years",IF(Churn_Data[[#This Row],[tenure]]&lt;=36,"2-3 Years",IF(Churn_Data[[#This Row],[tenure]]&lt;=48,"3-4 Years",IF(Churn_Data[[#This Row],[tenure]]&lt;=60,"4-5 Years","5+ Years")))))</f>
        <v>5+ Years</v>
      </c>
      <c r="Z5255">
        <v>72</v>
      </c>
      <c r="AA5255">
        <v>6362.35</v>
      </c>
      <c r="AB5255">
        <f>IF(Churn_Data[[#This Row],[Churn]]="No",Churn_Data[[#This Row],[MonthlyCharges]],NA())</f>
        <v>88.55</v>
      </c>
      <c r="AC5255">
        <f>IF(Churn_Data[[#This Row],[Churn]]="No",Churn_Data[[#This Row],[tenure]],NA())</f>
        <v>72</v>
      </c>
      <c r="AD5255" t="e">
        <f>IF(Churn_Data[[#This Row],[Churn]]="Yes",Churn_Data[[#This Row],[MonthlyCharges]],NA())</f>
        <v>#N/A</v>
      </c>
      <c r="AE5255" t="e">
        <f>IF(Churn_Data[[#This Row],[Churn]]="Yes",Churn_Data[[#This Row],[tenure]],NA())</f>
        <v>#N/A</v>
      </c>
      <c r="AF5255">
        <v>6375.6</v>
      </c>
    </row>
    <row r="5256" spans="1:32" x14ac:dyDescent="0.3">
      <c r="A5256" t="s">
        <v>5290</v>
      </c>
      <c r="B5256" t="s">
        <v>30</v>
      </c>
      <c r="C5256" t="str">
        <f>IF(Churn_Data[[#This Row],[SeniorCitizen]]=1,"Yes","No")</f>
        <v>No</v>
      </c>
      <c r="D5256">
        <v>0</v>
      </c>
      <c r="E5256" t="s">
        <v>24</v>
      </c>
      <c r="F5256" t="s">
        <v>24</v>
      </c>
      <c r="G5256" t="s">
        <v>24</v>
      </c>
      <c r="H5256" t="s">
        <v>24</v>
      </c>
      <c r="I5256" t="s">
        <v>120</v>
      </c>
      <c r="J5256" t="str">
        <f>IF(Churn_Data[[#This Row],[InternetService]]&lt;&gt;"No","Yes","No")</f>
        <v>Yes</v>
      </c>
      <c r="K5256" t="s">
        <v>24</v>
      </c>
      <c r="L5256" t="s">
        <v>24</v>
      </c>
      <c r="M5256" t="s">
        <v>24</v>
      </c>
      <c r="N5256" t="s">
        <v>24</v>
      </c>
      <c r="O5256" t="s">
        <v>24</v>
      </c>
      <c r="P5256" t="s">
        <v>24</v>
      </c>
      <c r="Q5256" t="s">
        <v>25</v>
      </c>
      <c r="R5256">
        <f>IF(Churn_Data[[#This Row],[Churn]]="Yes",1,0)</f>
        <v>0</v>
      </c>
      <c r="S5256" t="s">
        <v>24</v>
      </c>
      <c r="T5256">
        <f>(Churn_Data[[#This Row],[OnlineSecurity]]="Yes")+(Churn_Data[[#This Row],[OnlineBackup]]="Yes")+(Churn_Data[[#This Row],[DeviceProtection]]="Yes")+(Churn_Data[[#This Row],[TechSupport]]="Yes")+(Churn_Data[[#This Row],[StreamingTV]]="Yes")+(Churn_Data[[#This Row],[StreamingMovies]]="Yes")</f>
        <v>6</v>
      </c>
      <c r="U5256" t="s">
        <v>3911</v>
      </c>
      <c r="V5256" t="s">
        <v>72</v>
      </c>
      <c r="W5256" t="str">
        <f>IF(ISNUMBER(SEARCH("automatic", Churn_Data[[#This Row],[PaymentMethod]])), "Automatic", "Manual")</f>
        <v>Automatic</v>
      </c>
      <c r="X5256">
        <v>90.6</v>
      </c>
      <c r="Y5256" t="str">
        <f>IF(Churn_Data[[#This Row],[tenure]]&lt;=12,"0-1 Year",IF(Churn_Data[[#This Row],[tenure]]&lt;=24,"1-2 Years",IF(Churn_Data[[#This Row],[tenure]]&lt;=36,"2-3 Years",IF(Churn_Data[[#This Row],[tenure]]&lt;=48,"3-4 Years",IF(Churn_Data[[#This Row],[tenure]]&lt;=60,"4-5 Years","5+ Years")))))</f>
        <v>5+ Years</v>
      </c>
      <c r="Z5256">
        <v>72</v>
      </c>
      <c r="AA5256">
        <v>6441.85</v>
      </c>
      <c r="AB5256">
        <f>IF(Churn_Data[[#This Row],[Churn]]="No",Churn_Data[[#This Row],[MonthlyCharges]],NA())</f>
        <v>90.6</v>
      </c>
      <c r="AC5256">
        <f>IF(Churn_Data[[#This Row],[Churn]]="No",Churn_Data[[#This Row],[tenure]],NA())</f>
        <v>72</v>
      </c>
      <c r="AD5256" t="e">
        <f>IF(Churn_Data[[#This Row],[Churn]]="Yes",Churn_Data[[#This Row],[MonthlyCharges]],NA())</f>
        <v>#N/A</v>
      </c>
      <c r="AE5256" t="e">
        <f>IF(Churn_Data[[#This Row],[Churn]]="Yes",Churn_Data[[#This Row],[tenure]],NA())</f>
        <v>#N/A</v>
      </c>
      <c r="AF5256">
        <v>6523.2</v>
      </c>
    </row>
    <row r="5257" spans="1:32" x14ac:dyDescent="0.3">
      <c r="A5257" t="s">
        <v>5291</v>
      </c>
      <c r="B5257" t="s">
        <v>23</v>
      </c>
      <c r="C5257" t="str">
        <f>IF(Churn_Data[[#This Row],[SeniorCitizen]]=1,"Yes","No")</f>
        <v>Yes</v>
      </c>
      <c r="D5257">
        <v>1</v>
      </c>
      <c r="E5257" t="s">
        <v>24</v>
      </c>
      <c r="F5257" t="s">
        <v>25</v>
      </c>
      <c r="G5257" t="s">
        <v>24</v>
      </c>
      <c r="H5257" t="s">
        <v>24</v>
      </c>
      <c r="I5257" t="s">
        <v>120</v>
      </c>
      <c r="J5257" t="str">
        <f>IF(Churn_Data[[#This Row],[InternetService]]&lt;&gt;"No","Yes","No")</f>
        <v>Yes</v>
      </c>
      <c r="K5257" t="s">
        <v>24</v>
      </c>
      <c r="L5257" t="s">
        <v>24</v>
      </c>
      <c r="M5257" t="s">
        <v>24</v>
      </c>
      <c r="N5257" t="s">
        <v>24</v>
      </c>
      <c r="O5257" t="s">
        <v>24</v>
      </c>
      <c r="P5257" t="s">
        <v>24</v>
      </c>
      <c r="Q5257" t="s">
        <v>25</v>
      </c>
      <c r="R5257">
        <f>IF(Churn_Data[[#This Row],[Churn]]="Yes",1,0)</f>
        <v>0</v>
      </c>
      <c r="S5257" t="s">
        <v>25</v>
      </c>
      <c r="T5257">
        <f>(Churn_Data[[#This Row],[OnlineSecurity]]="Yes")+(Churn_Data[[#This Row],[OnlineBackup]]="Yes")+(Churn_Data[[#This Row],[DeviceProtection]]="Yes")+(Churn_Data[[#This Row],[TechSupport]]="Yes")+(Churn_Data[[#This Row],[StreamingTV]]="Yes")+(Churn_Data[[#This Row],[StreamingMovies]]="Yes")</f>
        <v>6</v>
      </c>
      <c r="U5257" t="s">
        <v>3911</v>
      </c>
      <c r="V5257" t="s">
        <v>72</v>
      </c>
      <c r="W5257" t="str">
        <f>IF(ISNUMBER(SEARCH("automatic", Churn_Data[[#This Row],[PaymentMethod]])), "Automatic", "Manual")</f>
        <v>Automatic</v>
      </c>
      <c r="X5257">
        <v>89.1</v>
      </c>
      <c r="Y5257" t="str">
        <f>IF(Churn_Data[[#This Row],[tenure]]&lt;=12,"0-1 Year",IF(Churn_Data[[#This Row],[tenure]]&lt;=24,"1-2 Years",IF(Churn_Data[[#This Row],[tenure]]&lt;=36,"2-3 Years",IF(Churn_Data[[#This Row],[tenure]]&lt;=48,"3-4 Years",IF(Churn_Data[[#This Row],[tenure]]&lt;=60,"4-5 Years","5+ Years")))))</f>
        <v>5+ Years</v>
      </c>
      <c r="Z5257">
        <v>72</v>
      </c>
      <c r="AA5257">
        <v>6352.4</v>
      </c>
      <c r="AB5257">
        <f>IF(Churn_Data[[#This Row],[Churn]]="No",Churn_Data[[#This Row],[MonthlyCharges]],NA())</f>
        <v>89.1</v>
      </c>
      <c r="AC5257">
        <f>IF(Churn_Data[[#This Row],[Churn]]="No",Churn_Data[[#This Row],[tenure]],NA())</f>
        <v>72</v>
      </c>
      <c r="AD5257" t="e">
        <f>IF(Churn_Data[[#This Row],[Churn]]="Yes",Churn_Data[[#This Row],[MonthlyCharges]],NA())</f>
        <v>#N/A</v>
      </c>
      <c r="AE5257" t="e">
        <f>IF(Churn_Data[[#This Row],[Churn]]="Yes",Churn_Data[[#This Row],[tenure]],NA())</f>
        <v>#N/A</v>
      </c>
      <c r="AF5257">
        <v>6415.2</v>
      </c>
    </row>
    <row r="5258" spans="1:32" x14ac:dyDescent="0.3">
      <c r="A5258" t="s">
        <v>5292</v>
      </c>
      <c r="B5258" t="s">
        <v>23</v>
      </c>
      <c r="C5258" t="str">
        <f>IF(Churn_Data[[#This Row],[SeniorCitizen]]=1,"Yes","No")</f>
        <v>No</v>
      </c>
      <c r="D5258">
        <v>0</v>
      </c>
      <c r="E5258" t="s">
        <v>24</v>
      </c>
      <c r="F5258" t="s">
        <v>24</v>
      </c>
      <c r="G5258" t="s">
        <v>24</v>
      </c>
      <c r="H5258" t="s">
        <v>24</v>
      </c>
      <c r="I5258" t="s">
        <v>26</v>
      </c>
      <c r="J5258" t="str">
        <f>IF(Churn_Data[[#This Row],[InternetService]]&lt;&gt;"No","Yes","No")</f>
        <v>Yes</v>
      </c>
      <c r="K5258" t="s">
        <v>24</v>
      </c>
      <c r="L5258" t="s">
        <v>24</v>
      </c>
      <c r="M5258" t="s">
        <v>24</v>
      </c>
      <c r="N5258" t="s">
        <v>24</v>
      </c>
      <c r="O5258" t="s">
        <v>24</v>
      </c>
      <c r="P5258" t="s">
        <v>24</v>
      </c>
      <c r="Q5258" t="s">
        <v>25</v>
      </c>
      <c r="R5258">
        <f>IF(Churn_Data[[#This Row],[Churn]]="Yes",1,0)</f>
        <v>0</v>
      </c>
      <c r="S5258" t="s">
        <v>24</v>
      </c>
      <c r="T5258">
        <f>(Churn_Data[[#This Row],[OnlineSecurity]]="Yes")+(Churn_Data[[#This Row],[OnlineBackup]]="Yes")+(Churn_Data[[#This Row],[DeviceProtection]]="Yes")+(Churn_Data[[#This Row],[TechSupport]]="Yes")+(Churn_Data[[#This Row],[StreamingTV]]="Yes")+(Churn_Data[[#This Row],[StreamingMovies]]="Yes")</f>
        <v>6</v>
      </c>
      <c r="U5258" t="s">
        <v>3911</v>
      </c>
      <c r="V5258" t="s">
        <v>46</v>
      </c>
      <c r="W5258" t="str">
        <f>IF(ISNUMBER(SEARCH("automatic", Churn_Data[[#This Row],[PaymentMethod]])), "Automatic", "Manual")</f>
        <v>Automatic</v>
      </c>
      <c r="X5258">
        <v>116.85</v>
      </c>
      <c r="Y5258" t="str">
        <f>IF(Churn_Data[[#This Row],[tenure]]&lt;=12,"0-1 Year",IF(Churn_Data[[#This Row],[tenure]]&lt;=24,"1-2 Years",IF(Churn_Data[[#This Row],[tenure]]&lt;=36,"2-3 Years",IF(Churn_Data[[#This Row],[tenure]]&lt;=48,"3-4 Years",IF(Churn_Data[[#This Row],[tenure]]&lt;=60,"4-5 Years","5+ Years")))))</f>
        <v>5+ Years</v>
      </c>
      <c r="Z5258">
        <v>72</v>
      </c>
      <c r="AA5258">
        <v>8477.7000000000007</v>
      </c>
      <c r="AB5258">
        <f>IF(Churn_Data[[#This Row],[Churn]]="No",Churn_Data[[#This Row],[MonthlyCharges]],NA())</f>
        <v>116.85</v>
      </c>
      <c r="AC5258">
        <f>IF(Churn_Data[[#This Row],[Churn]]="No",Churn_Data[[#This Row],[tenure]],NA())</f>
        <v>72</v>
      </c>
      <c r="AD5258" t="e">
        <f>IF(Churn_Data[[#This Row],[Churn]]="Yes",Churn_Data[[#This Row],[MonthlyCharges]],NA())</f>
        <v>#N/A</v>
      </c>
      <c r="AE5258" t="e">
        <f>IF(Churn_Data[[#This Row],[Churn]]="Yes",Churn_Data[[#This Row],[tenure]],NA())</f>
        <v>#N/A</v>
      </c>
      <c r="AF5258">
        <v>8413.2000000000007</v>
      </c>
    </row>
    <row r="5259" spans="1:32" x14ac:dyDescent="0.3">
      <c r="A5259" t="s">
        <v>5293</v>
      </c>
      <c r="B5259" t="s">
        <v>30</v>
      </c>
      <c r="C5259" t="str">
        <f>IF(Churn_Data[[#This Row],[SeniorCitizen]]=1,"Yes","No")</f>
        <v>No</v>
      </c>
      <c r="D5259">
        <v>0</v>
      </c>
      <c r="E5259" t="s">
        <v>25</v>
      </c>
      <c r="F5259" t="s">
        <v>25</v>
      </c>
      <c r="G5259" t="s">
        <v>24</v>
      </c>
      <c r="H5259" t="s">
        <v>24</v>
      </c>
      <c r="I5259" t="s">
        <v>120</v>
      </c>
      <c r="J5259" t="str">
        <f>IF(Churn_Data[[#This Row],[InternetService]]&lt;&gt;"No","Yes","No")</f>
        <v>Yes</v>
      </c>
      <c r="K5259" t="s">
        <v>24</v>
      </c>
      <c r="L5259" t="s">
        <v>24</v>
      </c>
      <c r="M5259" t="s">
        <v>24</v>
      </c>
      <c r="N5259" t="s">
        <v>24</v>
      </c>
      <c r="O5259" t="s">
        <v>24</v>
      </c>
      <c r="P5259" t="s">
        <v>24</v>
      </c>
      <c r="Q5259" t="s">
        <v>25</v>
      </c>
      <c r="R5259">
        <f>IF(Churn_Data[[#This Row],[Churn]]="Yes",1,0)</f>
        <v>0</v>
      </c>
      <c r="S5259" t="s">
        <v>25</v>
      </c>
      <c r="T5259">
        <f>(Churn_Data[[#This Row],[OnlineSecurity]]="Yes")+(Churn_Data[[#This Row],[OnlineBackup]]="Yes")+(Churn_Data[[#This Row],[DeviceProtection]]="Yes")+(Churn_Data[[#This Row],[TechSupport]]="Yes")+(Churn_Data[[#This Row],[StreamingTV]]="Yes")+(Churn_Data[[#This Row],[StreamingMovies]]="Yes")</f>
        <v>6</v>
      </c>
      <c r="U5259" t="s">
        <v>3911</v>
      </c>
      <c r="V5259" t="s">
        <v>46</v>
      </c>
      <c r="W5259" t="str">
        <f>IF(ISNUMBER(SEARCH("automatic", Churn_Data[[#This Row],[PaymentMethod]])), "Automatic", "Manual")</f>
        <v>Automatic</v>
      </c>
      <c r="X5259">
        <v>86.65</v>
      </c>
      <c r="Y5259" t="str">
        <f>IF(Churn_Data[[#This Row],[tenure]]&lt;=12,"0-1 Year",IF(Churn_Data[[#This Row],[tenure]]&lt;=24,"1-2 Years",IF(Churn_Data[[#This Row],[tenure]]&lt;=36,"2-3 Years",IF(Churn_Data[[#This Row],[tenure]]&lt;=48,"3-4 Years",IF(Churn_Data[[#This Row],[tenure]]&lt;=60,"4-5 Years","5+ Years")))))</f>
        <v>5+ Years</v>
      </c>
      <c r="Z5259">
        <v>72</v>
      </c>
      <c r="AA5259">
        <v>6224.8</v>
      </c>
      <c r="AB5259">
        <f>IF(Churn_Data[[#This Row],[Churn]]="No",Churn_Data[[#This Row],[MonthlyCharges]],NA())</f>
        <v>86.65</v>
      </c>
      <c r="AC5259">
        <f>IF(Churn_Data[[#This Row],[Churn]]="No",Churn_Data[[#This Row],[tenure]],NA())</f>
        <v>72</v>
      </c>
      <c r="AD5259" t="e">
        <f>IF(Churn_Data[[#This Row],[Churn]]="Yes",Churn_Data[[#This Row],[MonthlyCharges]],NA())</f>
        <v>#N/A</v>
      </c>
      <c r="AE5259" t="e">
        <f>IF(Churn_Data[[#This Row],[Churn]]="Yes",Churn_Data[[#This Row],[tenure]],NA())</f>
        <v>#N/A</v>
      </c>
      <c r="AF5259">
        <v>6238.8</v>
      </c>
    </row>
    <row r="5260" spans="1:32" x14ac:dyDescent="0.3">
      <c r="A5260" t="s">
        <v>5294</v>
      </c>
      <c r="B5260" t="s">
        <v>23</v>
      </c>
      <c r="C5260" t="str">
        <f>IF(Churn_Data[[#This Row],[SeniorCitizen]]=1,"Yes","No")</f>
        <v>Yes</v>
      </c>
      <c r="D5260">
        <v>1</v>
      </c>
      <c r="E5260" t="s">
        <v>24</v>
      </c>
      <c r="F5260" t="s">
        <v>24</v>
      </c>
      <c r="G5260" t="s">
        <v>24</v>
      </c>
      <c r="H5260" t="s">
        <v>24</v>
      </c>
      <c r="I5260" t="s">
        <v>120</v>
      </c>
      <c r="J5260" t="str">
        <f>IF(Churn_Data[[#This Row],[InternetService]]&lt;&gt;"No","Yes","No")</f>
        <v>Yes</v>
      </c>
      <c r="K5260" t="s">
        <v>24</v>
      </c>
      <c r="L5260" t="s">
        <v>24</v>
      </c>
      <c r="M5260" t="s">
        <v>24</v>
      </c>
      <c r="N5260" t="s">
        <v>24</v>
      </c>
      <c r="O5260" t="s">
        <v>24</v>
      </c>
      <c r="P5260" t="s">
        <v>24</v>
      </c>
      <c r="Q5260" t="s">
        <v>25</v>
      </c>
      <c r="R5260">
        <f>IF(Churn_Data[[#This Row],[Churn]]="Yes",1,0)</f>
        <v>0</v>
      </c>
      <c r="S5260" t="s">
        <v>24</v>
      </c>
      <c r="T5260">
        <f>(Churn_Data[[#This Row],[OnlineSecurity]]="Yes")+(Churn_Data[[#This Row],[OnlineBackup]]="Yes")+(Churn_Data[[#This Row],[DeviceProtection]]="Yes")+(Churn_Data[[#This Row],[TechSupport]]="Yes")+(Churn_Data[[#This Row],[StreamingTV]]="Yes")+(Churn_Data[[#This Row],[StreamingMovies]]="Yes")</f>
        <v>6</v>
      </c>
      <c r="U5260" t="s">
        <v>3911</v>
      </c>
      <c r="V5260" t="s">
        <v>72</v>
      </c>
      <c r="W5260" t="str">
        <f>IF(ISNUMBER(SEARCH("automatic", Churn_Data[[#This Row],[PaymentMethod]])), "Automatic", "Manual")</f>
        <v>Automatic</v>
      </c>
      <c r="X5260">
        <v>89.55</v>
      </c>
      <c r="Y5260" t="str">
        <f>IF(Churn_Data[[#This Row],[tenure]]&lt;=12,"0-1 Year",IF(Churn_Data[[#This Row],[tenure]]&lt;=24,"1-2 Years",IF(Churn_Data[[#This Row],[tenure]]&lt;=36,"2-3 Years",IF(Churn_Data[[#This Row],[tenure]]&lt;=48,"3-4 Years",IF(Churn_Data[[#This Row],[tenure]]&lt;=60,"4-5 Years","5+ Years")))))</f>
        <v>5+ Years</v>
      </c>
      <c r="Z5260">
        <v>72</v>
      </c>
      <c r="AA5260">
        <v>6448.85</v>
      </c>
      <c r="AB5260">
        <f>IF(Churn_Data[[#This Row],[Churn]]="No",Churn_Data[[#This Row],[MonthlyCharges]],NA())</f>
        <v>89.55</v>
      </c>
      <c r="AC5260">
        <f>IF(Churn_Data[[#This Row],[Churn]]="No",Churn_Data[[#This Row],[tenure]],NA())</f>
        <v>72</v>
      </c>
      <c r="AD5260" t="e">
        <f>IF(Churn_Data[[#This Row],[Churn]]="Yes",Churn_Data[[#This Row],[MonthlyCharges]],NA())</f>
        <v>#N/A</v>
      </c>
      <c r="AE5260" t="e">
        <f>IF(Churn_Data[[#This Row],[Churn]]="Yes",Churn_Data[[#This Row],[tenure]],NA())</f>
        <v>#N/A</v>
      </c>
      <c r="AF5260">
        <v>6447.6</v>
      </c>
    </row>
    <row r="5261" spans="1:32" x14ac:dyDescent="0.3">
      <c r="A5261" t="s">
        <v>5295</v>
      </c>
      <c r="B5261" t="s">
        <v>23</v>
      </c>
      <c r="C5261" t="str">
        <f>IF(Churn_Data[[#This Row],[SeniorCitizen]]=1,"Yes","No")</f>
        <v>No</v>
      </c>
      <c r="D5261">
        <v>0</v>
      </c>
      <c r="E5261" t="s">
        <v>24</v>
      </c>
      <c r="F5261" t="s">
        <v>25</v>
      </c>
      <c r="G5261" t="s">
        <v>24</v>
      </c>
      <c r="H5261" t="s">
        <v>24</v>
      </c>
      <c r="I5261" t="s">
        <v>26</v>
      </c>
      <c r="J5261" t="str">
        <f>IF(Churn_Data[[#This Row],[InternetService]]&lt;&gt;"No","Yes","No")</f>
        <v>Yes</v>
      </c>
      <c r="K5261" t="s">
        <v>24</v>
      </c>
      <c r="L5261" t="s">
        <v>24</v>
      </c>
      <c r="M5261" t="s">
        <v>24</v>
      </c>
      <c r="N5261" t="s">
        <v>24</v>
      </c>
      <c r="O5261" t="s">
        <v>24</v>
      </c>
      <c r="P5261" t="s">
        <v>24</v>
      </c>
      <c r="Q5261" t="s">
        <v>25</v>
      </c>
      <c r="R5261">
        <f>IF(Churn_Data[[#This Row],[Churn]]="Yes",1,0)</f>
        <v>0</v>
      </c>
      <c r="S5261" t="s">
        <v>24</v>
      </c>
      <c r="T5261">
        <f>(Churn_Data[[#This Row],[OnlineSecurity]]="Yes")+(Churn_Data[[#This Row],[OnlineBackup]]="Yes")+(Churn_Data[[#This Row],[DeviceProtection]]="Yes")+(Churn_Data[[#This Row],[TechSupport]]="Yes")+(Churn_Data[[#This Row],[StreamingTV]]="Yes")+(Churn_Data[[#This Row],[StreamingMovies]]="Yes")</f>
        <v>6</v>
      </c>
      <c r="U5261" t="s">
        <v>3911</v>
      </c>
      <c r="V5261" t="s">
        <v>72</v>
      </c>
      <c r="W5261" t="str">
        <f>IF(ISNUMBER(SEARCH("automatic", Churn_Data[[#This Row],[PaymentMethod]])), "Automatic", "Manual")</f>
        <v>Automatic</v>
      </c>
      <c r="X5261">
        <v>113.65</v>
      </c>
      <c r="Y5261" t="str">
        <f>IF(Churn_Data[[#This Row],[tenure]]&lt;=12,"0-1 Year",IF(Churn_Data[[#This Row],[tenure]]&lt;=24,"1-2 Years",IF(Churn_Data[[#This Row],[tenure]]&lt;=36,"2-3 Years",IF(Churn_Data[[#This Row],[tenure]]&lt;=48,"3-4 Years",IF(Churn_Data[[#This Row],[tenure]]&lt;=60,"4-5 Years","5+ Years")))))</f>
        <v>5+ Years</v>
      </c>
      <c r="Z5261">
        <v>72</v>
      </c>
      <c r="AA5261">
        <v>8124.2</v>
      </c>
      <c r="AB5261">
        <f>IF(Churn_Data[[#This Row],[Churn]]="No",Churn_Data[[#This Row],[MonthlyCharges]],NA())</f>
        <v>113.65</v>
      </c>
      <c r="AC5261">
        <f>IF(Churn_Data[[#This Row],[Churn]]="No",Churn_Data[[#This Row],[tenure]],NA())</f>
        <v>72</v>
      </c>
      <c r="AD5261" t="e">
        <f>IF(Churn_Data[[#This Row],[Churn]]="Yes",Churn_Data[[#This Row],[MonthlyCharges]],NA())</f>
        <v>#N/A</v>
      </c>
      <c r="AE5261" t="e">
        <f>IF(Churn_Data[[#This Row],[Churn]]="Yes",Churn_Data[[#This Row],[tenure]],NA())</f>
        <v>#N/A</v>
      </c>
      <c r="AF5261">
        <v>8182.8</v>
      </c>
    </row>
    <row r="5262" spans="1:32" x14ac:dyDescent="0.3">
      <c r="A5262" t="s">
        <v>5296</v>
      </c>
      <c r="B5262" t="s">
        <v>23</v>
      </c>
      <c r="C5262" t="str">
        <f>IF(Churn_Data[[#This Row],[SeniorCitizen]]=1,"Yes","No")</f>
        <v>No</v>
      </c>
      <c r="D5262">
        <v>0</v>
      </c>
      <c r="E5262" t="s">
        <v>24</v>
      </c>
      <c r="F5262" t="s">
        <v>24</v>
      </c>
      <c r="G5262" t="s">
        <v>24</v>
      </c>
      <c r="H5262" t="s">
        <v>24</v>
      </c>
      <c r="I5262" t="s">
        <v>120</v>
      </c>
      <c r="J5262" t="str">
        <f>IF(Churn_Data[[#This Row],[InternetService]]&lt;&gt;"No","Yes","No")</f>
        <v>Yes</v>
      </c>
      <c r="K5262" t="s">
        <v>24</v>
      </c>
      <c r="L5262" t="s">
        <v>24</v>
      </c>
      <c r="M5262" t="s">
        <v>24</v>
      </c>
      <c r="N5262" t="s">
        <v>24</v>
      </c>
      <c r="O5262" t="s">
        <v>24</v>
      </c>
      <c r="P5262" t="s">
        <v>24</v>
      </c>
      <c r="Q5262" t="s">
        <v>25</v>
      </c>
      <c r="R5262">
        <f>IF(Churn_Data[[#This Row],[Churn]]="Yes",1,0)</f>
        <v>0</v>
      </c>
      <c r="S5262" t="s">
        <v>24</v>
      </c>
      <c r="T5262">
        <f>(Churn_Data[[#This Row],[OnlineSecurity]]="Yes")+(Churn_Data[[#This Row],[OnlineBackup]]="Yes")+(Churn_Data[[#This Row],[DeviceProtection]]="Yes")+(Churn_Data[[#This Row],[TechSupport]]="Yes")+(Churn_Data[[#This Row],[StreamingTV]]="Yes")+(Churn_Data[[#This Row],[StreamingMovies]]="Yes")</f>
        <v>6</v>
      </c>
      <c r="U5262" t="s">
        <v>3911</v>
      </c>
      <c r="V5262" t="s">
        <v>46</v>
      </c>
      <c r="W5262" t="str">
        <f>IF(ISNUMBER(SEARCH("automatic", Churn_Data[[#This Row],[PaymentMethod]])), "Automatic", "Manual")</f>
        <v>Automatic</v>
      </c>
      <c r="X5262">
        <v>93.25</v>
      </c>
      <c r="Y5262" t="str">
        <f>IF(Churn_Data[[#This Row],[tenure]]&lt;=12,"0-1 Year",IF(Churn_Data[[#This Row],[tenure]]&lt;=24,"1-2 Years",IF(Churn_Data[[#This Row],[tenure]]&lt;=36,"2-3 Years",IF(Churn_Data[[#This Row],[tenure]]&lt;=48,"3-4 Years",IF(Churn_Data[[#This Row],[tenure]]&lt;=60,"4-5 Years","5+ Years")))))</f>
        <v>5+ Years</v>
      </c>
      <c r="Z5262">
        <v>72</v>
      </c>
      <c r="AA5262">
        <v>6688.95</v>
      </c>
      <c r="AB5262">
        <f>IF(Churn_Data[[#This Row],[Churn]]="No",Churn_Data[[#This Row],[MonthlyCharges]],NA())</f>
        <v>93.25</v>
      </c>
      <c r="AC5262">
        <f>IF(Churn_Data[[#This Row],[Churn]]="No",Churn_Data[[#This Row],[tenure]],NA())</f>
        <v>72</v>
      </c>
      <c r="AD5262" t="e">
        <f>IF(Churn_Data[[#This Row],[Churn]]="Yes",Churn_Data[[#This Row],[MonthlyCharges]],NA())</f>
        <v>#N/A</v>
      </c>
      <c r="AE5262" t="e">
        <f>IF(Churn_Data[[#This Row],[Churn]]="Yes",Churn_Data[[#This Row],[tenure]],NA())</f>
        <v>#N/A</v>
      </c>
      <c r="AF5262">
        <v>6714</v>
      </c>
    </row>
    <row r="5263" spans="1:32" x14ac:dyDescent="0.3">
      <c r="A5263" t="s">
        <v>5297</v>
      </c>
      <c r="B5263" t="s">
        <v>23</v>
      </c>
      <c r="C5263" t="str">
        <f>IF(Churn_Data[[#This Row],[SeniorCitizen]]=1,"Yes","No")</f>
        <v>No</v>
      </c>
      <c r="D5263">
        <v>0</v>
      </c>
      <c r="E5263" t="s">
        <v>24</v>
      </c>
      <c r="F5263" t="s">
        <v>25</v>
      </c>
      <c r="G5263" t="s">
        <v>24</v>
      </c>
      <c r="H5263" t="s">
        <v>24</v>
      </c>
      <c r="I5263" t="s">
        <v>26</v>
      </c>
      <c r="J5263" t="str">
        <f>IF(Churn_Data[[#This Row],[InternetService]]&lt;&gt;"No","Yes","No")</f>
        <v>Yes</v>
      </c>
      <c r="K5263" t="s">
        <v>24</v>
      </c>
      <c r="L5263" t="s">
        <v>24</v>
      </c>
      <c r="M5263" t="s">
        <v>24</v>
      </c>
      <c r="N5263" t="s">
        <v>24</v>
      </c>
      <c r="O5263" t="s">
        <v>24</v>
      </c>
      <c r="P5263" t="s">
        <v>24</v>
      </c>
      <c r="Q5263" t="s">
        <v>25</v>
      </c>
      <c r="R5263">
        <f>IF(Churn_Data[[#This Row],[Churn]]="Yes",1,0)</f>
        <v>0</v>
      </c>
      <c r="S5263" t="s">
        <v>24</v>
      </c>
      <c r="T5263">
        <f>(Churn_Data[[#This Row],[OnlineSecurity]]="Yes")+(Churn_Data[[#This Row],[OnlineBackup]]="Yes")+(Churn_Data[[#This Row],[DeviceProtection]]="Yes")+(Churn_Data[[#This Row],[TechSupport]]="Yes")+(Churn_Data[[#This Row],[StreamingTV]]="Yes")+(Churn_Data[[#This Row],[StreamingMovies]]="Yes")</f>
        <v>6</v>
      </c>
      <c r="U5263" t="s">
        <v>3911</v>
      </c>
      <c r="V5263" t="s">
        <v>72</v>
      </c>
      <c r="W5263" t="str">
        <f>IF(ISNUMBER(SEARCH("automatic", Churn_Data[[#This Row],[PaymentMethod]])), "Automatic", "Manual")</f>
        <v>Automatic</v>
      </c>
      <c r="X5263">
        <v>117.15</v>
      </c>
      <c r="Y5263" t="str">
        <f>IF(Churn_Data[[#This Row],[tenure]]&lt;=12,"0-1 Year",IF(Churn_Data[[#This Row],[tenure]]&lt;=24,"1-2 Years",IF(Churn_Data[[#This Row],[tenure]]&lt;=36,"2-3 Years",IF(Churn_Data[[#This Row],[tenure]]&lt;=48,"3-4 Years",IF(Churn_Data[[#This Row],[tenure]]&lt;=60,"4-5 Years","5+ Years")))))</f>
        <v>5+ Years</v>
      </c>
      <c r="Z5263">
        <v>72</v>
      </c>
      <c r="AA5263">
        <v>8529.5</v>
      </c>
      <c r="AB5263">
        <f>IF(Churn_Data[[#This Row],[Churn]]="No",Churn_Data[[#This Row],[MonthlyCharges]],NA())</f>
        <v>117.15</v>
      </c>
      <c r="AC5263">
        <f>IF(Churn_Data[[#This Row],[Churn]]="No",Churn_Data[[#This Row],[tenure]],NA())</f>
        <v>72</v>
      </c>
      <c r="AD5263" t="e">
        <f>IF(Churn_Data[[#This Row],[Churn]]="Yes",Churn_Data[[#This Row],[MonthlyCharges]],NA())</f>
        <v>#N/A</v>
      </c>
      <c r="AE5263" t="e">
        <f>IF(Churn_Data[[#This Row],[Churn]]="Yes",Churn_Data[[#This Row],[tenure]],NA())</f>
        <v>#N/A</v>
      </c>
      <c r="AF5263">
        <v>8434.7999999999993</v>
      </c>
    </row>
    <row r="5264" spans="1:32" x14ac:dyDescent="0.3">
      <c r="A5264" t="s">
        <v>5298</v>
      </c>
      <c r="B5264" t="s">
        <v>30</v>
      </c>
      <c r="C5264" t="str">
        <f>IF(Churn_Data[[#This Row],[SeniorCitizen]]=1,"Yes","No")</f>
        <v>No</v>
      </c>
      <c r="D5264">
        <v>0</v>
      </c>
      <c r="E5264" t="s">
        <v>25</v>
      </c>
      <c r="F5264" t="s">
        <v>25</v>
      </c>
      <c r="G5264" t="s">
        <v>24</v>
      </c>
      <c r="H5264" t="s">
        <v>24</v>
      </c>
      <c r="I5264" t="s">
        <v>26</v>
      </c>
      <c r="J5264" t="str">
        <f>IF(Churn_Data[[#This Row],[InternetService]]&lt;&gt;"No","Yes","No")</f>
        <v>Yes</v>
      </c>
      <c r="K5264" t="s">
        <v>24</v>
      </c>
      <c r="L5264" t="s">
        <v>24</v>
      </c>
      <c r="M5264" t="s">
        <v>24</v>
      </c>
      <c r="N5264" t="s">
        <v>24</v>
      </c>
      <c r="O5264" t="s">
        <v>24</v>
      </c>
      <c r="P5264" t="s">
        <v>24</v>
      </c>
      <c r="Q5264" t="s">
        <v>25</v>
      </c>
      <c r="R5264">
        <f>IF(Churn_Data[[#This Row],[Churn]]="Yes",1,0)</f>
        <v>0</v>
      </c>
      <c r="S5264" t="s">
        <v>25</v>
      </c>
      <c r="T5264">
        <f>(Churn_Data[[#This Row],[OnlineSecurity]]="Yes")+(Churn_Data[[#This Row],[OnlineBackup]]="Yes")+(Churn_Data[[#This Row],[DeviceProtection]]="Yes")+(Churn_Data[[#This Row],[TechSupport]]="Yes")+(Churn_Data[[#This Row],[StreamingTV]]="Yes")+(Churn_Data[[#This Row],[StreamingMovies]]="Yes")</f>
        <v>6</v>
      </c>
      <c r="U5264" t="s">
        <v>3911</v>
      </c>
      <c r="V5264" t="s">
        <v>46</v>
      </c>
      <c r="W5264" t="str">
        <f>IF(ISNUMBER(SEARCH("automatic", Churn_Data[[#This Row],[PaymentMethod]])), "Automatic", "Manual")</f>
        <v>Automatic</v>
      </c>
      <c r="X5264">
        <v>113.4</v>
      </c>
      <c r="Y5264" t="str">
        <f>IF(Churn_Data[[#This Row],[tenure]]&lt;=12,"0-1 Year",IF(Churn_Data[[#This Row],[tenure]]&lt;=24,"1-2 Years",IF(Churn_Data[[#This Row],[tenure]]&lt;=36,"2-3 Years",IF(Churn_Data[[#This Row],[tenure]]&lt;=48,"3-4 Years",IF(Churn_Data[[#This Row],[tenure]]&lt;=60,"4-5 Years","5+ Years")))))</f>
        <v>5+ Years</v>
      </c>
      <c r="Z5264">
        <v>72</v>
      </c>
      <c r="AA5264">
        <v>8164.1</v>
      </c>
      <c r="AB5264">
        <f>IF(Churn_Data[[#This Row],[Churn]]="No",Churn_Data[[#This Row],[MonthlyCharges]],NA())</f>
        <v>113.4</v>
      </c>
      <c r="AC5264">
        <f>IF(Churn_Data[[#This Row],[Churn]]="No",Churn_Data[[#This Row],[tenure]],NA())</f>
        <v>72</v>
      </c>
      <c r="AD5264" t="e">
        <f>IF(Churn_Data[[#This Row],[Churn]]="Yes",Churn_Data[[#This Row],[MonthlyCharges]],NA())</f>
        <v>#N/A</v>
      </c>
      <c r="AE5264" t="e">
        <f>IF(Churn_Data[[#This Row],[Churn]]="Yes",Churn_Data[[#This Row],[tenure]],NA())</f>
        <v>#N/A</v>
      </c>
      <c r="AF5264">
        <v>8164.8</v>
      </c>
    </row>
    <row r="5265" spans="1:32" x14ac:dyDescent="0.3">
      <c r="A5265" t="s">
        <v>5299</v>
      </c>
      <c r="B5265" t="s">
        <v>30</v>
      </c>
      <c r="C5265" t="str">
        <f>IF(Churn_Data[[#This Row],[SeniorCitizen]]=1,"Yes","No")</f>
        <v>No</v>
      </c>
      <c r="D5265">
        <v>0</v>
      </c>
      <c r="E5265" t="s">
        <v>24</v>
      </c>
      <c r="F5265" t="s">
        <v>25</v>
      </c>
      <c r="G5265" t="s">
        <v>24</v>
      </c>
      <c r="H5265" t="s">
        <v>24</v>
      </c>
      <c r="I5265" t="s">
        <v>26</v>
      </c>
      <c r="J5265" t="str">
        <f>IF(Churn_Data[[#This Row],[InternetService]]&lt;&gt;"No","Yes","No")</f>
        <v>Yes</v>
      </c>
      <c r="K5265" t="s">
        <v>24</v>
      </c>
      <c r="L5265" t="s">
        <v>24</v>
      </c>
      <c r="M5265" t="s">
        <v>24</v>
      </c>
      <c r="N5265" t="s">
        <v>24</v>
      </c>
      <c r="O5265" t="s">
        <v>24</v>
      </c>
      <c r="P5265" t="s">
        <v>24</v>
      </c>
      <c r="Q5265" t="s">
        <v>25</v>
      </c>
      <c r="R5265">
        <f>IF(Churn_Data[[#This Row],[Churn]]="Yes",1,0)</f>
        <v>0</v>
      </c>
      <c r="S5265" t="s">
        <v>24</v>
      </c>
      <c r="T5265">
        <f>(Churn_Data[[#This Row],[OnlineSecurity]]="Yes")+(Churn_Data[[#This Row],[OnlineBackup]]="Yes")+(Churn_Data[[#This Row],[DeviceProtection]]="Yes")+(Churn_Data[[#This Row],[TechSupport]]="Yes")+(Churn_Data[[#This Row],[StreamingTV]]="Yes")+(Churn_Data[[#This Row],[StreamingMovies]]="Yes")</f>
        <v>6</v>
      </c>
      <c r="U5265" t="s">
        <v>3911</v>
      </c>
      <c r="V5265" t="s">
        <v>32</v>
      </c>
      <c r="W5265" t="str">
        <f>IF(ISNUMBER(SEARCH("automatic", Churn_Data[[#This Row],[PaymentMethod]])), "Automatic", "Manual")</f>
        <v>Manual</v>
      </c>
      <c r="X5265">
        <v>115.55</v>
      </c>
      <c r="Y5265" t="str">
        <f>IF(Churn_Data[[#This Row],[tenure]]&lt;=12,"0-1 Year",IF(Churn_Data[[#This Row],[tenure]]&lt;=24,"1-2 Years",IF(Churn_Data[[#This Row],[tenure]]&lt;=36,"2-3 Years",IF(Churn_Data[[#This Row],[tenure]]&lt;=48,"3-4 Years",IF(Churn_Data[[#This Row],[tenure]]&lt;=60,"4-5 Years","5+ Years")))))</f>
        <v>5+ Years</v>
      </c>
      <c r="Z5265">
        <v>72</v>
      </c>
      <c r="AA5265">
        <v>8425.2999999999993</v>
      </c>
      <c r="AB5265">
        <f>IF(Churn_Data[[#This Row],[Churn]]="No",Churn_Data[[#This Row],[MonthlyCharges]],NA())</f>
        <v>115.55</v>
      </c>
      <c r="AC5265">
        <f>IF(Churn_Data[[#This Row],[Churn]]="No",Churn_Data[[#This Row],[tenure]],NA())</f>
        <v>72</v>
      </c>
      <c r="AD5265" t="e">
        <f>IF(Churn_Data[[#This Row],[Churn]]="Yes",Churn_Data[[#This Row],[MonthlyCharges]],NA())</f>
        <v>#N/A</v>
      </c>
      <c r="AE5265" t="e">
        <f>IF(Churn_Data[[#This Row],[Churn]]="Yes",Churn_Data[[#This Row],[tenure]],NA())</f>
        <v>#N/A</v>
      </c>
      <c r="AF5265">
        <v>8319.6</v>
      </c>
    </row>
    <row r="5266" spans="1:32" x14ac:dyDescent="0.3">
      <c r="A5266" t="s">
        <v>5300</v>
      </c>
      <c r="B5266" t="s">
        <v>23</v>
      </c>
      <c r="C5266" t="str">
        <f>IF(Churn_Data[[#This Row],[SeniorCitizen]]=1,"Yes","No")</f>
        <v>No</v>
      </c>
      <c r="D5266">
        <v>0</v>
      </c>
      <c r="E5266" t="s">
        <v>25</v>
      </c>
      <c r="F5266" t="s">
        <v>25</v>
      </c>
      <c r="G5266" t="s">
        <v>24</v>
      </c>
      <c r="H5266" t="s">
        <v>24</v>
      </c>
      <c r="I5266" t="s">
        <v>26</v>
      </c>
      <c r="J5266" t="str">
        <f>IF(Churn_Data[[#This Row],[InternetService]]&lt;&gt;"No","Yes","No")</f>
        <v>Yes</v>
      </c>
      <c r="K5266" t="s">
        <v>24</v>
      </c>
      <c r="L5266" t="s">
        <v>24</v>
      </c>
      <c r="M5266" t="s">
        <v>24</v>
      </c>
      <c r="N5266" t="s">
        <v>24</v>
      </c>
      <c r="O5266" t="s">
        <v>24</v>
      </c>
      <c r="P5266" t="s">
        <v>24</v>
      </c>
      <c r="Q5266" t="s">
        <v>25</v>
      </c>
      <c r="R5266">
        <f>IF(Churn_Data[[#This Row],[Churn]]="Yes",1,0)</f>
        <v>0</v>
      </c>
      <c r="S5266" t="s">
        <v>24</v>
      </c>
      <c r="T5266">
        <f>(Churn_Data[[#This Row],[OnlineSecurity]]="Yes")+(Churn_Data[[#This Row],[OnlineBackup]]="Yes")+(Churn_Data[[#This Row],[DeviceProtection]]="Yes")+(Churn_Data[[#This Row],[TechSupport]]="Yes")+(Churn_Data[[#This Row],[StreamingTV]]="Yes")+(Churn_Data[[#This Row],[StreamingMovies]]="Yes")</f>
        <v>6</v>
      </c>
      <c r="U5266" t="s">
        <v>3911</v>
      </c>
      <c r="V5266" t="s">
        <v>32</v>
      </c>
      <c r="W5266" t="str">
        <f>IF(ISNUMBER(SEARCH("automatic", Churn_Data[[#This Row],[PaymentMethod]])), "Automatic", "Manual")</f>
        <v>Manual</v>
      </c>
      <c r="X5266">
        <v>114.9</v>
      </c>
      <c r="Y5266" t="str">
        <f>IF(Churn_Data[[#This Row],[tenure]]&lt;=12,"0-1 Year",IF(Churn_Data[[#This Row],[tenure]]&lt;=24,"1-2 Years",IF(Churn_Data[[#This Row],[tenure]]&lt;=36,"2-3 Years",IF(Churn_Data[[#This Row],[tenure]]&lt;=48,"3-4 Years",IF(Churn_Data[[#This Row],[tenure]]&lt;=60,"4-5 Years","5+ Years")))))</f>
        <v>5+ Years</v>
      </c>
      <c r="Z5266">
        <v>72</v>
      </c>
      <c r="AA5266">
        <v>8496.7000000000007</v>
      </c>
      <c r="AB5266">
        <f>IF(Churn_Data[[#This Row],[Churn]]="No",Churn_Data[[#This Row],[MonthlyCharges]],NA())</f>
        <v>114.9</v>
      </c>
      <c r="AC5266">
        <f>IF(Churn_Data[[#This Row],[Churn]]="No",Churn_Data[[#This Row],[tenure]],NA())</f>
        <v>72</v>
      </c>
      <c r="AD5266" t="e">
        <f>IF(Churn_Data[[#This Row],[Churn]]="Yes",Churn_Data[[#This Row],[MonthlyCharges]],NA())</f>
        <v>#N/A</v>
      </c>
      <c r="AE5266" t="e">
        <f>IF(Churn_Data[[#This Row],[Churn]]="Yes",Churn_Data[[#This Row],[tenure]],NA())</f>
        <v>#N/A</v>
      </c>
      <c r="AF5266">
        <v>8272.7999999999993</v>
      </c>
    </row>
    <row r="5267" spans="1:32" x14ac:dyDescent="0.3">
      <c r="A5267" t="s">
        <v>5301</v>
      </c>
      <c r="B5267" t="s">
        <v>23</v>
      </c>
      <c r="C5267" t="str">
        <f>IF(Churn_Data[[#This Row],[SeniorCitizen]]=1,"Yes","No")</f>
        <v>No</v>
      </c>
      <c r="D5267">
        <v>0</v>
      </c>
      <c r="E5267" t="s">
        <v>25</v>
      </c>
      <c r="F5267" t="s">
        <v>25</v>
      </c>
      <c r="G5267" t="s">
        <v>24</v>
      </c>
      <c r="H5267" t="s">
        <v>24</v>
      </c>
      <c r="I5267" t="s">
        <v>120</v>
      </c>
      <c r="J5267" t="str">
        <f>IF(Churn_Data[[#This Row],[InternetService]]&lt;&gt;"No","Yes","No")</f>
        <v>Yes</v>
      </c>
      <c r="K5267" t="s">
        <v>24</v>
      </c>
      <c r="L5267" t="s">
        <v>24</v>
      </c>
      <c r="M5267" t="s">
        <v>24</v>
      </c>
      <c r="N5267" t="s">
        <v>24</v>
      </c>
      <c r="O5267" t="s">
        <v>24</v>
      </c>
      <c r="P5267" t="s">
        <v>24</v>
      </c>
      <c r="Q5267" t="s">
        <v>25</v>
      </c>
      <c r="R5267">
        <f>IF(Churn_Data[[#This Row],[Churn]]="Yes",1,0)</f>
        <v>0</v>
      </c>
      <c r="S5267" t="s">
        <v>24</v>
      </c>
      <c r="T5267">
        <f>(Churn_Data[[#This Row],[OnlineSecurity]]="Yes")+(Churn_Data[[#This Row],[OnlineBackup]]="Yes")+(Churn_Data[[#This Row],[DeviceProtection]]="Yes")+(Churn_Data[[#This Row],[TechSupport]]="Yes")+(Churn_Data[[#This Row],[StreamingTV]]="Yes")+(Churn_Data[[#This Row],[StreamingMovies]]="Yes")</f>
        <v>6</v>
      </c>
      <c r="U5267" t="s">
        <v>3911</v>
      </c>
      <c r="V5267" t="s">
        <v>46</v>
      </c>
      <c r="W5267" t="str">
        <f>IF(ISNUMBER(SEARCH("automatic", Churn_Data[[#This Row],[PaymentMethod]])), "Automatic", "Manual")</f>
        <v>Automatic</v>
      </c>
      <c r="X5267">
        <v>91.35</v>
      </c>
      <c r="Y5267" t="str">
        <f>IF(Churn_Data[[#This Row],[tenure]]&lt;=12,"0-1 Year",IF(Churn_Data[[#This Row],[tenure]]&lt;=24,"1-2 Years",IF(Churn_Data[[#This Row],[tenure]]&lt;=36,"2-3 Years",IF(Churn_Data[[#This Row],[tenure]]&lt;=48,"3-4 Years",IF(Churn_Data[[#This Row],[tenure]]&lt;=60,"4-5 Years","5+ Years")))))</f>
        <v>5+ Years</v>
      </c>
      <c r="Z5267">
        <v>72</v>
      </c>
      <c r="AA5267">
        <v>6697.2</v>
      </c>
      <c r="AB5267">
        <f>IF(Churn_Data[[#This Row],[Churn]]="No",Churn_Data[[#This Row],[MonthlyCharges]],NA())</f>
        <v>91.35</v>
      </c>
      <c r="AC5267">
        <f>IF(Churn_Data[[#This Row],[Churn]]="No",Churn_Data[[#This Row],[tenure]],NA())</f>
        <v>72</v>
      </c>
      <c r="AD5267" t="e">
        <f>IF(Churn_Data[[#This Row],[Churn]]="Yes",Churn_Data[[#This Row],[MonthlyCharges]],NA())</f>
        <v>#N/A</v>
      </c>
      <c r="AE5267" t="e">
        <f>IF(Churn_Data[[#This Row],[Churn]]="Yes",Churn_Data[[#This Row],[tenure]],NA())</f>
        <v>#N/A</v>
      </c>
      <c r="AF5267">
        <v>6577.2</v>
      </c>
    </row>
    <row r="5268" spans="1:32" x14ac:dyDescent="0.3">
      <c r="A5268" t="s">
        <v>5302</v>
      </c>
      <c r="B5268" t="s">
        <v>23</v>
      </c>
      <c r="C5268" t="str">
        <f>IF(Churn_Data[[#This Row],[SeniorCitizen]]=1,"Yes","No")</f>
        <v>No</v>
      </c>
      <c r="D5268">
        <v>0</v>
      </c>
      <c r="E5268" t="s">
        <v>25</v>
      </c>
      <c r="F5268" t="s">
        <v>25</v>
      </c>
      <c r="G5268" t="s">
        <v>24</v>
      </c>
      <c r="H5268" t="s">
        <v>24</v>
      </c>
      <c r="I5268" t="s">
        <v>26</v>
      </c>
      <c r="J5268" t="str">
        <f>IF(Churn_Data[[#This Row],[InternetService]]&lt;&gt;"No","Yes","No")</f>
        <v>Yes</v>
      </c>
      <c r="K5268" t="s">
        <v>24</v>
      </c>
      <c r="L5268" t="s">
        <v>24</v>
      </c>
      <c r="M5268" t="s">
        <v>24</v>
      </c>
      <c r="N5268" t="s">
        <v>24</v>
      </c>
      <c r="O5268" t="s">
        <v>24</v>
      </c>
      <c r="P5268" t="s">
        <v>24</v>
      </c>
      <c r="Q5268" t="s">
        <v>25</v>
      </c>
      <c r="R5268">
        <f>IF(Churn_Data[[#This Row],[Churn]]="Yes",1,0)</f>
        <v>0</v>
      </c>
      <c r="S5268" t="s">
        <v>25</v>
      </c>
      <c r="T5268">
        <f>(Churn_Data[[#This Row],[OnlineSecurity]]="Yes")+(Churn_Data[[#This Row],[OnlineBackup]]="Yes")+(Churn_Data[[#This Row],[DeviceProtection]]="Yes")+(Churn_Data[[#This Row],[TechSupport]]="Yes")+(Churn_Data[[#This Row],[StreamingTV]]="Yes")+(Churn_Data[[#This Row],[StreamingMovies]]="Yes")</f>
        <v>6</v>
      </c>
      <c r="U5268" t="s">
        <v>3911</v>
      </c>
      <c r="V5268" t="s">
        <v>72</v>
      </c>
      <c r="W5268" t="str">
        <f>IF(ISNUMBER(SEARCH("automatic", Churn_Data[[#This Row],[PaymentMethod]])), "Automatic", "Manual")</f>
        <v>Automatic</v>
      </c>
      <c r="X5268">
        <v>115.05</v>
      </c>
      <c r="Y5268" t="str">
        <f>IF(Churn_Data[[#This Row],[tenure]]&lt;=12,"0-1 Year",IF(Churn_Data[[#This Row],[tenure]]&lt;=24,"1-2 Years",IF(Churn_Data[[#This Row],[tenure]]&lt;=36,"2-3 Years",IF(Churn_Data[[#This Row],[tenure]]&lt;=48,"3-4 Years",IF(Churn_Data[[#This Row],[tenure]]&lt;=60,"4-5 Years","5+ Years")))))</f>
        <v>5+ Years</v>
      </c>
      <c r="Z5268">
        <v>72</v>
      </c>
      <c r="AA5268">
        <v>8405</v>
      </c>
      <c r="AB5268">
        <f>IF(Churn_Data[[#This Row],[Churn]]="No",Churn_Data[[#This Row],[MonthlyCharges]],NA())</f>
        <v>115.05</v>
      </c>
      <c r="AC5268">
        <f>IF(Churn_Data[[#This Row],[Churn]]="No",Churn_Data[[#This Row],[tenure]],NA())</f>
        <v>72</v>
      </c>
      <c r="AD5268" t="e">
        <f>IF(Churn_Data[[#This Row],[Churn]]="Yes",Churn_Data[[#This Row],[MonthlyCharges]],NA())</f>
        <v>#N/A</v>
      </c>
      <c r="AE5268" t="e">
        <f>IF(Churn_Data[[#This Row],[Churn]]="Yes",Churn_Data[[#This Row],[tenure]],NA())</f>
        <v>#N/A</v>
      </c>
      <c r="AF5268">
        <v>8283.6</v>
      </c>
    </row>
    <row r="5269" spans="1:32" x14ac:dyDescent="0.3">
      <c r="A5269" t="s">
        <v>5303</v>
      </c>
      <c r="B5269" t="s">
        <v>23</v>
      </c>
      <c r="C5269" t="str">
        <f>IF(Churn_Data[[#This Row],[SeniorCitizen]]=1,"Yes","No")</f>
        <v>Yes</v>
      </c>
      <c r="D5269">
        <v>1</v>
      </c>
      <c r="E5269" t="s">
        <v>24</v>
      </c>
      <c r="F5269" t="s">
        <v>25</v>
      </c>
      <c r="G5269" t="s">
        <v>24</v>
      </c>
      <c r="H5269" t="s">
        <v>24</v>
      </c>
      <c r="I5269" t="s">
        <v>26</v>
      </c>
      <c r="J5269" t="str">
        <f>IF(Churn_Data[[#This Row],[InternetService]]&lt;&gt;"No","Yes","No")</f>
        <v>Yes</v>
      </c>
      <c r="K5269" t="s">
        <v>24</v>
      </c>
      <c r="L5269" t="s">
        <v>24</v>
      </c>
      <c r="M5269" t="s">
        <v>24</v>
      </c>
      <c r="N5269" t="s">
        <v>24</v>
      </c>
      <c r="O5269" t="s">
        <v>24</v>
      </c>
      <c r="P5269" t="s">
        <v>24</v>
      </c>
      <c r="Q5269" t="s">
        <v>25</v>
      </c>
      <c r="R5269">
        <f>IF(Churn_Data[[#This Row],[Churn]]="Yes",1,0)</f>
        <v>0</v>
      </c>
      <c r="S5269" t="s">
        <v>24</v>
      </c>
      <c r="T5269">
        <f>(Churn_Data[[#This Row],[OnlineSecurity]]="Yes")+(Churn_Data[[#This Row],[OnlineBackup]]="Yes")+(Churn_Data[[#This Row],[DeviceProtection]]="Yes")+(Churn_Data[[#This Row],[TechSupport]]="Yes")+(Churn_Data[[#This Row],[StreamingTV]]="Yes")+(Churn_Data[[#This Row],[StreamingMovies]]="Yes")</f>
        <v>6</v>
      </c>
      <c r="U5269" t="s">
        <v>3911</v>
      </c>
      <c r="V5269" t="s">
        <v>72</v>
      </c>
      <c r="W5269" t="str">
        <f>IF(ISNUMBER(SEARCH("automatic", Churn_Data[[#This Row],[PaymentMethod]])), "Automatic", "Manual")</f>
        <v>Automatic</v>
      </c>
      <c r="X5269">
        <v>116.75</v>
      </c>
      <c r="Y5269" t="str">
        <f>IF(Churn_Data[[#This Row],[tenure]]&lt;=12,"0-1 Year",IF(Churn_Data[[#This Row],[tenure]]&lt;=24,"1-2 Years",IF(Churn_Data[[#This Row],[tenure]]&lt;=36,"2-3 Years",IF(Churn_Data[[#This Row],[tenure]]&lt;=48,"3-4 Years",IF(Churn_Data[[#This Row],[tenure]]&lt;=60,"4-5 Years","5+ Years")))))</f>
        <v>5+ Years</v>
      </c>
      <c r="Z5269">
        <v>72</v>
      </c>
      <c r="AA5269">
        <v>8277.0499999999993</v>
      </c>
      <c r="AB5269">
        <f>IF(Churn_Data[[#This Row],[Churn]]="No",Churn_Data[[#This Row],[MonthlyCharges]],NA())</f>
        <v>116.75</v>
      </c>
      <c r="AC5269">
        <f>IF(Churn_Data[[#This Row],[Churn]]="No",Churn_Data[[#This Row],[tenure]],NA())</f>
        <v>72</v>
      </c>
      <c r="AD5269" t="e">
        <f>IF(Churn_Data[[#This Row],[Churn]]="Yes",Churn_Data[[#This Row],[MonthlyCharges]],NA())</f>
        <v>#N/A</v>
      </c>
      <c r="AE5269" t="e">
        <f>IF(Churn_Data[[#This Row],[Churn]]="Yes",Churn_Data[[#This Row],[tenure]],NA())</f>
        <v>#N/A</v>
      </c>
      <c r="AF5269">
        <v>8406</v>
      </c>
    </row>
    <row r="5270" spans="1:32" x14ac:dyDescent="0.3">
      <c r="A5270" t="s">
        <v>5304</v>
      </c>
      <c r="B5270" t="s">
        <v>23</v>
      </c>
      <c r="C5270" t="str">
        <f>IF(Churn_Data[[#This Row],[SeniorCitizen]]=1,"Yes","No")</f>
        <v>No</v>
      </c>
      <c r="D5270">
        <v>0</v>
      </c>
      <c r="E5270" t="s">
        <v>24</v>
      </c>
      <c r="F5270" t="s">
        <v>24</v>
      </c>
      <c r="G5270" t="s">
        <v>24</v>
      </c>
      <c r="H5270" t="s">
        <v>24</v>
      </c>
      <c r="I5270" t="s">
        <v>120</v>
      </c>
      <c r="J5270" t="str">
        <f>IF(Churn_Data[[#This Row],[InternetService]]&lt;&gt;"No","Yes","No")</f>
        <v>Yes</v>
      </c>
      <c r="K5270" t="s">
        <v>24</v>
      </c>
      <c r="L5270" t="s">
        <v>24</v>
      </c>
      <c r="M5270" t="s">
        <v>24</v>
      </c>
      <c r="N5270" t="s">
        <v>24</v>
      </c>
      <c r="O5270" t="s">
        <v>24</v>
      </c>
      <c r="P5270" t="s">
        <v>24</v>
      </c>
      <c r="Q5270" t="s">
        <v>25</v>
      </c>
      <c r="R5270">
        <f>IF(Churn_Data[[#This Row],[Churn]]="Yes",1,0)</f>
        <v>0</v>
      </c>
      <c r="S5270" t="s">
        <v>25</v>
      </c>
      <c r="T5270">
        <f>(Churn_Data[[#This Row],[OnlineSecurity]]="Yes")+(Churn_Data[[#This Row],[OnlineBackup]]="Yes")+(Churn_Data[[#This Row],[DeviceProtection]]="Yes")+(Churn_Data[[#This Row],[TechSupport]]="Yes")+(Churn_Data[[#This Row],[StreamingTV]]="Yes")+(Churn_Data[[#This Row],[StreamingMovies]]="Yes")</f>
        <v>6</v>
      </c>
      <c r="U5270" t="s">
        <v>3911</v>
      </c>
      <c r="V5270" t="s">
        <v>46</v>
      </c>
      <c r="W5270" t="str">
        <f>IF(ISNUMBER(SEARCH("automatic", Churn_Data[[#This Row],[PaymentMethod]])), "Automatic", "Manual")</f>
        <v>Automatic</v>
      </c>
      <c r="X5270">
        <v>92.65</v>
      </c>
      <c r="Y5270" t="str">
        <f>IF(Churn_Data[[#This Row],[tenure]]&lt;=12,"0-1 Year",IF(Churn_Data[[#This Row],[tenure]]&lt;=24,"1-2 Years",IF(Churn_Data[[#This Row],[tenure]]&lt;=36,"2-3 Years",IF(Churn_Data[[#This Row],[tenure]]&lt;=48,"3-4 Years",IF(Churn_Data[[#This Row],[tenure]]&lt;=60,"4-5 Years","5+ Years")))))</f>
        <v>5+ Years</v>
      </c>
      <c r="Z5270">
        <v>72</v>
      </c>
      <c r="AA5270">
        <v>6733</v>
      </c>
      <c r="AB5270">
        <f>IF(Churn_Data[[#This Row],[Churn]]="No",Churn_Data[[#This Row],[MonthlyCharges]],NA())</f>
        <v>92.65</v>
      </c>
      <c r="AC5270">
        <f>IF(Churn_Data[[#This Row],[Churn]]="No",Churn_Data[[#This Row],[tenure]],NA())</f>
        <v>72</v>
      </c>
      <c r="AD5270" t="e">
        <f>IF(Churn_Data[[#This Row],[Churn]]="Yes",Churn_Data[[#This Row],[MonthlyCharges]],NA())</f>
        <v>#N/A</v>
      </c>
      <c r="AE5270" t="e">
        <f>IF(Churn_Data[[#This Row],[Churn]]="Yes",Churn_Data[[#This Row],[tenure]],NA())</f>
        <v>#N/A</v>
      </c>
      <c r="AF5270">
        <v>6670.8</v>
      </c>
    </row>
    <row r="5271" spans="1:32" x14ac:dyDescent="0.3">
      <c r="A5271" t="s">
        <v>5305</v>
      </c>
      <c r="B5271" t="s">
        <v>23</v>
      </c>
      <c r="C5271" t="str">
        <f>IF(Churn_Data[[#This Row],[SeniorCitizen]]=1,"Yes","No")</f>
        <v>Yes</v>
      </c>
      <c r="D5271">
        <v>1</v>
      </c>
      <c r="E5271" t="s">
        <v>24</v>
      </c>
      <c r="F5271" t="s">
        <v>24</v>
      </c>
      <c r="G5271" t="s">
        <v>24</v>
      </c>
      <c r="H5271" t="s">
        <v>24</v>
      </c>
      <c r="I5271" t="s">
        <v>120</v>
      </c>
      <c r="J5271" t="str">
        <f>IF(Churn_Data[[#This Row],[InternetService]]&lt;&gt;"No","Yes","No")</f>
        <v>Yes</v>
      </c>
      <c r="K5271" t="s">
        <v>24</v>
      </c>
      <c r="L5271" t="s">
        <v>24</v>
      </c>
      <c r="M5271" t="s">
        <v>24</v>
      </c>
      <c r="N5271" t="s">
        <v>24</v>
      </c>
      <c r="O5271" t="s">
        <v>24</v>
      </c>
      <c r="P5271" t="s">
        <v>24</v>
      </c>
      <c r="Q5271" t="s">
        <v>25</v>
      </c>
      <c r="R5271">
        <f>IF(Churn_Data[[#This Row],[Churn]]="Yes",1,0)</f>
        <v>0</v>
      </c>
      <c r="S5271" t="s">
        <v>24</v>
      </c>
      <c r="T5271">
        <f>(Churn_Data[[#This Row],[OnlineSecurity]]="Yes")+(Churn_Data[[#This Row],[OnlineBackup]]="Yes")+(Churn_Data[[#This Row],[DeviceProtection]]="Yes")+(Churn_Data[[#This Row],[TechSupport]]="Yes")+(Churn_Data[[#This Row],[StreamingTV]]="Yes")+(Churn_Data[[#This Row],[StreamingMovies]]="Yes")</f>
        <v>6</v>
      </c>
      <c r="U5271" t="s">
        <v>3911</v>
      </c>
      <c r="V5271" t="s">
        <v>46</v>
      </c>
      <c r="W5271" t="str">
        <f>IF(ISNUMBER(SEARCH("automatic", Churn_Data[[#This Row],[PaymentMethod]])), "Automatic", "Manual")</f>
        <v>Automatic</v>
      </c>
      <c r="X5271">
        <v>90.15</v>
      </c>
      <c r="Y5271" t="str">
        <f>IF(Churn_Data[[#This Row],[tenure]]&lt;=12,"0-1 Year",IF(Churn_Data[[#This Row],[tenure]]&lt;=24,"1-2 Years",IF(Churn_Data[[#This Row],[tenure]]&lt;=36,"2-3 Years",IF(Churn_Data[[#This Row],[tenure]]&lt;=48,"3-4 Years",IF(Churn_Data[[#This Row],[tenure]]&lt;=60,"4-5 Years","5+ Years")))))</f>
        <v>5+ Years</v>
      </c>
      <c r="Z5271">
        <v>72</v>
      </c>
      <c r="AA5271">
        <v>6716.45</v>
      </c>
      <c r="AB5271">
        <f>IF(Churn_Data[[#This Row],[Churn]]="No",Churn_Data[[#This Row],[MonthlyCharges]],NA())</f>
        <v>90.15</v>
      </c>
      <c r="AC5271">
        <f>IF(Churn_Data[[#This Row],[Churn]]="No",Churn_Data[[#This Row],[tenure]],NA())</f>
        <v>72</v>
      </c>
      <c r="AD5271" t="e">
        <f>IF(Churn_Data[[#This Row],[Churn]]="Yes",Churn_Data[[#This Row],[MonthlyCharges]],NA())</f>
        <v>#N/A</v>
      </c>
      <c r="AE5271" t="e">
        <f>IF(Churn_Data[[#This Row],[Churn]]="Yes",Churn_Data[[#This Row],[tenure]],NA())</f>
        <v>#N/A</v>
      </c>
      <c r="AF5271">
        <v>6490.8</v>
      </c>
    </row>
    <row r="5272" spans="1:32" x14ac:dyDescent="0.3">
      <c r="A5272" t="s">
        <v>5306</v>
      </c>
      <c r="B5272" t="s">
        <v>30</v>
      </c>
      <c r="C5272" t="str">
        <f>IF(Churn_Data[[#This Row],[SeniorCitizen]]=1,"Yes","No")</f>
        <v>No</v>
      </c>
      <c r="D5272">
        <v>0</v>
      </c>
      <c r="E5272" t="s">
        <v>24</v>
      </c>
      <c r="F5272" t="s">
        <v>24</v>
      </c>
      <c r="G5272" t="s">
        <v>24</v>
      </c>
      <c r="H5272" t="s">
        <v>24</v>
      </c>
      <c r="I5272" t="s">
        <v>120</v>
      </c>
      <c r="J5272" t="str">
        <f>IF(Churn_Data[[#This Row],[InternetService]]&lt;&gt;"No","Yes","No")</f>
        <v>Yes</v>
      </c>
      <c r="K5272" t="s">
        <v>24</v>
      </c>
      <c r="L5272" t="s">
        <v>24</v>
      </c>
      <c r="M5272" t="s">
        <v>24</v>
      </c>
      <c r="N5272" t="s">
        <v>24</v>
      </c>
      <c r="O5272" t="s">
        <v>24</v>
      </c>
      <c r="P5272" t="s">
        <v>24</v>
      </c>
      <c r="Q5272" t="s">
        <v>25</v>
      </c>
      <c r="R5272">
        <f>IF(Churn_Data[[#This Row],[Churn]]="Yes",1,0)</f>
        <v>0</v>
      </c>
      <c r="S5272" t="s">
        <v>25</v>
      </c>
      <c r="T5272">
        <f>(Churn_Data[[#This Row],[OnlineSecurity]]="Yes")+(Churn_Data[[#This Row],[OnlineBackup]]="Yes")+(Churn_Data[[#This Row],[DeviceProtection]]="Yes")+(Churn_Data[[#This Row],[TechSupport]]="Yes")+(Churn_Data[[#This Row],[StreamingTV]]="Yes")+(Churn_Data[[#This Row],[StreamingMovies]]="Yes")</f>
        <v>6</v>
      </c>
      <c r="U5272" t="s">
        <v>3911</v>
      </c>
      <c r="V5272" t="s">
        <v>72</v>
      </c>
      <c r="W5272" t="str">
        <f>IF(ISNUMBER(SEARCH("automatic", Churn_Data[[#This Row],[PaymentMethod]])), "Automatic", "Manual")</f>
        <v>Automatic</v>
      </c>
      <c r="X5272">
        <v>89.7</v>
      </c>
      <c r="Y5272" t="str">
        <f>IF(Churn_Data[[#This Row],[tenure]]&lt;=12,"0-1 Year",IF(Churn_Data[[#This Row],[tenure]]&lt;=24,"1-2 Years",IF(Churn_Data[[#This Row],[tenure]]&lt;=36,"2-3 Years",IF(Churn_Data[[#This Row],[tenure]]&lt;=48,"3-4 Years",IF(Churn_Data[[#This Row],[tenure]]&lt;=60,"4-5 Years","5+ Years")))))</f>
        <v>5+ Years</v>
      </c>
      <c r="Z5272">
        <v>72</v>
      </c>
      <c r="AA5272">
        <v>6339.3</v>
      </c>
      <c r="AB5272">
        <f>IF(Churn_Data[[#This Row],[Churn]]="No",Churn_Data[[#This Row],[MonthlyCharges]],NA())</f>
        <v>89.7</v>
      </c>
      <c r="AC5272">
        <f>IF(Churn_Data[[#This Row],[Churn]]="No",Churn_Data[[#This Row],[tenure]],NA())</f>
        <v>72</v>
      </c>
      <c r="AD5272" t="e">
        <f>IF(Churn_Data[[#This Row],[Churn]]="Yes",Churn_Data[[#This Row],[MonthlyCharges]],NA())</f>
        <v>#N/A</v>
      </c>
      <c r="AE5272" t="e">
        <f>IF(Churn_Data[[#This Row],[Churn]]="Yes",Churn_Data[[#This Row],[tenure]],NA())</f>
        <v>#N/A</v>
      </c>
      <c r="AF5272">
        <v>6458.4</v>
      </c>
    </row>
    <row r="5273" spans="1:32" x14ac:dyDescent="0.3">
      <c r="A5273" t="s">
        <v>5307</v>
      </c>
      <c r="B5273" t="s">
        <v>23</v>
      </c>
      <c r="C5273" t="str">
        <f>IF(Churn_Data[[#This Row],[SeniorCitizen]]=1,"Yes","No")</f>
        <v>No</v>
      </c>
      <c r="D5273">
        <v>0</v>
      </c>
      <c r="E5273" t="s">
        <v>24</v>
      </c>
      <c r="F5273" t="s">
        <v>25</v>
      </c>
      <c r="G5273" t="s">
        <v>24</v>
      </c>
      <c r="H5273" t="s">
        <v>24</v>
      </c>
      <c r="I5273" t="s">
        <v>26</v>
      </c>
      <c r="J5273" t="str">
        <f>IF(Churn_Data[[#This Row],[InternetService]]&lt;&gt;"No","Yes","No")</f>
        <v>Yes</v>
      </c>
      <c r="K5273" t="s">
        <v>24</v>
      </c>
      <c r="L5273" t="s">
        <v>24</v>
      </c>
      <c r="M5273" t="s">
        <v>24</v>
      </c>
      <c r="N5273" t="s">
        <v>24</v>
      </c>
      <c r="O5273" t="s">
        <v>24</v>
      </c>
      <c r="P5273" t="s">
        <v>24</v>
      </c>
      <c r="Q5273" t="s">
        <v>25</v>
      </c>
      <c r="R5273">
        <f>IF(Churn_Data[[#This Row],[Churn]]="Yes",1,0)</f>
        <v>0</v>
      </c>
      <c r="S5273" t="s">
        <v>24</v>
      </c>
      <c r="T5273">
        <f>(Churn_Data[[#This Row],[OnlineSecurity]]="Yes")+(Churn_Data[[#This Row],[OnlineBackup]]="Yes")+(Churn_Data[[#This Row],[DeviceProtection]]="Yes")+(Churn_Data[[#This Row],[TechSupport]]="Yes")+(Churn_Data[[#This Row],[StreamingTV]]="Yes")+(Churn_Data[[#This Row],[StreamingMovies]]="Yes")</f>
        <v>6</v>
      </c>
      <c r="U5273" t="s">
        <v>3911</v>
      </c>
      <c r="V5273" t="s">
        <v>46</v>
      </c>
      <c r="W5273" t="str">
        <f>IF(ISNUMBER(SEARCH("automatic", Churn_Data[[#This Row],[PaymentMethod]])), "Automatic", "Manual")</f>
        <v>Automatic</v>
      </c>
      <c r="X5273">
        <v>113.65</v>
      </c>
      <c r="Y5273" t="str">
        <f>IF(Churn_Data[[#This Row],[tenure]]&lt;=12,"0-1 Year",IF(Churn_Data[[#This Row],[tenure]]&lt;=24,"1-2 Years",IF(Churn_Data[[#This Row],[tenure]]&lt;=36,"2-3 Years",IF(Churn_Data[[#This Row],[tenure]]&lt;=48,"3-4 Years",IF(Churn_Data[[#This Row],[tenure]]&lt;=60,"4-5 Years","5+ Years")))))</f>
        <v>5+ Years</v>
      </c>
      <c r="Z5273">
        <v>72</v>
      </c>
      <c r="AA5273">
        <v>8182.75</v>
      </c>
      <c r="AB5273">
        <f>IF(Churn_Data[[#This Row],[Churn]]="No",Churn_Data[[#This Row],[MonthlyCharges]],NA())</f>
        <v>113.65</v>
      </c>
      <c r="AC5273">
        <f>IF(Churn_Data[[#This Row],[Churn]]="No",Churn_Data[[#This Row],[tenure]],NA())</f>
        <v>72</v>
      </c>
      <c r="AD5273" t="e">
        <f>IF(Churn_Data[[#This Row],[Churn]]="Yes",Churn_Data[[#This Row],[MonthlyCharges]],NA())</f>
        <v>#N/A</v>
      </c>
      <c r="AE5273" t="e">
        <f>IF(Churn_Data[[#This Row],[Churn]]="Yes",Churn_Data[[#This Row],[tenure]],NA())</f>
        <v>#N/A</v>
      </c>
      <c r="AF5273">
        <v>8182.8</v>
      </c>
    </row>
    <row r="5274" spans="1:32" x14ac:dyDescent="0.3">
      <c r="A5274" t="s">
        <v>5308</v>
      </c>
      <c r="B5274" t="s">
        <v>23</v>
      </c>
      <c r="C5274" t="str">
        <f>IF(Churn_Data[[#This Row],[SeniorCitizen]]=1,"Yes","No")</f>
        <v>No</v>
      </c>
      <c r="D5274">
        <v>0</v>
      </c>
      <c r="E5274" t="s">
        <v>24</v>
      </c>
      <c r="F5274" t="s">
        <v>25</v>
      </c>
      <c r="G5274" t="s">
        <v>24</v>
      </c>
      <c r="H5274" t="s">
        <v>24</v>
      </c>
      <c r="I5274" t="s">
        <v>120</v>
      </c>
      <c r="J5274" t="str">
        <f>IF(Churn_Data[[#This Row],[InternetService]]&lt;&gt;"No","Yes","No")</f>
        <v>Yes</v>
      </c>
      <c r="K5274" t="s">
        <v>24</v>
      </c>
      <c r="L5274" t="s">
        <v>24</v>
      </c>
      <c r="M5274" t="s">
        <v>24</v>
      </c>
      <c r="N5274" t="s">
        <v>24</v>
      </c>
      <c r="O5274" t="s">
        <v>24</v>
      </c>
      <c r="P5274" t="s">
        <v>24</v>
      </c>
      <c r="Q5274" t="s">
        <v>25</v>
      </c>
      <c r="R5274">
        <f>IF(Churn_Data[[#This Row],[Churn]]="Yes",1,0)</f>
        <v>0</v>
      </c>
      <c r="S5274" t="s">
        <v>25</v>
      </c>
      <c r="T5274">
        <f>(Churn_Data[[#This Row],[OnlineSecurity]]="Yes")+(Churn_Data[[#This Row],[OnlineBackup]]="Yes")+(Churn_Data[[#This Row],[DeviceProtection]]="Yes")+(Churn_Data[[#This Row],[TechSupport]]="Yes")+(Churn_Data[[#This Row],[StreamingTV]]="Yes")+(Churn_Data[[#This Row],[StreamingMovies]]="Yes")</f>
        <v>6</v>
      </c>
      <c r="U5274" t="s">
        <v>3911</v>
      </c>
      <c r="V5274" t="s">
        <v>46</v>
      </c>
      <c r="W5274" t="str">
        <f>IF(ISNUMBER(SEARCH("automatic", Churn_Data[[#This Row],[PaymentMethod]])), "Automatic", "Manual")</f>
        <v>Automatic</v>
      </c>
      <c r="X5274">
        <v>88.05</v>
      </c>
      <c r="Y5274" t="str">
        <f>IF(Churn_Data[[#This Row],[tenure]]&lt;=12,"0-1 Year",IF(Churn_Data[[#This Row],[tenure]]&lt;=24,"1-2 Years",IF(Churn_Data[[#This Row],[tenure]]&lt;=36,"2-3 Years",IF(Churn_Data[[#This Row],[tenure]]&lt;=48,"3-4 Years",IF(Churn_Data[[#This Row],[tenure]]&lt;=60,"4-5 Years","5+ Years")))))</f>
        <v>5+ Years</v>
      </c>
      <c r="Z5274">
        <v>72</v>
      </c>
      <c r="AA5274">
        <v>6520.8</v>
      </c>
      <c r="AB5274">
        <f>IF(Churn_Data[[#This Row],[Churn]]="No",Churn_Data[[#This Row],[MonthlyCharges]],NA())</f>
        <v>88.05</v>
      </c>
      <c r="AC5274">
        <f>IF(Churn_Data[[#This Row],[Churn]]="No",Churn_Data[[#This Row],[tenure]],NA())</f>
        <v>72</v>
      </c>
      <c r="AD5274" t="e">
        <f>IF(Churn_Data[[#This Row],[Churn]]="Yes",Churn_Data[[#This Row],[MonthlyCharges]],NA())</f>
        <v>#N/A</v>
      </c>
      <c r="AE5274" t="e">
        <f>IF(Churn_Data[[#This Row],[Churn]]="Yes",Churn_Data[[#This Row],[tenure]],NA())</f>
        <v>#N/A</v>
      </c>
      <c r="AF5274">
        <v>6339.6</v>
      </c>
    </row>
    <row r="5275" spans="1:32" x14ac:dyDescent="0.3">
      <c r="A5275" t="s">
        <v>5309</v>
      </c>
      <c r="B5275" t="s">
        <v>23</v>
      </c>
      <c r="C5275" t="str">
        <f>IF(Churn_Data[[#This Row],[SeniorCitizen]]=1,"Yes","No")</f>
        <v>No</v>
      </c>
      <c r="D5275">
        <v>0</v>
      </c>
      <c r="E5275" t="s">
        <v>24</v>
      </c>
      <c r="F5275" t="s">
        <v>24</v>
      </c>
      <c r="G5275" t="s">
        <v>24</v>
      </c>
      <c r="H5275" t="s">
        <v>24</v>
      </c>
      <c r="I5275" t="s">
        <v>26</v>
      </c>
      <c r="J5275" t="str">
        <f>IF(Churn_Data[[#This Row],[InternetService]]&lt;&gt;"No","Yes","No")</f>
        <v>Yes</v>
      </c>
      <c r="K5275" t="s">
        <v>24</v>
      </c>
      <c r="L5275" t="s">
        <v>24</v>
      </c>
      <c r="M5275" t="s">
        <v>24</v>
      </c>
      <c r="N5275" t="s">
        <v>24</v>
      </c>
      <c r="O5275" t="s">
        <v>24</v>
      </c>
      <c r="P5275" t="s">
        <v>24</v>
      </c>
      <c r="Q5275" t="s">
        <v>25</v>
      </c>
      <c r="R5275">
        <f>IF(Churn_Data[[#This Row],[Churn]]="Yes",1,0)</f>
        <v>0</v>
      </c>
      <c r="S5275" t="s">
        <v>24</v>
      </c>
      <c r="T5275">
        <f>(Churn_Data[[#This Row],[OnlineSecurity]]="Yes")+(Churn_Data[[#This Row],[OnlineBackup]]="Yes")+(Churn_Data[[#This Row],[DeviceProtection]]="Yes")+(Churn_Data[[#This Row],[TechSupport]]="Yes")+(Churn_Data[[#This Row],[StreamingTV]]="Yes")+(Churn_Data[[#This Row],[StreamingMovies]]="Yes")</f>
        <v>6</v>
      </c>
      <c r="U5275" t="s">
        <v>3911</v>
      </c>
      <c r="V5275" t="s">
        <v>46</v>
      </c>
      <c r="W5275" t="str">
        <f>IF(ISNUMBER(SEARCH("automatic", Churn_Data[[#This Row],[PaymentMethod]])), "Automatic", "Manual")</f>
        <v>Automatic</v>
      </c>
      <c r="X5275">
        <v>117.6</v>
      </c>
      <c r="Y5275" t="str">
        <f>IF(Churn_Data[[#This Row],[tenure]]&lt;=12,"0-1 Year",IF(Churn_Data[[#This Row],[tenure]]&lt;=24,"1-2 Years",IF(Churn_Data[[#This Row],[tenure]]&lt;=36,"2-3 Years",IF(Churn_Data[[#This Row],[tenure]]&lt;=48,"3-4 Years",IF(Churn_Data[[#This Row],[tenure]]&lt;=60,"4-5 Years","5+ Years")))))</f>
        <v>5+ Years</v>
      </c>
      <c r="Z5275">
        <v>72</v>
      </c>
      <c r="AA5275">
        <v>8308.9</v>
      </c>
      <c r="AB5275">
        <f>IF(Churn_Data[[#This Row],[Churn]]="No",Churn_Data[[#This Row],[MonthlyCharges]],NA())</f>
        <v>117.6</v>
      </c>
      <c r="AC5275">
        <f>IF(Churn_Data[[#This Row],[Churn]]="No",Churn_Data[[#This Row],[tenure]],NA())</f>
        <v>72</v>
      </c>
      <c r="AD5275" t="e">
        <f>IF(Churn_Data[[#This Row],[Churn]]="Yes",Churn_Data[[#This Row],[MonthlyCharges]],NA())</f>
        <v>#N/A</v>
      </c>
      <c r="AE5275" t="e">
        <f>IF(Churn_Data[[#This Row],[Churn]]="Yes",Churn_Data[[#This Row],[tenure]],NA())</f>
        <v>#N/A</v>
      </c>
      <c r="AF5275">
        <v>8467.2000000000007</v>
      </c>
    </row>
    <row r="5276" spans="1:32" x14ac:dyDescent="0.3">
      <c r="A5276" t="s">
        <v>5310</v>
      </c>
      <c r="B5276" t="s">
        <v>23</v>
      </c>
      <c r="C5276" t="str">
        <f>IF(Churn_Data[[#This Row],[SeniorCitizen]]=1,"Yes","No")</f>
        <v>No</v>
      </c>
      <c r="D5276">
        <v>0</v>
      </c>
      <c r="E5276" t="s">
        <v>24</v>
      </c>
      <c r="F5276" t="s">
        <v>25</v>
      </c>
      <c r="G5276" t="s">
        <v>24</v>
      </c>
      <c r="H5276" t="s">
        <v>24</v>
      </c>
      <c r="I5276" t="s">
        <v>26</v>
      </c>
      <c r="J5276" t="str">
        <f>IF(Churn_Data[[#This Row],[InternetService]]&lt;&gt;"No","Yes","No")</f>
        <v>Yes</v>
      </c>
      <c r="K5276" t="s">
        <v>24</v>
      </c>
      <c r="L5276" t="s">
        <v>24</v>
      </c>
      <c r="M5276" t="s">
        <v>24</v>
      </c>
      <c r="N5276" t="s">
        <v>24</v>
      </c>
      <c r="O5276" t="s">
        <v>24</v>
      </c>
      <c r="P5276" t="s">
        <v>24</v>
      </c>
      <c r="Q5276" t="s">
        <v>25</v>
      </c>
      <c r="R5276">
        <f>IF(Churn_Data[[#This Row],[Churn]]="Yes",1,0)</f>
        <v>0</v>
      </c>
      <c r="S5276" t="s">
        <v>25</v>
      </c>
      <c r="T5276">
        <f>(Churn_Data[[#This Row],[OnlineSecurity]]="Yes")+(Churn_Data[[#This Row],[OnlineBackup]]="Yes")+(Churn_Data[[#This Row],[DeviceProtection]]="Yes")+(Churn_Data[[#This Row],[TechSupport]]="Yes")+(Churn_Data[[#This Row],[StreamingTV]]="Yes")+(Churn_Data[[#This Row],[StreamingMovies]]="Yes")</f>
        <v>6</v>
      </c>
      <c r="U5276" t="s">
        <v>3911</v>
      </c>
      <c r="V5276" t="s">
        <v>72</v>
      </c>
      <c r="W5276" t="str">
        <f>IF(ISNUMBER(SEARCH("automatic", Churn_Data[[#This Row],[PaymentMethod]])), "Automatic", "Manual")</f>
        <v>Automatic</v>
      </c>
      <c r="X5276">
        <v>112.1</v>
      </c>
      <c r="Y5276" t="str">
        <f>IF(Churn_Data[[#This Row],[tenure]]&lt;=12,"0-1 Year",IF(Churn_Data[[#This Row],[tenure]]&lt;=24,"1-2 Years",IF(Churn_Data[[#This Row],[tenure]]&lt;=36,"2-3 Years",IF(Churn_Data[[#This Row],[tenure]]&lt;=48,"3-4 Years",IF(Churn_Data[[#This Row],[tenure]]&lt;=60,"4-5 Years","5+ Years")))))</f>
        <v>5+ Years</v>
      </c>
      <c r="Z5276">
        <v>72</v>
      </c>
      <c r="AA5276">
        <v>7965.95</v>
      </c>
      <c r="AB5276">
        <f>IF(Churn_Data[[#This Row],[Churn]]="No",Churn_Data[[#This Row],[MonthlyCharges]],NA())</f>
        <v>112.1</v>
      </c>
      <c r="AC5276">
        <f>IF(Churn_Data[[#This Row],[Churn]]="No",Churn_Data[[#This Row],[tenure]],NA())</f>
        <v>72</v>
      </c>
      <c r="AD5276" t="e">
        <f>IF(Churn_Data[[#This Row],[Churn]]="Yes",Churn_Data[[#This Row],[MonthlyCharges]],NA())</f>
        <v>#N/A</v>
      </c>
      <c r="AE5276" t="e">
        <f>IF(Churn_Data[[#This Row],[Churn]]="Yes",Churn_Data[[#This Row],[tenure]],NA())</f>
        <v>#N/A</v>
      </c>
      <c r="AF5276">
        <v>8071.2</v>
      </c>
    </row>
    <row r="5277" spans="1:32" x14ac:dyDescent="0.3">
      <c r="A5277" t="s">
        <v>5311</v>
      </c>
      <c r="B5277" t="s">
        <v>23</v>
      </c>
      <c r="C5277" t="str">
        <f>IF(Churn_Data[[#This Row],[SeniorCitizen]]=1,"Yes","No")</f>
        <v>No</v>
      </c>
      <c r="D5277">
        <v>0</v>
      </c>
      <c r="E5277" t="s">
        <v>24</v>
      </c>
      <c r="F5277" t="s">
        <v>24</v>
      </c>
      <c r="G5277" t="s">
        <v>24</v>
      </c>
      <c r="H5277" t="s">
        <v>24</v>
      </c>
      <c r="I5277" t="s">
        <v>120</v>
      </c>
      <c r="J5277" t="str">
        <f>IF(Churn_Data[[#This Row],[InternetService]]&lt;&gt;"No","Yes","No")</f>
        <v>Yes</v>
      </c>
      <c r="K5277" t="s">
        <v>24</v>
      </c>
      <c r="L5277" t="s">
        <v>24</v>
      </c>
      <c r="M5277" t="s">
        <v>24</v>
      </c>
      <c r="N5277" t="s">
        <v>24</v>
      </c>
      <c r="O5277" t="s">
        <v>24</v>
      </c>
      <c r="P5277" t="s">
        <v>24</v>
      </c>
      <c r="Q5277" t="s">
        <v>25</v>
      </c>
      <c r="R5277">
        <f>IF(Churn_Data[[#This Row],[Churn]]="Yes",1,0)</f>
        <v>0</v>
      </c>
      <c r="S5277" t="s">
        <v>25</v>
      </c>
      <c r="T5277">
        <f>(Churn_Data[[#This Row],[OnlineSecurity]]="Yes")+(Churn_Data[[#This Row],[OnlineBackup]]="Yes")+(Churn_Data[[#This Row],[DeviceProtection]]="Yes")+(Churn_Data[[#This Row],[TechSupport]]="Yes")+(Churn_Data[[#This Row],[StreamingTV]]="Yes")+(Churn_Data[[#This Row],[StreamingMovies]]="Yes")</f>
        <v>6</v>
      </c>
      <c r="U5277" t="s">
        <v>3911</v>
      </c>
      <c r="V5277" t="s">
        <v>72</v>
      </c>
      <c r="W5277" t="str">
        <f>IF(ISNUMBER(SEARCH("automatic", Churn_Data[[#This Row],[PaymentMethod]])), "Automatic", "Manual")</f>
        <v>Automatic</v>
      </c>
      <c r="X5277">
        <v>90.95</v>
      </c>
      <c r="Y5277" t="str">
        <f>IF(Churn_Data[[#This Row],[tenure]]&lt;=12,"0-1 Year",IF(Churn_Data[[#This Row],[tenure]]&lt;=24,"1-2 Years",IF(Churn_Data[[#This Row],[tenure]]&lt;=36,"2-3 Years",IF(Churn_Data[[#This Row],[tenure]]&lt;=48,"3-4 Years",IF(Churn_Data[[#This Row],[tenure]]&lt;=60,"4-5 Years","5+ Years")))))</f>
        <v>5+ Years</v>
      </c>
      <c r="Z5277">
        <v>72</v>
      </c>
      <c r="AA5277">
        <v>6652.45</v>
      </c>
      <c r="AB5277">
        <f>IF(Churn_Data[[#This Row],[Churn]]="No",Churn_Data[[#This Row],[MonthlyCharges]],NA())</f>
        <v>90.95</v>
      </c>
      <c r="AC5277">
        <f>IF(Churn_Data[[#This Row],[Churn]]="No",Churn_Data[[#This Row],[tenure]],NA())</f>
        <v>72</v>
      </c>
      <c r="AD5277" t="e">
        <f>IF(Churn_Data[[#This Row],[Churn]]="Yes",Churn_Data[[#This Row],[MonthlyCharges]],NA())</f>
        <v>#N/A</v>
      </c>
      <c r="AE5277" t="e">
        <f>IF(Churn_Data[[#This Row],[Churn]]="Yes",Churn_Data[[#This Row],[tenure]],NA())</f>
        <v>#N/A</v>
      </c>
      <c r="AF5277">
        <v>6548.4</v>
      </c>
    </row>
    <row r="5278" spans="1:32" x14ac:dyDescent="0.3">
      <c r="A5278" t="s">
        <v>5312</v>
      </c>
      <c r="B5278" t="s">
        <v>30</v>
      </c>
      <c r="C5278" t="str">
        <f>IF(Churn_Data[[#This Row],[SeniorCitizen]]=1,"Yes","No")</f>
        <v>Yes</v>
      </c>
      <c r="D5278">
        <v>1</v>
      </c>
      <c r="E5278" t="s">
        <v>25</v>
      </c>
      <c r="F5278" t="s">
        <v>25</v>
      </c>
      <c r="G5278" t="s">
        <v>24</v>
      </c>
      <c r="H5278" t="s">
        <v>24</v>
      </c>
      <c r="I5278" t="s">
        <v>26</v>
      </c>
      <c r="J5278" t="str">
        <f>IF(Churn_Data[[#This Row],[InternetService]]&lt;&gt;"No","Yes","No")</f>
        <v>Yes</v>
      </c>
      <c r="K5278" t="s">
        <v>24</v>
      </c>
      <c r="L5278" t="s">
        <v>24</v>
      </c>
      <c r="M5278" t="s">
        <v>24</v>
      </c>
      <c r="N5278" t="s">
        <v>24</v>
      </c>
      <c r="O5278" t="s">
        <v>24</v>
      </c>
      <c r="P5278" t="s">
        <v>24</v>
      </c>
      <c r="Q5278" t="s">
        <v>25</v>
      </c>
      <c r="R5278">
        <f>IF(Churn_Data[[#This Row],[Churn]]="Yes",1,0)</f>
        <v>0</v>
      </c>
      <c r="S5278" t="s">
        <v>25</v>
      </c>
      <c r="T5278">
        <f>(Churn_Data[[#This Row],[OnlineSecurity]]="Yes")+(Churn_Data[[#This Row],[OnlineBackup]]="Yes")+(Churn_Data[[#This Row],[DeviceProtection]]="Yes")+(Churn_Data[[#This Row],[TechSupport]]="Yes")+(Churn_Data[[#This Row],[StreamingTV]]="Yes")+(Churn_Data[[#This Row],[StreamingMovies]]="Yes")</f>
        <v>6</v>
      </c>
      <c r="U5278" t="s">
        <v>3911</v>
      </c>
      <c r="V5278" t="s">
        <v>46</v>
      </c>
      <c r="W5278" t="str">
        <f>IF(ISNUMBER(SEARCH("automatic", Churn_Data[[#This Row],[PaymentMethod]])), "Automatic", "Manual")</f>
        <v>Automatic</v>
      </c>
      <c r="X5278">
        <v>113.8</v>
      </c>
      <c r="Y5278" t="str">
        <f>IF(Churn_Data[[#This Row],[tenure]]&lt;=12,"0-1 Year",IF(Churn_Data[[#This Row],[tenure]]&lt;=24,"1-2 Years",IF(Churn_Data[[#This Row],[tenure]]&lt;=36,"2-3 Years",IF(Churn_Data[[#This Row],[tenure]]&lt;=48,"3-4 Years",IF(Churn_Data[[#This Row],[tenure]]&lt;=60,"4-5 Years","5+ Years")))))</f>
        <v>5+ Years</v>
      </c>
      <c r="Z5278">
        <v>72</v>
      </c>
      <c r="AA5278">
        <v>7845.8</v>
      </c>
      <c r="AB5278">
        <f>IF(Churn_Data[[#This Row],[Churn]]="No",Churn_Data[[#This Row],[MonthlyCharges]],NA())</f>
        <v>113.8</v>
      </c>
      <c r="AC5278">
        <f>IF(Churn_Data[[#This Row],[Churn]]="No",Churn_Data[[#This Row],[tenure]],NA())</f>
        <v>72</v>
      </c>
      <c r="AD5278" t="e">
        <f>IF(Churn_Data[[#This Row],[Churn]]="Yes",Churn_Data[[#This Row],[MonthlyCharges]],NA())</f>
        <v>#N/A</v>
      </c>
      <c r="AE5278" t="e">
        <f>IF(Churn_Data[[#This Row],[Churn]]="Yes",Churn_Data[[#This Row],[tenure]],NA())</f>
        <v>#N/A</v>
      </c>
      <c r="AF5278">
        <v>8193.6</v>
      </c>
    </row>
    <row r="5279" spans="1:32" x14ac:dyDescent="0.3">
      <c r="A5279" t="s">
        <v>5313</v>
      </c>
      <c r="B5279" t="s">
        <v>30</v>
      </c>
      <c r="C5279" t="str">
        <f>IF(Churn_Data[[#This Row],[SeniorCitizen]]=1,"Yes","No")</f>
        <v>No</v>
      </c>
      <c r="D5279">
        <v>0</v>
      </c>
      <c r="E5279" t="s">
        <v>24</v>
      </c>
      <c r="F5279" t="s">
        <v>25</v>
      </c>
      <c r="G5279" t="s">
        <v>24</v>
      </c>
      <c r="H5279" t="s">
        <v>24</v>
      </c>
      <c r="I5279" t="s">
        <v>120</v>
      </c>
      <c r="J5279" t="str">
        <f>IF(Churn_Data[[#This Row],[InternetService]]&lt;&gt;"No","Yes","No")</f>
        <v>Yes</v>
      </c>
      <c r="K5279" t="s">
        <v>24</v>
      </c>
      <c r="L5279" t="s">
        <v>24</v>
      </c>
      <c r="M5279" t="s">
        <v>24</v>
      </c>
      <c r="N5279" t="s">
        <v>24</v>
      </c>
      <c r="O5279" t="s">
        <v>24</v>
      </c>
      <c r="P5279" t="s">
        <v>24</v>
      </c>
      <c r="Q5279" t="s">
        <v>25</v>
      </c>
      <c r="R5279">
        <f>IF(Churn_Data[[#This Row],[Churn]]="Yes",1,0)</f>
        <v>0</v>
      </c>
      <c r="S5279" t="s">
        <v>24</v>
      </c>
      <c r="T5279">
        <f>(Churn_Data[[#This Row],[OnlineSecurity]]="Yes")+(Churn_Data[[#This Row],[OnlineBackup]]="Yes")+(Churn_Data[[#This Row],[DeviceProtection]]="Yes")+(Churn_Data[[#This Row],[TechSupport]]="Yes")+(Churn_Data[[#This Row],[StreamingTV]]="Yes")+(Churn_Data[[#This Row],[StreamingMovies]]="Yes")</f>
        <v>6</v>
      </c>
      <c r="U5279" t="s">
        <v>3911</v>
      </c>
      <c r="V5279" t="s">
        <v>72</v>
      </c>
      <c r="W5279" t="str">
        <f>IF(ISNUMBER(SEARCH("automatic", Churn_Data[[#This Row],[PaymentMethod]])), "Automatic", "Manual")</f>
        <v>Automatic</v>
      </c>
      <c r="X5279">
        <v>88.7</v>
      </c>
      <c r="Y5279" t="str">
        <f>IF(Churn_Data[[#This Row],[tenure]]&lt;=12,"0-1 Year",IF(Churn_Data[[#This Row],[tenure]]&lt;=24,"1-2 Years",IF(Churn_Data[[#This Row],[tenure]]&lt;=36,"2-3 Years",IF(Churn_Data[[#This Row],[tenure]]&lt;=48,"3-4 Years",IF(Churn_Data[[#This Row],[tenure]]&lt;=60,"4-5 Years","5+ Years")))))</f>
        <v>5+ Years</v>
      </c>
      <c r="Z5279">
        <v>72</v>
      </c>
      <c r="AA5279">
        <v>6301.7</v>
      </c>
      <c r="AB5279">
        <f>IF(Churn_Data[[#This Row],[Churn]]="No",Churn_Data[[#This Row],[MonthlyCharges]],NA())</f>
        <v>88.7</v>
      </c>
      <c r="AC5279">
        <f>IF(Churn_Data[[#This Row],[Churn]]="No",Churn_Data[[#This Row],[tenure]],NA())</f>
        <v>72</v>
      </c>
      <c r="AD5279" t="e">
        <f>IF(Churn_Data[[#This Row],[Churn]]="Yes",Churn_Data[[#This Row],[MonthlyCharges]],NA())</f>
        <v>#N/A</v>
      </c>
      <c r="AE5279" t="e">
        <f>IF(Churn_Data[[#This Row],[Churn]]="Yes",Churn_Data[[#This Row],[tenure]],NA())</f>
        <v>#N/A</v>
      </c>
      <c r="AF5279">
        <v>6386.4</v>
      </c>
    </row>
    <row r="5280" spans="1:32" x14ac:dyDescent="0.3">
      <c r="A5280" t="s">
        <v>5314</v>
      </c>
      <c r="B5280" t="s">
        <v>23</v>
      </c>
      <c r="C5280" t="str">
        <f>IF(Churn_Data[[#This Row],[SeniorCitizen]]=1,"Yes","No")</f>
        <v>No</v>
      </c>
      <c r="D5280">
        <v>0</v>
      </c>
      <c r="E5280" t="s">
        <v>24</v>
      </c>
      <c r="F5280" t="s">
        <v>24</v>
      </c>
      <c r="G5280" t="s">
        <v>24</v>
      </c>
      <c r="H5280" t="s">
        <v>24</v>
      </c>
      <c r="I5280" t="s">
        <v>26</v>
      </c>
      <c r="J5280" t="str">
        <f>IF(Churn_Data[[#This Row],[InternetService]]&lt;&gt;"No","Yes","No")</f>
        <v>Yes</v>
      </c>
      <c r="K5280" t="s">
        <v>24</v>
      </c>
      <c r="L5280" t="s">
        <v>24</v>
      </c>
      <c r="M5280" t="s">
        <v>24</v>
      </c>
      <c r="N5280" t="s">
        <v>24</v>
      </c>
      <c r="O5280" t="s">
        <v>24</v>
      </c>
      <c r="P5280" t="s">
        <v>24</v>
      </c>
      <c r="Q5280" t="s">
        <v>25</v>
      </c>
      <c r="R5280">
        <f>IF(Churn_Data[[#This Row],[Churn]]="Yes",1,0)</f>
        <v>0</v>
      </c>
      <c r="S5280" t="s">
        <v>24</v>
      </c>
      <c r="T5280">
        <f>(Churn_Data[[#This Row],[OnlineSecurity]]="Yes")+(Churn_Data[[#This Row],[OnlineBackup]]="Yes")+(Churn_Data[[#This Row],[DeviceProtection]]="Yes")+(Churn_Data[[#This Row],[TechSupport]]="Yes")+(Churn_Data[[#This Row],[StreamingTV]]="Yes")+(Churn_Data[[#This Row],[StreamingMovies]]="Yes")</f>
        <v>6</v>
      </c>
      <c r="U5280" t="s">
        <v>3911</v>
      </c>
      <c r="V5280" t="s">
        <v>32</v>
      </c>
      <c r="W5280" t="str">
        <f>IF(ISNUMBER(SEARCH("automatic", Churn_Data[[#This Row],[PaymentMethod]])), "Automatic", "Manual")</f>
        <v>Manual</v>
      </c>
      <c r="X5280">
        <v>115.5</v>
      </c>
      <c r="Y5280" t="str">
        <f>IF(Churn_Data[[#This Row],[tenure]]&lt;=12,"0-1 Year",IF(Churn_Data[[#This Row],[tenure]]&lt;=24,"1-2 Years",IF(Churn_Data[[#This Row],[tenure]]&lt;=36,"2-3 Years",IF(Churn_Data[[#This Row],[tenure]]&lt;=48,"3-4 Years",IF(Churn_Data[[#This Row],[tenure]]&lt;=60,"4-5 Years","5+ Years")))))</f>
        <v>5+ Years</v>
      </c>
      <c r="Z5280">
        <v>72</v>
      </c>
      <c r="AA5280">
        <v>8425.15</v>
      </c>
      <c r="AB5280">
        <f>IF(Churn_Data[[#This Row],[Churn]]="No",Churn_Data[[#This Row],[MonthlyCharges]],NA())</f>
        <v>115.5</v>
      </c>
      <c r="AC5280">
        <f>IF(Churn_Data[[#This Row],[Churn]]="No",Churn_Data[[#This Row],[tenure]],NA())</f>
        <v>72</v>
      </c>
      <c r="AD5280" t="e">
        <f>IF(Churn_Data[[#This Row],[Churn]]="Yes",Churn_Data[[#This Row],[MonthlyCharges]],NA())</f>
        <v>#N/A</v>
      </c>
      <c r="AE5280" t="e">
        <f>IF(Churn_Data[[#This Row],[Churn]]="Yes",Churn_Data[[#This Row],[tenure]],NA())</f>
        <v>#N/A</v>
      </c>
      <c r="AF5280">
        <v>8316</v>
      </c>
    </row>
    <row r="5281" spans="1:32" x14ac:dyDescent="0.3">
      <c r="A5281" t="s">
        <v>5315</v>
      </c>
      <c r="B5281" t="s">
        <v>30</v>
      </c>
      <c r="C5281" t="str">
        <f>IF(Churn_Data[[#This Row],[SeniorCitizen]]=1,"Yes","No")</f>
        <v>No</v>
      </c>
      <c r="D5281">
        <v>0</v>
      </c>
      <c r="E5281" t="s">
        <v>24</v>
      </c>
      <c r="F5281" t="s">
        <v>24</v>
      </c>
      <c r="G5281" t="s">
        <v>24</v>
      </c>
      <c r="H5281" t="s">
        <v>24</v>
      </c>
      <c r="I5281" t="s">
        <v>26</v>
      </c>
      <c r="J5281" t="str">
        <f>IF(Churn_Data[[#This Row],[InternetService]]&lt;&gt;"No","Yes","No")</f>
        <v>Yes</v>
      </c>
      <c r="K5281" t="s">
        <v>24</v>
      </c>
      <c r="L5281" t="s">
        <v>24</v>
      </c>
      <c r="M5281" t="s">
        <v>24</v>
      </c>
      <c r="N5281" t="s">
        <v>24</v>
      </c>
      <c r="O5281" t="s">
        <v>24</v>
      </c>
      <c r="P5281" t="s">
        <v>24</v>
      </c>
      <c r="Q5281" t="s">
        <v>25</v>
      </c>
      <c r="R5281">
        <f>IF(Churn_Data[[#This Row],[Churn]]="Yes",1,0)</f>
        <v>0</v>
      </c>
      <c r="S5281" t="s">
        <v>24</v>
      </c>
      <c r="T5281">
        <f>(Churn_Data[[#This Row],[OnlineSecurity]]="Yes")+(Churn_Data[[#This Row],[OnlineBackup]]="Yes")+(Churn_Data[[#This Row],[DeviceProtection]]="Yes")+(Churn_Data[[#This Row],[TechSupport]]="Yes")+(Churn_Data[[#This Row],[StreamingTV]]="Yes")+(Churn_Data[[#This Row],[StreamingMovies]]="Yes")</f>
        <v>6</v>
      </c>
      <c r="U5281" t="s">
        <v>3911</v>
      </c>
      <c r="V5281" t="s">
        <v>72</v>
      </c>
      <c r="W5281" t="str">
        <f>IF(ISNUMBER(SEARCH("automatic", Churn_Data[[#This Row],[PaymentMethod]])), "Automatic", "Manual")</f>
        <v>Automatic</v>
      </c>
      <c r="X5281">
        <v>114.3</v>
      </c>
      <c r="Y5281" t="str">
        <f>IF(Churn_Data[[#This Row],[tenure]]&lt;=12,"0-1 Year",IF(Churn_Data[[#This Row],[tenure]]&lt;=24,"1-2 Years",IF(Churn_Data[[#This Row],[tenure]]&lt;=36,"2-3 Years",IF(Churn_Data[[#This Row],[tenure]]&lt;=48,"3-4 Years",IF(Churn_Data[[#This Row],[tenure]]&lt;=60,"4-5 Years","5+ Years")))))</f>
        <v>5+ Years</v>
      </c>
      <c r="Z5281">
        <v>72</v>
      </c>
      <c r="AA5281">
        <v>8058.55</v>
      </c>
      <c r="AB5281">
        <f>IF(Churn_Data[[#This Row],[Churn]]="No",Churn_Data[[#This Row],[MonthlyCharges]],NA())</f>
        <v>114.3</v>
      </c>
      <c r="AC5281">
        <f>IF(Churn_Data[[#This Row],[Churn]]="No",Churn_Data[[#This Row],[tenure]],NA())</f>
        <v>72</v>
      </c>
      <c r="AD5281" t="e">
        <f>IF(Churn_Data[[#This Row],[Churn]]="Yes",Churn_Data[[#This Row],[MonthlyCharges]],NA())</f>
        <v>#N/A</v>
      </c>
      <c r="AE5281" t="e">
        <f>IF(Churn_Data[[#This Row],[Churn]]="Yes",Churn_Data[[#This Row],[tenure]],NA())</f>
        <v>#N/A</v>
      </c>
      <c r="AF5281">
        <v>8229.6</v>
      </c>
    </row>
    <row r="5282" spans="1:32" x14ac:dyDescent="0.3">
      <c r="A5282" t="s">
        <v>5316</v>
      </c>
      <c r="B5282" t="s">
        <v>23</v>
      </c>
      <c r="C5282" t="str">
        <f>IF(Churn_Data[[#This Row],[SeniorCitizen]]=1,"Yes","No")</f>
        <v>Yes</v>
      </c>
      <c r="D5282">
        <v>1</v>
      </c>
      <c r="E5282" t="s">
        <v>25</v>
      </c>
      <c r="F5282" t="s">
        <v>25</v>
      </c>
      <c r="G5282" t="s">
        <v>24</v>
      </c>
      <c r="H5282" t="s">
        <v>24</v>
      </c>
      <c r="I5282" t="s">
        <v>26</v>
      </c>
      <c r="J5282" t="str">
        <f>IF(Churn_Data[[#This Row],[InternetService]]&lt;&gt;"No","Yes","No")</f>
        <v>Yes</v>
      </c>
      <c r="K5282" t="s">
        <v>24</v>
      </c>
      <c r="L5282" t="s">
        <v>24</v>
      </c>
      <c r="M5282" t="s">
        <v>24</v>
      </c>
      <c r="N5282" t="s">
        <v>24</v>
      </c>
      <c r="O5282" t="s">
        <v>24</v>
      </c>
      <c r="P5282" t="s">
        <v>24</v>
      </c>
      <c r="Q5282" t="s">
        <v>25</v>
      </c>
      <c r="R5282">
        <f>IF(Churn_Data[[#This Row],[Churn]]="Yes",1,0)</f>
        <v>0</v>
      </c>
      <c r="S5282" t="s">
        <v>24</v>
      </c>
      <c r="T5282">
        <f>(Churn_Data[[#This Row],[OnlineSecurity]]="Yes")+(Churn_Data[[#This Row],[OnlineBackup]]="Yes")+(Churn_Data[[#This Row],[DeviceProtection]]="Yes")+(Churn_Data[[#This Row],[TechSupport]]="Yes")+(Churn_Data[[#This Row],[StreamingTV]]="Yes")+(Churn_Data[[#This Row],[StreamingMovies]]="Yes")</f>
        <v>6</v>
      </c>
      <c r="U5282" t="s">
        <v>3911</v>
      </c>
      <c r="V5282" t="s">
        <v>72</v>
      </c>
      <c r="W5282" t="str">
        <f>IF(ISNUMBER(SEARCH("automatic", Churn_Data[[#This Row],[PaymentMethod]])), "Automatic", "Manual")</f>
        <v>Automatic</v>
      </c>
      <c r="X5282">
        <v>117.35</v>
      </c>
      <c r="Y5282" t="str">
        <f>IF(Churn_Data[[#This Row],[tenure]]&lt;=12,"0-1 Year",IF(Churn_Data[[#This Row],[tenure]]&lt;=24,"1-2 Years",IF(Churn_Data[[#This Row],[tenure]]&lt;=36,"2-3 Years",IF(Churn_Data[[#This Row],[tenure]]&lt;=48,"3-4 Years",IF(Churn_Data[[#This Row],[tenure]]&lt;=60,"4-5 Years","5+ Years")))))</f>
        <v>5+ Years</v>
      </c>
      <c r="Z5282">
        <v>72</v>
      </c>
      <c r="AA5282">
        <v>8436.25</v>
      </c>
      <c r="AB5282">
        <f>IF(Churn_Data[[#This Row],[Churn]]="No",Churn_Data[[#This Row],[MonthlyCharges]],NA())</f>
        <v>117.35</v>
      </c>
      <c r="AC5282">
        <f>IF(Churn_Data[[#This Row],[Churn]]="No",Churn_Data[[#This Row],[tenure]],NA())</f>
        <v>72</v>
      </c>
      <c r="AD5282" t="e">
        <f>IF(Churn_Data[[#This Row],[Churn]]="Yes",Churn_Data[[#This Row],[MonthlyCharges]],NA())</f>
        <v>#N/A</v>
      </c>
      <c r="AE5282" t="e">
        <f>IF(Churn_Data[[#This Row],[Churn]]="Yes",Churn_Data[[#This Row],[tenure]],NA())</f>
        <v>#N/A</v>
      </c>
      <c r="AF5282">
        <v>8449.2000000000007</v>
      </c>
    </row>
    <row r="5283" spans="1:32" x14ac:dyDescent="0.3">
      <c r="A5283" t="s">
        <v>5317</v>
      </c>
      <c r="B5283" t="s">
        <v>30</v>
      </c>
      <c r="C5283" t="str">
        <f>IF(Churn_Data[[#This Row],[SeniorCitizen]]=1,"Yes","No")</f>
        <v>No</v>
      </c>
      <c r="D5283">
        <v>0</v>
      </c>
      <c r="E5283" t="s">
        <v>24</v>
      </c>
      <c r="F5283" t="s">
        <v>25</v>
      </c>
      <c r="G5283" t="s">
        <v>24</v>
      </c>
      <c r="H5283" t="s">
        <v>24</v>
      </c>
      <c r="I5283" t="s">
        <v>26</v>
      </c>
      <c r="J5283" t="str">
        <f>IF(Churn_Data[[#This Row],[InternetService]]&lt;&gt;"No","Yes","No")</f>
        <v>Yes</v>
      </c>
      <c r="K5283" t="s">
        <v>24</v>
      </c>
      <c r="L5283" t="s">
        <v>24</v>
      </c>
      <c r="M5283" t="s">
        <v>24</v>
      </c>
      <c r="N5283" t="s">
        <v>24</v>
      </c>
      <c r="O5283" t="s">
        <v>24</v>
      </c>
      <c r="P5283" t="s">
        <v>24</v>
      </c>
      <c r="Q5283" t="s">
        <v>25</v>
      </c>
      <c r="R5283">
        <f>IF(Churn_Data[[#This Row],[Churn]]="Yes",1,0)</f>
        <v>0</v>
      </c>
      <c r="S5283" t="s">
        <v>25</v>
      </c>
      <c r="T5283">
        <f>(Churn_Data[[#This Row],[OnlineSecurity]]="Yes")+(Churn_Data[[#This Row],[OnlineBackup]]="Yes")+(Churn_Data[[#This Row],[DeviceProtection]]="Yes")+(Churn_Data[[#This Row],[TechSupport]]="Yes")+(Churn_Data[[#This Row],[StreamingTV]]="Yes")+(Churn_Data[[#This Row],[StreamingMovies]]="Yes")</f>
        <v>6</v>
      </c>
      <c r="U5283" t="s">
        <v>3911</v>
      </c>
      <c r="V5283" t="s">
        <v>46</v>
      </c>
      <c r="W5283" t="str">
        <f>IF(ISNUMBER(SEARCH("automatic", Churn_Data[[#This Row],[PaymentMethod]])), "Automatic", "Manual")</f>
        <v>Automatic</v>
      </c>
      <c r="X5283">
        <v>115.15</v>
      </c>
      <c r="Y5283" t="str">
        <f>IF(Churn_Data[[#This Row],[tenure]]&lt;=12,"0-1 Year",IF(Churn_Data[[#This Row],[tenure]]&lt;=24,"1-2 Years",IF(Churn_Data[[#This Row],[tenure]]&lt;=36,"2-3 Years",IF(Churn_Data[[#This Row],[tenure]]&lt;=48,"3-4 Years",IF(Churn_Data[[#This Row],[tenure]]&lt;=60,"4-5 Years","5+ Years")))))</f>
        <v>5+ Years</v>
      </c>
      <c r="Z5283">
        <v>72</v>
      </c>
      <c r="AA5283">
        <v>8349.4500000000007</v>
      </c>
      <c r="AB5283">
        <f>IF(Churn_Data[[#This Row],[Churn]]="No",Churn_Data[[#This Row],[MonthlyCharges]],NA())</f>
        <v>115.15</v>
      </c>
      <c r="AC5283">
        <f>IF(Churn_Data[[#This Row],[Churn]]="No",Churn_Data[[#This Row],[tenure]],NA())</f>
        <v>72</v>
      </c>
      <c r="AD5283" t="e">
        <f>IF(Churn_Data[[#This Row],[Churn]]="Yes",Churn_Data[[#This Row],[MonthlyCharges]],NA())</f>
        <v>#N/A</v>
      </c>
      <c r="AE5283" t="e">
        <f>IF(Churn_Data[[#This Row],[Churn]]="Yes",Churn_Data[[#This Row],[tenure]],NA())</f>
        <v>#N/A</v>
      </c>
      <c r="AF5283">
        <v>8290.7999999999993</v>
      </c>
    </row>
    <row r="5284" spans="1:32" x14ac:dyDescent="0.3">
      <c r="A5284" t="s">
        <v>5318</v>
      </c>
      <c r="B5284" t="s">
        <v>23</v>
      </c>
      <c r="C5284" t="str">
        <f>IF(Churn_Data[[#This Row],[SeniorCitizen]]=1,"Yes","No")</f>
        <v>No</v>
      </c>
      <c r="D5284">
        <v>0</v>
      </c>
      <c r="E5284" t="s">
        <v>24</v>
      </c>
      <c r="F5284" t="s">
        <v>24</v>
      </c>
      <c r="G5284" t="s">
        <v>24</v>
      </c>
      <c r="H5284" t="s">
        <v>24</v>
      </c>
      <c r="I5284" t="s">
        <v>26</v>
      </c>
      <c r="J5284" t="str">
        <f>IF(Churn_Data[[#This Row],[InternetService]]&lt;&gt;"No","Yes","No")</f>
        <v>Yes</v>
      </c>
      <c r="K5284" t="s">
        <v>24</v>
      </c>
      <c r="L5284" t="s">
        <v>24</v>
      </c>
      <c r="M5284" t="s">
        <v>24</v>
      </c>
      <c r="N5284" t="s">
        <v>24</v>
      </c>
      <c r="O5284" t="s">
        <v>24</v>
      </c>
      <c r="P5284" t="s">
        <v>24</v>
      </c>
      <c r="Q5284" t="s">
        <v>25</v>
      </c>
      <c r="R5284">
        <f>IF(Churn_Data[[#This Row],[Churn]]="Yes",1,0)</f>
        <v>0</v>
      </c>
      <c r="S5284" t="s">
        <v>24</v>
      </c>
      <c r="T5284">
        <f>(Churn_Data[[#This Row],[OnlineSecurity]]="Yes")+(Churn_Data[[#This Row],[OnlineBackup]]="Yes")+(Churn_Data[[#This Row],[DeviceProtection]]="Yes")+(Churn_Data[[#This Row],[TechSupport]]="Yes")+(Churn_Data[[#This Row],[StreamingTV]]="Yes")+(Churn_Data[[#This Row],[StreamingMovies]]="Yes")</f>
        <v>6</v>
      </c>
      <c r="U5284" t="s">
        <v>3911</v>
      </c>
      <c r="V5284" t="s">
        <v>72</v>
      </c>
      <c r="W5284" t="str">
        <f>IF(ISNUMBER(SEARCH("automatic", Churn_Data[[#This Row],[PaymentMethod]])), "Automatic", "Manual")</f>
        <v>Automatic</v>
      </c>
      <c r="X5284">
        <v>116.8</v>
      </c>
      <c r="Y5284" t="str">
        <f>IF(Churn_Data[[#This Row],[tenure]]&lt;=12,"0-1 Year",IF(Churn_Data[[#This Row],[tenure]]&lt;=24,"1-2 Years",IF(Churn_Data[[#This Row],[tenure]]&lt;=36,"2-3 Years",IF(Churn_Data[[#This Row],[tenure]]&lt;=48,"3-4 Years",IF(Churn_Data[[#This Row],[tenure]]&lt;=60,"4-5 Years","5+ Years")))))</f>
        <v>5+ Years</v>
      </c>
      <c r="Z5284">
        <v>72</v>
      </c>
      <c r="AA5284">
        <v>8456.75</v>
      </c>
      <c r="AB5284">
        <f>IF(Churn_Data[[#This Row],[Churn]]="No",Churn_Data[[#This Row],[MonthlyCharges]],NA())</f>
        <v>116.8</v>
      </c>
      <c r="AC5284">
        <f>IF(Churn_Data[[#This Row],[Churn]]="No",Churn_Data[[#This Row],[tenure]],NA())</f>
        <v>72</v>
      </c>
      <c r="AD5284" t="e">
        <f>IF(Churn_Data[[#This Row],[Churn]]="Yes",Churn_Data[[#This Row],[MonthlyCharges]],NA())</f>
        <v>#N/A</v>
      </c>
      <c r="AE5284" t="e">
        <f>IF(Churn_Data[[#This Row],[Churn]]="Yes",Churn_Data[[#This Row],[tenure]],NA())</f>
        <v>#N/A</v>
      </c>
      <c r="AF5284">
        <v>8409.6</v>
      </c>
    </row>
    <row r="5285" spans="1:32" x14ac:dyDescent="0.3">
      <c r="A5285" t="s">
        <v>5319</v>
      </c>
      <c r="B5285" t="s">
        <v>30</v>
      </c>
      <c r="C5285" t="str">
        <f>IF(Churn_Data[[#This Row],[SeniorCitizen]]=1,"Yes","No")</f>
        <v>No</v>
      </c>
      <c r="D5285">
        <v>0</v>
      </c>
      <c r="E5285" t="s">
        <v>25</v>
      </c>
      <c r="F5285" t="s">
        <v>25</v>
      </c>
      <c r="G5285" t="s">
        <v>24</v>
      </c>
      <c r="H5285" t="s">
        <v>24</v>
      </c>
      <c r="I5285" t="s">
        <v>120</v>
      </c>
      <c r="J5285" t="str">
        <f>IF(Churn_Data[[#This Row],[InternetService]]&lt;&gt;"No","Yes","No")</f>
        <v>Yes</v>
      </c>
      <c r="K5285" t="s">
        <v>24</v>
      </c>
      <c r="L5285" t="s">
        <v>24</v>
      </c>
      <c r="M5285" t="s">
        <v>24</v>
      </c>
      <c r="N5285" t="s">
        <v>24</v>
      </c>
      <c r="O5285" t="s">
        <v>24</v>
      </c>
      <c r="P5285" t="s">
        <v>24</v>
      </c>
      <c r="Q5285" t="s">
        <v>25</v>
      </c>
      <c r="R5285">
        <f>IF(Churn_Data[[#This Row],[Churn]]="Yes",1,0)</f>
        <v>0</v>
      </c>
      <c r="S5285" t="s">
        <v>25</v>
      </c>
      <c r="T5285">
        <f>(Churn_Data[[#This Row],[OnlineSecurity]]="Yes")+(Churn_Data[[#This Row],[OnlineBackup]]="Yes")+(Churn_Data[[#This Row],[DeviceProtection]]="Yes")+(Churn_Data[[#This Row],[TechSupport]]="Yes")+(Churn_Data[[#This Row],[StreamingTV]]="Yes")+(Churn_Data[[#This Row],[StreamingMovies]]="Yes")</f>
        <v>6</v>
      </c>
      <c r="U5285" t="s">
        <v>3911</v>
      </c>
      <c r="V5285" t="s">
        <v>46</v>
      </c>
      <c r="W5285" t="str">
        <f>IF(ISNUMBER(SEARCH("automatic", Churn_Data[[#This Row],[PaymentMethod]])), "Automatic", "Manual")</f>
        <v>Automatic</v>
      </c>
      <c r="X5285">
        <v>92</v>
      </c>
      <c r="Y5285" t="str">
        <f>IF(Churn_Data[[#This Row],[tenure]]&lt;=12,"0-1 Year",IF(Churn_Data[[#This Row],[tenure]]&lt;=24,"1-2 Years",IF(Churn_Data[[#This Row],[tenure]]&lt;=36,"2-3 Years",IF(Churn_Data[[#This Row],[tenure]]&lt;=48,"3-4 Years",IF(Churn_Data[[#This Row],[tenure]]&lt;=60,"4-5 Years","5+ Years")))))</f>
        <v>5+ Years</v>
      </c>
      <c r="Z5285">
        <v>72</v>
      </c>
      <c r="AA5285">
        <v>6632.75</v>
      </c>
      <c r="AB5285">
        <f>IF(Churn_Data[[#This Row],[Churn]]="No",Churn_Data[[#This Row],[MonthlyCharges]],NA())</f>
        <v>92</v>
      </c>
      <c r="AC5285">
        <f>IF(Churn_Data[[#This Row],[Churn]]="No",Churn_Data[[#This Row],[tenure]],NA())</f>
        <v>72</v>
      </c>
      <c r="AD5285" t="e">
        <f>IF(Churn_Data[[#This Row],[Churn]]="Yes",Churn_Data[[#This Row],[MonthlyCharges]],NA())</f>
        <v>#N/A</v>
      </c>
      <c r="AE5285" t="e">
        <f>IF(Churn_Data[[#This Row],[Churn]]="Yes",Churn_Data[[#This Row],[tenure]],NA())</f>
        <v>#N/A</v>
      </c>
      <c r="AF5285">
        <v>6624</v>
      </c>
    </row>
    <row r="5286" spans="1:32" x14ac:dyDescent="0.3">
      <c r="A5286" t="s">
        <v>5320</v>
      </c>
      <c r="B5286" t="s">
        <v>23</v>
      </c>
      <c r="C5286" t="str">
        <f>IF(Churn_Data[[#This Row],[SeniorCitizen]]=1,"Yes","No")</f>
        <v>Yes</v>
      </c>
      <c r="D5286">
        <v>1</v>
      </c>
      <c r="E5286" t="s">
        <v>24</v>
      </c>
      <c r="F5286" t="s">
        <v>25</v>
      </c>
      <c r="G5286" t="s">
        <v>24</v>
      </c>
      <c r="H5286" t="s">
        <v>24</v>
      </c>
      <c r="I5286" t="s">
        <v>26</v>
      </c>
      <c r="J5286" t="str">
        <f>IF(Churn_Data[[#This Row],[InternetService]]&lt;&gt;"No","Yes","No")</f>
        <v>Yes</v>
      </c>
      <c r="K5286" t="s">
        <v>24</v>
      </c>
      <c r="L5286" t="s">
        <v>24</v>
      </c>
      <c r="M5286" t="s">
        <v>24</v>
      </c>
      <c r="N5286" t="s">
        <v>24</v>
      </c>
      <c r="O5286" t="s">
        <v>24</v>
      </c>
      <c r="P5286" t="s">
        <v>24</v>
      </c>
      <c r="Q5286" t="s">
        <v>25</v>
      </c>
      <c r="R5286">
        <f>IF(Churn_Data[[#This Row],[Churn]]="Yes",1,0)</f>
        <v>0</v>
      </c>
      <c r="S5286" t="s">
        <v>24</v>
      </c>
      <c r="T5286">
        <f>(Churn_Data[[#This Row],[OnlineSecurity]]="Yes")+(Churn_Data[[#This Row],[OnlineBackup]]="Yes")+(Churn_Data[[#This Row],[DeviceProtection]]="Yes")+(Churn_Data[[#This Row],[TechSupport]]="Yes")+(Churn_Data[[#This Row],[StreamingTV]]="Yes")+(Churn_Data[[#This Row],[StreamingMovies]]="Yes")</f>
        <v>6</v>
      </c>
      <c r="U5286" t="s">
        <v>3911</v>
      </c>
      <c r="V5286" t="s">
        <v>72</v>
      </c>
      <c r="W5286" t="str">
        <f>IF(ISNUMBER(SEARCH("automatic", Churn_Data[[#This Row],[PaymentMethod]])), "Automatic", "Manual")</f>
        <v>Automatic</v>
      </c>
      <c r="X5286">
        <v>115.75</v>
      </c>
      <c r="Y5286" t="str">
        <f>IF(Churn_Data[[#This Row],[tenure]]&lt;=12,"0-1 Year",IF(Churn_Data[[#This Row],[tenure]]&lt;=24,"1-2 Years",IF(Churn_Data[[#This Row],[tenure]]&lt;=36,"2-3 Years",IF(Churn_Data[[#This Row],[tenure]]&lt;=48,"3-4 Years",IF(Churn_Data[[#This Row],[tenure]]&lt;=60,"4-5 Years","5+ Years")))))</f>
        <v>5+ Years</v>
      </c>
      <c r="Z5286">
        <v>72</v>
      </c>
      <c r="AA5286">
        <v>8443.7000000000007</v>
      </c>
      <c r="AB5286">
        <f>IF(Churn_Data[[#This Row],[Churn]]="No",Churn_Data[[#This Row],[MonthlyCharges]],NA())</f>
        <v>115.75</v>
      </c>
      <c r="AC5286">
        <f>IF(Churn_Data[[#This Row],[Churn]]="No",Churn_Data[[#This Row],[tenure]],NA())</f>
        <v>72</v>
      </c>
      <c r="AD5286" t="e">
        <f>IF(Churn_Data[[#This Row],[Churn]]="Yes",Churn_Data[[#This Row],[MonthlyCharges]],NA())</f>
        <v>#N/A</v>
      </c>
      <c r="AE5286" t="e">
        <f>IF(Churn_Data[[#This Row],[Churn]]="Yes",Churn_Data[[#This Row],[tenure]],NA())</f>
        <v>#N/A</v>
      </c>
      <c r="AF5286">
        <v>8334</v>
      </c>
    </row>
    <row r="5287" spans="1:32" x14ac:dyDescent="0.3">
      <c r="A5287" t="s">
        <v>5321</v>
      </c>
      <c r="B5287" t="s">
        <v>23</v>
      </c>
      <c r="C5287" t="str">
        <f>IF(Churn_Data[[#This Row],[SeniorCitizen]]=1,"Yes","No")</f>
        <v>No</v>
      </c>
      <c r="D5287">
        <v>0</v>
      </c>
      <c r="E5287" t="s">
        <v>24</v>
      </c>
      <c r="F5287" t="s">
        <v>25</v>
      </c>
      <c r="G5287" t="s">
        <v>24</v>
      </c>
      <c r="H5287" t="s">
        <v>24</v>
      </c>
      <c r="I5287" t="s">
        <v>26</v>
      </c>
      <c r="J5287" t="str">
        <f>IF(Churn_Data[[#This Row],[InternetService]]&lt;&gt;"No","Yes","No")</f>
        <v>Yes</v>
      </c>
      <c r="K5287" t="s">
        <v>24</v>
      </c>
      <c r="L5287" t="s">
        <v>24</v>
      </c>
      <c r="M5287" t="s">
        <v>24</v>
      </c>
      <c r="N5287" t="s">
        <v>24</v>
      </c>
      <c r="O5287" t="s">
        <v>24</v>
      </c>
      <c r="P5287" t="s">
        <v>24</v>
      </c>
      <c r="Q5287" t="s">
        <v>25</v>
      </c>
      <c r="R5287">
        <f>IF(Churn_Data[[#This Row],[Churn]]="Yes",1,0)</f>
        <v>0</v>
      </c>
      <c r="S5287" t="s">
        <v>24</v>
      </c>
      <c r="T5287">
        <f>(Churn_Data[[#This Row],[OnlineSecurity]]="Yes")+(Churn_Data[[#This Row],[OnlineBackup]]="Yes")+(Churn_Data[[#This Row],[DeviceProtection]]="Yes")+(Churn_Data[[#This Row],[TechSupport]]="Yes")+(Churn_Data[[#This Row],[StreamingTV]]="Yes")+(Churn_Data[[#This Row],[StreamingMovies]]="Yes")</f>
        <v>6</v>
      </c>
      <c r="U5287" t="s">
        <v>3911</v>
      </c>
      <c r="V5287" t="s">
        <v>72</v>
      </c>
      <c r="W5287" t="str">
        <f>IF(ISNUMBER(SEARCH("automatic", Churn_Data[[#This Row],[PaymentMethod]])), "Automatic", "Manual")</f>
        <v>Automatic</v>
      </c>
      <c r="X5287">
        <v>115.55</v>
      </c>
      <c r="Y5287" t="str">
        <f>IF(Churn_Data[[#This Row],[tenure]]&lt;=12,"0-1 Year",IF(Churn_Data[[#This Row],[tenure]]&lt;=24,"1-2 Years",IF(Churn_Data[[#This Row],[tenure]]&lt;=36,"2-3 Years",IF(Churn_Data[[#This Row],[tenure]]&lt;=48,"3-4 Years",IF(Churn_Data[[#This Row],[tenure]]&lt;=60,"4-5 Years","5+ Years")))))</f>
        <v>5+ Years</v>
      </c>
      <c r="Z5287">
        <v>72</v>
      </c>
      <c r="AA5287">
        <v>8312.4</v>
      </c>
      <c r="AB5287">
        <f>IF(Churn_Data[[#This Row],[Churn]]="No",Churn_Data[[#This Row],[MonthlyCharges]],NA())</f>
        <v>115.55</v>
      </c>
      <c r="AC5287">
        <f>IF(Churn_Data[[#This Row],[Churn]]="No",Churn_Data[[#This Row],[tenure]],NA())</f>
        <v>72</v>
      </c>
      <c r="AD5287" t="e">
        <f>IF(Churn_Data[[#This Row],[Churn]]="Yes",Churn_Data[[#This Row],[MonthlyCharges]],NA())</f>
        <v>#N/A</v>
      </c>
      <c r="AE5287" t="e">
        <f>IF(Churn_Data[[#This Row],[Churn]]="Yes",Churn_Data[[#This Row],[tenure]],NA())</f>
        <v>#N/A</v>
      </c>
      <c r="AF5287">
        <v>8319.6</v>
      </c>
    </row>
    <row r="5288" spans="1:32" x14ac:dyDescent="0.3">
      <c r="A5288" t="s">
        <v>5322</v>
      </c>
      <c r="B5288" t="s">
        <v>23</v>
      </c>
      <c r="C5288" t="str">
        <f>IF(Churn_Data[[#This Row],[SeniorCitizen]]=1,"Yes","No")</f>
        <v>No</v>
      </c>
      <c r="D5288">
        <v>0</v>
      </c>
      <c r="E5288" t="s">
        <v>24</v>
      </c>
      <c r="F5288" t="s">
        <v>25</v>
      </c>
      <c r="G5288" t="s">
        <v>24</v>
      </c>
      <c r="H5288" t="s">
        <v>24</v>
      </c>
      <c r="I5288" t="s">
        <v>120</v>
      </c>
      <c r="J5288" t="str">
        <f>IF(Churn_Data[[#This Row],[InternetService]]&lt;&gt;"No","Yes","No")</f>
        <v>Yes</v>
      </c>
      <c r="K5288" t="s">
        <v>24</v>
      </c>
      <c r="L5288" t="s">
        <v>24</v>
      </c>
      <c r="M5288" t="s">
        <v>24</v>
      </c>
      <c r="N5288" t="s">
        <v>24</v>
      </c>
      <c r="O5288" t="s">
        <v>24</v>
      </c>
      <c r="P5288" t="s">
        <v>24</v>
      </c>
      <c r="Q5288" t="s">
        <v>25</v>
      </c>
      <c r="R5288">
        <f>IF(Churn_Data[[#This Row],[Churn]]="Yes",1,0)</f>
        <v>0</v>
      </c>
      <c r="S5288" t="s">
        <v>24</v>
      </c>
      <c r="T5288">
        <f>(Churn_Data[[#This Row],[OnlineSecurity]]="Yes")+(Churn_Data[[#This Row],[OnlineBackup]]="Yes")+(Churn_Data[[#This Row],[DeviceProtection]]="Yes")+(Churn_Data[[#This Row],[TechSupport]]="Yes")+(Churn_Data[[#This Row],[StreamingTV]]="Yes")+(Churn_Data[[#This Row],[StreamingMovies]]="Yes")</f>
        <v>6</v>
      </c>
      <c r="U5288" t="s">
        <v>3911</v>
      </c>
      <c r="V5288" t="s">
        <v>46</v>
      </c>
      <c r="W5288" t="str">
        <f>IF(ISNUMBER(SEARCH("automatic", Churn_Data[[#This Row],[PaymentMethod]])), "Automatic", "Manual")</f>
        <v>Automatic</v>
      </c>
      <c r="X5288">
        <v>91.15</v>
      </c>
      <c r="Y5288" t="str">
        <f>IF(Churn_Data[[#This Row],[tenure]]&lt;=12,"0-1 Year",IF(Churn_Data[[#This Row],[tenure]]&lt;=24,"1-2 Years",IF(Churn_Data[[#This Row],[tenure]]&lt;=36,"2-3 Years",IF(Churn_Data[[#This Row],[tenure]]&lt;=48,"3-4 Years",IF(Churn_Data[[#This Row],[tenure]]&lt;=60,"4-5 Years","5+ Years")))))</f>
        <v>5+ Years</v>
      </c>
      <c r="Z5288">
        <v>72</v>
      </c>
      <c r="AA5288">
        <v>6637.9</v>
      </c>
      <c r="AB5288">
        <f>IF(Churn_Data[[#This Row],[Churn]]="No",Churn_Data[[#This Row],[MonthlyCharges]],NA())</f>
        <v>91.15</v>
      </c>
      <c r="AC5288">
        <f>IF(Churn_Data[[#This Row],[Churn]]="No",Churn_Data[[#This Row],[tenure]],NA())</f>
        <v>72</v>
      </c>
      <c r="AD5288" t="e">
        <f>IF(Churn_Data[[#This Row],[Churn]]="Yes",Churn_Data[[#This Row],[MonthlyCharges]],NA())</f>
        <v>#N/A</v>
      </c>
      <c r="AE5288" t="e">
        <f>IF(Churn_Data[[#This Row],[Churn]]="Yes",Churn_Data[[#This Row],[tenure]],NA())</f>
        <v>#N/A</v>
      </c>
      <c r="AF5288">
        <v>6562.8</v>
      </c>
    </row>
    <row r="5289" spans="1:32" x14ac:dyDescent="0.3">
      <c r="A5289" t="s">
        <v>5323</v>
      </c>
      <c r="B5289" t="s">
        <v>23</v>
      </c>
      <c r="C5289" t="str">
        <f>IF(Churn_Data[[#This Row],[SeniorCitizen]]=1,"Yes","No")</f>
        <v>No</v>
      </c>
      <c r="D5289">
        <v>0</v>
      </c>
      <c r="E5289" t="s">
        <v>24</v>
      </c>
      <c r="F5289" t="s">
        <v>25</v>
      </c>
      <c r="G5289" t="s">
        <v>24</v>
      </c>
      <c r="H5289" t="s">
        <v>24</v>
      </c>
      <c r="I5289" t="s">
        <v>120</v>
      </c>
      <c r="J5289" t="str">
        <f>IF(Churn_Data[[#This Row],[InternetService]]&lt;&gt;"No","Yes","No")</f>
        <v>Yes</v>
      </c>
      <c r="K5289" t="s">
        <v>24</v>
      </c>
      <c r="L5289" t="s">
        <v>24</v>
      </c>
      <c r="M5289" t="s">
        <v>24</v>
      </c>
      <c r="N5289" t="s">
        <v>24</v>
      </c>
      <c r="O5289" t="s">
        <v>24</v>
      </c>
      <c r="P5289" t="s">
        <v>24</v>
      </c>
      <c r="Q5289" t="s">
        <v>25</v>
      </c>
      <c r="R5289">
        <f>IF(Churn_Data[[#This Row],[Churn]]="Yes",1,0)</f>
        <v>0</v>
      </c>
      <c r="S5289" t="s">
        <v>24</v>
      </c>
      <c r="T5289">
        <f>(Churn_Data[[#This Row],[OnlineSecurity]]="Yes")+(Churn_Data[[#This Row],[OnlineBackup]]="Yes")+(Churn_Data[[#This Row],[DeviceProtection]]="Yes")+(Churn_Data[[#This Row],[TechSupport]]="Yes")+(Churn_Data[[#This Row],[StreamingTV]]="Yes")+(Churn_Data[[#This Row],[StreamingMovies]]="Yes")</f>
        <v>6</v>
      </c>
      <c r="U5289" t="s">
        <v>3911</v>
      </c>
      <c r="V5289" t="s">
        <v>32</v>
      </c>
      <c r="W5289" t="str">
        <f>IF(ISNUMBER(SEARCH("automatic", Churn_Data[[#This Row],[PaymentMethod]])), "Automatic", "Manual")</f>
        <v>Manual</v>
      </c>
      <c r="X5289">
        <v>92.4</v>
      </c>
      <c r="Y5289" t="str">
        <f>IF(Churn_Data[[#This Row],[tenure]]&lt;=12,"0-1 Year",IF(Churn_Data[[#This Row],[tenure]]&lt;=24,"1-2 Years",IF(Churn_Data[[#This Row],[tenure]]&lt;=36,"2-3 Years",IF(Churn_Data[[#This Row],[tenure]]&lt;=48,"3-4 Years",IF(Churn_Data[[#This Row],[tenure]]&lt;=60,"4-5 Years","5+ Years")))))</f>
        <v>5+ Years</v>
      </c>
      <c r="Z5289">
        <v>72</v>
      </c>
      <c r="AA5289">
        <v>6786.1</v>
      </c>
      <c r="AB5289">
        <f>IF(Churn_Data[[#This Row],[Churn]]="No",Churn_Data[[#This Row],[MonthlyCharges]],NA())</f>
        <v>92.4</v>
      </c>
      <c r="AC5289">
        <f>IF(Churn_Data[[#This Row],[Churn]]="No",Churn_Data[[#This Row],[tenure]],NA())</f>
        <v>72</v>
      </c>
      <c r="AD5289" t="e">
        <f>IF(Churn_Data[[#This Row],[Churn]]="Yes",Churn_Data[[#This Row],[MonthlyCharges]],NA())</f>
        <v>#N/A</v>
      </c>
      <c r="AE5289" t="e">
        <f>IF(Churn_Data[[#This Row],[Churn]]="Yes",Churn_Data[[#This Row],[tenure]],NA())</f>
        <v>#N/A</v>
      </c>
      <c r="AF5289">
        <v>6652.8</v>
      </c>
    </row>
    <row r="5290" spans="1:32" x14ac:dyDescent="0.3">
      <c r="A5290" t="s">
        <v>5324</v>
      </c>
      <c r="B5290" t="s">
        <v>23</v>
      </c>
      <c r="C5290" t="str">
        <f>IF(Churn_Data[[#This Row],[SeniorCitizen]]=1,"Yes","No")</f>
        <v>No</v>
      </c>
      <c r="D5290">
        <v>0</v>
      </c>
      <c r="E5290" t="s">
        <v>24</v>
      </c>
      <c r="F5290" t="s">
        <v>24</v>
      </c>
      <c r="G5290" t="s">
        <v>24</v>
      </c>
      <c r="H5290" t="s">
        <v>24</v>
      </c>
      <c r="I5290" t="s">
        <v>120</v>
      </c>
      <c r="J5290" t="str">
        <f>IF(Churn_Data[[#This Row],[InternetService]]&lt;&gt;"No","Yes","No")</f>
        <v>Yes</v>
      </c>
      <c r="K5290" t="s">
        <v>24</v>
      </c>
      <c r="L5290" t="s">
        <v>24</v>
      </c>
      <c r="M5290" t="s">
        <v>24</v>
      </c>
      <c r="N5290" t="s">
        <v>24</v>
      </c>
      <c r="O5290" t="s">
        <v>24</v>
      </c>
      <c r="P5290" t="s">
        <v>24</v>
      </c>
      <c r="Q5290" t="s">
        <v>25</v>
      </c>
      <c r="R5290">
        <f>IF(Churn_Data[[#This Row],[Churn]]="Yes",1,0)</f>
        <v>0</v>
      </c>
      <c r="S5290" t="s">
        <v>25</v>
      </c>
      <c r="T5290">
        <f>(Churn_Data[[#This Row],[OnlineSecurity]]="Yes")+(Churn_Data[[#This Row],[OnlineBackup]]="Yes")+(Churn_Data[[#This Row],[DeviceProtection]]="Yes")+(Churn_Data[[#This Row],[TechSupport]]="Yes")+(Churn_Data[[#This Row],[StreamingTV]]="Yes")+(Churn_Data[[#This Row],[StreamingMovies]]="Yes")</f>
        <v>6</v>
      </c>
      <c r="U5290" t="s">
        <v>3911</v>
      </c>
      <c r="V5290" t="s">
        <v>72</v>
      </c>
      <c r="W5290" t="str">
        <f>IF(ISNUMBER(SEARCH("automatic", Churn_Data[[#This Row],[PaymentMethod]])), "Automatic", "Manual")</f>
        <v>Automatic</v>
      </c>
      <c r="X5290">
        <v>89.75</v>
      </c>
      <c r="Y5290" t="str">
        <f>IF(Churn_Data[[#This Row],[tenure]]&lt;=12,"0-1 Year",IF(Churn_Data[[#This Row],[tenure]]&lt;=24,"1-2 Years",IF(Churn_Data[[#This Row],[tenure]]&lt;=36,"2-3 Years",IF(Churn_Data[[#This Row],[tenure]]&lt;=48,"3-4 Years",IF(Churn_Data[[#This Row],[tenure]]&lt;=60,"4-5 Years","5+ Years")))))</f>
        <v>5+ Years</v>
      </c>
      <c r="Z5290">
        <v>72</v>
      </c>
      <c r="AA5290">
        <v>6595.9</v>
      </c>
      <c r="AB5290">
        <f>IF(Churn_Data[[#This Row],[Churn]]="No",Churn_Data[[#This Row],[MonthlyCharges]],NA())</f>
        <v>89.75</v>
      </c>
      <c r="AC5290">
        <f>IF(Churn_Data[[#This Row],[Churn]]="No",Churn_Data[[#This Row],[tenure]],NA())</f>
        <v>72</v>
      </c>
      <c r="AD5290" t="e">
        <f>IF(Churn_Data[[#This Row],[Churn]]="Yes",Churn_Data[[#This Row],[MonthlyCharges]],NA())</f>
        <v>#N/A</v>
      </c>
      <c r="AE5290" t="e">
        <f>IF(Churn_Data[[#This Row],[Churn]]="Yes",Churn_Data[[#This Row],[tenure]],NA())</f>
        <v>#N/A</v>
      </c>
      <c r="AF5290">
        <v>6462</v>
      </c>
    </row>
    <row r="5291" spans="1:32" x14ac:dyDescent="0.3">
      <c r="A5291" t="s">
        <v>5325</v>
      </c>
      <c r="B5291" t="s">
        <v>23</v>
      </c>
      <c r="C5291" t="str">
        <f>IF(Churn_Data[[#This Row],[SeniorCitizen]]=1,"Yes","No")</f>
        <v>Yes</v>
      </c>
      <c r="D5291">
        <v>1</v>
      </c>
      <c r="E5291" t="s">
        <v>24</v>
      </c>
      <c r="F5291" t="s">
        <v>24</v>
      </c>
      <c r="G5291" t="s">
        <v>24</v>
      </c>
      <c r="H5291" t="s">
        <v>24</v>
      </c>
      <c r="I5291" t="s">
        <v>120</v>
      </c>
      <c r="J5291" t="str">
        <f>IF(Churn_Data[[#This Row],[InternetService]]&lt;&gt;"No","Yes","No")</f>
        <v>Yes</v>
      </c>
      <c r="K5291" t="s">
        <v>24</v>
      </c>
      <c r="L5291" t="s">
        <v>24</v>
      </c>
      <c r="M5291" t="s">
        <v>24</v>
      </c>
      <c r="N5291" t="s">
        <v>24</v>
      </c>
      <c r="O5291" t="s">
        <v>24</v>
      </c>
      <c r="P5291" t="s">
        <v>24</v>
      </c>
      <c r="Q5291" t="s">
        <v>24</v>
      </c>
      <c r="R5291">
        <f>IF(Churn_Data[[#This Row],[Churn]]="Yes",1,0)</f>
        <v>1</v>
      </c>
      <c r="S5291" t="s">
        <v>25</v>
      </c>
      <c r="T5291">
        <f>(Churn_Data[[#This Row],[OnlineSecurity]]="Yes")+(Churn_Data[[#This Row],[OnlineBackup]]="Yes")+(Churn_Data[[#This Row],[DeviceProtection]]="Yes")+(Churn_Data[[#This Row],[TechSupport]]="Yes")+(Churn_Data[[#This Row],[StreamingTV]]="Yes")+(Churn_Data[[#This Row],[StreamingMovies]]="Yes")</f>
        <v>6</v>
      </c>
      <c r="U5291" t="s">
        <v>3911</v>
      </c>
      <c r="V5291" t="s">
        <v>72</v>
      </c>
      <c r="W5291" t="str">
        <f>IF(ISNUMBER(SEARCH("automatic", Churn_Data[[#This Row],[PaymentMethod]])), "Automatic", "Manual")</f>
        <v>Automatic</v>
      </c>
      <c r="X5291">
        <v>92.45</v>
      </c>
      <c r="Y5291" t="str">
        <f>IF(Churn_Data[[#This Row],[tenure]]&lt;=12,"0-1 Year",IF(Churn_Data[[#This Row],[tenure]]&lt;=24,"1-2 Years",IF(Churn_Data[[#This Row],[tenure]]&lt;=36,"2-3 Years",IF(Churn_Data[[#This Row],[tenure]]&lt;=48,"3-4 Years",IF(Churn_Data[[#This Row],[tenure]]&lt;=60,"4-5 Years","5+ Years")))))</f>
        <v>5+ Years</v>
      </c>
      <c r="Z5291">
        <v>72</v>
      </c>
      <c r="AA5291">
        <v>6440.25</v>
      </c>
      <c r="AB5291" t="e">
        <f>IF(Churn_Data[[#This Row],[Churn]]="No",Churn_Data[[#This Row],[MonthlyCharges]],NA())</f>
        <v>#N/A</v>
      </c>
      <c r="AC5291" t="e">
        <f>IF(Churn_Data[[#This Row],[Churn]]="No",Churn_Data[[#This Row],[tenure]],NA())</f>
        <v>#N/A</v>
      </c>
      <c r="AD5291">
        <f>IF(Churn_Data[[#This Row],[Churn]]="Yes",Churn_Data[[#This Row],[MonthlyCharges]],NA())</f>
        <v>92.45</v>
      </c>
      <c r="AE5291">
        <f>IF(Churn_Data[[#This Row],[Churn]]="Yes",Churn_Data[[#This Row],[tenure]],NA())</f>
        <v>72</v>
      </c>
      <c r="AF5291">
        <v>6656.4</v>
      </c>
    </row>
    <row r="5292" spans="1:32" x14ac:dyDescent="0.3">
      <c r="A5292" t="s">
        <v>5326</v>
      </c>
      <c r="B5292" t="s">
        <v>30</v>
      </c>
      <c r="C5292" t="str">
        <f>IF(Churn_Data[[#This Row],[SeniorCitizen]]=1,"Yes","No")</f>
        <v>No</v>
      </c>
      <c r="D5292">
        <v>0</v>
      </c>
      <c r="E5292" t="s">
        <v>24</v>
      </c>
      <c r="F5292" t="s">
        <v>24</v>
      </c>
      <c r="G5292" t="s">
        <v>24</v>
      </c>
      <c r="H5292" t="s">
        <v>24</v>
      </c>
      <c r="I5292" t="s">
        <v>120</v>
      </c>
      <c r="J5292" t="str">
        <f>IF(Churn_Data[[#This Row],[InternetService]]&lt;&gt;"No","Yes","No")</f>
        <v>Yes</v>
      </c>
      <c r="K5292" t="s">
        <v>24</v>
      </c>
      <c r="L5292" t="s">
        <v>24</v>
      </c>
      <c r="M5292" t="s">
        <v>24</v>
      </c>
      <c r="N5292" t="s">
        <v>24</v>
      </c>
      <c r="O5292" t="s">
        <v>24</v>
      </c>
      <c r="P5292" t="s">
        <v>24</v>
      </c>
      <c r="Q5292" t="s">
        <v>25</v>
      </c>
      <c r="R5292">
        <f>IF(Churn_Data[[#This Row],[Churn]]="Yes",1,0)</f>
        <v>0</v>
      </c>
      <c r="S5292" t="s">
        <v>24</v>
      </c>
      <c r="T5292">
        <f>(Churn_Data[[#This Row],[OnlineSecurity]]="Yes")+(Churn_Data[[#This Row],[OnlineBackup]]="Yes")+(Churn_Data[[#This Row],[DeviceProtection]]="Yes")+(Churn_Data[[#This Row],[TechSupport]]="Yes")+(Churn_Data[[#This Row],[StreamingTV]]="Yes")+(Churn_Data[[#This Row],[StreamingMovies]]="Yes")</f>
        <v>6</v>
      </c>
      <c r="U5292" t="s">
        <v>3911</v>
      </c>
      <c r="V5292" t="s">
        <v>46</v>
      </c>
      <c r="W5292" t="str">
        <f>IF(ISNUMBER(SEARCH("automatic", Churn_Data[[#This Row],[PaymentMethod]])), "Automatic", "Manual")</f>
        <v>Automatic</v>
      </c>
      <c r="X5292">
        <v>87.55</v>
      </c>
      <c r="Y5292" t="str">
        <f>IF(Churn_Data[[#This Row],[tenure]]&lt;=12,"0-1 Year",IF(Churn_Data[[#This Row],[tenure]]&lt;=24,"1-2 Years",IF(Churn_Data[[#This Row],[tenure]]&lt;=36,"2-3 Years",IF(Churn_Data[[#This Row],[tenure]]&lt;=48,"3-4 Years",IF(Churn_Data[[#This Row],[tenure]]&lt;=60,"4-5 Years","5+ Years")))))</f>
        <v>5+ Years</v>
      </c>
      <c r="Z5292">
        <v>72</v>
      </c>
      <c r="AA5292">
        <v>6463.15</v>
      </c>
      <c r="AB5292">
        <f>IF(Churn_Data[[#This Row],[Churn]]="No",Churn_Data[[#This Row],[MonthlyCharges]],NA())</f>
        <v>87.55</v>
      </c>
      <c r="AC5292">
        <f>IF(Churn_Data[[#This Row],[Churn]]="No",Churn_Data[[#This Row],[tenure]],NA())</f>
        <v>72</v>
      </c>
      <c r="AD5292" t="e">
        <f>IF(Churn_Data[[#This Row],[Churn]]="Yes",Churn_Data[[#This Row],[MonthlyCharges]],NA())</f>
        <v>#N/A</v>
      </c>
      <c r="AE5292" t="e">
        <f>IF(Churn_Data[[#This Row],[Churn]]="Yes",Churn_Data[[#This Row],[tenure]],NA())</f>
        <v>#N/A</v>
      </c>
      <c r="AF5292">
        <v>6303.6</v>
      </c>
    </row>
    <row r="5293" spans="1:32" x14ac:dyDescent="0.3">
      <c r="A5293" t="s">
        <v>5327</v>
      </c>
      <c r="B5293" t="s">
        <v>30</v>
      </c>
      <c r="C5293" t="str">
        <f>IF(Churn_Data[[#This Row],[SeniorCitizen]]=1,"Yes","No")</f>
        <v>No</v>
      </c>
      <c r="D5293">
        <v>0</v>
      </c>
      <c r="E5293" t="s">
        <v>24</v>
      </c>
      <c r="F5293" t="s">
        <v>25</v>
      </c>
      <c r="G5293" t="s">
        <v>24</v>
      </c>
      <c r="H5293" t="s">
        <v>24</v>
      </c>
      <c r="I5293" t="s">
        <v>26</v>
      </c>
      <c r="J5293" t="str">
        <f>IF(Churn_Data[[#This Row],[InternetService]]&lt;&gt;"No","Yes","No")</f>
        <v>Yes</v>
      </c>
      <c r="K5293" t="s">
        <v>24</v>
      </c>
      <c r="L5293" t="s">
        <v>24</v>
      </c>
      <c r="M5293" t="s">
        <v>24</v>
      </c>
      <c r="N5293" t="s">
        <v>24</v>
      </c>
      <c r="O5293" t="s">
        <v>24</v>
      </c>
      <c r="P5293" t="s">
        <v>24</v>
      </c>
      <c r="Q5293" t="s">
        <v>25</v>
      </c>
      <c r="R5293">
        <f>IF(Churn_Data[[#This Row],[Churn]]="Yes",1,0)</f>
        <v>0</v>
      </c>
      <c r="S5293" t="s">
        <v>24</v>
      </c>
      <c r="T5293">
        <f>(Churn_Data[[#This Row],[OnlineSecurity]]="Yes")+(Churn_Data[[#This Row],[OnlineBackup]]="Yes")+(Churn_Data[[#This Row],[DeviceProtection]]="Yes")+(Churn_Data[[#This Row],[TechSupport]]="Yes")+(Churn_Data[[#This Row],[StreamingTV]]="Yes")+(Churn_Data[[#This Row],[StreamingMovies]]="Yes")</f>
        <v>6</v>
      </c>
      <c r="U5293" t="s">
        <v>3911</v>
      </c>
      <c r="V5293" t="s">
        <v>46</v>
      </c>
      <c r="W5293" t="str">
        <f>IF(ISNUMBER(SEARCH("automatic", Churn_Data[[#This Row],[PaymentMethod]])), "Automatic", "Manual")</f>
        <v>Automatic</v>
      </c>
      <c r="X5293">
        <v>115.8</v>
      </c>
      <c r="Y5293" t="str">
        <f>IF(Churn_Data[[#This Row],[tenure]]&lt;=12,"0-1 Year",IF(Churn_Data[[#This Row],[tenure]]&lt;=24,"1-2 Years",IF(Churn_Data[[#This Row],[tenure]]&lt;=36,"2-3 Years",IF(Churn_Data[[#This Row],[tenure]]&lt;=48,"3-4 Years",IF(Churn_Data[[#This Row],[tenure]]&lt;=60,"4-5 Years","5+ Years")))))</f>
        <v>5+ Years</v>
      </c>
      <c r="Z5293">
        <v>72</v>
      </c>
      <c r="AA5293">
        <v>8424.9</v>
      </c>
      <c r="AB5293">
        <f>IF(Churn_Data[[#This Row],[Churn]]="No",Churn_Data[[#This Row],[MonthlyCharges]],NA())</f>
        <v>115.8</v>
      </c>
      <c r="AC5293">
        <f>IF(Churn_Data[[#This Row],[Churn]]="No",Churn_Data[[#This Row],[tenure]],NA())</f>
        <v>72</v>
      </c>
      <c r="AD5293" t="e">
        <f>IF(Churn_Data[[#This Row],[Churn]]="Yes",Churn_Data[[#This Row],[MonthlyCharges]],NA())</f>
        <v>#N/A</v>
      </c>
      <c r="AE5293" t="e">
        <f>IF(Churn_Data[[#This Row],[Churn]]="Yes",Churn_Data[[#This Row],[tenure]],NA())</f>
        <v>#N/A</v>
      </c>
      <c r="AF5293">
        <v>8337.6</v>
      </c>
    </row>
    <row r="5294" spans="1:32" x14ac:dyDescent="0.3">
      <c r="A5294" t="s">
        <v>5328</v>
      </c>
      <c r="B5294" t="s">
        <v>23</v>
      </c>
      <c r="C5294" t="str">
        <f>IF(Churn_Data[[#This Row],[SeniorCitizen]]=1,"Yes","No")</f>
        <v>No</v>
      </c>
      <c r="D5294">
        <v>0</v>
      </c>
      <c r="E5294" t="s">
        <v>24</v>
      </c>
      <c r="F5294" t="s">
        <v>24</v>
      </c>
      <c r="G5294" t="s">
        <v>24</v>
      </c>
      <c r="H5294" t="s">
        <v>24</v>
      </c>
      <c r="I5294" t="s">
        <v>26</v>
      </c>
      <c r="J5294" t="str">
        <f>IF(Churn_Data[[#This Row],[InternetService]]&lt;&gt;"No","Yes","No")</f>
        <v>Yes</v>
      </c>
      <c r="K5294" t="s">
        <v>24</v>
      </c>
      <c r="L5294" t="s">
        <v>24</v>
      </c>
      <c r="M5294" t="s">
        <v>24</v>
      </c>
      <c r="N5294" t="s">
        <v>24</v>
      </c>
      <c r="O5294" t="s">
        <v>24</v>
      </c>
      <c r="P5294" t="s">
        <v>24</v>
      </c>
      <c r="Q5294" t="s">
        <v>25</v>
      </c>
      <c r="R5294">
        <f>IF(Churn_Data[[#This Row],[Churn]]="Yes",1,0)</f>
        <v>0</v>
      </c>
      <c r="S5294" t="s">
        <v>24</v>
      </c>
      <c r="T5294">
        <f>(Churn_Data[[#This Row],[OnlineSecurity]]="Yes")+(Churn_Data[[#This Row],[OnlineBackup]]="Yes")+(Churn_Data[[#This Row],[DeviceProtection]]="Yes")+(Churn_Data[[#This Row],[TechSupport]]="Yes")+(Churn_Data[[#This Row],[StreamingTV]]="Yes")+(Churn_Data[[#This Row],[StreamingMovies]]="Yes")</f>
        <v>6</v>
      </c>
      <c r="U5294" t="s">
        <v>3911</v>
      </c>
      <c r="V5294" t="s">
        <v>46</v>
      </c>
      <c r="W5294" t="str">
        <f>IF(ISNUMBER(SEARCH("automatic", Churn_Data[[#This Row],[PaymentMethod]])), "Automatic", "Manual")</f>
        <v>Automatic</v>
      </c>
      <c r="X5294">
        <v>118.75</v>
      </c>
      <c r="Y5294" t="str">
        <f>IF(Churn_Data[[#This Row],[tenure]]&lt;=12,"0-1 Year",IF(Churn_Data[[#This Row],[tenure]]&lt;=24,"1-2 Years",IF(Churn_Data[[#This Row],[tenure]]&lt;=36,"2-3 Years",IF(Churn_Data[[#This Row],[tenure]]&lt;=48,"3-4 Years",IF(Churn_Data[[#This Row],[tenure]]&lt;=60,"4-5 Years","5+ Years")))))</f>
        <v>5+ Years</v>
      </c>
      <c r="Z5294">
        <v>72</v>
      </c>
      <c r="AA5294">
        <v>8672.4500000000007</v>
      </c>
      <c r="AB5294">
        <f>IF(Churn_Data[[#This Row],[Churn]]="No",Churn_Data[[#This Row],[MonthlyCharges]],NA())</f>
        <v>118.75</v>
      </c>
      <c r="AC5294">
        <f>IF(Churn_Data[[#This Row],[Churn]]="No",Churn_Data[[#This Row],[tenure]],NA())</f>
        <v>72</v>
      </c>
      <c r="AD5294" t="e">
        <f>IF(Churn_Data[[#This Row],[Churn]]="Yes",Churn_Data[[#This Row],[MonthlyCharges]],NA())</f>
        <v>#N/A</v>
      </c>
      <c r="AE5294" t="e">
        <f>IF(Churn_Data[[#This Row],[Churn]]="Yes",Churn_Data[[#This Row],[tenure]],NA())</f>
        <v>#N/A</v>
      </c>
      <c r="AF5294">
        <v>8550</v>
      </c>
    </row>
    <row r="5295" spans="1:32" x14ac:dyDescent="0.3">
      <c r="A5295" t="s">
        <v>5329</v>
      </c>
      <c r="B5295" t="s">
        <v>30</v>
      </c>
      <c r="C5295" t="str">
        <f>IF(Churn_Data[[#This Row],[SeniorCitizen]]=1,"Yes","No")</f>
        <v>No</v>
      </c>
      <c r="D5295">
        <v>0</v>
      </c>
      <c r="E5295" t="s">
        <v>24</v>
      </c>
      <c r="F5295" t="s">
        <v>25</v>
      </c>
      <c r="G5295" t="s">
        <v>24</v>
      </c>
      <c r="H5295" t="s">
        <v>24</v>
      </c>
      <c r="I5295" t="s">
        <v>26</v>
      </c>
      <c r="J5295" t="str">
        <f>IF(Churn_Data[[#This Row],[InternetService]]&lt;&gt;"No","Yes","No")</f>
        <v>Yes</v>
      </c>
      <c r="K5295" t="s">
        <v>24</v>
      </c>
      <c r="L5295" t="s">
        <v>24</v>
      </c>
      <c r="M5295" t="s">
        <v>24</v>
      </c>
      <c r="N5295" t="s">
        <v>24</v>
      </c>
      <c r="O5295" t="s">
        <v>24</v>
      </c>
      <c r="P5295" t="s">
        <v>24</v>
      </c>
      <c r="Q5295" t="s">
        <v>25</v>
      </c>
      <c r="R5295">
        <f>IF(Churn_Data[[#This Row],[Churn]]="Yes",1,0)</f>
        <v>0</v>
      </c>
      <c r="S5295" t="s">
        <v>25</v>
      </c>
      <c r="T5295">
        <f>(Churn_Data[[#This Row],[OnlineSecurity]]="Yes")+(Churn_Data[[#This Row],[OnlineBackup]]="Yes")+(Churn_Data[[#This Row],[DeviceProtection]]="Yes")+(Churn_Data[[#This Row],[TechSupport]]="Yes")+(Churn_Data[[#This Row],[StreamingTV]]="Yes")+(Churn_Data[[#This Row],[StreamingMovies]]="Yes")</f>
        <v>6</v>
      </c>
      <c r="U5295" t="s">
        <v>3911</v>
      </c>
      <c r="V5295" t="s">
        <v>72</v>
      </c>
      <c r="W5295" t="str">
        <f>IF(ISNUMBER(SEARCH("automatic", Churn_Data[[#This Row],[PaymentMethod]])), "Automatic", "Manual")</f>
        <v>Automatic</v>
      </c>
      <c r="X5295">
        <v>115.8</v>
      </c>
      <c r="Y5295" t="str">
        <f>IF(Churn_Data[[#This Row],[tenure]]&lt;=12,"0-1 Year",IF(Churn_Data[[#This Row],[tenure]]&lt;=24,"1-2 Years",IF(Churn_Data[[#This Row],[tenure]]&lt;=36,"2-3 Years",IF(Churn_Data[[#This Row],[tenure]]&lt;=48,"3-4 Years",IF(Churn_Data[[#This Row],[tenure]]&lt;=60,"4-5 Years","5+ Years")))))</f>
        <v>5+ Years</v>
      </c>
      <c r="Z5295">
        <v>72</v>
      </c>
      <c r="AA5295">
        <v>8332.15</v>
      </c>
      <c r="AB5295">
        <f>IF(Churn_Data[[#This Row],[Churn]]="No",Churn_Data[[#This Row],[MonthlyCharges]],NA())</f>
        <v>115.8</v>
      </c>
      <c r="AC5295">
        <f>IF(Churn_Data[[#This Row],[Churn]]="No",Churn_Data[[#This Row],[tenure]],NA())</f>
        <v>72</v>
      </c>
      <c r="AD5295" t="e">
        <f>IF(Churn_Data[[#This Row],[Churn]]="Yes",Churn_Data[[#This Row],[MonthlyCharges]],NA())</f>
        <v>#N/A</v>
      </c>
      <c r="AE5295" t="e">
        <f>IF(Churn_Data[[#This Row],[Churn]]="Yes",Churn_Data[[#This Row],[tenure]],NA())</f>
        <v>#N/A</v>
      </c>
      <c r="AF5295">
        <v>8337.6</v>
      </c>
    </row>
    <row r="5296" spans="1:32" x14ac:dyDescent="0.3">
      <c r="A5296" t="s">
        <v>5330</v>
      </c>
      <c r="B5296" t="s">
        <v>23</v>
      </c>
      <c r="C5296" t="str">
        <f>IF(Churn_Data[[#This Row],[SeniorCitizen]]=1,"Yes","No")</f>
        <v>No</v>
      </c>
      <c r="D5296">
        <v>0</v>
      </c>
      <c r="E5296" t="s">
        <v>24</v>
      </c>
      <c r="F5296" t="s">
        <v>25</v>
      </c>
      <c r="G5296" t="s">
        <v>24</v>
      </c>
      <c r="H5296" t="s">
        <v>24</v>
      </c>
      <c r="I5296" t="s">
        <v>26</v>
      </c>
      <c r="J5296" t="str">
        <f>IF(Churn_Data[[#This Row],[InternetService]]&lt;&gt;"No","Yes","No")</f>
        <v>Yes</v>
      </c>
      <c r="K5296" t="s">
        <v>24</v>
      </c>
      <c r="L5296" t="s">
        <v>24</v>
      </c>
      <c r="M5296" t="s">
        <v>24</v>
      </c>
      <c r="N5296" t="s">
        <v>24</v>
      </c>
      <c r="O5296" t="s">
        <v>24</v>
      </c>
      <c r="P5296" t="s">
        <v>24</v>
      </c>
      <c r="Q5296" t="s">
        <v>25</v>
      </c>
      <c r="R5296">
        <f>IF(Churn_Data[[#This Row],[Churn]]="Yes",1,0)</f>
        <v>0</v>
      </c>
      <c r="S5296" t="s">
        <v>24</v>
      </c>
      <c r="T5296">
        <f>(Churn_Data[[#This Row],[OnlineSecurity]]="Yes")+(Churn_Data[[#This Row],[OnlineBackup]]="Yes")+(Churn_Data[[#This Row],[DeviceProtection]]="Yes")+(Churn_Data[[#This Row],[TechSupport]]="Yes")+(Churn_Data[[#This Row],[StreamingTV]]="Yes")+(Churn_Data[[#This Row],[StreamingMovies]]="Yes")</f>
        <v>6</v>
      </c>
      <c r="U5296" t="s">
        <v>3911</v>
      </c>
      <c r="V5296" t="s">
        <v>46</v>
      </c>
      <c r="W5296" t="str">
        <f>IF(ISNUMBER(SEARCH("automatic", Churn_Data[[#This Row],[PaymentMethod]])), "Automatic", "Manual")</f>
        <v>Automatic</v>
      </c>
      <c r="X5296">
        <v>115.5</v>
      </c>
      <c r="Y5296" t="str">
        <f>IF(Churn_Data[[#This Row],[tenure]]&lt;=12,"0-1 Year",IF(Churn_Data[[#This Row],[tenure]]&lt;=24,"1-2 Years",IF(Churn_Data[[#This Row],[tenure]]&lt;=36,"2-3 Years",IF(Churn_Data[[#This Row],[tenure]]&lt;=48,"3-4 Years",IF(Churn_Data[[#This Row],[tenure]]&lt;=60,"4-5 Years","5+ Years")))))</f>
        <v>5+ Years</v>
      </c>
      <c r="Z5296">
        <v>72</v>
      </c>
      <c r="AA5296">
        <v>8312.75</v>
      </c>
      <c r="AB5296">
        <f>IF(Churn_Data[[#This Row],[Churn]]="No",Churn_Data[[#This Row],[MonthlyCharges]],NA())</f>
        <v>115.5</v>
      </c>
      <c r="AC5296">
        <f>IF(Churn_Data[[#This Row],[Churn]]="No",Churn_Data[[#This Row],[tenure]],NA())</f>
        <v>72</v>
      </c>
      <c r="AD5296" t="e">
        <f>IF(Churn_Data[[#This Row],[Churn]]="Yes",Churn_Data[[#This Row],[MonthlyCharges]],NA())</f>
        <v>#N/A</v>
      </c>
      <c r="AE5296" t="e">
        <f>IF(Churn_Data[[#This Row],[Churn]]="Yes",Churn_Data[[#This Row],[tenure]],NA())</f>
        <v>#N/A</v>
      </c>
      <c r="AF5296">
        <v>8316</v>
      </c>
    </row>
    <row r="5297" spans="1:32" x14ac:dyDescent="0.3">
      <c r="A5297" t="s">
        <v>5331</v>
      </c>
      <c r="B5297" t="s">
        <v>30</v>
      </c>
      <c r="C5297" t="str">
        <f>IF(Churn_Data[[#This Row],[SeniorCitizen]]=1,"Yes","No")</f>
        <v>No</v>
      </c>
      <c r="D5297">
        <v>0</v>
      </c>
      <c r="E5297" t="s">
        <v>24</v>
      </c>
      <c r="F5297" t="s">
        <v>24</v>
      </c>
      <c r="G5297" t="s">
        <v>24</v>
      </c>
      <c r="H5297" t="s">
        <v>24</v>
      </c>
      <c r="I5297" t="s">
        <v>26</v>
      </c>
      <c r="J5297" t="str">
        <f>IF(Churn_Data[[#This Row],[InternetService]]&lt;&gt;"No","Yes","No")</f>
        <v>Yes</v>
      </c>
      <c r="K5297" t="s">
        <v>24</v>
      </c>
      <c r="L5297" t="s">
        <v>24</v>
      </c>
      <c r="M5297" t="s">
        <v>24</v>
      </c>
      <c r="N5297" t="s">
        <v>24</v>
      </c>
      <c r="O5297" t="s">
        <v>24</v>
      </c>
      <c r="P5297" t="s">
        <v>24</v>
      </c>
      <c r="Q5297" t="s">
        <v>25</v>
      </c>
      <c r="R5297">
        <f>IF(Churn_Data[[#This Row],[Churn]]="Yes",1,0)</f>
        <v>0</v>
      </c>
      <c r="S5297" t="s">
        <v>24</v>
      </c>
      <c r="T5297">
        <f>(Churn_Data[[#This Row],[OnlineSecurity]]="Yes")+(Churn_Data[[#This Row],[OnlineBackup]]="Yes")+(Churn_Data[[#This Row],[DeviceProtection]]="Yes")+(Churn_Data[[#This Row],[TechSupport]]="Yes")+(Churn_Data[[#This Row],[StreamingTV]]="Yes")+(Churn_Data[[#This Row],[StreamingMovies]]="Yes")</f>
        <v>6</v>
      </c>
      <c r="U5297" t="s">
        <v>3911</v>
      </c>
      <c r="V5297" t="s">
        <v>72</v>
      </c>
      <c r="W5297" t="str">
        <f>IF(ISNUMBER(SEARCH("automatic", Churn_Data[[#This Row],[PaymentMethod]])), "Automatic", "Manual")</f>
        <v>Automatic</v>
      </c>
      <c r="X5297">
        <v>114.05</v>
      </c>
      <c r="Y5297" t="str">
        <f>IF(Churn_Data[[#This Row],[tenure]]&lt;=12,"0-1 Year",IF(Churn_Data[[#This Row],[tenure]]&lt;=24,"1-2 Years",IF(Churn_Data[[#This Row],[tenure]]&lt;=36,"2-3 Years",IF(Churn_Data[[#This Row],[tenure]]&lt;=48,"3-4 Years",IF(Churn_Data[[#This Row],[tenure]]&lt;=60,"4-5 Years","5+ Years")))))</f>
        <v>5+ Years</v>
      </c>
      <c r="Z5297">
        <v>72</v>
      </c>
      <c r="AA5297">
        <v>8289.2000000000007</v>
      </c>
      <c r="AB5297">
        <f>IF(Churn_Data[[#This Row],[Churn]]="No",Churn_Data[[#This Row],[MonthlyCharges]],NA())</f>
        <v>114.05</v>
      </c>
      <c r="AC5297">
        <f>IF(Churn_Data[[#This Row],[Churn]]="No",Churn_Data[[#This Row],[tenure]],NA())</f>
        <v>72</v>
      </c>
      <c r="AD5297" t="e">
        <f>IF(Churn_Data[[#This Row],[Churn]]="Yes",Churn_Data[[#This Row],[MonthlyCharges]],NA())</f>
        <v>#N/A</v>
      </c>
      <c r="AE5297" t="e">
        <f>IF(Churn_Data[[#This Row],[Churn]]="Yes",Churn_Data[[#This Row],[tenure]],NA())</f>
        <v>#N/A</v>
      </c>
      <c r="AF5297">
        <v>8211.6</v>
      </c>
    </row>
    <row r="5298" spans="1:32" x14ac:dyDescent="0.3">
      <c r="A5298" t="s">
        <v>5332</v>
      </c>
      <c r="B5298" t="s">
        <v>30</v>
      </c>
      <c r="C5298" t="str">
        <f>IF(Churn_Data[[#This Row],[SeniorCitizen]]=1,"Yes","No")</f>
        <v>No</v>
      </c>
      <c r="D5298">
        <v>0</v>
      </c>
      <c r="E5298" t="s">
        <v>24</v>
      </c>
      <c r="F5298" t="s">
        <v>24</v>
      </c>
      <c r="G5298" t="s">
        <v>24</v>
      </c>
      <c r="H5298" t="s">
        <v>24</v>
      </c>
      <c r="I5298" t="s">
        <v>120</v>
      </c>
      <c r="J5298" t="str">
        <f>IF(Churn_Data[[#This Row],[InternetService]]&lt;&gt;"No","Yes","No")</f>
        <v>Yes</v>
      </c>
      <c r="K5298" t="s">
        <v>24</v>
      </c>
      <c r="L5298" t="s">
        <v>24</v>
      </c>
      <c r="M5298" t="s">
        <v>24</v>
      </c>
      <c r="N5298" t="s">
        <v>24</v>
      </c>
      <c r="O5298" t="s">
        <v>24</v>
      </c>
      <c r="P5298" t="s">
        <v>24</v>
      </c>
      <c r="Q5298" t="s">
        <v>25</v>
      </c>
      <c r="R5298">
        <f>IF(Churn_Data[[#This Row],[Churn]]="Yes",1,0)</f>
        <v>0</v>
      </c>
      <c r="S5298" t="s">
        <v>24</v>
      </c>
      <c r="T5298">
        <f>(Churn_Data[[#This Row],[OnlineSecurity]]="Yes")+(Churn_Data[[#This Row],[OnlineBackup]]="Yes")+(Churn_Data[[#This Row],[DeviceProtection]]="Yes")+(Churn_Data[[#This Row],[TechSupport]]="Yes")+(Churn_Data[[#This Row],[StreamingTV]]="Yes")+(Churn_Data[[#This Row],[StreamingMovies]]="Yes")</f>
        <v>6</v>
      </c>
      <c r="U5298" t="s">
        <v>3911</v>
      </c>
      <c r="V5298" t="s">
        <v>72</v>
      </c>
      <c r="W5298" t="str">
        <f>IF(ISNUMBER(SEARCH("automatic", Churn_Data[[#This Row],[PaymentMethod]])), "Automatic", "Manual")</f>
        <v>Automatic</v>
      </c>
      <c r="X5298">
        <v>90.8</v>
      </c>
      <c r="Y5298" t="str">
        <f>IF(Churn_Data[[#This Row],[tenure]]&lt;=12,"0-1 Year",IF(Churn_Data[[#This Row],[tenure]]&lt;=24,"1-2 Years",IF(Churn_Data[[#This Row],[tenure]]&lt;=36,"2-3 Years",IF(Churn_Data[[#This Row],[tenure]]&lt;=48,"3-4 Years",IF(Churn_Data[[#This Row],[tenure]]&lt;=60,"4-5 Years","5+ Years")))))</f>
        <v>5+ Years</v>
      </c>
      <c r="Z5298">
        <v>72</v>
      </c>
      <c r="AA5298">
        <v>6397.6</v>
      </c>
      <c r="AB5298">
        <f>IF(Churn_Data[[#This Row],[Churn]]="No",Churn_Data[[#This Row],[MonthlyCharges]],NA())</f>
        <v>90.8</v>
      </c>
      <c r="AC5298">
        <f>IF(Churn_Data[[#This Row],[Churn]]="No",Churn_Data[[#This Row],[tenure]],NA())</f>
        <v>72</v>
      </c>
      <c r="AD5298" t="e">
        <f>IF(Churn_Data[[#This Row],[Churn]]="Yes",Churn_Data[[#This Row],[MonthlyCharges]],NA())</f>
        <v>#N/A</v>
      </c>
      <c r="AE5298" t="e">
        <f>IF(Churn_Data[[#This Row],[Churn]]="Yes",Churn_Data[[#This Row],[tenure]],NA())</f>
        <v>#N/A</v>
      </c>
      <c r="AF5298">
        <v>6537.6</v>
      </c>
    </row>
    <row r="5299" spans="1:32" x14ac:dyDescent="0.3">
      <c r="A5299" t="s">
        <v>5333</v>
      </c>
      <c r="B5299" t="s">
        <v>30</v>
      </c>
      <c r="C5299" t="str">
        <f>IF(Churn_Data[[#This Row],[SeniorCitizen]]=1,"Yes","No")</f>
        <v>No</v>
      </c>
      <c r="D5299">
        <v>0</v>
      </c>
      <c r="E5299" t="s">
        <v>24</v>
      </c>
      <c r="F5299" t="s">
        <v>25</v>
      </c>
      <c r="G5299" t="s">
        <v>24</v>
      </c>
      <c r="H5299" t="s">
        <v>24</v>
      </c>
      <c r="I5299" t="s">
        <v>26</v>
      </c>
      <c r="J5299" t="str">
        <f>IF(Churn_Data[[#This Row],[InternetService]]&lt;&gt;"No","Yes","No")</f>
        <v>Yes</v>
      </c>
      <c r="K5299" t="s">
        <v>24</v>
      </c>
      <c r="L5299" t="s">
        <v>24</v>
      </c>
      <c r="M5299" t="s">
        <v>24</v>
      </c>
      <c r="N5299" t="s">
        <v>24</v>
      </c>
      <c r="O5299" t="s">
        <v>24</v>
      </c>
      <c r="P5299" t="s">
        <v>24</v>
      </c>
      <c r="Q5299" t="s">
        <v>25</v>
      </c>
      <c r="R5299">
        <f>IF(Churn_Data[[#This Row],[Churn]]="Yes",1,0)</f>
        <v>0</v>
      </c>
      <c r="S5299" t="s">
        <v>24</v>
      </c>
      <c r="T5299">
        <f>(Churn_Data[[#This Row],[OnlineSecurity]]="Yes")+(Churn_Data[[#This Row],[OnlineBackup]]="Yes")+(Churn_Data[[#This Row],[DeviceProtection]]="Yes")+(Churn_Data[[#This Row],[TechSupport]]="Yes")+(Churn_Data[[#This Row],[StreamingTV]]="Yes")+(Churn_Data[[#This Row],[StreamingMovies]]="Yes")</f>
        <v>6</v>
      </c>
      <c r="U5299" t="s">
        <v>3911</v>
      </c>
      <c r="V5299" t="s">
        <v>72</v>
      </c>
      <c r="W5299" t="str">
        <f>IF(ISNUMBER(SEARCH("automatic", Churn_Data[[#This Row],[PaymentMethod]])), "Automatic", "Manual")</f>
        <v>Automatic</v>
      </c>
      <c r="X5299">
        <v>116.95</v>
      </c>
      <c r="Y5299" t="str">
        <f>IF(Churn_Data[[#This Row],[tenure]]&lt;=12,"0-1 Year",IF(Churn_Data[[#This Row],[tenure]]&lt;=24,"1-2 Years",IF(Churn_Data[[#This Row],[tenure]]&lt;=36,"2-3 Years",IF(Churn_Data[[#This Row],[tenure]]&lt;=48,"3-4 Years",IF(Churn_Data[[#This Row],[tenure]]&lt;=60,"4-5 Years","5+ Years")))))</f>
        <v>5+ Years</v>
      </c>
      <c r="Z5299">
        <v>72</v>
      </c>
      <c r="AA5299">
        <v>8594.4</v>
      </c>
      <c r="AB5299">
        <f>IF(Churn_Data[[#This Row],[Churn]]="No",Churn_Data[[#This Row],[MonthlyCharges]],NA())</f>
        <v>116.95</v>
      </c>
      <c r="AC5299">
        <f>IF(Churn_Data[[#This Row],[Churn]]="No",Churn_Data[[#This Row],[tenure]],NA())</f>
        <v>72</v>
      </c>
      <c r="AD5299" t="e">
        <f>IF(Churn_Data[[#This Row],[Churn]]="Yes",Churn_Data[[#This Row],[MonthlyCharges]],NA())</f>
        <v>#N/A</v>
      </c>
      <c r="AE5299" t="e">
        <f>IF(Churn_Data[[#This Row],[Churn]]="Yes",Churn_Data[[#This Row],[tenure]],NA())</f>
        <v>#N/A</v>
      </c>
      <c r="AF5299">
        <v>8420.4</v>
      </c>
    </row>
    <row r="5300" spans="1:32" x14ac:dyDescent="0.3">
      <c r="A5300" t="s">
        <v>5334</v>
      </c>
      <c r="B5300" t="s">
        <v>23</v>
      </c>
      <c r="C5300" t="str">
        <f>IF(Churn_Data[[#This Row],[SeniorCitizen]]=1,"Yes","No")</f>
        <v>No</v>
      </c>
      <c r="D5300">
        <v>0</v>
      </c>
      <c r="E5300" t="s">
        <v>24</v>
      </c>
      <c r="F5300" t="s">
        <v>24</v>
      </c>
      <c r="G5300" t="s">
        <v>24</v>
      </c>
      <c r="H5300" t="s">
        <v>24</v>
      </c>
      <c r="I5300" t="s">
        <v>26</v>
      </c>
      <c r="J5300" t="str">
        <f>IF(Churn_Data[[#This Row],[InternetService]]&lt;&gt;"No","Yes","No")</f>
        <v>Yes</v>
      </c>
      <c r="K5300" t="s">
        <v>24</v>
      </c>
      <c r="L5300" t="s">
        <v>24</v>
      </c>
      <c r="M5300" t="s">
        <v>24</v>
      </c>
      <c r="N5300" t="s">
        <v>24</v>
      </c>
      <c r="O5300" t="s">
        <v>24</v>
      </c>
      <c r="P5300" t="s">
        <v>24</v>
      </c>
      <c r="Q5300" t="s">
        <v>25</v>
      </c>
      <c r="R5300">
        <f>IF(Churn_Data[[#This Row],[Churn]]="Yes",1,0)</f>
        <v>0</v>
      </c>
      <c r="S5300" t="s">
        <v>24</v>
      </c>
      <c r="T5300">
        <f>(Churn_Data[[#This Row],[OnlineSecurity]]="Yes")+(Churn_Data[[#This Row],[OnlineBackup]]="Yes")+(Churn_Data[[#This Row],[DeviceProtection]]="Yes")+(Churn_Data[[#This Row],[TechSupport]]="Yes")+(Churn_Data[[#This Row],[StreamingTV]]="Yes")+(Churn_Data[[#This Row],[StreamingMovies]]="Yes")</f>
        <v>6</v>
      </c>
      <c r="U5300" t="s">
        <v>3911</v>
      </c>
      <c r="V5300" t="s">
        <v>72</v>
      </c>
      <c r="W5300" t="str">
        <f>IF(ISNUMBER(SEARCH("automatic", Churn_Data[[#This Row],[PaymentMethod]])), "Automatic", "Manual")</f>
        <v>Automatic</v>
      </c>
      <c r="X5300">
        <v>116.4</v>
      </c>
      <c r="Y5300" t="str">
        <f>IF(Churn_Data[[#This Row],[tenure]]&lt;=12,"0-1 Year",IF(Churn_Data[[#This Row],[tenure]]&lt;=24,"1-2 Years",IF(Churn_Data[[#This Row],[tenure]]&lt;=36,"2-3 Years",IF(Churn_Data[[#This Row],[tenure]]&lt;=48,"3-4 Years",IF(Churn_Data[[#This Row],[tenure]]&lt;=60,"4-5 Years","5+ Years")))))</f>
        <v>5+ Years</v>
      </c>
      <c r="Z5300">
        <v>72</v>
      </c>
      <c r="AA5300">
        <v>8543.25</v>
      </c>
      <c r="AB5300">
        <f>IF(Churn_Data[[#This Row],[Churn]]="No",Churn_Data[[#This Row],[MonthlyCharges]],NA())</f>
        <v>116.4</v>
      </c>
      <c r="AC5300">
        <f>IF(Churn_Data[[#This Row],[Churn]]="No",Churn_Data[[#This Row],[tenure]],NA())</f>
        <v>72</v>
      </c>
      <c r="AD5300" t="e">
        <f>IF(Churn_Data[[#This Row],[Churn]]="Yes",Churn_Data[[#This Row],[MonthlyCharges]],NA())</f>
        <v>#N/A</v>
      </c>
      <c r="AE5300" t="e">
        <f>IF(Churn_Data[[#This Row],[Churn]]="Yes",Churn_Data[[#This Row],[tenure]],NA())</f>
        <v>#N/A</v>
      </c>
      <c r="AF5300">
        <v>8380.7999999999993</v>
      </c>
    </row>
    <row r="5301" spans="1:32" x14ac:dyDescent="0.3">
      <c r="A5301" t="s">
        <v>5335</v>
      </c>
      <c r="B5301" t="s">
        <v>30</v>
      </c>
      <c r="C5301" t="str">
        <f>IF(Churn_Data[[#This Row],[SeniorCitizen]]=1,"Yes","No")</f>
        <v>No</v>
      </c>
      <c r="D5301">
        <v>0</v>
      </c>
      <c r="E5301" t="s">
        <v>24</v>
      </c>
      <c r="F5301" t="s">
        <v>24</v>
      </c>
      <c r="G5301" t="s">
        <v>24</v>
      </c>
      <c r="H5301" t="s">
        <v>24</v>
      </c>
      <c r="I5301" t="s">
        <v>120</v>
      </c>
      <c r="J5301" t="str">
        <f>IF(Churn_Data[[#This Row],[InternetService]]&lt;&gt;"No","Yes","No")</f>
        <v>Yes</v>
      </c>
      <c r="K5301" t="s">
        <v>24</v>
      </c>
      <c r="L5301" t="s">
        <v>24</v>
      </c>
      <c r="M5301" t="s">
        <v>24</v>
      </c>
      <c r="N5301" t="s">
        <v>24</v>
      </c>
      <c r="O5301" t="s">
        <v>24</v>
      </c>
      <c r="P5301" t="s">
        <v>24</v>
      </c>
      <c r="Q5301" t="s">
        <v>25</v>
      </c>
      <c r="R5301">
        <f>IF(Churn_Data[[#This Row],[Churn]]="Yes",1,0)</f>
        <v>0</v>
      </c>
      <c r="S5301" t="s">
        <v>24</v>
      </c>
      <c r="T5301">
        <f>(Churn_Data[[#This Row],[OnlineSecurity]]="Yes")+(Churn_Data[[#This Row],[OnlineBackup]]="Yes")+(Churn_Data[[#This Row],[DeviceProtection]]="Yes")+(Churn_Data[[#This Row],[TechSupport]]="Yes")+(Churn_Data[[#This Row],[StreamingTV]]="Yes")+(Churn_Data[[#This Row],[StreamingMovies]]="Yes")</f>
        <v>6</v>
      </c>
      <c r="U5301" t="s">
        <v>3911</v>
      </c>
      <c r="V5301" t="s">
        <v>28</v>
      </c>
      <c r="W5301" t="str">
        <f>IF(ISNUMBER(SEARCH("automatic", Churn_Data[[#This Row],[PaymentMethod]])), "Automatic", "Manual")</f>
        <v>Manual</v>
      </c>
      <c r="X5301">
        <v>89.4</v>
      </c>
      <c r="Y5301" t="str">
        <f>IF(Churn_Data[[#This Row],[tenure]]&lt;=12,"0-1 Year",IF(Churn_Data[[#This Row],[tenure]]&lt;=24,"1-2 Years",IF(Churn_Data[[#This Row],[tenure]]&lt;=36,"2-3 Years",IF(Churn_Data[[#This Row],[tenure]]&lt;=48,"3-4 Years",IF(Churn_Data[[#This Row],[tenure]]&lt;=60,"4-5 Years","5+ Years")))))</f>
        <v>5+ Years</v>
      </c>
      <c r="Z5301">
        <v>72</v>
      </c>
      <c r="AA5301">
        <v>6376.55</v>
      </c>
      <c r="AB5301">
        <f>IF(Churn_Data[[#This Row],[Churn]]="No",Churn_Data[[#This Row],[MonthlyCharges]],NA())</f>
        <v>89.4</v>
      </c>
      <c r="AC5301">
        <f>IF(Churn_Data[[#This Row],[Churn]]="No",Churn_Data[[#This Row],[tenure]],NA())</f>
        <v>72</v>
      </c>
      <c r="AD5301" t="e">
        <f>IF(Churn_Data[[#This Row],[Churn]]="Yes",Churn_Data[[#This Row],[MonthlyCharges]],NA())</f>
        <v>#N/A</v>
      </c>
      <c r="AE5301" t="e">
        <f>IF(Churn_Data[[#This Row],[Churn]]="Yes",Churn_Data[[#This Row],[tenure]],NA())</f>
        <v>#N/A</v>
      </c>
      <c r="AF5301">
        <v>6436.8</v>
      </c>
    </row>
    <row r="5302" spans="1:32" x14ac:dyDescent="0.3">
      <c r="A5302" t="s">
        <v>5336</v>
      </c>
      <c r="B5302" t="s">
        <v>30</v>
      </c>
      <c r="C5302" t="str">
        <f>IF(Churn_Data[[#This Row],[SeniorCitizen]]=1,"Yes","No")</f>
        <v>Yes</v>
      </c>
      <c r="D5302">
        <v>1</v>
      </c>
      <c r="E5302" t="s">
        <v>24</v>
      </c>
      <c r="F5302" t="s">
        <v>25</v>
      </c>
      <c r="G5302" t="s">
        <v>24</v>
      </c>
      <c r="H5302" t="s">
        <v>24</v>
      </c>
      <c r="I5302" t="s">
        <v>26</v>
      </c>
      <c r="J5302" t="str">
        <f>IF(Churn_Data[[#This Row],[InternetService]]&lt;&gt;"No","Yes","No")</f>
        <v>Yes</v>
      </c>
      <c r="K5302" t="s">
        <v>24</v>
      </c>
      <c r="L5302" t="s">
        <v>24</v>
      </c>
      <c r="M5302" t="s">
        <v>24</v>
      </c>
      <c r="N5302" t="s">
        <v>24</v>
      </c>
      <c r="O5302" t="s">
        <v>24</v>
      </c>
      <c r="P5302" t="s">
        <v>24</v>
      </c>
      <c r="Q5302" t="s">
        <v>25</v>
      </c>
      <c r="R5302">
        <f>IF(Churn_Data[[#This Row],[Churn]]="Yes",1,0)</f>
        <v>0</v>
      </c>
      <c r="S5302" t="s">
        <v>24</v>
      </c>
      <c r="T5302">
        <f>(Churn_Data[[#This Row],[OnlineSecurity]]="Yes")+(Churn_Data[[#This Row],[OnlineBackup]]="Yes")+(Churn_Data[[#This Row],[DeviceProtection]]="Yes")+(Churn_Data[[#This Row],[TechSupport]]="Yes")+(Churn_Data[[#This Row],[StreamingTV]]="Yes")+(Churn_Data[[#This Row],[StreamingMovies]]="Yes")</f>
        <v>6</v>
      </c>
      <c r="U5302" t="s">
        <v>3911</v>
      </c>
      <c r="V5302" t="s">
        <v>28</v>
      </c>
      <c r="W5302" t="str">
        <f>IF(ISNUMBER(SEARCH("automatic", Churn_Data[[#This Row],[PaymentMethod]])), "Automatic", "Manual")</f>
        <v>Manual</v>
      </c>
      <c r="X5302">
        <v>114.5</v>
      </c>
      <c r="Y5302" t="str">
        <f>IF(Churn_Data[[#This Row],[tenure]]&lt;=12,"0-1 Year",IF(Churn_Data[[#This Row],[tenure]]&lt;=24,"1-2 Years",IF(Churn_Data[[#This Row],[tenure]]&lt;=36,"2-3 Years",IF(Churn_Data[[#This Row],[tenure]]&lt;=48,"3-4 Years",IF(Churn_Data[[#This Row],[tenure]]&lt;=60,"4-5 Years","5+ Years")))))</f>
        <v>5+ Years</v>
      </c>
      <c r="Z5302">
        <v>72</v>
      </c>
      <c r="AA5302">
        <v>8331.9500000000007</v>
      </c>
      <c r="AB5302">
        <f>IF(Churn_Data[[#This Row],[Churn]]="No",Churn_Data[[#This Row],[MonthlyCharges]],NA())</f>
        <v>114.5</v>
      </c>
      <c r="AC5302">
        <f>IF(Churn_Data[[#This Row],[Churn]]="No",Churn_Data[[#This Row],[tenure]],NA())</f>
        <v>72</v>
      </c>
      <c r="AD5302" t="e">
        <f>IF(Churn_Data[[#This Row],[Churn]]="Yes",Churn_Data[[#This Row],[MonthlyCharges]],NA())</f>
        <v>#N/A</v>
      </c>
      <c r="AE5302" t="e">
        <f>IF(Churn_Data[[#This Row],[Churn]]="Yes",Churn_Data[[#This Row],[tenure]],NA())</f>
        <v>#N/A</v>
      </c>
      <c r="AF5302">
        <v>8244</v>
      </c>
    </row>
    <row r="5303" spans="1:32" x14ac:dyDescent="0.3">
      <c r="A5303" t="s">
        <v>5337</v>
      </c>
      <c r="B5303" t="s">
        <v>23</v>
      </c>
      <c r="C5303" t="str">
        <f>IF(Churn_Data[[#This Row],[SeniorCitizen]]=1,"Yes","No")</f>
        <v>No</v>
      </c>
      <c r="D5303">
        <v>0</v>
      </c>
      <c r="E5303" t="s">
        <v>25</v>
      </c>
      <c r="F5303" t="s">
        <v>25</v>
      </c>
      <c r="G5303" t="s">
        <v>24</v>
      </c>
      <c r="H5303" t="s">
        <v>24</v>
      </c>
      <c r="I5303" t="s">
        <v>26</v>
      </c>
      <c r="J5303" t="str">
        <f>IF(Churn_Data[[#This Row],[InternetService]]&lt;&gt;"No","Yes","No")</f>
        <v>Yes</v>
      </c>
      <c r="K5303" t="s">
        <v>24</v>
      </c>
      <c r="L5303" t="s">
        <v>24</v>
      </c>
      <c r="M5303" t="s">
        <v>24</v>
      </c>
      <c r="N5303" t="s">
        <v>24</v>
      </c>
      <c r="O5303" t="s">
        <v>24</v>
      </c>
      <c r="P5303" t="s">
        <v>24</v>
      </c>
      <c r="Q5303" t="s">
        <v>25</v>
      </c>
      <c r="R5303">
        <f>IF(Churn_Data[[#This Row],[Churn]]="Yes",1,0)</f>
        <v>0</v>
      </c>
      <c r="S5303" t="s">
        <v>24</v>
      </c>
      <c r="T5303">
        <f>(Churn_Data[[#This Row],[OnlineSecurity]]="Yes")+(Churn_Data[[#This Row],[OnlineBackup]]="Yes")+(Churn_Data[[#This Row],[DeviceProtection]]="Yes")+(Churn_Data[[#This Row],[TechSupport]]="Yes")+(Churn_Data[[#This Row],[StreamingTV]]="Yes")+(Churn_Data[[#This Row],[StreamingMovies]]="Yes")</f>
        <v>6</v>
      </c>
      <c r="U5303" t="s">
        <v>3911</v>
      </c>
      <c r="V5303" t="s">
        <v>72</v>
      </c>
      <c r="W5303" t="str">
        <f>IF(ISNUMBER(SEARCH("automatic", Churn_Data[[#This Row],[PaymentMethod]])), "Automatic", "Manual")</f>
        <v>Automatic</v>
      </c>
      <c r="X5303">
        <v>112.75</v>
      </c>
      <c r="Y5303" t="str">
        <f>IF(Churn_Data[[#This Row],[tenure]]&lt;=12,"0-1 Year",IF(Churn_Data[[#This Row],[tenure]]&lt;=24,"1-2 Years",IF(Churn_Data[[#This Row],[tenure]]&lt;=36,"2-3 Years",IF(Churn_Data[[#This Row],[tenure]]&lt;=48,"3-4 Years",IF(Churn_Data[[#This Row],[tenure]]&lt;=60,"4-5 Years","5+ Years")))))</f>
        <v>5+ Years</v>
      </c>
      <c r="Z5303">
        <v>72</v>
      </c>
      <c r="AA5303">
        <v>8192.6</v>
      </c>
      <c r="AB5303">
        <f>IF(Churn_Data[[#This Row],[Churn]]="No",Churn_Data[[#This Row],[MonthlyCharges]],NA())</f>
        <v>112.75</v>
      </c>
      <c r="AC5303">
        <f>IF(Churn_Data[[#This Row],[Churn]]="No",Churn_Data[[#This Row],[tenure]],NA())</f>
        <v>72</v>
      </c>
      <c r="AD5303" t="e">
        <f>IF(Churn_Data[[#This Row],[Churn]]="Yes",Churn_Data[[#This Row],[MonthlyCharges]],NA())</f>
        <v>#N/A</v>
      </c>
      <c r="AE5303" t="e">
        <f>IF(Churn_Data[[#This Row],[Churn]]="Yes",Churn_Data[[#This Row],[tenure]],NA())</f>
        <v>#N/A</v>
      </c>
      <c r="AF5303">
        <v>8118</v>
      </c>
    </row>
    <row r="5304" spans="1:32" x14ac:dyDescent="0.3">
      <c r="A5304" t="s">
        <v>5338</v>
      </c>
      <c r="B5304" t="s">
        <v>30</v>
      </c>
      <c r="C5304" t="str">
        <f>IF(Churn_Data[[#This Row],[SeniorCitizen]]=1,"Yes","No")</f>
        <v>No</v>
      </c>
      <c r="D5304">
        <v>0</v>
      </c>
      <c r="E5304" t="s">
        <v>25</v>
      </c>
      <c r="F5304" t="s">
        <v>25</v>
      </c>
      <c r="G5304" t="s">
        <v>24</v>
      </c>
      <c r="H5304" t="s">
        <v>24</v>
      </c>
      <c r="I5304" t="s">
        <v>26</v>
      </c>
      <c r="J5304" t="str">
        <f>IF(Churn_Data[[#This Row],[InternetService]]&lt;&gt;"No","Yes","No")</f>
        <v>Yes</v>
      </c>
      <c r="K5304" t="s">
        <v>24</v>
      </c>
      <c r="L5304" t="s">
        <v>24</v>
      </c>
      <c r="M5304" t="s">
        <v>24</v>
      </c>
      <c r="N5304" t="s">
        <v>24</v>
      </c>
      <c r="O5304" t="s">
        <v>24</v>
      </c>
      <c r="P5304" t="s">
        <v>24</v>
      </c>
      <c r="Q5304" t="s">
        <v>25</v>
      </c>
      <c r="R5304">
        <f>IF(Churn_Data[[#This Row],[Churn]]="Yes",1,0)</f>
        <v>0</v>
      </c>
      <c r="S5304" t="s">
        <v>24</v>
      </c>
      <c r="T5304">
        <f>(Churn_Data[[#This Row],[OnlineSecurity]]="Yes")+(Churn_Data[[#This Row],[OnlineBackup]]="Yes")+(Churn_Data[[#This Row],[DeviceProtection]]="Yes")+(Churn_Data[[#This Row],[TechSupport]]="Yes")+(Churn_Data[[#This Row],[StreamingTV]]="Yes")+(Churn_Data[[#This Row],[StreamingMovies]]="Yes")</f>
        <v>6</v>
      </c>
      <c r="U5304" t="s">
        <v>3911</v>
      </c>
      <c r="V5304" t="s">
        <v>32</v>
      </c>
      <c r="W5304" t="str">
        <f>IF(ISNUMBER(SEARCH("automatic", Churn_Data[[#This Row],[PaymentMethod]])), "Automatic", "Manual")</f>
        <v>Manual</v>
      </c>
      <c r="X5304">
        <v>118.2</v>
      </c>
      <c r="Y5304" t="str">
        <f>IF(Churn_Data[[#This Row],[tenure]]&lt;=12,"0-1 Year",IF(Churn_Data[[#This Row],[tenure]]&lt;=24,"1-2 Years",IF(Churn_Data[[#This Row],[tenure]]&lt;=36,"2-3 Years",IF(Churn_Data[[#This Row],[tenure]]&lt;=48,"3-4 Years",IF(Churn_Data[[#This Row],[tenure]]&lt;=60,"4-5 Years","5+ Years")))))</f>
        <v>5+ Years</v>
      </c>
      <c r="Z5304">
        <v>72</v>
      </c>
      <c r="AA5304">
        <v>8547.15</v>
      </c>
      <c r="AB5304">
        <f>IF(Churn_Data[[#This Row],[Churn]]="No",Churn_Data[[#This Row],[MonthlyCharges]],NA())</f>
        <v>118.2</v>
      </c>
      <c r="AC5304">
        <f>IF(Churn_Data[[#This Row],[Churn]]="No",Churn_Data[[#This Row],[tenure]],NA())</f>
        <v>72</v>
      </c>
      <c r="AD5304" t="e">
        <f>IF(Churn_Data[[#This Row],[Churn]]="Yes",Churn_Data[[#This Row],[MonthlyCharges]],NA())</f>
        <v>#N/A</v>
      </c>
      <c r="AE5304" t="e">
        <f>IF(Churn_Data[[#This Row],[Churn]]="Yes",Churn_Data[[#This Row],[tenure]],NA())</f>
        <v>#N/A</v>
      </c>
      <c r="AF5304">
        <v>8510.4</v>
      </c>
    </row>
    <row r="5305" spans="1:32" x14ac:dyDescent="0.3">
      <c r="A5305" t="s">
        <v>5339</v>
      </c>
      <c r="B5305" t="s">
        <v>30</v>
      </c>
      <c r="C5305" t="str">
        <f>IF(Churn_Data[[#This Row],[SeniorCitizen]]=1,"Yes","No")</f>
        <v>No</v>
      </c>
      <c r="D5305">
        <v>0</v>
      </c>
      <c r="E5305" t="s">
        <v>24</v>
      </c>
      <c r="F5305" t="s">
        <v>24</v>
      </c>
      <c r="G5305" t="s">
        <v>24</v>
      </c>
      <c r="H5305" t="s">
        <v>24</v>
      </c>
      <c r="I5305" t="s">
        <v>120</v>
      </c>
      <c r="J5305" t="str">
        <f>IF(Churn_Data[[#This Row],[InternetService]]&lt;&gt;"No","Yes","No")</f>
        <v>Yes</v>
      </c>
      <c r="K5305" t="s">
        <v>24</v>
      </c>
      <c r="L5305" t="s">
        <v>24</v>
      </c>
      <c r="M5305" t="s">
        <v>24</v>
      </c>
      <c r="N5305" t="s">
        <v>24</v>
      </c>
      <c r="O5305" t="s">
        <v>24</v>
      </c>
      <c r="P5305" t="s">
        <v>24</v>
      </c>
      <c r="Q5305" t="s">
        <v>25</v>
      </c>
      <c r="R5305">
        <f>IF(Churn_Data[[#This Row],[Churn]]="Yes",1,0)</f>
        <v>0</v>
      </c>
      <c r="S5305" t="s">
        <v>25</v>
      </c>
      <c r="T5305">
        <f>(Churn_Data[[#This Row],[OnlineSecurity]]="Yes")+(Churn_Data[[#This Row],[OnlineBackup]]="Yes")+(Churn_Data[[#This Row],[DeviceProtection]]="Yes")+(Churn_Data[[#This Row],[TechSupport]]="Yes")+(Churn_Data[[#This Row],[StreamingTV]]="Yes")+(Churn_Data[[#This Row],[StreamingMovies]]="Yes")</f>
        <v>6</v>
      </c>
      <c r="U5305" t="s">
        <v>3911</v>
      </c>
      <c r="V5305" t="s">
        <v>72</v>
      </c>
      <c r="W5305" t="str">
        <f>IF(ISNUMBER(SEARCH("automatic", Churn_Data[[#This Row],[PaymentMethod]])), "Automatic", "Manual")</f>
        <v>Automatic</v>
      </c>
      <c r="X5305">
        <v>88.7</v>
      </c>
      <c r="Y5305" t="str">
        <f>IF(Churn_Data[[#This Row],[tenure]]&lt;=12,"0-1 Year",IF(Churn_Data[[#This Row],[tenure]]&lt;=24,"1-2 Years",IF(Churn_Data[[#This Row],[tenure]]&lt;=36,"2-3 Years",IF(Churn_Data[[#This Row],[tenure]]&lt;=48,"3-4 Years",IF(Churn_Data[[#This Row],[tenure]]&lt;=60,"4-5 Years","5+ Years")))))</f>
        <v>5+ Years</v>
      </c>
      <c r="Z5305">
        <v>72</v>
      </c>
      <c r="AA5305">
        <v>6501.35</v>
      </c>
      <c r="AB5305">
        <f>IF(Churn_Data[[#This Row],[Churn]]="No",Churn_Data[[#This Row],[MonthlyCharges]],NA())</f>
        <v>88.7</v>
      </c>
      <c r="AC5305">
        <f>IF(Churn_Data[[#This Row],[Churn]]="No",Churn_Data[[#This Row],[tenure]],NA())</f>
        <v>72</v>
      </c>
      <c r="AD5305" t="e">
        <f>IF(Churn_Data[[#This Row],[Churn]]="Yes",Churn_Data[[#This Row],[MonthlyCharges]],NA())</f>
        <v>#N/A</v>
      </c>
      <c r="AE5305" t="e">
        <f>IF(Churn_Data[[#This Row],[Churn]]="Yes",Churn_Data[[#This Row],[tenure]],NA())</f>
        <v>#N/A</v>
      </c>
      <c r="AF5305">
        <v>6386.4</v>
      </c>
    </row>
    <row r="5306" spans="1:32" x14ac:dyDescent="0.3">
      <c r="A5306" t="s">
        <v>5340</v>
      </c>
      <c r="B5306" t="s">
        <v>30</v>
      </c>
      <c r="C5306" t="str">
        <f>IF(Churn_Data[[#This Row],[SeniorCitizen]]=1,"Yes","No")</f>
        <v>No</v>
      </c>
      <c r="D5306">
        <v>0</v>
      </c>
      <c r="E5306" t="s">
        <v>24</v>
      </c>
      <c r="F5306" t="s">
        <v>24</v>
      </c>
      <c r="G5306" t="s">
        <v>24</v>
      </c>
      <c r="H5306" t="s">
        <v>24</v>
      </c>
      <c r="I5306" t="s">
        <v>120</v>
      </c>
      <c r="J5306" t="str">
        <f>IF(Churn_Data[[#This Row],[InternetService]]&lt;&gt;"No","Yes","No")</f>
        <v>Yes</v>
      </c>
      <c r="K5306" t="s">
        <v>24</v>
      </c>
      <c r="L5306" t="s">
        <v>24</v>
      </c>
      <c r="M5306" t="s">
        <v>24</v>
      </c>
      <c r="N5306" t="s">
        <v>24</v>
      </c>
      <c r="O5306" t="s">
        <v>24</v>
      </c>
      <c r="P5306" t="s">
        <v>24</v>
      </c>
      <c r="Q5306" t="s">
        <v>25</v>
      </c>
      <c r="R5306">
        <f>IF(Churn_Data[[#This Row],[Churn]]="Yes",1,0)</f>
        <v>0</v>
      </c>
      <c r="S5306" t="s">
        <v>24</v>
      </c>
      <c r="T5306">
        <f>(Churn_Data[[#This Row],[OnlineSecurity]]="Yes")+(Churn_Data[[#This Row],[OnlineBackup]]="Yes")+(Churn_Data[[#This Row],[DeviceProtection]]="Yes")+(Churn_Data[[#This Row],[TechSupport]]="Yes")+(Churn_Data[[#This Row],[StreamingTV]]="Yes")+(Churn_Data[[#This Row],[StreamingMovies]]="Yes")</f>
        <v>6</v>
      </c>
      <c r="U5306" t="s">
        <v>3911</v>
      </c>
      <c r="V5306" t="s">
        <v>72</v>
      </c>
      <c r="W5306" t="str">
        <f>IF(ISNUMBER(SEARCH("automatic", Churn_Data[[#This Row],[PaymentMethod]])), "Automatic", "Manual")</f>
        <v>Automatic</v>
      </c>
      <c r="X5306">
        <v>91.95</v>
      </c>
      <c r="Y5306" t="str">
        <f>IF(Churn_Data[[#This Row],[tenure]]&lt;=12,"0-1 Year",IF(Churn_Data[[#This Row],[tenure]]&lt;=24,"1-2 Years",IF(Churn_Data[[#This Row],[tenure]]&lt;=36,"2-3 Years",IF(Churn_Data[[#This Row],[tenure]]&lt;=48,"3-4 Years",IF(Churn_Data[[#This Row],[tenure]]&lt;=60,"4-5 Years","5+ Years")))))</f>
        <v>5+ Years</v>
      </c>
      <c r="Z5306">
        <v>72</v>
      </c>
      <c r="AA5306">
        <v>6614.9</v>
      </c>
      <c r="AB5306">
        <f>IF(Churn_Data[[#This Row],[Churn]]="No",Churn_Data[[#This Row],[MonthlyCharges]],NA())</f>
        <v>91.95</v>
      </c>
      <c r="AC5306">
        <f>IF(Churn_Data[[#This Row],[Churn]]="No",Churn_Data[[#This Row],[tenure]],NA())</f>
        <v>72</v>
      </c>
      <c r="AD5306" t="e">
        <f>IF(Churn_Data[[#This Row],[Churn]]="Yes",Churn_Data[[#This Row],[MonthlyCharges]],NA())</f>
        <v>#N/A</v>
      </c>
      <c r="AE5306" t="e">
        <f>IF(Churn_Data[[#This Row],[Churn]]="Yes",Churn_Data[[#This Row],[tenure]],NA())</f>
        <v>#N/A</v>
      </c>
      <c r="AF5306">
        <v>6620.4</v>
      </c>
    </row>
    <row r="5307" spans="1:32" x14ac:dyDescent="0.3">
      <c r="A5307" t="s">
        <v>5341</v>
      </c>
      <c r="B5307" t="s">
        <v>30</v>
      </c>
      <c r="C5307" t="str">
        <f>IF(Churn_Data[[#This Row],[SeniorCitizen]]=1,"Yes","No")</f>
        <v>No</v>
      </c>
      <c r="D5307">
        <v>0</v>
      </c>
      <c r="E5307" t="s">
        <v>24</v>
      </c>
      <c r="F5307" t="s">
        <v>24</v>
      </c>
      <c r="G5307" t="s">
        <v>24</v>
      </c>
      <c r="H5307" t="s">
        <v>24</v>
      </c>
      <c r="I5307" t="s">
        <v>26</v>
      </c>
      <c r="J5307" t="str">
        <f>IF(Churn_Data[[#This Row],[InternetService]]&lt;&gt;"No","Yes","No")</f>
        <v>Yes</v>
      </c>
      <c r="K5307" t="s">
        <v>24</v>
      </c>
      <c r="L5307" t="s">
        <v>24</v>
      </c>
      <c r="M5307" t="s">
        <v>24</v>
      </c>
      <c r="N5307" t="s">
        <v>24</v>
      </c>
      <c r="O5307" t="s">
        <v>24</v>
      </c>
      <c r="P5307" t="s">
        <v>24</v>
      </c>
      <c r="Q5307" t="s">
        <v>25</v>
      </c>
      <c r="R5307">
        <f>IF(Churn_Data[[#This Row],[Churn]]="Yes",1,0)</f>
        <v>0</v>
      </c>
      <c r="S5307" t="s">
        <v>24</v>
      </c>
      <c r="T5307">
        <f>(Churn_Data[[#This Row],[OnlineSecurity]]="Yes")+(Churn_Data[[#This Row],[OnlineBackup]]="Yes")+(Churn_Data[[#This Row],[DeviceProtection]]="Yes")+(Churn_Data[[#This Row],[TechSupport]]="Yes")+(Churn_Data[[#This Row],[StreamingTV]]="Yes")+(Churn_Data[[#This Row],[StreamingMovies]]="Yes")</f>
        <v>6</v>
      </c>
      <c r="U5307" t="s">
        <v>3911</v>
      </c>
      <c r="V5307" t="s">
        <v>46</v>
      </c>
      <c r="W5307" t="str">
        <f>IF(ISNUMBER(SEARCH("automatic", Churn_Data[[#This Row],[PaymentMethod]])), "Automatic", "Manual")</f>
        <v>Automatic</v>
      </c>
      <c r="X5307">
        <v>116.6</v>
      </c>
      <c r="Y5307" t="str">
        <f>IF(Churn_Data[[#This Row],[tenure]]&lt;=12,"0-1 Year",IF(Churn_Data[[#This Row],[tenure]]&lt;=24,"1-2 Years",IF(Churn_Data[[#This Row],[tenure]]&lt;=36,"2-3 Years",IF(Churn_Data[[#This Row],[tenure]]&lt;=48,"3-4 Years",IF(Churn_Data[[#This Row],[tenure]]&lt;=60,"4-5 Years","5+ Years")))))</f>
        <v>5+ Years</v>
      </c>
      <c r="Z5307">
        <v>72</v>
      </c>
      <c r="AA5307">
        <v>8337.4500000000007</v>
      </c>
      <c r="AB5307">
        <f>IF(Churn_Data[[#This Row],[Churn]]="No",Churn_Data[[#This Row],[MonthlyCharges]],NA())</f>
        <v>116.6</v>
      </c>
      <c r="AC5307">
        <f>IF(Churn_Data[[#This Row],[Churn]]="No",Churn_Data[[#This Row],[tenure]],NA())</f>
        <v>72</v>
      </c>
      <c r="AD5307" t="e">
        <f>IF(Churn_Data[[#This Row],[Churn]]="Yes",Churn_Data[[#This Row],[MonthlyCharges]],NA())</f>
        <v>#N/A</v>
      </c>
      <c r="AE5307" t="e">
        <f>IF(Churn_Data[[#This Row],[Churn]]="Yes",Churn_Data[[#This Row],[tenure]],NA())</f>
        <v>#N/A</v>
      </c>
      <c r="AF5307">
        <v>8395.2000000000007</v>
      </c>
    </row>
    <row r="5308" spans="1:32" x14ac:dyDescent="0.3">
      <c r="A5308" t="s">
        <v>5342</v>
      </c>
      <c r="B5308" t="s">
        <v>30</v>
      </c>
      <c r="C5308" t="str">
        <f>IF(Churn_Data[[#This Row],[SeniorCitizen]]=1,"Yes","No")</f>
        <v>No</v>
      </c>
      <c r="D5308">
        <v>0</v>
      </c>
      <c r="E5308" t="s">
        <v>24</v>
      </c>
      <c r="F5308" t="s">
        <v>25</v>
      </c>
      <c r="G5308" t="s">
        <v>24</v>
      </c>
      <c r="H5308" t="s">
        <v>24</v>
      </c>
      <c r="I5308" t="s">
        <v>120</v>
      </c>
      <c r="J5308" t="str">
        <f>IF(Churn_Data[[#This Row],[InternetService]]&lt;&gt;"No","Yes","No")</f>
        <v>Yes</v>
      </c>
      <c r="K5308" t="s">
        <v>24</v>
      </c>
      <c r="L5308" t="s">
        <v>24</v>
      </c>
      <c r="M5308" t="s">
        <v>24</v>
      </c>
      <c r="N5308" t="s">
        <v>24</v>
      </c>
      <c r="O5308" t="s">
        <v>24</v>
      </c>
      <c r="P5308" t="s">
        <v>24</v>
      </c>
      <c r="Q5308" t="s">
        <v>25</v>
      </c>
      <c r="R5308">
        <f>IF(Churn_Data[[#This Row],[Churn]]="Yes",1,0)</f>
        <v>0</v>
      </c>
      <c r="S5308" t="s">
        <v>25</v>
      </c>
      <c r="T5308">
        <f>(Churn_Data[[#This Row],[OnlineSecurity]]="Yes")+(Churn_Data[[#This Row],[OnlineBackup]]="Yes")+(Churn_Data[[#This Row],[DeviceProtection]]="Yes")+(Churn_Data[[#This Row],[TechSupport]]="Yes")+(Churn_Data[[#This Row],[StreamingTV]]="Yes")+(Churn_Data[[#This Row],[StreamingMovies]]="Yes")</f>
        <v>6</v>
      </c>
      <c r="U5308" t="s">
        <v>3911</v>
      </c>
      <c r="V5308" t="s">
        <v>72</v>
      </c>
      <c r="W5308" t="str">
        <f>IF(ISNUMBER(SEARCH("automatic", Churn_Data[[#This Row],[PaymentMethod]])), "Automatic", "Manual")</f>
        <v>Automatic</v>
      </c>
      <c r="X5308">
        <v>92.3</v>
      </c>
      <c r="Y5308" t="str">
        <f>IF(Churn_Data[[#This Row],[tenure]]&lt;=12,"0-1 Year",IF(Churn_Data[[#This Row],[tenure]]&lt;=24,"1-2 Years",IF(Churn_Data[[#This Row],[tenure]]&lt;=36,"2-3 Years",IF(Churn_Data[[#This Row],[tenure]]&lt;=48,"3-4 Years",IF(Churn_Data[[#This Row],[tenure]]&lt;=60,"4-5 Years","5+ Years")))))</f>
        <v>5+ Years</v>
      </c>
      <c r="Z5308">
        <v>72</v>
      </c>
      <c r="AA5308">
        <v>6719.9</v>
      </c>
      <c r="AB5308">
        <f>IF(Churn_Data[[#This Row],[Churn]]="No",Churn_Data[[#This Row],[MonthlyCharges]],NA())</f>
        <v>92.3</v>
      </c>
      <c r="AC5308">
        <f>IF(Churn_Data[[#This Row],[Churn]]="No",Churn_Data[[#This Row],[tenure]],NA())</f>
        <v>72</v>
      </c>
      <c r="AD5308" t="e">
        <f>IF(Churn_Data[[#This Row],[Churn]]="Yes",Churn_Data[[#This Row],[MonthlyCharges]],NA())</f>
        <v>#N/A</v>
      </c>
      <c r="AE5308" t="e">
        <f>IF(Churn_Data[[#This Row],[Churn]]="Yes",Churn_Data[[#This Row],[tenure]],NA())</f>
        <v>#N/A</v>
      </c>
      <c r="AF5308">
        <v>6645.6</v>
      </c>
    </row>
    <row r="5309" spans="1:32" x14ac:dyDescent="0.3">
      <c r="A5309" t="s">
        <v>5343</v>
      </c>
      <c r="B5309" t="s">
        <v>23</v>
      </c>
      <c r="C5309" t="str">
        <f>IF(Churn_Data[[#This Row],[SeniorCitizen]]=1,"Yes","No")</f>
        <v>No</v>
      </c>
      <c r="D5309">
        <v>0</v>
      </c>
      <c r="E5309" t="s">
        <v>24</v>
      </c>
      <c r="F5309" t="s">
        <v>25</v>
      </c>
      <c r="G5309" t="s">
        <v>24</v>
      </c>
      <c r="H5309" t="s">
        <v>24</v>
      </c>
      <c r="I5309" t="s">
        <v>26</v>
      </c>
      <c r="J5309" t="str">
        <f>IF(Churn_Data[[#This Row],[InternetService]]&lt;&gt;"No","Yes","No")</f>
        <v>Yes</v>
      </c>
      <c r="K5309" t="s">
        <v>24</v>
      </c>
      <c r="L5309" t="s">
        <v>24</v>
      </c>
      <c r="M5309" t="s">
        <v>24</v>
      </c>
      <c r="N5309" t="s">
        <v>24</v>
      </c>
      <c r="O5309" t="s">
        <v>24</v>
      </c>
      <c r="P5309" t="s">
        <v>24</v>
      </c>
      <c r="Q5309" t="s">
        <v>25</v>
      </c>
      <c r="R5309">
        <f>IF(Churn_Data[[#This Row],[Churn]]="Yes",1,0)</f>
        <v>0</v>
      </c>
      <c r="S5309" t="s">
        <v>25</v>
      </c>
      <c r="T5309">
        <f>(Churn_Data[[#This Row],[OnlineSecurity]]="Yes")+(Churn_Data[[#This Row],[OnlineBackup]]="Yes")+(Churn_Data[[#This Row],[DeviceProtection]]="Yes")+(Churn_Data[[#This Row],[TechSupport]]="Yes")+(Churn_Data[[#This Row],[StreamingTV]]="Yes")+(Churn_Data[[#This Row],[StreamingMovies]]="Yes")</f>
        <v>6</v>
      </c>
      <c r="U5309" t="s">
        <v>3911</v>
      </c>
      <c r="V5309" t="s">
        <v>32</v>
      </c>
      <c r="W5309" t="str">
        <f>IF(ISNUMBER(SEARCH("automatic", Churn_Data[[#This Row],[PaymentMethod]])), "Automatic", "Manual")</f>
        <v>Manual</v>
      </c>
      <c r="X5309">
        <v>115.15</v>
      </c>
      <c r="Y5309" t="str">
        <f>IF(Churn_Data[[#This Row],[tenure]]&lt;=12,"0-1 Year",IF(Churn_Data[[#This Row],[tenure]]&lt;=24,"1-2 Years",IF(Churn_Data[[#This Row],[tenure]]&lt;=36,"2-3 Years",IF(Churn_Data[[#This Row],[tenure]]&lt;=48,"3-4 Years",IF(Churn_Data[[#This Row],[tenure]]&lt;=60,"4-5 Years","5+ Years")))))</f>
        <v>5+ Years</v>
      </c>
      <c r="Z5309">
        <v>72</v>
      </c>
      <c r="AA5309">
        <v>8349.7000000000007</v>
      </c>
      <c r="AB5309">
        <f>IF(Churn_Data[[#This Row],[Churn]]="No",Churn_Data[[#This Row],[MonthlyCharges]],NA())</f>
        <v>115.15</v>
      </c>
      <c r="AC5309">
        <f>IF(Churn_Data[[#This Row],[Churn]]="No",Churn_Data[[#This Row],[tenure]],NA())</f>
        <v>72</v>
      </c>
      <c r="AD5309" t="e">
        <f>IF(Churn_Data[[#This Row],[Churn]]="Yes",Churn_Data[[#This Row],[MonthlyCharges]],NA())</f>
        <v>#N/A</v>
      </c>
      <c r="AE5309" t="e">
        <f>IF(Churn_Data[[#This Row],[Churn]]="Yes",Churn_Data[[#This Row],[tenure]],NA())</f>
        <v>#N/A</v>
      </c>
      <c r="AF5309">
        <v>8290.7999999999993</v>
      </c>
    </row>
    <row r="5310" spans="1:32" x14ac:dyDescent="0.3">
      <c r="A5310" t="s">
        <v>5344</v>
      </c>
      <c r="B5310" t="s">
        <v>23</v>
      </c>
      <c r="C5310" t="str">
        <f>IF(Churn_Data[[#This Row],[SeniorCitizen]]=1,"Yes","No")</f>
        <v>No</v>
      </c>
      <c r="D5310">
        <v>0</v>
      </c>
      <c r="E5310" t="s">
        <v>24</v>
      </c>
      <c r="F5310" t="s">
        <v>24</v>
      </c>
      <c r="G5310" t="s">
        <v>24</v>
      </c>
      <c r="H5310" t="s">
        <v>24</v>
      </c>
      <c r="I5310" t="s">
        <v>26</v>
      </c>
      <c r="J5310" t="str">
        <f>IF(Churn_Data[[#This Row],[InternetService]]&lt;&gt;"No","Yes","No")</f>
        <v>Yes</v>
      </c>
      <c r="K5310" t="s">
        <v>24</v>
      </c>
      <c r="L5310" t="s">
        <v>24</v>
      </c>
      <c r="M5310" t="s">
        <v>24</v>
      </c>
      <c r="N5310" t="s">
        <v>24</v>
      </c>
      <c r="O5310" t="s">
        <v>24</v>
      </c>
      <c r="P5310" t="s">
        <v>24</v>
      </c>
      <c r="Q5310" t="s">
        <v>25</v>
      </c>
      <c r="R5310">
        <f>IF(Churn_Data[[#This Row],[Churn]]="Yes",1,0)</f>
        <v>0</v>
      </c>
      <c r="S5310" t="s">
        <v>25</v>
      </c>
      <c r="T5310">
        <f>(Churn_Data[[#This Row],[OnlineSecurity]]="Yes")+(Churn_Data[[#This Row],[OnlineBackup]]="Yes")+(Churn_Data[[#This Row],[DeviceProtection]]="Yes")+(Churn_Data[[#This Row],[TechSupport]]="Yes")+(Churn_Data[[#This Row],[StreamingTV]]="Yes")+(Churn_Data[[#This Row],[StreamingMovies]]="Yes")</f>
        <v>6</v>
      </c>
      <c r="U5310" t="s">
        <v>3911</v>
      </c>
      <c r="V5310" t="s">
        <v>72</v>
      </c>
      <c r="W5310" t="str">
        <f>IF(ISNUMBER(SEARCH("automatic", Churn_Data[[#This Row],[PaymentMethod]])), "Automatic", "Manual")</f>
        <v>Automatic</v>
      </c>
      <c r="X5310">
        <v>117.5</v>
      </c>
      <c r="Y5310" t="str">
        <f>IF(Churn_Data[[#This Row],[tenure]]&lt;=12,"0-1 Year",IF(Churn_Data[[#This Row],[tenure]]&lt;=24,"1-2 Years",IF(Churn_Data[[#This Row],[tenure]]&lt;=36,"2-3 Years",IF(Churn_Data[[#This Row],[tenure]]&lt;=48,"3-4 Years",IF(Churn_Data[[#This Row],[tenure]]&lt;=60,"4-5 Years","5+ Years")))))</f>
        <v>5+ Years</v>
      </c>
      <c r="Z5310">
        <v>72</v>
      </c>
      <c r="AA5310">
        <v>8670.1</v>
      </c>
      <c r="AB5310">
        <f>IF(Churn_Data[[#This Row],[Churn]]="No",Churn_Data[[#This Row],[MonthlyCharges]],NA())</f>
        <v>117.5</v>
      </c>
      <c r="AC5310">
        <f>IF(Churn_Data[[#This Row],[Churn]]="No",Churn_Data[[#This Row],[tenure]],NA())</f>
        <v>72</v>
      </c>
      <c r="AD5310" t="e">
        <f>IF(Churn_Data[[#This Row],[Churn]]="Yes",Churn_Data[[#This Row],[MonthlyCharges]],NA())</f>
        <v>#N/A</v>
      </c>
      <c r="AE5310" t="e">
        <f>IF(Churn_Data[[#This Row],[Churn]]="Yes",Churn_Data[[#This Row],[tenure]],NA())</f>
        <v>#N/A</v>
      </c>
      <c r="AF5310">
        <v>8460</v>
      </c>
    </row>
    <row r="5311" spans="1:32" x14ac:dyDescent="0.3">
      <c r="A5311" t="s">
        <v>5345</v>
      </c>
      <c r="B5311" t="s">
        <v>30</v>
      </c>
      <c r="C5311" t="str">
        <f>IF(Churn_Data[[#This Row],[SeniorCitizen]]=1,"Yes","No")</f>
        <v>No</v>
      </c>
      <c r="D5311">
        <v>0</v>
      </c>
      <c r="E5311" t="s">
        <v>24</v>
      </c>
      <c r="F5311" t="s">
        <v>24</v>
      </c>
      <c r="G5311" t="s">
        <v>24</v>
      </c>
      <c r="H5311" t="s">
        <v>24</v>
      </c>
      <c r="I5311" t="s">
        <v>26</v>
      </c>
      <c r="J5311" t="str">
        <f>IF(Churn_Data[[#This Row],[InternetService]]&lt;&gt;"No","Yes","No")</f>
        <v>Yes</v>
      </c>
      <c r="K5311" t="s">
        <v>25</v>
      </c>
      <c r="L5311" t="s">
        <v>24</v>
      </c>
      <c r="M5311" t="s">
        <v>24</v>
      </c>
      <c r="N5311" t="s">
        <v>24</v>
      </c>
      <c r="O5311" t="s">
        <v>24</v>
      </c>
      <c r="P5311" t="s">
        <v>24</v>
      </c>
      <c r="Q5311" t="s">
        <v>25</v>
      </c>
      <c r="R5311">
        <f>IF(Churn_Data[[#This Row],[Churn]]="Yes",1,0)</f>
        <v>0</v>
      </c>
      <c r="S5311" t="s">
        <v>24</v>
      </c>
      <c r="T5311">
        <f>(Churn_Data[[#This Row],[OnlineSecurity]]="Yes")+(Churn_Data[[#This Row],[OnlineBackup]]="Yes")+(Churn_Data[[#This Row],[DeviceProtection]]="Yes")+(Churn_Data[[#This Row],[TechSupport]]="Yes")+(Churn_Data[[#This Row],[StreamingTV]]="Yes")+(Churn_Data[[#This Row],[StreamingMovies]]="Yes")</f>
        <v>5</v>
      </c>
      <c r="U5311" t="s">
        <v>3911</v>
      </c>
      <c r="V5311" t="s">
        <v>46</v>
      </c>
      <c r="W5311" t="str">
        <f>IF(ISNUMBER(SEARCH("automatic", Churn_Data[[#This Row],[PaymentMethod]])), "Automatic", "Manual")</f>
        <v>Automatic</v>
      </c>
      <c r="X5311">
        <v>112.25</v>
      </c>
      <c r="Y5311" t="str">
        <f>IF(Churn_Data[[#This Row],[tenure]]&lt;=12,"0-1 Year",IF(Churn_Data[[#This Row],[tenure]]&lt;=24,"1-2 Years",IF(Churn_Data[[#This Row],[tenure]]&lt;=36,"2-3 Years",IF(Churn_Data[[#This Row],[tenure]]&lt;=48,"3-4 Years",IF(Churn_Data[[#This Row],[tenure]]&lt;=60,"4-5 Years","5+ Years")))))</f>
        <v>5+ Years</v>
      </c>
      <c r="Z5311">
        <v>72</v>
      </c>
      <c r="AA5311">
        <v>8041.65</v>
      </c>
      <c r="AB5311">
        <f>IF(Churn_Data[[#This Row],[Churn]]="No",Churn_Data[[#This Row],[MonthlyCharges]],NA())</f>
        <v>112.25</v>
      </c>
      <c r="AC5311">
        <f>IF(Churn_Data[[#This Row],[Churn]]="No",Churn_Data[[#This Row],[tenure]],NA())</f>
        <v>72</v>
      </c>
      <c r="AD5311" t="e">
        <f>IF(Churn_Data[[#This Row],[Churn]]="Yes",Churn_Data[[#This Row],[MonthlyCharges]],NA())</f>
        <v>#N/A</v>
      </c>
      <c r="AE5311" t="e">
        <f>IF(Churn_Data[[#This Row],[Churn]]="Yes",Churn_Data[[#This Row],[tenure]],NA())</f>
        <v>#N/A</v>
      </c>
      <c r="AF5311">
        <v>8082</v>
      </c>
    </row>
    <row r="5312" spans="1:32" x14ac:dyDescent="0.3">
      <c r="A5312" t="s">
        <v>5346</v>
      </c>
      <c r="B5312" t="s">
        <v>23</v>
      </c>
      <c r="C5312" t="str">
        <f>IF(Churn_Data[[#This Row],[SeniorCitizen]]=1,"Yes","No")</f>
        <v>No</v>
      </c>
      <c r="D5312">
        <v>0</v>
      </c>
      <c r="E5312" t="s">
        <v>25</v>
      </c>
      <c r="F5312" t="s">
        <v>25</v>
      </c>
      <c r="G5312" t="s">
        <v>24</v>
      </c>
      <c r="H5312" t="s">
        <v>24</v>
      </c>
      <c r="I5312" t="s">
        <v>120</v>
      </c>
      <c r="J5312" t="str">
        <f>IF(Churn_Data[[#This Row],[InternetService]]&lt;&gt;"No","Yes","No")</f>
        <v>Yes</v>
      </c>
      <c r="K5312" t="s">
        <v>25</v>
      </c>
      <c r="L5312" t="s">
        <v>24</v>
      </c>
      <c r="M5312" t="s">
        <v>24</v>
      </c>
      <c r="N5312" t="s">
        <v>24</v>
      </c>
      <c r="O5312" t="s">
        <v>24</v>
      </c>
      <c r="P5312" t="s">
        <v>24</v>
      </c>
      <c r="Q5312" t="s">
        <v>25</v>
      </c>
      <c r="R5312">
        <f>IF(Churn_Data[[#This Row],[Churn]]="Yes",1,0)</f>
        <v>0</v>
      </c>
      <c r="S5312" t="s">
        <v>25</v>
      </c>
      <c r="T5312">
        <f>(Churn_Data[[#This Row],[OnlineSecurity]]="Yes")+(Churn_Data[[#This Row],[OnlineBackup]]="Yes")+(Churn_Data[[#This Row],[DeviceProtection]]="Yes")+(Churn_Data[[#This Row],[TechSupport]]="Yes")+(Churn_Data[[#This Row],[StreamingTV]]="Yes")+(Churn_Data[[#This Row],[StreamingMovies]]="Yes")</f>
        <v>5</v>
      </c>
      <c r="U5312" t="s">
        <v>3911</v>
      </c>
      <c r="V5312" t="s">
        <v>46</v>
      </c>
      <c r="W5312" t="str">
        <f>IF(ISNUMBER(SEARCH("automatic", Churn_Data[[#This Row],[PaymentMethod]])), "Automatic", "Manual")</f>
        <v>Automatic</v>
      </c>
      <c r="X5312">
        <v>86.6</v>
      </c>
      <c r="Y5312" t="str">
        <f>IF(Churn_Data[[#This Row],[tenure]]&lt;=12,"0-1 Year",IF(Churn_Data[[#This Row],[tenure]]&lt;=24,"1-2 Years",IF(Churn_Data[[#This Row],[tenure]]&lt;=36,"2-3 Years",IF(Churn_Data[[#This Row],[tenure]]&lt;=48,"3-4 Years",IF(Churn_Data[[#This Row],[tenure]]&lt;=60,"4-5 Years","5+ Years")))))</f>
        <v>5+ Years</v>
      </c>
      <c r="Z5312">
        <v>72</v>
      </c>
      <c r="AA5312">
        <v>6350.5</v>
      </c>
      <c r="AB5312">
        <f>IF(Churn_Data[[#This Row],[Churn]]="No",Churn_Data[[#This Row],[MonthlyCharges]],NA())</f>
        <v>86.6</v>
      </c>
      <c r="AC5312">
        <f>IF(Churn_Data[[#This Row],[Churn]]="No",Churn_Data[[#This Row],[tenure]],NA())</f>
        <v>72</v>
      </c>
      <c r="AD5312" t="e">
        <f>IF(Churn_Data[[#This Row],[Churn]]="Yes",Churn_Data[[#This Row],[MonthlyCharges]],NA())</f>
        <v>#N/A</v>
      </c>
      <c r="AE5312" t="e">
        <f>IF(Churn_Data[[#This Row],[Churn]]="Yes",Churn_Data[[#This Row],[tenure]],NA())</f>
        <v>#N/A</v>
      </c>
      <c r="AF5312">
        <v>6235.2</v>
      </c>
    </row>
    <row r="5313" spans="1:32" x14ac:dyDescent="0.3">
      <c r="A5313" t="s">
        <v>5347</v>
      </c>
      <c r="B5313" t="s">
        <v>30</v>
      </c>
      <c r="C5313" t="str">
        <f>IF(Churn_Data[[#This Row],[SeniorCitizen]]=1,"Yes","No")</f>
        <v>No</v>
      </c>
      <c r="D5313">
        <v>0</v>
      </c>
      <c r="E5313" t="s">
        <v>25</v>
      </c>
      <c r="F5313" t="s">
        <v>25</v>
      </c>
      <c r="G5313" t="s">
        <v>24</v>
      </c>
      <c r="H5313" t="s">
        <v>24</v>
      </c>
      <c r="I5313" t="s">
        <v>26</v>
      </c>
      <c r="J5313" t="str">
        <f>IF(Churn_Data[[#This Row],[InternetService]]&lt;&gt;"No","Yes","No")</f>
        <v>Yes</v>
      </c>
      <c r="K5313" t="s">
        <v>25</v>
      </c>
      <c r="L5313" t="s">
        <v>24</v>
      </c>
      <c r="M5313" t="s">
        <v>24</v>
      </c>
      <c r="N5313" t="s">
        <v>24</v>
      </c>
      <c r="O5313" t="s">
        <v>24</v>
      </c>
      <c r="P5313" t="s">
        <v>24</v>
      </c>
      <c r="Q5313" t="s">
        <v>25</v>
      </c>
      <c r="R5313">
        <f>IF(Churn_Data[[#This Row],[Churn]]="Yes",1,0)</f>
        <v>0</v>
      </c>
      <c r="S5313" t="s">
        <v>25</v>
      </c>
      <c r="T5313">
        <f>(Churn_Data[[#This Row],[OnlineSecurity]]="Yes")+(Churn_Data[[#This Row],[OnlineBackup]]="Yes")+(Churn_Data[[#This Row],[DeviceProtection]]="Yes")+(Churn_Data[[#This Row],[TechSupport]]="Yes")+(Churn_Data[[#This Row],[StreamingTV]]="Yes")+(Churn_Data[[#This Row],[StreamingMovies]]="Yes")</f>
        <v>5</v>
      </c>
      <c r="U5313" t="s">
        <v>3911</v>
      </c>
      <c r="V5313" t="s">
        <v>46</v>
      </c>
      <c r="W5313" t="str">
        <f>IF(ISNUMBER(SEARCH("automatic", Churn_Data[[#This Row],[PaymentMethod]])), "Automatic", "Manual")</f>
        <v>Automatic</v>
      </c>
      <c r="X5313">
        <v>109.2</v>
      </c>
      <c r="Y5313" t="str">
        <f>IF(Churn_Data[[#This Row],[tenure]]&lt;=12,"0-1 Year",IF(Churn_Data[[#This Row],[tenure]]&lt;=24,"1-2 Years",IF(Churn_Data[[#This Row],[tenure]]&lt;=36,"2-3 Years",IF(Churn_Data[[#This Row],[tenure]]&lt;=48,"3-4 Years",IF(Churn_Data[[#This Row],[tenure]]&lt;=60,"4-5 Years","5+ Years")))))</f>
        <v>5+ Years</v>
      </c>
      <c r="Z5313">
        <v>72</v>
      </c>
      <c r="AA5313">
        <v>7878.3</v>
      </c>
      <c r="AB5313">
        <f>IF(Churn_Data[[#This Row],[Churn]]="No",Churn_Data[[#This Row],[MonthlyCharges]],NA())</f>
        <v>109.2</v>
      </c>
      <c r="AC5313">
        <f>IF(Churn_Data[[#This Row],[Churn]]="No",Churn_Data[[#This Row],[tenure]],NA())</f>
        <v>72</v>
      </c>
      <c r="AD5313" t="e">
        <f>IF(Churn_Data[[#This Row],[Churn]]="Yes",Churn_Data[[#This Row],[MonthlyCharges]],NA())</f>
        <v>#N/A</v>
      </c>
      <c r="AE5313" t="e">
        <f>IF(Churn_Data[[#This Row],[Churn]]="Yes",Churn_Data[[#This Row],[tenure]],NA())</f>
        <v>#N/A</v>
      </c>
      <c r="AF5313">
        <v>7862.4</v>
      </c>
    </row>
    <row r="5314" spans="1:32" x14ac:dyDescent="0.3">
      <c r="A5314" t="s">
        <v>5348</v>
      </c>
      <c r="B5314" t="s">
        <v>30</v>
      </c>
      <c r="C5314" t="str">
        <f>IF(Churn_Data[[#This Row],[SeniorCitizen]]=1,"Yes","No")</f>
        <v>No</v>
      </c>
      <c r="D5314">
        <v>0</v>
      </c>
      <c r="E5314" t="s">
        <v>25</v>
      </c>
      <c r="F5314" t="s">
        <v>25</v>
      </c>
      <c r="G5314" t="s">
        <v>24</v>
      </c>
      <c r="H5314" t="s">
        <v>24</v>
      </c>
      <c r="I5314" t="s">
        <v>120</v>
      </c>
      <c r="J5314" t="str">
        <f>IF(Churn_Data[[#This Row],[InternetService]]&lt;&gt;"No","Yes","No")</f>
        <v>Yes</v>
      </c>
      <c r="K5314" t="s">
        <v>25</v>
      </c>
      <c r="L5314" t="s">
        <v>24</v>
      </c>
      <c r="M5314" t="s">
        <v>24</v>
      </c>
      <c r="N5314" t="s">
        <v>24</v>
      </c>
      <c r="O5314" t="s">
        <v>24</v>
      </c>
      <c r="P5314" t="s">
        <v>24</v>
      </c>
      <c r="Q5314" t="s">
        <v>25</v>
      </c>
      <c r="R5314">
        <f>IF(Churn_Data[[#This Row],[Churn]]="Yes",1,0)</f>
        <v>0</v>
      </c>
      <c r="S5314" t="s">
        <v>24</v>
      </c>
      <c r="T5314">
        <f>(Churn_Data[[#This Row],[OnlineSecurity]]="Yes")+(Churn_Data[[#This Row],[OnlineBackup]]="Yes")+(Churn_Data[[#This Row],[DeviceProtection]]="Yes")+(Churn_Data[[#This Row],[TechSupport]]="Yes")+(Churn_Data[[#This Row],[StreamingTV]]="Yes")+(Churn_Data[[#This Row],[StreamingMovies]]="Yes")</f>
        <v>5</v>
      </c>
      <c r="U5314" t="s">
        <v>3911</v>
      </c>
      <c r="V5314" t="s">
        <v>46</v>
      </c>
      <c r="W5314" t="str">
        <f>IF(ISNUMBER(SEARCH("automatic", Churn_Data[[#This Row],[PaymentMethod]])), "Automatic", "Manual")</f>
        <v>Automatic</v>
      </c>
      <c r="X5314">
        <v>88.6</v>
      </c>
      <c r="Y5314" t="str">
        <f>IF(Churn_Data[[#This Row],[tenure]]&lt;=12,"0-1 Year",IF(Churn_Data[[#This Row],[tenure]]&lt;=24,"1-2 Years",IF(Churn_Data[[#This Row],[tenure]]&lt;=36,"2-3 Years",IF(Churn_Data[[#This Row],[tenure]]&lt;=48,"3-4 Years",IF(Churn_Data[[#This Row],[tenure]]&lt;=60,"4-5 Years","5+ Years")))))</f>
        <v>5+ Years</v>
      </c>
      <c r="Z5314">
        <v>72</v>
      </c>
      <c r="AA5314">
        <v>6201.95</v>
      </c>
      <c r="AB5314">
        <f>IF(Churn_Data[[#This Row],[Churn]]="No",Churn_Data[[#This Row],[MonthlyCharges]],NA())</f>
        <v>88.6</v>
      </c>
      <c r="AC5314">
        <f>IF(Churn_Data[[#This Row],[Churn]]="No",Churn_Data[[#This Row],[tenure]],NA())</f>
        <v>72</v>
      </c>
      <c r="AD5314" t="e">
        <f>IF(Churn_Data[[#This Row],[Churn]]="Yes",Churn_Data[[#This Row],[MonthlyCharges]],NA())</f>
        <v>#N/A</v>
      </c>
      <c r="AE5314" t="e">
        <f>IF(Churn_Data[[#This Row],[Churn]]="Yes",Churn_Data[[#This Row],[tenure]],NA())</f>
        <v>#N/A</v>
      </c>
      <c r="AF5314">
        <v>6379.2</v>
      </c>
    </row>
    <row r="5315" spans="1:32" x14ac:dyDescent="0.3">
      <c r="A5315" t="s">
        <v>5349</v>
      </c>
      <c r="B5315" t="s">
        <v>23</v>
      </c>
      <c r="C5315" t="str">
        <f>IF(Churn_Data[[#This Row],[SeniorCitizen]]=1,"Yes","No")</f>
        <v>Yes</v>
      </c>
      <c r="D5315">
        <v>1</v>
      </c>
      <c r="E5315" t="s">
        <v>25</v>
      </c>
      <c r="F5315" t="s">
        <v>25</v>
      </c>
      <c r="G5315" t="s">
        <v>24</v>
      </c>
      <c r="H5315" t="s">
        <v>24</v>
      </c>
      <c r="I5315" t="s">
        <v>26</v>
      </c>
      <c r="J5315" t="str">
        <f>IF(Churn_Data[[#This Row],[InternetService]]&lt;&gt;"No","Yes","No")</f>
        <v>Yes</v>
      </c>
      <c r="K5315" t="s">
        <v>25</v>
      </c>
      <c r="L5315" t="s">
        <v>24</v>
      </c>
      <c r="M5315" t="s">
        <v>24</v>
      </c>
      <c r="N5315" t="s">
        <v>24</v>
      </c>
      <c r="O5315" t="s">
        <v>24</v>
      </c>
      <c r="P5315" t="s">
        <v>24</v>
      </c>
      <c r="Q5315" t="s">
        <v>25</v>
      </c>
      <c r="R5315">
        <f>IF(Churn_Data[[#This Row],[Churn]]="Yes",1,0)</f>
        <v>0</v>
      </c>
      <c r="S5315" t="s">
        <v>25</v>
      </c>
      <c r="T5315">
        <f>(Churn_Data[[#This Row],[OnlineSecurity]]="Yes")+(Churn_Data[[#This Row],[OnlineBackup]]="Yes")+(Churn_Data[[#This Row],[DeviceProtection]]="Yes")+(Churn_Data[[#This Row],[TechSupport]]="Yes")+(Churn_Data[[#This Row],[StreamingTV]]="Yes")+(Churn_Data[[#This Row],[StreamingMovies]]="Yes")</f>
        <v>5</v>
      </c>
      <c r="U5315" t="s">
        <v>3911</v>
      </c>
      <c r="V5315" t="s">
        <v>32</v>
      </c>
      <c r="W5315" t="str">
        <f>IF(ISNUMBER(SEARCH("automatic", Churn_Data[[#This Row],[PaymentMethod]])), "Automatic", "Manual")</f>
        <v>Manual</v>
      </c>
      <c r="X5315">
        <v>111.65</v>
      </c>
      <c r="Y5315" t="str">
        <f>IF(Churn_Data[[#This Row],[tenure]]&lt;=12,"0-1 Year",IF(Churn_Data[[#This Row],[tenure]]&lt;=24,"1-2 Years",IF(Churn_Data[[#This Row],[tenure]]&lt;=36,"2-3 Years",IF(Churn_Data[[#This Row],[tenure]]&lt;=48,"3-4 Years",IF(Churn_Data[[#This Row],[tenure]]&lt;=60,"4-5 Years","5+ Years")))))</f>
        <v>5+ Years</v>
      </c>
      <c r="Z5315">
        <v>72</v>
      </c>
      <c r="AA5315">
        <v>7943.45</v>
      </c>
      <c r="AB5315">
        <f>IF(Churn_Data[[#This Row],[Churn]]="No",Churn_Data[[#This Row],[MonthlyCharges]],NA())</f>
        <v>111.65</v>
      </c>
      <c r="AC5315">
        <f>IF(Churn_Data[[#This Row],[Churn]]="No",Churn_Data[[#This Row],[tenure]],NA())</f>
        <v>72</v>
      </c>
      <c r="AD5315" t="e">
        <f>IF(Churn_Data[[#This Row],[Churn]]="Yes",Churn_Data[[#This Row],[MonthlyCharges]],NA())</f>
        <v>#N/A</v>
      </c>
      <c r="AE5315" t="e">
        <f>IF(Churn_Data[[#This Row],[Churn]]="Yes",Churn_Data[[#This Row],[tenure]],NA())</f>
        <v>#N/A</v>
      </c>
      <c r="AF5315">
        <v>8038.8</v>
      </c>
    </row>
    <row r="5316" spans="1:32" x14ac:dyDescent="0.3">
      <c r="A5316" t="s">
        <v>5350</v>
      </c>
      <c r="B5316" t="s">
        <v>30</v>
      </c>
      <c r="C5316" t="str">
        <f>IF(Churn_Data[[#This Row],[SeniorCitizen]]=1,"Yes","No")</f>
        <v>No</v>
      </c>
      <c r="D5316">
        <v>0</v>
      </c>
      <c r="E5316" t="s">
        <v>24</v>
      </c>
      <c r="F5316" t="s">
        <v>25</v>
      </c>
      <c r="G5316" t="s">
        <v>24</v>
      </c>
      <c r="H5316" t="s">
        <v>24</v>
      </c>
      <c r="I5316" t="s">
        <v>120</v>
      </c>
      <c r="J5316" t="str">
        <f>IF(Churn_Data[[#This Row],[InternetService]]&lt;&gt;"No","Yes","No")</f>
        <v>Yes</v>
      </c>
      <c r="K5316" t="s">
        <v>25</v>
      </c>
      <c r="L5316" t="s">
        <v>24</v>
      </c>
      <c r="M5316" t="s">
        <v>24</v>
      </c>
      <c r="N5316" t="s">
        <v>24</v>
      </c>
      <c r="O5316" t="s">
        <v>24</v>
      </c>
      <c r="P5316" t="s">
        <v>24</v>
      </c>
      <c r="Q5316" t="s">
        <v>25</v>
      </c>
      <c r="R5316">
        <f>IF(Churn_Data[[#This Row],[Churn]]="Yes",1,0)</f>
        <v>0</v>
      </c>
      <c r="S5316" t="s">
        <v>24</v>
      </c>
      <c r="T5316">
        <f>(Churn_Data[[#This Row],[OnlineSecurity]]="Yes")+(Churn_Data[[#This Row],[OnlineBackup]]="Yes")+(Churn_Data[[#This Row],[DeviceProtection]]="Yes")+(Churn_Data[[#This Row],[TechSupport]]="Yes")+(Churn_Data[[#This Row],[StreamingTV]]="Yes")+(Churn_Data[[#This Row],[StreamingMovies]]="Yes")</f>
        <v>5</v>
      </c>
      <c r="U5316" t="s">
        <v>3911</v>
      </c>
      <c r="V5316" t="s">
        <v>46</v>
      </c>
      <c r="W5316" t="str">
        <f>IF(ISNUMBER(SEARCH("automatic", Churn_Data[[#This Row],[PaymentMethod]])), "Automatic", "Manual")</f>
        <v>Automatic</v>
      </c>
      <c r="X5316">
        <v>85.15</v>
      </c>
      <c r="Y5316" t="str">
        <f>IF(Churn_Data[[#This Row],[tenure]]&lt;=12,"0-1 Year",IF(Churn_Data[[#This Row],[tenure]]&lt;=24,"1-2 Years",IF(Churn_Data[[#This Row],[tenure]]&lt;=36,"2-3 Years",IF(Churn_Data[[#This Row],[tenure]]&lt;=48,"3-4 Years",IF(Churn_Data[[#This Row],[tenure]]&lt;=60,"4-5 Years","5+ Years")))))</f>
        <v>5+ Years</v>
      </c>
      <c r="Z5316">
        <v>72</v>
      </c>
      <c r="AA5316">
        <v>6316.2</v>
      </c>
      <c r="AB5316">
        <f>IF(Churn_Data[[#This Row],[Churn]]="No",Churn_Data[[#This Row],[MonthlyCharges]],NA())</f>
        <v>85.15</v>
      </c>
      <c r="AC5316">
        <f>IF(Churn_Data[[#This Row],[Churn]]="No",Churn_Data[[#This Row],[tenure]],NA())</f>
        <v>72</v>
      </c>
      <c r="AD5316" t="e">
        <f>IF(Churn_Data[[#This Row],[Churn]]="Yes",Churn_Data[[#This Row],[MonthlyCharges]],NA())</f>
        <v>#N/A</v>
      </c>
      <c r="AE5316" t="e">
        <f>IF(Churn_Data[[#This Row],[Churn]]="Yes",Churn_Data[[#This Row],[tenure]],NA())</f>
        <v>#N/A</v>
      </c>
      <c r="AF5316">
        <v>6130.8</v>
      </c>
    </row>
    <row r="5317" spans="1:32" x14ac:dyDescent="0.3">
      <c r="A5317" t="s">
        <v>5351</v>
      </c>
      <c r="B5317" t="s">
        <v>23</v>
      </c>
      <c r="C5317" t="str">
        <f>IF(Churn_Data[[#This Row],[SeniorCitizen]]=1,"Yes","No")</f>
        <v>Yes</v>
      </c>
      <c r="D5317">
        <v>1</v>
      </c>
      <c r="E5317" t="s">
        <v>24</v>
      </c>
      <c r="F5317" t="s">
        <v>25</v>
      </c>
      <c r="G5317" t="s">
        <v>24</v>
      </c>
      <c r="H5317" t="s">
        <v>24</v>
      </c>
      <c r="I5317" t="s">
        <v>26</v>
      </c>
      <c r="J5317" t="str">
        <f>IF(Churn_Data[[#This Row],[InternetService]]&lt;&gt;"No","Yes","No")</f>
        <v>Yes</v>
      </c>
      <c r="K5317" t="s">
        <v>25</v>
      </c>
      <c r="L5317" t="s">
        <v>24</v>
      </c>
      <c r="M5317" t="s">
        <v>24</v>
      </c>
      <c r="N5317" t="s">
        <v>24</v>
      </c>
      <c r="O5317" t="s">
        <v>24</v>
      </c>
      <c r="P5317" t="s">
        <v>24</v>
      </c>
      <c r="Q5317" t="s">
        <v>25</v>
      </c>
      <c r="R5317">
        <f>IF(Churn_Data[[#This Row],[Churn]]="Yes",1,0)</f>
        <v>0</v>
      </c>
      <c r="S5317" t="s">
        <v>24</v>
      </c>
      <c r="T5317">
        <f>(Churn_Data[[#This Row],[OnlineSecurity]]="Yes")+(Churn_Data[[#This Row],[OnlineBackup]]="Yes")+(Churn_Data[[#This Row],[DeviceProtection]]="Yes")+(Churn_Data[[#This Row],[TechSupport]]="Yes")+(Churn_Data[[#This Row],[StreamingTV]]="Yes")+(Churn_Data[[#This Row],[StreamingMovies]]="Yes")</f>
        <v>5</v>
      </c>
      <c r="U5317" t="s">
        <v>3911</v>
      </c>
      <c r="V5317" t="s">
        <v>72</v>
      </c>
      <c r="W5317" t="str">
        <f>IF(ISNUMBER(SEARCH("automatic", Churn_Data[[#This Row],[PaymentMethod]])), "Automatic", "Manual")</f>
        <v>Automatic</v>
      </c>
      <c r="X5317">
        <v>110.8</v>
      </c>
      <c r="Y5317" t="str">
        <f>IF(Churn_Data[[#This Row],[tenure]]&lt;=12,"0-1 Year",IF(Churn_Data[[#This Row],[tenure]]&lt;=24,"1-2 Years",IF(Churn_Data[[#This Row],[tenure]]&lt;=36,"2-3 Years",IF(Churn_Data[[#This Row],[tenure]]&lt;=48,"3-4 Years",IF(Churn_Data[[#This Row],[tenure]]&lt;=60,"4-5 Years","5+ Years")))))</f>
        <v>5+ Years</v>
      </c>
      <c r="Z5317">
        <v>72</v>
      </c>
      <c r="AA5317">
        <v>7882.25</v>
      </c>
      <c r="AB5317">
        <f>IF(Churn_Data[[#This Row],[Churn]]="No",Churn_Data[[#This Row],[MonthlyCharges]],NA())</f>
        <v>110.8</v>
      </c>
      <c r="AC5317">
        <f>IF(Churn_Data[[#This Row],[Churn]]="No",Churn_Data[[#This Row],[tenure]],NA())</f>
        <v>72</v>
      </c>
      <c r="AD5317" t="e">
        <f>IF(Churn_Data[[#This Row],[Churn]]="Yes",Churn_Data[[#This Row],[MonthlyCharges]],NA())</f>
        <v>#N/A</v>
      </c>
      <c r="AE5317" t="e">
        <f>IF(Churn_Data[[#This Row],[Churn]]="Yes",Churn_Data[[#This Row],[tenure]],NA())</f>
        <v>#N/A</v>
      </c>
      <c r="AF5317">
        <v>7977.6</v>
      </c>
    </row>
    <row r="5318" spans="1:32" x14ac:dyDescent="0.3">
      <c r="A5318" t="s">
        <v>5352</v>
      </c>
      <c r="B5318" t="s">
        <v>30</v>
      </c>
      <c r="C5318" t="str">
        <f>IF(Churn_Data[[#This Row],[SeniorCitizen]]=1,"Yes","No")</f>
        <v>No</v>
      </c>
      <c r="D5318">
        <v>0</v>
      </c>
      <c r="E5318" t="s">
        <v>24</v>
      </c>
      <c r="F5318" t="s">
        <v>25</v>
      </c>
      <c r="G5318" t="s">
        <v>24</v>
      </c>
      <c r="H5318" t="s">
        <v>24</v>
      </c>
      <c r="I5318" t="s">
        <v>26</v>
      </c>
      <c r="J5318" t="str">
        <f>IF(Churn_Data[[#This Row],[InternetService]]&lt;&gt;"No","Yes","No")</f>
        <v>Yes</v>
      </c>
      <c r="K5318" t="s">
        <v>25</v>
      </c>
      <c r="L5318" t="s">
        <v>24</v>
      </c>
      <c r="M5318" t="s">
        <v>24</v>
      </c>
      <c r="N5318" t="s">
        <v>24</v>
      </c>
      <c r="O5318" t="s">
        <v>24</v>
      </c>
      <c r="P5318" t="s">
        <v>24</v>
      </c>
      <c r="Q5318" t="s">
        <v>25</v>
      </c>
      <c r="R5318">
        <f>IF(Churn_Data[[#This Row],[Churn]]="Yes",1,0)</f>
        <v>0</v>
      </c>
      <c r="S5318" t="s">
        <v>24</v>
      </c>
      <c r="T5318">
        <f>(Churn_Data[[#This Row],[OnlineSecurity]]="Yes")+(Churn_Data[[#This Row],[OnlineBackup]]="Yes")+(Churn_Data[[#This Row],[DeviceProtection]]="Yes")+(Churn_Data[[#This Row],[TechSupport]]="Yes")+(Churn_Data[[#This Row],[StreamingTV]]="Yes")+(Churn_Data[[#This Row],[StreamingMovies]]="Yes")</f>
        <v>5</v>
      </c>
      <c r="U5318" t="s">
        <v>3911</v>
      </c>
      <c r="V5318" t="s">
        <v>72</v>
      </c>
      <c r="W5318" t="str">
        <f>IF(ISNUMBER(SEARCH("automatic", Churn_Data[[#This Row],[PaymentMethod]])), "Automatic", "Manual")</f>
        <v>Automatic</v>
      </c>
      <c r="X5318">
        <v>110.6</v>
      </c>
      <c r="Y5318" t="str">
        <f>IF(Churn_Data[[#This Row],[tenure]]&lt;=12,"0-1 Year",IF(Churn_Data[[#This Row],[tenure]]&lt;=24,"1-2 Years",IF(Churn_Data[[#This Row],[tenure]]&lt;=36,"2-3 Years",IF(Churn_Data[[#This Row],[tenure]]&lt;=48,"3-4 Years",IF(Churn_Data[[#This Row],[tenure]]&lt;=60,"4-5 Years","5+ Years")))))</f>
        <v>5+ Years</v>
      </c>
      <c r="Z5318">
        <v>72</v>
      </c>
      <c r="AA5318">
        <v>7962.2</v>
      </c>
      <c r="AB5318">
        <f>IF(Churn_Data[[#This Row],[Churn]]="No",Churn_Data[[#This Row],[MonthlyCharges]],NA())</f>
        <v>110.6</v>
      </c>
      <c r="AC5318">
        <f>IF(Churn_Data[[#This Row],[Churn]]="No",Churn_Data[[#This Row],[tenure]],NA())</f>
        <v>72</v>
      </c>
      <c r="AD5318" t="e">
        <f>IF(Churn_Data[[#This Row],[Churn]]="Yes",Churn_Data[[#This Row],[MonthlyCharges]],NA())</f>
        <v>#N/A</v>
      </c>
      <c r="AE5318" t="e">
        <f>IF(Churn_Data[[#This Row],[Churn]]="Yes",Churn_Data[[#This Row],[tenure]],NA())</f>
        <v>#N/A</v>
      </c>
      <c r="AF5318">
        <v>7963.2</v>
      </c>
    </row>
    <row r="5319" spans="1:32" x14ac:dyDescent="0.3">
      <c r="A5319" t="s">
        <v>5353</v>
      </c>
      <c r="B5319" t="s">
        <v>30</v>
      </c>
      <c r="C5319" t="str">
        <f>IF(Churn_Data[[#This Row],[SeniorCitizen]]=1,"Yes","No")</f>
        <v>No</v>
      </c>
      <c r="D5319">
        <v>0</v>
      </c>
      <c r="E5319" t="s">
        <v>24</v>
      </c>
      <c r="F5319" t="s">
        <v>25</v>
      </c>
      <c r="G5319" t="s">
        <v>24</v>
      </c>
      <c r="H5319" t="s">
        <v>24</v>
      </c>
      <c r="I5319" t="s">
        <v>120</v>
      </c>
      <c r="J5319" t="str">
        <f>IF(Churn_Data[[#This Row],[InternetService]]&lt;&gt;"No","Yes","No")</f>
        <v>Yes</v>
      </c>
      <c r="K5319" t="s">
        <v>25</v>
      </c>
      <c r="L5319" t="s">
        <v>24</v>
      </c>
      <c r="M5319" t="s">
        <v>24</v>
      </c>
      <c r="N5319" t="s">
        <v>24</v>
      </c>
      <c r="O5319" t="s">
        <v>24</v>
      </c>
      <c r="P5319" t="s">
        <v>24</v>
      </c>
      <c r="Q5319" t="s">
        <v>25</v>
      </c>
      <c r="R5319">
        <f>IF(Churn_Data[[#This Row],[Churn]]="Yes",1,0)</f>
        <v>0</v>
      </c>
      <c r="S5319" t="s">
        <v>25</v>
      </c>
      <c r="T5319">
        <f>(Churn_Data[[#This Row],[OnlineSecurity]]="Yes")+(Churn_Data[[#This Row],[OnlineBackup]]="Yes")+(Churn_Data[[#This Row],[DeviceProtection]]="Yes")+(Churn_Data[[#This Row],[TechSupport]]="Yes")+(Churn_Data[[#This Row],[StreamingTV]]="Yes")+(Churn_Data[[#This Row],[StreamingMovies]]="Yes")</f>
        <v>5</v>
      </c>
      <c r="U5319" t="s">
        <v>3911</v>
      </c>
      <c r="V5319" t="s">
        <v>46</v>
      </c>
      <c r="W5319" t="str">
        <f>IF(ISNUMBER(SEARCH("automatic", Churn_Data[[#This Row],[PaymentMethod]])), "Automatic", "Manual")</f>
        <v>Automatic</v>
      </c>
      <c r="X5319">
        <v>85.95</v>
      </c>
      <c r="Y5319" t="str">
        <f>IF(Churn_Data[[#This Row],[tenure]]&lt;=12,"0-1 Year",IF(Churn_Data[[#This Row],[tenure]]&lt;=24,"1-2 Years",IF(Churn_Data[[#This Row],[tenure]]&lt;=36,"2-3 Years",IF(Churn_Data[[#This Row],[tenure]]&lt;=48,"3-4 Years",IF(Churn_Data[[#This Row],[tenure]]&lt;=60,"4-5 Years","5+ Years")))))</f>
        <v>5+ Years</v>
      </c>
      <c r="Z5319">
        <v>72</v>
      </c>
      <c r="AA5319">
        <v>6151.9</v>
      </c>
      <c r="AB5319">
        <f>IF(Churn_Data[[#This Row],[Churn]]="No",Churn_Data[[#This Row],[MonthlyCharges]],NA())</f>
        <v>85.95</v>
      </c>
      <c r="AC5319">
        <f>IF(Churn_Data[[#This Row],[Churn]]="No",Churn_Data[[#This Row],[tenure]],NA())</f>
        <v>72</v>
      </c>
      <c r="AD5319" t="e">
        <f>IF(Churn_Data[[#This Row],[Churn]]="Yes",Churn_Data[[#This Row],[MonthlyCharges]],NA())</f>
        <v>#N/A</v>
      </c>
      <c r="AE5319" t="e">
        <f>IF(Churn_Data[[#This Row],[Churn]]="Yes",Churn_Data[[#This Row],[tenure]],NA())</f>
        <v>#N/A</v>
      </c>
      <c r="AF5319">
        <v>6188.4</v>
      </c>
    </row>
    <row r="5320" spans="1:32" x14ac:dyDescent="0.3">
      <c r="A5320" t="s">
        <v>5354</v>
      </c>
      <c r="B5320" t="s">
        <v>23</v>
      </c>
      <c r="C5320" t="str">
        <f>IF(Churn_Data[[#This Row],[SeniorCitizen]]=1,"Yes","No")</f>
        <v>No</v>
      </c>
      <c r="D5320">
        <v>0</v>
      </c>
      <c r="E5320" t="s">
        <v>25</v>
      </c>
      <c r="F5320" t="s">
        <v>25</v>
      </c>
      <c r="G5320" t="s">
        <v>24</v>
      </c>
      <c r="H5320" t="s">
        <v>24</v>
      </c>
      <c r="I5320" t="s">
        <v>26</v>
      </c>
      <c r="J5320" t="str">
        <f>IF(Churn_Data[[#This Row],[InternetService]]&lt;&gt;"No","Yes","No")</f>
        <v>Yes</v>
      </c>
      <c r="K5320" t="s">
        <v>25</v>
      </c>
      <c r="L5320" t="s">
        <v>24</v>
      </c>
      <c r="M5320" t="s">
        <v>24</v>
      </c>
      <c r="N5320" t="s">
        <v>24</v>
      </c>
      <c r="O5320" t="s">
        <v>24</v>
      </c>
      <c r="P5320" t="s">
        <v>24</v>
      </c>
      <c r="Q5320" t="s">
        <v>25</v>
      </c>
      <c r="R5320">
        <f>IF(Churn_Data[[#This Row],[Churn]]="Yes",1,0)</f>
        <v>0</v>
      </c>
      <c r="S5320" t="s">
        <v>24</v>
      </c>
      <c r="T5320">
        <f>(Churn_Data[[#This Row],[OnlineSecurity]]="Yes")+(Churn_Data[[#This Row],[OnlineBackup]]="Yes")+(Churn_Data[[#This Row],[DeviceProtection]]="Yes")+(Churn_Data[[#This Row],[TechSupport]]="Yes")+(Churn_Data[[#This Row],[StreamingTV]]="Yes")+(Churn_Data[[#This Row],[StreamingMovies]]="Yes")</f>
        <v>5</v>
      </c>
      <c r="U5320" t="s">
        <v>3911</v>
      </c>
      <c r="V5320" t="s">
        <v>46</v>
      </c>
      <c r="W5320" t="str">
        <f>IF(ISNUMBER(SEARCH("automatic", Churn_Data[[#This Row],[PaymentMethod]])), "Automatic", "Manual")</f>
        <v>Automatic</v>
      </c>
      <c r="X5320">
        <v>111.6</v>
      </c>
      <c r="Y5320" t="str">
        <f>IF(Churn_Data[[#This Row],[tenure]]&lt;=12,"0-1 Year",IF(Churn_Data[[#This Row],[tenure]]&lt;=24,"1-2 Years",IF(Churn_Data[[#This Row],[tenure]]&lt;=36,"2-3 Years",IF(Churn_Data[[#This Row],[tenure]]&lt;=48,"3-4 Years",IF(Churn_Data[[#This Row],[tenure]]&lt;=60,"4-5 Years","5+ Years")))))</f>
        <v>5+ Years</v>
      </c>
      <c r="Z5320">
        <v>72</v>
      </c>
      <c r="AA5320">
        <v>8012.75</v>
      </c>
      <c r="AB5320">
        <f>IF(Churn_Data[[#This Row],[Churn]]="No",Churn_Data[[#This Row],[MonthlyCharges]],NA())</f>
        <v>111.6</v>
      </c>
      <c r="AC5320">
        <f>IF(Churn_Data[[#This Row],[Churn]]="No",Churn_Data[[#This Row],[tenure]],NA())</f>
        <v>72</v>
      </c>
      <c r="AD5320" t="e">
        <f>IF(Churn_Data[[#This Row],[Churn]]="Yes",Churn_Data[[#This Row],[MonthlyCharges]],NA())</f>
        <v>#N/A</v>
      </c>
      <c r="AE5320" t="e">
        <f>IF(Churn_Data[[#This Row],[Churn]]="Yes",Churn_Data[[#This Row],[tenure]],NA())</f>
        <v>#N/A</v>
      </c>
      <c r="AF5320">
        <v>8035.2</v>
      </c>
    </row>
    <row r="5321" spans="1:32" x14ac:dyDescent="0.3">
      <c r="A5321" t="s">
        <v>5355</v>
      </c>
      <c r="B5321" t="s">
        <v>23</v>
      </c>
      <c r="C5321" t="str">
        <f>IF(Churn_Data[[#This Row],[SeniorCitizen]]=1,"Yes","No")</f>
        <v>Yes</v>
      </c>
      <c r="D5321">
        <v>1</v>
      </c>
      <c r="E5321" t="s">
        <v>25</v>
      </c>
      <c r="F5321" t="s">
        <v>25</v>
      </c>
      <c r="G5321" t="s">
        <v>24</v>
      </c>
      <c r="H5321" t="s">
        <v>24</v>
      </c>
      <c r="I5321" t="s">
        <v>26</v>
      </c>
      <c r="J5321" t="str">
        <f>IF(Churn_Data[[#This Row],[InternetService]]&lt;&gt;"No","Yes","No")</f>
        <v>Yes</v>
      </c>
      <c r="K5321" t="s">
        <v>25</v>
      </c>
      <c r="L5321" t="s">
        <v>24</v>
      </c>
      <c r="M5321" t="s">
        <v>24</v>
      </c>
      <c r="N5321" t="s">
        <v>24</v>
      </c>
      <c r="O5321" t="s">
        <v>24</v>
      </c>
      <c r="P5321" t="s">
        <v>24</v>
      </c>
      <c r="Q5321" t="s">
        <v>25</v>
      </c>
      <c r="R5321">
        <f>IF(Churn_Data[[#This Row],[Churn]]="Yes",1,0)</f>
        <v>0</v>
      </c>
      <c r="S5321" t="s">
        <v>24</v>
      </c>
      <c r="T5321">
        <f>(Churn_Data[[#This Row],[OnlineSecurity]]="Yes")+(Churn_Data[[#This Row],[OnlineBackup]]="Yes")+(Churn_Data[[#This Row],[DeviceProtection]]="Yes")+(Churn_Data[[#This Row],[TechSupport]]="Yes")+(Churn_Data[[#This Row],[StreamingTV]]="Yes")+(Churn_Data[[#This Row],[StreamingMovies]]="Yes")</f>
        <v>5</v>
      </c>
      <c r="U5321" t="s">
        <v>3911</v>
      </c>
      <c r="V5321" t="s">
        <v>46</v>
      </c>
      <c r="W5321" t="str">
        <f>IF(ISNUMBER(SEARCH("automatic", Churn_Data[[#This Row],[PaymentMethod]])), "Automatic", "Manual")</f>
        <v>Automatic</v>
      </c>
      <c r="X5321">
        <v>108.1</v>
      </c>
      <c r="Y5321" t="str">
        <f>IF(Churn_Data[[#This Row],[tenure]]&lt;=12,"0-1 Year",IF(Churn_Data[[#This Row],[tenure]]&lt;=24,"1-2 Years",IF(Churn_Data[[#This Row],[tenure]]&lt;=36,"2-3 Years",IF(Churn_Data[[#This Row],[tenure]]&lt;=48,"3-4 Years",IF(Churn_Data[[#This Row],[tenure]]&lt;=60,"4-5 Years","5+ Years")))))</f>
        <v>5+ Years</v>
      </c>
      <c r="Z5321">
        <v>72</v>
      </c>
      <c r="AA5321">
        <v>7774.05</v>
      </c>
      <c r="AB5321">
        <f>IF(Churn_Data[[#This Row],[Churn]]="No",Churn_Data[[#This Row],[MonthlyCharges]],NA())</f>
        <v>108.1</v>
      </c>
      <c r="AC5321">
        <f>IF(Churn_Data[[#This Row],[Churn]]="No",Churn_Data[[#This Row],[tenure]],NA())</f>
        <v>72</v>
      </c>
      <c r="AD5321" t="e">
        <f>IF(Churn_Data[[#This Row],[Churn]]="Yes",Churn_Data[[#This Row],[MonthlyCharges]],NA())</f>
        <v>#N/A</v>
      </c>
      <c r="AE5321" t="e">
        <f>IF(Churn_Data[[#This Row],[Churn]]="Yes",Churn_Data[[#This Row],[tenure]],NA())</f>
        <v>#N/A</v>
      </c>
      <c r="AF5321">
        <v>7783.2</v>
      </c>
    </row>
    <row r="5322" spans="1:32" x14ac:dyDescent="0.3">
      <c r="A5322" t="s">
        <v>5356</v>
      </c>
      <c r="B5322" t="s">
        <v>23</v>
      </c>
      <c r="C5322" t="str">
        <f>IF(Churn_Data[[#This Row],[SeniorCitizen]]=1,"Yes","No")</f>
        <v>No</v>
      </c>
      <c r="D5322">
        <v>0</v>
      </c>
      <c r="E5322" t="s">
        <v>25</v>
      </c>
      <c r="F5322" t="s">
        <v>25</v>
      </c>
      <c r="G5322" t="s">
        <v>24</v>
      </c>
      <c r="H5322" t="s">
        <v>24</v>
      </c>
      <c r="I5322" t="s">
        <v>26</v>
      </c>
      <c r="J5322" t="str">
        <f>IF(Churn_Data[[#This Row],[InternetService]]&lt;&gt;"No","Yes","No")</f>
        <v>Yes</v>
      </c>
      <c r="K5322" t="s">
        <v>25</v>
      </c>
      <c r="L5322" t="s">
        <v>24</v>
      </c>
      <c r="M5322" t="s">
        <v>24</v>
      </c>
      <c r="N5322" t="s">
        <v>24</v>
      </c>
      <c r="O5322" t="s">
        <v>24</v>
      </c>
      <c r="P5322" t="s">
        <v>24</v>
      </c>
      <c r="Q5322" t="s">
        <v>25</v>
      </c>
      <c r="R5322">
        <f>IF(Churn_Data[[#This Row],[Churn]]="Yes",1,0)</f>
        <v>0</v>
      </c>
      <c r="S5322" t="s">
        <v>24</v>
      </c>
      <c r="T5322">
        <f>(Churn_Data[[#This Row],[OnlineSecurity]]="Yes")+(Churn_Data[[#This Row],[OnlineBackup]]="Yes")+(Churn_Data[[#This Row],[DeviceProtection]]="Yes")+(Churn_Data[[#This Row],[TechSupport]]="Yes")+(Churn_Data[[#This Row],[StreamingTV]]="Yes")+(Churn_Data[[#This Row],[StreamingMovies]]="Yes")</f>
        <v>5</v>
      </c>
      <c r="U5322" t="s">
        <v>3911</v>
      </c>
      <c r="V5322" t="s">
        <v>72</v>
      </c>
      <c r="W5322" t="str">
        <f>IF(ISNUMBER(SEARCH("automatic", Churn_Data[[#This Row],[PaymentMethod]])), "Automatic", "Manual")</f>
        <v>Automatic</v>
      </c>
      <c r="X5322">
        <v>108.05</v>
      </c>
      <c r="Y5322" t="str">
        <f>IF(Churn_Data[[#This Row],[tenure]]&lt;=12,"0-1 Year",IF(Churn_Data[[#This Row],[tenure]]&lt;=24,"1-2 Years",IF(Churn_Data[[#This Row],[tenure]]&lt;=36,"2-3 Years",IF(Churn_Data[[#This Row],[tenure]]&lt;=48,"3-4 Years",IF(Churn_Data[[#This Row],[tenure]]&lt;=60,"4-5 Years","5+ Years")))))</f>
        <v>5+ Years</v>
      </c>
      <c r="Z5322">
        <v>72</v>
      </c>
      <c r="AA5322">
        <v>7806.6</v>
      </c>
      <c r="AB5322">
        <f>IF(Churn_Data[[#This Row],[Churn]]="No",Churn_Data[[#This Row],[MonthlyCharges]],NA())</f>
        <v>108.05</v>
      </c>
      <c r="AC5322">
        <f>IF(Churn_Data[[#This Row],[Churn]]="No",Churn_Data[[#This Row],[tenure]],NA())</f>
        <v>72</v>
      </c>
      <c r="AD5322" t="e">
        <f>IF(Churn_Data[[#This Row],[Churn]]="Yes",Churn_Data[[#This Row],[MonthlyCharges]],NA())</f>
        <v>#N/A</v>
      </c>
      <c r="AE5322" t="e">
        <f>IF(Churn_Data[[#This Row],[Churn]]="Yes",Churn_Data[[#This Row],[tenure]],NA())</f>
        <v>#N/A</v>
      </c>
      <c r="AF5322">
        <v>7779.6</v>
      </c>
    </row>
    <row r="5323" spans="1:32" x14ac:dyDescent="0.3">
      <c r="A5323" t="s">
        <v>5357</v>
      </c>
      <c r="B5323" t="s">
        <v>23</v>
      </c>
      <c r="C5323" t="str">
        <f>IF(Churn_Data[[#This Row],[SeniorCitizen]]=1,"Yes","No")</f>
        <v>No</v>
      </c>
      <c r="D5323">
        <v>0</v>
      </c>
      <c r="E5323" t="s">
        <v>24</v>
      </c>
      <c r="F5323" t="s">
        <v>25</v>
      </c>
      <c r="G5323" t="s">
        <v>24</v>
      </c>
      <c r="H5323" t="s">
        <v>24</v>
      </c>
      <c r="I5323" t="s">
        <v>26</v>
      </c>
      <c r="J5323" t="str">
        <f>IF(Churn_Data[[#This Row],[InternetService]]&lt;&gt;"No","Yes","No")</f>
        <v>Yes</v>
      </c>
      <c r="K5323" t="s">
        <v>25</v>
      </c>
      <c r="L5323" t="s">
        <v>24</v>
      </c>
      <c r="M5323" t="s">
        <v>24</v>
      </c>
      <c r="N5323" t="s">
        <v>24</v>
      </c>
      <c r="O5323" t="s">
        <v>24</v>
      </c>
      <c r="P5323" t="s">
        <v>24</v>
      </c>
      <c r="Q5323" t="s">
        <v>25</v>
      </c>
      <c r="R5323">
        <f>IF(Churn_Data[[#This Row],[Churn]]="Yes",1,0)</f>
        <v>0</v>
      </c>
      <c r="S5323" t="s">
        <v>24</v>
      </c>
      <c r="T5323">
        <f>(Churn_Data[[#This Row],[OnlineSecurity]]="Yes")+(Churn_Data[[#This Row],[OnlineBackup]]="Yes")+(Churn_Data[[#This Row],[DeviceProtection]]="Yes")+(Churn_Data[[#This Row],[TechSupport]]="Yes")+(Churn_Data[[#This Row],[StreamingTV]]="Yes")+(Churn_Data[[#This Row],[StreamingMovies]]="Yes")</f>
        <v>5</v>
      </c>
      <c r="U5323" t="s">
        <v>3911</v>
      </c>
      <c r="V5323" t="s">
        <v>46</v>
      </c>
      <c r="W5323" t="str">
        <f>IF(ISNUMBER(SEARCH("automatic", Churn_Data[[#This Row],[PaymentMethod]])), "Automatic", "Manual")</f>
        <v>Automatic</v>
      </c>
      <c r="X5323">
        <v>110.45</v>
      </c>
      <c r="Y5323" t="str">
        <f>IF(Churn_Data[[#This Row],[tenure]]&lt;=12,"0-1 Year",IF(Churn_Data[[#This Row],[tenure]]&lt;=24,"1-2 Years",IF(Churn_Data[[#This Row],[tenure]]&lt;=36,"2-3 Years",IF(Churn_Data[[#This Row],[tenure]]&lt;=48,"3-4 Years",IF(Churn_Data[[#This Row],[tenure]]&lt;=60,"4-5 Years","5+ Years")))))</f>
        <v>5+ Years</v>
      </c>
      <c r="Z5323">
        <v>72</v>
      </c>
      <c r="AA5323">
        <v>7982.5</v>
      </c>
      <c r="AB5323">
        <f>IF(Churn_Data[[#This Row],[Churn]]="No",Churn_Data[[#This Row],[MonthlyCharges]],NA())</f>
        <v>110.45</v>
      </c>
      <c r="AC5323">
        <f>IF(Churn_Data[[#This Row],[Churn]]="No",Churn_Data[[#This Row],[tenure]],NA())</f>
        <v>72</v>
      </c>
      <c r="AD5323" t="e">
        <f>IF(Churn_Data[[#This Row],[Churn]]="Yes",Churn_Data[[#This Row],[MonthlyCharges]],NA())</f>
        <v>#N/A</v>
      </c>
      <c r="AE5323" t="e">
        <f>IF(Churn_Data[[#This Row],[Churn]]="Yes",Churn_Data[[#This Row],[tenure]],NA())</f>
        <v>#N/A</v>
      </c>
      <c r="AF5323">
        <v>7952.4</v>
      </c>
    </row>
    <row r="5324" spans="1:32" x14ac:dyDescent="0.3">
      <c r="A5324" t="s">
        <v>5358</v>
      </c>
      <c r="B5324" t="s">
        <v>30</v>
      </c>
      <c r="C5324" t="str">
        <f>IF(Churn_Data[[#This Row],[SeniorCitizen]]=1,"Yes","No")</f>
        <v>No</v>
      </c>
      <c r="D5324">
        <v>0</v>
      </c>
      <c r="E5324" t="s">
        <v>24</v>
      </c>
      <c r="F5324" t="s">
        <v>24</v>
      </c>
      <c r="G5324" t="s">
        <v>24</v>
      </c>
      <c r="H5324" t="s">
        <v>24</v>
      </c>
      <c r="I5324" t="s">
        <v>26</v>
      </c>
      <c r="J5324" t="str">
        <f>IF(Churn_Data[[#This Row],[InternetService]]&lt;&gt;"No","Yes","No")</f>
        <v>Yes</v>
      </c>
      <c r="K5324" t="s">
        <v>25</v>
      </c>
      <c r="L5324" t="s">
        <v>24</v>
      </c>
      <c r="M5324" t="s">
        <v>24</v>
      </c>
      <c r="N5324" t="s">
        <v>24</v>
      </c>
      <c r="O5324" t="s">
        <v>24</v>
      </c>
      <c r="P5324" t="s">
        <v>24</v>
      </c>
      <c r="Q5324" t="s">
        <v>25</v>
      </c>
      <c r="R5324">
        <f>IF(Churn_Data[[#This Row],[Churn]]="Yes",1,0)</f>
        <v>0</v>
      </c>
      <c r="S5324" t="s">
        <v>25</v>
      </c>
      <c r="T5324">
        <f>(Churn_Data[[#This Row],[OnlineSecurity]]="Yes")+(Churn_Data[[#This Row],[OnlineBackup]]="Yes")+(Churn_Data[[#This Row],[DeviceProtection]]="Yes")+(Churn_Data[[#This Row],[TechSupport]]="Yes")+(Churn_Data[[#This Row],[StreamingTV]]="Yes")+(Churn_Data[[#This Row],[StreamingMovies]]="Yes")</f>
        <v>5</v>
      </c>
      <c r="U5324" t="s">
        <v>3911</v>
      </c>
      <c r="V5324" t="s">
        <v>72</v>
      </c>
      <c r="W5324" t="str">
        <f>IF(ISNUMBER(SEARCH("automatic", Churn_Data[[#This Row],[PaymentMethod]])), "Automatic", "Manual")</f>
        <v>Automatic</v>
      </c>
      <c r="X5324">
        <v>110.9</v>
      </c>
      <c r="Y5324" t="str">
        <f>IF(Churn_Data[[#This Row],[tenure]]&lt;=12,"0-1 Year",IF(Churn_Data[[#This Row],[tenure]]&lt;=24,"1-2 Years",IF(Churn_Data[[#This Row],[tenure]]&lt;=36,"2-3 Years",IF(Churn_Data[[#This Row],[tenure]]&lt;=48,"3-4 Years",IF(Churn_Data[[#This Row],[tenure]]&lt;=60,"4-5 Years","5+ Years")))))</f>
        <v>5+ Years</v>
      </c>
      <c r="Z5324">
        <v>72</v>
      </c>
      <c r="AA5324">
        <v>7922.75</v>
      </c>
      <c r="AB5324">
        <f>IF(Churn_Data[[#This Row],[Churn]]="No",Churn_Data[[#This Row],[MonthlyCharges]],NA())</f>
        <v>110.9</v>
      </c>
      <c r="AC5324">
        <f>IF(Churn_Data[[#This Row],[Churn]]="No",Churn_Data[[#This Row],[tenure]],NA())</f>
        <v>72</v>
      </c>
      <c r="AD5324" t="e">
        <f>IF(Churn_Data[[#This Row],[Churn]]="Yes",Churn_Data[[#This Row],[MonthlyCharges]],NA())</f>
        <v>#N/A</v>
      </c>
      <c r="AE5324" t="e">
        <f>IF(Churn_Data[[#This Row],[Churn]]="Yes",Churn_Data[[#This Row],[tenure]],NA())</f>
        <v>#N/A</v>
      </c>
      <c r="AF5324">
        <v>7984.8</v>
      </c>
    </row>
    <row r="5325" spans="1:32" x14ac:dyDescent="0.3">
      <c r="A5325" t="s">
        <v>5359</v>
      </c>
      <c r="B5325" t="s">
        <v>30</v>
      </c>
      <c r="C5325" t="str">
        <f>IF(Churn_Data[[#This Row],[SeniorCitizen]]=1,"Yes","No")</f>
        <v>No</v>
      </c>
      <c r="D5325">
        <v>0</v>
      </c>
      <c r="E5325" t="s">
        <v>24</v>
      </c>
      <c r="F5325" t="s">
        <v>25</v>
      </c>
      <c r="G5325" t="s">
        <v>24</v>
      </c>
      <c r="H5325" t="s">
        <v>24</v>
      </c>
      <c r="I5325" t="s">
        <v>26</v>
      </c>
      <c r="J5325" t="str">
        <f>IF(Churn_Data[[#This Row],[InternetService]]&lt;&gt;"No","Yes","No")</f>
        <v>Yes</v>
      </c>
      <c r="K5325" t="s">
        <v>25</v>
      </c>
      <c r="L5325" t="s">
        <v>24</v>
      </c>
      <c r="M5325" t="s">
        <v>24</v>
      </c>
      <c r="N5325" t="s">
        <v>24</v>
      </c>
      <c r="O5325" t="s">
        <v>24</v>
      </c>
      <c r="P5325" t="s">
        <v>24</v>
      </c>
      <c r="Q5325" t="s">
        <v>25</v>
      </c>
      <c r="R5325">
        <f>IF(Churn_Data[[#This Row],[Churn]]="Yes",1,0)</f>
        <v>0</v>
      </c>
      <c r="S5325" t="s">
        <v>24</v>
      </c>
      <c r="T5325">
        <f>(Churn_Data[[#This Row],[OnlineSecurity]]="Yes")+(Churn_Data[[#This Row],[OnlineBackup]]="Yes")+(Churn_Data[[#This Row],[DeviceProtection]]="Yes")+(Churn_Data[[#This Row],[TechSupport]]="Yes")+(Churn_Data[[#This Row],[StreamingTV]]="Yes")+(Churn_Data[[#This Row],[StreamingMovies]]="Yes")</f>
        <v>5</v>
      </c>
      <c r="U5325" t="s">
        <v>3911</v>
      </c>
      <c r="V5325" t="s">
        <v>32</v>
      </c>
      <c r="W5325" t="str">
        <f>IF(ISNUMBER(SEARCH("automatic", Churn_Data[[#This Row],[PaymentMethod]])), "Automatic", "Manual")</f>
        <v>Manual</v>
      </c>
      <c r="X5325">
        <v>108.2</v>
      </c>
      <c r="Y5325" t="str">
        <f>IF(Churn_Data[[#This Row],[tenure]]&lt;=12,"0-1 Year",IF(Churn_Data[[#This Row],[tenure]]&lt;=24,"1-2 Years",IF(Churn_Data[[#This Row],[tenure]]&lt;=36,"2-3 Years",IF(Churn_Data[[#This Row],[tenure]]&lt;=48,"3-4 Years",IF(Churn_Data[[#This Row],[tenure]]&lt;=60,"4-5 Years","5+ Years")))))</f>
        <v>5+ Years</v>
      </c>
      <c r="Z5325">
        <v>72</v>
      </c>
      <c r="AA5325">
        <v>7840.6</v>
      </c>
      <c r="AB5325">
        <f>IF(Churn_Data[[#This Row],[Churn]]="No",Churn_Data[[#This Row],[MonthlyCharges]],NA())</f>
        <v>108.2</v>
      </c>
      <c r="AC5325">
        <f>IF(Churn_Data[[#This Row],[Churn]]="No",Churn_Data[[#This Row],[tenure]],NA())</f>
        <v>72</v>
      </c>
      <c r="AD5325" t="e">
        <f>IF(Churn_Data[[#This Row],[Churn]]="Yes",Churn_Data[[#This Row],[MonthlyCharges]],NA())</f>
        <v>#N/A</v>
      </c>
      <c r="AE5325" t="e">
        <f>IF(Churn_Data[[#This Row],[Churn]]="Yes",Churn_Data[[#This Row],[tenure]],NA())</f>
        <v>#N/A</v>
      </c>
      <c r="AF5325">
        <v>7790.4</v>
      </c>
    </row>
    <row r="5326" spans="1:32" x14ac:dyDescent="0.3">
      <c r="A5326" t="s">
        <v>5360</v>
      </c>
      <c r="B5326" t="s">
        <v>30</v>
      </c>
      <c r="C5326" t="str">
        <f>IF(Churn_Data[[#This Row],[SeniorCitizen]]=1,"Yes","No")</f>
        <v>Yes</v>
      </c>
      <c r="D5326">
        <v>1</v>
      </c>
      <c r="E5326" t="s">
        <v>24</v>
      </c>
      <c r="F5326" t="s">
        <v>25</v>
      </c>
      <c r="G5326" t="s">
        <v>24</v>
      </c>
      <c r="H5326" t="s">
        <v>24</v>
      </c>
      <c r="I5326" t="s">
        <v>26</v>
      </c>
      <c r="J5326" t="str">
        <f>IF(Churn_Data[[#This Row],[InternetService]]&lt;&gt;"No","Yes","No")</f>
        <v>Yes</v>
      </c>
      <c r="K5326" t="s">
        <v>25</v>
      </c>
      <c r="L5326" t="s">
        <v>24</v>
      </c>
      <c r="M5326" t="s">
        <v>24</v>
      </c>
      <c r="N5326" t="s">
        <v>24</v>
      </c>
      <c r="O5326" t="s">
        <v>24</v>
      </c>
      <c r="P5326" t="s">
        <v>24</v>
      </c>
      <c r="Q5326" t="s">
        <v>25</v>
      </c>
      <c r="R5326">
        <f>IF(Churn_Data[[#This Row],[Churn]]="Yes",1,0)</f>
        <v>0</v>
      </c>
      <c r="S5326" t="s">
        <v>24</v>
      </c>
      <c r="T5326">
        <f>(Churn_Data[[#This Row],[OnlineSecurity]]="Yes")+(Churn_Data[[#This Row],[OnlineBackup]]="Yes")+(Churn_Data[[#This Row],[DeviceProtection]]="Yes")+(Churn_Data[[#This Row],[TechSupport]]="Yes")+(Churn_Data[[#This Row],[StreamingTV]]="Yes")+(Churn_Data[[#This Row],[StreamingMovies]]="Yes")</f>
        <v>5</v>
      </c>
      <c r="U5326" t="s">
        <v>3911</v>
      </c>
      <c r="V5326" t="s">
        <v>46</v>
      </c>
      <c r="W5326" t="str">
        <f>IF(ISNUMBER(SEARCH("automatic", Churn_Data[[#This Row],[PaymentMethod]])), "Automatic", "Manual")</f>
        <v>Automatic</v>
      </c>
      <c r="X5326">
        <v>111.65</v>
      </c>
      <c r="Y5326" t="str">
        <f>IF(Churn_Data[[#This Row],[tenure]]&lt;=12,"0-1 Year",IF(Churn_Data[[#This Row],[tenure]]&lt;=24,"1-2 Years",IF(Churn_Data[[#This Row],[tenure]]&lt;=36,"2-3 Years",IF(Churn_Data[[#This Row],[tenure]]&lt;=48,"3-4 Years",IF(Churn_Data[[#This Row],[tenure]]&lt;=60,"4-5 Years","5+ Years")))))</f>
        <v>5+ Years</v>
      </c>
      <c r="Z5326">
        <v>72</v>
      </c>
      <c r="AA5326">
        <v>8022.85</v>
      </c>
      <c r="AB5326">
        <f>IF(Churn_Data[[#This Row],[Churn]]="No",Churn_Data[[#This Row],[MonthlyCharges]],NA())</f>
        <v>111.65</v>
      </c>
      <c r="AC5326">
        <f>IF(Churn_Data[[#This Row],[Churn]]="No",Churn_Data[[#This Row],[tenure]],NA())</f>
        <v>72</v>
      </c>
      <c r="AD5326" t="e">
        <f>IF(Churn_Data[[#This Row],[Churn]]="Yes",Churn_Data[[#This Row],[MonthlyCharges]],NA())</f>
        <v>#N/A</v>
      </c>
      <c r="AE5326" t="e">
        <f>IF(Churn_Data[[#This Row],[Churn]]="Yes",Churn_Data[[#This Row],[tenure]],NA())</f>
        <v>#N/A</v>
      </c>
      <c r="AF5326">
        <v>8038.8</v>
      </c>
    </row>
    <row r="5327" spans="1:32" x14ac:dyDescent="0.3">
      <c r="A5327" t="s">
        <v>5361</v>
      </c>
      <c r="B5327" t="s">
        <v>23</v>
      </c>
      <c r="C5327" t="str">
        <f>IF(Churn_Data[[#This Row],[SeniorCitizen]]=1,"Yes","No")</f>
        <v>No</v>
      </c>
      <c r="D5327">
        <v>0</v>
      </c>
      <c r="E5327" t="s">
        <v>24</v>
      </c>
      <c r="F5327" t="s">
        <v>25</v>
      </c>
      <c r="G5327" t="s">
        <v>24</v>
      </c>
      <c r="H5327" t="s">
        <v>24</v>
      </c>
      <c r="I5327" t="s">
        <v>26</v>
      </c>
      <c r="J5327" t="str">
        <f>IF(Churn_Data[[#This Row],[InternetService]]&lt;&gt;"No","Yes","No")</f>
        <v>Yes</v>
      </c>
      <c r="K5327" t="s">
        <v>25</v>
      </c>
      <c r="L5327" t="s">
        <v>24</v>
      </c>
      <c r="M5327" t="s">
        <v>24</v>
      </c>
      <c r="N5327" t="s">
        <v>24</v>
      </c>
      <c r="O5327" t="s">
        <v>24</v>
      </c>
      <c r="P5327" t="s">
        <v>24</v>
      </c>
      <c r="Q5327" t="s">
        <v>25</v>
      </c>
      <c r="R5327">
        <f>IF(Churn_Data[[#This Row],[Churn]]="Yes",1,0)</f>
        <v>0</v>
      </c>
      <c r="S5327" t="s">
        <v>24</v>
      </c>
      <c r="T5327">
        <f>(Churn_Data[[#This Row],[OnlineSecurity]]="Yes")+(Churn_Data[[#This Row],[OnlineBackup]]="Yes")+(Churn_Data[[#This Row],[DeviceProtection]]="Yes")+(Churn_Data[[#This Row],[TechSupport]]="Yes")+(Churn_Data[[#This Row],[StreamingTV]]="Yes")+(Churn_Data[[#This Row],[StreamingMovies]]="Yes")</f>
        <v>5</v>
      </c>
      <c r="U5327" t="s">
        <v>3911</v>
      </c>
      <c r="V5327" t="s">
        <v>32</v>
      </c>
      <c r="W5327" t="str">
        <f>IF(ISNUMBER(SEARCH("automatic", Churn_Data[[#This Row],[PaymentMethod]])), "Automatic", "Manual")</f>
        <v>Manual</v>
      </c>
      <c r="X5327">
        <v>110.15</v>
      </c>
      <c r="Y5327" t="str">
        <f>IF(Churn_Data[[#This Row],[tenure]]&lt;=12,"0-1 Year",IF(Churn_Data[[#This Row],[tenure]]&lt;=24,"1-2 Years",IF(Churn_Data[[#This Row],[tenure]]&lt;=36,"2-3 Years",IF(Churn_Data[[#This Row],[tenure]]&lt;=48,"3-4 Years",IF(Churn_Data[[#This Row],[tenure]]&lt;=60,"4-5 Years","5+ Years")))))</f>
        <v>5+ Years</v>
      </c>
      <c r="Z5327">
        <v>72</v>
      </c>
      <c r="AA5327">
        <v>7998.8</v>
      </c>
      <c r="AB5327">
        <f>IF(Churn_Data[[#This Row],[Churn]]="No",Churn_Data[[#This Row],[MonthlyCharges]],NA())</f>
        <v>110.15</v>
      </c>
      <c r="AC5327">
        <f>IF(Churn_Data[[#This Row],[Churn]]="No",Churn_Data[[#This Row],[tenure]],NA())</f>
        <v>72</v>
      </c>
      <c r="AD5327" t="e">
        <f>IF(Churn_Data[[#This Row],[Churn]]="Yes",Churn_Data[[#This Row],[MonthlyCharges]],NA())</f>
        <v>#N/A</v>
      </c>
      <c r="AE5327" t="e">
        <f>IF(Churn_Data[[#This Row],[Churn]]="Yes",Churn_Data[[#This Row],[tenure]],NA())</f>
        <v>#N/A</v>
      </c>
      <c r="AF5327">
        <v>7930.8</v>
      </c>
    </row>
    <row r="5328" spans="1:32" x14ac:dyDescent="0.3">
      <c r="A5328" t="s">
        <v>5362</v>
      </c>
      <c r="B5328" t="s">
        <v>30</v>
      </c>
      <c r="C5328" t="str">
        <f>IF(Churn_Data[[#This Row],[SeniorCitizen]]=1,"Yes","No")</f>
        <v>Yes</v>
      </c>
      <c r="D5328">
        <v>1</v>
      </c>
      <c r="E5328" t="s">
        <v>24</v>
      </c>
      <c r="F5328" t="s">
        <v>25</v>
      </c>
      <c r="G5328" t="s">
        <v>24</v>
      </c>
      <c r="H5328" t="s">
        <v>24</v>
      </c>
      <c r="I5328" t="s">
        <v>26</v>
      </c>
      <c r="J5328" t="str">
        <f>IF(Churn_Data[[#This Row],[InternetService]]&lt;&gt;"No","Yes","No")</f>
        <v>Yes</v>
      </c>
      <c r="K5328" t="s">
        <v>25</v>
      </c>
      <c r="L5328" t="s">
        <v>24</v>
      </c>
      <c r="M5328" t="s">
        <v>24</v>
      </c>
      <c r="N5328" t="s">
        <v>24</v>
      </c>
      <c r="O5328" t="s">
        <v>24</v>
      </c>
      <c r="P5328" t="s">
        <v>24</v>
      </c>
      <c r="Q5328" t="s">
        <v>25</v>
      </c>
      <c r="R5328">
        <f>IF(Churn_Data[[#This Row],[Churn]]="Yes",1,0)</f>
        <v>0</v>
      </c>
      <c r="S5328" t="s">
        <v>24</v>
      </c>
      <c r="T5328">
        <f>(Churn_Data[[#This Row],[OnlineSecurity]]="Yes")+(Churn_Data[[#This Row],[OnlineBackup]]="Yes")+(Churn_Data[[#This Row],[DeviceProtection]]="Yes")+(Churn_Data[[#This Row],[TechSupport]]="Yes")+(Churn_Data[[#This Row],[StreamingTV]]="Yes")+(Churn_Data[[#This Row],[StreamingMovies]]="Yes")</f>
        <v>5</v>
      </c>
      <c r="U5328" t="s">
        <v>3911</v>
      </c>
      <c r="V5328" t="s">
        <v>46</v>
      </c>
      <c r="W5328" t="str">
        <f>IF(ISNUMBER(SEARCH("automatic", Churn_Data[[#This Row],[PaymentMethod]])), "Automatic", "Manual")</f>
        <v>Automatic</v>
      </c>
      <c r="X5328">
        <v>109.75</v>
      </c>
      <c r="Y5328" t="str">
        <f>IF(Churn_Data[[#This Row],[tenure]]&lt;=12,"0-1 Year",IF(Churn_Data[[#This Row],[tenure]]&lt;=24,"1-2 Years",IF(Churn_Data[[#This Row],[tenure]]&lt;=36,"2-3 Years",IF(Churn_Data[[#This Row],[tenure]]&lt;=48,"3-4 Years",IF(Churn_Data[[#This Row],[tenure]]&lt;=60,"4-5 Years","5+ Years")))))</f>
        <v>5+ Years</v>
      </c>
      <c r="Z5328">
        <v>72</v>
      </c>
      <c r="AA5328">
        <v>7932.5</v>
      </c>
      <c r="AB5328">
        <f>IF(Churn_Data[[#This Row],[Churn]]="No",Churn_Data[[#This Row],[MonthlyCharges]],NA())</f>
        <v>109.75</v>
      </c>
      <c r="AC5328">
        <f>IF(Churn_Data[[#This Row],[Churn]]="No",Churn_Data[[#This Row],[tenure]],NA())</f>
        <v>72</v>
      </c>
      <c r="AD5328" t="e">
        <f>IF(Churn_Data[[#This Row],[Churn]]="Yes",Churn_Data[[#This Row],[MonthlyCharges]],NA())</f>
        <v>#N/A</v>
      </c>
      <c r="AE5328" t="e">
        <f>IF(Churn_Data[[#This Row],[Churn]]="Yes",Churn_Data[[#This Row],[tenure]],NA())</f>
        <v>#N/A</v>
      </c>
      <c r="AF5328">
        <v>7902</v>
      </c>
    </row>
    <row r="5329" spans="1:32" x14ac:dyDescent="0.3">
      <c r="A5329" t="s">
        <v>5363</v>
      </c>
      <c r="B5329" t="s">
        <v>30</v>
      </c>
      <c r="C5329" t="str">
        <f>IF(Churn_Data[[#This Row],[SeniorCitizen]]=1,"Yes","No")</f>
        <v>No</v>
      </c>
      <c r="D5329">
        <v>0</v>
      </c>
      <c r="E5329" t="s">
        <v>24</v>
      </c>
      <c r="F5329" t="s">
        <v>25</v>
      </c>
      <c r="G5329" t="s">
        <v>24</v>
      </c>
      <c r="H5329" t="s">
        <v>24</v>
      </c>
      <c r="I5329" t="s">
        <v>26</v>
      </c>
      <c r="J5329" t="str">
        <f>IF(Churn_Data[[#This Row],[InternetService]]&lt;&gt;"No","Yes","No")</f>
        <v>Yes</v>
      </c>
      <c r="K5329" t="s">
        <v>25</v>
      </c>
      <c r="L5329" t="s">
        <v>24</v>
      </c>
      <c r="M5329" t="s">
        <v>24</v>
      </c>
      <c r="N5329" t="s">
        <v>24</v>
      </c>
      <c r="O5329" t="s">
        <v>24</v>
      </c>
      <c r="P5329" t="s">
        <v>24</v>
      </c>
      <c r="Q5329" t="s">
        <v>25</v>
      </c>
      <c r="R5329">
        <f>IF(Churn_Data[[#This Row],[Churn]]="Yes",1,0)</f>
        <v>0</v>
      </c>
      <c r="S5329" t="s">
        <v>24</v>
      </c>
      <c r="T5329">
        <f>(Churn_Data[[#This Row],[OnlineSecurity]]="Yes")+(Churn_Data[[#This Row],[OnlineBackup]]="Yes")+(Churn_Data[[#This Row],[DeviceProtection]]="Yes")+(Churn_Data[[#This Row],[TechSupport]]="Yes")+(Churn_Data[[#This Row],[StreamingTV]]="Yes")+(Churn_Data[[#This Row],[StreamingMovies]]="Yes")</f>
        <v>5</v>
      </c>
      <c r="U5329" t="s">
        <v>3911</v>
      </c>
      <c r="V5329" t="s">
        <v>32</v>
      </c>
      <c r="W5329" t="str">
        <f>IF(ISNUMBER(SEARCH("automatic", Churn_Data[[#This Row],[PaymentMethod]])), "Automatic", "Manual")</f>
        <v>Manual</v>
      </c>
      <c r="X5329">
        <v>108.4</v>
      </c>
      <c r="Y5329" t="str">
        <f>IF(Churn_Data[[#This Row],[tenure]]&lt;=12,"0-1 Year",IF(Churn_Data[[#This Row],[tenure]]&lt;=24,"1-2 Years",IF(Churn_Data[[#This Row],[tenure]]&lt;=36,"2-3 Years",IF(Churn_Data[[#This Row],[tenure]]&lt;=48,"3-4 Years",IF(Churn_Data[[#This Row],[tenure]]&lt;=60,"4-5 Years","5+ Years")))))</f>
        <v>5+ Years</v>
      </c>
      <c r="Z5329">
        <v>72</v>
      </c>
      <c r="AA5329">
        <v>7719.5</v>
      </c>
      <c r="AB5329">
        <f>IF(Churn_Data[[#This Row],[Churn]]="No",Churn_Data[[#This Row],[MonthlyCharges]],NA())</f>
        <v>108.4</v>
      </c>
      <c r="AC5329">
        <f>IF(Churn_Data[[#This Row],[Churn]]="No",Churn_Data[[#This Row],[tenure]],NA())</f>
        <v>72</v>
      </c>
      <c r="AD5329" t="e">
        <f>IF(Churn_Data[[#This Row],[Churn]]="Yes",Churn_Data[[#This Row],[MonthlyCharges]],NA())</f>
        <v>#N/A</v>
      </c>
      <c r="AE5329" t="e">
        <f>IF(Churn_Data[[#This Row],[Churn]]="Yes",Churn_Data[[#This Row],[tenure]],NA())</f>
        <v>#N/A</v>
      </c>
      <c r="AF5329">
        <v>7804.8</v>
      </c>
    </row>
    <row r="5330" spans="1:32" x14ac:dyDescent="0.3">
      <c r="A5330" t="s">
        <v>5364</v>
      </c>
      <c r="B5330" t="s">
        <v>23</v>
      </c>
      <c r="C5330" t="str">
        <f>IF(Churn_Data[[#This Row],[SeniorCitizen]]=1,"Yes","No")</f>
        <v>No</v>
      </c>
      <c r="D5330">
        <v>0</v>
      </c>
      <c r="E5330" t="s">
        <v>24</v>
      </c>
      <c r="F5330" t="s">
        <v>24</v>
      </c>
      <c r="G5330" t="s">
        <v>24</v>
      </c>
      <c r="H5330" t="s">
        <v>24</v>
      </c>
      <c r="I5330" t="s">
        <v>26</v>
      </c>
      <c r="J5330" t="str">
        <f>IF(Churn_Data[[#This Row],[InternetService]]&lt;&gt;"No","Yes","No")</f>
        <v>Yes</v>
      </c>
      <c r="K5330" t="s">
        <v>25</v>
      </c>
      <c r="L5330" t="s">
        <v>24</v>
      </c>
      <c r="M5330" t="s">
        <v>24</v>
      </c>
      <c r="N5330" t="s">
        <v>24</v>
      </c>
      <c r="O5330" t="s">
        <v>24</v>
      </c>
      <c r="P5330" t="s">
        <v>24</v>
      </c>
      <c r="Q5330" t="s">
        <v>25</v>
      </c>
      <c r="R5330">
        <f>IF(Churn_Data[[#This Row],[Churn]]="Yes",1,0)</f>
        <v>0</v>
      </c>
      <c r="S5330" t="s">
        <v>24</v>
      </c>
      <c r="T5330">
        <f>(Churn_Data[[#This Row],[OnlineSecurity]]="Yes")+(Churn_Data[[#This Row],[OnlineBackup]]="Yes")+(Churn_Data[[#This Row],[DeviceProtection]]="Yes")+(Churn_Data[[#This Row],[TechSupport]]="Yes")+(Churn_Data[[#This Row],[StreamingTV]]="Yes")+(Churn_Data[[#This Row],[StreamingMovies]]="Yes")</f>
        <v>5</v>
      </c>
      <c r="U5330" t="s">
        <v>3911</v>
      </c>
      <c r="V5330" t="s">
        <v>46</v>
      </c>
      <c r="W5330" t="str">
        <f>IF(ISNUMBER(SEARCH("automatic", Churn_Data[[#This Row],[PaymentMethod]])), "Automatic", "Manual")</f>
        <v>Automatic</v>
      </c>
      <c r="X5330">
        <v>109.2</v>
      </c>
      <c r="Y5330" t="str">
        <f>IF(Churn_Data[[#This Row],[tenure]]&lt;=12,"0-1 Year",IF(Churn_Data[[#This Row],[tenure]]&lt;=24,"1-2 Years",IF(Churn_Data[[#This Row],[tenure]]&lt;=36,"2-3 Years",IF(Churn_Data[[#This Row],[tenure]]&lt;=48,"3-4 Years",IF(Churn_Data[[#This Row],[tenure]]&lt;=60,"4-5 Years","5+ Years")))))</f>
        <v>5+ Years</v>
      </c>
      <c r="Z5330">
        <v>72</v>
      </c>
      <c r="AA5330">
        <v>7711.45</v>
      </c>
      <c r="AB5330">
        <f>IF(Churn_Data[[#This Row],[Churn]]="No",Churn_Data[[#This Row],[MonthlyCharges]],NA())</f>
        <v>109.2</v>
      </c>
      <c r="AC5330">
        <f>IF(Churn_Data[[#This Row],[Churn]]="No",Churn_Data[[#This Row],[tenure]],NA())</f>
        <v>72</v>
      </c>
      <c r="AD5330" t="e">
        <f>IF(Churn_Data[[#This Row],[Churn]]="Yes",Churn_Data[[#This Row],[MonthlyCharges]],NA())</f>
        <v>#N/A</v>
      </c>
      <c r="AE5330" t="e">
        <f>IF(Churn_Data[[#This Row],[Churn]]="Yes",Churn_Data[[#This Row],[tenure]],NA())</f>
        <v>#N/A</v>
      </c>
      <c r="AF5330">
        <v>7862.4</v>
      </c>
    </row>
    <row r="5331" spans="1:32" x14ac:dyDescent="0.3">
      <c r="A5331" t="s">
        <v>5365</v>
      </c>
      <c r="B5331" t="s">
        <v>30</v>
      </c>
      <c r="C5331" t="str">
        <f>IF(Churn_Data[[#This Row],[SeniorCitizen]]=1,"Yes","No")</f>
        <v>No</v>
      </c>
      <c r="D5331">
        <v>0</v>
      </c>
      <c r="E5331" t="s">
        <v>24</v>
      </c>
      <c r="F5331" t="s">
        <v>25</v>
      </c>
      <c r="G5331" t="s">
        <v>24</v>
      </c>
      <c r="H5331" t="s">
        <v>24</v>
      </c>
      <c r="I5331" t="s">
        <v>120</v>
      </c>
      <c r="J5331" t="str">
        <f>IF(Churn_Data[[#This Row],[InternetService]]&lt;&gt;"No","Yes","No")</f>
        <v>Yes</v>
      </c>
      <c r="K5331" t="s">
        <v>25</v>
      </c>
      <c r="L5331" t="s">
        <v>24</v>
      </c>
      <c r="M5331" t="s">
        <v>24</v>
      </c>
      <c r="N5331" t="s">
        <v>24</v>
      </c>
      <c r="O5331" t="s">
        <v>24</v>
      </c>
      <c r="P5331" t="s">
        <v>24</v>
      </c>
      <c r="Q5331" t="s">
        <v>25</v>
      </c>
      <c r="R5331">
        <f>IF(Churn_Data[[#This Row],[Churn]]="Yes",1,0)</f>
        <v>0</v>
      </c>
      <c r="S5331" t="s">
        <v>24</v>
      </c>
      <c r="T5331">
        <f>(Churn_Data[[#This Row],[OnlineSecurity]]="Yes")+(Churn_Data[[#This Row],[OnlineBackup]]="Yes")+(Churn_Data[[#This Row],[DeviceProtection]]="Yes")+(Churn_Data[[#This Row],[TechSupport]]="Yes")+(Churn_Data[[#This Row],[StreamingTV]]="Yes")+(Churn_Data[[#This Row],[StreamingMovies]]="Yes")</f>
        <v>5</v>
      </c>
      <c r="U5331" t="s">
        <v>3911</v>
      </c>
      <c r="V5331" t="s">
        <v>72</v>
      </c>
      <c r="W5331" t="str">
        <f>IF(ISNUMBER(SEARCH("automatic", Churn_Data[[#This Row],[PaymentMethod]])), "Automatic", "Manual")</f>
        <v>Automatic</v>
      </c>
      <c r="X5331">
        <v>85.45</v>
      </c>
      <c r="Y5331" t="str">
        <f>IF(Churn_Data[[#This Row],[tenure]]&lt;=12,"0-1 Year",IF(Churn_Data[[#This Row],[tenure]]&lt;=24,"1-2 Years",IF(Churn_Data[[#This Row],[tenure]]&lt;=36,"2-3 Years",IF(Churn_Data[[#This Row],[tenure]]&lt;=48,"3-4 Years",IF(Churn_Data[[#This Row],[tenure]]&lt;=60,"4-5 Years","5+ Years")))))</f>
        <v>5+ Years</v>
      </c>
      <c r="Z5331">
        <v>72</v>
      </c>
      <c r="AA5331">
        <v>6227.5</v>
      </c>
      <c r="AB5331">
        <f>IF(Churn_Data[[#This Row],[Churn]]="No",Churn_Data[[#This Row],[MonthlyCharges]],NA())</f>
        <v>85.45</v>
      </c>
      <c r="AC5331">
        <f>IF(Churn_Data[[#This Row],[Churn]]="No",Churn_Data[[#This Row],[tenure]],NA())</f>
        <v>72</v>
      </c>
      <c r="AD5331" t="e">
        <f>IF(Churn_Data[[#This Row],[Churn]]="Yes",Churn_Data[[#This Row],[MonthlyCharges]],NA())</f>
        <v>#N/A</v>
      </c>
      <c r="AE5331" t="e">
        <f>IF(Churn_Data[[#This Row],[Churn]]="Yes",Churn_Data[[#This Row],[tenure]],NA())</f>
        <v>#N/A</v>
      </c>
      <c r="AF5331">
        <v>6152.4</v>
      </c>
    </row>
    <row r="5332" spans="1:32" x14ac:dyDescent="0.3">
      <c r="A5332" t="s">
        <v>5366</v>
      </c>
      <c r="B5332" t="s">
        <v>30</v>
      </c>
      <c r="C5332" t="str">
        <f>IF(Churn_Data[[#This Row],[SeniorCitizen]]=1,"Yes","No")</f>
        <v>Yes</v>
      </c>
      <c r="D5332">
        <v>1</v>
      </c>
      <c r="E5332" t="s">
        <v>24</v>
      </c>
      <c r="F5332" t="s">
        <v>25</v>
      </c>
      <c r="G5332" t="s">
        <v>24</v>
      </c>
      <c r="H5332" t="s">
        <v>24</v>
      </c>
      <c r="I5332" t="s">
        <v>26</v>
      </c>
      <c r="J5332" t="str">
        <f>IF(Churn_Data[[#This Row],[InternetService]]&lt;&gt;"No","Yes","No")</f>
        <v>Yes</v>
      </c>
      <c r="K5332" t="s">
        <v>25</v>
      </c>
      <c r="L5332" t="s">
        <v>24</v>
      </c>
      <c r="M5332" t="s">
        <v>24</v>
      </c>
      <c r="N5332" t="s">
        <v>24</v>
      </c>
      <c r="O5332" t="s">
        <v>24</v>
      </c>
      <c r="P5332" t="s">
        <v>24</v>
      </c>
      <c r="Q5332" t="s">
        <v>25</v>
      </c>
      <c r="R5332">
        <f>IF(Churn_Data[[#This Row],[Churn]]="Yes",1,0)</f>
        <v>0</v>
      </c>
      <c r="S5332" t="s">
        <v>25</v>
      </c>
      <c r="T5332">
        <f>(Churn_Data[[#This Row],[OnlineSecurity]]="Yes")+(Churn_Data[[#This Row],[OnlineBackup]]="Yes")+(Churn_Data[[#This Row],[DeviceProtection]]="Yes")+(Churn_Data[[#This Row],[TechSupport]]="Yes")+(Churn_Data[[#This Row],[StreamingTV]]="Yes")+(Churn_Data[[#This Row],[StreamingMovies]]="Yes")</f>
        <v>5</v>
      </c>
      <c r="U5332" t="s">
        <v>3911</v>
      </c>
      <c r="V5332" t="s">
        <v>72</v>
      </c>
      <c r="W5332" t="str">
        <f>IF(ISNUMBER(SEARCH("automatic", Churn_Data[[#This Row],[PaymentMethod]])), "Automatic", "Manual")</f>
        <v>Automatic</v>
      </c>
      <c r="X5332">
        <v>109.7</v>
      </c>
      <c r="Y5332" t="str">
        <f>IF(Churn_Data[[#This Row],[tenure]]&lt;=12,"0-1 Year",IF(Churn_Data[[#This Row],[tenure]]&lt;=24,"1-2 Years",IF(Churn_Data[[#This Row],[tenure]]&lt;=36,"2-3 Years",IF(Churn_Data[[#This Row],[tenure]]&lt;=48,"3-4 Years",IF(Churn_Data[[#This Row],[tenure]]&lt;=60,"4-5 Years","5+ Years")))))</f>
        <v>5+ Years</v>
      </c>
      <c r="Z5332">
        <v>72</v>
      </c>
      <c r="AA5332">
        <v>7898.45</v>
      </c>
      <c r="AB5332">
        <f>IF(Churn_Data[[#This Row],[Churn]]="No",Churn_Data[[#This Row],[MonthlyCharges]],NA())</f>
        <v>109.7</v>
      </c>
      <c r="AC5332">
        <f>IF(Churn_Data[[#This Row],[Churn]]="No",Churn_Data[[#This Row],[tenure]],NA())</f>
        <v>72</v>
      </c>
      <c r="AD5332" t="e">
        <f>IF(Churn_Data[[#This Row],[Churn]]="Yes",Churn_Data[[#This Row],[MonthlyCharges]],NA())</f>
        <v>#N/A</v>
      </c>
      <c r="AE5332" t="e">
        <f>IF(Churn_Data[[#This Row],[Churn]]="Yes",Churn_Data[[#This Row],[tenure]],NA())</f>
        <v>#N/A</v>
      </c>
      <c r="AF5332">
        <v>7898.4</v>
      </c>
    </row>
    <row r="5333" spans="1:32" x14ac:dyDescent="0.3">
      <c r="A5333" t="s">
        <v>5367</v>
      </c>
      <c r="B5333" t="s">
        <v>30</v>
      </c>
      <c r="C5333" t="str">
        <f>IF(Churn_Data[[#This Row],[SeniorCitizen]]=1,"Yes","No")</f>
        <v>No</v>
      </c>
      <c r="D5333">
        <v>0</v>
      </c>
      <c r="E5333" t="s">
        <v>24</v>
      </c>
      <c r="F5333" t="s">
        <v>25</v>
      </c>
      <c r="G5333" t="s">
        <v>24</v>
      </c>
      <c r="H5333" t="s">
        <v>24</v>
      </c>
      <c r="I5333" t="s">
        <v>26</v>
      </c>
      <c r="J5333" t="str">
        <f>IF(Churn_Data[[#This Row],[InternetService]]&lt;&gt;"No","Yes","No")</f>
        <v>Yes</v>
      </c>
      <c r="K5333" t="s">
        <v>25</v>
      </c>
      <c r="L5333" t="s">
        <v>24</v>
      </c>
      <c r="M5333" t="s">
        <v>24</v>
      </c>
      <c r="N5333" t="s">
        <v>24</v>
      </c>
      <c r="O5333" t="s">
        <v>24</v>
      </c>
      <c r="P5333" t="s">
        <v>24</v>
      </c>
      <c r="Q5333" t="s">
        <v>25</v>
      </c>
      <c r="R5333">
        <f>IF(Churn_Data[[#This Row],[Churn]]="Yes",1,0)</f>
        <v>0</v>
      </c>
      <c r="S5333" t="s">
        <v>24</v>
      </c>
      <c r="T5333">
        <f>(Churn_Data[[#This Row],[OnlineSecurity]]="Yes")+(Churn_Data[[#This Row],[OnlineBackup]]="Yes")+(Churn_Data[[#This Row],[DeviceProtection]]="Yes")+(Churn_Data[[#This Row],[TechSupport]]="Yes")+(Churn_Data[[#This Row],[StreamingTV]]="Yes")+(Churn_Data[[#This Row],[StreamingMovies]]="Yes")</f>
        <v>5</v>
      </c>
      <c r="U5333" t="s">
        <v>3911</v>
      </c>
      <c r="V5333" t="s">
        <v>72</v>
      </c>
      <c r="W5333" t="str">
        <f>IF(ISNUMBER(SEARCH("automatic", Churn_Data[[#This Row],[PaymentMethod]])), "Automatic", "Manual")</f>
        <v>Automatic</v>
      </c>
      <c r="X5333">
        <v>109.75</v>
      </c>
      <c r="Y5333" t="str">
        <f>IF(Churn_Data[[#This Row],[tenure]]&lt;=12,"0-1 Year",IF(Churn_Data[[#This Row],[tenure]]&lt;=24,"1-2 Years",IF(Churn_Data[[#This Row],[tenure]]&lt;=36,"2-3 Years",IF(Churn_Data[[#This Row],[tenure]]&lt;=48,"3-4 Years",IF(Churn_Data[[#This Row],[tenure]]&lt;=60,"4-5 Years","5+ Years")))))</f>
        <v>5+ Years</v>
      </c>
      <c r="Z5333">
        <v>72</v>
      </c>
      <c r="AA5333">
        <v>7758.9</v>
      </c>
      <c r="AB5333">
        <f>IF(Churn_Data[[#This Row],[Churn]]="No",Churn_Data[[#This Row],[MonthlyCharges]],NA())</f>
        <v>109.75</v>
      </c>
      <c r="AC5333">
        <f>IF(Churn_Data[[#This Row],[Churn]]="No",Churn_Data[[#This Row],[tenure]],NA())</f>
        <v>72</v>
      </c>
      <c r="AD5333" t="e">
        <f>IF(Churn_Data[[#This Row],[Churn]]="Yes",Churn_Data[[#This Row],[MonthlyCharges]],NA())</f>
        <v>#N/A</v>
      </c>
      <c r="AE5333" t="e">
        <f>IF(Churn_Data[[#This Row],[Churn]]="Yes",Churn_Data[[#This Row],[tenure]],NA())</f>
        <v>#N/A</v>
      </c>
      <c r="AF5333">
        <v>7902</v>
      </c>
    </row>
    <row r="5334" spans="1:32" x14ac:dyDescent="0.3">
      <c r="A5334" t="s">
        <v>5368</v>
      </c>
      <c r="B5334" t="s">
        <v>30</v>
      </c>
      <c r="C5334" t="str">
        <f>IF(Churn_Data[[#This Row],[SeniorCitizen]]=1,"Yes","No")</f>
        <v>No</v>
      </c>
      <c r="D5334">
        <v>0</v>
      </c>
      <c r="E5334" t="s">
        <v>25</v>
      </c>
      <c r="F5334" t="s">
        <v>25</v>
      </c>
      <c r="G5334" t="s">
        <v>24</v>
      </c>
      <c r="H5334" t="s">
        <v>24</v>
      </c>
      <c r="I5334" t="s">
        <v>26</v>
      </c>
      <c r="J5334" t="str">
        <f>IF(Churn_Data[[#This Row],[InternetService]]&lt;&gt;"No","Yes","No")</f>
        <v>Yes</v>
      </c>
      <c r="K5334" t="s">
        <v>25</v>
      </c>
      <c r="L5334" t="s">
        <v>24</v>
      </c>
      <c r="M5334" t="s">
        <v>24</v>
      </c>
      <c r="N5334" t="s">
        <v>25</v>
      </c>
      <c r="O5334" t="s">
        <v>24</v>
      </c>
      <c r="P5334" t="s">
        <v>24</v>
      </c>
      <c r="Q5334" t="s">
        <v>25</v>
      </c>
      <c r="R5334">
        <f>IF(Churn_Data[[#This Row],[Churn]]="Yes",1,0)</f>
        <v>0</v>
      </c>
      <c r="S5334" t="s">
        <v>24</v>
      </c>
      <c r="T5334">
        <f>(Churn_Data[[#This Row],[OnlineSecurity]]="Yes")+(Churn_Data[[#This Row],[OnlineBackup]]="Yes")+(Churn_Data[[#This Row],[DeviceProtection]]="Yes")+(Churn_Data[[#This Row],[TechSupport]]="Yes")+(Churn_Data[[#This Row],[StreamingTV]]="Yes")+(Churn_Data[[#This Row],[StreamingMovies]]="Yes")</f>
        <v>4</v>
      </c>
      <c r="U5334" t="s">
        <v>3911</v>
      </c>
      <c r="V5334" t="s">
        <v>46</v>
      </c>
      <c r="W5334" t="str">
        <f>IF(ISNUMBER(SEARCH("automatic", Churn_Data[[#This Row],[PaymentMethod]])), "Automatic", "Manual")</f>
        <v>Automatic</v>
      </c>
      <c r="X5334">
        <v>100.9</v>
      </c>
      <c r="Y5334" t="str">
        <f>IF(Churn_Data[[#This Row],[tenure]]&lt;=12,"0-1 Year",IF(Churn_Data[[#This Row],[tenure]]&lt;=24,"1-2 Years",IF(Churn_Data[[#This Row],[tenure]]&lt;=36,"2-3 Years",IF(Churn_Data[[#This Row],[tenure]]&lt;=48,"3-4 Years",IF(Churn_Data[[#This Row],[tenure]]&lt;=60,"4-5 Years","5+ Years")))))</f>
        <v>5+ Years</v>
      </c>
      <c r="Z5334">
        <v>72</v>
      </c>
      <c r="AA5334">
        <v>7459.05</v>
      </c>
      <c r="AB5334">
        <f>IF(Churn_Data[[#This Row],[Churn]]="No",Churn_Data[[#This Row],[MonthlyCharges]],NA())</f>
        <v>100.9</v>
      </c>
      <c r="AC5334">
        <f>IF(Churn_Data[[#This Row],[Churn]]="No",Churn_Data[[#This Row],[tenure]],NA())</f>
        <v>72</v>
      </c>
      <c r="AD5334" t="e">
        <f>IF(Churn_Data[[#This Row],[Churn]]="Yes",Churn_Data[[#This Row],[MonthlyCharges]],NA())</f>
        <v>#N/A</v>
      </c>
      <c r="AE5334" t="e">
        <f>IF(Churn_Data[[#This Row],[Churn]]="Yes",Churn_Data[[#This Row],[tenure]],NA())</f>
        <v>#N/A</v>
      </c>
      <c r="AF5334">
        <v>7264.8</v>
      </c>
    </row>
    <row r="5335" spans="1:32" x14ac:dyDescent="0.3">
      <c r="A5335" t="s">
        <v>5369</v>
      </c>
      <c r="B5335" t="s">
        <v>23</v>
      </c>
      <c r="C5335" t="str">
        <f>IF(Churn_Data[[#This Row],[SeniorCitizen]]=1,"Yes","No")</f>
        <v>No</v>
      </c>
      <c r="D5335">
        <v>0</v>
      </c>
      <c r="E5335" t="s">
        <v>24</v>
      </c>
      <c r="F5335" t="s">
        <v>24</v>
      </c>
      <c r="G5335" t="s">
        <v>24</v>
      </c>
      <c r="H5335" t="s">
        <v>24</v>
      </c>
      <c r="I5335" t="s">
        <v>26</v>
      </c>
      <c r="J5335" t="str">
        <f>IF(Churn_Data[[#This Row],[InternetService]]&lt;&gt;"No","Yes","No")</f>
        <v>Yes</v>
      </c>
      <c r="K5335" t="s">
        <v>24</v>
      </c>
      <c r="L5335" t="s">
        <v>24</v>
      </c>
      <c r="M5335" t="s">
        <v>24</v>
      </c>
      <c r="N5335" t="s">
        <v>25</v>
      </c>
      <c r="O5335" t="s">
        <v>24</v>
      </c>
      <c r="P5335" t="s">
        <v>24</v>
      </c>
      <c r="Q5335" t="s">
        <v>25</v>
      </c>
      <c r="R5335">
        <f>IF(Churn_Data[[#This Row],[Churn]]="Yes",1,0)</f>
        <v>0</v>
      </c>
      <c r="S5335" t="s">
        <v>25</v>
      </c>
      <c r="T5335">
        <f>(Churn_Data[[#This Row],[OnlineSecurity]]="Yes")+(Churn_Data[[#This Row],[OnlineBackup]]="Yes")+(Churn_Data[[#This Row],[DeviceProtection]]="Yes")+(Churn_Data[[#This Row],[TechSupport]]="Yes")+(Churn_Data[[#This Row],[StreamingTV]]="Yes")+(Churn_Data[[#This Row],[StreamingMovies]]="Yes")</f>
        <v>5</v>
      </c>
      <c r="U5335" t="s">
        <v>3911</v>
      </c>
      <c r="V5335" t="s">
        <v>72</v>
      </c>
      <c r="W5335" t="str">
        <f>IF(ISNUMBER(SEARCH("automatic", Churn_Data[[#This Row],[PaymentMethod]])), "Automatic", "Manual")</f>
        <v>Automatic</v>
      </c>
      <c r="X5335">
        <v>109.7</v>
      </c>
      <c r="Y5335" t="str">
        <f>IF(Churn_Data[[#This Row],[tenure]]&lt;=12,"0-1 Year",IF(Churn_Data[[#This Row],[tenure]]&lt;=24,"1-2 Years",IF(Churn_Data[[#This Row],[tenure]]&lt;=36,"2-3 Years",IF(Churn_Data[[#This Row],[tenure]]&lt;=48,"3-4 Years",IF(Churn_Data[[#This Row],[tenure]]&lt;=60,"4-5 Years","5+ Years")))))</f>
        <v>5+ Years</v>
      </c>
      <c r="Z5335">
        <v>72</v>
      </c>
      <c r="AA5335">
        <v>8129.3</v>
      </c>
      <c r="AB5335">
        <f>IF(Churn_Data[[#This Row],[Churn]]="No",Churn_Data[[#This Row],[MonthlyCharges]],NA())</f>
        <v>109.7</v>
      </c>
      <c r="AC5335">
        <f>IF(Churn_Data[[#This Row],[Churn]]="No",Churn_Data[[#This Row],[tenure]],NA())</f>
        <v>72</v>
      </c>
      <c r="AD5335" t="e">
        <f>IF(Churn_Data[[#This Row],[Churn]]="Yes",Churn_Data[[#This Row],[MonthlyCharges]],NA())</f>
        <v>#N/A</v>
      </c>
      <c r="AE5335" t="e">
        <f>IF(Churn_Data[[#This Row],[Churn]]="Yes",Churn_Data[[#This Row],[tenure]],NA())</f>
        <v>#N/A</v>
      </c>
      <c r="AF5335">
        <v>7898.4</v>
      </c>
    </row>
    <row r="5336" spans="1:32" x14ac:dyDescent="0.3">
      <c r="A5336" t="s">
        <v>5370</v>
      </c>
      <c r="B5336" t="s">
        <v>30</v>
      </c>
      <c r="C5336" t="str">
        <f>IF(Churn_Data[[#This Row],[SeniorCitizen]]=1,"Yes","No")</f>
        <v>No</v>
      </c>
      <c r="D5336">
        <v>0</v>
      </c>
      <c r="E5336" t="s">
        <v>24</v>
      </c>
      <c r="F5336" t="s">
        <v>24</v>
      </c>
      <c r="G5336" t="s">
        <v>24</v>
      </c>
      <c r="H5336" t="s">
        <v>24</v>
      </c>
      <c r="I5336" t="s">
        <v>26</v>
      </c>
      <c r="J5336" t="str">
        <f>IF(Churn_Data[[#This Row],[InternetService]]&lt;&gt;"No","Yes","No")</f>
        <v>Yes</v>
      </c>
      <c r="K5336" t="s">
        <v>24</v>
      </c>
      <c r="L5336" t="s">
        <v>24</v>
      </c>
      <c r="M5336" t="s">
        <v>24</v>
      </c>
      <c r="N5336" t="s">
        <v>25</v>
      </c>
      <c r="O5336" t="s">
        <v>24</v>
      </c>
      <c r="P5336" t="s">
        <v>24</v>
      </c>
      <c r="Q5336" t="s">
        <v>25</v>
      </c>
      <c r="R5336">
        <f>IF(Churn_Data[[#This Row],[Churn]]="Yes",1,0)</f>
        <v>0</v>
      </c>
      <c r="S5336" t="s">
        <v>24</v>
      </c>
      <c r="T5336">
        <f>(Churn_Data[[#This Row],[OnlineSecurity]]="Yes")+(Churn_Data[[#This Row],[OnlineBackup]]="Yes")+(Churn_Data[[#This Row],[DeviceProtection]]="Yes")+(Churn_Data[[#This Row],[TechSupport]]="Yes")+(Churn_Data[[#This Row],[StreamingTV]]="Yes")+(Churn_Data[[#This Row],[StreamingMovies]]="Yes")</f>
        <v>5</v>
      </c>
      <c r="U5336" t="s">
        <v>3911</v>
      </c>
      <c r="V5336" t="s">
        <v>46</v>
      </c>
      <c r="W5336" t="str">
        <f>IF(ISNUMBER(SEARCH("automatic", Churn_Data[[#This Row],[PaymentMethod]])), "Automatic", "Manual")</f>
        <v>Automatic</v>
      </c>
      <c r="X5336">
        <v>110.3</v>
      </c>
      <c r="Y5336" t="str">
        <f>IF(Churn_Data[[#This Row],[tenure]]&lt;=12,"0-1 Year",IF(Churn_Data[[#This Row],[tenure]]&lt;=24,"1-2 Years",IF(Churn_Data[[#This Row],[tenure]]&lt;=36,"2-3 Years",IF(Churn_Data[[#This Row],[tenure]]&lt;=48,"3-4 Years",IF(Churn_Data[[#This Row],[tenure]]&lt;=60,"4-5 Years","5+ Years")))))</f>
        <v>5+ Years</v>
      </c>
      <c r="Z5336">
        <v>72</v>
      </c>
      <c r="AA5336">
        <v>7966.9</v>
      </c>
      <c r="AB5336">
        <f>IF(Churn_Data[[#This Row],[Churn]]="No",Churn_Data[[#This Row],[MonthlyCharges]],NA())</f>
        <v>110.3</v>
      </c>
      <c r="AC5336">
        <f>IF(Churn_Data[[#This Row],[Churn]]="No",Churn_Data[[#This Row],[tenure]],NA())</f>
        <v>72</v>
      </c>
      <c r="AD5336" t="e">
        <f>IF(Churn_Data[[#This Row],[Churn]]="Yes",Churn_Data[[#This Row],[MonthlyCharges]],NA())</f>
        <v>#N/A</v>
      </c>
      <c r="AE5336" t="e">
        <f>IF(Churn_Data[[#This Row],[Churn]]="Yes",Churn_Data[[#This Row],[tenure]],NA())</f>
        <v>#N/A</v>
      </c>
      <c r="AF5336">
        <v>7941.6</v>
      </c>
    </row>
    <row r="5337" spans="1:32" x14ac:dyDescent="0.3">
      <c r="A5337" t="s">
        <v>5371</v>
      </c>
      <c r="B5337" t="s">
        <v>23</v>
      </c>
      <c r="C5337" t="str">
        <f>IF(Churn_Data[[#This Row],[SeniorCitizen]]=1,"Yes","No")</f>
        <v>No</v>
      </c>
      <c r="D5337">
        <v>0</v>
      </c>
      <c r="E5337" t="s">
        <v>24</v>
      </c>
      <c r="F5337" t="s">
        <v>25</v>
      </c>
      <c r="G5337" t="s">
        <v>24</v>
      </c>
      <c r="H5337" t="s">
        <v>24</v>
      </c>
      <c r="I5337" t="s">
        <v>26</v>
      </c>
      <c r="J5337" t="str">
        <f>IF(Churn_Data[[#This Row],[InternetService]]&lt;&gt;"No","Yes","No")</f>
        <v>Yes</v>
      </c>
      <c r="K5337" t="s">
        <v>24</v>
      </c>
      <c r="L5337" t="s">
        <v>24</v>
      </c>
      <c r="M5337" t="s">
        <v>24</v>
      </c>
      <c r="N5337" t="s">
        <v>25</v>
      </c>
      <c r="O5337" t="s">
        <v>24</v>
      </c>
      <c r="P5337" t="s">
        <v>24</v>
      </c>
      <c r="Q5337" t="s">
        <v>25</v>
      </c>
      <c r="R5337">
        <f>IF(Churn_Data[[#This Row],[Churn]]="Yes",1,0)</f>
        <v>0</v>
      </c>
      <c r="S5337" t="s">
        <v>24</v>
      </c>
      <c r="T5337">
        <f>(Churn_Data[[#This Row],[OnlineSecurity]]="Yes")+(Churn_Data[[#This Row],[OnlineBackup]]="Yes")+(Churn_Data[[#This Row],[DeviceProtection]]="Yes")+(Churn_Data[[#This Row],[TechSupport]]="Yes")+(Churn_Data[[#This Row],[StreamingTV]]="Yes")+(Churn_Data[[#This Row],[StreamingMovies]]="Yes")</f>
        <v>5</v>
      </c>
      <c r="U5337" t="s">
        <v>3911</v>
      </c>
      <c r="V5337" t="s">
        <v>72</v>
      </c>
      <c r="W5337" t="str">
        <f>IF(ISNUMBER(SEARCH("automatic", Churn_Data[[#This Row],[PaymentMethod]])), "Automatic", "Manual")</f>
        <v>Automatic</v>
      </c>
      <c r="X5337">
        <v>110.65</v>
      </c>
      <c r="Y5337" t="str">
        <f>IF(Churn_Data[[#This Row],[tenure]]&lt;=12,"0-1 Year",IF(Churn_Data[[#This Row],[tenure]]&lt;=24,"1-2 Years",IF(Churn_Data[[#This Row],[tenure]]&lt;=36,"2-3 Years",IF(Churn_Data[[#This Row],[tenure]]&lt;=48,"3-4 Years",IF(Churn_Data[[#This Row],[tenure]]&lt;=60,"4-5 Years","5+ Years")))))</f>
        <v>5+ Years</v>
      </c>
      <c r="Z5337">
        <v>72</v>
      </c>
      <c r="AA5337">
        <v>8065.65</v>
      </c>
      <c r="AB5337">
        <f>IF(Churn_Data[[#This Row],[Churn]]="No",Churn_Data[[#This Row],[MonthlyCharges]],NA())</f>
        <v>110.65</v>
      </c>
      <c r="AC5337">
        <f>IF(Churn_Data[[#This Row],[Churn]]="No",Churn_Data[[#This Row],[tenure]],NA())</f>
        <v>72</v>
      </c>
      <c r="AD5337" t="e">
        <f>IF(Churn_Data[[#This Row],[Churn]]="Yes",Churn_Data[[#This Row],[MonthlyCharges]],NA())</f>
        <v>#N/A</v>
      </c>
      <c r="AE5337" t="e">
        <f>IF(Churn_Data[[#This Row],[Churn]]="Yes",Churn_Data[[#This Row],[tenure]],NA())</f>
        <v>#N/A</v>
      </c>
      <c r="AF5337">
        <v>7966.8</v>
      </c>
    </row>
    <row r="5338" spans="1:32" x14ac:dyDescent="0.3">
      <c r="A5338" t="s">
        <v>5372</v>
      </c>
      <c r="B5338" t="s">
        <v>23</v>
      </c>
      <c r="C5338" t="str">
        <f>IF(Churn_Data[[#This Row],[SeniorCitizen]]=1,"Yes","No")</f>
        <v>Yes</v>
      </c>
      <c r="D5338">
        <v>1</v>
      </c>
      <c r="E5338" t="s">
        <v>24</v>
      </c>
      <c r="F5338" t="s">
        <v>25</v>
      </c>
      <c r="G5338" t="s">
        <v>24</v>
      </c>
      <c r="H5338" t="s">
        <v>24</v>
      </c>
      <c r="I5338" t="s">
        <v>26</v>
      </c>
      <c r="J5338" t="str">
        <f>IF(Churn_Data[[#This Row],[InternetService]]&lt;&gt;"No","Yes","No")</f>
        <v>Yes</v>
      </c>
      <c r="K5338" t="s">
        <v>24</v>
      </c>
      <c r="L5338" t="s">
        <v>24</v>
      </c>
      <c r="M5338" t="s">
        <v>24</v>
      </c>
      <c r="N5338" t="s">
        <v>25</v>
      </c>
      <c r="O5338" t="s">
        <v>24</v>
      </c>
      <c r="P5338" t="s">
        <v>24</v>
      </c>
      <c r="Q5338" t="s">
        <v>25</v>
      </c>
      <c r="R5338">
        <f>IF(Churn_Data[[#This Row],[Churn]]="Yes",1,0)</f>
        <v>0</v>
      </c>
      <c r="S5338" t="s">
        <v>24</v>
      </c>
      <c r="T5338">
        <f>(Churn_Data[[#This Row],[OnlineSecurity]]="Yes")+(Churn_Data[[#This Row],[OnlineBackup]]="Yes")+(Churn_Data[[#This Row],[DeviceProtection]]="Yes")+(Churn_Data[[#This Row],[TechSupport]]="Yes")+(Churn_Data[[#This Row],[StreamingTV]]="Yes")+(Churn_Data[[#This Row],[StreamingMovies]]="Yes")</f>
        <v>5</v>
      </c>
      <c r="U5338" t="s">
        <v>3911</v>
      </c>
      <c r="V5338" t="s">
        <v>32</v>
      </c>
      <c r="W5338" t="str">
        <f>IF(ISNUMBER(SEARCH("automatic", Churn_Data[[#This Row],[PaymentMethod]])), "Automatic", "Manual")</f>
        <v>Manual</v>
      </c>
      <c r="X5338">
        <v>112.4</v>
      </c>
      <c r="Y5338" t="str">
        <f>IF(Churn_Data[[#This Row],[tenure]]&lt;=12,"0-1 Year",IF(Churn_Data[[#This Row],[tenure]]&lt;=24,"1-2 Years",IF(Churn_Data[[#This Row],[tenure]]&lt;=36,"2-3 Years",IF(Churn_Data[[#This Row],[tenure]]&lt;=48,"3-4 Years",IF(Churn_Data[[#This Row],[tenure]]&lt;=60,"4-5 Years","5+ Years")))))</f>
        <v>5+ Years</v>
      </c>
      <c r="Z5338">
        <v>72</v>
      </c>
      <c r="AA5338">
        <v>8046.85</v>
      </c>
      <c r="AB5338">
        <f>IF(Churn_Data[[#This Row],[Churn]]="No",Churn_Data[[#This Row],[MonthlyCharges]],NA())</f>
        <v>112.4</v>
      </c>
      <c r="AC5338">
        <f>IF(Churn_Data[[#This Row],[Churn]]="No",Churn_Data[[#This Row],[tenure]],NA())</f>
        <v>72</v>
      </c>
      <c r="AD5338" t="e">
        <f>IF(Churn_Data[[#This Row],[Churn]]="Yes",Churn_Data[[#This Row],[MonthlyCharges]],NA())</f>
        <v>#N/A</v>
      </c>
      <c r="AE5338" t="e">
        <f>IF(Churn_Data[[#This Row],[Churn]]="Yes",Churn_Data[[#This Row],[tenure]],NA())</f>
        <v>#N/A</v>
      </c>
      <c r="AF5338">
        <v>8092.8</v>
      </c>
    </row>
    <row r="5339" spans="1:32" x14ac:dyDescent="0.3">
      <c r="A5339" t="s">
        <v>5373</v>
      </c>
      <c r="B5339" t="s">
        <v>30</v>
      </c>
      <c r="C5339" t="str">
        <f>IF(Churn_Data[[#This Row],[SeniorCitizen]]=1,"Yes","No")</f>
        <v>Yes</v>
      </c>
      <c r="D5339">
        <v>1</v>
      </c>
      <c r="E5339" t="s">
        <v>24</v>
      </c>
      <c r="F5339" t="s">
        <v>25</v>
      </c>
      <c r="G5339" t="s">
        <v>24</v>
      </c>
      <c r="H5339" t="s">
        <v>24</v>
      </c>
      <c r="I5339" t="s">
        <v>120</v>
      </c>
      <c r="J5339" t="str">
        <f>IF(Churn_Data[[#This Row],[InternetService]]&lt;&gt;"No","Yes","No")</f>
        <v>Yes</v>
      </c>
      <c r="K5339" t="s">
        <v>24</v>
      </c>
      <c r="L5339" t="s">
        <v>24</v>
      </c>
      <c r="M5339" t="s">
        <v>24</v>
      </c>
      <c r="N5339" t="s">
        <v>25</v>
      </c>
      <c r="O5339" t="s">
        <v>24</v>
      </c>
      <c r="P5339" t="s">
        <v>24</v>
      </c>
      <c r="Q5339" t="s">
        <v>25</v>
      </c>
      <c r="R5339">
        <f>IF(Churn_Data[[#This Row],[Churn]]="Yes",1,0)</f>
        <v>0</v>
      </c>
      <c r="S5339" t="s">
        <v>25</v>
      </c>
      <c r="T5339">
        <f>(Churn_Data[[#This Row],[OnlineSecurity]]="Yes")+(Churn_Data[[#This Row],[OnlineBackup]]="Yes")+(Churn_Data[[#This Row],[DeviceProtection]]="Yes")+(Churn_Data[[#This Row],[TechSupport]]="Yes")+(Churn_Data[[#This Row],[StreamingTV]]="Yes")+(Churn_Data[[#This Row],[StreamingMovies]]="Yes")</f>
        <v>5</v>
      </c>
      <c r="U5339" t="s">
        <v>3911</v>
      </c>
      <c r="V5339" t="s">
        <v>72</v>
      </c>
      <c r="W5339" t="str">
        <f>IF(ISNUMBER(SEARCH("automatic", Churn_Data[[#This Row],[PaymentMethod]])), "Automatic", "Manual")</f>
        <v>Automatic</v>
      </c>
      <c r="X5339">
        <v>84.45</v>
      </c>
      <c r="Y5339" t="str">
        <f>IF(Churn_Data[[#This Row],[tenure]]&lt;=12,"0-1 Year",IF(Churn_Data[[#This Row],[tenure]]&lt;=24,"1-2 Years",IF(Churn_Data[[#This Row],[tenure]]&lt;=36,"2-3 Years",IF(Churn_Data[[#This Row],[tenure]]&lt;=48,"3-4 Years",IF(Churn_Data[[#This Row],[tenure]]&lt;=60,"4-5 Years","5+ Years")))))</f>
        <v>5+ Years</v>
      </c>
      <c r="Z5339">
        <v>72</v>
      </c>
      <c r="AA5339">
        <v>5899.85</v>
      </c>
      <c r="AB5339">
        <f>IF(Churn_Data[[#This Row],[Churn]]="No",Churn_Data[[#This Row],[MonthlyCharges]],NA())</f>
        <v>84.45</v>
      </c>
      <c r="AC5339">
        <f>IF(Churn_Data[[#This Row],[Churn]]="No",Churn_Data[[#This Row],[tenure]],NA())</f>
        <v>72</v>
      </c>
      <c r="AD5339" t="e">
        <f>IF(Churn_Data[[#This Row],[Churn]]="Yes",Churn_Data[[#This Row],[MonthlyCharges]],NA())</f>
        <v>#N/A</v>
      </c>
      <c r="AE5339" t="e">
        <f>IF(Churn_Data[[#This Row],[Churn]]="Yes",Churn_Data[[#This Row],[tenure]],NA())</f>
        <v>#N/A</v>
      </c>
      <c r="AF5339">
        <v>6080.4</v>
      </c>
    </row>
    <row r="5340" spans="1:32" x14ac:dyDescent="0.3">
      <c r="A5340" t="s">
        <v>5374</v>
      </c>
      <c r="B5340" t="s">
        <v>30</v>
      </c>
      <c r="C5340" t="str">
        <f>IF(Churn_Data[[#This Row],[SeniorCitizen]]=1,"Yes","No")</f>
        <v>No</v>
      </c>
      <c r="D5340">
        <v>0</v>
      </c>
      <c r="E5340" t="s">
        <v>24</v>
      </c>
      <c r="F5340" t="s">
        <v>25</v>
      </c>
      <c r="G5340" t="s">
        <v>24</v>
      </c>
      <c r="H5340" t="s">
        <v>24</v>
      </c>
      <c r="I5340" t="s">
        <v>120</v>
      </c>
      <c r="J5340" t="str">
        <f>IF(Churn_Data[[#This Row],[InternetService]]&lt;&gt;"No","Yes","No")</f>
        <v>Yes</v>
      </c>
      <c r="K5340" t="s">
        <v>24</v>
      </c>
      <c r="L5340" t="s">
        <v>24</v>
      </c>
      <c r="M5340" t="s">
        <v>24</v>
      </c>
      <c r="N5340" t="s">
        <v>25</v>
      </c>
      <c r="O5340" t="s">
        <v>24</v>
      </c>
      <c r="P5340" t="s">
        <v>24</v>
      </c>
      <c r="Q5340" t="s">
        <v>25</v>
      </c>
      <c r="R5340">
        <f>IF(Churn_Data[[#This Row],[Churn]]="Yes",1,0)</f>
        <v>0</v>
      </c>
      <c r="S5340" t="s">
        <v>24</v>
      </c>
      <c r="T5340">
        <f>(Churn_Data[[#This Row],[OnlineSecurity]]="Yes")+(Churn_Data[[#This Row],[OnlineBackup]]="Yes")+(Churn_Data[[#This Row],[DeviceProtection]]="Yes")+(Churn_Data[[#This Row],[TechSupport]]="Yes")+(Churn_Data[[#This Row],[StreamingTV]]="Yes")+(Churn_Data[[#This Row],[StreamingMovies]]="Yes")</f>
        <v>5</v>
      </c>
      <c r="U5340" t="s">
        <v>3911</v>
      </c>
      <c r="V5340" t="s">
        <v>32</v>
      </c>
      <c r="W5340" t="str">
        <f>IF(ISNUMBER(SEARCH("automatic", Churn_Data[[#This Row],[PaymentMethod]])), "Automatic", "Manual")</f>
        <v>Manual</v>
      </c>
      <c r="X5340">
        <v>85.25</v>
      </c>
      <c r="Y5340" t="str">
        <f>IF(Churn_Data[[#This Row],[tenure]]&lt;=12,"0-1 Year",IF(Churn_Data[[#This Row],[tenure]]&lt;=24,"1-2 Years",IF(Churn_Data[[#This Row],[tenure]]&lt;=36,"2-3 Years",IF(Churn_Data[[#This Row],[tenure]]&lt;=48,"3-4 Years",IF(Churn_Data[[#This Row],[tenure]]&lt;=60,"4-5 Years","5+ Years")))))</f>
        <v>5+ Years</v>
      </c>
      <c r="Z5340">
        <v>72</v>
      </c>
      <c r="AA5340">
        <v>6083.1</v>
      </c>
      <c r="AB5340">
        <f>IF(Churn_Data[[#This Row],[Churn]]="No",Churn_Data[[#This Row],[MonthlyCharges]],NA())</f>
        <v>85.25</v>
      </c>
      <c r="AC5340">
        <f>IF(Churn_Data[[#This Row],[Churn]]="No",Churn_Data[[#This Row],[tenure]],NA())</f>
        <v>72</v>
      </c>
      <c r="AD5340" t="e">
        <f>IF(Churn_Data[[#This Row],[Churn]]="Yes",Churn_Data[[#This Row],[MonthlyCharges]],NA())</f>
        <v>#N/A</v>
      </c>
      <c r="AE5340" t="e">
        <f>IF(Churn_Data[[#This Row],[Churn]]="Yes",Churn_Data[[#This Row],[tenure]],NA())</f>
        <v>#N/A</v>
      </c>
      <c r="AF5340">
        <v>6138</v>
      </c>
    </row>
    <row r="5341" spans="1:32" x14ac:dyDescent="0.3">
      <c r="A5341" t="s">
        <v>5375</v>
      </c>
      <c r="B5341" t="s">
        <v>30</v>
      </c>
      <c r="C5341" t="str">
        <f>IF(Churn_Data[[#This Row],[SeniorCitizen]]=1,"Yes","No")</f>
        <v>Yes</v>
      </c>
      <c r="D5341">
        <v>1</v>
      </c>
      <c r="E5341" t="s">
        <v>24</v>
      </c>
      <c r="F5341" t="s">
        <v>25</v>
      </c>
      <c r="G5341" t="s">
        <v>24</v>
      </c>
      <c r="H5341" t="s">
        <v>24</v>
      </c>
      <c r="I5341" t="s">
        <v>120</v>
      </c>
      <c r="J5341" t="str">
        <f>IF(Churn_Data[[#This Row],[InternetService]]&lt;&gt;"No","Yes","No")</f>
        <v>Yes</v>
      </c>
      <c r="K5341" t="s">
        <v>24</v>
      </c>
      <c r="L5341" t="s">
        <v>24</v>
      </c>
      <c r="M5341" t="s">
        <v>24</v>
      </c>
      <c r="N5341" t="s">
        <v>25</v>
      </c>
      <c r="O5341" t="s">
        <v>24</v>
      </c>
      <c r="P5341" t="s">
        <v>24</v>
      </c>
      <c r="Q5341" t="s">
        <v>25</v>
      </c>
      <c r="R5341">
        <f>IF(Churn_Data[[#This Row],[Churn]]="Yes",1,0)</f>
        <v>0</v>
      </c>
      <c r="S5341" t="s">
        <v>24</v>
      </c>
      <c r="T5341">
        <f>(Churn_Data[[#This Row],[OnlineSecurity]]="Yes")+(Churn_Data[[#This Row],[OnlineBackup]]="Yes")+(Churn_Data[[#This Row],[DeviceProtection]]="Yes")+(Churn_Data[[#This Row],[TechSupport]]="Yes")+(Churn_Data[[#This Row],[StreamingTV]]="Yes")+(Churn_Data[[#This Row],[StreamingMovies]]="Yes")</f>
        <v>5</v>
      </c>
      <c r="U5341" t="s">
        <v>3911</v>
      </c>
      <c r="V5341" t="s">
        <v>72</v>
      </c>
      <c r="W5341" t="str">
        <f>IF(ISNUMBER(SEARCH("automatic", Churn_Data[[#This Row],[PaymentMethod]])), "Automatic", "Manual")</f>
        <v>Automatic</v>
      </c>
      <c r="X5341">
        <v>84.1</v>
      </c>
      <c r="Y5341" t="str">
        <f>IF(Churn_Data[[#This Row],[tenure]]&lt;=12,"0-1 Year",IF(Churn_Data[[#This Row],[tenure]]&lt;=24,"1-2 Years",IF(Churn_Data[[#This Row],[tenure]]&lt;=36,"2-3 Years",IF(Churn_Data[[#This Row],[tenure]]&lt;=48,"3-4 Years",IF(Churn_Data[[#This Row],[tenure]]&lt;=60,"4-5 Years","5+ Years")))))</f>
        <v>5+ Years</v>
      </c>
      <c r="Z5341">
        <v>72</v>
      </c>
      <c r="AA5341">
        <v>5981.65</v>
      </c>
      <c r="AB5341">
        <f>IF(Churn_Data[[#This Row],[Churn]]="No",Churn_Data[[#This Row],[MonthlyCharges]],NA())</f>
        <v>84.1</v>
      </c>
      <c r="AC5341">
        <f>IF(Churn_Data[[#This Row],[Churn]]="No",Churn_Data[[#This Row],[tenure]],NA())</f>
        <v>72</v>
      </c>
      <c r="AD5341" t="e">
        <f>IF(Churn_Data[[#This Row],[Churn]]="Yes",Churn_Data[[#This Row],[MonthlyCharges]],NA())</f>
        <v>#N/A</v>
      </c>
      <c r="AE5341" t="e">
        <f>IF(Churn_Data[[#This Row],[Churn]]="Yes",Churn_Data[[#This Row],[tenure]],NA())</f>
        <v>#N/A</v>
      </c>
      <c r="AF5341">
        <v>6055.2</v>
      </c>
    </row>
    <row r="5342" spans="1:32" x14ac:dyDescent="0.3">
      <c r="A5342" t="s">
        <v>5376</v>
      </c>
      <c r="B5342" t="s">
        <v>23</v>
      </c>
      <c r="C5342" t="str">
        <f>IF(Churn_Data[[#This Row],[SeniorCitizen]]=1,"Yes","No")</f>
        <v>No</v>
      </c>
      <c r="D5342">
        <v>0</v>
      </c>
      <c r="E5342" t="s">
        <v>24</v>
      </c>
      <c r="F5342" t="s">
        <v>24</v>
      </c>
      <c r="G5342" t="s">
        <v>24</v>
      </c>
      <c r="H5342" t="s">
        <v>24</v>
      </c>
      <c r="I5342" t="s">
        <v>26</v>
      </c>
      <c r="J5342" t="str">
        <f>IF(Churn_Data[[#This Row],[InternetService]]&lt;&gt;"No","Yes","No")</f>
        <v>Yes</v>
      </c>
      <c r="K5342" t="s">
        <v>24</v>
      </c>
      <c r="L5342" t="s">
        <v>24</v>
      </c>
      <c r="M5342" t="s">
        <v>24</v>
      </c>
      <c r="N5342" t="s">
        <v>25</v>
      </c>
      <c r="O5342" t="s">
        <v>24</v>
      </c>
      <c r="P5342" t="s">
        <v>24</v>
      </c>
      <c r="Q5342" t="s">
        <v>25</v>
      </c>
      <c r="R5342">
        <f>IF(Churn_Data[[#This Row],[Churn]]="Yes",1,0)</f>
        <v>0</v>
      </c>
      <c r="S5342" t="s">
        <v>25</v>
      </c>
      <c r="T5342">
        <f>(Churn_Data[[#This Row],[OnlineSecurity]]="Yes")+(Churn_Data[[#This Row],[OnlineBackup]]="Yes")+(Churn_Data[[#This Row],[DeviceProtection]]="Yes")+(Churn_Data[[#This Row],[TechSupport]]="Yes")+(Churn_Data[[#This Row],[StreamingTV]]="Yes")+(Churn_Data[[#This Row],[StreamingMovies]]="Yes")</f>
        <v>5</v>
      </c>
      <c r="U5342" t="s">
        <v>3911</v>
      </c>
      <c r="V5342" t="s">
        <v>72</v>
      </c>
      <c r="W5342" t="str">
        <f>IF(ISNUMBER(SEARCH("automatic", Churn_Data[[#This Row],[PaymentMethod]])), "Automatic", "Manual")</f>
        <v>Automatic</v>
      </c>
      <c r="X5342">
        <v>109.55</v>
      </c>
      <c r="Y5342" t="str">
        <f>IF(Churn_Data[[#This Row],[tenure]]&lt;=12,"0-1 Year",IF(Churn_Data[[#This Row],[tenure]]&lt;=24,"1-2 Years",IF(Churn_Data[[#This Row],[tenure]]&lt;=36,"2-3 Years",IF(Churn_Data[[#This Row],[tenure]]&lt;=48,"3-4 Years",IF(Churn_Data[[#This Row],[tenure]]&lt;=60,"4-5 Years","5+ Years")))))</f>
        <v>5+ Years</v>
      </c>
      <c r="Z5342">
        <v>72</v>
      </c>
      <c r="AA5342">
        <v>7887.25</v>
      </c>
      <c r="AB5342">
        <f>IF(Churn_Data[[#This Row],[Churn]]="No",Churn_Data[[#This Row],[MonthlyCharges]],NA())</f>
        <v>109.55</v>
      </c>
      <c r="AC5342">
        <f>IF(Churn_Data[[#This Row],[Churn]]="No",Churn_Data[[#This Row],[tenure]],NA())</f>
        <v>72</v>
      </c>
      <c r="AD5342" t="e">
        <f>IF(Churn_Data[[#This Row],[Churn]]="Yes",Churn_Data[[#This Row],[MonthlyCharges]],NA())</f>
        <v>#N/A</v>
      </c>
      <c r="AE5342" t="e">
        <f>IF(Churn_Data[[#This Row],[Churn]]="Yes",Churn_Data[[#This Row],[tenure]],NA())</f>
        <v>#N/A</v>
      </c>
      <c r="AF5342">
        <v>7887.6</v>
      </c>
    </row>
    <row r="5343" spans="1:32" x14ac:dyDescent="0.3">
      <c r="A5343" t="s">
        <v>5377</v>
      </c>
      <c r="B5343" t="s">
        <v>23</v>
      </c>
      <c r="C5343" t="str">
        <f>IF(Churn_Data[[#This Row],[SeniorCitizen]]=1,"Yes","No")</f>
        <v>No</v>
      </c>
      <c r="D5343">
        <v>0</v>
      </c>
      <c r="E5343" t="s">
        <v>24</v>
      </c>
      <c r="F5343" t="s">
        <v>25</v>
      </c>
      <c r="G5343" t="s">
        <v>24</v>
      </c>
      <c r="H5343" t="s">
        <v>24</v>
      </c>
      <c r="I5343" t="s">
        <v>26</v>
      </c>
      <c r="J5343" t="str">
        <f>IF(Churn_Data[[#This Row],[InternetService]]&lt;&gt;"No","Yes","No")</f>
        <v>Yes</v>
      </c>
      <c r="K5343" t="s">
        <v>24</v>
      </c>
      <c r="L5343" t="s">
        <v>24</v>
      </c>
      <c r="M5343" t="s">
        <v>24</v>
      </c>
      <c r="N5343" t="s">
        <v>25</v>
      </c>
      <c r="O5343" t="s">
        <v>24</v>
      </c>
      <c r="P5343" t="s">
        <v>24</v>
      </c>
      <c r="Q5343" t="s">
        <v>25</v>
      </c>
      <c r="R5343">
        <f>IF(Churn_Data[[#This Row],[Churn]]="Yes",1,0)</f>
        <v>0</v>
      </c>
      <c r="S5343" t="s">
        <v>24</v>
      </c>
      <c r="T5343">
        <f>(Churn_Data[[#This Row],[OnlineSecurity]]="Yes")+(Churn_Data[[#This Row],[OnlineBackup]]="Yes")+(Churn_Data[[#This Row],[DeviceProtection]]="Yes")+(Churn_Data[[#This Row],[TechSupport]]="Yes")+(Churn_Data[[#This Row],[StreamingTV]]="Yes")+(Churn_Data[[#This Row],[StreamingMovies]]="Yes")</f>
        <v>5</v>
      </c>
      <c r="U5343" t="s">
        <v>3911</v>
      </c>
      <c r="V5343" t="s">
        <v>32</v>
      </c>
      <c r="W5343" t="str">
        <f>IF(ISNUMBER(SEARCH("automatic", Churn_Data[[#This Row],[PaymentMethod]])), "Automatic", "Manual")</f>
        <v>Manual</v>
      </c>
      <c r="X5343">
        <v>109.55</v>
      </c>
      <c r="Y5343" t="str">
        <f>IF(Churn_Data[[#This Row],[tenure]]&lt;=12,"0-1 Year",IF(Churn_Data[[#This Row],[tenure]]&lt;=24,"1-2 Years",IF(Churn_Data[[#This Row],[tenure]]&lt;=36,"2-3 Years",IF(Churn_Data[[#This Row],[tenure]]&lt;=48,"3-4 Years",IF(Churn_Data[[#This Row],[tenure]]&lt;=60,"4-5 Years","5+ Years")))))</f>
        <v>5+ Years</v>
      </c>
      <c r="Z5343">
        <v>72</v>
      </c>
      <c r="AA5343">
        <v>8165.1</v>
      </c>
      <c r="AB5343">
        <f>IF(Churn_Data[[#This Row],[Churn]]="No",Churn_Data[[#This Row],[MonthlyCharges]],NA())</f>
        <v>109.55</v>
      </c>
      <c r="AC5343">
        <f>IF(Churn_Data[[#This Row],[Churn]]="No",Churn_Data[[#This Row],[tenure]],NA())</f>
        <v>72</v>
      </c>
      <c r="AD5343" t="e">
        <f>IF(Churn_Data[[#This Row],[Churn]]="Yes",Churn_Data[[#This Row],[MonthlyCharges]],NA())</f>
        <v>#N/A</v>
      </c>
      <c r="AE5343" t="e">
        <f>IF(Churn_Data[[#This Row],[Churn]]="Yes",Churn_Data[[#This Row],[tenure]],NA())</f>
        <v>#N/A</v>
      </c>
      <c r="AF5343">
        <v>7887.6</v>
      </c>
    </row>
    <row r="5344" spans="1:32" x14ac:dyDescent="0.3">
      <c r="A5344" t="s">
        <v>5378</v>
      </c>
      <c r="B5344" t="s">
        <v>30</v>
      </c>
      <c r="C5344" t="str">
        <f>IF(Churn_Data[[#This Row],[SeniorCitizen]]=1,"Yes","No")</f>
        <v>No</v>
      </c>
      <c r="D5344">
        <v>0</v>
      </c>
      <c r="E5344" t="s">
        <v>24</v>
      </c>
      <c r="F5344" t="s">
        <v>25</v>
      </c>
      <c r="G5344" t="s">
        <v>24</v>
      </c>
      <c r="H5344" t="s">
        <v>24</v>
      </c>
      <c r="I5344" t="s">
        <v>26</v>
      </c>
      <c r="J5344" t="str">
        <f>IF(Churn_Data[[#This Row],[InternetService]]&lt;&gt;"No","Yes","No")</f>
        <v>Yes</v>
      </c>
      <c r="K5344" t="s">
        <v>24</v>
      </c>
      <c r="L5344" t="s">
        <v>24</v>
      </c>
      <c r="M5344" t="s">
        <v>24</v>
      </c>
      <c r="N5344" t="s">
        <v>25</v>
      </c>
      <c r="O5344" t="s">
        <v>24</v>
      </c>
      <c r="P5344" t="s">
        <v>24</v>
      </c>
      <c r="Q5344" t="s">
        <v>25</v>
      </c>
      <c r="R5344">
        <f>IF(Churn_Data[[#This Row],[Churn]]="Yes",1,0)</f>
        <v>0</v>
      </c>
      <c r="S5344" t="s">
        <v>24</v>
      </c>
      <c r="T5344">
        <f>(Churn_Data[[#This Row],[OnlineSecurity]]="Yes")+(Churn_Data[[#This Row],[OnlineBackup]]="Yes")+(Churn_Data[[#This Row],[DeviceProtection]]="Yes")+(Churn_Data[[#This Row],[TechSupport]]="Yes")+(Churn_Data[[#This Row],[StreamingTV]]="Yes")+(Churn_Data[[#This Row],[StreamingMovies]]="Yes")</f>
        <v>5</v>
      </c>
      <c r="U5344" t="s">
        <v>3911</v>
      </c>
      <c r="V5344" t="s">
        <v>32</v>
      </c>
      <c r="W5344" t="str">
        <f>IF(ISNUMBER(SEARCH("automatic", Churn_Data[[#This Row],[PaymentMethod]])), "Automatic", "Manual")</f>
        <v>Manual</v>
      </c>
      <c r="X5344">
        <v>109.65</v>
      </c>
      <c r="Y5344" t="str">
        <f>IF(Churn_Data[[#This Row],[tenure]]&lt;=12,"0-1 Year",IF(Churn_Data[[#This Row],[tenure]]&lt;=24,"1-2 Years",IF(Churn_Data[[#This Row],[tenure]]&lt;=36,"2-3 Years",IF(Churn_Data[[#This Row],[tenure]]&lt;=48,"3-4 Years",IF(Churn_Data[[#This Row],[tenure]]&lt;=60,"4-5 Years","5+ Years")))))</f>
        <v>5+ Years</v>
      </c>
      <c r="Z5344">
        <v>72</v>
      </c>
      <c r="AA5344">
        <v>7880.25</v>
      </c>
      <c r="AB5344">
        <f>IF(Churn_Data[[#This Row],[Churn]]="No",Churn_Data[[#This Row],[MonthlyCharges]],NA())</f>
        <v>109.65</v>
      </c>
      <c r="AC5344">
        <f>IF(Churn_Data[[#This Row],[Churn]]="No",Churn_Data[[#This Row],[tenure]],NA())</f>
        <v>72</v>
      </c>
      <c r="AD5344" t="e">
        <f>IF(Churn_Data[[#This Row],[Churn]]="Yes",Churn_Data[[#This Row],[MonthlyCharges]],NA())</f>
        <v>#N/A</v>
      </c>
      <c r="AE5344" t="e">
        <f>IF(Churn_Data[[#This Row],[Churn]]="Yes",Churn_Data[[#This Row],[tenure]],NA())</f>
        <v>#N/A</v>
      </c>
      <c r="AF5344">
        <v>7894.8</v>
      </c>
    </row>
    <row r="5345" spans="1:32" x14ac:dyDescent="0.3">
      <c r="A5345" t="s">
        <v>5379</v>
      </c>
      <c r="B5345" t="s">
        <v>30</v>
      </c>
      <c r="C5345" t="str">
        <f>IF(Churn_Data[[#This Row],[SeniorCitizen]]=1,"Yes","No")</f>
        <v>No</v>
      </c>
      <c r="D5345">
        <v>0</v>
      </c>
      <c r="E5345" t="s">
        <v>24</v>
      </c>
      <c r="F5345" t="s">
        <v>24</v>
      </c>
      <c r="G5345" t="s">
        <v>24</v>
      </c>
      <c r="H5345" t="s">
        <v>24</v>
      </c>
      <c r="I5345" t="s">
        <v>26</v>
      </c>
      <c r="J5345" t="str">
        <f>IF(Churn_Data[[#This Row],[InternetService]]&lt;&gt;"No","Yes","No")</f>
        <v>Yes</v>
      </c>
      <c r="K5345" t="s">
        <v>25</v>
      </c>
      <c r="L5345" t="s">
        <v>24</v>
      </c>
      <c r="M5345" t="s">
        <v>24</v>
      </c>
      <c r="N5345" t="s">
        <v>25</v>
      </c>
      <c r="O5345" t="s">
        <v>24</v>
      </c>
      <c r="P5345" t="s">
        <v>24</v>
      </c>
      <c r="Q5345" t="s">
        <v>24</v>
      </c>
      <c r="R5345">
        <f>IF(Churn_Data[[#This Row],[Churn]]="Yes",1,0)</f>
        <v>1</v>
      </c>
      <c r="S5345" t="s">
        <v>24</v>
      </c>
      <c r="T5345">
        <f>(Churn_Data[[#This Row],[OnlineSecurity]]="Yes")+(Churn_Data[[#This Row],[OnlineBackup]]="Yes")+(Churn_Data[[#This Row],[DeviceProtection]]="Yes")+(Churn_Data[[#This Row],[TechSupport]]="Yes")+(Churn_Data[[#This Row],[StreamingTV]]="Yes")+(Churn_Data[[#This Row],[StreamingMovies]]="Yes")</f>
        <v>4</v>
      </c>
      <c r="U5345" t="s">
        <v>3911</v>
      </c>
      <c r="V5345" t="s">
        <v>32</v>
      </c>
      <c r="W5345" t="str">
        <f>IF(ISNUMBER(SEARCH("automatic", Churn_Data[[#This Row],[PaymentMethod]])), "Automatic", "Manual")</f>
        <v>Manual</v>
      </c>
      <c r="X5345">
        <v>103.4</v>
      </c>
      <c r="Y5345" t="str">
        <f>IF(Churn_Data[[#This Row],[tenure]]&lt;=12,"0-1 Year",IF(Churn_Data[[#This Row],[tenure]]&lt;=24,"1-2 Years",IF(Churn_Data[[#This Row],[tenure]]&lt;=36,"2-3 Years",IF(Churn_Data[[#This Row],[tenure]]&lt;=48,"3-4 Years",IF(Churn_Data[[#This Row],[tenure]]&lt;=60,"4-5 Years","5+ Years")))))</f>
        <v>5+ Years</v>
      </c>
      <c r="Z5345">
        <v>72</v>
      </c>
      <c r="AA5345">
        <v>7372.65</v>
      </c>
      <c r="AB5345" t="e">
        <f>IF(Churn_Data[[#This Row],[Churn]]="No",Churn_Data[[#This Row],[MonthlyCharges]],NA())</f>
        <v>#N/A</v>
      </c>
      <c r="AC5345" t="e">
        <f>IF(Churn_Data[[#This Row],[Churn]]="No",Churn_Data[[#This Row],[tenure]],NA())</f>
        <v>#N/A</v>
      </c>
      <c r="AD5345">
        <f>IF(Churn_Data[[#This Row],[Churn]]="Yes",Churn_Data[[#This Row],[MonthlyCharges]],NA())</f>
        <v>103.4</v>
      </c>
      <c r="AE5345">
        <f>IF(Churn_Data[[#This Row],[Churn]]="Yes",Churn_Data[[#This Row],[tenure]],NA())</f>
        <v>72</v>
      </c>
      <c r="AF5345">
        <v>7444.8</v>
      </c>
    </row>
    <row r="5346" spans="1:32" x14ac:dyDescent="0.3">
      <c r="A5346" t="s">
        <v>5380</v>
      </c>
      <c r="B5346" t="s">
        <v>30</v>
      </c>
      <c r="C5346" t="str">
        <f>IF(Churn_Data[[#This Row],[SeniorCitizen]]=1,"Yes","No")</f>
        <v>Yes</v>
      </c>
      <c r="D5346">
        <v>1</v>
      </c>
      <c r="E5346" t="s">
        <v>24</v>
      </c>
      <c r="F5346" t="s">
        <v>25</v>
      </c>
      <c r="G5346" t="s">
        <v>24</v>
      </c>
      <c r="H5346" t="s">
        <v>24</v>
      </c>
      <c r="I5346" t="s">
        <v>26</v>
      </c>
      <c r="J5346" t="str">
        <f>IF(Churn_Data[[#This Row],[InternetService]]&lt;&gt;"No","Yes","No")</f>
        <v>Yes</v>
      </c>
      <c r="K5346" t="s">
        <v>25</v>
      </c>
      <c r="L5346" t="s">
        <v>24</v>
      </c>
      <c r="M5346" t="s">
        <v>24</v>
      </c>
      <c r="N5346" t="s">
        <v>25</v>
      </c>
      <c r="O5346" t="s">
        <v>24</v>
      </c>
      <c r="P5346" t="s">
        <v>24</v>
      </c>
      <c r="Q5346" t="s">
        <v>24</v>
      </c>
      <c r="R5346">
        <f>IF(Churn_Data[[#This Row],[Churn]]="Yes",1,0)</f>
        <v>1</v>
      </c>
      <c r="S5346" t="s">
        <v>24</v>
      </c>
      <c r="T5346">
        <f>(Churn_Data[[#This Row],[OnlineSecurity]]="Yes")+(Churn_Data[[#This Row],[OnlineBackup]]="Yes")+(Churn_Data[[#This Row],[DeviceProtection]]="Yes")+(Churn_Data[[#This Row],[TechSupport]]="Yes")+(Churn_Data[[#This Row],[StreamingTV]]="Yes")+(Churn_Data[[#This Row],[StreamingMovies]]="Yes")</f>
        <v>4</v>
      </c>
      <c r="U5346" t="s">
        <v>3911</v>
      </c>
      <c r="V5346" t="s">
        <v>46</v>
      </c>
      <c r="W5346" t="str">
        <f>IF(ISNUMBER(SEARCH("automatic", Churn_Data[[#This Row],[PaymentMethod]])), "Automatic", "Manual")</f>
        <v>Automatic</v>
      </c>
      <c r="X5346">
        <v>104.15</v>
      </c>
      <c r="Y5346" t="str">
        <f>IF(Churn_Data[[#This Row],[tenure]]&lt;=12,"0-1 Year",IF(Churn_Data[[#This Row],[tenure]]&lt;=24,"1-2 Years",IF(Churn_Data[[#This Row],[tenure]]&lt;=36,"2-3 Years",IF(Churn_Data[[#This Row],[tenure]]&lt;=48,"3-4 Years",IF(Churn_Data[[#This Row],[tenure]]&lt;=60,"4-5 Years","5+ Years")))))</f>
        <v>5+ Years</v>
      </c>
      <c r="Z5346">
        <v>72</v>
      </c>
      <c r="AA5346">
        <v>7689.95</v>
      </c>
      <c r="AB5346" t="e">
        <f>IF(Churn_Data[[#This Row],[Churn]]="No",Churn_Data[[#This Row],[MonthlyCharges]],NA())</f>
        <v>#N/A</v>
      </c>
      <c r="AC5346" t="e">
        <f>IF(Churn_Data[[#This Row],[Churn]]="No",Churn_Data[[#This Row],[tenure]],NA())</f>
        <v>#N/A</v>
      </c>
      <c r="AD5346">
        <f>IF(Churn_Data[[#This Row],[Churn]]="Yes",Churn_Data[[#This Row],[MonthlyCharges]],NA())</f>
        <v>104.15</v>
      </c>
      <c r="AE5346">
        <f>IF(Churn_Data[[#This Row],[Churn]]="Yes",Churn_Data[[#This Row],[tenure]],NA())</f>
        <v>72</v>
      </c>
      <c r="AF5346">
        <v>7498.8</v>
      </c>
    </row>
    <row r="5347" spans="1:32" x14ac:dyDescent="0.3">
      <c r="A5347" t="s">
        <v>5381</v>
      </c>
      <c r="B5347" t="s">
        <v>23</v>
      </c>
      <c r="C5347" t="str">
        <f>IF(Churn_Data[[#This Row],[SeniorCitizen]]=1,"Yes","No")</f>
        <v>No</v>
      </c>
      <c r="D5347">
        <v>0</v>
      </c>
      <c r="E5347" t="s">
        <v>24</v>
      </c>
      <c r="F5347" t="s">
        <v>25</v>
      </c>
      <c r="G5347" t="s">
        <v>24</v>
      </c>
      <c r="H5347" t="s">
        <v>24</v>
      </c>
      <c r="I5347" t="s">
        <v>120</v>
      </c>
      <c r="J5347" t="str">
        <f>IF(Churn_Data[[#This Row],[InternetService]]&lt;&gt;"No","Yes","No")</f>
        <v>Yes</v>
      </c>
      <c r="K5347" t="s">
        <v>24</v>
      </c>
      <c r="L5347" t="s">
        <v>24</v>
      </c>
      <c r="M5347" t="s">
        <v>24</v>
      </c>
      <c r="N5347" t="s">
        <v>25</v>
      </c>
      <c r="O5347" t="s">
        <v>24</v>
      </c>
      <c r="P5347" t="s">
        <v>24</v>
      </c>
      <c r="Q5347" t="s">
        <v>25</v>
      </c>
      <c r="R5347">
        <f>IF(Churn_Data[[#This Row],[Churn]]="Yes",1,0)</f>
        <v>0</v>
      </c>
      <c r="S5347" t="s">
        <v>24</v>
      </c>
      <c r="T5347">
        <f>(Churn_Data[[#This Row],[OnlineSecurity]]="Yes")+(Churn_Data[[#This Row],[OnlineBackup]]="Yes")+(Churn_Data[[#This Row],[DeviceProtection]]="Yes")+(Churn_Data[[#This Row],[TechSupport]]="Yes")+(Churn_Data[[#This Row],[StreamingTV]]="Yes")+(Churn_Data[[#This Row],[StreamingMovies]]="Yes")</f>
        <v>5</v>
      </c>
      <c r="U5347" t="s">
        <v>3911</v>
      </c>
      <c r="V5347" t="s">
        <v>72</v>
      </c>
      <c r="W5347" t="str">
        <f>IF(ISNUMBER(SEARCH("automatic", Churn_Data[[#This Row],[PaymentMethod]])), "Automatic", "Manual")</f>
        <v>Automatic</v>
      </c>
      <c r="X5347">
        <v>82.65</v>
      </c>
      <c r="Y5347" t="str">
        <f>IF(Churn_Data[[#This Row],[tenure]]&lt;=12,"0-1 Year",IF(Churn_Data[[#This Row],[tenure]]&lt;=24,"1-2 Years",IF(Churn_Data[[#This Row],[tenure]]&lt;=36,"2-3 Years",IF(Churn_Data[[#This Row],[tenure]]&lt;=48,"3-4 Years",IF(Churn_Data[[#This Row],[tenure]]&lt;=60,"4-5 Years","5+ Years")))))</f>
        <v>5+ Years</v>
      </c>
      <c r="Z5347">
        <v>72</v>
      </c>
      <c r="AA5347">
        <v>5919.35</v>
      </c>
      <c r="AB5347">
        <f>IF(Churn_Data[[#This Row],[Churn]]="No",Churn_Data[[#This Row],[MonthlyCharges]],NA())</f>
        <v>82.65</v>
      </c>
      <c r="AC5347">
        <f>IF(Churn_Data[[#This Row],[Churn]]="No",Churn_Data[[#This Row],[tenure]],NA())</f>
        <v>72</v>
      </c>
      <c r="AD5347" t="e">
        <f>IF(Churn_Data[[#This Row],[Churn]]="Yes",Churn_Data[[#This Row],[MonthlyCharges]],NA())</f>
        <v>#N/A</v>
      </c>
      <c r="AE5347" t="e">
        <f>IF(Churn_Data[[#This Row],[Churn]]="Yes",Churn_Data[[#This Row],[tenure]],NA())</f>
        <v>#N/A</v>
      </c>
      <c r="AF5347">
        <v>5950.8</v>
      </c>
    </row>
    <row r="5348" spans="1:32" x14ac:dyDescent="0.3">
      <c r="A5348" t="s">
        <v>5382</v>
      </c>
      <c r="B5348" t="s">
        <v>30</v>
      </c>
      <c r="C5348" t="str">
        <f>IF(Churn_Data[[#This Row],[SeniorCitizen]]=1,"Yes","No")</f>
        <v>No</v>
      </c>
      <c r="D5348">
        <v>0</v>
      </c>
      <c r="E5348" t="s">
        <v>25</v>
      </c>
      <c r="F5348" t="s">
        <v>25</v>
      </c>
      <c r="G5348" t="s">
        <v>24</v>
      </c>
      <c r="H5348" t="s">
        <v>24</v>
      </c>
      <c r="I5348" t="s">
        <v>26</v>
      </c>
      <c r="J5348" t="str">
        <f>IF(Churn_Data[[#This Row],[InternetService]]&lt;&gt;"No","Yes","No")</f>
        <v>Yes</v>
      </c>
      <c r="K5348" t="s">
        <v>25</v>
      </c>
      <c r="L5348" t="s">
        <v>24</v>
      </c>
      <c r="M5348" t="s">
        <v>24</v>
      </c>
      <c r="N5348" t="s">
        <v>25</v>
      </c>
      <c r="O5348" t="s">
        <v>24</v>
      </c>
      <c r="P5348" t="s">
        <v>24</v>
      </c>
      <c r="Q5348" t="s">
        <v>25</v>
      </c>
      <c r="R5348">
        <f>IF(Churn_Data[[#This Row],[Churn]]="Yes",1,0)</f>
        <v>0</v>
      </c>
      <c r="S5348" t="s">
        <v>24</v>
      </c>
      <c r="T5348">
        <f>(Churn_Data[[#This Row],[OnlineSecurity]]="Yes")+(Churn_Data[[#This Row],[OnlineBackup]]="Yes")+(Churn_Data[[#This Row],[DeviceProtection]]="Yes")+(Churn_Data[[#This Row],[TechSupport]]="Yes")+(Churn_Data[[#This Row],[StreamingTV]]="Yes")+(Churn_Data[[#This Row],[StreamingMovies]]="Yes")</f>
        <v>4</v>
      </c>
      <c r="U5348" t="s">
        <v>3911</v>
      </c>
      <c r="V5348" t="s">
        <v>32</v>
      </c>
      <c r="W5348" t="str">
        <f>IF(ISNUMBER(SEARCH("automatic", Churn_Data[[#This Row],[PaymentMethod]])), "Automatic", "Manual")</f>
        <v>Manual</v>
      </c>
      <c r="X5348">
        <v>103.65</v>
      </c>
      <c r="Y5348" t="str">
        <f>IF(Churn_Data[[#This Row],[tenure]]&lt;=12,"0-1 Year",IF(Churn_Data[[#This Row],[tenure]]&lt;=24,"1-2 Years",IF(Churn_Data[[#This Row],[tenure]]&lt;=36,"2-3 Years",IF(Churn_Data[[#This Row],[tenure]]&lt;=48,"3-4 Years",IF(Churn_Data[[#This Row],[tenure]]&lt;=60,"4-5 Years","5+ Years")))))</f>
        <v>5+ Years</v>
      </c>
      <c r="Z5348">
        <v>72</v>
      </c>
      <c r="AA5348">
        <v>7634.8</v>
      </c>
      <c r="AB5348">
        <f>IF(Churn_Data[[#This Row],[Churn]]="No",Churn_Data[[#This Row],[MonthlyCharges]],NA())</f>
        <v>103.65</v>
      </c>
      <c r="AC5348">
        <f>IF(Churn_Data[[#This Row],[Churn]]="No",Churn_Data[[#This Row],[tenure]],NA())</f>
        <v>72</v>
      </c>
      <c r="AD5348" t="e">
        <f>IF(Churn_Data[[#This Row],[Churn]]="Yes",Churn_Data[[#This Row],[MonthlyCharges]],NA())</f>
        <v>#N/A</v>
      </c>
      <c r="AE5348" t="e">
        <f>IF(Churn_Data[[#This Row],[Churn]]="Yes",Churn_Data[[#This Row],[tenure]],NA())</f>
        <v>#N/A</v>
      </c>
      <c r="AF5348">
        <v>7462.8</v>
      </c>
    </row>
    <row r="5349" spans="1:32" x14ac:dyDescent="0.3">
      <c r="A5349" t="s">
        <v>5383</v>
      </c>
      <c r="B5349" t="s">
        <v>23</v>
      </c>
      <c r="C5349" t="str">
        <f>IF(Churn_Data[[#This Row],[SeniorCitizen]]=1,"Yes","No")</f>
        <v>No</v>
      </c>
      <c r="D5349">
        <v>0</v>
      </c>
      <c r="E5349" t="s">
        <v>24</v>
      </c>
      <c r="F5349" t="s">
        <v>25</v>
      </c>
      <c r="G5349" t="s">
        <v>24</v>
      </c>
      <c r="H5349" t="s">
        <v>24</v>
      </c>
      <c r="I5349" t="s">
        <v>26</v>
      </c>
      <c r="J5349" t="str">
        <f>IF(Churn_Data[[#This Row],[InternetService]]&lt;&gt;"No","Yes","No")</f>
        <v>Yes</v>
      </c>
      <c r="K5349" t="s">
        <v>24</v>
      </c>
      <c r="L5349" t="s">
        <v>24</v>
      </c>
      <c r="M5349" t="s">
        <v>24</v>
      </c>
      <c r="N5349" t="s">
        <v>25</v>
      </c>
      <c r="O5349" t="s">
        <v>24</v>
      </c>
      <c r="P5349" t="s">
        <v>24</v>
      </c>
      <c r="Q5349" t="s">
        <v>25</v>
      </c>
      <c r="R5349">
        <f>IF(Churn_Data[[#This Row],[Churn]]="Yes",1,0)</f>
        <v>0</v>
      </c>
      <c r="S5349" t="s">
        <v>24</v>
      </c>
      <c r="T5349">
        <f>(Churn_Data[[#This Row],[OnlineSecurity]]="Yes")+(Churn_Data[[#This Row],[OnlineBackup]]="Yes")+(Churn_Data[[#This Row],[DeviceProtection]]="Yes")+(Churn_Data[[#This Row],[TechSupport]]="Yes")+(Churn_Data[[#This Row],[StreamingTV]]="Yes")+(Churn_Data[[#This Row],[StreamingMovies]]="Yes")</f>
        <v>5</v>
      </c>
      <c r="U5349" t="s">
        <v>3911</v>
      </c>
      <c r="V5349" t="s">
        <v>32</v>
      </c>
      <c r="W5349" t="str">
        <f>IF(ISNUMBER(SEARCH("automatic", Churn_Data[[#This Row],[PaymentMethod]])), "Automatic", "Manual")</f>
        <v>Manual</v>
      </c>
      <c r="X5349">
        <v>110.75</v>
      </c>
      <c r="Y5349" t="str">
        <f>IF(Churn_Data[[#This Row],[tenure]]&lt;=12,"0-1 Year",IF(Churn_Data[[#This Row],[tenure]]&lt;=24,"1-2 Years",IF(Churn_Data[[#This Row],[tenure]]&lt;=36,"2-3 Years",IF(Churn_Data[[#This Row],[tenure]]&lt;=48,"3-4 Years",IF(Churn_Data[[#This Row],[tenure]]&lt;=60,"4-5 Years","5+ Years")))))</f>
        <v>5+ Years</v>
      </c>
      <c r="Z5349">
        <v>72</v>
      </c>
      <c r="AA5349">
        <v>7751.7</v>
      </c>
      <c r="AB5349">
        <f>IF(Churn_Data[[#This Row],[Churn]]="No",Churn_Data[[#This Row],[MonthlyCharges]],NA())</f>
        <v>110.75</v>
      </c>
      <c r="AC5349">
        <f>IF(Churn_Data[[#This Row],[Churn]]="No",Churn_Data[[#This Row],[tenure]],NA())</f>
        <v>72</v>
      </c>
      <c r="AD5349" t="e">
        <f>IF(Churn_Data[[#This Row],[Churn]]="Yes",Churn_Data[[#This Row],[MonthlyCharges]],NA())</f>
        <v>#N/A</v>
      </c>
      <c r="AE5349" t="e">
        <f>IF(Churn_Data[[#This Row],[Churn]]="Yes",Churn_Data[[#This Row],[tenure]],NA())</f>
        <v>#N/A</v>
      </c>
      <c r="AF5349">
        <v>7974</v>
      </c>
    </row>
    <row r="5350" spans="1:32" x14ac:dyDescent="0.3">
      <c r="A5350" t="s">
        <v>5384</v>
      </c>
      <c r="B5350" t="s">
        <v>30</v>
      </c>
      <c r="C5350" t="str">
        <f>IF(Churn_Data[[#This Row],[SeniorCitizen]]=1,"Yes","No")</f>
        <v>No</v>
      </c>
      <c r="D5350">
        <v>0</v>
      </c>
      <c r="E5350" t="s">
        <v>24</v>
      </c>
      <c r="F5350" t="s">
        <v>25</v>
      </c>
      <c r="G5350" t="s">
        <v>24</v>
      </c>
      <c r="H5350" t="s">
        <v>24</v>
      </c>
      <c r="I5350" t="s">
        <v>26</v>
      </c>
      <c r="J5350" t="str">
        <f>IF(Churn_Data[[#This Row],[InternetService]]&lt;&gt;"No","Yes","No")</f>
        <v>Yes</v>
      </c>
      <c r="K5350" t="s">
        <v>25</v>
      </c>
      <c r="L5350" t="s">
        <v>24</v>
      </c>
      <c r="M5350" t="s">
        <v>24</v>
      </c>
      <c r="N5350" t="s">
        <v>25</v>
      </c>
      <c r="O5350" t="s">
        <v>24</v>
      </c>
      <c r="P5350" t="s">
        <v>24</v>
      </c>
      <c r="Q5350" t="s">
        <v>25</v>
      </c>
      <c r="R5350">
        <f>IF(Churn_Data[[#This Row],[Churn]]="Yes",1,0)</f>
        <v>0</v>
      </c>
      <c r="S5350" t="s">
        <v>24</v>
      </c>
      <c r="T5350">
        <f>(Churn_Data[[#This Row],[OnlineSecurity]]="Yes")+(Churn_Data[[#This Row],[OnlineBackup]]="Yes")+(Churn_Data[[#This Row],[DeviceProtection]]="Yes")+(Churn_Data[[#This Row],[TechSupport]]="Yes")+(Churn_Data[[#This Row],[StreamingTV]]="Yes")+(Churn_Data[[#This Row],[StreamingMovies]]="Yes")</f>
        <v>4</v>
      </c>
      <c r="U5350" t="s">
        <v>3911</v>
      </c>
      <c r="V5350" t="s">
        <v>46</v>
      </c>
      <c r="W5350" t="str">
        <f>IF(ISNUMBER(SEARCH("automatic", Churn_Data[[#This Row],[PaymentMethod]])), "Automatic", "Manual")</f>
        <v>Automatic</v>
      </c>
      <c r="X5350">
        <v>103.75</v>
      </c>
      <c r="Y5350" t="str">
        <f>IF(Churn_Data[[#This Row],[tenure]]&lt;=12,"0-1 Year",IF(Churn_Data[[#This Row],[tenure]]&lt;=24,"1-2 Years",IF(Churn_Data[[#This Row],[tenure]]&lt;=36,"2-3 Years",IF(Churn_Data[[#This Row],[tenure]]&lt;=48,"3-4 Years",IF(Churn_Data[[#This Row],[tenure]]&lt;=60,"4-5 Years","5+ Years")))))</f>
        <v>5+ Years</v>
      </c>
      <c r="Z5350">
        <v>72</v>
      </c>
      <c r="AA5350">
        <v>7346.2</v>
      </c>
      <c r="AB5350">
        <f>IF(Churn_Data[[#This Row],[Churn]]="No",Churn_Data[[#This Row],[MonthlyCharges]],NA())</f>
        <v>103.75</v>
      </c>
      <c r="AC5350">
        <f>IF(Churn_Data[[#This Row],[Churn]]="No",Churn_Data[[#This Row],[tenure]],NA())</f>
        <v>72</v>
      </c>
      <c r="AD5350" t="e">
        <f>IF(Churn_Data[[#This Row],[Churn]]="Yes",Churn_Data[[#This Row],[MonthlyCharges]],NA())</f>
        <v>#N/A</v>
      </c>
      <c r="AE5350" t="e">
        <f>IF(Churn_Data[[#This Row],[Churn]]="Yes",Churn_Data[[#This Row],[tenure]],NA())</f>
        <v>#N/A</v>
      </c>
      <c r="AF5350">
        <v>7470</v>
      </c>
    </row>
    <row r="5351" spans="1:32" x14ac:dyDescent="0.3">
      <c r="A5351" t="s">
        <v>5385</v>
      </c>
      <c r="B5351" t="s">
        <v>30</v>
      </c>
      <c r="C5351" t="str">
        <f>IF(Churn_Data[[#This Row],[SeniorCitizen]]=1,"Yes","No")</f>
        <v>No</v>
      </c>
      <c r="D5351">
        <v>0</v>
      </c>
      <c r="E5351" t="s">
        <v>24</v>
      </c>
      <c r="F5351" t="s">
        <v>25</v>
      </c>
      <c r="G5351" t="s">
        <v>24</v>
      </c>
      <c r="H5351" t="s">
        <v>24</v>
      </c>
      <c r="I5351" t="s">
        <v>120</v>
      </c>
      <c r="J5351" t="str">
        <f>IF(Churn_Data[[#This Row],[InternetService]]&lt;&gt;"No","Yes","No")</f>
        <v>Yes</v>
      </c>
      <c r="K5351" t="s">
        <v>25</v>
      </c>
      <c r="L5351" t="s">
        <v>24</v>
      </c>
      <c r="M5351" t="s">
        <v>24</v>
      </c>
      <c r="N5351" t="s">
        <v>25</v>
      </c>
      <c r="O5351" t="s">
        <v>24</v>
      </c>
      <c r="P5351" t="s">
        <v>24</v>
      </c>
      <c r="Q5351" t="s">
        <v>25</v>
      </c>
      <c r="R5351">
        <f>IF(Churn_Data[[#This Row],[Churn]]="Yes",1,0)</f>
        <v>0</v>
      </c>
      <c r="S5351" t="s">
        <v>25</v>
      </c>
      <c r="T5351">
        <f>(Churn_Data[[#This Row],[OnlineSecurity]]="Yes")+(Churn_Data[[#This Row],[OnlineBackup]]="Yes")+(Churn_Data[[#This Row],[DeviceProtection]]="Yes")+(Churn_Data[[#This Row],[TechSupport]]="Yes")+(Churn_Data[[#This Row],[StreamingTV]]="Yes")+(Churn_Data[[#This Row],[StreamingMovies]]="Yes")</f>
        <v>4</v>
      </c>
      <c r="U5351" t="s">
        <v>3911</v>
      </c>
      <c r="V5351" t="s">
        <v>46</v>
      </c>
      <c r="W5351" t="str">
        <f>IF(ISNUMBER(SEARCH("automatic", Churn_Data[[#This Row],[PaymentMethod]])), "Automatic", "Manual")</f>
        <v>Automatic</v>
      </c>
      <c r="X5351">
        <v>82.15</v>
      </c>
      <c r="Y5351" t="str">
        <f>IF(Churn_Data[[#This Row],[tenure]]&lt;=12,"0-1 Year",IF(Churn_Data[[#This Row],[tenure]]&lt;=24,"1-2 Years",IF(Churn_Data[[#This Row],[tenure]]&lt;=36,"2-3 Years",IF(Churn_Data[[#This Row],[tenure]]&lt;=48,"3-4 Years",IF(Churn_Data[[#This Row],[tenure]]&lt;=60,"4-5 Years","5+ Years")))))</f>
        <v>5+ Years</v>
      </c>
      <c r="Z5351">
        <v>72</v>
      </c>
      <c r="AA5351">
        <v>5784.3</v>
      </c>
      <c r="AB5351">
        <f>IF(Churn_Data[[#This Row],[Churn]]="No",Churn_Data[[#This Row],[MonthlyCharges]],NA())</f>
        <v>82.15</v>
      </c>
      <c r="AC5351">
        <f>IF(Churn_Data[[#This Row],[Churn]]="No",Churn_Data[[#This Row],[tenure]],NA())</f>
        <v>72</v>
      </c>
      <c r="AD5351" t="e">
        <f>IF(Churn_Data[[#This Row],[Churn]]="Yes",Churn_Data[[#This Row],[MonthlyCharges]],NA())</f>
        <v>#N/A</v>
      </c>
      <c r="AE5351" t="e">
        <f>IF(Churn_Data[[#This Row],[Churn]]="Yes",Churn_Data[[#This Row],[tenure]],NA())</f>
        <v>#N/A</v>
      </c>
      <c r="AF5351">
        <v>5914.8</v>
      </c>
    </row>
    <row r="5352" spans="1:32" x14ac:dyDescent="0.3">
      <c r="A5352" t="s">
        <v>5386</v>
      </c>
      <c r="B5352" t="s">
        <v>30</v>
      </c>
      <c r="C5352" t="str">
        <f>IF(Churn_Data[[#This Row],[SeniorCitizen]]=1,"Yes","No")</f>
        <v>No</v>
      </c>
      <c r="D5352">
        <v>0</v>
      </c>
      <c r="E5352" t="s">
        <v>24</v>
      </c>
      <c r="F5352" t="s">
        <v>25</v>
      </c>
      <c r="G5352" t="s">
        <v>24</v>
      </c>
      <c r="H5352" t="s">
        <v>24</v>
      </c>
      <c r="I5352" t="s">
        <v>26</v>
      </c>
      <c r="J5352" t="str">
        <f>IF(Churn_Data[[#This Row],[InternetService]]&lt;&gt;"No","Yes","No")</f>
        <v>Yes</v>
      </c>
      <c r="K5352" t="s">
        <v>25</v>
      </c>
      <c r="L5352" t="s">
        <v>24</v>
      </c>
      <c r="M5352" t="s">
        <v>24</v>
      </c>
      <c r="N5352" t="s">
        <v>25</v>
      </c>
      <c r="O5352" t="s">
        <v>24</v>
      </c>
      <c r="P5352" t="s">
        <v>24</v>
      </c>
      <c r="Q5352" t="s">
        <v>25</v>
      </c>
      <c r="R5352">
        <f>IF(Churn_Data[[#This Row],[Churn]]="Yes",1,0)</f>
        <v>0</v>
      </c>
      <c r="S5352" t="s">
        <v>24</v>
      </c>
      <c r="T5352">
        <f>(Churn_Data[[#This Row],[OnlineSecurity]]="Yes")+(Churn_Data[[#This Row],[OnlineBackup]]="Yes")+(Churn_Data[[#This Row],[DeviceProtection]]="Yes")+(Churn_Data[[#This Row],[TechSupport]]="Yes")+(Churn_Data[[#This Row],[StreamingTV]]="Yes")+(Churn_Data[[#This Row],[StreamingMovies]]="Yes")</f>
        <v>4</v>
      </c>
      <c r="U5352" t="s">
        <v>3911</v>
      </c>
      <c r="V5352" t="s">
        <v>46</v>
      </c>
      <c r="W5352" t="str">
        <f>IF(ISNUMBER(SEARCH("automatic", Churn_Data[[#This Row],[PaymentMethod]])), "Automatic", "Manual")</f>
        <v>Automatic</v>
      </c>
      <c r="X5352">
        <v>104.8</v>
      </c>
      <c r="Y5352" t="str">
        <f>IF(Churn_Data[[#This Row],[tenure]]&lt;=12,"0-1 Year",IF(Churn_Data[[#This Row],[tenure]]&lt;=24,"1-2 Years",IF(Churn_Data[[#This Row],[tenure]]&lt;=36,"2-3 Years",IF(Churn_Data[[#This Row],[tenure]]&lt;=48,"3-4 Years",IF(Churn_Data[[#This Row],[tenure]]&lt;=60,"4-5 Years","5+ Years")))))</f>
        <v>5+ Years</v>
      </c>
      <c r="Z5352">
        <v>72</v>
      </c>
      <c r="AA5352">
        <v>7470.1</v>
      </c>
      <c r="AB5352">
        <f>IF(Churn_Data[[#This Row],[Churn]]="No",Churn_Data[[#This Row],[MonthlyCharges]],NA())</f>
        <v>104.8</v>
      </c>
      <c r="AC5352">
        <f>IF(Churn_Data[[#This Row],[Churn]]="No",Churn_Data[[#This Row],[tenure]],NA())</f>
        <v>72</v>
      </c>
      <c r="AD5352" t="e">
        <f>IF(Churn_Data[[#This Row],[Churn]]="Yes",Churn_Data[[#This Row],[MonthlyCharges]],NA())</f>
        <v>#N/A</v>
      </c>
      <c r="AE5352" t="e">
        <f>IF(Churn_Data[[#This Row],[Churn]]="Yes",Churn_Data[[#This Row],[tenure]],NA())</f>
        <v>#N/A</v>
      </c>
      <c r="AF5352">
        <v>7545.6</v>
      </c>
    </row>
    <row r="5353" spans="1:32" x14ac:dyDescent="0.3">
      <c r="A5353" t="s">
        <v>5387</v>
      </c>
      <c r="B5353" t="s">
        <v>23</v>
      </c>
      <c r="C5353" t="str">
        <f>IF(Churn_Data[[#This Row],[SeniorCitizen]]=1,"Yes","No")</f>
        <v>No</v>
      </c>
      <c r="D5353">
        <v>0</v>
      </c>
      <c r="E5353" t="s">
        <v>24</v>
      </c>
      <c r="F5353" t="s">
        <v>24</v>
      </c>
      <c r="G5353" t="s">
        <v>24</v>
      </c>
      <c r="H5353" t="s">
        <v>24</v>
      </c>
      <c r="I5353" t="s">
        <v>120</v>
      </c>
      <c r="J5353" t="str">
        <f>IF(Churn_Data[[#This Row],[InternetService]]&lt;&gt;"No","Yes","No")</f>
        <v>Yes</v>
      </c>
      <c r="K5353" t="s">
        <v>24</v>
      </c>
      <c r="L5353" t="s">
        <v>24</v>
      </c>
      <c r="M5353" t="s">
        <v>24</v>
      </c>
      <c r="N5353" t="s">
        <v>25</v>
      </c>
      <c r="O5353" t="s">
        <v>24</v>
      </c>
      <c r="P5353" t="s">
        <v>24</v>
      </c>
      <c r="Q5353" t="s">
        <v>25</v>
      </c>
      <c r="R5353">
        <f>IF(Churn_Data[[#This Row],[Churn]]="Yes",1,0)</f>
        <v>0</v>
      </c>
      <c r="S5353" t="s">
        <v>24</v>
      </c>
      <c r="T5353">
        <f>(Churn_Data[[#This Row],[OnlineSecurity]]="Yes")+(Churn_Data[[#This Row],[OnlineBackup]]="Yes")+(Churn_Data[[#This Row],[DeviceProtection]]="Yes")+(Churn_Data[[#This Row],[TechSupport]]="Yes")+(Churn_Data[[#This Row],[StreamingTV]]="Yes")+(Churn_Data[[#This Row],[StreamingMovies]]="Yes")</f>
        <v>5</v>
      </c>
      <c r="U5353" t="s">
        <v>3911</v>
      </c>
      <c r="V5353" t="s">
        <v>72</v>
      </c>
      <c r="W5353" t="str">
        <f>IF(ISNUMBER(SEARCH("automatic", Churn_Data[[#This Row],[PaymentMethod]])), "Automatic", "Manual")</f>
        <v>Automatic</v>
      </c>
      <c r="X5353">
        <v>83.6</v>
      </c>
      <c r="Y5353" t="str">
        <f>IF(Churn_Data[[#This Row],[tenure]]&lt;=12,"0-1 Year",IF(Churn_Data[[#This Row],[tenure]]&lt;=24,"1-2 Years",IF(Churn_Data[[#This Row],[tenure]]&lt;=36,"2-3 Years",IF(Churn_Data[[#This Row],[tenure]]&lt;=48,"3-4 Years",IF(Churn_Data[[#This Row],[tenure]]&lt;=60,"4-5 Years","5+ Years")))))</f>
        <v>5+ Years</v>
      </c>
      <c r="Z5353">
        <v>72</v>
      </c>
      <c r="AA5353">
        <v>5959.3</v>
      </c>
      <c r="AB5353">
        <f>IF(Churn_Data[[#This Row],[Churn]]="No",Churn_Data[[#This Row],[MonthlyCharges]],NA())</f>
        <v>83.6</v>
      </c>
      <c r="AC5353">
        <f>IF(Churn_Data[[#This Row],[Churn]]="No",Churn_Data[[#This Row],[tenure]],NA())</f>
        <v>72</v>
      </c>
      <c r="AD5353" t="e">
        <f>IF(Churn_Data[[#This Row],[Churn]]="Yes",Churn_Data[[#This Row],[MonthlyCharges]],NA())</f>
        <v>#N/A</v>
      </c>
      <c r="AE5353" t="e">
        <f>IF(Churn_Data[[#This Row],[Churn]]="Yes",Churn_Data[[#This Row],[tenure]],NA())</f>
        <v>#N/A</v>
      </c>
      <c r="AF5353">
        <v>6019.2</v>
      </c>
    </row>
    <row r="5354" spans="1:32" x14ac:dyDescent="0.3">
      <c r="A5354" t="s">
        <v>5388</v>
      </c>
      <c r="B5354" t="s">
        <v>30</v>
      </c>
      <c r="C5354" t="str">
        <f>IF(Churn_Data[[#This Row],[SeniorCitizen]]=1,"Yes","No")</f>
        <v>Yes</v>
      </c>
      <c r="D5354">
        <v>1</v>
      </c>
      <c r="E5354" t="s">
        <v>24</v>
      </c>
      <c r="F5354" t="s">
        <v>25</v>
      </c>
      <c r="G5354" t="s">
        <v>24</v>
      </c>
      <c r="H5354" t="s">
        <v>24</v>
      </c>
      <c r="I5354" t="s">
        <v>26</v>
      </c>
      <c r="J5354" t="str">
        <f>IF(Churn_Data[[#This Row],[InternetService]]&lt;&gt;"No","Yes","No")</f>
        <v>Yes</v>
      </c>
      <c r="K5354" t="s">
        <v>24</v>
      </c>
      <c r="L5354" t="s">
        <v>24</v>
      </c>
      <c r="M5354" t="s">
        <v>24</v>
      </c>
      <c r="N5354" t="s">
        <v>25</v>
      </c>
      <c r="O5354" t="s">
        <v>24</v>
      </c>
      <c r="P5354" t="s">
        <v>24</v>
      </c>
      <c r="Q5354" t="s">
        <v>25</v>
      </c>
      <c r="R5354">
        <f>IF(Churn_Data[[#This Row],[Churn]]="Yes",1,0)</f>
        <v>0</v>
      </c>
      <c r="S5354" t="s">
        <v>24</v>
      </c>
      <c r="T5354">
        <f>(Churn_Data[[#This Row],[OnlineSecurity]]="Yes")+(Churn_Data[[#This Row],[OnlineBackup]]="Yes")+(Churn_Data[[#This Row],[DeviceProtection]]="Yes")+(Churn_Data[[#This Row],[TechSupport]]="Yes")+(Churn_Data[[#This Row],[StreamingTV]]="Yes")+(Churn_Data[[#This Row],[StreamingMovies]]="Yes")</f>
        <v>5</v>
      </c>
      <c r="U5354" t="s">
        <v>3911</v>
      </c>
      <c r="V5354" t="s">
        <v>46</v>
      </c>
      <c r="W5354" t="str">
        <f>IF(ISNUMBER(SEARCH("automatic", Churn_Data[[#This Row],[PaymentMethod]])), "Automatic", "Manual")</f>
        <v>Automatic</v>
      </c>
      <c r="X5354">
        <v>109.55</v>
      </c>
      <c r="Y5354" t="str">
        <f>IF(Churn_Data[[#This Row],[tenure]]&lt;=12,"0-1 Year",IF(Churn_Data[[#This Row],[tenure]]&lt;=24,"1-2 Years",IF(Churn_Data[[#This Row],[tenure]]&lt;=36,"2-3 Years",IF(Churn_Data[[#This Row],[tenure]]&lt;=48,"3-4 Years",IF(Churn_Data[[#This Row],[tenure]]&lt;=60,"4-5 Years","5+ Years")))))</f>
        <v>5+ Years</v>
      </c>
      <c r="Z5354">
        <v>72</v>
      </c>
      <c r="AA5354">
        <v>7920.7</v>
      </c>
      <c r="AB5354">
        <f>IF(Churn_Data[[#This Row],[Churn]]="No",Churn_Data[[#This Row],[MonthlyCharges]],NA())</f>
        <v>109.55</v>
      </c>
      <c r="AC5354">
        <f>IF(Churn_Data[[#This Row],[Churn]]="No",Churn_Data[[#This Row],[tenure]],NA())</f>
        <v>72</v>
      </c>
      <c r="AD5354" t="e">
        <f>IF(Churn_Data[[#This Row],[Churn]]="Yes",Churn_Data[[#This Row],[MonthlyCharges]],NA())</f>
        <v>#N/A</v>
      </c>
      <c r="AE5354" t="e">
        <f>IF(Churn_Data[[#This Row],[Churn]]="Yes",Churn_Data[[#This Row],[tenure]],NA())</f>
        <v>#N/A</v>
      </c>
      <c r="AF5354">
        <v>7887.6</v>
      </c>
    </row>
    <row r="5355" spans="1:32" x14ac:dyDescent="0.3">
      <c r="A5355" t="s">
        <v>5389</v>
      </c>
      <c r="B5355" t="s">
        <v>23</v>
      </c>
      <c r="C5355" t="str">
        <f>IF(Churn_Data[[#This Row],[SeniorCitizen]]=1,"Yes","No")</f>
        <v>Yes</v>
      </c>
      <c r="D5355">
        <v>1</v>
      </c>
      <c r="E5355" t="s">
        <v>24</v>
      </c>
      <c r="F5355" t="s">
        <v>25</v>
      </c>
      <c r="G5355" t="s">
        <v>24</v>
      </c>
      <c r="H5355" t="s">
        <v>24</v>
      </c>
      <c r="I5355" t="s">
        <v>120</v>
      </c>
      <c r="J5355" t="str">
        <f>IF(Churn_Data[[#This Row],[InternetService]]&lt;&gt;"No","Yes","No")</f>
        <v>Yes</v>
      </c>
      <c r="K5355" t="s">
        <v>24</v>
      </c>
      <c r="L5355" t="s">
        <v>24</v>
      </c>
      <c r="M5355" t="s">
        <v>24</v>
      </c>
      <c r="N5355" t="s">
        <v>25</v>
      </c>
      <c r="O5355" t="s">
        <v>24</v>
      </c>
      <c r="P5355" t="s">
        <v>24</v>
      </c>
      <c r="Q5355" t="s">
        <v>25</v>
      </c>
      <c r="R5355">
        <f>IF(Churn_Data[[#This Row],[Churn]]="Yes",1,0)</f>
        <v>0</v>
      </c>
      <c r="S5355" t="s">
        <v>24</v>
      </c>
      <c r="T5355">
        <f>(Churn_Data[[#This Row],[OnlineSecurity]]="Yes")+(Churn_Data[[#This Row],[OnlineBackup]]="Yes")+(Churn_Data[[#This Row],[DeviceProtection]]="Yes")+(Churn_Data[[#This Row],[TechSupport]]="Yes")+(Churn_Data[[#This Row],[StreamingTV]]="Yes")+(Churn_Data[[#This Row],[StreamingMovies]]="Yes")</f>
        <v>5</v>
      </c>
      <c r="U5355" t="s">
        <v>3911</v>
      </c>
      <c r="V5355" t="s">
        <v>72</v>
      </c>
      <c r="W5355" t="str">
        <f>IF(ISNUMBER(SEARCH("automatic", Churn_Data[[#This Row],[PaymentMethod]])), "Automatic", "Manual")</f>
        <v>Automatic</v>
      </c>
      <c r="X5355">
        <v>84.1</v>
      </c>
      <c r="Y5355" t="str">
        <f>IF(Churn_Data[[#This Row],[tenure]]&lt;=12,"0-1 Year",IF(Churn_Data[[#This Row],[tenure]]&lt;=24,"1-2 Years",IF(Churn_Data[[#This Row],[tenure]]&lt;=36,"2-3 Years",IF(Churn_Data[[#This Row],[tenure]]&lt;=48,"3-4 Years",IF(Churn_Data[[#This Row],[tenure]]&lt;=60,"4-5 Years","5+ Years")))))</f>
        <v>5+ Years</v>
      </c>
      <c r="Z5355">
        <v>72</v>
      </c>
      <c r="AA5355">
        <v>6129.65</v>
      </c>
      <c r="AB5355">
        <f>IF(Churn_Data[[#This Row],[Churn]]="No",Churn_Data[[#This Row],[MonthlyCharges]],NA())</f>
        <v>84.1</v>
      </c>
      <c r="AC5355">
        <f>IF(Churn_Data[[#This Row],[Churn]]="No",Churn_Data[[#This Row],[tenure]],NA())</f>
        <v>72</v>
      </c>
      <c r="AD5355" t="e">
        <f>IF(Churn_Data[[#This Row],[Churn]]="Yes",Churn_Data[[#This Row],[MonthlyCharges]],NA())</f>
        <v>#N/A</v>
      </c>
      <c r="AE5355" t="e">
        <f>IF(Churn_Data[[#This Row],[Churn]]="Yes",Churn_Data[[#This Row],[tenure]],NA())</f>
        <v>#N/A</v>
      </c>
      <c r="AF5355">
        <v>6055.2</v>
      </c>
    </row>
    <row r="5356" spans="1:32" x14ac:dyDescent="0.3">
      <c r="A5356" t="s">
        <v>5390</v>
      </c>
      <c r="B5356" t="s">
        <v>30</v>
      </c>
      <c r="C5356" t="str">
        <f>IF(Churn_Data[[#This Row],[SeniorCitizen]]=1,"Yes","No")</f>
        <v>No</v>
      </c>
      <c r="D5356">
        <v>0</v>
      </c>
      <c r="E5356" t="s">
        <v>24</v>
      </c>
      <c r="F5356" t="s">
        <v>25</v>
      </c>
      <c r="G5356" t="s">
        <v>24</v>
      </c>
      <c r="H5356" t="s">
        <v>24</v>
      </c>
      <c r="I5356" t="s">
        <v>26</v>
      </c>
      <c r="J5356" t="str">
        <f>IF(Churn_Data[[#This Row],[InternetService]]&lt;&gt;"No","Yes","No")</f>
        <v>Yes</v>
      </c>
      <c r="K5356" t="s">
        <v>25</v>
      </c>
      <c r="L5356" t="s">
        <v>24</v>
      </c>
      <c r="M5356" t="s">
        <v>24</v>
      </c>
      <c r="N5356" t="s">
        <v>25</v>
      </c>
      <c r="O5356" t="s">
        <v>24</v>
      </c>
      <c r="P5356" t="s">
        <v>24</v>
      </c>
      <c r="Q5356" t="s">
        <v>25</v>
      </c>
      <c r="R5356">
        <f>IF(Churn_Data[[#This Row],[Churn]]="Yes",1,0)</f>
        <v>0</v>
      </c>
      <c r="S5356" t="s">
        <v>24</v>
      </c>
      <c r="T5356">
        <f>(Churn_Data[[#This Row],[OnlineSecurity]]="Yes")+(Churn_Data[[#This Row],[OnlineBackup]]="Yes")+(Churn_Data[[#This Row],[DeviceProtection]]="Yes")+(Churn_Data[[#This Row],[TechSupport]]="Yes")+(Churn_Data[[#This Row],[StreamingTV]]="Yes")+(Churn_Data[[#This Row],[StreamingMovies]]="Yes")</f>
        <v>4</v>
      </c>
      <c r="U5356" t="s">
        <v>3911</v>
      </c>
      <c r="V5356" t="s">
        <v>46</v>
      </c>
      <c r="W5356" t="str">
        <f>IF(ISNUMBER(SEARCH("automatic", Churn_Data[[#This Row],[PaymentMethod]])), "Automatic", "Manual")</f>
        <v>Automatic</v>
      </c>
      <c r="X5356">
        <v>106.3</v>
      </c>
      <c r="Y5356" t="str">
        <f>IF(Churn_Data[[#This Row],[tenure]]&lt;=12,"0-1 Year",IF(Churn_Data[[#This Row],[tenure]]&lt;=24,"1-2 Years",IF(Churn_Data[[#This Row],[tenure]]&lt;=36,"2-3 Years",IF(Churn_Data[[#This Row],[tenure]]&lt;=48,"3-4 Years",IF(Churn_Data[[#This Row],[tenure]]&lt;=60,"4-5 Years","5+ Years")))))</f>
        <v>5+ Years</v>
      </c>
      <c r="Z5356">
        <v>72</v>
      </c>
      <c r="AA5356">
        <v>7565.35</v>
      </c>
      <c r="AB5356">
        <f>IF(Churn_Data[[#This Row],[Churn]]="No",Churn_Data[[#This Row],[MonthlyCharges]],NA())</f>
        <v>106.3</v>
      </c>
      <c r="AC5356">
        <f>IF(Churn_Data[[#This Row],[Churn]]="No",Churn_Data[[#This Row],[tenure]],NA())</f>
        <v>72</v>
      </c>
      <c r="AD5356" t="e">
        <f>IF(Churn_Data[[#This Row],[Churn]]="Yes",Churn_Data[[#This Row],[MonthlyCharges]],NA())</f>
        <v>#N/A</v>
      </c>
      <c r="AE5356" t="e">
        <f>IF(Churn_Data[[#This Row],[Churn]]="Yes",Churn_Data[[#This Row],[tenure]],NA())</f>
        <v>#N/A</v>
      </c>
      <c r="AF5356">
        <v>7653.6</v>
      </c>
    </row>
    <row r="5357" spans="1:32" x14ac:dyDescent="0.3">
      <c r="A5357" t="s">
        <v>5391</v>
      </c>
      <c r="B5357" t="s">
        <v>30</v>
      </c>
      <c r="C5357" t="str">
        <f>IF(Churn_Data[[#This Row],[SeniorCitizen]]=1,"Yes","No")</f>
        <v>No</v>
      </c>
      <c r="D5357">
        <v>0</v>
      </c>
      <c r="E5357" t="s">
        <v>24</v>
      </c>
      <c r="F5357" t="s">
        <v>24</v>
      </c>
      <c r="G5357" t="s">
        <v>24</v>
      </c>
      <c r="H5357" t="s">
        <v>24</v>
      </c>
      <c r="I5357" t="s">
        <v>26</v>
      </c>
      <c r="J5357" t="str">
        <f>IF(Churn_Data[[#This Row],[InternetService]]&lt;&gt;"No","Yes","No")</f>
        <v>Yes</v>
      </c>
      <c r="K5357" t="s">
        <v>24</v>
      </c>
      <c r="L5357" t="s">
        <v>24</v>
      </c>
      <c r="M5357" t="s">
        <v>24</v>
      </c>
      <c r="N5357" t="s">
        <v>25</v>
      </c>
      <c r="O5357" t="s">
        <v>24</v>
      </c>
      <c r="P5357" t="s">
        <v>24</v>
      </c>
      <c r="Q5357" t="s">
        <v>25</v>
      </c>
      <c r="R5357">
        <f>IF(Churn_Data[[#This Row],[Churn]]="Yes",1,0)</f>
        <v>0</v>
      </c>
      <c r="S5357" t="s">
        <v>24</v>
      </c>
      <c r="T5357">
        <f>(Churn_Data[[#This Row],[OnlineSecurity]]="Yes")+(Churn_Data[[#This Row],[OnlineBackup]]="Yes")+(Churn_Data[[#This Row],[DeviceProtection]]="Yes")+(Churn_Data[[#This Row],[TechSupport]]="Yes")+(Churn_Data[[#This Row],[StreamingTV]]="Yes")+(Churn_Data[[#This Row],[StreamingMovies]]="Yes")</f>
        <v>5</v>
      </c>
      <c r="U5357" t="s">
        <v>3911</v>
      </c>
      <c r="V5357" t="s">
        <v>72</v>
      </c>
      <c r="W5357" t="str">
        <f>IF(ISNUMBER(SEARCH("automatic", Churn_Data[[#This Row],[PaymentMethod]])), "Automatic", "Manual")</f>
        <v>Automatic</v>
      </c>
      <c r="X5357">
        <v>108.4</v>
      </c>
      <c r="Y5357" t="str">
        <f>IF(Churn_Data[[#This Row],[tenure]]&lt;=12,"0-1 Year",IF(Churn_Data[[#This Row],[tenure]]&lt;=24,"1-2 Years",IF(Churn_Data[[#This Row],[tenure]]&lt;=36,"2-3 Years",IF(Churn_Data[[#This Row],[tenure]]&lt;=48,"3-4 Years",IF(Churn_Data[[#This Row],[tenure]]&lt;=60,"4-5 Years","5+ Years")))))</f>
        <v>5+ Years</v>
      </c>
      <c r="Z5357">
        <v>72</v>
      </c>
      <c r="AA5357">
        <v>7767.25</v>
      </c>
      <c r="AB5357">
        <f>IF(Churn_Data[[#This Row],[Churn]]="No",Churn_Data[[#This Row],[MonthlyCharges]],NA())</f>
        <v>108.4</v>
      </c>
      <c r="AC5357">
        <f>IF(Churn_Data[[#This Row],[Churn]]="No",Churn_Data[[#This Row],[tenure]],NA())</f>
        <v>72</v>
      </c>
      <c r="AD5357" t="e">
        <f>IF(Churn_Data[[#This Row],[Churn]]="Yes",Churn_Data[[#This Row],[MonthlyCharges]],NA())</f>
        <v>#N/A</v>
      </c>
      <c r="AE5357" t="e">
        <f>IF(Churn_Data[[#This Row],[Churn]]="Yes",Churn_Data[[#This Row],[tenure]],NA())</f>
        <v>#N/A</v>
      </c>
      <c r="AF5357">
        <v>7804.8</v>
      </c>
    </row>
    <row r="5358" spans="1:32" x14ac:dyDescent="0.3">
      <c r="A5358" t="s">
        <v>5392</v>
      </c>
      <c r="B5358" t="s">
        <v>30</v>
      </c>
      <c r="C5358" t="str">
        <f>IF(Churn_Data[[#This Row],[SeniorCitizen]]=1,"Yes","No")</f>
        <v>No</v>
      </c>
      <c r="D5358">
        <v>0</v>
      </c>
      <c r="E5358" t="s">
        <v>24</v>
      </c>
      <c r="F5358" t="s">
        <v>25</v>
      </c>
      <c r="G5358" t="s">
        <v>24</v>
      </c>
      <c r="H5358" t="s">
        <v>24</v>
      </c>
      <c r="I5358" t="s">
        <v>26</v>
      </c>
      <c r="J5358" t="str">
        <f>IF(Churn_Data[[#This Row],[InternetService]]&lt;&gt;"No","Yes","No")</f>
        <v>Yes</v>
      </c>
      <c r="K5358" t="s">
        <v>24</v>
      </c>
      <c r="L5358" t="s">
        <v>24</v>
      </c>
      <c r="M5358" t="s">
        <v>24</v>
      </c>
      <c r="N5358" t="s">
        <v>25</v>
      </c>
      <c r="O5358" t="s">
        <v>25</v>
      </c>
      <c r="P5358" t="s">
        <v>24</v>
      </c>
      <c r="Q5358" t="s">
        <v>25</v>
      </c>
      <c r="R5358">
        <f>IF(Churn_Data[[#This Row],[Churn]]="Yes",1,0)</f>
        <v>0</v>
      </c>
      <c r="S5358" t="s">
        <v>24</v>
      </c>
      <c r="T5358">
        <f>(Churn_Data[[#This Row],[OnlineSecurity]]="Yes")+(Churn_Data[[#This Row],[OnlineBackup]]="Yes")+(Churn_Data[[#This Row],[DeviceProtection]]="Yes")+(Churn_Data[[#This Row],[TechSupport]]="Yes")+(Churn_Data[[#This Row],[StreamingTV]]="Yes")+(Churn_Data[[#This Row],[StreamingMovies]]="Yes")</f>
        <v>4</v>
      </c>
      <c r="U5358" t="s">
        <v>3911</v>
      </c>
      <c r="V5358" t="s">
        <v>32</v>
      </c>
      <c r="W5358" t="str">
        <f>IF(ISNUMBER(SEARCH("automatic", Churn_Data[[#This Row],[PaymentMethod]])), "Automatic", "Manual")</f>
        <v>Manual</v>
      </c>
      <c r="X5358">
        <v>99.15</v>
      </c>
      <c r="Y5358" t="str">
        <f>IF(Churn_Data[[#This Row],[tenure]]&lt;=12,"0-1 Year",IF(Churn_Data[[#This Row],[tenure]]&lt;=24,"1-2 Years",IF(Churn_Data[[#This Row],[tenure]]&lt;=36,"2-3 Years",IF(Churn_Data[[#This Row],[tenure]]&lt;=48,"3-4 Years",IF(Churn_Data[[#This Row],[tenure]]&lt;=60,"4-5 Years","5+ Years")))))</f>
        <v>5+ Years</v>
      </c>
      <c r="Z5358">
        <v>72</v>
      </c>
      <c r="AA5358">
        <v>7422.1</v>
      </c>
      <c r="AB5358">
        <f>IF(Churn_Data[[#This Row],[Churn]]="No",Churn_Data[[#This Row],[MonthlyCharges]],NA())</f>
        <v>99.15</v>
      </c>
      <c r="AC5358">
        <f>IF(Churn_Data[[#This Row],[Churn]]="No",Churn_Data[[#This Row],[tenure]],NA())</f>
        <v>72</v>
      </c>
      <c r="AD5358" t="e">
        <f>IF(Churn_Data[[#This Row],[Churn]]="Yes",Churn_Data[[#This Row],[MonthlyCharges]],NA())</f>
        <v>#N/A</v>
      </c>
      <c r="AE5358" t="e">
        <f>IF(Churn_Data[[#This Row],[Churn]]="Yes",Churn_Data[[#This Row],[tenure]],NA())</f>
        <v>#N/A</v>
      </c>
      <c r="AF5358">
        <v>7138.8</v>
      </c>
    </row>
    <row r="5359" spans="1:32" x14ac:dyDescent="0.3">
      <c r="A5359" t="s">
        <v>5393</v>
      </c>
      <c r="B5359" t="s">
        <v>30</v>
      </c>
      <c r="C5359" t="str">
        <f>IF(Churn_Data[[#This Row],[SeniorCitizen]]=1,"Yes","No")</f>
        <v>No</v>
      </c>
      <c r="D5359">
        <v>0</v>
      </c>
      <c r="E5359" t="s">
        <v>24</v>
      </c>
      <c r="F5359" t="s">
        <v>25</v>
      </c>
      <c r="G5359" t="s">
        <v>24</v>
      </c>
      <c r="H5359" t="s">
        <v>24</v>
      </c>
      <c r="I5359" t="s">
        <v>120</v>
      </c>
      <c r="J5359" t="str">
        <f>IF(Churn_Data[[#This Row],[InternetService]]&lt;&gt;"No","Yes","No")</f>
        <v>Yes</v>
      </c>
      <c r="K5359" t="s">
        <v>24</v>
      </c>
      <c r="L5359" t="s">
        <v>24</v>
      </c>
      <c r="M5359" t="s">
        <v>24</v>
      </c>
      <c r="N5359" t="s">
        <v>24</v>
      </c>
      <c r="O5359" t="s">
        <v>25</v>
      </c>
      <c r="P5359" t="s">
        <v>24</v>
      </c>
      <c r="Q5359" t="s">
        <v>25</v>
      </c>
      <c r="R5359">
        <f>IF(Churn_Data[[#This Row],[Churn]]="Yes",1,0)</f>
        <v>0</v>
      </c>
      <c r="S5359" t="s">
        <v>25</v>
      </c>
      <c r="T5359">
        <f>(Churn_Data[[#This Row],[OnlineSecurity]]="Yes")+(Churn_Data[[#This Row],[OnlineBackup]]="Yes")+(Churn_Data[[#This Row],[DeviceProtection]]="Yes")+(Churn_Data[[#This Row],[TechSupport]]="Yes")+(Churn_Data[[#This Row],[StreamingTV]]="Yes")+(Churn_Data[[#This Row],[StreamingMovies]]="Yes")</f>
        <v>5</v>
      </c>
      <c r="U5359" t="s">
        <v>3911</v>
      </c>
      <c r="V5359" t="s">
        <v>72</v>
      </c>
      <c r="W5359" t="str">
        <f>IF(ISNUMBER(SEARCH("automatic", Churn_Data[[#This Row],[PaymentMethod]])), "Automatic", "Manual")</f>
        <v>Automatic</v>
      </c>
      <c r="X5359">
        <v>79.55</v>
      </c>
      <c r="Y5359" t="str">
        <f>IF(Churn_Data[[#This Row],[tenure]]&lt;=12,"0-1 Year",IF(Churn_Data[[#This Row],[tenure]]&lt;=24,"1-2 Years",IF(Churn_Data[[#This Row],[tenure]]&lt;=36,"2-3 Years",IF(Churn_Data[[#This Row],[tenure]]&lt;=48,"3-4 Years",IF(Churn_Data[[#This Row],[tenure]]&lt;=60,"4-5 Years","5+ Years")))))</f>
        <v>5+ Years</v>
      </c>
      <c r="Z5359">
        <v>72</v>
      </c>
      <c r="AA5359">
        <v>5810.9</v>
      </c>
      <c r="AB5359">
        <f>IF(Churn_Data[[#This Row],[Churn]]="No",Churn_Data[[#This Row],[MonthlyCharges]],NA())</f>
        <v>79.55</v>
      </c>
      <c r="AC5359">
        <f>IF(Churn_Data[[#This Row],[Churn]]="No",Churn_Data[[#This Row],[tenure]],NA())</f>
        <v>72</v>
      </c>
      <c r="AD5359" t="e">
        <f>IF(Churn_Data[[#This Row],[Churn]]="Yes",Churn_Data[[#This Row],[MonthlyCharges]],NA())</f>
        <v>#N/A</v>
      </c>
      <c r="AE5359" t="e">
        <f>IF(Churn_Data[[#This Row],[Churn]]="Yes",Churn_Data[[#This Row],[tenure]],NA())</f>
        <v>#N/A</v>
      </c>
      <c r="AF5359">
        <v>5727.6</v>
      </c>
    </row>
    <row r="5360" spans="1:32" x14ac:dyDescent="0.3">
      <c r="A5360" t="s">
        <v>5394</v>
      </c>
      <c r="B5360" t="s">
        <v>30</v>
      </c>
      <c r="C5360" t="str">
        <f>IF(Churn_Data[[#This Row],[SeniorCitizen]]=1,"Yes","No")</f>
        <v>Yes</v>
      </c>
      <c r="D5360">
        <v>1</v>
      </c>
      <c r="E5360" t="s">
        <v>24</v>
      </c>
      <c r="F5360" t="s">
        <v>25</v>
      </c>
      <c r="G5360" t="s">
        <v>24</v>
      </c>
      <c r="H5360" t="s">
        <v>24</v>
      </c>
      <c r="I5360" t="s">
        <v>26</v>
      </c>
      <c r="J5360" t="str">
        <f>IF(Churn_Data[[#This Row],[InternetService]]&lt;&gt;"No","Yes","No")</f>
        <v>Yes</v>
      </c>
      <c r="K5360" t="s">
        <v>24</v>
      </c>
      <c r="L5360" t="s">
        <v>24</v>
      </c>
      <c r="M5360" t="s">
        <v>24</v>
      </c>
      <c r="N5360" t="s">
        <v>25</v>
      </c>
      <c r="O5360" t="s">
        <v>25</v>
      </c>
      <c r="P5360" t="s">
        <v>24</v>
      </c>
      <c r="Q5360" t="s">
        <v>25</v>
      </c>
      <c r="R5360">
        <f>IF(Churn_Data[[#This Row],[Churn]]="Yes",1,0)</f>
        <v>0</v>
      </c>
      <c r="S5360" t="s">
        <v>24</v>
      </c>
      <c r="T5360">
        <f>(Churn_Data[[#This Row],[OnlineSecurity]]="Yes")+(Churn_Data[[#This Row],[OnlineBackup]]="Yes")+(Churn_Data[[#This Row],[DeviceProtection]]="Yes")+(Churn_Data[[#This Row],[TechSupport]]="Yes")+(Churn_Data[[#This Row],[StreamingTV]]="Yes")+(Churn_Data[[#This Row],[StreamingMovies]]="Yes")</f>
        <v>4</v>
      </c>
      <c r="U5360" t="s">
        <v>3911</v>
      </c>
      <c r="V5360" t="s">
        <v>72</v>
      </c>
      <c r="W5360" t="str">
        <f>IF(ISNUMBER(SEARCH("automatic", Churn_Data[[#This Row],[PaymentMethod]])), "Automatic", "Manual")</f>
        <v>Automatic</v>
      </c>
      <c r="X5360">
        <v>102.65</v>
      </c>
      <c r="Y5360" t="str">
        <f>IF(Churn_Data[[#This Row],[tenure]]&lt;=12,"0-1 Year",IF(Churn_Data[[#This Row],[tenure]]&lt;=24,"1-2 Years",IF(Churn_Data[[#This Row],[tenure]]&lt;=36,"2-3 Years",IF(Churn_Data[[#This Row],[tenure]]&lt;=48,"3-4 Years",IF(Churn_Data[[#This Row],[tenure]]&lt;=60,"4-5 Years","5+ Years")))))</f>
        <v>5+ Years</v>
      </c>
      <c r="Z5360">
        <v>72</v>
      </c>
      <c r="AA5360">
        <v>7550.3</v>
      </c>
      <c r="AB5360">
        <f>IF(Churn_Data[[#This Row],[Churn]]="No",Churn_Data[[#This Row],[MonthlyCharges]],NA())</f>
        <v>102.65</v>
      </c>
      <c r="AC5360">
        <f>IF(Churn_Data[[#This Row],[Churn]]="No",Churn_Data[[#This Row],[tenure]],NA())</f>
        <v>72</v>
      </c>
      <c r="AD5360" t="e">
        <f>IF(Churn_Data[[#This Row],[Churn]]="Yes",Churn_Data[[#This Row],[MonthlyCharges]],NA())</f>
        <v>#N/A</v>
      </c>
      <c r="AE5360" t="e">
        <f>IF(Churn_Data[[#This Row],[Churn]]="Yes",Churn_Data[[#This Row],[tenure]],NA())</f>
        <v>#N/A</v>
      </c>
      <c r="AF5360">
        <v>7390.8</v>
      </c>
    </row>
    <row r="5361" spans="1:32" x14ac:dyDescent="0.3">
      <c r="A5361" t="s">
        <v>5395</v>
      </c>
      <c r="B5361" t="s">
        <v>23</v>
      </c>
      <c r="C5361" t="str">
        <f>IF(Churn_Data[[#This Row],[SeniorCitizen]]=1,"Yes","No")</f>
        <v>No</v>
      </c>
      <c r="D5361">
        <v>0</v>
      </c>
      <c r="E5361" t="s">
        <v>24</v>
      </c>
      <c r="F5361" t="s">
        <v>24</v>
      </c>
      <c r="G5361" t="s">
        <v>24</v>
      </c>
      <c r="H5361" t="s">
        <v>24</v>
      </c>
      <c r="I5361" t="s">
        <v>26</v>
      </c>
      <c r="J5361" t="str">
        <f>IF(Churn_Data[[#This Row],[InternetService]]&lt;&gt;"No","Yes","No")</f>
        <v>Yes</v>
      </c>
      <c r="K5361" t="s">
        <v>25</v>
      </c>
      <c r="L5361" t="s">
        <v>24</v>
      </c>
      <c r="M5361" t="s">
        <v>24</v>
      </c>
      <c r="N5361" t="s">
        <v>24</v>
      </c>
      <c r="O5361" t="s">
        <v>25</v>
      </c>
      <c r="P5361" t="s">
        <v>24</v>
      </c>
      <c r="Q5361" t="s">
        <v>25</v>
      </c>
      <c r="R5361">
        <f>IF(Churn_Data[[#This Row],[Churn]]="Yes",1,0)</f>
        <v>0</v>
      </c>
      <c r="S5361" t="s">
        <v>24</v>
      </c>
      <c r="T5361">
        <f>(Churn_Data[[#This Row],[OnlineSecurity]]="Yes")+(Churn_Data[[#This Row],[OnlineBackup]]="Yes")+(Churn_Data[[#This Row],[DeviceProtection]]="Yes")+(Churn_Data[[#This Row],[TechSupport]]="Yes")+(Churn_Data[[#This Row],[StreamingTV]]="Yes")+(Churn_Data[[#This Row],[StreamingMovies]]="Yes")</f>
        <v>4</v>
      </c>
      <c r="U5361" t="s">
        <v>3911</v>
      </c>
      <c r="V5361" t="s">
        <v>46</v>
      </c>
      <c r="W5361" t="str">
        <f>IF(ISNUMBER(SEARCH("automatic", Churn_Data[[#This Row],[PaymentMethod]])), "Automatic", "Manual")</f>
        <v>Automatic</v>
      </c>
      <c r="X5361">
        <v>98.65</v>
      </c>
      <c r="Y5361" t="str">
        <f>IF(Churn_Data[[#This Row],[tenure]]&lt;=12,"0-1 Year",IF(Churn_Data[[#This Row],[tenure]]&lt;=24,"1-2 Years",IF(Churn_Data[[#This Row],[tenure]]&lt;=36,"2-3 Years",IF(Churn_Data[[#This Row],[tenure]]&lt;=48,"3-4 Years",IF(Churn_Data[[#This Row],[tenure]]&lt;=60,"4-5 Years","5+ Years")))))</f>
        <v>5+ Years</v>
      </c>
      <c r="Z5361">
        <v>72</v>
      </c>
      <c r="AA5361">
        <v>7129.45</v>
      </c>
      <c r="AB5361">
        <f>IF(Churn_Data[[#This Row],[Churn]]="No",Churn_Data[[#This Row],[MonthlyCharges]],NA())</f>
        <v>98.65</v>
      </c>
      <c r="AC5361">
        <f>IF(Churn_Data[[#This Row],[Churn]]="No",Churn_Data[[#This Row],[tenure]],NA())</f>
        <v>72</v>
      </c>
      <c r="AD5361" t="e">
        <f>IF(Churn_Data[[#This Row],[Churn]]="Yes",Churn_Data[[#This Row],[MonthlyCharges]],NA())</f>
        <v>#N/A</v>
      </c>
      <c r="AE5361" t="e">
        <f>IF(Churn_Data[[#This Row],[Churn]]="Yes",Churn_Data[[#This Row],[tenure]],NA())</f>
        <v>#N/A</v>
      </c>
      <c r="AF5361">
        <v>7102.8</v>
      </c>
    </row>
    <row r="5362" spans="1:32" x14ac:dyDescent="0.3">
      <c r="A5362" t="s">
        <v>5396</v>
      </c>
      <c r="B5362" t="s">
        <v>23</v>
      </c>
      <c r="C5362" t="str">
        <f>IF(Churn_Data[[#This Row],[SeniorCitizen]]=1,"Yes","No")</f>
        <v>Yes</v>
      </c>
      <c r="D5362">
        <v>1</v>
      </c>
      <c r="E5362" t="s">
        <v>24</v>
      </c>
      <c r="F5362" t="s">
        <v>25</v>
      </c>
      <c r="G5362" t="s">
        <v>24</v>
      </c>
      <c r="H5362" t="s">
        <v>24</v>
      </c>
      <c r="I5362" t="s">
        <v>120</v>
      </c>
      <c r="J5362" t="str">
        <f>IF(Churn_Data[[#This Row],[InternetService]]&lt;&gt;"No","Yes","No")</f>
        <v>Yes</v>
      </c>
      <c r="K5362" t="s">
        <v>24</v>
      </c>
      <c r="L5362" t="s">
        <v>24</v>
      </c>
      <c r="M5362" t="s">
        <v>24</v>
      </c>
      <c r="N5362" t="s">
        <v>24</v>
      </c>
      <c r="O5362" t="s">
        <v>25</v>
      </c>
      <c r="P5362" t="s">
        <v>24</v>
      </c>
      <c r="Q5362" t="s">
        <v>25</v>
      </c>
      <c r="R5362">
        <f>IF(Churn_Data[[#This Row],[Churn]]="Yes",1,0)</f>
        <v>0</v>
      </c>
      <c r="S5362" t="s">
        <v>25</v>
      </c>
      <c r="T5362">
        <f>(Churn_Data[[#This Row],[OnlineSecurity]]="Yes")+(Churn_Data[[#This Row],[OnlineBackup]]="Yes")+(Churn_Data[[#This Row],[DeviceProtection]]="Yes")+(Churn_Data[[#This Row],[TechSupport]]="Yes")+(Churn_Data[[#This Row],[StreamingTV]]="Yes")+(Churn_Data[[#This Row],[StreamingMovies]]="Yes")</f>
        <v>5</v>
      </c>
      <c r="U5362" t="s">
        <v>3911</v>
      </c>
      <c r="V5362" t="s">
        <v>46</v>
      </c>
      <c r="W5362" t="str">
        <f>IF(ISNUMBER(SEARCH("automatic", Churn_Data[[#This Row],[PaymentMethod]])), "Automatic", "Manual")</f>
        <v>Automatic</v>
      </c>
      <c r="X5362">
        <v>78.45</v>
      </c>
      <c r="Y5362" t="str">
        <f>IF(Churn_Data[[#This Row],[tenure]]&lt;=12,"0-1 Year",IF(Churn_Data[[#This Row],[tenure]]&lt;=24,"1-2 Years",IF(Churn_Data[[#This Row],[tenure]]&lt;=36,"2-3 Years",IF(Churn_Data[[#This Row],[tenure]]&lt;=48,"3-4 Years",IF(Churn_Data[[#This Row],[tenure]]&lt;=60,"4-5 Years","5+ Years")))))</f>
        <v>5+ Years</v>
      </c>
      <c r="Z5362">
        <v>72</v>
      </c>
      <c r="AA5362">
        <v>5682.25</v>
      </c>
      <c r="AB5362">
        <f>IF(Churn_Data[[#This Row],[Churn]]="No",Churn_Data[[#This Row],[MonthlyCharges]],NA())</f>
        <v>78.45</v>
      </c>
      <c r="AC5362">
        <f>IF(Churn_Data[[#This Row],[Churn]]="No",Churn_Data[[#This Row],[tenure]],NA())</f>
        <v>72</v>
      </c>
      <c r="AD5362" t="e">
        <f>IF(Churn_Data[[#This Row],[Churn]]="Yes",Churn_Data[[#This Row],[MonthlyCharges]],NA())</f>
        <v>#N/A</v>
      </c>
      <c r="AE5362" t="e">
        <f>IF(Churn_Data[[#This Row],[Churn]]="Yes",Churn_Data[[#This Row],[tenure]],NA())</f>
        <v>#N/A</v>
      </c>
      <c r="AF5362">
        <v>5648.4</v>
      </c>
    </row>
    <row r="5363" spans="1:32" x14ac:dyDescent="0.3">
      <c r="A5363" t="s">
        <v>5397</v>
      </c>
      <c r="B5363" t="s">
        <v>30</v>
      </c>
      <c r="C5363" t="str">
        <f>IF(Churn_Data[[#This Row],[SeniorCitizen]]=1,"Yes","No")</f>
        <v>No</v>
      </c>
      <c r="D5363">
        <v>0</v>
      </c>
      <c r="E5363" t="s">
        <v>24</v>
      </c>
      <c r="F5363" t="s">
        <v>25</v>
      </c>
      <c r="G5363" t="s">
        <v>24</v>
      </c>
      <c r="H5363" t="s">
        <v>24</v>
      </c>
      <c r="I5363" t="s">
        <v>26</v>
      </c>
      <c r="J5363" t="str">
        <f>IF(Churn_Data[[#This Row],[InternetService]]&lt;&gt;"No","Yes","No")</f>
        <v>Yes</v>
      </c>
      <c r="K5363" t="s">
        <v>24</v>
      </c>
      <c r="L5363" t="s">
        <v>24</v>
      </c>
      <c r="M5363" t="s">
        <v>24</v>
      </c>
      <c r="N5363" t="s">
        <v>24</v>
      </c>
      <c r="O5363" t="s">
        <v>25</v>
      </c>
      <c r="P5363" t="s">
        <v>24</v>
      </c>
      <c r="Q5363" t="s">
        <v>25</v>
      </c>
      <c r="R5363">
        <f>IF(Churn_Data[[#This Row],[Churn]]="Yes",1,0)</f>
        <v>0</v>
      </c>
      <c r="S5363" t="s">
        <v>25</v>
      </c>
      <c r="T5363">
        <f>(Churn_Data[[#This Row],[OnlineSecurity]]="Yes")+(Churn_Data[[#This Row],[OnlineBackup]]="Yes")+(Churn_Data[[#This Row],[DeviceProtection]]="Yes")+(Churn_Data[[#This Row],[TechSupport]]="Yes")+(Churn_Data[[#This Row],[StreamingTV]]="Yes")+(Churn_Data[[#This Row],[StreamingMovies]]="Yes")</f>
        <v>5</v>
      </c>
      <c r="U5363" t="s">
        <v>3911</v>
      </c>
      <c r="V5363" t="s">
        <v>46</v>
      </c>
      <c r="W5363" t="str">
        <f>IF(ISNUMBER(SEARCH("automatic", Churn_Data[[#This Row],[PaymentMethod]])), "Automatic", "Manual")</f>
        <v>Automatic</v>
      </c>
      <c r="X5363">
        <v>105.6</v>
      </c>
      <c r="Y5363" t="str">
        <f>IF(Churn_Data[[#This Row],[tenure]]&lt;=12,"0-1 Year",IF(Churn_Data[[#This Row],[tenure]]&lt;=24,"1-2 Years",IF(Churn_Data[[#This Row],[tenure]]&lt;=36,"2-3 Years",IF(Churn_Data[[#This Row],[tenure]]&lt;=48,"3-4 Years",IF(Churn_Data[[#This Row],[tenure]]&lt;=60,"4-5 Years","5+ Years")))))</f>
        <v>5+ Years</v>
      </c>
      <c r="Z5363">
        <v>72</v>
      </c>
      <c r="AA5363">
        <v>7581.5</v>
      </c>
      <c r="AB5363">
        <f>IF(Churn_Data[[#This Row],[Churn]]="No",Churn_Data[[#This Row],[MonthlyCharges]],NA())</f>
        <v>105.6</v>
      </c>
      <c r="AC5363">
        <f>IF(Churn_Data[[#This Row],[Churn]]="No",Churn_Data[[#This Row],[tenure]],NA())</f>
        <v>72</v>
      </c>
      <c r="AD5363" t="e">
        <f>IF(Churn_Data[[#This Row],[Churn]]="Yes",Churn_Data[[#This Row],[MonthlyCharges]],NA())</f>
        <v>#N/A</v>
      </c>
      <c r="AE5363" t="e">
        <f>IF(Churn_Data[[#This Row],[Churn]]="Yes",Churn_Data[[#This Row],[tenure]],NA())</f>
        <v>#N/A</v>
      </c>
      <c r="AF5363">
        <v>7603.2</v>
      </c>
    </row>
    <row r="5364" spans="1:32" x14ac:dyDescent="0.3">
      <c r="A5364" t="s">
        <v>5398</v>
      </c>
      <c r="B5364" t="s">
        <v>30</v>
      </c>
      <c r="C5364" t="str">
        <f>IF(Churn_Data[[#This Row],[SeniorCitizen]]=1,"Yes","No")</f>
        <v>No</v>
      </c>
      <c r="D5364">
        <v>0</v>
      </c>
      <c r="E5364" t="s">
        <v>24</v>
      </c>
      <c r="F5364" t="s">
        <v>24</v>
      </c>
      <c r="G5364" t="s">
        <v>24</v>
      </c>
      <c r="H5364" t="s">
        <v>24</v>
      </c>
      <c r="I5364" t="s">
        <v>26</v>
      </c>
      <c r="J5364" t="str">
        <f>IF(Churn_Data[[#This Row],[InternetService]]&lt;&gt;"No","Yes","No")</f>
        <v>Yes</v>
      </c>
      <c r="K5364" t="s">
        <v>24</v>
      </c>
      <c r="L5364" t="s">
        <v>24</v>
      </c>
      <c r="M5364" t="s">
        <v>24</v>
      </c>
      <c r="N5364" t="s">
        <v>24</v>
      </c>
      <c r="O5364" t="s">
        <v>25</v>
      </c>
      <c r="P5364" t="s">
        <v>24</v>
      </c>
      <c r="Q5364" t="s">
        <v>25</v>
      </c>
      <c r="R5364">
        <f>IF(Churn_Data[[#This Row],[Churn]]="Yes",1,0)</f>
        <v>0</v>
      </c>
      <c r="S5364" t="s">
        <v>24</v>
      </c>
      <c r="T5364">
        <f>(Churn_Data[[#This Row],[OnlineSecurity]]="Yes")+(Churn_Data[[#This Row],[OnlineBackup]]="Yes")+(Churn_Data[[#This Row],[DeviceProtection]]="Yes")+(Churn_Data[[#This Row],[TechSupport]]="Yes")+(Churn_Data[[#This Row],[StreamingTV]]="Yes")+(Churn_Data[[#This Row],[StreamingMovies]]="Yes")</f>
        <v>5</v>
      </c>
      <c r="U5364" t="s">
        <v>3911</v>
      </c>
      <c r="V5364" t="s">
        <v>72</v>
      </c>
      <c r="W5364" t="str">
        <f>IF(ISNUMBER(SEARCH("automatic", Churn_Data[[#This Row],[PaymentMethod]])), "Automatic", "Manual")</f>
        <v>Automatic</v>
      </c>
      <c r="X5364">
        <v>104.9</v>
      </c>
      <c r="Y5364" t="str">
        <f>IF(Churn_Data[[#This Row],[tenure]]&lt;=12,"0-1 Year",IF(Churn_Data[[#This Row],[tenure]]&lt;=24,"1-2 Years",IF(Churn_Data[[#This Row],[tenure]]&lt;=36,"2-3 Years",IF(Churn_Data[[#This Row],[tenure]]&lt;=48,"3-4 Years",IF(Churn_Data[[#This Row],[tenure]]&lt;=60,"4-5 Years","5+ Years")))))</f>
        <v>5+ Years</v>
      </c>
      <c r="Z5364">
        <v>72</v>
      </c>
      <c r="AA5364">
        <v>7732.65</v>
      </c>
      <c r="AB5364">
        <f>IF(Churn_Data[[#This Row],[Churn]]="No",Churn_Data[[#This Row],[MonthlyCharges]],NA())</f>
        <v>104.9</v>
      </c>
      <c r="AC5364">
        <f>IF(Churn_Data[[#This Row],[Churn]]="No",Churn_Data[[#This Row],[tenure]],NA())</f>
        <v>72</v>
      </c>
      <c r="AD5364" t="e">
        <f>IF(Churn_Data[[#This Row],[Churn]]="Yes",Churn_Data[[#This Row],[MonthlyCharges]],NA())</f>
        <v>#N/A</v>
      </c>
      <c r="AE5364" t="e">
        <f>IF(Churn_Data[[#This Row],[Churn]]="Yes",Churn_Data[[#This Row],[tenure]],NA())</f>
        <v>#N/A</v>
      </c>
      <c r="AF5364">
        <v>7552.8</v>
      </c>
    </row>
    <row r="5365" spans="1:32" x14ac:dyDescent="0.3">
      <c r="A5365" t="s">
        <v>5399</v>
      </c>
      <c r="B5365" t="s">
        <v>30</v>
      </c>
      <c r="C5365" t="str">
        <f>IF(Churn_Data[[#This Row],[SeniorCitizen]]=1,"Yes","No")</f>
        <v>No</v>
      </c>
      <c r="D5365">
        <v>0</v>
      </c>
      <c r="E5365" t="s">
        <v>24</v>
      </c>
      <c r="F5365" t="s">
        <v>25</v>
      </c>
      <c r="G5365" t="s">
        <v>24</v>
      </c>
      <c r="H5365" t="s">
        <v>24</v>
      </c>
      <c r="I5365" t="s">
        <v>120</v>
      </c>
      <c r="J5365" t="str">
        <f>IF(Churn_Data[[#This Row],[InternetService]]&lt;&gt;"No","Yes","No")</f>
        <v>Yes</v>
      </c>
      <c r="K5365" t="s">
        <v>24</v>
      </c>
      <c r="L5365" t="s">
        <v>24</v>
      </c>
      <c r="M5365" t="s">
        <v>24</v>
      </c>
      <c r="N5365" t="s">
        <v>24</v>
      </c>
      <c r="O5365" t="s">
        <v>25</v>
      </c>
      <c r="P5365" t="s">
        <v>24</v>
      </c>
      <c r="Q5365" t="s">
        <v>25</v>
      </c>
      <c r="R5365">
        <f>IF(Churn_Data[[#This Row],[Churn]]="Yes",1,0)</f>
        <v>0</v>
      </c>
      <c r="S5365" t="s">
        <v>25</v>
      </c>
      <c r="T5365">
        <f>(Churn_Data[[#This Row],[OnlineSecurity]]="Yes")+(Churn_Data[[#This Row],[OnlineBackup]]="Yes")+(Churn_Data[[#This Row],[DeviceProtection]]="Yes")+(Churn_Data[[#This Row],[TechSupport]]="Yes")+(Churn_Data[[#This Row],[StreamingTV]]="Yes")+(Churn_Data[[#This Row],[StreamingMovies]]="Yes")</f>
        <v>5</v>
      </c>
      <c r="U5365" t="s">
        <v>3911</v>
      </c>
      <c r="V5365" t="s">
        <v>46</v>
      </c>
      <c r="W5365" t="str">
        <f>IF(ISNUMBER(SEARCH("automatic", Churn_Data[[#This Row],[PaymentMethod]])), "Automatic", "Manual")</f>
        <v>Automatic</v>
      </c>
      <c r="X5365">
        <v>78.849999999999994</v>
      </c>
      <c r="Y5365" t="str">
        <f>IF(Churn_Data[[#This Row],[tenure]]&lt;=12,"0-1 Year",IF(Churn_Data[[#This Row],[tenure]]&lt;=24,"1-2 Years",IF(Churn_Data[[#This Row],[tenure]]&lt;=36,"2-3 Years",IF(Churn_Data[[#This Row],[tenure]]&lt;=48,"3-4 Years",IF(Churn_Data[[#This Row],[tenure]]&lt;=60,"4-5 Years","5+ Years")))))</f>
        <v>5+ Years</v>
      </c>
      <c r="Z5365">
        <v>72</v>
      </c>
      <c r="AA5365">
        <v>5763.15</v>
      </c>
      <c r="AB5365">
        <f>IF(Churn_Data[[#This Row],[Churn]]="No",Churn_Data[[#This Row],[MonthlyCharges]],NA())</f>
        <v>78.849999999999994</v>
      </c>
      <c r="AC5365">
        <f>IF(Churn_Data[[#This Row],[Churn]]="No",Churn_Data[[#This Row],[tenure]],NA())</f>
        <v>72</v>
      </c>
      <c r="AD5365" t="e">
        <f>IF(Churn_Data[[#This Row],[Churn]]="Yes",Churn_Data[[#This Row],[MonthlyCharges]],NA())</f>
        <v>#N/A</v>
      </c>
      <c r="AE5365" t="e">
        <f>IF(Churn_Data[[#This Row],[Churn]]="Yes",Churn_Data[[#This Row],[tenure]],NA())</f>
        <v>#N/A</v>
      </c>
      <c r="AF5365">
        <v>5677.2</v>
      </c>
    </row>
    <row r="5366" spans="1:32" x14ac:dyDescent="0.3">
      <c r="A5366" t="s">
        <v>5400</v>
      </c>
      <c r="B5366" t="s">
        <v>23</v>
      </c>
      <c r="C5366" t="str">
        <f>IF(Churn_Data[[#This Row],[SeniorCitizen]]=1,"Yes","No")</f>
        <v>Yes</v>
      </c>
      <c r="D5366">
        <v>1</v>
      </c>
      <c r="E5366" t="s">
        <v>25</v>
      </c>
      <c r="F5366" t="s">
        <v>25</v>
      </c>
      <c r="G5366" t="s">
        <v>24</v>
      </c>
      <c r="H5366" t="s">
        <v>24</v>
      </c>
      <c r="I5366" t="s">
        <v>26</v>
      </c>
      <c r="J5366" t="str">
        <f>IF(Churn_Data[[#This Row],[InternetService]]&lt;&gt;"No","Yes","No")</f>
        <v>Yes</v>
      </c>
      <c r="K5366" t="s">
        <v>24</v>
      </c>
      <c r="L5366" t="s">
        <v>24</v>
      </c>
      <c r="M5366" t="s">
        <v>24</v>
      </c>
      <c r="N5366" t="s">
        <v>24</v>
      </c>
      <c r="O5366" t="s">
        <v>25</v>
      </c>
      <c r="P5366" t="s">
        <v>24</v>
      </c>
      <c r="Q5366" t="s">
        <v>25</v>
      </c>
      <c r="R5366">
        <f>IF(Churn_Data[[#This Row],[Churn]]="Yes",1,0)</f>
        <v>0</v>
      </c>
      <c r="S5366" t="s">
        <v>24</v>
      </c>
      <c r="T5366">
        <f>(Churn_Data[[#This Row],[OnlineSecurity]]="Yes")+(Churn_Data[[#This Row],[OnlineBackup]]="Yes")+(Churn_Data[[#This Row],[DeviceProtection]]="Yes")+(Churn_Data[[#This Row],[TechSupport]]="Yes")+(Churn_Data[[#This Row],[StreamingTV]]="Yes")+(Churn_Data[[#This Row],[StreamingMovies]]="Yes")</f>
        <v>5</v>
      </c>
      <c r="U5366" t="s">
        <v>3911</v>
      </c>
      <c r="V5366" t="s">
        <v>46</v>
      </c>
      <c r="W5366" t="str">
        <f>IF(ISNUMBER(SEARCH("automatic", Churn_Data[[#This Row],[PaymentMethod]])), "Automatic", "Manual")</f>
        <v>Automatic</v>
      </c>
      <c r="X5366">
        <v>107.4</v>
      </c>
      <c r="Y5366" t="str">
        <f>IF(Churn_Data[[#This Row],[tenure]]&lt;=12,"0-1 Year",IF(Churn_Data[[#This Row],[tenure]]&lt;=24,"1-2 Years",IF(Churn_Data[[#This Row],[tenure]]&lt;=36,"2-3 Years",IF(Churn_Data[[#This Row],[tenure]]&lt;=48,"3-4 Years",IF(Churn_Data[[#This Row],[tenure]]&lt;=60,"4-5 Years","5+ Years")))))</f>
        <v>5+ Years</v>
      </c>
      <c r="Z5366">
        <v>72</v>
      </c>
      <c r="AA5366">
        <v>7748.75</v>
      </c>
      <c r="AB5366">
        <f>IF(Churn_Data[[#This Row],[Churn]]="No",Churn_Data[[#This Row],[MonthlyCharges]],NA())</f>
        <v>107.4</v>
      </c>
      <c r="AC5366">
        <f>IF(Churn_Data[[#This Row],[Churn]]="No",Churn_Data[[#This Row],[tenure]],NA())</f>
        <v>72</v>
      </c>
      <c r="AD5366" t="e">
        <f>IF(Churn_Data[[#This Row],[Churn]]="Yes",Churn_Data[[#This Row],[MonthlyCharges]],NA())</f>
        <v>#N/A</v>
      </c>
      <c r="AE5366" t="e">
        <f>IF(Churn_Data[[#This Row],[Churn]]="Yes",Churn_Data[[#This Row],[tenure]],NA())</f>
        <v>#N/A</v>
      </c>
      <c r="AF5366">
        <v>7732.8</v>
      </c>
    </row>
    <row r="5367" spans="1:32" x14ac:dyDescent="0.3">
      <c r="A5367" t="s">
        <v>5401</v>
      </c>
      <c r="B5367" t="s">
        <v>23</v>
      </c>
      <c r="C5367" t="str">
        <f>IF(Churn_Data[[#This Row],[SeniorCitizen]]=1,"Yes","No")</f>
        <v>No</v>
      </c>
      <c r="D5367">
        <v>0</v>
      </c>
      <c r="E5367" t="s">
        <v>24</v>
      </c>
      <c r="F5367" t="s">
        <v>24</v>
      </c>
      <c r="G5367" t="s">
        <v>24</v>
      </c>
      <c r="H5367" t="s">
        <v>24</v>
      </c>
      <c r="I5367" t="s">
        <v>120</v>
      </c>
      <c r="J5367" t="str">
        <f>IF(Churn_Data[[#This Row],[InternetService]]&lt;&gt;"No","Yes","No")</f>
        <v>Yes</v>
      </c>
      <c r="K5367" t="s">
        <v>24</v>
      </c>
      <c r="L5367" t="s">
        <v>24</v>
      </c>
      <c r="M5367" t="s">
        <v>24</v>
      </c>
      <c r="N5367" t="s">
        <v>24</v>
      </c>
      <c r="O5367" t="s">
        <v>25</v>
      </c>
      <c r="P5367" t="s">
        <v>24</v>
      </c>
      <c r="Q5367" t="s">
        <v>25</v>
      </c>
      <c r="R5367">
        <f>IF(Churn_Data[[#This Row],[Churn]]="Yes",1,0)</f>
        <v>0</v>
      </c>
      <c r="S5367" t="s">
        <v>25</v>
      </c>
      <c r="T5367">
        <f>(Churn_Data[[#This Row],[OnlineSecurity]]="Yes")+(Churn_Data[[#This Row],[OnlineBackup]]="Yes")+(Churn_Data[[#This Row],[DeviceProtection]]="Yes")+(Churn_Data[[#This Row],[TechSupport]]="Yes")+(Churn_Data[[#This Row],[StreamingTV]]="Yes")+(Churn_Data[[#This Row],[StreamingMovies]]="Yes")</f>
        <v>5</v>
      </c>
      <c r="U5367" t="s">
        <v>3911</v>
      </c>
      <c r="V5367" t="s">
        <v>46</v>
      </c>
      <c r="W5367" t="str">
        <f>IF(ISNUMBER(SEARCH("automatic", Churn_Data[[#This Row],[PaymentMethod]])), "Automatic", "Manual")</f>
        <v>Automatic</v>
      </c>
      <c r="X5367">
        <v>80.849999999999994</v>
      </c>
      <c r="Y5367" t="str">
        <f>IF(Churn_Data[[#This Row],[tenure]]&lt;=12,"0-1 Year",IF(Churn_Data[[#This Row],[tenure]]&lt;=24,"1-2 Years",IF(Churn_Data[[#This Row],[tenure]]&lt;=36,"2-3 Years",IF(Churn_Data[[#This Row],[tenure]]&lt;=48,"3-4 Years",IF(Churn_Data[[#This Row],[tenure]]&lt;=60,"4-5 Years","5+ Years")))))</f>
        <v>5+ Years</v>
      </c>
      <c r="Z5367">
        <v>72</v>
      </c>
      <c r="AA5367">
        <v>5824.75</v>
      </c>
      <c r="AB5367">
        <f>IF(Churn_Data[[#This Row],[Churn]]="No",Churn_Data[[#This Row],[MonthlyCharges]],NA())</f>
        <v>80.849999999999994</v>
      </c>
      <c r="AC5367">
        <f>IF(Churn_Data[[#This Row],[Churn]]="No",Churn_Data[[#This Row],[tenure]],NA())</f>
        <v>72</v>
      </c>
      <c r="AD5367" t="e">
        <f>IF(Churn_Data[[#This Row],[Churn]]="Yes",Churn_Data[[#This Row],[MonthlyCharges]],NA())</f>
        <v>#N/A</v>
      </c>
      <c r="AE5367" t="e">
        <f>IF(Churn_Data[[#This Row],[Churn]]="Yes",Churn_Data[[#This Row],[tenure]],NA())</f>
        <v>#N/A</v>
      </c>
      <c r="AF5367">
        <v>5821.2</v>
      </c>
    </row>
    <row r="5368" spans="1:32" x14ac:dyDescent="0.3">
      <c r="A5368" t="s">
        <v>5402</v>
      </c>
      <c r="B5368" t="s">
        <v>23</v>
      </c>
      <c r="C5368" t="str">
        <f>IF(Churn_Data[[#This Row],[SeniorCitizen]]=1,"Yes","No")</f>
        <v>No</v>
      </c>
      <c r="D5368">
        <v>0</v>
      </c>
      <c r="E5368" t="s">
        <v>24</v>
      </c>
      <c r="F5368" t="s">
        <v>24</v>
      </c>
      <c r="G5368" t="s">
        <v>24</v>
      </c>
      <c r="H5368" t="s">
        <v>24</v>
      </c>
      <c r="I5368" t="s">
        <v>120</v>
      </c>
      <c r="J5368" t="str">
        <f>IF(Churn_Data[[#This Row],[InternetService]]&lt;&gt;"No","Yes","No")</f>
        <v>Yes</v>
      </c>
      <c r="K5368" t="s">
        <v>24</v>
      </c>
      <c r="L5368" t="s">
        <v>24</v>
      </c>
      <c r="M5368" t="s">
        <v>24</v>
      </c>
      <c r="N5368" t="s">
        <v>24</v>
      </c>
      <c r="O5368" t="s">
        <v>25</v>
      </c>
      <c r="P5368" t="s">
        <v>24</v>
      </c>
      <c r="Q5368" t="s">
        <v>25</v>
      </c>
      <c r="R5368">
        <f>IF(Churn_Data[[#This Row],[Churn]]="Yes",1,0)</f>
        <v>0</v>
      </c>
      <c r="S5368" t="s">
        <v>24</v>
      </c>
      <c r="T5368">
        <f>(Churn_Data[[#This Row],[OnlineSecurity]]="Yes")+(Churn_Data[[#This Row],[OnlineBackup]]="Yes")+(Churn_Data[[#This Row],[DeviceProtection]]="Yes")+(Churn_Data[[#This Row],[TechSupport]]="Yes")+(Churn_Data[[#This Row],[StreamingTV]]="Yes")+(Churn_Data[[#This Row],[StreamingMovies]]="Yes")</f>
        <v>5</v>
      </c>
      <c r="U5368" t="s">
        <v>3911</v>
      </c>
      <c r="V5368" t="s">
        <v>46</v>
      </c>
      <c r="W5368" t="str">
        <f>IF(ISNUMBER(SEARCH("automatic", Churn_Data[[#This Row],[PaymentMethod]])), "Automatic", "Manual")</f>
        <v>Automatic</v>
      </c>
      <c r="X5368">
        <v>79.5</v>
      </c>
      <c r="Y5368" t="str">
        <f>IF(Churn_Data[[#This Row],[tenure]]&lt;=12,"0-1 Year",IF(Churn_Data[[#This Row],[tenure]]&lt;=24,"1-2 Years",IF(Churn_Data[[#This Row],[tenure]]&lt;=36,"2-3 Years",IF(Churn_Data[[#This Row],[tenure]]&lt;=48,"3-4 Years",IF(Churn_Data[[#This Row],[tenure]]&lt;=60,"4-5 Years","5+ Years")))))</f>
        <v>5+ Years</v>
      </c>
      <c r="Z5368">
        <v>72</v>
      </c>
      <c r="AA5368">
        <v>5661.7</v>
      </c>
      <c r="AB5368">
        <f>IF(Churn_Data[[#This Row],[Churn]]="No",Churn_Data[[#This Row],[MonthlyCharges]],NA())</f>
        <v>79.5</v>
      </c>
      <c r="AC5368">
        <f>IF(Churn_Data[[#This Row],[Churn]]="No",Churn_Data[[#This Row],[tenure]],NA())</f>
        <v>72</v>
      </c>
      <c r="AD5368" t="e">
        <f>IF(Churn_Data[[#This Row],[Churn]]="Yes",Churn_Data[[#This Row],[MonthlyCharges]],NA())</f>
        <v>#N/A</v>
      </c>
      <c r="AE5368" t="e">
        <f>IF(Churn_Data[[#This Row],[Churn]]="Yes",Churn_Data[[#This Row],[tenure]],NA())</f>
        <v>#N/A</v>
      </c>
      <c r="AF5368">
        <v>5724</v>
      </c>
    </row>
    <row r="5369" spans="1:32" x14ac:dyDescent="0.3">
      <c r="A5369" t="s">
        <v>5403</v>
      </c>
      <c r="B5369" t="s">
        <v>30</v>
      </c>
      <c r="C5369" t="str">
        <f>IF(Churn_Data[[#This Row],[SeniorCitizen]]=1,"Yes","No")</f>
        <v>No</v>
      </c>
      <c r="D5369">
        <v>0</v>
      </c>
      <c r="E5369" t="s">
        <v>24</v>
      </c>
      <c r="F5369" t="s">
        <v>25</v>
      </c>
      <c r="G5369" t="s">
        <v>24</v>
      </c>
      <c r="H5369" t="s">
        <v>24</v>
      </c>
      <c r="I5369" t="s">
        <v>120</v>
      </c>
      <c r="J5369" t="str">
        <f>IF(Churn_Data[[#This Row],[InternetService]]&lt;&gt;"No","Yes","No")</f>
        <v>Yes</v>
      </c>
      <c r="K5369" t="s">
        <v>24</v>
      </c>
      <c r="L5369" t="s">
        <v>24</v>
      </c>
      <c r="M5369" t="s">
        <v>24</v>
      </c>
      <c r="N5369" t="s">
        <v>24</v>
      </c>
      <c r="O5369" t="s">
        <v>25</v>
      </c>
      <c r="P5369" t="s">
        <v>24</v>
      </c>
      <c r="Q5369" t="s">
        <v>25</v>
      </c>
      <c r="R5369">
        <f>IF(Churn_Data[[#This Row],[Churn]]="Yes",1,0)</f>
        <v>0</v>
      </c>
      <c r="S5369" t="s">
        <v>24</v>
      </c>
      <c r="T5369">
        <f>(Churn_Data[[#This Row],[OnlineSecurity]]="Yes")+(Churn_Data[[#This Row],[OnlineBackup]]="Yes")+(Churn_Data[[#This Row],[DeviceProtection]]="Yes")+(Churn_Data[[#This Row],[TechSupport]]="Yes")+(Churn_Data[[#This Row],[StreamingTV]]="Yes")+(Churn_Data[[#This Row],[StreamingMovies]]="Yes")</f>
        <v>5</v>
      </c>
      <c r="U5369" t="s">
        <v>3911</v>
      </c>
      <c r="V5369" t="s">
        <v>46</v>
      </c>
      <c r="W5369" t="str">
        <f>IF(ISNUMBER(SEARCH("automatic", Churn_Data[[#This Row],[PaymentMethod]])), "Automatic", "Manual")</f>
        <v>Automatic</v>
      </c>
      <c r="X5369">
        <v>82.3</v>
      </c>
      <c r="Y5369" t="str">
        <f>IF(Churn_Data[[#This Row],[tenure]]&lt;=12,"0-1 Year",IF(Churn_Data[[#This Row],[tenure]]&lt;=24,"1-2 Years",IF(Churn_Data[[#This Row],[tenure]]&lt;=36,"2-3 Years",IF(Churn_Data[[#This Row],[tenure]]&lt;=48,"3-4 Years",IF(Churn_Data[[#This Row],[tenure]]&lt;=60,"4-5 Years","5+ Years")))))</f>
        <v>5+ Years</v>
      </c>
      <c r="Z5369">
        <v>72</v>
      </c>
      <c r="AA5369">
        <v>5980.55</v>
      </c>
      <c r="AB5369">
        <f>IF(Churn_Data[[#This Row],[Churn]]="No",Churn_Data[[#This Row],[MonthlyCharges]],NA())</f>
        <v>82.3</v>
      </c>
      <c r="AC5369">
        <f>IF(Churn_Data[[#This Row],[Churn]]="No",Churn_Data[[#This Row],[tenure]],NA())</f>
        <v>72</v>
      </c>
      <c r="AD5369" t="e">
        <f>IF(Churn_Data[[#This Row],[Churn]]="Yes",Churn_Data[[#This Row],[MonthlyCharges]],NA())</f>
        <v>#N/A</v>
      </c>
      <c r="AE5369" t="e">
        <f>IF(Churn_Data[[#This Row],[Churn]]="Yes",Churn_Data[[#This Row],[tenure]],NA())</f>
        <v>#N/A</v>
      </c>
      <c r="AF5369">
        <v>5925.6</v>
      </c>
    </row>
    <row r="5370" spans="1:32" x14ac:dyDescent="0.3">
      <c r="A5370" t="s">
        <v>5404</v>
      </c>
      <c r="B5370" t="s">
        <v>30</v>
      </c>
      <c r="C5370" t="str">
        <f>IF(Churn_Data[[#This Row],[SeniorCitizen]]=1,"Yes","No")</f>
        <v>No</v>
      </c>
      <c r="D5370">
        <v>0</v>
      </c>
      <c r="E5370" t="s">
        <v>24</v>
      </c>
      <c r="F5370" t="s">
        <v>24</v>
      </c>
      <c r="G5370" t="s">
        <v>24</v>
      </c>
      <c r="H5370" t="s">
        <v>24</v>
      </c>
      <c r="I5370" t="s">
        <v>26</v>
      </c>
      <c r="J5370" t="str">
        <f>IF(Churn_Data[[#This Row],[InternetService]]&lt;&gt;"No","Yes","No")</f>
        <v>Yes</v>
      </c>
      <c r="K5370" t="s">
        <v>24</v>
      </c>
      <c r="L5370" t="s">
        <v>24</v>
      </c>
      <c r="M5370" t="s">
        <v>24</v>
      </c>
      <c r="N5370" t="s">
        <v>24</v>
      </c>
      <c r="O5370" t="s">
        <v>25</v>
      </c>
      <c r="P5370" t="s">
        <v>24</v>
      </c>
      <c r="Q5370" t="s">
        <v>25</v>
      </c>
      <c r="R5370">
        <f>IF(Churn_Data[[#This Row],[Churn]]="Yes",1,0)</f>
        <v>0</v>
      </c>
      <c r="S5370" t="s">
        <v>25</v>
      </c>
      <c r="T5370">
        <f>(Churn_Data[[#This Row],[OnlineSecurity]]="Yes")+(Churn_Data[[#This Row],[OnlineBackup]]="Yes")+(Churn_Data[[#This Row],[DeviceProtection]]="Yes")+(Churn_Data[[#This Row],[TechSupport]]="Yes")+(Churn_Data[[#This Row],[StreamingTV]]="Yes")+(Churn_Data[[#This Row],[StreamingMovies]]="Yes")</f>
        <v>5</v>
      </c>
      <c r="U5370" t="s">
        <v>3911</v>
      </c>
      <c r="V5370" t="s">
        <v>72</v>
      </c>
      <c r="W5370" t="str">
        <f>IF(ISNUMBER(SEARCH("automatic", Churn_Data[[#This Row],[PaymentMethod]])), "Automatic", "Manual")</f>
        <v>Automatic</v>
      </c>
      <c r="X5370">
        <v>103.95</v>
      </c>
      <c r="Y5370" t="str">
        <f>IF(Churn_Data[[#This Row],[tenure]]&lt;=12,"0-1 Year",IF(Churn_Data[[#This Row],[tenure]]&lt;=24,"1-2 Years",IF(Churn_Data[[#This Row],[tenure]]&lt;=36,"2-3 Years",IF(Churn_Data[[#This Row],[tenure]]&lt;=48,"3-4 Years",IF(Churn_Data[[#This Row],[tenure]]&lt;=60,"4-5 Years","5+ Years")))))</f>
        <v>5+ Years</v>
      </c>
      <c r="Z5370">
        <v>72</v>
      </c>
      <c r="AA5370">
        <v>7517.7</v>
      </c>
      <c r="AB5370">
        <f>IF(Churn_Data[[#This Row],[Churn]]="No",Churn_Data[[#This Row],[MonthlyCharges]],NA())</f>
        <v>103.95</v>
      </c>
      <c r="AC5370">
        <f>IF(Churn_Data[[#This Row],[Churn]]="No",Churn_Data[[#This Row],[tenure]],NA())</f>
        <v>72</v>
      </c>
      <c r="AD5370" t="e">
        <f>IF(Churn_Data[[#This Row],[Churn]]="Yes",Churn_Data[[#This Row],[MonthlyCharges]],NA())</f>
        <v>#N/A</v>
      </c>
      <c r="AE5370" t="e">
        <f>IF(Churn_Data[[#This Row],[Churn]]="Yes",Churn_Data[[#This Row],[tenure]],NA())</f>
        <v>#N/A</v>
      </c>
      <c r="AF5370">
        <v>7484.4</v>
      </c>
    </row>
    <row r="5371" spans="1:32" x14ac:dyDescent="0.3">
      <c r="A5371" t="s">
        <v>5405</v>
      </c>
      <c r="B5371" t="s">
        <v>30</v>
      </c>
      <c r="C5371" t="str">
        <f>IF(Churn_Data[[#This Row],[SeniorCitizen]]=1,"Yes","No")</f>
        <v>No</v>
      </c>
      <c r="D5371">
        <v>0</v>
      </c>
      <c r="E5371" t="s">
        <v>24</v>
      </c>
      <c r="F5371" t="s">
        <v>24</v>
      </c>
      <c r="G5371" t="s">
        <v>24</v>
      </c>
      <c r="H5371" t="s">
        <v>24</v>
      </c>
      <c r="I5371" t="s">
        <v>120</v>
      </c>
      <c r="J5371" t="str">
        <f>IF(Churn_Data[[#This Row],[InternetService]]&lt;&gt;"No","Yes","No")</f>
        <v>Yes</v>
      </c>
      <c r="K5371" t="s">
        <v>24</v>
      </c>
      <c r="L5371" t="s">
        <v>24</v>
      </c>
      <c r="M5371" t="s">
        <v>24</v>
      </c>
      <c r="N5371" t="s">
        <v>24</v>
      </c>
      <c r="O5371" t="s">
        <v>25</v>
      </c>
      <c r="P5371" t="s">
        <v>24</v>
      </c>
      <c r="Q5371" t="s">
        <v>25</v>
      </c>
      <c r="R5371">
        <f>IF(Churn_Data[[#This Row],[Churn]]="Yes",1,0)</f>
        <v>0</v>
      </c>
      <c r="S5371" t="s">
        <v>25</v>
      </c>
      <c r="T5371">
        <f>(Churn_Data[[#This Row],[OnlineSecurity]]="Yes")+(Churn_Data[[#This Row],[OnlineBackup]]="Yes")+(Churn_Data[[#This Row],[DeviceProtection]]="Yes")+(Churn_Data[[#This Row],[TechSupport]]="Yes")+(Churn_Data[[#This Row],[StreamingTV]]="Yes")+(Churn_Data[[#This Row],[StreamingMovies]]="Yes")</f>
        <v>5</v>
      </c>
      <c r="U5371" t="s">
        <v>3911</v>
      </c>
      <c r="V5371" t="s">
        <v>72</v>
      </c>
      <c r="W5371" t="str">
        <f>IF(ISNUMBER(SEARCH("automatic", Churn_Data[[#This Row],[PaymentMethod]])), "Automatic", "Manual")</f>
        <v>Automatic</v>
      </c>
      <c r="X5371">
        <v>81</v>
      </c>
      <c r="Y5371" t="str">
        <f>IF(Churn_Data[[#This Row],[tenure]]&lt;=12,"0-1 Year",IF(Churn_Data[[#This Row],[tenure]]&lt;=24,"1-2 Years",IF(Churn_Data[[#This Row],[tenure]]&lt;=36,"2-3 Years",IF(Churn_Data[[#This Row],[tenure]]&lt;=48,"3-4 Years",IF(Churn_Data[[#This Row],[tenure]]&lt;=60,"4-5 Years","5+ Years")))))</f>
        <v>5+ Years</v>
      </c>
      <c r="Z5371">
        <v>72</v>
      </c>
      <c r="AA5371">
        <v>5750</v>
      </c>
      <c r="AB5371">
        <f>IF(Churn_Data[[#This Row],[Churn]]="No",Churn_Data[[#This Row],[MonthlyCharges]],NA())</f>
        <v>81</v>
      </c>
      <c r="AC5371">
        <f>IF(Churn_Data[[#This Row],[Churn]]="No",Churn_Data[[#This Row],[tenure]],NA())</f>
        <v>72</v>
      </c>
      <c r="AD5371" t="e">
        <f>IF(Churn_Data[[#This Row],[Churn]]="Yes",Churn_Data[[#This Row],[MonthlyCharges]],NA())</f>
        <v>#N/A</v>
      </c>
      <c r="AE5371" t="e">
        <f>IF(Churn_Data[[#This Row],[Churn]]="Yes",Churn_Data[[#This Row],[tenure]],NA())</f>
        <v>#N/A</v>
      </c>
      <c r="AF5371">
        <v>5832</v>
      </c>
    </row>
    <row r="5372" spans="1:32" x14ac:dyDescent="0.3">
      <c r="A5372" t="s">
        <v>5406</v>
      </c>
      <c r="B5372" t="s">
        <v>23</v>
      </c>
      <c r="C5372" t="str">
        <f>IF(Churn_Data[[#This Row],[SeniorCitizen]]=1,"Yes","No")</f>
        <v>No</v>
      </c>
      <c r="D5372">
        <v>0</v>
      </c>
      <c r="E5372" t="s">
        <v>24</v>
      </c>
      <c r="F5372" t="s">
        <v>24</v>
      </c>
      <c r="G5372" t="s">
        <v>24</v>
      </c>
      <c r="H5372" t="s">
        <v>24</v>
      </c>
      <c r="I5372" t="s">
        <v>26</v>
      </c>
      <c r="J5372" t="str">
        <f>IF(Churn_Data[[#This Row],[InternetService]]&lt;&gt;"No","Yes","No")</f>
        <v>Yes</v>
      </c>
      <c r="K5372" t="s">
        <v>24</v>
      </c>
      <c r="L5372" t="s">
        <v>24</v>
      </c>
      <c r="M5372" t="s">
        <v>24</v>
      </c>
      <c r="N5372" t="s">
        <v>24</v>
      </c>
      <c r="O5372" t="s">
        <v>25</v>
      </c>
      <c r="P5372" t="s">
        <v>24</v>
      </c>
      <c r="Q5372" t="s">
        <v>25</v>
      </c>
      <c r="R5372">
        <f>IF(Churn_Data[[#This Row],[Churn]]="Yes",1,0)</f>
        <v>0</v>
      </c>
      <c r="S5372" t="s">
        <v>25</v>
      </c>
      <c r="T5372">
        <f>(Churn_Data[[#This Row],[OnlineSecurity]]="Yes")+(Churn_Data[[#This Row],[OnlineBackup]]="Yes")+(Churn_Data[[#This Row],[DeviceProtection]]="Yes")+(Churn_Data[[#This Row],[TechSupport]]="Yes")+(Churn_Data[[#This Row],[StreamingTV]]="Yes")+(Churn_Data[[#This Row],[StreamingMovies]]="Yes")</f>
        <v>5</v>
      </c>
      <c r="U5372" t="s">
        <v>3911</v>
      </c>
      <c r="V5372" t="s">
        <v>72</v>
      </c>
      <c r="W5372" t="str">
        <f>IF(ISNUMBER(SEARCH("automatic", Churn_Data[[#This Row],[PaymentMethod]])), "Automatic", "Manual")</f>
        <v>Automatic</v>
      </c>
      <c r="X5372">
        <v>107.45</v>
      </c>
      <c r="Y5372" t="str">
        <f>IF(Churn_Data[[#This Row],[tenure]]&lt;=12,"0-1 Year",IF(Churn_Data[[#This Row],[tenure]]&lt;=24,"1-2 Years",IF(Churn_Data[[#This Row],[tenure]]&lt;=36,"2-3 Years",IF(Churn_Data[[#This Row],[tenure]]&lt;=48,"3-4 Years",IF(Churn_Data[[#This Row],[tenure]]&lt;=60,"4-5 Years","5+ Years")))))</f>
        <v>5+ Years</v>
      </c>
      <c r="Z5372">
        <v>72</v>
      </c>
      <c r="AA5372">
        <v>7658.3</v>
      </c>
      <c r="AB5372">
        <f>IF(Churn_Data[[#This Row],[Churn]]="No",Churn_Data[[#This Row],[MonthlyCharges]],NA())</f>
        <v>107.45</v>
      </c>
      <c r="AC5372">
        <f>IF(Churn_Data[[#This Row],[Churn]]="No",Churn_Data[[#This Row],[tenure]],NA())</f>
        <v>72</v>
      </c>
      <c r="AD5372" t="e">
        <f>IF(Churn_Data[[#This Row],[Churn]]="Yes",Churn_Data[[#This Row],[MonthlyCharges]],NA())</f>
        <v>#N/A</v>
      </c>
      <c r="AE5372" t="e">
        <f>IF(Churn_Data[[#This Row],[Churn]]="Yes",Churn_Data[[#This Row],[tenure]],NA())</f>
        <v>#N/A</v>
      </c>
      <c r="AF5372">
        <v>7736.4</v>
      </c>
    </row>
    <row r="5373" spans="1:32" x14ac:dyDescent="0.3">
      <c r="A5373" t="s">
        <v>5407</v>
      </c>
      <c r="B5373" t="s">
        <v>30</v>
      </c>
      <c r="C5373" t="str">
        <f>IF(Churn_Data[[#This Row],[SeniorCitizen]]=1,"Yes","No")</f>
        <v>No</v>
      </c>
      <c r="D5373">
        <v>0</v>
      </c>
      <c r="E5373" t="s">
        <v>25</v>
      </c>
      <c r="F5373" t="s">
        <v>25</v>
      </c>
      <c r="G5373" t="s">
        <v>24</v>
      </c>
      <c r="H5373" t="s">
        <v>24</v>
      </c>
      <c r="I5373" t="s">
        <v>120</v>
      </c>
      <c r="J5373" t="str">
        <f>IF(Churn_Data[[#This Row],[InternetService]]&lt;&gt;"No","Yes","No")</f>
        <v>Yes</v>
      </c>
      <c r="K5373" t="s">
        <v>24</v>
      </c>
      <c r="L5373" t="s">
        <v>24</v>
      </c>
      <c r="M5373" t="s">
        <v>24</v>
      </c>
      <c r="N5373" t="s">
        <v>24</v>
      </c>
      <c r="O5373" t="s">
        <v>25</v>
      </c>
      <c r="P5373" t="s">
        <v>25</v>
      </c>
      <c r="Q5373" t="s">
        <v>25</v>
      </c>
      <c r="R5373">
        <f>IF(Churn_Data[[#This Row],[Churn]]="Yes",1,0)</f>
        <v>0</v>
      </c>
      <c r="S5373" t="s">
        <v>25</v>
      </c>
      <c r="T5373">
        <f>(Churn_Data[[#This Row],[OnlineSecurity]]="Yes")+(Churn_Data[[#This Row],[OnlineBackup]]="Yes")+(Churn_Data[[#This Row],[DeviceProtection]]="Yes")+(Churn_Data[[#This Row],[TechSupport]]="Yes")+(Churn_Data[[#This Row],[StreamingTV]]="Yes")+(Churn_Data[[#This Row],[StreamingMovies]]="Yes")</f>
        <v>4</v>
      </c>
      <c r="U5373" t="s">
        <v>3911</v>
      </c>
      <c r="V5373" t="s">
        <v>46</v>
      </c>
      <c r="W5373" t="str">
        <f>IF(ISNUMBER(SEARCH("automatic", Churn_Data[[#This Row],[PaymentMethod]])), "Automatic", "Manual")</f>
        <v>Automatic</v>
      </c>
      <c r="X5373">
        <v>69.650000000000006</v>
      </c>
      <c r="Y5373" t="str">
        <f>IF(Churn_Data[[#This Row],[tenure]]&lt;=12,"0-1 Year",IF(Churn_Data[[#This Row],[tenure]]&lt;=24,"1-2 Years",IF(Churn_Data[[#This Row],[tenure]]&lt;=36,"2-3 Years",IF(Churn_Data[[#This Row],[tenure]]&lt;=48,"3-4 Years",IF(Churn_Data[[#This Row],[tenure]]&lt;=60,"4-5 Years","5+ Years")))))</f>
        <v>5+ Years</v>
      </c>
      <c r="Z5373">
        <v>72</v>
      </c>
      <c r="AA5373">
        <v>4908.25</v>
      </c>
      <c r="AB5373">
        <f>IF(Churn_Data[[#This Row],[Churn]]="No",Churn_Data[[#This Row],[MonthlyCharges]],NA())</f>
        <v>69.650000000000006</v>
      </c>
      <c r="AC5373">
        <f>IF(Churn_Data[[#This Row],[Churn]]="No",Churn_Data[[#This Row],[tenure]],NA())</f>
        <v>72</v>
      </c>
      <c r="AD5373" t="e">
        <f>IF(Churn_Data[[#This Row],[Churn]]="Yes",Churn_Data[[#This Row],[MonthlyCharges]],NA())</f>
        <v>#N/A</v>
      </c>
      <c r="AE5373" t="e">
        <f>IF(Churn_Data[[#This Row],[Churn]]="Yes",Churn_Data[[#This Row],[tenure]],NA())</f>
        <v>#N/A</v>
      </c>
      <c r="AF5373">
        <v>5014.8</v>
      </c>
    </row>
    <row r="5374" spans="1:32" x14ac:dyDescent="0.3">
      <c r="A5374" t="s">
        <v>5408</v>
      </c>
      <c r="B5374" t="s">
        <v>30</v>
      </c>
      <c r="C5374" t="str">
        <f>IF(Churn_Data[[#This Row],[SeniorCitizen]]=1,"Yes","No")</f>
        <v>No</v>
      </c>
      <c r="D5374">
        <v>0</v>
      </c>
      <c r="E5374" t="s">
        <v>24</v>
      </c>
      <c r="F5374" t="s">
        <v>24</v>
      </c>
      <c r="G5374" t="s">
        <v>24</v>
      </c>
      <c r="H5374" t="s">
        <v>24</v>
      </c>
      <c r="I5374" t="s">
        <v>120</v>
      </c>
      <c r="J5374" t="str">
        <f>IF(Churn_Data[[#This Row],[InternetService]]&lt;&gt;"No","Yes","No")</f>
        <v>Yes</v>
      </c>
      <c r="K5374" t="s">
        <v>24</v>
      </c>
      <c r="L5374" t="s">
        <v>24</v>
      </c>
      <c r="M5374" t="s">
        <v>24</v>
      </c>
      <c r="N5374" t="s">
        <v>24</v>
      </c>
      <c r="O5374" t="s">
        <v>24</v>
      </c>
      <c r="P5374" t="s">
        <v>25</v>
      </c>
      <c r="Q5374" t="s">
        <v>25</v>
      </c>
      <c r="R5374">
        <f>IF(Churn_Data[[#This Row],[Churn]]="Yes",1,0)</f>
        <v>0</v>
      </c>
      <c r="S5374" t="s">
        <v>25</v>
      </c>
      <c r="T5374">
        <f>(Churn_Data[[#This Row],[OnlineSecurity]]="Yes")+(Churn_Data[[#This Row],[OnlineBackup]]="Yes")+(Churn_Data[[#This Row],[DeviceProtection]]="Yes")+(Churn_Data[[#This Row],[TechSupport]]="Yes")+(Churn_Data[[#This Row],[StreamingTV]]="Yes")+(Churn_Data[[#This Row],[StreamingMovies]]="Yes")</f>
        <v>5</v>
      </c>
      <c r="U5374" t="s">
        <v>3911</v>
      </c>
      <c r="V5374" t="s">
        <v>46</v>
      </c>
      <c r="W5374" t="str">
        <f>IF(ISNUMBER(SEARCH("automatic", Churn_Data[[#This Row],[PaymentMethod]])), "Automatic", "Manual")</f>
        <v>Automatic</v>
      </c>
      <c r="X5374">
        <v>82.3</v>
      </c>
      <c r="Y5374" t="str">
        <f>IF(Churn_Data[[#This Row],[tenure]]&lt;=12,"0-1 Year",IF(Churn_Data[[#This Row],[tenure]]&lt;=24,"1-2 Years",IF(Churn_Data[[#This Row],[tenure]]&lt;=36,"2-3 Years",IF(Churn_Data[[#This Row],[tenure]]&lt;=48,"3-4 Years",IF(Churn_Data[[#This Row],[tenure]]&lt;=60,"4-5 Years","5+ Years")))))</f>
        <v>5+ Years</v>
      </c>
      <c r="Z5374">
        <v>72</v>
      </c>
      <c r="AA5374">
        <v>5815.15</v>
      </c>
      <c r="AB5374">
        <f>IF(Churn_Data[[#This Row],[Churn]]="No",Churn_Data[[#This Row],[MonthlyCharges]],NA())</f>
        <v>82.3</v>
      </c>
      <c r="AC5374">
        <f>IF(Churn_Data[[#This Row],[Churn]]="No",Churn_Data[[#This Row],[tenure]],NA())</f>
        <v>72</v>
      </c>
      <c r="AD5374" t="e">
        <f>IF(Churn_Data[[#This Row],[Churn]]="Yes",Churn_Data[[#This Row],[MonthlyCharges]],NA())</f>
        <v>#N/A</v>
      </c>
      <c r="AE5374" t="e">
        <f>IF(Churn_Data[[#This Row],[Churn]]="Yes",Churn_Data[[#This Row],[tenure]],NA())</f>
        <v>#N/A</v>
      </c>
      <c r="AF5374">
        <v>5925.6</v>
      </c>
    </row>
    <row r="5375" spans="1:32" x14ac:dyDescent="0.3">
      <c r="A5375" t="s">
        <v>5409</v>
      </c>
      <c r="B5375" t="s">
        <v>30</v>
      </c>
      <c r="C5375" t="str">
        <f>IF(Churn_Data[[#This Row],[SeniorCitizen]]=1,"Yes","No")</f>
        <v>No</v>
      </c>
      <c r="D5375">
        <v>0</v>
      </c>
      <c r="E5375" t="s">
        <v>24</v>
      </c>
      <c r="F5375" t="s">
        <v>24</v>
      </c>
      <c r="G5375" t="s">
        <v>24</v>
      </c>
      <c r="H5375" t="s">
        <v>24</v>
      </c>
      <c r="I5375" t="s">
        <v>120</v>
      </c>
      <c r="J5375" t="str">
        <f>IF(Churn_Data[[#This Row],[InternetService]]&lt;&gt;"No","Yes","No")</f>
        <v>Yes</v>
      </c>
      <c r="K5375" t="s">
        <v>24</v>
      </c>
      <c r="L5375" t="s">
        <v>24</v>
      </c>
      <c r="M5375" t="s">
        <v>24</v>
      </c>
      <c r="N5375" t="s">
        <v>24</v>
      </c>
      <c r="O5375" t="s">
        <v>25</v>
      </c>
      <c r="P5375" t="s">
        <v>25</v>
      </c>
      <c r="Q5375" t="s">
        <v>25</v>
      </c>
      <c r="R5375">
        <f>IF(Churn_Data[[#This Row],[Churn]]="Yes",1,0)</f>
        <v>0</v>
      </c>
      <c r="S5375" t="s">
        <v>25</v>
      </c>
      <c r="T5375">
        <f>(Churn_Data[[#This Row],[OnlineSecurity]]="Yes")+(Churn_Data[[#This Row],[OnlineBackup]]="Yes")+(Churn_Data[[#This Row],[DeviceProtection]]="Yes")+(Churn_Data[[#This Row],[TechSupport]]="Yes")+(Churn_Data[[#This Row],[StreamingTV]]="Yes")+(Churn_Data[[#This Row],[StreamingMovies]]="Yes")</f>
        <v>4</v>
      </c>
      <c r="U5375" t="s">
        <v>3911</v>
      </c>
      <c r="V5375" t="s">
        <v>72</v>
      </c>
      <c r="W5375" t="str">
        <f>IF(ISNUMBER(SEARCH("automatic", Churn_Data[[#This Row],[PaymentMethod]])), "Automatic", "Manual")</f>
        <v>Automatic</v>
      </c>
      <c r="X5375">
        <v>72.099999999999994</v>
      </c>
      <c r="Y5375" t="str">
        <f>IF(Churn_Data[[#This Row],[tenure]]&lt;=12,"0-1 Year",IF(Churn_Data[[#This Row],[tenure]]&lt;=24,"1-2 Years",IF(Churn_Data[[#This Row],[tenure]]&lt;=36,"2-3 Years",IF(Churn_Data[[#This Row],[tenure]]&lt;=48,"3-4 Years",IF(Churn_Data[[#This Row],[tenure]]&lt;=60,"4-5 Years","5+ Years")))))</f>
        <v>5+ Years</v>
      </c>
      <c r="Z5375">
        <v>72</v>
      </c>
      <c r="AA5375">
        <v>5016.6499999999996</v>
      </c>
      <c r="AB5375">
        <f>IF(Churn_Data[[#This Row],[Churn]]="No",Churn_Data[[#This Row],[MonthlyCharges]],NA())</f>
        <v>72.099999999999994</v>
      </c>
      <c r="AC5375">
        <f>IF(Churn_Data[[#This Row],[Churn]]="No",Churn_Data[[#This Row],[tenure]],NA())</f>
        <v>72</v>
      </c>
      <c r="AD5375" t="e">
        <f>IF(Churn_Data[[#This Row],[Churn]]="Yes",Churn_Data[[#This Row],[MonthlyCharges]],NA())</f>
        <v>#N/A</v>
      </c>
      <c r="AE5375" t="e">
        <f>IF(Churn_Data[[#This Row],[Churn]]="Yes",Churn_Data[[#This Row],[tenure]],NA())</f>
        <v>#N/A</v>
      </c>
      <c r="AF5375">
        <v>5191.2</v>
      </c>
    </row>
    <row r="5376" spans="1:32" x14ac:dyDescent="0.3">
      <c r="A5376" t="s">
        <v>5410</v>
      </c>
      <c r="B5376" t="s">
        <v>23</v>
      </c>
      <c r="C5376" t="str">
        <f>IF(Churn_Data[[#This Row],[SeniorCitizen]]=1,"Yes","No")</f>
        <v>Yes</v>
      </c>
      <c r="D5376">
        <v>1</v>
      </c>
      <c r="E5376" t="s">
        <v>24</v>
      </c>
      <c r="F5376" t="s">
        <v>25</v>
      </c>
      <c r="G5376" t="s">
        <v>24</v>
      </c>
      <c r="H5376" t="s">
        <v>24</v>
      </c>
      <c r="I5376" t="s">
        <v>26</v>
      </c>
      <c r="J5376" t="str">
        <f>IF(Churn_Data[[#This Row],[InternetService]]&lt;&gt;"No","Yes","No")</f>
        <v>Yes</v>
      </c>
      <c r="K5376" t="s">
        <v>24</v>
      </c>
      <c r="L5376" t="s">
        <v>24</v>
      </c>
      <c r="M5376" t="s">
        <v>24</v>
      </c>
      <c r="N5376" t="s">
        <v>24</v>
      </c>
      <c r="O5376" t="s">
        <v>25</v>
      </c>
      <c r="P5376" t="s">
        <v>25</v>
      </c>
      <c r="Q5376" t="s">
        <v>25</v>
      </c>
      <c r="R5376">
        <f>IF(Churn_Data[[#This Row],[Churn]]="Yes",1,0)</f>
        <v>0</v>
      </c>
      <c r="S5376" t="s">
        <v>24</v>
      </c>
      <c r="T5376">
        <f>(Churn_Data[[#This Row],[OnlineSecurity]]="Yes")+(Churn_Data[[#This Row],[OnlineBackup]]="Yes")+(Churn_Data[[#This Row],[DeviceProtection]]="Yes")+(Churn_Data[[#This Row],[TechSupport]]="Yes")+(Churn_Data[[#This Row],[StreamingTV]]="Yes")+(Churn_Data[[#This Row],[StreamingMovies]]="Yes")</f>
        <v>4</v>
      </c>
      <c r="U5376" t="s">
        <v>3911</v>
      </c>
      <c r="V5376" t="s">
        <v>46</v>
      </c>
      <c r="W5376" t="str">
        <f>IF(ISNUMBER(SEARCH("automatic", Churn_Data[[#This Row],[PaymentMethod]])), "Automatic", "Manual")</f>
        <v>Automatic</v>
      </c>
      <c r="X5376">
        <v>96.6</v>
      </c>
      <c r="Y5376" t="str">
        <f>IF(Churn_Data[[#This Row],[tenure]]&lt;=12,"0-1 Year",IF(Churn_Data[[#This Row],[tenure]]&lt;=24,"1-2 Years",IF(Churn_Data[[#This Row],[tenure]]&lt;=36,"2-3 Years",IF(Churn_Data[[#This Row],[tenure]]&lt;=48,"3-4 Years",IF(Churn_Data[[#This Row],[tenure]]&lt;=60,"4-5 Years","5+ Years")))))</f>
        <v>5+ Years</v>
      </c>
      <c r="Z5376">
        <v>72</v>
      </c>
      <c r="AA5376">
        <v>6827.5</v>
      </c>
      <c r="AB5376">
        <f>IF(Churn_Data[[#This Row],[Churn]]="No",Churn_Data[[#This Row],[MonthlyCharges]],NA())</f>
        <v>96.6</v>
      </c>
      <c r="AC5376">
        <f>IF(Churn_Data[[#This Row],[Churn]]="No",Churn_Data[[#This Row],[tenure]],NA())</f>
        <v>72</v>
      </c>
      <c r="AD5376" t="e">
        <f>IF(Churn_Data[[#This Row],[Churn]]="Yes",Churn_Data[[#This Row],[MonthlyCharges]],NA())</f>
        <v>#N/A</v>
      </c>
      <c r="AE5376" t="e">
        <f>IF(Churn_Data[[#This Row],[Churn]]="Yes",Churn_Data[[#This Row],[tenure]],NA())</f>
        <v>#N/A</v>
      </c>
      <c r="AF5376">
        <v>6955.2</v>
      </c>
    </row>
    <row r="5377" spans="1:32" x14ac:dyDescent="0.3">
      <c r="A5377" t="s">
        <v>5411</v>
      </c>
      <c r="B5377" t="s">
        <v>30</v>
      </c>
      <c r="C5377" t="str">
        <f>IF(Churn_Data[[#This Row],[SeniorCitizen]]=1,"Yes","No")</f>
        <v>No</v>
      </c>
      <c r="D5377">
        <v>0</v>
      </c>
      <c r="E5377" t="s">
        <v>24</v>
      </c>
      <c r="F5377" t="s">
        <v>24</v>
      </c>
      <c r="G5377" t="s">
        <v>24</v>
      </c>
      <c r="H5377" t="s">
        <v>24</v>
      </c>
      <c r="I5377" t="s">
        <v>120</v>
      </c>
      <c r="J5377" t="str">
        <f>IF(Churn_Data[[#This Row],[InternetService]]&lt;&gt;"No","Yes","No")</f>
        <v>Yes</v>
      </c>
      <c r="K5377" t="s">
        <v>24</v>
      </c>
      <c r="L5377" t="s">
        <v>24</v>
      </c>
      <c r="M5377" t="s">
        <v>24</v>
      </c>
      <c r="N5377" t="s">
        <v>25</v>
      </c>
      <c r="O5377" t="s">
        <v>25</v>
      </c>
      <c r="P5377" t="s">
        <v>25</v>
      </c>
      <c r="Q5377" t="s">
        <v>25</v>
      </c>
      <c r="R5377">
        <f>IF(Churn_Data[[#This Row],[Churn]]="Yes",1,0)</f>
        <v>0</v>
      </c>
      <c r="S5377" t="s">
        <v>25</v>
      </c>
      <c r="T5377">
        <f>(Churn_Data[[#This Row],[OnlineSecurity]]="Yes")+(Churn_Data[[#This Row],[OnlineBackup]]="Yes")+(Churn_Data[[#This Row],[DeviceProtection]]="Yes")+(Churn_Data[[#This Row],[TechSupport]]="Yes")+(Churn_Data[[#This Row],[StreamingTV]]="Yes")+(Churn_Data[[#This Row],[StreamingMovies]]="Yes")</f>
        <v>3</v>
      </c>
      <c r="U5377" t="s">
        <v>3911</v>
      </c>
      <c r="V5377" t="s">
        <v>72</v>
      </c>
      <c r="W5377" t="str">
        <f>IF(ISNUMBER(SEARCH("automatic", Churn_Data[[#This Row],[PaymentMethod]])), "Automatic", "Manual")</f>
        <v>Automatic</v>
      </c>
      <c r="X5377">
        <v>64.45</v>
      </c>
      <c r="Y5377" t="str">
        <f>IF(Churn_Data[[#This Row],[tenure]]&lt;=12,"0-1 Year",IF(Churn_Data[[#This Row],[tenure]]&lt;=24,"1-2 Years",IF(Churn_Data[[#This Row],[tenure]]&lt;=36,"2-3 Years",IF(Churn_Data[[#This Row],[tenure]]&lt;=48,"3-4 Years",IF(Churn_Data[[#This Row],[tenure]]&lt;=60,"4-5 Years","5+ Years")))))</f>
        <v>5+ Years</v>
      </c>
      <c r="Z5377">
        <v>72</v>
      </c>
      <c r="AA5377">
        <v>4720</v>
      </c>
      <c r="AB5377">
        <f>IF(Churn_Data[[#This Row],[Churn]]="No",Churn_Data[[#This Row],[MonthlyCharges]],NA())</f>
        <v>64.45</v>
      </c>
      <c r="AC5377">
        <f>IF(Churn_Data[[#This Row],[Churn]]="No",Churn_Data[[#This Row],[tenure]],NA())</f>
        <v>72</v>
      </c>
      <c r="AD5377" t="e">
        <f>IF(Churn_Data[[#This Row],[Churn]]="Yes",Churn_Data[[#This Row],[MonthlyCharges]],NA())</f>
        <v>#N/A</v>
      </c>
      <c r="AE5377" t="e">
        <f>IF(Churn_Data[[#This Row],[Churn]]="Yes",Churn_Data[[#This Row],[tenure]],NA())</f>
        <v>#N/A</v>
      </c>
      <c r="AF5377">
        <v>4640.3999999999996</v>
      </c>
    </row>
    <row r="5378" spans="1:32" x14ac:dyDescent="0.3">
      <c r="A5378" t="s">
        <v>5412</v>
      </c>
      <c r="B5378" t="s">
        <v>23</v>
      </c>
      <c r="C5378" t="str">
        <f>IF(Churn_Data[[#This Row],[SeniorCitizen]]=1,"Yes","No")</f>
        <v>No</v>
      </c>
      <c r="D5378">
        <v>0</v>
      </c>
      <c r="E5378" t="s">
        <v>24</v>
      </c>
      <c r="F5378" t="s">
        <v>24</v>
      </c>
      <c r="G5378" t="s">
        <v>24</v>
      </c>
      <c r="H5378" t="s">
        <v>24</v>
      </c>
      <c r="I5378" t="s">
        <v>26</v>
      </c>
      <c r="J5378" t="str">
        <f>IF(Churn_Data[[#This Row],[InternetService]]&lt;&gt;"No","Yes","No")</f>
        <v>Yes</v>
      </c>
      <c r="K5378" t="s">
        <v>24</v>
      </c>
      <c r="L5378" t="s">
        <v>24</v>
      </c>
      <c r="M5378" t="s">
        <v>24</v>
      </c>
      <c r="N5378" t="s">
        <v>24</v>
      </c>
      <c r="O5378" t="s">
        <v>24</v>
      </c>
      <c r="P5378" t="s">
        <v>25</v>
      </c>
      <c r="Q5378" t="s">
        <v>25</v>
      </c>
      <c r="R5378">
        <f>IF(Churn_Data[[#This Row],[Churn]]="Yes",1,0)</f>
        <v>0</v>
      </c>
      <c r="S5378" t="s">
        <v>25</v>
      </c>
      <c r="T5378">
        <f>(Churn_Data[[#This Row],[OnlineSecurity]]="Yes")+(Churn_Data[[#This Row],[OnlineBackup]]="Yes")+(Churn_Data[[#This Row],[DeviceProtection]]="Yes")+(Churn_Data[[#This Row],[TechSupport]]="Yes")+(Churn_Data[[#This Row],[StreamingTV]]="Yes")+(Churn_Data[[#This Row],[StreamingMovies]]="Yes")</f>
        <v>5</v>
      </c>
      <c r="U5378" t="s">
        <v>3911</v>
      </c>
      <c r="V5378" t="s">
        <v>72</v>
      </c>
      <c r="W5378" t="str">
        <f>IF(ISNUMBER(SEARCH("automatic", Churn_Data[[#This Row],[PaymentMethod]])), "Automatic", "Manual")</f>
        <v>Automatic</v>
      </c>
      <c r="X5378">
        <v>106.1</v>
      </c>
      <c r="Y5378" t="str">
        <f>IF(Churn_Data[[#This Row],[tenure]]&lt;=12,"0-1 Year",IF(Churn_Data[[#This Row],[tenure]]&lt;=24,"1-2 Years",IF(Churn_Data[[#This Row],[tenure]]&lt;=36,"2-3 Years",IF(Churn_Data[[#This Row],[tenure]]&lt;=48,"3-4 Years",IF(Churn_Data[[#This Row],[tenure]]&lt;=60,"4-5 Years","5+ Years")))))</f>
        <v>5+ Years</v>
      </c>
      <c r="Z5378">
        <v>72</v>
      </c>
      <c r="AA5378">
        <v>7657.4</v>
      </c>
      <c r="AB5378">
        <f>IF(Churn_Data[[#This Row],[Churn]]="No",Churn_Data[[#This Row],[MonthlyCharges]],NA())</f>
        <v>106.1</v>
      </c>
      <c r="AC5378">
        <f>IF(Churn_Data[[#This Row],[Churn]]="No",Churn_Data[[#This Row],[tenure]],NA())</f>
        <v>72</v>
      </c>
      <c r="AD5378" t="e">
        <f>IF(Churn_Data[[#This Row],[Churn]]="Yes",Churn_Data[[#This Row],[MonthlyCharges]],NA())</f>
        <v>#N/A</v>
      </c>
      <c r="AE5378" t="e">
        <f>IF(Churn_Data[[#This Row],[Churn]]="Yes",Churn_Data[[#This Row],[tenure]],NA())</f>
        <v>#N/A</v>
      </c>
      <c r="AF5378">
        <v>7639.2</v>
      </c>
    </row>
    <row r="5379" spans="1:32" x14ac:dyDescent="0.3">
      <c r="A5379" t="s">
        <v>5413</v>
      </c>
      <c r="B5379" t="s">
        <v>23</v>
      </c>
      <c r="C5379" t="str">
        <f>IF(Churn_Data[[#This Row],[SeniorCitizen]]=1,"Yes","No")</f>
        <v>No</v>
      </c>
      <c r="D5379">
        <v>0</v>
      </c>
      <c r="E5379" t="s">
        <v>25</v>
      </c>
      <c r="F5379" t="s">
        <v>25</v>
      </c>
      <c r="G5379" t="s">
        <v>24</v>
      </c>
      <c r="H5379" t="s">
        <v>24</v>
      </c>
      <c r="I5379" t="s">
        <v>26</v>
      </c>
      <c r="J5379" t="str">
        <f>IF(Churn_Data[[#This Row],[InternetService]]&lt;&gt;"No","Yes","No")</f>
        <v>Yes</v>
      </c>
      <c r="K5379" t="s">
        <v>24</v>
      </c>
      <c r="L5379" t="s">
        <v>24</v>
      </c>
      <c r="M5379" t="s">
        <v>24</v>
      </c>
      <c r="N5379" t="s">
        <v>25</v>
      </c>
      <c r="O5379" t="s">
        <v>24</v>
      </c>
      <c r="P5379" t="s">
        <v>25</v>
      </c>
      <c r="Q5379" t="s">
        <v>25</v>
      </c>
      <c r="R5379">
        <f>IF(Churn_Data[[#This Row],[Churn]]="Yes",1,0)</f>
        <v>0</v>
      </c>
      <c r="S5379" t="s">
        <v>24</v>
      </c>
      <c r="T5379">
        <f>(Churn_Data[[#This Row],[OnlineSecurity]]="Yes")+(Churn_Data[[#This Row],[OnlineBackup]]="Yes")+(Churn_Data[[#This Row],[DeviceProtection]]="Yes")+(Churn_Data[[#This Row],[TechSupport]]="Yes")+(Churn_Data[[#This Row],[StreamingTV]]="Yes")+(Churn_Data[[#This Row],[StreamingMovies]]="Yes")</f>
        <v>4</v>
      </c>
      <c r="U5379" t="s">
        <v>3911</v>
      </c>
      <c r="V5379" t="s">
        <v>46</v>
      </c>
      <c r="W5379" t="str">
        <f>IF(ISNUMBER(SEARCH("automatic", Churn_Data[[#This Row],[PaymentMethod]])), "Automatic", "Manual")</f>
        <v>Automatic</v>
      </c>
      <c r="X5379">
        <v>101.3</v>
      </c>
      <c r="Y5379" t="str">
        <f>IF(Churn_Data[[#This Row],[tenure]]&lt;=12,"0-1 Year",IF(Churn_Data[[#This Row],[tenure]]&lt;=24,"1-2 Years",IF(Churn_Data[[#This Row],[tenure]]&lt;=36,"2-3 Years",IF(Churn_Data[[#This Row],[tenure]]&lt;=48,"3-4 Years",IF(Churn_Data[[#This Row],[tenure]]&lt;=60,"4-5 Years","5+ Years")))))</f>
        <v>5+ Years</v>
      </c>
      <c r="Z5379">
        <v>72</v>
      </c>
      <c r="AA5379">
        <v>7261.25</v>
      </c>
      <c r="AB5379">
        <f>IF(Churn_Data[[#This Row],[Churn]]="No",Churn_Data[[#This Row],[MonthlyCharges]],NA())</f>
        <v>101.3</v>
      </c>
      <c r="AC5379">
        <f>IF(Churn_Data[[#This Row],[Churn]]="No",Churn_Data[[#This Row],[tenure]],NA())</f>
        <v>72</v>
      </c>
      <c r="AD5379" t="e">
        <f>IF(Churn_Data[[#This Row],[Churn]]="Yes",Churn_Data[[#This Row],[MonthlyCharges]],NA())</f>
        <v>#N/A</v>
      </c>
      <c r="AE5379" t="e">
        <f>IF(Churn_Data[[#This Row],[Churn]]="Yes",Churn_Data[[#This Row],[tenure]],NA())</f>
        <v>#N/A</v>
      </c>
      <c r="AF5379">
        <v>7293.6</v>
      </c>
    </row>
    <row r="5380" spans="1:32" x14ac:dyDescent="0.3">
      <c r="A5380" t="s">
        <v>5414</v>
      </c>
      <c r="B5380" t="s">
        <v>30</v>
      </c>
      <c r="C5380" t="str">
        <f>IF(Churn_Data[[#This Row],[SeniorCitizen]]=1,"Yes","No")</f>
        <v>Yes</v>
      </c>
      <c r="D5380">
        <v>1</v>
      </c>
      <c r="E5380" t="s">
        <v>24</v>
      </c>
      <c r="F5380" t="s">
        <v>25</v>
      </c>
      <c r="G5380" t="s">
        <v>24</v>
      </c>
      <c r="H5380" t="s">
        <v>24</v>
      </c>
      <c r="I5380" t="s">
        <v>26</v>
      </c>
      <c r="J5380" t="str">
        <f>IF(Churn_Data[[#This Row],[InternetService]]&lt;&gt;"No","Yes","No")</f>
        <v>Yes</v>
      </c>
      <c r="K5380" t="s">
        <v>24</v>
      </c>
      <c r="L5380" t="s">
        <v>24</v>
      </c>
      <c r="M5380" t="s">
        <v>24</v>
      </c>
      <c r="N5380" t="s">
        <v>24</v>
      </c>
      <c r="O5380" t="s">
        <v>25</v>
      </c>
      <c r="P5380" t="s">
        <v>25</v>
      </c>
      <c r="Q5380" t="s">
        <v>25</v>
      </c>
      <c r="R5380">
        <f>IF(Churn_Data[[#This Row],[Churn]]="Yes",1,0)</f>
        <v>0</v>
      </c>
      <c r="S5380" t="s">
        <v>24</v>
      </c>
      <c r="T5380">
        <f>(Churn_Data[[#This Row],[OnlineSecurity]]="Yes")+(Churn_Data[[#This Row],[OnlineBackup]]="Yes")+(Churn_Data[[#This Row],[DeviceProtection]]="Yes")+(Churn_Data[[#This Row],[TechSupport]]="Yes")+(Churn_Data[[#This Row],[StreamingTV]]="Yes")+(Churn_Data[[#This Row],[StreamingMovies]]="Yes")</f>
        <v>4</v>
      </c>
      <c r="U5380" t="s">
        <v>3911</v>
      </c>
      <c r="V5380" t="s">
        <v>46</v>
      </c>
      <c r="W5380" t="str">
        <f>IF(ISNUMBER(SEARCH("automatic", Churn_Data[[#This Row],[PaymentMethod]])), "Automatic", "Manual")</f>
        <v>Automatic</v>
      </c>
      <c r="X5380">
        <v>93.05</v>
      </c>
      <c r="Y5380" t="str">
        <f>IF(Churn_Data[[#This Row],[tenure]]&lt;=12,"0-1 Year",IF(Churn_Data[[#This Row],[tenure]]&lt;=24,"1-2 Years",IF(Churn_Data[[#This Row],[tenure]]&lt;=36,"2-3 Years",IF(Churn_Data[[#This Row],[tenure]]&lt;=48,"3-4 Years",IF(Churn_Data[[#This Row],[tenure]]&lt;=60,"4-5 Years","5+ Years")))))</f>
        <v>5+ Years</v>
      </c>
      <c r="Z5380">
        <v>72</v>
      </c>
      <c r="AA5380">
        <v>6735.05</v>
      </c>
      <c r="AB5380">
        <f>IF(Churn_Data[[#This Row],[Churn]]="No",Churn_Data[[#This Row],[MonthlyCharges]],NA())</f>
        <v>93.05</v>
      </c>
      <c r="AC5380">
        <f>IF(Churn_Data[[#This Row],[Churn]]="No",Churn_Data[[#This Row],[tenure]],NA())</f>
        <v>72</v>
      </c>
      <c r="AD5380" t="e">
        <f>IF(Churn_Data[[#This Row],[Churn]]="Yes",Churn_Data[[#This Row],[MonthlyCharges]],NA())</f>
        <v>#N/A</v>
      </c>
      <c r="AE5380" t="e">
        <f>IF(Churn_Data[[#This Row],[Churn]]="Yes",Churn_Data[[#This Row],[tenure]],NA())</f>
        <v>#N/A</v>
      </c>
      <c r="AF5380">
        <v>6699.6</v>
      </c>
    </row>
    <row r="5381" spans="1:32" x14ac:dyDescent="0.3">
      <c r="A5381" t="s">
        <v>5415</v>
      </c>
      <c r="B5381" t="s">
        <v>30</v>
      </c>
      <c r="C5381" t="str">
        <f>IF(Churn_Data[[#This Row],[SeniorCitizen]]=1,"Yes","No")</f>
        <v>No</v>
      </c>
      <c r="D5381">
        <v>0</v>
      </c>
      <c r="E5381" t="s">
        <v>24</v>
      </c>
      <c r="F5381" t="s">
        <v>24</v>
      </c>
      <c r="G5381" t="s">
        <v>24</v>
      </c>
      <c r="H5381" t="s">
        <v>24</v>
      </c>
      <c r="I5381" t="s">
        <v>26</v>
      </c>
      <c r="J5381" t="str">
        <f>IF(Churn_Data[[#This Row],[InternetService]]&lt;&gt;"No","Yes","No")</f>
        <v>Yes</v>
      </c>
      <c r="K5381" t="s">
        <v>25</v>
      </c>
      <c r="L5381" t="s">
        <v>24</v>
      </c>
      <c r="M5381" t="s">
        <v>24</v>
      </c>
      <c r="N5381" t="s">
        <v>24</v>
      </c>
      <c r="O5381" t="s">
        <v>25</v>
      </c>
      <c r="P5381" t="s">
        <v>25</v>
      </c>
      <c r="Q5381" t="s">
        <v>25</v>
      </c>
      <c r="R5381">
        <f>IF(Churn_Data[[#This Row],[Churn]]="Yes",1,0)</f>
        <v>0</v>
      </c>
      <c r="S5381" t="s">
        <v>25</v>
      </c>
      <c r="T5381">
        <f>(Churn_Data[[#This Row],[OnlineSecurity]]="Yes")+(Churn_Data[[#This Row],[OnlineBackup]]="Yes")+(Churn_Data[[#This Row],[DeviceProtection]]="Yes")+(Churn_Data[[#This Row],[TechSupport]]="Yes")+(Churn_Data[[#This Row],[StreamingTV]]="Yes")+(Churn_Data[[#This Row],[StreamingMovies]]="Yes")</f>
        <v>3</v>
      </c>
      <c r="U5381" t="s">
        <v>3911</v>
      </c>
      <c r="V5381" t="s">
        <v>46</v>
      </c>
      <c r="W5381" t="str">
        <f>IF(ISNUMBER(SEARCH("automatic", Churn_Data[[#This Row],[PaymentMethod]])), "Automatic", "Manual")</f>
        <v>Automatic</v>
      </c>
      <c r="X5381">
        <v>90.45</v>
      </c>
      <c r="Y5381" t="str">
        <f>IF(Churn_Data[[#This Row],[tenure]]&lt;=12,"0-1 Year",IF(Churn_Data[[#This Row],[tenure]]&lt;=24,"1-2 Years",IF(Churn_Data[[#This Row],[tenure]]&lt;=36,"2-3 Years",IF(Churn_Data[[#This Row],[tenure]]&lt;=48,"3-4 Years",IF(Churn_Data[[#This Row],[tenure]]&lt;=60,"4-5 Years","5+ Years")))))</f>
        <v>5+ Years</v>
      </c>
      <c r="Z5381">
        <v>72</v>
      </c>
      <c r="AA5381">
        <v>6565.85</v>
      </c>
      <c r="AB5381">
        <f>IF(Churn_Data[[#This Row],[Churn]]="No",Churn_Data[[#This Row],[MonthlyCharges]],NA())</f>
        <v>90.45</v>
      </c>
      <c r="AC5381">
        <f>IF(Churn_Data[[#This Row],[Churn]]="No",Churn_Data[[#This Row],[tenure]],NA())</f>
        <v>72</v>
      </c>
      <c r="AD5381" t="e">
        <f>IF(Churn_Data[[#This Row],[Churn]]="Yes",Churn_Data[[#This Row],[MonthlyCharges]],NA())</f>
        <v>#N/A</v>
      </c>
      <c r="AE5381" t="e">
        <f>IF(Churn_Data[[#This Row],[Churn]]="Yes",Churn_Data[[#This Row],[tenure]],NA())</f>
        <v>#N/A</v>
      </c>
      <c r="AF5381">
        <v>6512.4</v>
      </c>
    </row>
    <row r="5382" spans="1:32" x14ac:dyDescent="0.3">
      <c r="A5382" t="s">
        <v>5416</v>
      </c>
      <c r="B5382" t="s">
        <v>23</v>
      </c>
      <c r="C5382" t="str">
        <f>IF(Churn_Data[[#This Row],[SeniorCitizen]]=1,"Yes","No")</f>
        <v>No</v>
      </c>
      <c r="D5382">
        <v>0</v>
      </c>
      <c r="E5382" t="s">
        <v>24</v>
      </c>
      <c r="F5382" t="s">
        <v>25</v>
      </c>
      <c r="G5382" t="s">
        <v>24</v>
      </c>
      <c r="H5382" t="s">
        <v>24</v>
      </c>
      <c r="I5382" t="s">
        <v>26</v>
      </c>
      <c r="J5382" t="str">
        <f>IF(Churn_Data[[#This Row],[InternetService]]&lt;&gt;"No","Yes","No")</f>
        <v>Yes</v>
      </c>
      <c r="K5382" t="s">
        <v>24</v>
      </c>
      <c r="L5382" t="s">
        <v>24</v>
      </c>
      <c r="M5382" t="s">
        <v>24</v>
      </c>
      <c r="N5382" t="s">
        <v>25</v>
      </c>
      <c r="O5382" t="s">
        <v>24</v>
      </c>
      <c r="P5382" t="s">
        <v>25</v>
      </c>
      <c r="Q5382" t="s">
        <v>25</v>
      </c>
      <c r="R5382">
        <f>IF(Churn_Data[[#This Row],[Churn]]="Yes",1,0)</f>
        <v>0</v>
      </c>
      <c r="S5382" t="s">
        <v>25</v>
      </c>
      <c r="T5382">
        <f>(Churn_Data[[#This Row],[OnlineSecurity]]="Yes")+(Churn_Data[[#This Row],[OnlineBackup]]="Yes")+(Churn_Data[[#This Row],[DeviceProtection]]="Yes")+(Churn_Data[[#This Row],[TechSupport]]="Yes")+(Churn_Data[[#This Row],[StreamingTV]]="Yes")+(Churn_Data[[#This Row],[StreamingMovies]]="Yes")</f>
        <v>4</v>
      </c>
      <c r="U5382" t="s">
        <v>3911</v>
      </c>
      <c r="V5382" t="s">
        <v>46</v>
      </c>
      <c r="W5382" t="str">
        <f>IF(ISNUMBER(SEARCH("automatic", Churn_Data[[#This Row],[PaymentMethod]])), "Automatic", "Manual")</f>
        <v>Automatic</v>
      </c>
      <c r="X5382">
        <v>100.65</v>
      </c>
      <c r="Y5382" t="str">
        <f>IF(Churn_Data[[#This Row],[tenure]]&lt;=12,"0-1 Year",IF(Churn_Data[[#This Row],[tenure]]&lt;=24,"1-2 Years",IF(Churn_Data[[#This Row],[tenure]]&lt;=36,"2-3 Years",IF(Churn_Data[[#This Row],[tenure]]&lt;=48,"3-4 Years",IF(Churn_Data[[#This Row],[tenure]]&lt;=60,"4-5 Years","5+ Years")))))</f>
        <v>5+ Years</v>
      </c>
      <c r="Z5382">
        <v>72</v>
      </c>
      <c r="AA5382">
        <v>7334.05</v>
      </c>
      <c r="AB5382">
        <f>IF(Churn_Data[[#This Row],[Churn]]="No",Churn_Data[[#This Row],[MonthlyCharges]],NA())</f>
        <v>100.65</v>
      </c>
      <c r="AC5382">
        <f>IF(Churn_Data[[#This Row],[Churn]]="No",Churn_Data[[#This Row],[tenure]],NA())</f>
        <v>72</v>
      </c>
      <c r="AD5382" t="e">
        <f>IF(Churn_Data[[#This Row],[Churn]]="Yes",Churn_Data[[#This Row],[MonthlyCharges]],NA())</f>
        <v>#N/A</v>
      </c>
      <c r="AE5382" t="e">
        <f>IF(Churn_Data[[#This Row],[Churn]]="Yes",Churn_Data[[#This Row],[tenure]],NA())</f>
        <v>#N/A</v>
      </c>
      <c r="AF5382">
        <v>7246.8</v>
      </c>
    </row>
    <row r="5383" spans="1:32" x14ac:dyDescent="0.3">
      <c r="A5383" t="s">
        <v>5417</v>
      </c>
      <c r="B5383" t="s">
        <v>30</v>
      </c>
      <c r="C5383" t="str">
        <f>IF(Churn_Data[[#This Row],[SeniorCitizen]]=1,"Yes","No")</f>
        <v>No</v>
      </c>
      <c r="D5383">
        <v>0</v>
      </c>
      <c r="E5383" t="s">
        <v>24</v>
      </c>
      <c r="F5383" t="s">
        <v>25</v>
      </c>
      <c r="G5383" t="s">
        <v>24</v>
      </c>
      <c r="H5383" t="s">
        <v>24</v>
      </c>
      <c r="I5383" t="s">
        <v>26</v>
      </c>
      <c r="J5383" t="str">
        <f>IF(Churn_Data[[#This Row],[InternetService]]&lt;&gt;"No","Yes","No")</f>
        <v>Yes</v>
      </c>
      <c r="K5383" t="s">
        <v>24</v>
      </c>
      <c r="L5383" t="s">
        <v>24</v>
      </c>
      <c r="M5383" t="s">
        <v>24</v>
      </c>
      <c r="N5383" t="s">
        <v>25</v>
      </c>
      <c r="O5383" t="s">
        <v>24</v>
      </c>
      <c r="P5383" t="s">
        <v>25</v>
      </c>
      <c r="Q5383" t="s">
        <v>25</v>
      </c>
      <c r="R5383">
        <f>IF(Churn_Data[[#This Row],[Churn]]="Yes",1,0)</f>
        <v>0</v>
      </c>
      <c r="S5383" t="s">
        <v>24</v>
      </c>
      <c r="T5383">
        <f>(Churn_Data[[#This Row],[OnlineSecurity]]="Yes")+(Churn_Data[[#This Row],[OnlineBackup]]="Yes")+(Churn_Data[[#This Row],[DeviceProtection]]="Yes")+(Churn_Data[[#This Row],[TechSupport]]="Yes")+(Churn_Data[[#This Row],[StreamingTV]]="Yes")+(Churn_Data[[#This Row],[StreamingMovies]]="Yes")</f>
        <v>4</v>
      </c>
      <c r="U5383" t="s">
        <v>3911</v>
      </c>
      <c r="V5383" t="s">
        <v>72</v>
      </c>
      <c r="W5383" t="str">
        <f>IF(ISNUMBER(SEARCH("automatic", Churn_Data[[#This Row],[PaymentMethod]])), "Automatic", "Manual")</f>
        <v>Automatic</v>
      </c>
      <c r="X5383">
        <v>97.95</v>
      </c>
      <c r="Y5383" t="str">
        <f>IF(Churn_Data[[#This Row],[tenure]]&lt;=12,"0-1 Year",IF(Churn_Data[[#This Row],[tenure]]&lt;=24,"1-2 Years",IF(Churn_Data[[#This Row],[tenure]]&lt;=36,"2-3 Years",IF(Churn_Data[[#This Row],[tenure]]&lt;=48,"3-4 Years",IF(Churn_Data[[#This Row],[tenure]]&lt;=60,"4-5 Years","5+ Years")))))</f>
        <v>5+ Years</v>
      </c>
      <c r="Z5383">
        <v>72</v>
      </c>
      <c r="AA5383">
        <v>7114.25</v>
      </c>
      <c r="AB5383">
        <f>IF(Churn_Data[[#This Row],[Churn]]="No",Churn_Data[[#This Row],[MonthlyCharges]],NA())</f>
        <v>97.95</v>
      </c>
      <c r="AC5383">
        <f>IF(Churn_Data[[#This Row],[Churn]]="No",Churn_Data[[#This Row],[tenure]],NA())</f>
        <v>72</v>
      </c>
      <c r="AD5383" t="e">
        <f>IF(Churn_Data[[#This Row],[Churn]]="Yes",Churn_Data[[#This Row],[MonthlyCharges]],NA())</f>
        <v>#N/A</v>
      </c>
      <c r="AE5383" t="e">
        <f>IF(Churn_Data[[#This Row],[Churn]]="Yes",Churn_Data[[#This Row],[tenure]],NA())</f>
        <v>#N/A</v>
      </c>
      <c r="AF5383">
        <v>7052.4</v>
      </c>
    </row>
    <row r="5384" spans="1:32" x14ac:dyDescent="0.3">
      <c r="A5384" t="s">
        <v>5418</v>
      </c>
      <c r="B5384" t="s">
        <v>23</v>
      </c>
      <c r="C5384" t="str">
        <f>IF(Churn_Data[[#This Row],[SeniorCitizen]]=1,"Yes","No")</f>
        <v>No</v>
      </c>
      <c r="D5384">
        <v>0</v>
      </c>
      <c r="E5384" t="s">
        <v>24</v>
      </c>
      <c r="F5384" t="s">
        <v>24</v>
      </c>
      <c r="G5384" t="s">
        <v>24</v>
      </c>
      <c r="H5384" t="s">
        <v>24</v>
      </c>
      <c r="I5384" t="s">
        <v>120</v>
      </c>
      <c r="J5384" t="str">
        <f>IF(Churn_Data[[#This Row],[InternetService]]&lt;&gt;"No","Yes","No")</f>
        <v>Yes</v>
      </c>
      <c r="K5384" t="s">
        <v>24</v>
      </c>
      <c r="L5384" t="s">
        <v>24</v>
      </c>
      <c r="M5384" t="s">
        <v>24</v>
      </c>
      <c r="N5384" t="s">
        <v>24</v>
      </c>
      <c r="O5384" t="s">
        <v>24</v>
      </c>
      <c r="P5384" t="s">
        <v>25</v>
      </c>
      <c r="Q5384" t="s">
        <v>25</v>
      </c>
      <c r="R5384">
        <f>IF(Churn_Data[[#This Row],[Churn]]="Yes",1,0)</f>
        <v>0</v>
      </c>
      <c r="S5384" t="s">
        <v>25</v>
      </c>
      <c r="T5384">
        <f>(Churn_Data[[#This Row],[OnlineSecurity]]="Yes")+(Churn_Data[[#This Row],[OnlineBackup]]="Yes")+(Churn_Data[[#This Row],[DeviceProtection]]="Yes")+(Churn_Data[[#This Row],[TechSupport]]="Yes")+(Churn_Data[[#This Row],[StreamingTV]]="Yes")+(Churn_Data[[#This Row],[StreamingMovies]]="Yes")</f>
        <v>5</v>
      </c>
      <c r="U5384" t="s">
        <v>3911</v>
      </c>
      <c r="V5384" t="s">
        <v>46</v>
      </c>
      <c r="W5384" t="str">
        <f>IF(ISNUMBER(SEARCH("automatic", Churn_Data[[#This Row],[PaymentMethod]])), "Automatic", "Manual")</f>
        <v>Automatic</v>
      </c>
      <c r="X5384">
        <v>80.2</v>
      </c>
      <c r="Y5384" t="str">
        <f>IF(Churn_Data[[#This Row],[tenure]]&lt;=12,"0-1 Year",IF(Churn_Data[[#This Row],[tenure]]&lt;=24,"1-2 Years",IF(Churn_Data[[#This Row],[tenure]]&lt;=36,"2-3 Years",IF(Churn_Data[[#This Row],[tenure]]&lt;=48,"3-4 Years",IF(Churn_Data[[#This Row],[tenure]]&lt;=60,"4-5 Years","5+ Years")))))</f>
        <v>5+ Years</v>
      </c>
      <c r="Z5384">
        <v>72</v>
      </c>
      <c r="AA5384">
        <v>5714.2</v>
      </c>
      <c r="AB5384">
        <f>IF(Churn_Data[[#This Row],[Churn]]="No",Churn_Data[[#This Row],[MonthlyCharges]],NA())</f>
        <v>80.2</v>
      </c>
      <c r="AC5384">
        <f>IF(Churn_Data[[#This Row],[Churn]]="No",Churn_Data[[#This Row],[tenure]],NA())</f>
        <v>72</v>
      </c>
      <c r="AD5384" t="e">
        <f>IF(Churn_Data[[#This Row],[Churn]]="Yes",Churn_Data[[#This Row],[MonthlyCharges]],NA())</f>
        <v>#N/A</v>
      </c>
      <c r="AE5384" t="e">
        <f>IF(Churn_Data[[#This Row],[Churn]]="Yes",Churn_Data[[#This Row],[tenure]],NA())</f>
        <v>#N/A</v>
      </c>
      <c r="AF5384">
        <v>5774.4</v>
      </c>
    </row>
    <row r="5385" spans="1:32" x14ac:dyDescent="0.3">
      <c r="A5385" t="s">
        <v>5419</v>
      </c>
      <c r="B5385" t="s">
        <v>23</v>
      </c>
      <c r="C5385" t="str">
        <f>IF(Churn_Data[[#This Row],[SeniorCitizen]]=1,"Yes","No")</f>
        <v>No</v>
      </c>
      <c r="D5385">
        <v>0</v>
      </c>
      <c r="E5385" t="s">
        <v>24</v>
      </c>
      <c r="F5385" t="s">
        <v>25</v>
      </c>
      <c r="G5385" t="s">
        <v>24</v>
      </c>
      <c r="H5385" t="s">
        <v>24</v>
      </c>
      <c r="I5385" t="s">
        <v>26</v>
      </c>
      <c r="J5385" t="str">
        <f>IF(Churn_Data[[#This Row],[InternetService]]&lt;&gt;"No","Yes","No")</f>
        <v>Yes</v>
      </c>
      <c r="K5385" t="s">
        <v>24</v>
      </c>
      <c r="L5385" t="s">
        <v>24</v>
      </c>
      <c r="M5385" t="s">
        <v>24</v>
      </c>
      <c r="N5385" t="s">
        <v>24</v>
      </c>
      <c r="O5385" t="s">
        <v>25</v>
      </c>
      <c r="P5385" t="s">
        <v>25</v>
      </c>
      <c r="Q5385" t="s">
        <v>25</v>
      </c>
      <c r="R5385">
        <f>IF(Churn_Data[[#This Row],[Churn]]="Yes",1,0)</f>
        <v>0</v>
      </c>
      <c r="S5385" t="s">
        <v>24</v>
      </c>
      <c r="T5385">
        <f>(Churn_Data[[#This Row],[OnlineSecurity]]="Yes")+(Churn_Data[[#This Row],[OnlineBackup]]="Yes")+(Churn_Data[[#This Row],[DeviceProtection]]="Yes")+(Churn_Data[[#This Row],[TechSupport]]="Yes")+(Churn_Data[[#This Row],[StreamingTV]]="Yes")+(Churn_Data[[#This Row],[StreamingMovies]]="Yes")</f>
        <v>4</v>
      </c>
      <c r="U5385" t="s">
        <v>3911</v>
      </c>
      <c r="V5385" t="s">
        <v>46</v>
      </c>
      <c r="W5385" t="str">
        <f>IF(ISNUMBER(SEARCH("automatic", Churn_Data[[#This Row],[PaymentMethod]])), "Automatic", "Manual")</f>
        <v>Automatic</v>
      </c>
      <c r="X5385">
        <v>97</v>
      </c>
      <c r="Y5385" t="str">
        <f>IF(Churn_Data[[#This Row],[tenure]]&lt;=12,"0-1 Year",IF(Churn_Data[[#This Row],[tenure]]&lt;=24,"1-2 Years",IF(Churn_Data[[#This Row],[tenure]]&lt;=36,"2-3 Years",IF(Churn_Data[[#This Row],[tenure]]&lt;=48,"3-4 Years",IF(Churn_Data[[#This Row],[tenure]]&lt;=60,"4-5 Years","5+ Years")))))</f>
        <v>5+ Years</v>
      </c>
      <c r="Z5385">
        <v>72</v>
      </c>
      <c r="AA5385">
        <v>7104.2</v>
      </c>
      <c r="AB5385">
        <f>IF(Churn_Data[[#This Row],[Churn]]="No",Churn_Data[[#This Row],[MonthlyCharges]],NA())</f>
        <v>97</v>
      </c>
      <c r="AC5385">
        <f>IF(Churn_Data[[#This Row],[Churn]]="No",Churn_Data[[#This Row],[tenure]],NA())</f>
        <v>72</v>
      </c>
      <c r="AD5385" t="e">
        <f>IF(Churn_Data[[#This Row],[Churn]]="Yes",Churn_Data[[#This Row],[MonthlyCharges]],NA())</f>
        <v>#N/A</v>
      </c>
      <c r="AE5385" t="e">
        <f>IF(Churn_Data[[#This Row],[Churn]]="Yes",Churn_Data[[#This Row],[tenure]],NA())</f>
        <v>#N/A</v>
      </c>
      <c r="AF5385">
        <v>6984</v>
      </c>
    </row>
    <row r="5386" spans="1:32" x14ac:dyDescent="0.3">
      <c r="A5386" t="s">
        <v>5420</v>
      </c>
      <c r="B5386" t="s">
        <v>30</v>
      </c>
      <c r="C5386" t="str">
        <f>IF(Churn_Data[[#This Row],[SeniorCitizen]]=1,"Yes","No")</f>
        <v>No</v>
      </c>
      <c r="D5386">
        <v>0</v>
      </c>
      <c r="E5386" t="s">
        <v>24</v>
      </c>
      <c r="F5386" t="s">
        <v>24</v>
      </c>
      <c r="G5386" t="s">
        <v>24</v>
      </c>
      <c r="H5386" t="s">
        <v>24</v>
      </c>
      <c r="I5386" t="s">
        <v>120</v>
      </c>
      <c r="J5386" t="str">
        <f>IF(Churn_Data[[#This Row],[InternetService]]&lt;&gt;"No","Yes","No")</f>
        <v>Yes</v>
      </c>
      <c r="K5386" t="s">
        <v>24</v>
      </c>
      <c r="L5386" t="s">
        <v>24</v>
      </c>
      <c r="M5386" t="s">
        <v>24</v>
      </c>
      <c r="N5386" t="s">
        <v>24</v>
      </c>
      <c r="O5386" t="s">
        <v>24</v>
      </c>
      <c r="P5386" t="s">
        <v>25</v>
      </c>
      <c r="Q5386" t="s">
        <v>25</v>
      </c>
      <c r="R5386">
        <f>IF(Churn_Data[[#This Row],[Churn]]="Yes",1,0)</f>
        <v>0</v>
      </c>
      <c r="S5386" t="s">
        <v>24</v>
      </c>
      <c r="T5386">
        <f>(Churn_Data[[#This Row],[OnlineSecurity]]="Yes")+(Churn_Data[[#This Row],[OnlineBackup]]="Yes")+(Churn_Data[[#This Row],[DeviceProtection]]="Yes")+(Churn_Data[[#This Row],[TechSupport]]="Yes")+(Churn_Data[[#This Row],[StreamingTV]]="Yes")+(Churn_Data[[#This Row],[StreamingMovies]]="Yes")</f>
        <v>5</v>
      </c>
      <c r="U5386" t="s">
        <v>3911</v>
      </c>
      <c r="V5386" t="s">
        <v>46</v>
      </c>
      <c r="W5386" t="str">
        <f>IF(ISNUMBER(SEARCH("automatic", Churn_Data[[#This Row],[PaymentMethod]])), "Automatic", "Manual")</f>
        <v>Automatic</v>
      </c>
      <c r="X5386">
        <v>80.849999999999994</v>
      </c>
      <c r="Y5386" t="str">
        <f>IF(Churn_Data[[#This Row],[tenure]]&lt;=12,"0-1 Year",IF(Churn_Data[[#This Row],[tenure]]&lt;=24,"1-2 Years",IF(Churn_Data[[#This Row],[tenure]]&lt;=36,"2-3 Years",IF(Churn_Data[[#This Row],[tenure]]&lt;=48,"3-4 Years",IF(Churn_Data[[#This Row],[tenure]]&lt;=60,"4-5 Years","5+ Years")))))</f>
        <v>5+ Years</v>
      </c>
      <c r="Z5386">
        <v>72</v>
      </c>
      <c r="AA5386">
        <v>5727.45</v>
      </c>
      <c r="AB5386">
        <f>IF(Churn_Data[[#This Row],[Churn]]="No",Churn_Data[[#This Row],[MonthlyCharges]],NA())</f>
        <v>80.849999999999994</v>
      </c>
      <c r="AC5386">
        <f>IF(Churn_Data[[#This Row],[Churn]]="No",Churn_Data[[#This Row],[tenure]],NA())</f>
        <v>72</v>
      </c>
      <c r="AD5386" t="e">
        <f>IF(Churn_Data[[#This Row],[Churn]]="Yes",Churn_Data[[#This Row],[MonthlyCharges]],NA())</f>
        <v>#N/A</v>
      </c>
      <c r="AE5386" t="e">
        <f>IF(Churn_Data[[#This Row],[Churn]]="Yes",Churn_Data[[#This Row],[tenure]],NA())</f>
        <v>#N/A</v>
      </c>
      <c r="AF5386">
        <v>5821.2</v>
      </c>
    </row>
    <row r="5387" spans="1:32" x14ac:dyDescent="0.3">
      <c r="A5387" t="s">
        <v>5421</v>
      </c>
      <c r="B5387" t="s">
        <v>30</v>
      </c>
      <c r="C5387" t="str">
        <f>IF(Churn_Data[[#This Row],[SeniorCitizen]]=1,"Yes","No")</f>
        <v>No</v>
      </c>
      <c r="D5387">
        <v>0</v>
      </c>
      <c r="E5387" t="s">
        <v>24</v>
      </c>
      <c r="F5387" t="s">
        <v>25</v>
      </c>
      <c r="G5387" t="s">
        <v>24</v>
      </c>
      <c r="H5387" t="s">
        <v>24</v>
      </c>
      <c r="I5387" t="s">
        <v>120</v>
      </c>
      <c r="J5387" t="str">
        <f>IF(Churn_Data[[#This Row],[InternetService]]&lt;&gt;"No","Yes","No")</f>
        <v>Yes</v>
      </c>
      <c r="K5387" t="s">
        <v>24</v>
      </c>
      <c r="L5387" t="s">
        <v>24</v>
      </c>
      <c r="M5387" t="s">
        <v>24</v>
      </c>
      <c r="N5387" t="s">
        <v>24</v>
      </c>
      <c r="O5387" t="s">
        <v>25</v>
      </c>
      <c r="P5387" t="s">
        <v>25</v>
      </c>
      <c r="Q5387" t="s">
        <v>25</v>
      </c>
      <c r="R5387">
        <f>IF(Churn_Data[[#This Row],[Churn]]="Yes",1,0)</f>
        <v>0</v>
      </c>
      <c r="S5387" t="s">
        <v>24</v>
      </c>
      <c r="T5387">
        <f>(Churn_Data[[#This Row],[OnlineSecurity]]="Yes")+(Churn_Data[[#This Row],[OnlineBackup]]="Yes")+(Churn_Data[[#This Row],[DeviceProtection]]="Yes")+(Churn_Data[[#This Row],[TechSupport]]="Yes")+(Churn_Data[[#This Row],[StreamingTV]]="Yes")+(Churn_Data[[#This Row],[StreamingMovies]]="Yes")</f>
        <v>4</v>
      </c>
      <c r="U5387" t="s">
        <v>3911</v>
      </c>
      <c r="V5387" t="s">
        <v>46</v>
      </c>
      <c r="W5387" t="str">
        <f>IF(ISNUMBER(SEARCH("automatic", Churn_Data[[#This Row],[PaymentMethod]])), "Automatic", "Manual")</f>
        <v>Automatic</v>
      </c>
      <c r="X5387">
        <v>67.8</v>
      </c>
      <c r="Y5387" t="str">
        <f>IF(Churn_Data[[#This Row],[tenure]]&lt;=12,"0-1 Year",IF(Churn_Data[[#This Row],[tenure]]&lt;=24,"1-2 Years",IF(Churn_Data[[#This Row],[tenure]]&lt;=36,"2-3 Years",IF(Churn_Data[[#This Row],[tenure]]&lt;=48,"3-4 Years",IF(Churn_Data[[#This Row],[tenure]]&lt;=60,"4-5 Years","5+ Years")))))</f>
        <v>5+ Years</v>
      </c>
      <c r="Z5387">
        <v>72</v>
      </c>
      <c r="AA5387">
        <v>4804.6499999999996</v>
      </c>
      <c r="AB5387">
        <f>IF(Churn_Data[[#This Row],[Churn]]="No",Churn_Data[[#This Row],[MonthlyCharges]],NA())</f>
        <v>67.8</v>
      </c>
      <c r="AC5387">
        <f>IF(Churn_Data[[#This Row],[Churn]]="No",Churn_Data[[#This Row],[tenure]],NA())</f>
        <v>72</v>
      </c>
      <c r="AD5387" t="e">
        <f>IF(Churn_Data[[#This Row],[Churn]]="Yes",Churn_Data[[#This Row],[MonthlyCharges]],NA())</f>
        <v>#N/A</v>
      </c>
      <c r="AE5387" t="e">
        <f>IF(Churn_Data[[#This Row],[Churn]]="Yes",Churn_Data[[#This Row],[tenure]],NA())</f>
        <v>#N/A</v>
      </c>
      <c r="AF5387">
        <v>4881.6000000000004</v>
      </c>
    </row>
    <row r="5388" spans="1:32" x14ac:dyDescent="0.3">
      <c r="A5388" t="s">
        <v>5422</v>
      </c>
      <c r="B5388" t="s">
        <v>23</v>
      </c>
      <c r="C5388" t="str">
        <f>IF(Churn_Data[[#This Row],[SeniorCitizen]]=1,"Yes","No")</f>
        <v>No</v>
      </c>
      <c r="D5388">
        <v>0</v>
      </c>
      <c r="E5388" t="s">
        <v>24</v>
      </c>
      <c r="F5388" t="s">
        <v>25</v>
      </c>
      <c r="G5388" t="s">
        <v>24</v>
      </c>
      <c r="H5388" t="s">
        <v>24</v>
      </c>
      <c r="I5388" t="s">
        <v>120</v>
      </c>
      <c r="J5388" t="str">
        <f>IF(Churn_Data[[#This Row],[InternetService]]&lt;&gt;"No","Yes","No")</f>
        <v>Yes</v>
      </c>
      <c r="K5388" t="s">
        <v>24</v>
      </c>
      <c r="L5388" t="s">
        <v>24</v>
      </c>
      <c r="M5388" t="s">
        <v>24</v>
      </c>
      <c r="N5388" t="s">
        <v>24</v>
      </c>
      <c r="O5388" t="s">
        <v>24</v>
      </c>
      <c r="P5388" t="s">
        <v>25</v>
      </c>
      <c r="Q5388" t="s">
        <v>25</v>
      </c>
      <c r="R5388">
        <f>IF(Churn_Data[[#This Row],[Churn]]="Yes",1,0)</f>
        <v>0</v>
      </c>
      <c r="S5388" t="s">
        <v>25</v>
      </c>
      <c r="T5388">
        <f>(Churn_Data[[#This Row],[OnlineSecurity]]="Yes")+(Churn_Data[[#This Row],[OnlineBackup]]="Yes")+(Churn_Data[[#This Row],[DeviceProtection]]="Yes")+(Churn_Data[[#This Row],[TechSupport]]="Yes")+(Churn_Data[[#This Row],[StreamingTV]]="Yes")+(Churn_Data[[#This Row],[StreamingMovies]]="Yes")</f>
        <v>5</v>
      </c>
      <c r="U5388" t="s">
        <v>3911</v>
      </c>
      <c r="V5388" t="s">
        <v>72</v>
      </c>
      <c r="W5388" t="str">
        <f>IF(ISNUMBER(SEARCH("automatic", Churn_Data[[#This Row],[PaymentMethod]])), "Automatic", "Manual")</f>
        <v>Automatic</v>
      </c>
      <c r="X5388">
        <v>79.2</v>
      </c>
      <c r="Y5388" t="str">
        <f>IF(Churn_Data[[#This Row],[tenure]]&lt;=12,"0-1 Year",IF(Churn_Data[[#This Row],[tenure]]&lt;=24,"1-2 Years",IF(Churn_Data[[#This Row],[tenure]]&lt;=36,"2-3 Years",IF(Churn_Data[[#This Row],[tenure]]&lt;=48,"3-4 Years",IF(Churn_Data[[#This Row],[tenure]]&lt;=60,"4-5 Years","5+ Years")))))</f>
        <v>5+ Years</v>
      </c>
      <c r="Z5388">
        <v>72</v>
      </c>
      <c r="AA5388">
        <v>5401.9</v>
      </c>
      <c r="AB5388">
        <f>IF(Churn_Data[[#This Row],[Churn]]="No",Churn_Data[[#This Row],[MonthlyCharges]],NA())</f>
        <v>79.2</v>
      </c>
      <c r="AC5388">
        <f>IF(Churn_Data[[#This Row],[Churn]]="No",Churn_Data[[#This Row],[tenure]],NA())</f>
        <v>72</v>
      </c>
      <c r="AD5388" t="e">
        <f>IF(Churn_Data[[#This Row],[Churn]]="Yes",Churn_Data[[#This Row],[MonthlyCharges]],NA())</f>
        <v>#N/A</v>
      </c>
      <c r="AE5388" t="e">
        <f>IF(Churn_Data[[#This Row],[Churn]]="Yes",Churn_Data[[#This Row],[tenure]],NA())</f>
        <v>#N/A</v>
      </c>
      <c r="AF5388">
        <v>5702.4</v>
      </c>
    </row>
    <row r="5389" spans="1:32" x14ac:dyDescent="0.3">
      <c r="A5389" t="s">
        <v>5423</v>
      </c>
      <c r="B5389" t="s">
        <v>23</v>
      </c>
      <c r="C5389" t="str">
        <f>IF(Churn_Data[[#This Row],[SeniorCitizen]]=1,"Yes","No")</f>
        <v>No</v>
      </c>
      <c r="D5389">
        <v>0</v>
      </c>
      <c r="E5389" t="s">
        <v>24</v>
      </c>
      <c r="F5389" t="s">
        <v>25</v>
      </c>
      <c r="G5389" t="s">
        <v>24</v>
      </c>
      <c r="H5389" t="s">
        <v>24</v>
      </c>
      <c r="I5389" t="s">
        <v>26</v>
      </c>
      <c r="J5389" t="str">
        <f>IF(Churn_Data[[#This Row],[InternetService]]&lt;&gt;"No","Yes","No")</f>
        <v>Yes</v>
      </c>
      <c r="K5389" t="s">
        <v>24</v>
      </c>
      <c r="L5389" t="s">
        <v>24</v>
      </c>
      <c r="M5389" t="s">
        <v>24</v>
      </c>
      <c r="N5389" t="s">
        <v>24</v>
      </c>
      <c r="O5389" t="s">
        <v>24</v>
      </c>
      <c r="P5389" t="s">
        <v>25</v>
      </c>
      <c r="Q5389" t="s">
        <v>25</v>
      </c>
      <c r="R5389">
        <f>IF(Churn_Data[[#This Row],[Churn]]="Yes",1,0)</f>
        <v>0</v>
      </c>
      <c r="S5389" t="s">
        <v>24</v>
      </c>
      <c r="T5389">
        <f>(Churn_Data[[#This Row],[OnlineSecurity]]="Yes")+(Churn_Data[[#This Row],[OnlineBackup]]="Yes")+(Churn_Data[[#This Row],[DeviceProtection]]="Yes")+(Churn_Data[[#This Row],[TechSupport]]="Yes")+(Churn_Data[[#This Row],[StreamingTV]]="Yes")+(Churn_Data[[#This Row],[StreamingMovies]]="Yes")</f>
        <v>5</v>
      </c>
      <c r="U5389" t="s">
        <v>3911</v>
      </c>
      <c r="V5389" t="s">
        <v>46</v>
      </c>
      <c r="W5389" t="str">
        <f>IF(ISNUMBER(SEARCH("automatic", Churn_Data[[#This Row],[PaymentMethod]])), "Automatic", "Manual")</f>
        <v>Automatic</v>
      </c>
      <c r="X5389">
        <v>103.95</v>
      </c>
      <c r="Y5389" t="str">
        <f>IF(Churn_Data[[#This Row],[tenure]]&lt;=12,"0-1 Year",IF(Churn_Data[[#This Row],[tenure]]&lt;=24,"1-2 Years",IF(Churn_Data[[#This Row],[tenure]]&lt;=36,"2-3 Years",IF(Churn_Data[[#This Row],[tenure]]&lt;=48,"3-4 Years",IF(Churn_Data[[#This Row],[tenure]]&lt;=60,"4-5 Years","5+ Years")))))</f>
        <v>5+ Years</v>
      </c>
      <c r="Z5389">
        <v>72</v>
      </c>
      <c r="AA5389">
        <v>7556.9</v>
      </c>
      <c r="AB5389">
        <f>IF(Churn_Data[[#This Row],[Churn]]="No",Churn_Data[[#This Row],[MonthlyCharges]],NA())</f>
        <v>103.95</v>
      </c>
      <c r="AC5389">
        <f>IF(Churn_Data[[#This Row],[Churn]]="No",Churn_Data[[#This Row],[tenure]],NA())</f>
        <v>72</v>
      </c>
      <c r="AD5389" t="e">
        <f>IF(Churn_Data[[#This Row],[Churn]]="Yes",Churn_Data[[#This Row],[MonthlyCharges]],NA())</f>
        <v>#N/A</v>
      </c>
      <c r="AE5389" t="e">
        <f>IF(Churn_Data[[#This Row],[Churn]]="Yes",Churn_Data[[#This Row],[tenure]],NA())</f>
        <v>#N/A</v>
      </c>
      <c r="AF5389">
        <v>7484.4</v>
      </c>
    </row>
    <row r="5390" spans="1:32" x14ac:dyDescent="0.3">
      <c r="A5390" t="s">
        <v>5424</v>
      </c>
      <c r="B5390" t="s">
        <v>30</v>
      </c>
      <c r="C5390" t="str">
        <f>IF(Churn_Data[[#This Row],[SeniorCitizen]]=1,"Yes","No")</f>
        <v>Yes</v>
      </c>
      <c r="D5390">
        <v>1</v>
      </c>
      <c r="E5390" t="s">
        <v>24</v>
      </c>
      <c r="F5390" t="s">
        <v>25</v>
      </c>
      <c r="G5390" t="s">
        <v>24</v>
      </c>
      <c r="H5390" t="s">
        <v>24</v>
      </c>
      <c r="I5390" t="s">
        <v>120</v>
      </c>
      <c r="J5390" t="str">
        <f>IF(Churn_Data[[#This Row],[InternetService]]&lt;&gt;"No","Yes","No")</f>
        <v>Yes</v>
      </c>
      <c r="K5390" t="s">
        <v>25</v>
      </c>
      <c r="L5390" t="s">
        <v>24</v>
      </c>
      <c r="M5390" t="s">
        <v>24</v>
      </c>
      <c r="N5390" t="s">
        <v>24</v>
      </c>
      <c r="O5390" t="s">
        <v>24</v>
      </c>
      <c r="P5390" t="s">
        <v>25</v>
      </c>
      <c r="Q5390" t="s">
        <v>25</v>
      </c>
      <c r="R5390">
        <f>IF(Churn_Data[[#This Row],[Churn]]="Yes",1,0)</f>
        <v>0</v>
      </c>
      <c r="S5390" t="s">
        <v>25</v>
      </c>
      <c r="T5390">
        <f>(Churn_Data[[#This Row],[OnlineSecurity]]="Yes")+(Churn_Data[[#This Row],[OnlineBackup]]="Yes")+(Churn_Data[[#This Row],[DeviceProtection]]="Yes")+(Churn_Data[[#This Row],[TechSupport]]="Yes")+(Churn_Data[[#This Row],[StreamingTV]]="Yes")+(Churn_Data[[#This Row],[StreamingMovies]]="Yes")</f>
        <v>4</v>
      </c>
      <c r="U5390" t="s">
        <v>3911</v>
      </c>
      <c r="V5390" t="s">
        <v>72</v>
      </c>
      <c r="W5390" t="str">
        <f>IF(ISNUMBER(SEARCH("automatic", Churn_Data[[#This Row],[PaymentMethod]])), "Automatic", "Manual")</f>
        <v>Automatic</v>
      </c>
      <c r="X5390">
        <v>77.349999999999994</v>
      </c>
      <c r="Y5390" t="str">
        <f>IF(Churn_Data[[#This Row],[tenure]]&lt;=12,"0-1 Year",IF(Churn_Data[[#This Row],[tenure]]&lt;=24,"1-2 Years",IF(Churn_Data[[#This Row],[tenure]]&lt;=36,"2-3 Years",IF(Churn_Data[[#This Row],[tenure]]&lt;=48,"3-4 Years",IF(Churn_Data[[#This Row],[tenure]]&lt;=60,"4-5 Years","5+ Years")))))</f>
        <v>5+ Years</v>
      </c>
      <c r="Z5390">
        <v>72</v>
      </c>
      <c r="AA5390">
        <v>5396.25</v>
      </c>
      <c r="AB5390">
        <f>IF(Churn_Data[[#This Row],[Churn]]="No",Churn_Data[[#This Row],[MonthlyCharges]],NA())</f>
        <v>77.349999999999994</v>
      </c>
      <c r="AC5390">
        <f>IF(Churn_Data[[#This Row],[Churn]]="No",Churn_Data[[#This Row],[tenure]],NA())</f>
        <v>72</v>
      </c>
      <c r="AD5390" t="e">
        <f>IF(Churn_Data[[#This Row],[Churn]]="Yes",Churn_Data[[#This Row],[MonthlyCharges]],NA())</f>
        <v>#N/A</v>
      </c>
      <c r="AE5390" t="e">
        <f>IF(Churn_Data[[#This Row],[Churn]]="Yes",Churn_Data[[#This Row],[tenure]],NA())</f>
        <v>#N/A</v>
      </c>
      <c r="AF5390">
        <v>5569.2</v>
      </c>
    </row>
    <row r="5391" spans="1:32" x14ac:dyDescent="0.3">
      <c r="A5391" t="s">
        <v>5425</v>
      </c>
      <c r="B5391" t="s">
        <v>23</v>
      </c>
      <c r="C5391" t="str">
        <f>IF(Churn_Data[[#This Row],[SeniorCitizen]]=1,"Yes","No")</f>
        <v>No</v>
      </c>
      <c r="D5391">
        <v>0</v>
      </c>
      <c r="E5391" t="s">
        <v>24</v>
      </c>
      <c r="F5391" t="s">
        <v>24</v>
      </c>
      <c r="G5391" t="s">
        <v>24</v>
      </c>
      <c r="H5391" t="s">
        <v>24</v>
      </c>
      <c r="I5391" t="s">
        <v>120</v>
      </c>
      <c r="J5391" t="str">
        <f>IF(Churn_Data[[#This Row],[InternetService]]&lt;&gt;"No","Yes","No")</f>
        <v>Yes</v>
      </c>
      <c r="K5391" t="s">
        <v>24</v>
      </c>
      <c r="L5391" t="s">
        <v>24</v>
      </c>
      <c r="M5391" t="s">
        <v>24</v>
      </c>
      <c r="N5391" t="s">
        <v>24</v>
      </c>
      <c r="O5391" t="s">
        <v>25</v>
      </c>
      <c r="P5391" t="s">
        <v>25</v>
      </c>
      <c r="Q5391" t="s">
        <v>25</v>
      </c>
      <c r="R5391">
        <f>IF(Churn_Data[[#This Row],[Churn]]="Yes",1,0)</f>
        <v>0</v>
      </c>
      <c r="S5391" t="s">
        <v>24</v>
      </c>
      <c r="T5391">
        <f>(Churn_Data[[#This Row],[OnlineSecurity]]="Yes")+(Churn_Data[[#This Row],[OnlineBackup]]="Yes")+(Churn_Data[[#This Row],[DeviceProtection]]="Yes")+(Churn_Data[[#This Row],[TechSupport]]="Yes")+(Churn_Data[[#This Row],[StreamingTV]]="Yes")+(Churn_Data[[#This Row],[StreamingMovies]]="Yes")</f>
        <v>4</v>
      </c>
      <c r="U5391" t="s">
        <v>3911</v>
      </c>
      <c r="V5391" t="s">
        <v>46</v>
      </c>
      <c r="W5391" t="str">
        <f>IF(ISNUMBER(SEARCH("automatic", Churn_Data[[#This Row],[PaymentMethod]])), "Automatic", "Manual")</f>
        <v>Automatic</v>
      </c>
      <c r="X5391">
        <v>70.45</v>
      </c>
      <c r="Y5391" t="str">
        <f>IF(Churn_Data[[#This Row],[tenure]]&lt;=12,"0-1 Year",IF(Churn_Data[[#This Row],[tenure]]&lt;=24,"1-2 Years",IF(Churn_Data[[#This Row],[tenure]]&lt;=36,"2-3 Years",IF(Churn_Data[[#This Row],[tenure]]&lt;=48,"3-4 Years",IF(Churn_Data[[#This Row],[tenure]]&lt;=60,"4-5 Years","5+ Years")))))</f>
        <v>5+ Years</v>
      </c>
      <c r="Z5391">
        <v>72</v>
      </c>
      <c r="AA5391">
        <v>5165.7</v>
      </c>
      <c r="AB5391">
        <f>IF(Churn_Data[[#This Row],[Churn]]="No",Churn_Data[[#This Row],[MonthlyCharges]],NA())</f>
        <v>70.45</v>
      </c>
      <c r="AC5391">
        <f>IF(Churn_Data[[#This Row],[Churn]]="No",Churn_Data[[#This Row],[tenure]],NA())</f>
        <v>72</v>
      </c>
      <c r="AD5391" t="e">
        <f>IF(Churn_Data[[#This Row],[Churn]]="Yes",Churn_Data[[#This Row],[MonthlyCharges]],NA())</f>
        <v>#N/A</v>
      </c>
      <c r="AE5391" t="e">
        <f>IF(Churn_Data[[#This Row],[Churn]]="Yes",Churn_Data[[#This Row],[tenure]],NA())</f>
        <v>#N/A</v>
      </c>
      <c r="AF5391">
        <v>5072.3999999999996</v>
      </c>
    </row>
    <row r="5392" spans="1:32" x14ac:dyDescent="0.3">
      <c r="A5392" t="s">
        <v>5426</v>
      </c>
      <c r="B5392" t="s">
        <v>30</v>
      </c>
      <c r="C5392" t="str">
        <f>IF(Churn_Data[[#This Row],[SeniorCitizen]]=1,"Yes","No")</f>
        <v>No</v>
      </c>
      <c r="D5392">
        <v>0</v>
      </c>
      <c r="E5392" t="s">
        <v>24</v>
      </c>
      <c r="F5392" t="s">
        <v>25</v>
      </c>
      <c r="G5392" t="s">
        <v>24</v>
      </c>
      <c r="H5392" t="s">
        <v>24</v>
      </c>
      <c r="I5392" t="s">
        <v>120</v>
      </c>
      <c r="J5392" t="str">
        <f>IF(Churn_Data[[#This Row],[InternetService]]&lt;&gt;"No","Yes","No")</f>
        <v>Yes</v>
      </c>
      <c r="K5392" t="s">
        <v>24</v>
      </c>
      <c r="L5392" t="s">
        <v>24</v>
      </c>
      <c r="M5392" t="s">
        <v>24</v>
      </c>
      <c r="N5392" t="s">
        <v>24</v>
      </c>
      <c r="O5392" t="s">
        <v>25</v>
      </c>
      <c r="P5392" t="s">
        <v>25</v>
      </c>
      <c r="Q5392" t="s">
        <v>25</v>
      </c>
      <c r="R5392">
        <f>IF(Churn_Data[[#This Row],[Churn]]="Yes",1,0)</f>
        <v>0</v>
      </c>
      <c r="S5392" t="s">
        <v>25</v>
      </c>
      <c r="T5392">
        <f>(Churn_Data[[#This Row],[OnlineSecurity]]="Yes")+(Churn_Data[[#This Row],[OnlineBackup]]="Yes")+(Churn_Data[[#This Row],[DeviceProtection]]="Yes")+(Churn_Data[[#This Row],[TechSupport]]="Yes")+(Churn_Data[[#This Row],[StreamingTV]]="Yes")+(Churn_Data[[#This Row],[StreamingMovies]]="Yes")</f>
        <v>4</v>
      </c>
      <c r="U5392" t="s">
        <v>3911</v>
      </c>
      <c r="V5392" t="s">
        <v>28</v>
      </c>
      <c r="W5392" t="str">
        <f>IF(ISNUMBER(SEARCH("automatic", Churn_Data[[#This Row],[PaymentMethod]])), "Automatic", "Manual")</f>
        <v>Manual</v>
      </c>
      <c r="X5392">
        <v>68.150000000000006</v>
      </c>
      <c r="Y5392" t="str">
        <f>IF(Churn_Data[[#This Row],[tenure]]&lt;=12,"0-1 Year",IF(Churn_Data[[#This Row],[tenure]]&lt;=24,"1-2 Years",IF(Churn_Data[[#This Row],[tenure]]&lt;=36,"2-3 Years",IF(Churn_Data[[#This Row],[tenure]]&lt;=48,"3-4 Years",IF(Churn_Data[[#This Row],[tenure]]&lt;=60,"4-5 Years","5+ Years")))))</f>
        <v>5+ Years</v>
      </c>
      <c r="Z5392">
        <v>72</v>
      </c>
      <c r="AA5392">
        <v>4808.7</v>
      </c>
      <c r="AB5392">
        <f>IF(Churn_Data[[#This Row],[Churn]]="No",Churn_Data[[#This Row],[MonthlyCharges]],NA())</f>
        <v>68.150000000000006</v>
      </c>
      <c r="AC5392">
        <f>IF(Churn_Data[[#This Row],[Churn]]="No",Churn_Data[[#This Row],[tenure]],NA())</f>
        <v>72</v>
      </c>
      <c r="AD5392" t="e">
        <f>IF(Churn_Data[[#This Row],[Churn]]="Yes",Churn_Data[[#This Row],[MonthlyCharges]],NA())</f>
        <v>#N/A</v>
      </c>
      <c r="AE5392" t="e">
        <f>IF(Churn_Data[[#This Row],[Churn]]="Yes",Churn_Data[[#This Row],[tenure]],NA())</f>
        <v>#N/A</v>
      </c>
      <c r="AF5392">
        <v>4906.8</v>
      </c>
    </row>
    <row r="5393" spans="1:32" x14ac:dyDescent="0.3">
      <c r="A5393" t="s">
        <v>5427</v>
      </c>
      <c r="B5393" t="s">
        <v>23</v>
      </c>
      <c r="C5393" t="str">
        <f>IF(Churn_Data[[#This Row],[SeniorCitizen]]=1,"Yes","No")</f>
        <v>No</v>
      </c>
      <c r="D5393">
        <v>0</v>
      </c>
      <c r="E5393" t="s">
        <v>24</v>
      </c>
      <c r="F5393" t="s">
        <v>25</v>
      </c>
      <c r="G5393" t="s">
        <v>24</v>
      </c>
      <c r="H5393" t="s">
        <v>24</v>
      </c>
      <c r="I5393" t="s">
        <v>26</v>
      </c>
      <c r="J5393" t="str">
        <f>IF(Churn_Data[[#This Row],[InternetService]]&lt;&gt;"No","Yes","No")</f>
        <v>Yes</v>
      </c>
      <c r="K5393" t="s">
        <v>24</v>
      </c>
      <c r="L5393" t="s">
        <v>24</v>
      </c>
      <c r="M5393" t="s">
        <v>24</v>
      </c>
      <c r="N5393" t="s">
        <v>24</v>
      </c>
      <c r="O5393" t="s">
        <v>25</v>
      </c>
      <c r="P5393" t="s">
        <v>25</v>
      </c>
      <c r="Q5393" t="s">
        <v>25</v>
      </c>
      <c r="R5393">
        <f>IF(Churn_Data[[#This Row],[Churn]]="Yes",1,0)</f>
        <v>0</v>
      </c>
      <c r="S5393" t="s">
        <v>24</v>
      </c>
      <c r="T5393">
        <f>(Churn_Data[[#This Row],[OnlineSecurity]]="Yes")+(Churn_Data[[#This Row],[OnlineBackup]]="Yes")+(Churn_Data[[#This Row],[DeviceProtection]]="Yes")+(Churn_Data[[#This Row],[TechSupport]]="Yes")+(Churn_Data[[#This Row],[StreamingTV]]="Yes")+(Churn_Data[[#This Row],[StreamingMovies]]="Yes")</f>
        <v>4</v>
      </c>
      <c r="U5393" t="s">
        <v>3911</v>
      </c>
      <c r="V5393" t="s">
        <v>46</v>
      </c>
      <c r="W5393" t="str">
        <f>IF(ISNUMBER(SEARCH("automatic", Churn_Data[[#This Row],[PaymentMethod]])), "Automatic", "Manual")</f>
        <v>Automatic</v>
      </c>
      <c r="X5393">
        <v>94.25</v>
      </c>
      <c r="Y5393" t="str">
        <f>IF(Churn_Data[[#This Row],[tenure]]&lt;=12,"0-1 Year",IF(Churn_Data[[#This Row],[tenure]]&lt;=24,"1-2 Years",IF(Churn_Data[[#This Row],[tenure]]&lt;=36,"2-3 Years",IF(Churn_Data[[#This Row],[tenure]]&lt;=48,"3-4 Years",IF(Churn_Data[[#This Row],[tenure]]&lt;=60,"4-5 Years","5+ Years")))))</f>
        <v>5+ Years</v>
      </c>
      <c r="Z5393">
        <v>72</v>
      </c>
      <c r="AA5393">
        <v>6849.75</v>
      </c>
      <c r="AB5393">
        <f>IF(Churn_Data[[#This Row],[Churn]]="No",Churn_Data[[#This Row],[MonthlyCharges]],NA())</f>
        <v>94.25</v>
      </c>
      <c r="AC5393">
        <f>IF(Churn_Data[[#This Row],[Churn]]="No",Churn_Data[[#This Row],[tenure]],NA())</f>
        <v>72</v>
      </c>
      <c r="AD5393" t="e">
        <f>IF(Churn_Data[[#This Row],[Churn]]="Yes",Churn_Data[[#This Row],[MonthlyCharges]],NA())</f>
        <v>#N/A</v>
      </c>
      <c r="AE5393" t="e">
        <f>IF(Churn_Data[[#This Row],[Churn]]="Yes",Churn_Data[[#This Row],[tenure]],NA())</f>
        <v>#N/A</v>
      </c>
      <c r="AF5393">
        <v>6786</v>
      </c>
    </row>
    <row r="5394" spans="1:32" x14ac:dyDescent="0.3">
      <c r="A5394" t="s">
        <v>5428</v>
      </c>
      <c r="B5394" t="s">
        <v>30</v>
      </c>
      <c r="C5394" t="str">
        <f>IF(Churn_Data[[#This Row],[SeniorCitizen]]=1,"Yes","No")</f>
        <v>No</v>
      </c>
      <c r="D5394">
        <v>0</v>
      </c>
      <c r="E5394" t="s">
        <v>24</v>
      </c>
      <c r="F5394" t="s">
        <v>24</v>
      </c>
      <c r="G5394" t="s">
        <v>24</v>
      </c>
      <c r="H5394" t="s">
        <v>24</v>
      </c>
      <c r="I5394" t="s">
        <v>26</v>
      </c>
      <c r="J5394" t="str">
        <f>IF(Churn_Data[[#This Row],[InternetService]]&lt;&gt;"No","Yes","No")</f>
        <v>Yes</v>
      </c>
      <c r="K5394" t="s">
        <v>24</v>
      </c>
      <c r="L5394" t="s">
        <v>24</v>
      </c>
      <c r="M5394" t="s">
        <v>24</v>
      </c>
      <c r="N5394" t="s">
        <v>24</v>
      </c>
      <c r="O5394" t="s">
        <v>24</v>
      </c>
      <c r="P5394" t="s">
        <v>25</v>
      </c>
      <c r="Q5394" t="s">
        <v>25</v>
      </c>
      <c r="R5394">
        <f>IF(Churn_Data[[#This Row],[Churn]]="Yes",1,0)</f>
        <v>0</v>
      </c>
      <c r="S5394" t="s">
        <v>24</v>
      </c>
      <c r="T5394">
        <f>(Churn_Data[[#This Row],[OnlineSecurity]]="Yes")+(Churn_Data[[#This Row],[OnlineBackup]]="Yes")+(Churn_Data[[#This Row],[DeviceProtection]]="Yes")+(Churn_Data[[#This Row],[TechSupport]]="Yes")+(Churn_Data[[#This Row],[StreamingTV]]="Yes")+(Churn_Data[[#This Row],[StreamingMovies]]="Yes")</f>
        <v>5</v>
      </c>
      <c r="U5394" t="s">
        <v>3911</v>
      </c>
      <c r="V5394" t="s">
        <v>72</v>
      </c>
      <c r="W5394" t="str">
        <f>IF(ISNUMBER(SEARCH("automatic", Churn_Data[[#This Row],[PaymentMethod]])), "Automatic", "Manual")</f>
        <v>Automatic</v>
      </c>
      <c r="X5394">
        <v>106.1</v>
      </c>
      <c r="Y5394" t="str">
        <f>IF(Churn_Data[[#This Row],[tenure]]&lt;=12,"0-1 Year",IF(Churn_Data[[#This Row],[tenure]]&lt;=24,"1-2 Years",IF(Churn_Data[[#This Row],[tenure]]&lt;=36,"2-3 Years",IF(Churn_Data[[#This Row],[tenure]]&lt;=48,"3-4 Years",IF(Churn_Data[[#This Row],[tenure]]&lt;=60,"4-5 Years","5+ Years")))))</f>
        <v>5+ Years</v>
      </c>
      <c r="Z5394">
        <v>72</v>
      </c>
      <c r="AA5394">
        <v>7548.6</v>
      </c>
      <c r="AB5394">
        <f>IF(Churn_Data[[#This Row],[Churn]]="No",Churn_Data[[#This Row],[MonthlyCharges]],NA())</f>
        <v>106.1</v>
      </c>
      <c r="AC5394">
        <f>IF(Churn_Data[[#This Row],[Churn]]="No",Churn_Data[[#This Row],[tenure]],NA())</f>
        <v>72</v>
      </c>
      <c r="AD5394" t="e">
        <f>IF(Churn_Data[[#This Row],[Churn]]="Yes",Churn_Data[[#This Row],[MonthlyCharges]],NA())</f>
        <v>#N/A</v>
      </c>
      <c r="AE5394" t="e">
        <f>IF(Churn_Data[[#This Row],[Churn]]="Yes",Churn_Data[[#This Row],[tenure]],NA())</f>
        <v>#N/A</v>
      </c>
      <c r="AF5394">
        <v>7639.2</v>
      </c>
    </row>
    <row r="5395" spans="1:32" x14ac:dyDescent="0.3">
      <c r="A5395" t="s">
        <v>5429</v>
      </c>
      <c r="B5395" t="s">
        <v>30</v>
      </c>
      <c r="C5395" t="str">
        <f>IF(Churn_Data[[#This Row],[SeniorCitizen]]=1,"Yes","No")</f>
        <v>No</v>
      </c>
      <c r="D5395">
        <v>0</v>
      </c>
      <c r="E5395" t="s">
        <v>24</v>
      </c>
      <c r="F5395" t="s">
        <v>24</v>
      </c>
      <c r="G5395" t="s">
        <v>24</v>
      </c>
      <c r="H5395" t="s">
        <v>24</v>
      </c>
      <c r="I5395" t="s">
        <v>120</v>
      </c>
      <c r="J5395" t="str">
        <f>IF(Churn_Data[[#This Row],[InternetService]]&lt;&gt;"No","Yes","No")</f>
        <v>Yes</v>
      </c>
      <c r="K5395" t="s">
        <v>24</v>
      </c>
      <c r="L5395" t="s">
        <v>24</v>
      </c>
      <c r="M5395" t="s">
        <v>24</v>
      </c>
      <c r="N5395" t="s">
        <v>24</v>
      </c>
      <c r="O5395" t="s">
        <v>25</v>
      </c>
      <c r="P5395" t="s">
        <v>25</v>
      </c>
      <c r="Q5395" t="s">
        <v>25</v>
      </c>
      <c r="R5395">
        <f>IF(Churn_Data[[#This Row],[Churn]]="Yes",1,0)</f>
        <v>0</v>
      </c>
      <c r="S5395" t="s">
        <v>25</v>
      </c>
      <c r="T5395">
        <f>(Churn_Data[[#This Row],[OnlineSecurity]]="Yes")+(Churn_Data[[#This Row],[OnlineBackup]]="Yes")+(Churn_Data[[#This Row],[DeviceProtection]]="Yes")+(Churn_Data[[#This Row],[TechSupport]]="Yes")+(Churn_Data[[#This Row],[StreamingTV]]="Yes")+(Churn_Data[[#This Row],[StreamingMovies]]="Yes")</f>
        <v>4</v>
      </c>
      <c r="U5395" t="s">
        <v>3911</v>
      </c>
      <c r="V5395" t="s">
        <v>46</v>
      </c>
      <c r="W5395" t="str">
        <f>IF(ISNUMBER(SEARCH("automatic", Churn_Data[[#This Row],[PaymentMethod]])), "Automatic", "Manual")</f>
        <v>Automatic</v>
      </c>
      <c r="X5395">
        <v>69.849999999999994</v>
      </c>
      <c r="Y5395" t="str">
        <f>IF(Churn_Data[[#This Row],[tenure]]&lt;=12,"0-1 Year",IF(Churn_Data[[#This Row],[tenure]]&lt;=24,"1-2 Years",IF(Churn_Data[[#This Row],[tenure]]&lt;=36,"2-3 Years",IF(Churn_Data[[#This Row],[tenure]]&lt;=48,"3-4 Years",IF(Churn_Data[[#This Row],[tenure]]&lt;=60,"4-5 Years","5+ Years")))))</f>
        <v>5+ Years</v>
      </c>
      <c r="Z5395">
        <v>72</v>
      </c>
      <c r="AA5395">
        <v>5102.3500000000004</v>
      </c>
      <c r="AB5395">
        <f>IF(Churn_Data[[#This Row],[Churn]]="No",Churn_Data[[#This Row],[MonthlyCharges]],NA())</f>
        <v>69.849999999999994</v>
      </c>
      <c r="AC5395">
        <f>IF(Churn_Data[[#This Row],[Churn]]="No",Churn_Data[[#This Row],[tenure]],NA())</f>
        <v>72</v>
      </c>
      <c r="AD5395" t="e">
        <f>IF(Churn_Data[[#This Row],[Churn]]="Yes",Churn_Data[[#This Row],[MonthlyCharges]],NA())</f>
        <v>#N/A</v>
      </c>
      <c r="AE5395" t="e">
        <f>IF(Churn_Data[[#This Row],[Churn]]="Yes",Churn_Data[[#This Row],[tenure]],NA())</f>
        <v>#N/A</v>
      </c>
      <c r="AF5395">
        <v>5029.2</v>
      </c>
    </row>
    <row r="5396" spans="1:32" x14ac:dyDescent="0.3">
      <c r="A5396" t="s">
        <v>5430</v>
      </c>
      <c r="B5396" t="s">
        <v>23</v>
      </c>
      <c r="C5396" t="str">
        <f>IF(Churn_Data[[#This Row],[SeniorCitizen]]=1,"Yes","No")</f>
        <v>No</v>
      </c>
      <c r="D5396">
        <v>0</v>
      </c>
      <c r="E5396" t="s">
        <v>25</v>
      </c>
      <c r="F5396" t="s">
        <v>25</v>
      </c>
      <c r="G5396" t="s">
        <v>24</v>
      </c>
      <c r="H5396" t="s">
        <v>24</v>
      </c>
      <c r="I5396" t="s">
        <v>26</v>
      </c>
      <c r="J5396" t="str">
        <f>IF(Churn_Data[[#This Row],[InternetService]]&lt;&gt;"No","Yes","No")</f>
        <v>Yes</v>
      </c>
      <c r="K5396" t="s">
        <v>25</v>
      </c>
      <c r="L5396" t="s">
        <v>25</v>
      </c>
      <c r="M5396" t="s">
        <v>24</v>
      </c>
      <c r="N5396" t="s">
        <v>24</v>
      </c>
      <c r="O5396" t="s">
        <v>24</v>
      </c>
      <c r="P5396" t="s">
        <v>24</v>
      </c>
      <c r="Q5396" t="s">
        <v>25</v>
      </c>
      <c r="R5396">
        <f>IF(Churn_Data[[#This Row],[Churn]]="Yes",1,0)</f>
        <v>0</v>
      </c>
      <c r="S5396" t="s">
        <v>24</v>
      </c>
      <c r="T5396">
        <f>(Churn_Data[[#This Row],[OnlineSecurity]]="Yes")+(Churn_Data[[#This Row],[OnlineBackup]]="Yes")+(Churn_Data[[#This Row],[DeviceProtection]]="Yes")+(Churn_Data[[#This Row],[TechSupport]]="Yes")+(Churn_Data[[#This Row],[StreamingTV]]="Yes")+(Churn_Data[[#This Row],[StreamingMovies]]="Yes")</f>
        <v>4</v>
      </c>
      <c r="U5396" t="s">
        <v>3911</v>
      </c>
      <c r="V5396" t="s">
        <v>72</v>
      </c>
      <c r="W5396" t="str">
        <f>IF(ISNUMBER(SEARCH("automatic", Churn_Data[[#This Row],[PaymentMethod]])), "Automatic", "Manual")</f>
        <v>Automatic</v>
      </c>
      <c r="X5396">
        <v>107.5</v>
      </c>
      <c r="Y5396" t="str">
        <f>IF(Churn_Data[[#This Row],[tenure]]&lt;=12,"0-1 Year",IF(Churn_Data[[#This Row],[tenure]]&lt;=24,"1-2 Years",IF(Churn_Data[[#This Row],[tenure]]&lt;=36,"2-3 Years",IF(Churn_Data[[#This Row],[tenure]]&lt;=48,"3-4 Years",IF(Churn_Data[[#This Row],[tenure]]&lt;=60,"4-5 Years","5+ Years")))))</f>
        <v>5+ Years</v>
      </c>
      <c r="Z5396">
        <v>72</v>
      </c>
      <c r="AA5396">
        <v>7853.7</v>
      </c>
      <c r="AB5396">
        <f>IF(Churn_Data[[#This Row],[Churn]]="No",Churn_Data[[#This Row],[MonthlyCharges]],NA())</f>
        <v>107.5</v>
      </c>
      <c r="AC5396">
        <f>IF(Churn_Data[[#This Row],[Churn]]="No",Churn_Data[[#This Row],[tenure]],NA())</f>
        <v>72</v>
      </c>
      <c r="AD5396" t="e">
        <f>IF(Churn_Data[[#This Row],[Churn]]="Yes",Churn_Data[[#This Row],[MonthlyCharges]],NA())</f>
        <v>#N/A</v>
      </c>
      <c r="AE5396" t="e">
        <f>IF(Churn_Data[[#This Row],[Churn]]="Yes",Churn_Data[[#This Row],[tenure]],NA())</f>
        <v>#N/A</v>
      </c>
      <c r="AF5396">
        <v>7740</v>
      </c>
    </row>
    <row r="5397" spans="1:32" x14ac:dyDescent="0.3">
      <c r="A5397" t="s">
        <v>5431</v>
      </c>
      <c r="B5397" t="s">
        <v>30</v>
      </c>
      <c r="C5397" t="str">
        <f>IF(Churn_Data[[#This Row],[SeniorCitizen]]=1,"Yes","No")</f>
        <v>No</v>
      </c>
      <c r="D5397">
        <v>0</v>
      </c>
      <c r="E5397" t="s">
        <v>24</v>
      </c>
      <c r="F5397" t="s">
        <v>25</v>
      </c>
      <c r="G5397" t="s">
        <v>24</v>
      </c>
      <c r="H5397" t="s">
        <v>24</v>
      </c>
      <c r="I5397" t="s">
        <v>26</v>
      </c>
      <c r="J5397" t="str">
        <f>IF(Churn_Data[[#This Row],[InternetService]]&lt;&gt;"No","Yes","No")</f>
        <v>Yes</v>
      </c>
      <c r="K5397" t="s">
        <v>24</v>
      </c>
      <c r="L5397" t="s">
        <v>25</v>
      </c>
      <c r="M5397" t="s">
        <v>24</v>
      </c>
      <c r="N5397" t="s">
        <v>24</v>
      </c>
      <c r="O5397" t="s">
        <v>24</v>
      </c>
      <c r="P5397" t="s">
        <v>24</v>
      </c>
      <c r="Q5397" t="s">
        <v>25</v>
      </c>
      <c r="R5397">
        <f>IF(Churn_Data[[#This Row],[Churn]]="Yes",1,0)</f>
        <v>0</v>
      </c>
      <c r="S5397" t="s">
        <v>24</v>
      </c>
      <c r="T5397">
        <f>(Churn_Data[[#This Row],[OnlineSecurity]]="Yes")+(Churn_Data[[#This Row],[OnlineBackup]]="Yes")+(Churn_Data[[#This Row],[DeviceProtection]]="Yes")+(Churn_Data[[#This Row],[TechSupport]]="Yes")+(Churn_Data[[#This Row],[StreamingTV]]="Yes")+(Churn_Data[[#This Row],[StreamingMovies]]="Yes")</f>
        <v>5</v>
      </c>
      <c r="U5397" t="s">
        <v>3911</v>
      </c>
      <c r="V5397" t="s">
        <v>72</v>
      </c>
      <c r="W5397" t="str">
        <f>IF(ISNUMBER(SEARCH("automatic", Churn_Data[[#This Row],[PaymentMethod]])), "Automatic", "Manual")</f>
        <v>Automatic</v>
      </c>
      <c r="X5397">
        <v>111.9</v>
      </c>
      <c r="Y5397" t="str">
        <f>IF(Churn_Data[[#This Row],[tenure]]&lt;=12,"0-1 Year",IF(Churn_Data[[#This Row],[tenure]]&lt;=24,"1-2 Years",IF(Churn_Data[[#This Row],[tenure]]&lt;=36,"2-3 Years",IF(Churn_Data[[#This Row],[tenure]]&lt;=48,"3-4 Years",IF(Churn_Data[[#This Row],[tenure]]&lt;=60,"4-5 Years","5+ Years")))))</f>
        <v>5+ Years</v>
      </c>
      <c r="Z5397">
        <v>72</v>
      </c>
      <c r="AA5397">
        <v>8071.05</v>
      </c>
      <c r="AB5397">
        <f>IF(Churn_Data[[#This Row],[Churn]]="No",Churn_Data[[#This Row],[MonthlyCharges]],NA())</f>
        <v>111.9</v>
      </c>
      <c r="AC5397">
        <f>IF(Churn_Data[[#This Row],[Churn]]="No",Churn_Data[[#This Row],[tenure]],NA())</f>
        <v>72</v>
      </c>
      <c r="AD5397" t="e">
        <f>IF(Churn_Data[[#This Row],[Churn]]="Yes",Churn_Data[[#This Row],[MonthlyCharges]],NA())</f>
        <v>#N/A</v>
      </c>
      <c r="AE5397" t="e">
        <f>IF(Churn_Data[[#This Row],[Churn]]="Yes",Churn_Data[[#This Row],[tenure]],NA())</f>
        <v>#N/A</v>
      </c>
      <c r="AF5397">
        <v>8056.8</v>
      </c>
    </row>
    <row r="5398" spans="1:32" x14ac:dyDescent="0.3">
      <c r="A5398" t="s">
        <v>5432</v>
      </c>
      <c r="B5398" t="s">
        <v>30</v>
      </c>
      <c r="C5398" t="str">
        <f>IF(Churn_Data[[#This Row],[SeniorCitizen]]=1,"Yes","No")</f>
        <v>No</v>
      </c>
      <c r="D5398">
        <v>0</v>
      </c>
      <c r="E5398" t="s">
        <v>24</v>
      </c>
      <c r="F5398" t="s">
        <v>25</v>
      </c>
      <c r="G5398" t="s">
        <v>24</v>
      </c>
      <c r="H5398" t="s">
        <v>24</v>
      </c>
      <c r="I5398" t="s">
        <v>120</v>
      </c>
      <c r="J5398" t="str">
        <f>IF(Churn_Data[[#This Row],[InternetService]]&lt;&gt;"No","Yes","No")</f>
        <v>Yes</v>
      </c>
      <c r="K5398" t="s">
        <v>24</v>
      </c>
      <c r="L5398" t="s">
        <v>25</v>
      </c>
      <c r="M5398" t="s">
        <v>24</v>
      </c>
      <c r="N5398" t="s">
        <v>24</v>
      </c>
      <c r="O5398" t="s">
        <v>24</v>
      </c>
      <c r="P5398" t="s">
        <v>24</v>
      </c>
      <c r="Q5398" t="s">
        <v>25</v>
      </c>
      <c r="R5398">
        <f>IF(Churn_Data[[#This Row],[Churn]]="Yes",1,0)</f>
        <v>0</v>
      </c>
      <c r="S5398" t="s">
        <v>25</v>
      </c>
      <c r="T5398">
        <f>(Churn_Data[[#This Row],[OnlineSecurity]]="Yes")+(Churn_Data[[#This Row],[OnlineBackup]]="Yes")+(Churn_Data[[#This Row],[DeviceProtection]]="Yes")+(Churn_Data[[#This Row],[TechSupport]]="Yes")+(Churn_Data[[#This Row],[StreamingTV]]="Yes")+(Churn_Data[[#This Row],[StreamingMovies]]="Yes")</f>
        <v>5</v>
      </c>
      <c r="U5398" t="s">
        <v>3911</v>
      </c>
      <c r="V5398" t="s">
        <v>72</v>
      </c>
      <c r="W5398" t="str">
        <f>IF(ISNUMBER(SEARCH("automatic", Churn_Data[[#This Row],[PaymentMethod]])), "Automatic", "Manual")</f>
        <v>Automatic</v>
      </c>
      <c r="X5398">
        <v>86.65</v>
      </c>
      <c r="Y5398" t="str">
        <f>IF(Churn_Data[[#This Row],[tenure]]&lt;=12,"0-1 Year",IF(Churn_Data[[#This Row],[tenure]]&lt;=24,"1-2 Years",IF(Churn_Data[[#This Row],[tenure]]&lt;=36,"2-3 Years",IF(Churn_Data[[#This Row],[tenure]]&lt;=48,"3-4 Years",IF(Churn_Data[[#This Row],[tenure]]&lt;=60,"4-5 Years","5+ Years")))))</f>
        <v>5+ Years</v>
      </c>
      <c r="Z5398">
        <v>72</v>
      </c>
      <c r="AA5398">
        <v>6094.25</v>
      </c>
      <c r="AB5398">
        <f>IF(Churn_Data[[#This Row],[Churn]]="No",Churn_Data[[#This Row],[MonthlyCharges]],NA())</f>
        <v>86.65</v>
      </c>
      <c r="AC5398">
        <f>IF(Churn_Data[[#This Row],[Churn]]="No",Churn_Data[[#This Row],[tenure]],NA())</f>
        <v>72</v>
      </c>
      <c r="AD5398" t="e">
        <f>IF(Churn_Data[[#This Row],[Churn]]="Yes",Churn_Data[[#This Row],[MonthlyCharges]],NA())</f>
        <v>#N/A</v>
      </c>
      <c r="AE5398" t="e">
        <f>IF(Churn_Data[[#This Row],[Churn]]="Yes",Churn_Data[[#This Row],[tenure]],NA())</f>
        <v>#N/A</v>
      </c>
      <c r="AF5398">
        <v>6238.8</v>
      </c>
    </row>
    <row r="5399" spans="1:32" x14ac:dyDescent="0.3">
      <c r="A5399" t="s">
        <v>5433</v>
      </c>
      <c r="B5399" t="s">
        <v>30</v>
      </c>
      <c r="C5399" t="str">
        <f>IF(Churn_Data[[#This Row],[SeniorCitizen]]=1,"Yes","No")</f>
        <v>No</v>
      </c>
      <c r="D5399">
        <v>0</v>
      </c>
      <c r="E5399" t="s">
        <v>24</v>
      </c>
      <c r="F5399" t="s">
        <v>24</v>
      </c>
      <c r="G5399" t="s">
        <v>24</v>
      </c>
      <c r="H5399" t="s">
        <v>24</v>
      </c>
      <c r="I5399" t="s">
        <v>120</v>
      </c>
      <c r="J5399" t="str">
        <f>IF(Churn_Data[[#This Row],[InternetService]]&lt;&gt;"No","Yes","No")</f>
        <v>Yes</v>
      </c>
      <c r="K5399" t="s">
        <v>24</v>
      </c>
      <c r="L5399" t="s">
        <v>25</v>
      </c>
      <c r="M5399" t="s">
        <v>24</v>
      </c>
      <c r="N5399" t="s">
        <v>24</v>
      </c>
      <c r="O5399" t="s">
        <v>25</v>
      </c>
      <c r="P5399" t="s">
        <v>25</v>
      </c>
      <c r="Q5399" t="s">
        <v>25</v>
      </c>
      <c r="R5399">
        <f>IF(Churn_Data[[#This Row],[Churn]]="Yes",1,0)</f>
        <v>0</v>
      </c>
      <c r="S5399" t="s">
        <v>24</v>
      </c>
      <c r="T5399">
        <f>(Churn_Data[[#This Row],[OnlineSecurity]]="Yes")+(Churn_Data[[#This Row],[OnlineBackup]]="Yes")+(Churn_Data[[#This Row],[DeviceProtection]]="Yes")+(Churn_Data[[#This Row],[TechSupport]]="Yes")+(Churn_Data[[#This Row],[StreamingTV]]="Yes")+(Churn_Data[[#This Row],[StreamingMovies]]="Yes")</f>
        <v>3</v>
      </c>
      <c r="U5399" t="s">
        <v>3911</v>
      </c>
      <c r="V5399" t="s">
        <v>72</v>
      </c>
      <c r="W5399" t="str">
        <f>IF(ISNUMBER(SEARCH("automatic", Churn_Data[[#This Row],[PaymentMethod]])), "Automatic", "Manual")</f>
        <v>Automatic</v>
      </c>
      <c r="X5399">
        <v>66.5</v>
      </c>
      <c r="Y5399" t="str">
        <f>IF(Churn_Data[[#This Row],[tenure]]&lt;=12,"0-1 Year",IF(Churn_Data[[#This Row],[tenure]]&lt;=24,"1-2 Years",IF(Churn_Data[[#This Row],[tenure]]&lt;=36,"2-3 Years",IF(Churn_Data[[#This Row],[tenure]]&lt;=48,"3-4 Years",IF(Churn_Data[[#This Row],[tenure]]&lt;=60,"4-5 Years","5+ Years")))))</f>
        <v>5+ Years</v>
      </c>
      <c r="Z5399">
        <v>72</v>
      </c>
      <c r="AA5399">
        <v>4811.6000000000004</v>
      </c>
      <c r="AB5399">
        <f>IF(Churn_Data[[#This Row],[Churn]]="No",Churn_Data[[#This Row],[MonthlyCharges]],NA())</f>
        <v>66.5</v>
      </c>
      <c r="AC5399">
        <f>IF(Churn_Data[[#This Row],[Churn]]="No",Churn_Data[[#This Row],[tenure]],NA())</f>
        <v>72</v>
      </c>
      <c r="AD5399" t="e">
        <f>IF(Churn_Data[[#This Row],[Churn]]="Yes",Churn_Data[[#This Row],[MonthlyCharges]],NA())</f>
        <v>#N/A</v>
      </c>
      <c r="AE5399" t="e">
        <f>IF(Churn_Data[[#This Row],[Churn]]="Yes",Churn_Data[[#This Row],[tenure]],NA())</f>
        <v>#N/A</v>
      </c>
      <c r="AF5399">
        <v>4788</v>
      </c>
    </row>
    <row r="5400" spans="1:32" x14ac:dyDescent="0.3">
      <c r="A5400" t="s">
        <v>5434</v>
      </c>
      <c r="B5400" t="s">
        <v>23</v>
      </c>
      <c r="C5400" t="str">
        <f>IF(Churn_Data[[#This Row],[SeniorCitizen]]=1,"Yes","No")</f>
        <v>No</v>
      </c>
      <c r="D5400">
        <v>0</v>
      </c>
      <c r="E5400" t="s">
        <v>24</v>
      </c>
      <c r="F5400" t="s">
        <v>24</v>
      </c>
      <c r="G5400" t="s">
        <v>24</v>
      </c>
      <c r="H5400" t="s">
        <v>24</v>
      </c>
      <c r="I5400" t="s">
        <v>120</v>
      </c>
      <c r="J5400" t="str">
        <f>IF(Churn_Data[[#This Row],[InternetService]]&lt;&gt;"No","Yes","No")</f>
        <v>Yes</v>
      </c>
      <c r="K5400" t="s">
        <v>24</v>
      </c>
      <c r="L5400" t="s">
        <v>25</v>
      </c>
      <c r="M5400" t="s">
        <v>24</v>
      </c>
      <c r="N5400" t="s">
        <v>24</v>
      </c>
      <c r="O5400" t="s">
        <v>25</v>
      </c>
      <c r="P5400" t="s">
        <v>25</v>
      </c>
      <c r="Q5400" t="s">
        <v>25</v>
      </c>
      <c r="R5400">
        <f>IF(Churn_Data[[#This Row],[Churn]]="Yes",1,0)</f>
        <v>0</v>
      </c>
      <c r="S5400" t="s">
        <v>25</v>
      </c>
      <c r="T5400">
        <f>(Churn_Data[[#This Row],[OnlineSecurity]]="Yes")+(Churn_Data[[#This Row],[OnlineBackup]]="Yes")+(Churn_Data[[#This Row],[DeviceProtection]]="Yes")+(Churn_Data[[#This Row],[TechSupport]]="Yes")+(Churn_Data[[#This Row],[StreamingTV]]="Yes")+(Churn_Data[[#This Row],[StreamingMovies]]="Yes")</f>
        <v>3</v>
      </c>
      <c r="U5400" t="s">
        <v>3911</v>
      </c>
      <c r="V5400" t="s">
        <v>46</v>
      </c>
      <c r="W5400" t="str">
        <f>IF(ISNUMBER(SEARCH("automatic", Churn_Data[[#This Row],[PaymentMethod]])), "Automatic", "Manual")</f>
        <v>Automatic</v>
      </c>
      <c r="X5400">
        <v>66.849999999999994</v>
      </c>
      <c r="Y5400" t="str">
        <f>IF(Churn_Data[[#This Row],[tenure]]&lt;=12,"0-1 Year",IF(Churn_Data[[#This Row],[tenure]]&lt;=24,"1-2 Years",IF(Churn_Data[[#This Row],[tenure]]&lt;=36,"2-3 Years",IF(Churn_Data[[#This Row],[tenure]]&lt;=48,"3-4 Years",IF(Churn_Data[[#This Row],[tenure]]&lt;=60,"4-5 Years","5+ Years")))))</f>
        <v>5+ Years</v>
      </c>
      <c r="Z5400">
        <v>72</v>
      </c>
      <c r="AA5400">
        <v>4758.8</v>
      </c>
      <c r="AB5400">
        <f>IF(Churn_Data[[#This Row],[Churn]]="No",Churn_Data[[#This Row],[MonthlyCharges]],NA())</f>
        <v>66.849999999999994</v>
      </c>
      <c r="AC5400">
        <f>IF(Churn_Data[[#This Row],[Churn]]="No",Churn_Data[[#This Row],[tenure]],NA())</f>
        <v>72</v>
      </c>
      <c r="AD5400" t="e">
        <f>IF(Churn_Data[[#This Row],[Churn]]="Yes",Churn_Data[[#This Row],[MonthlyCharges]],NA())</f>
        <v>#N/A</v>
      </c>
      <c r="AE5400" t="e">
        <f>IF(Churn_Data[[#This Row],[Churn]]="Yes",Churn_Data[[#This Row],[tenure]],NA())</f>
        <v>#N/A</v>
      </c>
      <c r="AF5400">
        <v>4813.2</v>
      </c>
    </row>
    <row r="5401" spans="1:32" x14ac:dyDescent="0.3">
      <c r="A5401" t="s">
        <v>5435</v>
      </c>
      <c r="B5401" t="s">
        <v>23</v>
      </c>
      <c r="C5401" t="str">
        <f>IF(Churn_Data[[#This Row],[SeniorCitizen]]=1,"Yes","No")</f>
        <v>No</v>
      </c>
      <c r="D5401">
        <v>0</v>
      </c>
      <c r="E5401" t="s">
        <v>24</v>
      </c>
      <c r="F5401" t="s">
        <v>24</v>
      </c>
      <c r="G5401" t="s">
        <v>24</v>
      </c>
      <c r="H5401" t="s">
        <v>24</v>
      </c>
      <c r="I5401" t="s">
        <v>120</v>
      </c>
      <c r="J5401" t="str">
        <f>IF(Churn_Data[[#This Row],[InternetService]]&lt;&gt;"No","Yes","No")</f>
        <v>Yes</v>
      </c>
      <c r="K5401" t="s">
        <v>25</v>
      </c>
      <c r="L5401" t="s">
        <v>25</v>
      </c>
      <c r="M5401" t="s">
        <v>24</v>
      </c>
      <c r="N5401" t="s">
        <v>25</v>
      </c>
      <c r="O5401" t="s">
        <v>24</v>
      </c>
      <c r="P5401" t="s">
        <v>24</v>
      </c>
      <c r="Q5401" t="s">
        <v>25</v>
      </c>
      <c r="R5401">
        <f>IF(Churn_Data[[#This Row],[Churn]]="Yes",1,0)</f>
        <v>0</v>
      </c>
      <c r="S5401" t="s">
        <v>24</v>
      </c>
      <c r="T5401">
        <f>(Churn_Data[[#This Row],[OnlineSecurity]]="Yes")+(Churn_Data[[#This Row],[OnlineBackup]]="Yes")+(Churn_Data[[#This Row],[DeviceProtection]]="Yes")+(Churn_Data[[#This Row],[TechSupport]]="Yes")+(Churn_Data[[#This Row],[StreamingTV]]="Yes")+(Churn_Data[[#This Row],[StreamingMovies]]="Yes")</f>
        <v>3</v>
      </c>
      <c r="U5401" t="s">
        <v>3911</v>
      </c>
      <c r="V5401" t="s">
        <v>46</v>
      </c>
      <c r="W5401" t="str">
        <f>IF(ISNUMBER(SEARCH("automatic", Churn_Data[[#This Row],[PaymentMethod]])), "Automatic", "Manual")</f>
        <v>Automatic</v>
      </c>
      <c r="X5401">
        <v>76.8</v>
      </c>
      <c r="Y5401" t="str">
        <f>IF(Churn_Data[[#This Row],[tenure]]&lt;=12,"0-1 Year",IF(Churn_Data[[#This Row],[tenure]]&lt;=24,"1-2 Years",IF(Churn_Data[[#This Row],[tenure]]&lt;=36,"2-3 Years",IF(Churn_Data[[#This Row],[tenure]]&lt;=48,"3-4 Years",IF(Churn_Data[[#This Row],[tenure]]&lt;=60,"4-5 Years","5+ Years")))))</f>
        <v>5+ Years</v>
      </c>
      <c r="Z5401">
        <v>72</v>
      </c>
      <c r="AA5401">
        <v>5468.45</v>
      </c>
      <c r="AB5401">
        <f>IF(Churn_Data[[#This Row],[Churn]]="No",Churn_Data[[#This Row],[MonthlyCharges]],NA())</f>
        <v>76.8</v>
      </c>
      <c r="AC5401">
        <f>IF(Churn_Data[[#This Row],[Churn]]="No",Churn_Data[[#This Row],[tenure]],NA())</f>
        <v>72</v>
      </c>
      <c r="AD5401" t="e">
        <f>IF(Churn_Data[[#This Row],[Churn]]="Yes",Churn_Data[[#This Row],[MonthlyCharges]],NA())</f>
        <v>#N/A</v>
      </c>
      <c r="AE5401" t="e">
        <f>IF(Churn_Data[[#This Row],[Churn]]="Yes",Churn_Data[[#This Row],[tenure]],NA())</f>
        <v>#N/A</v>
      </c>
      <c r="AF5401">
        <v>5529.6</v>
      </c>
    </row>
    <row r="5402" spans="1:32" x14ac:dyDescent="0.3">
      <c r="A5402" t="s">
        <v>5436</v>
      </c>
      <c r="B5402" t="s">
        <v>23</v>
      </c>
      <c r="C5402" t="str">
        <f>IF(Churn_Data[[#This Row],[SeniorCitizen]]=1,"Yes","No")</f>
        <v>No</v>
      </c>
      <c r="D5402">
        <v>0</v>
      </c>
      <c r="E5402" t="s">
        <v>24</v>
      </c>
      <c r="F5402" t="s">
        <v>25</v>
      </c>
      <c r="G5402" t="s">
        <v>24</v>
      </c>
      <c r="H5402" t="s">
        <v>24</v>
      </c>
      <c r="I5402" t="s">
        <v>26</v>
      </c>
      <c r="J5402" t="str">
        <f>IF(Churn_Data[[#This Row],[InternetService]]&lt;&gt;"No","Yes","No")</f>
        <v>Yes</v>
      </c>
      <c r="K5402" t="s">
        <v>24</v>
      </c>
      <c r="L5402" t="s">
        <v>25</v>
      </c>
      <c r="M5402" t="s">
        <v>24</v>
      </c>
      <c r="N5402" t="s">
        <v>25</v>
      </c>
      <c r="O5402" t="s">
        <v>24</v>
      </c>
      <c r="P5402" t="s">
        <v>24</v>
      </c>
      <c r="Q5402" t="s">
        <v>25</v>
      </c>
      <c r="R5402">
        <f>IF(Churn_Data[[#This Row],[Churn]]="Yes",1,0)</f>
        <v>0</v>
      </c>
      <c r="S5402" t="s">
        <v>24</v>
      </c>
      <c r="T5402">
        <f>(Churn_Data[[#This Row],[OnlineSecurity]]="Yes")+(Churn_Data[[#This Row],[OnlineBackup]]="Yes")+(Churn_Data[[#This Row],[DeviceProtection]]="Yes")+(Churn_Data[[#This Row],[TechSupport]]="Yes")+(Churn_Data[[#This Row],[StreamingTV]]="Yes")+(Churn_Data[[#This Row],[StreamingMovies]]="Yes")</f>
        <v>4</v>
      </c>
      <c r="U5402" t="s">
        <v>3911</v>
      </c>
      <c r="V5402" t="s">
        <v>72</v>
      </c>
      <c r="W5402" t="str">
        <f>IF(ISNUMBER(SEARCH("automatic", Churn_Data[[#This Row],[PaymentMethod]])), "Automatic", "Manual")</f>
        <v>Automatic</v>
      </c>
      <c r="X5402">
        <v>105</v>
      </c>
      <c r="Y5402" t="str">
        <f>IF(Churn_Data[[#This Row],[tenure]]&lt;=12,"0-1 Year",IF(Churn_Data[[#This Row],[tenure]]&lt;=24,"1-2 Years",IF(Churn_Data[[#This Row],[tenure]]&lt;=36,"2-3 Years",IF(Churn_Data[[#This Row],[tenure]]&lt;=48,"3-4 Years",IF(Churn_Data[[#This Row],[tenure]]&lt;=60,"4-5 Years","5+ Years")))))</f>
        <v>5+ Years</v>
      </c>
      <c r="Z5402">
        <v>72</v>
      </c>
      <c r="AA5402">
        <v>7589.8</v>
      </c>
      <c r="AB5402">
        <f>IF(Churn_Data[[#This Row],[Churn]]="No",Churn_Data[[#This Row],[MonthlyCharges]],NA())</f>
        <v>105</v>
      </c>
      <c r="AC5402">
        <f>IF(Churn_Data[[#This Row],[Churn]]="No",Churn_Data[[#This Row],[tenure]],NA())</f>
        <v>72</v>
      </c>
      <c r="AD5402" t="e">
        <f>IF(Churn_Data[[#This Row],[Churn]]="Yes",Churn_Data[[#This Row],[MonthlyCharges]],NA())</f>
        <v>#N/A</v>
      </c>
      <c r="AE5402" t="e">
        <f>IF(Churn_Data[[#This Row],[Churn]]="Yes",Churn_Data[[#This Row],[tenure]],NA())</f>
        <v>#N/A</v>
      </c>
      <c r="AF5402">
        <v>7560</v>
      </c>
    </row>
    <row r="5403" spans="1:32" x14ac:dyDescent="0.3">
      <c r="A5403" t="s">
        <v>5437</v>
      </c>
      <c r="B5403" t="s">
        <v>23</v>
      </c>
      <c r="C5403" t="str">
        <f>IF(Churn_Data[[#This Row],[SeniorCitizen]]=1,"Yes","No")</f>
        <v>No</v>
      </c>
      <c r="D5403">
        <v>0</v>
      </c>
      <c r="E5403" t="s">
        <v>24</v>
      </c>
      <c r="F5403" t="s">
        <v>25</v>
      </c>
      <c r="G5403" t="s">
        <v>24</v>
      </c>
      <c r="H5403" t="s">
        <v>24</v>
      </c>
      <c r="I5403" t="s">
        <v>26</v>
      </c>
      <c r="J5403" t="str">
        <f>IF(Churn_Data[[#This Row],[InternetService]]&lt;&gt;"No","Yes","No")</f>
        <v>Yes</v>
      </c>
      <c r="K5403" t="s">
        <v>24</v>
      </c>
      <c r="L5403" t="s">
        <v>25</v>
      </c>
      <c r="M5403" t="s">
        <v>24</v>
      </c>
      <c r="N5403" t="s">
        <v>24</v>
      </c>
      <c r="O5403" t="s">
        <v>24</v>
      </c>
      <c r="P5403" t="s">
        <v>25</v>
      </c>
      <c r="Q5403" t="s">
        <v>25</v>
      </c>
      <c r="R5403">
        <f>IF(Churn_Data[[#This Row],[Churn]]="Yes",1,0)</f>
        <v>0</v>
      </c>
      <c r="S5403" t="s">
        <v>24</v>
      </c>
      <c r="T5403">
        <f>(Churn_Data[[#This Row],[OnlineSecurity]]="Yes")+(Churn_Data[[#This Row],[OnlineBackup]]="Yes")+(Churn_Data[[#This Row],[DeviceProtection]]="Yes")+(Churn_Data[[#This Row],[TechSupport]]="Yes")+(Churn_Data[[#This Row],[StreamingTV]]="Yes")+(Churn_Data[[#This Row],[StreamingMovies]]="Yes")</f>
        <v>4</v>
      </c>
      <c r="U5403" t="s">
        <v>3911</v>
      </c>
      <c r="V5403" t="s">
        <v>46</v>
      </c>
      <c r="W5403" t="str">
        <f>IF(ISNUMBER(SEARCH("automatic", Churn_Data[[#This Row],[PaymentMethod]])), "Automatic", "Manual")</f>
        <v>Automatic</v>
      </c>
      <c r="X5403">
        <v>98.2</v>
      </c>
      <c r="Y5403" t="str">
        <f>IF(Churn_Data[[#This Row],[tenure]]&lt;=12,"0-1 Year",IF(Churn_Data[[#This Row],[tenure]]&lt;=24,"1-2 Years",IF(Churn_Data[[#This Row],[tenure]]&lt;=36,"2-3 Years",IF(Churn_Data[[#This Row],[tenure]]&lt;=48,"3-4 Years",IF(Churn_Data[[#This Row],[tenure]]&lt;=60,"4-5 Years","5+ Years")))))</f>
        <v>5+ Years</v>
      </c>
      <c r="Z5403">
        <v>72</v>
      </c>
      <c r="AA5403">
        <v>7015.9</v>
      </c>
      <c r="AB5403">
        <f>IF(Churn_Data[[#This Row],[Churn]]="No",Churn_Data[[#This Row],[MonthlyCharges]],NA())</f>
        <v>98.2</v>
      </c>
      <c r="AC5403">
        <f>IF(Churn_Data[[#This Row],[Churn]]="No",Churn_Data[[#This Row],[tenure]],NA())</f>
        <v>72</v>
      </c>
      <c r="AD5403" t="e">
        <f>IF(Churn_Data[[#This Row],[Churn]]="Yes",Churn_Data[[#This Row],[MonthlyCharges]],NA())</f>
        <v>#N/A</v>
      </c>
      <c r="AE5403" t="e">
        <f>IF(Churn_Data[[#This Row],[Churn]]="Yes",Churn_Data[[#This Row],[tenure]],NA())</f>
        <v>#N/A</v>
      </c>
      <c r="AF5403">
        <v>7070.4</v>
      </c>
    </row>
    <row r="5404" spans="1:32" x14ac:dyDescent="0.3">
      <c r="A5404" t="s">
        <v>5438</v>
      </c>
      <c r="B5404" t="s">
        <v>23</v>
      </c>
      <c r="C5404" t="str">
        <f>IF(Churn_Data[[#This Row],[SeniorCitizen]]=1,"Yes","No")</f>
        <v>No</v>
      </c>
      <c r="D5404">
        <v>0</v>
      </c>
      <c r="E5404" t="s">
        <v>24</v>
      </c>
      <c r="F5404" t="s">
        <v>24</v>
      </c>
      <c r="G5404" t="s">
        <v>24</v>
      </c>
      <c r="H5404" t="s">
        <v>24</v>
      </c>
      <c r="I5404" t="s">
        <v>120</v>
      </c>
      <c r="J5404" t="str">
        <f>IF(Churn_Data[[#This Row],[InternetService]]&lt;&gt;"No","Yes","No")</f>
        <v>Yes</v>
      </c>
      <c r="K5404" t="s">
        <v>24</v>
      </c>
      <c r="L5404" t="s">
        <v>25</v>
      </c>
      <c r="M5404" t="s">
        <v>24</v>
      </c>
      <c r="N5404" t="s">
        <v>24</v>
      </c>
      <c r="O5404" t="s">
        <v>24</v>
      </c>
      <c r="P5404" t="s">
        <v>24</v>
      </c>
      <c r="Q5404" t="s">
        <v>25</v>
      </c>
      <c r="R5404">
        <f>IF(Churn_Data[[#This Row],[Churn]]="Yes",1,0)</f>
        <v>0</v>
      </c>
      <c r="S5404" t="s">
        <v>24</v>
      </c>
      <c r="T5404">
        <f>(Churn_Data[[#This Row],[OnlineSecurity]]="Yes")+(Churn_Data[[#This Row],[OnlineBackup]]="Yes")+(Churn_Data[[#This Row],[DeviceProtection]]="Yes")+(Churn_Data[[#This Row],[TechSupport]]="Yes")+(Churn_Data[[#This Row],[StreamingTV]]="Yes")+(Churn_Data[[#This Row],[StreamingMovies]]="Yes")</f>
        <v>5</v>
      </c>
      <c r="U5404" t="s">
        <v>3911</v>
      </c>
      <c r="V5404" t="s">
        <v>72</v>
      </c>
      <c r="W5404" t="str">
        <f>IF(ISNUMBER(SEARCH("automatic", Churn_Data[[#This Row],[PaymentMethod]])), "Automatic", "Manual")</f>
        <v>Automatic</v>
      </c>
      <c r="X5404">
        <v>85.9</v>
      </c>
      <c r="Y5404" t="str">
        <f>IF(Churn_Data[[#This Row],[tenure]]&lt;=12,"0-1 Year",IF(Churn_Data[[#This Row],[tenure]]&lt;=24,"1-2 Years",IF(Churn_Data[[#This Row],[tenure]]&lt;=36,"2-3 Years",IF(Churn_Data[[#This Row],[tenure]]&lt;=48,"3-4 Years",IF(Churn_Data[[#This Row],[tenure]]&lt;=60,"4-5 Years","5+ Years")))))</f>
        <v>5+ Years</v>
      </c>
      <c r="Z5404">
        <v>72</v>
      </c>
      <c r="AA5404">
        <v>6110.75</v>
      </c>
      <c r="AB5404">
        <f>IF(Churn_Data[[#This Row],[Churn]]="No",Churn_Data[[#This Row],[MonthlyCharges]],NA())</f>
        <v>85.9</v>
      </c>
      <c r="AC5404">
        <f>IF(Churn_Data[[#This Row],[Churn]]="No",Churn_Data[[#This Row],[tenure]],NA())</f>
        <v>72</v>
      </c>
      <c r="AD5404" t="e">
        <f>IF(Churn_Data[[#This Row],[Churn]]="Yes",Churn_Data[[#This Row],[MonthlyCharges]],NA())</f>
        <v>#N/A</v>
      </c>
      <c r="AE5404" t="e">
        <f>IF(Churn_Data[[#This Row],[Churn]]="Yes",Churn_Data[[#This Row],[tenure]],NA())</f>
        <v>#N/A</v>
      </c>
      <c r="AF5404">
        <v>6184.8</v>
      </c>
    </row>
    <row r="5405" spans="1:32" x14ac:dyDescent="0.3">
      <c r="A5405" t="s">
        <v>5439</v>
      </c>
      <c r="B5405" t="s">
        <v>23</v>
      </c>
      <c r="C5405" t="str">
        <f>IF(Churn_Data[[#This Row],[SeniorCitizen]]=1,"Yes","No")</f>
        <v>No</v>
      </c>
      <c r="D5405">
        <v>0</v>
      </c>
      <c r="E5405" t="s">
        <v>24</v>
      </c>
      <c r="F5405" t="s">
        <v>25</v>
      </c>
      <c r="G5405" t="s">
        <v>24</v>
      </c>
      <c r="H5405" t="s">
        <v>24</v>
      </c>
      <c r="I5405" t="s">
        <v>26</v>
      </c>
      <c r="J5405" t="str">
        <f>IF(Churn_Data[[#This Row],[InternetService]]&lt;&gt;"No","Yes","No")</f>
        <v>Yes</v>
      </c>
      <c r="K5405" t="s">
        <v>24</v>
      </c>
      <c r="L5405" t="s">
        <v>25</v>
      </c>
      <c r="M5405" t="s">
        <v>24</v>
      </c>
      <c r="N5405" t="s">
        <v>25</v>
      </c>
      <c r="O5405" t="s">
        <v>24</v>
      </c>
      <c r="P5405" t="s">
        <v>24</v>
      </c>
      <c r="Q5405" t="s">
        <v>25</v>
      </c>
      <c r="R5405">
        <f>IF(Churn_Data[[#This Row],[Churn]]="Yes",1,0)</f>
        <v>0</v>
      </c>
      <c r="S5405" t="s">
        <v>24</v>
      </c>
      <c r="T5405">
        <f>(Churn_Data[[#This Row],[OnlineSecurity]]="Yes")+(Churn_Data[[#This Row],[OnlineBackup]]="Yes")+(Churn_Data[[#This Row],[DeviceProtection]]="Yes")+(Churn_Data[[#This Row],[TechSupport]]="Yes")+(Churn_Data[[#This Row],[StreamingTV]]="Yes")+(Churn_Data[[#This Row],[StreamingMovies]]="Yes")</f>
        <v>4</v>
      </c>
      <c r="U5405" t="s">
        <v>3911</v>
      </c>
      <c r="V5405" t="s">
        <v>32</v>
      </c>
      <c r="W5405" t="str">
        <f>IF(ISNUMBER(SEARCH("automatic", Churn_Data[[#This Row],[PaymentMethod]])), "Automatic", "Manual")</f>
        <v>Manual</v>
      </c>
      <c r="X5405">
        <v>105.5</v>
      </c>
      <c r="Y5405" t="str">
        <f>IF(Churn_Data[[#This Row],[tenure]]&lt;=12,"0-1 Year",IF(Churn_Data[[#This Row],[tenure]]&lt;=24,"1-2 Years",IF(Churn_Data[[#This Row],[tenure]]&lt;=36,"2-3 Years",IF(Churn_Data[[#This Row],[tenure]]&lt;=48,"3-4 Years",IF(Churn_Data[[#This Row],[tenure]]&lt;=60,"4-5 Years","5+ Years")))))</f>
        <v>5+ Years</v>
      </c>
      <c r="Z5405">
        <v>72</v>
      </c>
      <c r="AA5405">
        <v>7544</v>
      </c>
      <c r="AB5405">
        <f>IF(Churn_Data[[#This Row],[Churn]]="No",Churn_Data[[#This Row],[MonthlyCharges]],NA())</f>
        <v>105.5</v>
      </c>
      <c r="AC5405">
        <f>IF(Churn_Data[[#This Row],[Churn]]="No",Churn_Data[[#This Row],[tenure]],NA())</f>
        <v>72</v>
      </c>
      <c r="AD5405" t="e">
        <f>IF(Churn_Data[[#This Row],[Churn]]="Yes",Churn_Data[[#This Row],[MonthlyCharges]],NA())</f>
        <v>#N/A</v>
      </c>
      <c r="AE5405" t="e">
        <f>IF(Churn_Data[[#This Row],[Churn]]="Yes",Churn_Data[[#This Row],[tenure]],NA())</f>
        <v>#N/A</v>
      </c>
      <c r="AF5405">
        <v>7596</v>
      </c>
    </row>
    <row r="5406" spans="1:32" x14ac:dyDescent="0.3">
      <c r="A5406" t="s">
        <v>5440</v>
      </c>
      <c r="B5406" t="s">
        <v>23</v>
      </c>
      <c r="C5406" t="str">
        <f>IF(Churn_Data[[#This Row],[SeniorCitizen]]=1,"Yes","No")</f>
        <v>No</v>
      </c>
      <c r="D5406">
        <v>0</v>
      </c>
      <c r="E5406" t="s">
        <v>24</v>
      </c>
      <c r="F5406" t="s">
        <v>24</v>
      </c>
      <c r="G5406" t="s">
        <v>24</v>
      </c>
      <c r="H5406" t="s">
        <v>24</v>
      </c>
      <c r="I5406" t="s">
        <v>26</v>
      </c>
      <c r="J5406" t="str">
        <f>IF(Churn_Data[[#This Row],[InternetService]]&lt;&gt;"No","Yes","No")</f>
        <v>Yes</v>
      </c>
      <c r="K5406" t="s">
        <v>24</v>
      </c>
      <c r="L5406" t="s">
        <v>25</v>
      </c>
      <c r="M5406" t="s">
        <v>24</v>
      </c>
      <c r="N5406" t="s">
        <v>24</v>
      </c>
      <c r="O5406" t="s">
        <v>24</v>
      </c>
      <c r="P5406" t="s">
        <v>24</v>
      </c>
      <c r="Q5406" t="s">
        <v>25</v>
      </c>
      <c r="R5406">
        <f>IF(Churn_Data[[#This Row],[Churn]]="Yes",1,0)</f>
        <v>0</v>
      </c>
      <c r="S5406" t="s">
        <v>25</v>
      </c>
      <c r="T5406">
        <f>(Churn_Data[[#This Row],[OnlineSecurity]]="Yes")+(Churn_Data[[#This Row],[OnlineBackup]]="Yes")+(Churn_Data[[#This Row],[DeviceProtection]]="Yes")+(Churn_Data[[#This Row],[TechSupport]]="Yes")+(Churn_Data[[#This Row],[StreamingTV]]="Yes")+(Churn_Data[[#This Row],[StreamingMovies]]="Yes")</f>
        <v>5</v>
      </c>
      <c r="U5406" t="s">
        <v>3911</v>
      </c>
      <c r="V5406" t="s">
        <v>28</v>
      </c>
      <c r="W5406" t="str">
        <f>IF(ISNUMBER(SEARCH("automatic", Churn_Data[[#This Row],[PaymentMethod]])), "Automatic", "Manual")</f>
        <v>Manual</v>
      </c>
      <c r="X5406">
        <v>107.45</v>
      </c>
      <c r="Y5406" t="str">
        <f>IF(Churn_Data[[#This Row],[tenure]]&lt;=12,"0-1 Year",IF(Churn_Data[[#This Row],[tenure]]&lt;=24,"1-2 Years",IF(Churn_Data[[#This Row],[tenure]]&lt;=36,"2-3 Years",IF(Churn_Data[[#This Row],[tenure]]&lt;=48,"3-4 Years",IF(Churn_Data[[#This Row],[tenure]]&lt;=60,"4-5 Years","5+ Years")))))</f>
        <v>5+ Years</v>
      </c>
      <c r="Z5406">
        <v>72</v>
      </c>
      <c r="AA5406">
        <v>7576.7</v>
      </c>
      <c r="AB5406">
        <f>IF(Churn_Data[[#This Row],[Churn]]="No",Churn_Data[[#This Row],[MonthlyCharges]],NA())</f>
        <v>107.45</v>
      </c>
      <c r="AC5406">
        <f>IF(Churn_Data[[#This Row],[Churn]]="No",Churn_Data[[#This Row],[tenure]],NA())</f>
        <v>72</v>
      </c>
      <c r="AD5406" t="e">
        <f>IF(Churn_Data[[#This Row],[Churn]]="Yes",Churn_Data[[#This Row],[MonthlyCharges]],NA())</f>
        <v>#N/A</v>
      </c>
      <c r="AE5406" t="e">
        <f>IF(Churn_Data[[#This Row],[Churn]]="Yes",Churn_Data[[#This Row],[tenure]],NA())</f>
        <v>#N/A</v>
      </c>
      <c r="AF5406">
        <v>7736.4</v>
      </c>
    </row>
    <row r="5407" spans="1:32" x14ac:dyDescent="0.3">
      <c r="A5407" t="s">
        <v>5441</v>
      </c>
      <c r="B5407" t="s">
        <v>23</v>
      </c>
      <c r="C5407" t="str">
        <f>IF(Churn_Data[[#This Row],[SeniorCitizen]]=1,"Yes","No")</f>
        <v>No</v>
      </c>
      <c r="D5407">
        <v>0</v>
      </c>
      <c r="E5407" t="s">
        <v>24</v>
      </c>
      <c r="F5407" t="s">
        <v>24</v>
      </c>
      <c r="G5407" t="s">
        <v>24</v>
      </c>
      <c r="H5407" t="s">
        <v>24</v>
      </c>
      <c r="I5407" t="s">
        <v>26</v>
      </c>
      <c r="J5407" t="str">
        <f>IF(Churn_Data[[#This Row],[InternetService]]&lt;&gt;"No","Yes","No")</f>
        <v>Yes</v>
      </c>
      <c r="K5407" t="s">
        <v>24</v>
      </c>
      <c r="L5407" t="s">
        <v>25</v>
      </c>
      <c r="M5407" t="s">
        <v>24</v>
      </c>
      <c r="N5407" t="s">
        <v>24</v>
      </c>
      <c r="O5407" t="s">
        <v>24</v>
      </c>
      <c r="P5407" t="s">
        <v>24</v>
      </c>
      <c r="Q5407" t="s">
        <v>25</v>
      </c>
      <c r="R5407">
        <f>IF(Churn_Data[[#This Row],[Churn]]="Yes",1,0)</f>
        <v>0</v>
      </c>
      <c r="S5407" t="s">
        <v>24</v>
      </c>
      <c r="T5407">
        <f>(Churn_Data[[#This Row],[OnlineSecurity]]="Yes")+(Churn_Data[[#This Row],[OnlineBackup]]="Yes")+(Churn_Data[[#This Row],[DeviceProtection]]="Yes")+(Churn_Data[[#This Row],[TechSupport]]="Yes")+(Churn_Data[[#This Row],[StreamingTV]]="Yes")+(Churn_Data[[#This Row],[StreamingMovies]]="Yes")</f>
        <v>5</v>
      </c>
      <c r="U5407" t="s">
        <v>3911</v>
      </c>
      <c r="V5407" t="s">
        <v>46</v>
      </c>
      <c r="W5407" t="str">
        <f>IF(ISNUMBER(SEARCH("automatic", Churn_Data[[#This Row],[PaymentMethod]])), "Automatic", "Manual")</f>
        <v>Automatic</v>
      </c>
      <c r="X5407">
        <v>110.45</v>
      </c>
      <c r="Y5407" t="str">
        <f>IF(Churn_Data[[#This Row],[tenure]]&lt;=12,"0-1 Year",IF(Churn_Data[[#This Row],[tenure]]&lt;=24,"1-2 Years",IF(Churn_Data[[#This Row],[tenure]]&lt;=36,"2-3 Years",IF(Churn_Data[[#This Row],[tenure]]&lt;=48,"3-4 Years",IF(Churn_Data[[#This Row],[tenure]]&lt;=60,"4-5 Years","5+ Years")))))</f>
        <v>5+ Years</v>
      </c>
      <c r="Z5407">
        <v>72</v>
      </c>
      <c r="AA5407">
        <v>8058.85</v>
      </c>
      <c r="AB5407">
        <f>IF(Churn_Data[[#This Row],[Churn]]="No",Churn_Data[[#This Row],[MonthlyCharges]],NA())</f>
        <v>110.45</v>
      </c>
      <c r="AC5407">
        <f>IF(Churn_Data[[#This Row],[Churn]]="No",Churn_Data[[#This Row],[tenure]],NA())</f>
        <v>72</v>
      </c>
      <c r="AD5407" t="e">
        <f>IF(Churn_Data[[#This Row],[Churn]]="Yes",Churn_Data[[#This Row],[MonthlyCharges]],NA())</f>
        <v>#N/A</v>
      </c>
      <c r="AE5407" t="e">
        <f>IF(Churn_Data[[#This Row],[Churn]]="Yes",Churn_Data[[#This Row],[tenure]],NA())</f>
        <v>#N/A</v>
      </c>
      <c r="AF5407">
        <v>7952.4</v>
      </c>
    </row>
    <row r="5408" spans="1:32" x14ac:dyDescent="0.3">
      <c r="A5408" t="s">
        <v>5442</v>
      </c>
      <c r="B5408" t="s">
        <v>30</v>
      </c>
      <c r="C5408" t="str">
        <f>IF(Churn_Data[[#This Row],[SeniorCitizen]]=1,"Yes","No")</f>
        <v>No</v>
      </c>
      <c r="D5408">
        <v>0</v>
      </c>
      <c r="E5408" t="s">
        <v>24</v>
      </c>
      <c r="F5408" t="s">
        <v>25</v>
      </c>
      <c r="G5408" t="s">
        <v>24</v>
      </c>
      <c r="H5408" t="s">
        <v>24</v>
      </c>
      <c r="I5408" t="s">
        <v>26</v>
      </c>
      <c r="J5408" t="str">
        <f>IF(Churn_Data[[#This Row],[InternetService]]&lt;&gt;"No","Yes","No")</f>
        <v>Yes</v>
      </c>
      <c r="K5408" t="s">
        <v>24</v>
      </c>
      <c r="L5408" t="s">
        <v>25</v>
      </c>
      <c r="M5408" t="s">
        <v>24</v>
      </c>
      <c r="N5408" t="s">
        <v>24</v>
      </c>
      <c r="O5408" t="s">
        <v>24</v>
      </c>
      <c r="P5408" t="s">
        <v>24</v>
      </c>
      <c r="Q5408" t="s">
        <v>25</v>
      </c>
      <c r="R5408">
        <f>IF(Churn_Data[[#This Row],[Churn]]="Yes",1,0)</f>
        <v>0</v>
      </c>
      <c r="S5408" t="s">
        <v>24</v>
      </c>
      <c r="T5408">
        <f>(Churn_Data[[#This Row],[OnlineSecurity]]="Yes")+(Churn_Data[[#This Row],[OnlineBackup]]="Yes")+(Churn_Data[[#This Row],[DeviceProtection]]="Yes")+(Churn_Data[[#This Row],[TechSupport]]="Yes")+(Churn_Data[[#This Row],[StreamingTV]]="Yes")+(Churn_Data[[#This Row],[StreamingMovies]]="Yes")</f>
        <v>5</v>
      </c>
      <c r="U5408" t="s">
        <v>3911</v>
      </c>
      <c r="V5408" t="s">
        <v>72</v>
      </c>
      <c r="W5408" t="str">
        <f>IF(ISNUMBER(SEARCH("automatic", Churn_Data[[#This Row],[PaymentMethod]])), "Automatic", "Manual")</f>
        <v>Automatic</v>
      </c>
      <c r="X5408">
        <v>110.9</v>
      </c>
      <c r="Y5408" t="str">
        <f>IF(Churn_Data[[#This Row],[tenure]]&lt;=12,"0-1 Year",IF(Churn_Data[[#This Row],[tenure]]&lt;=24,"1-2 Years",IF(Churn_Data[[#This Row],[tenure]]&lt;=36,"2-3 Years",IF(Churn_Data[[#This Row],[tenure]]&lt;=48,"3-4 Years",IF(Churn_Data[[#This Row],[tenure]]&lt;=60,"4-5 Years","5+ Years")))))</f>
        <v>5+ Years</v>
      </c>
      <c r="Z5408">
        <v>72</v>
      </c>
      <c r="AA5408">
        <v>8240.85</v>
      </c>
      <c r="AB5408">
        <f>IF(Churn_Data[[#This Row],[Churn]]="No",Churn_Data[[#This Row],[MonthlyCharges]],NA())</f>
        <v>110.9</v>
      </c>
      <c r="AC5408">
        <f>IF(Churn_Data[[#This Row],[Churn]]="No",Churn_Data[[#This Row],[tenure]],NA())</f>
        <v>72</v>
      </c>
      <c r="AD5408" t="e">
        <f>IF(Churn_Data[[#This Row],[Churn]]="Yes",Churn_Data[[#This Row],[MonthlyCharges]],NA())</f>
        <v>#N/A</v>
      </c>
      <c r="AE5408" t="e">
        <f>IF(Churn_Data[[#This Row],[Churn]]="Yes",Churn_Data[[#This Row],[tenure]],NA())</f>
        <v>#N/A</v>
      </c>
      <c r="AF5408">
        <v>7984.8</v>
      </c>
    </row>
    <row r="5409" spans="1:32" x14ac:dyDescent="0.3">
      <c r="A5409" t="s">
        <v>5443</v>
      </c>
      <c r="B5409" t="s">
        <v>30</v>
      </c>
      <c r="C5409" t="str">
        <f>IF(Churn_Data[[#This Row],[SeniorCitizen]]=1,"Yes","No")</f>
        <v>No</v>
      </c>
      <c r="D5409">
        <v>0</v>
      </c>
      <c r="E5409" t="s">
        <v>24</v>
      </c>
      <c r="F5409" t="s">
        <v>24</v>
      </c>
      <c r="G5409" t="s">
        <v>24</v>
      </c>
      <c r="H5409" t="s">
        <v>24</v>
      </c>
      <c r="I5409" t="s">
        <v>26</v>
      </c>
      <c r="J5409" t="str">
        <f>IF(Churn_Data[[#This Row],[InternetService]]&lt;&gt;"No","Yes","No")</f>
        <v>Yes</v>
      </c>
      <c r="K5409" t="s">
        <v>25</v>
      </c>
      <c r="L5409" t="s">
        <v>25</v>
      </c>
      <c r="M5409" t="s">
        <v>24</v>
      </c>
      <c r="N5409" t="s">
        <v>25</v>
      </c>
      <c r="O5409" t="s">
        <v>25</v>
      </c>
      <c r="P5409" t="s">
        <v>24</v>
      </c>
      <c r="Q5409" t="s">
        <v>25</v>
      </c>
      <c r="R5409">
        <f>IF(Churn_Data[[#This Row],[Churn]]="Yes",1,0)</f>
        <v>0</v>
      </c>
      <c r="S5409" t="s">
        <v>24</v>
      </c>
      <c r="T5409">
        <f>(Churn_Data[[#This Row],[OnlineSecurity]]="Yes")+(Churn_Data[[#This Row],[OnlineBackup]]="Yes")+(Churn_Data[[#This Row],[DeviceProtection]]="Yes")+(Churn_Data[[#This Row],[TechSupport]]="Yes")+(Churn_Data[[#This Row],[StreamingTV]]="Yes")+(Churn_Data[[#This Row],[StreamingMovies]]="Yes")</f>
        <v>2</v>
      </c>
      <c r="U5409" t="s">
        <v>3911</v>
      </c>
      <c r="V5409" t="s">
        <v>72</v>
      </c>
      <c r="W5409" t="str">
        <f>IF(ISNUMBER(SEARCH("automatic", Churn_Data[[#This Row],[PaymentMethod]])), "Automatic", "Manual")</f>
        <v>Automatic</v>
      </c>
      <c r="X5409">
        <v>90.8</v>
      </c>
      <c r="Y5409" t="str">
        <f>IF(Churn_Data[[#This Row],[tenure]]&lt;=12,"0-1 Year",IF(Churn_Data[[#This Row],[tenure]]&lt;=24,"1-2 Years",IF(Churn_Data[[#This Row],[tenure]]&lt;=36,"2-3 Years",IF(Churn_Data[[#This Row],[tenure]]&lt;=48,"3-4 Years",IF(Churn_Data[[#This Row],[tenure]]&lt;=60,"4-5 Years","5+ Years")))))</f>
        <v>5+ Years</v>
      </c>
      <c r="Z5409">
        <v>72</v>
      </c>
      <c r="AA5409">
        <v>6511.8</v>
      </c>
      <c r="AB5409">
        <f>IF(Churn_Data[[#This Row],[Churn]]="No",Churn_Data[[#This Row],[MonthlyCharges]],NA())</f>
        <v>90.8</v>
      </c>
      <c r="AC5409">
        <f>IF(Churn_Data[[#This Row],[Churn]]="No",Churn_Data[[#This Row],[tenure]],NA())</f>
        <v>72</v>
      </c>
      <c r="AD5409" t="e">
        <f>IF(Churn_Data[[#This Row],[Churn]]="Yes",Churn_Data[[#This Row],[MonthlyCharges]],NA())</f>
        <v>#N/A</v>
      </c>
      <c r="AE5409" t="e">
        <f>IF(Churn_Data[[#This Row],[Churn]]="Yes",Churn_Data[[#This Row],[tenure]],NA())</f>
        <v>#N/A</v>
      </c>
      <c r="AF5409">
        <v>6537.6</v>
      </c>
    </row>
    <row r="5410" spans="1:32" x14ac:dyDescent="0.3">
      <c r="A5410" t="s">
        <v>5444</v>
      </c>
      <c r="B5410" t="s">
        <v>23</v>
      </c>
      <c r="C5410" t="str">
        <f>IF(Churn_Data[[#This Row],[SeniorCitizen]]=1,"Yes","No")</f>
        <v>No</v>
      </c>
      <c r="D5410">
        <v>0</v>
      </c>
      <c r="E5410" t="s">
        <v>24</v>
      </c>
      <c r="F5410" t="s">
        <v>24</v>
      </c>
      <c r="G5410" t="s">
        <v>24</v>
      </c>
      <c r="H5410" t="s">
        <v>24</v>
      </c>
      <c r="I5410" t="s">
        <v>120</v>
      </c>
      <c r="J5410" t="str">
        <f>IF(Churn_Data[[#This Row],[InternetService]]&lt;&gt;"No","Yes","No")</f>
        <v>Yes</v>
      </c>
      <c r="K5410" t="s">
        <v>24</v>
      </c>
      <c r="L5410" t="s">
        <v>25</v>
      </c>
      <c r="M5410" t="s">
        <v>24</v>
      </c>
      <c r="N5410" t="s">
        <v>25</v>
      </c>
      <c r="O5410" t="s">
        <v>24</v>
      </c>
      <c r="P5410" t="s">
        <v>25</v>
      </c>
      <c r="Q5410" t="s">
        <v>25</v>
      </c>
      <c r="R5410">
        <f>IF(Churn_Data[[#This Row],[Churn]]="Yes",1,0)</f>
        <v>0</v>
      </c>
      <c r="S5410" t="s">
        <v>24</v>
      </c>
      <c r="T5410">
        <f>(Churn_Data[[#This Row],[OnlineSecurity]]="Yes")+(Churn_Data[[#This Row],[OnlineBackup]]="Yes")+(Churn_Data[[#This Row],[DeviceProtection]]="Yes")+(Churn_Data[[#This Row],[TechSupport]]="Yes")+(Churn_Data[[#This Row],[StreamingTV]]="Yes")+(Churn_Data[[#This Row],[StreamingMovies]]="Yes")</f>
        <v>3</v>
      </c>
      <c r="U5410" t="s">
        <v>3911</v>
      </c>
      <c r="V5410" t="s">
        <v>46</v>
      </c>
      <c r="W5410" t="str">
        <f>IF(ISNUMBER(SEARCH("automatic", Churn_Data[[#This Row],[PaymentMethod]])), "Automatic", "Manual")</f>
        <v>Automatic</v>
      </c>
      <c r="X5410">
        <v>71.45</v>
      </c>
      <c r="Y5410" t="str">
        <f>IF(Churn_Data[[#This Row],[tenure]]&lt;=12,"0-1 Year",IF(Churn_Data[[#This Row],[tenure]]&lt;=24,"1-2 Years",IF(Churn_Data[[#This Row],[tenure]]&lt;=36,"2-3 Years",IF(Churn_Data[[#This Row],[tenure]]&lt;=48,"3-4 Years",IF(Churn_Data[[#This Row],[tenure]]&lt;=60,"4-5 Years","5+ Years")))))</f>
        <v>5+ Years</v>
      </c>
      <c r="Z5410">
        <v>72</v>
      </c>
      <c r="AA5410">
        <v>5025.8500000000004</v>
      </c>
      <c r="AB5410">
        <f>IF(Churn_Data[[#This Row],[Churn]]="No",Churn_Data[[#This Row],[MonthlyCharges]],NA())</f>
        <v>71.45</v>
      </c>
      <c r="AC5410">
        <f>IF(Churn_Data[[#This Row],[Churn]]="No",Churn_Data[[#This Row],[tenure]],NA())</f>
        <v>72</v>
      </c>
      <c r="AD5410" t="e">
        <f>IF(Churn_Data[[#This Row],[Churn]]="Yes",Churn_Data[[#This Row],[MonthlyCharges]],NA())</f>
        <v>#N/A</v>
      </c>
      <c r="AE5410" t="e">
        <f>IF(Churn_Data[[#This Row],[Churn]]="Yes",Churn_Data[[#This Row],[tenure]],NA())</f>
        <v>#N/A</v>
      </c>
      <c r="AF5410">
        <v>5144.3999999999996</v>
      </c>
    </row>
    <row r="5411" spans="1:32" x14ac:dyDescent="0.3">
      <c r="A5411" t="s">
        <v>5445</v>
      </c>
      <c r="B5411" t="s">
        <v>23</v>
      </c>
      <c r="C5411" t="str">
        <f>IF(Churn_Data[[#This Row],[SeniorCitizen]]=1,"Yes","No")</f>
        <v>No</v>
      </c>
      <c r="D5411">
        <v>0</v>
      </c>
      <c r="E5411" t="s">
        <v>24</v>
      </c>
      <c r="F5411" t="s">
        <v>25</v>
      </c>
      <c r="G5411" t="s">
        <v>24</v>
      </c>
      <c r="H5411" t="s">
        <v>24</v>
      </c>
      <c r="I5411" t="s">
        <v>120</v>
      </c>
      <c r="J5411" t="str">
        <f>IF(Churn_Data[[#This Row],[InternetService]]&lt;&gt;"No","Yes","No")</f>
        <v>Yes</v>
      </c>
      <c r="K5411" t="s">
        <v>24</v>
      </c>
      <c r="L5411" t="s">
        <v>25</v>
      </c>
      <c r="M5411" t="s">
        <v>24</v>
      </c>
      <c r="N5411" t="s">
        <v>24</v>
      </c>
      <c r="O5411" t="s">
        <v>24</v>
      </c>
      <c r="P5411" t="s">
        <v>24</v>
      </c>
      <c r="Q5411" t="s">
        <v>25</v>
      </c>
      <c r="R5411">
        <f>IF(Churn_Data[[#This Row],[Churn]]="Yes",1,0)</f>
        <v>0</v>
      </c>
      <c r="S5411" t="s">
        <v>24</v>
      </c>
      <c r="T5411">
        <f>(Churn_Data[[#This Row],[OnlineSecurity]]="Yes")+(Churn_Data[[#This Row],[OnlineBackup]]="Yes")+(Churn_Data[[#This Row],[DeviceProtection]]="Yes")+(Churn_Data[[#This Row],[TechSupport]]="Yes")+(Churn_Data[[#This Row],[StreamingTV]]="Yes")+(Churn_Data[[#This Row],[StreamingMovies]]="Yes")</f>
        <v>5</v>
      </c>
      <c r="U5411" t="s">
        <v>3911</v>
      </c>
      <c r="V5411" t="s">
        <v>46</v>
      </c>
      <c r="W5411" t="str">
        <f>IF(ISNUMBER(SEARCH("automatic", Churn_Data[[#This Row],[PaymentMethod]])), "Automatic", "Manual")</f>
        <v>Automatic</v>
      </c>
      <c r="X5411">
        <v>84.9</v>
      </c>
      <c r="Y5411" t="str">
        <f>IF(Churn_Data[[#This Row],[tenure]]&lt;=12,"0-1 Year",IF(Churn_Data[[#This Row],[tenure]]&lt;=24,"1-2 Years",IF(Churn_Data[[#This Row],[tenure]]&lt;=36,"2-3 Years",IF(Churn_Data[[#This Row],[tenure]]&lt;=48,"3-4 Years",IF(Churn_Data[[#This Row],[tenure]]&lt;=60,"4-5 Years","5+ Years")))))</f>
        <v>5+ Years</v>
      </c>
      <c r="Z5411">
        <v>72</v>
      </c>
      <c r="AA5411">
        <v>6065.3</v>
      </c>
      <c r="AB5411">
        <f>IF(Churn_Data[[#This Row],[Churn]]="No",Churn_Data[[#This Row],[MonthlyCharges]],NA())</f>
        <v>84.9</v>
      </c>
      <c r="AC5411">
        <f>IF(Churn_Data[[#This Row],[Churn]]="No",Churn_Data[[#This Row],[tenure]],NA())</f>
        <v>72</v>
      </c>
      <c r="AD5411" t="e">
        <f>IF(Churn_Data[[#This Row],[Churn]]="Yes",Churn_Data[[#This Row],[MonthlyCharges]],NA())</f>
        <v>#N/A</v>
      </c>
      <c r="AE5411" t="e">
        <f>IF(Churn_Data[[#This Row],[Churn]]="Yes",Churn_Data[[#This Row],[tenure]],NA())</f>
        <v>#N/A</v>
      </c>
      <c r="AF5411">
        <v>6112.8</v>
      </c>
    </row>
    <row r="5412" spans="1:32" x14ac:dyDescent="0.3">
      <c r="A5412" t="s">
        <v>5446</v>
      </c>
      <c r="B5412" t="s">
        <v>23</v>
      </c>
      <c r="C5412" t="str">
        <f>IF(Churn_Data[[#This Row],[SeniorCitizen]]=1,"Yes","No")</f>
        <v>No</v>
      </c>
      <c r="D5412">
        <v>0</v>
      </c>
      <c r="E5412" t="s">
        <v>24</v>
      </c>
      <c r="F5412" t="s">
        <v>24</v>
      </c>
      <c r="G5412" t="s">
        <v>24</v>
      </c>
      <c r="H5412" t="s">
        <v>24</v>
      </c>
      <c r="I5412" t="s">
        <v>120</v>
      </c>
      <c r="J5412" t="str">
        <f>IF(Churn_Data[[#This Row],[InternetService]]&lt;&gt;"No","Yes","No")</f>
        <v>Yes</v>
      </c>
      <c r="K5412" t="s">
        <v>24</v>
      </c>
      <c r="L5412" t="s">
        <v>25</v>
      </c>
      <c r="M5412" t="s">
        <v>24</v>
      </c>
      <c r="N5412" t="s">
        <v>24</v>
      </c>
      <c r="O5412" t="s">
        <v>24</v>
      </c>
      <c r="P5412" t="s">
        <v>24</v>
      </c>
      <c r="Q5412" t="s">
        <v>25</v>
      </c>
      <c r="R5412">
        <f>IF(Churn_Data[[#This Row],[Churn]]="Yes",1,0)</f>
        <v>0</v>
      </c>
      <c r="S5412" t="s">
        <v>24</v>
      </c>
      <c r="T5412">
        <f>(Churn_Data[[#This Row],[OnlineSecurity]]="Yes")+(Churn_Data[[#This Row],[OnlineBackup]]="Yes")+(Churn_Data[[#This Row],[DeviceProtection]]="Yes")+(Churn_Data[[#This Row],[TechSupport]]="Yes")+(Churn_Data[[#This Row],[StreamingTV]]="Yes")+(Churn_Data[[#This Row],[StreamingMovies]]="Yes")</f>
        <v>5</v>
      </c>
      <c r="U5412" t="s">
        <v>3911</v>
      </c>
      <c r="V5412" t="s">
        <v>46</v>
      </c>
      <c r="W5412" t="str">
        <f>IF(ISNUMBER(SEARCH("automatic", Churn_Data[[#This Row],[PaymentMethod]])), "Automatic", "Manual")</f>
        <v>Automatic</v>
      </c>
      <c r="X5412">
        <v>83.3</v>
      </c>
      <c r="Y5412" t="str">
        <f>IF(Churn_Data[[#This Row],[tenure]]&lt;=12,"0-1 Year",IF(Churn_Data[[#This Row],[tenure]]&lt;=24,"1-2 Years",IF(Churn_Data[[#This Row],[tenure]]&lt;=36,"2-3 Years",IF(Churn_Data[[#This Row],[tenure]]&lt;=48,"3-4 Years",IF(Churn_Data[[#This Row],[tenure]]&lt;=60,"4-5 Years","5+ Years")))))</f>
        <v>5+ Years</v>
      </c>
      <c r="Z5412">
        <v>72</v>
      </c>
      <c r="AA5412">
        <v>6042.7</v>
      </c>
      <c r="AB5412">
        <f>IF(Churn_Data[[#This Row],[Churn]]="No",Churn_Data[[#This Row],[MonthlyCharges]],NA())</f>
        <v>83.3</v>
      </c>
      <c r="AC5412">
        <f>IF(Churn_Data[[#This Row],[Churn]]="No",Churn_Data[[#This Row],[tenure]],NA())</f>
        <v>72</v>
      </c>
      <c r="AD5412" t="e">
        <f>IF(Churn_Data[[#This Row],[Churn]]="Yes",Churn_Data[[#This Row],[MonthlyCharges]],NA())</f>
        <v>#N/A</v>
      </c>
      <c r="AE5412" t="e">
        <f>IF(Churn_Data[[#This Row],[Churn]]="Yes",Churn_Data[[#This Row],[tenure]],NA())</f>
        <v>#N/A</v>
      </c>
      <c r="AF5412">
        <v>5997.6</v>
      </c>
    </row>
    <row r="5413" spans="1:32" x14ac:dyDescent="0.3">
      <c r="A5413" t="s">
        <v>5447</v>
      </c>
      <c r="B5413" t="s">
        <v>23</v>
      </c>
      <c r="C5413" t="str">
        <f>IF(Churn_Data[[#This Row],[SeniorCitizen]]=1,"Yes","No")</f>
        <v>No</v>
      </c>
      <c r="D5413">
        <v>0</v>
      </c>
      <c r="E5413" t="s">
        <v>24</v>
      </c>
      <c r="F5413" t="s">
        <v>24</v>
      </c>
      <c r="G5413" t="s">
        <v>24</v>
      </c>
      <c r="H5413" t="s">
        <v>24</v>
      </c>
      <c r="I5413" t="s">
        <v>120</v>
      </c>
      <c r="J5413" t="str">
        <f>IF(Churn_Data[[#This Row],[InternetService]]&lt;&gt;"No","Yes","No")</f>
        <v>Yes</v>
      </c>
      <c r="K5413" t="s">
        <v>24</v>
      </c>
      <c r="L5413" t="s">
        <v>25</v>
      </c>
      <c r="M5413" t="s">
        <v>24</v>
      </c>
      <c r="N5413" t="s">
        <v>24</v>
      </c>
      <c r="O5413" t="s">
        <v>24</v>
      </c>
      <c r="P5413" t="s">
        <v>24</v>
      </c>
      <c r="Q5413" t="s">
        <v>25</v>
      </c>
      <c r="R5413">
        <f>IF(Churn_Data[[#This Row],[Churn]]="Yes",1,0)</f>
        <v>0</v>
      </c>
      <c r="S5413" t="s">
        <v>25</v>
      </c>
      <c r="T5413">
        <f>(Churn_Data[[#This Row],[OnlineSecurity]]="Yes")+(Churn_Data[[#This Row],[OnlineBackup]]="Yes")+(Churn_Data[[#This Row],[DeviceProtection]]="Yes")+(Churn_Data[[#This Row],[TechSupport]]="Yes")+(Churn_Data[[#This Row],[StreamingTV]]="Yes")+(Churn_Data[[#This Row],[StreamingMovies]]="Yes")</f>
        <v>5</v>
      </c>
      <c r="U5413" t="s">
        <v>3911</v>
      </c>
      <c r="V5413" t="s">
        <v>72</v>
      </c>
      <c r="W5413" t="str">
        <f>IF(ISNUMBER(SEARCH("automatic", Churn_Data[[#This Row],[PaymentMethod]])), "Automatic", "Manual")</f>
        <v>Automatic</v>
      </c>
      <c r="X5413">
        <v>84.7</v>
      </c>
      <c r="Y5413" t="str">
        <f>IF(Churn_Data[[#This Row],[tenure]]&lt;=12,"0-1 Year",IF(Churn_Data[[#This Row],[tenure]]&lt;=24,"1-2 Years",IF(Churn_Data[[#This Row],[tenure]]&lt;=36,"2-3 Years",IF(Churn_Data[[#This Row],[tenure]]&lt;=48,"3-4 Years",IF(Churn_Data[[#This Row],[tenure]]&lt;=60,"4-5 Years","5+ Years")))))</f>
        <v>5+ Years</v>
      </c>
      <c r="Z5413">
        <v>72</v>
      </c>
      <c r="AA5413">
        <v>5893.9</v>
      </c>
      <c r="AB5413">
        <f>IF(Churn_Data[[#This Row],[Churn]]="No",Churn_Data[[#This Row],[MonthlyCharges]],NA())</f>
        <v>84.7</v>
      </c>
      <c r="AC5413">
        <f>IF(Churn_Data[[#This Row],[Churn]]="No",Churn_Data[[#This Row],[tenure]],NA())</f>
        <v>72</v>
      </c>
      <c r="AD5413" t="e">
        <f>IF(Churn_Data[[#This Row],[Churn]]="Yes",Churn_Data[[#This Row],[MonthlyCharges]],NA())</f>
        <v>#N/A</v>
      </c>
      <c r="AE5413" t="e">
        <f>IF(Churn_Data[[#This Row],[Churn]]="Yes",Churn_Data[[#This Row],[tenure]],NA())</f>
        <v>#N/A</v>
      </c>
      <c r="AF5413">
        <v>6098.4</v>
      </c>
    </row>
    <row r="5414" spans="1:32" x14ac:dyDescent="0.3">
      <c r="A5414" t="s">
        <v>5448</v>
      </c>
      <c r="B5414" t="s">
        <v>23</v>
      </c>
      <c r="C5414" t="str">
        <f>IF(Churn_Data[[#This Row],[SeniorCitizen]]=1,"Yes","No")</f>
        <v>No</v>
      </c>
      <c r="D5414">
        <v>0</v>
      </c>
      <c r="E5414" t="s">
        <v>24</v>
      </c>
      <c r="F5414" t="s">
        <v>25</v>
      </c>
      <c r="G5414" t="s">
        <v>24</v>
      </c>
      <c r="H5414" t="s">
        <v>24</v>
      </c>
      <c r="I5414" t="s">
        <v>26</v>
      </c>
      <c r="J5414" t="str">
        <f>IF(Churn_Data[[#This Row],[InternetService]]&lt;&gt;"No","Yes","No")</f>
        <v>Yes</v>
      </c>
      <c r="K5414" t="s">
        <v>24</v>
      </c>
      <c r="L5414" t="s">
        <v>25</v>
      </c>
      <c r="M5414" t="s">
        <v>24</v>
      </c>
      <c r="N5414" t="s">
        <v>24</v>
      </c>
      <c r="O5414" t="s">
        <v>24</v>
      </c>
      <c r="P5414" t="s">
        <v>24</v>
      </c>
      <c r="Q5414" t="s">
        <v>25</v>
      </c>
      <c r="R5414">
        <f>IF(Churn_Data[[#This Row],[Churn]]="Yes",1,0)</f>
        <v>0</v>
      </c>
      <c r="S5414" t="s">
        <v>24</v>
      </c>
      <c r="T5414">
        <f>(Churn_Data[[#This Row],[OnlineSecurity]]="Yes")+(Churn_Data[[#This Row],[OnlineBackup]]="Yes")+(Churn_Data[[#This Row],[DeviceProtection]]="Yes")+(Churn_Data[[#This Row],[TechSupport]]="Yes")+(Churn_Data[[#This Row],[StreamingTV]]="Yes")+(Churn_Data[[#This Row],[StreamingMovies]]="Yes")</f>
        <v>5</v>
      </c>
      <c r="U5414" t="s">
        <v>3911</v>
      </c>
      <c r="V5414" t="s">
        <v>72</v>
      </c>
      <c r="W5414" t="str">
        <f>IF(ISNUMBER(SEARCH("automatic", Churn_Data[[#This Row],[PaymentMethod]])), "Automatic", "Manual")</f>
        <v>Automatic</v>
      </c>
      <c r="X5414">
        <v>110.15</v>
      </c>
      <c r="Y5414" t="str">
        <f>IF(Churn_Data[[#This Row],[tenure]]&lt;=12,"0-1 Year",IF(Churn_Data[[#This Row],[tenure]]&lt;=24,"1-2 Years",IF(Churn_Data[[#This Row],[tenure]]&lt;=36,"2-3 Years",IF(Churn_Data[[#This Row],[tenure]]&lt;=48,"3-4 Years",IF(Churn_Data[[#This Row],[tenure]]&lt;=60,"4-5 Years","5+ Years")))))</f>
        <v>5+ Years</v>
      </c>
      <c r="Z5414">
        <v>72</v>
      </c>
      <c r="AA5414">
        <v>7881.2</v>
      </c>
      <c r="AB5414">
        <f>IF(Churn_Data[[#This Row],[Churn]]="No",Churn_Data[[#This Row],[MonthlyCharges]],NA())</f>
        <v>110.15</v>
      </c>
      <c r="AC5414">
        <f>IF(Churn_Data[[#This Row],[Churn]]="No",Churn_Data[[#This Row],[tenure]],NA())</f>
        <v>72</v>
      </c>
      <c r="AD5414" t="e">
        <f>IF(Churn_Data[[#This Row],[Churn]]="Yes",Churn_Data[[#This Row],[MonthlyCharges]],NA())</f>
        <v>#N/A</v>
      </c>
      <c r="AE5414" t="e">
        <f>IF(Churn_Data[[#This Row],[Churn]]="Yes",Churn_Data[[#This Row],[tenure]],NA())</f>
        <v>#N/A</v>
      </c>
      <c r="AF5414">
        <v>7930.8</v>
      </c>
    </row>
    <row r="5415" spans="1:32" x14ac:dyDescent="0.3">
      <c r="A5415" t="s">
        <v>5449</v>
      </c>
      <c r="B5415" t="s">
        <v>23</v>
      </c>
      <c r="C5415" t="str">
        <f>IF(Churn_Data[[#This Row],[SeniorCitizen]]=1,"Yes","No")</f>
        <v>Yes</v>
      </c>
      <c r="D5415">
        <v>1</v>
      </c>
      <c r="E5415" t="s">
        <v>24</v>
      </c>
      <c r="F5415" t="s">
        <v>25</v>
      </c>
      <c r="G5415" t="s">
        <v>24</v>
      </c>
      <c r="H5415" t="s">
        <v>24</v>
      </c>
      <c r="I5415" t="s">
        <v>26</v>
      </c>
      <c r="J5415" t="str">
        <f>IF(Churn_Data[[#This Row],[InternetService]]&lt;&gt;"No","Yes","No")</f>
        <v>Yes</v>
      </c>
      <c r="K5415" t="s">
        <v>24</v>
      </c>
      <c r="L5415" t="s">
        <v>25</v>
      </c>
      <c r="M5415" t="s">
        <v>24</v>
      </c>
      <c r="N5415" t="s">
        <v>24</v>
      </c>
      <c r="O5415" t="s">
        <v>24</v>
      </c>
      <c r="P5415" t="s">
        <v>24</v>
      </c>
      <c r="Q5415" t="s">
        <v>25</v>
      </c>
      <c r="R5415">
        <f>IF(Churn_Data[[#This Row],[Churn]]="Yes",1,0)</f>
        <v>0</v>
      </c>
      <c r="S5415" t="s">
        <v>24</v>
      </c>
      <c r="T5415">
        <f>(Churn_Data[[#This Row],[OnlineSecurity]]="Yes")+(Churn_Data[[#This Row],[OnlineBackup]]="Yes")+(Churn_Data[[#This Row],[DeviceProtection]]="Yes")+(Churn_Data[[#This Row],[TechSupport]]="Yes")+(Churn_Data[[#This Row],[StreamingTV]]="Yes")+(Churn_Data[[#This Row],[StreamingMovies]]="Yes")</f>
        <v>5</v>
      </c>
      <c r="U5415" t="s">
        <v>3911</v>
      </c>
      <c r="V5415" t="s">
        <v>28</v>
      </c>
      <c r="W5415" t="str">
        <f>IF(ISNUMBER(SEARCH("automatic", Churn_Data[[#This Row],[PaymentMethod]])), "Automatic", "Manual")</f>
        <v>Manual</v>
      </c>
      <c r="X5415">
        <v>109.75</v>
      </c>
      <c r="Y5415" t="str">
        <f>IF(Churn_Data[[#This Row],[tenure]]&lt;=12,"0-1 Year",IF(Churn_Data[[#This Row],[tenure]]&lt;=24,"1-2 Years",IF(Churn_Data[[#This Row],[tenure]]&lt;=36,"2-3 Years",IF(Churn_Data[[#This Row],[tenure]]&lt;=48,"3-4 Years",IF(Churn_Data[[#This Row],[tenure]]&lt;=60,"4-5 Years","5+ Years")))))</f>
        <v>5+ Years</v>
      </c>
      <c r="Z5415">
        <v>72</v>
      </c>
      <c r="AA5415">
        <v>8075.35</v>
      </c>
      <c r="AB5415">
        <f>IF(Churn_Data[[#This Row],[Churn]]="No",Churn_Data[[#This Row],[MonthlyCharges]],NA())</f>
        <v>109.75</v>
      </c>
      <c r="AC5415">
        <f>IF(Churn_Data[[#This Row],[Churn]]="No",Churn_Data[[#This Row],[tenure]],NA())</f>
        <v>72</v>
      </c>
      <c r="AD5415" t="e">
        <f>IF(Churn_Data[[#This Row],[Churn]]="Yes",Churn_Data[[#This Row],[MonthlyCharges]],NA())</f>
        <v>#N/A</v>
      </c>
      <c r="AE5415" t="e">
        <f>IF(Churn_Data[[#This Row],[Churn]]="Yes",Churn_Data[[#This Row],[tenure]],NA())</f>
        <v>#N/A</v>
      </c>
      <c r="AF5415">
        <v>7902</v>
      </c>
    </row>
    <row r="5416" spans="1:32" x14ac:dyDescent="0.3">
      <c r="A5416" t="s">
        <v>5450</v>
      </c>
      <c r="B5416" t="s">
        <v>23</v>
      </c>
      <c r="C5416" t="str">
        <f>IF(Churn_Data[[#This Row],[SeniorCitizen]]=1,"Yes","No")</f>
        <v>No</v>
      </c>
      <c r="D5416">
        <v>0</v>
      </c>
      <c r="E5416" t="s">
        <v>24</v>
      </c>
      <c r="F5416" t="s">
        <v>24</v>
      </c>
      <c r="G5416" t="s">
        <v>24</v>
      </c>
      <c r="H5416" t="s">
        <v>24</v>
      </c>
      <c r="I5416" t="s">
        <v>120</v>
      </c>
      <c r="J5416" t="str">
        <f>IF(Churn_Data[[#This Row],[InternetService]]&lt;&gt;"No","Yes","No")</f>
        <v>Yes</v>
      </c>
      <c r="K5416" t="s">
        <v>24</v>
      </c>
      <c r="L5416" t="s">
        <v>25</v>
      </c>
      <c r="M5416" t="s">
        <v>24</v>
      </c>
      <c r="N5416" t="s">
        <v>24</v>
      </c>
      <c r="O5416" t="s">
        <v>24</v>
      </c>
      <c r="P5416" t="s">
        <v>24</v>
      </c>
      <c r="Q5416" t="s">
        <v>25</v>
      </c>
      <c r="R5416">
        <f>IF(Churn_Data[[#This Row],[Churn]]="Yes",1,0)</f>
        <v>0</v>
      </c>
      <c r="S5416" t="s">
        <v>24</v>
      </c>
      <c r="T5416">
        <f>(Churn_Data[[#This Row],[OnlineSecurity]]="Yes")+(Churn_Data[[#This Row],[OnlineBackup]]="Yes")+(Churn_Data[[#This Row],[DeviceProtection]]="Yes")+(Churn_Data[[#This Row],[TechSupport]]="Yes")+(Churn_Data[[#This Row],[StreamingTV]]="Yes")+(Churn_Data[[#This Row],[StreamingMovies]]="Yes")</f>
        <v>5</v>
      </c>
      <c r="U5416" t="s">
        <v>3911</v>
      </c>
      <c r="V5416" t="s">
        <v>46</v>
      </c>
      <c r="W5416" t="str">
        <f>IF(ISNUMBER(SEARCH("automatic", Churn_Data[[#This Row],[PaymentMethod]])), "Automatic", "Manual")</f>
        <v>Automatic</v>
      </c>
      <c r="X5416">
        <v>84.2</v>
      </c>
      <c r="Y5416" t="str">
        <f>IF(Churn_Data[[#This Row],[tenure]]&lt;=12,"0-1 Year",IF(Churn_Data[[#This Row],[tenure]]&lt;=24,"1-2 Years",IF(Churn_Data[[#This Row],[tenure]]&lt;=36,"2-3 Years",IF(Churn_Data[[#This Row],[tenure]]&lt;=48,"3-4 Years",IF(Churn_Data[[#This Row],[tenure]]&lt;=60,"4-5 Years","5+ Years")))))</f>
        <v>5+ Years</v>
      </c>
      <c r="Z5416">
        <v>72</v>
      </c>
      <c r="AA5416">
        <v>5986.55</v>
      </c>
      <c r="AB5416">
        <f>IF(Churn_Data[[#This Row],[Churn]]="No",Churn_Data[[#This Row],[MonthlyCharges]],NA())</f>
        <v>84.2</v>
      </c>
      <c r="AC5416">
        <f>IF(Churn_Data[[#This Row],[Churn]]="No",Churn_Data[[#This Row],[tenure]],NA())</f>
        <v>72</v>
      </c>
      <c r="AD5416" t="e">
        <f>IF(Churn_Data[[#This Row],[Churn]]="Yes",Churn_Data[[#This Row],[MonthlyCharges]],NA())</f>
        <v>#N/A</v>
      </c>
      <c r="AE5416" t="e">
        <f>IF(Churn_Data[[#This Row],[Churn]]="Yes",Churn_Data[[#This Row],[tenure]],NA())</f>
        <v>#N/A</v>
      </c>
      <c r="AF5416">
        <v>6062.4</v>
      </c>
    </row>
    <row r="5417" spans="1:32" x14ac:dyDescent="0.3">
      <c r="A5417" t="s">
        <v>5451</v>
      </c>
      <c r="B5417" t="s">
        <v>30</v>
      </c>
      <c r="C5417" t="str">
        <f>IF(Churn_Data[[#This Row],[SeniorCitizen]]=1,"Yes","No")</f>
        <v>Yes</v>
      </c>
      <c r="D5417">
        <v>1</v>
      </c>
      <c r="E5417" t="s">
        <v>24</v>
      </c>
      <c r="F5417" t="s">
        <v>25</v>
      </c>
      <c r="G5417" t="s">
        <v>24</v>
      </c>
      <c r="H5417" t="s">
        <v>24</v>
      </c>
      <c r="I5417" t="s">
        <v>120</v>
      </c>
      <c r="J5417" t="str">
        <f>IF(Churn_Data[[#This Row],[InternetService]]&lt;&gt;"No","Yes","No")</f>
        <v>Yes</v>
      </c>
      <c r="K5417" t="s">
        <v>25</v>
      </c>
      <c r="L5417" t="s">
        <v>25</v>
      </c>
      <c r="M5417" t="s">
        <v>24</v>
      </c>
      <c r="N5417" t="s">
        <v>25</v>
      </c>
      <c r="O5417" t="s">
        <v>24</v>
      </c>
      <c r="P5417" t="s">
        <v>24</v>
      </c>
      <c r="Q5417" t="s">
        <v>25</v>
      </c>
      <c r="R5417">
        <f>IF(Churn_Data[[#This Row],[Churn]]="Yes",1,0)</f>
        <v>0</v>
      </c>
      <c r="S5417" t="s">
        <v>24</v>
      </c>
      <c r="T5417">
        <f>(Churn_Data[[#This Row],[OnlineSecurity]]="Yes")+(Churn_Data[[#This Row],[OnlineBackup]]="Yes")+(Churn_Data[[#This Row],[DeviceProtection]]="Yes")+(Churn_Data[[#This Row],[TechSupport]]="Yes")+(Churn_Data[[#This Row],[StreamingTV]]="Yes")+(Churn_Data[[#This Row],[StreamingMovies]]="Yes")</f>
        <v>3</v>
      </c>
      <c r="U5417" t="s">
        <v>3911</v>
      </c>
      <c r="V5417" t="s">
        <v>72</v>
      </c>
      <c r="W5417" t="str">
        <f>IF(ISNUMBER(SEARCH("automatic", Churn_Data[[#This Row],[PaymentMethod]])), "Automatic", "Manual")</f>
        <v>Automatic</v>
      </c>
      <c r="X5417">
        <v>73.45</v>
      </c>
      <c r="Y5417" t="str">
        <f>IF(Churn_Data[[#This Row],[tenure]]&lt;=12,"0-1 Year",IF(Churn_Data[[#This Row],[tenure]]&lt;=24,"1-2 Years",IF(Churn_Data[[#This Row],[tenure]]&lt;=36,"2-3 Years",IF(Churn_Data[[#This Row],[tenure]]&lt;=48,"3-4 Years",IF(Churn_Data[[#This Row],[tenure]]&lt;=60,"4-5 Years","5+ Years")))))</f>
        <v>5+ Years</v>
      </c>
      <c r="Z5417">
        <v>72</v>
      </c>
      <c r="AA5417">
        <v>5329</v>
      </c>
      <c r="AB5417">
        <f>IF(Churn_Data[[#This Row],[Churn]]="No",Churn_Data[[#This Row],[MonthlyCharges]],NA())</f>
        <v>73.45</v>
      </c>
      <c r="AC5417">
        <f>IF(Churn_Data[[#This Row],[Churn]]="No",Churn_Data[[#This Row],[tenure]],NA())</f>
        <v>72</v>
      </c>
      <c r="AD5417" t="e">
        <f>IF(Churn_Data[[#This Row],[Churn]]="Yes",Churn_Data[[#This Row],[MonthlyCharges]],NA())</f>
        <v>#N/A</v>
      </c>
      <c r="AE5417" t="e">
        <f>IF(Churn_Data[[#This Row],[Churn]]="Yes",Churn_Data[[#This Row],[tenure]],NA())</f>
        <v>#N/A</v>
      </c>
      <c r="AF5417">
        <v>5288.4</v>
      </c>
    </row>
    <row r="5418" spans="1:32" x14ac:dyDescent="0.3">
      <c r="A5418" t="s">
        <v>5452</v>
      </c>
      <c r="B5418" t="s">
        <v>23</v>
      </c>
      <c r="C5418" t="str">
        <f>IF(Churn_Data[[#This Row],[SeniorCitizen]]=1,"Yes","No")</f>
        <v>No</v>
      </c>
      <c r="D5418">
        <v>0</v>
      </c>
      <c r="E5418" t="s">
        <v>24</v>
      </c>
      <c r="F5418" t="s">
        <v>25</v>
      </c>
      <c r="G5418" t="s">
        <v>24</v>
      </c>
      <c r="H5418" t="s">
        <v>24</v>
      </c>
      <c r="I5418" t="s">
        <v>120</v>
      </c>
      <c r="J5418" t="str">
        <f>IF(Churn_Data[[#This Row],[InternetService]]&lt;&gt;"No","Yes","No")</f>
        <v>Yes</v>
      </c>
      <c r="K5418" t="s">
        <v>24</v>
      </c>
      <c r="L5418" t="s">
        <v>25</v>
      </c>
      <c r="M5418" t="s">
        <v>24</v>
      </c>
      <c r="N5418" t="s">
        <v>24</v>
      </c>
      <c r="O5418" t="s">
        <v>24</v>
      </c>
      <c r="P5418" t="s">
        <v>24</v>
      </c>
      <c r="Q5418" t="s">
        <v>25</v>
      </c>
      <c r="R5418">
        <f>IF(Churn_Data[[#This Row],[Churn]]="Yes",1,0)</f>
        <v>0</v>
      </c>
      <c r="S5418" t="s">
        <v>24</v>
      </c>
      <c r="T5418">
        <f>(Churn_Data[[#This Row],[OnlineSecurity]]="Yes")+(Churn_Data[[#This Row],[OnlineBackup]]="Yes")+(Churn_Data[[#This Row],[DeviceProtection]]="Yes")+(Churn_Data[[#This Row],[TechSupport]]="Yes")+(Churn_Data[[#This Row],[StreamingTV]]="Yes")+(Churn_Data[[#This Row],[StreamingMovies]]="Yes")</f>
        <v>5</v>
      </c>
      <c r="U5418" t="s">
        <v>3911</v>
      </c>
      <c r="V5418" t="s">
        <v>72</v>
      </c>
      <c r="W5418" t="str">
        <f>IF(ISNUMBER(SEARCH("automatic", Churn_Data[[#This Row],[PaymentMethod]])), "Automatic", "Manual")</f>
        <v>Automatic</v>
      </c>
      <c r="X5418">
        <v>84.4</v>
      </c>
      <c r="Y5418" t="str">
        <f>IF(Churn_Data[[#This Row],[tenure]]&lt;=12,"0-1 Year",IF(Churn_Data[[#This Row],[tenure]]&lt;=24,"1-2 Years",IF(Churn_Data[[#This Row],[tenure]]&lt;=36,"2-3 Years",IF(Churn_Data[[#This Row],[tenure]]&lt;=48,"3-4 Years",IF(Churn_Data[[#This Row],[tenure]]&lt;=60,"4-5 Years","5+ Years")))))</f>
        <v>5+ Years</v>
      </c>
      <c r="Z5418">
        <v>72</v>
      </c>
      <c r="AA5418">
        <v>6096.45</v>
      </c>
      <c r="AB5418">
        <f>IF(Churn_Data[[#This Row],[Churn]]="No",Churn_Data[[#This Row],[MonthlyCharges]],NA())</f>
        <v>84.4</v>
      </c>
      <c r="AC5418">
        <f>IF(Churn_Data[[#This Row],[Churn]]="No",Churn_Data[[#This Row],[tenure]],NA())</f>
        <v>72</v>
      </c>
      <c r="AD5418" t="e">
        <f>IF(Churn_Data[[#This Row],[Churn]]="Yes",Churn_Data[[#This Row],[MonthlyCharges]],NA())</f>
        <v>#N/A</v>
      </c>
      <c r="AE5418" t="e">
        <f>IF(Churn_Data[[#This Row],[Churn]]="Yes",Churn_Data[[#This Row],[tenure]],NA())</f>
        <v>#N/A</v>
      </c>
      <c r="AF5418">
        <v>6076.8</v>
      </c>
    </row>
    <row r="5419" spans="1:32" x14ac:dyDescent="0.3">
      <c r="A5419" t="s">
        <v>5453</v>
      </c>
      <c r="B5419" t="s">
        <v>30</v>
      </c>
      <c r="C5419" t="str">
        <f>IF(Churn_Data[[#This Row],[SeniorCitizen]]=1,"Yes","No")</f>
        <v>No</v>
      </c>
      <c r="D5419">
        <v>0</v>
      </c>
      <c r="E5419" t="s">
        <v>24</v>
      </c>
      <c r="F5419" t="s">
        <v>24</v>
      </c>
      <c r="G5419" t="s">
        <v>24</v>
      </c>
      <c r="H5419" t="s">
        <v>24</v>
      </c>
      <c r="I5419" t="s">
        <v>26</v>
      </c>
      <c r="J5419" t="str">
        <f>IF(Churn_Data[[#This Row],[InternetService]]&lt;&gt;"No","Yes","No")</f>
        <v>Yes</v>
      </c>
      <c r="K5419" t="s">
        <v>24</v>
      </c>
      <c r="L5419" t="s">
        <v>25</v>
      </c>
      <c r="M5419" t="s">
        <v>24</v>
      </c>
      <c r="N5419" t="s">
        <v>25</v>
      </c>
      <c r="O5419" t="s">
        <v>24</v>
      </c>
      <c r="P5419" t="s">
        <v>24</v>
      </c>
      <c r="Q5419" t="s">
        <v>25</v>
      </c>
      <c r="R5419">
        <f>IF(Churn_Data[[#This Row],[Churn]]="Yes",1,0)</f>
        <v>0</v>
      </c>
      <c r="S5419" t="s">
        <v>25</v>
      </c>
      <c r="T5419">
        <f>(Churn_Data[[#This Row],[OnlineSecurity]]="Yes")+(Churn_Data[[#This Row],[OnlineBackup]]="Yes")+(Churn_Data[[#This Row],[DeviceProtection]]="Yes")+(Churn_Data[[#This Row],[TechSupport]]="Yes")+(Churn_Data[[#This Row],[StreamingTV]]="Yes")+(Churn_Data[[#This Row],[StreamingMovies]]="Yes")</f>
        <v>4</v>
      </c>
      <c r="U5419" t="s">
        <v>3911</v>
      </c>
      <c r="V5419" t="s">
        <v>46</v>
      </c>
      <c r="W5419" t="str">
        <f>IF(ISNUMBER(SEARCH("automatic", Churn_Data[[#This Row],[PaymentMethod]])), "Automatic", "Manual")</f>
        <v>Automatic</v>
      </c>
      <c r="X5419">
        <v>105.25</v>
      </c>
      <c r="Y5419" t="str">
        <f>IF(Churn_Data[[#This Row],[tenure]]&lt;=12,"0-1 Year",IF(Churn_Data[[#This Row],[tenure]]&lt;=24,"1-2 Years",IF(Churn_Data[[#This Row],[tenure]]&lt;=36,"2-3 Years",IF(Churn_Data[[#This Row],[tenure]]&lt;=48,"3-4 Years",IF(Churn_Data[[#This Row],[tenure]]&lt;=60,"4-5 Years","5+ Years")))))</f>
        <v>5+ Years</v>
      </c>
      <c r="Z5419">
        <v>72</v>
      </c>
      <c r="AA5419">
        <v>7609.75</v>
      </c>
      <c r="AB5419">
        <f>IF(Churn_Data[[#This Row],[Churn]]="No",Churn_Data[[#This Row],[MonthlyCharges]],NA())</f>
        <v>105.25</v>
      </c>
      <c r="AC5419">
        <f>IF(Churn_Data[[#This Row],[Churn]]="No",Churn_Data[[#This Row],[tenure]],NA())</f>
        <v>72</v>
      </c>
      <c r="AD5419" t="e">
        <f>IF(Churn_Data[[#This Row],[Churn]]="Yes",Churn_Data[[#This Row],[MonthlyCharges]],NA())</f>
        <v>#N/A</v>
      </c>
      <c r="AE5419" t="e">
        <f>IF(Churn_Data[[#This Row],[Churn]]="Yes",Churn_Data[[#This Row],[tenure]],NA())</f>
        <v>#N/A</v>
      </c>
      <c r="AF5419">
        <v>7578</v>
      </c>
    </row>
    <row r="5420" spans="1:32" x14ac:dyDescent="0.3">
      <c r="A5420" t="s">
        <v>5454</v>
      </c>
      <c r="B5420" t="s">
        <v>30</v>
      </c>
      <c r="C5420" t="str">
        <f>IF(Churn_Data[[#This Row],[SeniorCitizen]]=1,"Yes","No")</f>
        <v>No</v>
      </c>
      <c r="D5420">
        <v>0</v>
      </c>
      <c r="E5420" t="s">
        <v>24</v>
      </c>
      <c r="F5420" t="s">
        <v>24</v>
      </c>
      <c r="G5420" t="s">
        <v>24</v>
      </c>
      <c r="H5420" t="s">
        <v>24</v>
      </c>
      <c r="I5420" t="s">
        <v>26</v>
      </c>
      <c r="J5420" t="str">
        <f>IF(Churn_Data[[#This Row],[InternetService]]&lt;&gt;"No","Yes","No")</f>
        <v>Yes</v>
      </c>
      <c r="K5420" t="s">
        <v>24</v>
      </c>
      <c r="L5420" t="s">
        <v>25</v>
      </c>
      <c r="M5420" t="s">
        <v>24</v>
      </c>
      <c r="N5420" t="s">
        <v>25</v>
      </c>
      <c r="O5420" t="s">
        <v>24</v>
      </c>
      <c r="P5420" t="s">
        <v>24</v>
      </c>
      <c r="Q5420" t="s">
        <v>25</v>
      </c>
      <c r="R5420">
        <f>IF(Churn_Data[[#This Row],[Churn]]="Yes",1,0)</f>
        <v>0</v>
      </c>
      <c r="S5420" t="s">
        <v>24</v>
      </c>
      <c r="T5420">
        <f>(Churn_Data[[#This Row],[OnlineSecurity]]="Yes")+(Churn_Data[[#This Row],[OnlineBackup]]="Yes")+(Churn_Data[[#This Row],[DeviceProtection]]="Yes")+(Churn_Data[[#This Row],[TechSupport]]="Yes")+(Churn_Data[[#This Row],[StreamingTV]]="Yes")+(Churn_Data[[#This Row],[StreamingMovies]]="Yes")</f>
        <v>4</v>
      </c>
      <c r="U5420" t="s">
        <v>3911</v>
      </c>
      <c r="V5420" t="s">
        <v>46</v>
      </c>
      <c r="W5420" t="str">
        <f>IF(ISNUMBER(SEARCH("automatic", Churn_Data[[#This Row],[PaymentMethod]])), "Automatic", "Manual")</f>
        <v>Automatic</v>
      </c>
      <c r="X5420">
        <v>105.55</v>
      </c>
      <c r="Y5420" t="str">
        <f>IF(Churn_Data[[#This Row],[tenure]]&lt;=12,"0-1 Year",IF(Churn_Data[[#This Row],[tenure]]&lt;=24,"1-2 Years",IF(Churn_Data[[#This Row],[tenure]]&lt;=36,"2-3 Years",IF(Churn_Data[[#This Row],[tenure]]&lt;=48,"3-4 Years",IF(Churn_Data[[#This Row],[tenure]]&lt;=60,"4-5 Years","5+ Years")))))</f>
        <v>5+ Years</v>
      </c>
      <c r="Z5420">
        <v>72</v>
      </c>
      <c r="AA5420">
        <v>7542.25</v>
      </c>
      <c r="AB5420">
        <f>IF(Churn_Data[[#This Row],[Churn]]="No",Churn_Data[[#This Row],[MonthlyCharges]],NA())</f>
        <v>105.55</v>
      </c>
      <c r="AC5420">
        <f>IF(Churn_Data[[#This Row],[Churn]]="No",Churn_Data[[#This Row],[tenure]],NA())</f>
        <v>72</v>
      </c>
      <c r="AD5420" t="e">
        <f>IF(Churn_Data[[#This Row],[Churn]]="Yes",Churn_Data[[#This Row],[MonthlyCharges]],NA())</f>
        <v>#N/A</v>
      </c>
      <c r="AE5420" t="e">
        <f>IF(Churn_Data[[#This Row],[Churn]]="Yes",Churn_Data[[#This Row],[tenure]],NA())</f>
        <v>#N/A</v>
      </c>
      <c r="AF5420">
        <v>7599.6</v>
      </c>
    </row>
    <row r="5421" spans="1:32" x14ac:dyDescent="0.3">
      <c r="A5421" t="s">
        <v>5455</v>
      </c>
      <c r="B5421" t="s">
        <v>30</v>
      </c>
      <c r="C5421" t="str">
        <f>IF(Churn_Data[[#This Row],[SeniorCitizen]]=1,"Yes","No")</f>
        <v>No</v>
      </c>
      <c r="D5421">
        <v>0</v>
      </c>
      <c r="E5421" t="s">
        <v>24</v>
      </c>
      <c r="F5421" t="s">
        <v>24</v>
      </c>
      <c r="G5421" t="s">
        <v>24</v>
      </c>
      <c r="H5421" t="s">
        <v>24</v>
      </c>
      <c r="I5421" t="s">
        <v>120</v>
      </c>
      <c r="J5421" t="str">
        <f>IF(Churn_Data[[#This Row],[InternetService]]&lt;&gt;"No","Yes","No")</f>
        <v>Yes</v>
      </c>
      <c r="K5421" t="s">
        <v>24</v>
      </c>
      <c r="L5421" t="s">
        <v>25</v>
      </c>
      <c r="M5421" t="s">
        <v>24</v>
      </c>
      <c r="N5421" t="s">
        <v>24</v>
      </c>
      <c r="O5421" t="s">
        <v>24</v>
      </c>
      <c r="P5421" t="s">
        <v>24</v>
      </c>
      <c r="Q5421" t="s">
        <v>25</v>
      </c>
      <c r="R5421">
        <f>IF(Churn_Data[[#This Row],[Churn]]="Yes",1,0)</f>
        <v>0</v>
      </c>
      <c r="S5421" t="s">
        <v>24</v>
      </c>
      <c r="T5421">
        <f>(Churn_Data[[#This Row],[OnlineSecurity]]="Yes")+(Churn_Data[[#This Row],[OnlineBackup]]="Yes")+(Churn_Data[[#This Row],[DeviceProtection]]="Yes")+(Churn_Data[[#This Row],[TechSupport]]="Yes")+(Churn_Data[[#This Row],[StreamingTV]]="Yes")+(Churn_Data[[#This Row],[StreamingMovies]]="Yes")</f>
        <v>5</v>
      </c>
      <c r="U5421" t="s">
        <v>3911</v>
      </c>
      <c r="V5421" t="s">
        <v>72</v>
      </c>
      <c r="W5421" t="str">
        <f>IF(ISNUMBER(SEARCH("automatic", Churn_Data[[#This Row],[PaymentMethod]])), "Automatic", "Manual")</f>
        <v>Automatic</v>
      </c>
      <c r="X5421">
        <v>83.55</v>
      </c>
      <c r="Y5421" t="str">
        <f>IF(Churn_Data[[#This Row],[tenure]]&lt;=12,"0-1 Year",IF(Churn_Data[[#This Row],[tenure]]&lt;=24,"1-2 Years",IF(Churn_Data[[#This Row],[tenure]]&lt;=36,"2-3 Years",IF(Churn_Data[[#This Row],[tenure]]&lt;=48,"3-4 Years",IF(Churn_Data[[#This Row],[tenure]]&lt;=60,"4-5 Years","5+ Years")))))</f>
        <v>5+ Years</v>
      </c>
      <c r="Z5421">
        <v>72</v>
      </c>
      <c r="AA5421">
        <v>6093.3</v>
      </c>
      <c r="AB5421">
        <f>IF(Churn_Data[[#This Row],[Churn]]="No",Churn_Data[[#This Row],[MonthlyCharges]],NA())</f>
        <v>83.55</v>
      </c>
      <c r="AC5421">
        <f>IF(Churn_Data[[#This Row],[Churn]]="No",Churn_Data[[#This Row],[tenure]],NA())</f>
        <v>72</v>
      </c>
      <c r="AD5421" t="e">
        <f>IF(Churn_Data[[#This Row],[Churn]]="Yes",Churn_Data[[#This Row],[MonthlyCharges]],NA())</f>
        <v>#N/A</v>
      </c>
      <c r="AE5421" t="e">
        <f>IF(Churn_Data[[#This Row],[Churn]]="Yes",Churn_Data[[#This Row],[tenure]],NA())</f>
        <v>#N/A</v>
      </c>
      <c r="AF5421">
        <v>6015.6</v>
      </c>
    </row>
    <row r="5422" spans="1:32" x14ac:dyDescent="0.3">
      <c r="A5422" t="s">
        <v>5456</v>
      </c>
      <c r="B5422" t="s">
        <v>30</v>
      </c>
      <c r="C5422" t="str">
        <f>IF(Churn_Data[[#This Row],[SeniorCitizen]]=1,"Yes","No")</f>
        <v>No</v>
      </c>
      <c r="D5422">
        <v>0</v>
      </c>
      <c r="E5422" t="s">
        <v>25</v>
      </c>
      <c r="F5422" t="s">
        <v>25</v>
      </c>
      <c r="G5422" t="s">
        <v>24</v>
      </c>
      <c r="H5422" t="s">
        <v>24</v>
      </c>
      <c r="I5422" t="s">
        <v>120</v>
      </c>
      <c r="J5422" t="str">
        <f>IF(Churn_Data[[#This Row],[InternetService]]&lt;&gt;"No","Yes","No")</f>
        <v>Yes</v>
      </c>
      <c r="K5422" t="s">
        <v>24</v>
      </c>
      <c r="L5422" t="s">
        <v>25</v>
      </c>
      <c r="M5422" t="s">
        <v>24</v>
      </c>
      <c r="N5422" t="s">
        <v>24</v>
      </c>
      <c r="O5422" t="s">
        <v>24</v>
      </c>
      <c r="P5422" t="s">
        <v>24</v>
      </c>
      <c r="Q5422" t="s">
        <v>25</v>
      </c>
      <c r="R5422">
        <f>IF(Churn_Data[[#This Row],[Churn]]="Yes",1,0)</f>
        <v>0</v>
      </c>
      <c r="S5422" t="s">
        <v>25</v>
      </c>
      <c r="T5422">
        <f>(Churn_Data[[#This Row],[OnlineSecurity]]="Yes")+(Churn_Data[[#This Row],[OnlineBackup]]="Yes")+(Churn_Data[[#This Row],[DeviceProtection]]="Yes")+(Churn_Data[[#This Row],[TechSupport]]="Yes")+(Churn_Data[[#This Row],[StreamingTV]]="Yes")+(Churn_Data[[#This Row],[StreamingMovies]]="Yes")</f>
        <v>5</v>
      </c>
      <c r="U5422" t="s">
        <v>3911</v>
      </c>
      <c r="V5422" t="s">
        <v>72</v>
      </c>
      <c r="W5422" t="str">
        <f>IF(ISNUMBER(SEARCH("automatic", Churn_Data[[#This Row],[PaymentMethod]])), "Automatic", "Manual")</f>
        <v>Automatic</v>
      </c>
      <c r="X5422">
        <v>84.3</v>
      </c>
      <c r="Y5422" t="str">
        <f>IF(Churn_Data[[#This Row],[tenure]]&lt;=12,"0-1 Year",IF(Churn_Data[[#This Row],[tenure]]&lt;=24,"1-2 Years",IF(Churn_Data[[#This Row],[tenure]]&lt;=36,"2-3 Years",IF(Churn_Data[[#This Row],[tenure]]&lt;=48,"3-4 Years",IF(Churn_Data[[#This Row],[tenure]]&lt;=60,"4-5 Years","5+ Years")))))</f>
        <v>5+ Years</v>
      </c>
      <c r="Z5422">
        <v>72</v>
      </c>
      <c r="AA5422">
        <v>5997.1</v>
      </c>
      <c r="AB5422">
        <f>IF(Churn_Data[[#This Row],[Churn]]="No",Churn_Data[[#This Row],[MonthlyCharges]],NA())</f>
        <v>84.3</v>
      </c>
      <c r="AC5422">
        <f>IF(Churn_Data[[#This Row],[Churn]]="No",Churn_Data[[#This Row],[tenure]],NA())</f>
        <v>72</v>
      </c>
      <c r="AD5422" t="e">
        <f>IF(Churn_Data[[#This Row],[Churn]]="Yes",Churn_Data[[#This Row],[MonthlyCharges]],NA())</f>
        <v>#N/A</v>
      </c>
      <c r="AE5422" t="e">
        <f>IF(Churn_Data[[#This Row],[Churn]]="Yes",Churn_Data[[#This Row],[tenure]],NA())</f>
        <v>#N/A</v>
      </c>
      <c r="AF5422">
        <v>6069.6</v>
      </c>
    </row>
    <row r="5423" spans="1:32" x14ac:dyDescent="0.3">
      <c r="A5423" t="s">
        <v>5457</v>
      </c>
      <c r="B5423" t="s">
        <v>23</v>
      </c>
      <c r="C5423" t="str">
        <f>IF(Churn_Data[[#This Row],[SeniorCitizen]]=1,"Yes","No")</f>
        <v>No</v>
      </c>
      <c r="D5423">
        <v>0</v>
      </c>
      <c r="E5423" t="s">
        <v>24</v>
      </c>
      <c r="F5423" t="s">
        <v>25</v>
      </c>
      <c r="G5423" t="s">
        <v>24</v>
      </c>
      <c r="H5423" t="s">
        <v>24</v>
      </c>
      <c r="I5423" t="s">
        <v>26</v>
      </c>
      <c r="J5423" t="str">
        <f>IF(Churn_Data[[#This Row],[InternetService]]&lt;&gt;"No","Yes","No")</f>
        <v>Yes</v>
      </c>
      <c r="K5423" t="s">
        <v>25</v>
      </c>
      <c r="L5423" t="s">
        <v>25</v>
      </c>
      <c r="M5423" t="s">
        <v>24</v>
      </c>
      <c r="N5423" t="s">
        <v>25</v>
      </c>
      <c r="O5423" t="s">
        <v>24</v>
      </c>
      <c r="P5423" t="s">
        <v>24</v>
      </c>
      <c r="Q5423" t="s">
        <v>25</v>
      </c>
      <c r="R5423">
        <f>IF(Churn_Data[[#This Row],[Churn]]="Yes",1,0)</f>
        <v>0</v>
      </c>
      <c r="S5423" t="s">
        <v>24</v>
      </c>
      <c r="T5423">
        <f>(Churn_Data[[#This Row],[OnlineSecurity]]="Yes")+(Churn_Data[[#This Row],[OnlineBackup]]="Yes")+(Churn_Data[[#This Row],[DeviceProtection]]="Yes")+(Churn_Data[[#This Row],[TechSupport]]="Yes")+(Churn_Data[[#This Row],[StreamingTV]]="Yes")+(Churn_Data[[#This Row],[StreamingMovies]]="Yes")</f>
        <v>3</v>
      </c>
      <c r="U5423" t="s">
        <v>3911</v>
      </c>
      <c r="V5423" t="s">
        <v>32</v>
      </c>
      <c r="W5423" t="str">
        <f>IF(ISNUMBER(SEARCH("automatic", Churn_Data[[#This Row],[PaymentMethod]])), "Automatic", "Manual")</f>
        <v>Manual</v>
      </c>
      <c r="X5423">
        <v>97.85</v>
      </c>
      <c r="Y5423" t="str">
        <f>IF(Churn_Data[[#This Row],[tenure]]&lt;=12,"0-1 Year",IF(Churn_Data[[#This Row],[tenure]]&lt;=24,"1-2 Years",IF(Churn_Data[[#This Row],[tenure]]&lt;=36,"2-3 Years",IF(Churn_Data[[#This Row],[tenure]]&lt;=48,"3-4 Years",IF(Churn_Data[[#This Row],[tenure]]&lt;=60,"4-5 Years","5+ Years")))))</f>
        <v>5+ Years</v>
      </c>
      <c r="Z5423">
        <v>72</v>
      </c>
      <c r="AA5423">
        <v>6841.3</v>
      </c>
      <c r="AB5423">
        <f>IF(Churn_Data[[#This Row],[Churn]]="No",Churn_Data[[#This Row],[MonthlyCharges]],NA())</f>
        <v>97.85</v>
      </c>
      <c r="AC5423">
        <f>IF(Churn_Data[[#This Row],[Churn]]="No",Churn_Data[[#This Row],[tenure]],NA())</f>
        <v>72</v>
      </c>
      <c r="AD5423" t="e">
        <f>IF(Churn_Data[[#This Row],[Churn]]="Yes",Churn_Data[[#This Row],[MonthlyCharges]],NA())</f>
        <v>#N/A</v>
      </c>
      <c r="AE5423" t="e">
        <f>IF(Churn_Data[[#This Row],[Churn]]="Yes",Churn_Data[[#This Row],[tenure]],NA())</f>
        <v>#N/A</v>
      </c>
      <c r="AF5423">
        <v>7045.2</v>
      </c>
    </row>
    <row r="5424" spans="1:32" x14ac:dyDescent="0.3">
      <c r="A5424" t="s">
        <v>5458</v>
      </c>
      <c r="B5424" t="s">
        <v>23</v>
      </c>
      <c r="C5424" t="str">
        <f>IF(Churn_Data[[#This Row],[SeniorCitizen]]=1,"Yes","No")</f>
        <v>No</v>
      </c>
      <c r="D5424">
        <v>0</v>
      </c>
      <c r="E5424" t="s">
        <v>24</v>
      </c>
      <c r="F5424" t="s">
        <v>24</v>
      </c>
      <c r="G5424" t="s">
        <v>24</v>
      </c>
      <c r="H5424" t="s">
        <v>24</v>
      </c>
      <c r="I5424" t="s">
        <v>26</v>
      </c>
      <c r="J5424" t="str">
        <f>IF(Churn_Data[[#This Row],[InternetService]]&lt;&gt;"No","Yes","No")</f>
        <v>Yes</v>
      </c>
      <c r="K5424" t="s">
        <v>24</v>
      </c>
      <c r="L5424" t="s">
        <v>24</v>
      </c>
      <c r="M5424" t="s">
        <v>25</v>
      </c>
      <c r="N5424" t="s">
        <v>24</v>
      </c>
      <c r="O5424" t="s">
        <v>24</v>
      </c>
      <c r="P5424" t="s">
        <v>25</v>
      </c>
      <c r="Q5424" t="s">
        <v>25</v>
      </c>
      <c r="R5424">
        <f>IF(Churn_Data[[#This Row],[Churn]]="Yes",1,0)</f>
        <v>0</v>
      </c>
      <c r="S5424" t="s">
        <v>25</v>
      </c>
      <c r="T5424">
        <f>(Churn_Data[[#This Row],[OnlineSecurity]]="Yes")+(Churn_Data[[#This Row],[OnlineBackup]]="Yes")+(Churn_Data[[#This Row],[DeviceProtection]]="Yes")+(Churn_Data[[#This Row],[TechSupport]]="Yes")+(Churn_Data[[#This Row],[StreamingTV]]="Yes")+(Churn_Data[[#This Row],[StreamingMovies]]="Yes")</f>
        <v>4</v>
      </c>
      <c r="U5424" t="s">
        <v>3911</v>
      </c>
      <c r="V5424" t="s">
        <v>46</v>
      </c>
      <c r="W5424" t="str">
        <f>IF(ISNUMBER(SEARCH("automatic", Churn_Data[[#This Row],[PaymentMethod]])), "Automatic", "Manual")</f>
        <v>Automatic</v>
      </c>
      <c r="X5424">
        <v>99.9</v>
      </c>
      <c r="Y5424" t="str">
        <f>IF(Churn_Data[[#This Row],[tenure]]&lt;=12,"0-1 Year",IF(Churn_Data[[#This Row],[tenure]]&lt;=24,"1-2 Years",IF(Churn_Data[[#This Row],[tenure]]&lt;=36,"2-3 Years",IF(Churn_Data[[#This Row],[tenure]]&lt;=48,"3-4 Years",IF(Churn_Data[[#This Row],[tenure]]&lt;=60,"4-5 Years","5+ Years")))))</f>
        <v>5+ Years</v>
      </c>
      <c r="Z5424">
        <v>72</v>
      </c>
      <c r="AA5424">
        <v>7251.7</v>
      </c>
      <c r="AB5424">
        <f>IF(Churn_Data[[#This Row],[Churn]]="No",Churn_Data[[#This Row],[MonthlyCharges]],NA())</f>
        <v>99.9</v>
      </c>
      <c r="AC5424">
        <f>IF(Churn_Data[[#This Row],[Churn]]="No",Churn_Data[[#This Row],[tenure]],NA())</f>
        <v>72</v>
      </c>
      <c r="AD5424" t="e">
        <f>IF(Churn_Data[[#This Row],[Churn]]="Yes",Churn_Data[[#This Row],[MonthlyCharges]],NA())</f>
        <v>#N/A</v>
      </c>
      <c r="AE5424" t="e">
        <f>IF(Churn_Data[[#This Row],[Churn]]="Yes",Churn_Data[[#This Row],[tenure]],NA())</f>
        <v>#N/A</v>
      </c>
      <c r="AF5424">
        <v>7192.8</v>
      </c>
    </row>
    <row r="5425" spans="1:32" x14ac:dyDescent="0.3">
      <c r="A5425" t="s">
        <v>5459</v>
      </c>
      <c r="B5425" t="s">
        <v>30</v>
      </c>
      <c r="C5425" t="str">
        <f>IF(Churn_Data[[#This Row],[SeniorCitizen]]=1,"Yes","No")</f>
        <v>No</v>
      </c>
      <c r="D5425">
        <v>0</v>
      </c>
      <c r="E5425" t="s">
        <v>24</v>
      </c>
      <c r="F5425" t="s">
        <v>25</v>
      </c>
      <c r="G5425" t="s">
        <v>24</v>
      </c>
      <c r="H5425" t="s">
        <v>24</v>
      </c>
      <c r="I5425" t="s">
        <v>25</v>
      </c>
      <c r="J5425" t="str">
        <f>IF(Churn_Data[[#This Row],[InternetService]]&lt;&gt;"No","Yes","No")</f>
        <v>No</v>
      </c>
      <c r="K5425" t="s">
        <v>3064</v>
      </c>
      <c r="L5425" t="s">
        <v>3064</v>
      </c>
      <c r="M5425" t="s">
        <v>3064</v>
      </c>
      <c r="N5425" t="s">
        <v>3064</v>
      </c>
      <c r="O5425" t="s">
        <v>3064</v>
      </c>
      <c r="P5425" t="s">
        <v>3064</v>
      </c>
      <c r="Q5425" t="s">
        <v>25</v>
      </c>
      <c r="R5425">
        <f>IF(Churn_Data[[#This Row],[Churn]]="Yes",1,0)</f>
        <v>0</v>
      </c>
      <c r="S5425" t="s">
        <v>24</v>
      </c>
      <c r="T5425">
        <f>(Churn_Data[[#This Row],[OnlineSecurity]]="Yes")+(Churn_Data[[#This Row],[OnlineBackup]]="Yes")+(Churn_Data[[#This Row],[DeviceProtection]]="Yes")+(Churn_Data[[#This Row],[TechSupport]]="Yes")+(Churn_Data[[#This Row],[StreamingTV]]="Yes")+(Churn_Data[[#This Row],[StreamingMovies]]="Yes")</f>
        <v>0</v>
      </c>
      <c r="U5425" t="s">
        <v>3911</v>
      </c>
      <c r="V5425" t="s">
        <v>46</v>
      </c>
      <c r="W5425" t="str">
        <f>IF(ISNUMBER(SEARCH("automatic", Churn_Data[[#This Row],[PaymentMethod]])), "Automatic", "Manual")</f>
        <v>Automatic</v>
      </c>
      <c r="X5425">
        <v>23.55</v>
      </c>
      <c r="Y5425" t="str">
        <f>IF(Churn_Data[[#This Row],[tenure]]&lt;=12,"0-1 Year",IF(Churn_Data[[#This Row],[tenure]]&lt;=24,"1-2 Years",IF(Churn_Data[[#This Row],[tenure]]&lt;=36,"2-3 Years",IF(Churn_Data[[#This Row],[tenure]]&lt;=48,"3-4 Years",IF(Churn_Data[[#This Row],[tenure]]&lt;=60,"4-5 Years","5+ Years")))))</f>
        <v>5+ Years</v>
      </c>
      <c r="Z5425">
        <v>72</v>
      </c>
      <c r="AA5425">
        <v>1723.95</v>
      </c>
      <c r="AB5425">
        <f>IF(Churn_Data[[#This Row],[Churn]]="No",Churn_Data[[#This Row],[MonthlyCharges]],NA())</f>
        <v>23.55</v>
      </c>
      <c r="AC5425">
        <f>IF(Churn_Data[[#This Row],[Churn]]="No",Churn_Data[[#This Row],[tenure]],NA())</f>
        <v>72</v>
      </c>
      <c r="AD5425" t="e">
        <f>IF(Churn_Data[[#This Row],[Churn]]="Yes",Churn_Data[[#This Row],[MonthlyCharges]],NA())</f>
        <v>#N/A</v>
      </c>
      <c r="AE5425" t="e">
        <f>IF(Churn_Data[[#This Row],[Churn]]="Yes",Churn_Data[[#This Row],[tenure]],NA())</f>
        <v>#N/A</v>
      </c>
      <c r="AF5425">
        <v>1695.6</v>
      </c>
    </row>
    <row r="5426" spans="1:32" x14ac:dyDescent="0.3">
      <c r="A5426" t="s">
        <v>5460</v>
      </c>
      <c r="B5426" t="s">
        <v>30</v>
      </c>
      <c r="C5426" t="str">
        <f>IF(Churn_Data[[#This Row],[SeniorCitizen]]=1,"Yes","No")</f>
        <v>No</v>
      </c>
      <c r="D5426">
        <v>0</v>
      </c>
      <c r="E5426" t="s">
        <v>24</v>
      </c>
      <c r="F5426" t="s">
        <v>24</v>
      </c>
      <c r="G5426" t="s">
        <v>24</v>
      </c>
      <c r="H5426" t="s">
        <v>24</v>
      </c>
      <c r="I5426" t="s">
        <v>26</v>
      </c>
      <c r="J5426" t="str">
        <f>IF(Churn_Data[[#This Row],[InternetService]]&lt;&gt;"No","Yes","No")</f>
        <v>Yes</v>
      </c>
      <c r="K5426" t="s">
        <v>25</v>
      </c>
      <c r="L5426" t="s">
        <v>25</v>
      </c>
      <c r="M5426" t="s">
        <v>25</v>
      </c>
      <c r="N5426" t="s">
        <v>25</v>
      </c>
      <c r="O5426" t="s">
        <v>25</v>
      </c>
      <c r="P5426" t="s">
        <v>24</v>
      </c>
      <c r="Q5426" t="s">
        <v>25</v>
      </c>
      <c r="R5426">
        <f>IF(Churn_Data[[#This Row],[Churn]]="Yes",1,0)</f>
        <v>0</v>
      </c>
      <c r="S5426" t="s">
        <v>24</v>
      </c>
      <c r="T5426">
        <f>(Churn_Data[[#This Row],[OnlineSecurity]]="Yes")+(Churn_Data[[#This Row],[OnlineBackup]]="Yes")+(Churn_Data[[#This Row],[DeviceProtection]]="Yes")+(Churn_Data[[#This Row],[TechSupport]]="Yes")+(Churn_Data[[#This Row],[StreamingTV]]="Yes")+(Churn_Data[[#This Row],[StreamingMovies]]="Yes")</f>
        <v>1</v>
      </c>
      <c r="U5426" t="s">
        <v>3911</v>
      </c>
      <c r="V5426" t="s">
        <v>72</v>
      </c>
      <c r="W5426" t="str">
        <f>IF(ISNUMBER(SEARCH("automatic", Churn_Data[[#This Row],[PaymentMethod]])), "Automatic", "Manual")</f>
        <v>Automatic</v>
      </c>
      <c r="X5426">
        <v>84.5</v>
      </c>
      <c r="Y5426" t="str">
        <f>IF(Churn_Data[[#This Row],[tenure]]&lt;=12,"0-1 Year",IF(Churn_Data[[#This Row],[tenure]]&lt;=24,"1-2 Years",IF(Churn_Data[[#This Row],[tenure]]&lt;=36,"2-3 Years",IF(Churn_Data[[#This Row],[tenure]]&lt;=48,"3-4 Years",IF(Churn_Data[[#This Row],[tenure]]&lt;=60,"4-5 Years","5+ Years")))))</f>
        <v>5+ Years</v>
      </c>
      <c r="Z5426">
        <v>72</v>
      </c>
      <c r="AA5426">
        <v>6130.85</v>
      </c>
      <c r="AB5426">
        <f>IF(Churn_Data[[#This Row],[Churn]]="No",Churn_Data[[#This Row],[MonthlyCharges]],NA())</f>
        <v>84.5</v>
      </c>
      <c r="AC5426">
        <f>IF(Churn_Data[[#This Row],[Churn]]="No",Churn_Data[[#This Row],[tenure]],NA())</f>
        <v>72</v>
      </c>
      <c r="AD5426" t="e">
        <f>IF(Churn_Data[[#This Row],[Churn]]="Yes",Churn_Data[[#This Row],[MonthlyCharges]],NA())</f>
        <v>#N/A</v>
      </c>
      <c r="AE5426" t="e">
        <f>IF(Churn_Data[[#This Row],[Churn]]="Yes",Churn_Data[[#This Row],[tenure]],NA())</f>
        <v>#N/A</v>
      </c>
      <c r="AF5426">
        <v>6084</v>
      </c>
    </row>
    <row r="5427" spans="1:32" x14ac:dyDescent="0.3">
      <c r="A5427" t="s">
        <v>5461</v>
      </c>
      <c r="B5427" t="s">
        <v>30</v>
      </c>
      <c r="C5427" t="str">
        <f>IF(Churn_Data[[#This Row],[SeniorCitizen]]=1,"Yes","No")</f>
        <v>No</v>
      </c>
      <c r="D5427">
        <v>0</v>
      </c>
      <c r="E5427" t="s">
        <v>24</v>
      </c>
      <c r="F5427" t="s">
        <v>25</v>
      </c>
      <c r="G5427" t="s">
        <v>24</v>
      </c>
      <c r="H5427" t="s">
        <v>24</v>
      </c>
      <c r="I5427" t="s">
        <v>25</v>
      </c>
      <c r="J5427" t="str">
        <f>IF(Churn_Data[[#This Row],[InternetService]]&lt;&gt;"No","Yes","No")</f>
        <v>No</v>
      </c>
      <c r="K5427" t="s">
        <v>3064</v>
      </c>
      <c r="L5427" t="s">
        <v>3064</v>
      </c>
      <c r="M5427" t="s">
        <v>3064</v>
      </c>
      <c r="N5427" t="s">
        <v>3064</v>
      </c>
      <c r="O5427" t="s">
        <v>3064</v>
      </c>
      <c r="P5427" t="s">
        <v>3064</v>
      </c>
      <c r="Q5427" t="s">
        <v>25</v>
      </c>
      <c r="R5427">
        <f>IF(Churn_Data[[#This Row],[Churn]]="Yes",1,0)</f>
        <v>0</v>
      </c>
      <c r="S5427" t="s">
        <v>25</v>
      </c>
      <c r="T5427">
        <f>(Churn_Data[[#This Row],[OnlineSecurity]]="Yes")+(Churn_Data[[#This Row],[OnlineBackup]]="Yes")+(Churn_Data[[#This Row],[DeviceProtection]]="Yes")+(Churn_Data[[#This Row],[TechSupport]]="Yes")+(Churn_Data[[#This Row],[StreamingTV]]="Yes")+(Churn_Data[[#This Row],[StreamingMovies]]="Yes")</f>
        <v>0</v>
      </c>
      <c r="U5427" t="s">
        <v>3911</v>
      </c>
      <c r="V5427" t="s">
        <v>28</v>
      </c>
      <c r="W5427" t="str">
        <f>IF(ISNUMBER(SEARCH("automatic", Churn_Data[[#This Row],[PaymentMethod]])), "Automatic", "Manual")</f>
        <v>Manual</v>
      </c>
      <c r="X5427">
        <v>25.4</v>
      </c>
      <c r="Y5427" t="str">
        <f>IF(Churn_Data[[#This Row],[tenure]]&lt;=12,"0-1 Year",IF(Churn_Data[[#This Row],[tenure]]&lt;=24,"1-2 Years",IF(Churn_Data[[#This Row],[tenure]]&lt;=36,"2-3 Years",IF(Churn_Data[[#This Row],[tenure]]&lt;=48,"3-4 Years",IF(Churn_Data[[#This Row],[tenure]]&lt;=60,"4-5 Years","5+ Years")))))</f>
        <v>5+ Years</v>
      </c>
      <c r="Z5427">
        <v>72</v>
      </c>
      <c r="AA5427">
        <v>1710.9</v>
      </c>
      <c r="AB5427">
        <f>IF(Churn_Data[[#This Row],[Churn]]="No",Churn_Data[[#This Row],[MonthlyCharges]],NA())</f>
        <v>25.4</v>
      </c>
      <c r="AC5427">
        <f>IF(Churn_Data[[#This Row],[Churn]]="No",Churn_Data[[#This Row],[tenure]],NA())</f>
        <v>72</v>
      </c>
      <c r="AD5427" t="e">
        <f>IF(Churn_Data[[#This Row],[Churn]]="Yes",Churn_Data[[#This Row],[MonthlyCharges]],NA())</f>
        <v>#N/A</v>
      </c>
      <c r="AE5427" t="e">
        <f>IF(Churn_Data[[#This Row],[Churn]]="Yes",Churn_Data[[#This Row],[tenure]],NA())</f>
        <v>#N/A</v>
      </c>
      <c r="AF5427">
        <v>1828.8</v>
      </c>
    </row>
    <row r="5428" spans="1:32" x14ac:dyDescent="0.3">
      <c r="A5428" t="s">
        <v>5462</v>
      </c>
      <c r="B5428" t="s">
        <v>23</v>
      </c>
      <c r="C5428" t="str">
        <f>IF(Churn_Data[[#This Row],[SeniorCitizen]]=1,"Yes","No")</f>
        <v>No</v>
      </c>
      <c r="D5428">
        <v>0</v>
      </c>
      <c r="E5428" t="s">
        <v>24</v>
      </c>
      <c r="F5428" t="s">
        <v>24</v>
      </c>
      <c r="G5428" t="s">
        <v>24</v>
      </c>
      <c r="H5428" t="s">
        <v>24</v>
      </c>
      <c r="I5428" t="s">
        <v>26</v>
      </c>
      <c r="J5428" t="str">
        <f>IF(Churn_Data[[#This Row],[InternetService]]&lt;&gt;"No","Yes","No")</f>
        <v>Yes</v>
      </c>
      <c r="K5428" t="s">
        <v>24</v>
      </c>
      <c r="L5428" t="s">
        <v>25</v>
      </c>
      <c r="M5428" t="s">
        <v>25</v>
      </c>
      <c r="N5428" t="s">
        <v>25</v>
      </c>
      <c r="O5428" t="s">
        <v>25</v>
      </c>
      <c r="P5428" t="s">
        <v>25</v>
      </c>
      <c r="Q5428" t="s">
        <v>25</v>
      </c>
      <c r="R5428">
        <f>IF(Churn_Data[[#This Row],[Churn]]="Yes",1,0)</f>
        <v>0</v>
      </c>
      <c r="S5428" t="s">
        <v>25</v>
      </c>
      <c r="T5428">
        <f>(Churn_Data[[#This Row],[OnlineSecurity]]="Yes")+(Churn_Data[[#This Row],[OnlineBackup]]="Yes")+(Churn_Data[[#This Row],[DeviceProtection]]="Yes")+(Churn_Data[[#This Row],[TechSupport]]="Yes")+(Churn_Data[[#This Row],[StreamingTV]]="Yes")+(Churn_Data[[#This Row],[StreamingMovies]]="Yes")</f>
        <v>1</v>
      </c>
      <c r="U5428" t="s">
        <v>3911</v>
      </c>
      <c r="V5428" t="s">
        <v>46</v>
      </c>
      <c r="W5428" t="str">
        <f>IF(ISNUMBER(SEARCH("automatic", Churn_Data[[#This Row],[PaymentMethod]])), "Automatic", "Manual")</f>
        <v>Automatic</v>
      </c>
      <c r="X5428">
        <v>79.05</v>
      </c>
      <c r="Y5428" t="str">
        <f>IF(Churn_Data[[#This Row],[tenure]]&lt;=12,"0-1 Year",IF(Churn_Data[[#This Row],[tenure]]&lt;=24,"1-2 Years",IF(Churn_Data[[#This Row],[tenure]]&lt;=36,"2-3 Years",IF(Churn_Data[[#This Row],[tenure]]&lt;=48,"3-4 Years",IF(Churn_Data[[#This Row],[tenure]]&lt;=60,"4-5 Years","5+ Years")))))</f>
        <v>5+ Years</v>
      </c>
      <c r="Z5428">
        <v>72</v>
      </c>
      <c r="AA5428">
        <v>5730.7</v>
      </c>
      <c r="AB5428">
        <f>IF(Churn_Data[[#This Row],[Churn]]="No",Churn_Data[[#This Row],[MonthlyCharges]],NA())</f>
        <v>79.05</v>
      </c>
      <c r="AC5428">
        <f>IF(Churn_Data[[#This Row],[Churn]]="No",Churn_Data[[#This Row],[tenure]],NA())</f>
        <v>72</v>
      </c>
      <c r="AD5428" t="e">
        <f>IF(Churn_Data[[#This Row],[Churn]]="Yes",Churn_Data[[#This Row],[MonthlyCharges]],NA())</f>
        <v>#N/A</v>
      </c>
      <c r="AE5428" t="e">
        <f>IF(Churn_Data[[#This Row],[Churn]]="Yes",Churn_Data[[#This Row],[tenure]],NA())</f>
        <v>#N/A</v>
      </c>
      <c r="AF5428">
        <v>5691.6</v>
      </c>
    </row>
    <row r="5429" spans="1:32" x14ac:dyDescent="0.3">
      <c r="A5429" t="s">
        <v>5463</v>
      </c>
      <c r="B5429" t="s">
        <v>23</v>
      </c>
      <c r="C5429" t="str">
        <f>IF(Churn_Data[[#This Row],[SeniorCitizen]]=1,"Yes","No")</f>
        <v>No</v>
      </c>
      <c r="D5429">
        <v>0</v>
      </c>
      <c r="E5429" t="s">
        <v>24</v>
      </c>
      <c r="F5429" t="s">
        <v>24</v>
      </c>
      <c r="G5429" t="s">
        <v>24</v>
      </c>
      <c r="H5429" t="s">
        <v>24</v>
      </c>
      <c r="I5429" t="s">
        <v>26</v>
      </c>
      <c r="J5429" t="str">
        <f>IF(Churn_Data[[#This Row],[InternetService]]&lt;&gt;"No","Yes","No")</f>
        <v>Yes</v>
      </c>
      <c r="K5429" t="s">
        <v>24</v>
      </c>
      <c r="L5429" t="s">
        <v>24</v>
      </c>
      <c r="M5429" t="s">
        <v>25</v>
      </c>
      <c r="N5429" t="s">
        <v>24</v>
      </c>
      <c r="O5429" t="s">
        <v>25</v>
      </c>
      <c r="P5429" t="s">
        <v>25</v>
      </c>
      <c r="Q5429" t="s">
        <v>25</v>
      </c>
      <c r="R5429">
        <f>IF(Churn_Data[[#This Row],[Churn]]="Yes",1,0)</f>
        <v>0</v>
      </c>
      <c r="S5429" t="s">
        <v>24</v>
      </c>
      <c r="T5429">
        <f>(Churn_Data[[#This Row],[OnlineSecurity]]="Yes")+(Churn_Data[[#This Row],[OnlineBackup]]="Yes")+(Churn_Data[[#This Row],[DeviceProtection]]="Yes")+(Churn_Data[[#This Row],[TechSupport]]="Yes")+(Churn_Data[[#This Row],[StreamingTV]]="Yes")+(Churn_Data[[#This Row],[StreamingMovies]]="Yes")</f>
        <v>3</v>
      </c>
      <c r="U5429" t="s">
        <v>3911</v>
      </c>
      <c r="V5429" t="s">
        <v>46</v>
      </c>
      <c r="W5429" t="str">
        <f>IF(ISNUMBER(SEARCH("automatic", Churn_Data[[#This Row],[PaymentMethod]])), "Automatic", "Manual")</f>
        <v>Automatic</v>
      </c>
      <c r="X5429">
        <v>90.35</v>
      </c>
      <c r="Y5429" t="str">
        <f>IF(Churn_Data[[#This Row],[tenure]]&lt;=12,"0-1 Year",IF(Churn_Data[[#This Row],[tenure]]&lt;=24,"1-2 Years",IF(Churn_Data[[#This Row],[tenure]]&lt;=36,"2-3 Years",IF(Churn_Data[[#This Row],[tenure]]&lt;=48,"3-4 Years",IF(Churn_Data[[#This Row],[tenure]]&lt;=60,"4-5 Years","5+ Years")))))</f>
        <v>5+ Years</v>
      </c>
      <c r="Z5429">
        <v>72</v>
      </c>
      <c r="AA5429">
        <v>6563.4</v>
      </c>
      <c r="AB5429">
        <f>IF(Churn_Data[[#This Row],[Churn]]="No",Churn_Data[[#This Row],[MonthlyCharges]],NA())</f>
        <v>90.35</v>
      </c>
      <c r="AC5429">
        <f>IF(Churn_Data[[#This Row],[Churn]]="No",Churn_Data[[#This Row],[tenure]],NA())</f>
        <v>72</v>
      </c>
      <c r="AD5429" t="e">
        <f>IF(Churn_Data[[#This Row],[Churn]]="Yes",Churn_Data[[#This Row],[MonthlyCharges]],NA())</f>
        <v>#N/A</v>
      </c>
      <c r="AE5429" t="e">
        <f>IF(Churn_Data[[#This Row],[Churn]]="Yes",Churn_Data[[#This Row],[tenure]],NA())</f>
        <v>#N/A</v>
      </c>
      <c r="AF5429">
        <v>6505.2</v>
      </c>
    </row>
    <row r="5430" spans="1:32" x14ac:dyDescent="0.3">
      <c r="A5430" t="s">
        <v>5464</v>
      </c>
      <c r="B5430" t="s">
        <v>30</v>
      </c>
      <c r="C5430" t="str">
        <f>IF(Churn_Data[[#This Row],[SeniorCitizen]]=1,"Yes","No")</f>
        <v>No</v>
      </c>
      <c r="D5430">
        <v>0</v>
      </c>
      <c r="E5430" t="s">
        <v>24</v>
      </c>
      <c r="F5430" t="s">
        <v>24</v>
      </c>
      <c r="G5430" t="s">
        <v>24</v>
      </c>
      <c r="H5430" t="s">
        <v>24</v>
      </c>
      <c r="I5430" t="s">
        <v>120</v>
      </c>
      <c r="J5430" t="str">
        <f>IF(Churn_Data[[#This Row],[InternetService]]&lt;&gt;"No","Yes","No")</f>
        <v>Yes</v>
      </c>
      <c r="K5430" t="s">
        <v>24</v>
      </c>
      <c r="L5430" t="s">
        <v>25</v>
      </c>
      <c r="M5430" t="s">
        <v>25</v>
      </c>
      <c r="N5430" t="s">
        <v>25</v>
      </c>
      <c r="O5430" t="s">
        <v>25</v>
      </c>
      <c r="P5430" t="s">
        <v>25</v>
      </c>
      <c r="Q5430" t="s">
        <v>25</v>
      </c>
      <c r="R5430">
        <f>IF(Churn_Data[[#This Row],[Churn]]="Yes",1,0)</f>
        <v>0</v>
      </c>
      <c r="S5430" t="s">
        <v>25</v>
      </c>
      <c r="T5430">
        <f>(Churn_Data[[#This Row],[OnlineSecurity]]="Yes")+(Churn_Data[[#This Row],[OnlineBackup]]="Yes")+(Churn_Data[[#This Row],[DeviceProtection]]="Yes")+(Churn_Data[[#This Row],[TechSupport]]="Yes")+(Churn_Data[[#This Row],[StreamingTV]]="Yes")+(Churn_Data[[#This Row],[StreamingMovies]]="Yes")</f>
        <v>1</v>
      </c>
      <c r="U5430" t="s">
        <v>3911</v>
      </c>
      <c r="V5430" t="s">
        <v>46</v>
      </c>
      <c r="W5430" t="str">
        <f>IF(ISNUMBER(SEARCH("automatic", Churn_Data[[#This Row],[PaymentMethod]])), "Automatic", "Manual")</f>
        <v>Automatic</v>
      </c>
      <c r="X5430">
        <v>55.3</v>
      </c>
      <c r="Y5430" t="str">
        <f>IF(Churn_Data[[#This Row],[tenure]]&lt;=12,"0-1 Year",IF(Churn_Data[[#This Row],[tenure]]&lt;=24,"1-2 Years",IF(Churn_Data[[#This Row],[tenure]]&lt;=36,"2-3 Years",IF(Churn_Data[[#This Row],[tenure]]&lt;=48,"3-4 Years",IF(Churn_Data[[#This Row],[tenure]]&lt;=60,"4-5 Years","5+ Years")))))</f>
        <v>5+ Years</v>
      </c>
      <c r="Z5430">
        <v>72</v>
      </c>
      <c r="AA5430">
        <v>3983.6</v>
      </c>
      <c r="AB5430">
        <f>IF(Churn_Data[[#This Row],[Churn]]="No",Churn_Data[[#This Row],[MonthlyCharges]],NA())</f>
        <v>55.3</v>
      </c>
      <c r="AC5430">
        <f>IF(Churn_Data[[#This Row],[Churn]]="No",Churn_Data[[#This Row],[tenure]],NA())</f>
        <v>72</v>
      </c>
      <c r="AD5430" t="e">
        <f>IF(Churn_Data[[#This Row],[Churn]]="Yes",Churn_Data[[#This Row],[MonthlyCharges]],NA())</f>
        <v>#N/A</v>
      </c>
      <c r="AE5430" t="e">
        <f>IF(Churn_Data[[#This Row],[Churn]]="Yes",Churn_Data[[#This Row],[tenure]],NA())</f>
        <v>#N/A</v>
      </c>
      <c r="AF5430">
        <v>3981.6</v>
      </c>
    </row>
    <row r="5431" spans="1:32" x14ac:dyDescent="0.3">
      <c r="A5431" t="s">
        <v>5465</v>
      </c>
      <c r="B5431" t="s">
        <v>30</v>
      </c>
      <c r="C5431" t="str">
        <f>IF(Churn_Data[[#This Row],[SeniorCitizen]]=1,"Yes","No")</f>
        <v>No</v>
      </c>
      <c r="D5431">
        <v>0</v>
      </c>
      <c r="E5431" t="s">
        <v>25</v>
      </c>
      <c r="F5431" t="s">
        <v>25</v>
      </c>
      <c r="G5431" t="s">
        <v>24</v>
      </c>
      <c r="H5431" t="s">
        <v>24</v>
      </c>
      <c r="I5431" t="s">
        <v>120</v>
      </c>
      <c r="J5431" t="str">
        <f>IF(Churn_Data[[#This Row],[InternetService]]&lt;&gt;"No","Yes","No")</f>
        <v>Yes</v>
      </c>
      <c r="K5431" t="s">
        <v>24</v>
      </c>
      <c r="L5431" t="s">
        <v>24</v>
      </c>
      <c r="M5431" t="s">
        <v>25</v>
      </c>
      <c r="N5431" t="s">
        <v>24</v>
      </c>
      <c r="O5431" t="s">
        <v>24</v>
      </c>
      <c r="P5431" t="s">
        <v>24</v>
      </c>
      <c r="Q5431" t="s">
        <v>25</v>
      </c>
      <c r="R5431">
        <f>IF(Churn_Data[[#This Row],[Churn]]="Yes",1,0)</f>
        <v>0</v>
      </c>
      <c r="S5431" t="s">
        <v>25</v>
      </c>
      <c r="T5431">
        <f>(Churn_Data[[#This Row],[OnlineSecurity]]="Yes")+(Churn_Data[[#This Row],[OnlineBackup]]="Yes")+(Churn_Data[[#This Row],[DeviceProtection]]="Yes")+(Churn_Data[[#This Row],[TechSupport]]="Yes")+(Churn_Data[[#This Row],[StreamingTV]]="Yes")+(Churn_Data[[#This Row],[StreamingMovies]]="Yes")</f>
        <v>5</v>
      </c>
      <c r="U5431" t="s">
        <v>3911</v>
      </c>
      <c r="V5431" t="s">
        <v>72</v>
      </c>
      <c r="W5431" t="str">
        <f>IF(ISNUMBER(SEARCH("automatic", Churn_Data[[#This Row],[PaymentMethod]])), "Automatic", "Manual")</f>
        <v>Automatic</v>
      </c>
      <c r="X5431">
        <v>86.05</v>
      </c>
      <c r="Y5431" t="str">
        <f>IF(Churn_Data[[#This Row],[tenure]]&lt;=12,"0-1 Year",IF(Churn_Data[[#This Row],[tenure]]&lt;=24,"1-2 Years",IF(Churn_Data[[#This Row],[tenure]]&lt;=36,"2-3 Years",IF(Churn_Data[[#This Row],[tenure]]&lt;=48,"3-4 Years",IF(Churn_Data[[#This Row],[tenure]]&lt;=60,"4-5 Years","5+ Years")))))</f>
        <v>5+ Years</v>
      </c>
      <c r="Z5431">
        <v>72</v>
      </c>
      <c r="AA5431">
        <v>6309.65</v>
      </c>
      <c r="AB5431">
        <f>IF(Churn_Data[[#This Row],[Churn]]="No",Churn_Data[[#This Row],[MonthlyCharges]],NA())</f>
        <v>86.05</v>
      </c>
      <c r="AC5431">
        <f>IF(Churn_Data[[#This Row],[Churn]]="No",Churn_Data[[#This Row],[tenure]],NA())</f>
        <v>72</v>
      </c>
      <c r="AD5431" t="e">
        <f>IF(Churn_Data[[#This Row],[Churn]]="Yes",Churn_Data[[#This Row],[MonthlyCharges]],NA())</f>
        <v>#N/A</v>
      </c>
      <c r="AE5431" t="e">
        <f>IF(Churn_Data[[#This Row],[Churn]]="Yes",Churn_Data[[#This Row],[tenure]],NA())</f>
        <v>#N/A</v>
      </c>
      <c r="AF5431">
        <v>6195.6</v>
      </c>
    </row>
    <row r="5432" spans="1:32" x14ac:dyDescent="0.3">
      <c r="A5432" t="s">
        <v>5466</v>
      </c>
      <c r="B5432" t="s">
        <v>30</v>
      </c>
      <c r="C5432" t="str">
        <f>IF(Churn_Data[[#This Row],[SeniorCitizen]]=1,"Yes","No")</f>
        <v>No</v>
      </c>
      <c r="D5432">
        <v>0</v>
      </c>
      <c r="E5432" t="s">
        <v>24</v>
      </c>
      <c r="F5432" t="s">
        <v>24</v>
      </c>
      <c r="G5432" t="s">
        <v>24</v>
      </c>
      <c r="H5432" t="s">
        <v>24</v>
      </c>
      <c r="I5432" t="s">
        <v>25</v>
      </c>
      <c r="J5432" t="str">
        <f>IF(Churn_Data[[#This Row],[InternetService]]&lt;&gt;"No","Yes","No")</f>
        <v>No</v>
      </c>
      <c r="K5432" t="s">
        <v>3064</v>
      </c>
      <c r="L5432" t="s">
        <v>3064</v>
      </c>
      <c r="M5432" t="s">
        <v>3064</v>
      </c>
      <c r="N5432" t="s">
        <v>3064</v>
      </c>
      <c r="O5432" t="s">
        <v>3064</v>
      </c>
      <c r="P5432" t="s">
        <v>3064</v>
      </c>
      <c r="Q5432" t="s">
        <v>25</v>
      </c>
      <c r="R5432">
        <f>IF(Churn_Data[[#This Row],[Churn]]="Yes",1,0)</f>
        <v>0</v>
      </c>
      <c r="S5432" t="s">
        <v>24</v>
      </c>
      <c r="T5432">
        <f>(Churn_Data[[#This Row],[OnlineSecurity]]="Yes")+(Churn_Data[[#This Row],[OnlineBackup]]="Yes")+(Churn_Data[[#This Row],[DeviceProtection]]="Yes")+(Churn_Data[[#This Row],[TechSupport]]="Yes")+(Churn_Data[[#This Row],[StreamingTV]]="Yes")+(Churn_Data[[#This Row],[StreamingMovies]]="Yes")</f>
        <v>0</v>
      </c>
      <c r="U5432" t="s">
        <v>3911</v>
      </c>
      <c r="V5432" t="s">
        <v>46</v>
      </c>
      <c r="W5432" t="str">
        <f>IF(ISNUMBER(SEARCH("automatic", Churn_Data[[#This Row],[PaymentMethod]])), "Automatic", "Manual")</f>
        <v>Automatic</v>
      </c>
      <c r="X5432">
        <v>25.2</v>
      </c>
      <c r="Y5432" t="str">
        <f>IF(Churn_Data[[#This Row],[tenure]]&lt;=12,"0-1 Year",IF(Churn_Data[[#This Row],[tenure]]&lt;=24,"1-2 Years",IF(Churn_Data[[#This Row],[tenure]]&lt;=36,"2-3 Years",IF(Churn_Data[[#This Row],[tenure]]&lt;=48,"3-4 Years",IF(Churn_Data[[#This Row],[tenure]]&lt;=60,"4-5 Years","5+ Years")))))</f>
        <v>5+ Years</v>
      </c>
      <c r="Z5432">
        <v>72</v>
      </c>
      <c r="AA5432">
        <v>1798.9</v>
      </c>
      <c r="AB5432">
        <f>IF(Churn_Data[[#This Row],[Churn]]="No",Churn_Data[[#This Row],[MonthlyCharges]],NA())</f>
        <v>25.2</v>
      </c>
      <c r="AC5432">
        <f>IF(Churn_Data[[#This Row],[Churn]]="No",Churn_Data[[#This Row],[tenure]],NA())</f>
        <v>72</v>
      </c>
      <c r="AD5432" t="e">
        <f>IF(Churn_Data[[#This Row],[Churn]]="Yes",Churn_Data[[#This Row],[MonthlyCharges]],NA())</f>
        <v>#N/A</v>
      </c>
      <c r="AE5432" t="e">
        <f>IF(Churn_Data[[#This Row],[Churn]]="Yes",Churn_Data[[#This Row],[tenure]],NA())</f>
        <v>#N/A</v>
      </c>
      <c r="AF5432">
        <v>1814.4</v>
      </c>
    </row>
    <row r="5433" spans="1:32" x14ac:dyDescent="0.3">
      <c r="A5433" t="s">
        <v>5467</v>
      </c>
      <c r="B5433" t="s">
        <v>23</v>
      </c>
      <c r="C5433" t="str">
        <f>IF(Churn_Data[[#This Row],[SeniorCitizen]]=1,"Yes","No")</f>
        <v>No</v>
      </c>
      <c r="D5433">
        <v>0</v>
      </c>
      <c r="E5433" t="s">
        <v>24</v>
      </c>
      <c r="F5433" t="s">
        <v>24</v>
      </c>
      <c r="G5433" t="s">
        <v>24</v>
      </c>
      <c r="H5433" t="s">
        <v>24</v>
      </c>
      <c r="I5433" t="s">
        <v>25</v>
      </c>
      <c r="J5433" t="str">
        <f>IF(Churn_Data[[#This Row],[InternetService]]&lt;&gt;"No","Yes","No")</f>
        <v>No</v>
      </c>
      <c r="K5433" t="s">
        <v>3064</v>
      </c>
      <c r="L5433" t="s">
        <v>3064</v>
      </c>
      <c r="M5433" t="s">
        <v>3064</v>
      </c>
      <c r="N5433" t="s">
        <v>3064</v>
      </c>
      <c r="O5433" t="s">
        <v>3064</v>
      </c>
      <c r="P5433" t="s">
        <v>3064</v>
      </c>
      <c r="Q5433" t="s">
        <v>25</v>
      </c>
      <c r="R5433">
        <f>IF(Churn_Data[[#This Row],[Churn]]="Yes",1,0)</f>
        <v>0</v>
      </c>
      <c r="S5433" t="s">
        <v>25</v>
      </c>
      <c r="T5433">
        <f>(Churn_Data[[#This Row],[OnlineSecurity]]="Yes")+(Churn_Data[[#This Row],[OnlineBackup]]="Yes")+(Churn_Data[[#This Row],[DeviceProtection]]="Yes")+(Churn_Data[[#This Row],[TechSupport]]="Yes")+(Churn_Data[[#This Row],[StreamingTV]]="Yes")+(Churn_Data[[#This Row],[StreamingMovies]]="Yes")</f>
        <v>0</v>
      </c>
      <c r="U5433" t="s">
        <v>3911</v>
      </c>
      <c r="V5433" t="s">
        <v>46</v>
      </c>
      <c r="W5433" t="str">
        <f>IF(ISNUMBER(SEARCH("automatic", Churn_Data[[#This Row],[PaymentMethod]])), "Automatic", "Manual")</f>
        <v>Automatic</v>
      </c>
      <c r="X5433">
        <v>23.75</v>
      </c>
      <c r="Y5433" t="str">
        <f>IF(Churn_Data[[#This Row],[tenure]]&lt;=12,"0-1 Year",IF(Churn_Data[[#This Row],[tenure]]&lt;=24,"1-2 Years",IF(Churn_Data[[#This Row],[tenure]]&lt;=36,"2-3 Years",IF(Churn_Data[[#This Row],[tenure]]&lt;=48,"3-4 Years",IF(Churn_Data[[#This Row],[tenure]]&lt;=60,"4-5 Years","5+ Years")))))</f>
        <v>5+ Years</v>
      </c>
      <c r="Z5433">
        <v>72</v>
      </c>
      <c r="AA5433">
        <v>1679.25</v>
      </c>
      <c r="AB5433">
        <f>IF(Churn_Data[[#This Row],[Churn]]="No",Churn_Data[[#This Row],[MonthlyCharges]],NA())</f>
        <v>23.75</v>
      </c>
      <c r="AC5433">
        <f>IF(Churn_Data[[#This Row],[Churn]]="No",Churn_Data[[#This Row],[tenure]],NA())</f>
        <v>72</v>
      </c>
      <c r="AD5433" t="e">
        <f>IF(Churn_Data[[#This Row],[Churn]]="Yes",Churn_Data[[#This Row],[MonthlyCharges]],NA())</f>
        <v>#N/A</v>
      </c>
      <c r="AE5433" t="e">
        <f>IF(Churn_Data[[#This Row],[Churn]]="Yes",Churn_Data[[#This Row],[tenure]],NA())</f>
        <v>#N/A</v>
      </c>
      <c r="AF5433">
        <v>1710</v>
      </c>
    </row>
    <row r="5434" spans="1:32" x14ac:dyDescent="0.3">
      <c r="A5434" t="s">
        <v>5468</v>
      </c>
      <c r="B5434" t="s">
        <v>23</v>
      </c>
      <c r="C5434" t="str">
        <f>IF(Churn_Data[[#This Row],[SeniorCitizen]]=1,"Yes","No")</f>
        <v>No</v>
      </c>
      <c r="D5434">
        <v>0</v>
      </c>
      <c r="E5434" t="s">
        <v>24</v>
      </c>
      <c r="F5434" t="s">
        <v>25</v>
      </c>
      <c r="G5434" t="s">
        <v>24</v>
      </c>
      <c r="H5434" t="s">
        <v>24</v>
      </c>
      <c r="I5434" t="s">
        <v>25</v>
      </c>
      <c r="J5434" t="str">
        <f>IF(Churn_Data[[#This Row],[InternetService]]&lt;&gt;"No","Yes","No")</f>
        <v>No</v>
      </c>
      <c r="K5434" t="s">
        <v>3064</v>
      </c>
      <c r="L5434" t="s">
        <v>3064</v>
      </c>
      <c r="M5434" t="s">
        <v>3064</v>
      </c>
      <c r="N5434" t="s">
        <v>3064</v>
      </c>
      <c r="O5434" t="s">
        <v>3064</v>
      </c>
      <c r="P5434" t="s">
        <v>3064</v>
      </c>
      <c r="Q5434" t="s">
        <v>25</v>
      </c>
      <c r="R5434">
        <f>IF(Churn_Data[[#This Row],[Churn]]="Yes",1,0)</f>
        <v>0</v>
      </c>
      <c r="S5434" t="s">
        <v>25</v>
      </c>
      <c r="T5434">
        <f>(Churn_Data[[#This Row],[OnlineSecurity]]="Yes")+(Churn_Data[[#This Row],[OnlineBackup]]="Yes")+(Churn_Data[[#This Row],[DeviceProtection]]="Yes")+(Churn_Data[[#This Row],[TechSupport]]="Yes")+(Churn_Data[[#This Row],[StreamingTV]]="Yes")+(Churn_Data[[#This Row],[StreamingMovies]]="Yes")</f>
        <v>0</v>
      </c>
      <c r="U5434" t="s">
        <v>3911</v>
      </c>
      <c r="V5434" t="s">
        <v>46</v>
      </c>
      <c r="W5434" t="str">
        <f>IF(ISNUMBER(SEARCH("automatic", Churn_Data[[#This Row],[PaymentMethod]])), "Automatic", "Manual")</f>
        <v>Automatic</v>
      </c>
      <c r="X5434">
        <v>24.65</v>
      </c>
      <c r="Y5434" t="str">
        <f>IF(Churn_Data[[#This Row],[tenure]]&lt;=12,"0-1 Year",IF(Churn_Data[[#This Row],[tenure]]&lt;=24,"1-2 Years",IF(Churn_Data[[#This Row],[tenure]]&lt;=36,"2-3 Years",IF(Churn_Data[[#This Row],[tenure]]&lt;=48,"3-4 Years",IF(Churn_Data[[#This Row],[tenure]]&lt;=60,"4-5 Years","5+ Years")))))</f>
        <v>5+ Years</v>
      </c>
      <c r="Z5434">
        <v>72</v>
      </c>
      <c r="AA5434">
        <v>1830.05</v>
      </c>
      <c r="AB5434">
        <f>IF(Churn_Data[[#This Row],[Churn]]="No",Churn_Data[[#This Row],[MonthlyCharges]],NA())</f>
        <v>24.65</v>
      </c>
      <c r="AC5434">
        <f>IF(Churn_Data[[#This Row],[Churn]]="No",Churn_Data[[#This Row],[tenure]],NA())</f>
        <v>72</v>
      </c>
      <c r="AD5434" t="e">
        <f>IF(Churn_Data[[#This Row],[Churn]]="Yes",Churn_Data[[#This Row],[MonthlyCharges]],NA())</f>
        <v>#N/A</v>
      </c>
      <c r="AE5434" t="e">
        <f>IF(Churn_Data[[#This Row],[Churn]]="Yes",Churn_Data[[#This Row],[tenure]],NA())</f>
        <v>#N/A</v>
      </c>
      <c r="AF5434">
        <v>1774.8</v>
      </c>
    </row>
    <row r="5435" spans="1:32" x14ac:dyDescent="0.3">
      <c r="A5435" t="s">
        <v>5469</v>
      </c>
      <c r="B5435" t="s">
        <v>30</v>
      </c>
      <c r="C5435" t="str">
        <f>IF(Churn_Data[[#This Row],[SeniorCitizen]]=1,"Yes","No")</f>
        <v>No</v>
      </c>
      <c r="D5435">
        <v>0</v>
      </c>
      <c r="E5435" t="s">
        <v>24</v>
      </c>
      <c r="F5435" t="s">
        <v>24</v>
      </c>
      <c r="G5435" t="s">
        <v>24</v>
      </c>
      <c r="H5435" t="s">
        <v>24</v>
      </c>
      <c r="I5435" t="s">
        <v>25</v>
      </c>
      <c r="J5435" t="str">
        <f>IF(Churn_Data[[#This Row],[InternetService]]&lt;&gt;"No","Yes","No")</f>
        <v>No</v>
      </c>
      <c r="K5435" t="s">
        <v>3064</v>
      </c>
      <c r="L5435" t="s">
        <v>3064</v>
      </c>
      <c r="M5435" t="s">
        <v>3064</v>
      </c>
      <c r="N5435" t="s">
        <v>3064</v>
      </c>
      <c r="O5435" t="s">
        <v>3064</v>
      </c>
      <c r="P5435" t="s">
        <v>3064</v>
      </c>
      <c r="Q5435" t="s">
        <v>25</v>
      </c>
      <c r="R5435">
        <f>IF(Churn_Data[[#This Row],[Churn]]="Yes",1,0)</f>
        <v>0</v>
      </c>
      <c r="S5435" t="s">
        <v>25</v>
      </c>
      <c r="T5435">
        <f>(Churn_Data[[#This Row],[OnlineSecurity]]="Yes")+(Churn_Data[[#This Row],[OnlineBackup]]="Yes")+(Churn_Data[[#This Row],[DeviceProtection]]="Yes")+(Churn_Data[[#This Row],[TechSupport]]="Yes")+(Churn_Data[[#This Row],[StreamingTV]]="Yes")+(Churn_Data[[#This Row],[StreamingMovies]]="Yes")</f>
        <v>0</v>
      </c>
      <c r="U5435" t="s">
        <v>3911</v>
      </c>
      <c r="V5435" t="s">
        <v>46</v>
      </c>
      <c r="W5435" t="str">
        <f>IF(ISNUMBER(SEARCH("automatic", Churn_Data[[#This Row],[PaymentMethod]])), "Automatic", "Manual")</f>
        <v>Automatic</v>
      </c>
      <c r="X5435">
        <v>24.3</v>
      </c>
      <c r="Y5435" t="str">
        <f>IF(Churn_Data[[#This Row],[tenure]]&lt;=12,"0-1 Year",IF(Churn_Data[[#This Row],[tenure]]&lt;=24,"1-2 Years",IF(Churn_Data[[#This Row],[tenure]]&lt;=36,"2-3 Years",IF(Churn_Data[[#This Row],[tenure]]&lt;=48,"3-4 Years",IF(Churn_Data[[#This Row],[tenure]]&lt;=60,"4-5 Years","5+ Years")))))</f>
        <v>5+ Years</v>
      </c>
      <c r="Z5435">
        <v>72</v>
      </c>
      <c r="AA5435">
        <v>1643.25</v>
      </c>
      <c r="AB5435">
        <f>IF(Churn_Data[[#This Row],[Churn]]="No",Churn_Data[[#This Row],[MonthlyCharges]],NA())</f>
        <v>24.3</v>
      </c>
      <c r="AC5435">
        <f>IF(Churn_Data[[#This Row],[Churn]]="No",Churn_Data[[#This Row],[tenure]],NA())</f>
        <v>72</v>
      </c>
      <c r="AD5435" t="e">
        <f>IF(Churn_Data[[#This Row],[Churn]]="Yes",Churn_Data[[#This Row],[MonthlyCharges]],NA())</f>
        <v>#N/A</v>
      </c>
      <c r="AE5435" t="e">
        <f>IF(Churn_Data[[#This Row],[Churn]]="Yes",Churn_Data[[#This Row],[tenure]],NA())</f>
        <v>#N/A</v>
      </c>
      <c r="AF5435">
        <v>1749.6</v>
      </c>
    </row>
    <row r="5436" spans="1:32" x14ac:dyDescent="0.3">
      <c r="A5436" t="s">
        <v>5470</v>
      </c>
      <c r="B5436" t="s">
        <v>23</v>
      </c>
      <c r="C5436" t="str">
        <f>IF(Churn_Data[[#This Row],[SeniorCitizen]]=1,"Yes","No")</f>
        <v>No</v>
      </c>
      <c r="D5436">
        <v>0</v>
      </c>
      <c r="E5436" t="s">
        <v>24</v>
      </c>
      <c r="F5436" t="s">
        <v>24</v>
      </c>
      <c r="G5436" t="s">
        <v>24</v>
      </c>
      <c r="H5436" t="s">
        <v>24</v>
      </c>
      <c r="I5436" t="s">
        <v>120</v>
      </c>
      <c r="J5436" t="str">
        <f>IF(Churn_Data[[#This Row],[InternetService]]&lt;&gt;"No","Yes","No")</f>
        <v>Yes</v>
      </c>
      <c r="K5436" t="s">
        <v>25</v>
      </c>
      <c r="L5436" t="s">
        <v>24</v>
      </c>
      <c r="M5436" t="s">
        <v>25</v>
      </c>
      <c r="N5436" t="s">
        <v>24</v>
      </c>
      <c r="O5436" t="s">
        <v>24</v>
      </c>
      <c r="P5436" t="s">
        <v>24</v>
      </c>
      <c r="Q5436" t="s">
        <v>25</v>
      </c>
      <c r="R5436">
        <f>IF(Churn_Data[[#This Row],[Churn]]="Yes",1,0)</f>
        <v>0</v>
      </c>
      <c r="S5436" t="s">
        <v>24</v>
      </c>
      <c r="T5436">
        <f>(Churn_Data[[#This Row],[OnlineSecurity]]="Yes")+(Churn_Data[[#This Row],[OnlineBackup]]="Yes")+(Churn_Data[[#This Row],[DeviceProtection]]="Yes")+(Churn_Data[[#This Row],[TechSupport]]="Yes")+(Churn_Data[[#This Row],[StreamingTV]]="Yes")+(Churn_Data[[#This Row],[StreamingMovies]]="Yes")</f>
        <v>4</v>
      </c>
      <c r="U5436" t="s">
        <v>3911</v>
      </c>
      <c r="V5436" t="s">
        <v>32</v>
      </c>
      <c r="W5436" t="str">
        <f>IF(ISNUMBER(SEARCH("automatic", Churn_Data[[#This Row],[PaymentMethod]])), "Automatic", "Manual")</f>
        <v>Manual</v>
      </c>
      <c r="X5436">
        <v>78.95</v>
      </c>
      <c r="Y5436" t="str">
        <f>IF(Churn_Data[[#This Row],[tenure]]&lt;=12,"0-1 Year",IF(Churn_Data[[#This Row],[tenure]]&lt;=24,"1-2 Years",IF(Churn_Data[[#This Row],[tenure]]&lt;=36,"2-3 Years",IF(Churn_Data[[#This Row],[tenure]]&lt;=48,"3-4 Years",IF(Churn_Data[[#This Row],[tenure]]&lt;=60,"4-5 Years","5+ Years")))))</f>
        <v>5+ Years</v>
      </c>
      <c r="Z5436">
        <v>72</v>
      </c>
      <c r="AA5436">
        <v>5730.15</v>
      </c>
      <c r="AB5436">
        <f>IF(Churn_Data[[#This Row],[Churn]]="No",Churn_Data[[#This Row],[MonthlyCharges]],NA())</f>
        <v>78.95</v>
      </c>
      <c r="AC5436">
        <f>IF(Churn_Data[[#This Row],[Churn]]="No",Churn_Data[[#This Row],[tenure]],NA())</f>
        <v>72</v>
      </c>
      <c r="AD5436" t="e">
        <f>IF(Churn_Data[[#This Row],[Churn]]="Yes",Churn_Data[[#This Row],[MonthlyCharges]],NA())</f>
        <v>#N/A</v>
      </c>
      <c r="AE5436" t="e">
        <f>IF(Churn_Data[[#This Row],[Churn]]="Yes",Churn_Data[[#This Row],[tenure]],NA())</f>
        <v>#N/A</v>
      </c>
      <c r="AF5436">
        <v>5684.4</v>
      </c>
    </row>
    <row r="5437" spans="1:32" x14ac:dyDescent="0.3">
      <c r="A5437" t="s">
        <v>5471</v>
      </c>
      <c r="B5437" t="s">
        <v>23</v>
      </c>
      <c r="C5437" t="str">
        <f>IF(Churn_Data[[#This Row],[SeniorCitizen]]=1,"Yes","No")</f>
        <v>No</v>
      </c>
      <c r="D5437">
        <v>0</v>
      </c>
      <c r="E5437" t="s">
        <v>24</v>
      </c>
      <c r="F5437" t="s">
        <v>25</v>
      </c>
      <c r="G5437" t="s">
        <v>24</v>
      </c>
      <c r="H5437" t="s">
        <v>24</v>
      </c>
      <c r="I5437" t="s">
        <v>25</v>
      </c>
      <c r="J5437" t="str">
        <f>IF(Churn_Data[[#This Row],[InternetService]]&lt;&gt;"No","Yes","No")</f>
        <v>No</v>
      </c>
      <c r="K5437" t="s">
        <v>3064</v>
      </c>
      <c r="L5437" t="s">
        <v>3064</v>
      </c>
      <c r="M5437" t="s">
        <v>3064</v>
      </c>
      <c r="N5437" t="s">
        <v>3064</v>
      </c>
      <c r="O5437" t="s">
        <v>3064</v>
      </c>
      <c r="P5437" t="s">
        <v>3064</v>
      </c>
      <c r="Q5437" t="s">
        <v>25</v>
      </c>
      <c r="R5437">
        <f>IF(Churn_Data[[#This Row],[Churn]]="Yes",1,0)</f>
        <v>0</v>
      </c>
      <c r="S5437" t="s">
        <v>25</v>
      </c>
      <c r="T5437">
        <f>(Churn_Data[[#This Row],[OnlineSecurity]]="Yes")+(Churn_Data[[#This Row],[OnlineBackup]]="Yes")+(Churn_Data[[#This Row],[DeviceProtection]]="Yes")+(Churn_Data[[#This Row],[TechSupport]]="Yes")+(Churn_Data[[#This Row],[StreamingTV]]="Yes")+(Churn_Data[[#This Row],[StreamingMovies]]="Yes")</f>
        <v>0</v>
      </c>
      <c r="U5437" t="s">
        <v>3911</v>
      </c>
      <c r="V5437" t="s">
        <v>72</v>
      </c>
      <c r="W5437" t="str">
        <f>IF(ISNUMBER(SEARCH("automatic", Churn_Data[[#This Row],[PaymentMethod]])), "Automatic", "Manual")</f>
        <v>Automatic</v>
      </c>
      <c r="X5437">
        <v>25</v>
      </c>
      <c r="Y5437" t="str">
        <f>IF(Churn_Data[[#This Row],[tenure]]&lt;=12,"0-1 Year",IF(Churn_Data[[#This Row],[tenure]]&lt;=24,"1-2 Years",IF(Churn_Data[[#This Row],[tenure]]&lt;=36,"2-3 Years",IF(Churn_Data[[#This Row],[tenure]]&lt;=48,"3-4 Years",IF(Churn_Data[[#This Row],[tenure]]&lt;=60,"4-5 Years","5+ Years")))))</f>
        <v>5+ Years</v>
      </c>
      <c r="Z5437">
        <v>72</v>
      </c>
      <c r="AA5437">
        <v>1849.2</v>
      </c>
      <c r="AB5437">
        <f>IF(Churn_Data[[#This Row],[Churn]]="No",Churn_Data[[#This Row],[MonthlyCharges]],NA())</f>
        <v>25</v>
      </c>
      <c r="AC5437">
        <f>IF(Churn_Data[[#This Row],[Churn]]="No",Churn_Data[[#This Row],[tenure]],NA())</f>
        <v>72</v>
      </c>
      <c r="AD5437" t="e">
        <f>IF(Churn_Data[[#This Row],[Churn]]="Yes",Churn_Data[[#This Row],[MonthlyCharges]],NA())</f>
        <v>#N/A</v>
      </c>
      <c r="AE5437" t="e">
        <f>IF(Churn_Data[[#This Row],[Churn]]="Yes",Churn_Data[[#This Row],[tenure]],NA())</f>
        <v>#N/A</v>
      </c>
      <c r="AF5437">
        <v>1800</v>
      </c>
    </row>
    <row r="5438" spans="1:32" x14ac:dyDescent="0.3">
      <c r="A5438" t="s">
        <v>5472</v>
      </c>
      <c r="B5438" t="s">
        <v>30</v>
      </c>
      <c r="C5438" t="str">
        <f>IF(Churn_Data[[#This Row],[SeniorCitizen]]=1,"Yes","No")</f>
        <v>Yes</v>
      </c>
      <c r="D5438">
        <v>1</v>
      </c>
      <c r="E5438" t="s">
        <v>24</v>
      </c>
      <c r="F5438" t="s">
        <v>25</v>
      </c>
      <c r="G5438" t="s">
        <v>24</v>
      </c>
      <c r="H5438" t="s">
        <v>24</v>
      </c>
      <c r="I5438" t="s">
        <v>25</v>
      </c>
      <c r="J5438" t="str">
        <f>IF(Churn_Data[[#This Row],[InternetService]]&lt;&gt;"No","Yes","No")</f>
        <v>No</v>
      </c>
      <c r="K5438" t="s">
        <v>3064</v>
      </c>
      <c r="L5438" t="s">
        <v>3064</v>
      </c>
      <c r="M5438" t="s">
        <v>3064</v>
      </c>
      <c r="N5438" t="s">
        <v>3064</v>
      </c>
      <c r="O5438" t="s">
        <v>3064</v>
      </c>
      <c r="P5438" t="s">
        <v>3064</v>
      </c>
      <c r="Q5438" t="s">
        <v>25</v>
      </c>
      <c r="R5438">
        <f>IF(Churn_Data[[#This Row],[Churn]]="Yes",1,0)</f>
        <v>0</v>
      </c>
      <c r="S5438" t="s">
        <v>24</v>
      </c>
      <c r="T5438">
        <f>(Churn_Data[[#This Row],[OnlineSecurity]]="Yes")+(Churn_Data[[#This Row],[OnlineBackup]]="Yes")+(Churn_Data[[#This Row],[DeviceProtection]]="Yes")+(Churn_Data[[#This Row],[TechSupport]]="Yes")+(Churn_Data[[#This Row],[StreamingTV]]="Yes")+(Churn_Data[[#This Row],[StreamingMovies]]="Yes")</f>
        <v>0</v>
      </c>
      <c r="U5438" t="s">
        <v>3911</v>
      </c>
      <c r="V5438" t="s">
        <v>46</v>
      </c>
      <c r="W5438" t="str">
        <f>IF(ISNUMBER(SEARCH("automatic", Churn_Data[[#This Row],[PaymentMethod]])), "Automatic", "Manual")</f>
        <v>Automatic</v>
      </c>
      <c r="X5438">
        <v>25</v>
      </c>
      <c r="Y5438" t="str">
        <f>IF(Churn_Data[[#This Row],[tenure]]&lt;=12,"0-1 Year",IF(Churn_Data[[#This Row],[tenure]]&lt;=24,"1-2 Years",IF(Churn_Data[[#This Row],[tenure]]&lt;=36,"2-3 Years",IF(Churn_Data[[#This Row],[tenure]]&lt;=48,"3-4 Years",IF(Churn_Data[[#This Row],[tenure]]&lt;=60,"4-5 Years","5+ Years")))))</f>
        <v>5+ Years</v>
      </c>
      <c r="Z5438">
        <v>72</v>
      </c>
      <c r="AA5438">
        <v>1802.55</v>
      </c>
      <c r="AB5438">
        <f>IF(Churn_Data[[#This Row],[Churn]]="No",Churn_Data[[#This Row],[MonthlyCharges]],NA())</f>
        <v>25</v>
      </c>
      <c r="AC5438">
        <f>IF(Churn_Data[[#This Row],[Churn]]="No",Churn_Data[[#This Row],[tenure]],NA())</f>
        <v>72</v>
      </c>
      <c r="AD5438" t="e">
        <f>IF(Churn_Data[[#This Row],[Churn]]="Yes",Churn_Data[[#This Row],[MonthlyCharges]],NA())</f>
        <v>#N/A</v>
      </c>
      <c r="AE5438" t="e">
        <f>IF(Churn_Data[[#This Row],[Churn]]="Yes",Churn_Data[[#This Row],[tenure]],NA())</f>
        <v>#N/A</v>
      </c>
      <c r="AF5438">
        <v>1800</v>
      </c>
    </row>
    <row r="5439" spans="1:32" x14ac:dyDescent="0.3">
      <c r="A5439" t="s">
        <v>5473</v>
      </c>
      <c r="B5439" t="s">
        <v>30</v>
      </c>
      <c r="C5439" t="str">
        <f>IF(Churn_Data[[#This Row],[SeniorCitizen]]=1,"Yes","No")</f>
        <v>No</v>
      </c>
      <c r="D5439">
        <v>0</v>
      </c>
      <c r="E5439" t="s">
        <v>24</v>
      </c>
      <c r="F5439" t="s">
        <v>24</v>
      </c>
      <c r="G5439" t="s">
        <v>24</v>
      </c>
      <c r="H5439" t="s">
        <v>24</v>
      </c>
      <c r="I5439" t="s">
        <v>25</v>
      </c>
      <c r="J5439" t="str">
        <f>IF(Churn_Data[[#This Row],[InternetService]]&lt;&gt;"No","Yes","No")</f>
        <v>No</v>
      </c>
      <c r="K5439" t="s">
        <v>3064</v>
      </c>
      <c r="L5439" t="s">
        <v>3064</v>
      </c>
      <c r="M5439" t="s">
        <v>3064</v>
      </c>
      <c r="N5439" t="s">
        <v>3064</v>
      </c>
      <c r="O5439" t="s">
        <v>3064</v>
      </c>
      <c r="P5439" t="s">
        <v>3064</v>
      </c>
      <c r="Q5439" t="s">
        <v>25</v>
      </c>
      <c r="R5439">
        <f>IF(Churn_Data[[#This Row],[Churn]]="Yes",1,0)</f>
        <v>0</v>
      </c>
      <c r="S5439" t="s">
        <v>25</v>
      </c>
      <c r="T5439">
        <f>(Churn_Data[[#This Row],[OnlineSecurity]]="Yes")+(Churn_Data[[#This Row],[OnlineBackup]]="Yes")+(Churn_Data[[#This Row],[DeviceProtection]]="Yes")+(Churn_Data[[#This Row],[TechSupport]]="Yes")+(Churn_Data[[#This Row],[StreamingTV]]="Yes")+(Churn_Data[[#This Row],[StreamingMovies]]="Yes")</f>
        <v>0</v>
      </c>
      <c r="U5439" t="s">
        <v>3911</v>
      </c>
      <c r="V5439" t="s">
        <v>72</v>
      </c>
      <c r="W5439" t="str">
        <f>IF(ISNUMBER(SEARCH("automatic", Churn_Data[[#This Row],[PaymentMethod]])), "Automatic", "Manual")</f>
        <v>Automatic</v>
      </c>
      <c r="X5439">
        <v>24.75</v>
      </c>
      <c r="Y5439" t="str">
        <f>IF(Churn_Data[[#This Row],[tenure]]&lt;=12,"0-1 Year",IF(Churn_Data[[#This Row],[tenure]]&lt;=24,"1-2 Years",IF(Churn_Data[[#This Row],[tenure]]&lt;=36,"2-3 Years",IF(Churn_Data[[#This Row],[tenure]]&lt;=48,"3-4 Years",IF(Churn_Data[[#This Row],[tenure]]&lt;=60,"4-5 Years","5+ Years")))))</f>
        <v>5+ Years</v>
      </c>
      <c r="Z5439">
        <v>72</v>
      </c>
      <c r="AA5439">
        <v>1859.1</v>
      </c>
      <c r="AB5439">
        <f>IF(Churn_Data[[#This Row],[Churn]]="No",Churn_Data[[#This Row],[MonthlyCharges]],NA())</f>
        <v>24.75</v>
      </c>
      <c r="AC5439">
        <f>IF(Churn_Data[[#This Row],[Churn]]="No",Churn_Data[[#This Row],[tenure]],NA())</f>
        <v>72</v>
      </c>
      <c r="AD5439" t="e">
        <f>IF(Churn_Data[[#This Row],[Churn]]="Yes",Churn_Data[[#This Row],[MonthlyCharges]],NA())</f>
        <v>#N/A</v>
      </c>
      <c r="AE5439" t="e">
        <f>IF(Churn_Data[[#This Row],[Churn]]="Yes",Churn_Data[[#This Row],[tenure]],NA())</f>
        <v>#N/A</v>
      </c>
      <c r="AF5439">
        <v>1782</v>
      </c>
    </row>
    <row r="5440" spans="1:32" x14ac:dyDescent="0.3">
      <c r="A5440" t="s">
        <v>5474</v>
      </c>
      <c r="B5440" t="s">
        <v>30</v>
      </c>
      <c r="C5440" t="str">
        <f>IF(Churn_Data[[#This Row],[SeniorCitizen]]=1,"Yes","No")</f>
        <v>No</v>
      </c>
      <c r="D5440">
        <v>0</v>
      </c>
      <c r="E5440" t="s">
        <v>24</v>
      </c>
      <c r="F5440" t="s">
        <v>24</v>
      </c>
      <c r="G5440" t="s">
        <v>24</v>
      </c>
      <c r="H5440" t="s">
        <v>24</v>
      </c>
      <c r="I5440" t="s">
        <v>25</v>
      </c>
      <c r="J5440" t="str">
        <f>IF(Churn_Data[[#This Row],[InternetService]]&lt;&gt;"No","Yes","No")</f>
        <v>No</v>
      </c>
      <c r="K5440" t="s">
        <v>3064</v>
      </c>
      <c r="L5440" t="s">
        <v>3064</v>
      </c>
      <c r="M5440" t="s">
        <v>3064</v>
      </c>
      <c r="N5440" t="s">
        <v>3064</v>
      </c>
      <c r="O5440" t="s">
        <v>3064</v>
      </c>
      <c r="P5440" t="s">
        <v>3064</v>
      </c>
      <c r="Q5440" t="s">
        <v>25</v>
      </c>
      <c r="R5440">
        <f>IF(Churn_Data[[#This Row],[Churn]]="Yes",1,0)</f>
        <v>0</v>
      </c>
      <c r="S5440" t="s">
        <v>25</v>
      </c>
      <c r="T5440">
        <f>(Churn_Data[[#This Row],[OnlineSecurity]]="Yes")+(Churn_Data[[#This Row],[OnlineBackup]]="Yes")+(Churn_Data[[#This Row],[DeviceProtection]]="Yes")+(Churn_Data[[#This Row],[TechSupport]]="Yes")+(Churn_Data[[#This Row],[StreamingTV]]="Yes")+(Churn_Data[[#This Row],[StreamingMovies]]="Yes")</f>
        <v>0</v>
      </c>
      <c r="U5440" t="s">
        <v>3911</v>
      </c>
      <c r="V5440" t="s">
        <v>46</v>
      </c>
      <c r="W5440" t="str">
        <f>IF(ISNUMBER(SEARCH("automatic", Churn_Data[[#This Row],[PaymentMethod]])), "Automatic", "Manual")</f>
        <v>Automatic</v>
      </c>
      <c r="X5440">
        <v>24.75</v>
      </c>
      <c r="Y5440" t="str">
        <f>IF(Churn_Data[[#This Row],[tenure]]&lt;=12,"0-1 Year",IF(Churn_Data[[#This Row],[tenure]]&lt;=24,"1-2 Years",IF(Churn_Data[[#This Row],[tenure]]&lt;=36,"2-3 Years",IF(Churn_Data[[#This Row],[tenure]]&lt;=48,"3-4 Years",IF(Churn_Data[[#This Row],[tenure]]&lt;=60,"4-5 Years","5+ Years")))))</f>
        <v>5+ Years</v>
      </c>
      <c r="Z5440">
        <v>72</v>
      </c>
      <c r="AA5440">
        <v>1769.6</v>
      </c>
      <c r="AB5440">
        <f>IF(Churn_Data[[#This Row],[Churn]]="No",Churn_Data[[#This Row],[MonthlyCharges]],NA())</f>
        <v>24.75</v>
      </c>
      <c r="AC5440">
        <f>IF(Churn_Data[[#This Row],[Churn]]="No",Churn_Data[[#This Row],[tenure]],NA())</f>
        <v>72</v>
      </c>
      <c r="AD5440" t="e">
        <f>IF(Churn_Data[[#This Row],[Churn]]="Yes",Churn_Data[[#This Row],[MonthlyCharges]],NA())</f>
        <v>#N/A</v>
      </c>
      <c r="AE5440" t="e">
        <f>IF(Churn_Data[[#This Row],[Churn]]="Yes",Churn_Data[[#This Row],[tenure]],NA())</f>
        <v>#N/A</v>
      </c>
      <c r="AF5440">
        <v>1782</v>
      </c>
    </row>
    <row r="5441" spans="1:32" x14ac:dyDescent="0.3">
      <c r="A5441" t="s">
        <v>5475</v>
      </c>
      <c r="B5441" t="s">
        <v>30</v>
      </c>
      <c r="C5441" t="str">
        <f>IF(Churn_Data[[#This Row],[SeniorCitizen]]=1,"Yes","No")</f>
        <v>Yes</v>
      </c>
      <c r="D5441">
        <v>1</v>
      </c>
      <c r="E5441" t="s">
        <v>24</v>
      </c>
      <c r="F5441" t="s">
        <v>25</v>
      </c>
      <c r="G5441" t="s">
        <v>24</v>
      </c>
      <c r="H5441" t="s">
        <v>24</v>
      </c>
      <c r="I5441" t="s">
        <v>26</v>
      </c>
      <c r="J5441" t="str">
        <f>IF(Churn_Data[[#This Row],[InternetService]]&lt;&gt;"No","Yes","No")</f>
        <v>Yes</v>
      </c>
      <c r="K5441" t="s">
        <v>25</v>
      </c>
      <c r="L5441" t="s">
        <v>24</v>
      </c>
      <c r="M5441" t="s">
        <v>25</v>
      </c>
      <c r="N5441" t="s">
        <v>25</v>
      </c>
      <c r="O5441" t="s">
        <v>24</v>
      </c>
      <c r="P5441" t="s">
        <v>24</v>
      </c>
      <c r="Q5441" t="s">
        <v>25</v>
      </c>
      <c r="R5441">
        <f>IF(Churn_Data[[#This Row],[Churn]]="Yes",1,0)</f>
        <v>0</v>
      </c>
      <c r="S5441" t="s">
        <v>25</v>
      </c>
      <c r="T5441">
        <f>(Churn_Data[[#This Row],[OnlineSecurity]]="Yes")+(Churn_Data[[#This Row],[OnlineBackup]]="Yes")+(Churn_Data[[#This Row],[DeviceProtection]]="Yes")+(Churn_Data[[#This Row],[TechSupport]]="Yes")+(Churn_Data[[#This Row],[StreamingTV]]="Yes")+(Churn_Data[[#This Row],[StreamingMovies]]="Yes")</f>
        <v>3</v>
      </c>
      <c r="U5441" t="s">
        <v>3911</v>
      </c>
      <c r="V5441" t="s">
        <v>46</v>
      </c>
      <c r="W5441" t="str">
        <f>IF(ISNUMBER(SEARCH("automatic", Churn_Data[[#This Row],[PaymentMethod]])), "Automatic", "Manual")</f>
        <v>Automatic</v>
      </c>
      <c r="X5441">
        <v>98.35</v>
      </c>
      <c r="Y5441" t="str">
        <f>IF(Churn_Data[[#This Row],[tenure]]&lt;=12,"0-1 Year",IF(Churn_Data[[#This Row],[tenure]]&lt;=24,"1-2 Years",IF(Churn_Data[[#This Row],[tenure]]&lt;=36,"2-3 Years",IF(Churn_Data[[#This Row],[tenure]]&lt;=48,"3-4 Years",IF(Churn_Data[[#This Row],[tenure]]&lt;=60,"4-5 Years","5+ Years")))))</f>
        <v>5+ Years</v>
      </c>
      <c r="Z5441">
        <v>72</v>
      </c>
      <c r="AA5441">
        <v>6929.4</v>
      </c>
      <c r="AB5441">
        <f>IF(Churn_Data[[#This Row],[Churn]]="No",Churn_Data[[#This Row],[MonthlyCharges]],NA())</f>
        <v>98.35</v>
      </c>
      <c r="AC5441">
        <f>IF(Churn_Data[[#This Row],[Churn]]="No",Churn_Data[[#This Row],[tenure]],NA())</f>
        <v>72</v>
      </c>
      <c r="AD5441" t="e">
        <f>IF(Churn_Data[[#This Row],[Churn]]="Yes",Churn_Data[[#This Row],[MonthlyCharges]],NA())</f>
        <v>#N/A</v>
      </c>
      <c r="AE5441" t="e">
        <f>IF(Churn_Data[[#This Row],[Churn]]="Yes",Churn_Data[[#This Row],[tenure]],NA())</f>
        <v>#N/A</v>
      </c>
      <c r="AF5441">
        <v>7081.2</v>
      </c>
    </row>
    <row r="5442" spans="1:32" x14ac:dyDescent="0.3">
      <c r="A5442" t="s">
        <v>5476</v>
      </c>
      <c r="B5442" t="s">
        <v>30</v>
      </c>
      <c r="C5442" t="str">
        <f>IF(Churn_Data[[#This Row],[SeniorCitizen]]=1,"Yes","No")</f>
        <v>No</v>
      </c>
      <c r="D5442">
        <v>0</v>
      </c>
      <c r="E5442" t="s">
        <v>24</v>
      </c>
      <c r="F5442" t="s">
        <v>24</v>
      </c>
      <c r="G5442" t="s">
        <v>24</v>
      </c>
      <c r="H5442" t="s">
        <v>24</v>
      </c>
      <c r="I5442" t="s">
        <v>25</v>
      </c>
      <c r="J5442" t="str">
        <f>IF(Churn_Data[[#This Row],[InternetService]]&lt;&gt;"No","Yes","No")</f>
        <v>No</v>
      </c>
      <c r="K5442" t="s">
        <v>3064</v>
      </c>
      <c r="L5442" t="s">
        <v>3064</v>
      </c>
      <c r="M5442" t="s">
        <v>3064</v>
      </c>
      <c r="N5442" t="s">
        <v>3064</v>
      </c>
      <c r="O5442" t="s">
        <v>3064</v>
      </c>
      <c r="P5442" t="s">
        <v>3064</v>
      </c>
      <c r="Q5442" t="s">
        <v>25</v>
      </c>
      <c r="R5442">
        <f>IF(Churn_Data[[#This Row],[Churn]]="Yes",1,0)</f>
        <v>0</v>
      </c>
      <c r="S5442" t="s">
        <v>25</v>
      </c>
      <c r="T5442">
        <f>(Churn_Data[[#This Row],[OnlineSecurity]]="Yes")+(Churn_Data[[#This Row],[OnlineBackup]]="Yes")+(Churn_Data[[#This Row],[DeviceProtection]]="Yes")+(Churn_Data[[#This Row],[TechSupport]]="Yes")+(Churn_Data[[#This Row],[StreamingTV]]="Yes")+(Churn_Data[[#This Row],[StreamingMovies]]="Yes")</f>
        <v>0</v>
      </c>
      <c r="U5442" t="s">
        <v>3911</v>
      </c>
      <c r="V5442" t="s">
        <v>72</v>
      </c>
      <c r="W5442" t="str">
        <f>IF(ISNUMBER(SEARCH("automatic", Churn_Data[[#This Row],[PaymentMethod]])), "Automatic", "Manual")</f>
        <v>Automatic</v>
      </c>
      <c r="X5442">
        <v>24.1</v>
      </c>
      <c r="Y5442" t="str">
        <f>IF(Churn_Data[[#This Row],[tenure]]&lt;=12,"0-1 Year",IF(Churn_Data[[#This Row],[tenure]]&lt;=24,"1-2 Years",IF(Churn_Data[[#This Row],[tenure]]&lt;=36,"2-3 Years",IF(Churn_Data[[#This Row],[tenure]]&lt;=48,"3-4 Years",IF(Churn_Data[[#This Row],[tenure]]&lt;=60,"4-5 Years","5+ Years")))))</f>
        <v>5+ Years</v>
      </c>
      <c r="Z5442">
        <v>72</v>
      </c>
      <c r="AA5442">
        <v>1734.65</v>
      </c>
      <c r="AB5442">
        <f>IF(Churn_Data[[#This Row],[Churn]]="No",Churn_Data[[#This Row],[MonthlyCharges]],NA())</f>
        <v>24.1</v>
      </c>
      <c r="AC5442">
        <f>IF(Churn_Data[[#This Row],[Churn]]="No",Churn_Data[[#This Row],[tenure]],NA())</f>
        <v>72</v>
      </c>
      <c r="AD5442" t="e">
        <f>IF(Churn_Data[[#This Row],[Churn]]="Yes",Churn_Data[[#This Row],[MonthlyCharges]],NA())</f>
        <v>#N/A</v>
      </c>
      <c r="AE5442" t="e">
        <f>IF(Churn_Data[[#This Row],[Churn]]="Yes",Churn_Data[[#This Row],[tenure]],NA())</f>
        <v>#N/A</v>
      </c>
      <c r="AF5442">
        <v>1735.2</v>
      </c>
    </row>
    <row r="5443" spans="1:32" x14ac:dyDescent="0.3">
      <c r="A5443" t="s">
        <v>5477</v>
      </c>
      <c r="B5443" t="s">
        <v>30</v>
      </c>
      <c r="C5443" t="str">
        <f>IF(Churn_Data[[#This Row],[SeniorCitizen]]=1,"Yes","No")</f>
        <v>Yes</v>
      </c>
      <c r="D5443">
        <v>1</v>
      </c>
      <c r="E5443" t="s">
        <v>25</v>
      </c>
      <c r="F5443" t="s">
        <v>25</v>
      </c>
      <c r="G5443" t="s">
        <v>24</v>
      </c>
      <c r="H5443" t="s">
        <v>24</v>
      </c>
      <c r="I5443" t="s">
        <v>25</v>
      </c>
      <c r="J5443" t="str">
        <f>IF(Churn_Data[[#This Row],[InternetService]]&lt;&gt;"No","Yes","No")</f>
        <v>No</v>
      </c>
      <c r="K5443" t="s">
        <v>3064</v>
      </c>
      <c r="L5443" t="s">
        <v>3064</v>
      </c>
      <c r="M5443" t="s">
        <v>3064</v>
      </c>
      <c r="N5443" t="s">
        <v>3064</v>
      </c>
      <c r="O5443" t="s">
        <v>3064</v>
      </c>
      <c r="P5443" t="s">
        <v>3064</v>
      </c>
      <c r="Q5443" t="s">
        <v>25</v>
      </c>
      <c r="R5443">
        <f>IF(Churn_Data[[#This Row],[Churn]]="Yes",1,0)</f>
        <v>0</v>
      </c>
      <c r="S5443" t="s">
        <v>24</v>
      </c>
      <c r="T5443">
        <f>(Churn_Data[[#This Row],[OnlineSecurity]]="Yes")+(Churn_Data[[#This Row],[OnlineBackup]]="Yes")+(Churn_Data[[#This Row],[DeviceProtection]]="Yes")+(Churn_Data[[#This Row],[TechSupport]]="Yes")+(Churn_Data[[#This Row],[StreamingTV]]="Yes")+(Churn_Data[[#This Row],[StreamingMovies]]="Yes")</f>
        <v>0</v>
      </c>
      <c r="U5443" t="s">
        <v>3911</v>
      </c>
      <c r="V5443" t="s">
        <v>72</v>
      </c>
      <c r="W5443" t="str">
        <f>IF(ISNUMBER(SEARCH("automatic", Churn_Data[[#This Row],[PaymentMethod]])), "Automatic", "Manual")</f>
        <v>Automatic</v>
      </c>
      <c r="X5443">
        <v>25.1</v>
      </c>
      <c r="Y5443" t="str">
        <f>IF(Churn_Data[[#This Row],[tenure]]&lt;=12,"0-1 Year",IF(Churn_Data[[#This Row],[tenure]]&lt;=24,"1-2 Years",IF(Churn_Data[[#This Row],[tenure]]&lt;=36,"2-3 Years",IF(Churn_Data[[#This Row],[tenure]]&lt;=48,"3-4 Years",IF(Churn_Data[[#This Row],[tenure]]&lt;=60,"4-5 Years","5+ Years")))))</f>
        <v>5+ Years</v>
      </c>
      <c r="Z5443">
        <v>72</v>
      </c>
      <c r="AA5443">
        <v>1789.9</v>
      </c>
      <c r="AB5443">
        <f>IF(Churn_Data[[#This Row],[Churn]]="No",Churn_Data[[#This Row],[MonthlyCharges]],NA())</f>
        <v>25.1</v>
      </c>
      <c r="AC5443">
        <f>IF(Churn_Data[[#This Row],[Churn]]="No",Churn_Data[[#This Row],[tenure]],NA())</f>
        <v>72</v>
      </c>
      <c r="AD5443" t="e">
        <f>IF(Churn_Data[[#This Row],[Churn]]="Yes",Churn_Data[[#This Row],[MonthlyCharges]],NA())</f>
        <v>#N/A</v>
      </c>
      <c r="AE5443" t="e">
        <f>IF(Churn_Data[[#This Row],[Churn]]="Yes",Churn_Data[[#This Row],[tenure]],NA())</f>
        <v>#N/A</v>
      </c>
      <c r="AF5443">
        <v>1807.2</v>
      </c>
    </row>
    <row r="5444" spans="1:32" x14ac:dyDescent="0.3">
      <c r="A5444" t="s">
        <v>5478</v>
      </c>
      <c r="B5444" t="s">
        <v>23</v>
      </c>
      <c r="C5444" t="str">
        <f>IF(Churn_Data[[#This Row],[SeniorCitizen]]=1,"Yes","No")</f>
        <v>Yes</v>
      </c>
      <c r="D5444">
        <v>1</v>
      </c>
      <c r="E5444" t="s">
        <v>24</v>
      </c>
      <c r="F5444" t="s">
        <v>25</v>
      </c>
      <c r="G5444" t="s">
        <v>24</v>
      </c>
      <c r="H5444" t="s">
        <v>24</v>
      </c>
      <c r="I5444" t="s">
        <v>25</v>
      </c>
      <c r="J5444" t="str">
        <f>IF(Churn_Data[[#This Row],[InternetService]]&lt;&gt;"No","Yes","No")</f>
        <v>No</v>
      </c>
      <c r="K5444" t="s">
        <v>3064</v>
      </c>
      <c r="L5444" t="s">
        <v>3064</v>
      </c>
      <c r="M5444" t="s">
        <v>3064</v>
      </c>
      <c r="N5444" t="s">
        <v>3064</v>
      </c>
      <c r="O5444" t="s">
        <v>3064</v>
      </c>
      <c r="P5444" t="s">
        <v>3064</v>
      </c>
      <c r="Q5444" t="s">
        <v>25</v>
      </c>
      <c r="R5444">
        <f>IF(Churn_Data[[#This Row],[Churn]]="Yes",1,0)</f>
        <v>0</v>
      </c>
      <c r="S5444" t="s">
        <v>25</v>
      </c>
      <c r="T5444">
        <f>(Churn_Data[[#This Row],[OnlineSecurity]]="Yes")+(Churn_Data[[#This Row],[OnlineBackup]]="Yes")+(Churn_Data[[#This Row],[DeviceProtection]]="Yes")+(Churn_Data[[#This Row],[TechSupport]]="Yes")+(Churn_Data[[#This Row],[StreamingTV]]="Yes")+(Churn_Data[[#This Row],[StreamingMovies]]="Yes")</f>
        <v>0</v>
      </c>
      <c r="U5444" t="s">
        <v>3911</v>
      </c>
      <c r="V5444" t="s">
        <v>46</v>
      </c>
      <c r="W5444" t="str">
        <f>IF(ISNUMBER(SEARCH("automatic", Churn_Data[[#This Row],[PaymentMethod]])), "Automatic", "Manual")</f>
        <v>Automatic</v>
      </c>
      <c r="X5444">
        <v>24.3</v>
      </c>
      <c r="Y5444" t="str">
        <f>IF(Churn_Data[[#This Row],[tenure]]&lt;=12,"0-1 Year",IF(Churn_Data[[#This Row],[tenure]]&lt;=24,"1-2 Years",IF(Churn_Data[[#This Row],[tenure]]&lt;=36,"2-3 Years",IF(Churn_Data[[#This Row],[tenure]]&lt;=48,"3-4 Years",IF(Churn_Data[[#This Row],[tenure]]&lt;=60,"4-5 Years","5+ Years")))))</f>
        <v>5+ Years</v>
      </c>
      <c r="Z5444">
        <v>72</v>
      </c>
      <c r="AA5444">
        <v>1778.7</v>
      </c>
      <c r="AB5444">
        <f>IF(Churn_Data[[#This Row],[Churn]]="No",Churn_Data[[#This Row],[MonthlyCharges]],NA())</f>
        <v>24.3</v>
      </c>
      <c r="AC5444">
        <f>IF(Churn_Data[[#This Row],[Churn]]="No",Churn_Data[[#This Row],[tenure]],NA())</f>
        <v>72</v>
      </c>
      <c r="AD5444" t="e">
        <f>IF(Churn_Data[[#This Row],[Churn]]="Yes",Churn_Data[[#This Row],[MonthlyCharges]],NA())</f>
        <v>#N/A</v>
      </c>
      <c r="AE5444" t="e">
        <f>IF(Churn_Data[[#This Row],[Churn]]="Yes",Churn_Data[[#This Row],[tenure]],NA())</f>
        <v>#N/A</v>
      </c>
      <c r="AF5444">
        <v>1749.6</v>
      </c>
    </row>
    <row r="5445" spans="1:32" x14ac:dyDescent="0.3">
      <c r="A5445" t="s">
        <v>5479</v>
      </c>
      <c r="B5445" t="s">
        <v>23</v>
      </c>
      <c r="C5445" t="str">
        <f>IF(Churn_Data[[#This Row],[SeniorCitizen]]=1,"Yes","No")</f>
        <v>No</v>
      </c>
      <c r="D5445">
        <v>0</v>
      </c>
      <c r="E5445" t="s">
        <v>24</v>
      </c>
      <c r="F5445" t="s">
        <v>25</v>
      </c>
      <c r="G5445" t="s">
        <v>24</v>
      </c>
      <c r="H5445" t="s">
        <v>24</v>
      </c>
      <c r="I5445" t="s">
        <v>25</v>
      </c>
      <c r="J5445" t="str">
        <f>IF(Churn_Data[[#This Row],[InternetService]]&lt;&gt;"No","Yes","No")</f>
        <v>No</v>
      </c>
      <c r="K5445" t="s">
        <v>3064</v>
      </c>
      <c r="L5445" t="s">
        <v>3064</v>
      </c>
      <c r="M5445" t="s">
        <v>3064</v>
      </c>
      <c r="N5445" t="s">
        <v>3064</v>
      </c>
      <c r="O5445" t="s">
        <v>3064</v>
      </c>
      <c r="P5445" t="s">
        <v>3064</v>
      </c>
      <c r="Q5445" t="s">
        <v>25</v>
      </c>
      <c r="R5445">
        <f>IF(Churn_Data[[#This Row],[Churn]]="Yes",1,0)</f>
        <v>0</v>
      </c>
      <c r="S5445" t="s">
        <v>24</v>
      </c>
      <c r="T5445">
        <f>(Churn_Data[[#This Row],[OnlineSecurity]]="Yes")+(Churn_Data[[#This Row],[OnlineBackup]]="Yes")+(Churn_Data[[#This Row],[DeviceProtection]]="Yes")+(Churn_Data[[#This Row],[TechSupport]]="Yes")+(Churn_Data[[#This Row],[StreamingTV]]="Yes")+(Churn_Data[[#This Row],[StreamingMovies]]="Yes")</f>
        <v>0</v>
      </c>
      <c r="U5445" t="s">
        <v>3911</v>
      </c>
      <c r="V5445" t="s">
        <v>46</v>
      </c>
      <c r="W5445" t="str">
        <f>IF(ISNUMBER(SEARCH("automatic", Churn_Data[[#This Row],[PaymentMethod]])), "Automatic", "Manual")</f>
        <v>Automatic</v>
      </c>
      <c r="X5445">
        <v>25.25</v>
      </c>
      <c r="Y5445" t="str">
        <f>IF(Churn_Data[[#This Row],[tenure]]&lt;=12,"0-1 Year",IF(Churn_Data[[#This Row],[tenure]]&lt;=24,"1-2 Years",IF(Churn_Data[[#This Row],[tenure]]&lt;=36,"2-3 Years",IF(Churn_Data[[#This Row],[tenure]]&lt;=48,"3-4 Years",IF(Churn_Data[[#This Row],[tenure]]&lt;=60,"4-5 Years","5+ Years")))))</f>
        <v>5+ Years</v>
      </c>
      <c r="Z5445">
        <v>72</v>
      </c>
      <c r="AA5445">
        <v>1841.2</v>
      </c>
      <c r="AB5445">
        <f>IF(Churn_Data[[#This Row],[Churn]]="No",Churn_Data[[#This Row],[MonthlyCharges]],NA())</f>
        <v>25.25</v>
      </c>
      <c r="AC5445">
        <f>IF(Churn_Data[[#This Row],[Churn]]="No",Churn_Data[[#This Row],[tenure]],NA())</f>
        <v>72</v>
      </c>
      <c r="AD5445" t="e">
        <f>IF(Churn_Data[[#This Row],[Churn]]="Yes",Churn_Data[[#This Row],[MonthlyCharges]],NA())</f>
        <v>#N/A</v>
      </c>
      <c r="AE5445" t="e">
        <f>IF(Churn_Data[[#This Row],[Churn]]="Yes",Churn_Data[[#This Row],[tenure]],NA())</f>
        <v>#N/A</v>
      </c>
      <c r="AF5445">
        <v>1818</v>
      </c>
    </row>
    <row r="5446" spans="1:32" x14ac:dyDescent="0.3">
      <c r="A5446" t="s">
        <v>5480</v>
      </c>
      <c r="B5446" t="s">
        <v>30</v>
      </c>
      <c r="C5446" t="str">
        <f>IF(Churn_Data[[#This Row],[SeniorCitizen]]=1,"Yes","No")</f>
        <v>No</v>
      </c>
      <c r="D5446">
        <v>0</v>
      </c>
      <c r="E5446" t="s">
        <v>24</v>
      </c>
      <c r="F5446" t="s">
        <v>24</v>
      </c>
      <c r="G5446" t="s">
        <v>24</v>
      </c>
      <c r="H5446" t="s">
        <v>24</v>
      </c>
      <c r="I5446" t="s">
        <v>26</v>
      </c>
      <c r="J5446" t="str">
        <f>IF(Churn_Data[[#This Row],[InternetService]]&lt;&gt;"No","Yes","No")</f>
        <v>Yes</v>
      </c>
      <c r="K5446" t="s">
        <v>24</v>
      </c>
      <c r="L5446" t="s">
        <v>24</v>
      </c>
      <c r="M5446" t="s">
        <v>25</v>
      </c>
      <c r="N5446" t="s">
        <v>24</v>
      </c>
      <c r="O5446" t="s">
        <v>25</v>
      </c>
      <c r="P5446" t="s">
        <v>24</v>
      </c>
      <c r="Q5446" t="s">
        <v>25</v>
      </c>
      <c r="R5446">
        <f>IF(Churn_Data[[#This Row],[Churn]]="Yes",1,0)</f>
        <v>0</v>
      </c>
      <c r="S5446" t="s">
        <v>24</v>
      </c>
      <c r="T5446">
        <f>(Churn_Data[[#This Row],[OnlineSecurity]]="Yes")+(Churn_Data[[#This Row],[OnlineBackup]]="Yes")+(Churn_Data[[#This Row],[DeviceProtection]]="Yes")+(Churn_Data[[#This Row],[TechSupport]]="Yes")+(Churn_Data[[#This Row],[StreamingTV]]="Yes")+(Churn_Data[[#This Row],[StreamingMovies]]="Yes")</f>
        <v>4</v>
      </c>
      <c r="U5446" t="s">
        <v>3911</v>
      </c>
      <c r="V5446" t="s">
        <v>72</v>
      </c>
      <c r="W5446" t="str">
        <f>IF(ISNUMBER(SEARCH("automatic", Churn_Data[[#This Row],[PaymentMethod]])), "Automatic", "Manual")</f>
        <v>Automatic</v>
      </c>
      <c r="X5446">
        <v>97.75</v>
      </c>
      <c r="Y5446" t="str">
        <f>IF(Churn_Data[[#This Row],[tenure]]&lt;=12,"0-1 Year",IF(Churn_Data[[#This Row],[tenure]]&lt;=24,"1-2 Years",IF(Churn_Data[[#This Row],[tenure]]&lt;=36,"2-3 Years",IF(Churn_Data[[#This Row],[tenure]]&lt;=48,"3-4 Years",IF(Churn_Data[[#This Row],[tenure]]&lt;=60,"4-5 Years","5+ Years")))))</f>
        <v>5+ Years</v>
      </c>
      <c r="Z5446">
        <v>72</v>
      </c>
      <c r="AA5446">
        <v>6991.6</v>
      </c>
      <c r="AB5446">
        <f>IF(Churn_Data[[#This Row],[Churn]]="No",Churn_Data[[#This Row],[MonthlyCharges]],NA())</f>
        <v>97.75</v>
      </c>
      <c r="AC5446">
        <f>IF(Churn_Data[[#This Row],[Churn]]="No",Churn_Data[[#This Row],[tenure]],NA())</f>
        <v>72</v>
      </c>
      <c r="AD5446" t="e">
        <f>IF(Churn_Data[[#This Row],[Churn]]="Yes",Churn_Data[[#This Row],[MonthlyCharges]],NA())</f>
        <v>#N/A</v>
      </c>
      <c r="AE5446" t="e">
        <f>IF(Churn_Data[[#This Row],[Churn]]="Yes",Churn_Data[[#This Row],[tenure]],NA())</f>
        <v>#N/A</v>
      </c>
      <c r="AF5446">
        <v>7038</v>
      </c>
    </row>
    <row r="5447" spans="1:32" x14ac:dyDescent="0.3">
      <c r="A5447" t="s">
        <v>5481</v>
      </c>
      <c r="B5447" t="s">
        <v>23</v>
      </c>
      <c r="C5447" t="str">
        <f>IF(Churn_Data[[#This Row],[SeniorCitizen]]=1,"Yes","No")</f>
        <v>No</v>
      </c>
      <c r="D5447">
        <v>0</v>
      </c>
      <c r="E5447" t="s">
        <v>24</v>
      </c>
      <c r="F5447" t="s">
        <v>25</v>
      </c>
      <c r="G5447" t="s">
        <v>24</v>
      </c>
      <c r="H5447" t="s">
        <v>24</v>
      </c>
      <c r="I5447" t="s">
        <v>25</v>
      </c>
      <c r="J5447" t="str">
        <f>IF(Churn_Data[[#This Row],[InternetService]]&lt;&gt;"No","Yes","No")</f>
        <v>No</v>
      </c>
      <c r="K5447" t="s">
        <v>3064</v>
      </c>
      <c r="L5447" t="s">
        <v>3064</v>
      </c>
      <c r="M5447" t="s">
        <v>3064</v>
      </c>
      <c r="N5447" t="s">
        <v>3064</v>
      </c>
      <c r="O5447" t="s">
        <v>3064</v>
      </c>
      <c r="P5447" t="s">
        <v>3064</v>
      </c>
      <c r="Q5447" t="s">
        <v>25</v>
      </c>
      <c r="R5447">
        <f>IF(Churn_Data[[#This Row],[Churn]]="Yes",1,0)</f>
        <v>0</v>
      </c>
      <c r="S5447" t="s">
        <v>25</v>
      </c>
      <c r="T5447">
        <f>(Churn_Data[[#This Row],[OnlineSecurity]]="Yes")+(Churn_Data[[#This Row],[OnlineBackup]]="Yes")+(Churn_Data[[#This Row],[DeviceProtection]]="Yes")+(Churn_Data[[#This Row],[TechSupport]]="Yes")+(Churn_Data[[#This Row],[StreamingTV]]="Yes")+(Churn_Data[[#This Row],[StreamingMovies]]="Yes")</f>
        <v>0</v>
      </c>
      <c r="U5447" t="s">
        <v>3911</v>
      </c>
      <c r="V5447" t="s">
        <v>72</v>
      </c>
      <c r="W5447" t="str">
        <f>IF(ISNUMBER(SEARCH("automatic", Churn_Data[[#This Row],[PaymentMethod]])), "Automatic", "Manual")</f>
        <v>Automatic</v>
      </c>
      <c r="X5447">
        <v>24.85</v>
      </c>
      <c r="Y5447" t="str">
        <f>IF(Churn_Data[[#This Row],[tenure]]&lt;=12,"0-1 Year",IF(Churn_Data[[#This Row],[tenure]]&lt;=24,"1-2 Years",IF(Churn_Data[[#This Row],[tenure]]&lt;=36,"2-3 Years",IF(Churn_Data[[#This Row],[tenure]]&lt;=48,"3-4 Years",IF(Churn_Data[[#This Row],[tenure]]&lt;=60,"4-5 Years","5+ Years")))))</f>
        <v>5+ Years</v>
      </c>
      <c r="Z5447">
        <v>72</v>
      </c>
      <c r="AA5447">
        <v>1871.85</v>
      </c>
      <c r="AB5447">
        <f>IF(Churn_Data[[#This Row],[Churn]]="No",Churn_Data[[#This Row],[MonthlyCharges]],NA())</f>
        <v>24.85</v>
      </c>
      <c r="AC5447">
        <f>IF(Churn_Data[[#This Row],[Churn]]="No",Churn_Data[[#This Row],[tenure]],NA())</f>
        <v>72</v>
      </c>
      <c r="AD5447" t="e">
        <f>IF(Churn_Data[[#This Row],[Churn]]="Yes",Churn_Data[[#This Row],[MonthlyCharges]],NA())</f>
        <v>#N/A</v>
      </c>
      <c r="AE5447" t="e">
        <f>IF(Churn_Data[[#This Row],[Churn]]="Yes",Churn_Data[[#This Row],[tenure]],NA())</f>
        <v>#N/A</v>
      </c>
      <c r="AF5447">
        <v>1789.2</v>
      </c>
    </row>
    <row r="5448" spans="1:32" x14ac:dyDescent="0.3">
      <c r="A5448" t="s">
        <v>5482</v>
      </c>
      <c r="B5448" t="s">
        <v>23</v>
      </c>
      <c r="C5448" t="str">
        <f>IF(Churn_Data[[#This Row],[SeniorCitizen]]=1,"Yes","No")</f>
        <v>No</v>
      </c>
      <c r="D5448">
        <v>0</v>
      </c>
      <c r="E5448" t="s">
        <v>24</v>
      </c>
      <c r="F5448" t="s">
        <v>25</v>
      </c>
      <c r="G5448" t="s">
        <v>24</v>
      </c>
      <c r="H5448" t="s">
        <v>24</v>
      </c>
      <c r="I5448" t="s">
        <v>25</v>
      </c>
      <c r="J5448" t="str">
        <f>IF(Churn_Data[[#This Row],[InternetService]]&lt;&gt;"No","Yes","No")</f>
        <v>No</v>
      </c>
      <c r="K5448" t="s">
        <v>3064</v>
      </c>
      <c r="L5448" t="s">
        <v>3064</v>
      </c>
      <c r="M5448" t="s">
        <v>3064</v>
      </c>
      <c r="N5448" t="s">
        <v>3064</v>
      </c>
      <c r="O5448" t="s">
        <v>3064</v>
      </c>
      <c r="P5448" t="s">
        <v>3064</v>
      </c>
      <c r="Q5448" t="s">
        <v>25</v>
      </c>
      <c r="R5448">
        <f>IF(Churn_Data[[#This Row],[Churn]]="Yes",1,0)</f>
        <v>0</v>
      </c>
      <c r="S5448" t="s">
        <v>25</v>
      </c>
      <c r="T5448">
        <f>(Churn_Data[[#This Row],[OnlineSecurity]]="Yes")+(Churn_Data[[#This Row],[OnlineBackup]]="Yes")+(Churn_Data[[#This Row],[DeviceProtection]]="Yes")+(Churn_Data[[#This Row],[TechSupport]]="Yes")+(Churn_Data[[#This Row],[StreamingTV]]="Yes")+(Churn_Data[[#This Row],[StreamingMovies]]="Yes")</f>
        <v>0</v>
      </c>
      <c r="U5448" t="s">
        <v>3911</v>
      </c>
      <c r="V5448" t="s">
        <v>46</v>
      </c>
      <c r="W5448" t="str">
        <f>IF(ISNUMBER(SEARCH("automatic", Churn_Data[[#This Row],[PaymentMethod]])), "Automatic", "Manual")</f>
        <v>Automatic</v>
      </c>
      <c r="X5448">
        <v>25.65</v>
      </c>
      <c r="Y5448" t="str">
        <f>IF(Churn_Data[[#This Row],[tenure]]&lt;=12,"0-1 Year",IF(Churn_Data[[#This Row],[tenure]]&lt;=24,"1-2 Years",IF(Churn_Data[[#This Row],[tenure]]&lt;=36,"2-3 Years",IF(Churn_Data[[#This Row],[tenure]]&lt;=48,"3-4 Years",IF(Churn_Data[[#This Row],[tenure]]&lt;=60,"4-5 Years","5+ Years")))))</f>
        <v>5+ Years</v>
      </c>
      <c r="Z5448">
        <v>72</v>
      </c>
      <c r="AA5448">
        <v>1887</v>
      </c>
      <c r="AB5448">
        <f>IF(Churn_Data[[#This Row],[Churn]]="No",Churn_Data[[#This Row],[MonthlyCharges]],NA())</f>
        <v>25.65</v>
      </c>
      <c r="AC5448">
        <f>IF(Churn_Data[[#This Row],[Churn]]="No",Churn_Data[[#This Row],[tenure]],NA())</f>
        <v>72</v>
      </c>
      <c r="AD5448" t="e">
        <f>IF(Churn_Data[[#This Row],[Churn]]="Yes",Churn_Data[[#This Row],[MonthlyCharges]],NA())</f>
        <v>#N/A</v>
      </c>
      <c r="AE5448" t="e">
        <f>IF(Churn_Data[[#This Row],[Churn]]="Yes",Churn_Data[[#This Row],[tenure]],NA())</f>
        <v>#N/A</v>
      </c>
      <c r="AF5448">
        <v>1846.8</v>
      </c>
    </row>
    <row r="5449" spans="1:32" x14ac:dyDescent="0.3">
      <c r="A5449" t="s">
        <v>5483</v>
      </c>
      <c r="B5449" t="s">
        <v>30</v>
      </c>
      <c r="C5449" t="str">
        <f>IF(Churn_Data[[#This Row],[SeniorCitizen]]=1,"Yes","No")</f>
        <v>No</v>
      </c>
      <c r="D5449">
        <v>0</v>
      </c>
      <c r="E5449" t="s">
        <v>24</v>
      </c>
      <c r="F5449" t="s">
        <v>24</v>
      </c>
      <c r="G5449" t="s">
        <v>24</v>
      </c>
      <c r="H5449" t="s">
        <v>24</v>
      </c>
      <c r="I5449" t="s">
        <v>25</v>
      </c>
      <c r="J5449" t="str">
        <f>IF(Churn_Data[[#This Row],[InternetService]]&lt;&gt;"No","Yes","No")</f>
        <v>No</v>
      </c>
      <c r="K5449" t="s">
        <v>3064</v>
      </c>
      <c r="L5449" t="s">
        <v>3064</v>
      </c>
      <c r="M5449" t="s">
        <v>3064</v>
      </c>
      <c r="N5449" t="s">
        <v>3064</v>
      </c>
      <c r="O5449" t="s">
        <v>3064</v>
      </c>
      <c r="P5449" t="s">
        <v>3064</v>
      </c>
      <c r="Q5449" t="s">
        <v>25</v>
      </c>
      <c r="R5449">
        <f>IF(Churn_Data[[#This Row],[Churn]]="Yes",1,0)</f>
        <v>0</v>
      </c>
      <c r="S5449" t="s">
        <v>25</v>
      </c>
      <c r="T5449">
        <f>(Churn_Data[[#This Row],[OnlineSecurity]]="Yes")+(Churn_Data[[#This Row],[OnlineBackup]]="Yes")+(Churn_Data[[#This Row],[DeviceProtection]]="Yes")+(Churn_Data[[#This Row],[TechSupport]]="Yes")+(Churn_Data[[#This Row],[StreamingTV]]="Yes")+(Churn_Data[[#This Row],[StreamingMovies]]="Yes")</f>
        <v>0</v>
      </c>
      <c r="U5449" t="s">
        <v>3911</v>
      </c>
      <c r="V5449" t="s">
        <v>28</v>
      </c>
      <c r="W5449" t="str">
        <f>IF(ISNUMBER(SEARCH("automatic", Churn_Data[[#This Row],[PaymentMethod]])), "Automatic", "Manual")</f>
        <v>Manual</v>
      </c>
      <c r="X5449">
        <v>26.1</v>
      </c>
      <c r="Y5449" t="str">
        <f>IF(Churn_Data[[#This Row],[tenure]]&lt;=12,"0-1 Year",IF(Churn_Data[[#This Row],[tenure]]&lt;=24,"1-2 Years",IF(Churn_Data[[#This Row],[tenure]]&lt;=36,"2-3 Years",IF(Churn_Data[[#This Row],[tenure]]&lt;=48,"3-4 Years",IF(Churn_Data[[#This Row],[tenure]]&lt;=60,"4-5 Years","5+ Years")))))</f>
        <v>5+ Years</v>
      </c>
      <c r="Z5449">
        <v>72</v>
      </c>
      <c r="AA5449">
        <v>1851.45</v>
      </c>
      <c r="AB5449">
        <f>IF(Churn_Data[[#This Row],[Churn]]="No",Churn_Data[[#This Row],[MonthlyCharges]],NA())</f>
        <v>26.1</v>
      </c>
      <c r="AC5449">
        <f>IF(Churn_Data[[#This Row],[Churn]]="No",Churn_Data[[#This Row],[tenure]],NA())</f>
        <v>72</v>
      </c>
      <c r="AD5449" t="e">
        <f>IF(Churn_Data[[#This Row],[Churn]]="Yes",Churn_Data[[#This Row],[MonthlyCharges]],NA())</f>
        <v>#N/A</v>
      </c>
      <c r="AE5449" t="e">
        <f>IF(Churn_Data[[#This Row],[Churn]]="Yes",Churn_Data[[#This Row],[tenure]],NA())</f>
        <v>#N/A</v>
      </c>
      <c r="AF5449">
        <v>1879.2</v>
      </c>
    </row>
    <row r="5450" spans="1:32" x14ac:dyDescent="0.3">
      <c r="A5450" t="s">
        <v>5484</v>
      </c>
      <c r="B5450" t="s">
        <v>23</v>
      </c>
      <c r="C5450" t="str">
        <f>IF(Churn_Data[[#This Row],[SeniorCitizen]]=1,"Yes","No")</f>
        <v>No</v>
      </c>
      <c r="D5450">
        <v>0</v>
      </c>
      <c r="E5450" t="s">
        <v>24</v>
      </c>
      <c r="F5450" t="s">
        <v>24</v>
      </c>
      <c r="G5450" t="s">
        <v>24</v>
      </c>
      <c r="H5450" t="s">
        <v>24</v>
      </c>
      <c r="I5450" t="s">
        <v>26</v>
      </c>
      <c r="J5450" t="str">
        <f>IF(Churn_Data[[#This Row],[InternetService]]&lt;&gt;"No","Yes","No")</f>
        <v>Yes</v>
      </c>
      <c r="K5450" t="s">
        <v>24</v>
      </c>
      <c r="L5450" t="s">
        <v>24</v>
      </c>
      <c r="M5450" t="s">
        <v>25</v>
      </c>
      <c r="N5450" t="s">
        <v>25</v>
      </c>
      <c r="O5450" t="s">
        <v>24</v>
      </c>
      <c r="P5450" t="s">
        <v>25</v>
      </c>
      <c r="Q5450" t="s">
        <v>25</v>
      </c>
      <c r="R5450">
        <f>IF(Churn_Data[[#This Row],[Churn]]="Yes",1,0)</f>
        <v>0</v>
      </c>
      <c r="S5450" t="s">
        <v>24</v>
      </c>
      <c r="T5450">
        <f>(Churn_Data[[#This Row],[OnlineSecurity]]="Yes")+(Churn_Data[[#This Row],[OnlineBackup]]="Yes")+(Churn_Data[[#This Row],[DeviceProtection]]="Yes")+(Churn_Data[[#This Row],[TechSupport]]="Yes")+(Churn_Data[[#This Row],[StreamingTV]]="Yes")+(Churn_Data[[#This Row],[StreamingMovies]]="Yes")</f>
        <v>3</v>
      </c>
      <c r="U5450" t="s">
        <v>3911</v>
      </c>
      <c r="V5450" t="s">
        <v>32</v>
      </c>
      <c r="W5450" t="str">
        <f>IF(ISNUMBER(SEARCH("automatic", Churn_Data[[#This Row],[PaymentMethod]])), "Automatic", "Manual")</f>
        <v>Manual</v>
      </c>
      <c r="X5450">
        <v>95.1</v>
      </c>
      <c r="Y5450" t="str">
        <f>IF(Churn_Data[[#This Row],[tenure]]&lt;=12,"0-1 Year",IF(Churn_Data[[#This Row],[tenure]]&lt;=24,"1-2 Years",IF(Churn_Data[[#This Row],[tenure]]&lt;=36,"2-3 Years",IF(Churn_Data[[#This Row],[tenure]]&lt;=48,"3-4 Years",IF(Churn_Data[[#This Row],[tenure]]&lt;=60,"4-5 Years","5+ Years")))))</f>
        <v>5+ Years</v>
      </c>
      <c r="Z5450">
        <v>72</v>
      </c>
      <c r="AA5450">
        <v>6843.15</v>
      </c>
      <c r="AB5450">
        <f>IF(Churn_Data[[#This Row],[Churn]]="No",Churn_Data[[#This Row],[MonthlyCharges]],NA())</f>
        <v>95.1</v>
      </c>
      <c r="AC5450">
        <f>IF(Churn_Data[[#This Row],[Churn]]="No",Churn_Data[[#This Row],[tenure]],NA())</f>
        <v>72</v>
      </c>
      <c r="AD5450" t="e">
        <f>IF(Churn_Data[[#This Row],[Churn]]="Yes",Churn_Data[[#This Row],[MonthlyCharges]],NA())</f>
        <v>#N/A</v>
      </c>
      <c r="AE5450" t="e">
        <f>IF(Churn_Data[[#This Row],[Churn]]="Yes",Churn_Data[[#This Row],[tenure]],NA())</f>
        <v>#N/A</v>
      </c>
      <c r="AF5450">
        <v>6847.2</v>
      </c>
    </row>
    <row r="5451" spans="1:32" x14ac:dyDescent="0.3">
      <c r="A5451" t="s">
        <v>5485</v>
      </c>
      <c r="B5451" t="s">
        <v>23</v>
      </c>
      <c r="C5451" t="str">
        <f>IF(Churn_Data[[#This Row],[SeniorCitizen]]=1,"Yes","No")</f>
        <v>No</v>
      </c>
      <c r="D5451">
        <v>0</v>
      </c>
      <c r="E5451" t="s">
        <v>25</v>
      </c>
      <c r="F5451" t="s">
        <v>25</v>
      </c>
      <c r="G5451" t="s">
        <v>24</v>
      </c>
      <c r="H5451" t="s">
        <v>24</v>
      </c>
      <c r="I5451" t="s">
        <v>25</v>
      </c>
      <c r="J5451" t="str">
        <f>IF(Churn_Data[[#This Row],[InternetService]]&lt;&gt;"No","Yes","No")</f>
        <v>No</v>
      </c>
      <c r="K5451" t="s">
        <v>3064</v>
      </c>
      <c r="L5451" t="s">
        <v>3064</v>
      </c>
      <c r="M5451" t="s">
        <v>3064</v>
      </c>
      <c r="N5451" t="s">
        <v>3064</v>
      </c>
      <c r="O5451" t="s">
        <v>3064</v>
      </c>
      <c r="P5451" t="s">
        <v>3064</v>
      </c>
      <c r="Q5451" t="s">
        <v>25</v>
      </c>
      <c r="R5451">
        <f>IF(Churn_Data[[#This Row],[Churn]]="Yes",1,0)</f>
        <v>0</v>
      </c>
      <c r="S5451" t="s">
        <v>25</v>
      </c>
      <c r="T5451">
        <f>(Churn_Data[[#This Row],[OnlineSecurity]]="Yes")+(Churn_Data[[#This Row],[OnlineBackup]]="Yes")+(Churn_Data[[#This Row],[DeviceProtection]]="Yes")+(Churn_Data[[#This Row],[TechSupport]]="Yes")+(Churn_Data[[#This Row],[StreamingTV]]="Yes")+(Churn_Data[[#This Row],[StreamingMovies]]="Yes")</f>
        <v>0</v>
      </c>
      <c r="U5451" t="s">
        <v>3911</v>
      </c>
      <c r="V5451" t="s">
        <v>72</v>
      </c>
      <c r="W5451" t="str">
        <f>IF(ISNUMBER(SEARCH("automatic", Churn_Data[[#This Row],[PaymentMethod]])), "Automatic", "Manual")</f>
        <v>Automatic</v>
      </c>
      <c r="X5451">
        <v>25.45</v>
      </c>
      <c r="Y5451" t="str">
        <f>IF(Churn_Data[[#This Row],[tenure]]&lt;=12,"0-1 Year",IF(Churn_Data[[#This Row],[tenure]]&lt;=24,"1-2 Years",IF(Churn_Data[[#This Row],[tenure]]&lt;=36,"2-3 Years",IF(Churn_Data[[#This Row],[tenure]]&lt;=48,"3-4 Years",IF(Churn_Data[[#This Row],[tenure]]&lt;=60,"4-5 Years","5+ Years")))))</f>
        <v>5+ Years</v>
      </c>
      <c r="Z5451">
        <v>72</v>
      </c>
      <c r="AA5451">
        <v>1866.45</v>
      </c>
      <c r="AB5451">
        <f>IF(Churn_Data[[#This Row],[Churn]]="No",Churn_Data[[#This Row],[MonthlyCharges]],NA())</f>
        <v>25.45</v>
      </c>
      <c r="AC5451">
        <f>IF(Churn_Data[[#This Row],[Churn]]="No",Churn_Data[[#This Row],[tenure]],NA())</f>
        <v>72</v>
      </c>
      <c r="AD5451" t="e">
        <f>IF(Churn_Data[[#This Row],[Churn]]="Yes",Churn_Data[[#This Row],[MonthlyCharges]],NA())</f>
        <v>#N/A</v>
      </c>
      <c r="AE5451" t="e">
        <f>IF(Churn_Data[[#This Row],[Churn]]="Yes",Churn_Data[[#This Row],[tenure]],NA())</f>
        <v>#N/A</v>
      </c>
      <c r="AF5451">
        <v>1832.4</v>
      </c>
    </row>
    <row r="5452" spans="1:32" x14ac:dyDescent="0.3">
      <c r="A5452" t="s">
        <v>5486</v>
      </c>
      <c r="B5452" t="s">
        <v>30</v>
      </c>
      <c r="C5452" t="str">
        <f>IF(Churn_Data[[#This Row],[SeniorCitizen]]=1,"Yes","No")</f>
        <v>No</v>
      </c>
      <c r="D5452">
        <v>0</v>
      </c>
      <c r="E5452" t="s">
        <v>24</v>
      </c>
      <c r="F5452" t="s">
        <v>25</v>
      </c>
      <c r="G5452" t="s">
        <v>24</v>
      </c>
      <c r="H5452" t="s">
        <v>24</v>
      </c>
      <c r="I5452" t="s">
        <v>26</v>
      </c>
      <c r="J5452" t="str">
        <f>IF(Churn_Data[[#This Row],[InternetService]]&lt;&gt;"No","Yes","No")</f>
        <v>Yes</v>
      </c>
      <c r="K5452" t="s">
        <v>24</v>
      </c>
      <c r="L5452" t="s">
        <v>24</v>
      </c>
      <c r="M5452" t="s">
        <v>25</v>
      </c>
      <c r="N5452" t="s">
        <v>24</v>
      </c>
      <c r="O5452" t="s">
        <v>25</v>
      </c>
      <c r="P5452" t="s">
        <v>24</v>
      </c>
      <c r="Q5452" t="s">
        <v>25</v>
      </c>
      <c r="R5452">
        <f>IF(Churn_Data[[#This Row],[Churn]]="Yes",1,0)</f>
        <v>0</v>
      </c>
      <c r="S5452" t="s">
        <v>24</v>
      </c>
      <c r="T5452">
        <f>(Churn_Data[[#This Row],[OnlineSecurity]]="Yes")+(Churn_Data[[#This Row],[OnlineBackup]]="Yes")+(Churn_Data[[#This Row],[DeviceProtection]]="Yes")+(Churn_Data[[#This Row],[TechSupport]]="Yes")+(Churn_Data[[#This Row],[StreamingTV]]="Yes")+(Churn_Data[[#This Row],[StreamingMovies]]="Yes")</f>
        <v>4</v>
      </c>
      <c r="U5452" t="s">
        <v>3911</v>
      </c>
      <c r="V5452" t="s">
        <v>46</v>
      </c>
      <c r="W5452" t="str">
        <f>IF(ISNUMBER(SEARCH("automatic", Churn_Data[[#This Row],[PaymentMethod]])), "Automatic", "Manual")</f>
        <v>Automatic</v>
      </c>
      <c r="X5452">
        <v>100.55</v>
      </c>
      <c r="Y5452" t="str">
        <f>IF(Churn_Data[[#This Row],[tenure]]&lt;=12,"0-1 Year",IF(Churn_Data[[#This Row],[tenure]]&lt;=24,"1-2 Years",IF(Churn_Data[[#This Row],[tenure]]&lt;=36,"2-3 Years",IF(Churn_Data[[#This Row],[tenure]]&lt;=48,"3-4 Years",IF(Churn_Data[[#This Row],[tenure]]&lt;=60,"4-5 Years","5+ Years")))))</f>
        <v>5+ Years</v>
      </c>
      <c r="Z5452">
        <v>72</v>
      </c>
      <c r="AA5452">
        <v>7325.1</v>
      </c>
      <c r="AB5452">
        <f>IF(Churn_Data[[#This Row],[Churn]]="No",Churn_Data[[#This Row],[MonthlyCharges]],NA())</f>
        <v>100.55</v>
      </c>
      <c r="AC5452">
        <f>IF(Churn_Data[[#This Row],[Churn]]="No",Churn_Data[[#This Row],[tenure]],NA())</f>
        <v>72</v>
      </c>
      <c r="AD5452" t="e">
        <f>IF(Churn_Data[[#This Row],[Churn]]="Yes",Churn_Data[[#This Row],[MonthlyCharges]],NA())</f>
        <v>#N/A</v>
      </c>
      <c r="AE5452" t="e">
        <f>IF(Churn_Data[[#This Row],[Churn]]="Yes",Churn_Data[[#This Row],[tenure]],NA())</f>
        <v>#N/A</v>
      </c>
      <c r="AF5452">
        <v>7239.6</v>
      </c>
    </row>
    <row r="5453" spans="1:32" x14ac:dyDescent="0.3">
      <c r="A5453" t="s">
        <v>5487</v>
      </c>
      <c r="B5453" t="s">
        <v>30</v>
      </c>
      <c r="C5453" t="str">
        <f>IF(Churn_Data[[#This Row],[SeniorCitizen]]=1,"Yes","No")</f>
        <v>No</v>
      </c>
      <c r="D5453">
        <v>0</v>
      </c>
      <c r="E5453" t="s">
        <v>24</v>
      </c>
      <c r="F5453" t="s">
        <v>24</v>
      </c>
      <c r="G5453" t="s">
        <v>24</v>
      </c>
      <c r="H5453" t="s">
        <v>24</v>
      </c>
      <c r="I5453" t="s">
        <v>25</v>
      </c>
      <c r="J5453" t="str">
        <f>IF(Churn_Data[[#This Row],[InternetService]]&lt;&gt;"No","Yes","No")</f>
        <v>No</v>
      </c>
      <c r="K5453" t="s">
        <v>3064</v>
      </c>
      <c r="L5453" t="s">
        <v>3064</v>
      </c>
      <c r="M5453" t="s">
        <v>3064</v>
      </c>
      <c r="N5453" t="s">
        <v>3064</v>
      </c>
      <c r="O5453" t="s">
        <v>3064</v>
      </c>
      <c r="P5453" t="s">
        <v>3064</v>
      </c>
      <c r="Q5453" t="s">
        <v>25</v>
      </c>
      <c r="R5453">
        <f>IF(Churn_Data[[#This Row],[Churn]]="Yes",1,0)</f>
        <v>0</v>
      </c>
      <c r="S5453" t="s">
        <v>25</v>
      </c>
      <c r="T5453">
        <f>(Churn_Data[[#This Row],[OnlineSecurity]]="Yes")+(Churn_Data[[#This Row],[OnlineBackup]]="Yes")+(Churn_Data[[#This Row],[DeviceProtection]]="Yes")+(Churn_Data[[#This Row],[TechSupport]]="Yes")+(Churn_Data[[#This Row],[StreamingTV]]="Yes")+(Churn_Data[[#This Row],[StreamingMovies]]="Yes")</f>
        <v>0</v>
      </c>
      <c r="U5453" t="s">
        <v>3911</v>
      </c>
      <c r="V5453" t="s">
        <v>72</v>
      </c>
      <c r="W5453" t="str">
        <f>IF(ISNUMBER(SEARCH("automatic", Churn_Data[[#This Row],[PaymentMethod]])), "Automatic", "Manual")</f>
        <v>Automatic</v>
      </c>
      <c r="X5453">
        <v>25.55</v>
      </c>
      <c r="Y5453" t="str">
        <f>IF(Churn_Data[[#This Row],[tenure]]&lt;=12,"0-1 Year",IF(Churn_Data[[#This Row],[tenure]]&lt;=24,"1-2 Years",IF(Churn_Data[[#This Row],[tenure]]&lt;=36,"2-3 Years",IF(Churn_Data[[#This Row],[tenure]]&lt;=48,"3-4 Years",IF(Churn_Data[[#This Row],[tenure]]&lt;=60,"4-5 Years","5+ Years")))))</f>
        <v>5+ Years</v>
      </c>
      <c r="Z5453">
        <v>72</v>
      </c>
      <c r="AA5453">
        <v>1867.7</v>
      </c>
      <c r="AB5453">
        <f>IF(Churn_Data[[#This Row],[Churn]]="No",Churn_Data[[#This Row],[MonthlyCharges]],NA())</f>
        <v>25.55</v>
      </c>
      <c r="AC5453">
        <f>IF(Churn_Data[[#This Row],[Churn]]="No",Churn_Data[[#This Row],[tenure]],NA())</f>
        <v>72</v>
      </c>
      <c r="AD5453" t="e">
        <f>IF(Churn_Data[[#This Row],[Churn]]="Yes",Churn_Data[[#This Row],[MonthlyCharges]],NA())</f>
        <v>#N/A</v>
      </c>
      <c r="AE5453" t="e">
        <f>IF(Churn_Data[[#This Row],[Churn]]="Yes",Churn_Data[[#This Row],[tenure]],NA())</f>
        <v>#N/A</v>
      </c>
      <c r="AF5453">
        <v>1839.6</v>
      </c>
    </row>
    <row r="5454" spans="1:32" x14ac:dyDescent="0.3">
      <c r="A5454" t="s">
        <v>5488</v>
      </c>
      <c r="B5454" t="s">
        <v>30</v>
      </c>
      <c r="C5454" t="str">
        <f>IF(Churn_Data[[#This Row],[SeniorCitizen]]=1,"Yes","No")</f>
        <v>No</v>
      </c>
      <c r="D5454">
        <v>0</v>
      </c>
      <c r="E5454" t="s">
        <v>24</v>
      </c>
      <c r="F5454" t="s">
        <v>24</v>
      </c>
      <c r="G5454" t="s">
        <v>24</v>
      </c>
      <c r="H5454" t="s">
        <v>24</v>
      </c>
      <c r="I5454" t="s">
        <v>25</v>
      </c>
      <c r="J5454" t="str">
        <f>IF(Churn_Data[[#This Row],[InternetService]]&lt;&gt;"No","Yes","No")</f>
        <v>No</v>
      </c>
      <c r="K5454" t="s">
        <v>3064</v>
      </c>
      <c r="L5454" t="s">
        <v>3064</v>
      </c>
      <c r="M5454" t="s">
        <v>3064</v>
      </c>
      <c r="N5454" t="s">
        <v>3064</v>
      </c>
      <c r="O5454" t="s">
        <v>3064</v>
      </c>
      <c r="P5454" t="s">
        <v>3064</v>
      </c>
      <c r="Q5454" t="s">
        <v>25</v>
      </c>
      <c r="R5454">
        <f>IF(Churn_Data[[#This Row],[Churn]]="Yes",1,0)</f>
        <v>0</v>
      </c>
      <c r="S5454" t="s">
        <v>24</v>
      </c>
      <c r="T5454">
        <f>(Churn_Data[[#This Row],[OnlineSecurity]]="Yes")+(Churn_Data[[#This Row],[OnlineBackup]]="Yes")+(Churn_Data[[#This Row],[DeviceProtection]]="Yes")+(Churn_Data[[#This Row],[TechSupport]]="Yes")+(Churn_Data[[#This Row],[StreamingTV]]="Yes")+(Churn_Data[[#This Row],[StreamingMovies]]="Yes")</f>
        <v>0</v>
      </c>
      <c r="U5454" t="s">
        <v>3911</v>
      </c>
      <c r="V5454" t="s">
        <v>72</v>
      </c>
      <c r="W5454" t="str">
        <f>IF(ISNUMBER(SEARCH("automatic", Churn_Data[[#This Row],[PaymentMethod]])), "Automatic", "Manual")</f>
        <v>Automatic</v>
      </c>
      <c r="X5454">
        <v>25.1</v>
      </c>
      <c r="Y5454" t="str">
        <f>IF(Churn_Data[[#This Row],[tenure]]&lt;=12,"0-1 Year",IF(Churn_Data[[#This Row],[tenure]]&lt;=24,"1-2 Years",IF(Churn_Data[[#This Row],[tenure]]&lt;=36,"2-3 Years",IF(Churn_Data[[#This Row],[tenure]]&lt;=48,"3-4 Years",IF(Churn_Data[[#This Row],[tenure]]&lt;=60,"4-5 Years","5+ Years")))))</f>
        <v>5+ Years</v>
      </c>
      <c r="Z5454">
        <v>72</v>
      </c>
      <c r="AA5454">
        <v>1790.8</v>
      </c>
      <c r="AB5454">
        <f>IF(Churn_Data[[#This Row],[Churn]]="No",Churn_Data[[#This Row],[MonthlyCharges]],NA())</f>
        <v>25.1</v>
      </c>
      <c r="AC5454">
        <f>IF(Churn_Data[[#This Row],[Churn]]="No",Churn_Data[[#This Row],[tenure]],NA())</f>
        <v>72</v>
      </c>
      <c r="AD5454" t="e">
        <f>IF(Churn_Data[[#This Row],[Churn]]="Yes",Churn_Data[[#This Row],[MonthlyCharges]],NA())</f>
        <v>#N/A</v>
      </c>
      <c r="AE5454" t="e">
        <f>IF(Churn_Data[[#This Row],[Churn]]="Yes",Churn_Data[[#This Row],[tenure]],NA())</f>
        <v>#N/A</v>
      </c>
      <c r="AF5454">
        <v>1807.2</v>
      </c>
    </row>
    <row r="5455" spans="1:32" x14ac:dyDescent="0.3">
      <c r="A5455" t="s">
        <v>5489</v>
      </c>
      <c r="B5455" t="s">
        <v>23</v>
      </c>
      <c r="C5455" t="str">
        <f>IF(Churn_Data[[#This Row],[SeniorCitizen]]=1,"Yes","No")</f>
        <v>No</v>
      </c>
      <c r="D5455">
        <v>0</v>
      </c>
      <c r="E5455" t="s">
        <v>24</v>
      </c>
      <c r="F5455" t="s">
        <v>25</v>
      </c>
      <c r="G5455" t="s">
        <v>24</v>
      </c>
      <c r="H5455" t="s">
        <v>24</v>
      </c>
      <c r="I5455" t="s">
        <v>25</v>
      </c>
      <c r="J5455" t="str">
        <f>IF(Churn_Data[[#This Row],[InternetService]]&lt;&gt;"No","Yes","No")</f>
        <v>No</v>
      </c>
      <c r="K5455" t="s">
        <v>3064</v>
      </c>
      <c r="L5455" t="s">
        <v>3064</v>
      </c>
      <c r="M5455" t="s">
        <v>3064</v>
      </c>
      <c r="N5455" t="s">
        <v>3064</v>
      </c>
      <c r="O5455" t="s">
        <v>3064</v>
      </c>
      <c r="P5455" t="s">
        <v>3064</v>
      </c>
      <c r="Q5455" t="s">
        <v>25</v>
      </c>
      <c r="R5455">
        <f>IF(Churn_Data[[#This Row],[Churn]]="Yes",1,0)</f>
        <v>0</v>
      </c>
      <c r="S5455" t="s">
        <v>25</v>
      </c>
      <c r="T5455">
        <f>(Churn_Data[[#This Row],[OnlineSecurity]]="Yes")+(Churn_Data[[#This Row],[OnlineBackup]]="Yes")+(Churn_Data[[#This Row],[DeviceProtection]]="Yes")+(Churn_Data[[#This Row],[TechSupport]]="Yes")+(Churn_Data[[#This Row],[StreamingTV]]="Yes")+(Churn_Data[[#This Row],[StreamingMovies]]="Yes")</f>
        <v>0</v>
      </c>
      <c r="U5455" t="s">
        <v>3911</v>
      </c>
      <c r="V5455" t="s">
        <v>32</v>
      </c>
      <c r="W5455" t="str">
        <f>IF(ISNUMBER(SEARCH("automatic", Churn_Data[[#This Row],[PaymentMethod]])), "Automatic", "Manual")</f>
        <v>Manual</v>
      </c>
      <c r="X5455">
        <v>24.55</v>
      </c>
      <c r="Y5455" t="str">
        <f>IF(Churn_Data[[#This Row],[tenure]]&lt;=12,"0-1 Year",IF(Churn_Data[[#This Row],[tenure]]&lt;=24,"1-2 Years",IF(Churn_Data[[#This Row],[tenure]]&lt;=36,"2-3 Years",IF(Churn_Data[[#This Row],[tenure]]&lt;=48,"3-4 Years",IF(Churn_Data[[#This Row],[tenure]]&lt;=60,"4-5 Years","5+ Years")))))</f>
        <v>5+ Years</v>
      </c>
      <c r="Z5455">
        <v>72</v>
      </c>
      <c r="AA5455">
        <v>1750.7</v>
      </c>
      <c r="AB5455">
        <f>IF(Churn_Data[[#This Row],[Churn]]="No",Churn_Data[[#This Row],[MonthlyCharges]],NA())</f>
        <v>24.55</v>
      </c>
      <c r="AC5455">
        <f>IF(Churn_Data[[#This Row],[Churn]]="No",Churn_Data[[#This Row],[tenure]],NA())</f>
        <v>72</v>
      </c>
      <c r="AD5455" t="e">
        <f>IF(Churn_Data[[#This Row],[Churn]]="Yes",Churn_Data[[#This Row],[MonthlyCharges]],NA())</f>
        <v>#N/A</v>
      </c>
      <c r="AE5455" t="e">
        <f>IF(Churn_Data[[#This Row],[Churn]]="Yes",Churn_Data[[#This Row],[tenure]],NA())</f>
        <v>#N/A</v>
      </c>
      <c r="AF5455">
        <v>1767.6</v>
      </c>
    </row>
    <row r="5456" spans="1:32" x14ac:dyDescent="0.3">
      <c r="A5456" t="s">
        <v>5490</v>
      </c>
      <c r="B5456" t="s">
        <v>30</v>
      </c>
      <c r="C5456" t="str">
        <f>IF(Churn_Data[[#This Row],[SeniorCitizen]]=1,"Yes","No")</f>
        <v>No</v>
      </c>
      <c r="D5456">
        <v>0</v>
      </c>
      <c r="E5456" t="s">
        <v>24</v>
      </c>
      <c r="F5456" t="s">
        <v>25</v>
      </c>
      <c r="G5456" t="s">
        <v>24</v>
      </c>
      <c r="H5456" t="s">
        <v>24</v>
      </c>
      <c r="I5456" t="s">
        <v>25</v>
      </c>
      <c r="J5456" t="str">
        <f>IF(Churn_Data[[#This Row],[InternetService]]&lt;&gt;"No","Yes","No")</f>
        <v>No</v>
      </c>
      <c r="K5456" t="s">
        <v>3064</v>
      </c>
      <c r="L5456" t="s">
        <v>3064</v>
      </c>
      <c r="M5456" t="s">
        <v>3064</v>
      </c>
      <c r="N5456" t="s">
        <v>3064</v>
      </c>
      <c r="O5456" t="s">
        <v>3064</v>
      </c>
      <c r="P5456" t="s">
        <v>3064</v>
      </c>
      <c r="Q5456" t="s">
        <v>25</v>
      </c>
      <c r="R5456">
        <f>IF(Churn_Data[[#This Row],[Churn]]="Yes",1,0)</f>
        <v>0</v>
      </c>
      <c r="S5456" t="s">
        <v>25</v>
      </c>
      <c r="T5456">
        <f>(Churn_Data[[#This Row],[OnlineSecurity]]="Yes")+(Churn_Data[[#This Row],[OnlineBackup]]="Yes")+(Churn_Data[[#This Row],[DeviceProtection]]="Yes")+(Churn_Data[[#This Row],[TechSupport]]="Yes")+(Churn_Data[[#This Row],[StreamingTV]]="Yes")+(Churn_Data[[#This Row],[StreamingMovies]]="Yes")</f>
        <v>0</v>
      </c>
      <c r="U5456" t="s">
        <v>3911</v>
      </c>
      <c r="V5456" t="s">
        <v>72</v>
      </c>
      <c r="W5456" t="str">
        <f>IF(ISNUMBER(SEARCH("automatic", Churn_Data[[#This Row],[PaymentMethod]])), "Automatic", "Manual")</f>
        <v>Automatic</v>
      </c>
      <c r="X5456">
        <v>24.8</v>
      </c>
      <c r="Y5456" t="str">
        <f>IF(Churn_Data[[#This Row],[tenure]]&lt;=12,"0-1 Year",IF(Churn_Data[[#This Row],[tenure]]&lt;=24,"1-2 Years",IF(Churn_Data[[#This Row],[tenure]]&lt;=36,"2-3 Years",IF(Churn_Data[[#This Row],[tenure]]&lt;=48,"3-4 Years",IF(Churn_Data[[#This Row],[tenure]]&lt;=60,"4-5 Years","5+ Years")))))</f>
        <v>5+ Years</v>
      </c>
      <c r="Z5456">
        <v>72</v>
      </c>
      <c r="AA5456">
        <v>1874.3</v>
      </c>
      <c r="AB5456">
        <f>IF(Churn_Data[[#This Row],[Churn]]="No",Churn_Data[[#This Row],[MonthlyCharges]],NA())</f>
        <v>24.8</v>
      </c>
      <c r="AC5456">
        <f>IF(Churn_Data[[#This Row],[Churn]]="No",Churn_Data[[#This Row],[tenure]],NA())</f>
        <v>72</v>
      </c>
      <c r="AD5456" t="e">
        <f>IF(Churn_Data[[#This Row],[Churn]]="Yes",Churn_Data[[#This Row],[MonthlyCharges]],NA())</f>
        <v>#N/A</v>
      </c>
      <c r="AE5456" t="e">
        <f>IF(Churn_Data[[#This Row],[Churn]]="Yes",Churn_Data[[#This Row],[tenure]],NA())</f>
        <v>#N/A</v>
      </c>
      <c r="AF5456">
        <v>1785.6</v>
      </c>
    </row>
    <row r="5457" spans="1:32" x14ac:dyDescent="0.3">
      <c r="A5457" t="s">
        <v>5491</v>
      </c>
      <c r="B5457" t="s">
        <v>30</v>
      </c>
      <c r="C5457" t="str">
        <f>IF(Churn_Data[[#This Row],[SeniorCitizen]]=1,"Yes","No")</f>
        <v>No</v>
      </c>
      <c r="D5457">
        <v>0</v>
      </c>
      <c r="E5457" t="s">
        <v>24</v>
      </c>
      <c r="F5457" t="s">
        <v>24</v>
      </c>
      <c r="G5457" t="s">
        <v>24</v>
      </c>
      <c r="H5457" t="s">
        <v>24</v>
      </c>
      <c r="I5457" t="s">
        <v>26</v>
      </c>
      <c r="J5457" t="str">
        <f>IF(Churn_Data[[#This Row],[InternetService]]&lt;&gt;"No","Yes","No")</f>
        <v>Yes</v>
      </c>
      <c r="K5457" t="s">
        <v>24</v>
      </c>
      <c r="L5457" t="s">
        <v>24</v>
      </c>
      <c r="M5457" t="s">
        <v>25</v>
      </c>
      <c r="N5457" t="s">
        <v>24</v>
      </c>
      <c r="O5457" t="s">
        <v>24</v>
      </c>
      <c r="P5457" t="s">
        <v>24</v>
      </c>
      <c r="Q5457" t="s">
        <v>25</v>
      </c>
      <c r="R5457">
        <f>IF(Churn_Data[[#This Row],[Churn]]="Yes",1,0)</f>
        <v>0</v>
      </c>
      <c r="S5457" t="s">
        <v>24</v>
      </c>
      <c r="T5457">
        <f>(Churn_Data[[#This Row],[OnlineSecurity]]="Yes")+(Churn_Data[[#This Row],[OnlineBackup]]="Yes")+(Churn_Data[[#This Row],[DeviceProtection]]="Yes")+(Churn_Data[[#This Row],[TechSupport]]="Yes")+(Churn_Data[[#This Row],[StreamingTV]]="Yes")+(Churn_Data[[#This Row],[StreamingMovies]]="Yes")</f>
        <v>5</v>
      </c>
      <c r="U5457" t="s">
        <v>3911</v>
      </c>
      <c r="V5457" t="s">
        <v>72</v>
      </c>
      <c r="W5457" t="str">
        <f>IF(ISNUMBER(SEARCH("automatic", Churn_Data[[#This Row],[PaymentMethod]])), "Automatic", "Manual")</f>
        <v>Automatic</v>
      </c>
      <c r="X5457">
        <v>107.7</v>
      </c>
      <c r="Y5457" t="str">
        <f>IF(Churn_Data[[#This Row],[tenure]]&lt;=12,"0-1 Year",IF(Churn_Data[[#This Row],[tenure]]&lt;=24,"1-2 Years",IF(Churn_Data[[#This Row],[tenure]]&lt;=36,"2-3 Years",IF(Churn_Data[[#This Row],[tenure]]&lt;=48,"3-4 Years",IF(Churn_Data[[#This Row],[tenure]]&lt;=60,"4-5 Years","5+ Years")))))</f>
        <v>5+ Years</v>
      </c>
      <c r="Z5457">
        <v>72</v>
      </c>
      <c r="AA5457">
        <v>7919.8</v>
      </c>
      <c r="AB5457">
        <f>IF(Churn_Data[[#This Row],[Churn]]="No",Churn_Data[[#This Row],[MonthlyCharges]],NA())</f>
        <v>107.7</v>
      </c>
      <c r="AC5457">
        <f>IF(Churn_Data[[#This Row],[Churn]]="No",Churn_Data[[#This Row],[tenure]],NA())</f>
        <v>72</v>
      </c>
      <c r="AD5457" t="e">
        <f>IF(Churn_Data[[#This Row],[Churn]]="Yes",Churn_Data[[#This Row],[MonthlyCharges]],NA())</f>
        <v>#N/A</v>
      </c>
      <c r="AE5457" t="e">
        <f>IF(Churn_Data[[#This Row],[Churn]]="Yes",Churn_Data[[#This Row],[tenure]],NA())</f>
        <v>#N/A</v>
      </c>
      <c r="AF5457">
        <v>7754.4</v>
      </c>
    </row>
    <row r="5458" spans="1:32" x14ac:dyDescent="0.3">
      <c r="A5458" t="s">
        <v>5492</v>
      </c>
      <c r="B5458" t="s">
        <v>23</v>
      </c>
      <c r="C5458" t="str">
        <f>IF(Churn_Data[[#This Row],[SeniorCitizen]]=1,"Yes","No")</f>
        <v>No</v>
      </c>
      <c r="D5458">
        <v>0</v>
      </c>
      <c r="E5458" t="s">
        <v>24</v>
      </c>
      <c r="F5458" t="s">
        <v>24</v>
      </c>
      <c r="G5458" t="s">
        <v>24</v>
      </c>
      <c r="H5458" t="s">
        <v>24</v>
      </c>
      <c r="I5458" t="s">
        <v>25</v>
      </c>
      <c r="J5458" t="str">
        <f>IF(Churn_Data[[#This Row],[InternetService]]&lt;&gt;"No","Yes","No")</f>
        <v>No</v>
      </c>
      <c r="K5458" t="s">
        <v>3064</v>
      </c>
      <c r="L5458" t="s">
        <v>3064</v>
      </c>
      <c r="M5458" t="s">
        <v>3064</v>
      </c>
      <c r="N5458" t="s">
        <v>3064</v>
      </c>
      <c r="O5458" t="s">
        <v>3064</v>
      </c>
      <c r="P5458" t="s">
        <v>3064</v>
      </c>
      <c r="Q5458" t="s">
        <v>25</v>
      </c>
      <c r="R5458">
        <f>IF(Churn_Data[[#This Row],[Churn]]="Yes",1,0)</f>
        <v>0</v>
      </c>
      <c r="S5458" t="s">
        <v>25</v>
      </c>
      <c r="T5458">
        <f>(Churn_Data[[#This Row],[OnlineSecurity]]="Yes")+(Churn_Data[[#This Row],[OnlineBackup]]="Yes")+(Churn_Data[[#This Row],[DeviceProtection]]="Yes")+(Churn_Data[[#This Row],[TechSupport]]="Yes")+(Churn_Data[[#This Row],[StreamingTV]]="Yes")+(Churn_Data[[#This Row],[StreamingMovies]]="Yes")</f>
        <v>0</v>
      </c>
      <c r="U5458" t="s">
        <v>3911</v>
      </c>
      <c r="V5458" t="s">
        <v>46</v>
      </c>
      <c r="W5458" t="str">
        <f>IF(ISNUMBER(SEARCH("automatic", Churn_Data[[#This Row],[PaymentMethod]])), "Automatic", "Manual")</f>
        <v>Automatic</v>
      </c>
      <c r="X5458">
        <v>25.1</v>
      </c>
      <c r="Y5458" t="str">
        <f>IF(Churn_Data[[#This Row],[tenure]]&lt;=12,"0-1 Year",IF(Churn_Data[[#This Row],[tenure]]&lt;=24,"1-2 Years",IF(Churn_Data[[#This Row],[tenure]]&lt;=36,"2-3 Years",IF(Churn_Data[[#This Row],[tenure]]&lt;=48,"3-4 Years",IF(Churn_Data[[#This Row],[tenure]]&lt;=60,"4-5 Years","5+ Years")))))</f>
        <v>5+ Years</v>
      </c>
      <c r="Z5458">
        <v>72</v>
      </c>
      <c r="AA5458">
        <v>1857.85</v>
      </c>
      <c r="AB5458">
        <f>IF(Churn_Data[[#This Row],[Churn]]="No",Churn_Data[[#This Row],[MonthlyCharges]],NA())</f>
        <v>25.1</v>
      </c>
      <c r="AC5458">
        <f>IF(Churn_Data[[#This Row],[Churn]]="No",Churn_Data[[#This Row],[tenure]],NA())</f>
        <v>72</v>
      </c>
      <c r="AD5458" t="e">
        <f>IF(Churn_Data[[#This Row],[Churn]]="Yes",Churn_Data[[#This Row],[MonthlyCharges]],NA())</f>
        <v>#N/A</v>
      </c>
      <c r="AE5458" t="e">
        <f>IF(Churn_Data[[#This Row],[Churn]]="Yes",Churn_Data[[#This Row],[tenure]],NA())</f>
        <v>#N/A</v>
      </c>
      <c r="AF5458">
        <v>1807.2</v>
      </c>
    </row>
    <row r="5459" spans="1:32" x14ac:dyDescent="0.3">
      <c r="A5459" t="s">
        <v>5493</v>
      </c>
      <c r="B5459" t="s">
        <v>23</v>
      </c>
      <c r="C5459" t="str">
        <f>IF(Churn_Data[[#This Row],[SeniorCitizen]]=1,"Yes","No")</f>
        <v>No</v>
      </c>
      <c r="D5459">
        <v>0</v>
      </c>
      <c r="E5459" t="s">
        <v>24</v>
      </c>
      <c r="F5459" t="s">
        <v>25</v>
      </c>
      <c r="G5459" t="s">
        <v>24</v>
      </c>
      <c r="H5459" t="s">
        <v>24</v>
      </c>
      <c r="I5459" t="s">
        <v>26</v>
      </c>
      <c r="J5459" t="str">
        <f>IF(Churn_Data[[#This Row],[InternetService]]&lt;&gt;"No","Yes","No")</f>
        <v>Yes</v>
      </c>
      <c r="K5459" t="s">
        <v>25</v>
      </c>
      <c r="L5459" t="s">
        <v>24</v>
      </c>
      <c r="M5459" t="s">
        <v>25</v>
      </c>
      <c r="N5459" t="s">
        <v>25</v>
      </c>
      <c r="O5459" t="s">
        <v>24</v>
      </c>
      <c r="P5459" t="s">
        <v>24</v>
      </c>
      <c r="Q5459" t="s">
        <v>25</v>
      </c>
      <c r="R5459">
        <f>IF(Churn_Data[[#This Row],[Churn]]="Yes",1,0)</f>
        <v>0</v>
      </c>
      <c r="S5459" t="s">
        <v>24</v>
      </c>
      <c r="T5459">
        <f>(Churn_Data[[#This Row],[OnlineSecurity]]="Yes")+(Churn_Data[[#This Row],[OnlineBackup]]="Yes")+(Churn_Data[[#This Row],[DeviceProtection]]="Yes")+(Churn_Data[[#This Row],[TechSupport]]="Yes")+(Churn_Data[[#This Row],[StreamingTV]]="Yes")+(Churn_Data[[#This Row],[StreamingMovies]]="Yes")</f>
        <v>3</v>
      </c>
      <c r="U5459" t="s">
        <v>3911</v>
      </c>
      <c r="V5459" t="s">
        <v>72</v>
      </c>
      <c r="W5459" t="str">
        <f>IF(ISNUMBER(SEARCH("automatic", Churn_Data[[#This Row],[PaymentMethod]])), "Automatic", "Manual")</f>
        <v>Automatic</v>
      </c>
      <c r="X5459">
        <v>97.7</v>
      </c>
      <c r="Y5459" t="str">
        <f>IF(Churn_Data[[#This Row],[tenure]]&lt;=12,"0-1 Year",IF(Churn_Data[[#This Row],[tenure]]&lt;=24,"1-2 Years",IF(Churn_Data[[#This Row],[tenure]]&lt;=36,"2-3 Years",IF(Churn_Data[[#This Row],[tenure]]&lt;=48,"3-4 Years",IF(Churn_Data[[#This Row],[tenure]]&lt;=60,"4-5 Years","5+ Years")))))</f>
        <v>5+ Years</v>
      </c>
      <c r="Z5459">
        <v>72</v>
      </c>
      <c r="AA5459">
        <v>6869.7</v>
      </c>
      <c r="AB5459">
        <f>IF(Churn_Data[[#This Row],[Churn]]="No",Churn_Data[[#This Row],[MonthlyCharges]],NA())</f>
        <v>97.7</v>
      </c>
      <c r="AC5459">
        <f>IF(Churn_Data[[#This Row],[Churn]]="No",Churn_Data[[#This Row],[tenure]],NA())</f>
        <v>72</v>
      </c>
      <c r="AD5459" t="e">
        <f>IF(Churn_Data[[#This Row],[Churn]]="Yes",Churn_Data[[#This Row],[MonthlyCharges]],NA())</f>
        <v>#N/A</v>
      </c>
      <c r="AE5459" t="e">
        <f>IF(Churn_Data[[#This Row],[Churn]]="Yes",Churn_Data[[#This Row],[tenure]],NA())</f>
        <v>#N/A</v>
      </c>
      <c r="AF5459">
        <v>7034.4</v>
      </c>
    </row>
    <row r="5460" spans="1:32" x14ac:dyDescent="0.3">
      <c r="A5460" t="s">
        <v>5494</v>
      </c>
      <c r="B5460" t="s">
        <v>23</v>
      </c>
      <c r="C5460" t="str">
        <f>IF(Churn_Data[[#This Row],[SeniorCitizen]]=1,"Yes","No")</f>
        <v>No</v>
      </c>
      <c r="D5460">
        <v>0</v>
      </c>
      <c r="E5460" t="s">
        <v>24</v>
      </c>
      <c r="F5460" t="s">
        <v>24</v>
      </c>
      <c r="G5460" t="s">
        <v>24</v>
      </c>
      <c r="H5460" t="s">
        <v>24</v>
      </c>
      <c r="I5460" t="s">
        <v>25</v>
      </c>
      <c r="J5460" t="str">
        <f>IF(Churn_Data[[#This Row],[InternetService]]&lt;&gt;"No","Yes","No")</f>
        <v>No</v>
      </c>
      <c r="K5460" t="s">
        <v>3064</v>
      </c>
      <c r="L5460" t="s">
        <v>3064</v>
      </c>
      <c r="M5460" t="s">
        <v>3064</v>
      </c>
      <c r="N5460" t="s">
        <v>3064</v>
      </c>
      <c r="O5460" t="s">
        <v>3064</v>
      </c>
      <c r="P5460" t="s">
        <v>3064</v>
      </c>
      <c r="Q5460" t="s">
        <v>25</v>
      </c>
      <c r="R5460">
        <f>IF(Churn_Data[[#This Row],[Churn]]="Yes",1,0)</f>
        <v>0</v>
      </c>
      <c r="S5460" t="s">
        <v>25</v>
      </c>
      <c r="T5460">
        <f>(Churn_Data[[#This Row],[OnlineSecurity]]="Yes")+(Churn_Data[[#This Row],[OnlineBackup]]="Yes")+(Churn_Data[[#This Row],[DeviceProtection]]="Yes")+(Churn_Data[[#This Row],[TechSupport]]="Yes")+(Churn_Data[[#This Row],[StreamingTV]]="Yes")+(Churn_Data[[#This Row],[StreamingMovies]]="Yes")</f>
        <v>0</v>
      </c>
      <c r="U5460" t="s">
        <v>3911</v>
      </c>
      <c r="V5460" t="s">
        <v>28</v>
      </c>
      <c r="W5460" t="str">
        <f>IF(ISNUMBER(SEARCH("automatic", Churn_Data[[#This Row],[PaymentMethod]])), "Automatic", "Manual")</f>
        <v>Manual</v>
      </c>
      <c r="X5460">
        <v>24.9</v>
      </c>
      <c r="Y5460" t="str">
        <f>IF(Churn_Data[[#This Row],[tenure]]&lt;=12,"0-1 Year",IF(Churn_Data[[#This Row],[tenure]]&lt;=24,"1-2 Years",IF(Churn_Data[[#This Row],[tenure]]&lt;=36,"2-3 Years",IF(Churn_Data[[#This Row],[tenure]]&lt;=48,"3-4 Years",IF(Churn_Data[[#This Row],[tenure]]&lt;=60,"4-5 Years","5+ Years")))))</f>
        <v>5+ Years</v>
      </c>
      <c r="Z5460">
        <v>72</v>
      </c>
      <c r="AA5460">
        <v>1859.2</v>
      </c>
      <c r="AB5460">
        <f>IF(Churn_Data[[#This Row],[Churn]]="No",Churn_Data[[#This Row],[MonthlyCharges]],NA())</f>
        <v>24.9</v>
      </c>
      <c r="AC5460">
        <f>IF(Churn_Data[[#This Row],[Churn]]="No",Churn_Data[[#This Row],[tenure]],NA())</f>
        <v>72</v>
      </c>
      <c r="AD5460" t="e">
        <f>IF(Churn_Data[[#This Row],[Churn]]="Yes",Churn_Data[[#This Row],[MonthlyCharges]],NA())</f>
        <v>#N/A</v>
      </c>
      <c r="AE5460" t="e">
        <f>IF(Churn_Data[[#This Row],[Churn]]="Yes",Churn_Data[[#This Row],[tenure]],NA())</f>
        <v>#N/A</v>
      </c>
      <c r="AF5460">
        <v>1792.8</v>
      </c>
    </row>
    <row r="5461" spans="1:32" x14ac:dyDescent="0.3">
      <c r="A5461" t="s">
        <v>5495</v>
      </c>
      <c r="B5461" t="s">
        <v>23</v>
      </c>
      <c r="C5461" t="str">
        <f>IF(Churn_Data[[#This Row],[SeniorCitizen]]=1,"Yes","No")</f>
        <v>No</v>
      </c>
      <c r="D5461">
        <v>0</v>
      </c>
      <c r="E5461" t="s">
        <v>24</v>
      </c>
      <c r="F5461" t="s">
        <v>25</v>
      </c>
      <c r="G5461" t="s">
        <v>24</v>
      </c>
      <c r="H5461" t="s">
        <v>24</v>
      </c>
      <c r="I5461" t="s">
        <v>26</v>
      </c>
      <c r="J5461" t="str">
        <f>IF(Churn_Data[[#This Row],[InternetService]]&lt;&gt;"No","Yes","No")</f>
        <v>Yes</v>
      </c>
      <c r="K5461" t="s">
        <v>24</v>
      </c>
      <c r="L5461" t="s">
        <v>24</v>
      </c>
      <c r="M5461" t="s">
        <v>25</v>
      </c>
      <c r="N5461" t="s">
        <v>25</v>
      </c>
      <c r="O5461" t="s">
        <v>25</v>
      </c>
      <c r="P5461" t="s">
        <v>24</v>
      </c>
      <c r="Q5461" t="s">
        <v>25</v>
      </c>
      <c r="R5461">
        <f>IF(Churn_Data[[#This Row],[Churn]]="Yes",1,0)</f>
        <v>0</v>
      </c>
      <c r="S5461" t="s">
        <v>24</v>
      </c>
      <c r="T5461">
        <f>(Churn_Data[[#This Row],[OnlineSecurity]]="Yes")+(Churn_Data[[#This Row],[OnlineBackup]]="Yes")+(Churn_Data[[#This Row],[DeviceProtection]]="Yes")+(Churn_Data[[#This Row],[TechSupport]]="Yes")+(Churn_Data[[#This Row],[StreamingTV]]="Yes")+(Churn_Data[[#This Row],[StreamingMovies]]="Yes")</f>
        <v>3</v>
      </c>
      <c r="U5461" t="s">
        <v>3911</v>
      </c>
      <c r="V5461" t="s">
        <v>72</v>
      </c>
      <c r="W5461" t="str">
        <f>IF(ISNUMBER(SEARCH("automatic", Churn_Data[[#This Row],[PaymentMethod]])), "Automatic", "Manual")</f>
        <v>Automatic</v>
      </c>
      <c r="X5461">
        <v>94.45</v>
      </c>
      <c r="Y5461" t="str">
        <f>IF(Churn_Data[[#This Row],[tenure]]&lt;=12,"0-1 Year",IF(Churn_Data[[#This Row],[tenure]]&lt;=24,"1-2 Years",IF(Churn_Data[[#This Row],[tenure]]&lt;=36,"2-3 Years",IF(Churn_Data[[#This Row],[tenure]]&lt;=48,"3-4 Years",IF(Churn_Data[[#This Row],[tenure]]&lt;=60,"4-5 Years","5+ Years")))))</f>
        <v>5+ Years</v>
      </c>
      <c r="Z5461">
        <v>72</v>
      </c>
      <c r="AA5461">
        <v>6921.7</v>
      </c>
      <c r="AB5461">
        <f>IF(Churn_Data[[#This Row],[Churn]]="No",Churn_Data[[#This Row],[MonthlyCharges]],NA())</f>
        <v>94.45</v>
      </c>
      <c r="AC5461">
        <f>IF(Churn_Data[[#This Row],[Churn]]="No",Churn_Data[[#This Row],[tenure]],NA())</f>
        <v>72</v>
      </c>
      <c r="AD5461" t="e">
        <f>IF(Churn_Data[[#This Row],[Churn]]="Yes",Churn_Data[[#This Row],[MonthlyCharges]],NA())</f>
        <v>#N/A</v>
      </c>
      <c r="AE5461" t="e">
        <f>IF(Churn_Data[[#This Row],[Churn]]="Yes",Churn_Data[[#This Row],[tenure]],NA())</f>
        <v>#N/A</v>
      </c>
      <c r="AF5461">
        <v>6800.4</v>
      </c>
    </row>
    <row r="5462" spans="1:32" x14ac:dyDescent="0.3">
      <c r="A5462" t="s">
        <v>5496</v>
      </c>
      <c r="B5462" t="s">
        <v>23</v>
      </c>
      <c r="C5462" t="str">
        <f>IF(Churn_Data[[#This Row],[SeniorCitizen]]=1,"Yes","No")</f>
        <v>Yes</v>
      </c>
      <c r="D5462">
        <v>1</v>
      </c>
      <c r="E5462" t="s">
        <v>25</v>
      </c>
      <c r="F5462" t="s">
        <v>25</v>
      </c>
      <c r="G5462" t="s">
        <v>24</v>
      </c>
      <c r="H5462" t="s">
        <v>24</v>
      </c>
      <c r="I5462" t="s">
        <v>26</v>
      </c>
      <c r="J5462" t="str">
        <f>IF(Churn_Data[[#This Row],[InternetService]]&lt;&gt;"No","Yes","No")</f>
        <v>Yes</v>
      </c>
      <c r="K5462" t="s">
        <v>24</v>
      </c>
      <c r="L5462" t="s">
        <v>24</v>
      </c>
      <c r="M5462" t="s">
        <v>25</v>
      </c>
      <c r="N5462" t="s">
        <v>24</v>
      </c>
      <c r="O5462" t="s">
        <v>24</v>
      </c>
      <c r="P5462" t="s">
        <v>24</v>
      </c>
      <c r="Q5462" t="s">
        <v>25</v>
      </c>
      <c r="R5462">
        <f>IF(Churn_Data[[#This Row],[Churn]]="Yes",1,0)</f>
        <v>0</v>
      </c>
      <c r="S5462" t="s">
        <v>24</v>
      </c>
      <c r="T5462">
        <f>(Churn_Data[[#This Row],[OnlineSecurity]]="Yes")+(Churn_Data[[#This Row],[OnlineBackup]]="Yes")+(Churn_Data[[#This Row],[DeviceProtection]]="Yes")+(Churn_Data[[#This Row],[TechSupport]]="Yes")+(Churn_Data[[#This Row],[StreamingTV]]="Yes")+(Churn_Data[[#This Row],[StreamingMovies]]="Yes")</f>
        <v>5</v>
      </c>
      <c r="U5462" t="s">
        <v>3911</v>
      </c>
      <c r="V5462" t="s">
        <v>46</v>
      </c>
      <c r="W5462" t="str">
        <f>IF(ISNUMBER(SEARCH("automatic", Churn_Data[[#This Row],[PaymentMethod]])), "Automatic", "Manual")</f>
        <v>Automatic</v>
      </c>
      <c r="X5462">
        <v>110.1</v>
      </c>
      <c r="Y5462" t="str">
        <f>IF(Churn_Data[[#This Row],[tenure]]&lt;=12,"0-1 Year",IF(Churn_Data[[#This Row],[tenure]]&lt;=24,"1-2 Years",IF(Churn_Data[[#This Row],[tenure]]&lt;=36,"2-3 Years",IF(Churn_Data[[#This Row],[tenure]]&lt;=48,"3-4 Years",IF(Churn_Data[[#This Row],[tenure]]&lt;=60,"4-5 Years","5+ Years")))))</f>
        <v>5+ Years</v>
      </c>
      <c r="Z5462">
        <v>72</v>
      </c>
      <c r="AA5462">
        <v>7746.7</v>
      </c>
      <c r="AB5462">
        <f>IF(Churn_Data[[#This Row],[Churn]]="No",Churn_Data[[#This Row],[MonthlyCharges]],NA())</f>
        <v>110.1</v>
      </c>
      <c r="AC5462">
        <f>IF(Churn_Data[[#This Row],[Churn]]="No",Churn_Data[[#This Row],[tenure]],NA())</f>
        <v>72</v>
      </c>
      <c r="AD5462" t="e">
        <f>IF(Churn_Data[[#This Row],[Churn]]="Yes",Churn_Data[[#This Row],[MonthlyCharges]],NA())</f>
        <v>#N/A</v>
      </c>
      <c r="AE5462" t="e">
        <f>IF(Churn_Data[[#This Row],[Churn]]="Yes",Churn_Data[[#This Row],[tenure]],NA())</f>
        <v>#N/A</v>
      </c>
      <c r="AF5462">
        <v>7927.2</v>
      </c>
    </row>
    <row r="5463" spans="1:32" x14ac:dyDescent="0.3">
      <c r="A5463" t="s">
        <v>5497</v>
      </c>
      <c r="B5463" t="s">
        <v>23</v>
      </c>
      <c r="C5463" t="str">
        <f>IF(Churn_Data[[#This Row],[SeniorCitizen]]=1,"Yes","No")</f>
        <v>No</v>
      </c>
      <c r="D5463">
        <v>0</v>
      </c>
      <c r="E5463" t="s">
        <v>24</v>
      </c>
      <c r="F5463" t="s">
        <v>25</v>
      </c>
      <c r="G5463" t="s">
        <v>24</v>
      </c>
      <c r="H5463" t="s">
        <v>24</v>
      </c>
      <c r="I5463" t="s">
        <v>25</v>
      </c>
      <c r="J5463" t="str">
        <f>IF(Churn_Data[[#This Row],[InternetService]]&lt;&gt;"No","Yes","No")</f>
        <v>No</v>
      </c>
      <c r="K5463" t="s">
        <v>3064</v>
      </c>
      <c r="L5463" t="s">
        <v>3064</v>
      </c>
      <c r="M5463" t="s">
        <v>3064</v>
      </c>
      <c r="N5463" t="s">
        <v>3064</v>
      </c>
      <c r="O5463" t="s">
        <v>3064</v>
      </c>
      <c r="P5463" t="s">
        <v>3064</v>
      </c>
      <c r="Q5463" t="s">
        <v>25</v>
      </c>
      <c r="R5463">
        <f>IF(Churn_Data[[#This Row],[Churn]]="Yes",1,0)</f>
        <v>0</v>
      </c>
      <c r="S5463" t="s">
        <v>24</v>
      </c>
      <c r="T5463">
        <f>(Churn_Data[[#This Row],[OnlineSecurity]]="Yes")+(Churn_Data[[#This Row],[OnlineBackup]]="Yes")+(Churn_Data[[#This Row],[DeviceProtection]]="Yes")+(Churn_Data[[#This Row],[TechSupport]]="Yes")+(Churn_Data[[#This Row],[StreamingTV]]="Yes")+(Churn_Data[[#This Row],[StreamingMovies]]="Yes")</f>
        <v>0</v>
      </c>
      <c r="U5463" t="s">
        <v>3911</v>
      </c>
      <c r="V5463" t="s">
        <v>28</v>
      </c>
      <c r="W5463" t="str">
        <f>IF(ISNUMBER(SEARCH("automatic", Churn_Data[[#This Row],[PaymentMethod]])), "Automatic", "Manual")</f>
        <v>Manual</v>
      </c>
      <c r="X5463">
        <v>26</v>
      </c>
      <c r="Y5463" t="str">
        <f>IF(Churn_Data[[#This Row],[tenure]]&lt;=12,"0-1 Year",IF(Churn_Data[[#This Row],[tenure]]&lt;=24,"1-2 Years",IF(Churn_Data[[#This Row],[tenure]]&lt;=36,"2-3 Years",IF(Churn_Data[[#This Row],[tenure]]&lt;=48,"3-4 Years",IF(Churn_Data[[#This Row],[tenure]]&lt;=60,"4-5 Years","5+ Years")))))</f>
        <v>5+ Years</v>
      </c>
      <c r="Z5463">
        <v>72</v>
      </c>
      <c r="AA5463">
        <v>1776</v>
      </c>
      <c r="AB5463">
        <f>IF(Churn_Data[[#This Row],[Churn]]="No",Churn_Data[[#This Row],[MonthlyCharges]],NA())</f>
        <v>26</v>
      </c>
      <c r="AC5463">
        <f>IF(Churn_Data[[#This Row],[Churn]]="No",Churn_Data[[#This Row],[tenure]],NA())</f>
        <v>72</v>
      </c>
      <c r="AD5463" t="e">
        <f>IF(Churn_Data[[#This Row],[Churn]]="Yes",Churn_Data[[#This Row],[MonthlyCharges]],NA())</f>
        <v>#N/A</v>
      </c>
      <c r="AE5463" t="e">
        <f>IF(Churn_Data[[#This Row],[Churn]]="Yes",Churn_Data[[#This Row],[tenure]],NA())</f>
        <v>#N/A</v>
      </c>
      <c r="AF5463">
        <v>1872</v>
      </c>
    </row>
    <row r="5464" spans="1:32" x14ac:dyDescent="0.3">
      <c r="A5464" t="s">
        <v>5498</v>
      </c>
      <c r="B5464" t="s">
        <v>23</v>
      </c>
      <c r="C5464" t="str">
        <f>IF(Churn_Data[[#This Row],[SeniorCitizen]]=1,"Yes","No")</f>
        <v>No</v>
      </c>
      <c r="D5464">
        <v>0</v>
      </c>
      <c r="E5464" t="s">
        <v>24</v>
      </c>
      <c r="F5464" t="s">
        <v>24</v>
      </c>
      <c r="G5464" t="s">
        <v>24</v>
      </c>
      <c r="H5464" t="s">
        <v>24</v>
      </c>
      <c r="I5464" t="s">
        <v>25</v>
      </c>
      <c r="J5464" t="str">
        <f>IF(Churn_Data[[#This Row],[InternetService]]&lt;&gt;"No","Yes","No")</f>
        <v>No</v>
      </c>
      <c r="K5464" t="s">
        <v>3064</v>
      </c>
      <c r="L5464" t="s">
        <v>3064</v>
      </c>
      <c r="M5464" t="s">
        <v>3064</v>
      </c>
      <c r="N5464" t="s">
        <v>3064</v>
      </c>
      <c r="O5464" t="s">
        <v>3064</v>
      </c>
      <c r="P5464" t="s">
        <v>3064</v>
      </c>
      <c r="Q5464" t="s">
        <v>25</v>
      </c>
      <c r="R5464">
        <f>IF(Churn_Data[[#This Row],[Churn]]="Yes",1,0)</f>
        <v>0</v>
      </c>
      <c r="S5464" t="s">
        <v>24</v>
      </c>
      <c r="T5464">
        <f>(Churn_Data[[#This Row],[OnlineSecurity]]="Yes")+(Churn_Data[[#This Row],[OnlineBackup]]="Yes")+(Churn_Data[[#This Row],[DeviceProtection]]="Yes")+(Churn_Data[[#This Row],[TechSupport]]="Yes")+(Churn_Data[[#This Row],[StreamingTV]]="Yes")+(Churn_Data[[#This Row],[StreamingMovies]]="Yes")</f>
        <v>0</v>
      </c>
      <c r="U5464" t="s">
        <v>3911</v>
      </c>
      <c r="V5464" t="s">
        <v>46</v>
      </c>
      <c r="W5464" t="str">
        <f>IF(ISNUMBER(SEARCH("automatic", Churn_Data[[#This Row],[PaymentMethod]])), "Automatic", "Manual")</f>
        <v>Automatic</v>
      </c>
      <c r="X5464">
        <v>26.25</v>
      </c>
      <c r="Y5464" t="str">
        <f>IF(Churn_Data[[#This Row],[tenure]]&lt;=12,"0-1 Year",IF(Churn_Data[[#This Row],[tenure]]&lt;=24,"1-2 Years",IF(Churn_Data[[#This Row],[tenure]]&lt;=36,"2-3 Years",IF(Churn_Data[[#This Row],[tenure]]&lt;=48,"3-4 Years",IF(Churn_Data[[#This Row],[tenure]]&lt;=60,"4-5 Years","5+ Years")))))</f>
        <v>5+ Years</v>
      </c>
      <c r="Z5464">
        <v>72</v>
      </c>
      <c r="AA5464">
        <v>1988.05</v>
      </c>
      <c r="AB5464">
        <f>IF(Churn_Data[[#This Row],[Churn]]="No",Churn_Data[[#This Row],[MonthlyCharges]],NA())</f>
        <v>26.25</v>
      </c>
      <c r="AC5464">
        <f>IF(Churn_Data[[#This Row],[Churn]]="No",Churn_Data[[#This Row],[tenure]],NA())</f>
        <v>72</v>
      </c>
      <c r="AD5464" t="e">
        <f>IF(Churn_Data[[#This Row],[Churn]]="Yes",Churn_Data[[#This Row],[MonthlyCharges]],NA())</f>
        <v>#N/A</v>
      </c>
      <c r="AE5464" t="e">
        <f>IF(Churn_Data[[#This Row],[Churn]]="Yes",Churn_Data[[#This Row],[tenure]],NA())</f>
        <v>#N/A</v>
      </c>
      <c r="AF5464">
        <v>1890</v>
      </c>
    </row>
    <row r="5465" spans="1:32" x14ac:dyDescent="0.3">
      <c r="A5465" t="s">
        <v>5499</v>
      </c>
      <c r="B5465" t="s">
        <v>23</v>
      </c>
      <c r="C5465" t="str">
        <f>IF(Churn_Data[[#This Row],[SeniorCitizen]]=1,"Yes","No")</f>
        <v>No</v>
      </c>
      <c r="D5465">
        <v>0</v>
      </c>
      <c r="E5465" t="s">
        <v>24</v>
      </c>
      <c r="F5465" t="s">
        <v>25</v>
      </c>
      <c r="G5465" t="s">
        <v>24</v>
      </c>
      <c r="H5465" t="s">
        <v>24</v>
      </c>
      <c r="I5465" t="s">
        <v>25</v>
      </c>
      <c r="J5465" t="str">
        <f>IF(Churn_Data[[#This Row],[InternetService]]&lt;&gt;"No","Yes","No")</f>
        <v>No</v>
      </c>
      <c r="K5465" t="s">
        <v>3064</v>
      </c>
      <c r="L5465" t="s">
        <v>3064</v>
      </c>
      <c r="M5465" t="s">
        <v>3064</v>
      </c>
      <c r="N5465" t="s">
        <v>3064</v>
      </c>
      <c r="O5465" t="s">
        <v>3064</v>
      </c>
      <c r="P5465" t="s">
        <v>3064</v>
      </c>
      <c r="Q5465" t="s">
        <v>25</v>
      </c>
      <c r="R5465">
        <f>IF(Churn_Data[[#This Row],[Churn]]="Yes",1,0)</f>
        <v>0</v>
      </c>
      <c r="S5465" t="s">
        <v>24</v>
      </c>
      <c r="T5465">
        <f>(Churn_Data[[#This Row],[OnlineSecurity]]="Yes")+(Churn_Data[[#This Row],[OnlineBackup]]="Yes")+(Churn_Data[[#This Row],[DeviceProtection]]="Yes")+(Churn_Data[[#This Row],[TechSupport]]="Yes")+(Churn_Data[[#This Row],[StreamingTV]]="Yes")+(Churn_Data[[#This Row],[StreamingMovies]]="Yes")</f>
        <v>0</v>
      </c>
      <c r="U5465" t="s">
        <v>3911</v>
      </c>
      <c r="V5465" t="s">
        <v>72</v>
      </c>
      <c r="W5465" t="str">
        <f>IF(ISNUMBER(SEARCH("automatic", Churn_Data[[#This Row],[PaymentMethod]])), "Automatic", "Manual")</f>
        <v>Automatic</v>
      </c>
      <c r="X5465">
        <v>24.15</v>
      </c>
      <c r="Y5465" t="str">
        <f>IF(Churn_Data[[#This Row],[tenure]]&lt;=12,"0-1 Year",IF(Churn_Data[[#This Row],[tenure]]&lt;=24,"1-2 Years",IF(Churn_Data[[#This Row],[tenure]]&lt;=36,"2-3 Years",IF(Churn_Data[[#This Row],[tenure]]&lt;=48,"3-4 Years",IF(Churn_Data[[#This Row],[tenure]]&lt;=60,"4-5 Years","5+ Years")))))</f>
        <v>5+ Years</v>
      </c>
      <c r="Z5465">
        <v>72</v>
      </c>
      <c r="AA5465">
        <v>1776.45</v>
      </c>
      <c r="AB5465">
        <f>IF(Churn_Data[[#This Row],[Churn]]="No",Churn_Data[[#This Row],[MonthlyCharges]],NA())</f>
        <v>24.15</v>
      </c>
      <c r="AC5465">
        <f>IF(Churn_Data[[#This Row],[Churn]]="No",Churn_Data[[#This Row],[tenure]],NA())</f>
        <v>72</v>
      </c>
      <c r="AD5465" t="e">
        <f>IF(Churn_Data[[#This Row],[Churn]]="Yes",Churn_Data[[#This Row],[MonthlyCharges]],NA())</f>
        <v>#N/A</v>
      </c>
      <c r="AE5465" t="e">
        <f>IF(Churn_Data[[#This Row],[Churn]]="Yes",Churn_Data[[#This Row],[tenure]],NA())</f>
        <v>#N/A</v>
      </c>
      <c r="AF5465">
        <v>1738.8</v>
      </c>
    </row>
    <row r="5466" spans="1:32" x14ac:dyDescent="0.3">
      <c r="A5466" t="s">
        <v>5500</v>
      </c>
      <c r="B5466" t="s">
        <v>23</v>
      </c>
      <c r="C5466" t="str">
        <f>IF(Churn_Data[[#This Row],[SeniorCitizen]]=1,"Yes","No")</f>
        <v>No</v>
      </c>
      <c r="D5466">
        <v>0</v>
      </c>
      <c r="E5466" t="s">
        <v>24</v>
      </c>
      <c r="F5466" t="s">
        <v>25</v>
      </c>
      <c r="G5466" t="s">
        <v>24</v>
      </c>
      <c r="H5466" t="s">
        <v>24</v>
      </c>
      <c r="I5466" t="s">
        <v>120</v>
      </c>
      <c r="J5466" t="str">
        <f>IF(Churn_Data[[#This Row],[InternetService]]&lt;&gt;"No","Yes","No")</f>
        <v>Yes</v>
      </c>
      <c r="K5466" t="s">
        <v>24</v>
      </c>
      <c r="L5466" t="s">
        <v>24</v>
      </c>
      <c r="M5466" t="s">
        <v>25</v>
      </c>
      <c r="N5466" t="s">
        <v>24</v>
      </c>
      <c r="O5466" t="s">
        <v>25</v>
      </c>
      <c r="P5466" t="s">
        <v>25</v>
      </c>
      <c r="Q5466" t="s">
        <v>25</v>
      </c>
      <c r="R5466">
        <f>IF(Churn_Data[[#This Row],[Churn]]="Yes",1,0)</f>
        <v>0</v>
      </c>
      <c r="S5466" t="s">
        <v>25</v>
      </c>
      <c r="T5466">
        <f>(Churn_Data[[#This Row],[OnlineSecurity]]="Yes")+(Churn_Data[[#This Row],[OnlineBackup]]="Yes")+(Churn_Data[[#This Row],[DeviceProtection]]="Yes")+(Churn_Data[[#This Row],[TechSupport]]="Yes")+(Churn_Data[[#This Row],[StreamingTV]]="Yes")+(Churn_Data[[#This Row],[StreamingMovies]]="Yes")</f>
        <v>3</v>
      </c>
      <c r="U5466" t="s">
        <v>3911</v>
      </c>
      <c r="V5466" t="s">
        <v>46</v>
      </c>
      <c r="W5466" t="str">
        <f>IF(ISNUMBER(SEARCH("automatic", Churn_Data[[#This Row],[PaymentMethod]])), "Automatic", "Manual")</f>
        <v>Automatic</v>
      </c>
      <c r="X5466">
        <v>64.75</v>
      </c>
      <c r="Y5466" t="str">
        <f>IF(Churn_Data[[#This Row],[tenure]]&lt;=12,"0-1 Year",IF(Churn_Data[[#This Row],[tenure]]&lt;=24,"1-2 Years",IF(Churn_Data[[#This Row],[tenure]]&lt;=36,"2-3 Years",IF(Churn_Data[[#This Row],[tenure]]&lt;=48,"3-4 Years",IF(Churn_Data[[#This Row],[tenure]]&lt;=60,"4-5 Years","5+ Years")))))</f>
        <v>5+ Years</v>
      </c>
      <c r="Z5466">
        <v>72</v>
      </c>
      <c r="AA5466">
        <v>4804.75</v>
      </c>
      <c r="AB5466">
        <f>IF(Churn_Data[[#This Row],[Churn]]="No",Churn_Data[[#This Row],[MonthlyCharges]],NA())</f>
        <v>64.75</v>
      </c>
      <c r="AC5466">
        <f>IF(Churn_Data[[#This Row],[Churn]]="No",Churn_Data[[#This Row],[tenure]],NA())</f>
        <v>72</v>
      </c>
      <c r="AD5466" t="e">
        <f>IF(Churn_Data[[#This Row],[Churn]]="Yes",Churn_Data[[#This Row],[MonthlyCharges]],NA())</f>
        <v>#N/A</v>
      </c>
      <c r="AE5466" t="e">
        <f>IF(Churn_Data[[#This Row],[Churn]]="Yes",Churn_Data[[#This Row],[tenure]],NA())</f>
        <v>#N/A</v>
      </c>
      <c r="AF5466">
        <v>4662</v>
      </c>
    </row>
    <row r="5467" spans="1:32" x14ac:dyDescent="0.3">
      <c r="A5467" t="s">
        <v>5501</v>
      </c>
      <c r="B5467" t="s">
        <v>23</v>
      </c>
      <c r="C5467" t="str">
        <f>IF(Churn_Data[[#This Row],[SeniorCitizen]]=1,"Yes","No")</f>
        <v>No</v>
      </c>
      <c r="D5467">
        <v>0</v>
      </c>
      <c r="E5467" t="s">
        <v>24</v>
      </c>
      <c r="F5467" t="s">
        <v>24</v>
      </c>
      <c r="G5467" t="s">
        <v>24</v>
      </c>
      <c r="H5467" t="s">
        <v>24</v>
      </c>
      <c r="I5467" t="s">
        <v>25</v>
      </c>
      <c r="J5467" t="str">
        <f>IF(Churn_Data[[#This Row],[InternetService]]&lt;&gt;"No","Yes","No")</f>
        <v>No</v>
      </c>
      <c r="K5467" t="s">
        <v>3064</v>
      </c>
      <c r="L5467" t="s">
        <v>3064</v>
      </c>
      <c r="M5467" t="s">
        <v>3064</v>
      </c>
      <c r="N5467" t="s">
        <v>3064</v>
      </c>
      <c r="O5467" t="s">
        <v>3064</v>
      </c>
      <c r="P5467" t="s">
        <v>3064</v>
      </c>
      <c r="Q5467" t="s">
        <v>25</v>
      </c>
      <c r="R5467">
        <f>IF(Churn_Data[[#This Row],[Churn]]="Yes",1,0)</f>
        <v>0</v>
      </c>
      <c r="S5467" t="s">
        <v>24</v>
      </c>
      <c r="T5467">
        <f>(Churn_Data[[#This Row],[OnlineSecurity]]="Yes")+(Churn_Data[[#This Row],[OnlineBackup]]="Yes")+(Churn_Data[[#This Row],[DeviceProtection]]="Yes")+(Churn_Data[[#This Row],[TechSupport]]="Yes")+(Churn_Data[[#This Row],[StreamingTV]]="Yes")+(Churn_Data[[#This Row],[StreamingMovies]]="Yes")</f>
        <v>0</v>
      </c>
      <c r="U5467" t="s">
        <v>3911</v>
      </c>
      <c r="V5467" t="s">
        <v>46</v>
      </c>
      <c r="W5467" t="str">
        <f>IF(ISNUMBER(SEARCH("automatic", Churn_Data[[#This Row],[PaymentMethod]])), "Automatic", "Manual")</f>
        <v>Automatic</v>
      </c>
      <c r="X5467">
        <v>24.05</v>
      </c>
      <c r="Y5467" t="str">
        <f>IF(Churn_Data[[#This Row],[tenure]]&lt;=12,"0-1 Year",IF(Churn_Data[[#This Row],[tenure]]&lt;=24,"1-2 Years",IF(Churn_Data[[#This Row],[tenure]]&lt;=36,"2-3 Years",IF(Churn_Data[[#This Row],[tenure]]&lt;=48,"3-4 Years",IF(Churn_Data[[#This Row],[tenure]]&lt;=60,"4-5 Years","5+ Years")))))</f>
        <v>5+ Years</v>
      </c>
      <c r="Z5467">
        <v>72</v>
      </c>
      <c r="AA5467">
        <v>1709.15</v>
      </c>
      <c r="AB5467">
        <f>IF(Churn_Data[[#This Row],[Churn]]="No",Churn_Data[[#This Row],[MonthlyCharges]],NA())</f>
        <v>24.05</v>
      </c>
      <c r="AC5467">
        <f>IF(Churn_Data[[#This Row],[Churn]]="No",Churn_Data[[#This Row],[tenure]],NA())</f>
        <v>72</v>
      </c>
      <c r="AD5467" t="e">
        <f>IF(Churn_Data[[#This Row],[Churn]]="Yes",Churn_Data[[#This Row],[MonthlyCharges]],NA())</f>
        <v>#N/A</v>
      </c>
      <c r="AE5467" t="e">
        <f>IF(Churn_Data[[#This Row],[Churn]]="Yes",Churn_Data[[#This Row],[tenure]],NA())</f>
        <v>#N/A</v>
      </c>
      <c r="AF5467">
        <v>1731.6</v>
      </c>
    </row>
    <row r="5468" spans="1:32" x14ac:dyDescent="0.3">
      <c r="A5468" t="s">
        <v>5502</v>
      </c>
      <c r="B5468" t="s">
        <v>30</v>
      </c>
      <c r="C5468" t="str">
        <f>IF(Churn_Data[[#This Row],[SeniorCitizen]]=1,"Yes","No")</f>
        <v>No</v>
      </c>
      <c r="D5468">
        <v>0</v>
      </c>
      <c r="E5468" t="s">
        <v>24</v>
      </c>
      <c r="F5468" t="s">
        <v>25</v>
      </c>
      <c r="G5468" t="s">
        <v>24</v>
      </c>
      <c r="H5468" t="s">
        <v>24</v>
      </c>
      <c r="I5468" t="s">
        <v>26</v>
      </c>
      <c r="J5468" t="str">
        <f>IF(Churn_Data[[#This Row],[InternetService]]&lt;&gt;"No","Yes","No")</f>
        <v>Yes</v>
      </c>
      <c r="K5468" t="s">
        <v>24</v>
      </c>
      <c r="L5468" t="s">
        <v>24</v>
      </c>
      <c r="M5468" t="s">
        <v>25</v>
      </c>
      <c r="N5468" t="s">
        <v>24</v>
      </c>
      <c r="O5468" t="s">
        <v>24</v>
      </c>
      <c r="P5468" t="s">
        <v>24</v>
      </c>
      <c r="Q5468" t="s">
        <v>25</v>
      </c>
      <c r="R5468">
        <f>IF(Churn_Data[[#This Row],[Churn]]="Yes",1,0)</f>
        <v>0</v>
      </c>
      <c r="S5468" t="s">
        <v>24</v>
      </c>
      <c r="T5468">
        <f>(Churn_Data[[#This Row],[OnlineSecurity]]="Yes")+(Churn_Data[[#This Row],[OnlineBackup]]="Yes")+(Churn_Data[[#This Row],[DeviceProtection]]="Yes")+(Churn_Data[[#This Row],[TechSupport]]="Yes")+(Churn_Data[[#This Row],[StreamingTV]]="Yes")+(Churn_Data[[#This Row],[StreamingMovies]]="Yes")</f>
        <v>5</v>
      </c>
      <c r="U5468" t="s">
        <v>3911</v>
      </c>
      <c r="V5468" t="s">
        <v>72</v>
      </c>
      <c r="W5468" t="str">
        <f>IF(ISNUMBER(SEARCH("automatic", Churn_Data[[#This Row],[PaymentMethod]])), "Automatic", "Manual")</f>
        <v>Automatic</v>
      </c>
      <c r="X5468">
        <v>108.95</v>
      </c>
      <c r="Y5468" t="str">
        <f>IF(Churn_Data[[#This Row],[tenure]]&lt;=12,"0-1 Year",IF(Churn_Data[[#This Row],[tenure]]&lt;=24,"1-2 Years",IF(Churn_Data[[#This Row],[tenure]]&lt;=36,"2-3 Years",IF(Churn_Data[[#This Row],[tenure]]&lt;=48,"3-4 Years",IF(Churn_Data[[#This Row],[tenure]]&lt;=60,"4-5 Years","5+ Years")))))</f>
        <v>5+ Years</v>
      </c>
      <c r="Z5468">
        <v>72</v>
      </c>
      <c r="AA5468">
        <v>7875</v>
      </c>
      <c r="AB5468">
        <f>IF(Churn_Data[[#This Row],[Churn]]="No",Churn_Data[[#This Row],[MonthlyCharges]],NA())</f>
        <v>108.95</v>
      </c>
      <c r="AC5468">
        <f>IF(Churn_Data[[#This Row],[Churn]]="No",Churn_Data[[#This Row],[tenure]],NA())</f>
        <v>72</v>
      </c>
      <c r="AD5468" t="e">
        <f>IF(Churn_Data[[#This Row],[Churn]]="Yes",Churn_Data[[#This Row],[MonthlyCharges]],NA())</f>
        <v>#N/A</v>
      </c>
      <c r="AE5468" t="e">
        <f>IF(Churn_Data[[#This Row],[Churn]]="Yes",Churn_Data[[#This Row],[tenure]],NA())</f>
        <v>#N/A</v>
      </c>
      <c r="AF5468">
        <v>7844.4</v>
      </c>
    </row>
    <row r="5469" spans="1:32" x14ac:dyDescent="0.3">
      <c r="A5469" t="s">
        <v>5503</v>
      </c>
      <c r="B5469" t="s">
        <v>23</v>
      </c>
      <c r="C5469" t="str">
        <f>IF(Churn_Data[[#This Row],[SeniorCitizen]]=1,"Yes","No")</f>
        <v>No</v>
      </c>
      <c r="D5469">
        <v>0</v>
      </c>
      <c r="E5469" t="s">
        <v>24</v>
      </c>
      <c r="F5469" t="s">
        <v>25</v>
      </c>
      <c r="G5469" t="s">
        <v>24</v>
      </c>
      <c r="H5469" t="s">
        <v>24</v>
      </c>
      <c r="I5469" t="s">
        <v>120</v>
      </c>
      <c r="J5469" t="str">
        <f>IF(Churn_Data[[#This Row],[InternetService]]&lt;&gt;"No","Yes","No")</f>
        <v>Yes</v>
      </c>
      <c r="K5469" t="s">
        <v>24</v>
      </c>
      <c r="L5469" t="s">
        <v>24</v>
      </c>
      <c r="M5469" t="s">
        <v>25</v>
      </c>
      <c r="N5469" t="s">
        <v>24</v>
      </c>
      <c r="O5469" t="s">
        <v>24</v>
      </c>
      <c r="P5469" t="s">
        <v>24</v>
      </c>
      <c r="Q5469" t="s">
        <v>25</v>
      </c>
      <c r="R5469">
        <f>IF(Churn_Data[[#This Row],[Churn]]="Yes",1,0)</f>
        <v>0</v>
      </c>
      <c r="S5469" t="s">
        <v>24</v>
      </c>
      <c r="T5469">
        <f>(Churn_Data[[#This Row],[OnlineSecurity]]="Yes")+(Churn_Data[[#This Row],[OnlineBackup]]="Yes")+(Churn_Data[[#This Row],[DeviceProtection]]="Yes")+(Churn_Data[[#This Row],[TechSupport]]="Yes")+(Churn_Data[[#This Row],[StreamingTV]]="Yes")+(Churn_Data[[#This Row],[StreamingMovies]]="Yes")</f>
        <v>5</v>
      </c>
      <c r="U5469" t="s">
        <v>3911</v>
      </c>
      <c r="V5469" t="s">
        <v>46</v>
      </c>
      <c r="W5469" t="str">
        <f>IF(ISNUMBER(SEARCH("automatic", Churn_Data[[#This Row],[PaymentMethod]])), "Automatic", "Manual")</f>
        <v>Automatic</v>
      </c>
      <c r="X5469">
        <v>86.4</v>
      </c>
      <c r="Y5469" t="str">
        <f>IF(Churn_Data[[#This Row],[tenure]]&lt;=12,"0-1 Year",IF(Churn_Data[[#This Row],[tenure]]&lt;=24,"1-2 Years",IF(Churn_Data[[#This Row],[tenure]]&lt;=36,"2-3 Years",IF(Churn_Data[[#This Row],[tenure]]&lt;=48,"3-4 Years",IF(Churn_Data[[#This Row],[tenure]]&lt;=60,"4-5 Years","5+ Years")))))</f>
        <v>5+ Years</v>
      </c>
      <c r="Z5469">
        <v>72</v>
      </c>
      <c r="AA5469">
        <v>6058.95</v>
      </c>
      <c r="AB5469">
        <f>IF(Churn_Data[[#This Row],[Churn]]="No",Churn_Data[[#This Row],[MonthlyCharges]],NA())</f>
        <v>86.4</v>
      </c>
      <c r="AC5469">
        <f>IF(Churn_Data[[#This Row],[Churn]]="No",Churn_Data[[#This Row],[tenure]],NA())</f>
        <v>72</v>
      </c>
      <c r="AD5469" t="e">
        <f>IF(Churn_Data[[#This Row],[Churn]]="Yes",Churn_Data[[#This Row],[MonthlyCharges]],NA())</f>
        <v>#N/A</v>
      </c>
      <c r="AE5469" t="e">
        <f>IF(Churn_Data[[#This Row],[Churn]]="Yes",Churn_Data[[#This Row],[tenure]],NA())</f>
        <v>#N/A</v>
      </c>
      <c r="AF5469">
        <v>6220.8</v>
      </c>
    </row>
    <row r="5470" spans="1:32" x14ac:dyDescent="0.3">
      <c r="A5470" t="s">
        <v>5504</v>
      </c>
      <c r="B5470" t="s">
        <v>30</v>
      </c>
      <c r="C5470" t="str">
        <f>IF(Churn_Data[[#This Row],[SeniorCitizen]]=1,"Yes","No")</f>
        <v>No</v>
      </c>
      <c r="D5470">
        <v>0</v>
      </c>
      <c r="E5470" t="s">
        <v>24</v>
      </c>
      <c r="F5470" t="s">
        <v>24</v>
      </c>
      <c r="G5470" t="s">
        <v>24</v>
      </c>
      <c r="H5470" t="s">
        <v>24</v>
      </c>
      <c r="I5470" t="s">
        <v>25</v>
      </c>
      <c r="J5470" t="str">
        <f>IF(Churn_Data[[#This Row],[InternetService]]&lt;&gt;"No","Yes","No")</f>
        <v>No</v>
      </c>
      <c r="K5470" t="s">
        <v>3064</v>
      </c>
      <c r="L5470" t="s">
        <v>3064</v>
      </c>
      <c r="M5470" t="s">
        <v>3064</v>
      </c>
      <c r="N5470" t="s">
        <v>3064</v>
      </c>
      <c r="O5470" t="s">
        <v>3064</v>
      </c>
      <c r="P5470" t="s">
        <v>3064</v>
      </c>
      <c r="Q5470" t="s">
        <v>25</v>
      </c>
      <c r="R5470">
        <f>IF(Churn_Data[[#This Row],[Churn]]="Yes",1,0)</f>
        <v>0</v>
      </c>
      <c r="S5470" t="s">
        <v>25</v>
      </c>
      <c r="T5470">
        <f>(Churn_Data[[#This Row],[OnlineSecurity]]="Yes")+(Churn_Data[[#This Row],[OnlineBackup]]="Yes")+(Churn_Data[[#This Row],[DeviceProtection]]="Yes")+(Churn_Data[[#This Row],[TechSupport]]="Yes")+(Churn_Data[[#This Row],[StreamingTV]]="Yes")+(Churn_Data[[#This Row],[StreamingMovies]]="Yes")</f>
        <v>0</v>
      </c>
      <c r="U5470" t="s">
        <v>3911</v>
      </c>
      <c r="V5470" t="s">
        <v>46</v>
      </c>
      <c r="W5470" t="str">
        <f>IF(ISNUMBER(SEARCH("automatic", Churn_Data[[#This Row],[PaymentMethod]])), "Automatic", "Manual")</f>
        <v>Automatic</v>
      </c>
      <c r="X5470">
        <v>25</v>
      </c>
      <c r="Y5470" t="str">
        <f>IF(Churn_Data[[#This Row],[tenure]]&lt;=12,"0-1 Year",IF(Churn_Data[[#This Row],[tenure]]&lt;=24,"1-2 Years",IF(Churn_Data[[#This Row],[tenure]]&lt;=36,"2-3 Years",IF(Churn_Data[[#This Row],[tenure]]&lt;=48,"3-4 Years",IF(Churn_Data[[#This Row],[tenure]]&lt;=60,"4-5 Years","5+ Years")))))</f>
        <v>5+ Years</v>
      </c>
      <c r="Z5470">
        <v>72</v>
      </c>
      <c r="AA5470">
        <v>1738.9</v>
      </c>
      <c r="AB5470">
        <f>IF(Churn_Data[[#This Row],[Churn]]="No",Churn_Data[[#This Row],[MonthlyCharges]],NA())</f>
        <v>25</v>
      </c>
      <c r="AC5470">
        <f>IF(Churn_Data[[#This Row],[Churn]]="No",Churn_Data[[#This Row],[tenure]],NA())</f>
        <v>72</v>
      </c>
      <c r="AD5470" t="e">
        <f>IF(Churn_Data[[#This Row],[Churn]]="Yes",Churn_Data[[#This Row],[MonthlyCharges]],NA())</f>
        <v>#N/A</v>
      </c>
      <c r="AE5470" t="e">
        <f>IF(Churn_Data[[#This Row],[Churn]]="Yes",Churn_Data[[#This Row],[tenure]],NA())</f>
        <v>#N/A</v>
      </c>
      <c r="AF5470">
        <v>1800</v>
      </c>
    </row>
    <row r="5471" spans="1:32" x14ac:dyDescent="0.3">
      <c r="A5471" t="s">
        <v>5505</v>
      </c>
      <c r="B5471" t="s">
        <v>23</v>
      </c>
      <c r="C5471" t="str">
        <f>IF(Churn_Data[[#This Row],[SeniorCitizen]]=1,"Yes","No")</f>
        <v>No</v>
      </c>
      <c r="D5471">
        <v>0</v>
      </c>
      <c r="E5471" t="s">
        <v>24</v>
      </c>
      <c r="F5471" t="s">
        <v>24</v>
      </c>
      <c r="G5471" t="s">
        <v>24</v>
      </c>
      <c r="H5471" t="s">
        <v>24</v>
      </c>
      <c r="I5471" t="s">
        <v>26</v>
      </c>
      <c r="J5471" t="str">
        <f>IF(Churn_Data[[#This Row],[InternetService]]&lt;&gt;"No","Yes","No")</f>
        <v>Yes</v>
      </c>
      <c r="K5471" t="s">
        <v>24</v>
      </c>
      <c r="L5471" t="s">
        <v>24</v>
      </c>
      <c r="M5471" t="s">
        <v>25</v>
      </c>
      <c r="N5471" t="s">
        <v>25</v>
      </c>
      <c r="O5471" t="s">
        <v>24</v>
      </c>
      <c r="P5471" t="s">
        <v>25</v>
      </c>
      <c r="Q5471" t="s">
        <v>25</v>
      </c>
      <c r="R5471">
        <f>IF(Churn_Data[[#This Row],[Churn]]="Yes",1,0)</f>
        <v>0</v>
      </c>
      <c r="S5471" t="s">
        <v>24</v>
      </c>
      <c r="T5471">
        <f>(Churn_Data[[#This Row],[OnlineSecurity]]="Yes")+(Churn_Data[[#This Row],[OnlineBackup]]="Yes")+(Churn_Data[[#This Row],[DeviceProtection]]="Yes")+(Churn_Data[[#This Row],[TechSupport]]="Yes")+(Churn_Data[[#This Row],[StreamingTV]]="Yes")+(Churn_Data[[#This Row],[StreamingMovies]]="Yes")</f>
        <v>3</v>
      </c>
      <c r="U5471" t="s">
        <v>3911</v>
      </c>
      <c r="V5471" t="s">
        <v>46</v>
      </c>
      <c r="W5471" t="str">
        <f>IF(ISNUMBER(SEARCH("automatic", Churn_Data[[#This Row],[PaymentMethod]])), "Automatic", "Manual")</f>
        <v>Automatic</v>
      </c>
      <c r="X5471">
        <v>95.9</v>
      </c>
      <c r="Y5471" t="str">
        <f>IF(Churn_Data[[#This Row],[tenure]]&lt;=12,"0-1 Year",IF(Churn_Data[[#This Row],[tenure]]&lt;=24,"1-2 Years",IF(Churn_Data[[#This Row],[tenure]]&lt;=36,"2-3 Years",IF(Churn_Data[[#This Row],[tenure]]&lt;=48,"3-4 Years",IF(Churn_Data[[#This Row],[tenure]]&lt;=60,"4-5 Years","5+ Years")))))</f>
        <v>5+ Years</v>
      </c>
      <c r="Z5471">
        <v>72</v>
      </c>
      <c r="AA5471">
        <v>6954.15</v>
      </c>
      <c r="AB5471">
        <f>IF(Churn_Data[[#This Row],[Churn]]="No",Churn_Data[[#This Row],[MonthlyCharges]],NA())</f>
        <v>95.9</v>
      </c>
      <c r="AC5471">
        <f>IF(Churn_Data[[#This Row],[Churn]]="No",Churn_Data[[#This Row],[tenure]],NA())</f>
        <v>72</v>
      </c>
      <c r="AD5471" t="e">
        <f>IF(Churn_Data[[#This Row],[Churn]]="Yes",Churn_Data[[#This Row],[MonthlyCharges]],NA())</f>
        <v>#N/A</v>
      </c>
      <c r="AE5471" t="e">
        <f>IF(Churn_Data[[#This Row],[Churn]]="Yes",Churn_Data[[#This Row],[tenure]],NA())</f>
        <v>#N/A</v>
      </c>
      <c r="AF5471">
        <v>6904.8</v>
      </c>
    </row>
    <row r="5472" spans="1:32" x14ac:dyDescent="0.3">
      <c r="A5472" t="s">
        <v>5506</v>
      </c>
      <c r="B5472" t="s">
        <v>23</v>
      </c>
      <c r="C5472" t="str">
        <f>IF(Churn_Data[[#This Row],[SeniorCitizen]]=1,"Yes","No")</f>
        <v>No</v>
      </c>
      <c r="D5472">
        <v>0</v>
      </c>
      <c r="E5472" t="s">
        <v>24</v>
      </c>
      <c r="F5472" t="s">
        <v>24</v>
      </c>
      <c r="G5472" t="s">
        <v>24</v>
      </c>
      <c r="H5472" t="s">
        <v>24</v>
      </c>
      <c r="I5472" t="s">
        <v>120</v>
      </c>
      <c r="J5472" t="str">
        <f>IF(Churn_Data[[#This Row],[InternetService]]&lt;&gt;"No","Yes","No")</f>
        <v>Yes</v>
      </c>
      <c r="K5472" t="s">
        <v>24</v>
      </c>
      <c r="L5472" t="s">
        <v>24</v>
      </c>
      <c r="M5472" t="s">
        <v>25</v>
      </c>
      <c r="N5472" t="s">
        <v>24</v>
      </c>
      <c r="O5472" t="s">
        <v>24</v>
      </c>
      <c r="P5472" t="s">
        <v>25</v>
      </c>
      <c r="Q5472" t="s">
        <v>25</v>
      </c>
      <c r="R5472">
        <f>IF(Churn_Data[[#This Row],[Churn]]="Yes",1,0)</f>
        <v>0</v>
      </c>
      <c r="S5472" t="s">
        <v>25</v>
      </c>
      <c r="T5472">
        <f>(Churn_Data[[#This Row],[OnlineSecurity]]="Yes")+(Churn_Data[[#This Row],[OnlineBackup]]="Yes")+(Churn_Data[[#This Row],[DeviceProtection]]="Yes")+(Churn_Data[[#This Row],[TechSupport]]="Yes")+(Churn_Data[[#This Row],[StreamingTV]]="Yes")+(Churn_Data[[#This Row],[StreamingMovies]]="Yes")</f>
        <v>4</v>
      </c>
      <c r="U5472" t="s">
        <v>3911</v>
      </c>
      <c r="V5472" t="s">
        <v>28</v>
      </c>
      <c r="W5472" t="str">
        <f>IF(ISNUMBER(SEARCH("automatic", Churn_Data[[#This Row],[PaymentMethod]])), "Automatic", "Manual")</f>
        <v>Manual</v>
      </c>
      <c r="X5472">
        <v>74.55</v>
      </c>
      <c r="Y5472" t="str">
        <f>IF(Churn_Data[[#This Row],[tenure]]&lt;=12,"0-1 Year",IF(Churn_Data[[#This Row],[tenure]]&lt;=24,"1-2 Years",IF(Churn_Data[[#This Row],[tenure]]&lt;=36,"2-3 Years",IF(Churn_Data[[#This Row],[tenure]]&lt;=48,"3-4 Years",IF(Churn_Data[[#This Row],[tenure]]&lt;=60,"4-5 Years","5+ Years")))))</f>
        <v>5+ Years</v>
      </c>
      <c r="Z5472">
        <v>72</v>
      </c>
      <c r="AA5472">
        <v>5430.65</v>
      </c>
      <c r="AB5472">
        <f>IF(Churn_Data[[#This Row],[Churn]]="No",Churn_Data[[#This Row],[MonthlyCharges]],NA())</f>
        <v>74.55</v>
      </c>
      <c r="AC5472">
        <f>IF(Churn_Data[[#This Row],[Churn]]="No",Churn_Data[[#This Row],[tenure]],NA())</f>
        <v>72</v>
      </c>
      <c r="AD5472" t="e">
        <f>IF(Churn_Data[[#This Row],[Churn]]="Yes",Churn_Data[[#This Row],[MonthlyCharges]],NA())</f>
        <v>#N/A</v>
      </c>
      <c r="AE5472" t="e">
        <f>IF(Churn_Data[[#This Row],[Churn]]="Yes",Churn_Data[[#This Row],[tenure]],NA())</f>
        <v>#N/A</v>
      </c>
      <c r="AF5472">
        <v>5367.6</v>
      </c>
    </row>
    <row r="5473" spans="1:32" x14ac:dyDescent="0.3">
      <c r="A5473" t="s">
        <v>5507</v>
      </c>
      <c r="B5473" t="s">
        <v>30</v>
      </c>
      <c r="C5473" t="str">
        <f>IF(Churn_Data[[#This Row],[SeniorCitizen]]=1,"Yes","No")</f>
        <v>No</v>
      </c>
      <c r="D5473">
        <v>0</v>
      </c>
      <c r="E5473" t="s">
        <v>24</v>
      </c>
      <c r="F5473" t="s">
        <v>25</v>
      </c>
      <c r="G5473" t="s">
        <v>24</v>
      </c>
      <c r="H5473" t="s">
        <v>24</v>
      </c>
      <c r="I5473" t="s">
        <v>25</v>
      </c>
      <c r="J5473" t="str">
        <f>IF(Churn_Data[[#This Row],[InternetService]]&lt;&gt;"No","Yes","No")</f>
        <v>No</v>
      </c>
      <c r="K5473" t="s">
        <v>3064</v>
      </c>
      <c r="L5473" t="s">
        <v>3064</v>
      </c>
      <c r="M5473" t="s">
        <v>3064</v>
      </c>
      <c r="N5473" t="s">
        <v>3064</v>
      </c>
      <c r="O5473" t="s">
        <v>3064</v>
      </c>
      <c r="P5473" t="s">
        <v>3064</v>
      </c>
      <c r="Q5473" t="s">
        <v>25</v>
      </c>
      <c r="R5473">
        <f>IF(Churn_Data[[#This Row],[Churn]]="Yes",1,0)</f>
        <v>0</v>
      </c>
      <c r="S5473" t="s">
        <v>25</v>
      </c>
      <c r="T5473">
        <f>(Churn_Data[[#This Row],[OnlineSecurity]]="Yes")+(Churn_Data[[#This Row],[OnlineBackup]]="Yes")+(Churn_Data[[#This Row],[DeviceProtection]]="Yes")+(Churn_Data[[#This Row],[TechSupport]]="Yes")+(Churn_Data[[#This Row],[StreamingTV]]="Yes")+(Churn_Data[[#This Row],[StreamingMovies]]="Yes")</f>
        <v>0</v>
      </c>
      <c r="U5473" t="s">
        <v>3911</v>
      </c>
      <c r="V5473" t="s">
        <v>28</v>
      </c>
      <c r="W5473" t="str">
        <f>IF(ISNUMBER(SEARCH("automatic", Churn_Data[[#This Row],[PaymentMethod]])), "Automatic", "Manual")</f>
        <v>Manual</v>
      </c>
      <c r="X5473">
        <v>25.4</v>
      </c>
      <c r="Y5473" t="str">
        <f>IF(Churn_Data[[#This Row],[tenure]]&lt;=12,"0-1 Year",IF(Churn_Data[[#This Row],[tenure]]&lt;=24,"1-2 Years",IF(Churn_Data[[#This Row],[tenure]]&lt;=36,"2-3 Years",IF(Churn_Data[[#This Row],[tenure]]&lt;=48,"3-4 Years",IF(Churn_Data[[#This Row],[tenure]]&lt;=60,"4-5 Years","5+ Years")))))</f>
        <v>5+ Years</v>
      </c>
      <c r="Z5473">
        <v>72</v>
      </c>
      <c r="AA5473">
        <v>1797.1</v>
      </c>
      <c r="AB5473">
        <f>IF(Churn_Data[[#This Row],[Churn]]="No",Churn_Data[[#This Row],[MonthlyCharges]],NA())</f>
        <v>25.4</v>
      </c>
      <c r="AC5473">
        <f>IF(Churn_Data[[#This Row],[Churn]]="No",Churn_Data[[#This Row],[tenure]],NA())</f>
        <v>72</v>
      </c>
      <c r="AD5473" t="e">
        <f>IF(Churn_Data[[#This Row],[Churn]]="Yes",Churn_Data[[#This Row],[MonthlyCharges]],NA())</f>
        <v>#N/A</v>
      </c>
      <c r="AE5473" t="e">
        <f>IF(Churn_Data[[#This Row],[Churn]]="Yes",Churn_Data[[#This Row],[tenure]],NA())</f>
        <v>#N/A</v>
      </c>
      <c r="AF5473">
        <v>1828.8</v>
      </c>
    </row>
    <row r="5474" spans="1:32" x14ac:dyDescent="0.3">
      <c r="A5474" t="s">
        <v>5508</v>
      </c>
      <c r="B5474" t="s">
        <v>30</v>
      </c>
      <c r="C5474" t="str">
        <f>IF(Churn_Data[[#This Row],[SeniorCitizen]]=1,"Yes","No")</f>
        <v>No</v>
      </c>
      <c r="D5474">
        <v>0</v>
      </c>
      <c r="E5474" t="s">
        <v>25</v>
      </c>
      <c r="F5474" t="s">
        <v>25</v>
      </c>
      <c r="G5474" t="s">
        <v>24</v>
      </c>
      <c r="H5474" t="s">
        <v>24</v>
      </c>
      <c r="I5474" t="s">
        <v>25</v>
      </c>
      <c r="J5474" t="str">
        <f>IF(Churn_Data[[#This Row],[InternetService]]&lt;&gt;"No","Yes","No")</f>
        <v>No</v>
      </c>
      <c r="K5474" t="s">
        <v>3064</v>
      </c>
      <c r="L5474" t="s">
        <v>3064</v>
      </c>
      <c r="M5474" t="s">
        <v>3064</v>
      </c>
      <c r="N5474" t="s">
        <v>3064</v>
      </c>
      <c r="O5474" t="s">
        <v>3064</v>
      </c>
      <c r="P5474" t="s">
        <v>3064</v>
      </c>
      <c r="Q5474" t="s">
        <v>25</v>
      </c>
      <c r="R5474">
        <f>IF(Churn_Data[[#This Row],[Churn]]="Yes",1,0)</f>
        <v>0</v>
      </c>
      <c r="S5474" t="s">
        <v>25</v>
      </c>
      <c r="T5474">
        <f>(Churn_Data[[#This Row],[OnlineSecurity]]="Yes")+(Churn_Data[[#This Row],[OnlineBackup]]="Yes")+(Churn_Data[[#This Row],[DeviceProtection]]="Yes")+(Churn_Data[[#This Row],[TechSupport]]="Yes")+(Churn_Data[[#This Row],[StreamingTV]]="Yes")+(Churn_Data[[#This Row],[StreamingMovies]]="Yes")</f>
        <v>0</v>
      </c>
      <c r="U5474" t="s">
        <v>3911</v>
      </c>
      <c r="V5474" t="s">
        <v>46</v>
      </c>
      <c r="W5474" t="str">
        <f>IF(ISNUMBER(SEARCH("automatic", Churn_Data[[#This Row],[PaymentMethod]])), "Automatic", "Manual")</f>
        <v>Automatic</v>
      </c>
      <c r="X5474">
        <v>24.75</v>
      </c>
      <c r="Y5474" t="str">
        <f>IF(Churn_Data[[#This Row],[tenure]]&lt;=12,"0-1 Year",IF(Churn_Data[[#This Row],[tenure]]&lt;=24,"1-2 Years",IF(Churn_Data[[#This Row],[tenure]]&lt;=36,"2-3 Years",IF(Churn_Data[[#This Row],[tenure]]&lt;=48,"3-4 Years",IF(Churn_Data[[#This Row],[tenure]]&lt;=60,"4-5 Years","5+ Years")))))</f>
        <v>5+ Years</v>
      </c>
      <c r="Z5474">
        <v>72</v>
      </c>
      <c r="AA5474">
        <v>1777.6</v>
      </c>
      <c r="AB5474">
        <f>IF(Churn_Data[[#This Row],[Churn]]="No",Churn_Data[[#This Row],[MonthlyCharges]],NA())</f>
        <v>24.75</v>
      </c>
      <c r="AC5474">
        <f>IF(Churn_Data[[#This Row],[Churn]]="No",Churn_Data[[#This Row],[tenure]],NA())</f>
        <v>72</v>
      </c>
      <c r="AD5474" t="e">
        <f>IF(Churn_Data[[#This Row],[Churn]]="Yes",Churn_Data[[#This Row],[MonthlyCharges]],NA())</f>
        <v>#N/A</v>
      </c>
      <c r="AE5474" t="e">
        <f>IF(Churn_Data[[#This Row],[Churn]]="Yes",Churn_Data[[#This Row],[tenure]],NA())</f>
        <v>#N/A</v>
      </c>
      <c r="AF5474">
        <v>1782</v>
      </c>
    </row>
    <row r="5475" spans="1:32" x14ac:dyDescent="0.3">
      <c r="A5475" t="s">
        <v>5509</v>
      </c>
      <c r="B5475" t="s">
        <v>23</v>
      </c>
      <c r="C5475" t="str">
        <f>IF(Churn_Data[[#This Row],[SeniorCitizen]]=1,"Yes","No")</f>
        <v>No</v>
      </c>
      <c r="D5475">
        <v>0</v>
      </c>
      <c r="E5475" t="s">
        <v>24</v>
      </c>
      <c r="F5475" t="s">
        <v>25</v>
      </c>
      <c r="G5475" t="s">
        <v>24</v>
      </c>
      <c r="H5475" t="s">
        <v>24</v>
      </c>
      <c r="I5475" t="s">
        <v>25</v>
      </c>
      <c r="J5475" t="str">
        <f>IF(Churn_Data[[#This Row],[InternetService]]&lt;&gt;"No","Yes","No")</f>
        <v>No</v>
      </c>
      <c r="K5475" t="s">
        <v>3064</v>
      </c>
      <c r="L5475" t="s">
        <v>3064</v>
      </c>
      <c r="M5475" t="s">
        <v>3064</v>
      </c>
      <c r="N5475" t="s">
        <v>3064</v>
      </c>
      <c r="O5475" t="s">
        <v>3064</v>
      </c>
      <c r="P5475" t="s">
        <v>3064</v>
      </c>
      <c r="Q5475" t="s">
        <v>25</v>
      </c>
      <c r="R5475">
        <f>IF(Churn_Data[[#This Row],[Churn]]="Yes",1,0)</f>
        <v>0</v>
      </c>
      <c r="S5475" t="s">
        <v>25</v>
      </c>
      <c r="T5475">
        <f>(Churn_Data[[#This Row],[OnlineSecurity]]="Yes")+(Churn_Data[[#This Row],[OnlineBackup]]="Yes")+(Churn_Data[[#This Row],[DeviceProtection]]="Yes")+(Churn_Data[[#This Row],[TechSupport]]="Yes")+(Churn_Data[[#This Row],[StreamingTV]]="Yes")+(Churn_Data[[#This Row],[StreamingMovies]]="Yes")</f>
        <v>0</v>
      </c>
      <c r="U5475" t="s">
        <v>3911</v>
      </c>
      <c r="V5475" t="s">
        <v>72</v>
      </c>
      <c r="W5475" t="str">
        <f>IF(ISNUMBER(SEARCH("automatic", Churn_Data[[#This Row],[PaymentMethod]])), "Automatic", "Manual")</f>
        <v>Automatic</v>
      </c>
      <c r="X5475">
        <v>26.45</v>
      </c>
      <c r="Y5475" t="str">
        <f>IF(Churn_Data[[#This Row],[tenure]]&lt;=12,"0-1 Year",IF(Churn_Data[[#This Row],[tenure]]&lt;=24,"1-2 Years",IF(Churn_Data[[#This Row],[tenure]]&lt;=36,"2-3 Years",IF(Churn_Data[[#This Row],[tenure]]&lt;=48,"3-4 Years",IF(Churn_Data[[#This Row],[tenure]]&lt;=60,"4-5 Years","5+ Years")))))</f>
        <v>5+ Years</v>
      </c>
      <c r="Z5475">
        <v>72</v>
      </c>
      <c r="AA5475">
        <v>1914.5</v>
      </c>
      <c r="AB5475">
        <f>IF(Churn_Data[[#This Row],[Churn]]="No",Churn_Data[[#This Row],[MonthlyCharges]],NA())</f>
        <v>26.45</v>
      </c>
      <c r="AC5475">
        <f>IF(Churn_Data[[#This Row],[Churn]]="No",Churn_Data[[#This Row],[tenure]],NA())</f>
        <v>72</v>
      </c>
      <c r="AD5475" t="e">
        <f>IF(Churn_Data[[#This Row],[Churn]]="Yes",Churn_Data[[#This Row],[MonthlyCharges]],NA())</f>
        <v>#N/A</v>
      </c>
      <c r="AE5475" t="e">
        <f>IF(Churn_Data[[#This Row],[Churn]]="Yes",Churn_Data[[#This Row],[tenure]],NA())</f>
        <v>#N/A</v>
      </c>
      <c r="AF5475">
        <v>1904.4</v>
      </c>
    </row>
    <row r="5476" spans="1:32" x14ac:dyDescent="0.3">
      <c r="A5476" t="s">
        <v>5510</v>
      </c>
      <c r="B5476" t="s">
        <v>30</v>
      </c>
      <c r="C5476" t="str">
        <f>IF(Churn_Data[[#This Row],[SeniorCitizen]]=1,"Yes","No")</f>
        <v>No</v>
      </c>
      <c r="D5476">
        <v>0</v>
      </c>
      <c r="E5476" t="s">
        <v>24</v>
      </c>
      <c r="F5476" t="s">
        <v>25</v>
      </c>
      <c r="G5476" t="s">
        <v>24</v>
      </c>
      <c r="H5476" t="s">
        <v>24</v>
      </c>
      <c r="I5476" t="s">
        <v>26</v>
      </c>
      <c r="J5476" t="str">
        <f>IF(Churn_Data[[#This Row],[InternetService]]&lt;&gt;"No","Yes","No")</f>
        <v>Yes</v>
      </c>
      <c r="K5476" t="s">
        <v>24</v>
      </c>
      <c r="L5476" t="s">
        <v>24</v>
      </c>
      <c r="M5476" t="s">
        <v>25</v>
      </c>
      <c r="N5476" t="s">
        <v>24</v>
      </c>
      <c r="O5476" t="s">
        <v>24</v>
      </c>
      <c r="P5476" t="s">
        <v>24</v>
      </c>
      <c r="Q5476" t="s">
        <v>25</v>
      </c>
      <c r="R5476">
        <f>IF(Churn_Data[[#This Row],[Churn]]="Yes",1,0)</f>
        <v>0</v>
      </c>
      <c r="S5476" t="s">
        <v>24</v>
      </c>
      <c r="T5476">
        <f>(Churn_Data[[#This Row],[OnlineSecurity]]="Yes")+(Churn_Data[[#This Row],[OnlineBackup]]="Yes")+(Churn_Data[[#This Row],[DeviceProtection]]="Yes")+(Churn_Data[[#This Row],[TechSupport]]="Yes")+(Churn_Data[[#This Row],[StreamingTV]]="Yes")+(Churn_Data[[#This Row],[StreamingMovies]]="Yes")</f>
        <v>5</v>
      </c>
      <c r="U5476" t="s">
        <v>3911</v>
      </c>
      <c r="V5476" t="s">
        <v>72</v>
      </c>
      <c r="W5476" t="str">
        <f>IF(ISNUMBER(SEARCH("automatic", Churn_Data[[#This Row],[PaymentMethod]])), "Automatic", "Manual")</f>
        <v>Automatic</v>
      </c>
      <c r="X5476">
        <v>109.95</v>
      </c>
      <c r="Y5476" t="str">
        <f>IF(Churn_Data[[#This Row],[tenure]]&lt;=12,"0-1 Year",IF(Churn_Data[[#This Row],[tenure]]&lt;=24,"1-2 Years",IF(Churn_Data[[#This Row],[tenure]]&lt;=36,"2-3 Years",IF(Churn_Data[[#This Row],[tenure]]&lt;=48,"3-4 Years",IF(Churn_Data[[#This Row],[tenure]]&lt;=60,"4-5 Years","5+ Years")))))</f>
        <v>5+ Years</v>
      </c>
      <c r="Z5476">
        <v>72</v>
      </c>
      <c r="AA5476">
        <v>7852.4</v>
      </c>
      <c r="AB5476">
        <f>IF(Churn_Data[[#This Row],[Churn]]="No",Churn_Data[[#This Row],[MonthlyCharges]],NA())</f>
        <v>109.95</v>
      </c>
      <c r="AC5476">
        <f>IF(Churn_Data[[#This Row],[Churn]]="No",Churn_Data[[#This Row],[tenure]],NA())</f>
        <v>72</v>
      </c>
      <c r="AD5476" t="e">
        <f>IF(Churn_Data[[#This Row],[Churn]]="Yes",Churn_Data[[#This Row],[MonthlyCharges]],NA())</f>
        <v>#N/A</v>
      </c>
      <c r="AE5476" t="e">
        <f>IF(Churn_Data[[#This Row],[Churn]]="Yes",Churn_Data[[#This Row],[tenure]],NA())</f>
        <v>#N/A</v>
      </c>
      <c r="AF5476">
        <v>7916.4</v>
      </c>
    </row>
    <row r="5477" spans="1:32" x14ac:dyDescent="0.3">
      <c r="A5477" t="s">
        <v>5511</v>
      </c>
      <c r="B5477" t="s">
        <v>23</v>
      </c>
      <c r="C5477" t="str">
        <f>IF(Churn_Data[[#This Row],[SeniorCitizen]]=1,"Yes","No")</f>
        <v>No</v>
      </c>
      <c r="D5477">
        <v>0</v>
      </c>
      <c r="E5477" t="s">
        <v>24</v>
      </c>
      <c r="F5477" t="s">
        <v>24</v>
      </c>
      <c r="G5477" t="s">
        <v>24</v>
      </c>
      <c r="H5477" t="s">
        <v>24</v>
      </c>
      <c r="I5477" t="s">
        <v>120</v>
      </c>
      <c r="J5477" t="str">
        <f>IF(Churn_Data[[#This Row],[InternetService]]&lt;&gt;"No","Yes","No")</f>
        <v>Yes</v>
      </c>
      <c r="K5477" t="s">
        <v>24</v>
      </c>
      <c r="L5477" t="s">
        <v>24</v>
      </c>
      <c r="M5477" t="s">
        <v>25</v>
      </c>
      <c r="N5477" t="s">
        <v>24</v>
      </c>
      <c r="O5477" t="s">
        <v>25</v>
      </c>
      <c r="P5477" t="s">
        <v>25</v>
      </c>
      <c r="Q5477" t="s">
        <v>25</v>
      </c>
      <c r="R5477">
        <f>IF(Churn_Data[[#This Row],[Churn]]="Yes",1,0)</f>
        <v>0</v>
      </c>
      <c r="S5477" t="s">
        <v>25</v>
      </c>
      <c r="T5477">
        <f>(Churn_Data[[#This Row],[OnlineSecurity]]="Yes")+(Churn_Data[[#This Row],[OnlineBackup]]="Yes")+(Churn_Data[[#This Row],[DeviceProtection]]="Yes")+(Churn_Data[[#This Row],[TechSupport]]="Yes")+(Churn_Data[[#This Row],[StreamingTV]]="Yes")+(Churn_Data[[#This Row],[StreamingMovies]]="Yes")</f>
        <v>3</v>
      </c>
      <c r="U5477" t="s">
        <v>3911</v>
      </c>
      <c r="V5477" t="s">
        <v>72</v>
      </c>
      <c r="W5477" t="str">
        <f>IF(ISNUMBER(SEARCH("automatic", Churn_Data[[#This Row],[PaymentMethod]])), "Automatic", "Manual")</f>
        <v>Automatic</v>
      </c>
      <c r="X5477">
        <v>66.75</v>
      </c>
      <c r="Y5477" t="str">
        <f>IF(Churn_Data[[#This Row],[tenure]]&lt;=12,"0-1 Year",IF(Churn_Data[[#This Row],[tenure]]&lt;=24,"1-2 Years",IF(Churn_Data[[#This Row],[tenure]]&lt;=36,"2-3 Years",IF(Churn_Data[[#This Row],[tenure]]&lt;=48,"3-4 Years",IF(Churn_Data[[#This Row],[tenure]]&lt;=60,"4-5 Years","5+ Years")))))</f>
        <v>5+ Years</v>
      </c>
      <c r="Z5477">
        <v>72</v>
      </c>
      <c r="AA5477">
        <v>4760.3</v>
      </c>
      <c r="AB5477">
        <f>IF(Churn_Data[[#This Row],[Churn]]="No",Churn_Data[[#This Row],[MonthlyCharges]],NA())</f>
        <v>66.75</v>
      </c>
      <c r="AC5477">
        <f>IF(Churn_Data[[#This Row],[Churn]]="No",Churn_Data[[#This Row],[tenure]],NA())</f>
        <v>72</v>
      </c>
      <c r="AD5477" t="e">
        <f>IF(Churn_Data[[#This Row],[Churn]]="Yes",Churn_Data[[#This Row],[MonthlyCharges]],NA())</f>
        <v>#N/A</v>
      </c>
      <c r="AE5477" t="e">
        <f>IF(Churn_Data[[#This Row],[Churn]]="Yes",Churn_Data[[#This Row],[tenure]],NA())</f>
        <v>#N/A</v>
      </c>
      <c r="AF5477">
        <v>4806</v>
      </c>
    </row>
    <row r="5478" spans="1:32" x14ac:dyDescent="0.3">
      <c r="A5478" t="s">
        <v>5512</v>
      </c>
      <c r="B5478" t="s">
        <v>23</v>
      </c>
      <c r="C5478" t="str">
        <f>IF(Churn_Data[[#This Row],[SeniorCitizen]]=1,"Yes","No")</f>
        <v>Yes</v>
      </c>
      <c r="D5478">
        <v>1</v>
      </c>
      <c r="E5478" t="s">
        <v>24</v>
      </c>
      <c r="F5478" t="s">
        <v>25</v>
      </c>
      <c r="G5478" t="s">
        <v>24</v>
      </c>
      <c r="H5478" t="s">
        <v>24</v>
      </c>
      <c r="I5478" t="s">
        <v>26</v>
      </c>
      <c r="J5478" t="str">
        <f>IF(Churn_Data[[#This Row],[InternetService]]&lt;&gt;"No","Yes","No")</f>
        <v>Yes</v>
      </c>
      <c r="K5478" t="s">
        <v>24</v>
      </c>
      <c r="L5478" t="s">
        <v>25</v>
      </c>
      <c r="M5478" t="s">
        <v>25</v>
      </c>
      <c r="N5478" t="s">
        <v>25</v>
      </c>
      <c r="O5478" t="s">
        <v>25</v>
      </c>
      <c r="P5478" t="s">
        <v>25</v>
      </c>
      <c r="Q5478" t="s">
        <v>25</v>
      </c>
      <c r="R5478">
        <f>IF(Churn_Data[[#This Row],[Churn]]="Yes",1,0)</f>
        <v>0</v>
      </c>
      <c r="S5478" t="s">
        <v>25</v>
      </c>
      <c r="T5478">
        <f>(Churn_Data[[#This Row],[OnlineSecurity]]="Yes")+(Churn_Data[[#This Row],[OnlineBackup]]="Yes")+(Churn_Data[[#This Row],[DeviceProtection]]="Yes")+(Churn_Data[[#This Row],[TechSupport]]="Yes")+(Churn_Data[[#This Row],[StreamingTV]]="Yes")+(Churn_Data[[#This Row],[StreamingMovies]]="Yes")</f>
        <v>1</v>
      </c>
      <c r="U5478" t="s">
        <v>3911</v>
      </c>
      <c r="V5478" t="s">
        <v>46</v>
      </c>
      <c r="W5478" t="str">
        <f>IF(ISNUMBER(SEARCH("automatic", Churn_Data[[#This Row],[PaymentMethod]])), "Automatic", "Manual")</f>
        <v>Automatic</v>
      </c>
      <c r="X5478">
        <v>78.5</v>
      </c>
      <c r="Y5478" t="str">
        <f>IF(Churn_Data[[#This Row],[tenure]]&lt;=12,"0-1 Year",IF(Churn_Data[[#This Row],[tenure]]&lt;=24,"1-2 Years",IF(Churn_Data[[#This Row],[tenure]]&lt;=36,"2-3 Years",IF(Churn_Data[[#This Row],[tenure]]&lt;=48,"3-4 Years",IF(Churn_Data[[#This Row],[tenure]]&lt;=60,"4-5 Years","5+ Years")))))</f>
        <v>5+ Years</v>
      </c>
      <c r="Z5478">
        <v>72</v>
      </c>
      <c r="AA5478">
        <v>5602.25</v>
      </c>
      <c r="AB5478">
        <f>IF(Churn_Data[[#This Row],[Churn]]="No",Churn_Data[[#This Row],[MonthlyCharges]],NA())</f>
        <v>78.5</v>
      </c>
      <c r="AC5478">
        <f>IF(Churn_Data[[#This Row],[Churn]]="No",Churn_Data[[#This Row],[tenure]],NA())</f>
        <v>72</v>
      </c>
      <c r="AD5478" t="e">
        <f>IF(Churn_Data[[#This Row],[Churn]]="Yes",Churn_Data[[#This Row],[MonthlyCharges]],NA())</f>
        <v>#N/A</v>
      </c>
      <c r="AE5478" t="e">
        <f>IF(Churn_Data[[#This Row],[Churn]]="Yes",Churn_Data[[#This Row],[tenure]],NA())</f>
        <v>#N/A</v>
      </c>
      <c r="AF5478">
        <v>5652</v>
      </c>
    </row>
    <row r="5479" spans="1:32" x14ac:dyDescent="0.3">
      <c r="A5479" t="s">
        <v>5513</v>
      </c>
      <c r="B5479" t="s">
        <v>23</v>
      </c>
      <c r="C5479" t="str">
        <f>IF(Churn_Data[[#This Row],[SeniorCitizen]]=1,"Yes","No")</f>
        <v>No</v>
      </c>
      <c r="D5479">
        <v>0</v>
      </c>
      <c r="E5479" t="s">
        <v>24</v>
      </c>
      <c r="F5479" t="s">
        <v>25</v>
      </c>
      <c r="G5479" t="s">
        <v>24</v>
      </c>
      <c r="H5479" t="s">
        <v>24</v>
      </c>
      <c r="I5479" t="s">
        <v>26</v>
      </c>
      <c r="J5479" t="str">
        <f>IF(Churn_Data[[#This Row],[InternetService]]&lt;&gt;"No","Yes","No")</f>
        <v>Yes</v>
      </c>
      <c r="K5479" t="s">
        <v>24</v>
      </c>
      <c r="L5479" t="s">
        <v>25</v>
      </c>
      <c r="M5479" t="s">
        <v>25</v>
      </c>
      <c r="N5479" t="s">
        <v>25</v>
      </c>
      <c r="O5479" t="s">
        <v>25</v>
      </c>
      <c r="P5479" t="s">
        <v>25</v>
      </c>
      <c r="Q5479" t="s">
        <v>25</v>
      </c>
      <c r="R5479">
        <f>IF(Churn_Data[[#This Row],[Churn]]="Yes",1,0)</f>
        <v>0</v>
      </c>
      <c r="S5479" t="s">
        <v>25</v>
      </c>
      <c r="T5479">
        <f>(Churn_Data[[#This Row],[OnlineSecurity]]="Yes")+(Churn_Data[[#This Row],[OnlineBackup]]="Yes")+(Churn_Data[[#This Row],[DeviceProtection]]="Yes")+(Churn_Data[[#This Row],[TechSupport]]="Yes")+(Churn_Data[[#This Row],[StreamingTV]]="Yes")+(Churn_Data[[#This Row],[StreamingMovies]]="Yes")</f>
        <v>1</v>
      </c>
      <c r="U5479" t="s">
        <v>3911</v>
      </c>
      <c r="V5479" t="s">
        <v>46</v>
      </c>
      <c r="W5479" t="str">
        <f>IF(ISNUMBER(SEARCH("automatic", Churn_Data[[#This Row],[PaymentMethod]])), "Automatic", "Manual")</f>
        <v>Automatic</v>
      </c>
      <c r="X5479">
        <v>80.45</v>
      </c>
      <c r="Y5479" t="str">
        <f>IF(Churn_Data[[#This Row],[tenure]]&lt;=12,"0-1 Year",IF(Churn_Data[[#This Row],[tenure]]&lt;=24,"1-2 Years",IF(Churn_Data[[#This Row],[tenure]]&lt;=36,"2-3 Years",IF(Churn_Data[[#This Row],[tenure]]&lt;=48,"3-4 Years",IF(Churn_Data[[#This Row],[tenure]]&lt;=60,"4-5 Years","5+ Years")))))</f>
        <v>5+ Years</v>
      </c>
      <c r="Z5479">
        <v>72</v>
      </c>
      <c r="AA5479">
        <v>5737.6</v>
      </c>
      <c r="AB5479">
        <f>IF(Churn_Data[[#This Row],[Churn]]="No",Churn_Data[[#This Row],[MonthlyCharges]],NA())</f>
        <v>80.45</v>
      </c>
      <c r="AC5479">
        <f>IF(Churn_Data[[#This Row],[Churn]]="No",Churn_Data[[#This Row],[tenure]],NA())</f>
        <v>72</v>
      </c>
      <c r="AD5479" t="e">
        <f>IF(Churn_Data[[#This Row],[Churn]]="Yes",Churn_Data[[#This Row],[MonthlyCharges]],NA())</f>
        <v>#N/A</v>
      </c>
      <c r="AE5479" t="e">
        <f>IF(Churn_Data[[#This Row],[Churn]]="Yes",Churn_Data[[#This Row],[tenure]],NA())</f>
        <v>#N/A</v>
      </c>
      <c r="AF5479">
        <v>5792.4</v>
      </c>
    </row>
    <row r="5480" spans="1:32" x14ac:dyDescent="0.3">
      <c r="A5480" t="s">
        <v>5514</v>
      </c>
      <c r="B5480" t="s">
        <v>30</v>
      </c>
      <c r="C5480" t="str">
        <f>IF(Churn_Data[[#This Row],[SeniorCitizen]]=1,"Yes","No")</f>
        <v>Yes</v>
      </c>
      <c r="D5480">
        <v>1</v>
      </c>
      <c r="E5480" t="s">
        <v>25</v>
      </c>
      <c r="F5480" t="s">
        <v>25</v>
      </c>
      <c r="G5480" t="s">
        <v>24</v>
      </c>
      <c r="H5480" t="s">
        <v>24</v>
      </c>
      <c r="I5480" t="s">
        <v>25</v>
      </c>
      <c r="J5480" t="str">
        <f>IF(Churn_Data[[#This Row],[InternetService]]&lt;&gt;"No","Yes","No")</f>
        <v>No</v>
      </c>
      <c r="K5480" t="s">
        <v>3064</v>
      </c>
      <c r="L5480" t="s">
        <v>3064</v>
      </c>
      <c r="M5480" t="s">
        <v>3064</v>
      </c>
      <c r="N5480" t="s">
        <v>3064</v>
      </c>
      <c r="O5480" t="s">
        <v>3064</v>
      </c>
      <c r="P5480" t="s">
        <v>3064</v>
      </c>
      <c r="Q5480" t="s">
        <v>25</v>
      </c>
      <c r="R5480">
        <f>IF(Churn_Data[[#This Row],[Churn]]="Yes",1,0)</f>
        <v>0</v>
      </c>
      <c r="S5480" t="s">
        <v>25</v>
      </c>
      <c r="T5480">
        <f>(Churn_Data[[#This Row],[OnlineSecurity]]="Yes")+(Churn_Data[[#This Row],[OnlineBackup]]="Yes")+(Churn_Data[[#This Row],[DeviceProtection]]="Yes")+(Churn_Data[[#This Row],[TechSupport]]="Yes")+(Churn_Data[[#This Row],[StreamingTV]]="Yes")+(Churn_Data[[#This Row],[StreamingMovies]]="Yes")</f>
        <v>0</v>
      </c>
      <c r="U5480" t="s">
        <v>3911</v>
      </c>
      <c r="V5480" t="s">
        <v>46</v>
      </c>
      <c r="W5480" t="str">
        <f>IF(ISNUMBER(SEARCH("automatic", Churn_Data[[#This Row],[PaymentMethod]])), "Automatic", "Manual")</f>
        <v>Automatic</v>
      </c>
      <c r="X5480">
        <v>25.4</v>
      </c>
      <c r="Y5480" t="str">
        <f>IF(Churn_Data[[#This Row],[tenure]]&lt;=12,"0-1 Year",IF(Churn_Data[[#This Row],[tenure]]&lt;=24,"1-2 Years",IF(Churn_Data[[#This Row],[tenure]]&lt;=36,"2-3 Years",IF(Churn_Data[[#This Row],[tenure]]&lt;=48,"3-4 Years",IF(Churn_Data[[#This Row],[tenure]]&lt;=60,"4-5 Years","5+ Years")))))</f>
        <v>5+ Years</v>
      </c>
      <c r="Z5480">
        <v>72</v>
      </c>
      <c r="AA5480">
        <v>1809.35</v>
      </c>
      <c r="AB5480">
        <f>IF(Churn_Data[[#This Row],[Churn]]="No",Churn_Data[[#This Row],[MonthlyCharges]],NA())</f>
        <v>25.4</v>
      </c>
      <c r="AC5480">
        <f>IF(Churn_Data[[#This Row],[Churn]]="No",Churn_Data[[#This Row],[tenure]],NA())</f>
        <v>72</v>
      </c>
      <c r="AD5480" t="e">
        <f>IF(Churn_Data[[#This Row],[Churn]]="Yes",Churn_Data[[#This Row],[MonthlyCharges]],NA())</f>
        <v>#N/A</v>
      </c>
      <c r="AE5480" t="e">
        <f>IF(Churn_Data[[#This Row],[Churn]]="Yes",Churn_Data[[#This Row],[tenure]],NA())</f>
        <v>#N/A</v>
      </c>
      <c r="AF5480">
        <v>1828.8</v>
      </c>
    </row>
    <row r="5481" spans="1:32" x14ac:dyDescent="0.3">
      <c r="A5481" t="s">
        <v>5515</v>
      </c>
      <c r="B5481" t="s">
        <v>23</v>
      </c>
      <c r="C5481" t="str">
        <f>IF(Churn_Data[[#This Row],[SeniorCitizen]]=1,"Yes","No")</f>
        <v>No</v>
      </c>
      <c r="D5481">
        <v>0</v>
      </c>
      <c r="E5481" t="s">
        <v>24</v>
      </c>
      <c r="F5481" t="s">
        <v>24</v>
      </c>
      <c r="G5481" t="s">
        <v>24</v>
      </c>
      <c r="H5481" t="s">
        <v>24</v>
      </c>
      <c r="I5481" t="s">
        <v>25</v>
      </c>
      <c r="J5481" t="str">
        <f>IF(Churn_Data[[#This Row],[InternetService]]&lt;&gt;"No","Yes","No")</f>
        <v>No</v>
      </c>
      <c r="K5481" t="s">
        <v>3064</v>
      </c>
      <c r="L5481" t="s">
        <v>3064</v>
      </c>
      <c r="M5481" t="s">
        <v>3064</v>
      </c>
      <c r="N5481" t="s">
        <v>3064</v>
      </c>
      <c r="O5481" t="s">
        <v>3064</v>
      </c>
      <c r="P5481" t="s">
        <v>3064</v>
      </c>
      <c r="Q5481" t="s">
        <v>25</v>
      </c>
      <c r="R5481">
        <f>IF(Churn_Data[[#This Row],[Churn]]="Yes",1,0)</f>
        <v>0</v>
      </c>
      <c r="S5481" t="s">
        <v>25</v>
      </c>
      <c r="T5481">
        <f>(Churn_Data[[#This Row],[OnlineSecurity]]="Yes")+(Churn_Data[[#This Row],[OnlineBackup]]="Yes")+(Churn_Data[[#This Row],[DeviceProtection]]="Yes")+(Churn_Data[[#This Row],[TechSupport]]="Yes")+(Churn_Data[[#This Row],[StreamingTV]]="Yes")+(Churn_Data[[#This Row],[StreamingMovies]]="Yes")</f>
        <v>0</v>
      </c>
      <c r="U5481" t="s">
        <v>3911</v>
      </c>
      <c r="V5481" t="s">
        <v>46</v>
      </c>
      <c r="W5481" t="str">
        <f>IF(ISNUMBER(SEARCH("automatic", Churn_Data[[#This Row],[PaymentMethod]])), "Automatic", "Manual")</f>
        <v>Automatic</v>
      </c>
      <c r="X5481">
        <v>24.45</v>
      </c>
      <c r="Y5481" t="str">
        <f>IF(Churn_Data[[#This Row],[tenure]]&lt;=12,"0-1 Year",IF(Churn_Data[[#This Row],[tenure]]&lt;=24,"1-2 Years",IF(Churn_Data[[#This Row],[tenure]]&lt;=36,"2-3 Years",IF(Churn_Data[[#This Row],[tenure]]&lt;=48,"3-4 Years",IF(Churn_Data[[#This Row],[tenure]]&lt;=60,"4-5 Years","5+ Years")))))</f>
        <v>5+ Years</v>
      </c>
      <c r="Z5481">
        <v>72</v>
      </c>
      <c r="AA5481">
        <v>1709.1</v>
      </c>
      <c r="AB5481">
        <f>IF(Churn_Data[[#This Row],[Churn]]="No",Churn_Data[[#This Row],[MonthlyCharges]],NA())</f>
        <v>24.45</v>
      </c>
      <c r="AC5481">
        <f>IF(Churn_Data[[#This Row],[Churn]]="No",Churn_Data[[#This Row],[tenure]],NA())</f>
        <v>72</v>
      </c>
      <c r="AD5481" t="e">
        <f>IF(Churn_Data[[#This Row],[Churn]]="Yes",Churn_Data[[#This Row],[MonthlyCharges]],NA())</f>
        <v>#N/A</v>
      </c>
      <c r="AE5481" t="e">
        <f>IF(Churn_Data[[#This Row],[Churn]]="Yes",Churn_Data[[#This Row],[tenure]],NA())</f>
        <v>#N/A</v>
      </c>
      <c r="AF5481">
        <v>1760.4</v>
      </c>
    </row>
    <row r="5482" spans="1:32" x14ac:dyDescent="0.3">
      <c r="A5482" t="s">
        <v>5516</v>
      </c>
      <c r="B5482" t="s">
        <v>23</v>
      </c>
      <c r="C5482" t="str">
        <f>IF(Churn_Data[[#This Row],[SeniorCitizen]]=1,"Yes","No")</f>
        <v>No</v>
      </c>
      <c r="D5482">
        <v>0</v>
      </c>
      <c r="E5482" t="s">
        <v>25</v>
      </c>
      <c r="F5482" t="s">
        <v>25</v>
      </c>
      <c r="G5482" t="s">
        <v>24</v>
      </c>
      <c r="H5482" t="s">
        <v>24</v>
      </c>
      <c r="I5482" t="s">
        <v>26</v>
      </c>
      <c r="J5482" t="str">
        <f>IF(Churn_Data[[#This Row],[InternetService]]&lt;&gt;"No","Yes","No")</f>
        <v>Yes</v>
      </c>
      <c r="K5482" t="s">
        <v>24</v>
      </c>
      <c r="L5482" t="s">
        <v>25</v>
      </c>
      <c r="M5482" t="s">
        <v>25</v>
      </c>
      <c r="N5482" t="s">
        <v>24</v>
      </c>
      <c r="O5482" t="s">
        <v>25</v>
      </c>
      <c r="P5482" t="s">
        <v>25</v>
      </c>
      <c r="Q5482" t="s">
        <v>25</v>
      </c>
      <c r="R5482">
        <f>IF(Churn_Data[[#This Row],[Churn]]="Yes",1,0)</f>
        <v>0</v>
      </c>
      <c r="S5482" t="s">
        <v>24</v>
      </c>
      <c r="T5482">
        <f>(Churn_Data[[#This Row],[OnlineSecurity]]="Yes")+(Churn_Data[[#This Row],[OnlineBackup]]="Yes")+(Churn_Data[[#This Row],[DeviceProtection]]="Yes")+(Churn_Data[[#This Row],[TechSupport]]="Yes")+(Churn_Data[[#This Row],[StreamingTV]]="Yes")+(Churn_Data[[#This Row],[StreamingMovies]]="Yes")</f>
        <v>2</v>
      </c>
      <c r="U5482" t="s">
        <v>3911</v>
      </c>
      <c r="V5482" t="s">
        <v>46</v>
      </c>
      <c r="W5482" t="str">
        <f>IF(ISNUMBER(SEARCH("automatic", Churn_Data[[#This Row],[PaymentMethod]])), "Automatic", "Manual")</f>
        <v>Automatic</v>
      </c>
      <c r="X5482">
        <v>84.7</v>
      </c>
      <c r="Y5482" t="str">
        <f>IF(Churn_Data[[#This Row],[tenure]]&lt;=12,"0-1 Year",IF(Churn_Data[[#This Row],[tenure]]&lt;=24,"1-2 Years",IF(Churn_Data[[#This Row],[tenure]]&lt;=36,"2-3 Years",IF(Churn_Data[[#This Row],[tenure]]&lt;=48,"3-4 Years",IF(Churn_Data[[#This Row],[tenure]]&lt;=60,"4-5 Years","5+ Years")))))</f>
        <v>5+ Years</v>
      </c>
      <c r="Z5482">
        <v>72</v>
      </c>
      <c r="AA5482">
        <v>6185.15</v>
      </c>
      <c r="AB5482">
        <f>IF(Churn_Data[[#This Row],[Churn]]="No",Churn_Data[[#This Row],[MonthlyCharges]],NA())</f>
        <v>84.7</v>
      </c>
      <c r="AC5482">
        <f>IF(Churn_Data[[#This Row],[Churn]]="No",Churn_Data[[#This Row],[tenure]],NA())</f>
        <v>72</v>
      </c>
      <c r="AD5482" t="e">
        <f>IF(Churn_Data[[#This Row],[Churn]]="Yes",Churn_Data[[#This Row],[MonthlyCharges]],NA())</f>
        <v>#N/A</v>
      </c>
      <c r="AE5482" t="e">
        <f>IF(Churn_Data[[#This Row],[Churn]]="Yes",Churn_Data[[#This Row],[tenure]],NA())</f>
        <v>#N/A</v>
      </c>
      <c r="AF5482">
        <v>6098.4</v>
      </c>
    </row>
    <row r="5483" spans="1:32" x14ac:dyDescent="0.3">
      <c r="A5483" t="s">
        <v>5517</v>
      </c>
      <c r="B5483" t="s">
        <v>30</v>
      </c>
      <c r="C5483" t="str">
        <f>IF(Churn_Data[[#This Row],[SeniorCitizen]]=1,"Yes","No")</f>
        <v>No</v>
      </c>
      <c r="D5483">
        <v>0</v>
      </c>
      <c r="E5483" t="s">
        <v>24</v>
      </c>
      <c r="F5483" t="s">
        <v>25</v>
      </c>
      <c r="G5483" t="s">
        <v>24</v>
      </c>
      <c r="H5483" t="s">
        <v>24</v>
      </c>
      <c r="I5483" t="s">
        <v>26</v>
      </c>
      <c r="J5483" t="str">
        <f>IF(Churn_Data[[#This Row],[InternetService]]&lt;&gt;"No","Yes","No")</f>
        <v>Yes</v>
      </c>
      <c r="K5483" t="s">
        <v>25</v>
      </c>
      <c r="L5483" t="s">
        <v>24</v>
      </c>
      <c r="M5483" t="s">
        <v>25</v>
      </c>
      <c r="N5483" t="s">
        <v>25</v>
      </c>
      <c r="O5483" t="s">
        <v>24</v>
      </c>
      <c r="P5483" t="s">
        <v>24</v>
      </c>
      <c r="Q5483" t="s">
        <v>25</v>
      </c>
      <c r="R5483">
        <f>IF(Churn_Data[[#This Row],[Churn]]="Yes",1,0)</f>
        <v>0</v>
      </c>
      <c r="S5483" t="s">
        <v>24</v>
      </c>
      <c r="T5483">
        <f>(Churn_Data[[#This Row],[OnlineSecurity]]="Yes")+(Churn_Data[[#This Row],[OnlineBackup]]="Yes")+(Churn_Data[[#This Row],[DeviceProtection]]="Yes")+(Churn_Data[[#This Row],[TechSupport]]="Yes")+(Churn_Data[[#This Row],[StreamingTV]]="Yes")+(Churn_Data[[#This Row],[StreamingMovies]]="Yes")</f>
        <v>3</v>
      </c>
      <c r="U5483" t="s">
        <v>3911</v>
      </c>
      <c r="V5483" t="s">
        <v>32</v>
      </c>
      <c r="W5483" t="str">
        <f>IF(ISNUMBER(SEARCH("automatic", Churn_Data[[#This Row],[PaymentMethod]])), "Automatic", "Manual")</f>
        <v>Manual</v>
      </c>
      <c r="X5483">
        <v>99.4</v>
      </c>
      <c r="Y5483" t="str">
        <f>IF(Churn_Data[[#This Row],[tenure]]&lt;=12,"0-1 Year",IF(Churn_Data[[#This Row],[tenure]]&lt;=24,"1-2 Years",IF(Churn_Data[[#This Row],[tenure]]&lt;=36,"2-3 Years",IF(Churn_Data[[#This Row],[tenure]]&lt;=48,"3-4 Years",IF(Churn_Data[[#This Row],[tenure]]&lt;=60,"4-5 Years","5+ Years")))))</f>
        <v>5+ Years</v>
      </c>
      <c r="Z5483">
        <v>72</v>
      </c>
      <c r="AA5483">
        <v>7285.7</v>
      </c>
      <c r="AB5483">
        <f>IF(Churn_Data[[#This Row],[Churn]]="No",Churn_Data[[#This Row],[MonthlyCharges]],NA())</f>
        <v>99.4</v>
      </c>
      <c r="AC5483">
        <f>IF(Churn_Data[[#This Row],[Churn]]="No",Churn_Data[[#This Row],[tenure]],NA())</f>
        <v>72</v>
      </c>
      <c r="AD5483" t="e">
        <f>IF(Churn_Data[[#This Row],[Churn]]="Yes",Churn_Data[[#This Row],[MonthlyCharges]],NA())</f>
        <v>#N/A</v>
      </c>
      <c r="AE5483" t="e">
        <f>IF(Churn_Data[[#This Row],[Churn]]="Yes",Churn_Data[[#This Row],[tenure]],NA())</f>
        <v>#N/A</v>
      </c>
      <c r="AF5483">
        <v>7156.8</v>
      </c>
    </row>
    <row r="5484" spans="1:32" x14ac:dyDescent="0.3">
      <c r="A5484" t="s">
        <v>5518</v>
      </c>
      <c r="B5484" t="s">
        <v>23</v>
      </c>
      <c r="C5484" t="str">
        <f>IF(Churn_Data[[#This Row],[SeniorCitizen]]=1,"Yes","No")</f>
        <v>No</v>
      </c>
      <c r="D5484">
        <v>0</v>
      </c>
      <c r="E5484" t="s">
        <v>25</v>
      </c>
      <c r="F5484" t="s">
        <v>25</v>
      </c>
      <c r="G5484" t="s">
        <v>24</v>
      </c>
      <c r="H5484" t="s">
        <v>24</v>
      </c>
      <c r="I5484" t="s">
        <v>120</v>
      </c>
      <c r="J5484" t="str">
        <f>IF(Churn_Data[[#This Row],[InternetService]]&lt;&gt;"No","Yes","No")</f>
        <v>Yes</v>
      </c>
      <c r="K5484" t="s">
        <v>24</v>
      </c>
      <c r="L5484" t="s">
        <v>24</v>
      </c>
      <c r="M5484" t="s">
        <v>25</v>
      </c>
      <c r="N5484" t="s">
        <v>25</v>
      </c>
      <c r="O5484" t="s">
        <v>25</v>
      </c>
      <c r="P5484" t="s">
        <v>25</v>
      </c>
      <c r="Q5484" t="s">
        <v>25</v>
      </c>
      <c r="R5484">
        <f>IF(Churn_Data[[#This Row],[Churn]]="Yes",1,0)</f>
        <v>0</v>
      </c>
      <c r="S5484" t="s">
        <v>25</v>
      </c>
      <c r="T5484">
        <f>(Churn_Data[[#This Row],[OnlineSecurity]]="Yes")+(Churn_Data[[#This Row],[OnlineBackup]]="Yes")+(Churn_Data[[#This Row],[DeviceProtection]]="Yes")+(Churn_Data[[#This Row],[TechSupport]]="Yes")+(Churn_Data[[#This Row],[StreamingTV]]="Yes")+(Churn_Data[[#This Row],[StreamingMovies]]="Yes")</f>
        <v>2</v>
      </c>
      <c r="U5484" t="s">
        <v>3911</v>
      </c>
      <c r="V5484" t="s">
        <v>46</v>
      </c>
      <c r="W5484" t="str">
        <f>IF(ISNUMBER(SEARCH("automatic", Churn_Data[[#This Row],[PaymentMethod]])), "Automatic", "Manual")</f>
        <v>Automatic</v>
      </c>
      <c r="X5484">
        <v>59.75</v>
      </c>
      <c r="Y5484" t="str">
        <f>IF(Churn_Data[[#This Row],[tenure]]&lt;=12,"0-1 Year",IF(Churn_Data[[#This Row],[tenure]]&lt;=24,"1-2 Years",IF(Churn_Data[[#This Row],[tenure]]&lt;=36,"2-3 Years",IF(Churn_Data[[#This Row],[tenure]]&lt;=48,"3-4 Years",IF(Churn_Data[[#This Row],[tenure]]&lt;=60,"4-5 Years","5+ Years")))))</f>
        <v>5+ Years</v>
      </c>
      <c r="Z5484">
        <v>72</v>
      </c>
      <c r="AA5484">
        <v>4265</v>
      </c>
      <c r="AB5484">
        <f>IF(Churn_Data[[#This Row],[Churn]]="No",Churn_Data[[#This Row],[MonthlyCharges]],NA())</f>
        <v>59.75</v>
      </c>
      <c r="AC5484">
        <f>IF(Churn_Data[[#This Row],[Churn]]="No",Churn_Data[[#This Row],[tenure]],NA())</f>
        <v>72</v>
      </c>
      <c r="AD5484" t="e">
        <f>IF(Churn_Data[[#This Row],[Churn]]="Yes",Churn_Data[[#This Row],[MonthlyCharges]],NA())</f>
        <v>#N/A</v>
      </c>
      <c r="AE5484" t="e">
        <f>IF(Churn_Data[[#This Row],[Churn]]="Yes",Churn_Data[[#This Row],[tenure]],NA())</f>
        <v>#N/A</v>
      </c>
      <c r="AF5484">
        <v>4302</v>
      </c>
    </row>
    <row r="5485" spans="1:32" x14ac:dyDescent="0.3">
      <c r="A5485" t="s">
        <v>5519</v>
      </c>
      <c r="B5485" t="s">
        <v>23</v>
      </c>
      <c r="C5485" t="str">
        <f>IF(Churn_Data[[#This Row],[SeniorCitizen]]=1,"Yes","No")</f>
        <v>No</v>
      </c>
      <c r="D5485">
        <v>0</v>
      </c>
      <c r="E5485" t="s">
        <v>24</v>
      </c>
      <c r="F5485" t="s">
        <v>24</v>
      </c>
      <c r="G5485" t="s">
        <v>24</v>
      </c>
      <c r="H5485" t="s">
        <v>24</v>
      </c>
      <c r="I5485" t="s">
        <v>25</v>
      </c>
      <c r="J5485" t="str">
        <f>IF(Churn_Data[[#This Row],[InternetService]]&lt;&gt;"No","Yes","No")</f>
        <v>No</v>
      </c>
      <c r="K5485" t="s">
        <v>3064</v>
      </c>
      <c r="L5485" t="s">
        <v>3064</v>
      </c>
      <c r="M5485" t="s">
        <v>3064</v>
      </c>
      <c r="N5485" t="s">
        <v>3064</v>
      </c>
      <c r="O5485" t="s">
        <v>3064</v>
      </c>
      <c r="P5485" t="s">
        <v>3064</v>
      </c>
      <c r="Q5485" t="s">
        <v>25</v>
      </c>
      <c r="R5485">
        <f>IF(Churn_Data[[#This Row],[Churn]]="Yes",1,0)</f>
        <v>0</v>
      </c>
      <c r="S5485" t="s">
        <v>25</v>
      </c>
      <c r="T5485">
        <f>(Churn_Data[[#This Row],[OnlineSecurity]]="Yes")+(Churn_Data[[#This Row],[OnlineBackup]]="Yes")+(Churn_Data[[#This Row],[DeviceProtection]]="Yes")+(Churn_Data[[#This Row],[TechSupport]]="Yes")+(Churn_Data[[#This Row],[StreamingTV]]="Yes")+(Churn_Data[[#This Row],[StreamingMovies]]="Yes")</f>
        <v>0</v>
      </c>
      <c r="U5485" t="s">
        <v>3911</v>
      </c>
      <c r="V5485" t="s">
        <v>72</v>
      </c>
      <c r="W5485" t="str">
        <f>IF(ISNUMBER(SEARCH("automatic", Churn_Data[[#This Row],[PaymentMethod]])), "Automatic", "Manual")</f>
        <v>Automatic</v>
      </c>
      <c r="X5485">
        <v>24.25</v>
      </c>
      <c r="Y5485" t="str">
        <f>IF(Churn_Data[[#This Row],[tenure]]&lt;=12,"0-1 Year",IF(Churn_Data[[#This Row],[tenure]]&lt;=24,"1-2 Years",IF(Churn_Data[[#This Row],[tenure]]&lt;=36,"2-3 Years",IF(Churn_Data[[#This Row],[tenure]]&lt;=48,"3-4 Years",IF(Churn_Data[[#This Row],[tenure]]&lt;=60,"4-5 Years","5+ Years")))))</f>
        <v>5+ Years</v>
      </c>
      <c r="Z5485">
        <v>72</v>
      </c>
      <c r="AA5485">
        <v>1784.5</v>
      </c>
      <c r="AB5485">
        <f>IF(Churn_Data[[#This Row],[Churn]]="No",Churn_Data[[#This Row],[MonthlyCharges]],NA())</f>
        <v>24.25</v>
      </c>
      <c r="AC5485">
        <f>IF(Churn_Data[[#This Row],[Churn]]="No",Churn_Data[[#This Row],[tenure]],NA())</f>
        <v>72</v>
      </c>
      <c r="AD5485" t="e">
        <f>IF(Churn_Data[[#This Row],[Churn]]="Yes",Churn_Data[[#This Row],[MonthlyCharges]],NA())</f>
        <v>#N/A</v>
      </c>
      <c r="AE5485" t="e">
        <f>IF(Churn_Data[[#This Row],[Churn]]="Yes",Churn_Data[[#This Row],[tenure]],NA())</f>
        <v>#N/A</v>
      </c>
      <c r="AF5485">
        <v>1746</v>
      </c>
    </row>
    <row r="5486" spans="1:32" x14ac:dyDescent="0.3">
      <c r="A5486" t="s">
        <v>5520</v>
      </c>
      <c r="B5486" t="s">
        <v>23</v>
      </c>
      <c r="C5486" t="str">
        <f>IF(Churn_Data[[#This Row],[SeniorCitizen]]=1,"Yes","No")</f>
        <v>Yes</v>
      </c>
      <c r="D5486">
        <v>1</v>
      </c>
      <c r="E5486" t="s">
        <v>24</v>
      </c>
      <c r="F5486" t="s">
        <v>25</v>
      </c>
      <c r="G5486" t="s">
        <v>24</v>
      </c>
      <c r="H5486" t="s">
        <v>24</v>
      </c>
      <c r="I5486" t="s">
        <v>25</v>
      </c>
      <c r="J5486" t="str">
        <f>IF(Churn_Data[[#This Row],[InternetService]]&lt;&gt;"No","Yes","No")</f>
        <v>No</v>
      </c>
      <c r="K5486" t="s">
        <v>3064</v>
      </c>
      <c r="L5486" t="s">
        <v>3064</v>
      </c>
      <c r="M5486" t="s">
        <v>3064</v>
      </c>
      <c r="N5486" t="s">
        <v>3064</v>
      </c>
      <c r="O5486" t="s">
        <v>3064</v>
      </c>
      <c r="P5486" t="s">
        <v>3064</v>
      </c>
      <c r="Q5486" t="s">
        <v>25</v>
      </c>
      <c r="R5486">
        <f>IF(Churn_Data[[#This Row],[Churn]]="Yes",1,0)</f>
        <v>0</v>
      </c>
      <c r="S5486" t="s">
        <v>24</v>
      </c>
      <c r="T5486">
        <f>(Churn_Data[[#This Row],[OnlineSecurity]]="Yes")+(Churn_Data[[#This Row],[OnlineBackup]]="Yes")+(Churn_Data[[#This Row],[DeviceProtection]]="Yes")+(Churn_Data[[#This Row],[TechSupport]]="Yes")+(Churn_Data[[#This Row],[StreamingTV]]="Yes")+(Churn_Data[[#This Row],[StreamingMovies]]="Yes")</f>
        <v>0</v>
      </c>
      <c r="U5486" t="s">
        <v>3911</v>
      </c>
      <c r="V5486" t="s">
        <v>72</v>
      </c>
      <c r="W5486" t="str">
        <f>IF(ISNUMBER(SEARCH("automatic", Churn_Data[[#This Row],[PaymentMethod]])), "Automatic", "Manual")</f>
        <v>Automatic</v>
      </c>
      <c r="X5486">
        <v>25.7</v>
      </c>
      <c r="Y5486" t="str">
        <f>IF(Churn_Data[[#This Row],[tenure]]&lt;=12,"0-1 Year",IF(Churn_Data[[#This Row],[tenure]]&lt;=24,"1-2 Years",IF(Churn_Data[[#This Row],[tenure]]&lt;=36,"2-3 Years",IF(Churn_Data[[#This Row],[tenure]]&lt;=48,"3-4 Years",IF(Churn_Data[[#This Row],[tenure]]&lt;=60,"4-5 Years","5+ Years")))))</f>
        <v>5+ Years</v>
      </c>
      <c r="Z5486">
        <v>72</v>
      </c>
      <c r="AA5486">
        <v>1937.4</v>
      </c>
      <c r="AB5486">
        <f>IF(Churn_Data[[#This Row],[Churn]]="No",Churn_Data[[#This Row],[MonthlyCharges]],NA())</f>
        <v>25.7</v>
      </c>
      <c r="AC5486">
        <f>IF(Churn_Data[[#This Row],[Churn]]="No",Churn_Data[[#This Row],[tenure]],NA())</f>
        <v>72</v>
      </c>
      <c r="AD5486" t="e">
        <f>IF(Churn_Data[[#This Row],[Churn]]="Yes",Churn_Data[[#This Row],[MonthlyCharges]],NA())</f>
        <v>#N/A</v>
      </c>
      <c r="AE5486" t="e">
        <f>IF(Churn_Data[[#This Row],[Churn]]="Yes",Churn_Data[[#This Row],[tenure]],NA())</f>
        <v>#N/A</v>
      </c>
      <c r="AF5486">
        <v>1850.4</v>
      </c>
    </row>
    <row r="5487" spans="1:32" x14ac:dyDescent="0.3">
      <c r="A5487" t="s">
        <v>5521</v>
      </c>
      <c r="B5487" t="s">
        <v>30</v>
      </c>
      <c r="C5487" t="str">
        <f>IF(Churn_Data[[#This Row],[SeniorCitizen]]=1,"Yes","No")</f>
        <v>No</v>
      </c>
      <c r="D5487">
        <v>0</v>
      </c>
      <c r="E5487" t="s">
        <v>24</v>
      </c>
      <c r="F5487" t="s">
        <v>25</v>
      </c>
      <c r="G5487" t="s">
        <v>24</v>
      </c>
      <c r="H5487" t="s">
        <v>24</v>
      </c>
      <c r="I5487" t="s">
        <v>25</v>
      </c>
      <c r="J5487" t="str">
        <f>IF(Churn_Data[[#This Row],[InternetService]]&lt;&gt;"No","Yes","No")</f>
        <v>No</v>
      </c>
      <c r="K5487" t="s">
        <v>3064</v>
      </c>
      <c r="L5487" t="s">
        <v>3064</v>
      </c>
      <c r="M5487" t="s">
        <v>3064</v>
      </c>
      <c r="N5487" t="s">
        <v>3064</v>
      </c>
      <c r="O5487" t="s">
        <v>3064</v>
      </c>
      <c r="P5487" t="s">
        <v>3064</v>
      </c>
      <c r="Q5487" t="s">
        <v>25</v>
      </c>
      <c r="R5487">
        <f>IF(Churn_Data[[#This Row],[Churn]]="Yes",1,0)</f>
        <v>0</v>
      </c>
      <c r="S5487" t="s">
        <v>25</v>
      </c>
      <c r="T5487">
        <f>(Churn_Data[[#This Row],[OnlineSecurity]]="Yes")+(Churn_Data[[#This Row],[OnlineBackup]]="Yes")+(Churn_Data[[#This Row],[DeviceProtection]]="Yes")+(Churn_Data[[#This Row],[TechSupport]]="Yes")+(Churn_Data[[#This Row],[StreamingTV]]="Yes")+(Churn_Data[[#This Row],[StreamingMovies]]="Yes")</f>
        <v>0</v>
      </c>
      <c r="U5487" t="s">
        <v>3911</v>
      </c>
      <c r="V5487" t="s">
        <v>72</v>
      </c>
      <c r="W5487" t="str">
        <f>IF(ISNUMBER(SEARCH("automatic", Churn_Data[[#This Row],[PaymentMethod]])), "Automatic", "Manual")</f>
        <v>Automatic</v>
      </c>
      <c r="X5487">
        <v>25.75</v>
      </c>
      <c r="Y5487" t="str">
        <f>IF(Churn_Data[[#This Row],[tenure]]&lt;=12,"0-1 Year",IF(Churn_Data[[#This Row],[tenure]]&lt;=24,"1-2 Years",IF(Churn_Data[[#This Row],[tenure]]&lt;=36,"2-3 Years",IF(Churn_Data[[#This Row],[tenure]]&lt;=48,"3-4 Years",IF(Churn_Data[[#This Row],[tenure]]&lt;=60,"4-5 Years","5+ Years")))))</f>
        <v>5+ Years</v>
      </c>
      <c r="Z5487">
        <v>72</v>
      </c>
      <c r="AA5487">
        <v>1864.2</v>
      </c>
      <c r="AB5487">
        <f>IF(Churn_Data[[#This Row],[Churn]]="No",Churn_Data[[#This Row],[MonthlyCharges]],NA())</f>
        <v>25.75</v>
      </c>
      <c r="AC5487">
        <f>IF(Churn_Data[[#This Row],[Churn]]="No",Churn_Data[[#This Row],[tenure]],NA())</f>
        <v>72</v>
      </c>
      <c r="AD5487" t="e">
        <f>IF(Churn_Data[[#This Row],[Churn]]="Yes",Churn_Data[[#This Row],[MonthlyCharges]],NA())</f>
        <v>#N/A</v>
      </c>
      <c r="AE5487" t="e">
        <f>IF(Churn_Data[[#This Row],[Churn]]="Yes",Churn_Data[[#This Row],[tenure]],NA())</f>
        <v>#N/A</v>
      </c>
      <c r="AF5487">
        <v>1854</v>
      </c>
    </row>
    <row r="5488" spans="1:32" x14ac:dyDescent="0.3">
      <c r="A5488" t="s">
        <v>5522</v>
      </c>
      <c r="B5488" t="s">
        <v>30</v>
      </c>
      <c r="C5488" t="str">
        <f>IF(Churn_Data[[#This Row],[SeniorCitizen]]=1,"Yes","No")</f>
        <v>No</v>
      </c>
      <c r="D5488">
        <v>0</v>
      </c>
      <c r="E5488" t="s">
        <v>24</v>
      </c>
      <c r="F5488" t="s">
        <v>25</v>
      </c>
      <c r="G5488" t="s">
        <v>24</v>
      </c>
      <c r="H5488" t="s">
        <v>24</v>
      </c>
      <c r="I5488" t="s">
        <v>25</v>
      </c>
      <c r="J5488" t="str">
        <f>IF(Churn_Data[[#This Row],[InternetService]]&lt;&gt;"No","Yes","No")</f>
        <v>No</v>
      </c>
      <c r="K5488" t="s">
        <v>3064</v>
      </c>
      <c r="L5488" t="s">
        <v>3064</v>
      </c>
      <c r="M5488" t="s">
        <v>3064</v>
      </c>
      <c r="N5488" t="s">
        <v>3064</v>
      </c>
      <c r="O5488" t="s">
        <v>3064</v>
      </c>
      <c r="P5488" t="s">
        <v>3064</v>
      </c>
      <c r="Q5488" t="s">
        <v>25</v>
      </c>
      <c r="R5488">
        <f>IF(Churn_Data[[#This Row],[Churn]]="Yes",1,0)</f>
        <v>0</v>
      </c>
      <c r="S5488" t="s">
        <v>25</v>
      </c>
      <c r="T5488">
        <f>(Churn_Data[[#This Row],[OnlineSecurity]]="Yes")+(Churn_Data[[#This Row],[OnlineBackup]]="Yes")+(Churn_Data[[#This Row],[DeviceProtection]]="Yes")+(Churn_Data[[#This Row],[TechSupport]]="Yes")+(Churn_Data[[#This Row],[StreamingTV]]="Yes")+(Churn_Data[[#This Row],[StreamingMovies]]="Yes")</f>
        <v>0</v>
      </c>
      <c r="U5488" t="s">
        <v>3911</v>
      </c>
      <c r="V5488" t="s">
        <v>72</v>
      </c>
      <c r="W5488" t="str">
        <f>IF(ISNUMBER(SEARCH("automatic", Churn_Data[[#This Row],[PaymentMethod]])), "Automatic", "Manual")</f>
        <v>Automatic</v>
      </c>
      <c r="X5488">
        <v>25.85</v>
      </c>
      <c r="Y5488" t="str">
        <f>IF(Churn_Data[[#This Row],[tenure]]&lt;=12,"0-1 Year",IF(Churn_Data[[#This Row],[tenure]]&lt;=24,"1-2 Years",IF(Churn_Data[[#This Row],[tenure]]&lt;=36,"2-3 Years",IF(Churn_Data[[#This Row],[tenure]]&lt;=48,"3-4 Years",IF(Churn_Data[[#This Row],[tenure]]&lt;=60,"4-5 Years","5+ Years")))))</f>
        <v>5+ Years</v>
      </c>
      <c r="Z5488">
        <v>72</v>
      </c>
      <c r="AA5488">
        <v>1872.2</v>
      </c>
      <c r="AB5488">
        <f>IF(Churn_Data[[#This Row],[Churn]]="No",Churn_Data[[#This Row],[MonthlyCharges]],NA())</f>
        <v>25.85</v>
      </c>
      <c r="AC5488">
        <f>IF(Churn_Data[[#This Row],[Churn]]="No",Churn_Data[[#This Row],[tenure]],NA())</f>
        <v>72</v>
      </c>
      <c r="AD5488" t="e">
        <f>IF(Churn_Data[[#This Row],[Churn]]="Yes",Churn_Data[[#This Row],[MonthlyCharges]],NA())</f>
        <v>#N/A</v>
      </c>
      <c r="AE5488" t="e">
        <f>IF(Churn_Data[[#This Row],[Churn]]="Yes",Churn_Data[[#This Row],[tenure]],NA())</f>
        <v>#N/A</v>
      </c>
      <c r="AF5488">
        <v>1861.2</v>
      </c>
    </row>
    <row r="5489" spans="1:32" x14ac:dyDescent="0.3">
      <c r="A5489" t="s">
        <v>5523</v>
      </c>
      <c r="B5489" t="s">
        <v>23</v>
      </c>
      <c r="C5489" t="str">
        <f>IF(Churn_Data[[#This Row],[SeniorCitizen]]=1,"Yes","No")</f>
        <v>No</v>
      </c>
      <c r="D5489">
        <v>0</v>
      </c>
      <c r="E5489" t="s">
        <v>24</v>
      </c>
      <c r="F5489" t="s">
        <v>24</v>
      </c>
      <c r="G5489" t="s">
        <v>24</v>
      </c>
      <c r="H5489" t="s">
        <v>24</v>
      </c>
      <c r="I5489" t="s">
        <v>25</v>
      </c>
      <c r="J5489" t="str">
        <f>IF(Churn_Data[[#This Row],[InternetService]]&lt;&gt;"No","Yes","No")</f>
        <v>No</v>
      </c>
      <c r="K5489" t="s">
        <v>3064</v>
      </c>
      <c r="L5489" t="s">
        <v>3064</v>
      </c>
      <c r="M5489" t="s">
        <v>3064</v>
      </c>
      <c r="N5489" t="s">
        <v>3064</v>
      </c>
      <c r="O5489" t="s">
        <v>3064</v>
      </c>
      <c r="P5489" t="s">
        <v>3064</v>
      </c>
      <c r="Q5489" t="s">
        <v>25</v>
      </c>
      <c r="R5489">
        <f>IF(Churn_Data[[#This Row],[Churn]]="Yes",1,0)</f>
        <v>0</v>
      </c>
      <c r="S5489" t="s">
        <v>25</v>
      </c>
      <c r="T5489">
        <f>(Churn_Data[[#This Row],[OnlineSecurity]]="Yes")+(Churn_Data[[#This Row],[OnlineBackup]]="Yes")+(Churn_Data[[#This Row],[DeviceProtection]]="Yes")+(Churn_Data[[#This Row],[TechSupport]]="Yes")+(Churn_Data[[#This Row],[StreamingTV]]="Yes")+(Churn_Data[[#This Row],[StreamingMovies]]="Yes")</f>
        <v>0</v>
      </c>
      <c r="U5489" t="s">
        <v>3911</v>
      </c>
      <c r="V5489" t="s">
        <v>46</v>
      </c>
      <c r="W5489" t="str">
        <f>IF(ISNUMBER(SEARCH("automatic", Churn_Data[[#This Row],[PaymentMethod]])), "Automatic", "Manual")</f>
        <v>Automatic</v>
      </c>
      <c r="X5489">
        <v>25.2</v>
      </c>
      <c r="Y5489" t="str">
        <f>IF(Churn_Data[[#This Row],[tenure]]&lt;=12,"0-1 Year",IF(Churn_Data[[#This Row],[tenure]]&lt;=24,"1-2 Years",IF(Churn_Data[[#This Row],[tenure]]&lt;=36,"2-3 Years",IF(Churn_Data[[#This Row],[tenure]]&lt;=48,"3-4 Years",IF(Churn_Data[[#This Row],[tenure]]&lt;=60,"4-5 Years","5+ Years")))))</f>
        <v>5+ Years</v>
      </c>
      <c r="Z5489">
        <v>72</v>
      </c>
      <c r="AA5489">
        <v>1787.35</v>
      </c>
      <c r="AB5489">
        <f>IF(Churn_Data[[#This Row],[Churn]]="No",Churn_Data[[#This Row],[MonthlyCharges]],NA())</f>
        <v>25.2</v>
      </c>
      <c r="AC5489">
        <f>IF(Churn_Data[[#This Row],[Churn]]="No",Churn_Data[[#This Row],[tenure]],NA())</f>
        <v>72</v>
      </c>
      <c r="AD5489" t="e">
        <f>IF(Churn_Data[[#This Row],[Churn]]="Yes",Churn_Data[[#This Row],[MonthlyCharges]],NA())</f>
        <v>#N/A</v>
      </c>
      <c r="AE5489" t="e">
        <f>IF(Churn_Data[[#This Row],[Churn]]="Yes",Churn_Data[[#This Row],[tenure]],NA())</f>
        <v>#N/A</v>
      </c>
      <c r="AF5489">
        <v>1814.4</v>
      </c>
    </row>
    <row r="5490" spans="1:32" x14ac:dyDescent="0.3">
      <c r="A5490" t="s">
        <v>5524</v>
      </c>
      <c r="B5490" t="s">
        <v>23</v>
      </c>
      <c r="C5490" t="str">
        <f>IF(Churn_Data[[#This Row],[SeniorCitizen]]=1,"Yes","No")</f>
        <v>No</v>
      </c>
      <c r="D5490">
        <v>0</v>
      </c>
      <c r="E5490" t="s">
        <v>24</v>
      </c>
      <c r="F5490" t="s">
        <v>25</v>
      </c>
      <c r="G5490" t="s">
        <v>24</v>
      </c>
      <c r="H5490" t="s">
        <v>24</v>
      </c>
      <c r="I5490" t="s">
        <v>26</v>
      </c>
      <c r="J5490" t="str">
        <f>IF(Churn_Data[[#This Row],[InternetService]]&lt;&gt;"No","Yes","No")</f>
        <v>Yes</v>
      </c>
      <c r="K5490" t="s">
        <v>24</v>
      </c>
      <c r="L5490" t="s">
        <v>24</v>
      </c>
      <c r="M5490" t="s">
        <v>25</v>
      </c>
      <c r="N5490" t="s">
        <v>25</v>
      </c>
      <c r="O5490" t="s">
        <v>25</v>
      </c>
      <c r="P5490" t="s">
        <v>25</v>
      </c>
      <c r="Q5490" t="s">
        <v>25</v>
      </c>
      <c r="R5490">
        <f>IF(Churn_Data[[#This Row],[Churn]]="Yes",1,0)</f>
        <v>0</v>
      </c>
      <c r="S5490" t="s">
        <v>24</v>
      </c>
      <c r="T5490">
        <f>(Churn_Data[[#This Row],[OnlineSecurity]]="Yes")+(Churn_Data[[#This Row],[OnlineBackup]]="Yes")+(Churn_Data[[#This Row],[DeviceProtection]]="Yes")+(Churn_Data[[#This Row],[TechSupport]]="Yes")+(Churn_Data[[#This Row],[StreamingTV]]="Yes")+(Churn_Data[[#This Row],[StreamingMovies]]="Yes")</f>
        <v>2</v>
      </c>
      <c r="U5490" t="s">
        <v>3911</v>
      </c>
      <c r="V5490" t="s">
        <v>46</v>
      </c>
      <c r="W5490" t="str">
        <f>IF(ISNUMBER(SEARCH("automatic", Churn_Data[[#This Row],[PaymentMethod]])), "Automatic", "Manual")</f>
        <v>Automatic</v>
      </c>
      <c r="X5490">
        <v>84.05</v>
      </c>
      <c r="Y5490" t="str">
        <f>IF(Churn_Data[[#This Row],[tenure]]&lt;=12,"0-1 Year",IF(Churn_Data[[#This Row],[tenure]]&lt;=24,"1-2 Years",IF(Churn_Data[[#This Row],[tenure]]&lt;=36,"2-3 Years",IF(Churn_Data[[#This Row],[tenure]]&lt;=48,"3-4 Years",IF(Churn_Data[[#This Row],[tenure]]&lt;=60,"4-5 Years","5+ Years")))))</f>
        <v>5+ Years</v>
      </c>
      <c r="Z5490">
        <v>72</v>
      </c>
      <c r="AA5490">
        <v>6052.25</v>
      </c>
      <c r="AB5490">
        <f>IF(Churn_Data[[#This Row],[Churn]]="No",Churn_Data[[#This Row],[MonthlyCharges]],NA())</f>
        <v>84.05</v>
      </c>
      <c r="AC5490">
        <f>IF(Churn_Data[[#This Row],[Churn]]="No",Churn_Data[[#This Row],[tenure]],NA())</f>
        <v>72</v>
      </c>
      <c r="AD5490" t="e">
        <f>IF(Churn_Data[[#This Row],[Churn]]="Yes",Churn_Data[[#This Row],[MonthlyCharges]],NA())</f>
        <v>#N/A</v>
      </c>
      <c r="AE5490" t="e">
        <f>IF(Churn_Data[[#This Row],[Churn]]="Yes",Churn_Data[[#This Row],[tenure]],NA())</f>
        <v>#N/A</v>
      </c>
      <c r="AF5490">
        <v>6051.6</v>
      </c>
    </row>
    <row r="5491" spans="1:32" x14ac:dyDescent="0.3">
      <c r="A5491" t="s">
        <v>5525</v>
      </c>
      <c r="B5491" t="s">
        <v>30</v>
      </c>
      <c r="C5491" t="str">
        <f>IF(Churn_Data[[#This Row],[SeniorCitizen]]=1,"Yes","No")</f>
        <v>No</v>
      </c>
      <c r="D5491">
        <v>0</v>
      </c>
      <c r="E5491" t="s">
        <v>24</v>
      </c>
      <c r="F5491" t="s">
        <v>25</v>
      </c>
      <c r="G5491" t="s">
        <v>25</v>
      </c>
      <c r="H5491" t="s">
        <v>189</v>
      </c>
      <c r="I5491" t="s">
        <v>120</v>
      </c>
      <c r="J5491" t="str">
        <f>IF(Churn_Data[[#This Row],[InternetService]]&lt;&gt;"No","Yes","No")</f>
        <v>Yes</v>
      </c>
      <c r="K5491" t="s">
        <v>24</v>
      </c>
      <c r="L5491" t="s">
        <v>24</v>
      </c>
      <c r="M5491" t="s">
        <v>24</v>
      </c>
      <c r="N5491" t="s">
        <v>25</v>
      </c>
      <c r="O5491" t="s">
        <v>25</v>
      </c>
      <c r="P5491" t="s">
        <v>25</v>
      </c>
      <c r="Q5491" t="s">
        <v>25</v>
      </c>
      <c r="R5491">
        <f>IF(Churn_Data[[#This Row],[Churn]]="Yes",1,0)</f>
        <v>0</v>
      </c>
      <c r="S5491" t="s">
        <v>25</v>
      </c>
      <c r="T5491">
        <f>(Churn_Data[[#This Row],[OnlineSecurity]]="Yes")+(Churn_Data[[#This Row],[OnlineBackup]]="Yes")+(Churn_Data[[#This Row],[DeviceProtection]]="Yes")+(Churn_Data[[#This Row],[TechSupport]]="Yes")+(Churn_Data[[#This Row],[StreamingTV]]="Yes")+(Churn_Data[[#This Row],[StreamingMovies]]="Yes")</f>
        <v>3</v>
      </c>
      <c r="U5491" t="s">
        <v>3911</v>
      </c>
      <c r="V5491" t="s">
        <v>46</v>
      </c>
      <c r="W5491" t="str">
        <f>IF(ISNUMBER(SEARCH("automatic", Churn_Data[[#This Row],[PaymentMethod]])), "Automatic", "Manual")</f>
        <v>Automatic</v>
      </c>
      <c r="X5491">
        <v>42.1</v>
      </c>
      <c r="Y5491" t="str">
        <f>IF(Churn_Data[[#This Row],[tenure]]&lt;=12,"0-1 Year",IF(Churn_Data[[#This Row],[tenure]]&lt;=24,"1-2 Years",IF(Churn_Data[[#This Row],[tenure]]&lt;=36,"2-3 Years",IF(Churn_Data[[#This Row],[tenure]]&lt;=48,"3-4 Years",IF(Churn_Data[[#This Row],[tenure]]&lt;=60,"4-5 Years","5+ Years")))))</f>
        <v>5+ Years</v>
      </c>
      <c r="Z5491">
        <v>72</v>
      </c>
      <c r="AA5491">
        <v>2962</v>
      </c>
      <c r="AB5491">
        <f>IF(Churn_Data[[#This Row],[Churn]]="No",Churn_Data[[#This Row],[MonthlyCharges]],NA())</f>
        <v>42.1</v>
      </c>
      <c r="AC5491">
        <f>IF(Churn_Data[[#This Row],[Churn]]="No",Churn_Data[[#This Row],[tenure]],NA())</f>
        <v>72</v>
      </c>
      <c r="AD5491" t="e">
        <f>IF(Churn_Data[[#This Row],[Churn]]="Yes",Churn_Data[[#This Row],[MonthlyCharges]],NA())</f>
        <v>#N/A</v>
      </c>
      <c r="AE5491" t="e">
        <f>IF(Churn_Data[[#This Row],[Churn]]="Yes",Churn_Data[[#This Row],[tenure]],NA())</f>
        <v>#N/A</v>
      </c>
      <c r="AF5491">
        <v>3031.2</v>
      </c>
    </row>
    <row r="5492" spans="1:32" x14ac:dyDescent="0.3">
      <c r="A5492" t="s">
        <v>5526</v>
      </c>
      <c r="B5492" t="s">
        <v>30</v>
      </c>
      <c r="C5492" t="str">
        <f>IF(Churn_Data[[#This Row],[SeniorCitizen]]=1,"Yes","No")</f>
        <v>No</v>
      </c>
      <c r="D5492">
        <v>0</v>
      </c>
      <c r="E5492" t="s">
        <v>24</v>
      </c>
      <c r="F5492" t="s">
        <v>24</v>
      </c>
      <c r="G5492" t="s">
        <v>24</v>
      </c>
      <c r="H5492" t="s">
        <v>25</v>
      </c>
      <c r="I5492" t="s">
        <v>25</v>
      </c>
      <c r="J5492" t="str">
        <f>IF(Churn_Data[[#This Row],[InternetService]]&lt;&gt;"No","Yes","No")</f>
        <v>No</v>
      </c>
      <c r="K5492" t="s">
        <v>3064</v>
      </c>
      <c r="L5492" t="s">
        <v>3064</v>
      </c>
      <c r="M5492" t="s">
        <v>3064</v>
      </c>
      <c r="N5492" t="s">
        <v>3064</v>
      </c>
      <c r="O5492" t="s">
        <v>3064</v>
      </c>
      <c r="P5492" t="s">
        <v>3064</v>
      </c>
      <c r="Q5492" t="s">
        <v>25</v>
      </c>
      <c r="R5492">
        <f>IF(Churn_Data[[#This Row],[Churn]]="Yes",1,0)</f>
        <v>0</v>
      </c>
      <c r="S5492" t="s">
        <v>25</v>
      </c>
      <c r="T5492">
        <f>(Churn_Data[[#This Row],[OnlineSecurity]]="Yes")+(Churn_Data[[#This Row],[OnlineBackup]]="Yes")+(Churn_Data[[#This Row],[DeviceProtection]]="Yes")+(Churn_Data[[#This Row],[TechSupport]]="Yes")+(Churn_Data[[#This Row],[StreamingTV]]="Yes")+(Churn_Data[[#This Row],[StreamingMovies]]="Yes")</f>
        <v>0</v>
      </c>
      <c r="U5492" t="s">
        <v>3911</v>
      </c>
      <c r="V5492" t="s">
        <v>72</v>
      </c>
      <c r="W5492" t="str">
        <f>IF(ISNUMBER(SEARCH("automatic", Churn_Data[[#This Row],[PaymentMethod]])), "Automatic", "Manual")</f>
        <v>Automatic</v>
      </c>
      <c r="X5492">
        <v>19.399999999999999</v>
      </c>
      <c r="Y5492" t="str">
        <f>IF(Churn_Data[[#This Row],[tenure]]&lt;=12,"0-1 Year",IF(Churn_Data[[#This Row],[tenure]]&lt;=24,"1-2 Years",IF(Churn_Data[[#This Row],[tenure]]&lt;=36,"2-3 Years",IF(Churn_Data[[#This Row],[tenure]]&lt;=48,"3-4 Years",IF(Churn_Data[[#This Row],[tenure]]&lt;=60,"4-5 Years","5+ Years")))))</f>
        <v>5+ Years</v>
      </c>
      <c r="Z5492">
        <v>72</v>
      </c>
      <c r="AA5492">
        <v>1363.25</v>
      </c>
      <c r="AB5492">
        <f>IF(Churn_Data[[#This Row],[Churn]]="No",Churn_Data[[#This Row],[MonthlyCharges]],NA())</f>
        <v>19.399999999999999</v>
      </c>
      <c r="AC5492">
        <f>IF(Churn_Data[[#This Row],[Churn]]="No",Churn_Data[[#This Row],[tenure]],NA())</f>
        <v>72</v>
      </c>
      <c r="AD5492" t="e">
        <f>IF(Churn_Data[[#This Row],[Churn]]="Yes",Churn_Data[[#This Row],[MonthlyCharges]],NA())</f>
        <v>#N/A</v>
      </c>
      <c r="AE5492" t="e">
        <f>IF(Churn_Data[[#This Row],[Churn]]="Yes",Churn_Data[[#This Row],[tenure]],NA())</f>
        <v>#N/A</v>
      </c>
      <c r="AF5492">
        <v>1396.8</v>
      </c>
    </row>
    <row r="5493" spans="1:32" x14ac:dyDescent="0.3">
      <c r="A5493" t="s">
        <v>5527</v>
      </c>
      <c r="B5493" t="s">
        <v>30</v>
      </c>
      <c r="C5493" t="str">
        <f>IF(Churn_Data[[#This Row],[SeniorCitizen]]=1,"Yes","No")</f>
        <v>No</v>
      </c>
      <c r="D5493">
        <v>0</v>
      </c>
      <c r="E5493" t="s">
        <v>24</v>
      </c>
      <c r="F5493" t="s">
        <v>24</v>
      </c>
      <c r="G5493" t="s">
        <v>25</v>
      </c>
      <c r="H5493" t="s">
        <v>189</v>
      </c>
      <c r="I5493" t="s">
        <v>120</v>
      </c>
      <c r="J5493" t="str">
        <f>IF(Churn_Data[[#This Row],[InternetService]]&lt;&gt;"No","Yes","No")</f>
        <v>Yes</v>
      </c>
      <c r="K5493" t="s">
        <v>24</v>
      </c>
      <c r="L5493" t="s">
        <v>24</v>
      </c>
      <c r="M5493" t="s">
        <v>24</v>
      </c>
      <c r="N5493" t="s">
        <v>24</v>
      </c>
      <c r="O5493" t="s">
        <v>25</v>
      </c>
      <c r="P5493" t="s">
        <v>24</v>
      </c>
      <c r="Q5493" t="s">
        <v>25</v>
      </c>
      <c r="R5493">
        <f>IF(Churn_Data[[#This Row],[Churn]]="Yes",1,0)</f>
        <v>0</v>
      </c>
      <c r="S5493" t="s">
        <v>24</v>
      </c>
      <c r="T5493">
        <f>(Churn_Data[[#This Row],[OnlineSecurity]]="Yes")+(Churn_Data[[#This Row],[OnlineBackup]]="Yes")+(Churn_Data[[#This Row],[DeviceProtection]]="Yes")+(Churn_Data[[#This Row],[TechSupport]]="Yes")+(Churn_Data[[#This Row],[StreamingTV]]="Yes")+(Churn_Data[[#This Row],[StreamingMovies]]="Yes")</f>
        <v>5</v>
      </c>
      <c r="U5493" t="s">
        <v>3911</v>
      </c>
      <c r="V5493" t="s">
        <v>72</v>
      </c>
      <c r="W5493" t="str">
        <f>IF(ISNUMBER(SEARCH("automatic", Churn_Data[[#This Row],[PaymentMethod]])), "Automatic", "Manual")</f>
        <v>Automatic</v>
      </c>
      <c r="X5493">
        <v>55.45</v>
      </c>
      <c r="Y5493" t="str">
        <f>IF(Churn_Data[[#This Row],[tenure]]&lt;=12,"0-1 Year",IF(Churn_Data[[#This Row],[tenure]]&lt;=24,"1-2 Years",IF(Churn_Data[[#This Row],[tenure]]&lt;=36,"2-3 Years",IF(Churn_Data[[#This Row],[tenure]]&lt;=48,"3-4 Years",IF(Churn_Data[[#This Row],[tenure]]&lt;=60,"4-5 Years","5+ Years")))))</f>
        <v>5+ Years</v>
      </c>
      <c r="Z5493">
        <v>72</v>
      </c>
      <c r="AA5493">
        <v>4179.2</v>
      </c>
      <c r="AB5493">
        <f>IF(Churn_Data[[#This Row],[Churn]]="No",Churn_Data[[#This Row],[MonthlyCharges]],NA())</f>
        <v>55.45</v>
      </c>
      <c r="AC5493">
        <f>IF(Churn_Data[[#This Row],[Churn]]="No",Churn_Data[[#This Row],[tenure]],NA())</f>
        <v>72</v>
      </c>
      <c r="AD5493" t="e">
        <f>IF(Churn_Data[[#This Row],[Churn]]="Yes",Churn_Data[[#This Row],[MonthlyCharges]],NA())</f>
        <v>#N/A</v>
      </c>
      <c r="AE5493" t="e">
        <f>IF(Churn_Data[[#This Row],[Churn]]="Yes",Churn_Data[[#This Row],[tenure]],NA())</f>
        <v>#N/A</v>
      </c>
      <c r="AF5493">
        <v>3992.4</v>
      </c>
    </row>
    <row r="5494" spans="1:32" x14ac:dyDescent="0.3">
      <c r="A5494" t="s">
        <v>5528</v>
      </c>
      <c r="B5494" t="s">
        <v>30</v>
      </c>
      <c r="C5494" t="str">
        <f>IF(Churn_Data[[#This Row],[SeniorCitizen]]=1,"Yes","No")</f>
        <v>No</v>
      </c>
      <c r="D5494">
        <v>0</v>
      </c>
      <c r="E5494" t="s">
        <v>24</v>
      </c>
      <c r="F5494" t="s">
        <v>24</v>
      </c>
      <c r="G5494" t="s">
        <v>25</v>
      </c>
      <c r="H5494" t="s">
        <v>189</v>
      </c>
      <c r="I5494" t="s">
        <v>120</v>
      </c>
      <c r="J5494" t="str">
        <f>IF(Churn_Data[[#This Row],[InternetService]]&lt;&gt;"No","Yes","No")</f>
        <v>Yes</v>
      </c>
      <c r="K5494" t="s">
        <v>24</v>
      </c>
      <c r="L5494" t="s">
        <v>24</v>
      </c>
      <c r="M5494" t="s">
        <v>24</v>
      </c>
      <c r="N5494" t="s">
        <v>24</v>
      </c>
      <c r="O5494" t="s">
        <v>25</v>
      </c>
      <c r="P5494" t="s">
        <v>25</v>
      </c>
      <c r="Q5494" t="s">
        <v>25</v>
      </c>
      <c r="R5494">
        <f>IF(Churn_Data[[#This Row],[Churn]]="Yes",1,0)</f>
        <v>0</v>
      </c>
      <c r="S5494" t="s">
        <v>25</v>
      </c>
      <c r="T5494">
        <f>(Churn_Data[[#This Row],[OnlineSecurity]]="Yes")+(Churn_Data[[#This Row],[OnlineBackup]]="Yes")+(Churn_Data[[#This Row],[DeviceProtection]]="Yes")+(Churn_Data[[#This Row],[TechSupport]]="Yes")+(Churn_Data[[#This Row],[StreamingTV]]="Yes")+(Churn_Data[[#This Row],[StreamingMovies]]="Yes")</f>
        <v>4</v>
      </c>
      <c r="U5494" t="s">
        <v>3911</v>
      </c>
      <c r="V5494" t="s">
        <v>72</v>
      </c>
      <c r="W5494" t="str">
        <f>IF(ISNUMBER(SEARCH("automatic", Churn_Data[[#This Row],[PaymentMethod]])), "Automatic", "Manual")</f>
        <v>Automatic</v>
      </c>
      <c r="X5494">
        <v>45.25</v>
      </c>
      <c r="Y5494" t="str">
        <f>IF(Churn_Data[[#This Row],[tenure]]&lt;=12,"0-1 Year",IF(Churn_Data[[#This Row],[tenure]]&lt;=24,"1-2 Years",IF(Churn_Data[[#This Row],[tenure]]&lt;=36,"2-3 Years",IF(Churn_Data[[#This Row],[tenure]]&lt;=48,"3-4 Years",IF(Churn_Data[[#This Row],[tenure]]&lt;=60,"4-5 Years","5+ Years")))))</f>
        <v>5+ Years</v>
      </c>
      <c r="Z5494">
        <v>72</v>
      </c>
      <c r="AA5494">
        <v>3139.8</v>
      </c>
      <c r="AB5494">
        <f>IF(Churn_Data[[#This Row],[Churn]]="No",Churn_Data[[#This Row],[MonthlyCharges]],NA())</f>
        <v>45.25</v>
      </c>
      <c r="AC5494">
        <f>IF(Churn_Data[[#This Row],[Churn]]="No",Churn_Data[[#This Row],[tenure]],NA())</f>
        <v>72</v>
      </c>
      <c r="AD5494" t="e">
        <f>IF(Churn_Data[[#This Row],[Churn]]="Yes",Churn_Data[[#This Row],[MonthlyCharges]],NA())</f>
        <v>#N/A</v>
      </c>
      <c r="AE5494" t="e">
        <f>IF(Churn_Data[[#This Row],[Churn]]="Yes",Churn_Data[[#This Row],[tenure]],NA())</f>
        <v>#N/A</v>
      </c>
      <c r="AF5494">
        <v>3258</v>
      </c>
    </row>
    <row r="5495" spans="1:32" x14ac:dyDescent="0.3">
      <c r="A5495" t="s">
        <v>5529</v>
      </c>
      <c r="B5495" t="s">
        <v>23</v>
      </c>
      <c r="C5495" t="str">
        <f>IF(Churn_Data[[#This Row],[SeniorCitizen]]=1,"Yes","No")</f>
        <v>No</v>
      </c>
      <c r="D5495">
        <v>0</v>
      </c>
      <c r="E5495" t="s">
        <v>25</v>
      </c>
      <c r="F5495" t="s">
        <v>25</v>
      </c>
      <c r="G5495" t="s">
        <v>24</v>
      </c>
      <c r="H5495" t="s">
        <v>25</v>
      </c>
      <c r="I5495" t="s">
        <v>25</v>
      </c>
      <c r="J5495" t="str">
        <f>IF(Churn_Data[[#This Row],[InternetService]]&lt;&gt;"No","Yes","No")</f>
        <v>No</v>
      </c>
      <c r="K5495" t="s">
        <v>3064</v>
      </c>
      <c r="L5495" t="s">
        <v>3064</v>
      </c>
      <c r="M5495" t="s">
        <v>3064</v>
      </c>
      <c r="N5495" t="s">
        <v>3064</v>
      </c>
      <c r="O5495" t="s">
        <v>3064</v>
      </c>
      <c r="P5495" t="s">
        <v>3064</v>
      </c>
      <c r="Q5495" t="s">
        <v>25</v>
      </c>
      <c r="R5495">
        <f>IF(Churn_Data[[#This Row],[Churn]]="Yes",1,0)</f>
        <v>0</v>
      </c>
      <c r="S5495" t="s">
        <v>25</v>
      </c>
      <c r="T5495">
        <f>(Churn_Data[[#This Row],[OnlineSecurity]]="Yes")+(Churn_Data[[#This Row],[OnlineBackup]]="Yes")+(Churn_Data[[#This Row],[DeviceProtection]]="Yes")+(Churn_Data[[#This Row],[TechSupport]]="Yes")+(Churn_Data[[#This Row],[StreamingTV]]="Yes")+(Churn_Data[[#This Row],[StreamingMovies]]="Yes")</f>
        <v>0</v>
      </c>
      <c r="U5495" t="s">
        <v>3911</v>
      </c>
      <c r="V5495" t="s">
        <v>72</v>
      </c>
      <c r="W5495" t="str">
        <f>IF(ISNUMBER(SEARCH("automatic", Churn_Data[[#This Row],[PaymentMethod]])), "Automatic", "Manual")</f>
        <v>Automatic</v>
      </c>
      <c r="X5495">
        <v>20.25</v>
      </c>
      <c r="Y5495" t="str">
        <f>IF(Churn_Data[[#This Row],[tenure]]&lt;=12,"0-1 Year",IF(Churn_Data[[#This Row],[tenure]]&lt;=24,"1-2 Years",IF(Churn_Data[[#This Row],[tenure]]&lt;=36,"2-3 Years",IF(Churn_Data[[#This Row],[tenure]]&lt;=48,"3-4 Years",IF(Churn_Data[[#This Row],[tenure]]&lt;=60,"4-5 Years","5+ Years")))))</f>
        <v>5+ Years</v>
      </c>
      <c r="Z5495">
        <v>72</v>
      </c>
      <c r="AA5495">
        <v>1566.9</v>
      </c>
      <c r="AB5495">
        <f>IF(Churn_Data[[#This Row],[Churn]]="No",Churn_Data[[#This Row],[MonthlyCharges]],NA())</f>
        <v>20.25</v>
      </c>
      <c r="AC5495">
        <f>IF(Churn_Data[[#This Row],[Churn]]="No",Churn_Data[[#This Row],[tenure]],NA())</f>
        <v>72</v>
      </c>
      <c r="AD5495" t="e">
        <f>IF(Churn_Data[[#This Row],[Churn]]="Yes",Churn_Data[[#This Row],[MonthlyCharges]],NA())</f>
        <v>#N/A</v>
      </c>
      <c r="AE5495" t="e">
        <f>IF(Churn_Data[[#This Row],[Churn]]="Yes",Churn_Data[[#This Row],[tenure]],NA())</f>
        <v>#N/A</v>
      </c>
      <c r="AF5495">
        <v>1458</v>
      </c>
    </row>
    <row r="5496" spans="1:32" x14ac:dyDescent="0.3">
      <c r="A5496" t="s">
        <v>5530</v>
      </c>
      <c r="B5496" t="s">
        <v>23</v>
      </c>
      <c r="C5496" t="str">
        <f>IF(Churn_Data[[#This Row],[SeniorCitizen]]=1,"Yes","No")</f>
        <v>No</v>
      </c>
      <c r="D5496">
        <v>0</v>
      </c>
      <c r="E5496" t="s">
        <v>24</v>
      </c>
      <c r="F5496" t="s">
        <v>24</v>
      </c>
      <c r="G5496" t="s">
        <v>25</v>
      </c>
      <c r="H5496" t="s">
        <v>189</v>
      </c>
      <c r="I5496" t="s">
        <v>120</v>
      </c>
      <c r="J5496" t="str">
        <f>IF(Churn_Data[[#This Row],[InternetService]]&lt;&gt;"No","Yes","No")</f>
        <v>Yes</v>
      </c>
      <c r="K5496" t="s">
        <v>25</v>
      </c>
      <c r="L5496" t="s">
        <v>24</v>
      </c>
      <c r="M5496" t="s">
        <v>24</v>
      </c>
      <c r="N5496" t="s">
        <v>24</v>
      </c>
      <c r="O5496" t="s">
        <v>24</v>
      </c>
      <c r="P5496" t="s">
        <v>24</v>
      </c>
      <c r="Q5496" t="s">
        <v>25</v>
      </c>
      <c r="R5496">
        <f>IF(Churn_Data[[#This Row],[Churn]]="Yes",1,0)</f>
        <v>0</v>
      </c>
      <c r="S5496" t="s">
        <v>24</v>
      </c>
      <c r="T5496">
        <f>(Churn_Data[[#This Row],[OnlineSecurity]]="Yes")+(Churn_Data[[#This Row],[OnlineBackup]]="Yes")+(Churn_Data[[#This Row],[DeviceProtection]]="Yes")+(Churn_Data[[#This Row],[TechSupport]]="Yes")+(Churn_Data[[#This Row],[StreamingTV]]="Yes")+(Churn_Data[[#This Row],[StreamingMovies]]="Yes")</f>
        <v>5</v>
      </c>
      <c r="U5496" t="s">
        <v>3911</v>
      </c>
      <c r="V5496" t="s">
        <v>32</v>
      </c>
      <c r="W5496" t="str">
        <f>IF(ISNUMBER(SEARCH("automatic", Churn_Data[[#This Row],[PaymentMethod]])), "Automatic", "Manual")</f>
        <v>Manual</v>
      </c>
      <c r="X5496">
        <v>60</v>
      </c>
      <c r="Y5496" t="str">
        <f>IF(Churn_Data[[#This Row],[tenure]]&lt;=12,"0-1 Year",IF(Churn_Data[[#This Row],[tenure]]&lt;=24,"1-2 Years",IF(Churn_Data[[#This Row],[tenure]]&lt;=36,"2-3 Years",IF(Churn_Data[[#This Row],[tenure]]&lt;=48,"3-4 Years",IF(Churn_Data[[#This Row],[tenure]]&lt;=60,"4-5 Years","5+ Years")))))</f>
        <v>5+ Years</v>
      </c>
      <c r="Z5496">
        <v>72</v>
      </c>
      <c r="AA5496">
        <v>4264</v>
      </c>
      <c r="AB5496">
        <f>IF(Churn_Data[[#This Row],[Churn]]="No",Churn_Data[[#This Row],[MonthlyCharges]],NA())</f>
        <v>60</v>
      </c>
      <c r="AC5496">
        <f>IF(Churn_Data[[#This Row],[Churn]]="No",Churn_Data[[#This Row],[tenure]],NA())</f>
        <v>72</v>
      </c>
      <c r="AD5496" t="e">
        <f>IF(Churn_Data[[#This Row],[Churn]]="Yes",Churn_Data[[#This Row],[MonthlyCharges]],NA())</f>
        <v>#N/A</v>
      </c>
      <c r="AE5496" t="e">
        <f>IF(Churn_Data[[#This Row],[Churn]]="Yes",Churn_Data[[#This Row],[tenure]],NA())</f>
        <v>#N/A</v>
      </c>
      <c r="AF5496">
        <v>4320</v>
      </c>
    </row>
    <row r="5497" spans="1:32" x14ac:dyDescent="0.3">
      <c r="A5497" t="s">
        <v>5531</v>
      </c>
      <c r="B5497" t="s">
        <v>30</v>
      </c>
      <c r="C5497" t="str">
        <f>IF(Churn_Data[[#This Row],[SeniorCitizen]]=1,"Yes","No")</f>
        <v>Yes</v>
      </c>
      <c r="D5497">
        <v>1</v>
      </c>
      <c r="E5497" t="s">
        <v>24</v>
      </c>
      <c r="F5497" t="s">
        <v>24</v>
      </c>
      <c r="G5497" t="s">
        <v>25</v>
      </c>
      <c r="H5497" t="s">
        <v>189</v>
      </c>
      <c r="I5497" t="s">
        <v>120</v>
      </c>
      <c r="J5497" t="str">
        <f>IF(Churn_Data[[#This Row],[InternetService]]&lt;&gt;"No","Yes","No")</f>
        <v>Yes</v>
      </c>
      <c r="K5497" t="s">
        <v>24</v>
      </c>
      <c r="L5497" t="s">
        <v>24</v>
      </c>
      <c r="M5497" t="s">
        <v>24</v>
      </c>
      <c r="N5497" t="s">
        <v>24</v>
      </c>
      <c r="O5497" t="s">
        <v>24</v>
      </c>
      <c r="P5497" t="s">
        <v>24</v>
      </c>
      <c r="Q5497" t="s">
        <v>25</v>
      </c>
      <c r="R5497">
        <f>IF(Churn_Data[[#This Row],[Churn]]="Yes",1,0)</f>
        <v>0</v>
      </c>
      <c r="S5497" t="s">
        <v>24</v>
      </c>
      <c r="T5497">
        <f>(Churn_Data[[#This Row],[OnlineSecurity]]="Yes")+(Churn_Data[[#This Row],[OnlineBackup]]="Yes")+(Churn_Data[[#This Row],[DeviceProtection]]="Yes")+(Churn_Data[[#This Row],[TechSupport]]="Yes")+(Churn_Data[[#This Row],[StreamingTV]]="Yes")+(Churn_Data[[#This Row],[StreamingMovies]]="Yes")</f>
        <v>6</v>
      </c>
      <c r="U5497" t="s">
        <v>3911</v>
      </c>
      <c r="V5497" t="s">
        <v>46</v>
      </c>
      <c r="W5497" t="str">
        <f>IF(ISNUMBER(SEARCH("automatic", Churn_Data[[#This Row],[PaymentMethod]])), "Automatic", "Manual")</f>
        <v>Automatic</v>
      </c>
      <c r="X5497">
        <v>64.8</v>
      </c>
      <c r="Y5497" t="str">
        <f>IF(Churn_Data[[#This Row],[tenure]]&lt;=12,"0-1 Year",IF(Churn_Data[[#This Row],[tenure]]&lt;=24,"1-2 Years",IF(Churn_Data[[#This Row],[tenure]]&lt;=36,"2-3 Years",IF(Churn_Data[[#This Row],[tenure]]&lt;=48,"3-4 Years",IF(Churn_Data[[#This Row],[tenure]]&lt;=60,"4-5 Years","5+ Years")))))</f>
        <v>5+ Years</v>
      </c>
      <c r="Z5497">
        <v>72</v>
      </c>
      <c r="AA5497">
        <v>4732.3500000000004</v>
      </c>
      <c r="AB5497">
        <f>IF(Churn_Data[[#This Row],[Churn]]="No",Churn_Data[[#This Row],[MonthlyCharges]],NA())</f>
        <v>64.8</v>
      </c>
      <c r="AC5497">
        <f>IF(Churn_Data[[#This Row],[Churn]]="No",Churn_Data[[#This Row],[tenure]],NA())</f>
        <v>72</v>
      </c>
      <c r="AD5497" t="e">
        <f>IF(Churn_Data[[#This Row],[Churn]]="Yes",Churn_Data[[#This Row],[MonthlyCharges]],NA())</f>
        <v>#N/A</v>
      </c>
      <c r="AE5497" t="e">
        <f>IF(Churn_Data[[#This Row],[Churn]]="Yes",Churn_Data[[#This Row],[tenure]],NA())</f>
        <v>#N/A</v>
      </c>
      <c r="AF5497">
        <v>4665.6000000000004</v>
      </c>
    </row>
    <row r="5498" spans="1:32" x14ac:dyDescent="0.3">
      <c r="A5498" t="s">
        <v>5532</v>
      </c>
      <c r="B5498" t="s">
        <v>30</v>
      </c>
      <c r="C5498" t="str">
        <f>IF(Churn_Data[[#This Row],[SeniorCitizen]]=1,"Yes","No")</f>
        <v>No</v>
      </c>
      <c r="D5498">
        <v>0</v>
      </c>
      <c r="E5498" t="s">
        <v>25</v>
      </c>
      <c r="F5498" t="s">
        <v>25</v>
      </c>
      <c r="G5498" t="s">
        <v>24</v>
      </c>
      <c r="H5498" t="s">
        <v>25</v>
      </c>
      <c r="I5498" t="s">
        <v>25</v>
      </c>
      <c r="J5498" t="str">
        <f>IF(Churn_Data[[#This Row],[InternetService]]&lt;&gt;"No","Yes","No")</f>
        <v>No</v>
      </c>
      <c r="K5498" t="s">
        <v>3064</v>
      </c>
      <c r="L5498" t="s">
        <v>3064</v>
      </c>
      <c r="M5498" t="s">
        <v>3064</v>
      </c>
      <c r="N5498" t="s">
        <v>3064</v>
      </c>
      <c r="O5498" t="s">
        <v>3064</v>
      </c>
      <c r="P5498" t="s">
        <v>3064</v>
      </c>
      <c r="Q5498" t="s">
        <v>25</v>
      </c>
      <c r="R5498">
        <f>IF(Churn_Data[[#This Row],[Churn]]="Yes",1,0)</f>
        <v>0</v>
      </c>
      <c r="S5498" t="s">
        <v>24</v>
      </c>
      <c r="T5498">
        <f>(Churn_Data[[#This Row],[OnlineSecurity]]="Yes")+(Churn_Data[[#This Row],[OnlineBackup]]="Yes")+(Churn_Data[[#This Row],[DeviceProtection]]="Yes")+(Churn_Data[[#This Row],[TechSupport]]="Yes")+(Churn_Data[[#This Row],[StreamingTV]]="Yes")+(Churn_Data[[#This Row],[StreamingMovies]]="Yes")</f>
        <v>0</v>
      </c>
      <c r="U5498" t="s">
        <v>3911</v>
      </c>
      <c r="V5498" t="s">
        <v>72</v>
      </c>
      <c r="W5498" t="str">
        <f>IF(ISNUMBER(SEARCH("automatic", Churn_Data[[#This Row],[PaymentMethod]])), "Automatic", "Manual")</f>
        <v>Automatic</v>
      </c>
      <c r="X5498">
        <v>19.8</v>
      </c>
      <c r="Y5498" t="str">
        <f>IF(Churn_Data[[#This Row],[tenure]]&lt;=12,"0-1 Year",IF(Churn_Data[[#This Row],[tenure]]&lt;=24,"1-2 Years",IF(Churn_Data[[#This Row],[tenure]]&lt;=36,"2-3 Years",IF(Churn_Data[[#This Row],[tenure]]&lt;=48,"3-4 Years",IF(Churn_Data[[#This Row],[tenure]]&lt;=60,"4-5 Years","5+ Years")))))</f>
        <v>5+ Years</v>
      </c>
      <c r="Z5498">
        <v>72</v>
      </c>
      <c r="AA5498">
        <v>1468.75</v>
      </c>
      <c r="AB5498">
        <f>IF(Churn_Data[[#This Row],[Churn]]="No",Churn_Data[[#This Row],[MonthlyCharges]],NA())</f>
        <v>19.8</v>
      </c>
      <c r="AC5498">
        <f>IF(Churn_Data[[#This Row],[Churn]]="No",Churn_Data[[#This Row],[tenure]],NA())</f>
        <v>72</v>
      </c>
      <c r="AD5498" t="e">
        <f>IF(Churn_Data[[#This Row],[Churn]]="Yes",Churn_Data[[#This Row],[MonthlyCharges]],NA())</f>
        <v>#N/A</v>
      </c>
      <c r="AE5498" t="e">
        <f>IF(Churn_Data[[#This Row],[Churn]]="Yes",Churn_Data[[#This Row],[tenure]],NA())</f>
        <v>#N/A</v>
      </c>
      <c r="AF5498">
        <v>1425.6</v>
      </c>
    </row>
    <row r="5499" spans="1:32" x14ac:dyDescent="0.3">
      <c r="A5499" t="s">
        <v>5533</v>
      </c>
      <c r="B5499" t="s">
        <v>23</v>
      </c>
      <c r="C5499" t="str">
        <f>IF(Churn_Data[[#This Row],[SeniorCitizen]]=1,"Yes","No")</f>
        <v>No</v>
      </c>
      <c r="D5499">
        <v>0</v>
      </c>
      <c r="E5499" t="s">
        <v>24</v>
      </c>
      <c r="F5499" t="s">
        <v>24</v>
      </c>
      <c r="G5499" t="s">
        <v>25</v>
      </c>
      <c r="H5499" t="s">
        <v>189</v>
      </c>
      <c r="I5499" t="s">
        <v>120</v>
      </c>
      <c r="J5499" t="str">
        <f>IF(Churn_Data[[#This Row],[InternetService]]&lt;&gt;"No","Yes","No")</f>
        <v>Yes</v>
      </c>
      <c r="K5499" t="s">
        <v>24</v>
      </c>
      <c r="L5499" t="s">
        <v>24</v>
      </c>
      <c r="M5499" t="s">
        <v>24</v>
      </c>
      <c r="N5499" t="s">
        <v>24</v>
      </c>
      <c r="O5499" t="s">
        <v>24</v>
      </c>
      <c r="P5499" t="s">
        <v>24</v>
      </c>
      <c r="Q5499" t="s">
        <v>25</v>
      </c>
      <c r="R5499">
        <f>IF(Churn_Data[[#This Row],[Churn]]="Yes",1,0)</f>
        <v>0</v>
      </c>
      <c r="S5499" t="s">
        <v>24</v>
      </c>
      <c r="T5499">
        <f>(Churn_Data[[#This Row],[OnlineSecurity]]="Yes")+(Churn_Data[[#This Row],[OnlineBackup]]="Yes")+(Churn_Data[[#This Row],[DeviceProtection]]="Yes")+(Churn_Data[[#This Row],[TechSupport]]="Yes")+(Churn_Data[[#This Row],[StreamingTV]]="Yes")+(Churn_Data[[#This Row],[StreamingMovies]]="Yes")</f>
        <v>6</v>
      </c>
      <c r="U5499" t="s">
        <v>3911</v>
      </c>
      <c r="V5499" t="s">
        <v>72</v>
      </c>
      <c r="W5499" t="str">
        <f>IF(ISNUMBER(SEARCH("automatic", Churn_Data[[#This Row],[PaymentMethod]])), "Automatic", "Manual")</f>
        <v>Automatic</v>
      </c>
      <c r="X5499">
        <v>65.2</v>
      </c>
      <c r="Y5499" t="str">
        <f>IF(Churn_Data[[#This Row],[tenure]]&lt;=12,"0-1 Year",IF(Churn_Data[[#This Row],[tenure]]&lt;=24,"1-2 Years",IF(Churn_Data[[#This Row],[tenure]]&lt;=36,"2-3 Years",IF(Churn_Data[[#This Row],[tenure]]&lt;=48,"3-4 Years",IF(Churn_Data[[#This Row],[tenure]]&lt;=60,"4-5 Years","5+ Years")))))</f>
        <v>5+ Years</v>
      </c>
      <c r="Z5499">
        <v>72</v>
      </c>
      <c r="AA5499">
        <v>4784.45</v>
      </c>
      <c r="AB5499">
        <f>IF(Churn_Data[[#This Row],[Churn]]="No",Churn_Data[[#This Row],[MonthlyCharges]],NA())</f>
        <v>65.2</v>
      </c>
      <c r="AC5499">
        <f>IF(Churn_Data[[#This Row],[Churn]]="No",Churn_Data[[#This Row],[tenure]],NA())</f>
        <v>72</v>
      </c>
      <c r="AD5499" t="e">
        <f>IF(Churn_Data[[#This Row],[Churn]]="Yes",Churn_Data[[#This Row],[MonthlyCharges]],NA())</f>
        <v>#N/A</v>
      </c>
      <c r="AE5499" t="e">
        <f>IF(Churn_Data[[#This Row],[Churn]]="Yes",Churn_Data[[#This Row],[tenure]],NA())</f>
        <v>#N/A</v>
      </c>
      <c r="AF5499">
        <v>4694.3999999999996</v>
      </c>
    </row>
    <row r="5500" spans="1:32" x14ac:dyDescent="0.3">
      <c r="A5500" t="s">
        <v>5534</v>
      </c>
      <c r="B5500" t="s">
        <v>30</v>
      </c>
      <c r="C5500" t="str">
        <f>IF(Churn_Data[[#This Row],[SeniorCitizen]]=1,"Yes","No")</f>
        <v>No</v>
      </c>
      <c r="D5500">
        <v>0</v>
      </c>
      <c r="E5500" t="s">
        <v>24</v>
      </c>
      <c r="F5500" t="s">
        <v>24</v>
      </c>
      <c r="G5500" t="s">
        <v>24</v>
      </c>
      <c r="H5500" t="s">
        <v>25</v>
      </c>
      <c r="I5500" t="s">
        <v>26</v>
      </c>
      <c r="J5500" t="str">
        <f>IF(Churn_Data[[#This Row],[InternetService]]&lt;&gt;"No","Yes","No")</f>
        <v>Yes</v>
      </c>
      <c r="K5500" t="s">
        <v>24</v>
      </c>
      <c r="L5500" t="s">
        <v>24</v>
      </c>
      <c r="M5500" t="s">
        <v>25</v>
      </c>
      <c r="N5500" t="s">
        <v>24</v>
      </c>
      <c r="O5500" t="s">
        <v>24</v>
      </c>
      <c r="P5500" t="s">
        <v>24</v>
      </c>
      <c r="Q5500" t="s">
        <v>25</v>
      </c>
      <c r="R5500">
        <f>IF(Churn_Data[[#This Row],[Churn]]="Yes",1,0)</f>
        <v>0</v>
      </c>
      <c r="S5500" t="s">
        <v>25</v>
      </c>
      <c r="T5500">
        <f>(Churn_Data[[#This Row],[OnlineSecurity]]="Yes")+(Churn_Data[[#This Row],[OnlineBackup]]="Yes")+(Churn_Data[[#This Row],[DeviceProtection]]="Yes")+(Churn_Data[[#This Row],[TechSupport]]="Yes")+(Churn_Data[[#This Row],[StreamingTV]]="Yes")+(Churn_Data[[#This Row],[StreamingMovies]]="Yes")</f>
        <v>5</v>
      </c>
      <c r="U5500" t="s">
        <v>3911</v>
      </c>
      <c r="V5500" t="s">
        <v>46</v>
      </c>
      <c r="W5500" t="str">
        <f>IF(ISNUMBER(SEARCH("automatic", Churn_Data[[#This Row],[PaymentMethod]])), "Automatic", "Manual")</f>
        <v>Automatic</v>
      </c>
      <c r="X5500">
        <v>105.5</v>
      </c>
      <c r="Y5500" t="str">
        <f>IF(Churn_Data[[#This Row],[tenure]]&lt;=12,"0-1 Year",IF(Churn_Data[[#This Row],[tenure]]&lt;=24,"1-2 Years",IF(Churn_Data[[#This Row],[tenure]]&lt;=36,"2-3 Years",IF(Churn_Data[[#This Row],[tenure]]&lt;=48,"3-4 Years",IF(Churn_Data[[#This Row],[tenure]]&lt;=60,"4-5 Years","5+ Years")))))</f>
        <v>5+ Years</v>
      </c>
      <c r="Z5500">
        <v>72</v>
      </c>
      <c r="AA5500">
        <v>7611.55</v>
      </c>
      <c r="AB5500">
        <f>IF(Churn_Data[[#This Row],[Churn]]="No",Churn_Data[[#This Row],[MonthlyCharges]],NA())</f>
        <v>105.5</v>
      </c>
      <c r="AC5500">
        <f>IF(Churn_Data[[#This Row],[Churn]]="No",Churn_Data[[#This Row],[tenure]],NA())</f>
        <v>72</v>
      </c>
      <c r="AD5500" t="e">
        <f>IF(Churn_Data[[#This Row],[Churn]]="Yes",Churn_Data[[#This Row],[MonthlyCharges]],NA())</f>
        <v>#N/A</v>
      </c>
      <c r="AE5500" t="e">
        <f>IF(Churn_Data[[#This Row],[Churn]]="Yes",Churn_Data[[#This Row],[tenure]],NA())</f>
        <v>#N/A</v>
      </c>
      <c r="AF5500">
        <v>7596</v>
      </c>
    </row>
    <row r="5501" spans="1:32" x14ac:dyDescent="0.3">
      <c r="A5501" t="s">
        <v>5535</v>
      </c>
      <c r="B5501" t="s">
        <v>30</v>
      </c>
      <c r="C5501" t="str">
        <f>IF(Churn_Data[[#This Row],[SeniorCitizen]]=1,"Yes","No")</f>
        <v>No</v>
      </c>
      <c r="D5501">
        <v>0</v>
      </c>
      <c r="E5501" t="s">
        <v>24</v>
      </c>
      <c r="F5501" t="s">
        <v>24</v>
      </c>
      <c r="G5501" t="s">
        <v>25</v>
      </c>
      <c r="H5501" t="s">
        <v>189</v>
      </c>
      <c r="I5501" t="s">
        <v>120</v>
      </c>
      <c r="J5501" t="str">
        <f>IF(Churn_Data[[#This Row],[InternetService]]&lt;&gt;"No","Yes","No")</f>
        <v>Yes</v>
      </c>
      <c r="K5501" t="s">
        <v>24</v>
      </c>
      <c r="L5501" t="s">
        <v>24</v>
      </c>
      <c r="M5501" t="s">
        <v>24</v>
      </c>
      <c r="N5501" t="s">
        <v>24</v>
      </c>
      <c r="O5501" t="s">
        <v>24</v>
      </c>
      <c r="P5501" t="s">
        <v>24</v>
      </c>
      <c r="Q5501" t="s">
        <v>25</v>
      </c>
      <c r="R5501">
        <f>IF(Churn_Data[[#This Row],[Churn]]="Yes",1,0)</f>
        <v>0</v>
      </c>
      <c r="S5501" t="s">
        <v>24</v>
      </c>
      <c r="T5501">
        <f>(Churn_Data[[#This Row],[OnlineSecurity]]="Yes")+(Churn_Data[[#This Row],[OnlineBackup]]="Yes")+(Churn_Data[[#This Row],[DeviceProtection]]="Yes")+(Churn_Data[[#This Row],[TechSupport]]="Yes")+(Churn_Data[[#This Row],[StreamingTV]]="Yes")+(Churn_Data[[#This Row],[StreamingMovies]]="Yes")</f>
        <v>6</v>
      </c>
      <c r="U5501" t="s">
        <v>3911</v>
      </c>
      <c r="V5501" t="s">
        <v>72</v>
      </c>
      <c r="W5501" t="str">
        <f>IF(ISNUMBER(SEARCH("automatic", Churn_Data[[#This Row],[PaymentMethod]])), "Automatic", "Manual")</f>
        <v>Automatic</v>
      </c>
      <c r="X5501">
        <v>64.8</v>
      </c>
      <c r="Y5501" t="str">
        <f>IF(Churn_Data[[#This Row],[tenure]]&lt;=12,"0-1 Year",IF(Churn_Data[[#This Row],[tenure]]&lt;=24,"1-2 Years",IF(Churn_Data[[#This Row],[tenure]]&lt;=36,"2-3 Years",IF(Churn_Data[[#This Row],[tenure]]&lt;=48,"3-4 Years",IF(Churn_Data[[#This Row],[tenure]]&lt;=60,"4-5 Years","5+ Years")))))</f>
        <v>5+ Years</v>
      </c>
      <c r="Z5501">
        <v>72</v>
      </c>
      <c r="AA5501">
        <v>4719.75</v>
      </c>
      <c r="AB5501">
        <f>IF(Churn_Data[[#This Row],[Churn]]="No",Churn_Data[[#This Row],[MonthlyCharges]],NA())</f>
        <v>64.8</v>
      </c>
      <c r="AC5501">
        <f>IF(Churn_Data[[#This Row],[Churn]]="No",Churn_Data[[#This Row],[tenure]],NA())</f>
        <v>72</v>
      </c>
      <c r="AD5501" t="e">
        <f>IF(Churn_Data[[#This Row],[Churn]]="Yes",Churn_Data[[#This Row],[MonthlyCharges]],NA())</f>
        <v>#N/A</v>
      </c>
      <c r="AE5501" t="e">
        <f>IF(Churn_Data[[#This Row],[Churn]]="Yes",Churn_Data[[#This Row],[tenure]],NA())</f>
        <v>#N/A</v>
      </c>
      <c r="AF5501">
        <v>4665.6000000000004</v>
      </c>
    </row>
    <row r="5502" spans="1:32" x14ac:dyDescent="0.3">
      <c r="A5502" t="s">
        <v>5536</v>
      </c>
      <c r="B5502" t="s">
        <v>30</v>
      </c>
      <c r="C5502" t="str">
        <f>IF(Churn_Data[[#This Row],[SeniorCitizen]]=1,"Yes","No")</f>
        <v>No</v>
      </c>
      <c r="D5502">
        <v>0</v>
      </c>
      <c r="E5502" t="s">
        <v>25</v>
      </c>
      <c r="F5502" t="s">
        <v>25</v>
      </c>
      <c r="G5502" t="s">
        <v>25</v>
      </c>
      <c r="H5502" t="s">
        <v>189</v>
      </c>
      <c r="I5502" t="s">
        <v>120</v>
      </c>
      <c r="J5502" t="str">
        <f>IF(Churn_Data[[#This Row],[InternetService]]&lt;&gt;"No","Yes","No")</f>
        <v>Yes</v>
      </c>
      <c r="K5502" t="s">
        <v>24</v>
      </c>
      <c r="L5502" t="s">
        <v>24</v>
      </c>
      <c r="M5502" t="s">
        <v>24</v>
      </c>
      <c r="N5502" t="s">
        <v>24</v>
      </c>
      <c r="O5502" t="s">
        <v>24</v>
      </c>
      <c r="P5502" t="s">
        <v>24</v>
      </c>
      <c r="Q5502" t="s">
        <v>25</v>
      </c>
      <c r="R5502">
        <f>IF(Churn_Data[[#This Row],[Churn]]="Yes",1,0)</f>
        <v>0</v>
      </c>
      <c r="S5502" t="s">
        <v>24</v>
      </c>
      <c r="T5502">
        <f>(Churn_Data[[#This Row],[OnlineSecurity]]="Yes")+(Churn_Data[[#This Row],[OnlineBackup]]="Yes")+(Churn_Data[[#This Row],[DeviceProtection]]="Yes")+(Churn_Data[[#This Row],[TechSupport]]="Yes")+(Churn_Data[[#This Row],[StreamingTV]]="Yes")+(Churn_Data[[#This Row],[StreamingMovies]]="Yes")</f>
        <v>6</v>
      </c>
      <c r="U5502" t="s">
        <v>3911</v>
      </c>
      <c r="V5502" t="s">
        <v>46</v>
      </c>
      <c r="W5502" t="str">
        <f>IF(ISNUMBER(SEARCH("automatic", Churn_Data[[#This Row],[PaymentMethod]])), "Automatic", "Manual")</f>
        <v>Automatic</v>
      </c>
      <c r="X5502">
        <v>65.55</v>
      </c>
      <c r="Y5502" t="str">
        <f>IF(Churn_Data[[#This Row],[tenure]]&lt;=12,"0-1 Year",IF(Churn_Data[[#This Row],[tenure]]&lt;=24,"1-2 Years",IF(Churn_Data[[#This Row],[tenure]]&lt;=36,"2-3 Years",IF(Churn_Data[[#This Row],[tenure]]&lt;=48,"3-4 Years",IF(Churn_Data[[#This Row],[tenure]]&lt;=60,"4-5 Years","5+ Years")))))</f>
        <v>5+ Years</v>
      </c>
      <c r="Z5502">
        <v>72</v>
      </c>
      <c r="AA5502">
        <v>4807.45</v>
      </c>
      <c r="AB5502">
        <f>IF(Churn_Data[[#This Row],[Churn]]="No",Churn_Data[[#This Row],[MonthlyCharges]],NA())</f>
        <v>65.55</v>
      </c>
      <c r="AC5502">
        <f>IF(Churn_Data[[#This Row],[Churn]]="No",Churn_Data[[#This Row],[tenure]],NA())</f>
        <v>72</v>
      </c>
      <c r="AD5502" t="e">
        <f>IF(Churn_Data[[#This Row],[Churn]]="Yes",Churn_Data[[#This Row],[MonthlyCharges]],NA())</f>
        <v>#N/A</v>
      </c>
      <c r="AE5502" t="e">
        <f>IF(Churn_Data[[#This Row],[Churn]]="Yes",Churn_Data[[#This Row],[tenure]],NA())</f>
        <v>#N/A</v>
      </c>
      <c r="AF5502">
        <v>4719.6000000000004</v>
      </c>
    </row>
    <row r="5503" spans="1:32" x14ac:dyDescent="0.3">
      <c r="A5503" t="s">
        <v>5537</v>
      </c>
      <c r="B5503" t="s">
        <v>30</v>
      </c>
      <c r="C5503" t="str">
        <f>IF(Churn_Data[[#This Row],[SeniorCitizen]]=1,"Yes","No")</f>
        <v>No</v>
      </c>
      <c r="D5503">
        <v>0</v>
      </c>
      <c r="E5503" t="s">
        <v>24</v>
      </c>
      <c r="F5503" t="s">
        <v>25</v>
      </c>
      <c r="G5503" t="s">
        <v>24</v>
      </c>
      <c r="H5503" t="s">
        <v>25</v>
      </c>
      <c r="I5503" t="s">
        <v>25</v>
      </c>
      <c r="J5503" t="str">
        <f>IF(Churn_Data[[#This Row],[InternetService]]&lt;&gt;"No","Yes","No")</f>
        <v>No</v>
      </c>
      <c r="K5503" t="s">
        <v>3064</v>
      </c>
      <c r="L5503" t="s">
        <v>3064</v>
      </c>
      <c r="M5503" t="s">
        <v>3064</v>
      </c>
      <c r="N5503" t="s">
        <v>3064</v>
      </c>
      <c r="O5503" t="s">
        <v>3064</v>
      </c>
      <c r="P5503" t="s">
        <v>3064</v>
      </c>
      <c r="Q5503" t="s">
        <v>25</v>
      </c>
      <c r="R5503">
        <f>IF(Churn_Data[[#This Row],[Churn]]="Yes",1,0)</f>
        <v>0</v>
      </c>
      <c r="S5503" t="s">
        <v>25</v>
      </c>
      <c r="T5503">
        <f>(Churn_Data[[#This Row],[OnlineSecurity]]="Yes")+(Churn_Data[[#This Row],[OnlineBackup]]="Yes")+(Churn_Data[[#This Row],[DeviceProtection]]="Yes")+(Churn_Data[[#This Row],[TechSupport]]="Yes")+(Churn_Data[[#This Row],[StreamingTV]]="Yes")+(Churn_Data[[#This Row],[StreamingMovies]]="Yes")</f>
        <v>0</v>
      </c>
      <c r="U5503" t="s">
        <v>3911</v>
      </c>
      <c r="V5503" t="s">
        <v>72</v>
      </c>
      <c r="W5503" t="str">
        <f>IF(ISNUMBER(SEARCH("automatic", Churn_Data[[#This Row],[PaymentMethod]])), "Automatic", "Manual")</f>
        <v>Automatic</v>
      </c>
      <c r="X5503">
        <v>19.3</v>
      </c>
      <c r="Y5503" t="str">
        <f>IF(Churn_Data[[#This Row],[tenure]]&lt;=12,"0-1 Year",IF(Churn_Data[[#This Row],[tenure]]&lt;=24,"1-2 Years",IF(Churn_Data[[#This Row],[tenure]]&lt;=36,"2-3 Years",IF(Churn_Data[[#This Row],[tenure]]&lt;=48,"3-4 Years",IF(Churn_Data[[#This Row],[tenure]]&lt;=60,"4-5 Years","5+ Years")))))</f>
        <v>5+ Years</v>
      </c>
      <c r="Z5503">
        <v>72</v>
      </c>
      <c r="AA5503">
        <v>1304.8</v>
      </c>
      <c r="AB5503">
        <f>IF(Churn_Data[[#This Row],[Churn]]="No",Churn_Data[[#This Row],[MonthlyCharges]],NA())</f>
        <v>19.3</v>
      </c>
      <c r="AC5503">
        <f>IF(Churn_Data[[#This Row],[Churn]]="No",Churn_Data[[#This Row],[tenure]],NA())</f>
        <v>72</v>
      </c>
      <c r="AD5503" t="e">
        <f>IF(Churn_Data[[#This Row],[Churn]]="Yes",Churn_Data[[#This Row],[MonthlyCharges]],NA())</f>
        <v>#N/A</v>
      </c>
      <c r="AE5503" t="e">
        <f>IF(Churn_Data[[#This Row],[Churn]]="Yes",Churn_Data[[#This Row],[tenure]],NA())</f>
        <v>#N/A</v>
      </c>
      <c r="AF5503">
        <v>1389.6</v>
      </c>
    </row>
    <row r="5504" spans="1:32" x14ac:dyDescent="0.3">
      <c r="A5504" t="s">
        <v>5538</v>
      </c>
      <c r="B5504" t="s">
        <v>23</v>
      </c>
      <c r="C5504" t="str">
        <f>IF(Churn_Data[[#This Row],[SeniorCitizen]]=1,"Yes","No")</f>
        <v>No</v>
      </c>
      <c r="D5504">
        <v>0</v>
      </c>
      <c r="E5504" t="s">
        <v>24</v>
      </c>
      <c r="F5504" t="s">
        <v>25</v>
      </c>
      <c r="G5504" t="s">
        <v>25</v>
      </c>
      <c r="H5504" t="s">
        <v>189</v>
      </c>
      <c r="I5504" t="s">
        <v>120</v>
      </c>
      <c r="J5504" t="str">
        <f>IF(Churn_Data[[#This Row],[InternetService]]&lt;&gt;"No","Yes","No")</f>
        <v>Yes</v>
      </c>
      <c r="K5504" t="s">
        <v>24</v>
      </c>
      <c r="L5504" t="s">
        <v>24</v>
      </c>
      <c r="M5504" t="s">
        <v>24</v>
      </c>
      <c r="N5504" t="s">
        <v>24</v>
      </c>
      <c r="O5504" t="s">
        <v>24</v>
      </c>
      <c r="P5504" t="s">
        <v>24</v>
      </c>
      <c r="Q5504" t="s">
        <v>25</v>
      </c>
      <c r="R5504">
        <f>IF(Churn_Data[[#This Row],[Churn]]="Yes",1,0)</f>
        <v>0</v>
      </c>
      <c r="S5504" t="s">
        <v>25</v>
      </c>
      <c r="T5504">
        <f>(Churn_Data[[#This Row],[OnlineSecurity]]="Yes")+(Churn_Data[[#This Row],[OnlineBackup]]="Yes")+(Churn_Data[[#This Row],[DeviceProtection]]="Yes")+(Churn_Data[[#This Row],[TechSupport]]="Yes")+(Churn_Data[[#This Row],[StreamingTV]]="Yes")+(Churn_Data[[#This Row],[StreamingMovies]]="Yes")</f>
        <v>6</v>
      </c>
      <c r="U5504" t="s">
        <v>3911</v>
      </c>
      <c r="V5504" t="s">
        <v>46</v>
      </c>
      <c r="W5504" t="str">
        <f>IF(ISNUMBER(SEARCH("automatic", Churn_Data[[#This Row],[PaymentMethod]])), "Automatic", "Manual")</f>
        <v>Automatic</v>
      </c>
      <c r="X5504">
        <v>65.5</v>
      </c>
      <c r="Y5504" t="str">
        <f>IF(Churn_Data[[#This Row],[tenure]]&lt;=12,"0-1 Year",IF(Churn_Data[[#This Row],[tenure]]&lt;=24,"1-2 Years",IF(Churn_Data[[#This Row],[tenure]]&lt;=36,"2-3 Years",IF(Churn_Data[[#This Row],[tenure]]&lt;=48,"3-4 Years",IF(Churn_Data[[#This Row],[tenure]]&lt;=60,"4-5 Years","5+ Years")))))</f>
        <v>5+ Years</v>
      </c>
      <c r="Z5504">
        <v>72</v>
      </c>
      <c r="AA5504">
        <v>4919.7</v>
      </c>
      <c r="AB5504">
        <f>IF(Churn_Data[[#This Row],[Churn]]="No",Churn_Data[[#This Row],[MonthlyCharges]],NA())</f>
        <v>65.5</v>
      </c>
      <c r="AC5504">
        <f>IF(Churn_Data[[#This Row],[Churn]]="No",Churn_Data[[#This Row],[tenure]],NA())</f>
        <v>72</v>
      </c>
      <c r="AD5504" t="e">
        <f>IF(Churn_Data[[#This Row],[Churn]]="Yes",Churn_Data[[#This Row],[MonthlyCharges]],NA())</f>
        <v>#N/A</v>
      </c>
      <c r="AE5504" t="e">
        <f>IF(Churn_Data[[#This Row],[Churn]]="Yes",Churn_Data[[#This Row],[tenure]],NA())</f>
        <v>#N/A</v>
      </c>
      <c r="AF5504">
        <v>4716</v>
      </c>
    </row>
    <row r="5505" spans="1:32" x14ac:dyDescent="0.3">
      <c r="A5505" t="s">
        <v>5539</v>
      </c>
      <c r="B5505" t="s">
        <v>30</v>
      </c>
      <c r="C5505" t="str">
        <f>IF(Churn_Data[[#This Row],[SeniorCitizen]]=1,"Yes","No")</f>
        <v>No</v>
      </c>
      <c r="D5505">
        <v>0</v>
      </c>
      <c r="E5505" t="s">
        <v>24</v>
      </c>
      <c r="F5505" t="s">
        <v>25</v>
      </c>
      <c r="G5505" t="s">
        <v>24</v>
      </c>
      <c r="H5505" t="s">
        <v>25</v>
      </c>
      <c r="I5505" t="s">
        <v>25</v>
      </c>
      <c r="J5505" t="str">
        <f>IF(Churn_Data[[#This Row],[InternetService]]&lt;&gt;"No","Yes","No")</f>
        <v>No</v>
      </c>
      <c r="K5505" t="s">
        <v>3064</v>
      </c>
      <c r="L5505" t="s">
        <v>3064</v>
      </c>
      <c r="M5505" t="s">
        <v>3064</v>
      </c>
      <c r="N5505" t="s">
        <v>3064</v>
      </c>
      <c r="O5505" t="s">
        <v>3064</v>
      </c>
      <c r="P5505" t="s">
        <v>3064</v>
      </c>
      <c r="Q5505" t="s">
        <v>25</v>
      </c>
      <c r="R5505">
        <f>IF(Churn_Data[[#This Row],[Churn]]="Yes",1,0)</f>
        <v>0</v>
      </c>
      <c r="S5505" t="s">
        <v>25</v>
      </c>
      <c r="T5505">
        <f>(Churn_Data[[#This Row],[OnlineSecurity]]="Yes")+(Churn_Data[[#This Row],[OnlineBackup]]="Yes")+(Churn_Data[[#This Row],[DeviceProtection]]="Yes")+(Churn_Data[[#This Row],[TechSupport]]="Yes")+(Churn_Data[[#This Row],[StreamingTV]]="Yes")+(Churn_Data[[#This Row],[StreamingMovies]]="Yes")</f>
        <v>0</v>
      </c>
      <c r="U5505" t="s">
        <v>3911</v>
      </c>
      <c r="V5505" t="s">
        <v>46</v>
      </c>
      <c r="W5505" t="str">
        <f>IF(ISNUMBER(SEARCH("automatic", Churn_Data[[#This Row],[PaymentMethod]])), "Automatic", "Manual")</f>
        <v>Automatic</v>
      </c>
      <c r="X5505">
        <v>20.7</v>
      </c>
      <c r="Y5505" t="str">
        <f>IF(Churn_Data[[#This Row],[tenure]]&lt;=12,"0-1 Year",IF(Churn_Data[[#This Row],[tenure]]&lt;=24,"1-2 Years",IF(Churn_Data[[#This Row],[tenure]]&lt;=36,"2-3 Years",IF(Churn_Data[[#This Row],[tenure]]&lt;=48,"3-4 Years",IF(Churn_Data[[#This Row],[tenure]]&lt;=60,"4-5 Years","5+ Years")))))</f>
        <v>5+ Years</v>
      </c>
      <c r="Z5505">
        <v>72</v>
      </c>
      <c r="AA5505">
        <v>1492.1</v>
      </c>
      <c r="AB5505">
        <f>IF(Churn_Data[[#This Row],[Churn]]="No",Churn_Data[[#This Row],[MonthlyCharges]],NA())</f>
        <v>20.7</v>
      </c>
      <c r="AC5505">
        <f>IF(Churn_Data[[#This Row],[Churn]]="No",Churn_Data[[#This Row],[tenure]],NA())</f>
        <v>72</v>
      </c>
      <c r="AD5505" t="e">
        <f>IF(Churn_Data[[#This Row],[Churn]]="Yes",Churn_Data[[#This Row],[MonthlyCharges]],NA())</f>
        <v>#N/A</v>
      </c>
      <c r="AE5505" t="e">
        <f>IF(Churn_Data[[#This Row],[Churn]]="Yes",Churn_Data[[#This Row],[tenure]],NA())</f>
        <v>#N/A</v>
      </c>
      <c r="AF5505">
        <v>1490.4</v>
      </c>
    </row>
    <row r="5506" spans="1:32" x14ac:dyDescent="0.3">
      <c r="A5506" t="s">
        <v>5540</v>
      </c>
      <c r="B5506" t="s">
        <v>23</v>
      </c>
      <c r="C5506" t="str">
        <f>IF(Churn_Data[[#This Row],[SeniorCitizen]]=1,"Yes","No")</f>
        <v>No</v>
      </c>
      <c r="D5506">
        <v>0</v>
      </c>
      <c r="E5506" t="s">
        <v>24</v>
      </c>
      <c r="F5506" t="s">
        <v>24</v>
      </c>
      <c r="G5506" t="s">
        <v>24</v>
      </c>
      <c r="H5506" t="s">
        <v>25</v>
      </c>
      <c r="I5506" t="s">
        <v>25</v>
      </c>
      <c r="J5506" t="str">
        <f>IF(Churn_Data[[#This Row],[InternetService]]&lt;&gt;"No","Yes","No")</f>
        <v>No</v>
      </c>
      <c r="K5506" t="s">
        <v>3064</v>
      </c>
      <c r="L5506" t="s">
        <v>3064</v>
      </c>
      <c r="M5506" t="s">
        <v>3064</v>
      </c>
      <c r="N5506" t="s">
        <v>3064</v>
      </c>
      <c r="O5506" t="s">
        <v>3064</v>
      </c>
      <c r="P5506" t="s">
        <v>3064</v>
      </c>
      <c r="Q5506" t="s">
        <v>25</v>
      </c>
      <c r="R5506">
        <f>IF(Churn_Data[[#This Row],[Churn]]="Yes",1,0)</f>
        <v>0</v>
      </c>
      <c r="S5506" t="s">
        <v>24</v>
      </c>
      <c r="T5506">
        <f>(Churn_Data[[#This Row],[OnlineSecurity]]="Yes")+(Churn_Data[[#This Row],[OnlineBackup]]="Yes")+(Churn_Data[[#This Row],[DeviceProtection]]="Yes")+(Churn_Data[[#This Row],[TechSupport]]="Yes")+(Churn_Data[[#This Row],[StreamingTV]]="Yes")+(Churn_Data[[#This Row],[StreamingMovies]]="Yes")</f>
        <v>0</v>
      </c>
      <c r="U5506" t="s">
        <v>3911</v>
      </c>
      <c r="V5506" t="s">
        <v>72</v>
      </c>
      <c r="W5506" t="str">
        <f>IF(ISNUMBER(SEARCH("automatic", Churn_Data[[#This Row],[PaymentMethod]])), "Automatic", "Manual")</f>
        <v>Automatic</v>
      </c>
      <c r="X5506">
        <v>20.100000000000001</v>
      </c>
      <c r="Y5506" t="str">
        <f>IF(Churn_Data[[#This Row],[tenure]]&lt;=12,"0-1 Year",IF(Churn_Data[[#This Row],[tenure]]&lt;=24,"1-2 Years",IF(Churn_Data[[#This Row],[tenure]]&lt;=36,"2-3 Years",IF(Churn_Data[[#This Row],[tenure]]&lt;=48,"3-4 Years",IF(Churn_Data[[#This Row],[tenure]]&lt;=60,"4-5 Years","5+ Years")))))</f>
        <v>5+ Years</v>
      </c>
      <c r="Z5506">
        <v>72</v>
      </c>
      <c r="AA5506">
        <v>1326.25</v>
      </c>
      <c r="AB5506">
        <f>IF(Churn_Data[[#This Row],[Churn]]="No",Churn_Data[[#This Row],[MonthlyCharges]],NA())</f>
        <v>20.100000000000001</v>
      </c>
      <c r="AC5506">
        <f>IF(Churn_Data[[#This Row],[Churn]]="No",Churn_Data[[#This Row],[tenure]],NA())</f>
        <v>72</v>
      </c>
      <c r="AD5506" t="e">
        <f>IF(Churn_Data[[#This Row],[Churn]]="Yes",Churn_Data[[#This Row],[MonthlyCharges]],NA())</f>
        <v>#N/A</v>
      </c>
      <c r="AE5506" t="e">
        <f>IF(Churn_Data[[#This Row],[Churn]]="Yes",Churn_Data[[#This Row],[tenure]],NA())</f>
        <v>#N/A</v>
      </c>
      <c r="AF5506">
        <v>1447.2</v>
      </c>
    </row>
    <row r="5507" spans="1:32" x14ac:dyDescent="0.3">
      <c r="A5507" t="s">
        <v>5541</v>
      </c>
      <c r="B5507" t="s">
        <v>23</v>
      </c>
      <c r="C5507" t="str">
        <f>IF(Churn_Data[[#This Row],[SeniorCitizen]]=1,"Yes","No")</f>
        <v>No</v>
      </c>
      <c r="D5507">
        <v>0</v>
      </c>
      <c r="E5507" t="s">
        <v>24</v>
      </c>
      <c r="F5507" t="s">
        <v>25</v>
      </c>
      <c r="G5507" t="s">
        <v>24</v>
      </c>
      <c r="H5507" t="s">
        <v>25</v>
      </c>
      <c r="I5507" t="s">
        <v>25</v>
      </c>
      <c r="J5507" t="str">
        <f>IF(Churn_Data[[#This Row],[InternetService]]&lt;&gt;"No","Yes","No")</f>
        <v>No</v>
      </c>
      <c r="K5507" t="s">
        <v>3064</v>
      </c>
      <c r="L5507" t="s">
        <v>3064</v>
      </c>
      <c r="M5507" t="s">
        <v>3064</v>
      </c>
      <c r="N5507" t="s">
        <v>3064</v>
      </c>
      <c r="O5507" t="s">
        <v>3064</v>
      </c>
      <c r="P5507" t="s">
        <v>3064</v>
      </c>
      <c r="Q5507" t="s">
        <v>25</v>
      </c>
      <c r="R5507">
        <f>IF(Churn_Data[[#This Row],[Churn]]="Yes",1,0)</f>
        <v>0</v>
      </c>
      <c r="S5507" t="s">
        <v>25</v>
      </c>
      <c r="T5507">
        <f>(Churn_Data[[#This Row],[OnlineSecurity]]="Yes")+(Churn_Data[[#This Row],[OnlineBackup]]="Yes")+(Churn_Data[[#This Row],[DeviceProtection]]="Yes")+(Churn_Data[[#This Row],[TechSupport]]="Yes")+(Churn_Data[[#This Row],[StreamingTV]]="Yes")+(Churn_Data[[#This Row],[StreamingMovies]]="Yes")</f>
        <v>0</v>
      </c>
      <c r="U5507" t="s">
        <v>3911</v>
      </c>
      <c r="V5507" t="s">
        <v>46</v>
      </c>
      <c r="W5507" t="str">
        <f>IF(ISNUMBER(SEARCH("automatic", Churn_Data[[#This Row],[PaymentMethod]])), "Automatic", "Manual")</f>
        <v>Automatic</v>
      </c>
      <c r="X5507">
        <v>19.399999999999999</v>
      </c>
      <c r="Y5507" t="str">
        <f>IF(Churn_Data[[#This Row],[tenure]]&lt;=12,"0-1 Year",IF(Churn_Data[[#This Row],[tenure]]&lt;=24,"1-2 Years",IF(Churn_Data[[#This Row],[tenure]]&lt;=36,"2-3 Years",IF(Churn_Data[[#This Row],[tenure]]&lt;=48,"3-4 Years",IF(Churn_Data[[#This Row],[tenure]]&lt;=60,"4-5 Years","5+ Years")))))</f>
        <v>5+ Years</v>
      </c>
      <c r="Z5507">
        <v>72</v>
      </c>
      <c r="AA5507">
        <v>1496.45</v>
      </c>
      <c r="AB5507">
        <f>IF(Churn_Data[[#This Row],[Churn]]="No",Churn_Data[[#This Row],[MonthlyCharges]],NA())</f>
        <v>19.399999999999999</v>
      </c>
      <c r="AC5507">
        <f>IF(Churn_Data[[#This Row],[Churn]]="No",Churn_Data[[#This Row],[tenure]],NA())</f>
        <v>72</v>
      </c>
      <c r="AD5507" t="e">
        <f>IF(Churn_Data[[#This Row],[Churn]]="Yes",Churn_Data[[#This Row],[MonthlyCharges]],NA())</f>
        <v>#N/A</v>
      </c>
      <c r="AE5507" t="e">
        <f>IF(Churn_Data[[#This Row],[Churn]]="Yes",Churn_Data[[#This Row],[tenure]],NA())</f>
        <v>#N/A</v>
      </c>
      <c r="AF5507">
        <v>1396.8</v>
      </c>
    </row>
    <row r="5508" spans="1:32" x14ac:dyDescent="0.3">
      <c r="A5508" t="s">
        <v>5542</v>
      </c>
      <c r="B5508" t="s">
        <v>30</v>
      </c>
      <c r="C5508" t="str">
        <f>IF(Churn_Data[[#This Row],[SeniorCitizen]]=1,"Yes","No")</f>
        <v>No</v>
      </c>
      <c r="D5508">
        <v>0</v>
      </c>
      <c r="E5508" t="s">
        <v>24</v>
      </c>
      <c r="F5508" t="s">
        <v>24</v>
      </c>
      <c r="G5508" t="s">
        <v>25</v>
      </c>
      <c r="H5508" t="s">
        <v>189</v>
      </c>
      <c r="I5508" t="s">
        <v>120</v>
      </c>
      <c r="J5508" t="str">
        <f>IF(Churn_Data[[#This Row],[InternetService]]&lt;&gt;"No","Yes","No")</f>
        <v>Yes</v>
      </c>
      <c r="K5508" t="s">
        <v>24</v>
      </c>
      <c r="L5508" t="s">
        <v>25</v>
      </c>
      <c r="M5508" t="s">
        <v>24</v>
      </c>
      <c r="N5508" t="s">
        <v>24</v>
      </c>
      <c r="O5508" t="s">
        <v>24</v>
      </c>
      <c r="P5508" t="s">
        <v>24</v>
      </c>
      <c r="Q5508" t="s">
        <v>25</v>
      </c>
      <c r="R5508">
        <f>IF(Churn_Data[[#This Row],[Churn]]="Yes",1,0)</f>
        <v>0</v>
      </c>
      <c r="S5508" t="s">
        <v>25</v>
      </c>
      <c r="T5508">
        <f>(Churn_Data[[#This Row],[OnlineSecurity]]="Yes")+(Churn_Data[[#This Row],[OnlineBackup]]="Yes")+(Churn_Data[[#This Row],[DeviceProtection]]="Yes")+(Churn_Data[[#This Row],[TechSupport]]="Yes")+(Churn_Data[[#This Row],[StreamingTV]]="Yes")+(Churn_Data[[#This Row],[StreamingMovies]]="Yes")</f>
        <v>5</v>
      </c>
      <c r="U5508" t="s">
        <v>3911</v>
      </c>
      <c r="V5508" t="s">
        <v>46</v>
      </c>
      <c r="W5508" t="str">
        <f>IF(ISNUMBER(SEARCH("automatic", Churn_Data[[#This Row],[PaymentMethod]])), "Automatic", "Manual")</f>
        <v>Automatic</v>
      </c>
      <c r="X5508">
        <v>60.95</v>
      </c>
      <c r="Y5508" t="str">
        <f>IF(Churn_Data[[#This Row],[tenure]]&lt;=12,"0-1 Year",IF(Churn_Data[[#This Row],[tenure]]&lt;=24,"1-2 Years",IF(Churn_Data[[#This Row],[tenure]]&lt;=36,"2-3 Years",IF(Churn_Data[[#This Row],[tenure]]&lt;=48,"3-4 Years",IF(Churn_Data[[#This Row],[tenure]]&lt;=60,"4-5 Years","5+ Years")))))</f>
        <v>5+ Years</v>
      </c>
      <c r="Z5508">
        <v>72</v>
      </c>
      <c r="AA5508">
        <v>4549.05</v>
      </c>
      <c r="AB5508">
        <f>IF(Churn_Data[[#This Row],[Churn]]="No",Churn_Data[[#This Row],[MonthlyCharges]],NA())</f>
        <v>60.95</v>
      </c>
      <c r="AC5508">
        <f>IF(Churn_Data[[#This Row],[Churn]]="No",Churn_Data[[#This Row],[tenure]],NA())</f>
        <v>72</v>
      </c>
      <c r="AD5508" t="e">
        <f>IF(Churn_Data[[#This Row],[Churn]]="Yes",Churn_Data[[#This Row],[MonthlyCharges]],NA())</f>
        <v>#N/A</v>
      </c>
      <c r="AE5508" t="e">
        <f>IF(Churn_Data[[#This Row],[Churn]]="Yes",Churn_Data[[#This Row],[tenure]],NA())</f>
        <v>#N/A</v>
      </c>
      <c r="AF5508">
        <v>4388.3999999999996</v>
      </c>
    </row>
    <row r="5509" spans="1:32" x14ac:dyDescent="0.3">
      <c r="A5509" t="s">
        <v>5543</v>
      </c>
      <c r="B5509" t="s">
        <v>23</v>
      </c>
      <c r="C5509" t="str">
        <f>IF(Churn_Data[[#This Row],[SeniorCitizen]]=1,"Yes","No")</f>
        <v>No</v>
      </c>
      <c r="D5509">
        <v>0</v>
      </c>
      <c r="E5509" t="s">
        <v>24</v>
      </c>
      <c r="F5509" t="s">
        <v>24</v>
      </c>
      <c r="G5509" t="s">
        <v>24</v>
      </c>
      <c r="H5509" t="s">
        <v>25</v>
      </c>
      <c r="I5509" t="s">
        <v>120</v>
      </c>
      <c r="J5509" t="str">
        <f>IF(Churn_Data[[#This Row],[InternetService]]&lt;&gt;"No","Yes","No")</f>
        <v>Yes</v>
      </c>
      <c r="K5509" t="s">
        <v>24</v>
      </c>
      <c r="L5509" t="s">
        <v>24</v>
      </c>
      <c r="M5509" t="s">
        <v>24</v>
      </c>
      <c r="N5509" t="s">
        <v>25</v>
      </c>
      <c r="O5509" t="s">
        <v>25</v>
      </c>
      <c r="P5509" t="s">
        <v>24</v>
      </c>
      <c r="Q5509" t="s">
        <v>25</v>
      </c>
      <c r="R5509">
        <f>IF(Churn_Data[[#This Row],[Churn]]="Yes",1,0)</f>
        <v>0</v>
      </c>
      <c r="S5509" t="s">
        <v>25</v>
      </c>
      <c r="T5509">
        <f>(Churn_Data[[#This Row],[OnlineSecurity]]="Yes")+(Churn_Data[[#This Row],[OnlineBackup]]="Yes")+(Churn_Data[[#This Row],[DeviceProtection]]="Yes")+(Churn_Data[[#This Row],[TechSupport]]="Yes")+(Churn_Data[[#This Row],[StreamingTV]]="Yes")+(Churn_Data[[#This Row],[StreamingMovies]]="Yes")</f>
        <v>4</v>
      </c>
      <c r="U5509" t="s">
        <v>3911</v>
      </c>
      <c r="V5509" t="s">
        <v>72</v>
      </c>
      <c r="W5509" t="str">
        <f>IF(ISNUMBER(SEARCH("automatic", Churn_Data[[#This Row],[PaymentMethod]])), "Automatic", "Manual")</f>
        <v>Automatic</v>
      </c>
      <c r="X5509">
        <v>68.75</v>
      </c>
      <c r="Y5509" t="str">
        <f>IF(Churn_Data[[#This Row],[tenure]]&lt;=12,"0-1 Year",IF(Churn_Data[[#This Row],[tenure]]&lt;=24,"1-2 Years",IF(Churn_Data[[#This Row],[tenure]]&lt;=36,"2-3 Years",IF(Churn_Data[[#This Row],[tenure]]&lt;=48,"3-4 Years",IF(Churn_Data[[#This Row],[tenure]]&lt;=60,"4-5 Years","5+ Years")))))</f>
        <v>5+ Years</v>
      </c>
      <c r="Z5509">
        <v>72</v>
      </c>
      <c r="AA5509">
        <v>4888.2</v>
      </c>
      <c r="AB5509">
        <f>IF(Churn_Data[[#This Row],[Churn]]="No",Churn_Data[[#This Row],[MonthlyCharges]],NA())</f>
        <v>68.75</v>
      </c>
      <c r="AC5509">
        <f>IF(Churn_Data[[#This Row],[Churn]]="No",Churn_Data[[#This Row],[tenure]],NA())</f>
        <v>72</v>
      </c>
      <c r="AD5509" t="e">
        <f>IF(Churn_Data[[#This Row],[Churn]]="Yes",Churn_Data[[#This Row],[MonthlyCharges]],NA())</f>
        <v>#N/A</v>
      </c>
      <c r="AE5509" t="e">
        <f>IF(Churn_Data[[#This Row],[Churn]]="Yes",Churn_Data[[#This Row],[tenure]],NA())</f>
        <v>#N/A</v>
      </c>
      <c r="AF5509">
        <v>4950</v>
      </c>
    </row>
    <row r="5510" spans="1:32" x14ac:dyDescent="0.3">
      <c r="A5510" t="s">
        <v>5544</v>
      </c>
      <c r="B5510" t="s">
        <v>30</v>
      </c>
      <c r="C5510" t="str">
        <f>IF(Churn_Data[[#This Row],[SeniorCitizen]]=1,"Yes","No")</f>
        <v>No</v>
      </c>
      <c r="D5510">
        <v>0</v>
      </c>
      <c r="E5510" t="s">
        <v>24</v>
      </c>
      <c r="F5510" t="s">
        <v>24</v>
      </c>
      <c r="G5510" t="s">
        <v>25</v>
      </c>
      <c r="H5510" t="s">
        <v>189</v>
      </c>
      <c r="I5510" t="s">
        <v>120</v>
      </c>
      <c r="J5510" t="str">
        <f>IF(Churn_Data[[#This Row],[InternetService]]&lt;&gt;"No","Yes","No")</f>
        <v>Yes</v>
      </c>
      <c r="K5510" t="s">
        <v>24</v>
      </c>
      <c r="L5510" t="s">
        <v>24</v>
      </c>
      <c r="M5510" t="s">
        <v>24</v>
      </c>
      <c r="N5510" t="s">
        <v>24</v>
      </c>
      <c r="O5510" t="s">
        <v>24</v>
      </c>
      <c r="P5510" t="s">
        <v>24</v>
      </c>
      <c r="Q5510" t="s">
        <v>25</v>
      </c>
      <c r="R5510">
        <f>IF(Churn_Data[[#This Row],[Churn]]="Yes",1,0)</f>
        <v>0</v>
      </c>
      <c r="S5510" t="s">
        <v>24</v>
      </c>
      <c r="T5510">
        <f>(Churn_Data[[#This Row],[OnlineSecurity]]="Yes")+(Churn_Data[[#This Row],[OnlineBackup]]="Yes")+(Churn_Data[[#This Row],[DeviceProtection]]="Yes")+(Churn_Data[[#This Row],[TechSupport]]="Yes")+(Churn_Data[[#This Row],[StreamingTV]]="Yes")+(Churn_Data[[#This Row],[StreamingMovies]]="Yes")</f>
        <v>6</v>
      </c>
      <c r="U5510" t="s">
        <v>3911</v>
      </c>
      <c r="V5510" t="s">
        <v>72</v>
      </c>
      <c r="W5510" t="str">
        <f>IF(ISNUMBER(SEARCH("automatic", Churn_Data[[#This Row],[PaymentMethod]])), "Automatic", "Manual")</f>
        <v>Automatic</v>
      </c>
      <c r="X5510">
        <v>65.099999999999994</v>
      </c>
      <c r="Y5510" t="str">
        <f>IF(Churn_Data[[#This Row],[tenure]]&lt;=12,"0-1 Year",IF(Churn_Data[[#This Row],[tenure]]&lt;=24,"1-2 Years",IF(Churn_Data[[#This Row],[tenure]]&lt;=36,"2-3 Years",IF(Churn_Data[[#This Row],[tenure]]&lt;=48,"3-4 Years",IF(Churn_Data[[#This Row],[tenure]]&lt;=60,"4-5 Years","5+ Years")))))</f>
        <v>5+ Years</v>
      </c>
      <c r="Z5510">
        <v>72</v>
      </c>
      <c r="AA5510">
        <v>4754.3</v>
      </c>
      <c r="AB5510">
        <f>IF(Churn_Data[[#This Row],[Churn]]="No",Churn_Data[[#This Row],[MonthlyCharges]],NA())</f>
        <v>65.099999999999994</v>
      </c>
      <c r="AC5510">
        <f>IF(Churn_Data[[#This Row],[Churn]]="No",Churn_Data[[#This Row],[tenure]],NA())</f>
        <v>72</v>
      </c>
      <c r="AD5510" t="e">
        <f>IF(Churn_Data[[#This Row],[Churn]]="Yes",Churn_Data[[#This Row],[MonthlyCharges]],NA())</f>
        <v>#N/A</v>
      </c>
      <c r="AE5510" t="e">
        <f>IF(Churn_Data[[#This Row],[Churn]]="Yes",Churn_Data[[#This Row],[tenure]],NA())</f>
        <v>#N/A</v>
      </c>
      <c r="AF5510">
        <v>4687.2</v>
      </c>
    </row>
    <row r="5511" spans="1:32" x14ac:dyDescent="0.3">
      <c r="A5511" t="s">
        <v>5545</v>
      </c>
      <c r="B5511" t="s">
        <v>30</v>
      </c>
      <c r="C5511" t="str">
        <f>IF(Churn_Data[[#This Row],[SeniorCitizen]]=1,"Yes","No")</f>
        <v>No</v>
      </c>
      <c r="D5511">
        <v>0</v>
      </c>
      <c r="E5511" t="s">
        <v>24</v>
      </c>
      <c r="F5511" t="s">
        <v>24</v>
      </c>
      <c r="G5511" t="s">
        <v>24</v>
      </c>
      <c r="H5511" t="s">
        <v>25</v>
      </c>
      <c r="I5511" t="s">
        <v>25</v>
      </c>
      <c r="J5511" t="str">
        <f>IF(Churn_Data[[#This Row],[InternetService]]&lt;&gt;"No","Yes","No")</f>
        <v>No</v>
      </c>
      <c r="K5511" t="s">
        <v>3064</v>
      </c>
      <c r="L5511" t="s">
        <v>3064</v>
      </c>
      <c r="M5511" t="s">
        <v>3064</v>
      </c>
      <c r="N5511" t="s">
        <v>3064</v>
      </c>
      <c r="O5511" t="s">
        <v>3064</v>
      </c>
      <c r="P5511" t="s">
        <v>3064</v>
      </c>
      <c r="Q5511" t="s">
        <v>25</v>
      </c>
      <c r="R5511">
        <f>IF(Churn_Data[[#This Row],[Churn]]="Yes",1,0)</f>
        <v>0</v>
      </c>
      <c r="S5511" t="s">
        <v>25</v>
      </c>
      <c r="T5511">
        <f>(Churn_Data[[#This Row],[OnlineSecurity]]="Yes")+(Churn_Data[[#This Row],[OnlineBackup]]="Yes")+(Churn_Data[[#This Row],[DeviceProtection]]="Yes")+(Churn_Data[[#This Row],[TechSupport]]="Yes")+(Churn_Data[[#This Row],[StreamingTV]]="Yes")+(Churn_Data[[#This Row],[StreamingMovies]]="Yes")</f>
        <v>0</v>
      </c>
      <c r="U5511" t="s">
        <v>3911</v>
      </c>
      <c r="V5511" t="s">
        <v>46</v>
      </c>
      <c r="W5511" t="str">
        <f>IF(ISNUMBER(SEARCH("automatic", Churn_Data[[#This Row],[PaymentMethod]])), "Automatic", "Manual")</f>
        <v>Automatic</v>
      </c>
      <c r="X5511">
        <v>21</v>
      </c>
      <c r="Y5511" t="str">
        <f>IF(Churn_Data[[#This Row],[tenure]]&lt;=12,"0-1 Year",IF(Churn_Data[[#This Row],[tenure]]&lt;=24,"1-2 Years",IF(Churn_Data[[#This Row],[tenure]]&lt;=36,"2-3 Years",IF(Churn_Data[[#This Row],[tenure]]&lt;=48,"3-4 Years",IF(Churn_Data[[#This Row],[tenure]]&lt;=60,"4-5 Years","5+ Years")))))</f>
        <v>5+ Years</v>
      </c>
      <c r="Z5511">
        <v>72</v>
      </c>
      <c r="AA5511">
        <v>1493.75</v>
      </c>
      <c r="AB5511">
        <f>IF(Churn_Data[[#This Row],[Churn]]="No",Churn_Data[[#This Row],[MonthlyCharges]],NA())</f>
        <v>21</v>
      </c>
      <c r="AC5511">
        <f>IF(Churn_Data[[#This Row],[Churn]]="No",Churn_Data[[#This Row],[tenure]],NA())</f>
        <v>72</v>
      </c>
      <c r="AD5511" t="e">
        <f>IF(Churn_Data[[#This Row],[Churn]]="Yes",Churn_Data[[#This Row],[MonthlyCharges]],NA())</f>
        <v>#N/A</v>
      </c>
      <c r="AE5511" t="e">
        <f>IF(Churn_Data[[#This Row],[Churn]]="Yes",Churn_Data[[#This Row],[tenure]],NA())</f>
        <v>#N/A</v>
      </c>
      <c r="AF5511">
        <v>1512</v>
      </c>
    </row>
    <row r="5512" spans="1:32" x14ac:dyDescent="0.3">
      <c r="A5512" t="s">
        <v>5546</v>
      </c>
      <c r="B5512" t="s">
        <v>30</v>
      </c>
      <c r="C5512" t="str">
        <f>IF(Churn_Data[[#This Row],[SeniorCitizen]]=1,"Yes","No")</f>
        <v>No</v>
      </c>
      <c r="D5512">
        <v>0</v>
      </c>
      <c r="E5512" t="s">
        <v>25</v>
      </c>
      <c r="F5512" t="s">
        <v>25</v>
      </c>
      <c r="G5512" t="s">
        <v>24</v>
      </c>
      <c r="H5512" t="s">
        <v>25</v>
      </c>
      <c r="I5512" t="s">
        <v>25</v>
      </c>
      <c r="J5512" t="str">
        <f>IF(Churn_Data[[#This Row],[InternetService]]&lt;&gt;"No","Yes","No")</f>
        <v>No</v>
      </c>
      <c r="K5512" t="s">
        <v>3064</v>
      </c>
      <c r="L5512" t="s">
        <v>3064</v>
      </c>
      <c r="M5512" t="s">
        <v>3064</v>
      </c>
      <c r="N5512" t="s">
        <v>3064</v>
      </c>
      <c r="O5512" t="s">
        <v>3064</v>
      </c>
      <c r="P5512" t="s">
        <v>3064</v>
      </c>
      <c r="Q5512" t="s">
        <v>25</v>
      </c>
      <c r="R5512">
        <f>IF(Churn_Data[[#This Row],[Churn]]="Yes",1,0)</f>
        <v>0</v>
      </c>
      <c r="S5512" t="s">
        <v>25</v>
      </c>
      <c r="T5512">
        <f>(Churn_Data[[#This Row],[OnlineSecurity]]="Yes")+(Churn_Data[[#This Row],[OnlineBackup]]="Yes")+(Churn_Data[[#This Row],[DeviceProtection]]="Yes")+(Churn_Data[[#This Row],[TechSupport]]="Yes")+(Churn_Data[[#This Row],[StreamingTV]]="Yes")+(Churn_Data[[#This Row],[StreamingMovies]]="Yes")</f>
        <v>0</v>
      </c>
      <c r="U5512" t="s">
        <v>3911</v>
      </c>
      <c r="V5512" t="s">
        <v>46</v>
      </c>
      <c r="W5512" t="str">
        <f>IF(ISNUMBER(SEARCH("automatic", Churn_Data[[#This Row],[PaymentMethod]])), "Automatic", "Manual")</f>
        <v>Automatic</v>
      </c>
      <c r="X5512">
        <v>19.850000000000001</v>
      </c>
      <c r="Y5512" t="str">
        <f>IF(Churn_Data[[#This Row],[tenure]]&lt;=12,"0-1 Year",IF(Churn_Data[[#This Row],[tenure]]&lt;=24,"1-2 Years",IF(Churn_Data[[#This Row],[tenure]]&lt;=36,"2-3 Years",IF(Churn_Data[[#This Row],[tenure]]&lt;=48,"3-4 Years",IF(Churn_Data[[#This Row],[tenure]]&lt;=60,"4-5 Years","5+ Years")))))</f>
        <v>5+ Years</v>
      </c>
      <c r="Z5512">
        <v>72</v>
      </c>
      <c r="AA5512">
        <v>1434.1</v>
      </c>
      <c r="AB5512">
        <f>IF(Churn_Data[[#This Row],[Churn]]="No",Churn_Data[[#This Row],[MonthlyCharges]],NA())</f>
        <v>19.850000000000001</v>
      </c>
      <c r="AC5512">
        <f>IF(Churn_Data[[#This Row],[Churn]]="No",Churn_Data[[#This Row],[tenure]],NA())</f>
        <v>72</v>
      </c>
      <c r="AD5512" t="e">
        <f>IF(Churn_Data[[#This Row],[Churn]]="Yes",Churn_Data[[#This Row],[MonthlyCharges]],NA())</f>
        <v>#N/A</v>
      </c>
      <c r="AE5512" t="e">
        <f>IF(Churn_Data[[#This Row],[Churn]]="Yes",Churn_Data[[#This Row],[tenure]],NA())</f>
        <v>#N/A</v>
      </c>
      <c r="AF5512">
        <v>1429.2</v>
      </c>
    </row>
    <row r="5513" spans="1:32" x14ac:dyDescent="0.3">
      <c r="A5513" t="s">
        <v>5547</v>
      </c>
      <c r="B5513" t="s">
        <v>30</v>
      </c>
      <c r="C5513" t="str">
        <f>IF(Churn_Data[[#This Row],[SeniorCitizen]]=1,"Yes","No")</f>
        <v>No</v>
      </c>
      <c r="D5513">
        <v>0</v>
      </c>
      <c r="E5513" t="s">
        <v>24</v>
      </c>
      <c r="F5513" t="s">
        <v>24</v>
      </c>
      <c r="G5513" t="s">
        <v>24</v>
      </c>
      <c r="H5513" t="s">
        <v>25</v>
      </c>
      <c r="I5513" t="s">
        <v>120</v>
      </c>
      <c r="J5513" t="str">
        <f>IF(Churn_Data[[#This Row],[InternetService]]&lt;&gt;"No","Yes","No")</f>
        <v>Yes</v>
      </c>
      <c r="K5513" t="s">
        <v>25</v>
      </c>
      <c r="L5513" t="s">
        <v>24</v>
      </c>
      <c r="M5513" t="s">
        <v>24</v>
      </c>
      <c r="N5513" t="s">
        <v>25</v>
      </c>
      <c r="O5513" t="s">
        <v>24</v>
      </c>
      <c r="P5513" t="s">
        <v>24</v>
      </c>
      <c r="Q5513" t="s">
        <v>25</v>
      </c>
      <c r="R5513">
        <f>IF(Churn_Data[[#This Row],[Churn]]="Yes",1,0)</f>
        <v>0</v>
      </c>
      <c r="S5513" t="s">
        <v>24</v>
      </c>
      <c r="T5513">
        <f>(Churn_Data[[#This Row],[OnlineSecurity]]="Yes")+(Churn_Data[[#This Row],[OnlineBackup]]="Yes")+(Churn_Data[[#This Row],[DeviceProtection]]="Yes")+(Churn_Data[[#This Row],[TechSupport]]="Yes")+(Churn_Data[[#This Row],[StreamingTV]]="Yes")+(Churn_Data[[#This Row],[StreamingMovies]]="Yes")</f>
        <v>4</v>
      </c>
      <c r="U5513" t="s">
        <v>3911</v>
      </c>
      <c r="V5513" t="s">
        <v>46</v>
      </c>
      <c r="W5513" t="str">
        <f>IF(ISNUMBER(SEARCH("automatic", Churn_Data[[#This Row],[PaymentMethod]])), "Automatic", "Manual")</f>
        <v>Automatic</v>
      </c>
      <c r="X5513">
        <v>75.400000000000006</v>
      </c>
      <c r="Y5513" t="str">
        <f>IF(Churn_Data[[#This Row],[tenure]]&lt;=12,"0-1 Year",IF(Churn_Data[[#This Row],[tenure]]&lt;=24,"1-2 Years",IF(Churn_Data[[#This Row],[tenure]]&lt;=36,"2-3 Years",IF(Churn_Data[[#This Row],[tenure]]&lt;=48,"3-4 Years",IF(Churn_Data[[#This Row],[tenure]]&lt;=60,"4-5 Years","5+ Years")))))</f>
        <v>5+ Years</v>
      </c>
      <c r="Z5513">
        <v>72</v>
      </c>
      <c r="AA5513">
        <v>5480.25</v>
      </c>
      <c r="AB5513">
        <f>IF(Churn_Data[[#This Row],[Churn]]="No",Churn_Data[[#This Row],[MonthlyCharges]],NA())</f>
        <v>75.400000000000006</v>
      </c>
      <c r="AC5513">
        <f>IF(Churn_Data[[#This Row],[Churn]]="No",Churn_Data[[#This Row],[tenure]],NA())</f>
        <v>72</v>
      </c>
      <c r="AD5513" t="e">
        <f>IF(Churn_Data[[#This Row],[Churn]]="Yes",Churn_Data[[#This Row],[MonthlyCharges]],NA())</f>
        <v>#N/A</v>
      </c>
      <c r="AE5513" t="e">
        <f>IF(Churn_Data[[#This Row],[Churn]]="Yes",Churn_Data[[#This Row],[tenure]],NA())</f>
        <v>#N/A</v>
      </c>
      <c r="AF5513">
        <v>5428.8</v>
      </c>
    </row>
    <row r="5514" spans="1:32" x14ac:dyDescent="0.3">
      <c r="A5514" t="s">
        <v>5548</v>
      </c>
      <c r="B5514" t="s">
        <v>30</v>
      </c>
      <c r="C5514" t="str">
        <f>IF(Churn_Data[[#This Row],[SeniorCitizen]]=1,"Yes","No")</f>
        <v>Yes</v>
      </c>
      <c r="D5514">
        <v>1</v>
      </c>
      <c r="E5514" t="s">
        <v>24</v>
      </c>
      <c r="F5514" t="s">
        <v>24</v>
      </c>
      <c r="G5514" t="s">
        <v>24</v>
      </c>
      <c r="H5514" t="s">
        <v>25</v>
      </c>
      <c r="I5514" t="s">
        <v>26</v>
      </c>
      <c r="J5514" t="str">
        <f>IF(Churn_Data[[#This Row],[InternetService]]&lt;&gt;"No","Yes","No")</f>
        <v>Yes</v>
      </c>
      <c r="K5514" t="s">
        <v>24</v>
      </c>
      <c r="L5514" t="s">
        <v>25</v>
      </c>
      <c r="M5514" t="s">
        <v>24</v>
      </c>
      <c r="N5514" t="s">
        <v>24</v>
      </c>
      <c r="O5514" t="s">
        <v>24</v>
      </c>
      <c r="P5514" t="s">
        <v>24</v>
      </c>
      <c r="Q5514" t="s">
        <v>25</v>
      </c>
      <c r="R5514">
        <f>IF(Churn_Data[[#This Row],[Churn]]="Yes",1,0)</f>
        <v>0</v>
      </c>
      <c r="S5514" t="s">
        <v>24</v>
      </c>
      <c r="T5514">
        <f>(Churn_Data[[#This Row],[OnlineSecurity]]="Yes")+(Churn_Data[[#This Row],[OnlineBackup]]="Yes")+(Churn_Data[[#This Row],[DeviceProtection]]="Yes")+(Churn_Data[[#This Row],[TechSupport]]="Yes")+(Churn_Data[[#This Row],[StreamingTV]]="Yes")+(Churn_Data[[#This Row],[StreamingMovies]]="Yes")</f>
        <v>5</v>
      </c>
      <c r="U5514" t="s">
        <v>3911</v>
      </c>
      <c r="V5514" t="s">
        <v>72</v>
      </c>
      <c r="W5514" t="str">
        <f>IF(ISNUMBER(SEARCH("automatic", Churn_Data[[#This Row],[PaymentMethod]])), "Automatic", "Manual")</f>
        <v>Automatic</v>
      </c>
      <c r="X5514">
        <v>104.1</v>
      </c>
      <c r="Y5514" t="str">
        <f>IF(Churn_Data[[#This Row],[tenure]]&lt;=12,"0-1 Year",IF(Churn_Data[[#This Row],[tenure]]&lt;=24,"1-2 Years",IF(Churn_Data[[#This Row],[tenure]]&lt;=36,"2-3 Years",IF(Churn_Data[[#This Row],[tenure]]&lt;=48,"3-4 Years",IF(Churn_Data[[#This Row],[tenure]]&lt;=60,"4-5 Years","5+ Years")))))</f>
        <v>5+ Years</v>
      </c>
      <c r="Z5514">
        <v>72</v>
      </c>
      <c r="AA5514">
        <v>7447.7</v>
      </c>
      <c r="AB5514">
        <f>IF(Churn_Data[[#This Row],[Churn]]="No",Churn_Data[[#This Row],[MonthlyCharges]],NA())</f>
        <v>104.1</v>
      </c>
      <c r="AC5514">
        <f>IF(Churn_Data[[#This Row],[Churn]]="No",Churn_Data[[#This Row],[tenure]],NA())</f>
        <v>72</v>
      </c>
      <c r="AD5514" t="e">
        <f>IF(Churn_Data[[#This Row],[Churn]]="Yes",Churn_Data[[#This Row],[MonthlyCharges]],NA())</f>
        <v>#N/A</v>
      </c>
      <c r="AE5514" t="e">
        <f>IF(Churn_Data[[#This Row],[Churn]]="Yes",Churn_Data[[#This Row],[tenure]],NA())</f>
        <v>#N/A</v>
      </c>
      <c r="AF5514">
        <v>7495.2</v>
      </c>
    </row>
    <row r="5515" spans="1:32" x14ac:dyDescent="0.3">
      <c r="A5515" t="s">
        <v>5549</v>
      </c>
      <c r="B5515" t="s">
        <v>30</v>
      </c>
      <c r="C5515" t="str">
        <f>IF(Churn_Data[[#This Row],[SeniorCitizen]]=1,"Yes","No")</f>
        <v>No</v>
      </c>
      <c r="D5515">
        <v>0</v>
      </c>
      <c r="E5515" t="s">
        <v>24</v>
      </c>
      <c r="F5515" t="s">
        <v>25</v>
      </c>
      <c r="G5515" t="s">
        <v>24</v>
      </c>
      <c r="H5515" t="s">
        <v>25</v>
      </c>
      <c r="I5515" t="s">
        <v>25</v>
      </c>
      <c r="J5515" t="str">
        <f>IF(Churn_Data[[#This Row],[InternetService]]&lt;&gt;"No","Yes","No")</f>
        <v>No</v>
      </c>
      <c r="K5515" t="s">
        <v>3064</v>
      </c>
      <c r="L5515" t="s">
        <v>3064</v>
      </c>
      <c r="M5515" t="s">
        <v>3064</v>
      </c>
      <c r="N5515" t="s">
        <v>3064</v>
      </c>
      <c r="O5515" t="s">
        <v>3064</v>
      </c>
      <c r="P5515" t="s">
        <v>3064</v>
      </c>
      <c r="Q5515" t="s">
        <v>25</v>
      </c>
      <c r="R5515">
        <f>IF(Churn_Data[[#This Row],[Churn]]="Yes",1,0)</f>
        <v>0</v>
      </c>
      <c r="S5515" t="s">
        <v>25</v>
      </c>
      <c r="T5515">
        <f>(Churn_Data[[#This Row],[OnlineSecurity]]="Yes")+(Churn_Data[[#This Row],[OnlineBackup]]="Yes")+(Churn_Data[[#This Row],[DeviceProtection]]="Yes")+(Churn_Data[[#This Row],[TechSupport]]="Yes")+(Churn_Data[[#This Row],[StreamingTV]]="Yes")+(Churn_Data[[#This Row],[StreamingMovies]]="Yes")</f>
        <v>0</v>
      </c>
      <c r="U5515" t="s">
        <v>3911</v>
      </c>
      <c r="V5515" t="s">
        <v>72</v>
      </c>
      <c r="W5515" t="str">
        <f>IF(ISNUMBER(SEARCH("automatic", Churn_Data[[#This Row],[PaymentMethod]])), "Automatic", "Manual")</f>
        <v>Automatic</v>
      </c>
      <c r="X5515">
        <v>19.7</v>
      </c>
      <c r="Y5515" t="str">
        <f>IF(Churn_Data[[#This Row],[tenure]]&lt;=12,"0-1 Year",IF(Churn_Data[[#This Row],[tenure]]&lt;=24,"1-2 Years",IF(Churn_Data[[#This Row],[tenure]]&lt;=36,"2-3 Years",IF(Churn_Data[[#This Row],[tenure]]&lt;=48,"3-4 Years",IF(Churn_Data[[#This Row],[tenure]]&lt;=60,"4-5 Years","5+ Years")))))</f>
        <v>5+ Years</v>
      </c>
      <c r="Z5515">
        <v>72</v>
      </c>
      <c r="AA5515">
        <v>1421.9</v>
      </c>
      <c r="AB5515">
        <f>IF(Churn_Data[[#This Row],[Churn]]="No",Churn_Data[[#This Row],[MonthlyCharges]],NA())</f>
        <v>19.7</v>
      </c>
      <c r="AC5515">
        <f>IF(Churn_Data[[#This Row],[Churn]]="No",Churn_Data[[#This Row],[tenure]],NA())</f>
        <v>72</v>
      </c>
      <c r="AD5515" t="e">
        <f>IF(Churn_Data[[#This Row],[Churn]]="Yes",Churn_Data[[#This Row],[MonthlyCharges]],NA())</f>
        <v>#N/A</v>
      </c>
      <c r="AE5515" t="e">
        <f>IF(Churn_Data[[#This Row],[Churn]]="Yes",Churn_Data[[#This Row],[tenure]],NA())</f>
        <v>#N/A</v>
      </c>
      <c r="AF5515">
        <v>1418.4</v>
      </c>
    </row>
    <row r="5516" spans="1:32" x14ac:dyDescent="0.3">
      <c r="A5516" t="s">
        <v>5550</v>
      </c>
      <c r="B5516" t="s">
        <v>23</v>
      </c>
      <c r="C5516" t="str">
        <f>IF(Churn_Data[[#This Row],[SeniorCitizen]]=1,"Yes","No")</f>
        <v>No</v>
      </c>
      <c r="D5516">
        <v>0</v>
      </c>
      <c r="E5516" t="s">
        <v>24</v>
      </c>
      <c r="F5516" t="s">
        <v>25</v>
      </c>
      <c r="G5516" t="s">
        <v>24</v>
      </c>
      <c r="H5516" t="s">
        <v>25</v>
      </c>
      <c r="I5516" t="s">
        <v>25</v>
      </c>
      <c r="J5516" t="str">
        <f>IF(Churn_Data[[#This Row],[InternetService]]&lt;&gt;"No","Yes","No")</f>
        <v>No</v>
      </c>
      <c r="K5516" t="s">
        <v>3064</v>
      </c>
      <c r="L5516" t="s">
        <v>3064</v>
      </c>
      <c r="M5516" t="s">
        <v>3064</v>
      </c>
      <c r="N5516" t="s">
        <v>3064</v>
      </c>
      <c r="O5516" t="s">
        <v>3064</v>
      </c>
      <c r="P5516" t="s">
        <v>3064</v>
      </c>
      <c r="Q5516" t="s">
        <v>25</v>
      </c>
      <c r="R5516">
        <f>IF(Churn_Data[[#This Row],[Churn]]="Yes",1,0)</f>
        <v>0</v>
      </c>
      <c r="S5516" t="s">
        <v>25</v>
      </c>
      <c r="T5516">
        <f>(Churn_Data[[#This Row],[OnlineSecurity]]="Yes")+(Churn_Data[[#This Row],[OnlineBackup]]="Yes")+(Churn_Data[[#This Row],[DeviceProtection]]="Yes")+(Churn_Data[[#This Row],[TechSupport]]="Yes")+(Churn_Data[[#This Row],[StreamingTV]]="Yes")+(Churn_Data[[#This Row],[StreamingMovies]]="Yes")</f>
        <v>0</v>
      </c>
      <c r="U5516" t="s">
        <v>3911</v>
      </c>
      <c r="V5516" t="s">
        <v>72</v>
      </c>
      <c r="W5516" t="str">
        <f>IF(ISNUMBER(SEARCH("automatic", Churn_Data[[#This Row],[PaymentMethod]])), "Automatic", "Manual")</f>
        <v>Automatic</v>
      </c>
      <c r="X5516">
        <v>20.5</v>
      </c>
      <c r="Y5516" t="str">
        <f>IF(Churn_Data[[#This Row],[tenure]]&lt;=12,"0-1 Year",IF(Churn_Data[[#This Row],[tenure]]&lt;=24,"1-2 Years",IF(Churn_Data[[#This Row],[tenure]]&lt;=36,"2-3 Years",IF(Churn_Data[[#This Row],[tenure]]&lt;=48,"3-4 Years",IF(Churn_Data[[#This Row],[tenure]]&lt;=60,"4-5 Years","5+ Years")))))</f>
        <v>5+ Years</v>
      </c>
      <c r="Z5516">
        <v>72</v>
      </c>
      <c r="AA5516">
        <v>1502.25</v>
      </c>
      <c r="AB5516">
        <f>IF(Churn_Data[[#This Row],[Churn]]="No",Churn_Data[[#This Row],[MonthlyCharges]],NA())</f>
        <v>20.5</v>
      </c>
      <c r="AC5516">
        <f>IF(Churn_Data[[#This Row],[Churn]]="No",Churn_Data[[#This Row],[tenure]],NA())</f>
        <v>72</v>
      </c>
      <c r="AD5516" t="e">
        <f>IF(Churn_Data[[#This Row],[Churn]]="Yes",Churn_Data[[#This Row],[MonthlyCharges]],NA())</f>
        <v>#N/A</v>
      </c>
      <c r="AE5516" t="e">
        <f>IF(Churn_Data[[#This Row],[Churn]]="Yes",Churn_Data[[#This Row],[tenure]],NA())</f>
        <v>#N/A</v>
      </c>
      <c r="AF5516">
        <v>1476</v>
      </c>
    </row>
    <row r="5517" spans="1:32" x14ac:dyDescent="0.3">
      <c r="A5517" t="s">
        <v>5551</v>
      </c>
      <c r="B5517" t="s">
        <v>30</v>
      </c>
      <c r="C5517" t="str">
        <f>IF(Churn_Data[[#This Row],[SeniorCitizen]]=1,"Yes","No")</f>
        <v>No</v>
      </c>
      <c r="D5517">
        <v>0</v>
      </c>
      <c r="E5517" t="s">
        <v>24</v>
      </c>
      <c r="F5517" t="s">
        <v>24</v>
      </c>
      <c r="G5517" t="s">
        <v>24</v>
      </c>
      <c r="H5517" t="s">
        <v>25</v>
      </c>
      <c r="I5517" t="s">
        <v>25</v>
      </c>
      <c r="J5517" t="str">
        <f>IF(Churn_Data[[#This Row],[InternetService]]&lt;&gt;"No","Yes","No")</f>
        <v>No</v>
      </c>
      <c r="K5517" t="s">
        <v>3064</v>
      </c>
      <c r="L5517" t="s">
        <v>3064</v>
      </c>
      <c r="M5517" t="s">
        <v>3064</v>
      </c>
      <c r="N5517" t="s">
        <v>3064</v>
      </c>
      <c r="O5517" t="s">
        <v>3064</v>
      </c>
      <c r="P5517" t="s">
        <v>3064</v>
      </c>
      <c r="Q5517" t="s">
        <v>25</v>
      </c>
      <c r="R5517">
        <f>IF(Churn_Data[[#This Row],[Churn]]="Yes",1,0)</f>
        <v>0</v>
      </c>
      <c r="S5517" t="s">
        <v>25</v>
      </c>
      <c r="T5517">
        <f>(Churn_Data[[#This Row],[OnlineSecurity]]="Yes")+(Churn_Data[[#This Row],[OnlineBackup]]="Yes")+(Churn_Data[[#This Row],[DeviceProtection]]="Yes")+(Churn_Data[[#This Row],[TechSupport]]="Yes")+(Churn_Data[[#This Row],[StreamingTV]]="Yes")+(Churn_Data[[#This Row],[StreamingMovies]]="Yes")</f>
        <v>0</v>
      </c>
      <c r="U5517" t="s">
        <v>3911</v>
      </c>
      <c r="V5517" t="s">
        <v>46</v>
      </c>
      <c r="W5517" t="str">
        <f>IF(ISNUMBER(SEARCH("automatic", Churn_Data[[#This Row],[PaymentMethod]])), "Automatic", "Manual")</f>
        <v>Automatic</v>
      </c>
      <c r="X5517">
        <v>20.3</v>
      </c>
      <c r="Y5517" t="str">
        <f>IF(Churn_Data[[#This Row],[tenure]]&lt;=12,"0-1 Year",IF(Churn_Data[[#This Row],[tenure]]&lt;=24,"1-2 Years",IF(Churn_Data[[#This Row],[tenure]]&lt;=36,"2-3 Years",IF(Churn_Data[[#This Row],[tenure]]&lt;=48,"3-4 Years",IF(Churn_Data[[#This Row],[tenure]]&lt;=60,"4-5 Years","5+ Years")))))</f>
        <v>5+ Years</v>
      </c>
      <c r="Z5517">
        <v>72</v>
      </c>
      <c r="AA5517">
        <v>1401.15</v>
      </c>
      <c r="AB5517">
        <f>IF(Churn_Data[[#This Row],[Churn]]="No",Churn_Data[[#This Row],[MonthlyCharges]],NA())</f>
        <v>20.3</v>
      </c>
      <c r="AC5517">
        <f>IF(Churn_Data[[#This Row],[Churn]]="No",Churn_Data[[#This Row],[tenure]],NA())</f>
        <v>72</v>
      </c>
      <c r="AD5517" t="e">
        <f>IF(Churn_Data[[#This Row],[Churn]]="Yes",Churn_Data[[#This Row],[MonthlyCharges]],NA())</f>
        <v>#N/A</v>
      </c>
      <c r="AE5517" t="e">
        <f>IF(Churn_Data[[#This Row],[Churn]]="Yes",Churn_Data[[#This Row],[tenure]],NA())</f>
        <v>#N/A</v>
      </c>
      <c r="AF5517">
        <v>1461.6</v>
      </c>
    </row>
    <row r="5518" spans="1:32" x14ac:dyDescent="0.3">
      <c r="A5518" t="s">
        <v>5552</v>
      </c>
      <c r="B5518" t="s">
        <v>23</v>
      </c>
      <c r="C5518" t="str">
        <f>IF(Churn_Data[[#This Row],[SeniorCitizen]]=1,"Yes","No")</f>
        <v>No</v>
      </c>
      <c r="D5518">
        <v>0</v>
      </c>
      <c r="E5518" t="s">
        <v>24</v>
      </c>
      <c r="F5518" t="s">
        <v>24</v>
      </c>
      <c r="G5518" t="s">
        <v>24</v>
      </c>
      <c r="H5518" t="s">
        <v>25</v>
      </c>
      <c r="I5518" t="s">
        <v>120</v>
      </c>
      <c r="J5518" t="str">
        <f>IF(Churn_Data[[#This Row],[InternetService]]&lt;&gt;"No","Yes","No")</f>
        <v>Yes</v>
      </c>
      <c r="K5518" t="s">
        <v>24</v>
      </c>
      <c r="L5518" t="s">
        <v>24</v>
      </c>
      <c r="M5518" t="s">
        <v>24</v>
      </c>
      <c r="N5518" t="s">
        <v>25</v>
      </c>
      <c r="O5518" t="s">
        <v>24</v>
      </c>
      <c r="P5518" t="s">
        <v>25</v>
      </c>
      <c r="Q5518" t="s">
        <v>25</v>
      </c>
      <c r="R5518">
        <f>IF(Churn_Data[[#This Row],[Churn]]="Yes",1,0)</f>
        <v>0</v>
      </c>
      <c r="S5518" t="s">
        <v>24</v>
      </c>
      <c r="T5518">
        <f>(Churn_Data[[#This Row],[OnlineSecurity]]="Yes")+(Churn_Data[[#This Row],[OnlineBackup]]="Yes")+(Churn_Data[[#This Row],[DeviceProtection]]="Yes")+(Churn_Data[[#This Row],[TechSupport]]="Yes")+(Churn_Data[[#This Row],[StreamingTV]]="Yes")+(Churn_Data[[#This Row],[StreamingMovies]]="Yes")</f>
        <v>4</v>
      </c>
      <c r="U5518" t="s">
        <v>3911</v>
      </c>
      <c r="V5518" t="s">
        <v>72</v>
      </c>
      <c r="W5518" t="str">
        <f>IF(ISNUMBER(SEARCH("automatic", Churn_Data[[#This Row],[PaymentMethod]])), "Automatic", "Manual")</f>
        <v>Automatic</v>
      </c>
      <c r="X5518">
        <v>70.650000000000006</v>
      </c>
      <c r="Y5518" t="str">
        <f>IF(Churn_Data[[#This Row],[tenure]]&lt;=12,"0-1 Year",IF(Churn_Data[[#This Row],[tenure]]&lt;=24,"1-2 Years",IF(Churn_Data[[#This Row],[tenure]]&lt;=36,"2-3 Years",IF(Churn_Data[[#This Row],[tenure]]&lt;=48,"3-4 Years",IF(Churn_Data[[#This Row],[tenure]]&lt;=60,"4-5 Years","5+ Years")))))</f>
        <v>5+ Years</v>
      </c>
      <c r="Z5518">
        <v>72</v>
      </c>
      <c r="AA5518">
        <v>5011.1499999999996</v>
      </c>
      <c r="AB5518">
        <f>IF(Churn_Data[[#This Row],[Churn]]="No",Churn_Data[[#This Row],[MonthlyCharges]],NA())</f>
        <v>70.650000000000006</v>
      </c>
      <c r="AC5518">
        <f>IF(Churn_Data[[#This Row],[Churn]]="No",Churn_Data[[#This Row],[tenure]],NA())</f>
        <v>72</v>
      </c>
      <c r="AD5518" t="e">
        <f>IF(Churn_Data[[#This Row],[Churn]]="Yes",Churn_Data[[#This Row],[MonthlyCharges]],NA())</f>
        <v>#N/A</v>
      </c>
      <c r="AE5518" t="e">
        <f>IF(Churn_Data[[#This Row],[Churn]]="Yes",Churn_Data[[#This Row],[tenure]],NA())</f>
        <v>#N/A</v>
      </c>
      <c r="AF5518">
        <v>5086.8</v>
      </c>
    </row>
    <row r="5519" spans="1:32" x14ac:dyDescent="0.3">
      <c r="A5519" t="s">
        <v>5553</v>
      </c>
      <c r="B5519" t="s">
        <v>30</v>
      </c>
      <c r="C5519" t="str">
        <f>IF(Churn_Data[[#This Row],[SeniorCitizen]]=1,"Yes","No")</f>
        <v>No</v>
      </c>
      <c r="D5519">
        <v>0</v>
      </c>
      <c r="E5519" t="s">
        <v>24</v>
      </c>
      <c r="F5519" t="s">
        <v>24</v>
      </c>
      <c r="G5519" t="s">
        <v>24</v>
      </c>
      <c r="H5519" t="s">
        <v>25</v>
      </c>
      <c r="I5519" t="s">
        <v>120</v>
      </c>
      <c r="J5519" t="str">
        <f>IF(Churn_Data[[#This Row],[InternetService]]&lt;&gt;"No","Yes","No")</f>
        <v>Yes</v>
      </c>
      <c r="K5519" t="s">
        <v>24</v>
      </c>
      <c r="L5519" t="s">
        <v>25</v>
      </c>
      <c r="M5519" t="s">
        <v>24</v>
      </c>
      <c r="N5519" t="s">
        <v>24</v>
      </c>
      <c r="O5519" t="s">
        <v>24</v>
      </c>
      <c r="P5519" t="s">
        <v>24</v>
      </c>
      <c r="Q5519" t="s">
        <v>25</v>
      </c>
      <c r="R5519">
        <f>IF(Churn_Data[[#This Row],[Churn]]="Yes",1,0)</f>
        <v>0</v>
      </c>
      <c r="S5519" t="s">
        <v>24</v>
      </c>
      <c r="T5519">
        <f>(Churn_Data[[#This Row],[OnlineSecurity]]="Yes")+(Churn_Data[[#This Row],[OnlineBackup]]="Yes")+(Churn_Data[[#This Row],[DeviceProtection]]="Yes")+(Churn_Data[[#This Row],[TechSupport]]="Yes")+(Churn_Data[[#This Row],[StreamingTV]]="Yes")+(Churn_Data[[#This Row],[StreamingMovies]]="Yes")</f>
        <v>5</v>
      </c>
      <c r="U5519" t="s">
        <v>3911</v>
      </c>
      <c r="V5519" t="s">
        <v>32</v>
      </c>
      <c r="W5519" t="str">
        <f>IF(ISNUMBER(SEARCH("automatic", Churn_Data[[#This Row],[PaymentMethod]])), "Automatic", "Manual")</f>
        <v>Manual</v>
      </c>
      <c r="X5519">
        <v>80.8</v>
      </c>
      <c r="Y5519" t="str">
        <f>IF(Churn_Data[[#This Row],[tenure]]&lt;=12,"0-1 Year",IF(Churn_Data[[#This Row],[tenure]]&lt;=24,"1-2 Years",IF(Churn_Data[[#This Row],[tenure]]&lt;=36,"2-3 Years",IF(Churn_Data[[#This Row],[tenure]]&lt;=48,"3-4 Years",IF(Churn_Data[[#This Row],[tenure]]&lt;=60,"4-5 Years","5+ Years")))))</f>
        <v>5+ Years</v>
      </c>
      <c r="Z5519">
        <v>72</v>
      </c>
      <c r="AA5519">
        <v>5728.55</v>
      </c>
      <c r="AB5519">
        <f>IF(Churn_Data[[#This Row],[Churn]]="No",Churn_Data[[#This Row],[MonthlyCharges]],NA())</f>
        <v>80.8</v>
      </c>
      <c r="AC5519">
        <f>IF(Churn_Data[[#This Row],[Churn]]="No",Churn_Data[[#This Row],[tenure]],NA())</f>
        <v>72</v>
      </c>
      <c r="AD5519" t="e">
        <f>IF(Churn_Data[[#This Row],[Churn]]="Yes",Churn_Data[[#This Row],[MonthlyCharges]],NA())</f>
        <v>#N/A</v>
      </c>
      <c r="AE5519" t="e">
        <f>IF(Churn_Data[[#This Row],[Churn]]="Yes",Churn_Data[[#This Row],[tenure]],NA())</f>
        <v>#N/A</v>
      </c>
      <c r="AF5519">
        <v>5817.6</v>
      </c>
    </row>
    <row r="5520" spans="1:32" x14ac:dyDescent="0.3">
      <c r="A5520" t="s">
        <v>5554</v>
      </c>
      <c r="B5520" t="s">
        <v>23</v>
      </c>
      <c r="C5520" t="str">
        <f>IF(Churn_Data[[#This Row],[SeniorCitizen]]=1,"Yes","No")</f>
        <v>No</v>
      </c>
      <c r="D5520">
        <v>0</v>
      </c>
      <c r="E5520" t="s">
        <v>24</v>
      </c>
      <c r="F5520" t="s">
        <v>24</v>
      </c>
      <c r="G5520" t="s">
        <v>25</v>
      </c>
      <c r="H5520" t="s">
        <v>189</v>
      </c>
      <c r="I5520" t="s">
        <v>120</v>
      </c>
      <c r="J5520" t="str">
        <f>IF(Churn_Data[[#This Row],[InternetService]]&lt;&gt;"No","Yes","No")</f>
        <v>Yes</v>
      </c>
      <c r="K5520" t="s">
        <v>24</v>
      </c>
      <c r="L5520" t="s">
        <v>24</v>
      </c>
      <c r="M5520" t="s">
        <v>24</v>
      </c>
      <c r="N5520" t="s">
        <v>24</v>
      </c>
      <c r="O5520" t="s">
        <v>24</v>
      </c>
      <c r="P5520" t="s">
        <v>24</v>
      </c>
      <c r="Q5520" t="s">
        <v>25</v>
      </c>
      <c r="R5520">
        <f>IF(Churn_Data[[#This Row],[Churn]]="Yes",1,0)</f>
        <v>0</v>
      </c>
      <c r="S5520" t="s">
        <v>25</v>
      </c>
      <c r="T5520">
        <f>(Churn_Data[[#This Row],[OnlineSecurity]]="Yes")+(Churn_Data[[#This Row],[OnlineBackup]]="Yes")+(Churn_Data[[#This Row],[DeviceProtection]]="Yes")+(Churn_Data[[#This Row],[TechSupport]]="Yes")+(Churn_Data[[#This Row],[StreamingTV]]="Yes")+(Churn_Data[[#This Row],[StreamingMovies]]="Yes")</f>
        <v>6</v>
      </c>
      <c r="U5520" t="s">
        <v>3911</v>
      </c>
      <c r="V5520" t="s">
        <v>46</v>
      </c>
      <c r="W5520" t="str">
        <f>IF(ISNUMBER(SEARCH("automatic", Churn_Data[[#This Row],[PaymentMethod]])), "Automatic", "Manual")</f>
        <v>Automatic</v>
      </c>
      <c r="X5520">
        <v>64.45</v>
      </c>
      <c r="Y5520" t="str">
        <f>IF(Churn_Data[[#This Row],[tenure]]&lt;=12,"0-1 Year",IF(Churn_Data[[#This Row],[tenure]]&lt;=24,"1-2 Years",IF(Churn_Data[[#This Row],[tenure]]&lt;=36,"2-3 Years",IF(Churn_Data[[#This Row],[tenure]]&lt;=48,"3-4 Years",IF(Churn_Data[[#This Row],[tenure]]&lt;=60,"4-5 Years","5+ Years")))))</f>
        <v>5+ Years</v>
      </c>
      <c r="Z5520">
        <v>72</v>
      </c>
      <c r="AA5520">
        <v>4528</v>
      </c>
      <c r="AB5520">
        <f>IF(Churn_Data[[#This Row],[Churn]]="No",Churn_Data[[#This Row],[MonthlyCharges]],NA())</f>
        <v>64.45</v>
      </c>
      <c r="AC5520">
        <f>IF(Churn_Data[[#This Row],[Churn]]="No",Churn_Data[[#This Row],[tenure]],NA())</f>
        <v>72</v>
      </c>
      <c r="AD5520" t="e">
        <f>IF(Churn_Data[[#This Row],[Churn]]="Yes",Churn_Data[[#This Row],[MonthlyCharges]],NA())</f>
        <v>#N/A</v>
      </c>
      <c r="AE5520" t="e">
        <f>IF(Churn_Data[[#This Row],[Churn]]="Yes",Churn_Data[[#This Row],[tenure]],NA())</f>
        <v>#N/A</v>
      </c>
      <c r="AF5520">
        <v>4640.3999999999996</v>
      </c>
    </row>
    <row r="5521" spans="1:32" x14ac:dyDescent="0.3">
      <c r="A5521" t="s">
        <v>5555</v>
      </c>
      <c r="B5521" t="s">
        <v>23</v>
      </c>
      <c r="C5521" t="str">
        <f>IF(Churn_Data[[#This Row],[SeniorCitizen]]=1,"Yes","No")</f>
        <v>No</v>
      </c>
      <c r="D5521">
        <v>0</v>
      </c>
      <c r="E5521" t="s">
        <v>24</v>
      </c>
      <c r="F5521" t="s">
        <v>24</v>
      </c>
      <c r="G5521" t="s">
        <v>24</v>
      </c>
      <c r="H5521" t="s">
        <v>25</v>
      </c>
      <c r="I5521" t="s">
        <v>120</v>
      </c>
      <c r="J5521" t="str">
        <f>IF(Churn_Data[[#This Row],[InternetService]]&lt;&gt;"No","Yes","No")</f>
        <v>Yes</v>
      </c>
      <c r="K5521" t="s">
        <v>24</v>
      </c>
      <c r="L5521" t="s">
        <v>24</v>
      </c>
      <c r="M5521" t="s">
        <v>24</v>
      </c>
      <c r="N5521" t="s">
        <v>24</v>
      </c>
      <c r="O5521" t="s">
        <v>24</v>
      </c>
      <c r="P5521" t="s">
        <v>24</v>
      </c>
      <c r="Q5521" t="s">
        <v>25</v>
      </c>
      <c r="R5521">
        <f>IF(Churn_Data[[#This Row],[Churn]]="Yes",1,0)</f>
        <v>0</v>
      </c>
      <c r="S5521" t="s">
        <v>24</v>
      </c>
      <c r="T5521">
        <f>(Churn_Data[[#This Row],[OnlineSecurity]]="Yes")+(Churn_Data[[#This Row],[OnlineBackup]]="Yes")+(Churn_Data[[#This Row],[DeviceProtection]]="Yes")+(Churn_Data[[#This Row],[TechSupport]]="Yes")+(Churn_Data[[#This Row],[StreamingTV]]="Yes")+(Churn_Data[[#This Row],[StreamingMovies]]="Yes")</f>
        <v>6</v>
      </c>
      <c r="U5521" t="s">
        <v>3911</v>
      </c>
      <c r="V5521" t="s">
        <v>46</v>
      </c>
      <c r="W5521" t="str">
        <f>IF(ISNUMBER(SEARCH("automatic", Churn_Data[[#This Row],[PaymentMethod]])), "Automatic", "Manual")</f>
        <v>Automatic</v>
      </c>
      <c r="X5521">
        <v>83.7</v>
      </c>
      <c r="Y5521" t="str">
        <f>IF(Churn_Data[[#This Row],[tenure]]&lt;=12,"0-1 Year",IF(Churn_Data[[#This Row],[tenure]]&lt;=24,"1-2 Years",IF(Churn_Data[[#This Row],[tenure]]&lt;=36,"2-3 Years",IF(Churn_Data[[#This Row],[tenure]]&lt;=48,"3-4 Years",IF(Churn_Data[[#This Row],[tenure]]&lt;=60,"4-5 Years","5+ Years")))))</f>
        <v>5+ Years</v>
      </c>
      <c r="Z5521">
        <v>72</v>
      </c>
      <c r="AA5521">
        <v>6096.9</v>
      </c>
      <c r="AB5521">
        <f>IF(Churn_Data[[#This Row],[Churn]]="No",Churn_Data[[#This Row],[MonthlyCharges]],NA())</f>
        <v>83.7</v>
      </c>
      <c r="AC5521">
        <f>IF(Churn_Data[[#This Row],[Churn]]="No",Churn_Data[[#This Row],[tenure]],NA())</f>
        <v>72</v>
      </c>
      <c r="AD5521" t="e">
        <f>IF(Churn_Data[[#This Row],[Churn]]="Yes",Churn_Data[[#This Row],[MonthlyCharges]],NA())</f>
        <v>#N/A</v>
      </c>
      <c r="AE5521" t="e">
        <f>IF(Churn_Data[[#This Row],[Churn]]="Yes",Churn_Data[[#This Row],[tenure]],NA())</f>
        <v>#N/A</v>
      </c>
      <c r="AF5521">
        <v>6026.4</v>
      </c>
    </row>
    <row r="5522" spans="1:32" x14ac:dyDescent="0.3">
      <c r="A5522" t="s">
        <v>5556</v>
      </c>
      <c r="B5522" t="s">
        <v>30</v>
      </c>
      <c r="C5522" t="str">
        <f>IF(Churn_Data[[#This Row],[SeniorCitizen]]=1,"Yes","No")</f>
        <v>No</v>
      </c>
      <c r="D5522">
        <v>0</v>
      </c>
      <c r="E5522" t="s">
        <v>24</v>
      </c>
      <c r="F5522" t="s">
        <v>25</v>
      </c>
      <c r="G5522" t="s">
        <v>24</v>
      </c>
      <c r="H5522" t="s">
        <v>25</v>
      </c>
      <c r="I5522" t="s">
        <v>120</v>
      </c>
      <c r="J5522" t="str">
        <f>IF(Churn_Data[[#This Row],[InternetService]]&lt;&gt;"No","Yes","No")</f>
        <v>Yes</v>
      </c>
      <c r="K5522" t="s">
        <v>24</v>
      </c>
      <c r="L5522" t="s">
        <v>24</v>
      </c>
      <c r="M5522" t="s">
        <v>25</v>
      </c>
      <c r="N5522" t="s">
        <v>24</v>
      </c>
      <c r="O5522" t="s">
        <v>24</v>
      </c>
      <c r="P5522" t="s">
        <v>24</v>
      </c>
      <c r="Q5522" t="s">
        <v>25</v>
      </c>
      <c r="R5522">
        <f>IF(Churn_Data[[#This Row],[Churn]]="Yes",1,0)</f>
        <v>0</v>
      </c>
      <c r="S5522" t="s">
        <v>24</v>
      </c>
      <c r="T5522">
        <f>(Churn_Data[[#This Row],[OnlineSecurity]]="Yes")+(Churn_Data[[#This Row],[OnlineBackup]]="Yes")+(Churn_Data[[#This Row],[DeviceProtection]]="Yes")+(Churn_Data[[#This Row],[TechSupport]]="Yes")+(Churn_Data[[#This Row],[StreamingTV]]="Yes")+(Churn_Data[[#This Row],[StreamingMovies]]="Yes")</f>
        <v>5</v>
      </c>
      <c r="U5522" t="s">
        <v>3911</v>
      </c>
      <c r="V5522" t="s">
        <v>46</v>
      </c>
      <c r="W5522" t="str">
        <f>IF(ISNUMBER(SEARCH("automatic", Churn_Data[[#This Row],[PaymentMethod]])), "Automatic", "Manual")</f>
        <v>Automatic</v>
      </c>
      <c r="X5522">
        <v>79.349999999999994</v>
      </c>
      <c r="Y5522" t="str">
        <f>IF(Churn_Data[[#This Row],[tenure]]&lt;=12,"0-1 Year",IF(Churn_Data[[#This Row],[tenure]]&lt;=24,"1-2 Years",IF(Churn_Data[[#This Row],[tenure]]&lt;=36,"2-3 Years",IF(Churn_Data[[#This Row],[tenure]]&lt;=48,"3-4 Years",IF(Churn_Data[[#This Row],[tenure]]&lt;=60,"4-5 Years","5+ Years")))))</f>
        <v>5+ Years</v>
      </c>
      <c r="Z5522">
        <v>72</v>
      </c>
      <c r="AA5522">
        <v>5753.25</v>
      </c>
      <c r="AB5522">
        <f>IF(Churn_Data[[#This Row],[Churn]]="No",Churn_Data[[#This Row],[MonthlyCharges]],NA())</f>
        <v>79.349999999999994</v>
      </c>
      <c r="AC5522">
        <f>IF(Churn_Data[[#This Row],[Churn]]="No",Churn_Data[[#This Row],[tenure]],NA())</f>
        <v>72</v>
      </c>
      <c r="AD5522" t="e">
        <f>IF(Churn_Data[[#This Row],[Churn]]="Yes",Churn_Data[[#This Row],[MonthlyCharges]],NA())</f>
        <v>#N/A</v>
      </c>
      <c r="AE5522" t="e">
        <f>IF(Churn_Data[[#This Row],[Churn]]="Yes",Churn_Data[[#This Row],[tenure]],NA())</f>
        <v>#N/A</v>
      </c>
      <c r="AF5522">
        <v>5713.2</v>
      </c>
    </row>
    <row r="5523" spans="1:32" x14ac:dyDescent="0.3">
      <c r="A5523" t="s">
        <v>5557</v>
      </c>
      <c r="B5523" t="s">
        <v>30</v>
      </c>
      <c r="C5523" t="str">
        <f>IF(Churn_Data[[#This Row],[SeniorCitizen]]=1,"Yes","No")</f>
        <v>Yes</v>
      </c>
      <c r="D5523">
        <v>1</v>
      </c>
      <c r="E5523" t="s">
        <v>24</v>
      </c>
      <c r="F5523" t="s">
        <v>25</v>
      </c>
      <c r="G5523" t="s">
        <v>24</v>
      </c>
      <c r="H5523" t="s">
        <v>25</v>
      </c>
      <c r="I5523" t="s">
        <v>120</v>
      </c>
      <c r="J5523" t="str">
        <f>IF(Churn_Data[[#This Row],[InternetService]]&lt;&gt;"No","Yes","No")</f>
        <v>Yes</v>
      </c>
      <c r="K5523" t="s">
        <v>24</v>
      </c>
      <c r="L5523" t="s">
        <v>24</v>
      </c>
      <c r="M5523" t="s">
        <v>24</v>
      </c>
      <c r="N5523" t="s">
        <v>24</v>
      </c>
      <c r="O5523" t="s">
        <v>24</v>
      </c>
      <c r="P5523" t="s">
        <v>25</v>
      </c>
      <c r="Q5523" t="s">
        <v>25</v>
      </c>
      <c r="R5523">
        <f>IF(Churn_Data[[#This Row],[Churn]]="Yes",1,0)</f>
        <v>0</v>
      </c>
      <c r="S5523" t="s">
        <v>25</v>
      </c>
      <c r="T5523">
        <f>(Churn_Data[[#This Row],[OnlineSecurity]]="Yes")+(Churn_Data[[#This Row],[OnlineBackup]]="Yes")+(Churn_Data[[#This Row],[DeviceProtection]]="Yes")+(Churn_Data[[#This Row],[TechSupport]]="Yes")+(Churn_Data[[#This Row],[StreamingTV]]="Yes")+(Churn_Data[[#This Row],[StreamingMovies]]="Yes")</f>
        <v>5</v>
      </c>
      <c r="U5523" t="s">
        <v>3911</v>
      </c>
      <c r="V5523" t="s">
        <v>46</v>
      </c>
      <c r="W5523" t="str">
        <f>IF(ISNUMBER(SEARCH("automatic", Churn_Data[[#This Row],[PaymentMethod]])), "Automatic", "Manual")</f>
        <v>Automatic</v>
      </c>
      <c r="X5523">
        <v>74.400000000000006</v>
      </c>
      <c r="Y5523" t="str">
        <f>IF(Churn_Data[[#This Row],[tenure]]&lt;=12,"0-1 Year",IF(Churn_Data[[#This Row],[tenure]]&lt;=24,"1-2 Years",IF(Churn_Data[[#This Row],[tenure]]&lt;=36,"2-3 Years",IF(Churn_Data[[#This Row],[tenure]]&lt;=48,"3-4 Years",IF(Churn_Data[[#This Row],[tenure]]&lt;=60,"4-5 Years","5+ Years")))))</f>
        <v>5+ Years</v>
      </c>
      <c r="Z5523">
        <v>72</v>
      </c>
      <c r="AA5523">
        <v>5360.75</v>
      </c>
      <c r="AB5523">
        <f>IF(Churn_Data[[#This Row],[Churn]]="No",Churn_Data[[#This Row],[MonthlyCharges]],NA())</f>
        <v>74.400000000000006</v>
      </c>
      <c r="AC5523">
        <f>IF(Churn_Data[[#This Row],[Churn]]="No",Churn_Data[[#This Row],[tenure]],NA())</f>
        <v>72</v>
      </c>
      <c r="AD5523" t="e">
        <f>IF(Churn_Data[[#This Row],[Churn]]="Yes",Churn_Data[[#This Row],[MonthlyCharges]],NA())</f>
        <v>#N/A</v>
      </c>
      <c r="AE5523" t="e">
        <f>IF(Churn_Data[[#This Row],[Churn]]="Yes",Churn_Data[[#This Row],[tenure]],NA())</f>
        <v>#N/A</v>
      </c>
      <c r="AF5523">
        <v>5356.8</v>
      </c>
    </row>
    <row r="5524" spans="1:32" x14ac:dyDescent="0.3">
      <c r="A5524" t="s">
        <v>5558</v>
      </c>
      <c r="B5524" t="s">
        <v>30</v>
      </c>
      <c r="C5524" t="str">
        <f>IF(Churn_Data[[#This Row],[SeniorCitizen]]=1,"Yes","No")</f>
        <v>No</v>
      </c>
      <c r="D5524">
        <v>0</v>
      </c>
      <c r="E5524" t="s">
        <v>25</v>
      </c>
      <c r="F5524" t="s">
        <v>25</v>
      </c>
      <c r="G5524" t="s">
        <v>25</v>
      </c>
      <c r="H5524" t="s">
        <v>189</v>
      </c>
      <c r="I5524" t="s">
        <v>120</v>
      </c>
      <c r="J5524" t="str">
        <f>IF(Churn_Data[[#This Row],[InternetService]]&lt;&gt;"No","Yes","No")</f>
        <v>Yes</v>
      </c>
      <c r="K5524" t="s">
        <v>24</v>
      </c>
      <c r="L5524" t="s">
        <v>24</v>
      </c>
      <c r="M5524" t="s">
        <v>24</v>
      </c>
      <c r="N5524" t="s">
        <v>24</v>
      </c>
      <c r="O5524" t="s">
        <v>24</v>
      </c>
      <c r="P5524" t="s">
        <v>24</v>
      </c>
      <c r="Q5524" t="s">
        <v>25</v>
      </c>
      <c r="R5524">
        <f>IF(Churn_Data[[#This Row],[Churn]]="Yes",1,0)</f>
        <v>0</v>
      </c>
      <c r="S5524" t="s">
        <v>24</v>
      </c>
      <c r="T5524">
        <f>(Churn_Data[[#This Row],[OnlineSecurity]]="Yes")+(Churn_Data[[#This Row],[OnlineBackup]]="Yes")+(Churn_Data[[#This Row],[DeviceProtection]]="Yes")+(Churn_Data[[#This Row],[TechSupport]]="Yes")+(Churn_Data[[#This Row],[StreamingTV]]="Yes")+(Churn_Data[[#This Row],[StreamingMovies]]="Yes")</f>
        <v>6</v>
      </c>
      <c r="U5524" t="s">
        <v>3911</v>
      </c>
      <c r="V5524" t="s">
        <v>46</v>
      </c>
      <c r="W5524" t="str">
        <f>IF(ISNUMBER(SEARCH("automatic", Churn_Data[[#This Row],[PaymentMethod]])), "Automatic", "Manual")</f>
        <v>Automatic</v>
      </c>
      <c r="X5524">
        <v>63.7</v>
      </c>
      <c r="Y5524" t="str">
        <f>IF(Churn_Data[[#This Row],[tenure]]&lt;=12,"0-1 Year",IF(Churn_Data[[#This Row],[tenure]]&lt;=24,"1-2 Years",IF(Churn_Data[[#This Row],[tenure]]&lt;=36,"2-3 Years",IF(Churn_Data[[#This Row],[tenure]]&lt;=48,"3-4 Years",IF(Churn_Data[[#This Row],[tenure]]&lt;=60,"4-5 Years","5+ Years")))))</f>
        <v>5+ Years</v>
      </c>
      <c r="Z5524">
        <v>72</v>
      </c>
      <c r="AA5524">
        <v>4464.8</v>
      </c>
      <c r="AB5524">
        <f>IF(Churn_Data[[#This Row],[Churn]]="No",Churn_Data[[#This Row],[MonthlyCharges]],NA())</f>
        <v>63.7</v>
      </c>
      <c r="AC5524">
        <f>IF(Churn_Data[[#This Row],[Churn]]="No",Churn_Data[[#This Row],[tenure]],NA())</f>
        <v>72</v>
      </c>
      <c r="AD5524" t="e">
        <f>IF(Churn_Data[[#This Row],[Churn]]="Yes",Churn_Data[[#This Row],[MonthlyCharges]],NA())</f>
        <v>#N/A</v>
      </c>
      <c r="AE5524" t="e">
        <f>IF(Churn_Data[[#This Row],[Churn]]="Yes",Churn_Data[[#This Row],[tenure]],NA())</f>
        <v>#N/A</v>
      </c>
      <c r="AF5524">
        <v>4586.3999999999996</v>
      </c>
    </row>
    <row r="5525" spans="1:32" x14ac:dyDescent="0.3">
      <c r="A5525" t="s">
        <v>5559</v>
      </c>
      <c r="B5525" t="s">
        <v>30</v>
      </c>
      <c r="C5525" t="str">
        <f>IF(Churn_Data[[#This Row],[SeniorCitizen]]=1,"Yes","No")</f>
        <v>No</v>
      </c>
      <c r="D5525">
        <v>0</v>
      </c>
      <c r="E5525" t="s">
        <v>24</v>
      </c>
      <c r="F5525" t="s">
        <v>24</v>
      </c>
      <c r="G5525" t="s">
        <v>24</v>
      </c>
      <c r="H5525" t="s">
        <v>25</v>
      </c>
      <c r="I5525" t="s">
        <v>25</v>
      </c>
      <c r="J5525" t="str">
        <f>IF(Churn_Data[[#This Row],[InternetService]]&lt;&gt;"No","Yes","No")</f>
        <v>No</v>
      </c>
      <c r="K5525" t="s">
        <v>3064</v>
      </c>
      <c r="L5525" t="s">
        <v>3064</v>
      </c>
      <c r="M5525" t="s">
        <v>3064</v>
      </c>
      <c r="N5525" t="s">
        <v>3064</v>
      </c>
      <c r="O5525" t="s">
        <v>3064</v>
      </c>
      <c r="P5525" t="s">
        <v>3064</v>
      </c>
      <c r="Q5525" t="s">
        <v>25</v>
      </c>
      <c r="R5525">
        <f>IF(Churn_Data[[#This Row],[Churn]]="Yes",1,0)</f>
        <v>0</v>
      </c>
      <c r="S5525" t="s">
        <v>25</v>
      </c>
      <c r="T5525">
        <f>(Churn_Data[[#This Row],[OnlineSecurity]]="Yes")+(Churn_Data[[#This Row],[OnlineBackup]]="Yes")+(Churn_Data[[#This Row],[DeviceProtection]]="Yes")+(Churn_Data[[#This Row],[TechSupport]]="Yes")+(Churn_Data[[#This Row],[StreamingTV]]="Yes")+(Churn_Data[[#This Row],[StreamingMovies]]="Yes")</f>
        <v>0</v>
      </c>
      <c r="U5525" t="s">
        <v>3911</v>
      </c>
      <c r="V5525" t="s">
        <v>46</v>
      </c>
      <c r="W5525" t="str">
        <f>IF(ISNUMBER(SEARCH("automatic", Churn_Data[[#This Row],[PaymentMethod]])), "Automatic", "Manual")</f>
        <v>Automatic</v>
      </c>
      <c r="X5525">
        <v>19.95</v>
      </c>
      <c r="Y5525" t="str">
        <f>IF(Churn_Data[[#This Row],[tenure]]&lt;=12,"0-1 Year",IF(Churn_Data[[#This Row],[tenure]]&lt;=24,"1-2 Years",IF(Churn_Data[[#This Row],[tenure]]&lt;=36,"2-3 Years",IF(Churn_Data[[#This Row],[tenure]]&lt;=48,"3-4 Years",IF(Churn_Data[[#This Row],[tenure]]&lt;=60,"4-5 Years","5+ Years")))))</f>
        <v>5+ Years</v>
      </c>
      <c r="Z5525">
        <v>72</v>
      </c>
      <c r="AA5525">
        <v>1322.85</v>
      </c>
      <c r="AB5525">
        <f>IF(Churn_Data[[#This Row],[Churn]]="No",Churn_Data[[#This Row],[MonthlyCharges]],NA())</f>
        <v>19.95</v>
      </c>
      <c r="AC5525">
        <f>IF(Churn_Data[[#This Row],[Churn]]="No",Churn_Data[[#This Row],[tenure]],NA())</f>
        <v>72</v>
      </c>
      <c r="AD5525" t="e">
        <f>IF(Churn_Data[[#This Row],[Churn]]="Yes",Churn_Data[[#This Row],[MonthlyCharges]],NA())</f>
        <v>#N/A</v>
      </c>
      <c r="AE5525" t="e">
        <f>IF(Churn_Data[[#This Row],[Churn]]="Yes",Churn_Data[[#This Row],[tenure]],NA())</f>
        <v>#N/A</v>
      </c>
      <c r="AF5525">
        <v>1436.4</v>
      </c>
    </row>
    <row r="5526" spans="1:32" x14ac:dyDescent="0.3">
      <c r="A5526" t="s">
        <v>5560</v>
      </c>
      <c r="B5526" t="s">
        <v>30</v>
      </c>
      <c r="C5526" t="str">
        <f>IF(Churn_Data[[#This Row],[SeniorCitizen]]=1,"Yes","No")</f>
        <v>No</v>
      </c>
      <c r="D5526">
        <v>0</v>
      </c>
      <c r="E5526" t="s">
        <v>24</v>
      </c>
      <c r="F5526" t="s">
        <v>24</v>
      </c>
      <c r="G5526" t="s">
        <v>24</v>
      </c>
      <c r="H5526" t="s">
        <v>25</v>
      </c>
      <c r="I5526" t="s">
        <v>25</v>
      </c>
      <c r="J5526" t="str">
        <f>IF(Churn_Data[[#This Row],[InternetService]]&lt;&gt;"No","Yes","No")</f>
        <v>No</v>
      </c>
      <c r="K5526" t="s">
        <v>3064</v>
      </c>
      <c r="L5526" t="s">
        <v>3064</v>
      </c>
      <c r="M5526" t="s">
        <v>3064</v>
      </c>
      <c r="N5526" t="s">
        <v>3064</v>
      </c>
      <c r="O5526" t="s">
        <v>3064</v>
      </c>
      <c r="P5526" t="s">
        <v>3064</v>
      </c>
      <c r="Q5526" t="s">
        <v>25</v>
      </c>
      <c r="R5526">
        <f>IF(Churn_Data[[#This Row],[Churn]]="Yes",1,0)</f>
        <v>0</v>
      </c>
      <c r="S5526" t="s">
        <v>25</v>
      </c>
      <c r="T5526">
        <f>(Churn_Data[[#This Row],[OnlineSecurity]]="Yes")+(Churn_Data[[#This Row],[OnlineBackup]]="Yes")+(Churn_Data[[#This Row],[DeviceProtection]]="Yes")+(Churn_Data[[#This Row],[TechSupport]]="Yes")+(Churn_Data[[#This Row],[StreamingTV]]="Yes")+(Churn_Data[[#This Row],[StreamingMovies]]="Yes")</f>
        <v>0</v>
      </c>
      <c r="U5526" t="s">
        <v>3911</v>
      </c>
      <c r="V5526" t="s">
        <v>32</v>
      </c>
      <c r="W5526" t="str">
        <f>IF(ISNUMBER(SEARCH("automatic", Churn_Data[[#This Row],[PaymentMethod]])), "Automatic", "Manual")</f>
        <v>Manual</v>
      </c>
      <c r="X5526">
        <v>20.350000000000001</v>
      </c>
      <c r="Y5526" t="str">
        <f>IF(Churn_Data[[#This Row],[tenure]]&lt;=12,"0-1 Year",IF(Churn_Data[[#This Row],[tenure]]&lt;=24,"1-2 Years",IF(Churn_Data[[#This Row],[tenure]]&lt;=36,"2-3 Years",IF(Churn_Data[[#This Row],[tenure]]&lt;=48,"3-4 Years",IF(Churn_Data[[#This Row],[tenure]]&lt;=60,"4-5 Years","5+ Years")))))</f>
        <v>5+ Years</v>
      </c>
      <c r="Z5526">
        <v>72</v>
      </c>
      <c r="AA5526">
        <v>1354.4</v>
      </c>
      <c r="AB5526">
        <f>IF(Churn_Data[[#This Row],[Churn]]="No",Churn_Data[[#This Row],[MonthlyCharges]],NA())</f>
        <v>20.350000000000001</v>
      </c>
      <c r="AC5526">
        <f>IF(Churn_Data[[#This Row],[Churn]]="No",Churn_Data[[#This Row],[tenure]],NA())</f>
        <v>72</v>
      </c>
      <c r="AD5526" t="e">
        <f>IF(Churn_Data[[#This Row],[Churn]]="Yes",Churn_Data[[#This Row],[MonthlyCharges]],NA())</f>
        <v>#N/A</v>
      </c>
      <c r="AE5526" t="e">
        <f>IF(Churn_Data[[#This Row],[Churn]]="Yes",Churn_Data[[#This Row],[tenure]],NA())</f>
        <v>#N/A</v>
      </c>
      <c r="AF5526">
        <v>1465.2</v>
      </c>
    </row>
    <row r="5527" spans="1:32" x14ac:dyDescent="0.3">
      <c r="A5527" t="s">
        <v>5561</v>
      </c>
      <c r="B5527" t="s">
        <v>30</v>
      </c>
      <c r="C5527" t="str">
        <f>IF(Churn_Data[[#This Row],[SeniorCitizen]]=1,"Yes","No")</f>
        <v>No</v>
      </c>
      <c r="D5527">
        <v>0</v>
      </c>
      <c r="E5527" t="s">
        <v>25</v>
      </c>
      <c r="F5527" t="s">
        <v>24</v>
      </c>
      <c r="G5527" t="s">
        <v>24</v>
      </c>
      <c r="H5527" t="s">
        <v>25</v>
      </c>
      <c r="I5527" t="s">
        <v>25</v>
      </c>
      <c r="J5527" t="str">
        <f>IF(Churn_Data[[#This Row],[InternetService]]&lt;&gt;"No","Yes","No")</f>
        <v>No</v>
      </c>
      <c r="K5527" t="s">
        <v>3064</v>
      </c>
      <c r="L5527" t="s">
        <v>3064</v>
      </c>
      <c r="M5527" t="s">
        <v>3064</v>
      </c>
      <c r="N5527" t="s">
        <v>3064</v>
      </c>
      <c r="O5527" t="s">
        <v>3064</v>
      </c>
      <c r="P5527" t="s">
        <v>3064</v>
      </c>
      <c r="Q5527" t="s">
        <v>25</v>
      </c>
      <c r="R5527">
        <f>IF(Churn_Data[[#This Row],[Churn]]="Yes",1,0)</f>
        <v>0</v>
      </c>
      <c r="S5527" t="s">
        <v>25</v>
      </c>
      <c r="T5527">
        <f>(Churn_Data[[#This Row],[OnlineSecurity]]="Yes")+(Churn_Data[[#This Row],[OnlineBackup]]="Yes")+(Churn_Data[[#This Row],[DeviceProtection]]="Yes")+(Churn_Data[[#This Row],[TechSupport]]="Yes")+(Churn_Data[[#This Row],[StreamingTV]]="Yes")+(Churn_Data[[#This Row],[StreamingMovies]]="Yes")</f>
        <v>0</v>
      </c>
      <c r="U5527" t="s">
        <v>3911</v>
      </c>
      <c r="V5527" t="s">
        <v>72</v>
      </c>
      <c r="W5527" t="str">
        <f>IF(ISNUMBER(SEARCH("automatic", Churn_Data[[#This Row],[PaymentMethod]])), "Automatic", "Manual")</f>
        <v>Automatic</v>
      </c>
      <c r="X5527">
        <v>19.899999999999999</v>
      </c>
      <c r="Y5527" t="str">
        <f>IF(Churn_Data[[#This Row],[tenure]]&lt;=12,"0-1 Year",IF(Churn_Data[[#This Row],[tenure]]&lt;=24,"1-2 Years",IF(Churn_Data[[#This Row],[tenure]]&lt;=36,"2-3 Years",IF(Churn_Data[[#This Row],[tenure]]&lt;=48,"3-4 Years",IF(Churn_Data[[#This Row],[tenure]]&lt;=60,"4-5 Years","5+ Years")))))</f>
        <v>5+ Years</v>
      </c>
      <c r="Z5527">
        <v>72</v>
      </c>
      <c r="AA5527">
        <v>1529.65</v>
      </c>
      <c r="AB5527">
        <f>IF(Churn_Data[[#This Row],[Churn]]="No",Churn_Data[[#This Row],[MonthlyCharges]],NA())</f>
        <v>19.899999999999999</v>
      </c>
      <c r="AC5527">
        <f>IF(Churn_Data[[#This Row],[Churn]]="No",Churn_Data[[#This Row],[tenure]],NA())</f>
        <v>72</v>
      </c>
      <c r="AD5527" t="e">
        <f>IF(Churn_Data[[#This Row],[Churn]]="Yes",Churn_Data[[#This Row],[MonthlyCharges]],NA())</f>
        <v>#N/A</v>
      </c>
      <c r="AE5527" t="e">
        <f>IF(Churn_Data[[#This Row],[Churn]]="Yes",Churn_Data[[#This Row],[tenure]],NA())</f>
        <v>#N/A</v>
      </c>
      <c r="AF5527">
        <v>1432.8</v>
      </c>
    </row>
    <row r="5528" spans="1:32" x14ac:dyDescent="0.3">
      <c r="A5528" t="s">
        <v>5562</v>
      </c>
      <c r="B5528" t="s">
        <v>23</v>
      </c>
      <c r="C5528" t="str">
        <f>IF(Churn_Data[[#This Row],[SeniorCitizen]]=1,"Yes","No")</f>
        <v>No</v>
      </c>
      <c r="D5528">
        <v>0</v>
      </c>
      <c r="E5528" t="s">
        <v>24</v>
      </c>
      <c r="F5528" t="s">
        <v>24</v>
      </c>
      <c r="G5528" t="s">
        <v>25</v>
      </c>
      <c r="H5528" t="s">
        <v>189</v>
      </c>
      <c r="I5528" t="s">
        <v>120</v>
      </c>
      <c r="J5528" t="str">
        <f>IF(Churn_Data[[#This Row],[InternetService]]&lt;&gt;"No","Yes","No")</f>
        <v>Yes</v>
      </c>
      <c r="K5528" t="s">
        <v>24</v>
      </c>
      <c r="L5528" t="s">
        <v>25</v>
      </c>
      <c r="M5528" t="s">
        <v>24</v>
      </c>
      <c r="N5528" t="s">
        <v>25</v>
      </c>
      <c r="O5528" t="s">
        <v>24</v>
      </c>
      <c r="P5528" t="s">
        <v>24</v>
      </c>
      <c r="Q5528" t="s">
        <v>25</v>
      </c>
      <c r="R5528">
        <f>IF(Churn_Data[[#This Row],[Churn]]="Yes",1,0)</f>
        <v>0</v>
      </c>
      <c r="S5528" t="s">
        <v>24</v>
      </c>
      <c r="T5528">
        <f>(Churn_Data[[#This Row],[OnlineSecurity]]="Yes")+(Churn_Data[[#This Row],[OnlineBackup]]="Yes")+(Churn_Data[[#This Row],[DeviceProtection]]="Yes")+(Churn_Data[[#This Row],[TechSupport]]="Yes")+(Churn_Data[[#This Row],[StreamingTV]]="Yes")+(Churn_Data[[#This Row],[StreamingMovies]]="Yes")</f>
        <v>4</v>
      </c>
      <c r="U5528" t="s">
        <v>3911</v>
      </c>
      <c r="V5528" t="s">
        <v>72</v>
      </c>
      <c r="W5528" t="str">
        <f>IF(ISNUMBER(SEARCH("automatic", Churn_Data[[#This Row],[PaymentMethod]])), "Automatic", "Manual")</f>
        <v>Automatic</v>
      </c>
      <c r="X5528">
        <v>53.8</v>
      </c>
      <c r="Y5528" t="str">
        <f>IF(Churn_Data[[#This Row],[tenure]]&lt;=12,"0-1 Year",IF(Churn_Data[[#This Row],[tenure]]&lt;=24,"1-2 Years",IF(Churn_Data[[#This Row],[tenure]]&lt;=36,"2-3 Years",IF(Churn_Data[[#This Row],[tenure]]&lt;=48,"3-4 Years",IF(Churn_Data[[#This Row],[tenure]]&lt;=60,"4-5 Years","5+ Years")))))</f>
        <v>5+ Years</v>
      </c>
      <c r="Z5528">
        <v>72</v>
      </c>
      <c r="AA5528">
        <v>3952.45</v>
      </c>
      <c r="AB5528">
        <f>IF(Churn_Data[[#This Row],[Churn]]="No",Churn_Data[[#This Row],[MonthlyCharges]],NA())</f>
        <v>53.8</v>
      </c>
      <c r="AC5528">
        <f>IF(Churn_Data[[#This Row],[Churn]]="No",Churn_Data[[#This Row],[tenure]],NA())</f>
        <v>72</v>
      </c>
      <c r="AD5528" t="e">
        <f>IF(Churn_Data[[#This Row],[Churn]]="Yes",Churn_Data[[#This Row],[MonthlyCharges]],NA())</f>
        <v>#N/A</v>
      </c>
      <c r="AE5528" t="e">
        <f>IF(Churn_Data[[#This Row],[Churn]]="Yes",Churn_Data[[#This Row],[tenure]],NA())</f>
        <v>#N/A</v>
      </c>
      <c r="AF5528">
        <v>3873.6</v>
      </c>
    </row>
    <row r="5529" spans="1:32" x14ac:dyDescent="0.3">
      <c r="A5529" t="s">
        <v>5563</v>
      </c>
      <c r="B5529" t="s">
        <v>23</v>
      </c>
      <c r="C5529" t="str">
        <f>IF(Churn_Data[[#This Row],[SeniorCitizen]]=1,"Yes","No")</f>
        <v>No</v>
      </c>
      <c r="D5529">
        <v>0</v>
      </c>
      <c r="E5529" t="s">
        <v>25</v>
      </c>
      <c r="F5529" t="s">
        <v>25</v>
      </c>
      <c r="G5529" t="s">
        <v>24</v>
      </c>
      <c r="H5529" t="s">
        <v>25</v>
      </c>
      <c r="I5529" t="s">
        <v>120</v>
      </c>
      <c r="J5529" t="str">
        <f>IF(Churn_Data[[#This Row],[InternetService]]&lt;&gt;"No","Yes","No")</f>
        <v>Yes</v>
      </c>
      <c r="K5529" t="s">
        <v>24</v>
      </c>
      <c r="L5529" t="s">
        <v>24</v>
      </c>
      <c r="M5529" t="s">
        <v>24</v>
      </c>
      <c r="N5529" t="s">
        <v>24</v>
      </c>
      <c r="O5529" t="s">
        <v>25</v>
      </c>
      <c r="P5529" t="s">
        <v>24</v>
      </c>
      <c r="Q5529" t="s">
        <v>25</v>
      </c>
      <c r="R5529">
        <f>IF(Churn_Data[[#This Row],[Churn]]="Yes",1,0)</f>
        <v>0</v>
      </c>
      <c r="S5529" t="s">
        <v>24</v>
      </c>
      <c r="T5529">
        <f>(Churn_Data[[#This Row],[OnlineSecurity]]="Yes")+(Churn_Data[[#This Row],[OnlineBackup]]="Yes")+(Churn_Data[[#This Row],[DeviceProtection]]="Yes")+(Churn_Data[[#This Row],[TechSupport]]="Yes")+(Churn_Data[[#This Row],[StreamingTV]]="Yes")+(Churn_Data[[#This Row],[StreamingMovies]]="Yes")</f>
        <v>5</v>
      </c>
      <c r="U5529" t="s">
        <v>3911</v>
      </c>
      <c r="V5529" t="s">
        <v>72</v>
      </c>
      <c r="W5529" t="str">
        <f>IF(ISNUMBER(SEARCH("automatic", Churn_Data[[#This Row],[PaymentMethod]])), "Automatic", "Manual")</f>
        <v>Automatic</v>
      </c>
      <c r="X5529">
        <v>73</v>
      </c>
      <c r="Y5529" t="str">
        <f>IF(Churn_Data[[#This Row],[tenure]]&lt;=12,"0-1 Year",IF(Churn_Data[[#This Row],[tenure]]&lt;=24,"1-2 Years",IF(Churn_Data[[#This Row],[tenure]]&lt;=36,"2-3 Years",IF(Churn_Data[[#This Row],[tenure]]&lt;=48,"3-4 Years",IF(Churn_Data[[#This Row],[tenure]]&lt;=60,"4-5 Years","5+ Years")))))</f>
        <v>5+ Years</v>
      </c>
      <c r="Z5529">
        <v>72</v>
      </c>
      <c r="AA5529">
        <v>5265.2</v>
      </c>
      <c r="AB5529">
        <f>IF(Churn_Data[[#This Row],[Churn]]="No",Churn_Data[[#This Row],[MonthlyCharges]],NA())</f>
        <v>73</v>
      </c>
      <c r="AC5529">
        <f>IF(Churn_Data[[#This Row],[Churn]]="No",Churn_Data[[#This Row],[tenure]],NA())</f>
        <v>72</v>
      </c>
      <c r="AD5529" t="e">
        <f>IF(Churn_Data[[#This Row],[Churn]]="Yes",Churn_Data[[#This Row],[MonthlyCharges]],NA())</f>
        <v>#N/A</v>
      </c>
      <c r="AE5529" t="e">
        <f>IF(Churn_Data[[#This Row],[Churn]]="Yes",Churn_Data[[#This Row],[tenure]],NA())</f>
        <v>#N/A</v>
      </c>
      <c r="AF5529">
        <v>5256</v>
      </c>
    </row>
    <row r="5530" spans="1:32" x14ac:dyDescent="0.3">
      <c r="A5530" t="s">
        <v>5564</v>
      </c>
      <c r="B5530" t="s">
        <v>30</v>
      </c>
      <c r="C5530" t="str">
        <f>IF(Churn_Data[[#This Row],[SeniorCitizen]]=1,"Yes","No")</f>
        <v>No</v>
      </c>
      <c r="D5530">
        <v>0</v>
      </c>
      <c r="E5530" t="s">
        <v>25</v>
      </c>
      <c r="F5530" t="s">
        <v>25</v>
      </c>
      <c r="G5530" t="s">
        <v>24</v>
      </c>
      <c r="H5530" t="s">
        <v>25</v>
      </c>
      <c r="I5530" t="s">
        <v>25</v>
      </c>
      <c r="J5530" t="str">
        <f>IF(Churn_Data[[#This Row],[InternetService]]&lt;&gt;"No","Yes","No")</f>
        <v>No</v>
      </c>
      <c r="K5530" t="s">
        <v>3064</v>
      </c>
      <c r="L5530" t="s">
        <v>3064</v>
      </c>
      <c r="M5530" t="s">
        <v>3064</v>
      </c>
      <c r="N5530" t="s">
        <v>3064</v>
      </c>
      <c r="O5530" t="s">
        <v>3064</v>
      </c>
      <c r="P5530" t="s">
        <v>3064</v>
      </c>
      <c r="Q5530" t="s">
        <v>25</v>
      </c>
      <c r="R5530">
        <f>IF(Churn_Data[[#This Row],[Churn]]="Yes",1,0)</f>
        <v>0</v>
      </c>
      <c r="S5530" t="s">
        <v>25</v>
      </c>
      <c r="T5530">
        <f>(Churn_Data[[#This Row],[OnlineSecurity]]="Yes")+(Churn_Data[[#This Row],[OnlineBackup]]="Yes")+(Churn_Data[[#This Row],[DeviceProtection]]="Yes")+(Churn_Data[[#This Row],[TechSupport]]="Yes")+(Churn_Data[[#This Row],[StreamingTV]]="Yes")+(Churn_Data[[#This Row],[StreamingMovies]]="Yes")</f>
        <v>0</v>
      </c>
      <c r="U5530" t="s">
        <v>3911</v>
      </c>
      <c r="V5530" t="s">
        <v>46</v>
      </c>
      <c r="W5530" t="str">
        <f>IF(ISNUMBER(SEARCH("automatic", Churn_Data[[#This Row],[PaymentMethod]])), "Automatic", "Manual")</f>
        <v>Automatic</v>
      </c>
      <c r="X5530">
        <v>19.3</v>
      </c>
      <c r="Y5530" t="str">
        <f>IF(Churn_Data[[#This Row],[tenure]]&lt;=12,"0-1 Year",IF(Churn_Data[[#This Row],[tenure]]&lt;=24,"1-2 Years",IF(Churn_Data[[#This Row],[tenure]]&lt;=36,"2-3 Years",IF(Churn_Data[[#This Row],[tenure]]&lt;=48,"3-4 Years",IF(Churn_Data[[#This Row],[tenure]]&lt;=60,"4-5 Years","5+ Years")))))</f>
        <v>5+ Years</v>
      </c>
      <c r="Z5530">
        <v>72</v>
      </c>
      <c r="AA5530">
        <v>1414.8</v>
      </c>
      <c r="AB5530">
        <f>IF(Churn_Data[[#This Row],[Churn]]="No",Churn_Data[[#This Row],[MonthlyCharges]],NA())</f>
        <v>19.3</v>
      </c>
      <c r="AC5530">
        <f>IF(Churn_Data[[#This Row],[Churn]]="No",Churn_Data[[#This Row],[tenure]],NA())</f>
        <v>72</v>
      </c>
      <c r="AD5530" t="e">
        <f>IF(Churn_Data[[#This Row],[Churn]]="Yes",Churn_Data[[#This Row],[MonthlyCharges]],NA())</f>
        <v>#N/A</v>
      </c>
      <c r="AE5530" t="e">
        <f>IF(Churn_Data[[#This Row],[Churn]]="Yes",Churn_Data[[#This Row],[tenure]],NA())</f>
        <v>#N/A</v>
      </c>
      <c r="AF5530">
        <v>1389.6</v>
      </c>
    </row>
    <row r="5531" spans="1:32" x14ac:dyDescent="0.3">
      <c r="A5531" t="s">
        <v>5565</v>
      </c>
      <c r="B5531" t="s">
        <v>23</v>
      </c>
      <c r="C5531" t="str">
        <f>IF(Churn_Data[[#This Row],[SeniorCitizen]]=1,"Yes","No")</f>
        <v>No</v>
      </c>
      <c r="D5531">
        <v>0</v>
      </c>
      <c r="E5531" t="s">
        <v>24</v>
      </c>
      <c r="F5531" t="s">
        <v>24</v>
      </c>
      <c r="G5531" t="s">
        <v>25</v>
      </c>
      <c r="H5531" t="s">
        <v>189</v>
      </c>
      <c r="I5531" t="s">
        <v>120</v>
      </c>
      <c r="J5531" t="str">
        <f>IF(Churn_Data[[#This Row],[InternetService]]&lt;&gt;"No","Yes","No")</f>
        <v>Yes</v>
      </c>
      <c r="K5531" t="s">
        <v>24</v>
      </c>
      <c r="L5531" t="s">
        <v>24</v>
      </c>
      <c r="M5531" t="s">
        <v>24</v>
      </c>
      <c r="N5531" t="s">
        <v>24</v>
      </c>
      <c r="O5531" t="s">
        <v>24</v>
      </c>
      <c r="P5531" t="s">
        <v>24</v>
      </c>
      <c r="Q5531" t="s">
        <v>25</v>
      </c>
      <c r="R5531">
        <f>IF(Churn_Data[[#This Row],[Churn]]="Yes",1,0)</f>
        <v>0</v>
      </c>
      <c r="S5531" t="s">
        <v>24</v>
      </c>
      <c r="T5531">
        <f>(Churn_Data[[#This Row],[OnlineSecurity]]="Yes")+(Churn_Data[[#This Row],[OnlineBackup]]="Yes")+(Churn_Data[[#This Row],[DeviceProtection]]="Yes")+(Churn_Data[[#This Row],[TechSupport]]="Yes")+(Churn_Data[[#This Row],[StreamingTV]]="Yes")+(Churn_Data[[#This Row],[StreamingMovies]]="Yes")</f>
        <v>6</v>
      </c>
      <c r="U5531" t="s">
        <v>3911</v>
      </c>
      <c r="V5531" t="s">
        <v>46</v>
      </c>
      <c r="W5531" t="str">
        <f>IF(ISNUMBER(SEARCH("automatic", Churn_Data[[#This Row],[PaymentMethod]])), "Automatic", "Manual")</f>
        <v>Automatic</v>
      </c>
      <c r="X5531">
        <v>63.8</v>
      </c>
      <c r="Y5531" t="str">
        <f>IF(Churn_Data[[#This Row],[tenure]]&lt;=12,"0-1 Year",IF(Churn_Data[[#This Row],[tenure]]&lt;=24,"1-2 Years",IF(Churn_Data[[#This Row],[tenure]]&lt;=36,"2-3 Years",IF(Churn_Data[[#This Row],[tenure]]&lt;=48,"3-4 Years",IF(Churn_Data[[#This Row],[tenure]]&lt;=60,"4-5 Years","5+ Years")))))</f>
        <v>5+ Years</v>
      </c>
      <c r="Z5531">
        <v>72</v>
      </c>
      <c r="AA5531">
        <v>4684.3</v>
      </c>
      <c r="AB5531">
        <f>IF(Churn_Data[[#This Row],[Churn]]="No",Churn_Data[[#This Row],[MonthlyCharges]],NA())</f>
        <v>63.8</v>
      </c>
      <c r="AC5531">
        <f>IF(Churn_Data[[#This Row],[Churn]]="No",Churn_Data[[#This Row],[tenure]],NA())</f>
        <v>72</v>
      </c>
      <c r="AD5531" t="e">
        <f>IF(Churn_Data[[#This Row],[Churn]]="Yes",Churn_Data[[#This Row],[MonthlyCharges]],NA())</f>
        <v>#N/A</v>
      </c>
      <c r="AE5531" t="e">
        <f>IF(Churn_Data[[#This Row],[Churn]]="Yes",Churn_Data[[#This Row],[tenure]],NA())</f>
        <v>#N/A</v>
      </c>
      <c r="AF5531">
        <v>4593.6000000000004</v>
      </c>
    </row>
    <row r="5532" spans="1:32" x14ac:dyDescent="0.3">
      <c r="A5532" t="s">
        <v>5566</v>
      </c>
      <c r="B5532" t="s">
        <v>23</v>
      </c>
      <c r="C5532" t="str">
        <f>IF(Churn_Data[[#This Row],[SeniorCitizen]]=1,"Yes","No")</f>
        <v>No</v>
      </c>
      <c r="D5532">
        <v>0</v>
      </c>
      <c r="E5532" t="s">
        <v>24</v>
      </c>
      <c r="F5532" t="s">
        <v>25</v>
      </c>
      <c r="G5532" t="s">
        <v>24</v>
      </c>
      <c r="H5532" t="s">
        <v>25</v>
      </c>
      <c r="I5532" t="s">
        <v>120</v>
      </c>
      <c r="J5532" t="str">
        <f>IF(Churn_Data[[#This Row],[InternetService]]&lt;&gt;"No","Yes","No")</f>
        <v>Yes</v>
      </c>
      <c r="K5532" t="s">
        <v>24</v>
      </c>
      <c r="L5532" t="s">
        <v>24</v>
      </c>
      <c r="M5532" t="s">
        <v>24</v>
      </c>
      <c r="N5532" t="s">
        <v>24</v>
      </c>
      <c r="O5532" t="s">
        <v>24</v>
      </c>
      <c r="P5532" t="s">
        <v>24</v>
      </c>
      <c r="Q5532" t="s">
        <v>25</v>
      </c>
      <c r="R5532">
        <f>IF(Churn_Data[[#This Row],[Churn]]="Yes",1,0)</f>
        <v>0</v>
      </c>
      <c r="S5532" t="s">
        <v>25</v>
      </c>
      <c r="T5532">
        <f>(Churn_Data[[#This Row],[OnlineSecurity]]="Yes")+(Churn_Data[[#This Row],[OnlineBackup]]="Yes")+(Churn_Data[[#This Row],[DeviceProtection]]="Yes")+(Churn_Data[[#This Row],[TechSupport]]="Yes")+(Churn_Data[[#This Row],[StreamingTV]]="Yes")+(Churn_Data[[#This Row],[StreamingMovies]]="Yes")</f>
        <v>6</v>
      </c>
      <c r="U5532" t="s">
        <v>3911</v>
      </c>
      <c r="V5532" t="s">
        <v>28</v>
      </c>
      <c r="W5532" t="str">
        <f>IF(ISNUMBER(SEARCH("automatic", Churn_Data[[#This Row],[PaymentMethod]])), "Automatic", "Manual")</f>
        <v>Manual</v>
      </c>
      <c r="X5532">
        <v>85.1</v>
      </c>
      <c r="Y5532" t="str">
        <f>IF(Churn_Data[[#This Row],[tenure]]&lt;=12,"0-1 Year",IF(Churn_Data[[#This Row],[tenure]]&lt;=24,"1-2 Years",IF(Churn_Data[[#This Row],[tenure]]&lt;=36,"2-3 Years",IF(Churn_Data[[#This Row],[tenure]]&lt;=48,"3-4 Years",IF(Churn_Data[[#This Row],[tenure]]&lt;=60,"4-5 Years","5+ Years")))))</f>
        <v>5+ Years</v>
      </c>
      <c r="Z5532">
        <v>72</v>
      </c>
      <c r="AA5532">
        <v>6155.4</v>
      </c>
      <c r="AB5532">
        <f>IF(Churn_Data[[#This Row],[Churn]]="No",Churn_Data[[#This Row],[MonthlyCharges]],NA())</f>
        <v>85.1</v>
      </c>
      <c r="AC5532">
        <f>IF(Churn_Data[[#This Row],[Churn]]="No",Churn_Data[[#This Row],[tenure]],NA())</f>
        <v>72</v>
      </c>
      <c r="AD5532" t="e">
        <f>IF(Churn_Data[[#This Row],[Churn]]="Yes",Churn_Data[[#This Row],[MonthlyCharges]],NA())</f>
        <v>#N/A</v>
      </c>
      <c r="AE5532" t="e">
        <f>IF(Churn_Data[[#This Row],[Churn]]="Yes",Churn_Data[[#This Row],[tenure]],NA())</f>
        <v>#N/A</v>
      </c>
      <c r="AF5532">
        <v>6127.2</v>
      </c>
    </row>
    <row r="5533" spans="1:32" x14ac:dyDescent="0.3">
      <c r="A5533" t="s">
        <v>5567</v>
      </c>
      <c r="B5533" t="s">
        <v>30</v>
      </c>
      <c r="C5533" t="str">
        <f>IF(Churn_Data[[#This Row],[SeniorCitizen]]=1,"Yes","No")</f>
        <v>No</v>
      </c>
      <c r="D5533">
        <v>0</v>
      </c>
      <c r="E5533" t="s">
        <v>24</v>
      </c>
      <c r="F5533" t="s">
        <v>24</v>
      </c>
      <c r="G5533" t="s">
        <v>25</v>
      </c>
      <c r="H5533" t="s">
        <v>189</v>
      </c>
      <c r="I5533" t="s">
        <v>120</v>
      </c>
      <c r="J5533" t="str">
        <f>IF(Churn_Data[[#This Row],[InternetService]]&lt;&gt;"No","Yes","No")</f>
        <v>Yes</v>
      </c>
      <c r="K5533" t="s">
        <v>24</v>
      </c>
      <c r="L5533" t="s">
        <v>24</v>
      </c>
      <c r="M5533" t="s">
        <v>24</v>
      </c>
      <c r="N5533" t="s">
        <v>24</v>
      </c>
      <c r="O5533" t="s">
        <v>24</v>
      </c>
      <c r="P5533" t="s">
        <v>24</v>
      </c>
      <c r="Q5533" t="s">
        <v>25</v>
      </c>
      <c r="R5533">
        <f>IF(Churn_Data[[#This Row],[Churn]]="Yes",1,0)</f>
        <v>0</v>
      </c>
      <c r="S5533" t="s">
        <v>24</v>
      </c>
      <c r="T5533">
        <f>(Churn_Data[[#This Row],[OnlineSecurity]]="Yes")+(Churn_Data[[#This Row],[OnlineBackup]]="Yes")+(Churn_Data[[#This Row],[DeviceProtection]]="Yes")+(Churn_Data[[#This Row],[TechSupport]]="Yes")+(Churn_Data[[#This Row],[StreamingTV]]="Yes")+(Churn_Data[[#This Row],[StreamingMovies]]="Yes")</f>
        <v>6</v>
      </c>
      <c r="U5533" t="s">
        <v>3911</v>
      </c>
      <c r="V5533" t="s">
        <v>72</v>
      </c>
      <c r="W5533" t="str">
        <f>IF(ISNUMBER(SEARCH("automatic", Churn_Data[[#This Row],[PaymentMethod]])), "Automatic", "Manual")</f>
        <v>Automatic</v>
      </c>
      <c r="X5533">
        <v>65.25</v>
      </c>
      <c r="Y5533" t="str">
        <f>IF(Churn_Data[[#This Row],[tenure]]&lt;=12,"0-1 Year",IF(Churn_Data[[#This Row],[tenure]]&lt;=24,"1-2 Years",IF(Churn_Data[[#This Row],[tenure]]&lt;=36,"2-3 Years",IF(Churn_Data[[#This Row],[tenure]]&lt;=48,"3-4 Years",IF(Churn_Data[[#This Row],[tenure]]&lt;=60,"4-5 Years","5+ Years")))))</f>
        <v>5+ Years</v>
      </c>
      <c r="Z5533">
        <v>72</v>
      </c>
      <c r="AA5533">
        <v>4478.8500000000004</v>
      </c>
      <c r="AB5533">
        <f>IF(Churn_Data[[#This Row],[Churn]]="No",Churn_Data[[#This Row],[MonthlyCharges]],NA())</f>
        <v>65.25</v>
      </c>
      <c r="AC5533">
        <f>IF(Churn_Data[[#This Row],[Churn]]="No",Churn_Data[[#This Row],[tenure]],NA())</f>
        <v>72</v>
      </c>
      <c r="AD5533" t="e">
        <f>IF(Churn_Data[[#This Row],[Churn]]="Yes",Churn_Data[[#This Row],[MonthlyCharges]],NA())</f>
        <v>#N/A</v>
      </c>
      <c r="AE5533" t="e">
        <f>IF(Churn_Data[[#This Row],[Churn]]="Yes",Churn_Data[[#This Row],[tenure]],NA())</f>
        <v>#N/A</v>
      </c>
      <c r="AF5533">
        <v>4698</v>
      </c>
    </row>
    <row r="5534" spans="1:32" x14ac:dyDescent="0.3">
      <c r="A5534" t="s">
        <v>5568</v>
      </c>
      <c r="B5534" t="s">
        <v>30</v>
      </c>
      <c r="C5534" t="str">
        <f>IF(Churn_Data[[#This Row],[SeniorCitizen]]=1,"Yes","No")</f>
        <v>Yes</v>
      </c>
      <c r="D5534">
        <v>1</v>
      </c>
      <c r="E5534" t="s">
        <v>24</v>
      </c>
      <c r="F5534" t="s">
        <v>25</v>
      </c>
      <c r="G5534" t="s">
        <v>25</v>
      </c>
      <c r="H5534" t="s">
        <v>189</v>
      </c>
      <c r="I5534" t="s">
        <v>120</v>
      </c>
      <c r="J5534" t="str">
        <f>IF(Churn_Data[[#This Row],[InternetService]]&lt;&gt;"No","Yes","No")</f>
        <v>Yes</v>
      </c>
      <c r="K5534" t="s">
        <v>24</v>
      </c>
      <c r="L5534" t="s">
        <v>24</v>
      </c>
      <c r="M5534" t="s">
        <v>24</v>
      </c>
      <c r="N5534" t="s">
        <v>24</v>
      </c>
      <c r="O5534" t="s">
        <v>24</v>
      </c>
      <c r="P5534" t="s">
        <v>24</v>
      </c>
      <c r="Q5534" t="s">
        <v>25</v>
      </c>
      <c r="R5534">
        <f>IF(Churn_Data[[#This Row],[Churn]]="Yes",1,0)</f>
        <v>0</v>
      </c>
      <c r="S5534" t="s">
        <v>24</v>
      </c>
      <c r="T5534">
        <f>(Churn_Data[[#This Row],[OnlineSecurity]]="Yes")+(Churn_Data[[#This Row],[OnlineBackup]]="Yes")+(Churn_Data[[#This Row],[DeviceProtection]]="Yes")+(Churn_Data[[#This Row],[TechSupport]]="Yes")+(Churn_Data[[#This Row],[StreamingTV]]="Yes")+(Churn_Data[[#This Row],[StreamingMovies]]="Yes")</f>
        <v>6</v>
      </c>
      <c r="U5534" t="s">
        <v>3911</v>
      </c>
      <c r="V5534" t="s">
        <v>72</v>
      </c>
      <c r="W5534" t="str">
        <f>IF(ISNUMBER(SEARCH("automatic", Churn_Data[[#This Row],[PaymentMethod]])), "Automatic", "Manual")</f>
        <v>Automatic</v>
      </c>
      <c r="X5534">
        <v>64.45</v>
      </c>
      <c r="Y5534" t="str">
        <f>IF(Churn_Data[[#This Row],[tenure]]&lt;=12,"0-1 Year",IF(Churn_Data[[#This Row],[tenure]]&lt;=24,"1-2 Years",IF(Churn_Data[[#This Row],[tenure]]&lt;=36,"2-3 Years",IF(Churn_Data[[#This Row],[tenure]]&lt;=48,"3-4 Years",IF(Churn_Data[[#This Row],[tenure]]&lt;=60,"4-5 Years","5+ Years")))))</f>
        <v>5+ Years</v>
      </c>
      <c r="Z5534">
        <v>72</v>
      </c>
      <c r="AA5534">
        <v>4641.1000000000004</v>
      </c>
      <c r="AB5534">
        <f>IF(Churn_Data[[#This Row],[Churn]]="No",Churn_Data[[#This Row],[MonthlyCharges]],NA())</f>
        <v>64.45</v>
      </c>
      <c r="AC5534">
        <f>IF(Churn_Data[[#This Row],[Churn]]="No",Churn_Data[[#This Row],[tenure]],NA())</f>
        <v>72</v>
      </c>
      <c r="AD5534" t="e">
        <f>IF(Churn_Data[[#This Row],[Churn]]="Yes",Churn_Data[[#This Row],[MonthlyCharges]],NA())</f>
        <v>#N/A</v>
      </c>
      <c r="AE5534" t="e">
        <f>IF(Churn_Data[[#This Row],[Churn]]="Yes",Churn_Data[[#This Row],[tenure]],NA())</f>
        <v>#N/A</v>
      </c>
      <c r="AF5534">
        <v>4640.3999999999996</v>
      </c>
    </row>
    <row r="5535" spans="1:32" x14ac:dyDescent="0.3">
      <c r="A5535" t="s">
        <v>5569</v>
      </c>
      <c r="B5535" t="s">
        <v>30</v>
      </c>
      <c r="C5535" t="str">
        <f>IF(Churn_Data[[#This Row],[SeniorCitizen]]=1,"Yes","No")</f>
        <v>No</v>
      </c>
      <c r="D5535">
        <v>0</v>
      </c>
      <c r="E5535" t="s">
        <v>24</v>
      </c>
      <c r="F5535" t="s">
        <v>24</v>
      </c>
      <c r="G5535" t="s">
        <v>25</v>
      </c>
      <c r="H5535" t="s">
        <v>189</v>
      </c>
      <c r="I5535" t="s">
        <v>120</v>
      </c>
      <c r="J5535" t="str">
        <f>IF(Churn_Data[[#This Row],[InternetService]]&lt;&gt;"No","Yes","No")</f>
        <v>Yes</v>
      </c>
      <c r="K5535" t="s">
        <v>24</v>
      </c>
      <c r="L5535" t="s">
        <v>25</v>
      </c>
      <c r="M5535" t="s">
        <v>24</v>
      </c>
      <c r="N5535" t="s">
        <v>24</v>
      </c>
      <c r="O5535" t="s">
        <v>24</v>
      </c>
      <c r="P5535" t="s">
        <v>25</v>
      </c>
      <c r="Q5535" t="s">
        <v>25</v>
      </c>
      <c r="R5535">
        <f>IF(Churn_Data[[#This Row],[Churn]]="Yes",1,0)</f>
        <v>0</v>
      </c>
      <c r="S5535" t="s">
        <v>25</v>
      </c>
      <c r="T5535">
        <f>(Churn_Data[[#This Row],[OnlineSecurity]]="Yes")+(Churn_Data[[#This Row],[OnlineBackup]]="Yes")+(Churn_Data[[#This Row],[DeviceProtection]]="Yes")+(Churn_Data[[#This Row],[TechSupport]]="Yes")+(Churn_Data[[#This Row],[StreamingTV]]="Yes")+(Churn_Data[[#This Row],[StreamingMovies]]="Yes")</f>
        <v>4</v>
      </c>
      <c r="U5535" t="s">
        <v>3911</v>
      </c>
      <c r="V5535" t="s">
        <v>28</v>
      </c>
      <c r="W5535" t="str">
        <f>IF(ISNUMBER(SEARCH("automatic", Churn_Data[[#This Row],[PaymentMethod]])), "Automatic", "Manual")</f>
        <v>Manual</v>
      </c>
      <c r="X5535">
        <v>48.9</v>
      </c>
      <c r="Y5535" t="str">
        <f>IF(Churn_Data[[#This Row],[tenure]]&lt;=12,"0-1 Year",IF(Churn_Data[[#This Row],[tenure]]&lt;=24,"1-2 Years",IF(Churn_Data[[#This Row],[tenure]]&lt;=36,"2-3 Years",IF(Churn_Data[[#This Row],[tenure]]&lt;=48,"3-4 Years",IF(Churn_Data[[#This Row],[tenure]]&lt;=60,"4-5 Years","5+ Years")))))</f>
        <v>5+ Years</v>
      </c>
      <c r="Z5535">
        <v>72</v>
      </c>
      <c r="AA5535">
        <v>3527</v>
      </c>
      <c r="AB5535">
        <f>IF(Churn_Data[[#This Row],[Churn]]="No",Churn_Data[[#This Row],[MonthlyCharges]],NA())</f>
        <v>48.9</v>
      </c>
      <c r="AC5535">
        <f>IF(Churn_Data[[#This Row],[Churn]]="No",Churn_Data[[#This Row],[tenure]],NA())</f>
        <v>72</v>
      </c>
      <c r="AD5535" t="e">
        <f>IF(Churn_Data[[#This Row],[Churn]]="Yes",Churn_Data[[#This Row],[MonthlyCharges]],NA())</f>
        <v>#N/A</v>
      </c>
      <c r="AE5535" t="e">
        <f>IF(Churn_Data[[#This Row],[Churn]]="Yes",Churn_Data[[#This Row],[tenure]],NA())</f>
        <v>#N/A</v>
      </c>
      <c r="AF5535">
        <v>3520.8</v>
      </c>
    </row>
    <row r="5536" spans="1:32" x14ac:dyDescent="0.3">
      <c r="A5536" t="s">
        <v>5570</v>
      </c>
      <c r="B5536" t="s">
        <v>23</v>
      </c>
      <c r="C5536" t="str">
        <f>IF(Churn_Data[[#This Row],[SeniorCitizen]]=1,"Yes","No")</f>
        <v>No</v>
      </c>
      <c r="D5536">
        <v>0</v>
      </c>
      <c r="E5536" t="s">
        <v>24</v>
      </c>
      <c r="F5536" t="s">
        <v>24</v>
      </c>
      <c r="G5536" t="s">
        <v>24</v>
      </c>
      <c r="H5536" t="s">
        <v>25</v>
      </c>
      <c r="I5536" t="s">
        <v>25</v>
      </c>
      <c r="J5536" t="str">
        <f>IF(Churn_Data[[#This Row],[InternetService]]&lt;&gt;"No","Yes","No")</f>
        <v>No</v>
      </c>
      <c r="K5536" t="s">
        <v>3064</v>
      </c>
      <c r="L5536" t="s">
        <v>3064</v>
      </c>
      <c r="M5536" t="s">
        <v>3064</v>
      </c>
      <c r="N5536" t="s">
        <v>3064</v>
      </c>
      <c r="O5536" t="s">
        <v>3064</v>
      </c>
      <c r="P5536" t="s">
        <v>3064</v>
      </c>
      <c r="Q5536" t="s">
        <v>25</v>
      </c>
      <c r="R5536">
        <f>IF(Churn_Data[[#This Row],[Churn]]="Yes",1,0)</f>
        <v>0</v>
      </c>
      <c r="S5536" t="s">
        <v>25</v>
      </c>
      <c r="T5536">
        <f>(Churn_Data[[#This Row],[OnlineSecurity]]="Yes")+(Churn_Data[[#This Row],[OnlineBackup]]="Yes")+(Churn_Data[[#This Row],[DeviceProtection]]="Yes")+(Churn_Data[[#This Row],[TechSupport]]="Yes")+(Churn_Data[[#This Row],[StreamingTV]]="Yes")+(Churn_Data[[#This Row],[StreamingMovies]]="Yes")</f>
        <v>0</v>
      </c>
      <c r="U5536" t="s">
        <v>3911</v>
      </c>
      <c r="V5536" t="s">
        <v>46</v>
      </c>
      <c r="W5536" t="str">
        <f>IF(ISNUMBER(SEARCH("automatic", Churn_Data[[#This Row],[PaymentMethod]])), "Automatic", "Manual")</f>
        <v>Automatic</v>
      </c>
      <c r="X5536">
        <v>20.100000000000001</v>
      </c>
      <c r="Y5536" t="str">
        <f>IF(Churn_Data[[#This Row],[tenure]]&lt;=12,"0-1 Year",IF(Churn_Data[[#This Row],[tenure]]&lt;=24,"1-2 Years",IF(Churn_Data[[#This Row],[tenure]]&lt;=36,"2-3 Years",IF(Churn_Data[[#This Row],[tenure]]&lt;=48,"3-4 Years",IF(Churn_Data[[#This Row],[tenure]]&lt;=60,"4-5 Years","5+ Years")))))</f>
        <v>5+ Years</v>
      </c>
      <c r="Z5536">
        <v>72</v>
      </c>
      <c r="AA5536">
        <v>1460.85</v>
      </c>
      <c r="AB5536">
        <f>IF(Churn_Data[[#This Row],[Churn]]="No",Churn_Data[[#This Row],[MonthlyCharges]],NA())</f>
        <v>20.100000000000001</v>
      </c>
      <c r="AC5536">
        <f>IF(Churn_Data[[#This Row],[Churn]]="No",Churn_Data[[#This Row],[tenure]],NA())</f>
        <v>72</v>
      </c>
      <c r="AD5536" t="e">
        <f>IF(Churn_Data[[#This Row],[Churn]]="Yes",Churn_Data[[#This Row],[MonthlyCharges]],NA())</f>
        <v>#N/A</v>
      </c>
      <c r="AE5536" t="e">
        <f>IF(Churn_Data[[#This Row],[Churn]]="Yes",Churn_Data[[#This Row],[tenure]],NA())</f>
        <v>#N/A</v>
      </c>
      <c r="AF5536">
        <v>1447.2</v>
      </c>
    </row>
    <row r="5537" spans="1:32" x14ac:dyDescent="0.3">
      <c r="A5537" t="s">
        <v>5571</v>
      </c>
      <c r="B5537" t="s">
        <v>30</v>
      </c>
      <c r="C5537" t="str">
        <f>IF(Churn_Data[[#This Row],[SeniorCitizen]]=1,"Yes","No")</f>
        <v>No</v>
      </c>
      <c r="D5537">
        <v>0</v>
      </c>
      <c r="E5537" t="s">
        <v>24</v>
      </c>
      <c r="F5537" t="s">
        <v>25</v>
      </c>
      <c r="G5537" t="s">
        <v>24</v>
      </c>
      <c r="H5537" t="s">
        <v>25</v>
      </c>
      <c r="I5537" t="s">
        <v>120</v>
      </c>
      <c r="J5537" t="str">
        <f>IF(Churn_Data[[#This Row],[InternetService]]&lt;&gt;"No","Yes","No")</f>
        <v>Yes</v>
      </c>
      <c r="K5537" t="s">
        <v>24</v>
      </c>
      <c r="L5537" t="s">
        <v>24</v>
      </c>
      <c r="M5537" t="s">
        <v>24</v>
      </c>
      <c r="N5537" t="s">
        <v>24</v>
      </c>
      <c r="O5537" t="s">
        <v>24</v>
      </c>
      <c r="P5537" t="s">
        <v>24</v>
      </c>
      <c r="Q5537" t="s">
        <v>25</v>
      </c>
      <c r="R5537">
        <f>IF(Churn_Data[[#This Row],[Churn]]="Yes",1,0)</f>
        <v>0</v>
      </c>
      <c r="S5537" t="s">
        <v>25</v>
      </c>
      <c r="T5537">
        <f>(Churn_Data[[#This Row],[OnlineSecurity]]="Yes")+(Churn_Data[[#This Row],[OnlineBackup]]="Yes")+(Churn_Data[[#This Row],[DeviceProtection]]="Yes")+(Churn_Data[[#This Row],[TechSupport]]="Yes")+(Churn_Data[[#This Row],[StreamingTV]]="Yes")+(Churn_Data[[#This Row],[StreamingMovies]]="Yes")</f>
        <v>6</v>
      </c>
      <c r="U5537" t="s">
        <v>3911</v>
      </c>
      <c r="V5537" t="s">
        <v>28</v>
      </c>
      <c r="W5537" t="str">
        <f>IF(ISNUMBER(SEARCH("automatic", Churn_Data[[#This Row],[PaymentMethod]])), "Automatic", "Manual")</f>
        <v>Manual</v>
      </c>
      <c r="X5537">
        <v>84.45</v>
      </c>
      <c r="Y5537" t="str">
        <f>IF(Churn_Data[[#This Row],[tenure]]&lt;=12,"0-1 Year",IF(Churn_Data[[#This Row],[tenure]]&lt;=24,"1-2 Years",IF(Churn_Data[[#This Row],[tenure]]&lt;=36,"2-3 Years",IF(Churn_Data[[#This Row],[tenure]]&lt;=48,"3-4 Years",IF(Churn_Data[[#This Row],[tenure]]&lt;=60,"4-5 Years","5+ Years")))))</f>
        <v>5+ Years</v>
      </c>
      <c r="Z5537">
        <v>72</v>
      </c>
      <c r="AA5537">
        <v>6033.1</v>
      </c>
      <c r="AB5537">
        <f>IF(Churn_Data[[#This Row],[Churn]]="No",Churn_Data[[#This Row],[MonthlyCharges]],NA())</f>
        <v>84.45</v>
      </c>
      <c r="AC5537">
        <f>IF(Churn_Data[[#This Row],[Churn]]="No",Churn_Data[[#This Row],[tenure]],NA())</f>
        <v>72</v>
      </c>
      <c r="AD5537" t="e">
        <f>IF(Churn_Data[[#This Row],[Churn]]="Yes",Churn_Data[[#This Row],[MonthlyCharges]],NA())</f>
        <v>#N/A</v>
      </c>
      <c r="AE5537" t="e">
        <f>IF(Churn_Data[[#This Row],[Churn]]="Yes",Churn_Data[[#This Row],[tenure]],NA())</f>
        <v>#N/A</v>
      </c>
      <c r="AF5537">
        <v>6080.4</v>
      </c>
    </row>
    <row r="5538" spans="1:32" x14ac:dyDescent="0.3">
      <c r="A5538" t="s">
        <v>5572</v>
      </c>
      <c r="B5538" t="s">
        <v>23</v>
      </c>
      <c r="C5538" t="str">
        <f>IF(Churn_Data[[#This Row],[SeniorCitizen]]=1,"Yes","No")</f>
        <v>No</v>
      </c>
      <c r="D5538">
        <v>0</v>
      </c>
      <c r="E5538" t="s">
        <v>24</v>
      </c>
      <c r="F5538" t="s">
        <v>24</v>
      </c>
      <c r="G5538" t="s">
        <v>24</v>
      </c>
      <c r="H5538" t="s">
        <v>25</v>
      </c>
      <c r="I5538" t="s">
        <v>26</v>
      </c>
      <c r="J5538" t="str">
        <f>IF(Churn_Data[[#This Row],[InternetService]]&lt;&gt;"No","Yes","No")</f>
        <v>Yes</v>
      </c>
      <c r="K5538" t="s">
        <v>24</v>
      </c>
      <c r="L5538" t="s">
        <v>24</v>
      </c>
      <c r="M5538" t="s">
        <v>24</v>
      </c>
      <c r="N5538" t="s">
        <v>24</v>
      </c>
      <c r="O5538" t="s">
        <v>24</v>
      </c>
      <c r="P5538" t="s">
        <v>24</v>
      </c>
      <c r="Q5538" t="s">
        <v>25</v>
      </c>
      <c r="R5538">
        <f>IF(Churn_Data[[#This Row],[Churn]]="Yes",1,0)</f>
        <v>0</v>
      </c>
      <c r="S5538" t="s">
        <v>24</v>
      </c>
      <c r="T5538">
        <f>(Churn_Data[[#This Row],[OnlineSecurity]]="Yes")+(Churn_Data[[#This Row],[OnlineBackup]]="Yes")+(Churn_Data[[#This Row],[DeviceProtection]]="Yes")+(Churn_Data[[#This Row],[TechSupport]]="Yes")+(Churn_Data[[#This Row],[StreamingTV]]="Yes")+(Churn_Data[[#This Row],[StreamingMovies]]="Yes")</f>
        <v>6</v>
      </c>
      <c r="U5538" t="s">
        <v>3911</v>
      </c>
      <c r="V5538" t="s">
        <v>46</v>
      </c>
      <c r="W5538" t="str">
        <f>IF(ISNUMBER(SEARCH("automatic", Churn_Data[[#This Row],[PaymentMethod]])), "Automatic", "Manual")</f>
        <v>Automatic</v>
      </c>
      <c r="X5538">
        <v>108.65</v>
      </c>
      <c r="Y5538" t="str">
        <f>IF(Churn_Data[[#This Row],[tenure]]&lt;=12,"0-1 Year",IF(Churn_Data[[#This Row],[tenure]]&lt;=24,"1-2 Years",IF(Churn_Data[[#This Row],[tenure]]&lt;=36,"2-3 Years",IF(Churn_Data[[#This Row],[tenure]]&lt;=48,"3-4 Years",IF(Churn_Data[[#This Row],[tenure]]&lt;=60,"4-5 Years","5+ Years")))))</f>
        <v>5+ Years</v>
      </c>
      <c r="Z5538">
        <v>72</v>
      </c>
      <c r="AA5538">
        <v>7726.35</v>
      </c>
      <c r="AB5538">
        <f>IF(Churn_Data[[#This Row],[Churn]]="No",Churn_Data[[#This Row],[MonthlyCharges]],NA())</f>
        <v>108.65</v>
      </c>
      <c r="AC5538">
        <f>IF(Churn_Data[[#This Row],[Churn]]="No",Churn_Data[[#This Row],[tenure]],NA())</f>
        <v>72</v>
      </c>
      <c r="AD5538" t="e">
        <f>IF(Churn_Data[[#This Row],[Churn]]="Yes",Churn_Data[[#This Row],[MonthlyCharges]],NA())</f>
        <v>#N/A</v>
      </c>
      <c r="AE5538" t="e">
        <f>IF(Churn_Data[[#This Row],[Churn]]="Yes",Churn_Data[[#This Row],[tenure]],NA())</f>
        <v>#N/A</v>
      </c>
      <c r="AF5538">
        <v>7822.8</v>
      </c>
    </row>
    <row r="5539" spans="1:32" x14ac:dyDescent="0.3">
      <c r="A5539" t="s">
        <v>5573</v>
      </c>
      <c r="B5539" t="s">
        <v>23</v>
      </c>
      <c r="C5539" t="str">
        <f>IF(Churn_Data[[#This Row],[SeniorCitizen]]=1,"Yes","No")</f>
        <v>No</v>
      </c>
      <c r="D5539">
        <v>0</v>
      </c>
      <c r="E5539" t="s">
        <v>24</v>
      </c>
      <c r="F5539" t="s">
        <v>24</v>
      </c>
      <c r="G5539" t="s">
        <v>24</v>
      </c>
      <c r="H5539" t="s">
        <v>25</v>
      </c>
      <c r="I5539" t="s">
        <v>120</v>
      </c>
      <c r="J5539" t="str">
        <f>IF(Churn_Data[[#This Row],[InternetService]]&lt;&gt;"No","Yes","No")</f>
        <v>Yes</v>
      </c>
      <c r="K5539" t="s">
        <v>24</v>
      </c>
      <c r="L5539" t="s">
        <v>24</v>
      </c>
      <c r="M5539" t="s">
        <v>24</v>
      </c>
      <c r="N5539" t="s">
        <v>24</v>
      </c>
      <c r="O5539" t="s">
        <v>24</v>
      </c>
      <c r="P5539" t="s">
        <v>24</v>
      </c>
      <c r="Q5539" t="s">
        <v>25</v>
      </c>
      <c r="R5539">
        <f>IF(Churn_Data[[#This Row],[Churn]]="Yes",1,0)</f>
        <v>0</v>
      </c>
      <c r="S5539" t="s">
        <v>25</v>
      </c>
      <c r="T5539">
        <f>(Churn_Data[[#This Row],[OnlineSecurity]]="Yes")+(Churn_Data[[#This Row],[OnlineBackup]]="Yes")+(Churn_Data[[#This Row],[DeviceProtection]]="Yes")+(Churn_Data[[#This Row],[TechSupport]]="Yes")+(Churn_Data[[#This Row],[StreamingTV]]="Yes")+(Churn_Data[[#This Row],[StreamingMovies]]="Yes")</f>
        <v>6</v>
      </c>
      <c r="U5539" t="s">
        <v>3911</v>
      </c>
      <c r="V5539" t="s">
        <v>46</v>
      </c>
      <c r="W5539" t="str">
        <f>IF(ISNUMBER(SEARCH("automatic", Churn_Data[[#This Row],[PaymentMethod]])), "Automatic", "Manual")</f>
        <v>Automatic</v>
      </c>
      <c r="X5539">
        <v>85.3</v>
      </c>
      <c r="Y5539" t="str">
        <f>IF(Churn_Data[[#This Row],[tenure]]&lt;=12,"0-1 Year",IF(Churn_Data[[#This Row],[tenure]]&lt;=24,"1-2 Years",IF(Churn_Data[[#This Row],[tenure]]&lt;=36,"2-3 Years",IF(Churn_Data[[#This Row],[tenure]]&lt;=48,"3-4 Years",IF(Churn_Data[[#This Row],[tenure]]&lt;=60,"4-5 Years","5+ Years")))))</f>
        <v>5+ Years</v>
      </c>
      <c r="Z5539">
        <v>72</v>
      </c>
      <c r="AA5539">
        <v>6129.2</v>
      </c>
      <c r="AB5539">
        <f>IF(Churn_Data[[#This Row],[Churn]]="No",Churn_Data[[#This Row],[MonthlyCharges]],NA())</f>
        <v>85.3</v>
      </c>
      <c r="AC5539">
        <f>IF(Churn_Data[[#This Row],[Churn]]="No",Churn_Data[[#This Row],[tenure]],NA())</f>
        <v>72</v>
      </c>
      <c r="AD5539" t="e">
        <f>IF(Churn_Data[[#This Row],[Churn]]="Yes",Churn_Data[[#This Row],[MonthlyCharges]],NA())</f>
        <v>#N/A</v>
      </c>
      <c r="AE5539" t="e">
        <f>IF(Churn_Data[[#This Row],[Churn]]="Yes",Churn_Data[[#This Row],[tenure]],NA())</f>
        <v>#N/A</v>
      </c>
      <c r="AF5539">
        <v>6141.6</v>
      </c>
    </row>
    <row r="5540" spans="1:32" x14ac:dyDescent="0.3">
      <c r="A5540" t="s">
        <v>5574</v>
      </c>
      <c r="B5540" t="s">
        <v>23</v>
      </c>
      <c r="C5540" t="str">
        <f>IF(Churn_Data[[#This Row],[SeniorCitizen]]=1,"Yes","No")</f>
        <v>No</v>
      </c>
      <c r="D5540">
        <v>0</v>
      </c>
      <c r="E5540" t="s">
        <v>24</v>
      </c>
      <c r="F5540" t="s">
        <v>25</v>
      </c>
      <c r="G5540" t="s">
        <v>24</v>
      </c>
      <c r="H5540" t="s">
        <v>25</v>
      </c>
      <c r="I5540" t="s">
        <v>25</v>
      </c>
      <c r="J5540" t="str">
        <f>IF(Churn_Data[[#This Row],[InternetService]]&lt;&gt;"No","Yes","No")</f>
        <v>No</v>
      </c>
      <c r="K5540" t="s">
        <v>3064</v>
      </c>
      <c r="L5540" t="s">
        <v>3064</v>
      </c>
      <c r="M5540" t="s">
        <v>3064</v>
      </c>
      <c r="N5540" t="s">
        <v>3064</v>
      </c>
      <c r="O5540" t="s">
        <v>3064</v>
      </c>
      <c r="P5540" t="s">
        <v>3064</v>
      </c>
      <c r="Q5540" t="s">
        <v>25</v>
      </c>
      <c r="R5540">
        <f>IF(Churn_Data[[#This Row],[Churn]]="Yes",1,0)</f>
        <v>0</v>
      </c>
      <c r="S5540" t="s">
        <v>25</v>
      </c>
      <c r="T5540">
        <f>(Churn_Data[[#This Row],[OnlineSecurity]]="Yes")+(Churn_Data[[#This Row],[OnlineBackup]]="Yes")+(Churn_Data[[#This Row],[DeviceProtection]]="Yes")+(Churn_Data[[#This Row],[TechSupport]]="Yes")+(Churn_Data[[#This Row],[StreamingTV]]="Yes")+(Churn_Data[[#This Row],[StreamingMovies]]="Yes")</f>
        <v>0</v>
      </c>
      <c r="U5540" t="s">
        <v>3911</v>
      </c>
      <c r="V5540" t="s">
        <v>46</v>
      </c>
      <c r="W5540" t="str">
        <f>IF(ISNUMBER(SEARCH("automatic", Churn_Data[[#This Row],[PaymentMethod]])), "Automatic", "Manual")</f>
        <v>Automatic</v>
      </c>
      <c r="X5540">
        <v>20.05</v>
      </c>
      <c r="Y5540" t="str">
        <f>IF(Churn_Data[[#This Row],[tenure]]&lt;=12,"0-1 Year",IF(Churn_Data[[#This Row],[tenure]]&lt;=24,"1-2 Years",IF(Churn_Data[[#This Row],[tenure]]&lt;=36,"2-3 Years",IF(Churn_Data[[#This Row],[tenure]]&lt;=48,"3-4 Years",IF(Churn_Data[[#This Row],[tenure]]&lt;=60,"4-5 Years","5+ Years")))))</f>
        <v>5+ Years</v>
      </c>
      <c r="Z5540">
        <v>72</v>
      </c>
      <c r="AA5540">
        <v>1423.65</v>
      </c>
      <c r="AB5540">
        <f>IF(Churn_Data[[#This Row],[Churn]]="No",Churn_Data[[#This Row],[MonthlyCharges]],NA())</f>
        <v>20.05</v>
      </c>
      <c r="AC5540">
        <f>IF(Churn_Data[[#This Row],[Churn]]="No",Churn_Data[[#This Row],[tenure]],NA())</f>
        <v>72</v>
      </c>
      <c r="AD5540" t="e">
        <f>IF(Churn_Data[[#This Row],[Churn]]="Yes",Churn_Data[[#This Row],[MonthlyCharges]],NA())</f>
        <v>#N/A</v>
      </c>
      <c r="AE5540" t="e">
        <f>IF(Churn_Data[[#This Row],[Churn]]="Yes",Churn_Data[[#This Row],[tenure]],NA())</f>
        <v>#N/A</v>
      </c>
      <c r="AF5540">
        <v>1443.6</v>
      </c>
    </row>
    <row r="5541" spans="1:32" x14ac:dyDescent="0.3">
      <c r="A5541" t="s">
        <v>5575</v>
      </c>
      <c r="B5541" t="s">
        <v>30</v>
      </c>
      <c r="C5541" t="str">
        <f>IF(Churn_Data[[#This Row],[SeniorCitizen]]=1,"Yes","No")</f>
        <v>No</v>
      </c>
      <c r="D5541">
        <v>0</v>
      </c>
      <c r="E5541" t="s">
        <v>24</v>
      </c>
      <c r="F5541" t="s">
        <v>24</v>
      </c>
      <c r="G5541" t="s">
        <v>24</v>
      </c>
      <c r="H5541" t="s">
        <v>25</v>
      </c>
      <c r="I5541" t="s">
        <v>25</v>
      </c>
      <c r="J5541" t="str">
        <f>IF(Churn_Data[[#This Row],[InternetService]]&lt;&gt;"No","Yes","No")</f>
        <v>No</v>
      </c>
      <c r="K5541" t="s">
        <v>3064</v>
      </c>
      <c r="L5541" t="s">
        <v>3064</v>
      </c>
      <c r="M5541" t="s">
        <v>3064</v>
      </c>
      <c r="N5541" t="s">
        <v>3064</v>
      </c>
      <c r="O5541" t="s">
        <v>3064</v>
      </c>
      <c r="P5541" t="s">
        <v>3064</v>
      </c>
      <c r="Q5541" t="s">
        <v>25</v>
      </c>
      <c r="R5541">
        <f>IF(Churn_Data[[#This Row],[Churn]]="Yes",1,0)</f>
        <v>0</v>
      </c>
      <c r="S5541" t="s">
        <v>24</v>
      </c>
      <c r="T5541">
        <f>(Churn_Data[[#This Row],[OnlineSecurity]]="Yes")+(Churn_Data[[#This Row],[OnlineBackup]]="Yes")+(Churn_Data[[#This Row],[DeviceProtection]]="Yes")+(Churn_Data[[#This Row],[TechSupport]]="Yes")+(Churn_Data[[#This Row],[StreamingTV]]="Yes")+(Churn_Data[[#This Row],[StreamingMovies]]="Yes")</f>
        <v>0</v>
      </c>
      <c r="U5541" t="s">
        <v>3911</v>
      </c>
      <c r="V5541" t="s">
        <v>72</v>
      </c>
      <c r="W5541" t="str">
        <f>IF(ISNUMBER(SEARCH("automatic", Churn_Data[[#This Row],[PaymentMethod]])), "Automatic", "Manual")</f>
        <v>Automatic</v>
      </c>
      <c r="X5541">
        <v>19.8</v>
      </c>
      <c r="Y5541" t="str">
        <f>IF(Churn_Data[[#This Row],[tenure]]&lt;=12,"0-1 Year",IF(Churn_Data[[#This Row],[tenure]]&lt;=24,"1-2 Years",IF(Churn_Data[[#This Row],[tenure]]&lt;=36,"2-3 Years",IF(Churn_Data[[#This Row],[tenure]]&lt;=48,"3-4 Years",IF(Churn_Data[[#This Row],[tenure]]&lt;=60,"4-5 Years","5+ Years")))))</f>
        <v>5+ Years</v>
      </c>
      <c r="Z5541">
        <v>72</v>
      </c>
      <c r="AA5541">
        <v>1414.65</v>
      </c>
      <c r="AB5541">
        <f>IF(Churn_Data[[#This Row],[Churn]]="No",Churn_Data[[#This Row],[MonthlyCharges]],NA())</f>
        <v>19.8</v>
      </c>
      <c r="AC5541">
        <f>IF(Churn_Data[[#This Row],[Churn]]="No",Churn_Data[[#This Row],[tenure]],NA())</f>
        <v>72</v>
      </c>
      <c r="AD5541" t="e">
        <f>IF(Churn_Data[[#This Row],[Churn]]="Yes",Churn_Data[[#This Row],[MonthlyCharges]],NA())</f>
        <v>#N/A</v>
      </c>
      <c r="AE5541" t="e">
        <f>IF(Churn_Data[[#This Row],[Churn]]="Yes",Churn_Data[[#This Row],[tenure]],NA())</f>
        <v>#N/A</v>
      </c>
      <c r="AF5541">
        <v>1425.6</v>
      </c>
    </row>
    <row r="5542" spans="1:32" x14ac:dyDescent="0.3">
      <c r="A5542" t="s">
        <v>5576</v>
      </c>
      <c r="B5542" t="s">
        <v>30</v>
      </c>
      <c r="C5542" t="str">
        <f>IF(Churn_Data[[#This Row],[SeniorCitizen]]=1,"Yes","No")</f>
        <v>Yes</v>
      </c>
      <c r="D5542">
        <v>1</v>
      </c>
      <c r="E5542" t="s">
        <v>24</v>
      </c>
      <c r="F5542" t="s">
        <v>25</v>
      </c>
      <c r="G5542" t="s">
        <v>25</v>
      </c>
      <c r="H5542" t="s">
        <v>189</v>
      </c>
      <c r="I5542" t="s">
        <v>120</v>
      </c>
      <c r="J5542" t="str">
        <f>IF(Churn_Data[[#This Row],[InternetService]]&lt;&gt;"No","Yes","No")</f>
        <v>Yes</v>
      </c>
      <c r="K5542" t="s">
        <v>24</v>
      </c>
      <c r="L5542" t="s">
        <v>24</v>
      </c>
      <c r="M5542" t="s">
        <v>24</v>
      </c>
      <c r="N5542" t="s">
        <v>24</v>
      </c>
      <c r="O5542" t="s">
        <v>24</v>
      </c>
      <c r="P5542" t="s">
        <v>24</v>
      </c>
      <c r="Q5542" t="s">
        <v>25</v>
      </c>
      <c r="R5542">
        <f>IF(Churn_Data[[#This Row],[Churn]]="Yes",1,0)</f>
        <v>0</v>
      </c>
      <c r="S5542" t="s">
        <v>24</v>
      </c>
      <c r="T5542">
        <f>(Churn_Data[[#This Row],[OnlineSecurity]]="Yes")+(Churn_Data[[#This Row],[OnlineBackup]]="Yes")+(Churn_Data[[#This Row],[DeviceProtection]]="Yes")+(Churn_Data[[#This Row],[TechSupport]]="Yes")+(Churn_Data[[#This Row],[StreamingTV]]="Yes")+(Churn_Data[[#This Row],[StreamingMovies]]="Yes")</f>
        <v>6</v>
      </c>
      <c r="U5542" t="s">
        <v>3911</v>
      </c>
      <c r="V5542" t="s">
        <v>72</v>
      </c>
      <c r="W5542" t="str">
        <f>IF(ISNUMBER(SEARCH("automatic", Churn_Data[[#This Row],[PaymentMethod]])), "Automatic", "Manual")</f>
        <v>Automatic</v>
      </c>
      <c r="X5542">
        <v>64.95</v>
      </c>
      <c r="Y5542" t="str">
        <f>IF(Churn_Data[[#This Row],[tenure]]&lt;=12,"0-1 Year",IF(Churn_Data[[#This Row],[tenure]]&lt;=24,"1-2 Years",IF(Churn_Data[[#This Row],[tenure]]&lt;=36,"2-3 Years",IF(Churn_Data[[#This Row],[tenure]]&lt;=48,"3-4 Years",IF(Churn_Data[[#This Row],[tenure]]&lt;=60,"4-5 Years","5+ Years")))))</f>
        <v>5+ Years</v>
      </c>
      <c r="Z5542">
        <v>72</v>
      </c>
      <c r="AA5542">
        <v>4546</v>
      </c>
      <c r="AB5542">
        <f>IF(Churn_Data[[#This Row],[Churn]]="No",Churn_Data[[#This Row],[MonthlyCharges]],NA())</f>
        <v>64.95</v>
      </c>
      <c r="AC5542">
        <f>IF(Churn_Data[[#This Row],[Churn]]="No",Churn_Data[[#This Row],[tenure]],NA())</f>
        <v>72</v>
      </c>
      <c r="AD5542" t="e">
        <f>IF(Churn_Data[[#This Row],[Churn]]="Yes",Churn_Data[[#This Row],[MonthlyCharges]],NA())</f>
        <v>#N/A</v>
      </c>
      <c r="AE5542" t="e">
        <f>IF(Churn_Data[[#This Row],[Churn]]="Yes",Churn_Data[[#This Row],[tenure]],NA())</f>
        <v>#N/A</v>
      </c>
      <c r="AF5542">
        <v>4676.3999999999996</v>
      </c>
    </row>
    <row r="5543" spans="1:32" x14ac:dyDescent="0.3">
      <c r="A5543" t="s">
        <v>5577</v>
      </c>
      <c r="B5543" t="s">
        <v>23</v>
      </c>
      <c r="C5543" t="str">
        <f>IF(Churn_Data[[#This Row],[SeniorCitizen]]=1,"Yes","No")</f>
        <v>No</v>
      </c>
      <c r="D5543">
        <v>0</v>
      </c>
      <c r="E5543" t="s">
        <v>24</v>
      </c>
      <c r="F5543" t="s">
        <v>24</v>
      </c>
      <c r="G5543" t="s">
        <v>25</v>
      </c>
      <c r="H5543" t="s">
        <v>189</v>
      </c>
      <c r="I5543" t="s">
        <v>120</v>
      </c>
      <c r="J5543" t="str">
        <f>IF(Churn_Data[[#This Row],[InternetService]]&lt;&gt;"No","Yes","No")</f>
        <v>Yes</v>
      </c>
      <c r="K5543" t="s">
        <v>24</v>
      </c>
      <c r="L5543" t="s">
        <v>24</v>
      </c>
      <c r="M5543" t="s">
        <v>24</v>
      </c>
      <c r="N5543" t="s">
        <v>24</v>
      </c>
      <c r="O5543" t="s">
        <v>24</v>
      </c>
      <c r="P5543" t="s">
        <v>24</v>
      </c>
      <c r="Q5543" t="s">
        <v>25</v>
      </c>
      <c r="R5543">
        <f>IF(Churn_Data[[#This Row],[Churn]]="Yes",1,0)</f>
        <v>0</v>
      </c>
      <c r="S5543" t="s">
        <v>25</v>
      </c>
      <c r="T5543">
        <f>(Churn_Data[[#This Row],[OnlineSecurity]]="Yes")+(Churn_Data[[#This Row],[OnlineBackup]]="Yes")+(Churn_Data[[#This Row],[DeviceProtection]]="Yes")+(Churn_Data[[#This Row],[TechSupport]]="Yes")+(Churn_Data[[#This Row],[StreamingTV]]="Yes")+(Churn_Data[[#This Row],[StreamingMovies]]="Yes")</f>
        <v>6</v>
      </c>
      <c r="U5543" t="s">
        <v>3911</v>
      </c>
      <c r="V5543" t="s">
        <v>46</v>
      </c>
      <c r="W5543" t="str">
        <f>IF(ISNUMBER(SEARCH("automatic", Churn_Data[[#This Row],[PaymentMethod]])), "Automatic", "Manual")</f>
        <v>Automatic</v>
      </c>
      <c r="X5543">
        <v>65.7</v>
      </c>
      <c r="Y5543" t="str">
        <f>IF(Churn_Data[[#This Row],[tenure]]&lt;=12,"0-1 Year",IF(Churn_Data[[#This Row],[tenure]]&lt;=24,"1-2 Years",IF(Churn_Data[[#This Row],[tenure]]&lt;=36,"2-3 Years",IF(Churn_Data[[#This Row],[tenure]]&lt;=48,"3-4 Years",IF(Churn_Data[[#This Row],[tenure]]&lt;=60,"4-5 Years","5+ Years")))))</f>
        <v>5+ Years</v>
      </c>
      <c r="Z5543">
        <v>72</v>
      </c>
      <c r="AA5543">
        <v>4575.3500000000004</v>
      </c>
      <c r="AB5543">
        <f>IF(Churn_Data[[#This Row],[Churn]]="No",Churn_Data[[#This Row],[MonthlyCharges]],NA())</f>
        <v>65.7</v>
      </c>
      <c r="AC5543">
        <f>IF(Churn_Data[[#This Row],[Churn]]="No",Churn_Data[[#This Row],[tenure]],NA())</f>
        <v>72</v>
      </c>
      <c r="AD5543" t="e">
        <f>IF(Churn_Data[[#This Row],[Churn]]="Yes",Churn_Data[[#This Row],[MonthlyCharges]],NA())</f>
        <v>#N/A</v>
      </c>
      <c r="AE5543" t="e">
        <f>IF(Churn_Data[[#This Row],[Churn]]="Yes",Churn_Data[[#This Row],[tenure]],NA())</f>
        <v>#N/A</v>
      </c>
      <c r="AF5543">
        <v>4730.3999999999996</v>
      </c>
    </row>
    <row r="5544" spans="1:32" x14ac:dyDescent="0.3">
      <c r="A5544" t="s">
        <v>5578</v>
      </c>
      <c r="B5544" t="s">
        <v>23</v>
      </c>
      <c r="C5544" t="str">
        <f>IF(Churn_Data[[#This Row],[SeniorCitizen]]=1,"Yes","No")</f>
        <v>No</v>
      </c>
      <c r="D5544">
        <v>0</v>
      </c>
      <c r="E5544" t="s">
        <v>24</v>
      </c>
      <c r="F5544" t="s">
        <v>24</v>
      </c>
      <c r="G5544" t="s">
        <v>24</v>
      </c>
      <c r="H5544" t="s">
        <v>25</v>
      </c>
      <c r="I5544" t="s">
        <v>25</v>
      </c>
      <c r="J5544" t="str">
        <f>IF(Churn_Data[[#This Row],[InternetService]]&lt;&gt;"No","Yes","No")</f>
        <v>No</v>
      </c>
      <c r="K5544" t="s">
        <v>3064</v>
      </c>
      <c r="L5544" t="s">
        <v>3064</v>
      </c>
      <c r="M5544" t="s">
        <v>3064</v>
      </c>
      <c r="N5544" t="s">
        <v>3064</v>
      </c>
      <c r="O5544" t="s">
        <v>3064</v>
      </c>
      <c r="P5544" t="s">
        <v>3064</v>
      </c>
      <c r="Q5544" t="s">
        <v>25</v>
      </c>
      <c r="R5544">
        <f>IF(Churn_Data[[#This Row],[Churn]]="Yes",1,0)</f>
        <v>0</v>
      </c>
      <c r="S5544" t="s">
        <v>25</v>
      </c>
      <c r="T5544">
        <f>(Churn_Data[[#This Row],[OnlineSecurity]]="Yes")+(Churn_Data[[#This Row],[OnlineBackup]]="Yes")+(Churn_Data[[#This Row],[DeviceProtection]]="Yes")+(Churn_Data[[#This Row],[TechSupport]]="Yes")+(Churn_Data[[#This Row],[StreamingTV]]="Yes")+(Churn_Data[[#This Row],[StreamingMovies]]="Yes")</f>
        <v>0</v>
      </c>
      <c r="U5544" t="s">
        <v>3911</v>
      </c>
      <c r="V5544" t="s">
        <v>46</v>
      </c>
      <c r="W5544" t="str">
        <f>IF(ISNUMBER(SEARCH("automatic", Churn_Data[[#This Row],[PaymentMethod]])), "Automatic", "Manual")</f>
        <v>Automatic</v>
      </c>
      <c r="X5544">
        <v>19.55</v>
      </c>
      <c r="Y5544" t="str">
        <f>IF(Churn_Data[[#This Row],[tenure]]&lt;=12,"0-1 Year",IF(Churn_Data[[#This Row],[tenure]]&lt;=24,"1-2 Years",IF(Churn_Data[[#This Row],[tenure]]&lt;=36,"2-3 Years",IF(Churn_Data[[#This Row],[tenure]]&lt;=48,"3-4 Years",IF(Churn_Data[[#This Row],[tenure]]&lt;=60,"4-5 Years","5+ Years")))))</f>
        <v>5+ Years</v>
      </c>
      <c r="Z5544">
        <v>72</v>
      </c>
      <c r="AA5544">
        <v>1463.45</v>
      </c>
      <c r="AB5544">
        <f>IF(Churn_Data[[#This Row],[Churn]]="No",Churn_Data[[#This Row],[MonthlyCharges]],NA())</f>
        <v>19.55</v>
      </c>
      <c r="AC5544">
        <f>IF(Churn_Data[[#This Row],[Churn]]="No",Churn_Data[[#This Row],[tenure]],NA())</f>
        <v>72</v>
      </c>
      <c r="AD5544" t="e">
        <f>IF(Churn_Data[[#This Row],[Churn]]="Yes",Churn_Data[[#This Row],[MonthlyCharges]],NA())</f>
        <v>#N/A</v>
      </c>
      <c r="AE5544" t="e">
        <f>IF(Churn_Data[[#This Row],[Churn]]="Yes",Churn_Data[[#This Row],[tenure]],NA())</f>
        <v>#N/A</v>
      </c>
      <c r="AF5544">
        <v>1407.6</v>
      </c>
    </row>
    <row r="5545" spans="1:32" x14ac:dyDescent="0.3">
      <c r="A5545" t="s">
        <v>5579</v>
      </c>
      <c r="B5545" t="s">
        <v>30</v>
      </c>
      <c r="C5545" t="str">
        <f>IF(Churn_Data[[#This Row],[SeniorCitizen]]=1,"Yes","No")</f>
        <v>No</v>
      </c>
      <c r="D5545">
        <v>0</v>
      </c>
      <c r="E5545" t="s">
        <v>25</v>
      </c>
      <c r="F5545" t="s">
        <v>25</v>
      </c>
      <c r="G5545" t="s">
        <v>25</v>
      </c>
      <c r="H5545" t="s">
        <v>189</v>
      </c>
      <c r="I5545" t="s">
        <v>120</v>
      </c>
      <c r="J5545" t="str">
        <f>IF(Churn_Data[[#This Row],[InternetService]]&lt;&gt;"No","Yes","No")</f>
        <v>Yes</v>
      </c>
      <c r="K5545" t="s">
        <v>24</v>
      </c>
      <c r="L5545" t="s">
        <v>24</v>
      </c>
      <c r="M5545" t="s">
        <v>24</v>
      </c>
      <c r="N5545" t="s">
        <v>24</v>
      </c>
      <c r="O5545" t="s">
        <v>24</v>
      </c>
      <c r="P5545" t="s">
        <v>24</v>
      </c>
      <c r="Q5545" t="s">
        <v>25</v>
      </c>
      <c r="R5545">
        <f>IF(Churn_Data[[#This Row],[Churn]]="Yes",1,0)</f>
        <v>0</v>
      </c>
      <c r="S5545" t="s">
        <v>24</v>
      </c>
      <c r="T5545">
        <f>(Churn_Data[[#This Row],[OnlineSecurity]]="Yes")+(Churn_Data[[#This Row],[OnlineBackup]]="Yes")+(Churn_Data[[#This Row],[DeviceProtection]]="Yes")+(Churn_Data[[#This Row],[TechSupport]]="Yes")+(Churn_Data[[#This Row],[StreamingTV]]="Yes")+(Churn_Data[[#This Row],[StreamingMovies]]="Yes")</f>
        <v>6</v>
      </c>
      <c r="U5545" t="s">
        <v>3911</v>
      </c>
      <c r="V5545" t="s">
        <v>46</v>
      </c>
      <c r="W5545" t="str">
        <f>IF(ISNUMBER(SEARCH("automatic", Churn_Data[[#This Row],[PaymentMethod]])), "Automatic", "Manual")</f>
        <v>Automatic</v>
      </c>
      <c r="X5545">
        <v>65.599999999999994</v>
      </c>
      <c r="Y5545" t="str">
        <f>IF(Churn_Data[[#This Row],[tenure]]&lt;=12,"0-1 Year",IF(Churn_Data[[#This Row],[tenure]]&lt;=24,"1-2 Years",IF(Churn_Data[[#This Row],[tenure]]&lt;=36,"2-3 Years",IF(Churn_Data[[#This Row],[tenure]]&lt;=48,"3-4 Years",IF(Churn_Data[[#This Row],[tenure]]&lt;=60,"4-5 Years","5+ Years")))))</f>
        <v>5+ Years</v>
      </c>
      <c r="Z5545">
        <v>72</v>
      </c>
      <c r="AA5545">
        <v>4566.5</v>
      </c>
      <c r="AB5545">
        <f>IF(Churn_Data[[#This Row],[Churn]]="No",Churn_Data[[#This Row],[MonthlyCharges]],NA())</f>
        <v>65.599999999999994</v>
      </c>
      <c r="AC5545">
        <f>IF(Churn_Data[[#This Row],[Churn]]="No",Churn_Data[[#This Row],[tenure]],NA())</f>
        <v>72</v>
      </c>
      <c r="AD5545" t="e">
        <f>IF(Churn_Data[[#This Row],[Churn]]="Yes",Churn_Data[[#This Row],[MonthlyCharges]],NA())</f>
        <v>#N/A</v>
      </c>
      <c r="AE5545" t="e">
        <f>IF(Churn_Data[[#This Row],[Churn]]="Yes",Churn_Data[[#This Row],[tenure]],NA())</f>
        <v>#N/A</v>
      </c>
      <c r="AF5545">
        <v>4723.2</v>
      </c>
    </row>
    <row r="5546" spans="1:32" x14ac:dyDescent="0.3">
      <c r="A5546" t="s">
        <v>5580</v>
      </c>
      <c r="B5546" t="s">
        <v>30</v>
      </c>
      <c r="C5546" t="str">
        <f>IF(Churn_Data[[#This Row],[SeniorCitizen]]=1,"Yes","No")</f>
        <v>No</v>
      </c>
      <c r="D5546">
        <v>0</v>
      </c>
      <c r="E5546" t="s">
        <v>24</v>
      </c>
      <c r="F5546" t="s">
        <v>24</v>
      </c>
      <c r="G5546" t="s">
        <v>24</v>
      </c>
      <c r="H5546" t="s">
        <v>25</v>
      </c>
      <c r="I5546" t="s">
        <v>25</v>
      </c>
      <c r="J5546" t="str">
        <f>IF(Churn_Data[[#This Row],[InternetService]]&lt;&gt;"No","Yes","No")</f>
        <v>No</v>
      </c>
      <c r="K5546" t="s">
        <v>3064</v>
      </c>
      <c r="L5546" t="s">
        <v>3064</v>
      </c>
      <c r="M5546" t="s">
        <v>3064</v>
      </c>
      <c r="N5546" t="s">
        <v>3064</v>
      </c>
      <c r="O5546" t="s">
        <v>3064</v>
      </c>
      <c r="P5546" t="s">
        <v>3064</v>
      </c>
      <c r="Q5546" t="s">
        <v>25</v>
      </c>
      <c r="R5546">
        <f>IF(Churn_Data[[#This Row],[Churn]]="Yes",1,0)</f>
        <v>0</v>
      </c>
      <c r="S5546" t="s">
        <v>25</v>
      </c>
      <c r="T5546">
        <f>(Churn_Data[[#This Row],[OnlineSecurity]]="Yes")+(Churn_Data[[#This Row],[OnlineBackup]]="Yes")+(Churn_Data[[#This Row],[DeviceProtection]]="Yes")+(Churn_Data[[#This Row],[TechSupport]]="Yes")+(Churn_Data[[#This Row],[StreamingTV]]="Yes")+(Churn_Data[[#This Row],[StreamingMovies]]="Yes")</f>
        <v>0</v>
      </c>
      <c r="U5546" t="s">
        <v>3911</v>
      </c>
      <c r="V5546" t="s">
        <v>32</v>
      </c>
      <c r="W5546" t="str">
        <f>IF(ISNUMBER(SEARCH("automatic", Churn_Data[[#This Row],[PaymentMethod]])), "Automatic", "Manual")</f>
        <v>Manual</v>
      </c>
      <c r="X5546">
        <v>20.55</v>
      </c>
      <c r="Y5546" t="str">
        <f>IF(Churn_Data[[#This Row],[tenure]]&lt;=12,"0-1 Year",IF(Churn_Data[[#This Row],[tenure]]&lt;=24,"1-2 Years",IF(Churn_Data[[#This Row],[tenure]]&lt;=36,"2-3 Years",IF(Churn_Data[[#This Row],[tenure]]&lt;=48,"3-4 Years",IF(Churn_Data[[#This Row],[tenure]]&lt;=60,"4-5 Years","5+ Years")))))</f>
        <v>5+ Years</v>
      </c>
      <c r="Z5546">
        <v>72</v>
      </c>
      <c r="AA5546">
        <v>1432.55</v>
      </c>
      <c r="AB5546">
        <f>IF(Churn_Data[[#This Row],[Churn]]="No",Churn_Data[[#This Row],[MonthlyCharges]],NA())</f>
        <v>20.55</v>
      </c>
      <c r="AC5546">
        <f>IF(Churn_Data[[#This Row],[Churn]]="No",Churn_Data[[#This Row],[tenure]],NA())</f>
        <v>72</v>
      </c>
      <c r="AD5546" t="e">
        <f>IF(Churn_Data[[#This Row],[Churn]]="Yes",Churn_Data[[#This Row],[MonthlyCharges]],NA())</f>
        <v>#N/A</v>
      </c>
      <c r="AE5546" t="e">
        <f>IF(Churn_Data[[#This Row],[Churn]]="Yes",Churn_Data[[#This Row],[tenure]],NA())</f>
        <v>#N/A</v>
      </c>
      <c r="AF5546">
        <v>1479.6</v>
      </c>
    </row>
    <row r="5547" spans="1:32" x14ac:dyDescent="0.3">
      <c r="A5547" t="s">
        <v>5581</v>
      </c>
      <c r="B5547" t="s">
        <v>23</v>
      </c>
      <c r="C5547" t="str">
        <f>IF(Churn_Data[[#This Row],[SeniorCitizen]]=1,"Yes","No")</f>
        <v>No</v>
      </c>
      <c r="D5547">
        <v>0</v>
      </c>
      <c r="E5547" t="s">
        <v>24</v>
      </c>
      <c r="F5547" t="s">
        <v>25</v>
      </c>
      <c r="G5547" t="s">
        <v>25</v>
      </c>
      <c r="H5547" t="s">
        <v>189</v>
      </c>
      <c r="I5547" t="s">
        <v>120</v>
      </c>
      <c r="J5547" t="str">
        <f>IF(Churn_Data[[#This Row],[InternetService]]&lt;&gt;"No","Yes","No")</f>
        <v>Yes</v>
      </c>
      <c r="K5547" t="s">
        <v>24</v>
      </c>
      <c r="L5547" t="s">
        <v>24</v>
      </c>
      <c r="M5547" t="s">
        <v>24</v>
      </c>
      <c r="N5547" t="s">
        <v>25</v>
      </c>
      <c r="O5547" t="s">
        <v>25</v>
      </c>
      <c r="P5547" t="s">
        <v>24</v>
      </c>
      <c r="Q5547" t="s">
        <v>25</v>
      </c>
      <c r="R5547">
        <f>IF(Churn_Data[[#This Row],[Churn]]="Yes",1,0)</f>
        <v>0</v>
      </c>
      <c r="S5547" t="s">
        <v>24</v>
      </c>
      <c r="T5547">
        <f>(Churn_Data[[#This Row],[OnlineSecurity]]="Yes")+(Churn_Data[[#This Row],[OnlineBackup]]="Yes")+(Churn_Data[[#This Row],[DeviceProtection]]="Yes")+(Churn_Data[[#This Row],[TechSupport]]="Yes")+(Churn_Data[[#This Row],[StreamingTV]]="Yes")+(Churn_Data[[#This Row],[StreamingMovies]]="Yes")</f>
        <v>4</v>
      </c>
      <c r="U5547" t="s">
        <v>3911</v>
      </c>
      <c r="V5547" t="s">
        <v>32</v>
      </c>
      <c r="W5547" t="str">
        <f>IF(ISNUMBER(SEARCH("automatic", Churn_Data[[#This Row],[PaymentMethod]])), "Automatic", "Manual")</f>
        <v>Manual</v>
      </c>
      <c r="X5547">
        <v>49.2</v>
      </c>
      <c r="Y5547" t="str">
        <f>IF(Churn_Data[[#This Row],[tenure]]&lt;=12,"0-1 Year",IF(Churn_Data[[#This Row],[tenure]]&lt;=24,"1-2 Years",IF(Churn_Data[[#This Row],[tenure]]&lt;=36,"2-3 Years",IF(Churn_Data[[#This Row],[tenure]]&lt;=48,"3-4 Years",IF(Churn_Data[[#This Row],[tenure]]&lt;=60,"4-5 Years","5+ Years")))))</f>
        <v>5+ Years</v>
      </c>
      <c r="Z5547">
        <v>72</v>
      </c>
      <c r="AA5547">
        <v>3580.95</v>
      </c>
      <c r="AB5547">
        <f>IF(Churn_Data[[#This Row],[Churn]]="No",Churn_Data[[#This Row],[MonthlyCharges]],NA())</f>
        <v>49.2</v>
      </c>
      <c r="AC5547">
        <f>IF(Churn_Data[[#This Row],[Churn]]="No",Churn_Data[[#This Row],[tenure]],NA())</f>
        <v>72</v>
      </c>
      <c r="AD5547" t="e">
        <f>IF(Churn_Data[[#This Row],[Churn]]="Yes",Churn_Data[[#This Row],[MonthlyCharges]],NA())</f>
        <v>#N/A</v>
      </c>
      <c r="AE5547" t="e">
        <f>IF(Churn_Data[[#This Row],[Churn]]="Yes",Churn_Data[[#This Row],[tenure]],NA())</f>
        <v>#N/A</v>
      </c>
      <c r="AF5547">
        <v>3542.4</v>
      </c>
    </row>
    <row r="5548" spans="1:32" x14ac:dyDescent="0.3">
      <c r="A5548" t="s">
        <v>5582</v>
      </c>
      <c r="B5548" t="s">
        <v>30</v>
      </c>
      <c r="C5548" t="str">
        <f>IF(Churn_Data[[#This Row],[SeniorCitizen]]=1,"Yes","No")</f>
        <v>No</v>
      </c>
      <c r="D5548">
        <v>0</v>
      </c>
      <c r="E5548" t="s">
        <v>25</v>
      </c>
      <c r="F5548" t="s">
        <v>25</v>
      </c>
      <c r="G5548" t="s">
        <v>24</v>
      </c>
      <c r="H5548" t="s">
        <v>25</v>
      </c>
      <c r="I5548" t="s">
        <v>25</v>
      </c>
      <c r="J5548" t="str">
        <f>IF(Churn_Data[[#This Row],[InternetService]]&lt;&gt;"No","Yes","No")</f>
        <v>No</v>
      </c>
      <c r="K5548" t="s">
        <v>3064</v>
      </c>
      <c r="L5548" t="s">
        <v>3064</v>
      </c>
      <c r="M5548" t="s">
        <v>3064</v>
      </c>
      <c r="N5548" t="s">
        <v>3064</v>
      </c>
      <c r="O5548" t="s">
        <v>3064</v>
      </c>
      <c r="P5548" t="s">
        <v>3064</v>
      </c>
      <c r="Q5548" t="s">
        <v>25</v>
      </c>
      <c r="R5548">
        <f>IF(Churn_Data[[#This Row],[Churn]]="Yes",1,0)</f>
        <v>0</v>
      </c>
      <c r="S5548" t="s">
        <v>24</v>
      </c>
      <c r="T5548">
        <f>(Churn_Data[[#This Row],[OnlineSecurity]]="Yes")+(Churn_Data[[#This Row],[OnlineBackup]]="Yes")+(Churn_Data[[#This Row],[DeviceProtection]]="Yes")+(Churn_Data[[#This Row],[TechSupport]]="Yes")+(Churn_Data[[#This Row],[StreamingTV]]="Yes")+(Churn_Data[[#This Row],[StreamingMovies]]="Yes")</f>
        <v>0</v>
      </c>
      <c r="U5548" t="s">
        <v>3911</v>
      </c>
      <c r="V5548" t="s">
        <v>28</v>
      </c>
      <c r="W5548" t="str">
        <f>IF(ISNUMBER(SEARCH("automatic", Churn_Data[[#This Row],[PaymentMethod]])), "Automatic", "Manual")</f>
        <v>Manual</v>
      </c>
      <c r="X5548">
        <v>20.8</v>
      </c>
      <c r="Y5548" t="str">
        <f>IF(Churn_Data[[#This Row],[tenure]]&lt;=12,"0-1 Year",IF(Churn_Data[[#This Row],[tenure]]&lt;=24,"1-2 Years",IF(Churn_Data[[#This Row],[tenure]]&lt;=36,"2-3 Years",IF(Churn_Data[[#This Row],[tenure]]&lt;=48,"3-4 Years",IF(Churn_Data[[#This Row],[tenure]]&lt;=60,"4-5 Years","5+ Years")))))</f>
        <v>5+ Years</v>
      </c>
      <c r="Z5548">
        <v>72</v>
      </c>
      <c r="AA5548">
        <v>1521.2</v>
      </c>
      <c r="AB5548">
        <f>IF(Churn_Data[[#This Row],[Churn]]="No",Churn_Data[[#This Row],[MonthlyCharges]],NA())</f>
        <v>20.8</v>
      </c>
      <c r="AC5548">
        <f>IF(Churn_Data[[#This Row],[Churn]]="No",Churn_Data[[#This Row],[tenure]],NA())</f>
        <v>72</v>
      </c>
      <c r="AD5548" t="e">
        <f>IF(Churn_Data[[#This Row],[Churn]]="Yes",Churn_Data[[#This Row],[MonthlyCharges]],NA())</f>
        <v>#N/A</v>
      </c>
      <c r="AE5548" t="e">
        <f>IF(Churn_Data[[#This Row],[Churn]]="Yes",Churn_Data[[#This Row],[tenure]],NA())</f>
        <v>#N/A</v>
      </c>
      <c r="AF5548">
        <v>1497.6</v>
      </c>
    </row>
    <row r="5549" spans="1:32" x14ac:dyDescent="0.3">
      <c r="A5549" t="s">
        <v>5583</v>
      </c>
      <c r="B5549" t="s">
        <v>30</v>
      </c>
      <c r="C5549" t="str">
        <f>IF(Churn_Data[[#This Row],[SeniorCitizen]]=1,"Yes","No")</f>
        <v>No</v>
      </c>
      <c r="D5549">
        <v>0</v>
      </c>
      <c r="E5549" t="s">
        <v>24</v>
      </c>
      <c r="F5549" t="s">
        <v>24</v>
      </c>
      <c r="G5549" t="s">
        <v>24</v>
      </c>
      <c r="H5549" t="s">
        <v>25</v>
      </c>
      <c r="I5549" t="s">
        <v>26</v>
      </c>
      <c r="J5549" t="str">
        <f>IF(Churn_Data[[#This Row],[InternetService]]&lt;&gt;"No","Yes","No")</f>
        <v>Yes</v>
      </c>
      <c r="K5549" t="s">
        <v>24</v>
      </c>
      <c r="L5549" t="s">
        <v>25</v>
      </c>
      <c r="M5549" t="s">
        <v>24</v>
      </c>
      <c r="N5549" t="s">
        <v>24</v>
      </c>
      <c r="O5549" t="s">
        <v>24</v>
      </c>
      <c r="P5549" t="s">
        <v>24</v>
      </c>
      <c r="Q5549" t="s">
        <v>25</v>
      </c>
      <c r="R5549">
        <f>IF(Churn_Data[[#This Row],[Churn]]="Yes",1,0)</f>
        <v>0</v>
      </c>
      <c r="S5549" t="s">
        <v>24</v>
      </c>
      <c r="T5549">
        <f>(Churn_Data[[#This Row],[OnlineSecurity]]="Yes")+(Churn_Data[[#This Row],[OnlineBackup]]="Yes")+(Churn_Data[[#This Row],[DeviceProtection]]="Yes")+(Churn_Data[[#This Row],[TechSupport]]="Yes")+(Churn_Data[[#This Row],[StreamingTV]]="Yes")+(Churn_Data[[#This Row],[StreamingMovies]]="Yes")</f>
        <v>5</v>
      </c>
      <c r="U5549" t="s">
        <v>3911</v>
      </c>
      <c r="V5549" t="s">
        <v>72</v>
      </c>
      <c r="W5549" t="str">
        <f>IF(ISNUMBER(SEARCH("automatic", Churn_Data[[#This Row],[PaymentMethod]])), "Automatic", "Manual")</f>
        <v>Automatic</v>
      </c>
      <c r="X5549">
        <v>104.9</v>
      </c>
      <c r="Y5549" t="str">
        <f>IF(Churn_Data[[#This Row],[tenure]]&lt;=12,"0-1 Year",IF(Churn_Data[[#This Row],[tenure]]&lt;=24,"1-2 Years",IF(Churn_Data[[#This Row],[tenure]]&lt;=36,"2-3 Years",IF(Churn_Data[[#This Row],[tenure]]&lt;=48,"3-4 Years",IF(Churn_Data[[#This Row],[tenure]]&lt;=60,"4-5 Years","5+ Years")))))</f>
        <v>5+ Years</v>
      </c>
      <c r="Z5549">
        <v>72</v>
      </c>
      <c r="AA5549">
        <v>7559.55</v>
      </c>
      <c r="AB5549">
        <f>IF(Churn_Data[[#This Row],[Churn]]="No",Churn_Data[[#This Row],[MonthlyCharges]],NA())</f>
        <v>104.9</v>
      </c>
      <c r="AC5549">
        <f>IF(Churn_Data[[#This Row],[Churn]]="No",Churn_Data[[#This Row],[tenure]],NA())</f>
        <v>72</v>
      </c>
      <c r="AD5549" t="e">
        <f>IF(Churn_Data[[#This Row],[Churn]]="Yes",Churn_Data[[#This Row],[MonthlyCharges]],NA())</f>
        <v>#N/A</v>
      </c>
      <c r="AE5549" t="e">
        <f>IF(Churn_Data[[#This Row],[Churn]]="Yes",Churn_Data[[#This Row],[tenure]],NA())</f>
        <v>#N/A</v>
      </c>
      <c r="AF5549">
        <v>7552.8</v>
      </c>
    </row>
    <row r="5550" spans="1:32" x14ac:dyDescent="0.3">
      <c r="A5550" t="s">
        <v>5584</v>
      </c>
      <c r="B5550" t="s">
        <v>30</v>
      </c>
      <c r="C5550" t="str">
        <f>IF(Churn_Data[[#This Row],[SeniorCitizen]]=1,"Yes","No")</f>
        <v>Yes</v>
      </c>
      <c r="D5550">
        <v>1</v>
      </c>
      <c r="E5550" t="s">
        <v>24</v>
      </c>
      <c r="F5550" t="s">
        <v>25</v>
      </c>
      <c r="G5550" t="s">
        <v>24</v>
      </c>
      <c r="H5550" t="s">
        <v>25</v>
      </c>
      <c r="I5550" t="s">
        <v>26</v>
      </c>
      <c r="J5550" t="str">
        <f>IF(Churn_Data[[#This Row],[InternetService]]&lt;&gt;"No","Yes","No")</f>
        <v>Yes</v>
      </c>
      <c r="K5550" t="s">
        <v>24</v>
      </c>
      <c r="L5550" t="s">
        <v>24</v>
      </c>
      <c r="M5550" t="s">
        <v>25</v>
      </c>
      <c r="N5550" t="s">
        <v>24</v>
      </c>
      <c r="O5550" t="s">
        <v>25</v>
      </c>
      <c r="P5550" t="s">
        <v>25</v>
      </c>
      <c r="Q5550" t="s">
        <v>25</v>
      </c>
      <c r="R5550">
        <f>IF(Churn_Data[[#This Row],[Churn]]="Yes",1,0)</f>
        <v>0</v>
      </c>
      <c r="S5550" t="s">
        <v>24</v>
      </c>
      <c r="T5550">
        <f>(Churn_Data[[#This Row],[OnlineSecurity]]="Yes")+(Churn_Data[[#This Row],[OnlineBackup]]="Yes")+(Churn_Data[[#This Row],[DeviceProtection]]="Yes")+(Churn_Data[[#This Row],[TechSupport]]="Yes")+(Churn_Data[[#This Row],[StreamingTV]]="Yes")+(Churn_Data[[#This Row],[StreamingMovies]]="Yes")</f>
        <v>3</v>
      </c>
      <c r="U5550" t="s">
        <v>3911</v>
      </c>
      <c r="V5550" t="s">
        <v>72</v>
      </c>
      <c r="W5550" t="str">
        <f>IF(ISNUMBER(SEARCH("automatic", Churn_Data[[#This Row],[PaymentMethod]])), "Automatic", "Manual")</f>
        <v>Automatic</v>
      </c>
      <c r="X5550">
        <v>84.8</v>
      </c>
      <c r="Y5550" t="str">
        <f>IF(Churn_Data[[#This Row],[tenure]]&lt;=12,"0-1 Year",IF(Churn_Data[[#This Row],[tenure]]&lt;=24,"1-2 Years",IF(Churn_Data[[#This Row],[tenure]]&lt;=36,"2-3 Years",IF(Churn_Data[[#This Row],[tenure]]&lt;=48,"3-4 Years",IF(Churn_Data[[#This Row],[tenure]]&lt;=60,"4-5 Years","5+ Years")))))</f>
        <v>5+ Years</v>
      </c>
      <c r="Z5550">
        <v>72</v>
      </c>
      <c r="AA5550">
        <v>6141.65</v>
      </c>
      <c r="AB5550">
        <f>IF(Churn_Data[[#This Row],[Churn]]="No",Churn_Data[[#This Row],[MonthlyCharges]],NA())</f>
        <v>84.8</v>
      </c>
      <c r="AC5550">
        <f>IF(Churn_Data[[#This Row],[Churn]]="No",Churn_Data[[#This Row],[tenure]],NA())</f>
        <v>72</v>
      </c>
      <c r="AD5550" t="e">
        <f>IF(Churn_Data[[#This Row],[Churn]]="Yes",Churn_Data[[#This Row],[MonthlyCharges]],NA())</f>
        <v>#N/A</v>
      </c>
      <c r="AE5550" t="e">
        <f>IF(Churn_Data[[#This Row],[Churn]]="Yes",Churn_Data[[#This Row],[tenure]],NA())</f>
        <v>#N/A</v>
      </c>
      <c r="AF5550">
        <v>6105.6</v>
      </c>
    </row>
    <row r="5551" spans="1:32" x14ac:dyDescent="0.3">
      <c r="A5551" t="s">
        <v>5585</v>
      </c>
      <c r="B5551" t="s">
        <v>30</v>
      </c>
      <c r="C5551" t="str">
        <f>IF(Churn_Data[[#This Row],[SeniorCitizen]]=1,"Yes","No")</f>
        <v>No</v>
      </c>
      <c r="D5551">
        <v>0</v>
      </c>
      <c r="E5551" t="s">
        <v>24</v>
      </c>
      <c r="F5551" t="s">
        <v>24</v>
      </c>
      <c r="G5551" t="s">
        <v>25</v>
      </c>
      <c r="H5551" t="s">
        <v>189</v>
      </c>
      <c r="I5551" t="s">
        <v>120</v>
      </c>
      <c r="J5551" t="str">
        <f>IF(Churn_Data[[#This Row],[InternetService]]&lt;&gt;"No","Yes","No")</f>
        <v>Yes</v>
      </c>
      <c r="K5551" t="s">
        <v>24</v>
      </c>
      <c r="L5551" t="s">
        <v>24</v>
      </c>
      <c r="M5551" t="s">
        <v>24</v>
      </c>
      <c r="N5551" t="s">
        <v>24</v>
      </c>
      <c r="O5551" t="s">
        <v>24</v>
      </c>
      <c r="P5551" t="s">
        <v>24</v>
      </c>
      <c r="Q5551" t="s">
        <v>25</v>
      </c>
      <c r="R5551">
        <f>IF(Churn_Data[[#This Row],[Churn]]="Yes",1,0)</f>
        <v>0</v>
      </c>
      <c r="S5551" t="s">
        <v>24</v>
      </c>
      <c r="T5551">
        <f>(Churn_Data[[#This Row],[OnlineSecurity]]="Yes")+(Churn_Data[[#This Row],[OnlineBackup]]="Yes")+(Churn_Data[[#This Row],[DeviceProtection]]="Yes")+(Churn_Data[[#This Row],[TechSupport]]="Yes")+(Churn_Data[[#This Row],[StreamingTV]]="Yes")+(Churn_Data[[#This Row],[StreamingMovies]]="Yes")</f>
        <v>6</v>
      </c>
      <c r="U5551" t="s">
        <v>3911</v>
      </c>
      <c r="V5551" t="s">
        <v>46</v>
      </c>
      <c r="W5551" t="str">
        <f>IF(ISNUMBER(SEARCH("automatic", Churn_Data[[#This Row],[PaymentMethod]])), "Automatic", "Manual")</f>
        <v>Automatic</v>
      </c>
      <c r="X5551">
        <v>65.650000000000006</v>
      </c>
      <c r="Y5551" t="str">
        <f>IF(Churn_Data[[#This Row],[tenure]]&lt;=12,"0-1 Year",IF(Churn_Data[[#This Row],[tenure]]&lt;=24,"1-2 Years",IF(Churn_Data[[#This Row],[tenure]]&lt;=36,"2-3 Years",IF(Churn_Data[[#This Row],[tenure]]&lt;=48,"3-4 Years",IF(Churn_Data[[#This Row],[tenure]]&lt;=60,"4-5 Years","5+ Years")))))</f>
        <v>5+ Years</v>
      </c>
      <c r="Z5551">
        <v>72</v>
      </c>
      <c r="AA5551">
        <v>4664.5</v>
      </c>
      <c r="AB5551">
        <f>IF(Churn_Data[[#This Row],[Churn]]="No",Churn_Data[[#This Row],[MonthlyCharges]],NA())</f>
        <v>65.650000000000006</v>
      </c>
      <c r="AC5551">
        <f>IF(Churn_Data[[#This Row],[Churn]]="No",Churn_Data[[#This Row],[tenure]],NA())</f>
        <v>72</v>
      </c>
      <c r="AD5551" t="e">
        <f>IF(Churn_Data[[#This Row],[Churn]]="Yes",Churn_Data[[#This Row],[MonthlyCharges]],NA())</f>
        <v>#N/A</v>
      </c>
      <c r="AE5551" t="e">
        <f>IF(Churn_Data[[#This Row],[Churn]]="Yes",Churn_Data[[#This Row],[tenure]],NA())</f>
        <v>#N/A</v>
      </c>
      <c r="AF5551">
        <v>4726.8</v>
      </c>
    </row>
    <row r="5552" spans="1:32" x14ac:dyDescent="0.3">
      <c r="A5552" t="s">
        <v>5586</v>
      </c>
      <c r="B5552" t="s">
        <v>23</v>
      </c>
      <c r="C5552" t="str">
        <f>IF(Churn_Data[[#This Row],[SeniorCitizen]]=1,"Yes","No")</f>
        <v>No</v>
      </c>
      <c r="D5552">
        <v>0</v>
      </c>
      <c r="E5552" t="s">
        <v>24</v>
      </c>
      <c r="F5552" t="s">
        <v>24</v>
      </c>
      <c r="G5552" t="s">
        <v>24</v>
      </c>
      <c r="H5552" t="s">
        <v>25</v>
      </c>
      <c r="I5552" t="s">
        <v>25</v>
      </c>
      <c r="J5552" t="str">
        <f>IF(Churn_Data[[#This Row],[InternetService]]&lt;&gt;"No","Yes","No")</f>
        <v>No</v>
      </c>
      <c r="K5552" t="s">
        <v>3064</v>
      </c>
      <c r="L5552" t="s">
        <v>3064</v>
      </c>
      <c r="M5552" t="s">
        <v>3064</v>
      </c>
      <c r="N5552" t="s">
        <v>3064</v>
      </c>
      <c r="O5552" t="s">
        <v>3064</v>
      </c>
      <c r="P5552" t="s">
        <v>3064</v>
      </c>
      <c r="Q5552" t="s">
        <v>25</v>
      </c>
      <c r="R5552">
        <f>IF(Churn_Data[[#This Row],[Churn]]="Yes",1,0)</f>
        <v>0</v>
      </c>
      <c r="S5552" t="s">
        <v>25</v>
      </c>
      <c r="T5552">
        <f>(Churn_Data[[#This Row],[OnlineSecurity]]="Yes")+(Churn_Data[[#This Row],[OnlineBackup]]="Yes")+(Churn_Data[[#This Row],[DeviceProtection]]="Yes")+(Churn_Data[[#This Row],[TechSupport]]="Yes")+(Churn_Data[[#This Row],[StreamingTV]]="Yes")+(Churn_Data[[#This Row],[StreamingMovies]]="Yes")</f>
        <v>0</v>
      </c>
      <c r="U5552" t="s">
        <v>3911</v>
      </c>
      <c r="V5552" t="s">
        <v>72</v>
      </c>
      <c r="W5552" t="str">
        <f>IF(ISNUMBER(SEARCH("automatic", Churn_Data[[#This Row],[PaymentMethod]])), "Automatic", "Manual")</f>
        <v>Automatic</v>
      </c>
      <c r="X5552">
        <v>19.7</v>
      </c>
      <c r="Y5552" t="str">
        <f>IF(Churn_Data[[#This Row],[tenure]]&lt;=12,"0-1 Year",IF(Churn_Data[[#This Row],[tenure]]&lt;=24,"1-2 Years",IF(Churn_Data[[#This Row],[tenure]]&lt;=36,"2-3 Years",IF(Churn_Data[[#This Row],[tenure]]&lt;=48,"3-4 Years",IF(Churn_Data[[#This Row],[tenure]]&lt;=60,"4-5 Years","5+ Years")))))</f>
        <v>5+ Years</v>
      </c>
      <c r="Z5552">
        <v>72</v>
      </c>
      <c r="AA5552">
        <v>1379.8</v>
      </c>
      <c r="AB5552">
        <f>IF(Churn_Data[[#This Row],[Churn]]="No",Churn_Data[[#This Row],[MonthlyCharges]],NA())</f>
        <v>19.7</v>
      </c>
      <c r="AC5552">
        <f>IF(Churn_Data[[#This Row],[Churn]]="No",Churn_Data[[#This Row],[tenure]],NA())</f>
        <v>72</v>
      </c>
      <c r="AD5552" t="e">
        <f>IF(Churn_Data[[#This Row],[Churn]]="Yes",Churn_Data[[#This Row],[MonthlyCharges]],NA())</f>
        <v>#N/A</v>
      </c>
      <c r="AE5552" t="e">
        <f>IF(Churn_Data[[#This Row],[Churn]]="Yes",Churn_Data[[#This Row],[tenure]],NA())</f>
        <v>#N/A</v>
      </c>
      <c r="AF5552">
        <v>1418.4</v>
      </c>
    </row>
    <row r="5553" spans="1:32" x14ac:dyDescent="0.3">
      <c r="A5553" t="s">
        <v>5587</v>
      </c>
      <c r="B5553" t="s">
        <v>23</v>
      </c>
      <c r="C5553" t="str">
        <f>IF(Churn_Data[[#This Row],[SeniorCitizen]]=1,"Yes","No")</f>
        <v>No</v>
      </c>
      <c r="D5553">
        <v>0</v>
      </c>
      <c r="E5553" t="s">
        <v>25</v>
      </c>
      <c r="F5553" t="s">
        <v>25</v>
      </c>
      <c r="G5553" t="s">
        <v>24</v>
      </c>
      <c r="H5553" t="s">
        <v>25</v>
      </c>
      <c r="I5553" t="s">
        <v>26</v>
      </c>
      <c r="J5553" t="str">
        <f>IF(Churn_Data[[#This Row],[InternetService]]&lt;&gt;"No","Yes","No")</f>
        <v>Yes</v>
      </c>
      <c r="K5553" t="s">
        <v>24</v>
      </c>
      <c r="L5553" t="s">
        <v>24</v>
      </c>
      <c r="M5553" t="s">
        <v>24</v>
      </c>
      <c r="N5553" t="s">
        <v>24</v>
      </c>
      <c r="O5553" t="s">
        <v>24</v>
      </c>
      <c r="P5553" t="s">
        <v>24</v>
      </c>
      <c r="Q5553" t="s">
        <v>25</v>
      </c>
      <c r="R5553">
        <f>IF(Churn_Data[[#This Row],[Churn]]="Yes",1,0)</f>
        <v>0</v>
      </c>
      <c r="S5553" t="s">
        <v>24</v>
      </c>
      <c r="T5553">
        <f>(Churn_Data[[#This Row],[OnlineSecurity]]="Yes")+(Churn_Data[[#This Row],[OnlineBackup]]="Yes")+(Churn_Data[[#This Row],[DeviceProtection]]="Yes")+(Churn_Data[[#This Row],[TechSupport]]="Yes")+(Churn_Data[[#This Row],[StreamingTV]]="Yes")+(Churn_Data[[#This Row],[StreamingMovies]]="Yes")</f>
        <v>6</v>
      </c>
      <c r="U5553" t="s">
        <v>3911</v>
      </c>
      <c r="V5553" t="s">
        <v>32</v>
      </c>
      <c r="W5553" t="str">
        <f>IF(ISNUMBER(SEARCH("automatic", Churn_Data[[#This Row],[PaymentMethod]])), "Automatic", "Manual")</f>
        <v>Manual</v>
      </c>
      <c r="X5553">
        <v>109.9</v>
      </c>
      <c r="Y5553" t="str">
        <f>IF(Churn_Data[[#This Row],[tenure]]&lt;=12,"0-1 Year",IF(Churn_Data[[#This Row],[tenure]]&lt;=24,"1-2 Years",IF(Churn_Data[[#This Row],[tenure]]&lt;=36,"2-3 Years",IF(Churn_Data[[#This Row],[tenure]]&lt;=48,"3-4 Years",IF(Churn_Data[[#This Row],[tenure]]&lt;=60,"4-5 Years","5+ Years")))))</f>
        <v>5+ Years</v>
      </c>
      <c r="Z5553">
        <v>72</v>
      </c>
      <c r="AA5553">
        <v>7624.2</v>
      </c>
      <c r="AB5553">
        <f>IF(Churn_Data[[#This Row],[Churn]]="No",Churn_Data[[#This Row],[MonthlyCharges]],NA())</f>
        <v>109.9</v>
      </c>
      <c r="AC5553">
        <f>IF(Churn_Data[[#This Row],[Churn]]="No",Churn_Data[[#This Row],[tenure]],NA())</f>
        <v>72</v>
      </c>
      <c r="AD5553" t="e">
        <f>IF(Churn_Data[[#This Row],[Churn]]="Yes",Churn_Data[[#This Row],[MonthlyCharges]],NA())</f>
        <v>#N/A</v>
      </c>
      <c r="AE5553" t="e">
        <f>IF(Churn_Data[[#This Row],[Churn]]="Yes",Churn_Data[[#This Row],[tenure]],NA())</f>
        <v>#N/A</v>
      </c>
      <c r="AF5553">
        <v>7912.8</v>
      </c>
    </row>
    <row r="5554" spans="1:32" x14ac:dyDescent="0.3">
      <c r="A5554" t="s">
        <v>5588</v>
      </c>
      <c r="B5554" t="s">
        <v>30</v>
      </c>
      <c r="C5554" t="str">
        <f>IF(Churn_Data[[#This Row],[SeniorCitizen]]=1,"Yes","No")</f>
        <v>No</v>
      </c>
      <c r="D5554">
        <v>0</v>
      </c>
      <c r="E5554" t="s">
        <v>25</v>
      </c>
      <c r="F5554" t="s">
        <v>25</v>
      </c>
      <c r="G5554" t="s">
        <v>24</v>
      </c>
      <c r="H5554" t="s">
        <v>25</v>
      </c>
      <c r="I5554" t="s">
        <v>120</v>
      </c>
      <c r="J5554" t="str">
        <f>IF(Churn_Data[[#This Row],[InternetService]]&lt;&gt;"No","Yes","No")</f>
        <v>Yes</v>
      </c>
      <c r="K5554" t="s">
        <v>24</v>
      </c>
      <c r="L5554" t="s">
        <v>24</v>
      </c>
      <c r="M5554" t="s">
        <v>24</v>
      </c>
      <c r="N5554" t="s">
        <v>24</v>
      </c>
      <c r="O5554" t="s">
        <v>24</v>
      </c>
      <c r="P5554" t="s">
        <v>25</v>
      </c>
      <c r="Q5554" t="s">
        <v>25</v>
      </c>
      <c r="R5554">
        <f>IF(Churn_Data[[#This Row],[Churn]]="Yes",1,0)</f>
        <v>0</v>
      </c>
      <c r="S5554" t="s">
        <v>24</v>
      </c>
      <c r="T5554">
        <f>(Churn_Data[[#This Row],[OnlineSecurity]]="Yes")+(Churn_Data[[#This Row],[OnlineBackup]]="Yes")+(Churn_Data[[#This Row],[DeviceProtection]]="Yes")+(Churn_Data[[#This Row],[TechSupport]]="Yes")+(Churn_Data[[#This Row],[StreamingTV]]="Yes")+(Churn_Data[[#This Row],[StreamingMovies]]="Yes")</f>
        <v>5</v>
      </c>
      <c r="U5554" t="s">
        <v>3911</v>
      </c>
      <c r="V5554" t="s">
        <v>46</v>
      </c>
      <c r="W5554" t="str">
        <f>IF(ISNUMBER(SEARCH("automatic", Churn_Data[[#This Row],[PaymentMethod]])), "Automatic", "Manual")</f>
        <v>Automatic</v>
      </c>
      <c r="X5554">
        <v>75.099999999999994</v>
      </c>
      <c r="Y5554" t="str">
        <f>IF(Churn_Data[[#This Row],[tenure]]&lt;=12,"0-1 Year",IF(Churn_Data[[#This Row],[tenure]]&lt;=24,"1-2 Years",IF(Churn_Data[[#This Row],[tenure]]&lt;=36,"2-3 Years",IF(Churn_Data[[#This Row],[tenure]]&lt;=48,"3-4 Years",IF(Churn_Data[[#This Row],[tenure]]&lt;=60,"4-5 Years","5+ Years")))))</f>
        <v>5+ Years</v>
      </c>
      <c r="Z5554">
        <v>72</v>
      </c>
      <c r="AA5554">
        <v>5336.35</v>
      </c>
      <c r="AB5554">
        <f>IF(Churn_Data[[#This Row],[Churn]]="No",Churn_Data[[#This Row],[MonthlyCharges]],NA())</f>
        <v>75.099999999999994</v>
      </c>
      <c r="AC5554">
        <f>IF(Churn_Data[[#This Row],[Churn]]="No",Churn_Data[[#This Row],[tenure]],NA())</f>
        <v>72</v>
      </c>
      <c r="AD5554" t="e">
        <f>IF(Churn_Data[[#This Row],[Churn]]="Yes",Churn_Data[[#This Row],[MonthlyCharges]],NA())</f>
        <v>#N/A</v>
      </c>
      <c r="AE5554" t="e">
        <f>IF(Churn_Data[[#This Row],[Churn]]="Yes",Churn_Data[[#This Row],[tenure]],NA())</f>
        <v>#N/A</v>
      </c>
      <c r="AF5554">
        <v>5407.2</v>
      </c>
    </row>
    <row r="5555" spans="1:32" x14ac:dyDescent="0.3">
      <c r="A5555" t="s">
        <v>5589</v>
      </c>
      <c r="B5555" t="s">
        <v>30</v>
      </c>
      <c r="C5555" t="str">
        <f>IF(Churn_Data[[#This Row],[SeniorCitizen]]=1,"Yes","No")</f>
        <v>No</v>
      </c>
      <c r="D5555">
        <v>0</v>
      </c>
      <c r="E5555" t="s">
        <v>24</v>
      </c>
      <c r="F5555" t="s">
        <v>24</v>
      </c>
      <c r="G5555" t="s">
        <v>25</v>
      </c>
      <c r="H5555" t="s">
        <v>189</v>
      </c>
      <c r="I5555" t="s">
        <v>120</v>
      </c>
      <c r="J5555" t="str">
        <f>IF(Churn_Data[[#This Row],[InternetService]]&lt;&gt;"No","Yes","No")</f>
        <v>Yes</v>
      </c>
      <c r="K5555" t="s">
        <v>24</v>
      </c>
      <c r="L5555" t="s">
        <v>24</v>
      </c>
      <c r="M5555" t="s">
        <v>24</v>
      </c>
      <c r="N5555" t="s">
        <v>25</v>
      </c>
      <c r="O5555" t="s">
        <v>25</v>
      </c>
      <c r="P5555" t="s">
        <v>25</v>
      </c>
      <c r="Q5555" t="s">
        <v>25</v>
      </c>
      <c r="R5555">
        <f>IF(Churn_Data[[#This Row],[Churn]]="Yes",1,0)</f>
        <v>0</v>
      </c>
      <c r="S5555" t="s">
        <v>25</v>
      </c>
      <c r="T5555">
        <f>(Churn_Data[[#This Row],[OnlineSecurity]]="Yes")+(Churn_Data[[#This Row],[OnlineBackup]]="Yes")+(Churn_Data[[#This Row],[DeviceProtection]]="Yes")+(Churn_Data[[#This Row],[TechSupport]]="Yes")+(Churn_Data[[#This Row],[StreamingTV]]="Yes")+(Churn_Data[[#This Row],[StreamingMovies]]="Yes")</f>
        <v>3</v>
      </c>
      <c r="U5555" t="s">
        <v>3911</v>
      </c>
      <c r="V5555" t="s">
        <v>72</v>
      </c>
      <c r="W5555" t="str">
        <f>IF(ISNUMBER(SEARCH("automatic", Churn_Data[[#This Row],[PaymentMethod]])), "Automatic", "Manual")</f>
        <v>Automatic</v>
      </c>
      <c r="X5555">
        <v>38.5</v>
      </c>
      <c r="Y5555" t="str">
        <f>IF(Churn_Data[[#This Row],[tenure]]&lt;=12,"0-1 Year",IF(Churn_Data[[#This Row],[tenure]]&lt;=24,"1-2 Years",IF(Churn_Data[[#This Row],[tenure]]&lt;=36,"2-3 Years",IF(Churn_Data[[#This Row],[tenure]]&lt;=48,"3-4 Years",IF(Churn_Data[[#This Row],[tenure]]&lt;=60,"4-5 Years","5+ Years")))))</f>
        <v>5+ Years</v>
      </c>
      <c r="Z5555">
        <v>72</v>
      </c>
      <c r="AA5555">
        <v>2763</v>
      </c>
      <c r="AB5555">
        <f>IF(Churn_Data[[#This Row],[Churn]]="No",Churn_Data[[#This Row],[MonthlyCharges]],NA())</f>
        <v>38.5</v>
      </c>
      <c r="AC5555">
        <f>IF(Churn_Data[[#This Row],[Churn]]="No",Churn_Data[[#This Row],[tenure]],NA())</f>
        <v>72</v>
      </c>
      <c r="AD5555" t="e">
        <f>IF(Churn_Data[[#This Row],[Churn]]="Yes",Churn_Data[[#This Row],[MonthlyCharges]],NA())</f>
        <v>#N/A</v>
      </c>
      <c r="AE5555" t="e">
        <f>IF(Churn_Data[[#This Row],[Churn]]="Yes",Churn_Data[[#This Row],[tenure]],NA())</f>
        <v>#N/A</v>
      </c>
      <c r="AF5555">
        <v>2772</v>
      </c>
    </row>
    <row r="5556" spans="1:32" x14ac:dyDescent="0.3">
      <c r="A5556" t="s">
        <v>5590</v>
      </c>
      <c r="B5556" t="s">
        <v>30</v>
      </c>
      <c r="C5556" t="str">
        <f>IF(Churn_Data[[#This Row],[SeniorCitizen]]=1,"Yes","No")</f>
        <v>No</v>
      </c>
      <c r="D5556">
        <v>0</v>
      </c>
      <c r="E5556" t="s">
        <v>25</v>
      </c>
      <c r="F5556" t="s">
        <v>24</v>
      </c>
      <c r="G5556" t="s">
        <v>25</v>
      </c>
      <c r="H5556" t="s">
        <v>189</v>
      </c>
      <c r="I5556" t="s">
        <v>120</v>
      </c>
      <c r="J5556" t="str">
        <f>IF(Churn_Data[[#This Row],[InternetService]]&lt;&gt;"No","Yes","No")</f>
        <v>Yes</v>
      </c>
      <c r="K5556" t="s">
        <v>24</v>
      </c>
      <c r="L5556" t="s">
        <v>24</v>
      </c>
      <c r="M5556" t="s">
        <v>24</v>
      </c>
      <c r="N5556" t="s">
        <v>24</v>
      </c>
      <c r="O5556" t="s">
        <v>24</v>
      </c>
      <c r="P5556" t="s">
        <v>24</v>
      </c>
      <c r="Q5556" t="s">
        <v>25</v>
      </c>
      <c r="R5556">
        <f>IF(Churn_Data[[#This Row],[Churn]]="Yes",1,0)</f>
        <v>0</v>
      </c>
      <c r="S5556" t="s">
        <v>25</v>
      </c>
      <c r="T5556">
        <f>(Churn_Data[[#This Row],[OnlineSecurity]]="Yes")+(Churn_Data[[#This Row],[OnlineBackup]]="Yes")+(Churn_Data[[#This Row],[DeviceProtection]]="Yes")+(Churn_Data[[#This Row],[TechSupport]]="Yes")+(Churn_Data[[#This Row],[StreamingTV]]="Yes")+(Churn_Data[[#This Row],[StreamingMovies]]="Yes")</f>
        <v>6</v>
      </c>
      <c r="U5556" t="s">
        <v>3911</v>
      </c>
      <c r="V5556" t="s">
        <v>72</v>
      </c>
      <c r="W5556" t="str">
        <f>IF(ISNUMBER(SEARCH("automatic", Churn_Data[[#This Row],[PaymentMethod]])), "Automatic", "Manual")</f>
        <v>Automatic</v>
      </c>
      <c r="X5556">
        <v>67.2</v>
      </c>
      <c r="Y5556" t="str">
        <f>IF(Churn_Data[[#This Row],[tenure]]&lt;=12,"0-1 Year",IF(Churn_Data[[#This Row],[tenure]]&lt;=24,"1-2 Years",IF(Churn_Data[[#This Row],[tenure]]&lt;=36,"2-3 Years",IF(Churn_Data[[#This Row],[tenure]]&lt;=48,"3-4 Years",IF(Churn_Data[[#This Row],[tenure]]&lt;=60,"4-5 Years","5+ Years")))))</f>
        <v>5+ Years</v>
      </c>
      <c r="Z5556">
        <v>72</v>
      </c>
      <c r="AA5556">
        <v>4671.7</v>
      </c>
      <c r="AB5556">
        <f>IF(Churn_Data[[#This Row],[Churn]]="No",Churn_Data[[#This Row],[MonthlyCharges]],NA())</f>
        <v>67.2</v>
      </c>
      <c r="AC5556">
        <f>IF(Churn_Data[[#This Row],[Churn]]="No",Churn_Data[[#This Row],[tenure]],NA())</f>
        <v>72</v>
      </c>
      <c r="AD5556" t="e">
        <f>IF(Churn_Data[[#This Row],[Churn]]="Yes",Churn_Data[[#This Row],[MonthlyCharges]],NA())</f>
        <v>#N/A</v>
      </c>
      <c r="AE5556" t="e">
        <f>IF(Churn_Data[[#This Row],[Churn]]="Yes",Churn_Data[[#This Row],[tenure]],NA())</f>
        <v>#N/A</v>
      </c>
      <c r="AF5556">
        <v>4838.3999999999996</v>
      </c>
    </row>
    <row r="5557" spans="1:32" x14ac:dyDescent="0.3">
      <c r="A5557" t="s">
        <v>5591</v>
      </c>
      <c r="B5557" t="s">
        <v>30</v>
      </c>
      <c r="C5557" t="str">
        <f>IF(Churn_Data[[#This Row],[SeniorCitizen]]=1,"Yes","No")</f>
        <v>No</v>
      </c>
      <c r="D5557">
        <v>0</v>
      </c>
      <c r="E5557" t="s">
        <v>25</v>
      </c>
      <c r="F5557" t="s">
        <v>25</v>
      </c>
      <c r="G5557" t="s">
        <v>25</v>
      </c>
      <c r="H5557" t="s">
        <v>189</v>
      </c>
      <c r="I5557" t="s">
        <v>120</v>
      </c>
      <c r="J5557" t="str">
        <f>IF(Churn_Data[[#This Row],[InternetService]]&lt;&gt;"No","Yes","No")</f>
        <v>Yes</v>
      </c>
      <c r="K5557" t="s">
        <v>24</v>
      </c>
      <c r="L5557" t="s">
        <v>25</v>
      </c>
      <c r="M5557" t="s">
        <v>24</v>
      </c>
      <c r="N5557" t="s">
        <v>24</v>
      </c>
      <c r="O5557" t="s">
        <v>24</v>
      </c>
      <c r="P5557" t="s">
        <v>24</v>
      </c>
      <c r="Q5557" t="s">
        <v>25</v>
      </c>
      <c r="R5557">
        <f>IF(Churn_Data[[#This Row],[Churn]]="Yes",1,0)</f>
        <v>0</v>
      </c>
      <c r="S5557" t="s">
        <v>24</v>
      </c>
      <c r="T5557">
        <f>(Churn_Data[[#This Row],[OnlineSecurity]]="Yes")+(Churn_Data[[#This Row],[OnlineBackup]]="Yes")+(Churn_Data[[#This Row],[DeviceProtection]]="Yes")+(Churn_Data[[#This Row],[TechSupport]]="Yes")+(Churn_Data[[#This Row],[StreamingTV]]="Yes")+(Churn_Data[[#This Row],[StreamingMovies]]="Yes")</f>
        <v>5</v>
      </c>
      <c r="U5557" t="s">
        <v>3911</v>
      </c>
      <c r="V5557" t="s">
        <v>72</v>
      </c>
      <c r="W5557" t="str">
        <f>IF(ISNUMBER(SEARCH("automatic", Churn_Data[[#This Row],[PaymentMethod]])), "Automatic", "Manual")</f>
        <v>Automatic</v>
      </c>
      <c r="X5557">
        <v>61.2</v>
      </c>
      <c r="Y5557" t="str">
        <f>IF(Churn_Data[[#This Row],[tenure]]&lt;=12,"0-1 Year",IF(Churn_Data[[#This Row],[tenure]]&lt;=24,"1-2 Years",IF(Churn_Data[[#This Row],[tenure]]&lt;=36,"2-3 Years",IF(Churn_Data[[#This Row],[tenure]]&lt;=48,"3-4 Years",IF(Churn_Data[[#This Row],[tenure]]&lt;=60,"4-5 Years","5+ Years")))))</f>
        <v>5+ Years</v>
      </c>
      <c r="Z5557">
        <v>72</v>
      </c>
      <c r="AA5557">
        <v>4390.25</v>
      </c>
      <c r="AB5557">
        <f>IF(Churn_Data[[#This Row],[Churn]]="No",Churn_Data[[#This Row],[MonthlyCharges]],NA())</f>
        <v>61.2</v>
      </c>
      <c r="AC5557">
        <f>IF(Churn_Data[[#This Row],[Churn]]="No",Churn_Data[[#This Row],[tenure]],NA())</f>
        <v>72</v>
      </c>
      <c r="AD5557" t="e">
        <f>IF(Churn_Data[[#This Row],[Churn]]="Yes",Churn_Data[[#This Row],[MonthlyCharges]],NA())</f>
        <v>#N/A</v>
      </c>
      <c r="AE5557" t="e">
        <f>IF(Churn_Data[[#This Row],[Churn]]="Yes",Churn_Data[[#This Row],[tenure]],NA())</f>
        <v>#N/A</v>
      </c>
      <c r="AF5557">
        <v>4406.3999999999996</v>
      </c>
    </row>
    <row r="5558" spans="1:32" x14ac:dyDescent="0.3">
      <c r="A5558" t="s">
        <v>5592</v>
      </c>
      <c r="B5558" t="s">
        <v>30</v>
      </c>
      <c r="C5558" t="str">
        <f>IF(Churn_Data[[#This Row],[SeniorCitizen]]=1,"Yes","No")</f>
        <v>No</v>
      </c>
      <c r="D5558">
        <v>0</v>
      </c>
      <c r="E5558" t="s">
        <v>24</v>
      </c>
      <c r="F5558" t="s">
        <v>24</v>
      </c>
      <c r="G5558" t="s">
        <v>24</v>
      </c>
      <c r="H5558" t="s">
        <v>25</v>
      </c>
      <c r="I5558" t="s">
        <v>120</v>
      </c>
      <c r="J5558" t="str">
        <f>IF(Churn_Data[[#This Row],[InternetService]]&lt;&gt;"No","Yes","No")</f>
        <v>Yes</v>
      </c>
      <c r="K5558" t="s">
        <v>24</v>
      </c>
      <c r="L5558" t="s">
        <v>24</v>
      </c>
      <c r="M5558" t="s">
        <v>25</v>
      </c>
      <c r="N5558" t="s">
        <v>24</v>
      </c>
      <c r="O5558" t="s">
        <v>24</v>
      </c>
      <c r="P5558" t="s">
        <v>25</v>
      </c>
      <c r="Q5558" t="s">
        <v>25</v>
      </c>
      <c r="R5558">
        <f>IF(Churn_Data[[#This Row],[Churn]]="Yes",1,0)</f>
        <v>0</v>
      </c>
      <c r="S5558" t="s">
        <v>25</v>
      </c>
      <c r="T5558">
        <f>(Churn_Data[[#This Row],[OnlineSecurity]]="Yes")+(Churn_Data[[#This Row],[OnlineBackup]]="Yes")+(Churn_Data[[#This Row],[DeviceProtection]]="Yes")+(Churn_Data[[#This Row],[TechSupport]]="Yes")+(Churn_Data[[#This Row],[StreamingTV]]="Yes")+(Churn_Data[[#This Row],[StreamingMovies]]="Yes")</f>
        <v>4</v>
      </c>
      <c r="U5558" t="s">
        <v>3911</v>
      </c>
      <c r="V5558" t="s">
        <v>46</v>
      </c>
      <c r="W5558" t="str">
        <f>IF(ISNUMBER(SEARCH("automatic", Churn_Data[[#This Row],[PaymentMethod]])), "Automatic", "Manual")</f>
        <v>Automatic</v>
      </c>
      <c r="X5558">
        <v>68.400000000000006</v>
      </c>
      <c r="Y5558" t="str">
        <f>IF(Churn_Data[[#This Row],[tenure]]&lt;=12,"0-1 Year",IF(Churn_Data[[#This Row],[tenure]]&lt;=24,"1-2 Years",IF(Churn_Data[[#This Row],[tenure]]&lt;=36,"2-3 Years",IF(Churn_Data[[#This Row],[tenure]]&lt;=48,"3-4 Years",IF(Churn_Data[[#This Row],[tenure]]&lt;=60,"4-5 Years","5+ Years")))))</f>
        <v>5+ Years</v>
      </c>
      <c r="Z5558">
        <v>72</v>
      </c>
      <c r="AA5558">
        <v>4855.3500000000004</v>
      </c>
      <c r="AB5558">
        <f>IF(Churn_Data[[#This Row],[Churn]]="No",Churn_Data[[#This Row],[MonthlyCharges]],NA())</f>
        <v>68.400000000000006</v>
      </c>
      <c r="AC5558">
        <f>IF(Churn_Data[[#This Row],[Churn]]="No",Churn_Data[[#This Row],[tenure]],NA())</f>
        <v>72</v>
      </c>
      <c r="AD5558" t="e">
        <f>IF(Churn_Data[[#This Row],[Churn]]="Yes",Churn_Data[[#This Row],[MonthlyCharges]],NA())</f>
        <v>#N/A</v>
      </c>
      <c r="AE5558" t="e">
        <f>IF(Churn_Data[[#This Row],[Churn]]="Yes",Churn_Data[[#This Row],[tenure]],NA())</f>
        <v>#N/A</v>
      </c>
      <c r="AF5558">
        <v>4924.8</v>
      </c>
    </row>
    <row r="5559" spans="1:32" x14ac:dyDescent="0.3">
      <c r="A5559" t="s">
        <v>5593</v>
      </c>
      <c r="B5559" t="s">
        <v>30</v>
      </c>
      <c r="C5559" t="str">
        <f>IF(Churn_Data[[#This Row],[SeniorCitizen]]=1,"Yes","No")</f>
        <v>No</v>
      </c>
      <c r="D5559">
        <v>0</v>
      </c>
      <c r="E5559" t="s">
        <v>24</v>
      </c>
      <c r="F5559" t="s">
        <v>24</v>
      </c>
      <c r="G5559" t="s">
        <v>24</v>
      </c>
      <c r="H5559" t="s">
        <v>25</v>
      </c>
      <c r="I5559" t="s">
        <v>26</v>
      </c>
      <c r="J5559" t="str">
        <f>IF(Churn_Data[[#This Row],[InternetService]]&lt;&gt;"No","Yes","No")</f>
        <v>Yes</v>
      </c>
      <c r="K5559" t="s">
        <v>24</v>
      </c>
      <c r="L5559" t="s">
        <v>24</v>
      </c>
      <c r="M5559" t="s">
        <v>24</v>
      </c>
      <c r="N5559" t="s">
        <v>24</v>
      </c>
      <c r="O5559" t="s">
        <v>24</v>
      </c>
      <c r="P5559" t="s">
        <v>24</v>
      </c>
      <c r="Q5559" t="s">
        <v>25</v>
      </c>
      <c r="R5559">
        <f>IF(Churn_Data[[#This Row],[Churn]]="Yes",1,0)</f>
        <v>0</v>
      </c>
      <c r="S5559" t="s">
        <v>25</v>
      </c>
      <c r="T5559">
        <f>(Churn_Data[[#This Row],[OnlineSecurity]]="Yes")+(Churn_Data[[#This Row],[OnlineBackup]]="Yes")+(Churn_Data[[#This Row],[DeviceProtection]]="Yes")+(Churn_Data[[#This Row],[TechSupport]]="Yes")+(Churn_Data[[#This Row],[StreamingTV]]="Yes")+(Churn_Data[[#This Row],[StreamingMovies]]="Yes")</f>
        <v>6</v>
      </c>
      <c r="U5559" t="s">
        <v>3911</v>
      </c>
      <c r="V5559" t="s">
        <v>46</v>
      </c>
      <c r="W5559" t="str">
        <f>IF(ISNUMBER(SEARCH("automatic", Churn_Data[[#This Row],[PaymentMethod]])), "Automatic", "Manual")</f>
        <v>Automatic</v>
      </c>
      <c r="X5559">
        <v>111.95</v>
      </c>
      <c r="Y5559" t="str">
        <f>IF(Churn_Data[[#This Row],[tenure]]&lt;=12,"0-1 Year",IF(Churn_Data[[#This Row],[tenure]]&lt;=24,"1-2 Years",IF(Churn_Data[[#This Row],[tenure]]&lt;=36,"2-3 Years",IF(Churn_Data[[#This Row],[tenure]]&lt;=48,"3-4 Years",IF(Churn_Data[[#This Row],[tenure]]&lt;=60,"4-5 Years","5+ Years")))))</f>
        <v>5+ Years</v>
      </c>
      <c r="Z5559">
        <v>72</v>
      </c>
      <c r="AA5559">
        <v>8033.1</v>
      </c>
      <c r="AB5559">
        <f>IF(Churn_Data[[#This Row],[Churn]]="No",Churn_Data[[#This Row],[MonthlyCharges]],NA())</f>
        <v>111.95</v>
      </c>
      <c r="AC5559">
        <f>IF(Churn_Data[[#This Row],[Churn]]="No",Churn_Data[[#This Row],[tenure]],NA())</f>
        <v>72</v>
      </c>
      <c r="AD5559" t="e">
        <f>IF(Churn_Data[[#This Row],[Churn]]="Yes",Churn_Data[[#This Row],[MonthlyCharges]],NA())</f>
        <v>#N/A</v>
      </c>
      <c r="AE5559" t="e">
        <f>IF(Churn_Data[[#This Row],[Churn]]="Yes",Churn_Data[[#This Row],[tenure]],NA())</f>
        <v>#N/A</v>
      </c>
      <c r="AF5559">
        <v>8060.4</v>
      </c>
    </row>
    <row r="5560" spans="1:32" x14ac:dyDescent="0.3">
      <c r="A5560" t="s">
        <v>5594</v>
      </c>
      <c r="B5560" t="s">
        <v>23</v>
      </c>
      <c r="C5560" t="str">
        <f>IF(Churn_Data[[#This Row],[SeniorCitizen]]=1,"Yes","No")</f>
        <v>No</v>
      </c>
      <c r="D5560">
        <v>0</v>
      </c>
      <c r="E5560" t="s">
        <v>24</v>
      </c>
      <c r="F5560" t="s">
        <v>24</v>
      </c>
      <c r="G5560" t="s">
        <v>24</v>
      </c>
      <c r="H5560" t="s">
        <v>25</v>
      </c>
      <c r="I5560" t="s">
        <v>26</v>
      </c>
      <c r="J5560" t="str">
        <f>IF(Churn_Data[[#This Row],[InternetService]]&lt;&gt;"No","Yes","No")</f>
        <v>Yes</v>
      </c>
      <c r="K5560" t="s">
        <v>24</v>
      </c>
      <c r="L5560" t="s">
        <v>24</v>
      </c>
      <c r="M5560" t="s">
        <v>24</v>
      </c>
      <c r="N5560" t="s">
        <v>24</v>
      </c>
      <c r="O5560" t="s">
        <v>24</v>
      </c>
      <c r="P5560" t="s">
        <v>24</v>
      </c>
      <c r="Q5560" t="s">
        <v>25</v>
      </c>
      <c r="R5560">
        <f>IF(Churn_Data[[#This Row],[Churn]]="Yes",1,0)</f>
        <v>0</v>
      </c>
      <c r="S5560" t="s">
        <v>24</v>
      </c>
      <c r="T5560">
        <f>(Churn_Data[[#This Row],[OnlineSecurity]]="Yes")+(Churn_Data[[#This Row],[OnlineBackup]]="Yes")+(Churn_Data[[#This Row],[DeviceProtection]]="Yes")+(Churn_Data[[#This Row],[TechSupport]]="Yes")+(Churn_Data[[#This Row],[StreamingTV]]="Yes")+(Churn_Data[[#This Row],[StreamingMovies]]="Yes")</f>
        <v>6</v>
      </c>
      <c r="U5560" t="s">
        <v>3911</v>
      </c>
      <c r="V5560" t="s">
        <v>72</v>
      </c>
      <c r="W5560" t="str">
        <f>IF(ISNUMBER(SEARCH("automatic", Churn_Data[[#This Row],[PaymentMethod]])), "Automatic", "Manual")</f>
        <v>Automatic</v>
      </c>
      <c r="X5560">
        <v>109.5</v>
      </c>
      <c r="Y5560" t="str">
        <f>IF(Churn_Data[[#This Row],[tenure]]&lt;=12,"0-1 Year",IF(Churn_Data[[#This Row],[tenure]]&lt;=24,"1-2 Years",IF(Churn_Data[[#This Row],[tenure]]&lt;=36,"2-3 Years",IF(Churn_Data[[#This Row],[tenure]]&lt;=48,"3-4 Years",IF(Churn_Data[[#This Row],[tenure]]&lt;=60,"4-5 Years","5+ Years")))))</f>
        <v>5+ Years</v>
      </c>
      <c r="Z5560">
        <v>72</v>
      </c>
      <c r="AA5560">
        <v>7854.9</v>
      </c>
      <c r="AB5560">
        <f>IF(Churn_Data[[#This Row],[Churn]]="No",Churn_Data[[#This Row],[MonthlyCharges]],NA())</f>
        <v>109.5</v>
      </c>
      <c r="AC5560">
        <f>IF(Churn_Data[[#This Row],[Churn]]="No",Churn_Data[[#This Row],[tenure]],NA())</f>
        <v>72</v>
      </c>
      <c r="AD5560" t="e">
        <f>IF(Churn_Data[[#This Row],[Churn]]="Yes",Churn_Data[[#This Row],[MonthlyCharges]],NA())</f>
        <v>#N/A</v>
      </c>
      <c r="AE5560" t="e">
        <f>IF(Churn_Data[[#This Row],[Churn]]="Yes",Churn_Data[[#This Row],[tenure]],NA())</f>
        <v>#N/A</v>
      </c>
      <c r="AF5560">
        <v>7884</v>
      </c>
    </row>
    <row r="5561" spans="1:32" x14ac:dyDescent="0.3">
      <c r="A5561" t="s">
        <v>5595</v>
      </c>
      <c r="B5561" t="s">
        <v>23</v>
      </c>
      <c r="C5561" t="str">
        <f>IF(Churn_Data[[#This Row],[SeniorCitizen]]=1,"Yes","No")</f>
        <v>No</v>
      </c>
      <c r="D5561">
        <v>0</v>
      </c>
      <c r="E5561" t="s">
        <v>24</v>
      </c>
      <c r="F5561" t="s">
        <v>24</v>
      </c>
      <c r="G5561" t="s">
        <v>24</v>
      </c>
      <c r="H5561" t="s">
        <v>25</v>
      </c>
      <c r="I5561" t="s">
        <v>120</v>
      </c>
      <c r="J5561" t="str">
        <f>IF(Churn_Data[[#This Row],[InternetService]]&lt;&gt;"No","Yes","No")</f>
        <v>Yes</v>
      </c>
      <c r="K5561" t="s">
        <v>24</v>
      </c>
      <c r="L5561" t="s">
        <v>25</v>
      </c>
      <c r="M5561" t="s">
        <v>24</v>
      </c>
      <c r="N5561" t="s">
        <v>24</v>
      </c>
      <c r="O5561" t="s">
        <v>24</v>
      </c>
      <c r="P5561" t="s">
        <v>24</v>
      </c>
      <c r="Q5561" t="s">
        <v>25</v>
      </c>
      <c r="R5561">
        <f>IF(Churn_Data[[#This Row],[Churn]]="Yes",1,0)</f>
        <v>0</v>
      </c>
      <c r="S5561" t="s">
        <v>24</v>
      </c>
      <c r="T5561">
        <f>(Churn_Data[[#This Row],[OnlineSecurity]]="Yes")+(Churn_Data[[#This Row],[OnlineBackup]]="Yes")+(Churn_Data[[#This Row],[DeviceProtection]]="Yes")+(Churn_Data[[#This Row],[TechSupport]]="Yes")+(Churn_Data[[#This Row],[StreamingTV]]="Yes")+(Churn_Data[[#This Row],[StreamingMovies]]="Yes")</f>
        <v>5</v>
      </c>
      <c r="U5561" t="s">
        <v>3911</v>
      </c>
      <c r="V5561" t="s">
        <v>46</v>
      </c>
      <c r="W5561" t="str">
        <f>IF(ISNUMBER(SEARCH("automatic", Churn_Data[[#This Row],[PaymentMethod]])), "Automatic", "Manual")</f>
        <v>Automatic</v>
      </c>
      <c r="X5561">
        <v>80.45</v>
      </c>
      <c r="Y5561" t="str">
        <f>IF(Churn_Data[[#This Row],[tenure]]&lt;=12,"0-1 Year",IF(Churn_Data[[#This Row],[tenure]]&lt;=24,"1-2 Years",IF(Churn_Data[[#This Row],[tenure]]&lt;=36,"2-3 Years",IF(Churn_Data[[#This Row],[tenure]]&lt;=48,"3-4 Years",IF(Churn_Data[[#This Row],[tenure]]&lt;=60,"4-5 Years","5+ Years")))))</f>
        <v>5+ Years</v>
      </c>
      <c r="Z5561">
        <v>72</v>
      </c>
      <c r="AA5561">
        <v>5886.85</v>
      </c>
      <c r="AB5561">
        <f>IF(Churn_Data[[#This Row],[Churn]]="No",Churn_Data[[#This Row],[MonthlyCharges]],NA())</f>
        <v>80.45</v>
      </c>
      <c r="AC5561">
        <f>IF(Churn_Data[[#This Row],[Churn]]="No",Churn_Data[[#This Row],[tenure]],NA())</f>
        <v>72</v>
      </c>
      <c r="AD5561" t="e">
        <f>IF(Churn_Data[[#This Row],[Churn]]="Yes",Churn_Data[[#This Row],[MonthlyCharges]],NA())</f>
        <v>#N/A</v>
      </c>
      <c r="AE5561" t="e">
        <f>IF(Churn_Data[[#This Row],[Churn]]="Yes",Churn_Data[[#This Row],[tenure]],NA())</f>
        <v>#N/A</v>
      </c>
      <c r="AF5561">
        <v>5792.4</v>
      </c>
    </row>
    <row r="5562" spans="1:32" x14ac:dyDescent="0.3">
      <c r="A5562" t="s">
        <v>5596</v>
      </c>
      <c r="B5562" t="s">
        <v>23</v>
      </c>
      <c r="C5562" t="str">
        <f>IF(Churn_Data[[#This Row],[SeniorCitizen]]=1,"Yes","No")</f>
        <v>No</v>
      </c>
      <c r="D5562">
        <v>0</v>
      </c>
      <c r="E5562" t="s">
        <v>24</v>
      </c>
      <c r="F5562" t="s">
        <v>24</v>
      </c>
      <c r="G5562" t="s">
        <v>24</v>
      </c>
      <c r="H5562" t="s">
        <v>25</v>
      </c>
      <c r="I5562" t="s">
        <v>25</v>
      </c>
      <c r="J5562" t="str">
        <f>IF(Churn_Data[[#This Row],[InternetService]]&lt;&gt;"No","Yes","No")</f>
        <v>No</v>
      </c>
      <c r="K5562" t="s">
        <v>3064</v>
      </c>
      <c r="L5562" t="s">
        <v>3064</v>
      </c>
      <c r="M5562" t="s">
        <v>3064</v>
      </c>
      <c r="N5562" t="s">
        <v>3064</v>
      </c>
      <c r="O5562" t="s">
        <v>3064</v>
      </c>
      <c r="P5562" t="s">
        <v>3064</v>
      </c>
      <c r="Q5562" t="s">
        <v>25</v>
      </c>
      <c r="R5562">
        <f>IF(Churn_Data[[#This Row],[Churn]]="Yes",1,0)</f>
        <v>0</v>
      </c>
      <c r="S5562" t="s">
        <v>24</v>
      </c>
      <c r="T5562">
        <f>(Churn_Data[[#This Row],[OnlineSecurity]]="Yes")+(Churn_Data[[#This Row],[OnlineBackup]]="Yes")+(Churn_Data[[#This Row],[DeviceProtection]]="Yes")+(Churn_Data[[#This Row],[TechSupport]]="Yes")+(Churn_Data[[#This Row],[StreamingTV]]="Yes")+(Churn_Data[[#This Row],[StreamingMovies]]="Yes")</f>
        <v>0</v>
      </c>
      <c r="U5562" t="s">
        <v>3911</v>
      </c>
      <c r="V5562" t="s">
        <v>28</v>
      </c>
      <c r="W5562" t="str">
        <f>IF(ISNUMBER(SEARCH("automatic", Churn_Data[[#This Row],[PaymentMethod]])), "Automatic", "Manual")</f>
        <v>Manual</v>
      </c>
      <c r="X5562">
        <v>20.7</v>
      </c>
      <c r="Y5562" t="str">
        <f>IF(Churn_Data[[#This Row],[tenure]]&lt;=12,"0-1 Year",IF(Churn_Data[[#This Row],[tenure]]&lt;=24,"1-2 Years",IF(Churn_Data[[#This Row],[tenure]]&lt;=36,"2-3 Years",IF(Churn_Data[[#This Row],[tenure]]&lt;=48,"3-4 Years",IF(Churn_Data[[#This Row],[tenure]]&lt;=60,"4-5 Years","5+ Years")))))</f>
        <v>5+ Years</v>
      </c>
      <c r="Z5562">
        <v>72</v>
      </c>
      <c r="AA5562">
        <v>1482.3</v>
      </c>
      <c r="AB5562">
        <f>IF(Churn_Data[[#This Row],[Churn]]="No",Churn_Data[[#This Row],[MonthlyCharges]],NA())</f>
        <v>20.7</v>
      </c>
      <c r="AC5562">
        <f>IF(Churn_Data[[#This Row],[Churn]]="No",Churn_Data[[#This Row],[tenure]],NA())</f>
        <v>72</v>
      </c>
      <c r="AD5562" t="e">
        <f>IF(Churn_Data[[#This Row],[Churn]]="Yes",Churn_Data[[#This Row],[MonthlyCharges]],NA())</f>
        <v>#N/A</v>
      </c>
      <c r="AE5562" t="e">
        <f>IF(Churn_Data[[#This Row],[Churn]]="Yes",Churn_Data[[#This Row],[tenure]],NA())</f>
        <v>#N/A</v>
      </c>
      <c r="AF5562">
        <v>1490.4</v>
      </c>
    </row>
    <row r="5563" spans="1:32" x14ac:dyDescent="0.3">
      <c r="A5563" t="s">
        <v>5597</v>
      </c>
      <c r="B5563" t="s">
        <v>23</v>
      </c>
      <c r="C5563" t="str">
        <f>IF(Churn_Data[[#This Row],[SeniorCitizen]]=1,"Yes","No")</f>
        <v>No</v>
      </c>
      <c r="D5563">
        <v>0</v>
      </c>
      <c r="E5563" t="s">
        <v>24</v>
      </c>
      <c r="F5563" t="s">
        <v>24</v>
      </c>
      <c r="G5563" t="s">
        <v>24</v>
      </c>
      <c r="H5563" t="s">
        <v>25</v>
      </c>
      <c r="I5563" t="s">
        <v>26</v>
      </c>
      <c r="J5563" t="str">
        <f>IF(Churn_Data[[#This Row],[InternetService]]&lt;&gt;"No","Yes","No")</f>
        <v>Yes</v>
      </c>
      <c r="K5563" t="s">
        <v>24</v>
      </c>
      <c r="L5563" t="s">
        <v>24</v>
      </c>
      <c r="M5563" t="s">
        <v>24</v>
      </c>
      <c r="N5563" t="s">
        <v>24</v>
      </c>
      <c r="O5563" t="s">
        <v>24</v>
      </c>
      <c r="P5563" t="s">
        <v>24</v>
      </c>
      <c r="Q5563" t="s">
        <v>25</v>
      </c>
      <c r="R5563">
        <f>IF(Churn_Data[[#This Row],[Churn]]="Yes",1,0)</f>
        <v>0</v>
      </c>
      <c r="S5563" t="s">
        <v>24</v>
      </c>
      <c r="T5563">
        <f>(Churn_Data[[#This Row],[OnlineSecurity]]="Yes")+(Churn_Data[[#This Row],[OnlineBackup]]="Yes")+(Churn_Data[[#This Row],[DeviceProtection]]="Yes")+(Churn_Data[[#This Row],[TechSupport]]="Yes")+(Churn_Data[[#This Row],[StreamingTV]]="Yes")+(Churn_Data[[#This Row],[StreamingMovies]]="Yes")</f>
        <v>6</v>
      </c>
      <c r="U5563" t="s">
        <v>3911</v>
      </c>
      <c r="V5563" t="s">
        <v>46</v>
      </c>
      <c r="W5563" t="str">
        <f>IF(ISNUMBER(SEARCH("automatic", Churn_Data[[#This Row],[PaymentMethod]])), "Automatic", "Manual")</f>
        <v>Automatic</v>
      </c>
      <c r="X5563">
        <v>108.3</v>
      </c>
      <c r="Y5563" t="str">
        <f>IF(Churn_Data[[#This Row],[tenure]]&lt;=12,"0-1 Year",IF(Churn_Data[[#This Row],[tenure]]&lt;=24,"1-2 Years",IF(Churn_Data[[#This Row],[tenure]]&lt;=36,"2-3 Years",IF(Churn_Data[[#This Row],[tenure]]&lt;=48,"3-4 Years",IF(Churn_Data[[#This Row],[tenure]]&lt;=60,"4-5 Years","5+ Years")))))</f>
        <v>5+ Years</v>
      </c>
      <c r="Z5563">
        <v>72</v>
      </c>
      <c r="AA5563">
        <v>7679.65</v>
      </c>
      <c r="AB5563">
        <f>IF(Churn_Data[[#This Row],[Churn]]="No",Churn_Data[[#This Row],[MonthlyCharges]],NA())</f>
        <v>108.3</v>
      </c>
      <c r="AC5563">
        <f>IF(Churn_Data[[#This Row],[Churn]]="No",Churn_Data[[#This Row],[tenure]],NA())</f>
        <v>72</v>
      </c>
      <c r="AD5563" t="e">
        <f>IF(Churn_Data[[#This Row],[Churn]]="Yes",Churn_Data[[#This Row],[MonthlyCharges]],NA())</f>
        <v>#N/A</v>
      </c>
      <c r="AE5563" t="e">
        <f>IF(Churn_Data[[#This Row],[Churn]]="Yes",Churn_Data[[#This Row],[tenure]],NA())</f>
        <v>#N/A</v>
      </c>
      <c r="AF5563">
        <v>7797.6</v>
      </c>
    </row>
    <row r="5564" spans="1:32" x14ac:dyDescent="0.3">
      <c r="A5564" t="s">
        <v>5598</v>
      </c>
      <c r="B5564" t="s">
        <v>23</v>
      </c>
      <c r="C5564" t="str">
        <f>IF(Churn_Data[[#This Row],[SeniorCitizen]]=1,"Yes","No")</f>
        <v>No</v>
      </c>
      <c r="D5564">
        <v>0</v>
      </c>
      <c r="E5564" t="s">
        <v>24</v>
      </c>
      <c r="F5564" t="s">
        <v>25</v>
      </c>
      <c r="G5564" t="s">
        <v>25</v>
      </c>
      <c r="H5564" t="s">
        <v>189</v>
      </c>
      <c r="I5564" t="s">
        <v>120</v>
      </c>
      <c r="J5564" t="str">
        <f>IF(Churn_Data[[#This Row],[InternetService]]&lt;&gt;"No","Yes","No")</f>
        <v>Yes</v>
      </c>
      <c r="K5564" t="s">
        <v>25</v>
      </c>
      <c r="L5564" t="s">
        <v>24</v>
      </c>
      <c r="M5564" t="s">
        <v>24</v>
      </c>
      <c r="N5564" t="s">
        <v>25</v>
      </c>
      <c r="O5564" t="s">
        <v>24</v>
      </c>
      <c r="P5564" t="s">
        <v>24</v>
      </c>
      <c r="Q5564" t="s">
        <v>24</v>
      </c>
      <c r="R5564">
        <f>IF(Churn_Data[[#This Row],[Churn]]="Yes",1,0)</f>
        <v>1</v>
      </c>
      <c r="S5564" t="s">
        <v>24</v>
      </c>
      <c r="T5564">
        <f>(Churn_Data[[#This Row],[OnlineSecurity]]="Yes")+(Churn_Data[[#This Row],[OnlineBackup]]="Yes")+(Churn_Data[[#This Row],[DeviceProtection]]="Yes")+(Churn_Data[[#This Row],[TechSupport]]="Yes")+(Churn_Data[[#This Row],[StreamingTV]]="Yes")+(Churn_Data[[#This Row],[StreamingMovies]]="Yes")</f>
        <v>4</v>
      </c>
      <c r="U5564" t="s">
        <v>3911</v>
      </c>
      <c r="V5564" t="s">
        <v>32</v>
      </c>
      <c r="W5564" t="str">
        <f>IF(ISNUMBER(SEARCH("automatic", Churn_Data[[#This Row],[PaymentMethod]])), "Automatic", "Manual")</f>
        <v>Manual</v>
      </c>
      <c r="X5564">
        <v>54.2</v>
      </c>
      <c r="Y5564" t="str">
        <f>IF(Churn_Data[[#This Row],[tenure]]&lt;=12,"0-1 Year",IF(Churn_Data[[#This Row],[tenure]]&lt;=24,"1-2 Years",IF(Churn_Data[[#This Row],[tenure]]&lt;=36,"2-3 Years",IF(Churn_Data[[#This Row],[tenure]]&lt;=48,"3-4 Years",IF(Churn_Data[[#This Row],[tenure]]&lt;=60,"4-5 Years","5+ Years")))))</f>
        <v>5+ Years</v>
      </c>
      <c r="Z5564">
        <v>72</v>
      </c>
      <c r="AA5564">
        <v>3937.45</v>
      </c>
      <c r="AB5564" t="e">
        <f>IF(Churn_Data[[#This Row],[Churn]]="No",Churn_Data[[#This Row],[MonthlyCharges]],NA())</f>
        <v>#N/A</v>
      </c>
      <c r="AC5564" t="e">
        <f>IF(Churn_Data[[#This Row],[Churn]]="No",Churn_Data[[#This Row],[tenure]],NA())</f>
        <v>#N/A</v>
      </c>
      <c r="AD5564">
        <f>IF(Churn_Data[[#This Row],[Churn]]="Yes",Churn_Data[[#This Row],[MonthlyCharges]],NA())</f>
        <v>54.2</v>
      </c>
      <c r="AE5564">
        <f>IF(Churn_Data[[#This Row],[Churn]]="Yes",Churn_Data[[#This Row],[tenure]],NA())</f>
        <v>72</v>
      </c>
      <c r="AF5564">
        <v>3902.4</v>
      </c>
    </row>
    <row r="5565" spans="1:32" x14ac:dyDescent="0.3">
      <c r="A5565" t="s">
        <v>5599</v>
      </c>
      <c r="B5565" t="s">
        <v>30</v>
      </c>
      <c r="C5565" t="str">
        <f>IF(Churn_Data[[#This Row],[SeniorCitizen]]=1,"Yes","No")</f>
        <v>No</v>
      </c>
      <c r="D5565">
        <v>0</v>
      </c>
      <c r="E5565" t="s">
        <v>24</v>
      </c>
      <c r="F5565" t="s">
        <v>25</v>
      </c>
      <c r="G5565" t="s">
        <v>25</v>
      </c>
      <c r="H5565" t="s">
        <v>189</v>
      </c>
      <c r="I5565" t="s">
        <v>120</v>
      </c>
      <c r="J5565" t="str">
        <f>IF(Churn_Data[[#This Row],[InternetService]]&lt;&gt;"No","Yes","No")</f>
        <v>Yes</v>
      </c>
      <c r="K5565" t="s">
        <v>24</v>
      </c>
      <c r="L5565" t="s">
        <v>24</v>
      </c>
      <c r="M5565" t="s">
        <v>24</v>
      </c>
      <c r="N5565" t="s">
        <v>24</v>
      </c>
      <c r="O5565" t="s">
        <v>24</v>
      </c>
      <c r="P5565" t="s">
        <v>24</v>
      </c>
      <c r="Q5565" t="s">
        <v>25</v>
      </c>
      <c r="R5565">
        <f>IF(Churn_Data[[#This Row],[Churn]]="Yes",1,0)</f>
        <v>0</v>
      </c>
      <c r="S5565" t="s">
        <v>24</v>
      </c>
      <c r="T5565">
        <f>(Churn_Data[[#This Row],[OnlineSecurity]]="Yes")+(Churn_Data[[#This Row],[OnlineBackup]]="Yes")+(Churn_Data[[#This Row],[DeviceProtection]]="Yes")+(Churn_Data[[#This Row],[TechSupport]]="Yes")+(Churn_Data[[#This Row],[StreamingTV]]="Yes")+(Churn_Data[[#This Row],[StreamingMovies]]="Yes")</f>
        <v>6</v>
      </c>
      <c r="U5565" t="s">
        <v>3911</v>
      </c>
      <c r="V5565" t="s">
        <v>32</v>
      </c>
      <c r="W5565" t="str">
        <f>IF(ISNUMBER(SEARCH("automatic", Churn_Data[[#This Row],[PaymentMethod]])), "Automatic", "Manual")</f>
        <v>Manual</v>
      </c>
      <c r="X5565">
        <v>64.7</v>
      </c>
      <c r="Y5565" t="str">
        <f>IF(Churn_Data[[#This Row],[tenure]]&lt;=12,"0-1 Year",IF(Churn_Data[[#This Row],[tenure]]&lt;=24,"1-2 Years",IF(Churn_Data[[#This Row],[tenure]]&lt;=36,"2-3 Years",IF(Churn_Data[[#This Row],[tenure]]&lt;=48,"3-4 Years",IF(Churn_Data[[#This Row],[tenure]]&lt;=60,"4-5 Years","5+ Years")))))</f>
        <v>5+ Years</v>
      </c>
      <c r="Z5565">
        <v>72</v>
      </c>
      <c r="AA5565">
        <v>4746.05</v>
      </c>
      <c r="AB5565">
        <f>IF(Churn_Data[[#This Row],[Churn]]="No",Churn_Data[[#This Row],[MonthlyCharges]],NA())</f>
        <v>64.7</v>
      </c>
      <c r="AC5565">
        <f>IF(Churn_Data[[#This Row],[Churn]]="No",Churn_Data[[#This Row],[tenure]],NA())</f>
        <v>72</v>
      </c>
      <c r="AD5565" t="e">
        <f>IF(Churn_Data[[#This Row],[Churn]]="Yes",Churn_Data[[#This Row],[MonthlyCharges]],NA())</f>
        <v>#N/A</v>
      </c>
      <c r="AE5565" t="e">
        <f>IF(Churn_Data[[#This Row],[Churn]]="Yes",Churn_Data[[#This Row],[tenure]],NA())</f>
        <v>#N/A</v>
      </c>
      <c r="AF5565">
        <v>4658.3999999999996</v>
      </c>
    </row>
    <row r="5566" spans="1:32" x14ac:dyDescent="0.3">
      <c r="A5566" t="s">
        <v>5600</v>
      </c>
      <c r="B5566" t="s">
        <v>23</v>
      </c>
      <c r="C5566" t="str">
        <f>IF(Churn_Data[[#This Row],[SeniorCitizen]]=1,"Yes","No")</f>
        <v>No</v>
      </c>
      <c r="D5566">
        <v>0</v>
      </c>
      <c r="E5566" t="s">
        <v>24</v>
      </c>
      <c r="F5566" t="s">
        <v>24</v>
      </c>
      <c r="G5566" t="s">
        <v>25</v>
      </c>
      <c r="H5566" t="s">
        <v>189</v>
      </c>
      <c r="I5566" t="s">
        <v>120</v>
      </c>
      <c r="J5566" t="str">
        <f>IF(Churn_Data[[#This Row],[InternetService]]&lt;&gt;"No","Yes","No")</f>
        <v>Yes</v>
      </c>
      <c r="K5566" t="s">
        <v>25</v>
      </c>
      <c r="L5566" t="s">
        <v>24</v>
      </c>
      <c r="M5566" t="s">
        <v>25</v>
      </c>
      <c r="N5566" t="s">
        <v>24</v>
      </c>
      <c r="O5566" t="s">
        <v>24</v>
      </c>
      <c r="P5566" t="s">
        <v>24</v>
      </c>
      <c r="Q5566" t="s">
        <v>25</v>
      </c>
      <c r="R5566">
        <f>IF(Churn_Data[[#This Row],[Churn]]="Yes",1,0)</f>
        <v>0</v>
      </c>
      <c r="S5566" t="s">
        <v>25</v>
      </c>
      <c r="T5566">
        <f>(Churn_Data[[#This Row],[OnlineSecurity]]="Yes")+(Churn_Data[[#This Row],[OnlineBackup]]="Yes")+(Churn_Data[[#This Row],[DeviceProtection]]="Yes")+(Churn_Data[[#This Row],[TechSupport]]="Yes")+(Churn_Data[[#This Row],[StreamingTV]]="Yes")+(Churn_Data[[#This Row],[StreamingMovies]]="Yes")</f>
        <v>4</v>
      </c>
      <c r="U5566" t="s">
        <v>3911</v>
      </c>
      <c r="V5566" t="s">
        <v>72</v>
      </c>
      <c r="W5566" t="str">
        <f>IF(ISNUMBER(SEARCH("automatic", Churn_Data[[#This Row],[PaymentMethod]])), "Automatic", "Manual")</f>
        <v>Automatic</v>
      </c>
      <c r="X5566">
        <v>53.65</v>
      </c>
      <c r="Y5566" t="str">
        <f>IF(Churn_Data[[#This Row],[tenure]]&lt;=12,"0-1 Year",IF(Churn_Data[[#This Row],[tenure]]&lt;=24,"1-2 Years",IF(Churn_Data[[#This Row],[tenure]]&lt;=36,"2-3 Years",IF(Churn_Data[[#This Row],[tenure]]&lt;=48,"3-4 Years",IF(Churn_Data[[#This Row],[tenure]]&lt;=60,"4-5 Years","5+ Years")))))</f>
        <v>5+ Years</v>
      </c>
      <c r="Z5566">
        <v>72</v>
      </c>
      <c r="AA5566">
        <v>3784</v>
      </c>
      <c r="AB5566">
        <f>IF(Churn_Data[[#This Row],[Churn]]="No",Churn_Data[[#This Row],[MonthlyCharges]],NA())</f>
        <v>53.65</v>
      </c>
      <c r="AC5566">
        <f>IF(Churn_Data[[#This Row],[Churn]]="No",Churn_Data[[#This Row],[tenure]],NA())</f>
        <v>72</v>
      </c>
      <c r="AD5566" t="e">
        <f>IF(Churn_Data[[#This Row],[Churn]]="Yes",Churn_Data[[#This Row],[MonthlyCharges]],NA())</f>
        <v>#N/A</v>
      </c>
      <c r="AE5566" t="e">
        <f>IF(Churn_Data[[#This Row],[Churn]]="Yes",Churn_Data[[#This Row],[tenure]],NA())</f>
        <v>#N/A</v>
      </c>
      <c r="AF5566">
        <v>3862.8</v>
      </c>
    </row>
    <row r="5567" spans="1:32" x14ac:dyDescent="0.3">
      <c r="A5567" t="s">
        <v>5601</v>
      </c>
      <c r="B5567" t="s">
        <v>23</v>
      </c>
      <c r="C5567" t="str">
        <f>IF(Churn_Data[[#This Row],[SeniorCitizen]]=1,"Yes","No")</f>
        <v>No</v>
      </c>
      <c r="D5567">
        <v>0</v>
      </c>
      <c r="E5567" t="s">
        <v>25</v>
      </c>
      <c r="F5567" t="s">
        <v>24</v>
      </c>
      <c r="G5567" t="s">
        <v>24</v>
      </c>
      <c r="H5567" t="s">
        <v>25</v>
      </c>
      <c r="I5567" t="s">
        <v>25</v>
      </c>
      <c r="J5567" t="str">
        <f>IF(Churn_Data[[#This Row],[InternetService]]&lt;&gt;"No","Yes","No")</f>
        <v>No</v>
      </c>
      <c r="K5567" t="s">
        <v>3064</v>
      </c>
      <c r="L5567" t="s">
        <v>3064</v>
      </c>
      <c r="M5567" t="s">
        <v>3064</v>
      </c>
      <c r="N5567" t="s">
        <v>3064</v>
      </c>
      <c r="O5567" t="s">
        <v>3064</v>
      </c>
      <c r="P5567" t="s">
        <v>3064</v>
      </c>
      <c r="Q5567" t="s">
        <v>25</v>
      </c>
      <c r="R5567">
        <f>IF(Churn_Data[[#This Row],[Churn]]="Yes",1,0)</f>
        <v>0</v>
      </c>
      <c r="S5567" t="s">
        <v>24</v>
      </c>
      <c r="T5567">
        <f>(Churn_Data[[#This Row],[OnlineSecurity]]="Yes")+(Churn_Data[[#This Row],[OnlineBackup]]="Yes")+(Churn_Data[[#This Row],[DeviceProtection]]="Yes")+(Churn_Data[[#This Row],[TechSupport]]="Yes")+(Churn_Data[[#This Row],[StreamingTV]]="Yes")+(Churn_Data[[#This Row],[StreamingMovies]]="Yes")</f>
        <v>0</v>
      </c>
      <c r="U5567" t="s">
        <v>3911</v>
      </c>
      <c r="V5567" t="s">
        <v>28</v>
      </c>
      <c r="W5567" t="str">
        <f>IF(ISNUMBER(SEARCH("automatic", Churn_Data[[#This Row],[PaymentMethod]])), "Automatic", "Manual")</f>
        <v>Manual</v>
      </c>
      <c r="X5567">
        <v>19.75</v>
      </c>
      <c r="Y5567" t="str">
        <f>IF(Churn_Data[[#This Row],[tenure]]&lt;=12,"0-1 Year",IF(Churn_Data[[#This Row],[tenure]]&lt;=24,"1-2 Years",IF(Churn_Data[[#This Row],[tenure]]&lt;=36,"2-3 Years",IF(Churn_Data[[#This Row],[tenure]]&lt;=48,"3-4 Years",IF(Churn_Data[[#This Row],[tenure]]&lt;=60,"4-5 Years","5+ Years")))))</f>
        <v>5+ Years</v>
      </c>
      <c r="Z5567">
        <v>72</v>
      </c>
      <c r="AA5567">
        <v>1567</v>
      </c>
      <c r="AB5567">
        <f>IF(Churn_Data[[#This Row],[Churn]]="No",Churn_Data[[#This Row],[MonthlyCharges]],NA())</f>
        <v>19.75</v>
      </c>
      <c r="AC5567">
        <f>IF(Churn_Data[[#This Row],[Churn]]="No",Churn_Data[[#This Row],[tenure]],NA())</f>
        <v>72</v>
      </c>
      <c r="AD5567" t="e">
        <f>IF(Churn_Data[[#This Row],[Churn]]="Yes",Churn_Data[[#This Row],[MonthlyCharges]],NA())</f>
        <v>#N/A</v>
      </c>
      <c r="AE5567" t="e">
        <f>IF(Churn_Data[[#This Row],[Churn]]="Yes",Churn_Data[[#This Row],[tenure]],NA())</f>
        <v>#N/A</v>
      </c>
      <c r="AF5567">
        <v>1422</v>
      </c>
    </row>
    <row r="5568" spans="1:32" x14ac:dyDescent="0.3">
      <c r="A5568" t="s">
        <v>5602</v>
      </c>
      <c r="B5568" t="s">
        <v>23</v>
      </c>
      <c r="C5568" t="str">
        <f>IF(Churn_Data[[#This Row],[SeniorCitizen]]=1,"Yes","No")</f>
        <v>No</v>
      </c>
      <c r="D5568">
        <v>0</v>
      </c>
      <c r="E5568" t="s">
        <v>24</v>
      </c>
      <c r="F5568" t="s">
        <v>24</v>
      </c>
      <c r="G5568" t="s">
        <v>25</v>
      </c>
      <c r="H5568" t="s">
        <v>189</v>
      </c>
      <c r="I5568" t="s">
        <v>120</v>
      </c>
      <c r="J5568" t="str">
        <f>IF(Churn_Data[[#This Row],[InternetService]]&lt;&gt;"No","Yes","No")</f>
        <v>Yes</v>
      </c>
      <c r="K5568" t="s">
        <v>24</v>
      </c>
      <c r="L5568" t="s">
        <v>24</v>
      </c>
      <c r="M5568" t="s">
        <v>24</v>
      </c>
      <c r="N5568" t="s">
        <v>24</v>
      </c>
      <c r="O5568" t="s">
        <v>25</v>
      </c>
      <c r="P5568" t="s">
        <v>24</v>
      </c>
      <c r="Q5568" t="s">
        <v>25</v>
      </c>
      <c r="R5568">
        <f>IF(Churn_Data[[#This Row],[Churn]]="Yes",1,0)</f>
        <v>0</v>
      </c>
      <c r="S5568" t="s">
        <v>25</v>
      </c>
      <c r="T5568">
        <f>(Churn_Data[[#This Row],[OnlineSecurity]]="Yes")+(Churn_Data[[#This Row],[OnlineBackup]]="Yes")+(Churn_Data[[#This Row],[DeviceProtection]]="Yes")+(Churn_Data[[#This Row],[TechSupport]]="Yes")+(Churn_Data[[#This Row],[StreamingTV]]="Yes")+(Churn_Data[[#This Row],[StreamingMovies]]="Yes")</f>
        <v>5</v>
      </c>
      <c r="U5568" t="s">
        <v>3911</v>
      </c>
      <c r="V5568" t="s">
        <v>72</v>
      </c>
      <c r="W5568" t="str">
        <f>IF(ISNUMBER(SEARCH("automatic", Churn_Data[[#This Row],[PaymentMethod]])), "Automatic", "Manual")</f>
        <v>Automatic</v>
      </c>
      <c r="X5568">
        <v>55.65</v>
      </c>
      <c r="Y5568" t="str">
        <f>IF(Churn_Data[[#This Row],[tenure]]&lt;=12,"0-1 Year",IF(Churn_Data[[#This Row],[tenure]]&lt;=24,"1-2 Years",IF(Churn_Data[[#This Row],[tenure]]&lt;=36,"2-3 Years",IF(Churn_Data[[#This Row],[tenure]]&lt;=48,"3-4 Years",IF(Churn_Data[[#This Row],[tenure]]&lt;=60,"4-5 Years","5+ Years")))))</f>
        <v>5+ Years</v>
      </c>
      <c r="Z5568">
        <v>72</v>
      </c>
      <c r="AA5568">
        <v>3880.05</v>
      </c>
      <c r="AB5568">
        <f>IF(Churn_Data[[#This Row],[Churn]]="No",Churn_Data[[#This Row],[MonthlyCharges]],NA())</f>
        <v>55.65</v>
      </c>
      <c r="AC5568">
        <f>IF(Churn_Data[[#This Row],[Churn]]="No",Churn_Data[[#This Row],[tenure]],NA())</f>
        <v>72</v>
      </c>
      <c r="AD5568" t="e">
        <f>IF(Churn_Data[[#This Row],[Churn]]="Yes",Churn_Data[[#This Row],[MonthlyCharges]],NA())</f>
        <v>#N/A</v>
      </c>
      <c r="AE5568" t="e">
        <f>IF(Churn_Data[[#This Row],[Churn]]="Yes",Churn_Data[[#This Row],[tenure]],NA())</f>
        <v>#N/A</v>
      </c>
      <c r="AF5568">
        <v>4006.8</v>
      </c>
    </row>
    <row r="5569" spans="1:32" x14ac:dyDescent="0.3">
      <c r="A5569" t="s">
        <v>5603</v>
      </c>
      <c r="B5569" t="s">
        <v>23</v>
      </c>
      <c r="C5569" t="str">
        <f>IF(Churn_Data[[#This Row],[SeniorCitizen]]=1,"Yes","No")</f>
        <v>No</v>
      </c>
      <c r="D5569">
        <v>0</v>
      </c>
      <c r="E5569" t="s">
        <v>24</v>
      </c>
      <c r="F5569" t="s">
        <v>24</v>
      </c>
      <c r="G5569" t="s">
        <v>24</v>
      </c>
      <c r="H5569" t="s">
        <v>25</v>
      </c>
      <c r="I5569" t="s">
        <v>120</v>
      </c>
      <c r="J5569" t="str">
        <f>IF(Churn_Data[[#This Row],[InternetService]]&lt;&gt;"No","Yes","No")</f>
        <v>Yes</v>
      </c>
      <c r="K5569" t="s">
        <v>24</v>
      </c>
      <c r="L5569" t="s">
        <v>24</v>
      </c>
      <c r="M5569" t="s">
        <v>24</v>
      </c>
      <c r="N5569" t="s">
        <v>24</v>
      </c>
      <c r="O5569" t="s">
        <v>25</v>
      </c>
      <c r="P5569" t="s">
        <v>24</v>
      </c>
      <c r="Q5569" t="s">
        <v>25</v>
      </c>
      <c r="R5569">
        <f>IF(Churn_Data[[#This Row],[Churn]]="Yes",1,0)</f>
        <v>0</v>
      </c>
      <c r="S5569" t="s">
        <v>24</v>
      </c>
      <c r="T5569">
        <f>(Churn_Data[[#This Row],[OnlineSecurity]]="Yes")+(Churn_Data[[#This Row],[OnlineBackup]]="Yes")+(Churn_Data[[#This Row],[DeviceProtection]]="Yes")+(Churn_Data[[#This Row],[TechSupport]]="Yes")+(Churn_Data[[#This Row],[StreamingTV]]="Yes")+(Churn_Data[[#This Row],[StreamingMovies]]="Yes")</f>
        <v>5</v>
      </c>
      <c r="U5569" t="s">
        <v>3911</v>
      </c>
      <c r="V5569" t="s">
        <v>32</v>
      </c>
      <c r="W5569" t="str">
        <f>IF(ISNUMBER(SEARCH("automatic", Churn_Data[[#This Row],[PaymentMethod]])), "Automatic", "Manual")</f>
        <v>Manual</v>
      </c>
      <c r="X5569">
        <v>74.349999999999994</v>
      </c>
      <c r="Y5569" t="str">
        <f>IF(Churn_Data[[#This Row],[tenure]]&lt;=12,"0-1 Year",IF(Churn_Data[[#This Row],[tenure]]&lt;=24,"1-2 Years",IF(Churn_Data[[#This Row],[tenure]]&lt;=36,"2-3 Years",IF(Churn_Data[[#This Row],[tenure]]&lt;=48,"3-4 Years",IF(Churn_Data[[#This Row],[tenure]]&lt;=60,"4-5 Years","5+ Years")))))</f>
        <v>5+ Years</v>
      </c>
      <c r="Z5569">
        <v>72</v>
      </c>
      <c r="AA5569">
        <v>5237.3999999999996</v>
      </c>
      <c r="AB5569">
        <f>IF(Churn_Data[[#This Row],[Churn]]="No",Churn_Data[[#This Row],[MonthlyCharges]],NA())</f>
        <v>74.349999999999994</v>
      </c>
      <c r="AC5569">
        <f>IF(Churn_Data[[#This Row],[Churn]]="No",Churn_Data[[#This Row],[tenure]],NA())</f>
        <v>72</v>
      </c>
      <c r="AD5569" t="e">
        <f>IF(Churn_Data[[#This Row],[Churn]]="Yes",Churn_Data[[#This Row],[MonthlyCharges]],NA())</f>
        <v>#N/A</v>
      </c>
      <c r="AE5569" t="e">
        <f>IF(Churn_Data[[#This Row],[Churn]]="Yes",Churn_Data[[#This Row],[tenure]],NA())</f>
        <v>#N/A</v>
      </c>
      <c r="AF5569">
        <v>5353.2</v>
      </c>
    </row>
    <row r="5570" spans="1:32" x14ac:dyDescent="0.3">
      <c r="A5570" t="s">
        <v>5604</v>
      </c>
      <c r="B5570" t="s">
        <v>30</v>
      </c>
      <c r="C5570" t="str">
        <f>IF(Churn_Data[[#This Row],[SeniorCitizen]]=1,"Yes","No")</f>
        <v>Yes</v>
      </c>
      <c r="D5570">
        <v>1</v>
      </c>
      <c r="E5570" t="s">
        <v>24</v>
      </c>
      <c r="F5570" t="s">
        <v>25</v>
      </c>
      <c r="G5570" t="s">
        <v>25</v>
      </c>
      <c r="H5570" t="s">
        <v>189</v>
      </c>
      <c r="I5570" t="s">
        <v>120</v>
      </c>
      <c r="J5570" t="str">
        <f>IF(Churn_Data[[#This Row],[InternetService]]&lt;&gt;"No","Yes","No")</f>
        <v>Yes</v>
      </c>
      <c r="K5570" t="s">
        <v>24</v>
      </c>
      <c r="L5570" t="s">
        <v>24</v>
      </c>
      <c r="M5570" t="s">
        <v>24</v>
      </c>
      <c r="N5570" t="s">
        <v>24</v>
      </c>
      <c r="O5570" t="s">
        <v>24</v>
      </c>
      <c r="P5570" t="s">
        <v>24</v>
      </c>
      <c r="Q5570" t="s">
        <v>25</v>
      </c>
      <c r="R5570">
        <f>IF(Churn_Data[[#This Row],[Churn]]="Yes",1,0)</f>
        <v>0</v>
      </c>
      <c r="S5570" t="s">
        <v>24</v>
      </c>
      <c r="T5570">
        <f>(Churn_Data[[#This Row],[OnlineSecurity]]="Yes")+(Churn_Data[[#This Row],[OnlineBackup]]="Yes")+(Churn_Data[[#This Row],[DeviceProtection]]="Yes")+(Churn_Data[[#This Row],[TechSupport]]="Yes")+(Churn_Data[[#This Row],[StreamingTV]]="Yes")+(Churn_Data[[#This Row],[StreamingMovies]]="Yes")</f>
        <v>6</v>
      </c>
      <c r="U5570" t="s">
        <v>3911</v>
      </c>
      <c r="V5570" t="s">
        <v>46</v>
      </c>
      <c r="W5570" t="str">
        <f>IF(ISNUMBER(SEARCH("automatic", Churn_Data[[#This Row],[PaymentMethod]])), "Automatic", "Manual")</f>
        <v>Automatic</v>
      </c>
      <c r="X5570">
        <v>63.1</v>
      </c>
      <c r="Y5570" t="str">
        <f>IF(Churn_Data[[#This Row],[tenure]]&lt;=12,"0-1 Year",IF(Churn_Data[[#This Row],[tenure]]&lt;=24,"1-2 Years",IF(Churn_Data[[#This Row],[tenure]]&lt;=36,"2-3 Years",IF(Churn_Data[[#This Row],[tenure]]&lt;=48,"3-4 Years",IF(Churn_Data[[#This Row],[tenure]]&lt;=60,"4-5 Years","5+ Years")))))</f>
        <v>5+ Years</v>
      </c>
      <c r="Z5570">
        <v>72</v>
      </c>
      <c r="AA5570">
        <v>4685.55</v>
      </c>
      <c r="AB5570">
        <f>IF(Churn_Data[[#This Row],[Churn]]="No",Churn_Data[[#This Row],[MonthlyCharges]],NA())</f>
        <v>63.1</v>
      </c>
      <c r="AC5570">
        <f>IF(Churn_Data[[#This Row],[Churn]]="No",Churn_Data[[#This Row],[tenure]],NA())</f>
        <v>72</v>
      </c>
      <c r="AD5570" t="e">
        <f>IF(Churn_Data[[#This Row],[Churn]]="Yes",Churn_Data[[#This Row],[MonthlyCharges]],NA())</f>
        <v>#N/A</v>
      </c>
      <c r="AE5570" t="e">
        <f>IF(Churn_Data[[#This Row],[Churn]]="Yes",Churn_Data[[#This Row],[tenure]],NA())</f>
        <v>#N/A</v>
      </c>
      <c r="AF5570">
        <v>4543.2</v>
      </c>
    </row>
    <row r="5571" spans="1:32" x14ac:dyDescent="0.3">
      <c r="A5571" t="s">
        <v>5605</v>
      </c>
      <c r="B5571" t="s">
        <v>23</v>
      </c>
      <c r="C5571" t="str">
        <f>IF(Churn_Data[[#This Row],[SeniorCitizen]]=1,"Yes","No")</f>
        <v>No</v>
      </c>
      <c r="D5571">
        <v>0</v>
      </c>
      <c r="E5571" t="s">
        <v>25</v>
      </c>
      <c r="F5571" t="s">
        <v>25</v>
      </c>
      <c r="G5571" t="s">
        <v>24</v>
      </c>
      <c r="H5571" t="s">
        <v>25</v>
      </c>
      <c r="I5571" t="s">
        <v>25</v>
      </c>
      <c r="J5571" t="str">
        <f>IF(Churn_Data[[#This Row],[InternetService]]&lt;&gt;"No","Yes","No")</f>
        <v>No</v>
      </c>
      <c r="K5571" t="s">
        <v>3064</v>
      </c>
      <c r="L5571" t="s">
        <v>3064</v>
      </c>
      <c r="M5571" t="s">
        <v>3064</v>
      </c>
      <c r="N5571" t="s">
        <v>3064</v>
      </c>
      <c r="O5571" t="s">
        <v>3064</v>
      </c>
      <c r="P5571" t="s">
        <v>3064</v>
      </c>
      <c r="Q5571" t="s">
        <v>25</v>
      </c>
      <c r="R5571">
        <f>IF(Churn_Data[[#This Row],[Churn]]="Yes",1,0)</f>
        <v>0</v>
      </c>
      <c r="S5571" t="s">
        <v>24</v>
      </c>
      <c r="T5571">
        <f>(Churn_Data[[#This Row],[OnlineSecurity]]="Yes")+(Churn_Data[[#This Row],[OnlineBackup]]="Yes")+(Churn_Data[[#This Row],[DeviceProtection]]="Yes")+(Churn_Data[[#This Row],[TechSupport]]="Yes")+(Churn_Data[[#This Row],[StreamingTV]]="Yes")+(Churn_Data[[#This Row],[StreamingMovies]]="Yes")</f>
        <v>0</v>
      </c>
      <c r="U5571" t="s">
        <v>3911</v>
      </c>
      <c r="V5571" t="s">
        <v>46</v>
      </c>
      <c r="W5571" t="str">
        <f>IF(ISNUMBER(SEARCH("automatic", Churn_Data[[#This Row],[PaymentMethod]])), "Automatic", "Manual")</f>
        <v>Automatic</v>
      </c>
      <c r="X5571">
        <v>21.15</v>
      </c>
      <c r="Y5571" t="str">
        <f>IF(Churn_Data[[#This Row],[tenure]]&lt;=12,"0-1 Year",IF(Churn_Data[[#This Row],[tenure]]&lt;=24,"1-2 Years",IF(Churn_Data[[#This Row],[tenure]]&lt;=36,"2-3 Years",IF(Churn_Data[[#This Row],[tenure]]&lt;=48,"3-4 Years",IF(Churn_Data[[#This Row],[tenure]]&lt;=60,"4-5 Years","5+ Years")))))</f>
        <v>5+ Years</v>
      </c>
      <c r="Z5571">
        <v>72</v>
      </c>
      <c r="AA5571">
        <v>1419.4</v>
      </c>
      <c r="AB5571">
        <f>IF(Churn_Data[[#This Row],[Churn]]="No",Churn_Data[[#This Row],[MonthlyCharges]],NA())</f>
        <v>21.15</v>
      </c>
      <c r="AC5571">
        <f>IF(Churn_Data[[#This Row],[Churn]]="No",Churn_Data[[#This Row],[tenure]],NA())</f>
        <v>72</v>
      </c>
      <c r="AD5571" t="e">
        <f>IF(Churn_Data[[#This Row],[Churn]]="Yes",Churn_Data[[#This Row],[MonthlyCharges]],NA())</f>
        <v>#N/A</v>
      </c>
      <c r="AE5571" t="e">
        <f>IF(Churn_Data[[#This Row],[Churn]]="Yes",Churn_Data[[#This Row],[tenure]],NA())</f>
        <v>#N/A</v>
      </c>
      <c r="AF5571">
        <v>1522.8</v>
      </c>
    </row>
    <row r="5572" spans="1:32" x14ac:dyDescent="0.3">
      <c r="A5572" t="s">
        <v>5606</v>
      </c>
      <c r="B5572" t="s">
        <v>23</v>
      </c>
      <c r="C5572" t="str">
        <f>IF(Churn_Data[[#This Row],[SeniorCitizen]]=1,"Yes","No")</f>
        <v>No</v>
      </c>
      <c r="D5572">
        <v>0</v>
      </c>
      <c r="E5572" t="s">
        <v>25</v>
      </c>
      <c r="F5572" t="s">
        <v>25</v>
      </c>
      <c r="G5572" t="s">
        <v>25</v>
      </c>
      <c r="H5572" t="s">
        <v>189</v>
      </c>
      <c r="I5572" t="s">
        <v>120</v>
      </c>
      <c r="J5572" t="str">
        <f>IF(Churn_Data[[#This Row],[InternetService]]&lt;&gt;"No","Yes","No")</f>
        <v>Yes</v>
      </c>
      <c r="K5572" t="s">
        <v>24</v>
      </c>
      <c r="L5572" t="s">
        <v>25</v>
      </c>
      <c r="M5572" t="s">
        <v>25</v>
      </c>
      <c r="N5572" t="s">
        <v>25</v>
      </c>
      <c r="O5572" t="s">
        <v>25</v>
      </c>
      <c r="P5572" t="s">
        <v>25</v>
      </c>
      <c r="Q5572" t="s">
        <v>25</v>
      </c>
      <c r="R5572">
        <f>IF(Churn_Data[[#This Row],[Churn]]="Yes",1,0)</f>
        <v>0</v>
      </c>
      <c r="S5572" t="s">
        <v>25</v>
      </c>
      <c r="T5572">
        <f>(Churn_Data[[#This Row],[OnlineSecurity]]="Yes")+(Churn_Data[[#This Row],[OnlineBackup]]="Yes")+(Churn_Data[[#This Row],[DeviceProtection]]="Yes")+(Churn_Data[[#This Row],[TechSupport]]="Yes")+(Churn_Data[[#This Row],[StreamingTV]]="Yes")+(Churn_Data[[#This Row],[StreamingMovies]]="Yes")</f>
        <v>1</v>
      </c>
      <c r="U5572" t="s">
        <v>5607</v>
      </c>
      <c r="V5572" t="s">
        <v>28</v>
      </c>
      <c r="W5572" t="str">
        <f>IF(ISNUMBER(SEARCH("automatic", Churn_Data[[#This Row],[PaymentMethod]])), "Automatic", "Manual")</f>
        <v>Manual</v>
      </c>
      <c r="X5572">
        <v>30.15</v>
      </c>
      <c r="Y5572" t="str">
        <f>IF(Churn_Data[[#This Row],[tenure]]&lt;=12,"0-1 Year",IF(Churn_Data[[#This Row],[tenure]]&lt;=24,"1-2 Years",IF(Churn_Data[[#This Row],[tenure]]&lt;=36,"2-3 Years",IF(Churn_Data[[#This Row],[tenure]]&lt;=48,"3-4 Years",IF(Churn_Data[[#This Row],[tenure]]&lt;=60,"4-5 Years","5+ Years")))))</f>
        <v>2-3 Years</v>
      </c>
      <c r="Z5572">
        <v>32</v>
      </c>
      <c r="AA5572">
        <v>927.65</v>
      </c>
      <c r="AB5572">
        <f>IF(Churn_Data[[#This Row],[Churn]]="No",Churn_Data[[#This Row],[MonthlyCharges]],NA())</f>
        <v>30.15</v>
      </c>
      <c r="AC5572">
        <f>IF(Churn_Data[[#This Row],[Churn]]="No",Churn_Data[[#This Row],[tenure]],NA())</f>
        <v>32</v>
      </c>
      <c r="AD5572" t="e">
        <f>IF(Churn_Data[[#This Row],[Churn]]="Yes",Churn_Data[[#This Row],[MonthlyCharges]],NA())</f>
        <v>#N/A</v>
      </c>
      <c r="AE5572" t="e">
        <f>IF(Churn_Data[[#This Row],[Churn]]="Yes",Churn_Data[[#This Row],[tenure]],NA())</f>
        <v>#N/A</v>
      </c>
      <c r="AF5572">
        <v>964.8</v>
      </c>
    </row>
    <row r="5573" spans="1:32" x14ac:dyDescent="0.3">
      <c r="A5573" t="s">
        <v>5608</v>
      </c>
      <c r="B5573" t="s">
        <v>30</v>
      </c>
      <c r="C5573" t="str">
        <f>IF(Churn_Data[[#This Row],[SeniorCitizen]]=1,"Yes","No")</f>
        <v>Yes</v>
      </c>
      <c r="D5573">
        <v>1</v>
      </c>
      <c r="E5573" t="s">
        <v>25</v>
      </c>
      <c r="F5573" t="s">
        <v>25</v>
      </c>
      <c r="G5573" t="s">
        <v>25</v>
      </c>
      <c r="H5573" t="s">
        <v>189</v>
      </c>
      <c r="I5573" t="s">
        <v>120</v>
      </c>
      <c r="J5573" t="str">
        <f>IF(Churn_Data[[#This Row],[InternetService]]&lt;&gt;"No","Yes","No")</f>
        <v>Yes</v>
      </c>
      <c r="K5573" t="s">
        <v>24</v>
      </c>
      <c r="L5573" t="s">
        <v>24</v>
      </c>
      <c r="M5573" t="s">
        <v>25</v>
      </c>
      <c r="N5573" t="s">
        <v>25</v>
      </c>
      <c r="O5573" t="s">
        <v>24</v>
      </c>
      <c r="P5573" t="s">
        <v>24</v>
      </c>
      <c r="Q5573" t="s">
        <v>25</v>
      </c>
      <c r="R5573">
        <f>IF(Churn_Data[[#This Row],[Churn]]="Yes",1,0)</f>
        <v>0</v>
      </c>
      <c r="S5573" t="s">
        <v>24</v>
      </c>
      <c r="T5573">
        <f>(Churn_Data[[#This Row],[OnlineSecurity]]="Yes")+(Churn_Data[[#This Row],[OnlineBackup]]="Yes")+(Churn_Data[[#This Row],[DeviceProtection]]="Yes")+(Churn_Data[[#This Row],[TechSupport]]="Yes")+(Churn_Data[[#This Row],[StreamingTV]]="Yes")+(Churn_Data[[#This Row],[StreamingMovies]]="Yes")</f>
        <v>4</v>
      </c>
      <c r="U5573" t="s">
        <v>5607</v>
      </c>
      <c r="V5573" t="s">
        <v>32</v>
      </c>
      <c r="W5573" t="str">
        <f>IF(ISNUMBER(SEARCH("automatic", Churn_Data[[#This Row],[PaymentMethod]])), "Automatic", "Manual")</f>
        <v>Manual</v>
      </c>
      <c r="X5573">
        <v>56.45</v>
      </c>
      <c r="Y5573" t="str">
        <f>IF(Churn_Data[[#This Row],[tenure]]&lt;=12,"0-1 Year",IF(Churn_Data[[#This Row],[tenure]]&lt;=24,"1-2 Years",IF(Churn_Data[[#This Row],[tenure]]&lt;=36,"2-3 Years",IF(Churn_Data[[#This Row],[tenure]]&lt;=48,"3-4 Years",IF(Churn_Data[[#This Row],[tenure]]&lt;=60,"4-5 Years","5+ Years")))))</f>
        <v>5+ Years</v>
      </c>
      <c r="Z5573">
        <v>71</v>
      </c>
      <c r="AA5573">
        <v>3985.35</v>
      </c>
      <c r="AB5573">
        <f>IF(Churn_Data[[#This Row],[Churn]]="No",Churn_Data[[#This Row],[MonthlyCharges]],NA())</f>
        <v>56.45</v>
      </c>
      <c r="AC5573">
        <f>IF(Churn_Data[[#This Row],[Churn]]="No",Churn_Data[[#This Row],[tenure]],NA())</f>
        <v>71</v>
      </c>
      <c r="AD5573" t="e">
        <f>IF(Churn_Data[[#This Row],[Churn]]="Yes",Churn_Data[[#This Row],[MonthlyCharges]],NA())</f>
        <v>#N/A</v>
      </c>
      <c r="AE5573" t="e">
        <f>IF(Churn_Data[[#This Row],[Churn]]="Yes",Churn_Data[[#This Row],[tenure]],NA())</f>
        <v>#N/A</v>
      </c>
      <c r="AF5573">
        <v>4007.95</v>
      </c>
    </row>
    <row r="5574" spans="1:32" x14ac:dyDescent="0.3">
      <c r="A5574" t="s">
        <v>5609</v>
      </c>
      <c r="B5574" t="s">
        <v>30</v>
      </c>
      <c r="C5574" t="str">
        <f>IF(Churn_Data[[#This Row],[SeniorCitizen]]=1,"Yes","No")</f>
        <v>No</v>
      </c>
      <c r="D5574">
        <v>0</v>
      </c>
      <c r="E5574" t="s">
        <v>25</v>
      </c>
      <c r="F5574" t="s">
        <v>25</v>
      </c>
      <c r="G5574" t="s">
        <v>25</v>
      </c>
      <c r="H5574" t="s">
        <v>189</v>
      </c>
      <c r="I5574" t="s">
        <v>120</v>
      </c>
      <c r="J5574" t="str">
        <f>IF(Churn_Data[[#This Row],[InternetService]]&lt;&gt;"No","Yes","No")</f>
        <v>Yes</v>
      </c>
      <c r="K5574" t="s">
        <v>24</v>
      </c>
      <c r="L5574" t="s">
        <v>25</v>
      </c>
      <c r="M5574" t="s">
        <v>25</v>
      </c>
      <c r="N5574" t="s">
        <v>25</v>
      </c>
      <c r="O5574" t="s">
        <v>24</v>
      </c>
      <c r="P5574" t="s">
        <v>24</v>
      </c>
      <c r="Q5574" t="s">
        <v>25</v>
      </c>
      <c r="R5574">
        <f>IF(Churn_Data[[#This Row],[Churn]]="Yes",1,0)</f>
        <v>0</v>
      </c>
      <c r="S5574" t="s">
        <v>24</v>
      </c>
      <c r="T5574">
        <f>(Churn_Data[[#This Row],[OnlineSecurity]]="Yes")+(Churn_Data[[#This Row],[OnlineBackup]]="Yes")+(Churn_Data[[#This Row],[DeviceProtection]]="Yes")+(Churn_Data[[#This Row],[TechSupport]]="Yes")+(Churn_Data[[#This Row],[StreamingTV]]="Yes")+(Churn_Data[[#This Row],[StreamingMovies]]="Yes")</f>
        <v>3</v>
      </c>
      <c r="U5574" t="s">
        <v>5607</v>
      </c>
      <c r="V5574" t="s">
        <v>28</v>
      </c>
      <c r="W5574" t="str">
        <f>IF(ISNUMBER(SEARCH("automatic", Churn_Data[[#This Row],[PaymentMethod]])), "Automatic", "Manual")</f>
        <v>Manual</v>
      </c>
      <c r="X5574">
        <v>50.6</v>
      </c>
      <c r="Y5574" t="str">
        <f>IF(Churn_Data[[#This Row],[tenure]]&lt;=12,"0-1 Year",IF(Churn_Data[[#This Row],[tenure]]&lt;=24,"1-2 Years",IF(Churn_Data[[#This Row],[tenure]]&lt;=36,"2-3 Years",IF(Churn_Data[[#This Row],[tenure]]&lt;=48,"3-4 Years",IF(Churn_Data[[#This Row],[tenure]]&lt;=60,"4-5 Years","5+ Years")))))</f>
        <v>1-2 Years</v>
      </c>
      <c r="Z5574">
        <v>24</v>
      </c>
      <c r="AA5574">
        <v>1288.75</v>
      </c>
      <c r="AB5574">
        <f>IF(Churn_Data[[#This Row],[Churn]]="No",Churn_Data[[#This Row],[MonthlyCharges]],NA())</f>
        <v>50.6</v>
      </c>
      <c r="AC5574">
        <f>IF(Churn_Data[[#This Row],[Churn]]="No",Churn_Data[[#This Row],[tenure]],NA())</f>
        <v>24</v>
      </c>
      <c r="AD5574" t="e">
        <f>IF(Churn_Data[[#This Row],[Churn]]="Yes",Churn_Data[[#This Row],[MonthlyCharges]],NA())</f>
        <v>#N/A</v>
      </c>
      <c r="AE5574" t="e">
        <f>IF(Churn_Data[[#This Row],[Churn]]="Yes",Churn_Data[[#This Row],[tenure]],NA())</f>
        <v>#N/A</v>
      </c>
      <c r="AF5574">
        <v>1214.4000000000001</v>
      </c>
    </row>
    <row r="5575" spans="1:32" x14ac:dyDescent="0.3">
      <c r="A5575" t="s">
        <v>5610</v>
      </c>
      <c r="B5575" t="s">
        <v>23</v>
      </c>
      <c r="C5575" t="str">
        <f>IF(Churn_Data[[#This Row],[SeniorCitizen]]=1,"Yes","No")</f>
        <v>No</v>
      </c>
      <c r="D5575">
        <v>0</v>
      </c>
      <c r="E5575" t="s">
        <v>25</v>
      </c>
      <c r="F5575" t="s">
        <v>25</v>
      </c>
      <c r="G5575" t="s">
        <v>25</v>
      </c>
      <c r="H5575" t="s">
        <v>189</v>
      </c>
      <c r="I5575" t="s">
        <v>120</v>
      </c>
      <c r="J5575" t="str">
        <f>IF(Churn_Data[[#This Row],[InternetService]]&lt;&gt;"No","Yes","No")</f>
        <v>Yes</v>
      </c>
      <c r="K5575" t="s">
        <v>24</v>
      </c>
      <c r="L5575" t="s">
        <v>25</v>
      </c>
      <c r="M5575" t="s">
        <v>25</v>
      </c>
      <c r="N5575" t="s">
        <v>24</v>
      </c>
      <c r="O5575" t="s">
        <v>24</v>
      </c>
      <c r="P5575" t="s">
        <v>24</v>
      </c>
      <c r="Q5575" t="s">
        <v>25</v>
      </c>
      <c r="R5575">
        <f>IF(Churn_Data[[#This Row],[Churn]]="Yes",1,0)</f>
        <v>0</v>
      </c>
      <c r="S5575" t="s">
        <v>24</v>
      </c>
      <c r="T5575">
        <f>(Churn_Data[[#This Row],[OnlineSecurity]]="Yes")+(Churn_Data[[#This Row],[OnlineBackup]]="Yes")+(Churn_Data[[#This Row],[DeviceProtection]]="Yes")+(Churn_Data[[#This Row],[TechSupport]]="Yes")+(Churn_Data[[#This Row],[StreamingTV]]="Yes")+(Churn_Data[[#This Row],[StreamingMovies]]="Yes")</f>
        <v>4</v>
      </c>
      <c r="U5575" t="s">
        <v>5607</v>
      </c>
      <c r="V5575" t="s">
        <v>46</v>
      </c>
      <c r="W5575" t="str">
        <f>IF(ISNUMBER(SEARCH("automatic", Churn_Data[[#This Row],[PaymentMethod]])), "Automatic", "Manual")</f>
        <v>Automatic</v>
      </c>
      <c r="X5575">
        <v>54.55</v>
      </c>
      <c r="Y5575" t="str">
        <f>IF(Churn_Data[[#This Row],[tenure]]&lt;=12,"0-1 Year",IF(Churn_Data[[#This Row],[tenure]]&lt;=24,"1-2 Years",IF(Churn_Data[[#This Row],[tenure]]&lt;=36,"2-3 Years",IF(Churn_Data[[#This Row],[tenure]]&lt;=48,"3-4 Years",IF(Churn_Data[[#This Row],[tenure]]&lt;=60,"4-5 Years","5+ Years")))))</f>
        <v>3-4 Years</v>
      </c>
      <c r="Z5575">
        <v>40</v>
      </c>
      <c r="AA5575">
        <v>2236.1999999999998</v>
      </c>
      <c r="AB5575">
        <f>IF(Churn_Data[[#This Row],[Churn]]="No",Churn_Data[[#This Row],[MonthlyCharges]],NA())</f>
        <v>54.55</v>
      </c>
      <c r="AC5575">
        <f>IF(Churn_Data[[#This Row],[Churn]]="No",Churn_Data[[#This Row],[tenure]],NA())</f>
        <v>40</v>
      </c>
      <c r="AD5575" t="e">
        <f>IF(Churn_Data[[#This Row],[Churn]]="Yes",Churn_Data[[#This Row],[MonthlyCharges]],NA())</f>
        <v>#N/A</v>
      </c>
      <c r="AE5575" t="e">
        <f>IF(Churn_Data[[#This Row],[Churn]]="Yes",Churn_Data[[#This Row],[tenure]],NA())</f>
        <v>#N/A</v>
      </c>
      <c r="AF5575">
        <v>2182</v>
      </c>
    </row>
    <row r="5576" spans="1:32" x14ac:dyDescent="0.3">
      <c r="A5576" t="s">
        <v>5611</v>
      </c>
      <c r="B5576" t="s">
        <v>30</v>
      </c>
      <c r="C5576" t="str">
        <f>IF(Churn_Data[[#This Row],[SeniorCitizen]]=1,"Yes","No")</f>
        <v>No</v>
      </c>
      <c r="D5576">
        <v>0</v>
      </c>
      <c r="E5576" t="s">
        <v>25</v>
      </c>
      <c r="F5576" t="s">
        <v>25</v>
      </c>
      <c r="G5576" t="s">
        <v>25</v>
      </c>
      <c r="H5576" t="s">
        <v>189</v>
      </c>
      <c r="I5576" t="s">
        <v>120</v>
      </c>
      <c r="J5576" t="str">
        <f>IF(Churn_Data[[#This Row],[InternetService]]&lt;&gt;"No","Yes","No")</f>
        <v>Yes</v>
      </c>
      <c r="K5576" t="s">
        <v>25</v>
      </c>
      <c r="L5576" t="s">
        <v>24</v>
      </c>
      <c r="M5576" t="s">
        <v>25</v>
      </c>
      <c r="N5576" t="s">
        <v>25</v>
      </c>
      <c r="O5576" t="s">
        <v>25</v>
      </c>
      <c r="P5576" t="s">
        <v>25</v>
      </c>
      <c r="Q5576" t="s">
        <v>25</v>
      </c>
      <c r="R5576">
        <f>IF(Churn_Data[[#This Row],[Churn]]="Yes",1,0)</f>
        <v>0</v>
      </c>
      <c r="S5576" t="s">
        <v>25</v>
      </c>
      <c r="T5576">
        <f>(Churn_Data[[#This Row],[OnlineSecurity]]="Yes")+(Churn_Data[[#This Row],[OnlineBackup]]="Yes")+(Churn_Data[[#This Row],[DeviceProtection]]="Yes")+(Churn_Data[[#This Row],[TechSupport]]="Yes")+(Churn_Data[[#This Row],[StreamingTV]]="Yes")+(Churn_Data[[#This Row],[StreamingMovies]]="Yes")</f>
        <v>1</v>
      </c>
      <c r="U5576" t="s">
        <v>5607</v>
      </c>
      <c r="V5576" t="s">
        <v>28</v>
      </c>
      <c r="W5576" t="str">
        <f>IF(ISNUMBER(SEARCH("automatic", Churn_Data[[#This Row],[PaymentMethod]])), "Automatic", "Manual")</f>
        <v>Manual</v>
      </c>
      <c r="X5576">
        <v>30.1</v>
      </c>
      <c r="Y5576" t="str">
        <f>IF(Churn_Data[[#This Row],[tenure]]&lt;=12,"0-1 Year",IF(Churn_Data[[#This Row],[tenure]]&lt;=24,"1-2 Years",IF(Churn_Data[[#This Row],[tenure]]&lt;=36,"2-3 Years",IF(Churn_Data[[#This Row],[tenure]]&lt;=48,"3-4 Years",IF(Churn_Data[[#This Row],[tenure]]&lt;=60,"4-5 Years","5+ Years")))))</f>
        <v>4-5 Years</v>
      </c>
      <c r="Z5576">
        <v>52</v>
      </c>
      <c r="AA5576">
        <v>1623.4</v>
      </c>
      <c r="AB5576">
        <f>IF(Churn_Data[[#This Row],[Churn]]="No",Churn_Data[[#This Row],[MonthlyCharges]],NA())</f>
        <v>30.1</v>
      </c>
      <c r="AC5576">
        <f>IF(Churn_Data[[#This Row],[Churn]]="No",Churn_Data[[#This Row],[tenure]],NA())</f>
        <v>52</v>
      </c>
      <c r="AD5576" t="e">
        <f>IF(Churn_Data[[#This Row],[Churn]]="Yes",Churn_Data[[#This Row],[MonthlyCharges]],NA())</f>
        <v>#N/A</v>
      </c>
      <c r="AE5576" t="e">
        <f>IF(Churn_Data[[#This Row],[Churn]]="Yes",Churn_Data[[#This Row],[tenure]],NA())</f>
        <v>#N/A</v>
      </c>
      <c r="AF5576">
        <v>1565.2</v>
      </c>
    </row>
    <row r="5577" spans="1:32" x14ac:dyDescent="0.3">
      <c r="A5577" t="s">
        <v>5612</v>
      </c>
      <c r="B5577" t="s">
        <v>30</v>
      </c>
      <c r="C5577" t="str">
        <f>IF(Churn_Data[[#This Row],[SeniorCitizen]]=1,"Yes","No")</f>
        <v>No</v>
      </c>
      <c r="D5577">
        <v>0</v>
      </c>
      <c r="E5577" t="s">
        <v>25</v>
      </c>
      <c r="F5577" t="s">
        <v>24</v>
      </c>
      <c r="G5577" t="s">
        <v>25</v>
      </c>
      <c r="H5577" t="s">
        <v>189</v>
      </c>
      <c r="I5577" t="s">
        <v>120</v>
      </c>
      <c r="J5577" t="str">
        <f>IF(Churn_Data[[#This Row],[InternetService]]&lt;&gt;"No","Yes","No")</f>
        <v>Yes</v>
      </c>
      <c r="K5577" t="s">
        <v>24</v>
      </c>
      <c r="L5577" t="s">
        <v>24</v>
      </c>
      <c r="M5577" t="s">
        <v>25</v>
      </c>
      <c r="N5577" t="s">
        <v>24</v>
      </c>
      <c r="O5577" t="s">
        <v>25</v>
      </c>
      <c r="P5577" t="s">
        <v>25</v>
      </c>
      <c r="Q5577" t="s">
        <v>25</v>
      </c>
      <c r="R5577">
        <f>IF(Churn_Data[[#This Row],[Churn]]="Yes",1,0)</f>
        <v>0</v>
      </c>
      <c r="S5577" t="s">
        <v>24</v>
      </c>
      <c r="T5577">
        <f>(Churn_Data[[#This Row],[OnlineSecurity]]="Yes")+(Churn_Data[[#This Row],[OnlineBackup]]="Yes")+(Churn_Data[[#This Row],[DeviceProtection]]="Yes")+(Churn_Data[[#This Row],[TechSupport]]="Yes")+(Churn_Data[[#This Row],[StreamingTV]]="Yes")+(Churn_Data[[#This Row],[StreamingMovies]]="Yes")</f>
        <v>3</v>
      </c>
      <c r="U5577" t="s">
        <v>5607</v>
      </c>
      <c r="V5577" t="s">
        <v>46</v>
      </c>
      <c r="W5577" t="str">
        <f>IF(ISNUMBER(SEARCH("automatic", Churn_Data[[#This Row],[PaymentMethod]])), "Automatic", "Manual")</f>
        <v>Automatic</v>
      </c>
      <c r="X5577">
        <v>40.6</v>
      </c>
      <c r="Y5577" t="str">
        <f>IF(Churn_Data[[#This Row],[tenure]]&lt;=12,"0-1 Year",IF(Churn_Data[[#This Row],[tenure]]&lt;=24,"1-2 Years",IF(Churn_Data[[#This Row],[tenure]]&lt;=36,"2-3 Years",IF(Churn_Data[[#This Row],[tenure]]&lt;=48,"3-4 Years",IF(Churn_Data[[#This Row],[tenure]]&lt;=60,"4-5 Years","5+ Years")))))</f>
        <v>5+ Years</v>
      </c>
      <c r="Z5577">
        <v>63</v>
      </c>
      <c r="AA5577">
        <v>2588.9499999999998</v>
      </c>
      <c r="AB5577">
        <f>IF(Churn_Data[[#This Row],[Churn]]="No",Churn_Data[[#This Row],[MonthlyCharges]],NA())</f>
        <v>40.6</v>
      </c>
      <c r="AC5577">
        <f>IF(Churn_Data[[#This Row],[Churn]]="No",Churn_Data[[#This Row],[tenure]],NA())</f>
        <v>63</v>
      </c>
      <c r="AD5577" t="e">
        <f>IF(Churn_Data[[#This Row],[Churn]]="Yes",Churn_Data[[#This Row],[MonthlyCharges]],NA())</f>
        <v>#N/A</v>
      </c>
      <c r="AE5577" t="e">
        <f>IF(Churn_Data[[#This Row],[Churn]]="Yes",Churn_Data[[#This Row],[tenure]],NA())</f>
        <v>#N/A</v>
      </c>
      <c r="AF5577">
        <v>2557.8000000000002</v>
      </c>
    </row>
    <row r="5578" spans="1:32" x14ac:dyDescent="0.3">
      <c r="A5578" t="s">
        <v>5613</v>
      </c>
      <c r="B5578" t="s">
        <v>30</v>
      </c>
      <c r="C5578" t="str">
        <f>IF(Churn_Data[[#This Row],[SeniorCitizen]]=1,"Yes","No")</f>
        <v>No</v>
      </c>
      <c r="D5578">
        <v>0</v>
      </c>
      <c r="E5578" t="s">
        <v>24</v>
      </c>
      <c r="F5578" t="s">
        <v>24</v>
      </c>
      <c r="G5578" t="s">
        <v>25</v>
      </c>
      <c r="H5578" t="s">
        <v>189</v>
      </c>
      <c r="I5578" t="s">
        <v>120</v>
      </c>
      <c r="J5578" t="str">
        <f>IF(Churn_Data[[#This Row],[InternetService]]&lt;&gt;"No","Yes","No")</f>
        <v>Yes</v>
      </c>
      <c r="K5578" t="s">
        <v>24</v>
      </c>
      <c r="L5578" t="s">
        <v>25</v>
      </c>
      <c r="M5578" t="s">
        <v>25</v>
      </c>
      <c r="N5578" t="s">
        <v>25</v>
      </c>
      <c r="O5578" t="s">
        <v>25</v>
      </c>
      <c r="P5578" t="s">
        <v>25</v>
      </c>
      <c r="Q5578" t="s">
        <v>25</v>
      </c>
      <c r="R5578">
        <f>IF(Churn_Data[[#This Row],[Churn]]="Yes",1,0)</f>
        <v>0</v>
      </c>
      <c r="S5578" t="s">
        <v>25</v>
      </c>
      <c r="T5578">
        <f>(Churn_Data[[#This Row],[OnlineSecurity]]="Yes")+(Churn_Data[[#This Row],[OnlineBackup]]="Yes")+(Churn_Data[[#This Row],[DeviceProtection]]="Yes")+(Churn_Data[[#This Row],[TechSupport]]="Yes")+(Churn_Data[[#This Row],[StreamingTV]]="Yes")+(Churn_Data[[#This Row],[StreamingMovies]]="Yes")</f>
        <v>1</v>
      </c>
      <c r="U5578" t="s">
        <v>5607</v>
      </c>
      <c r="V5578" t="s">
        <v>46</v>
      </c>
      <c r="W5578" t="str">
        <f>IF(ISNUMBER(SEARCH("automatic", Churn_Data[[#This Row],[PaymentMethod]])), "Automatic", "Manual")</f>
        <v>Automatic</v>
      </c>
      <c r="X5578">
        <v>30.4</v>
      </c>
      <c r="Y5578" t="str">
        <f>IF(Churn_Data[[#This Row],[tenure]]&lt;=12,"0-1 Year",IF(Churn_Data[[#This Row],[tenure]]&lt;=24,"1-2 Years",IF(Churn_Data[[#This Row],[tenure]]&lt;=36,"2-3 Years",IF(Churn_Data[[#This Row],[tenure]]&lt;=48,"3-4 Years",IF(Churn_Data[[#This Row],[tenure]]&lt;=60,"4-5 Years","5+ Years")))))</f>
        <v>2-3 Years</v>
      </c>
      <c r="Z5578">
        <v>34</v>
      </c>
      <c r="AA5578">
        <v>938.65</v>
      </c>
      <c r="AB5578">
        <f>IF(Churn_Data[[#This Row],[Churn]]="No",Churn_Data[[#This Row],[MonthlyCharges]],NA())</f>
        <v>30.4</v>
      </c>
      <c r="AC5578">
        <f>IF(Churn_Data[[#This Row],[Churn]]="No",Churn_Data[[#This Row],[tenure]],NA())</f>
        <v>34</v>
      </c>
      <c r="AD5578" t="e">
        <f>IF(Churn_Data[[#This Row],[Churn]]="Yes",Churn_Data[[#This Row],[MonthlyCharges]],NA())</f>
        <v>#N/A</v>
      </c>
      <c r="AE5578" t="e">
        <f>IF(Churn_Data[[#This Row],[Churn]]="Yes",Churn_Data[[#This Row],[tenure]],NA())</f>
        <v>#N/A</v>
      </c>
      <c r="AF5578">
        <v>1033.5999999999999</v>
      </c>
    </row>
    <row r="5579" spans="1:32" x14ac:dyDescent="0.3">
      <c r="A5579" t="s">
        <v>5614</v>
      </c>
      <c r="B5579" t="s">
        <v>23</v>
      </c>
      <c r="C5579" t="str">
        <f>IF(Churn_Data[[#This Row],[SeniorCitizen]]=1,"Yes","No")</f>
        <v>No</v>
      </c>
      <c r="D5579">
        <v>0</v>
      </c>
      <c r="E5579" t="s">
        <v>24</v>
      </c>
      <c r="F5579" t="s">
        <v>24</v>
      </c>
      <c r="G5579" t="s">
        <v>25</v>
      </c>
      <c r="H5579" t="s">
        <v>189</v>
      </c>
      <c r="I5579" t="s">
        <v>120</v>
      </c>
      <c r="J5579" t="str">
        <f>IF(Churn_Data[[#This Row],[InternetService]]&lt;&gt;"No","Yes","No")</f>
        <v>Yes</v>
      </c>
      <c r="K5579" t="s">
        <v>24</v>
      </c>
      <c r="L5579" t="s">
        <v>25</v>
      </c>
      <c r="M5579" t="s">
        <v>25</v>
      </c>
      <c r="N5579" t="s">
        <v>24</v>
      </c>
      <c r="O5579" t="s">
        <v>25</v>
      </c>
      <c r="P5579" t="s">
        <v>25</v>
      </c>
      <c r="Q5579" t="s">
        <v>25</v>
      </c>
      <c r="R5579">
        <f>IF(Churn_Data[[#This Row],[Churn]]="Yes",1,0)</f>
        <v>0</v>
      </c>
      <c r="S5579" t="s">
        <v>25</v>
      </c>
      <c r="T5579">
        <f>(Churn_Data[[#This Row],[OnlineSecurity]]="Yes")+(Churn_Data[[#This Row],[OnlineBackup]]="Yes")+(Churn_Data[[#This Row],[DeviceProtection]]="Yes")+(Churn_Data[[#This Row],[TechSupport]]="Yes")+(Churn_Data[[#This Row],[StreamingTV]]="Yes")+(Churn_Data[[#This Row],[StreamingMovies]]="Yes")</f>
        <v>2</v>
      </c>
      <c r="U5579" t="s">
        <v>5607</v>
      </c>
      <c r="V5579" t="s">
        <v>72</v>
      </c>
      <c r="W5579" t="str">
        <f>IF(ISNUMBER(SEARCH("automatic", Churn_Data[[#This Row],[PaymentMethod]])), "Automatic", "Manual")</f>
        <v>Automatic</v>
      </c>
      <c r="X5579">
        <v>33.15</v>
      </c>
      <c r="Y5579" t="str">
        <f>IF(Churn_Data[[#This Row],[tenure]]&lt;=12,"0-1 Year",IF(Churn_Data[[#This Row],[tenure]]&lt;=24,"1-2 Years",IF(Churn_Data[[#This Row],[tenure]]&lt;=36,"2-3 Years",IF(Churn_Data[[#This Row],[tenure]]&lt;=48,"3-4 Years",IF(Churn_Data[[#This Row],[tenure]]&lt;=60,"4-5 Years","5+ Years")))))</f>
        <v>0-1 Year</v>
      </c>
      <c r="Z5579">
        <v>12</v>
      </c>
      <c r="AA5579">
        <v>444.75</v>
      </c>
      <c r="AB5579">
        <f>IF(Churn_Data[[#This Row],[Churn]]="No",Churn_Data[[#This Row],[MonthlyCharges]],NA())</f>
        <v>33.15</v>
      </c>
      <c r="AC5579">
        <f>IF(Churn_Data[[#This Row],[Churn]]="No",Churn_Data[[#This Row],[tenure]],NA())</f>
        <v>12</v>
      </c>
      <c r="AD5579" t="e">
        <f>IF(Churn_Data[[#This Row],[Churn]]="Yes",Churn_Data[[#This Row],[MonthlyCharges]],NA())</f>
        <v>#N/A</v>
      </c>
      <c r="AE5579" t="e">
        <f>IF(Churn_Data[[#This Row],[Churn]]="Yes",Churn_Data[[#This Row],[tenure]],NA())</f>
        <v>#N/A</v>
      </c>
      <c r="AF5579">
        <v>397.8</v>
      </c>
    </row>
    <row r="5580" spans="1:32" x14ac:dyDescent="0.3">
      <c r="A5580" t="s">
        <v>5615</v>
      </c>
      <c r="B5580" t="s">
        <v>23</v>
      </c>
      <c r="C5580" t="str">
        <f>IF(Churn_Data[[#This Row],[SeniorCitizen]]=1,"Yes","No")</f>
        <v>No</v>
      </c>
      <c r="D5580">
        <v>0</v>
      </c>
      <c r="E5580" t="s">
        <v>24</v>
      </c>
      <c r="F5580" t="s">
        <v>24</v>
      </c>
      <c r="G5580" t="s">
        <v>25</v>
      </c>
      <c r="H5580" t="s">
        <v>189</v>
      </c>
      <c r="I5580" t="s">
        <v>120</v>
      </c>
      <c r="J5580" t="str">
        <f>IF(Churn_Data[[#This Row],[InternetService]]&lt;&gt;"No","Yes","No")</f>
        <v>Yes</v>
      </c>
      <c r="K5580" t="s">
        <v>24</v>
      </c>
      <c r="L5580" t="s">
        <v>25</v>
      </c>
      <c r="M5580" t="s">
        <v>25</v>
      </c>
      <c r="N5580" t="s">
        <v>24</v>
      </c>
      <c r="O5580" t="s">
        <v>25</v>
      </c>
      <c r="P5580" t="s">
        <v>25</v>
      </c>
      <c r="Q5580" t="s">
        <v>25</v>
      </c>
      <c r="R5580">
        <f>IF(Churn_Data[[#This Row],[Churn]]="Yes",1,0)</f>
        <v>0</v>
      </c>
      <c r="S5580" t="s">
        <v>24</v>
      </c>
      <c r="T5580">
        <f>(Churn_Data[[#This Row],[OnlineSecurity]]="Yes")+(Churn_Data[[#This Row],[OnlineBackup]]="Yes")+(Churn_Data[[#This Row],[DeviceProtection]]="Yes")+(Churn_Data[[#This Row],[TechSupport]]="Yes")+(Churn_Data[[#This Row],[StreamingTV]]="Yes")+(Churn_Data[[#This Row],[StreamingMovies]]="Yes")</f>
        <v>2</v>
      </c>
      <c r="U5580" t="s">
        <v>5607</v>
      </c>
      <c r="V5580" t="s">
        <v>72</v>
      </c>
      <c r="W5580" t="str">
        <f>IF(ISNUMBER(SEARCH("automatic", Churn_Data[[#This Row],[PaymentMethod]])), "Automatic", "Manual")</f>
        <v>Automatic</v>
      </c>
      <c r="X5580">
        <v>35.799999999999997</v>
      </c>
      <c r="Y5580" t="str">
        <f>IF(Churn_Data[[#This Row],[tenure]]&lt;=12,"0-1 Year",IF(Churn_Data[[#This Row],[tenure]]&lt;=24,"1-2 Years",IF(Churn_Data[[#This Row],[tenure]]&lt;=36,"2-3 Years",IF(Churn_Data[[#This Row],[tenure]]&lt;=48,"3-4 Years",IF(Churn_Data[[#This Row],[tenure]]&lt;=60,"4-5 Years","5+ Years")))))</f>
        <v>4-5 Years</v>
      </c>
      <c r="Z5580">
        <v>49</v>
      </c>
      <c r="AA5580">
        <v>1782</v>
      </c>
      <c r="AB5580">
        <f>IF(Churn_Data[[#This Row],[Churn]]="No",Churn_Data[[#This Row],[MonthlyCharges]],NA())</f>
        <v>35.799999999999997</v>
      </c>
      <c r="AC5580">
        <f>IF(Churn_Data[[#This Row],[Churn]]="No",Churn_Data[[#This Row],[tenure]],NA())</f>
        <v>49</v>
      </c>
      <c r="AD5580" t="e">
        <f>IF(Churn_Data[[#This Row],[Churn]]="Yes",Churn_Data[[#This Row],[MonthlyCharges]],NA())</f>
        <v>#N/A</v>
      </c>
      <c r="AE5580" t="e">
        <f>IF(Churn_Data[[#This Row],[Churn]]="Yes",Churn_Data[[#This Row],[tenure]],NA())</f>
        <v>#N/A</v>
      </c>
      <c r="AF5580">
        <v>1754.2</v>
      </c>
    </row>
    <row r="5581" spans="1:32" x14ac:dyDescent="0.3">
      <c r="A5581" t="s">
        <v>5616</v>
      </c>
      <c r="B5581" t="s">
        <v>23</v>
      </c>
      <c r="C5581" t="str">
        <f>IF(Churn_Data[[#This Row],[SeniorCitizen]]=1,"Yes","No")</f>
        <v>No</v>
      </c>
      <c r="D5581">
        <v>0</v>
      </c>
      <c r="E5581" t="s">
        <v>25</v>
      </c>
      <c r="F5581" t="s">
        <v>25</v>
      </c>
      <c r="G5581" t="s">
        <v>25</v>
      </c>
      <c r="H5581" t="s">
        <v>189</v>
      </c>
      <c r="I5581" t="s">
        <v>120</v>
      </c>
      <c r="J5581" t="str">
        <f>IF(Churn_Data[[#This Row],[InternetService]]&lt;&gt;"No","Yes","No")</f>
        <v>Yes</v>
      </c>
      <c r="K5581" t="s">
        <v>24</v>
      </c>
      <c r="L5581" t="s">
        <v>25</v>
      </c>
      <c r="M5581" t="s">
        <v>25</v>
      </c>
      <c r="N5581" t="s">
        <v>24</v>
      </c>
      <c r="O5581" t="s">
        <v>25</v>
      </c>
      <c r="P5581" t="s">
        <v>25</v>
      </c>
      <c r="Q5581" t="s">
        <v>25</v>
      </c>
      <c r="R5581">
        <f>IF(Churn_Data[[#This Row],[Churn]]="Yes",1,0)</f>
        <v>0</v>
      </c>
      <c r="S5581" t="s">
        <v>24</v>
      </c>
      <c r="T5581">
        <f>(Churn_Data[[#This Row],[OnlineSecurity]]="Yes")+(Churn_Data[[#This Row],[OnlineBackup]]="Yes")+(Churn_Data[[#This Row],[DeviceProtection]]="Yes")+(Churn_Data[[#This Row],[TechSupport]]="Yes")+(Churn_Data[[#This Row],[StreamingTV]]="Yes")+(Churn_Data[[#This Row],[StreamingMovies]]="Yes")</f>
        <v>2</v>
      </c>
      <c r="U5581" t="s">
        <v>5607</v>
      </c>
      <c r="V5581" t="s">
        <v>28</v>
      </c>
      <c r="W5581" t="str">
        <f>IF(ISNUMBER(SEARCH("automatic", Churn_Data[[#This Row],[PaymentMethod]])), "Automatic", "Manual")</f>
        <v>Manual</v>
      </c>
      <c r="X5581">
        <v>33.6</v>
      </c>
      <c r="Y5581" t="str">
        <f>IF(Churn_Data[[#This Row],[tenure]]&lt;=12,"0-1 Year",IF(Churn_Data[[#This Row],[tenure]]&lt;=24,"1-2 Years",IF(Churn_Data[[#This Row],[tenure]]&lt;=36,"2-3 Years",IF(Churn_Data[[#This Row],[tenure]]&lt;=48,"3-4 Years",IF(Churn_Data[[#This Row],[tenure]]&lt;=60,"4-5 Years","5+ Years")))))</f>
        <v>0-1 Year</v>
      </c>
      <c r="Z5581">
        <v>12</v>
      </c>
      <c r="AA5581">
        <v>435.45</v>
      </c>
      <c r="AB5581">
        <f>IF(Churn_Data[[#This Row],[Churn]]="No",Churn_Data[[#This Row],[MonthlyCharges]],NA())</f>
        <v>33.6</v>
      </c>
      <c r="AC5581">
        <f>IF(Churn_Data[[#This Row],[Churn]]="No",Churn_Data[[#This Row],[tenure]],NA())</f>
        <v>12</v>
      </c>
      <c r="AD5581" t="e">
        <f>IF(Churn_Data[[#This Row],[Churn]]="Yes",Churn_Data[[#This Row],[MonthlyCharges]],NA())</f>
        <v>#N/A</v>
      </c>
      <c r="AE5581" t="e">
        <f>IF(Churn_Data[[#This Row],[Churn]]="Yes",Churn_Data[[#This Row],[tenure]],NA())</f>
        <v>#N/A</v>
      </c>
      <c r="AF5581">
        <v>403.2</v>
      </c>
    </row>
    <row r="5582" spans="1:32" x14ac:dyDescent="0.3">
      <c r="A5582" t="s">
        <v>5617</v>
      </c>
      <c r="B5582" t="s">
        <v>23</v>
      </c>
      <c r="C5582" t="str">
        <f>IF(Churn_Data[[#This Row],[SeniorCitizen]]=1,"Yes","No")</f>
        <v>No</v>
      </c>
      <c r="D5582">
        <v>0</v>
      </c>
      <c r="E5582" t="s">
        <v>25</v>
      </c>
      <c r="F5582" t="s">
        <v>25</v>
      </c>
      <c r="G5582" t="s">
        <v>25</v>
      </c>
      <c r="H5582" t="s">
        <v>189</v>
      </c>
      <c r="I5582" t="s">
        <v>120</v>
      </c>
      <c r="J5582" t="str">
        <f>IF(Churn_Data[[#This Row],[InternetService]]&lt;&gt;"No","Yes","No")</f>
        <v>Yes</v>
      </c>
      <c r="K5582" t="s">
        <v>25</v>
      </c>
      <c r="L5582" t="s">
        <v>25</v>
      </c>
      <c r="M5582" t="s">
        <v>25</v>
      </c>
      <c r="N5582" t="s">
        <v>25</v>
      </c>
      <c r="O5582" t="s">
        <v>24</v>
      </c>
      <c r="P5582" t="s">
        <v>24</v>
      </c>
      <c r="Q5582" t="s">
        <v>24</v>
      </c>
      <c r="R5582">
        <f>IF(Churn_Data[[#This Row],[Churn]]="Yes",1,0)</f>
        <v>1</v>
      </c>
      <c r="S5582" t="s">
        <v>24</v>
      </c>
      <c r="T5582">
        <f>(Churn_Data[[#This Row],[OnlineSecurity]]="Yes")+(Churn_Data[[#This Row],[OnlineBackup]]="Yes")+(Churn_Data[[#This Row],[DeviceProtection]]="Yes")+(Churn_Data[[#This Row],[TechSupport]]="Yes")+(Churn_Data[[#This Row],[StreamingTV]]="Yes")+(Churn_Data[[#This Row],[StreamingMovies]]="Yes")</f>
        <v>2</v>
      </c>
      <c r="U5582" t="s">
        <v>5607</v>
      </c>
      <c r="V5582" t="s">
        <v>72</v>
      </c>
      <c r="W5582" t="str">
        <f>IF(ISNUMBER(SEARCH("automatic", Churn_Data[[#This Row],[PaymentMethod]])), "Automatic", "Manual")</f>
        <v>Automatic</v>
      </c>
      <c r="X5582">
        <v>44.85</v>
      </c>
      <c r="Y5582" t="str">
        <f>IF(Churn_Data[[#This Row],[tenure]]&lt;=12,"0-1 Year",IF(Churn_Data[[#This Row],[tenure]]&lt;=24,"1-2 Years",IF(Churn_Data[[#This Row],[tenure]]&lt;=36,"2-3 Years",IF(Churn_Data[[#This Row],[tenure]]&lt;=48,"3-4 Years",IF(Churn_Data[[#This Row],[tenure]]&lt;=60,"4-5 Years","5+ Years")))))</f>
        <v>1-2 Years</v>
      </c>
      <c r="Z5582">
        <v>19</v>
      </c>
      <c r="AA5582">
        <v>893.55</v>
      </c>
      <c r="AB5582" t="e">
        <f>IF(Churn_Data[[#This Row],[Churn]]="No",Churn_Data[[#This Row],[MonthlyCharges]],NA())</f>
        <v>#N/A</v>
      </c>
      <c r="AC5582" t="e">
        <f>IF(Churn_Data[[#This Row],[Churn]]="No",Churn_Data[[#This Row],[tenure]],NA())</f>
        <v>#N/A</v>
      </c>
      <c r="AD5582">
        <f>IF(Churn_Data[[#This Row],[Churn]]="Yes",Churn_Data[[#This Row],[MonthlyCharges]],NA())</f>
        <v>44.85</v>
      </c>
      <c r="AE5582">
        <f>IF(Churn_Data[[#This Row],[Churn]]="Yes",Churn_Data[[#This Row],[tenure]],NA())</f>
        <v>19</v>
      </c>
      <c r="AF5582">
        <v>852.15</v>
      </c>
    </row>
    <row r="5583" spans="1:32" x14ac:dyDescent="0.3">
      <c r="A5583" t="s">
        <v>5618</v>
      </c>
      <c r="B5583" t="s">
        <v>30</v>
      </c>
      <c r="C5583" t="str">
        <f>IF(Churn_Data[[#This Row],[SeniorCitizen]]=1,"Yes","No")</f>
        <v>No</v>
      </c>
      <c r="D5583">
        <v>0</v>
      </c>
      <c r="E5583" t="s">
        <v>25</v>
      </c>
      <c r="F5583" t="s">
        <v>25</v>
      </c>
      <c r="G5583" t="s">
        <v>25</v>
      </c>
      <c r="H5583" t="s">
        <v>189</v>
      </c>
      <c r="I5583" t="s">
        <v>120</v>
      </c>
      <c r="J5583" t="str">
        <f>IF(Churn_Data[[#This Row],[InternetService]]&lt;&gt;"No","Yes","No")</f>
        <v>Yes</v>
      </c>
      <c r="K5583" t="s">
        <v>24</v>
      </c>
      <c r="L5583" t="s">
        <v>25</v>
      </c>
      <c r="M5583" t="s">
        <v>25</v>
      </c>
      <c r="N5583" t="s">
        <v>24</v>
      </c>
      <c r="O5583" t="s">
        <v>25</v>
      </c>
      <c r="P5583" t="s">
        <v>25</v>
      </c>
      <c r="Q5583" t="s">
        <v>25</v>
      </c>
      <c r="R5583">
        <f>IF(Churn_Data[[#This Row],[Churn]]="Yes",1,0)</f>
        <v>0</v>
      </c>
      <c r="S5583" t="s">
        <v>25</v>
      </c>
      <c r="T5583">
        <f>(Churn_Data[[#This Row],[OnlineSecurity]]="Yes")+(Churn_Data[[#This Row],[OnlineBackup]]="Yes")+(Churn_Data[[#This Row],[DeviceProtection]]="Yes")+(Churn_Data[[#This Row],[TechSupport]]="Yes")+(Churn_Data[[#This Row],[StreamingTV]]="Yes")+(Churn_Data[[#This Row],[StreamingMovies]]="Yes")</f>
        <v>2</v>
      </c>
      <c r="U5583" t="s">
        <v>5607</v>
      </c>
      <c r="V5583" t="s">
        <v>28</v>
      </c>
      <c r="W5583" t="str">
        <f>IF(ISNUMBER(SEARCH("automatic", Churn_Data[[#This Row],[PaymentMethod]])), "Automatic", "Manual")</f>
        <v>Manual</v>
      </c>
      <c r="X5583">
        <v>35.6</v>
      </c>
      <c r="Y5583" t="str">
        <f>IF(Churn_Data[[#This Row],[tenure]]&lt;=12,"0-1 Year",IF(Churn_Data[[#This Row],[tenure]]&lt;=24,"1-2 Years",IF(Churn_Data[[#This Row],[tenure]]&lt;=36,"2-3 Years",IF(Churn_Data[[#This Row],[tenure]]&lt;=48,"3-4 Years",IF(Churn_Data[[#This Row],[tenure]]&lt;=60,"4-5 Years","5+ Years")))))</f>
        <v>2-3 Years</v>
      </c>
      <c r="Z5583">
        <v>29</v>
      </c>
      <c r="AA5583">
        <v>1072.5999999999999</v>
      </c>
      <c r="AB5583">
        <f>IF(Churn_Data[[#This Row],[Churn]]="No",Churn_Data[[#This Row],[MonthlyCharges]],NA())</f>
        <v>35.6</v>
      </c>
      <c r="AC5583">
        <f>IF(Churn_Data[[#This Row],[Churn]]="No",Churn_Data[[#This Row],[tenure]],NA())</f>
        <v>29</v>
      </c>
      <c r="AD5583" t="e">
        <f>IF(Churn_Data[[#This Row],[Churn]]="Yes",Churn_Data[[#This Row],[MonthlyCharges]],NA())</f>
        <v>#N/A</v>
      </c>
      <c r="AE5583" t="e">
        <f>IF(Churn_Data[[#This Row],[Churn]]="Yes",Churn_Data[[#This Row],[tenure]],NA())</f>
        <v>#N/A</v>
      </c>
      <c r="AF5583">
        <v>1032.4000000000001</v>
      </c>
    </row>
    <row r="5584" spans="1:32" x14ac:dyDescent="0.3">
      <c r="A5584" t="s">
        <v>5619</v>
      </c>
      <c r="B5584" t="s">
        <v>23</v>
      </c>
      <c r="C5584" t="str">
        <f>IF(Churn_Data[[#This Row],[SeniorCitizen]]=1,"Yes","No")</f>
        <v>Yes</v>
      </c>
      <c r="D5584">
        <v>1</v>
      </c>
      <c r="E5584" t="s">
        <v>25</v>
      </c>
      <c r="F5584" t="s">
        <v>25</v>
      </c>
      <c r="G5584" t="s">
        <v>25</v>
      </c>
      <c r="H5584" t="s">
        <v>189</v>
      </c>
      <c r="I5584" t="s">
        <v>120</v>
      </c>
      <c r="J5584" t="str">
        <f>IF(Churn_Data[[#This Row],[InternetService]]&lt;&gt;"No","Yes","No")</f>
        <v>Yes</v>
      </c>
      <c r="K5584" t="s">
        <v>25</v>
      </c>
      <c r="L5584" t="s">
        <v>25</v>
      </c>
      <c r="M5584" t="s">
        <v>25</v>
      </c>
      <c r="N5584" t="s">
        <v>25</v>
      </c>
      <c r="O5584" t="s">
        <v>25</v>
      </c>
      <c r="P5584" t="s">
        <v>24</v>
      </c>
      <c r="Q5584" t="s">
        <v>25</v>
      </c>
      <c r="R5584">
        <f>IF(Churn_Data[[#This Row],[Churn]]="Yes",1,0)</f>
        <v>0</v>
      </c>
      <c r="S5584" t="s">
        <v>25</v>
      </c>
      <c r="T5584">
        <f>(Churn_Data[[#This Row],[OnlineSecurity]]="Yes")+(Churn_Data[[#This Row],[OnlineBackup]]="Yes")+(Churn_Data[[#This Row],[DeviceProtection]]="Yes")+(Churn_Data[[#This Row],[TechSupport]]="Yes")+(Churn_Data[[#This Row],[StreamingTV]]="Yes")+(Churn_Data[[#This Row],[StreamingMovies]]="Yes")</f>
        <v>1</v>
      </c>
      <c r="U5584" t="s">
        <v>5607</v>
      </c>
      <c r="V5584" t="s">
        <v>32</v>
      </c>
      <c r="W5584" t="str">
        <f>IF(ISNUMBER(SEARCH("automatic", Churn_Data[[#This Row],[PaymentMethod]])), "Automatic", "Manual")</f>
        <v>Manual</v>
      </c>
      <c r="X5584">
        <v>34.200000000000003</v>
      </c>
      <c r="Y5584" t="str">
        <f>IF(Churn_Data[[#This Row],[tenure]]&lt;=12,"0-1 Year",IF(Churn_Data[[#This Row],[tenure]]&lt;=24,"1-2 Years",IF(Churn_Data[[#This Row],[tenure]]&lt;=36,"2-3 Years",IF(Churn_Data[[#This Row],[tenure]]&lt;=48,"3-4 Years",IF(Churn_Data[[#This Row],[tenure]]&lt;=60,"4-5 Years","5+ Years")))))</f>
        <v>3-4 Years</v>
      </c>
      <c r="Z5584">
        <v>45</v>
      </c>
      <c r="AA5584">
        <v>1596.6</v>
      </c>
      <c r="AB5584">
        <f>IF(Churn_Data[[#This Row],[Churn]]="No",Churn_Data[[#This Row],[MonthlyCharges]],NA())</f>
        <v>34.200000000000003</v>
      </c>
      <c r="AC5584">
        <f>IF(Churn_Data[[#This Row],[Churn]]="No",Churn_Data[[#This Row],[tenure]],NA())</f>
        <v>45</v>
      </c>
      <c r="AD5584" t="e">
        <f>IF(Churn_Data[[#This Row],[Churn]]="Yes",Churn_Data[[#This Row],[MonthlyCharges]],NA())</f>
        <v>#N/A</v>
      </c>
      <c r="AE5584" t="e">
        <f>IF(Churn_Data[[#This Row],[Churn]]="Yes",Churn_Data[[#This Row],[tenure]],NA())</f>
        <v>#N/A</v>
      </c>
      <c r="AF5584">
        <v>1539</v>
      </c>
    </row>
    <row r="5585" spans="1:32" x14ac:dyDescent="0.3">
      <c r="A5585" t="s">
        <v>5620</v>
      </c>
      <c r="B5585" t="s">
        <v>23</v>
      </c>
      <c r="C5585" t="str">
        <f>IF(Churn_Data[[#This Row],[SeniorCitizen]]=1,"Yes","No")</f>
        <v>No</v>
      </c>
      <c r="D5585">
        <v>0</v>
      </c>
      <c r="E5585" t="s">
        <v>24</v>
      </c>
      <c r="F5585" t="s">
        <v>24</v>
      </c>
      <c r="G5585" t="s">
        <v>25</v>
      </c>
      <c r="H5585" t="s">
        <v>189</v>
      </c>
      <c r="I5585" t="s">
        <v>120</v>
      </c>
      <c r="J5585" t="str">
        <f>IF(Churn_Data[[#This Row],[InternetService]]&lt;&gt;"No","Yes","No")</f>
        <v>Yes</v>
      </c>
      <c r="K5585" t="s">
        <v>24</v>
      </c>
      <c r="L5585" t="s">
        <v>24</v>
      </c>
      <c r="M5585" t="s">
        <v>25</v>
      </c>
      <c r="N5585" t="s">
        <v>24</v>
      </c>
      <c r="O5585" t="s">
        <v>24</v>
      </c>
      <c r="P5585" t="s">
        <v>25</v>
      </c>
      <c r="Q5585" t="s">
        <v>25</v>
      </c>
      <c r="R5585">
        <f>IF(Churn_Data[[#This Row],[Churn]]="Yes",1,0)</f>
        <v>0</v>
      </c>
      <c r="S5585" t="s">
        <v>24</v>
      </c>
      <c r="T5585">
        <f>(Churn_Data[[#This Row],[OnlineSecurity]]="Yes")+(Churn_Data[[#This Row],[OnlineBackup]]="Yes")+(Churn_Data[[#This Row],[DeviceProtection]]="Yes")+(Churn_Data[[#This Row],[TechSupport]]="Yes")+(Churn_Data[[#This Row],[StreamingTV]]="Yes")+(Churn_Data[[#This Row],[StreamingMovies]]="Yes")</f>
        <v>4</v>
      </c>
      <c r="U5585" t="s">
        <v>5607</v>
      </c>
      <c r="V5585" t="s">
        <v>46</v>
      </c>
      <c r="W5585" t="str">
        <f>IF(ISNUMBER(SEARCH("automatic", Churn_Data[[#This Row],[PaymentMethod]])), "Automatic", "Manual")</f>
        <v>Automatic</v>
      </c>
      <c r="X5585">
        <v>51.25</v>
      </c>
      <c r="Y5585" t="str">
        <f>IF(Churn_Data[[#This Row],[tenure]]&lt;=12,"0-1 Year",IF(Churn_Data[[#This Row],[tenure]]&lt;=24,"1-2 Years",IF(Churn_Data[[#This Row],[tenure]]&lt;=36,"2-3 Years",IF(Churn_Data[[#This Row],[tenure]]&lt;=48,"3-4 Years",IF(Churn_Data[[#This Row],[tenure]]&lt;=60,"4-5 Years","5+ Years")))))</f>
        <v>3-4 Years</v>
      </c>
      <c r="Z5585">
        <v>43</v>
      </c>
      <c r="AA5585">
        <v>2151.6</v>
      </c>
      <c r="AB5585">
        <f>IF(Churn_Data[[#This Row],[Churn]]="No",Churn_Data[[#This Row],[MonthlyCharges]],NA())</f>
        <v>51.25</v>
      </c>
      <c r="AC5585">
        <f>IF(Churn_Data[[#This Row],[Churn]]="No",Churn_Data[[#This Row],[tenure]],NA())</f>
        <v>43</v>
      </c>
      <c r="AD5585" t="e">
        <f>IF(Churn_Data[[#This Row],[Churn]]="Yes",Churn_Data[[#This Row],[MonthlyCharges]],NA())</f>
        <v>#N/A</v>
      </c>
      <c r="AE5585" t="e">
        <f>IF(Churn_Data[[#This Row],[Churn]]="Yes",Churn_Data[[#This Row],[tenure]],NA())</f>
        <v>#N/A</v>
      </c>
      <c r="AF5585">
        <v>2203.75</v>
      </c>
    </row>
    <row r="5586" spans="1:32" x14ac:dyDescent="0.3">
      <c r="A5586" t="s">
        <v>5621</v>
      </c>
      <c r="B5586" t="s">
        <v>30</v>
      </c>
      <c r="C5586" t="str">
        <f>IF(Churn_Data[[#This Row],[SeniorCitizen]]=1,"Yes","No")</f>
        <v>No</v>
      </c>
      <c r="D5586">
        <v>0</v>
      </c>
      <c r="E5586" t="s">
        <v>25</v>
      </c>
      <c r="F5586" t="s">
        <v>25</v>
      </c>
      <c r="G5586" t="s">
        <v>25</v>
      </c>
      <c r="H5586" t="s">
        <v>189</v>
      </c>
      <c r="I5586" t="s">
        <v>120</v>
      </c>
      <c r="J5586" t="str">
        <f>IF(Churn_Data[[#This Row],[InternetService]]&lt;&gt;"No","Yes","No")</f>
        <v>Yes</v>
      </c>
      <c r="K5586" t="s">
        <v>24</v>
      </c>
      <c r="L5586" t="s">
        <v>25</v>
      </c>
      <c r="M5586" t="s">
        <v>25</v>
      </c>
      <c r="N5586" t="s">
        <v>24</v>
      </c>
      <c r="O5586" t="s">
        <v>25</v>
      </c>
      <c r="P5586" t="s">
        <v>25</v>
      </c>
      <c r="Q5586" t="s">
        <v>25</v>
      </c>
      <c r="R5586">
        <f>IF(Churn_Data[[#This Row],[Churn]]="Yes",1,0)</f>
        <v>0</v>
      </c>
      <c r="S5586" t="s">
        <v>24</v>
      </c>
      <c r="T5586">
        <f>(Churn_Data[[#This Row],[OnlineSecurity]]="Yes")+(Churn_Data[[#This Row],[OnlineBackup]]="Yes")+(Churn_Data[[#This Row],[DeviceProtection]]="Yes")+(Churn_Data[[#This Row],[TechSupport]]="Yes")+(Churn_Data[[#This Row],[StreamingTV]]="Yes")+(Churn_Data[[#This Row],[StreamingMovies]]="Yes")</f>
        <v>2</v>
      </c>
      <c r="U5586" t="s">
        <v>5607</v>
      </c>
      <c r="V5586" t="s">
        <v>28</v>
      </c>
      <c r="W5586" t="str">
        <f>IF(ISNUMBER(SEARCH("automatic", Churn_Data[[#This Row],[PaymentMethod]])), "Automatic", "Manual")</f>
        <v>Manual</v>
      </c>
      <c r="X5586">
        <v>35.4</v>
      </c>
      <c r="Y5586" t="str">
        <f>IF(Churn_Data[[#This Row],[tenure]]&lt;=12,"0-1 Year",IF(Churn_Data[[#This Row],[tenure]]&lt;=24,"1-2 Years",IF(Churn_Data[[#This Row],[tenure]]&lt;=36,"2-3 Years",IF(Churn_Data[[#This Row],[tenure]]&lt;=48,"3-4 Years",IF(Churn_Data[[#This Row],[tenure]]&lt;=60,"4-5 Years","5+ Years")))))</f>
        <v>4-5 Years</v>
      </c>
      <c r="Z5586">
        <v>50</v>
      </c>
      <c r="AA5586">
        <v>1748.9</v>
      </c>
      <c r="AB5586">
        <f>IF(Churn_Data[[#This Row],[Churn]]="No",Churn_Data[[#This Row],[MonthlyCharges]],NA())</f>
        <v>35.4</v>
      </c>
      <c r="AC5586">
        <f>IF(Churn_Data[[#This Row],[Churn]]="No",Churn_Data[[#This Row],[tenure]],NA())</f>
        <v>50</v>
      </c>
      <c r="AD5586" t="e">
        <f>IF(Churn_Data[[#This Row],[Churn]]="Yes",Churn_Data[[#This Row],[MonthlyCharges]],NA())</f>
        <v>#N/A</v>
      </c>
      <c r="AE5586" t="e">
        <f>IF(Churn_Data[[#This Row],[Churn]]="Yes",Churn_Data[[#This Row],[tenure]],NA())</f>
        <v>#N/A</v>
      </c>
      <c r="AF5586">
        <v>1770</v>
      </c>
    </row>
    <row r="5587" spans="1:32" x14ac:dyDescent="0.3">
      <c r="A5587" t="s">
        <v>5622</v>
      </c>
      <c r="B5587" t="s">
        <v>30</v>
      </c>
      <c r="C5587" t="str">
        <f>IF(Churn_Data[[#This Row],[SeniorCitizen]]=1,"Yes","No")</f>
        <v>No</v>
      </c>
      <c r="D5587">
        <v>0</v>
      </c>
      <c r="E5587" t="s">
        <v>25</v>
      </c>
      <c r="F5587" t="s">
        <v>24</v>
      </c>
      <c r="G5587" t="s">
        <v>25</v>
      </c>
      <c r="H5587" t="s">
        <v>189</v>
      </c>
      <c r="I5587" t="s">
        <v>120</v>
      </c>
      <c r="J5587" t="str">
        <f>IF(Churn_Data[[#This Row],[InternetService]]&lt;&gt;"No","Yes","No")</f>
        <v>Yes</v>
      </c>
      <c r="K5587" t="s">
        <v>24</v>
      </c>
      <c r="L5587" t="s">
        <v>25</v>
      </c>
      <c r="M5587" t="s">
        <v>25</v>
      </c>
      <c r="N5587" t="s">
        <v>24</v>
      </c>
      <c r="O5587" t="s">
        <v>24</v>
      </c>
      <c r="P5587" t="s">
        <v>25</v>
      </c>
      <c r="Q5587" t="s">
        <v>25</v>
      </c>
      <c r="R5587">
        <f>IF(Churn_Data[[#This Row],[Churn]]="Yes",1,0)</f>
        <v>0</v>
      </c>
      <c r="S5587" t="s">
        <v>25</v>
      </c>
      <c r="T5587">
        <f>(Churn_Data[[#This Row],[OnlineSecurity]]="Yes")+(Churn_Data[[#This Row],[OnlineBackup]]="Yes")+(Churn_Data[[#This Row],[DeviceProtection]]="Yes")+(Churn_Data[[#This Row],[TechSupport]]="Yes")+(Churn_Data[[#This Row],[StreamingTV]]="Yes")+(Churn_Data[[#This Row],[StreamingMovies]]="Yes")</f>
        <v>3</v>
      </c>
      <c r="U5587" t="s">
        <v>5607</v>
      </c>
      <c r="V5587" t="s">
        <v>46</v>
      </c>
      <c r="W5587" t="str">
        <f>IF(ISNUMBER(SEARCH("automatic", Churn_Data[[#This Row],[PaymentMethod]])), "Automatic", "Manual")</f>
        <v>Automatic</v>
      </c>
      <c r="X5587">
        <v>45.05</v>
      </c>
      <c r="Y5587" t="str">
        <f>IF(Churn_Data[[#This Row],[tenure]]&lt;=12,"0-1 Year",IF(Churn_Data[[#This Row],[tenure]]&lt;=24,"1-2 Years",IF(Churn_Data[[#This Row],[tenure]]&lt;=36,"2-3 Years",IF(Churn_Data[[#This Row],[tenure]]&lt;=48,"3-4 Years",IF(Churn_Data[[#This Row],[tenure]]&lt;=60,"4-5 Years","5+ Years")))))</f>
        <v>3-4 Years</v>
      </c>
      <c r="Z5587">
        <v>39</v>
      </c>
      <c r="AA5587">
        <v>1790.6</v>
      </c>
      <c r="AB5587">
        <f>IF(Churn_Data[[#This Row],[Churn]]="No",Churn_Data[[#This Row],[MonthlyCharges]],NA())</f>
        <v>45.05</v>
      </c>
      <c r="AC5587">
        <f>IF(Churn_Data[[#This Row],[Churn]]="No",Churn_Data[[#This Row],[tenure]],NA())</f>
        <v>39</v>
      </c>
      <c r="AD5587" t="e">
        <f>IF(Churn_Data[[#This Row],[Churn]]="Yes",Churn_Data[[#This Row],[MonthlyCharges]],NA())</f>
        <v>#N/A</v>
      </c>
      <c r="AE5587" t="e">
        <f>IF(Churn_Data[[#This Row],[Churn]]="Yes",Churn_Data[[#This Row],[tenure]],NA())</f>
        <v>#N/A</v>
      </c>
      <c r="AF5587">
        <v>1756.95</v>
      </c>
    </row>
    <row r="5588" spans="1:32" x14ac:dyDescent="0.3">
      <c r="A5588" t="s">
        <v>5623</v>
      </c>
      <c r="B5588" t="s">
        <v>30</v>
      </c>
      <c r="C5588" t="str">
        <f>IF(Churn_Data[[#This Row],[SeniorCitizen]]=1,"Yes","No")</f>
        <v>No</v>
      </c>
      <c r="D5588">
        <v>0</v>
      </c>
      <c r="E5588" t="s">
        <v>25</v>
      </c>
      <c r="F5588" t="s">
        <v>25</v>
      </c>
      <c r="G5588" t="s">
        <v>25</v>
      </c>
      <c r="H5588" t="s">
        <v>189</v>
      </c>
      <c r="I5588" t="s">
        <v>120</v>
      </c>
      <c r="J5588" t="str">
        <f>IF(Churn_Data[[#This Row],[InternetService]]&lt;&gt;"No","Yes","No")</f>
        <v>Yes</v>
      </c>
      <c r="K5588" t="s">
        <v>25</v>
      </c>
      <c r="L5588" t="s">
        <v>25</v>
      </c>
      <c r="M5588" t="s">
        <v>25</v>
      </c>
      <c r="N5588" t="s">
        <v>24</v>
      </c>
      <c r="O5588" t="s">
        <v>25</v>
      </c>
      <c r="P5588" t="s">
        <v>25</v>
      </c>
      <c r="Q5588" t="s">
        <v>25</v>
      </c>
      <c r="R5588">
        <f>IF(Churn_Data[[#This Row],[Churn]]="Yes",1,0)</f>
        <v>0</v>
      </c>
      <c r="S5588" t="s">
        <v>25</v>
      </c>
      <c r="T5588">
        <f>(Churn_Data[[#This Row],[OnlineSecurity]]="Yes")+(Churn_Data[[#This Row],[OnlineBackup]]="Yes")+(Churn_Data[[#This Row],[DeviceProtection]]="Yes")+(Churn_Data[[#This Row],[TechSupport]]="Yes")+(Churn_Data[[#This Row],[StreamingTV]]="Yes")+(Churn_Data[[#This Row],[StreamingMovies]]="Yes")</f>
        <v>1</v>
      </c>
      <c r="U5588" t="s">
        <v>5607</v>
      </c>
      <c r="V5588" t="s">
        <v>72</v>
      </c>
      <c r="W5588" t="str">
        <f>IF(ISNUMBER(SEARCH("automatic", Churn_Data[[#This Row],[PaymentMethod]])), "Automatic", "Manual")</f>
        <v>Automatic</v>
      </c>
      <c r="X5588">
        <v>29.45</v>
      </c>
      <c r="Y5588" t="str">
        <f>IF(Churn_Data[[#This Row],[tenure]]&lt;=12,"0-1 Year",IF(Churn_Data[[#This Row],[tenure]]&lt;=24,"1-2 Years",IF(Churn_Data[[#This Row],[tenure]]&lt;=36,"2-3 Years",IF(Churn_Data[[#This Row],[tenure]]&lt;=48,"3-4 Years",IF(Churn_Data[[#This Row],[tenure]]&lt;=60,"4-5 Years","5+ Years")))))</f>
        <v>5+ Years</v>
      </c>
      <c r="Z5588">
        <v>66</v>
      </c>
      <c r="AA5588">
        <v>1983.15</v>
      </c>
      <c r="AB5588">
        <f>IF(Churn_Data[[#This Row],[Churn]]="No",Churn_Data[[#This Row],[MonthlyCharges]],NA())</f>
        <v>29.45</v>
      </c>
      <c r="AC5588">
        <f>IF(Churn_Data[[#This Row],[Churn]]="No",Churn_Data[[#This Row],[tenure]],NA())</f>
        <v>66</v>
      </c>
      <c r="AD5588" t="e">
        <f>IF(Churn_Data[[#This Row],[Churn]]="Yes",Churn_Data[[#This Row],[MonthlyCharges]],NA())</f>
        <v>#N/A</v>
      </c>
      <c r="AE5588" t="e">
        <f>IF(Churn_Data[[#This Row],[Churn]]="Yes",Churn_Data[[#This Row],[tenure]],NA())</f>
        <v>#N/A</v>
      </c>
      <c r="AF5588">
        <v>1943.7</v>
      </c>
    </row>
    <row r="5589" spans="1:32" x14ac:dyDescent="0.3">
      <c r="A5589" t="s">
        <v>5624</v>
      </c>
      <c r="B5589" t="s">
        <v>30</v>
      </c>
      <c r="C5589" t="str">
        <f>IF(Churn_Data[[#This Row],[SeniorCitizen]]=1,"Yes","No")</f>
        <v>No</v>
      </c>
      <c r="D5589">
        <v>0</v>
      </c>
      <c r="E5589" t="s">
        <v>24</v>
      </c>
      <c r="F5589" t="s">
        <v>24</v>
      </c>
      <c r="G5589" t="s">
        <v>25</v>
      </c>
      <c r="H5589" t="s">
        <v>189</v>
      </c>
      <c r="I5589" t="s">
        <v>120</v>
      </c>
      <c r="J5589" t="str">
        <f>IF(Churn_Data[[#This Row],[InternetService]]&lt;&gt;"No","Yes","No")</f>
        <v>Yes</v>
      </c>
      <c r="K5589" t="s">
        <v>25</v>
      </c>
      <c r="L5589" t="s">
        <v>25</v>
      </c>
      <c r="M5589" t="s">
        <v>25</v>
      </c>
      <c r="N5589" t="s">
        <v>25</v>
      </c>
      <c r="O5589" t="s">
        <v>25</v>
      </c>
      <c r="P5589" t="s">
        <v>25</v>
      </c>
      <c r="Q5589" t="s">
        <v>25</v>
      </c>
      <c r="R5589">
        <f>IF(Churn_Data[[#This Row],[Churn]]="Yes",1,0)</f>
        <v>0</v>
      </c>
      <c r="S5589" t="s">
        <v>24</v>
      </c>
      <c r="T5589">
        <f>(Churn_Data[[#This Row],[OnlineSecurity]]="Yes")+(Churn_Data[[#This Row],[OnlineBackup]]="Yes")+(Churn_Data[[#This Row],[DeviceProtection]]="Yes")+(Churn_Data[[#This Row],[TechSupport]]="Yes")+(Churn_Data[[#This Row],[StreamingTV]]="Yes")+(Churn_Data[[#This Row],[StreamingMovies]]="Yes")</f>
        <v>0</v>
      </c>
      <c r="U5589" t="s">
        <v>5607</v>
      </c>
      <c r="V5589" t="s">
        <v>72</v>
      </c>
      <c r="W5589" t="str">
        <f>IF(ISNUMBER(SEARCH("automatic", Churn_Data[[#This Row],[PaymentMethod]])), "Automatic", "Manual")</f>
        <v>Automatic</v>
      </c>
      <c r="X5589">
        <v>25.25</v>
      </c>
      <c r="Y5589" t="str">
        <f>IF(Churn_Data[[#This Row],[tenure]]&lt;=12,"0-1 Year",IF(Churn_Data[[#This Row],[tenure]]&lt;=24,"1-2 Years",IF(Churn_Data[[#This Row],[tenure]]&lt;=36,"2-3 Years",IF(Churn_Data[[#This Row],[tenure]]&lt;=48,"3-4 Years",IF(Churn_Data[[#This Row],[tenure]]&lt;=60,"4-5 Years","5+ Years")))))</f>
        <v>3-4 Years</v>
      </c>
      <c r="Z5589">
        <v>39</v>
      </c>
      <c r="AA5589">
        <v>947.75</v>
      </c>
      <c r="AB5589">
        <f>IF(Churn_Data[[#This Row],[Churn]]="No",Churn_Data[[#This Row],[MonthlyCharges]],NA())</f>
        <v>25.25</v>
      </c>
      <c r="AC5589">
        <f>IF(Churn_Data[[#This Row],[Churn]]="No",Churn_Data[[#This Row],[tenure]],NA())</f>
        <v>39</v>
      </c>
      <c r="AD5589" t="e">
        <f>IF(Churn_Data[[#This Row],[Churn]]="Yes",Churn_Data[[#This Row],[MonthlyCharges]],NA())</f>
        <v>#N/A</v>
      </c>
      <c r="AE5589" t="e">
        <f>IF(Churn_Data[[#This Row],[Churn]]="Yes",Churn_Data[[#This Row],[tenure]],NA())</f>
        <v>#N/A</v>
      </c>
      <c r="AF5589">
        <v>984.75</v>
      </c>
    </row>
    <row r="5590" spans="1:32" x14ac:dyDescent="0.3">
      <c r="A5590" t="s">
        <v>5625</v>
      </c>
      <c r="B5590" t="s">
        <v>30</v>
      </c>
      <c r="C5590" t="str">
        <f>IF(Churn_Data[[#This Row],[SeniorCitizen]]=1,"Yes","No")</f>
        <v>No</v>
      </c>
      <c r="D5590">
        <v>0</v>
      </c>
      <c r="E5590" t="s">
        <v>25</v>
      </c>
      <c r="F5590" t="s">
        <v>25</v>
      </c>
      <c r="G5590" t="s">
        <v>25</v>
      </c>
      <c r="H5590" t="s">
        <v>189</v>
      </c>
      <c r="I5590" t="s">
        <v>120</v>
      </c>
      <c r="J5590" t="str">
        <f>IF(Churn_Data[[#This Row],[InternetService]]&lt;&gt;"No","Yes","No")</f>
        <v>Yes</v>
      </c>
      <c r="K5590" t="s">
        <v>25</v>
      </c>
      <c r="L5590" t="s">
        <v>24</v>
      </c>
      <c r="M5590" t="s">
        <v>25</v>
      </c>
      <c r="N5590" t="s">
        <v>24</v>
      </c>
      <c r="O5590" t="s">
        <v>25</v>
      </c>
      <c r="P5590" t="s">
        <v>25</v>
      </c>
      <c r="Q5590" t="s">
        <v>25</v>
      </c>
      <c r="R5590">
        <f>IF(Churn_Data[[#This Row],[Churn]]="Yes",1,0)</f>
        <v>0</v>
      </c>
      <c r="S5590" t="s">
        <v>25</v>
      </c>
      <c r="T5590">
        <f>(Churn_Data[[#This Row],[OnlineSecurity]]="Yes")+(Churn_Data[[#This Row],[OnlineBackup]]="Yes")+(Churn_Data[[#This Row],[DeviceProtection]]="Yes")+(Churn_Data[[#This Row],[TechSupport]]="Yes")+(Churn_Data[[#This Row],[StreamingTV]]="Yes")+(Churn_Data[[#This Row],[StreamingMovies]]="Yes")</f>
        <v>2</v>
      </c>
      <c r="U5590" t="s">
        <v>5607</v>
      </c>
      <c r="V5590" t="s">
        <v>72</v>
      </c>
      <c r="W5590" t="str">
        <f>IF(ISNUMBER(SEARCH("automatic", Churn_Data[[#This Row],[PaymentMethod]])), "Automatic", "Manual")</f>
        <v>Automatic</v>
      </c>
      <c r="X5590">
        <v>36</v>
      </c>
      <c r="Y5590" t="str">
        <f>IF(Churn_Data[[#This Row],[tenure]]&lt;=12,"0-1 Year",IF(Churn_Data[[#This Row],[tenure]]&lt;=24,"1-2 Years",IF(Churn_Data[[#This Row],[tenure]]&lt;=36,"2-3 Years",IF(Churn_Data[[#This Row],[tenure]]&lt;=48,"3-4 Years",IF(Churn_Data[[#This Row],[tenure]]&lt;=60,"4-5 Years","5+ Years")))))</f>
        <v>3-4 Years</v>
      </c>
      <c r="Z5590">
        <v>40</v>
      </c>
      <c r="AA5590">
        <v>1382.9</v>
      </c>
      <c r="AB5590">
        <f>IF(Churn_Data[[#This Row],[Churn]]="No",Churn_Data[[#This Row],[MonthlyCharges]],NA())</f>
        <v>36</v>
      </c>
      <c r="AC5590">
        <f>IF(Churn_Data[[#This Row],[Churn]]="No",Churn_Data[[#This Row],[tenure]],NA())</f>
        <v>40</v>
      </c>
      <c r="AD5590" t="e">
        <f>IF(Churn_Data[[#This Row],[Churn]]="Yes",Churn_Data[[#This Row],[MonthlyCharges]],NA())</f>
        <v>#N/A</v>
      </c>
      <c r="AE5590" t="e">
        <f>IF(Churn_Data[[#This Row],[Churn]]="Yes",Churn_Data[[#This Row],[tenure]],NA())</f>
        <v>#N/A</v>
      </c>
      <c r="AF5590">
        <v>1440</v>
      </c>
    </row>
    <row r="5591" spans="1:32" x14ac:dyDescent="0.3">
      <c r="A5591" t="s">
        <v>5626</v>
      </c>
      <c r="B5591" t="s">
        <v>30</v>
      </c>
      <c r="C5591" t="str">
        <f>IF(Churn_Data[[#This Row],[SeniorCitizen]]=1,"Yes","No")</f>
        <v>No</v>
      </c>
      <c r="D5591">
        <v>0</v>
      </c>
      <c r="E5591" t="s">
        <v>25</v>
      </c>
      <c r="F5591" t="s">
        <v>25</v>
      </c>
      <c r="G5591" t="s">
        <v>25</v>
      </c>
      <c r="H5591" t="s">
        <v>189</v>
      </c>
      <c r="I5591" t="s">
        <v>120</v>
      </c>
      <c r="J5591" t="str">
        <f>IF(Churn_Data[[#This Row],[InternetService]]&lt;&gt;"No","Yes","No")</f>
        <v>Yes</v>
      </c>
      <c r="K5591" t="s">
        <v>25</v>
      </c>
      <c r="L5591" t="s">
        <v>24</v>
      </c>
      <c r="M5591" t="s">
        <v>25</v>
      </c>
      <c r="N5591" t="s">
        <v>25</v>
      </c>
      <c r="O5591" t="s">
        <v>24</v>
      </c>
      <c r="P5591" t="s">
        <v>25</v>
      </c>
      <c r="Q5591" t="s">
        <v>25</v>
      </c>
      <c r="R5591">
        <f>IF(Churn_Data[[#This Row],[Churn]]="Yes",1,0)</f>
        <v>0</v>
      </c>
      <c r="S5591" t="s">
        <v>24</v>
      </c>
      <c r="T5591">
        <f>(Churn_Data[[#This Row],[OnlineSecurity]]="Yes")+(Churn_Data[[#This Row],[OnlineBackup]]="Yes")+(Churn_Data[[#This Row],[DeviceProtection]]="Yes")+(Churn_Data[[#This Row],[TechSupport]]="Yes")+(Churn_Data[[#This Row],[StreamingTV]]="Yes")+(Churn_Data[[#This Row],[StreamingMovies]]="Yes")</f>
        <v>2</v>
      </c>
      <c r="U5591" t="s">
        <v>5607</v>
      </c>
      <c r="V5591" t="s">
        <v>32</v>
      </c>
      <c r="W5591" t="str">
        <f>IF(ISNUMBER(SEARCH("automatic", Churn_Data[[#This Row],[PaymentMethod]])), "Automatic", "Manual")</f>
        <v>Manual</v>
      </c>
      <c r="X5591">
        <v>39.1</v>
      </c>
      <c r="Y5591" t="str">
        <f>IF(Churn_Data[[#This Row],[tenure]]&lt;=12,"0-1 Year",IF(Churn_Data[[#This Row],[tenure]]&lt;=24,"1-2 Years",IF(Churn_Data[[#This Row],[tenure]]&lt;=36,"2-3 Years",IF(Churn_Data[[#This Row],[tenure]]&lt;=48,"3-4 Years",IF(Churn_Data[[#This Row],[tenure]]&lt;=60,"4-5 Years","5+ Years")))))</f>
        <v>2-3 Years</v>
      </c>
      <c r="Z5591">
        <v>33</v>
      </c>
      <c r="AA5591">
        <v>1309</v>
      </c>
      <c r="AB5591">
        <f>IF(Churn_Data[[#This Row],[Churn]]="No",Churn_Data[[#This Row],[MonthlyCharges]],NA())</f>
        <v>39.1</v>
      </c>
      <c r="AC5591">
        <f>IF(Churn_Data[[#This Row],[Churn]]="No",Churn_Data[[#This Row],[tenure]],NA())</f>
        <v>33</v>
      </c>
      <c r="AD5591" t="e">
        <f>IF(Churn_Data[[#This Row],[Churn]]="Yes",Churn_Data[[#This Row],[MonthlyCharges]],NA())</f>
        <v>#N/A</v>
      </c>
      <c r="AE5591" t="e">
        <f>IF(Churn_Data[[#This Row],[Churn]]="Yes",Churn_Data[[#This Row],[tenure]],NA())</f>
        <v>#N/A</v>
      </c>
      <c r="AF5591">
        <v>1290.3</v>
      </c>
    </row>
    <row r="5592" spans="1:32" x14ac:dyDescent="0.3">
      <c r="A5592" t="s">
        <v>5627</v>
      </c>
      <c r="B5592" t="s">
        <v>23</v>
      </c>
      <c r="C5592" t="str">
        <f>IF(Churn_Data[[#This Row],[SeniorCitizen]]=1,"Yes","No")</f>
        <v>No</v>
      </c>
      <c r="D5592">
        <v>0</v>
      </c>
      <c r="E5592" t="s">
        <v>25</v>
      </c>
      <c r="F5592" t="s">
        <v>25</v>
      </c>
      <c r="G5592" t="s">
        <v>25</v>
      </c>
      <c r="H5592" t="s">
        <v>189</v>
      </c>
      <c r="I5592" t="s">
        <v>120</v>
      </c>
      <c r="J5592" t="str">
        <f>IF(Churn_Data[[#This Row],[InternetService]]&lt;&gt;"No","Yes","No")</f>
        <v>Yes</v>
      </c>
      <c r="K5592" t="s">
        <v>24</v>
      </c>
      <c r="L5592" t="s">
        <v>24</v>
      </c>
      <c r="M5592" t="s">
        <v>25</v>
      </c>
      <c r="N5592" t="s">
        <v>24</v>
      </c>
      <c r="O5592" t="s">
        <v>25</v>
      </c>
      <c r="P5592" t="s">
        <v>25</v>
      </c>
      <c r="Q5592" t="s">
        <v>25</v>
      </c>
      <c r="R5592">
        <f>IF(Churn_Data[[#This Row],[Churn]]="Yes",1,0)</f>
        <v>0</v>
      </c>
      <c r="S5592" t="s">
        <v>25</v>
      </c>
      <c r="T5592">
        <f>(Churn_Data[[#This Row],[OnlineSecurity]]="Yes")+(Churn_Data[[#This Row],[OnlineBackup]]="Yes")+(Churn_Data[[#This Row],[DeviceProtection]]="Yes")+(Churn_Data[[#This Row],[TechSupport]]="Yes")+(Churn_Data[[#This Row],[StreamingTV]]="Yes")+(Churn_Data[[#This Row],[StreamingMovies]]="Yes")</f>
        <v>3</v>
      </c>
      <c r="U5592" t="s">
        <v>5607</v>
      </c>
      <c r="V5592" t="s">
        <v>72</v>
      </c>
      <c r="W5592" t="str">
        <f>IF(ISNUMBER(SEARCH("automatic", Churn_Data[[#This Row],[PaymentMethod]])), "Automatic", "Manual")</f>
        <v>Automatic</v>
      </c>
      <c r="X5592">
        <v>39.5</v>
      </c>
      <c r="Y5592" t="str">
        <f>IF(Churn_Data[[#This Row],[tenure]]&lt;=12,"0-1 Year",IF(Churn_Data[[#This Row],[tenure]]&lt;=24,"1-2 Years",IF(Churn_Data[[#This Row],[tenure]]&lt;=36,"2-3 Years",IF(Churn_Data[[#This Row],[tenure]]&lt;=48,"3-4 Years",IF(Churn_Data[[#This Row],[tenure]]&lt;=60,"4-5 Years","5+ Years")))))</f>
        <v>2-3 Years</v>
      </c>
      <c r="Z5592">
        <v>29</v>
      </c>
      <c r="AA5592">
        <v>1082.75</v>
      </c>
      <c r="AB5592">
        <f>IF(Churn_Data[[#This Row],[Churn]]="No",Churn_Data[[#This Row],[MonthlyCharges]],NA())</f>
        <v>39.5</v>
      </c>
      <c r="AC5592">
        <f>IF(Churn_Data[[#This Row],[Churn]]="No",Churn_Data[[#This Row],[tenure]],NA())</f>
        <v>29</v>
      </c>
      <c r="AD5592" t="e">
        <f>IF(Churn_Data[[#This Row],[Churn]]="Yes",Churn_Data[[#This Row],[MonthlyCharges]],NA())</f>
        <v>#N/A</v>
      </c>
      <c r="AE5592" t="e">
        <f>IF(Churn_Data[[#This Row],[Churn]]="Yes",Churn_Data[[#This Row],[tenure]],NA())</f>
        <v>#N/A</v>
      </c>
      <c r="AF5592">
        <v>1145.5</v>
      </c>
    </row>
    <row r="5593" spans="1:32" x14ac:dyDescent="0.3">
      <c r="A5593" t="s">
        <v>5628</v>
      </c>
      <c r="B5593" t="s">
        <v>23</v>
      </c>
      <c r="C5593" t="str">
        <f>IF(Churn_Data[[#This Row],[SeniorCitizen]]=1,"Yes","No")</f>
        <v>No</v>
      </c>
      <c r="D5593">
        <v>0</v>
      </c>
      <c r="E5593" t="s">
        <v>24</v>
      </c>
      <c r="F5593" t="s">
        <v>25</v>
      </c>
      <c r="G5593" t="s">
        <v>25</v>
      </c>
      <c r="H5593" t="s">
        <v>189</v>
      </c>
      <c r="I5593" t="s">
        <v>120</v>
      </c>
      <c r="J5593" t="str">
        <f>IF(Churn_Data[[#This Row],[InternetService]]&lt;&gt;"No","Yes","No")</f>
        <v>Yes</v>
      </c>
      <c r="K5593" t="s">
        <v>25</v>
      </c>
      <c r="L5593" t="s">
        <v>24</v>
      </c>
      <c r="M5593" t="s">
        <v>25</v>
      </c>
      <c r="N5593" t="s">
        <v>24</v>
      </c>
      <c r="O5593" t="s">
        <v>25</v>
      </c>
      <c r="P5593" t="s">
        <v>25</v>
      </c>
      <c r="Q5593" t="s">
        <v>24</v>
      </c>
      <c r="R5593">
        <f>IF(Churn_Data[[#This Row],[Churn]]="Yes",1,0)</f>
        <v>1</v>
      </c>
      <c r="S5593" t="s">
        <v>25</v>
      </c>
      <c r="T5593">
        <f>(Churn_Data[[#This Row],[OnlineSecurity]]="Yes")+(Churn_Data[[#This Row],[OnlineBackup]]="Yes")+(Churn_Data[[#This Row],[DeviceProtection]]="Yes")+(Churn_Data[[#This Row],[TechSupport]]="Yes")+(Churn_Data[[#This Row],[StreamingTV]]="Yes")+(Churn_Data[[#This Row],[StreamingMovies]]="Yes")</f>
        <v>2</v>
      </c>
      <c r="U5593" t="s">
        <v>5607</v>
      </c>
      <c r="V5593" t="s">
        <v>28</v>
      </c>
      <c r="W5593" t="str">
        <f>IF(ISNUMBER(SEARCH("automatic", Churn_Data[[#This Row],[PaymentMethod]])), "Automatic", "Manual")</f>
        <v>Manual</v>
      </c>
      <c r="X5593">
        <v>33.549999999999997</v>
      </c>
      <c r="Y5593" t="str">
        <f>IF(Churn_Data[[#This Row],[tenure]]&lt;=12,"0-1 Year",IF(Churn_Data[[#This Row],[tenure]]&lt;=24,"1-2 Years",IF(Churn_Data[[#This Row],[tenure]]&lt;=36,"2-3 Years",IF(Churn_Data[[#This Row],[tenure]]&lt;=48,"3-4 Years",IF(Churn_Data[[#This Row],[tenure]]&lt;=60,"4-5 Years","5+ Years")))))</f>
        <v>3-4 Years</v>
      </c>
      <c r="Z5593">
        <v>42</v>
      </c>
      <c r="AA5593">
        <v>1445.3</v>
      </c>
      <c r="AB5593" t="e">
        <f>IF(Churn_Data[[#This Row],[Churn]]="No",Churn_Data[[#This Row],[MonthlyCharges]],NA())</f>
        <v>#N/A</v>
      </c>
      <c r="AC5593" t="e">
        <f>IF(Churn_Data[[#This Row],[Churn]]="No",Churn_Data[[#This Row],[tenure]],NA())</f>
        <v>#N/A</v>
      </c>
      <c r="AD5593">
        <f>IF(Churn_Data[[#This Row],[Churn]]="Yes",Churn_Data[[#This Row],[MonthlyCharges]],NA())</f>
        <v>33.549999999999997</v>
      </c>
      <c r="AE5593">
        <f>IF(Churn_Data[[#This Row],[Churn]]="Yes",Churn_Data[[#This Row],[tenure]],NA())</f>
        <v>42</v>
      </c>
      <c r="AF5593">
        <v>1409.1</v>
      </c>
    </row>
    <row r="5594" spans="1:32" x14ac:dyDescent="0.3">
      <c r="A5594" t="s">
        <v>5629</v>
      </c>
      <c r="B5594" t="s">
        <v>30</v>
      </c>
      <c r="C5594" t="str">
        <f>IF(Churn_Data[[#This Row],[SeniorCitizen]]=1,"Yes","No")</f>
        <v>No</v>
      </c>
      <c r="D5594">
        <v>0</v>
      </c>
      <c r="E5594" t="s">
        <v>24</v>
      </c>
      <c r="F5594" t="s">
        <v>25</v>
      </c>
      <c r="G5594" t="s">
        <v>25</v>
      </c>
      <c r="H5594" t="s">
        <v>189</v>
      </c>
      <c r="I5594" t="s">
        <v>120</v>
      </c>
      <c r="J5594" t="str">
        <f>IF(Churn_Data[[#This Row],[InternetService]]&lt;&gt;"No","Yes","No")</f>
        <v>Yes</v>
      </c>
      <c r="K5594" t="s">
        <v>25</v>
      </c>
      <c r="L5594" t="s">
        <v>25</v>
      </c>
      <c r="M5594" t="s">
        <v>25</v>
      </c>
      <c r="N5594" t="s">
        <v>25</v>
      </c>
      <c r="O5594" t="s">
        <v>25</v>
      </c>
      <c r="P5594" t="s">
        <v>25</v>
      </c>
      <c r="Q5594" t="s">
        <v>24</v>
      </c>
      <c r="R5594">
        <f>IF(Churn_Data[[#This Row],[Churn]]="Yes",1,0)</f>
        <v>1</v>
      </c>
      <c r="S5594" t="s">
        <v>25</v>
      </c>
      <c r="T5594">
        <f>(Churn_Data[[#This Row],[OnlineSecurity]]="Yes")+(Churn_Data[[#This Row],[OnlineBackup]]="Yes")+(Churn_Data[[#This Row],[DeviceProtection]]="Yes")+(Churn_Data[[#This Row],[TechSupport]]="Yes")+(Churn_Data[[#This Row],[StreamingTV]]="Yes")+(Churn_Data[[#This Row],[StreamingMovies]]="Yes")</f>
        <v>0</v>
      </c>
      <c r="U5594" t="s">
        <v>5607</v>
      </c>
      <c r="V5594" t="s">
        <v>46</v>
      </c>
      <c r="W5594" t="str">
        <f>IF(ISNUMBER(SEARCH("automatic", Churn_Data[[#This Row],[PaymentMethod]])), "Automatic", "Manual")</f>
        <v>Automatic</v>
      </c>
      <c r="X5594">
        <v>24.1</v>
      </c>
      <c r="Y5594" t="str">
        <f>IF(Churn_Data[[#This Row],[tenure]]&lt;=12,"0-1 Year",IF(Churn_Data[[#This Row],[tenure]]&lt;=24,"1-2 Years",IF(Churn_Data[[#This Row],[tenure]]&lt;=36,"2-3 Years",IF(Churn_Data[[#This Row],[tenure]]&lt;=48,"3-4 Years",IF(Churn_Data[[#This Row],[tenure]]&lt;=60,"4-5 Years","5+ Years")))))</f>
        <v>0-1 Year</v>
      </c>
      <c r="Z5594">
        <v>9</v>
      </c>
      <c r="AA5594">
        <v>259.8</v>
      </c>
      <c r="AB5594" t="e">
        <f>IF(Churn_Data[[#This Row],[Churn]]="No",Churn_Data[[#This Row],[MonthlyCharges]],NA())</f>
        <v>#N/A</v>
      </c>
      <c r="AC5594" t="e">
        <f>IF(Churn_Data[[#This Row],[Churn]]="No",Churn_Data[[#This Row],[tenure]],NA())</f>
        <v>#N/A</v>
      </c>
      <c r="AD5594">
        <f>IF(Churn_Data[[#This Row],[Churn]]="Yes",Churn_Data[[#This Row],[MonthlyCharges]],NA())</f>
        <v>24.1</v>
      </c>
      <c r="AE5594">
        <f>IF(Churn_Data[[#This Row],[Churn]]="Yes",Churn_Data[[#This Row],[tenure]],NA())</f>
        <v>9</v>
      </c>
      <c r="AF5594">
        <v>216.9</v>
      </c>
    </row>
    <row r="5595" spans="1:32" x14ac:dyDescent="0.3">
      <c r="A5595" t="s">
        <v>5630</v>
      </c>
      <c r="B5595" t="s">
        <v>30</v>
      </c>
      <c r="C5595" t="str">
        <f>IF(Churn_Data[[#This Row],[SeniorCitizen]]=1,"Yes","No")</f>
        <v>No</v>
      </c>
      <c r="D5595">
        <v>0</v>
      </c>
      <c r="E5595" t="s">
        <v>25</v>
      </c>
      <c r="F5595" t="s">
        <v>24</v>
      </c>
      <c r="G5595" t="s">
        <v>25</v>
      </c>
      <c r="H5595" t="s">
        <v>189</v>
      </c>
      <c r="I5595" t="s">
        <v>120</v>
      </c>
      <c r="J5595" t="str">
        <f>IF(Churn_Data[[#This Row],[InternetService]]&lt;&gt;"No","Yes","No")</f>
        <v>Yes</v>
      </c>
      <c r="K5595" t="s">
        <v>24</v>
      </c>
      <c r="L5595" t="s">
        <v>24</v>
      </c>
      <c r="M5595" t="s">
        <v>25</v>
      </c>
      <c r="N5595" t="s">
        <v>24</v>
      </c>
      <c r="O5595" t="s">
        <v>25</v>
      </c>
      <c r="P5595" t="s">
        <v>25</v>
      </c>
      <c r="Q5595" t="s">
        <v>25</v>
      </c>
      <c r="R5595">
        <f>IF(Churn_Data[[#This Row],[Churn]]="Yes",1,0)</f>
        <v>0</v>
      </c>
      <c r="S5595" t="s">
        <v>25</v>
      </c>
      <c r="T5595">
        <f>(Churn_Data[[#This Row],[OnlineSecurity]]="Yes")+(Churn_Data[[#This Row],[OnlineBackup]]="Yes")+(Churn_Data[[#This Row],[DeviceProtection]]="Yes")+(Churn_Data[[#This Row],[TechSupport]]="Yes")+(Churn_Data[[#This Row],[StreamingTV]]="Yes")+(Churn_Data[[#This Row],[StreamingMovies]]="Yes")</f>
        <v>3</v>
      </c>
      <c r="U5595" t="s">
        <v>5607</v>
      </c>
      <c r="V5595" t="s">
        <v>28</v>
      </c>
      <c r="W5595" t="str">
        <f>IF(ISNUMBER(SEARCH("automatic", Churn_Data[[#This Row],[PaymentMethod]])), "Automatic", "Manual")</f>
        <v>Manual</v>
      </c>
      <c r="X5595">
        <v>40.25</v>
      </c>
      <c r="Y5595" t="str">
        <f>IF(Churn_Data[[#This Row],[tenure]]&lt;=12,"0-1 Year",IF(Churn_Data[[#This Row],[tenure]]&lt;=24,"1-2 Years",IF(Churn_Data[[#This Row],[tenure]]&lt;=36,"2-3 Years",IF(Churn_Data[[#This Row],[tenure]]&lt;=48,"3-4 Years",IF(Churn_Data[[#This Row],[tenure]]&lt;=60,"4-5 Years","5+ Years")))))</f>
        <v>3-4 Years</v>
      </c>
      <c r="Z5595">
        <v>40</v>
      </c>
      <c r="AA5595">
        <v>1564.05</v>
      </c>
      <c r="AB5595">
        <f>IF(Churn_Data[[#This Row],[Churn]]="No",Churn_Data[[#This Row],[MonthlyCharges]],NA())</f>
        <v>40.25</v>
      </c>
      <c r="AC5595">
        <f>IF(Churn_Data[[#This Row],[Churn]]="No",Churn_Data[[#This Row],[tenure]],NA())</f>
        <v>40</v>
      </c>
      <c r="AD5595" t="e">
        <f>IF(Churn_Data[[#This Row],[Churn]]="Yes",Churn_Data[[#This Row],[MonthlyCharges]],NA())</f>
        <v>#N/A</v>
      </c>
      <c r="AE5595" t="e">
        <f>IF(Churn_Data[[#This Row],[Churn]]="Yes",Churn_Data[[#This Row],[tenure]],NA())</f>
        <v>#N/A</v>
      </c>
      <c r="AF5595">
        <v>1610</v>
      </c>
    </row>
    <row r="5596" spans="1:32" x14ac:dyDescent="0.3">
      <c r="A5596" t="s">
        <v>5631</v>
      </c>
      <c r="B5596" t="s">
        <v>30</v>
      </c>
      <c r="C5596" t="str">
        <f>IF(Churn_Data[[#This Row],[SeniorCitizen]]=1,"Yes","No")</f>
        <v>No</v>
      </c>
      <c r="D5596">
        <v>0</v>
      </c>
      <c r="E5596" t="s">
        <v>25</v>
      </c>
      <c r="F5596" t="s">
        <v>24</v>
      </c>
      <c r="G5596" t="s">
        <v>25</v>
      </c>
      <c r="H5596" t="s">
        <v>189</v>
      </c>
      <c r="I5596" t="s">
        <v>120</v>
      </c>
      <c r="J5596" t="str">
        <f>IF(Churn_Data[[#This Row],[InternetService]]&lt;&gt;"No","Yes","No")</f>
        <v>Yes</v>
      </c>
      <c r="K5596" t="s">
        <v>24</v>
      </c>
      <c r="L5596" t="s">
        <v>25</v>
      </c>
      <c r="M5596" t="s">
        <v>25</v>
      </c>
      <c r="N5596" t="s">
        <v>24</v>
      </c>
      <c r="O5596" t="s">
        <v>25</v>
      </c>
      <c r="P5596" t="s">
        <v>25</v>
      </c>
      <c r="Q5596" t="s">
        <v>25</v>
      </c>
      <c r="R5596">
        <f>IF(Churn_Data[[#This Row],[Churn]]="Yes",1,0)</f>
        <v>0</v>
      </c>
      <c r="S5596" t="s">
        <v>25</v>
      </c>
      <c r="T5596">
        <f>(Churn_Data[[#This Row],[OnlineSecurity]]="Yes")+(Churn_Data[[#This Row],[OnlineBackup]]="Yes")+(Churn_Data[[#This Row],[DeviceProtection]]="Yes")+(Churn_Data[[#This Row],[TechSupport]]="Yes")+(Churn_Data[[#This Row],[StreamingTV]]="Yes")+(Churn_Data[[#This Row],[StreamingMovies]]="Yes")</f>
        <v>2</v>
      </c>
      <c r="U5596" t="s">
        <v>5607</v>
      </c>
      <c r="V5596" t="s">
        <v>72</v>
      </c>
      <c r="W5596" t="str">
        <f>IF(ISNUMBER(SEARCH("automatic", Churn_Data[[#This Row],[PaymentMethod]])), "Automatic", "Manual")</f>
        <v>Automatic</v>
      </c>
      <c r="X5596">
        <v>34.049999999999997</v>
      </c>
      <c r="Y5596" t="str">
        <f>IF(Churn_Data[[#This Row],[tenure]]&lt;=12,"0-1 Year",IF(Churn_Data[[#This Row],[tenure]]&lt;=24,"1-2 Years",IF(Churn_Data[[#This Row],[tenure]]&lt;=36,"2-3 Years",IF(Churn_Data[[#This Row],[tenure]]&lt;=48,"3-4 Years",IF(Churn_Data[[#This Row],[tenure]]&lt;=60,"4-5 Years","5+ Years")))))</f>
        <v>2-3 Years</v>
      </c>
      <c r="Z5596">
        <v>33</v>
      </c>
      <c r="AA5596">
        <v>1113.95</v>
      </c>
      <c r="AB5596">
        <f>IF(Churn_Data[[#This Row],[Churn]]="No",Churn_Data[[#This Row],[MonthlyCharges]],NA())</f>
        <v>34.049999999999997</v>
      </c>
      <c r="AC5596">
        <f>IF(Churn_Data[[#This Row],[Churn]]="No",Churn_Data[[#This Row],[tenure]],NA())</f>
        <v>33</v>
      </c>
      <c r="AD5596" t="e">
        <f>IF(Churn_Data[[#This Row],[Churn]]="Yes",Churn_Data[[#This Row],[MonthlyCharges]],NA())</f>
        <v>#N/A</v>
      </c>
      <c r="AE5596" t="e">
        <f>IF(Churn_Data[[#This Row],[Churn]]="Yes",Churn_Data[[#This Row],[tenure]],NA())</f>
        <v>#N/A</v>
      </c>
      <c r="AF5596">
        <v>1123.6500000000001</v>
      </c>
    </row>
    <row r="5597" spans="1:32" x14ac:dyDescent="0.3">
      <c r="A5597" t="s">
        <v>5632</v>
      </c>
      <c r="B5597" t="s">
        <v>30</v>
      </c>
      <c r="C5597" t="str">
        <f>IF(Churn_Data[[#This Row],[SeniorCitizen]]=1,"Yes","No")</f>
        <v>No</v>
      </c>
      <c r="D5597">
        <v>0</v>
      </c>
      <c r="E5597" t="s">
        <v>24</v>
      </c>
      <c r="F5597" t="s">
        <v>25</v>
      </c>
      <c r="G5597" t="s">
        <v>25</v>
      </c>
      <c r="H5597" t="s">
        <v>189</v>
      </c>
      <c r="I5597" t="s">
        <v>120</v>
      </c>
      <c r="J5597" t="str">
        <f>IF(Churn_Data[[#This Row],[InternetService]]&lt;&gt;"No","Yes","No")</f>
        <v>Yes</v>
      </c>
      <c r="K5597" t="s">
        <v>25</v>
      </c>
      <c r="L5597" t="s">
        <v>25</v>
      </c>
      <c r="M5597" t="s">
        <v>25</v>
      </c>
      <c r="N5597" t="s">
        <v>25</v>
      </c>
      <c r="O5597" t="s">
        <v>24</v>
      </c>
      <c r="P5597" t="s">
        <v>24</v>
      </c>
      <c r="Q5597" t="s">
        <v>25</v>
      </c>
      <c r="R5597">
        <f>IF(Churn_Data[[#This Row],[Churn]]="Yes",1,0)</f>
        <v>0</v>
      </c>
      <c r="S5597" t="s">
        <v>24</v>
      </c>
      <c r="T5597">
        <f>(Churn_Data[[#This Row],[OnlineSecurity]]="Yes")+(Churn_Data[[#This Row],[OnlineBackup]]="Yes")+(Churn_Data[[#This Row],[DeviceProtection]]="Yes")+(Churn_Data[[#This Row],[TechSupport]]="Yes")+(Churn_Data[[#This Row],[StreamingTV]]="Yes")+(Churn_Data[[#This Row],[StreamingMovies]]="Yes")</f>
        <v>2</v>
      </c>
      <c r="U5597" t="s">
        <v>5607</v>
      </c>
      <c r="V5597" t="s">
        <v>72</v>
      </c>
      <c r="W5597" t="str">
        <f>IF(ISNUMBER(SEARCH("automatic", Churn_Data[[#This Row],[PaymentMethod]])), "Automatic", "Manual")</f>
        <v>Automatic</v>
      </c>
      <c r="X5597">
        <v>45</v>
      </c>
      <c r="Y5597" t="str">
        <f>IF(Churn_Data[[#This Row],[tenure]]&lt;=12,"0-1 Year",IF(Churn_Data[[#This Row],[tenure]]&lt;=24,"1-2 Years",IF(Churn_Data[[#This Row],[tenure]]&lt;=36,"2-3 Years",IF(Churn_Data[[#This Row],[tenure]]&lt;=48,"3-4 Years",IF(Churn_Data[[#This Row],[tenure]]&lt;=60,"4-5 Years","5+ Years")))))</f>
        <v>4-5 Years</v>
      </c>
      <c r="Z5597">
        <v>58</v>
      </c>
      <c r="AA5597">
        <v>2689.35</v>
      </c>
      <c r="AB5597">
        <f>IF(Churn_Data[[#This Row],[Churn]]="No",Churn_Data[[#This Row],[MonthlyCharges]],NA())</f>
        <v>45</v>
      </c>
      <c r="AC5597">
        <f>IF(Churn_Data[[#This Row],[Churn]]="No",Churn_Data[[#This Row],[tenure]],NA())</f>
        <v>58</v>
      </c>
      <c r="AD5597" t="e">
        <f>IF(Churn_Data[[#This Row],[Churn]]="Yes",Churn_Data[[#This Row],[MonthlyCharges]],NA())</f>
        <v>#N/A</v>
      </c>
      <c r="AE5597" t="e">
        <f>IF(Churn_Data[[#This Row],[Churn]]="Yes",Churn_Data[[#This Row],[tenure]],NA())</f>
        <v>#N/A</v>
      </c>
      <c r="AF5597">
        <v>2610</v>
      </c>
    </row>
    <row r="5598" spans="1:32" x14ac:dyDescent="0.3">
      <c r="A5598" t="s">
        <v>5633</v>
      </c>
      <c r="B5598" t="s">
        <v>23</v>
      </c>
      <c r="C5598" t="str">
        <f>IF(Churn_Data[[#This Row],[SeniorCitizen]]=1,"Yes","No")</f>
        <v>No</v>
      </c>
      <c r="D5598">
        <v>0</v>
      </c>
      <c r="E5598" t="s">
        <v>25</v>
      </c>
      <c r="F5598" t="s">
        <v>25</v>
      </c>
      <c r="G5598" t="s">
        <v>25</v>
      </c>
      <c r="H5598" t="s">
        <v>189</v>
      </c>
      <c r="I5598" t="s">
        <v>120</v>
      </c>
      <c r="J5598" t="str">
        <f>IF(Churn_Data[[#This Row],[InternetService]]&lt;&gt;"No","Yes","No")</f>
        <v>Yes</v>
      </c>
      <c r="K5598" t="s">
        <v>24</v>
      </c>
      <c r="L5598" t="s">
        <v>25</v>
      </c>
      <c r="M5598" t="s">
        <v>25</v>
      </c>
      <c r="N5598" t="s">
        <v>24</v>
      </c>
      <c r="O5598" t="s">
        <v>25</v>
      </c>
      <c r="P5598" t="s">
        <v>24</v>
      </c>
      <c r="Q5598" t="s">
        <v>25</v>
      </c>
      <c r="R5598">
        <f>IF(Churn_Data[[#This Row],[Churn]]="Yes",1,0)</f>
        <v>0</v>
      </c>
      <c r="S5598" t="s">
        <v>25</v>
      </c>
      <c r="T5598">
        <f>(Churn_Data[[#This Row],[OnlineSecurity]]="Yes")+(Churn_Data[[#This Row],[OnlineBackup]]="Yes")+(Churn_Data[[#This Row],[DeviceProtection]]="Yes")+(Churn_Data[[#This Row],[TechSupport]]="Yes")+(Churn_Data[[#This Row],[StreamingTV]]="Yes")+(Churn_Data[[#This Row],[StreamingMovies]]="Yes")</f>
        <v>3</v>
      </c>
      <c r="U5598" t="s">
        <v>5607</v>
      </c>
      <c r="V5598" t="s">
        <v>46</v>
      </c>
      <c r="W5598" t="str">
        <f>IF(ISNUMBER(SEARCH("automatic", Churn_Data[[#This Row],[PaymentMethod]])), "Automatic", "Manual")</f>
        <v>Automatic</v>
      </c>
      <c r="X5598">
        <v>44.1</v>
      </c>
      <c r="Y5598" t="str">
        <f>IF(Churn_Data[[#This Row],[tenure]]&lt;=12,"0-1 Year",IF(Churn_Data[[#This Row],[tenure]]&lt;=24,"1-2 Years",IF(Churn_Data[[#This Row],[tenure]]&lt;=36,"2-3 Years",IF(Churn_Data[[#This Row],[tenure]]&lt;=48,"3-4 Years",IF(Churn_Data[[#This Row],[tenure]]&lt;=60,"4-5 Years","5+ Years")))))</f>
        <v>4-5 Years</v>
      </c>
      <c r="Z5598">
        <v>54</v>
      </c>
      <c r="AA5598">
        <v>2369.6999999999998</v>
      </c>
      <c r="AB5598">
        <f>IF(Churn_Data[[#This Row],[Churn]]="No",Churn_Data[[#This Row],[MonthlyCharges]],NA())</f>
        <v>44.1</v>
      </c>
      <c r="AC5598">
        <f>IF(Churn_Data[[#This Row],[Churn]]="No",Churn_Data[[#This Row],[tenure]],NA())</f>
        <v>54</v>
      </c>
      <c r="AD5598" t="e">
        <f>IF(Churn_Data[[#This Row],[Churn]]="Yes",Churn_Data[[#This Row],[MonthlyCharges]],NA())</f>
        <v>#N/A</v>
      </c>
      <c r="AE5598" t="e">
        <f>IF(Churn_Data[[#This Row],[Churn]]="Yes",Churn_Data[[#This Row],[tenure]],NA())</f>
        <v>#N/A</v>
      </c>
      <c r="AF5598">
        <v>2381.4</v>
      </c>
    </row>
    <row r="5599" spans="1:32" x14ac:dyDescent="0.3">
      <c r="A5599" t="s">
        <v>5634</v>
      </c>
      <c r="B5599" t="s">
        <v>30</v>
      </c>
      <c r="C5599" t="str">
        <f>IF(Churn_Data[[#This Row],[SeniorCitizen]]=1,"Yes","No")</f>
        <v>No</v>
      </c>
      <c r="D5599">
        <v>0</v>
      </c>
      <c r="E5599" t="s">
        <v>24</v>
      </c>
      <c r="F5599" t="s">
        <v>25</v>
      </c>
      <c r="G5599" t="s">
        <v>25</v>
      </c>
      <c r="H5599" t="s">
        <v>189</v>
      </c>
      <c r="I5599" t="s">
        <v>120</v>
      </c>
      <c r="J5599" t="str">
        <f>IF(Churn_Data[[#This Row],[InternetService]]&lt;&gt;"No","Yes","No")</f>
        <v>Yes</v>
      </c>
      <c r="K5599" t="s">
        <v>24</v>
      </c>
      <c r="L5599" t="s">
        <v>25</v>
      </c>
      <c r="M5599" t="s">
        <v>25</v>
      </c>
      <c r="N5599" t="s">
        <v>24</v>
      </c>
      <c r="O5599" t="s">
        <v>24</v>
      </c>
      <c r="P5599" t="s">
        <v>25</v>
      </c>
      <c r="Q5599" t="s">
        <v>25</v>
      </c>
      <c r="R5599">
        <f>IF(Churn_Data[[#This Row],[Churn]]="Yes",1,0)</f>
        <v>0</v>
      </c>
      <c r="S5599" t="s">
        <v>24</v>
      </c>
      <c r="T5599">
        <f>(Churn_Data[[#This Row],[OnlineSecurity]]="Yes")+(Churn_Data[[#This Row],[OnlineBackup]]="Yes")+(Churn_Data[[#This Row],[DeviceProtection]]="Yes")+(Churn_Data[[#This Row],[TechSupport]]="Yes")+(Churn_Data[[#This Row],[StreamingTV]]="Yes")+(Churn_Data[[#This Row],[StreamingMovies]]="Yes")</f>
        <v>3</v>
      </c>
      <c r="U5599" t="s">
        <v>5607</v>
      </c>
      <c r="V5599" t="s">
        <v>46</v>
      </c>
      <c r="W5599" t="str">
        <f>IF(ISNUMBER(SEARCH("automatic", Churn_Data[[#This Row],[PaymentMethod]])), "Automatic", "Manual")</f>
        <v>Automatic</v>
      </c>
      <c r="X5599">
        <v>44.45</v>
      </c>
      <c r="Y5599" t="str">
        <f>IF(Churn_Data[[#This Row],[tenure]]&lt;=12,"0-1 Year",IF(Churn_Data[[#This Row],[tenure]]&lt;=24,"1-2 Years",IF(Churn_Data[[#This Row],[tenure]]&lt;=36,"2-3 Years",IF(Churn_Data[[#This Row],[tenure]]&lt;=48,"3-4 Years",IF(Churn_Data[[#This Row],[tenure]]&lt;=60,"4-5 Years","5+ Years")))))</f>
        <v>4-5 Years</v>
      </c>
      <c r="Z5599">
        <v>50</v>
      </c>
      <c r="AA5599">
        <v>2188.4499999999998</v>
      </c>
      <c r="AB5599">
        <f>IF(Churn_Data[[#This Row],[Churn]]="No",Churn_Data[[#This Row],[MonthlyCharges]],NA())</f>
        <v>44.45</v>
      </c>
      <c r="AC5599">
        <f>IF(Churn_Data[[#This Row],[Churn]]="No",Churn_Data[[#This Row],[tenure]],NA())</f>
        <v>50</v>
      </c>
      <c r="AD5599" t="e">
        <f>IF(Churn_Data[[#This Row],[Churn]]="Yes",Churn_Data[[#This Row],[MonthlyCharges]],NA())</f>
        <v>#N/A</v>
      </c>
      <c r="AE5599" t="e">
        <f>IF(Churn_Data[[#This Row],[Churn]]="Yes",Churn_Data[[#This Row],[tenure]],NA())</f>
        <v>#N/A</v>
      </c>
      <c r="AF5599">
        <v>2222.5</v>
      </c>
    </row>
    <row r="5600" spans="1:32" x14ac:dyDescent="0.3">
      <c r="A5600" t="s">
        <v>5635</v>
      </c>
      <c r="B5600" t="s">
        <v>30</v>
      </c>
      <c r="C5600" t="str">
        <f>IF(Churn_Data[[#This Row],[SeniorCitizen]]=1,"Yes","No")</f>
        <v>No</v>
      </c>
      <c r="D5600">
        <v>0</v>
      </c>
      <c r="E5600" t="s">
        <v>25</v>
      </c>
      <c r="F5600" t="s">
        <v>24</v>
      </c>
      <c r="G5600" t="s">
        <v>25</v>
      </c>
      <c r="H5600" t="s">
        <v>189</v>
      </c>
      <c r="I5600" t="s">
        <v>120</v>
      </c>
      <c r="J5600" t="str">
        <f>IF(Churn_Data[[#This Row],[InternetService]]&lt;&gt;"No","Yes","No")</f>
        <v>Yes</v>
      </c>
      <c r="K5600" t="s">
        <v>24</v>
      </c>
      <c r="L5600" t="s">
        <v>24</v>
      </c>
      <c r="M5600" t="s">
        <v>25</v>
      </c>
      <c r="N5600" t="s">
        <v>24</v>
      </c>
      <c r="O5600" t="s">
        <v>25</v>
      </c>
      <c r="P5600" t="s">
        <v>25</v>
      </c>
      <c r="Q5600" t="s">
        <v>25</v>
      </c>
      <c r="R5600">
        <f>IF(Churn_Data[[#This Row],[Churn]]="Yes",1,0)</f>
        <v>0</v>
      </c>
      <c r="S5600" t="s">
        <v>25</v>
      </c>
      <c r="T5600">
        <f>(Churn_Data[[#This Row],[OnlineSecurity]]="Yes")+(Churn_Data[[#This Row],[OnlineBackup]]="Yes")+(Churn_Data[[#This Row],[DeviceProtection]]="Yes")+(Churn_Data[[#This Row],[TechSupport]]="Yes")+(Churn_Data[[#This Row],[StreamingTV]]="Yes")+(Churn_Data[[#This Row],[StreamingMovies]]="Yes")</f>
        <v>3</v>
      </c>
      <c r="U5600" t="s">
        <v>5607</v>
      </c>
      <c r="V5600" t="s">
        <v>46</v>
      </c>
      <c r="W5600" t="str">
        <f>IF(ISNUMBER(SEARCH("automatic", Churn_Data[[#This Row],[PaymentMethod]])), "Automatic", "Manual")</f>
        <v>Automatic</v>
      </c>
      <c r="X5600">
        <v>40.65</v>
      </c>
      <c r="Y5600" t="str">
        <f>IF(Churn_Data[[#This Row],[tenure]]&lt;=12,"0-1 Year",IF(Churn_Data[[#This Row],[tenure]]&lt;=24,"1-2 Years",IF(Churn_Data[[#This Row],[tenure]]&lt;=36,"2-3 Years",IF(Churn_Data[[#This Row],[tenure]]&lt;=48,"3-4 Years",IF(Churn_Data[[#This Row],[tenure]]&lt;=60,"4-5 Years","5+ Years")))))</f>
        <v>1-2 Years</v>
      </c>
      <c r="Z5600">
        <v>23</v>
      </c>
      <c r="AA5600">
        <v>947.4</v>
      </c>
      <c r="AB5600">
        <f>IF(Churn_Data[[#This Row],[Churn]]="No",Churn_Data[[#This Row],[MonthlyCharges]],NA())</f>
        <v>40.65</v>
      </c>
      <c r="AC5600">
        <f>IF(Churn_Data[[#This Row],[Churn]]="No",Churn_Data[[#This Row],[tenure]],NA())</f>
        <v>23</v>
      </c>
      <c r="AD5600" t="e">
        <f>IF(Churn_Data[[#This Row],[Churn]]="Yes",Churn_Data[[#This Row],[MonthlyCharges]],NA())</f>
        <v>#N/A</v>
      </c>
      <c r="AE5600" t="e">
        <f>IF(Churn_Data[[#This Row],[Churn]]="Yes",Churn_Data[[#This Row],[tenure]],NA())</f>
        <v>#N/A</v>
      </c>
      <c r="AF5600">
        <v>934.95</v>
      </c>
    </row>
    <row r="5601" spans="1:32" x14ac:dyDescent="0.3">
      <c r="A5601" t="s">
        <v>5636</v>
      </c>
      <c r="B5601" t="s">
        <v>30</v>
      </c>
      <c r="C5601" t="str">
        <f>IF(Churn_Data[[#This Row],[SeniorCitizen]]=1,"Yes","No")</f>
        <v>No</v>
      </c>
      <c r="D5601">
        <v>0</v>
      </c>
      <c r="E5601" t="s">
        <v>25</v>
      </c>
      <c r="F5601" t="s">
        <v>25</v>
      </c>
      <c r="G5601" t="s">
        <v>25</v>
      </c>
      <c r="H5601" t="s">
        <v>189</v>
      </c>
      <c r="I5601" t="s">
        <v>120</v>
      </c>
      <c r="J5601" t="str">
        <f>IF(Churn_Data[[#This Row],[InternetService]]&lt;&gt;"No","Yes","No")</f>
        <v>Yes</v>
      </c>
      <c r="K5601" t="s">
        <v>24</v>
      </c>
      <c r="L5601" t="s">
        <v>25</v>
      </c>
      <c r="M5601" t="s">
        <v>25</v>
      </c>
      <c r="N5601" t="s">
        <v>25</v>
      </c>
      <c r="O5601" t="s">
        <v>25</v>
      </c>
      <c r="P5601" t="s">
        <v>25</v>
      </c>
      <c r="Q5601" t="s">
        <v>25</v>
      </c>
      <c r="R5601">
        <f>IF(Churn_Data[[#This Row],[Churn]]="Yes",1,0)</f>
        <v>0</v>
      </c>
      <c r="S5601" t="s">
        <v>24</v>
      </c>
      <c r="T5601">
        <f>(Churn_Data[[#This Row],[OnlineSecurity]]="Yes")+(Churn_Data[[#This Row],[OnlineBackup]]="Yes")+(Churn_Data[[#This Row],[DeviceProtection]]="Yes")+(Churn_Data[[#This Row],[TechSupport]]="Yes")+(Churn_Data[[#This Row],[StreamingTV]]="Yes")+(Churn_Data[[#This Row],[StreamingMovies]]="Yes")</f>
        <v>1</v>
      </c>
      <c r="U5601" t="s">
        <v>5607</v>
      </c>
      <c r="V5601" t="s">
        <v>46</v>
      </c>
      <c r="W5601" t="str">
        <f>IF(ISNUMBER(SEARCH("automatic", Churn_Data[[#This Row],[PaymentMethod]])), "Automatic", "Manual")</f>
        <v>Automatic</v>
      </c>
      <c r="X5601">
        <v>30.75</v>
      </c>
      <c r="Y5601" t="str">
        <f>IF(Churn_Data[[#This Row],[tenure]]&lt;=12,"0-1 Year",IF(Churn_Data[[#This Row],[tenure]]&lt;=24,"1-2 Years",IF(Churn_Data[[#This Row],[tenure]]&lt;=36,"2-3 Years",IF(Churn_Data[[#This Row],[tenure]]&lt;=48,"3-4 Years",IF(Churn_Data[[#This Row],[tenure]]&lt;=60,"4-5 Years","5+ Years")))))</f>
        <v>3-4 Years</v>
      </c>
      <c r="Z5601">
        <v>46</v>
      </c>
      <c r="AA5601">
        <v>1489.3</v>
      </c>
      <c r="AB5601">
        <f>IF(Churn_Data[[#This Row],[Churn]]="No",Churn_Data[[#This Row],[MonthlyCharges]],NA())</f>
        <v>30.75</v>
      </c>
      <c r="AC5601">
        <f>IF(Churn_Data[[#This Row],[Churn]]="No",Churn_Data[[#This Row],[tenure]],NA())</f>
        <v>46</v>
      </c>
      <c r="AD5601" t="e">
        <f>IF(Churn_Data[[#This Row],[Churn]]="Yes",Churn_Data[[#This Row],[MonthlyCharges]],NA())</f>
        <v>#N/A</v>
      </c>
      <c r="AE5601" t="e">
        <f>IF(Churn_Data[[#This Row],[Churn]]="Yes",Churn_Data[[#This Row],[tenure]],NA())</f>
        <v>#N/A</v>
      </c>
      <c r="AF5601">
        <v>1414.5</v>
      </c>
    </row>
    <row r="5602" spans="1:32" x14ac:dyDescent="0.3">
      <c r="A5602" t="s">
        <v>5637</v>
      </c>
      <c r="B5602" t="s">
        <v>23</v>
      </c>
      <c r="C5602" t="str">
        <f>IF(Churn_Data[[#This Row],[SeniorCitizen]]=1,"Yes","No")</f>
        <v>No</v>
      </c>
      <c r="D5602">
        <v>0</v>
      </c>
      <c r="E5602" t="s">
        <v>25</v>
      </c>
      <c r="F5602" t="s">
        <v>24</v>
      </c>
      <c r="G5602" t="s">
        <v>25</v>
      </c>
      <c r="H5602" t="s">
        <v>189</v>
      </c>
      <c r="I5602" t="s">
        <v>120</v>
      </c>
      <c r="J5602" t="str">
        <f>IF(Churn_Data[[#This Row],[InternetService]]&lt;&gt;"No","Yes","No")</f>
        <v>Yes</v>
      </c>
      <c r="K5602" t="s">
        <v>24</v>
      </c>
      <c r="L5602" t="s">
        <v>24</v>
      </c>
      <c r="M5602" t="s">
        <v>25</v>
      </c>
      <c r="N5602" t="s">
        <v>24</v>
      </c>
      <c r="O5602" t="s">
        <v>25</v>
      </c>
      <c r="P5602" t="s">
        <v>25</v>
      </c>
      <c r="Q5602" t="s">
        <v>25</v>
      </c>
      <c r="R5602">
        <f>IF(Churn_Data[[#This Row],[Churn]]="Yes",1,0)</f>
        <v>0</v>
      </c>
      <c r="S5602" t="s">
        <v>25</v>
      </c>
      <c r="T5602">
        <f>(Churn_Data[[#This Row],[OnlineSecurity]]="Yes")+(Churn_Data[[#This Row],[OnlineBackup]]="Yes")+(Churn_Data[[#This Row],[DeviceProtection]]="Yes")+(Churn_Data[[#This Row],[TechSupport]]="Yes")+(Churn_Data[[#This Row],[StreamingTV]]="Yes")+(Churn_Data[[#This Row],[StreamingMovies]]="Yes")</f>
        <v>3</v>
      </c>
      <c r="U5602" t="s">
        <v>5607</v>
      </c>
      <c r="V5602" t="s">
        <v>28</v>
      </c>
      <c r="W5602" t="str">
        <f>IF(ISNUMBER(SEARCH("automatic", Churn_Data[[#This Row],[PaymentMethod]])), "Automatic", "Manual")</f>
        <v>Manual</v>
      </c>
      <c r="X5602">
        <v>40.25</v>
      </c>
      <c r="Y5602" t="str">
        <f>IF(Churn_Data[[#This Row],[tenure]]&lt;=12,"0-1 Year",IF(Churn_Data[[#This Row],[tenure]]&lt;=24,"1-2 Years",IF(Churn_Data[[#This Row],[tenure]]&lt;=36,"2-3 Years",IF(Churn_Data[[#This Row],[tenure]]&lt;=48,"3-4 Years",IF(Churn_Data[[#This Row],[tenure]]&lt;=60,"4-5 Years","5+ Years")))))</f>
        <v>0-1 Year</v>
      </c>
      <c r="Z5602">
        <v>10</v>
      </c>
      <c r="AA5602">
        <v>411.45</v>
      </c>
      <c r="AB5602">
        <f>IF(Churn_Data[[#This Row],[Churn]]="No",Churn_Data[[#This Row],[MonthlyCharges]],NA())</f>
        <v>40.25</v>
      </c>
      <c r="AC5602">
        <f>IF(Churn_Data[[#This Row],[Churn]]="No",Churn_Data[[#This Row],[tenure]],NA())</f>
        <v>10</v>
      </c>
      <c r="AD5602" t="e">
        <f>IF(Churn_Data[[#This Row],[Churn]]="Yes",Churn_Data[[#This Row],[MonthlyCharges]],NA())</f>
        <v>#N/A</v>
      </c>
      <c r="AE5602" t="e">
        <f>IF(Churn_Data[[#This Row],[Churn]]="Yes",Churn_Data[[#This Row],[tenure]],NA())</f>
        <v>#N/A</v>
      </c>
      <c r="AF5602">
        <v>402.5</v>
      </c>
    </row>
    <row r="5603" spans="1:32" x14ac:dyDescent="0.3">
      <c r="A5603" t="s">
        <v>5638</v>
      </c>
      <c r="B5603" t="s">
        <v>23</v>
      </c>
      <c r="C5603" t="str">
        <f>IF(Churn_Data[[#This Row],[SeniorCitizen]]=1,"Yes","No")</f>
        <v>No</v>
      </c>
      <c r="D5603">
        <v>0</v>
      </c>
      <c r="E5603" t="s">
        <v>25</v>
      </c>
      <c r="F5603" t="s">
        <v>25</v>
      </c>
      <c r="G5603" t="s">
        <v>25</v>
      </c>
      <c r="H5603" t="s">
        <v>189</v>
      </c>
      <c r="I5603" t="s">
        <v>120</v>
      </c>
      <c r="J5603" t="str">
        <f>IF(Churn_Data[[#This Row],[InternetService]]&lt;&gt;"No","Yes","No")</f>
        <v>Yes</v>
      </c>
      <c r="K5603" t="s">
        <v>25</v>
      </c>
      <c r="L5603" t="s">
        <v>25</v>
      </c>
      <c r="M5603" t="s">
        <v>25</v>
      </c>
      <c r="N5603" t="s">
        <v>24</v>
      </c>
      <c r="O5603" t="s">
        <v>25</v>
      </c>
      <c r="P5603" t="s">
        <v>24</v>
      </c>
      <c r="Q5603" t="s">
        <v>25</v>
      </c>
      <c r="R5603">
        <f>IF(Churn_Data[[#This Row],[Churn]]="Yes",1,0)</f>
        <v>0</v>
      </c>
      <c r="S5603" t="s">
        <v>24</v>
      </c>
      <c r="T5603">
        <f>(Churn_Data[[#This Row],[OnlineSecurity]]="Yes")+(Churn_Data[[#This Row],[OnlineBackup]]="Yes")+(Churn_Data[[#This Row],[DeviceProtection]]="Yes")+(Churn_Data[[#This Row],[TechSupport]]="Yes")+(Churn_Data[[#This Row],[StreamingTV]]="Yes")+(Churn_Data[[#This Row],[StreamingMovies]]="Yes")</f>
        <v>2</v>
      </c>
      <c r="U5603" t="s">
        <v>5607</v>
      </c>
      <c r="V5603" t="s">
        <v>72</v>
      </c>
      <c r="W5603" t="str">
        <f>IF(ISNUMBER(SEARCH("automatic", Churn_Data[[#This Row],[PaymentMethod]])), "Automatic", "Manual")</f>
        <v>Automatic</v>
      </c>
      <c r="X5603">
        <v>40.35</v>
      </c>
      <c r="Y5603" t="str">
        <f>IF(Churn_Data[[#This Row],[tenure]]&lt;=12,"0-1 Year",IF(Churn_Data[[#This Row],[tenure]]&lt;=24,"1-2 Years",IF(Churn_Data[[#This Row],[tenure]]&lt;=36,"2-3 Years",IF(Churn_Data[[#This Row],[tenure]]&lt;=48,"3-4 Years",IF(Churn_Data[[#This Row],[tenure]]&lt;=60,"4-5 Years","5+ Years")))))</f>
        <v>2-3 Years</v>
      </c>
      <c r="Z5603">
        <v>30</v>
      </c>
      <c r="AA5603">
        <v>1187.05</v>
      </c>
      <c r="AB5603">
        <f>IF(Churn_Data[[#This Row],[Churn]]="No",Churn_Data[[#This Row],[MonthlyCharges]],NA())</f>
        <v>40.35</v>
      </c>
      <c r="AC5603">
        <f>IF(Churn_Data[[#This Row],[Churn]]="No",Churn_Data[[#This Row],[tenure]],NA())</f>
        <v>30</v>
      </c>
      <c r="AD5603" t="e">
        <f>IF(Churn_Data[[#This Row],[Churn]]="Yes",Churn_Data[[#This Row],[MonthlyCharges]],NA())</f>
        <v>#N/A</v>
      </c>
      <c r="AE5603" t="e">
        <f>IF(Churn_Data[[#This Row],[Churn]]="Yes",Churn_Data[[#This Row],[tenure]],NA())</f>
        <v>#N/A</v>
      </c>
      <c r="AF5603">
        <v>1210.5</v>
      </c>
    </row>
    <row r="5604" spans="1:32" x14ac:dyDescent="0.3">
      <c r="A5604" t="s">
        <v>5639</v>
      </c>
      <c r="B5604" t="s">
        <v>23</v>
      </c>
      <c r="C5604" t="str">
        <f>IF(Churn_Data[[#This Row],[SeniorCitizen]]=1,"Yes","No")</f>
        <v>No</v>
      </c>
      <c r="D5604">
        <v>0</v>
      </c>
      <c r="E5604" t="s">
        <v>25</v>
      </c>
      <c r="F5604" t="s">
        <v>25</v>
      </c>
      <c r="G5604" t="s">
        <v>25</v>
      </c>
      <c r="H5604" t="s">
        <v>189</v>
      </c>
      <c r="I5604" t="s">
        <v>120</v>
      </c>
      <c r="J5604" t="str">
        <f>IF(Churn_Data[[#This Row],[InternetService]]&lt;&gt;"No","Yes","No")</f>
        <v>Yes</v>
      </c>
      <c r="K5604" t="s">
        <v>24</v>
      </c>
      <c r="L5604" t="s">
        <v>24</v>
      </c>
      <c r="M5604" t="s">
        <v>25</v>
      </c>
      <c r="N5604" t="s">
        <v>24</v>
      </c>
      <c r="O5604" t="s">
        <v>25</v>
      </c>
      <c r="P5604" t="s">
        <v>25</v>
      </c>
      <c r="Q5604" t="s">
        <v>25</v>
      </c>
      <c r="R5604">
        <f>IF(Churn_Data[[#This Row],[Churn]]="Yes",1,0)</f>
        <v>0</v>
      </c>
      <c r="S5604" t="s">
        <v>24</v>
      </c>
      <c r="T5604">
        <f>(Churn_Data[[#This Row],[OnlineSecurity]]="Yes")+(Churn_Data[[#This Row],[OnlineBackup]]="Yes")+(Churn_Data[[#This Row],[DeviceProtection]]="Yes")+(Churn_Data[[#This Row],[TechSupport]]="Yes")+(Churn_Data[[#This Row],[StreamingTV]]="Yes")+(Churn_Data[[#This Row],[StreamingMovies]]="Yes")</f>
        <v>3</v>
      </c>
      <c r="U5604" t="s">
        <v>5607</v>
      </c>
      <c r="V5604" t="s">
        <v>28</v>
      </c>
      <c r="W5604" t="str">
        <f>IF(ISNUMBER(SEARCH("automatic", Churn_Data[[#This Row],[PaymentMethod]])), "Automatic", "Manual")</f>
        <v>Manual</v>
      </c>
      <c r="X5604">
        <v>40.200000000000003</v>
      </c>
      <c r="Y5604" t="str">
        <f>IF(Churn_Data[[#This Row],[tenure]]&lt;=12,"0-1 Year",IF(Churn_Data[[#This Row],[tenure]]&lt;=24,"1-2 Years",IF(Churn_Data[[#This Row],[tenure]]&lt;=36,"2-3 Years",IF(Churn_Data[[#This Row],[tenure]]&lt;=48,"3-4 Years",IF(Churn_Data[[#This Row],[tenure]]&lt;=60,"4-5 Years","5+ Years")))))</f>
        <v>1-2 Years</v>
      </c>
      <c r="Z5604">
        <v>18</v>
      </c>
      <c r="AA5604">
        <v>711.95</v>
      </c>
      <c r="AB5604">
        <f>IF(Churn_Data[[#This Row],[Churn]]="No",Churn_Data[[#This Row],[MonthlyCharges]],NA())</f>
        <v>40.200000000000003</v>
      </c>
      <c r="AC5604">
        <f>IF(Churn_Data[[#This Row],[Churn]]="No",Churn_Data[[#This Row],[tenure]],NA())</f>
        <v>18</v>
      </c>
      <c r="AD5604" t="e">
        <f>IF(Churn_Data[[#This Row],[Churn]]="Yes",Churn_Data[[#This Row],[MonthlyCharges]],NA())</f>
        <v>#N/A</v>
      </c>
      <c r="AE5604" t="e">
        <f>IF(Churn_Data[[#This Row],[Churn]]="Yes",Churn_Data[[#This Row],[tenure]],NA())</f>
        <v>#N/A</v>
      </c>
      <c r="AF5604">
        <v>723.6</v>
      </c>
    </row>
    <row r="5605" spans="1:32" x14ac:dyDescent="0.3">
      <c r="A5605" t="s">
        <v>5640</v>
      </c>
      <c r="B5605" t="s">
        <v>30</v>
      </c>
      <c r="C5605" t="str">
        <f>IF(Churn_Data[[#This Row],[SeniorCitizen]]=1,"Yes","No")</f>
        <v>No</v>
      </c>
      <c r="D5605">
        <v>0</v>
      </c>
      <c r="E5605" t="s">
        <v>25</v>
      </c>
      <c r="F5605" t="s">
        <v>25</v>
      </c>
      <c r="G5605" t="s">
        <v>25</v>
      </c>
      <c r="H5605" t="s">
        <v>189</v>
      </c>
      <c r="I5605" t="s">
        <v>120</v>
      </c>
      <c r="J5605" t="str">
        <f>IF(Churn_Data[[#This Row],[InternetService]]&lt;&gt;"No","Yes","No")</f>
        <v>Yes</v>
      </c>
      <c r="K5605" t="s">
        <v>25</v>
      </c>
      <c r="L5605" t="s">
        <v>25</v>
      </c>
      <c r="M5605" t="s">
        <v>25</v>
      </c>
      <c r="N5605" t="s">
        <v>25</v>
      </c>
      <c r="O5605" t="s">
        <v>25</v>
      </c>
      <c r="P5605" t="s">
        <v>25</v>
      </c>
      <c r="Q5605" t="s">
        <v>25</v>
      </c>
      <c r="R5605">
        <f>IF(Churn_Data[[#This Row],[Churn]]="Yes",1,0)</f>
        <v>0</v>
      </c>
      <c r="S5605" t="s">
        <v>24</v>
      </c>
      <c r="T5605">
        <f>(Churn_Data[[#This Row],[OnlineSecurity]]="Yes")+(Churn_Data[[#This Row],[OnlineBackup]]="Yes")+(Churn_Data[[#This Row],[DeviceProtection]]="Yes")+(Churn_Data[[#This Row],[TechSupport]]="Yes")+(Churn_Data[[#This Row],[StreamingTV]]="Yes")+(Churn_Data[[#This Row],[StreamingMovies]]="Yes")</f>
        <v>0</v>
      </c>
      <c r="U5605" t="s">
        <v>5607</v>
      </c>
      <c r="V5605" t="s">
        <v>72</v>
      </c>
      <c r="W5605" t="str">
        <f>IF(ISNUMBER(SEARCH("automatic", Churn_Data[[#This Row],[PaymentMethod]])), "Automatic", "Manual")</f>
        <v>Automatic</v>
      </c>
      <c r="X5605">
        <v>24.35</v>
      </c>
      <c r="Y5605" t="str">
        <f>IF(Churn_Data[[#This Row],[tenure]]&lt;=12,"0-1 Year",IF(Churn_Data[[#This Row],[tenure]]&lt;=24,"1-2 Years",IF(Churn_Data[[#This Row],[tenure]]&lt;=36,"2-3 Years",IF(Churn_Data[[#This Row],[tenure]]&lt;=48,"3-4 Years",IF(Churn_Data[[#This Row],[tenure]]&lt;=60,"4-5 Years","5+ Years")))))</f>
        <v>0-1 Year</v>
      </c>
      <c r="Z5605">
        <v>7</v>
      </c>
      <c r="AA5605">
        <v>150.85</v>
      </c>
      <c r="AB5605">
        <f>IF(Churn_Data[[#This Row],[Churn]]="No",Churn_Data[[#This Row],[MonthlyCharges]],NA())</f>
        <v>24.35</v>
      </c>
      <c r="AC5605">
        <f>IF(Churn_Data[[#This Row],[Churn]]="No",Churn_Data[[#This Row],[tenure]],NA())</f>
        <v>7</v>
      </c>
      <c r="AD5605" t="e">
        <f>IF(Churn_Data[[#This Row],[Churn]]="Yes",Churn_Data[[#This Row],[MonthlyCharges]],NA())</f>
        <v>#N/A</v>
      </c>
      <c r="AE5605" t="e">
        <f>IF(Churn_Data[[#This Row],[Churn]]="Yes",Churn_Data[[#This Row],[tenure]],NA())</f>
        <v>#N/A</v>
      </c>
      <c r="AF5605">
        <v>170.45</v>
      </c>
    </row>
    <row r="5606" spans="1:32" x14ac:dyDescent="0.3">
      <c r="A5606" t="s">
        <v>5641</v>
      </c>
      <c r="B5606" t="s">
        <v>23</v>
      </c>
      <c r="C5606" t="str">
        <f>IF(Churn_Data[[#This Row],[SeniorCitizen]]=1,"Yes","No")</f>
        <v>No</v>
      </c>
      <c r="D5606">
        <v>0</v>
      </c>
      <c r="E5606" t="s">
        <v>24</v>
      </c>
      <c r="F5606" t="s">
        <v>25</v>
      </c>
      <c r="G5606" t="s">
        <v>25</v>
      </c>
      <c r="H5606" t="s">
        <v>189</v>
      </c>
      <c r="I5606" t="s">
        <v>120</v>
      </c>
      <c r="J5606" t="str">
        <f>IF(Churn_Data[[#This Row],[InternetService]]&lt;&gt;"No","Yes","No")</f>
        <v>Yes</v>
      </c>
      <c r="K5606" t="s">
        <v>25</v>
      </c>
      <c r="L5606" t="s">
        <v>24</v>
      </c>
      <c r="M5606" t="s">
        <v>25</v>
      </c>
      <c r="N5606" t="s">
        <v>24</v>
      </c>
      <c r="O5606" t="s">
        <v>25</v>
      </c>
      <c r="P5606" t="s">
        <v>25</v>
      </c>
      <c r="Q5606" t="s">
        <v>25</v>
      </c>
      <c r="R5606">
        <f>IF(Churn_Data[[#This Row],[Churn]]="Yes",1,0)</f>
        <v>0</v>
      </c>
      <c r="S5606" t="s">
        <v>25</v>
      </c>
      <c r="T5606">
        <f>(Churn_Data[[#This Row],[OnlineSecurity]]="Yes")+(Churn_Data[[#This Row],[OnlineBackup]]="Yes")+(Churn_Data[[#This Row],[DeviceProtection]]="Yes")+(Churn_Data[[#This Row],[TechSupport]]="Yes")+(Churn_Data[[#This Row],[StreamingTV]]="Yes")+(Churn_Data[[#This Row],[StreamingMovies]]="Yes")</f>
        <v>2</v>
      </c>
      <c r="U5606" t="s">
        <v>5607</v>
      </c>
      <c r="V5606" t="s">
        <v>28</v>
      </c>
      <c r="W5606" t="str">
        <f>IF(ISNUMBER(SEARCH("automatic", Churn_Data[[#This Row],[PaymentMethod]])), "Automatic", "Manual")</f>
        <v>Manual</v>
      </c>
      <c r="X5606">
        <v>35.450000000000003</v>
      </c>
      <c r="Y5606" t="str">
        <f>IF(Churn_Data[[#This Row],[tenure]]&lt;=12,"0-1 Year",IF(Churn_Data[[#This Row],[tenure]]&lt;=24,"1-2 Years",IF(Churn_Data[[#This Row],[tenure]]&lt;=36,"2-3 Years",IF(Churn_Data[[#This Row],[tenure]]&lt;=48,"3-4 Years",IF(Churn_Data[[#This Row],[tenure]]&lt;=60,"4-5 Years","5+ Years")))))</f>
        <v>3-4 Years</v>
      </c>
      <c r="Z5606">
        <v>41</v>
      </c>
      <c r="AA5606">
        <v>1391.65</v>
      </c>
      <c r="AB5606">
        <f>IF(Churn_Data[[#This Row],[Churn]]="No",Churn_Data[[#This Row],[MonthlyCharges]],NA())</f>
        <v>35.450000000000003</v>
      </c>
      <c r="AC5606">
        <f>IF(Churn_Data[[#This Row],[Churn]]="No",Churn_Data[[#This Row],[tenure]],NA())</f>
        <v>41</v>
      </c>
      <c r="AD5606" t="e">
        <f>IF(Churn_Data[[#This Row],[Churn]]="Yes",Churn_Data[[#This Row],[MonthlyCharges]],NA())</f>
        <v>#N/A</v>
      </c>
      <c r="AE5606" t="e">
        <f>IF(Churn_Data[[#This Row],[Churn]]="Yes",Churn_Data[[#This Row],[tenure]],NA())</f>
        <v>#N/A</v>
      </c>
      <c r="AF5606">
        <v>1453.45</v>
      </c>
    </row>
    <row r="5607" spans="1:32" x14ac:dyDescent="0.3">
      <c r="A5607" t="s">
        <v>5642</v>
      </c>
      <c r="B5607" t="s">
        <v>23</v>
      </c>
      <c r="C5607" t="str">
        <f>IF(Churn_Data[[#This Row],[SeniorCitizen]]=1,"Yes","No")</f>
        <v>Yes</v>
      </c>
      <c r="D5607">
        <v>1</v>
      </c>
      <c r="E5607" t="s">
        <v>24</v>
      </c>
      <c r="F5607" t="s">
        <v>24</v>
      </c>
      <c r="G5607" t="s">
        <v>25</v>
      </c>
      <c r="H5607" t="s">
        <v>189</v>
      </c>
      <c r="I5607" t="s">
        <v>120</v>
      </c>
      <c r="J5607" t="str">
        <f>IF(Churn_Data[[#This Row],[InternetService]]&lt;&gt;"No","Yes","No")</f>
        <v>Yes</v>
      </c>
      <c r="K5607" t="s">
        <v>25</v>
      </c>
      <c r="L5607" t="s">
        <v>24</v>
      </c>
      <c r="M5607" t="s">
        <v>25</v>
      </c>
      <c r="N5607" t="s">
        <v>25</v>
      </c>
      <c r="O5607" t="s">
        <v>25</v>
      </c>
      <c r="P5607" t="s">
        <v>25</v>
      </c>
      <c r="Q5607" t="s">
        <v>25</v>
      </c>
      <c r="R5607">
        <f>IF(Churn_Data[[#This Row],[Churn]]="Yes",1,0)</f>
        <v>0</v>
      </c>
      <c r="S5607" t="s">
        <v>25</v>
      </c>
      <c r="T5607">
        <f>(Churn_Data[[#This Row],[OnlineSecurity]]="Yes")+(Churn_Data[[#This Row],[OnlineBackup]]="Yes")+(Churn_Data[[#This Row],[DeviceProtection]]="Yes")+(Churn_Data[[#This Row],[TechSupport]]="Yes")+(Churn_Data[[#This Row],[StreamingTV]]="Yes")+(Churn_Data[[#This Row],[StreamingMovies]]="Yes")</f>
        <v>1</v>
      </c>
      <c r="U5607" t="s">
        <v>5607</v>
      </c>
      <c r="V5607" t="s">
        <v>46</v>
      </c>
      <c r="W5607" t="str">
        <f>IF(ISNUMBER(SEARCH("automatic", Churn_Data[[#This Row],[PaymentMethod]])), "Automatic", "Manual")</f>
        <v>Automatic</v>
      </c>
      <c r="X5607">
        <v>29.9</v>
      </c>
      <c r="Y5607" t="str">
        <f>IF(Churn_Data[[#This Row],[tenure]]&lt;=12,"0-1 Year",IF(Churn_Data[[#This Row],[tenure]]&lt;=24,"1-2 Years",IF(Churn_Data[[#This Row],[tenure]]&lt;=36,"2-3 Years",IF(Churn_Data[[#This Row],[tenure]]&lt;=48,"3-4 Years",IF(Churn_Data[[#This Row],[tenure]]&lt;=60,"4-5 Years","5+ Years")))))</f>
        <v>3-4 Years</v>
      </c>
      <c r="Z5607">
        <v>48</v>
      </c>
      <c r="AA5607">
        <v>1388.75</v>
      </c>
      <c r="AB5607">
        <f>IF(Churn_Data[[#This Row],[Churn]]="No",Churn_Data[[#This Row],[MonthlyCharges]],NA())</f>
        <v>29.9</v>
      </c>
      <c r="AC5607">
        <f>IF(Churn_Data[[#This Row],[Churn]]="No",Churn_Data[[#This Row],[tenure]],NA())</f>
        <v>48</v>
      </c>
      <c r="AD5607" t="e">
        <f>IF(Churn_Data[[#This Row],[Churn]]="Yes",Churn_Data[[#This Row],[MonthlyCharges]],NA())</f>
        <v>#N/A</v>
      </c>
      <c r="AE5607" t="e">
        <f>IF(Churn_Data[[#This Row],[Churn]]="Yes",Churn_Data[[#This Row],[tenure]],NA())</f>
        <v>#N/A</v>
      </c>
      <c r="AF5607">
        <v>1435.2</v>
      </c>
    </row>
    <row r="5608" spans="1:32" x14ac:dyDescent="0.3">
      <c r="A5608" t="s">
        <v>5643</v>
      </c>
      <c r="B5608" t="s">
        <v>30</v>
      </c>
      <c r="C5608" t="str">
        <f>IF(Churn_Data[[#This Row],[SeniorCitizen]]=1,"Yes","No")</f>
        <v>No</v>
      </c>
      <c r="D5608">
        <v>0</v>
      </c>
      <c r="E5608" t="s">
        <v>25</v>
      </c>
      <c r="F5608" t="s">
        <v>24</v>
      </c>
      <c r="G5608" t="s">
        <v>25</v>
      </c>
      <c r="H5608" t="s">
        <v>189</v>
      </c>
      <c r="I5608" t="s">
        <v>120</v>
      </c>
      <c r="J5608" t="str">
        <f>IF(Churn_Data[[#This Row],[InternetService]]&lt;&gt;"No","Yes","No")</f>
        <v>Yes</v>
      </c>
      <c r="K5608" t="s">
        <v>24</v>
      </c>
      <c r="L5608" t="s">
        <v>25</v>
      </c>
      <c r="M5608" t="s">
        <v>25</v>
      </c>
      <c r="N5608" t="s">
        <v>25</v>
      </c>
      <c r="O5608" t="s">
        <v>24</v>
      </c>
      <c r="P5608" t="s">
        <v>25</v>
      </c>
      <c r="Q5608" t="s">
        <v>25</v>
      </c>
      <c r="R5608">
        <f>IF(Churn_Data[[#This Row],[Churn]]="Yes",1,0)</f>
        <v>0</v>
      </c>
      <c r="S5608" t="s">
        <v>24</v>
      </c>
      <c r="T5608">
        <f>(Churn_Data[[#This Row],[OnlineSecurity]]="Yes")+(Churn_Data[[#This Row],[OnlineBackup]]="Yes")+(Churn_Data[[#This Row],[DeviceProtection]]="Yes")+(Churn_Data[[#This Row],[TechSupport]]="Yes")+(Churn_Data[[#This Row],[StreamingTV]]="Yes")+(Churn_Data[[#This Row],[StreamingMovies]]="Yes")</f>
        <v>2</v>
      </c>
      <c r="U5608" t="s">
        <v>5607</v>
      </c>
      <c r="V5608" t="s">
        <v>72</v>
      </c>
      <c r="W5608" t="str">
        <f>IF(ISNUMBER(SEARCH("automatic", Churn_Data[[#This Row],[PaymentMethod]])), "Automatic", "Manual")</f>
        <v>Automatic</v>
      </c>
      <c r="X5608">
        <v>40.65</v>
      </c>
      <c r="Y5608" t="str">
        <f>IF(Churn_Data[[#This Row],[tenure]]&lt;=12,"0-1 Year",IF(Churn_Data[[#This Row],[tenure]]&lt;=24,"1-2 Years",IF(Churn_Data[[#This Row],[tenure]]&lt;=36,"2-3 Years",IF(Churn_Data[[#This Row],[tenure]]&lt;=48,"3-4 Years",IF(Churn_Data[[#This Row],[tenure]]&lt;=60,"4-5 Years","5+ Years")))))</f>
        <v>2-3 Years</v>
      </c>
      <c r="Z5608">
        <v>25</v>
      </c>
      <c r="AA5608">
        <v>970.55</v>
      </c>
      <c r="AB5608">
        <f>IF(Churn_Data[[#This Row],[Churn]]="No",Churn_Data[[#This Row],[MonthlyCharges]],NA())</f>
        <v>40.65</v>
      </c>
      <c r="AC5608">
        <f>IF(Churn_Data[[#This Row],[Churn]]="No",Churn_Data[[#This Row],[tenure]],NA())</f>
        <v>25</v>
      </c>
      <c r="AD5608" t="e">
        <f>IF(Churn_Data[[#This Row],[Churn]]="Yes",Churn_Data[[#This Row],[MonthlyCharges]],NA())</f>
        <v>#N/A</v>
      </c>
      <c r="AE5608" t="e">
        <f>IF(Churn_Data[[#This Row],[Churn]]="Yes",Churn_Data[[#This Row],[tenure]],NA())</f>
        <v>#N/A</v>
      </c>
      <c r="AF5608">
        <v>1016.25</v>
      </c>
    </row>
    <row r="5609" spans="1:32" x14ac:dyDescent="0.3">
      <c r="A5609" t="s">
        <v>5644</v>
      </c>
      <c r="B5609" t="s">
        <v>30</v>
      </c>
      <c r="C5609" t="str">
        <f>IF(Churn_Data[[#This Row],[SeniorCitizen]]=1,"Yes","No")</f>
        <v>No</v>
      </c>
      <c r="D5609">
        <v>0</v>
      </c>
      <c r="E5609" t="s">
        <v>24</v>
      </c>
      <c r="F5609" t="s">
        <v>24</v>
      </c>
      <c r="G5609" t="s">
        <v>25</v>
      </c>
      <c r="H5609" t="s">
        <v>189</v>
      </c>
      <c r="I5609" t="s">
        <v>120</v>
      </c>
      <c r="J5609" t="str">
        <f>IF(Churn_Data[[#This Row],[InternetService]]&lt;&gt;"No","Yes","No")</f>
        <v>Yes</v>
      </c>
      <c r="K5609" t="s">
        <v>24</v>
      </c>
      <c r="L5609" t="s">
        <v>24</v>
      </c>
      <c r="M5609" t="s">
        <v>25</v>
      </c>
      <c r="N5609" t="s">
        <v>24</v>
      </c>
      <c r="O5609" t="s">
        <v>24</v>
      </c>
      <c r="P5609" t="s">
        <v>25</v>
      </c>
      <c r="Q5609" t="s">
        <v>25</v>
      </c>
      <c r="R5609">
        <f>IF(Churn_Data[[#This Row],[Churn]]="Yes",1,0)</f>
        <v>0</v>
      </c>
      <c r="S5609" t="s">
        <v>24</v>
      </c>
      <c r="T5609">
        <f>(Churn_Data[[#This Row],[OnlineSecurity]]="Yes")+(Churn_Data[[#This Row],[OnlineBackup]]="Yes")+(Churn_Data[[#This Row],[DeviceProtection]]="Yes")+(Churn_Data[[#This Row],[TechSupport]]="Yes")+(Churn_Data[[#This Row],[StreamingTV]]="Yes")+(Churn_Data[[#This Row],[StreamingMovies]]="Yes")</f>
        <v>4</v>
      </c>
      <c r="U5609" t="s">
        <v>5607</v>
      </c>
      <c r="V5609" t="s">
        <v>28</v>
      </c>
      <c r="W5609" t="str">
        <f>IF(ISNUMBER(SEARCH("automatic", Churn_Data[[#This Row],[PaymentMethod]])), "Automatic", "Manual")</f>
        <v>Manual</v>
      </c>
      <c r="X5609">
        <v>52</v>
      </c>
      <c r="Y5609" t="str">
        <f>IF(Churn_Data[[#This Row],[tenure]]&lt;=12,"0-1 Year",IF(Churn_Data[[#This Row],[tenure]]&lt;=24,"1-2 Years",IF(Churn_Data[[#This Row],[tenure]]&lt;=36,"2-3 Years",IF(Churn_Data[[#This Row],[tenure]]&lt;=48,"3-4 Years",IF(Churn_Data[[#This Row],[tenure]]&lt;=60,"4-5 Years","5+ Years")))))</f>
        <v>4-5 Years</v>
      </c>
      <c r="Z5609">
        <v>56</v>
      </c>
      <c r="AA5609">
        <v>2884.9</v>
      </c>
      <c r="AB5609">
        <f>IF(Churn_Data[[#This Row],[Churn]]="No",Churn_Data[[#This Row],[MonthlyCharges]],NA())</f>
        <v>52</v>
      </c>
      <c r="AC5609">
        <f>IF(Churn_Data[[#This Row],[Churn]]="No",Churn_Data[[#This Row],[tenure]],NA())</f>
        <v>56</v>
      </c>
      <c r="AD5609" t="e">
        <f>IF(Churn_Data[[#This Row],[Churn]]="Yes",Churn_Data[[#This Row],[MonthlyCharges]],NA())</f>
        <v>#N/A</v>
      </c>
      <c r="AE5609" t="e">
        <f>IF(Churn_Data[[#This Row],[Churn]]="Yes",Churn_Data[[#This Row],[tenure]],NA())</f>
        <v>#N/A</v>
      </c>
      <c r="AF5609">
        <v>2912</v>
      </c>
    </row>
    <row r="5610" spans="1:32" x14ac:dyDescent="0.3">
      <c r="A5610" t="s">
        <v>5645</v>
      </c>
      <c r="B5610" t="s">
        <v>23</v>
      </c>
      <c r="C5610" t="str">
        <f>IF(Churn_Data[[#This Row],[SeniorCitizen]]=1,"Yes","No")</f>
        <v>No</v>
      </c>
      <c r="D5610">
        <v>0</v>
      </c>
      <c r="E5610" t="s">
        <v>25</v>
      </c>
      <c r="F5610" t="s">
        <v>25</v>
      </c>
      <c r="G5610" t="s">
        <v>25</v>
      </c>
      <c r="H5610" t="s">
        <v>189</v>
      </c>
      <c r="I5610" t="s">
        <v>120</v>
      </c>
      <c r="J5610" t="str">
        <f>IF(Churn_Data[[#This Row],[InternetService]]&lt;&gt;"No","Yes","No")</f>
        <v>Yes</v>
      </c>
      <c r="K5610" t="s">
        <v>25</v>
      </c>
      <c r="L5610" t="s">
        <v>25</v>
      </c>
      <c r="M5610" t="s">
        <v>25</v>
      </c>
      <c r="N5610" t="s">
        <v>24</v>
      </c>
      <c r="O5610" t="s">
        <v>24</v>
      </c>
      <c r="P5610" t="s">
        <v>24</v>
      </c>
      <c r="Q5610" t="s">
        <v>25</v>
      </c>
      <c r="R5610">
        <f>IF(Churn_Data[[#This Row],[Churn]]="Yes",1,0)</f>
        <v>0</v>
      </c>
      <c r="S5610" t="s">
        <v>24</v>
      </c>
      <c r="T5610">
        <f>(Churn_Data[[#This Row],[OnlineSecurity]]="Yes")+(Churn_Data[[#This Row],[OnlineBackup]]="Yes")+(Churn_Data[[#This Row],[DeviceProtection]]="Yes")+(Churn_Data[[#This Row],[TechSupport]]="Yes")+(Churn_Data[[#This Row],[StreamingTV]]="Yes")+(Churn_Data[[#This Row],[StreamingMovies]]="Yes")</f>
        <v>3</v>
      </c>
      <c r="U5610" t="s">
        <v>5607</v>
      </c>
      <c r="V5610" t="s">
        <v>28</v>
      </c>
      <c r="W5610" t="str">
        <f>IF(ISNUMBER(SEARCH("automatic", Churn_Data[[#This Row],[PaymentMethod]])), "Automatic", "Manual")</f>
        <v>Manual</v>
      </c>
      <c r="X5610">
        <v>49.25</v>
      </c>
      <c r="Y5610" t="str">
        <f>IF(Churn_Data[[#This Row],[tenure]]&lt;=12,"0-1 Year",IF(Churn_Data[[#This Row],[tenure]]&lt;=24,"1-2 Years",IF(Churn_Data[[#This Row],[tenure]]&lt;=36,"2-3 Years",IF(Churn_Data[[#This Row],[tenure]]&lt;=48,"3-4 Years",IF(Churn_Data[[#This Row],[tenure]]&lt;=60,"4-5 Years","5+ Years")))))</f>
        <v>0-1 Year</v>
      </c>
      <c r="Z5610">
        <v>6</v>
      </c>
      <c r="AA5610">
        <v>255.6</v>
      </c>
      <c r="AB5610">
        <f>IF(Churn_Data[[#This Row],[Churn]]="No",Churn_Data[[#This Row],[MonthlyCharges]],NA())</f>
        <v>49.25</v>
      </c>
      <c r="AC5610">
        <f>IF(Churn_Data[[#This Row],[Churn]]="No",Churn_Data[[#This Row],[tenure]],NA())</f>
        <v>6</v>
      </c>
      <c r="AD5610" t="e">
        <f>IF(Churn_Data[[#This Row],[Churn]]="Yes",Churn_Data[[#This Row],[MonthlyCharges]],NA())</f>
        <v>#N/A</v>
      </c>
      <c r="AE5610" t="e">
        <f>IF(Churn_Data[[#This Row],[Churn]]="Yes",Churn_Data[[#This Row],[tenure]],NA())</f>
        <v>#N/A</v>
      </c>
      <c r="AF5610">
        <v>295.5</v>
      </c>
    </row>
    <row r="5611" spans="1:32" x14ac:dyDescent="0.3">
      <c r="A5611" t="s">
        <v>5646</v>
      </c>
      <c r="B5611" t="s">
        <v>30</v>
      </c>
      <c r="C5611" t="str">
        <f>IF(Churn_Data[[#This Row],[SeniorCitizen]]=1,"Yes","No")</f>
        <v>No</v>
      </c>
      <c r="D5611">
        <v>0</v>
      </c>
      <c r="E5611" t="s">
        <v>24</v>
      </c>
      <c r="F5611" t="s">
        <v>24</v>
      </c>
      <c r="G5611" t="s">
        <v>25</v>
      </c>
      <c r="H5611" t="s">
        <v>189</v>
      </c>
      <c r="I5611" t="s">
        <v>120</v>
      </c>
      <c r="J5611" t="str">
        <f>IF(Churn_Data[[#This Row],[InternetService]]&lt;&gt;"No","Yes","No")</f>
        <v>Yes</v>
      </c>
      <c r="K5611" t="s">
        <v>25</v>
      </c>
      <c r="L5611" t="s">
        <v>24</v>
      </c>
      <c r="M5611" t="s">
        <v>25</v>
      </c>
      <c r="N5611" t="s">
        <v>25</v>
      </c>
      <c r="O5611" t="s">
        <v>24</v>
      </c>
      <c r="P5611" t="s">
        <v>24</v>
      </c>
      <c r="Q5611" t="s">
        <v>24</v>
      </c>
      <c r="R5611">
        <f>IF(Churn_Data[[#This Row],[Churn]]="Yes",1,0)</f>
        <v>1</v>
      </c>
      <c r="S5611" t="s">
        <v>24</v>
      </c>
      <c r="T5611">
        <f>(Churn_Data[[#This Row],[OnlineSecurity]]="Yes")+(Churn_Data[[#This Row],[OnlineBackup]]="Yes")+(Churn_Data[[#This Row],[DeviceProtection]]="Yes")+(Churn_Data[[#This Row],[TechSupport]]="Yes")+(Churn_Data[[#This Row],[StreamingTV]]="Yes")+(Churn_Data[[#This Row],[StreamingMovies]]="Yes")</f>
        <v>3</v>
      </c>
      <c r="U5611" t="s">
        <v>5607</v>
      </c>
      <c r="V5611" t="s">
        <v>46</v>
      </c>
      <c r="W5611" t="str">
        <f>IF(ISNUMBER(SEARCH("automatic", Churn_Data[[#This Row],[PaymentMethod]])), "Automatic", "Manual")</f>
        <v>Automatic</v>
      </c>
      <c r="X5611">
        <v>51.8</v>
      </c>
      <c r="Y5611" t="str">
        <f>IF(Churn_Data[[#This Row],[tenure]]&lt;=12,"0-1 Year",IF(Churn_Data[[#This Row],[tenure]]&lt;=24,"1-2 Years",IF(Churn_Data[[#This Row],[tenure]]&lt;=36,"2-3 Years",IF(Churn_Data[[#This Row],[tenure]]&lt;=48,"3-4 Years",IF(Churn_Data[[#This Row],[tenure]]&lt;=60,"4-5 Years","5+ Years")))))</f>
        <v>4-5 Years</v>
      </c>
      <c r="Z5611">
        <v>49</v>
      </c>
      <c r="AA5611">
        <v>2541.25</v>
      </c>
      <c r="AB5611" t="e">
        <f>IF(Churn_Data[[#This Row],[Churn]]="No",Churn_Data[[#This Row],[MonthlyCharges]],NA())</f>
        <v>#N/A</v>
      </c>
      <c r="AC5611" t="e">
        <f>IF(Churn_Data[[#This Row],[Churn]]="No",Churn_Data[[#This Row],[tenure]],NA())</f>
        <v>#N/A</v>
      </c>
      <c r="AD5611">
        <f>IF(Churn_Data[[#This Row],[Churn]]="Yes",Churn_Data[[#This Row],[MonthlyCharges]],NA())</f>
        <v>51.8</v>
      </c>
      <c r="AE5611">
        <f>IF(Churn_Data[[#This Row],[Churn]]="Yes",Churn_Data[[#This Row],[tenure]],NA())</f>
        <v>49</v>
      </c>
      <c r="AF5611">
        <v>2538.1999999999998</v>
      </c>
    </row>
    <row r="5612" spans="1:32" x14ac:dyDescent="0.3">
      <c r="A5612" t="s">
        <v>5647</v>
      </c>
      <c r="B5612" t="s">
        <v>23</v>
      </c>
      <c r="C5612" t="str">
        <f>IF(Churn_Data[[#This Row],[SeniorCitizen]]=1,"Yes","No")</f>
        <v>No</v>
      </c>
      <c r="D5612">
        <v>0</v>
      </c>
      <c r="E5612" t="s">
        <v>24</v>
      </c>
      <c r="F5612" t="s">
        <v>24</v>
      </c>
      <c r="G5612" t="s">
        <v>25</v>
      </c>
      <c r="H5612" t="s">
        <v>189</v>
      </c>
      <c r="I5612" t="s">
        <v>120</v>
      </c>
      <c r="J5612" t="str">
        <f>IF(Churn_Data[[#This Row],[InternetService]]&lt;&gt;"No","Yes","No")</f>
        <v>Yes</v>
      </c>
      <c r="K5612" t="s">
        <v>25</v>
      </c>
      <c r="L5612" t="s">
        <v>25</v>
      </c>
      <c r="M5612" t="s">
        <v>25</v>
      </c>
      <c r="N5612" t="s">
        <v>24</v>
      </c>
      <c r="O5612" t="s">
        <v>25</v>
      </c>
      <c r="P5612" t="s">
        <v>25</v>
      </c>
      <c r="Q5612" t="s">
        <v>25</v>
      </c>
      <c r="R5612">
        <f>IF(Churn_Data[[#This Row],[Churn]]="Yes",1,0)</f>
        <v>0</v>
      </c>
      <c r="S5612" t="s">
        <v>25</v>
      </c>
      <c r="T5612">
        <f>(Churn_Data[[#This Row],[OnlineSecurity]]="Yes")+(Churn_Data[[#This Row],[OnlineBackup]]="Yes")+(Churn_Data[[#This Row],[DeviceProtection]]="Yes")+(Churn_Data[[#This Row],[TechSupport]]="Yes")+(Churn_Data[[#This Row],[StreamingTV]]="Yes")+(Churn_Data[[#This Row],[StreamingMovies]]="Yes")</f>
        <v>1</v>
      </c>
      <c r="U5612" t="s">
        <v>5607</v>
      </c>
      <c r="V5612" t="s">
        <v>72</v>
      </c>
      <c r="W5612" t="str">
        <f>IF(ISNUMBER(SEARCH("automatic", Churn_Data[[#This Row],[PaymentMethod]])), "Automatic", "Manual")</f>
        <v>Automatic</v>
      </c>
      <c r="X5612">
        <v>30.25</v>
      </c>
      <c r="Y5612" t="str">
        <f>IF(Churn_Data[[#This Row],[tenure]]&lt;=12,"0-1 Year",IF(Churn_Data[[#This Row],[tenure]]&lt;=24,"1-2 Years",IF(Churn_Data[[#This Row],[tenure]]&lt;=36,"2-3 Years",IF(Churn_Data[[#This Row],[tenure]]&lt;=48,"3-4 Years",IF(Churn_Data[[#This Row],[tenure]]&lt;=60,"4-5 Years","5+ Years")))))</f>
        <v>0-1 Year</v>
      </c>
      <c r="Z5612">
        <v>12</v>
      </c>
      <c r="AA5612">
        <v>368.85</v>
      </c>
      <c r="AB5612">
        <f>IF(Churn_Data[[#This Row],[Churn]]="No",Churn_Data[[#This Row],[MonthlyCharges]],NA())</f>
        <v>30.25</v>
      </c>
      <c r="AC5612">
        <f>IF(Churn_Data[[#This Row],[Churn]]="No",Churn_Data[[#This Row],[tenure]],NA())</f>
        <v>12</v>
      </c>
      <c r="AD5612" t="e">
        <f>IF(Churn_Data[[#This Row],[Churn]]="Yes",Churn_Data[[#This Row],[MonthlyCharges]],NA())</f>
        <v>#N/A</v>
      </c>
      <c r="AE5612" t="e">
        <f>IF(Churn_Data[[#This Row],[Churn]]="Yes",Churn_Data[[#This Row],[tenure]],NA())</f>
        <v>#N/A</v>
      </c>
      <c r="AF5612">
        <v>363</v>
      </c>
    </row>
    <row r="5613" spans="1:32" x14ac:dyDescent="0.3">
      <c r="A5613" t="s">
        <v>5648</v>
      </c>
      <c r="B5613" t="s">
        <v>30</v>
      </c>
      <c r="C5613" t="str">
        <f>IF(Churn_Data[[#This Row],[SeniorCitizen]]=1,"Yes","No")</f>
        <v>No</v>
      </c>
      <c r="D5613">
        <v>0</v>
      </c>
      <c r="E5613" t="s">
        <v>24</v>
      </c>
      <c r="F5613" t="s">
        <v>24</v>
      </c>
      <c r="G5613" t="s">
        <v>25</v>
      </c>
      <c r="H5613" t="s">
        <v>189</v>
      </c>
      <c r="I5613" t="s">
        <v>120</v>
      </c>
      <c r="J5613" t="str">
        <f>IF(Churn_Data[[#This Row],[InternetService]]&lt;&gt;"No","Yes","No")</f>
        <v>Yes</v>
      </c>
      <c r="K5613" t="s">
        <v>24</v>
      </c>
      <c r="L5613" t="s">
        <v>24</v>
      </c>
      <c r="M5613" t="s">
        <v>25</v>
      </c>
      <c r="N5613" t="s">
        <v>25</v>
      </c>
      <c r="O5613" t="s">
        <v>24</v>
      </c>
      <c r="P5613" t="s">
        <v>25</v>
      </c>
      <c r="Q5613" t="s">
        <v>25</v>
      </c>
      <c r="R5613">
        <f>IF(Churn_Data[[#This Row],[Churn]]="Yes",1,0)</f>
        <v>0</v>
      </c>
      <c r="S5613" t="s">
        <v>25</v>
      </c>
      <c r="T5613">
        <f>(Churn_Data[[#This Row],[OnlineSecurity]]="Yes")+(Churn_Data[[#This Row],[OnlineBackup]]="Yes")+(Churn_Data[[#This Row],[DeviceProtection]]="Yes")+(Churn_Data[[#This Row],[TechSupport]]="Yes")+(Churn_Data[[#This Row],[StreamingTV]]="Yes")+(Churn_Data[[#This Row],[StreamingMovies]]="Yes")</f>
        <v>3</v>
      </c>
      <c r="U5613" t="s">
        <v>5607</v>
      </c>
      <c r="V5613" t="s">
        <v>28</v>
      </c>
      <c r="W5613" t="str">
        <f>IF(ISNUMBER(SEARCH("automatic", Churn_Data[[#This Row],[PaymentMethod]])), "Automatic", "Manual")</f>
        <v>Manual</v>
      </c>
      <c r="X5613">
        <v>44.8</v>
      </c>
      <c r="Y5613" t="str">
        <f>IF(Churn_Data[[#This Row],[tenure]]&lt;=12,"0-1 Year",IF(Churn_Data[[#This Row],[tenure]]&lt;=24,"1-2 Years",IF(Churn_Data[[#This Row],[tenure]]&lt;=36,"2-3 Years",IF(Churn_Data[[#This Row],[tenure]]&lt;=48,"3-4 Years",IF(Churn_Data[[#This Row],[tenure]]&lt;=60,"4-5 Years","5+ Years")))))</f>
        <v>5+ Years</v>
      </c>
      <c r="Z5613">
        <v>68</v>
      </c>
      <c r="AA5613">
        <v>2983.65</v>
      </c>
      <c r="AB5613">
        <f>IF(Churn_Data[[#This Row],[Churn]]="No",Churn_Data[[#This Row],[MonthlyCharges]],NA())</f>
        <v>44.8</v>
      </c>
      <c r="AC5613">
        <f>IF(Churn_Data[[#This Row],[Churn]]="No",Churn_Data[[#This Row],[tenure]],NA())</f>
        <v>68</v>
      </c>
      <c r="AD5613" t="e">
        <f>IF(Churn_Data[[#This Row],[Churn]]="Yes",Churn_Data[[#This Row],[MonthlyCharges]],NA())</f>
        <v>#N/A</v>
      </c>
      <c r="AE5613" t="e">
        <f>IF(Churn_Data[[#This Row],[Churn]]="Yes",Churn_Data[[#This Row],[tenure]],NA())</f>
        <v>#N/A</v>
      </c>
      <c r="AF5613">
        <v>3046.4</v>
      </c>
    </row>
    <row r="5614" spans="1:32" x14ac:dyDescent="0.3">
      <c r="A5614" t="s">
        <v>5649</v>
      </c>
      <c r="B5614" t="s">
        <v>23</v>
      </c>
      <c r="C5614" t="str">
        <f>IF(Churn_Data[[#This Row],[SeniorCitizen]]=1,"Yes","No")</f>
        <v>No</v>
      </c>
      <c r="D5614">
        <v>0</v>
      </c>
      <c r="E5614" t="s">
        <v>24</v>
      </c>
      <c r="F5614" t="s">
        <v>24</v>
      </c>
      <c r="G5614" t="s">
        <v>25</v>
      </c>
      <c r="H5614" t="s">
        <v>189</v>
      </c>
      <c r="I5614" t="s">
        <v>120</v>
      </c>
      <c r="J5614" t="str">
        <f>IF(Churn_Data[[#This Row],[InternetService]]&lt;&gt;"No","Yes","No")</f>
        <v>Yes</v>
      </c>
      <c r="K5614" t="s">
        <v>25</v>
      </c>
      <c r="L5614" t="s">
        <v>25</v>
      </c>
      <c r="M5614" t="s">
        <v>25</v>
      </c>
      <c r="N5614" t="s">
        <v>24</v>
      </c>
      <c r="O5614" t="s">
        <v>24</v>
      </c>
      <c r="P5614" t="s">
        <v>25</v>
      </c>
      <c r="Q5614" t="s">
        <v>25</v>
      </c>
      <c r="R5614">
        <f>IF(Churn_Data[[#This Row],[Churn]]="Yes",1,0)</f>
        <v>0</v>
      </c>
      <c r="S5614" t="s">
        <v>25</v>
      </c>
      <c r="T5614">
        <f>(Churn_Data[[#This Row],[OnlineSecurity]]="Yes")+(Churn_Data[[#This Row],[OnlineBackup]]="Yes")+(Churn_Data[[#This Row],[DeviceProtection]]="Yes")+(Churn_Data[[#This Row],[TechSupport]]="Yes")+(Churn_Data[[#This Row],[StreamingTV]]="Yes")+(Churn_Data[[#This Row],[StreamingMovies]]="Yes")</f>
        <v>2</v>
      </c>
      <c r="U5614" t="s">
        <v>5607</v>
      </c>
      <c r="V5614" t="s">
        <v>28</v>
      </c>
      <c r="W5614" t="str">
        <f>IF(ISNUMBER(SEARCH("automatic", Churn_Data[[#This Row],[PaymentMethod]])), "Automatic", "Manual")</f>
        <v>Manual</v>
      </c>
      <c r="X5614">
        <v>40.9</v>
      </c>
      <c r="Y5614" t="str">
        <f>IF(Churn_Data[[#This Row],[tenure]]&lt;=12,"0-1 Year",IF(Churn_Data[[#This Row],[tenure]]&lt;=24,"1-2 Years",IF(Churn_Data[[#This Row],[tenure]]&lt;=36,"2-3 Years",IF(Churn_Data[[#This Row],[tenure]]&lt;=48,"3-4 Years",IF(Churn_Data[[#This Row],[tenure]]&lt;=60,"4-5 Years","5+ Years")))))</f>
        <v>2-3 Years</v>
      </c>
      <c r="Z5614">
        <v>35</v>
      </c>
      <c r="AA5614">
        <v>1383.6</v>
      </c>
      <c r="AB5614">
        <f>IF(Churn_Data[[#This Row],[Churn]]="No",Churn_Data[[#This Row],[MonthlyCharges]],NA())</f>
        <v>40.9</v>
      </c>
      <c r="AC5614">
        <f>IF(Churn_Data[[#This Row],[Churn]]="No",Churn_Data[[#This Row],[tenure]],NA())</f>
        <v>35</v>
      </c>
      <c r="AD5614" t="e">
        <f>IF(Churn_Data[[#This Row],[Churn]]="Yes",Churn_Data[[#This Row],[MonthlyCharges]],NA())</f>
        <v>#N/A</v>
      </c>
      <c r="AE5614" t="e">
        <f>IF(Churn_Data[[#This Row],[Churn]]="Yes",Churn_Data[[#This Row],[tenure]],NA())</f>
        <v>#N/A</v>
      </c>
      <c r="AF5614">
        <v>1431.5</v>
      </c>
    </row>
    <row r="5615" spans="1:32" x14ac:dyDescent="0.3">
      <c r="A5615" t="s">
        <v>5650</v>
      </c>
      <c r="B5615" t="s">
        <v>23</v>
      </c>
      <c r="C5615" t="str">
        <f>IF(Churn_Data[[#This Row],[SeniorCitizen]]=1,"Yes","No")</f>
        <v>Yes</v>
      </c>
      <c r="D5615">
        <v>1</v>
      </c>
      <c r="E5615" t="s">
        <v>24</v>
      </c>
      <c r="F5615" t="s">
        <v>24</v>
      </c>
      <c r="G5615" t="s">
        <v>25</v>
      </c>
      <c r="H5615" t="s">
        <v>189</v>
      </c>
      <c r="I5615" t="s">
        <v>120</v>
      </c>
      <c r="J5615" t="str">
        <f>IF(Churn_Data[[#This Row],[InternetService]]&lt;&gt;"No","Yes","No")</f>
        <v>Yes</v>
      </c>
      <c r="K5615" t="s">
        <v>25</v>
      </c>
      <c r="L5615" t="s">
        <v>24</v>
      </c>
      <c r="M5615" t="s">
        <v>25</v>
      </c>
      <c r="N5615" t="s">
        <v>25</v>
      </c>
      <c r="O5615" t="s">
        <v>25</v>
      </c>
      <c r="P5615" t="s">
        <v>24</v>
      </c>
      <c r="Q5615" t="s">
        <v>25</v>
      </c>
      <c r="R5615">
        <f>IF(Churn_Data[[#This Row],[Churn]]="Yes",1,0)</f>
        <v>0</v>
      </c>
      <c r="S5615" t="s">
        <v>24</v>
      </c>
      <c r="T5615">
        <f>(Churn_Data[[#This Row],[OnlineSecurity]]="Yes")+(Churn_Data[[#This Row],[OnlineBackup]]="Yes")+(Churn_Data[[#This Row],[DeviceProtection]]="Yes")+(Churn_Data[[#This Row],[TechSupport]]="Yes")+(Churn_Data[[#This Row],[StreamingTV]]="Yes")+(Churn_Data[[#This Row],[StreamingMovies]]="Yes")</f>
        <v>2</v>
      </c>
      <c r="U5615" t="s">
        <v>5607</v>
      </c>
      <c r="V5615" t="s">
        <v>32</v>
      </c>
      <c r="W5615" t="str">
        <f>IF(ISNUMBER(SEARCH("automatic", Churn_Data[[#This Row],[PaymentMethod]])), "Automatic", "Manual")</f>
        <v>Manual</v>
      </c>
      <c r="X5615">
        <v>39.1</v>
      </c>
      <c r="Y5615" t="str">
        <f>IF(Churn_Data[[#This Row],[tenure]]&lt;=12,"0-1 Year",IF(Churn_Data[[#This Row],[tenure]]&lt;=24,"1-2 Years",IF(Churn_Data[[#This Row],[tenure]]&lt;=36,"2-3 Years",IF(Churn_Data[[#This Row],[tenure]]&lt;=48,"3-4 Years",IF(Churn_Data[[#This Row],[tenure]]&lt;=60,"4-5 Years","5+ Years")))))</f>
        <v>2-3 Years</v>
      </c>
      <c r="Z5615">
        <v>28</v>
      </c>
      <c r="AA5615">
        <v>1096.5999999999999</v>
      </c>
      <c r="AB5615">
        <f>IF(Churn_Data[[#This Row],[Churn]]="No",Churn_Data[[#This Row],[MonthlyCharges]],NA())</f>
        <v>39.1</v>
      </c>
      <c r="AC5615">
        <f>IF(Churn_Data[[#This Row],[Churn]]="No",Churn_Data[[#This Row],[tenure]],NA())</f>
        <v>28</v>
      </c>
      <c r="AD5615" t="e">
        <f>IF(Churn_Data[[#This Row],[Churn]]="Yes",Churn_Data[[#This Row],[MonthlyCharges]],NA())</f>
        <v>#N/A</v>
      </c>
      <c r="AE5615" t="e">
        <f>IF(Churn_Data[[#This Row],[Churn]]="Yes",Churn_Data[[#This Row],[tenure]],NA())</f>
        <v>#N/A</v>
      </c>
      <c r="AF5615">
        <v>1094.8</v>
      </c>
    </row>
    <row r="5616" spans="1:32" x14ac:dyDescent="0.3">
      <c r="A5616" t="s">
        <v>5651</v>
      </c>
      <c r="B5616" t="s">
        <v>30</v>
      </c>
      <c r="C5616" t="str">
        <f>IF(Churn_Data[[#This Row],[SeniorCitizen]]=1,"Yes","No")</f>
        <v>Yes</v>
      </c>
      <c r="D5616">
        <v>1</v>
      </c>
      <c r="E5616" t="s">
        <v>25</v>
      </c>
      <c r="F5616" t="s">
        <v>25</v>
      </c>
      <c r="G5616" t="s">
        <v>25</v>
      </c>
      <c r="H5616" t="s">
        <v>189</v>
      </c>
      <c r="I5616" t="s">
        <v>120</v>
      </c>
      <c r="J5616" t="str">
        <f>IF(Churn_Data[[#This Row],[InternetService]]&lt;&gt;"No","Yes","No")</f>
        <v>Yes</v>
      </c>
      <c r="K5616" t="s">
        <v>25</v>
      </c>
      <c r="L5616" t="s">
        <v>25</v>
      </c>
      <c r="M5616" t="s">
        <v>25</v>
      </c>
      <c r="N5616" t="s">
        <v>25</v>
      </c>
      <c r="O5616" t="s">
        <v>24</v>
      </c>
      <c r="P5616" t="s">
        <v>24</v>
      </c>
      <c r="Q5616" t="s">
        <v>24</v>
      </c>
      <c r="R5616">
        <f>IF(Churn_Data[[#This Row],[Churn]]="Yes",1,0)</f>
        <v>1</v>
      </c>
      <c r="S5616" t="s">
        <v>24</v>
      </c>
      <c r="T5616">
        <f>(Churn_Data[[#This Row],[OnlineSecurity]]="Yes")+(Churn_Data[[#This Row],[OnlineBackup]]="Yes")+(Churn_Data[[#This Row],[DeviceProtection]]="Yes")+(Churn_Data[[#This Row],[TechSupport]]="Yes")+(Churn_Data[[#This Row],[StreamingTV]]="Yes")+(Churn_Data[[#This Row],[StreamingMovies]]="Yes")</f>
        <v>2</v>
      </c>
      <c r="U5616" t="s">
        <v>5607</v>
      </c>
      <c r="V5616" t="s">
        <v>32</v>
      </c>
      <c r="W5616" t="str">
        <f>IF(ISNUMBER(SEARCH("automatic", Churn_Data[[#This Row],[PaymentMethod]])), "Automatic", "Manual")</f>
        <v>Manual</v>
      </c>
      <c r="X5616">
        <v>45.25</v>
      </c>
      <c r="Y5616" t="str">
        <f>IF(Churn_Data[[#This Row],[tenure]]&lt;=12,"0-1 Year",IF(Churn_Data[[#This Row],[tenure]]&lt;=24,"1-2 Years",IF(Churn_Data[[#This Row],[tenure]]&lt;=36,"2-3 Years",IF(Churn_Data[[#This Row],[tenure]]&lt;=48,"3-4 Years",IF(Churn_Data[[#This Row],[tenure]]&lt;=60,"4-5 Years","5+ Years")))))</f>
        <v>5+ Years</v>
      </c>
      <c r="Z5616">
        <v>70</v>
      </c>
      <c r="AA5616">
        <v>3264.45</v>
      </c>
      <c r="AB5616" t="e">
        <f>IF(Churn_Data[[#This Row],[Churn]]="No",Churn_Data[[#This Row],[MonthlyCharges]],NA())</f>
        <v>#N/A</v>
      </c>
      <c r="AC5616" t="e">
        <f>IF(Churn_Data[[#This Row],[Churn]]="No",Churn_Data[[#This Row],[tenure]],NA())</f>
        <v>#N/A</v>
      </c>
      <c r="AD5616">
        <f>IF(Churn_Data[[#This Row],[Churn]]="Yes",Churn_Data[[#This Row],[MonthlyCharges]],NA())</f>
        <v>45.25</v>
      </c>
      <c r="AE5616">
        <f>IF(Churn_Data[[#This Row],[Churn]]="Yes",Churn_Data[[#This Row],[tenure]],NA())</f>
        <v>70</v>
      </c>
      <c r="AF5616">
        <v>3167.5</v>
      </c>
    </row>
    <row r="5617" spans="1:32" x14ac:dyDescent="0.3">
      <c r="A5617" t="s">
        <v>5652</v>
      </c>
      <c r="B5617" t="s">
        <v>23</v>
      </c>
      <c r="C5617" t="str">
        <f>IF(Churn_Data[[#This Row],[SeniorCitizen]]=1,"Yes","No")</f>
        <v>No</v>
      </c>
      <c r="D5617">
        <v>0</v>
      </c>
      <c r="E5617" t="s">
        <v>25</v>
      </c>
      <c r="F5617" t="s">
        <v>25</v>
      </c>
      <c r="G5617" t="s">
        <v>25</v>
      </c>
      <c r="H5617" t="s">
        <v>189</v>
      </c>
      <c r="I5617" t="s">
        <v>120</v>
      </c>
      <c r="J5617" t="str">
        <f>IF(Churn_Data[[#This Row],[InternetService]]&lt;&gt;"No","Yes","No")</f>
        <v>Yes</v>
      </c>
      <c r="K5617" t="s">
        <v>24</v>
      </c>
      <c r="L5617" t="s">
        <v>24</v>
      </c>
      <c r="M5617" t="s">
        <v>25</v>
      </c>
      <c r="N5617" t="s">
        <v>24</v>
      </c>
      <c r="O5617" t="s">
        <v>25</v>
      </c>
      <c r="P5617" t="s">
        <v>25</v>
      </c>
      <c r="Q5617" t="s">
        <v>25</v>
      </c>
      <c r="R5617">
        <f>IF(Churn_Data[[#This Row],[Churn]]="Yes",1,0)</f>
        <v>0</v>
      </c>
      <c r="S5617" t="s">
        <v>24</v>
      </c>
      <c r="T5617">
        <f>(Churn_Data[[#This Row],[OnlineSecurity]]="Yes")+(Churn_Data[[#This Row],[OnlineBackup]]="Yes")+(Churn_Data[[#This Row],[DeviceProtection]]="Yes")+(Churn_Data[[#This Row],[TechSupport]]="Yes")+(Churn_Data[[#This Row],[StreamingTV]]="Yes")+(Churn_Data[[#This Row],[StreamingMovies]]="Yes")</f>
        <v>3</v>
      </c>
      <c r="U5617" t="s">
        <v>5607</v>
      </c>
      <c r="V5617" t="s">
        <v>46</v>
      </c>
      <c r="W5617" t="str">
        <f>IF(ISNUMBER(SEARCH("automatic", Churn_Data[[#This Row],[PaymentMethod]])), "Automatic", "Manual")</f>
        <v>Automatic</v>
      </c>
      <c r="X5617">
        <v>40.299999999999997</v>
      </c>
      <c r="Y5617" t="str">
        <f>IF(Churn_Data[[#This Row],[tenure]]&lt;=12,"0-1 Year",IF(Churn_Data[[#This Row],[tenure]]&lt;=24,"1-2 Years",IF(Churn_Data[[#This Row],[tenure]]&lt;=36,"2-3 Years",IF(Churn_Data[[#This Row],[tenure]]&lt;=48,"3-4 Years",IF(Churn_Data[[#This Row],[tenure]]&lt;=60,"4-5 Years","5+ Years")))))</f>
        <v>3-4 Years</v>
      </c>
      <c r="Z5617">
        <v>39</v>
      </c>
      <c r="AA5617">
        <v>1630.4</v>
      </c>
      <c r="AB5617">
        <f>IF(Churn_Data[[#This Row],[Churn]]="No",Churn_Data[[#This Row],[MonthlyCharges]],NA())</f>
        <v>40.299999999999997</v>
      </c>
      <c r="AC5617">
        <f>IF(Churn_Data[[#This Row],[Churn]]="No",Churn_Data[[#This Row],[tenure]],NA())</f>
        <v>39</v>
      </c>
      <c r="AD5617" t="e">
        <f>IF(Churn_Data[[#This Row],[Churn]]="Yes",Churn_Data[[#This Row],[MonthlyCharges]],NA())</f>
        <v>#N/A</v>
      </c>
      <c r="AE5617" t="e">
        <f>IF(Churn_Data[[#This Row],[Churn]]="Yes",Churn_Data[[#This Row],[tenure]],NA())</f>
        <v>#N/A</v>
      </c>
      <c r="AF5617">
        <v>1571.7</v>
      </c>
    </row>
    <row r="5618" spans="1:32" x14ac:dyDescent="0.3">
      <c r="A5618" t="s">
        <v>5653</v>
      </c>
      <c r="B5618" t="s">
        <v>30</v>
      </c>
      <c r="C5618" t="str">
        <f>IF(Churn_Data[[#This Row],[SeniorCitizen]]=1,"Yes","No")</f>
        <v>No</v>
      </c>
      <c r="D5618">
        <v>0</v>
      </c>
      <c r="E5618" t="s">
        <v>25</v>
      </c>
      <c r="F5618" t="s">
        <v>24</v>
      </c>
      <c r="G5618" t="s">
        <v>25</v>
      </c>
      <c r="H5618" t="s">
        <v>189</v>
      </c>
      <c r="I5618" t="s">
        <v>120</v>
      </c>
      <c r="J5618" t="str">
        <f>IF(Churn_Data[[#This Row],[InternetService]]&lt;&gt;"No","Yes","No")</f>
        <v>Yes</v>
      </c>
      <c r="K5618" t="s">
        <v>25</v>
      </c>
      <c r="L5618" t="s">
        <v>24</v>
      </c>
      <c r="M5618" t="s">
        <v>25</v>
      </c>
      <c r="N5618" t="s">
        <v>25</v>
      </c>
      <c r="O5618" t="s">
        <v>24</v>
      </c>
      <c r="P5618" t="s">
        <v>25</v>
      </c>
      <c r="Q5618" t="s">
        <v>25</v>
      </c>
      <c r="R5618">
        <f>IF(Churn_Data[[#This Row],[Churn]]="Yes",1,0)</f>
        <v>0</v>
      </c>
      <c r="S5618" t="s">
        <v>24</v>
      </c>
      <c r="T5618">
        <f>(Churn_Data[[#This Row],[OnlineSecurity]]="Yes")+(Churn_Data[[#This Row],[OnlineBackup]]="Yes")+(Churn_Data[[#This Row],[DeviceProtection]]="Yes")+(Churn_Data[[#This Row],[TechSupport]]="Yes")+(Churn_Data[[#This Row],[StreamingTV]]="Yes")+(Churn_Data[[#This Row],[StreamingMovies]]="Yes")</f>
        <v>2</v>
      </c>
      <c r="U5618" t="s">
        <v>5607</v>
      </c>
      <c r="V5618" t="s">
        <v>46</v>
      </c>
      <c r="W5618" t="str">
        <f>IF(ISNUMBER(SEARCH("automatic", Churn_Data[[#This Row],[PaymentMethod]])), "Automatic", "Manual")</f>
        <v>Automatic</v>
      </c>
      <c r="X5618">
        <v>39.950000000000003</v>
      </c>
      <c r="Y5618" t="str">
        <f>IF(Churn_Data[[#This Row],[tenure]]&lt;=12,"0-1 Year",IF(Churn_Data[[#This Row],[tenure]]&lt;=24,"1-2 Years",IF(Churn_Data[[#This Row],[tenure]]&lt;=36,"2-3 Years",IF(Churn_Data[[#This Row],[tenure]]&lt;=48,"3-4 Years",IF(Churn_Data[[#This Row],[tenure]]&lt;=60,"4-5 Years","5+ Years")))))</f>
        <v>2-3 Years</v>
      </c>
      <c r="Z5618">
        <v>26</v>
      </c>
      <c r="AA5618">
        <v>1023.75</v>
      </c>
      <c r="AB5618">
        <f>IF(Churn_Data[[#This Row],[Churn]]="No",Churn_Data[[#This Row],[MonthlyCharges]],NA())</f>
        <v>39.950000000000003</v>
      </c>
      <c r="AC5618">
        <f>IF(Churn_Data[[#This Row],[Churn]]="No",Churn_Data[[#This Row],[tenure]],NA())</f>
        <v>26</v>
      </c>
      <c r="AD5618" t="e">
        <f>IF(Churn_Data[[#This Row],[Churn]]="Yes",Churn_Data[[#This Row],[MonthlyCharges]],NA())</f>
        <v>#N/A</v>
      </c>
      <c r="AE5618" t="e">
        <f>IF(Churn_Data[[#This Row],[Churn]]="Yes",Churn_Data[[#This Row],[tenure]],NA())</f>
        <v>#N/A</v>
      </c>
      <c r="AF5618">
        <v>1038.7</v>
      </c>
    </row>
    <row r="5619" spans="1:32" x14ac:dyDescent="0.3">
      <c r="A5619" t="s">
        <v>5654</v>
      </c>
      <c r="B5619" t="s">
        <v>23</v>
      </c>
      <c r="C5619" t="str">
        <f>IF(Churn_Data[[#This Row],[SeniorCitizen]]=1,"Yes","No")</f>
        <v>No</v>
      </c>
      <c r="D5619">
        <v>0</v>
      </c>
      <c r="E5619" t="s">
        <v>25</v>
      </c>
      <c r="F5619" t="s">
        <v>25</v>
      </c>
      <c r="G5619" t="s">
        <v>25</v>
      </c>
      <c r="H5619" t="s">
        <v>189</v>
      </c>
      <c r="I5619" t="s">
        <v>120</v>
      </c>
      <c r="J5619" t="str">
        <f>IF(Churn_Data[[#This Row],[InternetService]]&lt;&gt;"No","Yes","No")</f>
        <v>Yes</v>
      </c>
      <c r="K5619" t="s">
        <v>25</v>
      </c>
      <c r="L5619" t="s">
        <v>25</v>
      </c>
      <c r="M5619" t="s">
        <v>25</v>
      </c>
      <c r="N5619" t="s">
        <v>25</v>
      </c>
      <c r="O5619" t="s">
        <v>25</v>
      </c>
      <c r="P5619" t="s">
        <v>25</v>
      </c>
      <c r="Q5619" t="s">
        <v>25</v>
      </c>
      <c r="R5619">
        <f>IF(Churn_Data[[#This Row],[Churn]]="Yes",1,0)</f>
        <v>0</v>
      </c>
      <c r="S5619" t="s">
        <v>25</v>
      </c>
      <c r="T5619">
        <f>(Churn_Data[[#This Row],[OnlineSecurity]]="Yes")+(Churn_Data[[#This Row],[OnlineBackup]]="Yes")+(Churn_Data[[#This Row],[DeviceProtection]]="Yes")+(Churn_Data[[#This Row],[TechSupport]]="Yes")+(Churn_Data[[#This Row],[StreamingTV]]="Yes")+(Churn_Data[[#This Row],[StreamingMovies]]="Yes")</f>
        <v>0</v>
      </c>
      <c r="U5619" t="s">
        <v>5607</v>
      </c>
      <c r="V5619" t="s">
        <v>28</v>
      </c>
      <c r="W5619" t="str">
        <f>IF(ISNUMBER(SEARCH("automatic", Churn_Data[[#This Row],[PaymentMethod]])), "Automatic", "Manual")</f>
        <v>Manual</v>
      </c>
      <c r="X5619">
        <v>25.85</v>
      </c>
      <c r="Y5619" t="str">
        <f>IF(Churn_Data[[#This Row],[tenure]]&lt;=12,"0-1 Year",IF(Churn_Data[[#This Row],[tenure]]&lt;=24,"1-2 Years",IF(Churn_Data[[#This Row],[tenure]]&lt;=36,"2-3 Years",IF(Churn_Data[[#This Row],[tenure]]&lt;=48,"3-4 Years",IF(Churn_Data[[#This Row],[tenure]]&lt;=60,"4-5 Years","5+ Years")))))</f>
        <v>0-1 Year</v>
      </c>
      <c r="Z5619">
        <v>1</v>
      </c>
      <c r="AA5619">
        <v>25.85</v>
      </c>
      <c r="AB5619">
        <f>IF(Churn_Data[[#This Row],[Churn]]="No",Churn_Data[[#This Row],[MonthlyCharges]],NA())</f>
        <v>25.85</v>
      </c>
      <c r="AC5619">
        <f>IF(Churn_Data[[#This Row],[Churn]]="No",Churn_Data[[#This Row],[tenure]],NA())</f>
        <v>1</v>
      </c>
      <c r="AD5619" t="e">
        <f>IF(Churn_Data[[#This Row],[Churn]]="Yes",Churn_Data[[#This Row],[MonthlyCharges]],NA())</f>
        <v>#N/A</v>
      </c>
      <c r="AE5619" t="e">
        <f>IF(Churn_Data[[#This Row],[Churn]]="Yes",Churn_Data[[#This Row],[tenure]],NA())</f>
        <v>#N/A</v>
      </c>
      <c r="AF5619">
        <v>25.85</v>
      </c>
    </row>
    <row r="5620" spans="1:32" x14ac:dyDescent="0.3">
      <c r="A5620" t="s">
        <v>5655</v>
      </c>
      <c r="B5620" t="s">
        <v>30</v>
      </c>
      <c r="C5620" t="str">
        <f>IF(Churn_Data[[#This Row],[SeniorCitizen]]=1,"Yes","No")</f>
        <v>No</v>
      </c>
      <c r="D5620">
        <v>0</v>
      </c>
      <c r="E5620" t="s">
        <v>25</v>
      </c>
      <c r="F5620" t="s">
        <v>25</v>
      </c>
      <c r="G5620" t="s">
        <v>25</v>
      </c>
      <c r="H5620" t="s">
        <v>189</v>
      </c>
      <c r="I5620" t="s">
        <v>120</v>
      </c>
      <c r="J5620" t="str">
        <f>IF(Churn_Data[[#This Row],[InternetService]]&lt;&gt;"No","Yes","No")</f>
        <v>Yes</v>
      </c>
      <c r="K5620" t="s">
        <v>25</v>
      </c>
      <c r="L5620" t="s">
        <v>25</v>
      </c>
      <c r="M5620" t="s">
        <v>25</v>
      </c>
      <c r="N5620" t="s">
        <v>25</v>
      </c>
      <c r="O5620" t="s">
        <v>25</v>
      </c>
      <c r="P5620" t="s">
        <v>25</v>
      </c>
      <c r="Q5620" t="s">
        <v>25</v>
      </c>
      <c r="R5620">
        <f>IF(Churn_Data[[#This Row],[Churn]]="Yes",1,0)</f>
        <v>0</v>
      </c>
      <c r="S5620" t="s">
        <v>24</v>
      </c>
      <c r="T5620">
        <f>(Churn_Data[[#This Row],[OnlineSecurity]]="Yes")+(Churn_Data[[#This Row],[OnlineBackup]]="Yes")+(Churn_Data[[#This Row],[DeviceProtection]]="Yes")+(Churn_Data[[#This Row],[TechSupport]]="Yes")+(Churn_Data[[#This Row],[StreamingTV]]="Yes")+(Churn_Data[[#This Row],[StreamingMovies]]="Yes")</f>
        <v>0</v>
      </c>
      <c r="U5620" t="s">
        <v>5607</v>
      </c>
      <c r="V5620" t="s">
        <v>28</v>
      </c>
      <c r="W5620" t="str">
        <f>IF(ISNUMBER(SEARCH("automatic", Churn_Data[[#This Row],[PaymentMethod]])), "Automatic", "Manual")</f>
        <v>Manual</v>
      </c>
      <c r="X5620">
        <v>24.85</v>
      </c>
      <c r="Y5620" t="str">
        <f>IF(Churn_Data[[#This Row],[tenure]]&lt;=12,"0-1 Year",IF(Churn_Data[[#This Row],[tenure]]&lt;=24,"1-2 Years",IF(Churn_Data[[#This Row],[tenure]]&lt;=36,"2-3 Years",IF(Churn_Data[[#This Row],[tenure]]&lt;=48,"3-4 Years",IF(Churn_Data[[#This Row],[tenure]]&lt;=60,"4-5 Years","5+ Years")))))</f>
        <v>2-3 Years</v>
      </c>
      <c r="Z5620">
        <v>29</v>
      </c>
      <c r="AA5620">
        <v>788.05</v>
      </c>
      <c r="AB5620">
        <f>IF(Churn_Data[[#This Row],[Churn]]="No",Churn_Data[[#This Row],[MonthlyCharges]],NA())</f>
        <v>24.85</v>
      </c>
      <c r="AC5620">
        <f>IF(Churn_Data[[#This Row],[Churn]]="No",Churn_Data[[#This Row],[tenure]],NA())</f>
        <v>29</v>
      </c>
      <c r="AD5620" t="e">
        <f>IF(Churn_Data[[#This Row],[Churn]]="Yes",Churn_Data[[#This Row],[MonthlyCharges]],NA())</f>
        <v>#N/A</v>
      </c>
      <c r="AE5620" t="e">
        <f>IF(Churn_Data[[#This Row],[Churn]]="Yes",Churn_Data[[#This Row],[tenure]],NA())</f>
        <v>#N/A</v>
      </c>
      <c r="AF5620">
        <v>720.65</v>
      </c>
    </row>
    <row r="5621" spans="1:32" x14ac:dyDescent="0.3">
      <c r="A5621" t="s">
        <v>5656</v>
      </c>
      <c r="B5621" t="s">
        <v>30</v>
      </c>
      <c r="C5621" t="str">
        <f>IF(Churn_Data[[#This Row],[SeniorCitizen]]=1,"Yes","No")</f>
        <v>No</v>
      </c>
      <c r="D5621">
        <v>0</v>
      </c>
      <c r="E5621" t="s">
        <v>25</v>
      </c>
      <c r="F5621" t="s">
        <v>25</v>
      </c>
      <c r="G5621" t="s">
        <v>25</v>
      </c>
      <c r="H5621" t="s">
        <v>189</v>
      </c>
      <c r="I5621" t="s">
        <v>120</v>
      </c>
      <c r="J5621" t="str">
        <f>IF(Churn_Data[[#This Row],[InternetService]]&lt;&gt;"No","Yes","No")</f>
        <v>Yes</v>
      </c>
      <c r="K5621" t="s">
        <v>24</v>
      </c>
      <c r="L5621" t="s">
        <v>25</v>
      </c>
      <c r="M5621" t="s">
        <v>25</v>
      </c>
      <c r="N5621" t="s">
        <v>24</v>
      </c>
      <c r="O5621" t="s">
        <v>24</v>
      </c>
      <c r="P5621" t="s">
        <v>24</v>
      </c>
      <c r="Q5621" t="s">
        <v>25</v>
      </c>
      <c r="R5621">
        <f>IF(Churn_Data[[#This Row],[Churn]]="Yes",1,0)</f>
        <v>0</v>
      </c>
      <c r="S5621" t="s">
        <v>25</v>
      </c>
      <c r="T5621">
        <f>(Churn_Data[[#This Row],[OnlineSecurity]]="Yes")+(Churn_Data[[#This Row],[OnlineBackup]]="Yes")+(Churn_Data[[#This Row],[DeviceProtection]]="Yes")+(Churn_Data[[#This Row],[TechSupport]]="Yes")+(Churn_Data[[#This Row],[StreamingTV]]="Yes")+(Churn_Data[[#This Row],[StreamingMovies]]="Yes")</f>
        <v>4</v>
      </c>
      <c r="U5621" t="s">
        <v>5607</v>
      </c>
      <c r="V5621" t="s">
        <v>72</v>
      </c>
      <c r="W5621" t="str">
        <f>IF(ISNUMBER(SEARCH("automatic", Churn_Data[[#This Row],[PaymentMethod]])), "Automatic", "Manual")</f>
        <v>Automatic</v>
      </c>
      <c r="X5621">
        <v>54.55</v>
      </c>
      <c r="Y5621" t="str">
        <f>IF(Churn_Data[[#This Row],[tenure]]&lt;=12,"0-1 Year",IF(Churn_Data[[#This Row],[tenure]]&lt;=24,"1-2 Years",IF(Churn_Data[[#This Row],[tenure]]&lt;=36,"2-3 Years",IF(Churn_Data[[#This Row],[tenure]]&lt;=48,"3-4 Years",IF(Churn_Data[[#This Row],[tenure]]&lt;=60,"4-5 Years","5+ Years")))))</f>
        <v>2-3 Years</v>
      </c>
      <c r="Z5621">
        <v>26</v>
      </c>
      <c r="AA5621">
        <v>1362.85</v>
      </c>
      <c r="AB5621">
        <f>IF(Churn_Data[[#This Row],[Churn]]="No",Churn_Data[[#This Row],[MonthlyCharges]],NA())</f>
        <v>54.55</v>
      </c>
      <c r="AC5621">
        <f>IF(Churn_Data[[#This Row],[Churn]]="No",Churn_Data[[#This Row],[tenure]],NA())</f>
        <v>26</v>
      </c>
      <c r="AD5621" t="e">
        <f>IF(Churn_Data[[#This Row],[Churn]]="Yes",Churn_Data[[#This Row],[MonthlyCharges]],NA())</f>
        <v>#N/A</v>
      </c>
      <c r="AE5621" t="e">
        <f>IF(Churn_Data[[#This Row],[Churn]]="Yes",Churn_Data[[#This Row],[tenure]],NA())</f>
        <v>#N/A</v>
      </c>
      <c r="AF5621">
        <v>1418.3</v>
      </c>
    </row>
    <row r="5622" spans="1:32" x14ac:dyDescent="0.3">
      <c r="A5622" t="s">
        <v>5657</v>
      </c>
      <c r="B5622" t="s">
        <v>23</v>
      </c>
      <c r="C5622" t="str">
        <f>IF(Churn_Data[[#This Row],[SeniorCitizen]]=1,"Yes","No")</f>
        <v>No</v>
      </c>
      <c r="D5622">
        <v>0</v>
      </c>
      <c r="E5622" t="s">
        <v>24</v>
      </c>
      <c r="F5622" t="s">
        <v>25</v>
      </c>
      <c r="G5622" t="s">
        <v>25</v>
      </c>
      <c r="H5622" t="s">
        <v>189</v>
      </c>
      <c r="I5622" t="s">
        <v>120</v>
      </c>
      <c r="J5622" t="str">
        <f>IF(Churn_Data[[#This Row],[InternetService]]&lt;&gt;"No","Yes","No")</f>
        <v>Yes</v>
      </c>
      <c r="K5622" t="s">
        <v>24</v>
      </c>
      <c r="L5622" t="s">
        <v>24</v>
      </c>
      <c r="M5622" t="s">
        <v>25</v>
      </c>
      <c r="N5622" t="s">
        <v>25</v>
      </c>
      <c r="O5622" t="s">
        <v>24</v>
      </c>
      <c r="P5622" t="s">
        <v>25</v>
      </c>
      <c r="Q5622" t="s">
        <v>25</v>
      </c>
      <c r="R5622">
        <f>IF(Churn_Data[[#This Row],[Churn]]="Yes",1,0)</f>
        <v>0</v>
      </c>
      <c r="S5622" t="s">
        <v>24</v>
      </c>
      <c r="T5622">
        <f>(Churn_Data[[#This Row],[OnlineSecurity]]="Yes")+(Churn_Data[[#This Row],[OnlineBackup]]="Yes")+(Churn_Data[[#This Row],[DeviceProtection]]="Yes")+(Churn_Data[[#This Row],[TechSupport]]="Yes")+(Churn_Data[[#This Row],[StreamingTV]]="Yes")+(Churn_Data[[#This Row],[StreamingMovies]]="Yes")</f>
        <v>3</v>
      </c>
      <c r="U5622" t="s">
        <v>5607</v>
      </c>
      <c r="V5622" t="s">
        <v>32</v>
      </c>
      <c r="W5622" t="str">
        <f>IF(ISNUMBER(SEARCH("automatic", Churn_Data[[#This Row],[PaymentMethod]])), "Automatic", "Manual")</f>
        <v>Manual</v>
      </c>
      <c r="X5622">
        <v>45.35</v>
      </c>
      <c r="Y5622" t="str">
        <f>IF(Churn_Data[[#This Row],[tenure]]&lt;=12,"0-1 Year",IF(Churn_Data[[#This Row],[tenure]]&lt;=24,"1-2 Years",IF(Churn_Data[[#This Row],[tenure]]&lt;=36,"2-3 Years",IF(Churn_Data[[#This Row],[tenure]]&lt;=48,"3-4 Years",IF(Churn_Data[[#This Row],[tenure]]&lt;=60,"4-5 Years","5+ Years")))))</f>
        <v>4-5 Years</v>
      </c>
      <c r="Z5622">
        <v>58</v>
      </c>
      <c r="AA5622">
        <v>2540.1</v>
      </c>
      <c r="AB5622">
        <f>IF(Churn_Data[[#This Row],[Churn]]="No",Churn_Data[[#This Row],[MonthlyCharges]],NA())</f>
        <v>45.35</v>
      </c>
      <c r="AC5622">
        <f>IF(Churn_Data[[#This Row],[Churn]]="No",Churn_Data[[#This Row],[tenure]],NA())</f>
        <v>58</v>
      </c>
      <c r="AD5622" t="e">
        <f>IF(Churn_Data[[#This Row],[Churn]]="Yes",Churn_Data[[#This Row],[MonthlyCharges]],NA())</f>
        <v>#N/A</v>
      </c>
      <c r="AE5622" t="e">
        <f>IF(Churn_Data[[#This Row],[Churn]]="Yes",Churn_Data[[#This Row],[tenure]],NA())</f>
        <v>#N/A</v>
      </c>
      <c r="AF5622">
        <v>2630.3</v>
      </c>
    </row>
    <row r="5623" spans="1:32" x14ac:dyDescent="0.3">
      <c r="A5623" t="s">
        <v>5658</v>
      </c>
      <c r="B5623" t="s">
        <v>30</v>
      </c>
      <c r="C5623" t="str">
        <f>IF(Churn_Data[[#This Row],[SeniorCitizen]]=1,"Yes","No")</f>
        <v>Yes</v>
      </c>
      <c r="D5623">
        <v>1</v>
      </c>
      <c r="E5623" t="s">
        <v>24</v>
      </c>
      <c r="F5623" t="s">
        <v>25</v>
      </c>
      <c r="G5623" t="s">
        <v>25</v>
      </c>
      <c r="H5623" t="s">
        <v>189</v>
      </c>
      <c r="I5623" t="s">
        <v>120</v>
      </c>
      <c r="J5623" t="str">
        <f>IF(Churn_Data[[#This Row],[InternetService]]&lt;&gt;"No","Yes","No")</f>
        <v>Yes</v>
      </c>
      <c r="K5623" t="s">
        <v>24</v>
      </c>
      <c r="L5623" t="s">
        <v>25</v>
      </c>
      <c r="M5623" t="s">
        <v>25</v>
      </c>
      <c r="N5623" t="s">
        <v>24</v>
      </c>
      <c r="O5623" t="s">
        <v>25</v>
      </c>
      <c r="P5623" t="s">
        <v>25</v>
      </c>
      <c r="Q5623" t="s">
        <v>25</v>
      </c>
      <c r="R5623">
        <f>IF(Churn_Data[[#This Row],[Churn]]="Yes",1,0)</f>
        <v>0</v>
      </c>
      <c r="S5623" t="s">
        <v>25</v>
      </c>
      <c r="T5623">
        <f>(Churn_Data[[#This Row],[OnlineSecurity]]="Yes")+(Churn_Data[[#This Row],[OnlineBackup]]="Yes")+(Churn_Data[[#This Row],[DeviceProtection]]="Yes")+(Churn_Data[[#This Row],[TechSupport]]="Yes")+(Churn_Data[[#This Row],[StreamingTV]]="Yes")+(Churn_Data[[#This Row],[StreamingMovies]]="Yes")</f>
        <v>2</v>
      </c>
      <c r="U5623" t="s">
        <v>5607</v>
      </c>
      <c r="V5623" t="s">
        <v>46</v>
      </c>
      <c r="W5623" t="str">
        <f>IF(ISNUMBER(SEARCH("automatic", Churn_Data[[#This Row],[PaymentMethod]])), "Automatic", "Manual")</f>
        <v>Automatic</v>
      </c>
      <c r="X5623">
        <v>36.1</v>
      </c>
      <c r="Y5623" t="str">
        <f>IF(Churn_Data[[#This Row],[tenure]]&lt;=12,"0-1 Year",IF(Churn_Data[[#This Row],[tenure]]&lt;=24,"1-2 Years",IF(Churn_Data[[#This Row],[tenure]]&lt;=36,"2-3 Years",IF(Churn_Data[[#This Row],[tenure]]&lt;=48,"3-4 Years",IF(Churn_Data[[#This Row],[tenure]]&lt;=60,"4-5 Years","5+ Years")))))</f>
        <v>5+ Years</v>
      </c>
      <c r="Z5623">
        <v>63</v>
      </c>
      <c r="AA5623">
        <v>2298.9</v>
      </c>
      <c r="AB5623">
        <f>IF(Churn_Data[[#This Row],[Churn]]="No",Churn_Data[[#This Row],[MonthlyCharges]],NA())</f>
        <v>36.1</v>
      </c>
      <c r="AC5623">
        <f>IF(Churn_Data[[#This Row],[Churn]]="No",Churn_Data[[#This Row],[tenure]],NA())</f>
        <v>63</v>
      </c>
      <c r="AD5623" t="e">
        <f>IF(Churn_Data[[#This Row],[Churn]]="Yes",Churn_Data[[#This Row],[MonthlyCharges]],NA())</f>
        <v>#N/A</v>
      </c>
      <c r="AE5623" t="e">
        <f>IF(Churn_Data[[#This Row],[Churn]]="Yes",Churn_Data[[#This Row],[tenure]],NA())</f>
        <v>#N/A</v>
      </c>
      <c r="AF5623">
        <v>2274.3000000000002</v>
      </c>
    </row>
    <row r="5624" spans="1:32" x14ac:dyDescent="0.3">
      <c r="A5624" t="s">
        <v>5659</v>
      </c>
      <c r="B5624" t="s">
        <v>23</v>
      </c>
      <c r="C5624" t="str">
        <f>IF(Churn_Data[[#This Row],[SeniorCitizen]]=1,"Yes","No")</f>
        <v>No</v>
      </c>
      <c r="D5624">
        <v>0</v>
      </c>
      <c r="E5624" t="s">
        <v>25</v>
      </c>
      <c r="F5624" t="s">
        <v>25</v>
      </c>
      <c r="G5624" t="s">
        <v>25</v>
      </c>
      <c r="H5624" t="s">
        <v>189</v>
      </c>
      <c r="I5624" t="s">
        <v>120</v>
      </c>
      <c r="J5624" t="str">
        <f>IF(Churn_Data[[#This Row],[InternetService]]&lt;&gt;"No","Yes","No")</f>
        <v>Yes</v>
      </c>
      <c r="K5624" t="s">
        <v>24</v>
      </c>
      <c r="L5624" t="s">
        <v>24</v>
      </c>
      <c r="M5624" t="s">
        <v>25</v>
      </c>
      <c r="N5624" t="s">
        <v>24</v>
      </c>
      <c r="O5624" t="s">
        <v>25</v>
      </c>
      <c r="P5624" t="s">
        <v>25</v>
      </c>
      <c r="Q5624" t="s">
        <v>25</v>
      </c>
      <c r="R5624">
        <f>IF(Churn_Data[[#This Row],[Churn]]="Yes",1,0)</f>
        <v>0</v>
      </c>
      <c r="S5624" t="s">
        <v>25</v>
      </c>
      <c r="T5624">
        <f>(Churn_Data[[#This Row],[OnlineSecurity]]="Yes")+(Churn_Data[[#This Row],[OnlineBackup]]="Yes")+(Churn_Data[[#This Row],[DeviceProtection]]="Yes")+(Churn_Data[[#This Row],[TechSupport]]="Yes")+(Churn_Data[[#This Row],[StreamingTV]]="Yes")+(Churn_Data[[#This Row],[StreamingMovies]]="Yes")</f>
        <v>3</v>
      </c>
      <c r="U5624" t="s">
        <v>5607</v>
      </c>
      <c r="V5624" t="s">
        <v>72</v>
      </c>
      <c r="W5624" t="str">
        <f>IF(ISNUMBER(SEARCH("automatic", Churn_Data[[#This Row],[PaymentMethod]])), "Automatic", "Manual")</f>
        <v>Automatic</v>
      </c>
      <c r="X5624">
        <v>39.65</v>
      </c>
      <c r="Y5624" t="str">
        <f>IF(Churn_Data[[#This Row],[tenure]]&lt;=12,"0-1 Year",IF(Churn_Data[[#This Row],[tenure]]&lt;=24,"1-2 Years",IF(Churn_Data[[#This Row],[tenure]]&lt;=36,"2-3 Years",IF(Churn_Data[[#This Row],[tenure]]&lt;=48,"3-4 Years",IF(Churn_Data[[#This Row],[tenure]]&lt;=60,"4-5 Years","5+ Years")))))</f>
        <v>3-4 Years</v>
      </c>
      <c r="Z5624">
        <v>47</v>
      </c>
      <c r="AA5624">
        <v>1798.65</v>
      </c>
      <c r="AB5624">
        <f>IF(Churn_Data[[#This Row],[Churn]]="No",Churn_Data[[#This Row],[MonthlyCharges]],NA())</f>
        <v>39.65</v>
      </c>
      <c r="AC5624">
        <f>IF(Churn_Data[[#This Row],[Churn]]="No",Churn_Data[[#This Row],[tenure]],NA())</f>
        <v>47</v>
      </c>
      <c r="AD5624" t="e">
        <f>IF(Churn_Data[[#This Row],[Churn]]="Yes",Churn_Data[[#This Row],[MonthlyCharges]],NA())</f>
        <v>#N/A</v>
      </c>
      <c r="AE5624" t="e">
        <f>IF(Churn_Data[[#This Row],[Churn]]="Yes",Churn_Data[[#This Row],[tenure]],NA())</f>
        <v>#N/A</v>
      </c>
      <c r="AF5624">
        <v>1863.55</v>
      </c>
    </row>
    <row r="5625" spans="1:32" x14ac:dyDescent="0.3">
      <c r="A5625" t="s">
        <v>5660</v>
      </c>
      <c r="B5625" t="s">
        <v>23</v>
      </c>
      <c r="C5625" t="str">
        <f>IF(Churn_Data[[#This Row],[SeniorCitizen]]=1,"Yes","No")</f>
        <v>No</v>
      </c>
      <c r="D5625">
        <v>0</v>
      </c>
      <c r="E5625" t="s">
        <v>25</v>
      </c>
      <c r="F5625" t="s">
        <v>24</v>
      </c>
      <c r="G5625" t="s">
        <v>25</v>
      </c>
      <c r="H5625" t="s">
        <v>189</v>
      </c>
      <c r="I5625" t="s">
        <v>120</v>
      </c>
      <c r="J5625" t="str">
        <f>IF(Churn_Data[[#This Row],[InternetService]]&lt;&gt;"No","Yes","No")</f>
        <v>Yes</v>
      </c>
      <c r="K5625" t="s">
        <v>24</v>
      </c>
      <c r="L5625" t="s">
        <v>25</v>
      </c>
      <c r="M5625" t="s">
        <v>25</v>
      </c>
      <c r="N5625" t="s">
        <v>24</v>
      </c>
      <c r="O5625" t="s">
        <v>25</v>
      </c>
      <c r="P5625" t="s">
        <v>25</v>
      </c>
      <c r="Q5625" t="s">
        <v>25</v>
      </c>
      <c r="R5625">
        <f>IF(Churn_Data[[#This Row],[Churn]]="Yes",1,0)</f>
        <v>0</v>
      </c>
      <c r="S5625" t="s">
        <v>24</v>
      </c>
      <c r="T5625">
        <f>(Churn_Data[[#This Row],[OnlineSecurity]]="Yes")+(Churn_Data[[#This Row],[OnlineBackup]]="Yes")+(Churn_Data[[#This Row],[DeviceProtection]]="Yes")+(Churn_Data[[#This Row],[TechSupport]]="Yes")+(Churn_Data[[#This Row],[StreamingTV]]="Yes")+(Churn_Data[[#This Row],[StreamingMovies]]="Yes")</f>
        <v>2</v>
      </c>
      <c r="U5625" t="s">
        <v>5607</v>
      </c>
      <c r="V5625" t="s">
        <v>28</v>
      </c>
      <c r="W5625" t="str">
        <f>IF(ISNUMBER(SEARCH("automatic", Churn_Data[[#This Row],[PaymentMethod]])), "Automatic", "Manual")</f>
        <v>Manual</v>
      </c>
      <c r="X5625">
        <v>36.049999999999997</v>
      </c>
      <c r="Y5625" t="str">
        <f>IF(Churn_Data[[#This Row],[tenure]]&lt;=12,"0-1 Year",IF(Churn_Data[[#This Row],[tenure]]&lt;=24,"1-2 Years",IF(Churn_Data[[#This Row],[tenure]]&lt;=36,"2-3 Years",IF(Churn_Data[[#This Row],[tenure]]&lt;=48,"3-4 Years",IF(Churn_Data[[#This Row],[tenure]]&lt;=60,"4-5 Years","5+ Years")))))</f>
        <v>0-1 Year</v>
      </c>
      <c r="Z5625">
        <v>11</v>
      </c>
      <c r="AA5625">
        <v>402.6</v>
      </c>
      <c r="AB5625">
        <f>IF(Churn_Data[[#This Row],[Churn]]="No",Churn_Data[[#This Row],[MonthlyCharges]],NA())</f>
        <v>36.049999999999997</v>
      </c>
      <c r="AC5625">
        <f>IF(Churn_Data[[#This Row],[Churn]]="No",Churn_Data[[#This Row],[tenure]],NA())</f>
        <v>11</v>
      </c>
      <c r="AD5625" t="e">
        <f>IF(Churn_Data[[#This Row],[Churn]]="Yes",Churn_Data[[#This Row],[MonthlyCharges]],NA())</f>
        <v>#N/A</v>
      </c>
      <c r="AE5625" t="e">
        <f>IF(Churn_Data[[#This Row],[Churn]]="Yes",Churn_Data[[#This Row],[tenure]],NA())</f>
        <v>#N/A</v>
      </c>
      <c r="AF5625">
        <v>396.55</v>
      </c>
    </row>
    <row r="5626" spans="1:32" x14ac:dyDescent="0.3">
      <c r="A5626" t="s">
        <v>5661</v>
      </c>
      <c r="B5626" t="s">
        <v>23</v>
      </c>
      <c r="C5626" t="str">
        <f>IF(Churn_Data[[#This Row],[SeniorCitizen]]=1,"Yes","No")</f>
        <v>No</v>
      </c>
      <c r="D5626">
        <v>0</v>
      </c>
      <c r="E5626" t="s">
        <v>25</v>
      </c>
      <c r="F5626" t="s">
        <v>25</v>
      </c>
      <c r="G5626" t="s">
        <v>25</v>
      </c>
      <c r="H5626" t="s">
        <v>189</v>
      </c>
      <c r="I5626" t="s">
        <v>120</v>
      </c>
      <c r="J5626" t="str">
        <f>IF(Churn_Data[[#This Row],[InternetService]]&lt;&gt;"No","Yes","No")</f>
        <v>Yes</v>
      </c>
      <c r="K5626" t="s">
        <v>24</v>
      </c>
      <c r="L5626" t="s">
        <v>24</v>
      </c>
      <c r="M5626" t="s">
        <v>25</v>
      </c>
      <c r="N5626" t="s">
        <v>24</v>
      </c>
      <c r="O5626" t="s">
        <v>25</v>
      </c>
      <c r="P5626" t="s">
        <v>25</v>
      </c>
      <c r="Q5626" t="s">
        <v>25</v>
      </c>
      <c r="R5626">
        <f>IF(Churn_Data[[#This Row],[Churn]]="Yes",1,0)</f>
        <v>0</v>
      </c>
      <c r="S5626" t="s">
        <v>25</v>
      </c>
      <c r="T5626">
        <f>(Churn_Data[[#This Row],[OnlineSecurity]]="Yes")+(Churn_Data[[#This Row],[OnlineBackup]]="Yes")+(Churn_Data[[#This Row],[DeviceProtection]]="Yes")+(Churn_Data[[#This Row],[TechSupport]]="Yes")+(Churn_Data[[#This Row],[StreamingTV]]="Yes")+(Churn_Data[[#This Row],[StreamingMovies]]="Yes")</f>
        <v>3</v>
      </c>
      <c r="U5626" t="s">
        <v>5607</v>
      </c>
      <c r="V5626" t="s">
        <v>46</v>
      </c>
      <c r="W5626" t="str">
        <f>IF(ISNUMBER(SEARCH("automatic", Churn_Data[[#This Row],[PaymentMethod]])), "Automatic", "Manual")</f>
        <v>Automatic</v>
      </c>
      <c r="X5626">
        <v>41.15</v>
      </c>
      <c r="Y5626" t="str">
        <f>IF(Churn_Data[[#This Row],[tenure]]&lt;=12,"0-1 Year",IF(Churn_Data[[#This Row],[tenure]]&lt;=24,"1-2 Years",IF(Churn_Data[[#This Row],[tenure]]&lt;=36,"2-3 Years",IF(Churn_Data[[#This Row],[tenure]]&lt;=48,"3-4 Years",IF(Churn_Data[[#This Row],[tenure]]&lt;=60,"4-5 Years","5+ Years")))))</f>
        <v>3-4 Years</v>
      </c>
      <c r="Z5626">
        <v>39</v>
      </c>
      <c r="AA5626">
        <v>1700.9</v>
      </c>
      <c r="AB5626">
        <f>IF(Churn_Data[[#This Row],[Churn]]="No",Churn_Data[[#This Row],[MonthlyCharges]],NA())</f>
        <v>41.15</v>
      </c>
      <c r="AC5626">
        <f>IF(Churn_Data[[#This Row],[Churn]]="No",Churn_Data[[#This Row],[tenure]],NA())</f>
        <v>39</v>
      </c>
      <c r="AD5626" t="e">
        <f>IF(Churn_Data[[#This Row],[Churn]]="Yes",Churn_Data[[#This Row],[MonthlyCharges]],NA())</f>
        <v>#N/A</v>
      </c>
      <c r="AE5626" t="e">
        <f>IF(Churn_Data[[#This Row],[Churn]]="Yes",Churn_Data[[#This Row],[tenure]],NA())</f>
        <v>#N/A</v>
      </c>
      <c r="AF5626">
        <v>1604.85</v>
      </c>
    </row>
    <row r="5627" spans="1:32" x14ac:dyDescent="0.3">
      <c r="A5627" t="s">
        <v>5662</v>
      </c>
      <c r="B5627" t="s">
        <v>23</v>
      </c>
      <c r="C5627" t="str">
        <f>IF(Churn_Data[[#This Row],[SeniorCitizen]]=1,"Yes","No")</f>
        <v>No</v>
      </c>
      <c r="D5627">
        <v>0</v>
      </c>
      <c r="E5627" t="s">
        <v>24</v>
      </c>
      <c r="F5627" t="s">
        <v>24</v>
      </c>
      <c r="G5627" t="s">
        <v>25</v>
      </c>
      <c r="H5627" t="s">
        <v>189</v>
      </c>
      <c r="I5627" t="s">
        <v>120</v>
      </c>
      <c r="J5627" t="str">
        <f>IF(Churn_Data[[#This Row],[InternetService]]&lt;&gt;"No","Yes","No")</f>
        <v>Yes</v>
      </c>
      <c r="K5627" t="s">
        <v>24</v>
      </c>
      <c r="L5627" t="s">
        <v>24</v>
      </c>
      <c r="M5627" t="s">
        <v>25</v>
      </c>
      <c r="N5627" t="s">
        <v>24</v>
      </c>
      <c r="O5627" t="s">
        <v>25</v>
      </c>
      <c r="P5627" t="s">
        <v>24</v>
      </c>
      <c r="Q5627" t="s">
        <v>25</v>
      </c>
      <c r="R5627">
        <f>IF(Churn_Data[[#This Row],[Churn]]="Yes",1,0)</f>
        <v>0</v>
      </c>
      <c r="S5627" t="s">
        <v>24</v>
      </c>
      <c r="T5627">
        <f>(Churn_Data[[#This Row],[OnlineSecurity]]="Yes")+(Churn_Data[[#This Row],[OnlineBackup]]="Yes")+(Churn_Data[[#This Row],[DeviceProtection]]="Yes")+(Churn_Data[[#This Row],[TechSupport]]="Yes")+(Churn_Data[[#This Row],[StreamingTV]]="Yes")+(Churn_Data[[#This Row],[StreamingMovies]]="Yes")</f>
        <v>4</v>
      </c>
      <c r="U5627" t="s">
        <v>5607</v>
      </c>
      <c r="V5627" t="s">
        <v>46</v>
      </c>
      <c r="W5627" t="str">
        <f>IF(ISNUMBER(SEARCH("automatic", Churn_Data[[#This Row],[PaymentMethod]])), "Automatic", "Manual")</f>
        <v>Automatic</v>
      </c>
      <c r="X5627">
        <v>50.7</v>
      </c>
      <c r="Y5627" t="str">
        <f>IF(Churn_Data[[#This Row],[tenure]]&lt;=12,"0-1 Year",IF(Churn_Data[[#This Row],[tenure]]&lt;=24,"1-2 Years",IF(Churn_Data[[#This Row],[tenure]]&lt;=36,"2-3 Years",IF(Churn_Data[[#This Row],[tenure]]&lt;=48,"3-4 Years",IF(Churn_Data[[#This Row],[tenure]]&lt;=60,"4-5 Years","5+ Years")))))</f>
        <v>5+ Years</v>
      </c>
      <c r="Z5627">
        <v>61</v>
      </c>
      <c r="AA5627">
        <v>3088.75</v>
      </c>
      <c r="AB5627">
        <f>IF(Churn_Data[[#This Row],[Churn]]="No",Churn_Data[[#This Row],[MonthlyCharges]],NA())</f>
        <v>50.7</v>
      </c>
      <c r="AC5627">
        <f>IF(Churn_Data[[#This Row],[Churn]]="No",Churn_Data[[#This Row],[tenure]],NA())</f>
        <v>61</v>
      </c>
      <c r="AD5627" t="e">
        <f>IF(Churn_Data[[#This Row],[Churn]]="Yes",Churn_Data[[#This Row],[MonthlyCharges]],NA())</f>
        <v>#N/A</v>
      </c>
      <c r="AE5627" t="e">
        <f>IF(Churn_Data[[#This Row],[Churn]]="Yes",Churn_Data[[#This Row],[tenure]],NA())</f>
        <v>#N/A</v>
      </c>
      <c r="AF5627">
        <v>3092.7</v>
      </c>
    </row>
    <row r="5628" spans="1:32" x14ac:dyDescent="0.3">
      <c r="A5628" t="s">
        <v>5663</v>
      </c>
      <c r="B5628" t="s">
        <v>23</v>
      </c>
      <c r="C5628" t="str">
        <f>IF(Churn_Data[[#This Row],[SeniorCitizen]]=1,"Yes","No")</f>
        <v>No</v>
      </c>
      <c r="D5628">
        <v>0</v>
      </c>
      <c r="E5628" t="s">
        <v>24</v>
      </c>
      <c r="F5628" t="s">
        <v>25</v>
      </c>
      <c r="G5628" t="s">
        <v>25</v>
      </c>
      <c r="H5628" t="s">
        <v>189</v>
      </c>
      <c r="I5628" t="s">
        <v>120</v>
      </c>
      <c r="J5628" t="str">
        <f>IF(Churn_Data[[#This Row],[InternetService]]&lt;&gt;"No","Yes","No")</f>
        <v>Yes</v>
      </c>
      <c r="K5628" t="s">
        <v>25</v>
      </c>
      <c r="L5628" t="s">
        <v>24</v>
      </c>
      <c r="M5628" t="s">
        <v>25</v>
      </c>
      <c r="N5628" t="s">
        <v>24</v>
      </c>
      <c r="O5628" t="s">
        <v>24</v>
      </c>
      <c r="P5628" t="s">
        <v>24</v>
      </c>
      <c r="Q5628" t="s">
        <v>25</v>
      </c>
      <c r="R5628">
        <f>IF(Churn_Data[[#This Row],[Churn]]="Yes",1,0)</f>
        <v>0</v>
      </c>
      <c r="S5628" t="s">
        <v>24</v>
      </c>
      <c r="T5628">
        <f>(Churn_Data[[#This Row],[OnlineSecurity]]="Yes")+(Churn_Data[[#This Row],[OnlineBackup]]="Yes")+(Churn_Data[[#This Row],[DeviceProtection]]="Yes")+(Churn_Data[[#This Row],[TechSupport]]="Yes")+(Churn_Data[[#This Row],[StreamingTV]]="Yes")+(Churn_Data[[#This Row],[StreamingMovies]]="Yes")</f>
        <v>4</v>
      </c>
      <c r="U5628" t="s">
        <v>5607</v>
      </c>
      <c r="V5628" t="s">
        <v>72</v>
      </c>
      <c r="W5628" t="str">
        <f>IF(ISNUMBER(SEARCH("automatic", Churn_Data[[#This Row],[PaymentMethod]])), "Automatic", "Manual")</f>
        <v>Automatic</v>
      </c>
      <c r="X5628">
        <v>56.3</v>
      </c>
      <c r="Y5628" t="str">
        <f>IF(Churn_Data[[#This Row],[tenure]]&lt;=12,"0-1 Year",IF(Churn_Data[[#This Row],[tenure]]&lt;=24,"1-2 Years",IF(Churn_Data[[#This Row],[tenure]]&lt;=36,"2-3 Years",IF(Churn_Data[[#This Row],[tenure]]&lt;=48,"3-4 Years",IF(Churn_Data[[#This Row],[tenure]]&lt;=60,"4-5 Years","5+ Years")))))</f>
        <v>4-5 Years</v>
      </c>
      <c r="Z5628">
        <v>49</v>
      </c>
      <c r="AA5628">
        <v>2780.6</v>
      </c>
      <c r="AB5628">
        <f>IF(Churn_Data[[#This Row],[Churn]]="No",Churn_Data[[#This Row],[MonthlyCharges]],NA())</f>
        <v>56.3</v>
      </c>
      <c r="AC5628">
        <f>IF(Churn_Data[[#This Row],[Churn]]="No",Churn_Data[[#This Row],[tenure]],NA())</f>
        <v>49</v>
      </c>
      <c r="AD5628" t="e">
        <f>IF(Churn_Data[[#This Row],[Churn]]="Yes",Churn_Data[[#This Row],[MonthlyCharges]],NA())</f>
        <v>#N/A</v>
      </c>
      <c r="AE5628" t="e">
        <f>IF(Churn_Data[[#This Row],[Churn]]="Yes",Churn_Data[[#This Row],[tenure]],NA())</f>
        <v>#N/A</v>
      </c>
      <c r="AF5628">
        <v>2758.7</v>
      </c>
    </row>
    <row r="5629" spans="1:32" x14ac:dyDescent="0.3">
      <c r="A5629" t="s">
        <v>5664</v>
      </c>
      <c r="B5629" t="s">
        <v>30</v>
      </c>
      <c r="C5629" t="str">
        <f>IF(Churn_Data[[#This Row],[SeniorCitizen]]=1,"Yes","No")</f>
        <v>No</v>
      </c>
      <c r="D5629">
        <v>0</v>
      </c>
      <c r="E5629" t="s">
        <v>25</v>
      </c>
      <c r="F5629" t="s">
        <v>24</v>
      </c>
      <c r="G5629" t="s">
        <v>25</v>
      </c>
      <c r="H5629" t="s">
        <v>189</v>
      </c>
      <c r="I5629" t="s">
        <v>120</v>
      </c>
      <c r="J5629" t="str">
        <f>IF(Churn_Data[[#This Row],[InternetService]]&lt;&gt;"No","Yes","No")</f>
        <v>Yes</v>
      </c>
      <c r="K5629" t="s">
        <v>24</v>
      </c>
      <c r="L5629" t="s">
        <v>24</v>
      </c>
      <c r="M5629" t="s">
        <v>25</v>
      </c>
      <c r="N5629" t="s">
        <v>25</v>
      </c>
      <c r="O5629" t="s">
        <v>24</v>
      </c>
      <c r="P5629" t="s">
        <v>25</v>
      </c>
      <c r="Q5629" t="s">
        <v>25</v>
      </c>
      <c r="R5629">
        <f>IF(Churn_Data[[#This Row],[Churn]]="Yes",1,0)</f>
        <v>0</v>
      </c>
      <c r="S5629" t="s">
        <v>24</v>
      </c>
      <c r="T5629">
        <f>(Churn_Data[[#This Row],[OnlineSecurity]]="Yes")+(Churn_Data[[#This Row],[OnlineBackup]]="Yes")+(Churn_Data[[#This Row],[DeviceProtection]]="Yes")+(Churn_Data[[#This Row],[TechSupport]]="Yes")+(Churn_Data[[#This Row],[StreamingTV]]="Yes")+(Churn_Data[[#This Row],[StreamingMovies]]="Yes")</f>
        <v>3</v>
      </c>
      <c r="U5629" t="s">
        <v>5607</v>
      </c>
      <c r="V5629" t="s">
        <v>46</v>
      </c>
      <c r="W5629" t="str">
        <f>IF(ISNUMBER(SEARCH("automatic", Churn_Data[[#This Row],[PaymentMethod]])), "Automatic", "Manual")</f>
        <v>Automatic</v>
      </c>
      <c r="X5629">
        <v>43.05</v>
      </c>
      <c r="Y5629" t="str">
        <f>IF(Churn_Data[[#This Row],[tenure]]&lt;=12,"0-1 Year",IF(Churn_Data[[#This Row],[tenure]]&lt;=24,"1-2 Years",IF(Churn_Data[[#This Row],[tenure]]&lt;=36,"2-3 Years",IF(Churn_Data[[#This Row],[tenure]]&lt;=48,"3-4 Years",IF(Churn_Data[[#This Row],[tenure]]&lt;=60,"4-5 Years","5+ Years")))))</f>
        <v>4-5 Years</v>
      </c>
      <c r="Z5629">
        <v>50</v>
      </c>
      <c r="AA5629">
        <v>2208.0500000000002</v>
      </c>
      <c r="AB5629">
        <f>IF(Churn_Data[[#This Row],[Churn]]="No",Churn_Data[[#This Row],[MonthlyCharges]],NA())</f>
        <v>43.05</v>
      </c>
      <c r="AC5629">
        <f>IF(Churn_Data[[#This Row],[Churn]]="No",Churn_Data[[#This Row],[tenure]],NA())</f>
        <v>50</v>
      </c>
      <c r="AD5629" t="e">
        <f>IF(Churn_Data[[#This Row],[Churn]]="Yes",Churn_Data[[#This Row],[MonthlyCharges]],NA())</f>
        <v>#N/A</v>
      </c>
      <c r="AE5629" t="e">
        <f>IF(Churn_Data[[#This Row],[Churn]]="Yes",Churn_Data[[#This Row],[tenure]],NA())</f>
        <v>#N/A</v>
      </c>
      <c r="AF5629">
        <v>2152.5</v>
      </c>
    </row>
    <row r="5630" spans="1:32" x14ac:dyDescent="0.3">
      <c r="A5630" t="s">
        <v>5665</v>
      </c>
      <c r="B5630" t="s">
        <v>30</v>
      </c>
      <c r="C5630" t="str">
        <f>IF(Churn_Data[[#This Row],[SeniorCitizen]]=1,"Yes","No")</f>
        <v>No</v>
      </c>
      <c r="D5630">
        <v>0</v>
      </c>
      <c r="E5630" t="s">
        <v>25</v>
      </c>
      <c r="F5630" t="s">
        <v>25</v>
      </c>
      <c r="G5630" t="s">
        <v>25</v>
      </c>
      <c r="H5630" t="s">
        <v>189</v>
      </c>
      <c r="I5630" t="s">
        <v>120</v>
      </c>
      <c r="J5630" t="str">
        <f>IF(Churn_Data[[#This Row],[InternetService]]&lt;&gt;"No","Yes","No")</f>
        <v>Yes</v>
      </c>
      <c r="K5630" t="s">
        <v>24</v>
      </c>
      <c r="L5630" t="s">
        <v>25</v>
      </c>
      <c r="M5630" t="s">
        <v>24</v>
      </c>
      <c r="N5630" t="s">
        <v>24</v>
      </c>
      <c r="O5630" t="s">
        <v>25</v>
      </c>
      <c r="P5630" t="s">
        <v>25</v>
      </c>
      <c r="Q5630" t="s">
        <v>25</v>
      </c>
      <c r="R5630">
        <f>IF(Churn_Data[[#This Row],[Churn]]="Yes",1,0)</f>
        <v>0</v>
      </c>
      <c r="S5630" t="s">
        <v>25</v>
      </c>
      <c r="T5630">
        <f>(Churn_Data[[#This Row],[OnlineSecurity]]="Yes")+(Churn_Data[[#This Row],[OnlineBackup]]="Yes")+(Churn_Data[[#This Row],[DeviceProtection]]="Yes")+(Churn_Data[[#This Row],[TechSupport]]="Yes")+(Churn_Data[[#This Row],[StreamingTV]]="Yes")+(Churn_Data[[#This Row],[StreamingMovies]]="Yes")</f>
        <v>3</v>
      </c>
      <c r="U5630" t="s">
        <v>5607</v>
      </c>
      <c r="V5630" t="s">
        <v>46</v>
      </c>
      <c r="W5630" t="str">
        <f>IF(ISNUMBER(SEARCH("automatic", Churn_Data[[#This Row],[PaymentMethod]])), "Automatic", "Manual")</f>
        <v>Automatic</v>
      </c>
      <c r="X5630">
        <v>42.3</v>
      </c>
      <c r="Y5630" t="str">
        <f>IF(Churn_Data[[#This Row],[tenure]]&lt;=12,"0-1 Year",IF(Churn_Data[[#This Row],[tenure]]&lt;=24,"1-2 Years",IF(Churn_Data[[#This Row],[tenure]]&lt;=36,"2-3 Years",IF(Churn_Data[[#This Row],[tenure]]&lt;=48,"3-4 Years",IF(Churn_Data[[#This Row],[tenure]]&lt;=60,"4-5 Years","5+ Years")))))</f>
        <v>3-4 Years</v>
      </c>
      <c r="Z5630">
        <v>45</v>
      </c>
      <c r="AA5630">
        <v>1840.75</v>
      </c>
      <c r="AB5630">
        <f>IF(Churn_Data[[#This Row],[Churn]]="No",Churn_Data[[#This Row],[MonthlyCharges]],NA())</f>
        <v>42.3</v>
      </c>
      <c r="AC5630">
        <f>IF(Churn_Data[[#This Row],[Churn]]="No",Churn_Data[[#This Row],[tenure]],NA())</f>
        <v>45</v>
      </c>
      <c r="AD5630" t="e">
        <f>IF(Churn_Data[[#This Row],[Churn]]="Yes",Churn_Data[[#This Row],[MonthlyCharges]],NA())</f>
        <v>#N/A</v>
      </c>
      <c r="AE5630" t="e">
        <f>IF(Churn_Data[[#This Row],[Churn]]="Yes",Churn_Data[[#This Row],[tenure]],NA())</f>
        <v>#N/A</v>
      </c>
      <c r="AF5630">
        <v>1903.5</v>
      </c>
    </row>
    <row r="5631" spans="1:32" x14ac:dyDescent="0.3">
      <c r="A5631" t="s">
        <v>5666</v>
      </c>
      <c r="B5631" t="s">
        <v>23</v>
      </c>
      <c r="C5631" t="str">
        <f>IF(Churn_Data[[#This Row],[SeniorCitizen]]=1,"Yes","No")</f>
        <v>Yes</v>
      </c>
      <c r="D5631">
        <v>1</v>
      </c>
      <c r="E5631" t="s">
        <v>24</v>
      </c>
      <c r="F5631" t="s">
        <v>25</v>
      </c>
      <c r="G5631" t="s">
        <v>25</v>
      </c>
      <c r="H5631" t="s">
        <v>189</v>
      </c>
      <c r="I5631" t="s">
        <v>120</v>
      </c>
      <c r="J5631" t="str">
        <f>IF(Churn_Data[[#This Row],[InternetService]]&lt;&gt;"No","Yes","No")</f>
        <v>Yes</v>
      </c>
      <c r="K5631" t="s">
        <v>25</v>
      </c>
      <c r="L5631" t="s">
        <v>24</v>
      </c>
      <c r="M5631" t="s">
        <v>24</v>
      </c>
      <c r="N5631" t="s">
        <v>25</v>
      </c>
      <c r="O5631" t="s">
        <v>24</v>
      </c>
      <c r="P5631" t="s">
        <v>25</v>
      </c>
      <c r="Q5631" t="s">
        <v>25</v>
      </c>
      <c r="R5631">
        <f>IF(Churn_Data[[#This Row],[Churn]]="Yes",1,0)</f>
        <v>0</v>
      </c>
      <c r="S5631" t="s">
        <v>25</v>
      </c>
      <c r="T5631">
        <f>(Churn_Data[[#This Row],[OnlineSecurity]]="Yes")+(Churn_Data[[#This Row],[OnlineBackup]]="Yes")+(Churn_Data[[#This Row],[DeviceProtection]]="Yes")+(Churn_Data[[#This Row],[TechSupport]]="Yes")+(Churn_Data[[#This Row],[StreamingTV]]="Yes")+(Churn_Data[[#This Row],[StreamingMovies]]="Yes")</f>
        <v>3</v>
      </c>
      <c r="U5631" t="s">
        <v>5607</v>
      </c>
      <c r="V5631" t="s">
        <v>46</v>
      </c>
      <c r="W5631" t="str">
        <f>IF(ISNUMBER(SEARCH("automatic", Churn_Data[[#This Row],[PaymentMethod]])), "Automatic", "Manual")</f>
        <v>Automatic</v>
      </c>
      <c r="X5631">
        <v>45.55</v>
      </c>
      <c r="Y5631" t="str">
        <f>IF(Churn_Data[[#This Row],[tenure]]&lt;=12,"0-1 Year",IF(Churn_Data[[#This Row],[tenure]]&lt;=24,"1-2 Years",IF(Churn_Data[[#This Row],[tenure]]&lt;=36,"2-3 Years",IF(Churn_Data[[#This Row],[tenure]]&lt;=48,"3-4 Years",IF(Churn_Data[[#This Row],[tenure]]&lt;=60,"4-5 Years","5+ Years")))))</f>
        <v>5+ Years</v>
      </c>
      <c r="Z5631">
        <v>66</v>
      </c>
      <c r="AA5631">
        <v>3027.25</v>
      </c>
      <c r="AB5631">
        <f>IF(Churn_Data[[#This Row],[Churn]]="No",Churn_Data[[#This Row],[MonthlyCharges]],NA())</f>
        <v>45.55</v>
      </c>
      <c r="AC5631">
        <f>IF(Churn_Data[[#This Row],[Churn]]="No",Churn_Data[[#This Row],[tenure]],NA())</f>
        <v>66</v>
      </c>
      <c r="AD5631" t="e">
        <f>IF(Churn_Data[[#This Row],[Churn]]="Yes",Churn_Data[[#This Row],[MonthlyCharges]],NA())</f>
        <v>#N/A</v>
      </c>
      <c r="AE5631" t="e">
        <f>IF(Churn_Data[[#This Row],[Churn]]="Yes",Churn_Data[[#This Row],[tenure]],NA())</f>
        <v>#N/A</v>
      </c>
      <c r="AF5631">
        <v>3006.3</v>
      </c>
    </row>
    <row r="5632" spans="1:32" x14ac:dyDescent="0.3">
      <c r="A5632" t="s">
        <v>5667</v>
      </c>
      <c r="B5632" t="s">
        <v>23</v>
      </c>
      <c r="C5632" t="str">
        <f>IF(Churn_Data[[#This Row],[SeniorCitizen]]=1,"Yes","No")</f>
        <v>No</v>
      </c>
      <c r="D5632">
        <v>0</v>
      </c>
      <c r="E5632" t="s">
        <v>25</v>
      </c>
      <c r="F5632" t="s">
        <v>25</v>
      </c>
      <c r="G5632" t="s">
        <v>25</v>
      </c>
      <c r="H5632" t="s">
        <v>189</v>
      </c>
      <c r="I5632" t="s">
        <v>120</v>
      </c>
      <c r="J5632" t="str">
        <f>IF(Churn_Data[[#This Row],[InternetService]]&lt;&gt;"No","Yes","No")</f>
        <v>Yes</v>
      </c>
      <c r="K5632" t="s">
        <v>24</v>
      </c>
      <c r="L5632" t="s">
        <v>24</v>
      </c>
      <c r="M5632" t="s">
        <v>24</v>
      </c>
      <c r="N5632" t="s">
        <v>24</v>
      </c>
      <c r="O5632" t="s">
        <v>25</v>
      </c>
      <c r="P5632" t="s">
        <v>24</v>
      </c>
      <c r="Q5632" t="s">
        <v>25</v>
      </c>
      <c r="R5632">
        <f>IF(Churn_Data[[#This Row],[Churn]]="Yes",1,0)</f>
        <v>0</v>
      </c>
      <c r="S5632" t="s">
        <v>24</v>
      </c>
      <c r="T5632">
        <f>(Churn_Data[[#This Row],[OnlineSecurity]]="Yes")+(Churn_Data[[#This Row],[OnlineBackup]]="Yes")+(Churn_Data[[#This Row],[DeviceProtection]]="Yes")+(Churn_Data[[#This Row],[TechSupport]]="Yes")+(Churn_Data[[#This Row],[StreamingTV]]="Yes")+(Churn_Data[[#This Row],[StreamingMovies]]="Yes")</f>
        <v>5</v>
      </c>
      <c r="U5632" t="s">
        <v>5607</v>
      </c>
      <c r="V5632" t="s">
        <v>32</v>
      </c>
      <c r="W5632" t="str">
        <f>IF(ISNUMBER(SEARCH("automatic", Churn_Data[[#This Row],[PaymentMethod]])), "Automatic", "Manual")</f>
        <v>Manual</v>
      </c>
      <c r="X5632">
        <v>54.75</v>
      </c>
      <c r="Y5632" t="str">
        <f>IF(Churn_Data[[#This Row],[tenure]]&lt;=12,"0-1 Year",IF(Churn_Data[[#This Row],[tenure]]&lt;=24,"1-2 Years",IF(Churn_Data[[#This Row],[tenure]]&lt;=36,"2-3 Years",IF(Churn_Data[[#This Row],[tenure]]&lt;=48,"3-4 Years",IF(Churn_Data[[#This Row],[tenure]]&lt;=60,"4-5 Years","5+ Years")))))</f>
        <v>3-4 Years</v>
      </c>
      <c r="Z5632">
        <v>42</v>
      </c>
      <c r="AA5632">
        <v>2348.4499999999998</v>
      </c>
      <c r="AB5632">
        <f>IF(Churn_Data[[#This Row],[Churn]]="No",Churn_Data[[#This Row],[MonthlyCharges]],NA())</f>
        <v>54.75</v>
      </c>
      <c r="AC5632">
        <f>IF(Churn_Data[[#This Row],[Churn]]="No",Churn_Data[[#This Row],[tenure]],NA())</f>
        <v>42</v>
      </c>
      <c r="AD5632" t="e">
        <f>IF(Churn_Data[[#This Row],[Churn]]="Yes",Churn_Data[[#This Row],[MonthlyCharges]],NA())</f>
        <v>#N/A</v>
      </c>
      <c r="AE5632" t="e">
        <f>IF(Churn_Data[[#This Row],[Churn]]="Yes",Churn_Data[[#This Row],[tenure]],NA())</f>
        <v>#N/A</v>
      </c>
      <c r="AF5632">
        <v>2299.5</v>
      </c>
    </row>
    <row r="5633" spans="1:32" x14ac:dyDescent="0.3">
      <c r="A5633" t="s">
        <v>5668</v>
      </c>
      <c r="B5633" t="s">
        <v>30</v>
      </c>
      <c r="C5633" t="str">
        <f>IF(Churn_Data[[#This Row],[SeniorCitizen]]=1,"Yes","No")</f>
        <v>No</v>
      </c>
      <c r="D5633">
        <v>0</v>
      </c>
      <c r="E5633" t="s">
        <v>25</v>
      </c>
      <c r="F5633" t="s">
        <v>25</v>
      </c>
      <c r="G5633" t="s">
        <v>25</v>
      </c>
      <c r="H5633" t="s">
        <v>189</v>
      </c>
      <c r="I5633" t="s">
        <v>120</v>
      </c>
      <c r="J5633" t="str">
        <f>IF(Churn_Data[[#This Row],[InternetService]]&lt;&gt;"No","Yes","No")</f>
        <v>Yes</v>
      </c>
      <c r="K5633" t="s">
        <v>25</v>
      </c>
      <c r="L5633" t="s">
        <v>24</v>
      </c>
      <c r="M5633" t="s">
        <v>24</v>
      </c>
      <c r="N5633" t="s">
        <v>25</v>
      </c>
      <c r="O5633" t="s">
        <v>25</v>
      </c>
      <c r="P5633" t="s">
        <v>24</v>
      </c>
      <c r="Q5633" t="s">
        <v>24</v>
      </c>
      <c r="R5633">
        <f>IF(Churn_Data[[#This Row],[Churn]]="Yes",1,0)</f>
        <v>1</v>
      </c>
      <c r="S5633" t="s">
        <v>24</v>
      </c>
      <c r="T5633">
        <f>(Churn_Data[[#This Row],[OnlineSecurity]]="Yes")+(Churn_Data[[#This Row],[OnlineBackup]]="Yes")+(Churn_Data[[#This Row],[DeviceProtection]]="Yes")+(Churn_Data[[#This Row],[TechSupport]]="Yes")+(Churn_Data[[#This Row],[StreamingTV]]="Yes")+(Churn_Data[[#This Row],[StreamingMovies]]="Yes")</f>
        <v>3</v>
      </c>
      <c r="U5633" t="s">
        <v>5607</v>
      </c>
      <c r="V5633" t="s">
        <v>46</v>
      </c>
      <c r="W5633" t="str">
        <f>IF(ISNUMBER(SEARCH("automatic", Churn_Data[[#This Row],[PaymentMethod]])), "Automatic", "Manual")</f>
        <v>Automatic</v>
      </c>
      <c r="X5633">
        <v>43.75</v>
      </c>
      <c r="Y5633" t="str">
        <f>IF(Churn_Data[[#This Row],[tenure]]&lt;=12,"0-1 Year",IF(Churn_Data[[#This Row],[tenure]]&lt;=24,"1-2 Years",IF(Churn_Data[[#This Row],[tenure]]&lt;=36,"2-3 Years",IF(Churn_Data[[#This Row],[tenure]]&lt;=48,"3-4 Years",IF(Churn_Data[[#This Row],[tenure]]&lt;=60,"4-5 Years","5+ Years")))))</f>
        <v>1-2 Years</v>
      </c>
      <c r="Z5633">
        <v>22</v>
      </c>
      <c r="AA5633">
        <v>903.6</v>
      </c>
      <c r="AB5633" t="e">
        <f>IF(Churn_Data[[#This Row],[Churn]]="No",Churn_Data[[#This Row],[MonthlyCharges]],NA())</f>
        <v>#N/A</v>
      </c>
      <c r="AC5633" t="e">
        <f>IF(Churn_Data[[#This Row],[Churn]]="No",Churn_Data[[#This Row],[tenure]],NA())</f>
        <v>#N/A</v>
      </c>
      <c r="AD5633">
        <f>IF(Churn_Data[[#This Row],[Churn]]="Yes",Churn_Data[[#This Row],[MonthlyCharges]],NA())</f>
        <v>43.75</v>
      </c>
      <c r="AE5633">
        <f>IF(Churn_Data[[#This Row],[Churn]]="Yes",Churn_Data[[#This Row],[tenure]],NA())</f>
        <v>22</v>
      </c>
      <c r="AF5633">
        <v>962.5</v>
      </c>
    </row>
    <row r="5634" spans="1:32" x14ac:dyDescent="0.3">
      <c r="A5634" t="s">
        <v>5669</v>
      </c>
      <c r="B5634" t="s">
        <v>23</v>
      </c>
      <c r="C5634" t="str">
        <f>IF(Churn_Data[[#This Row],[SeniorCitizen]]=1,"Yes","No")</f>
        <v>No</v>
      </c>
      <c r="D5634">
        <v>0</v>
      </c>
      <c r="E5634" t="s">
        <v>25</v>
      </c>
      <c r="F5634" t="s">
        <v>25</v>
      </c>
      <c r="G5634" t="s">
        <v>25</v>
      </c>
      <c r="H5634" t="s">
        <v>189</v>
      </c>
      <c r="I5634" t="s">
        <v>120</v>
      </c>
      <c r="J5634" t="str">
        <f>IF(Churn_Data[[#This Row],[InternetService]]&lt;&gt;"No","Yes","No")</f>
        <v>Yes</v>
      </c>
      <c r="K5634" t="s">
        <v>25</v>
      </c>
      <c r="L5634" t="s">
        <v>24</v>
      </c>
      <c r="M5634" t="s">
        <v>24</v>
      </c>
      <c r="N5634" t="s">
        <v>24</v>
      </c>
      <c r="O5634" t="s">
        <v>25</v>
      </c>
      <c r="P5634" t="s">
        <v>25</v>
      </c>
      <c r="Q5634" t="s">
        <v>25</v>
      </c>
      <c r="R5634">
        <f>IF(Churn_Data[[#This Row],[Churn]]="Yes",1,0)</f>
        <v>0</v>
      </c>
      <c r="S5634" t="s">
        <v>24</v>
      </c>
      <c r="T5634">
        <f>(Churn_Data[[#This Row],[OnlineSecurity]]="Yes")+(Churn_Data[[#This Row],[OnlineBackup]]="Yes")+(Churn_Data[[#This Row],[DeviceProtection]]="Yes")+(Churn_Data[[#This Row],[TechSupport]]="Yes")+(Churn_Data[[#This Row],[StreamingTV]]="Yes")+(Churn_Data[[#This Row],[StreamingMovies]]="Yes")</f>
        <v>3</v>
      </c>
      <c r="U5634" t="s">
        <v>5607</v>
      </c>
      <c r="V5634" t="s">
        <v>72</v>
      </c>
      <c r="W5634" t="str">
        <f>IF(ISNUMBER(SEARCH("automatic", Churn_Data[[#This Row],[PaymentMethod]])), "Automatic", "Manual")</f>
        <v>Automatic</v>
      </c>
      <c r="X5634">
        <v>40.4</v>
      </c>
      <c r="Y5634" t="str">
        <f>IF(Churn_Data[[#This Row],[tenure]]&lt;=12,"0-1 Year",IF(Churn_Data[[#This Row],[tenure]]&lt;=24,"1-2 Years",IF(Churn_Data[[#This Row],[tenure]]&lt;=36,"2-3 Years",IF(Churn_Data[[#This Row],[tenure]]&lt;=48,"3-4 Years",IF(Churn_Data[[#This Row],[tenure]]&lt;=60,"4-5 Years","5+ Years")))))</f>
        <v>0-1 Year</v>
      </c>
      <c r="Z5634">
        <v>11</v>
      </c>
      <c r="AA5634">
        <v>422.6</v>
      </c>
      <c r="AB5634">
        <f>IF(Churn_Data[[#This Row],[Churn]]="No",Churn_Data[[#This Row],[MonthlyCharges]],NA())</f>
        <v>40.4</v>
      </c>
      <c r="AC5634">
        <f>IF(Churn_Data[[#This Row],[Churn]]="No",Churn_Data[[#This Row],[tenure]],NA())</f>
        <v>11</v>
      </c>
      <c r="AD5634" t="e">
        <f>IF(Churn_Data[[#This Row],[Churn]]="Yes",Churn_Data[[#This Row],[MonthlyCharges]],NA())</f>
        <v>#N/A</v>
      </c>
      <c r="AE5634" t="e">
        <f>IF(Churn_Data[[#This Row],[Churn]]="Yes",Churn_Data[[#This Row],[tenure]],NA())</f>
        <v>#N/A</v>
      </c>
      <c r="AF5634">
        <v>444.4</v>
      </c>
    </row>
    <row r="5635" spans="1:32" x14ac:dyDescent="0.3">
      <c r="A5635" t="s">
        <v>5670</v>
      </c>
      <c r="B5635" t="s">
        <v>23</v>
      </c>
      <c r="C5635" t="str">
        <f>IF(Churn_Data[[#This Row],[SeniorCitizen]]=1,"Yes","No")</f>
        <v>No</v>
      </c>
      <c r="D5635">
        <v>0</v>
      </c>
      <c r="E5635" t="s">
        <v>25</v>
      </c>
      <c r="F5635" t="s">
        <v>24</v>
      </c>
      <c r="G5635" t="s">
        <v>25</v>
      </c>
      <c r="H5635" t="s">
        <v>189</v>
      </c>
      <c r="I5635" t="s">
        <v>120</v>
      </c>
      <c r="J5635" t="str">
        <f>IF(Churn_Data[[#This Row],[InternetService]]&lt;&gt;"No","Yes","No")</f>
        <v>Yes</v>
      </c>
      <c r="K5635" t="s">
        <v>24</v>
      </c>
      <c r="L5635" t="s">
        <v>25</v>
      </c>
      <c r="M5635" t="s">
        <v>24</v>
      </c>
      <c r="N5635" t="s">
        <v>24</v>
      </c>
      <c r="O5635" t="s">
        <v>24</v>
      </c>
      <c r="P5635" t="s">
        <v>24</v>
      </c>
      <c r="Q5635" t="s">
        <v>25</v>
      </c>
      <c r="R5635">
        <f>IF(Churn_Data[[#This Row],[Churn]]="Yes",1,0)</f>
        <v>0</v>
      </c>
      <c r="S5635" t="s">
        <v>25</v>
      </c>
      <c r="T5635">
        <f>(Churn_Data[[#This Row],[OnlineSecurity]]="Yes")+(Churn_Data[[#This Row],[OnlineBackup]]="Yes")+(Churn_Data[[#This Row],[DeviceProtection]]="Yes")+(Churn_Data[[#This Row],[TechSupport]]="Yes")+(Churn_Data[[#This Row],[StreamingTV]]="Yes")+(Churn_Data[[#This Row],[StreamingMovies]]="Yes")</f>
        <v>5</v>
      </c>
      <c r="U5635" t="s">
        <v>5607</v>
      </c>
      <c r="V5635" t="s">
        <v>46</v>
      </c>
      <c r="W5635" t="str">
        <f>IF(ISNUMBER(SEARCH("automatic", Churn_Data[[#This Row],[PaymentMethod]])), "Automatic", "Manual")</f>
        <v>Automatic</v>
      </c>
      <c r="X5635">
        <v>60.15</v>
      </c>
      <c r="Y5635" t="str">
        <f>IF(Churn_Data[[#This Row],[tenure]]&lt;=12,"0-1 Year",IF(Churn_Data[[#This Row],[tenure]]&lt;=24,"1-2 Years",IF(Churn_Data[[#This Row],[tenure]]&lt;=36,"2-3 Years",IF(Churn_Data[[#This Row],[tenure]]&lt;=48,"3-4 Years",IF(Churn_Data[[#This Row],[tenure]]&lt;=60,"4-5 Years","5+ Years")))))</f>
        <v>4-5 Years</v>
      </c>
      <c r="Z5635">
        <v>51</v>
      </c>
      <c r="AA5635">
        <v>3077</v>
      </c>
      <c r="AB5635">
        <f>IF(Churn_Data[[#This Row],[Churn]]="No",Churn_Data[[#This Row],[MonthlyCharges]],NA())</f>
        <v>60.15</v>
      </c>
      <c r="AC5635">
        <f>IF(Churn_Data[[#This Row],[Churn]]="No",Churn_Data[[#This Row],[tenure]],NA())</f>
        <v>51</v>
      </c>
      <c r="AD5635" t="e">
        <f>IF(Churn_Data[[#This Row],[Churn]]="Yes",Churn_Data[[#This Row],[MonthlyCharges]],NA())</f>
        <v>#N/A</v>
      </c>
      <c r="AE5635" t="e">
        <f>IF(Churn_Data[[#This Row],[Churn]]="Yes",Churn_Data[[#This Row],[tenure]],NA())</f>
        <v>#N/A</v>
      </c>
      <c r="AF5635">
        <v>3067.65</v>
      </c>
    </row>
    <row r="5636" spans="1:32" x14ac:dyDescent="0.3">
      <c r="A5636" t="s">
        <v>5671</v>
      </c>
      <c r="B5636" t="s">
        <v>30</v>
      </c>
      <c r="C5636" t="str">
        <f>IF(Churn_Data[[#This Row],[SeniorCitizen]]=1,"Yes","No")</f>
        <v>Yes</v>
      </c>
      <c r="D5636">
        <v>1</v>
      </c>
      <c r="E5636" t="s">
        <v>25</v>
      </c>
      <c r="F5636" t="s">
        <v>25</v>
      </c>
      <c r="G5636" t="s">
        <v>25</v>
      </c>
      <c r="H5636" t="s">
        <v>189</v>
      </c>
      <c r="I5636" t="s">
        <v>120</v>
      </c>
      <c r="J5636" t="str">
        <f>IF(Churn_Data[[#This Row],[InternetService]]&lt;&gt;"No","Yes","No")</f>
        <v>Yes</v>
      </c>
      <c r="K5636" t="s">
        <v>25</v>
      </c>
      <c r="L5636" t="s">
        <v>24</v>
      </c>
      <c r="M5636" t="s">
        <v>24</v>
      </c>
      <c r="N5636" t="s">
        <v>25</v>
      </c>
      <c r="O5636" t="s">
        <v>24</v>
      </c>
      <c r="P5636" t="s">
        <v>25</v>
      </c>
      <c r="Q5636" t="s">
        <v>25</v>
      </c>
      <c r="R5636">
        <f>IF(Churn_Data[[#This Row],[Churn]]="Yes",1,0)</f>
        <v>0</v>
      </c>
      <c r="S5636" t="s">
        <v>24</v>
      </c>
      <c r="T5636">
        <f>(Churn_Data[[#This Row],[OnlineSecurity]]="Yes")+(Churn_Data[[#This Row],[OnlineBackup]]="Yes")+(Churn_Data[[#This Row],[DeviceProtection]]="Yes")+(Churn_Data[[#This Row],[TechSupport]]="Yes")+(Churn_Data[[#This Row],[StreamingTV]]="Yes")+(Churn_Data[[#This Row],[StreamingMovies]]="Yes")</f>
        <v>3</v>
      </c>
      <c r="U5636" t="s">
        <v>5607</v>
      </c>
      <c r="V5636" t="s">
        <v>72</v>
      </c>
      <c r="W5636" t="str">
        <f>IF(ISNUMBER(SEARCH("automatic", Churn_Data[[#This Row],[PaymentMethod]])), "Automatic", "Manual")</f>
        <v>Automatic</v>
      </c>
      <c r="X5636">
        <v>44.05</v>
      </c>
      <c r="Y5636" t="str">
        <f>IF(Churn_Data[[#This Row],[tenure]]&lt;=12,"0-1 Year",IF(Churn_Data[[#This Row],[tenure]]&lt;=24,"1-2 Years",IF(Churn_Data[[#This Row],[tenure]]&lt;=36,"2-3 Years",IF(Churn_Data[[#This Row],[tenure]]&lt;=48,"3-4 Years",IF(Churn_Data[[#This Row],[tenure]]&lt;=60,"4-5 Years","5+ Years")))))</f>
        <v>5+ Years</v>
      </c>
      <c r="Z5636">
        <v>70</v>
      </c>
      <c r="AA5636">
        <v>3011.65</v>
      </c>
      <c r="AB5636">
        <f>IF(Churn_Data[[#This Row],[Churn]]="No",Churn_Data[[#This Row],[MonthlyCharges]],NA())</f>
        <v>44.05</v>
      </c>
      <c r="AC5636">
        <f>IF(Churn_Data[[#This Row],[Churn]]="No",Churn_Data[[#This Row],[tenure]],NA())</f>
        <v>70</v>
      </c>
      <c r="AD5636" t="e">
        <f>IF(Churn_Data[[#This Row],[Churn]]="Yes",Churn_Data[[#This Row],[MonthlyCharges]],NA())</f>
        <v>#N/A</v>
      </c>
      <c r="AE5636" t="e">
        <f>IF(Churn_Data[[#This Row],[Churn]]="Yes",Churn_Data[[#This Row],[tenure]],NA())</f>
        <v>#N/A</v>
      </c>
      <c r="AF5636">
        <v>3083.5</v>
      </c>
    </row>
    <row r="5637" spans="1:32" x14ac:dyDescent="0.3">
      <c r="A5637" t="s">
        <v>5672</v>
      </c>
      <c r="B5637" t="s">
        <v>23</v>
      </c>
      <c r="C5637" t="str">
        <f>IF(Churn_Data[[#This Row],[SeniorCitizen]]=1,"Yes","No")</f>
        <v>No</v>
      </c>
      <c r="D5637">
        <v>0</v>
      </c>
      <c r="E5637" t="s">
        <v>25</v>
      </c>
      <c r="F5637" t="s">
        <v>25</v>
      </c>
      <c r="G5637" t="s">
        <v>25</v>
      </c>
      <c r="H5637" t="s">
        <v>189</v>
      </c>
      <c r="I5637" t="s">
        <v>120</v>
      </c>
      <c r="J5637" t="str">
        <f>IF(Churn_Data[[#This Row],[InternetService]]&lt;&gt;"No","Yes","No")</f>
        <v>Yes</v>
      </c>
      <c r="K5637" t="s">
        <v>24</v>
      </c>
      <c r="L5637" t="s">
        <v>24</v>
      </c>
      <c r="M5637" t="s">
        <v>24</v>
      </c>
      <c r="N5637" t="s">
        <v>24</v>
      </c>
      <c r="O5637" t="s">
        <v>24</v>
      </c>
      <c r="P5637" t="s">
        <v>25</v>
      </c>
      <c r="Q5637" t="s">
        <v>25</v>
      </c>
      <c r="R5637">
        <f>IF(Churn_Data[[#This Row],[Churn]]="Yes",1,0)</f>
        <v>0</v>
      </c>
      <c r="S5637" t="s">
        <v>24</v>
      </c>
      <c r="T5637">
        <f>(Churn_Data[[#This Row],[OnlineSecurity]]="Yes")+(Churn_Data[[#This Row],[OnlineBackup]]="Yes")+(Churn_Data[[#This Row],[DeviceProtection]]="Yes")+(Churn_Data[[#This Row],[TechSupport]]="Yes")+(Churn_Data[[#This Row],[StreamingTV]]="Yes")+(Churn_Data[[#This Row],[StreamingMovies]]="Yes")</f>
        <v>5</v>
      </c>
      <c r="U5637" t="s">
        <v>5607</v>
      </c>
      <c r="V5637" t="s">
        <v>32</v>
      </c>
      <c r="W5637" t="str">
        <f>IF(ISNUMBER(SEARCH("automatic", Churn_Data[[#This Row],[PaymentMethod]])), "Automatic", "Manual")</f>
        <v>Manual</v>
      </c>
      <c r="X5637">
        <v>53.6</v>
      </c>
      <c r="Y5637" t="str">
        <f>IF(Churn_Data[[#This Row],[tenure]]&lt;=12,"0-1 Year",IF(Churn_Data[[#This Row],[tenure]]&lt;=24,"1-2 Years",IF(Churn_Data[[#This Row],[tenure]]&lt;=36,"2-3 Years",IF(Churn_Data[[#This Row],[tenure]]&lt;=48,"3-4 Years",IF(Churn_Data[[#This Row],[tenure]]&lt;=60,"4-5 Years","5+ Years")))))</f>
        <v>4-5 Years</v>
      </c>
      <c r="Z5637">
        <v>53</v>
      </c>
      <c r="AA5637">
        <v>2879.2</v>
      </c>
      <c r="AB5637">
        <f>IF(Churn_Data[[#This Row],[Churn]]="No",Churn_Data[[#This Row],[MonthlyCharges]],NA())</f>
        <v>53.6</v>
      </c>
      <c r="AC5637">
        <f>IF(Churn_Data[[#This Row],[Churn]]="No",Churn_Data[[#This Row],[tenure]],NA())</f>
        <v>53</v>
      </c>
      <c r="AD5637" t="e">
        <f>IF(Churn_Data[[#This Row],[Churn]]="Yes",Churn_Data[[#This Row],[MonthlyCharges]],NA())</f>
        <v>#N/A</v>
      </c>
      <c r="AE5637" t="e">
        <f>IF(Churn_Data[[#This Row],[Churn]]="Yes",Churn_Data[[#This Row],[tenure]],NA())</f>
        <v>#N/A</v>
      </c>
      <c r="AF5637">
        <v>2840.8</v>
      </c>
    </row>
    <row r="5638" spans="1:32" x14ac:dyDescent="0.3">
      <c r="A5638" t="s">
        <v>5673</v>
      </c>
      <c r="B5638" t="s">
        <v>30</v>
      </c>
      <c r="C5638" t="str">
        <f>IF(Churn_Data[[#This Row],[SeniorCitizen]]=1,"Yes","No")</f>
        <v>No</v>
      </c>
      <c r="D5638">
        <v>0</v>
      </c>
      <c r="E5638" t="s">
        <v>24</v>
      </c>
      <c r="F5638" t="s">
        <v>24</v>
      </c>
      <c r="G5638" t="s">
        <v>25</v>
      </c>
      <c r="H5638" t="s">
        <v>189</v>
      </c>
      <c r="I5638" t="s">
        <v>120</v>
      </c>
      <c r="J5638" t="str">
        <f>IF(Churn_Data[[#This Row],[InternetService]]&lt;&gt;"No","Yes","No")</f>
        <v>Yes</v>
      </c>
      <c r="K5638" t="s">
        <v>24</v>
      </c>
      <c r="L5638" t="s">
        <v>25</v>
      </c>
      <c r="M5638" t="s">
        <v>24</v>
      </c>
      <c r="N5638" t="s">
        <v>24</v>
      </c>
      <c r="O5638" t="s">
        <v>24</v>
      </c>
      <c r="P5638" t="s">
        <v>24</v>
      </c>
      <c r="Q5638" t="s">
        <v>25</v>
      </c>
      <c r="R5638">
        <f>IF(Churn_Data[[#This Row],[Churn]]="Yes",1,0)</f>
        <v>0</v>
      </c>
      <c r="S5638" t="s">
        <v>25</v>
      </c>
      <c r="T5638">
        <f>(Churn_Data[[#This Row],[OnlineSecurity]]="Yes")+(Churn_Data[[#This Row],[OnlineBackup]]="Yes")+(Churn_Data[[#This Row],[DeviceProtection]]="Yes")+(Churn_Data[[#This Row],[TechSupport]]="Yes")+(Churn_Data[[#This Row],[StreamingTV]]="Yes")+(Churn_Data[[#This Row],[StreamingMovies]]="Yes")</f>
        <v>5</v>
      </c>
      <c r="U5638" t="s">
        <v>5607</v>
      </c>
      <c r="V5638" t="s">
        <v>72</v>
      </c>
      <c r="W5638" t="str">
        <f>IF(ISNUMBER(SEARCH("automatic", Churn_Data[[#This Row],[PaymentMethod]])), "Automatic", "Manual")</f>
        <v>Automatic</v>
      </c>
      <c r="X5638">
        <v>60.7</v>
      </c>
      <c r="Y5638" t="str">
        <f>IF(Churn_Data[[#This Row],[tenure]]&lt;=12,"0-1 Year",IF(Churn_Data[[#This Row],[tenure]]&lt;=24,"1-2 Years",IF(Churn_Data[[#This Row],[tenure]]&lt;=36,"2-3 Years",IF(Churn_Data[[#This Row],[tenure]]&lt;=48,"3-4 Years",IF(Churn_Data[[#This Row],[tenure]]&lt;=60,"4-5 Years","5+ Years")))))</f>
        <v>2-3 Years</v>
      </c>
      <c r="Z5638">
        <v>36</v>
      </c>
      <c r="AA5638">
        <v>2234.5500000000002</v>
      </c>
      <c r="AB5638">
        <f>IF(Churn_Data[[#This Row],[Churn]]="No",Churn_Data[[#This Row],[MonthlyCharges]],NA())</f>
        <v>60.7</v>
      </c>
      <c r="AC5638">
        <f>IF(Churn_Data[[#This Row],[Churn]]="No",Churn_Data[[#This Row],[tenure]],NA())</f>
        <v>36</v>
      </c>
      <c r="AD5638" t="e">
        <f>IF(Churn_Data[[#This Row],[Churn]]="Yes",Churn_Data[[#This Row],[MonthlyCharges]],NA())</f>
        <v>#N/A</v>
      </c>
      <c r="AE5638" t="e">
        <f>IF(Churn_Data[[#This Row],[Churn]]="Yes",Churn_Data[[#This Row],[tenure]],NA())</f>
        <v>#N/A</v>
      </c>
      <c r="AF5638">
        <v>2185.1999999999998</v>
      </c>
    </row>
    <row r="5639" spans="1:32" x14ac:dyDescent="0.3">
      <c r="A5639" t="s">
        <v>5674</v>
      </c>
      <c r="B5639" t="s">
        <v>23</v>
      </c>
      <c r="C5639" t="str">
        <f>IF(Churn_Data[[#This Row],[SeniorCitizen]]=1,"Yes","No")</f>
        <v>No</v>
      </c>
      <c r="D5639">
        <v>0</v>
      </c>
      <c r="E5639" t="s">
        <v>24</v>
      </c>
      <c r="F5639" t="s">
        <v>24</v>
      </c>
      <c r="G5639" t="s">
        <v>25</v>
      </c>
      <c r="H5639" t="s">
        <v>189</v>
      </c>
      <c r="I5639" t="s">
        <v>120</v>
      </c>
      <c r="J5639" t="str">
        <f>IF(Churn_Data[[#This Row],[InternetService]]&lt;&gt;"No","Yes","No")</f>
        <v>Yes</v>
      </c>
      <c r="K5639" t="s">
        <v>24</v>
      </c>
      <c r="L5639" t="s">
        <v>24</v>
      </c>
      <c r="M5639" t="s">
        <v>24</v>
      </c>
      <c r="N5639" t="s">
        <v>25</v>
      </c>
      <c r="O5639" t="s">
        <v>24</v>
      </c>
      <c r="P5639" t="s">
        <v>24</v>
      </c>
      <c r="Q5639" t="s">
        <v>25</v>
      </c>
      <c r="R5639">
        <f>IF(Churn_Data[[#This Row],[Churn]]="Yes",1,0)</f>
        <v>0</v>
      </c>
      <c r="S5639" t="s">
        <v>25</v>
      </c>
      <c r="T5639">
        <f>(Churn_Data[[#This Row],[OnlineSecurity]]="Yes")+(Churn_Data[[#This Row],[OnlineBackup]]="Yes")+(Churn_Data[[#This Row],[DeviceProtection]]="Yes")+(Churn_Data[[#This Row],[TechSupport]]="Yes")+(Churn_Data[[#This Row],[StreamingTV]]="Yes")+(Churn_Data[[#This Row],[StreamingMovies]]="Yes")</f>
        <v>5</v>
      </c>
      <c r="U5639" t="s">
        <v>5607</v>
      </c>
      <c r="V5639" t="s">
        <v>32</v>
      </c>
      <c r="W5639" t="str">
        <f>IF(ISNUMBER(SEARCH("automatic", Churn_Data[[#This Row],[PaymentMethod]])), "Automatic", "Manual")</f>
        <v>Manual</v>
      </c>
      <c r="X5639">
        <v>57.6</v>
      </c>
      <c r="Y5639" t="str">
        <f>IF(Churn_Data[[#This Row],[tenure]]&lt;=12,"0-1 Year",IF(Churn_Data[[#This Row],[tenure]]&lt;=24,"1-2 Years",IF(Churn_Data[[#This Row],[tenure]]&lt;=36,"2-3 Years",IF(Churn_Data[[#This Row],[tenure]]&lt;=48,"3-4 Years",IF(Churn_Data[[#This Row],[tenure]]&lt;=60,"4-5 Years","5+ Years")))))</f>
        <v>1-2 Years</v>
      </c>
      <c r="Z5639">
        <v>24</v>
      </c>
      <c r="AA5639">
        <v>1367.75</v>
      </c>
      <c r="AB5639">
        <f>IF(Churn_Data[[#This Row],[Churn]]="No",Churn_Data[[#This Row],[MonthlyCharges]],NA())</f>
        <v>57.6</v>
      </c>
      <c r="AC5639">
        <f>IF(Churn_Data[[#This Row],[Churn]]="No",Churn_Data[[#This Row],[tenure]],NA())</f>
        <v>24</v>
      </c>
      <c r="AD5639" t="e">
        <f>IF(Churn_Data[[#This Row],[Churn]]="Yes",Churn_Data[[#This Row],[MonthlyCharges]],NA())</f>
        <v>#N/A</v>
      </c>
      <c r="AE5639" t="e">
        <f>IF(Churn_Data[[#This Row],[Churn]]="Yes",Churn_Data[[#This Row],[tenure]],NA())</f>
        <v>#N/A</v>
      </c>
      <c r="AF5639">
        <v>1382.4</v>
      </c>
    </row>
    <row r="5640" spans="1:32" x14ac:dyDescent="0.3">
      <c r="A5640" t="s">
        <v>5675</v>
      </c>
      <c r="B5640" t="s">
        <v>30</v>
      </c>
      <c r="C5640" t="str">
        <f>IF(Churn_Data[[#This Row],[SeniorCitizen]]=1,"Yes","No")</f>
        <v>No</v>
      </c>
      <c r="D5640">
        <v>0</v>
      </c>
      <c r="E5640" t="s">
        <v>24</v>
      </c>
      <c r="F5640" t="s">
        <v>24</v>
      </c>
      <c r="G5640" t="s">
        <v>25</v>
      </c>
      <c r="H5640" t="s">
        <v>189</v>
      </c>
      <c r="I5640" t="s">
        <v>120</v>
      </c>
      <c r="J5640" t="str">
        <f>IF(Churn_Data[[#This Row],[InternetService]]&lt;&gt;"No","Yes","No")</f>
        <v>Yes</v>
      </c>
      <c r="K5640" t="s">
        <v>25</v>
      </c>
      <c r="L5640" t="s">
        <v>24</v>
      </c>
      <c r="M5640" t="s">
        <v>24</v>
      </c>
      <c r="N5640" t="s">
        <v>25</v>
      </c>
      <c r="O5640" t="s">
        <v>25</v>
      </c>
      <c r="P5640" t="s">
        <v>24</v>
      </c>
      <c r="Q5640" t="s">
        <v>25</v>
      </c>
      <c r="R5640">
        <f>IF(Churn_Data[[#This Row],[Churn]]="Yes",1,0)</f>
        <v>0</v>
      </c>
      <c r="S5640" t="s">
        <v>24</v>
      </c>
      <c r="T5640">
        <f>(Churn_Data[[#This Row],[OnlineSecurity]]="Yes")+(Churn_Data[[#This Row],[OnlineBackup]]="Yes")+(Churn_Data[[#This Row],[DeviceProtection]]="Yes")+(Churn_Data[[#This Row],[TechSupport]]="Yes")+(Churn_Data[[#This Row],[StreamingTV]]="Yes")+(Churn_Data[[#This Row],[StreamingMovies]]="Yes")</f>
        <v>3</v>
      </c>
      <c r="U5640" t="s">
        <v>5607</v>
      </c>
      <c r="V5640" t="s">
        <v>72</v>
      </c>
      <c r="W5640" t="str">
        <f>IF(ISNUMBER(SEARCH("automatic", Churn_Data[[#This Row],[PaymentMethod]])), "Automatic", "Manual")</f>
        <v>Automatic</v>
      </c>
      <c r="X5640">
        <v>45.1</v>
      </c>
      <c r="Y5640" t="str">
        <f>IF(Churn_Data[[#This Row],[tenure]]&lt;=12,"0-1 Year",IF(Churn_Data[[#This Row],[tenure]]&lt;=24,"1-2 Years",IF(Churn_Data[[#This Row],[tenure]]&lt;=36,"2-3 Years",IF(Churn_Data[[#This Row],[tenure]]&lt;=48,"3-4 Years",IF(Churn_Data[[#This Row],[tenure]]&lt;=60,"4-5 Years","5+ Years")))))</f>
        <v>3-4 Years</v>
      </c>
      <c r="Z5640">
        <v>42</v>
      </c>
      <c r="AA5640">
        <v>2049.0500000000002</v>
      </c>
      <c r="AB5640">
        <f>IF(Churn_Data[[#This Row],[Churn]]="No",Churn_Data[[#This Row],[MonthlyCharges]],NA())</f>
        <v>45.1</v>
      </c>
      <c r="AC5640">
        <f>IF(Churn_Data[[#This Row],[Churn]]="No",Churn_Data[[#This Row],[tenure]],NA())</f>
        <v>42</v>
      </c>
      <c r="AD5640" t="e">
        <f>IF(Churn_Data[[#This Row],[Churn]]="Yes",Churn_Data[[#This Row],[MonthlyCharges]],NA())</f>
        <v>#N/A</v>
      </c>
      <c r="AE5640" t="e">
        <f>IF(Churn_Data[[#This Row],[Churn]]="Yes",Churn_Data[[#This Row],[tenure]],NA())</f>
        <v>#N/A</v>
      </c>
      <c r="AF5640">
        <v>1894.2</v>
      </c>
    </row>
    <row r="5641" spans="1:32" x14ac:dyDescent="0.3">
      <c r="A5641" t="s">
        <v>5676</v>
      </c>
      <c r="B5641" t="s">
        <v>23</v>
      </c>
      <c r="C5641" t="str">
        <f>IF(Churn_Data[[#This Row],[SeniorCitizen]]=1,"Yes","No")</f>
        <v>No</v>
      </c>
      <c r="D5641">
        <v>0</v>
      </c>
      <c r="E5641" t="s">
        <v>25</v>
      </c>
      <c r="F5641" t="s">
        <v>25</v>
      </c>
      <c r="G5641" t="s">
        <v>25</v>
      </c>
      <c r="H5641" t="s">
        <v>189</v>
      </c>
      <c r="I5641" t="s">
        <v>120</v>
      </c>
      <c r="J5641" t="str">
        <f>IF(Churn_Data[[#This Row],[InternetService]]&lt;&gt;"No","Yes","No")</f>
        <v>Yes</v>
      </c>
      <c r="K5641" t="s">
        <v>25</v>
      </c>
      <c r="L5641" t="s">
        <v>25</v>
      </c>
      <c r="M5641" t="s">
        <v>24</v>
      </c>
      <c r="N5641" t="s">
        <v>25</v>
      </c>
      <c r="O5641" t="s">
        <v>24</v>
      </c>
      <c r="P5641" t="s">
        <v>24</v>
      </c>
      <c r="Q5641" t="s">
        <v>25</v>
      </c>
      <c r="R5641">
        <f>IF(Churn_Data[[#This Row],[Churn]]="Yes",1,0)</f>
        <v>0</v>
      </c>
      <c r="S5641" t="s">
        <v>24</v>
      </c>
      <c r="T5641">
        <f>(Churn_Data[[#This Row],[OnlineSecurity]]="Yes")+(Churn_Data[[#This Row],[OnlineBackup]]="Yes")+(Churn_Data[[#This Row],[DeviceProtection]]="Yes")+(Churn_Data[[#This Row],[TechSupport]]="Yes")+(Churn_Data[[#This Row],[StreamingTV]]="Yes")+(Churn_Data[[#This Row],[StreamingMovies]]="Yes")</f>
        <v>3</v>
      </c>
      <c r="U5641" t="s">
        <v>5607</v>
      </c>
      <c r="V5641" t="s">
        <v>32</v>
      </c>
      <c r="W5641" t="str">
        <f>IF(ISNUMBER(SEARCH("automatic", Churn_Data[[#This Row],[PaymentMethod]])), "Automatic", "Manual")</f>
        <v>Manual</v>
      </c>
      <c r="X5641">
        <v>49.05</v>
      </c>
      <c r="Y5641" t="str">
        <f>IF(Churn_Data[[#This Row],[tenure]]&lt;=12,"0-1 Year",IF(Churn_Data[[#This Row],[tenure]]&lt;=24,"1-2 Years",IF(Churn_Data[[#This Row],[tenure]]&lt;=36,"2-3 Years",IF(Churn_Data[[#This Row],[tenure]]&lt;=48,"3-4 Years",IF(Churn_Data[[#This Row],[tenure]]&lt;=60,"4-5 Years","5+ Years")))))</f>
        <v>3-4 Years</v>
      </c>
      <c r="Z5641">
        <v>44</v>
      </c>
      <c r="AA5641">
        <v>2265</v>
      </c>
      <c r="AB5641">
        <f>IF(Churn_Data[[#This Row],[Churn]]="No",Churn_Data[[#This Row],[MonthlyCharges]],NA())</f>
        <v>49.05</v>
      </c>
      <c r="AC5641">
        <f>IF(Churn_Data[[#This Row],[Churn]]="No",Churn_Data[[#This Row],[tenure]],NA())</f>
        <v>44</v>
      </c>
      <c r="AD5641" t="e">
        <f>IF(Churn_Data[[#This Row],[Churn]]="Yes",Churn_Data[[#This Row],[MonthlyCharges]],NA())</f>
        <v>#N/A</v>
      </c>
      <c r="AE5641" t="e">
        <f>IF(Churn_Data[[#This Row],[Churn]]="Yes",Churn_Data[[#This Row],[tenure]],NA())</f>
        <v>#N/A</v>
      </c>
      <c r="AF5641">
        <v>2158.1999999999998</v>
      </c>
    </row>
    <row r="5642" spans="1:32" x14ac:dyDescent="0.3">
      <c r="A5642" t="s">
        <v>5677</v>
      </c>
      <c r="B5642" t="s">
        <v>30</v>
      </c>
      <c r="C5642" t="str">
        <f>IF(Churn_Data[[#This Row],[SeniorCitizen]]=1,"Yes","No")</f>
        <v>No</v>
      </c>
      <c r="D5642">
        <v>0</v>
      </c>
      <c r="E5642" t="s">
        <v>25</v>
      </c>
      <c r="F5642" t="s">
        <v>25</v>
      </c>
      <c r="G5642" t="s">
        <v>25</v>
      </c>
      <c r="H5642" t="s">
        <v>189</v>
      </c>
      <c r="I5642" t="s">
        <v>120</v>
      </c>
      <c r="J5642" t="str">
        <f>IF(Churn_Data[[#This Row],[InternetService]]&lt;&gt;"No","Yes","No")</f>
        <v>Yes</v>
      </c>
      <c r="K5642" t="s">
        <v>25</v>
      </c>
      <c r="L5642" t="s">
        <v>25</v>
      </c>
      <c r="M5642" t="s">
        <v>24</v>
      </c>
      <c r="N5642" t="s">
        <v>24</v>
      </c>
      <c r="O5642" t="s">
        <v>25</v>
      </c>
      <c r="P5642" t="s">
        <v>25</v>
      </c>
      <c r="Q5642" t="s">
        <v>25</v>
      </c>
      <c r="R5642">
        <f>IF(Churn_Data[[#This Row],[Churn]]="Yes",1,0)</f>
        <v>0</v>
      </c>
      <c r="S5642" t="s">
        <v>25</v>
      </c>
      <c r="T5642">
        <f>(Churn_Data[[#This Row],[OnlineSecurity]]="Yes")+(Churn_Data[[#This Row],[OnlineBackup]]="Yes")+(Churn_Data[[#This Row],[DeviceProtection]]="Yes")+(Churn_Data[[#This Row],[TechSupport]]="Yes")+(Churn_Data[[#This Row],[StreamingTV]]="Yes")+(Churn_Data[[#This Row],[StreamingMovies]]="Yes")</f>
        <v>2</v>
      </c>
      <c r="U5642" t="s">
        <v>5607</v>
      </c>
      <c r="V5642" t="s">
        <v>28</v>
      </c>
      <c r="W5642" t="str">
        <f>IF(ISNUMBER(SEARCH("automatic", Churn_Data[[#This Row],[PaymentMethod]])), "Automatic", "Manual")</f>
        <v>Manual</v>
      </c>
      <c r="X5642">
        <v>35.549999999999997</v>
      </c>
      <c r="Y5642" t="str">
        <f>IF(Churn_Data[[#This Row],[tenure]]&lt;=12,"0-1 Year",IF(Churn_Data[[#This Row],[tenure]]&lt;=24,"1-2 Years",IF(Churn_Data[[#This Row],[tenure]]&lt;=36,"2-3 Years",IF(Churn_Data[[#This Row],[tenure]]&lt;=48,"3-4 Years",IF(Churn_Data[[#This Row],[tenure]]&lt;=60,"4-5 Years","5+ Years")))))</f>
        <v>3-4 Years</v>
      </c>
      <c r="Z5642">
        <v>39</v>
      </c>
      <c r="AA5642">
        <v>1309.1500000000001</v>
      </c>
      <c r="AB5642">
        <f>IF(Churn_Data[[#This Row],[Churn]]="No",Churn_Data[[#This Row],[MonthlyCharges]],NA())</f>
        <v>35.549999999999997</v>
      </c>
      <c r="AC5642">
        <f>IF(Churn_Data[[#This Row],[Churn]]="No",Churn_Data[[#This Row],[tenure]],NA())</f>
        <v>39</v>
      </c>
      <c r="AD5642" t="e">
        <f>IF(Churn_Data[[#This Row],[Churn]]="Yes",Churn_Data[[#This Row],[MonthlyCharges]],NA())</f>
        <v>#N/A</v>
      </c>
      <c r="AE5642" t="e">
        <f>IF(Churn_Data[[#This Row],[Churn]]="Yes",Churn_Data[[#This Row],[tenure]],NA())</f>
        <v>#N/A</v>
      </c>
      <c r="AF5642">
        <v>1386.45</v>
      </c>
    </row>
    <row r="5643" spans="1:32" x14ac:dyDescent="0.3">
      <c r="A5643" t="s">
        <v>5678</v>
      </c>
      <c r="B5643" t="s">
        <v>23</v>
      </c>
      <c r="C5643" t="str">
        <f>IF(Churn_Data[[#This Row],[SeniorCitizen]]=1,"Yes","No")</f>
        <v>No</v>
      </c>
      <c r="D5643">
        <v>0</v>
      </c>
      <c r="E5643" t="s">
        <v>25</v>
      </c>
      <c r="F5643" t="s">
        <v>25</v>
      </c>
      <c r="G5643" t="s">
        <v>25</v>
      </c>
      <c r="H5643" t="s">
        <v>189</v>
      </c>
      <c r="I5643" t="s">
        <v>120</v>
      </c>
      <c r="J5643" t="str">
        <f>IF(Churn_Data[[#This Row],[InternetService]]&lt;&gt;"No","Yes","No")</f>
        <v>Yes</v>
      </c>
      <c r="K5643" t="s">
        <v>25</v>
      </c>
      <c r="L5643" t="s">
        <v>24</v>
      </c>
      <c r="M5643" t="s">
        <v>24</v>
      </c>
      <c r="N5643" t="s">
        <v>25</v>
      </c>
      <c r="O5643" t="s">
        <v>24</v>
      </c>
      <c r="P5643" t="s">
        <v>24</v>
      </c>
      <c r="Q5643" t="s">
        <v>25</v>
      </c>
      <c r="R5643">
        <f>IF(Churn_Data[[#This Row],[Churn]]="Yes",1,0)</f>
        <v>0</v>
      </c>
      <c r="S5643" t="s">
        <v>24</v>
      </c>
      <c r="T5643">
        <f>(Churn_Data[[#This Row],[OnlineSecurity]]="Yes")+(Churn_Data[[#This Row],[OnlineBackup]]="Yes")+(Churn_Data[[#This Row],[DeviceProtection]]="Yes")+(Churn_Data[[#This Row],[TechSupport]]="Yes")+(Churn_Data[[#This Row],[StreamingTV]]="Yes")+(Churn_Data[[#This Row],[StreamingMovies]]="Yes")</f>
        <v>4</v>
      </c>
      <c r="U5643" t="s">
        <v>5607</v>
      </c>
      <c r="V5643" t="s">
        <v>72</v>
      </c>
      <c r="W5643" t="str">
        <f>IF(ISNUMBER(SEARCH("automatic", Churn_Data[[#This Row],[PaymentMethod]])), "Automatic", "Manual")</f>
        <v>Automatic</v>
      </c>
      <c r="X5643">
        <v>56.4</v>
      </c>
      <c r="Y5643" t="str">
        <f>IF(Churn_Data[[#This Row],[tenure]]&lt;=12,"0-1 Year",IF(Churn_Data[[#This Row],[tenure]]&lt;=24,"1-2 Years",IF(Churn_Data[[#This Row],[tenure]]&lt;=36,"2-3 Years",IF(Churn_Data[[#This Row],[tenure]]&lt;=48,"3-4 Years",IF(Churn_Data[[#This Row],[tenure]]&lt;=60,"4-5 Years","5+ Years")))))</f>
        <v>4-5 Years</v>
      </c>
      <c r="Z5643">
        <v>51</v>
      </c>
      <c r="AA5643">
        <v>2928.5</v>
      </c>
      <c r="AB5643">
        <f>IF(Churn_Data[[#This Row],[Churn]]="No",Churn_Data[[#This Row],[MonthlyCharges]],NA())</f>
        <v>56.4</v>
      </c>
      <c r="AC5643">
        <f>IF(Churn_Data[[#This Row],[Churn]]="No",Churn_Data[[#This Row],[tenure]],NA())</f>
        <v>51</v>
      </c>
      <c r="AD5643" t="e">
        <f>IF(Churn_Data[[#This Row],[Churn]]="Yes",Churn_Data[[#This Row],[MonthlyCharges]],NA())</f>
        <v>#N/A</v>
      </c>
      <c r="AE5643" t="e">
        <f>IF(Churn_Data[[#This Row],[Churn]]="Yes",Churn_Data[[#This Row],[tenure]],NA())</f>
        <v>#N/A</v>
      </c>
      <c r="AF5643">
        <v>2876.4</v>
      </c>
    </row>
    <row r="5644" spans="1:32" x14ac:dyDescent="0.3">
      <c r="A5644" t="s">
        <v>5679</v>
      </c>
      <c r="B5644" t="s">
        <v>30</v>
      </c>
      <c r="C5644" t="str">
        <f>IF(Churn_Data[[#This Row],[SeniorCitizen]]=1,"Yes","No")</f>
        <v>No</v>
      </c>
      <c r="D5644">
        <v>0</v>
      </c>
      <c r="E5644" t="s">
        <v>25</v>
      </c>
      <c r="F5644" t="s">
        <v>25</v>
      </c>
      <c r="G5644" t="s">
        <v>25</v>
      </c>
      <c r="H5644" t="s">
        <v>189</v>
      </c>
      <c r="I5644" t="s">
        <v>120</v>
      </c>
      <c r="J5644" t="str">
        <f>IF(Churn_Data[[#This Row],[InternetService]]&lt;&gt;"No","Yes","No")</f>
        <v>Yes</v>
      </c>
      <c r="K5644" t="s">
        <v>25</v>
      </c>
      <c r="L5644" t="s">
        <v>24</v>
      </c>
      <c r="M5644" t="s">
        <v>24</v>
      </c>
      <c r="N5644" t="s">
        <v>25</v>
      </c>
      <c r="O5644" t="s">
        <v>25</v>
      </c>
      <c r="P5644" t="s">
        <v>25</v>
      </c>
      <c r="Q5644" t="s">
        <v>25</v>
      </c>
      <c r="R5644">
        <f>IF(Churn_Data[[#This Row],[Churn]]="Yes",1,0)</f>
        <v>0</v>
      </c>
      <c r="S5644" t="s">
        <v>24</v>
      </c>
      <c r="T5644">
        <f>(Churn_Data[[#This Row],[OnlineSecurity]]="Yes")+(Churn_Data[[#This Row],[OnlineBackup]]="Yes")+(Churn_Data[[#This Row],[DeviceProtection]]="Yes")+(Churn_Data[[#This Row],[TechSupport]]="Yes")+(Churn_Data[[#This Row],[StreamingTV]]="Yes")+(Churn_Data[[#This Row],[StreamingMovies]]="Yes")</f>
        <v>2</v>
      </c>
      <c r="U5644" t="s">
        <v>5607</v>
      </c>
      <c r="V5644" t="s">
        <v>46</v>
      </c>
      <c r="W5644" t="str">
        <f>IF(ISNUMBER(SEARCH("automatic", Churn_Data[[#This Row],[PaymentMethod]])), "Automatic", "Manual")</f>
        <v>Automatic</v>
      </c>
      <c r="X5644">
        <v>35.75</v>
      </c>
      <c r="Y5644" t="str">
        <f>IF(Churn_Data[[#This Row],[tenure]]&lt;=12,"0-1 Year",IF(Churn_Data[[#This Row],[tenure]]&lt;=24,"1-2 Years",IF(Churn_Data[[#This Row],[tenure]]&lt;=36,"2-3 Years",IF(Churn_Data[[#This Row],[tenure]]&lt;=48,"3-4 Years",IF(Churn_Data[[#This Row],[tenure]]&lt;=60,"4-5 Years","5+ Years")))))</f>
        <v>5+ Years</v>
      </c>
      <c r="Z5644">
        <v>69</v>
      </c>
      <c r="AA5644">
        <v>2492.25</v>
      </c>
      <c r="AB5644">
        <f>IF(Churn_Data[[#This Row],[Churn]]="No",Churn_Data[[#This Row],[MonthlyCharges]],NA())</f>
        <v>35.75</v>
      </c>
      <c r="AC5644">
        <f>IF(Churn_Data[[#This Row],[Churn]]="No",Churn_Data[[#This Row],[tenure]],NA())</f>
        <v>69</v>
      </c>
      <c r="AD5644" t="e">
        <f>IF(Churn_Data[[#This Row],[Churn]]="Yes",Churn_Data[[#This Row],[MonthlyCharges]],NA())</f>
        <v>#N/A</v>
      </c>
      <c r="AE5644" t="e">
        <f>IF(Churn_Data[[#This Row],[Churn]]="Yes",Churn_Data[[#This Row],[tenure]],NA())</f>
        <v>#N/A</v>
      </c>
      <c r="AF5644">
        <v>2466.75</v>
      </c>
    </row>
    <row r="5645" spans="1:32" x14ac:dyDescent="0.3">
      <c r="A5645" t="s">
        <v>5680</v>
      </c>
      <c r="B5645" t="s">
        <v>30</v>
      </c>
      <c r="C5645" t="str">
        <f>IF(Churn_Data[[#This Row],[SeniorCitizen]]=1,"Yes","No")</f>
        <v>No</v>
      </c>
      <c r="D5645">
        <v>0</v>
      </c>
      <c r="E5645" t="s">
        <v>24</v>
      </c>
      <c r="F5645" t="s">
        <v>25</v>
      </c>
      <c r="G5645" t="s">
        <v>25</v>
      </c>
      <c r="H5645" t="s">
        <v>189</v>
      </c>
      <c r="I5645" t="s">
        <v>120</v>
      </c>
      <c r="J5645" t="str">
        <f>IF(Churn_Data[[#This Row],[InternetService]]&lt;&gt;"No","Yes","No")</f>
        <v>Yes</v>
      </c>
      <c r="K5645" t="s">
        <v>24</v>
      </c>
      <c r="L5645" t="s">
        <v>24</v>
      </c>
      <c r="M5645" t="s">
        <v>24</v>
      </c>
      <c r="N5645" t="s">
        <v>25</v>
      </c>
      <c r="O5645" t="s">
        <v>25</v>
      </c>
      <c r="P5645" t="s">
        <v>25</v>
      </c>
      <c r="Q5645" t="s">
        <v>24</v>
      </c>
      <c r="R5645">
        <f>IF(Churn_Data[[#This Row],[Churn]]="Yes",1,0)</f>
        <v>1</v>
      </c>
      <c r="S5645" t="s">
        <v>24</v>
      </c>
      <c r="T5645">
        <f>(Churn_Data[[#This Row],[OnlineSecurity]]="Yes")+(Churn_Data[[#This Row],[OnlineBackup]]="Yes")+(Churn_Data[[#This Row],[DeviceProtection]]="Yes")+(Churn_Data[[#This Row],[TechSupport]]="Yes")+(Churn_Data[[#This Row],[StreamingTV]]="Yes")+(Churn_Data[[#This Row],[StreamingMovies]]="Yes")</f>
        <v>3</v>
      </c>
      <c r="U5645" t="s">
        <v>5607</v>
      </c>
      <c r="V5645" t="s">
        <v>32</v>
      </c>
      <c r="W5645" t="str">
        <f>IF(ISNUMBER(SEARCH("automatic", Churn_Data[[#This Row],[PaymentMethod]])), "Automatic", "Manual")</f>
        <v>Manual</v>
      </c>
      <c r="X5645">
        <v>42.35</v>
      </c>
      <c r="Y5645" t="str">
        <f>IF(Churn_Data[[#This Row],[tenure]]&lt;=12,"0-1 Year",IF(Churn_Data[[#This Row],[tenure]]&lt;=24,"1-2 Years",IF(Churn_Data[[#This Row],[tenure]]&lt;=36,"2-3 Years",IF(Churn_Data[[#This Row],[tenure]]&lt;=48,"3-4 Years",IF(Churn_Data[[#This Row],[tenure]]&lt;=60,"4-5 Years","5+ Years")))))</f>
        <v>3-4 Years</v>
      </c>
      <c r="Z5645">
        <v>40</v>
      </c>
      <c r="AA5645">
        <v>1716.45</v>
      </c>
      <c r="AB5645" t="e">
        <f>IF(Churn_Data[[#This Row],[Churn]]="No",Churn_Data[[#This Row],[MonthlyCharges]],NA())</f>
        <v>#N/A</v>
      </c>
      <c r="AC5645" t="e">
        <f>IF(Churn_Data[[#This Row],[Churn]]="No",Churn_Data[[#This Row],[tenure]],NA())</f>
        <v>#N/A</v>
      </c>
      <c r="AD5645">
        <f>IF(Churn_Data[[#This Row],[Churn]]="Yes",Churn_Data[[#This Row],[MonthlyCharges]],NA())</f>
        <v>42.35</v>
      </c>
      <c r="AE5645">
        <f>IF(Churn_Data[[#This Row],[Churn]]="Yes",Churn_Data[[#This Row],[tenure]],NA())</f>
        <v>40</v>
      </c>
      <c r="AF5645">
        <v>1694</v>
      </c>
    </row>
    <row r="5646" spans="1:32" x14ac:dyDescent="0.3">
      <c r="A5646" t="s">
        <v>5681</v>
      </c>
      <c r="B5646" t="s">
        <v>30</v>
      </c>
      <c r="C5646" t="str">
        <f>IF(Churn_Data[[#This Row],[SeniorCitizen]]=1,"Yes","No")</f>
        <v>No</v>
      </c>
      <c r="D5646">
        <v>0</v>
      </c>
      <c r="E5646" t="s">
        <v>24</v>
      </c>
      <c r="F5646" t="s">
        <v>24</v>
      </c>
      <c r="G5646" t="s">
        <v>25</v>
      </c>
      <c r="H5646" t="s">
        <v>189</v>
      </c>
      <c r="I5646" t="s">
        <v>120</v>
      </c>
      <c r="J5646" t="str">
        <f>IF(Churn_Data[[#This Row],[InternetService]]&lt;&gt;"No","Yes","No")</f>
        <v>Yes</v>
      </c>
      <c r="K5646" t="s">
        <v>25</v>
      </c>
      <c r="L5646" t="s">
        <v>24</v>
      </c>
      <c r="M5646" t="s">
        <v>24</v>
      </c>
      <c r="N5646" t="s">
        <v>25</v>
      </c>
      <c r="O5646" t="s">
        <v>25</v>
      </c>
      <c r="P5646" t="s">
        <v>24</v>
      </c>
      <c r="Q5646" t="s">
        <v>25</v>
      </c>
      <c r="R5646">
        <f>IF(Churn_Data[[#This Row],[Churn]]="Yes",1,0)</f>
        <v>0</v>
      </c>
      <c r="S5646" t="s">
        <v>24</v>
      </c>
      <c r="T5646">
        <f>(Churn_Data[[#This Row],[OnlineSecurity]]="Yes")+(Churn_Data[[#This Row],[OnlineBackup]]="Yes")+(Churn_Data[[#This Row],[DeviceProtection]]="Yes")+(Churn_Data[[#This Row],[TechSupport]]="Yes")+(Churn_Data[[#This Row],[StreamingTV]]="Yes")+(Churn_Data[[#This Row],[StreamingMovies]]="Yes")</f>
        <v>3</v>
      </c>
      <c r="U5646" t="s">
        <v>5607</v>
      </c>
      <c r="V5646" t="s">
        <v>72</v>
      </c>
      <c r="W5646" t="str">
        <f>IF(ISNUMBER(SEARCH("automatic", Churn_Data[[#This Row],[PaymentMethod]])), "Automatic", "Manual")</f>
        <v>Automatic</v>
      </c>
      <c r="X5646">
        <v>45.85</v>
      </c>
      <c r="Y5646" t="str">
        <f>IF(Churn_Data[[#This Row],[tenure]]&lt;=12,"0-1 Year",IF(Churn_Data[[#This Row],[tenure]]&lt;=24,"1-2 Years",IF(Churn_Data[[#This Row],[tenure]]&lt;=36,"2-3 Years",IF(Churn_Data[[#This Row],[tenure]]&lt;=48,"3-4 Years",IF(Churn_Data[[#This Row],[tenure]]&lt;=60,"4-5 Years","5+ Years")))))</f>
        <v>2-3 Years</v>
      </c>
      <c r="Z5646">
        <v>27</v>
      </c>
      <c r="AA5646">
        <v>1246.4000000000001</v>
      </c>
      <c r="AB5646">
        <f>IF(Churn_Data[[#This Row],[Churn]]="No",Churn_Data[[#This Row],[MonthlyCharges]],NA())</f>
        <v>45.85</v>
      </c>
      <c r="AC5646">
        <f>IF(Churn_Data[[#This Row],[Churn]]="No",Churn_Data[[#This Row],[tenure]],NA())</f>
        <v>27</v>
      </c>
      <c r="AD5646" t="e">
        <f>IF(Churn_Data[[#This Row],[Churn]]="Yes",Churn_Data[[#This Row],[MonthlyCharges]],NA())</f>
        <v>#N/A</v>
      </c>
      <c r="AE5646" t="e">
        <f>IF(Churn_Data[[#This Row],[Churn]]="Yes",Churn_Data[[#This Row],[tenure]],NA())</f>
        <v>#N/A</v>
      </c>
      <c r="AF5646">
        <v>1237.95</v>
      </c>
    </row>
    <row r="5647" spans="1:32" x14ac:dyDescent="0.3">
      <c r="A5647" t="s">
        <v>5682</v>
      </c>
      <c r="B5647" t="s">
        <v>23</v>
      </c>
      <c r="C5647" t="str">
        <f>IF(Churn_Data[[#This Row],[SeniorCitizen]]=1,"Yes","No")</f>
        <v>No</v>
      </c>
      <c r="D5647">
        <v>0</v>
      </c>
      <c r="E5647" t="s">
        <v>24</v>
      </c>
      <c r="F5647" t="s">
        <v>24</v>
      </c>
      <c r="G5647" t="s">
        <v>25</v>
      </c>
      <c r="H5647" t="s">
        <v>189</v>
      </c>
      <c r="I5647" t="s">
        <v>120</v>
      </c>
      <c r="J5647" t="str">
        <f>IF(Churn_Data[[#This Row],[InternetService]]&lt;&gt;"No","Yes","No")</f>
        <v>Yes</v>
      </c>
      <c r="K5647" t="s">
        <v>24</v>
      </c>
      <c r="L5647" t="s">
        <v>25</v>
      </c>
      <c r="M5647" t="s">
        <v>24</v>
      </c>
      <c r="N5647" t="s">
        <v>25</v>
      </c>
      <c r="O5647" t="s">
        <v>25</v>
      </c>
      <c r="P5647" t="s">
        <v>24</v>
      </c>
      <c r="Q5647" t="s">
        <v>25</v>
      </c>
      <c r="R5647">
        <f>IF(Churn_Data[[#This Row],[Churn]]="Yes",1,0)</f>
        <v>0</v>
      </c>
      <c r="S5647" t="s">
        <v>25</v>
      </c>
      <c r="T5647">
        <f>(Churn_Data[[#This Row],[OnlineSecurity]]="Yes")+(Churn_Data[[#This Row],[OnlineBackup]]="Yes")+(Churn_Data[[#This Row],[DeviceProtection]]="Yes")+(Churn_Data[[#This Row],[TechSupport]]="Yes")+(Churn_Data[[#This Row],[StreamingTV]]="Yes")+(Churn_Data[[#This Row],[StreamingMovies]]="Yes")</f>
        <v>3</v>
      </c>
      <c r="U5647" t="s">
        <v>5607</v>
      </c>
      <c r="V5647" t="s">
        <v>72</v>
      </c>
      <c r="W5647" t="str">
        <f>IF(ISNUMBER(SEARCH("automatic", Churn_Data[[#This Row],[PaymentMethod]])), "Automatic", "Manual")</f>
        <v>Automatic</v>
      </c>
      <c r="X5647">
        <v>45</v>
      </c>
      <c r="Y5647" t="str">
        <f>IF(Churn_Data[[#This Row],[tenure]]&lt;=12,"0-1 Year",IF(Churn_Data[[#This Row],[tenure]]&lt;=24,"1-2 Years",IF(Churn_Data[[#This Row],[tenure]]&lt;=36,"2-3 Years",IF(Churn_Data[[#This Row],[tenure]]&lt;=48,"3-4 Years",IF(Churn_Data[[#This Row],[tenure]]&lt;=60,"4-5 Years","5+ Years")))))</f>
        <v>3-4 Years</v>
      </c>
      <c r="Z5647">
        <v>48</v>
      </c>
      <c r="AA5647">
        <v>2196.3000000000002</v>
      </c>
      <c r="AB5647">
        <f>IF(Churn_Data[[#This Row],[Churn]]="No",Churn_Data[[#This Row],[MonthlyCharges]],NA())</f>
        <v>45</v>
      </c>
      <c r="AC5647">
        <f>IF(Churn_Data[[#This Row],[Churn]]="No",Churn_Data[[#This Row],[tenure]],NA())</f>
        <v>48</v>
      </c>
      <c r="AD5647" t="e">
        <f>IF(Churn_Data[[#This Row],[Churn]]="Yes",Churn_Data[[#This Row],[MonthlyCharges]],NA())</f>
        <v>#N/A</v>
      </c>
      <c r="AE5647" t="e">
        <f>IF(Churn_Data[[#This Row],[Churn]]="Yes",Churn_Data[[#This Row],[tenure]],NA())</f>
        <v>#N/A</v>
      </c>
      <c r="AF5647">
        <v>2160</v>
      </c>
    </row>
    <row r="5648" spans="1:32" x14ac:dyDescent="0.3">
      <c r="A5648" t="s">
        <v>5683</v>
      </c>
      <c r="B5648" t="s">
        <v>30</v>
      </c>
      <c r="C5648" t="str">
        <f>IF(Churn_Data[[#This Row],[SeniorCitizen]]=1,"Yes","No")</f>
        <v>No</v>
      </c>
      <c r="D5648">
        <v>0</v>
      </c>
      <c r="E5648" t="s">
        <v>24</v>
      </c>
      <c r="F5648" t="s">
        <v>24</v>
      </c>
      <c r="G5648" t="s">
        <v>25</v>
      </c>
      <c r="H5648" t="s">
        <v>189</v>
      </c>
      <c r="I5648" t="s">
        <v>120</v>
      </c>
      <c r="J5648" t="str">
        <f>IF(Churn_Data[[#This Row],[InternetService]]&lt;&gt;"No","Yes","No")</f>
        <v>Yes</v>
      </c>
      <c r="K5648" t="s">
        <v>25</v>
      </c>
      <c r="L5648" t="s">
        <v>24</v>
      </c>
      <c r="M5648" t="s">
        <v>24</v>
      </c>
      <c r="N5648" t="s">
        <v>24</v>
      </c>
      <c r="O5648" t="s">
        <v>24</v>
      </c>
      <c r="P5648" t="s">
        <v>24</v>
      </c>
      <c r="Q5648" t="s">
        <v>25</v>
      </c>
      <c r="R5648">
        <f>IF(Churn_Data[[#This Row],[Churn]]="Yes",1,0)</f>
        <v>0</v>
      </c>
      <c r="S5648" t="s">
        <v>24</v>
      </c>
      <c r="T5648">
        <f>(Churn_Data[[#This Row],[OnlineSecurity]]="Yes")+(Churn_Data[[#This Row],[OnlineBackup]]="Yes")+(Churn_Data[[#This Row],[DeviceProtection]]="Yes")+(Churn_Data[[#This Row],[TechSupport]]="Yes")+(Churn_Data[[#This Row],[StreamingTV]]="Yes")+(Churn_Data[[#This Row],[StreamingMovies]]="Yes")</f>
        <v>5</v>
      </c>
      <c r="U5648" t="s">
        <v>5607</v>
      </c>
      <c r="V5648" t="s">
        <v>72</v>
      </c>
      <c r="W5648" t="str">
        <f>IF(ISNUMBER(SEARCH("automatic", Churn_Data[[#This Row],[PaymentMethod]])), "Automatic", "Manual")</f>
        <v>Automatic</v>
      </c>
      <c r="X5648">
        <v>60</v>
      </c>
      <c r="Y5648" t="str">
        <f>IF(Churn_Data[[#This Row],[tenure]]&lt;=12,"0-1 Year",IF(Churn_Data[[#This Row],[tenure]]&lt;=24,"1-2 Years",IF(Churn_Data[[#This Row],[tenure]]&lt;=36,"2-3 Years",IF(Churn_Data[[#This Row],[tenure]]&lt;=48,"3-4 Years",IF(Churn_Data[[#This Row],[tenure]]&lt;=60,"4-5 Years","5+ Years")))))</f>
        <v>2-3 Years</v>
      </c>
      <c r="Z5648">
        <v>28</v>
      </c>
      <c r="AA5648">
        <v>1682.05</v>
      </c>
      <c r="AB5648">
        <f>IF(Churn_Data[[#This Row],[Churn]]="No",Churn_Data[[#This Row],[MonthlyCharges]],NA())</f>
        <v>60</v>
      </c>
      <c r="AC5648">
        <f>IF(Churn_Data[[#This Row],[Churn]]="No",Churn_Data[[#This Row],[tenure]],NA())</f>
        <v>28</v>
      </c>
      <c r="AD5648" t="e">
        <f>IF(Churn_Data[[#This Row],[Churn]]="Yes",Churn_Data[[#This Row],[MonthlyCharges]],NA())</f>
        <v>#N/A</v>
      </c>
      <c r="AE5648" t="e">
        <f>IF(Churn_Data[[#This Row],[Churn]]="Yes",Churn_Data[[#This Row],[tenure]],NA())</f>
        <v>#N/A</v>
      </c>
      <c r="AF5648">
        <v>1680</v>
      </c>
    </row>
    <row r="5649" spans="1:32" x14ac:dyDescent="0.3">
      <c r="A5649" t="s">
        <v>5684</v>
      </c>
      <c r="B5649" t="s">
        <v>30</v>
      </c>
      <c r="C5649" t="str">
        <f>IF(Churn_Data[[#This Row],[SeniorCitizen]]=1,"Yes","No")</f>
        <v>No</v>
      </c>
      <c r="D5649">
        <v>0</v>
      </c>
      <c r="E5649" t="s">
        <v>25</v>
      </c>
      <c r="F5649" t="s">
        <v>25</v>
      </c>
      <c r="G5649" t="s">
        <v>25</v>
      </c>
      <c r="H5649" t="s">
        <v>189</v>
      </c>
      <c r="I5649" t="s">
        <v>120</v>
      </c>
      <c r="J5649" t="str">
        <f>IF(Churn_Data[[#This Row],[InternetService]]&lt;&gt;"No","Yes","No")</f>
        <v>Yes</v>
      </c>
      <c r="K5649" t="s">
        <v>24</v>
      </c>
      <c r="L5649" t="s">
        <v>25</v>
      </c>
      <c r="M5649" t="s">
        <v>24</v>
      </c>
      <c r="N5649" t="s">
        <v>24</v>
      </c>
      <c r="O5649" t="s">
        <v>25</v>
      </c>
      <c r="P5649" t="s">
        <v>24</v>
      </c>
      <c r="Q5649" t="s">
        <v>25</v>
      </c>
      <c r="R5649">
        <f>IF(Churn_Data[[#This Row],[Churn]]="Yes",1,0)</f>
        <v>0</v>
      </c>
      <c r="S5649" t="s">
        <v>25</v>
      </c>
      <c r="T5649">
        <f>(Churn_Data[[#This Row],[OnlineSecurity]]="Yes")+(Churn_Data[[#This Row],[OnlineBackup]]="Yes")+(Churn_Data[[#This Row],[DeviceProtection]]="Yes")+(Churn_Data[[#This Row],[TechSupport]]="Yes")+(Churn_Data[[#This Row],[StreamingTV]]="Yes")+(Churn_Data[[#This Row],[StreamingMovies]]="Yes")</f>
        <v>4</v>
      </c>
      <c r="U5649" t="s">
        <v>5607</v>
      </c>
      <c r="V5649" t="s">
        <v>28</v>
      </c>
      <c r="W5649" t="str">
        <f>IF(ISNUMBER(SEARCH("automatic", Churn_Data[[#This Row],[PaymentMethod]])), "Automatic", "Manual")</f>
        <v>Manual</v>
      </c>
      <c r="X5649">
        <v>50.8</v>
      </c>
      <c r="Y5649" t="str">
        <f>IF(Churn_Data[[#This Row],[tenure]]&lt;=12,"0-1 Year",IF(Churn_Data[[#This Row],[tenure]]&lt;=24,"1-2 Years",IF(Churn_Data[[#This Row],[tenure]]&lt;=36,"2-3 Years",IF(Churn_Data[[#This Row],[tenure]]&lt;=48,"3-4 Years",IF(Churn_Data[[#This Row],[tenure]]&lt;=60,"4-5 Years","5+ Years")))))</f>
        <v>0-1 Year</v>
      </c>
      <c r="Z5649">
        <v>9</v>
      </c>
      <c r="AA5649">
        <v>463.6</v>
      </c>
      <c r="AB5649">
        <f>IF(Churn_Data[[#This Row],[Churn]]="No",Churn_Data[[#This Row],[MonthlyCharges]],NA())</f>
        <v>50.8</v>
      </c>
      <c r="AC5649">
        <f>IF(Churn_Data[[#This Row],[Churn]]="No",Churn_Data[[#This Row],[tenure]],NA())</f>
        <v>9</v>
      </c>
      <c r="AD5649" t="e">
        <f>IF(Churn_Data[[#This Row],[Churn]]="Yes",Churn_Data[[#This Row],[MonthlyCharges]],NA())</f>
        <v>#N/A</v>
      </c>
      <c r="AE5649" t="e">
        <f>IF(Churn_Data[[#This Row],[Churn]]="Yes",Churn_Data[[#This Row],[tenure]],NA())</f>
        <v>#N/A</v>
      </c>
      <c r="AF5649">
        <v>457.2</v>
      </c>
    </row>
    <row r="5650" spans="1:32" x14ac:dyDescent="0.3">
      <c r="A5650" t="s">
        <v>5685</v>
      </c>
      <c r="B5650" t="s">
        <v>23</v>
      </c>
      <c r="C5650" t="str">
        <f>IF(Churn_Data[[#This Row],[SeniorCitizen]]=1,"Yes","No")</f>
        <v>No</v>
      </c>
      <c r="D5650">
        <v>0</v>
      </c>
      <c r="E5650" t="s">
        <v>24</v>
      </c>
      <c r="F5650" t="s">
        <v>25</v>
      </c>
      <c r="G5650" t="s">
        <v>25</v>
      </c>
      <c r="H5650" t="s">
        <v>189</v>
      </c>
      <c r="I5650" t="s">
        <v>120</v>
      </c>
      <c r="J5650" t="str">
        <f>IF(Churn_Data[[#This Row],[InternetService]]&lt;&gt;"No","Yes","No")</f>
        <v>Yes</v>
      </c>
      <c r="K5650" t="s">
        <v>24</v>
      </c>
      <c r="L5650" t="s">
        <v>24</v>
      </c>
      <c r="M5650" t="s">
        <v>24</v>
      </c>
      <c r="N5650" t="s">
        <v>25</v>
      </c>
      <c r="O5650" t="s">
        <v>25</v>
      </c>
      <c r="P5650" t="s">
        <v>24</v>
      </c>
      <c r="Q5650" t="s">
        <v>25</v>
      </c>
      <c r="R5650">
        <f>IF(Churn_Data[[#This Row],[Churn]]="Yes",1,0)</f>
        <v>0</v>
      </c>
      <c r="S5650" t="s">
        <v>25</v>
      </c>
      <c r="T5650">
        <f>(Churn_Data[[#This Row],[OnlineSecurity]]="Yes")+(Churn_Data[[#This Row],[OnlineBackup]]="Yes")+(Churn_Data[[#This Row],[DeviceProtection]]="Yes")+(Churn_Data[[#This Row],[TechSupport]]="Yes")+(Churn_Data[[#This Row],[StreamingTV]]="Yes")+(Churn_Data[[#This Row],[StreamingMovies]]="Yes")</f>
        <v>4</v>
      </c>
      <c r="U5650" t="s">
        <v>5607</v>
      </c>
      <c r="V5650" t="s">
        <v>32</v>
      </c>
      <c r="W5650" t="str">
        <f>IF(ISNUMBER(SEARCH("automatic", Churn_Data[[#This Row],[PaymentMethod]])), "Automatic", "Manual")</f>
        <v>Manual</v>
      </c>
      <c r="X5650">
        <v>50.05</v>
      </c>
      <c r="Y5650" t="str">
        <f>IF(Churn_Data[[#This Row],[tenure]]&lt;=12,"0-1 Year",IF(Churn_Data[[#This Row],[tenure]]&lt;=24,"1-2 Years",IF(Churn_Data[[#This Row],[tenure]]&lt;=36,"2-3 Years",IF(Churn_Data[[#This Row],[tenure]]&lt;=48,"3-4 Years",IF(Churn_Data[[#This Row],[tenure]]&lt;=60,"4-5 Years","5+ Years")))))</f>
        <v>4-5 Years</v>
      </c>
      <c r="Z5650">
        <v>60</v>
      </c>
      <c r="AA5650">
        <v>2911.5</v>
      </c>
      <c r="AB5650">
        <f>IF(Churn_Data[[#This Row],[Churn]]="No",Churn_Data[[#This Row],[MonthlyCharges]],NA())</f>
        <v>50.05</v>
      </c>
      <c r="AC5650">
        <f>IF(Churn_Data[[#This Row],[Churn]]="No",Churn_Data[[#This Row],[tenure]],NA())</f>
        <v>60</v>
      </c>
      <c r="AD5650" t="e">
        <f>IF(Churn_Data[[#This Row],[Churn]]="Yes",Churn_Data[[#This Row],[MonthlyCharges]],NA())</f>
        <v>#N/A</v>
      </c>
      <c r="AE5650" t="e">
        <f>IF(Churn_Data[[#This Row],[Churn]]="Yes",Churn_Data[[#This Row],[tenure]],NA())</f>
        <v>#N/A</v>
      </c>
      <c r="AF5650">
        <v>3003</v>
      </c>
    </row>
    <row r="5651" spans="1:32" x14ac:dyDescent="0.3">
      <c r="A5651" t="s">
        <v>5686</v>
      </c>
      <c r="B5651" t="s">
        <v>23</v>
      </c>
      <c r="C5651" t="str">
        <f>IF(Churn_Data[[#This Row],[SeniorCitizen]]=1,"Yes","No")</f>
        <v>No</v>
      </c>
      <c r="D5651">
        <v>0</v>
      </c>
      <c r="E5651" t="s">
        <v>25</v>
      </c>
      <c r="F5651" t="s">
        <v>25</v>
      </c>
      <c r="G5651" t="s">
        <v>25</v>
      </c>
      <c r="H5651" t="s">
        <v>189</v>
      </c>
      <c r="I5651" t="s">
        <v>120</v>
      </c>
      <c r="J5651" t="str">
        <f>IF(Churn_Data[[#This Row],[InternetService]]&lt;&gt;"No","Yes","No")</f>
        <v>Yes</v>
      </c>
      <c r="K5651" t="s">
        <v>24</v>
      </c>
      <c r="L5651" t="s">
        <v>24</v>
      </c>
      <c r="M5651" t="s">
        <v>24</v>
      </c>
      <c r="N5651" t="s">
        <v>25</v>
      </c>
      <c r="O5651" t="s">
        <v>24</v>
      </c>
      <c r="P5651" t="s">
        <v>24</v>
      </c>
      <c r="Q5651" t="s">
        <v>25</v>
      </c>
      <c r="R5651">
        <f>IF(Churn_Data[[#This Row],[Churn]]="Yes",1,0)</f>
        <v>0</v>
      </c>
      <c r="S5651" t="s">
        <v>25</v>
      </c>
      <c r="T5651">
        <f>(Churn_Data[[#This Row],[OnlineSecurity]]="Yes")+(Churn_Data[[#This Row],[OnlineBackup]]="Yes")+(Churn_Data[[#This Row],[DeviceProtection]]="Yes")+(Churn_Data[[#This Row],[TechSupport]]="Yes")+(Churn_Data[[#This Row],[StreamingTV]]="Yes")+(Churn_Data[[#This Row],[StreamingMovies]]="Yes")</f>
        <v>5</v>
      </c>
      <c r="U5651" t="s">
        <v>5607</v>
      </c>
      <c r="V5651" t="s">
        <v>32</v>
      </c>
      <c r="W5651" t="str">
        <f>IF(ISNUMBER(SEARCH("automatic", Churn_Data[[#This Row],[PaymentMethod]])), "Automatic", "Manual")</f>
        <v>Manual</v>
      </c>
      <c r="X5651">
        <v>61.05</v>
      </c>
      <c r="Y5651" t="str">
        <f>IF(Churn_Data[[#This Row],[tenure]]&lt;=12,"0-1 Year",IF(Churn_Data[[#This Row],[tenure]]&lt;=24,"1-2 Years",IF(Churn_Data[[#This Row],[tenure]]&lt;=36,"2-3 Years",IF(Churn_Data[[#This Row],[tenure]]&lt;=48,"3-4 Years",IF(Churn_Data[[#This Row],[tenure]]&lt;=60,"4-5 Years","5+ Years")))))</f>
        <v>2-3 Years</v>
      </c>
      <c r="Z5651">
        <v>25</v>
      </c>
      <c r="AA5651">
        <v>1540.2</v>
      </c>
      <c r="AB5651">
        <f>IF(Churn_Data[[#This Row],[Churn]]="No",Churn_Data[[#This Row],[MonthlyCharges]],NA())</f>
        <v>61.05</v>
      </c>
      <c r="AC5651">
        <f>IF(Churn_Data[[#This Row],[Churn]]="No",Churn_Data[[#This Row],[tenure]],NA())</f>
        <v>25</v>
      </c>
      <c r="AD5651" t="e">
        <f>IF(Churn_Data[[#This Row],[Churn]]="Yes",Churn_Data[[#This Row],[MonthlyCharges]],NA())</f>
        <v>#N/A</v>
      </c>
      <c r="AE5651" t="e">
        <f>IF(Churn_Data[[#This Row],[Churn]]="Yes",Churn_Data[[#This Row],[tenure]],NA())</f>
        <v>#N/A</v>
      </c>
      <c r="AF5651">
        <v>1526.25</v>
      </c>
    </row>
    <row r="5652" spans="1:32" x14ac:dyDescent="0.3">
      <c r="A5652" t="s">
        <v>5687</v>
      </c>
      <c r="B5652" t="s">
        <v>30</v>
      </c>
      <c r="C5652" t="str">
        <f>IF(Churn_Data[[#This Row],[SeniorCitizen]]=1,"Yes","No")</f>
        <v>No</v>
      </c>
      <c r="D5652">
        <v>0</v>
      </c>
      <c r="E5652" t="s">
        <v>24</v>
      </c>
      <c r="F5652" t="s">
        <v>24</v>
      </c>
      <c r="G5652" t="s">
        <v>25</v>
      </c>
      <c r="H5652" t="s">
        <v>189</v>
      </c>
      <c r="I5652" t="s">
        <v>120</v>
      </c>
      <c r="J5652" t="str">
        <f>IF(Churn_Data[[#This Row],[InternetService]]&lt;&gt;"No","Yes","No")</f>
        <v>Yes</v>
      </c>
      <c r="K5652" t="s">
        <v>24</v>
      </c>
      <c r="L5652" t="s">
        <v>24</v>
      </c>
      <c r="M5652" t="s">
        <v>24</v>
      </c>
      <c r="N5652" t="s">
        <v>25</v>
      </c>
      <c r="O5652" t="s">
        <v>24</v>
      </c>
      <c r="P5652" t="s">
        <v>25</v>
      </c>
      <c r="Q5652" t="s">
        <v>25</v>
      </c>
      <c r="R5652">
        <f>IF(Churn_Data[[#This Row],[Churn]]="Yes",1,0)</f>
        <v>0</v>
      </c>
      <c r="S5652" t="s">
        <v>25</v>
      </c>
      <c r="T5652">
        <f>(Churn_Data[[#This Row],[OnlineSecurity]]="Yes")+(Churn_Data[[#This Row],[OnlineBackup]]="Yes")+(Churn_Data[[#This Row],[DeviceProtection]]="Yes")+(Churn_Data[[#This Row],[TechSupport]]="Yes")+(Churn_Data[[#This Row],[StreamingTV]]="Yes")+(Churn_Data[[#This Row],[StreamingMovies]]="Yes")</f>
        <v>4</v>
      </c>
      <c r="U5652" t="s">
        <v>5607</v>
      </c>
      <c r="V5652" t="s">
        <v>28</v>
      </c>
      <c r="W5652" t="str">
        <f>IF(ISNUMBER(SEARCH("automatic", Churn_Data[[#This Row],[PaymentMethod]])), "Automatic", "Manual")</f>
        <v>Manual</v>
      </c>
      <c r="X5652">
        <v>50</v>
      </c>
      <c r="Y5652" t="str">
        <f>IF(Churn_Data[[#This Row],[tenure]]&lt;=12,"0-1 Year",IF(Churn_Data[[#This Row],[tenure]]&lt;=24,"1-2 Years",IF(Churn_Data[[#This Row],[tenure]]&lt;=36,"2-3 Years",IF(Churn_Data[[#This Row],[tenure]]&lt;=48,"3-4 Years",IF(Churn_Data[[#This Row],[tenure]]&lt;=60,"4-5 Years","5+ Years")))))</f>
        <v>4-5 Years</v>
      </c>
      <c r="Z5652">
        <v>58</v>
      </c>
      <c r="AA5652">
        <v>2919.85</v>
      </c>
      <c r="AB5652">
        <f>IF(Churn_Data[[#This Row],[Churn]]="No",Churn_Data[[#This Row],[MonthlyCharges]],NA())</f>
        <v>50</v>
      </c>
      <c r="AC5652">
        <f>IF(Churn_Data[[#This Row],[Churn]]="No",Churn_Data[[#This Row],[tenure]],NA())</f>
        <v>58</v>
      </c>
      <c r="AD5652" t="e">
        <f>IF(Churn_Data[[#This Row],[Churn]]="Yes",Churn_Data[[#This Row],[MonthlyCharges]],NA())</f>
        <v>#N/A</v>
      </c>
      <c r="AE5652" t="e">
        <f>IF(Churn_Data[[#This Row],[Churn]]="Yes",Churn_Data[[#This Row],[tenure]],NA())</f>
        <v>#N/A</v>
      </c>
      <c r="AF5652">
        <v>2900</v>
      </c>
    </row>
    <row r="5653" spans="1:32" x14ac:dyDescent="0.3">
      <c r="A5653" t="s">
        <v>5688</v>
      </c>
      <c r="B5653" t="s">
        <v>30</v>
      </c>
      <c r="C5653" t="str">
        <f>IF(Churn_Data[[#This Row],[SeniorCitizen]]=1,"Yes","No")</f>
        <v>No</v>
      </c>
      <c r="D5653">
        <v>0</v>
      </c>
      <c r="E5653" t="s">
        <v>25</v>
      </c>
      <c r="F5653" t="s">
        <v>25</v>
      </c>
      <c r="G5653" t="s">
        <v>25</v>
      </c>
      <c r="H5653" t="s">
        <v>189</v>
      </c>
      <c r="I5653" t="s">
        <v>120</v>
      </c>
      <c r="J5653" t="str">
        <f>IF(Churn_Data[[#This Row],[InternetService]]&lt;&gt;"No","Yes","No")</f>
        <v>Yes</v>
      </c>
      <c r="K5653" t="s">
        <v>24</v>
      </c>
      <c r="L5653" t="s">
        <v>25</v>
      </c>
      <c r="M5653" t="s">
        <v>24</v>
      </c>
      <c r="N5653" t="s">
        <v>24</v>
      </c>
      <c r="O5653" t="s">
        <v>24</v>
      </c>
      <c r="P5653" t="s">
        <v>25</v>
      </c>
      <c r="Q5653" t="s">
        <v>25</v>
      </c>
      <c r="R5653">
        <f>IF(Churn_Data[[#This Row],[Churn]]="Yes",1,0)</f>
        <v>0</v>
      </c>
      <c r="S5653" t="s">
        <v>24</v>
      </c>
      <c r="T5653">
        <f>(Churn_Data[[#This Row],[OnlineSecurity]]="Yes")+(Churn_Data[[#This Row],[OnlineBackup]]="Yes")+(Churn_Data[[#This Row],[DeviceProtection]]="Yes")+(Churn_Data[[#This Row],[TechSupport]]="Yes")+(Churn_Data[[#This Row],[StreamingTV]]="Yes")+(Churn_Data[[#This Row],[StreamingMovies]]="Yes")</f>
        <v>4</v>
      </c>
      <c r="U5653" t="s">
        <v>5607</v>
      </c>
      <c r="V5653" t="s">
        <v>46</v>
      </c>
      <c r="W5653" t="str">
        <f>IF(ISNUMBER(SEARCH("automatic", Churn_Data[[#This Row],[PaymentMethod]])), "Automatic", "Manual")</f>
        <v>Automatic</v>
      </c>
      <c r="X5653">
        <v>49.35</v>
      </c>
      <c r="Y5653" t="str">
        <f>IF(Churn_Data[[#This Row],[tenure]]&lt;=12,"0-1 Year",IF(Churn_Data[[#This Row],[tenure]]&lt;=24,"1-2 Years",IF(Churn_Data[[#This Row],[tenure]]&lt;=36,"2-3 Years",IF(Churn_Data[[#This Row],[tenure]]&lt;=48,"3-4 Years",IF(Churn_Data[[#This Row],[tenure]]&lt;=60,"4-5 Years","5+ Years")))))</f>
        <v>5+ Years</v>
      </c>
      <c r="Z5653">
        <v>67</v>
      </c>
      <c r="AA5653">
        <v>3321.35</v>
      </c>
      <c r="AB5653">
        <f>IF(Churn_Data[[#This Row],[Churn]]="No",Churn_Data[[#This Row],[MonthlyCharges]],NA())</f>
        <v>49.35</v>
      </c>
      <c r="AC5653">
        <f>IF(Churn_Data[[#This Row],[Churn]]="No",Churn_Data[[#This Row],[tenure]],NA())</f>
        <v>67</v>
      </c>
      <c r="AD5653" t="e">
        <f>IF(Churn_Data[[#This Row],[Churn]]="Yes",Churn_Data[[#This Row],[MonthlyCharges]],NA())</f>
        <v>#N/A</v>
      </c>
      <c r="AE5653" t="e">
        <f>IF(Churn_Data[[#This Row],[Churn]]="Yes",Churn_Data[[#This Row],[tenure]],NA())</f>
        <v>#N/A</v>
      </c>
      <c r="AF5653">
        <v>3306.45</v>
      </c>
    </row>
    <row r="5654" spans="1:32" x14ac:dyDescent="0.3">
      <c r="A5654" t="s">
        <v>5689</v>
      </c>
      <c r="B5654" t="s">
        <v>30</v>
      </c>
      <c r="C5654" t="str">
        <f>IF(Churn_Data[[#This Row],[SeniorCitizen]]=1,"Yes","No")</f>
        <v>No</v>
      </c>
      <c r="D5654">
        <v>0</v>
      </c>
      <c r="E5654" t="s">
        <v>24</v>
      </c>
      <c r="F5654" t="s">
        <v>25</v>
      </c>
      <c r="G5654" t="s">
        <v>25</v>
      </c>
      <c r="H5654" t="s">
        <v>189</v>
      </c>
      <c r="I5654" t="s">
        <v>120</v>
      </c>
      <c r="J5654" t="str">
        <f>IF(Churn_Data[[#This Row],[InternetService]]&lt;&gt;"No","Yes","No")</f>
        <v>Yes</v>
      </c>
      <c r="K5654" t="s">
        <v>25</v>
      </c>
      <c r="L5654" t="s">
        <v>25</v>
      </c>
      <c r="M5654" t="s">
        <v>24</v>
      </c>
      <c r="N5654" t="s">
        <v>25</v>
      </c>
      <c r="O5654" t="s">
        <v>24</v>
      </c>
      <c r="P5654" t="s">
        <v>25</v>
      </c>
      <c r="Q5654" t="s">
        <v>25</v>
      </c>
      <c r="R5654">
        <f>IF(Churn_Data[[#This Row],[Churn]]="Yes",1,0)</f>
        <v>0</v>
      </c>
      <c r="S5654" t="s">
        <v>24</v>
      </c>
      <c r="T5654">
        <f>(Churn_Data[[#This Row],[OnlineSecurity]]="Yes")+(Churn_Data[[#This Row],[OnlineBackup]]="Yes")+(Churn_Data[[#This Row],[DeviceProtection]]="Yes")+(Churn_Data[[#This Row],[TechSupport]]="Yes")+(Churn_Data[[#This Row],[StreamingTV]]="Yes")+(Churn_Data[[#This Row],[StreamingMovies]]="Yes")</f>
        <v>2</v>
      </c>
      <c r="U5654" t="s">
        <v>5607</v>
      </c>
      <c r="V5654" t="s">
        <v>72</v>
      </c>
      <c r="W5654" t="str">
        <f>IF(ISNUMBER(SEARCH("automatic", Churn_Data[[#This Row],[PaymentMethod]])), "Automatic", "Manual")</f>
        <v>Automatic</v>
      </c>
      <c r="X5654">
        <v>38.1</v>
      </c>
      <c r="Y5654" t="str">
        <f>IF(Churn_Data[[#This Row],[tenure]]&lt;=12,"0-1 Year",IF(Churn_Data[[#This Row],[tenure]]&lt;=24,"1-2 Years",IF(Churn_Data[[#This Row],[tenure]]&lt;=36,"2-3 Years",IF(Churn_Data[[#This Row],[tenure]]&lt;=48,"3-4 Years",IF(Churn_Data[[#This Row],[tenure]]&lt;=60,"4-5 Years","5+ Years")))))</f>
        <v>2-3 Years</v>
      </c>
      <c r="Z5654">
        <v>25</v>
      </c>
      <c r="AA5654">
        <v>970.4</v>
      </c>
      <c r="AB5654">
        <f>IF(Churn_Data[[#This Row],[Churn]]="No",Churn_Data[[#This Row],[MonthlyCharges]],NA())</f>
        <v>38.1</v>
      </c>
      <c r="AC5654">
        <f>IF(Churn_Data[[#This Row],[Churn]]="No",Churn_Data[[#This Row],[tenure]],NA())</f>
        <v>25</v>
      </c>
      <c r="AD5654" t="e">
        <f>IF(Churn_Data[[#This Row],[Churn]]="Yes",Churn_Data[[#This Row],[MonthlyCharges]],NA())</f>
        <v>#N/A</v>
      </c>
      <c r="AE5654" t="e">
        <f>IF(Churn_Data[[#This Row],[Churn]]="Yes",Churn_Data[[#This Row],[tenure]],NA())</f>
        <v>#N/A</v>
      </c>
      <c r="AF5654">
        <v>952.5</v>
      </c>
    </row>
    <row r="5655" spans="1:32" x14ac:dyDescent="0.3">
      <c r="A5655" t="s">
        <v>5690</v>
      </c>
      <c r="B5655" t="s">
        <v>30</v>
      </c>
      <c r="C5655" t="str">
        <f>IF(Churn_Data[[#This Row],[SeniorCitizen]]=1,"Yes","No")</f>
        <v>No</v>
      </c>
      <c r="D5655">
        <v>0</v>
      </c>
      <c r="E5655" t="s">
        <v>24</v>
      </c>
      <c r="F5655" t="s">
        <v>25</v>
      </c>
      <c r="G5655" t="s">
        <v>25</v>
      </c>
      <c r="H5655" t="s">
        <v>189</v>
      </c>
      <c r="I5655" t="s">
        <v>120</v>
      </c>
      <c r="J5655" t="str">
        <f>IF(Churn_Data[[#This Row],[InternetService]]&lt;&gt;"No","Yes","No")</f>
        <v>Yes</v>
      </c>
      <c r="K5655" t="s">
        <v>25</v>
      </c>
      <c r="L5655" t="s">
        <v>24</v>
      </c>
      <c r="M5655" t="s">
        <v>24</v>
      </c>
      <c r="N5655" t="s">
        <v>24</v>
      </c>
      <c r="O5655" t="s">
        <v>25</v>
      </c>
      <c r="P5655" t="s">
        <v>24</v>
      </c>
      <c r="Q5655" t="s">
        <v>25</v>
      </c>
      <c r="R5655">
        <f>IF(Churn_Data[[#This Row],[Churn]]="Yes",1,0)</f>
        <v>0</v>
      </c>
      <c r="S5655" t="s">
        <v>24</v>
      </c>
      <c r="T5655">
        <f>(Churn_Data[[#This Row],[OnlineSecurity]]="Yes")+(Churn_Data[[#This Row],[OnlineBackup]]="Yes")+(Churn_Data[[#This Row],[DeviceProtection]]="Yes")+(Churn_Data[[#This Row],[TechSupport]]="Yes")+(Churn_Data[[#This Row],[StreamingTV]]="Yes")+(Churn_Data[[#This Row],[StreamingMovies]]="Yes")</f>
        <v>4</v>
      </c>
      <c r="U5655" t="s">
        <v>5607</v>
      </c>
      <c r="V5655" t="s">
        <v>46</v>
      </c>
      <c r="W5655" t="str">
        <f>IF(ISNUMBER(SEARCH("automatic", Churn_Data[[#This Row],[PaymentMethod]])), "Automatic", "Manual")</f>
        <v>Automatic</v>
      </c>
      <c r="X5655">
        <v>51.05</v>
      </c>
      <c r="Y5655" t="str">
        <f>IF(Churn_Data[[#This Row],[tenure]]&lt;=12,"0-1 Year",IF(Churn_Data[[#This Row],[tenure]]&lt;=24,"1-2 Years",IF(Churn_Data[[#This Row],[tenure]]&lt;=36,"2-3 Years",IF(Churn_Data[[#This Row],[tenure]]&lt;=48,"3-4 Years",IF(Churn_Data[[#This Row],[tenure]]&lt;=60,"4-5 Years","5+ Years")))))</f>
        <v>5+ Years</v>
      </c>
      <c r="Z5655">
        <v>70</v>
      </c>
      <c r="AA5655">
        <v>3635.15</v>
      </c>
      <c r="AB5655">
        <f>IF(Churn_Data[[#This Row],[Churn]]="No",Churn_Data[[#This Row],[MonthlyCharges]],NA())</f>
        <v>51.05</v>
      </c>
      <c r="AC5655">
        <f>IF(Churn_Data[[#This Row],[Churn]]="No",Churn_Data[[#This Row],[tenure]],NA())</f>
        <v>70</v>
      </c>
      <c r="AD5655" t="e">
        <f>IF(Churn_Data[[#This Row],[Churn]]="Yes",Churn_Data[[#This Row],[MonthlyCharges]],NA())</f>
        <v>#N/A</v>
      </c>
      <c r="AE5655" t="e">
        <f>IF(Churn_Data[[#This Row],[Churn]]="Yes",Churn_Data[[#This Row],[tenure]],NA())</f>
        <v>#N/A</v>
      </c>
      <c r="AF5655">
        <v>3573.5</v>
      </c>
    </row>
    <row r="5656" spans="1:32" x14ac:dyDescent="0.3">
      <c r="A5656" t="s">
        <v>5691</v>
      </c>
      <c r="B5656" t="s">
        <v>23</v>
      </c>
      <c r="C5656" t="str">
        <f>IF(Churn_Data[[#This Row],[SeniorCitizen]]=1,"Yes","No")</f>
        <v>No</v>
      </c>
      <c r="D5656">
        <v>0</v>
      </c>
      <c r="E5656" t="s">
        <v>24</v>
      </c>
      <c r="F5656" t="s">
        <v>24</v>
      </c>
      <c r="G5656" t="s">
        <v>25</v>
      </c>
      <c r="H5656" t="s">
        <v>189</v>
      </c>
      <c r="I5656" t="s">
        <v>120</v>
      </c>
      <c r="J5656" t="str">
        <f>IF(Churn_Data[[#This Row],[InternetService]]&lt;&gt;"No","Yes","No")</f>
        <v>Yes</v>
      </c>
      <c r="K5656" t="s">
        <v>24</v>
      </c>
      <c r="L5656" t="s">
        <v>25</v>
      </c>
      <c r="M5656" t="s">
        <v>24</v>
      </c>
      <c r="N5656" t="s">
        <v>25</v>
      </c>
      <c r="O5656" t="s">
        <v>25</v>
      </c>
      <c r="P5656" t="s">
        <v>25</v>
      </c>
      <c r="Q5656" t="s">
        <v>25</v>
      </c>
      <c r="R5656">
        <f>IF(Churn_Data[[#This Row],[Churn]]="Yes",1,0)</f>
        <v>0</v>
      </c>
      <c r="S5656" t="s">
        <v>25</v>
      </c>
      <c r="T5656">
        <f>(Churn_Data[[#This Row],[OnlineSecurity]]="Yes")+(Churn_Data[[#This Row],[OnlineBackup]]="Yes")+(Churn_Data[[#This Row],[DeviceProtection]]="Yes")+(Churn_Data[[#This Row],[TechSupport]]="Yes")+(Churn_Data[[#This Row],[StreamingTV]]="Yes")+(Churn_Data[[#This Row],[StreamingMovies]]="Yes")</f>
        <v>2</v>
      </c>
      <c r="U5656" t="s">
        <v>5607</v>
      </c>
      <c r="V5656" t="s">
        <v>72</v>
      </c>
      <c r="W5656" t="str">
        <f>IF(ISNUMBER(SEARCH("automatic", Churn_Data[[#This Row],[PaymentMethod]])), "Automatic", "Manual")</f>
        <v>Automatic</v>
      </c>
      <c r="X5656">
        <v>35.4</v>
      </c>
      <c r="Y5656" t="str">
        <f>IF(Churn_Data[[#This Row],[tenure]]&lt;=12,"0-1 Year",IF(Churn_Data[[#This Row],[tenure]]&lt;=24,"1-2 Years",IF(Churn_Data[[#This Row],[tenure]]&lt;=36,"2-3 Years",IF(Churn_Data[[#This Row],[tenure]]&lt;=48,"3-4 Years",IF(Churn_Data[[#This Row],[tenure]]&lt;=60,"4-5 Years","5+ Years")))))</f>
        <v>3-4 Years</v>
      </c>
      <c r="Z5656">
        <v>41</v>
      </c>
      <c r="AA5656">
        <v>1412.4</v>
      </c>
      <c r="AB5656">
        <f>IF(Churn_Data[[#This Row],[Churn]]="No",Churn_Data[[#This Row],[MonthlyCharges]],NA())</f>
        <v>35.4</v>
      </c>
      <c r="AC5656">
        <f>IF(Churn_Data[[#This Row],[Churn]]="No",Churn_Data[[#This Row],[tenure]],NA())</f>
        <v>41</v>
      </c>
      <c r="AD5656" t="e">
        <f>IF(Churn_Data[[#This Row],[Churn]]="Yes",Churn_Data[[#This Row],[MonthlyCharges]],NA())</f>
        <v>#N/A</v>
      </c>
      <c r="AE5656" t="e">
        <f>IF(Churn_Data[[#This Row],[Churn]]="Yes",Churn_Data[[#This Row],[tenure]],NA())</f>
        <v>#N/A</v>
      </c>
      <c r="AF5656">
        <v>1451.4</v>
      </c>
    </row>
    <row r="5657" spans="1:32" x14ac:dyDescent="0.3">
      <c r="A5657" t="s">
        <v>5692</v>
      </c>
      <c r="B5657" t="s">
        <v>23</v>
      </c>
      <c r="C5657" t="str">
        <f>IF(Churn_Data[[#This Row],[SeniorCitizen]]=1,"Yes","No")</f>
        <v>No</v>
      </c>
      <c r="D5657">
        <v>0</v>
      </c>
      <c r="E5657" t="s">
        <v>25</v>
      </c>
      <c r="F5657" t="s">
        <v>25</v>
      </c>
      <c r="G5657" t="s">
        <v>25</v>
      </c>
      <c r="H5657" t="s">
        <v>189</v>
      </c>
      <c r="I5657" t="s">
        <v>120</v>
      </c>
      <c r="J5657" t="str">
        <f>IF(Churn_Data[[#This Row],[InternetService]]&lt;&gt;"No","Yes","No")</f>
        <v>Yes</v>
      </c>
      <c r="K5657" t="s">
        <v>24</v>
      </c>
      <c r="L5657" t="s">
        <v>24</v>
      </c>
      <c r="M5657" t="s">
        <v>24</v>
      </c>
      <c r="N5657" t="s">
        <v>24</v>
      </c>
      <c r="O5657" t="s">
        <v>25</v>
      </c>
      <c r="P5657" t="s">
        <v>25</v>
      </c>
      <c r="Q5657" t="s">
        <v>25</v>
      </c>
      <c r="R5657">
        <f>IF(Churn_Data[[#This Row],[Churn]]="Yes",1,0)</f>
        <v>0</v>
      </c>
      <c r="S5657" t="s">
        <v>25</v>
      </c>
      <c r="T5657">
        <f>(Churn_Data[[#This Row],[OnlineSecurity]]="Yes")+(Churn_Data[[#This Row],[OnlineBackup]]="Yes")+(Churn_Data[[#This Row],[DeviceProtection]]="Yes")+(Churn_Data[[#This Row],[TechSupport]]="Yes")+(Churn_Data[[#This Row],[StreamingTV]]="Yes")+(Churn_Data[[#This Row],[StreamingMovies]]="Yes")</f>
        <v>4</v>
      </c>
      <c r="U5657" t="s">
        <v>5607</v>
      </c>
      <c r="V5657" t="s">
        <v>72</v>
      </c>
      <c r="W5657" t="str">
        <f>IF(ISNUMBER(SEARCH("automatic", Churn_Data[[#This Row],[PaymentMethod]])), "Automatic", "Manual")</f>
        <v>Automatic</v>
      </c>
      <c r="X5657">
        <v>43.7</v>
      </c>
      <c r="Y5657" t="str">
        <f>IF(Churn_Data[[#This Row],[tenure]]&lt;=12,"0-1 Year",IF(Churn_Data[[#This Row],[tenure]]&lt;=24,"1-2 Years",IF(Churn_Data[[#This Row],[tenure]]&lt;=36,"2-3 Years",IF(Churn_Data[[#This Row],[tenure]]&lt;=48,"3-4 Years",IF(Churn_Data[[#This Row],[tenure]]&lt;=60,"4-5 Years","5+ Years")))))</f>
        <v>5+ Years</v>
      </c>
      <c r="Z5657">
        <v>61</v>
      </c>
      <c r="AA5657">
        <v>2696.55</v>
      </c>
      <c r="AB5657">
        <f>IF(Churn_Data[[#This Row],[Churn]]="No",Churn_Data[[#This Row],[MonthlyCharges]],NA())</f>
        <v>43.7</v>
      </c>
      <c r="AC5657">
        <f>IF(Churn_Data[[#This Row],[Churn]]="No",Churn_Data[[#This Row],[tenure]],NA())</f>
        <v>61</v>
      </c>
      <c r="AD5657" t="e">
        <f>IF(Churn_Data[[#This Row],[Churn]]="Yes",Churn_Data[[#This Row],[MonthlyCharges]],NA())</f>
        <v>#N/A</v>
      </c>
      <c r="AE5657" t="e">
        <f>IF(Churn_Data[[#This Row],[Churn]]="Yes",Churn_Data[[#This Row],[tenure]],NA())</f>
        <v>#N/A</v>
      </c>
      <c r="AF5657">
        <v>2665.7</v>
      </c>
    </row>
    <row r="5658" spans="1:32" x14ac:dyDescent="0.3">
      <c r="A5658" t="s">
        <v>5693</v>
      </c>
      <c r="B5658" t="s">
        <v>23</v>
      </c>
      <c r="C5658" t="str">
        <f>IF(Churn_Data[[#This Row],[SeniorCitizen]]=1,"Yes","No")</f>
        <v>No</v>
      </c>
      <c r="D5658">
        <v>0</v>
      </c>
      <c r="E5658" t="s">
        <v>24</v>
      </c>
      <c r="F5658" t="s">
        <v>25</v>
      </c>
      <c r="G5658" t="s">
        <v>25</v>
      </c>
      <c r="H5658" t="s">
        <v>189</v>
      </c>
      <c r="I5658" t="s">
        <v>120</v>
      </c>
      <c r="J5658" t="str">
        <f>IF(Churn_Data[[#This Row],[InternetService]]&lt;&gt;"No","Yes","No")</f>
        <v>Yes</v>
      </c>
      <c r="K5658" t="s">
        <v>24</v>
      </c>
      <c r="L5658" t="s">
        <v>24</v>
      </c>
      <c r="M5658" t="s">
        <v>24</v>
      </c>
      <c r="N5658" t="s">
        <v>25</v>
      </c>
      <c r="O5658" t="s">
        <v>24</v>
      </c>
      <c r="P5658" t="s">
        <v>25</v>
      </c>
      <c r="Q5658" t="s">
        <v>25</v>
      </c>
      <c r="R5658">
        <f>IF(Churn_Data[[#This Row],[Churn]]="Yes",1,0)</f>
        <v>0</v>
      </c>
      <c r="S5658" t="s">
        <v>25</v>
      </c>
      <c r="T5658">
        <f>(Churn_Data[[#This Row],[OnlineSecurity]]="Yes")+(Churn_Data[[#This Row],[OnlineBackup]]="Yes")+(Churn_Data[[#This Row],[DeviceProtection]]="Yes")+(Churn_Data[[#This Row],[TechSupport]]="Yes")+(Churn_Data[[#This Row],[StreamingTV]]="Yes")+(Churn_Data[[#This Row],[StreamingMovies]]="Yes")</f>
        <v>4</v>
      </c>
      <c r="U5658" t="s">
        <v>5607</v>
      </c>
      <c r="V5658" t="s">
        <v>46</v>
      </c>
      <c r="W5658" t="str">
        <f>IF(ISNUMBER(SEARCH("automatic", Churn_Data[[#This Row],[PaymentMethod]])), "Automatic", "Manual")</f>
        <v>Automatic</v>
      </c>
      <c r="X5658">
        <v>47.85</v>
      </c>
      <c r="Y5658" t="str">
        <f>IF(Churn_Data[[#This Row],[tenure]]&lt;=12,"0-1 Year",IF(Churn_Data[[#This Row],[tenure]]&lt;=24,"1-2 Years",IF(Churn_Data[[#This Row],[tenure]]&lt;=36,"2-3 Years",IF(Churn_Data[[#This Row],[tenure]]&lt;=48,"3-4 Years",IF(Churn_Data[[#This Row],[tenure]]&lt;=60,"4-5 Years","5+ Years")))))</f>
        <v>2-3 Years</v>
      </c>
      <c r="Z5658">
        <v>26</v>
      </c>
      <c r="AA5658">
        <v>1190.5</v>
      </c>
      <c r="AB5658">
        <f>IF(Churn_Data[[#This Row],[Churn]]="No",Churn_Data[[#This Row],[MonthlyCharges]],NA())</f>
        <v>47.85</v>
      </c>
      <c r="AC5658">
        <f>IF(Churn_Data[[#This Row],[Churn]]="No",Churn_Data[[#This Row],[tenure]],NA())</f>
        <v>26</v>
      </c>
      <c r="AD5658" t="e">
        <f>IF(Churn_Data[[#This Row],[Churn]]="Yes",Churn_Data[[#This Row],[MonthlyCharges]],NA())</f>
        <v>#N/A</v>
      </c>
      <c r="AE5658" t="e">
        <f>IF(Churn_Data[[#This Row],[Churn]]="Yes",Churn_Data[[#This Row],[tenure]],NA())</f>
        <v>#N/A</v>
      </c>
      <c r="AF5658">
        <v>1244.0999999999999</v>
      </c>
    </row>
    <row r="5659" spans="1:32" x14ac:dyDescent="0.3">
      <c r="A5659" t="s">
        <v>5694</v>
      </c>
      <c r="B5659" t="s">
        <v>30</v>
      </c>
      <c r="C5659" t="str">
        <f>IF(Churn_Data[[#This Row],[SeniorCitizen]]=1,"Yes","No")</f>
        <v>No</v>
      </c>
      <c r="D5659">
        <v>0</v>
      </c>
      <c r="E5659" t="s">
        <v>25</v>
      </c>
      <c r="F5659" t="s">
        <v>25</v>
      </c>
      <c r="G5659" t="s">
        <v>25</v>
      </c>
      <c r="H5659" t="s">
        <v>189</v>
      </c>
      <c r="I5659" t="s">
        <v>120</v>
      </c>
      <c r="J5659" t="str">
        <f>IF(Churn_Data[[#This Row],[InternetService]]&lt;&gt;"No","Yes","No")</f>
        <v>Yes</v>
      </c>
      <c r="K5659" t="s">
        <v>24</v>
      </c>
      <c r="L5659" t="s">
        <v>24</v>
      </c>
      <c r="M5659" t="s">
        <v>24</v>
      </c>
      <c r="N5659" t="s">
        <v>25</v>
      </c>
      <c r="O5659" t="s">
        <v>24</v>
      </c>
      <c r="P5659" t="s">
        <v>24</v>
      </c>
      <c r="Q5659" t="s">
        <v>25</v>
      </c>
      <c r="R5659">
        <f>IF(Churn_Data[[#This Row],[Churn]]="Yes",1,0)</f>
        <v>0</v>
      </c>
      <c r="S5659" t="s">
        <v>25</v>
      </c>
      <c r="T5659">
        <f>(Churn_Data[[#This Row],[OnlineSecurity]]="Yes")+(Churn_Data[[#This Row],[OnlineBackup]]="Yes")+(Churn_Data[[#This Row],[DeviceProtection]]="Yes")+(Churn_Data[[#This Row],[TechSupport]]="Yes")+(Churn_Data[[#This Row],[StreamingTV]]="Yes")+(Churn_Data[[#This Row],[StreamingMovies]]="Yes")</f>
        <v>5</v>
      </c>
      <c r="U5659" t="s">
        <v>5607</v>
      </c>
      <c r="V5659" t="s">
        <v>72</v>
      </c>
      <c r="W5659" t="str">
        <f>IF(ISNUMBER(SEARCH("automatic", Churn_Data[[#This Row],[PaymentMethod]])), "Automatic", "Manual")</f>
        <v>Automatic</v>
      </c>
      <c r="X5659">
        <v>62.05</v>
      </c>
      <c r="Y5659" t="str">
        <f>IF(Churn_Data[[#This Row],[tenure]]&lt;=12,"0-1 Year",IF(Churn_Data[[#This Row],[tenure]]&lt;=24,"1-2 Years",IF(Churn_Data[[#This Row],[tenure]]&lt;=36,"2-3 Years",IF(Churn_Data[[#This Row],[tenure]]&lt;=48,"3-4 Years",IF(Churn_Data[[#This Row],[tenure]]&lt;=60,"4-5 Years","5+ Years")))))</f>
        <v>3-4 Years</v>
      </c>
      <c r="Z5659">
        <v>40</v>
      </c>
      <c r="AA5659">
        <v>2511.5500000000002</v>
      </c>
      <c r="AB5659">
        <f>IF(Churn_Data[[#This Row],[Churn]]="No",Churn_Data[[#This Row],[MonthlyCharges]],NA())</f>
        <v>62.05</v>
      </c>
      <c r="AC5659">
        <f>IF(Churn_Data[[#This Row],[Churn]]="No",Churn_Data[[#This Row],[tenure]],NA())</f>
        <v>40</v>
      </c>
      <c r="AD5659" t="e">
        <f>IF(Churn_Data[[#This Row],[Churn]]="Yes",Churn_Data[[#This Row],[MonthlyCharges]],NA())</f>
        <v>#N/A</v>
      </c>
      <c r="AE5659" t="e">
        <f>IF(Churn_Data[[#This Row],[Churn]]="Yes",Churn_Data[[#This Row],[tenure]],NA())</f>
        <v>#N/A</v>
      </c>
      <c r="AF5659">
        <v>2482</v>
      </c>
    </row>
    <row r="5660" spans="1:32" x14ac:dyDescent="0.3">
      <c r="A5660" t="s">
        <v>5695</v>
      </c>
      <c r="B5660" t="s">
        <v>30</v>
      </c>
      <c r="C5660" t="str">
        <f>IF(Churn_Data[[#This Row],[SeniorCitizen]]=1,"Yes","No")</f>
        <v>No</v>
      </c>
      <c r="D5660">
        <v>0</v>
      </c>
      <c r="E5660" t="s">
        <v>24</v>
      </c>
      <c r="F5660" t="s">
        <v>25</v>
      </c>
      <c r="G5660" t="s">
        <v>25</v>
      </c>
      <c r="H5660" t="s">
        <v>189</v>
      </c>
      <c r="I5660" t="s">
        <v>120</v>
      </c>
      <c r="J5660" t="str">
        <f>IF(Churn_Data[[#This Row],[InternetService]]&lt;&gt;"No","Yes","No")</f>
        <v>Yes</v>
      </c>
      <c r="K5660" t="s">
        <v>24</v>
      </c>
      <c r="L5660" t="s">
        <v>25</v>
      </c>
      <c r="M5660" t="s">
        <v>24</v>
      </c>
      <c r="N5660" t="s">
        <v>25</v>
      </c>
      <c r="O5660" t="s">
        <v>25</v>
      </c>
      <c r="P5660" t="s">
        <v>25</v>
      </c>
      <c r="Q5660" t="s">
        <v>25</v>
      </c>
      <c r="R5660">
        <f>IF(Churn_Data[[#This Row],[Churn]]="Yes",1,0)</f>
        <v>0</v>
      </c>
      <c r="S5660" t="s">
        <v>25</v>
      </c>
      <c r="T5660">
        <f>(Churn_Data[[#This Row],[OnlineSecurity]]="Yes")+(Churn_Data[[#This Row],[OnlineBackup]]="Yes")+(Churn_Data[[#This Row],[DeviceProtection]]="Yes")+(Churn_Data[[#This Row],[TechSupport]]="Yes")+(Churn_Data[[#This Row],[StreamingTV]]="Yes")+(Churn_Data[[#This Row],[StreamingMovies]]="Yes")</f>
        <v>2</v>
      </c>
      <c r="U5660" t="s">
        <v>5607</v>
      </c>
      <c r="V5660" t="s">
        <v>28</v>
      </c>
      <c r="W5660" t="str">
        <f>IF(ISNUMBER(SEARCH("automatic", Churn_Data[[#This Row],[PaymentMethod]])), "Automatic", "Manual")</f>
        <v>Manual</v>
      </c>
      <c r="X5660">
        <v>35.35</v>
      </c>
      <c r="Y5660" t="str">
        <f>IF(Churn_Data[[#This Row],[tenure]]&lt;=12,"0-1 Year",IF(Churn_Data[[#This Row],[tenure]]&lt;=24,"1-2 Years",IF(Churn_Data[[#This Row],[tenure]]&lt;=36,"2-3 Years",IF(Churn_Data[[#This Row],[tenure]]&lt;=48,"3-4 Years",IF(Churn_Data[[#This Row],[tenure]]&lt;=60,"4-5 Years","5+ Years")))))</f>
        <v>2-3 Years</v>
      </c>
      <c r="Z5660">
        <v>36</v>
      </c>
      <c r="AA5660">
        <v>1317.95</v>
      </c>
      <c r="AB5660">
        <f>IF(Churn_Data[[#This Row],[Churn]]="No",Churn_Data[[#This Row],[MonthlyCharges]],NA())</f>
        <v>35.35</v>
      </c>
      <c r="AC5660">
        <f>IF(Churn_Data[[#This Row],[Churn]]="No",Churn_Data[[#This Row],[tenure]],NA())</f>
        <v>36</v>
      </c>
      <c r="AD5660" t="e">
        <f>IF(Churn_Data[[#This Row],[Churn]]="Yes",Churn_Data[[#This Row],[MonthlyCharges]],NA())</f>
        <v>#N/A</v>
      </c>
      <c r="AE5660" t="e">
        <f>IF(Churn_Data[[#This Row],[Churn]]="Yes",Churn_Data[[#This Row],[tenure]],NA())</f>
        <v>#N/A</v>
      </c>
      <c r="AF5660">
        <v>1272.5999999999999</v>
      </c>
    </row>
    <row r="5661" spans="1:32" x14ac:dyDescent="0.3">
      <c r="A5661" t="s">
        <v>5696</v>
      </c>
      <c r="B5661" t="s">
        <v>30</v>
      </c>
      <c r="C5661" t="str">
        <f>IF(Churn_Data[[#This Row],[SeniorCitizen]]=1,"Yes","No")</f>
        <v>No</v>
      </c>
      <c r="D5661">
        <v>0</v>
      </c>
      <c r="E5661" t="s">
        <v>25</v>
      </c>
      <c r="F5661" t="s">
        <v>25</v>
      </c>
      <c r="G5661" t="s">
        <v>25</v>
      </c>
      <c r="H5661" t="s">
        <v>189</v>
      </c>
      <c r="I5661" t="s">
        <v>120</v>
      </c>
      <c r="J5661" t="str">
        <f>IF(Churn_Data[[#This Row],[InternetService]]&lt;&gt;"No","Yes","No")</f>
        <v>Yes</v>
      </c>
      <c r="K5661" t="s">
        <v>24</v>
      </c>
      <c r="L5661" t="s">
        <v>25</v>
      </c>
      <c r="M5661" t="s">
        <v>24</v>
      </c>
      <c r="N5661" t="s">
        <v>25</v>
      </c>
      <c r="O5661" t="s">
        <v>24</v>
      </c>
      <c r="P5661" t="s">
        <v>24</v>
      </c>
      <c r="Q5661" t="s">
        <v>25</v>
      </c>
      <c r="R5661">
        <f>IF(Churn_Data[[#This Row],[Churn]]="Yes",1,0)</f>
        <v>0</v>
      </c>
      <c r="S5661" t="s">
        <v>24</v>
      </c>
      <c r="T5661">
        <f>(Churn_Data[[#This Row],[OnlineSecurity]]="Yes")+(Churn_Data[[#This Row],[OnlineBackup]]="Yes")+(Churn_Data[[#This Row],[DeviceProtection]]="Yes")+(Churn_Data[[#This Row],[TechSupport]]="Yes")+(Churn_Data[[#This Row],[StreamingTV]]="Yes")+(Churn_Data[[#This Row],[StreamingMovies]]="Yes")</f>
        <v>4</v>
      </c>
      <c r="U5661" t="s">
        <v>5607</v>
      </c>
      <c r="V5661" t="s">
        <v>32</v>
      </c>
      <c r="W5661" t="str">
        <f>IF(ISNUMBER(SEARCH("automatic", Churn_Data[[#This Row],[PaymentMethod]])), "Automatic", "Manual")</f>
        <v>Manual</v>
      </c>
      <c r="X5661">
        <v>54</v>
      </c>
      <c r="Y5661" t="str">
        <f>IF(Churn_Data[[#This Row],[tenure]]&lt;=12,"0-1 Year",IF(Churn_Data[[#This Row],[tenure]]&lt;=24,"1-2 Years",IF(Churn_Data[[#This Row],[tenure]]&lt;=36,"2-3 Years",IF(Churn_Data[[#This Row],[tenure]]&lt;=48,"3-4 Years",IF(Churn_Data[[#This Row],[tenure]]&lt;=60,"4-5 Years","5+ Years")))))</f>
        <v>3-4 Years</v>
      </c>
      <c r="Z5661">
        <v>44</v>
      </c>
      <c r="AA5661">
        <v>2440.25</v>
      </c>
      <c r="AB5661">
        <f>IF(Churn_Data[[#This Row],[Churn]]="No",Churn_Data[[#This Row],[MonthlyCharges]],NA())</f>
        <v>54</v>
      </c>
      <c r="AC5661">
        <f>IF(Churn_Data[[#This Row],[Churn]]="No",Churn_Data[[#This Row],[tenure]],NA())</f>
        <v>44</v>
      </c>
      <c r="AD5661" t="e">
        <f>IF(Churn_Data[[#This Row],[Churn]]="Yes",Churn_Data[[#This Row],[MonthlyCharges]],NA())</f>
        <v>#N/A</v>
      </c>
      <c r="AE5661" t="e">
        <f>IF(Churn_Data[[#This Row],[Churn]]="Yes",Churn_Data[[#This Row],[tenure]],NA())</f>
        <v>#N/A</v>
      </c>
      <c r="AF5661">
        <v>2376</v>
      </c>
    </row>
    <row r="5662" spans="1:32" x14ac:dyDescent="0.3">
      <c r="A5662" t="s">
        <v>5697</v>
      </c>
      <c r="B5662" t="s">
        <v>30</v>
      </c>
      <c r="C5662" t="str">
        <f>IF(Churn_Data[[#This Row],[SeniorCitizen]]=1,"Yes","No")</f>
        <v>No</v>
      </c>
      <c r="D5662">
        <v>0</v>
      </c>
      <c r="E5662" t="s">
        <v>24</v>
      </c>
      <c r="F5662" t="s">
        <v>24</v>
      </c>
      <c r="G5662" t="s">
        <v>25</v>
      </c>
      <c r="H5662" t="s">
        <v>189</v>
      </c>
      <c r="I5662" t="s">
        <v>120</v>
      </c>
      <c r="J5662" t="str">
        <f>IF(Churn_Data[[#This Row],[InternetService]]&lt;&gt;"No","Yes","No")</f>
        <v>Yes</v>
      </c>
      <c r="K5662" t="s">
        <v>24</v>
      </c>
      <c r="L5662" t="s">
        <v>24</v>
      </c>
      <c r="M5662" t="s">
        <v>24</v>
      </c>
      <c r="N5662" t="s">
        <v>24</v>
      </c>
      <c r="O5662" t="s">
        <v>25</v>
      </c>
      <c r="P5662" t="s">
        <v>24</v>
      </c>
      <c r="Q5662" t="s">
        <v>25</v>
      </c>
      <c r="R5662">
        <f>IF(Churn_Data[[#This Row],[Churn]]="Yes",1,0)</f>
        <v>0</v>
      </c>
      <c r="S5662" t="s">
        <v>24</v>
      </c>
      <c r="T5662">
        <f>(Churn_Data[[#This Row],[OnlineSecurity]]="Yes")+(Churn_Data[[#This Row],[OnlineBackup]]="Yes")+(Churn_Data[[#This Row],[DeviceProtection]]="Yes")+(Churn_Data[[#This Row],[TechSupport]]="Yes")+(Churn_Data[[#This Row],[StreamingTV]]="Yes")+(Churn_Data[[#This Row],[StreamingMovies]]="Yes")</f>
        <v>5</v>
      </c>
      <c r="U5662" t="s">
        <v>5607</v>
      </c>
      <c r="V5662" t="s">
        <v>72</v>
      </c>
      <c r="W5662" t="str">
        <f>IF(ISNUMBER(SEARCH("automatic", Churn_Data[[#This Row],[PaymentMethod]])), "Automatic", "Manual")</f>
        <v>Automatic</v>
      </c>
      <c r="X5662">
        <v>55.35</v>
      </c>
      <c r="Y5662" t="str">
        <f>IF(Churn_Data[[#This Row],[tenure]]&lt;=12,"0-1 Year",IF(Churn_Data[[#This Row],[tenure]]&lt;=24,"1-2 Years",IF(Churn_Data[[#This Row],[tenure]]&lt;=36,"2-3 Years",IF(Churn_Data[[#This Row],[tenure]]&lt;=48,"3-4 Years",IF(Churn_Data[[#This Row],[tenure]]&lt;=60,"4-5 Years","5+ Years")))))</f>
        <v>2-3 Years</v>
      </c>
      <c r="Z5662">
        <v>29</v>
      </c>
      <c r="AA5662">
        <v>1636.95</v>
      </c>
      <c r="AB5662">
        <f>IF(Churn_Data[[#This Row],[Churn]]="No",Churn_Data[[#This Row],[MonthlyCharges]],NA())</f>
        <v>55.35</v>
      </c>
      <c r="AC5662">
        <f>IF(Churn_Data[[#This Row],[Churn]]="No",Churn_Data[[#This Row],[tenure]],NA())</f>
        <v>29</v>
      </c>
      <c r="AD5662" t="e">
        <f>IF(Churn_Data[[#This Row],[Churn]]="Yes",Churn_Data[[#This Row],[MonthlyCharges]],NA())</f>
        <v>#N/A</v>
      </c>
      <c r="AE5662" t="e">
        <f>IF(Churn_Data[[#This Row],[Churn]]="Yes",Churn_Data[[#This Row],[tenure]],NA())</f>
        <v>#N/A</v>
      </c>
      <c r="AF5662">
        <v>1605.15</v>
      </c>
    </row>
    <row r="5663" spans="1:32" x14ac:dyDescent="0.3">
      <c r="A5663" t="s">
        <v>5698</v>
      </c>
      <c r="B5663" t="s">
        <v>30</v>
      </c>
      <c r="C5663" t="str">
        <f>IF(Churn_Data[[#This Row],[SeniorCitizen]]=1,"Yes","No")</f>
        <v>No</v>
      </c>
      <c r="D5663">
        <v>0</v>
      </c>
      <c r="E5663" t="s">
        <v>24</v>
      </c>
      <c r="F5663" t="s">
        <v>24</v>
      </c>
      <c r="G5663" t="s">
        <v>25</v>
      </c>
      <c r="H5663" t="s">
        <v>189</v>
      </c>
      <c r="I5663" t="s">
        <v>120</v>
      </c>
      <c r="J5663" t="str">
        <f>IF(Churn_Data[[#This Row],[InternetService]]&lt;&gt;"No","Yes","No")</f>
        <v>Yes</v>
      </c>
      <c r="K5663" t="s">
        <v>25</v>
      </c>
      <c r="L5663" t="s">
        <v>24</v>
      </c>
      <c r="M5663" t="s">
        <v>24</v>
      </c>
      <c r="N5663" t="s">
        <v>24</v>
      </c>
      <c r="O5663" t="s">
        <v>24</v>
      </c>
      <c r="P5663" t="s">
        <v>24</v>
      </c>
      <c r="Q5663" t="s">
        <v>25</v>
      </c>
      <c r="R5663">
        <f>IF(Churn_Data[[#This Row],[Churn]]="Yes",1,0)</f>
        <v>0</v>
      </c>
      <c r="S5663" t="s">
        <v>25</v>
      </c>
      <c r="T5663">
        <f>(Churn_Data[[#This Row],[OnlineSecurity]]="Yes")+(Churn_Data[[#This Row],[OnlineBackup]]="Yes")+(Churn_Data[[#This Row],[DeviceProtection]]="Yes")+(Churn_Data[[#This Row],[TechSupport]]="Yes")+(Churn_Data[[#This Row],[StreamingTV]]="Yes")+(Churn_Data[[#This Row],[StreamingMovies]]="Yes")</f>
        <v>5</v>
      </c>
      <c r="U5663" t="s">
        <v>5607</v>
      </c>
      <c r="V5663" t="s">
        <v>28</v>
      </c>
      <c r="W5663" t="str">
        <f>IF(ISNUMBER(SEARCH("automatic", Churn_Data[[#This Row],[PaymentMethod]])), "Automatic", "Manual")</f>
        <v>Manual</v>
      </c>
      <c r="X5663">
        <v>60.3</v>
      </c>
      <c r="Y5663" t="str">
        <f>IF(Churn_Data[[#This Row],[tenure]]&lt;=12,"0-1 Year",IF(Churn_Data[[#This Row],[tenure]]&lt;=24,"1-2 Years",IF(Churn_Data[[#This Row],[tenure]]&lt;=36,"2-3 Years",IF(Churn_Data[[#This Row],[tenure]]&lt;=48,"3-4 Years",IF(Churn_Data[[#This Row],[tenure]]&lt;=60,"4-5 Years","5+ Years")))))</f>
        <v>3-4 Years</v>
      </c>
      <c r="Z5663">
        <v>40</v>
      </c>
      <c r="AA5663">
        <v>2448.5</v>
      </c>
      <c r="AB5663">
        <f>IF(Churn_Data[[#This Row],[Churn]]="No",Churn_Data[[#This Row],[MonthlyCharges]],NA())</f>
        <v>60.3</v>
      </c>
      <c r="AC5663">
        <f>IF(Churn_Data[[#This Row],[Churn]]="No",Churn_Data[[#This Row],[tenure]],NA())</f>
        <v>40</v>
      </c>
      <c r="AD5663" t="e">
        <f>IF(Churn_Data[[#This Row],[Churn]]="Yes",Churn_Data[[#This Row],[MonthlyCharges]],NA())</f>
        <v>#N/A</v>
      </c>
      <c r="AE5663" t="e">
        <f>IF(Churn_Data[[#This Row],[Churn]]="Yes",Churn_Data[[#This Row],[tenure]],NA())</f>
        <v>#N/A</v>
      </c>
      <c r="AF5663">
        <v>2412</v>
      </c>
    </row>
    <row r="5664" spans="1:32" x14ac:dyDescent="0.3">
      <c r="A5664" t="s">
        <v>5699</v>
      </c>
      <c r="B5664" t="s">
        <v>30</v>
      </c>
      <c r="C5664" t="str">
        <f>IF(Churn_Data[[#This Row],[SeniorCitizen]]=1,"Yes","No")</f>
        <v>Yes</v>
      </c>
      <c r="D5664">
        <v>1</v>
      </c>
      <c r="E5664" t="s">
        <v>25</v>
      </c>
      <c r="F5664" t="s">
        <v>25</v>
      </c>
      <c r="G5664" t="s">
        <v>25</v>
      </c>
      <c r="H5664" t="s">
        <v>189</v>
      </c>
      <c r="I5664" t="s">
        <v>120</v>
      </c>
      <c r="J5664" t="str">
        <f>IF(Churn_Data[[#This Row],[InternetService]]&lt;&gt;"No","Yes","No")</f>
        <v>Yes</v>
      </c>
      <c r="K5664" t="s">
        <v>25</v>
      </c>
      <c r="L5664" t="s">
        <v>25</v>
      </c>
      <c r="M5664" t="s">
        <v>24</v>
      </c>
      <c r="N5664" t="s">
        <v>25</v>
      </c>
      <c r="O5664" t="s">
        <v>24</v>
      </c>
      <c r="P5664" t="s">
        <v>24</v>
      </c>
      <c r="Q5664" t="s">
        <v>25</v>
      </c>
      <c r="R5664">
        <f>IF(Churn_Data[[#This Row],[Churn]]="Yes",1,0)</f>
        <v>0</v>
      </c>
      <c r="S5664" t="s">
        <v>24</v>
      </c>
      <c r="T5664">
        <f>(Churn_Data[[#This Row],[OnlineSecurity]]="Yes")+(Churn_Data[[#This Row],[OnlineBackup]]="Yes")+(Churn_Data[[#This Row],[DeviceProtection]]="Yes")+(Churn_Data[[#This Row],[TechSupport]]="Yes")+(Churn_Data[[#This Row],[StreamingTV]]="Yes")+(Churn_Data[[#This Row],[StreamingMovies]]="Yes")</f>
        <v>3</v>
      </c>
      <c r="U5664" t="s">
        <v>5607</v>
      </c>
      <c r="V5664" t="s">
        <v>46</v>
      </c>
      <c r="W5664" t="str">
        <f>IF(ISNUMBER(SEARCH("automatic", Churn_Data[[#This Row],[PaymentMethod]])), "Automatic", "Manual")</f>
        <v>Automatic</v>
      </c>
      <c r="X5664">
        <v>50.05</v>
      </c>
      <c r="Y5664" t="str">
        <f>IF(Churn_Data[[#This Row],[tenure]]&lt;=12,"0-1 Year",IF(Churn_Data[[#This Row],[tenure]]&lt;=24,"1-2 Years",IF(Churn_Data[[#This Row],[tenure]]&lt;=36,"2-3 Years",IF(Churn_Data[[#This Row],[tenure]]&lt;=48,"3-4 Years",IF(Churn_Data[[#This Row],[tenure]]&lt;=60,"4-5 Years","5+ Years")))))</f>
        <v>4-5 Years</v>
      </c>
      <c r="Z5664">
        <v>55</v>
      </c>
      <c r="AA5664">
        <v>2743.45</v>
      </c>
      <c r="AB5664">
        <f>IF(Churn_Data[[#This Row],[Churn]]="No",Churn_Data[[#This Row],[MonthlyCharges]],NA())</f>
        <v>50.05</v>
      </c>
      <c r="AC5664">
        <f>IF(Churn_Data[[#This Row],[Churn]]="No",Churn_Data[[#This Row],[tenure]],NA())</f>
        <v>55</v>
      </c>
      <c r="AD5664" t="e">
        <f>IF(Churn_Data[[#This Row],[Churn]]="Yes",Churn_Data[[#This Row],[MonthlyCharges]],NA())</f>
        <v>#N/A</v>
      </c>
      <c r="AE5664" t="e">
        <f>IF(Churn_Data[[#This Row],[Churn]]="Yes",Churn_Data[[#This Row],[tenure]],NA())</f>
        <v>#N/A</v>
      </c>
      <c r="AF5664">
        <v>2752.75</v>
      </c>
    </row>
    <row r="5665" spans="1:32" x14ac:dyDescent="0.3">
      <c r="A5665" t="s">
        <v>5700</v>
      </c>
      <c r="B5665" t="s">
        <v>30</v>
      </c>
      <c r="C5665" t="str">
        <f>IF(Churn_Data[[#This Row],[SeniorCitizen]]=1,"Yes","No")</f>
        <v>No</v>
      </c>
      <c r="D5665">
        <v>0</v>
      </c>
      <c r="E5665" t="s">
        <v>25</v>
      </c>
      <c r="F5665" t="s">
        <v>25</v>
      </c>
      <c r="G5665" t="s">
        <v>25</v>
      </c>
      <c r="H5665" t="s">
        <v>189</v>
      </c>
      <c r="I5665" t="s">
        <v>120</v>
      </c>
      <c r="J5665" t="str">
        <f>IF(Churn_Data[[#This Row],[InternetService]]&lt;&gt;"No","Yes","No")</f>
        <v>Yes</v>
      </c>
      <c r="K5665" t="s">
        <v>25</v>
      </c>
      <c r="L5665" t="s">
        <v>25</v>
      </c>
      <c r="M5665" t="s">
        <v>24</v>
      </c>
      <c r="N5665" t="s">
        <v>24</v>
      </c>
      <c r="O5665" t="s">
        <v>25</v>
      </c>
      <c r="P5665" t="s">
        <v>25</v>
      </c>
      <c r="Q5665" t="s">
        <v>25</v>
      </c>
      <c r="R5665">
        <f>IF(Churn_Data[[#This Row],[Churn]]="Yes",1,0)</f>
        <v>0</v>
      </c>
      <c r="S5665" t="s">
        <v>24</v>
      </c>
      <c r="T5665">
        <f>(Churn_Data[[#This Row],[OnlineSecurity]]="Yes")+(Churn_Data[[#This Row],[OnlineBackup]]="Yes")+(Churn_Data[[#This Row],[DeviceProtection]]="Yes")+(Churn_Data[[#This Row],[TechSupport]]="Yes")+(Churn_Data[[#This Row],[StreamingTV]]="Yes")+(Churn_Data[[#This Row],[StreamingMovies]]="Yes")</f>
        <v>2</v>
      </c>
      <c r="U5665" t="s">
        <v>5607</v>
      </c>
      <c r="V5665" t="s">
        <v>72</v>
      </c>
      <c r="W5665" t="str">
        <f>IF(ISNUMBER(SEARCH("automatic", Churn_Data[[#This Row],[PaymentMethod]])), "Automatic", "Manual")</f>
        <v>Automatic</v>
      </c>
      <c r="X5665">
        <v>35.5</v>
      </c>
      <c r="Y5665" t="str">
        <f>IF(Churn_Data[[#This Row],[tenure]]&lt;=12,"0-1 Year",IF(Churn_Data[[#This Row],[tenure]]&lt;=24,"1-2 Years",IF(Churn_Data[[#This Row],[tenure]]&lt;=36,"2-3 Years",IF(Churn_Data[[#This Row],[tenure]]&lt;=48,"3-4 Years",IF(Churn_Data[[#This Row],[tenure]]&lt;=60,"4-5 Years","5+ Years")))))</f>
        <v>0-1 Year</v>
      </c>
      <c r="Z5665">
        <v>7</v>
      </c>
      <c r="AA5665">
        <v>249.55</v>
      </c>
      <c r="AB5665">
        <f>IF(Churn_Data[[#This Row],[Churn]]="No",Churn_Data[[#This Row],[MonthlyCharges]],NA())</f>
        <v>35.5</v>
      </c>
      <c r="AC5665">
        <f>IF(Churn_Data[[#This Row],[Churn]]="No",Churn_Data[[#This Row],[tenure]],NA())</f>
        <v>7</v>
      </c>
      <c r="AD5665" t="e">
        <f>IF(Churn_Data[[#This Row],[Churn]]="Yes",Churn_Data[[#This Row],[MonthlyCharges]],NA())</f>
        <v>#N/A</v>
      </c>
      <c r="AE5665" t="e">
        <f>IF(Churn_Data[[#This Row],[Churn]]="Yes",Churn_Data[[#This Row],[tenure]],NA())</f>
        <v>#N/A</v>
      </c>
      <c r="AF5665">
        <v>248.5</v>
      </c>
    </row>
    <row r="5666" spans="1:32" x14ac:dyDescent="0.3">
      <c r="A5666" t="s">
        <v>5701</v>
      </c>
      <c r="B5666" t="s">
        <v>23</v>
      </c>
      <c r="C5666" t="str">
        <f>IF(Churn_Data[[#This Row],[SeniorCitizen]]=1,"Yes","No")</f>
        <v>No</v>
      </c>
      <c r="D5666">
        <v>0</v>
      </c>
      <c r="E5666" t="s">
        <v>24</v>
      </c>
      <c r="F5666" t="s">
        <v>25</v>
      </c>
      <c r="G5666" t="s">
        <v>25</v>
      </c>
      <c r="H5666" t="s">
        <v>189</v>
      </c>
      <c r="I5666" t="s">
        <v>120</v>
      </c>
      <c r="J5666" t="str">
        <f>IF(Churn_Data[[#This Row],[InternetService]]&lt;&gt;"No","Yes","No")</f>
        <v>Yes</v>
      </c>
      <c r="K5666" t="s">
        <v>24</v>
      </c>
      <c r="L5666" t="s">
        <v>25</v>
      </c>
      <c r="M5666" t="s">
        <v>24</v>
      </c>
      <c r="N5666" t="s">
        <v>25</v>
      </c>
      <c r="O5666" t="s">
        <v>24</v>
      </c>
      <c r="P5666" t="s">
        <v>24</v>
      </c>
      <c r="Q5666" t="s">
        <v>25</v>
      </c>
      <c r="R5666">
        <f>IF(Churn_Data[[#This Row],[Churn]]="Yes",1,0)</f>
        <v>0</v>
      </c>
      <c r="S5666" t="s">
        <v>24</v>
      </c>
      <c r="T5666">
        <f>(Churn_Data[[#This Row],[OnlineSecurity]]="Yes")+(Churn_Data[[#This Row],[OnlineBackup]]="Yes")+(Churn_Data[[#This Row],[DeviceProtection]]="Yes")+(Churn_Data[[#This Row],[TechSupport]]="Yes")+(Churn_Data[[#This Row],[StreamingTV]]="Yes")+(Churn_Data[[#This Row],[StreamingMovies]]="Yes")</f>
        <v>4</v>
      </c>
      <c r="U5666" t="s">
        <v>5607</v>
      </c>
      <c r="V5666" t="s">
        <v>32</v>
      </c>
      <c r="W5666" t="str">
        <f>IF(ISNUMBER(SEARCH("automatic", Churn_Data[[#This Row],[PaymentMethod]])), "Automatic", "Manual")</f>
        <v>Manual</v>
      </c>
      <c r="X5666">
        <v>54.4</v>
      </c>
      <c r="Y5666" t="str">
        <f>IF(Churn_Data[[#This Row],[tenure]]&lt;=12,"0-1 Year",IF(Churn_Data[[#This Row],[tenure]]&lt;=24,"1-2 Years",IF(Churn_Data[[#This Row],[tenure]]&lt;=36,"2-3 Years",IF(Churn_Data[[#This Row],[tenure]]&lt;=48,"3-4 Years",IF(Churn_Data[[#This Row],[tenure]]&lt;=60,"4-5 Years","5+ Years")))))</f>
        <v>5+ Years</v>
      </c>
      <c r="Z5666">
        <v>68</v>
      </c>
      <c r="AA5666">
        <v>3723.65</v>
      </c>
      <c r="AB5666">
        <f>IF(Churn_Data[[#This Row],[Churn]]="No",Churn_Data[[#This Row],[MonthlyCharges]],NA())</f>
        <v>54.4</v>
      </c>
      <c r="AC5666">
        <f>IF(Churn_Data[[#This Row],[Churn]]="No",Churn_Data[[#This Row],[tenure]],NA())</f>
        <v>68</v>
      </c>
      <c r="AD5666" t="e">
        <f>IF(Churn_Data[[#This Row],[Churn]]="Yes",Churn_Data[[#This Row],[MonthlyCharges]],NA())</f>
        <v>#N/A</v>
      </c>
      <c r="AE5666" t="e">
        <f>IF(Churn_Data[[#This Row],[Churn]]="Yes",Churn_Data[[#This Row],[tenure]],NA())</f>
        <v>#N/A</v>
      </c>
      <c r="AF5666">
        <v>3699.2</v>
      </c>
    </row>
    <row r="5667" spans="1:32" x14ac:dyDescent="0.3">
      <c r="A5667" t="s">
        <v>5702</v>
      </c>
      <c r="B5667" t="s">
        <v>23</v>
      </c>
      <c r="C5667" t="str">
        <f>IF(Churn_Data[[#This Row],[SeniorCitizen]]=1,"Yes","No")</f>
        <v>No</v>
      </c>
      <c r="D5667">
        <v>0</v>
      </c>
      <c r="E5667" t="s">
        <v>24</v>
      </c>
      <c r="F5667" t="s">
        <v>24</v>
      </c>
      <c r="G5667" t="s">
        <v>25</v>
      </c>
      <c r="H5667" t="s">
        <v>189</v>
      </c>
      <c r="I5667" t="s">
        <v>120</v>
      </c>
      <c r="J5667" t="str">
        <f>IF(Churn_Data[[#This Row],[InternetService]]&lt;&gt;"No","Yes","No")</f>
        <v>Yes</v>
      </c>
      <c r="K5667" t="s">
        <v>24</v>
      </c>
      <c r="L5667" t="s">
        <v>25</v>
      </c>
      <c r="M5667" t="s">
        <v>24</v>
      </c>
      <c r="N5667" t="s">
        <v>25</v>
      </c>
      <c r="O5667" t="s">
        <v>24</v>
      </c>
      <c r="P5667" t="s">
        <v>24</v>
      </c>
      <c r="Q5667" t="s">
        <v>24</v>
      </c>
      <c r="R5667">
        <f>IF(Churn_Data[[#This Row],[Churn]]="Yes",1,0)</f>
        <v>1</v>
      </c>
      <c r="S5667" t="s">
        <v>24</v>
      </c>
      <c r="T5667">
        <f>(Churn_Data[[#This Row],[OnlineSecurity]]="Yes")+(Churn_Data[[#This Row],[OnlineBackup]]="Yes")+(Churn_Data[[#This Row],[DeviceProtection]]="Yes")+(Churn_Data[[#This Row],[TechSupport]]="Yes")+(Churn_Data[[#This Row],[StreamingTV]]="Yes")+(Churn_Data[[#This Row],[StreamingMovies]]="Yes")</f>
        <v>4</v>
      </c>
      <c r="U5667" t="s">
        <v>5607</v>
      </c>
      <c r="V5667" t="s">
        <v>32</v>
      </c>
      <c r="W5667" t="str">
        <f>IF(ISNUMBER(SEARCH("automatic", Churn_Data[[#This Row],[PaymentMethod]])), "Automatic", "Manual")</f>
        <v>Manual</v>
      </c>
      <c r="X5667">
        <v>55.95</v>
      </c>
      <c r="Y5667" t="str">
        <f>IF(Churn_Data[[#This Row],[tenure]]&lt;=12,"0-1 Year",IF(Churn_Data[[#This Row],[tenure]]&lt;=24,"1-2 Years",IF(Churn_Data[[#This Row],[tenure]]&lt;=36,"2-3 Years",IF(Churn_Data[[#This Row],[tenure]]&lt;=48,"3-4 Years",IF(Churn_Data[[#This Row],[tenure]]&lt;=60,"4-5 Years","5+ Years")))))</f>
        <v>1-2 Years</v>
      </c>
      <c r="Z5667">
        <v>21</v>
      </c>
      <c r="AA5667">
        <v>1157.05</v>
      </c>
      <c r="AB5667" t="e">
        <f>IF(Churn_Data[[#This Row],[Churn]]="No",Churn_Data[[#This Row],[MonthlyCharges]],NA())</f>
        <v>#N/A</v>
      </c>
      <c r="AC5667" t="e">
        <f>IF(Churn_Data[[#This Row],[Churn]]="No",Churn_Data[[#This Row],[tenure]],NA())</f>
        <v>#N/A</v>
      </c>
      <c r="AD5667">
        <f>IF(Churn_Data[[#This Row],[Churn]]="Yes",Churn_Data[[#This Row],[MonthlyCharges]],NA())</f>
        <v>55.95</v>
      </c>
      <c r="AE5667">
        <f>IF(Churn_Data[[#This Row],[Churn]]="Yes",Churn_Data[[#This Row],[tenure]],NA())</f>
        <v>21</v>
      </c>
      <c r="AF5667">
        <v>1174.95</v>
      </c>
    </row>
    <row r="5668" spans="1:32" x14ac:dyDescent="0.3">
      <c r="A5668" t="s">
        <v>5703</v>
      </c>
      <c r="B5668" t="s">
        <v>23</v>
      </c>
      <c r="C5668" t="str">
        <f>IF(Churn_Data[[#This Row],[SeniorCitizen]]=1,"Yes","No")</f>
        <v>No</v>
      </c>
      <c r="D5668">
        <v>0</v>
      </c>
      <c r="E5668" t="s">
        <v>24</v>
      </c>
      <c r="F5668" t="s">
        <v>24</v>
      </c>
      <c r="G5668" t="s">
        <v>25</v>
      </c>
      <c r="H5668" t="s">
        <v>189</v>
      </c>
      <c r="I5668" t="s">
        <v>120</v>
      </c>
      <c r="J5668" t="str">
        <f>IF(Churn_Data[[#This Row],[InternetService]]&lt;&gt;"No","Yes","No")</f>
        <v>Yes</v>
      </c>
      <c r="K5668" t="s">
        <v>24</v>
      </c>
      <c r="L5668" t="s">
        <v>25</v>
      </c>
      <c r="M5668" t="s">
        <v>24</v>
      </c>
      <c r="N5668" t="s">
        <v>24</v>
      </c>
      <c r="O5668" t="s">
        <v>24</v>
      </c>
      <c r="P5668" t="s">
        <v>24</v>
      </c>
      <c r="Q5668" t="s">
        <v>25</v>
      </c>
      <c r="R5668">
        <f>IF(Churn_Data[[#This Row],[Churn]]="Yes",1,0)</f>
        <v>0</v>
      </c>
      <c r="S5668" t="s">
        <v>24</v>
      </c>
      <c r="T5668">
        <f>(Churn_Data[[#This Row],[OnlineSecurity]]="Yes")+(Churn_Data[[#This Row],[OnlineBackup]]="Yes")+(Churn_Data[[#This Row],[DeviceProtection]]="Yes")+(Churn_Data[[#This Row],[TechSupport]]="Yes")+(Churn_Data[[#This Row],[StreamingTV]]="Yes")+(Churn_Data[[#This Row],[StreamingMovies]]="Yes")</f>
        <v>5</v>
      </c>
      <c r="U5668" t="s">
        <v>5607</v>
      </c>
      <c r="V5668" t="s">
        <v>72</v>
      </c>
      <c r="W5668" t="str">
        <f>IF(ISNUMBER(SEARCH("automatic", Churn_Data[[#This Row],[PaymentMethod]])), "Automatic", "Manual")</f>
        <v>Automatic</v>
      </c>
      <c r="X5668">
        <v>60.4</v>
      </c>
      <c r="Y5668" t="str">
        <f>IF(Churn_Data[[#This Row],[tenure]]&lt;=12,"0-1 Year",IF(Churn_Data[[#This Row],[tenure]]&lt;=24,"1-2 Years",IF(Churn_Data[[#This Row],[tenure]]&lt;=36,"2-3 Years",IF(Churn_Data[[#This Row],[tenure]]&lt;=48,"3-4 Years",IF(Churn_Data[[#This Row],[tenure]]&lt;=60,"4-5 Years","5+ Years")))))</f>
        <v>3-4 Years</v>
      </c>
      <c r="Z5668">
        <v>43</v>
      </c>
      <c r="AA5668">
        <v>2640.55</v>
      </c>
      <c r="AB5668">
        <f>IF(Churn_Data[[#This Row],[Churn]]="No",Churn_Data[[#This Row],[MonthlyCharges]],NA())</f>
        <v>60.4</v>
      </c>
      <c r="AC5668">
        <f>IF(Churn_Data[[#This Row],[Churn]]="No",Churn_Data[[#This Row],[tenure]],NA())</f>
        <v>43</v>
      </c>
      <c r="AD5668" t="e">
        <f>IF(Churn_Data[[#This Row],[Churn]]="Yes",Churn_Data[[#This Row],[MonthlyCharges]],NA())</f>
        <v>#N/A</v>
      </c>
      <c r="AE5668" t="e">
        <f>IF(Churn_Data[[#This Row],[Churn]]="Yes",Churn_Data[[#This Row],[tenure]],NA())</f>
        <v>#N/A</v>
      </c>
      <c r="AF5668">
        <v>2597.1999999999998</v>
      </c>
    </row>
    <row r="5669" spans="1:32" x14ac:dyDescent="0.3">
      <c r="A5669" t="s">
        <v>5704</v>
      </c>
      <c r="B5669" t="s">
        <v>23</v>
      </c>
      <c r="C5669" t="str">
        <f>IF(Churn_Data[[#This Row],[SeniorCitizen]]=1,"Yes","No")</f>
        <v>No</v>
      </c>
      <c r="D5669">
        <v>0</v>
      </c>
      <c r="E5669" t="s">
        <v>24</v>
      </c>
      <c r="F5669" t="s">
        <v>24</v>
      </c>
      <c r="G5669" t="s">
        <v>25</v>
      </c>
      <c r="H5669" t="s">
        <v>189</v>
      </c>
      <c r="I5669" t="s">
        <v>120</v>
      </c>
      <c r="J5669" t="str">
        <f>IF(Churn_Data[[#This Row],[InternetService]]&lt;&gt;"No","Yes","No")</f>
        <v>Yes</v>
      </c>
      <c r="K5669" t="s">
        <v>25</v>
      </c>
      <c r="L5669" t="s">
        <v>25</v>
      </c>
      <c r="M5669" t="s">
        <v>24</v>
      </c>
      <c r="N5669" t="s">
        <v>24</v>
      </c>
      <c r="O5669" t="s">
        <v>24</v>
      </c>
      <c r="P5669" t="s">
        <v>24</v>
      </c>
      <c r="Q5669" t="s">
        <v>25</v>
      </c>
      <c r="R5669">
        <f>IF(Churn_Data[[#This Row],[Churn]]="Yes",1,0)</f>
        <v>0</v>
      </c>
      <c r="S5669" t="s">
        <v>24</v>
      </c>
      <c r="T5669">
        <f>(Churn_Data[[#This Row],[OnlineSecurity]]="Yes")+(Churn_Data[[#This Row],[OnlineBackup]]="Yes")+(Churn_Data[[#This Row],[DeviceProtection]]="Yes")+(Churn_Data[[#This Row],[TechSupport]]="Yes")+(Churn_Data[[#This Row],[StreamingTV]]="Yes")+(Churn_Data[[#This Row],[StreamingMovies]]="Yes")</f>
        <v>4</v>
      </c>
      <c r="U5669" t="s">
        <v>5607</v>
      </c>
      <c r="V5669" t="s">
        <v>32</v>
      </c>
      <c r="W5669" t="str">
        <f>IF(ISNUMBER(SEARCH("automatic", Churn_Data[[#This Row],[PaymentMethod]])), "Automatic", "Manual")</f>
        <v>Manual</v>
      </c>
      <c r="X5669">
        <v>56.15</v>
      </c>
      <c r="Y5669" t="str">
        <f>IF(Churn_Data[[#This Row],[tenure]]&lt;=12,"0-1 Year",IF(Churn_Data[[#This Row],[tenure]]&lt;=24,"1-2 Years",IF(Churn_Data[[#This Row],[tenure]]&lt;=36,"2-3 Years",IF(Churn_Data[[#This Row],[tenure]]&lt;=48,"3-4 Years",IF(Churn_Data[[#This Row],[tenure]]&lt;=60,"4-5 Years","5+ Years")))))</f>
        <v>4-5 Years</v>
      </c>
      <c r="Z5669">
        <v>51</v>
      </c>
      <c r="AA5669">
        <v>2898.95</v>
      </c>
      <c r="AB5669">
        <f>IF(Churn_Data[[#This Row],[Churn]]="No",Churn_Data[[#This Row],[MonthlyCharges]],NA())</f>
        <v>56.15</v>
      </c>
      <c r="AC5669">
        <f>IF(Churn_Data[[#This Row],[Churn]]="No",Churn_Data[[#This Row],[tenure]],NA())</f>
        <v>51</v>
      </c>
      <c r="AD5669" t="e">
        <f>IF(Churn_Data[[#This Row],[Churn]]="Yes",Churn_Data[[#This Row],[MonthlyCharges]],NA())</f>
        <v>#N/A</v>
      </c>
      <c r="AE5669" t="e">
        <f>IF(Churn_Data[[#This Row],[Churn]]="Yes",Churn_Data[[#This Row],[tenure]],NA())</f>
        <v>#N/A</v>
      </c>
      <c r="AF5669">
        <v>2863.65</v>
      </c>
    </row>
    <row r="5670" spans="1:32" x14ac:dyDescent="0.3">
      <c r="A5670" t="s">
        <v>5705</v>
      </c>
      <c r="B5670" t="s">
        <v>30</v>
      </c>
      <c r="C5670" t="str">
        <f>IF(Churn_Data[[#This Row],[SeniorCitizen]]=1,"Yes","No")</f>
        <v>No</v>
      </c>
      <c r="D5670">
        <v>0</v>
      </c>
      <c r="E5670" t="s">
        <v>24</v>
      </c>
      <c r="F5670" t="s">
        <v>24</v>
      </c>
      <c r="G5670" t="s">
        <v>25</v>
      </c>
      <c r="H5670" t="s">
        <v>189</v>
      </c>
      <c r="I5670" t="s">
        <v>120</v>
      </c>
      <c r="J5670" t="str">
        <f>IF(Churn_Data[[#This Row],[InternetService]]&lt;&gt;"No","Yes","No")</f>
        <v>Yes</v>
      </c>
      <c r="K5670" t="s">
        <v>24</v>
      </c>
      <c r="L5670" t="s">
        <v>25</v>
      </c>
      <c r="M5670" t="s">
        <v>24</v>
      </c>
      <c r="N5670" t="s">
        <v>25</v>
      </c>
      <c r="O5670" t="s">
        <v>25</v>
      </c>
      <c r="P5670" t="s">
        <v>25</v>
      </c>
      <c r="Q5670" t="s">
        <v>25</v>
      </c>
      <c r="R5670">
        <f>IF(Churn_Data[[#This Row],[Churn]]="Yes",1,0)</f>
        <v>0</v>
      </c>
      <c r="S5670" t="s">
        <v>25</v>
      </c>
      <c r="T5670">
        <f>(Churn_Data[[#This Row],[OnlineSecurity]]="Yes")+(Churn_Data[[#This Row],[OnlineBackup]]="Yes")+(Churn_Data[[#This Row],[DeviceProtection]]="Yes")+(Churn_Data[[#This Row],[TechSupport]]="Yes")+(Churn_Data[[#This Row],[StreamingTV]]="Yes")+(Churn_Data[[#This Row],[StreamingMovies]]="Yes")</f>
        <v>2</v>
      </c>
      <c r="U5670" t="s">
        <v>5607</v>
      </c>
      <c r="V5670" t="s">
        <v>28</v>
      </c>
      <c r="W5670" t="str">
        <f>IF(ISNUMBER(SEARCH("automatic", Churn_Data[[#This Row],[PaymentMethod]])), "Automatic", "Manual")</f>
        <v>Manual</v>
      </c>
      <c r="X5670">
        <v>34.799999999999997</v>
      </c>
      <c r="Y5670" t="str">
        <f>IF(Churn_Data[[#This Row],[tenure]]&lt;=12,"0-1 Year",IF(Churn_Data[[#This Row],[tenure]]&lt;=24,"1-2 Years",IF(Churn_Data[[#This Row],[tenure]]&lt;=36,"2-3 Years",IF(Churn_Data[[#This Row],[tenure]]&lt;=48,"3-4 Years",IF(Churn_Data[[#This Row],[tenure]]&lt;=60,"4-5 Years","5+ Years")))))</f>
        <v>4-5 Years</v>
      </c>
      <c r="Z5670">
        <v>59</v>
      </c>
      <c r="AA5670">
        <v>1980.3</v>
      </c>
      <c r="AB5670">
        <f>IF(Churn_Data[[#This Row],[Churn]]="No",Churn_Data[[#This Row],[MonthlyCharges]],NA())</f>
        <v>34.799999999999997</v>
      </c>
      <c r="AC5670">
        <f>IF(Churn_Data[[#This Row],[Churn]]="No",Churn_Data[[#This Row],[tenure]],NA())</f>
        <v>59</v>
      </c>
      <c r="AD5670" t="e">
        <f>IF(Churn_Data[[#This Row],[Churn]]="Yes",Churn_Data[[#This Row],[MonthlyCharges]],NA())</f>
        <v>#N/A</v>
      </c>
      <c r="AE5670" t="e">
        <f>IF(Churn_Data[[#This Row],[Churn]]="Yes",Churn_Data[[#This Row],[tenure]],NA())</f>
        <v>#N/A</v>
      </c>
      <c r="AF5670">
        <v>2053.1999999999998</v>
      </c>
    </row>
    <row r="5671" spans="1:32" x14ac:dyDescent="0.3">
      <c r="A5671" t="s">
        <v>5706</v>
      </c>
      <c r="B5671" t="s">
        <v>30</v>
      </c>
      <c r="C5671" t="str">
        <f>IF(Churn_Data[[#This Row],[SeniorCitizen]]=1,"Yes","No")</f>
        <v>No</v>
      </c>
      <c r="D5671">
        <v>0</v>
      </c>
      <c r="E5671" t="s">
        <v>24</v>
      </c>
      <c r="F5671" t="s">
        <v>25</v>
      </c>
      <c r="G5671" t="s">
        <v>25</v>
      </c>
      <c r="H5671" t="s">
        <v>189</v>
      </c>
      <c r="I5671" t="s">
        <v>120</v>
      </c>
      <c r="J5671" t="str">
        <f>IF(Churn_Data[[#This Row],[InternetService]]&lt;&gt;"No","Yes","No")</f>
        <v>Yes</v>
      </c>
      <c r="K5671" t="s">
        <v>25</v>
      </c>
      <c r="L5671" t="s">
        <v>24</v>
      </c>
      <c r="M5671" t="s">
        <v>24</v>
      </c>
      <c r="N5671" t="s">
        <v>24</v>
      </c>
      <c r="O5671" t="s">
        <v>24</v>
      </c>
      <c r="P5671" t="s">
        <v>24</v>
      </c>
      <c r="Q5671" t="s">
        <v>25</v>
      </c>
      <c r="R5671">
        <f>IF(Churn_Data[[#This Row],[Churn]]="Yes",1,0)</f>
        <v>0</v>
      </c>
      <c r="S5671" t="s">
        <v>24</v>
      </c>
      <c r="T5671">
        <f>(Churn_Data[[#This Row],[OnlineSecurity]]="Yes")+(Churn_Data[[#This Row],[OnlineBackup]]="Yes")+(Churn_Data[[#This Row],[DeviceProtection]]="Yes")+(Churn_Data[[#This Row],[TechSupport]]="Yes")+(Churn_Data[[#This Row],[StreamingTV]]="Yes")+(Churn_Data[[#This Row],[StreamingMovies]]="Yes")</f>
        <v>5</v>
      </c>
      <c r="U5671" t="s">
        <v>5607</v>
      </c>
      <c r="V5671" t="s">
        <v>72</v>
      </c>
      <c r="W5671" t="str">
        <f>IF(ISNUMBER(SEARCH("automatic", Churn_Data[[#This Row],[PaymentMethod]])), "Automatic", "Manual")</f>
        <v>Automatic</v>
      </c>
      <c r="X5671">
        <v>60.8</v>
      </c>
      <c r="Y5671" t="str">
        <f>IF(Churn_Data[[#This Row],[tenure]]&lt;=12,"0-1 Year",IF(Churn_Data[[#This Row],[tenure]]&lt;=24,"1-2 Years",IF(Churn_Data[[#This Row],[tenure]]&lt;=36,"2-3 Years",IF(Churn_Data[[#This Row],[tenure]]&lt;=48,"3-4 Years",IF(Churn_Data[[#This Row],[tenure]]&lt;=60,"4-5 Years","5+ Years")))))</f>
        <v>5+ Years</v>
      </c>
      <c r="Z5671">
        <v>69</v>
      </c>
      <c r="AA5671">
        <v>4263.3999999999996</v>
      </c>
      <c r="AB5671">
        <f>IF(Churn_Data[[#This Row],[Churn]]="No",Churn_Data[[#This Row],[MonthlyCharges]],NA())</f>
        <v>60.8</v>
      </c>
      <c r="AC5671">
        <f>IF(Churn_Data[[#This Row],[Churn]]="No",Churn_Data[[#This Row],[tenure]],NA())</f>
        <v>69</v>
      </c>
      <c r="AD5671" t="e">
        <f>IF(Churn_Data[[#This Row],[Churn]]="Yes",Churn_Data[[#This Row],[MonthlyCharges]],NA())</f>
        <v>#N/A</v>
      </c>
      <c r="AE5671" t="e">
        <f>IF(Churn_Data[[#This Row],[Churn]]="Yes",Churn_Data[[#This Row],[tenure]],NA())</f>
        <v>#N/A</v>
      </c>
      <c r="AF5671">
        <v>4195.2</v>
      </c>
    </row>
    <row r="5672" spans="1:32" x14ac:dyDescent="0.3">
      <c r="A5672" t="s">
        <v>5707</v>
      </c>
      <c r="B5672" t="s">
        <v>30</v>
      </c>
      <c r="C5672" t="str">
        <f>IF(Churn_Data[[#This Row],[SeniorCitizen]]=1,"Yes","No")</f>
        <v>No</v>
      </c>
      <c r="D5672">
        <v>0</v>
      </c>
      <c r="E5672" t="s">
        <v>24</v>
      </c>
      <c r="F5672" t="s">
        <v>24</v>
      </c>
      <c r="G5672" t="s">
        <v>25</v>
      </c>
      <c r="H5672" t="s">
        <v>189</v>
      </c>
      <c r="I5672" t="s">
        <v>120</v>
      </c>
      <c r="J5672" t="str">
        <f>IF(Churn_Data[[#This Row],[InternetService]]&lt;&gt;"No","Yes","No")</f>
        <v>Yes</v>
      </c>
      <c r="K5672" t="s">
        <v>25</v>
      </c>
      <c r="L5672" t="s">
        <v>24</v>
      </c>
      <c r="M5672" t="s">
        <v>24</v>
      </c>
      <c r="N5672" t="s">
        <v>25</v>
      </c>
      <c r="O5672" t="s">
        <v>25</v>
      </c>
      <c r="P5672" t="s">
        <v>25</v>
      </c>
      <c r="Q5672" t="s">
        <v>25</v>
      </c>
      <c r="R5672">
        <f>IF(Churn_Data[[#This Row],[Churn]]="Yes",1,0)</f>
        <v>0</v>
      </c>
      <c r="S5672" t="s">
        <v>24</v>
      </c>
      <c r="T5672">
        <f>(Churn_Data[[#This Row],[OnlineSecurity]]="Yes")+(Churn_Data[[#This Row],[OnlineBackup]]="Yes")+(Churn_Data[[#This Row],[DeviceProtection]]="Yes")+(Churn_Data[[#This Row],[TechSupport]]="Yes")+(Churn_Data[[#This Row],[StreamingTV]]="Yes")+(Churn_Data[[#This Row],[StreamingMovies]]="Yes")</f>
        <v>2</v>
      </c>
      <c r="U5672" t="s">
        <v>5607</v>
      </c>
      <c r="V5672" t="s">
        <v>72</v>
      </c>
      <c r="W5672" t="str">
        <f>IF(ISNUMBER(SEARCH("automatic", Churn_Data[[#This Row],[PaymentMethod]])), "Automatic", "Manual")</f>
        <v>Automatic</v>
      </c>
      <c r="X5672">
        <v>36.1</v>
      </c>
      <c r="Y5672" t="str">
        <f>IF(Churn_Data[[#This Row],[tenure]]&lt;=12,"0-1 Year",IF(Churn_Data[[#This Row],[tenure]]&lt;=24,"1-2 Years",IF(Churn_Data[[#This Row],[tenure]]&lt;=36,"2-3 Years",IF(Churn_Data[[#This Row],[tenure]]&lt;=48,"3-4 Years",IF(Churn_Data[[#This Row],[tenure]]&lt;=60,"4-5 Years","5+ Years")))))</f>
        <v>4-5 Years</v>
      </c>
      <c r="Z5672">
        <v>56</v>
      </c>
      <c r="AA5672">
        <v>1971.5</v>
      </c>
      <c r="AB5672">
        <f>IF(Churn_Data[[#This Row],[Churn]]="No",Churn_Data[[#This Row],[MonthlyCharges]],NA())</f>
        <v>36.1</v>
      </c>
      <c r="AC5672">
        <f>IF(Churn_Data[[#This Row],[Churn]]="No",Churn_Data[[#This Row],[tenure]],NA())</f>
        <v>56</v>
      </c>
      <c r="AD5672" t="e">
        <f>IF(Churn_Data[[#This Row],[Churn]]="Yes",Churn_Data[[#This Row],[MonthlyCharges]],NA())</f>
        <v>#N/A</v>
      </c>
      <c r="AE5672" t="e">
        <f>IF(Churn_Data[[#This Row],[Churn]]="Yes",Churn_Data[[#This Row],[tenure]],NA())</f>
        <v>#N/A</v>
      </c>
      <c r="AF5672">
        <v>2021.6</v>
      </c>
    </row>
    <row r="5673" spans="1:32" x14ac:dyDescent="0.3">
      <c r="A5673" t="s">
        <v>5708</v>
      </c>
      <c r="B5673" t="s">
        <v>30</v>
      </c>
      <c r="C5673" t="str">
        <f>IF(Churn_Data[[#This Row],[SeniorCitizen]]=1,"Yes","No")</f>
        <v>No</v>
      </c>
      <c r="D5673">
        <v>0</v>
      </c>
      <c r="E5673" t="s">
        <v>25</v>
      </c>
      <c r="F5673" t="s">
        <v>25</v>
      </c>
      <c r="G5673" t="s">
        <v>25</v>
      </c>
      <c r="H5673" t="s">
        <v>189</v>
      </c>
      <c r="I5673" t="s">
        <v>120</v>
      </c>
      <c r="J5673" t="str">
        <f>IF(Churn_Data[[#This Row],[InternetService]]&lt;&gt;"No","Yes","No")</f>
        <v>Yes</v>
      </c>
      <c r="K5673" t="s">
        <v>25</v>
      </c>
      <c r="L5673" t="s">
        <v>25</v>
      </c>
      <c r="M5673" t="s">
        <v>24</v>
      </c>
      <c r="N5673" t="s">
        <v>25</v>
      </c>
      <c r="O5673" t="s">
        <v>24</v>
      </c>
      <c r="P5673" t="s">
        <v>24</v>
      </c>
      <c r="Q5673" t="s">
        <v>25</v>
      </c>
      <c r="R5673">
        <f>IF(Churn_Data[[#This Row],[Churn]]="Yes",1,0)</f>
        <v>0</v>
      </c>
      <c r="S5673" t="s">
        <v>24</v>
      </c>
      <c r="T5673">
        <f>(Churn_Data[[#This Row],[OnlineSecurity]]="Yes")+(Churn_Data[[#This Row],[OnlineBackup]]="Yes")+(Churn_Data[[#This Row],[DeviceProtection]]="Yes")+(Churn_Data[[#This Row],[TechSupport]]="Yes")+(Churn_Data[[#This Row],[StreamingTV]]="Yes")+(Churn_Data[[#This Row],[StreamingMovies]]="Yes")</f>
        <v>3</v>
      </c>
      <c r="U5673" t="s">
        <v>5607</v>
      </c>
      <c r="V5673" t="s">
        <v>32</v>
      </c>
      <c r="W5673" t="str">
        <f>IF(ISNUMBER(SEARCH("automatic", Churn_Data[[#This Row],[PaymentMethod]])), "Automatic", "Manual")</f>
        <v>Manual</v>
      </c>
      <c r="X5673">
        <v>50.05</v>
      </c>
      <c r="Y5673" t="str">
        <f>IF(Churn_Data[[#This Row],[tenure]]&lt;=12,"0-1 Year",IF(Churn_Data[[#This Row],[tenure]]&lt;=24,"1-2 Years",IF(Churn_Data[[#This Row],[tenure]]&lt;=36,"2-3 Years",IF(Churn_Data[[#This Row],[tenure]]&lt;=48,"3-4 Years",IF(Churn_Data[[#This Row],[tenure]]&lt;=60,"4-5 Years","5+ Years")))))</f>
        <v>2-3 Years</v>
      </c>
      <c r="Z5673">
        <v>31</v>
      </c>
      <c r="AA5673">
        <v>1523.4</v>
      </c>
      <c r="AB5673">
        <f>IF(Churn_Data[[#This Row],[Churn]]="No",Churn_Data[[#This Row],[MonthlyCharges]],NA())</f>
        <v>50.05</v>
      </c>
      <c r="AC5673">
        <f>IF(Churn_Data[[#This Row],[Churn]]="No",Churn_Data[[#This Row],[tenure]],NA())</f>
        <v>31</v>
      </c>
      <c r="AD5673" t="e">
        <f>IF(Churn_Data[[#This Row],[Churn]]="Yes",Churn_Data[[#This Row],[MonthlyCharges]],NA())</f>
        <v>#N/A</v>
      </c>
      <c r="AE5673" t="e">
        <f>IF(Churn_Data[[#This Row],[Churn]]="Yes",Churn_Data[[#This Row],[tenure]],NA())</f>
        <v>#N/A</v>
      </c>
      <c r="AF5673">
        <v>1551.55</v>
      </c>
    </row>
    <row r="5674" spans="1:32" x14ac:dyDescent="0.3">
      <c r="A5674" t="s">
        <v>5709</v>
      </c>
      <c r="B5674" t="s">
        <v>30</v>
      </c>
      <c r="C5674" t="str">
        <f>IF(Churn_Data[[#This Row],[SeniorCitizen]]=1,"Yes","No")</f>
        <v>No</v>
      </c>
      <c r="D5674">
        <v>0</v>
      </c>
      <c r="E5674" t="s">
        <v>25</v>
      </c>
      <c r="F5674" t="s">
        <v>25</v>
      </c>
      <c r="G5674" t="s">
        <v>25</v>
      </c>
      <c r="H5674" t="s">
        <v>189</v>
      </c>
      <c r="I5674" t="s">
        <v>120</v>
      </c>
      <c r="J5674" t="str">
        <f>IF(Churn_Data[[#This Row],[InternetService]]&lt;&gt;"No","Yes","No")</f>
        <v>Yes</v>
      </c>
      <c r="K5674" t="s">
        <v>25</v>
      </c>
      <c r="L5674" t="s">
        <v>25</v>
      </c>
      <c r="M5674" t="s">
        <v>24</v>
      </c>
      <c r="N5674" t="s">
        <v>24</v>
      </c>
      <c r="O5674" t="s">
        <v>24</v>
      </c>
      <c r="P5674" t="s">
        <v>24</v>
      </c>
      <c r="Q5674" t="s">
        <v>25</v>
      </c>
      <c r="R5674">
        <f>IF(Churn_Data[[#This Row],[Churn]]="Yes",1,0)</f>
        <v>0</v>
      </c>
      <c r="S5674" t="s">
        <v>25</v>
      </c>
      <c r="T5674">
        <f>(Churn_Data[[#This Row],[OnlineSecurity]]="Yes")+(Churn_Data[[#This Row],[OnlineBackup]]="Yes")+(Churn_Data[[#This Row],[DeviceProtection]]="Yes")+(Churn_Data[[#This Row],[TechSupport]]="Yes")+(Churn_Data[[#This Row],[StreamingTV]]="Yes")+(Churn_Data[[#This Row],[StreamingMovies]]="Yes")</f>
        <v>4</v>
      </c>
      <c r="U5674" t="s">
        <v>5607</v>
      </c>
      <c r="V5674" t="s">
        <v>72</v>
      </c>
      <c r="W5674" t="str">
        <f>IF(ISNUMBER(SEARCH("automatic", Churn_Data[[#This Row],[PaymentMethod]])), "Automatic", "Manual")</f>
        <v>Automatic</v>
      </c>
      <c r="X5674">
        <v>54.9</v>
      </c>
      <c r="Y5674" t="str">
        <f>IF(Churn_Data[[#This Row],[tenure]]&lt;=12,"0-1 Year",IF(Churn_Data[[#This Row],[tenure]]&lt;=24,"1-2 Years",IF(Churn_Data[[#This Row],[tenure]]&lt;=36,"2-3 Years",IF(Churn_Data[[#This Row],[tenure]]&lt;=48,"3-4 Years",IF(Churn_Data[[#This Row],[tenure]]&lt;=60,"4-5 Years","5+ Years")))))</f>
        <v>4-5 Years</v>
      </c>
      <c r="Z5674">
        <v>53</v>
      </c>
      <c r="AA5674">
        <v>3045.75</v>
      </c>
      <c r="AB5674">
        <f>IF(Churn_Data[[#This Row],[Churn]]="No",Churn_Data[[#This Row],[MonthlyCharges]],NA())</f>
        <v>54.9</v>
      </c>
      <c r="AC5674">
        <f>IF(Churn_Data[[#This Row],[Churn]]="No",Churn_Data[[#This Row],[tenure]],NA())</f>
        <v>53</v>
      </c>
      <c r="AD5674" t="e">
        <f>IF(Churn_Data[[#This Row],[Churn]]="Yes",Churn_Data[[#This Row],[MonthlyCharges]],NA())</f>
        <v>#N/A</v>
      </c>
      <c r="AE5674" t="e">
        <f>IF(Churn_Data[[#This Row],[Churn]]="Yes",Churn_Data[[#This Row],[tenure]],NA())</f>
        <v>#N/A</v>
      </c>
      <c r="AF5674">
        <v>2909.7</v>
      </c>
    </row>
    <row r="5675" spans="1:32" x14ac:dyDescent="0.3">
      <c r="A5675" t="s">
        <v>5710</v>
      </c>
      <c r="B5675" t="s">
        <v>23</v>
      </c>
      <c r="C5675" t="str">
        <f>IF(Churn_Data[[#This Row],[SeniorCitizen]]=1,"Yes","No")</f>
        <v>No</v>
      </c>
      <c r="D5675">
        <v>0</v>
      </c>
      <c r="E5675" t="s">
        <v>24</v>
      </c>
      <c r="F5675" t="s">
        <v>25</v>
      </c>
      <c r="G5675" t="s">
        <v>25</v>
      </c>
      <c r="H5675" t="s">
        <v>189</v>
      </c>
      <c r="I5675" t="s">
        <v>120</v>
      </c>
      <c r="J5675" t="str">
        <f>IF(Churn_Data[[#This Row],[InternetService]]&lt;&gt;"No","Yes","No")</f>
        <v>Yes</v>
      </c>
      <c r="K5675" t="s">
        <v>24</v>
      </c>
      <c r="L5675" t="s">
        <v>24</v>
      </c>
      <c r="M5675" t="s">
        <v>24</v>
      </c>
      <c r="N5675" t="s">
        <v>24</v>
      </c>
      <c r="O5675" t="s">
        <v>24</v>
      </c>
      <c r="P5675" t="s">
        <v>24</v>
      </c>
      <c r="Q5675" t="s">
        <v>25</v>
      </c>
      <c r="R5675">
        <f>IF(Churn_Data[[#This Row],[Churn]]="Yes",1,0)</f>
        <v>0</v>
      </c>
      <c r="S5675" t="s">
        <v>25</v>
      </c>
      <c r="T5675">
        <f>(Churn_Data[[#This Row],[OnlineSecurity]]="Yes")+(Churn_Data[[#This Row],[OnlineBackup]]="Yes")+(Churn_Data[[#This Row],[DeviceProtection]]="Yes")+(Churn_Data[[#This Row],[TechSupport]]="Yes")+(Churn_Data[[#This Row],[StreamingTV]]="Yes")+(Churn_Data[[#This Row],[StreamingMovies]]="Yes")</f>
        <v>6</v>
      </c>
      <c r="U5675" t="s">
        <v>5607</v>
      </c>
      <c r="V5675" t="s">
        <v>46</v>
      </c>
      <c r="W5675" t="str">
        <f>IF(ISNUMBER(SEARCH("automatic", Churn_Data[[#This Row],[PaymentMethod]])), "Automatic", "Manual")</f>
        <v>Automatic</v>
      </c>
      <c r="X5675">
        <v>66.8</v>
      </c>
      <c r="Y5675" t="str">
        <f>IF(Churn_Data[[#This Row],[tenure]]&lt;=12,"0-1 Year",IF(Churn_Data[[#This Row],[tenure]]&lt;=24,"1-2 Years",IF(Churn_Data[[#This Row],[tenure]]&lt;=36,"2-3 Years",IF(Churn_Data[[#This Row],[tenure]]&lt;=48,"3-4 Years",IF(Churn_Data[[#This Row],[tenure]]&lt;=60,"4-5 Years","5+ Years")))))</f>
        <v>5+ Years</v>
      </c>
      <c r="Z5675">
        <v>71</v>
      </c>
      <c r="AA5675">
        <v>4689.1499999999996</v>
      </c>
      <c r="AB5675">
        <f>IF(Churn_Data[[#This Row],[Churn]]="No",Churn_Data[[#This Row],[MonthlyCharges]],NA())</f>
        <v>66.8</v>
      </c>
      <c r="AC5675">
        <f>IF(Churn_Data[[#This Row],[Churn]]="No",Churn_Data[[#This Row],[tenure]],NA())</f>
        <v>71</v>
      </c>
      <c r="AD5675" t="e">
        <f>IF(Churn_Data[[#This Row],[Churn]]="Yes",Churn_Data[[#This Row],[MonthlyCharges]],NA())</f>
        <v>#N/A</v>
      </c>
      <c r="AE5675" t="e">
        <f>IF(Churn_Data[[#This Row],[Churn]]="Yes",Churn_Data[[#This Row],[tenure]],NA())</f>
        <v>#N/A</v>
      </c>
      <c r="AF5675">
        <v>4742.8</v>
      </c>
    </row>
    <row r="5676" spans="1:32" x14ac:dyDescent="0.3">
      <c r="A5676" t="s">
        <v>5711</v>
      </c>
      <c r="B5676" t="s">
        <v>30</v>
      </c>
      <c r="C5676" t="str">
        <f>IF(Churn_Data[[#This Row],[SeniorCitizen]]=1,"Yes","No")</f>
        <v>Yes</v>
      </c>
      <c r="D5676">
        <v>1</v>
      </c>
      <c r="E5676" t="s">
        <v>25</v>
      </c>
      <c r="F5676" t="s">
        <v>25</v>
      </c>
      <c r="G5676" t="s">
        <v>25</v>
      </c>
      <c r="H5676" t="s">
        <v>189</v>
      </c>
      <c r="I5676" t="s">
        <v>120</v>
      </c>
      <c r="J5676" t="str">
        <f>IF(Churn_Data[[#This Row],[InternetService]]&lt;&gt;"No","Yes","No")</f>
        <v>Yes</v>
      </c>
      <c r="K5676" t="s">
        <v>25</v>
      </c>
      <c r="L5676" t="s">
        <v>24</v>
      </c>
      <c r="M5676" t="s">
        <v>24</v>
      </c>
      <c r="N5676" t="s">
        <v>25</v>
      </c>
      <c r="O5676" t="s">
        <v>24</v>
      </c>
      <c r="P5676" t="s">
        <v>24</v>
      </c>
      <c r="Q5676" t="s">
        <v>25</v>
      </c>
      <c r="R5676">
        <f>IF(Churn_Data[[#This Row],[Churn]]="Yes",1,0)</f>
        <v>0</v>
      </c>
      <c r="S5676" t="s">
        <v>24</v>
      </c>
      <c r="T5676">
        <f>(Churn_Data[[#This Row],[OnlineSecurity]]="Yes")+(Churn_Data[[#This Row],[OnlineBackup]]="Yes")+(Churn_Data[[#This Row],[DeviceProtection]]="Yes")+(Churn_Data[[#This Row],[TechSupport]]="Yes")+(Churn_Data[[#This Row],[StreamingTV]]="Yes")+(Churn_Data[[#This Row],[StreamingMovies]]="Yes")</f>
        <v>4</v>
      </c>
      <c r="U5676" t="s">
        <v>5607</v>
      </c>
      <c r="V5676" t="s">
        <v>32</v>
      </c>
      <c r="W5676" t="str">
        <f>IF(ISNUMBER(SEARCH("automatic", Churn_Data[[#This Row],[PaymentMethod]])), "Automatic", "Manual")</f>
        <v>Manual</v>
      </c>
      <c r="X5676">
        <v>55.45</v>
      </c>
      <c r="Y5676" t="str">
        <f>IF(Churn_Data[[#This Row],[tenure]]&lt;=12,"0-1 Year",IF(Churn_Data[[#This Row],[tenure]]&lt;=24,"1-2 Years",IF(Churn_Data[[#This Row],[tenure]]&lt;=36,"2-3 Years",IF(Churn_Data[[#This Row],[tenure]]&lt;=48,"3-4 Years",IF(Churn_Data[[#This Row],[tenure]]&lt;=60,"4-5 Years","5+ Years")))))</f>
        <v>4-5 Years</v>
      </c>
      <c r="Z5676">
        <v>54</v>
      </c>
      <c r="AA5676">
        <v>2966.95</v>
      </c>
      <c r="AB5676">
        <f>IF(Churn_Data[[#This Row],[Churn]]="No",Churn_Data[[#This Row],[MonthlyCharges]],NA())</f>
        <v>55.45</v>
      </c>
      <c r="AC5676">
        <f>IF(Churn_Data[[#This Row],[Churn]]="No",Churn_Data[[#This Row],[tenure]],NA())</f>
        <v>54</v>
      </c>
      <c r="AD5676" t="e">
        <f>IF(Churn_Data[[#This Row],[Churn]]="Yes",Churn_Data[[#This Row],[MonthlyCharges]],NA())</f>
        <v>#N/A</v>
      </c>
      <c r="AE5676" t="e">
        <f>IF(Churn_Data[[#This Row],[Churn]]="Yes",Churn_Data[[#This Row],[tenure]],NA())</f>
        <v>#N/A</v>
      </c>
      <c r="AF5676">
        <v>2994.3</v>
      </c>
    </row>
    <row r="5677" spans="1:32" x14ac:dyDescent="0.3">
      <c r="A5677" t="s">
        <v>5712</v>
      </c>
      <c r="B5677" t="s">
        <v>30</v>
      </c>
      <c r="C5677" t="str">
        <f>IF(Churn_Data[[#This Row],[SeniorCitizen]]=1,"Yes","No")</f>
        <v>No</v>
      </c>
      <c r="D5677">
        <v>0</v>
      </c>
      <c r="E5677" t="s">
        <v>25</v>
      </c>
      <c r="F5677" t="s">
        <v>25</v>
      </c>
      <c r="G5677" t="s">
        <v>25</v>
      </c>
      <c r="H5677" t="s">
        <v>189</v>
      </c>
      <c r="I5677" t="s">
        <v>120</v>
      </c>
      <c r="J5677" t="str">
        <f>IF(Churn_Data[[#This Row],[InternetService]]&lt;&gt;"No","Yes","No")</f>
        <v>Yes</v>
      </c>
      <c r="K5677" t="s">
        <v>24</v>
      </c>
      <c r="L5677" t="s">
        <v>24</v>
      </c>
      <c r="M5677" t="s">
        <v>24</v>
      </c>
      <c r="N5677" t="s">
        <v>25</v>
      </c>
      <c r="O5677" t="s">
        <v>25</v>
      </c>
      <c r="P5677" t="s">
        <v>25</v>
      </c>
      <c r="Q5677" t="s">
        <v>25</v>
      </c>
      <c r="R5677">
        <f>IF(Churn_Data[[#This Row],[Churn]]="Yes",1,0)</f>
        <v>0</v>
      </c>
      <c r="S5677" t="s">
        <v>25</v>
      </c>
      <c r="T5677">
        <f>(Churn_Data[[#This Row],[OnlineSecurity]]="Yes")+(Churn_Data[[#This Row],[OnlineBackup]]="Yes")+(Churn_Data[[#This Row],[DeviceProtection]]="Yes")+(Churn_Data[[#This Row],[TechSupport]]="Yes")+(Churn_Data[[#This Row],[StreamingTV]]="Yes")+(Churn_Data[[#This Row],[StreamingMovies]]="Yes")</f>
        <v>3</v>
      </c>
      <c r="U5677" t="s">
        <v>5607</v>
      </c>
      <c r="V5677" t="s">
        <v>28</v>
      </c>
      <c r="W5677" t="str">
        <f>IF(ISNUMBER(SEARCH("automatic", Churn_Data[[#This Row],[PaymentMethod]])), "Automatic", "Manual")</f>
        <v>Manual</v>
      </c>
      <c r="X5677">
        <v>39.549999999999997</v>
      </c>
      <c r="Y5677" t="str">
        <f>IF(Churn_Data[[#This Row],[tenure]]&lt;=12,"0-1 Year",IF(Churn_Data[[#This Row],[tenure]]&lt;=24,"1-2 Years",IF(Churn_Data[[#This Row],[tenure]]&lt;=36,"2-3 Years",IF(Churn_Data[[#This Row],[tenure]]&lt;=48,"3-4 Years",IF(Churn_Data[[#This Row],[tenure]]&lt;=60,"4-5 Years","5+ Years")))))</f>
        <v>0-1 Year</v>
      </c>
      <c r="Z5677">
        <v>9</v>
      </c>
      <c r="AA5677">
        <v>373</v>
      </c>
      <c r="AB5677">
        <f>IF(Churn_Data[[#This Row],[Churn]]="No",Churn_Data[[#This Row],[MonthlyCharges]],NA())</f>
        <v>39.549999999999997</v>
      </c>
      <c r="AC5677">
        <f>IF(Churn_Data[[#This Row],[Churn]]="No",Churn_Data[[#This Row],[tenure]],NA())</f>
        <v>9</v>
      </c>
      <c r="AD5677" t="e">
        <f>IF(Churn_Data[[#This Row],[Churn]]="Yes",Churn_Data[[#This Row],[MonthlyCharges]],NA())</f>
        <v>#N/A</v>
      </c>
      <c r="AE5677" t="e">
        <f>IF(Churn_Data[[#This Row],[Churn]]="Yes",Churn_Data[[#This Row],[tenure]],NA())</f>
        <v>#N/A</v>
      </c>
      <c r="AF5677">
        <v>355.95</v>
      </c>
    </row>
    <row r="5678" spans="1:32" x14ac:dyDescent="0.3">
      <c r="A5678" t="s">
        <v>5713</v>
      </c>
      <c r="B5678" t="s">
        <v>30</v>
      </c>
      <c r="C5678" t="str">
        <f>IF(Churn_Data[[#This Row],[SeniorCitizen]]=1,"Yes","No")</f>
        <v>No</v>
      </c>
      <c r="D5678">
        <v>0</v>
      </c>
      <c r="E5678" t="s">
        <v>25</v>
      </c>
      <c r="F5678" t="s">
        <v>25</v>
      </c>
      <c r="G5678" t="s">
        <v>25</v>
      </c>
      <c r="H5678" t="s">
        <v>189</v>
      </c>
      <c r="I5678" t="s">
        <v>120</v>
      </c>
      <c r="J5678" t="str">
        <f>IF(Churn_Data[[#This Row],[InternetService]]&lt;&gt;"No","Yes","No")</f>
        <v>Yes</v>
      </c>
      <c r="K5678" t="s">
        <v>25</v>
      </c>
      <c r="L5678" t="s">
        <v>24</v>
      </c>
      <c r="M5678" t="s">
        <v>24</v>
      </c>
      <c r="N5678" t="s">
        <v>25</v>
      </c>
      <c r="O5678" t="s">
        <v>24</v>
      </c>
      <c r="P5678" t="s">
        <v>24</v>
      </c>
      <c r="Q5678" t="s">
        <v>24</v>
      </c>
      <c r="R5678">
        <f>IF(Churn_Data[[#This Row],[Churn]]="Yes",1,0)</f>
        <v>1</v>
      </c>
      <c r="S5678" t="s">
        <v>24</v>
      </c>
      <c r="T5678">
        <f>(Churn_Data[[#This Row],[OnlineSecurity]]="Yes")+(Churn_Data[[#This Row],[OnlineBackup]]="Yes")+(Churn_Data[[#This Row],[DeviceProtection]]="Yes")+(Churn_Data[[#This Row],[TechSupport]]="Yes")+(Churn_Data[[#This Row],[StreamingTV]]="Yes")+(Churn_Data[[#This Row],[StreamingMovies]]="Yes")</f>
        <v>4</v>
      </c>
      <c r="U5678" t="s">
        <v>5607</v>
      </c>
      <c r="V5678" t="s">
        <v>28</v>
      </c>
      <c r="W5678" t="str">
        <f>IF(ISNUMBER(SEARCH("automatic", Churn_Data[[#This Row],[PaymentMethod]])), "Automatic", "Manual")</f>
        <v>Manual</v>
      </c>
      <c r="X5678">
        <v>53.95</v>
      </c>
      <c r="Y5678" t="str">
        <f>IF(Churn_Data[[#This Row],[tenure]]&lt;=12,"0-1 Year",IF(Churn_Data[[#This Row],[tenure]]&lt;=24,"1-2 Years",IF(Churn_Data[[#This Row],[tenure]]&lt;=36,"2-3 Years",IF(Churn_Data[[#This Row],[tenure]]&lt;=48,"3-4 Years",IF(Churn_Data[[#This Row],[tenure]]&lt;=60,"4-5 Years","5+ Years")))))</f>
        <v>3-4 Years</v>
      </c>
      <c r="Z5678">
        <v>44</v>
      </c>
      <c r="AA5678">
        <v>2375.4</v>
      </c>
      <c r="AB5678" t="e">
        <f>IF(Churn_Data[[#This Row],[Churn]]="No",Churn_Data[[#This Row],[MonthlyCharges]],NA())</f>
        <v>#N/A</v>
      </c>
      <c r="AC5678" t="e">
        <f>IF(Churn_Data[[#This Row],[Churn]]="No",Churn_Data[[#This Row],[tenure]],NA())</f>
        <v>#N/A</v>
      </c>
      <c r="AD5678">
        <f>IF(Churn_Data[[#This Row],[Churn]]="Yes",Churn_Data[[#This Row],[MonthlyCharges]],NA())</f>
        <v>53.95</v>
      </c>
      <c r="AE5678">
        <f>IF(Churn_Data[[#This Row],[Churn]]="Yes",Churn_Data[[#This Row],[tenure]],NA())</f>
        <v>44</v>
      </c>
      <c r="AF5678">
        <v>2373.8000000000002</v>
      </c>
    </row>
    <row r="5679" spans="1:32" x14ac:dyDescent="0.3">
      <c r="A5679" t="s">
        <v>5714</v>
      </c>
      <c r="B5679" t="s">
        <v>30</v>
      </c>
      <c r="C5679" t="str">
        <f>IF(Churn_Data[[#This Row],[SeniorCitizen]]=1,"Yes","No")</f>
        <v>No</v>
      </c>
      <c r="D5679">
        <v>0</v>
      </c>
      <c r="E5679" t="s">
        <v>24</v>
      </c>
      <c r="F5679" t="s">
        <v>25</v>
      </c>
      <c r="G5679" t="s">
        <v>25</v>
      </c>
      <c r="H5679" t="s">
        <v>189</v>
      </c>
      <c r="I5679" t="s">
        <v>120</v>
      </c>
      <c r="J5679" t="str">
        <f>IF(Churn_Data[[#This Row],[InternetService]]&lt;&gt;"No","Yes","No")</f>
        <v>Yes</v>
      </c>
      <c r="K5679" t="s">
        <v>25</v>
      </c>
      <c r="L5679" t="s">
        <v>25</v>
      </c>
      <c r="M5679" t="s">
        <v>24</v>
      </c>
      <c r="N5679" t="s">
        <v>24</v>
      </c>
      <c r="O5679" t="s">
        <v>24</v>
      </c>
      <c r="P5679" t="s">
        <v>24</v>
      </c>
      <c r="Q5679" t="s">
        <v>25</v>
      </c>
      <c r="R5679">
        <f>IF(Churn_Data[[#This Row],[Churn]]="Yes",1,0)</f>
        <v>0</v>
      </c>
      <c r="S5679" t="s">
        <v>24</v>
      </c>
      <c r="T5679">
        <f>(Churn_Data[[#This Row],[OnlineSecurity]]="Yes")+(Churn_Data[[#This Row],[OnlineBackup]]="Yes")+(Churn_Data[[#This Row],[DeviceProtection]]="Yes")+(Churn_Data[[#This Row],[TechSupport]]="Yes")+(Churn_Data[[#This Row],[StreamingTV]]="Yes")+(Churn_Data[[#This Row],[StreamingMovies]]="Yes")</f>
        <v>4</v>
      </c>
      <c r="U5679" t="s">
        <v>5607</v>
      </c>
      <c r="V5679" t="s">
        <v>46</v>
      </c>
      <c r="W5679" t="str">
        <f>IF(ISNUMBER(SEARCH("automatic", Churn_Data[[#This Row],[PaymentMethod]])), "Automatic", "Manual")</f>
        <v>Automatic</v>
      </c>
      <c r="X5679">
        <v>54.05</v>
      </c>
      <c r="Y5679" t="str">
        <f>IF(Churn_Data[[#This Row],[tenure]]&lt;=12,"0-1 Year",IF(Churn_Data[[#This Row],[tenure]]&lt;=24,"1-2 Years",IF(Churn_Data[[#This Row],[tenure]]&lt;=36,"2-3 Years",IF(Churn_Data[[#This Row],[tenure]]&lt;=48,"3-4 Years",IF(Churn_Data[[#This Row],[tenure]]&lt;=60,"4-5 Years","5+ Years")))))</f>
        <v>4-5 Years</v>
      </c>
      <c r="Z5679">
        <v>56</v>
      </c>
      <c r="AA5679">
        <v>2959.8</v>
      </c>
      <c r="AB5679">
        <f>IF(Churn_Data[[#This Row],[Churn]]="No",Churn_Data[[#This Row],[MonthlyCharges]],NA())</f>
        <v>54.05</v>
      </c>
      <c r="AC5679">
        <f>IF(Churn_Data[[#This Row],[Churn]]="No",Churn_Data[[#This Row],[tenure]],NA())</f>
        <v>56</v>
      </c>
      <c r="AD5679" t="e">
        <f>IF(Churn_Data[[#This Row],[Churn]]="Yes",Churn_Data[[#This Row],[MonthlyCharges]],NA())</f>
        <v>#N/A</v>
      </c>
      <c r="AE5679" t="e">
        <f>IF(Churn_Data[[#This Row],[Churn]]="Yes",Churn_Data[[#This Row],[tenure]],NA())</f>
        <v>#N/A</v>
      </c>
      <c r="AF5679">
        <v>3026.8</v>
      </c>
    </row>
    <row r="5680" spans="1:32" x14ac:dyDescent="0.3">
      <c r="A5680" t="s">
        <v>5715</v>
      </c>
      <c r="B5680" t="s">
        <v>30</v>
      </c>
      <c r="C5680" t="str">
        <f>IF(Churn_Data[[#This Row],[SeniorCitizen]]=1,"Yes","No")</f>
        <v>No</v>
      </c>
      <c r="D5680">
        <v>0</v>
      </c>
      <c r="E5680" t="s">
        <v>25</v>
      </c>
      <c r="F5680" t="s">
        <v>25</v>
      </c>
      <c r="G5680" t="s">
        <v>25</v>
      </c>
      <c r="H5680" t="s">
        <v>189</v>
      </c>
      <c r="I5680" t="s">
        <v>120</v>
      </c>
      <c r="J5680" t="str">
        <f>IF(Churn_Data[[#This Row],[InternetService]]&lt;&gt;"No","Yes","No")</f>
        <v>Yes</v>
      </c>
      <c r="K5680" t="s">
        <v>25</v>
      </c>
      <c r="L5680" t="s">
        <v>25</v>
      </c>
      <c r="M5680" t="s">
        <v>24</v>
      </c>
      <c r="N5680" t="s">
        <v>25</v>
      </c>
      <c r="O5680" t="s">
        <v>24</v>
      </c>
      <c r="P5680" t="s">
        <v>24</v>
      </c>
      <c r="Q5680" t="s">
        <v>25</v>
      </c>
      <c r="R5680">
        <f>IF(Churn_Data[[#This Row],[Churn]]="Yes",1,0)</f>
        <v>0</v>
      </c>
      <c r="S5680" t="s">
        <v>24</v>
      </c>
      <c r="T5680">
        <f>(Churn_Data[[#This Row],[OnlineSecurity]]="Yes")+(Churn_Data[[#This Row],[OnlineBackup]]="Yes")+(Churn_Data[[#This Row],[DeviceProtection]]="Yes")+(Churn_Data[[#This Row],[TechSupport]]="Yes")+(Churn_Data[[#This Row],[StreamingTV]]="Yes")+(Churn_Data[[#This Row],[StreamingMovies]]="Yes")</f>
        <v>3</v>
      </c>
      <c r="U5680" t="s">
        <v>5607</v>
      </c>
      <c r="V5680" t="s">
        <v>32</v>
      </c>
      <c r="W5680" t="str">
        <f>IF(ISNUMBER(SEARCH("automatic", Churn_Data[[#This Row],[PaymentMethod]])), "Automatic", "Manual")</f>
        <v>Manual</v>
      </c>
      <c r="X5680">
        <v>51.35</v>
      </c>
      <c r="Y5680" t="str">
        <f>IF(Churn_Data[[#This Row],[tenure]]&lt;=12,"0-1 Year",IF(Churn_Data[[#This Row],[tenure]]&lt;=24,"1-2 Years",IF(Churn_Data[[#This Row],[tenure]]&lt;=36,"2-3 Years",IF(Churn_Data[[#This Row],[tenure]]&lt;=48,"3-4 Years",IF(Churn_Data[[#This Row],[tenure]]&lt;=60,"4-5 Years","5+ Years")))))</f>
        <v>3-4 Years</v>
      </c>
      <c r="Z5680">
        <v>41</v>
      </c>
      <c r="AA5680">
        <v>2075.1</v>
      </c>
      <c r="AB5680">
        <f>IF(Churn_Data[[#This Row],[Churn]]="No",Churn_Data[[#This Row],[MonthlyCharges]],NA())</f>
        <v>51.35</v>
      </c>
      <c r="AC5680">
        <f>IF(Churn_Data[[#This Row],[Churn]]="No",Churn_Data[[#This Row],[tenure]],NA())</f>
        <v>41</v>
      </c>
      <c r="AD5680" t="e">
        <f>IF(Churn_Data[[#This Row],[Churn]]="Yes",Churn_Data[[#This Row],[MonthlyCharges]],NA())</f>
        <v>#N/A</v>
      </c>
      <c r="AE5680" t="e">
        <f>IF(Churn_Data[[#This Row],[Churn]]="Yes",Churn_Data[[#This Row],[tenure]],NA())</f>
        <v>#N/A</v>
      </c>
      <c r="AF5680">
        <v>2105.35</v>
      </c>
    </row>
    <row r="5681" spans="1:32" x14ac:dyDescent="0.3">
      <c r="A5681" t="s">
        <v>5716</v>
      </c>
      <c r="B5681" t="s">
        <v>30</v>
      </c>
      <c r="C5681" t="str">
        <f>IF(Churn_Data[[#This Row],[SeniorCitizen]]=1,"Yes","No")</f>
        <v>No</v>
      </c>
      <c r="D5681">
        <v>0</v>
      </c>
      <c r="E5681" t="s">
        <v>24</v>
      </c>
      <c r="F5681" t="s">
        <v>24</v>
      </c>
      <c r="G5681" t="s">
        <v>25</v>
      </c>
      <c r="H5681" t="s">
        <v>189</v>
      </c>
      <c r="I5681" t="s">
        <v>120</v>
      </c>
      <c r="J5681" t="str">
        <f>IF(Churn_Data[[#This Row],[InternetService]]&lt;&gt;"No","Yes","No")</f>
        <v>Yes</v>
      </c>
      <c r="K5681" t="s">
        <v>25</v>
      </c>
      <c r="L5681" t="s">
        <v>24</v>
      </c>
      <c r="M5681" t="s">
        <v>24</v>
      </c>
      <c r="N5681" t="s">
        <v>25</v>
      </c>
      <c r="O5681" t="s">
        <v>24</v>
      </c>
      <c r="P5681" t="s">
        <v>25</v>
      </c>
      <c r="Q5681" t="s">
        <v>25</v>
      </c>
      <c r="R5681">
        <f>IF(Churn_Data[[#This Row],[Churn]]="Yes",1,0)</f>
        <v>0</v>
      </c>
      <c r="S5681" t="s">
        <v>25</v>
      </c>
      <c r="T5681">
        <f>(Churn_Data[[#This Row],[OnlineSecurity]]="Yes")+(Churn_Data[[#This Row],[OnlineBackup]]="Yes")+(Churn_Data[[#This Row],[DeviceProtection]]="Yes")+(Churn_Data[[#This Row],[TechSupport]]="Yes")+(Churn_Data[[#This Row],[StreamingTV]]="Yes")+(Churn_Data[[#This Row],[StreamingMovies]]="Yes")</f>
        <v>3</v>
      </c>
      <c r="U5681" t="s">
        <v>5607</v>
      </c>
      <c r="V5681" t="s">
        <v>72</v>
      </c>
      <c r="W5681" t="str">
        <f>IF(ISNUMBER(SEARCH("automatic", Churn_Data[[#This Row],[PaymentMethod]])), "Automatic", "Manual")</f>
        <v>Automatic</v>
      </c>
      <c r="X5681">
        <v>46.4</v>
      </c>
      <c r="Y5681" t="str">
        <f>IF(Churn_Data[[#This Row],[tenure]]&lt;=12,"0-1 Year",IF(Churn_Data[[#This Row],[tenure]]&lt;=24,"1-2 Years",IF(Churn_Data[[#This Row],[tenure]]&lt;=36,"2-3 Years",IF(Churn_Data[[#This Row],[tenure]]&lt;=48,"3-4 Years",IF(Churn_Data[[#This Row],[tenure]]&lt;=60,"4-5 Years","5+ Years")))))</f>
        <v>1-2 Years</v>
      </c>
      <c r="Z5681">
        <v>18</v>
      </c>
      <c r="AA5681">
        <v>812.4</v>
      </c>
      <c r="AB5681">
        <f>IF(Churn_Data[[#This Row],[Churn]]="No",Churn_Data[[#This Row],[MonthlyCharges]],NA())</f>
        <v>46.4</v>
      </c>
      <c r="AC5681">
        <f>IF(Churn_Data[[#This Row],[Churn]]="No",Churn_Data[[#This Row],[tenure]],NA())</f>
        <v>18</v>
      </c>
      <c r="AD5681" t="e">
        <f>IF(Churn_Data[[#This Row],[Churn]]="Yes",Churn_Data[[#This Row],[MonthlyCharges]],NA())</f>
        <v>#N/A</v>
      </c>
      <c r="AE5681" t="e">
        <f>IF(Churn_Data[[#This Row],[Churn]]="Yes",Churn_Data[[#This Row],[tenure]],NA())</f>
        <v>#N/A</v>
      </c>
      <c r="AF5681">
        <v>835.2</v>
      </c>
    </row>
    <row r="5682" spans="1:32" x14ac:dyDescent="0.3">
      <c r="A5682" t="s">
        <v>5717</v>
      </c>
      <c r="B5682" t="s">
        <v>23</v>
      </c>
      <c r="C5682" t="str">
        <f>IF(Churn_Data[[#This Row],[SeniorCitizen]]=1,"Yes","No")</f>
        <v>No</v>
      </c>
      <c r="D5682">
        <v>0</v>
      </c>
      <c r="E5682" t="s">
        <v>25</v>
      </c>
      <c r="F5682" t="s">
        <v>24</v>
      </c>
      <c r="G5682" t="s">
        <v>25</v>
      </c>
      <c r="H5682" t="s">
        <v>189</v>
      </c>
      <c r="I5682" t="s">
        <v>120</v>
      </c>
      <c r="J5682" t="str">
        <f>IF(Churn_Data[[#This Row],[InternetService]]&lt;&gt;"No","Yes","No")</f>
        <v>Yes</v>
      </c>
      <c r="K5682" t="s">
        <v>25</v>
      </c>
      <c r="L5682" t="s">
        <v>25</v>
      </c>
      <c r="M5682" t="s">
        <v>24</v>
      </c>
      <c r="N5682" t="s">
        <v>25</v>
      </c>
      <c r="O5682" t="s">
        <v>24</v>
      </c>
      <c r="P5682" t="s">
        <v>24</v>
      </c>
      <c r="Q5682" t="s">
        <v>25</v>
      </c>
      <c r="R5682">
        <f>IF(Churn_Data[[#This Row],[Churn]]="Yes",1,0)</f>
        <v>0</v>
      </c>
      <c r="S5682" t="s">
        <v>24</v>
      </c>
      <c r="T5682">
        <f>(Churn_Data[[#This Row],[OnlineSecurity]]="Yes")+(Churn_Data[[#This Row],[OnlineBackup]]="Yes")+(Churn_Data[[#This Row],[DeviceProtection]]="Yes")+(Churn_Data[[#This Row],[TechSupport]]="Yes")+(Churn_Data[[#This Row],[StreamingTV]]="Yes")+(Churn_Data[[#This Row],[StreamingMovies]]="Yes")</f>
        <v>3</v>
      </c>
      <c r="U5682" t="s">
        <v>5607</v>
      </c>
      <c r="V5682" t="s">
        <v>72</v>
      </c>
      <c r="W5682" t="str">
        <f>IF(ISNUMBER(SEARCH("automatic", Churn_Data[[#This Row],[PaymentMethod]])), "Automatic", "Manual")</f>
        <v>Automatic</v>
      </c>
      <c r="X5682">
        <v>49.45</v>
      </c>
      <c r="Y5682" t="str">
        <f>IF(Churn_Data[[#This Row],[tenure]]&lt;=12,"0-1 Year",IF(Churn_Data[[#This Row],[tenure]]&lt;=24,"1-2 Years",IF(Churn_Data[[#This Row],[tenure]]&lt;=36,"2-3 Years",IF(Churn_Data[[#This Row],[tenure]]&lt;=48,"3-4 Years",IF(Churn_Data[[#This Row],[tenure]]&lt;=60,"4-5 Years","5+ Years")))))</f>
        <v>1-2 Years</v>
      </c>
      <c r="Z5682">
        <v>22</v>
      </c>
      <c r="AA5682">
        <v>1031.4000000000001</v>
      </c>
      <c r="AB5682">
        <f>IF(Churn_Data[[#This Row],[Churn]]="No",Churn_Data[[#This Row],[MonthlyCharges]],NA())</f>
        <v>49.45</v>
      </c>
      <c r="AC5682">
        <f>IF(Churn_Data[[#This Row],[Churn]]="No",Churn_Data[[#This Row],[tenure]],NA())</f>
        <v>22</v>
      </c>
      <c r="AD5682" t="e">
        <f>IF(Churn_Data[[#This Row],[Churn]]="Yes",Churn_Data[[#This Row],[MonthlyCharges]],NA())</f>
        <v>#N/A</v>
      </c>
      <c r="AE5682" t="e">
        <f>IF(Churn_Data[[#This Row],[Churn]]="Yes",Churn_Data[[#This Row],[tenure]],NA())</f>
        <v>#N/A</v>
      </c>
      <c r="AF5682">
        <v>1087.9000000000001</v>
      </c>
    </row>
    <row r="5683" spans="1:32" x14ac:dyDescent="0.3">
      <c r="A5683" t="s">
        <v>5718</v>
      </c>
      <c r="B5683" t="s">
        <v>30</v>
      </c>
      <c r="C5683" t="str">
        <f>IF(Churn_Data[[#This Row],[SeniorCitizen]]=1,"Yes","No")</f>
        <v>No</v>
      </c>
      <c r="D5683">
        <v>0</v>
      </c>
      <c r="E5683" t="s">
        <v>24</v>
      </c>
      <c r="F5683" t="s">
        <v>25</v>
      </c>
      <c r="G5683" t="s">
        <v>25</v>
      </c>
      <c r="H5683" t="s">
        <v>189</v>
      </c>
      <c r="I5683" t="s">
        <v>120</v>
      </c>
      <c r="J5683" t="str">
        <f>IF(Churn_Data[[#This Row],[InternetService]]&lt;&gt;"No","Yes","No")</f>
        <v>Yes</v>
      </c>
      <c r="K5683" t="s">
        <v>25</v>
      </c>
      <c r="L5683" t="s">
        <v>24</v>
      </c>
      <c r="M5683" t="s">
        <v>24</v>
      </c>
      <c r="N5683" t="s">
        <v>24</v>
      </c>
      <c r="O5683" t="s">
        <v>24</v>
      </c>
      <c r="P5683" t="s">
        <v>24</v>
      </c>
      <c r="Q5683" t="s">
        <v>24</v>
      </c>
      <c r="R5683">
        <f>IF(Churn_Data[[#This Row],[Churn]]="Yes",1,0)</f>
        <v>1</v>
      </c>
      <c r="S5683" t="s">
        <v>24</v>
      </c>
      <c r="T5683">
        <f>(Churn_Data[[#This Row],[OnlineSecurity]]="Yes")+(Churn_Data[[#This Row],[OnlineBackup]]="Yes")+(Churn_Data[[#This Row],[DeviceProtection]]="Yes")+(Churn_Data[[#This Row],[TechSupport]]="Yes")+(Churn_Data[[#This Row],[StreamingTV]]="Yes")+(Churn_Data[[#This Row],[StreamingMovies]]="Yes")</f>
        <v>5</v>
      </c>
      <c r="U5683" t="s">
        <v>5607</v>
      </c>
      <c r="V5683" t="s">
        <v>32</v>
      </c>
      <c r="W5683" t="str">
        <f>IF(ISNUMBER(SEARCH("automatic", Churn_Data[[#This Row],[PaymentMethod]])), "Automatic", "Manual")</f>
        <v>Manual</v>
      </c>
      <c r="X5683">
        <v>60.45</v>
      </c>
      <c r="Y5683" t="str">
        <f>IF(Churn_Data[[#This Row],[tenure]]&lt;=12,"0-1 Year",IF(Churn_Data[[#This Row],[tenure]]&lt;=24,"1-2 Years",IF(Churn_Data[[#This Row],[tenure]]&lt;=36,"2-3 Years",IF(Churn_Data[[#This Row],[tenure]]&lt;=48,"3-4 Years",IF(Churn_Data[[#This Row],[tenure]]&lt;=60,"4-5 Years","5+ Years")))))</f>
        <v>4-5 Years</v>
      </c>
      <c r="Z5683">
        <v>53</v>
      </c>
      <c r="AA5683">
        <v>3184.25</v>
      </c>
      <c r="AB5683" t="e">
        <f>IF(Churn_Data[[#This Row],[Churn]]="No",Churn_Data[[#This Row],[MonthlyCharges]],NA())</f>
        <v>#N/A</v>
      </c>
      <c r="AC5683" t="e">
        <f>IF(Churn_Data[[#This Row],[Churn]]="No",Churn_Data[[#This Row],[tenure]],NA())</f>
        <v>#N/A</v>
      </c>
      <c r="AD5683">
        <f>IF(Churn_Data[[#This Row],[Churn]]="Yes",Churn_Data[[#This Row],[MonthlyCharges]],NA())</f>
        <v>60.45</v>
      </c>
      <c r="AE5683">
        <f>IF(Churn_Data[[#This Row],[Churn]]="Yes",Churn_Data[[#This Row],[tenure]],NA())</f>
        <v>53</v>
      </c>
      <c r="AF5683">
        <v>3203.85</v>
      </c>
    </row>
    <row r="5684" spans="1:32" x14ac:dyDescent="0.3">
      <c r="A5684" t="s">
        <v>5719</v>
      </c>
      <c r="B5684" t="s">
        <v>23</v>
      </c>
      <c r="C5684" t="str">
        <f>IF(Churn_Data[[#This Row],[SeniorCitizen]]=1,"Yes","No")</f>
        <v>No</v>
      </c>
      <c r="D5684">
        <v>0</v>
      </c>
      <c r="E5684" t="s">
        <v>24</v>
      </c>
      <c r="F5684" t="s">
        <v>25</v>
      </c>
      <c r="G5684" t="s">
        <v>25</v>
      </c>
      <c r="H5684" t="s">
        <v>189</v>
      </c>
      <c r="I5684" t="s">
        <v>120</v>
      </c>
      <c r="J5684" t="str">
        <f>IF(Churn_Data[[#This Row],[InternetService]]&lt;&gt;"No","Yes","No")</f>
        <v>Yes</v>
      </c>
      <c r="K5684" t="s">
        <v>25</v>
      </c>
      <c r="L5684" t="s">
        <v>24</v>
      </c>
      <c r="M5684" t="s">
        <v>24</v>
      </c>
      <c r="N5684" t="s">
        <v>25</v>
      </c>
      <c r="O5684" t="s">
        <v>25</v>
      </c>
      <c r="P5684" t="s">
        <v>25</v>
      </c>
      <c r="Q5684" t="s">
        <v>24</v>
      </c>
      <c r="R5684">
        <f>IF(Churn_Data[[#This Row],[Churn]]="Yes",1,0)</f>
        <v>1</v>
      </c>
      <c r="S5684" t="s">
        <v>25</v>
      </c>
      <c r="T5684">
        <f>(Churn_Data[[#This Row],[OnlineSecurity]]="Yes")+(Churn_Data[[#This Row],[OnlineBackup]]="Yes")+(Churn_Data[[#This Row],[DeviceProtection]]="Yes")+(Churn_Data[[#This Row],[TechSupport]]="Yes")+(Churn_Data[[#This Row],[StreamingTV]]="Yes")+(Churn_Data[[#This Row],[StreamingMovies]]="Yes")</f>
        <v>2</v>
      </c>
      <c r="U5684" t="s">
        <v>5607</v>
      </c>
      <c r="V5684" t="s">
        <v>28</v>
      </c>
      <c r="W5684" t="str">
        <f>IF(ISNUMBER(SEARCH("automatic", Churn_Data[[#This Row],[PaymentMethod]])), "Automatic", "Manual")</f>
        <v>Manual</v>
      </c>
      <c r="X5684">
        <v>34.700000000000003</v>
      </c>
      <c r="Y5684" t="str">
        <f>IF(Churn_Data[[#This Row],[tenure]]&lt;=12,"0-1 Year",IF(Churn_Data[[#This Row],[tenure]]&lt;=24,"1-2 Years",IF(Churn_Data[[#This Row],[tenure]]&lt;=36,"2-3 Years",IF(Churn_Data[[#This Row],[tenure]]&lt;=48,"3-4 Years",IF(Churn_Data[[#This Row],[tenure]]&lt;=60,"4-5 Years","5+ Years")))))</f>
        <v>3-4 Years</v>
      </c>
      <c r="Z5684">
        <v>48</v>
      </c>
      <c r="AA5684">
        <v>1604.5</v>
      </c>
      <c r="AB5684" t="e">
        <f>IF(Churn_Data[[#This Row],[Churn]]="No",Churn_Data[[#This Row],[MonthlyCharges]],NA())</f>
        <v>#N/A</v>
      </c>
      <c r="AC5684" t="e">
        <f>IF(Churn_Data[[#This Row],[Churn]]="No",Churn_Data[[#This Row],[tenure]],NA())</f>
        <v>#N/A</v>
      </c>
      <c r="AD5684">
        <f>IF(Churn_Data[[#This Row],[Churn]]="Yes",Churn_Data[[#This Row],[MonthlyCharges]],NA())</f>
        <v>34.700000000000003</v>
      </c>
      <c r="AE5684">
        <f>IF(Churn_Data[[#This Row],[Churn]]="Yes",Churn_Data[[#This Row],[tenure]],NA())</f>
        <v>48</v>
      </c>
      <c r="AF5684">
        <v>1665.6</v>
      </c>
    </row>
    <row r="5685" spans="1:32" x14ac:dyDescent="0.3">
      <c r="A5685" t="s">
        <v>5720</v>
      </c>
      <c r="B5685" t="s">
        <v>30</v>
      </c>
      <c r="C5685" t="str">
        <f>IF(Churn_Data[[#This Row],[SeniorCitizen]]=1,"Yes","No")</f>
        <v>Yes</v>
      </c>
      <c r="D5685">
        <v>1</v>
      </c>
      <c r="E5685" t="s">
        <v>24</v>
      </c>
      <c r="F5685" t="s">
        <v>25</v>
      </c>
      <c r="G5685" t="s">
        <v>25</v>
      </c>
      <c r="H5685" t="s">
        <v>189</v>
      </c>
      <c r="I5685" t="s">
        <v>120</v>
      </c>
      <c r="J5685" t="str">
        <f>IF(Churn_Data[[#This Row],[InternetService]]&lt;&gt;"No","Yes","No")</f>
        <v>Yes</v>
      </c>
      <c r="K5685" t="s">
        <v>25</v>
      </c>
      <c r="L5685" t="s">
        <v>25</v>
      </c>
      <c r="M5685" t="s">
        <v>24</v>
      </c>
      <c r="N5685" t="s">
        <v>25</v>
      </c>
      <c r="O5685" t="s">
        <v>25</v>
      </c>
      <c r="P5685" t="s">
        <v>25</v>
      </c>
      <c r="Q5685" t="s">
        <v>25</v>
      </c>
      <c r="R5685">
        <f>IF(Churn_Data[[#This Row],[Churn]]="Yes",1,0)</f>
        <v>0</v>
      </c>
      <c r="S5685" t="s">
        <v>24</v>
      </c>
      <c r="T5685">
        <f>(Churn_Data[[#This Row],[OnlineSecurity]]="Yes")+(Churn_Data[[#This Row],[OnlineBackup]]="Yes")+(Churn_Data[[#This Row],[DeviceProtection]]="Yes")+(Churn_Data[[#This Row],[TechSupport]]="Yes")+(Churn_Data[[#This Row],[StreamingTV]]="Yes")+(Churn_Data[[#This Row],[StreamingMovies]]="Yes")</f>
        <v>1</v>
      </c>
      <c r="U5685" t="s">
        <v>5607</v>
      </c>
      <c r="V5685" t="s">
        <v>72</v>
      </c>
      <c r="W5685" t="str">
        <f>IF(ISNUMBER(SEARCH("automatic", Churn_Data[[#This Row],[PaymentMethod]])), "Automatic", "Manual")</f>
        <v>Automatic</v>
      </c>
      <c r="X5685">
        <v>29.8</v>
      </c>
      <c r="Y5685" t="str">
        <f>IF(Churn_Data[[#This Row],[tenure]]&lt;=12,"0-1 Year",IF(Churn_Data[[#This Row],[tenure]]&lt;=24,"1-2 Years",IF(Churn_Data[[#This Row],[tenure]]&lt;=36,"2-3 Years",IF(Churn_Data[[#This Row],[tenure]]&lt;=48,"3-4 Years",IF(Churn_Data[[#This Row],[tenure]]&lt;=60,"4-5 Years","5+ Years")))))</f>
        <v>5+ Years</v>
      </c>
      <c r="Z5685">
        <v>69</v>
      </c>
      <c r="AA5685">
        <v>2134.3000000000002</v>
      </c>
      <c r="AB5685">
        <f>IF(Churn_Data[[#This Row],[Churn]]="No",Churn_Data[[#This Row],[MonthlyCharges]],NA())</f>
        <v>29.8</v>
      </c>
      <c r="AC5685">
        <f>IF(Churn_Data[[#This Row],[Churn]]="No",Churn_Data[[#This Row],[tenure]],NA())</f>
        <v>69</v>
      </c>
      <c r="AD5685" t="e">
        <f>IF(Churn_Data[[#This Row],[Churn]]="Yes",Churn_Data[[#This Row],[MonthlyCharges]],NA())</f>
        <v>#N/A</v>
      </c>
      <c r="AE5685" t="e">
        <f>IF(Churn_Data[[#This Row],[Churn]]="Yes",Churn_Data[[#This Row],[tenure]],NA())</f>
        <v>#N/A</v>
      </c>
      <c r="AF5685">
        <v>2056.1999999999998</v>
      </c>
    </row>
    <row r="5686" spans="1:32" x14ac:dyDescent="0.3">
      <c r="A5686" t="s">
        <v>5721</v>
      </c>
      <c r="B5686" t="s">
        <v>30</v>
      </c>
      <c r="C5686" t="str">
        <f>IF(Churn_Data[[#This Row],[SeniorCitizen]]=1,"Yes","No")</f>
        <v>No</v>
      </c>
      <c r="D5686">
        <v>0</v>
      </c>
      <c r="E5686" t="s">
        <v>25</v>
      </c>
      <c r="F5686" t="s">
        <v>25</v>
      </c>
      <c r="G5686" t="s">
        <v>25</v>
      </c>
      <c r="H5686" t="s">
        <v>189</v>
      </c>
      <c r="I5686" t="s">
        <v>120</v>
      </c>
      <c r="J5686" t="str">
        <f>IF(Churn_Data[[#This Row],[InternetService]]&lt;&gt;"No","Yes","No")</f>
        <v>Yes</v>
      </c>
      <c r="K5686" t="s">
        <v>25</v>
      </c>
      <c r="L5686" t="s">
        <v>25</v>
      </c>
      <c r="M5686" t="s">
        <v>24</v>
      </c>
      <c r="N5686" t="s">
        <v>24</v>
      </c>
      <c r="O5686" t="s">
        <v>25</v>
      </c>
      <c r="P5686" t="s">
        <v>25</v>
      </c>
      <c r="Q5686" t="s">
        <v>25</v>
      </c>
      <c r="R5686">
        <f>IF(Churn_Data[[#This Row],[Churn]]="Yes",1,0)</f>
        <v>0</v>
      </c>
      <c r="S5686" t="s">
        <v>25</v>
      </c>
      <c r="T5686">
        <f>(Churn_Data[[#This Row],[OnlineSecurity]]="Yes")+(Churn_Data[[#This Row],[OnlineBackup]]="Yes")+(Churn_Data[[#This Row],[DeviceProtection]]="Yes")+(Churn_Data[[#This Row],[TechSupport]]="Yes")+(Churn_Data[[#This Row],[StreamingTV]]="Yes")+(Churn_Data[[#This Row],[StreamingMovies]]="Yes")</f>
        <v>2</v>
      </c>
      <c r="U5686" t="s">
        <v>5607</v>
      </c>
      <c r="V5686" t="s">
        <v>72</v>
      </c>
      <c r="W5686" t="str">
        <f>IF(ISNUMBER(SEARCH("automatic", Churn_Data[[#This Row],[PaymentMethod]])), "Automatic", "Manual")</f>
        <v>Automatic</v>
      </c>
      <c r="X5686">
        <v>33.700000000000003</v>
      </c>
      <c r="Y5686" t="str">
        <f>IF(Churn_Data[[#This Row],[tenure]]&lt;=12,"0-1 Year",IF(Churn_Data[[#This Row],[tenure]]&lt;=24,"1-2 Years",IF(Churn_Data[[#This Row],[tenure]]&lt;=36,"2-3 Years",IF(Churn_Data[[#This Row],[tenure]]&lt;=48,"3-4 Years",IF(Churn_Data[[#This Row],[tenure]]&lt;=60,"4-5 Years","5+ Years")))))</f>
        <v>3-4 Years</v>
      </c>
      <c r="Z5686">
        <v>46</v>
      </c>
      <c r="AA5686">
        <v>1537.85</v>
      </c>
      <c r="AB5686">
        <f>IF(Churn_Data[[#This Row],[Churn]]="No",Churn_Data[[#This Row],[MonthlyCharges]],NA())</f>
        <v>33.700000000000003</v>
      </c>
      <c r="AC5686">
        <f>IF(Churn_Data[[#This Row],[Churn]]="No",Churn_Data[[#This Row],[tenure]],NA())</f>
        <v>46</v>
      </c>
      <c r="AD5686" t="e">
        <f>IF(Churn_Data[[#This Row],[Churn]]="Yes",Churn_Data[[#This Row],[MonthlyCharges]],NA())</f>
        <v>#N/A</v>
      </c>
      <c r="AE5686" t="e">
        <f>IF(Churn_Data[[#This Row],[Churn]]="Yes",Churn_Data[[#This Row],[tenure]],NA())</f>
        <v>#N/A</v>
      </c>
      <c r="AF5686">
        <v>1550.2</v>
      </c>
    </row>
    <row r="5687" spans="1:32" x14ac:dyDescent="0.3">
      <c r="A5687" t="s">
        <v>5722</v>
      </c>
      <c r="B5687" t="s">
        <v>23</v>
      </c>
      <c r="C5687" t="str">
        <f>IF(Churn_Data[[#This Row],[SeniorCitizen]]=1,"Yes","No")</f>
        <v>No</v>
      </c>
      <c r="D5687">
        <v>0</v>
      </c>
      <c r="E5687" t="s">
        <v>25</v>
      </c>
      <c r="F5687" t="s">
        <v>25</v>
      </c>
      <c r="G5687" t="s">
        <v>25</v>
      </c>
      <c r="H5687" t="s">
        <v>189</v>
      </c>
      <c r="I5687" t="s">
        <v>120</v>
      </c>
      <c r="J5687" t="str">
        <f>IF(Churn_Data[[#This Row],[InternetService]]&lt;&gt;"No","Yes","No")</f>
        <v>Yes</v>
      </c>
      <c r="K5687" t="s">
        <v>24</v>
      </c>
      <c r="L5687" t="s">
        <v>25</v>
      </c>
      <c r="M5687" t="s">
        <v>24</v>
      </c>
      <c r="N5687" t="s">
        <v>24</v>
      </c>
      <c r="O5687" t="s">
        <v>25</v>
      </c>
      <c r="P5687" t="s">
        <v>25</v>
      </c>
      <c r="Q5687" t="s">
        <v>25</v>
      </c>
      <c r="R5687">
        <f>IF(Churn_Data[[#This Row],[Churn]]="Yes",1,0)</f>
        <v>0</v>
      </c>
      <c r="S5687" t="s">
        <v>24</v>
      </c>
      <c r="T5687">
        <f>(Churn_Data[[#This Row],[OnlineSecurity]]="Yes")+(Churn_Data[[#This Row],[OnlineBackup]]="Yes")+(Churn_Data[[#This Row],[DeviceProtection]]="Yes")+(Churn_Data[[#This Row],[TechSupport]]="Yes")+(Churn_Data[[#This Row],[StreamingTV]]="Yes")+(Churn_Data[[#This Row],[StreamingMovies]]="Yes")</f>
        <v>3</v>
      </c>
      <c r="U5687" t="s">
        <v>5607</v>
      </c>
      <c r="V5687" t="s">
        <v>72</v>
      </c>
      <c r="W5687" t="str">
        <f>IF(ISNUMBER(SEARCH("automatic", Churn_Data[[#This Row],[PaymentMethod]])), "Automatic", "Manual")</f>
        <v>Automatic</v>
      </c>
      <c r="X5687">
        <v>41.1</v>
      </c>
      <c r="Y5687" t="str">
        <f>IF(Churn_Data[[#This Row],[tenure]]&lt;=12,"0-1 Year",IF(Churn_Data[[#This Row],[tenure]]&lt;=24,"1-2 Years",IF(Churn_Data[[#This Row],[tenure]]&lt;=36,"2-3 Years",IF(Churn_Data[[#This Row],[tenure]]&lt;=48,"3-4 Years",IF(Churn_Data[[#This Row],[tenure]]&lt;=60,"4-5 Years","5+ Years")))))</f>
        <v>4-5 Years</v>
      </c>
      <c r="Z5687">
        <v>57</v>
      </c>
      <c r="AA5687">
        <v>2258.25</v>
      </c>
      <c r="AB5687">
        <f>IF(Churn_Data[[#This Row],[Churn]]="No",Churn_Data[[#This Row],[MonthlyCharges]],NA())</f>
        <v>41.1</v>
      </c>
      <c r="AC5687">
        <f>IF(Churn_Data[[#This Row],[Churn]]="No",Churn_Data[[#This Row],[tenure]],NA())</f>
        <v>57</v>
      </c>
      <c r="AD5687" t="e">
        <f>IF(Churn_Data[[#This Row],[Churn]]="Yes",Churn_Data[[#This Row],[MonthlyCharges]],NA())</f>
        <v>#N/A</v>
      </c>
      <c r="AE5687" t="e">
        <f>IF(Churn_Data[[#This Row],[Churn]]="Yes",Churn_Data[[#This Row],[tenure]],NA())</f>
        <v>#N/A</v>
      </c>
      <c r="AF5687">
        <v>2342.6999999999998</v>
      </c>
    </row>
    <row r="5688" spans="1:32" x14ac:dyDescent="0.3">
      <c r="A5688" t="s">
        <v>5723</v>
      </c>
      <c r="B5688" t="s">
        <v>23</v>
      </c>
      <c r="C5688" t="str">
        <f>IF(Churn_Data[[#This Row],[SeniorCitizen]]=1,"Yes","No")</f>
        <v>No</v>
      </c>
      <c r="D5688">
        <v>0</v>
      </c>
      <c r="E5688" t="s">
        <v>24</v>
      </c>
      <c r="F5688" t="s">
        <v>25</v>
      </c>
      <c r="G5688" t="s">
        <v>25</v>
      </c>
      <c r="H5688" t="s">
        <v>189</v>
      </c>
      <c r="I5688" t="s">
        <v>120</v>
      </c>
      <c r="J5688" t="str">
        <f>IF(Churn_Data[[#This Row],[InternetService]]&lt;&gt;"No","Yes","No")</f>
        <v>Yes</v>
      </c>
      <c r="K5688" t="s">
        <v>24</v>
      </c>
      <c r="L5688" t="s">
        <v>25</v>
      </c>
      <c r="M5688" t="s">
        <v>24</v>
      </c>
      <c r="N5688" t="s">
        <v>25</v>
      </c>
      <c r="O5688" t="s">
        <v>25</v>
      </c>
      <c r="P5688" t="s">
        <v>25</v>
      </c>
      <c r="Q5688" t="s">
        <v>25</v>
      </c>
      <c r="R5688">
        <f>IF(Churn_Data[[#This Row],[Churn]]="Yes",1,0)</f>
        <v>0</v>
      </c>
      <c r="S5688" t="s">
        <v>25</v>
      </c>
      <c r="T5688">
        <f>(Churn_Data[[#This Row],[OnlineSecurity]]="Yes")+(Churn_Data[[#This Row],[OnlineBackup]]="Yes")+(Churn_Data[[#This Row],[DeviceProtection]]="Yes")+(Churn_Data[[#This Row],[TechSupport]]="Yes")+(Churn_Data[[#This Row],[StreamingTV]]="Yes")+(Churn_Data[[#This Row],[StreamingMovies]]="Yes")</f>
        <v>2</v>
      </c>
      <c r="U5688" t="s">
        <v>5607</v>
      </c>
      <c r="V5688" t="s">
        <v>72</v>
      </c>
      <c r="W5688" t="str">
        <f>IF(ISNUMBER(SEARCH("automatic", Churn_Data[[#This Row],[PaymentMethod]])), "Automatic", "Manual")</f>
        <v>Automatic</v>
      </c>
      <c r="X5688">
        <v>35.4</v>
      </c>
      <c r="Y5688" t="str">
        <f>IF(Churn_Data[[#This Row],[tenure]]&lt;=12,"0-1 Year",IF(Churn_Data[[#This Row],[tenure]]&lt;=24,"1-2 Years",IF(Churn_Data[[#This Row],[tenure]]&lt;=36,"2-3 Years",IF(Churn_Data[[#This Row],[tenure]]&lt;=48,"3-4 Years",IF(Churn_Data[[#This Row],[tenure]]&lt;=60,"4-5 Years","5+ Years")))))</f>
        <v>2-3 Years</v>
      </c>
      <c r="Z5688">
        <v>26</v>
      </c>
      <c r="AA5688">
        <v>978.6</v>
      </c>
      <c r="AB5688">
        <f>IF(Churn_Data[[#This Row],[Churn]]="No",Churn_Data[[#This Row],[MonthlyCharges]],NA())</f>
        <v>35.4</v>
      </c>
      <c r="AC5688">
        <f>IF(Churn_Data[[#This Row],[Churn]]="No",Churn_Data[[#This Row],[tenure]],NA())</f>
        <v>26</v>
      </c>
      <c r="AD5688" t="e">
        <f>IF(Churn_Data[[#This Row],[Churn]]="Yes",Churn_Data[[#This Row],[MonthlyCharges]],NA())</f>
        <v>#N/A</v>
      </c>
      <c r="AE5688" t="e">
        <f>IF(Churn_Data[[#This Row],[Churn]]="Yes",Churn_Data[[#This Row],[tenure]],NA())</f>
        <v>#N/A</v>
      </c>
      <c r="AF5688">
        <v>920.4</v>
      </c>
    </row>
    <row r="5689" spans="1:32" x14ac:dyDescent="0.3">
      <c r="A5689" t="s">
        <v>5724</v>
      </c>
      <c r="B5689" t="s">
        <v>30</v>
      </c>
      <c r="C5689" t="str">
        <f>IF(Churn_Data[[#This Row],[SeniorCitizen]]=1,"Yes","No")</f>
        <v>No</v>
      </c>
      <c r="D5689">
        <v>0</v>
      </c>
      <c r="E5689" t="s">
        <v>24</v>
      </c>
      <c r="F5689" t="s">
        <v>25</v>
      </c>
      <c r="G5689" t="s">
        <v>25</v>
      </c>
      <c r="H5689" t="s">
        <v>189</v>
      </c>
      <c r="I5689" t="s">
        <v>120</v>
      </c>
      <c r="J5689" t="str">
        <f>IF(Churn_Data[[#This Row],[InternetService]]&lt;&gt;"No","Yes","No")</f>
        <v>Yes</v>
      </c>
      <c r="K5689" t="s">
        <v>24</v>
      </c>
      <c r="L5689" t="s">
        <v>25</v>
      </c>
      <c r="M5689" t="s">
        <v>24</v>
      </c>
      <c r="N5689" t="s">
        <v>25</v>
      </c>
      <c r="O5689" t="s">
        <v>24</v>
      </c>
      <c r="P5689" t="s">
        <v>24</v>
      </c>
      <c r="Q5689" t="s">
        <v>25</v>
      </c>
      <c r="R5689">
        <f>IF(Churn_Data[[#This Row],[Churn]]="Yes",1,0)</f>
        <v>0</v>
      </c>
      <c r="S5689" t="s">
        <v>25</v>
      </c>
      <c r="T5689">
        <f>(Churn_Data[[#This Row],[OnlineSecurity]]="Yes")+(Churn_Data[[#This Row],[OnlineBackup]]="Yes")+(Churn_Data[[#This Row],[DeviceProtection]]="Yes")+(Churn_Data[[#This Row],[TechSupport]]="Yes")+(Churn_Data[[#This Row],[StreamingTV]]="Yes")+(Churn_Data[[#This Row],[StreamingMovies]]="Yes")</f>
        <v>4</v>
      </c>
      <c r="U5689" t="s">
        <v>5607</v>
      </c>
      <c r="V5689" t="s">
        <v>72</v>
      </c>
      <c r="W5689" t="str">
        <f>IF(ISNUMBER(SEARCH("automatic", Churn_Data[[#This Row],[PaymentMethod]])), "Automatic", "Manual")</f>
        <v>Automatic</v>
      </c>
      <c r="X5689">
        <v>53.15</v>
      </c>
      <c r="Y5689" t="str">
        <f>IF(Churn_Data[[#This Row],[tenure]]&lt;=12,"0-1 Year",IF(Churn_Data[[#This Row],[tenure]]&lt;=24,"1-2 Years",IF(Churn_Data[[#This Row],[tenure]]&lt;=36,"2-3 Years",IF(Churn_Data[[#This Row],[tenure]]&lt;=48,"3-4 Years",IF(Churn_Data[[#This Row],[tenure]]&lt;=60,"4-5 Years","5+ Years")))))</f>
        <v>2-3 Years</v>
      </c>
      <c r="Z5689">
        <v>35</v>
      </c>
      <c r="AA5689">
        <v>1930.9</v>
      </c>
      <c r="AB5689">
        <f>IF(Churn_Data[[#This Row],[Churn]]="No",Churn_Data[[#This Row],[MonthlyCharges]],NA())</f>
        <v>53.15</v>
      </c>
      <c r="AC5689">
        <f>IF(Churn_Data[[#This Row],[Churn]]="No",Churn_Data[[#This Row],[tenure]],NA())</f>
        <v>35</v>
      </c>
      <c r="AD5689" t="e">
        <f>IF(Churn_Data[[#This Row],[Churn]]="Yes",Churn_Data[[#This Row],[MonthlyCharges]],NA())</f>
        <v>#N/A</v>
      </c>
      <c r="AE5689" t="e">
        <f>IF(Churn_Data[[#This Row],[Churn]]="Yes",Churn_Data[[#This Row],[tenure]],NA())</f>
        <v>#N/A</v>
      </c>
      <c r="AF5689">
        <v>1860.25</v>
      </c>
    </row>
    <row r="5690" spans="1:32" x14ac:dyDescent="0.3">
      <c r="A5690" t="s">
        <v>5725</v>
      </c>
      <c r="B5690" t="s">
        <v>30</v>
      </c>
      <c r="C5690" t="str">
        <f>IF(Churn_Data[[#This Row],[SeniorCitizen]]=1,"Yes","No")</f>
        <v>No</v>
      </c>
      <c r="D5690">
        <v>0</v>
      </c>
      <c r="E5690" t="s">
        <v>24</v>
      </c>
      <c r="F5690" t="s">
        <v>24</v>
      </c>
      <c r="G5690" t="s">
        <v>25</v>
      </c>
      <c r="H5690" t="s">
        <v>189</v>
      </c>
      <c r="I5690" t="s">
        <v>120</v>
      </c>
      <c r="J5690" t="str">
        <f>IF(Churn_Data[[#This Row],[InternetService]]&lt;&gt;"No","Yes","No")</f>
        <v>Yes</v>
      </c>
      <c r="K5690" t="s">
        <v>24</v>
      </c>
      <c r="L5690" t="s">
        <v>25</v>
      </c>
      <c r="M5690" t="s">
        <v>24</v>
      </c>
      <c r="N5690" t="s">
        <v>24</v>
      </c>
      <c r="O5690" t="s">
        <v>24</v>
      </c>
      <c r="P5690" t="s">
        <v>24</v>
      </c>
      <c r="Q5690" t="s">
        <v>25</v>
      </c>
      <c r="R5690">
        <f>IF(Churn_Data[[#This Row],[Churn]]="Yes",1,0)</f>
        <v>0</v>
      </c>
      <c r="S5690" t="s">
        <v>25</v>
      </c>
      <c r="T5690">
        <f>(Churn_Data[[#This Row],[OnlineSecurity]]="Yes")+(Churn_Data[[#This Row],[OnlineBackup]]="Yes")+(Churn_Data[[#This Row],[DeviceProtection]]="Yes")+(Churn_Data[[#This Row],[TechSupport]]="Yes")+(Churn_Data[[#This Row],[StreamingTV]]="Yes")+(Churn_Data[[#This Row],[StreamingMovies]]="Yes")</f>
        <v>5</v>
      </c>
      <c r="U5690" t="s">
        <v>5607</v>
      </c>
      <c r="V5690" t="s">
        <v>32</v>
      </c>
      <c r="W5690" t="str">
        <f>IF(ISNUMBER(SEARCH("automatic", Churn_Data[[#This Row],[PaymentMethod]])), "Automatic", "Manual")</f>
        <v>Manual</v>
      </c>
      <c r="X5690">
        <v>59.95</v>
      </c>
      <c r="Y5690" t="str">
        <f>IF(Churn_Data[[#This Row],[tenure]]&lt;=12,"0-1 Year",IF(Churn_Data[[#This Row],[tenure]]&lt;=24,"1-2 Years",IF(Churn_Data[[#This Row],[tenure]]&lt;=36,"2-3 Years",IF(Churn_Data[[#This Row],[tenure]]&lt;=48,"3-4 Years",IF(Churn_Data[[#This Row],[tenure]]&lt;=60,"4-5 Years","5+ Years")))))</f>
        <v>2-3 Years</v>
      </c>
      <c r="Z5690">
        <v>31</v>
      </c>
      <c r="AA5690">
        <v>1848.8</v>
      </c>
      <c r="AB5690">
        <f>IF(Churn_Data[[#This Row],[Churn]]="No",Churn_Data[[#This Row],[MonthlyCharges]],NA())</f>
        <v>59.95</v>
      </c>
      <c r="AC5690">
        <f>IF(Churn_Data[[#This Row],[Churn]]="No",Churn_Data[[#This Row],[tenure]],NA())</f>
        <v>31</v>
      </c>
      <c r="AD5690" t="e">
        <f>IF(Churn_Data[[#This Row],[Churn]]="Yes",Churn_Data[[#This Row],[MonthlyCharges]],NA())</f>
        <v>#N/A</v>
      </c>
      <c r="AE5690" t="e">
        <f>IF(Churn_Data[[#This Row],[Churn]]="Yes",Churn_Data[[#This Row],[tenure]],NA())</f>
        <v>#N/A</v>
      </c>
      <c r="AF5690">
        <v>1858.45</v>
      </c>
    </row>
    <row r="5691" spans="1:32" x14ac:dyDescent="0.3">
      <c r="A5691" t="s">
        <v>5726</v>
      </c>
      <c r="B5691" t="s">
        <v>30</v>
      </c>
      <c r="C5691" t="str">
        <f>IF(Churn_Data[[#This Row],[SeniorCitizen]]=1,"Yes","No")</f>
        <v>Yes</v>
      </c>
      <c r="D5691">
        <v>1</v>
      </c>
      <c r="E5691" t="s">
        <v>24</v>
      </c>
      <c r="F5691" t="s">
        <v>25</v>
      </c>
      <c r="G5691" t="s">
        <v>25</v>
      </c>
      <c r="H5691" t="s">
        <v>189</v>
      </c>
      <c r="I5691" t="s">
        <v>120</v>
      </c>
      <c r="J5691" t="str">
        <f>IF(Churn_Data[[#This Row],[InternetService]]&lt;&gt;"No","Yes","No")</f>
        <v>Yes</v>
      </c>
      <c r="K5691" t="s">
        <v>25</v>
      </c>
      <c r="L5691" t="s">
        <v>24</v>
      </c>
      <c r="M5691" t="s">
        <v>24</v>
      </c>
      <c r="N5691" t="s">
        <v>24</v>
      </c>
      <c r="O5691" t="s">
        <v>24</v>
      </c>
      <c r="P5691" t="s">
        <v>24</v>
      </c>
      <c r="Q5691" t="s">
        <v>24</v>
      </c>
      <c r="R5691">
        <f>IF(Churn_Data[[#This Row],[Churn]]="Yes",1,0)</f>
        <v>1</v>
      </c>
      <c r="S5691" t="s">
        <v>24</v>
      </c>
      <c r="T5691">
        <f>(Churn_Data[[#This Row],[OnlineSecurity]]="Yes")+(Churn_Data[[#This Row],[OnlineBackup]]="Yes")+(Churn_Data[[#This Row],[DeviceProtection]]="Yes")+(Churn_Data[[#This Row],[TechSupport]]="Yes")+(Churn_Data[[#This Row],[StreamingTV]]="Yes")+(Churn_Data[[#This Row],[StreamingMovies]]="Yes")</f>
        <v>5</v>
      </c>
      <c r="U5691" t="s">
        <v>5607</v>
      </c>
      <c r="V5691" t="s">
        <v>46</v>
      </c>
      <c r="W5691" t="str">
        <f>IF(ISNUMBER(SEARCH("automatic", Churn_Data[[#This Row],[PaymentMethod]])), "Automatic", "Manual")</f>
        <v>Automatic</v>
      </c>
      <c r="X5691">
        <v>59.9</v>
      </c>
      <c r="Y5691" t="str">
        <f>IF(Churn_Data[[#This Row],[tenure]]&lt;=12,"0-1 Year",IF(Churn_Data[[#This Row],[tenure]]&lt;=24,"1-2 Years",IF(Churn_Data[[#This Row],[tenure]]&lt;=36,"2-3 Years",IF(Churn_Data[[#This Row],[tenure]]&lt;=48,"3-4 Years",IF(Churn_Data[[#This Row],[tenure]]&lt;=60,"4-5 Years","5+ Years")))))</f>
        <v>3-4 Years</v>
      </c>
      <c r="Z5691">
        <v>46</v>
      </c>
      <c r="AA5691">
        <v>2816.65</v>
      </c>
      <c r="AB5691" t="e">
        <f>IF(Churn_Data[[#This Row],[Churn]]="No",Churn_Data[[#This Row],[MonthlyCharges]],NA())</f>
        <v>#N/A</v>
      </c>
      <c r="AC5691" t="e">
        <f>IF(Churn_Data[[#This Row],[Churn]]="No",Churn_Data[[#This Row],[tenure]],NA())</f>
        <v>#N/A</v>
      </c>
      <c r="AD5691">
        <f>IF(Churn_Data[[#This Row],[Churn]]="Yes",Churn_Data[[#This Row],[MonthlyCharges]],NA())</f>
        <v>59.9</v>
      </c>
      <c r="AE5691">
        <f>IF(Churn_Data[[#This Row],[Churn]]="Yes",Churn_Data[[#This Row],[tenure]],NA())</f>
        <v>46</v>
      </c>
      <c r="AF5691">
        <v>2755.4</v>
      </c>
    </row>
    <row r="5692" spans="1:32" x14ac:dyDescent="0.3">
      <c r="A5692" t="s">
        <v>5727</v>
      </c>
      <c r="B5692" t="s">
        <v>30</v>
      </c>
      <c r="C5692" t="str">
        <f>IF(Churn_Data[[#This Row],[SeniorCitizen]]=1,"Yes","No")</f>
        <v>No</v>
      </c>
      <c r="D5692">
        <v>0</v>
      </c>
      <c r="E5692" t="s">
        <v>25</v>
      </c>
      <c r="F5692" t="s">
        <v>25</v>
      </c>
      <c r="G5692" t="s">
        <v>25</v>
      </c>
      <c r="H5692" t="s">
        <v>189</v>
      </c>
      <c r="I5692" t="s">
        <v>120</v>
      </c>
      <c r="J5692" t="str">
        <f>IF(Churn_Data[[#This Row],[InternetService]]&lt;&gt;"No","Yes","No")</f>
        <v>Yes</v>
      </c>
      <c r="K5692" t="s">
        <v>25</v>
      </c>
      <c r="L5692" t="s">
        <v>25</v>
      </c>
      <c r="M5692" t="s">
        <v>24</v>
      </c>
      <c r="N5692" t="s">
        <v>25</v>
      </c>
      <c r="O5692" t="s">
        <v>24</v>
      </c>
      <c r="P5692" t="s">
        <v>25</v>
      </c>
      <c r="Q5692" t="s">
        <v>24</v>
      </c>
      <c r="R5692">
        <f>IF(Churn_Data[[#This Row],[Churn]]="Yes",1,0)</f>
        <v>1</v>
      </c>
      <c r="S5692" t="s">
        <v>24</v>
      </c>
      <c r="T5692">
        <f>(Churn_Data[[#This Row],[OnlineSecurity]]="Yes")+(Churn_Data[[#This Row],[OnlineBackup]]="Yes")+(Churn_Data[[#This Row],[DeviceProtection]]="Yes")+(Churn_Data[[#This Row],[TechSupport]]="Yes")+(Churn_Data[[#This Row],[StreamingTV]]="Yes")+(Churn_Data[[#This Row],[StreamingMovies]]="Yes")</f>
        <v>2</v>
      </c>
      <c r="U5692" t="s">
        <v>5607</v>
      </c>
      <c r="V5692" t="s">
        <v>32</v>
      </c>
      <c r="W5692" t="str">
        <f>IF(ISNUMBER(SEARCH("automatic", Churn_Data[[#This Row],[PaymentMethod]])), "Automatic", "Manual")</f>
        <v>Manual</v>
      </c>
      <c r="X5692">
        <v>41.6</v>
      </c>
      <c r="Y5692" t="str">
        <f>IF(Churn_Data[[#This Row],[tenure]]&lt;=12,"0-1 Year",IF(Churn_Data[[#This Row],[tenure]]&lt;=24,"1-2 Years",IF(Churn_Data[[#This Row],[tenure]]&lt;=36,"2-3 Years",IF(Churn_Data[[#This Row],[tenure]]&lt;=48,"3-4 Years",IF(Churn_Data[[#This Row],[tenure]]&lt;=60,"4-5 Years","5+ Years")))))</f>
        <v>0-1 Year</v>
      </c>
      <c r="Z5692">
        <v>11</v>
      </c>
      <c r="AA5692">
        <v>470.6</v>
      </c>
      <c r="AB5692" t="e">
        <f>IF(Churn_Data[[#This Row],[Churn]]="No",Churn_Data[[#This Row],[MonthlyCharges]],NA())</f>
        <v>#N/A</v>
      </c>
      <c r="AC5692" t="e">
        <f>IF(Churn_Data[[#This Row],[Churn]]="No",Churn_Data[[#This Row],[tenure]],NA())</f>
        <v>#N/A</v>
      </c>
      <c r="AD5692">
        <f>IF(Churn_Data[[#This Row],[Churn]]="Yes",Churn_Data[[#This Row],[MonthlyCharges]],NA())</f>
        <v>41.6</v>
      </c>
      <c r="AE5692">
        <f>IF(Churn_Data[[#This Row],[Churn]]="Yes",Churn_Data[[#This Row],[tenure]],NA())</f>
        <v>11</v>
      </c>
      <c r="AF5692">
        <v>457.6</v>
      </c>
    </row>
    <row r="5693" spans="1:32" x14ac:dyDescent="0.3">
      <c r="A5693" t="s">
        <v>5728</v>
      </c>
      <c r="B5693" t="s">
        <v>30</v>
      </c>
      <c r="C5693" t="str">
        <f>IF(Churn_Data[[#This Row],[SeniorCitizen]]=1,"Yes","No")</f>
        <v>No</v>
      </c>
      <c r="D5693">
        <v>0</v>
      </c>
      <c r="E5693" t="s">
        <v>25</v>
      </c>
      <c r="F5693" t="s">
        <v>24</v>
      </c>
      <c r="G5693" t="s">
        <v>25</v>
      </c>
      <c r="H5693" t="s">
        <v>189</v>
      </c>
      <c r="I5693" t="s">
        <v>120</v>
      </c>
      <c r="J5693" t="str">
        <f>IF(Churn_Data[[#This Row],[InternetService]]&lt;&gt;"No","Yes","No")</f>
        <v>Yes</v>
      </c>
      <c r="K5693" t="s">
        <v>25</v>
      </c>
      <c r="L5693" t="s">
        <v>25</v>
      </c>
      <c r="M5693" t="s">
        <v>24</v>
      </c>
      <c r="N5693" t="s">
        <v>24</v>
      </c>
      <c r="O5693" t="s">
        <v>24</v>
      </c>
      <c r="P5693" t="s">
        <v>24</v>
      </c>
      <c r="Q5693" t="s">
        <v>25</v>
      </c>
      <c r="R5693">
        <f>IF(Churn_Data[[#This Row],[Churn]]="Yes",1,0)</f>
        <v>0</v>
      </c>
      <c r="S5693" t="s">
        <v>25</v>
      </c>
      <c r="T5693">
        <f>(Churn_Data[[#This Row],[OnlineSecurity]]="Yes")+(Churn_Data[[#This Row],[OnlineBackup]]="Yes")+(Churn_Data[[#This Row],[DeviceProtection]]="Yes")+(Churn_Data[[#This Row],[TechSupport]]="Yes")+(Churn_Data[[#This Row],[StreamingTV]]="Yes")+(Churn_Data[[#This Row],[StreamingMovies]]="Yes")</f>
        <v>4</v>
      </c>
      <c r="U5693" t="s">
        <v>5607</v>
      </c>
      <c r="V5693" t="s">
        <v>46</v>
      </c>
      <c r="W5693" t="str">
        <f>IF(ISNUMBER(SEARCH("automatic", Churn_Data[[#This Row],[PaymentMethod]])), "Automatic", "Manual")</f>
        <v>Automatic</v>
      </c>
      <c r="X5693">
        <v>54.85</v>
      </c>
      <c r="Y5693" t="str">
        <f>IF(Churn_Data[[#This Row],[tenure]]&lt;=12,"0-1 Year",IF(Churn_Data[[#This Row],[tenure]]&lt;=24,"1-2 Years",IF(Churn_Data[[#This Row],[tenure]]&lt;=36,"2-3 Years",IF(Churn_Data[[#This Row],[tenure]]&lt;=48,"3-4 Years",IF(Churn_Data[[#This Row],[tenure]]&lt;=60,"4-5 Years","5+ Years")))))</f>
        <v>3-4 Years</v>
      </c>
      <c r="Z5693">
        <v>39</v>
      </c>
      <c r="AA5693">
        <v>2191.6999999999998</v>
      </c>
      <c r="AB5693">
        <f>IF(Churn_Data[[#This Row],[Churn]]="No",Churn_Data[[#This Row],[MonthlyCharges]],NA())</f>
        <v>54.85</v>
      </c>
      <c r="AC5693">
        <f>IF(Churn_Data[[#This Row],[Churn]]="No",Churn_Data[[#This Row],[tenure]],NA())</f>
        <v>39</v>
      </c>
      <c r="AD5693" t="e">
        <f>IF(Churn_Data[[#This Row],[Churn]]="Yes",Churn_Data[[#This Row],[MonthlyCharges]],NA())</f>
        <v>#N/A</v>
      </c>
      <c r="AE5693" t="e">
        <f>IF(Churn_Data[[#This Row],[Churn]]="Yes",Churn_Data[[#This Row],[tenure]],NA())</f>
        <v>#N/A</v>
      </c>
      <c r="AF5693">
        <v>2139.15</v>
      </c>
    </row>
    <row r="5694" spans="1:32" x14ac:dyDescent="0.3">
      <c r="A5694" t="s">
        <v>5729</v>
      </c>
      <c r="B5694" t="s">
        <v>23</v>
      </c>
      <c r="C5694" t="str">
        <f>IF(Churn_Data[[#This Row],[SeniorCitizen]]=1,"Yes","No")</f>
        <v>No</v>
      </c>
      <c r="D5694">
        <v>0</v>
      </c>
      <c r="E5694" t="s">
        <v>24</v>
      </c>
      <c r="F5694" t="s">
        <v>24</v>
      </c>
      <c r="G5694" t="s">
        <v>25</v>
      </c>
      <c r="H5694" t="s">
        <v>189</v>
      </c>
      <c r="I5694" t="s">
        <v>120</v>
      </c>
      <c r="J5694" t="str">
        <f>IF(Churn_Data[[#This Row],[InternetService]]&lt;&gt;"No","Yes","No")</f>
        <v>Yes</v>
      </c>
      <c r="K5694" t="s">
        <v>24</v>
      </c>
      <c r="L5694" t="s">
        <v>25</v>
      </c>
      <c r="M5694" t="s">
        <v>24</v>
      </c>
      <c r="N5694" t="s">
        <v>24</v>
      </c>
      <c r="O5694" t="s">
        <v>24</v>
      </c>
      <c r="P5694" t="s">
        <v>24</v>
      </c>
      <c r="Q5694" t="s">
        <v>25</v>
      </c>
      <c r="R5694">
        <f>IF(Churn_Data[[#This Row],[Churn]]="Yes",1,0)</f>
        <v>0</v>
      </c>
      <c r="S5694" t="s">
        <v>25</v>
      </c>
      <c r="T5694">
        <f>(Churn_Data[[#This Row],[OnlineSecurity]]="Yes")+(Churn_Data[[#This Row],[OnlineBackup]]="Yes")+(Churn_Data[[#This Row],[DeviceProtection]]="Yes")+(Churn_Data[[#This Row],[TechSupport]]="Yes")+(Churn_Data[[#This Row],[StreamingTV]]="Yes")+(Churn_Data[[#This Row],[StreamingMovies]]="Yes")</f>
        <v>5</v>
      </c>
      <c r="U5694" t="s">
        <v>5607</v>
      </c>
      <c r="V5694" t="s">
        <v>28</v>
      </c>
      <c r="W5694" t="str">
        <f>IF(ISNUMBER(SEARCH("automatic", Churn_Data[[#This Row],[PaymentMethod]])), "Automatic", "Manual")</f>
        <v>Manual</v>
      </c>
      <c r="X5694">
        <v>61.25</v>
      </c>
      <c r="Y5694" t="str">
        <f>IF(Churn_Data[[#This Row],[tenure]]&lt;=12,"0-1 Year",IF(Churn_Data[[#This Row],[tenure]]&lt;=24,"1-2 Years",IF(Churn_Data[[#This Row],[tenure]]&lt;=36,"2-3 Years",IF(Churn_Data[[#This Row],[tenure]]&lt;=48,"3-4 Years",IF(Churn_Data[[#This Row],[tenure]]&lt;=60,"4-5 Years","5+ Years")))))</f>
        <v>2-3 Years</v>
      </c>
      <c r="Z5694">
        <v>34</v>
      </c>
      <c r="AA5694">
        <v>1993.2</v>
      </c>
      <c r="AB5694">
        <f>IF(Churn_Data[[#This Row],[Churn]]="No",Churn_Data[[#This Row],[MonthlyCharges]],NA())</f>
        <v>61.25</v>
      </c>
      <c r="AC5694">
        <f>IF(Churn_Data[[#This Row],[Churn]]="No",Churn_Data[[#This Row],[tenure]],NA())</f>
        <v>34</v>
      </c>
      <c r="AD5694" t="e">
        <f>IF(Churn_Data[[#This Row],[Churn]]="Yes",Churn_Data[[#This Row],[MonthlyCharges]],NA())</f>
        <v>#N/A</v>
      </c>
      <c r="AE5694" t="e">
        <f>IF(Churn_Data[[#This Row],[Churn]]="Yes",Churn_Data[[#This Row],[tenure]],NA())</f>
        <v>#N/A</v>
      </c>
      <c r="AF5694">
        <v>2082.5</v>
      </c>
    </row>
    <row r="5695" spans="1:32" x14ac:dyDescent="0.3">
      <c r="A5695" t="s">
        <v>5730</v>
      </c>
      <c r="B5695" t="s">
        <v>30</v>
      </c>
      <c r="C5695" t="str">
        <f>IF(Churn_Data[[#This Row],[SeniorCitizen]]=1,"Yes","No")</f>
        <v>No</v>
      </c>
      <c r="D5695">
        <v>0</v>
      </c>
      <c r="E5695" t="s">
        <v>25</v>
      </c>
      <c r="F5695" t="s">
        <v>25</v>
      </c>
      <c r="G5695" t="s">
        <v>25</v>
      </c>
      <c r="H5695" t="s">
        <v>189</v>
      </c>
      <c r="I5695" t="s">
        <v>120</v>
      </c>
      <c r="J5695" t="str">
        <f>IF(Churn_Data[[#This Row],[InternetService]]&lt;&gt;"No","Yes","No")</f>
        <v>Yes</v>
      </c>
      <c r="K5695" t="s">
        <v>24</v>
      </c>
      <c r="L5695" t="s">
        <v>25</v>
      </c>
      <c r="M5695" t="s">
        <v>24</v>
      </c>
      <c r="N5695" t="s">
        <v>25</v>
      </c>
      <c r="O5695" t="s">
        <v>25</v>
      </c>
      <c r="P5695" t="s">
        <v>25</v>
      </c>
      <c r="Q5695" t="s">
        <v>25</v>
      </c>
      <c r="R5695">
        <f>IF(Churn_Data[[#This Row],[Churn]]="Yes",1,0)</f>
        <v>0</v>
      </c>
      <c r="S5695" t="s">
        <v>25</v>
      </c>
      <c r="T5695">
        <f>(Churn_Data[[#This Row],[OnlineSecurity]]="Yes")+(Churn_Data[[#This Row],[OnlineBackup]]="Yes")+(Churn_Data[[#This Row],[DeviceProtection]]="Yes")+(Churn_Data[[#This Row],[TechSupport]]="Yes")+(Churn_Data[[#This Row],[StreamingTV]]="Yes")+(Churn_Data[[#This Row],[StreamingMovies]]="Yes")</f>
        <v>2</v>
      </c>
      <c r="U5695" t="s">
        <v>5607</v>
      </c>
      <c r="V5695" t="s">
        <v>28</v>
      </c>
      <c r="W5695" t="str">
        <f>IF(ISNUMBER(SEARCH("automatic", Churn_Data[[#This Row],[PaymentMethod]])), "Automatic", "Manual")</f>
        <v>Manual</v>
      </c>
      <c r="X5695">
        <v>35.299999999999997</v>
      </c>
      <c r="Y5695" t="str">
        <f>IF(Churn_Data[[#This Row],[tenure]]&lt;=12,"0-1 Year",IF(Churn_Data[[#This Row],[tenure]]&lt;=24,"1-2 Years",IF(Churn_Data[[#This Row],[tenure]]&lt;=36,"2-3 Years",IF(Churn_Data[[#This Row],[tenure]]&lt;=48,"3-4 Years",IF(Churn_Data[[#This Row],[tenure]]&lt;=60,"4-5 Years","5+ Years")))))</f>
        <v>0-1 Year</v>
      </c>
      <c r="Z5695">
        <v>7</v>
      </c>
      <c r="AA5695">
        <v>264.8</v>
      </c>
      <c r="AB5695">
        <f>IF(Churn_Data[[#This Row],[Churn]]="No",Churn_Data[[#This Row],[MonthlyCharges]],NA())</f>
        <v>35.299999999999997</v>
      </c>
      <c r="AC5695">
        <f>IF(Churn_Data[[#This Row],[Churn]]="No",Churn_Data[[#This Row],[tenure]],NA())</f>
        <v>7</v>
      </c>
      <c r="AD5695" t="e">
        <f>IF(Churn_Data[[#This Row],[Churn]]="Yes",Churn_Data[[#This Row],[MonthlyCharges]],NA())</f>
        <v>#N/A</v>
      </c>
      <c r="AE5695" t="e">
        <f>IF(Churn_Data[[#This Row],[Churn]]="Yes",Churn_Data[[#This Row],[tenure]],NA())</f>
        <v>#N/A</v>
      </c>
      <c r="AF5695">
        <v>247.1</v>
      </c>
    </row>
    <row r="5696" spans="1:32" x14ac:dyDescent="0.3">
      <c r="A5696" t="s">
        <v>5731</v>
      </c>
      <c r="B5696" t="s">
        <v>30</v>
      </c>
      <c r="C5696" t="str">
        <f>IF(Churn_Data[[#This Row],[SeniorCitizen]]=1,"Yes","No")</f>
        <v>No</v>
      </c>
      <c r="D5696">
        <v>0</v>
      </c>
      <c r="E5696" t="s">
        <v>24</v>
      </c>
      <c r="F5696" t="s">
        <v>24</v>
      </c>
      <c r="G5696" t="s">
        <v>25</v>
      </c>
      <c r="H5696" t="s">
        <v>189</v>
      </c>
      <c r="I5696" t="s">
        <v>120</v>
      </c>
      <c r="J5696" t="str">
        <f>IF(Churn_Data[[#This Row],[InternetService]]&lt;&gt;"No","Yes","No")</f>
        <v>Yes</v>
      </c>
      <c r="K5696" t="s">
        <v>25</v>
      </c>
      <c r="L5696" t="s">
        <v>25</v>
      </c>
      <c r="M5696" t="s">
        <v>24</v>
      </c>
      <c r="N5696" t="s">
        <v>24</v>
      </c>
      <c r="O5696" t="s">
        <v>24</v>
      </c>
      <c r="P5696" t="s">
        <v>24</v>
      </c>
      <c r="Q5696" t="s">
        <v>25</v>
      </c>
      <c r="R5696">
        <f>IF(Churn_Data[[#This Row],[Churn]]="Yes",1,0)</f>
        <v>0</v>
      </c>
      <c r="S5696" t="s">
        <v>24</v>
      </c>
      <c r="T5696">
        <f>(Churn_Data[[#This Row],[OnlineSecurity]]="Yes")+(Churn_Data[[#This Row],[OnlineBackup]]="Yes")+(Churn_Data[[#This Row],[DeviceProtection]]="Yes")+(Churn_Data[[#This Row],[TechSupport]]="Yes")+(Churn_Data[[#This Row],[StreamingTV]]="Yes")+(Churn_Data[[#This Row],[StreamingMovies]]="Yes")</f>
        <v>4</v>
      </c>
      <c r="U5696" t="s">
        <v>5607</v>
      </c>
      <c r="V5696" t="s">
        <v>32</v>
      </c>
      <c r="W5696" t="str">
        <f>IF(ISNUMBER(SEARCH("automatic", Churn_Data[[#This Row],[PaymentMethod]])), "Automatic", "Manual")</f>
        <v>Manual</v>
      </c>
      <c r="X5696">
        <v>54.3</v>
      </c>
      <c r="Y5696" t="str">
        <f>IF(Churn_Data[[#This Row],[tenure]]&lt;=12,"0-1 Year",IF(Churn_Data[[#This Row],[tenure]]&lt;=24,"1-2 Years",IF(Churn_Data[[#This Row],[tenure]]&lt;=36,"2-3 Years",IF(Churn_Data[[#This Row],[tenure]]&lt;=48,"3-4 Years",IF(Churn_Data[[#This Row],[tenure]]&lt;=60,"4-5 Years","5+ Years")))))</f>
        <v>3-4 Years</v>
      </c>
      <c r="Z5696">
        <v>44</v>
      </c>
      <c r="AA5696">
        <v>2317.1</v>
      </c>
      <c r="AB5696">
        <f>IF(Churn_Data[[#This Row],[Churn]]="No",Churn_Data[[#This Row],[MonthlyCharges]],NA())</f>
        <v>54.3</v>
      </c>
      <c r="AC5696">
        <f>IF(Churn_Data[[#This Row],[Churn]]="No",Churn_Data[[#This Row],[tenure]],NA())</f>
        <v>44</v>
      </c>
      <c r="AD5696" t="e">
        <f>IF(Churn_Data[[#This Row],[Churn]]="Yes",Churn_Data[[#This Row],[MonthlyCharges]],NA())</f>
        <v>#N/A</v>
      </c>
      <c r="AE5696" t="e">
        <f>IF(Churn_Data[[#This Row],[Churn]]="Yes",Churn_Data[[#This Row],[tenure]],NA())</f>
        <v>#N/A</v>
      </c>
      <c r="AF5696">
        <v>2389.1999999999998</v>
      </c>
    </row>
    <row r="5697" spans="1:32" x14ac:dyDescent="0.3">
      <c r="A5697" t="s">
        <v>5732</v>
      </c>
      <c r="B5697" t="s">
        <v>30</v>
      </c>
      <c r="C5697" t="str">
        <f>IF(Churn_Data[[#This Row],[SeniorCitizen]]=1,"Yes","No")</f>
        <v>No</v>
      </c>
      <c r="D5697">
        <v>0</v>
      </c>
      <c r="E5697" t="s">
        <v>25</v>
      </c>
      <c r="F5697" t="s">
        <v>25</v>
      </c>
      <c r="G5697" t="s">
        <v>25</v>
      </c>
      <c r="H5697" t="s">
        <v>189</v>
      </c>
      <c r="I5697" t="s">
        <v>120</v>
      </c>
      <c r="J5697" t="str">
        <f>IF(Churn_Data[[#This Row],[InternetService]]&lt;&gt;"No","Yes","No")</f>
        <v>Yes</v>
      </c>
      <c r="K5697" t="s">
        <v>25</v>
      </c>
      <c r="L5697" t="s">
        <v>25</v>
      </c>
      <c r="M5697" t="s">
        <v>24</v>
      </c>
      <c r="N5697" t="s">
        <v>25</v>
      </c>
      <c r="O5697" t="s">
        <v>24</v>
      </c>
      <c r="P5697" t="s">
        <v>24</v>
      </c>
      <c r="Q5697" t="s">
        <v>25</v>
      </c>
      <c r="R5697">
        <f>IF(Churn_Data[[#This Row],[Churn]]="Yes",1,0)</f>
        <v>0</v>
      </c>
      <c r="S5697" t="s">
        <v>25</v>
      </c>
      <c r="T5697">
        <f>(Churn_Data[[#This Row],[OnlineSecurity]]="Yes")+(Churn_Data[[#This Row],[OnlineBackup]]="Yes")+(Churn_Data[[#This Row],[DeviceProtection]]="Yes")+(Churn_Data[[#This Row],[TechSupport]]="Yes")+(Churn_Data[[#This Row],[StreamingTV]]="Yes")+(Churn_Data[[#This Row],[StreamingMovies]]="Yes")</f>
        <v>3</v>
      </c>
      <c r="U5697" t="s">
        <v>5607</v>
      </c>
      <c r="V5697" t="s">
        <v>32</v>
      </c>
      <c r="W5697" t="str">
        <f>IF(ISNUMBER(SEARCH("automatic", Churn_Data[[#This Row],[PaymentMethod]])), "Automatic", "Manual")</f>
        <v>Manual</v>
      </c>
      <c r="X5697">
        <v>50.75</v>
      </c>
      <c r="Y5697" t="str">
        <f>IF(Churn_Data[[#This Row],[tenure]]&lt;=12,"0-1 Year",IF(Churn_Data[[#This Row],[tenure]]&lt;=24,"1-2 Years",IF(Churn_Data[[#This Row],[tenure]]&lt;=36,"2-3 Years",IF(Churn_Data[[#This Row],[tenure]]&lt;=48,"3-4 Years",IF(Churn_Data[[#This Row],[tenure]]&lt;=60,"4-5 Years","5+ Years")))))</f>
        <v>1-2 Years</v>
      </c>
      <c r="Z5697">
        <v>15</v>
      </c>
      <c r="AA5697">
        <v>688.2</v>
      </c>
      <c r="AB5697">
        <f>IF(Churn_Data[[#This Row],[Churn]]="No",Churn_Data[[#This Row],[MonthlyCharges]],NA())</f>
        <v>50.75</v>
      </c>
      <c r="AC5697">
        <f>IF(Churn_Data[[#This Row],[Churn]]="No",Churn_Data[[#This Row],[tenure]],NA())</f>
        <v>15</v>
      </c>
      <c r="AD5697" t="e">
        <f>IF(Churn_Data[[#This Row],[Churn]]="Yes",Churn_Data[[#This Row],[MonthlyCharges]],NA())</f>
        <v>#N/A</v>
      </c>
      <c r="AE5697" t="e">
        <f>IF(Churn_Data[[#This Row],[Churn]]="Yes",Churn_Data[[#This Row],[tenure]],NA())</f>
        <v>#N/A</v>
      </c>
      <c r="AF5697">
        <v>761.25</v>
      </c>
    </row>
    <row r="5698" spans="1:32" x14ac:dyDescent="0.3">
      <c r="A5698" t="s">
        <v>5733</v>
      </c>
      <c r="B5698" t="s">
        <v>23</v>
      </c>
      <c r="C5698" t="str">
        <f>IF(Churn_Data[[#This Row],[SeniorCitizen]]=1,"Yes","No")</f>
        <v>No</v>
      </c>
      <c r="D5698">
        <v>0</v>
      </c>
      <c r="E5698" t="s">
        <v>24</v>
      </c>
      <c r="F5698" t="s">
        <v>24</v>
      </c>
      <c r="G5698" t="s">
        <v>25</v>
      </c>
      <c r="H5698" t="s">
        <v>189</v>
      </c>
      <c r="I5698" t="s">
        <v>120</v>
      </c>
      <c r="J5698" t="str">
        <f>IF(Churn_Data[[#This Row],[InternetService]]&lt;&gt;"No","Yes","No")</f>
        <v>Yes</v>
      </c>
      <c r="K5698" t="s">
        <v>25</v>
      </c>
      <c r="L5698" t="s">
        <v>24</v>
      </c>
      <c r="M5698" t="s">
        <v>24</v>
      </c>
      <c r="N5698" t="s">
        <v>24</v>
      </c>
      <c r="O5698" t="s">
        <v>24</v>
      </c>
      <c r="P5698" t="s">
        <v>24</v>
      </c>
      <c r="Q5698" t="s">
        <v>25</v>
      </c>
      <c r="R5698">
        <f>IF(Churn_Data[[#This Row],[Churn]]="Yes",1,0)</f>
        <v>0</v>
      </c>
      <c r="S5698" t="s">
        <v>24</v>
      </c>
      <c r="T5698">
        <f>(Churn_Data[[#This Row],[OnlineSecurity]]="Yes")+(Churn_Data[[#This Row],[OnlineBackup]]="Yes")+(Churn_Data[[#This Row],[DeviceProtection]]="Yes")+(Churn_Data[[#This Row],[TechSupport]]="Yes")+(Churn_Data[[#This Row],[StreamingTV]]="Yes")+(Churn_Data[[#This Row],[StreamingMovies]]="Yes")</f>
        <v>5</v>
      </c>
      <c r="U5698" t="s">
        <v>5607</v>
      </c>
      <c r="V5698" t="s">
        <v>46</v>
      </c>
      <c r="W5698" t="str">
        <f>IF(ISNUMBER(SEARCH("automatic", Churn_Data[[#This Row],[PaymentMethod]])), "Automatic", "Manual")</f>
        <v>Automatic</v>
      </c>
      <c r="X5698">
        <v>58.4</v>
      </c>
      <c r="Y5698" t="str">
        <f>IF(Churn_Data[[#This Row],[tenure]]&lt;=12,"0-1 Year",IF(Churn_Data[[#This Row],[tenure]]&lt;=24,"1-2 Years",IF(Churn_Data[[#This Row],[tenure]]&lt;=36,"2-3 Years",IF(Churn_Data[[#This Row],[tenure]]&lt;=48,"3-4 Years",IF(Churn_Data[[#This Row],[tenure]]&lt;=60,"4-5 Years","5+ Years")))))</f>
        <v>5+ Years</v>
      </c>
      <c r="Z5698">
        <v>70</v>
      </c>
      <c r="AA5698">
        <v>4113.1499999999996</v>
      </c>
      <c r="AB5698">
        <f>IF(Churn_Data[[#This Row],[Churn]]="No",Churn_Data[[#This Row],[MonthlyCharges]],NA())</f>
        <v>58.4</v>
      </c>
      <c r="AC5698">
        <f>IF(Churn_Data[[#This Row],[Churn]]="No",Churn_Data[[#This Row],[tenure]],NA())</f>
        <v>70</v>
      </c>
      <c r="AD5698" t="e">
        <f>IF(Churn_Data[[#This Row],[Churn]]="Yes",Churn_Data[[#This Row],[MonthlyCharges]],NA())</f>
        <v>#N/A</v>
      </c>
      <c r="AE5698" t="e">
        <f>IF(Churn_Data[[#This Row],[Churn]]="Yes",Churn_Data[[#This Row],[tenure]],NA())</f>
        <v>#N/A</v>
      </c>
      <c r="AF5698">
        <v>4088</v>
      </c>
    </row>
    <row r="5699" spans="1:32" x14ac:dyDescent="0.3">
      <c r="A5699" t="s">
        <v>5734</v>
      </c>
      <c r="B5699" t="s">
        <v>23</v>
      </c>
      <c r="C5699" t="str">
        <f>IF(Churn_Data[[#This Row],[SeniorCitizen]]=1,"Yes","No")</f>
        <v>No</v>
      </c>
      <c r="D5699">
        <v>0</v>
      </c>
      <c r="E5699" t="s">
        <v>25</v>
      </c>
      <c r="F5699" t="s">
        <v>25</v>
      </c>
      <c r="G5699" t="s">
        <v>25</v>
      </c>
      <c r="H5699" t="s">
        <v>189</v>
      </c>
      <c r="I5699" t="s">
        <v>120</v>
      </c>
      <c r="J5699" t="str">
        <f>IF(Churn_Data[[#This Row],[InternetService]]&lt;&gt;"No","Yes","No")</f>
        <v>Yes</v>
      </c>
      <c r="K5699" t="s">
        <v>25</v>
      </c>
      <c r="L5699" t="s">
        <v>25</v>
      </c>
      <c r="M5699" t="s">
        <v>24</v>
      </c>
      <c r="N5699" t="s">
        <v>24</v>
      </c>
      <c r="O5699" t="s">
        <v>24</v>
      </c>
      <c r="P5699" t="s">
        <v>24</v>
      </c>
      <c r="Q5699" t="s">
        <v>25</v>
      </c>
      <c r="R5699">
        <f>IF(Churn_Data[[#This Row],[Churn]]="Yes",1,0)</f>
        <v>0</v>
      </c>
      <c r="S5699" t="s">
        <v>25</v>
      </c>
      <c r="T5699">
        <f>(Churn_Data[[#This Row],[OnlineSecurity]]="Yes")+(Churn_Data[[#This Row],[OnlineBackup]]="Yes")+(Churn_Data[[#This Row],[DeviceProtection]]="Yes")+(Churn_Data[[#This Row],[TechSupport]]="Yes")+(Churn_Data[[#This Row],[StreamingTV]]="Yes")+(Churn_Data[[#This Row],[StreamingMovies]]="Yes")</f>
        <v>4</v>
      </c>
      <c r="U5699" t="s">
        <v>5607</v>
      </c>
      <c r="V5699" t="s">
        <v>32</v>
      </c>
      <c r="W5699" t="str">
        <f>IF(ISNUMBER(SEARCH("automatic", Churn_Data[[#This Row],[PaymentMethod]])), "Automatic", "Manual")</f>
        <v>Manual</v>
      </c>
      <c r="X5699">
        <v>54.2</v>
      </c>
      <c r="Y5699" t="str">
        <f>IF(Churn_Data[[#This Row],[tenure]]&lt;=12,"0-1 Year",IF(Churn_Data[[#This Row],[tenure]]&lt;=24,"1-2 Years",IF(Churn_Data[[#This Row],[tenure]]&lt;=36,"2-3 Years",IF(Churn_Data[[#This Row],[tenure]]&lt;=48,"3-4 Years",IF(Churn_Data[[#This Row],[tenure]]&lt;=60,"4-5 Years","5+ Years")))))</f>
        <v>2-3 Years</v>
      </c>
      <c r="Z5699">
        <v>25</v>
      </c>
      <c r="AA5699">
        <v>1423.15</v>
      </c>
      <c r="AB5699">
        <f>IF(Churn_Data[[#This Row],[Churn]]="No",Churn_Data[[#This Row],[MonthlyCharges]],NA())</f>
        <v>54.2</v>
      </c>
      <c r="AC5699">
        <f>IF(Churn_Data[[#This Row],[Churn]]="No",Churn_Data[[#This Row],[tenure]],NA())</f>
        <v>25</v>
      </c>
      <c r="AD5699" t="e">
        <f>IF(Churn_Data[[#This Row],[Churn]]="Yes",Churn_Data[[#This Row],[MonthlyCharges]],NA())</f>
        <v>#N/A</v>
      </c>
      <c r="AE5699" t="e">
        <f>IF(Churn_Data[[#This Row],[Churn]]="Yes",Churn_Data[[#This Row],[tenure]],NA())</f>
        <v>#N/A</v>
      </c>
      <c r="AF5699">
        <v>1355</v>
      </c>
    </row>
    <row r="5700" spans="1:32" x14ac:dyDescent="0.3">
      <c r="A5700" t="s">
        <v>5735</v>
      </c>
      <c r="B5700" t="s">
        <v>23</v>
      </c>
      <c r="C5700" t="str">
        <f>IF(Churn_Data[[#This Row],[SeniorCitizen]]=1,"Yes","No")</f>
        <v>Yes</v>
      </c>
      <c r="D5700">
        <v>1</v>
      </c>
      <c r="E5700" t="s">
        <v>24</v>
      </c>
      <c r="F5700" t="s">
        <v>25</v>
      </c>
      <c r="G5700" t="s">
        <v>25</v>
      </c>
      <c r="H5700" t="s">
        <v>189</v>
      </c>
      <c r="I5700" t="s">
        <v>120</v>
      </c>
      <c r="J5700" t="str">
        <f>IF(Churn_Data[[#This Row],[InternetService]]&lt;&gt;"No","Yes","No")</f>
        <v>Yes</v>
      </c>
      <c r="K5700" t="s">
        <v>24</v>
      </c>
      <c r="L5700" t="s">
        <v>24</v>
      </c>
      <c r="M5700" t="s">
        <v>24</v>
      </c>
      <c r="N5700" t="s">
        <v>25</v>
      </c>
      <c r="O5700" t="s">
        <v>25</v>
      </c>
      <c r="P5700" t="s">
        <v>24</v>
      </c>
      <c r="Q5700" t="s">
        <v>25</v>
      </c>
      <c r="R5700">
        <f>IF(Churn_Data[[#This Row],[Churn]]="Yes",1,0)</f>
        <v>0</v>
      </c>
      <c r="S5700" t="s">
        <v>24</v>
      </c>
      <c r="T5700">
        <f>(Churn_Data[[#This Row],[OnlineSecurity]]="Yes")+(Churn_Data[[#This Row],[OnlineBackup]]="Yes")+(Churn_Data[[#This Row],[DeviceProtection]]="Yes")+(Churn_Data[[#This Row],[TechSupport]]="Yes")+(Churn_Data[[#This Row],[StreamingTV]]="Yes")+(Churn_Data[[#This Row],[StreamingMovies]]="Yes")</f>
        <v>4</v>
      </c>
      <c r="U5700" t="s">
        <v>5607</v>
      </c>
      <c r="V5700" t="s">
        <v>72</v>
      </c>
      <c r="W5700" t="str">
        <f>IF(ISNUMBER(SEARCH("automatic", Churn_Data[[#This Row],[PaymentMethod]])), "Automatic", "Manual")</f>
        <v>Automatic</v>
      </c>
      <c r="X5700">
        <v>50.4</v>
      </c>
      <c r="Y5700" t="str">
        <f>IF(Churn_Data[[#This Row],[tenure]]&lt;=12,"0-1 Year",IF(Churn_Data[[#This Row],[tenure]]&lt;=24,"1-2 Years",IF(Churn_Data[[#This Row],[tenure]]&lt;=36,"2-3 Years",IF(Churn_Data[[#This Row],[tenure]]&lt;=48,"3-4 Years",IF(Churn_Data[[#This Row],[tenure]]&lt;=60,"4-5 Years","5+ Years")))))</f>
        <v>2-3 Years</v>
      </c>
      <c r="Z5700">
        <v>31</v>
      </c>
      <c r="AA5700">
        <v>1580.1</v>
      </c>
      <c r="AB5700">
        <f>IF(Churn_Data[[#This Row],[Churn]]="No",Churn_Data[[#This Row],[MonthlyCharges]],NA())</f>
        <v>50.4</v>
      </c>
      <c r="AC5700">
        <f>IF(Churn_Data[[#This Row],[Churn]]="No",Churn_Data[[#This Row],[tenure]],NA())</f>
        <v>31</v>
      </c>
      <c r="AD5700" t="e">
        <f>IF(Churn_Data[[#This Row],[Churn]]="Yes",Churn_Data[[#This Row],[MonthlyCharges]],NA())</f>
        <v>#N/A</v>
      </c>
      <c r="AE5700" t="e">
        <f>IF(Churn_Data[[#This Row],[Churn]]="Yes",Churn_Data[[#This Row],[tenure]],NA())</f>
        <v>#N/A</v>
      </c>
      <c r="AF5700">
        <v>1562.4</v>
      </c>
    </row>
    <row r="5701" spans="1:32" x14ac:dyDescent="0.3">
      <c r="A5701" t="s">
        <v>5736</v>
      </c>
      <c r="B5701" t="s">
        <v>23</v>
      </c>
      <c r="C5701" t="str">
        <f>IF(Churn_Data[[#This Row],[SeniorCitizen]]=1,"Yes","No")</f>
        <v>No</v>
      </c>
      <c r="D5701">
        <v>0</v>
      </c>
      <c r="E5701" t="s">
        <v>25</v>
      </c>
      <c r="F5701" t="s">
        <v>25</v>
      </c>
      <c r="G5701" t="s">
        <v>25</v>
      </c>
      <c r="H5701" t="s">
        <v>189</v>
      </c>
      <c r="I5701" t="s">
        <v>120</v>
      </c>
      <c r="J5701" t="str">
        <f>IF(Churn_Data[[#This Row],[InternetService]]&lt;&gt;"No","Yes","No")</f>
        <v>Yes</v>
      </c>
      <c r="K5701" t="s">
        <v>24</v>
      </c>
      <c r="L5701" t="s">
        <v>25</v>
      </c>
      <c r="M5701" t="s">
        <v>24</v>
      </c>
      <c r="N5701" t="s">
        <v>25</v>
      </c>
      <c r="O5701" t="s">
        <v>25</v>
      </c>
      <c r="P5701" t="s">
        <v>24</v>
      </c>
      <c r="Q5701" t="s">
        <v>25</v>
      </c>
      <c r="R5701">
        <f>IF(Churn_Data[[#This Row],[Churn]]="Yes",1,0)</f>
        <v>0</v>
      </c>
      <c r="S5701" t="s">
        <v>24</v>
      </c>
      <c r="T5701">
        <f>(Churn_Data[[#This Row],[OnlineSecurity]]="Yes")+(Churn_Data[[#This Row],[OnlineBackup]]="Yes")+(Churn_Data[[#This Row],[DeviceProtection]]="Yes")+(Churn_Data[[#This Row],[TechSupport]]="Yes")+(Churn_Data[[#This Row],[StreamingTV]]="Yes")+(Churn_Data[[#This Row],[StreamingMovies]]="Yes")</f>
        <v>3</v>
      </c>
      <c r="U5701" t="s">
        <v>5607</v>
      </c>
      <c r="V5701" t="s">
        <v>32</v>
      </c>
      <c r="W5701" t="str">
        <f>IF(ISNUMBER(SEARCH("automatic", Churn_Data[[#This Row],[PaymentMethod]])), "Automatic", "Manual")</f>
        <v>Manual</v>
      </c>
      <c r="X5701">
        <v>44.45</v>
      </c>
      <c r="Y5701" t="str">
        <f>IF(Churn_Data[[#This Row],[tenure]]&lt;=12,"0-1 Year",IF(Churn_Data[[#This Row],[tenure]]&lt;=24,"1-2 Years",IF(Churn_Data[[#This Row],[tenure]]&lt;=36,"2-3 Years",IF(Churn_Data[[#This Row],[tenure]]&lt;=48,"3-4 Years",IF(Churn_Data[[#This Row],[tenure]]&lt;=60,"4-5 Years","5+ Years")))))</f>
        <v>4-5 Years</v>
      </c>
      <c r="Z5701">
        <v>60</v>
      </c>
      <c r="AA5701">
        <v>2773.9</v>
      </c>
      <c r="AB5701">
        <f>IF(Churn_Data[[#This Row],[Churn]]="No",Churn_Data[[#This Row],[MonthlyCharges]],NA())</f>
        <v>44.45</v>
      </c>
      <c r="AC5701">
        <f>IF(Churn_Data[[#This Row],[Churn]]="No",Churn_Data[[#This Row],[tenure]],NA())</f>
        <v>60</v>
      </c>
      <c r="AD5701" t="e">
        <f>IF(Churn_Data[[#This Row],[Churn]]="Yes",Churn_Data[[#This Row],[MonthlyCharges]],NA())</f>
        <v>#N/A</v>
      </c>
      <c r="AE5701" t="e">
        <f>IF(Churn_Data[[#This Row],[Churn]]="Yes",Churn_Data[[#This Row],[tenure]],NA())</f>
        <v>#N/A</v>
      </c>
      <c r="AF5701">
        <v>2667</v>
      </c>
    </row>
    <row r="5702" spans="1:32" x14ac:dyDescent="0.3">
      <c r="A5702" t="s">
        <v>5737</v>
      </c>
      <c r="B5702" t="s">
        <v>30</v>
      </c>
      <c r="C5702" t="str">
        <f>IF(Churn_Data[[#This Row],[SeniorCitizen]]=1,"Yes","No")</f>
        <v>No</v>
      </c>
      <c r="D5702">
        <v>0</v>
      </c>
      <c r="E5702" t="s">
        <v>24</v>
      </c>
      <c r="F5702" t="s">
        <v>24</v>
      </c>
      <c r="G5702" t="s">
        <v>25</v>
      </c>
      <c r="H5702" t="s">
        <v>189</v>
      </c>
      <c r="I5702" t="s">
        <v>120</v>
      </c>
      <c r="J5702" t="str">
        <f>IF(Churn_Data[[#This Row],[InternetService]]&lt;&gt;"No","Yes","No")</f>
        <v>Yes</v>
      </c>
      <c r="K5702" t="s">
        <v>24</v>
      </c>
      <c r="L5702" t="s">
        <v>25</v>
      </c>
      <c r="M5702" t="s">
        <v>24</v>
      </c>
      <c r="N5702" t="s">
        <v>24</v>
      </c>
      <c r="O5702" t="s">
        <v>25</v>
      </c>
      <c r="P5702" t="s">
        <v>25</v>
      </c>
      <c r="Q5702" t="s">
        <v>25</v>
      </c>
      <c r="R5702">
        <f>IF(Churn_Data[[#This Row],[Churn]]="Yes",1,0)</f>
        <v>0</v>
      </c>
      <c r="S5702" t="s">
        <v>25</v>
      </c>
      <c r="T5702">
        <f>(Churn_Data[[#This Row],[OnlineSecurity]]="Yes")+(Churn_Data[[#This Row],[OnlineBackup]]="Yes")+(Churn_Data[[#This Row],[DeviceProtection]]="Yes")+(Churn_Data[[#This Row],[TechSupport]]="Yes")+(Churn_Data[[#This Row],[StreamingTV]]="Yes")+(Churn_Data[[#This Row],[StreamingMovies]]="Yes")</f>
        <v>3</v>
      </c>
      <c r="U5702" t="s">
        <v>5607</v>
      </c>
      <c r="V5702" t="s">
        <v>32</v>
      </c>
      <c r="W5702" t="str">
        <f>IF(ISNUMBER(SEARCH("automatic", Churn_Data[[#This Row],[PaymentMethod]])), "Automatic", "Manual")</f>
        <v>Manual</v>
      </c>
      <c r="X5702">
        <v>40.299999999999997</v>
      </c>
      <c r="Y5702" t="str">
        <f>IF(Churn_Data[[#This Row],[tenure]]&lt;=12,"0-1 Year",IF(Churn_Data[[#This Row],[tenure]]&lt;=24,"1-2 Years",IF(Churn_Data[[#This Row],[tenure]]&lt;=36,"2-3 Years",IF(Churn_Data[[#This Row],[tenure]]&lt;=48,"3-4 Years",IF(Churn_Data[[#This Row],[tenure]]&lt;=60,"4-5 Years","5+ Years")))))</f>
        <v>3-4 Years</v>
      </c>
      <c r="Z5702">
        <v>47</v>
      </c>
      <c r="AA5702">
        <v>1794.8</v>
      </c>
      <c r="AB5702">
        <f>IF(Churn_Data[[#This Row],[Churn]]="No",Churn_Data[[#This Row],[MonthlyCharges]],NA())</f>
        <v>40.299999999999997</v>
      </c>
      <c r="AC5702">
        <f>IF(Churn_Data[[#This Row],[Churn]]="No",Churn_Data[[#This Row],[tenure]],NA())</f>
        <v>47</v>
      </c>
      <c r="AD5702" t="e">
        <f>IF(Churn_Data[[#This Row],[Churn]]="Yes",Churn_Data[[#This Row],[MonthlyCharges]],NA())</f>
        <v>#N/A</v>
      </c>
      <c r="AE5702" t="e">
        <f>IF(Churn_Data[[#This Row],[Churn]]="Yes",Churn_Data[[#This Row],[tenure]],NA())</f>
        <v>#N/A</v>
      </c>
      <c r="AF5702">
        <v>1894.1</v>
      </c>
    </row>
    <row r="5703" spans="1:32" x14ac:dyDescent="0.3">
      <c r="A5703" t="s">
        <v>5738</v>
      </c>
      <c r="B5703" t="s">
        <v>30</v>
      </c>
      <c r="C5703" t="str">
        <f>IF(Churn_Data[[#This Row],[SeniorCitizen]]=1,"Yes","No")</f>
        <v>No</v>
      </c>
      <c r="D5703">
        <v>0</v>
      </c>
      <c r="E5703" t="s">
        <v>24</v>
      </c>
      <c r="F5703" t="s">
        <v>24</v>
      </c>
      <c r="G5703" t="s">
        <v>25</v>
      </c>
      <c r="H5703" t="s">
        <v>189</v>
      </c>
      <c r="I5703" t="s">
        <v>120</v>
      </c>
      <c r="J5703" t="str">
        <f>IF(Churn_Data[[#This Row],[InternetService]]&lt;&gt;"No","Yes","No")</f>
        <v>Yes</v>
      </c>
      <c r="K5703" t="s">
        <v>24</v>
      </c>
      <c r="L5703" t="s">
        <v>25</v>
      </c>
      <c r="M5703" t="s">
        <v>24</v>
      </c>
      <c r="N5703" t="s">
        <v>25</v>
      </c>
      <c r="O5703" t="s">
        <v>25</v>
      </c>
      <c r="P5703" t="s">
        <v>24</v>
      </c>
      <c r="Q5703" t="s">
        <v>25</v>
      </c>
      <c r="R5703">
        <f>IF(Churn_Data[[#This Row],[Churn]]="Yes",1,0)</f>
        <v>0</v>
      </c>
      <c r="S5703" t="s">
        <v>25</v>
      </c>
      <c r="T5703">
        <f>(Churn_Data[[#This Row],[OnlineSecurity]]="Yes")+(Churn_Data[[#This Row],[OnlineBackup]]="Yes")+(Churn_Data[[#This Row],[DeviceProtection]]="Yes")+(Churn_Data[[#This Row],[TechSupport]]="Yes")+(Churn_Data[[#This Row],[StreamingTV]]="Yes")+(Churn_Data[[#This Row],[StreamingMovies]]="Yes")</f>
        <v>3</v>
      </c>
      <c r="U5703" t="s">
        <v>5607</v>
      </c>
      <c r="V5703" t="s">
        <v>46</v>
      </c>
      <c r="W5703" t="str">
        <f>IF(ISNUMBER(SEARCH("automatic", Churn_Data[[#This Row],[PaymentMethod]])), "Automatic", "Manual")</f>
        <v>Automatic</v>
      </c>
      <c r="X5703">
        <v>44.25</v>
      </c>
      <c r="Y5703" t="str">
        <f>IF(Churn_Data[[#This Row],[tenure]]&lt;=12,"0-1 Year",IF(Churn_Data[[#This Row],[tenure]]&lt;=24,"1-2 Years",IF(Churn_Data[[#This Row],[tenure]]&lt;=36,"2-3 Years",IF(Churn_Data[[#This Row],[tenure]]&lt;=48,"3-4 Years",IF(Churn_Data[[#This Row],[tenure]]&lt;=60,"4-5 Years","5+ Years")))))</f>
        <v>4-5 Years</v>
      </c>
      <c r="Z5703">
        <v>52</v>
      </c>
      <c r="AA5703">
        <v>2276.1</v>
      </c>
      <c r="AB5703">
        <f>IF(Churn_Data[[#This Row],[Churn]]="No",Churn_Data[[#This Row],[MonthlyCharges]],NA())</f>
        <v>44.25</v>
      </c>
      <c r="AC5703">
        <f>IF(Churn_Data[[#This Row],[Churn]]="No",Churn_Data[[#This Row],[tenure]],NA())</f>
        <v>52</v>
      </c>
      <c r="AD5703" t="e">
        <f>IF(Churn_Data[[#This Row],[Churn]]="Yes",Churn_Data[[#This Row],[MonthlyCharges]],NA())</f>
        <v>#N/A</v>
      </c>
      <c r="AE5703" t="e">
        <f>IF(Churn_Data[[#This Row],[Churn]]="Yes",Churn_Data[[#This Row],[tenure]],NA())</f>
        <v>#N/A</v>
      </c>
      <c r="AF5703">
        <v>2301</v>
      </c>
    </row>
    <row r="5704" spans="1:32" x14ac:dyDescent="0.3">
      <c r="A5704" t="s">
        <v>5739</v>
      </c>
      <c r="B5704" t="s">
        <v>30</v>
      </c>
      <c r="C5704" t="str">
        <f>IF(Churn_Data[[#This Row],[SeniorCitizen]]=1,"Yes","No")</f>
        <v>No</v>
      </c>
      <c r="D5704">
        <v>0</v>
      </c>
      <c r="E5704" t="s">
        <v>24</v>
      </c>
      <c r="F5704" t="s">
        <v>24</v>
      </c>
      <c r="G5704" t="s">
        <v>25</v>
      </c>
      <c r="H5704" t="s">
        <v>189</v>
      </c>
      <c r="I5704" t="s">
        <v>120</v>
      </c>
      <c r="J5704" t="str">
        <f>IF(Churn_Data[[#This Row],[InternetService]]&lt;&gt;"No","Yes","No")</f>
        <v>Yes</v>
      </c>
      <c r="K5704" t="s">
        <v>24</v>
      </c>
      <c r="L5704" t="s">
        <v>25</v>
      </c>
      <c r="M5704" t="s">
        <v>24</v>
      </c>
      <c r="N5704" t="s">
        <v>25</v>
      </c>
      <c r="O5704" t="s">
        <v>24</v>
      </c>
      <c r="P5704" t="s">
        <v>25</v>
      </c>
      <c r="Q5704" t="s">
        <v>25</v>
      </c>
      <c r="R5704">
        <f>IF(Churn_Data[[#This Row],[Churn]]="Yes",1,0)</f>
        <v>0</v>
      </c>
      <c r="S5704" t="s">
        <v>25</v>
      </c>
      <c r="T5704">
        <f>(Churn_Data[[#This Row],[OnlineSecurity]]="Yes")+(Churn_Data[[#This Row],[OnlineBackup]]="Yes")+(Churn_Data[[#This Row],[DeviceProtection]]="Yes")+(Churn_Data[[#This Row],[TechSupport]]="Yes")+(Churn_Data[[#This Row],[StreamingTV]]="Yes")+(Churn_Data[[#This Row],[StreamingMovies]]="Yes")</f>
        <v>3</v>
      </c>
      <c r="U5704" t="s">
        <v>5607</v>
      </c>
      <c r="V5704" t="s">
        <v>72</v>
      </c>
      <c r="W5704" t="str">
        <f>IF(ISNUMBER(SEARCH("automatic", Churn_Data[[#This Row],[PaymentMethod]])), "Automatic", "Manual")</f>
        <v>Automatic</v>
      </c>
      <c r="X5704">
        <v>44.45</v>
      </c>
      <c r="Y5704" t="str">
        <f>IF(Churn_Data[[#This Row],[tenure]]&lt;=12,"0-1 Year",IF(Churn_Data[[#This Row],[tenure]]&lt;=24,"1-2 Years",IF(Churn_Data[[#This Row],[tenure]]&lt;=36,"2-3 Years",IF(Churn_Data[[#This Row],[tenure]]&lt;=48,"3-4 Years",IF(Churn_Data[[#This Row],[tenure]]&lt;=60,"4-5 Years","5+ Years")))))</f>
        <v>1-2 Years</v>
      </c>
      <c r="Z5704">
        <v>17</v>
      </c>
      <c r="AA5704">
        <v>792.15</v>
      </c>
      <c r="AB5704">
        <f>IF(Churn_Data[[#This Row],[Churn]]="No",Churn_Data[[#This Row],[MonthlyCharges]],NA())</f>
        <v>44.45</v>
      </c>
      <c r="AC5704">
        <f>IF(Churn_Data[[#This Row],[Churn]]="No",Churn_Data[[#This Row],[tenure]],NA())</f>
        <v>17</v>
      </c>
      <c r="AD5704" t="e">
        <f>IF(Churn_Data[[#This Row],[Churn]]="Yes",Churn_Data[[#This Row],[MonthlyCharges]],NA())</f>
        <v>#N/A</v>
      </c>
      <c r="AE5704" t="e">
        <f>IF(Churn_Data[[#This Row],[Churn]]="Yes",Churn_Data[[#This Row],[tenure]],NA())</f>
        <v>#N/A</v>
      </c>
      <c r="AF5704">
        <v>755.65</v>
      </c>
    </row>
    <row r="5705" spans="1:32" x14ac:dyDescent="0.3">
      <c r="A5705" t="s">
        <v>5740</v>
      </c>
      <c r="B5705" t="s">
        <v>30</v>
      </c>
      <c r="C5705" t="str">
        <f>IF(Churn_Data[[#This Row],[SeniorCitizen]]=1,"Yes","No")</f>
        <v>No</v>
      </c>
      <c r="D5705">
        <v>0</v>
      </c>
      <c r="E5705" t="s">
        <v>24</v>
      </c>
      <c r="F5705" t="s">
        <v>25</v>
      </c>
      <c r="G5705" t="s">
        <v>25</v>
      </c>
      <c r="H5705" t="s">
        <v>189</v>
      </c>
      <c r="I5705" t="s">
        <v>120</v>
      </c>
      <c r="J5705" t="str">
        <f>IF(Churn_Data[[#This Row],[InternetService]]&lt;&gt;"No","Yes","No")</f>
        <v>Yes</v>
      </c>
      <c r="K5705" t="s">
        <v>25</v>
      </c>
      <c r="L5705" t="s">
        <v>25</v>
      </c>
      <c r="M5705" t="s">
        <v>24</v>
      </c>
      <c r="N5705" t="s">
        <v>24</v>
      </c>
      <c r="O5705" t="s">
        <v>24</v>
      </c>
      <c r="P5705" t="s">
        <v>24</v>
      </c>
      <c r="Q5705" t="s">
        <v>25</v>
      </c>
      <c r="R5705">
        <f>IF(Churn_Data[[#This Row],[Churn]]="Yes",1,0)</f>
        <v>0</v>
      </c>
      <c r="S5705" t="s">
        <v>25</v>
      </c>
      <c r="T5705">
        <f>(Churn_Data[[#This Row],[OnlineSecurity]]="Yes")+(Churn_Data[[#This Row],[OnlineBackup]]="Yes")+(Churn_Data[[#This Row],[DeviceProtection]]="Yes")+(Churn_Data[[#This Row],[TechSupport]]="Yes")+(Churn_Data[[#This Row],[StreamingTV]]="Yes")+(Churn_Data[[#This Row],[StreamingMovies]]="Yes")</f>
        <v>4</v>
      </c>
      <c r="U5705" t="s">
        <v>5607</v>
      </c>
      <c r="V5705" t="s">
        <v>32</v>
      </c>
      <c r="W5705" t="str">
        <f>IF(ISNUMBER(SEARCH("automatic", Churn_Data[[#This Row],[PaymentMethod]])), "Automatic", "Manual")</f>
        <v>Manual</v>
      </c>
      <c r="X5705">
        <v>54.6</v>
      </c>
      <c r="Y5705" t="str">
        <f>IF(Churn_Data[[#This Row],[tenure]]&lt;=12,"0-1 Year",IF(Churn_Data[[#This Row],[tenure]]&lt;=24,"1-2 Years",IF(Churn_Data[[#This Row],[tenure]]&lt;=36,"2-3 Years",IF(Churn_Data[[#This Row],[tenure]]&lt;=48,"3-4 Years",IF(Churn_Data[[#This Row],[tenure]]&lt;=60,"4-5 Years","5+ Years")))))</f>
        <v>1-2 Years</v>
      </c>
      <c r="Z5705">
        <v>17</v>
      </c>
      <c r="AA5705">
        <v>934.8</v>
      </c>
      <c r="AB5705">
        <f>IF(Churn_Data[[#This Row],[Churn]]="No",Churn_Data[[#This Row],[MonthlyCharges]],NA())</f>
        <v>54.6</v>
      </c>
      <c r="AC5705">
        <f>IF(Churn_Data[[#This Row],[Churn]]="No",Churn_Data[[#This Row],[tenure]],NA())</f>
        <v>17</v>
      </c>
      <c r="AD5705" t="e">
        <f>IF(Churn_Data[[#This Row],[Churn]]="Yes",Churn_Data[[#This Row],[MonthlyCharges]],NA())</f>
        <v>#N/A</v>
      </c>
      <c r="AE5705" t="e">
        <f>IF(Churn_Data[[#This Row],[Churn]]="Yes",Churn_Data[[#This Row],[tenure]],NA())</f>
        <v>#N/A</v>
      </c>
      <c r="AF5705">
        <v>928.2</v>
      </c>
    </row>
    <row r="5706" spans="1:32" x14ac:dyDescent="0.3">
      <c r="A5706" t="s">
        <v>5741</v>
      </c>
      <c r="B5706" t="s">
        <v>30</v>
      </c>
      <c r="C5706" t="str">
        <f>IF(Churn_Data[[#This Row],[SeniorCitizen]]=1,"Yes","No")</f>
        <v>No</v>
      </c>
      <c r="D5706">
        <v>0</v>
      </c>
      <c r="E5706" t="s">
        <v>24</v>
      </c>
      <c r="F5706" t="s">
        <v>24</v>
      </c>
      <c r="G5706" t="s">
        <v>25</v>
      </c>
      <c r="H5706" t="s">
        <v>189</v>
      </c>
      <c r="I5706" t="s">
        <v>120</v>
      </c>
      <c r="J5706" t="str">
        <f>IF(Churn_Data[[#This Row],[InternetService]]&lt;&gt;"No","Yes","No")</f>
        <v>Yes</v>
      </c>
      <c r="K5706" t="s">
        <v>25</v>
      </c>
      <c r="L5706" t="s">
        <v>24</v>
      </c>
      <c r="M5706" t="s">
        <v>24</v>
      </c>
      <c r="N5706" t="s">
        <v>24</v>
      </c>
      <c r="O5706" t="s">
        <v>24</v>
      </c>
      <c r="P5706" t="s">
        <v>24</v>
      </c>
      <c r="Q5706" t="s">
        <v>25</v>
      </c>
      <c r="R5706">
        <f>IF(Churn_Data[[#This Row],[Churn]]="Yes",1,0)</f>
        <v>0</v>
      </c>
      <c r="S5706" t="s">
        <v>25</v>
      </c>
      <c r="T5706">
        <f>(Churn_Data[[#This Row],[OnlineSecurity]]="Yes")+(Churn_Data[[#This Row],[OnlineBackup]]="Yes")+(Churn_Data[[#This Row],[DeviceProtection]]="Yes")+(Churn_Data[[#This Row],[TechSupport]]="Yes")+(Churn_Data[[#This Row],[StreamingTV]]="Yes")+(Churn_Data[[#This Row],[StreamingMovies]]="Yes")</f>
        <v>5</v>
      </c>
      <c r="U5706" t="s">
        <v>5607</v>
      </c>
      <c r="V5706" t="s">
        <v>32</v>
      </c>
      <c r="W5706" t="str">
        <f>IF(ISNUMBER(SEARCH("automatic", Churn_Data[[#This Row],[PaymentMethod]])), "Automatic", "Manual")</f>
        <v>Manual</v>
      </c>
      <c r="X5706">
        <v>60.35</v>
      </c>
      <c r="Y5706" t="str">
        <f>IF(Churn_Data[[#This Row],[tenure]]&lt;=12,"0-1 Year",IF(Churn_Data[[#This Row],[tenure]]&lt;=24,"1-2 Years",IF(Churn_Data[[#This Row],[tenure]]&lt;=36,"2-3 Years",IF(Churn_Data[[#This Row],[tenure]]&lt;=48,"3-4 Years",IF(Churn_Data[[#This Row],[tenure]]&lt;=60,"4-5 Years","5+ Years")))))</f>
        <v>5+ Years</v>
      </c>
      <c r="Z5706">
        <v>70</v>
      </c>
      <c r="AA5706">
        <v>4138.7</v>
      </c>
      <c r="AB5706">
        <f>IF(Churn_Data[[#This Row],[Churn]]="No",Churn_Data[[#This Row],[MonthlyCharges]],NA())</f>
        <v>60.35</v>
      </c>
      <c r="AC5706">
        <f>IF(Churn_Data[[#This Row],[Churn]]="No",Churn_Data[[#This Row],[tenure]],NA())</f>
        <v>70</v>
      </c>
      <c r="AD5706" t="e">
        <f>IF(Churn_Data[[#This Row],[Churn]]="Yes",Churn_Data[[#This Row],[MonthlyCharges]],NA())</f>
        <v>#N/A</v>
      </c>
      <c r="AE5706" t="e">
        <f>IF(Churn_Data[[#This Row],[Churn]]="Yes",Churn_Data[[#This Row],[tenure]],NA())</f>
        <v>#N/A</v>
      </c>
      <c r="AF5706">
        <v>4224.5</v>
      </c>
    </row>
    <row r="5707" spans="1:32" x14ac:dyDescent="0.3">
      <c r="A5707" t="s">
        <v>5742</v>
      </c>
      <c r="B5707" t="s">
        <v>23</v>
      </c>
      <c r="C5707" t="str">
        <f>IF(Churn_Data[[#This Row],[SeniorCitizen]]=1,"Yes","No")</f>
        <v>No</v>
      </c>
      <c r="D5707">
        <v>0</v>
      </c>
      <c r="E5707" t="s">
        <v>25</v>
      </c>
      <c r="F5707" t="s">
        <v>25</v>
      </c>
      <c r="G5707" t="s">
        <v>25</v>
      </c>
      <c r="H5707" t="s">
        <v>189</v>
      </c>
      <c r="I5707" t="s">
        <v>120</v>
      </c>
      <c r="J5707" t="str">
        <f>IF(Churn_Data[[#This Row],[InternetService]]&lt;&gt;"No","Yes","No")</f>
        <v>Yes</v>
      </c>
      <c r="K5707" t="s">
        <v>24</v>
      </c>
      <c r="L5707" t="s">
        <v>24</v>
      </c>
      <c r="M5707" t="s">
        <v>24</v>
      </c>
      <c r="N5707" t="s">
        <v>24</v>
      </c>
      <c r="O5707" t="s">
        <v>25</v>
      </c>
      <c r="P5707" t="s">
        <v>25</v>
      </c>
      <c r="Q5707" t="s">
        <v>25</v>
      </c>
      <c r="R5707">
        <f>IF(Churn_Data[[#This Row],[Churn]]="Yes",1,0)</f>
        <v>0</v>
      </c>
      <c r="S5707" t="s">
        <v>25</v>
      </c>
      <c r="T5707">
        <f>(Churn_Data[[#This Row],[OnlineSecurity]]="Yes")+(Churn_Data[[#This Row],[OnlineBackup]]="Yes")+(Churn_Data[[#This Row],[DeviceProtection]]="Yes")+(Churn_Data[[#This Row],[TechSupport]]="Yes")+(Churn_Data[[#This Row],[StreamingTV]]="Yes")+(Churn_Data[[#This Row],[StreamingMovies]]="Yes")</f>
        <v>4</v>
      </c>
      <c r="U5707" t="s">
        <v>5607</v>
      </c>
      <c r="V5707" t="s">
        <v>28</v>
      </c>
      <c r="W5707" t="str">
        <f>IF(ISNUMBER(SEARCH("automatic", Churn_Data[[#This Row],[PaymentMethod]])), "Automatic", "Manual")</f>
        <v>Manual</v>
      </c>
      <c r="X5707">
        <v>45.9</v>
      </c>
      <c r="Y5707" t="str">
        <f>IF(Churn_Data[[#This Row],[tenure]]&lt;=12,"0-1 Year",IF(Churn_Data[[#This Row],[tenure]]&lt;=24,"1-2 Years",IF(Churn_Data[[#This Row],[tenure]]&lt;=36,"2-3 Years",IF(Churn_Data[[#This Row],[tenure]]&lt;=48,"3-4 Years",IF(Churn_Data[[#This Row],[tenure]]&lt;=60,"4-5 Years","5+ Years")))))</f>
        <v>1-2 Years</v>
      </c>
      <c r="Z5707">
        <v>15</v>
      </c>
      <c r="AA5707">
        <v>693.45</v>
      </c>
      <c r="AB5707">
        <f>IF(Churn_Data[[#This Row],[Churn]]="No",Churn_Data[[#This Row],[MonthlyCharges]],NA())</f>
        <v>45.9</v>
      </c>
      <c r="AC5707">
        <f>IF(Churn_Data[[#This Row],[Churn]]="No",Churn_Data[[#This Row],[tenure]],NA())</f>
        <v>15</v>
      </c>
      <c r="AD5707" t="e">
        <f>IF(Churn_Data[[#This Row],[Churn]]="Yes",Churn_Data[[#This Row],[MonthlyCharges]],NA())</f>
        <v>#N/A</v>
      </c>
      <c r="AE5707" t="e">
        <f>IF(Churn_Data[[#This Row],[Churn]]="Yes",Churn_Data[[#This Row],[tenure]],NA())</f>
        <v>#N/A</v>
      </c>
      <c r="AF5707">
        <v>688.5</v>
      </c>
    </row>
    <row r="5708" spans="1:32" x14ac:dyDescent="0.3">
      <c r="A5708" t="s">
        <v>5743</v>
      </c>
      <c r="B5708" t="s">
        <v>23</v>
      </c>
      <c r="C5708" t="str">
        <f>IF(Churn_Data[[#This Row],[SeniorCitizen]]=1,"Yes","No")</f>
        <v>No</v>
      </c>
      <c r="D5708">
        <v>0</v>
      </c>
      <c r="E5708" t="s">
        <v>24</v>
      </c>
      <c r="F5708" t="s">
        <v>24</v>
      </c>
      <c r="G5708" t="s">
        <v>25</v>
      </c>
      <c r="H5708" t="s">
        <v>189</v>
      </c>
      <c r="I5708" t="s">
        <v>120</v>
      </c>
      <c r="J5708" t="str">
        <f>IF(Churn_Data[[#This Row],[InternetService]]&lt;&gt;"No","Yes","No")</f>
        <v>Yes</v>
      </c>
      <c r="K5708" t="s">
        <v>25</v>
      </c>
      <c r="L5708" t="s">
        <v>24</v>
      </c>
      <c r="M5708" t="s">
        <v>24</v>
      </c>
      <c r="N5708" t="s">
        <v>24</v>
      </c>
      <c r="O5708" t="s">
        <v>25</v>
      </c>
      <c r="P5708" t="s">
        <v>24</v>
      </c>
      <c r="Q5708" t="s">
        <v>25</v>
      </c>
      <c r="R5708">
        <f>IF(Churn_Data[[#This Row],[Churn]]="Yes",1,0)</f>
        <v>0</v>
      </c>
      <c r="S5708" t="s">
        <v>25</v>
      </c>
      <c r="T5708">
        <f>(Churn_Data[[#This Row],[OnlineSecurity]]="Yes")+(Churn_Data[[#This Row],[OnlineBackup]]="Yes")+(Churn_Data[[#This Row],[DeviceProtection]]="Yes")+(Churn_Data[[#This Row],[TechSupport]]="Yes")+(Churn_Data[[#This Row],[StreamingTV]]="Yes")+(Churn_Data[[#This Row],[StreamingMovies]]="Yes")</f>
        <v>4</v>
      </c>
      <c r="U5708" t="s">
        <v>5607</v>
      </c>
      <c r="V5708" t="s">
        <v>46</v>
      </c>
      <c r="W5708" t="str">
        <f>IF(ISNUMBER(SEARCH("automatic", Churn_Data[[#This Row],[PaymentMethod]])), "Automatic", "Manual")</f>
        <v>Automatic</v>
      </c>
      <c r="X5708">
        <v>51</v>
      </c>
      <c r="Y5708" t="str">
        <f>IF(Churn_Data[[#This Row],[tenure]]&lt;=12,"0-1 Year",IF(Churn_Data[[#This Row],[tenure]]&lt;=24,"1-2 Years",IF(Churn_Data[[#This Row],[tenure]]&lt;=36,"2-3 Years",IF(Churn_Data[[#This Row],[tenure]]&lt;=48,"3-4 Years",IF(Churn_Data[[#This Row],[tenure]]&lt;=60,"4-5 Years","5+ Years")))))</f>
        <v>3-4 Years</v>
      </c>
      <c r="Z5708">
        <v>45</v>
      </c>
      <c r="AA5708">
        <v>2264.5</v>
      </c>
      <c r="AB5708">
        <f>IF(Churn_Data[[#This Row],[Churn]]="No",Churn_Data[[#This Row],[MonthlyCharges]],NA())</f>
        <v>51</v>
      </c>
      <c r="AC5708">
        <f>IF(Churn_Data[[#This Row],[Churn]]="No",Churn_Data[[#This Row],[tenure]],NA())</f>
        <v>45</v>
      </c>
      <c r="AD5708" t="e">
        <f>IF(Churn_Data[[#This Row],[Churn]]="Yes",Churn_Data[[#This Row],[MonthlyCharges]],NA())</f>
        <v>#N/A</v>
      </c>
      <c r="AE5708" t="e">
        <f>IF(Churn_Data[[#This Row],[Churn]]="Yes",Churn_Data[[#This Row],[tenure]],NA())</f>
        <v>#N/A</v>
      </c>
      <c r="AF5708">
        <v>2295</v>
      </c>
    </row>
    <row r="5709" spans="1:32" x14ac:dyDescent="0.3">
      <c r="A5709" t="s">
        <v>5744</v>
      </c>
      <c r="B5709" t="s">
        <v>30</v>
      </c>
      <c r="C5709" t="str">
        <f>IF(Churn_Data[[#This Row],[SeniorCitizen]]=1,"Yes","No")</f>
        <v>No</v>
      </c>
      <c r="D5709">
        <v>0</v>
      </c>
      <c r="E5709" t="s">
        <v>24</v>
      </c>
      <c r="F5709" t="s">
        <v>24</v>
      </c>
      <c r="G5709" t="s">
        <v>25</v>
      </c>
      <c r="H5709" t="s">
        <v>189</v>
      </c>
      <c r="I5709" t="s">
        <v>120</v>
      </c>
      <c r="J5709" t="str">
        <f>IF(Churn_Data[[#This Row],[InternetService]]&lt;&gt;"No","Yes","No")</f>
        <v>Yes</v>
      </c>
      <c r="K5709" t="s">
        <v>24</v>
      </c>
      <c r="L5709" t="s">
        <v>25</v>
      </c>
      <c r="M5709" t="s">
        <v>24</v>
      </c>
      <c r="N5709" t="s">
        <v>24</v>
      </c>
      <c r="O5709" t="s">
        <v>24</v>
      </c>
      <c r="P5709" t="s">
        <v>25</v>
      </c>
      <c r="Q5709" t="s">
        <v>25</v>
      </c>
      <c r="R5709">
        <f>IF(Churn_Data[[#This Row],[Churn]]="Yes",1,0)</f>
        <v>0</v>
      </c>
      <c r="S5709" t="s">
        <v>25</v>
      </c>
      <c r="T5709">
        <f>(Churn_Data[[#This Row],[OnlineSecurity]]="Yes")+(Churn_Data[[#This Row],[OnlineBackup]]="Yes")+(Churn_Data[[#This Row],[DeviceProtection]]="Yes")+(Churn_Data[[#This Row],[TechSupport]]="Yes")+(Churn_Data[[#This Row],[StreamingTV]]="Yes")+(Churn_Data[[#This Row],[StreamingMovies]]="Yes")</f>
        <v>4</v>
      </c>
      <c r="U5709" t="s">
        <v>5607</v>
      </c>
      <c r="V5709" t="s">
        <v>28</v>
      </c>
      <c r="W5709" t="str">
        <f>IF(ISNUMBER(SEARCH("automatic", Churn_Data[[#This Row],[PaymentMethod]])), "Automatic", "Manual")</f>
        <v>Manual</v>
      </c>
      <c r="X5709">
        <v>50.8</v>
      </c>
      <c r="Y5709" t="str">
        <f>IF(Churn_Data[[#This Row],[tenure]]&lt;=12,"0-1 Year",IF(Churn_Data[[#This Row],[tenure]]&lt;=24,"1-2 Years",IF(Churn_Data[[#This Row],[tenure]]&lt;=36,"2-3 Years",IF(Churn_Data[[#This Row],[tenure]]&lt;=48,"3-4 Years",IF(Churn_Data[[#This Row],[tenure]]&lt;=60,"4-5 Years","5+ Years")))))</f>
        <v>2-3 Years</v>
      </c>
      <c r="Z5709">
        <v>28</v>
      </c>
      <c r="AA5709">
        <v>1386.8</v>
      </c>
      <c r="AB5709">
        <f>IF(Churn_Data[[#This Row],[Churn]]="No",Churn_Data[[#This Row],[MonthlyCharges]],NA())</f>
        <v>50.8</v>
      </c>
      <c r="AC5709">
        <f>IF(Churn_Data[[#This Row],[Churn]]="No",Churn_Data[[#This Row],[tenure]],NA())</f>
        <v>28</v>
      </c>
      <c r="AD5709" t="e">
        <f>IF(Churn_Data[[#This Row],[Churn]]="Yes",Churn_Data[[#This Row],[MonthlyCharges]],NA())</f>
        <v>#N/A</v>
      </c>
      <c r="AE5709" t="e">
        <f>IF(Churn_Data[[#This Row],[Churn]]="Yes",Churn_Data[[#This Row],[tenure]],NA())</f>
        <v>#N/A</v>
      </c>
      <c r="AF5709">
        <v>1422.4</v>
      </c>
    </row>
    <row r="5710" spans="1:32" x14ac:dyDescent="0.3">
      <c r="A5710" t="s">
        <v>5745</v>
      </c>
      <c r="B5710" t="s">
        <v>30</v>
      </c>
      <c r="C5710" t="str">
        <f>IF(Churn_Data[[#This Row],[SeniorCitizen]]=1,"Yes","No")</f>
        <v>No</v>
      </c>
      <c r="D5710">
        <v>0</v>
      </c>
      <c r="E5710" t="s">
        <v>25</v>
      </c>
      <c r="F5710" t="s">
        <v>25</v>
      </c>
      <c r="G5710" t="s">
        <v>25</v>
      </c>
      <c r="H5710" t="s">
        <v>189</v>
      </c>
      <c r="I5710" t="s">
        <v>120</v>
      </c>
      <c r="J5710" t="str">
        <f>IF(Churn_Data[[#This Row],[InternetService]]&lt;&gt;"No","Yes","No")</f>
        <v>Yes</v>
      </c>
      <c r="K5710" t="s">
        <v>25</v>
      </c>
      <c r="L5710" t="s">
        <v>25</v>
      </c>
      <c r="M5710" t="s">
        <v>24</v>
      </c>
      <c r="N5710" t="s">
        <v>24</v>
      </c>
      <c r="O5710" t="s">
        <v>25</v>
      </c>
      <c r="P5710" t="s">
        <v>24</v>
      </c>
      <c r="Q5710" t="s">
        <v>25</v>
      </c>
      <c r="R5710">
        <f>IF(Churn_Data[[#This Row],[Churn]]="Yes",1,0)</f>
        <v>0</v>
      </c>
      <c r="S5710" t="s">
        <v>25</v>
      </c>
      <c r="T5710">
        <f>(Churn_Data[[#This Row],[OnlineSecurity]]="Yes")+(Churn_Data[[#This Row],[OnlineBackup]]="Yes")+(Churn_Data[[#This Row],[DeviceProtection]]="Yes")+(Churn_Data[[#This Row],[TechSupport]]="Yes")+(Churn_Data[[#This Row],[StreamingTV]]="Yes")+(Churn_Data[[#This Row],[StreamingMovies]]="Yes")</f>
        <v>3</v>
      </c>
      <c r="U5710" t="s">
        <v>5607</v>
      </c>
      <c r="V5710" t="s">
        <v>32</v>
      </c>
      <c r="W5710" t="str">
        <f>IF(ISNUMBER(SEARCH("automatic", Churn_Data[[#This Row],[PaymentMethod]])), "Automatic", "Manual")</f>
        <v>Manual</v>
      </c>
      <c r="X5710">
        <v>44.15</v>
      </c>
      <c r="Y5710" t="str">
        <f>IF(Churn_Data[[#This Row],[tenure]]&lt;=12,"0-1 Year",IF(Churn_Data[[#This Row],[tenure]]&lt;=24,"1-2 Years",IF(Churn_Data[[#This Row],[tenure]]&lt;=36,"2-3 Years",IF(Churn_Data[[#This Row],[tenure]]&lt;=48,"3-4 Years",IF(Churn_Data[[#This Row],[tenure]]&lt;=60,"4-5 Years","5+ Years")))))</f>
        <v>3-4 Years</v>
      </c>
      <c r="Z5710">
        <v>43</v>
      </c>
      <c r="AA5710">
        <v>1931.3</v>
      </c>
      <c r="AB5710">
        <f>IF(Churn_Data[[#This Row],[Churn]]="No",Churn_Data[[#This Row],[MonthlyCharges]],NA())</f>
        <v>44.15</v>
      </c>
      <c r="AC5710">
        <f>IF(Churn_Data[[#This Row],[Churn]]="No",Churn_Data[[#This Row],[tenure]],NA())</f>
        <v>43</v>
      </c>
      <c r="AD5710" t="e">
        <f>IF(Churn_Data[[#This Row],[Churn]]="Yes",Churn_Data[[#This Row],[MonthlyCharges]],NA())</f>
        <v>#N/A</v>
      </c>
      <c r="AE5710" t="e">
        <f>IF(Churn_Data[[#This Row],[Churn]]="Yes",Churn_Data[[#This Row],[tenure]],NA())</f>
        <v>#N/A</v>
      </c>
      <c r="AF5710">
        <v>1898.45</v>
      </c>
    </row>
    <row r="5711" spans="1:32" x14ac:dyDescent="0.3">
      <c r="A5711" t="s">
        <v>5746</v>
      </c>
      <c r="B5711" t="s">
        <v>23</v>
      </c>
      <c r="C5711" t="str">
        <f>IF(Churn_Data[[#This Row],[SeniorCitizen]]=1,"Yes","No")</f>
        <v>No</v>
      </c>
      <c r="D5711">
        <v>0</v>
      </c>
      <c r="E5711" t="s">
        <v>24</v>
      </c>
      <c r="F5711" t="s">
        <v>25</v>
      </c>
      <c r="G5711" t="s">
        <v>25</v>
      </c>
      <c r="H5711" t="s">
        <v>189</v>
      </c>
      <c r="I5711" t="s">
        <v>120</v>
      </c>
      <c r="J5711" t="str">
        <f>IF(Churn_Data[[#This Row],[InternetService]]&lt;&gt;"No","Yes","No")</f>
        <v>Yes</v>
      </c>
      <c r="K5711" t="s">
        <v>24</v>
      </c>
      <c r="L5711" t="s">
        <v>25</v>
      </c>
      <c r="M5711" t="s">
        <v>24</v>
      </c>
      <c r="N5711" t="s">
        <v>25</v>
      </c>
      <c r="O5711" t="s">
        <v>25</v>
      </c>
      <c r="P5711" t="s">
        <v>25</v>
      </c>
      <c r="Q5711" t="s">
        <v>25</v>
      </c>
      <c r="R5711">
        <f>IF(Churn_Data[[#This Row],[Churn]]="Yes",1,0)</f>
        <v>0</v>
      </c>
      <c r="S5711" t="s">
        <v>25</v>
      </c>
      <c r="T5711">
        <f>(Churn_Data[[#This Row],[OnlineSecurity]]="Yes")+(Churn_Data[[#This Row],[OnlineBackup]]="Yes")+(Churn_Data[[#This Row],[DeviceProtection]]="Yes")+(Churn_Data[[#This Row],[TechSupport]]="Yes")+(Churn_Data[[#This Row],[StreamingTV]]="Yes")+(Churn_Data[[#This Row],[StreamingMovies]]="Yes")</f>
        <v>2</v>
      </c>
      <c r="U5711" t="s">
        <v>5607</v>
      </c>
      <c r="V5711" t="s">
        <v>28</v>
      </c>
      <c r="W5711" t="str">
        <f>IF(ISNUMBER(SEARCH("automatic", Churn_Data[[#This Row],[PaymentMethod]])), "Automatic", "Manual")</f>
        <v>Manual</v>
      </c>
      <c r="X5711">
        <v>35.450000000000003</v>
      </c>
      <c r="Y5711" t="str">
        <f>IF(Churn_Data[[#This Row],[tenure]]&lt;=12,"0-1 Year",IF(Churn_Data[[#This Row],[tenure]]&lt;=24,"1-2 Years",IF(Churn_Data[[#This Row],[tenure]]&lt;=36,"2-3 Years",IF(Churn_Data[[#This Row],[tenure]]&lt;=48,"3-4 Years",IF(Churn_Data[[#This Row],[tenure]]&lt;=60,"4-5 Years","5+ Years")))))</f>
        <v>4-5 Years</v>
      </c>
      <c r="Z5711">
        <v>52</v>
      </c>
      <c r="AA5711">
        <v>1958.95</v>
      </c>
      <c r="AB5711">
        <f>IF(Churn_Data[[#This Row],[Churn]]="No",Churn_Data[[#This Row],[MonthlyCharges]],NA())</f>
        <v>35.450000000000003</v>
      </c>
      <c r="AC5711">
        <f>IF(Churn_Data[[#This Row],[Churn]]="No",Churn_Data[[#This Row],[tenure]],NA())</f>
        <v>52</v>
      </c>
      <c r="AD5711" t="e">
        <f>IF(Churn_Data[[#This Row],[Churn]]="Yes",Churn_Data[[#This Row],[MonthlyCharges]],NA())</f>
        <v>#N/A</v>
      </c>
      <c r="AE5711" t="e">
        <f>IF(Churn_Data[[#This Row],[Churn]]="Yes",Churn_Data[[#This Row],[tenure]],NA())</f>
        <v>#N/A</v>
      </c>
      <c r="AF5711">
        <v>1843.4</v>
      </c>
    </row>
    <row r="5712" spans="1:32" x14ac:dyDescent="0.3">
      <c r="A5712" t="s">
        <v>5747</v>
      </c>
      <c r="B5712" t="s">
        <v>30</v>
      </c>
      <c r="C5712" t="str">
        <f>IF(Churn_Data[[#This Row],[SeniorCitizen]]=1,"Yes","No")</f>
        <v>No</v>
      </c>
      <c r="D5712">
        <v>0</v>
      </c>
      <c r="E5712" t="s">
        <v>25</v>
      </c>
      <c r="F5712" t="s">
        <v>25</v>
      </c>
      <c r="G5712" t="s">
        <v>25</v>
      </c>
      <c r="H5712" t="s">
        <v>189</v>
      </c>
      <c r="I5712" t="s">
        <v>120</v>
      </c>
      <c r="J5712" t="str">
        <f>IF(Churn_Data[[#This Row],[InternetService]]&lt;&gt;"No","Yes","No")</f>
        <v>Yes</v>
      </c>
      <c r="K5712" t="s">
        <v>24</v>
      </c>
      <c r="L5712" t="s">
        <v>25</v>
      </c>
      <c r="M5712" t="s">
        <v>24</v>
      </c>
      <c r="N5712" t="s">
        <v>25</v>
      </c>
      <c r="O5712" t="s">
        <v>25</v>
      </c>
      <c r="P5712" t="s">
        <v>25</v>
      </c>
      <c r="Q5712" t="s">
        <v>25</v>
      </c>
      <c r="R5712">
        <f>IF(Churn_Data[[#This Row],[Churn]]="Yes",1,0)</f>
        <v>0</v>
      </c>
      <c r="S5712" t="s">
        <v>24</v>
      </c>
      <c r="T5712">
        <f>(Churn_Data[[#This Row],[OnlineSecurity]]="Yes")+(Churn_Data[[#This Row],[OnlineBackup]]="Yes")+(Churn_Data[[#This Row],[DeviceProtection]]="Yes")+(Churn_Data[[#This Row],[TechSupport]]="Yes")+(Churn_Data[[#This Row],[StreamingTV]]="Yes")+(Churn_Data[[#This Row],[StreamingMovies]]="Yes")</f>
        <v>2</v>
      </c>
      <c r="U5712" t="s">
        <v>5607</v>
      </c>
      <c r="V5712" t="s">
        <v>72</v>
      </c>
      <c r="W5712" t="str">
        <f>IF(ISNUMBER(SEARCH("automatic", Churn_Data[[#This Row],[PaymentMethod]])), "Automatic", "Manual")</f>
        <v>Automatic</v>
      </c>
      <c r="X5712">
        <v>35.200000000000003</v>
      </c>
      <c r="Y5712" t="str">
        <f>IF(Churn_Data[[#This Row],[tenure]]&lt;=12,"0-1 Year",IF(Churn_Data[[#This Row],[tenure]]&lt;=24,"1-2 Years",IF(Churn_Data[[#This Row],[tenure]]&lt;=36,"2-3 Years",IF(Churn_Data[[#This Row],[tenure]]&lt;=48,"3-4 Years",IF(Churn_Data[[#This Row],[tenure]]&lt;=60,"4-5 Years","5+ Years")))))</f>
        <v>3-4 Years</v>
      </c>
      <c r="Z5712">
        <v>43</v>
      </c>
      <c r="AA5712">
        <v>1463.7</v>
      </c>
      <c r="AB5712">
        <f>IF(Churn_Data[[#This Row],[Churn]]="No",Churn_Data[[#This Row],[MonthlyCharges]],NA())</f>
        <v>35.200000000000003</v>
      </c>
      <c r="AC5712">
        <f>IF(Churn_Data[[#This Row],[Churn]]="No",Churn_Data[[#This Row],[tenure]],NA())</f>
        <v>43</v>
      </c>
      <c r="AD5712" t="e">
        <f>IF(Churn_Data[[#This Row],[Churn]]="Yes",Churn_Data[[#This Row],[MonthlyCharges]],NA())</f>
        <v>#N/A</v>
      </c>
      <c r="AE5712" t="e">
        <f>IF(Churn_Data[[#This Row],[Churn]]="Yes",Churn_Data[[#This Row],[tenure]],NA())</f>
        <v>#N/A</v>
      </c>
      <c r="AF5712">
        <v>1513.6</v>
      </c>
    </row>
    <row r="5713" spans="1:32" x14ac:dyDescent="0.3">
      <c r="A5713" t="s">
        <v>5748</v>
      </c>
      <c r="B5713" t="s">
        <v>30</v>
      </c>
      <c r="C5713" t="str">
        <f>IF(Churn_Data[[#This Row],[SeniorCitizen]]=1,"Yes","No")</f>
        <v>No</v>
      </c>
      <c r="D5713">
        <v>0</v>
      </c>
      <c r="E5713" t="s">
        <v>24</v>
      </c>
      <c r="F5713" t="s">
        <v>24</v>
      </c>
      <c r="G5713" t="s">
        <v>25</v>
      </c>
      <c r="H5713" t="s">
        <v>189</v>
      </c>
      <c r="I5713" t="s">
        <v>120</v>
      </c>
      <c r="J5713" t="str">
        <f>IF(Churn_Data[[#This Row],[InternetService]]&lt;&gt;"No","Yes","No")</f>
        <v>Yes</v>
      </c>
      <c r="K5713" t="s">
        <v>24</v>
      </c>
      <c r="L5713" t="s">
        <v>24</v>
      </c>
      <c r="M5713" t="s">
        <v>24</v>
      </c>
      <c r="N5713" t="s">
        <v>25</v>
      </c>
      <c r="O5713" t="s">
        <v>24</v>
      </c>
      <c r="P5713" t="s">
        <v>24</v>
      </c>
      <c r="Q5713" t="s">
        <v>24</v>
      </c>
      <c r="R5713">
        <f>IF(Churn_Data[[#This Row],[Churn]]="Yes",1,0)</f>
        <v>1</v>
      </c>
      <c r="S5713" t="s">
        <v>25</v>
      </c>
      <c r="T5713">
        <f>(Churn_Data[[#This Row],[OnlineSecurity]]="Yes")+(Churn_Data[[#This Row],[OnlineBackup]]="Yes")+(Churn_Data[[#This Row],[DeviceProtection]]="Yes")+(Churn_Data[[#This Row],[TechSupport]]="Yes")+(Churn_Data[[#This Row],[StreamingTV]]="Yes")+(Churn_Data[[#This Row],[StreamingMovies]]="Yes")</f>
        <v>5</v>
      </c>
      <c r="U5713" t="s">
        <v>5607</v>
      </c>
      <c r="V5713" t="s">
        <v>32</v>
      </c>
      <c r="W5713" t="str">
        <f>IF(ISNUMBER(SEARCH("automatic", Churn_Data[[#This Row],[PaymentMethod]])), "Automatic", "Manual")</f>
        <v>Manual</v>
      </c>
      <c r="X5713">
        <v>59.3</v>
      </c>
      <c r="Y5713" t="str">
        <f>IF(Churn_Data[[#This Row],[tenure]]&lt;=12,"0-1 Year",IF(Churn_Data[[#This Row],[tenure]]&lt;=24,"1-2 Years",IF(Churn_Data[[#This Row],[tenure]]&lt;=36,"2-3 Years",IF(Churn_Data[[#This Row],[tenure]]&lt;=48,"3-4 Years",IF(Churn_Data[[#This Row],[tenure]]&lt;=60,"4-5 Years","5+ Years")))))</f>
        <v>4-5 Years</v>
      </c>
      <c r="Z5713">
        <v>51</v>
      </c>
      <c r="AA5713">
        <v>3014.65</v>
      </c>
      <c r="AB5713" t="e">
        <f>IF(Churn_Data[[#This Row],[Churn]]="No",Churn_Data[[#This Row],[MonthlyCharges]],NA())</f>
        <v>#N/A</v>
      </c>
      <c r="AC5713" t="e">
        <f>IF(Churn_Data[[#This Row],[Churn]]="No",Churn_Data[[#This Row],[tenure]],NA())</f>
        <v>#N/A</v>
      </c>
      <c r="AD5713">
        <f>IF(Churn_Data[[#This Row],[Churn]]="Yes",Churn_Data[[#This Row],[MonthlyCharges]],NA())</f>
        <v>59.3</v>
      </c>
      <c r="AE5713">
        <f>IF(Churn_Data[[#This Row],[Churn]]="Yes",Churn_Data[[#This Row],[tenure]],NA())</f>
        <v>51</v>
      </c>
      <c r="AF5713">
        <v>3024.3</v>
      </c>
    </row>
    <row r="5714" spans="1:32" x14ac:dyDescent="0.3">
      <c r="A5714" t="s">
        <v>5749</v>
      </c>
      <c r="B5714" t="s">
        <v>30</v>
      </c>
      <c r="C5714" t="str">
        <f>IF(Churn_Data[[#This Row],[SeniorCitizen]]=1,"Yes","No")</f>
        <v>No</v>
      </c>
      <c r="D5714">
        <v>0</v>
      </c>
      <c r="E5714" t="s">
        <v>24</v>
      </c>
      <c r="F5714" t="s">
        <v>24</v>
      </c>
      <c r="G5714" t="s">
        <v>25</v>
      </c>
      <c r="H5714" t="s">
        <v>189</v>
      </c>
      <c r="I5714" t="s">
        <v>120</v>
      </c>
      <c r="J5714" t="str">
        <f>IF(Churn_Data[[#This Row],[InternetService]]&lt;&gt;"No","Yes","No")</f>
        <v>Yes</v>
      </c>
      <c r="K5714" t="s">
        <v>25</v>
      </c>
      <c r="L5714" t="s">
        <v>25</v>
      </c>
      <c r="M5714" t="s">
        <v>24</v>
      </c>
      <c r="N5714" t="s">
        <v>24</v>
      </c>
      <c r="O5714" t="s">
        <v>25</v>
      </c>
      <c r="P5714" t="s">
        <v>25</v>
      </c>
      <c r="Q5714" t="s">
        <v>25</v>
      </c>
      <c r="R5714">
        <f>IF(Churn_Data[[#This Row],[Churn]]="Yes",1,0)</f>
        <v>0</v>
      </c>
      <c r="S5714" t="s">
        <v>24</v>
      </c>
      <c r="T5714">
        <f>(Churn_Data[[#This Row],[OnlineSecurity]]="Yes")+(Churn_Data[[#This Row],[OnlineBackup]]="Yes")+(Churn_Data[[#This Row],[DeviceProtection]]="Yes")+(Churn_Data[[#This Row],[TechSupport]]="Yes")+(Churn_Data[[#This Row],[StreamingTV]]="Yes")+(Churn_Data[[#This Row],[StreamingMovies]]="Yes")</f>
        <v>2</v>
      </c>
      <c r="U5714" t="s">
        <v>5607</v>
      </c>
      <c r="V5714" t="s">
        <v>28</v>
      </c>
      <c r="W5714" t="str">
        <f>IF(ISNUMBER(SEARCH("automatic", Churn_Data[[#This Row],[PaymentMethod]])), "Automatic", "Manual")</f>
        <v>Manual</v>
      </c>
      <c r="X5714">
        <v>36.25</v>
      </c>
      <c r="Y5714" t="str">
        <f>IF(Churn_Data[[#This Row],[tenure]]&lt;=12,"0-1 Year",IF(Churn_Data[[#This Row],[tenure]]&lt;=24,"1-2 Years",IF(Churn_Data[[#This Row],[tenure]]&lt;=36,"2-3 Years",IF(Churn_Data[[#This Row],[tenure]]&lt;=48,"3-4 Years",IF(Churn_Data[[#This Row],[tenure]]&lt;=60,"4-5 Years","5+ Years")))))</f>
        <v>2-3 Years</v>
      </c>
      <c r="Z5714">
        <v>32</v>
      </c>
      <c r="AA5714">
        <v>1151.05</v>
      </c>
      <c r="AB5714">
        <f>IF(Churn_Data[[#This Row],[Churn]]="No",Churn_Data[[#This Row],[MonthlyCharges]],NA())</f>
        <v>36.25</v>
      </c>
      <c r="AC5714">
        <f>IF(Churn_Data[[#This Row],[Churn]]="No",Churn_Data[[#This Row],[tenure]],NA())</f>
        <v>32</v>
      </c>
      <c r="AD5714" t="e">
        <f>IF(Churn_Data[[#This Row],[Churn]]="Yes",Churn_Data[[#This Row],[MonthlyCharges]],NA())</f>
        <v>#N/A</v>
      </c>
      <c r="AE5714" t="e">
        <f>IF(Churn_Data[[#This Row],[Churn]]="Yes",Churn_Data[[#This Row],[tenure]],NA())</f>
        <v>#N/A</v>
      </c>
      <c r="AF5714">
        <v>1160</v>
      </c>
    </row>
    <row r="5715" spans="1:32" x14ac:dyDescent="0.3">
      <c r="A5715" t="s">
        <v>5750</v>
      </c>
      <c r="B5715" t="s">
        <v>30</v>
      </c>
      <c r="C5715" t="str">
        <f>IF(Churn_Data[[#This Row],[SeniorCitizen]]=1,"Yes","No")</f>
        <v>No</v>
      </c>
      <c r="D5715">
        <v>0</v>
      </c>
      <c r="E5715" t="s">
        <v>24</v>
      </c>
      <c r="F5715" t="s">
        <v>24</v>
      </c>
      <c r="G5715" t="s">
        <v>25</v>
      </c>
      <c r="H5715" t="s">
        <v>189</v>
      </c>
      <c r="I5715" t="s">
        <v>120</v>
      </c>
      <c r="J5715" t="str">
        <f>IF(Churn_Data[[#This Row],[InternetService]]&lt;&gt;"No","Yes","No")</f>
        <v>Yes</v>
      </c>
      <c r="K5715" t="s">
        <v>24</v>
      </c>
      <c r="L5715" t="s">
        <v>25</v>
      </c>
      <c r="M5715" t="s">
        <v>24</v>
      </c>
      <c r="N5715" t="s">
        <v>24</v>
      </c>
      <c r="O5715" t="s">
        <v>25</v>
      </c>
      <c r="P5715" t="s">
        <v>25</v>
      </c>
      <c r="Q5715" t="s">
        <v>25</v>
      </c>
      <c r="R5715">
        <f>IF(Churn_Data[[#This Row],[Churn]]="Yes",1,0)</f>
        <v>0</v>
      </c>
      <c r="S5715" t="s">
        <v>24</v>
      </c>
      <c r="T5715">
        <f>(Churn_Data[[#This Row],[OnlineSecurity]]="Yes")+(Churn_Data[[#This Row],[OnlineBackup]]="Yes")+(Churn_Data[[#This Row],[DeviceProtection]]="Yes")+(Churn_Data[[#This Row],[TechSupport]]="Yes")+(Churn_Data[[#This Row],[StreamingTV]]="Yes")+(Churn_Data[[#This Row],[StreamingMovies]]="Yes")</f>
        <v>3</v>
      </c>
      <c r="U5715" t="s">
        <v>5607</v>
      </c>
      <c r="V5715" t="s">
        <v>32</v>
      </c>
      <c r="W5715" t="str">
        <f>IF(ISNUMBER(SEARCH("automatic", Churn_Data[[#This Row],[PaymentMethod]])), "Automatic", "Manual")</f>
        <v>Manual</v>
      </c>
      <c r="X5715">
        <v>40.200000000000003</v>
      </c>
      <c r="Y5715" t="str">
        <f>IF(Churn_Data[[#This Row],[tenure]]&lt;=12,"0-1 Year",IF(Churn_Data[[#This Row],[tenure]]&lt;=24,"1-2 Years",IF(Churn_Data[[#This Row],[tenure]]&lt;=36,"2-3 Years",IF(Churn_Data[[#This Row],[tenure]]&lt;=48,"3-4 Years",IF(Churn_Data[[#This Row],[tenure]]&lt;=60,"4-5 Years","5+ Years")))))</f>
        <v>3-4 Years</v>
      </c>
      <c r="Z5715">
        <v>37</v>
      </c>
      <c r="AA5715">
        <v>1525.35</v>
      </c>
      <c r="AB5715">
        <f>IF(Churn_Data[[#This Row],[Churn]]="No",Churn_Data[[#This Row],[MonthlyCharges]],NA())</f>
        <v>40.200000000000003</v>
      </c>
      <c r="AC5715">
        <f>IF(Churn_Data[[#This Row],[Churn]]="No",Churn_Data[[#This Row],[tenure]],NA())</f>
        <v>37</v>
      </c>
      <c r="AD5715" t="e">
        <f>IF(Churn_Data[[#This Row],[Churn]]="Yes",Churn_Data[[#This Row],[MonthlyCharges]],NA())</f>
        <v>#N/A</v>
      </c>
      <c r="AE5715" t="e">
        <f>IF(Churn_Data[[#This Row],[Churn]]="Yes",Churn_Data[[#This Row],[tenure]],NA())</f>
        <v>#N/A</v>
      </c>
      <c r="AF5715">
        <v>1487.4</v>
      </c>
    </row>
    <row r="5716" spans="1:32" x14ac:dyDescent="0.3">
      <c r="A5716" t="s">
        <v>5751</v>
      </c>
      <c r="B5716" t="s">
        <v>23</v>
      </c>
      <c r="C5716" t="str">
        <f>IF(Churn_Data[[#This Row],[SeniorCitizen]]=1,"Yes","No")</f>
        <v>No</v>
      </c>
      <c r="D5716">
        <v>0</v>
      </c>
      <c r="E5716" t="s">
        <v>25</v>
      </c>
      <c r="F5716" t="s">
        <v>25</v>
      </c>
      <c r="G5716" t="s">
        <v>25</v>
      </c>
      <c r="H5716" t="s">
        <v>189</v>
      </c>
      <c r="I5716" t="s">
        <v>120</v>
      </c>
      <c r="J5716" t="str">
        <f>IF(Churn_Data[[#This Row],[InternetService]]&lt;&gt;"No","Yes","No")</f>
        <v>Yes</v>
      </c>
      <c r="K5716" t="s">
        <v>25</v>
      </c>
      <c r="L5716" t="s">
        <v>24</v>
      </c>
      <c r="M5716" t="s">
        <v>24</v>
      </c>
      <c r="N5716" t="s">
        <v>24</v>
      </c>
      <c r="O5716" t="s">
        <v>24</v>
      </c>
      <c r="P5716" t="s">
        <v>24</v>
      </c>
      <c r="Q5716" t="s">
        <v>25</v>
      </c>
      <c r="R5716">
        <f>IF(Churn_Data[[#This Row],[Churn]]="Yes",1,0)</f>
        <v>0</v>
      </c>
      <c r="S5716" t="s">
        <v>25</v>
      </c>
      <c r="T5716">
        <f>(Churn_Data[[#This Row],[OnlineSecurity]]="Yes")+(Churn_Data[[#This Row],[OnlineBackup]]="Yes")+(Churn_Data[[#This Row],[DeviceProtection]]="Yes")+(Churn_Data[[#This Row],[TechSupport]]="Yes")+(Churn_Data[[#This Row],[StreamingTV]]="Yes")+(Churn_Data[[#This Row],[StreamingMovies]]="Yes")</f>
        <v>5</v>
      </c>
      <c r="U5716" t="s">
        <v>5607</v>
      </c>
      <c r="V5716" t="s">
        <v>32</v>
      </c>
      <c r="W5716" t="str">
        <f>IF(ISNUMBER(SEARCH("automatic", Churn_Data[[#This Row],[PaymentMethod]])), "Automatic", "Manual")</f>
        <v>Manual</v>
      </c>
      <c r="X5716">
        <v>60.65</v>
      </c>
      <c r="Y5716" t="str">
        <f>IF(Churn_Data[[#This Row],[tenure]]&lt;=12,"0-1 Year",IF(Churn_Data[[#This Row],[tenure]]&lt;=24,"1-2 Years",IF(Churn_Data[[#This Row],[tenure]]&lt;=36,"2-3 Years",IF(Churn_Data[[#This Row],[tenure]]&lt;=48,"3-4 Years",IF(Churn_Data[[#This Row],[tenure]]&lt;=60,"4-5 Years","5+ Years")))))</f>
        <v>0-1 Year</v>
      </c>
      <c r="Z5716">
        <v>12</v>
      </c>
      <c r="AA5716">
        <v>743.3</v>
      </c>
      <c r="AB5716">
        <f>IF(Churn_Data[[#This Row],[Churn]]="No",Churn_Data[[#This Row],[MonthlyCharges]],NA())</f>
        <v>60.65</v>
      </c>
      <c r="AC5716">
        <f>IF(Churn_Data[[#This Row],[Churn]]="No",Churn_Data[[#This Row],[tenure]],NA())</f>
        <v>12</v>
      </c>
      <c r="AD5716" t="e">
        <f>IF(Churn_Data[[#This Row],[Churn]]="Yes",Churn_Data[[#This Row],[MonthlyCharges]],NA())</f>
        <v>#N/A</v>
      </c>
      <c r="AE5716" t="e">
        <f>IF(Churn_Data[[#This Row],[Churn]]="Yes",Churn_Data[[#This Row],[tenure]],NA())</f>
        <v>#N/A</v>
      </c>
      <c r="AF5716">
        <v>727.8</v>
      </c>
    </row>
    <row r="5717" spans="1:32" x14ac:dyDescent="0.3">
      <c r="A5717" t="s">
        <v>5752</v>
      </c>
      <c r="B5717" t="s">
        <v>23</v>
      </c>
      <c r="C5717" t="str">
        <f>IF(Churn_Data[[#This Row],[SeniorCitizen]]=1,"Yes","No")</f>
        <v>No</v>
      </c>
      <c r="D5717">
        <v>0</v>
      </c>
      <c r="E5717" t="s">
        <v>24</v>
      </c>
      <c r="F5717" t="s">
        <v>24</v>
      </c>
      <c r="G5717" t="s">
        <v>24</v>
      </c>
      <c r="H5717" t="s">
        <v>24</v>
      </c>
      <c r="I5717" t="s">
        <v>25</v>
      </c>
      <c r="J5717" t="str">
        <f>IF(Churn_Data[[#This Row],[InternetService]]&lt;&gt;"No","Yes","No")</f>
        <v>No</v>
      </c>
      <c r="K5717" t="s">
        <v>3064</v>
      </c>
      <c r="L5717" t="s">
        <v>3064</v>
      </c>
      <c r="M5717" t="s">
        <v>3064</v>
      </c>
      <c r="N5717" t="s">
        <v>3064</v>
      </c>
      <c r="O5717" t="s">
        <v>3064</v>
      </c>
      <c r="P5717" t="s">
        <v>3064</v>
      </c>
      <c r="Q5717" t="s">
        <v>25</v>
      </c>
      <c r="R5717">
        <f>IF(Churn_Data[[#This Row],[Churn]]="Yes",1,0)</f>
        <v>0</v>
      </c>
      <c r="S5717" t="s">
        <v>24</v>
      </c>
      <c r="T5717">
        <f>(Churn_Data[[#This Row],[OnlineSecurity]]="Yes")+(Churn_Data[[#This Row],[OnlineBackup]]="Yes")+(Churn_Data[[#This Row],[DeviceProtection]]="Yes")+(Churn_Data[[#This Row],[TechSupport]]="Yes")+(Churn_Data[[#This Row],[StreamingTV]]="Yes")+(Churn_Data[[#This Row],[StreamingMovies]]="Yes")</f>
        <v>0</v>
      </c>
      <c r="U5717" t="s">
        <v>5607</v>
      </c>
      <c r="V5717" t="s">
        <v>72</v>
      </c>
      <c r="W5717" t="str">
        <f>IF(ISNUMBER(SEARCH("automatic", Churn_Data[[#This Row],[PaymentMethod]])), "Automatic", "Manual")</f>
        <v>Automatic</v>
      </c>
      <c r="X5717">
        <v>25.9</v>
      </c>
      <c r="Y5717" t="str">
        <f>IF(Churn_Data[[#This Row],[tenure]]&lt;=12,"0-1 Year",IF(Churn_Data[[#This Row],[tenure]]&lt;=24,"1-2 Years",IF(Churn_Data[[#This Row],[tenure]]&lt;=36,"2-3 Years",IF(Churn_Data[[#This Row],[tenure]]&lt;=48,"3-4 Years",IF(Churn_Data[[#This Row],[tenure]]&lt;=60,"4-5 Years","5+ Years")))))</f>
        <v>3-4 Years</v>
      </c>
      <c r="Z5717">
        <v>45</v>
      </c>
      <c r="AA5717">
        <v>1216.5999999999999</v>
      </c>
      <c r="AB5717">
        <f>IF(Churn_Data[[#This Row],[Churn]]="No",Churn_Data[[#This Row],[MonthlyCharges]],NA())</f>
        <v>25.9</v>
      </c>
      <c r="AC5717">
        <f>IF(Churn_Data[[#This Row],[Churn]]="No",Churn_Data[[#This Row],[tenure]],NA())</f>
        <v>45</v>
      </c>
      <c r="AD5717" t="e">
        <f>IF(Churn_Data[[#This Row],[Churn]]="Yes",Churn_Data[[#This Row],[MonthlyCharges]],NA())</f>
        <v>#N/A</v>
      </c>
      <c r="AE5717" t="e">
        <f>IF(Churn_Data[[#This Row],[Churn]]="Yes",Churn_Data[[#This Row],[tenure]],NA())</f>
        <v>#N/A</v>
      </c>
      <c r="AF5717">
        <v>1165.5</v>
      </c>
    </row>
    <row r="5718" spans="1:32" x14ac:dyDescent="0.3">
      <c r="A5718" t="s">
        <v>5753</v>
      </c>
      <c r="B5718" t="s">
        <v>23</v>
      </c>
      <c r="C5718" t="str">
        <f>IF(Churn_Data[[#This Row],[SeniorCitizen]]=1,"Yes","No")</f>
        <v>No</v>
      </c>
      <c r="D5718">
        <v>0</v>
      </c>
      <c r="E5718" t="s">
        <v>24</v>
      </c>
      <c r="F5718" t="s">
        <v>25</v>
      </c>
      <c r="G5718" t="s">
        <v>24</v>
      </c>
      <c r="H5718" t="s">
        <v>24</v>
      </c>
      <c r="I5718" t="s">
        <v>25</v>
      </c>
      <c r="J5718" t="str">
        <f>IF(Churn_Data[[#This Row],[InternetService]]&lt;&gt;"No","Yes","No")</f>
        <v>No</v>
      </c>
      <c r="K5718" t="s">
        <v>3064</v>
      </c>
      <c r="L5718" t="s">
        <v>3064</v>
      </c>
      <c r="M5718" t="s">
        <v>3064</v>
      </c>
      <c r="N5718" t="s">
        <v>3064</v>
      </c>
      <c r="O5718" t="s">
        <v>3064</v>
      </c>
      <c r="P5718" t="s">
        <v>3064</v>
      </c>
      <c r="Q5718" t="s">
        <v>25</v>
      </c>
      <c r="R5718">
        <f>IF(Churn_Data[[#This Row],[Churn]]="Yes",1,0)</f>
        <v>0</v>
      </c>
      <c r="S5718" t="s">
        <v>24</v>
      </c>
      <c r="T5718">
        <f>(Churn_Data[[#This Row],[OnlineSecurity]]="Yes")+(Churn_Data[[#This Row],[OnlineBackup]]="Yes")+(Churn_Data[[#This Row],[DeviceProtection]]="Yes")+(Churn_Data[[#This Row],[TechSupport]]="Yes")+(Churn_Data[[#This Row],[StreamingTV]]="Yes")+(Churn_Data[[#This Row],[StreamingMovies]]="Yes")</f>
        <v>0</v>
      </c>
      <c r="U5718" t="s">
        <v>5607</v>
      </c>
      <c r="V5718" t="s">
        <v>46</v>
      </c>
      <c r="W5718" t="str">
        <f>IF(ISNUMBER(SEARCH("automatic", Churn_Data[[#This Row],[PaymentMethod]])), "Automatic", "Manual")</f>
        <v>Automatic</v>
      </c>
      <c r="X5718">
        <v>24.45</v>
      </c>
      <c r="Y5718" t="str">
        <f>IF(Churn_Data[[#This Row],[tenure]]&lt;=12,"0-1 Year",IF(Churn_Data[[#This Row],[tenure]]&lt;=24,"1-2 Years",IF(Churn_Data[[#This Row],[tenure]]&lt;=36,"2-3 Years",IF(Churn_Data[[#This Row],[tenure]]&lt;=48,"3-4 Years",IF(Churn_Data[[#This Row],[tenure]]&lt;=60,"4-5 Years","5+ Years")))))</f>
        <v>3-4 Years</v>
      </c>
      <c r="Z5718">
        <v>46</v>
      </c>
      <c r="AA5718">
        <v>1066.1500000000001</v>
      </c>
      <c r="AB5718">
        <f>IF(Churn_Data[[#This Row],[Churn]]="No",Churn_Data[[#This Row],[MonthlyCharges]],NA())</f>
        <v>24.45</v>
      </c>
      <c r="AC5718">
        <f>IF(Churn_Data[[#This Row],[Churn]]="No",Churn_Data[[#This Row],[tenure]],NA())</f>
        <v>46</v>
      </c>
      <c r="AD5718" t="e">
        <f>IF(Churn_Data[[#This Row],[Churn]]="Yes",Churn_Data[[#This Row],[MonthlyCharges]],NA())</f>
        <v>#N/A</v>
      </c>
      <c r="AE5718" t="e">
        <f>IF(Churn_Data[[#This Row],[Churn]]="Yes",Churn_Data[[#This Row],[tenure]],NA())</f>
        <v>#N/A</v>
      </c>
      <c r="AF5718">
        <v>1124.7</v>
      </c>
    </row>
    <row r="5719" spans="1:32" x14ac:dyDescent="0.3">
      <c r="A5719" t="s">
        <v>5754</v>
      </c>
      <c r="B5719" t="s">
        <v>30</v>
      </c>
      <c r="C5719" t="str">
        <f>IF(Churn_Data[[#This Row],[SeniorCitizen]]=1,"Yes","No")</f>
        <v>No</v>
      </c>
      <c r="D5719">
        <v>0</v>
      </c>
      <c r="E5719" t="s">
        <v>24</v>
      </c>
      <c r="F5719" t="s">
        <v>24</v>
      </c>
      <c r="G5719" t="s">
        <v>24</v>
      </c>
      <c r="H5719" t="s">
        <v>24</v>
      </c>
      <c r="I5719" t="s">
        <v>25</v>
      </c>
      <c r="J5719" t="str">
        <f>IF(Churn_Data[[#This Row],[InternetService]]&lt;&gt;"No","Yes","No")</f>
        <v>No</v>
      </c>
      <c r="K5719" t="s">
        <v>3064</v>
      </c>
      <c r="L5719" t="s">
        <v>3064</v>
      </c>
      <c r="M5719" t="s">
        <v>3064</v>
      </c>
      <c r="N5719" t="s">
        <v>3064</v>
      </c>
      <c r="O5719" t="s">
        <v>3064</v>
      </c>
      <c r="P5719" t="s">
        <v>3064</v>
      </c>
      <c r="Q5719" t="s">
        <v>25</v>
      </c>
      <c r="R5719">
        <f>IF(Churn_Data[[#This Row],[Churn]]="Yes",1,0)</f>
        <v>0</v>
      </c>
      <c r="S5719" t="s">
        <v>25</v>
      </c>
      <c r="T5719">
        <f>(Churn_Data[[#This Row],[OnlineSecurity]]="Yes")+(Churn_Data[[#This Row],[OnlineBackup]]="Yes")+(Churn_Data[[#This Row],[DeviceProtection]]="Yes")+(Churn_Data[[#This Row],[TechSupport]]="Yes")+(Churn_Data[[#This Row],[StreamingTV]]="Yes")+(Churn_Data[[#This Row],[StreamingMovies]]="Yes")</f>
        <v>0</v>
      </c>
      <c r="U5719" t="s">
        <v>5607</v>
      </c>
      <c r="V5719" t="s">
        <v>28</v>
      </c>
      <c r="W5719" t="str">
        <f>IF(ISNUMBER(SEARCH("automatic", Churn_Data[[#This Row],[PaymentMethod]])), "Automatic", "Manual")</f>
        <v>Manual</v>
      </c>
      <c r="X5719">
        <v>25.7</v>
      </c>
      <c r="Y5719" t="str">
        <f>IF(Churn_Data[[#This Row],[tenure]]&lt;=12,"0-1 Year",IF(Churn_Data[[#This Row],[tenure]]&lt;=24,"1-2 Years",IF(Churn_Data[[#This Row],[tenure]]&lt;=36,"2-3 Years",IF(Churn_Data[[#This Row],[tenure]]&lt;=48,"3-4 Years",IF(Churn_Data[[#This Row],[tenure]]&lt;=60,"4-5 Years","5+ Years")))))</f>
        <v>3-4 Years</v>
      </c>
      <c r="Z5719">
        <v>44</v>
      </c>
      <c r="AA5719">
        <v>1110.5</v>
      </c>
      <c r="AB5719">
        <f>IF(Churn_Data[[#This Row],[Churn]]="No",Churn_Data[[#This Row],[MonthlyCharges]],NA())</f>
        <v>25.7</v>
      </c>
      <c r="AC5719">
        <f>IF(Churn_Data[[#This Row],[Churn]]="No",Churn_Data[[#This Row],[tenure]],NA())</f>
        <v>44</v>
      </c>
      <c r="AD5719" t="e">
        <f>IF(Churn_Data[[#This Row],[Churn]]="Yes",Churn_Data[[#This Row],[MonthlyCharges]],NA())</f>
        <v>#N/A</v>
      </c>
      <c r="AE5719" t="e">
        <f>IF(Churn_Data[[#This Row],[Churn]]="Yes",Churn_Data[[#This Row],[tenure]],NA())</f>
        <v>#N/A</v>
      </c>
      <c r="AF5719">
        <v>1130.8</v>
      </c>
    </row>
    <row r="5720" spans="1:32" x14ac:dyDescent="0.3">
      <c r="A5720" t="s">
        <v>5755</v>
      </c>
      <c r="B5720" t="s">
        <v>23</v>
      </c>
      <c r="C5720" t="str">
        <f>IF(Churn_Data[[#This Row],[SeniorCitizen]]=1,"Yes","No")</f>
        <v>No</v>
      </c>
      <c r="D5720">
        <v>0</v>
      </c>
      <c r="E5720" t="s">
        <v>25</v>
      </c>
      <c r="F5720" t="s">
        <v>25</v>
      </c>
      <c r="G5720" t="s">
        <v>24</v>
      </c>
      <c r="H5720" t="s">
        <v>24</v>
      </c>
      <c r="I5720" t="s">
        <v>25</v>
      </c>
      <c r="J5720" t="str">
        <f>IF(Churn_Data[[#This Row],[InternetService]]&lt;&gt;"No","Yes","No")</f>
        <v>No</v>
      </c>
      <c r="K5720" t="s">
        <v>3064</v>
      </c>
      <c r="L5720" t="s">
        <v>3064</v>
      </c>
      <c r="M5720" t="s">
        <v>3064</v>
      </c>
      <c r="N5720" t="s">
        <v>3064</v>
      </c>
      <c r="O5720" t="s">
        <v>3064</v>
      </c>
      <c r="P5720" t="s">
        <v>3064</v>
      </c>
      <c r="Q5720" t="s">
        <v>25</v>
      </c>
      <c r="R5720">
        <f>IF(Churn_Data[[#This Row],[Churn]]="Yes",1,0)</f>
        <v>0</v>
      </c>
      <c r="S5720" t="s">
        <v>25</v>
      </c>
      <c r="T5720">
        <f>(Churn_Data[[#This Row],[OnlineSecurity]]="Yes")+(Churn_Data[[#This Row],[OnlineBackup]]="Yes")+(Churn_Data[[#This Row],[DeviceProtection]]="Yes")+(Churn_Data[[#This Row],[TechSupport]]="Yes")+(Churn_Data[[#This Row],[StreamingTV]]="Yes")+(Churn_Data[[#This Row],[StreamingMovies]]="Yes")</f>
        <v>0</v>
      </c>
      <c r="U5720" t="s">
        <v>5607</v>
      </c>
      <c r="V5720" t="s">
        <v>28</v>
      </c>
      <c r="W5720" t="str">
        <f>IF(ISNUMBER(SEARCH("automatic", Churn_Data[[#This Row],[PaymentMethod]])), "Automatic", "Manual")</f>
        <v>Manual</v>
      </c>
      <c r="X5720">
        <v>24.7</v>
      </c>
      <c r="Y5720" t="str">
        <f>IF(Churn_Data[[#This Row],[tenure]]&lt;=12,"0-1 Year",IF(Churn_Data[[#This Row],[tenure]]&lt;=24,"1-2 Years",IF(Churn_Data[[#This Row],[tenure]]&lt;=36,"2-3 Years",IF(Churn_Data[[#This Row],[tenure]]&lt;=48,"3-4 Years",IF(Churn_Data[[#This Row],[tenure]]&lt;=60,"4-5 Years","5+ Years")))))</f>
        <v>5+ Years</v>
      </c>
      <c r="Z5720">
        <v>64</v>
      </c>
      <c r="AA5720">
        <v>1642.75</v>
      </c>
      <c r="AB5720">
        <f>IF(Churn_Data[[#This Row],[Churn]]="No",Churn_Data[[#This Row],[MonthlyCharges]],NA())</f>
        <v>24.7</v>
      </c>
      <c r="AC5720">
        <f>IF(Churn_Data[[#This Row],[Churn]]="No",Churn_Data[[#This Row],[tenure]],NA())</f>
        <v>64</v>
      </c>
      <c r="AD5720" t="e">
        <f>IF(Churn_Data[[#This Row],[Churn]]="Yes",Churn_Data[[#This Row],[MonthlyCharges]],NA())</f>
        <v>#N/A</v>
      </c>
      <c r="AE5720" t="e">
        <f>IF(Churn_Data[[#This Row],[Churn]]="Yes",Churn_Data[[#This Row],[tenure]],NA())</f>
        <v>#N/A</v>
      </c>
      <c r="AF5720">
        <v>1580.8</v>
      </c>
    </row>
    <row r="5721" spans="1:32" x14ac:dyDescent="0.3">
      <c r="A5721" t="s">
        <v>5756</v>
      </c>
      <c r="B5721" t="s">
        <v>30</v>
      </c>
      <c r="C5721" t="str">
        <f>IF(Churn_Data[[#This Row],[SeniorCitizen]]=1,"Yes","No")</f>
        <v>No</v>
      </c>
      <c r="D5721">
        <v>0</v>
      </c>
      <c r="E5721" t="s">
        <v>24</v>
      </c>
      <c r="F5721" t="s">
        <v>24</v>
      </c>
      <c r="G5721" t="s">
        <v>24</v>
      </c>
      <c r="H5721" t="s">
        <v>24</v>
      </c>
      <c r="I5721" t="s">
        <v>25</v>
      </c>
      <c r="J5721" t="str">
        <f>IF(Churn_Data[[#This Row],[InternetService]]&lt;&gt;"No","Yes","No")</f>
        <v>No</v>
      </c>
      <c r="K5721" t="s">
        <v>3064</v>
      </c>
      <c r="L5721" t="s">
        <v>3064</v>
      </c>
      <c r="M5721" t="s">
        <v>3064</v>
      </c>
      <c r="N5721" t="s">
        <v>3064</v>
      </c>
      <c r="O5721" t="s">
        <v>3064</v>
      </c>
      <c r="P5721" t="s">
        <v>3064</v>
      </c>
      <c r="Q5721" t="s">
        <v>25</v>
      </c>
      <c r="R5721">
        <f>IF(Churn_Data[[#This Row],[Churn]]="Yes",1,0)</f>
        <v>0</v>
      </c>
      <c r="S5721" t="s">
        <v>25</v>
      </c>
      <c r="T5721">
        <f>(Churn_Data[[#This Row],[OnlineSecurity]]="Yes")+(Churn_Data[[#This Row],[OnlineBackup]]="Yes")+(Churn_Data[[#This Row],[DeviceProtection]]="Yes")+(Churn_Data[[#This Row],[TechSupport]]="Yes")+(Churn_Data[[#This Row],[StreamingTV]]="Yes")+(Churn_Data[[#This Row],[StreamingMovies]]="Yes")</f>
        <v>0</v>
      </c>
      <c r="U5721" t="s">
        <v>5607</v>
      </c>
      <c r="V5721" t="s">
        <v>32</v>
      </c>
      <c r="W5721" t="str">
        <f>IF(ISNUMBER(SEARCH("automatic", Churn_Data[[#This Row],[PaymentMethod]])), "Automatic", "Manual")</f>
        <v>Manual</v>
      </c>
      <c r="X5721">
        <v>24.9</v>
      </c>
      <c r="Y5721" t="str">
        <f>IF(Churn_Data[[#This Row],[tenure]]&lt;=12,"0-1 Year",IF(Churn_Data[[#This Row],[tenure]]&lt;=24,"1-2 Years",IF(Churn_Data[[#This Row],[tenure]]&lt;=36,"2-3 Years",IF(Churn_Data[[#This Row],[tenure]]&lt;=48,"3-4 Years",IF(Churn_Data[[#This Row],[tenure]]&lt;=60,"4-5 Years","5+ Years")))))</f>
        <v>3-4 Years</v>
      </c>
      <c r="Z5721">
        <v>46</v>
      </c>
      <c r="AA5721">
        <v>1174.8</v>
      </c>
      <c r="AB5721">
        <f>IF(Churn_Data[[#This Row],[Churn]]="No",Churn_Data[[#This Row],[MonthlyCharges]],NA())</f>
        <v>24.9</v>
      </c>
      <c r="AC5721">
        <f>IF(Churn_Data[[#This Row],[Churn]]="No",Churn_Data[[#This Row],[tenure]],NA())</f>
        <v>46</v>
      </c>
      <c r="AD5721" t="e">
        <f>IF(Churn_Data[[#This Row],[Churn]]="Yes",Churn_Data[[#This Row],[MonthlyCharges]],NA())</f>
        <v>#N/A</v>
      </c>
      <c r="AE5721" t="e">
        <f>IF(Churn_Data[[#This Row],[Churn]]="Yes",Churn_Data[[#This Row],[tenure]],NA())</f>
        <v>#N/A</v>
      </c>
      <c r="AF5721">
        <v>1145.4000000000001</v>
      </c>
    </row>
    <row r="5722" spans="1:32" x14ac:dyDescent="0.3">
      <c r="A5722" t="s">
        <v>5757</v>
      </c>
      <c r="B5722" t="s">
        <v>23</v>
      </c>
      <c r="C5722" t="str">
        <f>IF(Churn_Data[[#This Row],[SeniorCitizen]]=1,"Yes","No")</f>
        <v>No</v>
      </c>
      <c r="D5722">
        <v>0</v>
      </c>
      <c r="E5722" t="s">
        <v>25</v>
      </c>
      <c r="F5722" t="s">
        <v>25</v>
      </c>
      <c r="G5722" t="s">
        <v>24</v>
      </c>
      <c r="H5722" t="s">
        <v>24</v>
      </c>
      <c r="I5722" t="s">
        <v>25</v>
      </c>
      <c r="J5722" t="str">
        <f>IF(Churn_Data[[#This Row],[InternetService]]&lt;&gt;"No","Yes","No")</f>
        <v>No</v>
      </c>
      <c r="K5722" t="s">
        <v>3064</v>
      </c>
      <c r="L5722" t="s">
        <v>3064</v>
      </c>
      <c r="M5722" t="s">
        <v>3064</v>
      </c>
      <c r="N5722" t="s">
        <v>3064</v>
      </c>
      <c r="O5722" t="s">
        <v>3064</v>
      </c>
      <c r="P5722" t="s">
        <v>3064</v>
      </c>
      <c r="Q5722" t="s">
        <v>25</v>
      </c>
      <c r="R5722">
        <f>IF(Churn_Data[[#This Row],[Churn]]="Yes",1,0)</f>
        <v>0</v>
      </c>
      <c r="S5722" t="s">
        <v>25</v>
      </c>
      <c r="T5722">
        <f>(Churn_Data[[#This Row],[OnlineSecurity]]="Yes")+(Churn_Data[[#This Row],[OnlineBackup]]="Yes")+(Churn_Data[[#This Row],[DeviceProtection]]="Yes")+(Churn_Data[[#This Row],[TechSupport]]="Yes")+(Churn_Data[[#This Row],[StreamingTV]]="Yes")+(Churn_Data[[#This Row],[StreamingMovies]]="Yes")</f>
        <v>0</v>
      </c>
      <c r="U5722" t="s">
        <v>5607</v>
      </c>
      <c r="V5722" t="s">
        <v>46</v>
      </c>
      <c r="W5722" t="str">
        <f>IF(ISNUMBER(SEARCH("automatic", Churn_Data[[#This Row],[PaymentMethod]])), "Automatic", "Manual")</f>
        <v>Automatic</v>
      </c>
      <c r="X5722">
        <v>24.55</v>
      </c>
      <c r="Y5722" t="str">
        <f>IF(Churn_Data[[#This Row],[tenure]]&lt;=12,"0-1 Year",IF(Churn_Data[[#This Row],[tenure]]&lt;=24,"1-2 Years",IF(Churn_Data[[#This Row],[tenure]]&lt;=36,"2-3 Years",IF(Churn_Data[[#This Row],[tenure]]&lt;=48,"3-4 Years",IF(Churn_Data[[#This Row],[tenure]]&lt;=60,"4-5 Years","5+ Years")))))</f>
        <v>3-4 Years</v>
      </c>
      <c r="Z5722">
        <v>48</v>
      </c>
      <c r="AA5722">
        <v>1203.95</v>
      </c>
      <c r="AB5722">
        <f>IF(Churn_Data[[#This Row],[Churn]]="No",Churn_Data[[#This Row],[MonthlyCharges]],NA())</f>
        <v>24.55</v>
      </c>
      <c r="AC5722">
        <f>IF(Churn_Data[[#This Row],[Churn]]="No",Churn_Data[[#This Row],[tenure]],NA())</f>
        <v>48</v>
      </c>
      <c r="AD5722" t="e">
        <f>IF(Churn_Data[[#This Row],[Churn]]="Yes",Churn_Data[[#This Row],[MonthlyCharges]],NA())</f>
        <v>#N/A</v>
      </c>
      <c r="AE5722" t="e">
        <f>IF(Churn_Data[[#This Row],[Churn]]="Yes",Churn_Data[[#This Row],[tenure]],NA())</f>
        <v>#N/A</v>
      </c>
      <c r="AF5722">
        <v>1178.4000000000001</v>
      </c>
    </row>
    <row r="5723" spans="1:32" x14ac:dyDescent="0.3">
      <c r="A5723" t="s">
        <v>5758</v>
      </c>
      <c r="B5723" t="s">
        <v>30</v>
      </c>
      <c r="C5723" t="str">
        <f>IF(Churn_Data[[#This Row],[SeniorCitizen]]=1,"Yes","No")</f>
        <v>No</v>
      </c>
      <c r="D5723">
        <v>0</v>
      </c>
      <c r="E5723" t="s">
        <v>25</v>
      </c>
      <c r="F5723" t="s">
        <v>25</v>
      </c>
      <c r="G5723" t="s">
        <v>24</v>
      </c>
      <c r="H5723" t="s">
        <v>24</v>
      </c>
      <c r="I5723" t="s">
        <v>25</v>
      </c>
      <c r="J5723" t="str">
        <f>IF(Churn_Data[[#This Row],[InternetService]]&lt;&gt;"No","Yes","No")</f>
        <v>No</v>
      </c>
      <c r="K5723" t="s">
        <v>3064</v>
      </c>
      <c r="L5723" t="s">
        <v>3064</v>
      </c>
      <c r="M5723" t="s">
        <v>3064</v>
      </c>
      <c r="N5723" t="s">
        <v>3064</v>
      </c>
      <c r="O5723" t="s">
        <v>3064</v>
      </c>
      <c r="P5723" t="s">
        <v>3064</v>
      </c>
      <c r="Q5723" t="s">
        <v>25</v>
      </c>
      <c r="R5723">
        <f>IF(Churn_Data[[#This Row],[Churn]]="Yes",1,0)</f>
        <v>0</v>
      </c>
      <c r="S5723" t="s">
        <v>24</v>
      </c>
      <c r="T5723">
        <f>(Churn_Data[[#This Row],[OnlineSecurity]]="Yes")+(Churn_Data[[#This Row],[OnlineBackup]]="Yes")+(Churn_Data[[#This Row],[DeviceProtection]]="Yes")+(Churn_Data[[#This Row],[TechSupport]]="Yes")+(Churn_Data[[#This Row],[StreamingTV]]="Yes")+(Churn_Data[[#This Row],[StreamingMovies]]="Yes")</f>
        <v>0</v>
      </c>
      <c r="U5723" t="s">
        <v>5607</v>
      </c>
      <c r="V5723" t="s">
        <v>46</v>
      </c>
      <c r="W5723" t="str">
        <f>IF(ISNUMBER(SEARCH("automatic", Churn_Data[[#This Row],[PaymentMethod]])), "Automatic", "Manual")</f>
        <v>Automatic</v>
      </c>
      <c r="X5723">
        <v>24.6</v>
      </c>
      <c r="Y5723" t="str">
        <f>IF(Churn_Data[[#This Row],[tenure]]&lt;=12,"0-1 Year",IF(Churn_Data[[#This Row],[tenure]]&lt;=24,"1-2 Years",IF(Churn_Data[[#This Row],[tenure]]&lt;=36,"2-3 Years",IF(Churn_Data[[#This Row],[tenure]]&lt;=48,"3-4 Years",IF(Churn_Data[[#This Row],[tenure]]&lt;=60,"4-5 Years","5+ Years")))))</f>
        <v>4-5 Years</v>
      </c>
      <c r="Z5723">
        <v>51</v>
      </c>
      <c r="AA5723">
        <v>1266.4000000000001</v>
      </c>
      <c r="AB5723">
        <f>IF(Churn_Data[[#This Row],[Churn]]="No",Churn_Data[[#This Row],[MonthlyCharges]],NA())</f>
        <v>24.6</v>
      </c>
      <c r="AC5723">
        <f>IF(Churn_Data[[#This Row],[Churn]]="No",Churn_Data[[#This Row],[tenure]],NA())</f>
        <v>51</v>
      </c>
      <c r="AD5723" t="e">
        <f>IF(Churn_Data[[#This Row],[Churn]]="Yes",Churn_Data[[#This Row],[MonthlyCharges]],NA())</f>
        <v>#N/A</v>
      </c>
      <c r="AE5723" t="e">
        <f>IF(Churn_Data[[#This Row],[Churn]]="Yes",Churn_Data[[#This Row],[tenure]],NA())</f>
        <v>#N/A</v>
      </c>
      <c r="AF5723">
        <v>1254.5999999999999</v>
      </c>
    </row>
    <row r="5724" spans="1:32" x14ac:dyDescent="0.3">
      <c r="A5724" t="s">
        <v>5759</v>
      </c>
      <c r="B5724" t="s">
        <v>30</v>
      </c>
      <c r="C5724" t="str">
        <f>IF(Churn_Data[[#This Row],[SeniorCitizen]]=1,"Yes","No")</f>
        <v>No</v>
      </c>
      <c r="D5724">
        <v>0</v>
      </c>
      <c r="E5724" t="s">
        <v>24</v>
      </c>
      <c r="F5724" t="s">
        <v>25</v>
      </c>
      <c r="G5724" t="s">
        <v>24</v>
      </c>
      <c r="H5724" t="s">
        <v>24</v>
      </c>
      <c r="I5724" t="s">
        <v>25</v>
      </c>
      <c r="J5724" t="str">
        <f>IF(Churn_Data[[#This Row],[InternetService]]&lt;&gt;"No","Yes","No")</f>
        <v>No</v>
      </c>
      <c r="K5724" t="s">
        <v>3064</v>
      </c>
      <c r="L5724" t="s">
        <v>3064</v>
      </c>
      <c r="M5724" t="s">
        <v>3064</v>
      </c>
      <c r="N5724" t="s">
        <v>3064</v>
      </c>
      <c r="O5724" t="s">
        <v>3064</v>
      </c>
      <c r="P5724" t="s">
        <v>3064</v>
      </c>
      <c r="Q5724" t="s">
        <v>25</v>
      </c>
      <c r="R5724">
        <f>IF(Churn_Data[[#This Row],[Churn]]="Yes",1,0)</f>
        <v>0</v>
      </c>
      <c r="S5724" t="s">
        <v>25</v>
      </c>
      <c r="T5724">
        <f>(Churn_Data[[#This Row],[OnlineSecurity]]="Yes")+(Churn_Data[[#This Row],[OnlineBackup]]="Yes")+(Churn_Data[[#This Row],[DeviceProtection]]="Yes")+(Churn_Data[[#This Row],[TechSupport]]="Yes")+(Churn_Data[[#This Row],[StreamingTV]]="Yes")+(Churn_Data[[#This Row],[StreamingMovies]]="Yes")</f>
        <v>0</v>
      </c>
      <c r="U5724" t="s">
        <v>5607</v>
      </c>
      <c r="V5724" t="s">
        <v>46</v>
      </c>
      <c r="W5724" t="str">
        <f>IF(ISNUMBER(SEARCH("automatic", Churn_Data[[#This Row],[PaymentMethod]])), "Automatic", "Manual")</f>
        <v>Automatic</v>
      </c>
      <c r="X5724">
        <v>24.15</v>
      </c>
      <c r="Y5724" t="str">
        <f>IF(Churn_Data[[#This Row],[tenure]]&lt;=12,"0-1 Year",IF(Churn_Data[[#This Row],[tenure]]&lt;=24,"1-2 Years",IF(Churn_Data[[#This Row],[tenure]]&lt;=36,"2-3 Years",IF(Churn_Data[[#This Row],[tenure]]&lt;=48,"3-4 Years",IF(Churn_Data[[#This Row],[tenure]]&lt;=60,"4-5 Years","5+ Years")))))</f>
        <v>4-5 Years</v>
      </c>
      <c r="Z5724">
        <v>60</v>
      </c>
      <c r="AA5724">
        <v>1505.9</v>
      </c>
      <c r="AB5724">
        <f>IF(Churn_Data[[#This Row],[Churn]]="No",Churn_Data[[#This Row],[MonthlyCharges]],NA())</f>
        <v>24.15</v>
      </c>
      <c r="AC5724">
        <f>IF(Churn_Data[[#This Row],[Churn]]="No",Churn_Data[[#This Row],[tenure]],NA())</f>
        <v>60</v>
      </c>
      <c r="AD5724" t="e">
        <f>IF(Churn_Data[[#This Row],[Churn]]="Yes",Churn_Data[[#This Row],[MonthlyCharges]],NA())</f>
        <v>#N/A</v>
      </c>
      <c r="AE5724" t="e">
        <f>IF(Churn_Data[[#This Row],[Churn]]="Yes",Churn_Data[[#This Row],[tenure]],NA())</f>
        <v>#N/A</v>
      </c>
      <c r="AF5724">
        <v>1449</v>
      </c>
    </row>
    <row r="5725" spans="1:32" x14ac:dyDescent="0.3">
      <c r="A5725" t="s">
        <v>5760</v>
      </c>
      <c r="B5725" t="s">
        <v>23</v>
      </c>
      <c r="C5725" t="str">
        <f>IF(Churn_Data[[#This Row],[SeniorCitizen]]=1,"Yes","No")</f>
        <v>No</v>
      </c>
      <c r="D5725">
        <v>0</v>
      </c>
      <c r="E5725" t="s">
        <v>25</v>
      </c>
      <c r="F5725" t="s">
        <v>25</v>
      </c>
      <c r="G5725" t="s">
        <v>24</v>
      </c>
      <c r="H5725" t="s">
        <v>24</v>
      </c>
      <c r="I5725" t="s">
        <v>25</v>
      </c>
      <c r="J5725" t="str">
        <f>IF(Churn_Data[[#This Row],[InternetService]]&lt;&gt;"No","Yes","No")</f>
        <v>No</v>
      </c>
      <c r="K5725" t="s">
        <v>3064</v>
      </c>
      <c r="L5725" t="s">
        <v>3064</v>
      </c>
      <c r="M5725" t="s">
        <v>3064</v>
      </c>
      <c r="N5725" t="s">
        <v>3064</v>
      </c>
      <c r="O5725" t="s">
        <v>3064</v>
      </c>
      <c r="P5725" t="s">
        <v>3064</v>
      </c>
      <c r="Q5725" t="s">
        <v>25</v>
      </c>
      <c r="R5725">
        <f>IF(Churn_Data[[#This Row],[Churn]]="Yes",1,0)</f>
        <v>0</v>
      </c>
      <c r="S5725" t="s">
        <v>24</v>
      </c>
      <c r="T5725">
        <f>(Churn_Data[[#This Row],[OnlineSecurity]]="Yes")+(Churn_Data[[#This Row],[OnlineBackup]]="Yes")+(Churn_Data[[#This Row],[DeviceProtection]]="Yes")+(Churn_Data[[#This Row],[TechSupport]]="Yes")+(Churn_Data[[#This Row],[StreamingTV]]="Yes")+(Churn_Data[[#This Row],[StreamingMovies]]="Yes")</f>
        <v>0</v>
      </c>
      <c r="U5725" t="s">
        <v>5607</v>
      </c>
      <c r="V5725" t="s">
        <v>46</v>
      </c>
      <c r="W5725" t="str">
        <f>IF(ISNUMBER(SEARCH("automatic", Churn_Data[[#This Row],[PaymentMethod]])), "Automatic", "Manual")</f>
        <v>Automatic</v>
      </c>
      <c r="X5725">
        <v>24.4</v>
      </c>
      <c r="Y5725" t="str">
        <f>IF(Churn_Data[[#This Row],[tenure]]&lt;=12,"0-1 Year",IF(Churn_Data[[#This Row],[tenure]]&lt;=24,"1-2 Years",IF(Churn_Data[[#This Row],[tenure]]&lt;=36,"2-3 Years",IF(Churn_Data[[#This Row],[tenure]]&lt;=48,"3-4 Years",IF(Churn_Data[[#This Row],[tenure]]&lt;=60,"4-5 Years","5+ Years")))))</f>
        <v>5+ Years</v>
      </c>
      <c r="Z5725">
        <v>64</v>
      </c>
      <c r="AA5725">
        <v>1601.2</v>
      </c>
      <c r="AB5725">
        <f>IF(Churn_Data[[#This Row],[Churn]]="No",Churn_Data[[#This Row],[MonthlyCharges]],NA())</f>
        <v>24.4</v>
      </c>
      <c r="AC5725">
        <f>IF(Churn_Data[[#This Row],[Churn]]="No",Churn_Data[[#This Row],[tenure]],NA())</f>
        <v>64</v>
      </c>
      <c r="AD5725" t="e">
        <f>IF(Churn_Data[[#This Row],[Churn]]="Yes",Churn_Data[[#This Row],[MonthlyCharges]],NA())</f>
        <v>#N/A</v>
      </c>
      <c r="AE5725" t="e">
        <f>IF(Churn_Data[[#This Row],[Churn]]="Yes",Churn_Data[[#This Row],[tenure]],NA())</f>
        <v>#N/A</v>
      </c>
      <c r="AF5725">
        <v>1561.6</v>
      </c>
    </row>
    <row r="5726" spans="1:32" x14ac:dyDescent="0.3">
      <c r="A5726" t="s">
        <v>5761</v>
      </c>
      <c r="B5726" t="s">
        <v>23</v>
      </c>
      <c r="C5726" t="str">
        <f>IF(Churn_Data[[#This Row],[SeniorCitizen]]=1,"Yes","No")</f>
        <v>No</v>
      </c>
      <c r="D5726">
        <v>0</v>
      </c>
      <c r="E5726" t="s">
        <v>24</v>
      </c>
      <c r="F5726" t="s">
        <v>24</v>
      </c>
      <c r="G5726" t="s">
        <v>24</v>
      </c>
      <c r="H5726" t="s">
        <v>24</v>
      </c>
      <c r="I5726" t="s">
        <v>25</v>
      </c>
      <c r="J5726" t="str">
        <f>IF(Churn_Data[[#This Row],[InternetService]]&lt;&gt;"No","Yes","No")</f>
        <v>No</v>
      </c>
      <c r="K5726" t="s">
        <v>3064</v>
      </c>
      <c r="L5726" t="s">
        <v>3064</v>
      </c>
      <c r="M5726" t="s">
        <v>3064</v>
      </c>
      <c r="N5726" t="s">
        <v>3064</v>
      </c>
      <c r="O5726" t="s">
        <v>3064</v>
      </c>
      <c r="P5726" t="s">
        <v>3064</v>
      </c>
      <c r="Q5726" t="s">
        <v>25</v>
      </c>
      <c r="R5726">
        <f>IF(Churn_Data[[#This Row],[Churn]]="Yes",1,0)</f>
        <v>0</v>
      </c>
      <c r="S5726" t="s">
        <v>24</v>
      </c>
      <c r="T5726">
        <f>(Churn_Data[[#This Row],[OnlineSecurity]]="Yes")+(Churn_Data[[#This Row],[OnlineBackup]]="Yes")+(Churn_Data[[#This Row],[DeviceProtection]]="Yes")+(Churn_Data[[#This Row],[TechSupport]]="Yes")+(Churn_Data[[#This Row],[StreamingTV]]="Yes")+(Churn_Data[[#This Row],[StreamingMovies]]="Yes")</f>
        <v>0</v>
      </c>
      <c r="U5726" t="s">
        <v>5607</v>
      </c>
      <c r="V5726" t="s">
        <v>72</v>
      </c>
      <c r="W5726" t="str">
        <f>IF(ISNUMBER(SEARCH("automatic", Churn_Data[[#This Row],[PaymentMethod]])), "Automatic", "Manual")</f>
        <v>Automatic</v>
      </c>
      <c r="X5726">
        <v>24.5</v>
      </c>
      <c r="Y5726" t="str">
        <f>IF(Churn_Data[[#This Row],[tenure]]&lt;=12,"0-1 Year",IF(Churn_Data[[#This Row],[tenure]]&lt;=24,"1-2 Years",IF(Churn_Data[[#This Row],[tenure]]&lt;=36,"2-3 Years",IF(Churn_Data[[#This Row],[tenure]]&lt;=48,"3-4 Years",IF(Churn_Data[[#This Row],[tenure]]&lt;=60,"4-5 Years","5+ Years")))))</f>
        <v>4-5 Years</v>
      </c>
      <c r="Z5726">
        <v>58</v>
      </c>
      <c r="AA5726">
        <v>1497.9</v>
      </c>
      <c r="AB5726">
        <f>IF(Churn_Data[[#This Row],[Churn]]="No",Churn_Data[[#This Row],[MonthlyCharges]],NA())</f>
        <v>24.5</v>
      </c>
      <c r="AC5726">
        <f>IF(Churn_Data[[#This Row],[Churn]]="No",Churn_Data[[#This Row],[tenure]],NA())</f>
        <v>58</v>
      </c>
      <c r="AD5726" t="e">
        <f>IF(Churn_Data[[#This Row],[Churn]]="Yes",Churn_Data[[#This Row],[MonthlyCharges]],NA())</f>
        <v>#N/A</v>
      </c>
      <c r="AE5726" t="e">
        <f>IF(Churn_Data[[#This Row],[Churn]]="Yes",Churn_Data[[#This Row],[tenure]],NA())</f>
        <v>#N/A</v>
      </c>
      <c r="AF5726">
        <v>1421</v>
      </c>
    </row>
    <row r="5727" spans="1:32" x14ac:dyDescent="0.3">
      <c r="A5727" t="s">
        <v>5762</v>
      </c>
      <c r="B5727" t="s">
        <v>23</v>
      </c>
      <c r="C5727" t="str">
        <f>IF(Churn_Data[[#This Row],[SeniorCitizen]]=1,"Yes","No")</f>
        <v>No</v>
      </c>
      <c r="D5727">
        <v>0</v>
      </c>
      <c r="E5727" t="s">
        <v>25</v>
      </c>
      <c r="F5727" t="s">
        <v>25</v>
      </c>
      <c r="G5727" t="s">
        <v>24</v>
      </c>
      <c r="H5727" t="s">
        <v>24</v>
      </c>
      <c r="I5727" t="s">
        <v>25</v>
      </c>
      <c r="J5727" t="str">
        <f>IF(Churn_Data[[#This Row],[InternetService]]&lt;&gt;"No","Yes","No")</f>
        <v>No</v>
      </c>
      <c r="K5727" t="s">
        <v>3064</v>
      </c>
      <c r="L5727" t="s">
        <v>3064</v>
      </c>
      <c r="M5727" t="s">
        <v>3064</v>
      </c>
      <c r="N5727" t="s">
        <v>3064</v>
      </c>
      <c r="O5727" t="s">
        <v>3064</v>
      </c>
      <c r="P5727" t="s">
        <v>3064</v>
      </c>
      <c r="Q5727" t="s">
        <v>25</v>
      </c>
      <c r="R5727">
        <f>IF(Churn_Data[[#This Row],[Churn]]="Yes",1,0)</f>
        <v>0</v>
      </c>
      <c r="S5727" t="s">
        <v>24</v>
      </c>
      <c r="T5727">
        <f>(Churn_Data[[#This Row],[OnlineSecurity]]="Yes")+(Churn_Data[[#This Row],[OnlineBackup]]="Yes")+(Churn_Data[[#This Row],[DeviceProtection]]="Yes")+(Churn_Data[[#This Row],[TechSupport]]="Yes")+(Churn_Data[[#This Row],[StreamingTV]]="Yes")+(Churn_Data[[#This Row],[StreamingMovies]]="Yes")</f>
        <v>0</v>
      </c>
      <c r="U5727" t="s">
        <v>5607</v>
      </c>
      <c r="V5727" t="s">
        <v>32</v>
      </c>
      <c r="W5727" t="str">
        <f>IF(ISNUMBER(SEARCH("automatic", Churn_Data[[#This Row],[PaymentMethod]])), "Automatic", "Manual")</f>
        <v>Manual</v>
      </c>
      <c r="X5727">
        <v>24.25</v>
      </c>
      <c r="Y5727" t="str">
        <f>IF(Churn_Data[[#This Row],[tenure]]&lt;=12,"0-1 Year",IF(Churn_Data[[#This Row],[tenure]]&lt;=24,"1-2 Years",IF(Churn_Data[[#This Row],[tenure]]&lt;=36,"2-3 Years",IF(Churn_Data[[#This Row],[tenure]]&lt;=48,"3-4 Years",IF(Churn_Data[[#This Row],[tenure]]&lt;=60,"4-5 Years","5+ Years")))))</f>
        <v>3-4 Years</v>
      </c>
      <c r="Z5727">
        <v>38</v>
      </c>
      <c r="AA5727">
        <v>914.4</v>
      </c>
      <c r="AB5727">
        <f>IF(Churn_Data[[#This Row],[Churn]]="No",Churn_Data[[#This Row],[MonthlyCharges]],NA())</f>
        <v>24.25</v>
      </c>
      <c r="AC5727">
        <f>IF(Churn_Data[[#This Row],[Churn]]="No",Churn_Data[[#This Row],[tenure]],NA())</f>
        <v>38</v>
      </c>
      <c r="AD5727" t="e">
        <f>IF(Churn_Data[[#This Row],[Churn]]="Yes",Churn_Data[[#This Row],[MonthlyCharges]],NA())</f>
        <v>#N/A</v>
      </c>
      <c r="AE5727" t="e">
        <f>IF(Churn_Data[[#This Row],[Churn]]="Yes",Churn_Data[[#This Row],[tenure]],NA())</f>
        <v>#N/A</v>
      </c>
      <c r="AF5727">
        <v>921.5</v>
      </c>
    </row>
    <row r="5728" spans="1:32" x14ac:dyDescent="0.3">
      <c r="A5728" t="s">
        <v>5763</v>
      </c>
      <c r="B5728" t="s">
        <v>30</v>
      </c>
      <c r="C5728" t="str">
        <f>IF(Churn_Data[[#This Row],[SeniorCitizen]]=1,"Yes","No")</f>
        <v>No</v>
      </c>
      <c r="D5728">
        <v>0</v>
      </c>
      <c r="E5728" t="s">
        <v>24</v>
      </c>
      <c r="F5728" t="s">
        <v>25</v>
      </c>
      <c r="G5728" t="s">
        <v>24</v>
      </c>
      <c r="H5728" t="s">
        <v>24</v>
      </c>
      <c r="I5728" t="s">
        <v>25</v>
      </c>
      <c r="J5728" t="str">
        <f>IF(Churn_Data[[#This Row],[InternetService]]&lt;&gt;"No","Yes","No")</f>
        <v>No</v>
      </c>
      <c r="K5728" t="s">
        <v>3064</v>
      </c>
      <c r="L5728" t="s">
        <v>3064</v>
      </c>
      <c r="M5728" t="s">
        <v>3064</v>
      </c>
      <c r="N5728" t="s">
        <v>3064</v>
      </c>
      <c r="O5728" t="s">
        <v>3064</v>
      </c>
      <c r="P5728" t="s">
        <v>3064</v>
      </c>
      <c r="Q5728" t="s">
        <v>25</v>
      </c>
      <c r="R5728">
        <f>IF(Churn_Data[[#This Row],[Churn]]="Yes",1,0)</f>
        <v>0</v>
      </c>
      <c r="S5728" t="s">
        <v>24</v>
      </c>
      <c r="T5728">
        <f>(Churn_Data[[#This Row],[OnlineSecurity]]="Yes")+(Churn_Data[[#This Row],[OnlineBackup]]="Yes")+(Churn_Data[[#This Row],[DeviceProtection]]="Yes")+(Churn_Data[[#This Row],[TechSupport]]="Yes")+(Churn_Data[[#This Row],[StreamingTV]]="Yes")+(Churn_Data[[#This Row],[StreamingMovies]]="Yes")</f>
        <v>0</v>
      </c>
      <c r="U5728" t="s">
        <v>5607</v>
      </c>
      <c r="V5728" t="s">
        <v>72</v>
      </c>
      <c r="W5728" t="str">
        <f>IF(ISNUMBER(SEARCH("automatic", Churn_Data[[#This Row],[PaymentMethod]])), "Automatic", "Manual")</f>
        <v>Automatic</v>
      </c>
      <c r="X5728">
        <v>23.75</v>
      </c>
      <c r="Y5728" t="str">
        <f>IF(Churn_Data[[#This Row],[tenure]]&lt;=12,"0-1 Year",IF(Churn_Data[[#This Row],[tenure]]&lt;=24,"1-2 Years",IF(Churn_Data[[#This Row],[tenure]]&lt;=36,"2-3 Years",IF(Churn_Data[[#This Row],[tenure]]&lt;=48,"3-4 Years",IF(Churn_Data[[#This Row],[tenure]]&lt;=60,"4-5 Years","5+ Years")))))</f>
        <v>5+ Years</v>
      </c>
      <c r="Z5728">
        <v>62</v>
      </c>
      <c r="AA5728">
        <v>1446.8</v>
      </c>
      <c r="AB5728">
        <f>IF(Churn_Data[[#This Row],[Churn]]="No",Churn_Data[[#This Row],[MonthlyCharges]],NA())</f>
        <v>23.75</v>
      </c>
      <c r="AC5728">
        <f>IF(Churn_Data[[#This Row],[Churn]]="No",Churn_Data[[#This Row],[tenure]],NA())</f>
        <v>62</v>
      </c>
      <c r="AD5728" t="e">
        <f>IF(Churn_Data[[#This Row],[Churn]]="Yes",Churn_Data[[#This Row],[MonthlyCharges]],NA())</f>
        <v>#N/A</v>
      </c>
      <c r="AE5728" t="e">
        <f>IF(Churn_Data[[#This Row],[Churn]]="Yes",Churn_Data[[#This Row],[tenure]],NA())</f>
        <v>#N/A</v>
      </c>
      <c r="AF5728">
        <v>1472.5</v>
      </c>
    </row>
    <row r="5729" spans="1:32" x14ac:dyDescent="0.3">
      <c r="A5729" t="s">
        <v>5764</v>
      </c>
      <c r="B5729" t="s">
        <v>23</v>
      </c>
      <c r="C5729" t="str">
        <f>IF(Churn_Data[[#This Row],[SeniorCitizen]]=1,"Yes","No")</f>
        <v>No</v>
      </c>
      <c r="D5729">
        <v>0</v>
      </c>
      <c r="E5729" t="s">
        <v>24</v>
      </c>
      <c r="F5729" t="s">
        <v>24</v>
      </c>
      <c r="G5729" t="s">
        <v>24</v>
      </c>
      <c r="H5729" t="s">
        <v>24</v>
      </c>
      <c r="I5729" t="s">
        <v>25</v>
      </c>
      <c r="J5729" t="str">
        <f>IF(Churn_Data[[#This Row],[InternetService]]&lt;&gt;"No","Yes","No")</f>
        <v>No</v>
      </c>
      <c r="K5729" t="s">
        <v>3064</v>
      </c>
      <c r="L5729" t="s">
        <v>3064</v>
      </c>
      <c r="M5729" t="s">
        <v>3064</v>
      </c>
      <c r="N5729" t="s">
        <v>3064</v>
      </c>
      <c r="O5729" t="s">
        <v>3064</v>
      </c>
      <c r="P5729" t="s">
        <v>3064</v>
      </c>
      <c r="Q5729" t="s">
        <v>25</v>
      </c>
      <c r="R5729">
        <f>IF(Churn_Data[[#This Row],[Churn]]="Yes",1,0)</f>
        <v>0</v>
      </c>
      <c r="S5729" t="s">
        <v>25</v>
      </c>
      <c r="T5729">
        <f>(Churn_Data[[#This Row],[OnlineSecurity]]="Yes")+(Churn_Data[[#This Row],[OnlineBackup]]="Yes")+(Churn_Data[[#This Row],[DeviceProtection]]="Yes")+(Churn_Data[[#This Row],[TechSupport]]="Yes")+(Churn_Data[[#This Row],[StreamingTV]]="Yes")+(Churn_Data[[#This Row],[StreamingMovies]]="Yes")</f>
        <v>0</v>
      </c>
      <c r="U5729" t="s">
        <v>5607</v>
      </c>
      <c r="V5729" t="s">
        <v>28</v>
      </c>
      <c r="W5729" t="str">
        <f>IF(ISNUMBER(SEARCH("automatic", Churn_Data[[#This Row],[PaymentMethod]])), "Automatic", "Manual")</f>
        <v>Manual</v>
      </c>
      <c r="X5729">
        <v>24.95</v>
      </c>
      <c r="Y5729" t="str">
        <f>IF(Churn_Data[[#This Row],[tenure]]&lt;=12,"0-1 Year",IF(Churn_Data[[#This Row],[tenure]]&lt;=24,"1-2 Years",IF(Churn_Data[[#This Row],[tenure]]&lt;=36,"2-3 Years",IF(Churn_Data[[#This Row],[tenure]]&lt;=48,"3-4 Years",IF(Churn_Data[[#This Row],[tenure]]&lt;=60,"4-5 Years","5+ Years")))))</f>
        <v>3-4 Years</v>
      </c>
      <c r="Z5729">
        <v>46</v>
      </c>
      <c r="AA5729">
        <v>1165.9000000000001</v>
      </c>
      <c r="AB5729">
        <f>IF(Churn_Data[[#This Row],[Churn]]="No",Churn_Data[[#This Row],[MonthlyCharges]],NA())</f>
        <v>24.95</v>
      </c>
      <c r="AC5729">
        <f>IF(Churn_Data[[#This Row],[Churn]]="No",Churn_Data[[#This Row],[tenure]],NA())</f>
        <v>46</v>
      </c>
      <c r="AD5729" t="e">
        <f>IF(Churn_Data[[#This Row],[Churn]]="Yes",Churn_Data[[#This Row],[MonthlyCharges]],NA())</f>
        <v>#N/A</v>
      </c>
      <c r="AE5729" t="e">
        <f>IF(Churn_Data[[#This Row],[Churn]]="Yes",Churn_Data[[#This Row],[tenure]],NA())</f>
        <v>#N/A</v>
      </c>
      <c r="AF5729">
        <v>1147.7</v>
      </c>
    </row>
    <row r="5730" spans="1:32" x14ac:dyDescent="0.3">
      <c r="A5730" t="s">
        <v>5765</v>
      </c>
      <c r="B5730" t="s">
        <v>23</v>
      </c>
      <c r="C5730" t="str">
        <f>IF(Churn_Data[[#This Row],[SeniorCitizen]]=1,"Yes","No")</f>
        <v>No</v>
      </c>
      <c r="D5730">
        <v>0</v>
      </c>
      <c r="E5730" t="s">
        <v>25</v>
      </c>
      <c r="F5730" t="s">
        <v>25</v>
      </c>
      <c r="G5730" t="s">
        <v>24</v>
      </c>
      <c r="H5730" t="s">
        <v>24</v>
      </c>
      <c r="I5730" t="s">
        <v>25</v>
      </c>
      <c r="J5730" t="str">
        <f>IF(Churn_Data[[#This Row],[InternetService]]&lt;&gt;"No","Yes","No")</f>
        <v>No</v>
      </c>
      <c r="K5730" t="s">
        <v>3064</v>
      </c>
      <c r="L5730" t="s">
        <v>3064</v>
      </c>
      <c r="M5730" t="s">
        <v>3064</v>
      </c>
      <c r="N5730" t="s">
        <v>3064</v>
      </c>
      <c r="O5730" t="s">
        <v>3064</v>
      </c>
      <c r="P5730" t="s">
        <v>3064</v>
      </c>
      <c r="Q5730" t="s">
        <v>25</v>
      </c>
      <c r="R5730">
        <f>IF(Churn_Data[[#This Row],[Churn]]="Yes",1,0)</f>
        <v>0</v>
      </c>
      <c r="S5730" t="s">
        <v>25</v>
      </c>
      <c r="T5730">
        <f>(Churn_Data[[#This Row],[OnlineSecurity]]="Yes")+(Churn_Data[[#This Row],[OnlineBackup]]="Yes")+(Churn_Data[[#This Row],[DeviceProtection]]="Yes")+(Churn_Data[[#This Row],[TechSupport]]="Yes")+(Churn_Data[[#This Row],[StreamingTV]]="Yes")+(Churn_Data[[#This Row],[StreamingMovies]]="Yes")</f>
        <v>0</v>
      </c>
      <c r="U5730" t="s">
        <v>5607</v>
      </c>
      <c r="V5730" t="s">
        <v>72</v>
      </c>
      <c r="W5730" t="str">
        <f>IF(ISNUMBER(SEARCH("automatic", Churn_Data[[#This Row],[PaymentMethod]])), "Automatic", "Manual")</f>
        <v>Automatic</v>
      </c>
      <c r="X5730">
        <v>24.8</v>
      </c>
      <c r="Y5730" t="str">
        <f>IF(Churn_Data[[#This Row],[tenure]]&lt;=12,"0-1 Year",IF(Churn_Data[[#This Row],[tenure]]&lt;=24,"1-2 Years",IF(Churn_Data[[#This Row],[tenure]]&lt;=36,"2-3 Years",IF(Churn_Data[[#This Row],[tenure]]&lt;=48,"3-4 Years",IF(Churn_Data[[#This Row],[tenure]]&lt;=60,"4-5 Years","5+ Years")))))</f>
        <v>1-2 Years</v>
      </c>
      <c r="Z5730">
        <v>23</v>
      </c>
      <c r="AA5730">
        <v>615.35</v>
      </c>
      <c r="AB5730">
        <f>IF(Churn_Data[[#This Row],[Churn]]="No",Churn_Data[[#This Row],[MonthlyCharges]],NA())</f>
        <v>24.8</v>
      </c>
      <c r="AC5730">
        <f>IF(Churn_Data[[#This Row],[Churn]]="No",Churn_Data[[#This Row],[tenure]],NA())</f>
        <v>23</v>
      </c>
      <c r="AD5730" t="e">
        <f>IF(Churn_Data[[#This Row],[Churn]]="Yes",Churn_Data[[#This Row],[MonthlyCharges]],NA())</f>
        <v>#N/A</v>
      </c>
      <c r="AE5730" t="e">
        <f>IF(Churn_Data[[#This Row],[Churn]]="Yes",Churn_Data[[#This Row],[tenure]],NA())</f>
        <v>#N/A</v>
      </c>
      <c r="AF5730">
        <v>570.4</v>
      </c>
    </row>
    <row r="5731" spans="1:32" x14ac:dyDescent="0.3">
      <c r="A5731" t="s">
        <v>5766</v>
      </c>
      <c r="B5731" t="s">
        <v>23</v>
      </c>
      <c r="C5731" t="str">
        <f>IF(Churn_Data[[#This Row],[SeniorCitizen]]=1,"Yes","No")</f>
        <v>No</v>
      </c>
      <c r="D5731">
        <v>0</v>
      </c>
      <c r="E5731" t="s">
        <v>25</v>
      </c>
      <c r="F5731" t="s">
        <v>25</v>
      </c>
      <c r="G5731" t="s">
        <v>24</v>
      </c>
      <c r="H5731" t="s">
        <v>24</v>
      </c>
      <c r="I5731" t="s">
        <v>25</v>
      </c>
      <c r="J5731" t="str">
        <f>IF(Churn_Data[[#This Row],[InternetService]]&lt;&gt;"No","Yes","No")</f>
        <v>No</v>
      </c>
      <c r="K5731" t="s">
        <v>3064</v>
      </c>
      <c r="L5731" t="s">
        <v>3064</v>
      </c>
      <c r="M5731" t="s">
        <v>3064</v>
      </c>
      <c r="N5731" t="s">
        <v>3064</v>
      </c>
      <c r="O5731" t="s">
        <v>3064</v>
      </c>
      <c r="P5731" t="s">
        <v>3064</v>
      </c>
      <c r="Q5731" t="s">
        <v>25</v>
      </c>
      <c r="R5731">
        <f>IF(Churn_Data[[#This Row],[Churn]]="Yes",1,0)</f>
        <v>0</v>
      </c>
      <c r="S5731" t="s">
        <v>25</v>
      </c>
      <c r="T5731">
        <f>(Churn_Data[[#This Row],[OnlineSecurity]]="Yes")+(Churn_Data[[#This Row],[OnlineBackup]]="Yes")+(Churn_Data[[#This Row],[DeviceProtection]]="Yes")+(Churn_Data[[#This Row],[TechSupport]]="Yes")+(Churn_Data[[#This Row],[StreamingTV]]="Yes")+(Churn_Data[[#This Row],[StreamingMovies]]="Yes")</f>
        <v>0</v>
      </c>
      <c r="U5731" t="s">
        <v>5607</v>
      </c>
      <c r="V5731" t="s">
        <v>46</v>
      </c>
      <c r="W5731" t="str">
        <f>IF(ISNUMBER(SEARCH("automatic", Churn_Data[[#This Row],[PaymentMethod]])), "Automatic", "Manual")</f>
        <v>Automatic</v>
      </c>
      <c r="X5731">
        <v>24.35</v>
      </c>
      <c r="Y5731" t="str">
        <f>IF(Churn_Data[[#This Row],[tenure]]&lt;=12,"0-1 Year",IF(Churn_Data[[#This Row],[tenure]]&lt;=24,"1-2 Years",IF(Churn_Data[[#This Row],[tenure]]&lt;=36,"2-3 Years",IF(Churn_Data[[#This Row],[tenure]]&lt;=48,"3-4 Years",IF(Churn_Data[[#This Row],[tenure]]&lt;=60,"4-5 Years","5+ Years")))))</f>
        <v>3-4 Years</v>
      </c>
      <c r="Z5731">
        <v>48</v>
      </c>
      <c r="AA5731">
        <v>1133.7</v>
      </c>
      <c r="AB5731">
        <f>IF(Churn_Data[[#This Row],[Churn]]="No",Churn_Data[[#This Row],[MonthlyCharges]],NA())</f>
        <v>24.35</v>
      </c>
      <c r="AC5731">
        <f>IF(Churn_Data[[#This Row],[Churn]]="No",Churn_Data[[#This Row],[tenure]],NA())</f>
        <v>48</v>
      </c>
      <c r="AD5731" t="e">
        <f>IF(Churn_Data[[#This Row],[Churn]]="Yes",Churn_Data[[#This Row],[MonthlyCharges]],NA())</f>
        <v>#N/A</v>
      </c>
      <c r="AE5731" t="e">
        <f>IF(Churn_Data[[#This Row],[Churn]]="Yes",Churn_Data[[#This Row],[tenure]],NA())</f>
        <v>#N/A</v>
      </c>
      <c r="AF5731">
        <v>1168.8</v>
      </c>
    </row>
    <row r="5732" spans="1:32" x14ac:dyDescent="0.3">
      <c r="A5732" t="s">
        <v>5767</v>
      </c>
      <c r="B5732" t="s">
        <v>30</v>
      </c>
      <c r="C5732" t="str">
        <f>IF(Churn_Data[[#This Row],[SeniorCitizen]]=1,"Yes","No")</f>
        <v>No</v>
      </c>
      <c r="D5732">
        <v>0</v>
      </c>
      <c r="E5732" t="s">
        <v>25</v>
      </c>
      <c r="F5732" t="s">
        <v>25</v>
      </c>
      <c r="G5732" t="s">
        <v>24</v>
      </c>
      <c r="H5732" t="s">
        <v>24</v>
      </c>
      <c r="I5732" t="s">
        <v>25</v>
      </c>
      <c r="J5732" t="str">
        <f>IF(Churn_Data[[#This Row],[InternetService]]&lt;&gt;"No","Yes","No")</f>
        <v>No</v>
      </c>
      <c r="K5732" t="s">
        <v>3064</v>
      </c>
      <c r="L5732" t="s">
        <v>3064</v>
      </c>
      <c r="M5732" t="s">
        <v>3064</v>
      </c>
      <c r="N5732" t="s">
        <v>3064</v>
      </c>
      <c r="O5732" t="s">
        <v>3064</v>
      </c>
      <c r="P5732" t="s">
        <v>3064</v>
      </c>
      <c r="Q5732" t="s">
        <v>25</v>
      </c>
      <c r="R5732">
        <f>IF(Churn_Data[[#This Row],[Churn]]="Yes",1,0)</f>
        <v>0</v>
      </c>
      <c r="S5732" t="s">
        <v>24</v>
      </c>
      <c r="T5732">
        <f>(Churn_Data[[#This Row],[OnlineSecurity]]="Yes")+(Churn_Data[[#This Row],[OnlineBackup]]="Yes")+(Churn_Data[[#This Row],[DeviceProtection]]="Yes")+(Churn_Data[[#This Row],[TechSupport]]="Yes")+(Churn_Data[[#This Row],[StreamingTV]]="Yes")+(Churn_Data[[#This Row],[StreamingMovies]]="Yes")</f>
        <v>0</v>
      </c>
      <c r="U5732" t="s">
        <v>5607</v>
      </c>
      <c r="V5732" t="s">
        <v>72</v>
      </c>
      <c r="W5732" t="str">
        <f>IF(ISNUMBER(SEARCH("automatic", Churn_Data[[#This Row],[PaymentMethod]])), "Automatic", "Manual")</f>
        <v>Automatic</v>
      </c>
      <c r="X5732">
        <v>24.8</v>
      </c>
      <c r="Y5732" t="str">
        <f>IF(Churn_Data[[#This Row],[tenure]]&lt;=12,"0-1 Year",IF(Churn_Data[[#This Row],[tenure]]&lt;=24,"1-2 Years",IF(Churn_Data[[#This Row],[tenure]]&lt;=36,"2-3 Years",IF(Churn_Data[[#This Row],[tenure]]&lt;=48,"3-4 Years",IF(Churn_Data[[#This Row],[tenure]]&lt;=60,"4-5 Years","5+ Years")))))</f>
        <v>1-2 Years</v>
      </c>
      <c r="Z5732">
        <v>14</v>
      </c>
      <c r="AA5732">
        <v>321.7</v>
      </c>
      <c r="AB5732">
        <f>IF(Churn_Data[[#This Row],[Churn]]="No",Churn_Data[[#This Row],[MonthlyCharges]],NA())</f>
        <v>24.8</v>
      </c>
      <c r="AC5732">
        <f>IF(Churn_Data[[#This Row],[Churn]]="No",Churn_Data[[#This Row],[tenure]],NA())</f>
        <v>14</v>
      </c>
      <c r="AD5732" t="e">
        <f>IF(Churn_Data[[#This Row],[Churn]]="Yes",Churn_Data[[#This Row],[MonthlyCharges]],NA())</f>
        <v>#N/A</v>
      </c>
      <c r="AE5732" t="e">
        <f>IF(Churn_Data[[#This Row],[Churn]]="Yes",Churn_Data[[#This Row],[tenure]],NA())</f>
        <v>#N/A</v>
      </c>
      <c r="AF5732">
        <v>347.2</v>
      </c>
    </row>
    <row r="5733" spans="1:32" x14ac:dyDescent="0.3">
      <c r="A5733" t="s">
        <v>5768</v>
      </c>
      <c r="B5733" t="s">
        <v>30</v>
      </c>
      <c r="C5733" t="str">
        <f>IF(Churn_Data[[#This Row],[SeniorCitizen]]=1,"Yes","No")</f>
        <v>No</v>
      </c>
      <c r="D5733">
        <v>0</v>
      </c>
      <c r="E5733" t="s">
        <v>24</v>
      </c>
      <c r="F5733" t="s">
        <v>24</v>
      </c>
      <c r="G5733" t="s">
        <v>24</v>
      </c>
      <c r="H5733" t="s">
        <v>24</v>
      </c>
      <c r="I5733" t="s">
        <v>25</v>
      </c>
      <c r="J5733" t="str">
        <f>IF(Churn_Data[[#This Row],[InternetService]]&lt;&gt;"No","Yes","No")</f>
        <v>No</v>
      </c>
      <c r="K5733" t="s">
        <v>3064</v>
      </c>
      <c r="L5733" t="s">
        <v>3064</v>
      </c>
      <c r="M5733" t="s">
        <v>3064</v>
      </c>
      <c r="N5733" t="s">
        <v>3064</v>
      </c>
      <c r="O5733" t="s">
        <v>3064</v>
      </c>
      <c r="P5733" t="s">
        <v>3064</v>
      </c>
      <c r="Q5733" t="s">
        <v>25</v>
      </c>
      <c r="R5733">
        <f>IF(Churn_Data[[#This Row],[Churn]]="Yes",1,0)</f>
        <v>0</v>
      </c>
      <c r="S5733" t="s">
        <v>24</v>
      </c>
      <c r="T5733">
        <f>(Churn_Data[[#This Row],[OnlineSecurity]]="Yes")+(Churn_Data[[#This Row],[OnlineBackup]]="Yes")+(Churn_Data[[#This Row],[DeviceProtection]]="Yes")+(Churn_Data[[#This Row],[TechSupport]]="Yes")+(Churn_Data[[#This Row],[StreamingTV]]="Yes")+(Churn_Data[[#This Row],[StreamingMovies]]="Yes")</f>
        <v>0</v>
      </c>
      <c r="U5733" t="s">
        <v>5607</v>
      </c>
      <c r="V5733" t="s">
        <v>28</v>
      </c>
      <c r="W5733" t="str">
        <f>IF(ISNUMBER(SEARCH("automatic", Churn_Data[[#This Row],[PaymentMethod]])), "Automatic", "Manual")</f>
        <v>Manual</v>
      </c>
      <c r="X5733">
        <v>24.45</v>
      </c>
      <c r="Y5733" t="str">
        <f>IF(Churn_Data[[#This Row],[tenure]]&lt;=12,"0-1 Year",IF(Churn_Data[[#This Row],[tenure]]&lt;=24,"1-2 Years",IF(Churn_Data[[#This Row],[tenure]]&lt;=36,"2-3 Years",IF(Churn_Data[[#This Row],[tenure]]&lt;=48,"3-4 Years",IF(Churn_Data[[#This Row],[tenure]]&lt;=60,"4-5 Years","5+ Years")))))</f>
        <v>4-5 Years</v>
      </c>
      <c r="Z5733">
        <v>56</v>
      </c>
      <c r="AA5733">
        <v>1431.65</v>
      </c>
      <c r="AB5733">
        <f>IF(Churn_Data[[#This Row],[Churn]]="No",Churn_Data[[#This Row],[MonthlyCharges]],NA())</f>
        <v>24.45</v>
      </c>
      <c r="AC5733">
        <f>IF(Churn_Data[[#This Row],[Churn]]="No",Churn_Data[[#This Row],[tenure]],NA())</f>
        <v>56</v>
      </c>
      <c r="AD5733" t="e">
        <f>IF(Churn_Data[[#This Row],[Churn]]="Yes",Churn_Data[[#This Row],[MonthlyCharges]],NA())</f>
        <v>#N/A</v>
      </c>
      <c r="AE5733" t="e">
        <f>IF(Churn_Data[[#This Row],[Churn]]="Yes",Churn_Data[[#This Row],[tenure]],NA())</f>
        <v>#N/A</v>
      </c>
      <c r="AF5733">
        <v>1369.2</v>
      </c>
    </row>
    <row r="5734" spans="1:32" x14ac:dyDescent="0.3">
      <c r="A5734" t="s">
        <v>5769</v>
      </c>
      <c r="B5734" t="s">
        <v>30</v>
      </c>
      <c r="C5734" t="str">
        <f>IF(Churn_Data[[#This Row],[SeniorCitizen]]=1,"Yes","No")</f>
        <v>No</v>
      </c>
      <c r="D5734">
        <v>0</v>
      </c>
      <c r="E5734" t="s">
        <v>24</v>
      </c>
      <c r="F5734" t="s">
        <v>24</v>
      </c>
      <c r="G5734" t="s">
        <v>24</v>
      </c>
      <c r="H5734" t="s">
        <v>24</v>
      </c>
      <c r="I5734" t="s">
        <v>25</v>
      </c>
      <c r="J5734" t="str">
        <f>IF(Churn_Data[[#This Row],[InternetService]]&lt;&gt;"No","Yes","No")</f>
        <v>No</v>
      </c>
      <c r="K5734" t="s">
        <v>3064</v>
      </c>
      <c r="L5734" t="s">
        <v>3064</v>
      </c>
      <c r="M5734" t="s">
        <v>3064</v>
      </c>
      <c r="N5734" t="s">
        <v>3064</v>
      </c>
      <c r="O5734" t="s">
        <v>3064</v>
      </c>
      <c r="P5734" t="s">
        <v>3064</v>
      </c>
      <c r="Q5734" t="s">
        <v>25</v>
      </c>
      <c r="R5734">
        <f>IF(Churn_Data[[#This Row],[Churn]]="Yes",1,0)</f>
        <v>0</v>
      </c>
      <c r="S5734" t="s">
        <v>25</v>
      </c>
      <c r="T5734">
        <f>(Churn_Data[[#This Row],[OnlineSecurity]]="Yes")+(Churn_Data[[#This Row],[OnlineBackup]]="Yes")+(Churn_Data[[#This Row],[DeviceProtection]]="Yes")+(Churn_Data[[#This Row],[TechSupport]]="Yes")+(Churn_Data[[#This Row],[StreamingTV]]="Yes")+(Churn_Data[[#This Row],[StreamingMovies]]="Yes")</f>
        <v>0</v>
      </c>
      <c r="U5734" t="s">
        <v>5607</v>
      </c>
      <c r="V5734" t="s">
        <v>28</v>
      </c>
      <c r="W5734" t="str">
        <f>IF(ISNUMBER(SEARCH("automatic", Churn_Data[[#This Row],[PaymentMethod]])), "Automatic", "Manual")</f>
        <v>Manual</v>
      </c>
      <c r="X5734">
        <v>26.4</v>
      </c>
      <c r="Y5734" t="str">
        <f>IF(Churn_Data[[#This Row],[tenure]]&lt;=12,"0-1 Year",IF(Churn_Data[[#This Row],[tenure]]&lt;=24,"1-2 Years",IF(Churn_Data[[#This Row],[tenure]]&lt;=36,"2-3 Years",IF(Churn_Data[[#This Row],[tenure]]&lt;=48,"3-4 Years",IF(Churn_Data[[#This Row],[tenure]]&lt;=60,"4-5 Years","5+ Years")))))</f>
        <v>0-1 Year</v>
      </c>
      <c r="Z5734">
        <v>12</v>
      </c>
      <c r="AA5734">
        <v>314.95</v>
      </c>
      <c r="AB5734">
        <f>IF(Churn_Data[[#This Row],[Churn]]="No",Churn_Data[[#This Row],[MonthlyCharges]],NA())</f>
        <v>26.4</v>
      </c>
      <c r="AC5734">
        <f>IF(Churn_Data[[#This Row],[Churn]]="No",Churn_Data[[#This Row],[tenure]],NA())</f>
        <v>12</v>
      </c>
      <c r="AD5734" t="e">
        <f>IF(Churn_Data[[#This Row],[Churn]]="Yes",Churn_Data[[#This Row],[MonthlyCharges]],NA())</f>
        <v>#N/A</v>
      </c>
      <c r="AE5734" t="e">
        <f>IF(Churn_Data[[#This Row],[Churn]]="Yes",Churn_Data[[#This Row],[tenure]],NA())</f>
        <v>#N/A</v>
      </c>
      <c r="AF5734">
        <v>316.8</v>
      </c>
    </row>
    <row r="5735" spans="1:32" x14ac:dyDescent="0.3">
      <c r="A5735" t="s">
        <v>5770</v>
      </c>
      <c r="B5735" t="s">
        <v>30</v>
      </c>
      <c r="C5735" t="str">
        <f>IF(Churn_Data[[#This Row],[SeniorCitizen]]=1,"Yes","No")</f>
        <v>No</v>
      </c>
      <c r="D5735">
        <v>0</v>
      </c>
      <c r="E5735" t="s">
        <v>25</v>
      </c>
      <c r="F5735" t="s">
        <v>25</v>
      </c>
      <c r="G5735" t="s">
        <v>24</v>
      </c>
      <c r="H5735" t="s">
        <v>24</v>
      </c>
      <c r="I5735" t="s">
        <v>25</v>
      </c>
      <c r="J5735" t="str">
        <f>IF(Churn_Data[[#This Row],[InternetService]]&lt;&gt;"No","Yes","No")</f>
        <v>No</v>
      </c>
      <c r="K5735" t="s">
        <v>3064</v>
      </c>
      <c r="L5735" t="s">
        <v>3064</v>
      </c>
      <c r="M5735" t="s">
        <v>3064</v>
      </c>
      <c r="N5735" t="s">
        <v>3064</v>
      </c>
      <c r="O5735" t="s">
        <v>3064</v>
      </c>
      <c r="P5735" t="s">
        <v>3064</v>
      </c>
      <c r="Q5735" t="s">
        <v>25</v>
      </c>
      <c r="R5735">
        <f>IF(Churn_Data[[#This Row],[Churn]]="Yes",1,0)</f>
        <v>0</v>
      </c>
      <c r="S5735" t="s">
        <v>25</v>
      </c>
      <c r="T5735">
        <f>(Churn_Data[[#This Row],[OnlineSecurity]]="Yes")+(Churn_Data[[#This Row],[OnlineBackup]]="Yes")+(Churn_Data[[#This Row],[DeviceProtection]]="Yes")+(Churn_Data[[#This Row],[TechSupport]]="Yes")+(Churn_Data[[#This Row],[StreamingTV]]="Yes")+(Churn_Data[[#This Row],[StreamingMovies]]="Yes")</f>
        <v>0</v>
      </c>
      <c r="U5735" t="s">
        <v>5607</v>
      </c>
      <c r="V5735" t="s">
        <v>46</v>
      </c>
      <c r="W5735" t="str">
        <f>IF(ISNUMBER(SEARCH("automatic", Churn_Data[[#This Row],[PaymentMethod]])), "Automatic", "Manual")</f>
        <v>Automatic</v>
      </c>
      <c r="X5735">
        <v>26.2</v>
      </c>
      <c r="Y5735" t="str">
        <f>IF(Churn_Data[[#This Row],[tenure]]&lt;=12,"0-1 Year",IF(Churn_Data[[#This Row],[tenure]]&lt;=24,"1-2 Years",IF(Churn_Data[[#This Row],[tenure]]&lt;=36,"2-3 Years",IF(Churn_Data[[#This Row],[tenure]]&lt;=48,"3-4 Years",IF(Churn_Data[[#This Row],[tenure]]&lt;=60,"4-5 Years","5+ Years")))))</f>
        <v>2-3 Years</v>
      </c>
      <c r="Z5735">
        <v>35</v>
      </c>
      <c r="AA5735">
        <v>954.9</v>
      </c>
      <c r="AB5735">
        <f>IF(Churn_Data[[#This Row],[Churn]]="No",Churn_Data[[#This Row],[MonthlyCharges]],NA())</f>
        <v>26.2</v>
      </c>
      <c r="AC5735">
        <f>IF(Churn_Data[[#This Row],[Churn]]="No",Churn_Data[[#This Row],[tenure]],NA())</f>
        <v>35</v>
      </c>
      <c r="AD5735" t="e">
        <f>IF(Churn_Data[[#This Row],[Churn]]="Yes",Churn_Data[[#This Row],[MonthlyCharges]],NA())</f>
        <v>#N/A</v>
      </c>
      <c r="AE5735" t="e">
        <f>IF(Churn_Data[[#This Row],[Churn]]="Yes",Churn_Data[[#This Row],[tenure]],NA())</f>
        <v>#N/A</v>
      </c>
      <c r="AF5735">
        <v>917</v>
      </c>
    </row>
    <row r="5736" spans="1:32" x14ac:dyDescent="0.3">
      <c r="A5736" t="s">
        <v>5771</v>
      </c>
      <c r="B5736" t="s">
        <v>30</v>
      </c>
      <c r="C5736" t="str">
        <f>IF(Churn_Data[[#This Row],[SeniorCitizen]]=1,"Yes","No")</f>
        <v>No</v>
      </c>
      <c r="D5736">
        <v>0</v>
      </c>
      <c r="E5736" t="s">
        <v>25</v>
      </c>
      <c r="F5736" t="s">
        <v>25</v>
      </c>
      <c r="G5736" t="s">
        <v>24</v>
      </c>
      <c r="H5736" t="s">
        <v>24</v>
      </c>
      <c r="I5736" t="s">
        <v>25</v>
      </c>
      <c r="J5736" t="str">
        <f>IF(Churn_Data[[#This Row],[InternetService]]&lt;&gt;"No","Yes","No")</f>
        <v>No</v>
      </c>
      <c r="K5736" t="s">
        <v>3064</v>
      </c>
      <c r="L5736" t="s">
        <v>3064</v>
      </c>
      <c r="M5736" t="s">
        <v>3064</v>
      </c>
      <c r="N5736" t="s">
        <v>3064</v>
      </c>
      <c r="O5736" t="s">
        <v>3064</v>
      </c>
      <c r="P5736" t="s">
        <v>3064</v>
      </c>
      <c r="Q5736" t="s">
        <v>25</v>
      </c>
      <c r="R5736">
        <f>IF(Churn_Data[[#This Row],[Churn]]="Yes",1,0)</f>
        <v>0</v>
      </c>
      <c r="S5736" t="s">
        <v>25</v>
      </c>
      <c r="T5736">
        <f>(Churn_Data[[#This Row],[OnlineSecurity]]="Yes")+(Churn_Data[[#This Row],[OnlineBackup]]="Yes")+(Churn_Data[[#This Row],[DeviceProtection]]="Yes")+(Churn_Data[[#This Row],[TechSupport]]="Yes")+(Churn_Data[[#This Row],[StreamingTV]]="Yes")+(Churn_Data[[#This Row],[StreamingMovies]]="Yes")</f>
        <v>0</v>
      </c>
      <c r="U5736" t="s">
        <v>5607</v>
      </c>
      <c r="V5736" t="s">
        <v>32</v>
      </c>
      <c r="W5736" t="str">
        <f>IF(ISNUMBER(SEARCH("automatic", Churn_Data[[#This Row],[PaymentMethod]])), "Automatic", "Manual")</f>
        <v>Manual</v>
      </c>
      <c r="X5736">
        <v>25.05</v>
      </c>
      <c r="Y5736" t="str">
        <f>IF(Churn_Data[[#This Row],[tenure]]&lt;=12,"0-1 Year",IF(Churn_Data[[#This Row],[tenure]]&lt;=24,"1-2 Years",IF(Churn_Data[[#This Row],[tenure]]&lt;=36,"2-3 Years",IF(Churn_Data[[#This Row],[tenure]]&lt;=48,"3-4 Years",IF(Churn_Data[[#This Row],[tenure]]&lt;=60,"4-5 Years","5+ Years")))))</f>
        <v>3-4 Years</v>
      </c>
      <c r="Z5736">
        <v>42</v>
      </c>
      <c r="AA5736">
        <v>949.85</v>
      </c>
      <c r="AB5736">
        <f>IF(Churn_Data[[#This Row],[Churn]]="No",Churn_Data[[#This Row],[MonthlyCharges]],NA())</f>
        <v>25.05</v>
      </c>
      <c r="AC5736">
        <f>IF(Churn_Data[[#This Row],[Churn]]="No",Churn_Data[[#This Row],[tenure]],NA())</f>
        <v>42</v>
      </c>
      <c r="AD5736" t="e">
        <f>IF(Churn_Data[[#This Row],[Churn]]="Yes",Churn_Data[[#This Row],[MonthlyCharges]],NA())</f>
        <v>#N/A</v>
      </c>
      <c r="AE5736" t="e">
        <f>IF(Churn_Data[[#This Row],[Churn]]="Yes",Churn_Data[[#This Row],[tenure]],NA())</f>
        <v>#N/A</v>
      </c>
      <c r="AF5736">
        <v>1052.0999999999999</v>
      </c>
    </row>
    <row r="5737" spans="1:32" x14ac:dyDescent="0.3">
      <c r="A5737" t="s">
        <v>5772</v>
      </c>
      <c r="B5737" t="s">
        <v>23</v>
      </c>
      <c r="C5737" t="str">
        <f>IF(Churn_Data[[#This Row],[SeniorCitizen]]=1,"Yes","No")</f>
        <v>No</v>
      </c>
      <c r="D5737">
        <v>0</v>
      </c>
      <c r="E5737" t="s">
        <v>24</v>
      </c>
      <c r="F5737" t="s">
        <v>25</v>
      </c>
      <c r="G5737" t="s">
        <v>24</v>
      </c>
      <c r="H5737" t="s">
        <v>24</v>
      </c>
      <c r="I5737" t="s">
        <v>25</v>
      </c>
      <c r="J5737" t="str">
        <f>IF(Churn_Data[[#This Row],[InternetService]]&lt;&gt;"No","Yes","No")</f>
        <v>No</v>
      </c>
      <c r="K5737" t="s">
        <v>3064</v>
      </c>
      <c r="L5737" t="s">
        <v>3064</v>
      </c>
      <c r="M5737" t="s">
        <v>3064</v>
      </c>
      <c r="N5737" t="s">
        <v>3064</v>
      </c>
      <c r="O5737" t="s">
        <v>3064</v>
      </c>
      <c r="P5737" t="s">
        <v>3064</v>
      </c>
      <c r="Q5737" t="s">
        <v>25</v>
      </c>
      <c r="R5737">
        <f>IF(Churn_Data[[#This Row],[Churn]]="Yes",1,0)</f>
        <v>0</v>
      </c>
      <c r="S5737" t="s">
        <v>25</v>
      </c>
      <c r="T5737">
        <f>(Churn_Data[[#This Row],[OnlineSecurity]]="Yes")+(Churn_Data[[#This Row],[OnlineBackup]]="Yes")+(Churn_Data[[#This Row],[DeviceProtection]]="Yes")+(Churn_Data[[#This Row],[TechSupport]]="Yes")+(Churn_Data[[#This Row],[StreamingTV]]="Yes")+(Churn_Data[[#This Row],[StreamingMovies]]="Yes")</f>
        <v>0</v>
      </c>
      <c r="U5737" t="s">
        <v>5607</v>
      </c>
      <c r="V5737" t="s">
        <v>32</v>
      </c>
      <c r="W5737" t="str">
        <f>IF(ISNUMBER(SEARCH("automatic", Churn_Data[[#This Row],[PaymentMethod]])), "Automatic", "Manual")</f>
        <v>Manual</v>
      </c>
      <c r="X5737">
        <v>24.3</v>
      </c>
      <c r="Y5737" t="str">
        <f>IF(Churn_Data[[#This Row],[tenure]]&lt;=12,"0-1 Year",IF(Churn_Data[[#This Row],[tenure]]&lt;=24,"1-2 Years",IF(Churn_Data[[#This Row],[tenure]]&lt;=36,"2-3 Years",IF(Churn_Data[[#This Row],[tenure]]&lt;=48,"3-4 Years",IF(Churn_Data[[#This Row],[tenure]]&lt;=60,"4-5 Years","5+ Years")))))</f>
        <v>4-5 Years</v>
      </c>
      <c r="Z5737">
        <v>56</v>
      </c>
      <c r="AA5737">
        <v>1261.7</v>
      </c>
      <c r="AB5737">
        <f>IF(Churn_Data[[#This Row],[Churn]]="No",Churn_Data[[#This Row],[MonthlyCharges]],NA())</f>
        <v>24.3</v>
      </c>
      <c r="AC5737">
        <f>IF(Churn_Data[[#This Row],[Churn]]="No",Churn_Data[[#This Row],[tenure]],NA())</f>
        <v>56</v>
      </c>
      <c r="AD5737" t="e">
        <f>IF(Churn_Data[[#This Row],[Churn]]="Yes",Churn_Data[[#This Row],[MonthlyCharges]],NA())</f>
        <v>#N/A</v>
      </c>
      <c r="AE5737" t="e">
        <f>IF(Churn_Data[[#This Row],[Churn]]="Yes",Churn_Data[[#This Row],[tenure]],NA())</f>
        <v>#N/A</v>
      </c>
      <c r="AF5737">
        <v>1360.8</v>
      </c>
    </row>
    <row r="5738" spans="1:32" x14ac:dyDescent="0.3">
      <c r="A5738" t="s">
        <v>5773</v>
      </c>
      <c r="B5738" t="s">
        <v>30</v>
      </c>
      <c r="C5738" t="str">
        <f>IF(Churn_Data[[#This Row],[SeniorCitizen]]=1,"Yes","No")</f>
        <v>No</v>
      </c>
      <c r="D5738">
        <v>0</v>
      </c>
      <c r="E5738" t="s">
        <v>24</v>
      </c>
      <c r="F5738" t="s">
        <v>25</v>
      </c>
      <c r="G5738" t="s">
        <v>24</v>
      </c>
      <c r="H5738" t="s">
        <v>24</v>
      </c>
      <c r="I5738" t="s">
        <v>25</v>
      </c>
      <c r="J5738" t="str">
        <f>IF(Churn_Data[[#This Row],[InternetService]]&lt;&gt;"No","Yes","No")</f>
        <v>No</v>
      </c>
      <c r="K5738" t="s">
        <v>3064</v>
      </c>
      <c r="L5738" t="s">
        <v>3064</v>
      </c>
      <c r="M5738" t="s">
        <v>3064</v>
      </c>
      <c r="N5738" t="s">
        <v>3064</v>
      </c>
      <c r="O5738" t="s">
        <v>3064</v>
      </c>
      <c r="P5738" t="s">
        <v>3064</v>
      </c>
      <c r="Q5738" t="s">
        <v>25</v>
      </c>
      <c r="R5738">
        <f>IF(Churn_Data[[#This Row],[Churn]]="Yes",1,0)</f>
        <v>0</v>
      </c>
      <c r="S5738" t="s">
        <v>25</v>
      </c>
      <c r="T5738">
        <f>(Churn_Data[[#This Row],[OnlineSecurity]]="Yes")+(Churn_Data[[#This Row],[OnlineBackup]]="Yes")+(Churn_Data[[#This Row],[DeviceProtection]]="Yes")+(Churn_Data[[#This Row],[TechSupport]]="Yes")+(Churn_Data[[#This Row],[StreamingTV]]="Yes")+(Churn_Data[[#This Row],[StreamingMovies]]="Yes")</f>
        <v>0</v>
      </c>
      <c r="U5738" t="s">
        <v>5607</v>
      </c>
      <c r="V5738" t="s">
        <v>28</v>
      </c>
      <c r="W5738" t="str">
        <f>IF(ISNUMBER(SEARCH("automatic", Churn_Data[[#This Row],[PaymentMethod]])), "Automatic", "Manual")</f>
        <v>Manual</v>
      </c>
      <c r="X5738">
        <v>25.1</v>
      </c>
      <c r="Y5738" t="str">
        <f>IF(Churn_Data[[#This Row],[tenure]]&lt;=12,"0-1 Year",IF(Churn_Data[[#This Row],[tenure]]&lt;=24,"1-2 Years",IF(Churn_Data[[#This Row],[tenure]]&lt;=36,"2-3 Years",IF(Churn_Data[[#This Row],[tenure]]&lt;=48,"3-4 Years",IF(Churn_Data[[#This Row],[tenure]]&lt;=60,"4-5 Years","5+ Years")))))</f>
        <v>0-1 Year</v>
      </c>
      <c r="Z5738">
        <v>6</v>
      </c>
      <c r="AA5738">
        <v>171</v>
      </c>
      <c r="AB5738">
        <f>IF(Churn_Data[[#This Row],[Churn]]="No",Churn_Data[[#This Row],[MonthlyCharges]],NA())</f>
        <v>25.1</v>
      </c>
      <c r="AC5738">
        <f>IF(Churn_Data[[#This Row],[Churn]]="No",Churn_Data[[#This Row],[tenure]],NA())</f>
        <v>6</v>
      </c>
      <c r="AD5738" t="e">
        <f>IF(Churn_Data[[#This Row],[Churn]]="Yes",Churn_Data[[#This Row],[MonthlyCharges]],NA())</f>
        <v>#N/A</v>
      </c>
      <c r="AE5738" t="e">
        <f>IF(Churn_Data[[#This Row],[Churn]]="Yes",Churn_Data[[#This Row],[tenure]],NA())</f>
        <v>#N/A</v>
      </c>
      <c r="AF5738">
        <v>150.6</v>
      </c>
    </row>
    <row r="5739" spans="1:32" x14ac:dyDescent="0.3">
      <c r="A5739" t="s">
        <v>5774</v>
      </c>
      <c r="B5739" t="s">
        <v>23</v>
      </c>
      <c r="C5739" t="str">
        <f>IF(Churn_Data[[#This Row],[SeniorCitizen]]=1,"Yes","No")</f>
        <v>No</v>
      </c>
      <c r="D5739">
        <v>0</v>
      </c>
      <c r="E5739" t="s">
        <v>25</v>
      </c>
      <c r="F5739" t="s">
        <v>25</v>
      </c>
      <c r="G5739" t="s">
        <v>24</v>
      </c>
      <c r="H5739" t="s">
        <v>24</v>
      </c>
      <c r="I5739" t="s">
        <v>25</v>
      </c>
      <c r="J5739" t="str">
        <f>IF(Churn_Data[[#This Row],[InternetService]]&lt;&gt;"No","Yes","No")</f>
        <v>No</v>
      </c>
      <c r="K5739" t="s">
        <v>3064</v>
      </c>
      <c r="L5739" t="s">
        <v>3064</v>
      </c>
      <c r="M5739" t="s">
        <v>3064</v>
      </c>
      <c r="N5739" t="s">
        <v>3064</v>
      </c>
      <c r="O5739" t="s">
        <v>3064</v>
      </c>
      <c r="P5739" t="s">
        <v>3064</v>
      </c>
      <c r="Q5739" t="s">
        <v>25</v>
      </c>
      <c r="R5739">
        <f>IF(Churn_Data[[#This Row],[Churn]]="Yes",1,0)</f>
        <v>0</v>
      </c>
      <c r="S5739" t="s">
        <v>24</v>
      </c>
      <c r="T5739">
        <f>(Churn_Data[[#This Row],[OnlineSecurity]]="Yes")+(Churn_Data[[#This Row],[OnlineBackup]]="Yes")+(Churn_Data[[#This Row],[DeviceProtection]]="Yes")+(Churn_Data[[#This Row],[TechSupport]]="Yes")+(Churn_Data[[#This Row],[StreamingTV]]="Yes")+(Churn_Data[[#This Row],[StreamingMovies]]="Yes")</f>
        <v>0</v>
      </c>
      <c r="U5739" t="s">
        <v>5607</v>
      </c>
      <c r="V5739" t="s">
        <v>28</v>
      </c>
      <c r="W5739" t="str">
        <f>IF(ISNUMBER(SEARCH("automatic", Churn_Data[[#This Row],[PaymentMethod]])), "Automatic", "Manual")</f>
        <v>Manual</v>
      </c>
      <c r="X5739">
        <v>24.85</v>
      </c>
      <c r="Y5739" t="str">
        <f>IF(Churn_Data[[#This Row],[tenure]]&lt;=12,"0-1 Year",IF(Churn_Data[[#This Row],[tenure]]&lt;=24,"1-2 Years",IF(Churn_Data[[#This Row],[tenure]]&lt;=36,"2-3 Years",IF(Churn_Data[[#This Row],[tenure]]&lt;=48,"3-4 Years",IF(Churn_Data[[#This Row],[tenure]]&lt;=60,"4-5 Years","5+ Years")))))</f>
        <v>3-4 Years</v>
      </c>
      <c r="Z5739">
        <v>41</v>
      </c>
      <c r="AA5739">
        <v>962.25</v>
      </c>
      <c r="AB5739">
        <f>IF(Churn_Data[[#This Row],[Churn]]="No",Churn_Data[[#This Row],[MonthlyCharges]],NA())</f>
        <v>24.85</v>
      </c>
      <c r="AC5739">
        <f>IF(Churn_Data[[#This Row],[Churn]]="No",Churn_Data[[#This Row],[tenure]],NA())</f>
        <v>41</v>
      </c>
      <c r="AD5739" t="e">
        <f>IF(Churn_Data[[#This Row],[Churn]]="Yes",Churn_Data[[#This Row],[MonthlyCharges]],NA())</f>
        <v>#N/A</v>
      </c>
      <c r="AE5739" t="e">
        <f>IF(Churn_Data[[#This Row],[Churn]]="Yes",Churn_Data[[#This Row],[tenure]],NA())</f>
        <v>#N/A</v>
      </c>
      <c r="AF5739">
        <v>1018.85</v>
      </c>
    </row>
    <row r="5740" spans="1:32" x14ac:dyDescent="0.3">
      <c r="A5740" t="s">
        <v>5775</v>
      </c>
      <c r="B5740" t="s">
        <v>23</v>
      </c>
      <c r="C5740" t="str">
        <f>IF(Churn_Data[[#This Row],[SeniorCitizen]]=1,"Yes","No")</f>
        <v>No</v>
      </c>
      <c r="D5740">
        <v>0</v>
      </c>
      <c r="E5740" t="s">
        <v>24</v>
      </c>
      <c r="F5740" t="s">
        <v>25</v>
      </c>
      <c r="G5740" t="s">
        <v>24</v>
      </c>
      <c r="H5740" t="s">
        <v>24</v>
      </c>
      <c r="I5740" t="s">
        <v>25</v>
      </c>
      <c r="J5740" t="str">
        <f>IF(Churn_Data[[#This Row],[InternetService]]&lt;&gt;"No","Yes","No")</f>
        <v>No</v>
      </c>
      <c r="K5740" t="s">
        <v>3064</v>
      </c>
      <c r="L5740" t="s">
        <v>3064</v>
      </c>
      <c r="M5740" t="s">
        <v>3064</v>
      </c>
      <c r="N5740" t="s">
        <v>3064</v>
      </c>
      <c r="O5740" t="s">
        <v>3064</v>
      </c>
      <c r="P5740" t="s">
        <v>3064</v>
      </c>
      <c r="Q5740" t="s">
        <v>25</v>
      </c>
      <c r="R5740">
        <f>IF(Churn_Data[[#This Row],[Churn]]="Yes",1,0)</f>
        <v>0</v>
      </c>
      <c r="S5740" t="s">
        <v>25</v>
      </c>
      <c r="T5740">
        <f>(Churn_Data[[#This Row],[OnlineSecurity]]="Yes")+(Churn_Data[[#This Row],[OnlineBackup]]="Yes")+(Churn_Data[[#This Row],[DeviceProtection]]="Yes")+(Churn_Data[[#This Row],[TechSupport]]="Yes")+(Churn_Data[[#This Row],[StreamingTV]]="Yes")+(Churn_Data[[#This Row],[StreamingMovies]]="Yes")</f>
        <v>0</v>
      </c>
      <c r="U5740" t="s">
        <v>5607</v>
      </c>
      <c r="V5740" t="s">
        <v>28</v>
      </c>
      <c r="W5740" t="str">
        <f>IF(ISNUMBER(SEARCH("automatic", Churn_Data[[#This Row],[PaymentMethod]])), "Automatic", "Manual")</f>
        <v>Manual</v>
      </c>
      <c r="X5740">
        <v>25.55</v>
      </c>
      <c r="Y5740" t="str">
        <f>IF(Churn_Data[[#This Row],[tenure]]&lt;=12,"0-1 Year",IF(Churn_Data[[#This Row],[tenure]]&lt;=24,"1-2 Years",IF(Churn_Data[[#This Row],[tenure]]&lt;=36,"2-3 Years",IF(Churn_Data[[#This Row],[tenure]]&lt;=48,"3-4 Years",IF(Churn_Data[[#This Row],[tenure]]&lt;=60,"4-5 Years","5+ Years")))))</f>
        <v>2-3 Years</v>
      </c>
      <c r="Z5740">
        <v>28</v>
      </c>
      <c r="AA5740">
        <v>672.2</v>
      </c>
      <c r="AB5740">
        <f>IF(Churn_Data[[#This Row],[Churn]]="No",Churn_Data[[#This Row],[MonthlyCharges]],NA())</f>
        <v>25.55</v>
      </c>
      <c r="AC5740">
        <f>IF(Churn_Data[[#This Row],[Churn]]="No",Churn_Data[[#This Row],[tenure]],NA())</f>
        <v>28</v>
      </c>
      <c r="AD5740" t="e">
        <f>IF(Churn_Data[[#This Row],[Churn]]="Yes",Churn_Data[[#This Row],[MonthlyCharges]],NA())</f>
        <v>#N/A</v>
      </c>
      <c r="AE5740" t="e">
        <f>IF(Churn_Data[[#This Row],[Churn]]="Yes",Churn_Data[[#This Row],[tenure]],NA())</f>
        <v>#N/A</v>
      </c>
      <c r="AF5740">
        <v>715.4</v>
      </c>
    </row>
    <row r="5741" spans="1:32" x14ac:dyDescent="0.3">
      <c r="A5741" t="s">
        <v>5776</v>
      </c>
      <c r="B5741" t="s">
        <v>30</v>
      </c>
      <c r="C5741" t="str">
        <f>IF(Churn_Data[[#This Row],[SeniorCitizen]]=1,"Yes","No")</f>
        <v>No</v>
      </c>
      <c r="D5741">
        <v>0</v>
      </c>
      <c r="E5741" t="s">
        <v>24</v>
      </c>
      <c r="F5741" t="s">
        <v>24</v>
      </c>
      <c r="G5741" t="s">
        <v>24</v>
      </c>
      <c r="H5741" t="s">
        <v>24</v>
      </c>
      <c r="I5741" t="s">
        <v>25</v>
      </c>
      <c r="J5741" t="str">
        <f>IF(Churn_Data[[#This Row],[InternetService]]&lt;&gt;"No","Yes","No")</f>
        <v>No</v>
      </c>
      <c r="K5741" t="s">
        <v>3064</v>
      </c>
      <c r="L5741" t="s">
        <v>3064</v>
      </c>
      <c r="M5741" t="s">
        <v>3064</v>
      </c>
      <c r="N5741" t="s">
        <v>3064</v>
      </c>
      <c r="O5741" t="s">
        <v>3064</v>
      </c>
      <c r="P5741" t="s">
        <v>3064</v>
      </c>
      <c r="Q5741" t="s">
        <v>25</v>
      </c>
      <c r="R5741">
        <f>IF(Churn_Data[[#This Row],[Churn]]="Yes",1,0)</f>
        <v>0</v>
      </c>
      <c r="S5741" t="s">
        <v>25</v>
      </c>
      <c r="T5741">
        <f>(Churn_Data[[#This Row],[OnlineSecurity]]="Yes")+(Churn_Data[[#This Row],[OnlineBackup]]="Yes")+(Churn_Data[[#This Row],[DeviceProtection]]="Yes")+(Churn_Data[[#This Row],[TechSupport]]="Yes")+(Churn_Data[[#This Row],[StreamingTV]]="Yes")+(Churn_Data[[#This Row],[StreamingMovies]]="Yes")</f>
        <v>0</v>
      </c>
      <c r="U5741" t="s">
        <v>5607</v>
      </c>
      <c r="V5741" t="s">
        <v>32</v>
      </c>
      <c r="W5741" t="str">
        <f>IF(ISNUMBER(SEARCH("automatic", Churn_Data[[#This Row],[PaymentMethod]])), "Automatic", "Manual")</f>
        <v>Manual</v>
      </c>
      <c r="X5741">
        <v>24.85</v>
      </c>
      <c r="Y5741" t="str">
        <f>IF(Churn_Data[[#This Row],[tenure]]&lt;=12,"0-1 Year",IF(Churn_Data[[#This Row],[tenure]]&lt;=24,"1-2 Years",IF(Churn_Data[[#This Row],[tenure]]&lt;=36,"2-3 Years",IF(Churn_Data[[#This Row],[tenure]]&lt;=48,"3-4 Years",IF(Churn_Data[[#This Row],[tenure]]&lt;=60,"4-5 Years","5+ Years")))))</f>
        <v>3-4 Years</v>
      </c>
      <c r="Z5741">
        <v>44</v>
      </c>
      <c r="AA5741">
        <v>1013.6</v>
      </c>
      <c r="AB5741">
        <f>IF(Churn_Data[[#This Row],[Churn]]="No",Churn_Data[[#This Row],[MonthlyCharges]],NA())</f>
        <v>24.85</v>
      </c>
      <c r="AC5741">
        <f>IF(Churn_Data[[#This Row],[Churn]]="No",Churn_Data[[#This Row],[tenure]],NA())</f>
        <v>44</v>
      </c>
      <c r="AD5741" t="e">
        <f>IF(Churn_Data[[#This Row],[Churn]]="Yes",Churn_Data[[#This Row],[MonthlyCharges]],NA())</f>
        <v>#N/A</v>
      </c>
      <c r="AE5741" t="e">
        <f>IF(Churn_Data[[#This Row],[Churn]]="Yes",Churn_Data[[#This Row],[tenure]],NA())</f>
        <v>#N/A</v>
      </c>
      <c r="AF5741">
        <v>1093.4000000000001</v>
      </c>
    </row>
    <row r="5742" spans="1:32" x14ac:dyDescent="0.3">
      <c r="A5742" t="s">
        <v>5777</v>
      </c>
      <c r="B5742" t="s">
        <v>23</v>
      </c>
      <c r="C5742" t="str">
        <f>IF(Churn_Data[[#This Row],[SeniorCitizen]]=1,"Yes","No")</f>
        <v>No</v>
      </c>
      <c r="D5742">
        <v>0</v>
      </c>
      <c r="E5742" t="s">
        <v>24</v>
      </c>
      <c r="F5742" t="s">
        <v>25</v>
      </c>
      <c r="G5742" t="s">
        <v>24</v>
      </c>
      <c r="H5742" t="s">
        <v>24</v>
      </c>
      <c r="I5742" t="s">
        <v>25</v>
      </c>
      <c r="J5742" t="str">
        <f>IF(Churn_Data[[#This Row],[InternetService]]&lt;&gt;"No","Yes","No")</f>
        <v>No</v>
      </c>
      <c r="K5742" t="s">
        <v>3064</v>
      </c>
      <c r="L5742" t="s">
        <v>3064</v>
      </c>
      <c r="M5742" t="s">
        <v>3064</v>
      </c>
      <c r="N5742" t="s">
        <v>3064</v>
      </c>
      <c r="O5742" t="s">
        <v>3064</v>
      </c>
      <c r="P5742" t="s">
        <v>3064</v>
      </c>
      <c r="Q5742" t="s">
        <v>25</v>
      </c>
      <c r="R5742">
        <f>IF(Churn_Data[[#This Row],[Churn]]="Yes",1,0)</f>
        <v>0</v>
      </c>
      <c r="S5742" t="s">
        <v>24</v>
      </c>
      <c r="T5742">
        <f>(Churn_Data[[#This Row],[OnlineSecurity]]="Yes")+(Churn_Data[[#This Row],[OnlineBackup]]="Yes")+(Churn_Data[[#This Row],[DeviceProtection]]="Yes")+(Churn_Data[[#This Row],[TechSupport]]="Yes")+(Churn_Data[[#This Row],[StreamingTV]]="Yes")+(Churn_Data[[#This Row],[StreamingMovies]]="Yes")</f>
        <v>0</v>
      </c>
      <c r="U5742" t="s">
        <v>5607</v>
      </c>
      <c r="V5742" t="s">
        <v>28</v>
      </c>
      <c r="W5742" t="str">
        <f>IF(ISNUMBER(SEARCH("automatic", Churn_Data[[#This Row],[PaymentMethod]])), "Automatic", "Manual")</f>
        <v>Manual</v>
      </c>
      <c r="X5742">
        <v>26.8</v>
      </c>
      <c r="Y5742" t="str">
        <f>IF(Churn_Data[[#This Row],[tenure]]&lt;=12,"0-1 Year",IF(Churn_Data[[#This Row],[tenure]]&lt;=24,"1-2 Years",IF(Churn_Data[[#This Row],[tenure]]&lt;=36,"2-3 Years",IF(Churn_Data[[#This Row],[tenure]]&lt;=48,"3-4 Years",IF(Churn_Data[[#This Row],[tenure]]&lt;=60,"4-5 Years","5+ Years")))))</f>
        <v>2-3 Years</v>
      </c>
      <c r="Z5742">
        <v>25</v>
      </c>
      <c r="AA5742">
        <v>733.55</v>
      </c>
      <c r="AB5742">
        <f>IF(Churn_Data[[#This Row],[Churn]]="No",Churn_Data[[#This Row],[MonthlyCharges]],NA())</f>
        <v>26.8</v>
      </c>
      <c r="AC5742">
        <f>IF(Churn_Data[[#This Row],[Churn]]="No",Churn_Data[[#This Row],[tenure]],NA())</f>
        <v>25</v>
      </c>
      <c r="AD5742" t="e">
        <f>IF(Churn_Data[[#This Row],[Churn]]="Yes",Churn_Data[[#This Row],[MonthlyCharges]],NA())</f>
        <v>#N/A</v>
      </c>
      <c r="AE5742" t="e">
        <f>IF(Churn_Data[[#This Row],[Churn]]="Yes",Churn_Data[[#This Row],[tenure]],NA())</f>
        <v>#N/A</v>
      </c>
      <c r="AF5742">
        <v>670</v>
      </c>
    </row>
    <row r="5743" spans="1:32" x14ac:dyDescent="0.3">
      <c r="A5743" t="s">
        <v>5778</v>
      </c>
      <c r="B5743" t="s">
        <v>30</v>
      </c>
      <c r="C5743" t="str">
        <f>IF(Churn_Data[[#This Row],[SeniorCitizen]]=1,"Yes","No")</f>
        <v>No</v>
      </c>
      <c r="D5743">
        <v>0</v>
      </c>
      <c r="E5743" t="s">
        <v>24</v>
      </c>
      <c r="F5743" t="s">
        <v>24</v>
      </c>
      <c r="G5743" t="s">
        <v>24</v>
      </c>
      <c r="H5743" t="s">
        <v>24</v>
      </c>
      <c r="I5743" t="s">
        <v>25</v>
      </c>
      <c r="J5743" t="str">
        <f>IF(Churn_Data[[#This Row],[InternetService]]&lt;&gt;"No","Yes","No")</f>
        <v>No</v>
      </c>
      <c r="K5743" t="s">
        <v>3064</v>
      </c>
      <c r="L5743" t="s">
        <v>3064</v>
      </c>
      <c r="M5743" t="s">
        <v>3064</v>
      </c>
      <c r="N5743" t="s">
        <v>3064</v>
      </c>
      <c r="O5743" t="s">
        <v>3064</v>
      </c>
      <c r="P5743" t="s">
        <v>3064</v>
      </c>
      <c r="Q5743" t="s">
        <v>25</v>
      </c>
      <c r="R5743">
        <f>IF(Churn_Data[[#This Row],[Churn]]="Yes",1,0)</f>
        <v>0</v>
      </c>
      <c r="S5743" t="s">
        <v>25</v>
      </c>
      <c r="T5743">
        <f>(Churn_Data[[#This Row],[OnlineSecurity]]="Yes")+(Churn_Data[[#This Row],[OnlineBackup]]="Yes")+(Churn_Data[[#This Row],[DeviceProtection]]="Yes")+(Churn_Data[[#This Row],[TechSupport]]="Yes")+(Churn_Data[[#This Row],[StreamingTV]]="Yes")+(Churn_Data[[#This Row],[StreamingMovies]]="Yes")</f>
        <v>0</v>
      </c>
      <c r="U5743" t="s">
        <v>5607</v>
      </c>
      <c r="V5743" t="s">
        <v>28</v>
      </c>
      <c r="W5743" t="str">
        <f>IF(ISNUMBER(SEARCH("automatic", Churn_Data[[#This Row],[PaymentMethod]])), "Automatic", "Manual")</f>
        <v>Manual</v>
      </c>
      <c r="X5743">
        <v>24.4</v>
      </c>
      <c r="Y5743" t="str">
        <f>IF(Churn_Data[[#This Row],[tenure]]&lt;=12,"0-1 Year",IF(Churn_Data[[#This Row],[tenure]]&lt;=24,"1-2 Years",IF(Churn_Data[[#This Row],[tenure]]&lt;=36,"2-3 Years",IF(Churn_Data[[#This Row],[tenure]]&lt;=48,"3-4 Years",IF(Churn_Data[[#This Row],[tenure]]&lt;=60,"4-5 Years","5+ Years")))))</f>
        <v>0-1 Year</v>
      </c>
      <c r="Z5743">
        <v>8</v>
      </c>
      <c r="AA5743">
        <v>203.95</v>
      </c>
      <c r="AB5743">
        <f>IF(Churn_Data[[#This Row],[Churn]]="No",Churn_Data[[#This Row],[MonthlyCharges]],NA())</f>
        <v>24.4</v>
      </c>
      <c r="AC5743">
        <f>IF(Churn_Data[[#This Row],[Churn]]="No",Churn_Data[[#This Row],[tenure]],NA())</f>
        <v>8</v>
      </c>
      <c r="AD5743" t="e">
        <f>IF(Churn_Data[[#This Row],[Churn]]="Yes",Churn_Data[[#This Row],[MonthlyCharges]],NA())</f>
        <v>#N/A</v>
      </c>
      <c r="AE5743" t="e">
        <f>IF(Churn_Data[[#This Row],[Churn]]="Yes",Churn_Data[[#This Row],[tenure]],NA())</f>
        <v>#N/A</v>
      </c>
      <c r="AF5743">
        <v>195.2</v>
      </c>
    </row>
    <row r="5744" spans="1:32" x14ac:dyDescent="0.3">
      <c r="A5744" t="s">
        <v>5779</v>
      </c>
      <c r="B5744" t="s">
        <v>23</v>
      </c>
      <c r="C5744" t="str">
        <f>IF(Churn_Data[[#This Row],[SeniorCitizen]]=1,"Yes","No")</f>
        <v>Yes</v>
      </c>
      <c r="D5744">
        <v>1</v>
      </c>
      <c r="E5744" t="s">
        <v>24</v>
      </c>
      <c r="F5744" t="s">
        <v>25</v>
      </c>
      <c r="G5744" t="s">
        <v>24</v>
      </c>
      <c r="H5744" t="s">
        <v>24</v>
      </c>
      <c r="I5744" t="s">
        <v>25</v>
      </c>
      <c r="J5744" t="str">
        <f>IF(Churn_Data[[#This Row],[InternetService]]&lt;&gt;"No","Yes","No")</f>
        <v>No</v>
      </c>
      <c r="K5744" t="s">
        <v>3064</v>
      </c>
      <c r="L5744" t="s">
        <v>3064</v>
      </c>
      <c r="M5744" t="s">
        <v>3064</v>
      </c>
      <c r="N5744" t="s">
        <v>3064</v>
      </c>
      <c r="O5744" t="s">
        <v>3064</v>
      </c>
      <c r="P5744" t="s">
        <v>3064</v>
      </c>
      <c r="Q5744" t="s">
        <v>25</v>
      </c>
      <c r="R5744">
        <f>IF(Churn_Data[[#This Row],[Churn]]="Yes",1,0)</f>
        <v>0</v>
      </c>
      <c r="S5744" t="s">
        <v>25</v>
      </c>
      <c r="T5744">
        <f>(Churn_Data[[#This Row],[OnlineSecurity]]="Yes")+(Churn_Data[[#This Row],[OnlineBackup]]="Yes")+(Churn_Data[[#This Row],[DeviceProtection]]="Yes")+(Churn_Data[[#This Row],[TechSupport]]="Yes")+(Churn_Data[[#This Row],[StreamingTV]]="Yes")+(Churn_Data[[#This Row],[StreamingMovies]]="Yes")</f>
        <v>0</v>
      </c>
      <c r="U5744" t="s">
        <v>5607</v>
      </c>
      <c r="V5744" t="s">
        <v>32</v>
      </c>
      <c r="W5744" t="str">
        <f>IF(ISNUMBER(SEARCH("automatic", Churn_Data[[#This Row],[PaymentMethod]])), "Automatic", "Manual")</f>
        <v>Manual</v>
      </c>
      <c r="X5744">
        <v>25.2</v>
      </c>
      <c r="Y5744" t="str">
        <f>IF(Churn_Data[[#This Row],[tenure]]&lt;=12,"0-1 Year",IF(Churn_Data[[#This Row],[tenure]]&lt;=24,"1-2 Years",IF(Churn_Data[[#This Row],[tenure]]&lt;=36,"2-3 Years",IF(Churn_Data[[#This Row],[tenure]]&lt;=48,"3-4 Years",IF(Churn_Data[[#This Row],[tenure]]&lt;=60,"4-5 Years","5+ Years")))))</f>
        <v>4-5 Years</v>
      </c>
      <c r="Z5744">
        <v>50</v>
      </c>
      <c r="AA5744">
        <v>1306.3</v>
      </c>
      <c r="AB5744">
        <f>IF(Churn_Data[[#This Row],[Churn]]="No",Churn_Data[[#This Row],[MonthlyCharges]],NA())</f>
        <v>25.2</v>
      </c>
      <c r="AC5744">
        <f>IF(Churn_Data[[#This Row],[Churn]]="No",Churn_Data[[#This Row],[tenure]],NA())</f>
        <v>50</v>
      </c>
      <c r="AD5744" t="e">
        <f>IF(Churn_Data[[#This Row],[Churn]]="Yes",Churn_Data[[#This Row],[MonthlyCharges]],NA())</f>
        <v>#N/A</v>
      </c>
      <c r="AE5744" t="e">
        <f>IF(Churn_Data[[#This Row],[Churn]]="Yes",Churn_Data[[#This Row],[tenure]],NA())</f>
        <v>#N/A</v>
      </c>
      <c r="AF5744">
        <v>1260</v>
      </c>
    </row>
    <row r="5745" spans="1:32" x14ac:dyDescent="0.3">
      <c r="A5745" t="s">
        <v>5780</v>
      </c>
      <c r="B5745" t="s">
        <v>23</v>
      </c>
      <c r="C5745" t="str">
        <f>IF(Churn_Data[[#This Row],[SeniorCitizen]]=1,"Yes","No")</f>
        <v>No</v>
      </c>
      <c r="D5745">
        <v>0</v>
      </c>
      <c r="E5745" t="s">
        <v>25</v>
      </c>
      <c r="F5745" t="s">
        <v>25</v>
      </c>
      <c r="G5745" t="s">
        <v>24</v>
      </c>
      <c r="H5745" t="s">
        <v>24</v>
      </c>
      <c r="I5745" t="s">
        <v>25</v>
      </c>
      <c r="J5745" t="str">
        <f>IF(Churn_Data[[#This Row],[InternetService]]&lt;&gt;"No","Yes","No")</f>
        <v>No</v>
      </c>
      <c r="K5745" t="s">
        <v>3064</v>
      </c>
      <c r="L5745" t="s">
        <v>3064</v>
      </c>
      <c r="M5745" t="s">
        <v>3064</v>
      </c>
      <c r="N5745" t="s">
        <v>3064</v>
      </c>
      <c r="O5745" t="s">
        <v>3064</v>
      </c>
      <c r="P5745" t="s">
        <v>3064</v>
      </c>
      <c r="Q5745" t="s">
        <v>25</v>
      </c>
      <c r="R5745">
        <f>IF(Churn_Data[[#This Row],[Churn]]="Yes",1,0)</f>
        <v>0</v>
      </c>
      <c r="S5745" t="s">
        <v>25</v>
      </c>
      <c r="T5745">
        <f>(Churn_Data[[#This Row],[OnlineSecurity]]="Yes")+(Churn_Data[[#This Row],[OnlineBackup]]="Yes")+(Churn_Data[[#This Row],[DeviceProtection]]="Yes")+(Churn_Data[[#This Row],[TechSupport]]="Yes")+(Churn_Data[[#This Row],[StreamingTV]]="Yes")+(Churn_Data[[#This Row],[StreamingMovies]]="Yes")</f>
        <v>0</v>
      </c>
      <c r="U5745" t="s">
        <v>5607</v>
      </c>
      <c r="V5745" t="s">
        <v>72</v>
      </c>
      <c r="W5745" t="str">
        <f>IF(ISNUMBER(SEARCH("automatic", Churn_Data[[#This Row],[PaymentMethod]])), "Automatic", "Manual")</f>
        <v>Automatic</v>
      </c>
      <c r="X5745">
        <v>26.05</v>
      </c>
      <c r="Y5745" t="str">
        <f>IF(Churn_Data[[#This Row],[tenure]]&lt;=12,"0-1 Year",IF(Churn_Data[[#This Row],[tenure]]&lt;=24,"1-2 Years",IF(Churn_Data[[#This Row],[tenure]]&lt;=36,"2-3 Years",IF(Churn_Data[[#This Row],[tenure]]&lt;=48,"3-4 Years",IF(Churn_Data[[#This Row],[tenure]]&lt;=60,"4-5 Years","5+ Years")))))</f>
        <v>5+ Years</v>
      </c>
      <c r="Z5745">
        <v>70</v>
      </c>
      <c r="AA5745">
        <v>1856.4</v>
      </c>
      <c r="AB5745">
        <f>IF(Churn_Data[[#This Row],[Churn]]="No",Churn_Data[[#This Row],[MonthlyCharges]],NA())</f>
        <v>26.05</v>
      </c>
      <c r="AC5745">
        <f>IF(Churn_Data[[#This Row],[Churn]]="No",Churn_Data[[#This Row],[tenure]],NA())</f>
        <v>70</v>
      </c>
      <c r="AD5745" t="e">
        <f>IF(Churn_Data[[#This Row],[Churn]]="Yes",Churn_Data[[#This Row],[MonthlyCharges]],NA())</f>
        <v>#N/A</v>
      </c>
      <c r="AE5745" t="e">
        <f>IF(Churn_Data[[#This Row],[Churn]]="Yes",Churn_Data[[#This Row],[tenure]],NA())</f>
        <v>#N/A</v>
      </c>
      <c r="AF5745">
        <v>1823.5</v>
      </c>
    </row>
    <row r="5746" spans="1:32" x14ac:dyDescent="0.3">
      <c r="A5746" t="s">
        <v>5781</v>
      </c>
      <c r="B5746" t="s">
        <v>30</v>
      </c>
      <c r="C5746" t="str">
        <f>IF(Churn_Data[[#This Row],[SeniorCitizen]]=1,"Yes","No")</f>
        <v>No</v>
      </c>
      <c r="D5746">
        <v>0</v>
      </c>
      <c r="E5746" t="s">
        <v>25</v>
      </c>
      <c r="F5746" t="s">
        <v>25</v>
      </c>
      <c r="G5746" t="s">
        <v>24</v>
      </c>
      <c r="H5746" t="s">
        <v>24</v>
      </c>
      <c r="I5746" t="s">
        <v>25</v>
      </c>
      <c r="J5746" t="str">
        <f>IF(Churn_Data[[#This Row],[InternetService]]&lt;&gt;"No","Yes","No")</f>
        <v>No</v>
      </c>
      <c r="K5746" t="s">
        <v>3064</v>
      </c>
      <c r="L5746" t="s">
        <v>3064</v>
      </c>
      <c r="M5746" t="s">
        <v>3064</v>
      </c>
      <c r="N5746" t="s">
        <v>3064</v>
      </c>
      <c r="O5746" t="s">
        <v>3064</v>
      </c>
      <c r="P5746" t="s">
        <v>3064</v>
      </c>
      <c r="Q5746" t="s">
        <v>24</v>
      </c>
      <c r="R5746">
        <f>IF(Churn_Data[[#This Row],[Churn]]="Yes",1,0)</f>
        <v>1</v>
      </c>
      <c r="S5746" t="s">
        <v>25</v>
      </c>
      <c r="T5746">
        <f>(Churn_Data[[#This Row],[OnlineSecurity]]="Yes")+(Churn_Data[[#This Row],[OnlineBackup]]="Yes")+(Churn_Data[[#This Row],[DeviceProtection]]="Yes")+(Churn_Data[[#This Row],[TechSupport]]="Yes")+(Churn_Data[[#This Row],[StreamingTV]]="Yes")+(Churn_Data[[#This Row],[StreamingMovies]]="Yes")</f>
        <v>0</v>
      </c>
      <c r="U5746" t="s">
        <v>5607</v>
      </c>
      <c r="V5746" t="s">
        <v>46</v>
      </c>
      <c r="W5746" t="str">
        <f>IF(ISNUMBER(SEARCH("automatic", Churn_Data[[#This Row],[PaymentMethod]])), "Automatic", "Manual")</f>
        <v>Automatic</v>
      </c>
      <c r="X5746">
        <v>25.3</v>
      </c>
      <c r="Y5746" t="str">
        <f>IF(Churn_Data[[#This Row],[tenure]]&lt;=12,"0-1 Year",IF(Churn_Data[[#This Row],[tenure]]&lt;=24,"1-2 Years",IF(Churn_Data[[#This Row],[tenure]]&lt;=36,"2-3 Years",IF(Churn_Data[[#This Row],[tenure]]&lt;=48,"3-4 Years",IF(Churn_Data[[#This Row],[tenure]]&lt;=60,"4-5 Years","5+ Years")))))</f>
        <v>2-3 Years</v>
      </c>
      <c r="Z5746">
        <v>25</v>
      </c>
      <c r="AA5746">
        <v>676.35</v>
      </c>
      <c r="AB5746" t="e">
        <f>IF(Churn_Data[[#This Row],[Churn]]="No",Churn_Data[[#This Row],[MonthlyCharges]],NA())</f>
        <v>#N/A</v>
      </c>
      <c r="AC5746" t="e">
        <f>IF(Churn_Data[[#This Row],[Churn]]="No",Churn_Data[[#This Row],[tenure]],NA())</f>
        <v>#N/A</v>
      </c>
      <c r="AD5746">
        <f>IF(Churn_Data[[#This Row],[Churn]]="Yes",Churn_Data[[#This Row],[MonthlyCharges]],NA())</f>
        <v>25.3</v>
      </c>
      <c r="AE5746">
        <f>IF(Churn_Data[[#This Row],[Churn]]="Yes",Churn_Data[[#This Row],[tenure]],NA())</f>
        <v>25</v>
      </c>
      <c r="AF5746">
        <v>632.5</v>
      </c>
    </row>
    <row r="5747" spans="1:32" x14ac:dyDescent="0.3">
      <c r="A5747" t="s">
        <v>5782</v>
      </c>
      <c r="B5747" t="s">
        <v>23</v>
      </c>
      <c r="C5747" t="str">
        <f>IF(Churn_Data[[#This Row],[SeniorCitizen]]=1,"Yes","No")</f>
        <v>No</v>
      </c>
      <c r="D5747">
        <v>0</v>
      </c>
      <c r="E5747" t="s">
        <v>24</v>
      </c>
      <c r="F5747" t="s">
        <v>25</v>
      </c>
      <c r="G5747" t="s">
        <v>24</v>
      </c>
      <c r="H5747" t="s">
        <v>24</v>
      </c>
      <c r="I5747" t="s">
        <v>25</v>
      </c>
      <c r="J5747" t="str">
        <f>IF(Churn_Data[[#This Row],[InternetService]]&lt;&gt;"No","Yes","No")</f>
        <v>No</v>
      </c>
      <c r="K5747" t="s">
        <v>3064</v>
      </c>
      <c r="L5747" t="s">
        <v>3064</v>
      </c>
      <c r="M5747" t="s">
        <v>3064</v>
      </c>
      <c r="N5747" t="s">
        <v>3064</v>
      </c>
      <c r="O5747" t="s">
        <v>3064</v>
      </c>
      <c r="P5747" t="s">
        <v>3064</v>
      </c>
      <c r="Q5747" t="s">
        <v>25</v>
      </c>
      <c r="R5747">
        <f>IF(Churn_Data[[#This Row],[Churn]]="Yes",1,0)</f>
        <v>0</v>
      </c>
      <c r="S5747" t="s">
        <v>25</v>
      </c>
      <c r="T5747">
        <f>(Churn_Data[[#This Row],[OnlineSecurity]]="Yes")+(Churn_Data[[#This Row],[OnlineBackup]]="Yes")+(Churn_Data[[#This Row],[DeviceProtection]]="Yes")+(Churn_Data[[#This Row],[TechSupport]]="Yes")+(Churn_Data[[#This Row],[StreamingTV]]="Yes")+(Churn_Data[[#This Row],[StreamingMovies]]="Yes")</f>
        <v>0</v>
      </c>
      <c r="U5747" t="s">
        <v>5607</v>
      </c>
      <c r="V5747" t="s">
        <v>32</v>
      </c>
      <c r="W5747" t="str">
        <f>IF(ISNUMBER(SEARCH("automatic", Churn_Data[[#This Row],[PaymentMethod]])), "Automatic", "Manual")</f>
        <v>Manual</v>
      </c>
      <c r="X5747">
        <v>26.9</v>
      </c>
      <c r="Y5747" t="str">
        <f>IF(Churn_Data[[#This Row],[tenure]]&lt;=12,"0-1 Year",IF(Churn_Data[[#This Row],[tenure]]&lt;=24,"1-2 Years",IF(Churn_Data[[#This Row],[tenure]]&lt;=36,"2-3 Years",IF(Churn_Data[[#This Row],[tenure]]&lt;=48,"3-4 Years",IF(Churn_Data[[#This Row],[tenure]]&lt;=60,"4-5 Years","5+ Years")))))</f>
        <v>3-4 Years</v>
      </c>
      <c r="Z5747">
        <v>47</v>
      </c>
      <c r="AA5747">
        <v>1250.8499999999999</v>
      </c>
      <c r="AB5747">
        <f>IF(Churn_Data[[#This Row],[Churn]]="No",Churn_Data[[#This Row],[MonthlyCharges]],NA())</f>
        <v>26.9</v>
      </c>
      <c r="AC5747">
        <f>IF(Churn_Data[[#This Row],[Churn]]="No",Churn_Data[[#This Row],[tenure]],NA())</f>
        <v>47</v>
      </c>
      <c r="AD5747" t="e">
        <f>IF(Churn_Data[[#This Row],[Churn]]="Yes",Churn_Data[[#This Row],[MonthlyCharges]],NA())</f>
        <v>#N/A</v>
      </c>
      <c r="AE5747" t="e">
        <f>IF(Churn_Data[[#This Row],[Churn]]="Yes",Churn_Data[[#This Row],[tenure]],NA())</f>
        <v>#N/A</v>
      </c>
      <c r="AF5747">
        <v>1264.3</v>
      </c>
    </row>
    <row r="5748" spans="1:32" x14ac:dyDescent="0.3">
      <c r="A5748" t="s">
        <v>5783</v>
      </c>
      <c r="B5748" t="s">
        <v>30</v>
      </c>
      <c r="C5748" t="str">
        <f>IF(Churn_Data[[#This Row],[SeniorCitizen]]=1,"Yes","No")</f>
        <v>No</v>
      </c>
      <c r="D5748">
        <v>0</v>
      </c>
      <c r="E5748" t="s">
        <v>25</v>
      </c>
      <c r="F5748" t="s">
        <v>25</v>
      </c>
      <c r="G5748" t="s">
        <v>24</v>
      </c>
      <c r="H5748" t="s">
        <v>24</v>
      </c>
      <c r="I5748" t="s">
        <v>25</v>
      </c>
      <c r="J5748" t="str">
        <f>IF(Churn_Data[[#This Row],[InternetService]]&lt;&gt;"No","Yes","No")</f>
        <v>No</v>
      </c>
      <c r="K5748" t="s">
        <v>3064</v>
      </c>
      <c r="L5748" t="s">
        <v>3064</v>
      </c>
      <c r="M5748" t="s">
        <v>3064</v>
      </c>
      <c r="N5748" t="s">
        <v>3064</v>
      </c>
      <c r="O5748" t="s">
        <v>3064</v>
      </c>
      <c r="P5748" t="s">
        <v>3064</v>
      </c>
      <c r="Q5748" t="s">
        <v>25</v>
      </c>
      <c r="R5748">
        <f>IF(Churn_Data[[#This Row],[Churn]]="Yes",1,0)</f>
        <v>0</v>
      </c>
      <c r="S5748" t="s">
        <v>25</v>
      </c>
      <c r="T5748">
        <f>(Churn_Data[[#This Row],[OnlineSecurity]]="Yes")+(Churn_Data[[#This Row],[OnlineBackup]]="Yes")+(Churn_Data[[#This Row],[DeviceProtection]]="Yes")+(Churn_Data[[#This Row],[TechSupport]]="Yes")+(Churn_Data[[#This Row],[StreamingTV]]="Yes")+(Churn_Data[[#This Row],[StreamingMovies]]="Yes")</f>
        <v>0</v>
      </c>
      <c r="U5748" t="s">
        <v>5607</v>
      </c>
      <c r="V5748" t="s">
        <v>46</v>
      </c>
      <c r="W5748" t="str">
        <f>IF(ISNUMBER(SEARCH("automatic", Churn_Data[[#This Row],[PaymentMethod]])), "Automatic", "Manual")</f>
        <v>Automatic</v>
      </c>
      <c r="X5748">
        <v>24.05</v>
      </c>
      <c r="Y5748" t="str">
        <f>IF(Churn_Data[[#This Row],[tenure]]&lt;=12,"0-1 Year",IF(Churn_Data[[#This Row],[tenure]]&lt;=24,"1-2 Years",IF(Churn_Data[[#This Row],[tenure]]&lt;=36,"2-3 Years",IF(Churn_Data[[#This Row],[tenure]]&lt;=48,"3-4 Years",IF(Churn_Data[[#This Row],[tenure]]&lt;=60,"4-5 Years","5+ Years")))))</f>
        <v>4-5 Years</v>
      </c>
      <c r="Z5748">
        <v>53</v>
      </c>
      <c r="AA5748">
        <v>1301.9000000000001</v>
      </c>
      <c r="AB5748">
        <f>IF(Churn_Data[[#This Row],[Churn]]="No",Churn_Data[[#This Row],[MonthlyCharges]],NA())</f>
        <v>24.05</v>
      </c>
      <c r="AC5748">
        <f>IF(Churn_Data[[#This Row],[Churn]]="No",Churn_Data[[#This Row],[tenure]],NA())</f>
        <v>53</v>
      </c>
      <c r="AD5748" t="e">
        <f>IF(Churn_Data[[#This Row],[Churn]]="Yes",Churn_Data[[#This Row],[MonthlyCharges]],NA())</f>
        <v>#N/A</v>
      </c>
      <c r="AE5748" t="e">
        <f>IF(Churn_Data[[#This Row],[Churn]]="Yes",Churn_Data[[#This Row],[tenure]],NA())</f>
        <v>#N/A</v>
      </c>
      <c r="AF5748">
        <v>1274.6500000000001</v>
      </c>
    </row>
    <row r="5749" spans="1:32" x14ac:dyDescent="0.3">
      <c r="A5749" t="s">
        <v>5784</v>
      </c>
      <c r="B5749" t="s">
        <v>23</v>
      </c>
      <c r="C5749" t="str">
        <f>IF(Churn_Data[[#This Row],[SeniorCitizen]]=1,"Yes","No")</f>
        <v>No</v>
      </c>
      <c r="D5749">
        <v>0</v>
      </c>
      <c r="E5749" t="s">
        <v>24</v>
      </c>
      <c r="F5749" t="s">
        <v>24</v>
      </c>
      <c r="G5749" t="s">
        <v>24</v>
      </c>
      <c r="H5749" t="s">
        <v>24</v>
      </c>
      <c r="I5749" t="s">
        <v>25</v>
      </c>
      <c r="J5749" t="str">
        <f>IF(Churn_Data[[#This Row],[InternetService]]&lt;&gt;"No","Yes","No")</f>
        <v>No</v>
      </c>
      <c r="K5749" t="s">
        <v>3064</v>
      </c>
      <c r="L5749" t="s">
        <v>3064</v>
      </c>
      <c r="M5749" t="s">
        <v>3064</v>
      </c>
      <c r="N5749" t="s">
        <v>3064</v>
      </c>
      <c r="O5749" t="s">
        <v>3064</v>
      </c>
      <c r="P5749" t="s">
        <v>3064</v>
      </c>
      <c r="Q5749" t="s">
        <v>25</v>
      </c>
      <c r="R5749">
        <f>IF(Churn_Data[[#This Row],[Churn]]="Yes",1,0)</f>
        <v>0</v>
      </c>
      <c r="S5749" t="s">
        <v>24</v>
      </c>
      <c r="T5749">
        <f>(Churn_Data[[#This Row],[OnlineSecurity]]="Yes")+(Churn_Data[[#This Row],[OnlineBackup]]="Yes")+(Churn_Data[[#This Row],[DeviceProtection]]="Yes")+(Churn_Data[[#This Row],[TechSupport]]="Yes")+(Churn_Data[[#This Row],[StreamingTV]]="Yes")+(Churn_Data[[#This Row],[StreamingMovies]]="Yes")</f>
        <v>0</v>
      </c>
      <c r="U5749" t="s">
        <v>5607</v>
      </c>
      <c r="V5749" t="s">
        <v>72</v>
      </c>
      <c r="W5749" t="str">
        <f>IF(ISNUMBER(SEARCH("automatic", Churn_Data[[#This Row],[PaymentMethod]])), "Automatic", "Manual")</f>
        <v>Automatic</v>
      </c>
      <c r="X5749">
        <v>25.6</v>
      </c>
      <c r="Y5749" t="str">
        <f>IF(Churn_Data[[#This Row],[tenure]]&lt;=12,"0-1 Year",IF(Churn_Data[[#This Row],[tenure]]&lt;=24,"1-2 Years",IF(Churn_Data[[#This Row],[tenure]]&lt;=36,"2-3 Years",IF(Churn_Data[[#This Row],[tenure]]&lt;=48,"3-4 Years",IF(Churn_Data[[#This Row],[tenure]]&lt;=60,"4-5 Years","5+ Years")))))</f>
        <v>2-3 Years</v>
      </c>
      <c r="Z5749">
        <v>34</v>
      </c>
      <c r="AA5749">
        <v>917.15</v>
      </c>
      <c r="AB5749">
        <f>IF(Churn_Data[[#This Row],[Churn]]="No",Churn_Data[[#This Row],[MonthlyCharges]],NA())</f>
        <v>25.6</v>
      </c>
      <c r="AC5749">
        <f>IF(Churn_Data[[#This Row],[Churn]]="No",Churn_Data[[#This Row],[tenure]],NA())</f>
        <v>34</v>
      </c>
      <c r="AD5749" t="e">
        <f>IF(Churn_Data[[#This Row],[Churn]]="Yes",Churn_Data[[#This Row],[MonthlyCharges]],NA())</f>
        <v>#N/A</v>
      </c>
      <c r="AE5749" t="e">
        <f>IF(Churn_Data[[#This Row],[Churn]]="Yes",Churn_Data[[#This Row],[tenure]],NA())</f>
        <v>#N/A</v>
      </c>
      <c r="AF5749">
        <v>870.4</v>
      </c>
    </row>
    <row r="5750" spans="1:32" x14ac:dyDescent="0.3">
      <c r="A5750" t="s">
        <v>5785</v>
      </c>
      <c r="B5750" t="s">
        <v>23</v>
      </c>
      <c r="C5750" t="str">
        <f>IF(Churn_Data[[#This Row],[SeniorCitizen]]=1,"Yes","No")</f>
        <v>No</v>
      </c>
      <c r="D5750">
        <v>0</v>
      </c>
      <c r="E5750" t="s">
        <v>24</v>
      </c>
      <c r="F5750" t="s">
        <v>25</v>
      </c>
      <c r="G5750" t="s">
        <v>24</v>
      </c>
      <c r="H5750" t="s">
        <v>24</v>
      </c>
      <c r="I5750" t="s">
        <v>25</v>
      </c>
      <c r="J5750" t="str">
        <f>IF(Churn_Data[[#This Row],[InternetService]]&lt;&gt;"No","Yes","No")</f>
        <v>No</v>
      </c>
      <c r="K5750" t="s">
        <v>3064</v>
      </c>
      <c r="L5750" t="s">
        <v>3064</v>
      </c>
      <c r="M5750" t="s">
        <v>3064</v>
      </c>
      <c r="N5750" t="s">
        <v>3064</v>
      </c>
      <c r="O5750" t="s">
        <v>3064</v>
      </c>
      <c r="P5750" t="s">
        <v>3064</v>
      </c>
      <c r="Q5750" t="s">
        <v>25</v>
      </c>
      <c r="R5750">
        <f>IF(Churn_Data[[#This Row],[Churn]]="Yes",1,0)</f>
        <v>0</v>
      </c>
      <c r="S5750" t="s">
        <v>25</v>
      </c>
      <c r="T5750">
        <f>(Churn_Data[[#This Row],[OnlineSecurity]]="Yes")+(Churn_Data[[#This Row],[OnlineBackup]]="Yes")+(Churn_Data[[#This Row],[DeviceProtection]]="Yes")+(Churn_Data[[#This Row],[TechSupport]]="Yes")+(Churn_Data[[#This Row],[StreamingTV]]="Yes")+(Churn_Data[[#This Row],[StreamingMovies]]="Yes")</f>
        <v>0</v>
      </c>
      <c r="U5750" t="s">
        <v>5607</v>
      </c>
      <c r="V5750" t="s">
        <v>28</v>
      </c>
      <c r="W5750" t="str">
        <f>IF(ISNUMBER(SEARCH("automatic", Churn_Data[[#This Row],[PaymentMethod]])), "Automatic", "Manual")</f>
        <v>Manual</v>
      </c>
      <c r="X5750">
        <v>26</v>
      </c>
      <c r="Y5750" t="str">
        <f>IF(Churn_Data[[#This Row],[tenure]]&lt;=12,"0-1 Year",IF(Churn_Data[[#This Row],[tenure]]&lt;=24,"1-2 Years",IF(Churn_Data[[#This Row],[tenure]]&lt;=36,"2-3 Years",IF(Churn_Data[[#This Row],[tenure]]&lt;=48,"3-4 Years",IF(Churn_Data[[#This Row],[tenure]]&lt;=60,"4-5 Years","5+ Years")))))</f>
        <v>2-3 Years</v>
      </c>
      <c r="Z5750">
        <v>26</v>
      </c>
      <c r="AA5750">
        <v>684.05</v>
      </c>
      <c r="AB5750">
        <f>IF(Churn_Data[[#This Row],[Churn]]="No",Churn_Data[[#This Row],[MonthlyCharges]],NA())</f>
        <v>26</v>
      </c>
      <c r="AC5750">
        <f>IF(Churn_Data[[#This Row],[Churn]]="No",Churn_Data[[#This Row],[tenure]],NA())</f>
        <v>26</v>
      </c>
      <c r="AD5750" t="e">
        <f>IF(Churn_Data[[#This Row],[Churn]]="Yes",Churn_Data[[#This Row],[MonthlyCharges]],NA())</f>
        <v>#N/A</v>
      </c>
      <c r="AE5750" t="e">
        <f>IF(Churn_Data[[#This Row],[Churn]]="Yes",Churn_Data[[#This Row],[tenure]],NA())</f>
        <v>#N/A</v>
      </c>
      <c r="AF5750">
        <v>676</v>
      </c>
    </row>
    <row r="5751" spans="1:32" x14ac:dyDescent="0.3">
      <c r="A5751" t="s">
        <v>5786</v>
      </c>
      <c r="B5751" t="s">
        <v>30</v>
      </c>
      <c r="C5751" t="str">
        <f>IF(Churn_Data[[#This Row],[SeniorCitizen]]=1,"Yes","No")</f>
        <v>No</v>
      </c>
      <c r="D5751">
        <v>0</v>
      </c>
      <c r="E5751" t="s">
        <v>24</v>
      </c>
      <c r="F5751" t="s">
        <v>24</v>
      </c>
      <c r="G5751" t="s">
        <v>24</v>
      </c>
      <c r="H5751" t="s">
        <v>24</v>
      </c>
      <c r="I5751" t="s">
        <v>25</v>
      </c>
      <c r="J5751" t="str">
        <f>IF(Churn_Data[[#This Row],[InternetService]]&lt;&gt;"No","Yes","No")</f>
        <v>No</v>
      </c>
      <c r="K5751" t="s">
        <v>3064</v>
      </c>
      <c r="L5751" t="s">
        <v>3064</v>
      </c>
      <c r="M5751" t="s">
        <v>3064</v>
      </c>
      <c r="N5751" t="s">
        <v>3064</v>
      </c>
      <c r="O5751" t="s">
        <v>3064</v>
      </c>
      <c r="P5751" t="s">
        <v>3064</v>
      </c>
      <c r="Q5751" t="s">
        <v>25</v>
      </c>
      <c r="R5751">
        <f>IF(Churn_Data[[#This Row],[Churn]]="Yes",1,0)</f>
        <v>0</v>
      </c>
      <c r="S5751" t="s">
        <v>25</v>
      </c>
      <c r="T5751">
        <f>(Churn_Data[[#This Row],[OnlineSecurity]]="Yes")+(Churn_Data[[#This Row],[OnlineBackup]]="Yes")+(Churn_Data[[#This Row],[DeviceProtection]]="Yes")+(Churn_Data[[#This Row],[TechSupport]]="Yes")+(Churn_Data[[#This Row],[StreamingTV]]="Yes")+(Churn_Data[[#This Row],[StreamingMovies]]="Yes")</f>
        <v>0</v>
      </c>
      <c r="U5751" t="s">
        <v>5607</v>
      </c>
      <c r="V5751" t="s">
        <v>72</v>
      </c>
      <c r="W5751" t="str">
        <f>IF(ISNUMBER(SEARCH("automatic", Churn_Data[[#This Row],[PaymentMethod]])), "Automatic", "Manual")</f>
        <v>Automatic</v>
      </c>
      <c r="X5751">
        <v>23.95</v>
      </c>
      <c r="Y5751" t="str">
        <f>IF(Churn_Data[[#This Row],[tenure]]&lt;=12,"0-1 Year",IF(Churn_Data[[#This Row],[tenure]]&lt;=24,"1-2 Years",IF(Churn_Data[[#This Row],[tenure]]&lt;=36,"2-3 Years",IF(Churn_Data[[#This Row],[tenure]]&lt;=48,"3-4 Years",IF(Churn_Data[[#This Row],[tenure]]&lt;=60,"4-5 Years","5+ Years")))))</f>
        <v>4-5 Years</v>
      </c>
      <c r="Z5751">
        <v>60</v>
      </c>
      <c r="AA5751">
        <v>1506.4</v>
      </c>
      <c r="AB5751">
        <f>IF(Churn_Data[[#This Row],[Churn]]="No",Churn_Data[[#This Row],[MonthlyCharges]],NA())</f>
        <v>23.95</v>
      </c>
      <c r="AC5751">
        <f>IF(Churn_Data[[#This Row],[Churn]]="No",Churn_Data[[#This Row],[tenure]],NA())</f>
        <v>60</v>
      </c>
      <c r="AD5751" t="e">
        <f>IF(Churn_Data[[#This Row],[Churn]]="Yes",Churn_Data[[#This Row],[MonthlyCharges]],NA())</f>
        <v>#N/A</v>
      </c>
      <c r="AE5751" t="e">
        <f>IF(Churn_Data[[#This Row],[Churn]]="Yes",Churn_Data[[#This Row],[tenure]],NA())</f>
        <v>#N/A</v>
      </c>
      <c r="AF5751">
        <v>1437</v>
      </c>
    </row>
    <row r="5752" spans="1:32" x14ac:dyDescent="0.3">
      <c r="A5752" t="s">
        <v>5787</v>
      </c>
      <c r="B5752" t="s">
        <v>30</v>
      </c>
      <c r="C5752" t="str">
        <f>IF(Churn_Data[[#This Row],[SeniorCitizen]]=1,"Yes","No")</f>
        <v>No</v>
      </c>
      <c r="D5752">
        <v>0</v>
      </c>
      <c r="E5752" t="s">
        <v>25</v>
      </c>
      <c r="F5752" t="s">
        <v>25</v>
      </c>
      <c r="G5752" t="s">
        <v>24</v>
      </c>
      <c r="H5752" t="s">
        <v>24</v>
      </c>
      <c r="I5752" t="s">
        <v>25</v>
      </c>
      <c r="J5752" t="str">
        <f>IF(Churn_Data[[#This Row],[InternetService]]&lt;&gt;"No","Yes","No")</f>
        <v>No</v>
      </c>
      <c r="K5752" t="s">
        <v>3064</v>
      </c>
      <c r="L5752" t="s">
        <v>3064</v>
      </c>
      <c r="M5752" t="s">
        <v>3064</v>
      </c>
      <c r="N5752" t="s">
        <v>3064</v>
      </c>
      <c r="O5752" t="s">
        <v>3064</v>
      </c>
      <c r="P5752" t="s">
        <v>3064</v>
      </c>
      <c r="Q5752" t="s">
        <v>25</v>
      </c>
      <c r="R5752">
        <f>IF(Churn_Data[[#This Row],[Churn]]="Yes",1,0)</f>
        <v>0</v>
      </c>
      <c r="S5752" t="s">
        <v>25</v>
      </c>
      <c r="T5752">
        <f>(Churn_Data[[#This Row],[OnlineSecurity]]="Yes")+(Churn_Data[[#This Row],[OnlineBackup]]="Yes")+(Churn_Data[[#This Row],[DeviceProtection]]="Yes")+(Churn_Data[[#This Row],[TechSupport]]="Yes")+(Churn_Data[[#This Row],[StreamingTV]]="Yes")+(Churn_Data[[#This Row],[StreamingMovies]]="Yes")</f>
        <v>0</v>
      </c>
      <c r="U5752" t="s">
        <v>5607</v>
      </c>
      <c r="V5752" t="s">
        <v>72</v>
      </c>
      <c r="W5752" t="str">
        <f>IF(ISNUMBER(SEARCH("automatic", Churn_Data[[#This Row],[PaymentMethod]])), "Automatic", "Manual")</f>
        <v>Automatic</v>
      </c>
      <c r="X5752">
        <v>24.8</v>
      </c>
      <c r="Y5752" t="str">
        <f>IF(Churn_Data[[#This Row],[tenure]]&lt;=12,"0-1 Year",IF(Churn_Data[[#This Row],[tenure]]&lt;=24,"1-2 Years",IF(Churn_Data[[#This Row],[tenure]]&lt;=36,"2-3 Years",IF(Churn_Data[[#This Row],[tenure]]&lt;=48,"3-4 Years",IF(Churn_Data[[#This Row],[tenure]]&lt;=60,"4-5 Years","5+ Years")))))</f>
        <v>5+ Years</v>
      </c>
      <c r="Z5752">
        <v>65</v>
      </c>
      <c r="AA5752">
        <v>1600.95</v>
      </c>
      <c r="AB5752">
        <f>IF(Churn_Data[[#This Row],[Churn]]="No",Churn_Data[[#This Row],[MonthlyCharges]],NA())</f>
        <v>24.8</v>
      </c>
      <c r="AC5752">
        <f>IF(Churn_Data[[#This Row],[Churn]]="No",Churn_Data[[#This Row],[tenure]],NA())</f>
        <v>65</v>
      </c>
      <c r="AD5752" t="e">
        <f>IF(Churn_Data[[#This Row],[Churn]]="Yes",Churn_Data[[#This Row],[MonthlyCharges]],NA())</f>
        <v>#N/A</v>
      </c>
      <c r="AE5752" t="e">
        <f>IF(Churn_Data[[#This Row],[Churn]]="Yes",Churn_Data[[#This Row],[tenure]],NA())</f>
        <v>#N/A</v>
      </c>
      <c r="AF5752">
        <v>1612</v>
      </c>
    </row>
    <row r="5753" spans="1:32" x14ac:dyDescent="0.3">
      <c r="A5753" t="s">
        <v>5788</v>
      </c>
      <c r="B5753" t="s">
        <v>30</v>
      </c>
      <c r="C5753" t="str">
        <f>IF(Churn_Data[[#This Row],[SeniorCitizen]]=1,"Yes","No")</f>
        <v>Yes</v>
      </c>
      <c r="D5753">
        <v>1</v>
      </c>
      <c r="E5753" t="s">
        <v>25</v>
      </c>
      <c r="F5753" t="s">
        <v>25</v>
      </c>
      <c r="G5753" t="s">
        <v>24</v>
      </c>
      <c r="H5753" t="s">
        <v>24</v>
      </c>
      <c r="I5753" t="s">
        <v>25</v>
      </c>
      <c r="J5753" t="str">
        <f>IF(Churn_Data[[#This Row],[InternetService]]&lt;&gt;"No","Yes","No")</f>
        <v>No</v>
      </c>
      <c r="K5753" t="s">
        <v>3064</v>
      </c>
      <c r="L5753" t="s">
        <v>3064</v>
      </c>
      <c r="M5753" t="s">
        <v>3064</v>
      </c>
      <c r="N5753" t="s">
        <v>3064</v>
      </c>
      <c r="O5753" t="s">
        <v>3064</v>
      </c>
      <c r="P5753" t="s">
        <v>3064</v>
      </c>
      <c r="Q5753" t="s">
        <v>25</v>
      </c>
      <c r="R5753">
        <f>IF(Churn_Data[[#This Row],[Churn]]="Yes",1,0)</f>
        <v>0</v>
      </c>
      <c r="S5753" t="s">
        <v>25</v>
      </c>
      <c r="T5753">
        <f>(Churn_Data[[#This Row],[OnlineSecurity]]="Yes")+(Churn_Data[[#This Row],[OnlineBackup]]="Yes")+(Churn_Data[[#This Row],[DeviceProtection]]="Yes")+(Churn_Data[[#This Row],[TechSupport]]="Yes")+(Churn_Data[[#This Row],[StreamingTV]]="Yes")+(Churn_Data[[#This Row],[StreamingMovies]]="Yes")</f>
        <v>0</v>
      </c>
      <c r="U5753" t="s">
        <v>5607</v>
      </c>
      <c r="V5753" t="s">
        <v>46</v>
      </c>
      <c r="W5753" t="str">
        <f>IF(ISNUMBER(SEARCH("automatic", Churn_Data[[#This Row],[PaymentMethod]])), "Automatic", "Manual")</f>
        <v>Automatic</v>
      </c>
      <c r="X5753">
        <v>25</v>
      </c>
      <c r="Y5753" t="str">
        <f>IF(Churn_Data[[#This Row],[tenure]]&lt;=12,"0-1 Year",IF(Churn_Data[[#This Row],[tenure]]&lt;=24,"1-2 Years",IF(Churn_Data[[#This Row],[tenure]]&lt;=36,"2-3 Years",IF(Churn_Data[[#This Row],[tenure]]&lt;=48,"3-4 Years",IF(Churn_Data[[#This Row],[tenure]]&lt;=60,"4-5 Years","5+ Years")))))</f>
        <v>4-5 Years</v>
      </c>
      <c r="Z5753">
        <v>51</v>
      </c>
      <c r="AA5753">
        <v>1260.7</v>
      </c>
      <c r="AB5753">
        <f>IF(Churn_Data[[#This Row],[Churn]]="No",Churn_Data[[#This Row],[MonthlyCharges]],NA())</f>
        <v>25</v>
      </c>
      <c r="AC5753">
        <f>IF(Churn_Data[[#This Row],[Churn]]="No",Churn_Data[[#This Row],[tenure]],NA())</f>
        <v>51</v>
      </c>
      <c r="AD5753" t="e">
        <f>IF(Churn_Data[[#This Row],[Churn]]="Yes",Churn_Data[[#This Row],[MonthlyCharges]],NA())</f>
        <v>#N/A</v>
      </c>
      <c r="AE5753" t="e">
        <f>IF(Churn_Data[[#This Row],[Churn]]="Yes",Churn_Data[[#This Row],[tenure]],NA())</f>
        <v>#N/A</v>
      </c>
      <c r="AF5753">
        <v>1275</v>
      </c>
    </row>
    <row r="5754" spans="1:32" x14ac:dyDescent="0.3">
      <c r="A5754" t="s">
        <v>5789</v>
      </c>
      <c r="B5754" t="s">
        <v>23</v>
      </c>
      <c r="C5754" t="str">
        <f>IF(Churn_Data[[#This Row],[SeniorCitizen]]=1,"Yes","No")</f>
        <v>No</v>
      </c>
      <c r="D5754">
        <v>0</v>
      </c>
      <c r="E5754" t="s">
        <v>24</v>
      </c>
      <c r="F5754" t="s">
        <v>24</v>
      </c>
      <c r="G5754" t="s">
        <v>24</v>
      </c>
      <c r="H5754" t="s">
        <v>24</v>
      </c>
      <c r="I5754" t="s">
        <v>25</v>
      </c>
      <c r="J5754" t="str">
        <f>IF(Churn_Data[[#This Row],[InternetService]]&lt;&gt;"No","Yes","No")</f>
        <v>No</v>
      </c>
      <c r="K5754" t="s">
        <v>3064</v>
      </c>
      <c r="L5754" t="s">
        <v>3064</v>
      </c>
      <c r="M5754" t="s">
        <v>3064</v>
      </c>
      <c r="N5754" t="s">
        <v>3064</v>
      </c>
      <c r="O5754" t="s">
        <v>3064</v>
      </c>
      <c r="P5754" t="s">
        <v>3064</v>
      </c>
      <c r="Q5754" t="s">
        <v>25</v>
      </c>
      <c r="R5754">
        <f>IF(Churn_Data[[#This Row],[Churn]]="Yes",1,0)</f>
        <v>0</v>
      </c>
      <c r="S5754" t="s">
        <v>24</v>
      </c>
      <c r="T5754">
        <f>(Churn_Data[[#This Row],[OnlineSecurity]]="Yes")+(Churn_Data[[#This Row],[OnlineBackup]]="Yes")+(Churn_Data[[#This Row],[DeviceProtection]]="Yes")+(Churn_Data[[#This Row],[TechSupport]]="Yes")+(Churn_Data[[#This Row],[StreamingTV]]="Yes")+(Churn_Data[[#This Row],[StreamingMovies]]="Yes")</f>
        <v>0</v>
      </c>
      <c r="U5754" t="s">
        <v>5607</v>
      </c>
      <c r="V5754" t="s">
        <v>46</v>
      </c>
      <c r="W5754" t="str">
        <f>IF(ISNUMBER(SEARCH("automatic", Churn_Data[[#This Row],[PaymentMethod]])), "Automatic", "Manual")</f>
        <v>Automatic</v>
      </c>
      <c r="X5754">
        <v>23.3</v>
      </c>
      <c r="Y5754" t="str">
        <f>IF(Churn_Data[[#This Row],[tenure]]&lt;=12,"0-1 Year",IF(Churn_Data[[#This Row],[tenure]]&lt;=24,"1-2 Years",IF(Churn_Data[[#This Row],[tenure]]&lt;=36,"2-3 Years",IF(Churn_Data[[#This Row],[tenure]]&lt;=48,"3-4 Years",IF(Churn_Data[[#This Row],[tenure]]&lt;=60,"4-5 Years","5+ Years")))))</f>
        <v>5+ Years</v>
      </c>
      <c r="Z5754">
        <v>72</v>
      </c>
      <c r="AA5754">
        <v>1623.15</v>
      </c>
      <c r="AB5754">
        <f>IF(Churn_Data[[#This Row],[Churn]]="No",Churn_Data[[#This Row],[MonthlyCharges]],NA())</f>
        <v>23.3</v>
      </c>
      <c r="AC5754">
        <f>IF(Churn_Data[[#This Row],[Churn]]="No",Churn_Data[[#This Row],[tenure]],NA())</f>
        <v>72</v>
      </c>
      <c r="AD5754" t="e">
        <f>IF(Churn_Data[[#This Row],[Churn]]="Yes",Churn_Data[[#This Row],[MonthlyCharges]],NA())</f>
        <v>#N/A</v>
      </c>
      <c r="AE5754" t="e">
        <f>IF(Churn_Data[[#This Row],[Churn]]="Yes",Churn_Data[[#This Row],[tenure]],NA())</f>
        <v>#N/A</v>
      </c>
      <c r="AF5754">
        <v>1677.6</v>
      </c>
    </row>
    <row r="5755" spans="1:32" x14ac:dyDescent="0.3">
      <c r="A5755" t="s">
        <v>5790</v>
      </c>
      <c r="B5755" t="s">
        <v>30</v>
      </c>
      <c r="C5755" t="str">
        <f>IF(Churn_Data[[#This Row],[SeniorCitizen]]=1,"Yes","No")</f>
        <v>No</v>
      </c>
      <c r="D5755">
        <v>0</v>
      </c>
      <c r="E5755" t="s">
        <v>24</v>
      </c>
      <c r="F5755" t="s">
        <v>24</v>
      </c>
      <c r="G5755" t="s">
        <v>24</v>
      </c>
      <c r="H5755" t="s">
        <v>24</v>
      </c>
      <c r="I5755" t="s">
        <v>25</v>
      </c>
      <c r="J5755" t="str">
        <f>IF(Churn_Data[[#This Row],[InternetService]]&lt;&gt;"No","Yes","No")</f>
        <v>No</v>
      </c>
      <c r="K5755" t="s">
        <v>3064</v>
      </c>
      <c r="L5755" t="s">
        <v>3064</v>
      </c>
      <c r="M5755" t="s">
        <v>3064</v>
      </c>
      <c r="N5755" t="s">
        <v>3064</v>
      </c>
      <c r="O5755" t="s">
        <v>3064</v>
      </c>
      <c r="P5755" t="s">
        <v>3064</v>
      </c>
      <c r="Q5755" t="s">
        <v>25</v>
      </c>
      <c r="R5755">
        <f>IF(Churn_Data[[#This Row],[Churn]]="Yes",1,0)</f>
        <v>0</v>
      </c>
      <c r="S5755" t="s">
        <v>25</v>
      </c>
      <c r="T5755">
        <f>(Churn_Data[[#This Row],[OnlineSecurity]]="Yes")+(Churn_Data[[#This Row],[OnlineBackup]]="Yes")+(Churn_Data[[#This Row],[DeviceProtection]]="Yes")+(Churn_Data[[#This Row],[TechSupport]]="Yes")+(Churn_Data[[#This Row],[StreamingTV]]="Yes")+(Churn_Data[[#This Row],[StreamingMovies]]="Yes")</f>
        <v>0</v>
      </c>
      <c r="U5755" t="s">
        <v>5607</v>
      </c>
      <c r="V5755" t="s">
        <v>46</v>
      </c>
      <c r="W5755" t="str">
        <f>IF(ISNUMBER(SEARCH("automatic", Churn_Data[[#This Row],[PaymentMethod]])), "Automatic", "Manual")</f>
        <v>Automatic</v>
      </c>
      <c r="X5755">
        <v>24.8</v>
      </c>
      <c r="Y5755" t="str">
        <f>IF(Churn_Data[[#This Row],[tenure]]&lt;=12,"0-1 Year",IF(Churn_Data[[#This Row],[tenure]]&lt;=24,"1-2 Years",IF(Churn_Data[[#This Row],[tenure]]&lt;=36,"2-3 Years",IF(Churn_Data[[#This Row],[tenure]]&lt;=48,"3-4 Years",IF(Churn_Data[[#This Row],[tenure]]&lt;=60,"4-5 Years","5+ Years")))))</f>
        <v>5+ Years</v>
      </c>
      <c r="Z5755">
        <v>62</v>
      </c>
      <c r="AA5755">
        <v>1476.25</v>
      </c>
      <c r="AB5755">
        <f>IF(Churn_Data[[#This Row],[Churn]]="No",Churn_Data[[#This Row],[MonthlyCharges]],NA())</f>
        <v>24.8</v>
      </c>
      <c r="AC5755">
        <f>IF(Churn_Data[[#This Row],[Churn]]="No",Churn_Data[[#This Row],[tenure]],NA())</f>
        <v>62</v>
      </c>
      <c r="AD5755" t="e">
        <f>IF(Churn_Data[[#This Row],[Churn]]="Yes",Churn_Data[[#This Row],[MonthlyCharges]],NA())</f>
        <v>#N/A</v>
      </c>
      <c r="AE5755" t="e">
        <f>IF(Churn_Data[[#This Row],[Churn]]="Yes",Churn_Data[[#This Row],[tenure]],NA())</f>
        <v>#N/A</v>
      </c>
      <c r="AF5755">
        <v>1537.6</v>
      </c>
    </row>
    <row r="5756" spans="1:32" x14ac:dyDescent="0.3">
      <c r="A5756" t="s">
        <v>5791</v>
      </c>
      <c r="B5756" t="s">
        <v>30</v>
      </c>
      <c r="C5756" t="str">
        <f>IF(Churn_Data[[#This Row],[SeniorCitizen]]=1,"Yes","No")</f>
        <v>No</v>
      </c>
      <c r="D5756">
        <v>0</v>
      </c>
      <c r="E5756" t="s">
        <v>25</v>
      </c>
      <c r="F5756" t="s">
        <v>25</v>
      </c>
      <c r="G5756" t="s">
        <v>24</v>
      </c>
      <c r="H5756" t="s">
        <v>24</v>
      </c>
      <c r="I5756" t="s">
        <v>25</v>
      </c>
      <c r="J5756" t="str">
        <f>IF(Churn_Data[[#This Row],[InternetService]]&lt;&gt;"No","Yes","No")</f>
        <v>No</v>
      </c>
      <c r="K5756" t="s">
        <v>3064</v>
      </c>
      <c r="L5756" t="s">
        <v>3064</v>
      </c>
      <c r="M5756" t="s">
        <v>3064</v>
      </c>
      <c r="N5756" t="s">
        <v>3064</v>
      </c>
      <c r="O5756" t="s">
        <v>3064</v>
      </c>
      <c r="P5756" t="s">
        <v>3064</v>
      </c>
      <c r="Q5756" t="s">
        <v>25</v>
      </c>
      <c r="R5756">
        <f>IF(Churn_Data[[#This Row],[Churn]]="Yes",1,0)</f>
        <v>0</v>
      </c>
      <c r="S5756" t="s">
        <v>25</v>
      </c>
      <c r="T5756">
        <f>(Churn_Data[[#This Row],[OnlineSecurity]]="Yes")+(Churn_Data[[#This Row],[OnlineBackup]]="Yes")+(Churn_Data[[#This Row],[DeviceProtection]]="Yes")+(Churn_Data[[#This Row],[TechSupport]]="Yes")+(Churn_Data[[#This Row],[StreamingTV]]="Yes")+(Churn_Data[[#This Row],[StreamingMovies]]="Yes")</f>
        <v>0</v>
      </c>
      <c r="U5756" t="s">
        <v>5607</v>
      </c>
      <c r="V5756" t="s">
        <v>32</v>
      </c>
      <c r="W5756" t="str">
        <f>IF(ISNUMBER(SEARCH("automatic", Churn_Data[[#This Row],[PaymentMethod]])), "Automatic", "Manual")</f>
        <v>Manual</v>
      </c>
      <c r="X5756">
        <v>24.6</v>
      </c>
      <c r="Y5756" t="str">
        <f>IF(Churn_Data[[#This Row],[tenure]]&lt;=12,"0-1 Year",IF(Churn_Data[[#This Row],[tenure]]&lt;=24,"1-2 Years",IF(Churn_Data[[#This Row],[tenure]]&lt;=36,"2-3 Years",IF(Churn_Data[[#This Row],[tenure]]&lt;=48,"3-4 Years",IF(Churn_Data[[#This Row],[tenure]]&lt;=60,"4-5 Years","5+ Years")))))</f>
        <v>1-2 Years</v>
      </c>
      <c r="Z5756">
        <v>24</v>
      </c>
      <c r="AA5756">
        <v>592.65</v>
      </c>
      <c r="AB5756">
        <f>IF(Churn_Data[[#This Row],[Churn]]="No",Churn_Data[[#This Row],[MonthlyCharges]],NA())</f>
        <v>24.6</v>
      </c>
      <c r="AC5756">
        <f>IF(Churn_Data[[#This Row],[Churn]]="No",Churn_Data[[#This Row],[tenure]],NA())</f>
        <v>24</v>
      </c>
      <c r="AD5756" t="e">
        <f>IF(Churn_Data[[#This Row],[Churn]]="Yes",Churn_Data[[#This Row],[MonthlyCharges]],NA())</f>
        <v>#N/A</v>
      </c>
      <c r="AE5756" t="e">
        <f>IF(Churn_Data[[#This Row],[Churn]]="Yes",Churn_Data[[#This Row],[tenure]],NA())</f>
        <v>#N/A</v>
      </c>
      <c r="AF5756">
        <v>590.4</v>
      </c>
    </row>
    <row r="5757" spans="1:32" x14ac:dyDescent="0.3">
      <c r="A5757" t="s">
        <v>5792</v>
      </c>
      <c r="B5757" t="s">
        <v>23</v>
      </c>
      <c r="C5757" t="str">
        <f>IF(Churn_Data[[#This Row],[SeniorCitizen]]=1,"Yes","No")</f>
        <v>No</v>
      </c>
      <c r="D5757">
        <v>0</v>
      </c>
      <c r="E5757" t="s">
        <v>25</v>
      </c>
      <c r="F5757" t="s">
        <v>25</v>
      </c>
      <c r="G5757" t="s">
        <v>24</v>
      </c>
      <c r="H5757" t="s">
        <v>24</v>
      </c>
      <c r="I5757" t="s">
        <v>25</v>
      </c>
      <c r="J5757" t="str">
        <f>IF(Churn_Data[[#This Row],[InternetService]]&lt;&gt;"No","Yes","No")</f>
        <v>No</v>
      </c>
      <c r="K5757" t="s">
        <v>3064</v>
      </c>
      <c r="L5757" t="s">
        <v>3064</v>
      </c>
      <c r="M5757" t="s">
        <v>3064</v>
      </c>
      <c r="N5757" t="s">
        <v>3064</v>
      </c>
      <c r="O5757" t="s">
        <v>3064</v>
      </c>
      <c r="P5757" t="s">
        <v>3064</v>
      </c>
      <c r="Q5757" t="s">
        <v>25</v>
      </c>
      <c r="R5757">
        <f>IF(Churn_Data[[#This Row],[Churn]]="Yes",1,0)</f>
        <v>0</v>
      </c>
      <c r="S5757" t="s">
        <v>25</v>
      </c>
      <c r="T5757">
        <f>(Churn_Data[[#This Row],[OnlineSecurity]]="Yes")+(Churn_Data[[#This Row],[OnlineBackup]]="Yes")+(Churn_Data[[#This Row],[DeviceProtection]]="Yes")+(Churn_Data[[#This Row],[TechSupport]]="Yes")+(Churn_Data[[#This Row],[StreamingTV]]="Yes")+(Churn_Data[[#This Row],[StreamingMovies]]="Yes")</f>
        <v>0</v>
      </c>
      <c r="U5757" t="s">
        <v>5607</v>
      </c>
      <c r="V5757" t="s">
        <v>32</v>
      </c>
      <c r="W5757" t="str">
        <f>IF(ISNUMBER(SEARCH("automatic", Churn_Data[[#This Row],[PaymentMethod]])), "Automatic", "Manual")</f>
        <v>Manual</v>
      </c>
      <c r="X5757">
        <v>25.2</v>
      </c>
      <c r="Y5757" t="str">
        <f>IF(Churn_Data[[#This Row],[tenure]]&lt;=12,"0-1 Year",IF(Churn_Data[[#This Row],[tenure]]&lt;=24,"1-2 Years",IF(Churn_Data[[#This Row],[tenure]]&lt;=36,"2-3 Years",IF(Churn_Data[[#This Row],[tenure]]&lt;=48,"3-4 Years",IF(Churn_Data[[#This Row],[tenure]]&lt;=60,"4-5 Years","5+ Years")))))</f>
        <v>0-1 Year</v>
      </c>
      <c r="Z5757">
        <v>11</v>
      </c>
      <c r="AA5757">
        <v>245.15</v>
      </c>
      <c r="AB5757">
        <f>IF(Churn_Data[[#This Row],[Churn]]="No",Churn_Data[[#This Row],[MonthlyCharges]],NA())</f>
        <v>25.2</v>
      </c>
      <c r="AC5757">
        <f>IF(Churn_Data[[#This Row],[Churn]]="No",Churn_Data[[#This Row],[tenure]],NA())</f>
        <v>11</v>
      </c>
      <c r="AD5757" t="e">
        <f>IF(Churn_Data[[#This Row],[Churn]]="Yes",Churn_Data[[#This Row],[MonthlyCharges]],NA())</f>
        <v>#N/A</v>
      </c>
      <c r="AE5757" t="e">
        <f>IF(Churn_Data[[#This Row],[Churn]]="Yes",Churn_Data[[#This Row],[tenure]],NA())</f>
        <v>#N/A</v>
      </c>
      <c r="AF5757">
        <v>277.2</v>
      </c>
    </row>
    <row r="5758" spans="1:32" x14ac:dyDescent="0.3">
      <c r="A5758" t="s">
        <v>5793</v>
      </c>
      <c r="B5758" t="s">
        <v>23</v>
      </c>
      <c r="C5758" t="str">
        <f>IF(Churn_Data[[#This Row],[SeniorCitizen]]=1,"Yes","No")</f>
        <v>No</v>
      </c>
      <c r="D5758">
        <v>0</v>
      </c>
      <c r="E5758" t="s">
        <v>25</v>
      </c>
      <c r="F5758" t="s">
        <v>25</v>
      </c>
      <c r="G5758" t="s">
        <v>24</v>
      </c>
      <c r="H5758" t="s">
        <v>24</v>
      </c>
      <c r="I5758" t="s">
        <v>25</v>
      </c>
      <c r="J5758" t="str">
        <f>IF(Churn_Data[[#This Row],[InternetService]]&lt;&gt;"No","Yes","No")</f>
        <v>No</v>
      </c>
      <c r="K5758" t="s">
        <v>3064</v>
      </c>
      <c r="L5758" t="s">
        <v>3064</v>
      </c>
      <c r="M5758" t="s">
        <v>3064</v>
      </c>
      <c r="N5758" t="s">
        <v>3064</v>
      </c>
      <c r="O5758" t="s">
        <v>3064</v>
      </c>
      <c r="P5758" t="s">
        <v>3064</v>
      </c>
      <c r="Q5758" t="s">
        <v>25</v>
      </c>
      <c r="R5758">
        <f>IF(Churn_Data[[#This Row],[Churn]]="Yes",1,0)</f>
        <v>0</v>
      </c>
      <c r="S5758" t="s">
        <v>25</v>
      </c>
      <c r="T5758">
        <f>(Churn_Data[[#This Row],[OnlineSecurity]]="Yes")+(Churn_Data[[#This Row],[OnlineBackup]]="Yes")+(Churn_Data[[#This Row],[DeviceProtection]]="Yes")+(Churn_Data[[#This Row],[TechSupport]]="Yes")+(Churn_Data[[#This Row],[StreamingTV]]="Yes")+(Churn_Data[[#This Row],[StreamingMovies]]="Yes")</f>
        <v>0</v>
      </c>
      <c r="U5758" t="s">
        <v>5607</v>
      </c>
      <c r="V5758" t="s">
        <v>72</v>
      </c>
      <c r="W5758" t="str">
        <f>IF(ISNUMBER(SEARCH("automatic", Churn_Data[[#This Row],[PaymentMethod]])), "Automatic", "Manual")</f>
        <v>Automatic</v>
      </c>
      <c r="X5758">
        <v>25.05</v>
      </c>
      <c r="Y5758" t="str">
        <f>IF(Churn_Data[[#This Row],[tenure]]&lt;=12,"0-1 Year",IF(Churn_Data[[#This Row],[tenure]]&lt;=24,"1-2 Years",IF(Churn_Data[[#This Row],[tenure]]&lt;=36,"2-3 Years",IF(Churn_Data[[#This Row],[tenure]]&lt;=48,"3-4 Years",IF(Churn_Data[[#This Row],[tenure]]&lt;=60,"4-5 Years","5+ Years")))))</f>
        <v>3-4 Years</v>
      </c>
      <c r="Z5758">
        <v>48</v>
      </c>
      <c r="AA5758">
        <v>1171.5</v>
      </c>
      <c r="AB5758">
        <f>IF(Churn_Data[[#This Row],[Churn]]="No",Churn_Data[[#This Row],[MonthlyCharges]],NA())</f>
        <v>25.05</v>
      </c>
      <c r="AC5758">
        <f>IF(Churn_Data[[#This Row],[Churn]]="No",Churn_Data[[#This Row],[tenure]],NA())</f>
        <v>48</v>
      </c>
      <c r="AD5758" t="e">
        <f>IF(Churn_Data[[#This Row],[Churn]]="Yes",Churn_Data[[#This Row],[MonthlyCharges]],NA())</f>
        <v>#N/A</v>
      </c>
      <c r="AE5758" t="e">
        <f>IF(Churn_Data[[#This Row],[Churn]]="Yes",Churn_Data[[#This Row],[tenure]],NA())</f>
        <v>#N/A</v>
      </c>
      <c r="AF5758">
        <v>1202.4000000000001</v>
      </c>
    </row>
    <row r="5759" spans="1:32" x14ac:dyDescent="0.3">
      <c r="A5759" t="s">
        <v>5794</v>
      </c>
      <c r="B5759" t="s">
        <v>23</v>
      </c>
      <c r="C5759" t="str">
        <f>IF(Churn_Data[[#This Row],[SeniorCitizen]]=1,"Yes","No")</f>
        <v>No</v>
      </c>
      <c r="D5759">
        <v>0</v>
      </c>
      <c r="E5759" t="s">
        <v>25</v>
      </c>
      <c r="F5759" t="s">
        <v>25</v>
      </c>
      <c r="G5759" t="s">
        <v>24</v>
      </c>
      <c r="H5759" t="s">
        <v>24</v>
      </c>
      <c r="I5759" t="s">
        <v>25</v>
      </c>
      <c r="J5759" t="str">
        <f>IF(Churn_Data[[#This Row],[InternetService]]&lt;&gt;"No","Yes","No")</f>
        <v>No</v>
      </c>
      <c r="K5759" t="s">
        <v>3064</v>
      </c>
      <c r="L5759" t="s">
        <v>3064</v>
      </c>
      <c r="M5759" t="s">
        <v>3064</v>
      </c>
      <c r="N5759" t="s">
        <v>3064</v>
      </c>
      <c r="O5759" t="s">
        <v>3064</v>
      </c>
      <c r="P5759" t="s">
        <v>3064</v>
      </c>
      <c r="Q5759" t="s">
        <v>25</v>
      </c>
      <c r="R5759">
        <f>IF(Churn_Data[[#This Row],[Churn]]="Yes",1,0)</f>
        <v>0</v>
      </c>
      <c r="S5759" t="s">
        <v>25</v>
      </c>
      <c r="T5759">
        <f>(Churn_Data[[#This Row],[OnlineSecurity]]="Yes")+(Churn_Data[[#This Row],[OnlineBackup]]="Yes")+(Churn_Data[[#This Row],[DeviceProtection]]="Yes")+(Churn_Data[[#This Row],[TechSupport]]="Yes")+(Churn_Data[[#This Row],[StreamingTV]]="Yes")+(Churn_Data[[#This Row],[StreamingMovies]]="Yes")</f>
        <v>0</v>
      </c>
      <c r="U5759" t="s">
        <v>5607</v>
      </c>
      <c r="V5759" t="s">
        <v>46</v>
      </c>
      <c r="W5759" t="str">
        <f>IF(ISNUMBER(SEARCH("automatic", Churn_Data[[#This Row],[PaymentMethod]])), "Automatic", "Manual")</f>
        <v>Automatic</v>
      </c>
      <c r="X5759">
        <v>24.6</v>
      </c>
      <c r="Y5759" t="str">
        <f>IF(Churn_Data[[#This Row],[tenure]]&lt;=12,"0-1 Year",IF(Churn_Data[[#This Row],[tenure]]&lt;=24,"1-2 Years",IF(Churn_Data[[#This Row],[tenure]]&lt;=36,"2-3 Years",IF(Churn_Data[[#This Row],[tenure]]&lt;=48,"3-4 Years",IF(Churn_Data[[#This Row],[tenure]]&lt;=60,"4-5 Years","5+ Years")))))</f>
        <v>1-2 Years</v>
      </c>
      <c r="Z5759">
        <v>24</v>
      </c>
      <c r="AA5759">
        <v>605.25</v>
      </c>
      <c r="AB5759">
        <f>IF(Churn_Data[[#This Row],[Churn]]="No",Churn_Data[[#This Row],[MonthlyCharges]],NA())</f>
        <v>24.6</v>
      </c>
      <c r="AC5759">
        <f>IF(Churn_Data[[#This Row],[Churn]]="No",Churn_Data[[#This Row],[tenure]],NA())</f>
        <v>24</v>
      </c>
      <c r="AD5759" t="e">
        <f>IF(Churn_Data[[#This Row],[Churn]]="Yes",Churn_Data[[#This Row],[MonthlyCharges]],NA())</f>
        <v>#N/A</v>
      </c>
      <c r="AE5759" t="e">
        <f>IF(Churn_Data[[#This Row],[Churn]]="Yes",Churn_Data[[#This Row],[tenure]],NA())</f>
        <v>#N/A</v>
      </c>
      <c r="AF5759">
        <v>590.4</v>
      </c>
    </row>
    <row r="5760" spans="1:32" x14ac:dyDescent="0.3">
      <c r="A5760" t="s">
        <v>5795</v>
      </c>
      <c r="B5760" t="s">
        <v>30</v>
      </c>
      <c r="C5760" t="str">
        <f>IF(Churn_Data[[#This Row],[SeniorCitizen]]=1,"Yes","No")</f>
        <v>No</v>
      </c>
      <c r="D5760">
        <v>0</v>
      </c>
      <c r="E5760" t="s">
        <v>24</v>
      </c>
      <c r="F5760" t="s">
        <v>24</v>
      </c>
      <c r="G5760" t="s">
        <v>24</v>
      </c>
      <c r="H5760" t="s">
        <v>24</v>
      </c>
      <c r="I5760" t="s">
        <v>25</v>
      </c>
      <c r="J5760" t="str">
        <f>IF(Churn_Data[[#This Row],[InternetService]]&lt;&gt;"No","Yes","No")</f>
        <v>No</v>
      </c>
      <c r="K5760" t="s">
        <v>3064</v>
      </c>
      <c r="L5760" t="s">
        <v>3064</v>
      </c>
      <c r="M5760" t="s">
        <v>3064</v>
      </c>
      <c r="N5760" t="s">
        <v>3064</v>
      </c>
      <c r="O5760" t="s">
        <v>3064</v>
      </c>
      <c r="P5760" t="s">
        <v>3064</v>
      </c>
      <c r="Q5760" t="s">
        <v>25</v>
      </c>
      <c r="R5760">
        <f>IF(Churn_Data[[#This Row],[Churn]]="Yes",1,0)</f>
        <v>0</v>
      </c>
      <c r="S5760" t="s">
        <v>25</v>
      </c>
      <c r="T5760">
        <f>(Churn_Data[[#This Row],[OnlineSecurity]]="Yes")+(Churn_Data[[#This Row],[OnlineBackup]]="Yes")+(Churn_Data[[#This Row],[DeviceProtection]]="Yes")+(Churn_Data[[#This Row],[TechSupport]]="Yes")+(Churn_Data[[#This Row],[StreamingTV]]="Yes")+(Churn_Data[[#This Row],[StreamingMovies]]="Yes")</f>
        <v>0</v>
      </c>
      <c r="U5760" t="s">
        <v>5607</v>
      </c>
      <c r="V5760" t="s">
        <v>46</v>
      </c>
      <c r="W5760" t="str">
        <f>IF(ISNUMBER(SEARCH("automatic", Churn_Data[[#This Row],[PaymentMethod]])), "Automatic", "Manual")</f>
        <v>Automatic</v>
      </c>
      <c r="X5760">
        <v>24.5</v>
      </c>
      <c r="Y5760" t="str">
        <f>IF(Churn_Data[[#This Row],[tenure]]&lt;=12,"0-1 Year",IF(Churn_Data[[#This Row],[tenure]]&lt;=24,"1-2 Years",IF(Churn_Data[[#This Row],[tenure]]&lt;=36,"2-3 Years",IF(Churn_Data[[#This Row],[tenure]]&lt;=48,"3-4 Years",IF(Churn_Data[[#This Row],[tenure]]&lt;=60,"4-5 Years","5+ Years")))))</f>
        <v>1-2 Years</v>
      </c>
      <c r="Z5760">
        <v>13</v>
      </c>
      <c r="AA5760">
        <v>343.6</v>
      </c>
      <c r="AB5760">
        <f>IF(Churn_Data[[#This Row],[Churn]]="No",Churn_Data[[#This Row],[MonthlyCharges]],NA())</f>
        <v>24.5</v>
      </c>
      <c r="AC5760">
        <f>IF(Churn_Data[[#This Row],[Churn]]="No",Churn_Data[[#This Row],[tenure]],NA())</f>
        <v>13</v>
      </c>
      <c r="AD5760" t="e">
        <f>IF(Churn_Data[[#This Row],[Churn]]="Yes",Churn_Data[[#This Row],[MonthlyCharges]],NA())</f>
        <v>#N/A</v>
      </c>
      <c r="AE5760" t="e">
        <f>IF(Churn_Data[[#This Row],[Churn]]="Yes",Churn_Data[[#This Row],[tenure]],NA())</f>
        <v>#N/A</v>
      </c>
      <c r="AF5760">
        <v>318.5</v>
      </c>
    </row>
    <row r="5761" spans="1:32" x14ac:dyDescent="0.3">
      <c r="A5761" t="s">
        <v>5796</v>
      </c>
      <c r="B5761" t="s">
        <v>30</v>
      </c>
      <c r="C5761" t="str">
        <f>IF(Churn_Data[[#This Row],[SeniorCitizen]]=1,"Yes","No")</f>
        <v>No</v>
      </c>
      <c r="D5761">
        <v>0</v>
      </c>
      <c r="E5761" t="s">
        <v>25</v>
      </c>
      <c r="F5761" t="s">
        <v>25</v>
      </c>
      <c r="G5761" t="s">
        <v>24</v>
      </c>
      <c r="H5761" t="s">
        <v>24</v>
      </c>
      <c r="I5761" t="s">
        <v>25</v>
      </c>
      <c r="J5761" t="str">
        <f>IF(Churn_Data[[#This Row],[InternetService]]&lt;&gt;"No","Yes","No")</f>
        <v>No</v>
      </c>
      <c r="K5761" t="s">
        <v>3064</v>
      </c>
      <c r="L5761" t="s">
        <v>3064</v>
      </c>
      <c r="M5761" t="s">
        <v>3064</v>
      </c>
      <c r="N5761" t="s">
        <v>3064</v>
      </c>
      <c r="O5761" t="s">
        <v>3064</v>
      </c>
      <c r="P5761" t="s">
        <v>3064</v>
      </c>
      <c r="Q5761" t="s">
        <v>25</v>
      </c>
      <c r="R5761">
        <f>IF(Churn_Data[[#This Row],[Churn]]="Yes",1,0)</f>
        <v>0</v>
      </c>
      <c r="S5761" t="s">
        <v>25</v>
      </c>
      <c r="T5761">
        <f>(Churn_Data[[#This Row],[OnlineSecurity]]="Yes")+(Churn_Data[[#This Row],[OnlineBackup]]="Yes")+(Churn_Data[[#This Row],[DeviceProtection]]="Yes")+(Churn_Data[[#This Row],[TechSupport]]="Yes")+(Churn_Data[[#This Row],[StreamingTV]]="Yes")+(Churn_Data[[#This Row],[StreamingMovies]]="Yes")</f>
        <v>0</v>
      </c>
      <c r="U5761" t="s">
        <v>5607</v>
      </c>
      <c r="V5761" t="s">
        <v>46</v>
      </c>
      <c r="W5761" t="str">
        <f>IF(ISNUMBER(SEARCH("automatic", Churn_Data[[#This Row],[PaymentMethod]])), "Automatic", "Manual")</f>
        <v>Automatic</v>
      </c>
      <c r="X5761">
        <v>25.45</v>
      </c>
      <c r="Y5761" t="str">
        <f>IF(Churn_Data[[#This Row],[tenure]]&lt;=12,"0-1 Year",IF(Churn_Data[[#This Row],[tenure]]&lt;=24,"1-2 Years",IF(Churn_Data[[#This Row],[tenure]]&lt;=36,"2-3 Years",IF(Churn_Data[[#This Row],[tenure]]&lt;=48,"3-4 Years",IF(Churn_Data[[#This Row],[tenure]]&lt;=60,"4-5 Years","5+ Years")))))</f>
        <v>5+ Years</v>
      </c>
      <c r="Z5761">
        <v>66</v>
      </c>
      <c r="AA5761">
        <v>1699.15</v>
      </c>
      <c r="AB5761">
        <f>IF(Churn_Data[[#This Row],[Churn]]="No",Churn_Data[[#This Row],[MonthlyCharges]],NA())</f>
        <v>25.45</v>
      </c>
      <c r="AC5761">
        <f>IF(Churn_Data[[#This Row],[Churn]]="No",Churn_Data[[#This Row],[tenure]],NA())</f>
        <v>66</v>
      </c>
      <c r="AD5761" t="e">
        <f>IF(Churn_Data[[#This Row],[Churn]]="Yes",Churn_Data[[#This Row],[MonthlyCharges]],NA())</f>
        <v>#N/A</v>
      </c>
      <c r="AE5761" t="e">
        <f>IF(Churn_Data[[#This Row],[Churn]]="Yes",Churn_Data[[#This Row],[tenure]],NA())</f>
        <v>#N/A</v>
      </c>
      <c r="AF5761">
        <v>1679.7</v>
      </c>
    </row>
    <row r="5762" spans="1:32" x14ac:dyDescent="0.3">
      <c r="A5762" t="s">
        <v>5797</v>
      </c>
      <c r="B5762" t="s">
        <v>30</v>
      </c>
      <c r="C5762" t="str">
        <f>IF(Churn_Data[[#This Row],[SeniorCitizen]]=1,"Yes","No")</f>
        <v>No</v>
      </c>
      <c r="D5762">
        <v>0</v>
      </c>
      <c r="E5762" t="s">
        <v>24</v>
      </c>
      <c r="F5762" t="s">
        <v>24</v>
      </c>
      <c r="G5762" t="s">
        <v>24</v>
      </c>
      <c r="H5762" t="s">
        <v>24</v>
      </c>
      <c r="I5762" t="s">
        <v>25</v>
      </c>
      <c r="J5762" t="str">
        <f>IF(Churn_Data[[#This Row],[InternetService]]&lt;&gt;"No","Yes","No")</f>
        <v>No</v>
      </c>
      <c r="K5762" t="s">
        <v>3064</v>
      </c>
      <c r="L5762" t="s">
        <v>3064</v>
      </c>
      <c r="M5762" t="s">
        <v>3064</v>
      </c>
      <c r="N5762" t="s">
        <v>3064</v>
      </c>
      <c r="O5762" t="s">
        <v>3064</v>
      </c>
      <c r="P5762" t="s">
        <v>3064</v>
      </c>
      <c r="Q5762" t="s">
        <v>25</v>
      </c>
      <c r="R5762">
        <f>IF(Churn_Data[[#This Row],[Churn]]="Yes",1,0)</f>
        <v>0</v>
      </c>
      <c r="S5762" t="s">
        <v>25</v>
      </c>
      <c r="T5762">
        <f>(Churn_Data[[#This Row],[OnlineSecurity]]="Yes")+(Churn_Data[[#This Row],[OnlineBackup]]="Yes")+(Churn_Data[[#This Row],[DeviceProtection]]="Yes")+(Churn_Data[[#This Row],[TechSupport]]="Yes")+(Churn_Data[[#This Row],[StreamingTV]]="Yes")+(Churn_Data[[#This Row],[StreamingMovies]]="Yes")</f>
        <v>0</v>
      </c>
      <c r="U5762" t="s">
        <v>5607</v>
      </c>
      <c r="V5762" t="s">
        <v>72</v>
      </c>
      <c r="W5762" t="str">
        <f>IF(ISNUMBER(SEARCH("automatic", Churn_Data[[#This Row],[PaymentMethod]])), "Automatic", "Manual")</f>
        <v>Automatic</v>
      </c>
      <c r="X5762">
        <v>24.1</v>
      </c>
      <c r="Y5762" t="str">
        <f>IF(Churn_Data[[#This Row],[tenure]]&lt;=12,"0-1 Year",IF(Churn_Data[[#This Row],[tenure]]&lt;=24,"1-2 Years",IF(Churn_Data[[#This Row],[tenure]]&lt;=36,"2-3 Years",IF(Churn_Data[[#This Row],[tenure]]&lt;=48,"3-4 Years",IF(Churn_Data[[#This Row],[tenure]]&lt;=60,"4-5 Years","5+ Years")))))</f>
        <v>0-1 Year</v>
      </c>
      <c r="Z5762">
        <v>4</v>
      </c>
      <c r="AA5762">
        <v>73.099999999999994</v>
      </c>
      <c r="AB5762">
        <f>IF(Churn_Data[[#This Row],[Churn]]="No",Churn_Data[[#This Row],[MonthlyCharges]],NA())</f>
        <v>24.1</v>
      </c>
      <c r="AC5762">
        <f>IF(Churn_Data[[#This Row],[Churn]]="No",Churn_Data[[#This Row],[tenure]],NA())</f>
        <v>4</v>
      </c>
      <c r="AD5762" t="e">
        <f>IF(Churn_Data[[#This Row],[Churn]]="Yes",Churn_Data[[#This Row],[MonthlyCharges]],NA())</f>
        <v>#N/A</v>
      </c>
      <c r="AE5762" t="e">
        <f>IF(Churn_Data[[#This Row],[Churn]]="Yes",Churn_Data[[#This Row],[tenure]],NA())</f>
        <v>#N/A</v>
      </c>
      <c r="AF5762">
        <v>96.4</v>
      </c>
    </row>
    <row r="5763" spans="1:32" x14ac:dyDescent="0.3">
      <c r="A5763" t="s">
        <v>5798</v>
      </c>
      <c r="B5763" t="s">
        <v>23</v>
      </c>
      <c r="C5763" t="str">
        <f>IF(Churn_Data[[#This Row],[SeniorCitizen]]=1,"Yes","No")</f>
        <v>No</v>
      </c>
      <c r="D5763">
        <v>0</v>
      </c>
      <c r="E5763" t="s">
        <v>24</v>
      </c>
      <c r="F5763" t="s">
        <v>24</v>
      </c>
      <c r="G5763" t="s">
        <v>24</v>
      </c>
      <c r="H5763" t="s">
        <v>24</v>
      </c>
      <c r="I5763" t="s">
        <v>25</v>
      </c>
      <c r="J5763" t="str">
        <f>IF(Churn_Data[[#This Row],[InternetService]]&lt;&gt;"No","Yes","No")</f>
        <v>No</v>
      </c>
      <c r="K5763" t="s">
        <v>3064</v>
      </c>
      <c r="L5763" t="s">
        <v>3064</v>
      </c>
      <c r="M5763" t="s">
        <v>3064</v>
      </c>
      <c r="N5763" t="s">
        <v>3064</v>
      </c>
      <c r="O5763" t="s">
        <v>3064</v>
      </c>
      <c r="P5763" t="s">
        <v>3064</v>
      </c>
      <c r="Q5763" t="s">
        <v>25</v>
      </c>
      <c r="R5763">
        <f>IF(Churn_Data[[#This Row],[Churn]]="Yes",1,0)</f>
        <v>0</v>
      </c>
      <c r="S5763" t="s">
        <v>24</v>
      </c>
      <c r="T5763">
        <f>(Churn_Data[[#This Row],[OnlineSecurity]]="Yes")+(Churn_Data[[#This Row],[OnlineBackup]]="Yes")+(Churn_Data[[#This Row],[DeviceProtection]]="Yes")+(Churn_Data[[#This Row],[TechSupport]]="Yes")+(Churn_Data[[#This Row],[StreamingTV]]="Yes")+(Churn_Data[[#This Row],[StreamingMovies]]="Yes")</f>
        <v>0</v>
      </c>
      <c r="U5763" t="s">
        <v>5607</v>
      </c>
      <c r="V5763" t="s">
        <v>28</v>
      </c>
      <c r="W5763" t="str">
        <f>IF(ISNUMBER(SEARCH("automatic", Churn_Data[[#This Row],[PaymentMethod]])), "Automatic", "Manual")</f>
        <v>Manual</v>
      </c>
      <c r="X5763">
        <v>24.2</v>
      </c>
      <c r="Y5763" t="str">
        <f>IF(Churn_Data[[#This Row],[tenure]]&lt;=12,"0-1 Year",IF(Churn_Data[[#This Row],[tenure]]&lt;=24,"1-2 Years",IF(Churn_Data[[#This Row],[tenure]]&lt;=36,"2-3 Years",IF(Churn_Data[[#This Row],[tenure]]&lt;=48,"3-4 Years",IF(Churn_Data[[#This Row],[tenure]]&lt;=60,"4-5 Years","5+ Years")))))</f>
        <v>3-4 Years</v>
      </c>
      <c r="Z5763">
        <v>39</v>
      </c>
      <c r="AA5763">
        <v>914.6</v>
      </c>
      <c r="AB5763">
        <f>IF(Churn_Data[[#This Row],[Churn]]="No",Churn_Data[[#This Row],[MonthlyCharges]],NA())</f>
        <v>24.2</v>
      </c>
      <c r="AC5763">
        <f>IF(Churn_Data[[#This Row],[Churn]]="No",Churn_Data[[#This Row],[tenure]],NA())</f>
        <v>39</v>
      </c>
      <c r="AD5763" t="e">
        <f>IF(Churn_Data[[#This Row],[Churn]]="Yes",Churn_Data[[#This Row],[MonthlyCharges]],NA())</f>
        <v>#N/A</v>
      </c>
      <c r="AE5763" t="e">
        <f>IF(Churn_Data[[#This Row],[Churn]]="Yes",Churn_Data[[#This Row],[tenure]],NA())</f>
        <v>#N/A</v>
      </c>
      <c r="AF5763">
        <v>943.8</v>
      </c>
    </row>
    <row r="5764" spans="1:32" x14ac:dyDescent="0.3">
      <c r="A5764" t="s">
        <v>5799</v>
      </c>
      <c r="B5764" t="s">
        <v>30</v>
      </c>
      <c r="C5764" t="str">
        <f>IF(Churn_Data[[#This Row],[SeniorCitizen]]=1,"Yes","No")</f>
        <v>Yes</v>
      </c>
      <c r="D5764">
        <v>1</v>
      </c>
      <c r="E5764" t="s">
        <v>24</v>
      </c>
      <c r="F5764" t="s">
        <v>25</v>
      </c>
      <c r="G5764" t="s">
        <v>24</v>
      </c>
      <c r="H5764" t="s">
        <v>24</v>
      </c>
      <c r="I5764" t="s">
        <v>25</v>
      </c>
      <c r="J5764" t="str">
        <f>IF(Churn_Data[[#This Row],[InternetService]]&lt;&gt;"No","Yes","No")</f>
        <v>No</v>
      </c>
      <c r="K5764" t="s">
        <v>3064</v>
      </c>
      <c r="L5764" t="s">
        <v>3064</v>
      </c>
      <c r="M5764" t="s">
        <v>3064</v>
      </c>
      <c r="N5764" t="s">
        <v>3064</v>
      </c>
      <c r="O5764" t="s">
        <v>3064</v>
      </c>
      <c r="P5764" t="s">
        <v>3064</v>
      </c>
      <c r="Q5764" t="s">
        <v>25</v>
      </c>
      <c r="R5764">
        <f>IF(Churn_Data[[#This Row],[Churn]]="Yes",1,0)</f>
        <v>0</v>
      </c>
      <c r="S5764" t="s">
        <v>25</v>
      </c>
      <c r="T5764">
        <f>(Churn_Data[[#This Row],[OnlineSecurity]]="Yes")+(Churn_Data[[#This Row],[OnlineBackup]]="Yes")+(Churn_Data[[#This Row],[DeviceProtection]]="Yes")+(Churn_Data[[#This Row],[TechSupport]]="Yes")+(Churn_Data[[#This Row],[StreamingTV]]="Yes")+(Churn_Data[[#This Row],[StreamingMovies]]="Yes")</f>
        <v>0</v>
      </c>
      <c r="U5764" t="s">
        <v>5607</v>
      </c>
      <c r="V5764" t="s">
        <v>72</v>
      </c>
      <c r="W5764" t="str">
        <f>IF(ISNUMBER(SEARCH("automatic", Churn_Data[[#This Row],[PaymentMethod]])), "Automatic", "Manual")</f>
        <v>Automatic</v>
      </c>
      <c r="X5764">
        <v>24.7</v>
      </c>
      <c r="Y5764" t="str">
        <f>IF(Churn_Data[[#This Row],[tenure]]&lt;=12,"0-1 Year",IF(Churn_Data[[#This Row],[tenure]]&lt;=24,"1-2 Years",IF(Churn_Data[[#This Row],[tenure]]&lt;=36,"2-3 Years",IF(Churn_Data[[#This Row],[tenure]]&lt;=48,"3-4 Years",IF(Churn_Data[[#This Row],[tenure]]&lt;=60,"4-5 Years","5+ Years")))))</f>
        <v>3-4 Years</v>
      </c>
      <c r="Z5764">
        <v>45</v>
      </c>
      <c r="AA5764">
        <v>1174.3499999999999</v>
      </c>
      <c r="AB5764">
        <f>IF(Churn_Data[[#This Row],[Churn]]="No",Churn_Data[[#This Row],[MonthlyCharges]],NA())</f>
        <v>24.7</v>
      </c>
      <c r="AC5764">
        <f>IF(Churn_Data[[#This Row],[Churn]]="No",Churn_Data[[#This Row],[tenure]],NA())</f>
        <v>45</v>
      </c>
      <c r="AD5764" t="e">
        <f>IF(Churn_Data[[#This Row],[Churn]]="Yes",Churn_Data[[#This Row],[MonthlyCharges]],NA())</f>
        <v>#N/A</v>
      </c>
      <c r="AE5764" t="e">
        <f>IF(Churn_Data[[#This Row],[Churn]]="Yes",Churn_Data[[#This Row],[tenure]],NA())</f>
        <v>#N/A</v>
      </c>
      <c r="AF5764">
        <v>1111.5</v>
      </c>
    </row>
    <row r="5765" spans="1:32" x14ac:dyDescent="0.3">
      <c r="A5765" t="s">
        <v>5800</v>
      </c>
      <c r="B5765" t="s">
        <v>23</v>
      </c>
      <c r="C5765" t="str">
        <f>IF(Churn_Data[[#This Row],[SeniorCitizen]]=1,"Yes","No")</f>
        <v>Yes</v>
      </c>
      <c r="D5765">
        <v>1</v>
      </c>
      <c r="E5765" t="s">
        <v>24</v>
      </c>
      <c r="F5765" t="s">
        <v>25</v>
      </c>
      <c r="G5765" t="s">
        <v>24</v>
      </c>
      <c r="H5765" t="s">
        <v>24</v>
      </c>
      <c r="I5765" t="s">
        <v>25</v>
      </c>
      <c r="J5765" t="str">
        <f>IF(Churn_Data[[#This Row],[InternetService]]&lt;&gt;"No","Yes","No")</f>
        <v>No</v>
      </c>
      <c r="K5765" t="s">
        <v>3064</v>
      </c>
      <c r="L5765" t="s">
        <v>3064</v>
      </c>
      <c r="M5765" t="s">
        <v>3064</v>
      </c>
      <c r="N5765" t="s">
        <v>3064</v>
      </c>
      <c r="O5765" t="s">
        <v>3064</v>
      </c>
      <c r="P5765" t="s">
        <v>3064</v>
      </c>
      <c r="Q5765" t="s">
        <v>25</v>
      </c>
      <c r="R5765">
        <f>IF(Churn_Data[[#This Row],[Churn]]="Yes",1,0)</f>
        <v>0</v>
      </c>
      <c r="S5765" t="s">
        <v>25</v>
      </c>
      <c r="T5765">
        <f>(Churn_Data[[#This Row],[OnlineSecurity]]="Yes")+(Churn_Data[[#This Row],[OnlineBackup]]="Yes")+(Churn_Data[[#This Row],[DeviceProtection]]="Yes")+(Churn_Data[[#This Row],[TechSupport]]="Yes")+(Churn_Data[[#This Row],[StreamingTV]]="Yes")+(Churn_Data[[#This Row],[StreamingMovies]]="Yes")</f>
        <v>0</v>
      </c>
      <c r="U5765" t="s">
        <v>5607</v>
      </c>
      <c r="V5765" t="s">
        <v>46</v>
      </c>
      <c r="W5765" t="str">
        <f>IF(ISNUMBER(SEARCH("automatic", Churn_Data[[#This Row],[PaymentMethod]])), "Automatic", "Manual")</f>
        <v>Automatic</v>
      </c>
      <c r="X5765">
        <v>25.6</v>
      </c>
      <c r="Y5765" t="str">
        <f>IF(Churn_Data[[#This Row],[tenure]]&lt;=12,"0-1 Year",IF(Churn_Data[[#This Row],[tenure]]&lt;=24,"1-2 Years",IF(Churn_Data[[#This Row],[tenure]]&lt;=36,"2-3 Years",IF(Churn_Data[[#This Row],[tenure]]&lt;=48,"3-4 Years",IF(Churn_Data[[#This Row],[tenure]]&lt;=60,"4-5 Years","5+ Years")))))</f>
        <v>1-2 Years</v>
      </c>
      <c r="Z5765">
        <v>22</v>
      </c>
      <c r="AA5765">
        <v>548.79999999999995</v>
      </c>
      <c r="AB5765">
        <f>IF(Churn_Data[[#This Row],[Churn]]="No",Churn_Data[[#This Row],[MonthlyCharges]],NA())</f>
        <v>25.6</v>
      </c>
      <c r="AC5765">
        <f>IF(Churn_Data[[#This Row],[Churn]]="No",Churn_Data[[#This Row],[tenure]],NA())</f>
        <v>22</v>
      </c>
      <c r="AD5765" t="e">
        <f>IF(Churn_Data[[#This Row],[Churn]]="Yes",Churn_Data[[#This Row],[MonthlyCharges]],NA())</f>
        <v>#N/A</v>
      </c>
      <c r="AE5765" t="e">
        <f>IF(Churn_Data[[#This Row],[Churn]]="Yes",Churn_Data[[#This Row],[tenure]],NA())</f>
        <v>#N/A</v>
      </c>
      <c r="AF5765">
        <v>563.20000000000005</v>
      </c>
    </row>
    <row r="5766" spans="1:32" x14ac:dyDescent="0.3">
      <c r="A5766" t="s">
        <v>5801</v>
      </c>
      <c r="B5766" t="s">
        <v>30</v>
      </c>
      <c r="C5766" t="str">
        <f>IF(Churn_Data[[#This Row],[SeniorCitizen]]=1,"Yes","No")</f>
        <v>Yes</v>
      </c>
      <c r="D5766">
        <v>1</v>
      </c>
      <c r="E5766" t="s">
        <v>25</v>
      </c>
      <c r="F5766" t="s">
        <v>25</v>
      </c>
      <c r="G5766" t="s">
        <v>24</v>
      </c>
      <c r="H5766" t="s">
        <v>24</v>
      </c>
      <c r="I5766" t="s">
        <v>25</v>
      </c>
      <c r="J5766" t="str">
        <f>IF(Churn_Data[[#This Row],[InternetService]]&lt;&gt;"No","Yes","No")</f>
        <v>No</v>
      </c>
      <c r="K5766" t="s">
        <v>3064</v>
      </c>
      <c r="L5766" t="s">
        <v>3064</v>
      </c>
      <c r="M5766" t="s">
        <v>3064</v>
      </c>
      <c r="N5766" t="s">
        <v>3064</v>
      </c>
      <c r="O5766" t="s">
        <v>3064</v>
      </c>
      <c r="P5766" t="s">
        <v>3064</v>
      </c>
      <c r="Q5766" t="s">
        <v>25</v>
      </c>
      <c r="R5766">
        <f>IF(Churn_Data[[#This Row],[Churn]]="Yes",1,0)</f>
        <v>0</v>
      </c>
      <c r="S5766" t="s">
        <v>24</v>
      </c>
      <c r="T5766">
        <f>(Churn_Data[[#This Row],[OnlineSecurity]]="Yes")+(Churn_Data[[#This Row],[OnlineBackup]]="Yes")+(Churn_Data[[#This Row],[DeviceProtection]]="Yes")+(Churn_Data[[#This Row],[TechSupport]]="Yes")+(Churn_Data[[#This Row],[StreamingTV]]="Yes")+(Churn_Data[[#This Row],[StreamingMovies]]="Yes")</f>
        <v>0</v>
      </c>
      <c r="U5766" t="s">
        <v>5607</v>
      </c>
      <c r="V5766" t="s">
        <v>46</v>
      </c>
      <c r="W5766" t="str">
        <f>IF(ISNUMBER(SEARCH("automatic", Churn_Data[[#This Row],[PaymentMethod]])), "Automatic", "Manual")</f>
        <v>Automatic</v>
      </c>
      <c r="X5766">
        <v>24.9</v>
      </c>
      <c r="Y5766" t="str">
        <f>IF(Churn_Data[[#This Row],[tenure]]&lt;=12,"0-1 Year",IF(Churn_Data[[#This Row],[tenure]]&lt;=24,"1-2 Years",IF(Churn_Data[[#This Row],[tenure]]&lt;=36,"2-3 Years",IF(Churn_Data[[#This Row],[tenure]]&lt;=48,"3-4 Years",IF(Churn_Data[[#This Row],[tenure]]&lt;=60,"4-5 Years","5+ Years")))))</f>
        <v>2-3 Years</v>
      </c>
      <c r="Z5766">
        <v>33</v>
      </c>
      <c r="AA5766">
        <v>847.8</v>
      </c>
      <c r="AB5766">
        <f>IF(Churn_Data[[#This Row],[Churn]]="No",Churn_Data[[#This Row],[MonthlyCharges]],NA())</f>
        <v>24.9</v>
      </c>
      <c r="AC5766">
        <f>IF(Churn_Data[[#This Row],[Churn]]="No",Churn_Data[[#This Row],[tenure]],NA())</f>
        <v>33</v>
      </c>
      <c r="AD5766" t="e">
        <f>IF(Churn_Data[[#This Row],[Churn]]="Yes",Churn_Data[[#This Row],[MonthlyCharges]],NA())</f>
        <v>#N/A</v>
      </c>
      <c r="AE5766" t="e">
        <f>IF(Churn_Data[[#This Row],[Churn]]="Yes",Churn_Data[[#This Row],[tenure]],NA())</f>
        <v>#N/A</v>
      </c>
      <c r="AF5766">
        <v>821.7</v>
      </c>
    </row>
    <row r="5767" spans="1:32" x14ac:dyDescent="0.3">
      <c r="A5767" t="s">
        <v>5802</v>
      </c>
      <c r="B5767" t="s">
        <v>30</v>
      </c>
      <c r="C5767" t="str">
        <f>IF(Churn_Data[[#This Row],[SeniorCitizen]]=1,"Yes","No")</f>
        <v>No</v>
      </c>
      <c r="D5767">
        <v>0</v>
      </c>
      <c r="E5767" t="s">
        <v>24</v>
      </c>
      <c r="F5767" t="s">
        <v>24</v>
      </c>
      <c r="G5767" t="s">
        <v>24</v>
      </c>
      <c r="H5767" t="s">
        <v>24</v>
      </c>
      <c r="I5767" t="s">
        <v>25</v>
      </c>
      <c r="J5767" t="str">
        <f>IF(Churn_Data[[#This Row],[InternetService]]&lt;&gt;"No","Yes","No")</f>
        <v>No</v>
      </c>
      <c r="K5767" t="s">
        <v>3064</v>
      </c>
      <c r="L5767" t="s">
        <v>3064</v>
      </c>
      <c r="M5767" t="s">
        <v>3064</v>
      </c>
      <c r="N5767" t="s">
        <v>3064</v>
      </c>
      <c r="O5767" t="s">
        <v>3064</v>
      </c>
      <c r="P5767" t="s">
        <v>3064</v>
      </c>
      <c r="Q5767" t="s">
        <v>25</v>
      </c>
      <c r="R5767">
        <f>IF(Churn_Data[[#This Row],[Churn]]="Yes",1,0)</f>
        <v>0</v>
      </c>
      <c r="S5767" t="s">
        <v>24</v>
      </c>
      <c r="T5767">
        <f>(Churn_Data[[#This Row],[OnlineSecurity]]="Yes")+(Churn_Data[[#This Row],[OnlineBackup]]="Yes")+(Churn_Data[[#This Row],[DeviceProtection]]="Yes")+(Churn_Data[[#This Row],[TechSupport]]="Yes")+(Churn_Data[[#This Row],[StreamingTV]]="Yes")+(Churn_Data[[#This Row],[StreamingMovies]]="Yes")</f>
        <v>0</v>
      </c>
      <c r="U5767" t="s">
        <v>5607</v>
      </c>
      <c r="V5767" t="s">
        <v>72</v>
      </c>
      <c r="W5767" t="str">
        <f>IF(ISNUMBER(SEARCH("automatic", Churn_Data[[#This Row],[PaymentMethod]])), "Automatic", "Manual")</f>
        <v>Automatic</v>
      </c>
      <c r="X5767">
        <v>25.7</v>
      </c>
      <c r="Y5767" t="str">
        <f>IF(Churn_Data[[#This Row],[tenure]]&lt;=12,"0-1 Year",IF(Churn_Data[[#This Row],[tenure]]&lt;=24,"1-2 Years",IF(Churn_Data[[#This Row],[tenure]]&lt;=36,"2-3 Years",IF(Churn_Data[[#This Row],[tenure]]&lt;=48,"3-4 Years",IF(Churn_Data[[#This Row],[tenure]]&lt;=60,"4-5 Years","5+ Years")))))</f>
        <v>5+ Years</v>
      </c>
      <c r="Z5767">
        <v>66</v>
      </c>
      <c r="AA5767">
        <v>1714.55</v>
      </c>
      <c r="AB5767">
        <f>IF(Churn_Data[[#This Row],[Churn]]="No",Churn_Data[[#This Row],[MonthlyCharges]],NA())</f>
        <v>25.7</v>
      </c>
      <c r="AC5767">
        <f>IF(Churn_Data[[#This Row],[Churn]]="No",Churn_Data[[#This Row],[tenure]],NA())</f>
        <v>66</v>
      </c>
      <c r="AD5767" t="e">
        <f>IF(Churn_Data[[#This Row],[Churn]]="Yes",Churn_Data[[#This Row],[MonthlyCharges]],NA())</f>
        <v>#N/A</v>
      </c>
      <c r="AE5767" t="e">
        <f>IF(Churn_Data[[#This Row],[Churn]]="Yes",Churn_Data[[#This Row],[tenure]],NA())</f>
        <v>#N/A</v>
      </c>
      <c r="AF5767">
        <v>1696.2</v>
      </c>
    </row>
    <row r="5768" spans="1:32" x14ac:dyDescent="0.3">
      <c r="A5768" t="s">
        <v>5803</v>
      </c>
      <c r="B5768" t="s">
        <v>30</v>
      </c>
      <c r="C5768" t="str">
        <f>IF(Churn_Data[[#This Row],[SeniorCitizen]]=1,"Yes","No")</f>
        <v>No</v>
      </c>
      <c r="D5768">
        <v>0</v>
      </c>
      <c r="E5768" t="s">
        <v>25</v>
      </c>
      <c r="F5768" t="s">
        <v>25</v>
      </c>
      <c r="G5768" t="s">
        <v>24</v>
      </c>
      <c r="H5768" t="s">
        <v>24</v>
      </c>
      <c r="I5768" t="s">
        <v>25</v>
      </c>
      <c r="J5768" t="str">
        <f>IF(Churn_Data[[#This Row],[InternetService]]&lt;&gt;"No","Yes","No")</f>
        <v>No</v>
      </c>
      <c r="K5768" t="s">
        <v>3064</v>
      </c>
      <c r="L5768" t="s">
        <v>3064</v>
      </c>
      <c r="M5768" t="s">
        <v>3064</v>
      </c>
      <c r="N5768" t="s">
        <v>3064</v>
      </c>
      <c r="O5768" t="s">
        <v>3064</v>
      </c>
      <c r="P5768" t="s">
        <v>3064</v>
      </c>
      <c r="Q5768" t="s">
        <v>25</v>
      </c>
      <c r="R5768">
        <f>IF(Churn_Data[[#This Row],[Churn]]="Yes",1,0)</f>
        <v>0</v>
      </c>
      <c r="S5768" t="s">
        <v>25</v>
      </c>
      <c r="T5768">
        <f>(Churn_Data[[#This Row],[OnlineSecurity]]="Yes")+(Churn_Data[[#This Row],[OnlineBackup]]="Yes")+(Churn_Data[[#This Row],[DeviceProtection]]="Yes")+(Churn_Data[[#This Row],[TechSupport]]="Yes")+(Churn_Data[[#This Row],[StreamingTV]]="Yes")+(Churn_Data[[#This Row],[StreamingMovies]]="Yes")</f>
        <v>0</v>
      </c>
      <c r="U5768" t="s">
        <v>5607</v>
      </c>
      <c r="V5768" t="s">
        <v>72</v>
      </c>
      <c r="W5768" t="str">
        <f>IF(ISNUMBER(SEARCH("automatic", Churn_Data[[#This Row],[PaymentMethod]])), "Automatic", "Manual")</f>
        <v>Automatic</v>
      </c>
      <c r="X5768">
        <v>24.95</v>
      </c>
      <c r="Y5768" t="str">
        <f>IF(Churn_Data[[#This Row],[tenure]]&lt;=12,"0-1 Year",IF(Churn_Data[[#This Row],[tenure]]&lt;=24,"1-2 Years",IF(Churn_Data[[#This Row],[tenure]]&lt;=36,"2-3 Years",IF(Churn_Data[[#This Row],[tenure]]&lt;=48,"3-4 Years",IF(Churn_Data[[#This Row],[tenure]]&lt;=60,"4-5 Years","5+ Years")))))</f>
        <v>0-1 Year</v>
      </c>
      <c r="Z5768">
        <v>12</v>
      </c>
      <c r="AA5768">
        <v>280.39999999999998</v>
      </c>
      <c r="AB5768">
        <f>IF(Churn_Data[[#This Row],[Churn]]="No",Churn_Data[[#This Row],[MonthlyCharges]],NA())</f>
        <v>24.95</v>
      </c>
      <c r="AC5768">
        <f>IF(Churn_Data[[#This Row],[Churn]]="No",Churn_Data[[#This Row],[tenure]],NA())</f>
        <v>12</v>
      </c>
      <c r="AD5768" t="e">
        <f>IF(Churn_Data[[#This Row],[Churn]]="Yes",Churn_Data[[#This Row],[MonthlyCharges]],NA())</f>
        <v>#N/A</v>
      </c>
      <c r="AE5768" t="e">
        <f>IF(Churn_Data[[#This Row],[Churn]]="Yes",Churn_Data[[#This Row],[tenure]],NA())</f>
        <v>#N/A</v>
      </c>
      <c r="AF5768">
        <v>299.39999999999998</v>
      </c>
    </row>
    <row r="5769" spans="1:32" x14ac:dyDescent="0.3">
      <c r="A5769" t="s">
        <v>5804</v>
      </c>
      <c r="B5769" t="s">
        <v>30</v>
      </c>
      <c r="C5769" t="str">
        <f>IF(Churn_Data[[#This Row],[SeniorCitizen]]=1,"Yes","No")</f>
        <v>No</v>
      </c>
      <c r="D5769">
        <v>0</v>
      </c>
      <c r="E5769" t="s">
        <v>25</v>
      </c>
      <c r="F5769" t="s">
        <v>25</v>
      </c>
      <c r="G5769" t="s">
        <v>24</v>
      </c>
      <c r="H5769" t="s">
        <v>24</v>
      </c>
      <c r="I5769" t="s">
        <v>25</v>
      </c>
      <c r="J5769" t="str">
        <f>IF(Churn_Data[[#This Row],[InternetService]]&lt;&gt;"No","Yes","No")</f>
        <v>No</v>
      </c>
      <c r="K5769" t="s">
        <v>3064</v>
      </c>
      <c r="L5769" t="s">
        <v>3064</v>
      </c>
      <c r="M5769" t="s">
        <v>3064</v>
      </c>
      <c r="N5769" t="s">
        <v>3064</v>
      </c>
      <c r="O5769" t="s">
        <v>3064</v>
      </c>
      <c r="P5769" t="s">
        <v>3064</v>
      </c>
      <c r="Q5769" t="s">
        <v>25</v>
      </c>
      <c r="R5769">
        <f>IF(Churn_Data[[#This Row],[Churn]]="Yes",1,0)</f>
        <v>0</v>
      </c>
      <c r="S5769" t="s">
        <v>25</v>
      </c>
      <c r="T5769">
        <f>(Churn_Data[[#This Row],[OnlineSecurity]]="Yes")+(Churn_Data[[#This Row],[OnlineBackup]]="Yes")+(Churn_Data[[#This Row],[DeviceProtection]]="Yes")+(Churn_Data[[#This Row],[TechSupport]]="Yes")+(Churn_Data[[#This Row],[StreamingTV]]="Yes")+(Churn_Data[[#This Row],[StreamingMovies]]="Yes")</f>
        <v>0</v>
      </c>
      <c r="U5769" t="s">
        <v>5607</v>
      </c>
      <c r="V5769" t="s">
        <v>28</v>
      </c>
      <c r="W5769" t="str">
        <f>IF(ISNUMBER(SEARCH("automatic", Churn_Data[[#This Row],[PaymentMethod]])), "Automatic", "Manual")</f>
        <v>Manual</v>
      </c>
      <c r="X5769">
        <v>23.75</v>
      </c>
      <c r="Y5769" t="str">
        <f>IF(Churn_Data[[#This Row],[tenure]]&lt;=12,"0-1 Year",IF(Churn_Data[[#This Row],[tenure]]&lt;=24,"1-2 Years",IF(Churn_Data[[#This Row],[tenure]]&lt;=36,"2-3 Years",IF(Churn_Data[[#This Row],[tenure]]&lt;=48,"3-4 Years",IF(Churn_Data[[#This Row],[tenure]]&lt;=60,"4-5 Years","5+ Years")))))</f>
        <v>1-2 Years</v>
      </c>
      <c r="Z5769">
        <v>18</v>
      </c>
      <c r="AA5769">
        <v>424.5</v>
      </c>
      <c r="AB5769">
        <f>IF(Churn_Data[[#This Row],[Churn]]="No",Churn_Data[[#This Row],[MonthlyCharges]],NA())</f>
        <v>23.75</v>
      </c>
      <c r="AC5769">
        <f>IF(Churn_Data[[#This Row],[Churn]]="No",Churn_Data[[#This Row],[tenure]],NA())</f>
        <v>18</v>
      </c>
      <c r="AD5769" t="e">
        <f>IF(Churn_Data[[#This Row],[Churn]]="Yes",Churn_Data[[#This Row],[MonthlyCharges]],NA())</f>
        <v>#N/A</v>
      </c>
      <c r="AE5769" t="e">
        <f>IF(Churn_Data[[#This Row],[Churn]]="Yes",Churn_Data[[#This Row],[tenure]],NA())</f>
        <v>#N/A</v>
      </c>
      <c r="AF5769">
        <v>427.5</v>
      </c>
    </row>
    <row r="5770" spans="1:32" x14ac:dyDescent="0.3">
      <c r="A5770" t="s">
        <v>5805</v>
      </c>
      <c r="B5770" t="s">
        <v>23</v>
      </c>
      <c r="C5770" t="str">
        <f>IF(Churn_Data[[#This Row],[SeniorCitizen]]=1,"Yes","No")</f>
        <v>No</v>
      </c>
      <c r="D5770">
        <v>0</v>
      </c>
      <c r="E5770" t="s">
        <v>24</v>
      </c>
      <c r="F5770" t="s">
        <v>24</v>
      </c>
      <c r="G5770" t="s">
        <v>24</v>
      </c>
      <c r="H5770" t="s">
        <v>24</v>
      </c>
      <c r="I5770" t="s">
        <v>25</v>
      </c>
      <c r="J5770" t="str">
        <f>IF(Churn_Data[[#This Row],[InternetService]]&lt;&gt;"No","Yes","No")</f>
        <v>No</v>
      </c>
      <c r="K5770" t="s">
        <v>3064</v>
      </c>
      <c r="L5770" t="s">
        <v>3064</v>
      </c>
      <c r="M5770" t="s">
        <v>3064</v>
      </c>
      <c r="N5770" t="s">
        <v>3064</v>
      </c>
      <c r="O5770" t="s">
        <v>3064</v>
      </c>
      <c r="P5770" t="s">
        <v>3064</v>
      </c>
      <c r="Q5770" t="s">
        <v>25</v>
      </c>
      <c r="R5770">
        <f>IF(Churn_Data[[#This Row],[Churn]]="Yes",1,0)</f>
        <v>0</v>
      </c>
      <c r="S5770" t="s">
        <v>24</v>
      </c>
      <c r="T5770">
        <f>(Churn_Data[[#This Row],[OnlineSecurity]]="Yes")+(Churn_Data[[#This Row],[OnlineBackup]]="Yes")+(Churn_Data[[#This Row],[DeviceProtection]]="Yes")+(Churn_Data[[#This Row],[TechSupport]]="Yes")+(Churn_Data[[#This Row],[StreamingTV]]="Yes")+(Churn_Data[[#This Row],[StreamingMovies]]="Yes")</f>
        <v>0</v>
      </c>
      <c r="U5770" t="s">
        <v>5607</v>
      </c>
      <c r="V5770" t="s">
        <v>46</v>
      </c>
      <c r="W5770" t="str">
        <f>IF(ISNUMBER(SEARCH("automatic", Churn_Data[[#This Row],[PaymentMethod]])), "Automatic", "Manual")</f>
        <v>Automatic</v>
      </c>
      <c r="X5770">
        <v>24.75</v>
      </c>
      <c r="Y5770" t="str">
        <f>IF(Churn_Data[[#This Row],[tenure]]&lt;=12,"0-1 Year",IF(Churn_Data[[#This Row],[tenure]]&lt;=24,"1-2 Years",IF(Churn_Data[[#This Row],[tenure]]&lt;=36,"2-3 Years",IF(Churn_Data[[#This Row],[tenure]]&lt;=48,"3-4 Years",IF(Churn_Data[[#This Row],[tenure]]&lt;=60,"4-5 Years","5+ Years")))))</f>
        <v>4-5 Years</v>
      </c>
      <c r="Z5770">
        <v>54</v>
      </c>
      <c r="AA5770">
        <v>1342.15</v>
      </c>
      <c r="AB5770">
        <f>IF(Churn_Data[[#This Row],[Churn]]="No",Churn_Data[[#This Row],[MonthlyCharges]],NA())</f>
        <v>24.75</v>
      </c>
      <c r="AC5770">
        <f>IF(Churn_Data[[#This Row],[Churn]]="No",Churn_Data[[#This Row],[tenure]],NA())</f>
        <v>54</v>
      </c>
      <c r="AD5770" t="e">
        <f>IF(Churn_Data[[#This Row],[Churn]]="Yes",Churn_Data[[#This Row],[MonthlyCharges]],NA())</f>
        <v>#N/A</v>
      </c>
      <c r="AE5770" t="e">
        <f>IF(Churn_Data[[#This Row],[Churn]]="Yes",Churn_Data[[#This Row],[tenure]],NA())</f>
        <v>#N/A</v>
      </c>
      <c r="AF5770">
        <v>1336.5</v>
      </c>
    </row>
    <row r="5771" spans="1:32" x14ac:dyDescent="0.3">
      <c r="A5771" t="s">
        <v>5806</v>
      </c>
      <c r="B5771" t="s">
        <v>30</v>
      </c>
      <c r="C5771" t="str">
        <f>IF(Churn_Data[[#This Row],[SeniorCitizen]]=1,"Yes","No")</f>
        <v>No</v>
      </c>
      <c r="D5771">
        <v>0</v>
      </c>
      <c r="E5771" t="s">
        <v>24</v>
      </c>
      <c r="F5771" t="s">
        <v>24</v>
      </c>
      <c r="G5771" t="s">
        <v>24</v>
      </c>
      <c r="H5771" t="s">
        <v>24</v>
      </c>
      <c r="I5771" t="s">
        <v>25</v>
      </c>
      <c r="J5771" t="str">
        <f>IF(Churn_Data[[#This Row],[InternetService]]&lt;&gt;"No","Yes","No")</f>
        <v>No</v>
      </c>
      <c r="K5771" t="s">
        <v>3064</v>
      </c>
      <c r="L5771" t="s">
        <v>3064</v>
      </c>
      <c r="M5771" t="s">
        <v>3064</v>
      </c>
      <c r="N5771" t="s">
        <v>3064</v>
      </c>
      <c r="O5771" t="s">
        <v>3064</v>
      </c>
      <c r="P5771" t="s">
        <v>3064</v>
      </c>
      <c r="Q5771" t="s">
        <v>25</v>
      </c>
      <c r="R5771">
        <f>IF(Churn_Data[[#This Row],[Churn]]="Yes",1,0)</f>
        <v>0</v>
      </c>
      <c r="S5771" t="s">
        <v>24</v>
      </c>
      <c r="T5771">
        <f>(Churn_Data[[#This Row],[OnlineSecurity]]="Yes")+(Churn_Data[[#This Row],[OnlineBackup]]="Yes")+(Churn_Data[[#This Row],[DeviceProtection]]="Yes")+(Churn_Data[[#This Row],[TechSupport]]="Yes")+(Churn_Data[[#This Row],[StreamingTV]]="Yes")+(Churn_Data[[#This Row],[StreamingMovies]]="Yes")</f>
        <v>0</v>
      </c>
      <c r="U5771" t="s">
        <v>5607</v>
      </c>
      <c r="V5771" t="s">
        <v>28</v>
      </c>
      <c r="W5771" t="str">
        <f>IF(ISNUMBER(SEARCH("automatic", Churn_Data[[#This Row],[PaymentMethod]])), "Automatic", "Manual")</f>
        <v>Manual</v>
      </c>
      <c r="X5771">
        <v>23.95</v>
      </c>
      <c r="Y5771" t="str">
        <f>IF(Churn_Data[[#This Row],[tenure]]&lt;=12,"0-1 Year",IF(Churn_Data[[#This Row],[tenure]]&lt;=24,"1-2 Years",IF(Churn_Data[[#This Row],[tenure]]&lt;=36,"2-3 Years",IF(Churn_Data[[#This Row],[tenure]]&lt;=48,"3-4 Years",IF(Churn_Data[[#This Row],[tenure]]&lt;=60,"4-5 Years","5+ Years")))))</f>
        <v>4-5 Years</v>
      </c>
      <c r="Z5771">
        <v>51</v>
      </c>
      <c r="AA5771">
        <v>1216.3499999999999</v>
      </c>
      <c r="AB5771">
        <f>IF(Churn_Data[[#This Row],[Churn]]="No",Churn_Data[[#This Row],[MonthlyCharges]],NA())</f>
        <v>23.95</v>
      </c>
      <c r="AC5771">
        <f>IF(Churn_Data[[#This Row],[Churn]]="No",Churn_Data[[#This Row],[tenure]],NA())</f>
        <v>51</v>
      </c>
      <c r="AD5771" t="e">
        <f>IF(Churn_Data[[#This Row],[Churn]]="Yes",Churn_Data[[#This Row],[MonthlyCharges]],NA())</f>
        <v>#N/A</v>
      </c>
      <c r="AE5771" t="e">
        <f>IF(Churn_Data[[#This Row],[Churn]]="Yes",Churn_Data[[#This Row],[tenure]],NA())</f>
        <v>#N/A</v>
      </c>
      <c r="AF5771">
        <v>1221.45</v>
      </c>
    </row>
    <row r="5772" spans="1:32" x14ac:dyDescent="0.3">
      <c r="A5772" t="s">
        <v>5807</v>
      </c>
      <c r="B5772" t="s">
        <v>30</v>
      </c>
      <c r="C5772" t="str">
        <f>IF(Churn_Data[[#This Row],[SeniorCitizen]]=1,"Yes","No")</f>
        <v>No</v>
      </c>
      <c r="D5772">
        <v>0</v>
      </c>
      <c r="E5772" t="s">
        <v>25</v>
      </c>
      <c r="F5772" t="s">
        <v>24</v>
      </c>
      <c r="G5772" t="s">
        <v>24</v>
      </c>
      <c r="H5772" t="s">
        <v>24</v>
      </c>
      <c r="I5772" t="s">
        <v>25</v>
      </c>
      <c r="J5772" t="str">
        <f>IF(Churn_Data[[#This Row],[InternetService]]&lt;&gt;"No","Yes","No")</f>
        <v>No</v>
      </c>
      <c r="K5772" t="s">
        <v>3064</v>
      </c>
      <c r="L5772" t="s">
        <v>3064</v>
      </c>
      <c r="M5772" t="s">
        <v>3064</v>
      </c>
      <c r="N5772" t="s">
        <v>3064</v>
      </c>
      <c r="O5772" t="s">
        <v>3064</v>
      </c>
      <c r="P5772" t="s">
        <v>3064</v>
      </c>
      <c r="Q5772" t="s">
        <v>25</v>
      </c>
      <c r="R5772">
        <f>IF(Churn_Data[[#This Row],[Churn]]="Yes",1,0)</f>
        <v>0</v>
      </c>
      <c r="S5772" t="s">
        <v>25</v>
      </c>
      <c r="T5772">
        <f>(Churn_Data[[#This Row],[OnlineSecurity]]="Yes")+(Churn_Data[[#This Row],[OnlineBackup]]="Yes")+(Churn_Data[[#This Row],[DeviceProtection]]="Yes")+(Churn_Data[[#This Row],[TechSupport]]="Yes")+(Churn_Data[[#This Row],[StreamingTV]]="Yes")+(Churn_Data[[#This Row],[StreamingMovies]]="Yes")</f>
        <v>0</v>
      </c>
      <c r="U5772" t="s">
        <v>5607</v>
      </c>
      <c r="V5772" t="s">
        <v>46</v>
      </c>
      <c r="W5772" t="str">
        <f>IF(ISNUMBER(SEARCH("automatic", Churn_Data[[#This Row],[PaymentMethod]])), "Automatic", "Manual")</f>
        <v>Automatic</v>
      </c>
      <c r="X5772">
        <v>25.45</v>
      </c>
      <c r="Y5772" t="str">
        <f>IF(Churn_Data[[#This Row],[tenure]]&lt;=12,"0-1 Year",IF(Churn_Data[[#This Row],[tenure]]&lt;=24,"1-2 Years",IF(Churn_Data[[#This Row],[tenure]]&lt;=36,"2-3 Years",IF(Churn_Data[[#This Row],[tenure]]&lt;=48,"3-4 Years",IF(Churn_Data[[#This Row],[tenure]]&lt;=60,"4-5 Years","5+ Years")))))</f>
        <v>3-4 Years</v>
      </c>
      <c r="Z5772">
        <v>39</v>
      </c>
      <c r="AA5772">
        <v>958.45</v>
      </c>
      <c r="AB5772">
        <f>IF(Churn_Data[[#This Row],[Churn]]="No",Churn_Data[[#This Row],[MonthlyCharges]],NA())</f>
        <v>25.45</v>
      </c>
      <c r="AC5772">
        <f>IF(Churn_Data[[#This Row],[Churn]]="No",Churn_Data[[#This Row],[tenure]],NA())</f>
        <v>39</v>
      </c>
      <c r="AD5772" t="e">
        <f>IF(Churn_Data[[#This Row],[Churn]]="Yes",Churn_Data[[#This Row],[MonthlyCharges]],NA())</f>
        <v>#N/A</v>
      </c>
      <c r="AE5772" t="e">
        <f>IF(Churn_Data[[#This Row],[Churn]]="Yes",Churn_Data[[#This Row],[tenure]],NA())</f>
        <v>#N/A</v>
      </c>
      <c r="AF5772">
        <v>992.55</v>
      </c>
    </row>
    <row r="5773" spans="1:32" x14ac:dyDescent="0.3">
      <c r="A5773" t="s">
        <v>5808</v>
      </c>
      <c r="B5773" t="s">
        <v>23</v>
      </c>
      <c r="C5773" t="str">
        <f>IF(Churn_Data[[#This Row],[SeniorCitizen]]=1,"Yes","No")</f>
        <v>No</v>
      </c>
      <c r="D5773">
        <v>0</v>
      </c>
      <c r="E5773" t="s">
        <v>24</v>
      </c>
      <c r="F5773" t="s">
        <v>25</v>
      </c>
      <c r="G5773" t="s">
        <v>24</v>
      </c>
      <c r="H5773" t="s">
        <v>24</v>
      </c>
      <c r="I5773" t="s">
        <v>25</v>
      </c>
      <c r="J5773" t="str">
        <f>IF(Churn_Data[[#This Row],[InternetService]]&lt;&gt;"No","Yes","No")</f>
        <v>No</v>
      </c>
      <c r="K5773" t="s">
        <v>3064</v>
      </c>
      <c r="L5773" t="s">
        <v>3064</v>
      </c>
      <c r="M5773" t="s">
        <v>3064</v>
      </c>
      <c r="N5773" t="s">
        <v>3064</v>
      </c>
      <c r="O5773" t="s">
        <v>3064</v>
      </c>
      <c r="P5773" t="s">
        <v>3064</v>
      </c>
      <c r="Q5773" t="s">
        <v>25</v>
      </c>
      <c r="R5773">
        <f>IF(Churn_Data[[#This Row],[Churn]]="Yes",1,0)</f>
        <v>0</v>
      </c>
      <c r="S5773" t="s">
        <v>24</v>
      </c>
      <c r="T5773">
        <f>(Churn_Data[[#This Row],[OnlineSecurity]]="Yes")+(Churn_Data[[#This Row],[OnlineBackup]]="Yes")+(Churn_Data[[#This Row],[DeviceProtection]]="Yes")+(Churn_Data[[#This Row],[TechSupport]]="Yes")+(Churn_Data[[#This Row],[StreamingTV]]="Yes")+(Churn_Data[[#This Row],[StreamingMovies]]="Yes")</f>
        <v>0</v>
      </c>
      <c r="U5773" t="s">
        <v>5607</v>
      </c>
      <c r="V5773" t="s">
        <v>32</v>
      </c>
      <c r="W5773" t="str">
        <f>IF(ISNUMBER(SEARCH("automatic", Churn_Data[[#This Row],[PaymentMethod]])), "Automatic", "Manual")</f>
        <v>Manual</v>
      </c>
      <c r="X5773">
        <v>26.3</v>
      </c>
      <c r="Y5773" t="str">
        <f>IF(Churn_Data[[#This Row],[tenure]]&lt;=12,"0-1 Year",IF(Churn_Data[[#This Row],[tenure]]&lt;=24,"1-2 Years",IF(Churn_Data[[#This Row],[tenure]]&lt;=36,"2-3 Years",IF(Churn_Data[[#This Row],[tenure]]&lt;=48,"3-4 Years",IF(Churn_Data[[#This Row],[tenure]]&lt;=60,"4-5 Years","5+ Years")))))</f>
        <v>5+ Years</v>
      </c>
      <c r="Z5773">
        <v>69</v>
      </c>
      <c r="AA5773">
        <v>1763.55</v>
      </c>
      <c r="AB5773">
        <f>IF(Churn_Data[[#This Row],[Churn]]="No",Churn_Data[[#This Row],[MonthlyCharges]],NA())</f>
        <v>26.3</v>
      </c>
      <c r="AC5773">
        <f>IF(Churn_Data[[#This Row],[Churn]]="No",Churn_Data[[#This Row],[tenure]],NA())</f>
        <v>69</v>
      </c>
      <c r="AD5773" t="e">
        <f>IF(Churn_Data[[#This Row],[Churn]]="Yes",Churn_Data[[#This Row],[MonthlyCharges]],NA())</f>
        <v>#N/A</v>
      </c>
      <c r="AE5773" t="e">
        <f>IF(Churn_Data[[#This Row],[Churn]]="Yes",Churn_Data[[#This Row],[tenure]],NA())</f>
        <v>#N/A</v>
      </c>
      <c r="AF5773">
        <v>1814.7</v>
      </c>
    </row>
    <row r="5774" spans="1:32" x14ac:dyDescent="0.3">
      <c r="A5774" t="s">
        <v>5809</v>
      </c>
      <c r="B5774" t="s">
        <v>30</v>
      </c>
      <c r="C5774" t="str">
        <f>IF(Churn_Data[[#This Row],[SeniorCitizen]]=1,"Yes","No")</f>
        <v>No</v>
      </c>
      <c r="D5774">
        <v>0</v>
      </c>
      <c r="E5774" t="s">
        <v>25</v>
      </c>
      <c r="F5774" t="s">
        <v>24</v>
      </c>
      <c r="G5774" t="s">
        <v>24</v>
      </c>
      <c r="H5774" t="s">
        <v>24</v>
      </c>
      <c r="I5774" t="s">
        <v>25</v>
      </c>
      <c r="J5774" t="str">
        <f>IF(Churn_Data[[#This Row],[InternetService]]&lt;&gt;"No","Yes","No")</f>
        <v>No</v>
      </c>
      <c r="K5774" t="s">
        <v>3064</v>
      </c>
      <c r="L5774" t="s">
        <v>3064</v>
      </c>
      <c r="M5774" t="s">
        <v>3064</v>
      </c>
      <c r="N5774" t="s">
        <v>3064</v>
      </c>
      <c r="O5774" t="s">
        <v>3064</v>
      </c>
      <c r="P5774" t="s">
        <v>3064</v>
      </c>
      <c r="Q5774" t="s">
        <v>25</v>
      </c>
      <c r="R5774">
        <f>IF(Churn_Data[[#This Row],[Churn]]="Yes",1,0)</f>
        <v>0</v>
      </c>
      <c r="S5774" t="s">
        <v>25</v>
      </c>
      <c r="T5774">
        <f>(Churn_Data[[#This Row],[OnlineSecurity]]="Yes")+(Churn_Data[[#This Row],[OnlineBackup]]="Yes")+(Churn_Data[[#This Row],[DeviceProtection]]="Yes")+(Churn_Data[[#This Row],[TechSupport]]="Yes")+(Churn_Data[[#This Row],[StreamingTV]]="Yes")+(Churn_Data[[#This Row],[StreamingMovies]]="Yes")</f>
        <v>0</v>
      </c>
      <c r="U5774" t="s">
        <v>5607</v>
      </c>
      <c r="V5774" t="s">
        <v>46</v>
      </c>
      <c r="W5774" t="str">
        <f>IF(ISNUMBER(SEARCH("automatic", Churn_Data[[#This Row],[PaymentMethod]])), "Automatic", "Manual")</f>
        <v>Automatic</v>
      </c>
      <c r="X5774">
        <v>25.35</v>
      </c>
      <c r="Y5774" t="str">
        <f>IF(Churn_Data[[#This Row],[tenure]]&lt;=12,"0-1 Year",IF(Churn_Data[[#This Row],[tenure]]&lt;=24,"1-2 Years",IF(Churn_Data[[#This Row],[tenure]]&lt;=36,"2-3 Years",IF(Churn_Data[[#This Row],[tenure]]&lt;=48,"3-4 Years",IF(Churn_Data[[#This Row],[tenure]]&lt;=60,"4-5 Years","5+ Years")))))</f>
        <v>2-3 Years</v>
      </c>
      <c r="Z5774">
        <v>30</v>
      </c>
      <c r="AA5774">
        <v>723.3</v>
      </c>
      <c r="AB5774">
        <f>IF(Churn_Data[[#This Row],[Churn]]="No",Churn_Data[[#This Row],[MonthlyCharges]],NA())</f>
        <v>25.35</v>
      </c>
      <c r="AC5774">
        <f>IF(Churn_Data[[#This Row],[Churn]]="No",Churn_Data[[#This Row],[tenure]],NA())</f>
        <v>30</v>
      </c>
      <c r="AD5774" t="e">
        <f>IF(Churn_Data[[#This Row],[Churn]]="Yes",Churn_Data[[#This Row],[MonthlyCharges]],NA())</f>
        <v>#N/A</v>
      </c>
      <c r="AE5774" t="e">
        <f>IF(Churn_Data[[#This Row],[Churn]]="Yes",Churn_Data[[#This Row],[tenure]],NA())</f>
        <v>#N/A</v>
      </c>
      <c r="AF5774">
        <v>760.5</v>
      </c>
    </row>
    <row r="5775" spans="1:32" x14ac:dyDescent="0.3">
      <c r="A5775" t="s">
        <v>5810</v>
      </c>
      <c r="B5775" t="s">
        <v>30</v>
      </c>
      <c r="C5775" t="str">
        <f>IF(Churn_Data[[#This Row],[SeniorCitizen]]=1,"Yes","No")</f>
        <v>No</v>
      </c>
      <c r="D5775">
        <v>0</v>
      </c>
      <c r="E5775" t="s">
        <v>24</v>
      </c>
      <c r="F5775" t="s">
        <v>24</v>
      </c>
      <c r="G5775" t="s">
        <v>24</v>
      </c>
      <c r="H5775" t="s">
        <v>24</v>
      </c>
      <c r="I5775" t="s">
        <v>25</v>
      </c>
      <c r="J5775" t="str">
        <f>IF(Churn_Data[[#This Row],[InternetService]]&lt;&gt;"No","Yes","No")</f>
        <v>No</v>
      </c>
      <c r="K5775" t="s">
        <v>3064</v>
      </c>
      <c r="L5775" t="s">
        <v>3064</v>
      </c>
      <c r="M5775" t="s">
        <v>3064</v>
      </c>
      <c r="N5775" t="s">
        <v>3064</v>
      </c>
      <c r="O5775" t="s">
        <v>3064</v>
      </c>
      <c r="P5775" t="s">
        <v>3064</v>
      </c>
      <c r="Q5775" t="s">
        <v>25</v>
      </c>
      <c r="R5775">
        <f>IF(Churn_Data[[#This Row],[Churn]]="Yes",1,0)</f>
        <v>0</v>
      </c>
      <c r="S5775" t="s">
        <v>25</v>
      </c>
      <c r="T5775">
        <f>(Churn_Data[[#This Row],[OnlineSecurity]]="Yes")+(Churn_Data[[#This Row],[OnlineBackup]]="Yes")+(Churn_Data[[#This Row],[DeviceProtection]]="Yes")+(Churn_Data[[#This Row],[TechSupport]]="Yes")+(Churn_Data[[#This Row],[StreamingTV]]="Yes")+(Churn_Data[[#This Row],[StreamingMovies]]="Yes")</f>
        <v>0</v>
      </c>
      <c r="U5775" t="s">
        <v>5607</v>
      </c>
      <c r="V5775" t="s">
        <v>28</v>
      </c>
      <c r="W5775" t="str">
        <f>IF(ISNUMBER(SEARCH("automatic", Churn_Data[[#This Row],[PaymentMethod]])), "Automatic", "Manual")</f>
        <v>Manual</v>
      </c>
      <c r="X5775">
        <v>24.35</v>
      </c>
      <c r="Y5775" t="str">
        <f>IF(Churn_Data[[#This Row],[tenure]]&lt;=12,"0-1 Year",IF(Churn_Data[[#This Row],[tenure]]&lt;=24,"1-2 Years",IF(Churn_Data[[#This Row],[tenure]]&lt;=36,"2-3 Years",IF(Churn_Data[[#This Row],[tenure]]&lt;=48,"3-4 Years",IF(Churn_Data[[#This Row],[tenure]]&lt;=60,"4-5 Years","5+ Years")))))</f>
        <v>1-2 Years</v>
      </c>
      <c r="Z5775">
        <v>23</v>
      </c>
      <c r="AA5775">
        <v>538.5</v>
      </c>
      <c r="AB5775">
        <f>IF(Churn_Data[[#This Row],[Churn]]="No",Churn_Data[[#This Row],[MonthlyCharges]],NA())</f>
        <v>24.35</v>
      </c>
      <c r="AC5775">
        <f>IF(Churn_Data[[#This Row],[Churn]]="No",Churn_Data[[#This Row],[tenure]],NA())</f>
        <v>23</v>
      </c>
      <c r="AD5775" t="e">
        <f>IF(Churn_Data[[#This Row],[Churn]]="Yes",Churn_Data[[#This Row],[MonthlyCharges]],NA())</f>
        <v>#N/A</v>
      </c>
      <c r="AE5775" t="e">
        <f>IF(Churn_Data[[#This Row],[Churn]]="Yes",Churn_Data[[#This Row],[tenure]],NA())</f>
        <v>#N/A</v>
      </c>
      <c r="AF5775">
        <v>560.04999999999995</v>
      </c>
    </row>
    <row r="5776" spans="1:32" x14ac:dyDescent="0.3">
      <c r="A5776" t="s">
        <v>5811</v>
      </c>
      <c r="B5776" t="s">
        <v>23</v>
      </c>
      <c r="C5776" t="str">
        <f>IF(Churn_Data[[#This Row],[SeniorCitizen]]=1,"Yes","No")</f>
        <v>No</v>
      </c>
      <c r="D5776">
        <v>0</v>
      </c>
      <c r="E5776" t="s">
        <v>24</v>
      </c>
      <c r="F5776" t="s">
        <v>24</v>
      </c>
      <c r="G5776" t="s">
        <v>24</v>
      </c>
      <c r="H5776" t="s">
        <v>24</v>
      </c>
      <c r="I5776" t="s">
        <v>25</v>
      </c>
      <c r="J5776" t="str">
        <f>IF(Churn_Data[[#This Row],[InternetService]]&lt;&gt;"No","Yes","No")</f>
        <v>No</v>
      </c>
      <c r="K5776" t="s">
        <v>3064</v>
      </c>
      <c r="L5776" t="s">
        <v>3064</v>
      </c>
      <c r="M5776" t="s">
        <v>3064</v>
      </c>
      <c r="N5776" t="s">
        <v>3064</v>
      </c>
      <c r="O5776" t="s">
        <v>3064</v>
      </c>
      <c r="P5776" t="s">
        <v>3064</v>
      </c>
      <c r="Q5776" t="s">
        <v>25</v>
      </c>
      <c r="R5776">
        <f>IF(Churn_Data[[#This Row],[Churn]]="Yes",1,0)</f>
        <v>0</v>
      </c>
      <c r="S5776" t="s">
        <v>25</v>
      </c>
      <c r="T5776">
        <f>(Churn_Data[[#This Row],[OnlineSecurity]]="Yes")+(Churn_Data[[#This Row],[OnlineBackup]]="Yes")+(Churn_Data[[#This Row],[DeviceProtection]]="Yes")+(Churn_Data[[#This Row],[TechSupport]]="Yes")+(Churn_Data[[#This Row],[StreamingTV]]="Yes")+(Churn_Data[[#This Row],[StreamingMovies]]="Yes")</f>
        <v>0</v>
      </c>
      <c r="U5776" t="s">
        <v>5607</v>
      </c>
      <c r="V5776" t="s">
        <v>72</v>
      </c>
      <c r="W5776" t="str">
        <f>IF(ISNUMBER(SEARCH("automatic", Churn_Data[[#This Row],[PaymentMethod]])), "Automatic", "Manual")</f>
        <v>Automatic</v>
      </c>
      <c r="X5776">
        <v>24.15</v>
      </c>
      <c r="Y5776" t="str">
        <f>IF(Churn_Data[[#This Row],[tenure]]&lt;=12,"0-1 Year",IF(Churn_Data[[#This Row],[tenure]]&lt;=24,"1-2 Years",IF(Churn_Data[[#This Row],[tenure]]&lt;=36,"2-3 Years",IF(Churn_Data[[#This Row],[tenure]]&lt;=48,"3-4 Years",IF(Churn_Data[[#This Row],[tenure]]&lt;=60,"4-5 Years","5+ Years")))))</f>
        <v>2-3 Years</v>
      </c>
      <c r="Z5776">
        <v>33</v>
      </c>
      <c r="AA5776">
        <v>800.3</v>
      </c>
      <c r="AB5776">
        <f>IF(Churn_Data[[#This Row],[Churn]]="No",Churn_Data[[#This Row],[MonthlyCharges]],NA())</f>
        <v>24.15</v>
      </c>
      <c r="AC5776">
        <f>IF(Churn_Data[[#This Row],[Churn]]="No",Churn_Data[[#This Row],[tenure]],NA())</f>
        <v>33</v>
      </c>
      <c r="AD5776" t="e">
        <f>IF(Churn_Data[[#This Row],[Churn]]="Yes",Churn_Data[[#This Row],[MonthlyCharges]],NA())</f>
        <v>#N/A</v>
      </c>
      <c r="AE5776" t="e">
        <f>IF(Churn_Data[[#This Row],[Churn]]="Yes",Churn_Data[[#This Row],[tenure]],NA())</f>
        <v>#N/A</v>
      </c>
      <c r="AF5776">
        <v>796.95</v>
      </c>
    </row>
    <row r="5777" spans="1:32" x14ac:dyDescent="0.3">
      <c r="A5777" t="s">
        <v>5812</v>
      </c>
      <c r="B5777" t="s">
        <v>23</v>
      </c>
      <c r="C5777" t="str">
        <f>IF(Churn_Data[[#This Row],[SeniorCitizen]]=1,"Yes","No")</f>
        <v>No</v>
      </c>
      <c r="D5777">
        <v>0</v>
      </c>
      <c r="E5777" t="s">
        <v>24</v>
      </c>
      <c r="F5777" t="s">
        <v>24</v>
      </c>
      <c r="G5777" t="s">
        <v>24</v>
      </c>
      <c r="H5777" t="s">
        <v>24</v>
      </c>
      <c r="I5777" t="s">
        <v>25</v>
      </c>
      <c r="J5777" t="str">
        <f>IF(Churn_Data[[#This Row],[InternetService]]&lt;&gt;"No","Yes","No")</f>
        <v>No</v>
      </c>
      <c r="K5777" t="s">
        <v>3064</v>
      </c>
      <c r="L5777" t="s">
        <v>3064</v>
      </c>
      <c r="M5777" t="s">
        <v>3064</v>
      </c>
      <c r="N5777" t="s">
        <v>3064</v>
      </c>
      <c r="O5777" t="s">
        <v>3064</v>
      </c>
      <c r="P5777" t="s">
        <v>3064</v>
      </c>
      <c r="Q5777" t="s">
        <v>25</v>
      </c>
      <c r="R5777">
        <f>IF(Churn_Data[[#This Row],[Churn]]="Yes",1,0)</f>
        <v>0</v>
      </c>
      <c r="S5777" t="s">
        <v>25</v>
      </c>
      <c r="T5777">
        <f>(Churn_Data[[#This Row],[OnlineSecurity]]="Yes")+(Churn_Data[[#This Row],[OnlineBackup]]="Yes")+(Churn_Data[[#This Row],[DeviceProtection]]="Yes")+(Churn_Data[[#This Row],[TechSupport]]="Yes")+(Churn_Data[[#This Row],[StreamingTV]]="Yes")+(Churn_Data[[#This Row],[StreamingMovies]]="Yes")</f>
        <v>0</v>
      </c>
      <c r="U5777" t="s">
        <v>5607</v>
      </c>
      <c r="V5777" t="s">
        <v>28</v>
      </c>
      <c r="W5777" t="str">
        <f>IF(ISNUMBER(SEARCH("automatic", Churn_Data[[#This Row],[PaymentMethod]])), "Automatic", "Manual")</f>
        <v>Manual</v>
      </c>
      <c r="X5777">
        <v>24.9</v>
      </c>
      <c r="Y5777" t="str">
        <f>IF(Churn_Data[[#This Row],[tenure]]&lt;=12,"0-1 Year",IF(Churn_Data[[#This Row],[tenure]]&lt;=24,"1-2 Years",IF(Churn_Data[[#This Row],[tenure]]&lt;=36,"2-3 Years",IF(Churn_Data[[#This Row],[tenure]]&lt;=48,"3-4 Years",IF(Churn_Data[[#This Row],[tenure]]&lt;=60,"4-5 Years","5+ Years")))))</f>
        <v>5+ Years</v>
      </c>
      <c r="Z5777">
        <v>64</v>
      </c>
      <c r="AA5777">
        <v>1595.5</v>
      </c>
      <c r="AB5777">
        <f>IF(Churn_Data[[#This Row],[Churn]]="No",Churn_Data[[#This Row],[MonthlyCharges]],NA())</f>
        <v>24.9</v>
      </c>
      <c r="AC5777">
        <f>IF(Churn_Data[[#This Row],[Churn]]="No",Churn_Data[[#This Row],[tenure]],NA())</f>
        <v>64</v>
      </c>
      <c r="AD5777" t="e">
        <f>IF(Churn_Data[[#This Row],[Churn]]="Yes",Churn_Data[[#This Row],[MonthlyCharges]],NA())</f>
        <v>#N/A</v>
      </c>
      <c r="AE5777" t="e">
        <f>IF(Churn_Data[[#This Row],[Churn]]="Yes",Churn_Data[[#This Row],[tenure]],NA())</f>
        <v>#N/A</v>
      </c>
      <c r="AF5777">
        <v>1593.6</v>
      </c>
    </row>
    <row r="5778" spans="1:32" x14ac:dyDescent="0.3">
      <c r="A5778" t="s">
        <v>5813</v>
      </c>
      <c r="B5778" t="s">
        <v>23</v>
      </c>
      <c r="C5778" t="str">
        <f>IF(Churn_Data[[#This Row],[SeniorCitizen]]=1,"Yes","No")</f>
        <v>No</v>
      </c>
      <c r="D5778">
        <v>0</v>
      </c>
      <c r="E5778" t="s">
        <v>25</v>
      </c>
      <c r="F5778" t="s">
        <v>25</v>
      </c>
      <c r="G5778" t="s">
        <v>24</v>
      </c>
      <c r="H5778" t="s">
        <v>24</v>
      </c>
      <c r="I5778" t="s">
        <v>25</v>
      </c>
      <c r="J5778" t="str">
        <f>IF(Churn_Data[[#This Row],[InternetService]]&lt;&gt;"No","Yes","No")</f>
        <v>No</v>
      </c>
      <c r="K5778" t="s">
        <v>3064</v>
      </c>
      <c r="L5778" t="s">
        <v>3064</v>
      </c>
      <c r="M5778" t="s">
        <v>3064</v>
      </c>
      <c r="N5778" t="s">
        <v>3064</v>
      </c>
      <c r="O5778" t="s">
        <v>3064</v>
      </c>
      <c r="P5778" t="s">
        <v>3064</v>
      </c>
      <c r="Q5778" t="s">
        <v>25</v>
      </c>
      <c r="R5778">
        <f>IF(Churn_Data[[#This Row],[Churn]]="Yes",1,0)</f>
        <v>0</v>
      </c>
      <c r="S5778" t="s">
        <v>25</v>
      </c>
      <c r="T5778">
        <f>(Churn_Data[[#This Row],[OnlineSecurity]]="Yes")+(Churn_Data[[#This Row],[OnlineBackup]]="Yes")+(Churn_Data[[#This Row],[DeviceProtection]]="Yes")+(Churn_Data[[#This Row],[TechSupport]]="Yes")+(Churn_Data[[#This Row],[StreamingTV]]="Yes")+(Churn_Data[[#This Row],[StreamingMovies]]="Yes")</f>
        <v>0</v>
      </c>
      <c r="U5778" t="s">
        <v>5607</v>
      </c>
      <c r="V5778" t="s">
        <v>32</v>
      </c>
      <c r="W5778" t="str">
        <f>IF(ISNUMBER(SEARCH("automatic", Churn_Data[[#This Row],[PaymentMethod]])), "Automatic", "Manual")</f>
        <v>Manual</v>
      </c>
      <c r="X5778">
        <v>23.9</v>
      </c>
      <c r="Y5778" t="str">
        <f>IF(Churn_Data[[#This Row],[tenure]]&lt;=12,"0-1 Year",IF(Churn_Data[[#This Row],[tenure]]&lt;=24,"1-2 Years",IF(Churn_Data[[#This Row],[tenure]]&lt;=36,"2-3 Years",IF(Churn_Data[[#This Row],[tenure]]&lt;=48,"3-4 Years",IF(Churn_Data[[#This Row],[tenure]]&lt;=60,"4-5 Years","5+ Years")))))</f>
        <v>0-1 Year</v>
      </c>
      <c r="Z5778">
        <v>4</v>
      </c>
      <c r="AA5778">
        <v>97.5</v>
      </c>
      <c r="AB5778">
        <f>IF(Churn_Data[[#This Row],[Churn]]="No",Churn_Data[[#This Row],[MonthlyCharges]],NA())</f>
        <v>23.9</v>
      </c>
      <c r="AC5778">
        <f>IF(Churn_Data[[#This Row],[Churn]]="No",Churn_Data[[#This Row],[tenure]],NA())</f>
        <v>4</v>
      </c>
      <c r="AD5778" t="e">
        <f>IF(Churn_Data[[#This Row],[Churn]]="Yes",Churn_Data[[#This Row],[MonthlyCharges]],NA())</f>
        <v>#N/A</v>
      </c>
      <c r="AE5778" t="e">
        <f>IF(Churn_Data[[#This Row],[Churn]]="Yes",Churn_Data[[#This Row],[tenure]],NA())</f>
        <v>#N/A</v>
      </c>
      <c r="AF5778">
        <v>95.6</v>
      </c>
    </row>
    <row r="5779" spans="1:32" x14ac:dyDescent="0.3">
      <c r="A5779" t="s">
        <v>5814</v>
      </c>
      <c r="B5779" t="s">
        <v>30</v>
      </c>
      <c r="C5779" t="str">
        <f>IF(Churn_Data[[#This Row],[SeniorCitizen]]=1,"Yes","No")</f>
        <v>No</v>
      </c>
      <c r="D5779">
        <v>0</v>
      </c>
      <c r="E5779" t="s">
        <v>25</v>
      </c>
      <c r="F5779" t="s">
        <v>25</v>
      </c>
      <c r="G5779" t="s">
        <v>24</v>
      </c>
      <c r="H5779" t="s">
        <v>24</v>
      </c>
      <c r="I5779" t="s">
        <v>25</v>
      </c>
      <c r="J5779" t="str">
        <f>IF(Churn_Data[[#This Row],[InternetService]]&lt;&gt;"No","Yes","No")</f>
        <v>No</v>
      </c>
      <c r="K5779" t="s">
        <v>3064</v>
      </c>
      <c r="L5779" t="s">
        <v>3064</v>
      </c>
      <c r="M5779" t="s">
        <v>3064</v>
      </c>
      <c r="N5779" t="s">
        <v>3064</v>
      </c>
      <c r="O5779" t="s">
        <v>3064</v>
      </c>
      <c r="P5779" t="s">
        <v>3064</v>
      </c>
      <c r="Q5779" t="s">
        <v>24</v>
      </c>
      <c r="R5779">
        <f>IF(Churn_Data[[#This Row],[Churn]]="Yes",1,0)</f>
        <v>1</v>
      </c>
      <c r="S5779" t="s">
        <v>25</v>
      </c>
      <c r="T5779">
        <f>(Churn_Data[[#This Row],[OnlineSecurity]]="Yes")+(Churn_Data[[#This Row],[OnlineBackup]]="Yes")+(Churn_Data[[#This Row],[DeviceProtection]]="Yes")+(Churn_Data[[#This Row],[TechSupport]]="Yes")+(Churn_Data[[#This Row],[StreamingTV]]="Yes")+(Churn_Data[[#This Row],[StreamingMovies]]="Yes")</f>
        <v>0</v>
      </c>
      <c r="U5779" t="s">
        <v>5607</v>
      </c>
      <c r="V5779" t="s">
        <v>32</v>
      </c>
      <c r="W5779" t="str">
        <f>IF(ISNUMBER(SEARCH("automatic", Churn_Data[[#This Row],[PaymentMethod]])), "Automatic", "Manual")</f>
        <v>Manual</v>
      </c>
      <c r="X5779">
        <v>24.9</v>
      </c>
      <c r="Y5779" t="str">
        <f>IF(Churn_Data[[#This Row],[tenure]]&lt;=12,"0-1 Year",IF(Churn_Data[[#This Row],[tenure]]&lt;=24,"1-2 Years",IF(Churn_Data[[#This Row],[tenure]]&lt;=36,"2-3 Years",IF(Churn_Data[[#This Row],[tenure]]&lt;=48,"3-4 Years",IF(Churn_Data[[#This Row],[tenure]]&lt;=60,"4-5 Years","5+ Years")))))</f>
        <v>4-5 Years</v>
      </c>
      <c r="Z5779">
        <v>56</v>
      </c>
      <c r="AA5779">
        <v>1334</v>
      </c>
      <c r="AB5779" t="e">
        <f>IF(Churn_Data[[#This Row],[Churn]]="No",Churn_Data[[#This Row],[MonthlyCharges]],NA())</f>
        <v>#N/A</v>
      </c>
      <c r="AC5779" t="e">
        <f>IF(Churn_Data[[#This Row],[Churn]]="No",Churn_Data[[#This Row],[tenure]],NA())</f>
        <v>#N/A</v>
      </c>
      <c r="AD5779">
        <f>IF(Churn_Data[[#This Row],[Churn]]="Yes",Churn_Data[[#This Row],[MonthlyCharges]],NA())</f>
        <v>24.9</v>
      </c>
      <c r="AE5779">
        <f>IF(Churn_Data[[#This Row],[Churn]]="Yes",Churn_Data[[#This Row],[tenure]],NA())</f>
        <v>56</v>
      </c>
      <c r="AF5779">
        <v>1394.4</v>
      </c>
    </row>
    <row r="5780" spans="1:32" x14ac:dyDescent="0.3">
      <c r="A5780" t="s">
        <v>5815</v>
      </c>
      <c r="B5780" t="s">
        <v>23</v>
      </c>
      <c r="C5780" t="str">
        <f>IF(Churn_Data[[#This Row],[SeniorCitizen]]=1,"Yes","No")</f>
        <v>No</v>
      </c>
      <c r="D5780">
        <v>0</v>
      </c>
      <c r="E5780" t="s">
        <v>24</v>
      </c>
      <c r="F5780" t="s">
        <v>24</v>
      </c>
      <c r="G5780" t="s">
        <v>24</v>
      </c>
      <c r="H5780" t="s">
        <v>24</v>
      </c>
      <c r="I5780" t="s">
        <v>25</v>
      </c>
      <c r="J5780" t="str">
        <f>IF(Churn_Data[[#This Row],[InternetService]]&lt;&gt;"No","Yes","No")</f>
        <v>No</v>
      </c>
      <c r="K5780" t="s">
        <v>3064</v>
      </c>
      <c r="L5780" t="s">
        <v>3064</v>
      </c>
      <c r="M5780" t="s">
        <v>3064</v>
      </c>
      <c r="N5780" t="s">
        <v>3064</v>
      </c>
      <c r="O5780" t="s">
        <v>3064</v>
      </c>
      <c r="P5780" t="s">
        <v>3064</v>
      </c>
      <c r="Q5780" t="s">
        <v>25</v>
      </c>
      <c r="R5780">
        <f>IF(Churn_Data[[#This Row],[Churn]]="Yes",1,0)</f>
        <v>0</v>
      </c>
      <c r="S5780" t="s">
        <v>24</v>
      </c>
      <c r="T5780">
        <f>(Churn_Data[[#This Row],[OnlineSecurity]]="Yes")+(Churn_Data[[#This Row],[OnlineBackup]]="Yes")+(Churn_Data[[#This Row],[DeviceProtection]]="Yes")+(Churn_Data[[#This Row],[TechSupport]]="Yes")+(Churn_Data[[#This Row],[StreamingTV]]="Yes")+(Churn_Data[[#This Row],[StreamingMovies]]="Yes")</f>
        <v>0</v>
      </c>
      <c r="U5780" t="s">
        <v>5607</v>
      </c>
      <c r="V5780" t="s">
        <v>46</v>
      </c>
      <c r="W5780" t="str">
        <f>IF(ISNUMBER(SEARCH("automatic", Churn_Data[[#This Row],[PaymentMethod]])), "Automatic", "Manual")</f>
        <v>Automatic</v>
      </c>
      <c r="X5780">
        <v>24.45</v>
      </c>
      <c r="Y5780" t="str">
        <f>IF(Churn_Data[[#This Row],[tenure]]&lt;=12,"0-1 Year",IF(Churn_Data[[#This Row],[tenure]]&lt;=24,"1-2 Years",IF(Churn_Data[[#This Row],[tenure]]&lt;=36,"2-3 Years",IF(Churn_Data[[#This Row],[tenure]]&lt;=48,"3-4 Years",IF(Churn_Data[[#This Row],[tenure]]&lt;=60,"4-5 Years","5+ Years")))))</f>
        <v>3-4 Years</v>
      </c>
      <c r="Z5780">
        <v>43</v>
      </c>
      <c r="AA5780">
        <v>993.15</v>
      </c>
      <c r="AB5780">
        <f>IF(Churn_Data[[#This Row],[Churn]]="No",Churn_Data[[#This Row],[MonthlyCharges]],NA())</f>
        <v>24.45</v>
      </c>
      <c r="AC5780">
        <f>IF(Churn_Data[[#This Row],[Churn]]="No",Churn_Data[[#This Row],[tenure]],NA())</f>
        <v>43</v>
      </c>
      <c r="AD5780" t="e">
        <f>IF(Churn_Data[[#This Row],[Churn]]="Yes",Churn_Data[[#This Row],[MonthlyCharges]],NA())</f>
        <v>#N/A</v>
      </c>
      <c r="AE5780" t="e">
        <f>IF(Churn_Data[[#This Row],[Churn]]="Yes",Churn_Data[[#This Row],[tenure]],NA())</f>
        <v>#N/A</v>
      </c>
      <c r="AF5780">
        <v>1051.3499999999999</v>
      </c>
    </row>
    <row r="5781" spans="1:32" x14ac:dyDescent="0.3">
      <c r="A5781" t="s">
        <v>5816</v>
      </c>
      <c r="B5781" t="s">
        <v>30</v>
      </c>
      <c r="C5781" t="str">
        <f>IF(Churn_Data[[#This Row],[SeniorCitizen]]=1,"Yes","No")</f>
        <v>No</v>
      </c>
      <c r="D5781">
        <v>0</v>
      </c>
      <c r="E5781" t="s">
        <v>25</v>
      </c>
      <c r="F5781" t="s">
        <v>25</v>
      </c>
      <c r="G5781" t="s">
        <v>24</v>
      </c>
      <c r="H5781" t="s">
        <v>24</v>
      </c>
      <c r="I5781" t="s">
        <v>26</v>
      </c>
      <c r="J5781" t="str">
        <f>IF(Churn_Data[[#This Row],[InternetService]]&lt;&gt;"No","Yes","No")</f>
        <v>Yes</v>
      </c>
      <c r="K5781" t="s">
        <v>25</v>
      </c>
      <c r="L5781" t="s">
        <v>25</v>
      </c>
      <c r="M5781" t="s">
        <v>24</v>
      </c>
      <c r="N5781" t="s">
        <v>24</v>
      </c>
      <c r="O5781" t="s">
        <v>24</v>
      </c>
      <c r="P5781" t="s">
        <v>25</v>
      </c>
      <c r="Q5781" t="s">
        <v>25</v>
      </c>
      <c r="R5781">
        <f>IF(Churn_Data[[#This Row],[Churn]]="Yes",1,0)</f>
        <v>0</v>
      </c>
      <c r="S5781" t="s">
        <v>25</v>
      </c>
      <c r="T5781">
        <f>(Churn_Data[[#This Row],[OnlineSecurity]]="Yes")+(Churn_Data[[#This Row],[OnlineBackup]]="Yes")+(Churn_Data[[#This Row],[DeviceProtection]]="Yes")+(Churn_Data[[#This Row],[TechSupport]]="Yes")+(Churn_Data[[#This Row],[StreamingTV]]="Yes")+(Churn_Data[[#This Row],[StreamingMovies]]="Yes")</f>
        <v>3</v>
      </c>
      <c r="U5781" t="s">
        <v>5607</v>
      </c>
      <c r="V5781" t="s">
        <v>46</v>
      </c>
      <c r="W5781" t="str">
        <f>IF(ISNUMBER(SEARCH("automatic", Churn_Data[[#This Row],[PaymentMethod]])), "Automatic", "Manual")</f>
        <v>Automatic</v>
      </c>
      <c r="X5781">
        <v>95</v>
      </c>
      <c r="Y5781" t="str">
        <f>IF(Churn_Data[[#This Row],[tenure]]&lt;=12,"0-1 Year",IF(Churn_Data[[#This Row],[tenure]]&lt;=24,"1-2 Years",IF(Churn_Data[[#This Row],[tenure]]&lt;=36,"2-3 Years",IF(Churn_Data[[#This Row],[tenure]]&lt;=48,"3-4 Years",IF(Churn_Data[[#This Row],[tenure]]&lt;=60,"4-5 Years","5+ Years")))))</f>
        <v>3-4 Years</v>
      </c>
      <c r="Z5781">
        <v>38</v>
      </c>
      <c r="AA5781">
        <v>3605.6</v>
      </c>
      <c r="AB5781">
        <f>IF(Churn_Data[[#This Row],[Churn]]="No",Churn_Data[[#This Row],[MonthlyCharges]],NA())</f>
        <v>95</v>
      </c>
      <c r="AC5781">
        <f>IF(Churn_Data[[#This Row],[Churn]]="No",Churn_Data[[#This Row],[tenure]],NA())</f>
        <v>38</v>
      </c>
      <c r="AD5781" t="e">
        <f>IF(Churn_Data[[#This Row],[Churn]]="Yes",Churn_Data[[#This Row],[MonthlyCharges]],NA())</f>
        <v>#N/A</v>
      </c>
      <c r="AE5781" t="e">
        <f>IF(Churn_Data[[#This Row],[Churn]]="Yes",Churn_Data[[#This Row],[tenure]],NA())</f>
        <v>#N/A</v>
      </c>
      <c r="AF5781">
        <v>3610</v>
      </c>
    </row>
    <row r="5782" spans="1:32" x14ac:dyDescent="0.3">
      <c r="A5782" t="s">
        <v>5817</v>
      </c>
      <c r="B5782" t="s">
        <v>23</v>
      </c>
      <c r="C5782" t="str">
        <f>IF(Churn_Data[[#This Row],[SeniorCitizen]]=1,"Yes","No")</f>
        <v>No</v>
      </c>
      <c r="D5782">
        <v>0</v>
      </c>
      <c r="E5782" t="s">
        <v>25</v>
      </c>
      <c r="F5782" t="s">
        <v>25</v>
      </c>
      <c r="G5782" t="s">
        <v>24</v>
      </c>
      <c r="H5782" t="s">
        <v>24</v>
      </c>
      <c r="I5782" t="s">
        <v>26</v>
      </c>
      <c r="J5782" t="str">
        <f>IF(Churn_Data[[#This Row],[InternetService]]&lt;&gt;"No","Yes","No")</f>
        <v>Yes</v>
      </c>
      <c r="K5782" t="s">
        <v>25</v>
      </c>
      <c r="L5782" t="s">
        <v>25</v>
      </c>
      <c r="M5782" t="s">
        <v>25</v>
      </c>
      <c r="N5782" t="s">
        <v>25</v>
      </c>
      <c r="O5782" t="s">
        <v>25</v>
      </c>
      <c r="P5782" t="s">
        <v>25</v>
      </c>
      <c r="Q5782" t="s">
        <v>25</v>
      </c>
      <c r="R5782">
        <f>IF(Churn_Data[[#This Row],[Churn]]="Yes",1,0)</f>
        <v>0</v>
      </c>
      <c r="S5782" t="s">
        <v>24</v>
      </c>
      <c r="T5782">
        <f>(Churn_Data[[#This Row],[OnlineSecurity]]="Yes")+(Churn_Data[[#This Row],[OnlineBackup]]="Yes")+(Churn_Data[[#This Row],[DeviceProtection]]="Yes")+(Churn_Data[[#This Row],[TechSupport]]="Yes")+(Churn_Data[[#This Row],[StreamingTV]]="Yes")+(Churn_Data[[#This Row],[StreamingMovies]]="Yes")</f>
        <v>0</v>
      </c>
      <c r="U5782" t="s">
        <v>5607</v>
      </c>
      <c r="V5782" t="s">
        <v>72</v>
      </c>
      <c r="W5782" t="str">
        <f>IF(ISNUMBER(SEARCH("automatic", Churn_Data[[#This Row],[PaymentMethod]])), "Automatic", "Manual")</f>
        <v>Automatic</v>
      </c>
      <c r="X5782">
        <v>76</v>
      </c>
      <c r="Y5782" t="str">
        <f>IF(Churn_Data[[#This Row],[tenure]]&lt;=12,"0-1 Year",IF(Churn_Data[[#This Row],[tenure]]&lt;=24,"1-2 Years",IF(Churn_Data[[#This Row],[tenure]]&lt;=36,"2-3 Years",IF(Churn_Data[[#This Row],[tenure]]&lt;=48,"3-4 Years",IF(Churn_Data[[#This Row],[tenure]]&lt;=60,"4-5 Years","5+ Years")))))</f>
        <v>1-2 Years</v>
      </c>
      <c r="Z5782">
        <v>22</v>
      </c>
      <c r="AA5782">
        <v>1783.6</v>
      </c>
      <c r="AB5782">
        <f>IF(Churn_Data[[#This Row],[Churn]]="No",Churn_Data[[#This Row],[MonthlyCharges]],NA())</f>
        <v>76</v>
      </c>
      <c r="AC5782">
        <f>IF(Churn_Data[[#This Row],[Churn]]="No",Churn_Data[[#This Row],[tenure]],NA())</f>
        <v>22</v>
      </c>
      <c r="AD5782" t="e">
        <f>IF(Churn_Data[[#This Row],[Churn]]="Yes",Churn_Data[[#This Row],[MonthlyCharges]],NA())</f>
        <v>#N/A</v>
      </c>
      <c r="AE5782" t="e">
        <f>IF(Churn_Data[[#This Row],[Churn]]="Yes",Churn_Data[[#This Row],[tenure]],NA())</f>
        <v>#N/A</v>
      </c>
      <c r="AF5782">
        <v>1672</v>
      </c>
    </row>
    <row r="5783" spans="1:32" x14ac:dyDescent="0.3">
      <c r="A5783" t="s">
        <v>5818</v>
      </c>
      <c r="B5783" t="s">
        <v>30</v>
      </c>
      <c r="C5783" t="str">
        <f>IF(Churn_Data[[#This Row],[SeniorCitizen]]=1,"Yes","No")</f>
        <v>No</v>
      </c>
      <c r="D5783">
        <v>0</v>
      </c>
      <c r="E5783" t="s">
        <v>25</v>
      </c>
      <c r="F5783" t="s">
        <v>25</v>
      </c>
      <c r="G5783" t="s">
        <v>24</v>
      </c>
      <c r="H5783" t="s">
        <v>24</v>
      </c>
      <c r="I5783" t="s">
        <v>26</v>
      </c>
      <c r="J5783" t="str">
        <f>IF(Churn_Data[[#This Row],[InternetService]]&lt;&gt;"No","Yes","No")</f>
        <v>Yes</v>
      </c>
      <c r="K5783" t="s">
        <v>25</v>
      </c>
      <c r="L5783" t="s">
        <v>25</v>
      </c>
      <c r="M5783" t="s">
        <v>24</v>
      </c>
      <c r="N5783" t="s">
        <v>24</v>
      </c>
      <c r="O5783" t="s">
        <v>25</v>
      </c>
      <c r="P5783" t="s">
        <v>25</v>
      </c>
      <c r="Q5783" t="s">
        <v>25</v>
      </c>
      <c r="R5783">
        <f>IF(Churn_Data[[#This Row],[Churn]]="Yes",1,0)</f>
        <v>0</v>
      </c>
      <c r="S5783" t="s">
        <v>25</v>
      </c>
      <c r="T5783">
        <f>(Churn_Data[[#This Row],[OnlineSecurity]]="Yes")+(Churn_Data[[#This Row],[OnlineBackup]]="Yes")+(Churn_Data[[#This Row],[DeviceProtection]]="Yes")+(Churn_Data[[#This Row],[TechSupport]]="Yes")+(Churn_Data[[#This Row],[StreamingTV]]="Yes")+(Churn_Data[[#This Row],[StreamingMovies]]="Yes")</f>
        <v>2</v>
      </c>
      <c r="U5783" t="s">
        <v>5607</v>
      </c>
      <c r="V5783" t="s">
        <v>32</v>
      </c>
      <c r="W5783" t="str">
        <f>IF(ISNUMBER(SEARCH("automatic", Churn_Data[[#This Row],[PaymentMethod]])), "Automatic", "Manual")</f>
        <v>Manual</v>
      </c>
      <c r="X5783">
        <v>86.75</v>
      </c>
      <c r="Y5783" t="str">
        <f>IF(Churn_Data[[#This Row],[tenure]]&lt;=12,"0-1 Year",IF(Churn_Data[[#This Row],[tenure]]&lt;=24,"1-2 Years",IF(Churn_Data[[#This Row],[tenure]]&lt;=36,"2-3 Years",IF(Churn_Data[[#This Row],[tenure]]&lt;=48,"3-4 Years",IF(Churn_Data[[#This Row],[tenure]]&lt;=60,"4-5 Years","5+ Years")))))</f>
        <v>1-2 Years</v>
      </c>
      <c r="Z5783">
        <v>17</v>
      </c>
      <c r="AA5783">
        <v>1410.25</v>
      </c>
      <c r="AB5783">
        <f>IF(Churn_Data[[#This Row],[Churn]]="No",Churn_Data[[#This Row],[MonthlyCharges]],NA())</f>
        <v>86.75</v>
      </c>
      <c r="AC5783">
        <f>IF(Churn_Data[[#This Row],[Churn]]="No",Churn_Data[[#This Row],[tenure]],NA())</f>
        <v>17</v>
      </c>
      <c r="AD5783" t="e">
        <f>IF(Churn_Data[[#This Row],[Churn]]="Yes",Churn_Data[[#This Row],[MonthlyCharges]],NA())</f>
        <v>#N/A</v>
      </c>
      <c r="AE5783" t="e">
        <f>IF(Churn_Data[[#This Row],[Churn]]="Yes",Churn_Data[[#This Row],[tenure]],NA())</f>
        <v>#N/A</v>
      </c>
      <c r="AF5783">
        <v>1474.75</v>
      </c>
    </row>
    <row r="5784" spans="1:32" x14ac:dyDescent="0.3">
      <c r="A5784" t="s">
        <v>5819</v>
      </c>
      <c r="B5784" t="s">
        <v>30</v>
      </c>
      <c r="C5784" t="str">
        <f>IF(Churn_Data[[#This Row],[SeniorCitizen]]=1,"Yes","No")</f>
        <v>No</v>
      </c>
      <c r="D5784">
        <v>0</v>
      </c>
      <c r="E5784" t="s">
        <v>24</v>
      </c>
      <c r="F5784" t="s">
        <v>24</v>
      </c>
      <c r="G5784" t="s">
        <v>24</v>
      </c>
      <c r="H5784" t="s">
        <v>24</v>
      </c>
      <c r="I5784" t="s">
        <v>26</v>
      </c>
      <c r="J5784" t="str">
        <f>IF(Churn_Data[[#This Row],[InternetService]]&lt;&gt;"No","Yes","No")</f>
        <v>Yes</v>
      </c>
      <c r="K5784" t="s">
        <v>24</v>
      </c>
      <c r="L5784" t="s">
        <v>25</v>
      </c>
      <c r="M5784" t="s">
        <v>24</v>
      </c>
      <c r="N5784" t="s">
        <v>25</v>
      </c>
      <c r="O5784" t="s">
        <v>24</v>
      </c>
      <c r="P5784" t="s">
        <v>25</v>
      </c>
      <c r="Q5784" t="s">
        <v>25</v>
      </c>
      <c r="R5784">
        <f>IF(Churn_Data[[#This Row],[Churn]]="Yes",1,0)</f>
        <v>0</v>
      </c>
      <c r="S5784" t="s">
        <v>24</v>
      </c>
      <c r="T5784">
        <f>(Churn_Data[[#This Row],[OnlineSecurity]]="Yes")+(Churn_Data[[#This Row],[OnlineBackup]]="Yes")+(Churn_Data[[#This Row],[DeviceProtection]]="Yes")+(Churn_Data[[#This Row],[TechSupport]]="Yes")+(Churn_Data[[#This Row],[StreamingTV]]="Yes")+(Churn_Data[[#This Row],[StreamingMovies]]="Yes")</f>
        <v>3</v>
      </c>
      <c r="U5784" t="s">
        <v>5607</v>
      </c>
      <c r="V5784" t="s">
        <v>46</v>
      </c>
      <c r="W5784" t="str">
        <f>IF(ISNUMBER(SEARCH("automatic", Churn_Data[[#This Row],[PaymentMethod]])), "Automatic", "Manual")</f>
        <v>Automatic</v>
      </c>
      <c r="X5784">
        <v>95.4</v>
      </c>
      <c r="Y5784" t="str">
        <f>IF(Churn_Data[[#This Row],[tenure]]&lt;=12,"0-1 Year",IF(Churn_Data[[#This Row],[tenure]]&lt;=24,"1-2 Years",IF(Churn_Data[[#This Row],[tenure]]&lt;=36,"2-3 Years",IF(Churn_Data[[#This Row],[tenure]]&lt;=48,"3-4 Years",IF(Churn_Data[[#This Row],[tenure]]&lt;=60,"4-5 Years","5+ Years")))))</f>
        <v>4-5 Years</v>
      </c>
      <c r="Z5784">
        <v>60</v>
      </c>
      <c r="AA5784">
        <v>5812</v>
      </c>
      <c r="AB5784">
        <f>IF(Churn_Data[[#This Row],[Churn]]="No",Churn_Data[[#This Row],[MonthlyCharges]],NA())</f>
        <v>95.4</v>
      </c>
      <c r="AC5784">
        <f>IF(Churn_Data[[#This Row],[Churn]]="No",Churn_Data[[#This Row],[tenure]],NA())</f>
        <v>60</v>
      </c>
      <c r="AD5784" t="e">
        <f>IF(Churn_Data[[#This Row],[Churn]]="Yes",Churn_Data[[#This Row],[MonthlyCharges]],NA())</f>
        <v>#N/A</v>
      </c>
      <c r="AE5784" t="e">
        <f>IF(Churn_Data[[#This Row],[Churn]]="Yes",Churn_Data[[#This Row],[tenure]],NA())</f>
        <v>#N/A</v>
      </c>
      <c r="AF5784">
        <v>5724</v>
      </c>
    </row>
    <row r="5785" spans="1:32" x14ac:dyDescent="0.3">
      <c r="A5785" t="s">
        <v>5820</v>
      </c>
      <c r="B5785" t="s">
        <v>23</v>
      </c>
      <c r="C5785" t="str">
        <f>IF(Churn_Data[[#This Row],[SeniorCitizen]]=1,"Yes","No")</f>
        <v>No</v>
      </c>
      <c r="D5785">
        <v>0</v>
      </c>
      <c r="E5785" t="s">
        <v>24</v>
      </c>
      <c r="F5785" t="s">
        <v>25</v>
      </c>
      <c r="G5785" t="s">
        <v>24</v>
      </c>
      <c r="H5785" t="s">
        <v>24</v>
      </c>
      <c r="I5785" t="s">
        <v>120</v>
      </c>
      <c r="J5785" t="str">
        <f>IF(Churn_Data[[#This Row],[InternetService]]&lt;&gt;"No","Yes","No")</f>
        <v>Yes</v>
      </c>
      <c r="K5785" t="s">
        <v>24</v>
      </c>
      <c r="L5785" t="s">
        <v>25</v>
      </c>
      <c r="M5785" t="s">
        <v>25</v>
      </c>
      <c r="N5785" t="s">
        <v>24</v>
      </c>
      <c r="O5785" t="s">
        <v>25</v>
      </c>
      <c r="P5785" t="s">
        <v>25</v>
      </c>
      <c r="Q5785" t="s">
        <v>25</v>
      </c>
      <c r="R5785">
        <f>IF(Churn_Data[[#This Row],[Churn]]="Yes",1,0)</f>
        <v>0</v>
      </c>
      <c r="S5785" t="s">
        <v>25</v>
      </c>
      <c r="T5785">
        <f>(Churn_Data[[#This Row],[OnlineSecurity]]="Yes")+(Churn_Data[[#This Row],[OnlineBackup]]="Yes")+(Churn_Data[[#This Row],[DeviceProtection]]="Yes")+(Churn_Data[[#This Row],[TechSupport]]="Yes")+(Churn_Data[[#This Row],[StreamingTV]]="Yes")+(Churn_Data[[#This Row],[StreamingMovies]]="Yes")</f>
        <v>2</v>
      </c>
      <c r="U5785" t="s">
        <v>5607</v>
      </c>
      <c r="V5785" t="s">
        <v>46</v>
      </c>
      <c r="W5785" t="str">
        <f>IF(ISNUMBER(SEARCH("automatic", Churn_Data[[#This Row],[PaymentMethod]])), "Automatic", "Manual")</f>
        <v>Automatic</v>
      </c>
      <c r="X5785">
        <v>58.25</v>
      </c>
      <c r="Y5785" t="str">
        <f>IF(Churn_Data[[#This Row],[tenure]]&lt;=12,"0-1 Year",IF(Churn_Data[[#This Row],[tenure]]&lt;=24,"1-2 Years",IF(Churn_Data[[#This Row],[tenure]]&lt;=36,"2-3 Years",IF(Churn_Data[[#This Row],[tenure]]&lt;=48,"3-4 Years",IF(Churn_Data[[#This Row],[tenure]]&lt;=60,"4-5 Years","5+ Years")))))</f>
        <v>5+ Years</v>
      </c>
      <c r="Z5785">
        <v>68</v>
      </c>
      <c r="AA5785">
        <v>3975.7</v>
      </c>
      <c r="AB5785">
        <f>IF(Churn_Data[[#This Row],[Churn]]="No",Churn_Data[[#This Row],[MonthlyCharges]],NA())</f>
        <v>58.25</v>
      </c>
      <c r="AC5785">
        <f>IF(Churn_Data[[#This Row],[Churn]]="No",Churn_Data[[#This Row],[tenure]],NA())</f>
        <v>68</v>
      </c>
      <c r="AD5785" t="e">
        <f>IF(Churn_Data[[#This Row],[Churn]]="Yes",Churn_Data[[#This Row],[MonthlyCharges]],NA())</f>
        <v>#N/A</v>
      </c>
      <c r="AE5785" t="e">
        <f>IF(Churn_Data[[#This Row],[Churn]]="Yes",Churn_Data[[#This Row],[tenure]],NA())</f>
        <v>#N/A</v>
      </c>
      <c r="AF5785">
        <v>3961</v>
      </c>
    </row>
    <row r="5786" spans="1:32" x14ac:dyDescent="0.3">
      <c r="A5786" t="s">
        <v>5821</v>
      </c>
      <c r="B5786" t="s">
        <v>30</v>
      </c>
      <c r="C5786" t="str">
        <f>IF(Churn_Data[[#This Row],[SeniorCitizen]]=1,"Yes","No")</f>
        <v>No</v>
      </c>
      <c r="D5786">
        <v>0</v>
      </c>
      <c r="E5786" t="s">
        <v>24</v>
      </c>
      <c r="F5786" t="s">
        <v>24</v>
      </c>
      <c r="G5786" t="s">
        <v>24</v>
      </c>
      <c r="H5786" t="s">
        <v>24</v>
      </c>
      <c r="I5786" t="s">
        <v>26</v>
      </c>
      <c r="J5786" t="str">
        <f>IF(Churn_Data[[#This Row],[InternetService]]&lt;&gt;"No","Yes","No")</f>
        <v>Yes</v>
      </c>
      <c r="K5786" t="s">
        <v>24</v>
      </c>
      <c r="L5786" t="s">
        <v>25</v>
      </c>
      <c r="M5786" t="s">
        <v>24</v>
      </c>
      <c r="N5786" t="s">
        <v>25</v>
      </c>
      <c r="O5786" t="s">
        <v>24</v>
      </c>
      <c r="P5786" t="s">
        <v>25</v>
      </c>
      <c r="Q5786" t="s">
        <v>25</v>
      </c>
      <c r="R5786">
        <f>IF(Churn_Data[[#This Row],[Churn]]="Yes",1,0)</f>
        <v>0</v>
      </c>
      <c r="S5786" t="s">
        <v>25</v>
      </c>
      <c r="T5786">
        <f>(Churn_Data[[#This Row],[OnlineSecurity]]="Yes")+(Churn_Data[[#This Row],[OnlineBackup]]="Yes")+(Churn_Data[[#This Row],[DeviceProtection]]="Yes")+(Churn_Data[[#This Row],[TechSupport]]="Yes")+(Churn_Data[[#This Row],[StreamingTV]]="Yes")+(Churn_Data[[#This Row],[StreamingMovies]]="Yes")</f>
        <v>3</v>
      </c>
      <c r="U5786" t="s">
        <v>5607</v>
      </c>
      <c r="V5786" t="s">
        <v>46</v>
      </c>
      <c r="W5786" t="str">
        <f>IF(ISNUMBER(SEARCH("automatic", Churn_Data[[#This Row],[PaymentMethod]])), "Automatic", "Manual")</f>
        <v>Automatic</v>
      </c>
      <c r="X5786">
        <v>98.05</v>
      </c>
      <c r="Y5786" t="str">
        <f>IF(Churn_Data[[#This Row],[tenure]]&lt;=12,"0-1 Year",IF(Churn_Data[[#This Row],[tenure]]&lt;=24,"1-2 Years",IF(Churn_Data[[#This Row],[tenure]]&lt;=36,"2-3 Years",IF(Churn_Data[[#This Row],[tenure]]&lt;=48,"3-4 Years",IF(Churn_Data[[#This Row],[tenure]]&lt;=60,"4-5 Years","5+ Years")))))</f>
        <v>2-3 Years</v>
      </c>
      <c r="Z5786">
        <v>31</v>
      </c>
      <c r="AA5786">
        <v>3082.1</v>
      </c>
      <c r="AB5786">
        <f>IF(Churn_Data[[#This Row],[Churn]]="No",Churn_Data[[#This Row],[MonthlyCharges]],NA())</f>
        <v>98.05</v>
      </c>
      <c r="AC5786">
        <f>IF(Churn_Data[[#This Row],[Churn]]="No",Churn_Data[[#This Row],[tenure]],NA())</f>
        <v>31</v>
      </c>
      <c r="AD5786" t="e">
        <f>IF(Churn_Data[[#This Row],[Churn]]="Yes",Churn_Data[[#This Row],[MonthlyCharges]],NA())</f>
        <v>#N/A</v>
      </c>
      <c r="AE5786" t="e">
        <f>IF(Churn_Data[[#This Row],[Churn]]="Yes",Churn_Data[[#This Row],[tenure]],NA())</f>
        <v>#N/A</v>
      </c>
      <c r="AF5786">
        <v>3039.55</v>
      </c>
    </row>
    <row r="5787" spans="1:32" x14ac:dyDescent="0.3">
      <c r="A5787" t="s">
        <v>5822</v>
      </c>
      <c r="B5787" t="s">
        <v>23</v>
      </c>
      <c r="C5787" t="str">
        <f>IF(Churn_Data[[#This Row],[SeniorCitizen]]=1,"Yes","No")</f>
        <v>No</v>
      </c>
      <c r="D5787">
        <v>0</v>
      </c>
      <c r="E5787" t="s">
        <v>24</v>
      </c>
      <c r="F5787" t="s">
        <v>24</v>
      </c>
      <c r="G5787" t="s">
        <v>24</v>
      </c>
      <c r="H5787" t="s">
        <v>24</v>
      </c>
      <c r="I5787" t="s">
        <v>26</v>
      </c>
      <c r="J5787" t="str">
        <f>IF(Churn_Data[[#This Row],[InternetService]]&lt;&gt;"No","Yes","No")</f>
        <v>Yes</v>
      </c>
      <c r="K5787" t="s">
        <v>25</v>
      </c>
      <c r="L5787" t="s">
        <v>25</v>
      </c>
      <c r="M5787" t="s">
        <v>25</v>
      </c>
      <c r="N5787" t="s">
        <v>25</v>
      </c>
      <c r="O5787" t="s">
        <v>25</v>
      </c>
      <c r="P5787" t="s">
        <v>25</v>
      </c>
      <c r="Q5787" t="s">
        <v>25</v>
      </c>
      <c r="R5787">
        <f>IF(Churn_Data[[#This Row],[Churn]]="Yes",1,0)</f>
        <v>0</v>
      </c>
      <c r="S5787" t="s">
        <v>24</v>
      </c>
      <c r="T5787">
        <f>(Churn_Data[[#This Row],[OnlineSecurity]]="Yes")+(Churn_Data[[#This Row],[OnlineBackup]]="Yes")+(Churn_Data[[#This Row],[DeviceProtection]]="Yes")+(Churn_Data[[#This Row],[TechSupport]]="Yes")+(Churn_Data[[#This Row],[StreamingTV]]="Yes")+(Churn_Data[[#This Row],[StreamingMovies]]="Yes")</f>
        <v>0</v>
      </c>
      <c r="U5787" t="s">
        <v>5607</v>
      </c>
      <c r="V5787" t="s">
        <v>46</v>
      </c>
      <c r="W5787" t="str">
        <f>IF(ISNUMBER(SEARCH("automatic", Churn_Data[[#This Row],[PaymentMethod]])), "Automatic", "Manual")</f>
        <v>Automatic</v>
      </c>
      <c r="X5787">
        <v>74.25</v>
      </c>
      <c r="Y5787" t="str">
        <f>IF(Churn_Data[[#This Row],[tenure]]&lt;=12,"0-1 Year",IF(Churn_Data[[#This Row],[tenure]]&lt;=24,"1-2 Years",IF(Churn_Data[[#This Row],[tenure]]&lt;=36,"2-3 Years",IF(Churn_Data[[#This Row],[tenure]]&lt;=48,"3-4 Years",IF(Churn_Data[[#This Row],[tenure]]&lt;=60,"4-5 Years","5+ Years")))))</f>
        <v>5+ Years</v>
      </c>
      <c r="Z5787">
        <v>66</v>
      </c>
      <c r="AA5787">
        <v>4859.25</v>
      </c>
      <c r="AB5787">
        <f>IF(Churn_Data[[#This Row],[Churn]]="No",Churn_Data[[#This Row],[MonthlyCharges]],NA())</f>
        <v>74.25</v>
      </c>
      <c r="AC5787">
        <f>IF(Churn_Data[[#This Row],[Churn]]="No",Churn_Data[[#This Row],[tenure]],NA())</f>
        <v>66</v>
      </c>
      <c r="AD5787" t="e">
        <f>IF(Churn_Data[[#This Row],[Churn]]="Yes",Churn_Data[[#This Row],[MonthlyCharges]],NA())</f>
        <v>#N/A</v>
      </c>
      <c r="AE5787" t="e">
        <f>IF(Churn_Data[[#This Row],[Churn]]="Yes",Churn_Data[[#This Row],[tenure]],NA())</f>
        <v>#N/A</v>
      </c>
      <c r="AF5787">
        <v>4900.5</v>
      </c>
    </row>
    <row r="5788" spans="1:32" x14ac:dyDescent="0.3">
      <c r="A5788" t="s">
        <v>5823</v>
      </c>
      <c r="B5788" t="s">
        <v>30</v>
      </c>
      <c r="C5788" t="str">
        <f>IF(Churn_Data[[#This Row],[SeniorCitizen]]=1,"Yes","No")</f>
        <v>No</v>
      </c>
      <c r="D5788">
        <v>0</v>
      </c>
      <c r="E5788" t="s">
        <v>24</v>
      </c>
      <c r="F5788" t="s">
        <v>24</v>
      </c>
      <c r="G5788" t="s">
        <v>24</v>
      </c>
      <c r="H5788" t="s">
        <v>24</v>
      </c>
      <c r="I5788" t="s">
        <v>120</v>
      </c>
      <c r="J5788" t="str">
        <f>IF(Churn_Data[[#This Row],[InternetService]]&lt;&gt;"No","Yes","No")</f>
        <v>Yes</v>
      </c>
      <c r="K5788" t="s">
        <v>25</v>
      </c>
      <c r="L5788" t="s">
        <v>25</v>
      </c>
      <c r="M5788" t="s">
        <v>24</v>
      </c>
      <c r="N5788" t="s">
        <v>24</v>
      </c>
      <c r="O5788" t="s">
        <v>24</v>
      </c>
      <c r="P5788" t="s">
        <v>25</v>
      </c>
      <c r="Q5788" t="s">
        <v>25</v>
      </c>
      <c r="R5788">
        <f>IF(Churn_Data[[#This Row],[Churn]]="Yes",1,0)</f>
        <v>0</v>
      </c>
      <c r="S5788" t="s">
        <v>24</v>
      </c>
      <c r="T5788">
        <f>(Churn_Data[[#This Row],[OnlineSecurity]]="Yes")+(Churn_Data[[#This Row],[OnlineBackup]]="Yes")+(Churn_Data[[#This Row],[DeviceProtection]]="Yes")+(Churn_Data[[#This Row],[TechSupport]]="Yes")+(Churn_Data[[#This Row],[StreamingTV]]="Yes")+(Churn_Data[[#This Row],[StreamingMovies]]="Yes")</f>
        <v>3</v>
      </c>
      <c r="U5788" t="s">
        <v>5607</v>
      </c>
      <c r="V5788" t="s">
        <v>32</v>
      </c>
      <c r="W5788" t="str">
        <f>IF(ISNUMBER(SEARCH("automatic", Churn_Data[[#This Row],[PaymentMethod]])), "Automatic", "Manual")</f>
        <v>Manual</v>
      </c>
      <c r="X5788">
        <v>69.650000000000006</v>
      </c>
      <c r="Y5788" t="str">
        <f>IF(Churn_Data[[#This Row],[tenure]]&lt;=12,"0-1 Year",IF(Churn_Data[[#This Row],[tenure]]&lt;=24,"1-2 Years",IF(Churn_Data[[#This Row],[tenure]]&lt;=36,"2-3 Years",IF(Churn_Data[[#This Row],[tenure]]&lt;=48,"3-4 Years",IF(Churn_Data[[#This Row],[tenure]]&lt;=60,"4-5 Years","5+ Years")))))</f>
        <v>4-5 Years</v>
      </c>
      <c r="Z5788">
        <v>50</v>
      </c>
      <c r="AA5788">
        <v>3442.15</v>
      </c>
      <c r="AB5788">
        <f>IF(Churn_Data[[#This Row],[Churn]]="No",Churn_Data[[#This Row],[MonthlyCharges]],NA())</f>
        <v>69.650000000000006</v>
      </c>
      <c r="AC5788">
        <f>IF(Churn_Data[[#This Row],[Churn]]="No",Churn_Data[[#This Row],[tenure]],NA())</f>
        <v>50</v>
      </c>
      <c r="AD5788" t="e">
        <f>IF(Churn_Data[[#This Row],[Churn]]="Yes",Churn_Data[[#This Row],[MonthlyCharges]],NA())</f>
        <v>#N/A</v>
      </c>
      <c r="AE5788" t="e">
        <f>IF(Churn_Data[[#This Row],[Churn]]="Yes",Churn_Data[[#This Row],[tenure]],NA())</f>
        <v>#N/A</v>
      </c>
      <c r="AF5788">
        <v>3482.5</v>
      </c>
    </row>
    <row r="5789" spans="1:32" x14ac:dyDescent="0.3">
      <c r="A5789" t="s">
        <v>5824</v>
      </c>
      <c r="B5789" t="s">
        <v>30</v>
      </c>
      <c r="C5789" t="str">
        <f>IF(Churn_Data[[#This Row],[SeniorCitizen]]=1,"Yes","No")</f>
        <v>No</v>
      </c>
      <c r="D5789">
        <v>0</v>
      </c>
      <c r="E5789" t="s">
        <v>25</v>
      </c>
      <c r="F5789" t="s">
        <v>25</v>
      </c>
      <c r="G5789" t="s">
        <v>24</v>
      </c>
      <c r="H5789" t="s">
        <v>24</v>
      </c>
      <c r="I5789" t="s">
        <v>26</v>
      </c>
      <c r="J5789" t="str">
        <f>IF(Churn_Data[[#This Row],[InternetService]]&lt;&gt;"No","Yes","No")</f>
        <v>Yes</v>
      </c>
      <c r="K5789" t="s">
        <v>25</v>
      </c>
      <c r="L5789" t="s">
        <v>25</v>
      </c>
      <c r="M5789" t="s">
        <v>25</v>
      </c>
      <c r="N5789" t="s">
        <v>24</v>
      </c>
      <c r="O5789" t="s">
        <v>25</v>
      </c>
      <c r="P5789" t="s">
        <v>25</v>
      </c>
      <c r="Q5789" t="s">
        <v>25</v>
      </c>
      <c r="R5789">
        <f>IF(Churn_Data[[#This Row],[Churn]]="Yes",1,0)</f>
        <v>0</v>
      </c>
      <c r="S5789" t="s">
        <v>25</v>
      </c>
      <c r="T5789">
        <f>(Churn_Data[[#This Row],[OnlineSecurity]]="Yes")+(Churn_Data[[#This Row],[OnlineBackup]]="Yes")+(Churn_Data[[#This Row],[DeviceProtection]]="Yes")+(Churn_Data[[#This Row],[TechSupport]]="Yes")+(Churn_Data[[#This Row],[StreamingTV]]="Yes")+(Churn_Data[[#This Row],[StreamingMovies]]="Yes")</f>
        <v>1</v>
      </c>
      <c r="U5789" t="s">
        <v>5607</v>
      </c>
      <c r="V5789" t="s">
        <v>72</v>
      </c>
      <c r="W5789" t="str">
        <f>IF(ISNUMBER(SEARCH("automatic", Churn_Data[[#This Row],[PaymentMethod]])), "Automatic", "Manual")</f>
        <v>Automatic</v>
      </c>
      <c r="X5789">
        <v>81.7</v>
      </c>
      <c r="Y5789" t="str">
        <f>IF(Churn_Data[[#This Row],[tenure]]&lt;=12,"0-1 Year",IF(Churn_Data[[#This Row],[tenure]]&lt;=24,"1-2 Years",IF(Churn_Data[[#This Row],[tenure]]&lt;=36,"2-3 Years",IF(Churn_Data[[#This Row],[tenure]]&lt;=48,"3-4 Years",IF(Churn_Data[[#This Row],[tenure]]&lt;=60,"4-5 Years","5+ Years")))))</f>
        <v>2-3 Years</v>
      </c>
      <c r="Z5789">
        <v>31</v>
      </c>
      <c r="AA5789">
        <v>2548.65</v>
      </c>
      <c r="AB5789">
        <f>IF(Churn_Data[[#This Row],[Churn]]="No",Churn_Data[[#This Row],[MonthlyCharges]],NA())</f>
        <v>81.7</v>
      </c>
      <c r="AC5789">
        <f>IF(Churn_Data[[#This Row],[Churn]]="No",Churn_Data[[#This Row],[tenure]],NA())</f>
        <v>31</v>
      </c>
      <c r="AD5789" t="e">
        <f>IF(Churn_Data[[#This Row],[Churn]]="Yes",Churn_Data[[#This Row],[MonthlyCharges]],NA())</f>
        <v>#N/A</v>
      </c>
      <c r="AE5789" t="e">
        <f>IF(Churn_Data[[#This Row],[Churn]]="Yes",Churn_Data[[#This Row],[tenure]],NA())</f>
        <v>#N/A</v>
      </c>
      <c r="AF5789">
        <v>2532.6999999999998</v>
      </c>
    </row>
    <row r="5790" spans="1:32" x14ac:dyDescent="0.3">
      <c r="A5790" t="s">
        <v>5825</v>
      </c>
      <c r="B5790" t="s">
        <v>23</v>
      </c>
      <c r="C5790" t="str">
        <f>IF(Churn_Data[[#This Row],[SeniorCitizen]]=1,"Yes","No")</f>
        <v>No</v>
      </c>
      <c r="D5790">
        <v>0</v>
      </c>
      <c r="E5790" t="s">
        <v>25</v>
      </c>
      <c r="F5790" t="s">
        <v>25</v>
      </c>
      <c r="G5790" t="s">
        <v>24</v>
      </c>
      <c r="H5790" t="s">
        <v>24</v>
      </c>
      <c r="I5790" t="s">
        <v>120</v>
      </c>
      <c r="J5790" t="str">
        <f>IF(Churn_Data[[#This Row],[InternetService]]&lt;&gt;"No","Yes","No")</f>
        <v>Yes</v>
      </c>
      <c r="K5790" t="s">
        <v>24</v>
      </c>
      <c r="L5790" t="s">
        <v>25</v>
      </c>
      <c r="M5790" t="s">
        <v>24</v>
      </c>
      <c r="N5790" t="s">
        <v>24</v>
      </c>
      <c r="O5790" t="s">
        <v>25</v>
      </c>
      <c r="P5790" t="s">
        <v>25</v>
      </c>
      <c r="Q5790" t="s">
        <v>25</v>
      </c>
      <c r="R5790">
        <f>IF(Churn_Data[[#This Row],[Churn]]="Yes",1,0)</f>
        <v>0</v>
      </c>
      <c r="S5790" t="s">
        <v>25</v>
      </c>
      <c r="T5790">
        <f>(Churn_Data[[#This Row],[OnlineSecurity]]="Yes")+(Churn_Data[[#This Row],[OnlineBackup]]="Yes")+(Churn_Data[[#This Row],[DeviceProtection]]="Yes")+(Churn_Data[[#This Row],[TechSupport]]="Yes")+(Churn_Data[[#This Row],[StreamingTV]]="Yes")+(Churn_Data[[#This Row],[StreamingMovies]]="Yes")</f>
        <v>3</v>
      </c>
      <c r="U5790" t="s">
        <v>5607</v>
      </c>
      <c r="V5790" t="s">
        <v>32</v>
      </c>
      <c r="W5790" t="str">
        <f>IF(ISNUMBER(SEARCH("automatic", Churn_Data[[#This Row],[PaymentMethod]])), "Automatic", "Manual")</f>
        <v>Manual</v>
      </c>
      <c r="X5790">
        <v>64.75</v>
      </c>
      <c r="Y5790" t="str">
        <f>IF(Churn_Data[[#This Row],[tenure]]&lt;=12,"0-1 Year",IF(Churn_Data[[#This Row],[tenure]]&lt;=24,"1-2 Years",IF(Churn_Data[[#This Row],[tenure]]&lt;=36,"2-3 Years",IF(Churn_Data[[#This Row],[tenure]]&lt;=48,"3-4 Years",IF(Churn_Data[[#This Row],[tenure]]&lt;=60,"4-5 Years","5+ Years")))))</f>
        <v>4-5 Years</v>
      </c>
      <c r="Z5790">
        <v>60</v>
      </c>
      <c r="AA5790">
        <v>4039.5</v>
      </c>
      <c r="AB5790">
        <f>IF(Churn_Data[[#This Row],[Churn]]="No",Churn_Data[[#This Row],[MonthlyCharges]],NA())</f>
        <v>64.75</v>
      </c>
      <c r="AC5790">
        <f>IF(Churn_Data[[#This Row],[Churn]]="No",Churn_Data[[#This Row],[tenure]],NA())</f>
        <v>60</v>
      </c>
      <c r="AD5790" t="e">
        <f>IF(Churn_Data[[#This Row],[Churn]]="Yes",Churn_Data[[#This Row],[MonthlyCharges]],NA())</f>
        <v>#N/A</v>
      </c>
      <c r="AE5790" t="e">
        <f>IF(Churn_Data[[#This Row],[Churn]]="Yes",Churn_Data[[#This Row],[tenure]],NA())</f>
        <v>#N/A</v>
      </c>
      <c r="AF5790">
        <v>3885</v>
      </c>
    </row>
    <row r="5791" spans="1:32" x14ac:dyDescent="0.3">
      <c r="A5791" t="s">
        <v>5826</v>
      </c>
      <c r="B5791" t="s">
        <v>23</v>
      </c>
      <c r="C5791" t="str">
        <f>IF(Churn_Data[[#This Row],[SeniorCitizen]]=1,"Yes","No")</f>
        <v>No</v>
      </c>
      <c r="D5791">
        <v>0</v>
      </c>
      <c r="E5791" t="s">
        <v>24</v>
      </c>
      <c r="F5791" t="s">
        <v>25</v>
      </c>
      <c r="G5791" t="s">
        <v>24</v>
      </c>
      <c r="H5791" t="s">
        <v>24</v>
      </c>
      <c r="I5791" t="s">
        <v>26</v>
      </c>
      <c r="J5791" t="str">
        <f>IF(Churn_Data[[#This Row],[InternetService]]&lt;&gt;"No","Yes","No")</f>
        <v>Yes</v>
      </c>
      <c r="K5791" t="s">
        <v>25</v>
      </c>
      <c r="L5791" t="s">
        <v>25</v>
      </c>
      <c r="M5791" t="s">
        <v>25</v>
      </c>
      <c r="N5791" t="s">
        <v>24</v>
      </c>
      <c r="O5791" t="s">
        <v>25</v>
      </c>
      <c r="P5791" t="s">
        <v>25</v>
      </c>
      <c r="Q5791" t="s">
        <v>25</v>
      </c>
      <c r="R5791">
        <f>IF(Churn_Data[[#This Row],[Churn]]="Yes",1,0)</f>
        <v>0</v>
      </c>
      <c r="S5791" t="s">
        <v>24</v>
      </c>
      <c r="T5791">
        <f>(Churn_Data[[#This Row],[OnlineSecurity]]="Yes")+(Churn_Data[[#This Row],[OnlineBackup]]="Yes")+(Churn_Data[[#This Row],[DeviceProtection]]="Yes")+(Churn_Data[[#This Row],[TechSupport]]="Yes")+(Churn_Data[[#This Row],[StreamingTV]]="Yes")+(Churn_Data[[#This Row],[StreamingMovies]]="Yes")</f>
        <v>1</v>
      </c>
      <c r="U5791" t="s">
        <v>5607</v>
      </c>
      <c r="V5791" t="s">
        <v>72</v>
      </c>
      <c r="W5791" t="str">
        <f>IF(ISNUMBER(SEARCH("automatic", Churn_Data[[#This Row],[PaymentMethod]])), "Automatic", "Manual")</f>
        <v>Automatic</v>
      </c>
      <c r="X5791">
        <v>81.2</v>
      </c>
      <c r="Y5791" t="str">
        <f>IF(Churn_Data[[#This Row],[tenure]]&lt;=12,"0-1 Year",IF(Churn_Data[[#This Row],[tenure]]&lt;=24,"1-2 Years",IF(Churn_Data[[#This Row],[tenure]]&lt;=36,"2-3 Years",IF(Churn_Data[[#This Row],[tenure]]&lt;=48,"3-4 Years",IF(Churn_Data[[#This Row],[tenure]]&lt;=60,"4-5 Years","5+ Years")))))</f>
        <v>5+ Years</v>
      </c>
      <c r="Z5791">
        <v>63</v>
      </c>
      <c r="AA5791">
        <v>4965.1000000000004</v>
      </c>
      <c r="AB5791">
        <f>IF(Churn_Data[[#This Row],[Churn]]="No",Churn_Data[[#This Row],[MonthlyCharges]],NA())</f>
        <v>81.2</v>
      </c>
      <c r="AC5791">
        <f>IF(Churn_Data[[#This Row],[Churn]]="No",Churn_Data[[#This Row],[tenure]],NA())</f>
        <v>63</v>
      </c>
      <c r="AD5791" t="e">
        <f>IF(Churn_Data[[#This Row],[Churn]]="Yes",Churn_Data[[#This Row],[MonthlyCharges]],NA())</f>
        <v>#N/A</v>
      </c>
      <c r="AE5791" t="e">
        <f>IF(Churn_Data[[#This Row],[Churn]]="Yes",Churn_Data[[#This Row],[tenure]],NA())</f>
        <v>#N/A</v>
      </c>
      <c r="AF5791">
        <v>5115.6000000000004</v>
      </c>
    </row>
    <row r="5792" spans="1:32" x14ac:dyDescent="0.3">
      <c r="A5792" t="s">
        <v>5827</v>
      </c>
      <c r="B5792" t="s">
        <v>23</v>
      </c>
      <c r="C5792" t="str">
        <f>IF(Churn_Data[[#This Row],[SeniorCitizen]]=1,"Yes","No")</f>
        <v>No</v>
      </c>
      <c r="D5792">
        <v>0</v>
      </c>
      <c r="E5792" t="s">
        <v>25</v>
      </c>
      <c r="F5792" t="s">
        <v>25</v>
      </c>
      <c r="G5792" t="s">
        <v>24</v>
      </c>
      <c r="H5792" t="s">
        <v>24</v>
      </c>
      <c r="I5792" t="s">
        <v>26</v>
      </c>
      <c r="J5792" t="str">
        <f>IF(Churn_Data[[#This Row],[InternetService]]&lt;&gt;"No","Yes","No")</f>
        <v>Yes</v>
      </c>
      <c r="K5792" t="s">
        <v>24</v>
      </c>
      <c r="L5792" t="s">
        <v>25</v>
      </c>
      <c r="M5792" t="s">
        <v>24</v>
      </c>
      <c r="N5792" t="s">
        <v>25</v>
      </c>
      <c r="O5792" t="s">
        <v>24</v>
      </c>
      <c r="P5792" t="s">
        <v>25</v>
      </c>
      <c r="Q5792" t="s">
        <v>25</v>
      </c>
      <c r="R5792">
        <f>IF(Churn_Data[[#This Row],[Churn]]="Yes",1,0)</f>
        <v>0</v>
      </c>
      <c r="S5792" t="s">
        <v>25</v>
      </c>
      <c r="T5792">
        <f>(Churn_Data[[#This Row],[OnlineSecurity]]="Yes")+(Churn_Data[[#This Row],[OnlineBackup]]="Yes")+(Churn_Data[[#This Row],[DeviceProtection]]="Yes")+(Churn_Data[[#This Row],[TechSupport]]="Yes")+(Churn_Data[[#This Row],[StreamingTV]]="Yes")+(Churn_Data[[#This Row],[StreamingMovies]]="Yes")</f>
        <v>3</v>
      </c>
      <c r="U5792" t="s">
        <v>5607</v>
      </c>
      <c r="V5792" t="s">
        <v>72</v>
      </c>
      <c r="W5792" t="str">
        <f>IF(ISNUMBER(SEARCH("automatic", Churn_Data[[#This Row],[PaymentMethod]])), "Automatic", "Manual")</f>
        <v>Automatic</v>
      </c>
      <c r="X5792">
        <v>94.9</v>
      </c>
      <c r="Y5792" t="str">
        <f>IF(Churn_Data[[#This Row],[tenure]]&lt;=12,"0-1 Year",IF(Churn_Data[[#This Row],[tenure]]&lt;=24,"1-2 Years",IF(Churn_Data[[#This Row],[tenure]]&lt;=36,"2-3 Years",IF(Churn_Data[[#This Row],[tenure]]&lt;=48,"3-4 Years",IF(Churn_Data[[#This Row],[tenure]]&lt;=60,"4-5 Years","5+ Years")))))</f>
        <v>3-4 Years</v>
      </c>
      <c r="Z5792">
        <v>47</v>
      </c>
      <c r="AA5792">
        <v>4615.25</v>
      </c>
      <c r="AB5792">
        <f>IF(Churn_Data[[#This Row],[Churn]]="No",Churn_Data[[#This Row],[MonthlyCharges]],NA())</f>
        <v>94.9</v>
      </c>
      <c r="AC5792">
        <f>IF(Churn_Data[[#This Row],[Churn]]="No",Churn_Data[[#This Row],[tenure]],NA())</f>
        <v>47</v>
      </c>
      <c r="AD5792" t="e">
        <f>IF(Churn_Data[[#This Row],[Churn]]="Yes",Churn_Data[[#This Row],[MonthlyCharges]],NA())</f>
        <v>#N/A</v>
      </c>
      <c r="AE5792" t="e">
        <f>IF(Churn_Data[[#This Row],[Churn]]="Yes",Churn_Data[[#This Row],[tenure]],NA())</f>
        <v>#N/A</v>
      </c>
      <c r="AF5792">
        <v>4460.3</v>
      </c>
    </row>
    <row r="5793" spans="1:32" x14ac:dyDescent="0.3">
      <c r="A5793" t="s">
        <v>5828</v>
      </c>
      <c r="B5793" t="s">
        <v>23</v>
      </c>
      <c r="C5793" t="str">
        <f>IF(Churn_Data[[#This Row],[SeniorCitizen]]=1,"Yes","No")</f>
        <v>No</v>
      </c>
      <c r="D5793">
        <v>0</v>
      </c>
      <c r="E5793" t="s">
        <v>25</v>
      </c>
      <c r="F5793" t="s">
        <v>25</v>
      </c>
      <c r="G5793" t="s">
        <v>24</v>
      </c>
      <c r="H5793" t="s">
        <v>24</v>
      </c>
      <c r="I5793" t="s">
        <v>120</v>
      </c>
      <c r="J5793" t="str">
        <f>IF(Churn_Data[[#This Row],[InternetService]]&lt;&gt;"No","Yes","No")</f>
        <v>Yes</v>
      </c>
      <c r="K5793" t="s">
        <v>24</v>
      </c>
      <c r="L5793" t="s">
        <v>25</v>
      </c>
      <c r="M5793" t="s">
        <v>24</v>
      </c>
      <c r="N5793" t="s">
        <v>24</v>
      </c>
      <c r="O5793" t="s">
        <v>24</v>
      </c>
      <c r="P5793" t="s">
        <v>25</v>
      </c>
      <c r="Q5793" t="s">
        <v>25</v>
      </c>
      <c r="R5793">
        <f>IF(Churn_Data[[#This Row],[Churn]]="Yes",1,0)</f>
        <v>0</v>
      </c>
      <c r="S5793" t="s">
        <v>25</v>
      </c>
      <c r="T5793">
        <f>(Churn_Data[[#This Row],[OnlineSecurity]]="Yes")+(Churn_Data[[#This Row],[OnlineBackup]]="Yes")+(Churn_Data[[#This Row],[DeviceProtection]]="Yes")+(Churn_Data[[#This Row],[TechSupport]]="Yes")+(Churn_Data[[#This Row],[StreamingTV]]="Yes")+(Churn_Data[[#This Row],[StreamingMovies]]="Yes")</f>
        <v>4</v>
      </c>
      <c r="U5793" t="s">
        <v>5607</v>
      </c>
      <c r="V5793" t="s">
        <v>72</v>
      </c>
      <c r="W5793" t="str">
        <f>IF(ISNUMBER(SEARCH("automatic", Churn_Data[[#This Row],[PaymentMethod]])), "Automatic", "Manual")</f>
        <v>Automatic</v>
      </c>
      <c r="X5793">
        <v>74</v>
      </c>
      <c r="Y5793" t="str">
        <f>IF(Churn_Data[[#This Row],[tenure]]&lt;=12,"0-1 Year",IF(Churn_Data[[#This Row],[tenure]]&lt;=24,"1-2 Years",IF(Churn_Data[[#This Row],[tenure]]&lt;=36,"2-3 Years",IF(Churn_Data[[#This Row],[tenure]]&lt;=48,"3-4 Years",IF(Churn_Data[[#This Row],[tenure]]&lt;=60,"4-5 Years","5+ Years")))))</f>
        <v>4-5 Years</v>
      </c>
      <c r="Z5793">
        <v>52</v>
      </c>
      <c r="AA5793">
        <v>3877.65</v>
      </c>
      <c r="AB5793">
        <f>IF(Churn_Data[[#This Row],[Churn]]="No",Churn_Data[[#This Row],[MonthlyCharges]],NA())</f>
        <v>74</v>
      </c>
      <c r="AC5793">
        <f>IF(Churn_Data[[#This Row],[Churn]]="No",Churn_Data[[#This Row],[tenure]],NA())</f>
        <v>52</v>
      </c>
      <c r="AD5793" t="e">
        <f>IF(Churn_Data[[#This Row],[Churn]]="Yes",Churn_Data[[#This Row],[MonthlyCharges]],NA())</f>
        <v>#N/A</v>
      </c>
      <c r="AE5793" t="e">
        <f>IF(Churn_Data[[#This Row],[Churn]]="Yes",Churn_Data[[#This Row],[tenure]],NA())</f>
        <v>#N/A</v>
      </c>
      <c r="AF5793">
        <v>3848</v>
      </c>
    </row>
    <row r="5794" spans="1:32" x14ac:dyDescent="0.3">
      <c r="A5794" t="s">
        <v>5829</v>
      </c>
      <c r="B5794" t="s">
        <v>30</v>
      </c>
      <c r="C5794" t="str">
        <f>IF(Churn_Data[[#This Row],[SeniorCitizen]]=1,"Yes","No")</f>
        <v>No</v>
      </c>
      <c r="D5794">
        <v>0</v>
      </c>
      <c r="E5794" t="s">
        <v>25</v>
      </c>
      <c r="F5794" t="s">
        <v>25</v>
      </c>
      <c r="G5794" t="s">
        <v>24</v>
      </c>
      <c r="H5794" t="s">
        <v>24</v>
      </c>
      <c r="I5794" t="s">
        <v>120</v>
      </c>
      <c r="J5794" t="str">
        <f>IF(Churn_Data[[#This Row],[InternetService]]&lt;&gt;"No","Yes","No")</f>
        <v>Yes</v>
      </c>
      <c r="K5794" t="s">
        <v>25</v>
      </c>
      <c r="L5794" t="s">
        <v>25</v>
      </c>
      <c r="M5794" t="s">
        <v>25</v>
      </c>
      <c r="N5794" t="s">
        <v>25</v>
      </c>
      <c r="O5794" t="s">
        <v>25</v>
      </c>
      <c r="P5794" t="s">
        <v>25</v>
      </c>
      <c r="Q5794" t="s">
        <v>25</v>
      </c>
      <c r="R5794">
        <f>IF(Churn_Data[[#This Row],[Churn]]="Yes",1,0)</f>
        <v>0</v>
      </c>
      <c r="S5794" t="s">
        <v>24</v>
      </c>
      <c r="T5794">
        <f>(Churn_Data[[#This Row],[OnlineSecurity]]="Yes")+(Churn_Data[[#This Row],[OnlineBackup]]="Yes")+(Churn_Data[[#This Row],[DeviceProtection]]="Yes")+(Churn_Data[[#This Row],[TechSupport]]="Yes")+(Churn_Data[[#This Row],[StreamingTV]]="Yes")+(Churn_Data[[#This Row],[StreamingMovies]]="Yes")</f>
        <v>0</v>
      </c>
      <c r="U5794" t="s">
        <v>5607</v>
      </c>
      <c r="V5794" t="s">
        <v>72</v>
      </c>
      <c r="W5794" t="str">
        <f>IF(ISNUMBER(SEARCH("automatic", Churn_Data[[#This Row],[PaymentMethod]])), "Automatic", "Manual")</f>
        <v>Automatic</v>
      </c>
      <c r="X5794">
        <v>51.55</v>
      </c>
      <c r="Y5794" t="str">
        <f>IF(Churn_Data[[#This Row],[tenure]]&lt;=12,"0-1 Year",IF(Churn_Data[[#This Row],[tenure]]&lt;=24,"1-2 Years",IF(Churn_Data[[#This Row],[tenure]]&lt;=36,"2-3 Years",IF(Churn_Data[[#This Row],[tenure]]&lt;=48,"3-4 Years",IF(Churn_Data[[#This Row],[tenure]]&lt;=60,"4-5 Years","5+ Years")))))</f>
        <v>2-3 Years</v>
      </c>
      <c r="Z5794">
        <v>26</v>
      </c>
      <c r="AA5794">
        <v>1295.4000000000001</v>
      </c>
      <c r="AB5794">
        <f>IF(Churn_Data[[#This Row],[Churn]]="No",Churn_Data[[#This Row],[MonthlyCharges]],NA())</f>
        <v>51.55</v>
      </c>
      <c r="AC5794">
        <f>IF(Churn_Data[[#This Row],[Churn]]="No",Churn_Data[[#This Row],[tenure]],NA())</f>
        <v>26</v>
      </c>
      <c r="AD5794" t="e">
        <f>IF(Churn_Data[[#This Row],[Churn]]="Yes",Churn_Data[[#This Row],[MonthlyCharges]],NA())</f>
        <v>#N/A</v>
      </c>
      <c r="AE5794" t="e">
        <f>IF(Churn_Data[[#This Row],[Churn]]="Yes",Churn_Data[[#This Row],[tenure]],NA())</f>
        <v>#N/A</v>
      </c>
      <c r="AF5794">
        <v>1340.3</v>
      </c>
    </row>
    <row r="5795" spans="1:32" x14ac:dyDescent="0.3">
      <c r="A5795" t="s">
        <v>5830</v>
      </c>
      <c r="B5795" t="s">
        <v>23</v>
      </c>
      <c r="C5795" t="str">
        <f>IF(Churn_Data[[#This Row],[SeniorCitizen]]=1,"Yes","No")</f>
        <v>No</v>
      </c>
      <c r="D5795">
        <v>0</v>
      </c>
      <c r="E5795" t="s">
        <v>24</v>
      </c>
      <c r="F5795" t="s">
        <v>25</v>
      </c>
      <c r="G5795" t="s">
        <v>24</v>
      </c>
      <c r="H5795" t="s">
        <v>24</v>
      </c>
      <c r="I5795" t="s">
        <v>120</v>
      </c>
      <c r="J5795" t="str">
        <f>IF(Churn_Data[[#This Row],[InternetService]]&lt;&gt;"No","Yes","No")</f>
        <v>Yes</v>
      </c>
      <c r="K5795" t="s">
        <v>24</v>
      </c>
      <c r="L5795" t="s">
        <v>25</v>
      </c>
      <c r="M5795" t="s">
        <v>25</v>
      </c>
      <c r="N5795" t="s">
        <v>24</v>
      </c>
      <c r="O5795" t="s">
        <v>25</v>
      </c>
      <c r="P5795" t="s">
        <v>25</v>
      </c>
      <c r="Q5795" t="s">
        <v>25</v>
      </c>
      <c r="R5795">
        <f>IF(Churn_Data[[#This Row],[Churn]]="Yes",1,0)</f>
        <v>0</v>
      </c>
      <c r="S5795" t="s">
        <v>24</v>
      </c>
      <c r="T5795">
        <f>(Churn_Data[[#This Row],[OnlineSecurity]]="Yes")+(Churn_Data[[#This Row],[OnlineBackup]]="Yes")+(Churn_Data[[#This Row],[DeviceProtection]]="Yes")+(Churn_Data[[#This Row],[TechSupport]]="Yes")+(Churn_Data[[#This Row],[StreamingTV]]="Yes")+(Churn_Data[[#This Row],[StreamingMovies]]="Yes")</f>
        <v>2</v>
      </c>
      <c r="U5795" t="s">
        <v>5607</v>
      </c>
      <c r="V5795" t="s">
        <v>46</v>
      </c>
      <c r="W5795" t="str">
        <f>IF(ISNUMBER(SEARCH("automatic", Churn_Data[[#This Row],[PaymentMethod]])), "Automatic", "Manual")</f>
        <v>Automatic</v>
      </c>
      <c r="X5795">
        <v>61.05</v>
      </c>
      <c r="Y5795" t="str">
        <f>IF(Churn_Data[[#This Row],[tenure]]&lt;=12,"0-1 Year",IF(Churn_Data[[#This Row],[tenure]]&lt;=24,"1-2 Years",IF(Churn_Data[[#This Row],[tenure]]&lt;=36,"2-3 Years",IF(Churn_Data[[#This Row],[tenure]]&lt;=48,"3-4 Years",IF(Churn_Data[[#This Row],[tenure]]&lt;=60,"4-5 Years","5+ Years")))))</f>
        <v>4-5 Years</v>
      </c>
      <c r="Z5795">
        <v>58</v>
      </c>
      <c r="AA5795">
        <v>3478.75</v>
      </c>
      <c r="AB5795">
        <f>IF(Churn_Data[[#This Row],[Churn]]="No",Churn_Data[[#This Row],[MonthlyCharges]],NA())</f>
        <v>61.05</v>
      </c>
      <c r="AC5795">
        <f>IF(Churn_Data[[#This Row],[Churn]]="No",Churn_Data[[#This Row],[tenure]],NA())</f>
        <v>58</v>
      </c>
      <c r="AD5795" t="e">
        <f>IF(Churn_Data[[#This Row],[Churn]]="Yes",Churn_Data[[#This Row],[MonthlyCharges]],NA())</f>
        <v>#N/A</v>
      </c>
      <c r="AE5795" t="e">
        <f>IF(Churn_Data[[#This Row],[Churn]]="Yes",Churn_Data[[#This Row],[tenure]],NA())</f>
        <v>#N/A</v>
      </c>
      <c r="AF5795">
        <v>3540.9</v>
      </c>
    </row>
    <row r="5796" spans="1:32" x14ac:dyDescent="0.3">
      <c r="A5796" t="s">
        <v>5831</v>
      </c>
      <c r="B5796" t="s">
        <v>23</v>
      </c>
      <c r="C5796" t="str">
        <f>IF(Churn_Data[[#This Row],[SeniorCitizen]]=1,"Yes","No")</f>
        <v>No</v>
      </c>
      <c r="D5796">
        <v>0</v>
      </c>
      <c r="E5796" t="s">
        <v>24</v>
      </c>
      <c r="F5796" t="s">
        <v>25</v>
      </c>
      <c r="G5796" t="s">
        <v>24</v>
      </c>
      <c r="H5796" t="s">
        <v>24</v>
      </c>
      <c r="I5796" t="s">
        <v>120</v>
      </c>
      <c r="J5796" t="str">
        <f>IF(Churn_Data[[#This Row],[InternetService]]&lt;&gt;"No","Yes","No")</f>
        <v>Yes</v>
      </c>
      <c r="K5796" t="s">
        <v>25</v>
      </c>
      <c r="L5796" t="s">
        <v>25</v>
      </c>
      <c r="M5796" t="s">
        <v>25</v>
      </c>
      <c r="N5796" t="s">
        <v>24</v>
      </c>
      <c r="O5796" t="s">
        <v>24</v>
      </c>
      <c r="P5796" t="s">
        <v>25</v>
      </c>
      <c r="Q5796" t="s">
        <v>25</v>
      </c>
      <c r="R5796">
        <f>IF(Churn_Data[[#This Row],[Churn]]="Yes",1,0)</f>
        <v>0</v>
      </c>
      <c r="S5796" t="s">
        <v>24</v>
      </c>
      <c r="T5796">
        <f>(Churn_Data[[#This Row],[OnlineSecurity]]="Yes")+(Churn_Data[[#This Row],[OnlineBackup]]="Yes")+(Churn_Data[[#This Row],[DeviceProtection]]="Yes")+(Churn_Data[[#This Row],[TechSupport]]="Yes")+(Churn_Data[[#This Row],[StreamingTV]]="Yes")+(Churn_Data[[#This Row],[StreamingMovies]]="Yes")</f>
        <v>2</v>
      </c>
      <c r="U5796" t="s">
        <v>5607</v>
      </c>
      <c r="V5796" t="s">
        <v>46</v>
      </c>
      <c r="W5796" t="str">
        <f>IF(ISNUMBER(SEARCH("automatic", Churn_Data[[#This Row],[PaymentMethod]])), "Automatic", "Manual")</f>
        <v>Automatic</v>
      </c>
      <c r="X5796">
        <v>64.849999999999994</v>
      </c>
      <c r="Y5796" t="str">
        <f>IF(Churn_Data[[#This Row],[tenure]]&lt;=12,"0-1 Year",IF(Churn_Data[[#This Row],[tenure]]&lt;=24,"1-2 Years",IF(Churn_Data[[#This Row],[tenure]]&lt;=36,"2-3 Years",IF(Churn_Data[[#This Row],[tenure]]&lt;=48,"3-4 Years",IF(Churn_Data[[#This Row],[tenure]]&lt;=60,"4-5 Years","5+ Years")))))</f>
        <v>3-4 Years</v>
      </c>
      <c r="Z5796">
        <v>43</v>
      </c>
      <c r="AA5796">
        <v>2908.2</v>
      </c>
      <c r="AB5796">
        <f>IF(Churn_Data[[#This Row],[Churn]]="No",Churn_Data[[#This Row],[MonthlyCharges]],NA())</f>
        <v>64.849999999999994</v>
      </c>
      <c r="AC5796">
        <f>IF(Churn_Data[[#This Row],[Churn]]="No",Churn_Data[[#This Row],[tenure]],NA())</f>
        <v>43</v>
      </c>
      <c r="AD5796" t="e">
        <f>IF(Churn_Data[[#This Row],[Churn]]="Yes",Churn_Data[[#This Row],[MonthlyCharges]],NA())</f>
        <v>#N/A</v>
      </c>
      <c r="AE5796" t="e">
        <f>IF(Churn_Data[[#This Row],[Churn]]="Yes",Churn_Data[[#This Row],[tenure]],NA())</f>
        <v>#N/A</v>
      </c>
      <c r="AF5796">
        <v>2788.55</v>
      </c>
    </row>
    <row r="5797" spans="1:32" x14ac:dyDescent="0.3">
      <c r="A5797" t="s">
        <v>5832</v>
      </c>
      <c r="B5797" t="s">
        <v>30</v>
      </c>
      <c r="C5797" t="str">
        <f>IF(Churn_Data[[#This Row],[SeniorCitizen]]=1,"Yes","No")</f>
        <v>No</v>
      </c>
      <c r="D5797">
        <v>0</v>
      </c>
      <c r="E5797" t="s">
        <v>24</v>
      </c>
      <c r="F5797" t="s">
        <v>25</v>
      </c>
      <c r="G5797" t="s">
        <v>24</v>
      </c>
      <c r="H5797" t="s">
        <v>24</v>
      </c>
      <c r="I5797" t="s">
        <v>120</v>
      </c>
      <c r="J5797" t="str">
        <f>IF(Churn_Data[[#This Row],[InternetService]]&lt;&gt;"No","Yes","No")</f>
        <v>Yes</v>
      </c>
      <c r="K5797" t="s">
        <v>24</v>
      </c>
      <c r="L5797" t="s">
        <v>25</v>
      </c>
      <c r="M5797" t="s">
        <v>25</v>
      </c>
      <c r="N5797" t="s">
        <v>25</v>
      </c>
      <c r="O5797" t="s">
        <v>25</v>
      </c>
      <c r="P5797" t="s">
        <v>25</v>
      </c>
      <c r="Q5797" t="s">
        <v>25</v>
      </c>
      <c r="R5797">
        <f>IF(Churn_Data[[#This Row],[Churn]]="Yes",1,0)</f>
        <v>0</v>
      </c>
      <c r="S5797" t="s">
        <v>24</v>
      </c>
      <c r="T5797">
        <f>(Churn_Data[[#This Row],[OnlineSecurity]]="Yes")+(Churn_Data[[#This Row],[OnlineBackup]]="Yes")+(Churn_Data[[#This Row],[DeviceProtection]]="Yes")+(Churn_Data[[#This Row],[TechSupport]]="Yes")+(Churn_Data[[#This Row],[StreamingTV]]="Yes")+(Churn_Data[[#This Row],[StreamingMovies]]="Yes")</f>
        <v>1</v>
      </c>
      <c r="U5797" t="s">
        <v>5607</v>
      </c>
      <c r="V5797" t="s">
        <v>32</v>
      </c>
      <c r="W5797" t="str">
        <f>IF(ISNUMBER(SEARCH("automatic", Churn_Data[[#This Row],[PaymentMethod]])), "Automatic", "Manual")</f>
        <v>Manual</v>
      </c>
      <c r="X5797">
        <v>55.35</v>
      </c>
      <c r="Y5797" t="str">
        <f>IF(Churn_Data[[#This Row],[tenure]]&lt;=12,"0-1 Year",IF(Churn_Data[[#This Row],[tenure]]&lt;=24,"1-2 Years",IF(Churn_Data[[#This Row],[tenure]]&lt;=36,"2-3 Years",IF(Churn_Data[[#This Row],[tenure]]&lt;=48,"3-4 Years",IF(Churn_Data[[#This Row],[tenure]]&lt;=60,"4-5 Years","5+ Years")))))</f>
        <v>4-5 Years</v>
      </c>
      <c r="Z5797">
        <v>49</v>
      </c>
      <c r="AA5797">
        <v>2633.95</v>
      </c>
      <c r="AB5797">
        <f>IF(Churn_Data[[#This Row],[Churn]]="No",Churn_Data[[#This Row],[MonthlyCharges]],NA())</f>
        <v>55.35</v>
      </c>
      <c r="AC5797">
        <f>IF(Churn_Data[[#This Row],[Churn]]="No",Churn_Data[[#This Row],[tenure]],NA())</f>
        <v>49</v>
      </c>
      <c r="AD5797" t="e">
        <f>IF(Churn_Data[[#This Row],[Churn]]="Yes",Churn_Data[[#This Row],[MonthlyCharges]],NA())</f>
        <v>#N/A</v>
      </c>
      <c r="AE5797" t="e">
        <f>IF(Churn_Data[[#This Row],[Churn]]="Yes",Churn_Data[[#This Row],[tenure]],NA())</f>
        <v>#N/A</v>
      </c>
      <c r="AF5797">
        <v>2712.15</v>
      </c>
    </row>
    <row r="5798" spans="1:32" x14ac:dyDescent="0.3">
      <c r="A5798" t="s">
        <v>5833</v>
      </c>
      <c r="B5798" t="s">
        <v>23</v>
      </c>
      <c r="C5798" t="str">
        <f>IF(Churn_Data[[#This Row],[SeniorCitizen]]=1,"Yes","No")</f>
        <v>No</v>
      </c>
      <c r="D5798">
        <v>0</v>
      </c>
      <c r="E5798" t="s">
        <v>24</v>
      </c>
      <c r="F5798" t="s">
        <v>24</v>
      </c>
      <c r="G5798" t="s">
        <v>24</v>
      </c>
      <c r="H5798" t="s">
        <v>24</v>
      </c>
      <c r="I5798" t="s">
        <v>120</v>
      </c>
      <c r="J5798" t="str">
        <f>IF(Churn_Data[[#This Row],[InternetService]]&lt;&gt;"No","Yes","No")</f>
        <v>Yes</v>
      </c>
      <c r="K5798" t="s">
        <v>24</v>
      </c>
      <c r="L5798" t="s">
        <v>25</v>
      </c>
      <c r="M5798" t="s">
        <v>25</v>
      </c>
      <c r="N5798" t="s">
        <v>25</v>
      </c>
      <c r="O5798" t="s">
        <v>24</v>
      </c>
      <c r="P5798" t="s">
        <v>25</v>
      </c>
      <c r="Q5798" t="s">
        <v>25</v>
      </c>
      <c r="R5798">
        <f>IF(Churn_Data[[#This Row],[Churn]]="Yes",1,0)</f>
        <v>0</v>
      </c>
      <c r="S5798" t="s">
        <v>25</v>
      </c>
      <c r="T5798">
        <f>(Churn_Data[[#This Row],[OnlineSecurity]]="Yes")+(Churn_Data[[#This Row],[OnlineBackup]]="Yes")+(Churn_Data[[#This Row],[DeviceProtection]]="Yes")+(Churn_Data[[#This Row],[TechSupport]]="Yes")+(Churn_Data[[#This Row],[StreamingTV]]="Yes")+(Churn_Data[[#This Row],[StreamingMovies]]="Yes")</f>
        <v>2</v>
      </c>
      <c r="U5798" t="s">
        <v>5607</v>
      </c>
      <c r="V5798" t="s">
        <v>46</v>
      </c>
      <c r="W5798" t="str">
        <f>IF(ISNUMBER(SEARCH("automatic", Churn_Data[[#This Row],[PaymentMethod]])), "Automatic", "Manual")</f>
        <v>Automatic</v>
      </c>
      <c r="X5798">
        <v>65.2</v>
      </c>
      <c r="Y5798" t="str">
        <f>IF(Churn_Data[[#This Row],[tenure]]&lt;=12,"0-1 Year",IF(Churn_Data[[#This Row],[tenure]]&lt;=24,"1-2 Years",IF(Churn_Data[[#This Row],[tenure]]&lt;=36,"2-3 Years",IF(Churn_Data[[#This Row],[tenure]]&lt;=48,"3-4 Years",IF(Churn_Data[[#This Row],[tenure]]&lt;=60,"4-5 Years","5+ Years")))))</f>
        <v>4-5 Years</v>
      </c>
      <c r="Z5798">
        <v>56</v>
      </c>
      <c r="AA5798">
        <v>3512.15</v>
      </c>
      <c r="AB5798">
        <f>IF(Churn_Data[[#This Row],[Churn]]="No",Churn_Data[[#This Row],[MonthlyCharges]],NA())</f>
        <v>65.2</v>
      </c>
      <c r="AC5798">
        <f>IF(Churn_Data[[#This Row],[Churn]]="No",Churn_Data[[#This Row],[tenure]],NA())</f>
        <v>56</v>
      </c>
      <c r="AD5798" t="e">
        <f>IF(Churn_Data[[#This Row],[Churn]]="Yes",Churn_Data[[#This Row],[MonthlyCharges]],NA())</f>
        <v>#N/A</v>
      </c>
      <c r="AE5798" t="e">
        <f>IF(Churn_Data[[#This Row],[Churn]]="Yes",Churn_Data[[#This Row],[tenure]],NA())</f>
        <v>#N/A</v>
      </c>
      <c r="AF5798">
        <v>3651.2</v>
      </c>
    </row>
    <row r="5799" spans="1:32" x14ac:dyDescent="0.3">
      <c r="A5799" t="s">
        <v>5834</v>
      </c>
      <c r="B5799" t="s">
        <v>30</v>
      </c>
      <c r="C5799" t="str">
        <f>IF(Churn_Data[[#This Row],[SeniorCitizen]]=1,"Yes","No")</f>
        <v>No</v>
      </c>
      <c r="D5799">
        <v>0</v>
      </c>
      <c r="E5799" t="s">
        <v>24</v>
      </c>
      <c r="F5799" t="s">
        <v>24</v>
      </c>
      <c r="G5799" t="s">
        <v>24</v>
      </c>
      <c r="H5799" t="s">
        <v>24</v>
      </c>
      <c r="I5799" t="s">
        <v>120</v>
      </c>
      <c r="J5799" t="str">
        <f>IF(Churn_Data[[#This Row],[InternetService]]&lt;&gt;"No","Yes","No")</f>
        <v>Yes</v>
      </c>
      <c r="K5799" t="s">
        <v>25</v>
      </c>
      <c r="L5799" t="s">
        <v>25</v>
      </c>
      <c r="M5799" t="s">
        <v>24</v>
      </c>
      <c r="N5799" t="s">
        <v>25</v>
      </c>
      <c r="O5799" t="s">
        <v>25</v>
      </c>
      <c r="P5799" t="s">
        <v>25</v>
      </c>
      <c r="Q5799" t="s">
        <v>25</v>
      </c>
      <c r="R5799">
        <f>IF(Churn_Data[[#This Row],[Churn]]="Yes",1,0)</f>
        <v>0</v>
      </c>
      <c r="S5799" t="s">
        <v>25</v>
      </c>
      <c r="T5799">
        <f>(Churn_Data[[#This Row],[OnlineSecurity]]="Yes")+(Churn_Data[[#This Row],[OnlineBackup]]="Yes")+(Churn_Data[[#This Row],[DeviceProtection]]="Yes")+(Churn_Data[[#This Row],[TechSupport]]="Yes")+(Churn_Data[[#This Row],[StreamingTV]]="Yes")+(Churn_Data[[#This Row],[StreamingMovies]]="Yes")</f>
        <v>1</v>
      </c>
      <c r="U5799" t="s">
        <v>5607</v>
      </c>
      <c r="V5799" t="s">
        <v>46</v>
      </c>
      <c r="W5799" t="str">
        <f>IF(ISNUMBER(SEARCH("automatic", Churn_Data[[#This Row],[PaymentMethod]])), "Automatic", "Manual")</f>
        <v>Automatic</v>
      </c>
      <c r="X5799">
        <v>54.9</v>
      </c>
      <c r="Y5799" t="str">
        <f>IF(Churn_Data[[#This Row],[tenure]]&lt;=12,"0-1 Year",IF(Churn_Data[[#This Row],[tenure]]&lt;=24,"1-2 Years",IF(Churn_Data[[#This Row],[tenure]]&lt;=36,"2-3 Years",IF(Churn_Data[[#This Row],[tenure]]&lt;=48,"3-4 Years",IF(Churn_Data[[#This Row],[tenure]]&lt;=60,"4-5 Years","5+ Years")))))</f>
        <v>4-5 Years</v>
      </c>
      <c r="Z5799">
        <v>50</v>
      </c>
      <c r="AA5799">
        <v>2614.1</v>
      </c>
      <c r="AB5799">
        <f>IF(Churn_Data[[#This Row],[Churn]]="No",Churn_Data[[#This Row],[MonthlyCharges]],NA())</f>
        <v>54.9</v>
      </c>
      <c r="AC5799">
        <f>IF(Churn_Data[[#This Row],[Churn]]="No",Churn_Data[[#This Row],[tenure]],NA())</f>
        <v>50</v>
      </c>
      <c r="AD5799" t="e">
        <f>IF(Churn_Data[[#This Row],[Churn]]="Yes",Churn_Data[[#This Row],[MonthlyCharges]],NA())</f>
        <v>#N/A</v>
      </c>
      <c r="AE5799" t="e">
        <f>IF(Churn_Data[[#This Row],[Churn]]="Yes",Churn_Data[[#This Row],[tenure]],NA())</f>
        <v>#N/A</v>
      </c>
      <c r="AF5799">
        <v>2745</v>
      </c>
    </row>
    <row r="5800" spans="1:32" x14ac:dyDescent="0.3">
      <c r="A5800" t="s">
        <v>5835</v>
      </c>
      <c r="B5800" t="s">
        <v>23</v>
      </c>
      <c r="C5800" t="str">
        <f>IF(Churn_Data[[#This Row],[SeniorCitizen]]=1,"Yes","No")</f>
        <v>No</v>
      </c>
      <c r="D5800">
        <v>0</v>
      </c>
      <c r="E5800" t="s">
        <v>25</v>
      </c>
      <c r="F5800" t="s">
        <v>25</v>
      </c>
      <c r="G5800" t="s">
        <v>24</v>
      </c>
      <c r="H5800" t="s">
        <v>24</v>
      </c>
      <c r="I5800" t="s">
        <v>120</v>
      </c>
      <c r="J5800" t="str">
        <f>IF(Churn_Data[[#This Row],[InternetService]]&lt;&gt;"No","Yes","No")</f>
        <v>Yes</v>
      </c>
      <c r="K5800" t="s">
        <v>25</v>
      </c>
      <c r="L5800" t="s">
        <v>25</v>
      </c>
      <c r="M5800" t="s">
        <v>24</v>
      </c>
      <c r="N5800" t="s">
        <v>25</v>
      </c>
      <c r="O5800" t="s">
        <v>25</v>
      </c>
      <c r="P5800" t="s">
        <v>25</v>
      </c>
      <c r="Q5800" t="s">
        <v>25</v>
      </c>
      <c r="R5800">
        <f>IF(Churn_Data[[#This Row],[Churn]]="Yes",1,0)</f>
        <v>0</v>
      </c>
      <c r="S5800" t="s">
        <v>25</v>
      </c>
      <c r="T5800">
        <f>(Churn_Data[[#This Row],[OnlineSecurity]]="Yes")+(Churn_Data[[#This Row],[OnlineBackup]]="Yes")+(Churn_Data[[#This Row],[DeviceProtection]]="Yes")+(Churn_Data[[#This Row],[TechSupport]]="Yes")+(Churn_Data[[#This Row],[StreamingTV]]="Yes")+(Churn_Data[[#This Row],[StreamingMovies]]="Yes")</f>
        <v>1</v>
      </c>
      <c r="U5800" t="s">
        <v>5607</v>
      </c>
      <c r="V5800" t="s">
        <v>32</v>
      </c>
      <c r="W5800" t="str">
        <f>IF(ISNUMBER(SEARCH("automatic", Churn_Data[[#This Row],[PaymentMethod]])), "Automatic", "Manual")</f>
        <v>Manual</v>
      </c>
      <c r="X5800">
        <v>55.8</v>
      </c>
      <c r="Y5800" t="str">
        <f>IF(Churn_Data[[#This Row],[tenure]]&lt;=12,"0-1 Year",IF(Churn_Data[[#This Row],[tenure]]&lt;=24,"1-2 Years",IF(Churn_Data[[#This Row],[tenure]]&lt;=36,"2-3 Years",IF(Churn_Data[[#This Row],[tenure]]&lt;=48,"3-4 Years",IF(Churn_Data[[#This Row],[tenure]]&lt;=60,"4-5 Years","5+ Years")))))</f>
        <v>2-3 Years</v>
      </c>
      <c r="Z5800">
        <v>36</v>
      </c>
      <c r="AA5800">
        <v>1941.5</v>
      </c>
      <c r="AB5800">
        <f>IF(Churn_Data[[#This Row],[Churn]]="No",Churn_Data[[#This Row],[MonthlyCharges]],NA())</f>
        <v>55.8</v>
      </c>
      <c r="AC5800">
        <f>IF(Churn_Data[[#This Row],[Churn]]="No",Churn_Data[[#This Row],[tenure]],NA())</f>
        <v>36</v>
      </c>
      <c r="AD5800" t="e">
        <f>IF(Churn_Data[[#This Row],[Churn]]="Yes",Churn_Data[[#This Row],[MonthlyCharges]],NA())</f>
        <v>#N/A</v>
      </c>
      <c r="AE5800" t="e">
        <f>IF(Churn_Data[[#This Row],[Churn]]="Yes",Churn_Data[[#This Row],[tenure]],NA())</f>
        <v>#N/A</v>
      </c>
      <c r="AF5800">
        <v>2008.8</v>
      </c>
    </row>
    <row r="5801" spans="1:32" x14ac:dyDescent="0.3">
      <c r="A5801" t="s">
        <v>5836</v>
      </c>
      <c r="B5801" t="s">
        <v>23</v>
      </c>
      <c r="C5801" t="str">
        <f>IF(Churn_Data[[#This Row],[SeniorCitizen]]=1,"Yes","No")</f>
        <v>No</v>
      </c>
      <c r="D5801">
        <v>0</v>
      </c>
      <c r="E5801" t="s">
        <v>25</v>
      </c>
      <c r="F5801" t="s">
        <v>25</v>
      </c>
      <c r="G5801" t="s">
        <v>24</v>
      </c>
      <c r="H5801" t="s">
        <v>24</v>
      </c>
      <c r="I5801" t="s">
        <v>120</v>
      </c>
      <c r="J5801" t="str">
        <f>IF(Churn_Data[[#This Row],[InternetService]]&lt;&gt;"No","Yes","No")</f>
        <v>Yes</v>
      </c>
      <c r="K5801" t="s">
        <v>24</v>
      </c>
      <c r="L5801" t="s">
        <v>25</v>
      </c>
      <c r="M5801" t="s">
        <v>25</v>
      </c>
      <c r="N5801" t="s">
        <v>24</v>
      </c>
      <c r="O5801" t="s">
        <v>25</v>
      </c>
      <c r="P5801" t="s">
        <v>25</v>
      </c>
      <c r="Q5801" t="s">
        <v>25</v>
      </c>
      <c r="R5801">
        <f>IF(Churn_Data[[#This Row],[Churn]]="Yes",1,0)</f>
        <v>0</v>
      </c>
      <c r="S5801" t="s">
        <v>25</v>
      </c>
      <c r="T5801">
        <f>(Churn_Data[[#This Row],[OnlineSecurity]]="Yes")+(Churn_Data[[#This Row],[OnlineBackup]]="Yes")+(Churn_Data[[#This Row],[DeviceProtection]]="Yes")+(Churn_Data[[#This Row],[TechSupport]]="Yes")+(Churn_Data[[#This Row],[StreamingTV]]="Yes")+(Churn_Data[[#This Row],[StreamingMovies]]="Yes")</f>
        <v>2</v>
      </c>
      <c r="U5801" t="s">
        <v>5607</v>
      </c>
      <c r="V5801" t="s">
        <v>32</v>
      </c>
      <c r="W5801" t="str">
        <f>IF(ISNUMBER(SEARCH("automatic", Churn_Data[[#This Row],[PaymentMethod]])), "Automatic", "Manual")</f>
        <v>Manual</v>
      </c>
      <c r="X5801">
        <v>59.4</v>
      </c>
      <c r="Y5801" t="str">
        <f>IF(Churn_Data[[#This Row],[tenure]]&lt;=12,"0-1 Year",IF(Churn_Data[[#This Row],[tenure]]&lt;=24,"1-2 Years",IF(Churn_Data[[#This Row],[tenure]]&lt;=36,"2-3 Years",IF(Churn_Data[[#This Row],[tenure]]&lt;=48,"3-4 Years",IF(Churn_Data[[#This Row],[tenure]]&lt;=60,"4-5 Years","5+ Years")))))</f>
        <v>2-3 Years</v>
      </c>
      <c r="Z5801">
        <v>33</v>
      </c>
      <c r="AA5801">
        <v>1952.8</v>
      </c>
      <c r="AB5801">
        <f>IF(Churn_Data[[#This Row],[Churn]]="No",Churn_Data[[#This Row],[MonthlyCharges]],NA())</f>
        <v>59.4</v>
      </c>
      <c r="AC5801">
        <f>IF(Churn_Data[[#This Row],[Churn]]="No",Churn_Data[[#This Row],[tenure]],NA())</f>
        <v>33</v>
      </c>
      <c r="AD5801" t="e">
        <f>IF(Churn_Data[[#This Row],[Churn]]="Yes",Churn_Data[[#This Row],[MonthlyCharges]],NA())</f>
        <v>#N/A</v>
      </c>
      <c r="AE5801" t="e">
        <f>IF(Churn_Data[[#This Row],[Churn]]="Yes",Churn_Data[[#This Row],[tenure]],NA())</f>
        <v>#N/A</v>
      </c>
      <c r="AF5801">
        <v>1960.2</v>
      </c>
    </row>
    <row r="5802" spans="1:32" x14ac:dyDescent="0.3">
      <c r="A5802" t="s">
        <v>5837</v>
      </c>
      <c r="B5802" t="s">
        <v>23</v>
      </c>
      <c r="C5802" t="str">
        <f>IF(Churn_Data[[#This Row],[SeniorCitizen]]=1,"Yes","No")</f>
        <v>No</v>
      </c>
      <c r="D5802">
        <v>0</v>
      </c>
      <c r="E5802" t="s">
        <v>24</v>
      </c>
      <c r="F5802" t="s">
        <v>24</v>
      </c>
      <c r="G5802" t="s">
        <v>24</v>
      </c>
      <c r="H5802" t="s">
        <v>24</v>
      </c>
      <c r="I5802" t="s">
        <v>120</v>
      </c>
      <c r="J5802" t="str">
        <f>IF(Churn_Data[[#This Row],[InternetService]]&lt;&gt;"No","Yes","No")</f>
        <v>Yes</v>
      </c>
      <c r="K5802" t="s">
        <v>25</v>
      </c>
      <c r="L5802" t="s">
        <v>25</v>
      </c>
      <c r="M5802" t="s">
        <v>24</v>
      </c>
      <c r="N5802" t="s">
        <v>24</v>
      </c>
      <c r="O5802" t="s">
        <v>25</v>
      </c>
      <c r="P5802" t="s">
        <v>25</v>
      </c>
      <c r="Q5802" t="s">
        <v>25</v>
      </c>
      <c r="R5802">
        <f>IF(Churn_Data[[#This Row],[Churn]]="Yes",1,0)</f>
        <v>0</v>
      </c>
      <c r="S5802" t="s">
        <v>24</v>
      </c>
      <c r="T5802">
        <f>(Churn_Data[[#This Row],[OnlineSecurity]]="Yes")+(Churn_Data[[#This Row],[OnlineBackup]]="Yes")+(Churn_Data[[#This Row],[DeviceProtection]]="Yes")+(Churn_Data[[#This Row],[TechSupport]]="Yes")+(Churn_Data[[#This Row],[StreamingTV]]="Yes")+(Churn_Data[[#This Row],[StreamingMovies]]="Yes")</f>
        <v>2</v>
      </c>
      <c r="U5802" t="s">
        <v>5607</v>
      </c>
      <c r="V5802" t="s">
        <v>28</v>
      </c>
      <c r="W5802" t="str">
        <f>IF(ISNUMBER(SEARCH("automatic", Churn_Data[[#This Row],[PaymentMethod]])), "Automatic", "Manual")</f>
        <v>Manual</v>
      </c>
      <c r="X5802">
        <v>61.95</v>
      </c>
      <c r="Y5802" t="str">
        <f>IF(Churn_Data[[#This Row],[tenure]]&lt;=12,"0-1 Year",IF(Churn_Data[[#This Row],[tenure]]&lt;=24,"1-2 Years",IF(Churn_Data[[#This Row],[tenure]]&lt;=36,"2-3 Years",IF(Churn_Data[[#This Row],[tenure]]&lt;=48,"3-4 Years",IF(Churn_Data[[#This Row],[tenure]]&lt;=60,"4-5 Years","5+ Years")))))</f>
        <v>1-2 Years</v>
      </c>
      <c r="Z5802">
        <v>17</v>
      </c>
      <c r="AA5802">
        <v>1070.7</v>
      </c>
      <c r="AB5802">
        <f>IF(Churn_Data[[#This Row],[Churn]]="No",Churn_Data[[#This Row],[MonthlyCharges]],NA())</f>
        <v>61.95</v>
      </c>
      <c r="AC5802">
        <f>IF(Churn_Data[[#This Row],[Churn]]="No",Churn_Data[[#This Row],[tenure]],NA())</f>
        <v>17</v>
      </c>
      <c r="AD5802" t="e">
        <f>IF(Churn_Data[[#This Row],[Churn]]="Yes",Churn_Data[[#This Row],[MonthlyCharges]],NA())</f>
        <v>#N/A</v>
      </c>
      <c r="AE5802" t="e">
        <f>IF(Churn_Data[[#This Row],[Churn]]="Yes",Churn_Data[[#This Row],[tenure]],NA())</f>
        <v>#N/A</v>
      </c>
      <c r="AF5802">
        <v>1053.1500000000001</v>
      </c>
    </row>
    <row r="5803" spans="1:32" x14ac:dyDescent="0.3">
      <c r="A5803" t="s">
        <v>5838</v>
      </c>
      <c r="B5803" t="s">
        <v>23</v>
      </c>
      <c r="C5803" t="str">
        <f>IF(Churn_Data[[#This Row],[SeniorCitizen]]=1,"Yes","No")</f>
        <v>Yes</v>
      </c>
      <c r="D5803">
        <v>1</v>
      </c>
      <c r="E5803" t="s">
        <v>24</v>
      </c>
      <c r="F5803" t="s">
        <v>25</v>
      </c>
      <c r="G5803" t="s">
        <v>24</v>
      </c>
      <c r="H5803" t="s">
        <v>24</v>
      </c>
      <c r="I5803" t="s">
        <v>26</v>
      </c>
      <c r="J5803" t="str">
        <f>IF(Churn_Data[[#This Row],[InternetService]]&lt;&gt;"No","Yes","No")</f>
        <v>Yes</v>
      </c>
      <c r="K5803" t="s">
        <v>25</v>
      </c>
      <c r="L5803" t="s">
        <v>25</v>
      </c>
      <c r="M5803" t="s">
        <v>24</v>
      </c>
      <c r="N5803" t="s">
        <v>25</v>
      </c>
      <c r="O5803" t="s">
        <v>24</v>
      </c>
      <c r="P5803" t="s">
        <v>25</v>
      </c>
      <c r="Q5803" t="s">
        <v>25</v>
      </c>
      <c r="R5803">
        <f>IF(Churn_Data[[#This Row],[Churn]]="Yes",1,0)</f>
        <v>0</v>
      </c>
      <c r="S5803" t="s">
        <v>24</v>
      </c>
      <c r="T5803">
        <f>(Churn_Data[[#This Row],[OnlineSecurity]]="Yes")+(Churn_Data[[#This Row],[OnlineBackup]]="Yes")+(Churn_Data[[#This Row],[DeviceProtection]]="Yes")+(Churn_Data[[#This Row],[TechSupport]]="Yes")+(Churn_Data[[#This Row],[StreamingTV]]="Yes")+(Churn_Data[[#This Row],[StreamingMovies]]="Yes")</f>
        <v>2</v>
      </c>
      <c r="U5803" t="s">
        <v>5607</v>
      </c>
      <c r="V5803" t="s">
        <v>32</v>
      </c>
      <c r="W5803" t="str">
        <f>IF(ISNUMBER(SEARCH("automatic", Churn_Data[[#This Row],[PaymentMethod]])), "Automatic", "Manual")</f>
        <v>Manual</v>
      </c>
      <c r="X5803">
        <v>90.7</v>
      </c>
      <c r="Y5803" t="str">
        <f>IF(Churn_Data[[#This Row],[tenure]]&lt;=12,"0-1 Year",IF(Churn_Data[[#This Row],[tenure]]&lt;=24,"1-2 Years",IF(Churn_Data[[#This Row],[tenure]]&lt;=36,"2-3 Years",IF(Churn_Data[[#This Row],[tenure]]&lt;=48,"3-4 Years",IF(Churn_Data[[#This Row],[tenure]]&lt;=60,"4-5 Years","5+ Years")))))</f>
        <v>2-3 Years</v>
      </c>
      <c r="Z5803">
        <v>31</v>
      </c>
      <c r="AA5803">
        <v>2835.5</v>
      </c>
      <c r="AB5803">
        <f>IF(Churn_Data[[#This Row],[Churn]]="No",Churn_Data[[#This Row],[MonthlyCharges]],NA())</f>
        <v>90.7</v>
      </c>
      <c r="AC5803">
        <f>IF(Churn_Data[[#This Row],[Churn]]="No",Churn_Data[[#This Row],[tenure]],NA())</f>
        <v>31</v>
      </c>
      <c r="AD5803" t="e">
        <f>IF(Churn_Data[[#This Row],[Churn]]="Yes",Churn_Data[[#This Row],[MonthlyCharges]],NA())</f>
        <v>#N/A</v>
      </c>
      <c r="AE5803" t="e">
        <f>IF(Churn_Data[[#This Row],[Churn]]="Yes",Churn_Data[[#This Row],[tenure]],NA())</f>
        <v>#N/A</v>
      </c>
      <c r="AF5803">
        <v>2811.7</v>
      </c>
    </row>
    <row r="5804" spans="1:32" x14ac:dyDescent="0.3">
      <c r="A5804" t="s">
        <v>5839</v>
      </c>
      <c r="B5804" t="s">
        <v>30</v>
      </c>
      <c r="C5804" t="str">
        <f>IF(Churn_Data[[#This Row],[SeniorCitizen]]=1,"Yes","No")</f>
        <v>Yes</v>
      </c>
      <c r="D5804">
        <v>1</v>
      </c>
      <c r="E5804" t="s">
        <v>24</v>
      </c>
      <c r="F5804" t="s">
        <v>24</v>
      </c>
      <c r="G5804" t="s">
        <v>24</v>
      </c>
      <c r="H5804" t="s">
        <v>24</v>
      </c>
      <c r="I5804" t="s">
        <v>120</v>
      </c>
      <c r="J5804" t="str">
        <f>IF(Churn_Data[[#This Row],[InternetService]]&lt;&gt;"No","Yes","No")</f>
        <v>Yes</v>
      </c>
      <c r="K5804" t="s">
        <v>25</v>
      </c>
      <c r="L5804" t="s">
        <v>25</v>
      </c>
      <c r="M5804" t="s">
        <v>25</v>
      </c>
      <c r="N5804" t="s">
        <v>25</v>
      </c>
      <c r="O5804" t="s">
        <v>25</v>
      </c>
      <c r="P5804" t="s">
        <v>25</v>
      </c>
      <c r="Q5804" t="s">
        <v>25</v>
      </c>
      <c r="R5804">
        <f>IF(Churn_Data[[#This Row],[Churn]]="Yes",1,0)</f>
        <v>0</v>
      </c>
      <c r="S5804" t="s">
        <v>24</v>
      </c>
      <c r="T5804">
        <f>(Churn_Data[[#This Row],[OnlineSecurity]]="Yes")+(Churn_Data[[#This Row],[OnlineBackup]]="Yes")+(Churn_Data[[#This Row],[DeviceProtection]]="Yes")+(Churn_Data[[#This Row],[TechSupport]]="Yes")+(Churn_Data[[#This Row],[StreamingTV]]="Yes")+(Churn_Data[[#This Row],[StreamingMovies]]="Yes")</f>
        <v>0</v>
      </c>
      <c r="U5804" t="s">
        <v>5607</v>
      </c>
      <c r="V5804" t="s">
        <v>32</v>
      </c>
      <c r="W5804" t="str">
        <f>IF(ISNUMBER(SEARCH("automatic", Churn_Data[[#This Row],[PaymentMethod]])), "Automatic", "Manual")</f>
        <v>Manual</v>
      </c>
      <c r="X5804">
        <v>51</v>
      </c>
      <c r="Y5804" t="str">
        <f>IF(Churn_Data[[#This Row],[tenure]]&lt;=12,"0-1 Year",IF(Churn_Data[[#This Row],[tenure]]&lt;=24,"1-2 Years",IF(Churn_Data[[#This Row],[tenure]]&lt;=36,"2-3 Years",IF(Churn_Data[[#This Row],[tenure]]&lt;=48,"3-4 Years",IF(Churn_Data[[#This Row],[tenure]]&lt;=60,"4-5 Years","5+ Years")))))</f>
        <v>2-3 Years</v>
      </c>
      <c r="Z5804">
        <v>28</v>
      </c>
      <c r="AA5804">
        <v>1381.8</v>
      </c>
      <c r="AB5804">
        <f>IF(Churn_Data[[#This Row],[Churn]]="No",Churn_Data[[#This Row],[MonthlyCharges]],NA())</f>
        <v>51</v>
      </c>
      <c r="AC5804">
        <f>IF(Churn_Data[[#This Row],[Churn]]="No",Churn_Data[[#This Row],[tenure]],NA())</f>
        <v>28</v>
      </c>
      <c r="AD5804" t="e">
        <f>IF(Churn_Data[[#This Row],[Churn]]="Yes",Churn_Data[[#This Row],[MonthlyCharges]],NA())</f>
        <v>#N/A</v>
      </c>
      <c r="AE5804" t="e">
        <f>IF(Churn_Data[[#This Row],[Churn]]="Yes",Churn_Data[[#This Row],[tenure]],NA())</f>
        <v>#N/A</v>
      </c>
      <c r="AF5804">
        <v>1428</v>
      </c>
    </row>
    <row r="5805" spans="1:32" x14ac:dyDescent="0.3">
      <c r="A5805" t="s">
        <v>5840</v>
      </c>
      <c r="B5805" t="s">
        <v>23</v>
      </c>
      <c r="C5805" t="str">
        <f>IF(Churn_Data[[#This Row],[SeniorCitizen]]=1,"Yes","No")</f>
        <v>No</v>
      </c>
      <c r="D5805">
        <v>0</v>
      </c>
      <c r="E5805" t="s">
        <v>24</v>
      </c>
      <c r="F5805" t="s">
        <v>24</v>
      </c>
      <c r="G5805" t="s">
        <v>24</v>
      </c>
      <c r="H5805" t="s">
        <v>24</v>
      </c>
      <c r="I5805" t="s">
        <v>26</v>
      </c>
      <c r="J5805" t="str">
        <f>IF(Churn_Data[[#This Row],[InternetService]]&lt;&gt;"No","Yes","No")</f>
        <v>Yes</v>
      </c>
      <c r="K5805" t="s">
        <v>24</v>
      </c>
      <c r="L5805" t="s">
        <v>25</v>
      </c>
      <c r="M5805" t="s">
        <v>25</v>
      </c>
      <c r="N5805" t="s">
        <v>24</v>
      </c>
      <c r="O5805" t="s">
        <v>24</v>
      </c>
      <c r="P5805" t="s">
        <v>25</v>
      </c>
      <c r="Q5805" t="s">
        <v>25</v>
      </c>
      <c r="R5805">
        <f>IF(Churn_Data[[#This Row],[Churn]]="Yes",1,0)</f>
        <v>0</v>
      </c>
      <c r="S5805" t="s">
        <v>24</v>
      </c>
      <c r="T5805">
        <f>(Churn_Data[[#This Row],[OnlineSecurity]]="Yes")+(Churn_Data[[#This Row],[OnlineBackup]]="Yes")+(Churn_Data[[#This Row],[DeviceProtection]]="Yes")+(Churn_Data[[#This Row],[TechSupport]]="Yes")+(Churn_Data[[#This Row],[StreamingTV]]="Yes")+(Churn_Data[[#This Row],[StreamingMovies]]="Yes")</f>
        <v>3</v>
      </c>
      <c r="U5805" t="s">
        <v>5607</v>
      </c>
      <c r="V5805" t="s">
        <v>28</v>
      </c>
      <c r="W5805" t="str">
        <f>IF(ISNUMBER(SEARCH("automatic", Churn_Data[[#This Row],[PaymentMethod]])), "Automatic", "Manual")</f>
        <v>Manual</v>
      </c>
      <c r="X5805">
        <v>95.15</v>
      </c>
      <c r="Y5805" t="str">
        <f>IF(Churn_Data[[#This Row],[tenure]]&lt;=12,"0-1 Year",IF(Churn_Data[[#This Row],[tenure]]&lt;=24,"1-2 Years",IF(Churn_Data[[#This Row],[tenure]]&lt;=36,"2-3 Years",IF(Churn_Data[[#This Row],[tenure]]&lt;=48,"3-4 Years",IF(Churn_Data[[#This Row],[tenure]]&lt;=60,"4-5 Years","5+ Years")))))</f>
        <v>4-5 Years</v>
      </c>
      <c r="Z5805">
        <v>51</v>
      </c>
      <c r="AA5805">
        <v>5000.05</v>
      </c>
      <c r="AB5805">
        <f>IF(Churn_Data[[#This Row],[Churn]]="No",Churn_Data[[#This Row],[MonthlyCharges]],NA())</f>
        <v>95.15</v>
      </c>
      <c r="AC5805">
        <f>IF(Churn_Data[[#This Row],[Churn]]="No",Churn_Data[[#This Row],[tenure]],NA())</f>
        <v>51</v>
      </c>
      <c r="AD5805" t="e">
        <f>IF(Churn_Data[[#This Row],[Churn]]="Yes",Churn_Data[[#This Row],[MonthlyCharges]],NA())</f>
        <v>#N/A</v>
      </c>
      <c r="AE5805" t="e">
        <f>IF(Churn_Data[[#This Row],[Churn]]="Yes",Churn_Data[[#This Row],[tenure]],NA())</f>
        <v>#N/A</v>
      </c>
      <c r="AF5805">
        <v>4852.6499999999996</v>
      </c>
    </row>
    <row r="5806" spans="1:32" x14ac:dyDescent="0.3">
      <c r="A5806" t="s">
        <v>5841</v>
      </c>
      <c r="B5806" t="s">
        <v>23</v>
      </c>
      <c r="C5806" t="str">
        <f>IF(Churn_Data[[#This Row],[SeniorCitizen]]=1,"Yes","No")</f>
        <v>No</v>
      </c>
      <c r="D5806">
        <v>0</v>
      </c>
      <c r="E5806" t="s">
        <v>24</v>
      </c>
      <c r="F5806" t="s">
        <v>24</v>
      </c>
      <c r="G5806" t="s">
        <v>24</v>
      </c>
      <c r="H5806" t="s">
        <v>24</v>
      </c>
      <c r="I5806" t="s">
        <v>26</v>
      </c>
      <c r="J5806" t="str">
        <f>IF(Churn_Data[[#This Row],[InternetService]]&lt;&gt;"No","Yes","No")</f>
        <v>Yes</v>
      </c>
      <c r="K5806" t="s">
        <v>24</v>
      </c>
      <c r="L5806" t="s">
        <v>25</v>
      </c>
      <c r="M5806" t="s">
        <v>24</v>
      </c>
      <c r="N5806" t="s">
        <v>25</v>
      </c>
      <c r="O5806" t="s">
        <v>25</v>
      </c>
      <c r="P5806" t="s">
        <v>25</v>
      </c>
      <c r="Q5806" t="s">
        <v>25</v>
      </c>
      <c r="R5806">
        <f>IF(Churn_Data[[#This Row],[Churn]]="Yes",1,0)</f>
        <v>0</v>
      </c>
      <c r="S5806" t="s">
        <v>25</v>
      </c>
      <c r="T5806">
        <f>(Churn_Data[[#This Row],[OnlineSecurity]]="Yes")+(Churn_Data[[#This Row],[OnlineBackup]]="Yes")+(Churn_Data[[#This Row],[DeviceProtection]]="Yes")+(Churn_Data[[#This Row],[TechSupport]]="Yes")+(Churn_Data[[#This Row],[StreamingTV]]="Yes")+(Churn_Data[[#This Row],[StreamingMovies]]="Yes")</f>
        <v>2</v>
      </c>
      <c r="U5806" t="s">
        <v>5607</v>
      </c>
      <c r="V5806" t="s">
        <v>46</v>
      </c>
      <c r="W5806" t="str">
        <f>IF(ISNUMBER(SEARCH("automatic", Churn_Data[[#This Row],[PaymentMethod]])), "Automatic", "Manual")</f>
        <v>Automatic</v>
      </c>
      <c r="X5806">
        <v>84.45</v>
      </c>
      <c r="Y5806" t="str">
        <f>IF(Churn_Data[[#This Row],[tenure]]&lt;=12,"0-1 Year",IF(Churn_Data[[#This Row],[tenure]]&lt;=24,"1-2 Years",IF(Churn_Data[[#This Row],[tenure]]&lt;=36,"2-3 Years",IF(Churn_Data[[#This Row],[tenure]]&lt;=48,"3-4 Years",IF(Churn_Data[[#This Row],[tenure]]&lt;=60,"4-5 Years","5+ Years")))))</f>
        <v>5+ Years</v>
      </c>
      <c r="Z5806">
        <v>69</v>
      </c>
      <c r="AA5806">
        <v>5848.6</v>
      </c>
      <c r="AB5806">
        <f>IF(Churn_Data[[#This Row],[Churn]]="No",Churn_Data[[#This Row],[MonthlyCharges]],NA())</f>
        <v>84.45</v>
      </c>
      <c r="AC5806">
        <f>IF(Churn_Data[[#This Row],[Churn]]="No",Churn_Data[[#This Row],[tenure]],NA())</f>
        <v>69</v>
      </c>
      <c r="AD5806" t="e">
        <f>IF(Churn_Data[[#This Row],[Churn]]="Yes",Churn_Data[[#This Row],[MonthlyCharges]],NA())</f>
        <v>#N/A</v>
      </c>
      <c r="AE5806" t="e">
        <f>IF(Churn_Data[[#This Row],[Churn]]="Yes",Churn_Data[[#This Row],[tenure]],NA())</f>
        <v>#N/A</v>
      </c>
      <c r="AF5806">
        <v>5827.05</v>
      </c>
    </row>
    <row r="5807" spans="1:32" x14ac:dyDescent="0.3">
      <c r="A5807" t="s">
        <v>5842</v>
      </c>
      <c r="B5807" t="s">
        <v>30</v>
      </c>
      <c r="C5807" t="str">
        <f>IF(Churn_Data[[#This Row],[SeniorCitizen]]=1,"Yes","No")</f>
        <v>Yes</v>
      </c>
      <c r="D5807">
        <v>1</v>
      </c>
      <c r="E5807" t="s">
        <v>24</v>
      </c>
      <c r="F5807" t="s">
        <v>25</v>
      </c>
      <c r="G5807" t="s">
        <v>24</v>
      </c>
      <c r="H5807" t="s">
        <v>24</v>
      </c>
      <c r="I5807" t="s">
        <v>120</v>
      </c>
      <c r="J5807" t="str">
        <f>IF(Churn_Data[[#This Row],[InternetService]]&lt;&gt;"No","Yes","No")</f>
        <v>Yes</v>
      </c>
      <c r="K5807" t="s">
        <v>24</v>
      </c>
      <c r="L5807" t="s">
        <v>25</v>
      </c>
      <c r="M5807" t="s">
        <v>25</v>
      </c>
      <c r="N5807" t="s">
        <v>24</v>
      </c>
      <c r="O5807" t="s">
        <v>25</v>
      </c>
      <c r="P5807" t="s">
        <v>25</v>
      </c>
      <c r="Q5807" t="s">
        <v>24</v>
      </c>
      <c r="R5807">
        <f>IF(Churn_Data[[#This Row],[Churn]]="Yes",1,0)</f>
        <v>1</v>
      </c>
      <c r="S5807" t="s">
        <v>24</v>
      </c>
      <c r="T5807">
        <f>(Churn_Data[[#This Row],[OnlineSecurity]]="Yes")+(Churn_Data[[#This Row],[OnlineBackup]]="Yes")+(Churn_Data[[#This Row],[DeviceProtection]]="Yes")+(Churn_Data[[#This Row],[TechSupport]]="Yes")+(Churn_Data[[#This Row],[StreamingTV]]="Yes")+(Churn_Data[[#This Row],[StreamingMovies]]="Yes")</f>
        <v>2</v>
      </c>
      <c r="U5807" t="s">
        <v>5607</v>
      </c>
      <c r="V5807" t="s">
        <v>32</v>
      </c>
      <c r="W5807" t="str">
        <f>IF(ISNUMBER(SEARCH("automatic", Churn_Data[[#This Row],[PaymentMethod]])), "Automatic", "Manual")</f>
        <v>Manual</v>
      </c>
      <c r="X5807">
        <v>60.05</v>
      </c>
      <c r="Y5807" t="str">
        <f>IF(Churn_Data[[#This Row],[tenure]]&lt;=12,"0-1 Year",IF(Churn_Data[[#This Row],[tenure]]&lt;=24,"1-2 Years",IF(Churn_Data[[#This Row],[tenure]]&lt;=36,"2-3 Years",IF(Churn_Data[[#This Row],[tenure]]&lt;=48,"3-4 Years",IF(Churn_Data[[#This Row],[tenure]]&lt;=60,"4-5 Years","5+ Years")))))</f>
        <v>4-5 Years</v>
      </c>
      <c r="Z5807">
        <v>53</v>
      </c>
      <c r="AA5807">
        <v>3229.65</v>
      </c>
      <c r="AB5807" t="e">
        <f>IF(Churn_Data[[#This Row],[Churn]]="No",Churn_Data[[#This Row],[MonthlyCharges]],NA())</f>
        <v>#N/A</v>
      </c>
      <c r="AC5807" t="e">
        <f>IF(Churn_Data[[#This Row],[Churn]]="No",Churn_Data[[#This Row],[tenure]],NA())</f>
        <v>#N/A</v>
      </c>
      <c r="AD5807">
        <f>IF(Churn_Data[[#This Row],[Churn]]="Yes",Churn_Data[[#This Row],[MonthlyCharges]],NA())</f>
        <v>60.05</v>
      </c>
      <c r="AE5807">
        <f>IF(Churn_Data[[#This Row],[Churn]]="Yes",Churn_Data[[#This Row],[tenure]],NA())</f>
        <v>53</v>
      </c>
      <c r="AF5807">
        <v>3182.65</v>
      </c>
    </row>
    <row r="5808" spans="1:32" x14ac:dyDescent="0.3">
      <c r="A5808" t="s">
        <v>5843</v>
      </c>
      <c r="B5808" t="s">
        <v>23</v>
      </c>
      <c r="C5808" t="str">
        <f>IF(Churn_Data[[#This Row],[SeniorCitizen]]=1,"Yes","No")</f>
        <v>No</v>
      </c>
      <c r="D5808">
        <v>0</v>
      </c>
      <c r="E5808" t="s">
        <v>25</v>
      </c>
      <c r="F5808" t="s">
        <v>25</v>
      </c>
      <c r="G5808" t="s">
        <v>24</v>
      </c>
      <c r="H5808" t="s">
        <v>24</v>
      </c>
      <c r="I5808" t="s">
        <v>26</v>
      </c>
      <c r="J5808" t="str">
        <f>IF(Churn_Data[[#This Row],[InternetService]]&lt;&gt;"No","Yes","No")</f>
        <v>Yes</v>
      </c>
      <c r="K5808" t="s">
        <v>25</v>
      </c>
      <c r="L5808" t="s">
        <v>25</v>
      </c>
      <c r="M5808" t="s">
        <v>24</v>
      </c>
      <c r="N5808" t="s">
        <v>25</v>
      </c>
      <c r="O5808" t="s">
        <v>25</v>
      </c>
      <c r="P5808" t="s">
        <v>25</v>
      </c>
      <c r="Q5808" t="s">
        <v>25</v>
      </c>
      <c r="R5808">
        <f>IF(Churn_Data[[#This Row],[Churn]]="Yes",1,0)</f>
        <v>0</v>
      </c>
      <c r="S5808" t="s">
        <v>24</v>
      </c>
      <c r="T5808">
        <f>(Churn_Data[[#This Row],[OnlineSecurity]]="Yes")+(Churn_Data[[#This Row],[OnlineBackup]]="Yes")+(Churn_Data[[#This Row],[DeviceProtection]]="Yes")+(Churn_Data[[#This Row],[TechSupport]]="Yes")+(Churn_Data[[#This Row],[StreamingTV]]="Yes")+(Churn_Data[[#This Row],[StreamingMovies]]="Yes")</f>
        <v>1</v>
      </c>
      <c r="U5808" t="s">
        <v>5607</v>
      </c>
      <c r="V5808" t="s">
        <v>46</v>
      </c>
      <c r="W5808" t="str">
        <f>IF(ISNUMBER(SEARCH("automatic", Churn_Data[[#This Row],[PaymentMethod]])), "Automatic", "Manual")</f>
        <v>Automatic</v>
      </c>
      <c r="X5808">
        <v>79.2</v>
      </c>
      <c r="Y5808" t="str">
        <f>IF(Churn_Data[[#This Row],[tenure]]&lt;=12,"0-1 Year",IF(Churn_Data[[#This Row],[tenure]]&lt;=24,"1-2 Years",IF(Churn_Data[[#This Row],[tenure]]&lt;=36,"2-3 Years",IF(Churn_Data[[#This Row],[tenure]]&lt;=48,"3-4 Years",IF(Churn_Data[[#This Row],[tenure]]&lt;=60,"4-5 Years","5+ Years")))))</f>
        <v>4-5 Years</v>
      </c>
      <c r="Z5808">
        <v>60</v>
      </c>
      <c r="AA5808">
        <v>4765</v>
      </c>
      <c r="AB5808">
        <f>IF(Churn_Data[[#This Row],[Churn]]="No",Churn_Data[[#This Row],[MonthlyCharges]],NA())</f>
        <v>79.2</v>
      </c>
      <c r="AC5808">
        <f>IF(Churn_Data[[#This Row],[Churn]]="No",Churn_Data[[#This Row],[tenure]],NA())</f>
        <v>60</v>
      </c>
      <c r="AD5808" t="e">
        <f>IF(Churn_Data[[#This Row],[Churn]]="Yes",Churn_Data[[#This Row],[MonthlyCharges]],NA())</f>
        <v>#N/A</v>
      </c>
      <c r="AE5808" t="e">
        <f>IF(Churn_Data[[#This Row],[Churn]]="Yes",Churn_Data[[#This Row],[tenure]],NA())</f>
        <v>#N/A</v>
      </c>
      <c r="AF5808">
        <v>4752</v>
      </c>
    </row>
    <row r="5809" spans="1:32" x14ac:dyDescent="0.3">
      <c r="A5809" t="s">
        <v>5844</v>
      </c>
      <c r="B5809" t="s">
        <v>30</v>
      </c>
      <c r="C5809" t="str">
        <f>IF(Churn_Data[[#This Row],[SeniorCitizen]]=1,"Yes","No")</f>
        <v>No</v>
      </c>
      <c r="D5809">
        <v>0</v>
      </c>
      <c r="E5809" t="s">
        <v>24</v>
      </c>
      <c r="F5809" t="s">
        <v>24</v>
      </c>
      <c r="G5809" t="s">
        <v>24</v>
      </c>
      <c r="H5809" t="s">
        <v>24</v>
      </c>
      <c r="I5809" t="s">
        <v>120</v>
      </c>
      <c r="J5809" t="str">
        <f>IF(Churn_Data[[#This Row],[InternetService]]&lt;&gt;"No","Yes","No")</f>
        <v>Yes</v>
      </c>
      <c r="K5809" t="s">
        <v>24</v>
      </c>
      <c r="L5809" t="s">
        <v>25</v>
      </c>
      <c r="M5809" t="s">
        <v>24</v>
      </c>
      <c r="N5809" t="s">
        <v>25</v>
      </c>
      <c r="O5809" t="s">
        <v>24</v>
      </c>
      <c r="P5809" t="s">
        <v>25</v>
      </c>
      <c r="Q5809" t="s">
        <v>25</v>
      </c>
      <c r="R5809">
        <f>IF(Churn_Data[[#This Row],[Churn]]="Yes",1,0)</f>
        <v>0</v>
      </c>
      <c r="S5809" t="s">
        <v>24</v>
      </c>
      <c r="T5809">
        <f>(Churn_Data[[#This Row],[OnlineSecurity]]="Yes")+(Churn_Data[[#This Row],[OnlineBackup]]="Yes")+(Churn_Data[[#This Row],[DeviceProtection]]="Yes")+(Churn_Data[[#This Row],[TechSupport]]="Yes")+(Churn_Data[[#This Row],[StreamingTV]]="Yes")+(Churn_Data[[#This Row],[StreamingMovies]]="Yes")</f>
        <v>3</v>
      </c>
      <c r="U5809" t="s">
        <v>5607</v>
      </c>
      <c r="V5809" t="s">
        <v>46</v>
      </c>
      <c r="W5809" t="str">
        <f>IF(ISNUMBER(SEARCH("automatic", Churn_Data[[#This Row],[PaymentMethod]])), "Automatic", "Manual")</f>
        <v>Automatic</v>
      </c>
      <c r="X5809">
        <v>70.349999999999994</v>
      </c>
      <c r="Y5809" t="str">
        <f>IF(Churn_Data[[#This Row],[tenure]]&lt;=12,"0-1 Year",IF(Churn_Data[[#This Row],[tenure]]&lt;=24,"1-2 Years",IF(Churn_Data[[#This Row],[tenure]]&lt;=36,"2-3 Years",IF(Churn_Data[[#This Row],[tenure]]&lt;=48,"3-4 Years",IF(Churn_Data[[#This Row],[tenure]]&lt;=60,"4-5 Years","5+ Years")))))</f>
        <v>1-2 Years</v>
      </c>
      <c r="Z5809">
        <v>17</v>
      </c>
      <c r="AA5809">
        <v>1201.6500000000001</v>
      </c>
      <c r="AB5809">
        <f>IF(Churn_Data[[#This Row],[Churn]]="No",Churn_Data[[#This Row],[MonthlyCharges]],NA())</f>
        <v>70.349999999999994</v>
      </c>
      <c r="AC5809">
        <f>IF(Churn_Data[[#This Row],[Churn]]="No",Churn_Data[[#This Row],[tenure]],NA())</f>
        <v>17</v>
      </c>
      <c r="AD5809" t="e">
        <f>IF(Churn_Data[[#This Row],[Churn]]="Yes",Churn_Data[[#This Row],[MonthlyCharges]],NA())</f>
        <v>#N/A</v>
      </c>
      <c r="AE5809" t="e">
        <f>IF(Churn_Data[[#This Row],[Churn]]="Yes",Churn_Data[[#This Row],[tenure]],NA())</f>
        <v>#N/A</v>
      </c>
      <c r="AF5809">
        <v>1195.95</v>
      </c>
    </row>
    <row r="5810" spans="1:32" x14ac:dyDescent="0.3">
      <c r="A5810" t="s">
        <v>5845</v>
      </c>
      <c r="B5810" t="s">
        <v>30</v>
      </c>
      <c r="C5810" t="str">
        <f>IF(Churn_Data[[#This Row],[SeniorCitizen]]=1,"Yes","No")</f>
        <v>No</v>
      </c>
      <c r="D5810">
        <v>0</v>
      </c>
      <c r="E5810" t="s">
        <v>24</v>
      </c>
      <c r="F5810" t="s">
        <v>25</v>
      </c>
      <c r="G5810" t="s">
        <v>24</v>
      </c>
      <c r="H5810" t="s">
        <v>24</v>
      </c>
      <c r="I5810" t="s">
        <v>120</v>
      </c>
      <c r="J5810" t="str">
        <f>IF(Churn_Data[[#This Row],[InternetService]]&lt;&gt;"No","Yes","No")</f>
        <v>Yes</v>
      </c>
      <c r="K5810" t="s">
        <v>24</v>
      </c>
      <c r="L5810" t="s">
        <v>25</v>
      </c>
      <c r="M5810" t="s">
        <v>25</v>
      </c>
      <c r="N5810" t="s">
        <v>24</v>
      </c>
      <c r="O5810" t="s">
        <v>25</v>
      </c>
      <c r="P5810" t="s">
        <v>25</v>
      </c>
      <c r="Q5810" t="s">
        <v>25</v>
      </c>
      <c r="R5810">
        <f>IF(Churn_Data[[#This Row],[Churn]]="Yes",1,0)</f>
        <v>0</v>
      </c>
      <c r="S5810" t="s">
        <v>24</v>
      </c>
      <c r="T5810">
        <f>(Churn_Data[[#This Row],[OnlineSecurity]]="Yes")+(Churn_Data[[#This Row],[OnlineBackup]]="Yes")+(Churn_Data[[#This Row],[DeviceProtection]]="Yes")+(Churn_Data[[#This Row],[TechSupport]]="Yes")+(Churn_Data[[#This Row],[StreamingTV]]="Yes")+(Churn_Data[[#This Row],[StreamingMovies]]="Yes")</f>
        <v>2</v>
      </c>
      <c r="U5810" t="s">
        <v>5607</v>
      </c>
      <c r="V5810" t="s">
        <v>32</v>
      </c>
      <c r="W5810" t="str">
        <f>IF(ISNUMBER(SEARCH("automatic", Churn_Data[[#This Row],[PaymentMethod]])), "Automatic", "Manual")</f>
        <v>Manual</v>
      </c>
      <c r="X5810">
        <v>58.35</v>
      </c>
      <c r="Y5810" t="str">
        <f>IF(Churn_Data[[#This Row],[tenure]]&lt;=12,"0-1 Year",IF(Churn_Data[[#This Row],[tenure]]&lt;=24,"1-2 Years",IF(Churn_Data[[#This Row],[tenure]]&lt;=36,"2-3 Years",IF(Churn_Data[[#This Row],[tenure]]&lt;=48,"3-4 Years",IF(Churn_Data[[#This Row],[tenure]]&lt;=60,"4-5 Years","5+ Years")))))</f>
        <v>1-2 Years</v>
      </c>
      <c r="Z5810">
        <v>24</v>
      </c>
      <c r="AA5810">
        <v>1346.9</v>
      </c>
      <c r="AB5810">
        <f>IF(Churn_Data[[#This Row],[Churn]]="No",Churn_Data[[#This Row],[MonthlyCharges]],NA())</f>
        <v>58.35</v>
      </c>
      <c r="AC5810">
        <f>IF(Churn_Data[[#This Row],[Churn]]="No",Churn_Data[[#This Row],[tenure]],NA())</f>
        <v>24</v>
      </c>
      <c r="AD5810" t="e">
        <f>IF(Churn_Data[[#This Row],[Churn]]="Yes",Churn_Data[[#This Row],[MonthlyCharges]],NA())</f>
        <v>#N/A</v>
      </c>
      <c r="AE5810" t="e">
        <f>IF(Churn_Data[[#This Row],[Churn]]="Yes",Churn_Data[[#This Row],[tenure]],NA())</f>
        <v>#N/A</v>
      </c>
      <c r="AF5810">
        <v>1400.4</v>
      </c>
    </row>
    <row r="5811" spans="1:32" x14ac:dyDescent="0.3">
      <c r="A5811" t="s">
        <v>5846</v>
      </c>
      <c r="B5811" t="s">
        <v>30</v>
      </c>
      <c r="C5811" t="str">
        <f>IF(Churn_Data[[#This Row],[SeniorCitizen]]=1,"Yes","No")</f>
        <v>No</v>
      </c>
      <c r="D5811">
        <v>0</v>
      </c>
      <c r="E5811" t="s">
        <v>24</v>
      </c>
      <c r="F5811" t="s">
        <v>24</v>
      </c>
      <c r="G5811" t="s">
        <v>24</v>
      </c>
      <c r="H5811" t="s">
        <v>24</v>
      </c>
      <c r="I5811" t="s">
        <v>120</v>
      </c>
      <c r="J5811" t="str">
        <f>IF(Churn_Data[[#This Row],[InternetService]]&lt;&gt;"No","Yes","No")</f>
        <v>Yes</v>
      </c>
      <c r="K5811" t="s">
        <v>25</v>
      </c>
      <c r="L5811" t="s">
        <v>25</v>
      </c>
      <c r="M5811" t="s">
        <v>25</v>
      </c>
      <c r="N5811" t="s">
        <v>25</v>
      </c>
      <c r="O5811" t="s">
        <v>25</v>
      </c>
      <c r="P5811" t="s">
        <v>25</v>
      </c>
      <c r="Q5811" t="s">
        <v>24</v>
      </c>
      <c r="R5811">
        <f>IF(Churn_Data[[#This Row],[Churn]]="Yes",1,0)</f>
        <v>1</v>
      </c>
      <c r="S5811" t="s">
        <v>24</v>
      </c>
      <c r="T5811">
        <f>(Churn_Data[[#This Row],[OnlineSecurity]]="Yes")+(Churn_Data[[#This Row],[OnlineBackup]]="Yes")+(Churn_Data[[#This Row],[DeviceProtection]]="Yes")+(Churn_Data[[#This Row],[TechSupport]]="Yes")+(Churn_Data[[#This Row],[StreamingTV]]="Yes")+(Churn_Data[[#This Row],[StreamingMovies]]="Yes")</f>
        <v>0</v>
      </c>
      <c r="U5811" t="s">
        <v>5607</v>
      </c>
      <c r="V5811" t="s">
        <v>72</v>
      </c>
      <c r="W5811" t="str">
        <f>IF(ISNUMBER(SEARCH("automatic", Churn_Data[[#This Row],[PaymentMethod]])), "Automatic", "Manual")</f>
        <v>Automatic</v>
      </c>
      <c r="X5811">
        <v>48.35</v>
      </c>
      <c r="Y5811" t="str">
        <f>IF(Churn_Data[[#This Row],[tenure]]&lt;=12,"0-1 Year",IF(Churn_Data[[#This Row],[tenure]]&lt;=24,"1-2 Years",IF(Churn_Data[[#This Row],[tenure]]&lt;=36,"2-3 Years",IF(Churn_Data[[#This Row],[tenure]]&lt;=48,"3-4 Years",IF(Churn_Data[[#This Row],[tenure]]&lt;=60,"4-5 Years","5+ Years")))))</f>
        <v>1-2 Years</v>
      </c>
      <c r="Z5811">
        <v>23</v>
      </c>
      <c r="AA5811">
        <v>1067.1500000000001</v>
      </c>
      <c r="AB5811" t="e">
        <f>IF(Churn_Data[[#This Row],[Churn]]="No",Churn_Data[[#This Row],[MonthlyCharges]],NA())</f>
        <v>#N/A</v>
      </c>
      <c r="AC5811" t="e">
        <f>IF(Churn_Data[[#This Row],[Churn]]="No",Churn_Data[[#This Row],[tenure]],NA())</f>
        <v>#N/A</v>
      </c>
      <c r="AD5811">
        <f>IF(Churn_Data[[#This Row],[Churn]]="Yes",Churn_Data[[#This Row],[MonthlyCharges]],NA())</f>
        <v>48.35</v>
      </c>
      <c r="AE5811">
        <f>IF(Churn_Data[[#This Row],[Churn]]="Yes",Churn_Data[[#This Row],[tenure]],NA())</f>
        <v>23</v>
      </c>
      <c r="AF5811">
        <v>1112.05</v>
      </c>
    </row>
    <row r="5812" spans="1:32" x14ac:dyDescent="0.3">
      <c r="A5812" t="s">
        <v>5847</v>
      </c>
      <c r="B5812" t="s">
        <v>23</v>
      </c>
      <c r="C5812" t="str">
        <f>IF(Churn_Data[[#This Row],[SeniorCitizen]]=1,"Yes","No")</f>
        <v>No</v>
      </c>
      <c r="D5812">
        <v>0</v>
      </c>
      <c r="E5812" t="s">
        <v>25</v>
      </c>
      <c r="F5812" t="s">
        <v>24</v>
      </c>
      <c r="G5812" t="s">
        <v>24</v>
      </c>
      <c r="H5812" t="s">
        <v>24</v>
      </c>
      <c r="I5812" t="s">
        <v>120</v>
      </c>
      <c r="J5812" t="str">
        <f>IF(Churn_Data[[#This Row],[InternetService]]&lt;&gt;"No","Yes","No")</f>
        <v>Yes</v>
      </c>
      <c r="K5812" t="s">
        <v>25</v>
      </c>
      <c r="L5812" t="s">
        <v>25</v>
      </c>
      <c r="M5812" t="s">
        <v>24</v>
      </c>
      <c r="N5812" t="s">
        <v>25</v>
      </c>
      <c r="O5812" t="s">
        <v>25</v>
      </c>
      <c r="P5812" t="s">
        <v>25</v>
      </c>
      <c r="Q5812" t="s">
        <v>24</v>
      </c>
      <c r="R5812">
        <f>IF(Churn_Data[[#This Row],[Churn]]="Yes",1,0)</f>
        <v>1</v>
      </c>
      <c r="S5812" t="s">
        <v>24</v>
      </c>
      <c r="T5812">
        <f>(Churn_Data[[#This Row],[OnlineSecurity]]="Yes")+(Churn_Data[[#This Row],[OnlineBackup]]="Yes")+(Churn_Data[[#This Row],[DeviceProtection]]="Yes")+(Churn_Data[[#This Row],[TechSupport]]="Yes")+(Churn_Data[[#This Row],[StreamingTV]]="Yes")+(Churn_Data[[#This Row],[StreamingMovies]]="Yes")</f>
        <v>1</v>
      </c>
      <c r="U5812" t="s">
        <v>5607</v>
      </c>
      <c r="V5812" t="s">
        <v>28</v>
      </c>
      <c r="W5812" t="str">
        <f>IF(ISNUMBER(SEARCH("automatic", Churn_Data[[#This Row],[PaymentMethod]])), "Automatic", "Manual")</f>
        <v>Manual</v>
      </c>
      <c r="X5812">
        <v>55.85</v>
      </c>
      <c r="Y5812" t="str">
        <f>IF(Churn_Data[[#This Row],[tenure]]&lt;=12,"0-1 Year",IF(Churn_Data[[#This Row],[tenure]]&lt;=24,"1-2 Years",IF(Churn_Data[[#This Row],[tenure]]&lt;=36,"2-3 Years",IF(Churn_Data[[#This Row],[tenure]]&lt;=48,"3-4 Years",IF(Churn_Data[[#This Row],[tenure]]&lt;=60,"4-5 Years","5+ Years")))))</f>
        <v>1-2 Years</v>
      </c>
      <c r="Z5812">
        <v>17</v>
      </c>
      <c r="AA5812">
        <v>937.5</v>
      </c>
      <c r="AB5812" t="e">
        <f>IF(Churn_Data[[#This Row],[Churn]]="No",Churn_Data[[#This Row],[MonthlyCharges]],NA())</f>
        <v>#N/A</v>
      </c>
      <c r="AC5812" t="e">
        <f>IF(Churn_Data[[#This Row],[Churn]]="No",Churn_Data[[#This Row],[tenure]],NA())</f>
        <v>#N/A</v>
      </c>
      <c r="AD5812">
        <f>IF(Churn_Data[[#This Row],[Churn]]="Yes",Churn_Data[[#This Row],[MonthlyCharges]],NA())</f>
        <v>55.85</v>
      </c>
      <c r="AE5812">
        <f>IF(Churn_Data[[#This Row],[Churn]]="Yes",Churn_Data[[#This Row],[tenure]],NA())</f>
        <v>17</v>
      </c>
      <c r="AF5812">
        <v>949.45</v>
      </c>
    </row>
    <row r="5813" spans="1:32" x14ac:dyDescent="0.3">
      <c r="A5813" t="s">
        <v>5848</v>
      </c>
      <c r="B5813" t="s">
        <v>30</v>
      </c>
      <c r="C5813" t="str">
        <f>IF(Churn_Data[[#This Row],[SeniorCitizen]]=1,"Yes","No")</f>
        <v>No</v>
      </c>
      <c r="D5813">
        <v>0</v>
      </c>
      <c r="E5813" t="s">
        <v>25</v>
      </c>
      <c r="F5813" t="s">
        <v>25</v>
      </c>
      <c r="G5813" t="s">
        <v>24</v>
      </c>
      <c r="H5813" t="s">
        <v>24</v>
      </c>
      <c r="I5813" t="s">
        <v>120</v>
      </c>
      <c r="J5813" t="str">
        <f>IF(Churn_Data[[#This Row],[InternetService]]&lt;&gt;"No","Yes","No")</f>
        <v>Yes</v>
      </c>
      <c r="K5813" t="s">
        <v>24</v>
      </c>
      <c r="L5813" t="s">
        <v>25</v>
      </c>
      <c r="M5813" t="s">
        <v>25</v>
      </c>
      <c r="N5813" t="s">
        <v>24</v>
      </c>
      <c r="O5813" t="s">
        <v>25</v>
      </c>
      <c r="P5813" t="s">
        <v>25</v>
      </c>
      <c r="Q5813" t="s">
        <v>25</v>
      </c>
      <c r="R5813">
        <f>IF(Churn_Data[[#This Row],[Churn]]="Yes",1,0)</f>
        <v>0</v>
      </c>
      <c r="S5813" t="s">
        <v>25</v>
      </c>
      <c r="T5813">
        <f>(Churn_Data[[#This Row],[OnlineSecurity]]="Yes")+(Churn_Data[[#This Row],[OnlineBackup]]="Yes")+(Churn_Data[[#This Row],[DeviceProtection]]="Yes")+(Churn_Data[[#This Row],[TechSupport]]="Yes")+(Churn_Data[[#This Row],[StreamingTV]]="Yes")+(Churn_Data[[#This Row],[StreamingMovies]]="Yes")</f>
        <v>2</v>
      </c>
      <c r="U5813" t="s">
        <v>5607</v>
      </c>
      <c r="V5813" t="s">
        <v>72</v>
      </c>
      <c r="W5813" t="str">
        <f>IF(ISNUMBER(SEARCH("automatic", Churn_Data[[#This Row],[PaymentMethod]])), "Automatic", "Manual")</f>
        <v>Automatic</v>
      </c>
      <c r="X5813">
        <v>59.9</v>
      </c>
      <c r="Y5813" t="str">
        <f>IF(Churn_Data[[#This Row],[tenure]]&lt;=12,"0-1 Year",IF(Churn_Data[[#This Row],[tenure]]&lt;=24,"1-2 Years",IF(Churn_Data[[#This Row],[tenure]]&lt;=36,"2-3 Years",IF(Churn_Data[[#This Row],[tenure]]&lt;=48,"3-4 Years",IF(Churn_Data[[#This Row],[tenure]]&lt;=60,"4-5 Years","5+ Years")))))</f>
        <v>4-5 Years</v>
      </c>
      <c r="Z5813">
        <v>51</v>
      </c>
      <c r="AA5813">
        <v>3043.6</v>
      </c>
      <c r="AB5813">
        <f>IF(Churn_Data[[#This Row],[Churn]]="No",Churn_Data[[#This Row],[MonthlyCharges]],NA())</f>
        <v>59.9</v>
      </c>
      <c r="AC5813">
        <f>IF(Churn_Data[[#This Row],[Churn]]="No",Churn_Data[[#This Row],[tenure]],NA())</f>
        <v>51</v>
      </c>
      <c r="AD5813" t="e">
        <f>IF(Churn_Data[[#This Row],[Churn]]="Yes",Churn_Data[[#This Row],[MonthlyCharges]],NA())</f>
        <v>#N/A</v>
      </c>
      <c r="AE5813" t="e">
        <f>IF(Churn_Data[[#This Row],[Churn]]="Yes",Churn_Data[[#This Row],[tenure]],NA())</f>
        <v>#N/A</v>
      </c>
      <c r="AF5813">
        <v>3054.9</v>
      </c>
    </row>
    <row r="5814" spans="1:32" x14ac:dyDescent="0.3">
      <c r="A5814" t="s">
        <v>5849</v>
      </c>
      <c r="B5814" t="s">
        <v>30</v>
      </c>
      <c r="C5814" t="str">
        <f>IF(Churn_Data[[#This Row],[SeniorCitizen]]=1,"Yes","No")</f>
        <v>No</v>
      </c>
      <c r="D5814">
        <v>0</v>
      </c>
      <c r="E5814" t="s">
        <v>24</v>
      </c>
      <c r="F5814" t="s">
        <v>24</v>
      </c>
      <c r="G5814" t="s">
        <v>24</v>
      </c>
      <c r="H5814" t="s">
        <v>24</v>
      </c>
      <c r="I5814" t="s">
        <v>120</v>
      </c>
      <c r="J5814" t="str">
        <f>IF(Churn_Data[[#This Row],[InternetService]]&lt;&gt;"No","Yes","No")</f>
        <v>Yes</v>
      </c>
      <c r="K5814" t="s">
        <v>24</v>
      </c>
      <c r="L5814" t="s">
        <v>25</v>
      </c>
      <c r="M5814" t="s">
        <v>25</v>
      </c>
      <c r="N5814" t="s">
        <v>24</v>
      </c>
      <c r="O5814" t="s">
        <v>25</v>
      </c>
      <c r="P5814" t="s">
        <v>25</v>
      </c>
      <c r="Q5814" t="s">
        <v>25</v>
      </c>
      <c r="R5814">
        <f>IF(Churn_Data[[#This Row],[Churn]]="Yes",1,0)</f>
        <v>0</v>
      </c>
      <c r="S5814" t="s">
        <v>24</v>
      </c>
      <c r="T5814">
        <f>(Churn_Data[[#This Row],[OnlineSecurity]]="Yes")+(Churn_Data[[#This Row],[OnlineBackup]]="Yes")+(Churn_Data[[#This Row],[DeviceProtection]]="Yes")+(Churn_Data[[#This Row],[TechSupport]]="Yes")+(Churn_Data[[#This Row],[StreamingTV]]="Yes")+(Churn_Data[[#This Row],[StreamingMovies]]="Yes")</f>
        <v>2</v>
      </c>
      <c r="U5814" t="s">
        <v>5607</v>
      </c>
      <c r="V5814" t="s">
        <v>28</v>
      </c>
      <c r="W5814" t="str">
        <f>IF(ISNUMBER(SEARCH("automatic", Churn_Data[[#This Row],[PaymentMethod]])), "Automatic", "Manual")</f>
        <v>Manual</v>
      </c>
      <c r="X5814">
        <v>62.1</v>
      </c>
      <c r="Y5814" t="str">
        <f>IF(Churn_Data[[#This Row],[tenure]]&lt;=12,"0-1 Year",IF(Churn_Data[[#This Row],[tenure]]&lt;=24,"1-2 Years",IF(Churn_Data[[#This Row],[tenure]]&lt;=36,"2-3 Years",IF(Churn_Data[[#This Row],[tenure]]&lt;=48,"3-4 Years",IF(Churn_Data[[#This Row],[tenure]]&lt;=60,"4-5 Years","5+ Years")))))</f>
        <v>1-2 Years</v>
      </c>
      <c r="Z5814">
        <v>17</v>
      </c>
      <c r="AA5814">
        <v>1096.6500000000001</v>
      </c>
      <c r="AB5814">
        <f>IF(Churn_Data[[#This Row],[Churn]]="No",Churn_Data[[#This Row],[MonthlyCharges]],NA())</f>
        <v>62.1</v>
      </c>
      <c r="AC5814">
        <f>IF(Churn_Data[[#This Row],[Churn]]="No",Churn_Data[[#This Row],[tenure]],NA())</f>
        <v>17</v>
      </c>
      <c r="AD5814" t="e">
        <f>IF(Churn_Data[[#This Row],[Churn]]="Yes",Churn_Data[[#This Row],[MonthlyCharges]],NA())</f>
        <v>#N/A</v>
      </c>
      <c r="AE5814" t="e">
        <f>IF(Churn_Data[[#This Row],[Churn]]="Yes",Churn_Data[[#This Row],[tenure]],NA())</f>
        <v>#N/A</v>
      </c>
      <c r="AF5814">
        <v>1055.7</v>
      </c>
    </row>
    <row r="5815" spans="1:32" x14ac:dyDescent="0.3">
      <c r="A5815" t="s">
        <v>5850</v>
      </c>
      <c r="B5815" t="s">
        <v>23</v>
      </c>
      <c r="C5815" t="str">
        <f>IF(Churn_Data[[#This Row],[SeniorCitizen]]=1,"Yes","No")</f>
        <v>No</v>
      </c>
      <c r="D5815">
        <v>0</v>
      </c>
      <c r="E5815" t="s">
        <v>24</v>
      </c>
      <c r="F5815" t="s">
        <v>24</v>
      </c>
      <c r="G5815" t="s">
        <v>24</v>
      </c>
      <c r="H5815" t="s">
        <v>24</v>
      </c>
      <c r="I5815" t="s">
        <v>26</v>
      </c>
      <c r="J5815" t="str">
        <f>IF(Churn_Data[[#This Row],[InternetService]]&lt;&gt;"No","Yes","No")</f>
        <v>Yes</v>
      </c>
      <c r="K5815" t="s">
        <v>25</v>
      </c>
      <c r="L5815" t="s">
        <v>25</v>
      </c>
      <c r="M5815" t="s">
        <v>25</v>
      </c>
      <c r="N5815" t="s">
        <v>25</v>
      </c>
      <c r="O5815" t="s">
        <v>24</v>
      </c>
      <c r="P5815" t="s">
        <v>25</v>
      </c>
      <c r="Q5815" t="s">
        <v>24</v>
      </c>
      <c r="R5815">
        <f>IF(Churn_Data[[#This Row],[Churn]]="Yes",1,0)</f>
        <v>1</v>
      </c>
      <c r="S5815" t="s">
        <v>24</v>
      </c>
      <c r="T5815">
        <f>(Churn_Data[[#This Row],[OnlineSecurity]]="Yes")+(Churn_Data[[#This Row],[OnlineBackup]]="Yes")+(Churn_Data[[#This Row],[DeviceProtection]]="Yes")+(Churn_Data[[#This Row],[TechSupport]]="Yes")+(Churn_Data[[#This Row],[StreamingTV]]="Yes")+(Churn_Data[[#This Row],[StreamingMovies]]="Yes")</f>
        <v>1</v>
      </c>
      <c r="U5815" t="s">
        <v>5607</v>
      </c>
      <c r="V5815" t="s">
        <v>32</v>
      </c>
      <c r="W5815" t="str">
        <f>IF(ISNUMBER(SEARCH("automatic", Churn_Data[[#This Row],[PaymentMethod]])), "Automatic", "Manual")</f>
        <v>Manual</v>
      </c>
      <c r="X5815">
        <v>83</v>
      </c>
      <c r="Y5815" t="str">
        <f>IF(Churn_Data[[#This Row],[tenure]]&lt;=12,"0-1 Year",IF(Churn_Data[[#This Row],[tenure]]&lt;=24,"1-2 Years",IF(Churn_Data[[#This Row],[tenure]]&lt;=36,"2-3 Years",IF(Churn_Data[[#This Row],[tenure]]&lt;=48,"3-4 Years",IF(Churn_Data[[#This Row],[tenure]]&lt;=60,"4-5 Years","5+ Years")))))</f>
        <v>5+ Years</v>
      </c>
      <c r="Z5815">
        <v>68</v>
      </c>
      <c r="AA5815">
        <v>5685.8</v>
      </c>
      <c r="AB5815" t="e">
        <f>IF(Churn_Data[[#This Row],[Churn]]="No",Churn_Data[[#This Row],[MonthlyCharges]],NA())</f>
        <v>#N/A</v>
      </c>
      <c r="AC5815" t="e">
        <f>IF(Churn_Data[[#This Row],[Churn]]="No",Churn_Data[[#This Row],[tenure]],NA())</f>
        <v>#N/A</v>
      </c>
      <c r="AD5815">
        <f>IF(Churn_Data[[#This Row],[Churn]]="Yes",Churn_Data[[#This Row],[MonthlyCharges]],NA())</f>
        <v>83</v>
      </c>
      <c r="AE5815">
        <f>IF(Churn_Data[[#This Row],[Churn]]="Yes",Churn_Data[[#This Row],[tenure]],NA())</f>
        <v>68</v>
      </c>
      <c r="AF5815">
        <v>5644</v>
      </c>
    </row>
    <row r="5816" spans="1:32" x14ac:dyDescent="0.3">
      <c r="A5816" t="s">
        <v>5851</v>
      </c>
      <c r="B5816" t="s">
        <v>23</v>
      </c>
      <c r="C5816" t="str">
        <f>IF(Churn_Data[[#This Row],[SeniorCitizen]]=1,"Yes","No")</f>
        <v>No</v>
      </c>
      <c r="D5816">
        <v>0</v>
      </c>
      <c r="E5816" t="s">
        <v>25</v>
      </c>
      <c r="F5816" t="s">
        <v>25</v>
      </c>
      <c r="G5816" t="s">
        <v>24</v>
      </c>
      <c r="H5816" t="s">
        <v>24</v>
      </c>
      <c r="I5816" t="s">
        <v>120</v>
      </c>
      <c r="J5816" t="str">
        <f>IF(Churn_Data[[#This Row],[InternetService]]&lt;&gt;"No","Yes","No")</f>
        <v>Yes</v>
      </c>
      <c r="K5816" t="s">
        <v>24</v>
      </c>
      <c r="L5816" t="s">
        <v>25</v>
      </c>
      <c r="M5816" t="s">
        <v>25</v>
      </c>
      <c r="N5816" t="s">
        <v>25</v>
      </c>
      <c r="O5816" t="s">
        <v>24</v>
      </c>
      <c r="P5816" t="s">
        <v>25</v>
      </c>
      <c r="Q5816" t="s">
        <v>25</v>
      </c>
      <c r="R5816">
        <f>IF(Churn_Data[[#This Row],[Churn]]="Yes",1,0)</f>
        <v>0</v>
      </c>
      <c r="S5816" t="s">
        <v>25</v>
      </c>
      <c r="T5816">
        <f>(Churn_Data[[#This Row],[OnlineSecurity]]="Yes")+(Churn_Data[[#This Row],[OnlineBackup]]="Yes")+(Churn_Data[[#This Row],[DeviceProtection]]="Yes")+(Churn_Data[[#This Row],[TechSupport]]="Yes")+(Churn_Data[[#This Row],[StreamingTV]]="Yes")+(Churn_Data[[#This Row],[StreamingMovies]]="Yes")</f>
        <v>2</v>
      </c>
      <c r="U5816" t="s">
        <v>5607</v>
      </c>
      <c r="V5816" t="s">
        <v>46</v>
      </c>
      <c r="W5816" t="str">
        <f>IF(ISNUMBER(SEARCH("automatic", Churn_Data[[#This Row],[PaymentMethod]])), "Automatic", "Manual")</f>
        <v>Automatic</v>
      </c>
      <c r="X5816">
        <v>64.650000000000006</v>
      </c>
      <c r="Y5816" t="str">
        <f>IF(Churn_Data[[#This Row],[tenure]]&lt;=12,"0-1 Year",IF(Churn_Data[[#This Row],[tenure]]&lt;=24,"1-2 Years",IF(Churn_Data[[#This Row],[tenure]]&lt;=36,"2-3 Years",IF(Churn_Data[[#This Row],[tenure]]&lt;=48,"3-4 Years",IF(Churn_Data[[#This Row],[tenure]]&lt;=60,"4-5 Years","5+ Years")))))</f>
        <v>3-4 Years</v>
      </c>
      <c r="Z5816">
        <v>37</v>
      </c>
      <c r="AA5816">
        <v>2347.85</v>
      </c>
      <c r="AB5816">
        <f>IF(Churn_Data[[#This Row],[Churn]]="No",Churn_Data[[#This Row],[MonthlyCharges]],NA())</f>
        <v>64.650000000000006</v>
      </c>
      <c r="AC5816">
        <f>IF(Churn_Data[[#This Row],[Churn]]="No",Churn_Data[[#This Row],[tenure]],NA())</f>
        <v>37</v>
      </c>
      <c r="AD5816" t="e">
        <f>IF(Churn_Data[[#This Row],[Churn]]="Yes",Churn_Data[[#This Row],[MonthlyCharges]],NA())</f>
        <v>#N/A</v>
      </c>
      <c r="AE5816" t="e">
        <f>IF(Churn_Data[[#This Row],[Churn]]="Yes",Churn_Data[[#This Row],[tenure]],NA())</f>
        <v>#N/A</v>
      </c>
      <c r="AF5816">
        <v>2392.0500000000002</v>
      </c>
    </row>
    <row r="5817" spans="1:32" x14ac:dyDescent="0.3">
      <c r="A5817" t="s">
        <v>5852</v>
      </c>
      <c r="B5817" t="s">
        <v>23</v>
      </c>
      <c r="C5817" t="str">
        <f>IF(Churn_Data[[#This Row],[SeniorCitizen]]=1,"Yes","No")</f>
        <v>No</v>
      </c>
      <c r="D5817">
        <v>0</v>
      </c>
      <c r="E5817" t="s">
        <v>24</v>
      </c>
      <c r="F5817" t="s">
        <v>25</v>
      </c>
      <c r="G5817" t="s">
        <v>24</v>
      </c>
      <c r="H5817" t="s">
        <v>24</v>
      </c>
      <c r="I5817" t="s">
        <v>120</v>
      </c>
      <c r="J5817" t="str">
        <f>IF(Churn_Data[[#This Row],[InternetService]]&lt;&gt;"No","Yes","No")</f>
        <v>Yes</v>
      </c>
      <c r="K5817" t="s">
        <v>25</v>
      </c>
      <c r="L5817" t="s">
        <v>25</v>
      </c>
      <c r="M5817" t="s">
        <v>24</v>
      </c>
      <c r="N5817" t="s">
        <v>24</v>
      </c>
      <c r="O5817" t="s">
        <v>25</v>
      </c>
      <c r="P5817" t="s">
        <v>25</v>
      </c>
      <c r="Q5817" t="s">
        <v>25</v>
      </c>
      <c r="R5817">
        <f>IF(Churn_Data[[#This Row],[Churn]]="Yes",1,0)</f>
        <v>0</v>
      </c>
      <c r="S5817" t="s">
        <v>25</v>
      </c>
      <c r="T5817">
        <f>(Churn_Data[[#This Row],[OnlineSecurity]]="Yes")+(Churn_Data[[#This Row],[OnlineBackup]]="Yes")+(Churn_Data[[#This Row],[DeviceProtection]]="Yes")+(Churn_Data[[#This Row],[TechSupport]]="Yes")+(Churn_Data[[#This Row],[StreamingTV]]="Yes")+(Churn_Data[[#This Row],[StreamingMovies]]="Yes")</f>
        <v>2</v>
      </c>
      <c r="U5817" t="s">
        <v>5607</v>
      </c>
      <c r="V5817" t="s">
        <v>46</v>
      </c>
      <c r="W5817" t="str">
        <f>IF(ISNUMBER(SEARCH("automatic", Churn_Data[[#This Row],[PaymentMethod]])), "Automatic", "Manual")</f>
        <v>Automatic</v>
      </c>
      <c r="X5817">
        <v>58.35</v>
      </c>
      <c r="Y5817" t="str">
        <f>IF(Churn_Data[[#This Row],[tenure]]&lt;=12,"0-1 Year",IF(Churn_Data[[#This Row],[tenure]]&lt;=24,"1-2 Years",IF(Churn_Data[[#This Row],[tenure]]&lt;=36,"2-3 Years",IF(Churn_Data[[#This Row],[tenure]]&lt;=48,"3-4 Years",IF(Churn_Data[[#This Row],[tenure]]&lt;=60,"4-5 Years","5+ Years")))))</f>
        <v>5+ Years</v>
      </c>
      <c r="Z5817">
        <v>64</v>
      </c>
      <c r="AA5817">
        <v>3756.45</v>
      </c>
      <c r="AB5817">
        <f>IF(Churn_Data[[#This Row],[Churn]]="No",Churn_Data[[#This Row],[MonthlyCharges]],NA())</f>
        <v>58.35</v>
      </c>
      <c r="AC5817">
        <f>IF(Churn_Data[[#This Row],[Churn]]="No",Churn_Data[[#This Row],[tenure]],NA())</f>
        <v>64</v>
      </c>
      <c r="AD5817" t="e">
        <f>IF(Churn_Data[[#This Row],[Churn]]="Yes",Churn_Data[[#This Row],[MonthlyCharges]],NA())</f>
        <v>#N/A</v>
      </c>
      <c r="AE5817" t="e">
        <f>IF(Churn_Data[[#This Row],[Churn]]="Yes",Churn_Data[[#This Row],[tenure]],NA())</f>
        <v>#N/A</v>
      </c>
      <c r="AF5817">
        <v>3734.4</v>
      </c>
    </row>
    <row r="5818" spans="1:32" x14ac:dyDescent="0.3">
      <c r="A5818" t="s">
        <v>5853</v>
      </c>
      <c r="B5818" t="s">
        <v>30</v>
      </c>
      <c r="C5818" t="str">
        <f>IF(Churn_Data[[#This Row],[SeniorCitizen]]=1,"Yes","No")</f>
        <v>No</v>
      </c>
      <c r="D5818">
        <v>0</v>
      </c>
      <c r="E5818" t="s">
        <v>24</v>
      </c>
      <c r="F5818" t="s">
        <v>25</v>
      </c>
      <c r="G5818" t="s">
        <v>24</v>
      </c>
      <c r="H5818" t="s">
        <v>24</v>
      </c>
      <c r="I5818" t="s">
        <v>120</v>
      </c>
      <c r="J5818" t="str">
        <f>IF(Churn_Data[[#This Row],[InternetService]]&lt;&gt;"No","Yes","No")</f>
        <v>Yes</v>
      </c>
      <c r="K5818" t="s">
        <v>24</v>
      </c>
      <c r="L5818" t="s">
        <v>25</v>
      </c>
      <c r="M5818" t="s">
        <v>25</v>
      </c>
      <c r="N5818" t="s">
        <v>25</v>
      </c>
      <c r="O5818" t="s">
        <v>25</v>
      </c>
      <c r="P5818" t="s">
        <v>25</v>
      </c>
      <c r="Q5818" t="s">
        <v>25</v>
      </c>
      <c r="R5818">
        <f>IF(Churn_Data[[#This Row],[Churn]]="Yes",1,0)</f>
        <v>0</v>
      </c>
      <c r="S5818" t="s">
        <v>25</v>
      </c>
      <c r="T5818">
        <f>(Churn_Data[[#This Row],[OnlineSecurity]]="Yes")+(Churn_Data[[#This Row],[OnlineBackup]]="Yes")+(Churn_Data[[#This Row],[DeviceProtection]]="Yes")+(Churn_Data[[#This Row],[TechSupport]]="Yes")+(Churn_Data[[#This Row],[StreamingTV]]="Yes")+(Churn_Data[[#This Row],[StreamingMovies]]="Yes")</f>
        <v>1</v>
      </c>
      <c r="U5818" t="s">
        <v>5607</v>
      </c>
      <c r="V5818" t="s">
        <v>72</v>
      </c>
      <c r="W5818" t="str">
        <f>IF(ISNUMBER(SEARCH("automatic", Churn_Data[[#This Row],[PaymentMethod]])), "Automatic", "Manual")</f>
        <v>Automatic</v>
      </c>
      <c r="X5818">
        <v>56.1</v>
      </c>
      <c r="Y5818" t="str">
        <f>IF(Churn_Data[[#This Row],[tenure]]&lt;=12,"0-1 Year",IF(Churn_Data[[#This Row],[tenure]]&lt;=24,"1-2 Years",IF(Churn_Data[[#This Row],[tenure]]&lt;=36,"2-3 Years",IF(Churn_Data[[#This Row],[tenure]]&lt;=48,"3-4 Years",IF(Churn_Data[[#This Row],[tenure]]&lt;=60,"4-5 Years","5+ Years")))))</f>
        <v>3-4 Years</v>
      </c>
      <c r="Z5818">
        <v>42</v>
      </c>
      <c r="AA5818">
        <v>2386.85</v>
      </c>
      <c r="AB5818">
        <f>IF(Churn_Data[[#This Row],[Churn]]="No",Churn_Data[[#This Row],[MonthlyCharges]],NA())</f>
        <v>56.1</v>
      </c>
      <c r="AC5818">
        <f>IF(Churn_Data[[#This Row],[Churn]]="No",Churn_Data[[#This Row],[tenure]],NA())</f>
        <v>42</v>
      </c>
      <c r="AD5818" t="e">
        <f>IF(Churn_Data[[#This Row],[Churn]]="Yes",Churn_Data[[#This Row],[MonthlyCharges]],NA())</f>
        <v>#N/A</v>
      </c>
      <c r="AE5818" t="e">
        <f>IF(Churn_Data[[#This Row],[Churn]]="Yes",Churn_Data[[#This Row],[tenure]],NA())</f>
        <v>#N/A</v>
      </c>
      <c r="AF5818">
        <v>2356.1999999999998</v>
      </c>
    </row>
    <row r="5819" spans="1:32" x14ac:dyDescent="0.3">
      <c r="A5819" t="s">
        <v>5854</v>
      </c>
      <c r="B5819" t="s">
        <v>23</v>
      </c>
      <c r="C5819" t="str">
        <f>IF(Churn_Data[[#This Row],[SeniorCitizen]]=1,"Yes","No")</f>
        <v>No</v>
      </c>
      <c r="D5819">
        <v>0</v>
      </c>
      <c r="E5819" t="s">
        <v>25</v>
      </c>
      <c r="F5819" t="s">
        <v>25</v>
      </c>
      <c r="G5819" t="s">
        <v>24</v>
      </c>
      <c r="H5819" t="s">
        <v>24</v>
      </c>
      <c r="I5819" t="s">
        <v>120</v>
      </c>
      <c r="J5819" t="str">
        <f>IF(Churn_Data[[#This Row],[InternetService]]&lt;&gt;"No","Yes","No")</f>
        <v>Yes</v>
      </c>
      <c r="K5819" t="s">
        <v>24</v>
      </c>
      <c r="L5819" t="s">
        <v>25</v>
      </c>
      <c r="M5819" t="s">
        <v>25</v>
      </c>
      <c r="N5819" t="s">
        <v>25</v>
      </c>
      <c r="O5819" t="s">
        <v>25</v>
      </c>
      <c r="P5819" t="s">
        <v>25</v>
      </c>
      <c r="Q5819" t="s">
        <v>25</v>
      </c>
      <c r="R5819">
        <f>IF(Churn_Data[[#This Row],[Churn]]="Yes",1,0)</f>
        <v>0</v>
      </c>
      <c r="S5819" t="s">
        <v>25</v>
      </c>
      <c r="T5819">
        <f>(Churn_Data[[#This Row],[OnlineSecurity]]="Yes")+(Churn_Data[[#This Row],[OnlineBackup]]="Yes")+(Churn_Data[[#This Row],[DeviceProtection]]="Yes")+(Churn_Data[[#This Row],[TechSupport]]="Yes")+(Churn_Data[[#This Row],[StreamingTV]]="Yes")+(Churn_Data[[#This Row],[StreamingMovies]]="Yes")</f>
        <v>1</v>
      </c>
      <c r="U5819" t="s">
        <v>5607</v>
      </c>
      <c r="V5819" t="s">
        <v>28</v>
      </c>
      <c r="W5819" t="str">
        <f>IF(ISNUMBER(SEARCH("automatic", Churn_Data[[#This Row],[PaymentMethod]])), "Automatic", "Manual")</f>
        <v>Manual</v>
      </c>
      <c r="X5819">
        <v>54.45</v>
      </c>
      <c r="Y5819" t="str">
        <f>IF(Churn_Data[[#This Row],[tenure]]&lt;=12,"0-1 Year",IF(Churn_Data[[#This Row],[tenure]]&lt;=24,"1-2 Years",IF(Churn_Data[[#This Row],[tenure]]&lt;=36,"2-3 Years",IF(Churn_Data[[#This Row],[tenure]]&lt;=48,"3-4 Years",IF(Churn_Data[[#This Row],[tenure]]&lt;=60,"4-5 Years","5+ Years")))))</f>
        <v>2-3 Years</v>
      </c>
      <c r="Z5819">
        <v>36</v>
      </c>
      <c r="AA5819">
        <v>1893.5</v>
      </c>
      <c r="AB5819">
        <f>IF(Churn_Data[[#This Row],[Churn]]="No",Churn_Data[[#This Row],[MonthlyCharges]],NA())</f>
        <v>54.45</v>
      </c>
      <c r="AC5819">
        <f>IF(Churn_Data[[#This Row],[Churn]]="No",Churn_Data[[#This Row],[tenure]],NA())</f>
        <v>36</v>
      </c>
      <c r="AD5819" t="e">
        <f>IF(Churn_Data[[#This Row],[Churn]]="Yes",Churn_Data[[#This Row],[MonthlyCharges]],NA())</f>
        <v>#N/A</v>
      </c>
      <c r="AE5819" t="e">
        <f>IF(Churn_Data[[#This Row],[Churn]]="Yes",Churn_Data[[#This Row],[tenure]],NA())</f>
        <v>#N/A</v>
      </c>
      <c r="AF5819">
        <v>1960.2</v>
      </c>
    </row>
    <row r="5820" spans="1:32" x14ac:dyDescent="0.3">
      <c r="A5820" t="s">
        <v>5855</v>
      </c>
      <c r="B5820" t="s">
        <v>23</v>
      </c>
      <c r="C5820" t="str">
        <f>IF(Churn_Data[[#This Row],[SeniorCitizen]]=1,"Yes","No")</f>
        <v>No</v>
      </c>
      <c r="D5820">
        <v>0</v>
      </c>
      <c r="E5820" t="s">
        <v>25</v>
      </c>
      <c r="F5820" t="s">
        <v>25</v>
      </c>
      <c r="G5820" t="s">
        <v>24</v>
      </c>
      <c r="H5820" t="s">
        <v>24</v>
      </c>
      <c r="I5820" t="s">
        <v>120</v>
      </c>
      <c r="J5820" t="str">
        <f>IF(Churn_Data[[#This Row],[InternetService]]&lt;&gt;"No","Yes","No")</f>
        <v>Yes</v>
      </c>
      <c r="K5820" t="s">
        <v>24</v>
      </c>
      <c r="L5820" t="s">
        <v>25</v>
      </c>
      <c r="M5820" t="s">
        <v>24</v>
      </c>
      <c r="N5820" t="s">
        <v>25</v>
      </c>
      <c r="O5820" t="s">
        <v>25</v>
      </c>
      <c r="P5820" t="s">
        <v>25</v>
      </c>
      <c r="Q5820" t="s">
        <v>25</v>
      </c>
      <c r="R5820">
        <f>IF(Churn_Data[[#This Row],[Churn]]="Yes",1,0)</f>
        <v>0</v>
      </c>
      <c r="S5820" t="s">
        <v>25</v>
      </c>
      <c r="T5820">
        <f>(Churn_Data[[#This Row],[OnlineSecurity]]="Yes")+(Churn_Data[[#This Row],[OnlineBackup]]="Yes")+(Churn_Data[[#This Row],[DeviceProtection]]="Yes")+(Churn_Data[[#This Row],[TechSupport]]="Yes")+(Churn_Data[[#This Row],[StreamingTV]]="Yes")+(Churn_Data[[#This Row],[StreamingMovies]]="Yes")</f>
        <v>2</v>
      </c>
      <c r="U5820" t="s">
        <v>5607</v>
      </c>
      <c r="V5820" t="s">
        <v>28</v>
      </c>
      <c r="W5820" t="str">
        <f>IF(ISNUMBER(SEARCH("automatic", Churn_Data[[#This Row],[PaymentMethod]])), "Automatic", "Manual")</f>
        <v>Manual</v>
      </c>
      <c r="X5820">
        <v>59</v>
      </c>
      <c r="Y5820" t="str">
        <f>IF(Churn_Data[[#This Row],[tenure]]&lt;=12,"0-1 Year",IF(Churn_Data[[#This Row],[tenure]]&lt;=24,"1-2 Years",IF(Churn_Data[[#This Row],[tenure]]&lt;=36,"2-3 Years",IF(Churn_Data[[#This Row],[tenure]]&lt;=48,"3-4 Years",IF(Churn_Data[[#This Row],[tenure]]&lt;=60,"4-5 Years","5+ Years")))))</f>
        <v>2-3 Years</v>
      </c>
      <c r="Z5820">
        <v>28</v>
      </c>
      <c r="AA5820">
        <v>1654.45</v>
      </c>
      <c r="AB5820">
        <f>IF(Churn_Data[[#This Row],[Churn]]="No",Churn_Data[[#This Row],[MonthlyCharges]],NA())</f>
        <v>59</v>
      </c>
      <c r="AC5820">
        <f>IF(Churn_Data[[#This Row],[Churn]]="No",Churn_Data[[#This Row],[tenure]],NA())</f>
        <v>28</v>
      </c>
      <c r="AD5820" t="e">
        <f>IF(Churn_Data[[#This Row],[Churn]]="Yes",Churn_Data[[#This Row],[MonthlyCharges]],NA())</f>
        <v>#N/A</v>
      </c>
      <c r="AE5820" t="e">
        <f>IF(Churn_Data[[#This Row],[Churn]]="Yes",Churn_Data[[#This Row],[tenure]],NA())</f>
        <v>#N/A</v>
      </c>
      <c r="AF5820">
        <v>1652</v>
      </c>
    </row>
    <row r="5821" spans="1:32" x14ac:dyDescent="0.3">
      <c r="A5821" t="s">
        <v>5856</v>
      </c>
      <c r="B5821" t="s">
        <v>30</v>
      </c>
      <c r="C5821" t="str">
        <f>IF(Churn_Data[[#This Row],[SeniorCitizen]]=1,"Yes","No")</f>
        <v>No</v>
      </c>
      <c r="D5821">
        <v>0</v>
      </c>
      <c r="E5821" t="s">
        <v>24</v>
      </c>
      <c r="F5821" t="s">
        <v>25</v>
      </c>
      <c r="G5821" t="s">
        <v>24</v>
      </c>
      <c r="H5821" t="s">
        <v>24</v>
      </c>
      <c r="I5821" t="s">
        <v>120</v>
      </c>
      <c r="J5821" t="str">
        <f>IF(Churn_Data[[#This Row],[InternetService]]&lt;&gt;"No","Yes","No")</f>
        <v>Yes</v>
      </c>
      <c r="K5821" t="s">
        <v>24</v>
      </c>
      <c r="L5821" t="s">
        <v>25</v>
      </c>
      <c r="M5821" t="s">
        <v>24</v>
      </c>
      <c r="N5821" t="s">
        <v>24</v>
      </c>
      <c r="O5821" t="s">
        <v>24</v>
      </c>
      <c r="P5821" t="s">
        <v>25</v>
      </c>
      <c r="Q5821" t="s">
        <v>25</v>
      </c>
      <c r="R5821">
        <f>IF(Churn_Data[[#This Row],[Churn]]="Yes",1,0)</f>
        <v>0</v>
      </c>
      <c r="S5821" t="s">
        <v>25</v>
      </c>
      <c r="T5821">
        <f>(Churn_Data[[#This Row],[OnlineSecurity]]="Yes")+(Churn_Data[[#This Row],[OnlineBackup]]="Yes")+(Churn_Data[[#This Row],[DeviceProtection]]="Yes")+(Churn_Data[[#This Row],[TechSupport]]="Yes")+(Churn_Data[[#This Row],[StreamingTV]]="Yes")+(Churn_Data[[#This Row],[StreamingMovies]]="Yes")</f>
        <v>4</v>
      </c>
      <c r="U5821" t="s">
        <v>5607</v>
      </c>
      <c r="V5821" t="s">
        <v>46</v>
      </c>
      <c r="W5821" t="str">
        <f>IF(ISNUMBER(SEARCH("automatic", Churn_Data[[#This Row],[PaymentMethod]])), "Automatic", "Manual")</f>
        <v>Automatic</v>
      </c>
      <c r="X5821">
        <v>77.400000000000006</v>
      </c>
      <c r="Y5821" t="str">
        <f>IF(Churn_Data[[#This Row],[tenure]]&lt;=12,"0-1 Year",IF(Churn_Data[[#This Row],[tenure]]&lt;=24,"1-2 Years",IF(Churn_Data[[#This Row],[tenure]]&lt;=36,"2-3 Years",IF(Churn_Data[[#This Row],[tenure]]&lt;=48,"3-4 Years",IF(Churn_Data[[#This Row],[tenure]]&lt;=60,"4-5 Years","5+ Years")))))</f>
        <v>4-5 Years</v>
      </c>
      <c r="Z5821">
        <v>53</v>
      </c>
      <c r="AA5821">
        <v>4155.95</v>
      </c>
      <c r="AB5821">
        <f>IF(Churn_Data[[#This Row],[Churn]]="No",Churn_Data[[#This Row],[MonthlyCharges]],NA())</f>
        <v>77.400000000000006</v>
      </c>
      <c r="AC5821">
        <f>IF(Churn_Data[[#This Row],[Churn]]="No",Churn_Data[[#This Row],[tenure]],NA())</f>
        <v>53</v>
      </c>
      <c r="AD5821" t="e">
        <f>IF(Churn_Data[[#This Row],[Churn]]="Yes",Churn_Data[[#This Row],[MonthlyCharges]],NA())</f>
        <v>#N/A</v>
      </c>
      <c r="AE5821" t="e">
        <f>IF(Churn_Data[[#This Row],[Churn]]="Yes",Churn_Data[[#This Row],[tenure]],NA())</f>
        <v>#N/A</v>
      </c>
      <c r="AF5821">
        <v>4102.2</v>
      </c>
    </row>
    <row r="5822" spans="1:32" x14ac:dyDescent="0.3">
      <c r="A5822" t="s">
        <v>5857</v>
      </c>
      <c r="B5822" t="s">
        <v>23</v>
      </c>
      <c r="C5822" t="str">
        <f>IF(Churn_Data[[#This Row],[SeniorCitizen]]=1,"Yes","No")</f>
        <v>Yes</v>
      </c>
      <c r="D5822">
        <v>1</v>
      </c>
      <c r="E5822" t="s">
        <v>24</v>
      </c>
      <c r="F5822" t="s">
        <v>24</v>
      </c>
      <c r="G5822" t="s">
        <v>24</v>
      </c>
      <c r="H5822" t="s">
        <v>24</v>
      </c>
      <c r="I5822" t="s">
        <v>120</v>
      </c>
      <c r="J5822" t="str">
        <f>IF(Churn_Data[[#This Row],[InternetService]]&lt;&gt;"No","Yes","No")</f>
        <v>Yes</v>
      </c>
      <c r="K5822" t="s">
        <v>25</v>
      </c>
      <c r="L5822" t="s">
        <v>25</v>
      </c>
      <c r="M5822" t="s">
        <v>24</v>
      </c>
      <c r="N5822" t="s">
        <v>25</v>
      </c>
      <c r="O5822" t="s">
        <v>24</v>
      </c>
      <c r="P5822" t="s">
        <v>25</v>
      </c>
      <c r="Q5822" t="s">
        <v>25</v>
      </c>
      <c r="R5822">
        <f>IF(Churn_Data[[#This Row],[Churn]]="Yes",1,0)</f>
        <v>0</v>
      </c>
      <c r="S5822" t="s">
        <v>24</v>
      </c>
      <c r="T5822">
        <f>(Churn_Data[[#This Row],[OnlineSecurity]]="Yes")+(Churn_Data[[#This Row],[OnlineBackup]]="Yes")+(Churn_Data[[#This Row],[DeviceProtection]]="Yes")+(Churn_Data[[#This Row],[TechSupport]]="Yes")+(Churn_Data[[#This Row],[StreamingTV]]="Yes")+(Churn_Data[[#This Row],[StreamingMovies]]="Yes")</f>
        <v>2</v>
      </c>
      <c r="U5822" t="s">
        <v>5607</v>
      </c>
      <c r="V5822" t="s">
        <v>32</v>
      </c>
      <c r="W5822" t="str">
        <f>IF(ISNUMBER(SEARCH("automatic", Churn_Data[[#This Row],[PaymentMethod]])), "Automatic", "Manual")</f>
        <v>Manual</v>
      </c>
      <c r="X5822">
        <v>65.2</v>
      </c>
      <c r="Y5822" t="str">
        <f>IF(Churn_Data[[#This Row],[tenure]]&lt;=12,"0-1 Year",IF(Churn_Data[[#This Row],[tenure]]&lt;=24,"1-2 Years",IF(Churn_Data[[#This Row],[tenure]]&lt;=36,"2-3 Years",IF(Churn_Data[[#This Row],[tenure]]&lt;=48,"3-4 Years",IF(Churn_Data[[#This Row],[tenure]]&lt;=60,"4-5 Years","5+ Years")))))</f>
        <v>5+ Years</v>
      </c>
      <c r="Z5822">
        <v>61</v>
      </c>
      <c r="AA5822">
        <v>3965.05</v>
      </c>
      <c r="AB5822">
        <f>IF(Churn_Data[[#This Row],[Churn]]="No",Churn_Data[[#This Row],[MonthlyCharges]],NA())</f>
        <v>65.2</v>
      </c>
      <c r="AC5822">
        <f>IF(Churn_Data[[#This Row],[Churn]]="No",Churn_Data[[#This Row],[tenure]],NA())</f>
        <v>61</v>
      </c>
      <c r="AD5822" t="e">
        <f>IF(Churn_Data[[#This Row],[Churn]]="Yes",Churn_Data[[#This Row],[MonthlyCharges]],NA())</f>
        <v>#N/A</v>
      </c>
      <c r="AE5822" t="e">
        <f>IF(Churn_Data[[#This Row],[Churn]]="Yes",Churn_Data[[#This Row],[tenure]],NA())</f>
        <v>#N/A</v>
      </c>
      <c r="AF5822">
        <v>3977.2</v>
      </c>
    </row>
    <row r="5823" spans="1:32" x14ac:dyDescent="0.3">
      <c r="A5823" t="s">
        <v>5858</v>
      </c>
      <c r="B5823" t="s">
        <v>23</v>
      </c>
      <c r="C5823" t="str">
        <f>IF(Churn_Data[[#This Row],[SeniorCitizen]]=1,"Yes","No")</f>
        <v>No</v>
      </c>
      <c r="D5823">
        <v>0</v>
      </c>
      <c r="E5823" t="s">
        <v>25</v>
      </c>
      <c r="F5823" t="s">
        <v>25</v>
      </c>
      <c r="G5823" t="s">
        <v>24</v>
      </c>
      <c r="H5823" t="s">
        <v>24</v>
      </c>
      <c r="I5823" t="s">
        <v>26</v>
      </c>
      <c r="J5823" t="str">
        <f>IF(Churn_Data[[#This Row],[InternetService]]&lt;&gt;"No","Yes","No")</f>
        <v>Yes</v>
      </c>
      <c r="K5823" t="s">
        <v>25</v>
      </c>
      <c r="L5823" t="s">
        <v>25</v>
      </c>
      <c r="M5823" t="s">
        <v>25</v>
      </c>
      <c r="N5823" t="s">
        <v>25</v>
      </c>
      <c r="O5823" t="s">
        <v>24</v>
      </c>
      <c r="P5823" t="s">
        <v>25</v>
      </c>
      <c r="Q5823" t="s">
        <v>24</v>
      </c>
      <c r="R5823">
        <f>IF(Churn_Data[[#This Row],[Churn]]="Yes",1,0)</f>
        <v>1</v>
      </c>
      <c r="S5823" t="s">
        <v>25</v>
      </c>
      <c r="T5823">
        <f>(Churn_Data[[#This Row],[OnlineSecurity]]="Yes")+(Churn_Data[[#This Row],[OnlineBackup]]="Yes")+(Churn_Data[[#This Row],[DeviceProtection]]="Yes")+(Churn_Data[[#This Row],[TechSupport]]="Yes")+(Churn_Data[[#This Row],[StreamingTV]]="Yes")+(Churn_Data[[#This Row],[StreamingMovies]]="Yes")</f>
        <v>1</v>
      </c>
      <c r="U5823" t="s">
        <v>5607</v>
      </c>
      <c r="V5823" t="s">
        <v>32</v>
      </c>
      <c r="W5823" t="str">
        <f>IF(ISNUMBER(SEARCH("automatic", Churn_Data[[#This Row],[PaymentMethod]])), "Automatic", "Manual")</f>
        <v>Manual</v>
      </c>
      <c r="X5823">
        <v>84.05</v>
      </c>
      <c r="Y5823" t="str">
        <f>IF(Churn_Data[[#This Row],[tenure]]&lt;=12,"0-1 Year",IF(Churn_Data[[#This Row],[tenure]]&lt;=24,"1-2 Years",IF(Churn_Data[[#This Row],[tenure]]&lt;=36,"2-3 Years",IF(Churn_Data[[#This Row],[tenure]]&lt;=48,"3-4 Years",IF(Churn_Data[[#This Row],[tenure]]&lt;=60,"4-5 Years","5+ Years")))))</f>
        <v>2-3 Years</v>
      </c>
      <c r="Z5823">
        <v>32</v>
      </c>
      <c r="AA5823">
        <v>2781.85</v>
      </c>
      <c r="AB5823" t="e">
        <f>IF(Churn_Data[[#This Row],[Churn]]="No",Churn_Data[[#This Row],[MonthlyCharges]],NA())</f>
        <v>#N/A</v>
      </c>
      <c r="AC5823" t="e">
        <f>IF(Churn_Data[[#This Row],[Churn]]="No",Churn_Data[[#This Row],[tenure]],NA())</f>
        <v>#N/A</v>
      </c>
      <c r="AD5823">
        <f>IF(Churn_Data[[#This Row],[Churn]]="Yes",Churn_Data[[#This Row],[MonthlyCharges]],NA())</f>
        <v>84.05</v>
      </c>
      <c r="AE5823">
        <f>IF(Churn_Data[[#This Row],[Churn]]="Yes",Churn_Data[[#This Row],[tenure]],NA())</f>
        <v>32</v>
      </c>
      <c r="AF5823">
        <v>2689.6</v>
      </c>
    </row>
    <row r="5824" spans="1:32" x14ac:dyDescent="0.3">
      <c r="A5824" t="s">
        <v>5859</v>
      </c>
      <c r="B5824" t="s">
        <v>23</v>
      </c>
      <c r="C5824" t="str">
        <f>IF(Churn_Data[[#This Row],[SeniorCitizen]]=1,"Yes","No")</f>
        <v>No</v>
      </c>
      <c r="D5824">
        <v>0</v>
      </c>
      <c r="E5824" t="s">
        <v>25</v>
      </c>
      <c r="F5824" t="s">
        <v>24</v>
      </c>
      <c r="G5824" t="s">
        <v>24</v>
      </c>
      <c r="H5824" t="s">
        <v>24</v>
      </c>
      <c r="I5824" t="s">
        <v>26</v>
      </c>
      <c r="J5824" t="str">
        <f>IF(Churn_Data[[#This Row],[InternetService]]&lt;&gt;"No","Yes","No")</f>
        <v>Yes</v>
      </c>
      <c r="K5824" t="s">
        <v>25</v>
      </c>
      <c r="L5824" t="s">
        <v>25</v>
      </c>
      <c r="M5824" t="s">
        <v>25</v>
      </c>
      <c r="N5824" t="s">
        <v>24</v>
      </c>
      <c r="O5824" t="s">
        <v>25</v>
      </c>
      <c r="P5824" t="s">
        <v>25</v>
      </c>
      <c r="Q5824" t="s">
        <v>25</v>
      </c>
      <c r="R5824">
        <f>IF(Churn_Data[[#This Row],[Churn]]="Yes",1,0)</f>
        <v>0</v>
      </c>
      <c r="S5824" t="s">
        <v>24</v>
      </c>
      <c r="T5824">
        <f>(Churn_Data[[#This Row],[OnlineSecurity]]="Yes")+(Churn_Data[[#This Row],[OnlineBackup]]="Yes")+(Churn_Data[[#This Row],[DeviceProtection]]="Yes")+(Churn_Data[[#This Row],[TechSupport]]="Yes")+(Churn_Data[[#This Row],[StreamingTV]]="Yes")+(Churn_Data[[#This Row],[StreamingMovies]]="Yes")</f>
        <v>1</v>
      </c>
      <c r="U5824" t="s">
        <v>5607</v>
      </c>
      <c r="V5824" t="s">
        <v>72</v>
      </c>
      <c r="W5824" t="str">
        <f>IF(ISNUMBER(SEARCH("automatic", Churn_Data[[#This Row],[PaymentMethod]])), "Automatic", "Manual")</f>
        <v>Automatic</v>
      </c>
      <c r="X5824">
        <v>79.5</v>
      </c>
      <c r="Y5824" t="str">
        <f>IF(Churn_Data[[#This Row],[tenure]]&lt;=12,"0-1 Year",IF(Churn_Data[[#This Row],[tenure]]&lt;=24,"1-2 Years",IF(Churn_Data[[#This Row],[tenure]]&lt;=36,"2-3 Years",IF(Churn_Data[[#This Row],[tenure]]&lt;=48,"3-4 Years",IF(Churn_Data[[#This Row],[tenure]]&lt;=60,"4-5 Years","5+ Years")))))</f>
        <v>1-2 Years</v>
      </c>
      <c r="Z5824">
        <v>16</v>
      </c>
      <c r="AA5824">
        <v>1264.2</v>
      </c>
      <c r="AB5824">
        <f>IF(Churn_Data[[#This Row],[Churn]]="No",Churn_Data[[#This Row],[MonthlyCharges]],NA())</f>
        <v>79.5</v>
      </c>
      <c r="AC5824">
        <f>IF(Churn_Data[[#This Row],[Churn]]="No",Churn_Data[[#This Row],[tenure]],NA())</f>
        <v>16</v>
      </c>
      <c r="AD5824" t="e">
        <f>IF(Churn_Data[[#This Row],[Churn]]="Yes",Churn_Data[[#This Row],[MonthlyCharges]],NA())</f>
        <v>#N/A</v>
      </c>
      <c r="AE5824" t="e">
        <f>IF(Churn_Data[[#This Row],[Churn]]="Yes",Churn_Data[[#This Row],[tenure]],NA())</f>
        <v>#N/A</v>
      </c>
      <c r="AF5824">
        <v>1272</v>
      </c>
    </row>
    <row r="5825" spans="1:32" x14ac:dyDescent="0.3">
      <c r="A5825" t="s">
        <v>5860</v>
      </c>
      <c r="B5825" t="s">
        <v>30</v>
      </c>
      <c r="C5825" t="str">
        <f>IF(Churn_Data[[#This Row],[SeniorCitizen]]=1,"Yes","No")</f>
        <v>No</v>
      </c>
      <c r="D5825">
        <v>0</v>
      </c>
      <c r="E5825" t="s">
        <v>24</v>
      </c>
      <c r="F5825" t="s">
        <v>24</v>
      </c>
      <c r="G5825" t="s">
        <v>24</v>
      </c>
      <c r="H5825" t="s">
        <v>24</v>
      </c>
      <c r="I5825" t="s">
        <v>26</v>
      </c>
      <c r="J5825" t="str">
        <f>IF(Churn_Data[[#This Row],[InternetService]]&lt;&gt;"No","Yes","No")</f>
        <v>Yes</v>
      </c>
      <c r="K5825" t="s">
        <v>25</v>
      </c>
      <c r="L5825" t="s">
        <v>25</v>
      </c>
      <c r="M5825" t="s">
        <v>24</v>
      </c>
      <c r="N5825" t="s">
        <v>25</v>
      </c>
      <c r="O5825" t="s">
        <v>24</v>
      </c>
      <c r="P5825" t="s">
        <v>25</v>
      </c>
      <c r="Q5825" t="s">
        <v>25</v>
      </c>
      <c r="R5825">
        <f>IF(Churn_Data[[#This Row],[Churn]]="Yes",1,0)</f>
        <v>0</v>
      </c>
      <c r="S5825" t="s">
        <v>24</v>
      </c>
      <c r="T5825">
        <f>(Churn_Data[[#This Row],[OnlineSecurity]]="Yes")+(Churn_Data[[#This Row],[OnlineBackup]]="Yes")+(Churn_Data[[#This Row],[DeviceProtection]]="Yes")+(Churn_Data[[#This Row],[TechSupport]]="Yes")+(Churn_Data[[#This Row],[StreamingTV]]="Yes")+(Churn_Data[[#This Row],[StreamingMovies]]="Yes")</f>
        <v>2</v>
      </c>
      <c r="U5825" t="s">
        <v>5607</v>
      </c>
      <c r="V5825" t="s">
        <v>32</v>
      </c>
      <c r="W5825" t="str">
        <f>IF(ISNUMBER(SEARCH("automatic", Churn_Data[[#This Row],[PaymentMethod]])), "Automatic", "Manual")</f>
        <v>Manual</v>
      </c>
      <c r="X5825">
        <v>90.35</v>
      </c>
      <c r="Y5825" t="str">
        <f>IF(Churn_Data[[#This Row],[tenure]]&lt;=12,"0-1 Year",IF(Churn_Data[[#This Row],[tenure]]&lt;=24,"1-2 Years",IF(Churn_Data[[#This Row],[tenure]]&lt;=36,"2-3 Years",IF(Churn_Data[[#This Row],[tenure]]&lt;=48,"3-4 Years",IF(Churn_Data[[#This Row],[tenure]]&lt;=60,"4-5 Years","5+ Years")))))</f>
        <v>0-1 Year</v>
      </c>
      <c r="Z5825">
        <v>9</v>
      </c>
      <c r="AA5825">
        <v>767.9</v>
      </c>
      <c r="AB5825">
        <f>IF(Churn_Data[[#This Row],[Churn]]="No",Churn_Data[[#This Row],[MonthlyCharges]],NA())</f>
        <v>90.35</v>
      </c>
      <c r="AC5825">
        <f>IF(Churn_Data[[#This Row],[Churn]]="No",Churn_Data[[#This Row],[tenure]],NA())</f>
        <v>9</v>
      </c>
      <c r="AD5825" t="e">
        <f>IF(Churn_Data[[#This Row],[Churn]]="Yes",Churn_Data[[#This Row],[MonthlyCharges]],NA())</f>
        <v>#N/A</v>
      </c>
      <c r="AE5825" t="e">
        <f>IF(Churn_Data[[#This Row],[Churn]]="Yes",Churn_Data[[#This Row],[tenure]],NA())</f>
        <v>#N/A</v>
      </c>
      <c r="AF5825">
        <v>813.15</v>
      </c>
    </row>
    <row r="5826" spans="1:32" x14ac:dyDescent="0.3">
      <c r="A5826" t="s">
        <v>5861</v>
      </c>
      <c r="B5826" t="s">
        <v>30</v>
      </c>
      <c r="C5826" t="str">
        <f>IF(Churn_Data[[#This Row],[SeniorCitizen]]=1,"Yes","No")</f>
        <v>No</v>
      </c>
      <c r="D5826">
        <v>0</v>
      </c>
      <c r="E5826" t="s">
        <v>25</v>
      </c>
      <c r="F5826" t="s">
        <v>25</v>
      </c>
      <c r="G5826" t="s">
        <v>24</v>
      </c>
      <c r="H5826" t="s">
        <v>24</v>
      </c>
      <c r="I5826" t="s">
        <v>26</v>
      </c>
      <c r="J5826" t="str">
        <f>IF(Churn_Data[[#This Row],[InternetService]]&lt;&gt;"No","Yes","No")</f>
        <v>Yes</v>
      </c>
      <c r="K5826" t="s">
        <v>25</v>
      </c>
      <c r="L5826" t="s">
        <v>25</v>
      </c>
      <c r="M5826" t="s">
        <v>24</v>
      </c>
      <c r="N5826" t="s">
        <v>25</v>
      </c>
      <c r="O5826" t="s">
        <v>24</v>
      </c>
      <c r="P5826" t="s">
        <v>25</v>
      </c>
      <c r="Q5826" t="s">
        <v>25</v>
      </c>
      <c r="R5826">
        <f>IF(Churn_Data[[#This Row],[Churn]]="Yes",1,0)</f>
        <v>0</v>
      </c>
      <c r="S5826" t="s">
        <v>24</v>
      </c>
      <c r="T5826">
        <f>(Churn_Data[[#This Row],[OnlineSecurity]]="Yes")+(Churn_Data[[#This Row],[OnlineBackup]]="Yes")+(Churn_Data[[#This Row],[DeviceProtection]]="Yes")+(Churn_Data[[#This Row],[TechSupport]]="Yes")+(Churn_Data[[#This Row],[StreamingTV]]="Yes")+(Churn_Data[[#This Row],[StreamingMovies]]="Yes")</f>
        <v>2</v>
      </c>
      <c r="U5826" t="s">
        <v>5607</v>
      </c>
      <c r="V5826" t="s">
        <v>72</v>
      </c>
      <c r="W5826" t="str">
        <f>IF(ISNUMBER(SEARCH("automatic", Churn_Data[[#This Row],[PaymentMethod]])), "Automatic", "Manual")</f>
        <v>Automatic</v>
      </c>
      <c r="X5826">
        <v>89.6</v>
      </c>
      <c r="Y5826" t="str">
        <f>IF(Churn_Data[[#This Row],[tenure]]&lt;=12,"0-1 Year",IF(Churn_Data[[#This Row],[tenure]]&lt;=24,"1-2 Years",IF(Churn_Data[[#This Row],[tenure]]&lt;=36,"2-3 Years",IF(Churn_Data[[#This Row],[tenure]]&lt;=48,"3-4 Years",IF(Churn_Data[[#This Row],[tenure]]&lt;=60,"4-5 Years","5+ Years")))))</f>
        <v>1-2 Years</v>
      </c>
      <c r="Z5826">
        <v>18</v>
      </c>
      <c r="AA5826">
        <v>1633</v>
      </c>
      <c r="AB5826">
        <f>IF(Churn_Data[[#This Row],[Churn]]="No",Churn_Data[[#This Row],[MonthlyCharges]],NA())</f>
        <v>89.6</v>
      </c>
      <c r="AC5826">
        <f>IF(Churn_Data[[#This Row],[Churn]]="No",Churn_Data[[#This Row],[tenure]],NA())</f>
        <v>18</v>
      </c>
      <c r="AD5826" t="e">
        <f>IF(Churn_Data[[#This Row],[Churn]]="Yes",Churn_Data[[#This Row],[MonthlyCharges]],NA())</f>
        <v>#N/A</v>
      </c>
      <c r="AE5826" t="e">
        <f>IF(Churn_Data[[#This Row],[Churn]]="Yes",Churn_Data[[#This Row],[tenure]],NA())</f>
        <v>#N/A</v>
      </c>
      <c r="AF5826">
        <v>1612.8</v>
      </c>
    </row>
    <row r="5827" spans="1:32" x14ac:dyDescent="0.3">
      <c r="A5827" t="s">
        <v>5862</v>
      </c>
      <c r="B5827" t="s">
        <v>30</v>
      </c>
      <c r="C5827" t="str">
        <f>IF(Churn_Data[[#This Row],[SeniorCitizen]]=1,"Yes","No")</f>
        <v>No</v>
      </c>
      <c r="D5827">
        <v>0</v>
      </c>
      <c r="E5827" t="s">
        <v>24</v>
      </c>
      <c r="F5827" t="s">
        <v>24</v>
      </c>
      <c r="G5827" t="s">
        <v>24</v>
      </c>
      <c r="H5827" t="s">
        <v>24</v>
      </c>
      <c r="I5827" t="s">
        <v>120</v>
      </c>
      <c r="J5827" t="str">
        <f>IF(Churn_Data[[#This Row],[InternetService]]&lt;&gt;"No","Yes","No")</f>
        <v>Yes</v>
      </c>
      <c r="K5827" t="s">
        <v>25</v>
      </c>
      <c r="L5827" t="s">
        <v>25</v>
      </c>
      <c r="M5827" t="s">
        <v>25</v>
      </c>
      <c r="N5827" t="s">
        <v>24</v>
      </c>
      <c r="O5827" t="s">
        <v>25</v>
      </c>
      <c r="P5827" t="s">
        <v>25</v>
      </c>
      <c r="Q5827" t="s">
        <v>25</v>
      </c>
      <c r="R5827">
        <f>IF(Churn_Data[[#This Row],[Churn]]="Yes",1,0)</f>
        <v>0</v>
      </c>
      <c r="S5827" t="s">
        <v>24</v>
      </c>
      <c r="T5827">
        <f>(Churn_Data[[#This Row],[OnlineSecurity]]="Yes")+(Churn_Data[[#This Row],[OnlineBackup]]="Yes")+(Churn_Data[[#This Row],[DeviceProtection]]="Yes")+(Churn_Data[[#This Row],[TechSupport]]="Yes")+(Churn_Data[[#This Row],[StreamingTV]]="Yes")+(Churn_Data[[#This Row],[StreamingMovies]]="Yes")</f>
        <v>1</v>
      </c>
      <c r="U5827" t="s">
        <v>5607</v>
      </c>
      <c r="V5827" t="s">
        <v>28</v>
      </c>
      <c r="W5827" t="str">
        <f>IF(ISNUMBER(SEARCH("automatic", Churn_Data[[#This Row],[PaymentMethod]])), "Automatic", "Manual")</f>
        <v>Manual</v>
      </c>
      <c r="X5827">
        <v>55.1</v>
      </c>
      <c r="Y5827" t="str">
        <f>IF(Churn_Data[[#This Row],[tenure]]&lt;=12,"0-1 Year",IF(Churn_Data[[#This Row],[tenure]]&lt;=24,"1-2 Years",IF(Churn_Data[[#This Row],[tenure]]&lt;=36,"2-3 Years",IF(Churn_Data[[#This Row],[tenure]]&lt;=48,"3-4 Years",IF(Churn_Data[[#This Row],[tenure]]&lt;=60,"4-5 Years","5+ Years")))))</f>
        <v>2-3 Years</v>
      </c>
      <c r="Z5827">
        <v>25</v>
      </c>
      <c r="AA5827">
        <v>1466.1</v>
      </c>
      <c r="AB5827">
        <f>IF(Churn_Data[[#This Row],[Churn]]="No",Churn_Data[[#This Row],[MonthlyCharges]],NA())</f>
        <v>55.1</v>
      </c>
      <c r="AC5827">
        <f>IF(Churn_Data[[#This Row],[Churn]]="No",Churn_Data[[#This Row],[tenure]],NA())</f>
        <v>25</v>
      </c>
      <c r="AD5827" t="e">
        <f>IF(Churn_Data[[#This Row],[Churn]]="Yes",Churn_Data[[#This Row],[MonthlyCharges]],NA())</f>
        <v>#N/A</v>
      </c>
      <c r="AE5827" t="e">
        <f>IF(Churn_Data[[#This Row],[Churn]]="Yes",Churn_Data[[#This Row],[tenure]],NA())</f>
        <v>#N/A</v>
      </c>
      <c r="AF5827">
        <v>1377.5</v>
      </c>
    </row>
    <row r="5828" spans="1:32" x14ac:dyDescent="0.3">
      <c r="A5828" t="s">
        <v>5863</v>
      </c>
      <c r="B5828" t="s">
        <v>23</v>
      </c>
      <c r="C5828" t="str">
        <f>IF(Churn_Data[[#This Row],[SeniorCitizen]]=1,"Yes","No")</f>
        <v>No</v>
      </c>
      <c r="D5828">
        <v>0</v>
      </c>
      <c r="E5828" t="s">
        <v>24</v>
      </c>
      <c r="F5828" t="s">
        <v>24</v>
      </c>
      <c r="G5828" t="s">
        <v>24</v>
      </c>
      <c r="H5828" t="s">
        <v>24</v>
      </c>
      <c r="I5828" t="s">
        <v>26</v>
      </c>
      <c r="J5828" t="str">
        <f>IF(Churn_Data[[#This Row],[InternetService]]&lt;&gt;"No","Yes","No")</f>
        <v>Yes</v>
      </c>
      <c r="K5828" t="s">
        <v>24</v>
      </c>
      <c r="L5828" t="s">
        <v>25</v>
      </c>
      <c r="M5828" t="s">
        <v>25</v>
      </c>
      <c r="N5828" t="s">
        <v>25</v>
      </c>
      <c r="O5828" t="s">
        <v>25</v>
      </c>
      <c r="P5828" t="s">
        <v>25</v>
      </c>
      <c r="Q5828" t="s">
        <v>25</v>
      </c>
      <c r="R5828">
        <f>IF(Churn_Data[[#This Row],[Churn]]="Yes",1,0)</f>
        <v>0</v>
      </c>
      <c r="S5828" t="s">
        <v>25</v>
      </c>
      <c r="T5828">
        <f>(Churn_Data[[#This Row],[OnlineSecurity]]="Yes")+(Churn_Data[[#This Row],[OnlineBackup]]="Yes")+(Churn_Data[[#This Row],[DeviceProtection]]="Yes")+(Churn_Data[[#This Row],[TechSupport]]="Yes")+(Churn_Data[[#This Row],[StreamingTV]]="Yes")+(Churn_Data[[#This Row],[StreamingMovies]]="Yes")</f>
        <v>1</v>
      </c>
      <c r="U5828" t="s">
        <v>5607</v>
      </c>
      <c r="V5828" t="s">
        <v>72</v>
      </c>
      <c r="W5828" t="str">
        <f>IF(ISNUMBER(SEARCH("automatic", Churn_Data[[#This Row],[PaymentMethod]])), "Automatic", "Manual")</f>
        <v>Automatic</v>
      </c>
      <c r="X5828">
        <v>81.849999999999994</v>
      </c>
      <c r="Y5828" t="str">
        <f>IF(Churn_Data[[#This Row],[tenure]]&lt;=12,"0-1 Year",IF(Churn_Data[[#This Row],[tenure]]&lt;=24,"1-2 Years",IF(Churn_Data[[#This Row],[tenure]]&lt;=36,"2-3 Years",IF(Churn_Data[[#This Row],[tenure]]&lt;=48,"3-4 Years",IF(Churn_Data[[#This Row],[tenure]]&lt;=60,"4-5 Years","5+ Years")))))</f>
        <v>1-2 Years</v>
      </c>
      <c r="Z5828">
        <v>23</v>
      </c>
      <c r="AA5828">
        <v>1810.85</v>
      </c>
      <c r="AB5828">
        <f>IF(Churn_Data[[#This Row],[Churn]]="No",Churn_Data[[#This Row],[MonthlyCharges]],NA())</f>
        <v>81.849999999999994</v>
      </c>
      <c r="AC5828">
        <f>IF(Churn_Data[[#This Row],[Churn]]="No",Churn_Data[[#This Row],[tenure]],NA())</f>
        <v>23</v>
      </c>
      <c r="AD5828" t="e">
        <f>IF(Churn_Data[[#This Row],[Churn]]="Yes",Churn_Data[[#This Row],[MonthlyCharges]],NA())</f>
        <v>#N/A</v>
      </c>
      <c r="AE5828" t="e">
        <f>IF(Churn_Data[[#This Row],[Churn]]="Yes",Churn_Data[[#This Row],[tenure]],NA())</f>
        <v>#N/A</v>
      </c>
      <c r="AF5828">
        <v>1882.55</v>
      </c>
    </row>
    <row r="5829" spans="1:32" x14ac:dyDescent="0.3">
      <c r="A5829" t="s">
        <v>5864</v>
      </c>
      <c r="B5829" t="s">
        <v>23</v>
      </c>
      <c r="C5829" t="str">
        <f>IF(Churn_Data[[#This Row],[SeniorCitizen]]=1,"Yes","No")</f>
        <v>Yes</v>
      </c>
      <c r="D5829">
        <v>1</v>
      </c>
      <c r="E5829" t="s">
        <v>24</v>
      </c>
      <c r="F5829" t="s">
        <v>24</v>
      </c>
      <c r="G5829" t="s">
        <v>24</v>
      </c>
      <c r="H5829" t="s">
        <v>24</v>
      </c>
      <c r="I5829" t="s">
        <v>120</v>
      </c>
      <c r="J5829" t="str">
        <f>IF(Churn_Data[[#This Row],[InternetService]]&lt;&gt;"No","Yes","No")</f>
        <v>Yes</v>
      </c>
      <c r="K5829" t="s">
        <v>24</v>
      </c>
      <c r="L5829" t="s">
        <v>25</v>
      </c>
      <c r="M5829" t="s">
        <v>24</v>
      </c>
      <c r="N5829" t="s">
        <v>24</v>
      </c>
      <c r="O5829" t="s">
        <v>24</v>
      </c>
      <c r="P5829" t="s">
        <v>25</v>
      </c>
      <c r="Q5829" t="s">
        <v>25</v>
      </c>
      <c r="R5829">
        <f>IF(Churn_Data[[#This Row],[Churn]]="Yes",1,0)</f>
        <v>0</v>
      </c>
      <c r="S5829" t="s">
        <v>25</v>
      </c>
      <c r="T5829">
        <f>(Churn_Data[[#This Row],[OnlineSecurity]]="Yes")+(Churn_Data[[#This Row],[OnlineBackup]]="Yes")+(Churn_Data[[#This Row],[DeviceProtection]]="Yes")+(Churn_Data[[#This Row],[TechSupport]]="Yes")+(Churn_Data[[#This Row],[StreamingTV]]="Yes")+(Churn_Data[[#This Row],[StreamingMovies]]="Yes")</f>
        <v>4</v>
      </c>
      <c r="U5829" t="s">
        <v>5607</v>
      </c>
      <c r="V5829" t="s">
        <v>32</v>
      </c>
      <c r="W5829" t="str">
        <f>IF(ISNUMBER(SEARCH("automatic", Churn_Data[[#This Row],[PaymentMethod]])), "Automatic", "Manual")</f>
        <v>Manual</v>
      </c>
      <c r="X5829">
        <v>76.25</v>
      </c>
      <c r="Y5829" t="str">
        <f>IF(Churn_Data[[#This Row],[tenure]]&lt;=12,"0-1 Year",IF(Churn_Data[[#This Row],[tenure]]&lt;=24,"1-2 Years",IF(Churn_Data[[#This Row],[tenure]]&lt;=36,"2-3 Years",IF(Churn_Data[[#This Row],[tenure]]&lt;=48,"3-4 Years",IF(Churn_Data[[#This Row],[tenure]]&lt;=60,"4-5 Years","5+ Years")))))</f>
        <v>4-5 Years</v>
      </c>
      <c r="Z5829">
        <v>55</v>
      </c>
      <c r="AA5829">
        <v>4154.55</v>
      </c>
      <c r="AB5829">
        <f>IF(Churn_Data[[#This Row],[Churn]]="No",Churn_Data[[#This Row],[MonthlyCharges]],NA())</f>
        <v>76.25</v>
      </c>
      <c r="AC5829">
        <f>IF(Churn_Data[[#This Row],[Churn]]="No",Churn_Data[[#This Row],[tenure]],NA())</f>
        <v>55</v>
      </c>
      <c r="AD5829" t="e">
        <f>IF(Churn_Data[[#This Row],[Churn]]="Yes",Churn_Data[[#This Row],[MonthlyCharges]],NA())</f>
        <v>#N/A</v>
      </c>
      <c r="AE5829" t="e">
        <f>IF(Churn_Data[[#This Row],[Churn]]="Yes",Churn_Data[[#This Row],[tenure]],NA())</f>
        <v>#N/A</v>
      </c>
      <c r="AF5829">
        <v>4193.75</v>
      </c>
    </row>
    <row r="5830" spans="1:32" x14ac:dyDescent="0.3">
      <c r="A5830" t="s">
        <v>5865</v>
      </c>
      <c r="B5830" t="s">
        <v>30</v>
      </c>
      <c r="C5830" t="str">
        <f>IF(Churn_Data[[#This Row],[SeniorCitizen]]=1,"Yes","No")</f>
        <v>No</v>
      </c>
      <c r="D5830">
        <v>0</v>
      </c>
      <c r="E5830" t="s">
        <v>24</v>
      </c>
      <c r="F5830" t="s">
        <v>24</v>
      </c>
      <c r="G5830" t="s">
        <v>24</v>
      </c>
      <c r="H5830" t="s">
        <v>24</v>
      </c>
      <c r="I5830" t="s">
        <v>120</v>
      </c>
      <c r="J5830" t="str">
        <f>IF(Churn_Data[[#This Row],[InternetService]]&lt;&gt;"No","Yes","No")</f>
        <v>Yes</v>
      </c>
      <c r="K5830" t="s">
        <v>24</v>
      </c>
      <c r="L5830" t="s">
        <v>25</v>
      </c>
      <c r="M5830" t="s">
        <v>25</v>
      </c>
      <c r="N5830" t="s">
        <v>25</v>
      </c>
      <c r="O5830" t="s">
        <v>24</v>
      </c>
      <c r="P5830" t="s">
        <v>25</v>
      </c>
      <c r="Q5830" t="s">
        <v>25</v>
      </c>
      <c r="R5830">
        <f>IF(Churn_Data[[#This Row],[Churn]]="Yes",1,0)</f>
        <v>0</v>
      </c>
      <c r="S5830" t="s">
        <v>24</v>
      </c>
      <c r="T5830">
        <f>(Churn_Data[[#This Row],[OnlineSecurity]]="Yes")+(Churn_Data[[#This Row],[OnlineBackup]]="Yes")+(Churn_Data[[#This Row],[DeviceProtection]]="Yes")+(Churn_Data[[#This Row],[TechSupport]]="Yes")+(Churn_Data[[#This Row],[StreamingTV]]="Yes")+(Churn_Data[[#This Row],[StreamingMovies]]="Yes")</f>
        <v>2</v>
      </c>
      <c r="U5830" t="s">
        <v>5607</v>
      </c>
      <c r="V5830" t="s">
        <v>32</v>
      </c>
      <c r="W5830" t="str">
        <f>IF(ISNUMBER(SEARCH("automatic", Churn_Data[[#This Row],[PaymentMethod]])), "Automatic", "Manual")</f>
        <v>Manual</v>
      </c>
      <c r="X5830">
        <v>66.2</v>
      </c>
      <c r="Y5830" t="str">
        <f>IF(Churn_Data[[#This Row],[tenure]]&lt;=12,"0-1 Year",IF(Churn_Data[[#This Row],[tenure]]&lt;=24,"1-2 Years",IF(Churn_Data[[#This Row],[tenure]]&lt;=36,"2-3 Years",IF(Churn_Data[[#This Row],[tenure]]&lt;=48,"3-4 Years",IF(Churn_Data[[#This Row],[tenure]]&lt;=60,"4-5 Years","5+ Years")))))</f>
        <v>5+ Years</v>
      </c>
      <c r="Z5830">
        <v>71</v>
      </c>
      <c r="AA5830">
        <v>4692.55</v>
      </c>
      <c r="AB5830">
        <f>IF(Churn_Data[[#This Row],[Churn]]="No",Churn_Data[[#This Row],[MonthlyCharges]],NA())</f>
        <v>66.2</v>
      </c>
      <c r="AC5830">
        <f>IF(Churn_Data[[#This Row],[Churn]]="No",Churn_Data[[#This Row],[tenure]],NA())</f>
        <v>71</v>
      </c>
      <c r="AD5830" t="e">
        <f>IF(Churn_Data[[#This Row],[Churn]]="Yes",Churn_Data[[#This Row],[MonthlyCharges]],NA())</f>
        <v>#N/A</v>
      </c>
      <c r="AE5830" t="e">
        <f>IF(Churn_Data[[#This Row],[Churn]]="Yes",Churn_Data[[#This Row],[tenure]],NA())</f>
        <v>#N/A</v>
      </c>
      <c r="AF5830">
        <v>4700.2</v>
      </c>
    </row>
    <row r="5831" spans="1:32" x14ac:dyDescent="0.3">
      <c r="A5831" t="s">
        <v>5866</v>
      </c>
      <c r="B5831" t="s">
        <v>30</v>
      </c>
      <c r="C5831" t="str">
        <f>IF(Churn_Data[[#This Row],[SeniorCitizen]]=1,"Yes","No")</f>
        <v>No</v>
      </c>
      <c r="D5831">
        <v>0</v>
      </c>
      <c r="E5831" t="s">
        <v>25</v>
      </c>
      <c r="F5831" t="s">
        <v>25</v>
      </c>
      <c r="G5831" t="s">
        <v>24</v>
      </c>
      <c r="H5831" t="s">
        <v>24</v>
      </c>
      <c r="I5831" t="s">
        <v>26</v>
      </c>
      <c r="J5831" t="str">
        <f>IF(Churn_Data[[#This Row],[InternetService]]&lt;&gt;"No","Yes","No")</f>
        <v>Yes</v>
      </c>
      <c r="K5831" t="s">
        <v>24</v>
      </c>
      <c r="L5831" t="s">
        <v>25</v>
      </c>
      <c r="M5831" t="s">
        <v>25</v>
      </c>
      <c r="N5831" t="s">
        <v>25</v>
      </c>
      <c r="O5831" t="s">
        <v>25</v>
      </c>
      <c r="P5831" t="s">
        <v>25</v>
      </c>
      <c r="Q5831" t="s">
        <v>25</v>
      </c>
      <c r="R5831">
        <f>IF(Churn_Data[[#This Row],[Churn]]="Yes",1,0)</f>
        <v>0</v>
      </c>
      <c r="S5831" t="s">
        <v>25</v>
      </c>
      <c r="T5831">
        <f>(Churn_Data[[#This Row],[OnlineSecurity]]="Yes")+(Churn_Data[[#This Row],[OnlineBackup]]="Yes")+(Churn_Data[[#This Row],[DeviceProtection]]="Yes")+(Churn_Data[[#This Row],[TechSupport]]="Yes")+(Churn_Data[[#This Row],[StreamingTV]]="Yes")+(Churn_Data[[#This Row],[StreamingMovies]]="Yes")</f>
        <v>1</v>
      </c>
      <c r="U5831" t="s">
        <v>5607</v>
      </c>
      <c r="V5831" t="s">
        <v>46</v>
      </c>
      <c r="W5831" t="str">
        <f>IF(ISNUMBER(SEARCH("automatic", Churn_Data[[#This Row],[PaymentMethod]])), "Automatic", "Manual")</f>
        <v>Automatic</v>
      </c>
      <c r="X5831">
        <v>80.099999999999994</v>
      </c>
      <c r="Y5831" t="str">
        <f>IF(Churn_Data[[#This Row],[tenure]]&lt;=12,"0-1 Year",IF(Churn_Data[[#This Row],[tenure]]&lt;=24,"1-2 Years",IF(Churn_Data[[#This Row],[tenure]]&lt;=36,"2-3 Years",IF(Churn_Data[[#This Row],[tenure]]&lt;=48,"3-4 Years",IF(Churn_Data[[#This Row],[tenure]]&lt;=60,"4-5 Years","5+ Years")))))</f>
        <v>2-3 Years</v>
      </c>
      <c r="Z5831">
        <v>33</v>
      </c>
      <c r="AA5831">
        <v>2603.3000000000002</v>
      </c>
      <c r="AB5831">
        <f>IF(Churn_Data[[#This Row],[Churn]]="No",Churn_Data[[#This Row],[MonthlyCharges]],NA())</f>
        <v>80.099999999999994</v>
      </c>
      <c r="AC5831">
        <f>IF(Churn_Data[[#This Row],[Churn]]="No",Churn_Data[[#This Row],[tenure]],NA())</f>
        <v>33</v>
      </c>
      <c r="AD5831" t="e">
        <f>IF(Churn_Data[[#This Row],[Churn]]="Yes",Churn_Data[[#This Row],[MonthlyCharges]],NA())</f>
        <v>#N/A</v>
      </c>
      <c r="AE5831" t="e">
        <f>IF(Churn_Data[[#This Row],[Churn]]="Yes",Churn_Data[[#This Row],[tenure]],NA())</f>
        <v>#N/A</v>
      </c>
      <c r="AF5831">
        <v>2643.3</v>
      </c>
    </row>
    <row r="5832" spans="1:32" x14ac:dyDescent="0.3">
      <c r="A5832" t="s">
        <v>5867</v>
      </c>
      <c r="B5832" t="s">
        <v>30</v>
      </c>
      <c r="C5832" t="str">
        <f>IF(Churn_Data[[#This Row],[SeniorCitizen]]=1,"Yes","No")</f>
        <v>No</v>
      </c>
      <c r="D5832">
        <v>0</v>
      </c>
      <c r="E5832" t="s">
        <v>25</v>
      </c>
      <c r="F5832" t="s">
        <v>25</v>
      </c>
      <c r="G5832" t="s">
        <v>24</v>
      </c>
      <c r="H5832" t="s">
        <v>24</v>
      </c>
      <c r="I5832" t="s">
        <v>120</v>
      </c>
      <c r="J5832" t="str">
        <f>IF(Churn_Data[[#This Row],[InternetService]]&lt;&gt;"No","Yes","No")</f>
        <v>Yes</v>
      </c>
      <c r="K5832" t="s">
        <v>25</v>
      </c>
      <c r="L5832" t="s">
        <v>25</v>
      </c>
      <c r="M5832" t="s">
        <v>25</v>
      </c>
      <c r="N5832" t="s">
        <v>24</v>
      </c>
      <c r="O5832" t="s">
        <v>25</v>
      </c>
      <c r="P5832" t="s">
        <v>25</v>
      </c>
      <c r="Q5832" t="s">
        <v>25</v>
      </c>
      <c r="R5832">
        <f>IF(Churn_Data[[#This Row],[Churn]]="Yes",1,0)</f>
        <v>0</v>
      </c>
      <c r="S5832" t="s">
        <v>25</v>
      </c>
      <c r="T5832">
        <f>(Churn_Data[[#This Row],[OnlineSecurity]]="Yes")+(Churn_Data[[#This Row],[OnlineBackup]]="Yes")+(Churn_Data[[#This Row],[DeviceProtection]]="Yes")+(Churn_Data[[#This Row],[TechSupport]]="Yes")+(Churn_Data[[#This Row],[StreamingTV]]="Yes")+(Churn_Data[[#This Row],[StreamingMovies]]="Yes")</f>
        <v>1</v>
      </c>
      <c r="U5832" t="s">
        <v>5607</v>
      </c>
      <c r="V5832" t="s">
        <v>46</v>
      </c>
      <c r="W5832" t="str">
        <f>IF(ISNUMBER(SEARCH("automatic", Churn_Data[[#This Row],[PaymentMethod]])), "Automatic", "Manual")</f>
        <v>Automatic</v>
      </c>
      <c r="X5832">
        <v>54.6</v>
      </c>
      <c r="Y5832" t="str">
        <f>IF(Churn_Data[[#This Row],[tenure]]&lt;=12,"0-1 Year",IF(Churn_Data[[#This Row],[tenure]]&lt;=24,"1-2 Years",IF(Churn_Data[[#This Row],[tenure]]&lt;=36,"2-3 Years",IF(Churn_Data[[#This Row],[tenure]]&lt;=48,"3-4 Years",IF(Churn_Data[[#This Row],[tenure]]&lt;=60,"4-5 Years","5+ Years")))))</f>
        <v>1-2 Years</v>
      </c>
      <c r="Z5832">
        <v>24</v>
      </c>
      <c r="AA5832">
        <v>1242.25</v>
      </c>
      <c r="AB5832">
        <f>IF(Churn_Data[[#This Row],[Churn]]="No",Churn_Data[[#This Row],[MonthlyCharges]],NA())</f>
        <v>54.6</v>
      </c>
      <c r="AC5832">
        <f>IF(Churn_Data[[#This Row],[Churn]]="No",Churn_Data[[#This Row],[tenure]],NA())</f>
        <v>24</v>
      </c>
      <c r="AD5832" t="e">
        <f>IF(Churn_Data[[#This Row],[Churn]]="Yes",Churn_Data[[#This Row],[MonthlyCharges]],NA())</f>
        <v>#N/A</v>
      </c>
      <c r="AE5832" t="e">
        <f>IF(Churn_Data[[#This Row],[Churn]]="Yes",Churn_Data[[#This Row],[tenure]],NA())</f>
        <v>#N/A</v>
      </c>
      <c r="AF5832">
        <v>1310.4000000000001</v>
      </c>
    </row>
    <row r="5833" spans="1:32" x14ac:dyDescent="0.3">
      <c r="A5833" t="s">
        <v>5868</v>
      </c>
      <c r="B5833" t="s">
        <v>23</v>
      </c>
      <c r="C5833" t="str">
        <f>IF(Churn_Data[[#This Row],[SeniorCitizen]]=1,"Yes","No")</f>
        <v>No</v>
      </c>
      <c r="D5833">
        <v>0</v>
      </c>
      <c r="E5833" t="s">
        <v>25</v>
      </c>
      <c r="F5833" t="s">
        <v>25</v>
      </c>
      <c r="G5833" t="s">
        <v>24</v>
      </c>
      <c r="H5833" t="s">
        <v>24</v>
      </c>
      <c r="I5833" t="s">
        <v>26</v>
      </c>
      <c r="J5833" t="str">
        <f>IF(Churn_Data[[#This Row],[InternetService]]&lt;&gt;"No","Yes","No")</f>
        <v>Yes</v>
      </c>
      <c r="K5833" t="s">
        <v>24</v>
      </c>
      <c r="L5833" t="s">
        <v>25</v>
      </c>
      <c r="M5833" t="s">
        <v>24</v>
      </c>
      <c r="N5833" t="s">
        <v>25</v>
      </c>
      <c r="O5833" t="s">
        <v>25</v>
      </c>
      <c r="P5833" t="s">
        <v>25</v>
      </c>
      <c r="Q5833" t="s">
        <v>25</v>
      </c>
      <c r="R5833">
        <f>IF(Churn_Data[[#This Row],[Churn]]="Yes",1,0)</f>
        <v>0</v>
      </c>
      <c r="S5833" t="s">
        <v>24</v>
      </c>
      <c r="T5833">
        <f>(Churn_Data[[#This Row],[OnlineSecurity]]="Yes")+(Churn_Data[[#This Row],[OnlineBackup]]="Yes")+(Churn_Data[[#This Row],[DeviceProtection]]="Yes")+(Churn_Data[[#This Row],[TechSupport]]="Yes")+(Churn_Data[[#This Row],[StreamingTV]]="Yes")+(Churn_Data[[#This Row],[StreamingMovies]]="Yes")</f>
        <v>2</v>
      </c>
      <c r="U5833" t="s">
        <v>5607</v>
      </c>
      <c r="V5833" t="s">
        <v>72</v>
      </c>
      <c r="W5833" t="str">
        <f>IF(ISNUMBER(SEARCH("automatic", Churn_Data[[#This Row],[PaymentMethod]])), "Automatic", "Manual")</f>
        <v>Automatic</v>
      </c>
      <c r="X5833">
        <v>84.25</v>
      </c>
      <c r="Y5833" t="str">
        <f>IF(Churn_Data[[#This Row],[tenure]]&lt;=12,"0-1 Year",IF(Churn_Data[[#This Row],[tenure]]&lt;=24,"1-2 Years",IF(Churn_Data[[#This Row],[tenure]]&lt;=36,"2-3 Years",IF(Churn_Data[[#This Row],[tenure]]&lt;=48,"3-4 Years",IF(Churn_Data[[#This Row],[tenure]]&lt;=60,"4-5 Years","5+ Years")))))</f>
        <v>4-5 Years</v>
      </c>
      <c r="Z5833">
        <v>55</v>
      </c>
      <c r="AA5833">
        <v>4589.8500000000004</v>
      </c>
      <c r="AB5833">
        <f>IF(Churn_Data[[#This Row],[Churn]]="No",Churn_Data[[#This Row],[MonthlyCharges]],NA())</f>
        <v>84.25</v>
      </c>
      <c r="AC5833">
        <f>IF(Churn_Data[[#This Row],[Churn]]="No",Churn_Data[[#This Row],[tenure]],NA())</f>
        <v>55</v>
      </c>
      <c r="AD5833" t="e">
        <f>IF(Churn_Data[[#This Row],[Churn]]="Yes",Churn_Data[[#This Row],[MonthlyCharges]],NA())</f>
        <v>#N/A</v>
      </c>
      <c r="AE5833" t="e">
        <f>IF(Churn_Data[[#This Row],[Churn]]="Yes",Churn_Data[[#This Row],[tenure]],NA())</f>
        <v>#N/A</v>
      </c>
      <c r="AF5833">
        <v>4633.75</v>
      </c>
    </row>
    <row r="5834" spans="1:32" x14ac:dyDescent="0.3">
      <c r="A5834" t="s">
        <v>5869</v>
      </c>
      <c r="B5834" t="s">
        <v>23</v>
      </c>
      <c r="C5834" t="str">
        <f>IF(Churn_Data[[#This Row],[SeniorCitizen]]=1,"Yes","No")</f>
        <v>No</v>
      </c>
      <c r="D5834">
        <v>0</v>
      </c>
      <c r="E5834" t="s">
        <v>25</v>
      </c>
      <c r="F5834" t="s">
        <v>25</v>
      </c>
      <c r="G5834" t="s">
        <v>24</v>
      </c>
      <c r="H5834" t="s">
        <v>24</v>
      </c>
      <c r="I5834" t="s">
        <v>26</v>
      </c>
      <c r="J5834" t="str">
        <f>IF(Churn_Data[[#This Row],[InternetService]]&lt;&gt;"No","Yes","No")</f>
        <v>Yes</v>
      </c>
      <c r="K5834" t="s">
        <v>25</v>
      </c>
      <c r="L5834" t="s">
        <v>25</v>
      </c>
      <c r="M5834" t="s">
        <v>24</v>
      </c>
      <c r="N5834" t="s">
        <v>25</v>
      </c>
      <c r="O5834" t="s">
        <v>24</v>
      </c>
      <c r="P5834" t="s">
        <v>25</v>
      </c>
      <c r="Q5834" t="s">
        <v>25</v>
      </c>
      <c r="R5834">
        <f>IF(Churn_Data[[#This Row],[Churn]]="Yes",1,0)</f>
        <v>0</v>
      </c>
      <c r="S5834" t="s">
        <v>24</v>
      </c>
      <c r="T5834">
        <f>(Churn_Data[[#This Row],[OnlineSecurity]]="Yes")+(Churn_Data[[#This Row],[OnlineBackup]]="Yes")+(Churn_Data[[#This Row],[DeviceProtection]]="Yes")+(Churn_Data[[#This Row],[TechSupport]]="Yes")+(Churn_Data[[#This Row],[StreamingTV]]="Yes")+(Churn_Data[[#This Row],[StreamingMovies]]="Yes")</f>
        <v>2</v>
      </c>
      <c r="U5834" t="s">
        <v>5607</v>
      </c>
      <c r="V5834" t="s">
        <v>46</v>
      </c>
      <c r="W5834" t="str">
        <f>IF(ISNUMBER(SEARCH("automatic", Churn_Data[[#This Row],[PaymentMethod]])), "Automatic", "Manual")</f>
        <v>Automatic</v>
      </c>
      <c r="X5834">
        <v>92.15</v>
      </c>
      <c r="Y5834" t="str">
        <f>IF(Churn_Data[[#This Row],[tenure]]&lt;=12,"0-1 Year",IF(Churn_Data[[#This Row],[tenure]]&lt;=24,"1-2 Years",IF(Churn_Data[[#This Row],[tenure]]&lt;=36,"2-3 Years",IF(Churn_Data[[#This Row],[tenure]]&lt;=48,"3-4 Years",IF(Churn_Data[[#This Row],[tenure]]&lt;=60,"4-5 Years","5+ Years")))))</f>
        <v>5+ Years</v>
      </c>
      <c r="Z5834">
        <v>66</v>
      </c>
      <c r="AA5834">
        <v>6056.9</v>
      </c>
      <c r="AB5834">
        <f>IF(Churn_Data[[#This Row],[Churn]]="No",Churn_Data[[#This Row],[MonthlyCharges]],NA())</f>
        <v>92.15</v>
      </c>
      <c r="AC5834">
        <f>IF(Churn_Data[[#This Row],[Churn]]="No",Churn_Data[[#This Row],[tenure]],NA())</f>
        <v>66</v>
      </c>
      <c r="AD5834" t="e">
        <f>IF(Churn_Data[[#This Row],[Churn]]="Yes",Churn_Data[[#This Row],[MonthlyCharges]],NA())</f>
        <v>#N/A</v>
      </c>
      <c r="AE5834" t="e">
        <f>IF(Churn_Data[[#This Row],[Churn]]="Yes",Churn_Data[[#This Row],[tenure]],NA())</f>
        <v>#N/A</v>
      </c>
      <c r="AF5834">
        <v>6081.9</v>
      </c>
    </row>
    <row r="5835" spans="1:32" x14ac:dyDescent="0.3">
      <c r="A5835" t="s">
        <v>5870</v>
      </c>
      <c r="B5835" t="s">
        <v>30</v>
      </c>
      <c r="C5835" t="str">
        <f>IF(Churn_Data[[#This Row],[SeniorCitizen]]=1,"Yes","No")</f>
        <v>No</v>
      </c>
      <c r="D5835">
        <v>0</v>
      </c>
      <c r="E5835" t="s">
        <v>24</v>
      </c>
      <c r="F5835" t="s">
        <v>25</v>
      </c>
      <c r="G5835" t="s">
        <v>24</v>
      </c>
      <c r="H5835" t="s">
        <v>24</v>
      </c>
      <c r="I5835" t="s">
        <v>120</v>
      </c>
      <c r="J5835" t="str">
        <f>IF(Churn_Data[[#This Row],[InternetService]]&lt;&gt;"No","Yes","No")</f>
        <v>Yes</v>
      </c>
      <c r="K5835" t="s">
        <v>24</v>
      </c>
      <c r="L5835" t="s">
        <v>25</v>
      </c>
      <c r="M5835" t="s">
        <v>25</v>
      </c>
      <c r="N5835" t="s">
        <v>25</v>
      </c>
      <c r="O5835" t="s">
        <v>24</v>
      </c>
      <c r="P5835" t="s">
        <v>25</v>
      </c>
      <c r="Q5835" t="s">
        <v>25</v>
      </c>
      <c r="R5835">
        <f>IF(Churn_Data[[#This Row],[Churn]]="Yes",1,0)</f>
        <v>0</v>
      </c>
      <c r="S5835" t="s">
        <v>24</v>
      </c>
      <c r="T5835">
        <f>(Churn_Data[[#This Row],[OnlineSecurity]]="Yes")+(Churn_Data[[#This Row],[OnlineBackup]]="Yes")+(Churn_Data[[#This Row],[DeviceProtection]]="Yes")+(Churn_Data[[#This Row],[TechSupport]]="Yes")+(Churn_Data[[#This Row],[StreamingTV]]="Yes")+(Churn_Data[[#This Row],[StreamingMovies]]="Yes")</f>
        <v>2</v>
      </c>
      <c r="U5835" t="s">
        <v>5607</v>
      </c>
      <c r="V5835" t="s">
        <v>72</v>
      </c>
      <c r="W5835" t="str">
        <f>IF(ISNUMBER(SEARCH("automatic", Churn_Data[[#This Row],[PaymentMethod]])), "Automatic", "Manual")</f>
        <v>Automatic</v>
      </c>
      <c r="X5835">
        <v>66.150000000000006</v>
      </c>
      <c r="Y5835" t="str">
        <f>IF(Churn_Data[[#This Row],[tenure]]&lt;=12,"0-1 Year",IF(Churn_Data[[#This Row],[tenure]]&lt;=24,"1-2 Years",IF(Churn_Data[[#This Row],[tenure]]&lt;=36,"2-3 Years",IF(Churn_Data[[#This Row],[tenure]]&lt;=48,"3-4 Years",IF(Churn_Data[[#This Row],[tenure]]&lt;=60,"4-5 Years","5+ Years")))))</f>
        <v>5+ Years</v>
      </c>
      <c r="Z5835">
        <v>64</v>
      </c>
      <c r="AA5835">
        <v>4392.5</v>
      </c>
      <c r="AB5835">
        <f>IF(Churn_Data[[#This Row],[Churn]]="No",Churn_Data[[#This Row],[MonthlyCharges]],NA())</f>
        <v>66.150000000000006</v>
      </c>
      <c r="AC5835">
        <f>IF(Churn_Data[[#This Row],[Churn]]="No",Churn_Data[[#This Row],[tenure]],NA())</f>
        <v>64</v>
      </c>
      <c r="AD5835" t="e">
        <f>IF(Churn_Data[[#This Row],[Churn]]="Yes",Churn_Data[[#This Row],[MonthlyCharges]],NA())</f>
        <v>#N/A</v>
      </c>
      <c r="AE5835" t="e">
        <f>IF(Churn_Data[[#This Row],[Churn]]="Yes",Churn_Data[[#This Row],[tenure]],NA())</f>
        <v>#N/A</v>
      </c>
      <c r="AF5835">
        <v>4233.6000000000004</v>
      </c>
    </row>
    <row r="5836" spans="1:32" x14ac:dyDescent="0.3">
      <c r="A5836" t="s">
        <v>5871</v>
      </c>
      <c r="B5836" t="s">
        <v>30</v>
      </c>
      <c r="C5836" t="str">
        <f>IF(Churn_Data[[#This Row],[SeniorCitizen]]=1,"Yes","No")</f>
        <v>No</v>
      </c>
      <c r="D5836">
        <v>0</v>
      </c>
      <c r="E5836" t="s">
        <v>24</v>
      </c>
      <c r="F5836" t="s">
        <v>25</v>
      </c>
      <c r="G5836" t="s">
        <v>24</v>
      </c>
      <c r="H5836" t="s">
        <v>24</v>
      </c>
      <c r="I5836" t="s">
        <v>120</v>
      </c>
      <c r="J5836" t="str">
        <f>IF(Churn_Data[[#This Row],[InternetService]]&lt;&gt;"No","Yes","No")</f>
        <v>Yes</v>
      </c>
      <c r="K5836" t="s">
        <v>24</v>
      </c>
      <c r="L5836" t="s">
        <v>25</v>
      </c>
      <c r="M5836" t="s">
        <v>25</v>
      </c>
      <c r="N5836" t="s">
        <v>24</v>
      </c>
      <c r="O5836" t="s">
        <v>24</v>
      </c>
      <c r="P5836" t="s">
        <v>25</v>
      </c>
      <c r="Q5836" t="s">
        <v>25</v>
      </c>
      <c r="R5836">
        <f>IF(Churn_Data[[#This Row],[Churn]]="Yes",1,0)</f>
        <v>0</v>
      </c>
      <c r="S5836" t="s">
        <v>24</v>
      </c>
      <c r="T5836">
        <f>(Churn_Data[[#This Row],[OnlineSecurity]]="Yes")+(Churn_Data[[#This Row],[OnlineBackup]]="Yes")+(Churn_Data[[#This Row],[DeviceProtection]]="Yes")+(Churn_Data[[#This Row],[TechSupport]]="Yes")+(Churn_Data[[#This Row],[StreamingTV]]="Yes")+(Churn_Data[[#This Row],[StreamingMovies]]="Yes")</f>
        <v>3</v>
      </c>
      <c r="U5836" t="s">
        <v>5607</v>
      </c>
      <c r="V5836" t="s">
        <v>72</v>
      </c>
      <c r="W5836" t="str">
        <f>IF(ISNUMBER(SEARCH("automatic", Churn_Data[[#This Row],[PaymentMethod]])), "Automatic", "Manual")</f>
        <v>Automatic</v>
      </c>
      <c r="X5836">
        <v>72.8</v>
      </c>
      <c r="Y5836" t="str">
        <f>IF(Churn_Data[[#This Row],[tenure]]&lt;=12,"0-1 Year",IF(Churn_Data[[#This Row],[tenure]]&lt;=24,"1-2 Years",IF(Churn_Data[[#This Row],[tenure]]&lt;=36,"2-3 Years",IF(Churn_Data[[#This Row],[tenure]]&lt;=48,"3-4 Years",IF(Churn_Data[[#This Row],[tenure]]&lt;=60,"4-5 Years","5+ Years")))))</f>
        <v>2-3 Years</v>
      </c>
      <c r="Z5836">
        <v>32</v>
      </c>
      <c r="AA5836">
        <v>2333.0500000000002</v>
      </c>
      <c r="AB5836">
        <f>IF(Churn_Data[[#This Row],[Churn]]="No",Churn_Data[[#This Row],[MonthlyCharges]],NA())</f>
        <v>72.8</v>
      </c>
      <c r="AC5836">
        <f>IF(Churn_Data[[#This Row],[Churn]]="No",Churn_Data[[#This Row],[tenure]],NA())</f>
        <v>32</v>
      </c>
      <c r="AD5836" t="e">
        <f>IF(Churn_Data[[#This Row],[Churn]]="Yes",Churn_Data[[#This Row],[MonthlyCharges]],NA())</f>
        <v>#N/A</v>
      </c>
      <c r="AE5836" t="e">
        <f>IF(Churn_Data[[#This Row],[Churn]]="Yes",Churn_Data[[#This Row],[tenure]],NA())</f>
        <v>#N/A</v>
      </c>
      <c r="AF5836">
        <v>2329.6</v>
      </c>
    </row>
    <row r="5837" spans="1:32" x14ac:dyDescent="0.3">
      <c r="A5837" t="s">
        <v>5872</v>
      </c>
      <c r="B5837" t="s">
        <v>23</v>
      </c>
      <c r="C5837" t="str">
        <f>IF(Churn_Data[[#This Row],[SeniorCitizen]]=1,"Yes","No")</f>
        <v>No</v>
      </c>
      <c r="D5837">
        <v>0</v>
      </c>
      <c r="E5837" t="s">
        <v>24</v>
      </c>
      <c r="F5837" t="s">
        <v>25</v>
      </c>
      <c r="G5837" t="s">
        <v>24</v>
      </c>
      <c r="H5837" t="s">
        <v>24</v>
      </c>
      <c r="I5837" t="s">
        <v>120</v>
      </c>
      <c r="J5837" t="str">
        <f>IF(Churn_Data[[#This Row],[InternetService]]&lt;&gt;"No","Yes","No")</f>
        <v>Yes</v>
      </c>
      <c r="K5837" t="s">
        <v>24</v>
      </c>
      <c r="L5837" t="s">
        <v>25</v>
      </c>
      <c r="M5837" t="s">
        <v>24</v>
      </c>
      <c r="N5837" t="s">
        <v>24</v>
      </c>
      <c r="O5837" t="s">
        <v>25</v>
      </c>
      <c r="P5837" t="s">
        <v>25</v>
      </c>
      <c r="Q5837" t="s">
        <v>25</v>
      </c>
      <c r="R5837">
        <f>IF(Churn_Data[[#This Row],[Churn]]="Yes",1,0)</f>
        <v>0</v>
      </c>
      <c r="S5837" t="s">
        <v>25</v>
      </c>
      <c r="T5837">
        <f>(Churn_Data[[#This Row],[OnlineSecurity]]="Yes")+(Churn_Data[[#This Row],[OnlineBackup]]="Yes")+(Churn_Data[[#This Row],[DeviceProtection]]="Yes")+(Churn_Data[[#This Row],[TechSupport]]="Yes")+(Churn_Data[[#This Row],[StreamingTV]]="Yes")+(Churn_Data[[#This Row],[StreamingMovies]]="Yes")</f>
        <v>3</v>
      </c>
      <c r="U5837" t="s">
        <v>5607</v>
      </c>
      <c r="V5837" t="s">
        <v>72</v>
      </c>
      <c r="W5837" t="str">
        <f>IF(ISNUMBER(SEARCH("automatic", Churn_Data[[#This Row],[PaymentMethod]])), "Automatic", "Manual")</f>
        <v>Automatic</v>
      </c>
      <c r="X5837">
        <v>68.099999999999994</v>
      </c>
      <c r="Y5837" t="str">
        <f>IF(Churn_Data[[#This Row],[tenure]]&lt;=12,"0-1 Year",IF(Churn_Data[[#This Row],[tenure]]&lt;=24,"1-2 Years",IF(Churn_Data[[#This Row],[tenure]]&lt;=36,"2-3 Years",IF(Churn_Data[[#This Row],[tenure]]&lt;=48,"3-4 Years",IF(Churn_Data[[#This Row],[tenure]]&lt;=60,"4-5 Years","5+ Years")))))</f>
        <v>3-4 Years</v>
      </c>
      <c r="Z5837">
        <v>37</v>
      </c>
      <c r="AA5837">
        <v>2479.25</v>
      </c>
      <c r="AB5837">
        <f>IF(Churn_Data[[#This Row],[Churn]]="No",Churn_Data[[#This Row],[MonthlyCharges]],NA())</f>
        <v>68.099999999999994</v>
      </c>
      <c r="AC5837">
        <f>IF(Churn_Data[[#This Row],[Churn]]="No",Churn_Data[[#This Row],[tenure]],NA())</f>
        <v>37</v>
      </c>
      <c r="AD5837" t="e">
        <f>IF(Churn_Data[[#This Row],[Churn]]="Yes",Churn_Data[[#This Row],[MonthlyCharges]],NA())</f>
        <v>#N/A</v>
      </c>
      <c r="AE5837" t="e">
        <f>IF(Churn_Data[[#This Row],[Churn]]="Yes",Churn_Data[[#This Row],[tenure]],NA())</f>
        <v>#N/A</v>
      </c>
      <c r="AF5837">
        <v>2519.6999999999998</v>
      </c>
    </row>
    <row r="5838" spans="1:32" x14ac:dyDescent="0.3">
      <c r="A5838" t="s">
        <v>5873</v>
      </c>
      <c r="B5838" t="s">
        <v>30</v>
      </c>
      <c r="C5838" t="str">
        <f>IF(Churn_Data[[#This Row],[SeniorCitizen]]=1,"Yes","No")</f>
        <v>Yes</v>
      </c>
      <c r="D5838">
        <v>1</v>
      </c>
      <c r="E5838" t="s">
        <v>24</v>
      </c>
      <c r="F5838" t="s">
        <v>25</v>
      </c>
      <c r="G5838" t="s">
        <v>24</v>
      </c>
      <c r="H5838" t="s">
        <v>24</v>
      </c>
      <c r="I5838" t="s">
        <v>26</v>
      </c>
      <c r="J5838" t="str">
        <f>IF(Churn_Data[[#This Row],[InternetService]]&lt;&gt;"No","Yes","No")</f>
        <v>Yes</v>
      </c>
      <c r="K5838" t="s">
        <v>25</v>
      </c>
      <c r="L5838" t="s">
        <v>25</v>
      </c>
      <c r="M5838" t="s">
        <v>24</v>
      </c>
      <c r="N5838" t="s">
        <v>25</v>
      </c>
      <c r="O5838" t="s">
        <v>25</v>
      </c>
      <c r="P5838" t="s">
        <v>25</v>
      </c>
      <c r="Q5838" t="s">
        <v>25</v>
      </c>
      <c r="R5838">
        <f>IF(Churn_Data[[#This Row],[Churn]]="Yes",1,0)</f>
        <v>0</v>
      </c>
      <c r="S5838" t="s">
        <v>24</v>
      </c>
      <c r="T5838">
        <f>(Churn_Data[[#This Row],[OnlineSecurity]]="Yes")+(Churn_Data[[#This Row],[OnlineBackup]]="Yes")+(Churn_Data[[#This Row],[DeviceProtection]]="Yes")+(Churn_Data[[#This Row],[TechSupport]]="Yes")+(Churn_Data[[#This Row],[StreamingTV]]="Yes")+(Churn_Data[[#This Row],[StreamingMovies]]="Yes")</f>
        <v>1</v>
      </c>
      <c r="U5838" t="s">
        <v>5607</v>
      </c>
      <c r="V5838" t="s">
        <v>46</v>
      </c>
      <c r="W5838" t="str">
        <f>IF(ISNUMBER(SEARCH("automatic", Churn_Data[[#This Row],[PaymentMethod]])), "Automatic", "Manual")</f>
        <v>Automatic</v>
      </c>
      <c r="X5838">
        <v>81.599999999999994</v>
      </c>
      <c r="Y5838" t="str">
        <f>IF(Churn_Data[[#This Row],[tenure]]&lt;=12,"0-1 Year",IF(Churn_Data[[#This Row],[tenure]]&lt;=24,"1-2 Years",IF(Churn_Data[[#This Row],[tenure]]&lt;=36,"2-3 Years",IF(Churn_Data[[#This Row],[tenure]]&lt;=48,"3-4 Years",IF(Churn_Data[[#This Row],[tenure]]&lt;=60,"4-5 Years","5+ Years")))))</f>
        <v>2-3 Years</v>
      </c>
      <c r="Z5838">
        <v>35</v>
      </c>
      <c r="AA5838">
        <v>2815.25</v>
      </c>
      <c r="AB5838">
        <f>IF(Churn_Data[[#This Row],[Churn]]="No",Churn_Data[[#This Row],[MonthlyCharges]],NA())</f>
        <v>81.599999999999994</v>
      </c>
      <c r="AC5838">
        <f>IF(Churn_Data[[#This Row],[Churn]]="No",Churn_Data[[#This Row],[tenure]],NA())</f>
        <v>35</v>
      </c>
      <c r="AD5838" t="e">
        <f>IF(Churn_Data[[#This Row],[Churn]]="Yes",Churn_Data[[#This Row],[MonthlyCharges]],NA())</f>
        <v>#N/A</v>
      </c>
      <c r="AE5838" t="e">
        <f>IF(Churn_Data[[#This Row],[Churn]]="Yes",Churn_Data[[#This Row],[tenure]],NA())</f>
        <v>#N/A</v>
      </c>
      <c r="AF5838">
        <v>2856</v>
      </c>
    </row>
    <row r="5839" spans="1:32" x14ac:dyDescent="0.3">
      <c r="A5839" t="s">
        <v>5874</v>
      </c>
      <c r="B5839" t="s">
        <v>23</v>
      </c>
      <c r="C5839" t="str">
        <f>IF(Churn_Data[[#This Row],[SeniorCitizen]]=1,"Yes","No")</f>
        <v>Yes</v>
      </c>
      <c r="D5839">
        <v>1</v>
      </c>
      <c r="E5839" t="s">
        <v>25</v>
      </c>
      <c r="F5839" t="s">
        <v>25</v>
      </c>
      <c r="G5839" t="s">
        <v>24</v>
      </c>
      <c r="H5839" t="s">
        <v>24</v>
      </c>
      <c r="I5839" t="s">
        <v>26</v>
      </c>
      <c r="J5839" t="str">
        <f>IF(Churn_Data[[#This Row],[InternetService]]&lt;&gt;"No","Yes","No")</f>
        <v>Yes</v>
      </c>
      <c r="K5839" t="s">
        <v>25</v>
      </c>
      <c r="L5839" t="s">
        <v>25</v>
      </c>
      <c r="M5839" t="s">
        <v>25</v>
      </c>
      <c r="N5839" t="s">
        <v>25</v>
      </c>
      <c r="O5839" t="s">
        <v>24</v>
      </c>
      <c r="P5839" t="s">
        <v>25</v>
      </c>
      <c r="Q5839" t="s">
        <v>25</v>
      </c>
      <c r="R5839">
        <f>IF(Churn_Data[[#This Row],[Churn]]="Yes",1,0)</f>
        <v>0</v>
      </c>
      <c r="S5839" t="s">
        <v>25</v>
      </c>
      <c r="T5839">
        <f>(Churn_Data[[#This Row],[OnlineSecurity]]="Yes")+(Churn_Data[[#This Row],[OnlineBackup]]="Yes")+(Churn_Data[[#This Row],[DeviceProtection]]="Yes")+(Churn_Data[[#This Row],[TechSupport]]="Yes")+(Churn_Data[[#This Row],[StreamingTV]]="Yes")+(Churn_Data[[#This Row],[StreamingMovies]]="Yes")</f>
        <v>1</v>
      </c>
      <c r="U5839" t="s">
        <v>5607</v>
      </c>
      <c r="V5839" t="s">
        <v>32</v>
      </c>
      <c r="W5839" t="str">
        <f>IF(ISNUMBER(SEARCH("automatic", Churn_Data[[#This Row],[PaymentMethod]])), "Automatic", "Manual")</f>
        <v>Manual</v>
      </c>
      <c r="X5839">
        <v>84.45</v>
      </c>
      <c r="Y5839" t="str">
        <f>IF(Churn_Data[[#This Row],[tenure]]&lt;=12,"0-1 Year",IF(Churn_Data[[#This Row],[tenure]]&lt;=24,"1-2 Years",IF(Churn_Data[[#This Row],[tenure]]&lt;=36,"2-3 Years",IF(Churn_Data[[#This Row],[tenure]]&lt;=48,"3-4 Years",IF(Churn_Data[[#This Row],[tenure]]&lt;=60,"4-5 Years","5+ Years")))))</f>
        <v>5+ Years</v>
      </c>
      <c r="Z5839">
        <v>62</v>
      </c>
      <c r="AA5839">
        <v>4959.1499999999996</v>
      </c>
      <c r="AB5839">
        <f>IF(Churn_Data[[#This Row],[Churn]]="No",Churn_Data[[#This Row],[MonthlyCharges]],NA())</f>
        <v>84.45</v>
      </c>
      <c r="AC5839">
        <f>IF(Churn_Data[[#This Row],[Churn]]="No",Churn_Data[[#This Row],[tenure]],NA())</f>
        <v>62</v>
      </c>
      <c r="AD5839" t="e">
        <f>IF(Churn_Data[[#This Row],[Churn]]="Yes",Churn_Data[[#This Row],[MonthlyCharges]],NA())</f>
        <v>#N/A</v>
      </c>
      <c r="AE5839" t="e">
        <f>IF(Churn_Data[[#This Row],[Churn]]="Yes",Churn_Data[[#This Row],[tenure]],NA())</f>
        <v>#N/A</v>
      </c>
      <c r="AF5839">
        <v>5235.8999999999996</v>
      </c>
    </row>
    <row r="5840" spans="1:32" x14ac:dyDescent="0.3">
      <c r="A5840" t="s">
        <v>5875</v>
      </c>
      <c r="B5840" t="s">
        <v>30</v>
      </c>
      <c r="C5840" t="str">
        <f>IF(Churn_Data[[#This Row],[SeniorCitizen]]=1,"Yes","No")</f>
        <v>Yes</v>
      </c>
      <c r="D5840">
        <v>1</v>
      </c>
      <c r="E5840" t="s">
        <v>24</v>
      </c>
      <c r="F5840" t="s">
        <v>25</v>
      </c>
      <c r="G5840" t="s">
        <v>24</v>
      </c>
      <c r="H5840" t="s">
        <v>24</v>
      </c>
      <c r="I5840" t="s">
        <v>26</v>
      </c>
      <c r="J5840" t="str">
        <f>IF(Churn_Data[[#This Row],[InternetService]]&lt;&gt;"No","Yes","No")</f>
        <v>Yes</v>
      </c>
      <c r="K5840" t="s">
        <v>24</v>
      </c>
      <c r="L5840" t="s">
        <v>25</v>
      </c>
      <c r="M5840" t="s">
        <v>24</v>
      </c>
      <c r="N5840" t="s">
        <v>25</v>
      </c>
      <c r="O5840" t="s">
        <v>25</v>
      </c>
      <c r="P5840" t="s">
        <v>25</v>
      </c>
      <c r="Q5840" t="s">
        <v>25</v>
      </c>
      <c r="R5840">
        <f>IF(Churn_Data[[#This Row],[Churn]]="Yes",1,0)</f>
        <v>0</v>
      </c>
      <c r="S5840" t="s">
        <v>24</v>
      </c>
      <c r="T5840">
        <f>(Churn_Data[[#This Row],[OnlineSecurity]]="Yes")+(Churn_Data[[#This Row],[OnlineBackup]]="Yes")+(Churn_Data[[#This Row],[DeviceProtection]]="Yes")+(Churn_Data[[#This Row],[TechSupport]]="Yes")+(Churn_Data[[#This Row],[StreamingTV]]="Yes")+(Churn_Data[[#This Row],[StreamingMovies]]="Yes")</f>
        <v>2</v>
      </c>
      <c r="U5840" t="s">
        <v>5607</v>
      </c>
      <c r="V5840" t="s">
        <v>32</v>
      </c>
      <c r="W5840" t="str">
        <f>IF(ISNUMBER(SEARCH("automatic", Churn_Data[[#This Row],[PaymentMethod]])), "Automatic", "Manual")</f>
        <v>Manual</v>
      </c>
      <c r="X5840">
        <v>85.9</v>
      </c>
      <c r="Y5840" t="str">
        <f>IF(Churn_Data[[#This Row],[tenure]]&lt;=12,"0-1 Year",IF(Churn_Data[[#This Row],[tenure]]&lt;=24,"1-2 Years",IF(Churn_Data[[#This Row],[tenure]]&lt;=36,"2-3 Years",IF(Churn_Data[[#This Row],[tenure]]&lt;=48,"3-4 Years",IF(Churn_Data[[#This Row],[tenure]]&lt;=60,"4-5 Years","5+ Years")))))</f>
        <v>2-3 Years</v>
      </c>
      <c r="Z5840">
        <v>27</v>
      </c>
      <c r="AA5840">
        <v>2220.1</v>
      </c>
      <c r="AB5840">
        <f>IF(Churn_Data[[#This Row],[Churn]]="No",Churn_Data[[#This Row],[MonthlyCharges]],NA())</f>
        <v>85.9</v>
      </c>
      <c r="AC5840">
        <f>IF(Churn_Data[[#This Row],[Churn]]="No",Churn_Data[[#This Row],[tenure]],NA())</f>
        <v>27</v>
      </c>
      <c r="AD5840" t="e">
        <f>IF(Churn_Data[[#This Row],[Churn]]="Yes",Churn_Data[[#This Row],[MonthlyCharges]],NA())</f>
        <v>#N/A</v>
      </c>
      <c r="AE5840" t="e">
        <f>IF(Churn_Data[[#This Row],[Churn]]="Yes",Churn_Data[[#This Row],[tenure]],NA())</f>
        <v>#N/A</v>
      </c>
      <c r="AF5840">
        <v>2319.3000000000002</v>
      </c>
    </row>
    <row r="5841" spans="1:32" x14ac:dyDescent="0.3">
      <c r="A5841" t="s">
        <v>5876</v>
      </c>
      <c r="B5841" t="s">
        <v>30</v>
      </c>
      <c r="C5841" t="str">
        <f>IF(Churn_Data[[#This Row],[SeniorCitizen]]=1,"Yes","No")</f>
        <v>No</v>
      </c>
      <c r="D5841">
        <v>0</v>
      </c>
      <c r="E5841" t="s">
        <v>25</v>
      </c>
      <c r="F5841" t="s">
        <v>25</v>
      </c>
      <c r="G5841" t="s">
        <v>24</v>
      </c>
      <c r="H5841" t="s">
        <v>24</v>
      </c>
      <c r="I5841" t="s">
        <v>26</v>
      </c>
      <c r="J5841" t="str">
        <f>IF(Churn_Data[[#This Row],[InternetService]]&lt;&gt;"No","Yes","No")</f>
        <v>Yes</v>
      </c>
      <c r="K5841" t="s">
        <v>25</v>
      </c>
      <c r="L5841" t="s">
        <v>25</v>
      </c>
      <c r="M5841" t="s">
        <v>25</v>
      </c>
      <c r="N5841" t="s">
        <v>25</v>
      </c>
      <c r="O5841" t="s">
        <v>24</v>
      </c>
      <c r="P5841" t="s">
        <v>25</v>
      </c>
      <c r="Q5841" t="s">
        <v>25</v>
      </c>
      <c r="R5841">
        <f>IF(Churn_Data[[#This Row],[Churn]]="Yes",1,0)</f>
        <v>0</v>
      </c>
      <c r="S5841" t="s">
        <v>24</v>
      </c>
      <c r="T5841">
        <f>(Churn_Data[[#This Row],[OnlineSecurity]]="Yes")+(Churn_Data[[#This Row],[OnlineBackup]]="Yes")+(Churn_Data[[#This Row],[DeviceProtection]]="Yes")+(Churn_Data[[#This Row],[TechSupport]]="Yes")+(Churn_Data[[#This Row],[StreamingTV]]="Yes")+(Churn_Data[[#This Row],[StreamingMovies]]="Yes")</f>
        <v>1</v>
      </c>
      <c r="U5841" t="s">
        <v>5607</v>
      </c>
      <c r="V5841" t="s">
        <v>32</v>
      </c>
      <c r="W5841" t="str">
        <f>IF(ISNUMBER(SEARCH("automatic", Churn_Data[[#This Row],[PaymentMethod]])), "Automatic", "Manual")</f>
        <v>Manual</v>
      </c>
      <c r="X5841">
        <v>86.9</v>
      </c>
      <c r="Y5841" t="str">
        <f>IF(Churn_Data[[#This Row],[tenure]]&lt;=12,"0-1 Year",IF(Churn_Data[[#This Row],[tenure]]&lt;=24,"1-2 Years",IF(Churn_Data[[#This Row],[tenure]]&lt;=36,"2-3 Years",IF(Churn_Data[[#This Row],[tenure]]&lt;=48,"3-4 Years",IF(Churn_Data[[#This Row],[tenure]]&lt;=60,"4-5 Years","5+ Years")))))</f>
        <v>4-5 Years</v>
      </c>
      <c r="Z5841">
        <v>57</v>
      </c>
      <c r="AA5841">
        <v>4939.25</v>
      </c>
      <c r="AB5841">
        <f>IF(Churn_Data[[#This Row],[Churn]]="No",Churn_Data[[#This Row],[MonthlyCharges]],NA())</f>
        <v>86.9</v>
      </c>
      <c r="AC5841">
        <f>IF(Churn_Data[[#This Row],[Churn]]="No",Churn_Data[[#This Row],[tenure]],NA())</f>
        <v>57</v>
      </c>
      <c r="AD5841" t="e">
        <f>IF(Churn_Data[[#This Row],[Churn]]="Yes",Churn_Data[[#This Row],[MonthlyCharges]],NA())</f>
        <v>#N/A</v>
      </c>
      <c r="AE5841" t="e">
        <f>IF(Churn_Data[[#This Row],[Churn]]="Yes",Churn_Data[[#This Row],[tenure]],NA())</f>
        <v>#N/A</v>
      </c>
      <c r="AF5841">
        <v>4953.3</v>
      </c>
    </row>
    <row r="5842" spans="1:32" x14ac:dyDescent="0.3">
      <c r="A5842" t="s">
        <v>5877</v>
      </c>
      <c r="B5842" t="s">
        <v>30</v>
      </c>
      <c r="C5842" t="str">
        <f>IF(Churn_Data[[#This Row],[SeniorCitizen]]=1,"Yes","No")</f>
        <v>No</v>
      </c>
      <c r="D5842">
        <v>0</v>
      </c>
      <c r="E5842" t="s">
        <v>24</v>
      </c>
      <c r="F5842" t="s">
        <v>25</v>
      </c>
      <c r="G5842" t="s">
        <v>24</v>
      </c>
      <c r="H5842" t="s">
        <v>24</v>
      </c>
      <c r="I5842" t="s">
        <v>26</v>
      </c>
      <c r="J5842" t="str">
        <f>IF(Churn_Data[[#This Row],[InternetService]]&lt;&gt;"No","Yes","No")</f>
        <v>Yes</v>
      </c>
      <c r="K5842" t="s">
        <v>25</v>
      </c>
      <c r="L5842" t="s">
        <v>25</v>
      </c>
      <c r="M5842" t="s">
        <v>25</v>
      </c>
      <c r="N5842" t="s">
        <v>24</v>
      </c>
      <c r="O5842" t="s">
        <v>25</v>
      </c>
      <c r="P5842" t="s">
        <v>25</v>
      </c>
      <c r="Q5842" t="s">
        <v>25</v>
      </c>
      <c r="R5842">
        <f>IF(Churn_Data[[#This Row],[Churn]]="Yes",1,0)</f>
        <v>0</v>
      </c>
      <c r="S5842" t="s">
        <v>24</v>
      </c>
      <c r="T5842">
        <f>(Churn_Data[[#This Row],[OnlineSecurity]]="Yes")+(Churn_Data[[#This Row],[OnlineBackup]]="Yes")+(Churn_Data[[#This Row],[DeviceProtection]]="Yes")+(Churn_Data[[#This Row],[TechSupport]]="Yes")+(Churn_Data[[#This Row],[StreamingTV]]="Yes")+(Churn_Data[[#This Row],[StreamingMovies]]="Yes")</f>
        <v>1</v>
      </c>
      <c r="U5842" t="s">
        <v>5607</v>
      </c>
      <c r="V5842" t="s">
        <v>32</v>
      </c>
      <c r="W5842" t="str">
        <f>IF(ISNUMBER(SEARCH("automatic", Churn_Data[[#This Row],[PaymentMethod]])), "Automatic", "Manual")</f>
        <v>Manual</v>
      </c>
      <c r="X5842">
        <v>79.25</v>
      </c>
      <c r="Y5842" t="str">
        <f>IF(Churn_Data[[#This Row],[tenure]]&lt;=12,"0-1 Year",IF(Churn_Data[[#This Row],[tenure]]&lt;=24,"1-2 Years",IF(Churn_Data[[#This Row],[tenure]]&lt;=36,"2-3 Years",IF(Churn_Data[[#This Row],[tenure]]&lt;=48,"3-4 Years",IF(Churn_Data[[#This Row],[tenure]]&lt;=60,"4-5 Years","5+ Years")))))</f>
        <v>2-3 Years</v>
      </c>
      <c r="Z5842">
        <v>32</v>
      </c>
      <c r="AA5842">
        <v>2619.15</v>
      </c>
      <c r="AB5842">
        <f>IF(Churn_Data[[#This Row],[Churn]]="No",Churn_Data[[#This Row],[MonthlyCharges]],NA())</f>
        <v>79.25</v>
      </c>
      <c r="AC5842">
        <f>IF(Churn_Data[[#This Row],[Churn]]="No",Churn_Data[[#This Row],[tenure]],NA())</f>
        <v>32</v>
      </c>
      <c r="AD5842" t="e">
        <f>IF(Churn_Data[[#This Row],[Churn]]="Yes",Churn_Data[[#This Row],[MonthlyCharges]],NA())</f>
        <v>#N/A</v>
      </c>
      <c r="AE5842" t="e">
        <f>IF(Churn_Data[[#This Row],[Churn]]="Yes",Churn_Data[[#This Row],[tenure]],NA())</f>
        <v>#N/A</v>
      </c>
      <c r="AF5842">
        <v>2536</v>
      </c>
    </row>
    <row r="5843" spans="1:32" x14ac:dyDescent="0.3">
      <c r="A5843" t="s">
        <v>5878</v>
      </c>
      <c r="B5843" t="s">
        <v>30</v>
      </c>
      <c r="C5843" t="str">
        <f>IF(Churn_Data[[#This Row],[SeniorCitizen]]=1,"Yes","No")</f>
        <v>No</v>
      </c>
      <c r="D5843">
        <v>0</v>
      </c>
      <c r="E5843" t="s">
        <v>24</v>
      </c>
      <c r="F5843" t="s">
        <v>24</v>
      </c>
      <c r="G5843" t="s">
        <v>24</v>
      </c>
      <c r="H5843" t="s">
        <v>24</v>
      </c>
      <c r="I5843" t="s">
        <v>120</v>
      </c>
      <c r="J5843" t="str">
        <f>IF(Churn_Data[[#This Row],[InternetService]]&lt;&gt;"No","Yes","No")</f>
        <v>Yes</v>
      </c>
      <c r="K5843" t="s">
        <v>24</v>
      </c>
      <c r="L5843" t="s">
        <v>25</v>
      </c>
      <c r="M5843" t="s">
        <v>25</v>
      </c>
      <c r="N5843" t="s">
        <v>24</v>
      </c>
      <c r="O5843" t="s">
        <v>24</v>
      </c>
      <c r="P5843" t="s">
        <v>25</v>
      </c>
      <c r="Q5843" t="s">
        <v>25</v>
      </c>
      <c r="R5843">
        <f>IF(Churn_Data[[#This Row],[Churn]]="Yes",1,0)</f>
        <v>0</v>
      </c>
      <c r="S5843" t="s">
        <v>25</v>
      </c>
      <c r="T5843">
        <f>(Churn_Data[[#This Row],[OnlineSecurity]]="Yes")+(Churn_Data[[#This Row],[OnlineBackup]]="Yes")+(Churn_Data[[#This Row],[DeviceProtection]]="Yes")+(Churn_Data[[#This Row],[TechSupport]]="Yes")+(Churn_Data[[#This Row],[StreamingTV]]="Yes")+(Churn_Data[[#This Row],[StreamingMovies]]="Yes")</f>
        <v>3</v>
      </c>
      <c r="U5843" t="s">
        <v>5607</v>
      </c>
      <c r="V5843" t="s">
        <v>46</v>
      </c>
      <c r="W5843" t="str">
        <f>IF(ISNUMBER(SEARCH("automatic", Churn_Data[[#This Row],[PaymentMethod]])), "Automatic", "Manual")</f>
        <v>Automatic</v>
      </c>
      <c r="X5843">
        <v>69.05</v>
      </c>
      <c r="Y5843" t="str">
        <f>IF(Churn_Data[[#This Row],[tenure]]&lt;=12,"0-1 Year",IF(Churn_Data[[#This Row],[tenure]]&lt;=24,"1-2 Years",IF(Churn_Data[[#This Row],[tenure]]&lt;=36,"2-3 Years",IF(Churn_Data[[#This Row],[tenure]]&lt;=48,"3-4 Years",IF(Churn_Data[[#This Row],[tenure]]&lt;=60,"4-5 Years","5+ Years")))))</f>
        <v>2-3 Years</v>
      </c>
      <c r="Z5843">
        <v>29</v>
      </c>
      <c r="AA5843">
        <v>1958.45</v>
      </c>
      <c r="AB5843">
        <f>IF(Churn_Data[[#This Row],[Churn]]="No",Churn_Data[[#This Row],[MonthlyCharges]],NA())</f>
        <v>69.05</v>
      </c>
      <c r="AC5843">
        <f>IF(Churn_Data[[#This Row],[Churn]]="No",Churn_Data[[#This Row],[tenure]],NA())</f>
        <v>29</v>
      </c>
      <c r="AD5843" t="e">
        <f>IF(Churn_Data[[#This Row],[Churn]]="Yes",Churn_Data[[#This Row],[MonthlyCharges]],NA())</f>
        <v>#N/A</v>
      </c>
      <c r="AE5843" t="e">
        <f>IF(Churn_Data[[#This Row],[Churn]]="Yes",Churn_Data[[#This Row],[tenure]],NA())</f>
        <v>#N/A</v>
      </c>
      <c r="AF5843">
        <v>2002.45</v>
      </c>
    </row>
    <row r="5844" spans="1:32" x14ac:dyDescent="0.3">
      <c r="A5844" t="s">
        <v>5879</v>
      </c>
      <c r="B5844" t="s">
        <v>30</v>
      </c>
      <c r="C5844" t="str">
        <f>IF(Churn_Data[[#This Row],[SeniorCitizen]]=1,"Yes","No")</f>
        <v>No</v>
      </c>
      <c r="D5844">
        <v>0</v>
      </c>
      <c r="E5844" t="s">
        <v>24</v>
      </c>
      <c r="F5844" t="s">
        <v>24</v>
      </c>
      <c r="G5844" t="s">
        <v>24</v>
      </c>
      <c r="H5844" t="s">
        <v>24</v>
      </c>
      <c r="I5844" t="s">
        <v>26</v>
      </c>
      <c r="J5844" t="str">
        <f>IF(Churn_Data[[#This Row],[InternetService]]&lt;&gt;"No","Yes","No")</f>
        <v>Yes</v>
      </c>
      <c r="K5844" t="s">
        <v>24</v>
      </c>
      <c r="L5844" t="s">
        <v>25</v>
      </c>
      <c r="M5844" t="s">
        <v>24</v>
      </c>
      <c r="N5844" t="s">
        <v>24</v>
      </c>
      <c r="O5844" t="s">
        <v>25</v>
      </c>
      <c r="P5844" t="s">
        <v>25</v>
      </c>
      <c r="Q5844" t="s">
        <v>25</v>
      </c>
      <c r="R5844">
        <f>IF(Churn_Data[[#This Row],[Churn]]="Yes",1,0)</f>
        <v>0</v>
      </c>
      <c r="S5844" t="s">
        <v>24</v>
      </c>
      <c r="T5844">
        <f>(Churn_Data[[#This Row],[OnlineSecurity]]="Yes")+(Churn_Data[[#This Row],[OnlineBackup]]="Yes")+(Churn_Data[[#This Row],[DeviceProtection]]="Yes")+(Churn_Data[[#This Row],[TechSupport]]="Yes")+(Churn_Data[[#This Row],[StreamingTV]]="Yes")+(Churn_Data[[#This Row],[StreamingMovies]]="Yes")</f>
        <v>3</v>
      </c>
      <c r="U5844" t="s">
        <v>5607</v>
      </c>
      <c r="V5844" t="s">
        <v>72</v>
      </c>
      <c r="W5844" t="str">
        <f>IF(ISNUMBER(SEARCH("automatic", Churn_Data[[#This Row],[PaymentMethod]])), "Automatic", "Manual")</f>
        <v>Automatic</v>
      </c>
      <c r="X5844">
        <v>91.25</v>
      </c>
      <c r="Y5844" t="str">
        <f>IF(Churn_Data[[#This Row],[tenure]]&lt;=12,"0-1 Year",IF(Churn_Data[[#This Row],[tenure]]&lt;=24,"1-2 Years",IF(Churn_Data[[#This Row],[tenure]]&lt;=36,"2-3 Years",IF(Churn_Data[[#This Row],[tenure]]&lt;=48,"3-4 Years",IF(Churn_Data[[#This Row],[tenure]]&lt;=60,"4-5 Years","5+ Years")))))</f>
        <v>3-4 Years</v>
      </c>
      <c r="Z5844">
        <v>43</v>
      </c>
      <c r="AA5844">
        <v>4013.8</v>
      </c>
      <c r="AB5844">
        <f>IF(Churn_Data[[#This Row],[Churn]]="No",Churn_Data[[#This Row],[MonthlyCharges]],NA())</f>
        <v>91.25</v>
      </c>
      <c r="AC5844">
        <f>IF(Churn_Data[[#This Row],[Churn]]="No",Churn_Data[[#This Row],[tenure]],NA())</f>
        <v>43</v>
      </c>
      <c r="AD5844" t="e">
        <f>IF(Churn_Data[[#This Row],[Churn]]="Yes",Churn_Data[[#This Row],[MonthlyCharges]],NA())</f>
        <v>#N/A</v>
      </c>
      <c r="AE5844" t="e">
        <f>IF(Churn_Data[[#This Row],[Churn]]="Yes",Churn_Data[[#This Row],[tenure]],NA())</f>
        <v>#N/A</v>
      </c>
      <c r="AF5844">
        <v>3923.75</v>
      </c>
    </row>
    <row r="5845" spans="1:32" x14ac:dyDescent="0.3">
      <c r="A5845" t="s">
        <v>5880</v>
      </c>
      <c r="B5845" t="s">
        <v>23</v>
      </c>
      <c r="C5845" t="str">
        <f>IF(Churn_Data[[#This Row],[SeniorCitizen]]=1,"Yes","No")</f>
        <v>No</v>
      </c>
      <c r="D5845">
        <v>0</v>
      </c>
      <c r="E5845" t="s">
        <v>24</v>
      </c>
      <c r="F5845" t="s">
        <v>25</v>
      </c>
      <c r="G5845" t="s">
        <v>24</v>
      </c>
      <c r="H5845" t="s">
        <v>24</v>
      </c>
      <c r="I5845" t="s">
        <v>120</v>
      </c>
      <c r="J5845" t="str">
        <f>IF(Churn_Data[[#This Row],[InternetService]]&lt;&gt;"No","Yes","No")</f>
        <v>Yes</v>
      </c>
      <c r="K5845" t="s">
        <v>24</v>
      </c>
      <c r="L5845" t="s">
        <v>25</v>
      </c>
      <c r="M5845" t="s">
        <v>25</v>
      </c>
      <c r="N5845" t="s">
        <v>24</v>
      </c>
      <c r="O5845" t="s">
        <v>25</v>
      </c>
      <c r="P5845" t="s">
        <v>25</v>
      </c>
      <c r="Q5845" t="s">
        <v>25</v>
      </c>
      <c r="R5845">
        <f>IF(Churn_Data[[#This Row],[Churn]]="Yes",1,0)</f>
        <v>0</v>
      </c>
      <c r="S5845" t="s">
        <v>24</v>
      </c>
      <c r="T5845">
        <f>(Churn_Data[[#This Row],[OnlineSecurity]]="Yes")+(Churn_Data[[#This Row],[OnlineBackup]]="Yes")+(Churn_Data[[#This Row],[DeviceProtection]]="Yes")+(Churn_Data[[#This Row],[TechSupport]]="Yes")+(Churn_Data[[#This Row],[StreamingTV]]="Yes")+(Churn_Data[[#This Row],[StreamingMovies]]="Yes")</f>
        <v>2</v>
      </c>
      <c r="U5845" t="s">
        <v>5607</v>
      </c>
      <c r="V5845" t="s">
        <v>46</v>
      </c>
      <c r="W5845" t="str">
        <f>IF(ISNUMBER(SEARCH("automatic", Churn_Data[[#This Row],[PaymentMethod]])), "Automatic", "Manual")</f>
        <v>Automatic</v>
      </c>
      <c r="X5845">
        <v>60.6</v>
      </c>
      <c r="Y5845" t="str">
        <f>IF(Churn_Data[[#This Row],[tenure]]&lt;=12,"0-1 Year",IF(Churn_Data[[#This Row],[tenure]]&lt;=24,"1-2 Years",IF(Churn_Data[[#This Row],[tenure]]&lt;=36,"2-3 Years",IF(Churn_Data[[#This Row],[tenure]]&lt;=48,"3-4 Years",IF(Churn_Data[[#This Row],[tenure]]&lt;=60,"4-5 Years","5+ Years")))))</f>
        <v>3-4 Years</v>
      </c>
      <c r="Z5845">
        <v>48</v>
      </c>
      <c r="AA5845">
        <v>2985.25</v>
      </c>
      <c r="AB5845">
        <f>IF(Churn_Data[[#This Row],[Churn]]="No",Churn_Data[[#This Row],[MonthlyCharges]],NA())</f>
        <v>60.6</v>
      </c>
      <c r="AC5845">
        <f>IF(Churn_Data[[#This Row],[Churn]]="No",Churn_Data[[#This Row],[tenure]],NA())</f>
        <v>48</v>
      </c>
      <c r="AD5845" t="e">
        <f>IF(Churn_Data[[#This Row],[Churn]]="Yes",Churn_Data[[#This Row],[MonthlyCharges]],NA())</f>
        <v>#N/A</v>
      </c>
      <c r="AE5845" t="e">
        <f>IF(Churn_Data[[#This Row],[Churn]]="Yes",Churn_Data[[#This Row],[tenure]],NA())</f>
        <v>#N/A</v>
      </c>
      <c r="AF5845">
        <v>2908.8</v>
      </c>
    </row>
    <row r="5846" spans="1:32" x14ac:dyDescent="0.3">
      <c r="A5846" t="s">
        <v>5881</v>
      </c>
      <c r="B5846" t="s">
        <v>30</v>
      </c>
      <c r="C5846" t="str">
        <f>IF(Churn_Data[[#This Row],[SeniorCitizen]]=1,"Yes","No")</f>
        <v>No</v>
      </c>
      <c r="D5846">
        <v>0</v>
      </c>
      <c r="E5846" t="s">
        <v>24</v>
      </c>
      <c r="F5846" t="s">
        <v>25</v>
      </c>
      <c r="G5846" t="s">
        <v>24</v>
      </c>
      <c r="H5846" t="s">
        <v>24</v>
      </c>
      <c r="I5846" t="s">
        <v>26</v>
      </c>
      <c r="J5846" t="str">
        <f>IF(Churn_Data[[#This Row],[InternetService]]&lt;&gt;"No","Yes","No")</f>
        <v>Yes</v>
      </c>
      <c r="K5846" t="s">
        <v>25</v>
      </c>
      <c r="L5846" t="s">
        <v>24</v>
      </c>
      <c r="M5846" t="s">
        <v>25</v>
      </c>
      <c r="N5846" t="s">
        <v>25</v>
      </c>
      <c r="O5846" t="s">
        <v>25</v>
      </c>
      <c r="P5846" t="s">
        <v>25</v>
      </c>
      <c r="Q5846" t="s">
        <v>25</v>
      </c>
      <c r="R5846">
        <f>IF(Churn_Data[[#This Row],[Churn]]="Yes",1,0)</f>
        <v>0</v>
      </c>
      <c r="S5846" t="s">
        <v>24</v>
      </c>
      <c r="T5846">
        <f>(Churn_Data[[#This Row],[OnlineSecurity]]="Yes")+(Churn_Data[[#This Row],[OnlineBackup]]="Yes")+(Churn_Data[[#This Row],[DeviceProtection]]="Yes")+(Churn_Data[[#This Row],[TechSupport]]="Yes")+(Churn_Data[[#This Row],[StreamingTV]]="Yes")+(Churn_Data[[#This Row],[StreamingMovies]]="Yes")</f>
        <v>1</v>
      </c>
      <c r="U5846" t="s">
        <v>5607</v>
      </c>
      <c r="V5846" t="s">
        <v>32</v>
      </c>
      <c r="W5846" t="str">
        <f>IF(ISNUMBER(SEARCH("automatic", Churn_Data[[#This Row],[PaymentMethod]])), "Automatic", "Manual")</f>
        <v>Manual</v>
      </c>
      <c r="X5846">
        <v>78.900000000000006</v>
      </c>
      <c r="Y5846" t="str">
        <f>IF(Churn_Data[[#This Row],[tenure]]&lt;=12,"0-1 Year",IF(Churn_Data[[#This Row],[tenure]]&lt;=24,"1-2 Years",IF(Churn_Data[[#This Row],[tenure]]&lt;=36,"2-3 Years",IF(Churn_Data[[#This Row],[tenure]]&lt;=48,"3-4 Years",IF(Churn_Data[[#This Row],[tenure]]&lt;=60,"4-5 Years","5+ Years")))))</f>
        <v>3-4 Years</v>
      </c>
      <c r="Z5846">
        <v>47</v>
      </c>
      <c r="AA5846">
        <v>3650.35</v>
      </c>
      <c r="AB5846">
        <f>IF(Churn_Data[[#This Row],[Churn]]="No",Churn_Data[[#This Row],[MonthlyCharges]],NA())</f>
        <v>78.900000000000006</v>
      </c>
      <c r="AC5846">
        <f>IF(Churn_Data[[#This Row],[Churn]]="No",Churn_Data[[#This Row],[tenure]],NA())</f>
        <v>47</v>
      </c>
      <c r="AD5846" t="e">
        <f>IF(Churn_Data[[#This Row],[Churn]]="Yes",Churn_Data[[#This Row],[MonthlyCharges]],NA())</f>
        <v>#N/A</v>
      </c>
      <c r="AE5846" t="e">
        <f>IF(Churn_Data[[#This Row],[Churn]]="Yes",Churn_Data[[#This Row],[tenure]],NA())</f>
        <v>#N/A</v>
      </c>
      <c r="AF5846">
        <v>3708.3</v>
      </c>
    </row>
    <row r="5847" spans="1:32" x14ac:dyDescent="0.3">
      <c r="A5847" t="s">
        <v>5882</v>
      </c>
      <c r="B5847" t="s">
        <v>30</v>
      </c>
      <c r="C5847" t="str">
        <f>IF(Churn_Data[[#This Row],[SeniorCitizen]]=1,"Yes","No")</f>
        <v>No</v>
      </c>
      <c r="D5847">
        <v>0</v>
      </c>
      <c r="E5847" t="s">
        <v>24</v>
      </c>
      <c r="F5847" t="s">
        <v>24</v>
      </c>
      <c r="G5847" t="s">
        <v>24</v>
      </c>
      <c r="H5847" t="s">
        <v>24</v>
      </c>
      <c r="I5847" t="s">
        <v>120</v>
      </c>
      <c r="J5847" t="str">
        <f>IF(Churn_Data[[#This Row],[InternetService]]&lt;&gt;"No","Yes","No")</f>
        <v>Yes</v>
      </c>
      <c r="K5847" t="s">
        <v>24</v>
      </c>
      <c r="L5847" t="s">
        <v>24</v>
      </c>
      <c r="M5847" t="s">
        <v>25</v>
      </c>
      <c r="N5847" t="s">
        <v>24</v>
      </c>
      <c r="O5847" t="s">
        <v>25</v>
      </c>
      <c r="P5847" t="s">
        <v>25</v>
      </c>
      <c r="Q5847" t="s">
        <v>25</v>
      </c>
      <c r="R5847">
        <f>IF(Churn_Data[[#This Row],[Churn]]="Yes",1,0)</f>
        <v>0</v>
      </c>
      <c r="S5847" t="s">
        <v>24</v>
      </c>
      <c r="T5847">
        <f>(Churn_Data[[#This Row],[OnlineSecurity]]="Yes")+(Churn_Data[[#This Row],[OnlineBackup]]="Yes")+(Churn_Data[[#This Row],[DeviceProtection]]="Yes")+(Churn_Data[[#This Row],[TechSupport]]="Yes")+(Churn_Data[[#This Row],[StreamingTV]]="Yes")+(Churn_Data[[#This Row],[StreamingMovies]]="Yes")</f>
        <v>3</v>
      </c>
      <c r="U5847" t="s">
        <v>5607</v>
      </c>
      <c r="V5847" t="s">
        <v>72</v>
      </c>
      <c r="W5847" t="str">
        <f>IF(ISNUMBER(SEARCH("automatic", Churn_Data[[#This Row],[PaymentMethod]])), "Automatic", "Manual")</f>
        <v>Automatic</v>
      </c>
      <c r="X5847">
        <v>66.849999999999994</v>
      </c>
      <c r="Y5847" t="str">
        <f>IF(Churn_Data[[#This Row],[tenure]]&lt;=12,"0-1 Year",IF(Churn_Data[[#This Row],[tenure]]&lt;=24,"1-2 Years",IF(Churn_Data[[#This Row],[tenure]]&lt;=36,"2-3 Years",IF(Churn_Data[[#This Row],[tenure]]&lt;=48,"3-4 Years",IF(Churn_Data[[#This Row],[tenure]]&lt;=60,"4-5 Years","5+ Years")))))</f>
        <v>5+ Years</v>
      </c>
      <c r="Z5847">
        <v>71</v>
      </c>
      <c r="AA5847">
        <v>4748.7</v>
      </c>
      <c r="AB5847">
        <f>IF(Churn_Data[[#This Row],[Churn]]="No",Churn_Data[[#This Row],[MonthlyCharges]],NA())</f>
        <v>66.849999999999994</v>
      </c>
      <c r="AC5847">
        <f>IF(Churn_Data[[#This Row],[Churn]]="No",Churn_Data[[#This Row],[tenure]],NA())</f>
        <v>71</v>
      </c>
      <c r="AD5847" t="e">
        <f>IF(Churn_Data[[#This Row],[Churn]]="Yes",Churn_Data[[#This Row],[MonthlyCharges]],NA())</f>
        <v>#N/A</v>
      </c>
      <c r="AE5847" t="e">
        <f>IF(Churn_Data[[#This Row],[Churn]]="Yes",Churn_Data[[#This Row],[tenure]],NA())</f>
        <v>#N/A</v>
      </c>
      <c r="AF5847">
        <v>4746.3500000000004</v>
      </c>
    </row>
    <row r="5848" spans="1:32" x14ac:dyDescent="0.3">
      <c r="A5848" t="s">
        <v>5883</v>
      </c>
      <c r="B5848" t="s">
        <v>30</v>
      </c>
      <c r="C5848" t="str">
        <f>IF(Churn_Data[[#This Row],[SeniorCitizen]]=1,"Yes","No")</f>
        <v>No</v>
      </c>
      <c r="D5848">
        <v>0</v>
      </c>
      <c r="E5848" t="s">
        <v>25</v>
      </c>
      <c r="F5848" t="s">
        <v>25</v>
      </c>
      <c r="G5848" t="s">
        <v>24</v>
      </c>
      <c r="H5848" t="s">
        <v>24</v>
      </c>
      <c r="I5848" t="s">
        <v>26</v>
      </c>
      <c r="J5848" t="str">
        <f>IF(Churn_Data[[#This Row],[InternetService]]&lt;&gt;"No","Yes","No")</f>
        <v>Yes</v>
      </c>
      <c r="K5848" t="s">
        <v>24</v>
      </c>
      <c r="L5848" t="s">
        <v>24</v>
      </c>
      <c r="M5848" t="s">
        <v>25</v>
      </c>
      <c r="N5848" t="s">
        <v>25</v>
      </c>
      <c r="O5848" t="s">
        <v>25</v>
      </c>
      <c r="P5848" t="s">
        <v>25</v>
      </c>
      <c r="Q5848" t="s">
        <v>25</v>
      </c>
      <c r="R5848">
        <f>IF(Churn_Data[[#This Row],[Churn]]="Yes",1,0)</f>
        <v>0</v>
      </c>
      <c r="S5848" t="s">
        <v>24</v>
      </c>
      <c r="T5848">
        <f>(Churn_Data[[#This Row],[OnlineSecurity]]="Yes")+(Churn_Data[[#This Row],[OnlineBackup]]="Yes")+(Churn_Data[[#This Row],[DeviceProtection]]="Yes")+(Churn_Data[[#This Row],[TechSupport]]="Yes")+(Churn_Data[[#This Row],[StreamingTV]]="Yes")+(Churn_Data[[#This Row],[StreamingMovies]]="Yes")</f>
        <v>2</v>
      </c>
      <c r="U5848" t="s">
        <v>5607</v>
      </c>
      <c r="V5848" t="s">
        <v>72</v>
      </c>
      <c r="W5848" t="str">
        <f>IF(ISNUMBER(SEARCH("automatic", Churn_Data[[#This Row],[PaymentMethod]])), "Automatic", "Manual")</f>
        <v>Automatic</v>
      </c>
      <c r="X5848">
        <v>84.3</v>
      </c>
      <c r="Y5848" t="str">
        <f>IF(Churn_Data[[#This Row],[tenure]]&lt;=12,"0-1 Year",IF(Churn_Data[[#This Row],[tenure]]&lt;=24,"1-2 Years",IF(Churn_Data[[#This Row],[tenure]]&lt;=36,"2-3 Years",IF(Churn_Data[[#This Row],[tenure]]&lt;=48,"3-4 Years",IF(Churn_Data[[#This Row],[tenure]]&lt;=60,"4-5 Years","5+ Years")))))</f>
        <v>5+ Years</v>
      </c>
      <c r="Z5848">
        <v>64</v>
      </c>
      <c r="AA5848">
        <v>5289.05</v>
      </c>
      <c r="AB5848">
        <f>IF(Churn_Data[[#This Row],[Churn]]="No",Churn_Data[[#This Row],[MonthlyCharges]],NA())</f>
        <v>84.3</v>
      </c>
      <c r="AC5848">
        <f>IF(Churn_Data[[#This Row],[Churn]]="No",Churn_Data[[#This Row],[tenure]],NA())</f>
        <v>64</v>
      </c>
      <c r="AD5848" t="e">
        <f>IF(Churn_Data[[#This Row],[Churn]]="Yes",Churn_Data[[#This Row],[MonthlyCharges]],NA())</f>
        <v>#N/A</v>
      </c>
      <c r="AE5848" t="e">
        <f>IF(Churn_Data[[#This Row],[Churn]]="Yes",Churn_Data[[#This Row],[tenure]],NA())</f>
        <v>#N/A</v>
      </c>
      <c r="AF5848">
        <v>5395.2</v>
      </c>
    </row>
    <row r="5849" spans="1:32" x14ac:dyDescent="0.3">
      <c r="A5849" t="s">
        <v>5884</v>
      </c>
      <c r="B5849" t="s">
        <v>30</v>
      </c>
      <c r="C5849" t="str">
        <f>IF(Churn_Data[[#This Row],[SeniorCitizen]]=1,"Yes","No")</f>
        <v>No</v>
      </c>
      <c r="D5849">
        <v>0</v>
      </c>
      <c r="E5849" t="s">
        <v>25</v>
      </c>
      <c r="F5849" t="s">
        <v>25</v>
      </c>
      <c r="G5849" t="s">
        <v>24</v>
      </c>
      <c r="H5849" t="s">
        <v>24</v>
      </c>
      <c r="I5849" t="s">
        <v>26</v>
      </c>
      <c r="J5849" t="str">
        <f>IF(Churn_Data[[#This Row],[InternetService]]&lt;&gt;"No","Yes","No")</f>
        <v>Yes</v>
      </c>
      <c r="K5849" t="s">
        <v>25</v>
      </c>
      <c r="L5849" t="s">
        <v>24</v>
      </c>
      <c r="M5849" t="s">
        <v>24</v>
      </c>
      <c r="N5849" t="s">
        <v>25</v>
      </c>
      <c r="O5849" t="s">
        <v>24</v>
      </c>
      <c r="P5849" t="s">
        <v>25</v>
      </c>
      <c r="Q5849" t="s">
        <v>25</v>
      </c>
      <c r="R5849">
        <f>IF(Churn_Data[[#This Row],[Churn]]="Yes",1,0)</f>
        <v>0</v>
      </c>
      <c r="S5849" t="s">
        <v>24</v>
      </c>
      <c r="T5849">
        <f>(Churn_Data[[#This Row],[OnlineSecurity]]="Yes")+(Churn_Data[[#This Row],[OnlineBackup]]="Yes")+(Churn_Data[[#This Row],[DeviceProtection]]="Yes")+(Churn_Data[[#This Row],[TechSupport]]="Yes")+(Churn_Data[[#This Row],[StreamingTV]]="Yes")+(Churn_Data[[#This Row],[StreamingMovies]]="Yes")</f>
        <v>3</v>
      </c>
      <c r="U5849" t="s">
        <v>5607</v>
      </c>
      <c r="V5849" t="s">
        <v>72</v>
      </c>
      <c r="W5849" t="str">
        <f>IF(ISNUMBER(SEARCH("automatic", Churn_Data[[#This Row],[PaymentMethod]])), "Automatic", "Manual")</f>
        <v>Automatic</v>
      </c>
      <c r="X5849">
        <v>94.9</v>
      </c>
      <c r="Y5849" t="str">
        <f>IF(Churn_Data[[#This Row],[tenure]]&lt;=12,"0-1 Year",IF(Churn_Data[[#This Row],[tenure]]&lt;=24,"1-2 Years",IF(Churn_Data[[#This Row],[tenure]]&lt;=36,"2-3 Years",IF(Churn_Data[[#This Row],[tenure]]&lt;=48,"3-4 Years",IF(Churn_Data[[#This Row],[tenure]]&lt;=60,"4-5 Years","5+ Years")))))</f>
        <v>3-4 Years</v>
      </c>
      <c r="Z5849">
        <v>46</v>
      </c>
      <c r="AA5849">
        <v>4422.95</v>
      </c>
      <c r="AB5849">
        <f>IF(Churn_Data[[#This Row],[Churn]]="No",Churn_Data[[#This Row],[MonthlyCharges]],NA())</f>
        <v>94.9</v>
      </c>
      <c r="AC5849">
        <f>IF(Churn_Data[[#This Row],[Churn]]="No",Churn_Data[[#This Row],[tenure]],NA())</f>
        <v>46</v>
      </c>
      <c r="AD5849" t="e">
        <f>IF(Churn_Data[[#This Row],[Churn]]="Yes",Churn_Data[[#This Row],[MonthlyCharges]],NA())</f>
        <v>#N/A</v>
      </c>
      <c r="AE5849" t="e">
        <f>IF(Churn_Data[[#This Row],[Churn]]="Yes",Churn_Data[[#This Row],[tenure]],NA())</f>
        <v>#N/A</v>
      </c>
      <c r="AF5849">
        <v>4365.3999999999996</v>
      </c>
    </row>
    <row r="5850" spans="1:32" x14ac:dyDescent="0.3">
      <c r="A5850" t="s">
        <v>5885</v>
      </c>
      <c r="B5850" t="s">
        <v>30</v>
      </c>
      <c r="C5850" t="str">
        <f>IF(Churn_Data[[#This Row],[SeniorCitizen]]=1,"Yes","No")</f>
        <v>No</v>
      </c>
      <c r="D5850">
        <v>0</v>
      </c>
      <c r="E5850" t="s">
        <v>24</v>
      </c>
      <c r="F5850" t="s">
        <v>24</v>
      </c>
      <c r="G5850" t="s">
        <v>24</v>
      </c>
      <c r="H5850" t="s">
        <v>24</v>
      </c>
      <c r="I5850" t="s">
        <v>26</v>
      </c>
      <c r="J5850" t="str">
        <f>IF(Churn_Data[[#This Row],[InternetService]]&lt;&gt;"No","Yes","No")</f>
        <v>Yes</v>
      </c>
      <c r="K5850" t="s">
        <v>25</v>
      </c>
      <c r="L5850" t="s">
        <v>24</v>
      </c>
      <c r="M5850" t="s">
        <v>25</v>
      </c>
      <c r="N5850" t="s">
        <v>25</v>
      </c>
      <c r="O5850" t="s">
        <v>24</v>
      </c>
      <c r="P5850" t="s">
        <v>25</v>
      </c>
      <c r="Q5850" t="s">
        <v>25</v>
      </c>
      <c r="R5850">
        <f>IF(Churn_Data[[#This Row],[Churn]]="Yes",1,0)</f>
        <v>0</v>
      </c>
      <c r="S5850" t="s">
        <v>24</v>
      </c>
      <c r="T5850">
        <f>(Churn_Data[[#This Row],[OnlineSecurity]]="Yes")+(Churn_Data[[#This Row],[OnlineBackup]]="Yes")+(Churn_Data[[#This Row],[DeviceProtection]]="Yes")+(Churn_Data[[#This Row],[TechSupport]]="Yes")+(Churn_Data[[#This Row],[StreamingTV]]="Yes")+(Churn_Data[[#This Row],[StreamingMovies]]="Yes")</f>
        <v>2</v>
      </c>
      <c r="U5850" t="s">
        <v>5607</v>
      </c>
      <c r="V5850" t="s">
        <v>32</v>
      </c>
      <c r="W5850" t="str">
        <f>IF(ISNUMBER(SEARCH("automatic", Churn_Data[[#This Row],[PaymentMethod]])), "Automatic", "Manual")</f>
        <v>Manual</v>
      </c>
      <c r="X5850">
        <v>89.7</v>
      </c>
      <c r="Y5850" t="str">
        <f>IF(Churn_Data[[#This Row],[tenure]]&lt;=12,"0-1 Year",IF(Churn_Data[[#This Row],[tenure]]&lt;=24,"1-2 Years",IF(Churn_Data[[#This Row],[tenure]]&lt;=36,"2-3 Years",IF(Churn_Data[[#This Row],[tenure]]&lt;=48,"3-4 Years",IF(Churn_Data[[#This Row],[tenure]]&lt;=60,"4-5 Years","5+ Years")))))</f>
        <v>5+ Years</v>
      </c>
      <c r="Z5850">
        <v>72</v>
      </c>
      <c r="AA5850">
        <v>6588.95</v>
      </c>
      <c r="AB5850">
        <f>IF(Churn_Data[[#This Row],[Churn]]="No",Churn_Data[[#This Row],[MonthlyCharges]],NA())</f>
        <v>89.7</v>
      </c>
      <c r="AC5850">
        <f>IF(Churn_Data[[#This Row],[Churn]]="No",Churn_Data[[#This Row],[tenure]],NA())</f>
        <v>72</v>
      </c>
      <c r="AD5850" t="e">
        <f>IF(Churn_Data[[#This Row],[Churn]]="Yes",Churn_Data[[#This Row],[MonthlyCharges]],NA())</f>
        <v>#N/A</v>
      </c>
      <c r="AE5850" t="e">
        <f>IF(Churn_Data[[#This Row],[Churn]]="Yes",Churn_Data[[#This Row],[tenure]],NA())</f>
        <v>#N/A</v>
      </c>
      <c r="AF5850">
        <v>6458.4</v>
      </c>
    </row>
    <row r="5851" spans="1:32" x14ac:dyDescent="0.3">
      <c r="A5851" t="s">
        <v>5886</v>
      </c>
      <c r="B5851" t="s">
        <v>30</v>
      </c>
      <c r="C5851" t="str">
        <f>IF(Churn_Data[[#This Row],[SeniorCitizen]]=1,"Yes","No")</f>
        <v>No</v>
      </c>
      <c r="D5851">
        <v>0</v>
      </c>
      <c r="E5851" t="s">
        <v>24</v>
      </c>
      <c r="F5851" t="s">
        <v>24</v>
      </c>
      <c r="G5851" t="s">
        <v>24</v>
      </c>
      <c r="H5851" t="s">
        <v>24</v>
      </c>
      <c r="I5851" t="s">
        <v>26</v>
      </c>
      <c r="J5851" t="str">
        <f>IF(Churn_Data[[#This Row],[InternetService]]&lt;&gt;"No","Yes","No")</f>
        <v>Yes</v>
      </c>
      <c r="K5851" t="s">
        <v>25</v>
      </c>
      <c r="L5851" t="s">
        <v>24</v>
      </c>
      <c r="M5851" t="s">
        <v>25</v>
      </c>
      <c r="N5851" t="s">
        <v>24</v>
      </c>
      <c r="O5851" t="s">
        <v>24</v>
      </c>
      <c r="P5851" t="s">
        <v>25</v>
      </c>
      <c r="Q5851" t="s">
        <v>25</v>
      </c>
      <c r="R5851">
        <f>IF(Churn_Data[[#This Row],[Churn]]="Yes",1,0)</f>
        <v>0</v>
      </c>
      <c r="S5851" t="s">
        <v>24</v>
      </c>
      <c r="T5851">
        <f>(Churn_Data[[#This Row],[OnlineSecurity]]="Yes")+(Churn_Data[[#This Row],[OnlineBackup]]="Yes")+(Churn_Data[[#This Row],[DeviceProtection]]="Yes")+(Churn_Data[[#This Row],[TechSupport]]="Yes")+(Churn_Data[[#This Row],[StreamingTV]]="Yes")+(Churn_Data[[#This Row],[StreamingMovies]]="Yes")</f>
        <v>3</v>
      </c>
      <c r="U5851" t="s">
        <v>5607</v>
      </c>
      <c r="V5851" t="s">
        <v>72</v>
      </c>
      <c r="W5851" t="str">
        <f>IF(ISNUMBER(SEARCH("automatic", Churn_Data[[#This Row],[PaymentMethod]])), "Automatic", "Manual")</f>
        <v>Automatic</v>
      </c>
      <c r="X5851">
        <v>94.7</v>
      </c>
      <c r="Y5851" t="str">
        <f>IF(Churn_Data[[#This Row],[tenure]]&lt;=12,"0-1 Year",IF(Churn_Data[[#This Row],[tenure]]&lt;=24,"1-2 Years",IF(Churn_Data[[#This Row],[tenure]]&lt;=36,"2-3 Years",IF(Churn_Data[[#This Row],[tenure]]&lt;=48,"3-4 Years",IF(Churn_Data[[#This Row],[tenure]]&lt;=60,"4-5 Years","5+ Years")))))</f>
        <v>4-5 Years</v>
      </c>
      <c r="Z5851">
        <v>58</v>
      </c>
      <c r="AA5851">
        <v>5430.35</v>
      </c>
      <c r="AB5851">
        <f>IF(Churn_Data[[#This Row],[Churn]]="No",Churn_Data[[#This Row],[MonthlyCharges]],NA())</f>
        <v>94.7</v>
      </c>
      <c r="AC5851">
        <f>IF(Churn_Data[[#This Row],[Churn]]="No",Churn_Data[[#This Row],[tenure]],NA())</f>
        <v>58</v>
      </c>
      <c r="AD5851" t="e">
        <f>IF(Churn_Data[[#This Row],[Churn]]="Yes",Churn_Data[[#This Row],[MonthlyCharges]],NA())</f>
        <v>#N/A</v>
      </c>
      <c r="AE5851" t="e">
        <f>IF(Churn_Data[[#This Row],[Churn]]="Yes",Churn_Data[[#This Row],[tenure]],NA())</f>
        <v>#N/A</v>
      </c>
      <c r="AF5851">
        <v>5492.6</v>
      </c>
    </row>
    <row r="5852" spans="1:32" x14ac:dyDescent="0.3">
      <c r="A5852" t="s">
        <v>5887</v>
      </c>
      <c r="B5852" t="s">
        <v>30</v>
      </c>
      <c r="C5852" t="str">
        <f>IF(Churn_Data[[#This Row],[SeniorCitizen]]=1,"Yes","No")</f>
        <v>Yes</v>
      </c>
      <c r="D5852">
        <v>1</v>
      </c>
      <c r="E5852" t="s">
        <v>24</v>
      </c>
      <c r="F5852" t="s">
        <v>25</v>
      </c>
      <c r="G5852" t="s">
        <v>24</v>
      </c>
      <c r="H5852" t="s">
        <v>24</v>
      </c>
      <c r="I5852" t="s">
        <v>26</v>
      </c>
      <c r="J5852" t="str">
        <f>IF(Churn_Data[[#This Row],[InternetService]]&lt;&gt;"No","Yes","No")</f>
        <v>Yes</v>
      </c>
      <c r="K5852" t="s">
        <v>24</v>
      </c>
      <c r="L5852" t="s">
        <v>24</v>
      </c>
      <c r="M5852" t="s">
        <v>24</v>
      </c>
      <c r="N5852" t="s">
        <v>25</v>
      </c>
      <c r="O5852" t="s">
        <v>24</v>
      </c>
      <c r="P5852" t="s">
        <v>25</v>
      </c>
      <c r="Q5852" t="s">
        <v>25</v>
      </c>
      <c r="R5852">
        <f>IF(Churn_Data[[#This Row],[Churn]]="Yes",1,0)</f>
        <v>0</v>
      </c>
      <c r="S5852" t="s">
        <v>24</v>
      </c>
      <c r="T5852">
        <f>(Churn_Data[[#This Row],[OnlineSecurity]]="Yes")+(Churn_Data[[#This Row],[OnlineBackup]]="Yes")+(Churn_Data[[#This Row],[DeviceProtection]]="Yes")+(Churn_Data[[#This Row],[TechSupport]]="Yes")+(Churn_Data[[#This Row],[StreamingTV]]="Yes")+(Churn_Data[[#This Row],[StreamingMovies]]="Yes")</f>
        <v>4</v>
      </c>
      <c r="U5852" t="s">
        <v>5607</v>
      </c>
      <c r="V5852" t="s">
        <v>46</v>
      </c>
      <c r="W5852" t="str">
        <f>IF(ISNUMBER(SEARCH("automatic", Churn_Data[[#This Row],[PaymentMethod]])), "Automatic", "Manual")</f>
        <v>Automatic</v>
      </c>
      <c r="X5852">
        <v>101.9</v>
      </c>
      <c r="Y5852" t="str">
        <f>IF(Churn_Data[[#This Row],[tenure]]&lt;=12,"0-1 Year",IF(Churn_Data[[#This Row],[tenure]]&lt;=24,"1-2 Years",IF(Churn_Data[[#This Row],[tenure]]&lt;=36,"2-3 Years",IF(Churn_Data[[#This Row],[tenure]]&lt;=48,"3-4 Years",IF(Churn_Data[[#This Row],[tenure]]&lt;=60,"4-5 Years","5+ Years")))))</f>
        <v>4-5 Years</v>
      </c>
      <c r="Z5852">
        <v>50</v>
      </c>
      <c r="AA5852">
        <v>5265.5</v>
      </c>
      <c r="AB5852">
        <f>IF(Churn_Data[[#This Row],[Churn]]="No",Churn_Data[[#This Row],[MonthlyCharges]],NA())</f>
        <v>101.9</v>
      </c>
      <c r="AC5852">
        <f>IF(Churn_Data[[#This Row],[Churn]]="No",Churn_Data[[#This Row],[tenure]],NA())</f>
        <v>50</v>
      </c>
      <c r="AD5852" t="e">
        <f>IF(Churn_Data[[#This Row],[Churn]]="Yes",Churn_Data[[#This Row],[MonthlyCharges]],NA())</f>
        <v>#N/A</v>
      </c>
      <c r="AE5852" t="e">
        <f>IF(Churn_Data[[#This Row],[Churn]]="Yes",Churn_Data[[#This Row],[tenure]],NA())</f>
        <v>#N/A</v>
      </c>
      <c r="AF5852">
        <v>5095</v>
      </c>
    </row>
    <row r="5853" spans="1:32" x14ac:dyDescent="0.3">
      <c r="A5853" t="s">
        <v>5888</v>
      </c>
      <c r="B5853" t="s">
        <v>23</v>
      </c>
      <c r="C5853" t="str">
        <f>IF(Churn_Data[[#This Row],[SeniorCitizen]]=1,"Yes","No")</f>
        <v>No</v>
      </c>
      <c r="D5853">
        <v>0</v>
      </c>
      <c r="E5853" t="s">
        <v>25</v>
      </c>
      <c r="F5853" t="s">
        <v>25</v>
      </c>
      <c r="G5853" t="s">
        <v>24</v>
      </c>
      <c r="H5853" t="s">
        <v>24</v>
      </c>
      <c r="I5853" t="s">
        <v>26</v>
      </c>
      <c r="J5853" t="str">
        <f>IF(Churn_Data[[#This Row],[InternetService]]&lt;&gt;"No","Yes","No")</f>
        <v>Yes</v>
      </c>
      <c r="K5853" t="s">
        <v>24</v>
      </c>
      <c r="L5853" t="s">
        <v>24</v>
      </c>
      <c r="M5853" t="s">
        <v>24</v>
      </c>
      <c r="N5853" t="s">
        <v>25</v>
      </c>
      <c r="O5853" t="s">
        <v>25</v>
      </c>
      <c r="P5853" t="s">
        <v>25</v>
      </c>
      <c r="Q5853" t="s">
        <v>25</v>
      </c>
      <c r="R5853">
        <f>IF(Churn_Data[[#This Row],[Churn]]="Yes",1,0)</f>
        <v>0</v>
      </c>
      <c r="S5853" t="s">
        <v>24</v>
      </c>
      <c r="T5853">
        <f>(Churn_Data[[#This Row],[OnlineSecurity]]="Yes")+(Churn_Data[[#This Row],[OnlineBackup]]="Yes")+(Churn_Data[[#This Row],[DeviceProtection]]="Yes")+(Churn_Data[[#This Row],[TechSupport]]="Yes")+(Churn_Data[[#This Row],[StreamingTV]]="Yes")+(Churn_Data[[#This Row],[StreamingMovies]]="Yes")</f>
        <v>3</v>
      </c>
      <c r="U5853" t="s">
        <v>5607</v>
      </c>
      <c r="V5853" t="s">
        <v>32</v>
      </c>
      <c r="W5853" t="str">
        <f>IF(ISNUMBER(SEARCH("automatic", Churn_Data[[#This Row],[PaymentMethod]])), "Automatic", "Manual")</f>
        <v>Manual</v>
      </c>
      <c r="X5853">
        <v>92.05</v>
      </c>
      <c r="Y5853" t="str">
        <f>IF(Churn_Data[[#This Row],[tenure]]&lt;=12,"0-1 Year",IF(Churn_Data[[#This Row],[tenure]]&lt;=24,"1-2 Years",IF(Churn_Data[[#This Row],[tenure]]&lt;=36,"2-3 Years",IF(Churn_Data[[#This Row],[tenure]]&lt;=48,"3-4 Years",IF(Churn_Data[[#This Row],[tenure]]&lt;=60,"4-5 Years","5+ Years")))))</f>
        <v>5+ Years</v>
      </c>
      <c r="Z5853">
        <v>62</v>
      </c>
      <c r="AA5853">
        <v>5755.8</v>
      </c>
      <c r="AB5853">
        <f>IF(Churn_Data[[#This Row],[Churn]]="No",Churn_Data[[#This Row],[MonthlyCharges]],NA())</f>
        <v>92.05</v>
      </c>
      <c r="AC5853">
        <f>IF(Churn_Data[[#This Row],[Churn]]="No",Churn_Data[[#This Row],[tenure]],NA())</f>
        <v>62</v>
      </c>
      <c r="AD5853" t="e">
        <f>IF(Churn_Data[[#This Row],[Churn]]="Yes",Churn_Data[[#This Row],[MonthlyCharges]],NA())</f>
        <v>#N/A</v>
      </c>
      <c r="AE5853" t="e">
        <f>IF(Churn_Data[[#This Row],[Churn]]="Yes",Churn_Data[[#This Row],[tenure]],NA())</f>
        <v>#N/A</v>
      </c>
      <c r="AF5853">
        <v>5707.1</v>
      </c>
    </row>
    <row r="5854" spans="1:32" x14ac:dyDescent="0.3">
      <c r="A5854" t="s">
        <v>5889</v>
      </c>
      <c r="B5854" t="s">
        <v>23</v>
      </c>
      <c r="C5854" t="str">
        <f>IF(Churn_Data[[#This Row],[SeniorCitizen]]=1,"Yes","No")</f>
        <v>No</v>
      </c>
      <c r="D5854">
        <v>0</v>
      </c>
      <c r="E5854" t="s">
        <v>24</v>
      </c>
      <c r="F5854" t="s">
        <v>25</v>
      </c>
      <c r="G5854" t="s">
        <v>24</v>
      </c>
      <c r="H5854" t="s">
        <v>24</v>
      </c>
      <c r="I5854" t="s">
        <v>26</v>
      </c>
      <c r="J5854" t="str">
        <f>IF(Churn_Data[[#This Row],[InternetService]]&lt;&gt;"No","Yes","No")</f>
        <v>Yes</v>
      </c>
      <c r="K5854" t="s">
        <v>24</v>
      </c>
      <c r="L5854" t="s">
        <v>24</v>
      </c>
      <c r="M5854" t="s">
        <v>25</v>
      </c>
      <c r="N5854" t="s">
        <v>24</v>
      </c>
      <c r="O5854" t="s">
        <v>25</v>
      </c>
      <c r="P5854" t="s">
        <v>25</v>
      </c>
      <c r="Q5854" t="s">
        <v>25</v>
      </c>
      <c r="R5854">
        <f>IF(Churn_Data[[#This Row],[Churn]]="Yes",1,0)</f>
        <v>0</v>
      </c>
      <c r="S5854" t="s">
        <v>25</v>
      </c>
      <c r="T5854">
        <f>(Churn_Data[[#This Row],[OnlineSecurity]]="Yes")+(Churn_Data[[#This Row],[OnlineBackup]]="Yes")+(Churn_Data[[#This Row],[DeviceProtection]]="Yes")+(Churn_Data[[#This Row],[TechSupport]]="Yes")+(Churn_Data[[#This Row],[StreamingTV]]="Yes")+(Churn_Data[[#This Row],[StreamingMovies]]="Yes")</f>
        <v>3</v>
      </c>
      <c r="U5854" t="s">
        <v>5607</v>
      </c>
      <c r="V5854" t="s">
        <v>32</v>
      </c>
      <c r="W5854" t="str">
        <f>IF(ISNUMBER(SEARCH("automatic", Churn_Data[[#This Row],[PaymentMethod]])), "Automatic", "Manual")</f>
        <v>Manual</v>
      </c>
      <c r="X5854">
        <v>89</v>
      </c>
      <c r="Y5854" t="str">
        <f>IF(Churn_Data[[#This Row],[tenure]]&lt;=12,"0-1 Year",IF(Churn_Data[[#This Row],[tenure]]&lt;=24,"1-2 Years",IF(Churn_Data[[#This Row],[tenure]]&lt;=36,"2-3 Years",IF(Churn_Data[[#This Row],[tenure]]&lt;=48,"3-4 Years",IF(Churn_Data[[#This Row],[tenure]]&lt;=60,"4-5 Years","5+ Years")))))</f>
        <v>5+ Years</v>
      </c>
      <c r="Z5854">
        <v>66</v>
      </c>
      <c r="AA5854">
        <v>5898.6</v>
      </c>
      <c r="AB5854">
        <f>IF(Churn_Data[[#This Row],[Churn]]="No",Churn_Data[[#This Row],[MonthlyCharges]],NA())</f>
        <v>89</v>
      </c>
      <c r="AC5854">
        <f>IF(Churn_Data[[#This Row],[Churn]]="No",Churn_Data[[#This Row],[tenure]],NA())</f>
        <v>66</v>
      </c>
      <c r="AD5854" t="e">
        <f>IF(Churn_Data[[#This Row],[Churn]]="Yes",Churn_Data[[#This Row],[MonthlyCharges]],NA())</f>
        <v>#N/A</v>
      </c>
      <c r="AE5854" t="e">
        <f>IF(Churn_Data[[#This Row],[Churn]]="Yes",Churn_Data[[#This Row],[tenure]],NA())</f>
        <v>#N/A</v>
      </c>
      <c r="AF5854">
        <v>5874</v>
      </c>
    </row>
    <row r="5855" spans="1:32" x14ac:dyDescent="0.3">
      <c r="A5855" t="s">
        <v>5890</v>
      </c>
      <c r="B5855" t="s">
        <v>30</v>
      </c>
      <c r="C5855" t="str">
        <f>IF(Churn_Data[[#This Row],[SeniorCitizen]]=1,"Yes","No")</f>
        <v>No</v>
      </c>
      <c r="D5855">
        <v>0</v>
      </c>
      <c r="E5855" t="s">
        <v>24</v>
      </c>
      <c r="F5855" t="s">
        <v>24</v>
      </c>
      <c r="G5855" t="s">
        <v>24</v>
      </c>
      <c r="H5855" t="s">
        <v>24</v>
      </c>
      <c r="I5855" t="s">
        <v>120</v>
      </c>
      <c r="J5855" t="str">
        <f>IF(Churn_Data[[#This Row],[InternetService]]&lt;&gt;"No","Yes","No")</f>
        <v>Yes</v>
      </c>
      <c r="K5855" t="s">
        <v>25</v>
      </c>
      <c r="L5855" t="s">
        <v>24</v>
      </c>
      <c r="M5855" t="s">
        <v>24</v>
      </c>
      <c r="N5855" t="s">
        <v>25</v>
      </c>
      <c r="O5855" t="s">
        <v>24</v>
      </c>
      <c r="P5855" t="s">
        <v>25</v>
      </c>
      <c r="Q5855" t="s">
        <v>25</v>
      </c>
      <c r="R5855">
        <f>IF(Churn_Data[[#This Row],[Churn]]="Yes",1,0)</f>
        <v>0</v>
      </c>
      <c r="S5855" t="s">
        <v>25</v>
      </c>
      <c r="T5855">
        <f>(Churn_Data[[#This Row],[OnlineSecurity]]="Yes")+(Churn_Data[[#This Row],[OnlineBackup]]="Yes")+(Churn_Data[[#This Row],[DeviceProtection]]="Yes")+(Churn_Data[[#This Row],[TechSupport]]="Yes")+(Churn_Data[[#This Row],[StreamingTV]]="Yes")+(Churn_Data[[#This Row],[StreamingMovies]]="Yes")</f>
        <v>3</v>
      </c>
      <c r="U5855" t="s">
        <v>5607</v>
      </c>
      <c r="V5855" t="s">
        <v>46</v>
      </c>
      <c r="W5855" t="str">
        <f>IF(ISNUMBER(SEARCH("automatic", Churn_Data[[#This Row],[PaymentMethod]])), "Automatic", "Manual")</f>
        <v>Automatic</v>
      </c>
      <c r="X5855">
        <v>68.5</v>
      </c>
      <c r="Y5855" t="str">
        <f>IF(Churn_Data[[#This Row],[tenure]]&lt;=12,"0-1 Year",IF(Churn_Data[[#This Row],[tenure]]&lt;=24,"1-2 Years",IF(Churn_Data[[#This Row],[tenure]]&lt;=36,"2-3 Years",IF(Churn_Data[[#This Row],[tenure]]&lt;=48,"3-4 Years",IF(Churn_Data[[#This Row],[tenure]]&lt;=60,"4-5 Years","5+ Years")))))</f>
        <v>3-4 Years</v>
      </c>
      <c r="Z5855">
        <v>41</v>
      </c>
      <c r="AA5855">
        <v>2839.95</v>
      </c>
      <c r="AB5855">
        <f>IF(Churn_Data[[#This Row],[Churn]]="No",Churn_Data[[#This Row],[MonthlyCharges]],NA())</f>
        <v>68.5</v>
      </c>
      <c r="AC5855">
        <f>IF(Churn_Data[[#This Row],[Churn]]="No",Churn_Data[[#This Row],[tenure]],NA())</f>
        <v>41</v>
      </c>
      <c r="AD5855" t="e">
        <f>IF(Churn_Data[[#This Row],[Churn]]="Yes",Churn_Data[[#This Row],[MonthlyCharges]],NA())</f>
        <v>#N/A</v>
      </c>
      <c r="AE5855" t="e">
        <f>IF(Churn_Data[[#This Row],[Churn]]="Yes",Churn_Data[[#This Row],[tenure]],NA())</f>
        <v>#N/A</v>
      </c>
      <c r="AF5855">
        <v>2808.5</v>
      </c>
    </row>
    <row r="5856" spans="1:32" x14ac:dyDescent="0.3">
      <c r="A5856" t="s">
        <v>5891</v>
      </c>
      <c r="B5856" t="s">
        <v>30</v>
      </c>
      <c r="C5856" t="str">
        <f>IF(Churn_Data[[#This Row],[SeniorCitizen]]=1,"Yes","No")</f>
        <v>No</v>
      </c>
      <c r="D5856">
        <v>0</v>
      </c>
      <c r="E5856" t="s">
        <v>24</v>
      </c>
      <c r="F5856" t="s">
        <v>24</v>
      </c>
      <c r="G5856" t="s">
        <v>24</v>
      </c>
      <c r="H5856" t="s">
        <v>24</v>
      </c>
      <c r="I5856" t="s">
        <v>26</v>
      </c>
      <c r="J5856" t="str">
        <f>IF(Churn_Data[[#This Row],[InternetService]]&lt;&gt;"No","Yes","No")</f>
        <v>Yes</v>
      </c>
      <c r="K5856" t="s">
        <v>24</v>
      </c>
      <c r="L5856" t="s">
        <v>24</v>
      </c>
      <c r="M5856" t="s">
        <v>25</v>
      </c>
      <c r="N5856" t="s">
        <v>24</v>
      </c>
      <c r="O5856" t="s">
        <v>25</v>
      </c>
      <c r="P5856" t="s">
        <v>25</v>
      </c>
      <c r="Q5856" t="s">
        <v>25</v>
      </c>
      <c r="R5856">
        <f>IF(Churn_Data[[#This Row],[Churn]]="Yes",1,0)</f>
        <v>0</v>
      </c>
      <c r="S5856" t="s">
        <v>25</v>
      </c>
      <c r="T5856">
        <f>(Churn_Data[[#This Row],[OnlineSecurity]]="Yes")+(Churn_Data[[#This Row],[OnlineBackup]]="Yes")+(Churn_Data[[#This Row],[DeviceProtection]]="Yes")+(Churn_Data[[#This Row],[TechSupport]]="Yes")+(Churn_Data[[#This Row],[StreamingTV]]="Yes")+(Churn_Data[[#This Row],[StreamingMovies]]="Yes")</f>
        <v>3</v>
      </c>
      <c r="U5856" t="s">
        <v>5607</v>
      </c>
      <c r="V5856" t="s">
        <v>32</v>
      </c>
      <c r="W5856" t="str">
        <f>IF(ISNUMBER(SEARCH("automatic", Churn_Data[[#This Row],[PaymentMethod]])), "Automatic", "Manual")</f>
        <v>Manual</v>
      </c>
      <c r="X5856">
        <v>89.55</v>
      </c>
      <c r="Y5856" t="str">
        <f>IF(Churn_Data[[#This Row],[tenure]]&lt;=12,"0-1 Year",IF(Churn_Data[[#This Row],[tenure]]&lt;=24,"1-2 Years",IF(Churn_Data[[#This Row],[tenure]]&lt;=36,"2-3 Years",IF(Churn_Data[[#This Row],[tenure]]&lt;=48,"3-4 Years",IF(Churn_Data[[#This Row],[tenure]]&lt;=60,"4-5 Years","5+ Years")))))</f>
        <v>5+ Years</v>
      </c>
      <c r="Z5856">
        <v>67</v>
      </c>
      <c r="AA5856">
        <v>6038.55</v>
      </c>
      <c r="AB5856">
        <f>IF(Churn_Data[[#This Row],[Churn]]="No",Churn_Data[[#This Row],[MonthlyCharges]],NA())</f>
        <v>89.55</v>
      </c>
      <c r="AC5856">
        <f>IF(Churn_Data[[#This Row],[Churn]]="No",Churn_Data[[#This Row],[tenure]],NA())</f>
        <v>67</v>
      </c>
      <c r="AD5856" t="e">
        <f>IF(Churn_Data[[#This Row],[Churn]]="Yes",Churn_Data[[#This Row],[MonthlyCharges]],NA())</f>
        <v>#N/A</v>
      </c>
      <c r="AE5856" t="e">
        <f>IF(Churn_Data[[#This Row],[Churn]]="Yes",Churn_Data[[#This Row],[tenure]],NA())</f>
        <v>#N/A</v>
      </c>
      <c r="AF5856">
        <v>5999.85</v>
      </c>
    </row>
    <row r="5857" spans="1:32" x14ac:dyDescent="0.3">
      <c r="A5857" t="s">
        <v>5892</v>
      </c>
      <c r="B5857" t="s">
        <v>23</v>
      </c>
      <c r="C5857" t="str">
        <f>IF(Churn_Data[[#This Row],[SeniorCitizen]]=1,"Yes","No")</f>
        <v>Yes</v>
      </c>
      <c r="D5857">
        <v>1</v>
      </c>
      <c r="E5857" t="s">
        <v>24</v>
      </c>
      <c r="F5857" t="s">
        <v>25</v>
      </c>
      <c r="G5857" t="s">
        <v>24</v>
      </c>
      <c r="H5857" t="s">
        <v>24</v>
      </c>
      <c r="I5857" t="s">
        <v>26</v>
      </c>
      <c r="J5857" t="str">
        <f>IF(Churn_Data[[#This Row],[InternetService]]&lt;&gt;"No","Yes","No")</f>
        <v>Yes</v>
      </c>
      <c r="K5857" t="s">
        <v>25</v>
      </c>
      <c r="L5857" t="s">
        <v>24</v>
      </c>
      <c r="M5857" t="s">
        <v>24</v>
      </c>
      <c r="N5857" t="s">
        <v>25</v>
      </c>
      <c r="O5857" t="s">
        <v>24</v>
      </c>
      <c r="P5857" t="s">
        <v>25</v>
      </c>
      <c r="Q5857" t="s">
        <v>25</v>
      </c>
      <c r="R5857">
        <f>IF(Churn_Data[[#This Row],[Churn]]="Yes",1,0)</f>
        <v>0</v>
      </c>
      <c r="S5857" t="s">
        <v>24</v>
      </c>
      <c r="T5857">
        <f>(Churn_Data[[#This Row],[OnlineSecurity]]="Yes")+(Churn_Data[[#This Row],[OnlineBackup]]="Yes")+(Churn_Data[[#This Row],[DeviceProtection]]="Yes")+(Churn_Data[[#This Row],[TechSupport]]="Yes")+(Churn_Data[[#This Row],[StreamingTV]]="Yes")+(Churn_Data[[#This Row],[StreamingMovies]]="Yes")</f>
        <v>3</v>
      </c>
      <c r="U5857" t="s">
        <v>5607</v>
      </c>
      <c r="V5857" t="s">
        <v>72</v>
      </c>
      <c r="W5857" t="str">
        <f>IF(ISNUMBER(SEARCH("automatic", Churn_Data[[#This Row],[PaymentMethod]])), "Automatic", "Manual")</f>
        <v>Automatic</v>
      </c>
      <c r="X5857">
        <v>97.95</v>
      </c>
      <c r="Y5857" t="str">
        <f>IF(Churn_Data[[#This Row],[tenure]]&lt;=12,"0-1 Year",IF(Churn_Data[[#This Row],[tenure]]&lt;=24,"1-2 Years",IF(Churn_Data[[#This Row],[tenure]]&lt;=36,"2-3 Years",IF(Churn_Data[[#This Row],[tenure]]&lt;=48,"3-4 Years",IF(Churn_Data[[#This Row],[tenure]]&lt;=60,"4-5 Years","5+ Years")))))</f>
        <v>5+ Years</v>
      </c>
      <c r="Z5857">
        <v>62</v>
      </c>
      <c r="AA5857">
        <v>5936.55</v>
      </c>
      <c r="AB5857">
        <f>IF(Churn_Data[[#This Row],[Churn]]="No",Churn_Data[[#This Row],[MonthlyCharges]],NA())</f>
        <v>97.95</v>
      </c>
      <c r="AC5857">
        <f>IF(Churn_Data[[#This Row],[Churn]]="No",Churn_Data[[#This Row],[tenure]],NA())</f>
        <v>62</v>
      </c>
      <c r="AD5857" t="e">
        <f>IF(Churn_Data[[#This Row],[Churn]]="Yes",Churn_Data[[#This Row],[MonthlyCharges]],NA())</f>
        <v>#N/A</v>
      </c>
      <c r="AE5857" t="e">
        <f>IF(Churn_Data[[#This Row],[Churn]]="Yes",Churn_Data[[#This Row],[tenure]],NA())</f>
        <v>#N/A</v>
      </c>
      <c r="AF5857">
        <v>6072.9</v>
      </c>
    </row>
    <row r="5858" spans="1:32" x14ac:dyDescent="0.3">
      <c r="A5858" t="s">
        <v>5893</v>
      </c>
      <c r="B5858" t="s">
        <v>23</v>
      </c>
      <c r="C5858" t="str">
        <f>IF(Churn_Data[[#This Row],[SeniorCitizen]]=1,"Yes","No")</f>
        <v>No</v>
      </c>
      <c r="D5858">
        <v>0</v>
      </c>
      <c r="E5858" t="s">
        <v>25</v>
      </c>
      <c r="F5858" t="s">
        <v>25</v>
      </c>
      <c r="G5858" t="s">
        <v>24</v>
      </c>
      <c r="H5858" t="s">
        <v>24</v>
      </c>
      <c r="I5858" t="s">
        <v>120</v>
      </c>
      <c r="J5858" t="str">
        <f>IF(Churn_Data[[#This Row],[InternetService]]&lt;&gt;"No","Yes","No")</f>
        <v>Yes</v>
      </c>
      <c r="K5858" t="s">
        <v>25</v>
      </c>
      <c r="L5858" t="s">
        <v>24</v>
      </c>
      <c r="M5858" t="s">
        <v>25</v>
      </c>
      <c r="N5858" t="s">
        <v>25</v>
      </c>
      <c r="O5858" t="s">
        <v>25</v>
      </c>
      <c r="P5858" t="s">
        <v>25</v>
      </c>
      <c r="Q5858" t="s">
        <v>25</v>
      </c>
      <c r="R5858">
        <f>IF(Churn_Data[[#This Row],[Churn]]="Yes",1,0)</f>
        <v>0</v>
      </c>
      <c r="S5858" t="s">
        <v>24</v>
      </c>
      <c r="T5858">
        <f>(Churn_Data[[#This Row],[OnlineSecurity]]="Yes")+(Churn_Data[[#This Row],[OnlineBackup]]="Yes")+(Churn_Data[[#This Row],[DeviceProtection]]="Yes")+(Churn_Data[[#This Row],[TechSupport]]="Yes")+(Churn_Data[[#This Row],[StreamingTV]]="Yes")+(Churn_Data[[#This Row],[StreamingMovies]]="Yes")</f>
        <v>1</v>
      </c>
      <c r="U5858" t="s">
        <v>5607</v>
      </c>
      <c r="V5858" t="s">
        <v>28</v>
      </c>
      <c r="W5858" t="str">
        <f>IF(ISNUMBER(SEARCH("automatic", Churn_Data[[#This Row],[PaymentMethod]])), "Automatic", "Manual")</f>
        <v>Manual</v>
      </c>
      <c r="X5858">
        <v>54.25</v>
      </c>
      <c r="Y5858" t="str">
        <f>IF(Churn_Data[[#This Row],[tenure]]&lt;=12,"0-1 Year",IF(Churn_Data[[#This Row],[tenure]]&lt;=24,"1-2 Years",IF(Churn_Data[[#This Row],[tenure]]&lt;=36,"2-3 Years",IF(Churn_Data[[#This Row],[tenure]]&lt;=48,"3-4 Years",IF(Churn_Data[[#This Row],[tenure]]&lt;=60,"4-5 Years","5+ Years")))))</f>
        <v>1-2 Years</v>
      </c>
      <c r="Z5858">
        <v>14</v>
      </c>
      <c r="AA5858">
        <v>773.2</v>
      </c>
      <c r="AB5858">
        <f>IF(Churn_Data[[#This Row],[Churn]]="No",Churn_Data[[#This Row],[MonthlyCharges]],NA())</f>
        <v>54.25</v>
      </c>
      <c r="AC5858">
        <f>IF(Churn_Data[[#This Row],[Churn]]="No",Churn_Data[[#This Row],[tenure]],NA())</f>
        <v>14</v>
      </c>
      <c r="AD5858" t="e">
        <f>IF(Churn_Data[[#This Row],[Churn]]="Yes",Churn_Data[[#This Row],[MonthlyCharges]],NA())</f>
        <v>#N/A</v>
      </c>
      <c r="AE5858" t="e">
        <f>IF(Churn_Data[[#This Row],[Churn]]="Yes",Churn_Data[[#This Row],[tenure]],NA())</f>
        <v>#N/A</v>
      </c>
      <c r="AF5858">
        <v>759.5</v>
      </c>
    </row>
    <row r="5859" spans="1:32" x14ac:dyDescent="0.3">
      <c r="A5859" t="s">
        <v>5894</v>
      </c>
      <c r="B5859" t="s">
        <v>30</v>
      </c>
      <c r="C5859" t="str">
        <f>IF(Churn_Data[[#This Row],[SeniorCitizen]]=1,"Yes","No")</f>
        <v>No</v>
      </c>
      <c r="D5859">
        <v>0</v>
      </c>
      <c r="E5859" t="s">
        <v>24</v>
      </c>
      <c r="F5859" t="s">
        <v>25</v>
      </c>
      <c r="G5859" t="s">
        <v>24</v>
      </c>
      <c r="H5859" t="s">
        <v>24</v>
      </c>
      <c r="I5859" t="s">
        <v>26</v>
      </c>
      <c r="J5859" t="str">
        <f>IF(Churn_Data[[#This Row],[InternetService]]&lt;&gt;"No","Yes","No")</f>
        <v>Yes</v>
      </c>
      <c r="K5859" t="s">
        <v>24</v>
      </c>
      <c r="L5859" t="s">
        <v>24</v>
      </c>
      <c r="M5859" t="s">
        <v>24</v>
      </c>
      <c r="N5859" t="s">
        <v>25</v>
      </c>
      <c r="O5859" t="s">
        <v>25</v>
      </c>
      <c r="P5859" t="s">
        <v>25</v>
      </c>
      <c r="Q5859" t="s">
        <v>25</v>
      </c>
      <c r="R5859">
        <f>IF(Churn_Data[[#This Row],[Churn]]="Yes",1,0)</f>
        <v>0</v>
      </c>
      <c r="S5859" t="s">
        <v>24</v>
      </c>
      <c r="T5859">
        <f>(Churn_Data[[#This Row],[OnlineSecurity]]="Yes")+(Churn_Data[[#This Row],[OnlineBackup]]="Yes")+(Churn_Data[[#This Row],[DeviceProtection]]="Yes")+(Churn_Data[[#This Row],[TechSupport]]="Yes")+(Churn_Data[[#This Row],[StreamingTV]]="Yes")+(Churn_Data[[#This Row],[StreamingMovies]]="Yes")</f>
        <v>3</v>
      </c>
      <c r="U5859" t="s">
        <v>5607</v>
      </c>
      <c r="V5859" t="s">
        <v>32</v>
      </c>
      <c r="W5859" t="str">
        <f>IF(ISNUMBER(SEARCH("automatic", Churn_Data[[#This Row],[PaymentMethod]])), "Automatic", "Manual")</f>
        <v>Manual</v>
      </c>
      <c r="X5859">
        <v>93.15</v>
      </c>
      <c r="Y5859" t="str">
        <f>IF(Churn_Data[[#This Row],[tenure]]&lt;=12,"0-1 Year",IF(Churn_Data[[#This Row],[tenure]]&lt;=24,"1-2 Years",IF(Churn_Data[[#This Row],[tenure]]&lt;=36,"2-3 Years",IF(Churn_Data[[#This Row],[tenure]]&lt;=48,"3-4 Years",IF(Churn_Data[[#This Row],[tenure]]&lt;=60,"4-5 Years","5+ Years")))))</f>
        <v>4-5 Years</v>
      </c>
      <c r="Z5859">
        <v>56</v>
      </c>
      <c r="AA5859">
        <v>5253.95</v>
      </c>
      <c r="AB5859">
        <f>IF(Churn_Data[[#This Row],[Churn]]="No",Churn_Data[[#This Row],[MonthlyCharges]],NA())</f>
        <v>93.15</v>
      </c>
      <c r="AC5859">
        <f>IF(Churn_Data[[#This Row],[Churn]]="No",Churn_Data[[#This Row],[tenure]],NA())</f>
        <v>56</v>
      </c>
      <c r="AD5859" t="e">
        <f>IF(Churn_Data[[#This Row],[Churn]]="Yes",Churn_Data[[#This Row],[MonthlyCharges]],NA())</f>
        <v>#N/A</v>
      </c>
      <c r="AE5859" t="e">
        <f>IF(Churn_Data[[#This Row],[Churn]]="Yes",Churn_Data[[#This Row],[tenure]],NA())</f>
        <v>#N/A</v>
      </c>
      <c r="AF5859">
        <v>5216.3999999999996</v>
      </c>
    </row>
    <row r="5860" spans="1:32" x14ac:dyDescent="0.3">
      <c r="A5860" t="s">
        <v>5895</v>
      </c>
      <c r="B5860" t="s">
        <v>30</v>
      </c>
      <c r="C5860" t="str">
        <f>IF(Churn_Data[[#This Row],[SeniorCitizen]]=1,"Yes","No")</f>
        <v>No</v>
      </c>
      <c r="D5860">
        <v>0</v>
      </c>
      <c r="E5860" t="s">
        <v>25</v>
      </c>
      <c r="F5860" t="s">
        <v>25</v>
      </c>
      <c r="G5860" t="s">
        <v>24</v>
      </c>
      <c r="H5860" t="s">
        <v>24</v>
      </c>
      <c r="I5860" t="s">
        <v>26</v>
      </c>
      <c r="J5860" t="str">
        <f>IF(Churn_Data[[#This Row],[InternetService]]&lt;&gt;"No","Yes","No")</f>
        <v>Yes</v>
      </c>
      <c r="K5860" t="s">
        <v>24</v>
      </c>
      <c r="L5860" t="s">
        <v>24</v>
      </c>
      <c r="M5860" t="s">
        <v>24</v>
      </c>
      <c r="N5860" t="s">
        <v>25</v>
      </c>
      <c r="O5860" t="s">
        <v>25</v>
      </c>
      <c r="P5860" t="s">
        <v>25</v>
      </c>
      <c r="Q5860" t="s">
        <v>25</v>
      </c>
      <c r="R5860">
        <f>IF(Churn_Data[[#This Row],[Churn]]="Yes",1,0)</f>
        <v>0</v>
      </c>
      <c r="S5860" t="s">
        <v>25</v>
      </c>
      <c r="T5860">
        <f>(Churn_Data[[#This Row],[OnlineSecurity]]="Yes")+(Churn_Data[[#This Row],[OnlineBackup]]="Yes")+(Churn_Data[[#This Row],[DeviceProtection]]="Yes")+(Churn_Data[[#This Row],[TechSupport]]="Yes")+(Churn_Data[[#This Row],[StreamingTV]]="Yes")+(Churn_Data[[#This Row],[StreamingMovies]]="Yes")</f>
        <v>3</v>
      </c>
      <c r="U5860" t="s">
        <v>5607</v>
      </c>
      <c r="V5860" t="s">
        <v>46</v>
      </c>
      <c r="W5860" t="str">
        <f>IF(ISNUMBER(SEARCH("automatic", Churn_Data[[#This Row],[PaymentMethod]])), "Automatic", "Manual")</f>
        <v>Automatic</v>
      </c>
      <c r="X5860">
        <v>90.4</v>
      </c>
      <c r="Y5860" t="str">
        <f>IF(Churn_Data[[#This Row],[tenure]]&lt;=12,"0-1 Year",IF(Churn_Data[[#This Row],[tenure]]&lt;=24,"1-2 Years",IF(Churn_Data[[#This Row],[tenure]]&lt;=36,"2-3 Years",IF(Churn_Data[[#This Row],[tenure]]&lt;=48,"3-4 Years",IF(Churn_Data[[#This Row],[tenure]]&lt;=60,"4-5 Years","5+ Years")))))</f>
        <v>2-3 Years</v>
      </c>
      <c r="Z5860">
        <v>30</v>
      </c>
      <c r="AA5860">
        <v>2820.65</v>
      </c>
      <c r="AB5860">
        <f>IF(Churn_Data[[#This Row],[Churn]]="No",Churn_Data[[#This Row],[MonthlyCharges]],NA())</f>
        <v>90.4</v>
      </c>
      <c r="AC5860">
        <f>IF(Churn_Data[[#This Row],[Churn]]="No",Churn_Data[[#This Row],[tenure]],NA())</f>
        <v>30</v>
      </c>
      <c r="AD5860" t="e">
        <f>IF(Churn_Data[[#This Row],[Churn]]="Yes",Churn_Data[[#This Row],[MonthlyCharges]],NA())</f>
        <v>#N/A</v>
      </c>
      <c r="AE5860" t="e">
        <f>IF(Churn_Data[[#This Row],[Churn]]="Yes",Churn_Data[[#This Row],[tenure]],NA())</f>
        <v>#N/A</v>
      </c>
      <c r="AF5860">
        <v>2712</v>
      </c>
    </row>
    <row r="5861" spans="1:32" x14ac:dyDescent="0.3">
      <c r="A5861" t="s">
        <v>5896</v>
      </c>
      <c r="B5861" t="s">
        <v>30</v>
      </c>
      <c r="C5861" t="str">
        <f>IF(Churn_Data[[#This Row],[SeniorCitizen]]=1,"Yes","No")</f>
        <v>Yes</v>
      </c>
      <c r="D5861">
        <v>1</v>
      </c>
      <c r="E5861" t="s">
        <v>24</v>
      </c>
      <c r="F5861" t="s">
        <v>25</v>
      </c>
      <c r="G5861" t="s">
        <v>24</v>
      </c>
      <c r="H5861" t="s">
        <v>24</v>
      </c>
      <c r="I5861" t="s">
        <v>26</v>
      </c>
      <c r="J5861" t="str">
        <f>IF(Churn_Data[[#This Row],[InternetService]]&lt;&gt;"No","Yes","No")</f>
        <v>Yes</v>
      </c>
      <c r="K5861" t="s">
        <v>25</v>
      </c>
      <c r="L5861" t="s">
        <v>24</v>
      </c>
      <c r="M5861" t="s">
        <v>24</v>
      </c>
      <c r="N5861" t="s">
        <v>24</v>
      </c>
      <c r="O5861" t="s">
        <v>24</v>
      </c>
      <c r="P5861" t="s">
        <v>25</v>
      </c>
      <c r="Q5861" t="s">
        <v>25</v>
      </c>
      <c r="R5861">
        <f>IF(Churn_Data[[#This Row],[Churn]]="Yes",1,0)</f>
        <v>0</v>
      </c>
      <c r="S5861" t="s">
        <v>24</v>
      </c>
      <c r="T5861">
        <f>(Churn_Data[[#This Row],[OnlineSecurity]]="Yes")+(Churn_Data[[#This Row],[OnlineBackup]]="Yes")+(Churn_Data[[#This Row],[DeviceProtection]]="Yes")+(Churn_Data[[#This Row],[TechSupport]]="Yes")+(Churn_Data[[#This Row],[StreamingTV]]="Yes")+(Churn_Data[[#This Row],[StreamingMovies]]="Yes")</f>
        <v>4</v>
      </c>
      <c r="U5861" t="s">
        <v>5607</v>
      </c>
      <c r="V5861" t="s">
        <v>28</v>
      </c>
      <c r="W5861" t="str">
        <f>IF(ISNUMBER(SEARCH("automatic", Churn_Data[[#This Row],[PaymentMethod]])), "Automatic", "Manual")</f>
        <v>Manual</v>
      </c>
      <c r="X5861">
        <v>98.3</v>
      </c>
      <c r="Y5861" t="str">
        <f>IF(Churn_Data[[#This Row],[tenure]]&lt;=12,"0-1 Year",IF(Churn_Data[[#This Row],[tenure]]&lt;=24,"1-2 Years",IF(Churn_Data[[#This Row],[tenure]]&lt;=36,"2-3 Years",IF(Churn_Data[[#This Row],[tenure]]&lt;=48,"3-4 Years",IF(Churn_Data[[#This Row],[tenure]]&lt;=60,"4-5 Years","5+ Years")))))</f>
        <v>5+ Years</v>
      </c>
      <c r="Z5861">
        <v>61</v>
      </c>
      <c r="AA5861">
        <v>6066.55</v>
      </c>
      <c r="AB5861">
        <f>IF(Churn_Data[[#This Row],[Churn]]="No",Churn_Data[[#This Row],[MonthlyCharges]],NA())</f>
        <v>98.3</v>
      </c>
      <c r="AC5861">
        <f>IF(Churn_Data[[#This Row],[Churn]]="No",Churn_Data[[#This Row],[tenure]],NA())</f>
        <v>61</v>
      </c>
      <c r="AD5861" t="e">
        <f>IF(Churn_Data[[#This Row],[Churn]]="Yes",Churn_Data[[#This Row],[MonthlyCharges]],NA())</f>
        <v>#N/A</v>
      </c>
      <c r="AE5861" t="e">
        <f>IF(Churn_Data[[#This Row],[Churn]]="Yes",Churn_Data[[#This Row],[tenure]],NA())</f>
        <v>#N/A</v>
      </c>
      <c r="AF5861">
        <v>5996.3</v>
      </c>
    </row>
    <row r="5862" spans="1:32" x14ac:dyDescent="0.3">
      <c r="A5862" t="s">
        <v>5897</v>
      </c>
      <c r="B5862" t="s">
        <v>23</v>
      </c>
      <c r="C5862" t="str">
        <f>IF(Churn_Data[[#This Row],[SeniorCitizen]]=1,"Yes","No")</f>
        <v>No</v>
      </c>
      <c r="D5862">
        <v>0</v>
      </c>
      <c r="E5862" t="s">
        <v>24</v>
      </c>
      <c r="F5862" t="s">
        <v>24</v>
      </c>
      <c r="G5862" t="s">
        <v>24</v>
      </c>
      <c r="H5862" t="s">
        <v>24</v>
      </c>
      <c r="I5862" t="s">
        <v>26</v>
      </c>
      <c r="J5862" t="str">
        <f>IF(Churn_Data[[#This Row],[InternetService]]&lt;&gt;"No","Yes","No")</f>
        <v>Yes</v>
      </c>
      <c r="K5862" t="s">
        <v>25</v>
      </c>
      <c r="L5862" t="s">
        <v>24</v>
      </c>
      <c r="M5862" t="s">
        <v>24</v>
      </c>
      <c r="N5862" t="s">
        <v>25</v>
      </c>
      <c r="O5862" t="s">
        <v>25</v>
      </c>
      <c r="P5862" t="s">
        <v>25</v>
      </c>
      <c r="Q5862" t="s">
        <v>25</v>
      </c>
      <c r="R5862">
        <f>IF(Churn_Data[[#This Row],[Churn]]="Yes",1,0)</f>
        <v>0</v>
      </c>
      <c r="S5862" t="s">
        <v>25</v>
      </c>
      <c r="T5862">
        <f>(Churn_Data[[#This Row],[OnlineSecurity]]="Yes")+(Churn_Data[[#This Row],[OnlineBackup]]="Yes")+(Churn_Data[[#This Row],[DeviceProtection]]="Yes")+(Churn_Data[[#This Row],[TechSupport]]="Yes")+(Churn_Data[[#This Row],[StreamingTV]]="Yes")+(Churn_Data[[#This Row],[StreamingMovies]]="Yes")</f>
        <v>2</v>
      </c>
      <c r="U5862" t="s">
        <v>5607</v>
      </c>
      <c r="V5862" t="s">
        <v>46</v>
      </c>
      <c r="W5862" t="str">
        <f>IF(ISNUMBER(SEARCH("automatic", Churn_Data[[#This Row],[PaymentMethod]])), "Automatic", "Manual")</f>
        <v>Automatic</v>
      </c>
      <c r="X5862">
        <v>83.15</v>
      </c>
      <c r="Y5862" t="str">
        <f>IF(Churn_Data[[#This Row],[tenure]]&lt;=12,"0-1 Year",IF(Churn_Data[[#This Row],[tenure]]&lt;=24,"1-2 Years",IF(Churn_Data[[#This Row],[tenure]]&lt;=36,"2-3 Years",IF(Churn_Data[[#This Row],[tenure]]&lt;=48,"3-4 Years",IF(Churn_Data[[#This Row],[tenure]]&lt;=60,"4-5 Years","5+ Years")))))</f>
        <v>1-2 Years</v>
      </c>
      <c r="Z5862">
        <v>24</v>
      </c>
      <c r="AA5862">
        <v>2033.05</v>
      </c>
      <c r="AB5862">
        <f>IF(Churn_Data[[#This Row],[Churn]]="No",Churn_Data[[#This Row],[MonthlyCharges]],NA())</f>
        <v>83.15</v>
      </c>
      <c r="AC5862">
        <f>IF(Churn_Data[[#This Row],[Churn]]="No",Churn_Data[[#This Row],[tenure]],NA())</f>
        <v>24</v>
      </c>
      <c r="AD5862" t="e">
        <f>IF(Churn_Data[[#This Row],[Churn]]="Yes",Churn_Data[[#This Row],[MonthlyCharges]],NA())</f>
        <v>#N/A</v>
      </c>
      <c r="AE5862" t="e">
        <f>IF(Churn_Data[[#This Row],[Churn]]="Yes",Churn_Data[[#This Row],[tenure]],NA())</f>
        <v>#N/A</v>
      </c>
      <c r="AF5862">
        <v>1995.6</v>
      </c>
    </row>
    <row r="5863" spans="1:32" x14ac:dyDescent="0.3">
      <c r="A5863" t="s">
        <v>5898</v>
      </c>
      <c r="B5863" t="s">
        <v>30</v>
      </c>
      <c r="C5863" t="str">
        <f>IF(Churn_Data[[#This Row],[SeniorCitizen]]=1,"Yes","No")</f>
        <v>No</v>
      </c>
      <c r="D5863">
        <v>0</v>
      </c>
      <c r="E5863" t="s">
        <v>25</v>
      </c>
      <c r="F5863" t="s">
        <v>25</v>
      </c>
      <c r="G5863" t="s">
        <v>24</v>
      </c>
      <c r="H5863" t="s">
        <v>24</v>
      </c>
      <c r="I5863" t="s">
        <v>120</v>
      </c>
      <c r="J5863" t="str">
        <f>IF(Churn_Data[[#This Row],[InternetService]]&lt;&gt;"No","Yes","No")</f>
        <v>Yes</v>
      </c>
      <c r="K5863" t="s">
        <v>24</v>
      </c>
      <c r="L5863" t="s">
        <v>24</v>
      </c>
      <c r="M5863" t="s">
        <v>24</v>
      </c>
      <c r="N5863" t="s">
        <v>24</v>
      </c>
      <c r="O5863" t="s">
        <v>25</v>
      </c>
      <c r="P5863" t="s">
        <v>25</v>
      </c>
      <c r="Q5863" t="s">
        <v>25</v>
      </c>
      <c r="R5863">
        <f>IF(Churn_Data[[#This Row],[Churn]]="Yes",1,0)</f>
        <v>0</v>
      </c>
      <c r="S5863" t="s">
        <v>25</v>
      </c>
      <c r="T5863">
        <f>(Churn_Data[[#This Row],[OnlineSecurity]]="Yes")+(Churn_Data[[#This Row],[OnlineBackup]]="Yes")+(Churn_Data[[#This Row],[DeviceProtection]]="Yes")+(Churn_Data[[#This Row],[TechSupport]]="Yes")+(Churn_Data[[#This Row],[StreamingTV]]="Yes")+(Churn_Data[[#This Row],[StreamingMovies]]="Yes")</f>
        <v>4</v>
      </c>
      <c r="U5863" t="s">
        <v>5607</v>
      </c>
      <c r="V5863" t="s">
        <v>46</v>
      </c>
      <c r="W5863" t="str">
        <f>IF(ISNUMBER(SEARCH("automatic", Churn_Data[[#This Row],[PaymentMethod]])), "Automatic", "Manual")</f>
        <v>Automatic</v>
      </c>
      <c r="X5863">
        <v>68.8</v>
      </c>
      <c r="Y5863" t="str">
        <f>IF(Churn_Data[[#This Row],[tenure]]&lt;=12,"0-1 Year",IF(Churn_Data[[#This Row],[tenure]]&lt;=24,"1-2 Years",IF(Churn_Data[[#This Row],[tenure]]&lt;=36,"2-3 Years",IF(Churn_Data[[#This Row],[tenure]]&lt;=48,"3-4 Years",IF(Churn_Data[[#This Row],[tenure]]&lt;=60,"4-5 Years","5+ Years")))))</f>
        <v>5+ Years</v>
      </c>
      <c r="Z5863">
        <v>63</v>
      </c>
      <c r="AA5863">
        <v>4111.3500000000004</v>
      </c>
      <c r="AB5863">
        <f>IF(Churn_Data[[#This Row],[Churn]]="No",Churn_Data[[#This Row],[MonthlyCharges]],NA())</f>
        <v>68.8</v>
      </c>
      <c r="AC5863">
        <f>IF(Churn_Data[[#This Row],[Churn]]="No",Churn_Data[[#This Row],[tenure]],NA())</f>
        <v>63</v>
      </c>
      <c r="AD5863" t="e">
        <f>IF(Churn_Data[[#This Row],[Churn]]="Yes",Churn_Data[[#This Row],[MonthlyCharges]],NA())</f>
        <v>#N/A</v>
      </c>
      <c r="AE5863" t="e">
        <f>IF(Churn_Data[[#This Row],[Churn]]="Yes",Churn_Data[[#This Row],[tenure]],NA())</f>
        <v>#N/A</v>
      </c>
      <c r="AF5863">
        <v>4334.3999999999996</v>
      </c>
    </row>
    <row r="5864" spans="1:32" x14ac:dyDescent="0.3">
      <c r="A5864" t="s">
        <v>5899</v>
      </c>
      <c r="B5864" t="s">
        <v>23</v>
      </c>
      <c r="C5864" t="str">
        <f>IF(Churn_Data[[#This Row],[SeniorCitizen]]=1,"Yes","No")</f>
        <v>No</v>
      </c>
      <c r="D5864">
        <v>0</v>
      </c>
      <c r="E5864" t="s">
        <v>24</v>
      </c>
      <c r="F5864" t="s">
        <v>24</v>
      </c>
      <c r="G5864" t="s">
        <v>24</v>
      </c>
      <c r="H5864" t="s">
        <v>24</v>
      </c>
      <c r="I5864" t="s">
        <v>26</v>
      </c>
      <c r="J5864" t="str">
        <f>IF(Churn_Data[[#This Row],[InternetService]]&lt;&gt;"No","Yes","No")</f>
        <v>Yes</v>
      </c>
      <c r="K5864" t="s">
        <v>25</v>
      </c>
      <c r="L5864" t="s">
        <v>24</v>
      </c>
      <c r="M5864" t="s">
        <v>24</v>
      </c>
      <c r="N5864" t="s">
        <v>24</v>
      </c>
      <c r="O5864" t="s">
        <v>25</v>
      </c>
      <c r="P5864" t="s">
        <v>25</v>
      </c>
      <c r="Q5864" t="s">
        <v>24</v>
      </c>
      <c r="R5864">
        <f>IF(Churn_Data[[#This Row],[Churn]]="Yes",1,0)</f>
        <v>1</v>
      </c>
      <c r="S5864" t="s">
        <v>24</v>
      </c>
      <c r="T5864">
        <f>(Churn_Data[[#This Row],[OnlineSecurity]]="Yes")+(Churn_Data[[#This Row],[OnlineBackup]]="Yes")+(Churn_Data[[#This Row],[DeviceProtection]]="Yes")+(Churn_Data[[#This Row],[TechSupport]]="Yes")+(Churn_Data[[#This Row],[StreamingTV]]="Yes")+(Churn_Data[[#This Row],[StreamingMovies]]="Yes")</f>
        <v>3</v>
      </c>
      <c r="U5864" t="s">
        <v>5607</v>
      </c>
      <c r="V5864" t="s">
        <v>32</v>
      </c>
      <c r="W5864" t="str">
        <f>IF(ISNUMBER(SEARCH("automatic", Churn_Data[[#This Row],[PaymentMethod]])), "Automatic", "Manual")</f>
        <v>Manual</v>
      </c>
      <c r="X5864">
        <v>89.55</v>
      </c>
      <c r="Y5864" t="str">
        <f>IF(Churn_Data[[#This Row],[tenure]]&lt;=12,"0-1 Year",IF(Churn_Data[[#This Row],[tenure]]&lt;=24,"1-2 Years",IF(Churn_Data[[#This Row],[tenure]]&lt;=36,"2-3 Years",IF(Churn_Data[[#This Row],[tenure]]&lt;=48,"3-4 Years",IF(Churn_Data[[#This Row],[tenure]]&lt;=60,"4-5 Years","5+ Years")))))</f>
        <v>3-4 Years</v>
      </c>
      <c r="Z5864">
        <v>39</v>
      </c>
      <c r="AA5864">
        <v>3474.45</v>
      </c>
      <c r="AB5864" t="e">
        <f>IF(Churn_Data[[#This Row],[Churn]]="No",Churn_Data[[#This Row],[MonthlyCharges]],NA())</f>
        <v>#N/A</v>
      </c>
      <c r="AC5864" t="e">
        <f>IF(Churn_Data[[#This Row],[Churn]]="No",Churn_Data[[#This Row],[tenure]],NA())</f>
        <v>#N/A</v>
      </c>
      <c r="AD5864">
        <f>IF(Churn_Data[[#This Row],[Churn]]="Yes",Churn_Data[[#This Row],[MonthlyCharges]],NA())</f>
        <v>89.55</v>
      </c>
      <c r="AE5864">
        <f>IF(Churn_Data[[#This Row],[Churn]]="Yes",Churn_Data[[#This Row],[tenure]],NA())</f>
        <v>39</v>
      </c>
      <c r="AF5864">
        <v>3492.45</v>
      </c>
    </row>
    <row r="5865" spans="1:32" x14ac:dyDescent="0.3">
      <c r="A5865" t="s">
        <v>5900</v>
      </c>
      <c r="B5865" t="s">
        <v>30</v>
      </c>
      <c r="C5865" t="str">
        <f>IF(Churn_Data[[#This Row],[SeniorCitizen]]=1,"Yes","No")</f>
        <v>Yes</v>
      </c>
      <c r="D5865">
        <v>1</v>
      </c>
      <c r="E5865" t="s">
        <v>24</v>
      </c>
      <c r="F5865" t="s">
        <v>25</v>
      </c>
      <c r="G5865" t="s">
        <v>24</v>
      </c>
      <c r="H5865" t="s">
        <v>24</v>
      </c>
      <c r="I5865" t="s">
        <v>26</v>
      </c>
      <c r="J5865" t="str">
        <f>IF(Churn_Data[[#This Row],[InternetService]]&lt;&gt;"No","Yes","No")</f>
        <v>Yes</v>
      </c>
      <c r="K5865" t="s">
        <v>24</v>
      </c>
      <c r="L5865" t="s">
        <v>24</v>
      </c>
      <c r="M5865" t="s">
        <v>24</v>
      </c>
      <c r="N5865" t="s">
        <v>24</v>
      </c>
      <c r="O5865" t="s">
        <v>25</v>
      </c>
      <c r="P5865" t="s">
        <v>25</v>
      </c>
      <c r="Q5865" t="s">
        <v>25</v>
      </c>
      <c r="R5865">
        <f>IF(Churn_Data[[#This Row],[Churn]]="Yes",1,0)</f>
        <v>0</v>
      </c>
      <c r="S5865" t="s">
        <v>24</v>
      </c>
      <c r="T5865">
        <f>(Churn_Data[[#This Row],[OnlineSecurity]]="Yes")+(Churn_Data[[#This Row],[OnlineBackup]]="Yes")+(Churn_Data[[#This Row],[DeviceProtection]]="Yes")+(Churn_Data[[#This Row],[TechSupport]]="Yes")+(Churn_Data[[#This Row],[StreamingTV]]="Yes")+(Churn_Data[[#This Row],[StreamingMovies]]="Yes")</f>
        <v>4</v>
      </c>
      <c r="U5865" t="s">
        <v>5607</v>
      </c>
      <c r="V5865" t="s">
        <v>32</v>
      </c>
      <c r="W5865" t="str">
        <f>IF(ISNUMBER(SEARCH("automatic", Churn_Data[[#This Row],[PaymentMethod]])), "Automatic", "Manual")</f>
        <v>Manual</v>
      </c>
      <c r="X5865">
        <v>92</v>
      </c>
      <c r="Y5865" t="str">
        <f>IF(Churn_Data[[#This Row],[tenure]]&lt;=12,"0-1 Year",IF(Churn_Data[[#This Row],[tenure]]&lt;=24,"1-2 Years",IF(Churn_Data[[#This Row],[tenure]]&lt;=36,"2-3 Years",IF(Churn_Data[[#This Row],[tenure]]&lt;=48,"3-4 Years",IF(Churn_Data[[#This Row],[tenure]]&lt;=60,"4-5 Years","5+ Years")))))</f>
        <v>5+ Years</v>
      </c>
      <c r="Z5865">
        <v>71</v>
      </c>
      <c r="AA5865">
        <v>6585.2</v>
      </c>
      <c r="AB5865">
        <f>IF(Churn_Data[[#This Row],[Churn]]="No",Churn_Data[[#This Row],[MonthlyCharges]],NA())</f>
        <v>92</v>
      </c>
      <c r="AC5865">
        <f>IF(Churn_Data[[#This Row],[Churn]]="No",Churn_Data[[#This Row],[tenure]],NA())</f>
        <v>71</v>
      </c>
      <c r="AD5865" t="e">
        <f>IF(Churn_Data[[#This Row],[Churn]]="Yes",Churn_Data[[#This Row],[MonthlyCharges]],NA())</f>
        <v>#N/A</v>
      </c>
      <c r="AE5865" t="e">
        <f>IF(Churn_Data[[#This Row],[Churn]]="Yes",Churn_Data[[#This Row],[tenure]],NA())</f>
        <v>#N/A</v>
      </c>
      <c r="AF5865">
        <v>6532</v>
      </c>
    </row>
    <row r="5866" spans="1:32" x14ac:dyDescent="0.3">
      <c r="A5866" t="s">
        <v>5901</v>
      </c>
      <c r="B5866" t="s">
        <v>23</v>
      </c>
      <c r="C5866" t="str">
        <f>IF(Churn_Data[[#This Row],[SeniorCitizen]]=1,"Yes","No")</f>
        <v>Yes</v>
      </c>
      <c r="D5866">
        <v>1</v>
      </c>
      <c r="E5866" t="s">
        <v>24</v>
      </c>
      <c r="F5866" t="s">
        <v>25</v>
      </c>
      <c r="G5866" t="s">
        <v>24</v>
      </c>
      <c r="H5866" t="s">
        <v>24</v>
      </c>
      <c r="I5866" t="s">
        <v>120</v>
      </c>
      <c r="J5866" t="str">
        <f>IF(Churn_Data[[#This Row],[InternetService]]&lt;&gt;"No","Yes","No")</f>
        <v>Yes</v>
      </c>
      <c r="K5866" t="s">
        <v>25</v>
      </c>
      <c r="L5866" t="s">
        <v>24</v>
      </c>
      <c r="M5866" t="s">
        <v>24</v>
      </c>
      <c r="N5866" t="s">
        <v>25</v>
      </c>
      <c r="O5866" t="s">
        <v>24</v>
      </c>
      <c r="P5866" t="s">
        <v>25</v>
      </c>
      <c r="Q5866" t="s">
        <v>25</v>
      </c>
      <c r="R5866">
        <f>IF(Churn_Data[[#This Row],[Churn]]="Yes",1,0)</f>
        <v>0</v>
      </c>
      <c r="S5866" t="s">
        <v>24</v>
      </c>
      <c r="T5866">
        <f>(Churn_Data[[#This Row],[OnlineSecurity]]="Yes")+(Churn_Data[[#This Row],[OnlineBackup]]="Yes")+(Churn_Data[[#This Row],[DeviceProtection]]="Yes")+(Churn_Data[[#This Row],[TechSupport]]="Yes")+(Churn_Data[[#This Row],[StreamingTV]]="Yes")+(Churn_Data[[#This Row],[StreamingMovies]]="Yes")</f>
        <v>3</v>
      </c>
      <c r="U5866" t="s">
        <v>5607</v>
      </c>
      <c r="V5866" t="s">
        <v>46</v>
      </c>
      <c r="W5866" t="str">
        <f>IF(ISNUMBER(SEARCH("automatic", Churn_Data[[#This Row],[PaymentMethod]])), "Automatic", "Manual")</f>
        <v>Automatic</v>
      </c>
      <c r="X5866">
        <v>70.849999999999994</v>
      </c>
      <c r="Y5866" t="str">
        <f>IF(Churn_Data[[#This Row],[tenure]]&lt;=12,"0-1 Year",IF(Churn_Data[[#This Row],[tenure]]&lt;=24,"1-2 Years",IF(Churn_Data[[#This Row],[tenure]]&lt;=36,"2-3 Years",IF(Churn_Data[[#This Row],[tenure]]&lt;=48,"3-4 Years",IF(Churn_Data[[#This Row],[tenure]]&lt;=60,"4-5 Years","5+ Years")))))</f>
        <v>5+ Years</v>
      </c>
      <c r="Z5866">
        <v>66</v>
      </c>
      <c r="AA5866">
        <v>4738.8500000000004</v>
      </c>
      <c r="AB5866">
        <f>IF(Churn_Data[[#This Row],[Churn]]="No",Churn_Data[[#This Row],[MonthlyCharges]],NA())</f>
        <v>70.849999999999994</v>
      </c>
      <c r="AC5866">
        <f>IF(Churn_Data[[#This Row],[Churn]]="No",Churn_Data[[#This Row],[tenure]],NA())</f>
        <v>66</v>
      </c>
      <c r="AD5866" t="e">
        <f>IF(Churn_Data[[#This Row],[Churn]]="Yes",Churn_Data[[#This Row],[MonthlyCharges]],NA())</f>
        <v>#N/A</v>
      </c>
      <c r="AE5866" t="e">
        <f>IF(Churn_Data[[#This Row],[Churn]]="Yes",Churn_Data[[#This Row],[tenure]],NA())</f>
        <v>#N/A</v>
      </c>
      <c r="AF5866">
        <v>4676.1000000000004</v>
      </c>
    </row>
    <row r="5867" spans="1:32" x14ac:dyDescent="0.3">
      <c r="A5867" t="s">
        <v>5902</v>
      </c>
      <c r="B5867" t="s">
        <v>30</v>
      </c>
      <c r="C5867" t="str">
        <f>IF(Churn_Data[[#This Row],[SeniorCitizen]]=1,"Yes","No")</f>
        <v>No</v>
      </c>
      <c r="D5867">
        <v>0</v>
      </c>
      <c r="E5867" t="s">
        <v>25</v>
      </c>
      <c r="F5867" t="s">
        <v>25</v>
      </c>
      <c r="G5867" t="s">
        <v>24</v>
      </c>
      <c r="H5867" t="s">
        <v>24</v>
      </c>
      <c r="I5867" t="s">
        <v>120</v>
      </c>
      <c r="J5867" t="str">
        <f>IF(Churn_Data[[#This Row],[InternetService]]&lt;&gt;"No","Yes","No")</f>
        <v>Yes</v>
      </c>
      <c r="K5867" t="s">
        <v>24</v>
      </c>
      <c r="L5867" t="s">
        <v>24</v>
      </c>
      <c r="M5867" t="s">
        <v>24</v>
      </c>
      <c r="N5867" t="s">
        <v>24</v>
      </c>
      <c r="O5867" t="s">
        <v>25</v>
      </c>
      <c r="P5867" t="s">
        <v>25</v>
      </c>
      <c r="Q5867" t="s">
        <v>25</v>
      </c>
      <c r="R5867">
        <f>IF(Churn_Data[[#This Row],[Churn]]="Yes",1,0)</f>
        <v>0</v>
      </c>
      <c r="S5867" t="s">
        <v>25</v>
      </c>
      <c r="T5867">
        <f>(Churn_Data[[#This Row],[OnlineSecurity]]="Yes")+(Churn_Data[[#This Row],[OnlineBackup]]="Yes")+(Churn_Data[[#This Row],[DeviceProtection]]="Yes")+(Churn_Data[[#This Row],[TechSupport]]="Yes")+(Churn_Data[[#This Row],[StreamingTV]]="Yes")+(Churn_Data[[#This Row],[StreamingMovies]]="Yes")</f>
        <v>4</v>
      </c>
      <c r="U5867" t="s">
        <v>5607</v>
      </c>
      <c r="V5867" t="s">
        <v>32</v>
      </c>
      <c r="W5867" t="str">
        <f>IF(ISNUMBER(SEARCH("automatic", Churn_Data[[#This Row],[PaymentMethod]])), "Automatic", "Manual")</f>
        <v>Manual</v>
      </c>
      <c r="X5867">
        <v>67.45</v>
      </c>
      <c r="Y5867" t="str">
        <f>IF(Churn_Data[[#This Row],[tenure]]&lt;=12,"0-1 Year",IF(Churn_Data[[#This Row],[tenure]]&lt;=24,"1-2 Years",IF(Churn_Data[[#This Row],[tenure]]&lt;=36,"2-3 Years",IF(Churn_Data[[#This Row],[tenure]]&lt;=48,"3-4 Years",IF(Churn_Data[[#This Row],[tenure]]&lt;=60,"4-5 Years","5+ Years")))))</f>
        <v>3-4 Years</v>
      </c>
      <c r="Z5867">
        <v>37</v>
      </c>
      <c r="AA5867">
        <v>2443.3000000000002</v>
      </c>
      <c r="AB5867">
        <f>IF(Churn_Data[[#This Row],[Churn]]="No",Churn_Data[[#This Row],[MonthlyCharges]],NA())</f>
        <v>67.45</v>
      </c>
      <c r="AC5867">
        <f>IF(Churn_Data[[#This Row],[Churn]]="No",Churn_Data[[#This Row],[tenure]],NA())</f>
        <v>37</v>
      </c>
      <c r="AD5867" t="e">
        <f>IF(Churn_Data[[#This Row],[Churn]]="Yes",Churn_Data[[#This Row],[MonthlyCharges]],NA())</f>
        <v>#N/A</v>
      </c>
      <c r="AE5867" t="e">
        <f>IF(Churn_Data[[#This Row],[Churn]]="Yes",Churn_Data[[#This Row],[tenure]],NA())</f>
        <v>#N/A</v>
      </c>
      <c r="AF5867">
        <v>2495.65</v>
      </c>
    </row>
    <row r="5868" spans="1:32" x14ac:dyDescent="0.3">
      <c r="A5868" t="s">
        <v>5903</v>
      </c>
      <c r="B5868" t="s">
        <v>30</v>
      </c>
      <c r="C5868" t="str">
        <f>IF(Churn_Data[[#This Row],[SeniorCitizen]]=1,"Yes","No")</f>
        <v>No</v>
      </c>
      <c r="D5868">
        <v>0</v>
      </c>
      <c r="E5868" t="s">
        <v>24</v>
      </c>
      <c r="F5868" t="s">
        <v>25</v>
      </c>
      <c r="G5868" t="s">
        <v>24</v>
      </c>
      <c r="H5868" t="s">
        <v>24</v>
      </c>
      <c r="I5868" t="s">
        <v>26</v>
      </c>
      <c r="J5868" t="str">
        <f>IF(Churn_Data[[#This Row],[InternetService]]&lt;&gt;"No","Yes","No")</f>
        <v>Yes</v>
      </c>
      <c r="K5868" t="s">
        <v>25</v>
      </c>
      <c r="L5868" t="s">
        <v>24</v>
      </c>
      <c r="M5868" t="s">
        <v>24</v>
      </c>
      <c r="N5868" t="s">
        <v>25</v>
      </c>
      <c r="O5868" t="s">
        <v>24</v>
      </c>
      <c r="P5868" t="s">
        <v>25</v>
      </c>
      <c r="Q5868" t="s">
        <v>25</v>
      </c>
      <c r="R5868">
        <f>IF(Churn_Data[[#This Row],[Churn]]="Yes",1,0)</f>
        <v>0</v>
      </c>
      <c r="S5868" t="s">
        <v>24</v>
      </c>
      <c r="T5868">
        <f>(Churn_Data[[#This Row],[OnlineSecurity]]="Yes")+(Churn_Data[[#This Row],[OnlineBackup]]="Yes")+(Churn_Data[[#This Row],[DeviceProtection]]="Yes")+(Churn_Data[[#This Row],[TechSupport]]="Yes")+(Churn_Data[[#This Row],[StreamingTV]]="Yes")+(Churn_Data[[#This Row],[StreamingMovies]]="Yes")</f>
        <v>3</v>
      </c>
      <c r="U5868" t="s">
        <v>5607</v>
      </c>
      <c r="V5868" t="s">
        <v>32</v>
      </c>
      <c r="W5868" t="str">
        <f>IF(ISNUMBER(SEARCH("automatic", Churn_Data[[#This Row],[PaymentMethod]])), "Automatic", "Manual")</f>
        <v>Manual</v>
      </c>
      <c r="X5868">
        <v>94.65</v>
      </c>
      <c r="Y5868" t="str">
        <f>IF(Churn_Data[[#This Row],[tenure]]&lt;=12,"0-1 Year",IF(Churn_Data[[#This Row],[tenure]]&lt;=24,"1-2 Years",IF(Churn_Data[[#This Row],[tenure]]&lt;=36,"2-3 Years",IF(Churn_Data[[#This Row],[tenure]]&lt;=48,"3-4 Years",IF(Churn_Data[[#This Row],[tenure]]&lt;=60,"4-5 Years","5+ Years")))))</f>
        <v>3-4 Years</v>
      </c>
      <c r="Z5868">
        <v>46</v>
      </c>
      <c r="AA5868">
        <v>4312.5</v>
      </c>
      <c r="AB5868">
        <f>IF(Churn_Data[[#This Row],[Churn]]="No",Churn_Data[[#This Row],[MonthlyCharges]],NA())</f>
        <v>94.65</v>
      </c>
      <c r="AC5868">
        <f>IF(Churn_Data[[#This Row],[Churn]]="No",Churn_Data[[#This Row],[tenure]],NA())</f>
        <v>46</v>
      </c>
      <c r="AD5868" t="e">
        <f>IF(Churn_Data[[#This Row],[Churn]]="Yes",Churn_Data[[#This Row],[MonthlyCharges]],NA())</f>
        <v>#N/A</v>
      </c>
      <c r="AE5868" t="e">
        <f>IF(Churn_Data[[#This Row],[Churn]]="Yes",Churn_Data[[#This Row],[tenure]],NA())</f>
        <v>#N/A</v>
      </c>
      <c r="AF5868">
        <v>4353.8999999999996</v>
      </c>
    </row>
    <row r="5869" spans="1:32" x14ac:dyDescent="0.3">
      <c r="A5869" t="s">
        <v>5904</v>
      </c>
      <c r="B5869" t="s">
        <v>30</v>
      </c>
      <c r="C5869" t="str">
        <f>IF(Churn_Data[[#This Row],[SeniorCitizen]]=1,"Yes","No")</f>
        <v>No</v>
      </c>
      <c r="D5869">
        <v>0</v>
      </c>
      <c r="E5869" t="s">
        <v>24</v>
      </c>
      <c r="F5869" t="s">
        <v>24</v>
      </c>
      <c r="G5869" t="s">
        <v>24</v>
      </c>
      <c r="H5869" t="s">
        <v>24</v>
      </c>
      <c r="I5869" t="s">
        <v>26</v>
      </c>
      <c r="J5869" t="str">
        <f>IF(Churn_Data[[#This Row],[InternetService]]&lt;&gt;"No","Yes","No")</f>
        <v>Yes</v>
      </c>
      <c r="K5869" t="s">
        <v>25</v>
      </c>
      <c r="L5869" t="s">
        <v>24</v>
      </c>
      <c r="M5869" t="s">
        <v>24</v>
      </c>
      <c r="N5869" t="s">
        <v>25</v>
      </c>
      <c r="O5869" t="s">
        <v>24</v>
      </c>
      <c r="P5869" t="s">
        <v>25</v>
      </c>
      <c r="Q5869" t="s">
        <v>25</v>
      </c>
      <c r="R5869">
        <f>IF(Churn_Data[[#This Row],[Churn]]="Yes",1,0)</f>
        <v>0</v>
      </c>
      <c r="S5869" t="s">
        <v>25</v>
      </c>
      <c r="T5869">
        <f>(Churn_Data[[#This Row],[OnlineSecurity]]="Yes")+(Churn_Data[[#This Row],[OnlineBackup]]="Yes")+(Churn_Data[[#This Row],[DeviceProtection]]="Yes")+(Churn_Data[[#This Row],[TechSupport]]="Yes")+(Churn_Data[[#This Row],[StreamingTV]]="Yes")+(Churn_Data[[#This Row],[StreamingMovies]]="Yes")</f>
        <v>3</v>
      </c>
      <c r="U5869" t="s">
        <v>5607</v>
      </c>
      <c r="V5869" t="s">
        <v>72</v>
      </c>
      <c r="W5869" t="str">
        <f>IF(ISNUMBER(SEARCH("automatic", Churn_Data[[#This Row],[PaymentMethod]])), "Automatic", "Manual")</f>
        <v>Automatic</v>
      </c>
      <c r="X5869">
        <v>95.75</v>
      </c>
      <c r="Y5869" t="str">
        <f>IF(Churn_Data[[#This Row],[tenure]]&lt;=12,"0-1 Year",IF(Churn_Data[[#This Row],[tenure]]&lt;=24,"1-2 Years",IF(Churn_Data[[#This Row],[tenure]]&lt;=36,"2-3 Years",IF(Churn_Data[[#This Row],[tenure]]&lt;=48,"3-4 Years",IF(Churn_Data[[#This Row],[tenure]]&lt;=60,"4-5 Years","5+ Years")))))</f>
        <v>5+ Years</v>
      </c>
      <c r="Z5869">
        <v>69</v>
      </c>
      <c r="AA5869">
        <v>6511.25</v>
      </c>
      <c r="AB5869">
        <f>IF(Churn_Data[[#This Row],[Churn]]="No",Churn_Data[[#This Row],[MonthlyCharges]],NA())</f>
        <v>95.75</v>
      </c>
      <c r="AC5869">
        <f>IF(Churn_Data[[#This Row],[Churn]]="No",Churn_Data[[#This Row],[tenure]],NA())</f>
        <v>69</v>
      </c>
      <c r="AD5869" t="e">
        <f>IF(Churn_Data[[#This Row],[Churn]]="Yes",Churn_Data[[#This Row],[MonthlyCharges]],NA())</f>
        <v>#N/A</v>
      </c>
      <c r="AE5869" t="e">
        <f>IF(Churn_Data[[#This Row],[Churn]]="Yes",Churn_Data[[#This Row],[tenure]],NA())</f>
        <v>#N/A</v>
      </c>
      <c r="AF5869">
        <v>6606.75</v>
      </c>
    </row>
    <row r="5870" spans="1:32" x14ac:dyDescent="0.3">
      <c r="A5870" t="s">
        <v>5905</v>
      </c>
      <c r="B5870" t="s">
        <v>30</v>
      </c>
      <c r="C5870" t="str">
        <f>IF(Churn_Data[[#This Row],[SeniorCitizen]]=1,"Yes","No")</f>
        <v>No</v>
      </c>
      <c r="D5870">
        <v>0</v>
      </c>
      <c r="E5870" t="s">
        <v>24</v>
      </c>
      <c r="F5870" t="s">
        <v>24</v>
      </c>
      <c r="G5870" t="s">
        <v>24</v>
      </c>
      <c r="H5870" t="s">
        <v>24</v>
      </c>
      <c r="I5870" t="s">
        <v>26</v>
      </c>
      <c r="J5870" t="str">
        <f>IF(Churn_Data[[#This Row],[InternetService]]&lt;&gt;"No","Yes","No")</f>
        <v>Yes</v>
      </c>
      <c r="K5870" t="s">
        <v>25</v>
      </c>
      <c r="L5870" t="s">
        <v>24</v>
      </c>
      <c r="M5870" t="s">
        <v>24</v>
      </c>
      <c r="N5870" t="s">
        <v>25</v>
      </c>
      <c r="O5870" t="s">
        <v>25</v>
      </c>
      <c r="P5870" t="s">
        <v>25</v>
      </c>
      <c r="Q5870" t="s">
        <v>24</v>
      </c>
      <c r="R5870">
        <f>IF(Churn_Data[[#This Row],[Churn]]="Yes",1,0)</f>
        <v>1</v>
      </c>
      <c r="S5870" t="s">
        <v>25</v>
      </c>
      <c r="T5870">
        <f>(Churn_Data[[#This Row],[OnlineSecurity]]="Yes")+(Churn_Data[[#This Row],[OnlineBackup]]="Yes")+(Churn_Data[[#This Row],[DeviceProtection]]="Yes")+(Churn_Data[[#This Row],[TechSupport]]="Yes")+(Churn_Data[[#This Row],[StreamingTV]]="Yes")+(Churn_Data[[#This Row],[StreamingMovies]]="Yes")</f>
        <v>2</v>
      </c>
      <c r="U5870" t="s">
        <v>5607</v>
      </c>
      <c r="V5870" t="s">
        <v>32</v>
      </c>
      <c r="W5870" t="str">
        <f>IF(ISNUMBER(SEARCH("automatic", Churn_Data[[#This Row],[PaymentMethod]])), "Automatic", "Manual")</f>
        <v>Manual</v>
      </c>
      <c r="X5870">
        <v>87.4</v>
      </c>
      <c r="Y5870" t="str">
        <f>IF(Churn_Data[[#This Row],[tenure]]&lt;=12,"0-1 Year",IF(Churn_Data[[#This Row],[tenure]]&lt;=24,"1-2 Years",IF(Churn_Data[[#This Row],[tenure]]&lt;=36,"2-3 Years",IF(Churn_Data[[#This Row],[tenure]]&lt;=48,"3-4 Years",IF(Churn_Data[[#This Row],[tenure]]&lt;=60,"4-5 Years","5+ Years")))))</f>
        <v>5+ Years</v>
      </c>
      <c r="Z5870">
        <v>67</v>
      </c>
      <c r="AA5870">
        <v>5918.8</v>
      </c>
      <c r="AB5870" t="e">
        <f>IF(Churn_Data[[#This Row],[Churn]]="No",Churn_Data[[#This Row],[MonthlyCharges]],NA())</f>
        <v>#N/A</v>
      </c>
      <c r="AC5870" t="e">
        <f>IF(Churn_Data[[#This Row],[Churn]]="No",Churn_Data[[#This Row],[tenure]],NA())</f>
        <v>#N/A</v>
      </c>
      <c r="AD5870">
        <f>IF(Churn_Data[[#This Row],[Churn]]="Yes",Churn_Data[[#This Row],[MonthlyCharges]],NA())</f>
        <v>87.4</v>
      </c>
      <c r="AE5870">
        <f>IF(Churn_Data[[#This Row],[Churn]]="Yes",Churn_Data[[#This Row],[tenure]],NA())</f>
        <v>67</v>
      </c>
      <c r="AF5870">
        <v>5855.8</v>
      </c>
    </row>
    <row r="5871" spans="1:32" x14ac:dyDescent="0.3">
      <c r="A5871" t="s">
        <v>5906</v>
      </c>
      <c r="B5871" t="s">
        <v>23</v>
      </c>
      <c r="C5871" t="str">
        <f>IF(Churn_Data[[#This Row],[SeniorCitizen]]=1,"Yes","No")</f>
        <v>No</v>
      </c>
      <c r="D5871">
        <v>0</v>
      </c>
      <c r="E5871" t="s">
        <v>24</v>
      </c>
      <c r="F5871" t="s">
        <v>24</v>
      </c>
      <c r="G5871" t="s">
        <v>24</v>
      </c>
      <c r="H5871" t="s">
        <v>24</v>
      </c>
      <c r="I5871" t="s">
        <v>120</v>
      </c>
      <c r="J5871" t="str">
        <f>IF(Churn_Data[[#This Row],[InternetService]]&lt;&gt;"No","Yes","No")</f>
        <v>Yes</v>
      </c>
      <c r="K5871" t="s">
        <v>24</v>
      </c>
      <c r="L5871" t="s">
        <v>24</v>
      </c>
      <c r="M5871" t="s">
        <v>25</v>
      </c>
      <c r="N5871" t="s">
        <v>24</v>
      </c>
      <c r="O5871" t="s">
        <v>25</v>
      </c>
      <c r="P5871" t="s">
        <v>25</v>
      </c>
      <c r="Q5871" t="s">
        <v>25</v>
      </c>
      <c r="R5871">
        <f>IF(Churn_Data[[#This Row],[Churn]]="Yes",1,0)</f>
        <v>0</v>
      </c>
      <c r="S5871" t="s">
        <v>25</v>
      </c>
      <c r="T5871">
        <f>(Churn_Data[[#This Row],[OnlineSecurity]]="Yes")+(Churn_Data[[#This Row],[OnlineBackup]]="Yes")+(Churn_Data[[#This Row],[DeviceProtection]]="Yes")+(Churn_Data[[#This Row],[TechSupport]]="Yes")+(Churn_Data[[#This Row],[StreamingTV]]="Yes")+(Churn_Data[[#This Row],[StreamingMovies]]="Yes")</f>
        <v>3</v>
      </c>
      <c r="U5871" t="s">
        <v>5607</v>
      </c>
      <c r="V5871" t="s">
        <v>28</v>
      </c>
      <c r="W5871" t="str">
        <f>IF(ISNUMBER(SEARCH("automatic", Churn_Data[[#This Row],[PaymentMethod]])), "Automatic", "Manual")</f>
        <v>Manual</v>
      </c>
      <c r="X5871">
        <v>65.5</v>
      </c>
      <c r="Y5871" t="str">
        <f>IF(Churn_Data[[#This Row],[tenure]]&lt;=12,"0-1 Year",IF(Churn_Data[[#This Row],[tenure]]&lt;=24,"1-2 Years",IF(Churn_Data[[#This Row],[tenure]]&lt;=36,"2-3 Years",IF(Churn_Data[[#This Row],[tenure]]&lt;=48,"3-4 Years",IF(Churn_Data[[#This Row],[tenure]]&lt;=60,"4-5 Years","5+ Years")))))</f>
        <v>4-5 Years</v>
      </c>
      <c r="Z5871">
        <v>59</v>
      </c>
      <c r="AA5871">
        <v>3801.3</v>
      </c>
      <c r="AB5871">
        <f>IF(Churn_Data[[#This Row],[Churn]]="No",Churn_Data[[#This Row],[MonthlyCharges]],NA())</f>
        <v>65.5</v>
      </c>
      <c r="AC5871">
        <f>IF(Churn_Data[[#This Row],[Churn]]="No",Churn_Data[[#This Row],[tenure]],NA())</f>
        <v>59</v>
      </c>
      <c r="AD5871" t="e">
        <f>IF(Churn_Data[[#This Row],[Churn]]="Yes",Churn_Data[[#This Row],[MonthlyCharges]],NA())</f>
        <v>#N/A</v>
      </c>
      <c r="AE5871" t="e">
        <f>IF(Churn_Data[[#This Row],[Churn]]="Yes",Churn_Data[[#This Row],[tenure]],NA())</f>
        <v>#N/A</v>
      </c>
      <c r="AF5871">
        <v>3864.5</v>
      </c>
    </row>
    <row r="5872" spans="1:32" x14ac:dyDescent="0.3">
      <c r="A5872" t="s">
        <v>5907</v>
      </c>
      <c r="B5872" t="s">
        <v>30</v>
      </c>
      <c r="C5872" t="str">
        <f>IF(Churn_Data[[#This Row],[SeniorCitizen]]=1,"Yes","No")</f>
        <v>No</v>
      </c>
      <c r="D5872">
        <v>0</v>
      </c>
      <c r="E5872" t="s">
        <v>24</v>
      </c>
      <c r="F5872" t="s">
        <v>24</v>
      </c>
      <c r="G5872" t="s">
        <v>24</v>
      </c>
      <c r="H5872" t="s">
        <v>24</v>
      </c>
      <c r="I5872" t="s">
        <v>120</v>
      </c>
      <c r="J5872" t="str">
        <f>IF(Churn_Data[[#This Row],[InternetService]]&lt;&gt;"No","Yes","No")</f>
        <v>Yes</v>
      </c>
      <c r="K5872" t="s">
        <v>25</v>
      </c>
      <c r="L5872" t="s">
        <v>24</v>
      </c>
      <c r="M5872" t="s">
        <v>25</v>
      </c>
      <c r="N5872" t="s">
        <v>24</v>
      </c>
      <c r="O5872" t="s">
        <v>24</v>
      </c>
      <c r="P5872" t="s">
        <v>25</v>
      </c>
      <c r="Q5872" t="s">
        <v>25</v>
      </c>
      <c r="R5872">
        <f>IF(Churn_Data[[#This Row],[Churn]]="Yes",1,0)</f>
        <v>0</v>
      </c>
      <c r="S5872" t="s">
        <v>24</v>
      </c>
      <c r="T5872">
        <f>(Churn_Data[[#This Row],[OnlineSecurity]]="Yes")+(Churn_Data[[#This Row],[OnlineBackup]]="Yes")+(Churn_Data[[#This Row],[DeviceProtection]]="Yes")+(Churn_Data[[#This Row],[TechSupport]]="Yes")+(Churn_Data[[#This Row],[StreamingTV]]="Yes")+(Churn_Data[[#This Row],[StreamingMovies]]="Yes")</f>
        <v>3</v>
      </c>
      <c r="U5872" t="s">
        <v>5607</v>
      </c>
      <c r="V5872" t="s">
        <v>32</v>
      </c>
      <c r="W5872" t="str">
        <f>IF(ISNUMBER(SEARCH("automatic", Churn_Data[[#This Row],[PaymentMethod]])), "Automatic", "Manual")</f>
        <v>Manual</v>
      </c>
      <c r="X5872">
        <v>70.7</v>
      </c>
      <c r="Y5872" t="str">
        <f>IF(Churn_Data[[#This Row],[tenure]]&lt;=12,"0-1 Year",IF(Churn_Data[[#This Row],[tenure]]&lt;=24,"1-2 Years",IF(Churn_Data[[#This Row],[tenure]]&lt;=36,"2-3 Years",IF(Churn_Data[[#This Row],[tenure]]&lt;=48,"3-4 Years",IF(Churn_Data[[#This Row],[tenure]]&lt;=60,"4-5 Years","5+ Years")))))</f>
        <v>4-5 Years</v>
      </c>
      <c r="Z5872">
        <v>54</v>
      </c>
      <c r="AA5872">
        <v>3770</v>
      </c>
      <c r="AB5872">
        <f>IF(Churn_Data[[#This Row],[Churn]]="No",Churn_Data[[#This Row],[MonthlyCharges]],NA())</f>
        <v>70.7</v>
      </c>
      <c r="AC5872">
        <f>IF(Churn_Data[[#This Row],[Churn]]="No",Churn_Data[[#This Row],[tenure]],NA())</f>
        <v>54</v>
      </c>
      <c r="AD5872" t="e">
        <f>IF(Churn_Data[[#This Row],[Churn]]="Yes",Churn_Data[[#This Row],[MonthlyCharges]],NA())</f>
        <v>#N/A</v>
      </c>
      <c r="AE5872" t="e">
        <f>IF(Churn_Data[[#This Row],[Churn]]="Yes",Churn_Data[[#This Row],[tenure]],NA())</f>
        <v>#N/A</v>
      </c>
      <c r="AF5872">
        <v>3817.8</v>
      </c>
    </row>
    <row r="5873" spans="1:32" x14ac:dyDescent="0.3">
      <c r="A5873" t="s">
        <v>5908</v>
      </c>
      <c r="B5873" t="s">
        <v>23</v>
      </c>
      <c r="C5873" t="str">
        <f>IF(Churn_Data[[#This Row],[SeniorCitizen]]=1,"Yes","No")</f>
        <v>No</v>
      </c>
      <c r="D5873">
        <v>0</v>
      </c>
      <c r="E5873" t="s">
        <v>25</v>
      </c>
      <c r="F5873" t="s">
        <v>25</v>
      </c>
      <c r="G5873" t="s">
        <v>24</v>
      </c>
      <c r="H5873" t="s">
        <v>24</v>
      </c>
      <c r="I5873" t="s">
        <v>120</v>
      </c>
      <c r="J5873" t="str">
        <f>IF(Churn_Data[[#This Row],[InternetService]]&lt;&gt;"No","Yes","No")</f>
        <v>Yes</v>
      </c>
      <c r="K5873" t="s">
        <v>25</v>
      </c>
      <c r="L5873" t="s">
        <v>24</v>
      </c>
      <c r="M5873" t="s">
        <v>25</v>
      </c>
      <c r="N5873" t="s">
        <v>25</v>
      </c>
      <c r="O5873" t="s">
        <v>25</v>
      </c>
      <c r="P5873" t="s">
        <v>25</v>
      </c>
      <c r="Q5873" t="s">
        <v>25</v>
      </c>
      <c r="R5873">
        <f>IF(Churn_Data[[#This Row],[Churn]]="Yes",1,0)</f>
        <v>0</v>
      </c>
      <c r="S5873" t="s">
        <v>24</v>
      </c>
      <c r="T5873">
        <f>(Churn_Data[[#This Row],[OnlineSecurity]]="Yes")+(Churn_Data[[#This Row],[OnlineBackup]]="Yes")+(Churn_Data[[#This Row],[DeviceProtection]]="Yes")+(Churn_Data[[#This Row],[TechSupport]]="Yes")+(Churn_Data[[#This Row],[StreamingTV]]="Yes")+(Churn_Data[[#This Row],[StreamingMovies]]="Yes")</f>
        <v>1</v>
      </c>
      <c r="U5873" t="s">
        <v>5607</v>
      </c>
      <c r="V5873" t="s">
        <v>32</v>
      </c>
      <c r="W5873" t="str">
        <f>IF(ISNUMBER(SEARCH("automatic", Churn_Data[[#This Row],[PaymentMethod]])), "Automatic", "Manual")</f>
        <v>Manual</v>
      </c>
      <c r="X5873">
        <v>55.25</v>
      </c>
      <c r="Y5873" t="str">
        <f>IF(Churn_Data[[#This Row],[tenure]]&lt;=12,"0-1 Year",IF(Churn_Data[[#This Row],[tenure]]&lt;=24,"1-2 Years",IF(Churn_Data[[#This Row],[tenure]]&lt;=36,"2-3 Years",IF(Churn_Data[[#This Row],[tenure]]&lt;=48,"3-4 Years",IF(Churn_Data[[#This Row],[tenure]]&lt;=60,"4-5 Years","5+ Years")))))</f>
        <v>2-3 Years</v>
      </c>
      <c r="Z5873">
        <v>29</v>
      </c>
      <c r="AA5873">
        <v>1620.2</v>
      </c>
      <c r="AB5873">
        <f>IF(Churn_Data[[#This Row],[Churn]]="No",Churn_Data[[#This Row],[MonthlyCharges]],NA())</f>
        <v>55.25</v>
      </c>
      <c r="AC5873">
        <f>IF(Churn_Data[[#This Row],[Churn]]="No",Churn_Data[[#This Row],[tenure]],NA())</f>
        <v>29</v>
      </c>
      <c r="AD5873" t="e">
        <f>IF(Churn_Data[[#This Row],[Churn]]="Yes",Churn_Data[[#This Row],[MonthlyCharges]],NA())</f>
        <v>#N/A</v>
      </c>
      <c r="AE5873" t="e">
        <f>IF(Churn_Data[[#This Row],[Churn]]="Yes",Churn_Data[[#This Row],[tenure]],NA())</f>
        <v>#N/A</v>
      </c>
      <c r="AF5873">
        <v>1602.25</v>
      </c>
    </row>
    <row r="5874" spans="1:32" x14ac:dyDescent="0.3">
      <c r="A5874" t="s">
        <v>5909</v>
      </c>
      <c r="B5874" t="s">
        <v>30</v>
      </c>
      <c r="C5874" t="str">
        <f>IF(Churn_Data[[#This Row],[SeniorCitizen]]=1,"Yes","No")</f>
        <v>No</v>
      </c>
      <c r="D5874">
        <v>0</v>
      </c>
      <c r="E5874" t="s">
        <v>24</v>
      </c>
      <c r="F5874" t="s">
        <v>25</v>
      </c>
      <c r="G5874" t="s">
        <v>24</v>
      </c>
      <c r="H5874" t="s">
        <v>24</v>
      </c>
      <c r="I5874" t="s">
        <v>26</v>
      </c>
      <c r="J5874" t="str">
        <f>IF(Churn_Data[[#This Row],[InternetService]]&lt;&gt;"No","Yes","No")</f>
        <v>Yes</v>
      </c>
      <c r="K5874" t="s">
        <v>24</v>
      </c>
      <c r="L5874" t="s">
        <v>24</v>
      </c>
      <c r="M5874" t="s">
        <v>24</v>
      </c>
      <c r="N5874" t="s">
        <v>25</v>
      </c>
      <c r="O5874" t="s">
        <v>25</v>
      </c>
      <c r="P5874" t="s">
        <v>25</v>
      </c>
      <c r="Q5874" t="s">
        <v>25</v>
      </c>
      <c r="R5874">
        <f>IF(Churn_Data[[#This Row],[Churn]]="Yes",1,0)</f>
        <v>0</v>
      </c>
      <c r="S5874" t="s">
        <v>25</v>
      </c>
      <c r="T5874">
        <f>(Churn_Data[[#This Row],[OnlineSecurity]]="Yes")+(Churn_Data[[#This Row],[OnlineBackup]]="Yes")+(Churn_Data[[#This Row],[DeviceProtection]]="Yes")+(Churn_Data[[#This Row],[TechSupport]]="Yes")+(Churn_Data[[#This Row],[StreamingTV]]="Yes")+(Churn_Data[[#This Row],[StreamingMovies]]="Yes")</f>
        <v>3</v>
      </c>
      <c r="U5874" t="s">
        <v>5607</v>
      </c>
      <c r="V5874" t="s">
        <v>46</v>
      </c>
      <c r="W5874" t="str">
        <f>IF(ISNUMBER(SEARCH("automatic", Churn_Data[[#This Row],[PaymentMethod]])), "Automatic", "Manual")</f>
        <v>Automatic</v>
      </c>
      <c r="X5874">
        <v>89.45</v>
      </c>
      <c r="Y5874" t="str">
        <f>IF(Churn_Data[[#This Row],[tenure]]&lt;=12,"0-1 Year",IF(Churn_Data[[#This Row],[tenure]]&lt;=24,"1-2 Years",IF(Churn_Data[[#This Row],[tenure]]&lt;=36,"2-3 Years",IF(Churn_Data[[#This Row],[tenure]]&lt;=48,"3-4 Years",IF(Churn_Data[[#This Row],[tenure]]&lt;=60,"4-5 Years","5+ Years")))))</f>
        <v>5+ Years</v>
      </c>
      <c r="Z5874">
        <v>64</v>
      </c>
      <c r="AA5874">
        <v>5692.65</v>
      </c>
      <c r="AB5874">
        <f>IF(Churn_Data[[#This Row],[Churn]]="No",Churn_Data[[#This Row],[MonthlyCharges]],NA())</f>
        <v>89.45</v>
      </c>
      <c r="AC5874">
        <f>IF(Churn_Data[[#This Row],[Churn]]="No",Churn_Data[[#This Row],[tenure]],NA())</f>
        <v>64</v>
      </c>
      <c r="AD5874" t="e">
        <f>IF(Churn_Data[[#This Row],[Churn]]="Yes",Churn_Data[[#This Row],[MonthlyCharges]],NA())</f>
        <v>#N/A</v>
      </c>
      <c r="AE5874" t="e">
        <f>IF(Churn_Data[[#This Row],[Churn]]="Yes",Churn_Data[[#This Row],[tenure]],NA())</f>
        <v>#N/A</v>
      </c>
      <c r="AF5874">
        <v>5724.8</v>
      </c>
    </row>
    <row r="5875" spans="1:32" x14ac:dyDescent="0.3">
      <c r="A5875" t="s">
        <v>5910</v>
      </c>
      <c r="B5875" t="s">
        <v>23</v>
      </c>
      <c r="C5875" t="str">
        <f>IF(Churn_Data[[#This Row],[SeniorCitizen]]=1,"Yes","No")</f>
        <v>No</v>
      </c>
      <c r="D5875">
        <v>0</v>
      </c>
      <c r="E5875" t="s">
        <v>24</v>
      </c>
      <c r="F5875" t="s">
        <v>25</v>
      </c>
      <c r="G5875" t="s">
        <v>24</v>
      </c>
      <c r="H5875" t="s">
        <v>24</v>
      </c>
      <c r="I5875" t="s">
        <v>26</v>
      </c>
      <c r="J5875" t="str">
        <f>IF(Churn_Data[[#This Row],[InternetService]]&lt;&gt;"No","Yes","No")</f>
        <v>Yes</v>
      </c>
      <c r="K5875" t="s">
        <v>25</v>
      </c>
      <c r="L5875" t="s">
        <v>24</v>
      </c>
      <c r="M5875" t="s">
        <v>24</v>
      </c>
      <c r="N5875" t="s">
        <v>24</v>
      </c>
      <c r="O5875" t="s">
        <v>25</v>
      </c>
      <c r="P5875" t="s">
        <v>25</v>
      </c>
      <c r="Q5875" t="s">
        <v>25</v>
      </c>
      <c r="R5875">
        <f>IF(Churn_Data[[#This Row],[Churn]]="Yes",1,0)</f>
        <v>0</v>
      </c>
      <c r="S5875" t="s">
        <v>24</v>
      </c>
      <c r="T5875">
        <f>(Churn_Data[[#This Row],[OnlineSecurity]]="Yes")+(Churn_Data[[#This Row],[OnlineBackup]]="Yes")+(Churn_Data[[#This Row],[DeviceProtection]]="Yes")+(Churn_Data[[#This Row],[TechSupport]]="Yes")+(Churn_Data[[#This Row],[StreamingTV]]="Yes")+(Churn_Data[[#This Row],[StreamingMovies]]="Yes")</f>
        <v>3</v>
      </c>
      <c r="U5875" t="s">
        <v>5607</v>
      </c>
      <c r="V5875" t="s">
        <v>46</v>
      </c>
      <c r="W5875" t="str">
        <f>IF(ISNUMBER(SEARCH("automatic", Churn_Data[[#This Row],[PaymentMethod]])), "Automatic", "Manual")</f>
        <v>Automatic</v>
      </c>
      <c r="X5875">
        <v>90.55</v>
      </c>
      <c r="Y5875" t="str">
        <f>IF(Churn_Data[[#This Row],[tenure]]&lt;=12,"0-1 Year",IF(Churn_Data[[#This Row],[tenure]]&lt;=24,"1-2 Years",IF(Churn_Data[[#This Row],[tenure]]&lt;=36,"2-3 Years",IF(Churn_Data[[#This Row],[tenure]]&lt;=48,"3-4 Years",IF(Churn_Data[[#This Row],[tenure]]&lt;=60,"4-5 Years","5+ Years")))))</f>
        <v>5+ Years</v>
      </c>
      <c r="Z5875">
        <v>66</v>
      </c>
      <c r="AA5875">
        <v>6130.95</v>
      </c>
      <c r="AB5875">
        <f>IF(Churn_Data[[#This Row],[Churn]]="No",Churn_Data[[#This Row],[MonthlyCharges]],NA())</f>
        <v>90.55</v>
      </c>
      <c r="AC5875">
        <f>IF(Churn_Data[[#This Row],[Churn]]="No",Churn_Data[[#This Row],[tenure]],NA())</f>
        <v>66</v>
      </c>
      <c r="AD5875" t="e">
        <f>IF(Churn_Data[[#This Row],[Churn]]="Yes",Churn_Data[[#This Row],[MonthlyCharges]],NA())</f>
        <v>#N/A</v>
      </c>
      <c r="AE5875" t="e">
        <f>IF(Churn_Data[[#This Row],[Churn]]="Yes",Churn_Data[[#This Row],[tenure]],NA())</f>
        <v>#N/A</v>
      </c>
      <c r="AF5875">
        <v>5976.3</v>
      </c>
    </row>
    <row r="5876" spans="1:32" x14ac:dyDescent="0.3">
      <c r="A5876" t="s">
        <v>5911</v>
      </c>
      <c r="B5876" t="s">
        <v>23</v>
      </c>
      <c r="C5876" t="str">
        <f>IF(Churn_Data[[#This Row],[SeniorCitizen]]=1,"Yes","No")</f>
        <v>No</v>
      </c>
      <c r="D5876">
        <v>0</v>
      </c>
      <c r="E5876" t="s">
        <v>24</v>
      </c>
      <c r="F5876" t="s">
        <v>24</v>
      </c>
      <c r="G5876" t="s">
        <v>24</v>
      </c>
      <c r="H5876" t="s">
        <v>24</v>
      </c>
      <c r="I5876" t="s">
        <v>26</v>
      </c>
      <c r="J5876" t="str">
        <f>IF(Churn_Data[[#This Row],[InternetService]]&lt;&gt;"No","Yes","No")</f>
        <v>Yes</v>
      </c>
      <c r="K5876" t="s">
        <v>24</v>
      </c>
      <c r="L5876" t="s">
        <v>24</v>
      </c>
      <c r="M5876" t="s">
        <v>24</v>
      </c>
      <c r="N5876" t="s">
        <v>24</v>
      </c>
      <c r="O5876" t="s">
        <v>25</v>
      </c>
      <c r="P5876" t="s">
        <v>25</v>
      </c>
      <c r="Q5876" t="s">
        <v>25</v>
      </c>
      <c r="R5876">
        <f>IF(Churn_Data[[#This Row],[Churn]]="Yes",1,0)</f>
        <v>0</v>
      </c>
      <c r="S5876" t="s">
        <v>24</v>
      </c>
      <c r="T5876">
        <f>(Churn_Data[[#This Row],[OnlineSecurity]]="Yes")+(Churn_Data[[#This Row],[OnlineBackup]]="Yes")+(Churn_Data[[#This Row],[DeviceProtection]]="Yes")+(Churn_Data[[#This Row],[TechSupport]]="Yes")+(Churn_Data[[#This Row],[StreamingTV]]="Yes")+(Churn_Data[[#This Row],[StreamingMovies]]="Yes")</f>
        <v>4</v>
      </c>
      <c r="U5876" t="s">
        <v>5607</v>
      </c>
      <c r="V5876" t="s">
        <v>72</v>
      </c>
      <c r="W5876" t="str">
        <f>IF(ISNUMBER(SEARCH("automatic", Churn_Data[[#This Row],[PaymentMethod]])), "Automatic", "Manual")</f>
        <v>Automatic</v>
      </c>
      <c r="X5876">
        <v>95.15</v>
      </c>
      <c r="Y5876" t="str">
        <f>IF(Churn_Data[[#This Row],[tenure]]&lt;=12,"0-1 Year",IF(Churn_Data[[#This Row],[tenure]]&lt;=24,"1-2 Years",IF(Churn_Data[[#This Row],[tenure]]&lt;=36,"2-3 Years",IF(Churn_Data[[#This Row],[tenure]]&lt;=48,"3-4 Years",IF(Churn_Data[[#This Row],[tenure]]&lt;=60,"4-5 Years","5+ Years")))))</f>
        <v>5+ Years</v>
      </c>
      <c r="Z5876">
        <v>71</v>
      </c>
      <c r="AA5876">
        <v>6770.85</v>
      </c>
      <c r="AB5876">
        <f>IF(Churn_Data[[#This Row],[Churn]]="No",Churn_Data[[#This Row],[MonthlyCharges]],NA())</f>
        <v>95.15</v>
      </c>
      <c r="AC5876">
        <f>IF(Churn_Data[[#This Row],[Churn]]="No",Churn_Data[[#This Row],[tenure]],NA())</f>
        <v>71</v>
      </c>
      <c r="AD5876" t="e">
        <f>IF(Churn_Data[[#This Row],[Churn]]="Yes",Churn_Data[[#This Row],[MonthlyCharges]],NA())</f>
        <v>#N/A</v>
      </c>
      <c r="AE5876" t="e">
        <f>IF(Churn_Data[[#This Row],[Churn]]="Yes",Churn_Data[[#This Row],[tenure]],NA())</f>
        <v>#N/A</v>
      </c>
      <c r="AF5876">
        <v>6755.65</v>
      </c>
    </row>
    <row r="5877" spans="1:32" x14ac:dyDescent="0.3">
      <c r="A5877" t="s">
        <v>5912</v>
      </c>
      <c r="B5877" t="s">
        <v>23</v>
      </c>
      <c r="C5877" t="str">
        <f>IF(Churn_Data[[#This Row],[SeniorCitizen]]=1,"Yes","No")</f>
        <v>No</v>
      </c>
      <c r="D5877">
        <v>0</v>
      </c>
      <c r="E5877" t="s">
        <v>25</v>
      </c>
      <c r="F5877" t="s">
        <v>25</v>
      </c>
      <c r="G5877" t="s">
        <v>24</v>
      </c>
      <c r="H5877" t="s">
        <v>24</v>
      </c>
      <c r="I5877" t="s">
        <v>26</v>
      </c>
      <c r="J5877" t="str">
        <f>IF(Churn_Data[[#This Row],[InternetService]]&lt;&gt;"No","Yes","No")</f>
        <v>Yes</v>
      </c>
      <c r="K5877" t="s">
        <v>25</v>
      </c>
      <c r="L5877" t="s">
        <v>24</v>
      </c>
      <c r="M5877" t="s">
        <v>24</v>
      </c>
      <c r="N5877" t="s">
        <v>25</v>
      </c>
      <c r="O5877" t="s">
        <v>24</v>
      </c>
      <c r="P5877" t="s">
        <v>25</v>
      </c>
      <c r="Q5877" t="s">
        <v>25</v>
      </c>
      <c r="R5877">
        <f>IF(Churn_Data[[#This Row],[Churn]]="Yes",1,0)</f>
        <v>0</v>
      </c>
      <c r="S5877" t="s">
        <v>24</v>
      </c>
      <c r="T5877">
        <f>(Churn_Data[[#This Row],[OnlineSecurity]]="Yes")+(Churn_Data[[#This Row],[OnlineBackup]]="Yes")+(Churn_Data[[#This Row],[DeviceProtection]]="Yes")+(Churn_Data[[#This Row],[TechSupport]]="Yes")+(Churn_Data[[#This Row],[StreamingTV]]="Yes")+(Churn_Data[[#This Row],[StreamingMovies]]="Yes")</f>
        <v>3</v>
      </c>
      <c r="U5877" t="s">
        <v>5607</v>
      </c>
      <c r="V5877" t="s">
        <v>32</v>
      </c>
      <c r="W5877" t="str">
        <f>IF(ISNUMBER(SEARCH("automatic", Churn_Data[[#This Row],[PaymentMethod]])), "Automatic", "Manual")</f>
        <v>Manual</v>
      </c>
      <c r="X5877">
        <v>95.5</v>
      </c>
      <c r="Y5877" t="str">
        <f>IF(Churn_Data[[#This Row],[tenure]]&lt;=12,"0-1 Year",IF(Churn_Data[[#This Row],[tenure]]&lt;=24,"1-2 Years",IF(Churn_Data[[#This Row],[tenure]]&lt;=36,"2-3 Years",IF(Churn_Data[[#This Row],[tenure]]&lt;=48,"3-4 Years",IF(Churn_Data[[#This Row],[tenure]]&lt;=60,"4-5 Years","5+ Years")))))</f>
        <v>5+ Years</v>
      </c>
      <c r="Z5877">
        <v>65</v>
      </c>
      <c r="AA5877">
        <v>6153.85</v>
      </c>
      <c r="AB5877">
        <f>IF(Churn_Data[[#This Row],[Churn]]="No",Churn_Data[[#This Row],[MonthlyCharges]],NA())</f>
        <v>95.5</v>
      </c>
      <c r="AC5877">
        <f>IF(Churn_Data[[#This Row],[Churn]]="No",Churn_Data[[#This Row],[tenure]],NA())</f>
        <v>65</v>
      </c>
      <c r="AD5877" t="e">
        <f>IF(Churn_Data[[#This Row],[Churn]]="Yes",Churn_Data[[#This Row],[MonthlyCharges]],NA())</f>
        <v>#N/A</v>
      </c>
      <c r="AE5877" t="e">
        <f>IF(Churn_Data[[#This Row],[Churn]]="Yes",Churn_Data[[#This Row],[tenure]],NA())</f>
        <v>#N/A</v>
      </c>
      <c r="AF5877">
        <v>6207.5</v>
      </c>
    </row>
    <row r="5878" spans="1:32" x14ac:dyDescent="0.3">
      <c r="A5878" t="s">
        <v>5913</v>
      </c>
      <c r="B5878" t="s">
        <v>30</v>
      </c>
      <c r="C5878" t="str">
        <f>IF(Churn_Data[[#This Row],[SeniorCitizen]]=1,"Yes","No")</f>
        <v>No</v>
      </c>
      <c r="D5878">
        <v>0</v>
      </c>
      <c r="E5878" t="s">
        <v>25</v>
      </c>
      <c r="F5878" t="s">
        <v>25</v>
      </c>
      <c r="G5878" t="s">
        <v>24</v>
      </c>
      <c r="H5878" t="s">
        <v>24</v>
      </c>
      <c r="I5878" t="s">
        <v>120</v>
      </c>
      <c r="J5878" t="str">
        <f>IF(Churn_Data[[#This Row],[InternetService]]&lt;&gt;"No","Yes","No")</f>
        <v>Yes</v>
      </c>
      <c r="K5878" t="s">
        <v>24</v>
      </c>
      <c r="L5878" t="s">
        <v>24</v>
      </c>
      <c r="M5878" t="s">
        <v>24</v>
      </c>
      <c r="N5878" t="s">
        <v>24</v>
      </c>
      <c r="O5878" t="s">
        <v>25</v>
      </c>
      <c r="P5878" t="s">
        <v>25</v>
      </c>
      <c r="Q5878" t="s">
        <v>25</v>
      </c>
      <c r="R5878">
        <f>IF(Churn_Data[[#This Row],[Churn]]="Yes",1,0)</f>
        <v>0</v>
      </c>
      <c r="S5878" t="s">
        <v>25</v>
      </c>
      <c r="T5878">
        <f>(Churn_Data[[#This Row],[OnlineSecurity]]="Yes")+(Churn_Data[[#This Row],[OnlineBackup]]="Yes")+(Churn_Data[[#This Row],[DeviceProtection]]="Yes")+(Churn_Data[[#This Row],[TechSupport]]="Yes")+(Churn_Data[[#This Row],[StreamingTV]]="Yes")+(Churn_Data[[#This Row],[StreamingMovies]]="Yes")</f>
        <v>4</v>
      </c>
      <c r="U5878" t="s">
        <v>5607</v>
      </c>
      <c r="V5878" t="s">
        <v>32</v>
      </c>
      <c r="W5878" t="str">
        <f>IF(ISNUMBER(SEARCH("automatic", Churn_Data[[#This Row],[PaymentMethod]])), "Automatic", "Manual")</f>
        <v>Manual</v>
      </c>
      <c r="X5878">
        <v>71.5</v>
      </c>
      <c r="Y5878" t="str">
        <f>IF(Churn_Data[[#This Row],[tenure]]&lt;=12,"0-1 Year",IF(Churn_Data[[#This Row],[tenure]]&lt;=24,"1-2 Years",IF(Churn_Data[[#This Row],[tenure]]&lt;=36,"2-3 Years",IF(Churn_Data[[#This Row],[tenure]]&lt;=48,"3-4 Years",IF(Churn_Data[[#This Row],[tenure]]&lt;=60,"4-5 Years","5+ Years")))))</f>
        <v>5+ Years</v>
      </c>
      <c r="Z5878">
        <v>63</v>
      </c>
      <c r="AA5878">
        <v>4576.3</v>
      </c>
      <c r="AB5878">
        <f>IF(Churn_Data[[#This Row],[Churn]]="No",Churn_Data[[#This Row],[MonthlyCharges]],NA())</f>
        <v>71.5</v>
      </c>
      <c r="AC5878">
        <f>IF(Churn_Data[[#This Row],[Churn]]="No",Churn_Data[[#This Row],[tenure]],NA())</f>
        <v>63</v>
      </c>
      <c r="AD5878" t="e">
        <f>IF(Churn_Data[[#This Row],[Churn]]="Yes",Churn_Data[[#This Row],[MonthlyCharges]],NA())</f>
        <v>#N/A</v>
      </c>
      <c r="AE5878" t="e">
        <f>IF(Churn_Data[[#This Row],[Churn]]="Yes",Churn_Data[[#This Row],[tenure]],NA())</f>
        <v>#N/A</v>
      </c>
      <c r="AF5878">
        <v>4504.5</v>
      </c>
    </row>
    <row r="5879" spans="1:32" x14ac:dyDescent="0.3">
      <c r="A5879" t="s">
        <v>5914</v>
      </c>
      <c r="B5879" t="s">
        <v>23</v>
      </c>
      <c r="C5879" t="str">
        <f>IF(Churn_Data[[#This Row],[SeniorCitizen]]=1,"Yes","No")</f>
        <v>No</v>
      </c>
      <c r="D5879">
        <v>0</v>
      </c>
      <c r="E5879" t="s">
        <v>25</v>
      </c>
      <c r="F5879" t="s">
        <v>25</v>
      </c>
      <c r="G5879" t="s">
        <v>24</v>
      </c>
      <c r="H5879" t="s">
        <v>24</v>
      </c>
      <c r="I5879" t="s">
        <v>26</v>
      </c>
      <c r="J5879" t="str">
        <f>IF(Churn_Data[[#This Row],[InternetService]]&lt;&gt;"No","Yes","No")</f>
        <v>Yes</v>
      </c>
      <c r="K5879" t="s">
        <v>25</v>
      </c>
      <c r="L5879" t="s">
        <v>24</v>
      </c>
      <c r="M5879" t="s">
        <v>24</v>
      </c>
      <c r="N5879" t="s">
        <v>24</v>
      </c>
      <c r="O5879" t="s">
        <v>25</v>
      </c>
      <c r="P5879" t="s">
        <v>25</v>
      </c>
      <c r="Q5879" t="s">
        <v>25</v>
      </c>
      <c r="R5879">
        <f>IF(Churn_Data[[#This Row],[Churn]]="Yes",1,0)</f>
        <v>0</v>
      </c>
      <c r="S5879" t="s">
        <v>24</v>
      </c>
      <c r="T5879">
        <f>(Churn_Data[[#This Row],[OnlineSecurity]]="Yes")+(Churn_Data[[#This Row],[OnlineBackup]]="Yes")+(Churn_Data[[#This Row],[DeviceProtection]]="Yes")+(Churn_Data[[#This Row],[TechSupport]]="Yes")+(Churn_Data[[#This Row],[StreamingTV]]="Yes")+(Churn_Data[[#This Row],[StreamingMovies]]="Yes")</f>
        <v>3</v>
      </c>
      <c r="U5879" t="s">
        <v>5607</v>
      </c>
      <c r="V5879" t="s">
        <v>46</v>
      </c>
      <c r="W5879" t="str">
        <f>IF(ISNUMBER(SEARCH("automatic", Churn_Data[[#This Row],[PaymentMethod]])), "Automatic", "Manual")</f>
        <v>Automatic</v>
      </c>
      <c r="X5879">
        <v>90.25</v>
      </c>
      <c r="Y5879" t="str">
        <f>IF(Churn_Data[[#This Row],[tenure]]&lt;=12,"0-1 Year",IF(Churn_Data[[#This Row],[tenure]]&lt;=24,"1-2 Years",IF(Churn_Data[[#This Row],[tenure]]&lt;=36,"2-3 Years",IF(Churn_Data[[#This Row],[tenure]]&lt;=48,"3-4 Years",IF(Churn_Data[[#This Row],[tenure]]&lt;=60,"4-5 Years","5+ Years")))))</f>
        <v>5+ Years</v>
      </c>
      <c r="Z5879">
        <v>70</v>
      </c>
      <c r="AA5879">
        <v>6385.95</v>
      </c>
      <c r="AB5879">
        <f>IF(Churn_Data[[#This Row],[Churn]]="No",Churn_Data[[#This Row],[MonthlyCharges]],NA())</f>
        <v>90.25</v>
      </c>
      <c r="AC5879">
        <f>IF(Churn_Data[[#This Row],[Churn]]="No",Churn_Data[[#This Row],[tenure]],NA())</f>
        <v>70</v>
      </c>
      <c r="AD5879" t="e">
        <f>IF(Churn_Data[[#This Row],[Churn]]="Yes",Churn_Data[[#This Row],[MonthlyCharges]],NA())</f>
        <v>#N/A</v>
      </c>
      <c r="AE5879" t="e">
        <f>IF(Churn_Data[[#This Row],[Churn]]="Yes",Churn_Data[[#This Row],[tenure]],NA())</f>
        <v>#N/A</v>
      </c>
      <c r="AF5879">
        <v>6317.5</v>
      </c>
    </row>
    <row r="5880" spans="1:32" x14ac:dyDescent="0.3">
      <c r="A5880" t="s">
        <v>5915</v>
      </c>
      <c r="B5880" t="s">
        <v>23</v>
      </c>
      <c r="C5880" t="str">
        <f>IF(Churn_Data[[#This Row],[SeniorCitizen]]=1,"Yes","No")</f>
        <v>No</v>
      </c>
      <c r="D5880">
        <v>0</v>
      </c>
      <c r="E5880" t="s">
        <v>25</v>
      </c>
      <c r="F5880" t="s">
        <v>25</v>
      </c>
      <c r="G5880" t="s">
        <v>24</v>
      </c>
      <c r="H5880" t="s">
        <v>24</v>
      </c>
      <c r="I5880" t="s">
        <v>120</v>
      </c>
      <c r="J5880" t="str">
        <f>IF(Churn_Data[[#This Row],[InternetService]]&lt;&gt;"No","Yes","No")</f>
        <v>Yes</v>
      </c>
      <c r="K5880" t="s">
        <v>24</v>
      </c>
      <c r="L5880" t="s">
        <v>24</v>
      </c>
      <c r="M5880" t="s">
        <v>25</v>
      </c>
      <c r="N5880" t="s">
        <v>25</v>
      </c>
      <c r="O5880" t="s">
        <v>25</v>
      </c>
      <c r="P5880" t="s">
        <v>25</v>
      </c>
      <c r="Q5880" t="s">
        <v>25</v>
      </c>
      <c r="R5880">
        <f>IF(Churn_Data[[#This Row],[Churn]]="Yes",1,0)</f>
        <v>0</v>
      </c>
      <c r="S5880" t="s">
        <v>24</v>
      </c>
      <c r="T5880">
        <f>(Churn_Data[[#This Row],[OnlineSecurity]]="Yes")+(Churn_Data[[#This Row],[OnlineBackup]]="Yes")+(Churn_Data[[#This Row],[DeviceProtection]]="Yes")+(Churn_Data[[#This Row],[TechSupport]]="Yes")+(Churn_Data[[#This Row],[StreamingTV]]="Yes")+(Churn_Data[[#This Row],[StreamingMovies]]="Yes")</f>
        <v>2</v>
      </c>
      <c r="U5880" t="s">
        <v>5607</v>
      </c>
      <c r="V5880" t="s">
        <v>46</v>
      </c>
      <c r="W5880" t="str">
        <f>IF(ISNUMBER(SEARCH("automatic", Churn_Data[[#This Row],[PaymentMethod]])), "Automatic", "Manual")</f>
        <v>Automatic</v>
      </c>
      <c r="X5880">
        <v>60.15</v>
      </c>
      <c r="Y5880" t="str">
        <f>IF(Churn_Data[[#This Row],[tenure]]&lt;=12,"0-1 Year",IF(Churn_Data[[#This Row],[tenure]]&lt;=24,"1-2 Years",IF(Churn_Data[[#This Row],[tenure]]&lt;=36,"2-3 Years",IF(Churn_Data[[#This Row],[tenure]]&lt;=48,"3-4 Years",IF(Churn_Data[[#This Row],[tenure]]&lt;=60,"4-5 Years","5+ Years")))))</f>
        <v>3-4 Years</v>
      </c>
      <c r="Z5880">
        <v>42</v>
      </c>
      <c r="AA5880">
        <v>2421.6</v>
      </c>
      <c r="AB5880">
        <f>IF(Churn_Data[[#This Row],[Churn]]="No",Churn_Data[[#This Row],[MonthlyCharges]],NA())</f>
        <v>60.15</v>
      </c>
      <c r="AC5880">
        <f>IF(Churn_Data[[#This Row],[Churn]]="No",Churn_Data[[#This Row],[tenure]],NA())</f>
        <v>42</v>
      </c>
      <c r="AD5880" t="e">
        <f>IF(Churn_Data[[#This Row],[Churn]]="Yes",Churn_Data[[#This Row],[MonthlyCharges]],NA())</f>
        <v>#N/A</v>
      </c>
      <c r="AE5880" t="e">
        <f>IF(Churn_Data[[#This Row],[Churn]]="Yes",Churn_Data[[#This Row],[tenure]],NA())</f>
        <v>#N/A</v>
      </c>
      <c r="AF5880">
        <v>2526.3000000000002</v>
      </c>
    </row>
    <row r="5881" spans="1:32" x14ac:dyDescent="0.3">
      <c r="A5881" t="s">
        <v>5916</v>
      </c>
      <c r="B5881" t="s">
        <v>30</v>
      </c>
      <c r="C5881" t="str">
        <f>IF(Churn_Data[[#This Row],[SeniorCitizen]]=1,"Yes","No")</f>
        <v>No</v>
      </c>
      <c r="D5881">
        <v>0</v>
      </c>
      <c r="E5881" t="s">
        <v>25</v>
      </c>
      <c r="F5881" t="s">
        <v>25</v>
      </c>
      <c r="G5881" t="s">
        <v>24</v>
      </c>
      <c r="H5881" t="s">
        <v>24</v>
      </c>
      <c r="I5881" t="s">
        <v>26</v>
      </c>
      <c r="J5881" t="str">
        <f>IF(Churn_Data[[#This Row],[InternetService]]&lt;&gt;"No","Yes","No")</f>
        <v>Yes</v>
      </c>
      <c r="K5881" t="s">
        <v>24</v>
      </c>
      <c r="L5881" t="s">
        <v>24</v>
      </c>
      <c r="M5881" t="s">
        <v>25</v>
      </c>
      <c r="N5881" t="s">
        <v>25</v>
      </c>
      <c r="O5881" t="s">
        <v>24</v>
      </c>
      <c r="P5881" t="s">
        <v>25</v>
      </c>
      <c r="Q5881" t="s">
        <v>24</v>
      </c>
      <c r="R5881">
        <f>IF(Churn_Data[[#This Row],[Churn]]="Yes",1,0)</f>
        <v>1</v>
      </c>
      <c r="S5881" t="s">
        <v>24</v>
      </c>
      <c r="T5881">
        <f>(Churn_Data[[#This Row],[OnlineSecurity]]="Yes")+(Churn_Data[[#This Row],[OnlineBackup]]="Yes")+(Churn_Data[[#This Row],[DeviceProtection]]="Yes")+(Churn_Data[[#This Row],[TechSupport]]="Yes")+(Churn_Data[[#This Row],[StreamingTV]]="Yes")+(Churn_Data[[#This Row],[StreamingMovies]]="Yes")</f>
        <v>3</v>
      </c>
      <c r="U5881" t="s">
        <v>5607</v>
      </c>
      <c r="V5881" t="s">
        <v>32</v>
      </c>
      <c r="W5881" t="str">
        <f>IF(ISNUMBER(SEARCH("automatic", Churn_Data[[#This Row],[PaymentMethod]])), "Automatic", "Manual")</f>
        <v>Manual</v>
      </c>
      <c r="X5881">
        <v>94.8</v>
      </c>
      <c r="Y5881" t="str">
        <f>IF(Churn_Data[[#This Row],[tenure]]&lt;=12,"0-1 Year",IF(Churn_Data[[#This Row],[tenure]]&lt;=24,"1-2 Years",IF(Churn_Data[[#This Row],[tenure]]&lt;=36,"2-3 Years",IF(Churn_Data[[#This Row],[tenure]]&lt;=48,"3-4 Years",IF(Churn_Data[[#This Row],[tenure]]&lt;=60,"4-5 Years","5+ Years")))))</f>
        <v>4-5 Years</v>
      </c>
      <c r="Z5881">
        <v>51</v>
      </c>
      <c r="AA5881">
        <v>4837.6000000000004</v>
      </c>
      <c r="AB5881" t="e">
        <f>IF(Churn_Data[[#This Row],[Churn]]="No",Churn_Data[[#This Row],[MonthlyCharges]],NA())</f>
        <v>#N/A</v>
      </c>
      <c r="AC5881" t="e">
        <f>IF(Churn_Data[[#This Row],[Churn]]="No",Churn_Data[[#This Row],[tenure]],NA())</f>
        <v>#N/A</v>
      </c>
      <c r="AD5881">
        <f>IF(Churn_Data[[#This Row],[Churn]]="Yes",Churn_Data[[#This Row],[MonthlyCharges]],NA())</f>
        <v>94.8</v>
      </c>
      <c r="AE5881">
        <f>IF(Churn_Data[[#This Row],[Churn]]="Yes",Churn_Data[[#This Row],[tenure]],NA())</f>
        <v>51</v>
      </c>
      <c r="AF5881">
        <v>4834.8</v>
      </c>
    </row>
    <row r="5882" spans="1:32" x14ac:dyDescent="0.3">
      <c r="A5882" t="s">
        <v>5917</v>
      </c>
      <c r="B5882" t="s">
        <v>23</v>
      </c>
      <c r="C5882" t="str">
        <f>IF(Churn_Data[[#This Row],[SeniorCitizen]]=1,"Yes","No")</f>
        <v>Yes</v>
      </c>
      <c r="D5882">
        <v>1</v>
      </c>
      <c r="E5882" t="s">
        <v>24</v>
      </c>
      <c r="F5882" t="s">
        <v>25</v>
      </c>
      <c r="G5882" t="s">
        <v>24</v>
      </c>
      <c r="H5882" t="s">
        <v>24</v>
      </c>
      <c r="I5882" t="s">
        <v>26</v>
      </c>
      <c r="J5882" t="str">
        <f>IF(Churn_Data[[#This Row],[InternetService]]&lt;&gt;"No","Yes","No")</f>
        <v>Yes</v>
      </c>
      <c r="K5882" t="s">
        <v>24</v>
      </c>
      <c r="L5882" t="s">
        <v>24</v>
      </c>
      <c r="M5882" t="s">
        <v>24</v>
      </c>
      <c r="N5882" t="s">
        <v>24</v>
      </c>
      <c r="O5882" t="s">
        <v>25</v>
      </c>
      <c r="P5882" t="s">
        <v>25</v>
      </c>
      <c r="Q5882" t="s">
        <v>25</v>
      </c>
      <c r="R5882">
        <f>IF(Churn_Data[[#This Row],[Churn]]="Yes",1,0)</f>
        <v>0</v>
      </c>
      <c r="S5882" t="s">
        <v>24</v>
      </c>
      <c r="T5882">
        <f>(Churn_Data[[#This Row],[OnlineSecurity]]="Yes")+(Churn_Data[[#This Row],[OnlineBackup]]="Yes")+(Churn_Data[[#This Row],[DeviceProtection]]="Yes")+(Churn_Data[[#This Row],[TechSupport]]="Yes")+(Churn_Data[[#This Row],[StreamingTV]]="Yes")+(Churn_Data[[#This Row],[StreamingMovies]]="Yes")</f>
        <v>4</v>
      </c>
      <c r="U5882" t="s">
        <v>5607</v>
      </c>
      <c r="V5882" t="s">
        <v>32</v>
      </c>
      <c r="W5882" t="str">
        <f>IF(ISNUMBER(SEARCH("automatic", Churn_Data[[#This Row],[PaymentMethod]])), "Automatic", "Manual")</f>
        <v>Manual</v>
      </c>
      <c r="X5882">
        <v>94.05</v>
      </c>
      <c r="Y5882" t="str">
        <f>IF(Churn_Data[[#This Row],[tenure]]&lt;=12,"0-1 Year",IF(Churn_Data[[#This Row],[tenure]]&lt;=24,"1-2 Years",IF(Churn_Data[[#This Row],[tenure]]&lt;=36,"2-3 Years",IF(Churn_Data[[#This Row],[tenure]]&lt;=48,"3-4 Years",IF(Churn_Data[[#This Row],[tenure]]&lt;=60,"4-5 Years","5+ Years")))))</f>
        <v>4-5 Years</v>
      </c>
      <c r="Z5882">
        <v>59</v>
      </c>
      <c r="AA5882">
        <v>5483.9</v>
      </c>
      <c r="AB5882">
        <f>IF(Churn_Data[[#This Row],[Churn]]="No",Churn_Data[[#This Row],[MonthlyCharges]],NA())</f>
        <v>94.05</v>
      </c>
      <c r="AC5882">
        <f>IF(Churn_Data[[#This Row],[Churn]]="No",Churn_Data[[#This Row],[tenure]],NA())</f>
        <v>59</v>
      </c>
      <c r="AD5882" t="e">
        <f>IF(Churn_Data[[#This Row],[Churn]]="Yes",Churn_Data[[#This Row],[MonthlyCharges]],NA())</f>
        <v>#N/A</v>
      </c>
      <c r="AE5882" t="e">
        <f>IF(Churn_Data[[#This Row],[Churn]]="Yes",Churn_Data[[#This Row],[tenure]],NA())</f>
        <v>#N/A</v>
      </c>
      <c r="AF5882">
        <v>5548.95</v>
      </c>
    </row>
    <row r="5883" spans="1:32" x14ac:dyDescent="0.3">
      <c r="A5883" t="s">
        <v>5918</v>
      </c>
      <c r="B5883" t="s">
        <v>23</v>
      </c>
      <c r="C5883" t="str">
        <f>IF(Churn_Data[[#This Row],[SeniorCitizen]]=1,"Yes","No")</f>
        <v>No</v>
      </c>
      <c r="D5883">
        <v>0</v>
      </c>
      <c r="E5883" t="s">
        <v>24</v>
      </c>
      <c r="F5883" t="s">
        <v>24</v>
      </c>
      <c r="G5883" t="s">
        <v>24</v>
      </c>
      <c r="H5883" t="s">
        <v>24</v>
      </c>
      <c r="I5883" t="s">
        <v>120</v>
      </c>
      <c r="J5883" t="str">
        <f>IF(Churn_Data[[#This Row],[InternetService]]&lt;&gt;"No","Yes","No")</f>
        <v>Yes</v>
      </c>
      <c r="K5883" t="s">
        <v>24</v>
      </c>
      <c r="L5883" t="s">
        <v>24</v>
      </c>
      <c r="M5883" t="s">
        <v>24</v>
      </c>
      <c r="N5883" t="s">
        <v>25</v>
      </c>
      <c r="O5883" t="s">
        <v>24</v>
      </c>
      <c r="P5883" t="s">
        <v>25</v>
      </c>
      <c r="Q5883" t="s">
        <v>25</v>
      </c>
      <c r="R5883">
        <f>IF(Churn_Data[[#This Row],[Churn]]="Yes",1,0)</f>
        <v>0</v>
      </c>
      <c r="S5883" t="s">
        <v>24</v>
      </c>
      <c r="T5883">
        <f>(Churn_Data[[#This Row],[OnlineSecurity]]="Yes")+(Churn_Data[[#This Row],[OnlineBackup]]="Yes")+(Churn_Data[[#This Row],[DeviceProtection]]="Yes")+(Churn_Data[[#This Row],[TechSupport]]="Yes")+(Churn_Data[[#This Row],[StreamingTV]]="Yes")+(Churn_Data[[#This Row],[StreamingMovies]]="Yes")</f>
        <v>4</v>
      </c>
      <c r="U5883" t="s">
        <v>5607</v>
      </c>
      <c r="V5883" t="s">
        <v>72</v>
      </c>
      <c r="W5883" t="str">
        <f>IF(ISNUMBER(SEARCH("automatic", Churn_Data[[#This Row],[PaymentMethod]])), "Automatic", "Manual")</f>
        <v>Automatic</v>
      </c>
      <c r="X5883">
        <v>78.349999999999994</v>
      </c>
      <c r="Y5883" t="str">
        <f>IF(Churn_Data[[#This Row],[tenure]]&lt;=12,"0-1 Year",IF(Churn_Data[[#This Row],[tenure]]&lt;=24,"1-2 Years",IF(Churn_Data[[#This Row],[tenure]]&lt;=36,"2-3 Years",IF(Churn_Data[[#This Row],[tenure]]&lt;=48,"3-4 Years",IF(Churn_Data[[#This Row],[tenure]]&lt;=60,"4-5 Years","5+ Years")))))</f>
        <v>3-4 Years</v>
      </c>
      <c r="Z5883">
        <v>41</v>
      </c>
      <c r="AA5883">
        <v>3211.2</v>
      </c>
      <c r="AB5883">
        <f>IF(Churn_Data[[#This Row],[Churn]]="No",Churn_Data[[#This Row],[MonthlyCharges]],NA())</f>
        <v>78.349999999999994</v>
      </c>
      <c r="AC5883">
        <f>IF(Churn_Data[[#This Row],[Churn]]="No",Churn_Data[[#This Row],[tenure]],NA())</f>
        <v>41</v>
      </c>
      <c r="AD5883" t="e">
        <f>IF(Churn_Data[[#This Row],[Churn]]="Yes",Churn_Data[[#This Row],[MonthlyCharges]],NA())</f>
        <v>#N/A</v>
      </c>
      <c r="AE5883" t="e">
        <f>IF(Churn_Data[[#This Row],[Churn]]="Yes",Churn_Data[[#This Row],[tenure]],NA())</f>
        <v>#N/A</v>
      </c>
      <c r="AF5883">
        <v>3212.35</v>
      </c>
    </row>
    <row r="5884" spans="1:32" x14ac:dyDescent="0.3">
      <c r="A5884" t="s">
        <v>5919</v>
      </c>
      <c r="B5884" t="s">
        <v>23</v>
      </c>
      <c r="C5884" t="str">
        <f>IF(Churn_Data[[#This Row],[SeniorCitizen]]=1,"Yes","No")</f>
        <v>No</v>
      </c>
      <c r="D5884">
        <v>0</v>
      </c>
      <c r="E5884" t="s">
        <v>25</v>
      </c>
      <c r="F5884" t="s">
        <v>25</v>
      </c>
      <c r="G5884" t="s">
        <v>24</v>
      </c>
      <c r="H5884" t="s">
        <v>24</v>
      </c>
      <c r="I5884" t="s">
        <v>120</v>
      </c>
      <c r="J5884" t="str">
        <f>IF(Churn_Data[[#This Row],[InternetService]]&lt;&gt;"No","Yes","No")</f>
        <v>Yes</v>
      </c>
      <c r="K5884" t="s">
        <v>24</v>
      </c>
      <c r="L5884" t="s">
        <v>24</v>
      </c>
      <c r="M5884" t="s">
        <v>25</v>
      </c>
      <c r="N5884" t="s">
        <v>24</v>
      </c>
      <c r="O5884" t="s">
        <v>25</v>
      </c>
      <c r="P5884" t="s">
        <v>25</v>
      </c>
      <c r="Q5884" t="s">
        <v>24</v>
      </c>
      <c r="R5884">
        <f>IF(Churn_Data[[#This Row],[Churn]]="Yes",1,0)</f>
        <v>1</v>
      </c>
      <c r="S5884" t="s">
        <v>24</v>
      </c>
      <c r="T5884">
        <f>(Churn_Data[[#This Row],[OnlineSecurity]]="Yes")+(Churn_Data[[#This Row],[OnlineBackup]]="Yes")+(Churn_Data[[#This Row],[DeviceProtection]]="Yes")+(Churn_Data[[#This Row],[TechSupport]]="Yes")+(Churn_Data[[#This Row],[StreamingTV]]="Yes")+(Churn_Data[[#This Row],[StreamingMovies]]="Yes")</f>
        <v>3</v>
      </c>
      <c r="U5884" t="s">
        <v>5607</v>
      </c>
      <c r="V5884" t="s">
        <v>28</v>
      </c>
      <c r="W5884" t="str">
        <f>IF(ISNUMBER(SEARCH("automatic", Churn_Data[[#This Row],[PaymentMethod]])), "Automatic", "Manual")</f>
        <v>Manual</v>
      </c>
      <c r="X5884">
        <v>64.400000000000006</v>
      </c>
      <c r="Y5884" t="str">
        <f>IF(Churn_Data[[#This Row],[tenure]]&lt;=12,"0-1 Year",IF(Churn_Data[[#This Row],[tenure]]&lt;=24,"1-2 Years",IF(Churn_Data[[#This Row],[tenure]]&lt;=36,"2-3 Years",IF(Churn_Data[[#This Row],[tenure]]&lt;=48,"3-4 Years",IF(Churn_Data[[#This Row],[tenure]]&lt;=60,"4-5 Years","5+ Years")))))</f>
        <v>2-3 Years</v>
      </c>
      <c r="Z5884">
        <v>34</v>
      </c>
      <c r="AA5884">
        <v>2088.75</v>
      </c>
      <c r="AB5884" t="e">
        <f>IF(Churn_Data[[#This Row],[Churn]]="No",Churn_Data[[#This Row],[MonthlyCharges]],NA())</f>
        <v>#N/A</v>
      </c>
      <c r="AC5884" t="e">
        <f>IF(Churn_Data[[#This Row],[Churn]]="No",Churn_Data[[#This Row],[tenure]],NA())</f>
        <v>#N/A</v>
      </c>
      <c r="AD5884">
        <f>IF(Churn_Data[[#This Row],[Churn]]="Yes",Churn_Data[[#This Row],[MonthlyCharges]],NA())</f>
        <v>64.400000000000006</v>
      </c>
      <c r="AE5884">
        <f>IF(Churn_Data[[#This Row],[Churn]]="Yes",Churn_Data[[#This Row],[tenure]],NA())</f>
        <v>34</v>
      </c>
      <c r="AF5884">
        <v>2189.6</v>
      </c>
    </row>
    <row r="5885" spans="1:32" x14ac:dyDescent="0.3">
      <c r="A5885" t="s">
        <v>5920</v>
      </c>
      <c r="B5885" t="s">
        <v>30</v>
      </c>
      <c r="C5885" t="str">
        <f>IF(Churn_Data[[#This Row],[SeniorCitizen]]=1,"Yes","No")</f>
        <v>No</v>
      </c>
      <c r="D5885">
        <v>0</v>
      </c>
      <c r="E5885" t="s">
        <v>25</v>
      </c>
      <c r="F5885" t="s">
        <v>25</v>
      </c>
      <c r="G5885" t="s">
        <v>24</v>
      </c>
      <c r="H5885" t="s">
        <v>24</v>
      </c>
      <c r="I5885" t="s">
        <v>26</v>
      </c>
      <c r="J5885" t="str">
        <f>IF(Churn_Data[[#This Row],[InternetService]]&lt;&gt;"No","Yes","No")</f>
        <v>Yes</v>
      </c>
      <c r="K5885" t="s">
        <v>25</v>
      </c>
      <c r="L5885" t="s">
        <v>24</v>
      </c>
      <c r="M5885" t="s">
        <v>25</v>
      </c>
      <c r="N5885" t="s">
        <v>25</v>
      </c>
      <c r="O5885" t="s">
        <v>25</v>
      </c>
      <c r="P5885" t="s">
        <v>25</v>
      </c>
      <c r="Q5885" t="s">
        <v>25</v>
      </c>
      <c r="R5885">
        <f>IF(Churn_Data[[#This Row],[Churn]]="Yes",1,0)</f>
        <v>0</v>
      </c>
      <c r="S5885" t="s">
        <v>24</v>
      </c>
      <c r="T5885">
        <f>(Churn_Data[[#This Row],[OnlineSecurity]]="Yes")+(Churn_Data[[#This Row],[OnlineBackup]]="Yes")+(Churn_Data[[#This Row],[DeviceProtection]]="Yes")+(Churn_Data[[#This Row],[TechSupport]]="Yes")+(Churn_Data[[#This Row],[StreamingTV]]="Yes")+(Churn_Data[[#This Row],[StreamingMovies]]="Yes")</f>
        <v>1</v>
      </c>
      <c r="U5885" t="s">
        <v>5607</v>
      </c>
      <c r="V5885" t="s">
        <v>72</v>
      </c>
      <c r="W5885" t="str">
        <f>IF(ISNUMBER(SEARCH("automatic", Churn_Data[[#This Row],[PaymentMethod]])), "Automatic", "Manual")</f>
        <v>Automatic</v>
      </c>
      <c r="X5885">
        <v>79.05</v>
      </c>
      <c r="Y5885" t="str">
        <f>IF(Churn_Data[[#This Row],[tenure]]&lt;=12,"0-1 Year",IF(Churn_Data[[#This Row],[tenure]]&lt;=24,"1-2 Years",IF(Churn_Data[[#This Row],[tenure]]&lt;=36,"2-3 Years",IF(Churn_Data[[#This Row],[tenure]]&lt;=48,"3-4 Years",IF(Churn_Data[[#This Row],[tenure]]&lt;=60,"4-5 Years","5+ Years")))))</f>
        <v>5+ Years</v>
      </c>
      <c r="Z5885">
        <v>71</v>
      </c>
      <c r="AA5885">
        <v>5552.5</v>
      </c>
      <c r="AB5885">
        <f>IF(Churn_Data[[#This Row],[Churn]]="No",Churn_Data[[#This Row],[MonthlyCharges]],NA())</f>
        <v>79.05</v>
      </c>
      <c r="AC5885">
        <f>IF(Churn_Data[[#This Row],[Churn]]="No",Churn_Data[[#This Row],[tenure]],NA())</f>
        <v>71</v>
      </c>
      <c r="AD5885" t="e">
        <f>IF(Churn_Data[[#This Row],[Churn]]="Yes",Churn_Data[[#This Row],[MonthlyCharges]],NA())</f>
        <v>#N/A</v>
      </c>
      <c r="AE5885" t="e">
        <f>IF(Churn_Data[[#This Row],[Churn]]="Yes",Churn_Data[[#This Row],[tenure]],NA())</f>
        <v>#N/A</v>
      </c>
      <c r="AF5885">
        <v>5612.55</v>
      </c>
    </row>
    <row r="5886" spans="1:32" x14ac:dyDescent="0.3">
      <c r="A5886" t="s">
        <v>5921</v>
      </c>
      <c r="B5886" t="s">
        <v>23</v>
      </c>
      <c r="C5886" t="str">
        <f>IF(Churn_Data[[#This Row],[SeniorCitizen]]=1,"Yes","No")</f>
        <v>No</v>
      </c>
      <c r="D5886">
        <v>0</v>
      </c>
      <c r="E5886" t="s">
        <v>24</v>
      </c>
      <c r="F5886" t="s">
        <v>24</v>
      </c>
      <c r="G5886" t="s">
        <v>24</v>
      </c>
      <c r="H5886" t="s">
        <v>24</v>
      </c>
      <c r="I5886" t="s">
        <v>26</v>
      </c>
      <c r="J5886" t="str">
        <f>IF(Churn_Data[[#This Row],[InternetService]]&lt;&gt;"No","Yes","No")</f>
        <v>Yes</v>
      </c>
      <c r="K5886" t="s">
        <v>24</v>
      </c>
      <c r="L5886" t="s">
        <v>24</v>
      </c>
      <c r="M5886" t="s">
        <v>25</v>
      </c>
      <c r="N5886" t="s">
        <v>25</v>
      </c>
      <c r="O5886" t="s">
        <v>24</v>
      </c>
      <c r="P5886" t="s">
        <v>25</v>
      </c>
      <c r="Q5886" t="s">
        <v>25</v>
      </c>
      <c r="R5886">
        <f>IF(Churn_Data[[#This Row],[Churn]]="Yes",1,0)</f>
        <v>0</v>
      </c>
      <c r="S5886" t="s">
        <v>24</v>
      </c>
      <c r="T5886">
        <f>(Churn_Data[[#This Row],[OnlineSecurity]]="Yes")+(Churn_Data[[#This Row],[OnlineBackup]]="Yes")+(Churn_Data[[#This Row],[DeviceProtection]]="Yes")+(Churn_Data[[#This Row],[TechSupport]]="Yes")+(Churn_Data[[#This Row],[StreamingTV]]="Yes")+(Churn_Data[[#This Row],[StreamingMovies]]="Yes")</f>
        <v>3</v>
      </c>
      <c r="U5886" t="s">
        <v>5607</v>
      </c>
      <c r="V5886" t="s">
        <v>72</v>
      </c>
      <c r="W5886" t="str">
        <f>IF(ISNUMBER(SEARCH("automatic", Churn_Data[[#This Row],[PaymentMethod]])), "Automatic", "Manual")</f>
        <v>Automatic</v>
      </c>
      <c r="X5886">
        <v>94.45</v>
      </c>
      <c r="Y5886" t="str">
        <f>IF(Churn_Data[[#This Row],[tenure]]&lt;=12,"0-1 Year",IF(Churn_Data[[#This Row],[tenure]]&lt;=24,"1-2 Years",IF(Churn_Data[[#This Row],[tenure]]&lt;=36,"2-3 Years",IF(Churn_Data[[#This Row],[tenure]]&lt;=48,"3-4 Years",IF(Churn_Data[[#This Row],[tenure]]&lt;=60,"4-5 Years","5+ Years")))))</f>
        <v>3-4 Years</v>
      </c>
      <c r="Z5886">
        <v>42</v>
      </c>
      <c r="AA5886">
        <v>3923.8</v>
      </c>
      <c r="AB5886">
        <f>IF(Churn_Data[[#This Row],[Churn]]="No",Churn_Data[[#This Row],[MonthlyCharges]],NA())</f>
        <v>94.45</v>
      </c>
      <c r="AC5886">
        <f>IF(Churn_Data[[#This Row],[Churn]]="No",Churn_Data[[#This Row],[tenure]],NA())</f>
        <v>42</v>
      </c>
      <c r="AD5886" t="e">
        <f>IF(Churn_Data[[#This Row],[Churn]]="Yes",Churn_Data[[#This Row],[MonthlyCharges]],NA())</f>
        <v>#N/A</v>
      </c>
      <c r="AE5886" t="e">
        <f>IF(Churn_Data[[#This Row],[Churn]]="Yes",Churn_Data[[#This Row],[tenure]],NA())</f>
        <v>#N/A</v>
      </c>
      <c r="AF5886">
        <v>3966.9</v>
      </c>
    </row>
    <row r="5887" spans="1:32" x14ac:dyDescent="0.3">
      <c r="A5887" t="s">
        <v>5922</v>
      </c>
      <c r="B5887" t="s">
        <v>23</v>
      </c>
      <c r="C5887" t="str">
        <f>IF(Churn_Data[[#This Row],[SeniorCitizen]]=1,"Yes","No")</f>
        <v>No</v>
      </c>
      <c r="D5887">
        <v>0</v>
      </c>
      <c r="E5887" t="s">
        <v>24</v>
      </c>
      <c r="F5887" t="s">
        <v>25</v>
      </c>
      <c r="G5887" t="s">
        <v>24</v>
      </c>
      <c r="H5887" t="s">
        <v>24</v>
      </c>
      <c r="I5887" t="s">
        <v>26</v>
      </c>
      <c r="J5887" t="str">
        <f>IF(Churn_Data[[#This Row],[InternetService]]&lt;&gt;"No","Yes","No")</f>
        <v>Yes</v>
      </c>
      <c r="K5887" t="s">
        <v>24</v>
      </c>
      <c r="L5887" t="s">
        <v>24</v>
      </c>
      <c r="M5887" t="s">
        <v>25</v>
      </c>
      <c r="N5887" t="s">
        <v>24</v>
      </c>
      <c r="O5887" t="s">
        <v>24</v>
      </c>
      <c r="P5887" t="s">
        <v>25</v>
      </c>
      <c r="Q5887" t="s">
        <v>25</v>
      </c>
      <c r="R5887">
        <f>IF(Churn_Data[[#This Row],[Churn]]="Yes",1,0)</f>
        <v>0</v>
      </c>
      <c r="S5887" t="s">
        <v>24</v>
      </c>
      <c r="T5887">
        <f>(Churn_Data[[#This Row],[OnlineSecurity]]="Yes")+(Churn_Data[[#This Row],[OnlineBackup]]="Yes")+(Churn_Data[[#This Row],[DeviceProtection]]="Yes")+(Churn_Data[[#This Row],[TechSupport]]="Yes")+(Churn_Data[[#This Row],[StreamingTV]]="Yes")+(Churn_Data[[#This Row],[StreamingMovies]]="Yes")</f>
        <v>4</v>
      </c>
      <c r="U5887" t="s">
        <v>5607</v>
      </c>
      <c r="V5887" t="s">
        <v>46</v>
      </c>
      <c r="W5887" t="str">
        <f>IF(ISNUMBER(SEARCH("automatic", Churn_Data[[#This Row],[PaymentMethod]])), "Automatic", "Manual")</f>
        <v>Automatic</v>
      </c>
      <c r="X5887">
        <v>100.15</v>
      </c>
      <c r="Y5887" t="str">
        <f>IF(Churn_Data[[#This Row],[tenure]]&lt;=12,"0-1 Year",IF(Churn_Data[[#This Row],[tenure]]&lt;=24,"1-2 Years",IF(Churn_Data[[#This Row],[tenure]]&lt;=36,"2-3 Years",IF(Churn_Data[[#This Row],[tenure]]&lt;=48,"3-4 Years",IF(Churn_Data[[#This Row],[tenure]]&lt;=60,"4-5 Years","5+ Years")))))</f>
        <v>5+ Years</v>
      </c>
      <c r="Z5887">
        <v>65</v>
      </c>
      <c r="AA5887">
        <v>6643.5</v>
      </c>
      <c r="AB5887">
        <f>IF(Churn_Data[[#This Row],[Churn]]="No",Churn_Data[[#This Row],[MonthlyCharges]],NA())</f>
        <v>100.15</v>
      </c>
      <c r="AC5887">
        <f>IF(Churn_Data[[#This Row],[Churn]]="No",Churn_Data[[#This Row],[tenure]],NA())</f>
        <v>65</v>
      </c>
      <c r="AD5887" t="e">
        <f>IF(Churn_Data[[#This Row],[Churn]]="Yes",Churn_Data[[#This Row],[MonthlyCharges]],NA())</f>
        <v>#N/A</v>
      </c>
      <c r="AE5887" t="e">
        <f>IF(Churn_Data[[#This Row],[Churn]]="Yes",Churn_Data[[#This Row],[tenure]],NA())</f>
        <v>#N/A</v>
      </c>
      <c r="AF5887">
        <v>6509.75</v>
      </c>
    </row>
    <row r="5888" spans="1:32" x14ac:dyDescent="0.3">
      <c r="A5888" t="s">
        <v>5923</v>
      </c>
      <c r="B5888" t="s">
        <v>30</v>
      </c>
      <c r="C5888" t="str">
        <f>IF(Churn_Data[[#This Row],[SeniorCitizen]]=1,"Yes","No")</f>
        <v>No</v>
      </c>
      <c r="D5888">
        <v>0</v>
      </c>
      <c r="E5888" t="s">
        <v>24</v>
      </c>
      <c r="F5888" t="s">
        <v>24</v>
      </c>
      <c r="G5888" t="s">
        <v>24</v>
      </c>
      <c r="H5888" t="s">
        <v>24</v>
      </c>
      <c r="I5888" t="s">
        <v>26</v>
      </c>
      <c r="J5888" t="str">
        <f>IF(Churn_Data[[#This Row],[InternetService]]&lt;&gt;"No","Yes","No")</f>
        <v>Yes</v>
      </c>
      <c r="K5888" t="s">
        <v>24</v>
      </c>
      <c r="L5888" t="s">
        <v>24</v>
      </c>
      <c r="M5888" t="s">
        <v>25</v>
      </c>
      <c r="N5888" t="s">
        <v>25</v>
      </c>
      <c r="O5888" t="s">
        <v>24</v>
      </c>
      <c r="P5888" t="s">
        <v>25</v>
      </c>
      <c r="Q5888" t="s">
        <v>25</v>
      </c>
      <c r="R5888">
        <f>IF(Churn_Data[[#This Row],[Churn]]="Yes",1,0)</f>
        <v>0</v>
      </c>
      <c r="S5888" t="s">
        <v>24</v>
      </c>
      <c r="T5888">
        <f>(Churn_Data[[#This Row],[OnlineSecurity]]="Yes")+(Churn_Data[[#This Row],[OnlineBackup]]="Yes")+(Churn_Data[[#This Row],[DeviceProtection]]="Yes")+(Churn_Data[[#This Row],[TechSupport]]="Yes")+(Churn_Data[[#This Row],[StreamingTV]]="Yes")+(Churn_Data[[#This Row],[StreamingMovies]]="Yes")</f>
        <v>3</v>
      </c>
      <c r="U5888" t="s">
        <v>5607</v>
      </c>
      <c r="V5888" t="s">
        <v>72</v>
      </c>
      <c r="W5888" t="str">
        <f>IF(ISNUMBER(SEARCH("automatic", Churn_Data[[#This Row],[PaymentMethod]])), "Automatic", "Manual")</f>
        <v>Automatic</v>
      </c>
      <c r="X5888">
        <v>94.95</v>
      </c>
      <c r="Y5888" t="str">
        <f>IF(Churn_Data[[#This Row],[tenure]]&lt;=12,"0-1 Year",IF(Churn_Data[[#This Row],[tenure]]&lt;=24,"1-2 Years",IF(Churn_Data[[#This Row],[tenure]]&lt;=36,"2-3 Years",IF(Churn_Data[[#This Row],[tenure]]&lt;=48,"3-4 Years",IF(Churn_Data[[#This Row],[tenure]]&lt;=60,"4-5 Years","5+ Years")))))</f>
        <v>5+ Years</v>
      </c>
      <c r="Z5888">
        <v>62</v>
      </c>
      <c r="AA5888">
        <v>5791.85</v>
      </c>
      <c r="AB5888">
        <f>IF(Churn_Data[[#This Row],[Churn]]="No",Churn_Data[[#This Row],[MonthlyCharges]],NA())</f>
        <v>94.95</v>
      </c>
      <c r="AC5888">
        <f>IF(Churn_Data[[#This Row],[Churn]]="No",Churn_Data[[#This Row],[tenure]],NA())</f>
        <v>62</v>
      </c>
      <c r="AD5888" t="e">
        <f>IF(Churn_Data[[#This Row],[Churn]]="Yes",Churn_Data[[#This Row],[MonthlyCharges]],NA())</f>
        <v>#N/A</v>
      </c>
      <c r="AE5888" t="e">
        <f>IF(Churn_Data[[#This Row],[Churn]]="Yes",Churn_Data[[#This Row],[tenure]],NA())</f>
        <v>#N/A</v>
      </c>
      <c r="AF5888">
        <v>5886.9</v>
      </c>
    </row>
    <row r="5889" spans="1:32" x14ac:dyDescent="0.3">
      <c r="A5889" t="s">
        <v>5924</v>
      </c>
      <c r="B5889" t="s">
        <v>30</v>
      </c>
      <c r="C5889" t="str">
        <f>IF(Churn_Data[[#This Row],[SeniorCitizen]]=1,"Yes","No")</f>
        <v>No</v>
      </c>
      <c r="D5889">
        <v>0</v>
      </c>
      <c r="E5889" t="s">
        <v>25</v>
      </c>
      <c r="F5889" t="s">
        <v>24</v>
      </c>
      <c r="G5889" t="s">
        <v>24</v>
      </c>
      <c r="H5889" t="s">
        <v>24</v>
      </c>
      <c r="I5889" t="s">
        <v>26</v>
      </c>
      <c r="J5889" t="str">
        <f>IF(Churn_Data[[#This Row],[InternetService]]&lt;&gt;"No","Yes","No")</f>
        <v>Yes</v>
      </c>
      <c r="K5889" t="s">
        <v>24</v>
      </c>
      <c r="L5889" t="s">
        <v>24</v>
      </c>
      <c r="M5889" t="s">
        <v>25</v>
      </c>
      <c r="N5889" t="s">
        <v>25</v>
      </c>
      <c r="O5889" t="s">
        <v>25</v>
      </c>
      <c r="P5889" t="s">
        <v>25</v>
      </c>
      <c r="Q5889" t="s">
        <v>25</v>
      </c>
      <c r="R5889">
        <f>IF(Churn_Data[[#This Row],[Churn]]="Yes",1,0)</f>
        <v>0</v>
      </c>
      <c r="S5889" t="s">
        <v>24</v>
      </c>
      <c r="T5889">
        <f>(Churn_Data[[#This Row],[OnlineSecurity]]="Yes")+(Churn_Data[[#This Row],[OnlineBackup]]="Yes")+(Churn_Data[[#This Row],[DeviceProtection]]="Yes")+(Churn_Data[[#This Row],[TechSupport]]="Yes")+(Churn_Data[[#This Row],[StreamingTV]]="Yes")+(Churn_Data[[#This Row],[StreamingMovies]]="Yes")</f>
        <v>2</v>
      </c>
      <c r="U5889" t="s">
        <v>5607</v>
      </c>
      <c r="V5889" t="s">
        <v>72</v>
      </c>
      <c r="W5889" t="str">
        <f>IF(ISNUMBER(SEARCH("automatic", Churn_Data[[#This Row],[PaymentMethod]])), "Automatic", "Manual")</f>
        <v>Automatic</v>
      </c>
      <c r="X5889">
        <v>85.45</v>
      </c>
      <c r="Y5889" t="str">
        <f>IF(Churn_Data[[#This Row],[tenure]]&lt;=12,"0-1 Year",IF(Churn_Data[[#This Row],[tenure]]&lt;=24,"1-2 Years",IF(Churn_Data[[#This Row],[tenure]]&lt;=36,"2-3 Years",IF(Churn_Data[[#This Row],[tenure]]&lt;=48,"3-4 Years",IF(Churn_Data[[#This Row],[tenure]]&lt;=60,"4-5 Years","5+ Years")))))</f>
        <v>5+ Years</v>
      </c>
      <c r="Z5889">
        <v>71</v>
      </c>
      <c r="AA5889">
        <v>6028.95</v>
      </c>
      <c r="AB5889">
        <f>IF(Churn_Data[[#This Row],[Churn]]="No",Churn_Data[[#This Row],[MonthlyCharges]],NA())</f>
        <v>85.45</v>
      </c>
      <c r="AC5889">
        <f>IF(Churn_Data[[#This Row],[Churn]]="No",Churn_Data[[#This Row],[tenure]],NA())</f>
        <v>71</v>
      </c>
      <c r="AD5889" t="e">
        <f>IF(Churn_Data[[#This Row],[Churn]]="Yes",Churn_Data[[#This Row],[MonthlyCharges]],NA())</f>
        <v>#N/A</v>
      </c>
      <c r="AE5889" t="e">
        <f>IF(Churn_Data[[#This Row],[Churn]]="Yes",Churn_Data[[#This Row],[tenure]],NA())</f>
        <v>#N/A</v>
      </c>
      <c r="AF5889">
        <v>6066.95</v>
      </c>
    </row>
    <row r="5890" spans="1:32" x14ac:dyDescent="0.3">
      <c r="A5890" t="s">
        <v>5925</v>
      </c>
      <c r="B5890" t="s">
        <v>30</v>
      </c>
      <c r="C5890" t="str">
        <f>IF(Churn_Data[[#This Row],[SeniorCitizen]]=1,"Yes","No")</f>
        <v>No</v>
      </c>
      <c r="D5890">
        <v>0</v>
      </c>
      <c r="E5890" t="s">
        <v>24</v>
      </c>
      <c r="F5890" t="s">
        <v>25</v>
      </c>
      <c r="G5890" t="s">
        <v>24</v>
      </c>
      <c r="H5890" t="s">
        <v>24</v>
      </c>
      <c r="I5890" t="s">
        <v>120</v>
      </c>
      <c r="J5890" t="str">
        <f>IF(Churn_Data[[#This Row],[InternetService]]&lt;&gt;"No","Yes","No")</f>
        <v>Yes</v>
      </c>
      <c r="K5890" t="s">
        <v>25</v>
      </c>
      <c r="L5890" t="s">
        <v>24</v>
      </c>
      <c r="M5890" t="s">
        <v>25</v>
      </c>
      <c r="N5890" t="s">
        <v>24</v>
      </c>
      <c r="O5890" t="s">
        <v>24</v>
      </c>
      <c r="P5890" t="s">
        <v>25</v>
      </c>
      <c r="Q5890" t="s">
        <v>25</v>
      </c>
      <c r="R5890">
        <f>IF(Churn_Data[[#This Row],[Churn]]="Yes",1,0)</f>
        <v>0</v>
      </c>
      <c r="S5890" t="s">
        <v>25</v>
      </c>
      <c r="T5890">
        <f>(Churn_Data[[#This Row],[OnlineSecurity]]="Yes")+(Churn_Data[[#This Row],[OnlineBackup]]="Yes")+(Churn_Data[[#This Row],[DeviceProtection]]="Yes")+(Churn_Data[[#This Row],[TechSupport]]="Yes")+(Churn_Data[[#This Row],[StreamingTV]]="Yes")+(Churn_Data[[#This Row],[StreamingMovies]]="Yes")</f>
        <v>3</v>
      </c>
      <c r="U5890" t="s">
        <v>5607</v>
      </c>
      <c r="V5890" t="s">
        <v>72</v>
      </c>
      <c r="W5890" t="str">
        <f>IF(ISNUMBER(SEARCH("automatic", Churn_Data[[#This Row],[PaymentMethod]])), "Automatic", "Manual")</f>
        <v>Automatic</v>
      </c>
      <c r="X5890">
        <v>70.75</v>
      </c>
      <c r="Y5890" t="str">
        <f>IF(Churn_Data[[#This Row],[tenure]]&lt;=12,"0-1 Year",IF(Churn_Data[[#This Row],[tenure]]&lt;=24,"1-2 Years",IF(Churn_Data[[#This Row],[tenure]]&lt;=36,"2-3 Years",IF(Churn_Data[[#This Row],[tenure]]&lt;=48,"3-4 Years",IF(Churn_Data[[#This Row],[tenure]]&lt;=60,"4-5 Years","5+ Years")))))</f>
        <v>3-4 Years</v>
      </c>
      <c r="Z5890">
        <v>40</v>
      </c>
      <c r="AA5890">
        <v>2921.75</v>
      </c>
      <c r="AB5890">
        <f>IF(Churn_Data[[#This Row],[Churn]]="No",Churn_Data[[#This Row],[MonthlyCharges]],NA())</f>
        <v>70.75</v>
      </c>
      <c r="AC5890">
        <f>IF(Churn_Data[[#This Row],[Churn]]="No",Churn_Data[[#This Row],[tenure]],NA())</f>
        <v>40</v>
      </c>
      <c r="AD5890" t="e">
        <f>IF(Churn_Data[[#This Row],[Churn]]="Yes",Churn_Data[[#This Row],[MonthlyCharges]],NA())</f>
        <v>#N/A</v>
      </c>
      <c r="AE5890" t="e">
        <f>IF(Churn_Data[[#This Row],[Churn]]="Yes",Churn_Data[[#This Row],[tenure]],NA())</f>
        <v>#N/A</v>
      </c>
      <c r="AF5890">
        <v>2830</v>
      </c>
    </row>
    <row r="5891" spans="1:32" x14ac:dyDescent="0.3">
      <c r="A5891" t="s">
        <v>5926</v>
      </c>
      <c r="B5891" t="s">
        <v>23</v>
      </c>
      <c r="C5891" t="str">
        <f>IF(Churn_Data[[#This Row],[SeniorCitizen]]=1,"Yes","No")</f>
        <v>Yes</v>
      </c>
      <c r="D5891">
        <v>1</v>
      </c>
      <c r="E5891" t="s">
        <v>25</v>
      </c>
      <c r="F5891" t="s">
        <v>25</v>
      </c>
      <c r="G5891" t="s">
        <v>24</v>
      </c>
      <c r="H5891" t="s">
        <v>24</v>
      </c>
      <c r="I5891" t="s">
        <v>120</v>
      </c>
      <c r="J5891" t="str">
        <f>IF(Churn_Data[[#This Row],[InternetService]]&lt;&gt;"No","Yes","No")</f>
        <v>Yes</v>
      </c>
      <c r="K5891" t="s">
        <v>24</v>
      </c>
      <c r="L5891" t="s">
        <v>24</v>
      </c>
      <c r="M5891" t="s">
        <v>25</v>
      </c>
      <c r="N5891" t="s">
        <v>24</v>
      </c>
      <c r="O5891" t="s">
        <v>25</v>
      </c>
      <c r="P5891" t="s">
        <v>25</v>
      </c>
      <c r="Q5891" t="s">
        <v>25</v>
      </c>
      <c r="R5891">
        <f>IF(Churn_Data[[#This Row],[Churn]]="Yes",1,0)</f>
        <v>0</v>
      </c>
      <c r="S5891" t="s">
        <v>24</v>
      </c>
      <c r="T5891">
        <f>(Churn_Data[[#This Row],[OnlineSecurity]]="Yes")+(Churn_Data[[#This Row],[OnlineBackup]]="Yes")+(Churn_Data[[#This Row],[DeviceProtection]]="Yes")+(Churn_Data[[#This Row],[TechSupport]]="Yes")+(Churn_Data[[#This Row],[StreamingTV]]="Yes")+(Churn_Data[[#This Row],[StreamingMovies]]="Yes")</f>
        <v>3</v>
      </c>
      <c r="U5891" t="s">
        <v>5607</v>
      </c>
      <c r="V5891" t="s">
        <v>72</v>
      </c>
      <c r="W5891" t="str">
        <f>IF(ISNUMBER(SEARCH("automatic", Churn_Data[[#This Row],[PaymentMethod]])), "Automatic", "Manual")</f>
        <v>Automatic</v>
      </c>
      <c r="X5891">
        <v>63.85</v>
      </c>
      <c r="Y5891" t="str">
        <f>IF(Churn_Data[[#This Row],[tenure]]&lt;=12,"0-1 Year",IF(Churn_Data[[#This Row],[tenure]]&lt;=24,"1-2 Years",IF(Churn_Data[[#This Row],[tenure]]&lt;=36,"2-3 Years",IF(Churn_Data[[#This Row],[tenure]]&lt;=48,"3-4 Years",IF(Churn_Data[[#This Row],[tenure]]&lt;=60,"4-5 Years","5+ Years")))))</f>
        <v>5+ Years</v>
      </c>
      <c r="Z5891">
        <v>66</v>
      </c>
      <c r="AA5891">
        <v>4174.3500000000004</v>
      </c>
      <c r="AB5891">
        <f>IF(Churn_Data[[#This Row],[Churn]]="No",Churn_Data[[#This Row],[MonthlyCharges]],NA())</f>
        <v>63.85</v>
      </c>
      <c r="AC5891">
        <f>IF(Churn_Data[[#This Row],[Churn]]="No",Churn_Data[[#This Row],[tenure]],NA())</f>
        <v>66</v>
      </c>
      <c r="AD5891" t="e">
        <f>IF(Churn_Data[[#This Row],[Churn]]="Yes",Churn_Data[[#This Row],[MonthlyCharges]],NA())</f>
        <v>#N/A</v>
      </c>
      <c r="AE5891" t="e">
        <f>IF(Churn_Data[[#This Row],[Churn]]="Yes",Churn_Data[[#This Row],[tenure]],NA())</f>
        <v>#N/A</v>
      </c>
      <c r="AF5891">
        <v>4214.1000000000004</v>
      </c>
    </row>
    <row r="5892" spans="1:32" x14ac:dyDescent="0.3">
      <c r="A5892" t="s">
        <v>5927</v>
      </c>
      <c r="B5892" t="s">
        <v>30</v>
      </c>
      <c r="C5892" t="str">
        <f>IF(Churn_Data[[#This Row],[SeniorCitizen]]=1,"Yes","No")</f>
        <v>No</v>
      </c>
      <c r="D5892">
        <v>0</v>
      </c>
      <c r="E5892" t="s">
        <v>24</v>
      </c>
      <c r="F5892" t="s">
        <v>25</v>
      </c>
      <c r="G5892" t="s">
        <v>24</v>
      </c>
      <c r="H5892" t="s">
        <v>24</v>
      </c>
      <c r="I5892" t="s">
        <v>26</v>
      </c>
      <c r="J5892" t="str">
        <f>IF(Churn_Data[[#This Row],[InternetService]]&lt;&gt;"No","Yes","No")</f>
        <v>Yes</v>
      </c>
      <c r="K5892" t="s">
        <v>25</v>
      </c>
      <c r="L5892" t="s">
        <v>24</v>
      </c>
      <c r="M5892" t="s">
        <v>24</v>
      </c>
      <c r="N5892" t="s">
        <v>25</v>
      </c>
      <c r="O5892" t="s">
        <v>24</v>
      </c>
      <c r="P5892" t="s">
        <v>25</v>
      </c>
      <c r="Q5892" t="s">
        <v>25</v>
      </c>
      <c r="R5892">
        <f>IF(Churn_Data[[#This Row],[Churn]]="Yes",1,0)</f>
        <v>0</v>
      </c>
      <c r="S5892" t="s">
        <v>24</v>
      </c>
      <c r="T5892">
        <f>(Churn_Data[[#This Row],[OnlineSecurity]]="Yes")+(Churn_Data[[#This Row],[OnlineBackup]]="Yes")+(Churn_Data[[#This Row],[DeviceProtection]]="Yes")+(Churn_Data[[#This Row],[TechSupport]]="Yes")+(Churn_Data[[#This Row],[StreamingTV]]="Yes")+(Churn_Data[[#This Row],[StreamingMovies]]="Yes")</f>
        <v>3</v>
      </c>
      <c r="U5892" t="s">
        <v>5607</v>
      </c>
      <c r="V5892" t="s">
        <v>46</v>
      </c>
      <c r="W5892" t="str">
        <f>IF(ISNUMBER(SEARCH("automatic", Churn_Data[[#This Row],[PaymentMethod]])), "Automatic", "Manual")</f>
        <v>Automatic</v>
      </c>
      <c r="X5892">
        <v>95</v>
      </c>
      <c r="Y5892" t="str">
        <f>IF(Churn_Data[[#This Row],[tenure]]&lt;=12,"0-1 Year",IF(Churn_Data[[#This Row],[tenure]]&lt;=24,"1-2 Years",IF(Churn_Data[[#This Row],[tenure]]&lt;=36,"2-3 Years",IF(Churn_Data[[#This Row],[tenure]]&lt;=48,"3-4 Years",IF(Churn_Data[[#This Row],[tenure]]&lt;=60,"4-5 Years","5+ Years")))))</f>
        <v>5+ Years</v>
      </c>
      <c r="Z5892">
        <v>70</v>
      </c>
      <c r="AA5892">
        <v>6602.9</v>
      </c>
      <c r="AB5892">
        <f>IF(Churn_Data[[#This Row],[Churn]]="No",Churn_Data[[#This Row],[MonthlyCharges]],NA())</f>
        <v>95</v>
      </c>
      <c r="AC5892">
        <f>IF(Churn_Data[[#This Row],[Churn]]="No",Churn_Data[[#This Row],[tenure]],NA())</f>
        <v>70</v>
      </c>
      <c r="AD5892" t="e">
        <f>IF(Churn_Data[[#This Row],[Churn]]="Yes",Churn_Data[[#This Row],[MonthlyCharges]],NA())</f>
        <v>#N/A</v>
      </c>
      <c r="AE5892" t="e">
        <f>IF(Churn_Data[[#This Row],[Churn]]="Yes",Churn_Data[[#This Row],[tenure]],NA())</f>
        <v>#N/A</v>
      </c>
      <c r="AF5892">
        <v>6650</v>
      </c>
    </row>
    <row r="5893" spans="1:32" x14ac:dyDescent="0.3">
      <c r="A5893" t="s">
        <v>5928</v>
      </c>
      <c r="B5893" t="s">
        <v>30</v>
      </c>
      <c r="C5893" t="str">
        <f>IF(Churn_Data[[#This Row],[SeniorCitizen]]=1,"Yes","No")</f>
        <v>Yes</v>
      </c>
      <c r="D5893">
        <v>1</v>
      </c>
      <c r="E5893" t="s">
        <v>25</v>
      </c>
      <c r="F5893" t="s">
        <v>25</v>
      </c>
      <c r="G5893" t="s">
        <v>24</v>
      </c>
      <c r="H5893" t="s">
        <v>24</v>
      </c>
      <c r="I5893" t="s">
        <v>26</v>
      </c>
      <c r="J5893" t="str">
        <f>IF(Churn_Data[[#This Row],[InternetService]]&lt;&gt;"No","Yes","No")</f>
        <v>Yes</v>
      </c>
      <c r="K5893" t="s">
        <v>25</v>
      </c>
      <c r="L5893" t="s">
        <v>24</v>
      </c>
      <c r="M5893" t="s">
        <v>25</v>
      </c>
      <c r="N5893" t="s">
        <v>25</v>
      </c>
      <c r="O5893" t="s">
        <v>25</v>
      </c>
      <c r="P5893" t="s">
        <v>25</v>
      </c>
      <c r="Q5893" t="s">
        <v>25</v>
      </c>
      <c r="R5893">
        <f>IF(Churn_Data[[#This Row],[Churn]]="Yes",1,0)</f>
        <v>0</v>
      </c>
      <c r="S5893" t="s">
        <v>24</v>
      </c>
      <c r="T5893">
        <f>(Churn_Data[[#This Row],[OnlineSecurity]]="Yes")+(Churn_Data[[#This Row],[OnlineBackup]]="Yes")+(Churn_Data[[#This Row],[DeviceProtection]]="Yes")+(Churn_Data[[#This Row],[TechSupport]]="Yes")+(Churn_Data[[#This Row],[StreamingTV]]="Yes")+(Churn_Data[[#This Row],[StreamingMovies]]="Yes")</f>
        <v>1</v>
      </c>
      <c r="U5893" t="s">
        <v>5607</v>
      </c>
      <c r="V5893" t="s">
        <v>46</v>
      </c>
      <c r="W5893" t="str">
        <f>IF(ISNUMBER(SEARCH("automatic", Churn_Data[[#This Row],[PaymentMethod]])), "Automatic", "Manual")</f>
        <v>Automatic</v>
      </c>
      <c r="X5893">
        <v>79.599999999999994</v>
      </c>
      <c r="Y5893" t="str">
        <f>IF(Churn_Data[[#This Row],[tenure]]&lt;=12,"0-1 Year",IF(Churn_Data[[#This Row],[tenure]]&lt;=24,"1-2 Years",IF(Churn_Data[[#This Row],[tenure]]&lt;=36,"2-3 Years",IF(Churn_Data[[#This Row],[tenure]]&lt;=48,"3-4 Years",IF(Churn_Data[[#This Row],[tenure]]&lt;=60,"4-5 Years","5+ Years")))))</f>
        <v>4-5 Years</v>
      </c>
      <c r="Z5893">
        <v>51</v>
      </c>
      <c r="AA5893">
        <v>3974.7</v>
      </c>
      <c r="AB5893">
        <f>IF(Churn_Data[[#This Row],[Churn]]="No",Churn_Data[[#This Row],[MonthlyCharges]],NA())</f>
        <v>79.599999999999994</v>
      </c>
      <c r="AC5893">
        <f>IF(Churn_Data[[#This Row],[Churn]]="No",Churn_Data[[#This Row],[tenure]],NA())</f>
        <v>51</v>
      </c>
      <c r="AD5893" t="e">
        <f>IF(Churn_Data[[#This Row],[Churn]]="Yes",Churn_Data[[#This Row],[MonthlyCharges]],NA())</f>
        <v>#N/A</v>
      </c>
      <c r="AE5893" t="e">
        <f>IF(Churn_Data[[#This Row],[Churn]]="Yes",Churn_Data[[#This Row],[tenure]],NA())</f>
        <v>#N/A</v>
      </c>
      <c r="AF5893">
        <v>4059.6</v>
      </c>
    </row>
    <row r="5894" spans="1:32" x14ac:dyDescent="0.3">
      <c r="A5894" t="s">
        <v>5929</v>
      </c>
      <c r="B5894" t="s">
        <v>30</v>
      </c>
      <c r="C5894" t="str">
        <f>IF(Churn_Data[[#This Row],[SeniorCitizen]]=1,"Yes","No")</f>
        <v>No</v>
      </c>
      <c r="D5894">
        <v>0</v>
      </c>
      <c r="E5894" t="s">
        <v>25</v>
      </c>
      <c r="F5894" t="s">
        <v>25</v>
      </c>
      <c r="G5894" t="s">
        <v>24</v>
      </c>
      <c r="H5894" t="s">
        <v>24</v>
      </c>
      <c r="I5894" t="s">
        <v>120</v>
      </c>
      <c r="J5894" t="str">
        <f>IF(Churn_Data[[#This Row],[InternetService]]&lt;&gt;"No","Yes","No")</f>
        <v>Yes</v>
      </c>
      <c r="K5894" t="s">
        <v>24</v>
      </c>
      <c r="L5894" t="s">
        <v>24</v>
      </c>
      <c r="M5894" t="s">
        <v>25</v>
      </c>
      <c r="N5894" t="s">
        <v>25</v>
      </c>
      <c r="O5894" t="s">
        <v>25</v>
      </c>
      <c r="P5894" t="s">
        <v>25</v>
      </c>
      <c r="Q5894" t="s">
        <v>25</v>
      </c>
      <c r="R5894">
        <f>IF(Churn_Data[[#This Row],[Churn]]="Yes",1,0)</f>
        <v>0</v>
      </c>
      <c r="S5894" t="s">
        <v>25</v>
      </c>
      <c r="T5894">
        <f>(Churn_Data[[#This Row],[OnlineSecurity]]="Yes")+(Churn_Data[[#This Row],[OnlineBackup]]="Yes")+(Churn_Data[[#This Row],[DeviceProtection]]="Yes")+(Churn_Data[[#This Row],[TechSupport]]="Yes")+(Churn_Data[[#This Row],[StreamingTV]]="Yes")+(Churn_Data[[#This Row],[StreamingMovies]]="Yes")</f>
        <v>2</v>
      </c>
      <c r="U5894" t="s">
        <v>5607</v>
      </c>
      <c r="V5894" t="s">
        <v>32</v>
      </c>
      <c r="W5894" t="str">
        <f>IF(ISNUMBER(SEARCH("automatic", Churn_Data[[#This Row],[PaymentMethod]])), "Automatic", "Manual")</f>
        <v>Manual</v>
      </c>
      <c r="X5894">
        <v>61.55</v>
      </c>
      <c r="Y5894" t="str">
        <f>IF(Churn_Data[[#This Row],[tenure]]&lt;=12,"0-1 Year",IF(Churn_Data[[#This Row],[tenure]]&lt;=24,"1-2 Years",IF(Churn_Data[[#This Row],[tenure]]&lt;=36,"2-3 Years",IF(Churn_Data[[#This Row],[tenure]]&lt;=48,"3-4 Years",IF(Churn_Data[[#This Row],[tenure]]&lt;=60,"4-5 Years","5+ Years")))))</f>
        <v>2-3 Years</v>
      </c>
      <c r="Z5894">
        <v>26</v>
      </c>
      <c r="AA5894">
        <v>1581.95</v>
      </c>
      <c r="AB5894">
        <f>IF(Churn_Data[[#This Row],[Churn]]="No",Churn_Data[[#This Row],[MonthlyCharges]],NA())</f>
        <v>61.55</v>
      </c>
      <c r="AC5894">
        <f>IF(Churn_Data[[#This Row],[Churn]]="No",Churn_Data[[#This Row],[tenure]],NA())</f>
        <v>26</v>
      </c>
      <c r="AD5894" t="e">
        <f>IF(Churn_Data[[#This Row],[Churn]]="Yes",Churn_Data[[#This Row],[MonthlyCharges]],NA())</f>
        <v>#N/A</v>
      </c>
      <c r="AE5894" t="e">
        <f>IF(Churn_Data[[#This Row],[Churn]]="Yes",Churn_Data[[#This Row],[tenure]],NA())</f>
        <v>#N/A</v>
      </c>
      <c r="AF5894">
        <v>1600.3</v>
      </c>
    </row>
    <row r="5895" spans="1:32" x14ac:dyDescent="0.3">
      <c r="A5895" t="s">
        <v>5930</v>
      </c>
      <c r="B5895" t="s">
        <v>23</v>
      </c>
      <c r="C5895" t="str">
        <f>IF(Churn_Data[[#This Row],[SeniorCitizen]]=1,"Yes","No")</f>
        <v>No</v>
      </c>
      <c r="D5895">
        <v>0</v>
      </c>
      <c r="E5895" t="s">
        <v>25</v>
      </c>
      <c r="F5895" t="s">
        <v>25</v>
      </c>
      <c r="G5895" t="s">
        <v>24</v>
      </c>
      <c r="H5895" t="s">
        <v>24</v>
      </c>
      <c r="I5895" t="s">
        <v>120</v>
      </c>
      <c r="J5895" t="str">
        <f>IF(Churn_Data[[#This Row],[InternetService]]&lt;&gt;"No","Yes","No")</f>
        <v>Yes</v>
      </c>
      <c r="K5895" t="s">
        <v>25</v>
      </c>
      <c r="L5895" t="s">
        <v>24</v>
      </c>
      <c r="M5895" t="s">
        <v>25</v>
      </c>
      <c r="N5895" t="s">
        <v>25</v>
      </c>
      <c r="O5895" t="s">
        <v>25</v>
      </c>
      <c r="P5895" t="s">
        <v>25</v>
      </c>
      <c r="Q5895" t="s">
        <v>25</v>
      </c>
      <c r="R5895">
        <f>IF(Churn_Data[[#This Row],[Churn]]="Yes",1,0)</f>
        <v>0</v>
      </c>
      <c r="S5895" t="s">
        <v>24</v>
      </c>
      <c r="T5895">
        <f>(Churn_Data[[#This Row],[OnlineSecurity]]="Yes")+(Churn_Data[[#This Row],[OnlineBackup]]="Yes")+(Churn_Data[[#This Row],[DeviceProtection]]="Yes")+(Churn_Data[[#This Row],[TechSupport]]="Yes")+(Churn_Data[[#This Row],[StreamingTV]]="Yes")+(Churn_Data[[#This Row],[StreamingMovies]]="Yes")</f>
        <v>1</v>
      </c>
      <c r="U5895" t="s">
        <v>5607</v>
      </c>
      <c r="V5895" t="s">
        <v>72</v>
      </c>
      <c r="W5895" t="str">
        <f>IF(ISNUMBER(SEARCH("automatic", Churn_Data[[#This Row],[PaymentMethod]])), "Automatic", "Manual")</f>
        <v>Automatic</v>
      </c>
      <c r="X5895">
        <v>56.3</v>
      </c>
      <c r="Y5895" t="str">
        <f>IF(Churn_Data[[#This Row],[tenure]]&lt;=12,"0-1 Year",IF(Churn_Data[[#This Row],[tenure]]&lt;=24,"1-2 Years",IF(Churn_Data[[#This Row],[tenure]]&lt;=36,"2-3 Years",IF(Churn_Data[[#This Row],[tenure]]&lt;=48,"3-4 Years",IF(Churn_Data[[#This Row],[tenure]]&lt;=60,"4-5 Years","5+ Years")))))</f>
        <v>3-4 Years</v>
      </c>
      <c r="Z5895">
        <v>41</v>
      </c>
      <c r="AA5895">
        <v>2364</v>
      </c>
      <c r="AB5895">
        <f>IF(Churn_Data[[#This Row],[Churn]]="No",Churn_Data[[#This Row],[MonthlyCharges]],NA())</f>
        <v>56.3</v>
      </c>
      <c r="AC5895">
        <f>IF(Churn_Data[[#This Row],[Churn]]="No",Churn_Data[[#This Row],[tenure]],NA())</f>
        <v>41</v>
      </c>
      <c r="AD5895" t="e">
        <f>IF(Churn_Data[[#This Row],[Churn]]="Yes",Churn_Data[[#This Row],[MonthlyCharges]],NA())</f>
        <v>#N/A</v>
      </c>
      <c r="AE5895" t="e">
        <f>IF(Churn_Data[[#This Row],[Churn]]="Yes",Churn_Data[[#This Row],[tenure]],NA())</f>
        <v>#N/A</v>
      </c>
      <c r="AF5895">
        <v>2308.3000000000002</v>
      </c>
    </row>
    <row r="5896" spans="1:32" x14ac:dyDescent="0.3">
      <c r="A5896" t="s">
        <v>5931</v>
      </c>
      <c r="B5896" t="s">
        <v>30</v>
      </c>
      <c r="C5896" t="str">
        <f>IF(Churn_Data[[#This Row],[SeniorCitizen]]=1,"Yes","No")</f>
        <v>No</v>
      </c>
      <c r="D5896">
        <v>0</v>
      </c>
      <c r="E5896" t="s">
        <v>25</v>
      </c>
      <c r="F5896" t="s">
        <v>25</v>
      </c>
      <c r="G5896" t="s">
        <v>24</v>
      </c>
      <c r="H5896" t="s">
        <v>24</v>
      </c>
      <c r="I5896" t="s">
        <v>26</v>
      </c>
      <c r="J5896" t="str">
        <f>IF(Churn_Data[[#This Row],[InternetService]]&lt;&gt;"No","Yes","No")</f>
        <v>Yes</v>
      </c>
      <c r="K5896" t="s">
        <v>25</v>
      </c>
      <c r="L5896" t="s">
        <v>24</v>
      </c>
      <c r="M5896" t="s">
        <v>25</v>
      </c>
      <c r="N5896" t="s">
        <v>25</v>
      </c>
      <c r="O5896" t="s">
        <v>25</v>
      </c>
      <c r="P5896" t="s">
        <v>25</v>
      </c>
      <c r="Q5896" t="s">
        <v>25</v>
      </c>
      <c r="R5896">
        <f>IF(Churn_Data[[#This Row],[Churn]]="Yes",1,0)</f>
        <v>0</v>
      </c>
      <c r="S5896" t="s">
        <v>25</v>
      </c>
      <c r="T5896">
        <f>(Churn_Data[[#This Row],[OnlineSecurity]]="Yes")+(Churn_Data[[#This Row],[OnlineBackup]]="Yes")+(Churn_Data[[#This Row],[DeviceProtection]]="Yes")+(Churn_Data[[#This Row],[TechSupport]]="Yes")+(Churn_Data[[#This Row],[StreamingTV]]="Yes")+(Churn_Data[[#This Row],[StreamingMovies]]="Yes")</f>
        <v>1</v>
      </c>
      <c r="U5896" t="s">
        <v>5607</v>
      </c>
      <c r="V5896" t="s">
        <v>72</v>
      </c>
      <c r="W5896" t="str">
        <f>IF(ISNUMBER(SEARCH("automatic", Churn_Data[[#This Row],[PaymentMethod]])), "Automatic", "Manual")</f>
        <v>Automatic</v>
      </c>
      <c r="X5896">
        <v>81.400000000000006</v>
      </c>
      <c r="Y5896" t="str">
        <f>IF(Churn_Data[[#This Row],[tenure]]&lt;=12,"0-1 Year",IF(Churn_Data[[#This Row],[tenure]]&lt;=24,"1-2 Years",IF(Churn_Data[[#This Row],[tenure]]&lt;=36,"2-3 Years",IF(Churn_Data[[#This Row],[tenure]]&lt;=48,"3-4 Years",IF(Churn_Data[[#This Row],[tenure]]&lt;=60,"4-5 Years","5+ Years")))))</f>
        <v>3-4 Years</v>
      </c>
      <c r="Z5896">
        <v>39</v>
      </c>
      <c r="AA5896">
        <v>3213.75</v>
      </c>
      <c r="AB5896">
        <f>IF(Churn_Data[[#This Row],[Churn]]="No",Churn_Data[[#This Row],[MonthlyCharges]],NA())</f>
        <v>81.400000000000006</v>
      </c>
      <c r="AC5896">
        <f>IF(Churn_Data[[#This Row],[Churn]]="No",Churn_Data[[#This Row],[tenure]],NA())</f>
        <v>39</v>
      </c>
      <c r="AD5896" t="e">
        <f>IF(Churn_Data[[#This Row],[Churn]]="Yes",Churn_Data[[#This Row],[MonthlyCharges]],NA())</f>
        <v>#N/A</v>
      </c>
      <c r="AE5896" t="e">
        <f>IF(Churn_Data[[#This Row],[Churn]]="Yes",Churn_Data[[#This Row],[tenure]],NA())</f>
        <v>#N/A</v>
      </c>
      <c r="AF5896">
        <v>3174.6</v>
      </c>
    </row>
    <row r="5897" spans="1:32" x14ac:dyDescent="0.3">
      <c r="A5897" t="s">
        <v>5932</v>
      </c>
      <c r="B5897" t="s">
        <v>23</v>
      </c>
      <c r="C5897" t="str">
        <f>IF(Churn_Data[[#This Row],[SeniorCitizen]]=1,"Yes","No")</f>
        <v>No</v>
      </c>
      <c r="D5897">
        <v>0</v>
      </c>
      <c r="E5897" t="s">
        <v>24</v>
      </c>
      <c r="F5897" t="s">
        <v>24</v>
      </c>
      <c r="G5897" t="s">
        <v>24</v>
      </c>
      <c r="H5897" t="s">
        <v>24</v>
      </c>
      <c r="I5897" t="s">
        <v>26</v>
      </c>
      <c r="J5897" t="str">
        <f>IF(Churn_Data[[#This Row],[InternetService]]&lt;&gt;"No","Yes","No")</f>
        <v>Yes</v>
      </c>
      <c r="K5897" t="s">
        <v>25</v>
      </c>
      <c r="L5897" t="s">
        <v>24</v>
      </c>
      <c r="M5897" t="s">
        <v>24</v>
      </c>
      <c r="N5897" t="s">
        <v>25</v>
      </c>
      <c r="O5897" t="s">
        <v>24</v>
      </c>
      <c r="P5897" t="s">
        <v>25</v>
      </c>
      <c r="Q5897" t="s">
        <v>25</v>
      </c>
      <c r="R5897">
        <f>IF(Churn_Data[[#This Row],[Churn]]="Yes",1,0)</f>
        <v>0</v>
      </c>
      <c r="S5897" t="s">
        <v>24</v>
      </c>
      <c r="T5897">
        <f>(Churn_Data[[#This Row],[OnlineSecurity]]="Yes")+(Churn_Data[[#This Row],[OnlineBackup]]="Yes")+(Churn_Data[[#This Row],[DeviceProtection]]="Yes")+(Churn_Data[[#This Row],[TechSupport]]="Yes")+(Churn_Data[[#This Row],[StreamingTV]]="Yes")+(Churn_Data[[#This Row],[StreamingMovies]]="Yes")</f>
        <v>3</v>
      </c>
      <c r="U5897" t="s">
        <v>5607</v>
      </c>
      <c r="V5897" t="s">
        <v>72</v>
      </c>
      <c r="W5897" t="str">
        <f>IF(ISNUMBER(SEARCH("automatic", Churn_Data[[#This Row],[PaymentMethod]])), "Automatic", "Manual")</f>
        <v>Automatic</v>
      </c>
      <c r="X5897">
        <v>95.7</v>
      </c>
      <c r="Y5897" t="str">
        <f>IF(Churn_Data[[#This Row],[tenure]]&lt;=12,"0-1 Year",IF(Churn_Data[[#This Row],[tenure]]&lt;=24,"1-2 Years",IF(Churn_Data[[#This Row],[tenure]]&lt;=36,"2-3 Years",IF(Churn_Data[[#This Row],[tenure]]&lt;=48,"3-4 Years",IF(Churn_Data[[#This Row],[tenure]]&lt;=60,"4-5 Years","5+ Years")))))</f>
        <v>4-5 Years</v>
      </c>
      <c r="Z5897">
        <v>52</v>
      </c>
      <c r="AA5897">
        <v>4976.1499999999996</v>
      </c>
      <c r="AB5897">
        <f>IF(Churn_Data[[#This Row],[Churn]]="No",Churn_Data[[#This Row],[MonthlyCharges]],NA())</f>
        <v>95.7</v>
      </c>
      <c r="AC5897">
        <f>IF(Churn_Data[[#This Row],[Churn]]="No",Churn_Data[[#This Row],[tenure]],NA())</f>
        <v>52</v>
      </c>
      <c r="AD5897" t="e">
        <f>IF(Churn_Data[[#This Row],[Churn]]="Yes",Churn_Data[[#This Row],[MonthlyCharges]],NA())</f>
        <v>#N/A</v>
      </c>
      <c r="AE5897" t="e">
        <f>IF(Churn_Data[[#This Row],[Churn]]="Yes",Churn_Data[[#This Row],[tenure]],NA())</f>
        <v>#N/A</v>
      </c>
      <c r="AF5897">
        <v>4976.3999999999996</v>
      </c>
    </row>
    <row r="5898" spans="1:32" x14ac:dyDescent="0.3">
      <c r="A5898" t="s">
        <v>5933</v>
      </c>
      <c r="B5898" t="s">
        <v>30</v>
      </c>
      <c r="C5898" t="str">
        <f>IF(Churn_Data[[#This Row],[SeniorCitizen]]=1,"Yes","No")</f>
        <v>No</v>
      </c>
      <c r="D5898">
        <v>0</v>
      </c>
      <c r="E5898" t="s">
        <v>25</v>
      </c>
      <c r="F5898" t="s">
        <v>25</v>
      </c>
      <c r="G5898" t="s">
        <v>24</v>
      </c>
      <c r="H5898" t="s">
        <v>24</v>
      </c>
      <c r="I5898" t="s">
        <v>26</v>
      </c>
      <c r="J5898" t="str">
        <f>IF(Churn_Data[[#This Row],[InternetService]]&lt;&gt;"No","Yes","No")</f>
        <v>Yes</v>
      </c>
      <c r="K5898" t="s">
        <v>24</v>
      </c>
      <c r="L5898" t="s">
        <v>24</v>
      </c>
      <c r="M5898" t="s">
        <v>25</v>
      </c>
      <c r="N5898" t="s">
        <v>25</v>
      </c>
      <c r="O5898" t="s">
        <v>24</v>
      </c>
      <c r="P5898" t="s">
        <v>25</v>
      </c>
      <c r="Q5898" t="s">
        <v>25</v>
      </c>
      <c r="R5898">
        <f>IF(Churn_Data[[#This Row],[Churn]]="Yes",1,0)</f>
        <v>0</v>
      </c>
      <c r="S5898" t="s">
        <v>25</v>
      </c>
      <c r="T5898">
        <f>(Churn_Data[[#This Row],[OnlineSecurity]]="Yes")+(Churn_Data[[#This Row],[OnlineBackup]]="Yes")+(Churn_Data[[#This Row],[DeviceProtection]]="Yes")+(Churn_Data[[#This Row],[TechSupport]]="Yes")+(Churn_Data[[#This Row],[StreamingTV]]="Yes")+(Churn_Data[[#This Row],[StreamingMovies]]="Yes")</f>
        <v>3</v>
      </c>
      <c r="U5898" t="s">
        <v>5607</v>
      </c>
      <c r="V5898" t="s">
        <v>46</v>
      </c>
      <c r="W5898" t="str">
        <f>IF(ISNUMBER(SEARCH("automatic", Churn_Data[[#This Row],[PaymentMethod]])), "Automatic", "Manual")</f>
        <v>Automatic</v>
      </c>
      <c r="X5898">
        <v>94.8</v>
      </c>
      <c r="Y5898" t="str">
        <f>IF(Churn_Data[[#This Row],[tenure]]&lt;=12,"0-1 Year",IF(Churn_Data[[#This Row],[tenure]]&lt;=24,"1-2 Years",IF(Churn_Data[[#This Row],[tenure]]&lt;=36,"2-3 Years",IF(Churn_Data[[#This Row],[tenure]]&lt;=48,"3-4 Years",IF(Churn_Data[[#This Row],[tenure]]&lt;=60,"4-5 Years","5+ Years")))))</f>
        <v>3-4 Years</v>
      </c>
      <c r="Z5898">
        <v>47</v>
      </c>
      <c r="AA5898">
        <v>4535.8500000000004</v>
      </c>
      <c r="AB5898">
        <f>IF(Churn_Data[[#This Row],[Churn]]="No",Churn_Data[[#This Row],[MonthlyCharges]],NA())</f>
        <v>94.8</v>
      </c>
      <c r="AC5898">
        <f>IF(Churn_Data[[#This Row],[Churn]]="No",Churn_Data[[#This Row],[tenure]],NA())</f>
        <v>47</v>
      </c>
      <c r="AD5898" t="e">
        <f>IF(Churn_Data[[#This Row],[Churn]]="Yes",Churn_Data[[#This Row],[MonthlyCharges]],NA())</f>
        <v>#N/A</v>
      </c>
      <c r="AE5898" t="e">
        <f>IF(Churn_Data[[#This Row],[Churn]]="Yes",Churn_Data[[#This Row],[tenure]],NA())</f>
        <v>#N/A</v>
      </c>
      <c r="AF5898">
        <v>4455.6000000000004</v>
      </c>
    </row>
    <row r="5899" spans="1:32" x14ac:dyDescent="0.3">
      <c r="A5899" t="s">
        <v>5934</v>
      </c>
      <c r="B5899" t="s">
        <v>23</v>
      </c>
      <c r="C5899" t="str">
        <f>IF(Churn_Data[[#This Row],[SeniorCitizen]]=1,"Yes","No")</f>
        <v>No</v>
      </c>
      <c r="D5899">
        <v>0</v>
      </c>
      <c r="E5899" t="s">
        <v>24</v>
      </c>
      <c r="F5899" t="s">
        <v>25</v>
      </c>
      <c r="G5899" t="s">
        <v>24</v>
      </c>
      <c r="H5899" t="s">
        <v>24</v>
      </c>
      <c r="I5899" t="s">
        <v>120</v>
      </c>
      <c r="J5899" t="str">
        <f>IF(Churn_Data[[#This Row],[InternetService]]&lt;&gt;"No","Yes","No")</f>
        <v>Yes</v>
      </c>
      <c r="K5899" t="s">
        <v>25</v>
      </c>
      <c r="L5899" t="s">
        <v>24</v>
      </c>
      <c r="M5899" t="s">
        <v>25</v>
      </c>
      <c r="N5899" t="s">
        <v>25</v>
      </c>
      <c r="O5899" t="s">
        <v>24</v>
      </c>
      <c r="P5899" t="s">
        <v>25</v>
      </c>
      <c r="Q5899" t="s">
        <v>25</v>
      </c>
      <c r="R5899">
        <f>IF(Churn_Data[[#This Row],[Churn]]="Yes",1,0)</f>
        <v>0</v>
      </c>
      <c r="S5899" t="s">
        <v>25</v>
      </c>
      <c r="T5899">
        <f>(Churn_Data[[#This Row],[OnlineSecurity]]="Yes")+(Churn_Data[[#This Row],[OnlineBackup]]="Yes")+(Churn_Data[[#This Row],[DeviceProtection]]="Yes")+(Churn_Data[[#This Row],[TechSupport]]="Yes")+(Churn_Data[[#This Row],[StreamingTV]]="Yes")+(Churn_Data[[#This Row],[StreamingMovies]]="Yes")</f>
        <v>2</v>
      </c>
      <c r="U5899" t="s">
        <v>5607</v>
      </c>
      <c r="V5899" t="s">
        <v>46</v>
      </c>
      <c r="W5899" t="str">
        <f>IF(ISNUMBER(SEARCH("automatic", Churn_Data[[#This Row],[PaymentMethod]])), "Automatic", "Manual")</f>
        <v>Automatic</v>
      </c>
      <c r="X5899">
        <v>63.9</v>
      </c>
      <c r="Y5899" t="str">
        <f>IF(Churn_Data[[#This Row],[tenure]]&lt;=12,"0-1 Year",IF(Churn_Data[[#This Row],[tenure]]&lt;=24,"1-2 Years",IF(Churn_Data[[#This Row],[tenure]]&lt;=36,"2-3 Years",IF(Churn_Data[[#This Row],[tenure]]&lt;=48,"3-4 Years",IF(Churn_Data[[#This Row],[tenure]]&lt;=60,"4-5 Years","5+ Years")))))</f>
        <v>3-4 Years</v>
      </c>
      <c r="Z5899">
        <v>40</v>
      </c>
      <c r="AA5899">
        <v>2635</v>
      </c>
      <c r="AB5899">
        <f>IF(Churn_Data[[#This Row],[Churn]]="No",Churn_Data[[#This Row],[MonthlyCharges]],NA())</f>
        <v>63.9</v>
      </c>
      <c r="AC5899">
        <f>IF(Churn_Data[[#This Row],[Churn]]="No",Churn_Data[[#This Row],[tenure]],NA())</f>
        <v>40</v>
      </c>
      <c r="AD5899" t="e">
        <f>IF(Churn_Data[[#This Row],[Churn]]="Yes",Churn_Data[[#This Row],[MonthlyCharges]],NA())</f>
        <v>#N/A</v>
      </c>
      <c r="AE5899" t="e">
        <f>IF(Churn_Data[[#This Row],[Churn]]="Yes",Churn_Data[[#This Row],[tenure]],NA())</f>
        <v>#N/A</v>
      </c>
      <c r="AF5899">
        <v>2556</v>
      </c>
    </row>
    <row r="5900" spans="1:32" x14ac:dyDescent="0.3">
      <c r="A5900" t="s">
        <v>5935</v>
      </c>
      <c r="B5900" t="s">
        <v>23</v>
      </c>
      <c r="C5900" t="str">
        <f>IF(Churn_Data[[#This Row],[SeniorCitizen]]=1,"Yes","No")</f>
        <v>No</v>
      </c>
      <c r="D5900">
        <v>0</v>
      </c>
      <c r="E5900" t="s">
        <v>24</v>
      </c>
      <c r="F5900" t="s">
        <v>24</v>
      </c>
      <c r="G5900" t="s">
        <v>24</v>
      </c>
      <c r="H5900" t="s">
        <v>24</v>
      </c>
      <c r="I5900" t="s">
        <v>120</v>
      </c>
      <c r="J5900" t="str">
        <f>IF(Churn_Data[[#This Row],[InternetService]]&lt;&gt;"No","Yes","No")</f>
        <v>Yes</v>
      </c>
      <c r="K5900" t="s">
        <v>24</v>
      </c>
      <c r="L5900" t="s">
        <v>24</v>
      </c>
      <c r="M5900" t="s">
        <v>24</v>
      </c>
      <c r="N5900" t="s">
        <v>25</v>
      </c>
      <c r="O5900" t="s">
        <v>24</v>
      </c>
      <c r="P5900" t="s">
        <v>25</v>
      </c>
      <c r="Q5900" t="s">
        <v>25</v>
      </c>
      <c r="R5900">
        <f>IF(Churn_Data[[#This Row],[Churn]]="Yes",1,0)</f>
        <v>0</v>
      </c>
      <c r="S5900" t="s">
        <v>24</v>
      </c>
      <c r="T5900">
        <f>(Churn_Data[[#This Row],[OnlineSecurity]]="Yes")+(Churn_Data[[#This Row],[OnlineBackup]]="Yes")+(Churn_Data[[#This Row],[DeviceProtection]]="Yes")+(Churn_Data[[#This Row],[TechSupport]]="Yes")+(Churn_Data[[#This Row],[StreamingTV]]="Yes")+(Churn_Data[[#This Row],[StreamingMovies]]="Yes")</f>
        <v>4</v>
      </c>
      <c r="U5900" t="s">
        <v>5607</v>
      </c>
      <c r="V5900" t="s">
        <v>72</v>
      </c>
      <c r="W5900" t="str">
        <f>IF(ISNUMBER(SEARCH("automatic", Churn_Data[[#This Row],[PaymentMethod]])), "Automatic", "Manual")</f>
        <v>Automatic</v>
      </c>
      <c r="X5900">
        <v>73</v>
      </c>
      <c r="Y5900" t="str">
        <f>IF(Churn_Data[[#This Row],[tenure]]&lt;=12,"0-1 Year",IF(Churn_Data[[#This Row],[tenure]]&lt;=24,"1-2 Years",IF(Churn_Data[[#This Row],[tenure]]&lt;=36,"2-3 Years",IF(Churn_Data[[#This Row],[tenure]]&lt;=48,"3-4 Years",IF(Churn_Data[[#This Row],[tenure]]&lt;=60,"4-5 Years","5+ Years")))))</f>
        <v>5+ Years</v>
      </c>
      <c r="Z5900">
        <v>68</v>
      </c>
      <c r="AA5900">
        <v>5163</v>
      </c>
      <c r="AB5900">
        <f>IF(Churn_Data[[#This Row],[Churn]]="No",Churn_Data[[#This Row],[MonthlyCharges]],NA())</f>
        <v>73</v>
      </c>
      <c r="AC5900">
        <f>IF(Churn_Data[[#This Row],[Churn]]="No",Churn_Data[[#This Row],[tenure]],NA())</f>
        <v>68</v>
      </c>
      <c r="AD5900" t="e">
        <f>IF(Churn_Data[[#This Row],[Churn]]="Yes",Churn_Data[[#This Row],[MonthlyCharges]],NA())</f>
        <v>#N/A</v>
      </c>
      <c r="AE5900" t="e">
        <f>IF(Churn_Data[[#This Row],[Churn]]="Yes",Churn_Data[[#This Row],[tenure]],NA())</f>
        <v>#N/A</v>
      </c>
      <c r="AF5900">
        <v>4964</v>
      </c>
    </row>
    <row r="5901" spans="1:32" x14ac:dyDescent="0.3">
      <c r="A5901" t="s">
        <v>5936</v>
      </c>
      <c r="B5901" t="s">
        <v>23</v>
      </c>
      <c r="C5901" t="str">
        <f>IF(Churn_Data[[#This Row],[SeniorCitizen]]=1,"Yes","No")</f>
        <v>No</v>
      </c>
      <c r="D5901">
        <v>0</v>
      </c>
      <c r="E5901" t="s">
        <v>25</v>
      </c>
      <c r="F5901" t="s">
        <v>25</v>
      </c>
      <c r="G5901" t="s">
        <v>24</v>
      </c>
      <c r="H5901" t="s">
        <v>24</v>
      </c>
      <c r="I5901" t="s">
        <v>26</v>
      </c>
      <c r="J5901" t="str">
        <f>IF(Churn_Data[[#This Row],[InternetService]]&lt;&gt;"No","Yes","No")</f>
        <v>Yes</v>
      </c>
      <c r="K5901" t="s">
        <v>25</v>
      </c>
      <c r="L5901" t="s">
        <v>24</v>
      </c>
      <c r="M5901" t="s">
        <v>24</v>
      </c>
      <c r="N5901" t="s">
        <v>25</v>
      </c>
      <c r="O5901" t="s">
        <v>24</v>
      </c>
      <c r="P5901" t="s">
        <v>25</v>
      </c>
      <c r="Q5901" t="s">
        <v>25</v>
      </c>
      <c r="R5901">
        <f>IF(Churn_Data[[#This Row],[Churn]]="Yes",1,0)</f>
        <v>0</v>
      </c>
      <c r="S5901" t="s">
        <v>24</v>
      </c>
      <c r="T5901">
        <f>(Churn_Data[[#This Row],[OnlineSecurity]]="Yes")+(Churn_Data[[#This Row],[OnlineBackup]]="Yes")+(Churn_Data[[#This Row],[DeviceProtection]]="Yes")+(Churn_Data[[#This Row],[TechSupport]]="Yes")+(Churn_Data[[#This Row],[StreamingTV]]="Yes")+(Churn_Data[[#This Row],[StreamingMovies]]="Yes")</f>
        <v>3</v>
      </c>
      <c r="U5901" t="s">
        <v>5607</v>
      </c>
      <c r="V5901" t="s">
        <v>46</v>
      </c>
      <c r="W5901" t="str">
        <f>IF(ISNUMBER(SEARCH("automatic", Churn_Data[[#This Row],[PaymentMethod]])), "Automatic", "Manual")</f>
        <v>Automatic</v>
      </c>
      <c r="X5901">
        <v>94.75</v>
      </c>
      <c r="Y5901" t="str">
        <f>IF(Churn_Data[[#This Row],[tenure]]&lt;=12,"0-1 Year",IF(Churn_Data[[#This Row],[tenure]]&lt;=24,"1-2 Years",IF(Churn_Data[[#This Row],[tenure]]&lt;=36,"2-3 Years",IF(Churn_Data[[#This Row],[tenure]]&lt;=48,"3-4 Years",IF(Churn_Data[[#This Row],[tenure]]&lt;=60,"4-5 Years","5+ Years")))))</f>
        <v>4-5 Years</v>
      </c>
      <c r="Z5901">
        <v>54</v>
      </c>
      <c r="AA5901">
        <v>5121.75</v>
      </c>
      <c r="AB5901">
        <f>IF(Churn_Data[[#This Row],[Churn]]="No",Churn_Data[[#This Row],[MonthlyCharges]],NA())</f>
        <v>94.75</v>
      </c>
      <c r="AC5901">
        <f>IF(Churn_Data[[#This Row],[Churn]]="No",Churn_Data[[#This Row],[tenure]],NA())</f>
        <v>54</v>
      </c>
      <c r="AD5901" t="e">
        <f>IF(Churn_Data[[#This Row],[Churn]]="Yes",Churn_Data[[#This Row],[MonthlyCharges]],NA())</f>
        <v>#N/A</v>
      </c>
      <c r="AE5901" t="e">
        <f>IF(Churn_Data[[#This Row],[Churn]]="Yes",Churn_Data[[#This Row],[tenure]],NA())</f>
        <v>#N/A</v>
      </c>
      <c r="AF5901">
        <v>5116.5</v>
      </c>
    </row>
    <row r="5902" spans="1:32" x14ac:dyDescent="0.3">
      <c r="A5902" t="s">
        <v>5937</v>
      </c>
      <c r="B5902" t="s">
        <v>30</v>
      </c>
      <c r="C5902" t="str">
        <f>IF(Churn_Data[[#This Row],[SeniorCitizen]]=1,"Yes","No")</f>
        <v>No</v>
      </c>
      <c r="D5902">
        <v>0</v>
      </c>
      <c r="E5902" t="s">
        <v>25</v>
      </c>
      <c r="F5902" t="s">
        <v>25</v>
      </c>
      <c r="G5902" t="s">
        <v>24</v>
      </c>
      <c r="H5902" t="s">
        <v>24</v>
      </c>
      <c r="I5902" t="s">
        <v>120</v>
      </c>
      <c r="J5902" t="str">
        <f>IF(Churn_Data[[#This Row],[InternetService]]&lt;&gt;"No","Yes","No")</f>
        <v>Yes</v>
      </c>
      <c r="K5902" t="s">
        <v>24</v>
      </c>
      <c r="L5902" t="s">
        <v>24</v>
      </c>
      <c r="M5902" t="s">
        <v>24</v>
      </c>
      <c r="N5902" t="s">
        <v>24</v>
      </c>
      <c r="O5902" t="s">
        <v>24</v>
      </c>
      <c r="P5902" t="s">
        <v>25</v>
      </c>
      <c r="Q5902" t="s">
        <v>25</v>
      </c>
      <c r="R5902">
        <f>IF(Churn_Data[[#This Row],[Churn]]="Yes",1,0)</f>
        <v>0</v>
      </c>
      <c r="S5902" t="s">
        <v>24</v>
      </c>
      <c r="T5902">
        <f>(Churn_Data[[#This Row],[OnlineSecurity]]="Yes")+(Churn_Data[[#This Row],[OnlineBackup]]="Yes")+(Churn_Data[[#This Row],[DeviceProtection]]="Yes")+(Churn_Data[[#This Row],[TechSupport]]="Yes")+(Churn_Data[[#This Row],[StreamingTV]]="Yes")+(Churn_Data[[#This Row],[StreamingMovies]]="Yes")</f>
        <v>5</v>
      </c>
      <c r="U5902" t="s">
        <v>5607</v>
      </c>
      <c r="V5902" t="s">
        <v>72</v>
      </c>
      <c r="W5902" t="str">
        <f>IF(ISNUMBER(SEARCH("automatic", Churn_Data[[#This Row],[PaymentMethod]])), "Automatic", "Manual")</f>
        <v>Automatic</v>
      </c>
      <c r="X5902">
        <v>81.150000000000006</v>
      </c>
      <c r="Y5902" t="str">
        <f>IF(Churn_Data[[#This Row],[tenure]]&lt;=12,"0-1 Year",IF(Churn_Data[[#This Row],[tenure]]&lt;=24,"1-2 Years",IF(Churn_Data[[#This Row],[tenure]]&lt;=36,"2-3 Years",IF(Churn_Data[[#This Row],[tenure]]&lt;=48,"3-4 Years",IF(Churn_Data[[#This Row],[tenure]]&lt;=60,"4-5 Years","5+ Years")))))</f>
        <v>4-5 Years</v>
      </c>
      <c r="Z5902">
        <v>51</v>
      </c>
      <c r="AA5902">
        <v>4126.2</v>
      </c>
      <c r="AB5902">
        <f>IF(Churn_Data[[#This Row],[Churn]]="No",Churn_Data[[#This Row],[MonthlyCharges]],NA())</f>
        <v>81.150000000000006</v>
      </c>
      <c r="AC5902">
        <f>IF(Churn_Data[[#This Row],[Churn]]="No",Churn_Data[[#This Row],[tenure]],NA())</f>
        <v>51</v>
      </c>
      <c r="AD5902" t="e">
        <f>IF(Churn_Data[[#This Row],[Churn]]="Yes",Churn_Data[[#This Row],[MonthlyCharges]],NA())</f>
        <v>#N/A</v>
      </c>
      <c r="AE5902" t="e">
        <f>IF(Churn_Data[[#This Row],[Churn]]="Yes",Churn_Data[[#This Row],[tenure]],NA())</f>
        <v>#N/A</v>
      </c>
      <c r="AF5902">
        <v>4138.6499999999996</v>
      </c>
    </row>
    <row r="5903" spans="1:32" x14ac:dyDescent="0.3">
      <c r="A5903" t="s">
        <v>5938</v>
      </c>
      <c r="B5903" t="s">
        <v>30</v>
      </c>
      <c r="C5903" t="str">
        <f>IF(Churn_Data[[#This Row],[SeniorCitizen]]=1,"Yes","No")</f>
        <v>No</v>
      </c>
      <c r="D5903">
        <v>0</v>
      </c>
      <c r="E5903" t="s">
        <v>25</v>
      </c>
      <c r="F5903" t="s">
        <v>25</v>
      </c>
      <c r="G5903" t="s">
        <v>24</v>
      </c>
      <c r="H5903" t="s">
        <v>24</v>
      </c>
      <c r="I5903" t="s">
        <v>120</v>
      </c>
      <c r="J5903" t="str">
        <f>IF(Churn_Data[[#This Row],[InternetService]]&lt;&gt;"No","Yes","No")</f>
        <v>Yes</v>
      </c>
      <c r="K5903" t="s">
        <v>24</v>
      </c>
      <c r="L5903" t="s">
        <v>24</v>
      </c>
      <c r="M5903" t="s">
        <v>25</v>
      </c>
      <c r="N5903" t="s">
        <v>24</v>
      </c>
      <c r="O5903" t="s">
        <v>25</v>
      </c>
      <c r="P5903" t="s">
        <v>25</v>
      </c>
      <c r="Q5903" t="s">
        <v>25</v>
      </c>
      <c r="R5903">
        <f>IF(Churn_Data[[#This Row],[Churn]]="Yes",1,0)</f>
        <v>0</v>
      </c>
      <c r="S5903" t="s">
        <v>24</v>
      </c>
      <c r="T5903">
        <f>(Churn_Data[[#This Row],[OnlineSecurity]]="Yes")+(Churn_Data[[#This Row],[OnlineBackup]]="Yes")+(Churn_Data[[#This Row],[DeviceProtection]]="Yes")+(Churn_Data[[#This Row],[TechSupport]]="Yes")+(Churn_Data[[#This Row],[StreamingTV]]="Yes")+(Churn_Data[[#This Row],[StreamingMovies]]="Yes")</f>
        <v>3</v>
      </c>
      <c r="U5903" t="s">
        <v>5607</v>
      </c>
      <c r="V5903" t="s">
        <v>46</v>
      </c>
      <c r="W5903" t="str">
        <f>IF(ISNUMBER(SEARCH("automatic", Churn_Data[[#This Row],[PaymentMethod]])), "Automatic", "Manual")</f>
        <v>Automatic</v>
      </c>
      <c r="X5903">
        <v>64.650000000000006</v>
      </c>
      <c r="Y5903" t="str">
        <f>IF(Churn_Data[[#This Row],[tenure]]&lt;=12,"0-1 Year",IF(Churn_Data[[#This Row],[tenure]]&lt;=24,"1-2 Years",IF(Churn_Data[[#This Row],[tenure]]&lt;=36,"2-3 Years",IF(Churn_Data[[#This Row],[tenure]]&lt;=48,"3-4 Years",IF(Churn_Data[[#This Row],[tenure]]&lt;=60,"4-5 Years","5+ Years")))))</f>
        <v>4-5 Years</v>
      </c>
      <c r="Z5903">
        <v>56</v>
      </c>
      <c r="AA5903">
        <v>3665.55</v>
      </c>
      <c r="AB5903">
        <f>IF(Churn_Data[[#This Row],[Churn]]="No",Churn_Data[[#This Row],[MonthlyCharges]],NA())</f>
        <v>64.650000000000006</v>
      </c>
      <c r="AC5903">
        <f>IF(Churn_Data[[#This Row],[Churn]]="No",Churn_Data[[#This Row],[tenure]],NA())</f>
        <v>56</v>
      </c>
      <c r="AD5903" t="e">
        <f>IF(Churn_Data[[#This Row],[Churn]]="Yes",Churn_Data[[#This Row],[MonthlyCharges]],NA())</f>
        <v>#N/A</v>
      </c>
      <c r="AE5903" t="e">
        <f>IF(Churn_Data[[#This Row],[Churn]]="Yes",Churn_Data[[#This Row],[tenure]],NA())</f>
        <v>#N/A</v>
      </c>
      <c r="AF5903">
        <v>3620.4</v>
      </c>
    </row>
    <row r="5904" spans="1:32" x14ac:dyDescent="0.3">
      <c r="A5904" t="s">
        <v>5939</v>
      </c>
      <c r="B5904" t="s">
        <v>30</v>
      </c>
      <c r="C5904" t="str">
        <f>IF(Churn_Data[[#This Row],[SeniorCitizen]]=1,"Yes","No")</f>
        <v>No</v>
      </c>
      <c r="D5904">
        <v>0</v>
      </c>
      <c r="E5904" t="s">
        <v>24</v>
      </c>
      <c r="F5904" t="s">
        <v>25</v>
      </c>
      <c r="G5904" t="s">
        <v>24</v>
      </c>
      <c r="H5904" t="s">
        <v>24</v>
      </c>
      <c r="I5904" t="s">
        <v>120</v>
      </c>
      <c r="J5904" t="str">
        <f>IF(Churn_Data[[#This Row],[InternetService]]&lt;&gt;"No","Yes","No")</f>
        <v>Yes</v>
      </c>
      <c r="K5904" t="s">
        <v>24</v>
      </c>
      <c r="L5904" t="s">
        <v>24</v>
      </c>
      <c r="M5904" t="s">
        <v>24</v>
      </c>
      <c r="N5904" t="s">
        <v>25</v>
      </c>
      <c r="O5904" t="s">
        <v>25</v>
      </c>
      <c r="P5904" t="s">
        <v>25</v>
      </c>
      <c r="Q5904" t="s">
        <v>25</v>
      </c>
      <c r="R5904">
        <f>IF(Churn_Data[[#This Row],[Churn]]="Yes",1,0)</f>
        <v>0</v>
      </c>
      <c r="S5904" t="s">
        <v>25</v>
      </c>
      <c r="T5904">
        <f>(Churn_Data[[#This Row],[OnlineSecurity]]="Yes")+(Churn_Data[[#This Row],[OnlineBackup]]="Yes")+(Churn_Data[[#This Row],[DeviceProtection]]="Yes")+(Churn_Data[[#This Row],[TechSupport]]="Yes")+(Churn_Data[[#This Row],[StreamingTV]]="Yes")+(Churn_Data[[#This Row],[StreamingMovies]]="Yes")</f>
        <v>3</v>
      </c>
      <c r="U5904" t="s">
        <v>5607</v>
      </c>
      <c r="V5904" t="s">
        <v>72</v>
      </c>
      <c r="W5904" t="str">
        <f>IF(ISNUMBER(SEARCH("automatic", Churn_Data[[#This Row],[PaymentMethod]])), "Automatic", "Manual")</f>
        <v>Automatic</v>
      </c>
      <c r="X5904">
        <v>67.05</v>
      </c>
      <c r="Y5904" t="str">
        <f>IF(Churn_Data[[#This Row],[tenure]]&lt;=12,"0-1 Year",IF(Churn_Data[[#This Row],[tenure]]&lt;=24,"1-2 Years",IF(Churn_Data[[#This Row],[tenure]]&lt;=36,"2-3 Years",IF(Churn_Data[[#This Row],[tenure]]&lt;=48,"3-4 Years",IF(Churn_Data[[#This Row],[tenure]]&lt;=60,"4-5 Years","5+ Years")))))</f>
        <v>5+ Years</v>
      </c>
      <c r="Z5904">
        <v>65</v>
      </c>
      <c r="AA5904">
        <v>4309.55</v>
      </c>
      <c r="AB5904">
        <f>IF(Churn_Data[[#This Row],[Churn]]="No",Churn_Data[[#This Row],[MonthlyCharges]],NA())</f>
        <v>67.05</v>
      </c>
      <c r="AC5904">
        <f>IF(Churn_Data[[#This Row],[Churn]]="No",Churn_Data[[#This Row],[tenure]],NA())</f>
        <v>65</v>
      </c>
      <c r="AD5904" t="e">
        <f>IF(Churn_Data[[#This Row],[Churn]]="Yes",Churn_Data[[#This Row],[MonthlyCharges]],NA())</f>
        <v>#N/A</v>
      </c>
      <c r="AE5904" t="e">
        <f>IF(Churn_Data[[#This Row],[Churn]]="Yes",Churn_Data[[#This Row],[tenure]],NA())</f>
        <v>#N/A</v>
      </c>
      <c r="AF5904">
        <v>4358.25</v>
      </c>
    </row>
    <row r="5905" spans="1:32" x14ac:dyDescent="0.3">
      <c r="A5905" t="s">
        <v>5940</v>
      </c>
      <c r="B5905" t="s">
        <v>23</v>
      </c>
      <c r="C5905" t="str">
        <f>IF(Churn_Data[[#This Row],[SeniorCitizen]]=1,"Yes","No")</f>
        <v>No</v>
      </c>
      <c r="D5905">
        <v>0</v>
      </c>
      <c r="E5905" t="s">
        <v>24</v>
      </c>
      <c r="F5905" t="s">
        <v>24</v>
      </c>
      <c r="G5905" t="s">
        <v>24</v>
      </c>
      <c r="H5905" t="s">
        <v>24</v>
      </c>
      <c r="I5905" t="s">
        <v>120</v>
      </c>
      <c r="J5905" t="str">
        <f>IF(Churn_Data[[#This Row],[InternetService]]&lt;&gt;"No","Yes","No")</f>
        <v>Yes</v>
      </c>
      <c r="K5905" t="s">
        <v>24</v>
      </c>
      <c r="L5905" t="s">
        <v>24</v>
      </c>
      <c r="M5905" t="s">
        <v>25</v>
      </c>
      <c r="N5905" t="s">
        <v>24</v>
      </c>
      <c r="O5905" t="s">
        <v>24</v>
      </c>
      <c r="P5905" t="s">
        <v>25</v>
      </c>
      <c r="Q5905" t="s">
        <v>25</v>
      </c>
      <c r="R5905">
        <f>IF(Churn_Data[[#This Row],[Churn]]="Yes",1,0)</f>
        <v>0</v>
      </c>
      <c r="S5905" t="s">
        <v>25</v>
      </c>
      <c r="T5905">
        <f>(Churn_Data[[#This Row],[OnlineSecurity]]="Yes")+(Churn_Data[[#This Row],[OnlineBackup]]="Yes")+(Churn_Data[[#This Row],[DeviceProtection]]="Yes")+(Churn_Data[[#This Row],[TechSupport]]="Yes")+(Churn_Data[[#This Row],[StreamingTV]]="Yes")+(Churn_Data[[#This Row],[StreamingMovies]]="Yes")</f>
        <v>4</v>
      </c>
      <c r="U5905" t="s">
        <v>5607</v>
      </c>
      <c r="V5905" t="s">
        <v>72</v>
      </c>
      <c r="W5905" t="str">
        <f>IF(ISNUMBER(SEARCH("automatic", Churn_Data[[#This Row],[PaymentMethod]])), "Automatic", "Manual")</f>
        <v>Automatic</v>
      </c>
      <c r="X5905">
        <v>73.7</v>
      </c>
      <c r="Y5905" t="str">
        <f>IF(Churn_Data[[#This Row],[tenure]]&lt;=12,"0-1 Year",IF(Churn_Data[[#This Row],[tenure]]&lt;=24,"1-2 Years",IF(Churn_Data[[#This Row],[tenure]]&lt;=36,"2-3 Years",IF(Churn_Data[[#This Row],[tenure]]&lt;=48,"3-4 Years",IF(Churn_Data[[#This Row],[tenure]]&lt;=60,"4-5 Years","5+ Years")))))</f>
        <v>5+ Years</v>
      </c>
      <c r="Z5905">
        <v>69</v>
      </c>
      <c r="AA5905">
        <v>4885.8500000000004</v>
      </c>
      <c r="AB5905">
        <f>IF(Churn_Data[[#This Row],[Churn]]="No",Churn_Data[[#This Row],[MonthlyCharges]],NA())</f>
        <v>73.7</v>
      </c>
      <c r="AC5905">
        <f>IF(Churn_Data[[#This Row],[Churn]]="No",Churn_Data[[#This Row],[tenure]],NA())</f>
        <v>69</v>
      </c>
      <c r="AD5905" t="e">
        <f>IF(Churn_Data[[#This Row],[Churn]]="Yes",Churn_Data[[#This Row],[MonthlyCharges]],NA())</f>
        <v>#N/A</v>
      </c>
      <c r="AE5905" t="e">
        <f>IF(Churn_Data[[#This Row],[Churn]]="Yes",Churn_Data[[#This Row],[tenure]],NA())</f>
        <v>#N/A</v>
      </c>
      <c r="AF5905">
        <v>5085.3</v>
      </c>
    </row>
    <row r="5906" spans="1:32" x14ac:dyDescent="0.3">
      <c r="A5906" t="s">
        <v>5941</v>
      </c>
      <c r="B5906" t="s">
        <v>23</v>
      </c>
      <c r="C5906" t="str">
        <f>IF(Churn_Data[[#This Row],[SeniorCitizen]]=1,"Yes","No")</f>
        <v>Yes</v>
      </c>
      <c r="D5906">
        <v>1</v>
      </c>
      <c r="E5906" t="s">
        <v>24</v>
      </c>
      <c r="F5906" t="s">
        <v>25</v>
      </c>
      <c r="G5906" t="s">
        <v>24</v>
      </c>
      <c r="H5906" t="s">
        <v>24</v>
      </c>
      <c r="I5906" t="s">
        <v>26</v>
      </c>
      <c r="J5906" t="str">
        <f>IF(Churn_Data[[#This Row],[InternetService]]&lt;&gt;"No","Yes","No")</f>
        <v>Yes</v>
      </c>
      <c r="K5906" t="s">
        <v>24</v>
      </c>
      <c r="L5906" t="s">
        <v>24</v>
      </c>
      <c r="M5906" t="s">
        <v>24</v>
      </c>
      <c r="N5906" t="s">
        <v>24</v>
      </c>
      <c r="O5906" t="s">
        <v>25</v>
      </c>
      <c r="P5906" t="s">
        <v>25</v>
      </c>
      <c r="Q5906" t="s">
        <v>25</v>
      </c>
      <c r="R5906">
        <f>IF(Churn_Data[[#This Row],[Churn]]="Yes",1,0)</f>
        <v>0</v>
      </c>
      <c r="S5906" t="s">
        <v>25</v>
      </c>
      <c r="T5906">
        <f>(Churn_Data[[#This Row],[OnlineSecurity]]="Yes")+(Churn_Data[[#This Row],[OnlineBackup]]="Yes")+(Churn_Data[[#This Row],[DeviceProtection]]="Yes")+(Churn_Data[[#This Row],[TechSupport]]="Yes")+(Churn_Data[[#This Row],[StreamingTV]]="Yes")+(Churn_Data[[#This Row],[StreamingMovies]]="Yes")</f>
        <v>4</v>
      </c>
      <c r="U5906" t="s">
        <v>5607</v>
      </c>
      <c r="V5906" t="s">
        <v>32</v>
      </c>
      <c r="W5906" t="str">
        <f>IF(ISNUMBER(SEARCH("automatic", Churn_Data[[#This Row],[PaymentMethod]])), "Automatic", "Manual")</f>
        <v>Manual</v>
      </c>
      <c r="X5906">
        <v>95.65</v>
      </c>
      <c r="Y5906" t="str">
        <f>IF(Churn_Data[[#This Row],[tenure]]&lt;=12,"0-1 Year",IF(Churn_Data[[#This Row],[tenure]]&lt;=24,"1-2 Years",IF(Churn_Data[[#This Row],[tenure]]&lt;=36,"2-3 Years",IF(Churn_Data[[#This Row],[tenure]]&lt;=48,"3-4 Years",IF(Churn_Data[[#This Row],[tenure]]&lt;=60,"4-5 Years","5+ Years")))))</f>
        <v>4-5 Years</v>
      </c>
      <c r="Z5906">
        <v>56</v>
      </c>
      <c r="AA5906">
        <v>5471.75</v>
      </c>
      <c r="AB5906">
        <f>IF(Churn_Data[[#This Row],[Churn]]="No",Churn_Data[[#This Row],[MonthlyCharges]],NA())</f>
        <v>95.65</v>
      </c>
      <c r="AC5906">
        <f>IF(Churn_Data[[#This Row],[Churn]]="No",Churn_Data[[#This Row],[tenure]],NA())</f>
        <v>56</v>
      </c>
      <c r="AD5906" t="e">
        <f>IF(Churn_Data[[#This Row],[Churn]]="Yes",Churn_Data[[#This Row],[MonthlyCharges]],NA())</f>
        <v>#N/A</v>
      </c>
      <c r="AE5906" t="e">
        <f>IF(Churn_Data[[#This Row],[Churn]]="Yes",Churn_Data[[#This Row],[tenure]],NA())</f>
        <v>#N/A</v>
      </c>
      <c r="AF5906">
        <v>5356.4</v>
      </c>
    </row>
    <row r="5907" spans="1:32" x14ac:dyDescent="0.3">
      <c r="A5907" t="s">
        <v>5942</v>
      </c>
      <c r="B5907" t="s">
        <v>30</v>
      </c>
      <c r="C5907" t="str">
        <f>IF(Churn_Data[[#This Row],[SeniorCitizen]]=1,"Yes","No")</f>
        <v>No</v>
      </c>
      <c r="D5907">
        <v>0</v>
      </c>
      <c r="E5907" t="s">
        <v>25</v>
      </c>
      <c r="F5907" t="s">
        <v>25</v>
      </c>
      <c r="G5907" t="s">
        <v>24</v>
      </c>
      <c r="H5907" t="s">
        <v>24</v>
      </c>
      <c r="I5907" t="s">
        <v>26</v>
      </c>
      <c r="J5907" t="str">
        <f>IF(Churn_Data[[#This Row],[InternetService]]&lt;&gt;"No","Yes","No")</f>
        <v>Yes</v>
      </c>
      <c r="K5907" t="s">
        <v>24</v>
      </c>
      <c r="L5907" t="s">
        <v>24</v>
      </c>
      <c r="M5907" t="s">
        <v>24</v>
      </c>
      <c r="N5907" t="s">
        <v>24</v>
      </c>
      <c r="O5907" t="s">
        <v>24</v>
      </c>
      <c r="P5907" t="s">
        <v>25</v>
      </c>
      <c r="Q5907" t="s">
        <v>25</v>
      </c>
      <c r="R5907">
        <f>IF(Churn_Data[[#This Row],[Churn]]="Yes",1,0)</f>
        <v>0</v>
      </c>
      <c r="S5907" t="s">
        <v>25</v>
      </c>
      <c r="T5907">
        <f>(Churn_Data[[#This Row],[OnlineSecurity]]="Yes")+(Churn_Data[[#This Row],[OnlineBackup]]="Yes")+(Churn_Data[[#This Row],[DeviceProtection]]="Yes")+(Churn_Data[[#This Row],[TechSupport]]="Yes")+(Churn_Data[[#This Row],[StreamingTV]]="Yes")+(Churn_Data[[#This Row],[StreamingMovies]]="Yes")</f>
        <v>5</v>
      </c>
      <c r="U5907" t="s">
        <v>5607</v>
      </c>
      <c r="V5907" t="s">
        <v>72</v>
      </c>
      <c r="W5907" t="str">
        <f>IF(ISNUMBER(SEARCH("automatic", Churn_Data[[#This Row],[PaymentMethod]])), "Automatic", "Manual")</f>
        <v>Automatic</v>
      </c>
      <c r="X5907">
        <v>104.5</v>
      </c>
      <c r="Y5907" t="str">
        <f>IF(Churn_Data[[#This Row],[tenure]]&lt;=12,"0-1 Year",IF(Churn_Data[[#This Row],[tenure]]&lt;=24,"1-2 Years",IF(Churn_Data[[#This Row],[tenure]]&lt;=36,"2-3 Years",IF(Churn_Data[[#This Row],[tenure]]&lt;=48,"3-4 Years",IF(Churn_Data[[#This Row],[tenure]]&lt;=60,"4-5 Years","5+ Years")))))</f>
        <v>5+ Years</v>
      </c>
      <c r="Z5907">
        <v>63</v>
      </c>
      <c r="AA5907">
        <v>6590.8</v>
      </c>
      <c r="AB5907">
        <f>IF(Churn_Data[[#This Row],[Churn]]="No",Churn_Data[[#This Row],[MonthlyCharges]],NA())</f>
        <v>104.5</v>
      </c>
      <c r="AC5907">
        <f>IF(Churn_Data[[#This Row],[Churn]]="No",Churn_Data[[#This Row],[tenure]],NA())</f>
        <v>63</v>
      </c>
      <c r="AD5907" t="e">
        <f>IF(Churn_Data[[#This Row],[Churn]]="Yes",Churn_Data[[#This Row],[MonthlyCharges]],NA())</f>
        <v>#N/A</v>
      </c>
      <c r="AE5907" t="e">
        <f>IF(Churn_Data[[#This Row],[Churn]]="Yes",Churn_Data[[#This Row],[tenure]],NA())</f>
        <v>#N/A</v>
      </c>
      <c r="AF5907">
        <v>6583.5</v>
      </c>
    </row>
    <row r="5908" spans="1:32" x14ac:dyDescent="0.3">
      <c r="A5908" t="s">
        <v>5943</v>
      </c>
      <c r="B5908" t="s">
        <v>23</v>
      </c>
      <c r="C5908" t="str">
        <f>IF(Churn_Data[[#This Row],[SeniorCitizen]]=1,"Yes","No")</f>
        <v>No</v>
      </c>
      <c r="D5908">
        <v>0</v>
      </c>
      <c r="E5908" t="s">
        <v>24</v>
      </c>
      <c r="F5908" t="s">
        <v>24</v>
      </c>
      <c r="G5908" t="s">
        <v>24</v>
      </c>
      <c r="H5908" t="s">
        <v>24</v>
      </c>
      <c r="I5908" t="s">
        <v>120</v>
      </c>
      <c r="J5908" t="str">
        <f>IF(Churn_Data[[#This Row],[InternetService]]&lt;&gt;"No","Yes","No")</f>
        <v>Yes</v>
      </c>
      <c r="K5908" t="s">
        <v>25</v>
      </c>
      <c r="L5908" t="s">
        <v>24</v>
      </c>
      <c r="M5908" t="s">
        <v>25</v>
      </c>
      <c r="N5908" t="s">
        <v>25</v>
      </c>
      <c r="O5908" t="s">
        <v>25</v>
      </c>
      <c r="P5908" t="s">
        <v>25</v>
      </c>
      <c r="Q5908" t="s">
        <v>25</v>
      </c>
      <c r="R5908">
        <f>IF(Churn_Data[[#This Row],[Churn]]="Yes",1,0)</f>
        <v>0</v>
      </c>
      <c r="S5908" t="s">
        <v>24</v>
      </c>
      <c r="T5908">
        <f>(Churn_Data[[#This Row],[OnlineSecurity]]="Yes")+(Churn_Data[[#This Row],[OnlineBackup]]="Yes")+(Churn_Data[[#This Row],[DeviceProtection]]="Yes")+(Churn_Data[[#This Row],[TechSupport]]="Yes")+(Churn_Data[[#This Row],[StreamingTV]]="Yes")+(Churn_Data[[#This Row],[StreamingMovies]]="Yes")</f>
        <v>1</v>
      </c>
      <c r="U5908" t="s">
        <v>5607</v>
      </c>
      <c r="V5908" t="s">
        <v>46</v>
      </c>
      <c r="W5908" t="str">
        <f>IF(ISNUMBER(SEARCH("automatic", Churn_Data[[#This Row],[PaymentMethod]])), "Automatic", "Manual")</f>
        <v>Automatic</v>
      </c>
      <c r="X5908">
        <v>53.85</v>
      </c>
      <c r="Y5908" t="str">
        <f>IF(Churn_Data[[#This Row],[tenure]]&lt;=12,"0-1 Year",IF(Churn_Data[[#This Row],[tenure]]&lt;=24,"1-2 Years",IF(Churn_Data[[#This Row],[tenure]]&lt;=36,"2-3 Years",IF(Churn_Data[[#This Row],[tenure]]&lt;=48,"3-4 Years",IF(Churn_Data[[#This Row],[tenure]]&lt;=60,"4-5 Years","5+ Years")))))</f>
        <v>5+ Years</v>
      </c>
      <c r="Z5908">
        <v>64</v>
      </c>
      <c r="AA5908">
        <v>3399.85</v>
      </c>
      <c r="AB5908">
        <f>IF(Churn_Data[[#This Row],[Churn]]="No",Churn_Data[[#This Row],[MonthlyCharges]],NA())</f>
        <v>53.85</v>
      </c>
      <c r="AC5908">
        <f>IF(Churn_Data[[#This Row],[Churn]]="No",Churn_Data[[#This Row],[tenure]],NA())</f>
        <v>64</v>
      </c>
      <c r="AD5908" t="e">
        <f>IF(Churn_Data[[#This Row],[Churn]]="Yes",Churn_Data[[#This Row],[MonthlyCharges]],NA())</f>
        <v>#N/A</v>
      </c>
      <c r="AE5908" t="e">
        <f>IF(Churn_Data[[#This Row],[Churn]]="Yes",Churn_Data[[#This Row],[tenure]],NA())</f>
        <v>#N/A</v>
      </c>
      <c r="AF5908">
        <v>3446.4</v>
      </c>
    </row>
    <row r="5909" spans="1:32" x14ac:dyDescent="0.3">
      <c r="A5909" t="s">
        <v>5944</v>
      </c>
      <c r="B5909" t="s">
        <v>23</v>
      </c>
      <c r="C5909" t="str">
        <f>IF(Churn_Data[[#This Row],[SeniorCitizen]]=1,"Yes","No")</f>
        <v>Yes</v>
      </c>
      <c r="D5909">
        <v>1</v>
      </c>
      <c r="E5909" t="s">
        <v>24</v>
      </c>
      <c r="F5909" t="s">
        <v>24</v>
      </c>
      <c r="G5909" t="s">
        <v>24</v>
      </c>
      <c r="H5909" t="s">
        <v>24</v>
      </c>
      <c r="I5909" t="s">
        <v>120</v>
      </c>
      <c r="J5909" t="str">
        <f>IF(Churn_Data[[#This Row],[InternetService]]&lt;&gt;"No","Yes","No")</f>
        <v>Yes</v>
      </c>
      <c r="K5909" t="s">
        <v>24</v>
      </c>
      <c r="L5909" t="s">
        <v>24</v>
      </c>
      <c r="M5909" t="s">
        <v>25</v>
      </c>
      <c r="N5909" t="s">
        <v>25</v>
      </c>
      <c r="O5909" t="s">
        <v>24</v>
      </c>
      <c r="P5909" t="s">
        <v>25</v>
      </c>
      <c r="Q5909" t="s">
        <v>25</v>
      </c>
      <c r="R5909">
        <f>IF(Churn_Data[[#This Row],[Churn]]="Yes",1,0)</f>
        <v>0</v>
      </c>
      <c r="S5909" t="s">
        <v>25</v>
      </c>
      <c r="T5909">
        <f>(Churn_Data[[#This Row],[OnlineSecurity]]="Yes")+(Churn_Data[[#This Row],[OnlineBackup]]="Yes")+(Churn_Data[[#This Row],[DeviceProtection]]="Yes")+(Churn_Data[[#This Row],[TechSupport]]="Yes")+(Churn_Data[[#This Row],[StreamingTV]]="Yes")+(Churn_Data[[#This Row],[StreamingMovies]]="Yes")</f>
        <v>3</v>
      </c>
      <c r="U5909" t="s">
        <v>5607</v>
      </c>
      <c r="V5909" t="s">
        <v>32</v>
      </c>
      <c r="W5909" t="str">
        <f>IF(ISNUMBER(SEARCH("automatic", Churn_Data[[#This Row],[PaymentMethod]])), "Automatic", "Manual")</f>
        <v>Manual</v>
      </c>
      <c r="X5909">
        <v>69.2</v>
      </c>
      <c r="Y5909" t="str">
        <f>IF(Churn_Data[[#This Row],[tenure]]&lt;=12,"0-1 Year",IF(Churn_Data[[#This Row],[tenure]]&lt;=24,"1-2 Years",IF(Churn_Data[[#This Row],[tenure]]&lt;=36,"2-3 Years",IF(Churn_Data[[#This Row],[tenure]]&lt;=48,"3-4 Years",IF(Churn_Data[[#This Row],[tenure]]&lt;=60,"4-5 Years","5+ Years")))))</f>
        <v>5+ Years</v>
      </c>
      <c r="Z5909">
        <v>71</v>
      </c>
      <c r="AA5909">
        <v>4982.5</v>
      </c>
      <c r="AB5909">
        <f>IF(Churn_Data[[#This Row],[Churn]]="No",Churn_Data[[#This Row],[MonthlyCharges]],NA())</f>
        <v>69.2</v>
      </c>
      <c r="AC5909">
        <f>IF(Churn_Data[[#This Row],[Churn]]="No",Churn_Data[[#This Row],[tenure]],NA())</f>
        <v>71</v>
      </c>
      <c r="AD5909" t="e">
        <f>IF(Churn_Data[[#This Row],[Churn]]="Yes",Churn_Data[[#This Row],[MonthlyCharges]],NA())</f>
        <v>#N/A</v>
      </c>
      <c r="AE5909" t="e">
        <f>IF(Churn_Data[[#This Row],[Churn]]="Yes",Churn_Data[[#This Row],[tenure]],NA())</f>
        <v>#N/A</v>
      </c>
      <c r="AF5909">
        <v>4913.2</v>
      </c>
    </row>
    <row r="5910" spans="1:32" x14ac:dyDescent="0.3">
      <c r="A5910" t="s">
        <v>5945</v>
      </c>
      <c r="B5910" t="s">
        <v>23</v>
      </c>
      <c r="C5910" t="str">
        <f>IF(Churn_Data[[#This Row],[SeniorCitizen]]=1,"Yes","No")</f>
        <v>No</v>
      </c>
      <c r="D5910">
        <v>0</v>
      </c>
      <c r="E5910" t="s">
        <v>24</v>
      </c>
      <c r="F5910" t="s">
        <v>24</v>
      </c>
      <c r="G5910" t="s">
        <v>24</v>
      </c>
      <c r="H5910" t="s">
        <v>24</v>
      </c>
      <c r="I5910" t="s">
        <v>120</v>
      </c>
      <c r="J5910" t="str">
        <f>IF(Churn_Data[[#This Row],[InternetService]]&lt;&gt;"No","Yes","No")</f>
        <v>Yes</v>
      </c>
      <c r="K5910" t="s">
        <v>24</v>
      </c>
      <c r="L5910" t="s">
        <v>24</v>
      </c>
      <c r="M5910" t="s">
        <v>25</v>
      </c>
      <c r="N5910" t="s">
        <v>24</v>
      </c>
      <c r="O5910" t="s">
        <v>24</v>
      </c>
      <c r="P5910" t="s">
        <v>25</v>
      </c>
      <c r="Q5910" t="s">
        <v>25</v>
      </c>
      <c r="R5910">
        <f>IF(Churn_Data[[#This Row],[Churn]]="Yes",1,0)</f>
        <v>0</v>
      </c>
      <c r="S5910" t="s">
        <v>24</v>
      </c>
      <c r="T5910">
        <f>(Churn_Data[[#This Row],[OnlineSecurity]]="Yes")+(Churn_Data[[#This Row],[OnlineBackup]]="Yes")+(Churn_Data[[#This Row],[DeviceProtection]]="Yes")+(Churn_Data[[#This Row],[TechSupport]]="Yes")+(Churn_Data[[#This Row],[StreamingTV]]="Yes")+(Churn_Data[[#This Row],[StreamingMovies]]="Yes")</f>
        <v>4</v>
      </c>
      <c r="U5910" t="s">
        <v>5607</v>
      </c>
      <c r="V5910" t="s">
        <v>72</v>
      </c>
      <c r="W5910" t="str">
        <f>IF(ISNUMBER(SEARCH("automatic", Churn_Data[[#This Row],[PaymentMethod]])), "Automatic", "Manual")</f>
        <v>Automatic</v>
      </c>
      <c r="X5910">
        <v>75</v>
      </c>
      <c r="Y5910" t="str">
        <f>IF(Churn_Data[[#This Row],[tenure]]&lt;=12,"0-1 Year",IF(Churn_Data[[#This Row],[tenure]]&lt;=24,"1-2 Years",IF(Churn_Data[[#This Row],[tenure]]&lt;=36,"2-3 Years",IF(Churn_Data[[#This Row],[tenure]]&lt;=48,"3-4 Years",IF(Churn_Data[[#This Row],[tenure]]&lt;=60,"4-5 Years","5+ Years")))))</f>
        <v>4-5 Years</v>
      </c>
      <c r="Z5910">
        <v>55</v>
      </c>
      <c r="AA5910">
        <v>4213.8999999999996</v>
      </c>
      <c r="AB5910">
        <f>IF(Churn_Data[[#This Row],[Churn]]="No",Churn_Data[[#This Row],[MonthlyCharges]],NA())</f>
        <v>75</v>
      </c>
      <c r="AC5910">
        <f>IF(Churn_Data[[#This Row],[Churn]]="No",Churn_Data[[#This Row],[tenure]],NA())</f>
        <v>55</v>
      </c>
      <c r="AD5910" t="e">
        <f>IF(Churn_Data[[#This Row],[Churn]]="Yes",Churn_Data[[#This Row],[MonthlyCharges]],NA())</f>
        <v>#N/A</v>
      </c>
      <c r="AE5910" t="e">
        <f>IF(Churn_Data[[#This Row],[Churn]]="Yes",Churn_Data[[#This Row],[tenure]],NA())</f>
        <v>#N/A</v>
      </c>
      <c r="AF5910">
        <v>4125</v>
      </c>
    </row>
    <row r="5911" spans="1:32" x14ac:dyDescent="0.3">
      <c r="A5911" t="s">
        <v>5946</v>
      </c>
      <c r="B5911" t="s">
        <v>30</v>
      </c>
      <c r="C5911" t="str">
        <f>IF(Churn_Data[[#This Row],[SeniorCitizen]]=1,"Yes","No")</f>
        <v>No</v>
      </c>
      <c r="D5911">
        <v>0</v>
      </c>
      <c r="E5911" t="s">
        <v>25</v>
      </c>
      <c r="F5911" t="s">
        <v>24</v>
      </c>
      <c r="G5911" t="s">
        <v>24</v>
      </c>
      <c r="H5911" t="s">
        <v>24</v>
      </c>
      <c r="I5911" t="s">
        <v>120</v>
      </c>
      <c r="J5911" t="str">
        <f>IF(Churn_Data[[#This Row],[InternetService]]&lt;&gt;"No","Yes","No")</f>
        <v>Yes</v>
      </c>
      <c r="K5911" t="s">
        <v>24</v>
      </c>
      <c r="L5911" t="s">
        <v>24</v>
      </c>
      <c r="M5911" t="s">
        <v>24</v>
      </c>
      <c r="N5911" t="s">
        <v>25</v>
      </c>
      <c r="O5911" t="s">
        <v>25</v>
      </c>
      <c r="P5911" t="s">
        <v>25</v>
      </c>
      <c r="Q5911" t="s">
        <v>25</v>
      </c>
      <c r="R5911">
        <f>IF(Churn_Data[[#This Row],[Churn]]="Yes",1,0)</f>
        <v>0</v>
      </c>
      <c r="S5911" t="s">
        <v>24</v>
      </c>
      <c r="T5911">
        <f>(Churn_Data[[#This Row],[OnlineSecurity]]="Yes")+(Churn_Data[[#This Row],[OnlineBackup]]="Yes")+(Churn_Data[[#This Row],[DeviceProtection]]="Yes")+(Churn_Data[[#This Row],[TechSupport]]="Yes")+(Churn_Data[[#This Row],[StreamingTV]]="Yes")+(Churn_Data[[#This Row],[StreamingMovies]]="Yes")</f>
        <v>3</v>
      </c>
      <c r="U5911" t="s">
        <v>5607</v>
      </c>
      <c r="V5911" t="s">
        <v>46</v>
      </c>
      <c r="W5911" t="str">
        <f>IF(ISNUMBER(SEARCH("automatic", Churn_Data[[#This Row],[PaymentMethod]])), "Automatic", "Manual")</f>
        <v>Automatic</v>
      </c>
      <c r="X5911">
        <v>64.400000000000006</v>
      </c>
      <c r="Y5911" t="str">
        <f>IF(Churn_Data[[#This Row],[tenure]]&lt;=12,"0-1 Year",IF(Churn_Data[[#This Row],[tenure]]&lt;=24,"1-2 Years",IF(Churn_Data[[#This Row],[tenure]]&lt;=36,"2-3 Years",IF(Churn_Data[[#This Row],[tenure]]&lt;=48,"3-4 Years",IF(Churn_Data[[#This Row],[tenure]]&lt;=60,"4-5 Years","5+ Years")))))</f>
        <v>3-4 Years</v>
      </c>
      <c r="Z5911">
        <v>48</v>
      </c>
      <c r="AA5911">
        <v>3035.35</v>
      </c>
      <c r="AB5911">
        <f>IF(Churn_Data[[#This Row],[Churn]]="No",Churn_Data[[#This Row],[MonthlyCharges]],NA())</f>
        <v>64.400000000000006</v>
      </c>
      <c r="AC5911">
        <f>IF(Churn_Data[[#This Row],[Churn]]="No",Churn_Data[[#This Row],[tenure]],NA())</f>
        <v>48</v>
      </c>
      <c r="AD5911" t="e">
        <f>IF(Churn_Data[[#This Row],[Churn]]="Yes",Churn_Data[[#This Row],[MonthlyCharges]],NA())</f>
        <v>#N/A</v>
      </c>
      <c r="AE5911" t="e">
        <f>IF(Churn_Data[[#This Row],[Churn]]="Yes",Churn_Data[[#This Row],[tenure]],NA())</f>
        <v>#N/A</v>
      </c>
      <c r="AF5911">
        <v>3091.2</v>
      </c>
    </row>
    <row r="5912" spans="1:32" x14ac:dyDescent="0.3">
      <c r="A5912" t="s">
        <v>5947</v>
      </c>
      <c r="B5912" t="s">
        <v>30</v>
      </c>
      <c r="C5912" t="str">
        <f>IF(Churn_Data[[#This Row],[SeniorCitizen]]=1,"Yes","No")</f>
        <v>Yes</v>
      </c>
      <c r="D5912">
        <v>1</v>
      </c>
      <c r="E5912" t="s">
        <v>24</v>
      </c>
      <c r="F5912" t="s">
        <v>25</v>
      </c>
      <c r="G5912" t="s">
        <v>24</v>
      </c>
      <c r="H5912" t="s">
        <v>24</v>
      </c>
      <c r="I5912" t="s">
        <v>120</v>
      </c>
      <c r="J5912" t="str">
        <f>IF(Churn_Data[[#This Row],[InternetService]]&lt;&gt;"No","Yes","No")</f>
        <v>Yes</v>
      </c>
      <c r="K5912" t="s">
        <v>25</v>
      </c>
      <c r="L5912" t="s">
        <v>24</v>
      </c>
      <c r="M5912" t="s">
        <v>24</v>
      </c>
      <c r="N5912" t="s">
        <v>25</v>
      </c>
      <c r="O5912" t="s">
        <v>24</v>
      </c>
      <c r="P5912" t="s">
        <v>25</v>
      </c>
      <c r="Q5912" t="s">
        <v>25</v>
      </c>
      <c r="R5912">
        <f>IF(Churn_Data[[#This Row],[Churn]]="Yes",1,0)</f>
        <v>0</v>
      </c>
      <c r="S5912" t="s">
        <v>24</v>
      </c>
      <c r="T5912">
        <f>(Churn_Data[[#This Row],[OnlineSecurity]]="Yes")+(Churn_Data[[#This Row],[OnlineBackup]]="Yes")+(Churn_Data[[#This Row],[DeviceProtection]]="Yes")+(Churn_Data[[#This Row],[TechSupport]]="Yes")+(Churn_Data[[#This Row],[StreamingTV]]="Yes")+(Churn_Data[[#This Row],[StreamingMovies]]="Yes")</f>
        <v>3</v>
      </c>
      <c r="U5912" t="s">
        <v>5607</v>
      </c>
      <c r="V5912" t="s">
        <v>72</v>
      </c>
      <c r="W5912" t="str">
        <f>IF(ISNUMBER(SEARCH("automatic", Churn_Data[[#This Row],[PaymentMethod]])), "Automatic", "Manual")</f>
        <v>Automatic</v>
      </c>
      <c r="X5912">
        <v>71.099999999999994</v>
      </c>
      <c r="Y5912" t="str">
        <f>IF(Churn_Data[[#This Row],[tenure]]&lt;=12,"0-1 Year",IF(Churn_Data[[#This Row],[tenure]]&lt;=24,"1-2 Years",IF(Churn_Data[[#This Row],[tenure]]&lt;=36,"2-3 Years",IF(Churn_Data[[#This Row],[tenure]]&lt;=48,"3-4 Years",IF(Churn_Data[[#This Row],[tenure]]&lt;=60,"4-5 Years","5+ Years")))))</f>
        <v>4-5 Years</v>
      </c>
      <c r="Z5912">
        <v>57</v>
      </c>
      <c r="AA5912">
        <v>4140.1000000000004</v>
      </c>
      <c r="AB5912">
        <f>IF(Churn_Data[[#This Row],[Churn]]="No",Churn_Data[[#This Row],[MonthlyCharges]],NA())</f>
        <v>71.099999999999994</v>
      </c>
      <c r="AC5912">
        <f>IF(Churn_Data[[#This Row],[Churn]]="No",Churn_Data[[#This Row],[tenure]],NA())</f>
        <v>57</v>
      </c>
      <c r="AD5912" t="e">
        <f>IF(Churn_Data[[#This Row],[Churn]]="Yes",Churn_Data[[#This Row],[MonthlyCharges]],NA())</f>
        <v>#N/A</v>
      </c>
      <c r="AE5912" t="e">
        <f>IF(Churn_Data[[#This Row],[Churn]]="Yes",Churn_Data[[#This Row],[tenure]],NA())</f>
        <v>#N/A</v>
      </c>
      <c r="AF5912">
        <v>4052.7</v>
      </c>
    </row>
    <row r="5913" spans="1:32" x14ac:dyDescent="0.3">
      <c r="A5913" t="s">
        <v>5948</v>
      </c>
      <c r="B5913" t="s">
        <v>23</v>
      </c>
      <c r="C5913" t="str">
        <f>IF(Churn_Data[[#This Row],[SeniorCitizen]]=1,"Yes","No")</f>
        <v>No</v>
      </c>
      <c r="D5913">
        <v>0</v>
      </c>
      <c r="E5913" t="s">
        <v>25</v>
      </c>
      <c r="F5913" t="s">
        <v>25</v>
      </c>
      <c r="G5913" t="s">
        <v>24</v>
      </c>
      <c r="H5913" t="s">
        <v>24</v>
      </c>
      <c r="I5913" t="s">
        <v>26</v>
      </c>
      <c r="J5913" t="str">
        <f>IF(Churn_Data[[#This Row],[InternetService]]&lt;&gt;"No","Yes","No")</f>
        <v>Yes</v>
      </c>
      <c r="K5913" t="s">
        <v>24</v>
      </c>
      <c r="L5913" t="s">
        <v>24</v>
      </c>
      <c r="M5913" t="s">
        <v>25</v>
      </c>
      <c r="N5913" t="s">
        <v>24</v>
      </c>
      <c r="O5913" t="s">
        <v>25</v>
      </c>
      <c r="P5913" t="s">
        <v>25</v>
      </c>
      <c r="Q5913" t="s">
        <v>25</v>
      </c>
      <c r="R5913">
        <f>IF(Churn_Data[[#This Row],[Churn]]="Yes",1,0)</f>
        <v>0</v>
      </c>
      <c r="S5913" t="s">
        <v>24</v>
      </c>
      <c r="T5913">
        <f>(Churn_Data[[#This Row],[OnlineSecurity]]="Yes")+(Churn_Data[[#This Row],[OnlineBackup]]="Yes")+(Churn_Data[[#This Row],[DeviceProtection]]="Yes")+(Churn_Data[[#This Row],[TechSupport]]="Yes")+(Churn_Data[[#This Row],[StreamingTV]]="Yes")+(Churn_Data[[#This Row],[StreamingMovies]]="Yes")</f>
        <v>3</v>
      </c>
      <c r="U5913" t="s">
        <v>5607</v>
      </c>
      <c r="V5913" t="s">
        <v>32</v>
      </c>
      <c r="W5913" t="str">
        <f>IF(ISNUMBER(SEARCH("automatic", Churn_Data[[#This Row],[PaymentMethod]])), "Automatic", "Manual")</f>
        <v>Manual</v>
      </c>
      <c r="X5913">
        <v>89.85</v>
      </c>
      <c r="Y5913" t="str">
        <f>IF(Churn_Data[[#This Row],[tenure]]&lt;=12,"0-1 Year",IF(Churn_Data[[#This Row],[tenure]]&lt;=24,"1-2 Years",IF(Churn_Data[[#This Row],[tenure]]&lt;=36,"2-3 Years",IF(Churn_Data[[#This Row],[tenure]]&lt;=48,"3-4 Years",IF(Churn_Data[[#This Row],[tenure]]&lt;=60,"4-5 Years","5+ Years")))))</f>
        <v>5+ Years</v>
      </c>
      <c r="Z5913">
        <v>65</v>
      </c>
      <c r="AA5913">
        <v>5844.65</v>
      </c>
      <c r="AB5913">
        <f>IF(Churn_Data[[#This Row],[Churn]]="No",Churn_Data[[#This Row],[MonthlyCharges]],NA())</f>
        <v>89.85</v>
      </c>
      <c r="AC5913">
        <f>IF(Churn_Data[[#This Row],[Churn]]="No",Churn_Data[[#This Row],[tenure]],NA())</f>
        <v>65</v>
      </c>
      <c r="AD5913" t="e">
        <f>IF(Churn_Data[[#This Row],[Churn]]="Yes",Churn_Data[[#This Row],[MonthlyCharges]],NA())</f>
        <v>#N/A</v>
      </c>
      <c r="AE5913" t="e">
        <f>IF(Churn_Data[[#This Row],[Churn]]="Yes",Churn_Data[[#This Row],[tenure]],NA())</f>
        <v>#N/A</v>
      </c>
      <c r="AF5913">
        <v>5840.25</v>
      </c>
    </row>
    <row r="5914" spans="1:32" x14ac:dyDescent="0.3">
      <c r="A5914" t="s">
        <v>5949</v>
      </c>
      <c r="B5914" t="s">
        <v>23</v>
      </c>
      <c r="C5914" t="str">
        <f>IF(Churn_Data[[#This Row],[SeniorCitizen]]=1,"Yes","No")</f>
        <v>No</v>
      </c>
      <c r="D5914">
        <v>0</v>
      </c>
      <c r="E5914" t="s">
        <v>25</v>
      </c>
      <c r="F5914" t="s">
        <v>25</v>
      </c>
      <c r="G5914" t="s">
        <v>24</v>
      </c>
      <c r="H5914" t="s">
        <v>24</v>
      </c>
      <c r="I5914" t="s">
        <v>26</v>
      </c>
      <c r="J5914" t="str">
        <f>IF(Churn_Data[[#This Row],[InternetService]]&lt;&gt;"No","Yes","No")</f>
        <v>Yes</v>
      </c>
      <c r="K5914" t="s">
        <v>24</v>
      </c>
      <c r="L5914" t="s">
        <v>24</v>
      </c>
      <c r="M5914" t="s">
        <v>24</v>
      </c>
      <c r="N5914" t="s">
        <v>24</v>
      </c>
      <c r="O5914" t="s">
        <v>24</v>
      </c>
      <c r="P5914" t="s">
        <v>25</v>
      </c>
      <c r="Q5914" t="s">
        <v>25</v>
      </c>
      <c r="R5914">
        <f>IF(Churn_Data[[#This Row],[Churn]]="Yes",1,0)</f>
        <v>0</v>
      </c>
      <c r="S5914" t="s">
        <v>24</v>
      </c>
      <c r="T5914">
        <f>(Churn_Data[[#This Row],[OnlineSecurity]]="Yes")+(Churn_Data[[#This Row],[OnlineBackup]]="Yes")+(Churn_Data[[#This Row],[DeviceProtection]]="Yes")+(Churn_Data[[#This Row],[TechSupport]]="Yes")+(Churn_Data[[#This Row],[StreamingTV]]="Yes")+(Churn_Data[[#This Row],[StreamingMovies]]="Yes")</f>
        <v>5</v>
      </c>
      <c r="U5914" t="s">
        <v>5607</v>
      </c>
      <c r="V5914" t="s">
        <v>46</v>
      </c>
      <c r="W5914" t="str">
        <f>IF(ISNUMBER(SEARCH("automatic", Churn_Data[[#This Row],[PaymentMethod]])), "Automatic", "Manual")</f>
        <v>Automatic</v>
      </c>
      <c r="X5914">
        <v>104.55</v>
      </c>
      <c r="Y5914" t="str">
        <f>IF(Churn_Data[[#This Row],[tenure]]&lt;=12,"0-1 Year",IF(Churn_Data[[#This Row],[tenure]]&lt;=24,"1-2 Years",IF(Churn_Data[[#This Row],[tenure]]&lt;=36,"2-3 Years",IF(Churn_Data[[#This Row],[tenure]]&lt;=48,"3-4 Years",IF(Churn_Data[[#This Row],[tenure]]&lt;=60,"4-5 Years","5+ Years")))))</f>
        <v>5+ Years</v>
      </c>
      <c r="Z5914">
        <v>66</v>
      </c>
      <c r="AA5914">
        <v>6779.05</v>
      </c>
      <c r="AB5914">
        <f>IF(Churn_Data[[#This Row],[Churn]]="No",Churn_Data[[#This Row],[MonthlyCharges]],NA())</f>
        <v>104.55</v>
      </c>
      <c r="AC5914">
        <f>IF(Churn_Data[[#This Row],[Churn]]="No",Churn_Data[[#This Row],[tenure]],NA())</f>
        <v>66</v>
      </c>
      <c r="AD5914" t="e">
        <f>IF(Churn_Data[[#This Row],[Churn]]="Yes",Churn_Data[[#This Row],[MonthlyCharges]],NA())</f>
        <v>#N/A</v>
      </c>
      <c r="AE5914" t="e">
        <f>IF(Churn_Data[[#This Row],[Churn]]="Yes",Churn_Data[[#This Row],[tenure]],NA())</f>
        <v>#N/A</v>
      </c>
      <c r="AF5914">
        <v>6900.3</v>
      </c>
    </row>
    <row r="5915" spans="1:32" x14ac:dyDescent="0.3">
      <c r="A5915" t="s">
        <v>5950</v>
      </c>
      <c r="B5915" t="s">
        <v>23</v>
      </c>
      <c r="C5915" t="str">
        <f>IF(Churn_Data[[#This Row],[SeniorCitizen]]=1,"Yes","No")</f>
        <v>No</v>
      </c>
      <c r="D5915">
        <v>0</v>
      </c>
      <c r="E5915" t="s">
        <v>25</v>
      </c>
      <c r="F5915" t="s">
        <v>25</v>
      </c>
      <c r="G5915" t="s">
        <v>24</v>
      </c>
      <c r="H5915" t="s">
        <v>24</v>
      </c>
      <c r="I5915" t="s">
        <v>26</v>
      </c>
      <c r="J5915" t="str">
        <f>IF(Churn_Data[[#This Row],[InternetService]]&lt;&gt;"No","Yes","No")</f>
        <v>Yes</v>
      </c>
      <c r="K5915" t="s">
        <v>25</v>
      </c>
      <c r="L5915" t="s">
        <v>24</v>
      </c>
      <c r="M5915" t="s">
        <v>25</v>
      </c>
      <c r="N5915" t="s">
        <v>25</v>
      </c>
      <c r="O5915" t="s">
        <v>24</v>
      </c>
      <c r="P5915" t="s">
        <v>25</v>
      </c>
      <c r="Q5915" t="s">
        <v>25</v>
      </c>
      <c r="R5915">
        <f>IF(Churn_Data[[#This Row],[Churn]]="Yes",1,0)</f>
        <v>0</v>
      </c>
      <c r="S5915" t="s">
        <v>24</v>
      </c>
      <c r="T5915">
        <f>(Churn_Data[[#This Row],[OnlineSecurity]]="Yes")+(Churn_Data[[#This Row],[OnlineBackup]]="Yes")+(Churn_Data[[#This Row],[DeviceProtection]]="Yes")+(Churn_Data[[#This Row],[TechSupport]]="Yes")+(Churn_Data[[#This Row],[StreamingTV]]="Yes")+(Churn_Data[[#This Row],[StreamingMovies]]="Yes")</f>
        <v>2</v>
      </c>
      <c r="U5915" t="s">
        <v>5607</v>
      </c>
      <c r="V5915" t="s">
        <v>46</v>
      </c>
      <c r="W5915" t="str">
        <f>IF(ISNUMBER(SEARCH("automatic", Churn_Data[[#This Row],[PaymentMethod]])), "Automatic", "Manual")</f>
        <v>Automatic</v>
      </c>
      <c r="X5915">
        <v>88.9</v>
      </c>
      <c r="Y5915" t="str">
        <f>IF(Churn_Data[[#This Row],[tenure]]&lt;=12,"0-1 Year",IF(Churn_Data[[#This Row],[tenure]]&lt;=24,"1-2 Years",IF(Churn_Data[[#This Row],[tenure]]&lt;=36,"2-3 Years",IF(Churn_Data[[#This Row],[tenure]]&lt;=48,"3-4 Years",IF(Churn_Data[[#This Row],[tenure]]&lt;=60,"4-5 Years","5+ Years")))))</f>
        <v>5+ Years</v>
      </c>
      <c r="Z5915">
        <v>66</v>
      </c>
      <c r="AA5915">
        <v>6000.1</v>
      </c>
      <c r="AB5915">
        <f>IF(Churn_Data[[#This Row],[Churn]]="No",Churn_Data[[#This Row],[MonthlyCharges]],NA())</f>
        <v>88.9</v>
      </c>
      <c r="AC5915">
        <f>IF(Churn_Data[[#This Row],[Churn]]="No",Churn_Data[[#This Row],[tenure]],NA())</f>
        <v>66</v>
      </c>
      <c r="AD5915" t="e">
        <f>IF(Churn_Data[[#This Row],[Churn]]="Yes",Churn_Data[[#This Row],[MonthlyCharges]],NA())</f>
        <v>#N/A</v>
      </c>
      <c r="AE5915" t="e">
        <f>IF(Churn_Data[[#This Row],[Churn]]="Yes",Churn_Data[[#This Row],[tenure]],NA())</f>
        <v>#N/A</v>
      </c>
      <c r="AF5915">
        <v>5867.4</v>
      </c>
    </row>
    <row r="5916" spans="1:32" x14ac:dyDescent="0.3">
      <c r="A5916" t="s">
        <v>5951</v>
      </c>
      <c r="B5916" t="s">
        <v>23</v>
      </c>
      <c r="C5916" t="str">
        <f>IF(Churn_Data[[#This Row],[SeniorCitizen]]=1,"Yes","No")</f>
        <v>No</v>
      </c>
      <c r="D5916">
        <v>0</v>
      </c>
      <c r="E5916" t="s">
        <v>24</v>
      </c>
      <c r="F5916" t="s">
        <v>25</v>
      </c>
      <c r="G5916" t="s">
        <v>24</v>
      </c>
      <c r="H5916" t="s">
        <v>24</v>
      </c>
      <c r="I5916" t="s">
        <v>26</v>
      </c>
      <c r="J5916" t="str">
        <f>IF(Churn_Data[[#This Row],[InternetService]]&lt;&gt;"No","Yes","No")</f>
        <v>Yes</v>
      </c>
      <c r="K5916" t="s">
        <v>25</v>
      </c>
      <c r="L5916" t="s">
        <v>24</v>
      </c>
      <c r="M5916" t="s">
        <v>24</v>
      </c>
      <c r="N5916" t="s">
        <v>25</v>
      </c>
      <c r="O5916" t="s">
        <v>25</v>
      </c>
      <c r="P5916" t="s">
        <v>25</v>
      </c>
      <c r="Q5916" t="s">
        <v>25</v>
      </c>
      <c r="R5916">
        <f>IF(Churn_Data[[#This Row],[Churn]]="Yes",1,0)</f>
        <v>0</v>
      </c>
      <c r="S5916" t="s">
        <v>25</v>
      </c>
      <c r="T5916">
        <f>(Churn_Data[[#This Row],[OnlineSecurity]]="Yes")+(Churn_Data[[#This Row],[OnlineBackup]]="Yes")+(Churn_Data[[#This Row],[DeviceProtection]]="Yes")+(Churn_Data[[#This Row],[TechSupport]]="Yes")+(Churn_Data[[#This Row],[StreamingTV]]="Yes")+(Churn_Data[[#This Row],[StreamingMovies]]="Yes")</f>
        <v>2</v>
      </c>
      <c r="U5916" t="s">
        <v>5607</v>
      </c>
      <c r="V5916" t="s">
        <v>72</v>
      </c>
      <c r="W5916" t="str">
        <f>IF(ISNUMBER(SEARCH("automatic", Churn_Data[[#This Row],[PaymentMethod]])), "Automatic", "Manual")</f>
        <v>Automatic</v>
      </c>
      <c r="X5916">
        <v>86.45</v>
      </c>
      <c r="Y5916" t="str">
        <f>IF(Churn_Data[[#This Row],[tenure]]&lt;=12,"0-1 Year",IF(Churn_Data[[#This Row],[tenure]]&lt;=24,"1-2 Years",IF(Churn_Data[[#This Row],[tenure]]&lt;=36,"2-3 Years",IF(Churn_Data[[#This Row],[tenure]]&lt;=48,"3-4 Years",IF(Churn_Data[[#This Row],[tenure]]&lt;=60,"4-5 Years","5+ Years")))))</f>
        <v>5+ Years</v>
      </c>
      <c r="Z5916">
        <v>68</v>
      </c>
      <c r="AA5916">
        <v>5762.95</v>
      </c>
      <c r="AB5916">
        <f>IF(Churn_Data[[#This Row],[Churn]]="No",Churn_Data[[#This Row],[MonthlyCharges]],NA())</f>
        <v>86.45</v>
      </c>
      <c r="AC5916">
        <f>IF(Churn_Data[[#This Row],[Churn]]="No",Churn_Data[[#This Row],[tenure]],NA())</f>
        <v>68</v>
      </c>
      <c r="AD5916" t="e">
        <f>IF(Churn_Data[[#This Row],[Churn]]="Yes",Churn_Data[[#This Row],[MonthlyCharges]],NA())</f>
        <v>#N/A</v>
      </c>
      <c r="AE5916" t="e">
        <f>IF(Churn_Data[[#This Row],[Churn]]="Yes",Churn_Data[[#This Row],[tenure]],NA())</f>
        <v>#N/A</v>
      </c>
      <c r="AF5916">
        <v>5878.6</v>
      </c>
    </row>
    <row r="5917" spans="1:32" x14ac:dyDescent="0.3">
      <c r="A5917" t="s">
        <v>5952</v>
      </c>
      <c r="B5917" t="s">
        <v>30</v>
      </c>
      <c r="C5917" t="str">
        <f>IF(Churn_Data[[#This Row],[SeniorCitizen]]=1,"Yes","No")</f>
        <v>No</v>
      </c>
      <c r="D5917">
        <v>0</v>
      </c>
      <c r="E5917" t="s">
        <v>24</v>
      </c>
      <c r="F5917" t="s">
        <v>24</v>
      </c>
      <c r="G5917" t="s">
        <v>24</v>
      </c>
      <c r="H5917" t="s">
        <v>24</v>
      </c>
      <c r="I5917" t="s">
        <v>26</v>
      </c>
      <c r="J5917" t="str">
        <f>IF(Churn_Data[[#This Row],[InternetService]]&lt;&gt;"No","Yes","No")</f>
        <v>Yes</v>
      </c>
      <c r="K5917" t="s">
        <v>25</v>
      </c>
      <c r="L5917" t="s">
        <v>24</v>
      </c>
      <c r="M5917" t="s">
        <v>24</v>
      </c>
      <c r="N5917" t="s">
        <v>25</v>
      </c>
      <c r="O5917" t="s">
        <v>24</v>
      </c>
      <c r="P5917" t="s">
        <v>25</v>
      </c>
      <c r="Q5917" t="s">
        <v>25</v>
      </c>
      <c r="R5917">
        <f>IF(Churn_Data[[#This Row],[Churn]]="Yes",1,0)</f>
        <v>0</v>
      </c>
      <c r="S5917" t="s">
        <v>24</v>
      </c>
      <c r="T5917">
        <f>(Churn_Data[[#This Row],[OnlineSecurity]]="Yes")+(Churn_Data[[#This Row],[OnlineBackup]]="Yes")+(Churn_Data[[#This Row],[DeviceProtection]]="Yes")+(Churn_Data[[#This Row],[TechSupport]]="Yes")+(Churn_Data[[#This Row],[StreamingTV]]="Yes")+(Churn_Data[[#This Row],[StreamingMovies]]="Yes")</f>
        <v>3</v>
      </c>
      <c r="U5917" t="s">
        <v>5607</v>
      </c>
      <c r="V5917" t="s">
        <v>32</v>
      </c>
      <c r="W5917" t="str">
        <f>IF(ISNUMBER(SEARCH("automatic", Churn_Data[[#This Row],[PaymentMethod]])), "Automatic", "Manual")</f>
        <v>Manual</v>
      </c>
      <c r="X5917">
        <v>93.65</v>
      </c>
      <c r="Y5917" t="str">
        <f>IF(Churn_Data[[#This Row],[tenure]]&lt;=12,"0-1 Year",IF(Churn_Data[[#This Row],[tenure]]&lt;=24,"1-2 Years",IF(Churn_Data[[#This Row],[tenure]]&lt;=36,"2-3 Years",IF(Churn_Data[[#This Row],[tenure]]&lt;=48,"3-4 Years",IF(Churn_Data[[#This Row],[tenure]]&lt;=60,"4-5 Years","5+ Years")))))</f>
        <v>4-5 Years</v>
      </c>
      <c r="Z5917">
        <v>49</v>
      </c>
      <c r="AA5917">
        <v>4520.1499999999996</v>
      </c>
      <c r="AB5917">
        <f>IF(Churn_Data[[#This Row],[Churn]]="No",Churn_Data[[#This Row],[MonthlyCharges]],NA())</f>
        <v>93.65</v>
      </c>
      <c r="AC5917">
        <f>IF(Churn_Data[[#This Row],[Churn]]="No",Churn_Data[[#This Row],[tenure]],NA())</f>
        <v>49</v>
      </c>
      <c r="AD5917" t="e">
        <f>IF(Churn_Data[[#This Row],[Churn]]="Yes",Churn_Data[[#This Row],[MonthlyCharges]],NA())</f>
        <v>#N/A</v>
      </c>
      <c r="AE5917" t="e">
        <f>IF(Churn_Data[[#This Row],[Churn]]="Yes",Churn_Data[[#This Row],[tenure]],NA())</f>
        <v>#N/A</v>
      </c>
      <c r="AF5917">
        <v>4588.8500000000004</v>
      </c>
    </row>
    <row r="5918" spans="1:32" x14ac:dyDescent="0.3">
      <c r="A5918" t="s">
        <v>5953</v>
      </c>
      <c r="B5918" t="s">
        <v>23</v>
      </c>
      <c r="C5918" t="str">
        <f>IF(Churn_Data[[#This Row],[SeniorCitizen]]=1,"Yes","No")</f>
        <v>No</v>
      </c>
      <c r="D5918">
        <v>0</v>
      </c>
      <c r="E5918" t="s">
        <v>24</v>
      </c>
      <c r="F5918" t="s">
        <v>25</v>
      </c>
      <c r="G5918" t="s">
        <v>24</v>
      </c>
      <c r="H5918" t="s">
        <v>24</v>
      </c>
      <c r="I5918" t="s">
        <v>120</v>
      </c>
      <c r="J5918" t="str">
        <f>IF(Churn_Data[[#This Row],[InternetService]]&lt;&gt;"No","Yes","No")</f>
        <v>Yes</v>
      </c>
      <c r="K5918" t="s">
        <v>24</v>
      </c>
      <c r="L5918" t="s">
        <v>24</v>
      </c>
      <c r="M5918" t="s">
        <v>25</v>
      </c>
      <c r="N5918" t="s">
        <v>24</v>
      </c>
      <c r="O5918" t="s">
        <v>25</v>
      </c>
      <c r="P5918" t="s">
        <v>25</v>
      </c>
      <c r="Q5918" t="s">
        <v>25</v>
      </c>
      <c r="R5918">
        <f>IF(Churn_Data[[#This Row],[Churn]]="Yes",1,0)</f>
        <v>0</v>
      </c>
      <c r="S5918" t="s">
        <v>24</v>
      </c>
      <c r="T5918">
        <f>(Churn_Data[[#This Row],[OnlineSecurity]]="Yes")+(Churn_Data[[#This Row],[OnlineBackup]]="Yes")+(Churn_Data[[#This Row],[DeviceProtection]]="Yes")+(Churn_Data[[#This Row],[TechSupport]]="Yes")+(Churn_Data[[#This Row],[StreamingTV]]="Yes")+(Churn_Data[[#This Row],[StreamingMovies]]="Yes")</f>
        <v>3</v>
      </c>
      <c r="U5918" t="s">
        <v>5607</v>
      </c>
      <c r="V5918" t="s">
        <v>72</v>
      </c>
      <c r="W5918" t="str">
        <f>IF(ISNUMBER(SEARCH("automatic", Churn_Data[[#This Row],[PaymentMethod]])), "Automatic", "Manual")</f>
        <v>Automatic</v>
      </c>
      <c r="X5918">
        <v>66.05</v>
      </c>
      <c r="Y5918" t="str">
        <f>IF(Churn_Data[[#This Row],[tenure]]&lt;=12,"0-1 Year",IF(Churn_Data[[#This Row],[tenure]]&lt;=24,"1-2 Years",IF(Churn_Data[[#This Row],[tenure]]&lt;=36,"2-3 Years",IF(Churn_Data[[#This Row],[tenure]]&lt;=48,"3-4 Years",IF(Churn_Data[[#This Row],[tenure]]&lt;=60,"4-5 Years","5+ Years")))))</f>
        <v>4-5 Years</v>
      </c>
      <c r="Z5918">
        <v>55</v>
      </c>
      <c r="AA5918">
        <v>3462.1</v>
      </c>
      <c r="AB5918">
        <f>IF(Churn_Data[[#This Row],[Churn]]="No",Churn_Data[[#This Row],[MonthlyCharges]],NA())</f>
        <v>66.05</v>
      </c>
      <c r="AC5918">
        <f>IF(Churn_Data[[#This Row],[Churn]]="No",Churn_Data[[#This Row],[tenure]],NA())</f>
        <v>55</v>
      </c>
      <c r="AD5918" t="e">
        <f>IF(Churn_Data[[#This Row],[Churn]]="Yes",Churn_Data[[#This Row],[MonthlyCharges]],NA())</f>
        <v>#N/A</v>
      </c>
      <c r="AE5918" t="e">
        <f>IF(Churn_Data[[#This Row],[Churn]]="Yes",Churn_Data[[#This Row],[tenure]],NA())</f>
        <v>#N/A</v>
      </c>
      <c r="AF5918">
        <v>3632.75</v>
      </c>
    </row>
    <row r="5919" spans="1:32" x14ac:dyDescent="0.3">
      <c r="A5919" t="s">
        <v>5954</v>
      </c>
      <c r="B5919" t="s">
        <v>30</v>
      </c>
      <c r="C5919" t="str">
        <f>IF(Churn_Data[[#This Row],[SeniorCitizen]]=1,"Yes","No")</f>
        <v>Yes</v>
      </c>
      <c r="D5919">
        <v>1</v>
      </c>
      <c r="E5919" t="s">
        <v>24</v>
      </c>
      <c r="F5919" t="s">
        <v>25</v>
      </c>
      <c r="G5919" t="s">
        <v>24</v>
      </c>
      <c r="H5919" t="s">
        <v>24</v>
      </c>
      <c r="I5919" t="s">
        <v>26</v>
      </c>
      <c r="J5919" t="str">
        <f>IF(Churn_Data[[#This Row],[InternetService]]&lt;&gt;"No","Yes","No")</f>
        <v>Yes</v>
      </c>
      <c r="K5919" t="s">
        <v>25</v>
      </c>
      <c r="L5919" t="s">
        <v>24</v>
      </c>
      <c r="M5919" t="s">
        <v>25</v>
      </c>
      <c r="N5919" t="s">
        <v>24</v>
      </c>
      <c r="O5919" t="s">
        <v>25</v>
      </c>
      <c r="P5919" t="s">
        <v>25</v>
      </c>
      <c r="Q5919" t="s">
        <v>25</v>
      </c>
      <c r="R5919">
        <f>IF(Churn_Data[[#This Row],[Churn]]="Yes",1,0)</f>
        <v>0</v>
      </c>
      <c r="S5919" t="s">
        <v>24</v>
      </c>
      <c r="T5919">
        <f>(Churn_Data[[#This Row],[OnlineSecurity]]="Yes")+(Churn_Data[[#This Row],[OnlineBackup]]="Yes")+(Churn_Data[[#This Row],[DeviceProtection]]="Yes")+(Churn_Data[[#This Row],[TechSupport]]="Yes")+(Churn_Data[[#This Row],[StreamingTV]]="Yes")+(Churn_Data[[#This Row],[StreamingMovies]]="Yes")</f>
        <v>2</v>
      </c>
      <c r="U5919" t="s">
        <v>5607</v>
      </c>
      <c r="V5919" t="s">
        <v>46</v>
      </c>
      <c r="W5919" t="str">
        <f>IF(ISNUMBER(SEARCH("automatic", Churn_Data[[#This Row],[PaymentMethod]])), "Automatic", "Manual")</f>
        <v>Automatic</v>
      </c>
      <c r="X5919">
        <v>85.55</v>
      </c>
      <c r="Y5919" t="str">
        <f>IF(Churn_Data[[#This Row],[tenure]]&lt;=12,"0-1 Year",IF(Churn_Data[[#This Row],[tenure]]&lt;=24,"1-2 Years",IF(Churn_Data[[#This Row],[tenure]]&lt;=36,"2-3 Years",IF(Churn_Data[[#This Row],[tenure]]&lt;=48,"3-4 Years",IF(Churn_Data[[#This Row],[tenure]]&lt;=60,"4-5 Years","5+ Years")))))</f>
        <v>5+ Years</v>
      </c>
      <c r="Z5919">
        <v>61</v>
      </c>
      <c r="AA5919">
        <v>5251.75</v>
      </c>
      <c r="AB5919">
        <f>IF(Churn_Data[[#This Row],[Churn]]="No",Churn_Data[[#This Row],[MonthlyCharges]],NA())</f>
        <v>85.55</v>
      </c>
      <c r="AC5919">
        <f>IF(Churn_Data[[#This Row],[Churn]]="No",Churn_Data[[#This Row],[tenure]],NA())</f>
        <v>61</v>
      </c>
      <c r="AD5919" t="e">
        <f>IF(Churn_Data[[#This Row],[Churn]]="Yes",Churn_Data[[#This Row],[MonthlyCharges]],NA())</f>
        <v>#N/A</v>
      </c>
      <c r="AE5919" t="e">
        <f>IF(Churn_Data[[#This Row],[Churn]]="Yes",Churn_Data[[#This Row],[tenure]],NA())</f>
        <v>#N/A</v>
      </c>
      <c r="AF5919">
        <v>5218.55</v>
      </c>
    </row>
    <row r="5920" spans="1:32" x14ac:dyDescent="0.3">
      <c r="A5920" t="s">
        <v>5955</v>
      </c>
      <c r="B5920" t="s">
        <v>23</v>
      </c>
      <c r="C5920" t="str">
        <f>IF(Churn_Data[[#This Row],[SeniorCitizen]]=1,"Yes","No")</f>
        <v>No</v>
      </c>
      <c r="D5920">
        <v>0</v>
      </c>
      <c r="E5920" t="s">
        <v>24</v>
      </c>
      <c r="F5920" t="s">
        <v>25</v>
      </c>
      <c r="G5920" t="s">
        <v>24</v>
      </c>
      <c r="H5920" t="s">
        <v>24</v>
      </c>
      <c r="I5920" t="s">
        <v>26</v>
      </c>
      <c r="J5920" t="str">
        <f>IF(Churn_Data[[#This Row],[InternetService]]&lt;&gt;"No","Yes","No")</f>
        <v>Yes</v>
      </c>
      <c r="K5920" t="s">
        <v>24</v>
      </c>
      <c r="L5920" t="s">
        <v>24</v>
      </c>
      <c r="M5920" t="s">
        <v>25</v>
      </c>
      <c r="N5920" t="s">
        <v>25</v>
      </c>
      <c r="O5920" t="s">
        <v>24</v>
      </c>
      <c r="P5920" t="s">
        <v>25</v>
      </c>
      <c r="Q5920" t="s">
        <v>25</v>
      </c>
      <c r="R5920">
        <f>IF(Churn_Data[[#This Row],[Churn]]="Yes",1,0)</f>
        <v>0</v>
      </c>
      <c r="S5920" t="s">
        <v>25</v>
      </c>
      <c r="T5920">
        <f>(Churn_Data[[#This Row],[OnlineSecurity]]="Yes")+(Churn_Data[[#This Row],[OnlineBackup]]="Yes")+(Churn_Data[[#This Row],[DeviceProtection]]="Yes")+(Churn_Data[[#This Row],[TechSupport]]="Yes")+(Churn_Data[[#This Row],[StreamingTV]]="Yes")+(Churn_Data[[#This Row],[StreamingMovies]]="Yes")</f>
        <v>3</v>
      </c>
      <c r="U5920" t="s">
        <v>5607</v>
      </c>
      <c r="V5920" t="s">
        <v>28</v>
      </c>
      <c r="W5920" t="str">
        <f>IF(ISNUMBER(SEARCH("automatic", Churn_Data[[#This Row],[PaymentMethod]])), "Automatic", "Manual")</f>
        <v>Manual</v>
      </c>
      <c r="X5920">
        <v>95.65</v>
      </c>
      <c r="Y5920" t="str">
        <f>IF(Churn_Data[[#This Row],[tenure]]&lt;=12,"0-1 Year",IF(Churn_Data[[#This Row],[tenure]]&lt;=24,"1-2 Years",IF(Churn_Data[[#This Row],[tenure]]&lt;=36,"2-3 Years",IF(Churn_Data[[#This Row],[tenure]]&lt;=48,"3-4 Years",IF(Churn_Data[[#This Row],[tenure]]&lt;=60,"4-5 Years","5+ Years")))))</f>
        <v>5+ Years</v>
      </c>
      <c r="Z5920">
        <v>71</v>
      </c>
      <c r="AA5920">
        <v>6856.95</v>
      </c>
      <c r="AB5920">
        <f>IF(Churn_Data[[#This Row],[Churn]]="No",Churn_Data[[#This Row],[MonthlyCharges]],NA())</f>
        <v>95.65</v>
      </c>
      <c r="AC5920">
        <f>IF(Churn_Data[[#This Row],[Churn]]="No",Churn_Data[[#This Row],[tenure]],NA())</f>
        <v>71</v>
      </c>
      <c r="AD5920" t="e">
        <f>IF(Churn_Data[[#This Row],[Churn]]="Yes",Churn_Data[[#This Row],[MonthlyCharges]],NA())</f>
        <v>#N/A</v>
      </c>
      <c r="AE5920" t="e">
        <f>IF(Churn_Data[[#This Row],[Churn]]="Yes",Churn_Data[[#This Row],[tenure]],NA())</f>
        <v>#N/A</v>
      </c>
      <c r="AF5920">
        <v>6791.15</v>
      </c>
    </row>
    <row r="5921" spans="1:32" x14ac:dyDescent="0.3">
      <c r="A5921" t="s">
        <v>5956</v>
      </c>
      <c r="B5921" t="s">
        <v>23</v>
      </c>
      <c r="C5921" t="str">
        <f>IF(Churn_Data[[#This Row],[SeniorCitizen]]=1,"Yes","No")</f>
        <v>No</v>
      </c>
      <c r="D5921">
        <v>0</v>
      </c>
      <c r="E5921" t="s">
        <v>25</v>
      </c>
      <c r="F5921" t="s">
        <v>25</v>
      </c>
      <c r="G5921" t="s">
        <v>24</v>
      </c>
      <c r="H5921" t="s">
        <v>24</v>
      </c>
      <c r="I5921" t="s">
        <v>26</v>
      </c>
      <c r="J5921" t="str">
        <f>IF(Churn_Data[[#This Row],[InternetService]]&lt;&gt;"No","Yes","No")</f>
        <v>Yes</v>
      </c>
      <c r="K5921" t="s">
        <v>24</v>
      </c>
      <c r="L5921" t="s">
        <v>24</v>
      </c>
      <c r="M5921" t="s">
        <v>24</v>
      </c>
      <c r="N5921" t="s">
        <v>25</v>
      </c>
      <c r="O5921" t="s">
        <v>24</v>
      </c>
      <c r="P5921" t="s">
        <v>25</v>
      </c>
      <c r="Q5921" t="s">
        <v>25</v>
      </c>
      <c r="R5921">
        <f>IF(Churn_Data[[#This Row],[Churn]]="Yes",1,0)</f>
        <v>0</v>
      </c>
      <c r="S5921" t="s">
        <v>25</v>
      </c>
      <c r="T5921">
        <f>(Churn_Data[[#This Row],[OnlineSecurity]]="Yes")+(Churn_Data[[#This Row],[OnlineBackup]]="Yes")+(Churn_Data[[#This Row],[DeviceProtection]]="Yes")+(Churn_Data[[#This Row],[TechSupport]]="Yes")+(Churn_Data[[#This Row],[StreamingTV]]="Yes")+(Churn_Data[[#This Row],[StreamingMovies]]="Yes")</f>
        <v>4</v>
      </c>
      <c r="U5921" t="s">
        <v>5607</v>
      </c>
      <c r="V5921" t="s">
        <v>28</v>
      </c>
      <c r="W5921" t="str">
        <f>IF(ISNUMBER(SEARCH("automatic", Churn_Data[[#This Row],[PaymentMethod]])), "Automatic", "Manual")</f>
        <v>Manual</v>
      </c>
      <c r="X5921">
        <v>98.6</v>
      </c>
      <c r="Y5921" t="str">
        <f>IF(Churn_Data[[#This Row],[tenure]]&lt;=12,"0-1 Year",IF(Churn_Data[[#This Row],[tenure]]&lt;=24,"1-2 Years",IF(Churn_Data[[#This Row],[tenure]]&lt;=36,"2-3 Years",IF(Churn_Data[[#This Row],[tenure]]&lt;=48,"3-4 Years",IF(Churn_Data[[#This Row],[tenure]]&lt;=60,"4-5 Years","5+ Years")))))</f>
        <v>4-5 Years</v>
      </c>
      <c r="Z5921">
        <v>53</v>
      </c>
      <c r="AA5921">
        <v>5311.85</v>
      </c>
      <c r="AB5921">
        <f>IF(Churn_Data[[#This Row],[Churn]]="No",Churn_Data[[#This Row],[MonthlyCharges]],NA())</f>
        <v>98.6</v>
      </c>
      <c r="AC5921">
        <f>IF(Churn_Data[[#This Row],[Churn]]="No",Churn_Data[[#This Row],[tenure]],NA())</f>
        <v>53</v>
      </c>
      <c r="AD5921" t="e">
        <f>IF(Churn_Data[[#This Row],[Churn]]="Yes",Churn_Data[[#This Row],[MonthlyCharges]],NA())</f>
        <v>#N/A</v>
      </c>
      <c r="AE5921" t="e">
        <f>IF(Churn_Data[[#This Row],[Churn]]="Yes",Churn_Data[[#This Row],[tenure]],NA())</f>
        <v>#N/A</v>
      </c>
      <c r="AF5921">
        <v>5225.8</v>
      </c>
    </row>
    <row r="5922" spans="1:32" x14ac:dyDescent="0.3">
      <c r="A5922" t="s">
        <v>5957</v>
      </c>
      <c r="B5922" t="s">
        <v>30</v>
      </c>
      <c r="C5922" t="str">
        <f>IF(Churn_Data[[#This Row],[SeniorCitizen]]=1,"Yes","No")</f>
        <v>Yes</v>
      </c>
      <c r="D5922">
        <v>1</v>
      </c>
      <c r="E5922" t="s">
        <v>24</v>
      </c>
      <c r="F5922" t="s">
        <v>25</v>
      </c>
      <c r="G5922" t="s">
        <v>24</v>
      </c>
      <c r="H5922" t="s">
        <v>24</v>
      </c>
      <c r="I5922" t="s">
        <v>26</v>
      </c>
      <c r="J5922" t="str">
        <f>IF(Churn_Data[[#This Row],[InternetService]]&lt;&gt;"No","Yes","No")</f>
        <v>Yes</v>
      </c>
      <c r="K5922" t="s">
        <v>25</v>
      </c>
      <c r="L5922" t="s">
        <v>24</v>
      </c>
      <c r="M5922" t="s">
        <v>24</v>
      </c>
      <c r="N5922" t="s">
        <v>24</v>
      </c>
      <c r="O5922" t="s">
        <v>24</v>
      </c>
      <c r="P5922" t="s">
        <v>25</v>
      </c>
      <c r="Q5922" t="s">
        <v>25</v>
      </c>
      <c r="R5922">
        <f>IF(Churn_Data[[#This Row],[Churn]]="Yes",1,0)</f>
        <v>0</v>
      </c>
      <c r="S5922" t="s">
        <v>24</v>
      </c>
      <c r="T5922">
        <f>(Churn_Data[[#This Row],[OnlineSecurity]]="Yes")+(Churn_Data[[#This Row],[OnlineBackup]]="Yes")+(Churn_Data[[#This Row],[DeviceProtection]]="Yes")+(Churn_Data[[#This Row],[TechSupport]]="Yes")+(Churn_Data[[#This Row],[StreamingTV]]="Yes")+(Churn_Data[[#This Row],[StreamingMovies]]="Yes")</f>
        <v>4</v>
      </c>
      <c r="U5922" t="s">
        <v>5607</v>
      </c>
      <c r="V5922" t="s">
        <v>46</v>
      </c>
      <c r="W5922" t="str">
        <f>IF(ISNUMBER(SEARCH("automatic", Churn_Data[[#This Row],[PaymentMethod]])), "Automatic", "Manual")</f>
        <v>Automatic</v>
      </c>
      <c r="X5922">
        <v>98.7</v>
      </c>
      <c r="Y5922" t="str">
        <f>IF(Churn_Data[[#This Row],[tenure]]&lt;=12,"0-1 Year",IF(Churn_Data[[#This Row],[tenure]]&lt;=24,"1-2 Years",IF(Churn_Data[[#This Row],[tenure]]&lt;=36,"2-3 Years",IF(Churn_Data[[#This Row],[tenure]]&lt;=48,"3-4 Years",IF(Churn_Data[[#This Row],[tenure]]&lt;=60,"4-5 Years","5+ Years")))))</f>
        <v>3-4 Years</v>
      </c>
      <c r="Z5922">
        <v>45</v>
      </c>
      <c r="AA5922">
        <v>4525.8</v>
      </c>
      <c r="AB5922">
        <f>IF(Churn_Data[[#This Row],[Churn]]="No",Churn_Data[[#This Row],[MonthlyCharges]],NA())</f>
        <v>98.7</v>
      </c>
      <c r="AC5922">
        <f>IF(Churn_Data[[#This Row],[Churn]]="No",Churn_Data[[#This Row],[tenure]],NA())</f>
        <v>45</v>
      </c>
      <c r="AD5922" t="e">
        <f>IF(Churn_Data[[#This Row],[Churn]]="Yes",Churn_Data[[#This Row],[MonthlyCharges]],NA())</f>
        <v>#N/A</v>
      </c>
      <c r="AE5922" t="e">
        <f>IF(Churn_Data[[#This Row],[Churn]]="Yes",Churn_Data[[#This Row],[tenure]],NA())</f>
        <v>#N/A</v>
      </c>
      <c r="AF5922">
        <v>4441.5</v>
      </c>
    </row>
    <row r="5923" spans="1:32" x14ac:dyDescent="0.3">
      <c r="A5923" t="s">
        <v>5958</v>
      </c>
      <c r="B5923" t="s">
        <v>30</v>
      </c>
      <c r="C5923" t="str">
        <f>IF(Churn_Data[[#This Row],[SeniorCitizen]]=1,"Yes","No")</f>
        <v>No</v>
      </c>
      <c r="D5923">
        <v>0</v>
      </c>
      <c r="E5923" t="s">
        <v>24</v>
      </c>
      <c r="F5923" t="s">
        <v>24</v>
      </c>
      <c r="G5923" t="s">
        <v>24</v>
      </c>
      <c r="H5923" t="s">
        <v>24</v>
      </c>
      <c r="I5923" t="s">
        <v>26</v>
      </c>
      <c r="J5923" t="str">
        <f>IF(Churn_Data[[#This Row],[InternetService]]&lt;&gt;"No","Yes","No")</f>
        <v>Yes</v>
      </c>
      <c r="K5923" t="s">
        <v>24</v>
      </c>
      <c r="L5923" t="s">
        <v>24</v>
      </c>
      <c r="M5923" t="s">
        <v>25</v>
      </c>
      <c r="N5923" t="s">
        <v>25</v>
      </c>
      <c r="O5923" t="s">
        <v>25</v>
      </c>
      <c r="P5923" t="s">
        <v>25</v>
      </c>
      <c r="Q5923" t="s">
        <v>25</v>
      </c>
      <c r="R5923">
        <f>IF(Churn_Data[[#This Row],[Churn]]="Yes",1,0)</f>
        <v>0</v>
      </c>
      <c r="S5923" t="s">
        <v>24</v>
      </c>
      <c r="T5923">
        <f>(Churn_Data[[#This Row],[OnlineSecurity]]="Yes")+(Churn_Data[[#This Row],[OnlineBackup]]="Yes")+(Churn_Data[[#This Row],[DeviceProtection]]="Yes")+(Churn_Data[[#This Row],[TechSupport]]="Yes")+(Churn_Data[[#This Row],[StreamingTV]]="Yes")+(Churn_Data[[#This Row],[StreamingMovies]]="Yes")</f>
        <v>2</v>
      </c>
      <c r="U5923" t="s">
        <v>5607</v>
      </c>
      <c r="V5923" t="s">
        <v>46</v>
      </c>
      <c r="W5923" t="str">
        <f>IF(ISNUMBER(SEARCH("automatic", Churn_Data[[#This Row],[PaymentMethod]])), "Automatic", "Manual")</f>
        <v>Automatic</v>
      </c>
      <c r="X5923">
        <v>85.5</v>
      </c>
      <c r="Y5923" t="str">
        <f>IF(Churn_Data[[#This Row],[tenure]]&lt;=12,"0-1 Year",IF(Churn_Data[[#This Row],[tenure]]&lt;=24,"1-2 Years",IF(Churn_Data[[#This Row],[tenure]]&lt;=36,"2-3 Years",IF(Churn_Data[[#This Row],[tenure]]&lt;=48,"3-4 Years",IF(Churn_Data[[#This Row],[tenure]]&lt;=60,"4-5 Years","5+ Years")))))</f>
        <v>5+ Years</v>
      </c>
      <c r="Z5923">
        <v>68</v>
      </c>
      <c r="AA5923">
        <v>5696.6</v>
      </c>
      <c r="AB5923">
        <f>IF(Churn_Data[[#This Row],[Churn]]="No",Churn_Data[[#This Row],[MonthlyCharges]],NA())</f>
        <v>85.5</v>
      </c>
      <c r="AC5923">
        <f>IF(Churn_Data[[#This Row],[Churn]]="No",Churn_Data[[#This Row],[tenure]],NA())</f>
        <v>68</v>
      </c>
      <c r="AD5923" t="e">
        <f>IF(Churn_Data[[#This Row],[Churn]]="Yes",Churn_Data[[#This Row],[MonthlyCharges]],NA())</f>
        <v>#N/A</v>
      </c>
      <c r="AE5923" t="e">
        <f>IF(Churn_Data[[#This Row],[Churn]]="Yes",Churn_Data[[#This Row],[tenure]],NA())</f>
        <v>#N/A</v>
      </c>
      <c r="AF5923">
        <v>5814</v>
      </c>
    </row>
    <row r="5924" spans="1:32" x14ac:dyDescent="0.3">
      <c r="A5924" t="s">
        <v>5959</v>
      </c>
      <c r="B5924" t="s">
        <v>23</v>
      </c>
      <c r="C5924" t="str">
        <f>IF(Churn_Data[[#This Row],[SeniorCitizen]]=1,"Yes","No")</f>
        <v>No</v>
      </c>
      <c r="D5924">
        <v>0</v>
      </c>
      <c r="E5924" t="s">
        <v>25</v>
      </c>
      <c r="F5924" t="s">
        <v>25</v>
      </c>
      <c r="G5924" t="s">
        <v>24</v>
      </c>
      <c r="H5924" t="s">
        <v>24</v>
      </c>
      <c r="I5924" t="s">
        <v>26</v>
      </c>
      <c r="J5924" t="str">
        <f>IF(Churn_Data[[#This Row],[InternetService]]&lt;&gt;"No","Yes","No")</f>
        <v>Yes</v>
      </c>
      <c r="K5924" t="s">
        <v>25</v>
      </c>
      <c r="L5924" t="s">
        <v>24</v>
      </c>
      <c r="M5924" t="s">
        <v>25</v>
      </c>
      <c r="N5924" t="s">
        <v>25</v>
      </c>
      <c r="O5924" t="s">
        <v>25</v>
      </c>
      <c r="P5924" t="s">
        <v>25</v>
      </c>
      <c r="Q5924" t="s">
        <v>25</v>
      </c>
      <c r="R5924">
        <f>IF(Churn_Data[[#This Row],[Churn]]="Yes",1,0)</f>
        <v>0</v>
      </c>
      <c r="S5924" t="s">
        <v>24</v>
      </c>
      <c r="T5924">
        <f>(Churn_Data[[#This Row],[OnlineSecurity]]="Yes")+(Churn_Data[[#This Row],[OnlineBackup]]="Yes")+(Churn_Data[[#This Row],[DeviceProtection]]="Yes")+(Churn_Data[[#This Row],[TechSupport]]="Yes")+(Churn_Data[[#This Row],[StreamingTV]]="Yes")+(Churn_Data[[#This Row],[StreamingMovies]]="Yes")</f>
        <v>1</v>
      </c>
      <c r="U5924" t="s">
        <v>5607</v>
      </c>
      <c r="V5924" t="s">
        <v>28</v>
      </c>
      <c r="W5924" t="str">
        <f>IF(ISNUMBER(SEARCH("automatic", Churn_Data[[#This Row],[PaymentMethod]])), "Automatic", "Manual")</f>
        <v>Manual</v>
      </c>
      <c r="X5924">
        <v>80.2</v>
      </c>
      <c r="Y5924" t="str">
        <f>IF(Churn_Data[[#This Row],[tenure]]&lt;=12,"0-1 Year",IF(Churn_Data[[#This Row],[tenure]]&lt;=24,"1-2 Years",IF(Churn_Data[[#This Row],[tenure]]&lt;=36,"2-3 Years",IF(Churn_Data[[#This Row],[tenure]]&lt;=48,"3-4 Years",IF(Churn_Data[[#This Row],[tenure]]&lt;=60,"4-5 Years","5+ Years")))))</f>
        <v>4-5 Years</v>
      </c>
      <c r="Z5924">
        <v>52</v>
      </c>
      <c r="AA5924">
        <v>4297.6000000000004</v>
      </c>
      <c r="AB5924">
        <f>IF(Churn_Data[[#This Row],[Churn]]="No",Churn_Data[[#This Row],[MonthlyCharges]],NA())</f>
        <v>80.2</v>
      </c>
      <c r="AC5924">
        <f>IF(Churn_Data[[#This Row],[Churn]]="No",Churn_Data[[#This Row],[tenure]],NA())</f>
        <v>52</v>
      </c>
      <c r="AD5924" t="e">
        <f>IF(Churn_Data[[#This Row],[Churn]]="Yes",Churn_Data[[#This Row],[MonthlyCharges]],NA())</f>
        <v>#N/A</v>
      </c>
      <c r="AE5924" t="e">
        <f>IF(Churn_Data[[#This Row],[Churn]]="Yes",Churn_Data[[#This Row],[tenure]],NA())</f>
        <v>#N/A</v>
      </c>
      <c r="AF5924">
        <v>4170.3999999999996</v>
      </c>
    </row>
    <row r="5925" spans="1:32" x14ac:dyDescent="0.3">
      <c r="A5925" t="s">
        <v>5960</v>
      </c>
      <c r="B5925" t="s">
        <v>30</v>
      </c>
      <c r="C5925" t="str">
        <f>IF(Churn_Data[[#This Row],[SeniorCitizen]]=1,"Yes","No")</f>
        <v>No</v>
      </c>
      <c r="D5925">
        <v>0</v>
      </c>
      <c r="E5925" t="s">
        <v>25</v>
      </c>
      <c r="F5925" t="s">
        <v>25</v>
      </c>
      <c r="G5925" t="s">
        <v>24</v>
      </c>
      <c r="H5925" t="s">
        <v>24</v>
      </c>
      <c r="I5925" t="s">
        <v>120</v>
      </c>
      <c r="J5925" t="str">
        <f>IF(Churn_Data[[#This Row],[InternetService]]&lt;&gt;"No","Yes","No")</f>
        <v>Yes</v>
      </c>
      <c r="K5925" t="s">
        <v>25</v>
      </c>
      <c r="L5925" t="s">
        <v>24</v>
      </c>
      <c r="M5925" t="s">
        <v>25</v>
      </c>
      <c r="N5925" t="s">
        <v>24</v>
      </c>
      <c r="O5925" t="s">
        <v>24</v>
      </c>
      <c r="P5925" t="s">
        <v>25</v>
      </c>
      <c r="Q5925" t="s">
        <v>25</v>
      </c>
      <c r="R5925">
        <f>IF(Churn_Data[[#This Row],[Churn]]="Yes",1,0)</f>
        <v>0</v>
      </c>
      <c r="S5925" t="s">
        <v>24</v>
      </c>
      <c r="T5925">
        <f>(Churn_Data[[#This Row],[OnlineSecurity]]="Yes")+(Churn_Data[[#This Row],[OnlineBackup]]="Yes")+(Churn_Data[[#This Row],[DeviceProtection]]="Yes")+(Churn_Data[[#This Row],[TechSupport]]="Yes")+(Churn_Data[[#This Row],[StreamingTV]]="Yes")+(Churn_Data[[#This Row],[StreamingMovies]]="Yes")</f>
        <v>3</v>
      </c>
      <c r="U5925" t="s">
        <v>5607</v>
      </c>
      <c r="V5925" t="s">
        <v>32</v>
      </c>
      <c r="W5925" t="str">
        <f>IF(ISNUMBER(SEARCH("automatic", Churn_Data[[#This Row],[PaymentMethod]])), "Automatic", "Manual")</f>
        <v>Manual</v>
      </c>
      <c r="X5925">
        <v>68.7</v>
      </c>
      <c r="Y5925" t="str">
        <f>IF(Churn_Data[[#This Row],[tenure]]&lt;=12,"0-1 Year",IF(Churn_Data[[#This Row],[tenure]]&lt;=24,"1-2 Years",IF(Churn_Data[[#This Row],[tenure]]&lt;=36,"2-3 Years",IF(Churn_Data[[#This Row],[tenure]]&lt;=48,"3-4 Years",IF(Churn_Data[[#This Row],[tenure]]&lt;=60,"4-5 Years","5+ Years")))))</f>
        <v>1-2 Years</v>
      </c>
      <c r="Z5925">
        <v>20</v>
      </c>
      <c r="AA5925">
        <v>1416.2</v>
      </c>
      <c r="AB5925">
        <f>IF(Churn_Data[[#This Row],[Churn]]="No",Churn_Data[[#This Row],[MonthlyCharges]],NA())</f>
        <v>68.7</v>
      </c>
      <c r="AC5925">
        <f>IF(Churn_Data[[#This Row],[Churn]]="No",Churn_Data[[#This Row],[tenure]],NA())</f>
        <v>20</v>
      </c>
      <c r="AD5925" t="e">
        <f>IF(Churn_Data[[#This Row],[Churn]]="Yes",Churn_Data[[#This Row],[MonthlyCharges]],NA())</f>
        <v>#N/A</v>
      </c>
      <c r="AE5925" t="e">
        <f>IF(Churn_Data[[#This Row],[Churn]]="Yes",Churn_Data[[#This Row],[tenure]],NA())</f>
        <v>#N/A</v>
      </c>
      <c r="AF5925">
        <v>1374</v>
      </c>
    </row>
    <row r="5926" spans="1:32" x14ac:dyDescent="0.3">
      <c r="A5926" t="s">
        <v>5961</v>
      </c>
      <c r="B5926" t="s">
        <v>23</v>
      </c>
      <c r="C5926" t="str">
        <f>IF(Churn_Data[[#This Row],[SeniorCitizen]]=1,"Yes","No")</f>
        <v>No</v>
      </c>
      <c r="D5926">
        <v>0</v>
      </c>
      <c r="E5926" t="s">
        <v>24</v>
      </c>
      <c r="F5926" t="s">
        <v>25</v>
      </c>
      <c r="G5926" t="s">
        <v>24</v>
      </c>
      <c r="H5926" t="s">
        <v>24</v>
      </c>
      <c r="I5926" t="s">
        <v>120</v>
      </c>
      <c r="J5926" t="str">
        <f>IF(Churn_Data[[#This Row],[InternetService]]&lt;&gt;"No","Yes","No")</f>
        <v>Yes</v>
      </c>
      <c r="K5926" t="s">
        <v>25</v>
      </c>
      <c r="L5926" t="s">
        <v>24</v>
      </c>
      <c r="M5926" t="s">
        <v>24</v>
      </c>
      <c r="N5926" t="s">
        <v>24</v>
      </c>
      <c r="O5926" t="s">
        <v>24</v>
      </c>
      <c r="P5926" t="s">
        <v>25</v>
      </c>
      <c r="Q5926" t="s">
        <v>25</v>
      </c>
      <c r="R5926">
        <f>IF(Churn_Data[[#This Row],[Churn]]="Yes",1,0)</f>
        <v>0</v>
      </c>
      <c r="S5926" t="s">
        <v>25</v>
      </c>
      <c r="T5926">
        <f>(Churn_Data[[#This Row],[OnlineSecurity]]="Yes")+(Churn_Data[[#This Row],[OnlineBackup]]="Yes")+(Churn_Data[[#This Row],[DeviceProtection]]="Yes")+(Churn_Data[[#This Row],[TechSupport]]="Yes")+(Churn_Data[[#This Row],[StreamingTV]]="Yes")+(Churn_Data[[#This Row],[StreamingMovies]]="Yes")</f>
        <v>4</v>
      </c>
      <c r="U5926" t="s">
        <v>5607</v>
      </c>
      <c r="V5926" t="s">
        <v>46</v>
      </c>
      <c r="W5926" t="str">
        <f>IF(ISNUMBER(SEARCH("automatic", Churn_Data[[#This Row],[PaymentMethod]])), "Automatic", "Manual")</f>
        <v>Automatic</v>
      </c>
      <c r="X5926">
        <v>74.599999999999994</v>
      </c>
      <c r="Y5926" t="str">
        <f>IF(Churn_Data[[#This Row],[tenure]]&lt;=12,"0-1 Year",IF(Churn_Data[[#This Row],[tenure]]&lt;=24,"1-2 Years",IF(Churn_Data[[#This Row],[tenure]]&lt;=36,"2-3 Years",IF(Churn_Data[[#This Row],[tenure]]&lt;=48,"3-4 Years",IF(Churn_Data[[#This Row],[tenure]]&lt;=60,"4-5 Years","5+ Years")))))</f>
        <v>4-5 Years</v>
      </c>
      <c r="Z5926">
        <v>57</v>
      </c>
      <c r="AA5926">
        <v>4368.95</v>
      </c>
      <c r="AB5926">
        <f>IF(Churn_Data[[#This Row],[Churn]]="No",Churn_Data[[#This Row],[MonthlyCharges]],NA())</f>
        <v>74.599999999999994</v>
      </c>
      <c r="AC5926">
        <f>IF(Churn_Data[[#This Row],[Churn]]="No",Churn_Data[[#This Row],[tenure]],NA())</f>
        <v>57</v>
      </c>
      <c r="AD5926" t="e">
        <f>IF(Churn_Data[[#This Row],[Churn]]="Yes",Churn_Data[[#This Row],[MonthlyCharges]],NA())</f>
        <v>#N/A</v>
      </c>
      <c r="AE5926" t="e">
        <f>IF(Churn_Data[[#This Row],[Churn]]="Yes",Churn_Data[[#This Row],[tenure]],NA())</f>
        <v>#N/A</v>
      </c>
      <c r="AF5926">
        <v>4252.2</v>
      </c>
    </row>
    <row r="5927" spans="1:32" x14ac:dyDescent="0.3">
      <c r="A5927" t="s">
        <v>5962</v>
      </c>
      <c r="B5927" t="s">
        <v>23</v>
      </c>
      <c r="C5927" t="str">
        <f>IF(Churn_Data[[#This Row],[SeniorCitizen]]=1,"Yes","No")</f>
        <v>No</v>
      </c>
      <c r="D5927">
        <v>0</v>
      </c>
      <c r="E5927" t="s">
        <v>25</v>
      </c>
      <c r="F5927" t="s">
        <v>25</v>
      </c>
      <c r="G5927" t="s">
        <v>24</v>
      </c>
      <c r="H5927" t="s">
        <v>24</v>
      </c>
      <c r="I5927" t="s">
        <v>120</v>
      </c>
      <c r="J5927" t="str">
        <f>IF(Churn_Data[[#This Row],[InternetService]]&lt;&gt;"No","Yes","No")</f>
        <v>Yes</v>
      </c>
      <c r="K5927" t="s">
        <v>24</v>
      </c>
      <c r="L5927" t="s">
        <v>24</v>
      </c>
      <c r="M5927" t="s">
        <v>24</v>
      </c>
      <c r="N5927" t="s">
        <v>24</v>
      </c>
      <c r="O5927" t="s">
        <v>25</v>
      </c>
      <c r="P5927" t="s">
        <v>25</v>
      </c>
      <c r="Q5927" t="s">
        <v>25</v>
      </c>
      <c r="R5927">
        <f>IF(Churn_Data[[#This Row],[Churn]]="Yes",1,0)</f>
        <v>0</v>
      </c>
      <c r="S5927" t="s">
        <v>24</v>
      </c>
      <c r="T5927">
        <f>(Churn_Data[[#This Row],[OnlineSecurity]]="Yes")+(Churn_Data[[#This Row],[OnlineBackup]]="Yes")+(Churn_Data[[#This Row],[DeviceProtection]]="Yes")+(Churn_Data[[#This Row],[TechSupport]]="Yes")+(Churn_Data[[#This Row],[StreamingTV]]="Yes")+(Churn_Data[[#This Row],[StreamingMovies]]="Yes")</f>
        <v>4</v>
      </c>
      <c r="U5927" t="s">
        <v>5607</v>
      </c>
      <c r="V5927" t="s">
        <v>72</v>
      </c>
      <c r="W5927" t="str">
        <f>IF(ISNUMBER(SEARCH("automatic", Churn_Data[[#This Row],[PaymentMethod]])), "Automatic", "Manual")</f>
        <v>Automatic</v>
      </c>
      <c r="X5927">
        <v>71.099999999999994</v>
      </c>
      <c r="Y5927" t="str">
        <f>IF(Churn_Data[[#This Row],[tenure]]&lt;=12,"0-1 Year",IF(Churn_Data[[#This Row],[tenure]]&lt;=24,"1-2 Years",IF(Churn_Data[[#This Row],[tenure]]&lt;=36,"2-3 Years",IF(Churn_Data[[#This Row],[tenure]]&lt;=48,"3-4 Years",IF(Churn_Data[[#This Row],[tenure]]&lt;=60,"4-5 Years","5+ Years")))))</f>
        <v>4-5 Years</v>
      </c>
      <c r="Z5927">
        <v>58</v>
      </c>
      <c r="AA5927">
        <v>4299.2</v>
      </c>
      <c r="AB5927">
        <f>IF(Churn_Data[[#This Row],[Churn]]="No",Churn_Data[[#This Row],[MonthlyCharges]],NA())</f>
        <v>71.099999999999994</v>
      </c>
      <c r="AC5927">
        <f>IF(Churn_Data[[#This Row],[Churn]]="No",Churn_Data[[#This Row],[tenure]],NA())</f>
        <v>58</v>
      </c>
      <c r="AD5927" t="e">
        <f>IF(Churn_Data[[#This Row],[Churn]]="Yes",Churn_Data[[#This Row],[MonthlyCharges]],NA())</f>
        <v>#N/A</v>
      </c>
      <c r="AE5927" t="e">
        <f>IF(Churn_Data[[#This Row],[Churn]]="Yes",Churn_Data[[#This Row],[tenure]],NA())</f>
        <v>#N/A</v>
      </c>
      <c r="AF5927">
        <v>4123.8</v>
      </c>
    </row>
    <row r="5928" spans="1:32" x14ac:dyDescent="0.3">
      <c r="A5928" t="s">
        <v>5963</v>
      </c>
      <c r="B5928" t="s">
        <v>23</v>
      </c>
      <c r="C5928" t="str">
        <f>IF(Churn_Data[[#This Row],[SeniorCitizen]]=1,"Yes","No")</f>
        <v>No</v>
      </c>
      <c r="D5928">
        <v>0</v>
      </c>
      <c r="E5928" t="s">
        <v>25</v>
      </c>
      <c r="F5928" t="s">
        <v>25</v>
      </c>
      <c r="G5928" t="s">
        <v>24</v>
      </c>
      <c r="H5928" t="s">
        <v>24</v>
      </c>
      <c r="I5928" t="s">
        <v>120</v>
      </c>
      <c r="J5928" t="str">
        <f>IF(Churn_Data[[#This Row],[InternetService]]&lt;&gt;"No","Yes","No")</f>
        <v>Yes</v>
      </c>
      <c r="K5928" t="s">
        <v>25</v>
      </c>
      <c r="L5928" t="s">
        <v>24</v>
      </c>
      <c r="M5928" t="s">
        <v>24</v>
      </c>
      <c r="N5928" t="s">
        <v>24</v>
      </c>
      <c r="O5928" t="s">
        <v>24</v>
      </c>
      <c r="P5928" t="s">
        <v>25</v>
      </c>
      <c r="Q5928" t="s">
        <v>25</v>
      </c>
      <c r="R5928">
        <f>IF(Churn_Data[[#This Row],[Churn]]="Yes",1,0)</f>
        <v>0</v>
      </c>
      <c r="S5928" t="s">
        <v>24</v>
      </c>
      <c r="T5928">
        <f>(Churn_Data[[#This Row],[OnlineSecurity]]="Yes")+(Churn_Data[[#This Row],[OnlineBackup]]="Yes")+(Churn_Data[[#This Row],[DeviceProtection]]="Yes")+(Churn_Data[[#This Row],[TechSupport]]="Yes")+(Churn_Data[[#This Row],[StreamingTV]]="Yes")+(Churn_Data[[#This Row],[StreamingMovies]]="Yes")</f>
        <v>4</v>
      </c>
      <c r="U5928" t="s">
        <v>5607</v>
      </c>
      <c r="V5928" t="s">
        <v>46</v>
      </c>
      <c r="W5928" t="str">
        <f>IF(ISNUMBER(SEARCH("automatic", Churn_Data[[#This Row],[PaymentMethod]])), "Automatic", "Manual")</f>
        <v>Automatic</v>
      </c>
      <c r="X5928">
        <v>73.849999999999994</v>
      </c>
      <c r="Y5928" t="str">
        <f>IF(Churn_Data[[#This Row],[tenure]]&lt;=12,"0-1 Year",IF(Churn_Data[[#This Row],[tenure]]&lt;=24,"1-2 Years",IF(Churn_Data[[#This Row],[tenure]]&lt;=36,"2-3 Years",IF(Churn_Data[[#This Row],[tenure]]&lt;=48,"3-4 Years",IF(Churn_Data[[#This Row],[tenure]]&lt;=60,"4-5 Years","5+ Years")))))</f>
        <v>3-4 Years</v>
      </c>
      <c r="Z5928">
        <v>48</v>
      </c>
      <c r="AA5928">
        <v>3581.4</v>
      </c>
      <c r="AB5928">
        <f>IF(Churn_Data[[#This Row],[Churn]]="No",Churn_Data[[#This Row],[MonthlyCharges]],NA())</f>
        <v>73.849999999999994</v>
      </c>
      <c r="AC5928">
        <f>IF(Churn_Data[[#This Row],[Churn]]="No",Churn_Data[[#This Row],[tenure]],NA())</f>
        <v>48</v>
      </c>
      <c r="AD5928" t="e">
        <f>IF(Churn_Data[[#This Row],[Churn]]="Yes",Churn_Data[[#This Row],[MonthlyCharges]],NA())</f>
        <v>#N/A</v>
      </c>
      <c r="AE5928" t="e">
        <f>IF(Churn_Data[[#This Row],[Churn]]="Yes",Churn_Data[[#This Row],[tenure]],NA())</f>
        <v>#N/A</v>
      </c>
      <c r="AF5928">
        <v>3544.8</v>
      </c>
    </row>
    <row r="5929" spans="1:32" x14ac:dyDescent="0.3">
      <c r="A5929" t="s">
        <v>5964</v>
      </c>
      <c r="B5929" t="s">
        <v>23</v>
      </c>
      <c r="C5929" t="str">
        <f>IF(Churn_Data[[#This Row],[SeniorCitizen]]=1,"Yes","No")</f>
        <v>No</v>
      </c>
      <c r="D5929">
        <v>0</v>
      </c>
      <c r="E5929" t="s">
        <v>24</v>
      </c>
      <c r="F5929" t="s">
        <v>24</v>
      </c>
      <c r="G5929" t="s">
        <v>24</v>
      </c>
      <c r="H5929" t="s">
        <v>24</v>
      </c>
      <c r="I5929" t="s">
        <v>26</v>
      </c>
      <c r="J5929" t="str">
        <f>IF(Churn_Data[[#This Row],[InternetService]]&lt;&gt;"No","Yes","No")</f>
        <v>Yes</v>
      </c>
      <c r="K5929" t="s">
        <v>25</v>
      </c>
      <c r="L5929" t="s">
        <v>24</v>
      </c>
      <c r="M5929" t="s">
        <v>25</v>
      </c>
      <c r="N5929" t="s">
        <v>24</v>
      </c>
      <c r="O5929" t="s">
        <v>25</v>
      </c>
      <c r="P5929" t="s">
        <v>25</v>
      </c>
      <c r="Q5929" t="s">
        <v>25</v>
      </c>
      <c r="R5929">
        <f>IF(Churn_Data[[#This Row],[Churn]]="Yes",1,0)</f>
        <v>0</v>
      </c>
      <c r="S5929" t="s">
        <v>24</v>
      </c>
      <c r="T5929">
        <f>(Churn_Data[[#This Row],[OnlineSecurity]]="Yes")+(Churn_Data[[#This Row],[OnlineBackup]]="Yes")+(Churn_Data[[#This Row],[DeviceProtection]]="Yes")+(Churn_Data[[#This Row],[TechSupport]]="Yes")+(Churn_Data[[#This Row],[StreamingTV]]="Yes")+(Churn_Data[[#This Row],[StreamingMovies]]="Yes")</f>
        <v>2</v>
      </c>
      <c r="U5929" t="s">
        <v>5607</v>
      </c>
      <c r="V5929" t="s">
        <v>46</v>
      </c>
      <c r="W5929" t="str">
        <f>IF(ISNUMBER(SEARCH("automatic", Churn_Data[[#This Row],[PaymentMethod]])), "Automatic", "Manual")</f>
        <v>Automatic</v>
      </c>
      <c r="X5929">
        <v>83.65</v>
      </c>
      <c r="Y5929" t="str">
        <f>IF(Churn_Data[[#This Row],[tenure]]&lt;=12,"0-1 Year",IF(Churn_Data[[#This Row],[tenure]]&lt;=24,"1-2 Years",IF(Churn_Data[[#This Row],[tenure]]&lt;=36,"2-3 Years",IF(Churn_Data[[#This Row],[tenure]]&lt;=48,"3-4 Years",IF(Churn_Data[[#This Row],[tenure]]&lt;=60,"4-5 Years","5+ Years")))))</f>
        <v>5+ Years</v>
      </c>
      <c r="Z5929">
        <v>68</v>
      </c>
      <c r="AA5929">
        <v>5733.4</v>
      </c>
      <c r="AB5929">
        <f>IF(Churn_Data[[#This Row],[Churn]]="No",Churn_Data[[#This Row],[MonthlyCharges]],NA())</f>
        <v>83.65</v>
      </c>
      <c r="AC5929">
        <f>IF(Churn_Data[[#This Row],[Churn]]="No",Churn_Data[[#This Row],[tenure]],NA())</f>
        <v>68</v>
      </c>
      <c r="AD5929" t="e">
        <f>IF(Churn_Data[[#This Row],[Churn]]="Yes",Churn_Data[[#This Row],[MonthlyCharges]],NA())</f>
        <v>#N/A</v>
      </c>
      <c r="AE5929" t="e">
        <f>IF(Churn_Data[[#This Row],[Churn]]="Yes",Churn_Data[[#This Row],[tenure]],NA())</f>
        <v>#N/A</v>
      </c>
      <c r="AF5929">
        <v>5688.2</v>
      </c>
    </row>
    <row r="5930" spans="1:32" x14ac:dyDescent="0.3">
      <c r="A5930" t="s">
        <v>5965</v>
      </c>
      <c r="B5930" t="s">
        <v>30</v>
      </c>
      <c r="C5930" t="str">
        <f>IF(Churn_Data[[#This Row],[SeniorCitizen]]=1,"Yes","No")</f>
        <v>No</v>
      </c>
      <c r="D5930">
        <v>0</v>
      </c>
      <c r="E5930" t="s">
        <v>24</v>
      </c>
      <c r="F5930" t="s">
        <v>24</v>
      </c>
      <c r="G5930" t="s">
        <v>24</v>
      </c>
      <c r="H5930" t="s">
        <v>24</v>
      </c>
      <c r="I5930" t="s">
        <v>120</v>
      </c>
      <c r="J5930" t="str">
        <f>IF(Churn_Data[[#This Row],[InternetService]]&lt;&gt;"No","Yes","No")</f>
        <v>Yes</v>
      </c>
      <c r="K5930" t="s">
        <v>24</v>
      </c>
      <c r="L5930" t="s">
        <v>24</v>
      </c>
      <c r="M5930" t="s">
        <v>25</v>
      </c>
      <c r="N5930" t="s">
        <v>24</v>
      </c>
      <c r="O5930" t="s">
        <v>24</v>
      </c>
      <c r="P5930" t="s">
        <v>25</v>
      </c>
      <c r="Q5930" t="s">
        <v>24</v>
      </c>
      <c r="R5930">
        <f>IF(Churn_Data[[#This Row],[Churn]]="Yes",1,0)</f>
        <v>1</v>
      </c>
      <c r="S5930" t="s">
        <v>25</v>
      </c>
      <c r="T5930">
        <f>(Churn_Data[[#This Row],[OnlineSecurity]]="Yes")+(Churn_Data[[#This Row],[OnlineBackup]]="Yes")+(Churn_Data[[#This Row],[DeviceProtection]]="Yes")+(Churn_Data[[#This Row],[TechSupport]]="Yes")+(Churn_Data[[#This Row],[StreamingTV]]="Yes")+(Churn_Data[[#This Row],[StreamingMovies]]="Yes")</f>
        <v>4</v>
      </c>
      <c r="U5930" t="s">
        <v>5607</v>
      </c>
      <c r="V5930" t="s">
        <v>28</v>
      </c>
      <c r="W5930" t="str">
        <f>IF(ISNUMBER(SEARCH("automatic", Churn_Data[[#This Row],[PaymentMethod]])), "Automatic", "Manual")</f>
        <v>Manual</v>
      </c>
      <c r="X5930">
        <v>77.5</v>
      </c>
      <c r="Y5930" t="str">
        <f>IF(Churn_Data[[#This Row],[tenure]]&lt;=12,"0-1 Year",IF(Churn_Data[[#This Row],[tenure]]&lt;=24,"1-2 Years",IF(Churn_Data[[#This Row],[tenure]]&lt;=36,"2-3 Years",IF(Churn_Data[[#This Row],[tenure]]&lt;=48,"3-4 Years",IF(Churn_Data[[#This Row],[tenure]]&lt;=60,"4-5 Years","5+ Years")))))</f>
        <v>1-2 Years</v>
      </c>
      <c r="Z5930">
        <v>21</v>
      </c>
      <c r="AA5930">
        <v>1625</v>
      </c>
      <c r="AB5930" t="e">
        <f>IF(Churn_Data[[#This Row],[Churn]]="No",Churn_Data[[#This Row],[MonthlyCharges]],NA())</f>
        <v>#N/A</v>
      </c>
      <c r="AC5930" t="e">
        <f>IF(Churn_Data[[#This Row],[Churn]]="No",Churn_Data[[#This Row],[tenure]],NA())</f>
        <v>#N/A</v>
      </c>
      <c r="AD5930">
        <f>IF(Churn_Data[[#This Row],[Churn]]="Yes",Churn_Data[[#This Row],[MonthlyCharges]],NA())</f>
        <v>77.5</v>
      </c>
      <c r="AE5930">
        <f>IF(Churn_Data[[#This Row],[Churn]]="Yes",Churn_Data[[#This Row],[tenure]],NA())</f>
        <v>21</v>
      </c>
      <c r="AF5930">
        <v>1627.5</v>
      </c>
    </row>
    <row r="5931" spans="1:32" x14ac:dyDescent="0.3">
      <c r="A5931" t="s">
        <v>5966</v>
      </c>
      <c r="B5931" t="s">
        <v>23</v>
      </c>
      <c r="C5931" t="str">
        <f>IF(Churn_Data[[#This Row],[SeniorCitizen]]=1,"Yes","No")</f>
        <v>No</v>
      </c>
      <c r="D5931">
        <v>0</v>
      </c>
      <c r="E5931" t="s">
        <v>24</v>
      </c>
      <c r="F5931" t="s">
        <v>24</v>
      </c>
      <c r="G5931" t="s">
        <v>24</v>
      </c>
      <c r="H5931" t="s">
        <v>24</v>
      </c>
      <c r="I5931" t="s">
        <v>26</v>
      </c>
      <c r="J5931" t="str">
        <f>IF(Churn_Data[[#This Row],[InternetService]]&lt;&gt;"No","Yes","No")</f>
        <v>Yes</v>
      </c>
      <c r="K5931" t="s">
        <v>24</v>
      </c>
      <c r="L5931" t="s">
        <v>24</v>
      </c>
      <c r="M5931" t="s">
        <v>24</v>
      </c>
      <c r="N5931" t="s">
        <v>24</v>
      </c>
      <c r="O5931" t="s">
        <v>24</v>
      </c>
      <c r="P5931" t="s">
        <v>25</v>
      </c>
      <c r="Q5931" t="s">
        <v>25</v>
      </c>
      <c r="R5931">
        <f>IF(Churn_Data[[#This Row],[Churn]]="Yes",1,0)</f>
        <v>0</v>
      </c>
      <c r="S5931" t="s">
        <v>24</v>
      </c>
      <c r="T5931">
        <f>(Churn_Data[[#This Row],[OnlineSecurity]]="Yes")+(Churn_Data[[#This Row],[OnlineBackup]]="Yes")+(Churn_Data[[#This Row],[DeviceProtection]]="Yes")+(Churn_Data[[#This Row],[TechSupport]]="Yes")+(Churn_Data[[#This Row],[StreamingTV]]="Yes")+(Churn_Data[[#This Row],[StreamingMovies]]="Yes")</f>
        <v>5</v>
      </c>
      <c r="U5931" t="s">
        <v>5607</v>
      </c>
      <c r="V5931" t="s">
        <v>72</v>
      </c>
      <c r="W5931" t="str">
        <f>IF(ISNUMBER(SEARCH("automatic", Churn_Data[[#This Row],[PaymentMethod]])), "Automatic", "Manual")</f>
        <v>Automatic</v>
      </c>
      <c r="X5931">
        <v>105.1</v>
      </c>
      <c r="Y5931" t="str">
        <f>IF(Churn_Data[[#This Row],[tenure]]&lt;=12,"0-1 Year",IF(Churn_Data[[#This Row],[tenure]]&lt;=24,"1-2 Years",IF(Churn_Data[[#This Row],[tenure]]&lt;=36,"2-3 Years",IF(Churn_Data[[#This Row],[tenure]]&lt;=48,"3-4 Years",IF(Churn_Data[[#This Row],[tenure]]&lt;=60,"4-5 Years","5+ Years")))))</f>
        <v>5+ Years</v>
      </c>
      <c r="Z5931">
        <v>69</v>
      </c>
      <c r="AA5931">
        <v>7234.8</v>
      </c>
      <c r="AB5931">
        <f>IF(Churn_Data[[#This Row],[Churn]]="No",Churn_Data[[#This Row],[MonthlyCharges]],NA())</f>
        <v>105.1</v>
      </c>
      <c r="AC5931">
        <f>IF(Churn_Data[[#This Row],[Churn]]="No",Churn_Data[[#This Row],[tenure]],NA())</f>
        <v>69</v>
      </c>
      <c r="AD5931" t="e">
        <f>IF(Churn_Data[[#This Row],[Churn]]="Yes",Churn_Data[[#This Row],[MonthlyCharges]],NA())</f>
        <v>#N/A</v>
      </c>
      <c r="AE5931" t="e">
        <f>IF(Churn_Data[[#This Row],[Churn]]="Yes",Churn_Data[[#This Row],[tenure]],NA())</f>
        <v>#N/A</v>
      </c>
      <c r="AF5931">
        <v>7251.9</v>
      </c>
    </row>
    <row r="5932" spans="1:32" x14ac:dyDescent="0.3">
      <c r="A5932" t="s">
        <v>5967</v>
      </c>
      <c r="B5932" t="s">
        <v>30</v>
      </c>
      <c r="C5932" t="str">
        <f>IF(Churn_Data[[#This Row],[SeniorCitizen]]=1,"Yes","No")</f>
        <v>No</v>
      </c>
      <c r="D5932">
        <v>0</v>
      </c>
      <c r="E5932" t="s">
        <v>24</v>
      </c>
      <c r="F5932" t="s">
        <v>24</v>
      </c>
      <c r="G5932" t="s">
        <v>24</v>
      </c>
      <c r="H5932" t="s">
        <v>24</v>
      </c>
      <c r="I5932" t="s">
        <v>26</v>
      </c>
      <c r="J5932" t="str">
        <f>IF(Churn_Data[[#This Row],[InternetService]]&lt;&gt;"No","Yes","No")</f>
        <v>Yes</v>
      </c>
      <c r="K5932" t="s">
        <v>25</v>
      </c>
      <c r="L5932" t="s">
        <v>24</v>
      </c>
      <c r="M5932" t="s">
        <v>25</v>
      </c>
      <c r="N5932" t="s">
        <v>24</v>
      </c>
      <c r="O5932" t="s">
        <v>25</v>
      </c>
      <c r="P5932" t="s">
        <v>25</v>
      </c>
      <c r="Q5932" t="s">
        <v>25</v>
      </c>
      <c r="R5932">
        <f>IF(Churn_Data[[#This Row],[Churn]]="Yes",1,0)</f>
        <v>0</v>
      </c>
      <c r="S5932" t="s">
        <v>25</v>
      </c>
      <c r="T5932">
        <f>(Churn_Data[[#This Row],[OnlineSecurity]]="Yes")+(Churn_Data[[#This Row],[OnlineBackup]]="Yes")+(Churn_Data[[#This Row],[DeviceProtection]]="Yes")+(Churn_Data[[#This Row],[TechSupport]]="Yes")+(Churn_Data[[#This Row],[StreamingTV]]="Yes")+(Churn_Data[[#This Row],[StreamingMovies]]="Yes")</f>
        <v>2</v>
      </c>
      <c r="U5932" t="s">
        <v>5607</v>
      </c>
      <c r="V5932" t="s">
        <v>46</v>
      </c>
      <c r="W5932" t="str">
        <f>IF(ISNUMBER(SEARCH("automatic", Churn_Data[[#This Row],[PaymentMethod]])), "Automatic", "Manual")</f>
        <v>Automatic</v>
      </c>
      <c r="X5932">
        <v>84.2</v>
      </c>
      <c r="Y5932" t="str">
        <f>IF(Churn_Data[[#This Row],[tenure]]&lt;=12,"0-1 Year",IF(Churn_Data[[#This Row],[tenure]]&lt;=24,"1-2 Years",IF(Churn_Data[[#This Row],[tenure]]&lt;=36,"2-3 Years",IF(Churn_Data[[#This Row],[tenure]]&lt;=48,"3-4 Years",IF(Churn_Data[[#This Row],[tenure]]&lt;=60,"4-5 Years","5+ Years")))))</f>
        <v>4-5 Years</v>
      </c>
      <c r="Z5932">
        <v>51</v>
      </c>
      <c r="AA5932">
        <v>4299.75</v>
      </c>
      <c r="AB5932">
        <f>IF(Churn_Data[[#This Row],[Churn]]="No",Churn_Data[[#This Row],[MonthlyCharges]],NA())</f>
        <v>84.2</v>
      </c>
      <c r="AC5932">
        <f>IF(Churn_Data[[#This Row],[Churn]]="No",Churn_Data[[#This Row],[tenure]],NA())</f>
        <v>51</v>
      </c>
      <c r="AD5932" t="e">
        <f>IF(Churn_Data[[#This Row],[Churn]]="Yes",Churn_Data[[#This Row],[MonthlyCharges]],NA())</f>
        <v>#N/A</v>
      </c>
      <c r="AE5932" t="e">
        <f>IF(Churn_Data[[#This Row],[Churn]]="Yes",Churn_Data[[#This Row],[tenure]],NA())</f>
        <v>#N/A</v>
      </c>
      <c r="AF5932">
        <v>4294.2</v>
      </c>
    </row>
    <row r="5933" spans="1:32" x14ac:dyDescent="0.3">
      <c r="A5933" t="s">
        <v>5968</v>
      </c>
      <c r="B5933" t="s">
        <v>30</v>
      </c>
      <c r="C5933" t="str">
        <f>IF(Churn_Data[[#This Row],[SeniorCitizen]]=1,"Yes","No")</f>
        <v>No</v>
      </c>
      <c r="D5933">
        <v>0</v>
      </c>
      <c r="E5933" t="s">
        <v>25</v>
      </c>
      <c r="F5933" t="s">
        <v>24</v>
      </c>
      <c r="G5933" t="s">
        <v>24</v>
      </c>
      <c r="H5933" t="s">
        <v>24</v>
      </c>
      <c r="I5933" t="s">
        <v>120</v>
      </c>
      <c r="J5933" t="str">
        <f>IF(Churn_Data[[#This Row],[InternetService]]&lt;&gt;"No","Yes","No")</f>
        <v>Yes</v>
      </c>
      <c r="K5933" t="s">
        <v>24</v>
      </c>
      <c r="L5933" t="s">
        <v>24</v>
      </c>
      <c r="M5933" t="s">
        <v>25</v>
      </c>
      <c r="N5933" t="s">
        <v>24</v>
      </c>
      <c r="O5933" t="s">
        <v>25</v>
      </c>
      <c r="P5933" t="s">
        <v>25</v>
      </c>
      <c r="Q5933" t="s">
        <v>25</v>
      </c>
      <c r="R5933">
        <f>IF(Churn_Data[[#This Row],[Churn]]="Yes",1,0)</f>
        <v>0</v>
      </c>
      <c r="S5933" t="s">
        <v>25</v>
      </c>
      <c r="T5933">
        <f>(Churn_Data[[#This Row],[OnlineSecurity]]="Yes")+(Churn_Data[[#This Row],[OnlineBackup]]="Yes")+(Churn_Data[[#This Row],[DeviceProtection]]="Yes")+(Churn_Data[[#This Row],[TechSupport]]="Yes")+(Churn_Data[[#This Row],[StreamingTV]]="Yes")+(Churn_Data[[#This Row],[StreamingMovies]]="Yes")</f>
        <v>3</v>
      </c>
      <c r="U5933" t="s">
        <v>5607</v>
      </c>
      <c r="V5933" t="s">
        <v>46</v>
      </c>
      <c r="W5933" t="str">
        <f>IF(ISNUMBER(SEARCH("automatic", Churn_Data[[#This Row],[PaymentMethod]])), "Automatic", "Manual")</f>
        <v>Automatic</v>
      </c>
      <c r="X5933">
        <v>64.95</v>
      </c>
      <c r="Y5933" t="str">
        <f>IF(Churn_Data[[#This Row],[tenure]]&lt;=12,"0-1 Year",IF(Churn_Data[[#This Row],[tenure]]&lt;=24,"1-2 Years",IF(Churn_Data[[#This Row],[tenure]]&lt;=36,"2-3 Years",IF(Churn_Data[[#This Row],[tenure]]&lt;=48,"3-4 Years",IF(Churn_Data[[#This Row],[tenure]]&lt;=60,"4-5 Years","5+ Years")))))</f>
        <v>5+ Years</v>
      </c>
      <c r="Z5933">
        <v>70</v>
      </c>
      <c r="AA5933">
        <v>4551.5</v>
      </c>
      <c r="AB5933">
        <f>IF(Churn_Data[[#This Row],[Churn]]="No",Churn_Data[[#This Row],[MonthlyCharges]],NA())</f>
        <v>64.95</v>
      </c>
      <c r="AC5933">
        <f>IF(Churn_Data[[#This Row],[Churn]]="No",Churn_Data[[#This Row],[tenure]],NA())</f>
        <v>70</v>
      </c>
      <c r="AD5933" t="e">
        <f>IF(Churn_Data[[#This Row],[Churn]]="Yes",Churn_Data[[#This Row],[MonthlyCharges]],NA())</f>
        <v>#N/A</v>
      </c>
      <c r="AE5933" t="e">
        <f>IF(Churn_Data[[#This Row],[Churn]]="Yes",Churn_Data[[#This Row],[tenure]],NA())</f>
        <v>#N/A</v>
      </c>
      <c r="AF5933">
        <v>4546.5</v>
      </c>
    </row>
    <row r="5934" spans="1:32" x14ac:dyDescent="0.3">
      <c r="A5934" t="s">
        <v>5969</v>
      </c>
      <c r="B5934" t="s">
        <v>30</v>
      </c>
      <c r="C5934" t="str">
        <f>IF(Churn_Data[[#This Row],[SeniorCitizen]]=1,"Yes","No")</f>
        <v>No</v>
      </c>
      <c r="D5934">
        <v>0</v>
      </c>
      <c r="E5934" t="s">
        <v>24</v>
      </c>
      <c r="F5934" t="s">
        <v>25</v>
      </c>
      <c r="G5934" t="s">
        <v>24</v>
      </c>
      <c r="H5934" t="s">
        <v>24</v>
      </c>
      <c r="I5934" t="s">
        <v>26</v>
      </c>
      <c r="J5934" t="str">
        <f>IF(Churn_Data[[#This Row],[InternetService]]&lt;&gt;"No","Yes","No")</f>
        <v>Yes</v>
      </c>
      <c r="K5934" t="s">
        <v>24</v>
      </c>
      <c r="L5934" t="s">
        <v>24</v>
      </c>
      <c r="M5934" t="s">
        <v>24</v>
      </c>
      <c r="N5934" t="s">
        <v>25</v>
      </c>
      <c r="O5934" t="s">
        <v>25</v>
      </c>
      <c r="P5934" t="s">
        <v>25</v>
      </c>
      <c r="Q5934" t="s">
        <v>24</v>
      </c>
      <c r="R5934">
        <f>IF(Churn_Data[[#This Row],[Churn]]="Yes",1,0)</f>
        <v>1</v>
      </c>
      <c r="S5934" t="s">
        <v>25</v>
      </c>
      <c r="T5934">
        <f>(Churn_Data[[#This Row],[OnlineSecurity]]="Yes")+(Churn_Data[[#This Row],[OnlineBackup]]="Yes")+(Churn_Data[[#This Row],[DeviceProtection]]="Yes")+(Churn_Data[[#This Row],[TechSupport]]="Yes")+(Churn_Data[[#This Row],[StreamingTV]]="Yes")+(Churn_Data[[#This Row],[StreamingMovies]]="Yes")</f>
        <v>3</v>
      </c>
      <c r="U5934" t="s">
        <v>5607</v>
      </c>
      <c r="V5934" t="s">
        <v>32</v>
      </c>
      <c r="W5934" t="str">
        <f>IF(ISNUMBER(SEARCH("automatic", Churn_Data[[#This Row],[PaymentMethod]])), "Automatic", "Manual")</f>
        <v>Manual</v>
      </c>
      <c r="X5934">
        <v>89.75</v>
      </c>
      <c r="Y5934" t="str">
        <f>IF(Churn_Data[[#This Row],[tenure]]&lt;=12,"0-1 Year",IF(Churn_Data[[#This Row],[tenure]]&lt;=24,"1-2 Years",IF(Churn_Data[[#This Row],[tenure]]&lt;=36,"2-3 Years",IF(Churn_Data[[#This Row],[tenure]]&lt;=48,"3-4 Years",IF(Churn_Data[[#This Row],[tenure]]&lt;=60,"4-5 Years","5+ Years")))))</f>
        <v>5+ Years</v>
      </c>
      <c r="Z5934">
        <v>65</v>
      </c>
      <c r="AA5934">
        <v>5769.6</v>
      </c>
      <c r="AB5934" t="e">
        <f>IF(Churn_Data[[#This Row],[Churn]]="No",Churn_Data[[#This Row],[MonthlyCharges]],NA())</f>
        <v>#N/A</v>
      </c>
      <c r="AC5934" t="e">
        <f>IF(Churn_Data[[#This Row],[Churn]]="No",Churn_Data[[#This Row],[tenure]],NA())</f>
        <v>#N/A</v>
      </c>
      <c r="AD5934">
        <f>IF(Churn_Data[[#This Row],[Churn]]="Yes",Churn_Data[[#This Row],[MonthlyCharges]],NA())</f>
        <v>89.75</v>
      </c>
      <c r="AE5934">
        <f>IF(Churn_Data[[#This Row],[Churn]]="Yes",Churn_Data[[#This Row],[tenure]],NA())</f>
        <v>65</v>
      </c>
      <c r="AF5934">
        <v>5833.75</v>
      </c>
    </row>
    <row r="5935" spans="1:32" x14ac:dyDescent="0.3">
      <c r="A5935" t="s">
        <v>5970</v>
      </c>
      <c r="B5935" t="s">
        <v>23</v>
      </c>
      <c r="C5935" t="str">
        <f>IF(Churn_Data[[#This Row],[SeniorCitizen]]=1,"Yes","No")</f>
        <v>Yes</v>
      </c>
      <c r="D5935">
        <v>1</v>
      </c>
      <c r="E5935" t="s">
        <v>25</v>
      </c>
      <c r="F5935" t="s">
        <v>25</v>
      </c>
      <c r="G5935" t="s">
        <v>24</v>
      </c>
      <c r="H5935" t="s">
        <v>24</v>
      </c>
      <c r="I5935" t="s">
        <v>120</v>
      </c>
      <c r="J5935" t="str">
        <f>IF(Churn_Data[[#This Row],[InternetService]]&lt;&gt;"No","Yes","No")</f>
        <v>Yes</v>
      </c>
      <c r="K5935" t="s">
        <v>24</v>
      </c>
      <c r="L5935" t="s">
        <v>24</v>
      </c>
      <c r="M5935" t="s">
        <v>24</v>
      </c>
      <c r="N5935" t="s">
        <v>24</v>
      </c>
      <c r="O5935" t="s">
        <v>24</v>
      </c>
      <c r="P5935" t="s">
        <v>25</v>
      </c>
      <c r="Q5935" t="s">
        <v>25</v>
      </c>
      <c r="R5935">
        <f>IF(Churn_Data[[#This Row],[Churn]]="Yes",1,0)</f>
        <v>0</v>
      </c>
      <c r="S5935" t="s">
        <v>25</v>
      </c>
      <c r="T5935">
        <f>(Churn_Data[[#This Row],[OnlineSecurity]]="Yes")+(Churn_Data[[#This Row],[OnlineBackup]]="Yes")+(Churn_Data[[#This Row],[DeviceProtection]]="Yes")+(Churn_Data[[#This Row],[TechSupport]]="Yes")+(Churn_Data[[#This Row],[StreamingTV]]="Yes")+(Churn_Data[[#This Row],[StreamingMovies]]="Yes")</f>
        <v>5</v>
      </c>
      <c r="U5935" t="s">
        <v>5607</v>
      </c>
      <c r="V5935" t="s">
        <v>46</v>
      </c>
      <c r="W5935" t="str">
        <f>IF(ISNUMBER(SEARCH("automatic", Churn_Data[[#This Row],[PaymentMethod]])), "Automatic", "Manual")</f>
        <v>Automatic</v>
      </c>
      <c r="X5935">
        <v>83</v>
      </c>
      <c r="Y5935" t="str">
        <f>IF(Churn_Data[[#This Row],[tenure]]&lt;=12,"0-1 Year",IF(Churn_Data[[#This Row],[tenure]]&lt;=24,"1-2 Years",IF(Churn_Data[[#This Row],[tenure]]&lt;=36,"2-3 Years",IF(Churn_Data[[#This Row],[tenure]]&lt;=48,"3-4 Years",IF(Churn_Data[[#This Row],[tenure]]&lt;=60,"4-5 Years","5+ Years")))))</f>
        <v>5+ Years</v>
      </c>
      <c r="Z5935">
        <v>63</v>
      </c>
      <c r="AA5935">
        <v>5243.05</v>
      </c>
      <c r="AB5935">
        <f>IF(Churn_Data[[#This Row],[Churn]]="No",Churn_Data[[#This Row],[MonthlyCharges]],NA())</f>
        <v>83</v>
      </c>
      <c r="AC5935">
        <f>IF(Churn_Data[[#This Row],[Churn]]="No",Churn_Data[[#This Row],[tenure]],NA())</f>
        <v>63</v>
      </c>
      <c r="AD5935" t="e">
        <f>IF(Churn_Data[[#This Row],[Churn]]="Yes",Churn_Data[[#This Row],[MonthlyCharges]],NA())</f>
        <v>#N/A</v>
      </c>
      <c r="AE5935" t="e">
        <f>IF(Churn_Data[[#This Row],[Churn]]="Yes",Churn_Data[[#This Row],[tenure]],NA())</f>
        <v>#N/A</v>
      </c>
      <c r="AF5935">
        <v>5229</v>
      </c>
    </row>
    <row r="5936" spans="1:32" x14ac:dyDescent="0.3">
      <c r="A5936" t="s">
        <v>5971</v>
      </c>
      <c r="B5936" t="s">
        <v>30</v>
      </c>
      <c r="C5936" t="str">
        <f>IF(Churn_Data[[#This Row],[SeniorCitizen]]=1,"Yes","No")</f>
        <v>No</v>
      </c>
      <c r="D5936">
        <v>0</v>
      </c>
      <c r="E5936" t="s">
        <v>24</v>
      </c>
      <c r="F5936" t="s">
        <v>24</v>
      </c>
      <c r="G5936" t="s">
        <v>24</v>
      </c>
      <c r="H5936" t="s">
        <v>24</v>
      </c>
      <c r="I5936" t="s">
        <v>120</v>
      </c>
      <c r="J5936" t="str">
        <f>IF(Churn_Data[[#This Row],[InternetService]]&lt;&gt;"No","Yes","No")</f>
        <v>Yes</v>
      </c>
      <c r="K5936" t="s">
        <v>24</v>
      </c>
      <c r="L5936" t="s">
        <v>24</v>
      </c>
      <c r="M5936" t="s">
        <v>24</v>
      </c>
      <c r="N5936" t="s">
        <v>24</v>
      </c>
      <c r="O5936" t="s">
        <v>25</v>
      </c>
      <c r="P5936" t="s">
        <v>25</v>
      </c>
      <c r="Q5936" t="s">
        <v>25</v>
      </c>
      <c r="R5936">
        <f>IF(Churn_Data[[#This Row],[Churn]]="Yes",1,0)</f>
        <v>0</v>
      </c>
      <c r="S5936" t="s">
        <v>24</v>
      </c>
      <c r="T5936">
        <f>(Churn_Data[[#This Row],[OnlineSecurity]]="Yes")+(Churn_Data[[#This Row],[OnlineBackup]]="Yes")+(Churn_Data[[#This Row],[DeviceProtection]]="Yes")+(Churn_Data[[#This Row],[TechSupport]]="Yes")+(Churn_Data[[#This Row],[StreamingTV]]="Yes")+(Churn_Data[[#This Row],[StreamingMovies]]="Yes")</f>
        <v>4</v>
      </c>
      <c r="U5936" t="s">
        <v>5607</v>
      </c>
      <c r="V5936" t="s">
        <v>72</v>
      </c>
      <c r="W5936" t="str">
        <f>IF(ISNUMBER(SEARCH("automatic", Churn_Data[[#This Row],[PaymentMethod]])), "Automatic", "Manual")</f>
        <v>Automatic</v>
      </c>
      <c r="X5936">
        <v>69.349999999999994</v>
      </c>
      <c r="Y5936" t="str">
        <f>IF(Churn_Data[[#This Row],[tenure]]&lt;=12,"0-1 Year",IF(Churn_Data[[#This Row],[tenure]]&lt;=24,"1-2 Years",IF(Churn_Data[[#This Row],[tenure]]&lt;=36,"2-3 Years",IF(Churn_Data[[#This Row],[tenure]]&lt;=48,"3-4 Years",IF(Churn_Data[[#This Row],[tenure]]&lt;=60,"4-5 Years","5+ Years")))))</f>
        <v>5+ Years</v>
      </c>
      <c r="Z5936">
        <v>67</v>
      </c>
      <c r="AA5936">
        <v>4653.25</v>
      </c>
      <c r="AB5936">
        <f>IF(Churn_Data[[#This Row],[Churn]]="No",Churn_Data[[#This Row],[MonthlyCharges]],NA())</f>
        <v>69.349999999999994</v>
      </c>
      <c r="AC5936">
        <f>IF(Churn_Data[[#This Row],[Churn]]="No",Churn_Data[[#This Row],[tenure]],NA())</f>
        <v>67</v>
      </c>
      <c r="AD5936" t="e">
        <f>IF(Churn_Data[[#This Row],[Churn]]="Yes",Churn_Data[[#This Row],[MonthlyCharges]],NA())</f>
        <v>#N/A</v>
      </c>
      <c r="AE5936" t="e">
        <f>IF(Churn_Data[[#This Row],[Churn]]="Yes",Churn_Data[[#This Row],[tenure]],NA())</f>
        <v>#N/A</v>
      </c>
      <c r="AF5936">
        <v>4646.45</v>
      </c>
    </row>
    <row r="5937" spans="1:32" x14ac:dyDescent="0.3">
      <c r="A5937" t="s">
        <v>5972</v>
      </c>
      <c r="B5937" t="s">
        <v>30</v>
      </c>
      <c r="C5937" t="str">
        <f>IF(Churn_Data[[#This Row],[SeniorCitizen]]=1,"Yes","No")</f>
        <v>Yes</v>
      </c>
      <c r="D5937">
        <v>1</v>
      </c>
      <c r="E5937" t="s">
        <v>24</v>
      </c>
      <c r="F5937" t="s">
        <v>24</v>
      </c>
      <c r="G5937" t="s">
        <v>24</v>
      </c>
      <c r="H5937" t="s">
        <v>24</v>
      </c>
      <c r="I5937" t="s">
        <v>26</v>
      </c>
      <c r="J5937" t="str">
        <f>IF(Churn_Data[[#This Row],[InternetService]]&lt;&gt;"No","Yes","No")</f>
        <v>Yes</v>
      </c>
      <c r="K5937" t="s">
        <v>24</v>
      </c>
      <c r="L5937" t="s">
        <v>24</v>
      </c>
      <c r="M5937" t="s">
        <v>25</v>
      </c>
      <c r="N5937" t="s">
        <v>24</v>
      </c>
      <c r="O5937" t="s">
        <v>25</v>
      </c>
      <c r="P5937" t="s">
        <v>25</v>
      </c>
      <c r="Q5937" t="s">
        <v>25</v>
      </c>
      <c r="R5937">
        <f>IF(Churn_Data[[#This Row],[Churn]]="Yes",1,0)</f>
        <v>0</v>
      </c>
      <c r="S5937" t="s">
        <v>24</v>
      </c>
      <c r="T5937">
        <f>(Churn_Data[[#This Row],[OnlineSecurity]]="Yes")+(Churn_Data[[#This Row],[OnlineBackup]]="Yes")+(Churn_Data[[#This Row],[DeviceProtection]]="Yes")+(Churn_Data[[#This Row],[TechSupport]]="Yes")+(Churn_Data[[#This Row],[StreamingTV]]="Yes")+(Churn_Data[[#This Row],[StreamingMovies]]="Yes")</f>
        <v>3</v>
      </c>
      <c r="U5937" t="s">
        <v>5607</v>
      </c>
      <c r="V5937" t="s">
        <v>46</v>
      </c>
      <c r="W5937" t="str">
        <f>IF(ISNUMBER(SEARCH("automatic", Churn_Data[[#This Row],[PaymentMethod]])), "Automatic", "Manual")</f>
        <v>Automatic</v>
      </c>
      <c r="X5937">
        <v>89.85</v>
      </c>
      <c r="Y5937" t="str">
        <f>IF(Churn_Data[[#This Row],[tenure]]&lt;=12,"0-1 Year",IF(Churn_Data[[#This Row],[tenure]]&lt;=24,"1-2 Years",IF(Churn_Data[[#This Row],[tenure]]&lt;=36,"2-3 Years",IF(Churn_Data[[#This Row],[tenure]]&lt;=48,"3-4 Years",IF(Churn_Data[[#This Row],[tenure]]&lt;=60,"4-5 Years","5+ Years")))))</f>
        <v>4-5 Years</v>
      </c>
      <c r="Z5937">
        <v>58</v>
      </c>
      <c r="AA5937">
        <v>5125.75</v>
      </c>
      <c r="AB5937">
        <f>IF(Churn_Data[[#This Row],[Churn]]="No",Churn_Data[[#This Row],[MonthlyCharges]],NA())</f>
        <v>89.85</v>
      </c>
      <c r="AC5937">
        <f>IF(Churn_Data[[#This Row],[Churn]]="No",Churn_Data[[#This Row],[tenure]],NA())</f>
        <v>58</v>
      </c>
      <c r="AD5937" t="e">
        <f>IF(Churn_Data[[#This Row],[Churn]]="Yes",Churn_Data[[#This Row],[MonthlyCharges]],NA())</f>
        <v>#N/A</v>
      </c>
      <c r="AE5937" t="e">
        <f>IF(Churn_Data[[#This Row],[Churn]]="Yes",Churn_Data[[#This Row],[tenure]],NA())</f>
        <v>#N/A</v>
      </c>
      <c r="AF5937">
        <v>5211.3</v>
      </c>
    </row>
    <row r="5938" spans="1:32" x14ac:dyDescent="0.3">
      <c r="A5938" t="s">
        <v>5973</v>
      </c>
      <c r="B5938" t="s">
        <v>23</v>
      </c>
      <c r="C5938" t="str">
        <f>IF(Churn_Data[[#This Row],[SeniorCitizen]]=1,"Yes","No")</f>
        <v>No</v>
      </c>
      <c r="D5938">
        <v>0</v>
      </c>
      <c r="E5938" t="s">
        <v>24</v>
      </c>
      <c r="F5938" t="s">
        <v>24</v>
      </c>
      <c r="G5938" t="s">
        <v>24</v>
      </c>
      <c r="H5938" t="s">
        <v>24</v>
      </c>
      <c r="I5938" t="s">
        <v>26</v>
      </c>
      <c r="J5938" t="str">
        <f>IF(Churn_Data[[#This Row],[InternetService]]&lt;&gt;"No","Yes","No")</f>
        <v>Yes</v>
      </c>
      <c r="K5938" t="s">
        <v>24</v>
      </c>
      <c r="L5938" t="s">
        <v>24</v>
      </c>
      <c r="M5938" t="s">
        <v>25</v>
      </c>
      <c r="N5938" t="s">
        <v>25</v>
      </c>
      <c r="O5938" t="s">
        <v>24</v>
      </c>
      <c r="P5938" t="s">
        <v>25</v>
      </c>
      <c r="Q5938" t="s">
        <v>25</v>
      </c>
      <c r="R5938">
        <f>IF(Churn_Data[[#This Row],[Churn]]="Yes",1,0)</f>
        <v>0</v>
      </c>
      <c r="S5938" t="s">
        <v>25</v>
      </c>
      <c r="T5938">
        <f>(Churn_Data[[#This Row],[OnlineSecurity]]="Yes")+(Churn_Data[[#This Row],[OnlineBackup]]="Yes")+(Churn_Data[[#This Row],[DeviceProtection]]="Yes")+(Churn_Data[[#This Row],[TechSupport]]="Yes")+(Churn_Data[[#This Row],[StreamingTV]]="Yes")+(Churn_Data[[#This Row],[StreamingMovies]]="Yes")</f>
        <v>3</v>
      </c>
      <c r="U5938" t="s">
        <v>5607</v>
      </c>
      <c r="V5938" t="s">
        <v>46</v>
      </c>
      <c r="W5938" t="str">
        <f>IF(ISNUMBER(SEARCH("automatic", Churn_Data[[#This Row],[PaymentMethod]])), "Automatic", "Manual")</f>
        <v>Automatic</v>
      </c>
      <c r="X5938">
        <v>94.15</v>
      </c>
      <c r="Y5938" t="str">
        <f>IF(Churn_Data[[#This Row],[tenure]]&lt;=12,"0-1 Year",IF(Churn_Data[[#This Row],[tenure]]&lt;=24,"1-2 Years",IF(Churn_Data[[#This Row],[tenure]]&lt;=36,"2-3 Years",IF(Churn_Data[[#This Row],[tenure]]&lt;=48,"3-4 Years",IF(Churn_Data[[#This Row],[tenure]]&lt;=60,"4-5 Years","5+ Years")))))</f>
        <v>4-5 Years</v>
      </c>
      <c r="Z5938">
        <v>60</v>
      </c>
      <c r="AA5938">
        <v>5811.8</v>
      </c>
      <c r="AB5938">
        <f>IF(Churn_Data[[#This Row],[Churn]]="No",Churn_Data[[#This Row],[MonthlyCharges]],NA())</f>
        <v>94.15</v>
      </c>
      <c r="AC5938">
        <f>IF(Churn_Data[[#This Row],[Churn]]="No",Churn_Data[[#This Row],[tenure]],NA())</f>
        <v>60</v>
      </c>
      <c r="AD5938" t="e">
        <f>IF(Churn_Data[[#This Row],[Churn]]="Yes",Churn_Data[[#This Row],[MonthlyCharges]],NA())</f>
        <v>#N/A</v>
      </c>
      <c r="AE5938" t="e">
        <f>IF(Churn_Data[[#This Row],[Churn]]="Yes",Churn_Data[[#This Row],[tenure]],NA())</f>
        <v>#N/A</v>
      </c>
      <c r="AF5938">
        <v>5649</v>
      </c>
    </row>
    <row r="5939" spans="1:32" x14ac:dyDescent="0.3">
      <c r="A5939" t="s">
        <v>5974</v>
      </c>
      <c r="B5939" t="s">
        <v>30</v>
      </c>
      <c r="C5939" t="str">
        <f>IF(Churn_Data[[#This Row],[SeniorCitizen]]=1,"Yes","No")</f>
        <v>No</v>
      </c>
      <c r="D5939">
        <v>0</v>
      </c>
      <c r="E5939" t="s">
        <v>24</v>
      </c>
      <c r="F5939" t="s">
        <v>24</v>
      </c>
      <c r="G5939" t="s">
        <v>24</v>
      </c>
      <c r="H5939" t="s">
        <v>24</v>
      </c>
      <c r="I5939" t="s">
        <v>120</v>
      </c>
      <c r="J5939" t="str">
        <f>IF(Churn_Data[[#This Row],[InternetService]]&lt;&gt;"No","Yes","No")</f>
        <v>Yes</v>
      </c>
      <c r="K5939" t="s">
        <v>24</v>
      </c>
      <c r="L5939" t="s">
        <v>24</v>
      </c>
      <c r="M5939" t="s">
        <v>25</v>
      </c>
      <c r="N5939" t="s">
        <v>24</v>
      </c>
      <c r="O5939" t="s">
        <v>25</v>
      </c>
      <c r="P5939" t="s">
        <v>25</v>
      </c>
      <c r="Q5939" t="s">
        <v>25</v>
      </c>
      <c r="R5939">
        <f>IF(Churn_Data[[#This Row],[Churn]]="Yes",1,0)</f>
        <v>0</v>
      </c>
      <c r="S5939" t="s">
        <v>25</v>
      </c>
      <c r="T5939">
        <f>(Churn_Data[[#This Row],[OnlineSecurity]]="Yes")+(Churn_Data[[#This Row],[OnlineBackup]]="Yes")+(Churn_Data[[#This Row],[DeviceProtection]]="Yes")+(Churn_Data[[#This Row],[TechSupport]]="Yes")+(Churn_Data[[#This Row],[StreamingTV]]="Yes")+(Churn_Data[[#This Row],[StreamingMovies]]="Yes")</f>
        <v>3</v>
      </c>
      <c r="U5939" t="s">
        <v>5607</v>
      </c>
      <c r="V5939" t="s">
        <v>46</v>
      </c>
      <c r="W5939" t="str">
        <f>IF(ISNUMBER(SEARCH("automatic", Churn_Data[[#This Row],[PaymentMethod]])), "Automatic", "Manual")</f>
        <v>Automatic</v>
      </c>
      <c r="X5939">
        <v>64.150000000000006</v>
      </c>
      <c r="Y5939" t="str">
        <f>IF(Churn_Data[[#This Row],[tenure]]&lt;=12,"0-1 Year",IF(Churn_Data[[#This Row],[tenure]]&lt;=24,"1-2 Years",IF(Churn_Data[[#This Row],[tenure]]&lt;=36,"2-3 Years",IF(Churn_Data[[#This Row],[tenure]]&lt;=48,"3-4 Years",IF(Churn_Data[[#This Row],[tenure]]&lt;=60,"4-5 Years","5+ Years")))))</f>
        <v>4-5 Years</v>
      </c>
      <c r="Z5939">
        <v>53</v>
      </c>
      <c r="AA5939">
        <v>3491.55</v>
      </c>
      <c r="AB5939">
        <f>IF(Churn_Data[[#This Row],[Churn]]="No",Churn_Data[[#This Row],[MonthlyCharges]],NA())</f>
        <v>64.150000000000006</v>
      </c>
      <c r="AC5939">
        <f>IF(Churn_Data[[#This Row],[Churn]]="No",Churn_Data[[#This Row],[tenure]],NA())</f>
        <v>53</v>
      </c>
      <c r="AD5939" t="e">
        <f>IF(Churn_Data[[#This Row],[Churn]]="Yes",Churn_Data[[#This Row],[MonthlyCharges]],NA())</f>
        <v>#N/A</v>
      </c>
      <c r="AE5939" t="e">
        <f>IF(Churn_Data[[#This Row],[Churn]]="Yes",Churn_Data[[#This Row],[tenure]],NA())</f>
        <v>#N/A</v>
      </c>
      <c r="AF5939">
        <v>3399.95</v>
      </c>
    </row>
    <row r="5940" spans="1:32" x14ac:dyDescent="0.3">
      <c r="A5940" t="s">
        <v>5975</v>
      </c>
      <c r="B5940" t="s">
        <v>23</v>
      </c>
      <c r="C5940" t="str">
        <f>IF(Churn_Data[[#This Row],[SeniorCitizen]]=1,"Yes","No")</f>
        <v>Yes</v>
      </c>
      <c r="D5940">
        <v>1</v>
      </c>
      <c r="E5940" t="s">
        <v>25</v>
      </c>
      <c r="F5940" t="s">
        <v>25</v>
      </c>
      <c r="G5940" t="s">
        <v>24</v>
      </c>
      <c r="H5940" t="s">
        <v>24</v>
      </c>
      <c r="I5940" t="s">
        <v>120</v>
      </c>
      <c r="J5940" t="str">
        <f>IF(Churn_Data[[#This Row],[InternetService]]&lt;&gt;"No","Yes","No")</f>
        <v>Yes</v>
      </c>
      <c r="K5940" t="s">
        <v>25</v>
      </c>
      <c r="L5940" t="s">
        <v>24</v>
      </c>
      <c r="M5940" t="s">
        <v>25</v>
      </c>
      <c r="N5940" t="s">
        <v>24</v>
      </c>
      <c r="O5940" t="s">
        <v>24</v>
      </c>
      <c r="P5940" t="s">
        <v>25</v>
      </c>
      <c r="Q5940" t="s">
        <v>25</v>
      </c>
      <c r="R5940">
        <f>IF(Churn_Data[[#This Row],[Churn]]="Yes",1,0)</f>
        <v>0</v>
      </c>
      <c r="S5940" t="s">
        <v>25</v>
      </c>
      <c r="T5940">
        <f>(Churn_Data[[#This Row],[OnlineSecurity]]="Yes")+(Churn_Data[[#This Row],[OnlineBackup]]="Yes")+(Churn_Data[[#This Row],[DeviceProtection]]="Yes")+(Churn_Data[[#This Row],[TechSupport]]="Yes")+(Churn_Data[[#This Row],[StreamingTV]]="Yes")+(Churn_Data[[#This Row],[StreamingMovies]]="Yes")</f>
        <v>3</v>
      </c>
      <c r="U5940" t="s">
        <v>5607</v>
      </c>
      <c r="V5940" t="s">
        <v>28</v>
      </c>
      <c r="W5940" t="str">
        <f>IF(ISNUMBER(SEARCH("automatic", Churn_Data[[#This Row],[PaymentMethod]])), "Automatic", "Manual")</f>
        <v>Manual</v>
      </c>
      <c r="X5940">
        <v>72.099999999999994</v>
      </c>
      <c r="Y5940" t="str">
        <f>IF(Churn_Data[[#This Row],[tenure]]&lt;=12,"0-1 Year",IF(Churn_Data[[#This Row],[tenure]]&lt;=24,"1-2 Years",IF(Churn_Data[[#This Row],[tenure]]&lt;=36,"2-3 Years",IF(Churn_Data[[#This Row],[tenure]]&lt;=48,"3-4 Years",IF(Churn_Data[[#This Row],[tenure]]&lt;=60,"4-5 Years","5+ Years")))))</f>
        <v>4-5 Years</v>
      </c>
      <c r="Z5940">
        <v>54</v>
      </c>
      <c r="AA5940">
        <v>3886.05</v>
      </c>
      <c r="AB5940">
        <f>IF(Churn_Data[[#This Row],[Churn]]="No",Churn_Data[[#This Row],[MonthlyCharges]],NA())</f>
        <v>72.099999999999994</v>
      </c>
      <c r="AC5940">
        <f>IF(Churn_Data[[#This Row],[Churn]]="No",Churn_Data[[#This Row],[tenure]],NA())</f>
        <v>54</v>
      </c>
      <c r="AD5940" t="e">
        <f>IF(Churn_Data[[#This Row],[Churn]]="Yes",Churn_Data[[#This Row],[MonthlyCharges]],NA())</f>
        <v>#N/A</v>
      </c>
      <c r="AE5940" t="e">
        <f>IF(Churn_Data[[#This Row],[Churn]]="Yes",Churn_Data[[#This Row],[tenure]],NA())</f>
        <v>#N/A</v>
      </c>
      <c r="AF5940">
        <v>3893.4</v>
      </c>
    </row>
    <row r="5941" spans="1:32" x14ac:dyDescent="0.3">
      <c r="A5941" t="s">
        <v>5976</v>
      </c>
      <c r="B5941" t="s">
        <v>30</v>
      </c>
      <c r="C5941" t="str">
        <f>IF(Churn_Data[[#This Row],[SeniorCitizen]]=1,"Yes","No")</f>
        <v>No</v>
      </c>
      <c r="D5941">
        <v>0</v>
      </c>
      <c r="E5941" t="s">
        <v>25</v>
      </c>
      <c r="F5941" t="s">
        <v>25</v>
      </c>
      <c r="G5941" t="s">
        <v>24</v>
      </c>
      <c r="H5941" t="s">
        <v>24</v>
      </c>
      <c r="I5941" t="s">
        <v>120</v>
      </c>
      <c r="J5941" t="str">
        <f>IF(Churn_Data[[#This Row],[InternetService]]&lt;&gt;"No","Yes","No")</f>
        <v>Yes</v>
      </c>
      <c r="K5941" t="s">
        <v>24</v>
      </c>
      <c r="L5941" t="s">
        <v>24</v>
      </c>
      <c r="M5941" t="s">
        <v>24</v>
      </c>
      <c r="N5941" t="s">
        <v>24</v>
      </c>
      <c r="O5941" t="s">
        <v>24</v>
      </c>
      <c r="P5941" t="s">
        <v>25</v>
      </c>
      <c r="Q5941" t="s">
        <v>25</v>
      </c>
      <c r="R5941">
        <f>IF(Churn_Data[[#This Row],[Churn]]="Yes",1,0)</f>
        <v>0</v>
      </c>
      <c r="S5941" t="s">
        <v>25</v>
      </c>
      <c r="T5941">
        <f>(Churn_Data[[#This Row],[OnlineSecurity]]="Yes")+(Churn_Data[[#This Row],[OnlineBackup]]="Yes")+(Churn_Data[[#This Row],[DeviceProtection]]="Yes")+(Churn_Data[[#This Row],[TechSupport]]="Yes")+(Churn_Data[[#This Row],[StreamingTV]]="Yes")+(Churn_Data[[#This Row],[StreamingMovies]]="Yes")</f>
        <v>5</v>
      </c>
      <c r="U5941" t="s">
        <v>5607</v>
      </c>
      <c r="V5941" t="s">
        <v>32</v>
      </c>
      <c r="W5941" t="str">
        <f>IF(ISNUMBER(SEARCH("automatic", Churn_Data[[#This Row],[PaymentMethod]])), "Automatic", "Manual")</f>
        <v>Manual</v>
      </c>
      <c r="X5941">
        <v>81.25</v>
      </c>
      <c r="Y5941" t="str">
        <f>IF(Churn_Data[[#This Row],[tenure]]&lt;=12,"0-1 Year",IF(Churn_Data[[#This Row],[tenure]]&lt;=24,"1-2 Years",IF(Churn_Data[[#This Row],[tenure]]&lt;=36,"2-3 Years",IF(Churn_Data[[#This Row],[tenure]]&lt;=48,"3-4 Years",IF(Churn_Data[[#This Row],[tenure]]&lt;=60,"4-5 Years","5+ Years")))))</f>
        <v>5+ Years</v>
      </c>
      <c r="Z5941">
        <v>64</v>
      </c>
      <c r="AA5941">
        <v>5567.55</v>
      </c>
      <c r="AB5941">
        <f>IF(Churn_Data[[#This Row],[Churn]]="No",Churn_Data[[#This Row],[MonthlyCharges]],NA())</f>
        <v>81.25</v>
      </c>
      <c r="AC5941">
        <f>IF(Churn_Data[[#This Row],[Churn]]="No",Churn_Data[[#This Row],[tenure]],NA())</f>
        <v>64</v>
      </c>
      <c r="AD5941" t="e">
        <f>IF(Churn_Data[[#This Row],[Churn]]="Yes",Churn_Data[[#This Row],[MonthlyCharges]],NA())</f>
        <v>#N/A</v>
      </c>
      <c r="AE5941" t="e">
        <f>IF(Churn_Data[[#This Row],[Churn]]="Yes",Churn_Data[[#This Row],[tenure]],NA())</f>
        <v>#N/A</v>
      </c>
      <c r="AF5941">
        <v>5200</v>
      </c>
    </row>
    <row r="5942" spans="1:32" x14ac:dyDescent="0.3">
      <c r="A5942" t="s">
        <v>5977</v>
      </c>
      <c r="B5942" t="s">
        <v>23</v>
      </c>
      <c r="C5942" t="str">
        <f>IF(Churn_Data[[#This Row],[SeniorCitizen]]=1,"Yes","No")</f>
        <v>No</v>
      </c>
      <c r="D5942">
        <v>0</v>
      </c>
      <c r="E5942" t="s">
        <v>24</v>
      </c>
      <c r="F5942" t="s">
        <v>24</v>
      </c>
      <c r="G5942" t="s">
        <v>24</v>
      </c>
      <c r="H5942" t="s">
        <v>24</v>
      </c>
      <c r="I5942" t="s">
        <v>120</v>
      </c>
      <c r="J5942" t="str">
        <f>IF(Churn_Data[[#This Row],[InternetService]]&lt;&gt;"No","Yes","No")</f>
        <v>Yes</v>
      </c>
      <c r="K5942" t="s">
        <v>24</v>
      </c>
      <c r="L5942" t="s">
        <v>24</v>
      </c>
      <c r="M5942" t="s">
        <v>25</v>
      </c>
      <c r="N5942" t="s">
        <v>25</v>
      </c>
      <c r="O5942" t="s">
        <v>24</v>
      </c>
      <c r="P5942" t="s">
        <v>25</v>
      </c>
      <c r="Q5942" t="s">
        <v>25</v>
      </c>
      <c r="R5942">
        <f>IF(Churn_Data[[#This Row],[Churn]]="Yes",1,0)</f>
        <v>0</v>
      </c>
      <c r="S5942" t="s">
        <v>25</v>
      </c>
      <c r="T5942">
        <f>(Churn_Data[[#This Row],[OnlineSecurity]]="Yes")+(Churn_Data[[#This Row],[OnlineBackup]]="Yes")+(Churn_Data[[#This Row],[DeviceProtection]]="Yes")+(Churn_Data[[#This Row],[TechSupport]]="Yes")+(Churn_Data[[#This Row],[StreamingTV]]="Yes")+(Churn_Data[[#This Row],[StreamingMovies]]="Yes")</f>
        <v>3</v>
      </c>
      <c r="U5942" t="s">
        <v>5607</v>
      </c>
      <c r="V5942" t="s">
        <v>32</v>
      </c>
      <c r="W5942" t="str">
        <f>IF(ISNUMBER(SEARCH("automatic", Churn_Data[[#This Row],[PaymentMethod]])), "Automatic", "Manual")</f>
        <v>Manual</v>
      </c>
      <c r="X5942">
        <v>70.3</v>
      </c>
      <c r="Y5942" t="str">
        <f>IF(Churn_Data[[#This Row],[tenure]]&lt;=12,"0-1 Year",IF(Churn_Data[[#This Row],[tenure]]&lt;=24,"1-2 Years",IF(Churn_Data[[#This Row],[tenure]]&lt;=36,"2-3 Years",IF(Churn_Data[[#This Row],[tenure]]&lt;=48,"3-4 Years",IF(Churn_Data[[#This Row],[tenure]]&lt;=60,"4-5 Years","5+ Years")))))</f>
        <v>0-1 Year</v>
      </c>
      <c r="Z5942">
        <v>10</v>
      </c>
      <c r="AA5942">
        <v>676.15</v>
      </c>
      <c r="AB5942">
        <f>IF(Churn_Data[[#This Row],[Churn]]="No",Churn_Data[[#This Row],[MonthlyCharges]],NA())</f>
        <v>70.3</v>
      </c>
      <c r="AC5942">
        <f>IF(Churn_Data[[#This Row],[Churn]]="No",Churn_Data[[#This Row],[tenure]],NA())</f>
        <v>10</v>
      </c>
      <c r="AD5942" t="e">
        <f>IF(Churn_Data[[#This Row],[Churn]]="Yes",Churn_Data[[#This Row],[MonthlyCharges]],NA())</f>
        <v>#N/A</v>
      </c>
      <c r="AE5942" t="e">
        <f>IF(Churn_Data[[#This Row],[Churn]]="Yes",Churn_Data[[#This Row],[tenure]],NA())</f>
        <v>#N/A</v>
      </c>
      <c r="AF5942">
        <v>703</v>
      </c>
    </row>
    <row r="5943" spans="1:32" x14ac:dyDescent="0.3">
      <c r="A5943" t="s">
        <v>5978</v>
      </c>
      <c r="B5943" t="s">
        <v>30</v>
      </c>
      <c r="C5943" t="str">
        <f>IF(Churn_Data[[#This Row],[SeniorCitizen]]=1,"Yes","No")</f>
        <v>No</v>
      </c>
      <c r="D5943">
        <v>0</v>
      </c>
      <c r="E5943" t="s">
        <v>25</v>
      </c>
      <c r="F5943" t="s">
        <v>25</v>
      </c>
      <c r="G5943" t="s">
        <v>24</v>
      </c>
      <c r="H5943" t="s">
        <v>24</v>
      </c>
      <c r="I5943" t="s">
        <v>26</v>
      </c>
      <c r="J5943" t="str">
        <f>IF(Churn_Data[[#This Row],[InternetService]]&lt;&gt;"No","Yes","No")</f>
        <v>Yes</v>
      </c>
      <c r="K5943" t="s">
        <v>24</v>
      </c>
      <c r="L5943" t="s">
        <v>24</v>
      </c>
      <c r="M5943" t="s">
        <v>24</v>
      </c>
      <c r="N5943" t="s">
        <v>25</v>
      </c>
      <c r="O5943" t="s">
        <v>24</v>
      </c>
      <c r="P5943" t="s">
        <v>25</v>
      </c>
      <c r="Q5943" t="s">
        <v>25</v>
      </c>
      <c r="R5943">
        <f>IF(Churn_Data[[#This Row],[Churn]]="Yes",1,0)</f>
        <v>0</v>
      </c>
      <c r="S5943" t="s">
        <v>25</v>
      </c>
      <c r="T5943">
        <f>(Churn_Data[[#This Row],[OnlineSecurity]]="Yes")+(Churn_Data[[#This Row],[OnlineBackup]]="Yes")+(Churn_Data[[#This Row],[DeviceProtection]]="Yes")+(Churn_Data[[#This Row],[TechSupport]]="Yes")+(Churn_Data[[#This Row],[StreamingTV]]="Yes")+(Churn_Data[[#This Row],[StreamingMovies]]="Yes")</f>
        <v>4</v>
      </c>
      <c r="U5943" t="s">
        <v>5607</v>
      </c>
      <c r="V5943" t="s">
        <v>46</v>
      </c>
      <c r="W5943" t="str">
        <f>IF(ISNUMBER(SEARCH("automatic", Churn_Data[[#This Row],[PaymentMethod]])), "Automatic", "Manual")</f>
        <v>Automatic</v>
      </c>
      <c r="X5943">
        <v>101.35</v>
      </c>
      <c r="Y5943" t="str">
        <f>IF(Churn_Data[[#This Row],[tenure]]&lt;=12,"0-1 Year",IF(Churn_Data[[#This Row],[tenure]]&lt;=24,"1-2 Years",IF(Churn_Data[[#This Row],[tenure]]&lt;=36,"2-3 Years",IF(Churn_Data[[#This Row],[tenure]]&lt;=48,"3-4 Years",IF(Churn_Data[[#This Row],[tenure]]&lt;=60,"4-5 Years","5+ Years")))))</f>
        <v>5+ Years</v>
      </c>
      <c r="Z5943">
        <v>68</v>
      </c>
      <c r="AA5943">
        <v>7110.75</v>
      </c>
      <c r="AB5943">
        <f>IF(Churn_Data[[#This Row],[Churn]]="No",Churn_Data[[#This Row],[MonthlyCharges]],NA())</f>
        <v>101.35</v>
      </c>
      <c r="AC5943">
        <f>IF(Churn_Data[[#This Row],[Churn]]="No",Churn_Data[[#This Row],[tenure]],NA())</f>
        <v>68</v>
      </c>
      <c r="AD5943" t="e">
        <f>IF(Churn_Data[[#This Row],[Churn]]="Yes",Churn_Data[[#This Row],[MonthlyCharges]],NA())</f>
        <v>#N/A</v>
      </c>
      <c r="AE5943" t="e">
        <f>IF(Churn_Data[[#This Row],[Churn]]="Yes",Churn_Data[[#This Row],[tenure]],NA())</f>
        <v>#N/A</v>
      </c>
      <c r="AF5943">
        <v>6891.8</v>
      </c>
    </row>
    <row r="5944" spans="1:32" x14ac:dyDescent="0.3">
      <c r="A5944" t="s">
        <v>5979</v>
      </c>
      <c r="B5944" t="s">
        <v>30</v>
      </c>
      <c r="C5944" t="str">
        <f>IF(Churn_Data[[#This Row],[SeniorCitizen]]=1,"Yes","No")</f>
        <v>No</v>
      </c>
      <c r="D5944">
        <v>0</v>
      </c>
      <c r="E5944" t="s">
        <v>24</v>
      </c>
      <c r="F5944" t="s">
        <v>25</v>
      </c>
      <c r="G5944" t="s">
        <v>24</v>
      </c>
      <c r="H5944" t="s">
        <v>24</v>
      </c>
      <c r="I5944" t="s">
        <v>120</v>
      </c>
      <c r="J5944" t="str">
        <f>IF(Churn_Data[[#This Row],[InternetService]]&lt;&gt;"No","Yes","No")</f>
        <v>Yes</v>
      </c>
      <c r="K5944" t="s">
        <v>24</v>
      </c>
      <c r="L5944" t="s">
        <v>24</v>
      </c>
      <c r="M5944" t="s">
        <v>24</v>
      </c>
      <c r="N5944" t="s">
        <v>24</v>
      </c>
      <c r="O5944" t="s">
        <v>24</v>
      </c>
      <c r="P5944" t="s">
        <v>25</v>
      </c>
      <c r="Q5944" t="s">
        <v>25</v>
      </c>
      <c r="R5944">
        <f>IF(Churn_Data[[#This Row],[Churn]]="Yes",1,0)</f>
        <v>0</v>
      </c>
      <c r="S5944" t="s">
        <v>25</v>
      </c>
      <c r="T5944">
        <f>(Churn_Data[[#This Row],[OnlineSecurity]]="Yes")+(Churn_Data[[#This Row],[OnlineBackup]]="Yes")+(Churn_Data[[#This Row],[DeviceProtection]]="Yes")+(Churn_Data[[#This Row],[TechSupport]]="Yes")+(Churn_Data[[#This Row],[StreamingTV]]="Yes")+(Churn_Data[[#This Row],[StreamingMovies]]="Yes")</f>
        <v>5</v>
      </c>
      <c r="U5944" t="s">
        <v>5607</v>
      </c>
      <c r="V5944" t="s">
        <v>46</v>
      </c>
      <c r="W5944" t="str">
        <f>IF(ISNUMBER(SEARCH("automatic", Churn_Data[[#This Row],[PaymentMethod]])), "Automatic", "Manual")</f>
        <v>Automatic</v>
      </c>
      <c r="X5944">
        <v>79.400000000000006</v>
      </c>
      <c r="Y5944" t="str">
        <f>IF(Churn_Data[[#This Row],[tenure]]&lt;=12,"0-1 Year",IF(Churn_Data[[#This Row],[tenure]]&lt;=24,"1-2 Years",IF(Churn_Data[[#This Row],[tenure]]&lt;=36,"2-3 Years",IF(Churn_Data[[#This Row],[tenure]]&lt;=48,"3-4 Years",IF(Churn_Data[[#This Row],[tenure]]&lt;=60,"4-5 Years","5+ Years")))))</f>
        <v>5+ Years</v>
      </c>
      <c r="Z5944">
        <v>70</v>
      </c>
      <c r="AA5944">
        <v>5528.9</v>
      </c>
      <c r="AB5944">
        <f>IF(Churn_Data[[#This Row],[Churn]]="No",Churn_Data[[#This Row],[MonthlyCharges]],NA())</f>
        <v>79.400000000000006</v>
      </c>
      <c r="AC5944">
        <f>IF(Churn_Data[[#This Row],[Churn]]="No",Churn_Data[[#This Row],[tenure]],NA())</f>
        <v>70</v>
      </c>
      <c r="AD5944" t="e">
        <f>IF(Churn_Data[[#This Row],[Churn]]="Yes",Churn_Data[[#This Row],[MonthlyCharges]],NA())</f>
        <v>#N/A</v>
      </c>
      <c r="AE5944" t="e">
        <f>IF(Churn_Data[[#This Row],[Churn]]="Yes",Churn_Data[[#This Row],[tenure]],NA())</f>
        <v>#N/A</v>
      </c>
      <c r="AF5944">
        <v>5558</v>
      </c>
    </row>
    <row r="5945" spans="1:32" x14ac:dyDescent="0.3">
      <c r="A5945" t="s">
        <v>5980</v>
      </c>
      <c r="B5945" t="s">
        <v>30</v>
      </c>
      <c r="C5945" t="str">
        <f>IF(Churn_Data[[#This Row],[SeniorCitizen]]=1,"Yes","No")</f>
        <v>No</v>
      </c>
      <c r="D5945">
        <v>0</v>
      </c>
      <c r="E5945" t="s">
        <v>24</v>
      </c>
      <c r="F5945" t="s">
        <v>25</v>
      </c>
      <c r="G5945" t="s">
        <v>24</v>
      </c>
      <c r="H5945" t="s">
        <v>24</v>
      </c>
      <c r="I5945" t="s">
        <v>26</v>
      </c>
      <c r="J5945" t="str">
        <f>IF(Churn_Data[[#This Row],[InternetService]]&lt;&gt;"No","Yes","No")</f>
        <v>Yes</v>
      </c>
      <c r="K5945" t="s">
        <v>25</v>
      </c>
      <c r="L5945" t="s">
        <v>24</v>
      </c>
      <c r="M5945" t="s">
        <v>25</v>
      </c>
      <c r="N5945" t="s">
        <v>25</v>
      </c>
      <c r="O5945" t="s">
        <v>24</v>
      </c>
      <c r="P5945" t="s">
        <v>25</v>
      </c>
      <c r="Q5945" t="s">
        <v>25</v>
      </c>
      <c r="R5945">
        <f>IF(Churn_Data[[#This Row],[Churn]]="Yes",1,0)</f>
        <v>0</v>
      </c>
      <c r="S5945" t="s">
        <v>24</v>
      </c>
      <c r="T5945">
        <f>(Churn_Data[[#This Row],[OnlineSecurity]]="Yes")+(Churn_Data[[#This Row],[OnlineBackup]]="Yes")+(Churn_Data[[#This Row],[DeviceProtection]]="Yes")+(Churn_Data[[#This Row],[TechSupport]]="Yes")+(Churn_Data[[#This Row],[StreamingTV]]="Yes")+(Churn_Data[[#This Row],[StreamingMovies]]="Yes")</f>
        <v>2</v>
      </c>
      <c r="U5945" t="s">
        <v>5607</v>
      </c>
      <c r="V5945" t="s">
        <v>46</v>
      </c>
      <c r="W5945" t="str">
        <f>IF(ISNUMBER(SEARCH("automatic", Churn_Data[[#This Row],[PaymentMethod]])), "Automatic", "Manual")</f>
        <v>Automatic</v>
      </c>
      <c r="X5945">
        <v>88.4</v>
      </c>
      <c r="Y5945" t="str">
        <f>IF(Churn_Data[[#This Row],[tenure]]&lt;=12,"0-1 Year",IF(Churn_Data[[#This Row],[tenure]]&lt;=24,"1-2 Years",IF(Churn_Data[[#This Row],[tenure]]&lt;=36,"2-3 Years",IF(Churn_Data[[#This Row],[tenure]]&lt;=48,"3-4 Years",IF(Churn_Data[[#This Row],[tenure]]&lt;=60,"4-5 Years","5+ Years")))))</f>
        <v>5+ Years</v>
      </c>
      <c r="Z5945">
        <v>67</v>
      </c>
      <c r="AA5945">
        <v>5798.3</v>
      </c>
      <c r="AB5945">
        <f>IF(Churn_Data[[#This Row],[Churn]]="No",Churn_Data[[#This Row],[MonthlyCharges]],NA())</f>
        <v>88.4</v>
      </c>
      <c r="AC5945">
        <f>IF(Churn_Data[[#This Row],[Churn]]="No",Churn_Data[[#This Row],[tenure]],NA())</f>
        <v>67</v>
      </c>
      <c r="AD5945" t="e">
        <f>IF(Churn_Data[[#This Row],[Churn]]="Yes",Churn_Data[[#This Row],[MonthlyCharges]],NA())</f>
        <v>#N/A</v>
      </c>
      <c r="AE5945" t="e">
        <f>IF(Churn_Data[[#This Row],[Churn]]="Yes",Churn_Data[[#This Row],[tenure]],NA())</f>
        <v>#N/A</v>
      </c>
      <c r="AF5945">
        <v>5922.8</v>
      </c>
    </row>
    <row r="5946" spans="1:32" x14ac:dyDescent="0.3">
      <c r="A5946" t="s">
        <v>5981</v>
      </c>
      <c r="B5946" t="s">
        <v>23</v>
      </c>
      <c r="C5946" t="str">
        <f>IF(Churn_Data[[#This Row],[SeniorCitizen]]=1,"Yes","No")</f>
        <v>Yes</v>
      </c>
      <c r="D5946">
        <v>1</v>
      </c>
      <c r="E5946" t="s">
        <v>25</v>
      </c>
      <c r="F5946" t="s">
        <v>25</v>
      </c>
      <c r="G5946" t="s">
        <v>24</v>
      </c>
      <c r="H5946" t="s">
        <v>24</v>
      </c>
      <c r="I5946" t="s">
        <v>26</v>
      </c>
      <c r="J5946" t="str">
        <f>IF(Churn_Data[[#This Row],[InternetService]]&lt;&gt;"No","Yes","No")</f>
        <v>Yes</v>
      </c>
      <c r="K5946" t="s">
        <v>24</v>
      </c>
      <c r="L5946" t="s">
        <v>24</v>
      </c>
      <c r="M5946" t="s">
        <v>25</v>
      </c>
      <c r="N5946" t="s">
        <v>24</v>
      </c>
      <c r="O5946" t="s">
        <v>24</v>
      </c>
      <c r="P5946" t="s">
        <v>25</v>
      </c>
      <c r="Q5946" t="s">
        <v>25</v>
      </c>
      <c r="R5946">
        <f>IF(Churn_Data[[#This Row],[Churn]]="Yes",1,0)</f>
        <v>0</v>
      </c>
      <c r="S5946" t="s">
        <v>24</v>
      </c>
      <c r="T5946">
        <f>(Churn_Data[[#This Row],[OnlineSecurity]]="Yes")+(Churn_Data[[#This Row],[OnlineBackup]]="Yes")+(Churn_Data[[#This Row],[DeviceProtection]]="Yes")+(Churn_Data[[#This Row],[TechSupport]]="Yes")+(Churn_Data[[#This Row],[StreamingTV]]="Yes")+(Churn_Data[[#This Row],[StreamingMovies]]="Yes")</f>
        <v>4</v>
      </c>
      <c r="U5946" t="s">
        <v>5607</v>
      </c>
      <c r="V5946" t="s">
        <v>72</v>
      </c>
      <c r="W5946" t="str">
        <f>IF(ISNUMBER(SEARCH("automatic", Churn_Data[[#This Row],[PaymentMethod]])), "Automatic", "Manual")</f>
        <v>Automatic</v>
      </c>
      <c r="X5946">
        <v>99.65</v>
      </c>
      <c r="Y5946" t="str">
        <f>IF(Churn_Data[[#This Row],[tenure]]&lt;=12,"0-1 Year",IF(Churn_Data[[#This Row],[tenure]]&lt;=24,"1-2 Years",IF(Churn_Data[[#This Row],[tenure]]&lt;=36,"2-3 Years",IF(Churn_Data[[#This Row],[tenure]]&lt;=48,"3-4 Years",IF(Churn_Data[[#This Row],[tenure]]&lt;=60,"4-5 Years","5+ Years")))))</f>
        <v>5+ Years</v>
      </c>
      <c r="Z5946">
        <v>71</v>
      </c>
      <c r="AA5946">
        <v>7181.25</v>
      </c>
      <c r="AB5946">
        <f>IF(Churn_Data[[#This Row],[Churn]]="No",Churn_Data[[#This Row],[MonthlyCharges]],NA())</f>
        <v>99.65</v>
      </c>
      <c r="AC5946">
        <f>IF(Churn_Data[[#This Row],[Churn]]="No",Churn_Data[[#This Row],[tenure]],NA())</f>
        <v>71</v>
      </c>
      <c r="AD5946" t="e">
        <f>IF(Churn_Data[[#This Row],[Churn]]="Yes",Churn_Data[[#This Row],[MonthlyCharges]],NA())</f>
        <v>#N/A</v>
      </c>
      <c r="AE5946" t="e">
        <f>IF(Churn_Data[[#This Row],[Churn]]="Yes",Churn_Data[[#This Row],[tenure]],NA())</f>
        <v>#N/A</v>
      </c>
      <c r="AF5946">
        <v>7075.15</v>
      </c>
    </row>
    <row r="5947" spans="1:32" x14ac:dyDescent="0.3">
      <c r="A5947" t="s">
        <v>5982</v>
      </c>
      <c r="B5947" t="s">
        <v>23</v>
      </c>
      <c r="C5947" t="str">
        <f>IF(Churn_Data[[#This Row],[SeniorCitizen]]=1,"Yes","No")</f>
        <v>No</v>
      </c>
      <c r="D5947">
        <v>0</v>
      </c>
      <c r="E5947" t="s">
        <v>25</v>
      </c>
      <c r="F5947" t="s">
        <v>25</v>
      </c>
      <c r="G5947" t="s">
        <v>24</v>
      </c>
      <c r="H5947" t="s">
        <v>24</v>
      </c>
      <c r="I5947" t="s">
        <v>120</v>
      </c>
      <c r="J5947" t="str">
        <f>IF(Churn_Data[[#This Row],[InternetService]]&lt;&gt;"No","Yes","No")</f>
        <v>Yes</v>
      </c>
      <c r="K5947" t="s">
        <v>25</v>
      </c>
      <c r="L5947" t="s">
        <v>24</v>
      </c>
      <c r="M5947" t="s">
        <v>24</v>
      </c>
      <c r="N5947" t="s">
        <v>25</v>
      </c>
      <c r="O5947" t="s">
        <v>24</v>
      </c>
      <c r="P5947" t="s">
        <v>25</v>
      </c>
      <c r="Q5947" t="s">
        <v>25</v>
      </c>
      <c r="R5947">
        <f>IF(Churn_Data[[#This Row],[Churn]]="Yes",1,0)</f>
        <v>0</v>
      </c>
      <c r="S5947" t="s">
        <v>24</v>
      </c>
      <c r="T5947">
        <f>(Churn_Data[[#This Row],[OnlineSecurity]]="Yes")+(Churn_Data[[#This Row],[OnlineBackup]]="Yes")+(Churn_Data[[#This Row],[DeviceProtection]]="Yes")+(Churn_Data[[#This Row],[TechSupport]]="Yes")+(Churn_Data[[#This Row],[StreamingTV]]="Yes")+(Churn_Data[[#This Row],[StreamingMovies]]="Yes")</f>
        <v>3</v>
      </c>
      <c r="U5947" t="s">
        <v>5607</v>
      </c>
      <c r="V5947" t="s">
        <v>72</v>
      </c>
      <c r="W5947" t="str">
        <f>IF(ISNUMBER(SEARCH("automatic", Churn_Data[[#This Row],[PaymentMethod]])), "Automatic", "Manual")</f>
        <v>Automatic</v>
      </c>
      <c r="X5947">
        <v>68.95</v>
      </c>
      <c r="Y5947" t="str">
        <f>IF(Churn_Data[[#This Row],[tenure]]&lt;=12,"0-1 Year",IF(Churn_Data[[#This Row],[tenure]]&lt;=24,"1-2 Years",IF(Churn_Data[[#This Row],[tenure]]&lt;=36,"2-3 Years",IF(Churn_Data[[#This Row],[tenure]]&lt;=48,"3-4 Years",IF(Churn_Data[[#This Row],[tenure]]&lt;=60,"4-5 Years","5+ Years")))))</f>
        <v>2-3 Years</v>
      </c>
      <c r="Z5947">
        <v>30</v>
      </c>
      <c r="AA5947">
        <v>2038.7</v>
      </c>
      <c r="AB5947">
        <f>IF(Churn_Data[[#This Row],[Churn]]="No",Churn_Data[[#This Row],[MonthlyCharges]],NA())</f>
        <v>68.95</v>
      </c>
      <c r="AC5947">
        <f>IF(Churn_Data[[#This Row],[Churn]]="No",Churn_Data[[#This Row],[tenure]],NA())</f>
        <v>30</v>
      </c>
      <c r="AD5947" t="e">
        <f>IF(Churn_Data[[#This Row],[Churn]]="Yes",Churn_Data[[#This Row],[MonthlyCharges]],NA())</f>
        <v>#N/A</v>
      </c>
      <c r="AE5947" t="e">
        <f>IF(Churn_Data[[#This Row],[Churn]]="Yes",Churn_Data[[#This Row],[tenure]],NA())</f>
        <v>#N/A</v>
      </c>
      <c r="AF5947">
        <v>2068.5</v>
      </c>
    </row>
    <row r="5948" spans="1:32" x14ac:dyDescent="0.3">
      <c r="A5948" t="s">
        <v>5983</v>
      </c>
      <c r="B5948" t="s">
        <v>23</v>
      </c>
      <c r="C5948" t="str">
        <f>IF(Churn_Data[[#This Row],[SeniorCitizen]]=1,"Yes","No")</f>
        <v>Yes</v>
      </c>
      <c r="D5948">
        <v>1</v>
      </c>
      <c r="E5948" t="s">
        <v>24</v>
      </c>
      <c r="F5948" t="s">
        <v>25</v>
      </c>
      <c r="G5948" t="s">
        <v>24</v>
      </c>
      <c r="H5948" t="s">
        <v>24</v>
      </c>
      <c r="I5948" t="s">
        <v>120</v>
      </c>
      <c r="J5948" t="str">
        <f>IF(Churn_Data[[#This Row],[InternetService]]&lt;&gt;"No","Yes","No")</f>
        <v>Yes</v>
      </c>
      <c r="K5948" t="s">
        <v>24</v>
      </c>
      <c r="L5948" t="s">
        <v>24</v>
      </c>
      <c r="M5948" t="s">
        <v>24</v>
      </c>
      <c r="N5948" t="s">
        <v>24</v>
      </c>
      <c r="O5948" t="s">
        <v>25</v>
      </c>
      <c r="P5948" t="s">
        <v>25</v>
      </c>
      <c r="Q5948" t="s">
        <v>25</v>
      </c>
      <c r="R5948">
        <f>IF(Churn_Data[[#This Row],[Churn]]="Yes",1,0)</f>
        <v>0</v>
      </c>
      <c r="S5948" t="s">
        <v>24</v>
      </c>
      <c r="T5948">
        <f>(Churn_Data[[#This Row],[OnlineSecurity]]="Yes")+(Churn_Data[[#This Row],[OnlineBackup]]="Yes")+(Churn_Data[[#This Row],[DeviceProtection]]="Yes")+(Churn_Data[[#This Row],[TechSupport]]="Yes")+(Churn_Data[[#This Row],[StreamingTV]]="Yes")+(Churn_Data[[#This Row],[StreamingMovies]]="Yes")</f>
        <v>4</v>
      </c>
      <c r="U5948" t="s">
        <v>5607</v>
      </c>
      <c r="V5948" t="s">
        <v>72</v>
      </c>
      <c r="W5948" t="str">
        <f>IF(ISNUMBER(SEARCH("automatic", Churn_Data[[#This Row],[PaymentMethod]])), "Automatic", "Manual")</f>
        <v>Automatic</v>
      </c>
      <c r="X5948">
        <v>68.45</v>
      </c>
      <c r="Y5948" t="str">
        <f>IF(Churn_Data[[#This Row],[tenure]]&lt;=12,"0-1 Year",IF(Churn_Data[[#This Row],[tenure]]&lt;=24,"1-2 Years",IF(Churn_Data[[#This Row],[tenure]]&lt;=36,"2-3 Years",IF(Churn_Data[[#This Row],[tenure]]&lt;=48,"3-4 Years",IF(Churn_Data[[#This Row],[tenure]]&lt;=60,"4-5 Years","5+ Years")))))</f>
        <v>4-5 Years</v>
      </c>
      <c r="Z5948">
        <v>56</v>
      </c>
      <c r="AA5948">
        <v>4014</v>
      </c>
      <c r="AB5948">
        <f>IF(Churn_Data[[#This Row],[Churn]]="No",Churn_Data[[#This Row],[MonthlyCharges]],NA())</f>
        <v>68.45</v>
      </c>
      <c r="AC5948">
        <f>IF(Churn_Data[[#This Row],[Churn]]="No",Churn_Data[[#This Row],[tenure]],NA())</f>
        <v>56</v>
      </c>
      <c r="AD5948" t="e">
        <f>IF(Churn_Data[[#This Row],[Churn]]="Yes",Churn_Data[[#This Row],[MonthlyCharges]],NA())</f>
        <v>#N/A</v>
      </c>
      <c r="AE5948" t="e">
        <f>IF(Churn_Data[[#This Row],[Churn]]="Yes",Churn_Data[[#This Row],[tenure]],NA())</f>
        <v>#N/A</v>
      </c>
      <c r="AF5948">
        <v>3833.2</v>
      </c>
    </row>
    <row r="5949" spans="1:32" x14ac:dyDescent="0.3">
      <c r="A5949" t="s">
        <v>5984</v>
      </c>
      <c r="B5949" t="s">
        <v>30</v>
      </c>
      <c r="C5949" t="str">
        <f>IF(Churn_Data[[#This Row],[SeniorCitizen]]=1,"Yes","No")</f>
        <v>No</v>
      </c>
      <c r="D5949">
        <v>0</v>
      </c>
      <c r="E5949" t="s">
        <v>24</v>
      </c>
      <c r="F5949" t="s">
        <v>25</v>
      </c>
      <c r="G5949" t="s">
        <v>24</v>
      </c>
      <c r="H5949" t="s">
        <v>24</v>
      </c>
      <c r="I5949" t="s">
        <v>120</v>
      </c>
      <c r="J5949" t="str">
        <f>IF(Churn_Data[[#This Row],[InternetService]]&lt;&gt;"No","Yes","No")</f>
        <v>Yes</v>
      </c>
      <c r="K5949" t="s">
        <v>25</v>
      </c>
      <c r="L5949" t="s">
        <v>24</v>
      </c>
      <c r="M5949" t="s">
        <v>25</v>
      </c>
      <c r="N5949" t="s">
        <v>24</v>
      </c>
      <c r="O5949" t="s">
        <v>24</v>
      </c>
      <c r="P5949" t="s">
        <v>25</v>
      </c>
      <c r="Q5949" t="s">
        <v>25</v>
      </c>
      <c r="R5949">
        <f>IF(Churn_Data[[#This Row],[Churn]]="Yes",1,0)</f>
        <v>0</v>
      </c>
      <c r="S5949" t="s">
        <v>24</v>
      </c>
      <c r="T5949">
        <f>(Churn_Data[[#This Row],[OnlineSecurity]]="Yes")+(Churn_Data[[#This Row],[OnlineBackup]]="Yes")+(Churn_Data[[#This Row],[DeviceProtection]]="Yes")+(Churn_Data[[#This Row],[TechSupport]]="Yes")+(Churn_Data[[#This Row],[StreamingTV]]="Yes")+(Churn_Data[[#This Row],[StreamingMovies]]="Yes")</f>
        <v>3</v>
      </c>
      <c r="U5949" t="s">
        <v>5607</v>
      </c>
      <c r="V5949" t="s">
        <v>32</v>
      </c>
      <c r="W5949" t="str">
        <f>IF(ISNUMBER(SEARCH("automatic", Churn_Data[[#This Row],[PaymentMethod]])), "Automatic", "Manual")</f>
        <v>Manual</v>
      </c>
      <c r="X5949">
        <v>69</v>
      </c>
      <c r="Y5949" t="str">
        <f>IF(Churn_Data[[#This Row],[tenure]]&lt;=12,"0-1 Year",IF(Churn_Data[[#This Row],[tenure]]&lt;=24,"1-2 Years",IF(Churn_Data[[#This Row],[tenure]]&lt;=36,"2-3 Years",IF(Churn_Data[[#This Row],[tenure]]&lt;=48,"3-4 Years",IF(Churn_Data[[#This Row],[tenure]]&lt;=60,"4-5 Years","5+ Years")))))</f>
        <v>2-3 Years</v>
      </c>
      <c r="Z5949">
        <v>35</v>
      </c>
      <c r="AA5949">
        <v>2441.6999999999998</v>
      </c>
      <c r="AB5949">
        <f>IF(Churn_Data[[#This Row],[Churn]]="No",Churn_Data[[#This Row],[MonthlyCharges]],NA())</f>
        <v>69</v>
      </c>
      <c r="AC5949">
        <f>IF(Churn_Data[[#This Row],[Churn]]="No",Churn_Data[[#This Row],[tenure]],NA())</f>
        <v>35</v>
      </c>
      <c r="AD5949" t="e">
        <f>IF(Churn_Data[[#This Row],[Churn]]="Yes",Churn_Data[[#This Row],[MonthlyCharges]],NA())</f>
        <v>#N/A</v>
      </c>
      <c r="AE5949" t="e">
        <f>IF(Churn_Data[[#This Row],[Churn]]="Yes",Churn_Data[[#This Row],[tenure]],NA())</f>
        <v>#N/A</v>
      </c>
      <c r="AF5949">
        <v>2415</v>
      </c>
    </row>
    <row r="5950" spans="1:32" x14ac:dyDescent="0.3">
      <c r="A5950" t="s">
        <v>5985</v>
      </c>
      <c r="B5950" t="s">
        <v>30</v>
      </c>
      <c r="C5950" t="str">
        <f>IF(Churn_Data[[#This Row],[SeniorCitizen]]=1,"Yes","No")</f>
        <v>Yes</v>
      </c>
      <c r="D5950">
        <v>1</v>
      </c>
      <c r="E5950" t="s">
        <v>24</v>
      </c>
      <c r="F5950" t="s">
        <v>25</v>
      </c>
      <c r="G5950" t="s">
        <v>24</v>
      </c>
      <c r="H5950" t="s">
        <v>24</v>
      </c>
      <c r="I5950" t="s">
        <v>120</v>
      </c>
      <c r="J5950" t="str">
        <f>IF(Churn_Data[[#This Row],[InternetService]]&lt;&gt;"No","Yes","No")</f>
        <v>Yes</v>
      </c>
      <c r="K5950" t="s">
        <v>24</v>
      </c>
      <c r="L5950" t="s">
        <v>24</v>
      </c>
      <c r="M5950" t="s">
        <v>25</v>
      </c>
      <c r="N5950" t="s">
        <v>25</v>
      </c>
      <c r="O5950" t="s">
        <v>25</v>
      </c>
      <c r="P5950" t="s">
        <v>25</v>
      </c>
      <c r="Q5950" t="s">
        <v>25</v>
      </c>
      <c r="R5950">
        <f>IF(Churn_Data[[#This Row],[Churn]]="Yes",1,0)</f>
        <v>0</v>
      </c>
      <c r="S5950" t="s">
        <v>25</v>
      </c>
      <c r="T5950">
        <f>(Churn_Data[[#This Row],[OnlineSecurity]]="Yes")+(Churn_Data[[#This Row],[OnlineBackup]]="Yes")+(Churn_Data[[#This Row],[DeviceProtection]]="Yes")+(Churn_Data[[#This Row],[TechSupport]]="Yes")+(Churn_Data[[#This Row],[StreamingTV]]="Yes")+(Churn_Data[[#This Row],[StreamingMovies]]="Yes")</f>
        <v>2</v>
      </c>
      <c r="U5950" t="s">
        <v>5607</v>
      </c>
      <c r="V5950" t="s">
        <v>72</v>
      </c>
      <c r="W5950" t="str">
        <f>IF(ISNUMBER(SEARCH("automatic", Churn_Data[[#This Row],[PaymentMethod]])), "Automatic", "Manual")</f>
        <v>Automatic</v>
      </c>
      <c r="X5950">
        <v>60</v>
      </c>
      <c r="Y5950" t="str">
        <f>IF(Churn_Data[[#This Row],[tenure]]&lt;=12,"0-1 Year",IF(Churn_Data[[#This Row],[tenure]]&lt;=24,"1-2 Years",IF(Churn_Data[[#This Row],[tenure]]&lt;=36,"2-3 Years",IF(Churn_Data[[#This Row],[tenure]]&lt;=48,"3-4 Years",IF(Churn_Data[[#This Row],[tenure]]&lt;=60,"4-5 Years","5+ Years")))))</f>
        <v>4-5 Years</v>
      </c>
      <c r="Z5950">
        <v>55</v>
      </c>
      <c r="AA5950">
        <v>3316.1</v>
      </c>
      <c r="AB5950">
        <f>IF(Churn_Data[[#This Row],[Churn]]="No",Churn_Data[[#This Row],[MonthlyCharges]],NA())</f>
        <v>60</v>
      </c>
      <c r="AC5950">
        <f>IF(Churn_Data[[#This Row],[Churn]]="No",Churn_Data[[#This Row],[tenure]],NA())</f>
        <v>55</v>
      </c>
      <c r="AD5950" t="e">
        <f>IF(Churn_Data[[#This Row],[Churn]]="Yes",Churn_Data[[#This Row],[MonthlyCharges]],NA())</f>
        <v>#N/A</v>
      </c>
      <c r="AE5950" t="e">
        <f>IF(Churn_Data[[#This Row],[Churn]]="Yes",Churn_Data[[#This Row],[tenure]],NA())</f>
        <v>#N/A</v>
      </c>
      <c r="AF5950">
        <v>3300</v>
      </c>
    </row>
    <row r="5951" spans="1:32" x14ac:dyDescent="0.3">
      <c r="A5951" t="s">
        <v>5986</v>
      </c>
      <c r="B5951" t="s">
        <v>30</v>
      </c>
      <c r="C5951" t="str">
        <f>IF(Churn_Data[[#This Row],[SeniorCitizen]]=1,"Yes","No")</f>
        <v>No</v>
      </c>
      <c r="D5951">
        <v>0</v>
      </c>
      <c r="E5951" t="s">
        <v>24</v>
      </c>
      <c r="F5951" t="s">
        <v>24</v>
      </c>
      <c r="G5951" t="s">
        <v>24</v>
      </c>
      <c r="H5951" t="s">
        <v>24</v>
      </c>
      <c r="I5951" t="s">
        <v>120</v>
      </c>
      <c r="J5951" t="str">
        <f>IF(Churn_Data[[#This Row],[InternetService]]&lt;&gt;"No","Yes","No")</f>
        <v>Yes</v>
      </c>
      <c r="K5951" t="s">
        <v>24</v>
      </c>
      <c r="L5951" t="s">
        <v>25</v>
      </c>
      <c r="M5951" t="s">
        <v>25</v>
      </c>
      <c r="N5951" t="s">
        <v>24</v>
      </c>
      <c r="O5951" t="s">
        <v>25</v>
      </c>
      <c r="P5951" t="s">
        <v>24</v>
      </c>
      <c r="Q5951" t="s">
        <v>25</v>
      </c>
      <c r="R5951">
        <f>IF(Churn_Data[[#This Row],[Churn]]="Yes",1,0)</f>
        <v>0</v>
      </c>
      <c r="S5951" t="s">
        <v>24</v>
      </c>
      <c r="T5951">
        <f>(Churn_Data[[#This Row],[OnlineSecurity]]="Yes")+(Churn_Data[[#This Row],[OnlineBackup]]="Yes")+(Churn_Data[[#This Row],[DeviceProtection]]="Yes")+(Churn_Data[[#This Row],[TechSupport]]="Yes")+(Churn_Data[[#This Row],[StreamingTV]]="Yes")+(Churn_Data[[#This Row],[StreamingMovies]]="Yes")</f>
        <v>3</v>
      </c>
      <c r="U5951" t="s">
        <v>5607</v>
      </c>
      <c r="V5951" t="s">
        <v>72</v>
      </c>
      <c r="W5951" t="str">
        <f>IF(ISNUMBER(SEARCH("automatic", Churn_Data[[#This Row],[PaymentMethod]])), "Automatic", "Manual")</f>
        <v>Automatic</v>
      </c>
      <c r="X5951">
        <v>71.900000000000006</v>
      </c>
      <c r="Y5951" t="str">
        <f>IF(Churn_Data[[#This Row],[tenure]]&lt;=12,"0-1 Year",IF(Churn_Data[[#This Row],[tenure]]&lt;=24,"1-2 Years",IF(Churn_Data[[#This Row],[tenure]]&lt;=36,"2-3 Years",IF(Churn_Data[[#This Row],[tenure]]&lt;=48,"3-4 Years",IF(Churn_Data[[#This Row],[tenure]]&lt;=60,"4-5 Years","5+ Years")))))</f>
        <v>3-4 Years</v>
      </c>
      <c r="Z5951">
        <v>43</v>
      </c>
      <c r="AA5951">
        <v>3173.35</v>
      </c>
      <c r="AB5951">
        <f>IF(Churn_Data[[#This Row],[Churn]]="No",Churn_Data[[#This Row],[MonthlyCharges]],NA())</f>
        <v>71.900000000000006</v>
      </c>
      <c r="AC5951">
        <f>IF(Churn_Data[[#This Row],[Churn]]="No",Churn_Data[[#This Row],[tenure]],NA())</f>
        <v>43</v>
      </c>
      <c r="AD5951" t="e">
        <f>IF(Churn_Data[[#This Row],[Churn]]="Yes",Churn_Data[[#This Row],[MonthlyCharges]],NA())</f>
        <v>#N/A</v>
      </c>
      <c r="AE5951" t="e">
        <f>IF(Churn_Data[[#This Row],[Churn]]="Yes",Churn_Data[[#This Row],[tenure]],NA())</f>
        <v>#N/A</v>
      </c>
      <c r="AF5951">
        <v>3091.7</v>
      </c>
    </row>
    <row r="5952" spans="1:32" x14ac:dyDescent="0.3">
      <c r="A5952" t="s">
        <v>5987</v>
      </c>
      <c r="B5952" t="s">
        <v>30</v>
      </c>
      <c r="C5952" t="str">
        <f>IF(Churn_Data[[#This Row],[SeniorCitizen]]=1,"Yes","No")</f>
        <v>No</v>
      </c>
      <c r="D5952">
        <v>0</v>
      </c>
      <c r="E5952" t="s">
        <v>25</v>
      </c>
      <c r="F5952" t="s">
        <v>25</v>
      </c>
      <c r="G5952" t="s">
        <v>24</v>
      </c>
      <c r="H5952" t="s">
        <v>24</v>
      </c>
      <c r="I5952" t="s">
        <v>120</v>
      </c>
      <c r="J5952" t="str">
        <f>IF(Churn_Data[[#This Row],[InternetService]]&lt;&gt;"No","Yes","No")</f>
        <v>Yes</v>
      </c>
      <c r="K5952" t="s">
        <v>25</v>
      </c>
      <c r="L5952" t="s">
        <v>25</v>
      </c>
      <c r="M5952" t="s">
        <v>24</v>
      </c>
      <c r="N5952" t="s">
        <v>25</v>
      </c>
      <c r="O5952" t="s">
        <v>25</v>
      </c>
      <c r="P5952" t="s">
        <v>24</v>
      </c>
      <c r="Q5952" t="s">
        <v>25</v>
      </c>
      <c r="R5952">
        <f>IF(Churn_Data[[#This Row],[Churn]]="Yes",1,0)</f>
        <v>0</v>
      </c>
      <c r="S5952" t="s">
        <v>25</v>
      </c>
      <c r="T5952">
        <f>(Churn_Data[[#This Row],[OnlineSecurity]]="Yes")+(Churn_Data[[#This Row],[OnlineBackup]]="Yes")+(Churn_Data[[#This Row],[DeviceProtection]]="Yes")+(Churn_Data[[#This Row],[TechSupport]]="Yes")+(Churn_Data[[#This Row],[StreamingTV]]="Yes")+(Churn_Data[[#This Row],[StreamingMovies]]="Yes")</f>
        <v>2</v>
      </c>
      <c r="U5952" t="s">
        <v>5607</v>
      </c>
      <c r="V5952" t="s">
        <v>28</v>
      </c>
      <c r="W5952" t="str">
        <f>IF(ISNUMBER(SEARCH("automatic", Churn_Data[[#This Row],[PaymentMethod]])), "Automatic", "Manual")</f>
        <v>Manual</v>
      </c>
      <c r="X5952">
        <v>65</v>
      </c>
      <c r="Y5952" t="str">
        <f>IF(Churn_Data[[#This Row],[tenure]]&lt;=12,"0-1 Year",IF(Churn_Data[[#This Row],[tenure]]&lt;=24,"1-2 Years",IF(Churn_Data[[#This Row],[tenure]]&lt;=36,"2-3 Years",IF(Churn_Data[[#This Row],[tenure]]&lt;=48,"3-4 Years",IF(Churn_Data[[#This Row],[tenure]]&lt;=60,"4-5 Years","5+ Years")))))</f>
        <v>3-4 Years</v>
      </c>
      <c r="Z5952">
        <v>41</v>
      </c>
      <c r="AA5952">
        <v>2531.8000000000002</v>
      </c>
      <c r="AB5952">
        <f>IF(Churn_Data[[#This Row],[Churn]]="No",Churn_Data[[#This Row],[MonthlyCharges]],NA())</f>
        <v>65</v>
      </c>
      <c r="AC5952">
        <f>IF(Churn_Data[[#This Row],[Churn]]="No",Churn_Data[[#This Row],[tenure]],NA())</f>
        <v>41</v>
      </c>
      <c r="AD5952" t="e">
        <f>IF(Churn_Data[[#This Row],[Churn]]="Yes",Churn_Data[[#This Row],[MonthlyCharges]],NA())</f>
        <v>#N/A</v>
      </c>
      <c r="AE5952" t="e">
        <f>IF(Churn_Data[[#This Row],[Churn]]="Yes",Churn_Data[[#This Row],[tenure]],NA())</f>
        <v>#N/A</v>
      </c>
      <c r="AF5952">
        <v>2665</v>
      </c>
    </row>
    <row r="5953" spans="1:32" x14ac:dyDescent="0.3">
      <c r="A5953" t="s">
        <v>5988</v>
      </c>
      <c r="B5953" t="s">
        <v>30</v>
      </c>
      <c r="C5953" t="str">
        <f>IF(Churn_Data[[#This Row],[SeniorCitizen]]=1,"Yes","No")</f>
        <v>No</v>
      </c>
      <c r="D5953">
        <v>0</v>
      </c>
      <c r="E5953" t="s">
        <v>25</v>
      </c>
      <c r="F5953" t="s">
        <v>25</v>
      </c>
      <c r="G5953" t="s">
        <v>24</v>
      </c>
      <c r="H5953" t="s">
        <v>24</v>
      </c>
      <c r="I5953" t="s">
        <v>26</v>
      </c>
      <c r="J5953" t="str">
        <f>IF(Churn_Data[[#This Row],[InternetService]]&lt;&gt;"No","Yes","No")</f>
        <v>Yes</v>
      </c>
      <c r="K5953" t="s">
        <v>24</v>
      </c>
      <c r="L5953" t="s">
        <v>24</v>
      </c>
      <c r="M5953" t="s">
        <v>24</v>
      </c>
      <c r="N5953" t="s">
        <v>25</v>
      </c>
      <c r="O5953" t="s">
        <v>25</v>
      </c>
      <c r="P5953" t="s">
        <v>24</v>
      </c>
      <c r="Q5953" t="s">
        <v>25</v>
      </c>
      <c r="R5953">
        <f>IF(Churn_Data[[#This Row],[Churn]]="Yes",1,0)</f>
        <v>0</v>
      </c>
      <c r="S5953" t="s">
        <v>24</v>
      </c>
      <c r="T5953">
        <f>(Churn_Data[[#This Row],[OnlineSecurity]]="Yes")+(Churn_Data[[#This Row],[OnlineBackup]]="Yes")+(Churn_Data[[#This Row],[DeviceProtection]]="Yes")+(Churn_Data[[#This Row],[TechSupport]]="Yes")+(Churn_Data[[#This Row],[StreamingTV]]="Yes")+(Churn_Data[[#This Row],[StreamingMovies]]="Yes")</f>
        <v>4</v>
      </c>
      <c r="U5953" t="s">
        <v>5607</v>
      </c>
      <c r="V5953" t="s">
        <v>32</v>
      </c>
      <c r="W5953" t="str">
        <f>IF(ISNUMBER(SEARCH("automatic", Churn_Data[[#This Row],[PaymentMethod]])), "Automatic", "Manual")</f>
        <v>Manual</v>
      </c>
      <c r="X5953">
        <v>99</v>
      </c>
      <c r="Y5953" t="str">
        <f>IF(Churn_Data[[#This Row],[tenure]]&lt;=12,"0-1 Year",IF(Churn_Data[[#This Row],[tenure]]&lt;=24,"1-2 Years",IF(Churn_Data[[#This Row],[tenure]]&lt;=36,"2-3 Years",IF(Churn_Data[[#This Row],[tenure]]&lt;=48,"3-4 Years",IF(Churn_Data[[#This Row],[tenure]]&lt;=60,"4-5 Years","5+ Years")))))</f>
        <v>3-4 Years</v>
      </c>
      <c r="Z5953">
        <v>42</v>
      </c>
      <c r="AA5953">
        <v>4298.45</v>
      </c>
      <c r="AB5953">
        <f>IF(Churn_Data[[#This Row],[Churn]]="No",Churn_Data[[#This Row],[MonthlyCharges]],NA())</f>
        <v>99</v>
      </c>
      <c r="AC5953">
        <f>IF(Churn_Data[[#This Row],[Churn]]="No",Churn_Data[[#This Row],[tenure]],NA())</f>
        <v>42</v>
      </c>
      <c r="AD5953" t="e">
        <f>IF(Churn_Data[[#This Row],[Churn]]="Yes",Churn_Data[[#This Row],[MonthlyCharges]],NA())</f>
        <v>#N/A</v>
      </c>
      <c r="AE5953" t="e">
        <f>IF(Churn_Data[[#This Row],[Churn]]="Yes",Churn_Data[[#This Row],[tenure]],NA())</f>
        <v>#N/A</v>
      </c>
      <c r="AF5953">
        <v>4158</v>
      </c>
    </row>
    <row r="5954" spans="1:32" x14ac:dyDescent="0.3">
      <c r="A5954" t="s">
        <v>5989</v>
      </c>
      <c r="B5954" t="s">
        <v>30</v>
      </c>
      <c r="C5954" t="str">
        <f>IF(Churn_Data[[#This Row],[SeniorCitizen]]=1,"Yes","No")</f>
        <v>No</v>
      </c>
      <c r="D5954">
        <v>0</v>
      </c>
      <c r="E5954" t="s">
        <v>24</v>
      </c>
      <c r="F5954" t="s">
        <v>24</v>
      </c>
      <c r="G5954" t="s">
        <v>24</v>
      </c>
      <c r="H5954" t="s">
        <v>24</v>
      </c>
      <c r="I5954" t="s">
        <v>120</v>
      </c>
      <c r="J5954" t="str">
        <f>IF(Churn_Data[[#This Row],[InternetService]]&lt;&gt;"No","Yes","No")</f>
        <v>Yes</v>
      </c>
      <c r="K5954" t="s">
        <v>25</v>
      </c>
      <c r="L5954" t="s">
        <v>24</v>
      </c>
      <c r="M5954" t="s">
        <v>24</v>
      </c>
      <c r="N5954" t="s">
        <v>24</v>
      </c>
      <c r="O5954" t="s">
        <v>25</v>
      </c>
      <c r="P5954" t="s">
        <v>24</v>
      </c>
      <c r="Q5954" t="s">
        <v>24</v>
      </c>
      <c r="R5954">
        <f>IF(Churn_Data[[#This Row],[Churn]]="Yes",1,0)</f>
        <v>1</v>
      </c>
      <c r="S5954" t="s">
        <v>24</v>
      </c>
      <c r="T5954">
        <f>(Churn_Data[[#This Row],[OnlineSecurity]]="Yes")+(Churn_Data[[#This Row],[OnlineBackup]]="Yes")+(Churn_Data[[#This Row],[DeviceProtection]]="Yes")+(Churn_Data[[#This Row],[TechSupport]]="Yes")+(Churn_Data[[#This Row],[StreamingTV]]="Yes")+(Churn_Data[[#This Row],[StreamingMovies]]="Yes")</f>
        <v>4</v>
      </c>
      <c r="U5954" t="s">
        <v>5607</v>
      </c>
      <c r="V5954" t="s">
        <v>46</v>
      </c>
      <c r="W5954" t="str">
        <f>IF(ISNUMBER(SEARCH("automatic", Churn_Data[[#This Row],[PaymentMethod]])), "Automatic", "Manual")</f>
        <v>Automatic</v>
      </c>
      <c r="X5954">
        <v>75.8</v>
      </c>
      <c r="Y5954" t="str">
        <f>IF(Churn_Data[[#This Row],[tenure]]&lt;=12,"0-1 Year",IF(Churn_Data[[#This Row],[tenure]]&lt;=24,"1-2 Years",IF(Churn_Data[[#This Row],[tenure]]&lt;=36,"2-3 Years",IF(Churn_Data[[#This Row],[tenure]]&lt;=48,"3-4 Years",IF(Churn_Data[[#This Row],[tenure]]&lt;=60,"4-5 Years","5+ Years")))))</f>
        <v>5+ Years</v>
      </c>
      <c r="Z5954">
        <v>68</v>
      </c>
      <c r="AA5954">
        <v>5293.95</v>
      </c>
      <c r="AB5954" t="e">
        <f>IF(Churn_Data[[#This Row],[Churn]]="No",Churn_Data[[#This Row],[MonthlyCharges]],NA())</f>
        <v>#N/A</v>
      </c>
      <c r="AC5954" t="e">
        <f>IF(Churn_Data[[#This Row],[Churn]]="No",Churn_Data[[#This Row],[tenure]],NA())</f>
        <v>#N/A</v>
      </c>
      <c r="AD5954">
        <f>IF(Churn_Data[[#This Row],[Churn]]="Yes",Churn_Data[[#This Row],[MonthlyCharges]],NA())</f>
        <v>75.8</v>
      </c>
      <c r="AE5954">
        <f>IF(Churn_Data[[#This Row],[Churn]]="Yes",Churn_Data[[#This Row],[tenure]],NA())</f>
        <v>68</v>
      </c>
      <c r="AF5954">
        <v>5154.3999999999996</v>
      </c>
    </row>
    <row r="5955" spans="1:32" x14ac:dyDescent="0.3">
      <c r="A5955" t="s">
        <v>5990</v>
      </c>
      <c r="B5955" t="s">
        <v>23</v>
      </c>
      <c r="C5955" t="str">
        <f>IF(Churn_Data[[#This Row],[SeniorCitizen]]=1,"Yes","No")</f>
        <v>No</v>
      </c>
      <c r="D5955">
        <v>0</v>
      </c>
      <c r="E5955" t="s">
        <v>24</v>
      </c>
      <c r="F5955" t="s">
        <v>24</v>
      </c>
      <c r="G5955" t="s">
        <v>24</v>
      </c>
      <c r="H5955" t="s">
        <v>24</v>
      </c>
      <c r="I5955" t="s">
        <v>26</v>
      </c>
      <c r="J5955" t="str">
        <f>IF(Churn_Data[[#This Row],[InternetService]]&lt;&gt;"No","Yes","No")</f>
        <v>Yes</v>
      </c>
      <c r="K5955" t="s">
        <v>25</v>
      </c>
      <c r="L5955" t="s">
        <v>24</v>
      </c>
      <c r="M5955" t="s">
        <v>24</v>
      </c>
      <c r="N5955" t="s">
        <v>24</v>
      </c>
      <c r="O5955" t="s">
        <v>25</v>
      </c>
      <c r="P5955" t="s">
        <v>24</v>
      </c>
      <c r="Q5955" t="s">
        <v>25</v>
      </c>
      <c r="R5955">
        <f>IF(Churn_Data[[#This Row],[Churn]]="Yes",1,0)</f>
        <v>0</v>
      </c>
      <c r="S5955" t="s">
        <v>24</v>
      </c>
      <c r="T5955">
        <f>(Churn_Data[[#This Row],[OnlineSecurity]]="Yes")+(Churn_Data[[#This Row],[OnlineBackup]]="Yes")+(Churn_Data[[#This Row],[DeviceProtection]]="Yes")+(Churn_Data[[#This Row],[TechSupport]]="Yes")+(Churn_Data[[#This Row],[StreamingTV]]="Yes")+(Churn_Data[[#This Row],[StreamingMovies]]="Yes")</f>
        <v>4</v>
      </c>
      <c r="U5955" t="s">
        <v>5607</v>
      </c>
      <c r="V5955" t="s">
        <v>72</v>
      </c>
      <c r="W5955" t="str">
        <f>IF(ISNUMBER(SEARCH("automatic", Churn_Data[[#This Row],[PaymentMethod]])), "Automatic", "Manual")</f>
        <v>Automatic</v>
      </c>
      <c r="X5955">
        <v>99.75</v>
      </c>
      <c r="Y5955" t="str">
        <f>IF(Churn_Data[[#This Row],[tenure]]&lt;=12,"0-1 Year",IF(Churn_Data[[#This Row],[tenure]]&lt;=24,"1-2 Years",IF(Churn_Data[[#This Row],[tenure]]&lt;=36,"2-3 Years",IF(Churn_Data[[#This Row],[tenure]]&lt;=48,"3-4 Years",IF(Churn_Data[[#This Row],[tenure]]&lt;=60,"4-5 Years","5+ Years")))))</f>
        <v>4-5 Years</v>
      </c>
      <c r="Z5955">
        <v>56</v>
      </c>
      <c r="AA5955">
        <v>5608.4</v>
      </c>
      <c r="AB5955">
        <f>IF(Churn_Data[[#This Row],[Churn]]="No",Churn_Data[[#This Row],[MonthlyCharges]],NA())</f>
        <v>99.75</v>
      </c>
      <c r="AC5955">
        <f>IF(Churn_Data[[#This Row],[Churn]]="No",Churn_Data[[#This Row],[tenure]],NA())</f>
        <v>56</v>
      </c>
      <c r="AD5955" t="e">
        <f>IF(Churn_Data[[#This Row],[Churn]]="Yes",Churn_Data[[#This Row],[MonthlyCharges]],NA())</f>
        <v>#N/A</v>
      </c>
      <c r="AE5955" t="e">
        <f>IF(Churn_Data[[#This Row],[Churn]]="Yes",Churn_Data[[#This Row],[tenure]],NA())</f>
        <v>#N/A</v>
      </c>
      <c r="AF5955">
        <v>5586</v>
      </c>
    </row>
    <row r="5956" spans="1:32" x14ac:dyDescent="0.3">
      <c r="A5956" t="s">
        <v>5991</v>
      </c>
      <c r="B5956" t="s">
        <v>30</v>
      </c>
      <c r="C5956" t="str">
        <f>IF(Churn_Data[[#This Row],[SeniorCitizen]]=1,"Yes","No")</f>
        <v>No</v>
      </c>
      <c r="D5956">
        <v>0</v>
      </c>
      <c r="E5956" t="s">
        <v>25</v>
      </c>
      <c r="F5956" t="s">
        <v>24</v>
      </c>
      <c r="G5956" t="s">
        <v>24</v>
      </c>
      <c r="H5956" t="s">
        <v>24</v>
      </c>
      <c r="I5956" t="s">
        <v>26</v>
      </c>
      <c r="J5956" t="str">
        <f>IF(Churn_Data[[#This Row],[InternetService]]&lt;&gt;"No","Yes","No")</f>
        <v>Yes</v>
      </c>
      <c r="K5956" t="s">
        <v>25</v>
      </c>
      <c r="L5956" t="s">
        <v>24</v>
      </c>
      <c r="M5956" t="s">
        <v>24</v>
      </c>
      <c r="N5956" t="s">
        <v>24</v>
      </c>
      <c r="O5956" t="s">
        <v>25</v>
      </c>
      <c r="P5956" t="s">
        <v>24</v>
      </c>
      <c r="Q5956" t="s">
        <v>25</v>
      </c>
      <c r="R5956">
        <f>IF(Churn_Data[[#This Row],[Churn]]="Yes",1,0)</f>
        <v>0</v>
      </c>
      <c r="S5956" t="s">
        <v>25</v>
      </c>
      <c r="T5956">
        <f>(Churn_Data[[#This Row],[OnlineSecurity]]="Yes")+(Churn_Data[[#This Row],[OnlineBackup]]="Yes")+(Churn_Data[[#This Row],[DeviceProtection]]="Yes")+(Churn_Data[[#This Row],[TechSupport]]="Yes")+(Churn_Data[[#This Row],[StreamingTV]]="Yes")+(Churn_Data[[#This Row],[StreamingMovies]]="Yes")</f>
        <v>4</v>
      </c>
      <c r="U5956" t="s">
        <v>5607</v>
      </c>
      <c r="V5956" t="s">
        <v>72</v>
      </c>
      <c r="W5956" t="str">
        <f>IF(ISNUMBER(SEARCH("automatic", Churn_Data[[#This Row],[PaymentMethod]])), "Automatic", "Manual")</f>
        <v>Automatic</v>
      </c>
      <c r="X5956">
        <v>100.55</v>
      </c>
      <c r="Y5956" t="str">
        <f>IF(Churn_Data[[#This Row],[tenure]]&lt;=12,"0-1 Year",IF(Churn_Data[[#This Row],[tenure]]&lt;=24,"1-2 Years",IF(Churn_Data[[#This Row],[tenure]]&lt;=36,"2-3 Years",IF(Churn_Data[[#This Row],[tenure]]&lt;=48,"3-4 Years",IF(Churn_Data[[#This Row],[tenure]]&lt;=60,"4-5 Years","5+ Years")))))</f>
        <v>2-3 Years</v>
      </c>
      <c r="Z5956">
        <v>29</v>
      </c>
      <c r="AA5956">
        <v>2830.45</v>
      </c>
      <c r="AB5956">
        <f>IF(Churn_Data[[#This Row],[Churn]]="No",Churn_Data[[#This Row],[MonthlyCharges]],NA())</f>
        <v>100.55</v>
      </c>
      <c r="AC5956">
        <f>IF(Churn_Data[[#This Row],[Churn]]="No",Churn_Data[[#This Row],[tenure]],NA())</f>
        <v>29</v>
      </c>
      <c r="AD5956" t="e">
        <f>IF(Churn_Data[[#This Row],[Churn]]="Yes",Churn_Data[[#This Row],[MonthlyCharges]],NA())</f>
        <v>#N/A</v>
      </c>
      <c r="AE5956" t="e">
        <f>IF(Churn_Data[[#This Row],[Churn]]="Yes",Churn_Data[[#This Row],[tenure]],NA())</f>
        <v>#N/A</v>
      </c>
      <c r="AF5956">
        <v>2915.95</v>
      </c>
    </row>
    <row r="5957" spans="1:32" x14ac:dyDescent="0.3">
      <c r="A5957" t="s">
        <v>5992</v>
      </c>
      <c r="B5957" t="s">
        <v>30</v>
      </c>
      <c r="C5957" t="str">
        <f>IF(Churn_Data[[#This Row],[SeniorCitizen]]=1,"Yes","No")</f>
        <v>Yes</v>
      </c>
      <c r="D5957">
        <v>1</v>
      </c>
      <c r="E5957" t="s">
        <v>24</v>
      </c>
      <c r="F5957" t="s">
        <v>25</v>
      </c>
      <c r="G5957" t="s">
        <v>24</v>
      </c>
      <c r="H5957" t="s">
        <v>24</v>
      </c>
      <c r="I5957" t="s">
        <v>120</v>
      </c>
      <c r="J5957" t="str">
        <f>IF(Churn_Data[[#This Row],[InternetService]]&lt;&gt;"No","Yes","No")</f>
        <v>Yes</v>
      </c>
      <c r="K5957" t="s">
        <v>25</v>
      </c>
      <c r="L5957" t="s">
        <v>24</v>
      </c>
      <c r="M5957" t="s">
        <v>25</v>
      </c>
      <c r="N5957" t="s">
        <v>25</v>
      </c>
      <c r="O5957" t="s">
        <v>25</v>
      </c>
      <c r="P5957" t="s">
        <v>24</v>
      </c>
      <c r="Q5957" t="s">
        <v>25</v>
      </c>
      <c r="R5957">
        <f>IF(Churn_Data[[#This Row],[Churn]]="Yes",1,0)</f>
        <v>0</v>
      </c>
      <c r="S5957" t="s">
        <v>25</v>
      </c>
      <c r="T5957">
        <f>(Churn_Data[[#This Row],[OnlineSecurity]]="Yes")+(Churn_Data[[#This Row],[OnlineBackup]]="Yes")+(Churn_Data[[#This Row],[DeviceProtection]]="Yes")+(Churn_Data[[#This Row],[TechSupport]]="Yes")+(Churn_Data[[#This Row],[StreamingTV]]="Yes")+(Churn_Data[[#This Row],[StreamingMovies]]="Yes")</f>
        <v>2</v>
      </c>
      <c r="U5957" t="s">
        <v>5607</v>
      </c>
      <c r="V5957" t="s">
        <v>46</v>
      </c>
      <c r="W5957" t="str">
        <f>IF(ISNUMBER(SEARCH("automatic", Churn_Data[[#This Row],[PaymentMethod]])), "Automatic", "Manual")</f>
        <v>Automatic</v>
      </c>
      <c r="X5957">
        <v>64.05</v>
      </c>
      <c r="Y5957" t="str">
        <f>IF(Churn_Data[[#This Row],[tenure]]&lt;=12,"0-1 Year",IF(Churn_Data[[#This Row],[tenure]]&lt;=24,"1-2 Years",IF(Churn_Data[[#This Row],[tenure]]&lt;=36,"2-3 Years",IF(Churn_Data[[#This Row],[tenure]]&lt;=48,"3-4 Years",IF(Churn_Data[[#This Row],[tenure]]&lt;=60,"4-5 Years","5+ Years")))))</f>
        <v>5+ Years</v>
      </c>
      <c r="Z5957">
        <v>61</v>
      </c>
      <c r="AA5957">
        <v>3902.6</v>
      </c>
      <c r="AB5957">
        <f>IF(Churn_Data[[#This Row],[Churn]]="No",Churn_Data[[#This Row],[MonthlyCharges]],NA())</f>
        <v>64.05</v>
      </c>
      <c r="AC5957">
        <f>IF(Churn_Data[[#This Row],[Churn]]="No",Churn_Data[[#This Row],[tenure]],NA())</f>
        <v>61</v>
      </c>
      <c r="AD5957" t="e">
        <f>IF(Churn_Data[[#This Row],[Churn]]="Yes",Churn_Data[[#This Row],[MonthlyCharges]],NA())</f>
        <v>#N/A</v>
      </c>
      <c r="AE5957" t="e">
        <f>IF(Churn_Data[[#This Row],[Churn]]="Yes",Churn_Data[[#This Row],[tenure]],NA())</f>
        <v>#N/A</v>
      </c>
      <c r="AF5957">
        <v>3907.05</v>
      </c>
    </row>
    <row r="5958" spans="1:32" x14ac:dyDescent="0.3">
      <c r="A5958" t="s">
        <v>5993</v>
      </c>
      <c r="B5958" t="s">
        <v>23</v>
      </c>
      <c r="C5958" t="str">
        <f>IF(Churn_Data[[#This Row],[SeniorCitizen]]=1,"Yes","No")</f>
        <v>No</v>
      </c>
      <c r="D5958">
        <v>0</v>
      </c>
      <c r="E5958" t="s">
        <v>24</v>
      </c>
      <c r="F5958" t="s">
        <v>24</v>
      </c>
      <c r="G5958" t="s">
        <v>24</v>
      </c>
      <c r="H5958" t="s">
        <v>24</v>
      </c>
      <c r="I5958" t="s">
        <v>120</v>
      </c>
      <c r="J5958" t="str">
        <f>IF(Churn_Data[[#This Row],[InternetService]]&lt;&gt;"No","Yes","No")</f>
        <v>Yes</v>
      </c>
      <c r="K5958" t="s">
        <v>24</v>
      </c>
      <c r="L5958" t="s">
        <v>25</v>
      </c>
      <c r="M5958" t="s">
        <v>25</v>
      </c>
      <c r="N5958" t="s">
        <v>25</v>
      </c>
      <c r="O5958" t="s">
        <v>25</v>
      </c>
      <c r="P5958" t="s">
        <v>24</v>
      </c>
      <c r="Q5958" t="s">
        <v>25</v>
      </c>
      <c r="R5958">
        <f>IF(Churn_Data[[#This Row],[Churn]]="Yes",1,0)</f>
        <v>0</v>
      </c>
      <c r="S5958" t="s">
        <v>25</v>
      </c>
      <c r="T5958">
        <f>(Churn_Data[[#This Row],[OnlineSecurity]]="Yes")+(Churn_Data[[#This Row],[OnlineBackup]]="Yes")+(Churn_Data[[#This Row],[DeviceProtection]]="Yes")+(Churn_Data[[#This Row],[TechSupport]]="Yes")+(Churn_Data[[#This Row],[StreamingTV]]="Yes")+(Churn_Data[[#This Row],[StreamingMovies]]="Yes")</f>
        <v>2</v>
      </c>
      <c r="U5958" t="s">
        <v>5607</v>
      </c>
      <c r="V5958" t="s">
        <v>46</v>
      </c>
      <c r="W5958" t="str">
        <f>IF(ISNUMBER(SEARCH("automatic", Churn_Data[[#This Row],[PaymentMethod]])), "Automatic", "Manual")</f>
        <v>Automatic</v>
      </c>
      <c r="X5958">
        <v>65.2</v>
      </c>
      <c r="Y5958" t="str">
        <f>IF(Churn_Data[[#This Row],[tenure]]&lt;=12,"0-1 Year",IF(Churn_Data[[#This Row],[tenure]]&lt;=24,"1-2 Years",IF(Churn_Data[[#This Row],[tenure]]&lt;=36,"2-3 Years",IF(Churn_Data[[#This Row],[tenure]]&lt;=48,"3-4 Years",IF(Churn_Data[[#This Row],[tenure]]&lt;=60,"4-5 Years","5+ Years")))))</f>
        <v>5+ Years</v>
      </c>
      <c r="Z5958">
        <v>70</v>
      </c>
      <c r="AA5958">
        <v>4543.1499999999996</v>
      </c>
      <c r="AB5958">
        <f>IF(Churn_Data[[#This Row],[Churn]]="No",Churn_Data[[#This Row],[MonthlyCharges]],NA())</f>
        <v>65.2</v>
      </c>
      <c r="AC5958">
        <f>IF(Churn_Data[[#This Row],[Churn]]="No",Churn_Data[[#This Row],[tenure]],NA())</f>
        <v>70</v>
      </c>
      <c r="AD5958" t="e">
        <f>IF(Churn_Data[[#This Row],[Churn]]="Yes",Churn_Data[[#This Row],[MonthlyCharges]],NA())</f>
        <v>#N/A</v>
      </c>
      <c r="AE5958" t="e">
        <f>IF(Churn_Data[[#This Row],[Churn]]="Yes",Churn_Data[[#This Row],[tenure]],NA())</f>
        <v>#N/A</v>
      </c>
      <c r="AF5958">
        <v>4564</v>
      </c>
    </row>
    <row r="5959" spans="1:32" x14ac:dyDescent="0.3">
      <c r="A5959" t="s">
        <v>5994</v>
      </c>
      <c r="B5959" t="s">
        <v>23</v>
      </c>
      <c r="C5959" t="str">
        <f>IF(Churn_Data[[#This Row],[SeniorCitizen]]=1,"Yes","No")</f>
        <v>No</v>
      </c>
      <c r="D5959">
        <v>0</v>
      </c>
      <c r="E5959" t="s">
        <v>24</v>
      </c>
      <c r="F5959" t="s">
        <v>24</v>
      </c>
      <c r="G5959" t="s">
        <v>24</v>
      </c>
      <c r="H5959" t="s">
        <v>24</v>
      </c>
      <c r="I5959" t="s">
        <v>120</v>
      </c>
      <c r="J5959" t="str">
        <f>IF(Churn_Data[[#This Row],[InternetService]]&lt;&gt;"No","Yes","No")</f>
        <v>Yes</v>
      </c>
      <c r="K5959" t="s">
        <v>24</v>
      </c>
      <c r="L5959" t="s">
        <v>25</v>
      </c>
      <c r="M5959" t="s">
        <v>24</v>
      </c>
      <c r="N5959" t="s">
        <v>25</v>
      </c>
      <c r="O5959" t="s">
        <v>25</v>
      </c>
      <c r="P5959" t="s">
        <v>24</v>
      </c>
      <c r="Q5959" t="s">
        <v>25</v>
      </c>
      <c r="R5959">
        <f>IF(Churn_Data[[#This Row],[Churn]]="Yes",1,0)</f>
        <v>0</v>
      </c>
      <c r="S5959" t="s">
        <v>24</v>
      </c>
      <c r="T5959">
        <f>(Churn_Data[[#This Row],[OnlineSecurity]]="Yes")+(Churn_Data[[#This Row],[OnlineBackup]]="Yes")+(Churn_Data[[#This Row],[DeviceProtection]]="Yes")+(Churn_Data[[#This Row],[TechSupport]]="Yes")+(Churn_Data[[#This Row],[StreamingTV]]="Yes")+(Churn_Data[[#This Row],[StreamingMovies]]="Yes")</f>
        <v>3</v>
      </c>
      <c r="U5959" t="s">
        <v>5607</v>
      </c>
      <c r="V5959" t="s">
        <v>46</v>
      </c>
      <c r="W5959" t="str">
        <f>IF(ISNUMBER(SEARCH("automatic", Churn_Data[[#This Row],[PaymentMethod]])), "Automatic", "Manual")</f>
        <v>Automatic</v>
      </c>
      <c r="X5959">
        <v>68.75</v>
      </c>
      <c r="Y5959" t="str">
        <f>IF(Churn_Data[[#This Row],[tenure]]&lt;=12,"0-1 Year",IF(Churn_Data[[#This Row],[tenure]]&lt;=24,"1-2 Years",IF(Churn_Data[[#This Row],[tenure]]&lt;=36,"2-3 Years",IF(Churn_Data[[#This Row],[tenure]]&lt;=48,"3-4 Years",IF(Churn_Data[[#This Row],[tenure]]&lt;=60,"4-5 Years","5+ Years")))))</f>
        <v>4-5 Years</v>
      </c>
      <c r="Z5959">
        <v>56</v>
      </c>
      <c r="AA5959">
        <v>3808</v>
      </c>
      <c r="AB5959">
        <f>IF(Churn_Data[[#This Row],[Churn]]="No",Churn_Data[[#This Row],[MonthlyCharges]],NA())</f>
        <v>68.75</v>
      </c>
      <c r="AC5959">
        <f>IF(Churn_Data[[#This Row],[Churn]]="No",Churn_Data[[#This Row],[tenure]],NA())</f>
        <v>56</v>
      </c>
      <c r="AD5959" t="e">
        <f>IF(Churn_Data[[#This Row],[Churn]]="Yes",Churn_Data[[#This Row],[MonthlyCharges]],NA())</f>
        <v>#N/A</v>
      </c>
      <c r="AE5959" t="e">
        <f>IF(Churn_Data[[#This Row],[Churn]]="Yes",Churn_Data[[#This Row],[tenure]],NA())</f>
        <v>#N/A</v>
      </c>
      <c r="AF5959">
        <v>3850</v>
      </c>
    </row>
    <row r="5960" spans="1:32" x14ac:dyDescent="0.3">
      <c r="A5960" t="s">
        <v>5995</v>
      </c>
      <c r="B5960" t="s">
        <v>30</v>
      </c>
      <c r="C5960" t="str">
        <f>IF(Churn_Data[[#This Row],[SeniorCitizen]]=1,"Yes","No")</f>
        <v>No</v>
      </c>
      <c r="D5960">
        <v>0</v>
      </c>
      <c r="E5960" t="s">
        <v>24</v>
      </c>
      <c r="F5960" t="s">
        <v>25</v>
      </c>
      <c r="G5960" t="s">
        <v>24</v>
      </c>
      <c r="H5960" t="s">
        <v>24</v>
      </c>
      <c r="I5960" t="s">
        <v>26</v>
      </c>
      <c r="J5960" t="str">
        <f>IF(Churn_Data[[#This Row],[InternetService]]&lt;&gt;"No","Yes","No")</f>
        <v>Yes</v>
      </c>
      <c r="K5960" t="s">
        <v>25</v>
      </c>
      <c r="L5960" t="s">
        <v>24</v>
      </c>
      <c r="M5960" t="s">
        <v>25</v>
      </c>
      <c r="N5960" t="s">
        <v>25</v>
      </c>
      <c r="O5960" t="s">
        <v>25</v>
      </c>
      <c r="P5960" t="s">
        <v>24</v>
      </c>
      <c r="Q5960" t="s">
        <v>25</v>
      </c>
      <c r="R5960">
        <f>IF(Churn_Data[[#This Row],[Churn]]="Yes",1,0)</f>
        <v>0</v>
      </c>
      <c r="S5960" t="s">
        <v>24</v>
      </c>
      <c r="T5960">
        <f>(Churn_Data[[#This Row],[OnlineSecurity]]="Yes")+(Churn_Data[[#This Row],[OnlineBackup]]="Yes")+(Churn_Data[[#This Row],[DeviceProtection]]="Yes")+(Churn_Data[[#This Row],[TechSupport]]="Yes")+(Churn_Data[[#This Row],[StreamingTV]]="Yes")+(Churn_Data[[#This Row],[StreamingMovies]]="Yes")</f>
        <v>2</v>
      </c>
      <c r="U5960" t="s">
        <v>5607</v>
      </c>
      <c r="V5960" t="s">
        <v>72</v>
      </c>
      <c r="W5960" t="str">
        <f>IF(ISNUMBER(SEARCH("automatic", Churn_Data[[#This Row],[PaymentMethod]])), "Automatic", "Manual")</f>
        <v>Automatic</v>
      </c>
      <c r="X5960">
        <v>90.35</v>
      </c>
      <c r="Y5960" t="str">
        <f>IF(Churn_Data[[#This Row],[tenure]]&lt;=12,"0-1 Year",IF(Churn_Data[[#This Row],[tenure]]&lt;=24,"1-2 Years",IF(Churn_Data[[#This Row],[tenure]]&lt;=36,"2-3 Years",IF(Churn_Data[[#This Row],[tenure]]&lt;=48,"3-4 Years",IF(Churn_Data[[#This Row],[tenure]]&lt;=60,"4-5 Years","5+ Years")))))</f>
        <v>4-5 Years</v>
      </c>
      <c r="Z5960">
        <v>51</v>
      </c>
      <c r="AA5960">
        <v>4614.55</v>
      </c>
      <c r="AB5960">
        <f>IF(Churn_Data[[#This Row],[Churn]]="No",Churn_Data[[#This Row],[MonthlyCharges]],NA())</f>
        <v>90.35</v>
      </c>
      <c r="AC5960">
        <f>IF(Churn_Data[[#This Row],[Churn]]="No",Churn_Data[[#This Row],[tenure]],NA())</f>
        <v>51</v>
      </c>
      <c r="AD5960" t="e">
        <f>IF(Churn_Data[[#This Row],[Churn]]="Yes",Churn_Data[[#This Row],[MonthlyCharges]],NA())</f>
        <v>#N/A</v>
      </c>
      <c r="AE5960" t="e">
        <f>IF(Churn_Data[[#This Row],[Churn]]="Yes",Churn_Data[[#This Row],[tenure]],NA())</f>
        <v>#N/A</v>
      </c>
      <c r="AF5960">
        <v>4607.8500000000004</v>
      </c>
    </row>
    <row r="5961" spans="1:32" x14ac:dyDescent="0.3">
      <c r="A5961" t="s">
        <v>5996</v>
      </c>
      <c r="B5961" t="s">
        <v>30</v>
      </c>
      <c r="C5961" t="str">
        <f>IF(Churn_Data[[#This Row],[SeniorCitizen]]=1,"Yes","No")</f>
        <v>No</v>
      </c>
      <c r="D5961">
        <v>0</v>
      </c>
      <c r="E5961" t="s">
        <v>24</v>
      </c>
      <c r="F5961" t="s">
        <v>24</v>
      </c>
      <c r="G5961" t="s">
        <v>24</v>
      </c>
      <c r="H5961" t="s">
        <v>24</v>
      </c>
      <c r="I5961" t="s">
        <v>120</v>
      </c>
      <c r="J5961" t="str">
        <f>IF(Churn_Data[[#This Row],[InternetService]]&lt;&gt;"No","Yes","No")</f>
        <v>Yes</v>
      </c>
      <c r="K5961" t="s">
        <v>24</v>
      </c>
      <c r="L5961" t="s">
        <v>24</v>
      </c>
      <c r="M5961" t="s">
        <v>25</v>
      </c>
      <c r="N5961" t="s">
        <v>24</v>
      </c>
      <c r="O5961" t="s">
        <v>25</v>
      </c>
      <c r="P5961" t="s">
        <v>24</v>
      </c>
      <c r="Q5961" t="s">
        <v>25</v>
      </c>
      <c r="R5961">
        <f>IF(Churn_Data[[#This Row],[Churn]]="Yes",1,0)</f>
        <v>0</v>
      </c>
      <c r="S5961" t="s">
        <v>24</v>
      </c>
      <c r="T5961">
        <f>(Churn_Data[[#This Row],[OnlineSecurity]]="Yes")+(Churn_Data[[#This Row],[OnlineBackup]]="Yes")+(Churn_Data[[#This Row],[DeviceProtection]]="Yes")+(Churn_Data[[#This Row],[TechSupport]]="Yes")+(Churn_Data[[#This Row],[StreamingTV]]="Yes")+(Churn_Data[[#This Row],[StreamingMovies]]="Yes")</f>
        <v>4</v>
      </c>
      <c r="U5961" t="s">
        <v>5607</v>
      </c>
      <c r="V5961" t="s">
        <v>46</v>
      </c>
      <c r="W5961" t="str">
        <f>IF(ISNUMBER(SEARCH("automatic", Churn_Data[[#This Row],[PaymentMethod]])), "Automatic", "Manual")</f>
        <v>Automatic</v>
      </c>
      <c r="X5961">
        <v>75.25</v>
      </c>
      <c r="Y5961" t="str">
        <f>IF(Churn_Data[[#This Row],[tenure]]&lt;=12,"0-1 Year",IF(Churn_Data[[#This Row],[tenure]]&lt;=24,"1-2 Years",IF(Churn_Data[[#This Row],[tenure]]&lt;=36,"2-3 Years",IF(Churn_Data[[#This Row],[tenure]]&lt;=48,"3-4 Years",IF(Churn_Data[[#This Row],[tenure]]&lt;=60,"4-5 Years","5+ Years")))))</f>
        <v>2-3 Years</v>
      </c>
      <c r="Z5961">
        <v>31</v>
      </c>
      <c r="AA5961">
        <v>2344.5</v>
      </c>
      <c r="AB5961">
        <f>IF(Churn_Data[[#This Row],[Churn]]="No",Churn_Data[[#This Row],[MonthlyCharges]],NA())</f>
        <v>75.25</v>
      </c>
      <c r="AC5961">
        <f>IF(Churn_Data[[#This Row],[Churn]]="No",Churn_Data[[#This Row],[tenure]],NA())</f>
        <v>31</v>
      </c>
      <c r="AD5961" t="e">
        <f>IF(Churn_Data[[#This Row],[Churn]]="Yes",Churn_Data[[#This Row],[MonthlyCharges]],NA())</f>
        <v>#N/A</v>
      </c>
      <c r="AE5961" t="e">
        <f>IF(Churn_Data[[#This Row],[Churn]]="Yes",Churn_Data[[#This Row],[tenure]],NA())</f>
        <v>#N/A</v>
      </c>
      <c r="AF5961">
        <v>2332.75</v>
      </c>
    </row>
    <row r="5962" spans="1:32" x14ac:dyDescent="0.3">
      <c r="A5962" t="s">
        <v>5997</v>
      </c>
      <c r="B5962" t="s">
        <v>23</v>
      </c>
      <c r="C5962" t="str">
        <f>IF(Churn_Data[[#This Row],[SeniorCitizen]]=1,"Yes","No")</f>
        <v>No</v>
      </c>
      <c r="D5962">
        <v>0</v>
      </c>
      <c r="E5962" t="s">
        <v>24</v>
      </c>
      <c r="F5962" t="s">
        <v>25</v>
      </c>
      <c r="G5962" t="s">
        <v>24</v>
      </c>
      <c r="H5962" t="s">
        <v>24</v>
      </c>
      <c r="I5962" t="s">
        <v>26</v>
      </c>
      <c r="J5962" t="str">
        <f>IF(Churn_Data[[#This Row],[InternetService]]&lt;&gt;"No","Yes","No")</f>
        <v>Yes</v>
      </c>
      <c r="K5962" t="s">
        <v>24</v>
      </c>
      <c r="L5962" t="s">
        <v>24</v>
      </c>
      <c r="M5962" t="s">
        <v>24</v>
      </c>
      <c r="N5962" t="s">
        <v>24</v>
      </c>
      <c r="O5962" t="s">
        <v>25</v>
      </c>
      <c r="P5962" t="s">
        <v>24</v>
      </c>
      <c r="Q5962" t="s">
        <v>25</v>
      </c>
      <c r="R5962">
        <f>IF(Churn_Data[[#This Row],[Churn]]="Yes",1,0)</f>
        <v>0</v>
      </c>
      <c r="S5962" t="s">
        <v>24</v>
      </c>
      <c r="T5962">
        <f>(Churn_Data[[#This Row],[OnlineSecurity]]="Yes")+(Churn_Data[[#This Row],[OnlineBackup]]="Yes")+(Churn_Data[[#This Row],[DeviceProtection]]="Yes")+(Churn_Data[[#This Row],[TechSupport]]="Yes")+(Churn_Data[[#This Row],[StreamingTV]]="Yes")+(Churn_Data[[#This Row],[StreamingMovies]]="Yes")</f>
        <v>5</v>
      </c>
      <c r="U5962" t="s">
        <v>5607</v>
      </c>
      <c r="V5962" t="s">
        <v>72</v>
      </c>
      <c r="W5962" t="str">
        <f>IF(ISNUMBER(SEARCH("automatic", Churn_Data[[#This Row],[PaymentMethod]])), "Automatic", "Manual")</f>
        <v>Automatic</v>
      </c>
      <c r="X5962">
        <v>107</v>
      </c>
      <c r="Y5962" t="str">
        <f>IF(Churn_Data[[#This Row],[tenure]]&lt;=12,"0-1 Year",IF(Churn_Data[[#This Row],[tenure]]&lt;=24,"1-2 Years",IF(Churn_Data[[#This Row],[tenure]]&lt;=36,"2-3 Years",IF(Churn_Data[[#This Row],[tenure]]&lt;=48,"3-4 Years",IF(Churn_Data[[#This Row],[tenure]]&lt;=60,"4-5 Years","5+ Years")))))</f>
        <v>4-5 Years</v>
      </c>
      <c r="Z5962">
        <v>59</v>
      </c>
      <c r="AA5962">
        <v>6152.3</v>
      </c>
      <c r="AB5962">
        <f>IF(Churn_Data[[#This Row],[Churn]]="No",Churn_Data[[#This Row],[MonthlyCharges]],NA())</f>
        <v>107</v>
      </c>
      <c r="AC5962">
        <f>IF(Churn_Data[[#This Row],[Churn]]="No",Churn_Data[[#This Row],[tenure]],NA())</f>
        <v>59</v>
      </c>
      <c r="AD5962" t="e">
        <f>IF(Churn_Data[[#This Row],[Churn]]="Yes",Churn_Data[[#This Row],[MonthlyCharges]],NA())</f>
        <v>#N/A</v>
      </c>
      <c r="AE5962" t="e">
        <f>IF(Churn_Data[[#This Row],[Churn]]="Yes",Churn_Data[[#This Row],[tenure]],NA())</f>
        <v>#N/A</v>
      </c>
      <c r="AF5962">
        <v>6313</v>
      </c>
    </row>
    <row r="5963" spans="1:32" x14ac:dyDescent="0.3">
      <c r="A5963" t="s">
        <v>5998</v>
      </c>
      <c r="B5963" t="s">
        <v>30</v>
      </c>
      <c r="C5963" t="str">
        <f>IF(Churn_Data[[#This Row],[SeniorCitizen]]=1,"Yes","No")</f>
        <v>No</v>
      </c>
      <c r="D5963">
        <v>0</v>
      </c>
      <c r="E5963" t="s">
        <v>25</v>
      </c>
      <c r="F5963" t="s">
        <v>25</v>
      </c>
      <c r="G5963" t="s">
        <v>24</v>
      </c>
      <c r="H5963" t="s">
        <v>24</v>
      </c>
      <c r="I5963" t="s">
        <v>120</v>
      </c>
      <c r="J5963" t="str">
        <f>IF(Churn_Data[[#This Row],[InternetService]]&lt;&gt;"No","Yes","No")</f>
        <v>Yes</v>
      </c>
      <c r="K5963" t="s">
        <v>24</v>
      </c>
      <c r="L5963" t="s">
        <v>24</v>
      </c>
      <c r="M5963" t="s">
        <v>24</v>
      </c>
      <c r="N5963" t="s">
        <v>25</v>
      </c>
      <c r="O5963" t="s">
        <v>25</v>
      </c>
      <c r="P5963" t="s">
        <v>24</v>
      </c>
      <c r="Q5963" t="s">
        <v>25</v>
      </c>
      <c r="R5963">
        <f>IF(Churn_Data[[#This Row],[Churn]]="Yes",1,0)</f>
        <v>0</v>
      </c>
      <c r="S5963" t="s">
        <v>24</v>
      </c>
      <c r="T5963">
        <f>(Churn_Data[[#This Row],[OnlineSecurity]]="Yes")+(Churn_Data[[#This Row],[OnlineBackup]]="Yes")+(Churn_Data[[#This Row],[DeviceProtection]]="Yes")+(Churn_Data[[#This Row],[TechSupport]]="Yes")+(Churn_Data[[#This Row],[StreamingTV]]="Yes")+(Churn_Data[[#This Row],[StreamingMovies]]="Yes")</f>
        <v>4</v>
      </c>
      <c r="U5963" t="s">
        <v>5607</v>
      </c>
      <c r="V5963" t="s">
        <v>72</v>
      </c>
      <c r="W5963" t="str">
        <f>IF(ISNUMBER(SEARCH("automatic", Churn_Data[[#This Row],[PaymentMethod]])), "Automatic", "Manual")</f>
        <v>Automatic</v>
      </c>
      <c r="X5963">
        <v>76.900000000000006</v>
      </c>
      <c r="Y5963" t="str">
        <f>IF(Churn_Data[[#This Row],[tenure]]&lt;=12,"0-1 Year",IF(Churn_Data[[#This Row],[tenure]]&lt;=24,"1-2 Years",IF(Churn_Data[[#This Row],[tenure]]&lt;=36,"2-3 Years",IF(Churn_Data[[#This Row],[tenure]]&lt;=48,"3-4 Years",IF(Churn_Data[[#This Row],[tenure]]&lt;=60,"4-5 Years","5+ Years")))))</f>
        <v>5+ Years</v>
      </c>
      <c r="Z5963">
        <v>68</v>
      </c>
      <c r="AA5963">
        <v>5023</v>
      </c>
      <c r="AB5963">
        <f>IF(Churn_Data[[#This Row],[Churn]]="No",Churn_Data[[#This Row],[MonthlyCharges]],NA())</f>
        <v>76.900000000000006</v>
      </c>
      <c r="AC5963">
        <f>IF(Churn_Data[[#This Row],[Churn]]="No",Churn_Data[[#This Row],[tenure]],NA())</f>
        <v>68</v>
      </c>
      <c r="AD5963" t="e">
        <f>IF(Churn_Data[[#This Row],[Churn]]="Yes",Churn_Data[[#This Row],[MonthlyCharges]],NA())</f>
        <v>#N/A</v>
      </c>
      <c r="AE5963" t="e">
        <f>IF(Churn_Data[[#This Row],[Churn]]="Yes",Churn_Data[[#This Row],[tenure]],NA())</f>
        <v>#N/A</v>
      </c>
      <c r="AF5963">
        <v>5229.2</v>
      </c>
    </row>
    <row r="5964" spans="1:32" x14ac:dyDescent="0.3">
      <c r="A5964" t="s">
        <v>5999</v>
      </c>
      <c r="B5964" t="s">
        <v>30</v>
      </c>
      <c r="C5964" t="str">
        <f>IF(Churn_Data[[#This Row],[SeniorCitizen]]=1,"Yes","No")</f>
        <v>No</v>
      </c>
      <c r="D5964">
        <v>0</v>
      </c>
      <c r="E5964" t="s">
        <v>24</v>
      </c>
      <c r="F5964" t="s">
        <v>25</v>
      </c>
      <c r="G5964" t="s">
        <v>24</v>
      </c>
      <c r="H5964" t="s">
        <v>24</v>
      </c>
      <c r="I5964" t="s">
        <v>26</v>
      </c>
      <c r="J5964" t="str">
        <f>IF(Churn_Data[[#This Row],[InternetService]]&lt;&gt;"No","Yes","No")</f>
        <v>Yes</v>
      </c>
      <c r="K5964" t="s">
        <v>25</v>
      </c>
      <c r="L5964" t="s">
        <v>25</v>
      </c>
      <c r="M5964" t="s">
        <v>25</v>
      </c>
      <c r="N5964" t="s">
        <v>25</v>
      </c>
      <c r="O5964" t="s">
        <v>25</v>
      </c>
      <c r="P5964" t="s">
        <v>24</v>
      </c>
      <c r="Q5964" t="s">
        <v>24</v>
      </c>
      <c r="R5964">
        <f>IF(Churn_Data[[#This Row],[Churn]]="Yes",1,0)</f>
        <v>1</v>
      </c>
      <c r="S5964" t="s">
        <v>25</v>
      </c>
      <c r="T5964">
        <f>(Churn_Data[[#This Row],[OnlineSecurity]]="Yes")+(Churn_Data[[#This Row],[OnlineBackup]]="Yes")+(Churn_Data[[#This Row],[DeviceProtection]]="Yes")+(Churn_Data[[#This Row],[TechSupport]]="Yes")+(Churn_Data[[#This Row],[StreamingTV]]="Yes")+(Churn_Data[[#This Row],[StreamingMovies]]="Yes")</f>
        <v>1</v>
      </c>
      <c r="U5964" t="s">
        <v>5607</v>
      </c>
      <c r="V5964" t="s">
        <v>32</v>
      </c>
      <c r="W5964" t="str">
        <f>IF(ISNUMBER(SEARCH("automatic", Churn_Data[[#This Row],[PaymentMethod]])), "Automatic", "Manual")</f>
        <v>Manual</v>
      </c>
      <c r="X5964">
        <v>85.55</v>
      </c>
      <c r="Y5964" t="str">
        <f>IF(Churn_Data[[#This Row],[tenure]]&lt;=12,"0-1 Year",IF(Churn_Data[[#This Row],[tenure]]&lt;=24,"1-2 Years",IF(Churn_Data[[#This Row],[tenure]]&lt;=36,"2-3 Years",IF(Churn_Data[[#This Row],[tenure]]&lt;=48,"3-4 Years",IF(Churn_Data[[#This Row],[tenure]]&lt;=60,"4-5 Years","5+ Years")))))</f>
        <v>4-5 Years</v>
      </c>
      <c r="Z5964">
        <v>59</v>
      </c>
      <c r="AA5964">
        <v>5084.6499999999996</v>
      </c>
      <c r="AB5964" t="e">
        <f>IF(Churn_Data[[#This Row],[Churn]]="No",Churn_Data[[#This Row],[MonthlyCharges]],NA())</f>
        <v>#N/A</v>
      </c>
      <c r="AC5964" t="e">
        <f>IF(Churn_Data[[#This Row],[Churn]]="No",Churn_Data[[#This Row],[tenure]],NA())</f>
        <v>#N/A</v>
      </c>
      <c r="AD5964">
        <f>IF(Churn_Data[[#This Row],[Churn]]="Yes",Churn_Data[[#This Row],[MonthlyCharges]],NA())</f>
        <v>85.55</v>
      </c>
      <c r="AE5964">
        <f>IF(Churn_Data[[#This Row],[Churn]]="Yes",Churn_Data[[#This Row],[tenure]],NA())</f>
        <v>59</v>
      </c>
      <c r="AF5964">
        <v>5047.45</v>
      </c>
    </row>
    <row r="5965" spans="1:32" x14ac:dyDescent="0.3">
      <c r="A5965" t="s">
        <v>6000</v>
      </c>
      <c r="B5965" t="s">
        <v>30</v>
      </c>
      <c r="C5965" t="str">
        <f>IF(Churn_Data[[#This Row],[SeniorCitizen]]=1,"Yes","No")</f>
        <v>No</v>
      </c>
      <c r="D5965">
        <v>0</v>
      </c>
      <c r="E5965" t="s">
        <v>25</v>
      </c>
      <c r="F5965" t="s">
        <v>25</v>
      </c>
      <c r="G5965" t="s">
        <v>24</v>
      </c>
      <c r="H5965" t="s">
        <v>24</v>
      </c>
      <c r="I5965" t="s">
        <v>120</v>
      </c>
      <c r="J5965" t="str">
        <f>IF(Churn_Data[[#This Row],[InternetService]]&lt;&gt;"No","Yes","No")</f>
        <v>Yes</v>
      </c>
      <c r="K5965" t="s">
        <v>24</v>
      </c>
      <c r="L5965" t="s">
        <v>25</v>
      </c>
      <c r="M5965" t="s">
        <v>25</v>
      </c>
      <c r="N5965" t="s">
        <v>24</v>
      </c>
      <c r="O5965" t="s">
        <v>25</v>
      </c>
      <c r="P5965" t="s">
        <v>24</v>
      </c>
      <c r="Q5965" t="s">
        <v>25</v>
      </c>
      <c r="R5965">
        <f>IF(Churn_Data[[#This Row],[Churn]]="Yes",1,0)</f>
        <v>0</v>
      </c>
      <c r="S5965" t="s">
        <v>24</v>
      </c>
      <c r="T5965">
        <f>(Churn_Data[[#This Row],[OnlineSecurity]]="Yes")+(Churn_Data[[#This Row],[OnlineBackup]]="Yes")+(Churn_Data[[#This Row],[DeviceProtection]]="Yes")+(Churn_Data[[#This Row],[TechSupport]]="Yes")+(Churn_Data[[#This Row],[StreamingTV]]="Yes")+(Churn_Data[[#This Row],[StreamingMovies]]="Yes")</f>
        <v>3</v>
      </c>
      <c r="U5965" t="s">
        <v>5607</v>
      </c>
      <c r="V5965" t="s">
        <v>46</v>
      </c>
      <c r="W5965" t="str">
        <f>IF(ISNUMBER(SEARCH("automatic", Churn_Data[[#This Row],[PaymentMethod]])), "Automatic", "Manual")</f>
        <v>Automatic</v>
      </c>
      <c r="X5965">
        <v>70.95</v>
      </c>
      <c r="Y5965" t="str">
        <f>IF(Churn_Data[[#This Row],[tenure]]&lt;=12,"0-1 Year",IF(Churn_Data[[#This Row],[tenure]]&lt;=24,"1-2 Years",IF(Churn_Data[[#This Row],[tenure]]&lt;=36,"2-3 Years",IF(Churn_Data[[#This Row],[tenure]]&lt;=48,"3-4 Years",IF(Churn_Data[[#This Row],[tenure]]&lt;=60,"4-5 Years","5+ Years")))))</f>
        <v>3-4 Years</v>
      </c>
      <c r="Z5965">
        <v>48</v>
      </c>
      <c r="AA5965">
        <v>3629.2</v>
      </c>
      <c r="AB5965">
        <f>IF(Churn_Data[[#This Row],[Churn]]="No",Churn_Data[[#This Row],[MonthlyCharges]],NA())</f>
        <v>70.95</v>
      </c>
      <c r="AC5965">
        <f>IF(Churn_Data[[#This Row],[Churn]]="No",Churn_Data[[#This Row],[tenure]],NA())</f>
        <v>48</v>
      </c>
      <c r="AD5965" t="e">
        <f>IF(Churn_Data[[#This Row],[Churn]]="Yes",Churn_Data[[#This Row],[MonthlyCharges]],NA())</f>
        <v>#N/A</v>
      </c>
      <c r="AE5965" t="e">
        <f>IF(Churn_Data[[#This Row],[Churn]]="Yes",Churn_Data[[#This Row],[tenure]],NA())</f>
        <v>#N/A</v>
      </c>
      <c r="AF5965">
        <v>3405.6</v>
      </c>
    </row>
    <row r="5966" spans="1:32" x14ac:dyDescent="0.3">
      <c r="A5966" t="s">
        <v>6001</v>
      </c>
      <c r="B5966" t="s">
        <v>30</v>
      </c>
      <c r="C5966" t="str">
        <f>IF(Churn_Data[[#This Row],[SeniorCitizen]]=1,"Yes","No")</f>
        <v>No</v>
      </c>
      <c r="D5966">
        <v>0</v>
      </c>
      <c r="E5966" t="s">
        <v>25</v>
      </c>
      <c r="F5966" t="s">
        <v>25</v>
      </c>
      <c r="G5966" t="s">
        <v>24</v>
      </c>
      <c r="H5966" t="s">
        <v>24</v>
      </c>
      <c r="I5966" t="s">
        <v>26</v>
      </c>
      <c r="J5966" t="str">
        <f>IF(Churn_Data[[#This Row],[InternetService]]&lt;&gt;"No","Yes","No")</f>
        <v>Yes</v>
      </c>
      <c r="K5966" t="s">
        <v>24</v>
      </c>
      <c r="L5966" t="s">
        <v>24</v>
      </c>
      <c r="M5966" t="s">
        <v>25</v>
      </c>
      <c r="N5966" t="s">
        <v>25</v>
      </c>
      <c r="O5966" t="s">
        <v>25</v>
      </c>
      <c r="P5966" t="s">
        <v>24</v>
      </c>
      <c r="Q5966" t="s">
        <v>25</v>
      </c>
      <c r="R5966">
        <f>IF(Churn_Data[[#This Row],[Churn]]="Yes",1,0)</f>
        <v>0</v>
      </c>
      <c r="S5966" t="s">
        <v>24</v>
      </c>
      <c r="T5966">
        <f>(Churn_Data[[#This Row],[OnlineSecurity]]="Yes")+(Churn_Data[[#This Row],[OnlineBackup]]="Yes")+(Churn_Data[[#This Row],[DeviceProtection]]="Yes")+(Churn_Data[[#This Row],[TechSupport]]="Yes")+(Churn_Data[[#This Row],[StreamingTV]]="Yes")+(Churn_Data[[#This Row],[StreamingMovies]]="Yes")</f>
        <v>3</v>
      </c>
      <c r="U5966" t="s">
        <v>5607</v>
      </c>
      <c r="V5966" t="s">
        <v>46</v>
      </c>
      <c r="W5966" t="str">
        <f>IF(ISNUMBER(SEARCH("automatic", Churn_Data[[#This Row],[PaymentMethod]])), "Automatic", "Manual")</f>
        <v>Automatic</v>
      </c>
      <c r="X5966">
        <v>92.3</v>
      </c>
      <c r="Y5966" t="str">
        <f>IF(Churn_Data[[#This Row],[tenure]]&lt;=12,"0-1 Year",IF(Churn_Data[[#This Row],[tenure]]&lt;=24,"1-2 Years",IF(Churn_Data[[#This Row],[tenure]]&lt;=36,"2-3 Years",IF(Churn_Data[[#This Row],[tenure]]&lt;=48,"3-4 Years",IF(Churn_Data[[#This Row],[tenure]]&lt;=60,"4-5 Years","5+ Years")))))</f>
        <v>5+ Years</v>
      </c>
      <c r="Z5966">
        <v>62</v>
      </c>
      <c r="AA5966">
        <v>5731.45</v>
      </c>
      <c r="AB5966">
        <f>IF(Churn_Data[[#This Row],[Churn]]="No",Churn_Data[[#This Row],[MonthlyCharges]],NA())</f>
        <v>92.3</v>
      </c>
      <c r="AC5966">
        <f>IF(Churn_Data[[#This Row],[Churn]]="No",Churn_Data[[#This Row],[tenure]],NA())</f>
        <v>62</v>
      </c>
      <c r="AD5966" t="e">
        <f>IF(Churn_Data[[#This Row],[Churn]]="Yes",Churn_Data[[#This Row],[MonthlyCharges]],NA())</f>
        <v>#N/A</v>
      </c>
      <c r="AE5966" t="e">
        <f>IF(Churn_Data[[#This Row],[Churn]]="Yes",Churn_Data[[#This Row],[tenure]],NA())</f>
        <v>#N/A</v>
      </c>
      <c r="AF5966">
        <v>5722.6</v>
      </c>
    </row>
    <row r="5967" spans="1:32" x14ac:dyDescent="0.3">
      <c r="A5967" t="s">
        <v>6002</v>
      </c>
      <c r="B5967" t="s">
        <v>23</v>
      </c>
      <c r="C5967" t="str">
        <f>IF(Churn_Data[[#This Row],[SeniorCitizen]]=1,"Yes","No")</f>
        <v>No</v>
      </c>
      <c r="D5967">
        <v>0</v>
      </c>
      <c r="E5967" t="s">
        <v>25</v>
      </c>
      <c r="F5967" t="s">
        <v>25</v>
      </c>
      <c r="G5967" t="s">
        <v>24</v>
      </c>
      <c r="H5967" t="s">
        <v>24</v>
      </c>
      <c r="I5967" t="s">
        <v>120</v>
      </c>
      <c r="J5967" t="str">
        <f>IF(Churn_Data[[#This Row],[InternetService]]&lt;&gt;"No","Yes","No")</f>
        <v>Yes</v>
      </c>
      <c r="K5967" t="s">
        <v>25</v>
      </c>
      <c r="L5967" t="s">
        <v>25</v>
      </c>
      <c r="M5967" t="s">
        <v>24</v>
      </c>
      <c r="N5967" t="s">
        <v>24</v>
      </c>
      <c r="O5967" t="s">
        <v>25</v>
      </c>
      <c r="P5967" t="s">
        <v>24</v>
      </c>
      <c r="Q5967" t="s">
        <v>25</v>
      </c>
      <c r="R5967">
        <f>IF(Churn_Data[[#This Row],[Churn]]="Yes",1,0)</f>
        <v>0</v>
      </c>
      <c r="S5967" t="s">
        <v>24</v>
      </c>
      <c r="T5967">
        <f>(Churn_Data[[#This Row],[OnlineSecurity]]="Yes")+(Churn_Data[[#This Row],[OnlineBackup]]="Yes")+(Churn_Data[[#This Row],[DeviceProtection]]="Yes")+(Churn_Data[[#This Row],[TechSupport]]="Yes")+(Churn_Data[[#This Row],[StreamingTV]]="Yes")+(Churn_Data[[#This Row],[StreamingMovies]]="Yes")</f>
        <v>3</v>
      </c>
      <c r="U5967" t="s">
        <v>5607</v>
      </c>
      <c r="V5967" t="s">
        <v>32</v>
      </c>
      <c r="W5967" t="str">
        <f>IF(ISNUMBER(SEARCH("automatic", Churn_Data[[#This Row],[PaymentMethod]])), "Automatic", "Manual")</f>
        <v>Manual</v>
      </c>
      <c r="X5967">
        <v>68.599999999999994</v>
      </c>
      <c r="Y5967" t="str">
        <f>IF(Churn_Data[[#This Row],[tenure]]&lt;=12,"0-1 Year",IF(Churn_Data[[#This Row],[tenure]]&lt;=24,"1-2 Years",IF(Churn_Data[[#This Row],[tenure]]&lt;=36,"2-3 Years",IF(Churn_Data[[#This Row],[tenure]]&lt;=48,"3-4 Years",IF(Churn_Data[[#This Row],[tenure]]&lt;=60,"4-5 Years","5+ Years")))))</f>
        <v>3-4 Years</v>
      </c>
      <c r="Z5967">
        <v>41</v>
      </c>
      <c r="AA5967">
        <v>2877.05</v>
      </c>
      <c r="AB5967">
        <f>IF(Churn_Data[[#This Row],[Churn]]="No",Churn_Data[[#This Row],[MonthlyCharges]],NA())</f>
        <v>68.599999999999994</v>
      </c>
      <c r="AC5967">
        <f>IF(Churn_Data[[#This Row],[Churn]]="No",Churn_Data[[#This Row],[tenure]],NA())</f>
        <v>41</v>
      </c>
      <c r="AD5967" t="e">
        <f>IF(Churn_Data[[#This Row],[Churn]]="Yes",Churn_Data[[#This Row],[MonthlyCharges]],NA())</f>
        <v>#N/A</v>
      </c>
      <c r="AE5967" t="e">
        <f>IF(Churn_Data[[#This Row],[Churn]]="Yes",Churn_Data[[#This Row],[tenure]],NA())</f>
        <v>#N/A</v>
      </c>
      <c r="AF5967">
        <v>2812.6</v>
      </c>
    </row>
    <row r="5968" spans="1:32" x14ac:dyDescent="0.3">
      <c r="A5968" t="s">
        <v>6003</v>
      </c>
      <c r="B5968" t="s">
        <v>23</v>
      </c>
      <c r="C5968" t="str">
        <f>IF(Churn_Data[[#This Row],[SeniorCitizen]]=1,"Yes","No")</f>
        <v>Yes</v>
      </c>
      <c r="D5968">
        <v>1</v>
      </c>
      <c r="E5968" t="s">
        <v>24</v>
      </c>
      <c r="F5968" t="s">
        <v>25</v>
      </c>
      <c r="G5968" t="s">
        <v>24</v>
      </c>
      <c r="H5968" t="s">
        <v>24</v>
      </c>
      <c r="I5968" t="s">
        <v>120</v>
      </c>
      <c r="J5968" t="str">
        <f>IF(Churn_Data[[#This Row],[InternetService]]&lt;&gt;"No","Yes","No")</f>
        <v>Yes</v>
      </c>
      <c r="K5968" t="s">
        <v>25</v>
      </c>
      <c r="L5968" t="s">
        <v>24</v>
      </c>
      <c r="M5968" t="s">
        <v>24</v>
      </c>
      <c r="N5968" t="s">
        <v>25</v>
      </c>
      <c r="O5968" t="s">
        <v>25</v>
      </c>
      <c r="P5968" t="s">
        <v>24</v>
      </c>
      <c r="Q5968" t="s">
        <v>25</v>
      </c>
      <c r="R5968">
        <f>IF(Churn_Data[[#This Row],[Churn]]="Yes",1,0)</f>
        <v>0</v>
      </c>
      <c r="S5968" t="s">
        <v>25</v>
      </c>
      <c r="T5968">
        <f>(Churn_Data[[#This Row],[OnlineSecurity]]="Yes")+(Churn_Data[[#This Row],[OnlineBackup]]="Yes")+(Churn_Data[[#This Row],[DeviceProtection]]="Yes")+(Churn_Data[[#This Row],[TechSupport]]="Yes")+(Churn_Data[[#This Row],[StreamingTV]]="Yes")+(Churn_Data[[#This Row],[StreamingMovies]]="Yes")</f>
        <v>3</v>
      </c>
      <c r="U5968" t="s">
        <v>5607</v>
      </c>
      <c r="V5968" t="s">
        <v>46</v>
      </c>
      <c r="W5968" t="str">
        <f>IF(ISNUMBER(SEARCH("automatic", Churn_Data[[#This Row],[PaymentMethod]])), "Automatic", "Manual")</f>
        <v>Automatic</v>
      </c>
      <c r="X5968">
        <v>71.7</v>
      </c>
      <c r="Y5968" t="str">
        <f>IF(Churn_Data[[#This Row],[tenure]]&lt;=12,"0-1 Year",IF(Churn_Data[[#This Row],[tenure]]&lt;=24,"1-2 Years",IF(Churn_Data[[#This Row],[tenure]]&lt;=36,"2-3 Years",IF(Churn_Data[[#This Row],[tenure]]&lt;=48,"3-4 Years",IF(Churn_Data[[#This Row],[tenure]]&lt;=60,"4-5 Years","5+ Years")))))</f>
        <v>1-2 Years</v>
      </c>
      <c r="Z5968">
        <v>21</v>
      </c>
      <c r="AA5968">
        <v>1497.05</v>
      </c>
      <c r="AB5968">
        <f>IF(Churn_Data[[#This Row],[Churn]]="No",Churn_Data[[#This Row],[MonthlyCharges]],NA())</f>
        <v>71.7</v>
      </c>
      <c r="AC5968">
        <f>IF(Churn_Data[[#This Row],[Churn]]="No",Churn_Data[[#This Row],[tenure]],NA())</f>
        <v>21</v>
      </c>
      <c r="AD5968" t="e">
        <f>IF(Churn_Data[[#This Row],[Churn]]="Yes",Churn_Data[[#This Row],[MonthlyCharges]],NA())</f>
        <v>#N/A</v>
      </c>
      <c r="AE5968" t="e">
        <f>IF(Churn_Data[[#This Row],[Churn]]="Yes",Churn_Data[[#This Row],[tenure]],NA())</f>
        <v>#N/A</v>
      </c>
      <c r="AF5968">
        <v>1505.7</v>
      </c>
    </row>
    <row r="5969" spans="1:32" x14ac:dyDescent="0.3">
      <c r="A5969" t="s">
        <v>6004</v>
      </c>
      <c r="B5969" t="s">
        <v>23</v>
      </c>
      <c r="C5969" t="str">
        <f>IF(Churn_Data[[#This Row],[SeniorCitizen]]=1,"Yes","No")</f>
        <v>Yes</v>
      </c>
      <c r="D5969">
        <v>1</v>
      </c>
      <c r="E5969" t="s">
        <v>24</v>
      </c>
      <c r="F5969" t="s">
        <v>25</v>
      </c>
      <c r="G5969" t="s">
        <v>24</v>
      </c>
      <c r="H5969" t="s">
        <v>24</v>
      </c>
      <c r="I5969" t="s">
        <v>26</v>
      </c>
      <c r="J5969" t="str">
        <f>IF(Churn_Data[[#This Row],[InternetService]]&lt;&gt;"No","Yes","No")</f>
        <v>Yes</v>
      </c>
      <c r="K5969" t="s">
        <v>24</v>
      </c>
      <c r="L5969" t="s">
        <v>24</v>
      </c>
      <c r="M5969" t="s">
        <v>24</v>
      </c>
      <c r="N5969" t="s">
        <v>24</v>
      </c>
      <c r="O5969" t="s">
        <v>25</v>
      </c>
      <c r="P5969" t="s">
        <v>24</v>
      </c>
      <c r="Q5969" t="s">
        <v>25</v>
      </c>
      <c r="R5969">
        <f>IF(Churn_Data[[#This Row],[Churn]]="Yes",1,0)</f>
        <v>0</v>
      </c>
      <c r="S5969" t="s">
        <v>24</v>
      </c>
      <c r="T5969">
        <f>(Churn_Data[[#This Row],[OnlineSecurity]]="Yes")+(Churn_Data[[#This Row],[OnlineBackup]]="Yes")+(Churn_Data[[#This Row],[DeviceProtection]]="Yes")+(Churn_Data[[#This Row],[TechSupport]]="Yes")+(Churn_Data[[#This Row],[StreamingTV]]="Yes")+(Churn_Data[[#This Row],[StreamingMovies]]="Yes")</f>
        <v>5</v>
      </c>
      <c r="U5969" t="s">
        <v>5607</v>
      </c>
      <c r="V5969" t="s">
        <v>72</v>
      </c>
      <c r="W5969" t="str">
        <f>IF(ISNUMBER(SEARCH("automatic", Churn_Data[[#This Row],[PaymentMethod]])), "Automatic", "Manual")</f>
        <v>Automatic</v>
      </c>
      <c r="X5969">
        <v>105.4</v>
      </c>
      <c r="Y5969" t="str">
        <f>IF(Churn_Data[[#This Row],[tenure]]&lt;=12,"0-1 Year",IF(Churn_Data[[#This Row],[tenure]]&lt;=24,"1-2 Years",IF(Churn_Data[[#This Row],[tenure]]&lt;=36,"2-3 Years",IF(Churn_Data[[#This Row],[tenure]]&lt;=48,"3-4 Years",IF(Churn_Data[[#This Row],[tenure]]&lt;=60,"4-5 Years","5+ Years")))))</f>
        <v>5+ Years</v>
      </c>
      <c r="Z5969">
        <v>67</v>
      </c>
      <c r="AA5969">
        <v>7035.6</v>
      </c>
      <c r="AB5969">
        <f>IF(Churn_Data[[#This Row],[Churn]]="No",Churn_Data[[#This Row],[MonthlyCharges]],NA())</f>
        <v>105.4</v>
      </c>
      <c r="AC5969">
        <f>IF(Churn_Data[[#This Row],[Churn]]="No",Churn_Data[[#This Row],[tenure]],NA())</f>
        <v>67</v>
      </c>
      <c r="AD5969" t="e">
        <f>IF(Churn_Data[[#This Row],[Churn]]="Yes",Churn_Data[[#This Row],[MonthlyCharges]],NA())</f>
        <v>#N/A</v>
      </c>
      <c r="AE5969" t="e">
        <f>IF(Churn_Data[[#This Row],[Churn]]="Yes",Churn_Data[[#This Row],[tenure]],NA())</f>
        <v>#N/A</v>
      </c>
      <c r="AF5969">
        <v>7061.8</v>
      </c>
    </row>
    <row r="5970" spans="1:32" x14ac:dyDescent="0.3">
      <c r="A5970" t="s">
        <v>6005</v>
      </c>
      <c r="B5970" t="s">
        <v>30</v>
      </c>
      <c r="C5970" t="str">
        <f>IF(Churn_Data[[#This Row],[SeniorCitizen]]=1,"Yes","No")</f>
        <v>No</v>
      </c>
      <c r="D5970">
        <v>0</v>
      </c>
      <c r="E5970" t="s">
        <v>25</v>
      </c>
      <c r="F5970" t="s">
        <v>25</v>
      </c>
      <c r="G5970" t="s">
        <v>24</v>
      </c>
      <c r="H5970" t="s">
        <v>24</v>
      </c>
      <c r="I5970" t="s">
        <v>120</v>
      </c>
      <c r="J5970" t="str">
        <f>IF(Churn_Data[[#This Row],[InternetService]]&lt;&gt;"No","Yes","No")</f>
        <v>Yes</v>
      </c>
      <c r="K5970" t="s">
        <v>24</v>
      </c>
      <c r="L5970" t="s">
        <v>24</v>
      </c>
      <c r="M5970" t="s">
        <v>24</v>
      </c>
      <c r="N5970" t="s">
        <v>25</v>
      </c>
      <c r="O5970" t="s">
        <v>25</v>
      </c>
      <c r="P5970" t="s">
        <v>24</v>
      </c>
      <c r="Q5970" t="s">
        <v>25</v>
      </c>
      <c r="R5970">
        <f>IF(Churn_Data[[#This Row],[Churn]]="Yes",1,0)</f>
        <v>0</v>
      </c>
      <c r="S5970" t="s">
        <v>25</v>
      </c>
      <c r="T5970">
        <f>(Churn_Data[[#This Row],[OnlineSecurity]]="Yes")+(Churn_Data[[#This Row],[OnlineBackup]]="Yes")+(Churn_Data[[#This Row],[DeviceProtection]]="Yes")+(Churn_Data[[#This Row],[TechSupport]]="Yes")+(Churn_Data[[#This Row],[StreamingTV]]="Yes")+(Churn_Data[[#This Row],[StreamingMovies]]="Yes")</f>
        <v>4</v>
      </c>
      <c r="U5970" t="s">
        <v>5607</v>
      </c>
      <c r="V5970" t="s">
        <v>72</v>
      </c>
      <c r="W5970" t="str">
        <f>IF(ISNUMBER(SEARCH("automatic", Churn_Data[[#This Row],[PaymentMethod]])), "Automatic", "Manual")</f>
        <v>Automatic</v>
      </c>
      <c r="X5970">
        <v>76.75</v>
      </c>
      <c r="Y5970" t="str">
        <f>IF(Churn_Data[[#This Row],[tenure]]&lt;=12,"0-1 Year",IF(Churn_Data[[#This Row],[tenure]]&lt;=24,"1-2 Years",IF(Churn_Data[[#This Row],[tenure]]&lt;=36,"2-3 Years",IF(Churn_Data[[#This Row],[tenure]]&lt;=48,"3-4 Years",IF(Churn_Data[[#This Row],[tenure]]&lt;=60,"4-5 Years","5+ Years")))))</f>
        <v>5+ Years</v>
      </c>
      <c r="Z5970">
        <v>68</v>
      </c>
      <c r="AA5970">
        <v>5233.25</v>
      </c>
      <c r="AB5970">
        <f>IF(Churn_Data[[#This Row],[Churn]]="No",Churn_Data[[#This Row],[MonthlyCharges]],NA())</f>
        <v>76.75</v>
      </c>
      <c r="AC5970">
        <f>IF(Churn_Data[[#This Row],[Churn]]="No",Churn_Data[[#This Row],[tenure]],NA())</f>
        <v>68</v>
      </c>
      <c r="AD5970" t="e">
        <f>IF(Churn_Data[[#This Row],[Churn]]="Yes",Churn_Data[[#This Row],[MonthlyCharges]],NA())</f>
        <v>#N/A</v>
      </c>
      <c r="AE5970" t="e">
        <f>IF(Churn_Data[[#This Row],[Churn]]="Yes",Churn_Data[[#This Row],[tenure]],NA())</f>
        <v>#N/A</v>
      </c>
      <c r="AF5970">
        <v>5219</v>
      </c>
    </row>
    <row r="5971" spans="1:32" x14ac:dyDescent="0.3">
      <c r="A5971" t="s">
        <v>6006</v>
      </c>
      <c r="B5971" t="s">
        <v>30</v>
      </c>
      <c r="C5971" t="str">
        <f>IF(Churn_Data[[#This Row],[SeniorCitizen]]=1,"Yes","No")</f>
        <v>No</v>
      </c>
      <c r="D5971">
        <v>0</v>
      </c>
      <c r="E5971" t="s">
        <v>25</v>
      </c>
      <c r="F5971" t="s">
        <v>25</v>
      </c>
      <c r="G5971" t="s">
        <v>24</v>
      </c>
      <c r="H5971" t="s">
        <v>24</v>
      </c>
      <c r="I5971" t="s">
        <v>120</v>
      </c>
      <c r="J5971" t="str">
        <f>IF(Churn_Data[[#This Row],[InternetService]]&lt;&gt;"No","Yes","No")</f>
        <v>Yes</v>
      </c>
      <c r="K5971" t="s">
        <v>24</v>
      </c>
      <c r="L5971" t="s">
        <v>24</v>
      </c>
      <c r="M5971" t="s">
        <v>24</v>
      </c>
      <c r="N5971" t="s">
        <v>24</v>
      </c>
      <c r="O5971" t="s">
        <v>25</v>
      </c>
      <c r="P5971" t="s">
        <v>24</v>
      </c>
      <c r="Q5971" t="s">
        <v>24</v>
      </c>
      <c r="R5971">
        <f>IF(Churn_Data[[#This Row],[Churn]]="Yes",1,0)</f>
        <v>1</v>
      </c>
      <c r="S5971" t="s">
        <v>24</v>
      </c>
      <c r="T5971">
        <f>(Churn_Data[[#This Row],[OnlineSecurity]]="Yes")+(Churn_Data[[#This Row],[OnlineBackup]]="Yes")+(Churn_Data[[#This Row],[DeviceProtection]]="Yes")+(Churn_Data[[#This Row],[TechSupport]]="Yes")+(Churn_Data[[#This Row],[StreamingTV]]="Yes")+(Churn_Data[[#This Row],[StreamingMovies]]="Yes")</f>
        <v>5</v>
      </c>
      <c r="U5971" t="s">
        <v>5607</v>
      </c>
      <c r="V5971" t="s">
        <v>72</v>
      </c>
      <c r="W5971" t="str">
        <f>IF(ISNUMBER(SEARCH("automatic", Churn_Data[[#This Row],[PaymentMethod]])), "Automatic", "Manual")</f>
        <v>Automatic</v>
      </c>
      <c r="X5971">
        <v>78.599999999999994</v>
      </c>
      <c r="Y5971" t="str">
        <f>IF(Churn_Data[[#This Row],[tenure]]&lt;=12,"0-1 Year",IF(Churn_Data[[#This Row],[tenure]]&lt;=24,"1-2 Years",IF(Churn_Data[[#This Row],[tenure]]&lt;=36,"2-3 Years",IF(Churn_Data[[#This Row],[tenure]]&lt;=48,"3-4 Years",IF(Churn_Data[[#This Row],[tenure]]&lt;=60,"4-5 Years","5+ Years")))))</f>
        <v>5+ Years</v>
      </c>
      <c r="Z5971">
        <v>69</v>
      </c>
      <c r="AA5971">
        <v>5356.45</v>
      </c>
      <c r="AB5971" t="e">
        <f>IF(Churn_Data[[#This Row],[Churn]]="No",Churn_Data[[#This Row],[MonthlyCharges]],NA())</f>
        <v>#N/A</v>
      </c>
      <c r="AC5971" t="e">
        <f>IF(Churn_Data[[#This Row],[Churn]]="No",Churn_Data[[#This Row],[tenure]],NA())</f>
        <v>#N/A</v>
      </c>
      <c r="AD5971">
        <f>IF(Churn_Data[[#This Row],[Churn]]="Yes",Churn_Data[[#This Row],[MonthlyCharges]],NA())</f>
        <v>78.599999999999994</v>
      </c>
      <c r="AE5971">
        <f>IF(Churn_Data[[#This Row],[Churn]]="Yes",Churn_Data[[#This Row],[tenure]],NA())</f>
        <v>69</v>
      </c>
      <c r="AF5971">
        <v>5423.4</v>
      </c>
    </row>
    <row r="5972" spans="1:32" x14ac:dyDescent="0.3">
      <c r="A5972" t="s">
        <v>6007</v>
      </c>
      <c r="B5972" t="s">
        <v>23</v>
      </c>
      <c r="C5972" t="str">
        <f>IF(Churn_Data[[#This Row],[SeniorCitizen]]=1,"Yes","No")</f>
        <v>No</v>
      </c>
      <c r="D5972">
        <v>0</v>
      </c>
      <c r="E5972" t="s">
        <v>24</v>
      </c>
      <c r="F5972" t="s">
        <v>25</v>
      </c>
      <c r="G5972" t="s">
        <v>24</v>
      </c>
      <c r="H5972" t="s">
        <v>24</v>
      </c>
      <c r="I5972" t="s">
        <v>26</v>
      </c>
      <c r="J5972" t="str">
        <f>IF(Churn_Data[[#This Row],[InternetService]]&lt;&gt;"No","Yes","No")</f>
        <v>Yes</v>
      </c>
      <c r="K5972" t="s">
        <v>24</v>
      </c>
      <c r="L5972" t="s">
        <v>25</v>
      </c>
      <c r="M5972" t="s">
        <v>24</v>
      </c>
      <c r="N5972" t="s">
        <v>24</v>
      </c>
      <c r="O5972" t="s">
        <v>25</v>
      </c>
      <c r="P5972" t="s">
        <v>24</v>
      </c>
      <c r="Q5972" t="s">
        <v>24</v>
      </c>
      <c r="R5972">
        <f>IF(Churn_Data[[#This Row],[Churn]]="Yes",1,0)</f>
        <v>1</v>
      </c>
      <c r="S5972" t="s">
        <v>24</v>
      </c>
      <c r="T5972">
        <f>(Churn_Data[[#This Row],[OnlineSecurity]]="Yes")+(Churn_Data[[#This Row],[OnlineBackup]]="Yes")+(Churn_Data[[#This Row],[DeviceProtection]]="Yes")+(Churn_Data[[#This Row],[TechSupport]]="Yes")+(Churn_Data[[#This Row],[StreamingTV]]="Yes")+(Churn_Data[[#This Row],[StreamingMovies]]="Yes")</f>
        <v>4</v>
      </c>
      <c r="U5972" t="s">
        <v>5607</v>
      </c>
      <c r="V5972" t="s">
        <v>32</v>
      </c>
      <c r="W5972" t="str">
        <f>IF(ISNUMBER(SEARCH("automatic", Churn_Data[[#This Row],[PaymentMethod]])), "Automatic", "Manual")</f>
        <v>Manual</v>
      </c>
      <c r="X5972">
        <v>99.2</v>
      </c>
      <c r="Y5972" t="str">
        <f>IF(Churn_Data[[#This Row],[tenure]]&lt;=12,"0-1 Year",IF(Churn_Data[[#This Row],[tenure]]&lt;=24,"1-2 Years",IF(Churn_Data[[#This Row],[tenure]]&lt;=36,"2-3 Years",IF(Churn_Data[[#This Row],[tenure]]&lt;=48,"3-4 Years",IF(Churn_Data[[#This Row],[tenure]]&lt;=60,"4-5 Years","5+ Years")))))</f>
        <v>3-4 Years</v>
      </c>
      <c r="Z5972">
        <v>37</v>
      </c>
      <c r="AA5972">
        <v>3754.6</v>
      </c>
      <c r="AB5972" t="e">
        <f>IF(Churn_Data[[#This Row],[Churn]]="No",Churn_Data[[#This Row],[MonthlyCharges]],NA())</f>
        <v>#N/A</v>
      </c>
      <c r="AC5972" t="e">
        <f>IF(Churn_Data[[#This Row],[Churn]]="No",Churn_Data[[#This Row],[tenure]],NA())</f>
        <v>#N/A</v>
      </c>
      <c r="AD5972">
        <f>IF(Churn_Data[[#This Row],[Churn]]="Yes",Churn_Data[[#This Row],[MonthlyCharges]],NA())</f>
        <v>99.2</v>
      </c>
      <c r="AE5972">
        <f>IF(Churn_Data[[#This Row],[Churn]]="Yes",Churn_Data[[#This Row],[tenure]],NA())</f>
        <v>37</v>
      </c>
      <c r="AF5972">
        <v>3670.4</v>
      </c>
    </row>
    <row r="5973" spans="1:32" x14ac:dyDescent="0.3">
      <c r="A5973" t="s">
        <v>6008</v>
      </c>
      <c r="B5973" t="s">
        <v>30</v>
      </c>
      <c r="C5973" t="str">
        <f>IF(Churn_Data[[#This Row],[SeniorCitizen]]=1,"Yes","No")</f>
        <v>No</v>
      </c>
      <c r="D5973">
        <v>0</v>
      </c>
      <c r="E5973" t="s">
        <v>24</v>
      </c>
      <c r="F5973" t="s">
        <v>24</v>
      </c>
      <c r="G5973" t="s">
        <v>24</v>
      </c>
      <c r="H5973" t="s">
        <v>24</v>
      </c>
      <c r="I5973" t="s">
        <v>26</v>
      </c>
      <c r="J5973" t="str">
        <f>IF(Churn_Data[[#This Row],[InternetService]]&lt;&gt;"No","Yes","No")</f>
        <v>Yes</v>
      </c>
      <c r="K5973" t="s">
        <v>25</v>
      </c>
      <c r="L5973" t="s">
        <v>24</v>
      </c>
      <c r="M5973" t="s">
        <v>24</v>
      </c>
      <c r="N5973" t="s">
        <v>25</v>
      </c>
      <c r="O5973" t="s">
        <v>25</v>
      </c>
      <c r="P5973" t="s">
        <v>24</v>
      </c>
      <c r="Q5973" t="s">
        <v>25</v>
      </c>
      <c r="R5973">
        <f>IF(Churn_Data[[#This Row],[Churn]]="Yes",1,0)</f>
        <v>0</v>
      </c>
      <c r="S5973" t="s">
        <v>24</v>
      </c>
      <c r="T5973">
        <f>(Churn_Data[[#This Row],[OnlineSecurity]]="Yes")+(Churn_Data[[#This Row],[OnlineBackup]]="Yes")+(Churn_Data[[#This Row],[DeviceProtection]]="Yes")+(Churn_Data[[#This Row],[TechSupport]]="Yes")+(Churn_Data[[#This Row],[StreamingTV]]="Yes")+(Churn_Data[[#This Row],[StreamingMovies]]="Yes")</f>
        <v>3</v>
      </c>
      <c r="U5973" t="s">
        <v>5607</v>
      </c>
      <c r="V5973" t="s">
        <v>72</v>
      </c>
      <c r="W5973" t="str">
        <f>IF(ISNUMBER(SEARCH("automatic", Churn_Data[[#This Row],[PaymentMethod]])), "Automatic", "Manual")</f>
        <v>Automatic</v>
      </c>
      <c r="X5973">
        <v>95</v>
      </c>
      <c r="Y5973" t="str">
        <f>IF(Churn_Data[[#This Row],[tenure]]&lt;=12,"0-1 Year",IF(Churn_Data[[#This Row],[tenure]]&lt;=24,"1-2 Years",IF(Churn_Data[[#This Row],[tenure]]&lt;=36,"2-3 Years",IF(Churn_Data[[#This Row],[tenure]]&lt;=48,"3-4 Years",IF(Churn_Data[[#This Row],[tenure]]&lt;=60,"4-5 Years","5+ Years")))))</f>
        <v>3-4 Years</v>
      </c>
      <c r="Z5973">
        <v>45</v>
      </c>
      <c r="AA5973">
        <v>4368.8500000000004</v>
      </c>
      <c r="AB5973">
        <f>IF(Churn_Data[[#This Row],[Churn]]="No",Churn_Data[[#This Row],[MonthlyCharges]],NA())</f>
        <v>95</v>
      </c>
      <c r="AC5973">
        <f>IF(Churn_Data[[#This Row],[Churn]]="No",Churn_Data[[#This Row],[tenure]],NA())</f>
        <v>45</v>
      </c>
      <c r="AD5973" t="e">
        <f>IF(Churn_Data[[#This Row],[Churn]]="Yes",Churn_Data[[#This Row],[MonthlyCharges]],NA())</f>
        <v>#N/A</v>
      </c>
      <c r="AE5973" t="e">
        <f>IF(Churn_Data[[#This Row],[Churn]]="Yes",Churn_Data[[#This Row],[tenure]],NA())</f>
        <v>#N/A</v>
      </c>
      <c r="AF5973">
        <v>4275</v>
      </c>
    </row>
    <row r="5974" spans="1:32" x14ac:dyDescent="0.3">
      <c r="A5974" t="s">
        <v>6009</v>
      </c>
      <c r="B5974" t="s">
        <v>30</v>
      </c>
      <c r="C5974" t="str">
        <f>IF(Churn_Data[[#This Row],[SeniorCitizen]]=1,"Yes","No")</f>
        <v>No</v>
      </c>
      <c r="D5974">
        <v>0</v>
      </c>
      <c r="E5974" t="s">
        <v>24</v>
      </c>
      <c r="F5974" t="s">
        <v>24</v>
      </c>
      <c r="G5974" t="s">
        <v>24</v>
      </c>
      <c r="H5974" t="s">
        <v>24</v>
      </c>
      <c r="I5974" t="s">
        <v>26</v>
      </c>
      <c r="J5974" t="str">
        <f>IF(Churn_Data[[#This Row],[InternetService]]&lt;&gt;"No","Yes","No")</f>
        <v>Yes</v>
      </c>
      <c r="K5974" t="s">
        <v>24</v>
      </c>
      <c r="L5974" t="s">
        <v>24</v>
      </c>
      <c r="M5974" t="s">
        <v>24</v>
      </c>
      <c r="N5974" t="s">
        <v>24</v>
      </c>
      <c r="O5974" t="s">
        <v>25</v>
      </c>
      <c r="P5974" t="s">
        <v>24</v>
      </c>
      <c r="Q5974" t="s">
        <v>25</v>
      </c>
      <c r="R5974">
        <f>IF(Churn_Data[[#This Row],[Churn]]="Yes",1,0)</f>
        <v>0</v>
      </c>
      <c r="S5974" t="s">
        <v>24</v>
      </c>
      <c r="T5974">
        <f>(Churn_Data[[#This Row],[OnlineSecurity]]="Yes")+(Churn_Data[[#This Row],[OnlineBackup]]="Yes")+(Churn_Data[[#This Row],[DeviceProtection]]="Yes")+(Churn_Data[[#This Row],[TechSupport]]="Yes")+(Churn_Data[[#This Row],[StreamingTV]]="Yes")+(Churn_Data[[#This Row],[StreamingMovies]]="Yes")</f>
        <v>5</v>
      </c>
      <c r="U5974" t="s">
        <v>5607</v>
      </c>
      <c r="V5974" t="s">
        <v>72</v>
      </c>
      <c r="W5974" t="str">
        <f>IF(ISNUMBER(SEARCH("automatic", Churn_Data[[#This Row],[PaymentMethod]])), "Automatic", "Manual")</f>
        <v>Automatic</v>
      </c>
      <c r="X5974">
        <v>104.9</v>
      </c>
      <c r="Y5974" t="str">
        <f>IF(Churn_Data[[#This Row],[tenure]]&lt;=12,"0-1 Year",IF(Churn_Data[[#This Row],[tenure]]&lt;=24,"1-2 Years",IF(Churn_Data[[#This Row],[tenure]]&lt;=36,"2-3 Years",IF(Churn_Data[[#This Row],[tenure]]&lt;=48,"3-4 Years",IF(Churn_Data[[#This Row],[tenure]]&lt;=60,"4-5 Years","5+ Years")))))</f>
        <v>5+ Years</v>
      </c>
      <c r="Z5974">
        <v>72</v>
      </c>
      <c r="AA5974">
        <v>7537.5</v>
      </c>
      <c r="AB5974">
        <f>IF(Churn_Data[[#This Row],[Churn]]="No",Churn_Data[[#This Row],[MonthlyCharges]],NA())</f>
        <v>104.9</v>
      </c>
      <c r="AC5974">
        <f>IF(Churn_Data[[#This Row],[Churn]]="No",Churn_Data[[#This Row],[tenure]],NA())</f>
        <v>72</v>
      </c>
      <c r="AD5974" t="e">
        <f>IF(Churn_Data[[#This Row],[Churn]]="Yes",Churn_Data[[#This Row],[MonthlyCharges]],NA())</f>
        <v>#N/A</v>
      </c>
      <c r="AE5974" t="e">
        <f>IF(Churn_Data[[#This Row],[Churn]]="Yes",Churn_Data[[#This Row],[tenure]],NA())</f>
        <v>#N/A</v>
      </c>
      <c r="AF5974">
        <v>7552.8</v>
      </c>
    </row>
    <row r="5975" spans="1:32" x14ac:dyDescent="0.3">
      <c r="A5975" t="s">
        <v>6010</v>
      </c>
      <c r="B5975" t="s">
        <v>23</v>
      </c>
      <c r="C5975" t="str">
        <f>IF(Churn_Data[[#This Row],[SeniorCitizen]]=1,"Yes","No")</f>
        <v>No</v>
      </c>
      <c r="D5975">
        <v>0</v>
      </c>
      <c r="E5975" t="s">
        <v>25</v>
      </c>
      <c r="F5975" t="s">
        <v>25</v>
      </c>
      <c r="G5975" t="s">
        <v>24</v>
      </c>
      <c r="H5975" t="s">
        <v>24</v>
      </c>
      <c r="I5975" t="s">
        <v>26</v>
      </c>
      <c r="J5975" t="str">
        <f>IF(Churn_Data[[#This Row],[InternetService]]&lt;&gt;"No","Yes","No")</f>
        <v>Yes</v>
      </c>
      <c r="K5975" t="s">
        <v>25</v>
      </c>
      <c r="L5975" t="s">
        <v>24</v>
      </c>
      <c r="M5975" t="s">
        <v>25</v>
      </c>
      <c r="N5975" t="s">
        <v>24</v>
      </c>
      <c r="O5975" t="s">
        <v>25</v>
      </c>
      <c r="P5975" t="s">
        <v>24</v>
      </c>
      <c r="Q5975" t="s">
        <v>25</v>
      </c>
      <c r="R5975">
        <f>IF(Churn_Data[[#This Row],[Churn]]="Yes",1,0)</f>
        <v>0</v>
      </c>
      <c r="S5975" t="s">
        <v>25</v>
      </c>
      <c r="T5975">
        <f>(Churn_Data[[#This Row],[OnlineSecurity]]="Yes")+(Churn_Data[[#This Row],[OnlineBackup]]="Yes")+(Churn_Data[[#This Row],[DeviceProtection]]="Yes")+(Churn_Data[[#This Row],[TechSupport]]="Yes")+(Churn_Data[[#This Row],[StreamingTV]]="Yes")+(Churn_Data[[#This Row],[StreamingMovies]]="Yes")</f>
        <v>3</v>
      </c>
      <c r="U5975" t="s">
        <v>5607</v>
      </c>
      <c r="V5975" t="s">
        <v>32</v>
      </c>
      <c r="W5975" t="str">
        <f>IF(ISNUMBER(SEARCH("automatic", Churn_Data[[#This Row],[PaymentMethod]])), "Automatic", "Manual")</f>
        <v>Manual</v>
      </c>
      <c r="X5975">
        <v>94.7</v>
      </c>
      <c r="Y5975" t="str">
        <f>IF(Churn_Data[[#This Row],[tenure]]&lt;=12,"0-1 Year",IF(Churn_Data[[#This Row],[tenure]]&lt;=24,"1-2 Years",IF(Churn_Data[[#This Row],[tenure]]&lt;=36,"2-3 Years",IF(Churn_Data[[#This Row],[tenure]]&lt;=48,"3-4 Years",IF(Churn_Data[[#This Row],[tenure]]&lt;=60,"4-5 Years","5+ Years")))))</f>
        <v>4-5 Years</v>
      </c>
      <c r="Z5975">
        <v>57</v>
      </c>
      <c r="AA5975">
        <v>5468.95</v>
      </c>
      <c r="AB5975">
        <f>IF(Churn_Data[[#This Row],[Churn]]="No",Churn_Data[[#This Row],[MonthlyCharges]],NA())</f>
        <v>94.7</v>
      </c>
      <c r="AC5975">
        <f>IF(Churn_Data[[#This Row],[Churn]]="No",Churn_Data[[#This Row],[tenure]],NA())</f>
        <v>57</v>
      </c>
      <c r="AD5975" t="e">
        <f>IF(Churn_Data[[#This Row],[Churn]]="Yes",Churn_Data[[#This Row],[MonthlyCharges]],NA())</f>
        <v>#N/A</v>
      </c>
      <c r="AE5975" t="e">
        <f>IF(Churn_Data[[#This Row],[Churn]]="Yes",Churn_Data[[#This Row],[tenure]],NA())</f>
        <v>#N/A</v>
      </c>
      <c r="AF5975">
        <v>5397.9</v>
      </c>
    </row>
    <row r="5976" spans="1:32" x14ac:dyDescent="0.3">
      <c r="A5976" t="s">
        <v>6011</v>
      </c>
      <c r="B5976" t="s">
        <v>23</v>
      </c>
      <c r="C5976" t="str">
        <f>IF(Churn_Data[[#This Row],[SeniorCitizen]]=1,"Yes","No")</f>
        <v>No</v>
      </c>
      <c r="D5976">
        <v>0</v>
      </c>
      <c r="E5976" t="s">
        <v>24</v>
      </c>
      <c r="F5976" t="s">
        <v>25</v>
      </c>
      <c r="G5976" t="s">
        <v>24</v>
      </c>
      <c r="H5976" t="s">
        <v>24</v>
      </c>
      <c r="I5976" t="s">
        <v>120</v>
      </c>
      <c r="J5976" t="str">
        <f>IF(Churn_Data[[#This Row],[InternetService]]&lt;&gt;"No","Yes","No")</f>
        <v>Yes</v>
      </c>
      <c r="K5976" t="s">
        <v>24</v>
      </c>
      <c r="L5976" t="s">
        <v>24</v>
      </c>
      <c r="M5976" t="s">
        <v>24</v>
      </c>
      <c r="N5976" t="s">
        <v>25</v>
      </c>
      <c r="O5976" t="s">
        <v>25</v>
      </c>
      <c r="P5976" t="s">
        <v>24</v>
      </c>
      <c r="Q5976" t="s">
        <v>25</v>
      </c>
      <c r="R5976">
        <f>IF(Churn_Data[[#This Row],[Churn]]="Yes",1,0)</f>
        <v>0</v>
      </c>
      <c r="S5976" t="s">
        <v>25</v>
      </c>
      <c r="T5976">
        <f>(Churn_Data[[#This Row],[OnlineSecurity]]="Yes")+(Churn_Data[[#This Row],[OnlineBackup]]="Yes")+(Churn_Data[[#This Row],[DeviceProtection]]="Yes")+(Churn_Data[[#This Row],[TechSupport]]="Yes")+(Churn_Data[[#This Row],[StreamingTV]]="Yes")+(Churn_Data[[#This Row],[StreamingMovies]]="Yes")</f>
        <v>4</v>
      </c>
      <c r="U5976" t="s">
        <v>5607</v>
      </c>
      <c r="V5976" t="s">
        <v>28</v>
      </c>
      <c r="W5976" t="str">
        <f>IF(ISNUMBER(SEARCH("automatic", Churn_Data[[#This Row],[PaymentMethod]])), "Automatic", "Manual")</f>
        <v>Manual</v>
      </c>
      <c r="X5976">
        <v>75.099999999999994</v>
      </c>
      <c r="Y5976" t="str">
        <f>IF(Churn_Data[[#This Row],[tenure]]&lt;=12,"0-1 Year",IF(Churn_Data[[#This Row],[tenure]]&lt;=24,"1-2 Years",IF(Churn_Data[[#This Row],[tenure]]&lt;=36,"2-3 Years",IF(Churn_Data[[#This Row],[tenure]]&lt;=48,"3-4 Years",IF(Churn_Data[[#This Row],[tenure]]&lt;=60,"4-5 Years","5+ Years")))))</f>
        <v>5+ Years</v>
      </c>
      <c r="Z5976">
        <v>67</v>
      </c>
      <c r="AA5976">
        <v>5064.45</v>
      </c>
      <c r="AB5976">
        <f>IF(Churn_Data[[#This Row],[Churn]]="No",Churn_Data[[#This Row],[MonthlyCharges]],NA())</f>
        <v>75.099999999999994</v>
      </c>
      <c r="AC5976">
        <f>IF(Churn_Data[[#This Row],[Churn]]="No",Churn_Data[[#This Row],[tenure]],NA())</f>
        <v>67</v>
      </c>
      <c r="AD5976" t="e">
        <f>IF(Churn_Data[[#This Row],[Churn]]="Yes",Churn_Data[[#This Row],[MonthlyCharges]],NA())</f>
        <v>#N/A</v>
      </c>
      <c r="AE5976" t="e">
        <f>IF(Churn_Data[[#This Row],[Churn]]="Yes",Churn_Data[[#This Row],[tenure]],NA())</f>
        <v>#N/A</v>
      </c>
      <c r="AF5976">
        <v>5031.7</v>
      </c>
    </row>
    <row r="5977" spans="1:32" x14ac:dyDescent="0.3">
      <c r="A5977" t="s">
        <v>6012</v>
      </c>
      <c r="B5977" t="s">
        <v>23</v>
      </c>
      <c r="C5977" t="str">
        <f>IF(Churn_Data[[#This Row],[SeniorCitizen]]=1,"Yes","No")</f>
        <v>Yes</v>
      </c>
      <c r="D5977">
        <v>1</v>
      </c>
      <c r="E5977" t="s">
        <v>24</v>
      </c>
      <c r="F5977" t="s">
        <v>25</v>
      </c>
      <c r="G5977" t="s">
        <v>24</v>
      </c>
      <c r="H5977" t="s">
        <v>24</v>
      </c>
      <c r="I5977" t="s">
        <v>26</v>
      </c>
      <c r="J5977" t="str">
        <f>IF(Churn_Data[[#This Row],[InternetService]]&lt;&gt;"No","Yes","No")</f>
        <v>Yes</v>
      </c>
      <c r="K5977" t="s">
        <v>24</v>
      </c>
      <c r="L5977" t="s">
        <v>24</v>
      </c>
      <c r="M5977" t="s">
        <v>25</v>
      </c>
      <c r="N5977" t="s">
        <v>25</v>
      </c>
      <c r="O5977" t="s">
        <v>25</v>
      </c>
      <c r="P5977" t="s">
        <v>24</v>
      </c>
      <c r="Q5977" t="s">
        <v>25</v>
      </c>
      <c r="R5977">
        <f>IF(Churn_Data[[#This Row],[Churn]]="Yes",1,0)</f>
        <v>0</v>
      </c>
      <c r="S5977" t="s">
        <v>25</v>
      </c>
      <c r="T5977">
        <f>(Churn_Data[[#This Row],[OnlineSecurity]]="Yes")+(Churn_Data[[#This Row],[OnlineBackup]]="Yes")+(Churn_Data[[#This Row],[DeviceProtection]]="Yes")+(Churn_Data[[#This Row],[TechSupport]]="Yes")+(Churn_Data[[#This Row],[StreamingTV]]="Yes")+(Churn_Data[[#This Row],[StreamingMovies]]="Yes")</f>
        <v>3</v>
      </c>
      <c r="U5977" t="s">
        <v>5607</v>
      </c>
      <c r="V5977" t="s">
        <v>72</v>
      </c>
      <c r="W5977" t="str">
        <f>IF(ISNUMBER(SEARCH("automatic", Churn_Data[[#This Row],[PaymentMethod]])), "Automatic", "Manual")</f>
        <v>Automatic</v>
      </c>
      <c r="X5977">
        <v>95</v>
      </c>
      <c r="Y5977" t="str">
        <f>IF(Churn_Data[[#This Row],[tenure]]&lt;=12,"0-1 Year",IF(Churn_Data[[#This Row],[tenure]]&lt;=24,"1-2 Years",IF(Churn_Data[[#This Row],[tenure]]&lt;=36,"2-3 Years",IF(Churn_Data[[#This Row],[tenure]]&lt;=48,"3-4 Years",IF(Churn_Data[[#This Row],[tenure]]&lt;=60,"4-5 Years","5+ Years")))))</f>
        <v>3-4 Years</v>
      </c>
      <c r="Z5977">
        <v>38</v>
      </c>
      <c r="AA5977">
        <v>3591.25</v>
      </c>
      <c r="AB5977">
        <f>IF(Churn_Data[[#This Row],[Churn]]="No",Churn_Data[[#This Row],[MonthlyCharges]],NA())</f>
        <v>95</v>
      </c>
      <c r="AC5977">
        <f>IF(Churn_Data[[#This Row],[Churn]]="No",Churn_Data[[#This Row],[tenure]],NA())</f>
        <v>38</v>
      </c>
      <c r="AD5977" t="e">
        <f>IF(Churn_Data[[#This Row],[Churn]]="Yes",Churn_Data[[#This Row],[MonthlyCharges]],NA())</f>
        <v>#N/A</v>
      </c>
      <c r="AE5977" t="e">
        <f>IF(Churn_Data[[#This Row],[Churn]]="Yes",Churn_Data[[#This Row],[tenure]],NA())</f>
        <v>#N/A</v>
      </c>
      <c r="AF5977">
        <v>3610</v>
      </c>
    </row>
    <row r="5978" spans="1:32" x14ac:dyDescent="0.3">
      <c r="A5978" t="s">
        <v>6013</v>
      </c>
      <c r="B5978" t="s">
        <v>23</v>
      </c>
      <c r="C5978" t="str">
        <f>IF(Churn_Data[[#This Row],[SeniorCitizen]]=1,"Yes","No")</f>
        <v>No</v>
      </c>
      <c r="D5978">
        <v>0</v>
      </c>
      <c r="E5978" t="s">
        <v>24</v>
      </c>
      <c r="F5978" t="s">
        <v>24</v>
      </c>
      <c r="G5978" t="s">
        <v>24</v>
      </c>
      <c r="H5978" t="s">
        <v>24</v>
      </c>
      <c r="I5978" t="s">
        <v>26</v>
      </c>
      <c r="J5978" t="str">
        <f>IF(Churn_Data[[#This Row],[InternetService]]&lt;&gt;"No","Yes","No")</f>
        <v>Yes</v>
      </c>
      <c r="K5978" t="s">
        <v>25</v>
      </c>
      <c r="L5978" t="s">
        <v>25</v>
      </c>
      <c r="M5978" t="s">
        <v>25</v>
      </c>
      <c r="N5978" t="s">
        <v>24</v>
      </c>
      <c r="O5978" t="s">
        <v>25</v>
      </c>
      <c r="P5978" t="s">
        <v>24</v>
      </c>
      <c r="Q5978" t="s">
        <v>25</v>
      </c>
      <c r="R5978">
        <f>IF(Churn_Data[[#This Row],[Churn]]="Yes",1,0)</f>
        <v>0</v>
      </c>
      <c r="S5978" t="s">
        <v>24</v>
      </c>
      <c r="T5978">
        <f>(Churn_Data[[#This Row],[OnlineSecurity]]="Yes")+(Churn_Data[[#This Row],[OnlineBackup]]="Yes")+(Churn_Data[[#This Row],[DeviceProtection]]="Yes")+(Churn_Data[[#This Row],[TechSupport]]="Yes")+(Churn_Data[[#This Row],[StreamingTV]]="Yes")+(Churn_Data[[#This Row],[StreamingMovies]]="Yes")</f>
        <v>2</v>
      </c>
      <c r="U5978" t="s">
        <v>5607</v>
      </c>
      <c r="V5978" t="s">
        <v>32</v>
      </c>
      <c r="W5978" t="str">
        <f>IF(ISNUMBER(SEARCH("automatic", Churn_Data[[#This Row],[PaymentMethod]])), "Automatic", "Manual")</f>
        <v>Manual</v>
      </c>
      <c r="X5978">
        <v>90.45</v>
      </c>
      <c r="Y5978" t="str">
        <f>IF(Churn_Data[[#This Row],[tenure]]&lt;=12,"0-1 Year",IF(Churn_Data[[#This Row],[tenure]]&lt;=24,"1-2 Years",IF(Churn_Data[[#This Row],[tenure]]&lt;=36,"2-3 Years",IF(Churn_Data[[#This Row],[tenure]]&lt;=48,"3-4 Years",IF(Churn_Data[[#This Row],[tenure]]&lt;=60,"4-5 Years","5+ Years")))))</f>
        <v>2-3 Years</v>
      </c>
      <c r="Z5978">
        <v>28</v>
      </c>
      <c r="AA5978">
        <v>2509.25</v>
      </c>
      <c r="AB5978">
        <f>IF(Churn_Data[[#This Row],[Churn]]="No",Churn_Data[[#This Row],[MonthlyCharges]],NA())</f>
        <v>90.45</v>
      </c>
      <c r="AC5978">
        <f>IF(Churn_Data[[#This Row],[Churn]]="No",Churn_Data[[#This Row],[tenure]],NA())</f>
        <v>28</v>
      </c>
      <c r="AD5978" t="e">
        <f>IF(Churn_Data[[#This Row],[Churn]]="Yes",Churn_Data[[#This Row],[MonthlyCharges]],NA())</f>
        <v>#N/A</v>
      </c>
      <c r="AE5978" t="e">
        <f>IF(Churn_Data[[#This Row],[Churn]]="Yes",Churn_Data[[#This Row],[tenure]],NA())</f>
        <v>#N/A</v>
      </c>
      <c r="AF5978">
        <v>2532.6</v>
      </c>
    </row>
    <row r="5979" spans="1:32" x14ac:dyDescent="0.3">
      <c r="A5979" t="s">
        <v>6014</v>
      </c>
      <c r="B5979" t="s">
        <v>23</v>
      </c>
      <c r="C5979" t="str">
        <f>IF(Churn_Data[[#This Row],[SeniorCitizen]]=1,"Yes","No")</f>
        <v>No</v>
      </c>
      <c r="D5979">
        <v>0</v>
      </c>
      <c r="E5979" t="s">
        <v>24</v>
      </c>
      <c r="F5979" t="s">
        <v>24</v>
      </c>
      <c r="G5979" t="s">
        <v>24</v>
      </c>
      <c r="H5979" t="s">
        <v>24</v>
      </c>
      <c r="I5979" t="s">
        <v>120</v>
      </c>
      <c r="J5979" t="str">
        <f>IF(Churn_Data[[#This Row],[InternetService]]&lt;&gt;"No","Yes","No")</f>
        <v>Yes</v>
      </c>
      <c r="K5979" t="s">
        <v>24</v>
      </c>
      <c r="L5979" t="s">
        <v>24</v>
      </c>
      <c r="M5979" t="s">
        <v>24</v>
      </c>
      <c r="N5979" t="s">
        <v>24</v>
      </c>
      <c r="O5979" t="s">
        <v>25</v>
      </c>
      <c r="P5979" t="s">
        <v>24</v>
      </c>
      <c r="Q5979" t="s">
        <v>25</v>
      </c>
      <c r="R5979">
        <f>IF(Churn_Data[[#This Row],[Churn]]="Yes",1,0)</f>
        <v>0</v>
      </c>
      <c r="S5979" t="s">
        <v>24</v>
      </c>
      <c r="T5979">
        <f>(Churn_Data[[#This Row],[OnlineSecurity]]="Yes")+(Churn_Data[[#This Row],[OnlineBackup]]="Yes")+(Churn_Data[[#This Row],[DeviceProtection]]="Yes")+(Churn_Data[[#This Row],[TechSupport]]="Yes")+(Churn_Data[[#This Row],[StreamingTV]]="Yes")+(Churn_Data[[#This Row],[StreamingMovies]]="Yes")</f>
        <v>5</v>
      </c>
      <c r="U5979" t="s">
        <v>5607</v>
      </c>
      <c r="V5979" t="s">
        <v>32</v>
      </c>
      <c r="W5979" t="str">
        <f>IF(ISNUMBER(SEARCH("automatic", Churn_Data[[#This Row],[PaymentMethod]])), "Automatic", "Manual")</f>
        <v>Manual</v>
      </c>
      <c r="X5979">
        <v>78.45</v>
      </c>
      <c r="Y5979" t="str">
        <f>IF(Churn_Data[[#This Row],[tenure]]&lt;=12,"0-1 Year",IF(Churn_Data[[#This Row],[tenure]]&lt;=24,"1-2 Years",IF(Churn_Data[[#This Row],[tenure]]&lt;=36,"2-3 Years",IF(Churn_Data[[#This Row],[tenure]]&lt;=48,"3-4 Years",IF(Churn_Data[[#This Row],[tenure]]&lt;=60,"4-5 Years","5+ Years")))))</f>
        <v>5+ Years</v>
      </c>
      <c r="Z5979">
        <v>68</v>
      </c>
      <c r="AA5979">
        <v>5333.35</v>
      </c>
      <c r="AB5979">
        <f>IF(Churn_Data[[#This Row],[Churn]]="No",Churn_Data[[#This Row],[MonthlyCharges]],NA())</f>
        <v>78.45</v>
      </c>
      <c r="AC5979">
        <f>IF(Churn_Data[[#This Row],[Churn]]="No",Churn_Data[[#This Row],[tenure]],NA())</f>
        <v>68</v>
      </c>
      <c r="AD5979" t="e">
        <f>IF(Churn_Data[[#This Row],[Churn]]="Yes",Churn_Data[[#This Row],[MonthlyCharges]],NA())</f>
        <v>#N/A</v>
      </c>
      <c r="AE5979" t="e">
        <f>IF(Churn_Data[[#This Row],[Churn]]="Yes",Churn_Data[[#This Row],[tenure]],NA())</f>
        <v>#N/A</v>
      </c>
      <c r="AF5979">
        <v>5334.6</v>
      </c>
    </row>
    <row r="5980" spans="1:32" x14ac:dyDescent="0.3">
      <c r="A5980" t="s">
        <v>6015</v>
      </c>
      <c r="B5980" t="s">
        <v>30</v>
      </c>
      <c r="C5980" t="str">
        <f>IF(Churn_Data[[#This Row],[SeniorCitizen]]=1,"Yes","No")</f>
        <v>No</v>
      </c>
      <c r="D5980">
        <v>0</v>
      </c>
      <c r="E5980" t="s">
        <v>24</v>
      </c>
      <c r="F5980" t="s">
        <v>25</v>
      </c>
      <c r="G5980" t="s">
        <v>24</v>
      </c>
      <c r="H5980" t="s">
        <v>24</v>
      </c>
      <c r="I5980" t="s">
        <v>26</v>
      </c>
      <c r="J5980" t="str">
        <f>IF(Churn_Data[[#This Row],[InternetService]]&lt;&gt;"No","Yes","No")</f>
        <v>Yes</v>
      </c>
      <c r="K5980" t="s">
        <v>24</v>
      </c>
      <c r="L5980" t="s">
        <v>24</v>
      </c>
      <c r="M5980" t="s">
        <v>24</v>
      </c>
      <c r="N5980" t="s">
        <v>24</v>
      </c>
      <c r="O5980" t="s">
        <v>25</v>
      </c>
      <c r="P5980" t="s">
        <v>24</v>
      </c>
      <c r="Q5980" t="s">
        <v>25</v>
      </c>
      <c r="R5980">
        <f>IF(Churn_Data[[#This Row],[Churn]]="Yes",1,0)</f>
        <v>0</v>
      </c>
      <c r="S5980" t="s">
        <v>24</v>
      </c>
      <c r="T5980">
        <f>(Churn_Data[[#This Row],[OnlineSecurity]]="Yes")+(Churn_Data[[#This Row],[OnlineBackup]]="Yes")+(Churn_Data[[#This Row],[DeviceProtection]]="Yes")+(Churn_Data[[#This Row],[TechSupport]]="Yes")+(Churn_Data[[#This Row],[StreamingTV]]="Yes")+(Churn_Data[[#This Row],[StreamingMovies]]="Yes")</f>
        <v>5</v>
      </c>
      <c r="U5980" t="s">
        <v>5607</v>
      </c>
      <c r="V5980" t="s">
        <v>72</v>
      </c>
      <c r="W5980" t="str">
        <f>IF(ISNUMBER(SEARCH("automatic", Churn_Data[[#This Row],[PaymentMethod]])), "Automatic", "Manual")</f>
        <v>Automatic</v>
      </c>
      <c r="X5980">
        <v>107.2</v>
      </c>
      <c r="Y5980" t="str">
        <f>IF(Churn_Data[[#This Row],[tenure]]&lt;=12,"0-1 Year",IF(Churn_Data[[#This Row],[tenure]]&lt;=24,"1-2 Years",IF(Churn_Data[[#This Row],[tenure]]&lt;=36,"2-3 Years",IF(Churn_Data[[#This Row],[tenure]]&lt;=48,"3-4 Years",IF(Churn_Data[[#This Row],[tenure]]&lt;=60,"4-5 Years","5+ Years")))))</f>
        <v>5+ Years</v>
      </c>
      <c r="Z5980">
        <v>69</v>
      </c>
      <c r="AA5980">
        <v>7317.1</v>
      </c>
      <c r="AB5980">
        <f>IF(Churn_Data[[#This Row],[Churn]]="No",Churn_Data[[#This Row],[MonthlyCharges]],NA())</f>
        <v>107.2</v>
      </c>
      <c r="AC5980">
        <f>IF(Churn_Data[[#This Row],[Churn]]="No",Churn_Data[[#This Row],[tenure]],NA())</f>
        <v>69</v>
      </c>
      <c r="AD5980" t="e">
        <f>IF(Churn_Data[[#This Row],[Churn]]="Yes",Churn_Data[[#This Row],[MonthlyCharges]],NA())</f>
        <v>#N/A</v>
      </c>
      <c r="AE5980" t="e">
        <f>IF(Churn_Data[[#This Row],[Churn]]="Yes",Churn_Data[[#This Row],[tenure]],NA())</f>
        <v>#N/A</v>
      </c>
      <c r="AF5980">
        <v>7396.8</v>
      </c>
    </row>
    <row r="5981" spans="1:32" x14ac:dyDescent="0.3">
      <c r="A5981" t="s">
        <v>6016</v>
      </c>
      <c r="B5981" t="s">
        <v>23</v>
      </c>
      <c r="C5981" t="str">
        <f>IF(Churn_Data[[#This Row],[SeniorCitizen]]=1,"Yes","No")</f>
        <v>No</v>
      </c>
      <c r="D5981">
        <v>0</v>
      </c>
      <c r="E5981" t="s">
        <v>24</v>
      </c>
      <c r="F5981" t="s">
        <v>24</v>
      </c>
      <c r="G5981" t="s">
        <v>24</v>
      </c>
      <c r="H5981" t="s">
        <v>24</v>
      </c>
      <c r="I5981" t="s">
        <v>26</v>
      </c>
      <c r="J5981" t="str">
        <f>IF(Churn_Data[[#This Row],[InternetService]]&lt;&gt;"No","Yes","No")</f>
        <v>Yes</v>
      </c>
      <c r="K5981" t="s">
        <v>24</v>
      </c>
      <c r="L5981" t="s">
        <v>25</v>
      </c>
      <c r="M5981" t="s">
        <v>25</v>
      </c>
      <c r="N5981" t="s">
        <v>24</v>
      </c>
      <c r="O5981" t="s">
        <v>25</v>
      </c>
      <c r="P5981" t="s">
        <v>24</v>
      </c>
      <c r="Q5981" t="s">
        <v>24</v>
      </c>
      <c r="R5981">
        <f>IF(Churn_Data[[#This Row],[Churn]]="Yes",1,0)</f>
        <v>1</v>
      </c>
      <c r="S5981" t="s">
        <v>24</v>
      </c>
      <c r="T5981">
        <f>(Churn_Data[[#This Row],[OnlineSecurity]]="Yes")+(Churn_Data[[#This Row],[OnlineBackup]]="Yes")+(Churn_Data[[#This Row],[DeviceProtection]]="Yes")+(Churn_Data[[#This Row],[TechSupport]]="Yes")+(Churn_Data[[#This Row],[StreamingTV]]="Yes")+(Churn_Data[[#This Row],[StreamingMovies]]="Yes")</f>
        <v>3</v>
      </c>
      <c r="U5981" t="s">
        <v>5607</v>
      </c>
      <c r="V5981" t="s">
        <v>72</v>
      </c>
      <c r="W5981" t="str">
        <f>IF(ISNUMBER(SEARCH("automatic", Churn_Data[[#This Row],[PaymentMethod]])), "Automatic", "Manual")</f>
        <v>Automatic</v>
      </c>
      <c r="X5981">
        <v>94.35</v>
      </c>
      <c r="Y5981" t="str">
        <f>IF(Churn_Data[[#This Row],[tenure]]&lt;=12,"0-1 Year",IF(Churn_Data[[#This Row],[tenure]]&lt;=24,"1-2 Years",IF(Churn_Data[[#This Row],[tenure]]&lt;=36,"2-3 Years",IF(Churn_Data[[#This Row],[tenure]]&lt;=48,"3-4 Years",IF(Churn_Data[[#This Row],[tenure]]&lt;=60,"4-5 Years","5+ Years")))))</f>
        <v>5+ Years</v>
      </c>
      <c r="Z5981">
        <v>67</v>
      </c>
      <c r="AA5981">
        <v>6341.45</v>
      </c>
      <c r="AB5981" t="e">
        <f>IF(Churn_Data[[#This Row],[Churn]]="No",Churn_Data[[#This Row],[MonthlyCharges]],NA())</f>
        <v>#N/A</v>
      </c>
      <c r="AC5981" t="e">
        <f>IF(Churn_Data[[#This Row],[Churn]]="No",Churn_Data[[#This Row],[tenure]],NA())</f>
        <v>#N/A</v>
      </c>
      <c r="AD5981">
        <f>IF(Churn_Data[[#This Row],[Churn]]="Yes",Churn_Data[[#This Row],[MonthlyCharges]],NA())</f>
        <v>94.35</v>
      </c>
      <c r="AE5981">
        <f>IF(Churn_Data[[#This Row],[Churn]]="Yes",Churn_Data[[#This Row],[tenure]],NA())</f>
        <v>67</v>
      </c>
      <c r="AF5981">
        <v>6321.45</v>
      </c>
    </row>
    <row r="5982" spans="1:32" x14ac:dyDescent="0.3">
      <c r="A5982" t="s">
        <v>6017</v>
      </c>
      <c r="B5982" t="s">
        <v>30</v>
      </c>
      <c r="C5982" t="str">
        <f>IF(Churn_Data[[#This Row],[SeniorCitizen]]=1,"Yes","No")</f>
        <v>No</v>
      </c>
      <c r="D5982">
        <v>0</v>
      </c>
      <c r="E5982" t="s">
        <v>24</v>
      </c>
      <c r="F5982" t="s">
        <v>25</v>
      </c>
      <c r="G5982" t="s">
        <v>24</v>
      </c>
      <c r="H5982" t="s">
        <v>24</v>
      </c>
      <c r="I5982" t="s">
        <v>120</v>
      </c>
      <c r="J5982" t="str">
        <f>IF(Churn_Data[[#This Row],[InternetService]]&lt;&gt;"No","Yes","No")</f>
        <v>Yes</v>
      </c>
      <c r="K5982" t="s">
        <v>24</v>
      </c>
      <c r="L5982" t="s">
        <v>24</v>
      </c>
      <c r="M5982" t="s">
        <v>24</v>
      </c>
      <c r="N5982" t="s">
        <v>24</v>
      </c>
      <c r="O5982" t="s">
        <v>25</v>
      </c>
      <c r="P5982" t="s">
        <v>24</v>
      </c>
      <c r="Q5982" t="s">
        <v>25</v>
      </c>
      <c r="R5982">
        <f>IF(Churn_Data[[#This Row],[Churn]]="Yes",1,0)</f>
        <v>0</v>
      </c>
      <c r="S5982" t="s">
        <v>24</v>
      </c>
      <c r="T5982">
        <f>(Churn_Data[[#This Row],[OnlineSecurity]]="Yes")+(Churn_Data[[#This Row],[OnlineBackup]]="Yes")+(Churn_Data[[#This Row],[DeviceProtection]]="Yes")+(Churn_Data[[#This Row],[TechSupport]]="Yes")+(Churn_Data[[#This Row],[StreamingTV]]="Yes")+(Churn_Data[[#This Row],[StreamingMovies]]="Yes")</f>
        <v>5</v>
      </c>
      <c r="U5982" t="s">
        <v>5607</v>
      </c>
      <c r="V5982" t="s">
        <v>72</v>
      </c>
      <c r="W5982" t="str">
        <f>IF(ISNUMBER(SEARCH("automatic", Churn_Data[[#This Row],[PaymentMethod]])), "Automatic", "Manual")</f>
        <v>Automatic</v>
      </c>
      <c r="X5982">
        <v>81.400000000000006</v>
      </c>
      <c r="Y5982" t="str">
        <f>IF(Churn_Data[[#This Row],[tenure]]&lt;=12,"0-1 Year",IF(Churn_Data[[#This Row],[tenure]]&lt;=24,"1-2 Years",IF(Churn_Data[[#This Row],[tenure]]&lt;=36,"2-3 Years",IF(Churn_Data[[#This Row],[tenure]]&lt;=48,"3-4 Years",IF(Churn_Data[[#This Row],[tenure]]&lt;=60,"4-5 Years","5+ Years")))))</f>
        <v>4-5 Years</v>
      </c>
      <c r="Z5982">
        <v>52</v>
      </c>
      <c r="AA5982">
        <v>4354.45</v>
      </c>
      <c r="AB5982">
        <f>IF(Churn_Data[[#This Row],[Churn]]="No",Churn_Data[[#This Row],[MonthlyCharges]],NA())</f>
        <v>81.400000000000006</v>
      </c>
      <c r="AC5982">
        <f>IF(Churn_Data[[#This Row],[Churn]]="No",Churn_Data[[#This Row],[tenure]],NA())</f>
        <v>52</v>
      </c>
      <c r="AD5982" t="e">
        <f>IF(Churn_Data[[#This Row],[Churn]]="Yes",Churn_Data[[#This Row],[MonthlyCharges]],NA())</f>
        <v>#N/A</v>
      </c>
      <c r="AE5982" t="e">
        <f>IF(Churn_Data[[#This Row],[Churn]]="Yes",Churn_Data[[#This Row],[tenure]],NA())</f>
        <v>#N/A</v>
      </c>
      <c r="AF5982">
        <v>4232.8</v>
      </c>
    </row>
    <row r="5983" spans="1:32" x14ac:dyDescent="0.3">
      <c r="A5983" t="s">
        <v>6018</v>
      </c>
      <c r="B5983" t="s">
        <v>23</v>
      </c>
      <c r="C5983" t="str">
        <f>IF(Churn_Data[[#This Row],[SeniorCitizen]]=1,"Yes","No")</f>
        <v>No</v>
      </c>
      <c r="D5983">
        <v>0</v>
      </c>
      <c r="E5983" t="s">
        <v>24</v>
      </c>
      <c r="F5983" t="s">
        <v>24</v>
      </c>
      <c r="G5983" t="s">
        <v>24</v>
      </c>
      <c r="H5983" t="s">
        <v>24</v>
      </c>
      <c r="I5983" t="s">
        <v>26</v>
      </c>
      <c r="J5983" t="str">
        <f>IF(Churn_Data[[#This Row],[InternetService]]&lt;&gt;"No","Yes","No")</f>
        <v>Yes</v>
      </c>
      <c r="K5983" t="s">
        <v>25</v>
      </c>
      <c r="L5983" t="s">
        <v>24</v>
      </c>
      <c r="M5983" t="s">
        <v>24</v>
      </c>
      <c r="N5983" t="s">
        <v>25</v>
      </c>
      <c r="O5983" t="s">
        <v>25</v>
      </c>
      <c r="P5983" t="s">
        <v>24</v>
      </c>
      <c r="Q5983" t="s">
        <v>25</v>
      </c>
      <c r="R5983">
        <f>IF(Churn_Data[[#This Row],[Churn]]="Yes",1,0)</f>
        <v>0</v>
      </c>
      <c r="S5983" t="s">
        <v>24</v>
      </c>
      <c r="T5983">
        <f>(Churn_Data[[#This Row],[OnlineSecurity]]="Yes")+(Churn_Data[[#This Row],[OnlineBackup]]="Yes")+(Churn_Data[[#This Row],[DeviceProtection]]="Yes")+(Churn_Data[[#This Row],[TechSupport]]="Yes")+(Churn_Data[[#This Row],[StreamingTV]]="Yes")+(Churn_Data[[#This Row],[StreamingMovies]]="Yes")</f>
        <v>3</v>
      </c>
      <c r="U5983" t="s">
        <v>5607</v>
      </c>
      <c r="V5983" t="s">
        <v>32</v>
      </c>
      <c r="W5983" t="str">
        <f>IF(ISNUMBER(SEARCH("automatic", Churn_Data[[#This Row],[PaymentMethod]])), "Automatic", "Manual")</f>
        <v>Manual</v>
      </c>
      <c r="X5983">
        <v>92.85</v>
      </c>
      <c r="Y5983" t="str">
        <f>IF(Churn_Data[[#This Row],[tenure]]&lt;=12,"0-1 Year",IF(Churn_Data[[#This Row],[tenure]]&lt;=24,"1-2 Years",IF(Churn_Data[[#This Row],[tenure]]&lt;=36,"2-3 Years",IF(Churn_Data[[#This Row],[tenure]]&lt;=48,"3-4 Years",IF(Churn_Data[[#This Row],[tenure]]&lt;=60,"4-5 Years","5+ Years")))))</f>
        <v>5+ Years</v>
      </c>
      <c r="Z5983">
        <v>64</v>
      </c>
      <c r="AA5983">
        <v>5980.75</v>
      </c>
      <c r="AB5983">
        <f>IF(Churn_Data[[#This Row],[Churn]]="No",Churn_Data[[#This Row],[MonthlyCharges]],NA())</f>
        <v>92.85</v>
      </c>
      <c r="AC5983">
        <f>IF(Churn_Data[[#This Row],[Churn]]="No",Churn_Data[[#This Row],[tenure]],NA())</f>
        <v>64</v>
      </c>
      <c r="AD5983" t="e">
        <f>IF(Churn_Data[[#This Row],[Churn]]="Yes",Churn_Data[[#This Row],[MonthlyCharges]],NA())</f>
        <v>#N/A</v>
      </c>
      <c r="AE5983" t="e">
        <f>IF(Churn_Data[[#This Row],[Churn]]="Yes",Churn_Data[[#This Row],[tenure]],NA())</f>
        <v>#N/A</v>
      </c>
      <c r="AF5983">
        <v>5942.4</v>
      </c>
    </row>
    <row r="5984" spans="1:32" x14ac:dyDescent="0.3">
      <c r="A5984" t="s">
        <v>6019</v>
      </c>
      <c r="B5984" t="s">
        <v>30</v>
      </c>
      <c r="C5984" t="str">
        <f>IF(Churn_Data[[#This Row],[SeniorCitizen]]=1,"Yes","No")</f>
        <v>No</v>
      </c>
      <c r="D5984">
        <v>0</v>
      </c>
      <c r="E5984" t="s">
        <v>24</v>
      </c>
      <c r="F5984" t="s">
        <v>25</v>
      </c>
      <c r="G5984" t="s">
        <v>24</v>
      </c>
      <c r="H5984" t="s">
        <v>24</v>
      </c>
      <c r="I5984" t="s">
        <v>26</v>
      </c>
      <c r="J5984" t="str">
        <f>IF(Churn_Data[[#This Row],[InternetService]]&lt;&gt;"No","Yes","No")</f>
        <v>Yes</v>
      </c>
      <c r="K5984" t="s">
        <v>25</v>
      </c>
      <c r="L5984" t="s">
        <v>24</v>
      </c>
      <c r="M5984" t="s">
        <v>25</v>
      </c>
      <c r="N5984" t="s">
        <v>24</v>
      </c>
      <c r="O5984" t="s">
        <v>25</v>
      </c>
      <c r="P5984" t="s">
        <v>24</v>
      </c>
      <c r="Q5984" t="s">
        <v>25</v>
      </c>
      <c r="R5984">
        <f>IF(Churn_Data[[#This Row],[Churn]]="Yes",1,0)</f>
        <v>0</v>
      </c>
      <c r="S5984" t="s">
        <v>25</v>
      </c>
      <c r="T5984">
        <f>(Churn_Data[[#This Row],[OnlineSecurity]]="Yes")+(Churn_Data[[#This Row],[OnlineBackup]]="Yes")+(Churn_Data[[#This Row],[DeviceProtection]]="Yes")+(Churn_Data[[#This Row],[TechSupport]]="Yes")+(Churn_Data[[#This Row],[StreamingTV]]="Yes")+(Churn_Data[[#This Row],[StreamingMovies]]="Yes")</f>
        <v>3</v>
      </c>
      <c r="U5984" t="s">
        <v>5607</v>
      </c>
      <c r="V5984" t="s">
        <v>46</v>
      </c>
      <c r="W5984" t="str">
        <f>IF(ISNUMBER(SEARCH("automatic", Churn_Data[[#This Row],[PaymentMethod]])), "Automatic", "Manual")</f>
        <v>Automatic</v>
      </c>
      <c r="X5984">
        <v>97.75</v>
      </c>
      <c r="Y5984" t="str">
        <f>IF(Churn_Data[[#This Row],[tenure]]&lt;=12,"0-1 Year",IF(Churn_Data[[#This Row],[tenure]]&lt;=24,"1-2 Years",IF(Churn_Data[[#This Row],[tenure]]&lt;=36,"2-3 Years",IF(Churn_Data[[#This Row],[tenure]]&lt;=48,"3-4 Years",IF(Churn_Data[[#This Row],[tenure]]&lt;=60,"4-5 Years","5+ Years")))))</f>
        <v>4-5 Years</v>
      </c>
      <c r="Z5984">
        <v>53</v>
      </c>
      <c r="AA5984">
        <v>5043.2</v>
      </c>
      <c r="AB5984">
        <f>IF(Churn_Data[[#This Row],[Churn]]="No",Churn_Data[[#This Row],[MonthlyCharges]],NA())</f>
        <v>97.75</v>
      </c>
      <c r="AC5984">
        <f>IF(Churn_Data[[#This Row],[Churn]]="No",Churn_Data[[#This Row],[tenure]],NA())</f>
        <v>53</v>
      </c>
      <c r="AD5984" t="e">
        <f>IF(Churn_Data[[#This Row],[Churn]]="Yes",Churn_Data[[#This Row],[MonthlyCharges]],NA())</f>
        <v>#N/A</v>
      </c>
      <c r="AE5984" t="e">
        <f>IF(Churn_Data[[#This Row],[Churn]]="Yes",Churn_Data[[#This Row],[tenure]],NA())</f>
        <v>#N/A</v>
      </c>
      <c r="AF5984">
        <v>5180.75</v>
      </c>
    </row>
    <row r="5985" spans="1:32" x14ac:dyDescent="0.3">
      <c r="A5985" t="s">
        <v>6020</v>
      </c>
      <c r="B5985" t="s">
        <v>30</v>
      </c>
      <c r="C5985" t="str">
        <f>IF(Churn_Data[[#This Row],[SeniorCitizen]]=1,"Yes","No")</f>
        <v>No</v>
      </c>
      <c r="D5985">
        <v>0</v>
      </c>
      <c r="E5985" t="s">
        <v>24</v>
      </c>
      <c r="F5985" t="s">
        <v>25</v>
      </c>
      <c r="G5985" t="s">
        <v>24</v>
      </c>
      <c r="H5985" t="s">
        <v>24</v>
      </c>
      <c r="I5985" t="s">
        <v>26</v>
      </c>
      <c r="J5985" t="str">
        <f>IF(Churn_Data[[#This Row],[InternetService]]&lt;&gt;"No","Yes","No")</f>
        <v>Yes</v>
      </c>
      <c r="K5985" t="s">
        <v>24</v>
      </c>
      <c r="L5985" t="s">
        <v>24</v>
      </c>
      <c r="M5985" t="s">
        <v>25</v>
      </c>
      <c r="N5985" t="s">
        <v>25</v>
      </c>
      <c r="O5985" t="s">
        <v>25</v>
      </c>
      <c r="P5985" t="s">
        <v>24</v>
      </c>
      <c r="Q5985" t="s">
        <v>25</v>
      </c>
      <c r="R5985">
        <f>IF(Churn_Data[[#This Row],[Churn]]="Yes",1,0)</f>
        <v>0</v>
      </c>
      <c r="S5985" t="s">
        <v>24</v>
      </c>
      <c r="T5985">
        <f>(Churn_Data[[#This Row],[OnlineSecurity]]="Yes")+(Churn_Data[[#This Row],[OnlineBackup]]="Yes")+(Churn_Data[[#This Row],[DeviceProtection]]="Yes")+(Churn_Data[[#This Row],[TechSupport]]="Yes")+(Churn_Data[[#This Row],[StreamingTV]]="Yes")+(Churn_Data[[#This Row],[StreamingMovies]]="Yes")</f>
        <v>3</v>
      </c>
      <c r="U5985" t="s">
        <v>5607</v>
      </c>
      <c r="V5985" t="s">
        <v>72</v>
      </c>
      <c r="W5985" t="str">
        <f>IF(ISNUMBER(SEARCH("automatic", Churn_Data[[#This Row],[PaymentMethod]])), "Automatic", "Manual")</f>
        <v>Automatic</v>
      </c>
      <c r="X5985">
        <v>96.4</v>
      </c>
      <c r="Y5985" t="str">
        <f>IF(Churn_Data[[#This Row],[tenure]]&lt;=12,"0-1 Year",IF(Churn_Data[[#This Row],[tenure]]&lt;=24,"1-2 Years",IF(Churn_Data[[#This Row],[tenure]]&lt;=36,"2-3 Years",IF(Churn_Data[[#This Row],[tenure]]&lt;=48,"3-4 Years",IF(Churn_Data[[#This Row],[tenure]]&lt;=60,"4-5 Years","5+ Years")))))</f>
        <v>4-5 Years</v>
      </c>
      <c r="Z5985">
        <v>51</v>
      </c>
      <c r="AA5985">
        <v>4911.05</v>
      </c>
      <c r="AB5985">
        <f>IF(Churn_Data[[#This Row],[Churn]]="No",Churn_Data[[#This Row],[MonthlyCharges]],NA())</f>
        <v>96.4</v>
      </c>
      <c r="AC5985">
        <f>IF(Churn_Data[[#This Row],[Churn]]="No",Churn_Data[[#This Row],[tenure]],NA())</f>
        <v>51</v>
      </c>
      <c r="AD5985" t="e">
        <f>IF(Churn_Data[[#This Row],[Churn]]="Yes",Churn_Data[[#This Row],[MonthlyCharges]],NA())</f>
        <v>#N/A</v>
      </c>
      <c r="AE5985" t="e">
        <f>IF(Churn_Data[[#This Row],[Churn]]="Yes",Churn_Data[[#This Row],[tenure]],NA())</f>
        <v>#N/A</v>
      </c>
      <c r="AF5985">
        <v>4916.3999999999996</v>
      </c>
    </row>
    <row r="5986" spans="1:32" x14ac:dyDescent="0.3">
      <c r="A5986" t="s">
        <v>6021</v>
      </c>
      <c r="B5986" t="s">
        <v>23</v>
      </c>
      <c r="C5986" t="str">
        <f>IF(Churn_Data[[#This Row],[SeniorCitizen]]=1,"Yes","No")</f>
        <v>No</v>
      </c>
      <c r="D5986">
        <v>0</v>
      </c>
      <c r="E5986" t="s">
        <v>24</v>
      </c>
      <c r="F5986" t="s">
        <v>24</v>
      </c>
      <c r="G5986" t="s">
        <v>24</v>
      </c>
      <c r="H5986" t="s">
        <v>24</v>
      </c>
      <c r="I5986" t="s">
        <v>120</v>
      </c>
      <c r="J5986" t="str">
        <f>IF(Churn_Data[[#This Row],[InternetService]]&lt;&gt;"No","Yes","No")</f>
        <v>Yes</v>
      </c>
      <c r="K5986" t="s">
        <v>24</v>
      </c>
      <c r="L5986" t="s">
        <v>24</v>
      </c>
      <c r="M5986" t="s">
        <v>24</v>
      </c>
      <c r="N5986" t="s">
        <v>24</v>
      </c>
      <c r="O5986" t="s">
        <v>25</v>
      </c>
      <c r="P5986" t="s">
        <v>24</v>
      </c>
      <c r="Q5986" t="s">
        <v>25</v>
      </c>
      <c r="R5986">
        <f>IF(Churn_Data[[#This Row],[Churn]]="Yes",1,0)</f>
        <v>0</v>
      </c>
      <c r="S5986" t="s">
        <v>24</v>
      </c>
      <c r="T5986">
        <f>(Churn_Data[[#This Row],[OnlineSecurity]]="Yes")+(Churn_Data[[#This Row],[OnlineBackup]]="Yes")+(Churn_Data[[#This Row],[DeviceProtection]]="Yes")+(Churn_Data[[#This Row],[TechSupport]]="Yes")+(Churn_Data[[#This Row],[StreamingTV]]="Yes")+(Churn_Data[[#This Row],[StreamingMovies]]="Yes")</f>
        <v>5</v>
      </c>
      <c r="U5986" t="s">
        <v>5607</v>
      </c>
      <c r="V5986" t="s">
        <v>32</v>
      </c>
      <c r="W5986" t="str">
        <f>IF(ISNUMBER(SEARCH("automatic", Churn_Data[[#This Row],[PaymentMethod]])), "Automatic", "Manual")</f>
        <v>Manual</v>
      </c>
      <c r="X5986">
        <v>79.400000000000006</v>
      </c>
      <c r="Y5986" t="str">
        <f>IF(Churn_Data[[#This Row],[tenure]]&lt;=12,"0-1 Year",IF(Churn_Data[[#This Row],[tenure]]&lt;=24,"1-2 Years",IF(Churn_Data[[#This Row],[tenure]]&lt;=36,"2-3 Years",IF(Churn_Data[[#This Row],[tenure]]&lt;=48,"3-4 Years",IF(Churn_Data[[#This Row],[tenure]]&lt;=60,"4-5 Years","5+ Years")))))</f>
        <v>5+ Years</v>
      </c>
      <c r="Z5986">
        <v>61</v>
      </c>
      <c r="AA5986">
        <v>4820.55</v>
      </c>
      <c r="AB5986">
        <f>IF(Churn_Data[[#This Row],[Churn]]="No",Churn_Data[[#This Row],[MonthlyCharges]],NA())</f>
        <v>79.400000000000006</v>
      </c>
      <c r="AC5986">
        <f>IF(Churn_Data[[#This Row],[Churn]]="No",Churn_Data[[#This Row],[tenure]],NA())</f>
        <v>61</v>
      </c>
      <c r="AD5986" t="e">
        <f>IF(Churn_Data[[#This Row],[Churn]]="Yes",Churn_Data[[#This Row],[MonthlyCharges]],NA())</f>
        <v>#N/A</v>
      </c>
      <c r="AE5986" t="e">
        <f>IF(Churn_Data[[#This Row],[Churn]]="Yes",Churn_Data[[#This Row],[tenure]],NA())</f>
        <v>#N/A</v>
      </c>
      <c r="AF5986">
        <v>4843.3999999999996</v>
      </c>
    </row>
    <row r="5987" spans="1:32" x14ac:dyDescent="0.3">
      <c r="A5987" t="s">
        <v>6022</v>
      </c>
      <c r="B5987" t="s">
        <v>30</v>
      </c>
      <c r="C5987" t="str">
        <f>IF(Churn_Data[[#This Row],[SeniorCitizen]]=1,"Yes","No")</f>
        <v>No</v>
      </c>
      <c r="D5987">
        <v>0</v>
      </c>
      <c r="E5987" t="s">
        <v>24</v>
      </c>
      <c r="F5987" t="s">
        <v>25</v>
      </c>
      <c r="G5987" t="s">
        <v>24</v>
      </c>
      <c r="H5987" t="s">
        <v>24</v>
      </c>
      <c r="I5987" t="s">
        <v>120</v>
      </c>
      <c r="J5987" t="str">
        <f>IF(Churn_Data[[#This Row],[InternetService]]&lt;&gt;"No","Yes","No")</f>
        <v>Yes</v>
      </c>
      <c r="K5987" t="s">
        <v>25</v>
      </c>
      <c r="L5987" t="s">
        <v>24</v>
      </c>
      <c r="M5987" t="s">
        <v>24</v>
      </c>
      <c r="N5987" t="s">
        <v>25</v>
      </c>
      <c r="O5987" t="s">
        <v>25</v>
      </c>
      <c r="P5987" t="s">
        <v>24</v>
      </c>
      <c r="Q5987" t="s">
        <v>25</v>
      </c>
      <c r="R5987">
        <f>IF(Churn_Data[[#This Row],[Churn]]="Yes",1,0)</f>
        <v>0</v>
      </c>
      <c r="S5987" t="s">
        <v>24</v>
      </c>
      <c r="T5987">
        <f>(Churn_Data[[#This Row],[OnlineSecurity]]="Yes")+(Churn_Data[[#This Row],[OnlineBackup]]="Yes")+(Churn_Data[[#This Row],[DeviceProtection]]="Yes")+(Churn_Data[[#This Row],[TechSupport]]="Yes")+(Churn_Data[[#This Row],[StreamingTV]]="Yes")+(Churn_Data[[#This Row],[StreamingMovies]]="Yes")</f>
        <v>3</v>
      </c>
      <c r="U5987" t="s">
        <v>5607</v>
      </c>
      <c r="V5987" t="s">
        <v>72</v>
      </c>
      <c r="W5987" t="str">
        <f>IF(ISNUMBER(SEARCH("automatic", Churn_Data[[#This Row],[PaymentMethod]])), "Automatic", "Manual")</f>
        <v>Automatic</v>
      </c>
      <c r="X5987">
        <v>70.55</v>
      </c>
      <c r="Y5987" t="str">
        <f>IF(Churn_Data[[#This Row],[tenure]]&lt;=12,"0-1 Year",IF(Churn_Data[[#This Row],[tenure]]&lt;=24,"1-2 Years",IF(Churn_Data[[#This Row],[tenure]]&lt;=36,"2-3 Years",IF(Churn_Data[[#This Row],[tenure]]&lt;=48,"3-4 Years",IF(Churn_Data[[#This Row],[tenure]]&lt;=60,"4-5 Years","5+ Years")))))</f>
        <v>3-4 Years</v>
      </c>
      <c r="Z5987">
        <v>48</v>
      </c>
      <c r="AA5987">
        <v>3420.5</v>
      </c>
      <c r="AB5987">
        <f>IF(Churn_Data[[#This Row],[Churn]]="No",Churn_Data[[#This Row],[MonthlyCharges]],NA())</f>
        <v>70.55</v>
      </c>
      <c r="AC5987">
        <f>IF(Churn_Data[[#This Row],[Churn]]="No",Churn_Data[[#This Row],[tenure]],NA())</f>
        <v>48</v>
      </c>
      <c r="AD5987" t="e">
        <f>IF(Churn_Data[[#This Row],[Churn]]="Yes",Churn_Data[[#This Row],[MonthlyCharges]],NA())</f>
        <v>#N/A</v>
      </c>
      <c r="AE5987" t="e">
        <f>IF(Churn_Data[[#This Row],[Churn]]="Yes",Churn_Data[[#This Row],[tenure]],NA())</f>
        <v>#N/A</v>
      </c>
      <c r="AF5987">
        <v>3386.4</v>
      </c>
    </row>
    <row r="5988" spans="1:32" x14ac:dyDescent="0.3">
      <c r="A5988" t="s">
        <v>6023</v>
      </c>
      <c r="B5988" t="s">
        <v>30</v>
      </c>
      <c r="C5988" t="str">
        <f>IF(Churn_Data[[#This Row],[SeniorCitizen]]=1,"Yes","No")</f>
        <v>No</v>
      </c>
      <c r="D5988">
        <v>0</v>
      </c>
      <c r="E5988" t="s">
        <v>24</v>
      </c>
      <c r="F5988" t="s">
        <v>25</v>
      </c>
      <c r="G5988" t="s">
        <v>24</v>
      </c>
      <c r="H5988" t="s">
        <v>24</v>
      </c>
      <c r="I5988" t="s">
        <v>26</v>
      </c>
      <c r="J5988" t="str">
        <f>IF(Churn_Data[[#This Row],[InternetService]]&lt;&gt;"No","Yes","No")</f>
        <v>Yes</v>
      </c>
      <c r="K5988" t="s">
        <v>25</v>
      </c>
      <c r="L5988" t="s">
        <v>24</v>
      </c>
      <c r="M5988" t="s">
        <v>24</v>
      </c>
      <c r="N5988" t="s">
        <v>25</v>
      </c>
      <c r="O5988" t="s">
        <v>25</v>
      </c>
      <c r="P5988" t="s">
        <v>24</v>
      </c>
      <c r="Q5988" t="s">
        <v>25</v>
      </c>
      <c r="R5988">
        <f>IF(Churn_Data[[#This Row],[Churn]]="Yes",1,0)</f>
        <v>0</v>
      </c>
      <c r="S5988" t="s">
        <v>25</v>
      </c>
      <c r="T5988">
        <f>(Churn_Data[[#This Row],[OnlineSecurity]]="Yes")+(Churn_Data[[#This Row],[OnlineBackup]]="Yes")+(Churn_Data[[#This Row],[DeviceProtection]]="Yes")+(Churn_Data[[#This Row],[TechSupport]]="Yes")+(Churn_Data[[#This Row],[StreamingTV]]="Yes")+(Churn_Data[[#This Row],[StreamingMovies]]="Yes")</f>
        <v>3</v>
      </c>
      <c r="U5988" t="s">
        <v>5607</v>
      </c>
      <c r="V5988" t="s">
        <v>32</v>
      </c>
      <c r="W5988" t="str">
        <f>IF(ISNUMBER(SEARCH("automatic", Churn_Data[[#This Row],[PaymentMethod]])), "Automatic", "Manual")</f>
        <v>Manual</v>
      </c>
      <c r="X5988">
        <v>95.3</v>
      </c>
      <c r="Y5988" t="str">
        <f>IF(Churn_Data[[#This Row],[tenure]]&lt;=12,"0-1 Year",IF(Churn_Data[[#This Row],[tenure]]&lt;=24,"1-2 Years",IF(Churn_Data[[#This Row],[tenure]]&lt;=36,"2-3 Years",IF(Churn_Data[[#This Row],[tenure]]&lt;=48,"3-4 Years",IF(Churn_Data[[#This Row],[tenure]]&lt;=60,"4-5 Years","5+ Years")))))</f>
        <v>5+ Years</v>
      </c>
      <c r="Z5988">
        <v>66</v>
      </c>
      <c r="AA5988">
        <v>6273.4</v>
      </c>
      <c r="AB5988">
        <f>IF(Churn_Data[[#This Row],[Churn]]="No",Churn_Data[[#This Row],[MonthlyCharges]],NA())</f>
        <v>95.3</v>
      </c>
      <c r="AC5988">
        <f>IF(Churn_Data[[#This Row],[Churn]]="No",Churn_Data[[#This Row],[tenure]],NA())</f>
        <v>66</v>
      </c>
      <c r="AD5988" t="e">
        <f>IF(Churn_Data[[#This Row],[Churn]]="Yes",Churn_Data[[#This Row],[MonthlyCharges]],NA())</f>
        <v>#N/A</v>
      </c>
      <c r="AE5988" t="e">
        <f>IF(Churn_Data[[#This Row],[Churn]]="Yes",Churn_Data[[#This Row],[tenure]],NA())</f>
        <v>#N/A</v>
      </c>
      <c r="AF5988">
        <v>6289.8</v>
      </c>
    </row>
    <row r="5989" spans="1:32" x14ac:dyDescent="0.3">
      <c r="A5989" t="s">
        <v>6024</v>
      </c>
      <c r="B5989" t="s">
        <v>23</v>
      </c>
      <c r="C5989" t="str">
        <f>IF(Churn_Data[[#This Row],[SeniorCitizen]]=1,"Yes","No")</f>
        <v>No</v>
      </c>
      <c r="D5989">
        <v>0</v>
      </c>
      <c r="E5989" t="s">
        <v>25</v>
      </c>
      <c r="F5989" t="s">
        <v>25</v>
      </c>
      <c r="G5989" t="s">
        <v>24</v>
      </c>
      <c r="H5989" t="s">
        <v>24</v>
      </c>
      <c r="I5989" t="s">
        <v>26</v>
      </c>
      <c r="J5989" t="str">
        <f>IF(Churn_Data[[#This Row],[InternetService]]&lt;&gt;"No","Yes","No")</f>
        <v>Yes</v>
      </c>
      <c r="K5989" t="s">
        <v>25</v>
      </c>
      <c r="L5989" t="s">
        <v>24</v>
      </c>
      <c r="M5989" t="s">
        <v>24</v>
      </c>
      <c r="N5989" t="s">
        <v>25</v>
      </c>
      <c r="O5989" t="s">
        <v>25</v>
      </c>
      <c r="P5989" t="s">
        <v>24</v>
      </c>
      <c r="Q5989" t="s">
        <v>25</v>
      </c>
      <c r="R5989">
        <f>IF(Churn_Data[[#This Row],[Churn]]="Yes",1,0)</f>
        <v>0</v>
      </c>
      <c r="S5989" t="s">
        <v>24</v>
      </c>
      <c r="T5989">
        <f>(Churn_Data[[#This Row],[OnlineSecurity]]="Yes")+(Churn_Data[[#This Row],[OnlineBackup]]="Yes")+(Churn_Data[[#This Row],[DeviceProtection]]="Yes")+(Churn_Data[[#This Row],[TechSupport]]="Yes")+(Churn_Data[[#This Row],[StreamingTV]]="Yes")+(Churn_Data[[#This Row],[StreamingMovies]]="Yes")</f>
        <v>3</v>
      </c>
      <c r="U5989" t="s">
        <v>5607</v>
      </c>
      <c r="V5989" t="s">
        <v>32</v>
      </c>
      <c r="W5989" t="str">
        <f>IF(ISNUMBER(SEARCH("automatic", Churn_Data[[#This Row],[PaymentMethod]])), "Automatic", "Manual")</f>
        <v>Manual</v>
      </c>
      <c r="X5989">
        <v>94.15</v>
      </c>
      <c r="Y5989" t="str">
        <f>IF(Churn_Data[[#This Row],[tenure]]&lt;=12,"0-1 Year",IF(Churn_Data[[#This Row],[tenure]]&lt;=24,"1-2 Years",IF(Churn_Data[[#This Row],[tenure]]&lt;=36,"2-3 Years",IF(Churn_Data[[#This Row],[tenure]]&lt;=48,"3-4 Years",IF(Churn_Data[[#This Row],[tenure]]&lt;=60,"4-5 Years","5+ Years")))))</f>
        <v>3-4 Years</v>
      </c>
      <c r="Z5989">
        <v>46</v>
      </c>
      <c r="AA5989">
        <v>4408.45</v>
      </c>
      <c r="AB5989">
        <f>IF(Churn_Data[[#This Row],[Churn]]="No",Churn_Data[[#This Row],[MonthlyCharges]],NA())</f>
        <v>94.15</v>
      </c>
      <c r="AC5989">
        <f>IF(Churn_Data[[#This Row],[Churn]]="No",Churn_Data[[#This Row],[tenure]],NA())</f>
        <v>46</v>
      </c>
      <c r="AD5989" t="e">
        <f>IF(Churn_Data[[#This Row],[Churn]]="Yes",Churn_Data[[#This Row],[MonthlyCharges]],NA())</f>
        <v>#N/A</v>
      </c>
      <c r="AE5989" t="e">
        <f>IF(Churn_Data[[#This Row],[Churn]]="Yes",Churn_Data[[#This Row],[tenure]],NA())</f>
        <v>#N/A</v>
      </c>
      <c r="AF5989">
        <v>4330.8999999999996</v>
      </c>
    </row>
    <row r="5990" spans="1:32" x14ac:dyDescent="0.3">
      <c r="A5990" t="s">
        <v>6025</v>
      </c>
      <c r="B5990" t="s">
        <v>23</v>
      </c>
      <c r="C5990" t="str">
        <f>IF(Churn_Data[[#This Row],[SeniorCitizen]]=1,"Yes","No")</f>
        <v>No</v>
      </c>
      <c r="D5990">
        <v>0</v>
      </c>
      <c r="E5990" t="s">
        <v>24</v>
      </c>
      <c r="F5990" t="s">
        <v>25</v>
      </c>
      <c r="G5990" t="s">
        <v>24</v>
      </c>
      <c r="H5990" t="s">
        <v>24</v>
      </c>
      <c r="I5990" t="s">
        <v>120</v>
      </c>
      <c r="J5990" t="str">
        <f>IF(Churn_Data[[#This Row],[InternetService]]&lt;&gt;"No","Yes","No")</f>
        <v>Yes</v>
      </c>
      <c r="K5990" t="s">
        <v>24</v>
      </c>
      <c r="L5990" t="s">
        <v>25</v>
      </c>
      <c r="M5990" t="s">
        <v>25</v>
      </c>
      <c r="N5990" t="s">
        <v>24</v>
      </c>
      <c r="O5990" t="s">
        <v>25</v>
      </c>
      <c r="P5990" t="s">
        <v>24</v>
      </c>
      <c r="Q5990" t="s">
        <v>25</v>
      </c>
      <c r="R5990">
        <f>IF(Churn_Data[[#This Row],[Churn]]="Yes",1,0)</f>
        <v>0</v>
      </c>
      <c r="S5990" t="s">
        <v>24</v>
      </c>
      <c r="T5990">
        <f>(Churn_Data[[#This Row],[OnlineSecurity]]="Yes")+(Churn_Data[[#This Row],[OnlineBackup]]="Yes")+(Churn_Data[[#This Row],[DeviceProtection]]="Yes")+(Churn_Data[[#This Row],[TechSupport]]="Yes")+(Churn_Data[[#This Row],[StreamingTV]]="Yes")+(Churn_Data[[#This Row],[StreamingMovies]]="Yes")</f>
        <v>3</v>
      </c>
      <c r="U5990" t="s">
        <v>5607</v>
      </c>
      <c r="V5990" t="s">
        <v>32</v>
      </c>
      <c r="W5990" t="str">
        <f>IF(ISNUMBER(SEARCH("automatic", Churn_Data[[#This Row],[PaymentMethod]])), "Automatic", "Manual")</f>
        <v>Manual</v>
      </c>
      <c r="X5990">
        <v>68.400000000000006</v>
      </c>
      <c r="Y5990" t="str">
        <f>IF(Churn_Data[[#This Row],[tenure]]&lt;=12,"0-1 Year",IF(Churn_Data[[#This Row],[tenure]]&lt;=24,"1-2 Years",IF(Churn_Data[[#This Row],[tenure]]&lt;=36,"2-3 Years",IF(Churn_Data[[#This Row],[tenure]]&lt;=48,"3-4 Years",IF(Churn_Data[[#This Row],[tenure]]&lt;=60,"4-5 Years","5+ Years")))))</f>
        <v>4-5 Years</v>
      </c>
      <c r="Z5990">
        <v>58</v>
      </c>
      <c r="AA5990">
        <v>3972.25</v>
      </c>
      <c r="AB5990">
        <f>IF(Churn_Data[[#This Row],[Churn]]="No",Churn_Data[[#This Row],[MonthlyCharges]],NA())</f>
        <v>68.400000000000006</v>
      </c>
      <c r="AC5990">
        <f>IF(Churn_Data[[#This Row],[Churn]]="No",Churn_Data[[#This Row],[tenure]],NA())</f>
        <v>58</v>
      </c>
      <c r="AD5990" t="e">
        <f>IF(Churn_Data[[#This Row],[Churn]]="Yes",Churn_Data[[#This Row],[MonthlyCharges]],NA())</f>
        <v>#N/A</v>
      </c>
      <c r="AE5990" t="e">
        <f>IF(Churn_Data[[#This Row],[Churn]]="Yes",Churn_Data[[#This Row],[tenure]],NA())</f>
        <v>#N/A</v>
      </c>
      <c r="AF5990">
        <v>3967.2</v>
      </c>
    </row>
    <row r="5991" spans="1:32" x14ac:dyDescent="0.3">
      <c r="A5991" t="s">
        <v>6026</v>
      </c>
      <c r="B5991" t="s">
        <v>23</v>
      </c>
      <c r="C5991" t="str">
        <f>IF(Churn_Data[[#This Row],[SeniorCitizen]]=1,"Yes","No")</f>
        <v>No</v>
      </c>
      <c r="D5991">
        <v>0</v>
      </c>
      <c r="E5991" t="s">
        <v>24</v>
      </c>
      <c r="F5991" t="s">
        <v>24</v>
      </c>
      <c r="G5991" t="s">
        <v>24</v>
      </c>
      <c r="H5991" t="s">
        <v>24</v>
      </c>
      <c r="I5991" t="s">
        <v>26</v>
      </c>
      <c r="J5991" t="str">
        <f>IF(Churn_Data[[#This Row],[InternetService]]&lt;&gt;"No","Yes","No")</f>
        <v>Yes</v>
      </c>
      <c r="K5991" t="s">
        <v>24</v>
      </c>
      <c r="L5991" t="s">
        <v>24</v>
      </c>
      <c r="M5991" t="s">
        <v>24</v>
      </c>
      <c r="N5991" t="s">
        <v>25</v>
      </c>
      <c r="O5991" t="s">
        <v>25</v>
      </c>
      <c r="P5991" t="s">
        <v>24</v>
      </c>
      <c r="Q5991" t="s">
        <v>25</v>
      </c>
      <c r="R5991">
        <f>IF(Churn_Data[[#This Row],[Churn]]="Yes",1,0)</f>
        <v>0</v>
      </c>
      <c r="S5991" t="s">
        <v>24</v>
      </c>
      <c r="T5991">
        <f>(Churn_Data[[#This Row],[OnlineSecurity]]="Yes")+(Churn_Data[[#This Row],[OnlineBackup]]="Yes")+(Churn_Data[[#This Row],[DeviceProtection]]="Yes")+(Churn_Data[[#This Row],[TechSupport]]="Yes")+(Churn_Data[[#This Row],[StreamingTV]]="Yes")+(Churn_Data[[#This Row],[StreamingMovies]]="Yes")</f>
        <v>4</v>
      </c>
      <c r="U5991" t="s">
        <v>5607</v>
      </c>
      <c r="V5991" t="s">
        <v>72</v>
      </c>
      <c r="W5991" t="str">
        <f>IF(ISNUMBER(SEARCH("automatic", Churn_Data[[#This Row],[PaymentMethod]])), "Automatic", "Manual")</f>
        <v>Automatic</v>
      </c>
      <c r="X5991">
        <v>100.7</v>
      </c>
      <c r="Y5991" t="str">
        <f>IF(Churn_Data[[#This Row],[tenure]]&lt;=12,"0-1 Year",IF(Churn_Data[[#This Row],[tenure]]&lt;=24,"1-2 Years",IF(Churn_Data[[#This Row],[tenure]]&lt;=36,"2-3 Years",IF(Churn_Data[[#This Row],[tenure]]&lt;=48,"3-4 Years",IF(Churn_Data[[#This Row],[tenure]]&lt;=60,"4-5 Years","5+ Years")))))</f>
        <v>5+ Years</v>
      </c>
      <c r="Z5991">
        <v>61</v>
      </c>
      <c r="AA5991">
        <v>6018.65</v>
      </c>
      <c r="AB5991">
        <f>IF(Churn_Data[[#This Row],[Churn]]="No",Churn_Data[[#This Row],[MonthlyCharges]],NA())</f>
        <v>100.7</v>
      </c>
      <c r="AC5991">
        <f>IF(Churn_Data[[#This Row],[Churn]]="No",Churn_Data[[#This Row],[tenure]],NA())</f>
        <v>61</v>
      </c>
      <c r="AD5991" t="e">
        <f>IF(Churn_Data[[#This Row],[Churn]]="Yes",Churn_Data[[#This Row],[MonthlyCharges]],NA())</f>
        <v>#N/A</v>
      </c>
      <c r="AE5991" t="e">
        <f>IF(Churn_Data[[#This Row],[Churn]]="Yes",Churn_Data[[#This Row],[tenure]],NA())</f>
        <v>#N/A</v>
      </c>
      <c r="AF5991">
        <v>6142.7</v>
      </c>
    </row>
    <row r="5992" spans="1:32" x14ac:dyDescent="0.3">
      <c r="A5992" t="s">
        <v>6027</v>
      </c>
      <c r="B5992" t="s">
        <v>23</v>
      </c>
      <c r="C5992" t="str">
        <f>IF(Churn_Data[[#This Row],[SeniorCitizen]]=1,"Yes","No")</f>
        <v>No</v>
      </c>
      <c r="D5992">
        <v>0</v>
      </c>
      <c r="E5992" t="s">
        <v>24</v>
      </c>
      <c r="F5992" t="s">
        <v>25</v>
      </c>
      <c r="G5992" t="s">
        <v>24</v>
      </c>
      <c r="H5992" t="s">
        <v>24</v>
      </c>
      <c r="I5992" t="s">
        <v>26</v>
      </c>
      <c r="J5992" t="str">
        <f>IF(Churn_Data[[#This Row],[InternetService]]&lt;&gt;"No","Yes","No")</f>
        <v>Yes</v>
      </c>
      <c r="K5992" t="s">
        <v>25</v>
      </c>
      <c r="L5992" t="s">
        <v>24</v>
      </c>
      <c r="M5992" t="s">
        <v>24</v>
      </c>
      <c r="N5992" t="s">
        <v>25</v>
      </c>
      <c r="O5992" t="s">
        <v>25</v>
      </c>
      <c r="P5992" t="s">
        <v>24</v>
      </c>
      <c r="Q5992" t="s">
        <v>25</v>
      </c>
      <c r="R5992">
        <f>IF(Churn_Data[[#This Row],[Churn]]="Yes",1,0)</f>
        <v>0</v>
      </c>
      <c r="S5992" t="s">
        <v>24</v>
      </c>
      <c r="T5992">
        <f>(Churn_Data[[#This Row],[OnlineSecurity]]="Yes")+(Churn_Data[[#This Row],[OnlineBackup]]="Yes")+(Churn_Data[[#This Row],[DeviceProtection]]="Yes")+(Churn_Data[[#This Row],[TechSupport]]="Yes")+(Churn_Data[[#This Row],[StreamingTV]]="Yes")+(Churn_Data[[#This Row],[StreamingMovies]]="Yes")</f>
        <v>3</v>
      </c>
      <c r="U5992" t="s">
        <v>5607</v>
      </c>
      <c r="V5992" t="s">
        <v>32</v>
      </c>
      <c r="W5992" t="str">
        <f>IF(ISNUMBER(SEARCH("automatic", Churn_Data[[#This Row],[PaymentMethod]])), "Automatic", "Manual")</f>
        <v>Manual</v>
      </c>
      <c r="X5992">
        <v>94.3</v>
      </c>
      <c r="Y5992" t="str">
        <f>IF(Churn_Data[[#This Row],[tenure]]&lt;=12,"0-1 Year",IF(Churn_Data[[#This Row],[tenure]]&lt;=24,"1-2 Years",IF(Churn_Data[[#This Row],[tenure]]&lt;=36,"2-3 Years",IF(Churn_Data[[#This Row],[tenure]]&lt;=48,"3-4 Years",IF(Churn_Data[[#This Row],[tenure]]&lt;=60,"4-5 Years","5+ Years")))))</f>
        <v>4-5 Years</v>
      </c>
      <c r="Z5992">
        <v>58</v>
      </c>
      <c r="AA5992">
        <v>5610.15</v>
      </c>
      <c r="AB5992">
        <f>IF(Churn_Data[[#This Row],[Churn]]="No",Churn_Data[[#This Row],[MonthlyCharges]],NA())</f>
        <v>94.3</v>
      </c>
      <c r="AC5992">
        <f>IF(Churn_Data[[#This Row],[Churn]]="No",Churn_Data[[#This Row],[tenure]],NA())</f>
        <v>58</v>
      </c>
      <c r="AD5992" t="e">
        <f>IF(Churn_Data[[#This Row],[Churn]]="Yes",Churn_Data[[#This Row],[MonthlyCharges]],NA())</f>
        <v>#N/A</v>
      </c>
      <c r="AE5992" t="e">
        <f>IF(Churn_Data[[#This Row],[Churn]]="Yes",Churn_Data[[#This Row],[tenure]],NA())</f>
        <v>#N/A</v>
      </c>
      <c r="AF5992">
        <v>5469.4</v>
      </c>
    </row>
    <row r="5993" spans="1:32" x14ac:dyDescent="0.3">
      <c r="A5993" t="s">
        <v>6028</v>
      </c>
      <c r="B5993" t="s">
        <v>30</v>
      </c>
      <c r="C5993" t="str">
        <f>IF(Churn_Data[[#This Row],[SeniorCitizen]]=1,"Yes","No")</f>
        <v>No</v>
      </c>
      <c r="D5993">
        <v>0</v>
      </c>
      <c r="E5993" t="s">
        <v>25</v>
      </c>
      <c r="F5993" t="s">
        <v>25</v>
      </c>
      <c r="G5993" t="s">
        <v>24</v>
      </c>
      <c r="H5993" t="s">
        <v>24</v>
      </c>
      <c r="I5993" t="s">
        <v>26</v>
      </c>
      <c r="J5993" t="str">
        <f>IF(Churn_Data[[#This Row],[InternetService]]&lt;&gt;"No","Yes","No")</f>
        <v>Yes</v>
      </c>
      <c r="K5993" t="s">
        <v>24</v>
      </c>
      <c r="L5993" t="s">
        <v>25</v>
      </c>
      <c r="M5993" t="s">
        <v>25</v>
      </c>
      <c r="N5993" t="s">
        <v>24</v>
      </c>
      <c r="O5993" t="s">
        <v>25</v>
      </c>
      <c r="P5993" t="s">
        <v>24</v>
      </c>
      <c r="Q5993" t="s">
        <v>25</v>
      </c>
      <c r="R5993">
        <f>IF(Churn_Data[[#This Row],[Churn]]="Yes",1,0)</f>
        <v>0</v>
      </c>
      <c r="S5993" t="s">
        <v>25</v>
      </c>
      <c r="T5993">
        <f>(Churn_Data[[#This Row],[OnlineSecurity]]="Yes")+(Churn_Data[[#This Row],[OnlineBackup]]="Yes")+(Churn_Data[[#This Row],[DeviceProtection]]="Yes")+(Churn_Data[[#This Row],[TechSupport]]="Yes")+(Churn_Data[[#This Row],[StreamingTV]]="Yes")+(Churn_Data[[#This Row],[StreamingMovies]]="Yes")</f>
        <v>3</v>
      </c>
      <c r="U5993" t="s">
        <v>5607</v>
      </c>
      <c r="V5993" t="s">
        <v>72</v>
      </c>
      <c r="W5993" t="str">
        <f>IF(ISNUMBER(SEARCH("automatic", Churn_Data[[#This Row],[PaymentMethod]])), "Automatic", "Manual")</f>
        <v>Automatic</v>
      </c>
      <c r="X5993">
        <v>97.65</v>
      </c>
      <c r="Y5993" t="str">
        <f>IF(Churn_Data[[#This Row],[tenure]]&lt;=12,"0-1 Year",IF(Churn_Data[[#This Row],[tenure]]&lt;=24,"1-2 Years",IF(Churn_Data[[#This Row],[tenure]]&lt;=36,"2-3 Years",IF(Churn_Data[[#This Row],[tenure]]&lt;=48,"3-4 Years",IF(Churn_Data[[#This Row],[tenure]]&lt;=60,"4-5 Years","5+ Years")))))</f>
        <v>5+ Years</v>
      </c>
      <c r="Z5993">
        <v>71</v>
      </c>
      <c r="AA5993">
        <v>6687.85</v>
      </c>
      <c r="AB5993">
        <f>IF(Churn_Data[[#This Row],[Churn]]="No",Churn_Data[[#This Row],[MonthlyCharges]],NA())</f>
        <v>97.65</v>
      </c>
      <c r="AC5993">
        <f>IF(Churn_Data[[#This Row],[Churn]]="No",Churn_Data[[#This Row],[tenure]],NA())</f>
        <v>71</v>
      </c>
      <c r="AD5993" t="e">
        <f>IF(Churn_Data[[#This Row],[Churn]]="Yes",Churn_Data[[#This Row],[MonthlyCharges]],NA())</f>
        <v>#N/A</v>
      </c>
      <c r="AE5993" t="e">
        <f>IF(Churn_Data[[#This Row],[Churn]]="Yes",Churn_Data[[#This Row],[tenure]],NA())</f>
        <v>#N/A</v>
      </c>
      <c r="AF5993">
        <v>6933.15</v>
      </c>
    </row>
    <row r="5994" spans="1:32" x14ac:dyDescent="0.3">
      <c r="A5994" t="s">
        <v>6029</v>
      </c>
      <c r="B5994" t="s">
        <v>30</v>
      </c>
      <c r="C5994" t="str">
        <f>IF(Churn_Data[[#This Row],[SeniorCitizen]]=1,"Yes","No")</f>
        <v>No</v>
      </c>
      <c r="D5994">
        <v>0</v>
      </c>
      <c r="E5994" t="s">
        <v>25</v>
      </c>
      <c r="F5994" t="s">
        <v>25</v>
      </c>
      <c r="G5994" t="s">
        <v>24</v>
      </c>
      <c r="H5994" t="s">
        <v>24</v>
      </c>
      <c r="I5994" t="s">
        <v>26</v>
      </c>
      <c r="J5994" t="str">
        <f>IF(Churn_Data[[#This Row],[InternetService]]&lt;&gt;"No","Yes","No")</f>
        <v>Yes</v>
      </c>
      <c r="K5994" t="s">
        <v>25</v>
      </c>
      <c r="L5994" t="s">
        <v>24</v>
      </c>
      <c r="M5994" t="s">
        <v>25</v>
      </c>
      <c r="N5994" t="s">
        <v>25</v>
      </c>
      <c r="O5994" t="s">
        <v>25</v>
      </c>
      <c r="P5994" t="s">
        <v>24</v>
      </c>
      <c r="Q5994" t="s">
        <v>25</v>
      </c>
      <c r="R5994">
        <f>IF(Churn_Data[[#This Row],[Churn]]="Yes",1,0)</f>
        <v>0</v>
      </c>
      <c r="S5994" t="s">
        <v>25</v>
      </c>
      <c r="T5994">
        <f>(Churn_Data[[#This Row],[OnlineSecurity]]="Yes")+(Churn_Data[[#This Row],[OnlineBackup]]="Yes")+(Churn_Data[[#This Row],[DeviceProtection]]="Yes")+(Churn_Data[[#This Row],[TechSupport]]="Yes")+(Churn_Data[[#This Row],[StreamingTV]]="Yes")+(Churn_Data[[#This Row],[StreamingMovies]]="Yes")</f>
        <v>2</v>
      </c>
      <c r="U5994" t="s">
        <v>5607</v>
      </c>
      <c r="V5994" t="s">
        <v>72</v>
      </c>
      <c r="W5994" t="str">
        <f>IF(ISNUMBER(SEARCH("automatic", Churn_Data[[#This Row],[PaymentMethod]])), "Automatic", "Manual")</f>
        <v>Automatic</v>
      </c>
      <c r="X5994">
        <v>90.45</v>
      </c>
      <c r="Y5994" t="str">
        <f>IF(Churn_Data[[#This Row],[tenure]]&lt;=12,"0-1 Year",IF(Churn_Data[[#This Row],[tenure]]&lt;=24,"1-2 Years",IF(Churn_Data[[#This Row],[tenure]]&lt;=36,"2-3 Years",IF(Churn_Data[[#This Row],[tenure]]&lt;=48,"3-4 Years",IF(Churn_Data[[#This Row],[tenure]]&lt;=60,"4-5 Years","5+ Years")))))</f>
        <v>5+ Years</v>
      </c>
      <c r="Z5994">
        <v>63</v>
      </c>
      <c r="AA5994">
        <v>5825.5</v>
      </c>
      <c r="AB5994">
        <f>IF(Churn_Data[[#This Row],[Churn]]="No",Churn_Data[[#This Row],[MonthlyCharges]],NA())</f>
        <v>90.45</v>
      </c>
      <c r="AC5994">
        <f>IF(Churn_Data[[#This Row],[Churn]]="No",Churn_Data[[#This Row],[tenure]],NA())</f>
        <v>63</v>
      </c>
      <c r="AD5994" t="e">
        <f>IF(Churn_Data[[#This Row],[Churn]]="Yes",Churn_Data[[#This Row],[MonthlyCharges]],NA())</f>
        <v>#N/A</v>
      </c>
      <c r="AE5994" t="e">
        <f>IF(Churn_Data[[#This Row],[Churn]]="Yes",Churn_Data[[#This Row],[tenure]],NA())</f>
        <v>#N/A</v>
      </c>
      <c r="AF5994">
        <v>5698.35</v>
      </c>
    </row>
    <row r="5995" spans="1:32" x14ac:dyDescent="0.3">
      <c r="A5995" t="s">
        <v>6030</v>
      </c>
      <c r="B5995" t="s">
        <v>23</v>
      </c>
      <c r="C5995" t="str">
        <f>IF(Churn_Data[[#This Row],[SeniorCitizen]]=1,"Yes","No")</f>
        <v>No</v>
      </c>
      <c r="D5995">
        <v>0</v>
      </c>
      <c r="E5995" t="s">
        <v>24</v>
      </c>
      <c r="F5995" t="s">
        <v>24</v>
      </c>
      <c r="G5995" t="s">
        <v>24</v>
      </c>
      <c r="H5995" t="s">
        <v>24</v>
      </c>
      <c r="I5995" t="s">
        <v>26</v>
      </c>
      <c r="J5995" t="str">
        <f>IF(Churn_Data[[#This Row],[InternetService]]&lt;&gt;"No","Yes","No")</f>
        <v>Yes</v>
      </c>
      <c r="K5995" t="s">
        <v>25</v>
      </c>
      <c r="L5995" t="s">
        <v>25</v>
      </c>
      <c r="M5995" t="s">
        <v>24</v>
      </c>
      <c r="N5995" t="s">
        <v>25</v>
      </c>
      <c r="O5995" t="s">
        <v>25</v>
      </c>
      <c r="P5995" t="s">
        <v>24</v>
      </c>
      <c r="Q5995" t="s">
        <v>25</v>
      </c>
      <c r="R5995">
        <f>IF(Churn_Data[[#This Row],[Churn]]="Yes",1,0)</f>
        <v>0</v>
      </c>
      <c r="S5995" t="s">
        <v>24</v>
      </c>
      <c r="T5995">
        <f>(Churn_Data[[#This Row],[OnlineSecurity]]="Yes")+(Churn_Data[[#This Row],[OnlineBackup]]="Yes")+(Churn_Data[[#This Row],[DeviceProtection]]="Yes")+(Churn_Data[[#This Row],[TechSupport]]="Yes")+(Churn_Data[[#This Row],[StreamingTV]]="Yes")+(Churn_Data[[#This Row],[StreamingMovies]]="Yes")</f>
        <v>2</v>
      </c>
      <c r="U5995" t="s">
        <v>5607</v>
      </c>
      <c r="V5995" t="s">
        <v>32</v>
      </c>
      <c r="W5995" t="str">
        <f>IF(ISNUMBER(SEARCH("automatic", Churn_Data[[#This Row],[PaymentMethod]])), "Automatic", "Manual")</f>
        <v>Manual</v>
      </c>
      <c r="X5995">
        <v>90.15</v>
      </c>
      <c r="Y5995" t="str">
        <f>IF(Churn_Data[[#This Row],[tenure]]&lt;=12,"0-1 Year",IF(Churn_Data[[#This Row],[tenure]]&lt;=24,"1-2 Years",IF(Churn_Data[[#This Row],[tenure]]&lt;=36,"2-3 Years",IF(Churn_Data[[#This Row],[tenure]]&lt;=48,"3-4 Years",IF(Churn_Data[[#This Row],[tenure]]&lt;=60,"4-5 Years","5+ Years")))))</f>
        <v>4-5 Years</v>
      </c>
      <c r="Z5995">
        <v>51</v>
      </c>
      <c r="AA5995">
        <v>4554.8500000000004</v>
      </c>
      <c r="AB5995">
        <f>IF(Churn_Data[[#This Row],[Churn]]="No",Churn_Data[[#This Row],[MonthlyCharges]],NA())</f>
        <v>90.15</v>
      </c>
      <c r="AC5995">
        <f>IF(Churn_Data[[#This Row],[Churn]]="No",Churn_Data[[#This Row],[tenure]],NA())</f>
        <v>51</v>
      </c>
      <c r="AD5995" t="e">
        <f>IF(Churn_Data[[#This Row],[Churn]]="Yes",Churn_Data[[#This Row],[MonthlyCharges]],NA())</f>
        <v>#N/A</v>
      </c>
      <c r="AE5995" t="e">
        <f>IF(Churn_Data[[#This Row],[Churn]]="Yes",Churn_Data[[#This Row],[tenure]],NA())</f>
        <v>#N/A</v>
      </c>
      <c r="AF5995">
        <v>4597.6499999999996</v>
      </c>
    </row>
    <row r="5996" spans="1:32" x14ac:dyDescent="0.3">
      <c r="A5996" t="s">
        <v>6031</v>
      </c>
      <c r="B5996" t="s">
        <v>23</v>
      </c>
      <c r="C5996" t="str">
        <f>IF(Churn_Data[[#This Row],[SeniorCitizen]]=1,"Yes","No")</f>
        <v>No</v>
      </c>
      <c r="D5996">
        <v>0</v>
      </c>
      <c r="E5996" t="s">
        <v>24</v>
      </c>
      <c r="F5996" t="s">
        <v>24</v>
      </c>
      <c r="G5996" t="s">
        <v>24</v>
      </c>
      <c r="H5996" t="s">
        <v>24</v>
      </c>
      <c r="I5996" t="s">
        <v>120</v>
      </c>
      <c r="J5996" t="str">
        <f>IF(Churn_Data[[#This Row],[InternetService]]&lt;&gt;"No","Yes","No")</f>
        <v>Yes</v>
      </c>
      <c r="K5996" t="s">
        <v>24</v>
      </c>
      <c r="L5996" t="s">
        <v>24</v>
      </c>
      <c r="M5996" t="s">
        <v>25</v>
      </c>
      <c r="N5996" t="s">
        <v>24</v>
      </c>
      <c r="O5996" t="s">
        <v>25</v>
      </c>
      <c r="P5996" t="s">
        <v>24</v>
      </c>
      <c r="Q5996" t="s">
        <v>25</v>
      </c>
      <c r="R5996">
        <f>IF(Churn_Data[[#This Row],[Churn]]="Yes",1,0)</f>
        <v>0</v>
      </c>
      <c r="S5996" t="s">
        <v>24</v>
      </c>
      <c r="T5996">
        <f>(Churn_Data[[#This Row],[OnlineSecurity]]="Yes")+(Churn_Data[[#This Row],[OnlineBackup]]="Yes")+(Churn_Data[[#This Row],[DeviceProtection]]="Yes")+(Churn_Data[[#This Row],[TechSupport]]="Yes")+(Churn_Data[[#This Row],[StreamingTV]]="Yes")+(Churn_Data[[#This Row],[StreamingMovies]]="Yes")</f>
        <v>4</v>
      </c>
      <c r="U5996" t="s">
        <v>5607</v>
      </c>
      <c r="V5996" t="s">
        <v>46</v>
      </c>
      <c r="W5996" t="str">
        <f>IF(ISNUMBER(SEARCH("automatic", Churn_Data[[#This Row],[PaymentMethod]])), "Automatic", "Manual")</f>
        <v>Automatic</v>
      </c>
      <c r="X5996">
        <v>75.75</v>
      </c>
      <c r="Y5996" t="str">
        <f>IF(Churn_Data[[#This Row],[tenure]]&lt;=12,"0-1 Year",IF(Churn_Data[[#This Row],[tenure]]&lt;=24,"1-2 Years",IF(Churn_Data[[#This Row],[tenure]]&lt;=36,"2-3 Years",IF(Churn_Data[[#This Row],[tenure]]&lt;=48,"3-4 Years",IF(Churn_Data[[#This Row],[tenure]]&lt;=60,"4-5 Years","5+ Years")))))</f>
        <v>4-5 Years</v>
      </c>
      <c r="Z5996">
        <v>55</v>
      </c>
      <c r="AA5996">
        <v>4264.25</v>
      </c>
      <c r="AB5996">
        <f>IF(Churn_Data[[#This Row],[Churn]]="No",Churn_Data[[#This Row],[MonthlyCharges]],NA())</f>
        <v>75.75</v>
      </c>
      <c r="AC5996">
        <f>IF(Churn_Data[[#This Row],[Churn]]="No",Churn_Data[[#This Row],[tenure]],NA())</f>
        <v>55</v>
      </c>
      <c r="AD5996" t="e">
        <f>IF(Churn_Data[[#This Row],[Churn]]="Yes",Churn_Data[[#This Row],[MonthlyCharges]],NA())</f>
        <v>#N/A</v>
      </c>
      <c r="AE5996" t="e">
        <f>IF(Churn_Data[[#This Row],[Churn]]="Yes",Churn_Data[[#This Row],[tenure]],NA())</f>
        <v>#N/A</v>
      </c>
      <c r="AF5996">
        <v>4166.25</v>
      </c>
    </row>
    <row r="5997" spans="1:32" x14ac:dyDescent="0.3">
      <c r="A5997" t="s">
        <v>6032</v>
      </c>
      <c r="B5997" t="s">
        <v>30</v>
      </c>
      <c r="C5997" t="str">
        <f>IF(Churn_Data[[#This Row],[SeniorCitizen]]=1,"Yes","No")</f>
        <v>Yes</v>
      </c>
      <c r="D5997">
        <v>1</v>
      </c>
      <c r="E5997" t="s">
        <v>24</v>
      </c>
      <c r="F5997" t="s">
        <v>25</v>
      </c>
      <c r="G5997" t="s">
        <v>24</v>
      </c>
      <c r="H5997" t="s">
        <v>24</v>
      </c>
      <c r="I5997" t="s">
        <v>26</v>
      </c>
      <c r="J5997" t="str">
        <f>IF(Churn_Data[[#This Row],[InternetService]]&lt;&gt;"No","Yes","No")</f>
        <v>Yes</v>
      </c>
      <c r="K5997" t="s">
        <v>24</v>
      </c>
      <c r="L5997" t="s">
        <v>25</v>
      </c>
      <c r="M5997" t="s">
        <v>25</v>
      </c>
      <c r="N5997" t="s">
        <v>25</v>
      </c>
      <c r="O5997" t="s">
        <v>25</v>
      </c>
      <c r="P5997" t="s">
        <v>24</v>
      </c>
      <c r="Q5997" t="s">
        <v>24</v>
      </c>
      <c r="R5997">
        <f>IF(Churn_Data[[#This Row],[Churn]]="Yes",1,0)</f>
        <v>1</v>
      </c>
      <c r="S5997" t="s">
        <v>24</v>
      </c>
      <c r="T5997">
        <f>(Churn_Data[[#This Row],[OnlineSecurity]]="Yes")+(Churn_Data[[#This Row],[OnlineBackup]]="Yes")+(Churn_Data[[#This Row],[DeviceProtection]]="Yes")+(Churn_Data[[#This Row],[TechSupport]]="Yes")+(Churn_Data[[#This Row],[StreamingTV]]="Yes")+(Churn_Data[[#This Row],[StreamingMovies]]="Yes")</f>
        <v>2</v>
      </c>
      <c r="U5997" t="s">
        <v>5607</v>
      </c>
      <c r="V5997" t="s">
        <v>32</v>
      </c>
      <c r="W5997" t="str">
        <f>IF(ISNUMBER(SEARCH("automatic", Churn_Data[[#This Row],[PaymentMethod]])), "Automatic", "Manual")</f>
        <v>Manual</v>
      </c>
      <c r="X5997">
        <v>89.05</v>
      </c>
      <c r="Y5997" t="str">
        <f>IF(Churn_Data[[#This Row],[tenure]]&lt;=12,"0-1 Year",IF(Churn_Data[[#This Row],[tenure]]&lt;=24,"1-2 Years",IF(Churn_Data[[#This Row],[tenure]]&lt;=36,"2-3 Years",IF(Churn_Data[[#This Row],[tenure]]&lt;=48,"3-4 Years",IF(Churn_Data[[#This Row],[tenure]]&lt;=60,"4-5 Years","5+ Years")))))</f>
        <v>2-3 Years</v>
      </c>
      <c r="Z5997">
        <v>25</v>
      </c>
      <c r="AA5997">
        <v>2177.4499999999998</v>
      </c>
      <c r="AB5997" t="e">
        <f>IF(Churn_Data[[#This Row],[Churn]]="No",Churn_Data[[#This Row],[MonthlyCharges]],NA())</f>
        <v>#N/A</v>
      </c>
      <c r="AC5997" t="e">
        <f>IF(Churn_Data[[#This Row],[Churn]]="No",Churn_Data[[#This Row],[tenure]],NA())</f>
        <v>#N/A</v>
      </c>
      <c r="AD5997">
        <f>IF(Churn_Data[[#This Row],[Churn]]="Yes",Churn_Data[[#This Row],[MonthlyCharges]],NA())</f>
        <v>89.05</v>
      </c>
      <c r="AE5997">
        <f>IF(Churn_Data[[#This Row],[Churn]]="Yes",Churn_Data[[#This Row],[tenure]],NA())</f>
        <v>25</v>
      </c>
      <c r="AF5997">
        <v>2226.25</v>
      </c>
    </row>
    <row r="5998" spans="1:32" x14ac:dyDescent="0.3">
      <c r="A5998" t="s">
        <v>6033</v>
      </c>
      <c r="B5998" t="s">
        <v>23</v>
      </c>
      <c r="C5998" t="str">
        <f>IF(Churn_Data[[#This Row],[SeniorCitizen]]=1,"Yes","No")</f>
        <v>No</v>
      </c>
      <c r="D5998">
        <v>0</v>
      </c>
      <c r="E5998" t="s">
        <v>24</v>
      </c>
      <c r="F5998" t="s">
        <v>24</v>
      </c>
      <c r="G5998" t="s">
        <v>24</v>
      </c>
      <c r="H5998" t="s">
        <v>24</v>
      </c>
      <c r="I5998" t="s">
        <v>26</v>
      </c>
      <c r="J5998" t="str">
        <f>IF(Churn_Data[[#This Row],[InternetService]]&lt;&gt;"No","Yes","No")</f>
        <v>Yes</v>
      </c>
      <c r="K5998" t="s">
        <v>25</v>
      </c>
      <c r="L5998" t="s">
        <v>25</v>
      </c>
      <c r="M5998" t="s">
        <v>25</v>
      </c>
      <c r="N5998" t="s">
        <v>25</v>
      </c>
      <c r="O5998" t="s">
        <v>25</v>
      </c>
      <c r="P5998" t="s">
        <v>24</v>
      </c>
      <c r="Q5998" t="s">
        <v>24</v>
      </c>
      <c r="R5998">
        <f>IF(Churn_Data[[#This Row],[Churn]]="Yes",1,0)</f>
        <v>1</v>
      </c>
      <c r="S5998" t="s">
        <v>24</v>
      </c>
      <c r="T5998">
        <f>(Churn_Data[[#This Row],[OnlineSecurity]]="Yes")+(Churn_Data[[#This Row],[OnlineBackup]]="Yes")+(Churn_Data[[#This Row],[DeviceProtection]]="Yes")+(Churn_Data[[#This Row],[TechSupport]]="Yes")+(Churn_Data[[#This Row],[StreamingTV]]="Yes")+(Churn_Data[[#This Row],[StreamingMovies]]="Yes")</f>
        <v>1</v>
      </c>
      <c r="U5998" t="s">
        <v>5607</v>
      </c>
      <c r="V5998" t="s">
        <v>28</v>
      </c>
      <c r="W5998" t="str">
        <f>IF(ISNUMBER(SEARCH("automatic", Churn_Data[[#This Row],[PaymentMethod]])), "Automatic", "Manual")</f>
        <v>Manual</v>
      </c>
      <c r="X5998">
        <v>82.05</v>
      </c>
      <c r="Y5998" t="str">
        <f>IF(Churn_Data[[#This Row],[tenure]]&lt;=12,"0-1 Year",IF(Churn_Data[[#This Row],[tenure]]&lt;=24,"1-2 Years",IF(Churn_Data[[#This Row],[tenure]]&lt;=36,"2-3 Years",IF(Churn_Data[[#This Row],[tenure]]&lt;=48,"3-4 Years",IF(Churn_Data[[#This Row],[tenure]]&lt;=60,"4-5 Years","5+ Years")))))</f>
        <v>3-4 Years</v>
      </c>
      <c r="Z5998">
        <v>48</v>
      </c>
      <c r="AA5998">
        <v>4029.95</v>
      </c>
      <c r="AB5998" t="e">
        <f>IF(Churn_Data[[#This Row],[Churn]]="No",Churn_Data[[#This Row],[MonthlyCharges]],NA())</f>
        <v>#N/A</v>
      </c>
      <c r="AC5998" t="e">
        <f>IF(Churn_Data[[#This Row],[Churn]]="No",Churn_Data[[#This Row],[tenure]],NA())</f>
        <v>#N/A</v>
      </c>
      <c r="AD5998">
        <f>IF(Churn_Data[[#This Row],[Churn]]="Yes",Churn_Data[[#This Row],[MonthlyCharges]],NA())</f>
        <v>82.05</v>
      </c>
      <c r="AE5998">
        <f>IF(Churn_Data[[#This Row],[Churn]]="Yes",Churn_Data[[#This Row],[tenure]],NA())</f>
        <v>48</v>
      </c>
      <c r="AF5998">
        <v>3938.4</v>
      </c>
    </row>
    <row r="5999" spans="1:32" x14ac:dyDescent="0.3">
      <c r="A5999" t="s">
        <v>6034</v>
      </c>
      <c r="B5999" t="s">
        <v>23</v>
      </c>
      <c r="C5999" t="str">
        <f>IF(Churn_Data[[#This Row],[SeniorCitizen]]=1,"Yes","No")</f>
        <v>No</v>
      </c>
      <c r="D5999">
        <v>0</v>
      </c>
      <c r="E5999" t="s">
        <v>24</v>
      </c>
      <c r="F5999" t="s">
        <v>25</v>
      </c>
      <c r="G5999" t="s">
        <v>24</v>
      </c>
      <c r="H5999" t="s">
        <v>24</v>
      </c>
      <c r="I5999" t="s">
        <v>120</v>
      </c>
      <c r="J5999" t="str">
        <f>IF(Churn_Data[[#This Row],[InternetService]]&lt;&gt;"No","Yes","No")</f>
        <v>Yes</v>
      </c>
      <c r="K5999" t="s">
        <v>25</v>
      </c>
      <c r="L5999" t="s">
        <v>24</v>
      </c>
      <c r="M5999" t="s">
        <v>25</v>
      </c>
      <c r="N5999" t="s">
        <v>24</v>
      </c>
      <c r="O5999" t="s">
        <v>25</v>
      </c>
      <c r="P5999" t="s">
        <v>24</v>
      </c>
      <c r="Q5999" t="s">
        <v>25</v>
      </c>
      <c r="R5999">
        <f>IF(Churn_Data[[#This Row],[Churn]]="Yes",1,0)</f>
        <v>0</v>
      </c>
      <c r="S5999" t="s">
        <v>25</v>
      </c>
      <c r="T5999">
        <f>(Churn_Data[[#This Row],[OnlineSecurity]]="Yes")+(Churn_Data[[#This Row],[OnlineBackup]]="Yes")+(Churn_Data[[#This Row],[DeviceProtection]]="Yes")+(Churn_Data[[#This Row],[TechSupport]]="Yes")+(Churn_Data[[#This Row],[StreamingTV]]="Yes")+(Churn_Data[[#This Row],[StreamingMovies]]="Yes")</f>
        <v>3</v>
      </c>
      <c r="U5999" t="s">
        <v>5607</v>
      </c>
      <c r="V5999" t="s">
        <v>28</v>
      </c>
      <c r="W5999" t="str">
        <f>IF(ISNUMBER(SEARCH("automatic", Churn_Data[[#This Row],[PaymentMethod]])), "Automatic", "Manual")</f>
        <v>Manual</v>
      </c>
      <c r="X5999">
        <v>72.099999999999994</v>
      </c>
      <c r="Y5999" t="str">
        <f>IF(Churn_Data[[#This Row],[tenure]]&lt;=12,"0-1 Year",IF(Churn_Data[[#This Row],[tenure]]&lt;=24,"1-2 Years",IF(Churn_Data[[#This Row],[tenure]]&lt;=36,"2-3 Years",IF(Churn_Data[[#This Row],[tenure]]&lt;=48,"3-4 Years",IF(Churn_Data[[#This Row],[tenure]]&lt;=60,"4-5 Years","5+ Years")))))</f>
        <v>3-4 Years</v>
      </c>
      <c r="Z5999">
        <v>37</v>
      </c>
      <c r="AA5999">
        <v>2658.4</v>
      </c>
      <c r="AB5999">
        <f>IF(Churn_Data[[#This Row],[Churn]]="No",Churn_Data[[#This Row],[MonthlyCharges]],NA())</f>
        <v>72.099999999999994</v>
      </c>
      <c r="AC5999">
        <f>IF(Churn_Data[[#This Row],[Churn]]="No",Churn_Data[[#This Row],[tenure]],NA())</f>
        <v>37</v>
      </c>
      <c r="AD5999" t="e">
        <f>IF(Churn_Data[[#This Row],[Churn]]="Yes",Churn_Data[[#This Row],[MonthlyCharges]],NA())</f>
        <v>#N/A</v>
      </c>
      <c r="AE5999" t="e">
        <f>IF(Churn_Data[[#This Row],[Churn]]="Yes",Churn_Data[[#This Row],[tenure]],NA())</f>
        <v>#N/A</v>
      </c>
      <c r="AF5999">
        <v>2667.7</v>
      </c>
    </row>
    <row r="6000" spans="1:32" x14ac:dyDescent="0.3">
      <c r="A6000" t="s">
        <v>6035</v>
      </c>
      <c r="B6000" t="s">
        <v>30</v>
      </c>
      <c r="C6000" t="str">
        <f>IF(Churn_Data[[#This Row],[SeniorCitizen]]=1,"Yes","No")</f>
        <v>No</v>
      </c>
      <c r="D6000">
        <v>0</v>
      </c>
      <c r="E6000" t="s">
        <v>25</v>
      </c>
      <c r="F6000" t="s">
        <v>25</v>
      </c>
      <c r="G6000" t="s">
        <v>24</v>
      </c>
      <c r="H6000" t="s">
        <v>24</v>
      </c>
      <c r="I6000" t="s">
        <v>26</v>
      </c>
      <c r="J6000" t="str">
        <f>IF(Churn_Data[[#This Row],[InternetService]]&lt;&gt;"No","Yes","No")</f>
        <v>Yes</v>
      </c>
      <c r="K6000" t="s">
        <v>24</v>
      </c>
      <c r="L6000" t="s">
        <v>24</v>
      </c>
      <c r="M6000" t="s">
        <v>25</v>
      </c>
      <c r="N6000" t="s">
        <v>24</v>
      </c>
      <c r="O6000" t="s">
        <v>25</v>
      </c>
      <c r="P6000" t="s">
        <v>24</v>
      </c>
      <c r="Q6000" t="s">
        <v>24</v>
      </c>
      <c r="R6000">
        <f>IF(Churn_Data[[#This Row],[Churn]]="Yes",1,0)</f>
        <v>1</v>
      </c>
      <c r="S6000" t="s">
        <v>25</v>
      </c>
      <c r="T6000">
        <f>(Churn_Data[[#This Row],[OnlineSecurity]]="Yes")+(Churn_Data[[#This Row],[OnlineBackup]]="Yes")+(Churn_Data[[#This Row],[DeviceProtection]]="Yes")+(Churn_Data[[#This Row],[TechSupport]]="Yes")+(Churn_Data[[#This Row],[StreamingTV]]="Yes")+(Churn_Data[[#This Row],[StreamingMovies]]="Yes")</f>
        <v>4</v>
      </c>
      <c r="U6000" t="s">
        <v>5607</v>
      </c>
      <c r="V6000" t="s">
        <v>32</v>
      </c>
      <c r="W6000" t="str">
        <f>IF(ISNUMBER(SEARCH("automatic", Churn_Data[[#This Row],[PaymentMethod]])), "Automatic", "Manual")</f>
        <v>Manual</v>
      </c>
      <c r="X6000">
        <v>102</v>
      </c>
      <c r="Y6000" t="str">
        <f>IF(Churn_Data[[#This Row],[tenure]]&lt;=12,"0-1 Year",IF(Churn_Data[[#This Row],[tenure]]&lt;=24,"1-2 Years",IF(Churn_Data[[#This Row],[tenure]]&lt;=36,"2-3 Years",IF(Churn_Data[[#This Row],[tenure]]&lt;=48,"3-4 Years",IF(Churn_Data[[#This Row],[tenure]]&lt;=60,"4-5 Years","5+ Years")))))</f>
        <v>5+ Years</v>
      </c>
      <c r="Z6000">
        <v>62</v>
      </c>
      <c r="AA6000">
        <v>6529.25</v>
      </c>
      <c r="AB6000" t="e">
        <f>IF(Churn_Data[[#This Row],[Churn]]="No",Churn_Data[[#This Row],[MonthlyCharges]],NA())</f>
        <v>#N/A</v>
      </c>
      <c r="AC6000" t="e">
        <f>IF(Churn_Data[[#This Row],[Churn]]="No",Churn_Data[[#This Row],[tenure]],NA())</f>
        <v>#N/A</v>
      </c>
      <c r="AD6000">
        <f>IF(Churn_Data[[#This Row],[Churn]]="Yes",Churn_Data[[#This Row],[MonthlyCharges]],NA())</f>
        <v>102</v>
      </c>
      <c r="AE6000">
        <f>IF(Churn_Data[[#This Row],[Churn]]="Yes",Churn_Data[[#This Row],[tenure]],NA())</f>
        <v>62</v>
      </c>
      <c r="AF6000">
        <v>6324</v>
      </c>
    </row>
    <row r="6001" spans="1:32" x14ac:dyDescent="0.3">
      <c r="A6001" t="s">
        <v>6036</v>
      </c>
      <c r="B6001" t="s">
        <v>30</v>
      </c>
      <c r="C6001" t="str">
        <f>IF(Churn_Data[[#This Row],[SeniorCitizen]]=1,"Yes","No")</f>
        <v>No</v>
      </c>
      <c r="D6001">
        <v>0</v>
      </c>
      <c r="E6001" t="s">
        <v>24</v>
      </c>
      <c r="F6001" t="s">
        <v>25</v>
      </c>
      <c r="G6001" t="s">
        <v>24</v>
      </c>
      <c r="H6001" t="s">
        <v>24</v>
      </c>
      <c r="I6001" t="s">
        <v>120</v>
      </c>
      <c r="J6001" t="str">
        <f>IF(Churn_Data[[#This Row],[InternetService]]&lt;&gt;"No","Yes","No")</f>
        <v>Yes</v>
      </c>
      <c r="K6001" t="s">
        <v>25</v>
      </c>
      <c r="L6001" t="s">
        <v>25</v>
      </c>
      <c r="M6001" t="s">
        <v>24</v>
      </c>
      <c r="N6001" t="s">
        <v>24</v>
      </c>
      <c r="O6001" t="s">
        <v>25</v>
      </c>
      <c r="P6001" t="s">
        <v>24</v>
      </c>
      <c r="Q6001" t="s">
        <v>25</v>
      </c>
      <c r="R6001">
        <f>IF(Churn_Data[[#This Row],[Churn]]="Yes",1,0)</f>
        <v>0</v>
      </c>
      <c r="S6001" t="s">
        <v>25</v>
      </c>
      <c r="T6001">
        <f>(Churn_Data[[#This Row],[OnlineSecurity]]="Yes")+(Churn_Data[[#This Row],[OnlineBackup]]="Yes")+(Churn_Data[[#This Row],[DeviceProtection]]="Yes")+(Churn_Data[[#This Row],[TechSupport]]="Yes")+(Churn_Data[[#This Row],[StreamingTV]]="Yes")+(Churn_Data[[#This Row],[StreamingMovies]]="Yes")</f>
        <v>3</v>
      </c>
      <c r="U6001" t="s">
        <v>5607</v>
      </c>
      <c r="V6001" t="s">
        <v>72</v>
      </c>
      <c r="W6001" t="str">
        <f>IF(ISNUMBER(SEARCH("automatic", Churn_Data[[#This Row],[PaymentMethod]])), "Automatic", "Manual")</f>
        <v>Automatic</v>
      </c>
      <c r="X6001">
        <v>69</v>
      </c>
      <c r="Y6001" t="str">
        <f>IF(Churn_Data[[#This Row],[tenure]]&lt;=12,"0-1 Year",IF(Churn_Data[[#This Row],[tenure]]&lt;=24,"1-2 Years",IF(Churn_Data[[#This Row],[tenure]]&lt;=36,"2-3 Years",IF(Churn_Data[[#This Row],[tenure]]&lt;=48,"3-4 Years",IF(Churn_Data[[#This Row],[tenure]]&lt;=60,"4-5 Years","5+ Years")))))</f>
        <v>3-4 Years</v>
      </c>
      <c r="Z6001">
        <v>38</v>
      </c>
      <c r="AA6001">
        <v>2669.45</v>
      </c>
      <c r="AB6001">
        <f>IF(Churn_Data[[#This Row],[Churn]]="No",Churn_Data[[#This Row],[MonthlyCharges]],NA())</f>
        <v>69</v>
      </c>
      <c r="AC6001">
        <f>IF(Churn_Data[[#This Row],[Churn]]="No",Churn_Data[[#This Row],[tenure]],NA())</f>
        <v>38</v>
      </c>
      <c r="AD6001" t="e">
        <f>IF(Churn_Data[[#This Row],[Churn]]="Yes",Churn_Data[[#This Row],[MonthlyCharges]],NA())</f>
        <v>#N/A</v>
      </c>
      <c r="AE6001" t="e">
        <f>IF(Churn_Data[[#This Row],[Churn]]="Yes",Churn_Data[[#This Row],[tenure]],NA())</f>
        <v>#N/A</v>
      </c>
      <c r="AF6001">
        <v>2622</v>
      </c>
    </row>
    <row r="6002" spans="1:32" x14ac:dyDescent="0.3">
      <c r="A6002" t="s">
        <v>6037</v>
      </c>
      <c r="B6002" t="s">
        <v>30</v>
      </c>
      <c r="C6002" t="str">
        <f>IF(Churn_Data[[#This Row],[SeniorCitizen]]=1,"Yes","No")</f>
        <v>No</v>
      </c>
      <c r="D6002">
        <v>0</v>
      </c>
      <c r="E6002" t="s">
        <v>24</v>
      </c>
      <c r="F6002" t="s">
        <v>25</v>
      </c>
      <c r="G6002" t="s">
        <v>24</v>
      </c>
      <c r="H6002" t="s">
        <v>24</v>
      </c>
      <c r="I6002" t="s">
        <v>120</v>
      </c>
      <c r="J6002" t="str">
        <f>IF(Churn_Data[[#This Row],[InternetService]]&lt;&gt;"No","Yes","No")</f>
        <v>Yes</v>
      </c>
      <c r="K6002" t="s">
        <v>24</v>
      </c>
      <c r="L6002" t="s">
        <v>24</v>
      </c>
      <c r="M6002" t="s">
        <v>24</v>
      </c>
      <c r="N6002" t="s">
        <v>24</v>
      </c>
      <c r="O6002" t="s">
        <v>25</v>
      </c>
      <c r="P6002" t="s">
        <v>24</v>
      </c>
      <c r="Q6002" t="s">
        <v>25</v>
      </c>
      <c r="R6002">
        <f>IF(Churn_Data[[#This Row],[Churn]]="Yes",1,0)</f>
        <v>0</v>
      </c>
      <c r="S6002" t="s">
        <v>25</v>
      </c>
      <c r="T6002">
        <f>(Churn_Data[[#This Row],[OnlineSecurity]]="Yes")+(Churn_Data[[#This Row],[OnlineBackup]]="Yes")+(Churn_Data[[#This Row],[DeviceProtection]]="Yes")+(Churn_Data[[#This Row],[TechSupport]]="Yes")+(Churn_Data[[#This Row],[StreamingTV]]="Yes")+(Churn_Data[[#This Row],[StreamingMovies]]="Yes")</f>
        <v>5</v>
      </c>
      <c r="U6002" t="s">
        <v>5607</v>
      </c>
      <c r="V6002" t="s">
        <v>72</v>
      </c>
      <c r="W6002" t="str">
        <f>IF(ISNUMBER(SEARCH("automatic", Churn_Data[[#This Row],[PaymentMethod]])), "Automatic", "Manual")</f>
        <v>Automatic</v>
      </c>
      <c r="X6002">
        <v>80</v>
      </c>
      <c r="Y6002" t="str">
        <f>IF(Churn_Data[[#This Row],[tenure]]&lt;=12,"0-1 Year",IF(Churn_Data[[#This Row],[tenure]]&lt;=24,"1-2 Years",IF(Churn_Data[[#This Row],[tenure]]&lt;=36,"2-3 Years",IF(Churn_Data[[#This Row],[tenure]]&lt;=48,"3-4 Years",IF(Churn_Data[[#This Row],[tenure]]&lt;=60,"4-5 Years","5+ Years")))))</f>
        <v>5+ Years</v>
      </c>
      <c r="Z6002">
        <v>63</v>
      </c>
      <c r="AA6002">
        <v>5040.2</v>
      </c>
      <c r="AB6002">
        <f>IF(Churn_Data[[#This Row],[Churn]]="No",Churn_Data[[#This Row],[MonthlyCharges]],NA())</f>
        <v>80</v>
      </c>
      <c r="AC6002">
        <f>IF(Churn_Data[[#This Row],[Churn]]="No",Churn_Data[[#This Row],[tenure]],NA())</f>
        <v>63</v>
      </c>
      <c r="AD6002" t="e">
        <f>IF(Churn_Data[[#This Row],[Churn]]="Yes",Churn_Data[[#This Row],[MonthlyCharges]],NA())</f>
        <v>#N/A</v>
      </c>
      <c r="AE6002" t="e">
        <f>IF(Churn_Data[[#This Row],[Churn]]="Yes",Churn_Data[[#This Row],[tenure]],NA())</f>
        <v>#N/A</v>
      </c>
      <c r="AF6002">
        <v>5040</v>
      </c>
    </row>
    <row r="6003" spans="1:32" x14ac:dyDescent="0.3">
      <c r="A6003" t="s">
        <v>6038</v>
      </c>
      <c r="B6003" t="s">
        <v>23</v>
      </c>
      <c r="C6003" t="str">
        <f>IF(Churn_Data[[#This Row],[SeniorCitizen]]=1,"Yes","No")</f>
        <v>No</v>
      </c>
      <c r="D6003">
        <v>0</v>
      </c>
      <c r="E6003" t="s">
        <v>24</v>
      </c>
      <c r="F6003" t="s">
        <v>25</v>
      </c>
      <c r="G6003" t="s">
        <v>24</v>
      </c>
      <c r="H6003" t="s">
        <v>24</v>
      </c>
      <c r="I6003" t="s">
        <v>120</v>
      </c>
      <c r="J6003" t="str">
        <f>IF(Churn_Data[[#This Row],[InternetService]]&lt;&gt;"No","Yes","No")</f>
        <v>Yes</v>
      </c>
      <c r="K6003" t="s">
        <v>25</v>
      </c>
      <c r="L6003" t="s">
        <v>25</v>
      </c>
      <c r="M6003" t="s">
        <v>24</v>
      </c>
      <c r="N6003" t="s">
        <v>24</v>
      </c>
      <c r="O6003" t="s">
        <v>25</v>
      </c>
      <c r="P6003" t="s">
        <v>24</v>
      </c>
      <c r="Q6003" t="s">
        <v>25</v>
      </c>
      <c r="R6003">
        <f>IF(Churn_Data[[#This Row],[Churn]]="Yes",1,0)</f>
        <v>0</v>
      </c>
      <c r="S6003" t="s">
        <v>24</v>
      </c>
      <c r="T6003">
        <f>(Churn_Data[[#This Row],[OnlineSecurity]]="Yes")+(Churn_Data[[#This Row],[OnlineBackup]]="Yes")+(Churn_Data[[#This Row],[DeviceProtection]]="Yes")+(Churn_Data[[#This Row],[TechSupport]]="Yes")+(Churn_Data[[#This Row],[StreamingTV]]="Yes")+(Churn_Data[[#This Row],[StreamingMovies]]="Yes")</f>
        <v>3</v>
      </c>
      <c r="U6003" t="s">
        <v>5607</v>
      </c>
      <c r="V6003" t="s">
        <v>28</v>
      </c>
      <c r="W6003" t="str">
        <f>IF(ISNUMBER(SEARCH("automatic", Churn_Data[[#This Row],[PaymentMethod]])), "Automatic", "Manual")</f>
        <v>Manual</v>
      </c>
      <c r="X6003">
        <v>69.55</v>
      </c>
      <c r="Y6003" t="str">
        <f>IF(Churn_Data[[#This Row],[tenure]]&lt;=12,"0-1 Year",IF(Churn_Data[[#This Row],[tenure]]&lt;=24,"1-2 Years",IF(Churn_Data[[#This Row],[tenure]]&lt;=36,"2-3 Years",IF(Churn_Data[[#This Row],[tenure]]&lt;=48,"3-4 Years",IF(Churn_Data[[#This Row],[tenure]]&lt;=60,"4-5 Years","5+ Years")))))</f>
        <v>3-4 Years</v>
      </c>
      <c r="Z6003">
        <v>48</v>
      </c>
      <c r="AA6003">
        <v>3435.6</v>
      </c>
      <c r="AB6003">
        <f>IF(Churn_Data[[#This Row],[Churn]]="No",Churn_Data[[#This Row],[MonthlyCharges]],NA())</f>
        <v>69.55</v>
      </c>
      <c r="AC6003">
        <f>IF(Churn_Data[[#This Row],[Churn]]="No",Churn_Data[[#This Row],[tenure]],NA())</f>
        <v>48</v>
      </c>
      <c r="AD6003" t="e">
        <f>IF(Churn_Data[[#This Row],[Churn]]="Yes",Churn_Data[[#This Row],[MonthlyCharges]],NA())</f>
        <v>#N/A</v>
      </c>
      <c r="AE6003" t="e">
        <f>IF(Churn_Data[[#This Row],[Churn]]="Yes",Churn_Data[[#This Row],[tenure]],NA())</f>
        <v>#N/A</v>
      </c>
      <c r="AF6003">
        <v>3338.4</v>
      </c>
    </row>
    <row r="6004" spans="1:32" x14ac:dyDescent="0.3">
      <c r="A6004" t="s">
        <v>6039</v>
      </c>
      <c r="B6004" t="s">
        <v>23</v>
      </c>
      <c r="C6004" t="str">
        <f>IF(Churn_Data[[#This Row],[SeniorCitizen]]=1,"Yes","No")</f>
        <v>No</v>
      </c>
      <c r="D6004">
        <v>0</v>
      </c>
      <c r="E6004" t="s">
        <v>24</v>
      </c>
      <c r="F6004" t="s">
        <v>24</v>
      </c>
      <c r="G6004" t="s">
        <v>24</v>
      </c>
      <c r="H6004" t="s">
        <v>24</v>
      </c>
      <c r="I6004" t="s">
        <v>120</v>
      </c>
      <c r="J6004" t="str">
        <f>IF(Churn_Data[[#This Row],[InternetService]]&lt;&gt;"No","Yes","No")</f>
        <v>Yes</v>
      </c>
      <c r="K6004" t="s">
        <v>24</v>
      </c>
      <c r="L6004" t="s">
        <v>24</v>
      </c>
      <c r="M6004" t="s">
        <v>24</v>
      </c>
      <c r="N6004" t="s">
        <v>24</v>
      </c>
      <c r="O6004" t="s">
        <v>25</v>
      </c>
      <c r="P6004" t="s">
        <v>24</v>
      </c>
      <c r="Q6004" t="s">
        <v>25</v>
      </c>
      <c r="R6004">
        <f>IF(Churn_Data[[#This Row],[Churn]]="Yes",1,0)</f>
        <v>0</v>
      </c>
      <c r="S6004" t="s">
        <v>24</v>
      </c>
      <c r="T6004">
        <f>(Churn_Data[[#This Row],[OnlineSecurity]]="Yes")+(Churn_Data[[#This Row],[OnlineBackup]]="Yes")+(Churn_Data[[#This Row],[DeviceProtection]]="Yes")+(Churn_Data[[#This Row],[TechSupport]]="Yes")+(Churn_Data[[#This Row],[StreamingTV]]="Yes")+(Churn_Data[[#This Row],[StreamingMovies]]="Yes")</f>
        <v>5</v>
      </c>
      <c r="U6004" t="s">
        <v>5607</v>
      </c>
      <c r="V6004" t="s">
        <v>46</v>
      </c>
      <c r="W6004" t="str">
        <f>IF(ISNUMBER(SEARCH("automatic", Churn_Data[[#This Row],[PaymentMethod]])), "Automatic", "Manual")</f>
        <v>Automatic</v>
      </c>
      <c r="X6004">
        <v>80.05</v>
      </c>
      <c r="Y6004" t="str">
        <f>IF(Churn_Data[[#This Row],[tenure]]&lt;=12,"0-1 Year",IF(Churn_Data[[#This Row],[tenure]]&lt;=24,"1-2 Years",IF(Churn_Data[[#This Row],[tenure]]&lt;=36,"2-3 Years",IF(Churn_Data[[#This Row],[tenure]]&lt;=48,"3-4 Years",IF(Churn_Data[[#This Row],[tenure]]&lt;=60,"4-5 Years","5+ Years")))))</f>
        <v>4-5 Years</v>
      </c>
      <c r="Z6004">
        <v>50</v>
      </c>
      <c r="AA6004">
        <v>4042.2</v>
      </c>
      <c r="AB6004">
        <f>IF(Churn_Data[[#This Row],[Churn]]="No",Churn_Data[[#This Row],[MonthlyCharges]],NA())</f>
        <v>80.05</v>
      </c>
      <c r="AC6004">
        <f>IF(Churn_Data[[#This Row],[Churn]]="No",Churn_Data[[#This Row],[tenure]],NA())</f>
        <v>50</v>
      </c>
      <c r="AD6004" t="e">
        <f>IF(Churn_Data[[#This Row],[Churn]]="Yes",Churn_Data[[#This Row],[MonthlyCharges]],NA())</f>
        <v>#N/A</v>
      </c>
      <c r="AE6004" t="e">
        <f>IF(Churn_Data[[#This Row],[Churn]]="Yes",Churn_Data[[#This Row],[tenure]],NA())</f>
        <v>#N/A</v>
      </c>
      <c r="AF6004">
        <v>4002.5</v>
      </c>
    </row>
    <row r="6005" spans="1:32" x14ac:dyDescent="0.3">
      <c r="A6005" t="s">
        <v>6040</v>
      </c>
      <c r="B6005" t="s">
        <v>23</v>
      </c>
      <c r="C6005" t="str">
        <f>IF(Churn_Data[[#This Row],[SeniorCitizen]]=1,"Yes","No")</f>
        <v>No</v>
      </c>
      <c r="D6005">
        <v>0</v>
      </c>
      <c r="E6005" t="s">
        <v>24</v>
      </c>
      <c r="F6005" t="s">
        <v>25</v>
      </c>
      <c r="G6005" t="s">
        <v>24</v>
      </c>
      <c r="H6005" t="s">
        <v>24</v>
      </c>
      <c r="I6005" t="s">
        <v>26</v>
      </c>
      <c r="J6005" t="str">
        <f>IF(Churn_Data[[#This Row],[InternetService]]&lt;&gt;"No","Yes","No")</f>
        <v>Yes</v>
      </c>
      <c r="K6005" t="s">
        <v>25</v>
      </c>
      <c r="L6005" t="s">
        <v>25</v>
      </c>
      <c r="M6005" t="s">
        <v>25</v>
      </c>
      <c r="N6005" t="s">
        <v>24</v>
      </c>
      <c r="O6005" t="s">
        <v>25</v>
      </c>
      <c r="P6005" t="s">
        <v>24</v>
      </c>
      <c r="Q6005" t="s">
        <v>25</v>
      </c>
      <c r="R6005">
        <f>IF(Churn_Data[[#This Row],[Churn]]="Yes",1,0)</f>
        <v>0</v>
      </c>
      <c r="S6005" t="s">
        <v>24</v>
      </c>
      <c r="T6005">
        <f>(Churn_Data[[#This Row],[OnlineSecurity]]="Yes")+(Churn_Data[[#This Row],[OnlineBackup]]="Yes")+(Churn_Data[[#This Row],[DeviceProtection]]="Yes")+(Churn_Data[[#This Row],[TechSupport]]="Yes")+(Churn_Data[[#This Row],[StreamingTV]]="Yes")+(Churn_Data[[#This Row],[StreamingMovies]]="Yes")</f>
        <v>2</v>
      </c>
      <c r="U6005" t="s">
        <v>5607</v>
      </c>
      <c r="V6005" t="s">
        <v>32</v>
      </c>
      <c r="W6005" t="str">
        <f>IF(ISNUMBER(SEARCH("automatic", Churn_Data[[#This Row],[PaymentMethod]])), "Automatic", "Manual")</f>
        <v>Manual</v>
      </c>
      <c r="X6005">
        <v>91.15</v>
      </c>
      <c r="Y6005" t="str">
        <f>IF(Churn_Data[[#This Row],[tenure]]&lt;=12,"0-1 Year",IF(Churn_Data[[#This Row],[tenure]]&lt;=24,"1-2 Years",IF(Churn_Data[[#This Row],[tenure]]&lt;=36,"2-3 Years",IF(Churn_Data[[#This Row],[tenure]]&lt;=48,"3-4 Years",IF(Churn_Data[[#This Row],[tenure]]&lt;=60,"4-5 Years","5+ Years")))))</f>
        <v>4-5 Years</v>
      </c>
      <c r="Z6005">
        <v>53</v>
      </c>
      <c r="AA6005">
        <v>4862.5</v>
      </c>
      <c r="AB6005">
        <f>IF(Churn_Data[[#This Row],[Churn]]="No",Churn_Data[[#This Row],[MonthlyCharges]],NA())</f>
        <v>91.15</v>
      </c>
      <c r="AC6005">
        <f>IF(Churn_Data[[#This Row],[Churn]]="No",Churn_Data[[#This Row],[tenure]],NA())</f>
        <v>53</v>
      </c>
      <c r="AD6005" t="e">
        <f>IF(Churn_Data[[#This Row],[Churn]]="Yes",Churn_Data[[#This Row],[MonthlyCharges]],NA())</f>
        <v>#N/A</v>
      </c>
      <c r="AE6005" t="e">
        <f>IF(Churn_Data[[#This Row],[Churn]]="Yes",Churn_Data[[#This Row],[tenure]],NA())</f>
        <v>#N/A</v>
      </c>
      <c r="AF6005">
        <v>4830.95</v>
      </c>
    </row>
    <row r="6006" spans="1:32" x14ac:dyDescent="0.3">
      <c r="A6006" t="s">
        <v>6041</v>
      </c>
      <c r="B6006" t="s">
        <v>23</v>
      </c>
      <c r="C6006" t="str">
        <f>IF(Churn_Data[[#This Row],[SeniorCitizen]]=1,"Yes","No")</f>
        <v>Yes</v>
      </c>
      <c r="D6006">
        <v>1</v>
      </c>
      <c r="E6006" t="s">
        <v>25</v>
      </c>
      <c r="F6006" t="s">
        <v>25</v>
      </c>
      <c r="G6006" t="s">
        <v>24</v>
      </c>
      <c r="H6006" t="s">
        <v>24</v>
      </c>
      <c r="I6006" t="s">
        <v>120</v>
      </c>
      <c r="J6006" t="str">
        <f>IF(Churn_Data[[#This Row],[InternetService]]&lt;&gt;"No","Yes","No")</f>
        <v>Yes</v>
      </c>
      <c r="K6006" t="s">
        <v>25</v>
      </c>
      <c r="L6006" t="s">
        <v>25</v>
      </c>
      <c r="M6006" t="s">
        <v>24</v>
      </c>
      <c r="N6006" t="s">
        <v>24</v>
      </c>
      <c r="O6006" t="s">
        <v>25</v>
      </c>
      <c r="P6006" t="s">
        <v>24</v>
      </c>
      <c r="Q6006" t="s">
        <v>25</v>
      </c>
      <c r="R6006">
        <f>IF(Churn_Data[[#This Row],[Churn]]="Yes",1,0)</f>
        <v>0</v>
      </c>
      <c r="S6006" t="s">
        <v>24</v>
      </c>
      <c r="T6006">
        <f>(Churn_Data[[#This Row],[OnlineSecurity]]="Yes")+(Churn_Data[[#This Row],[OnlineBackup]]="Yes")+(Churn_Data[[#This Row],[DeviceProtection]]="Yes")+(Churn_Data[[#This Row],[TechSupport]]="Yes")+(Churn_Data[[#This Row],[StreamingTV]]="Yes")+(Churn_Data[[#This Row],[StreamingMovies]]="Yes")</f>
        <v>3</v>
      </c>
      <c r="U6006" t="s">
        <v>5607</v>
      </c>
      <c r="V6006" t="s">
        <v>72</v>
      </c>
      <c r="W6006" t="str">
        <f>IF(ISNUMBER(SEARCH("automatic", Churn_Data[[#This Row],[PaymentMethod]])), "Automatic", "Manual")</f>
        <v>Automatic</v>
      </c>
      <c r="X6006">
        <v>69.099999999999994</v>
      </c>
      <c r="Y6006" t="str">
        <f>IF(Churn_Data[[#This Row],[tenure]]&lt;=12,"0-1 Year",IF(Churn_Data[[#This Row],[tenure]]&lt;=24,"1-2 Years",IF(Churn_Data[[#This Row],[tenure]]&lt;=36,"2-3 Years",IF(Churn_Data[[#This Row],[tenure]]&lt;=48,"3-4 Years",IF(Churn_Data[[#This Row],[tenure]]&lt;=60,"4-5 Years","5+ Years")))))</f>
        <v>3-4 Years</v>
      </c>
      <c r="Z6006">
        <v>46</v>
      </c>
      <c r="AA6006">
        <v>3255.35</v>
      </c>
      <c r="AB6006">
        <f>IF(Churn_Data[[#This Row],[Churn]]="No",Churn_Data[[#This Row],[MonthlyCharges]],NA())</f>
        <v>69.099999999999994</v>
      </c>
      <c r="AC6006">
        <f>IF(Churn_Data[[#This Row],[Churn]]="No",Churn_Data[[#This Row],[tenure]],NA())</f>
        <v>46</v>
      </c>
      <c r="AD6006" t="e">
        <f>IF(Churn_Data[[#This Row],[Churn]]="Yes",Churn_Data[[#This Row],[MonthlyCharges]],NA())</f>
        <v>#N/A</v>
      </c>
      <c r="AE6006" t="e">
        <f>IF(Churn_Data[[#This Row],[Churn]]="Yes",Churn_Data[[#This Row],[tenure]],NA())</f>
        <v>#N/A</v>
      </c>
      <c r="AF6006">
        <v>3178.6</v>
      </c>
    </row>
    <row r="6007" spans="1:32" x14ac:dyDescent="0.3">
      <c r="A6007" t="s">
        <v>6042</v>
      </c>
      <c r="B6007" t="s">
        <v>23</v>
      </c>
      <c r="C6007" t="str">
        <f>IF(Churn_Data[[#This Row],[SeniorCitizen]]=1,"Yes","No")</f>
        <v>No</v>
      </c>
      <c r="D6007">
        <v>0</v>
      </c>
      <c r="E6007" t="s">
        <v>24</v>
      </c>
      <c r="F6007" t="s">
        <v>24</v>
      </c>
      <c r="G6007" t="s">
        <v>24</v>
      </c>
      <c r="H6007" t="s">
        <v>24</v>
      </c>
      <c r="I6007" t="s">
        <v>26</v>
      </c>
      <c r="J6007" t="str">
        <f>IF(Churn_Data[[#This Row],[InternetService]]&lt;&gt;"No","Yes","No")</f>
        <v>Yes</v>
      </c>
      <c r="K6007" t="s">
        <v>24</v>
      </c>
      <c r="L6007" t="s">
        <v>25</v>
      </c>
      <c r="M6007" t="s">
        <v>24</v>
      </c>
      <c r="N6007" t="s">
        <v>24</v>
      </c>
      <c r="O6007" t="s">
        <v>25</v>
      </c>
      <c r="P6007" t="s">
        <v>24</v>
      </c>
      <c r="Q6007" t="s">
        <v>25</v>
      </c>
      <c r="R6007">
        <f>IF(Churn_Data[[#This Row],[Churn]]="Yes",1,0)</f>
        <v>0</v>
      </c>
      <c r="S6007" t="s">
        <v>24</v>
      </c>
      <c r="T6007">
        <f>(Churn_Data[[#This Row],[OnlineSecurity]]="Yes")+(Churn_Data[[#This Row],[OnlineBackup]]="Yes")+(Churn_Data[[#This Row],[DeviceProtection]]="Yes")+(Churn_Data[[#This Row],[TechSupport]]="Yes")+(Churn_Data[[#This Row],[StreamingTV]]="Yes")+(Churn_Data[[#This Row],[StreamingMovies]]="Yes")</f>
        <v>4</v>
      </c>
      <c r="U6007" t="s">
        <v>5607</v>
      </c>
      <c r="V6007" t="s">
        <v>46</v>
      </c>
      <c r="W6007" t="str">
        <f>IF(ISNUMBER(SEARCH("automatic", Churn_Data[[#This Row],[PaymentMethod]])), "Automatic", "Manual")</f>
        <v>Automatic</v>
      </c>
      <c r="X6007">
        <v>100.25</v>
      </c>
      <c r="Y6007" t="str">
        <f>IF(Churn_Data[[#This Row],[tenure]]&lt;=12,"0-1 Year",IF(Churn_Data[[#This Row],[tenure]]&lt;=24,"1-2 Years",IF(Churn_Data[[#This Row],[tenure]]&lt;=36,"2-3 Years",IF(Churn_Data[[#This Row],[tenure]]&lt;=48,"3-4 Years",IF(Churn_Data[[#This Row],[tenure]]&lt;=60,"4-5 Years","5+ Years")))))</f>
        <v>5+ Years</v>
      </c>
      <c r="Z6007">
        <v>67</v>
      </c>
      <c r="AA6007">
        <v>6689</v>
      </c>
      <c r="AB6007">
        <f>IF(Churn_Data[[#This Row],[Churn]]="No",Churn_Data[[#This Row],[MonthlyCharges]],NA())</f>
        <v>100.25</v>
      </c>
      <c r="AC6007">
        <f>IF(Churn_Data[[#This Row],[Churn]]="No",Churn_Data[[#This Row],[tenure]],NA())</f>
        <v>67</v>
      </c>
      <c r="AD6007" t="e">
        <f>IF(Churn_Data[[#This Row],[Churn]]="Yes",Churn_Data[[#This Row],[MonthlyCharges]],NA())</f>
        <v>#N/A</v>
      </c>
      <c r="AE6007" t="e">
        <f>IF(Churn_Data[[#This Row],[Churn]]="Yes",Churn_Data[[#This Row],[tenure]],NA())</f>
        <v>#N/A</v>
      </c>
      <c r="AF6007">
        <v>6716.75</v>
      </c>
    </row>
    <row r="6008" spans="1:32" x14ac:dyDescent="0.3">
      <c r="A6008" t="s">
        <v>6043</v>
      </c>
      <c r="B6008" t="s">
        <v>30</v>
      </c>
      <c r="C6008" t="str">
        <f>IF(Churn_Data[[#This Row],[SeniorCitizen]]=1,"Yes","No")</f>
        <v>No</v>
      </c>
      <c r="D6008">
        <v>0</v>
      </c>
      <c r="E6008" t="s">
        <v>25</v>
      </c>
      <c r="F6008" t="s">
        <v>25</v>
      </c>
      <c r="G6008" t="s">
        <v>24</v>
      </c>
      <c r="H6008" t="s">
        <v>24</v>
      </c>
      <c r="I6008" t="s">
        <v>120</v>
      </c>
      <c r="J6008" t="str">
        <f>IF(Churn_Data[[#This Row],[InternetService]]&lt;&gt;"No","Yes","No")</f>
        <v>Yes</v>
      </c>
      <c r="K6008" t="s">
        <v>25</v>
      </c>
      <c r="L6008" t="s">
        <v>24</v>
      </c>
      <c r="M6008" t="s">
        <v>24</v>
      </c>
      <c r="N6008" t="s">
        <v>25</v>
      </c>
      <c r="O6008" t="s">
        <v>25</v>
      </c>
      <c r="P6008" t="s">
        <v>24</v>
      </c>
      <c r="Q6008" t="s">
        <v>25</v>
      </c>
      <c r="R6008">
        <f>IF(Churn_Data[[#This Row],[Churn]]="Yes",1,0)</f>
        <v>0</v>
      </c>
      <c r="S6008" t="s">
        <v>25</v>
      </c>
      <c r="T6008">
        <f>(Churn_Data[[#This Row],[OnlineSecurity]]="Yes")+(Churn_Data[[#This Row],[OnlineBackup]]="Yes")+(Churn_Data[[#This Row],[DeviceProtection]]="Yes")+(Churn_Data[[#This Row],[TechSupport]]="Yes")+(Churn_Data[[#This Row],[StreamingTV]]="Yes")+(Churn_Data[[#This Row],[StreamingMovies]]="Yes")</f>
        <v>3</v>
      </c>
      <c r="U6008" t="s">
        <v>5607</v>
      </c>
      <c r="V6008" t="s">
        <v>72</v>
      </c>
      <c r="W6008" t="str">
        <f>IF(ISNUMBER(SEARCH("automatic", Churn_Data[[#This Row],[PaymentMethod]])), "Automatic", "Manual")</f>
        <v>Automatic</v>
      </c>
      <c r="X6008">
        <v>70.900000000000006</v>
      </c>
      <c r="Y6008" t="str">
        <f>IF(Churn_Data[[#This Row],[tenure]]&lt;=12,"0-1 Year",IF(Churn_Data[[#This Row],[tenure]]&lt;=24,"1-2 Years",IF(Churn_Data[[#This Row],[tenure]]&lt;=36,"2-3 Years",IF(Churn_Data[[#This Row],[tenure]]&lt;=48,"3-4 Years",IF(Churn_Data[[#This Row],[tenure]]&lt;=60,"4-5 Years","5+ Years")))))</f>
        <v>2-3 Years</v>
      </c>
      <c r="Z6008">
        <v>29</v>
      </c>
      <c r="AA6008">
        <v>1964.6</v>
      </c>
      <c r="AB6008">
        <f>IF(Churn_Data[[#This Row],[Churn]]="No",Churn_Data[[#This Row],[MonthlyCharges]],NA())</f>
        <v>70.900000000000006</v>
      </c>
      <c r="AC6008">
        <f>IF(Churn_Data[[#This Row],[Churn]]="No",Churn_Data[[#This Row],[tenure]],NA())</f>
        <v>29</v>
      </c>
      <c r="AD6008" t="e">
        <f>IF(Churn_Data[[#This Row],[Churn]]="Yes",Churn_Data[[#This Row],[MonthlyCharges]],NA())</f>
        <v>#N/A</v>
      </c>
      <c r="AE6008" t="e">
        <f>IF(Churn_Data[[#This Row],[Churn]]="Yes",Churn_Data[[#This Row],[tenure]],NA())</f>
        <v>#N/A</v>
      </c>
      <c r="AF6008">
        <v>2056.1</v>
      </c>
    </row>
    <row r="6009" spans="1:32" x14ac:dyDescent="0.3">
      <c r="A6009" t="s">
        <v>6044</v>
      </c>
      <c r="B6009" t="s">
        <v>23</v>
      </c>
      <c r="C6009" t="str">
        <f>IF(Churn_Data[[#This Row],[SeniorCitizen]]=1,"Yes","No")</f>
        <v>No</v>
      </c>
      <c r="D6009">
        <v>0</v>
      </c>
      <c r="E6009" t="s">
        <v>25</v>
      </c>
      <c r="F6009" t="s">
        <v>25</v>
      </c>
      <c r="G6009" t="s">
        <v>24</v>
      </c>
      <c r="H6009" t="s">
        <v>24</v>
      </c>
      <c r="I6009" t="s">
        <v>120</v>
      </c>
      <c r="J6009" t="str">
        <f>IF(Churn_Data[[#This Row],[InternetService]]&lt;&gt;"No","Yes","No")</f>
        <v>Yes</v>
      </c>
      <c r="K6009" t="s">
        <v>24</v>
      </c>
      <c r="L6009" t="s">
        <v>25</v>
      </c>
      <c r="M6009" t="s">
        <v>25</v>
      </c>
      <c r="N6009" t="s">
        <v>24</v>
      </c>
      <c r="O6009" t="s">
        <v>25</v>
      </c>
      <c r="P6009" t="s">
        <v>24</v>
      </c>
      <c r="Q6009" t="s">
        <v>25</v>
      </c>
      <c r="R6009">
        <f>IF(Churn_Data[[#This Row],[Churn]]="Yes",1,0)</f>
        <v>0</v>
      </c>
      <c r="S6009" t="s">
        <v>25</v>
      </c>
      <c r="T6009">
        <f>(Churn_Data[[#This Row],[OnlineSecurity]]="Yes")+(Churn_Data[[#This Row],[OnlineBackup]]="Yes")+(Churn_Data[[#This Row],[DeviceProtection]]="Yes")+(Churn_Data[[#This Row],[TechSupport]]="Yes")+(Churn_Data[[#This Row],[StreamingTV]]="Yes")+(Churn_Data[[#This Row],[StreamingMovies]]="Yes")</f>
        <v>3</v>
      </c>
      <c r="U6009" t="s">
        <v>5607</v>
      </c>
      <c r="V6009" t="s">
        <v>46</v>
      </c>
      <c r="W6009" t="str">
        <f>IF(ISNUMBER(SEARCH("automatic", Churn_Data[[#This Row],[PaymentMethod]])), "Automatic", "Manual")</f>
        <v>Automatic</v>
      </c>
      <c r="X6009">
        <v>68.7</v>
      </c>
      <c r="Y6009" t="str">
        <f>IF(Churn_Data[[#This Row],[tenure]]&lt;=12,"0-1 Year",IF(Churn_Data[[#This Row],[tenure]]&lt;=24,"1-2 Years",IF(Churn_Data[[#This Row],[tenure]]&lt;=36,"2-3 Years",IF(Churn_Data[[#This Row],[tenure]]&lt;=48,"3-4 Years",IF(Churn_Data[[#This Row],[tenure]]&lt;=60,"4-5 Years","5+ Years")))))</f>
        <v>4-5 Years</v>
      </c>
      <c r="Z6009">
        <v>59</v>
      </c>
      <c r="AA6009">
        <v>4070.95</v>
      </c>
      <c r="AB6009">
        <f>IF(Churn_Data[[#This Row],[Churn]]="No",Churn_Data[[#This Row],[MonthlyCharges]],NA())</f>
        <v>68.7</v>
      </c>
      <c r="AC6009">
        <f>IF(Churn_Data[[#This Row],[Churn]]="No",Churn_Data[[#This Row],[tenure]],NA())</f>
        <v>59</v>
      </c>
      <c r="AD6009" t="e">
        <f>IF(Churn_Data[[#This Row],[Churn]]="Yes",Churn_Data[[#This Row],[MonthlyCharges]],NA())</f>
        <v>#N/A</v>
      </c>
      <c r="AE6009" t="e">
        <f>IF(Churn_Data[[#This Row],[Churn]]="Yes",Churn_Data[[#This Row],[tenure]],NA())</f>
        <v>#N/A</v>
      </c>
      <c r="AF6009">
        <v>4053.3</v>
      </c>
    </row>
    <row r="6010" spans="1:32" x14ac:dyDescent="0.3">
      <c r="A6010" t="s">
        <v>6045</v>
      </c>
      <c r="B6010" t="s">
        <v>23</v>
      </c>
      <c r="C6010" t="str">
        <f>IF(Churn_Data[[#This Row],[SeniorCitizen]]=1,"Yes","No")</f>
        <v>No</v>
      </c>
      <c r="D6010">
        <v>0</v>
      </c>
      <c r="E6010" t="s">
        <v>24</v>
      </c>
      <c r="F6010" t="s">
        <v>24</v>
      </c>
      <c r="G6010" t="s">
        <v>24</v>
      </c>
      <c r="H6010" t="s">
        <v>24</v>
      </c>
      <c r="I6010" t="s">
        <v>26</v>
      </c>
      <c r="J6010" t="str">
        <f>IF(Churn_Data[[#This Row],[InternetService]]&lt;&gt;"No","Yes","No")</f>
        <v>Yes</v>
      </c>
      <c r="K6010" t="s">
        <v>24</v>
      </c>
      <c r="L6010" t="s">
        <v>24</v>
      </c>
      <c r="M6010" t="s">
        <v>24</v>
      </c>
      <c r="N6010" t="s">
        <v>25</v>
      </c>
      <c r="O6010" t="s">
        <v>25</v>
      </c>
      <c r="P6010" t="s">
        <v>24</v>
      </c>
      <c r="Q6010" t="s">
        <v>25</v>
      </c>
      <c r="R6010">
        <f>IF(Churn_Data[[#This Row],[Churn]]="Yes",1,0)</f>
        <v>0</v>
      </c>
      <c r="S6010" t="s">
        <v>24</v>
      </c>
      <c r="T6010">
        <f>(Churn_Data[[#This Row],[OnlineSecurity]]="Yes")+(Churn_Data[[#This Row],[OnlineBackup]]="Yes")+(Churn_Data[[#This Row],[DeviceProtection]]="Yes")+(Churn_Data[[#This Row],[TechSupport]]="Yes")+(Churn_Data[[#This Row],[StreamingTV]]="Yes")+(Churn_Data[[#This Row],[StreamingMovies]]="Yes")</f>
        <v>4</v>
      </c>
      <c r="U6010" t="s">
        <v>5607</v>
      </c>
      <c r="V6010" t="s">
        <v>46</v>
      </c>
      <c r="W6010" t="str">
        <f>IF(ISNUMBER(SEARCH("automatic", Churn_Data[[#This Row],[PaymentMethod]])), "Automatic", "Manual")</f>
        <v>Automatic</v>
      </c>
      <c r="X6010">
        <v>101.6</v>
      </c>
      <c r="Y6010" t="str">
        <f>IF(Churn_Data[[#This Row],[tenure]]&lt;=12,"0-1 Year",IF(Churn_Data[[#This Row],[tenure]]&lt;=24,"1-2 Years",IF(Churn_Data[[#This Row],[tenure]]&lt;=36,"2-3 Years",IF(Churn_Data[[#This Row],[tenure]]&lt;=48,"3-4 Years",IF(Churn_Data[[#This Row],[tenure]]&lt;=60,"4-5 Years","5+ Years")))))</f>
        <v>3-4 Years</v>
      </c>
      <c r="Z6010">
        <v>41</v>
      </c>
      <c r="AA6010">
        <v>3930.55</v>
      </c>
      <c r="AB6010">
        <f>IF(Churn_Data[[#This Row],[Churn]]="No",Churn_Data[[#This Row],[MonthlyCharges]],NA())</f>
        <v>101.6</v>
      </c>
      <c r="AC6010">
        <f>IF(Churn_Data[[#This Row],[Churn]]="No",Churn_Data[[#This Row],[tenure]],NA())</f>
        <v>41</v>
      </c>
      <c r="AD6010" t="e">
        <f>IF(Churn_Data[[#This Row],[Churn]]="Yes",Churn_Data[[#This Row],[MonthlyCharges]],NA())</f>
        <v>#N/A</v>
      </c>
      <c r="AE6010" t="e">
        <f>IF(Churn_Data[[#This Row],[Churn]]="Yes",Churn_Data[[#This Row],[tenure]],NA())</f>
        <v>#N/A</v>
      </c>
      <c r="AF6010">
        <v>4165.6000000000004</v>
      </c>
    </row>
    <row r="6011" spans="1:32" x14ac:dyDescent="0.3">
      <c r="A6011" t="s">
        <v>6046</v>
      </c>
      <c r="B6011" t="s">
        <v>30</v>
      </c>
      <c r="C6011" t="str">
        <f>IF(Churn_Data[[#This Row],[SeniorCitizen]]=1,"Yes","No")</f>
        <v>No</v>
      </c>
      <c r="D6011">
        <v>0</v>
      </c>
      <c r="E6011" t="s">
        <v>24</v>
      </c>
      <c r="F6011" t="s">
        <v>25</v>
      </c>
      <c r="G6011" t="s">
        <v>24</v>
      </c>
      <c r="H6011" t="s">
        <v>24</v>
      </c>
      <c r="I6011" t="s">
        <v>120</v>
      </c>
      <c r="J6011" t="str">
        <f>IF(Churn_Data[[#This Row],[InternetService]]&lt;&gt;"No","Yes","No")</f>
        <v>Yes</v>
      </c>
      <c r="K6011" t="s">
        <v>25</v>
      </c>
      <c r="L6011" t="s">
        <v>24</v>
      </c>
      <c r="M6011" t="s">
        <v>25</v>
      </c>
      <c r="N6011" t="s">
        <v>24</v>
      </c>
      <c r="O6011" t="s">
        <v>25</v>
      </c>
      <c r="P6011" t="s">
        <v>24</v>
      </c>
      <c r="Q6011" t="s">
        <v>25</v>
      </c>
      <c r="R6011">
        <f>IF(Churn_Data[[#This Row],[Churn]]="Yes",1,0)</f>
        <v>0</v>
      </c>
      <c r="S6011" t="s">
        <v>24</v>
      </c>
      <c r="T6011">
        <f>(Churn_Data[[#This Row],[OnlineSecurity]]="Yes")+(Churn_Data[[#This Row],[OnlineBackup]]="Yes")+(Churn_Data[[#This Row],[DeviceProtection]]="Yes")+(Churn_Data[[#This Row],[TechSupport]]="Yes")+(Churn_Data[[#This Row],[StreamingTV]]="Yes")+(Churn_Data[[#This Row],[StreamingMovies]]="Yes")</f>
        <v>3</v>
      </c>
      <c r="U6011" t="s">
        <v>5607</v>
      </c>
      <c r="V6011" t="s">
        <v>28</v>
      </c>
      <c r="W6011" t="str">
        <f>IF(ISNUMBER(SEARCH("automatic", Churn_Data[[#This Row],[PaymentMethod]])), "Automatic", "Manual")</f>
        <v>Manual</v>
      </c>
      <c r="X6011">
        <v>70.150000000000006</v>
      </c>
      <c r="Y6011" t="str">
        <f>IF(Churn_Data[[#This Row],[tenure]]&lt;=12,"0-1 Year",IF(Churn_Data[[#This Row],[tenure]]&lt;=24,"1-2 Years",IF(Churn_Data[[#This Row],[tenure]]&lt;=36,"2-3 Years",IF(Churn_Data[[#This Row],[tenure]]&lt;=48,"3-4 Years",IF(Churn_Data[[#This Row],[tenure]]&lt;=60,"4-5 Years","5+ Years")))))</f>
        <v>5+ Years</v>
      </c>
      <c r="Z6011">
        <v>64</v>
      </c>
      <c r="AA6011">
        <v>4480.7</v>
      </c>
      <c r="AB6011">
        <f>IF(Churn_Data[[#This Row],[Churn]]="No",Churn_Data[[#This Row],[MonthlyCharges]],NA())</f>
        <v>70.150000000000006</v>
      </c>
      <c r="AC6011">
        <f>IF(Churn_Data[[#This Row],[Churn]]="No",Churn_Data[[#This Row],[tenure]],NA())</f>
        <v>64</v>
      </c>
      <c r="AD6011" t="e">
        <f>IF(Churn_Data[[#This Row],[Churn]]="Yes",Churn_Data[[#This Row],[MonthlyCharges]],NA())</f>
        <v>#N/A</v>
      </c>
      <c r="AE6011" t="e">
        <f>IF(Churn_Data[[#This Row],[Churn]]="Yes",Churn_Data[[#This Row],[tenure]],NA())</f>
        <v>#N/A</v>
      </c>
      <c r="AF6011">
        <v>4489.6000000000004</v>
      </c>
    </row>
    <row r="6012" spans="1:32" x14ac:dyDescent="0.3">
      <c r="A6012" t="s">
        <v>6047</v>
      </c>
      <c r="B6012" t="s">
        <v>30</v>
      </c>
      <c r="C6012" t="str">
        <f>IF(Churn_Data[[#This Row],[SeniorCitizen]]=1,"Yes","No")</f>
        <v>Yes</v>
      </c>
      <c r="D6012">
        <v>1</v>
      </c>
      <c r="E6012" t="s">
        <v>24</v>
      </c>
      <c r="F6012" t="s">
        <v>25</v>
      </c>
      <c r="G6012" t="s">
        <v>24</v>
      </c>
      <c r="H6012" t="s">
        <v>24</v>
      </c>
      <c r="I6012" t="s">
        <v>26</v>
      </c>
      <c r="J6012" t="str">
        <f>IF(Churn_Data[[#This Row],[InternetService]]&lt;&gt;"No","Yes","No")</f>
        <v>Yes</v>
      </c>
      <c r="K6012" t="s">
        <v>25</v>
      </c>
      <c r="L6012" t="s">
        <v>24</v>
      </c>
      <c r="M6012" t="s">
        <v>25</v>
      </c>
      <c r="N6012" t="s">
        <v>25</v>
      </c>
      <c r="O6012" t="s">
        <v>25</v>
      </c>
      <c r="P6012" t="s">
        <v>24</v>
      </c>
      <c r="Q6012" t="s">
        <v>24</v>
      </c>
      <c r="R6012">
        <f>IF(Churn_Data[[#This Row],[Churn]]="Yes",1,0)</f>
        <v>1</v>
      </c>
      <c r="S6012" t="s">
        <v>25</v>
      </c>
      <c r="T6012">
        <f>(Churn_Data[[#This Row],[OnlineSecurity]]="Yes")+(Churn_Data[[#This Row],[OnlineBackup]]="Yes")+(Churn_Data[[#This Row],[DeviceProtection]]="Yes")+(Churn_Data[[#This Row],[TechSupport]]="Yes")+(Churn_Data[[#This Row],[StreamingTV]]="Yes")+(Churn_Data[[#This Row],[StreamingMovies]]="Yes")</f>
        <v>2</v>
      </c>
      <c r="U6012" t="s">
        <v>5607</v>
      </c>
      <c r="V6012" t="s">
        <v>28</v>
      </c>
      <c r="W6012" t="str">
        <f>IF(ISNUMBER(SEARCH("automatic", Churn_Data[[#This Row],[PaymentMethod]])), "Automatic", "Manual")</f>
        <v>Manual</v>
      </c>
      <c r="X6012">
        <v>88.4</v>
      </c>
      <c r="Y6012" t="str">
        <f>IF(Churn_Data[[#This Row],[tenure]]&lt;=12,"0-1 Year",IF(Churn_Data[[#This Row],[tenure]]&lt;=24,"1-2 Years",IF(Churn_Data[[#This Row],[tenure]]&lt;=36,"2-3 Years",IF(Churn_Data[[#This Row],[tenure]]&lt;=48,"3-4 Years",IF(Churn_Data[[#This Row],[tenure]]&lt;=60,"4-5 Years","5+ Years")))))</f>
        <v>3-4 Years</v>
      </c>
      <c r="Z6012">
        <v>44</v>
      </c>
      <c r="AA6012">
        <v>3912.9</v>
      </c>
      <c r="AB6012" t="e">
        <f>IF(Churn_Data[[#This Row],[Churn]]="No",Churn_Data[[#This Row],[MonthlyCharges]],NA())</f>
        <v>#N/A</v>
      </c>
      <c r="AC6012" t="e">
        <f>IF(Churn_Data[[#This Row],[Churn]]="No",Churn_Data[[#This Row],[tenure]],NA())</f>
        <v>#N/A</v>
      </c>
      <c r="AD6012">
        <f>IF(Churn_Data[[#This Row],[Churn]]="Yes",Churn_Data[[#This Row],[MonthlyCharges]],NA())</f>
        <v>88.4</v>
      </c>
      <c r="AE6012">
        <f>IF(Churn_Data[[#This Row],[Churn]]="Yes",Churn_Data[[#This Row],[tenure]],NA())</f>
        <v>44</v>
      </c>
      <c r="AF6012">
        <v>3889.6</v>
      </c>
    </row>
    <row r="6013" spans="1:32" x14ac:dyDescent="0.3">
      <c r="A6013" t="s">
        <v>6048</v>
      </c>
      <c r="B6013" t="s">
        <v>23</v>
      </c>
      <c r="C6013" t="str">
        <f>IF(Churn_Data[[#This Row],[SeniorCitizen]]=1,"Yes","No")</f>
        <v>Yes</v>
      </c>
      <c r="D6013">
        <v>1</v>
      </c>
      <c r="E6013" t="s">
        <v>25</v>
      </c>
      <c r="F6013" t="s">
        <v>25</v>
      </c>
      <c r="G6013" t="s">
        <v>24</v>
      </c>
      <c r="H6013" t="s">
        <v>24</v>
      </c>
      <c r="I6013" t="s">
        <v>26</v>
      </c>
      <c r="J6013" t="str">
        <f>IF(Churn_Data[[#This Row],[InternetService]]&lt;&gt;"No","Yes","No")</f>
        <v>Yes</v>
      </c>
      <c r="K6013" t="s">
        <v>24</v>
      </c>
      <c r="L6013" t="s">
        <v>24</v>
      </c>
      <c r="M6013" t="s">
        <v>24</v>
      </c>
      <c r="N6013" t="s">
        <v>24</v>
      </c>
      <c r="O6013" t="s">
        <v>25</v>
      </c>
      <c r="P6013" t="s">
        <v>24</v>
      </c>
      <c r="Q6013" t="s">
        <v>25</v>
      </c>
      <c r="R6013">
        <f>IF(Churn_Data[[#This Row],[Churn]]="Yes",1,0)</f>
        <v>0</v>
      </c>
      <c r="S6013" t="s">
        <v>25</v>
      </c>
      <c r="T6013">
        <f>(Churn_Data[[#This Row],[OnlineSecurity]]="Yes")+(Churn_Data[[#This Row],[OnlineBackup]]="Yes")+(Churn_Data[[#This Row],[DeviceProtection]]="Yes")+(Churn_Data[[#This Row],[TechSupport]]="Yes")+(Churn_Data[[#This Row],[StreamingTV]]="Yes")+(Churn_Data[[#This Row],[StreamingMovies]]="Yes")</f>
        <v>5</v>
      </c>
      <c r="U6013" t="s">
        <v>5607</v>
      </c>
      <c r="V6013" t="s">
        <v>46</v>
      </c>
      <c r="W6013" t="str">
        <f>IF(ISNUMBER(SEARCH("automatic", Churn_Data[[#This Row],[PaymentMethod]])), "Automatic", "Manual")</f>
        <v>Automatic</v>
      </c>
      <c r="X6013">
        <v>103</v>
      </c>
      <c r="Y6013" t="str">
        <f>IF(Churn_Data[[#This Row],[tenure]]&lt;=12,"0-1 Year",IF(Churn_Data[[#This Row],[tenure]]&lt;=24,"1-2 Years",IF(Churn_Data[[#This Row],[tenure]]&lt;=36,"2-3 Years",IF(Churn_Data[[#This Row],[tenure]]&lt;=48,"3-4 Years",IF(Churn_Data[[#This Row],[tenure]]&lt;=60,"4-5 Years","5+ Years")))))</f>
        <v>4-5 Years</v>
      </c>
      <c r="Z6013">
        <v>49</v>
      </c>
      <c r="AA6013">
        <v>5166.2</v>
      </c>
      <c r="AB6013">
        <f>IF(Churn_Data[[#This Row],[Churn]]="No",Churn_Data[[#This Row],[MonthlyCharges]],NA())</f>
        <v>103</v>
      </c>
      <c r="AC6013">
        <f>IF(Churn_Data[[#This Row],[Churn]]="No",Churn_Data[[#This Row],[tenure]],NA())</f>
        <v>49</v>
      </c>
      <c r="AD6013" t="e">
        <f>IF(Churn_Data[[#This Row],[Churn]]="Yes",Churn_Data[[#This Row],[MonthlyCharges]],NA())</f>
        <v>#N/A</v>
      </c>
      <c r="AE6013" t="e">
        <f>IF(Churn_Data[[#This Row],[Churn]]="Yes",Churn_Data[[#This Row],[tenure]],NA())</f>
        <v>#N/A</v>
      </c>
      <c r="AF6013">
        <v>5047</v>
      </c>
    </row>
    <row r="6014" spans="1:32" x14ac:dyDescent="0.3">
      <c r="A6014" t="s">
        <v>6049</v>
      </c>
      <c r="B6014" t="s">
        <v>30</v>
      </c>
      <c r="C6014" t="str">
        <f>IF(Churn_Data[[#This Row],[SeniorCitizen]]=1,"Yes","No")</f>
        <v>No</v>
      </c>
      <c r="D6014">
        <v>0</v>
      </c>
      <c r="E6014" t="s">
        <v>24</v>
      </c>
      <c r="F6014" t="s">
        <v>24</v>
      </c>
      <c r="G6014" t="s">
        <v>24</v>
      </c>
      <c r="H6014" t="s">
        <v>24</v>
      </c>
      <c r="I6014" t="s">
        <v>120</v>
      </c>
      <c r="J6014" t="str">
        <f>IF(Churn_Data[[#This Row],[InternetService]]&lt;&gt;"No","Yes","No")</f>
        <v>Yes</v>
      </c>
      <c r="K6014" t="s">
        <v>24</v>
      </c>
      <c r="L6014" t="s">
        <v>24</v>
      </c>
      <c r="M6014" t="s">
        <v>24</v>
      </c>
      <c r="N6014" t="s">
        <v>24</v>
      </c>
      <c r="O6014" t="s">
        <v>25</v>
      </c>
      <c r="P6014" t="s">
        <v>24</v>
      </c>
      <c r="Q6014" t="s">
        <v>25</v>
      </c>
      <c r="R6014">
        <f>IF(Churn_Data[[#This Row],[Churn]]="Yes",1,0)</f>
        <v>0</v>
      </c>
      <c r="S6014" t="s">
        <v>25</v>
      </c>
      <c r="T6014">
        <f>(Churn_Data[[#This Row],[OnlineSecurity]]="Yes")+(Churn_Data[[#This Row],[OnlineBackup]]="Yes")+(Churn_Data[[#This Row],[DeviceProtection]]="Yes")+(Churn_Data[[#This Row],[TechSupport]]="Yes")+(Churn_Data[[#This Row],[StreamingTV]]="Yes")+(Churn_Data[[#This Row],[StreamingMovies]]="Yes")</f>
        <v>5</v>
      </c>
      <c r="U6014" t="s">
        <v>5607</v>
      </c>
      <c r="V6014" t="s">
        <v>46</v>
      </c>
      <c r="W6014" t="str">
        <f>IF(ISNUMBER(SEARCH("automatic", Churn_Data[[#This Row],[PaymentMethod]])), "Automatic", "Manual")</f>
        <v>Automatic</v>
      </c>
      <c r="X6014">
        <v>78.349999999999994</v>
      </c>
      <c r="Y6014" t="str">
        <f>IF(Churn_Data[[#This Row],[tenure]]&lt;=12,"0-1 Year",IF(Churn_Data[[#This Row],[tenure]]&lt;=24,"1-2 Years",IF(Churn_Data[[#This Row],[tenure]]&lt;=36,"2-3 Years",IF(Churn_Data[[#This Row],[tenure]]&lt;=48,"3-4 Years",IF(Churn_Data[[#This Row],[tenure]]&lt;=60,"4-5 Years","5+ Years")))))</f>
        <v>5+ Years</v>
      </c>
      <c r="Z6014">
        <v>70</v>
      </c>
      <c r="AA6014">
        <v>5445.95</v>
      </c>
      <c r="AB6014">
        <f>IF(Churn_Data[[#This Row],[Churn]]="No",Churn_Data[[#This Row],[MonthlyCharges]],NA())</f>
        <v>78.349999999999994</v>
      </c>
      <c r="AC6014">
        <f>IF(Churn_Data[[#This Row],[Churn]]="No",Churn_Data[[#This Row],[tenure]],NA())</f>
        <v>70</v>
      </c>
      <c r="AD6014" t="e">
        <f>IF(Churn_Data[[#This Row],[Churn]]="Yes",Churn_Data[[#This Row],[MonthlyCharges]],NA())</f>
        <v>#N/A</v>
      </c>
      <c r="AE6014" t="e">
        <f>IF(Churn_Data[[#This Row],[Churn]]="Yes",Churn_Data[[#This Row],[tenure]],NA())</f>
        <v>#N/A</v>
      </c>
      <c r="AF6014">
        <v>5484.5</v>
      </c>
    </row>
    <row r="6015" spans="1:32" x14ac:dyDescent="0.3">
      <c r="A6015" t="s">
        <v>6050</v>
      </c>
      <c r="B6015" t="s">
        <v>30</v>
      </c>
      <c r="C6015" t="str">
        <f>IF(Churn_Data[[#This Row],[SeniorCitizen]]=1,"Yes","No")</f>
        <v>No</v>
      </c>
      <c r="D6015">
        <v>0</v>
      </c>
      <c r="E6015" t="s">
        <v>24</v>
      </c>
      <c r="F6015" t="s">
        <v>24</v>
      </c>
      <c r="G6015" t="s">
        <v>24</v>
      </c>
      <c r="H6015" t="s">
        <v>24</v>
      </c>
      <c r="I6015" t="s">
        <v>26</v>
      </c>
      <c r="J6015" t="str">
        <f>IF(Churn_Data[[#This Row],[InternetService]]&lt;&gt;"No","Yes","No")</f>
        <v>Yes</v>
      </c>
      <c r="K6015" t="s">
        <v>25</v>
      </c>
      <c r="L6015" t="s">
        <v>25</v>
      </c>
      <c r="M6015" t="s">
        <v>24</v>
      </c>
      <c r="N6015" t="s">
        <v>25</v>
      </c>
      <c r="O6015" t="s">
        <v>25</v>
      </c>
      <c r="P6015" t="s">
        <v>24</v>
      </c>
      <c r="Q6015" t="s">
        <v>25</v>
      </c>
      <c r="R6015">
        <f>IF(Churn_Data[[#This Row],[Churn]]="Yes",1,0)</f>
        <v>0</v>
      </c>
      <c r="S6015" t="s">
        <v>25</v>
      </c>
      <c r="T6015">
        <f>(Churn_Data[[#This Row],[OnlineSecurity]]="Yes")+(Churn_Data[[#This Row],[OnlineBackup]]="Yes")+(Churn_Data[[#This Row],[DeviceProtection]]="Yes")+(Churn_Data[[#This Row],[TechSupport]]="Yes")+(Churn_Data[[#This Row],[StreamingTV]]="Yes")+(Churn_Data[[#This Row],[StreamingMovies]]="Yes")</f>
        <v>2</v>
      </c>
      <c r="U6015" t="s">
        <v>5607</v>
      </c>
      <c r="V6015" t="s">
        <v>72</v>
      </c>
      <c r="W6015" t="str">
        <f>IF(ISNUMBER(SEARCH("automatic", Churn_Data[[#This Row],[PaymentMethod]])), "Automatic", "Manual")</f>
        <v>Automatic</v>
      </c>
      <c r="X6015">
        <v>90.25</v>
      </c>
      <c r="Y6015" t="str">
        <f>IF(Churn_Data[[#This Row],[tenure]]&lt;=12,"0-1 Year",IF(Churn_Data[[#This Row],[tenure]]&lt;=24,"1-2 Years",IF(Churn_Data[[#This Row],[tenure]]&lt;=36,"2-3 Years",IF(Churn_Data[[#This Row],[tenure]]&lt;=48,"3-4 Years",IF(Churn_Data[[#This Row],[tenure]]&lt;=60,"4-5 Years","5+ Years")))))</f>
        <v>5+ Years</v>
      </c>
      <c r="Z6015">
        <v>64</v>
      </c>
      <c r="AA6015">
        <v>5629.15</v>
      </c>
      <c r="AB6015">
        <f>IF(Churn_Data[[#This Row],[Churn]]="No",Churn_Data[[#This Row],[MonthlyCharges]],NA())</f>
        <v>90.25</v>
      </c>
      <c r="AC6015">
        <f>IF(Churn_Data[[#This Row],[Churn]]="No",Churn_Data[[#This Row],[tenure]],NA())</f>
        <v>64</v>
      </c>
      <c r="AD6015" t="e">
        <f>IF(Churn_Data[[#This Row],[Churn]]="Yes",Churn_Data[[#This Row],[MonthlyCharges]],NA())</f>
        <v>#N/A</v>
      </c>
      <c r="AE6015" t="e">
        <f>IF(Churn_Data[[#This Row],[Churn]]="Yes",Churn_Data[[#This Row],[tenure]],NA())</f>
        <v>#N/A</v>
      </c>
      <c r="AF6015">
        <v>5776</v>
      </c>
    </row>
    <row r="6016" spans="1:32" x14ac:dyDescent="0.3">
      <c r="A6016" t="s">
        <v>6051</v>
      </c>
      <c r="B6016" t="s">
        <v>23</v>
      </c>
      <c r="C6016" t="str">
        <f>IF(Churn_Data[[#This Row],[SeniorCitizen]]=1,"Yes","No")</f>
        <v>No</v>
      </c>
      <c r="D6016">
        <v>0</v>
      </c>
      <c r="E6016" t="s">
        <v>24</v>
      </c>
      <c r="F6016" t="s">
        <v>25</v>
      </c>
      <c r="G6016" t="s">
        <v>24</v>
      </c>
      <c r="H6016" t="s">
        <v>24</v>
      </c>
      <c r="I6016" t="s">
        <v>120</v>
      </c>
      <c r="J6016" t="str">
        <f>IF(Churn_Data[[#This Row],[InternetService]]&lt;&gt;"No","Yes","No")</f>
        <v>Yes</v>
      </c>
      <c r="K6016" t="s">
        <v>24</v>
      </c>
      <c r="L6016" t="s">
        <v>24</v>
      </c>
      <c r="M6016" t="s">
        <v>24</v>
      </c>
      <c r="N6016" t="s">
        <v>25</v>
      </c>
      <c r="O6016" t="s">
        <v>25</v>
      </c>
      <c r="P6016" t="s">
        <v>24</v>
      </c>
      <c r="Q6016" t="s">
        <v>25</v>
      </c>
      <c r="R6016">
        <f>IF(Churn_Data[[#This Row],[Churn]]="Yes",1,0)</f>
        <v>0</v>
      </c>
      <c r="S6016" t="s">
        <v>25</v>
      </c>
      <c r="T6016">
        <f>(Churn_Data[[#This Row],[OnlineSecurity]]="Yes")+(Churn_Data[[#This Row],[OnlineBackup]]="Yes")+(Churn_Data[[#This Row],[DeviceProtection]]="Yes")+(Churn_Data[[#This Row],[TechSupport]]="Yes")+(Churn_Data[[#This Row],[StreamingTV]]="Yes")+(Churn_Data[[#This Row],[StreamingMovies]]="Yes")</f>
        <v>4</v>
      </c>
      <c r="U6016" t="s">
        <v>5607</v>
      </c>
      <c r="V6016" t="s">
        <v>32</v>
      </c>
      <c r="W6016" t="str">
        <f>IF(ISNUMBER(SEARCH("automatic", Churn_Data[[#This Row],[PaymentMethod]])), "Automatic", "Manual")</f>
        <v>Manual</v>
      </c>
      <c r="X6016">
        <v>71.8</v>
      </c>
      <c r="Y6016" t="str">
        <f>IF(Churn_Data[[#This Row],[tenure]]&lt;=12,"0-1 Year",IF(Churn_Data[[#This Row],[tenure]]&lt;=24,"1-2 Years",IF(Churn_Data[[#This Row],[tenure]]&lt;=36,"2-3 Years",IF(Churn_Data[[#This Row],[tenure]]&lt;=48,"3-4 Years",IF(Churn_Data[[#This Row],[tenure]]&lt;=60,"4-5 Years","5+ Years")))))</f>
        <v>4-5 Years</v>
      </c>
      <c r="Z6016">
        <v>49</v>
      </c>
      <c r="AA6016">
        <v>3472.05</v>
      </c>
      <c r="AB6016">
        <f>IF(Churn_Data[[#This Row],[Churn]]="No",Churn_Data[[#This Row],[MonthlyCharges]],NA())</f>
        <v>71.8</v>
      </c>
      <c r="AC6016">
        <f>IF(Churn_Data[[#This Row],[Churn]]="No",Churn_Data[[#This Row],[tenure]],NA())</f>
        <v>49</v>
      </c>
      <c r="AD6016" t="e">
        <f>IF(Churn_Data[[#This Row],[Churn]]="Yes",Churn_Data[[#This Row],[MonthlyCharges]],NA())</f>
        <v>#N/A</v>
      </c>
      <c r="AE6016" t="e">
        <f>IF(Churn_Data[[#This Row],[Churn]]="Yes",Churn_Data[[#This Row],[tenure]],NA())</f>
        <v>#N/A</v>
      </c>
      <c r="AF6016">
        <v>3518.2</v>
      </c>
    </row>
    <row r="6017" spans="1:32" x14ac:dyDescent="0.3">
      <c r="A6017" t="s">
        <v>6052</v>
      </c>
      <c r="B6017" t="s">
        <v>23</v>
      </c>
      <c r="C6017" t="str">
        <f>IF(Churn_Data[[#This Row],[SeniorCitizen]]=1,"Yes","No")</f>
        <v>Yes</v>
      </c>
      <c r="D6017">
        <v>1</v>
      </c>
      <c r="E6017" t="s">
        <v>24</v>
      </c>
      <c r="F6017" t="s">
        <v>25</v>
      </c>
      <c r="G6017" t="s">
        <v>24</v>
      </c>
      <c r="H6017" t="s">
        <v>24</v>
      </c>
      <c r="I6017" t="s">
        <v>26</v>
      </c>
      <c r="J6017" t="str">
        <f>IF(Churn_Data[[#This Row],[InternetService]]&lt;&gt;"No","Yes","No")</f>
        <v>Yes</v>
      </c>
      <c r="K6017" t="s">
        <v>24</v>
      </c>
      <c r="L6017" t="s">
        <v>24</v>
      </c>
      <c r="M6017" t="s">
        <v>25</v>
      </c>
      <c r="N6017" t="s">
        <v>25</v>
      </c>
      <c r="O6017" t="s">
        <v>25</v>
      </c>
      <c r="P6017" t="s">
        <v>24</v>
      </c>
      <c r="Q6017" t="s">
        <v>24</v>
      </c>
      <c r="R6017">
        <f>IF(Churn_Data[[#This Row],[Churn]]="Yes",1,0)</f>
        <v>1</v>
      </c>
      <c r="S6017" t="s">
        <v>24</v>
      </c>
      <c r="T6017">
        <f>(Churn_Data[[#This Row],[OnlineSecurity]]="Yes")+(Churn_Data[[#This Row],[OnlineBackup]]="Yes")+(Churn_Data[[#This Row],[DeviceProtection]]="Yes")+(Churn_Data[[#This Row],[TechSupport]]="Yes")+(Churn_Data[[#This Row],[StreamingTV]]="Yes")+(Churn_Data[[#This Row],[StreamingMovies]]="Yes")</f>
        <v>3</v>
      </c>
      <c r="U6017" t="s">
        <v>5607</v>
      </c>
      <c r="V6017" t="s">
        <v>72</v>
      </c>
      <c r="W6017" t="str">
        <f>IF(ISNUMBER(SEARCH("automatic", Churn_Data[[#This Row],[PaymentMethod]])), "Automatic", "Manual")</f>
        <v>Automatic</v>
      </c>
      <c r="X6017">
        <v>96.55</v>
      </c>
      <c r="Y6017" t="str">
        <f>IF(Churn_Data[[#This Row],[tenure]]&lt;=12,"0-1 Year",IF(Churn_Data[[#This Row],[tenure]]&lt;=24,"1-2 Years",IF(Churn_Data[[#This Row],[tenure]]&lt;=36,"2-3 Years",IF(Churn_Data[[#This Row],[tenure]]&lt;=48,"3-4 Years",IF(Churn_Data[[#This Row],[tenure]]&lt;=60,"4-5 Years","5+ Years")))))</f>
        <v>5+ Years</v>
      </c>
      <c r="Z6017">
        <v>68</v>
      </c>
      <c r="AA6017">
        <v>6581.9</v>
      </c>
      <c r="AB6017" t="e">
        <f>IF(Churn_Data[[#This Row],[Churn]]="No",Churn_Data[[#This Row],[MonthlyCharges]],NA())</f>
        <v>#N/A</v>
      </c>
      <c r="AC6017" t="e">
        <f>IF(Churn_Data[[#This Row],[Churn]]="No",Churn_Data[[#This Row],[tenure]],NA())</f>
        <v>#N/A</v>
      </c>
      <c r="AD6017">
        <f>IF(Churn_Data[[#This Row],[Churn]]="Yes",Churn_Data[[#This Row],[MonthlyCharges]],NA())</f>
        <v>96.55</v>
      </c>
      <c r="AE6017">
        <f>IF(Churn_Data[[#This Row],[Churn]]="Yes",Churn_Data[[#This Row],[tenure]],NA())</f>
        <v>68</v>
      </c>
      <c r="AF6017">
        <v>6565.4</v>
      </c>
    </row>
    <row r="6018" spans="1:32" x14ac:dyDescent="0.3">
      <c r="A6018" t="s">
        <v>6053</v>
      </c>
      <c r="B6018" t="s">
        <v>30</v>
      </c>
      <c r="C6018" t="str">
        <f>IF(Churn_Data[[#This Row],[SeniorCitizen]]=1,"Yes","No")</f>
        <v>No</v>
      </c>
      <c r="D6018">
        <v>0</v>
      </c>
      <c r="E6018" t="s">
        <v>24</v>
      </c>
      <c r="F6018" t="s">
        <v>25</v>
      </c>
      <c r="G6018" t="s">
        <v>24</v>
      </c>
      <c r="H6018" t="s">
        <v>24</v>
      </c>
      <c r="I6018" t="s">
        <v>26</v>
      </c>
      <c r="J6018" t="str">
        <f>IF(Churn_Data[[#This Row],[InternetService]]&lt;&gt;"No","Yes","No")</f>
        <v>Yes</v>
      </c>
      <c r="K6018" t="s">
        <v>24</v>
      </c>
      <c r="L6018" t="s">
        <v>24</v>
      </c>
      <c r="M6018" t="s">
        <v>25</v>
      </c>
      <c r="N6018" t="s">
        <v>25</v>
      </c>
      <c r="O6018" t="s">
        <v>25</v>
      </c>
      <c r="P6018" t="s">
        <v>24</v>
      </c>
      <c r="Q6018" t="s">
        <v>25</v>
      </c>
      <c r="R6018">
        <f>IF(Churn_Data[[#This Row],[Churn]]="Yes",1,0)</f>
        <v>0</v>
      </c>
      <c r="S6018" t="s">
        <v>25</v>
      </c>
      <c r="T6018">
        <f>(Churn_Data[[#This Row],[OnlineSecurity]]="Yes")+(Churn_Data[[#This Row],[OnlineBackup]]="Yes")+(Churn_Data[[#This Row],[DeviceProtection]]="Yes")+(Churn_Data[[#This Row],[TechSupport]]="Yes")+(Churn_Data[[#This Row],[StreamingTV]]="Yes")+(Churn_Data[[#This Row],[StreamingMovies]]="Yes")</f>
        <v>3</v>
      </c>
      <c r="U6018" t="s">
        <v>5607</v>
      </c>
      <c r="V6018" t="s">
        <v>32</v>
      </c>
      <c r="W6018" t="str">
        <f>IF(ISNUMBER(SEARCH("automatic", Churn_Data[[#This Row],[PaymentMethod]])), "Automatic", "Manual")</f>
        <v>Manual</v>
      </c>
      <c r="X6018">
        <v>96.1</v>
      </c>
      <c r="Y6018" t="str">
        <f>IF(Churn_Data[[#This Row],[tenure]]&lt;=12,"0-1 Year",IF(Churn_Data[[#This Row],[tenure]]&lt;=24,"1-2 Years",IF(Churn_Data[[#This Row],[tenure]]&lt;=36,"2-3 Years",IF(Churn_Data[[#This Row],[tenure]]&lt;=48,"3-4 Years",IF(Churn_Data[[#This Row],[tenure]]&lt;=60,"4-5 Years","5+ Years")))))</f>
        <v>5+ Years</v>
      </c>
      <c r="Z6018">
        <v>62</v>
      </c>
      <c r="AA6018">
        <v>6001.45</v>
      </c>
      <c r="AB6018">
        <f>IF(Churn_Data[[#This Row],[Churn]]="No",Churn_Data[[#This Row],[MonthlyCharges]],NA())</f>
        <v>96.1</v>
      </c>
      <c r="AC6018">
        <f>IF(Churn_Data[[#This Row],[Churn]]="No",Churn_Data[[#This Row],[tenure]],NA())</f>
        <v>62</v>
      </c>
      <c r="AD6018" t="e">
        <f>IF(Churn_Data[[#This Row],[Churn]]="Yes",Churn_Data[[#This Row],[MonthlyCharges]],NA())</f>
        <v>#N/A</v>
      </c>
      <c r="AE6018" t="e">
        <f>IF(Churn_Data[[#This Row],[Churn]]="Yes",Churn_Data[[#This Row],[tenure]],NA())</f>
        <v>#N/A</v>
      </c>
      <c r="AF6018">
        <v>5958.2</v>
      </c>
    </row>
    <row r="6019" spans="1:32" x14ac:dyDescent="0.3">
      <c r="A6019" t="s">
        <v>6054</v>
      </c>
      <c r="B6019" t="s">
        <v>23</v>
      </c>
      <c r="C6019" t="str">
        <f>IF(Churn_Data[[#This Row],[SeniorCitizen]]=1,"Yes","No")</f>
        <v>No</v>
      </c>
      <c r="D6019">
        <v>0</v>
      </c>
      <c r="E6019" t="s">
        <v>24</v>
      </c>
      <c r="F6019" t="s">
        <v>24</v>
      </c>
      <c r="G6019" t="s">
        <v>24</v>
      </c>
      <c r="H6019" t="s">
        <v>24</v>
      </c>
      <c r="I6019" t="s">
        <v>26</v>
      </c>
      <c r="J6019" t="str">
        <f>IF(Churn_Data[[#This Row],[InternetService]]&lt;&gt;"No","Yes","No")</f>
        <v>Yes</v>
      </c>
      <c r="K6019" t="s">
        <v>25</v>
      </c>
      <c r="L6019" t="s">
        <v>24</v>
      </c>
      <c r="M6019" t="s">
        <v>24</v>
      </c>
      <c r="N6019" t="s">
        <v>25</v>
      </c>
      <c r="O6019" t="s">
        <v>25</v>
      </c>
      <c r="P6019" t="s">
        <v>24</v>
      </c>
      <c r="Q6019" t="s">
        <v>25</v>
      </c>
      <c r="R6019">
        <f>IF(Churn_Data[[#This Row],[Churn]]="Yes",1,0)</f>
        <v>0</v>
      </c>
      <c r="S6019" t="s">
        <v>25</v>
      </c>
      <c r="T6019">
        <f>(Churn_Data[[#This Row],[OnlineSecurity]]="Yes")+(Churn_Data[[#This Row],[OnlineBackup]]="Yes")+(Churn_Data[[#This Row],[DeviceProtection]]="Yes")+(Churn_Data[[#This Row],[TechSupport]]="Yes")+(Churn_Data[[#This Row],[StreamingTV]]="Yes")+(Churn_Data[[#This Row],[StreamingMovies]]="Yes")</f>
        <v>3</v>
      </c>
      <c r="U6019" t="s">
        <v>5607</v>
      </c>
      <c r="V6019" t="s">
        <v>32</v>
      </c>
      <c r="W6019" t="str">
        <f>IF(ISNUMBER(SEARCH("automatic", Churn_Data[[#This Row],[PaymentMethod]])), "Automatic", "Manual")</f>
        <v>Manual</v>
      </c>
      <c r="X6019">
        <v>94.4</v>
      </c>
      <c r="Y6019" t="str">
        <f>IF(Churn_Data[[#This Row],[tenure]]&lt;=12,"0-1 Year",IF(Churn_Data[[#This Row],[tenure]]&lt;=24,"1-2 Years",IF(Churn_Data[[#This Row],[tenure]]&lt;=36,"2-3 Years",IF(Churn_Data[[#This Row],[tenure]]&lt;=48,"3-4 Years",IF(Churn_Data[[#This Row],[tenure]]&lt;=60,"4-5 Years","5+ Years")))))</f>
        <v>3-4 Years</v>
      </c>
      <c r="Z6019">
        <v>44</v>
      </c>
      <c r="AA6019">
        <v>4295.3500000000004</v>
      </c>
      <c r="AB6019">
        <f>IF(Churn_Data[[#This Row],[Churn]]="No",Churn_Data[[#This Row],[MonthlyCharges]],NA())</f>
        <v>94.4</v>
      </c>
      <c r="AC6019">
        <f>IF(Churn_Data[[#This Row],[Churn]]="No",Churn_Data[[#This Row],[tenure]],NA())</f>
        <v>44</v>
      </c>
      <c r="AD6019" t="e">
        <f>IF(Churn_Data[[#This Row],[Churn]]="Yes",Churn_Data[[#This Row],[MonthlyCharges]],NA())</f>
        <v>#N/A</v>
      </c>
      <c r="AE6019" t="e">
        <f>IF(Churn_Data[[#This Row],[Churn]]="Yes",Churn_Data[[#This Row],[tenure]],NA())</f>
        <v>#N/A</v>
      </c>
      <c r="AF6019">
        <v>4153.6000000000004</v>
      </c>
    </row>
    <row r="6020" spans="1:32" x14ac:dyDescent="0.3">
      <c r="A6020" t="s">
        <v>6055</v>
      </c>
      <c r="B6020" t="s">
        <v>30</v>
      </c>
      <c r="C6020" t="str">
        <f>IF(Churn_Data[[#This Row],[SeniorCitizen]]=1,"Yes","No")</f>
        <v>No</v>
      </c>
      <c r="D6020">
        <v>0</v>
      </c>
      <c r="E6020" t="s">
        <v>24</v>
      </c>
      <c r="F6020" t="s">
        <v>24</v>
      </c>
      <c r="G6020" t="s">
        <v>24</v>
      </c>
      <c r="H6020" t="s">
        <v>24</v>
      </c>
      <c r="I6020" t="s">
        <v>120</v>
      </c>
      <c r="J6020" t="str">
        <f>IF(Churn_Data[[#This Row],[InternetService]]&lt;&gt;"No","Yes","No")</f>
        <v>Yes</v>
      </c>
      <c r="K6020" t="s">
        <v>24</v>
      </c>
      <c r="L6020" t="s">
        <v>24</v>
      </c>
      <c r="M6020" t="s">
        <v>24</v>
      </c>
      <c r="N6020" t="s">
        <v>25</v>
      </c>
      <c r="O6020" t="s">
        <v>25</v>
      </c>
      <c r="P6020" t="s">
        <v>24</v>
      </c>
      <c r="Q6020" t="s">
        <v>24</v>
      </c>
      <c r="R6020">
        <f>IF(Churn_Data[[#This Row],[Churn]]="Yes",1,0)</f>
        <v>1</v>
      </c>
      <c r="S6020" t="s">
        <v>25</v>
      </c>
      <c r="T6020">
        <f>(Churn_Data[[#This Row],[OnlineSecurity]]="Yes")+(Churn_Data[[#This Row],[OnlineBackup]]="Yes")+(Churn_Data[[#This Row],[DeviceProtection]]="Yes")+(Churn_Data[[#This Row],[TechSupport]]="Yes")+(Churn_Data[[#This Row],[StreamingTV]]="Yes")+(Churn_Data[[#This Row],[StreamingMovies]]="Yes")</f>
        <v>4</v>
      </c>
      <c r="U6020" t="s">
        <v>5607</v>
      </c>
      <c r="V6020" t="s">
        <v>72</v>
      </c>
      <c r="W6020" t="str">
        <f>IF(ISNUMBER(SEARCH("automatic", Churn_Data[[#This Row],[PaymentMethod]])), "Automatic", "Manual")</f>
        <v>Automatic</v>
      </c>
      <c r="X6020">
        <v>72.45</v>
      </c>
      <c r="Y6020" t="str">
        <f>IF(Churn_Data[[#This Row],[tenure]]&lt;=12,"0-1 Year",IF(Churn_Data[[#This Row],[tenure]]&lt;=24,"1-2 Years",IF(Churn_Data[[#This Row],[tenure]]&lt;=36,"2-3 Years",IF(Churn_Data[[#This Row],[tenure]]&lt;=48,"3-4 Years",IF(Churn_Data[[#This Row],[tenure]]&lt;=60,"4-5 Years","5+ Years")))))</f>
        <v>5+ Years</v>
      </c>
      <c r="Z6020">
        <v>65</v>
      </c>
      <c r="AA6020">
        <v>4653.8500000000004</v>
      </c>
      <c r="AB6020" t="e">
        <f>IF(Churn_Data[[#This Row],[Churn]]="No",Churn_Data[[#This Row],[MonthlyCharges]],NA())</f>
        <v>#N/A</v>
      </c>
      <c r="AC6020" t="e">
        <f>IF(Churn_Data[[#This Row],[Churn]]="No",Churn_Data[[#This Row],[tenure]],NA())</f>
        <v>#N/A</v>
      </c>
      <c r="AD6020">
        <f>IF(Churn_Data[[#This Row],[Churn]]="Yes",Churn_Data[[#This Row],[MonthlyCharges]],NA())</f>
        <v>72.45</v>
      </c>
      <c r="AE6020">
        <f>IF(Churn_Data[[#This Row],[Churn]]="Yes",Churn_Data[[#This Row],[tenure]],NA())</f>
        <v>65</v>
      </c>
      <c r="AF6020">
        <v>4709.25</v>
      </c>
    </row>
    <row r="6021" spans="1:32" x14ac:dyDescent="0.3">
      <c r="A6021" t="s">
        <v>6056</v>
      </c>
      <c r="B6021" t="s">
        <v>30</v>
      </c>
      <c r="C6021" t="str">
        <f>IF(Churn_Data[[#This Row],[SeniorCitizen]]=1,"Yes","No")</f>
        <v>Yes</v>
      </c>
      <c r="D6021">
        <v>1</v>
      </c>
      <c r="E6021" t="s">
        <v>25</v>
      </c>
      <c r="F6021" t="s">
        <v>25</v>
      </c>
      <c r="G6021" t="s">
        <v>24</v>
      </c>
      <c r="H6021" t="s">
        <v>24</v>
      </c>
      <c r="I6021" t="s">
        <v>120</v>
      </c>
      <c r="J6021" t="str">
        <f>IF(Churn_Data[[#This Row],[InternetService]]&lt;&gt;"No","Yes","No")</f>
        <v>Yes</v>
      </c>
      <c r="K6021" t="s">
        <v>24</v>
      </c>
      <c r="L6021" t="s">
        <v>24</v>
      </c>
      <c r="M6021" t="s">
        <v>25</v>
      </c>
      <c r="N6021" t="s">
        <v>25</v>
      </c>
      <c r="O6021" t="s">
        <v>25</v>
      </c>
      <c r="P6021" t="s">
        <v>24</v>
      </c>
      <c r="Q6021" t="s">
        <v>25</v>
      </c>
      <c r="R6021">
        <f>IF(Churn_Data[[#This Row],[Churn]]="Yes",1,0)</f>
        <v>0</v>
      </c>
      <c r="S6021" t="s">
        <v>24</v>
      </c>
      <c r="T6021">
        <f>(Churn_Data[[#This Row],[OnlineSecurity]]="Yes")+(Churn_Data[[#This Row],[OnlineBackup]]="Yes")+(Churn_Data[[#This Row],[DeviceProtection]]="Yes")+(Churn_Data[[#This Row],[TechSupport]]="Yes")+(Churn_Data[[#This Row],[StreamingTV]]="Yes")+(Churn_Data[[#This Row],[StreamingMovies]]="Yes")</f>
        <v>3</v>
      </c>
      <c r="U6021" t="s">
        <v>5607</v>
      </c>
      <c r="V6021" t="s">
        <v>32</v>
      </c>
      <c r="W6021" t="str">
        <f>IF(ISNUMBER(SEARCH("automatic", Churn_Data[[#This Row],[PaymentMethod]])), "Automatic", "Manual")</f>
        <v>Manual</v>
      </c>
      <c r="X6021">
        <v>71.75</v>
      </c>
      <c r="Y6021" t="str">
        <f>IF(Churn_Data[[#This Row],[tenure]]&lt;=12,"0-1 Year",IF(Churn_Data[[#This Row],[tenure]]&lt;=24,"1-2 Years",IF(Churn_Data[[#This Row],[tenure]]&lt;=36,"2-3 Years",IF(Churn_Data[[#This Row],[tenure]]&lt;=48,"3-4 Years",IF(Churn_Data[[#This Row],[tenure]]&lt;=60,"4-5 Years","5+ Years")))))</f>
        <v>4-5 Years</v>
      </c>
      <c r="Z6021">
        <v>60</v>
      </c>
      <c r="AA6021">
        <v>4374.55</v>
      </c>
      <c r="AB6021">
        <f>IF(Churn_Data[[#This Row],[Churn]]="No",Churn_Data[[#This Row],[MonthlyCharges]],NA())</f>
        <v>71.75</v>
      </c>
      <c r="AC6021">
        <f>IF(Churn_Data[[#This Row],[Churn]]="No",Churn_Data[[#This Row],[tenure]],NA())</f>
        <v>60</v>
      </c>
      <c r="AD6021" t="e">
        <f>IF(Churn_Data[[#This Row],[Churn]]="Yes",Churn_Data[[#This Row],[MonthlyCharges]],NA())</f>
        <v>#N/A</v>
      </c>
      <c r="AE6021" t="e">
        <f>IF(Churn_Data[[#This Row],[Churn]]="Yes",Churn_Data[[#This Row],[tenure]],NA())</f>
        <v>#N/A</v>
      </c>
      <c r="AF6021">
        <v>4305</v>
      </c>
    </row>
    <row r="6022" spans="1:32" x14ac:dyDescent="0.3">
      <c r="A6022" t="s">
        <v>6057</v>
      </c>
      <c r="B6022" t="s">
        <v>30</v>
      </c>
      <c r="C6022" t="str">
        <f>IF(Churn_Data[[#This Row],[SeniorCitizen]]=1,"Yes","No")</f>
        <v>No</v>
      </c>
      <c r="D6022">
        <v>0</v>
      </c>
      <c r="E6022" t="s">
        <v>25</v>
      </c>
      <c r="F6022" t="s">
        <v>25</v>
      </c>
      <c r="G6022" t="s">
        <v>24</v>
      </c>
      <c r="H6022" t="s">
        <v>24</v>
      </c>
      <c r="I6022" t="s">
        <v>26</v>
      </c>
      <c r="J6022" t="str">
        <f>IF(Churn_Data[[#This Row],[InternetService]]&lt;&gt;"No","Yes","No")</f>
        <v>Yes</v>
      </c>
      <c r="K6022" t="s">
        <v>24</v>
      </c>
      <c r="L6022" t="s">
        <v>25</v>
      </c>
      <c r="M6022" t="s">
        <v>25</v>
      </c>
      <c r="N6022" t="s">
        <v>24</v>
      </c>
      <c r="O6022" t="s">
        <v>25</v>
      </c>
      <c r="P6022" t="s">
        <v>24</v>
      </c>
      <c r="Q6022" t="s">
        <v>25</v>
      </c>
      <c r="R6022">
        <f>IF(Churn_Data[[#This Row],[Churn]]="Yes",1,0)</f>
        <v>0</v>
      </c>
      <c r="S6022" t="s">
        <v>25</v>
      </c>
      <c r="T6022">
        <f>(Churn_Data[[#This Row],[OnlineSecurity]]="Yes")+(Churn_Data[[#This Row],[OnlineBackup]]="Yes")+(Churn_Data[[#This Row],[DeviceProtection]]="Yes")+(Churn_Data[[#This Row],[TechSupport]]="Yes")+(Churn_Data[[#This Row],[StreamingTV]]="Yes")+(Churn_Data[[#This Row],[StreamingMovies]]="Yes")</f>
        <v>3</v>
      </c>
      <c r="U6022" t="s">
        <v>5607</v>
      </c>
      <c r="V6022" t="s">
        <v>32</v>
      </c>
      <c r="W6022" t="str">
        <f>IF(ISNUMBER(SEARCH("automatic", Churn_Data[[#This Row],[PaymentMethod]])), "Automatic", "Manual")</f>
        <v>Manual</v>
      </c>
      <c r="X6022">
        <v>93.55</v>
      </c>
      <c r="Y6022" t="str">
        <f>IF(Churn_Data[[#This Row],[tenure]]&lt;=12,"0-1 Year",IF(Churn_Data[[#This Row],[tenure]]&lt;=24,"1-2 Years",IF(Churn_Data[[#This Row],[tenure]]&lt;=36,"2-3 Years",IF(Churn_Data[[#This Row],[tenure]]&lt;=48,"3-4 Years",IF(Churn_Data[[#This Row],[tenure]]&lt;=60,"4-5 Years","5+ Years")))))</f>
        <v>5+ Years</v>
      </c>
      <c r="Z6022">
        <v>65</v>
      </c>
      <c r="AA6022">
        <v>6069.25</v>
      </c>
      <c r="AB6022">
        <f>IF(Churn_Data[[#This Row],[Churn]]="No",Churn_Data[[#This Row],[MonthlyCharges]],NA())</f>
        <v>93.55</v>
      </c>
      <c r="AC6022">
        <f>IF(Churn_Data[[#This Row],[Churn]]="No",Churn_Data[[#This Row],[tenure]],NA())</f>
        <v>65</v>
      </c>
      <c r="AD6022" t="e">
        <f>IF(Churn_Data[[#This Row],[Churn]]="Yes",Churn_Data[[#This Row],[MonthlyCharges]],NA())</f>
        <v>#N/A</v>
      </c>
      <c r="AE6022" t="e">
        <f>IF(Churn_Data[[#This Row],[Churn]]="Yes",Churn_Data[[#This Row],[tenure]],NA())</f>
        <v>#N/A</v>
      </c>
      <c r="AF6022">
        <v>6080.75</v>
      </c>
    </row>
    <row r="6023" spans="1:32" x14ac:dyDescent="0.3">
      <c r="A6023" t="s">
        <v>6058</v>
      </c>
      <c r="B6023" t="s">
        <v>23</v>
      </c>
      <c r="C6023" t="str">
        <f>IF(Churn_Data[[#This Row],[SeniorCitizen]]=1,"Yes","No")</f>
        <v>No</v>
      </c>
      <c r="D6023">
        <v>0</v>
      </c>
      <c r="E6023" t="s">
        <v>25</v>
      </c>
      <c r="F6023" t="s">
        <v>25</v>
      </c>
      <c r="G6023" t="s">
        <v>24</v>
      </c>
      <c r="H6023" t="s">
        <v>24</v>
      </c>
      <c r="I6023" t="s">
        <v>26</v>
      </c>
      <c r="J6023" t="str">
        <f>IF(Churn_Data[[#This Row],[InternetService]]&lt;&gt;"No","Yes","No")</f>
        <v>Yes</v>
      </c>
      <c r="K6023" t="s">
        <v>24</v>
      </c>
      <c r="L6023" t="s">
        <v>24</v>
      </c>
      <c r="M6023" t="s">
        <v>25</v>
      </c>
      <c r="N6023" t="s">
        <v>25</v>
      </c>
      <c r="O6023" t="s">
        <v>25</v>
      </c>
      <c r="P6023" t="s">
        <v>24</v>
      </c>
      <c r="Q6023" t="s">
        <v>25</v>
      </c>
      <c r="R6023">
        <f>IF(Churn_Data[[#This Row],[Churn]]="Yes",1,0)</f>
        <v>0</v>
      </c>
      <c r="S6023" t="s">
        <v>25</v>
      </c>
      <c r="T6023">
        <f>(Churn_Data[[#This Row],[OnlineSecurity]]="Yes")+(Churn_Data[[#This Row],[OnlineBackup]]="Yes")+(Churn_Data[[#This Row],[DeviceProtection]]="Yes")+(Churn_Data[[#This Row],[TechSupport]]="Yes")+(Churn_Data[[#This Row],[StreamingTV]]="Yes")+(Churn_Data[[#This Row],[StreamingMovies]]="Yes")</f>
        <v>3</v>
      </c>
      <c r="U6023" t="s">
        <v>5607</v>
      </c>
      <c r="V6023" t="s">
        <v>46</v>
      </c>
      <c r="W6023" t="str">
        <f>IF(ISNUMBER(SEARCH("automatic", Churn_Data[[#This Row],[PaymentMethod]])), "Automatic", "Manual")</f>
        <v>Automatic</v>
      </c>
      <c r="X6023">
        <v>96.75</v>
      </c>
      <c r="Y6023" t="str">
        <f>IF(Churn_Data[[#This Row],[tenure]]&lt;=12,"0-1 Year",IF(Churn_Data[[#This Row],[tenure]]&lt;=24,"1-2 Years",IF(Churn_Data[[#This Row],[tenure]]&lt;=36,"2-3 Years",IF(Churn_Data[[#This Row],[tenure]]&lt;=48,"3-4 Years",IF(Churn_Data[[#This Row],[tenure]]&lt;=60,"4-5 Years","5+ Years")))))</f>
        <v>3-4 Years</v>
      </c>
      <c r="Z6023">
        <v>45</v>
      </c>
      <c r="AA6023">
        <v>4442.75</v>
      </c>
      <c r="AB6023">
        <f>IF(Churn_Data[[#This Row],[Churn]]="No",Churn_Data[[#This Row],[MonthlyCharges]],NA())</f>
        <v>96.75</v>
      </c>
      <c r="AC6023">
        <f>IF(Churn_Data[[#This Row],[Churn]]="No",Churn_Data[[#This Row],[tenure]],NA())</f>
        <v>45</v>
      </c>
      <c r="AD6023" t="e">
        <f>IF(Churn_Data[[#This Row],[Churn]]="Yes",Churn_Data[[#This Row],[MonthlyCharges]],NA())</f>
        <v>#N/A</v>
      </c>
      <c r="AE6023" t="e">
        <f>IF(Churn_Data[[#This Row],[Churn]]="Yes",Churn_Data[[#This Row],[tenure]],NA())</f>
        <v>#N/A</v>
      </c>
      <c r="AF6023">
        <v>4353.75</v>
      </c>
    </row>
    <row r="6024" spans="1:32" x14ac:dyDescent="0.3">
      <c r="A6024" t="s">
        <v>6059</v>
      </c>
      <c r="B6024" t="s">
        <v>23</v>
      </c>
      <c r="C6024" t="str">
        <f>IF(Churn_Data[[#This Row],[SeniorCitizen]]=1,"Yes","No")</f>
        <v>No</v>
      </c>
      <c r="D6024">
        <v>0</v>
      </c>
      <c r="E6024" t="s">
        <v>25</v>
      </c>
      <c r="F6024" t="s">
        <v>25</v>
      </c>
      <c r="G6024" t="s">
        <v>24</v>
      </c>
      <c r="H6024" t="s">
        <v>24</v>
      </c>
      <c r="I6024" t="s">
        <v>120</v>
      </c>
      <c r="J6024" t="str">
        <f>IF(Churn_Data[[#This Row],[InternetService]]&lt;&gt;"No","Yes","No")</f>
        <v>Yes</v>
      </c>
      <c r="K6024" t="s">
        <v>24</v>
      </c>
      <c r="L6024" t="s">
        <v>24</v>
      </c>
      <c r="M6024" t="s">
        <v>24</v>
      </c>
      <c r="N6024" t="s">
        <v>24</v>
      </c>
      <c r="O6024" t="s">
        <v>25</v>
      </c>
      <c r="P6024" t="s">
        <v>24</v>
      </c>
      <c r="Q6024" t="s">
        <v>25</v>
      </c>
      <c r="R6024">
        <f>IF(Churn_Data[[#This Row],[Churn]]="Yes",1,0)</f>
        <v>0</v>
      </c>
      <c r="S6024" t="s">
        <v>25</v>
      </c>
      <c r="T6024">
        <f>(Churn_Data[[#This Row],[OnlineSecurity]]="Yes")+(Churn_Data[[#This Row],[OnlineBackup]]="Yes")+(Churn_Data[[#This Row],[DeviceProtection]]="Yes")+(Churn_Data[[#This Row],[TechSupport]]="Yes")+(Churn_Data[[#This Row],[StreamingTV]]="Yes")+(Churn_Data[[#This Row],[StreamingMovies]]="Yes")</f>
        <v>5</v>
      </c>
      <c r="U6024" t="s">
        <v>5607</v>
      </c>
      <c r="V6024" t="s">
        <v>72</v>
      </c>
      <c r="W6024" t="str">
        <f>IF(ISNUMBER(SEARCH("automatic", Churn_Data[[#This Row],[PaymentMethod]])), "Automatic", "Manual")</f>
        <v>Automatic</v>
      </c>
      <c r="X6024">
        <v>79.849999999999994</v>
      </c>
      <c r="Y6024" t="str">
        <f>IF(Churn_Data[[#This Row],[tenure]]&lt;=12,"0-1 Year",IF(Churn_Data[[#This Row],[tenure]]&lt;=24,"1-2 Years",IF(Churn_Data[[#This Row],[tenure]]&lt;=36,"2-3 Years",IF(Churn_Data[[#This Row],[tenure]]&lt;=48,"3-4 Years",IF(Churn_Data[[#This Row],[tenure]]&lt;=60,"4-5 Years","5+ Years")))))</f>
        <v>4-5 Years</v>
      </c>
      <c r="Z6024">
        <v>59</v>
      </c>
      <c r="AA6024">
        <v>4786.1000000000004</v>
      </c>
      <c r="AB6024">
        <f>IF(Churn_Data[[#This Row],[Churn]]="No",Churn_Data[[#This Row],[MonthlyCharges]],NA())</f>
        <v>79.849999999999994</v>
      </c>
      <c r="AC6024">
        <f>IF(Churn_Data[[#This Row],[Churn]]="No",Churn_Data[[#This Row],[tenure]],NA())</f>
        <v>59</v>
      </c>
      <c r="AD6024" t="e">
        <f>IF(Churn_Data[[#This Row],[Churn]]="Yes",Churn_Data[[#This Row],[MonthlyCharges]],NA())</f>
        <v>#N/A</v>
      </c>
      <c r="AE6024" t="e">
        <f>IF(Churn_Data[[#This Row],[Churn]]="Yes",Churn_Data[[#This Row],[tenure]],NA())</f>
        <v>#N/A</v>
      </c>
      <c r="AF6024">
        <v>4711.1499999999996</v>
      </c>
    </row>
    <row r="6025" spans="1:32" x14ac:dyDescent="0.3">
      <c r="A6025" t="s">
        <v>6060</v>
      </c>
      <c r="B6025" t="s">
        <v>30</v>
      </c>
      <c r="C6025" t="str">
        <f>IF(Churn_Data[[#This Row],[SeniorCitizen]]=1,"Yes","No")</f>
        <v>No</v>
      </c>
      <c r="D6025">
        <v>0</v>
      </c>
      <c r="E6025" t="s">
        <v>24</v>
      </c>
      <c r="F6025" t="s">
        <v>25</v>
      </c>
      <c r="G6025" t="s">
        <v>24</v>
      </c>
      <c r="H6025" t="s">
        <v>24</v>
      </c>
      <c r="I6025" t="s">
        <v>120</v>
      </c>
      <c r="J6025" t="str">
        <f>IF(Churn_Data[[#This Row],[InternetService]]&lt;&gt;"No","Yes","No")</f>
        <v>Yes</v>
      </c>
      <c r="K6025" t="s">
        <v>24</v>
      </c>
      <c r="L6025" t="s">
        <v>25</v>
      </c>
      <c r="M6025" t="s">
        <v>25</v>
      </c>
      <c r="N6025" t="s">
        <v>24</v>
      </c>
      <c r="O6025" t="s">
        <v>25</v>
      </c>
      <c r="P6025" t="s">
        <v>24</v>
      </c>
      <c r="Q6025" t="s">
        <v>25</v>
      </c>
      <c r="R6025">
        <f>IF(Churn_Data[[#This Row],[Churn]]="Yes",1,0)</f>
        <v>0</v>
      </c>
      <c r="S6025" t="s">
        <v>24</v>
      </c>
      <c r="T6025">
        <f>(Churn_Data[[#This Row],[OnlineSecurity]]="Yes")+(Churn_Data[[#This Row],[OnlineBackup]]="Yes")+(Churn_Data[[#This Row],[DeviceProtection]]="Yes")+(Churn_Data[[#This Row],[TechSupport]]="Yes")+(Churn_Data[[#This Row],[StreamingTV]]="Yes")+(Churn_Data[[#This Row],[StreamingMovies]]="Yes")</f>
        <v>3</v>
      </c>
      <c r="U6025" t="s">
        <v>5607</v>
      </c>
      <c r="V6025" t="s">
        <v>28</v>
      </c>
      <c r="W6025" t="str">
        <f>IF(ISNUMBER(SEARCH("automatic", Churn_Data[[#This Row],[PaymentMethod]])), "Automatic", "Manual")</f>
        <v>Manual</v>
      </c>
      <c r="X6025">
        <v>69.099999999999994</v>
      </c>
      <c r="Y6025" t="str">
        <f>IF(Churn_Data[[#This Row],[tenure]]&lt;=12,"0-1 Year",IF(Churn_Data[[#This Row],[tenure]]&lt;=24,"1-2 Years",IF(Churn_Data[[#This Row],[tenure]]&lt;=36,"2-3 Years",IF(Churn_Data[[#This Row],[tenure]]&lt;=48,"3-4 Years",IF(Churn_Data[[#This Row],[tenure]]&lt;=60,"4-5 Years","5+ Years")))))</f>
        <v>4-5 Years</v>
      </c>
      <c r="Z6025">
        <v>59</v>
      </c>
      <c r="AA6025">
        <v>4096.8999999999996</v>
      </c>
      <c r="AB6025">
        <f>IF(Churn_Data[[#This Row],[Churn]]="No",Churn_Data[[#This Row],[MonthlyCharges]],NA())</f>
        <v>69.099999999999994</v>
      </c>
      <c r="AC6025">
        <f>IF(Churn_Data[[#This Row],[Churn]]="No",Churn_Data[[#This Row],[tenure]],NA())</f>
        <v>59</v>
      </c>
      <c r="AD6025" t="e">
        <f>IF(Churn_Data[[#This Row],[Churn]]="Yes",Churn_Data[[#This Row],[MonthlyCharges]],NA())</f>
        <v>#N/A</v>
      </c>
      <c r="AE6025" t="e">
        <f>IF(Churn_Data[[#This Row],[Churn]]="Yes",Churn_Data[[#This Row],[tenure]],NA())</f>
        <v>#N/A</v>
      </c>
      <c r="AF6025">
        <v>4076.9</v>
      </c>
    </row>
    <row r="6026" spans="1:32" x14ac:dyDescent="0.3">
      <c r="A6026" t="s">
        <v>6061</v>
      </c>
      <c r="B6026" t="s">
        <v>30</v>
      </c>
      <c r="C6026" t="str">
        <f>IF(Churn_Data[[#This Row],[SeniorCitizen]]=1,"Yes","No")</f>
        <v>No</v>
      </c>
      <c r="D6026">
        <v>0</v>
      </c>
      <c r="E6026" t="s">
        <v>24</v>
      </c>
      <c r="F6026" t="s">
        <v>24</v>
      </c>
      <c r="G6026" t="s">
        <v>24</v>
      </c>
      <c r="H6026" t="s">
        <v>24</v>
      </c>
      <c r="I6026" t="s">
        <v>26</v>
      </c>
      <c r="J6026" t="str">
        <f>IF(Churn_Data[[#This Row],[InternetService]]&lt;&gt;"No","Yes","No")</f>
        <v>Yes</v>
      </c>
      <c r="K6026" t="s">
        <v>25</v>
      </c>
      <c r="L6026" t="s">
        <v>24</v>
      </c>
      <c r="M6026" t="s">
        <v>25</v>
      </c>
      <c r="N6026" t="s">
        <v>25</v>
      </c>
      <c r="O6026" t="s">
        <v>25</v>
      </c>
      <c r="P6026" t="s">
        <v>24</v>
      </c>
      <c r="Q6026" t="s">
        <v>25</v>
      </c>
      <c r="R6026">
        <f>IF(Churn_Data[[#This Row],[Churn]]="Yes",1,0)</f>
        <v>0</v>
      </c>
      <c r="S6026" t="s">
        <v>24</v>
      </c>
      <c r="T6026">
        <f>(Churn_Data[[#This Row],[OnlineSecurity]]="Yes")+(Churn_Data[[#This Row],[OnlineBackup]]="Yes")+(Churn_Data[[#This Row],[DeviceProtection]]="Yes")+(Churn_Data[[#This Row],[TechSupport]]="Yes")+(Churn_Data[[#This Row],[StreamingTV]]="Yes")+(Churn_Data[[#This Row],[StreamingMovies]]="Yes")</f>
        <v>2</v>
      </c>
      <c r="U6026" t="s">
        <v>5607</v>
      </c>
      <c r="V6026" t="s">
        <v>32</v>
      </c>
      <c r="W6026" t="str">
        <f>IF(ISNUMBER(SEARCH("automatic", Churn_Data[[#This Row],[PaymentMethod]])), "Automatic", "Manual")</f>
        <v>Manual</v>
      </c>
      <c r="X6026">
        <v>91.35</v>
      </c>
      <c r="Y6026" t="str">
        <f>IF(Churn_Data[[#This Row],[tenure]]&lt;=12,"0-1 Year",IF(Churn_Data[[#This Row],[tenure]]&lt;=24,"1-2 Years",IF(Churn_Data[[#This Row],[tenure]]&lt;=36,"2-3 Years",IF(Churn_Data[[#This Row],[tenure]]&lt;=48,"3-4 Years",IF(Churn_Data[[#This Row],[tenure]]&lt;=60,"4-5 Years","5+ Years")))))</f>
        <v>5+ Years</v>
      </c>
      <c r="Z6026">
        <v>63</v>
      </c>
      <c r="AA6026">
        <v>5764.7</v>
      </c>
      <c r="AB6026">
        <f>IF(Churn_Data[[#This Row],[Churn]]="No",Churn_Data[[#This Row],[MonthlyCharges]],NA())</f>
        <v>91.35</v>
      </c>
      <c r="AC6026">
        <f>IF(Churn_Data[[#This Row],[Churn]]="No",Churn_Data[[#This Row],[tenure]],NA())</f>
        <v>63</v>
      </c>
      <c r="AD6026" t="e">
        <f>IF(Churn_Data[[#This Row],[Churn]]="Yes",Churn_Data[[#This Row],[MonthlyCharges]],NA())</f>
        <v>#N/A</v>
      </c>
      <c r="AE6026" t="e">
        <f>IF(Churn_Data[[#This Row],[Churn]]="Yes",Churn_Data[[#This Row],[tenure]],NA())</f>
        <v>#N/A</v>
      </c>
      <c r="AF6026">
        <v>5755.05</v>
      </c>
    </row>
    <row r="6027" spans="1:32" x14ac:dyDescent="0.3">
      <c r="A6027" t="s">
        <v>6062</v>
      </c>
      <c r="B6027" t="s">
        <v>23</v>
      </c>
      <c r="C6027" t="str">
        <f>IF(Churn_Data[[#This Row],[SeniorCitizen]]=1,"Yes","No")</f>
        <v>No</v>
      </c>
      <c r="D6027">
        <v>0</v>
      </c>
      <c r="E6027" t="s">
        <v>25</v>
      </c>
      <c r="F6027" t="s">
        <v>24</v>
      </c>
      <c r="G6027" t="s">
        <v>24</v>
      </c>
      <c r="H6027" t="s">
        <v>24</v>
      </c>
      <c r="I6027" t="s">
        <v>120</v>
      </c>
      <c r="J6027" t="str">
        <f>IF(Churn_Data[[#This Row],[InternetService]]&lt;&gt;"No","Yes","No")</f>
        <v>Yes</v>
      </c>
      <c r="K6027" t="s">
        <v>24</v>
      </c>
      <c r="L6027" t="s">
        <v>25</v>
      </c>
      <c r="M6027" t="s">
        <v>24</v>
      </c>
      <c r="N6027" t="s">
        <v>24</v>
      </c>
      <c r="O6027" t="s">
        <v>25</v>
      </c>
      <c r="P6027" t="s">
        <v>24</v>
      </c>
      <c r="Q6027" t="s">
        <v>25</v>
      </c>
      <c r="R6027">
        <f>IF(Churn_Data[[#This Row],[Churn]]="Yes",1,0)</f>
        <v>0</v>
      </c>
      <c r="S6027" t="s">
        <v>25</v>
      </c>
      <c r="T6027">
        <f>(Churn_Data[[#This Row],[OnlineSecurity]]="Yes")+(Churn_Data[[#This Row],[OnlineBackup]]="Yes")+(Churn_Data[[#This Row],[DeviceProtection]]="Yes")+(Churn_Data[[#This Row],[TechSupport]]="Yes")+(Churn_Data[[#This Row],[StreamingTV]]="Yes")+(Churn_Data[[#This Row],[StreamingMovies]]="Yes")</f>
        <v>4</v>
      </c>
      <c r="U6027" t="s">
        <v>5607</v>
      </c>
      <c r="V6027" t="s">
        <v>72</v>
      </c>
      <c r="W6027" t="str">
        <f>IF(ISNUMBER(SEARCH("automatic", Churn_Data[[#This Row],[PaymentMethod]])), "Automatic", "Manual")</f>
        <v>Automatic</v>
      </c>
      <c r="X6027">
        <v>73.55</v>
      </c>
      <c r="Y6027" t="str">
        <f>IF(Churn_Data[[#This Row],[tenure]]&lt;=12,"0-1 Year",IF(Churn_Data[[#This Row],[tenure]]&lt;=24,"1-2 Years",IF(Churn_Data[[#This Row],[tenure]]&lt;=36,"2-3 Years",IF(Churn_Data[[#This Row],[tenure]]&lt;=48,"3-4 Years",IF(Churn_Data[[#This Row],[tenure]]&lt;=60,"4-5 Years","5+ Years")))))</f>
        <v>0-1 Year</v>
      </c>
      <c r="Z6027">
        <v>10</v>
      </c>
      <c r="AA6027">
        <v>693.3</v>
      </c>
      <c r="AB6027">
        <f>IF(Churn_Data[[#This Row],[Churn]]="No",Churn_Data[[#This Row],[MonthlyCharges]],NA())</f>
        <v>73.55</v>
      </c>
      <c r="AC6027">
        <f>IF(Churn_Data[[#This Row],[Churn]]="No",Churn_Data[[#This Row],[tenure]],NA())</f>
        <v>10</v>
      </c>
      <c r="AD6027" t="e">
        <f>IF(Churn_Data[[#This Row],[Churn]]="Yes",Churn_Data[[#This Row],[MonthlyCharges]],NA())</f>
        <v>#N/A</v>
      </c>
      <c r="AE6027" t="e">
        <f>IF(Churn_Data[[#This Row],[Churn]]="Yes",Churn_Data[[#This Row],[tenure]],NA())</f>
        <v>#N/A</v>
      </c>
      <c r="AF6027">
        <v>735.5</v>
      </c>
    </row>
    <row r="6028" spans="1:32" x14ac:dyDescent="0.3">
      <c r="A6028" t="s">
        <v>6063</v>
      </c>
      <c r="B6028" t="s">
        <v>23</v>
      </c>
      <c r="C6028" t="str">
        <f>IF(Churn_Data[[#This Row],[SeniorCitizen]]=1,"Yes","No")</f>
        <v>No</v>
      </c>
      <c r="D6028">
        <v>0</v>
      </c>
      <c r="E6028" t="s">
        <v>25</v>
      </c>
      <c r="F6028" t="s">
        <v>25</v>
      </c>
      <c r="G6028" t="s">
        <v>24</v>
      </c>
      <c r="H6028" t="s">
        <v>24</v>
      </c>
      <c r="I6028" t="s">
        <v>120</v>
      </c>
      <c r="J6028" t="str">
        <f>IF(Churn_Data[[#This Row],[InternetService]]&lt;&gt;"No","Yes","No")</f>
        <v>Yes</v>
      </c>
      <c r="K6028" t="s">
        <v>25</v>
      </c>
      <c r="L6028" t="s">
        <v>24</v>
      </c>
      <c r="M6028" t="s">
        <v>25</v>
      </c>
      <c r="N6028" t="s">
        <v>24</v>
      </c>
      <c r="O6028" t="s">
        <v>25</v>
      </c>
      <c r="P6028" t="s">
        <v>24</v>
      </c>
      <c r="Q6028" t="s">
        <v>25</v>
      </c>
      <c r="R6028">
        <f>IF(Churn_Data[[#This Row],[Churn]]="Yes",1,0)</f>
        <v>0</v>
      </c>
      <c r="S6028" t="s">
        <v>24</v>
      </c>
      <c r="T6028">
        <f>(Churn_Data[[#This Row],[OnlineSecurity]]="Yes")+(Churn_Data[[#This Row],[OnlineBackup]]="Yes")+(Churn_Data[[#This Row],[DeviceProtection]]="Yes")+(Churn_Data[[#This Row],[TechSupport]]="Yes")+(Churn_Data[[#This Row],[StreamingTV]]="Yes")+(Churn_Data[[#This Row],[StreamingMovies]]="Yes")</f>
        <v>3</v>
      </c>
      <c r="U6028" t="s">
        <v>5607</v>
      </c>
      <c r="V6028" t="s">
        <v>28</v>
      </c>
      <c r="W6028" t="str">
        <f>IF(ISNUMBER(SEARCH("automatic", Churn_Data[[#This Row],[PaymentMethod]])), "Automatic", "Manual")</f>
        <v>Manual</v>
      </c>
      <c r="X6028">
        <v>70.7</v>
      </c>
      <c r="Y6028" t="str">
        <f>IF(Churn_Data[[#This Row],[tenure]]&lt;=12,"0-1 Year",IF(Churn_Data[[#This Row],[tenure]]&lt;=24,"1-2 Years",IF(Churn_Data[[#This Row],[tenure]]&lt;=36,"2-3 Years",IF(Churn_Data[[#This Row],[tenure]]&lt;=48,"3-4 Years",IF(Churn_Data[[#This Row],[tenure]]&lt;=60,"4-5 Years","5+ Years")))))</f>
        <v>2-3 Years</v>
      </c>
      <c r="Z6028">
        <v>36</v>
      </c>
      <c r="AA6028">
        <v>2511.9499999999998</v>
      </c>
      <c r="AB6028">
        <f>IF(Churn_Data[[#This Row],[Churn]]="No",Churn_Data[[#This Row],[MonthlyCharges]],NA())</f>
        <v>70.7</v>
      </c>
      <c r="AC6028">
        <f>IF(Churn_Data[[#This Row],[Churn]]="No",Churn_Data[[#This Row],[tenure]],NA())</f>
        <v>36</v>
      </c>
      <c r="AD6028" t="e">
        <f>IF(Churn_Data[[#This Row],[Churn]]="Yes",Churn_Data[[#This Row],[MonthlyCharges]],NA())</f>
        <v>#N/A</v>
      </c>
      <c r="AE6028" t="e">
        <f>IF(Churn_Data[[#This Row],[Churn]]="Yes",Churn_Data[[#This Row],[tenure]],NA())</f>
        <v>#N/A</v>
      </c>
      <c r="AF6028">
        <v>2545.1999999999998</v>
      </c>
    </row>
    <row r="6029" spans="1:32" x14ac:dyDescent="0.3">
      <c r="A6029" t="s">
        <v>6064</v>
      </c>
      <c r="B6029" t="s">
        <v>23</v>
      </c>
      <c r="C6029" t="str">
        <f>IF(Churn_Data[[#This Row],[SeniorCitizen]]=1,"Yes","No")</f>
        <v>No</v>
      </c>
      <c r="D6029">
        <v>0</v>
      </c>
      <c r="E6029" t="s">
        <v>24</v>
      </c>
      <c r="F6029" t="s">
        <v>24</v>
      </c>
      <c r="G6029" t="s">
        <v>24</v>
      </c>
      <c r="H6029" t="s">
        <v>24</v>
      </c>
      <c r="I6029" t="s">
        <v>120</v>
      </c>
      <c r="J6029" t="str">
        <f>IF(Churn_Data[[#This Row],[InternetService]]&lt;&gt;"No","Yes","No")</f>
        <v>Yes</v>
      </c>
      <c r="K6029" t="s">
        <v>24</v>
      </c>
      <c r="L6029" t="s">
        <v>24</v>
      </c>
      <c r="M6029" t="s">
        <v>25</v>
      </c>
      <c r="N6029" t="s">
        <v>25</v>
      </c>
      <c r="O6029" t="s">
        <v>25</v>
      </c>
      <c r="P6029" t="s">
        <v>24</v>
      </c>
      <c r="Q6029" t="s">
        <v>25</v>
      </c>
      <c r="R6029">
        <f>IF(Churn_Data[[#This Row],[Churn]]="Yes",1,0)</f>
        <v>0</v>
      </c>
      <c r="S6029" t="s">
        <v>25</v>
      </c>
      <c r="T6029">
        <f>(Churn_Data[[#This Row],[OnlineSecurity]]="Yes")+(Churn_Data[[#This Row],[OnlineBackup]]="Yes")+(Churn_Data[[#This Row],[DeviceProtection]]="Yes")+(Churn_Data[[#This Row],[TechSupport]]="Yes")+(Churn_Data[[#This Row],[StreamingTV]]="Yes")+(Churn_Data[[#This Row],[StreamingMovies]]="Yes")</f>
        <v>3</v>
      </c>
      <c r="U6029" t="s">
        <v>5607</v>
      </c>
      <c r="V6029" t="s">
        <v>46</v>
      </c>
      <c r="W6029" t="str">
        <f>IF(ISNUMBER(SEARCH("automatic", Churn_Data[[#This Row],[PaymentMethod]])), "Automatic", "Manual")</f>
        <v>Automatic</v>
      </c>
      <c r="X6029">
        <v>68.75</v>
      </c>
      <c r="Y6029" t="str">
        <f>IF(Churn_Data[[#This Row],[tenure]]&lt;=12,"0-1 Year",IF(Churn_Data[[#This Row],[tenure]]&lt;=24,"1-2 Years",IF(Churn_Data[[#This Row],[tenure]]&lt;=36,"2-3 Years",IF(Churn_Data[[#This Row],[tenure]]&lt;=48,"3-4 Years",IF(Churn_Data[[#This Row],[tenure]]&lt;=60,"4-5 Years","5+ Years")))))</f>
        <v>4-5 Years</v>
      </c>
      <c r="Z6029">
        <v>56</v>
      </c>
      <c r="AA6029">
        <v>3815.4</v>
      </c>
      <c r="AB6029">
        <f>IF(Churn_Data[[#This Row],[Churn]]="No",Churn_Data[[#This Row],[MonthlyCharges]],NA())</f>
        <v>68.75</v>
      </c>
      <c r="AC6029">
        <f>IF(Churn_Data[[#This Row],[Churn]]="No",Churn_Data[[#This Row],[tenure]],NA())</f>
        <v>56</v>
      </c>
      <c r="AD6029" t="e">
        <f>IF(Churn_Data[[#This Row],[Churn]]="Yes",Churn_Data[[#This Row],[MonthlyCharges]],NA())</f>
        <v>#N/A</v>
      </c>
      <c r="AE6029" t="e">
        <f>IF(Churn_Data[[#This Row],[Churn]]="Yes",Churn_Data[[#This Row],[tenure]],NA())</f>
        <v>#N/A</v>
      </c>
      <c r="AF6029">
        <v>3850</v>
      </c>
    </row>
    <row r="6030" spans="1:32" x14ac:dyDescent="0.3">
      <c r="A6030" t="s">
        <v>6065</v>
      </c>
      <c r="B6030" t="s">
        <v>30</v>
      </c>
      <c r="C6030" t="str">
        <f>IF(Churn_Data[[#This Row],[SeniorCitizen]]=1,"Yes","No")</f>
        <v>Yes</v>
      </c>
      <c r="D6030">
        <v>1</v>
      </c>
      <c r="E6030" t="s">
        <v>24</v>
      </c>
      <c r="F6030" t="s">
        <v>25</v>
      </c>
      <c r="G6030" t="s">
        <v>24</v>
      </c>
      <c r="H6030" t="s">
        <v>24</v>
      </c>
      <c r="I6030" t="s">
        <v>26</v>
      </c>
      <c r="J6030" t="str">
        <f>IF(Churn_Data[[#This Row],[InternetService]]&lt;&gt;"No","Yes","No")</f>
        <v>Yes</v>
      </c>
      <c r="K6030" t="s">
        <v>24</v>
      </c>
      <c r="L6030" t="s">
        <v>25</v>
      </c>
      <c r="M6030" t="s">
        <v>24</v>
      </c>
      <c r="N6030" t="s">
        <v>25</v>
      </c>
      <c r="O6030" t="s">
        <v>25</v>
      </c>
      <c r="P6030" t="s">
        <v>24</v>
      </c>
      <c r="Q6030" t="s">
        <v>25</v>
      </c>
      <c r="R6030">
        <f>IF(Churn_Data[[#This Row],[Churn]]="Yes",1,0)</f>
        <v>0</v>
      </c>
      <c r="S6030" t="s">
        <v>24</v>
      </c>
      <c r="T6030">
        <f>(Churn_Data[[#This Row],[OnlineSecurity]]="Yes")+(Churn_Data[[#This Row],[OnlineBackup]]="Yes")+(Churn_Data[[#This Row],[DeviceProtection]]="Yes")+(Churn_Data[[#This Row],[TechSupport]]="Yes")+(Churn_Data[[#This Row],[StreamingTV]]="Yes")+(Churn_Data[[#This Row],[StreamingMovies]]="Yes")</f>
        <v>3</v>
      </c>
      <c r="U6030" t="s">
        <v>5607</v>
      </c>
      <c r="V6030" t="s">
        <v>46</v>
      </c>
      <c r="W6030" t="str">
        <f>IF(ISNUMBER(SEARCH("automatic", Churn_Data[[#This Row],[PaymentMethod]])), "Automatic", "Manual")</f>
        <v>Automatic</v>
      </c>
      <c r="X6030">
        <v>93.65</v>
      </c>
      <c r="Y6030" t="str">
        <f>IF(Churn_Data[[#This Row],[tenure]]&lt;=12,"0-1 Year",IF(Churn_Data[[#This Row],[tenure]]&lt;=24,"1-2 Years",IF(Churn_Data[[#This Row],[tenure]]&lt;=36,"2-3 Years",IF(Churn_Data[[#This Row],[tenure]]&lt;=48,"3-4 Years",IF(Churn_Data[[#This Row],[tenure]]&lt;=60,"4-5 Years","5+ Years")))))</f>
        <v>4-5 Years</v>
      </c>
      <c r="Z6030">
        <v>51</v>
      </c>
      <c r="AA6030">
        <v>4839.1499999999996</v>
      </c>
      <c r="AB6030">
        <f>IF(Churn_Data[[#This Row],[Churn]]="No",Churn_Data[[#This Row],[MonthlyCharges]],NA())</f>
        <v>93.65</v>
      </c>
      <c r="AC6030">
        <f>IF(Churn_Data[[#This Row],[Churn]]="No",Churn_Data[[#This Row],[tenure]],NA())</f>
        <v>51</v>
      </c>
      <c r="AD6030" t="e">
        <f>IF(Churn_Data[[#This Row],[Churn]]="Yes",Churn_Data[[#This Row],[MonthlyCharges]],NA())</f>
        <v>#N/A</v>
      </c>
      <c r="AE6030" t="e">
        <f>IF(Churn_Data[[#This Row],[Churn]]="Yes",Churn_Data[[#This Row],[tenure]],NA())</f>
        <v>#N/A</v>
      </c>
      <c r="AF6030">
        <v>4776.1499999999996</v>
      </c>
    </row>
    <row r="6031" spans="1:32" x14ac:dyDescent="0.3">
      <c r="A6031" t="s">
        <v>6066</v>
      </c>
      <c r="B6031" t="s">
        <v>30</v>
      </c>
      <c r="C6031" t="str">
        <f>IF(Churn_Data[[#This Row],[SeniorCitizen]]=1,"Yes","No")</f>
        <v>Yes</v>
      </c>
      <c r="D6031">
        <v>1</v>
      </c>
      <c r="E6031" t="s">
        <v>24</v>
      </c>
      <c r="F6031" t="s">
        <v>24</v>
      </c>
      <c r="G6031" t="s">
        <v>24</v>
      </c>
      <c r="H6031" t="s">
        <v>24</v>
      </c>
      <c r="I6031" t="s">
        <v>120</v>
      </c>
      <c r="J6031" t="str">
        <f>IF(Churn_Data[[#This Row],[InternetService]]&lt;&gt;"No","Yes","No")</f>
        <v>Yes</v>
      </c>
      <c r="K6031" t="s">
        <v>25</v>
      </c>
      <c r="L6031" t="s">
        <v>24</v>
      </c>
      <c r="M6031" t="s">
        <v>24</v>
      </c>
      <c r="N6031" t="s">
        <v>24</v>
      </c>
      <c r="O6031" t="s">
        <v>25</v>
      </c>
      <c r="P6031" t="s">
        <v>24</v>
      </c>
      <c r="Q6031" t="s">
        <v>25</v>
      </c>
      <c r="R6031">
        <f>IF(Churn_Data[[#This Row],[Churn]]="Yes",1,0)</f>
        <v>0</v>
      </c>
      <c r="S6031" t="s">
        <v>24</v>
      </c>
      <c r="T6031">
        <f>(Churn_Data[[#This Row],[OnlineSecurity]]="Yes")+(Churn_Data[[#This Row],[OnlineBackup]]="Yes")+(Churn_Data[[#This Row],[DeviceProtection]]="Yes")+(Churn_Data[[#This Row],[TechSupport]]="Yes")+(Churn_Data[[#This Row],[StreamingTV]]="Yes")+(Churn_Data[[#This Row],[StreamingMovies]]="Yes")</f>
        <v>4</v>
      </c>
      <c r="U6031" t="s">
        <v>5607</v>
      </c>
      <c r="V6031" t="s">
        <v>46</v>
      </c>
      <c r="W6031" t="str">
        <f>IF(ISNUMBER(SEARCH("automatic", Churn_Data[[#This Row],[PaymentMethod]])), "Automatic", "Manual")</f>
        <v>Automatic</v>
      </c>
      <c r="X6031">
        <v>72.900000000000006</v>
      </c>
      <c r="Y6031" t="str">
        <f>IF(Churn_Data[[#This Row],[tenure]]&lt;=12,"0-1 Year",IF(Churn_Data[[#This Row],[tenure]]&lt;=24,"1-2 Years",IF(Churn_Data[[#This Row],[tenure]]&lt;=36,"2-3 Years",IF(Churn_Data[[#This Row],[tenure]]&lt;=48,"3-4 Years",IF(Churn_Data[[#This Row],[tenure]]&lt;=60,"4-5 Years","5+ Years")))))</f>
        <v>5+ Years</v>
      </c>
      <c r="Z6031">
        <v>71</v>
      </c>
      <c r="AA6031">
        <v>5139.6499999999996</v>
      </c>
      <c r="AB6031">
        <f>IF(Churn_Data[[#This Row],[Churn]]="No",Churn_Data[[#This Row],[MonthlyCharges]],NA())</f>
        <v>72.900000000000006</v>
      </c>
      <c r="AC6031">
        <f>IF(Churn_Data[[#This Row],[Churn]]="No",Churn_Data[[#This Row],[tenure]],NA())</f>
        <v>71</v>
      </c>
      <c r="AD6031" t="e">
        <f>IF(Churn_Data[[#This Row],[Churn]]="Yes",Churn_Data[[#This Row],[MonthlyCharges]],NA())</f>
        <v>#N/A</v>
      </c>
      <c r="AE6031" t="e">
        <f>IF(Churn_Data[[#This Row],[Churn]]="Yes",Churn_Data[[#This Row],[tenure]],NA())</f>
        <v>#N/A</v>
      </c>
      <c r="AF6031">
        <v>5175.8999999999996</v>
      </c>
    </row>
    <row r="6032" spans="1:32" x14ac:dyDescent="0.3">
      <c r="A6032" t="s">
        <v>6067</v>
      </c>
      <c r="B6032" t="s">
        <v>23</v>
      </c>
      <c r="C6032" t="str">
        <f>IF(Churn_Data[[#This Row],[SeniorCitizen]]=1,"Yes","No")</f>
        <v>No</v>
      </c>
      <c r="D6032">
        <v>0</v>
      </c>
      <c r="E6032" t="s">
        <v>24</v>
      </c>
      <c r="F6032" t="s">
        <v>24</v>
      </c>
      <c r="G6032" t="s">
        <v>24</v>
      </c>
      <c r="H6032" t="s">
        <v>24</v>
      </c>
      <c r="I6032" t="s">
        <v>26</v>
      </c>
      <c r="J6032" t="str">
        <f>IF(Churn_Data[[#This Row],[InternetService]]&lt;&gt;"No","Yes","No")</f>
        <v>Yes</v>
      </c>
      <c r="K6032" t="s">
        <v>25</v>
      </c>
      <c r="L6032" t="s">
        <v>25</v>
      </c>
      <c r="M6032" t="s">
        <v>25</v>
      </c>
      <c r="N6032" t="s">
        <v>24</v>
      </c>
      <c r="O6032" t="s">
        <v>25</v>
      </c>
      <c r="P6032" t="s">
        <v>24</v>
      </c>
      <c r="Q6032" t="s">
        <v>25</v>
      </c>
      <c r="R6032">
        <f>IF(Churn_Data[[#This Row],[Churn]]="Yes",1,0)</f>
        <v>0</v>
      </c>
      <c r="S6032" t="s">
        <v>24</v>
      </c>
      <c r="T6032">
        <f>(Churn_Data[[#This Row],[OnlineSecurity]]="Yes")+(Churn_Data[[#This Row],[OnlineBackup]]="Yes")+(Churn_Data[[#This Row],[DeviceProtection]]="Yes")+(Churn_Data[[#This Row],[TechSupport]]="Yes")+(Churn_Data[[#This Row],[StreamingTV]]="Yes")+(Churn_Data[[#This Row],[StreamingMovies]]="Yes")</f>
        <v>2</v>
      </c>
      <c r="U6032" t="s">
        <v>5607</v>
      </c>
      <c r="V6032" t="s">
        <v>46</v>
      </c>
      <c r="W6032" t="str">
        <f>IF(ISNUMBER(SEARCH("automatic", Churn_Data[[#This Row],[PaymentMethod]])), "Automatic", "Manual")</f>
        <v>Automatic</v>
      </c>
      <c r="X6032">
        <v>89.35</v>
      </c>
      <c r="Y6032" t="str">
        <f>IF(Churn_Data[[#This Row],[tenure]]&lt;=12,"0-1 Year",IF(Churn_Data[[#This Row],[tenure]]&lt;=24,"1-2 Years",IF(Churn_Data[[#This Row],[tenure]]&lt;=36,"2-3 Years",IF(Churn_Data[[#This Row],[tenure]]&lt;=48,"3-4 Years",IF(Churn_Data[[#This Row],[tenure]]&lt;=60,"4-5 Years","5+ Years")))))</f>
        <v>1-2 Years</v>
      </c>
      <c r="Z6032">
        <v>19</v>
      </c>
      <c r="AA6032">
        <v>1686.85</v>
      </c>
      <c r="AB6032">
        <f>IF(Churn_Data[[#This Row],[Churn]]="No",Churn_Data[[#This Row],[MonthlyCharges]],NA())</f>
        <v>89.35</v>
      </c>
      <c r="AC6032">
        <f>IF(Churn_Data[[#This Row],[Churn]]="No",Churn_Data[[#This Row],[tenure]],NA())</f>
        <v>19</v>
      </c>
      <c r="AD6032" t="e">
        <f>IF(Churn_Data[[#This Row],[Churn]]="Yes",Churn_Data[[#This Row],[MonthlyCharges]],NA())</f>
        <v>#N/A</v>
      </c>
      <c r="AE6032" t="e">
        <f>IF(Churn_Data[[#This Row],[Churn]]="Yes",Churn_Data[[#This Row],[tenure]],NA())</f>
        <v>#N/A</v>
      </c>
      <c r="AF6032">
        <v>1697.65</v>
      </c>
    </row>
    <row r="6033" spans="1:32" x14ac:dyDescent="0.3">
      <c r="A6033" t="s">
        <v>6068</v>
      </c>
      <c r="B6033" t="s">
        <v>23</v>
      </c>
      <c r="C6033" t="str">
        <f>IF(Churn_Data[[#This Row],[SeniorCitizen]]=1,"Yes","No")</f>
        <v>No</v>
      </c>
      <c r="D6033">
        <v>0</v>
      </c>
      <c r="E6033" t="s">
        <v>24</v>
      </c>
      <c r="F6033" t="s">
        <v>25</v>
      </c>
      <c r="G6033" t="s">
        <v>24</v>
      </c>
      <c r="H6033" t="s">
        <v>24</v>
      </c>
      <c r="I6033" t="s">
        <v>120</v>
      </c>
      <c r="J6033" t="str">
        <f>IF(Churn_Data[[#This Row],[InternetService]]&lt;&gt;"No","Yes","No")</f>
        <v>Yes</v>
      </c>
      <c r="K6033" t="s">
        <v>24</v>
      </c>
      <c r="L6033" t="s">
        <v>24</v>
      </c>
      <c r="M6033" t="s">
        <v>24</v>
      </c>
      <c r="N6033" t="s">
        <v>25</v>
      </c>
      <c r="O6033" t="s">
        <v>25</v>
      </c>
      <c r="P6033" t="s">
        <v>24</v>
      </c>
      <c r="Q6033" t="s">
        <v>25</v>
      </c>
      <c r="R6033">
        <f>IF(Churn_Data[[#This Row],[Churn]]="Yes",1,0)</f>
        <v>0</v>
      </c>
      <c r="S6033" t="s">
        <v>25</v>
      </c>
      <c r="T6033">
        <f>(Churn_Data[[#This Row],[OnlineSecurity]]="Yes")+(Churn_Data[[#This Row],[OnlineBackup]]="Yes")+(Churn_Data[[#This Row],[DeviceProtection]]="Yes")+(Churn_Data[[#This Row],[TechSupport]]="Yes")+(Churn_Data[[#This Row],[StreamingTV]]="Yes")+(Churn_Data[[#This Row],[StreamingMovies]]="Yes")</f>
        <v>4</v>
      </c>
      <c r="U6033" t="s">
        <v>5607</v>
      </c>
      <c r="V6033" t="s">
        <v>46</v>
      </c>
      <c r="W6033" t="str">
        <f>IF(ISNUMBER(SEARCH("automatic", Churn_Data[[#This Row],[PaymentMethod]])), "Automatic", "Manual")</f>
        <v>Automatic</v>
      </c>
      <c r="X6033">
        <v>74.099999999999994</v>
      </c>
      <c r="Y6033" t="str">
        <f>IF(Churn_Data[[#This Row],[tenure]]&lt;=12,"0-1 Year",IF(Churn_Data[[#This Row],[tenure]]&lt;=24,"1-2 Years",IF(Churn_Data[[#This Row],[tenure]]&lt;=36,"2-3 Years",IF(Churn_Data[[#This Row],[tenure]]&lt;=48,"3-4 Years",IF(Churn_Data[[#This Row],[tenure]]&lt;=60,"4-5 Years","5+ Years")))))</f>
        <v>4-5 Years</v>
      </c>
      <c r="Z6033">
        <v>53</v>
      </c>
      <c r="AA6033">
        <v>3833.95</v>
      </c>
      <c r="AB6033">
        <f>IF(Churn_Data[[#This Row],[Churn]]="No",Churn_Data[[#This Row],[MonthlyCharges]],NA())</f>
        <v>74.099999999999994</v>
      </c>
      <c r="AC6033">
        <f>IF(Churn_Data[[#This Row],[Churn]]="No",Churn_Data[[#This Row],[tenure]],NA())</f>
        <v>53</v>
      </c>
      <c r="AD6033" t="e">
        <f>IF(Churn_Data[[#This Row],[Churn]]="Yes",Churn_Data[[#This Row],[MonthlyCharges]],NA())</f>
        <v>#N/A</v>
      </c>
      <c r="AE6033" t="e">
        <f>IF(Churn_Data[[#This Row],[Churn]]="Yes",Churn_Data[[#This Row],[tenure]],NA())</f>
        <v>#N/A</v>
      </c>
      <c r="AF6033">
        <v>3927.3</v>
      </c>
    </row>
    <row r="6034" spans="1:32" x14ac:dyDescent="0.3">
      <c r="A6034" t="s">
        <v>6069</v>
      </c>
      <c r="B6034" t="s">
        <v>30</v>
      </c>
      <c r="C6034" t="str">
        <f>IF(Churn_Data[[#This Row],[SeniorCitizen]]=1,"Yes","No")</f>
        <v>No</v>
      </c>
      <c r="D6034">
        <v>0</v>
      </c>
      <c r="E6034" t="s">
        <v>25</v>
      </c>
      <c r="F6034" t="s">
        <v>24</v>
      </c>
      <c r="G6034" t="s">
        <v>24</v>
      </c>
      <c r="H6034" t="s">
        <v>24</v>
      </c>
      <c r="I6034" t="s">
        <v>120</v>
      </c>
      <c r="J6034" t="str">
        <f>IF(Churn_Data[[#This Row],[InternetService]]&lt;&gt;"No","Yes","No")</f>
        <v>Yes</v>
      </c>
      <c r="K6034" t="s">
        <v>25</v>
      </c>
      <c r="L6034" t="s">
        <v>24</v>
      </c>
      <c r="M6034" t="s">
        <v>24</v>
      </c>
      <c r="N6034" t="s">
        <v>24</v>
      </c>
      <c r="O6034" t="s">
        <v>24</v>
      </c>
      <c r="P6034" t="s">
        <v>24</v>
      </c>
      <c r="Q6034" t="s">
        <v>25</v>
      </c>
      <c r="R6034">
        <f>IF(Churn_Data[[#This Row],[Churn]]="Yes",1,0)</f>
        <v>0</v>
      </c>
      <c r="S6034" t="s">
        <v>25</v>
      </c>
      <c r="T6034">
        <f>(Churn_Data[[#This Row],[OnlineSecurity]]="Yes")+(Churn_Data[[#This Row],[OnlineBackup]]="Yes")+(Churn_Data[[#This Row],[DeviceProtection]]="Yes")+(Churn_Data[[#This Row],[TechSupport]]="Yes")+(Churn_Data[[#This Row],[StreamingTV]]="Yes")+(Churn_Data[[#This Row],[StreamingMovies]]="Yes")</f>
        <v>5</v>
      </c>
      <c r="U6034" t="s">
        <v>5607</v>
      </c>
      <c r="V6034" t="s">
        <v>72</v>
      </c>
      <c r="W6034" t="str">
        <f>IF(ISNUMBER(SEARCH("automatic", Churn_Data[[#This Row],[PaymentMethod]])), "Automatic", "Manual")</f>
        <v>Automatic</v>
      </c>
      <c r="X6034">
        <v>83.7</v>
      </c>
      <c r="Y6034" t="str">
        <f>IF(Churn_Data[[#This Row],[tenure]]&lt;=12,"0-1 Year",IF(Churn_Data[[#This Row],[tenure]]&lt;=24,"1-2 Years",IF(Churn_Data[[#This Row],[tenure]]&lt;=36,"2-3 Years",IF(Churn_Data[[#This Row],[tenure]]&lt;=48,"3-4 Years",IF(Churn_Data[[#This Row],[tenure]]&lt;=60,"4-5 Years","5+ Years")))))</f>
        <v>2-3 Years</v>
      </c>
      <c r="Z6034">
        <v>32</v>
      </c>
      <c r="AA6034">
        <v>2633.3</v>
      </c>
      <c r="AB6034">
        <f>IF(Churn_Data[[#This Row],[Churn]]="No",Churn_Data[[#This Row],[MonthlyCharges]],NA())</f>
        <v>83.7</v>
      </c>
      <c r="AC6034">
        <f>IF(Churn_Data[[#This Row],[Churn]]="No",Churn_Data[[#This Row],[tenure]],NA())</f>
        <v>32</v>
      </c>
      <c r="AD6034" t="e">
        <f>IF(Churn_Data[[#This Row],[Churn]]="Yes",Churn_Data[[#This Row],[MonthlyCharges]],NA())</f>
        <v>#N/A</v>
      </c>
      <c r="AE6034" t="e">
        <f>IF(Churn_Data[[#This Row],[Churn]]="Yes",Churn_Data[[#This Row],[tenure]],NA())</f>
        <v>#N/A</v>
      </c>
      <c r="AF6034">
        <v>2678.4</v>
      </c>
    </row>
    <row r="6035" spans="1:32" x14ac:dyDescent="0.3">
      <c r="A6035" t="s">
        <v>6070</v>
      </c>
      <c r="B6035" t="s">
        <v>30</v>
      </c>
      <c r="C6035" t="str">
        <f>IF(Churn_Data[[#This Row],[SeniorCitizen]]=1,"Yes","No")</f>
        <v>No</v>
      </c>
      <c r="D6035">
        <v>0</v>
      </c>
      <c r="E6035" t="s">
        <v>25</v>
      </c>
      <c r="F6035" t="s">
        <v>24</v>
      </c>
      <c r="G6035" t="s">
        <v>24</v>
      </c>
      <c r="H6035" t="s">
        <v>24</v>
      </c>
      <c r="I6035" t="s">
        <v>120</v>
      </c>
      <c r="J6035" t="str">
        <f>IF(Churn_Data[[#This Row],[InternetService]]&lt;&gt;"No","Yes","No")</f>
        <v>Yes</v>
      </c>
      <c r="K6035" t="s">
        <v>24</v>
      </c>
      <c r="L6035" t="s">
        <v>25</v>
      </c>
      <c r="M6035" t="s">
        <v>24</v>
      </c>
      <c r="N6035" t="s">
        <v>25</v>
      </c>
      <c r="O6035" t="s">
        <v>24</v>
      </c>
      <c r="P6035" t="s">
        <v>24</v>
      </c>
      <c r="Q6035" t="s">
        <v>25</v>
      </c>
      <c r="R6035">
        <f>IF(Churn_Data[[#This Row],[Churn]]="Yes",1,0)</f>
        <v>0</v>
      </c>
      <c r="S6035" t="s">
        <v>24</v>
      </c>
      <c r="T6035">
        <f>(Churn_Data[[#This Row],[OnlineSecurity]]="Yes")+(Churn_Data[[#This Row],[OnlineBackup]]="Yes")+(Churn_Data[[#This Row],[DeviceProtection]]="Yes")+(Churn_Data[[#This Row],[TechSupport]]="Yes")+(Churn_Data[[#This Row],[StreamingTV]]="Yes")+(Churn_Data[[#This Row],[StreamingMovies]]="Yes")</f>
        <v>4</v>
      </c>
      <c r="U6035" t="s">
        <v>5607</v>
      </c>
      <c r="V6035" t="s">
        <v>72</v>
      </c>
      <c r="W6035" t="str">
        <f>IF(ISNUMBER(SEARCH("automatic", Churn_Data[[#This Row],[PaymentMethod]])), "Automatic", "Manual")</f>
        <v>Automatic</v>
      </c>
      <c r="X6035">
        <v>78.75</v>
      </c>
      <c r="Y6035" t="str">
        <f>IF(Churn_Data[[#This Row],[tenure]]&lt;=12,"0-1 Year",IF(Churn_Data[[#This Row],[tenure]]&lt;=24,"1-2 Years",IF(Churn_Data[[#This Row],[tenure]]&lt;=36,"2-3 Years",IF(Churn_Data[[#This Row],[tenure]]&lt;=48,"3-4 Years",IF(Churn_Data[[#This Row],[tenure]]&lt;=60,"4-5 Years","5+ Years")))))</f>
        <v>3-4 Years</v>
      </c>
      <c r="Z6035">
        <v>48</v>
      </c>
      <c r="AA6035">
        <v>3682.45</v>
      </c>
      <c r="AB6035">
        <f>IF(Churn_Data[[#This Row],[Churn]]="No",Churn_Data[[#This Row],[MonthlyCharges]],NA())</f>
        <v>78.75</v>
      </c>
      <c r="AC6035">
        <f>IF(Churn_Data[[#This Row],[Churn]]="No",Churn_Data[[#This Row],[tenure]],NA())</f>
        <v>48</v>
      </c>
      <c r="AD6035" t="e">
        <f>IF(Churn_Data[[#This Row],[Churn]]="Yes",Churn_Data[[#This Row],[MonthlyCharges]],NA())</f>
        <v>#N/A</v>
      </c>
      <c r="AE6035" t="e">
        <f>IF(Churn_Data[[#This Row],[Churn]]="Yes",Churn_Data[[#This Row],[tenure]],NA())</f>
        <v>#N/A</v>
      </c>
      <c r="AF6035">
        <v>3780</v>
      </c>
    </row>
    <row r="6036" spans="1:32" x14ac:dyDescent="0.3">
      <c r="A6036" t="s">
        <v>6071</v>
      </c>
      <c r="B6036" t="s">
        <v>23</v>
      </c>
      <c r="C6036" t="str">
        <f>IF(Churn_Data[[#This Row],[SeniorCitizen]]=1,"Yes","No")</f>
        <v>Yes</v>
      </c>
      <c r="D6036">
        <v>1</v>
      </c>
      <c r="E6036" t="s">
        <v>25</v>
      </c>
      <c r="F6036" t="s">
        <v>25</v>
      </c>
      <c r="G6036" t="s">
        <v>24</v>
      </c>
      <c r="H6036" t="s">
        <v>24</v>
      </c>
      <c r="I6036" t="s">
        <v>120</v>
      </c>
      <c r="J6036" t="str">
        <f>IF(Churn_Data[[#This Row],[InternetService]]&lt;&gt;"No","Yes","No")</f>
        <v>Yes</v>
      </c>
      <c r="K6036" t="s">
        <v>24</v>
      </c>
      <c r="L6036" t="s">
        <v>24</v>
      </c>
      <c r="M6036" t="s">
        <v>25</v>
      </c>
      <c r="N6036" t="s">
        <v>24</v>
      </c>
      <c r="O6036" t="s">
        <v>24</v>
      </c>
      <c r="P6036" t="s">
        <v>24</v>
      </c>
      <c r="Q6036" t="s">
        <v>24</v>
      </c>
      <c r="R6036">
        <f>IF(Churn_Data[[#This Row],[Churn]]="Yes",1,0)</f>
        <v>1</v>
      </c>
      <c r="S6036" t="s">
        <v>25</v>
      </c>
      <c r="T6036">
        <f>(Churn_Data[[#This Row],[OnlineSecurity]]="Yes")+(Churn_Data[[#This Row],[OnlineBackup]]="Yes")+(Churn_Data[[#This Row],[DeviceProtection]]="Yes")+(Churn_Data[[#This Row],[TechSupport]]="Yes")+(Churn_Data[[#This Row],[StreamingTV]]="Yes")+(Churn_Data[[#This Row],[StreamingMovies]]="Yes")</f>
        <v>5</v>
      </c>
      <c r="U6036" t="s">
        <v>5607</v>
      </c>
      <c r="V6036" t="s">
        <v>46</v>
      </c>
      <c r="W6036" t="str">
        <f>IF(ISNUMBER(SEARCH("automatic", Churn_Data[[#This Row],[PaymentMethod]])), "Automatic", "Manual")</f>
        <v>Automatic</v>
      </c>
      <c r="X6036">
        <v>82.45</v>
      </c>
      <c r="Y6036" t="str">
        <f>IF(Churn_Data[[#This Row],[tenure]]&lt;=12,"0-1 Year",IF(Churn_Data[[#This Row],[tenure]]&lt;=24,"1-2 Years",IF(Churn_Data[[#This Row],[tenure]]&lt;=36,"2-3 Years",IF(Churn_Data[[#This Row],[tenure]]&lt;=48,"3-4 Years",IF(Churn_Data[[#This Row],[tenure]]&lt;=60,"4-5 Years","5+ Years")))))</f>
        <v>4-5 Years</v>
      </c>
      <c r="Z6036">
        <v>54</v>
      </c>
      <c r="AA6036">
        <v>4350.1000000000004</v>
      </c>
      <c r="AB6036" t="e">
        <f>IF(Churn_Data[[#This Row],[Churn]]="No",Churn_Data[[#This Row],[MonthlyCharges]],NA())</f>
        <v>#N/A</v>
      </c>
      <c r="AC6036" t="e">
        <f>IF(Churn_Data[[#This Row],[Churn]]="No",Churn_Data[[#This Row],[tenure]],NA())</f>
        <v>#N/A</v>
      </c>
      <c r="AD6036">
        <f>IF(Churn_Data[[#This Row],[Churn]]="Yes",Churn_Data[[#This Row],[MonthlyCharges]],NA())</f>
        <v>82.45</v>
      </c>
      <c r="AE6036">
        <f>IF(Churn_Data[[#This Row],[Churn]]="Yes",Churn_Data[[#This Row],[tenure]],NA())</f>
        <v>54</v>
      </c>
      <c r="AF6036">
        <v>4452.3</v>
      </c>
    </row>
    <row r="6037" spans="1:32" x14ac:dyDescent="0.3">
      <c r="A6037" t="s">
        <v>6072</v>
      </c>
      <c r="B6037" t="s">
        <v>23</v>
      </c>
      <c r="C6037" t="str">
        <f>IF(Churn_Data[[#This Row],[SeniorCitizen]]=1,"Yes","No")</f>
        <v>No</v>
      </c>
      <c r="D6037">
        <v>0</v>
      </c>
      <c r="E6037" t="s">
        <v>25</v>
      </c>
      <c r="F6037" t="s">
        <v>25</v>
      </c>
      <c r="G6037" t="s">
        <v>24</v>
      </c>
      <c r="H6037" t="s">
        <v>24</v>
      </c>
      <c r="I6037" t="s">
        <v>120</v>
      </c>
      <c r="J6037" t="str">
        <f>IF(Churn_Data[[#This Row],[InternetService]]&lt;&gt;"No","Yes","No")</f>
        <v>Yes</v>
      </c>
      <c r="K6037" t="s">
        <v>25</v>
      </c>
      <c r="L6037" t="s">
        <v>24</v>
      </c>
      <c r="M6037" t="s">
        <v>24</v>
      </c>
      <c r="N6037" t="s">
        <v>24</v>
      </c>
      <c r="O6037" t="s">
        <v>24</v>
      </c>
      <c r="P6037" t="s">
        <v>24</v>
      </c>
      <c r="Q6037" t="s">
        <v>25</v>
      </c>
      <c r="R6037">
        <f>IF(Churn_Data[[#This Row],[Churn]]="Yes",1,0)</f>
        <v>0</v>
      </c>
      <c r="S6037" t="s">
        <v>25</v>
      </c>
      <c r="T6037">
        <f>(Churn_Data[[#This Row],[OnlineSecurity]]="Yes")+(Churn_Data[[#This Row],[OnlineBackup]]="Yes")+(Churn_Data[[#This Row],[DeviceProtection]]="Yes")+(Churn_Data[[#This Row],[TechSupport]]="Yes")+(Churn_Data[[#This Row],[StreamingTV]]="Yes")+(Churn_Data[[#This Row],[StreamingMovies]]="Yes")</f>
        <v>5</v>
      </c>
      <c r="U6037" t="s">
        <v>5607</v>
      </c>
      <c r="V6037" t="s">
        <v>72</v>
      </c>
      <c r="W6037" t="str">
        <f>IF(ISNUMBER(SEARCH("automatic", Churn_Data[[#This Row],[PaymentMethod]])), "Automatic", "Manual")</f>
        <v>Automatic</v>
      </c>
      <c r="X6037">
        <v>85.1</v>
      </c>
      <c r="Y6037" t="str">
        <f>IF(Churn_Data[[#This Row],[tenure]]&lt;=12,"0-1 Year",IF(Churn_Data[[#This Row],[tenure]]&lt;=24,"1-2 Years",IF(Churn_Data[[#This Row],[tenure]]&lt;=36,"2-3 Years",IF(Churn_Data[[#This Row],[tenure]]&lt;=48,"3-4 Years",IF(Churn_Data[[#This Row],[tenure]]&lt;=60,"4-5 Years","5+ Years")))))</f>
        <v>3-4 Years</v>
      </c>
      <c r="Z6037">
        <v>43</v>
      </c>
      <c r="AA6037">
        <v>3662.25</v>
      </c>
      <c r="AB6037">
        <f>IF(Churn_Data[[#This Row],[Churn]]="No",Churn_Data[[#This Row],[MonthlyCharges]],NA())</f>
        <v>85.1</v>
      </c>
      <c r="AC6037">
        <f>IF(Churn_Data[[#This Row],[Churn]]="No",Churn_Data[[#This Row],[tenure]],NA())</f>
        <v>43</v>
      </c>
      <c r="AD6037" t="e">
        <f>IF(Churn_Data[[#This Row],[Churn]]="Yes",Churn_Data[[#This Row],[MonthlyCharges]],NA())</f>
        <v>#N/A</v>
      </c>
      <c r="AE6037" t="e">
        <f>IF(Churn_Data[[#This Row],[Churn]]="Yes",Churn_Data[[#This Row],[tenure]],NA())</f>
        <v>#N/A</v>
      </c>
      <c r="AF6037">
        <v>3659.3</v>
      </c>
    </row>
    <row r="6038" spans="1:32" x14ac:dyDescent="0.3">
      <c r="A6038" t="s">
        <v>6073</v>
      </c>
      <c r="B6038" t="s">
        <v>23</v>
      </c>
      <c r="C6038" t="str">
        <f>IF(Churn_Data[[#This Row],[SeniorCitizen]]=1,"Yes","No")</f>
        <v>No</v>
      </c>
      <c r="D6038">
        <v>0</v>
      </c>
      <c r="E6038" t="s">
        <v>24</v>
      </c>
      <c r="F6038" t="s">
        <v>24</v>
      </c>
      <c r="G6038" t="s">
        <v>24</v>
      </c>
      <c r="H6038" t="s">
        <v>24</v>
      </c>
      <c r="I6038" t="s">
        <v>120</v>
      </c>
      <c r="J6038" t="str">
        <f>IF(Churn_Data[[#This Row],[InternetService]]&lt;&gt;"No","Yes","No")</f>
        <v>Yes</v>
      </c>
      <c r="K6038" t="s">
        <v>24</v>
      </c>
      <c r="L6038" t="s">
        <v>24</v>
      </c>
      <c r="M6038" t="s">
        <v>25</v>
      </c>
      <c r="N6038" t="s">
        <v>25</v>
      </c>
      <c r="O6038" t="s">
        <v>24</v>
      </c>
      <c r="P6038" t="s">
        <v>24</v>
      </c>
      <c r="Q6038" t="s">
        <v>25</v>
      </c>
      <c r="R6038">
        <f>IF(Churn_Data[[#This Row],[Churn]]="Yes",1,0)</f>
        <v>0</v>
      </c>
      <c r="S6038" t="s">
        <v>25</v>
      </c>
      <c r="T6038">
        <f>(Churn_Data[[#This Row],[OnlineSecurity]]="Yes")+(Churn_Data[[#This Row],[OnlineBackup]]="Yes")+(Churn_Data[[#This Row],[DeviceProtection]]="Yes")+(Churn_Data[[#This Row],[TechSupport]]="Yes")+(Churn_Data[[#This Row],[StreamingTV]]="Yes")+(Churn_Data[[#This Row],[StreamingMovies]]="Yes")</f>
        <v>4</v>
      </c>
      <c r="U6038" t="s">
        <v>5607</v>
      </c>
      <c r="V6038" t="s">
        <v>32</v>
      </c>
      <c r="W6038" t="str">
        <f>IF(ISNUMBER(SEARCH("automatic", Churn_Data[[#This Row],[PaymentMethod]])), "Automatic", "Manual")</f>
        <v>Manual</v>
      </c>
      <c r="X6038">
        <v>78.400000000000006</v>
      </c>
      <c r="Y6038" t="str">
        <f>IF(Churn_Data[[#This Row],[tenure]]&lt;=12,"0-1 Year",IF(Churn_Data[[#This Row],[tenure]]&lt;=24,"1-2 Years",IF(Churn_Data[[#This Row],[tenure]]&lt;=36,"2-3 Years",IF(Churn_Data[[#This Row],[tenure]]&lt;=48,"3-4 Years",IF(Churn_Data[[#This Row],[tenure]]&lt;=60,"4-5 Years","5+ Years")))))</f>
        <v>1-2 Years</v>
      </c>
      <c r="Z6038">
        <v>24</v>
      </c>
      <c r="AA6038">
        <v>1832.4</v>
      </c>
      <c r="AB6038">
        <f>IF(Churn_Data[[#This Row],[Churn]]="No",Churn_Data[[#This Row],[MonthlyCharges]],NA())</f>
        <v>78.400000000000006</v>
      </c>
      <c r="AC6038">
        <f>IF(Churn_Data[[#This Row],[Churn]]="No",Churn_Data[[#This Row],[tenure]],NA())</f>
        <v>24</v>
      </c>
      <c r="AD6038" t="e">
        <f>IF(Churn_Data[[#This Row],[Churn]]="Yes",Churn_Data[[#This Row],[MonthlyCharges]],NA())</f>
        <v>#N/A</v>
      </c>
      <c r="AE6038" t="e">
        <f>IF(Churn_Data[[#This Row],[Churn]]="Yes",Churn_Data[[#This Row],[tenure]],NA())</f>
        <v>#N/A</v>
      </c>
      <c r="AF6038">
        <v>1881.6</v>
      </c>
    </row>
    <row r="6039" spans="1:32" x14ac:dyDescent="0.3">
      <c r="A6039" t="s">
        <v>6074</v>
      </c>
      <c r="B6039" t="s">
        <v>23</v>
      </c>
      <c r="C6039" t="str">
        <f>IF(Churn_Data[[#This Row],[SeniorCitizen]]=1,"Yes","No")</f>
        <v>No</v>
      </c>
      <c r="D6039">
        <v>0</v>
      </c>
      <c r="E6039" t="s">
        <v>24</v>
      </c>
      <c r="F6039" t="s">
        <v>25</v>
      </c>
      <c r="G6039" t="s">
        <v>24</v>
      </c>
      <c r="H6039" t="s">
        <v>24</v>
      </c>
      <c r="I6039" t="s">
        <v>120</v>
      </c>
      <c r="J6039" t="str">
        <f>IF(Churn_Data[[#This Row],[InternetService]]&lt;&gt;"No","Yes","No")</f>
        <v>Yes</v>
      </c>
      <c r="K6039" t="s">
        <v>24</v>
      </c>
      <c r="L6039" t="s">
        <v>24</v>
      </c>
      <c r="M6039" t="s">
        <v>25</v>
      </c>
      <c r="N6039" t="s">
        <v>25</v>
      </c>
      <c r="O6039" t="s">
        <v>24</v>
      </c>
      <c r="P6039" t="s">
        <v>24</v>
      </c>
      <c r="Q6039" t="s">
        <v>25</v>
      </c>
      <c r="R6039">
        <f>IF(Churn_Data[[#This Row],[Churn]]="Yes",1,0)</f>
        <v>0</v>
      </c>
      <c r="S6039" t="s">
        <v>24</v>
      </c>
      <c r="T6039">
        <f>(Churn_Data[[#This Row],[OnlineSecurity]]="Yes")+(Churn_Data[[#This Row],[OnlineBackup]]="Yes")+(Churn_Data[[#This Row],[DeviceProtection]]="Yes")+(Churn_Data[[#This Row],[TechSupport]]="Yes")+(Churn_Data[[#This Row],[StreamingTV]]="Yes")+(Churn_Data[[#This Row],[StreamingMovies]]="Yes")</f>
        <v>4</v>
      </c>
      <c r="U6039" t="s">
        <v>5607</v>
      </c>
      <c r="V6039" t="s">
        <v>72</v>
      </c>
      <c r="W6039" t="str">
        <f>IF(ISNUMBER(SEARCH("automatic", Churn_Data[[#This Row],[PaymentMethod]])), "Automatic", "Manual")</f>
        <v>Automatic</v>
      </c>
      <c r="X6039">
        <v>79.7</v>
      </c>
      <c r="Y6039" t="str">
        <f>IF(Churn_Data[[#This Row],[tenure]]&lt;=12,"0-1 Year",IF(Churn_Data[[#This Row],[tenure]]&lt;=24,"1-2 Years",IF(Churn_Data[[#This Row],[tenure]]&lt;=36,"2-3 Years",IF(Churn_Data[[#This Row],[tenure]]&lt;=48,"3-4 Years",IF(Churn_Data[[#This Row],[tenure]]&lt;=60,"4-5 Years","5+ Years")))))</f>
        <v>5+ Years</v>
      </c>
      <c r="Z6039">
        <v>63</v>
      </c>
      <c r="AA6039">
        <v>4786.1499999999996</v>
      </c>
      <c r="AB6039">
        <f>IF(Churn_Data[[#This Row],[Churn]]="No",Churn_Data[[#This Row],[MonthlyCharges]],NA())</f>
        <v>79.7</v>
      </c>
      <c r="AC6039">
        <f>IF(Churn_Data[[#This Row],[Churn]]="No",Churn_Data[[#This Row],[tenure]],NA())</f>
        <v>63</v>
      </c>
      <c r="AD6039" t="e">
        <f>IF(Churn_Data[[#This Row],[Churn]]="Yes",Churn_Data[[#This Row],[MonthlyCharges]],NA())</f>
        <v>#N/A</v>
      </c>
      <c r="AE6039" t="e">
        <f>IF(Churn_Data[[#This Row],[Churn]]="Yes",Churn_Data[[#This Row],[tenure]],NA())</f>
        <v>#N/A</v>
      </c>
      <c r="AF6039">
        <v>5021.1000000000004</v>
      </c>
    </row>
    <row r="6040" spans="1:32" x14ac:dyDescent="0.3">
      <c r="A6040" t="s">
        <v>6075</v>
      </c>
      <c r="B6040" t="s">
        <v>23</v>
      </c>
      <c r="C6040" t="str">
        <f>IF(Churn_Data[[#This Row],[SeniorCitizen]]=1,"Yes","No")</f>
        <v>No</v>
      </c>
      <c r="D6040">
        <v>0</v>
      </c>
      <c r="E6040" t="s">
        <v>25</v>
      </c>
      <c r="F6040" t="s">
        <v>25</v>
      </c>
      <c r="G6040" t="s">
        <v>24</v>
      </c>
      <c r="H6040" t="s">
        <v>24</v>
      </c>
      <c r="I6040" t="s">
        <v>120</v>
      </c>
      <c r="J6040" t="str">
        <f>IF(Churn_Data[[#This Row],[InternetService]]&lt;&gt;"No","Yes","No")</f>
        <v>Yes</v>
      </c>
      <c r="K6040" t="s">
        <v>25</v>
      </c>
      <c r="L6040" t="s">
        <v>25</v>
      </c>
      <c r="M6040" t="s">
        <v>24</v>
      </c>
      <c r="N6040" t="s">
        <v>24</v>
      </c>
      <c r="O6040" t="s">
        <v>24</v>
      </c>
      <c r="P6040" t="s">
        <v>24</v>
      </c>
      <c r="Q6040" t="s">
        <v>25</v>
      </c>
      <c r="R6040">
        <f>IF(Churn_Data[[#This Row],[Churn]]="Yes",1,0)</f>
        <v>0</v>
      </c>
      <c r="S6040" t="s">
        <v>24</v>
      </c>
      <c r="T6040">
        <f>(Churn_Data[[#This Row],[OnlineSecurity]]="Yes")+(Churn_Data[[#This Row],[OnlineBackup]]="Yes")+(Churn_Data[[#This Row],[DeviceProtection]]="Yes")+(Churn_Data[[#This Row],[TechSupport]]="Yes")+(Churn_Data[[#This Row],[StreamingTV]]="Yes")+(Churn_Data[[#This Row],[StreamingMovies]]="Yes")</f>
        <v>4</v>
      </c>
      <c r="U6040" t="s">
        <v>5607</v>
      </c>
      <c r="V6040" t="s">
        <v>28</v>
      </c>
      <c r="W6040" t="str">
        <f>IF(ISNUMBER(SEARCH("automatic", Churn_Data[[#This Row],[PaymentMethod]])), "Automatic", "Manual")</f>
        <v>Manual</v>
      </c>
      <c r="X6040">
        <v>80.75</v>
      </c>
      <c r="Y6040" t="str">
        <f>IF(Churn_Data[[#This Row],[tenure]]&lt;=12,"0-1 Year",IF(Churn_Data[[#This Row],[tenure]]&lt;=24,"1-2 Years",IF(Churn_Data[[#This Row],[tenure]]&lt;=36,"2-3 Years",IF(Churn_Data[[#This Row],[tenure]]&lt;=48,"3-4 Years",IF(Churn_Data[[#This Row],[tenure]]&lt;=60,"4-5 Years","5+ Years")))))</f>
        <v>3-4 Years</v>
      </c>
      <c r="Z6040">
        <v>40</v>
      </c>
      <c r="AA6040">
        <v>3208.65</v>
      </c>
      <c r="AB6040">
        <f>IF(Churn_Data[[#This Row],[Churn]]="No",Churn_Data[[#This Row],[MonthlyCharges]],NA())</f>
        <v>80.75</v>
      </c>
      <c r="AC6040">
        <f>IF(Churn_Data[[#This Row],[Churn]]="No",Churn_Data[[#This Row],[tenure]],NA())</f>
        <v>40</v>
      </c>
      <c r="AD6040" t="e">
        <f>IF(Churn_Data[[#This Row],[Churn]]="Yes",Churn_Data[[#This Row],[MonthlyCharges]],NA())</f>
        <v>#N/A</v>
      </c>
      <c r="AE6040" t="e">
        <f>IF(Churn_Data[[#This Row],[Churn]]="Yes",Churn_Data[[#This Row],[tenure]],NA())</f>
        <v>#N/A</v>
      </c>
      <c r="AF6040">
        <v>3230</v>
      </c>
    </row>
    <row r="6041" spans="1:32" x14ac:dyDescent="0.3">
      <c r="A6041" t="s">
        <v>6076</v>
      </c>
      <c r="B6041" t="s">
        <v>23</v>
      </c>
      <c r="C6041" t="str">
        <f>IF(Churn_Data[[#This Row],[SeniorCitizen]]=1,"Yes","No")</f>
        <v>No</v>
      </c>
      <c r="D6041">
        <v>0</v>
      </c>
      <c r="E6041" t="s">
        <v>25</v>
      </c>
      <c r="F6041" t="s">
        <v>25</v>
      </c>
      <c r="G6041" t="s">
        <v>24</v>
      </c>
      <c r="H6041" t="s">
        <v>24</v>
      </c>
      <c r="I6041" t="s">
        <v>120</v>
      </c>
      <c r="J6041" t="str">
        <f>IF(Churn_Data[[#This Row],[InternetService]]&lt;&gt;"No","Yes","No")</f>
        <v>Yes</v>
      </c>
      <c r="K6041" t="s">
        <v>24</v>
      </c>
      <c r="L6041" t="s">
        <v>25</v>
      </c>
      <c r="M6041" t="s">
        <v>24</v>
      </c>
      <c r="N6041" t="s">
        <v>24</v>
      </c>
      <c r="O6041" t="s">
        <v>24</v>
      </c>
      <c r="P6041" t="s">
        <v>24</v>
      </c>
      <c r="Q6041" t="s">
        <v>25</v>
      </c>
      <c r="R6041">
        <f>IF(Churn_Data[[#This Row],[Churn]]="Yes",1,0)</f>
        <v>0</v>
      </c>
      <c r="S6041" t="s">
        <v>24</v>
      </c>
      <c r="T6041">
        <f>(Churn_Data[[#This Row],[OnlineSecurity]]="Yes")+(Churn_Data[[#This Row],[OnlineBackup]]="Yes")+(Churn_Data[[#This Row],[DeviceProtection]]="Yes")+(Churn_Data[[#This Row],[TechSupport]]="Yes")+(Churn_Data[[#This Row],[StreamingTV]]="Yes")+(Churn_Data[[#This Row],[StreamingMovies]]="Yes")</f>
        <v>5</v>
      </c>
      <c r="U6041" t="s">
        <v>5607</v>
      </c>
      <c r="V6041" t="s">
        <v>72</v>
      </c>
      <c r="W6041" t="str">
        <f>IF(ISNUMBER(SEARCH("automatic", Churn_Data[[#This Row],[PaymentMethod]])), "Automatic", "Manual")</f>
        <v>Automatic</v>
      </c>
      <c r="X6041">
        <v>82.5</v>
      </c>
      <c r="Y6041" t="str">
        <f>IF(Churn_Data[[#This Row],[tenure]]&lt;=12,"0-1 Year",IF(Churn_Data[[#This Row],[tenure]]&lt;=24,"1-2 Years",IF(Churn_Data[[#This Row],[tenure]]&lt;=36,"2-3 Years",IF(Churn_Data[[#This Row],[tenure]]&lt;=48,"3-4 Years",IF(Churn_Data[[#This Row],[tenure]]&lt;=60,"4-5 Years","5+ Years")))))</f>
        <v>4-5 Years</v>
      </c>
      <c r="Z6041">
        <v>50</v>
      </c>
      <c r="AA6041">
        <v>4179.1000000000004</v>
      </c>
      <c r="AB6041">
        <f>IF(Churn_Data[[#This Row],[Churn]]="No",Churn_Data[[#This Row],[MonthlyCharges]],NA())</f>
        <v>82.5</v>
      </c>
      <c r="AC6041">
        <f>IF(Churn_Data[[#This Row],[Churn]]="No",Churn_Data[[#This Row],[tenure]],NA())</f>
        <v>50</v>
      </c>
      <c r="AD6041" t="e">
        <f>IF(Churn_Data[[#This Row],[Churn]]="Yes",Churn_Data[[#This Row],[MonthlyCharges]],NA())</f>
        <v>#N/A</v>
      </c>
      <c r="AE6041" t="e">
        <f>IF(Churn_Data[[#This Row],[Churn]]="Yes",Churn_Data[[#This Row],[tenure]],NA())</f>
        <v>#N/A</v>
      </c>
      <c r="AF6041">
        <v>4125</v>
      </c>
    </row>
    <row r="6042" spans="1:32" x14ac:dyDescent="0.3">
      <c r="A6042" t="s">
        <v>6077</v>
      </c>
      <c r="B6042" t="s">
        <v>30</v>
      </c>
      <c r="C6042" t="str">
        <f>IF(Churn_Data[[#This Row],[SeniorCitizen]]=1,"Yes","No")</f>
        <v>No</v>
      </c>
      <c r="D6042">
        <v>0</v>
      </c>
      <c r="E6042" t="s">
        <v>24</v>
      </c>
      <c r="F6042" t="s">
        <v>25</v>
      </c>
      <c r="G6042" t="s">
        <v>24</v>
      </c>
      <c r="H6042" t="s">
        <v>24</v>
      </c>
      <c r="I6042" t="s">
        <v>120</v>
      </c>
      <c r="J6042" t="str">
        <f>IF(Churn_Data[[#This Row],[InternetService]]&lt;&gt;"No","Yes","No")</f>
        <v>Yes</v>
      </c>
      <c r="K6042" t="s">
        <v>25</v>
      </c>
      <c r="L6042" t="s">
        <v>25</v>
      </c>
      <c r="M6042" t="s">
        <v>24</v>
      </c>
      <c r="N6042" t="s">
        <v>25</v>
      </c>
      <c r="O6042" t="s">
        <v>24</v>
      </c>
      <c r="P6042" t="s">
        <v>24</v>
      </c>
      <c r="Q6042" t="s">
        <v>24</v>
      </c>
      <c r="R6042">
        <f>IF(Churn_Data[[#This Row],[Churn]]="Yes",1,0)</f>
        <v>1</v>
      </c>
      <c r="S6042" t="s">
        <v>24</v>
      </c>
      <c r="T6042">
        <f>(Churn_Data[[#This Row],[OnlineSecurity]]="Yes")+(Churn_Data[[#This Row],[OnlineBackup]]="Yes")+(Churn_Data[[#This Row],[DeviceProtection]]="Yes")+(Churn_Data[[#This Row],[TechSupport]]="Yes")+(Churn_Data[[#This Row],[StreamingTV]]="Yes")+(Churn_Data[[#This Row],[StreamingMovies]]="Yes")</f>
        <v>3</v>
      </c>
      <c r="U6042" t="s">
        <v>5607</v>
      </c>
      <c r="V6042" t="s">
        <v>32</v>
      </c>
      <c r="W6042" t="str">
        <f>IF(ISNUMBER(SEARCH("automatic", Churn_Data[[#This Row],[PaymentMethod]])), "Automatic", "Manual")</f>
        <v>Manual</v>
      </c>
      <c r="X6042">
        <v>73</v>
      </c>
      <c r="Y6042" t="str">
        <f>IF(Churn_Data[[#This Row],[tenure]]&lt;=12,"0-1 Year",IF(Churn_Data[[#This Row],[tenure]]&lt;=24,"1-2 Years",IF(Churn_Data[[#This Row],[tenure]]&lt;=36,"2-3 Years",IF(Churn_Data[[#This Row],[tenure]]&lt;=48,"3-4 Years",IF(Churn_Data[[#This Row],[tenure]]&lt;=60,"4-5 Years","5+ Years")))))</f>
        <v>3-4 Years</v>
      </c>
      <c r="Z6042">
        <v>41</v>
      </c>
      <c r="AA6042">
        <v>3001.2</v>
      </c>
      <c r="AB6042" t="e">
        <f>IF(Churn_Data[[#This Row],[Churn]]="No",Churn_Data[[#This Row],[MonthlyCharges]],NA())</f>
        <v>#N/A</v>
      </c>
      <c r="AC6042" t="e">
        <f>IF(Churn_Data[[#This Row],[Churn]]="No",Churn_Data[[#This Row],[tenure]],NA())</f>
        <v>#N/A</v>
      </c>
      <c r="AD6042">
        <f>IF(Churn_Data[[#This Row],[Churn]]="Yes",Churn_Data[[#This Row],[MonthlyCharges]],NA())</f>
        <v>73</v>
      </c>
      <c r="AE6042">
        <f>IF(Churn_Data[[#This Row],[Churn]]="Yes",Churn_Data[[#This Row],[tenure]],NA())</f>
        <v>41</v>
      </c>
      <c r="AF6042">
        <v>2993</v>
      </c>
    </row>
    <row r="6043" spans="1:32" x14ac:dyDescent="0.3">
      <c r="A6043" t="s">
        <v>6078</v>
      </c>
      <c r="B6043" t="s">
        <v>23</v>
      </c>
      <c r="C6043" t="str">
        <f>IF(Churn_Data[[#This Row],[SeniorCitizen]]=1,"Yes","No")</f>
        <v>No</v>
      </c>
      <c r="D6043">
        <v>0</v>
      </c>
      <c r="E6043" t="s">
        <v>25</v>
      </c>
      <c r="F6043" t="s">
        <v>25</v>
      </c>
      <c r="G6043" t="s">
        <v>24</v>
      </c>
      <c r="H6043" t="s">
        <v>24</v>
      </c>
      <c r="I6043" t="s">
        <v>120</v>
      </c>
      <c r="J6043" t="str">
        <f>IF(Churn_Data[[#This Row],[InternetService]]&lt;&gt;"No","Yes","No")</f>
        <v>Yes</v>
      </c>
      <c r="K6043" t="s">
        <v>25</v>
      </c>
      <c r="L6043" t="s">
        <v>25</v>
      </c>
      <c r="M6043" t="s">
        <v>25</v>
      </c>
      <c r="N6043" t="s">
        <v>24</v>
      </c>
      <c r="O6043" t="s">
        <v>24</v>
      </c>
      <c r="P6043" t="s">
        <v>24</v>
      </c>
      <c r="Q6043" t="s">
        <v>25</v>
      </c>
      <c r="R6043">
        <f>IF(Churn_Data[[#This Row],[Churn]]="Yes",1,0)</f>
        <v>0</v>
      </c>
      <c r="S6043" t="s">
        <v>24</v>
      </c>
      <c r="T6043">
        <f>(Churn_Data[[#This Row],[OnlineSecurity]]="Yes")+(Churn_Data[[#This Row],[OnlineBackup]]="Yes")+(Churn_Data[[#This Row],[DeviceProtection]]="Yes")+(Churn_Data[[#This Row],[TechSupport]]="Yes")+(Churn_Data[[#This Row],[StreamingTV]]="Yes")+(Churn_Data[[#This Row],[StreamingMovies]]="Yes")</f>
        <v>3</v>
      </c>
      <c r="U6043" t="s">
        <v>5607</v>
      </c>
      <c r="V6043" t="s">
        <v>28</v>
      </c>
      <c r="W6043" t="str">
        <f>IF(ISNUMBER(SEARCH("automatic", Churn_Data[[#This Row],[PaymentMethod]])), "Automatic", "Manual")</f>
        <v>Manual</v>
      </c>
      <c r="X6043">
        <v>73.75</v>
      </c>
      <c r="Y6043" t="str">
        <f>IF(Churn_Data[[#This Row],[tenure]]&lt;=12,"0-1 Year",IF(Churn_Data[[#This Row],[tenure]]&lt;=24,"1-2 Years",IF(Churn_Data[[#This Row],[tenure]]&lt;=36,"2-3 Years",IF(Churn_Data[[#This Row],[tenure]]&lt;=48,"3-4 Years",IF(Churn_Data[[#This Row],[tenure]]&lt;=60,"4-5 Years","5+ Years")))))</f>
        <v>1-2 Years</v>
      </c>
      <c r="Z6043">
        <v>23</v>
      </c>
      <c r="AA6043">
        <v>1756.6</v>
      </c>
      <c r="AB6043">
        <f>IF(Churn_Data[[#This Row],[Churn]]="No",Churn_Data[[#This Row],[MonthlyCharges]],NA())</f>
        <v>73.75</v>
      </c>
      <c r="AC6043">
        <f>IF(Churn_Data[[#This Row],[Churn]]="No",Churn_Data[[#This Row],[tenure]],NA())</f>
        <v>23</v>
      </c>
      <c r="AD6043" t="e">
        <f>IF(Churn_Data[[#This Row],[Churn]]="Yes",Churn_Data[[#This Row],[MonthlyCharges]],NA())</f>
        <v>#N/A</v>
      </c>
      <c r="AE6043" t="e">
        <f>IF(Churn_Data[[#This Row],[Churn]]="Yes",Churn_Data[[#This Row],[tenure]],NA())</f>
        <v>#N/A</v>
      </c>
      <c r="AF6043">
        <v>1696.25</v>
      </c>
    </row>
    <row r="6044" spans="1:32" x14ac:dyDescent="0.3">
      <c r="A6044" t="s">
        <v>6079</v>
      </c>
      <c r="B6044" t="s">
        <v>30</v>
      </c>
      <c r="C6044" t="str">
        <f>IF(Churn_Data[[#This Row],[SeniorCitizen]]=1,"Yes","No")</f>
        <v>No</v>
      </c>
      <c r="D6044">
        <v>0</v>
      </c>
      <c r="E6044" t="s">
        <v>24</v>
      </c>
      <c r="F6044" t="s">
        <v>25</v>
      </c>
      <c r="G6044" t="s">
        <v>24</v>
      </c>
      <c r="H6044" t="s">
        <v>24</v>
      </c>
      <c r="I6044" t="s">
        <v>120</v>
      </c>
      <c r="J6044" t="str">
        <f>IF(Churn_Data[[#This Row],[InternetService]]&lt;&gt;"No","Yes","No")</f>
        <v>Yes</v>
      </c>
      <c r="K6044" t="s">
        <v>24</v>
      </c>
      <c r="L6044" t="s">
        <v>25</v>
      </c>
      <c r="M6044" t="s">
        <v>25</v>
      </c>
      <c r="N6044" t="s">
        <v>24</v>
      </c>
      <c r="O6044" t="s">
        <v>24</v>
      </c>
      <c r="P6044" t="s">
        <v>24</v>
      </c>
      <c r="Q6044" t="s">
        <v>25</v>
      </c>
      <c r="R6044">
        <f>IF(Churn_Data[[#This Row],[Churn]]="Yes",1,0)</f>
        <v>0</v>
      </c>
      <c r="S6044" t="s">
        <v>25</v>
      </c>
      <c r="T6044">
        <f>(Churn_Data[[#This Row],[OnlineSecurity]]="Yes")+(Churn_Data[[#This Row],[OnlineBackup]]="Yes")+(Churn_Data[[#This Row],[DeviceProtection]]="Yes")+(Churn_Data[[#This Row],[TechSupport]]="Yes")+(Churn_Data[[#This Row],[StreamingTV]]="Yes")+(Churn_Data[[#This Row],[StreamingMovies]]="Yes")</f>
        <v>4</v>
      </c>
      <c r="U6044" t="s">
        <v>5607</v>
      </c>
      <c r="V6044" t="s">
        <v>72</v>
      </c>
      <c r="W6044" t="str">
        <f>IF(ISNUMBER(SEARCH("automatic", Churn_Data[[#This Row],[PaymentMethod]])), "Automatic", "Manual")</f>
        <v>Automatic</v>
      </c>
      <c r="X6044">
        <v>80.45</v>
      </c>
      <c r="Y6044" t="str">
        <f>IF(Churn_Data[[#This Row],[tenure]]&lt;=12,"0-1 Year",IF(Churn_Data[[#This Row],[tenure]]&lt;=24,"1-2 Years",IF(Churn_Data[[#This Row],[tenure]]&lt;=36,"2-3 Years",IF(Churn_Data[[#This Row],[tenure]]&lt;=48,"3-4 Years",IF(Churn_Data[[#This Row],[tenure]]&lt;=60,"4-5 Years","5+ Years")))))</f>
        <v>3-4 Years</v>
      </c>
      <c r="Z6044">
        <v>42</v>
      </c>
      <c r="AA6044">
        <v>3375.9</v>
      </c>
      <c r="AB6044">
        <f>IF(Churn_Data[[#This Row],[Churn]]="No",Churn_Data[[#This Row],[MonthlyCharges]],NA())</f>
        <v>80.45</v>
      </c>
      <c r="AC6044">
        <f>IF(Churn_Data[[#This Row],[Churn]]="No",Churn_Data[[#This Row],[tenure]],NA())</f>
        <v>42</v>
      </c>
      <c r="AD6044" t="e">
        <f>IF(Churn_Data[[#This Row],[Churn]]="Yes",Churn_Data[[#This Row],[MonthlyCharges]],NA())</f>
        <v>#N/A</v>
      </c>
      <c r="AE6044" t="e">
        <f>IF(Churn_Data[[#This Row],[Churn]]="Yes",Churn_Data[[#This Row],[tenure]],NA())</f>
        <v>#N/A</v>
      </c>
      <c r="AF6044">
        <v>3378.9</v>
      </c>
    </row>
    <row r="6045" spans="1:32" x14ac:dyDescent="0.3">
      <c r="A6045" t="s">
        <v>6080</v>
      </c>
      <c r="B6045" t="s">
        <v>30</v>
      </c>
      <c r="C6045" t="str">
        <f>IF(Churn_Data[[#This Row],[SeniorCitizen]]=1,"Yes","No")</f>
        <v>No</v>
      </c>
      <c r="D6045">
        <v>0</v>
      </c>
      <c r="E6045" t="s">
        <v>24</v>
      </c>
      <c r="F6045" t="s">
        <v>25</v>
      </c>
      <c r="G6045" t="s">
        <v>24</v>
      </c>
      <c r="H6045" t="s">
        <v>24</v>
      </c>
      <c r="I6045" t="s">
        <v>120</v>
      </c>
      <c r="J6045" t="str">
        <f>IF(Churn_Data[[#This Row],[InternetService]]&lt;&gt;"No","Yes","No")</f>
        <v>Yes</v>
      </c>
      <c r="K6045" t="s">
        <v>24</v>
      </c>
      <c r="L6045" t="s">
        <v>25</v>
      </c>
      <c r="M6045" t="s">
        <v>25</v>
      </c>
      <c r="N6045" t="s">
        <v>24</v>
      </c>
      <c r="O6045" t="s">
        <v>24</v>
      </c>
      <c r="P6045" t="s">
        <v>24</v>
      </c>
      <c r="Q6045" t="s">
        <v>25</v>
      </c>
      <c r="R6045">
        <f>IF(Churn_Data[[#This Row],[Churn]]="Yes",1,0)</f>
        <v>0</v>
      </c>
      <c r="S6045" t="s">
        <v>25</v>
      </c>
      <c r="T6045">
        <f>(Churn_Data[[#This Row],[OnlineSecurity]]="Yes")+(Churn_Data[[#This Row],[OnlineBackup]]="Yes")+(Churn_Data[[#This Row],[DeviceProtection]]="Yes")+(Churn_Data[[#This Row],[TechSupport]]="Yes")+(Churn_Data[[#This Row],[StreamingTV]]="Yes")+(Churn_Data[[#This Row],[StreamingMovies]]="Yes")</f>
        <v>4</v>
      </c>
      <c r="U6045" t="s">
        <v>5607</v>
      </c>
      <c r="V6045" t="s">
        <v>28</v>
      </c>
      <c r="W6045" t="str">
        <f>IF(ISNUMBER(SEARCH("automatic", Churn_Data[[#This Row],[PaymentMethod]])), "Automatic", "Manual")</f>
        <v>Manual</v>
      </c>
      <c r="X6045">
        <v>80.849999999999994</v>
      </c>
      <c r="Y6045" t="str">
        <f>IF(Churn_Data[[#This Row],[tenure]]&lt;=12,"0-1 Year",IF(Churn_Data[[#This Row],[tenure]]&lt;=24,"1-2 Years",IF(Churn_Data[[#This Row],[tenure]]&lt;=36,"2-3 Years",IF(Churn_Data[[#This Row],[tenure]]&lt;=48,"3-4 Years",IF(Churn_Data[[#This Row],[tenure]]&lt;=60,"4-5 Years","5+ Years")))))</f>
        <v>2-3 Years</v>
      </c>
      <c r="Z6045">
        <v>27</v>
      </c>
      <c r="AA6045">
        <v>2204.35</v>
      </c>
      <c r="AB6045">
        <f>IF(Churn_Data[[#This Row],[Churn]]="No",Churn_Data[[#This Row],[MonthlyCharges]],NA())</f>
        <v>80.849999999999994</v>
      </c>
      <c r="AC6045">
        <f>IF(Churn_Data[[#This Row],[Churn]]="No",Churn_Data[[#This Row],[tenure]],NA())</f>
        <v>27</v>
      </c>
      <c r="AD6045" t="e">
        <f>IF(Churn_Data[[#This Row],[Churn]]="Yes",Churn_Data[[#This Row],[MonthlyCharges]],NA())</f>
        <v>#N/A</v>
      </c>
      <c r="AE6045" t="e">
        <f>IF(Churn_Data[[#This Row],[Churn]]="Yes",Churn_Data[[#This Row],[tenure]],NA())</f>
        <v>#N/A</v>
      </c>
      <c r="AF6045">
        <v>2182.9499999999998</v>
      </c>
    </row>
    <row r="6046" spans="1:32" x14ac:dyDescent="0.3">
      <c r="A6046" t="s">
        <v>6081</v>
      </c>
      <c r="B6046" t="s">
        <v>30</v>
      </c>
      <c r="C6046" t="str">
        <f>IF(Churn_Data[[#This Row],[SeniorCitizen]]=1,"Yes","No")</f>
        <v>No</v>
      </c>
      <c r="D6046">
        <v>0</v>
      </c>
      <c r="E6046" t="s">
        <v>24</v>
      </c>
      <c r="F6046" t="s">
        <v>24</v>
      </c>
      <c r="G6046" t="s">
        <v>24</v>
      </c>
      <c r="H6046" t="s">
        <v>24</v>
      </c>
      <c r="I6046" t="s">
        <v>120</v>
      </c>
      <c r="J6046" t="str">
        <f>IF(Churn_Data[[#This Row],[InternetService]]&lt;&gt;"No","Yes","No")</f>
        <v>Yes</v>
      </c>
      <c r="K6046" t="s">
        <v>25</v>
      </c>
      <c r="L6046" t="s">
        <v>24</v>
      </c>
      <c r="M6046" t="s">
        <v>24</v>
      </c>
      <c r="N6046" t="s">
        <v>25</v>
      </c>
      <c r="O6046" t="s">
        <v>24</v>
      </c>
      <c r="P6046" t="s">
        <v>24</v>
      </c>
      <c r="Q6046" t="s">
        <v>25</v>
      </c>
      <c r="R6046">
        <f>IF(Churn_Data[[#This Row],[Churn]]="Yes",1,0)</f>
        <v>0</v>
      </c>
      <c r="S6046" t="s">
        <v>25</v>
      </c>
      <c r="T6046">
        <f>(Churn_Data[[#This Row],[OnlineSecurity]]="Yes")+(Churn_Data[[#This Row],[OnlineBackup]]="Yes")+(Churn_Data[[#This Row],[DeviceProtection]]="Yes")+(Churn_Data[[#This Row],[TechSupport]]="Yes")+(Churn_Data[[#This Row],[StreamingTV]]="Yes")+(Churn_Data[[#This Row],[StreamingMovies]]="Yes")</f>
        <v>4</v>
      </c>
      <c r="U6046" t="s">
        <v>5607</v>
      </c>
      <c r="V6046" t="s">
        <v>72</v>
      </c>
      <c r="W6046" t="str">
        <f>IF(ISNUMBER(SEARCH("automatic", Churn_Data[[#This Row],[PaymentMethod]])), "Automatic", "Manual")</f>
        <v>Automatic</v>
      </c>
      <c r="X6046">
        <v>78.75</v>
      </c>
      <c r="Y6046" t="str">
        <f>IF(Churn_Data[[#This Row],[tenure]]&lt;=12,"0-1 Year",IF(Churn_Data[[#This Row],[tenure]]&lt;=24,"1-2 Years",IF(Churn_Data[[#This Row],[tenure]]&lt;=36,"2-3 Years",IF(Churn_Data[[#This Row],[tenure]]&lt;=48,"3-4 Years",IF(Churn_Data[[#This Row],[tenure]]&lt;=60,"4-5 Years","5+ Years")))))</f>
        <v>3-4 Years</v>
      </c>
      <c r="Z6046">
        <v>45</v>
      </c>
      <c r="AA6046">
        <v>3600.65</v>
      </c>
      <c r="AB6046">
        <f>IF(Churn_Data[[#This Row],[Churn]]="No",Churn_Data[[#This Row],[MonthlyCharges]],NA())</f>
        <v>78.75</v>
      </c>
      <c r="AC6046">
        <f>IF(Churn_Data[[#This Row],[Churn]]="No",Churn_Data[[#This Row],[tenure]],NA())</f>
        <v>45</v>
      </c>
      <c r="AD6046" t="e">
        <f>IF(Churn_Data[[#This Row],[Churn]]="Yes",Churn_Data[[#This Row],[MonthlyCharges]],NA())</f>
        <v>#N/A</v>
      </c>
      <c r="AE6046" t="e">
        <f>IF(Churn_Data[[#This Row],[Churn]]="Yes",Churn_Data[[#This Row],[tenure]],NA())</f>
        <v>#N/A</v>
      </c>
      <c r="AF6046">
        <v>3543.75</v>
      </c>
    </row>
    <row r="6047" spans="1:32" x14ac:dyDescent="0.3">
      <c r="A6047" t="s">
        <v>6082</v>
      </c>
      <c r="B6047" t="s">
        <v>23</v>
      </c>
      <c r="C6047" t="str">
        <f>IF(Churn_Data[[#This Row],[SeniorCitizen]]=1,"Yes","No")</f>
        <v>No</v>
      </c>
      <c r="D6047">
        <v>0</v>
      </c>
      <c r="E6047" t="s">
        <v>25</v>
      </c>
      <c r="F6047" t="s">
        <v>25</v>
      </c>
      <c r="G6047" t="s">
        <v>24</v>
      </c>
      <c r="H6047" t="s">
        <v>24</v>
      </c>
      <c r="I6047" t="s">
        <v>120</v>
      </c>
      <c r="J6047" t="str">
        <f>IF(Churn_Data[[#This Row],[InternetService]]&lt;&gt;"No","Yes","No")</f>
        <v>Yes</v>
      </c>
      <c r="K6047" t="s">
        <v>25</v>
      </c>
      <c r="L6047" t="s">
        <v>25</v>
      </c>
      <c r="M6047" t="s">
        <v>25</v>
      </c>
      <c r="N6047" t="s">
        <v>24</v>
      </c>
      <c r="O6047" t="s">
        <v>24</v>
      </c>
      <c r="P6047" t="s">
        <v>24</v>
      </c>
      <c r="Q6047" t="s">
        <v>25</v>
      </c>
      <c r="R6047">
        <f>IF(Churn_Data[[#This Row],[Churn]]="Yes",1,0)</f>
        <v>0</v>
      </c>
      <c r="S6047" t="s">
        <v>24</v>
      </c>
      <c r="T6047">
        <f>(Churn_Data[[#This Row],[OnlineSecurity]]="Yes")+(Churn_Data[[#This Row],[OnlineBackup]]="Yes")+(Churn_Data[[#This Row],[DeviceProtection]]="Yes")+(Churn_Data[[#This Row],[TechSupport]]="Yes")+(Churn_Data[[#This Row],[StreamingTV]]="Yes")+(Churn_Data[[#This Row],[StreamingMovies]]="Yes")</f>
        <v>3</v>
      </c>
      <c r="U6047" t="s">
        <v>5607</v>
      </c>
      <c r="V6047" t="s">
        <v>28</v>
      </c>
      <c r="W6047" t="str">
        <f>IF(ISNUMBER(SEARCH("automatic", Churn_Data[[#This Row],[PaymentMethod]])), "Automatic", "Manual")</f>
        <v>Manual</v>
      </c>
      <c r="X6047">
        <v>75.849999999999994</v>
      </c>
      <c r="Y6047" t="str">
        <f>IF(Churn_Data[[#This Row],[tenure]]&lt;=12,"0-1 Year",IF(Churn_Data[[#This Row],[tenure]]&lt;=24,"1-2 Years",IF(Churn_Data[[#This Row],[tenure]]&lt;=36,"2-3 Years",IF(Churn_Data[[#This Row],[tenure]]&lt;=48,"3-4 Years",IF(Churn_Data[[#This Row],[tenure]]&lt;=60,"4-5 Years","5+ Years")))))</f>
        <v>0-1 Year</v>
      </c>
      <c r="Z6047">
        <v>12</v>
      </c>
      <c r="AA6047">
        <v>854.45</v>
      </c>
      <c r="AB6047">
        <f>IF(Churn_Data[[#This Row],[Churn]]="No",Churn_Data[[#This Row],[MonthlyCharges]],NA())</f>
        <v>75.849999999999994</v>
      </c>
      <c r="AC6047">
        <f>IF(Churn_Data[[#This Row],[Churn]]="No",Churn_Data[[#This Row],[tenure]],NA())</f>
        <v>12</v>
      </c>
      <c r="AD6047" t="e">
        <f>IF(Churn_Data[[#This Row],[Churn]]="Yes",Churn_Data[[#This Row],[MonthlyCharges]],NA())</f>
        <v>#N/A</v>
      </c>
      <c r="AE6047" t="e">
        <f>IF(Churn_Data[[#This Row],[Churn]]="Yes",Churn_Data[[#This Row],[tenure]],NA())</f>
        <v>#N/A</v>
      </c>
      <c r="AF6047">
        <v>910.2</v>
      </c>
    </row>
    <row r="6048" spans="1:32" x14ac:dyDescent="0.3">
      <c r="A6048" t="s">
        <v>6083</v>
      </c>
      <c r="B6048" t="s">
        <v>23</v>
      </c>
      <c r="C6048" t="str">
        <f>IF(Churn_Data[[#This Row],[SeniorCitizen]]=1,"Yes","No")</f>
        <v>No</v>
      </c>
      <c r="D6048">
        <v>0</v>
      </c>
      <c r="E6048" t="s">
        <v>24</v>
      </c>
      <c r="F6048" t="s">
        <v>24</v>
      </c>
      <c r="G6048" t="s">
        <v>24</v>
      </c>
      <c r="H6048" t="s">
        <v>24</v>
      </c>
      <c r="I6048" t="s">
        <v>120</v>
      </c>
      <c r="J6048" t="str">
        <f>IF(Churn_Data[[#This Row],[InternetService]]&lt;&gt;"No","Yes","No")</f>
        <v>Yes</v>
      </c>
      <c r="K6048" t="s">
        <v>25</v>
      </c>
      <c r="L6048" t="s">
        <v>24</v>
      </c>
      <c r="M6048" t="s">
        <v>24</v>
      </c>
      <c r="N6048" t="s">
        <v>24</v>
      </c>
      <c r="O6048" t="s">
        <v>24</v>
      </c>
      <c r="P6048" t="s">
        <v>24</v>
      </c>
      <c r="Q6048" t="s">
        <v>25</v>
      </c>
      <c r="R6048">
        <f>IF(Churn_Data[[#This Row],[Churn]]="Yes",1,0)</f>
        <v>0</v>
      </c>
      <c r="S6048" t="s">
        <v>24</v>
      </c>
      <c r="T6048">
        <f>(Churn_Data[[#This Row],[OnlineSecurity]]="Yes")+(Churn_Data[[#This Row],[OnlineBackup]]="Yes")+(Churn_Data[[#This Row],[DeviceProtection]]="Yes")+(Churn_Data[[#This Row],[TechSupport]]="Yes")+(Churn_Data[[#This Row],[StreamingTV]]="Yes")+(Churn_Data[[#This Row],[StreamingMovies]]="Yes")</f>
        <v>5</v>
      </c>
      <c r="U6048" t="s">
        <v>5607</v>
      </c>
      <c r="V6048" t="s">
        <v>72</v>
      </c>
      <c r="W6048" t="str">
        <f>IF(ISNUMBER(SEARCH("automatic", Churn_Data[[#This Row],[PaymentMethod]])), "Automatic", "Manual")</f>
        <v>Automatic</v>
      </c>
      <c r="X6048">
        <v>84.15</v>
      </c>
      <c r="Y6048" t="str">
        <f>IF(Churn_Data[[#This Row],[tenure]]&lt;=12,"0-1 Year",IF(Churn_Data[[#This Row],[tenure]]&lt;=24,"1-2 Years",IF(Churn_Data[[#This Row],[tenure]]&lt;=36,"2-3 Years",IF(Churn_Data[[#This Row],[tenure]]&lt;=48,"3-4 Years",IF(Churn_Data[[#This Row],[tenure]]&lt;=60,"4-5 Years","5+ Years")))))</f>
        <v>4-5 Years</v>
      </c>
      <c r="Z6048">
        <v>50</v>
      </c>
      <c r="AA6048">
        <v>4164.3999999999996</v>
      </c>
      <c r="AB6048">
        <f>IF(Churn_Data[[#This Row],[Churn]]="No",Churn_Data[[#This Row],[MonthlyCharges]],NA())</f>
        <v>84.15</v>
      </c>
      <c r="AC6048">
        <f>IF(Churn_Data[[#This Row],[Churn]]="No",Churn_Data[[#This Row],[tenure]],NA())</f>
        <v>50</v>
      </c>
      <c r="AD6048" t="e">
        <f>IF(Churn_Data[[#This Row],[Churn]]="Yes",Churn_Data[[#This Row],[MonthlyCharges]],NA())</f>
        <v>#N/A</v>
      </c>
      <c r="AE6048" t="e">
        <f>IF(Churn_Data[[#This Row],[Churn]]="Yes",Churn_Data[[#This Row],[tenure]],NA())</f>
        <v>#N/A</v>
      </c>
      <c r="AF6048">
        <v>4207.5</v>
      </c>
    </row>
    <row r="6049" spans="1:32" x14ac:dyDescent="0.3">
      <c r="A6049" t="s">
        <v>6084</v>
      </c>
      <c r="B6049" t="s">
        <v>23</v>
      </c>
      <c r="C6049" t="str">
        <f>IF(Churn_Data[[#This Row],[SeniorCitizen]]=1,"Yes","No")</f>
        <v>No</v>
      </c>
      <c r="D6049">
        <v>0</v>
      </c>
      <c r="E6049" t="s">
        <v>25</v>
      </c>
      <c r="F6049" t="s">
        <v>25</v>
      </c>
      <c r="G6049" t="s">
        <v>24</v>
      </c>
      <c r="H6049" t="s">
        <v>24</v>
      </c>
      <c r="I6049" t="s">
        <v>120</v>
      </c>
      <c r="J6049" t="str">
        <f>IF(Churn_Data[[#This Row],[InternetService]]&lt;&gt;"No","Yes","No")</f>
        <v>Yes</v>
      </c>
      <c r="K6049" t="s">
        <v>25</v>
      </c>
      <c r="L6049" t="s">
        <v>25</v>
      </c>
      <c r="M6049" t="s">
        <v>24</v>
      </c>
      <c r="N6049" t="s">
        <v>24</v>
      </c>
      <c r="O6049" t="s">
        <v>24</v>
      </c>
      <c r="P6049" t="s">
        <v>24</v>
      </c>
      <c r="Q6049" t="s">
        <v>25</v>
      </c>
      <c r="R6049">
        <f>IF(Churn_Data[[#This Row],[Churn]]="Yes",1,0)</f>
        <v>0</v>
      </c>
      <c r="S6049" t="s">
        <v>25</v>
      </c>
      <c r="T6049">
        <f>(Churn_Data[[#This Row],[OnlineSecurity]]="Yes")+(Churn_Data[[#This Row],[OnlineBackup]]="Yes")+(Churn_Data[[#This Row],[DeviceProtection]]="Yes")+(Churn_Data[[#This Row],[TechSupport]]="Yes")+(Churn_Data[[#This Row],[StreamingTV]]="Yes")+(Churn_Data[[#This Row],[StreamingMovies]]="Yes")</f>
        <v>4</v>
      </c>
      <c r="U6049" t="s">
        <v>5607</v>
      </c>
      <c r="V6049" t="s">
        <v>72</v>
      </c>
      <c r="W6049" t="str">
        <f>IF(ISNUMBER(SEARCH("automatic", Churn_Data[[#This Row],[PaymentMethod]])), "Automatic", "Manual")</f>
        <v>Automatic</v>
      </c>
      <c r="X6049">
        <v>80.55</v>
      </c>
      <c r="Y6049" t="str">
        <f>IF(Churn_Data[[#This Row],[tenure]]&lt;=12,"0-1 Year",IF(Churn_Data[[#This Row],[tenure]]&lt;=24,"1-2 Years",IF(Churn_Data[[#This Row],[tenure]]&lt;=36,"2-3 Years",IF(Churn_Data[[#This Row],[tenure]]&lt;=48,"3-4 Years",IF(Churn_Data[[#This Row],[tenure]]&lt;=60,"4-5 Years","5+ Years")))))</f>
        <v>4-5 Years</v>
      </c>
      <c r="Z6049">
        <v>60</v>
      </c>
      <c r="AA6049">
        <v>4847.05</v>
      </c>
      <c r="AB6049">
        <f>IF(Churn_Data[[#This Row],[Churn]]="No",Churn_Data[[#This Row],[MonthlyCharges]],NA())</f>
        <v>80.55</v>
      </c>
      <c r="AC6049">
        <f>IF(Churn_Data[[#This Row],[Churn]]="No",Churn_Data[[#This Row],[tenure]],NA())</f>
        <v>60</v>
      </c>
      <c r="AD6049" t="e">
        <f>IF(Churn_Data[[#This Row],[Churn]]="Yes",Churn_Data[[#This Row],[MonthlyCharges]],NA())</f>
        <v>#N/A</v>
      </c>
      <c r="AE6049" t="e">
        <f>IF(Churn_Data[[#This Row],[Churn]]="Yes",Churn_Data[[#This Row],[tenure]],NA())</f>
        <v>#N/A</v>
      </c>
      <c r="AF6049">
        <v>4833</v>
      </c>
    </row>
    <row r="6050" spans="1:32" x14ac:dyDescent="0.3">
      <c r="A6050" t="s">
        <v>6085</v>
      </c>
      <c r="B6050" t="s">
        <v>30</v>
      </c>
      <c r="C6050" t="str">
        <f>IF(Churn_Data[[#This Row],[SeniorCitizen]]=1,"Yes","No")</f>
        <v>No</v>
      </c>
      <c r="D6050">
        <v>0</v>
      </c>
      <c r="E6050" t="s">
        <v>24</v>
      </c>
      <c r="F6050" t="s">
        <v>24</v>
      </c>
      <c r="G6050" t="s">
        <v>24</v>
      </c>
      <c r="H6050" t="s">
        <v>24</v>
      </c>
      <c r="I6050" t="s">
        <v>120</v>
      </c>
      <c r="J6050" t="str">
        <f>IF(Churn_Data[[#This Row],[InternetService]]&lt;&gt;"No","Yes","No")</f>
        <v>Yes</v>
      </c>
      <c r="K6050" t="s">
        <v>25</v>
      </c>
      <c r="L6050" t="s">
        <v>25</v>
      </c>
      <c r="M6050" t="s">
        <v>25</v>
      </c>
      <c r="N6050" t="s">
        <v>24</v>
      </c>
      <c r="O6050" t="s">
        <v>24</v>
      </c>
      <c r="P6050" t="s">
        <v>24</v>
      </c>
      <c r="Q6050" t="s">
        <v>25</v>
      </c>
      <c r="R6050">
        <f>IF(Churn_Data[[#This Row],[Churn]]="Yes",1,0)</f>
        <v>0</v>
      </c>
      <c r="S6050" t="s">
        <v>24</v>
      </c>
      <c r="T6050">
        <f>(Churn_Data[[#This Row],[OnlineSecurity]]="Yes")+(Churn_Data[[#This Row],[OnlineBackup]]="Yes")+(Churn_Data[[#This Row],[DeviceProtection]]="Yes")+(Churn_Data[[#This Row],[TechSupport]]="Yes")+(Churn_Data[[#This Row],[StreamingTV]]="Yes")+(Churn_Data[[#This Row],[StreamingMovies]]="Yes")</f>
        <v>3</v>
      </c>
      <c r="U6050" t="s">
        <v>5607</v>
      </c>
      <c r="V6050" t="s">
        <v>46</v>
      </c>
      <c r="W6050" t="str">
        <f>IF(ISNUMBER(SEARCH("automatic", Churn_Data[[#This Row],[PaymentMethod]])), "Automatic", "Manual")</f>
        <v>Automatic</v>
      </c>
      <c r="X6050">
        <v>73.45</v>
      </c>
      <c r="Y6050" t="str">
        <f>IF(Churn_Data[[#This Row],[tenure]]&lt;=12,"0-1 Year",IF(Churn_Data[[#This Row],[tenure]]&lt;=24,"1-2 Years",IF(Churn_Data[[#This Row],[tenure]]&lt;=36,"2-3 Years",IF(Churn_Data[[#This Row],[tenure]]&lt;=48,"3-4 Years",IF(Churn_Data[[#This Row],[tenure]]&lt;=60,"4-5 Years","5+ Years")))))</f>
        <v>2-3 Years</v>
      </c>
      <c r="Z6050">
        <v>35</v>
      </c>
      <c r="AA6050">
        <v>2661.1</v>
      </c>
      <c r="AB6050">
        <f>IF(Churn_Data[[#This Row],[Churn]]="No",Churn_Data[[#This Row],[MonthlyCharges]],NA())</f>
        <v>73.45</v>
      </c>
      <c r="AC6050">
        <f>IF(Churn_Data[[#This Row],[Churn]]="No",Churn_Data[[#This Row],[tenure]],NA())</f>
        <v>35</v>
      </c>
      <c r="AD6050" t="e">
        <f>IF(Churn_Data[[#This Row],[Churn]]="Yes",Churn_Data[[#This Row],[MonthlyCharges]],NA())</f>
        <v>#N/A</v>
      </c>
      <c r="AE6050" t="e">
        <f>IF(Churn_Data[[#This Row],[Churn]]="Yes",Churn_Data[[#This Row],[tenure]],NA())</f>
        <v>#N/A</v>
      </c>
      <c r="AF6050">
        <v>2570.75</v>
      </c>
    </row>
    <row r="6051" spans="1:32" x14ac:dyDescent="0.3">
      <c r="A6051" t="s">
        <v>6086</v>
      </c>
      <c r="B6051" t="s">
        <v>30</v>
      </c>
      <c r="C6051" t="str">
        <f>IF(Churn_Data[[#This Row],[SeniorCitizen]]=1,"Yes","No")</f>
        <v>No</v>
      </c>
      <c r="D6051">
        <v>0</v>
      </c>
      <c r="E6051" t="s">
        <v>24</v>
      </c>
      <c r="F6051" t="s">
        <v>24</v>
      </c>
      <c r="G6051" t="s">
        <v>24</v>
      </c>
      <c r="H6051" t="s">
        <v>24</v>
      </c>
      <c r="I6051" t="s">
        <v>120</v>
      </c>
      <c r="J6051" t="str">
        <f>IF(Churn_Data[[#This Row],[InternetService]]&lt;&gt;"No","Yes","No")</f>
        <v>Yes</v>
      </c>
      <c r="K6051" t="s">
        <v>24</v>
      </c>
      <c r="L6051" t="s">
        <v>25</v>
      </c>
      <c r="M6051" t="s">
        <v>24</v>
      </c>
      <c r="N6051" t="s">
        <v>24</v>
      </c>
      <c r="O6051" t="s">
        <v>24</v>
      </c>
      <c r="P6051" t="s">
        <v>24</v>
      </c>
      <c r="Q6051" t="s">
        <v>25</v>
      </c>
      <c r="R6051">
        <f>IF(Churn_Data[[#This Row],[Churn]]="Yes",1,0)</f>
        <v>0</v>
      </c>
      <c r="S6051" t="s">
        <v>25</v>
      </c>
      <c r="T6051">
        <f>(Churn_Data[[#This Row],[OnlineSecurity]]="Yes")+(Churn_Data[[#This Row],[OnlineBackup]]="Yes")+(Churn_Data[[#This Row],[DeviceProtection]]="Yes")+(Churn_Data[[#This Row],[TechSupport]]="Yes")+(Churn_Data[[#This Row],[StreamingTV]]="Yes")+(Churn_Data[[#This Row],[StreamingMovies]]="Yes")</f>
        <v>5</v>
      </c>
      <c r="U6051" t="s">
        <v>5607</v>
      </c>
      <c r="V6051" t="s">
        <v>32</v>
      </c>
      <c r="W6051" t="str">
        <f>IF(ISNUMBER(SEARCH("automatic", Churn_Data[[#This Row],[PaymentMethod]])), "Automatic", "Manual")</f>
        <v>Manual</v>
      </c>
      <c r="X6051">
        <v>85.45</v>
      </c>
      <c r="Y6051" t="str">
        <f>IF(Churn_Data[[#This Row],[tenure]]&lt;=12,"0-1 Year",IF(Churn_Data[[#This Row],[tenure]]&lt;=24,"1-2 Years",IF(Churn_Data[[#This Row],[tenure]]&lt;=36,"2-3 Years",IF(Churn_Data[[#This Row],[tenure]]&lt;=48,"3-4 Years",IF(Churn_Data[[#This Row],[tenure]]&lt;=60,"4-5 Years","5+ Years")))))</f>
        <v>5+ Years</v>
      </c>
      <c r="Z6051">
        <v>71</v>
      </c>
      <c r="AA6051">
        <v>6300.85</v>
      </c>
      <c r="AB6051">
        <f>IF(Churn_Data[[#This Row],[Churn]]="No",Churn_Data[[#This Row],[MonthlyCharges]],NA())</f>
        <v>85.45</v>
      </c>
      <c r="AC6051">
        <f>IF(Churn_Data[[#This Row],[Churn]]="No",Churn_Data[[#This Row],[tenure]],NA())</f>
        <v>71</v>
      </c>
      <c r="AD6051" t="e">
        <f>IF(Churn_Data[[#This Row],[Churn]]="Yes",Churn_Data[[#This Row],[MonthlyCharges]],NA())</f>
        <v>#N/A</v>
      </c>
      <c r="AE6051" t="e">
        <f>IF(Churn_Data[[#This Row],[Churn]]="Yes",Churn_Data[[#This Row],[tenure]],NA())</f>
        <v>#N/A</v>
      </c>
      <c r="AF6051">
        <v>6066.95</v>
      </c>
    </row>
    <row r="6052" spans="1:32" x14ac:dyDescent="0.3">
      <c r="A6052" t="s">
        <v>6087</v>
      </c>
      <c r="B6052" t="s">
        <v>30</v>
      </c>
      <c r="C6052" t="str">
        <f>IF(Churn_Data[[#This Row],[SeniorCitizen]]=1,"Yes","No")</f>
        <v>No</v>
      </c>
      <c r="D6052">
        <v>0</v>
      </c>
      <c r="E6052" t="s">
        <v>24</v>
      </c>
      <c r="F6052" t="s">
        <v>24</v>
      </c>
      <c r="G6052" t="s">
        <v>24</v>
      </c>
      <c r="H6052" t="s">
        <v>24</v>
      </c>
      <c r="I6052" t="s">
        <v>120</v>
      </c>
      <c r="J6052" t="str">
        <f>IF(Churn_Data[[#This Row],[InternetService]]&lt;&gt;"No","Yes","No")</f>
        <v>Yes</v>
      </c>
      <c r="K6052" t="s">
        <v>25</v>
      </c>
      <c r="L6052" t="s">
        <v>25</v>
      </c>
      <c r="M6052" t="s">
        <v>24</v>
      </c>
      <c r="N6052" t="s">
        <v>24</v>
      </c>
      <c r="O6052" t="s">
        <v>24</v>
      </c>
      <c r="P6052" t="s">
        <v>24</v>
      </c>
      <c r="Q6052" t="s">
        <v>25</v>
      </c>
      <c r="R6052">
        <f>IF(Churn_Data[[#This Row],[Churn]]="Yes",1,0)</f>
        <v>0</v>
      </c>
      <c r="S6052" t="s">
        <v>24</v>
      </c>
      <c r="T6052">
        <f>(Churn_Data[[#This Row],[OnlineSecurity]]="Yes")+(Churn_Data[[#This Row],[OnlineBackup]]="Yes")+(Churn_Data[[#This Row],[DeviceProtection]]="Yes")+(Churn_Data[[#This Row],[TechSupport]]="Yes")+(Churn_Data[[#This Row],[StreamingTV]]="Yes")+(Churn_Data[[#This Row],[StreamingMovies]]="Yes")</f>
        <v>4</v>
      </c>
      <c r="U6052" t="s">
        <v>5607</v>
      </c>
      <c r="V6052" t="s">
        <v>28</v>
      </c>
      <c r="W6052" t="str">
        <f>IF(ISNUMBER(SEARCH("automatic", Churn_Data[[#This Row],[PaymentMethod]])), "Automatic", "Manual")</f>
        <v>Manual</v>
      </c>
      <c r="X6052">
        <v>78.75</v>
      </c>
      <c r="Y6052" t="str">
        <f>IF(Churn_Data[[#This Row],[tenure]]&lt;=12,"0-1 Year",IF(Churn_Data[[#This Row],[tenure]]&lt;=24,"1-2 Years",IF(Churn_Data[[#This Row],[tenure]]&lt;=36,"2-3 Years",IF(Churn_Data[[#This Row],[tenure]]&lt;=48,"3-4 Years",IF(Churn_Data[[#This Row],[tenure]]&lt;=60,"4-5 Years","5+ Years")))))</f>
        <v>4-5 Years</v>
      </c>
      <c r="Z6052">
        <v>53</v>
      </c>
      <c r="AA6052">
        <v>3942.45</v>
      </c>
      <c r="AB6052">
        <f>IF(Churn_Data[[#This Row],[Churn]]="No",Churn_Data[[#This Row],[MonthlyCharges]],NA())</f>
        <v>78.75</v>
      </c>
      <c r="AC6052">
        <f>IF(Churn_Data[[#This Row],[Churn]]="No",Churn_Data[[#This Row],[tenure]],NA())</f>
        <v>53</v>
      </c>
      <c r="AD6052" t="e">
        <f>IF(Churn_Data[[#This Row],[Churn]]="Yes",Churn_Data[[#This Row],[MonthlyCharges]],NA())</f>
        <v>#N/A</v>
      </c>
      <c r="AE6052" t="e">
        <f>IF(Churn_Data[[#This Row],[Churn]]="Yes",Churn_Data[[#This Row],[tenure]],NA())</f>
        <v>#N/A</v>
      </c>
      <c r="AF6052">
        <v>4173.75</v>
      </c>
    </row>
    <row r="6053" spans="1:32" x14ac:dyDescent="0.3">
      <c r="A6053" t="s">
        <v>6088</v>
      </c>
      <c r="B6053" t="s">
        <v>23</v>
      </c>
      <c r="C6053" t="str">
        <f>IF(Churn_Data[[#This Row],[SeniorCitizen]]=1,"Yes","No")</f>
        <v>No</v>
      </c>
      <c r="D6053">
        <v>0</v>
      </c>
      <c r="E6053" t="s">
        <v>24</v>
      </c>
      <c r="F6053" t="s">
        <v>25</v>
      </c>
      <c r="G6053" t="s">
        <v>24</v>
      </c>
      <c r="H6053" t="s">
        <v>24</v>
      </c>
      <c r="I6053" t="s">
        <v>120</v>
      </c>
      <c r="J6053" t="str">
        <f>IF(Churn_Data[[#This Row],[InternetService]]&lt;&gt;"No","Yes","No")</f>
        <v>Yes</v>
      </c>
      <c r="K6053" t="s">
        <v>24</v>
      </c>
      <c r="L6053" t="s">
        <v>25</v>
      </c>
      <c r="M6053" t="s">
        <v>24</v>
      </c>
      <c r="N6053" t="s">
        <v>25</v>
      </c>
      <c r="O6053" t="s">
        <v>24</v>
      </c>
      <c r="P6053" t="s">
        <v>24</v>
      </c>
      <c r="Q6053" t="s">
        <v>25</v>
      </c>
      <c r="R6053">
        <f>IF(Churn_Data[[#This Row],[Churn]]="Yes",1,0)</f>
        <v>0</v>
      </c>
      <c r="S6053" t="s">
        <v>25</v>
      </c>
      <c r="T6053">
        <f>(Churn_Data[[#This Row],[OnlineSecurity]]="Yes")+(Churn_Data[[#This Row],[OnlineBackup]]="Yes")+(Churn_Data[[#This Row],[DeviceProtection]]="Yes")+(Churn_Data[[#This Row],[TechSupport]]="Yes")+(Churn_Data[[#This Row],[StreamingTV]]="Yes")+(Churn_Data[[#This Row],[StreamingMovies]]="Yes")</f>
        <v>4</v>
      </c>
      <c r="U6053" t="s">
        <v>5607</v>
      </c>
      <c r="V6053" t="s">
        <v>32</v>
      </c>
      <c r="W6053" t="str">
        <f>IF(ISNUMBER(SEARCH("automatic", Churn_Data[[#This Row],[PaymentMethod]])), "Automatic", "Manual")</f>
        <v>Manual</v>
      </c>
      <c r="X6053">
        <v>78.849999999999994</v>
      </c>
      <c r="Y6053" t="str">
        <f>IF(Churn_Data[[#This Row],[tenure]]&lt;=12,"0-1 Year",IF(Churn_Data[[#This Row],[tenure]]&lt;=24,"1-2 Years",IF(Churn_Data[[#This Row],[tenure]]&lt;=36,"2-3 Years",IF(Churn_Data[[#This Row],[tenure]]&lt;=48,"3-4 Years",IF(Churn_Data[[#This Row],[tenure]]&lt;=60,"4-5 Years","5+ Years")))))</f>
        <v>0-1 Year</v>
      </c>
      <c r="Z6053">
        <v>12</v>
      </c>
      <c r="AA6053">
        <v>876.75</v>
      </c>
      <c r="AB6053">
        <f>IF(Churn_Data[[#This Row],[Churn]]="No",Churn_Data[[#This Row],[MonthlyCharges]],NA())</f>
        <v>78.849999999999994</v>
      </c>
      <c r="AC6053">
        <f>IF(Churn_Data[[#This Row],[Churn]]="No",Churn_Data[[#This Row],[tenure]],NA())</f>
        <v>12</v>
      </c>
      <c r="AD6053" t="e">
        <f>IF(Churn_Data[[#This Row],[Churn]]="Yes",Churn_Data[[#This Row],[MonthlyCharges]],NA())</f>
        <v>#N/A</v>
      </c>
      <c r="AE6053" t="e">
        <f>IF(Churn_Data[[#This Row],[Churn]]="Yes",Churn_Data[[#This Row],[tenure]],NA())</f>
        <v>#N/A</v>
      </c>
      <c r="AF6053">
        <v>946.2</v>
      </c>
    </row>
    <row r="6054" spans="1:32" x14ac:dyDescent="0.3">
      <c r="A6054" t="s">
        <v>6089</v>
      </c>
      <c r="B6054" t="s">
        <v>30</v>
      </c>
      <c r="C6054" t="str">
        <f>IF(Churn_Data[[#This Row],[SeniorCitizen]]=1,"Yes","No")</f>
        <v>No</v>
      </c>
      <c r="D6054">
        <v>0</v>
      </c>
      <c r="E6054" t="s">
        <v>25</v>
      </c>
      <c r="F6054" t="s">
        <v>25</v>
      </c>
      <c r="G6054" t="s">
        <v>24</v>
      </c>
      <c r="H6054" t="s">
        <v>24</v>
      </c>
      <c r="I6054" t="s">
        <v>120</v>
      </c>
      <c r="J6054" t="str">
        <f>IF(Churn_Data[[#This Row],[InternetService]]&lt;&gt;"No","Yes","No")</f>
        <v>Yes</v>
      </c>
      <c r="K6054" t="s">
        <v>25</v>
      </c>
      <c r="L6054" t="s">
        <v>25</v>
      </c>
      <c r="M6054" t="s">
        <v>24</v>
      </c>
      <c r="N6054" t="s">
        <v>24</v>
      </c>
      <c r="O6054" t="s">
        <v>24</v>
      </c>
      <c r="P6054" t="s">
        <v>24</v>
      </c>
      <c r="Q6054" t="s">
        <v>24</v>
      </c>
      <c r="R6054">
        <f>IF(Churn_Data[[#This Row],[Churn]]="Yes",1,0)</f>
        <v>1</v>
      </c>
      <c r="S6054" t="s">
        <v>24</v>
      </c>
      <c r="T6054">
        <f>(Churn_Data[[#This Row],[OnlineSecurity]]="Yes")+(Churn_Data[[#This Row],[OnlineBackup]]="Yes")+(Churn_Data[[#This Row],[DeviceProtection]]="Yes")+(Churn_Data[[#This Row],[TechSupport]]="Yes")+(Churn_Data[[#This Row],[StreamingTV]]="Yes")+(Churn_Data[[#This Row],[StreamingMovies]]="Yes")</f>
        <v>4</v>
      </c>
      <c r="U6054" t="s">
        <v>5607</v>
      </c>
      <c r="V6054" t="s">
        <v>72</v>
      </c>
      <c r="W6054" t="str">
        <f>IF(ISNUMBER(SEARCH("automatic", Churn_Data[[#This Row],[PaymentMethod]])), "Automatic", "Manual")</f>
        <v>Automatic</v>
      </c>
      <c r="X6054">
        <v>82</v>
      </c>
      <c r="Y6054" t="str">
        <f>IF(Churn_Data[[#This Row],[tenure]]&lt;=12,"0-1 Year",IF(Churn_Data[[#This Row],[tenure]]&lt;=24,"1-2 Years",IF(Churn_Data[[#This Row],[tenure]]&lt;=36,"2-3 Years",IF(Churn_Data[[#This Row],[tenure]]&lt;=48,"3-4 Years",IF(Churn_Data[[#This Row],[tenure]]&lt;=60,"4-5 Years","5+ Years")))))</f>
        <v>1-2 Years</v>
      </c>
      <c r="Z6054">
        <v>18</v>
      </c>
      <c r="AA6054">
        <v>1425.45</v>
      </c>
      <c r="AB6054" t="e">
        <f>IF(Churn_Data[[#This Row],[Churn]]="No",Churn_Data[[#This Row],[MonthlyCharges]],NA())</f>
        <v>#N/A</v>
      </c>
      <c r="AC6054" t="e">
        <f>IF(Churn_Data[[#This Row],[Churn]]="No",Churn_Data[[#This Row],[tenure]],NA())</f>
        <v>#N/A</v>
      </c>
      <c r="AD6054">
        <f>IF(Churn_Data[[#This Row],[Churn]]="Yes",Churn_Data[[#This Row],[MonthlyCharges]],NA())</f>
        <v>82</v>
      </c>
      <c r="AE6054">
        <f>IF(Churn_Data[[#This Row],[Churn]]="Yes",Churn_Data[[#This Row],[tenure]],NA())</f>
        <v>18</v>
      </c>
      <c r="AF6054">
        <v>1476</v>
      </c>
    </row>
    <row r="6055" spans="1:32" x14ac:dyDescent="0.3">
      <c r="A6055" t="s">
        <v>6090</v>
      </c>
      <c r="B6055" t="s">
        <v>30</v>
      </c>
      <c r="C6055" t="str">
        <f>IF(Churn_Data[[#This Row],[SeniorCitizen]]=1,"Yes","No")</f>
        <v>No</v>
      </c>
      <c r="D6055">
        <v>0</v>
      </c>
      <c r="E6055" t="s">
        <v>24</v>
      </c>
      <c r="F6055" t="s">
        <v>24</v>
      </c>
      <c r="G6055" t="s">
        <v>24</v>
      </c>
      <c r="H6055" t="s">
        <v>24</v>
      </c>
      <c r="I6055" t="s">
        <v>120</v>
      </c>
      <c r="J6055" t="str">
        <f>IF(Churn_Data[[#This Row],[InternetService]]&lt;&gt;"No","Yes","No")</f>
        <v>Yes</v>
      </c>
      <c r="K6055" t="s">
        <v>25</v>
      </c>
      <c r="L6055" t="s">
        <v>25</v>
      </c>
      <c r="M6055" t="s">
        <v>24</v>
      </c>
      <c r="N6055" t="s">
        <v>25</v>
      </c>
      <c r="O6055" t="s">
        <v>24</v>
      </c>
      <c r="P6055" t="s">
        <v>24</v>
      </c>
      <c r="Q6055" t="s">
        <v>25</v>
      </c>
      <c r="R6055">
        <f>IF(Churn_Data[[#This Row],[Churn]]="Yes",1,0)</f>
        <v>0</v>
      </c>
      <c r="S6055" t="s">
        <v>25</v>
      </c>
      <c r="T6055">
        <f>(Churn_Data[[#This Row],[OnlineSecurity]]="Yes")+(Churn_Data[[#This Row],[OnlineBackup]]="Yes")+(Churn_Data[[#This Row],[DeviceProtection]]="Yes")+(Churn_Data[[#This Row],[TechSupport]]="Yes")+(Churn_Data[[#This Row],[StreamingTV]]="Yes")+(Churn_Data[[#This Row],[StreamingMovies]]="Yes")</f>
        <v>3</v>
      </c>
      <c r="U6055" t="s">
        <v>5607</v>
      </c>
      <c r="V6055" t="s">
        <v>46</v>
      </c>
      <c r="W6055" t="str">
        <f>IF(ISNUMBER(SEARCH("automatic", Churn_Data[[#This Row],[PaymentMethod]])), "Automatic", "Manual")</f>
        <v>Automatic</v>
      </c>
      <c r="X6055">
        <v>77.2</v>
      </c>
      <c r="Y6055" t="str">
        <f>IF(Churn_Data[[#This Row],[tenure]]&lt;=12,"0-1 Year",IF(Churn_Data[[#This Row],[tenure]]&lt;=24,"1-2 Years",IF(Churn_Data[[#This Row],[tenure]]&lt;=36,"2-3 Years",IF(Churn_Data[[#This Row],[tenure]]&lt;=48,"3-4 Years",IF(Churn_Data[[#This Row],[tenure]]&lt;=60,"4-5 Years","5+ Years")))))</f>
        <v>2-3 Years</v>
      </c>
      <c r="Z6055">
        <v>34</v>
      </c>
      <c r="AA6055">
        <v>2753.8</v>
      </c>
      <c r="AB6055">
        <f>IF(Churn_Data[[#This Row],[Churn]]="No",Churn_Data[[#This Row],[MonthlyCharges]],NA())</f>
        <v>77.2</v>
      </c>
      <c r="AC6055">
        <f>IF(Churn_Data[[#This Row],[Churn]]="No",Churn_Data[[#This Row],[tenure]],NA())</f>
        <v>34</v>
      </c>
      <c r="AD6055" t="e">
        <f>IF(Churn_Data[[#This Row],[Churn]]="Yes",Churn_Data[[#This Row],[MonthlyCharges]],NA())</f>
        <v>#N/A</v>
      </c>
      <c r="AE6055" t="e">
        <f>IF(Churn_Data[[#This Row],[Churn]]="Yes",Churn_Data[[#This Row],[tenure]],NA())</f>
        <v>#N/A</v>
      </c>
      <c r="AF6055">
        <v>2624.8</v>
      </c>
    </row>
    <row r="6056" spans="1:32" x14ac:dyDescent="0.3">
      <c r="A6056" t="s">
        <v>6091</v>
      </c>
      <c r="B6056" t="s">
        <v>23</v>
      </c>
      <c r="C6056" t="str">
        <f>IF(Churn_Data[[#This Row],[SeniorCitizen]]=1,"Yes","No")</f>
        <v>No</v>
      </c>
      <c r="D6056">
        <v>0</v>
      </c>
      <c r="E6056" t="s">
        <v>25</v>
      </c>
      <c r="F6056" t="s">
        <v>25</v>
      </c>
      <c r="G6056" t="s">
        <v>24</v>
      </c>
      <c r="H6056" t="s">
        <v>24</v>
      </c>
      <c r="I6056" t="s">
        <v>120</v>
      </c>
      <c r="J6056" t="str">
        <f>IF(Churn_Data[[#This Row],[InternetService]]&lt;&gt;"No","Yes","No")</f>
        <v>Yes</v>
      </c>
      <c r="K6056" t="s">
        <v>25</v>
      </c>
      <c r="L6056" t="s">
        <v>25</v>
      </c>
      <c r="M6056" t="s">
        <v>25</v>
      </c>
      <c r="N6056" t="s">
        <v>25</v>
      </c>
      <c r="O6056" t="s">
        <v>24</v>
      </c>
      <c r="P6056" t="s">
        <v>24</v>
      </c>
      <c r="Q6056" t="s">
        <v>25</v>
      </c>
      <c r="R6056">
        <f>IF(Churn_Data[[#This Row],[Churn]]="Yes",1,0)</f>
        <v>0</v>
      </c>
      <c r="S6056" t="s">
        <v>24</v>
      </c>
      <c r="T6056">
        <f>(Churn_Data[[#This Row],[OnlineSecurity]]="Yes")+(Churn_Data[[#This Row],[OnlineBackup]]="Yes")+(Churn_Data[[#This Row],[DeviceProtection]]="Yes")+(Churn_Data[[#This Row],[TechSupport]]="Yes")+(Churn_Data[[#This Row],[StreamingTV]]="Yes")+(Churn_Data[[#This Row],[StreamingMovies]]="Yes")</f>
        <v>2</v>
      </c>
      <c r="U6056" t="s">
        <v>5607</v>
      </c>
      <c r="V6056" t="s">
        <v>72</v>
      </c>
      <c r="W6056" t="str">
        <f>IF(ISNUMBER(SEARCH("automatic", Churn_Data[[#This Row],[PaymentMethod]])), "Automatic", "Manual")</f>
        <v>Automatic</v>
      </c>
      <c r="X6056">
        <v>71</v>
      </c>
      <c r="Y6056" t="str">
        <f>IF(Churn_Data[[#This Row],[tenure]]&lt;=12,"0-1 Year",IF(Churn_Data[[#This Row],[tenure]]&lt;=24,"1-2 Years",IF(Churn_Data[[#This Row],[tenure]]&lt;=36,"2-3 Years",IF(Churn_Data[[#This Row],[tenure]]&lt;=48,"3-4 Years",IF(Churn_Data[[#This Row],[tenure]]&lt;=60,"4-5 Years","5+ Years")))))</f>
        <v>2-3 Years</v>
      </c>
      <c r="Z6056">
        <v>29</v>
      </c>
      <c r="AA6056">
        <v>2080.1</v>
      </c>
      <c r="AB6056">
        <f>IF(Churn_Data[[#This Row],[Churn]]="No",Churn_Data[[#This Row],[MonthlyCharges]],NA())</f>
        <v>71</v>
      </c>
      <c r="AC6056">
        <f>IF(Churn_Data[[#This Row],[Churn]]="No",Churn_Data[[#This Row],[tenure]],NA())</f>
        <v>29</v>
      </c>
      <c r="AD6056" t="e">
        <f>IF(Churn_Data[[#This Row],[Churn]]="Yes",Churn_Data[[#This Row],[MonthlyCharges]],NA())</f>
        <v>#N/A</v>
      </c>
      <c r="AE6056" t="e">
        <f>IF(Churn_Data[[#This Row],[Churn]]="Yes",Churn_Data[[#This Row],[tenure]],NA())</f>
        <v>#N/A</v>
      </c>
      <c r="AF6056">
        <v>2059</v>
      </c>
    </row>
    <row r="6057" spans="1:32" x14ac:dyDescent="0.3">
      <c r="A6057" t="s">
        <v>6092</v>
      </c>
      <c r="B6057" t="s">
        <v>30</v>
      </c>
      <c r="C6057" t="str">
        <f>IF(Churn_Data[[#This Row],[SeniorCitizen]]=1,"Yes","No")</f>
        <v>No</v>
      </c>
      <c r="D6057">
        <v>0</v>
      </c>
      <c r="E6057" t="s">
        <v>24</v>
      </c>
      <c r="F6057" t="s">
        <v>24</v>
      </c>
      <c r="G6057" t="s">
        <v>24</v>
      </c>
      <c r="H6057" t="s">
        <v>24</v>
      </c>
      <c r="I6057" t="s">
        <v>120</v>
      </c>
      <c r="J6057" t="str">
        <f>IF(Churn_Data[[#This Row],[InternetService]]&lt;&gt;"No","Yes","No")</f>
        <v>Yes</v>
      </c>
      <c r="K6057" t="s">
        <v>24</v>
      </c>
      <c r="L6057" t="s">
        <v>25</v>
      </c>
      <c r="M6057" t="s">
        <v>25</v>
      </c>
      <c r="N6057" t="s">
        <v>25</v>
      </c>
      <c r="O6057" t="s">
        <v>24</v>
      </c>
      <c r="P6057" t="s">
        <v>24</v>
      </c>
      <c r="Q6057" t="s">
        <v>25</v>
      </c>
      <c r="R6057">
        <f>IF(Churn_Data[[#This Row],[Churn]]="Yes",1,0)</f>
        <v>0</v>
      </c>
      <c r="S6057" t="s">
        <v>25</v>
      </c>
      <c r="T6057">
        <f>(Churn_Data[[#This Row],[OnlineSecurity]]="Yes")+(Churn_Data[[#This Row],[OnlineBackup]]="Yes")+(Churn_Data[[#This Row],[DeviceProtection]]="Yes")+(Churn_Data[[#This Row],[TechSupport]]="Yes")+(Churn_Data[[#This Row],[StreamingTV]]="Yes")+(Churn_Data[[#This Row],[StreamingMovies]]="Yes")</f>
        <v>3</v>
      </c>
      <c r="U6057" t="s">
        <v>5607</v>
      </c>
      <c r="V6057" t="s">
        <v>28</v>
      </c>
      <c r="W6057" t="str">
        <f>IF(ISNUMBER(SEARCH("automatic", Churn_Data[[#This Row],[PaymentMethod]])), "Automatic", "Manual")</f>
        <v>Manual</v>
      </c>
      <c r="X6057">
        <v>74.8</v>
      </c>
      <c r="Y6057" t="str">
        <f>IF(Churn_Data[[#This Row],[tenure]]&lt;=12,"0-1 Year",IF(Churn_Data[[#This Row],[tenure]]&lt;=24,"1-2 Years",IF(Churn_Data[[#This Row],[tenure]]&lt;=36,"2-3 Years",IF(Churn_Data[[#This Row],[tenure]]&lt;=48,"3-4 Years",IF(Churn_Data[[#This Row],[tenure]]&lt;=60,"4-5 Years","5+ Years")))))</f>
        <v>1-2 Years</v>
      </c>
      <c r="Z6057">
        <v>24</v>
      </c>
      <c r="AA6057">
        <v>1821.2</v>
      </c>
      <c r="AB6057">
        <f>IF(Churn_Data[[#This Row],[Churn]]="No",Churn_Data[[#This Row],[MonthlyCharges]],NA())</f>
        <v>74.8</v>
      </c>
      <c r="AC6057">
        <f>IF(Churn_Data[[#This Row],[Churn]]="No",Churn_Data[[#This Row],[tenure]],NA())</f>
        <v>24</v>
      </c>
      <c r="AD6057" t="e">
        <f>IF(Churn_Data[[#This Row],[Churn]]="Yes",Churn_Data[[#This Row],[MonthlyCharges]],NA())</f>
        <v>#N/A</v>
      </c>
      <c r="AE6057" t="e">
        <f>IF(Churn_Data[[#This Row],[Churn]]="Yes",Churn_Data[[#This Row],[tenure]],NA())</f>
        <v>#N/A</v>
      </c>
      <c r="AF6057">
        <v>1795.2</v>
      </c>
    </row>
    <row r="6058" spans="1:32" x14ac:dyDescent="0.3">
      <c r="A6058" t="s">
        <v>6093</v>
      </c>
      <c r="B6058" t="s">
        <v>23</v>
      </c>
      <c r="C6058" t="str">
        <f>IF(Churn_Data[[#This Row],[SeniorCitizen]]=1,"Yes","No")</f>
        <v>No</v>
      </c>
      <c r="D6058">
        <v>0</v>
      </c>
      <c r="E6058" t="s">
        <v>25</v>
      </c>
      <c r="F6058" t="s">
        <v>25</v>
      </c>
      <c r="G6058" t="s">
        <v>24</v>
      </c>
      <c r="H6058" t="s">
        <v>24</v>
      </c>
      <c r="I6058" t="s">
        <v>120</v>
      </c>
      <c r="J6058" t="str">
        <f>IF(Churn_Data[[#This Row],[InternetService]]&lt;&gt;"No","Yes","No")</f>
        <v>Yes</v>
      </c>
      <c r="K6058" t="s">
        <v>24</v>
      </c>
      <c r="L6058" t="s">
        <v>25</v>
      </c>
      <c r="M6058" t="s">
        <v>24</v>
      </c>
      <c r="N6058" t="s">
        <v>25</v>
      </c>
      <c r="O6058" t="s">
        <v>24</v>
      </c>
      <c r="P6058" t="s">
        <v>24</v>
      </c>
      <c r="Q6058" t="s">
        <v>25</v>
      </c>
      <c r="R6058">
        <f>IF(Churn_Data[[#This Row],[Churn]]="Yes",1,0)</f>
        <v>0</v>
      </c>
      <c r="S6058" t="s">
        <v>24</v>
      </c>
      <c r="T6058">
        <f>(Churn_Data[[#This Row],[OnlineSecurity]]="Yes")+(Churn_Data[[#This Row],[OnlineBackup]]="Yes")+(Churn_Data[[#This Row],[DeviceProtection]]="Yes")+(Churn_Data[[#This Row],[TechSupport]]="Yes")+(Churn_Data[[#This Row],[StreamingTV]]="Yes")+(Churn_Data[[#This Row],[StreamingMovies]]="Yes")</f>
        <v>4</v>
      </c>
      <c r="U6058" t="s">
        <v>5607</v>
      </c>
      <c r="V6058" t="s">
        <v>32</v>
      </c>
      <c r="W6058" t="str">
        <f>IF(ISNUMBER(SEARCH("automatic", Churn_Data[[#This Row],[PaymentMethod]])), "Automatic", "Manual")</f>
        <v>Manual</v>
      </c>
      <c r="X6058">
        <v>78.55</v>
      </c>
      <c r="Y6058" t="str">
        <f>IF(Churn_Data[[#This Row],[tenure]]&lt;=12,"0-1 Year",IF(Churn_Data[[#This Row],[tenure]]&lt;=24,"1-2 Years",IF(Churn_Data[[#This Row],[tenure]]&lt;=36,"2-3 Years",IF(Churn_Data[[#This Row],[tenure]]&lt;=48,"3-4 Years",IF(Churn_Data[[#This Row],[tenure]]&lt;=60,"4-5 Years","5+ Years")))))</f>
        <v>1-2 Years</v>
      </c>
      <c r="Z6058">
        <v>23</v>
      </c>
      <c r="AA6058">
        <v>1843.05</v>
      </c>
      <c r="AB6058">
        <f>IF(Churn_Data[[#This Row],[Churn]]="No",Churn_Data[[#This Row],[MonthlyCharges]],NA())</f>
        <v>78.55</v>
      </c>
      <c r="AC6058">
        <f>IF(Churn_Data[[#This Row],[Churn]]="No",Churn_Data[[#This Row],[tenure]],NA())</f>
        <v>23</v>
      </c>
      <c r="AD6058" t="e">
        <f>IF(Churn_Data[[#This Row],[Churn]]="Yes",Churn_Data[[#This Row],[MonthlyCharges]],NA())</f>
        <v>#N/A</v>
      </c>
      <c r="AE6058" t="e">
        <f>IF(Churn_Data[[#This Row],[Churn]]="Yes",Churn_Data[[#This Row],[tenure]],NA())</f>
        <v>#N/A</v>
      </c>
      <c r="AF6058">
        <v>1806.65</v>
      </c>
    </row>
    <row r="6059" spans="1:32" x14ac:dyDescent="0.3">
      <c r="A6059" t="s">
        <v>6094</v>
      </c>
      <c r="B6059" t="s">
        <v>23</v>
      </c>
      <c r="C6059" t="str">
        <f>IF(Churn_Data[[#This Row],[SeniorCitizen]]=1,"Yes","No")</f>
        <v>No</v>
      </c>
      <c r="D6059">
        <v>0</v>
      </c>
      <c r="E6059" t="s">
        <v>24</v>
      </c>
      <c r="F6059" t="s">
        <v>25</v>
      </c>
      <c r="G6059" t="s">
        <v>24</v>
      </c>
      <c r="H6059" t="s">
        <v>24</v>
      </c>
      <c r="I6059" t="s">
        <v>120</v>
      </c>
      <c r="J6059" t="str">
        <f>IF(Churn_Data[[#This Row],[InternetService]]&lt;&gt;"No","Yes","No")</f>
        <v>Yes</v>
      </c>
      <c r="K6059" t="s">
        <v>24</v>
      </c>
      <c r="L6059" t="s">
        <v>24</v>
      </c>
      <c r="M6059" t="s">
        <v>24</v>
      </c>
      <c r="N6059" t="s">
        <v>24</v>
      </c>
      <c r="O6059" t="s">
        <v>24</v>
      </c>
      <c r="P6059" t="s">
        <v>24</v>
      </c>
      <c r="Q6059" t="s">
        <v>25</v>
      </c>
      <c r="R6059">
        <f>IF(Churn_Data[[#This Row],[Churn]]="Yes",1,0)</f>
        <v>0</v>
      </c>
      <c r="S6059" t="s">
        <v>24</v>
      </c>
      <c r="T6059">
        <f>(Churn_Data[[#This Row],[OnlineSecurity]]="Yes")+(Churn_Data[[#This Row],[OnlineBackup]]="Yes")+(Churn_Data[[#This Row],[DeviceProtection]]="Yes")+(Churn_Data[[#This Row],[TechSupport]]="Yes")+(Churn_Data[[#This Row],[StreamingTV]]="Yes")+(Churn_Data[[#This Row],[StreamingMovies]]="Yes")</f>
        <v>6</v>
      </c>
      <c r="U6059" t="s">
        <v>5607</v>
      </c>
      <c r="V6059" t="s">
        <v>72</v>
      </c>
      <c r="W6059" t="str">
        <f>IF(ISNUMBER(SEARCH("automatic", Churn_Data[[#This Row],[PaymentMethod]])), "Automatic", "Manual")</f>
        <v>Automatic</v>
      </c>
      <c r="X6059">
        <v>90.1</v>
      </c>
      <c r="Y6059" t="str">
        <f>IF(Churn_Data[[#This Row],[tenure]]&lt;=12,"0-1 Year",IF(Churn_Data[[#This Row],[tenure]]&lt;=24,"1-2 Years",IF(Churn_Data[[#This Row],[tenure]]&lt;=36,"2-3 Years",IF(Churn_Data[[#This Row],[tenure]]&lt;=48,"3-4 Years",IF(Churn_Data[[#This Row],[tenure]]&lt;=60,"4-5 Years","5+ Years")))))</f>
        <v>2-3 Years</v>
      </c>
      <c r="Z6059">
        <v>26</v>
      </c>
      <c r="AA6059">
        <v>2312.5500000000002</v>
      </c>
      <c r="AB6059">
        <f>IF(Churn_Data[[#This Row],[Churn]]="No",Churn_Data[[#This Row],[MonthlyCharges]],NA())</f>
        <v>90.1</v>
      </c>
      <c r="AC6059">
        <f>IF(Churn_Data[[#This Row],[Churn]]="No",Churn_Data[[#This Row],[tenure]],NA())</f>
        <v>26</v>
      </c>
      <c r="AD6059" t="e">
        <f>IF(Churn_Data[[#This Row],[Churn]]="Yes",Churn_Data[[#This Row],[MonthlyCharges]],NA())</f>
        <v>#N/A</v>
      </c>
      <c r="AE6059" t="e">
        <f>IF(Churn_Data[[#This Row],[Churn]]="Yes",Churn_Data[[#This Row],[tenure]],NA())</f>
        <v>#N/A</v>
      </c>
      <c r="AF6059">
        <v>2342.6</v>
      </c>
    </row>
    <row r="6060" spans="1:32" x14ac:dyDescent="0.3">
      <c r="A6060" t="s">
        <v>6095</v>
      </c>
      <c r="B6060" t="s">
        <v>23</v>
      </c>
      <c r="C6060" t="str">
        <f>IF(Churn_Data[[#This Row],[SeniorCitizen]]=1,"Yes","No")</f>
        <v>No</v>
      </c>
      <c r="D6060">
        <v>0</v>
      </c>
      <c r="E6060" t="s">
        <v>25</v>
      </c>
      <c r="F6060" t="s">
        <v>24</v>
      </c>
      <c r="G6060" t="s">
        <v>24</v>
      </c>
      <c r="H6060" t="s">
        <v>24</v>
      </c>
      <c r="I6060" t="s">
        <v>120</v>
      </c>
      <c r="J6060" t="str">
        <f>IF(Churn_Data[[#This Row],[InternetService]]&lt;&gt;"No","Yes","No")</f>
        <v>Yes</v>
      </c>
      <c r="K6060" t="s">
        <v>25</v>
      </c>
      <c r="L6060" t="s">
        <v>24</v>
      </c>
      <c r="M6060" t="s">
        <v>24</v>
      </c>
      <c r="N6060" t="s">
        <v>24</v>
      </c>
      <c r="O6060" t="s">
        <v>24</v>
      </c>
      <c r="P6060" t="s">
        <v>24</v>
      </c>
      <c r="Q6060" t="s">
        <v>25</v>
      </c>
      <c r="R6060">
        <f>IF(Churn_Data[[#This Row],[Churn]]="Yes",1,0)</f>
        <v>0</v>
      </c>
      <c r="S6060" t="s">
        <v>24</v>
      </c>
      <c r="T6060">
        <f>(Churn_Data[[#This Row],[OnlineSecurity]]="Yes")+(Churn_Data[[#This Row],[OnlineBackup]]="Yes")+(Churn_Data[[#This Row],[DeviceProtection]]="Yes")+(Churn_Data[[#This Row],[TechSupport]]="Yes")+(Churn_Data[[#This Row],[StreamingTV]]="Yes")+(Churn_Data[[#This Row],[StreamingMovies]]="Yes")</f>
        <v>5</v>
      </c>
      <c r="U6060" t="s">
        <v>5607</v>
      </c>
      <c r="V6060" t="s">
        <v>32</v>
      </c>
      <c r="W6060" t="str">
        <f>IF(ISNUMBER(SEARCH("automatic", Churn_Data[[#This Row],[PaymentMethod]])), "Automatic", "Manual")</f>
        <v>Manual</v>
      </c>
      <c r="X6060">
        <v>84.6</v>
      </c>
      <c r="Y6060" t="str">
        <f>IF(Churn_Data[[#This Row],[tenure]]&lt;=12,"0-1 Year",IF(Churn_Data[[#This Row],[tenure]]&lt;=24,"1-2 Years",IF(Churn_Data[[#This Row],[tenure]]&lt;=36,"2-3 Years",IF(Churn_Data[[#This Row],[tenure]]&lt;=48,"3-4 Years",IF(Churn_Data[[#This Row],[tenure]]&lt;=60,"4-5 Years","5+ Years")))))</f>
        <v>4-5 Years</v>
      </c>
      <c r="Z6060">
        <v>53</v>
      </c>
      <c r="AA6060">
        <v>4449.75</v>
      </c>
      <c r="AB6060">
        <f>IF(Churn_Data[[#This Row],[Churn]]="No",Churn_Data[[#This Row],[MonthlyCharges]],NA())</f>
        <v>84.6</v>
      </c>
      <c r="AC6060">
        <f>IF(Churn_Data[[#This Row],[Churn]]="No",Churn_Data[[#This Row],[tenure]],NA())</f>
        <v>53</v>
      </c>
      <c r="AD6060" t="e">
        <f>IF(Churn_Data[[#This Row],[Churn]]="Yes",Churn_Data[[#This Row],[MonthlyCharges]],NA())</f>
        <v>#N/A</v>
      </c>
      <c r="AE6060" t="e">
        <f>IF(Churn_Data[[#This Row],[Churn]]="Yes",Churn_Data[[#This Row],[tenure]],NA())</f>
        <v>#N/A</v>
      </c>
      <c r="AF6060">
        <v>4483.8</v>
      </c>
    </row>
    <row r="6061" spans="1:32" x14ac:dyDescent="0.3">
      <c r="A6061" t="s">
        <v>6096</v>
      </c>
      <c r="B6061" t="s">
        <v>23</v>
      </c>
      <c r="C6061" t="str">
        <f>IF(Churn_Data[[#This Row],[SeniorCitizen]]=1,"Yes","No")</f>
        <v>No</v>
      </c>
      <c r="D6061">
        <v>0</v>
      </c>
      <c r="E6061" t="s">
        <v>24</v>
      </c>
      <c r="F6061" t="s">
        <v>25</v>
      </c>
      <c r="G6061" t="s">
        <v>24</v>
      </c>
      <c r="H6061" t="s">
        <v>24</v>
      </c>
      <c r="I6061" t="s">
        <v>120</v>
      </c>
      <c r="J6061" t="str">
        <f>IF(Churn_Data[[#This Row],[InternetService]]&lt;&gt;"No","Yes","No")</f>
        <v>Yes</v>
      </c>
      <c r="K6061" t="s">
        <v>25</v>
      </c>
      <c r="L6061" t="s">
        <v>25</v>
      </c>
      <c r="M6061" t="s">
        <v>25</v>
      </c>
      <c r="N6061" t="s">
        <v>25</v>
      </c>
      <c r="O6061" t="s">
        <v>24</v>
      </c>
      <c r="P6061" t="s">
        <v>24</v>
      </c>
      <c r="Q6061" t="s">
        <v>24</v>
      </c>
      <c r="R6061">
        <f>IF(Churn_Data[[#This Row],[Churn]]="Yes",1,0)</f>
        <v>1</v>
      </c>
      <c r="S6061" t="s">
        <v>24</v>
      </c>
      <c r="T6061">
        <f>(Churn_Data[[#This Row],[OnlineSecurity]]="Yes")+(Churn_Data[[#This Row],[OnlineBackup]]="Yes")+(Churn_Data[[#This Row],[DeviceProtection]]="Yes")+(Churn_Data[[#This Row],[TechSupport]]="Yes")+(Churn_Data[[#This Row],[StreamingTV]]="Yes")+(Churn_Data[[#This Row],[StreamingMovies]]="Yes")</f>
        <v>2</v>
      </c>
      <c r="U6061" t="s">
        <v>5607</v>
      </c>
      <c r="V6061" t="s">
        <v>72</v>
      </c>
      <c r="W6061" t="str">
        <f>IF(ISNUMBER(SEARCH("automatic", Churn_Data[[#This Row],[PaymentMethod]])), "Automatic", "Manual")</f>
        <v>Automatic</v>
      </c>
      <c r="X6061">
        <v>70.150000000000006</v>
      </c>
      <c r="Y6061" t="str">
        <f>IF(Churn_Data[[#This Row],[tenure]]&lt;=12,"0-1 Year",IF(Churn_Data[[#This Row],[tenure]]&lt;=24,"1-2 Years",IF(Churn_Data[[#This Row],[tenure]]&lt;=36,"2-3 Years",IF(Churn_Data[[#This Row],[tenure]]&lt;=48,"3-4 Years",IF(Churn_Data[[#This Row],[tenure]]&lt;=60,"4-5 Years","5+ Years")))))</f>
        <v>4-5 Years</v>
      </c>
      <c r="Z6061">
        <v>54</v>
      </c>
      <c r="AA6061">
        <v>3715.65</v>
      </c>
      <c r="AB6061" t="e">
        <f>IF(Churn_Data[[#This Row],[Churn]]="No",Churn_Data[[#This Row],[MonthlyCharges]],NA())</f>
        <v>#N/A</v>
      </c>
      <c r="AC6061" t="e">
        <f>IF(Churn_Data[[#This Row],[Churn]]="No",Churn_Data[[#This Row],[tenure]],NA())</f>
        <v>#N/A</v>
      </c>
      <c r="AD6061">
        <f>IF(Churn_Data[[#This Row],[Churn]]="Yes",Churn_Data[[#This Row],[MonthlyCharges]],NA())</f>
        <v>70.150000000000006</v>
      </c>
      <c r="AE6061">
        <f>IF(Churn_Data[[#This Row],[Churn]]="Yes",Churn_Data[[#This Row],[tenure]],NA())</f>
        <v>54</v>
      </c>
      <c r="AF6061">
        <v>3788.1</v>
      </c>
    </row>
    <row r="6062" spans="1:32" x14ac:dyDescent="0.3">
      <c r="A6062" t="s">
        <v>6097</v>
      </c>
      <c r="B6062" t="s">
        <v>30</v>
      </c>
      <c r="C6062" t="str">
        <f>IF(Churn_Data[[#This Row],[SeniorCitizen]]=1,"Yes","No")</f>
        <v>No</v>
      </c>
      <c r="D6062">
        <v>0</v>
      </c>
      <c r="E6062" t="s">
        <v>25</v>
      </c>
      <c r="F6062" t="s">
        <v>25</v>
      </c>
      <c r="G6062" t="s">
        <v>24</v>
      </c>
      <c r="H6062" t="s">
        <v>24</v>
      </c>
      <c r="I6062" t="s">
        <v>120</v>
      </c>
      <c r="J6062" t="str">
        <f>IF(Churn_Data[[#This Row],[InternetService]]&lt;&gt;"No","Yes","No")</f>
        <v>Yes</v>
      </c>
      <c r="K6062" t="s">
        <v>24</v>
      </c>
      <c r="L6062" t="s">
        <v>24</v>
      </c>
      <c r="M6062" t="s">
        <v>24</v>
      </c>
      <c r="N6062" t="s">
        <v>24</v>
      </c>
      <c r="O6062" t="s">
        <v>24</v>
      </c>
      <c r="P6062" t="s">
        <v>24</v>
      </c>
      <c r="Q6062" t="s">
        <v>25</v>
      </c>
      <c r="R6062">
        <f>IF(Churn_Data[[#This Row],[Churn]]="Yes",1,0)</f>
        <v>0</v>
      </c>
      <c r="S6062" t="s">
        <v>24</v>
      </c>
      <c r="T6062">
        <f>(Churn_Data[[#This Row],[OnlineSecurity]]="Yes")+(Churn_Data[[#This Row],[OnlineBackup]]="Yes")+(Churn_Data[[#This Row],[DeviceProtection]]="Yes")+(Churn_Data[[#This Row],[TechSupport]]="Yes")+(Churn_Data[[#This Row],[StreamingTV]]="Yes")+(Churn_Data[[#This Row],[StreamingMovies]]="Yes")</f>
        <v>6</v>
      </c>
      <c r="U6062" t="s">
        <v>5607</v>
      </c>
      <c r="V6062" t="s">
        <v>46</v>
      </c>
      <c r="W6062" t="str">
        <f>IF(ISNUMBER(SEARCH("automatic", Churn_Data[[#This Row],[PaymentMethod]])), "Automatic", "Manual")</f>
        <v>Automatic</v>
      </c>
      <c r="X6062">
        <v>88.8</v>
      </c>
      <c r="Y6062" t="str">
        <f>IF(Churn_Data[[#This Row],[tenure]]&lt;=12,"0-1 Year",IF(Churn_Data[[#This Row],[tenure]]&lt;=24,"1-2 Years",IF(Churn_Data[[#This Row],[tenure]]&lt;=36,"2-3 Years",IF(Churn_Data[[#This Row],[tenure]]&lt;=48,"3-4 Years",IF(Churn_Data[[#This Row],[tenure]]&lt;=60,"4-5 Years","5+ Years")))))</f>
        <v>5+ Years</v>
      </c>
      <c r="Z6062">
        <v>67</v>
      </c>
      <c r="AA6062">
        <v>5903.15</v>
      </c>
      <c r="AB6062">
        <f>IF(Churn_Data[[#This Row],[Churn]]="No",Churn_Data[[#This Row],[MonthlyCharges]],NA())</f>
        <v>88.8</v>
      </c>
      <c r="AC6062">
        <f>IF(Churn_Data[[#This Row],[Churn]]="No",Churn_Data[[#This Row],[tenure]],NA())</f>
        <v>67</v>
      </c>
      <c r="AD6062" t="e">
        <f>IF(Churn_Data[[#This Row],[Churn]]="Yes",Churn_Data[[#This Row],[MonthlyCharges]],NA())</f>
        <v>#N/A</v>
      </c>
      <c r="AE6062" t="e">
        <f>IF(Churn_Data[[#This Row],[Churn]]="Yes",Churn_Data[[#This Row],[tenure]],NA())</f>
        <v>#N/A</v>
      </c>
      <c r="AF6062">
        <v>5949.6</v>
      </c>
    </row>
    <row r="6063" spans="1:32" x14ac:dyDescent="0.3">
      <c r="A6063" t="s">
        <v>6098</v>
      </c>
      <c r="B6063" t="s">
        <v>30</v>
      </c>
      <c r="C6063" t="str">
        <f>IF(Churn_Data[[#This Row],[SeniorCitizen]]=1,"Yes","No")</f>
        <v>Yes</v>
      </c>
      <c r="D6063">
        <v>1</v>
      </c>
      <c r="E6063" t="s">
        <v>24</v>
      </c>
      <c r="F6063" t="s">
        <v>24</v>
      </c>
      <c r="G6063" t="s">
        <v>24</v>
      </c>
      <c r="H6063" t="s">
        <v>24</v>
      </c>
      <c r="I6063" t="s">
        <v>120</v>
      </c>
      <c r="J6063" t="str">
        <f>IF(Churn_Data[[#This Row],[InternetService]]&lt;&gt;"No","Yes","No")</f>
        <v>Yes</v>
      </c>
      <c r="K6063" t="s">
        <v>25</v>
      </c>
      <c r="L6063" t="s">
        <v>24</v>
      </c>
      <c r="M6063" t="s">
        <v>24</v>
      </c>
      <c r="N6063" t="s">
        <v>25</v>
      </c>
      <c r="O6063" t="s">
        <v>24</v>
      </c>
      <c r="P6063" t="s">
        <v>24</v>
      </c>
      <c r="Q6063" t="s">
        <v>25</v>
      </c>
      <c r="R6063">
        <f>IF(Churn_Data[[#This Row],[Churn]]="Yes",1,0)</f>
        <v>0</v>
      </c>
      <c r="S6063" t="s">
        <v>24</v>
      </c>
      <c r="T6063">
        <f>(Churn_Data[[#This Row],[OnlineSecurity]]="Yes")+(Churn_Data[[#This Row],[OnlineBackup]]="Yes")+(Churn_Data[[#This Row],[DeviceProtection]]="Yes")+(Churn_Data[[#This Row],[TechSupport]]="Yes")+(Churn_Data[[#This Row],[StreamingTV]]="Yes")+(Churn_Data[[#This Row],[StreamingMovies]]="Yes")</f>
        <v>4</v>
      </c>
      <c r="U6063" t="s">
        <v>5607</v>
      </c>
      <c r="V6063" t="s">
        <v>32</v>
      </c>
      <c r="W6063" t="str">
        <f>IF(ISNUMBER(SEARCH("automatic", Churn_Data[[#This Row],[PaymentMethod]])), "Automatic", "Manual")</f>
        <v>Manual</v>
      </c>
      <c r="X6063">
        <v>80.849999999999994</v>
      </c>
      <c r="Y6063" t="str">
        <f>IF(Churn_Data[[#This Row],[tenure]]&lt;=12,"0-1 Year",IF(Churn_Data[[#This Row],[tenure]]&lt;=24,"1-2 Years",IF(Churn_Data[[#This Row],[tenure]]&lt;=36,"2-3 Years",IF(Churn_Data[[#This Row],[tenure]]&lt;=48,"3-4 Years",IF(Churn_Data[[#This Row],[tenure]]&lt;=60,"4-5 Years","5+ Years")))))</f>
        <v>4-5 Years</v>
      </c>
      <c r="Z6063">
        <v>52</v>
      </c>
      <c r="AA6063">
        <v>4079.55</v>
      </c>
      <c r="AB6063">
        <f>IF(Churn_Data[[#This Row],[Churn]]="No",Churn_Data[[#This Row],[MonthlyCharges]],NA())</f>
        <v>80.849999999999994</v>
      </c>
      <c r="AC6063">
        <f>IF(Churn_Data[[#This Row],[Churn]]="No",Churn_Data[[#This Row],[tenure]],NA())</f>
        <v>52</v>
      </c>
      <c r="AD6063" t="e">
        <f>IF(Churn_Data[[#This Row],[Churn]]="Yes",Churn_Data[[#This Row],[MonthlyCharges]],NA())</f>
        <v>#N/A</v>
      </c>
      <c r="AE6063" t="e">
        <f>IF(Churn_Data[[#This Row],[Churn]]="Yes",Churn_Data[[#This Row],[tenure]],NA())</f>
        <v>#N/A</v>
      </c>
      <c r="AF6063">
        <v>4204.2</v>
      </c>
    </row>
    <row r="6064" spans="1:32" x14ac:dyDescent="0.3">
      <c r="A6064" t="s">
        <v>6099</v>
      </c>
      <c r="B6064" t="s">
        <v>30</v>
      </c>
      <c r="C6064" t="str">
        <f>IF(Churn_Data[[#This Row],[SeniorCitizen]]=1,"Yes","No")</f>
        <v>No</v>
      </c>
      <c r="D6064">
        <v>0</v>
      </c>
      <c r="E6064" t="s">
        <v>24</v>
      </c>
      <c r="F6064" t="s">
        <v>25</v>
      </c>
      <c r="G6064" t="s">
        <v>24</v>
      </c>
      <c r="H6064" t="s">
        <v>24</v>
      </c>
      <c r="I6064" t="s">
        <v>120</v>
      </c>
      <c r="J6064" t="str">
        <f>IF(Churn_Data[[#This Row],[InternetService]]&lt;&gt;"No","Yes","No")</f>
        <v>Yes</v>
      </c>
      <c r="K6064" t="s">
        <v>24</v>
      </c>
      <c r="L6064" t="s">
        <v>25</v>
      </c>
      <c r="M6064" t="s">
        <v>24</v>
      </c>
      <c r="N6064" t="s">
        <v>25</v>
      </c>
      <c r="O6064" t="s">
        <v>24</v>
      </c>
      <c r="P6064" t="s">
        <v>24</v>
      </c>
      <c r="Q6064" t="s">
        <v>25</v>
      </c>
      <c r="R6064">
        <f>IF(Churn_Data[[#This Row],[Churn]]="Yes",1,0)</f>
        <v>0</v>
      </c>
      <c r="S6064" t="s">
        <v>24</v>
      </c>
      <c r="T6064">
        <f>(Churn_Data[[#This Row],[OnlineSecurity]]="Yes")+(Churn_Data[[#This Row],[OnlineBackup]]="Yes")+(Churn_Data[[#This Row],[DeviceProtection]]="Yes")+(Churn_Data[[#This Row],[TechSupport]]="Yes")+(Churn_Data[[#This Row],[StreamingTV]]="Yes")+(Churn_Data[[#This Row],[StreamingMovies]]="Yes")</f>
        <v>4</v>
      </c>
      <c r="U6064" t="s">
        <v>5607</v>
      </c>
      <c r="V6064" t="s">
        <v>32</v>
      </c>
      <c r="W6064" t="str">
        <f>IF(ISNUMBER(SEARCH("automatic", Churn_Data[[#This Row],[PaymentMethod]])), "Automatic", "Manual")</f>
        <v>Manual</v>
      </c>
      <c r="X6064">
        <v>80.2</v>
      </c>
      <c r="Y6064" t="str">
        <f>IF(Churn_Data[[#This Row],[tenure]]&lt;=12,"0-1 Year",IF(Churn_Data[[#This Row],[tenure]]&lt;=24,"1-2 Years",IF(Churn_Data[[#This Row],[tenure]]&lt;=36,"2-3 Years",IF(Churn_Data[[#This Row],[tenure]]&lt;=48,"3-4 Years",IF(Churn_Data[[#This Row],[tenure]]&lt;=60,"4-5 Years","5+ Years")))))</f>
        <v>3-4 Years</v>
      </c>
      <c r="Z6064">
        <v>43</v>
      </c>
      <c r="AA6064">
        <v>3581.6</v>
      </c>
      <c r="AB6064">
        <f>IF(Churn_Data[[#This Row],[Churn]]="No",Churn_Data[[#This Row],[MonthlyCharges]],NA())</f>
        <v>80.2</v>
      </c>
      <c r="AC6064">
        <f>IF(Churn_Data[[#This Row],[Churn]]="No",Churn_Data[[#This Row],[tenure]],NA())</f>
        <v>43</v>
      </c>
      <c r="AD6064" t="e">
        <f>IF(Churn_Data[[#This Row],[Churn]]="Yes",Churn_Data[[#This Row],[MonthlyCharges]],NA())</f>
        <v>#N/A</v>
      </c>
      <c r="AE6064" t="e">
        <f>IF(Churn_Data[[#This Row],[Churn]]="Yes",Churn_Data[[#This Row],[tenure]],NA())</f>
        <v>#N/A</v>
      </c>
      <c r="AF6064">
        <v>3448.6</v>
      </c>
    </row>
    <row r="6065" spans="1:32" x14ac:dyDescent="0.3">
      <c r="A6065" t="s">
        <v>6100</v>
      </c>
      <c r="B6065" t="s">
        <v>23</v>
      </c>
      <c r="C6065" t="str">
        <f>IF(Churn_Data[[#This Row],[SeniorCitizen]]=1,"Yes","No")</f>
        <v>No</v>
      </c>
      <c r="D6065">
        <v>0</v>
      </c>
      <c r="E6065" t="s">
        <v>24</v>
      </c>
      <c r="F6065" t="s">
        <v>25</v>
      </c>
      <c r="G6065" t="s">
        <v>24</v>
      </c>
      <c r="H6065" t="s">
        <v>24</v>
      </c>
      <c r="I6065" t="s">
        <v>120</v>
      </c>
      <c r="J6065" t="str">
        <f>IF(Churn_Data[[#This Row],[InternetService]]&lt;&gt;"No","Yes","No")</f>
        <v>Yes</v>
      </c>
      <c r="K6065" t="s">
        <v>25</v>
      </c>
      <c r="L6065" t="s">
        <v>24</v>
      </c>
      <c r="M6065" t="s">
        <v>25</v>
      </c>
      <c r="N6065" t="s">
        <v>24</v>
      </c>
      <c r="O6065" t="s">
        <v>24</v>
      </c>
      <c r="P6065" t="s">
        <v>24</v>
      </c>
      <c r="Q6065" t="s">
        <v>25</v>
      </c>
      <c r="R6065">
        <f>IF(Churn_Data[[#This Row],[Churn]]="Yes",1,0)</f>
        <v>0</v>
      </c>
      <c r="S6065" t="s">
        <v>24</v>
      </c>
      <c r="T6065">
        <f>(Churn_Data[[#This Row],[OnlineSecurity]]="Yes")+(Churn_Data[[#This Row],[OnlineBackup]]="Yes")+(Churn_Data[[#This Row],[DeviceProtection]]="Yes")+(Churn_Data[[#This Row],[TechSupport]]="Yes")+(Churn_Data[[#This Row],[StreamingTV]]="Yes")+(Churn_Data[[#This Row],[StreamingMovies]]="Yes")</f>
        <v>4</v>
      </c>
      <c r="U6065" t="s">
        <v>5607</v>
      </c>
      <c r="V6065" t="s">
        <v>72</v>
      </c>
      <c r="W6065" t="str">
        <f>IF(ISNUMBER(SEARCH("automatic", Churn_Data[[#This Row],[PaymentMethod]])), "Automatic", "Manual")</f>
        <v>Automatic</v>
      </c>
      <c r="X6065">
        <v>78.650000000000006</v>
      </c>
      <c r="Y6065" t="str">
        <f>IF(Churn_Data[[#This Row],[tenure]]&lt;=12,"0-1 Year",IF(Churn_Data[[#This Row],[tenure]]&lt;=24,"1-2 Years",IF(Churn_Data[[#This Row],[tenure]]&lt;=36,"2-3 Years",IF(Churn_Data[[#This Row],[tenure]]&lt;=48,"3-4 Years",IF(Churn_Data[[#This Row],[tenure]]&lt;=60,"4-5 Years","5+ Years")))))</f>
        <v>4-5 Years</v>
      </c>
      <c r="Z6065">
        <v>51</v>
      </c>
      <c r="AA6065">
        <v>3950.85</v>
      </c>
      <c r="AB6065">
        <f>IF(Churn_Data[[#This Row],[Churn]]="No",Churn_Data[[#This Row],[MonthlyCharges]],NA())</f>
        <v>78.650000000000006</v>
      </c>
      <c r="AC6065">
        <f>IF(Churn_Data[[#This Row],[Churn]]="No",Churn_Data[[#This Row],[tenure]],NA())</f>
        <v>51</v>
      </c>
      <c r="AD6065" t="e">
        <f>IF(Churn_Data[[#This Row],[Churn]]="Yes",Churn_Data[[#This Row],[MonthlyCharges]],NA())</f>
        <v>#N/A</v>
      </c>
      <c r="AE6065" t="e">
        <f>IF(Churn_Data[[#This Row],[Churn]]="Yes",Churn_Data[[#This Row],[tenure]],NA())</f>
        <v>#N/A</v>
      </c>
      <c r="AF6065">
        <v>4011.15</v>
      </c>
    </row>
    <row r="6066" spans="1:32" x14ac:dyDescent="0.3">
      <c r="A6066" t="s">
        <v>6101</v>
      </c>
      <c r="B6066" t="s">
        <v>23</v>
      </c>
      <c r="C6066" t="str">
        <f>IF(Churn_Data[[#This Row],[SeniorCitizen]]=1,"Yes","No")</f>
        <v>No</v>
      </c>
      <c r="D6066">
        <v>0</v>
      </c>
      <c r="E6066" t="s">
        <v>25</v>
      </c>
      <c r="F6066" t="s">
        <v>25</v>
      </c>
      <c r="G6066" t="s">
        <v>24</v>
      </c>
      <c r="H6066" t="s">
        <v>24</v>
      </c>
      <c r="I6066" t="s">
        <v>120</v>
      </c>
      <c r="J6066" t="str">
        <f>IF(Churn_Data[[#This Row],[InternetService]]&lt;&gt;"No","Yes","No")</f>
        <v>Yes</v>
      </c>
      <c r="K6066" t="s">
        <v>24</v>
      </c>
      <c r="L6066" t="s">
        <v>25</v>
      </c>
      <c r="M6066" t="s">
        <v>24</v>
      </c>
      <c r="N6066" t="s">
        <v>24</v>
      </c>
      <c r="O6066" t="s">
        <v>24</v>
      </c>
      <c r="P6066" t="s">
        <v>24</v>
      </c>
      <c r="Q6066" t="s">
        <v>24</v>
      </c>
      <c r="R6066">
        <f>IF(Churn_Data[[#This Row],[Churn]]="Yes",1,0)</f>
        <v>1</v>
      </c>
      <c r="S6066" t="s">
        <v>24</v>
      </c>
      <c r="T6066">
        <f>(Churn_Data[[#This Row],[OnlineSecurity]]="Yes")+(Churn_Data[[#This Row],[OnlineBackup]]="Yes")+(Churn_Data[[#This Row],[DeviceProtection]]="Yes")+(Churn_Data[[#This Row],[TechSupport]]="Yes")+(Churn_Data[[#This Row],[StreamingTV]]="Yes")+(Churn_Data[[#This Row],[StreamingMovies]]="Yes")</f>
        <v>5</v>
      </c>
      <c r="U6066" t="s">
        <v>5607</v>
      </c>
      <c r="V6066" t="s">
        <v>72</v>
      </c>
      <c r="W6066" t="str">
        <f>IF(ISNUMBER(SEARCH("automatic", Churn_Data[[#This Row],[PaymentMethod]])), "Automatic", "Manual")</f>
        <v>Automatic</v>
      </c>
      <c r="X6066">
        <v>85.95</v>
      </c>
      <c r="Y6066" t="str">
        <f>IF(Churn_Data[[#This Row],[tenure]]&lt;=12,"0-1 Year",IF(Churn_Data[[#This Row],[tenure]]&lt;=24,"1-2 Years",IF(Churn_Data[[#This Row],[tenure]]&lt;=36,"2-3 Years",IF(Churn_Data[[#This Row],[tenure]]&lt;=48,"3-4 Years",IF(Churn_Data[[#This Row],[tenure]]&lt;=60,"4-5 Years","5+ Years")))))</f>
        <v>2-3 Years</v>
      </c>
      <c r="Z6066">
        <v>35</v>
      </c>
      <c r="AA6066">
        <v>3110.1</v>
      </c>
      <c r="AB6066" t="e">
        <f>IF(Churn_Data[[#This Row],[Churn]]="No",Churn_Data[[#This Row],[MonthlyCharges]],NA())</f>
        <v>#N/A</v>
      </c>
      <c r="AC6066" t="e">
        <f>IF(Churn_Data[[#This Row],[Churn]]="No",Churn_Data[[#This Row],[tenure]],NA())</f>
        <v>#N/A</v>
      </c>
      <c r="AD6066">
        <f>IF(Churn_Data[[#This Row],[Churn]]="Yes",Churn_Data[[#This Row],[MonthlyCharges]],NA())</f>
        <v>85.95</v>
      </c>
      <c r="AE6066">
        <f>IF(Churn_Data[[#This Row],[Churn]]="Yes",Churn_Data[[#This Row],[tenure]],NA())</f>
        <v>35</v>
      </c>
      <c r="AF6066">
        <v>3008.25</v>
      </c>
    </row>
    <row r="6067" spans="1:32" x14ac:dyDescent="0.3">
      <c r="A6067" t="s">
        <v>6102</v>
      </c>
      <c r="B6067" t="s">
        <v>30</v>
      </c>
      <c r="C6067" t="str">
        <f>IF(Churn_Data[[#This Row],[SeniorCitizen]]=1,"Yes","No")</f>
        <v>No</v>
      </c>
      <c r="D6067">
        <v>0</v>
      </c>
      <c r="E6067" t="s">
        <v>24</v>
      </c>
      <c r="F6067" t="s">
        <v>24</v>
      </c>
      <c r="G6067" t="s">
        <v>24</v>
      </c>
      <c r="H6067" t="s">
        <v>24</v>
      </c>
      <c r="I6067" t="s">
        <v>120</v>
      </c>
      <c r="J6067" t="str">
        <f>IF(Churn_Data[[#This Row],[InternetService]]&lt;&gt;"No","Yes","No")</f>
        <v>Yes</v>
      </c>
      <c r="K6067" t="s">
        <v>25</v>
      </c>
      <c r="L6067" t="s">
        <v>25</v>
      </c>
      <c r="M6067" t="s">
        <v>24</v>
      </c>
      <c r="N6067" t="s">
        <v>24</v>
      </c>
      <c r="O6067" t="s">
        <v>24</v>
      </c>
      <c r="P6067" t="s">
        <v>24</v>
      </c>
      <c r="Q6067" t="s">
        <v>25</v>
      </c>
      <c r="R6067">
        <f>IF(Churn_Data[[#This Row],[Churn]]="Yes",1,0)</f>
        <v>0</v>
      </c>
      <c r="S6067" t="s">
        <v>24</v>
      </c>
      <c r="T6067">
        <f>(Churn_Data[[#This Row],[OnlineSecurity]]="Yes")+(Churn_Data[[#This Row],[OnlineBackup]]="Yes")+(Churn_Data[[#This Row],[DeviceProtection]]="Yes")+(Churn_Data[[#This Row],[TechSupport]]="Yes")+(Churn_Data[[#This Row],[StreamingTV]]="Yes")+(Churn_Data[[#This Row],[StreamingMovies]]="Yes")</f>
        <v>4</v>
      </c>
      <c r="U6067" t="s">
        <v>5607</v>
      </c>
      <c r="V6067" t="s">
        <v>72</v>
      </c>
      <c r="W6067" t="str">
        <f>IF(ISNUMBER(SEARCH("automatic", Churn_Data[[#This Row],[PaymentMethod]])), "Automatic", "Manual")</f>
        <v>Automatic</v>
      </c>
      <c r="X6067">
        <v>82</v>
      </c>
      <c r="Y6067" t="str">
        <f>IF(Churn_Data[[#This Row],[tenure]]&lt;=12,"0-1 Year",IF(Churn_Data[[#This Row],[tenure]]&lt;=24,"1-2 Years",IF(Churn_Data[[#This Row],[tenure]]&lt;=36,"2-3 Years",IF(Churn_Data[[#This Row],[tenure]]&lt;=48,"3-4 Years",IF(Churn_Data[[#This Row],[tenure]]&lt;=60,"4-5 Years","5+ Years")))))</f>
        <v>2-3 Years</v>
      </c>
      <c r="Z6067">
        <v>26</v>
      </c>
      <c r="AA6067">
        <v>2083.1</v>
      </c>
      <c r="AB6067">
        <f>IF(Churn_Data[[#This Row],[Churn]]="No",Churn_Data[[#This Row],[MonthlyCharges]],NA())</f>
        <v>82</v>
      </c>
      <c r="AC6067">
        <f>IF(Churn_Data[[#This Row],[Churn]]="No",Churn_Data[[#This Row],[tenure]],NA())</f>
        <v>26</v>
      </c>
      <c r="AD6067" t="e">
        <f>IF(Churn_Data[[#This Row],[Churn]]="Yes",Churn_Data[[#This Row],[MonthlyCharges]],NA())</f>
        <v>#N/A</v>
      </c>
      <c r="AE6067" t="e">
        <f>IF(Churn_Data[[#This Row],[Churn]]="Yes",Churn_Data[[#This Row],[tenure]],NA())</f>
        <v>#N/A</v>
      </c>
      <c r="AF6067">
        <v>2132</v>
      </c>
    </row>
    <row r="6068" spans="1:32" x14ac:dyDescent="0.3">
      <c r="A6068" t="s">
        <v>6103</v>
      </c>
      <c r="B6068" t="s">
        <v>30</v>
      </c>
      <c r="C6068" t="str">
        <f>IF(Churn_Data[[#This Row],[SeniorCitizen]]=1,"Yes","No")</f>
        <v>No</v>
      </c>
      <c r="D6068">
        <v>0</v>
      </c>
      <c r="E6068" t="s">
        <v>24</v>
      </c>
      <c r="F6068" t="s">
        <v>25</v>
      </c>
      <c r="G6068" t="s">
        <v>24</v>
      </c>
      <c r="H6068" t="s">
        <v>24</v>
      </c>
      <c r="I6068" t="s">
        <v>120</v>
      </c>
      <c r="J6068" t="str">
        <f>IF(Churn_Data[[#This Row],[InternetService]]&lt;&gt;"No","Yes","No")</f>
        <v>Yes</v>
      </c>
      <c r="K6068" t="s">
        <v>24</v>
      </c>
      <c r="L6068" t="s">
        <v>25</v>
      </c>
      <c r="M6068" t="s">
        <v>24</v>
      </c>
      <c r="N6068" t="s">
        <v>25</v>
      </c>
      <c r="O6068" t="s">
        <v>24</v>
      </c>
      <c r="P6068" t="s">
        <v>24</v>
      </c>
      <c r="Q6068" t="s">
        <v>25</v>
      </c>
      <c r="R6068">
        <f>IF(Churn_Data[[#This Row],[Churn]]="Yes",1,0)</f>
        <v>0</v>
      </c>
      <c r="S6068" t="s">
        <v>25</v>
      </c>
      <c r="T6068">
        <f>(Churn_Data[[#This Row],[OnlineSecurity]]="Yes")+(Churn_Data[[#This Row],[OnlineBackup]]="Yes")+(Churn_Data[[#This Row],[DeviceProtection]]="Yes")+(Churn_Data[[#This Row],[TechSupport]]="Yes")+(Churn_Data[[#This Row],[StreamingTV]]="Yes")+(Churn_Data[[#This Row],[StreamingMovies]]="Yes")</f>
        <v>4</v>
      </c>
      <c r="U6068" t="s">
        <v>5607</v>
      </c>
      <c r="V6068" t="s">
        <v>28</v>
      </c>
      <c r="W6068" t="str">
        <f>IF(ISNUMBER(SEARCH("automatic", Churn_Data[[#This Row],[PaymentMethod]])), "Automatic", "Manual")</f>
        <v>Manual</v>
      </c>
      <c r="X6068">
        <v>79.25</v>
      </c>
      <c r="Y6068" t="str">
        <f>IF(Churn_Data[[#This Row],[tenure]]&lt;=12,"0-1 Year",IF(Churn_Data[[#This Row],[tenure]]&lt;=24,"1-2 Years",IF(Churn_Data[[#This Row],[tenure]]&lt;=36,"2-3 Years",IF(Churn_Data[[#This Row],[tenure]]&lt;=48,"3-4 Years",IF(Churn_Data[[#This Row],[tenure]]&lt;=60,"4-5 Years","5+ Years")))))</f>
        <v>3-4 Years</v>
      </c>
      <c r="Z6068">
        <v>37</v>
      </c>
      <c r="AA6068">
        <v>2911.8</v>
      </c>
      <c r="AB6068">
        <f>IF(Churn_Data[[#This Row],[Churn]]="No",Churn_Data[[#This Row],[MonthlyCharges]],NA())</f>
        <v>79.25</v>
      </c>
      <c r="AC6068">
        <f>IF(Churn_Data[[#This Row],[Churn]]="No",Churn_Data[[#This Row],[tenure]],NA())</f>
        <v>37</v>
      </c>
      <c r="AD6068" t="e">
        <f>IF(Churn_Data[[#This Row],[Churn]]="Yes",Churn_Data[[#This Row],[MonthlyCharges]],NA())</f>
        <v>#N/A</v>
      </c>
      <c r="AE6068" t="e">
        <f>IF(Churn_Data[[#This Row],[Churn]]="Yes",Churn_Data[[#This Row],[tenure]],NA())</f>
        <v>#N/A</v>
      </c>
      <c r="AF6068">
        <v>2932.25</v>
      </c>
    </row>
    <row r="6069" spans="1:32" x14ac:dyDescent="0.3">
      <c r="A6069" t="s">
        <v>6104</v>
      </c>
      <c r="B6069" t="s">
        <v>30</v>
      </c>
      <c r="C6069" t="str">
        <f>IF(Churn_Data[[#This Row],[SeniorCitizen]]=1,"Yes","No")</f>
        <v>No</v>
      </c>
      <c r="D6069">
        <v>0</v>
      </c>
      <c r="E6069" t="s">
        <v>24</v>
      </c>
      <c r="F6069" t="s">
        <v>25</v>
      </c>
      <c r="G6069" t="s">
        <v>24</v>
      </c>
      <c r="H6069" t="s">
        <v>24</v>
      </c>
      <c r="I6069" t="s">
        <v>120</v>
      </c>
      <c r="J6069" t="str">
        <f>IF(Churn_Data[[#This Row],[InternetService]]&lt;&gt;"No","Yes","No")</f>
        <v>Yes</v>
      </c>
      <c r="K6069" t="s">
        <v>24</v>
      </c>
      <c r="L6069" t="s">
        <v>25</v>
      </c>
      <c r="M6069" t="s">
        <v>24</v>
      </c>
      <c r="N6069" t="s">
        <v>24</v>
      </c>
      <c r="O6069" t="s">
        <v>24</v>
      </c>
      <c r="P6069" t="s">
        <v>24</v>
      </c>
      <c r="Q6069" t="s">
        <v>24</v>
      </c>
      <c r="R6069">
        <f>IF(Churn_Data[[#This Row],[Churn]]="Yes",1,0)</f>
        <v>1</v>
      </c>
      <c r="S6069" t="s">
        <v>25</v>
      </c>
      <c r="T6069">
        <f>(Churn_Data[[#This Row],[OnlineSecurity]]="Yes")+(Churn_Data[[#This Row],[OnlineBackup]]="Yes")+(Churn_Data[[#This Row],[DeviceProtection]]="Yes")+(Churn_Data[[#This Row],[TechSupport]]="Yes")+(Churn_Data[[#This Row],[StreamingTV]]="Yes")+(Churn_Data[[#This Row],[StreamingMovies]]="Yes")</f>
        <v>5</v>
      </c>
      <c r="U6069" t="s">
        <v>5607</v>
      </c>
      <c r="V6069" t="s">
        <v>32</v>
      </c>
      <c r="W6069" t="str">
        <f>IF(ISNUMBER(SEARCH("automatic", Churn_Data[[#This Row],[PaymentMethod]])), "Automatic", "Manual")</f>
        <v>Manual</v>
      </c>
      <c r="X6069">
        <v>84.35</v>
      </c>
      <c r="Y6069" t="str">
        <f>IF(Churn_Data[[#This Row],[tenure]]&lt;=12,"0-1 Year",IF(Churn_Data[[#This Row],[tenure]]&lt;=24,"1-2 Years",IF(Churn_Data[[#This Row],[tenure]]&lt;=36,"2-3 Years",IF(Churn_Data[[#This Row],[tenure]]&lt;=48,"3-4 Years",IF(Churn_Data[[#This Row],[tenure]]&lt;=60,"4-5 Years","5+ Years")))))</f>
        <v>4-5 Years</v>
      </c>
      <c r="Z6069">
        <v>49</v>
      </c>
      <c r="AA6069">
        <v>4059.35</v>
      </c>
      <c r="AB6069" t="e">
        <f>IF(Churn_Data[[#This Row],[Churn]]="No",Churn_Data[[#This Row],[MonthlyCharges]],NA())</f>
        <v>#N/A</v>
      </c>
      <c r="AC6069" t="e">
        <f>IF(Churn_Data[[#This Row],[Churn]]="No",Churn_Data[[#This Row],[tenure]],NA())</f>
        <v>#N/A</v>
      </c>
      <c r="AD6069">
        <f>IF(Churn_Data[[#This Row],[Churn]]="Yes",Churn_Data[[#This Row],[MonthlyCharges]],NA())</f>
        <v>84.35</v>
      </c>
      <c r="AE6069">
        <f>IF(Churn_Data[[#This Row],[Churn]]="Yes",Churn_Data[[#This Row],[tenure]],NA())</f>
        <v>49</v>
      </c>
      <c r="AF6069">
        <v>4133.1499999999996</v>
      </c>
    </row>
    <row r="6070" spans="1:32" x14ac:dyDescent="0.3">
      <c r="A6070" t="s">
        <v>6105</v>
      </c>
      <c r="B6070" t="s">
        <v>23</v>
      </c>
      <c r="C6070" t="str">
        <f>IF(Churn_Data[[#This Row],[SeniorCitizen]]=1,"Yes","No")</f>
        <v>No</v>
      </c>
      <c r="D6070">
        <v>0</v>
      </c>
      <c r="E6070" t="s">
        <v>24</v>
      </c>
      <c r="F6070" t="s">
        <v>25</v>
      </c>
      <c r="G6070" t="s">
        <v>24</v>
      </c>
      <c r="H6070" t="s">
        <v>24</v>
      </c>
      <c r="I6070" t="s">
        <v>120</v>
      </c>
      <c r="J6070" t="str">
        <f>IF(Churn_Data[[#This Row],[InternetService]]&lt;&gt;"No","Yes","No")</f>
        <v>Yes</v>
      </c>
      <c r="K6070" t="s">
        <v>25</v>
      </c>
      <c r="L6070" t="s">
        <v>25</v>
      </c>
      <c r="M6070" t="s">
        <v>24</v>
      </c>
      <c r="N6070" t="s">
        <v>25</v>
      </c>
      <c r="O6070" t="s">
        <v>24</v>
      </c>
      <c r="P6070" t="s">
        <v>24</v>
      </c>
      <c r="Q6070" t="s">
        <v>25</v>
      </c>
      <c r="R6070">
        <f>IF(Churn_Data[[#This Row],[Churn]]="Yes",1,0)</f>
        <v>0</v>
      </c>
      <c r="S6070" t="s">
        <v>25</v>
      </c>
      <c r="T6070">
        <f>(Churn_Data[[#This Row],[OnlineSecurity]]="Yes")+(Churn_Data[[#This Row],[OnlineBackup]]="Yes")+(Churn_Data[[#This Row],[DeviceProtection]]="Yes")+(Churn_Data[[#This Row],[TechSupport]]="Yes")+(Churn_Data[[#This Row],[StreamingTV]]="Yes")+(Churn_Data[[#This Row],[StreamingMovies]]="Yes")</f>
        <v>3</v>
      </c>
      <c r="U6070" t="s">
        <v>5607</v>
      </c>
      <c r="V6070" t="s">
        <v>46</v>
      </c>
      <c r="W6070" t="str">
        <f>IF(ISNUMBER(SEARCH("automatic", Churn_Data[[#This Row],[PaymentMethod]])), "Automatic", "Manual")</f>
        <v>Automatic</v>
      </c>
      <c r="X6070">
        <v>75.7</v>
      </c>
      <c r="Y6070" t="str">
        <f>IF(Churn_Data[[#This Row],[tenure]]&lt;=12,"0-1 Year",IF(Churn_Data[[#This Row],[tenure]]&lt;=24,"1-2 Years",IF(Churn_Data[[#This Row],[tenure]]&lt;=36,"2-3 Years",IF(Churn_Data[[#This Row],[tenure]]&lt;=48,"3-4 Years",IF(Churn_Data[[#This Row],[tenure]]&lt;=60,"4-5 Years","5+ Years")))))</f>
        <v>4-5 Years</v>
      </c>
      <c r="Z6070">
        <v>50</v>
      </c>
      <c r="AA6070">
        <v>3876.2</v>
      </c>
      <c r="AB6070">
        <f>IF(Churn_Data[[#This Row],[Churn]]="No",Churn_Data[[#This Row],[MonthlyCharges]],NA())</f>
        <v>75.7</v>
      </c>
      <c r="AC6070">
        <f>IF(Churn_Data[[#This Row],[Churn]]="No",Churn_Data[[#This Row],[tenure]],NA())</f>
        <v>50</v>
      </c>
      <c r="AD6070" t="e">
        <f>IF(Churn_Data[[#This Row],[Churn]]="Yes",Churn_Data[[#This Row],[MonthlyCharges]],NA())</f>
        <v>#N/A</v>
      </c>
      <c r="AE6070" t="e">
        <f>IF(Churn_Data[[#This Row],[Churn]]="Yes",Churn_Data[[#This Row],[tenure]],NA())</f>
        <v>#N/A</v>
      </c>
      <c r="AF6070">
        <v>3785</v>
      </c>
    </row>
    <row r="6071" spans="1:32" x14ac:dyDescent="0.3">
      <c r="A6071" t="s">
        <v>6106</v>
      </c>
      <c r="B6071" t="s">
        <v>30</v>
      </c>
      <c r="C6071" t="str">
        <f>IF(Churn_Data[[#This Row],[SeniorCitizen]]=1,"Yes","No")</f>
        <v>No</v>
      </c>
      <c r="D6071">
        <v>0</v>
      </c>
      <c r="E6071" t="s">
        <v>24</v>
      </c>
      <c r="F6071" t="s">
        <v>25</v>
      </c>
      <c r="G6071" t="s">
        <v>24</v>
      </c>
      <c r="H6071" t="s">
        <v>24</v>
      </c>
      <c r="I6071" t="s">
        <v>120</v>
      </c>
      <c r="J6071" t="str">
        <f>IF(Churn_Data[[#This Row],[InternetService]]&lt;&gt;"No","Yes","No")</f>
        <v>Yes</v>
      </c>
      <c r="K6071" t="s">
        <v>25</v>
      </c>
      <c r="L6071" t="s">
        <v>25</v>
      </c>
      <c r="M6071" t="s">
        <v>24</v>
      </c>
      <c r="N6071" t="s">
        <v>25</v>
      </c>
      <c r="O6071" t="s">
        <v>24</v>
      </c>
      <c r="P6071" t="s">
        <v>24</v>
      </c>
      <c r="Q6071" t="s">
        <v>24</v>
      </c>
      <c r="R6071">
        <f>IF(Churn_Data[[#This Row],[Churn]]="Yes",1,0)</f>
        <v>1</v>
      </c>
      <c r="S6071" t="s">
        <v>24</v>
      </c>
      <c r="T6071">
        <f>(Churn_Data[[#This Row],[OnlineSecurity]]="Yes")+(Churn_Data[[#This Row],[OnlineBackup]]="Yes")+(Churn_Data[[#This Row],[DeviceProtection]]="Yes")+(Churn_Data[[#This Row],[TechSupport]]="Yes")+(Churn_Data[[#This Row],[StreamingTV]]="Yes")+(Churn_Data[[#This Row],[StreamingMovies]]="Yes")</f>
        <v>3</v>
      </c>
      <c r="U6071" t="s">
        <v>5607</v>
      </c>
      <c r="V6071" t="s">
        <v>28</v>
      </c>
      <c r="W6071" t="str">
        <f>IF(ISNUMBER(SEARCH("automatic", Churn_Data[[#This Row],[PaymentMethod]])), "Automatic", "Manual")</f>
        <v>Manual</v>
      </c>
      <c r="X6071">
        <v>75.3</v>
      </c>
      <c r="Y6071" t="str">
        <f>IF(Churn_Data[[#This Row],[tenure]]&lt;=12,"0-1 Year",IF(Churn_Data[[#This Row],[tenure]]&lt;=24,"1-2 Years",IF(Churn_Data[[#This Row],[tenure]]&lt;=36,"2-3 Years",IF(Churn_Data[[#This Row],[tenure]]&lt;=48,"3-4 Years",IF(Churn_Data[[#This Row],[tenure]]&lt;=60,"4-5 Years","5+ Years")))))</f>
        <v>1-2 Years</v>
      </c>
      <c r="Z6071">
        <v>13</v>
      </c>
      <c r="AA6071">
        <v>989.45</v>
      </c>
      <c r="AB6071" t="e">
        <f>IF(Churn_Data[[#This Row],[Churn]]="No",Churn_Data[[#This Row],[MonthlyCharges]],NA())</f>
        <v>#N/A</v>
      </c>
      <c r="AC6071" t="e">
        <f>IF(Churn_Data[[#This Row],[Churn]]="No",Churn_Data[[#This Row],[tenure]],NA())</f>
        <v>#N/A</v>
      </c>
      <c r="AD6071">
        <f>IF(Churn_Data[[#This Row],[Churn]]="Yes",Churn_Data[[#This Row],[MonthlyCharges]],NA())</f>
        <v>75.3</v>
      </c>
      <c r="AE6071">
        <f>IF(Churn_Data[[#This Row],[Churn]]="Yes",Churn_Data[[#This Row],[tenure]],NA())</f>
        <v>13</v>
      </c>
      <c r="AF6071">
        <v>978.9</v>
      </c>
    </row>
    <row r="6072" spans="1:32" x14ac:dyDescent="0.3">
      <c r="A6072" t="s">
        <v>6107</v>
      </c>
      <c r="B6072" t="s">
        <v>23</v>
      </c>
      <c r="C6072" t="str">
        <f>IF(Churn_Data[[#This Row],[SeniorCitizen]]=1,"Yes","No")</f>
        <v>No</v>
      </c>
      <c r="D6072">
        <v>0</v>
      </c>
      <c r="E6072" t="s">
        <v>25</v>
      </c>
      <c r="F6072" t="s">
        <v>25</v>
      </c>
      <c r="G6072" t="s">
        <v>24</v>
      </c>
      <c r="H6072" t="s">
        <v>24</v>
      </c>
      <c r="I6072" t="s">
        <v>120</v>
      </c>
      <c r="J6072" t="str">
        <f>IF(Churn_Data[[#This Row],[InternetService]]&lt;&gt;"No","Yes","No")</f>
        <v>Yes</v>
      </c>
      <c r="K6072" t="s">
        <v>24</v>
      </c>
      <c r="L6072" t="s">
        <v>25</v>
      </c>
      <c r="M6072" t="s">
        <v>25</v>
      </c>
      <c r="N6072" t="s">
        <v>25</v>
      </c>
      <c r="O6072" t="s">
        <v>24</v>
      </c>
      <c r="P6072" t="s">
        <v>24</v>
      </c>
      <c r="Q6072" t="s">
        <v>25</v>
      </c>
      <c r="R6072">
        <f>IF(Churn_Data[[#This Row],[Churn]]="Yes",1,0)</f>
        <v>0</v>
      </c>
      <c r="S6072" t="s">
        <v>25</v>
      </c>
      <c r="T6072">
        <f>(Churn_Data[[#This Row],[OnlineSecurity]]="Yes")+(Churn_Data[[#This Row],[OnlineBackup]]="Yes")+(Churn_Data[[#This Row],[DeviceProtection]]="Yes")+(Churn_Data[[#This Row],[TechSupport]]="Yes")+(Churn_Data[[#This Row],[StreamingTV]]="Yes")+(Churn_Data[[#This Row],[StreamingMovies]]="Yes")</f>
        <v>3</v>
      </c>
      <c r="U6072" t="s">
        <v>5607</v>
      </c>
      <c r="V6072" t="s">
        <v>28</v>
      </c>
      <c r="W6072" t="str">
        <f>IF(ISNUMBER(SEARCH("automatic", Churn_Data[[#This Row],[PaymentMethod]])), "Automatic", "Manual")</f>
        <v>Manual</v>
      </c>
      <c r="X6072">
        <v>74.75</v>
      </c>
      <c r="Y6072" t="str">
        <f>IF(Churn_Data[[#This Row],[tenure]]&lt;=12,"0-1 Year",IF(Churn_Data[[#This Row],[tenure]]&lt;=24,"1-2 Years",IF(Churn_Data[[#This Row],[tenure]]&lt;=36,"2-3 Years",IF(Churn_Data[[#This Row],[tenure]]&lt;=48,"3-4 Years",IF(Churn_Data[[#This Row],[tenure]]&lt;=60,"4-5 Years","5+ Years")))))</f>
        <v>2-3 Years</v>
      </c>
      <c r="Z6072">
        <v>32</v>
      </c>
      <c r="AA6072">
        <v>2282.9499999999998</v>
      </c>
      <c r="AB6072">
        <f>IF(Churn_Data[[#This Row],[Churn]]="No",Churn_Data[[#This Row],[MonthlyCharges]],NA())</f>
        <v>74.75</v>
      </c>
      <c r="AC6072">
        <f>IF(Churn_Data[[#This Row],[Churn]]="No",Churn_Data[[#This Row],[tenure]],NA())</f>
        <v>32</v>
      </c>
      <c r="AD6072" t="e">
        <f>IF(Churn_Data[[#This Row],[Churn]]="Yes",Churn_Data[[#This Row],[MonthlyCharges]],NA())</f>
        <v>#N/A</v>
      </c>
      <c r="AE6072" t="e">
        <f>IF(Churn_Data[[#This Row],[Churn]]="Yes",Churn_Data[[#This Row],[tenure]],NA())</f>
        <v>#N/A</v>
      </c>
      <c r="AF6072">
        <v>2392</v>
      </c>
    </row>
    <row r="6073" spans="1:32" x14ac:dyDescent="0.3">
      <c r="A6073" t="s">
        <v>6108</v>
      </c>
      <c r="B6073" t="s">
        <v>30</v>
      </c>
      <c r="C6073" t="str">
        <f>IF(Churn_Data[[#This Row],[SeniorCitizen]]=1,"Yes","No")</f>
        <v>No</v>
      </c>
      <c r="D6073">
        <v>0</v>
      </c>
      <c r="E6073" t="s">
        <v>25</v>
      </c>
      <c r="F6073" t="s">
        <v>25</v>
      </c>
      <c r="G6073" t="s">
        <v>24</v>
      </c>
      <c r="H6073" t="s">
        <v>24</v>
      </c>
      <c r="I6073" t="s">
        <v>120</v>
      </c>
      <c r="J6073" t="str">
        <f>IF(Churn_Data[[#This Row],[InternetService]]&lt;&gt;"No","Yes","No")</f>
        <v>Yes</v>
      </c>
      <c r="K6073" t="s">
        <v>25</v>
      </c>
      <c r="L6073" t="s">
        <v>24</v>
      </c>
      <c r="M6073" t="s">
        <v>24</v>
      </c>
      <c r="N6073" t="s">
        <v>24</v>
      </c>
      <c r="O6073" t="s">
        <v>24</v>
      </c>
      <c r="P6073" t="s">
        <v>24</v>
      </c>
      <c r="Q6073" t="s">
        <v>25</v>
      </c>
      <c r="R6073">
        <f>IF(Churn_Data[[#This Row],[Churn]]="Yes",1,0)</f>
        <v>0</v>
      </c>
      <c r="S6073" t="s">
        <v>24</v>
      </c>
      <c r="T6073">
        <f>(Churn_Data[[#This Row],[OnlineSecurity]]="Yes")+(Churn_Data[[#This Row],[OnlineBackup]]="Yes")+(Churn_Data[[#This Row],[DeviceProtection]]="Yes")+(Churn_Data[[#This Row],[TechSupport]]="Yes")+(Churn_Data[[#This Row],[StreamingTV]]="Yes")+(Churn_Data[[#This Row],[StreamingMovies]]="Yes")</f>
        <v>5</v>
      </c>
      <c r="U6073" t="s">
        <v>5607</v>
      </c>
      <c r="V6073" t="s">
        <v>46</v>
      </c>
      <c r="W6073" t="str">
        <f>IF(ISNUMBER(SEARCH("automatic", Churn_Data[[#This Row],[PaymentMethod]])), "Automatic", "Manual")</f>
        <v>Automatic</v>
      </c>
      <c r="X6073">
        <v>85.25</v>
      </c>
      <c r="Y6073" t="str">
        <f>IF(Churn_Data[[#This Row],[tenure]]&lt;=12,"0-1 Year",IF(Churn_Data[[#This Row],[tenure]]&lt;=24,"1-2 Years",IF(Churn_Data[[#This Row],[tenure]]&lt;=36,"2-3 Years",IF(Churn_Data[[#This Row],[tenure]]&lt;=48,"3-4 Years",IF(Churn_Data[[#This Row],[tenure]]&lt;=60,"4-5 Years","5+ Years")))))</f>
        <v>3-4 Years</v>
      </c>
      <c r="Z6073">
        <v>44</v>
      </c>
      <c r="AA6073">
        <v>3704.15</v>
      </c>
      <c r="AB6073">
        <f>IF(Churn_Data[[#This Row],[Churn]]="No",Churn_Data[[#This Row],[MonthlyCharges]],NA())</f>
        <v>85.25</v>
      </c>
      <c r="AC6073">
        <f>IF(Churn_Data[[#This Row],[Churn]]="No",Churn_Data[[#This Row],[tenure]],NA())</f>
        <v>44</v>
      </c>
      <c r="AD6073" t="e">
        <f>IF(Churn_Data[[#This Row],[Churn]]="Yes",Churn_Data[[#This Row],[MonthlyCharges]],NA())</f>
        <v>#N/A</v>
      </c>
      <c r="AE6073" t="e">
        <f>IF(Churn_Data[[#This Row],[Churn]]="Yes",Churn_Data[[#This Row],[tenure]],NA())</f>
        <v>#N/A</v>
      </c>
      <c r="AF6073">
        <v>3751</v>
      </c>
    </row>
    <row r="6074" spans="1:32" x14ac:dyDescent="0.3">
      <c r="A6074" t="s">
        <v>6109</v>
      </c>
      <c r="B6074" t="s">
        <v>23</v>
      </c>
      <c r="C6074" t="str">
        <f>IF(Churn_Data[[#This Row],[SeniorCitizen]]=1,"Yes","No")</f>
        <v>No</v>
      </c>
      <c r="D6074">
        <v>0</v>
      </c>
      <c r="E6074" t="s">
        <v>24</v>
      </c>
      <c r="F6074" t="s">
        <v>24</v>
      </c>
      <c r="G6074" t="s">
        <v>24</v>
      </c>
      <c r="H6074" t="s">
        <v>24</v>
      </c>
      <c r="I6074" t="s">
        <v>120</v>
      </c>
      <c r="J6074" t="str">
        <f>IF(Churn_Data[[#This Row],[InternetService]]&lt;&gt;"No","Yes","No")</f>
        <v>Yes</v>
      </c>
      <c r="K6074" t="s">
        <v>25</v>
      </c>
      <c r="L6074" t="s">
        <v>25</v>
      </c>
      <c r="M6074" t="s">
        <v>24</v>
      </c>
      <c r="N6074" t="s">
        <v>24</v>
      </c>
      <c r="O6074" t="s">
        <v>24</v>
      </c>
      <c r="P6074" t="s">
        <v>24</v>
      </c>
      <c r="Q6074" t="s">
        <v>25</v>
      </c>
      <c r="R6074">
        <f>IF(Churn_Data[[#This Row],[Churn]]="Yes",1,0)</f>
        <v>0</v>
      </c>
      <c r="S6074" t="s">
        <v>24</v>
      </c>
      <c r="T6074">
        <f>(Churn_Data[[#This Row],[OnlineSecurity]]="Yes")+(Churn_Data[[#This Row],[OnlineBackup]]="Yes")+(Churn_Data[[#This Row],[DeviceProtection]]="Yes")+(Churn_Data[[#This Row],[TechSupport]]="Yes")+(Churn_Data[[#This Row],[StreamingTV]]="Yes")+(Churn_Data[[#This Row],[StreamingMovies]]="Yes")</f>
        <v>4</v>
      </c>
      <c r="U6074" t="s">
        <v>5607</v>
      </c>
      <c r="V6074" t="s">
        <v>32</v>
      </c>
      <c r="W6074" t="str">
        <f>IF(ISNUMBER(SEARCH("automatic", Churn_Data[[#This Row],[PaymentMethod]])), "Automatic", "Manual")</f>
        <v>Manual</v>
      </c>
      <c r="X6074">
        <v>79.150000000000006</v>
      </c>
      <c r="Y6074" t="str">
        <f>IF(Churn_Data[[#This Row],[tenure]]&lt;=12,"0-1 Year",IF(Churn_Data[[#This Row],[tenure]]&lt;=24,"1-2 Years",IF(Churn_Data[[#This Row],[tenure]]&lt;=36,"2-3 Years",IF(Churn_Data[[#This Row],[tenure]]&lt;=48,"3-4 Years",IF(Churn_Data[[#This Row],[tenure]]&lt;=60,"4-5 Years","5+ Years")))))</f>
        <v>2-3 Years</v>
      </c>
      <c r="Z6074">
        <v>33</v>
      </c>
      <c r="AA6074">
        <v>2531.4</v>
      </c>
      <c r="AB6074">
        <f>IF(Churn_Data[[#This Row],[Churn]]="No",Churn_Data[[#This Row],[MonthlyCharges]],NA())</f>
        <v>79.150000000000006</v>
      </c>
      <c r="AC6074">
        <f>IF(Churn_Data[[#This Row],[Churn]]="No",Churn_Data[[#This Row],[tenure]],NA())</f>
        <v>33</v>
      </c>
      <c r="AD6074" t="e">
        <f>IF(Churn_Data[[#This Row],[Churn]]="Yes",Churn_Data[[#This Row],[MonthlyCharges]],NA())</f>
        <v>#N/A</v>
      </c>
      <c r="AE6074" t="e">
        <f>IF(Churn_Data[[#This Row],[Churn]]="Yes",Churn_Data[[#This Row],[tenure]],NA())</f>
        <v>#N/A</v>
      </c>
      <c r="AF6074">
        <v>2611.9499999999998</v>
      </c>
    </row>
    <row r="6075" spans="1:32" x14ac:dyDescent="0.3">
      <c r="A6075" t="s">
        <v>6110</v>
      </c>
      <c r="B6075" t="s">
        <v>23</v>
      </c>
      <c r="C6075" t="str">
        <f>IF(Churn_Data[[#This Row],[SeniorCitizen]]=1,"Yes","No")</f>
        <v>No</v>
      </c>
      <c r="D6075">
        <v>0</v>
      </c>
      <c r="E6075" t="s">
        <v>25</v>
      </c>
      <c r="F6075" t="s">
        <v>25</v>
      </c>
      <c r="G6075" t="s">
        <v>24</v>
      </c>
      <c r="H6075" t="s">
        <v>24</v>
      </c>
      <c r="I6075" t="s">
        <v>120</v>
      </c>
      <c r="J6075" t="str">
        <f>IF(Churn_Data[[#This Row],[InternetService]]&lt;&gt;"No","Yes","No")</f>
        <v>Yes</v>
      </c>
      <c r="K6075" t="s">
        <v>24</v>
      </c>
      <c r="L6075" t="s">
        <v>24</v>
      </c>
      <c r="M6075" t="s">
        <v>24</v>
      </c>
      <c r="N6075" t="s">
        <v>25</v>
      </c>
      <c r="O6075" t="s">
        <v>24</v>
      </c>
      <c r="P6075" t="s">
        <v>24</v>
      </c>
      <c r="Q6075" t="s">
        <v>25</v>
      </c>
      <c r="R6075">
        <f>IF(Churn_Data[[#This Row],[Churn]]="Yes",1,0)</f>
        <v>0</v>
      </c>
      <c r="S6075" t="s">
        <v>25</v>
      </c>
      <c r="T6075">
        <f>(Churn_Data[[#This Row],[OnlineSecurity]]="Yes")+(Churn_Data[[#This Row],[OnlineBackup]]="Yes")+(Churn_Data[[#This Row],[DeviceProtection]]="Yes")+(Churn_Data[[#This Row],[TechSupport]]="Yes")+(Churn_Data[[#This Row],[StreamingTV]]="Yes")+(Churn_Data[[#This Row],[StreamingMovies]]="Yes")</f>
        <v>5</v>
      </c>
      <c r="U6075" t="s">
        <v>5607</v>
      </c>
      <c r="V6075" t="s">
        <v>46</v>
      </c>
      <c r="W6075" t="str">
        <f>IF(ISNUMBER(SEARCH("automatic", Churn_Data[[#This Row],[PaymentMethod]])), "Automatic", "Manual")</f>
        <v>Automatic</v>
      </c>
      <c r="X6075">
        <v>84.1</v>
      </c>
      <c r="Y6075" t="str">
        <f>IF(Churn_Data[[#This Row],[tenure]]&lt;=12,"0-1 Year",IF(Churn_Data[[#This Row],[tenure]]&lt;=24,"1-2 Years",IF(Churn_Data[[#This Row],[tenure]]&lt;=36,"2-3 Years",IF(Churn_Data[[#This Row],[tenure]]&lt;=48,"3-4 Years",IF(Churn_Data[[#This Row],[tenure]]&lt;=60,"4-5 Years","5+ Years")))))</f>
        <v>3-4 Years</v>
      </c>
      <c r="Z6075">
        <v>38</v>
      </c>
      <c r="AA6075">
        <v>3187.65</v>
      </c>
      <c r="AB6075">
        <f>IF(Churn_Data[[#This Row],[Churn]]="No",Churn_Data[[#This Row],[MonthlyCharges]],NA())</f>
        <v>84.1</v>
      </c>
      <c r="AC6075">
        <f>IF(Churn_Data[[#This Row],[Churn]]="No",Churn_Data[[#This Row],[tenure]],NA())</f>
        <v>38</v>
      </c>
      <c r="AD6075" t="e">
        <f>IF(Churn_Data[[#This Row],[Churn]]="Yes",Churn_Data[[#This Row],[MonthlyCharges]],NA())</f>
        <v>#N/A</v>
      </c>
      <c r="AE6075" t="e">
        <f>IF(Churn_Data[[#This Row],[Churn]]="Yes",Churn_Data[[#This Row],[tenure]],NA())</f>
        <v>#N/A</v>
      </c>
      <c r="AF6075">
        <v>3195.8</v>
      </c>
    </row>
    <row r="6076" spans="1:32" x14ac:dyDescent="0.3">
      <c r="A6076" t="s">
        <v>6111</v>
      </c>
      <c r="B6076" t="s">
        <v>30</v>
      </c>
      <c r="C6076" t="str">
        <f>IF(Churn_Data[[#This Row],[SeniorCitizen]]=1,"Yes","No")</f>
        <v>No</v>
      </c>
      <c r="D6076">
        <v>0</v>
      </c>
      <c r="E6076" t="s">
        <v>24</v>
      </c>
      <c r="F6076" t="s">
        <v>25</v>
      </c>
      <c r="G6076" t="s">
        <v>24</v>
      </c>
      <c r="H6076" t="s">
        <v>24</v>
      </c>
      <c r="I6076" t="s">
        <v>120</v>
      </c>
      <c r="J6076" t="str">
        <f>IF(Churn_Data[[#This Row],[InternetService]]&lt;&gt;"No","Yes","No")</f>
        <v>Yes</v>
      </c>
      <c r="K6076" t="s">
        <v>25</v>
      </c>
      <c r="L6076" t="s">
        <v>24</v>
      </c>
      <c r="M6076" t="s">
        <v>24</v>
      </c>
      <c r="N6076" t="s">
        <v>25</v>
      </c>
      <c r="O6076" t="s">
        <v>24</v>
      </c>
      <c r="P6076" t="s">
        <v>24</v>
      </c>
      <c r="Q6076" t="s">
        <v>25</v>
      </c>
      <c r="R6076">
        <f>IF(Churn_Data[[#This Row],[Churn]]="Yes",1,0)</f>
        <v>0</v>
      </c>
      <c r="S6076" t="s">
        <v>24</v>
      </c>
      <c r="T6076">
        <f>(Churn_Data[[#This Row],[OnlineSecurity]]="Yes")+(Churn_Data[[#This Row],[OnlineBackup]]="Yes")+(Churn_Data[[#This Row],[DeviceProtection]]="Yes")+(Churn_Data[[#This Row],[TechSupport]]="Yes")+(Churn_Data[[#This Row],[StreamingTV]]="Yes")+(Churn_Data[[#This Row],[StreamingMovies]]="Yes")</f>
        <v>4</v>
      </c>
      <c r="U6076" t="s">
        <v>5607</v>
      </c>
      <c r="V6076" t="s">
        <v>32</v>
      </c>
      <c r="W6076" t="str">
        <f>IF(ISNUMBER(SEARCH("automatic", Churn_Data[[#This Row],[PaymentMethod]])), "Automatic", "Manual")</f>
        <v>Manual</v>
      </c>
      <c r="X6076">
        <v>79.8</v>
      </c>
      <c r="Y6076" t="str">
        <f>IF(Churn_Data[[#This Row],[tenure]]&lt;=12,"0-1 Year",IF(Churn_Data[[#This Row],[tenure]]&lt;=24,"1-2 Years",IF(Churn_Data[[#This Row],[tenure]]&lt;=36,"2-3 Years",IF(Churn_Data[[#This Row],[tenure]]&lt;=48,"3-4 Years",IF(Churn_Data[[#This Row],[tenure]]&lt;=60,"4-5 Years","5+ Years")))))</f>
        <v>5+ Years</v>
      </c>
      <c r="Z6076">
        <v>61</v>
      </c>
      <c r="AA6076">
        <v>4914.8</v>
      </c>
      <c r="AB6076">
        <f>IF(Churn_Data[[#This Row],[Churn]]="No",Churn_Data[[#This Row],[MonthlyCharges]],NA())</f>
        <v>79.8</v>
      </c>
      <c r="AC6076">
        <f>IF(Churn_Data[[#This Row],[Churn]]="No",Churn_Data[[#This Row],[tenure]],NA())</f>
        <v>61</v>
      </c>
      <c r="AD6076" t="e">
        <f>IF(Churn_Data[[#This Row],[Churn]]="Yes",Churn_Data[[#This Row],[MonthlyCharges]],NA())</f>
        <v>#N/A</v>
      </c>
      <c r="AE6076" t="e">
        <f>IF(Churn_Data[[#This Row],[Churn]]="Yes",Churn_Data[[#This Row],[tenure]],NA())</f>
        <v>#N/A</v>
      </c>
      <c r="AF6076">
        <v>4867.8</v>
      </c>
    </row>
    <row r="6077" spans="1:32" x14ac:dyDescent="0.3">
      <c r="A6077" t="s">
        <v>6112</v>
      </c>
      <c r="B6077" t="s">
        <v>23</v>
      </c>
      <c r="C6077" t="str">
        <f>IF(Churn_Data[[#This Row],[SeniorCitizen]]=1,"Yes","No")</f>
        <v>No</v>
      </c>
      <c r="D6077">
        <v>0</v>
      </c>
      <c r="E6077" t="s">
        <v>25</v>
      </c>
      <c r="F6077" t="s">
        <v>24</v>
      </c>
      <c r="G6077" t="s">
        <v>24</v>
      </c>
      <c r="H6077" t="s">
        <v>24</v>
      </c>
      <c r="I6077" t="s">
        <v>120</v>
      </c>
      <c r="J6077" t="str">
        <f>IF(Churn_Data[[#This Row],[InternetService]]&lt;&gt;"No","Yes","No")</f>
        <v>Yes</v>
      </c>
      <c r="K6077" t="s">
        <v>25</v>
      </c>
      <c r="L6077" t="s">
        <v>24</v>
      </c>
      <c r="M6077" t="s">
        <v>25</v>
      </c>
      <c r="N6077" t="s">
        <v>25</v>
      </c>
      <c r="O6077" t="s">
        <v>24</v>
      </c>
      <c r="P6077" t="s">
        <v>24</v>
      </c>
      <c r="Q6077" t="s">
        <v>25</v>
      </c>
      <c r="R6077">
        <f>IF(Churn_Data[[#This Row],[Churn]]="Yes",1,0)</f>
        <v>0</v>
      </c>
      <c r="S6077" t="s">
        <v>24</v>
      </c>
      <c r="T6077">
        <f>(Churn_Data[[#This Row],[OnlineSecurity]]="Yes")+(Churn_Data[[#This Row],[OnlineBackup]]="Yes")+(Churn_Data[[#This Row],[DeviceProtection]]="Yes")+(Churn_Data[[#This Row],[TechSupport]]="Yes")+(Churn_Data[[#This Row],[StreamingTV]]="Yes")+(Churn_Data[[#This Row],[StreamingMovies]]="Yes")</f>
        <v>3</v>
      </c>
      <c r="U6077" t="s">
        <v>5607</v>
      </c>
      <c r="V6077" t="s">
        <v>28</v>
      </c>
      <c r="W6077" t="str">
        <f>IF(ISNUMBER(SEARCH("automatic", Churn_Data[[#This Row],[PaymentMethod]])), "Automatic", "Manual")</f>
        <v>Manual</v>
      </c>
      <c r="X6077">
        <v>77.55</v>
      </c>
      <c r="Y6077" t="str">
        <f>IF(Churn_Data[[#This Row],[tenure]]&lt;=12,"0-1 Year",IF(Churn_Data[[#This Row],[tenure]]&lt;=24,"1-2 Years",IF(Churn_Data[[#This Row],[tenure]]&lt;=36,"2-3 Years",IF(Churn_Data[[#This Row],[tenure]]&lt;=48,"3-4 Years",IF(Churn_Data[[#This Row],[tenure]]&lt;=60,"4-5 Years","5+ Years")))))</f>
        <v>3-4 Years</v>
      </c>
      <c r="Z6077">
        <v>44</v>
      </c>
      <c r="AA6077">
        <v>3471.1</v>
      </c>
      <c r="AB6077">
        <f>IF(Churn_Data[[#This Row],[Churn]]="No",Churn_Data[[#This Row],[MonthlyCharges]],NA())</f>
        <v>77.55</v>
      </c>
      <c r="AC6077">
        <f>IF(Churn_Data[[#This Row],[Churn]]="No",Churn_Data[[#This Row],[tenure]],NA())</f>
        <v>44</v>
      </c>
      <c r="AD6077" t="e">
        <f>IF(Churn_Data[[#This Row],[Churn]]="Yes",Churn_Data[[#This Row],[MonthlyCharges]],NA())</f>
        <v>#N/A</v>
      </c>
      <c r="AE6077" t="e">
        <f>IF(Churn_Data[[#This Row],[Churn]]="Yes",Churn_Data[[#This Row],[tenure]],NA())</f>
        <v>#N/A</v>
      </c>
      <c r="AF6077">
        <v>3412.2</v>
      </c>
    </row>
    <row r="6078" spans="1:32" x14ac:dyDescent="0.3">
      <c r="A6078" t="s">
        <v>6113</v>
      </c>
      <c r="B6078" t="s">
        <v>30</v>
      </c>
      <c r="C6078" t="str">
        <f>IF(Churn_Data[[#This Row],[SeniorCitizen]]=1,"Yes","No")</f>
        <v>No</v>
      </c>
      <c r="D6078">
        <v>0</v>
      </c>
      <c r="E6078" t="s">
        <v>24</v>
      </c>
      <c r="F6078" t="s">
        <v>24</v>
      </c>
      <c r="G6078" t="s">
        <v>24</v>
      </c>
      <c r="H6078" t="s">
        <v>24</v>
      </c>
      <c r="I6078" t="s">
        <v>120</v>
      </c>
      <c r="J6078" t="str">
        <f>IF(Churn_Data[[#This Row],[InternetService]]&lt;&gt;"No","Yes","No")</f>
        <v>Yes</v>
      </c>
      <c r="K6078" t="s">
        <v>25</v>
      </c>
      <c r="L6078" t="s">
        <v>25</v>
      </c>
      <c r="M6078" t="s">
        <v>24</v>
      </c>
      <c r="N6078" t="s">
        <v>24</v>
      </c>
      <c r="O6078" t="s">
        <v>24</v>
      </c>
      <c r="P6078" t="s">
        <v>24</v>
      </c>
      <c r="Q6078" t="s">
        <v>25</v>
      </c>
      <c r="R6078">
        <f>IF(Churn_Data[[#This Row],[Churn]]="Yes",1,0)</f>
        <v>0</v>
      </c>
      <c r="S6078" t="s">
        <v>24</v>
      </c>
      <c r="T6078">
        <f>(Churn_Data[[#This Row],[OnlineSecurity]]="Yes")+(Churn_Data[[#This Row],[OnlineBackup]]="Yes")+(Churn_Data[[#This Row],[DeviceProtection]]="Yes")+(Churn_Data[[#This Row],[TechSupport]]="Yes")+(Churn_Data[[#This Row],[StreamingTV]]="Yes")+(Churn_Data[[#This Row],[StreamingMovies]]="Yes")</f>
        <v>4</v>
      </c>
      <c r="U6078" t="s">
        <v>5607</v>
      </c>
      <c r="V6078" t="s">
        <v>28</v>
      </c>
      <c r="W6078" t="str">
        <f>IF(ISNUMBER(SEARCH("automatic", Churn_Data[[#This Row],[PaymentMethod]])), "Automatic", "Manual")</f>
        <v>Manual</v>
      </c>
      <c r="X6078">
        <v>78.650000000000006</v>
      </c>
      <c r="Y6078" t="str">
        <f>IF(Churn_Data[[#This Row],[tenure]]&lt;=12,"0-1 Year",IF(Churn_Data[[#This Row],[tenure]]&lt;=24,"1-2 Years",IF(Churn_Data[[#This Row],[tenure]]&lt;=36,"2-3 Years",IF(Churn_Data[[#This Row],[tenure]]&lt;=48,"3-4 Years",IF(Churn_Data[[#This Row],[tenure]]&lt;=60,"4-5 Years","5+ Years")))))</f>
        <v>1-2 Years</v>
      </c>
      <c r="Z6078">
        <v>22</v>
      </c>
      <c r="AA6078">
        <v>1663.75</v>
      </c>
      <c r="AB6078">
        <f>IF(Churn_Data[[#This Row],[Churn]]="No",Churn_Data[[#This Row],[MonthlyCharges]],NA())</f>
        <v>78.650000000000006</v>
      </c>
      <c r="AC6078">
        <f>IF(Churn_Data[[#This Row],[Churn]]="No",Churn_Data[[#This Row],[tenure]],NA())</f>
        <v>22</v>
      </c>
      <c r="AD6078" t="e">
        <f>IF(Churn_Data[[#This Row],[Churn]]="Yes",Churn_Data[[#This Row],[MonthlyCharges]],NA())</f>
        <v>#N/A</v>
      </c>
      <c r="AE6078" t="e">
        <f>IF(Churn_Data[[#This Row],[Churn]]="Yes",Churn_Data[[#This Row],[tenure]],NA())</f>
        <v>#N/A</v>
      </c>
      <c r="AF6078">
        <v>1730.3</v>
      </c>
    </row>
    <row r="6079" spans="1:32" x14ac:dyDescent="0.3">
      <c r="A6079" t="s">
        <v>6114</v>
      </c>
      <c r="B6079" t="s">
        <v>23</v>
      </c>
      <c r="C6079" t="str">
        <f>IF(Churn_Data[[#This Row],[SeniorCitizen]]=1,"Yes","No")</f>
        <v>No</v>
      </c>
      <c r="D6079">
        <v>0</v>
      </c>
      <c r="E6079" t="s">
        <v>25</v>
      </c>
      <c r="F6079" t="s">
        <v>25</v>
      </c>
      <c r="G6079" t="s">
        <v>24</v>
      </c>
      <c r="H6079" t="s">
        <v>24</v>
      </c>
      <c r="I6079" t="s">
        <v>120</v>
      </c>
      <c r="J6079" t="str">
        <f>IF(Churn_Data[[#This Row],[InternetService]]&lt;&gt;"No","Yes","No")</f>
        <v>Yes</v>
      </c>
      <c r="K6079" t="s">
        <v>25</v>
      </c>
      <c r="L6079" t="s">
        <v>25</v>
      </c>
      <c r="M6079" t="s">
        <v>25</v>
      </c>
      <c r="N6079" t="s">
        <v>24</v>
      </c>
      <c r="O6079" t="s">
        <v>24</v>
      </c>
      <c r="P6079" t="s">
        <v>24</v>
      </c>
      <c r="Q6079" t="s">
        <v>24</v>
      </c>
      <c r="R6079">
        <f>IF(Churn_Data[[#This Row],[Churn]]="Yes",1,0)</f>
        <v>1</v>
      </c>
      <c r="S6079" t="s">
        <v>25</v>
      </c>
      <c r="T6079">
        <f>(Churn_Data[[#This Row],[OnlineSecurity]]="Yes")+(Churn_Data[[#This Row],[OnlineBackup]]="Yes")+(Churn_Data[[#This Row],[DeviceProtection]]="Yes")+(Churn_Data[[#This Row],[TechSupport]]="Yes")+(Churn_Data[[#This Row],[StreamingTV]]="Yes")+(Churn_Data[[#This Row],[StreamingMovies]]="Yes")</f>
        <v>3</v>
      </c>
      <c r="U6079" t="s">
        <v>5607</v>
      </c>
      <c r="V6079" t="s">
        <v>28</v>
      </c>
      <c r="W6079" t="str">
        <f>IF(ISNUMBER(SEARCH("automatic", Churn_Data[[#This Row],[PaymentMethod]])), "Automatic", "Manual")</f>
        <v>Manual</v>
      </c>
      <c r="X6079">
        <v>74.05</v>
      </c>
      <c r="Y6079" t="str">
        <f>IF(Churn_Data[[#This Row],[tenure]]&lt;=12,"0-1 Year",IF(Churn_Data[[#This Row],[tenure]]&lt;=24,"1-2 Years",IF(Churn_Data[[#This Row],[tenure]]&lt;=36,"2-3 Years",IF(Churn_Data[[#This Row],[tenure]]&lt;=48,"3-4 Years",IF(Churn_Data[[#This Row],[tenure]]&lt;=60,"4-5 Years","5+ Years")))))</f>
        <v>0-1 Year</v>
      </c>
      <c r="Z6079">
        <v>12</v>
      </c>
      <c r="AA6079">
        <v>872.65</v>
      </c>
      <c r="AB6079" t="e">
        <f>IF(Churn_Data[[#This Row],[Churn]]="No",Churn_Data[[#This Row],[MonthlyCharges]],NA())</f>
        <v>#N/A</v>
      </c>
      <c r="AC6079" t="e">
        <f>IF(Churn_Data[[#This Row],[Churn]]="No",Churn_Data[[#This Row],[tenure]],NA())</f>
        <v>#N/A</v>
      </c>
      <c r="AD6079">
        <f>IF(Churn_Data[[#This Row],[Churn]]="Yes",Churn_Data[[#This Row],[MonthlyCharges]],NA())</f>
        <v>74.05</v>
      </c>
      <c r="AE6079">
        <f>IF(Churn_Data[[#This Row],[Churn]]="Yes",Churn_Data[[#This Row],[tenure]],NA())</f>
        <v>12</v>
      </c>
      <c r="AF6079">
        <v>888.6</v>
      </c>
    </row>
    <row r="6080" spans="1:32" x14ac:dyDescent="0.3">
      <c r="A6080" t="s">
        <v>6115</v>
      </c>
      <c r="B6080" t="s">
        <v>23</v>
      </c>
      <c r="C6080" t="str">
        <f>IF(Churn_Data[[#This Row],[SeniorCitizen]]=1,"Yes","No")</f>
        <v>No</v>
      </c>
      <c r="D6080">
        <v>0</v>
      </c>
      <c r="E6080" t="s">
        <v>25</v>
      </c>
      <c r="F6080" t="s">
        <v>25</v>
      </c>
      <c r="G6080" t="s">
        <v>24</v>
      </c>
      <c r="H6080" t="s">
        <v>24</v>
      </c>
      <c r="I6080" t="s">
        <v>120</v>
      </c>
      <c r="J6080" t="str">
        <f>IF(Churn_Data[[#This Row],[InternetService]]&lt;&gt;"No","Yes","No")</f>
        <v>Yes</v>
      </c>
      <c r="K6080" t="s">
        <v>25</v>
      </c>
      <c r="L6080" t="s">
        <v>24</v>
      </c>
      <c r="M6080" t="s">
        <v>24</v>
      </c>
      <c r="N6080" t="s">
        <v>25</v>
      </c>
      <c r="O6080" t="s">
        <v>24</v>
      </c>
      <c r="P6080" t="s">
        <v>24</v>
      </c>
      <c r="Q6080" t="s">
        <v>25</v>
      </c>
      <c r="R6080">
        <f>IF(Churn_Data[[#This Row],[Churn]]="Yes",1,0)</f>
        <v>0</v>
      </c>
      <c r="S6080" t="s">
        <v>24</v>
      </c>
      <c r="T6080">
        <f>(Churn_Data[[#This Row],[OnlineSecurity]]="Yes")+(Churn_Data[[#This Row],[OnlineBackup]]="Yes")+(Churn_Data[[#This Row],[DeviceProtection]]="Yes")+(Churn_Data[[#This Row],[TechSupport]]="Yes")+(Churn_Data[[#This Row],[StreamingTV]]="Yes")+(Churn_Data[[#This Row],[StreamingMovies]]="Yes")</f>
        <v>4</v>
      </c>
      <c r="U6080" t="s">
        <v>5607</v>
      </c>
      <c r="V6080" t="s">
        <v>32</v>
      </c>
      <c r="W6080" t="str">
        <f>IF(ISNUMBER(SEARCH("automatic", Churn_Data[[#This Row],[PaymentMethod]])), "Automatic", "Manual")</f>
        <v>Manual</v>
      </c>
      <c r="X6080">
        <v>80.55</v>
      </c>
      <c r="Y6080" t="str">
        <f>IF(Churn_Data[[#This Row],[tenure]]&lt;=12,"0-1 Year",IF(Churn_Data[[#This Row],[tenure]]&lt;=24,"1-2 Years",IF(Churn_Data[[#This Row],[tenure]]&lt;=36,"2-3 Years",IF(Churn_Data[[#This Row],[tenure]]&lt;=48,"3-4 Years",IF(Churn_Data[[#This Row],[tenure]]&lt;=60,"4-5 Years","5+ Years")))))</f>
        <v>3-4 Years</v>
      </c>
      <c r="Z6080">
        <v>41</v>
      </c>
      <c r="AA6080">
        <v>3263.9</v>
      </c>
      <c r="AB6080">
        <f>IF(Churn_Data[[#This Row],[Churn]]="No",Churn_Data[[#This Row],[MonthlyCharges]],NA())</f>
        <v>80.55</v>
      </c>
      <c r="AC6080">
        <f>IF(Churn_Data[[#This Row],[Churn]]="No",Churn_Data[[#This Row],[tenure]],NA())</f>
        <v>41</v>
      </c>
      <c r="AD6080" t="e">
        <f>IF(Churn_Data[[#This Row],[Churn]]="Yes",Churn_Data[[#This Row],[MonthlyCharges]],NA())</f>
        <v>#N/A</v>
      </c>
      <c r="AE6080" t="e">
        <f>IF(Churn_Data[[#This Row],[Churn]]="Yes",Churn_Data[[#This Row],[tenure]],NA())</f>
        <v>#N/A</v>
      </c>
      <c r="AF6080">
        <v>3302.55</v>
      </c>
    </row>
    <row r="6081" spans="1:32" x14ac:dyDescent="0.3">
      <c r="A6081" t="s">
        <v>6116</v>
      </c>
      <c r="B6081" t="s">
        <v>23</v>
      </c>
      <c r="C6081" t="str">
        <f>IF(Churn_Data[[#This Row],[SeniorCitizen]]=1,"Yes","No")</f>
        <v>No</v>
      </c>
      <c r="D6081">
        <v>0</v>
      </c>
      <c r="E6081" t="s">
        <v>24</v>
      </c>
      <c r="F6081" t="s">
        <v>25</v>
      </c>
      <c r="G6081" t="s">
        <v>24</v>
      </c>
      <c r="H6081" t="s">
        <v>24</v>
      </c>
      <c r="I6081" t="s">
        <v>120</v>
      </c>
      <c r="J6081" t="str">
        <f>IF(Churn_Data[[#This Row],[InternetService]]&lt;&gt;"No","Yes","No")</f>
        <v>Yes</v>
      </c>
      <c r="K6081" t="s">
        <v>24</v>
      </c>
      <c r="L6081" t="s">
        <v>24</v>
      </c>
      <c r="M6081" t="s">
        <v>24</v>
      </c>
      <c r="N6081" t="s">
        <v>24</v>
      </c>
      <c r="O6081" t="s">
        <v>24</v>
      </c>
      <c r="P6081" t="s">
        <v>24</v>
      </c>
      <c r="Q6081" t="s">
        <v>25</v>
      </c>
      <c r="R6081">
        <f>IF(Churn_Data[[#This Row],[Churn]]="Yes",1,0)</f>
        <v>0</v>
      </c>
      <c r="S6081" t="s">
        <v>24</v>
      </c>
      <c r="T6081">
        <f>(Churn_Data[[#This Row],[OnlineSecurity]]="Yes")+(Churn_Data[[#This Row],[OnlineBackup]]="Yes")+(Churn_Data[[#This Row],[DeviceProtection]]="Yes")+(Churn_Data[[#This Row],[TechSupport]]="Yes")+(Churn_Data[[#This Row],[StreamingTV]]="Yes")+(Churn_Data[[#This Row],[StreamingMovies]]="Yes")</f>
        <v>6</v>
      </c>
      <c r="U6081" t="s">
        <v>5607</v>
      </c>
      <c r="V6081" t="s">
        <v>32</v>
      </c>
      <c r="W6081" t="str">
        <f>IF(ISNUMBER(SEARCH("automatic", Churn_Data[[#This Row],[PaymentMethod]])), "Automatic", "Manual")</f>
        <v>Manual</v>
      </c>
      <c r="X6081">
        <v>90.15</v>
      </c>
      <c r="Y6081" t="str">
        <f>IF(Churn_Data[[#This Row],[tenure]]&lt;=12,"0-1 Year",IF(Churn_Data[[#This Row],[tenure]]&lt;=24,"1-2 Years",IF(Churn_Data[[#This Row],[tenure]]&lt;=36,"2-3 Years",IF(Churn_Data[[#This Row],[tenure]]&lt;=48,"3-4 Years",IF(Churn_Data[[#This Row],[tenure]]&lt;=60,"4-5 Years","5+ Years")))))</f>
        <v>4-5 Years</v>
      </c>
      <c r="Z6081">
        <v>55</v>
      </c>
      <c r="AA6081">
        <v>4916.95</v>
      </c>
      <c r="AB6081">
        <f>IF(Churn_Data[[#This Row],[Churn]]="No",Churn_Data[[#This Row],[MonthlyCharges]],NA())</f>
        <v>90.15</v>
      </c>
      <c r="AC6081">
        <f>IF(Churn_Data[[#This Row],[Churn]]="No",Churn_Data[[#This Row],[tenure]],NA())</f>
        <v>55</v>
      </c>
      <c r="AD6081" t="e">
        <f>IF(Churn_Data[[#This Row],[Churn]]="Yes",Churn_Data[[#This Row],[MonthlyCharges]],NA())</f>
        <v>#N/A</v>
      </c>
      <c r="AE6081" t="e">
        <f>IF(Churn_Data[[#This Row],[Churn]]="Yes",Churn_Data[[#This Row],[tenure]],NA())</f>
        <v>#N/A</v>
      </c>
      <c r="AF6081">
        <v>4958.25</v>
      </c>
    </row>
    <row r="6082" spans="1:32" x14ac:dyDescent="0.3">
      <c r="A6082" t="s">
        <v>6117</v>
      </c>
      <c r="B6082" t="s">
        <v>30</v>
      </c>
      <c r="C6082" t="str">
        <f>IF(Churn_Data[[#This Row],[SeniorCitizen]]=1,"Yes","No")</f>
        <v>No</v>
      </c>
      <c r="D6082">
        <v>0</v>
      </c>
      <c r="E6082" t="s">
        <v>24</v>
      </c>
      <c r="F6082" t="s">
        <v>24</v>
      </c>
      <c r="G6082" t="s">
        <v>24</v>
      </c>
      <c r="H6082" t="s">
        <v>24</v>
      </c>
      <c r="I6082" t="s">
        <v>120</v>
      </c>
      <c r="J6082" t="str">
        <f>IF(Churn_Data[[#This Row],[InternetService]]&lt;&gt;"No","Yes","No")</f>
        <v>Yes</v>
      </c>
      <c r="K6082" t="s">
        <v>24</v>
      </c>
      <c r="L6082" t="s">
        <v>25</v>
      </c>
      <c r="M6082" t="s">
        <v>25</v>
      </c>
      <c r="N6082" t="s">
        <v>25</v>
      </c>
      <c r="O6082" t="s">
        <v>24</v>
      </c>
      <c r="P6082" t="s">
        <v>24</v>
      </c>
      <c r="Q6082" t="s">
        <v>25</v>
      </c>
      <c r="R6082">
        <f>IF(Churn_Data[[#This Row],[Churn]]="Yes",1,0)</f>
        <v>0</v>
      </c>
      <c r="S6082" t="s">
        <v>24</v>
      </c>
      <c r="T6082">
        <f>(Churn_Data[[#This Row],[OnlineSecurity]]="Yes")+(Churn_Data[[#This Row],[OnlineBackup]]="Yes")+(Churn_Data[[#This Row],[DeviceProtection]]="Yes")+(Churn_Data[[#This Row],[TechSupport]]="Yes")+(Churn_Data[[#This Row],[StreamingTV]]="Yes")+(Churn_Data[[#This Row],[StreamingMovies]]="Yes")</f>
        <v>3</v>
      </c>
      <c r="U6082" t="s">
        <v>5607</v>
      </c>
      <c r="V6082" t="s">
        <v>46</v>
      </c>
      <c r="W6082" t="str">
        <f>IF(ISNUMBER(SEARCH("automatic", Churn_Data[[#This Row],[PaymentMethod]])), "Automatic", "Manual")</f>
        <v>Automatic</v>
      </c>
      <c r="X6082">
        <v>75.900000000000006</v>
      </c>
      <c r="Y6082" t="str">
        <f>IF(Churn_Data[[#This Row],[tenure]]&lt;=12,"0-1 Year",IF(Churn_Data[[#This Row],[tenure]]&lt;=24,"1-2 Years",IF(Churn_Data[[#This Row],[tenure]]&lt;=36,"2-3 Years",IF(Churn_Data[[#This Row],[tenure]]&lt;=48,"3-4 Years",IF(Churn_Data[[#This Row],[tenure]]&lt;=60,"4-5 Years","5+ Years")))))</f>
        <v>1-2 Years</v>
      </c>
      <c r="Z6082">
        <v>21</v>
      </c>
      <c r="AA6082">
        <v>1549.75</v>
      </c>
      <c r="AB6082">
        <f>IF(Churn_Data[[#This Row],[Churn]]="No",Churn_Data[[#This Row],[MonthlyCharges]],NA())</f>
        <v>75.900000000000006</v>
      </c>
      <c r="AC6082">
        <f>IF(Churn_Data[[#This Row],[Churn]]="No",Churn_Data[[#This Row],[tenure]],NA())</f>
        <v>21</v>
      </c>
      <c r="AD6082" t="e">
        <f>IF(Churn_Data[[#This Row],[Churn]]="Yes",Churn_Data[[#This Row],[MonthlyCharges]],NA())</f>
        <v>#N/A</v>
      </c>
      <c r="AE6082" t="e">
        <f>IF(Churn_Data[[#This Row],[Churn]]="Yes",Churn_Data[[#This Row],[tenure]],NA())</f>
        <v>#N/A</v>
      </c>
      <c r="AF6082">
        <v>1593.9</v>
      </c>
    </row>
    <row r="6083" spans="1:32" x14ac:dyDescent="0.3">
      <c r="A6083" t="s">
        <v>6118</v>
      </c>
      <c r="B6083" t="s">
        <v>23</v>
      </c>
      <c r="C6083" t="str">
        <f>IF(Churn_Data[[#This Row],[SeniorCitizen]]=1,"Yes","No")</f>
        <v>No</v>
      </c>
      <c r="D6083">
        <v>0</v>
      </c>
      <c r="E6083" t="s">
        <v>25</v>
      </c>
      <c r="F6083" t="s">
        <v>25</v>
      </c>
      <c r="G6083" t="s">
        <v>24</v>
      </c>
      <c r="H6083" t="s">
        <v>24</v>
      </c>
      <c r="I6083" t="s">
        <v>120</v>
      </c>
      <c r="J6083" t="str">
        <f>IF(Churn_Data[[#This Row],[InternetService]]&lt;&gt;"No","Yes","No")</f>
        <v>Yes</v>
      </c>
      <c r="K6083" t="s">
        <v>24</v>
      </c>
      <c r="L6083" t="s">
        <v>25</v>
      </c>
      <c r="M6083" t="s">
        <v>24</v>
      </c>
      <c r="N6083" t="s">
        <v>24</v>
      </c>
      <c r="O6083" t="s">
        <v>24</v>
      </c>
      <c r="P6083" t="s">
        <v>24</v>
      </c>
      <c r="Q6083" t="s">
        <v>25</v>
      </c>
      <c r="R6083">
        <f>IF(Churn_Data[[#This Row],[Churn]]="Yes",1,0)</f>
        <v>0</v>
      </c>
      <c r="S6083" t="s">
        <v>24</v>
      </c>
      <c r="T6083">
        <f>(Churn_Data[[#This Row],[OnlineSecurity]]="Yes")+(Churn_Data[[#This Row],[OnlineBackup]]="Yes")+(Churn_Data[[#This Row],[DeviceProtection]]="Yes")+(Churn_Data[[#This Row],[TechSupport]]="Yes")+(Churn_Data[[#This Row],[StreamingTV]]="Yes")+(Churn_Data[[#This Row],[StreamingMovies]]="Yes")</f>
        <v>5</v>
      </c>
      <c r="U6083" t="s">
        <v>5607</v>
      </c>
      <c r="V6083" t="s">
        <v>72</v>
      </c>
      <c r="W6083" t="str">
        <f>IF(ISNUMBER(SEARCH("automatic", Churn_Data[[#This Row],[PaymentMethod]])), "Automatic", "Manual")</f>
        <v>Automatic</v>
      </c>
      <c r="X6083">
        <v>89.65</v>
      </c>
      <c r="Y6083" t="str">
        <f>IF(Churn_Data[[#This Row],[tenure]]&lt;=12,"0-1 Year",IF(Churn_Data[[#This Row],[tenure]]&lt;=24,"1-2 Years",IF(Churn_Data[[#This Row],[tenure]]&lt;=36,"2-3 Years",IF(Churn_Data[[#This Row],[tenure]]&lt;=48,"3-4 Years",IF(Churn_Data[[#This Row],[tenure]]&lt;=60,"4-5 Years","5+ Years")))))</f>
        <v>2-3 Years</v>
      </c>
      <c r="Z6083">
        <v>36</v>
      </c>
      <c r="AA6083">
        <v>3348.1</v>
      </c>
      <c r="AB6083">
        <f>IF(Churn_Data[[#This Row],[Churn]]="No",Churn_Data[[#This Row],[MonthlyCharges]],NA())</f>
        <v>89.65</v>
      </c>
      <c r="AC6083">
        <f>IF(Churn_Data[[#This Row],[Churn]]="No",Churn_Data[[#This Row],[tenure]],NA())</f>
        <v>36</v>
      </c>
      <c r="AD6083" t="e">
        <f>IF(Churn_Data[[#This Row],[Churn]]="Yes",Churn_Data[[#This Row],[MonthlyCharges]],NA())</f>
        <v>#N/A</v>
      </c>
      <c r="AE6083" t="e">
        <f>IF(Churn_Data[[#This Row],[Churn]]="Yes",Churn_Data[[#This Row],[tenure]],NA())</f>
        <v>#N/A</v>
      </c>
      <c r="AF6083">
        <v>3227.4</v>
      </c>
    </row>
    <row r="6084" spans="1:32" x14ac:dyDescent="0.3">
      <c r="A6084" t="s">
        <v>6119</v>
      </c>
      <c r="B6084" t="s">
        <v>23</v>
      </c>
      <c r="C6084" t="str">
        <f>IF(Churn_Data[[#This Row],[SeniorCitizen]]=1,"Yes","No")</f>
        <v>No</v>
      </c>
      <c r="D6084">
        <v>0</v>
      </c>
      <c r="E6084" t="s">
        <v>24</v>
      </c>
      <c r="F6084" t="s">
        <v>25</v>
      </c>
      <c r="G6084" t="s">
        <v>24</v>
      </c>
      <c r="H6084" t="s">
        <v>24</v>
      </c>
      <c r="I6084" t="s">
        <v>120</v>
      </c>
      <c r="J6084" t="str">
        <f>IF(Churn_Data[[#This Row],[InternetService]]&lt;&gt;"No","Yes","No")</f>
        <v>Yes</v>
      </c>
      <c r="K6084" t="s">
        <v>25</v>
      </c>
      <c r="L6084" t="s">
        <v>24</v>
      </c>
      <c r="M6084" t="s">
        <v>25</v>
      </c>
      <c r="N6084" t="s">
        <v>24</v>
      </c>
      <c r="O6084" t="s">
        <v>24</v>
      </c>
      <c r="P6084" t="s">
        <v>24</v>
      </c>
      <c r="Q6084" t="s">
        <v>25</v>
      </c>
      <c r="R6084">
        <f>IF(Churn_Data[[#This Row],[Churn]]="Yes",1,0)</f>
        <v>0</v>
      </c>
      <c r="S6084" t="s">
        <v>24</v>
      </c>
      <c r="T6084">
        <f>(Churn_Data[[#This Row],[OnlineSecurity]]="Yes")+(Churn_Data[[#This Row],[OnlineBackup]]="Yes")+(Churn_Data[[#This Row],[DeviceProtection]]="Yes")+(Churn_Data[[#This Row],[TechSupport]]="Yes")+(Churn_Data[[#This Row],[StreamingTV]]="Yes")+(Churn_Data[[#This Row],[StreamingMovies]]="Yes")</f>
        <v>4</v>
      </c>
      <c r="U6084" t="s">
        <v>5607</v>
      </c>
      <c r="V6084" t="s">
        <v>32</v>
      </c>
      <c r="W6084" t="str">
        <f>IF(ISNUMBER(SEARCH("automatic", Churn_Data[[#This Row],[PaymentMethod]])), "Automatic", "Manual")</f>
        <v>Manual</v>
      </c>
      <c r="X6084">
        <v>80.099999999999994</v>
      </c>
      <c r="Y6084" t="str">
        <f>IF(Churn_Data[[#This Row],[tenure]]&lt;=12,"0-1 Year",IF(Churn_Data[[#This Row],[tenure]]&lt;=24,"1-2 Years",IF(Churn_Data[[#This Row],[tenure]]&lt;=36,"2-3 Years",IF(Churn_Data[[#This Row],[tenure]]&lt;=48,"3-4 Years",IF(Churn_Data[[#This Row],[tenure]]&lt;=60,"4-5 Years","5+ Years")))))</f>
        <v>4-5 Years</v>
      </c>
      <c r="Z6084">
        <v>59</v>
      </c>
      <c r="AA6084">
        <v>4693.2</v>
      </c>
      <c r="AB6084">
        <f>IF(Churn_Data[[#This Row],[Churn]]="No",Churn_Data[[#This Row],[MonthlyCharges]],NA())</f>
        <v>80.099999999999994</v>
      </c>
      <c r="AC6084">
        <f>IF(Churn_Data[[#This Row],[Churn]]="No",Churn_Data[[#This Row],[tenure]],NA())</f>
        <v>59</v>
      </c>
      <c r="AD6084" t="e">
        <f>IF(Churn_Data[[#This Row],[Churn]]="Yes",Churn_Data[[#This Row],[MonthlyCharges]],NA())</f>
        <v>#N/A</v>
      </c>
      <c r="AE6084" t="e">
        <f>IF(Churn_Data[[#This Row],[Churn]]="Yes",Churn_Data[[#This Row],[tenure]],NA())</f>
        <v>#N/A</v>
      </c>
      <c r="AF6084">
        <v>4725.8999999999996</v>
      </c>
    </row>
    <row r="6085" spans="1:32" x14ac:dyDescent="0.3">
      <c r="A6085" t="s">
        <v>6120</v>
      </c>
      <c r="B6085" t="s">
        <v>30</v>
      </c>
      <c r="C6085" t="str">
        <f>IF(Churn_Data[[#This Row],[SeniorCitizen]]=1,"Yes","No")</f>
        <v>No</v>
      </c>
      <c r="D6085">
        <v>0</v>
      </c>
      <c r="E6085" t="s">
        <v>24</v>
      </c>
      <c r="F6085" t="s">
        <v>24</v>
      </c>
      <c r="G6085" t="s">
        <v>24</v>
      </c>
      <c r="H6085" t="s">
        <v>24</v>
      </c>
      <c r="I6085" t="s">
        <v>120</v>
      </c>
      <c r="J6085" t="str">
        <f>IF(Churn_Data[[#This Row],[InternetService]]&lt;&gt;"No","Yes","No")</f>
        <v>Yes</v>
      </c>
      <c r="K6085" t="s">
        <v>25</v>
      </c>
      <c r="L6085" t="s">
        <v>24</v>
      </c>
      <c r="M6085" t="s">
        <v>24</v>
      </c>
      <c r="N6085" t="s">
        <v>25</v>
      </c>
      <c r="O6085" t="s">
        <v>24</v>
      </c>
      <c r="P6085" t="s">
        <v>24</v>
      </c>
      <c r="Q6085" t="s">
        <v>25</v>
      </c>
      <c r="R6085">
        <f>IF(Churn_Data[[#This Row],[Churn]]="Yes",1,0)</f>
        <v>0</v>
      </c>
      <c r="S6085" t="s">
        <v>25</v>
      </c>
      <c r="T6085">
        <f>(Churn_Data[[#This Row],[OnlineSecurity]]="Yes")+(Churn_Data[[#This Row],[OnlineBackup]]="Yes")+(Churn_Data[[#This Row],[DeviceProtection]]="Yes")+(Churn_Data[[#This Row],[TechSupport]]="Yes")+(Churn_Data[[#This Row],[StreamingTV]]="Yes")+(Churn_Data[[#This Row],[StreamingMovies]]="Yes")</f>
        <v>4</v>
      </c>
      <c r="U6085" t="s">
        <v>5607</v>
      </c>
      <c r="V6085" t="s">
        <v>72</v>
      </c>
      <c r="W6085" t="str">
        <f>IF(ISNUMBER(SEARCH("automatic", Churn_Data[[#This Row],[PaymentMethod]])), "Automatic", "Manual")</f>
        <v>Automatic</v>
      </c>
      <c r="X6085">
        <v>78.95</v>
      </c>
      <c r="Y6085" t="str">
        <f>IF(Churn_Data[[#This Row],[tenure]]&lt;=12,"0-1 Year",IF(Churn_Data[[#This Row],[tenure]]&lt;=24,"1-2 Years",IF(Churn_Data[[#This Row],[tenure]]&lt;=36,"2-3 Years",IF(Churn_Data[[#This Row],[tenure]]&lt;=48,"3-4 Years",IF(Churn_Data[[#This Row],[tenure]]&lt;=60,"4-5 Years","5+ Years")))))</f>
        <v>3-4 Years</v>
      </c>
      <c r="Z6085">
        <v>38</v>
      </c>
      <c r="AA6085">
        <v>2862.55</v>
      </c>
      <c r="AB6085">
        <f>IF(Churn_Data[[#This Row],[Churn]]="No",Churn_Data[[#This Row],[MonthlyCharges]],NA())</f>
        <v>78.95</v>
      </c>
      <c r="AC6085">
        <f>IF(Churn_Data[[#This Row],[Churn]]="No",Churn_Data[[#This Row],[tenure]],NA())</f>
        <v>38</v>
      </c>
      <c r="AD6085" t="e">
        <f>IF(Churn_Data[[#This Row],[Churn]]="Yes",Churn_Data[[#This Row],[MonthlyCharges]],NA())</f>
        <v>#N/A</v>
      </c>
      <c r="AE6085" t="e">
        <f>IF(Churn_Data[[#This Row],[Churn]]="Yes",Churn_Data[[#This Row],[tenure]],NA())</f>
        <v>#N/A</v>
      </c>
      <c r="AF6085">
        <v>3000.1</v>
      </c>
    </row>
    <row r="6086" spans="1:32" x14ac:dyDescent="0.3">
      <c r="A6086" t="s">
        <v>6121</v>
      </c>
      <c r="B6086" t="s">
        <v>30</v>
      </c>
      <c r="C6086" t="str">
        <f>IF(Churn_Data[[#This Row],[SeniorCitizen]]=1,"Yes","No")</f>
        <v>No</v>
      </c>
      <c r="D6086">
        <v>0</v>
      </c>
      <c r="E6086" t="s">
        <v>24</v>
      </c>
      <c r="F6086" t="s">
        <v>25</v>
      </c>
      <c r="G6086" t="s">
        <v>24</v>
      </c>
      <c r="H6086" t="s">
        <v>24</v>
      </c>
      <c r="I6086" t="s">
        <v>120</v>
      </c>
      <c r="J6086" t="str">
        <f>IF(Churn_Data[[#This Row],[InternetService]]&lt;&gt;"No","Yes","No")</f>
        <v>Yes</v>
      </c>
      <c r="K6086" t="s">
        <v>25</v>
      </c>
      <c r="L6086" t="s">
        <v>25</v>
      </c>
      <c r="M6086" t="s">
        <v>24</v>
      </c>
      <c r="N6086" t="s">
        <v>24</v>
      </c>
      <c r="O6086" t="s">
        <v>24</v>
      </c>
      <c r="P6086" t="s">
        <v>24</v>
      </c>
      <c r="Q6086" t="s">
        <v>25</v>
      </c>
      <c r="R6086">
        <f>IF(Churn_Data[[#This Row],[Churn]]="Yes",1,0)</f>
        <v>0</v>
      </c>
      <c r="S6086" t="s">
        <v>24</v>
      </c>
      <c r="T6086">
        <f>(Churn_Data[[#This Row],[OnlineSecurity]]="Yes")+(Churn_Data[[#This Row],[OnlineBackup]]="Yes")+(Churn_Data[[#This Row],[DeviceProtection]]="Yes")+(Churn_Data[[#This Row],[TechSupport]]="Yes")+(Churn_Data[[#This Row],[StreamingTV]]="Yes")+(Churn_Data[[#This Row],[StreamingMovies]]="Yes")</f>
        <v>4</v>
      </c>
      <c r="U6086" t="s">
        <v>5607</v>
      </c>
      <c r="V6086" t="s">
        <v>28</v>
      </c>
      <c r="W6086" t="str">
        <f>IF(ISNUMBER(SEARCH("automatic", Churn_Data[[#This Row],[PaymentMethod]])), "Automatic", "Manual")</f>
        <v>Manual</v>
      </c>
      <c r="X6086">
        <v>79.3</v>
      </c>
      <c r="Y6086" t="str">
        <f>IF(Churn_Data[[#This Row],[tenure]]&lt;=12,"0-1 Year",IF(Churn_Data[[#This Row],[tenure]]&lt;=24,"1-2 Years",IF(Churn_Data[[#This Row],[tenure]]&lt;=36,"2-3 Years",IF(Churn_Data[[#This Row],[tenure]]&lt;=48,"3-4 Years",IF(Churn_Data[[#This Row],[tenure]]&lt;=60,"4-5 Years","5+ Years")))))</f>
        <v>2-3 Years</v>
      </c>
      <c r="Z6086">
        <v>31</v>
      </c>
      <c r="AA6086">
        <v>2484</v>
      </c>
      <c r="AB6086">
        <f>IF(Churn_Data[[#This Row],[Churn]]="No",Churn_Data[[#This Row],[MonthlyCharges]],NA())</f>
        <v>79.3</v>
      </c>
      <c r="AC6086">
        <f>IF(Churn_Data[[#This Row],[Churn]]="No",Churn_Data[[#This Row],[tenure]],NA())</f>
        <v>31</v>
      </c>
      <c r="AD6086" t="e">
        <f>IF(Churn_Data[[#This Row],[Churn]]="Yes",Churn_Data[[#This Row],[MonthlyCharges]],NA())</f>
        <v>#N/A</v>
      </c>
      <c r="AE6086" t="e">
        <f>IF(Churn_Data[[#This Row],[Churn]]="Yes",Churn_Data[[#This Row],[tenure]],NA())</f>
        <v>#N/A</v>
      </c>
      <c r="AF6086">
        <v>2458.3000000000002</v>
      </c>
    </row>
    <row r="6087" spans="1:32" x14ac:dyDescent="0.3">
      <c r="A6087" t="s">
        <v>6122</v>
      </c>
      <c r="B6087" t="s">
        <v>30</v>
      </c>
      <c r="C6087" t="str">
        <f>IF(Churn_Data[[#This Row],[SeniorCitizen]]=1,"Yes","No")</f>
        <v>No</v>
      </c>
      <c r="D6087">
        <v>0</v>
      </c>
      <c r="E6087" t="s">
        <v>25</v>
      </c>
      <c r="F6087" t="s">
        <v>24</v>
      </c>
      <c r="G6087" t="s">
        <v>24</v>
      </c>
      <c r="H6087" t="s">
        <v>24</v>
      </c>
      <c r="I6087" t="s">
        <v>120</v>
      </c>
      <c r="J6087" t="str">
        <f>IF(Churn_Data[[#This Row],[InternetService]]&lt;&gt;"No","Yes","No")</f>
        <v>Yes</v>
      </c>
      <c r="K6087" t="s">
        <v>25</v>
      </c>
      <c r="L6087" t="s">
        <v>24</v>
      </c>
      <c r="M6087" t="s">
        <v>25</v>
      </c>
      <c r="N6087" t="s">
        <v>24</v>
      </c>
      <c r="O6087" t="s">
        <v>24</v>
      </c>
      <c r="P6087" t="s">
        <v>24</v>
      </c>
      <c r="Q6087" t="s">
        <v>24</v>
      </c>
      <c r="R6087">
        <f>IF(Churn_Data[[#This Row],[Churn]]="Yes",1,0)</f>
        <v>1</v>
      </c>
      <c r="S6087" t="s">
        <v>24</v>
      </c>
      <c r="T6087">
        <f>(Churn_Data[[#This Row],[OnlineSecurity]]="Yes")+(Churn_Data[[#This Row],[OnlineBackup]]="Yes")+(Churn_Data[[#This Row],[DeviceProtection]]="Yes")+(Churn_Data[[#This Row],[TechSupport]]="Yes")+(Churn_Data[[#This Row],[StreamingTV]]="Yes")+(Churn_Data[[#This Row],[StreamingMovies]]="Yes")</f>
        <v>4</v>
      </c>
      <c r="U6087" t="s">
        <v>5607</v>
      </c>
      <c r="V6087" t="s">
        <v>28</v>
      </c>
      <c r="W6087" t="str">
        <f>IF(ISNUMBER(SEARCH("automatic", Churn_Data[[#This Row],[PaymentMethod]])), "Automatic", "Manual")</f>
        <v>Manual</v>
      </c>
      <c r="X6087">
        <v>79.45</v>
      </c>
      <c r="Y6087" t="str">
        <f>IF(Churn_Data[[#This Row],[tenure]]&lt;=12,"0-1 Year",IF(Churn_Data[[#This Row],[tenure]]&lt;=24,"1-2 Years",IF(Churn_Data[[#This Row],[tenure]]&lt;=36,"2-3 Years",IF(Churn_Data[[#This Row],[tenure]]&lt;=48,"3-4 Years",IF(Churn_Data[[#This Row],[tenure]]&lt;=60,"4-5 Years","5+ Years")))))</f>
        <v>2-3 Years</v>
      </c>
      <c r="Z6087">
        <v>31</v>
      </c>
      <c r="AA6087">
        <v>2587.6999999999998</v>
      </c>
      <c r="AB6087" t="e">
        <f>IF(Churn_Data[[#This Row],[Churn]]="No",Churn_Data[[#This Row],[MonthlyCharges]],NA())</f>
        <v>#N/A</v>
      </c>
      <c r="AC6087" t="e">
        <f>IF(Churn_Data[[#This Row],[Churn]]="No",Churn_Data[[#This Row],[tenure]],NA())</f>
        <v>#N/A</v>
      </c>
      <c r="AD6087">
        <f>IF(Churn_Data[[#This Row],[Churn]]="Yes",Churn_Data[[#This Row],[MonthlyCharges]],NA())</f>
        <v>79.45</v>
      </c>
      <c r="AE6087">
        <f>IF(Churn_Data[[#This Row],[Churn]]="Yes",Churn_Data[[#This Row],[tenure]],NA())</f>
        <v>31</v>
      </c>
      <c r="AF6087">
        <v>2462.9499999999998</v>
      </c>
    </row>
    <row r="6088" spans="1:32" x14ac:dyDescent="0.3">
      <c r="A6088" t="s">
        <v>6123</v>
      </c>
      <c r="B6088" t="s">
        <v>30</v>
      </c>
      <c r="C6088" t="str">
        <f>IF(Churn_Data[[#This Row],[SeniorCitizen]]=1,"Yes","No")</f>
        <v>No</v>
      </c>
      <c r="D6088">
        <v>0</v>
      </c>
      <c r="E6088" t="s">
        <v>25</v>
      </c>
      <c r="F6088" t="s">
        <v>25</v>
      </c>
      <c r="G6088" t="s">
        <v>24</v>
      </c>
      <c r="H6088" t="s">
        <v>24</v>
      </c>
      <c r="I6088" t="s">
        <v>120</v>
      </c>
      <c r="J6088" t="str">
        <f>IF(Churn_Data[[#This Row],[InternetService]]&lt;&gt;"No","Yes","No")</f>
        <v>Yes</v>
      </c>
      <c r="K6088" t="s">
        <v>24</v>
      </c>
      <c r="L6088" t="s">
        <v>24</v>
      </c>
      <c r="M6088" t="s">
        <v>24</v>
      </c>
      <c r="N6088" t="s">
        <v>24</v>
      </c>
      <c r="O6088" t="s">
        <v>24</v>
      </c>
      <c r="P6088" t="s">
        <v>24</v>
      </c>
      <c r="Q6088" t="s">
        <v>25</v>
      </c>
      <c r="R6088">
        <f>IF(Churn_Data[[#This Row],[Churn]]="Yes",1,0)</f>
        <v>0</v>
      </c>
      <c r="S6088" t="s">
        <v>24</v>
      </c>
      <c r="T6088">
        <f>(Churn_Data[[#This Row],[OnlineSecurity]]="Yes")+(Churn_Data[[#This Row],[OnlineBackup]]="Yes")+(Churn_Data[[#This Row],[DeviceProtection]]="Yes")+(Churn_Data[[#This Row],[TechSupport]]="Yes")+(Churn_Data[[#This Row],[StreamingTV]]="Yes")+(Churn_Data[[#This Row],[StreamingMovies]]="Yes")</f>
        <v>6</v>
      </c>
      <c r="U6088" t="s">
        <v>5607</v>
      </c>
      <c r="V6088" t="s">
        <v>46</v>
      </c>
      <c r="W6088" t="str">
        <f>IF(ISNUMBER(SEARCH("automatic", Churn_Data[[#This Row],[PaymentMethod]])), "Automatic", "Manual")</f>
        <v>Automatic</v>
      </c>
      <c r="X6088">
        <v>90.6</v>
      </c>
      <c r="Y6088" t="str">
        <f>IF(Churn_Data[[#This Row],[tenure]]&lt;=12,"0-1 Year",IF(Churn_Data[[#This Row],[tenure]]&lt;=24,"1-2 Years",IF(Churn_Data[[#This Row],[tenure]]&lt;=36,"2-3 Years",IF(Churn_Data[[#This Row],[tenure]]&lt;=48,"3-4 Years",IF(Churn_Data[[#This Row],[tenure]]&lt;=60,"4-5 Years","5+ Years")))))</f>
        <v>3-4 Years</v>
      </c>
      <c r="Z6088">
        <v>37</v>
      </c>
      <c r="AA6088">
        <v>3358.65</v>
      </c>
      <c r="AB6088">
        <f>IF(Churn_Data[[#This Row],[Churn]]="No",Churn_Data[[#This Row],[MonthlyCharges]],NA())</f>
        <v>90.6</v>
      </c>
      <c r="AC6088">
        <f>IF(Churn_Data[[#This Row],[Churn]]="No",Churn_Data[[#This Row],[tenure]],NA())</f>
        <v>37</v>
      </c>
      <c r="AD6088" t="e">
        <f>IF(Churn_Data[[#This Row],[Churn]]="Yes",Churn_Data[[#This Row],[MonthlyCharges]],NA())</f>
        <v>#N/A</v>
      </c>
      <c r="AE6088" t="e">
        <f>IF(Churn_Data[[#This Row],[Churn]]="Yes",Churn_Data[[#This Row],[tenure]],NA())</f>
        <v>#N/A</v>
      </c>
      <c r="AF6088">
        <v>3352.2</v>
      </c>
    </row>
    <row r="6089" spans="1:32" x14ac:dyDescent="0.3">
      <c r="A6089" t="s">
        <v>6124</v>
      </c>
      <c r="B6089" t="s">
        <v>23</v>
      </c>
      <c r="C6089" t="str">
        <f>IF(Churn_Data[[#This Row],[SeniorCitizen]]=1,"Yes","No")</f>
        <v>No</v>
      </c>
      <c r="D6089">
        <v>0</v>
      </c>
      <c r="E6089" t="s">
        <v>25</v>
      </c>
      <c r="F6089" t="s">
        <v>25</v>
      </c>
      <c r="G6089" t="s">
        <v>24</v>
      </c>
      <c r="H6089" t="s">
        <v>24</v>
      </c>
      <c r="I6089" t="s">
        <v>120</v>
      </c>
      <c r="J6089" t="str">
        <f>IF(Churn_Data[[#This Row],[InternetService]]&lt;&gt;"No","Yes","No")</f>
        <v>Yes</v>
      </c>
      <c r="K6089" t="s">
        <v>24</v>
      </c>
      <c r="L6089" t="s">
        <v>24</v>
      </c>
      <c r="M6089" t="s">
        <v>24</v>
      </c>
      <c r="N6089" t="s">
        <v>25</v>
      </c>
      <c r="O6089" t="s">
        <v>24</v>
      </c>
      <c r="P6089" t="s">
        <v>24</v>
      </c>
      <c r="Q6089" t="s">
        <v>25</v>
      </c>
      <c r="R6089">
        <f>IF(Churn_Data[[#This Row],[Churn]]="Yes",1,0)</f>
        <v>0</v>
      </c>
      <c r="S6089" t="s">
        <v>24</v>
      </c>
      <c r="T6089">
        <f>(Churn_Data[[#This Row],[OnlineSecurity]]="Yes")+(Churn_Data[[#This Row],[OnlineBackup]]="Yes")+(Churn_Data[[#This Row],[DeviceProtection]]="Yes")+(Churn_Data[[#This Row],[TechSupport]]="Yes")+(Churn_Data[[#This Row],[StreamingTV]]="Yes")+(Churn_Data[[#This Row],[StreamingMovies]]="Yes")</f>
        <v>5</v>
      </c>
      <c r="U6089" t="s">
        <v>5607</v>
      </c>
      <c r="V6089" t="s">
        <v>72</v>
      </c>
      <c r="W6089" t="str">
        <f>IF(ISNUMBER(SEARCH("automatic", Churn_Data[[#This Row],[PaymentMethod]])), "Automatic", "Manual")</f>
        <v>Automatic</v>
      </c>
      <c r="X6089">
        <v>83.45</v>
      </c>
      <c r="Y6089" t="str">
        <f>IF(Churn_Data[[#This Row],[tenure]]&lt;=12,"0-1 Year",IF(Churn_Data[[#This Row],[tenure]]&lt;=24,"1-2 Years",IF(Churn_Data[[#This Row],[tenure]]&lt;=36,"2-3 Years",IF(Churn_Data[[#This Row],[tenure]]&lt;=48,"3-4 Years",IF(Churn_Data[[#This Row],[tenure]]&lt;=60,"4-5 Years","5+ Years")))))</f>
        <v>3-4 Years</v>
      </c>
      <c r="Z6089">
        <v>48</v>
      </c>
      <c r="AA6089">
        <v>3887.85</v>
      </c>
      <c r="AB6089">
        <f>IF(Churn_Data[[#This Row],[Churn]]="No",Churn_Data[[#This Row],[MonthlyCharges]],NA())</f>
        <v>83.45</v>
      </c>
      <c r="AC6089">
        <f>IF(Churn_Data[[#This Row],[Churn]]="No",Churn_Data[[#This Row],[tenure]],NA())</f>
        <v>48</v>
      </c>
      <c r="AD6089" t="e">
        <f>IF(Churn_Data[[#This Row],[Churn]]="Yes",Churn_Data[[#This Row],[MonthlyCharges]],NA())</f>
        <v>#N/A</v>
      </c>
      <c r="AE6089" t="e">
        <f>IF(Churn_Data[[#This Row],[Churn]]="Yes",Churn_Data[[#This Row],[tenure]],NA())</f>
        <v>#N/A</v>
      </c>
      <c r="AF6089">
        <v>4005.6</v>
      </c>
    </row>
    <row r="6090" spans="1:32" x14ac:dyDescent="0.3">
      <c r="A6090" t="s">
        <v>6125</v>
      </c>
      <c r="B6090" t="s">
        <v>23</v>
      </c>
      <c r="C6090" t="str">
        <f>IF(Churn_Data[[#This Row],[SeniorCitizen]]=1,"Yes","No")</f>
        <v>No</v>
      </c>
      <c r="D6090">
        <v>0</v>
      </c>
      <c r="E6090" t="s">
        <v>25</v>
      </c>
      <c r="F6090" t="s">
        <v>25</v>
      </c>
      <c r="G6090" t="s">
        <v>24</v>
      </c>
      <c r="H6090" t="s">
        <v>24</v>
      </c>
      <c r="I6090" t="s">
        <v>120</v>
      </c>
      <c r="J6090" t="str">
        <f>IF(Churn_Data[[#This Row],[InternetService]]&lt;&gt;"No","Yes","No")</f>
        <v>Yes</v>
      </c>
      <c r="K6090" t="s">
        <v>24</v>
      </c>
      <c r="L6090" t="s">
        <v>25</v>
      </c>
      <c r="M6090" t="s">
        <v>24</v>
      </c>
      <c r="N6090" t="s">
        <v>25</v>
      </c>
      <c r="O6090" t="s">
        <v>24</v>
      </c>
      <c r="P6090" t="s">
        <v>24</v>
      </c>
      <c r="Q6090" t="s">
        <v>25</v>
      </c>
      <c r="R6090">
        <f>IF(Churn_Data[[#This Row],[Churn]]="Yes",1,0)</f>
        <v>0</v>
      </c>
      <c r="S6090" t="s">
        <v>24</v>
      </c>
      <c r="T6090">
        <f>(Churn_Data[[#This Row],[OnlineSecurity]]="Yes")+(Churn_Data[[#This Row],[OnlineBackup]]="Yes")+(Churn_Data[[#This Row],[DeviceProtection]]="Yes")+(Churn_Data[[#This Row],[TechSupport]]="Yes")+(Churn_Data[[#This Row],[StreamingTV]]="Yes")+(Churn_Data[[#This Row],[StreamingMovies]]="Yes")</f>
        <v>4</v>
      </c>
      <c r="U6090" t="s">
        <v>5607</v>
      </c>
      <c r="V6090" t="s">
        <v>72</v>
      </c>
      <c r="W6090" t="str">
        <f>IF(ISNUMBER(SEARCH("automatic", Churn_Data[[#This Row],[PaymentMethod]])), "Automatic", "Manual")</f>
        <v>Automatic</v>
      </c>
      <c r="X6090">
        <v>79.3</v>
      </c>
      <c r="Y6090" t="str">
        <f>IF(Churn_Data[[#This Row],[tenure]]&lt;=12,"0-1 Year",IF(Churn_Data[[#This Row],[tenure]]&lt;=24,"1-2 Years",IF(Churn_Data[[#This Row],[tenure]]&lt;=36,"2-3 Years",IF(Churn_Data[[#This Row],[tenure]]&lt;=48,"3-4 Years",IF(Churn_Data[[#This Row],[tenure]]&lt;=60,"4-5 Years","5+ Years")))))</f>
        <v>2-3 Years</v>
      </c>
      <c r="Z6090">
        <v>30</v>
      </c>
      <c r="AA6090">
        <v>2427.1</v>
      </c>
      <c r="AB6090">
        <f>IF(Churn_Data[[#This Row],[Churn]]="No",Churn_Data[[#This Row],[MonthlyCharges]],NA())</f>
        <v>79.3</v>
      </c>
      <c r="AC6090">
        <f>IF(Churn_Data[[#This Row],[Churn]]="No",Churn_Data[[#This Row],[tenure]],NA())</f>
        <v>30</v>
      </c>
      <c r="AD6090" t="e">
        <f>IF(Churn_Data[[#This Row],[Churn]]="Yes",Churn_Data[[#This Row],[MonthlyCharges]],NA())</f>
        <v>#N/A</v>
      </c>
      <c r="AE6090" t="e">
        <f>IF(Churn_Data[[#This Row],[Churn]]="Yes",Churn_Data[[#This Row],[tenure]],NA())</f>
        <v>#N/A</v>
      </c>
      <c r="AF6090">
        <v>2379</v>
      </c>
    </row>
    <row r="6091" spans="1:32" x14ac:dyDescent="0.3">
      <c r="A6091" t="s">
        <v>6126</v>
      </c>
      <c r="B6091" t="s">
        <v>23</v>
      </c>
      <c r="C6091" t="str">
        <f>IF(Churn_Data[[#This Row],[SeniorCitizen]]=1,"Yes","No")</f>
        <v>No</v>
      </c>
      <c r="D6091">
        <v>0</v>
      </c>
      <c r="E6091" t="s">
        <v>24</v>
      </c>
      <c r="F6091" t="s">
        <v>24</v>
      </c>
      <c r="G6091" t="s">
        <v>24</v>
      </c>
      <c r="H6091" t="s">
        <v>24</v>
      </c>
      <c r="I6091" t="s">
        <v>120</v>
      </c>
      <c r="J6091" t="str">
        <f>IF(Churn_Data[[#This Row],[InternetService]]&lt;&gt;"No","Yes","No")</f>
        <v>Yes</v>
      </c>
      <c r="K6091" t="s">
        <v>24</v>
      </c>
      <c r="L6091" t="s">
        <v>25</v>
      </c>
      <c r="M6091" t="s">
        <v>25</v>
      </c>
      <c r="N6091" t="s">
        <v>25</v>
      </c>
      <c r="O6091" t="s">
        <v>24</v>
      </c>
      <c r="P6091" t="s">
        <v>24</v>
      </c>
      <c r="Q6091" t="s">
        <v>25</v>
      </c>
      <c r="R6091">
        <f>IF(Churn_Data[[#This Row],[Churn]]="Yes",1,0)</f>
        <v>0</v>
      </c>
      <c r="S6091" t="s">
        <v>25</v>
      </c>
      <c r="T6091">
        <f>(Churn_Data[[#This Row],[OnlineSecurity]]="Yes")+(Churn_Data[[#This Row],[OnlineBackup]]="Yes")+(Churn_Data[[#This Row],[DeviceProtection]]="Yes")+(Churn_Data[[#This Row],[TechSupport]]="Yes")+(Churn_Data[[#This Row],[StreamingTV]]="Yes")+(Churn_Data[[#This Row],[StreamingMovies]]="Yes")</f>
        <v>3</v>
      </c>
      <c r="U6091" t="s">
        <v>5607</v>
      </c>
      <c r="V6091" t="s">
        <v>46</v>
      </c>
      <c r="W6091" t="str">
        <f>IF(ISNUMBER(SEARCH("automatic", Churn_Data[[#This Row],[PaymentMethod]])), "Automatic", "Manual")</f>
        <v>Automatic</v>
      </c>
      <c r="X6091">
        <v>76</v>
      </c>
      <c r="Y6091" t="str">
        <f>IF(Churn_Data[[#This Row],[tenure]]&lt;=12,"0-1 Year",IF(Churn_Data[[#This Row],[tenure]]&lt;=24,"1-2 Years",IF(Churn_Data[[#This Row],[tenure]]&lt;=36,"2-3 Years",IF(Churn_Data[[#This Row],[tenure]]&lt;=48,"3-4 Years",IF(Churn_Data[[#This Row],[tenure]]&lt;=60,"4-5 Years","5+ Years")))))</f>
        <v>1-2 Years</v>
      </c>
      <c r="Z6091">
        <v>20</v>
      </c>
      <c r="AA6091">
        <v>1588.75</v>
      </c>
      <c r="AB6091">
        <f>IF(Churn_Data[[#This Row],[Churn]]="No",Churn_Data[[#This Row],[MonthlyCharges]],NA())</f>
        <v>76</v>
      </c>
      <c r="AC6091">
        <f>IF(Churn_Data[[#This Row],[Churn]]="No",Churn_Data[[#This Row],[tenure]],NA())</f>
        <v>20</v>
      </c>
      <c r="AD6091" t="e">
        <f>IF(Churn_Data[[#This Row],[Churn]]="Yes",Churn_Data[[#This Row],[MonthlyCharges]],NA())</f>
        <v>#N/A</v>
      </c>
      <c r="AE6091" t="e">
        <f>IF(Churn_Data[[#This Row],[Churn]]="Yes",Churn_Data[[#This Row],[tenure]],NA())</f>
        <v>#N/A</v>
      </c>
      <c r="AF6091">
        <v>1520</v>
      </c>
    </row>
    <row r="6092" spans="1:32" x14ac:dyDescent="0.3">
      <c r="A6092" t="s">
        <v>6127</v>
      </c>
      <c r="B6092" t="s">
        <v>30</v>
      </c>
      <c r="C6092" t="str">
        <f>IF(Churn_Data[[#This Row],[SeniorCitizen]]=1,"Yes","No")</f>
        <v>No</v>
      </c>
      <c r="D6092">
        <v>0</v>
      </c>
      <c r="E6092" t="s">
        <v>24</v>
      </c>
      <c r="F6092" t="s">
        <v>24</v>
      </c>
      <c r="G6092" t="s">
        <v>24</v>
      </c>
      <c r="H6092" t="s">
        <v>24</v>
      </c>
      <c r="I6092" t="s">
        <v>120</v>
      </c>
      <c r="J6092" t="str">
        <f>IF(Churn_Data[[#This Row],[InternetService]]&lt;&gt;"No","Yes","No")</f>
        <v>Yes</v>
      </c>
      <c r="K6092" t="s">
        <v>24</v>
      </c>
      <c r="L6092" t="s">
        <v>25</v>
      </c>
      <c r="M6092" t="s">
        <v>24</v>
      </c>
      <c r="N6092" t="s">
        <v>24</v>
      </c>
      <c r="O6092" t="s">
        <v>24</v>
      </c>
      <c r="P6092" t="s">
        <v>24</v>
      </c>
      <c r="Q6092" t="s">
        <v>25</v>
      </c>
      <c r="R6092">
        <f>IF(Churn_Data[[#This Row],[Churn]]="Yes",1,0)</f>
        <v>0</v>
      </c>
      <c r="S6092" t="s">
        <v>24</v>
      </c>
      <c r="T6092">
        <f>(Churn_Data[[#This Row],[OnlineSecurity]]="Yes")+(Churn_Data[[#This Row],[OnlineBackup]]="Yes")+(Churn_Data[[#This Row],[DeviceProtection]]="Yes")+(Churn_Data[[#This Row],[TechSupport]]="Yes")+(Churn_Data[[#This Row],[StreamingTV]]="Yes")+(Churn_Data[[#This Row],[StreamingMovies]]="Yes")</f>
        <v>5</v>
      </c>
      <c r="U6092" t="s">
        <v>5607</v>
      </c>
      <c r="V6092" t="s">
        <v>28</v>
      </c>
      <c r="W6092" t="str">
        <f>IF(ISNUMBER(SEARCH("automatic", Churn_Data[[#This Row],[PaymentMethod]])), "Automatic", "Manual")</f>
        <v>Manual</v>
      </c>
      <c r="X6092">
        <v>84.8</v>
      </c>
      <c r="Y6092" t="str">
        <f>IF(Churn_Data[[#This Row],[tenure]]&lt;=12,"0-1 Year",IF(Churn_Data[[#This Row],[tenure]]&lt;=24,"1-2 Years",IF(Churn_Data[[#This Row],[tenure]]&lt;=36,"2-3 Years",IF(Churn_Data[[#This Row],[tenure]]&lt;=48,"3-4 Years",IF(Churn_Data[[#This Row],[tenure]]&lt;=60,"4-5 Years","5+ Years")))))</f>
        <v>1-2 Years</v>
      </c>
      <c r="Z6092">
        <v>24</v>
      </c>
      <c r="AA6092">
        <v>1990.5</v>
      </c>
      <c r="AB6092">
        <f>IF(Churn_Data[[#This Row],[Churn]]="No",Churn_Data[[#This Row],[MonthlyCharges]],NA())</f>
        <v>84.8</v>
      </c>
      <c r="AC6092">
        <f>IF(Churn_Data[[#This Row],[Churn]]="No",Churn_Data[[#This Row],[tenure]],NA())</f>
        <v>24</v>
      </c>
      <c r="AD6092" t="e">
        <f>IF(Churn_Data[[#This Row],[Churn]]="Yes",Churn_Data[[#This Row],[MonthlyCharges]],NA())</f>
        <v>#N/A</v>
      </c>
      <c r="AE6092" t="e">
        <f>IF(Churn_Data[[#This Row],[Churn]]="Yes",Churn_Data[[#This Row],[tenure]],NA())</f>
        <v>#N/A</v>
      </c>
      <c r="AF6092">
        <v>2035.2</v>
      </c>
    </row>
    <row r="6093" spans="1:32" x14ac:dyDescent="0.3">
      <c r="A6093" t="s">
        <v>6128</v>
      </c>
      <c r="B6093" t="s">
        <v>23</v>
      </c>
      <c r="C6093" t="str">
        <f>IF(Churn_Data[[#This Row],[SeniorCitizen]]=1,"Yes","No")</f>
        <v>No</v>
      </c>
      <c r="D6093">
        <v>0</v>
      </c>
      <c r="E6093" t="s">
        <v>24</v>
      </c>
      <c r="F6093" t="s">
        <v>24</v>
      </c>
      <c r="G6093" t="s">
        <v>24</v>
      </c>
      <c r="H6093" t="s">
        <v>24</v>
      </c>
      <c r="I6093" t="s">
        <v>26</v>
      </c>
      <c r="J6093" t="str">
        <f>IF(Churn_Data[[#This Row],[InternetService]]&lt;&gt;"No","Yes","No")</f>
        <v>Yes</v>
      </c>
      <c r="K6093" t="s">
        <v>24</v>
      </c>
      <c r="L6093" t="s">
        <v>25</v>
      </c>
      <c r="M6093" t="s">
        <v>25</v>
      </c>
      <c r="N6093" t="s">
        <v>25</v>
      </c>
      <c r="O6093" t="s">
        <v>24</v>
      </c>
      <c r="P6093" t="s">
        <v>24</v>
      </c>
      <c r="Q6093" t="s">
        <v>25</v>
      </c>
      <c r="R6093">
        <f>IF(Churn_Data[[#This Row],[Churn]]="Yes",1,0)</f>
        <v>0</v>
      </c>
      <c r="S6093" t="s">
        <v>24</v>
      </c>
      <c r="T6093">
        <f>(Churn_Data[[#This Row],[OnlineSecurity]]="Yes")+(Churn_Data[[#This Row],[OnlineBackup]]="Yes")+(Churn_Data[[#This Row],[DeviceProtection]]="Yes")+(Churn_Data[[#This Row],[TechSupport]]="Yes")+(Churn_Data[[#This Row],[StreamingTV]]="Yes")+(Churn_Data[[#This Row],[StreamingMovies]]="Yes")</f>
        <v>3</v>
      </c>
      <c r="U6093" t="s">
        <v>5607</v>
      </c>
      <c r="V6093" t="s">
        <v>72</v>
      </c>
      <c r="W6093" t="str">
        <f>IF(ISNUMBER(SEARCH("automatic", Churn_Data[[#This Row],[PaymentMethod]])), "Automatic", "Manual")</f>
        <v>Automatic</v>
      </c>
      <c r="X6093">
        <v>99.65</v>
      </c>
      <c r="Y6093" t="str">
        <f>IF(Churn_Data[[#This Row],[tenure]]&lt;=12,"0-1 Year",IF(Churn_Data[[#This Row],[tenure]]&lt;=24,"1-2 Years",IF(Churn_Data[[#This Row],[tenure]]&lt;=36,"2-3 Years",IF(Churn_Data[[#This Row],[tenure]]&lt;=48,"3-4 Years",IF(Churn_Data[[#This Row],[tenure]]&lt;=60,"4-5 Years","5+ Years")))))</f>
        <v>5+ Years</v>
      </c>
      <c r="Z6093">
        <v>63</v>
      </c>
      <c r="AA6093">
        <v>6311.2</v>
      </c>
      <c r="AB6093">
        <f>IF(Churn_Data[[#This Row],[Churn]]="No",Churn_Data[[#This Row],[MonthlyCharges]],NA())</f>
        <v>99.65</v>
      </c>
      <c r="AC6093">
        <f>IF(Churn_Data[[#This Row],[Churn]]="No",Churn_Data[[#This Row],[tenure]],NA())</f>
        <v>63</v>
      </c>
      <c r="AD6093" t="e">
        <f>IF(Churn_Data[[#This Row],[Churn]]="Yes",Churn_Data[[#This Row],[MonthlyCharges]],NA())</f>
        <v>#N/A</v>
      </c>
      <c r="AE6093" t="e">
        <f>IF(Churn_Data[[#This Row],[Churn]]="Yes",Churn_Data[[#This Row],[tenure]],NA())</f>
        <v>#N/A</v>
      </c>
      <c r="AF6093">
        <v>6277.95</v>
      </c>
    </row>
    <row r="6094" spans="1:32" x14ac:dyDescent="0.3">
      <c r="A6094" t="s">
        <v>6129</v>
      </c>
      <c r="B6094" t="s">
        <v>23</v>
      </c>
      <c r="C6094" t="str">
        <f>IF(Churn_Data[[#This Row],[SeniorCitizen]]=1,"Yes","No")</f>
        <v>No</v>
      </c>
      <c r="D6094">
        <v>0</v>
      </c>
      <c r="E6094" t="s">
        <v>24</v>
      </c>
      <c r="F6094" t="s">
        <v>24</v>
      </c>
      <c r="G6094" t="s">
        <v>24</v>
      </c>
      <c r="H6094" t="s">
        <v>24</v>
      </c>
      <c r="I6094" t="s">
        <v>26</v>
      </c>
      <c r="J6094" t="str">
        <f>IF(Churn_Data[[#This Row],[InternetService]]&lt;&gt;"No","Yes","No")</f>
        <v>Yes</v>
      </c>
      <c r="K6094" t="s">
        <v>24</v>
      </c>
      <c r="L6094" t="s">
        <v>24</v>
      </c>
      <c r="M6094" t="s">
        <v>25</v>
      </c>
      <c r="N6094" t="s">
        <v>25</v>
      </c>
      <c r="O6094" t="s">
        <v>24</v>
      </c>
      <c r="P6094" t="s">
        <v>24</v>
      </c>
      <c r="Q6094" t="s">
        <v>25</v>
      </c>
      <c r="R6094">
        <f>IF(Churn_Data[[#This Row],[Churn]]="Yes",1,0)</f>
        <v>0</v>
      </c>
      <c r="S6094" t="s">
        <v>24</v>
      </c>
      <c r="T6094">
        <f>(Churn_Data[[#This Row],[OnlineSecurity]]="Yes")+(Churn_Data[[#This Row],[OnlineBackup]]="Yes")+(Churn_Data[[#This Row],[DeviceProtection]]="Yes")+(Churn_Data[[#This Row],[TechSupport]]="Yes")+(Churn_Data[[#This Row],[StreamingTV]]="Yes")+(Churn_Data[[#This Row],[StreamingMovies]]="Yes")</f>
        <v>4</v>
      </c>
      <c r="U6094" t="s">
        <v>5607</v>
      </c>
      <c r="V6094" t="s">
        <v>32</v>
      </c>
      <c r="W6094" t="str">
        <f>IF(ISNUMBER(SEARCH("automatic", Churn_Data[[#This Row],[PaymentMethod]])), "Automatic", "Manual")</f>
        <v>Manual</v>
      </c>
      <c r="X6094">
        <v>104.15</v>
      </c>
      <c r="Y6094" t="str">
        <f>IF(Churn_Data[[#This Row],[tenure]]&lt;=12,"0-1 Year",IF(Churn_Data[[#This Row],[tenure]]&lt;=24,"1-2 Years",IF(Churn_Data[[#This Row],[tenure]]&lt;=36,"2-3 Years",IF(Churn_Data[[#This Row],[tenure]]&lt;=48,"3-4 Years",IF(Churn_Data[[#This Row],[tenure]]&lt;=60,"4-5 Years","5+ Years")))))</f>
        <v>5+ Years</v>
      </c>
      <c r="Z6094">
        <v>72</v>
      </c>
      <c r="AA6094">
        <v>7303.05</v>
      </c>
      <c r="AB6094">
        <f>IF(Churn_Data[[#This Row],[Churn]]="No",Churn_Data[[#This Row],[MonthlyCharges]],NA())</f>
        <v>104.15</v>
      </c>
      <c r="AC6094">
        <f>IF(Churn_Data[[#This Row],[Churn]]="No",Churn_Data[[#This Row],[tenure]],NA())</f>
        <v>72</v>
      </c>
      <c r="AD6094" t="e">
        <f>IF(Churn_Data[[#This Row],[Churn]]="Yes",Churn_Data[[#This Row],[MonthlyCharges]],NA())</f>
        <v>#N/A</v>
      </c>
      <c r="AE6094" t="e">
        <f>IF(Churn_Data[[#This Row],[Churn]]="Yes",Churn_Data[[#This Row],[tenure]],NA())</f>
        <v>#N/A</v>
      </c>
      <c r="AF6094">
        <v>7498.8</v>
      </c>
    </row>
    <row r="6095" spans="1:32" x14ac:dyDescent="0.3">
      <c r="A6095" t="s">
        <v>6130</v>
      </c>
      <c r="B6095" t="s">
        <v>30</v>
      </c>
      <c r="C6095" t="str">
        <f>IF(Churn_Data[[#This Row],[SeniorCitizen]]=1,"Yes","No")</f>
        <v>No</v>
      </c>
      <c r="D6095">
        <v>0</v>
      </c>
      <c r="E6095" t="s">
        <v>25</v>
      </c>
      <c r="F6095" t="s">
        <v>25</v>
      </c>
      <c r="G6095" t="s">
        <v>24</v>
      </c>
      <c r="H6095" t="s">
        <v>24</v>
      </c>
      <c r="I6095" t="s">
        <v>26</v>
      </c>
      <c r="J6095" t="str">
        <f>IF(Churn_Data[[#This Row],[InternetService]]&lt;&gt;"No","Yes","No")</f>
        <v>Yes</v>
      </c>
      <c r="K6095" t="s">
        <v>25</v>
      </c>
      <c r="L6095" t="s">
        <v>25</v>
      </c>
      <c r="M6095" t="s">
        <v>25</v>
      </c>
      <c r="N6095" t="s">
        <v>25</v>
      </c>
      <c r="O6095" t="s">
        <v>24</v>
      </c>
      <c r="P6095" t="s">
        <v>24</v>
      </c>
      <c r="Q6095" t="s">
        <v>25</v>
      </c>
      <c r="R6095">
        <f>IF(Churn_Data[[#This Row],[Churn]]="Yes",1,0)</f>
        <v>0</v>
      </c>
      <c r="S6095" t="s">
        <v>25</v>
      </c>
      <c r="T6095">
        <f>(Churn_Data[[#This Row],[OnlineSecurity]]="Yes")+(Churn_Data[[#This Row],[OnlineBackup]]="Yes")+(Churn_Data[[#This Row],[DeviceProtection]]="Yes")+(Churn_Data[[#This Row],[TechSupport]]="Yes")+(Churn_Data[[#This Row],[StreamingTV]]="Yes")+(Churn_Data[[#This Row],[StreamingMovies]]="Yes")</f>
        <v>2</v>
      </c>
      <c r="U6095" t="s">
        <v>5607</v>
      </c>
      <c r="V6095" t="s">
        <v>28</v>
      </c>
      <c r="W6095" t="str">
        <f>IF(ISNUMBER(SEARCH("automatic", Churn_Data[[#This Row],[PaymentMethod]])), "Automatic", "Manual")</f>
        <v>Manual</v>
      </c>
      <c r="X6095">
        <v>94.35</v>
      </c>
      <c r="Y6095" t="str">
        <f>IF(Churn_Data[[#This Row],[tenure]]&lt;=12,"0-1 Year",IF(Churn_Data[[#This Row],[tenure]]&lt;=24,"1-2 Years",IF(Churn_Data[[#This Row],[tenure]]&lt;=36,"2-3 Years",IF(Churn_Data[[#This Row],[tenure]]&lt;=48,"3-4 Years",IF(Churn_Data[[#This Row],[tenure]]&lt;=60,"4-5 Years","5+ Years")))))</f>
        <v>3-4 Years</v>
      </c>
      <c r="Z6095">
        <v>43</v>
      </c>
      <c r="AA6095">
        <v>3921.3</v>
      </c>
      <c r="AB6095">
        <f>IF(Churn_Data[[#This Row],[Churn]]="No",Churn_Data[[#This Row],[MonthlyCharges]],NA())</f>
        <v>94.35</v>
      </c>
      <c r="AC6095">
        <f>IF(Churn_Data[[#This Row],[Churn]]="No",Churn_Data[[#This Row],[tenure]],NA())</f>
        <v>43</v>
      </c>
      <c r="AD6095" t="e">
        <f>IF(Churn_Data[[#This Row],[Churn]]="Yes",Churn_Data[[#This Row],[MonthlyCharges]],NA())</f>
        <v>#N/A</v>
      </c>
      <c r="AE6095" t="e">
        <f>IF(Churn_Data[[#This Row],[Churn]]="Yes",Churn_Data[[#This Row],[tenure]],NA())</f>
        <v>#N/A</v>
      </c>
      <c r="AF6095">
        <v>4057.05</v>
      </c>
    </row>
    <row r="6096" spans="1:32" x14ac:dyDescent="0.3">
      <c r="A6096" t="s">
        <v>6131</v>
      </c>
      <c r="B6096" t="s">
        <v>30</v>
      </c>
      <c r="C6096" t="str">
        <f>IF(Churn_Data[[#This Row],[SeniorCitizen]]=1,"Yes","No")</f>
        <v>No</v>
      </c>
      <c r="D6096">
        <v>0</v>
      </c>
      <c r="E6096" t="s">
        <v>24</v>
      </c>
      <c r="F6096" t="s">
        <v>24</v>
      </c>
      <c r="G6096" t="s">
        <v>24</v>
      </c>
      <c r="H6096" t="s">
        <v>24</v>
      </c>
      <c r="I6096" t="s">
        <v>26</v>
      </c>
      <c r="J6096" t="str">
        <f>IF(Churn_Data[[#This Row],[InternetService]]&lt;&gt;"No","Yes","No")</f>
        <v>Yes</v>
      </c>
      <c r="K6096" t="s">
        <v>24</v>
      </c>
      <c r="L6096" t="s">
        <v>24</v>
      </c>
      <c r="M6096" t="s">
        <v>25</v>
      </c>
      <c r="N6096" t="s">
        <v>24</v>
      </c>
      <c r="O6096" t="s">
        <v>24</v>
      </c>
      <c r="P6096" t="s">
        <v>24</v>
      </c>
      <c r="Q6096" t="s">
        <v>25</v>
      </c>
      <c r="R6096">
        <f>IF(Churn_Data[[#This Row],[Churn]]="Yes",1,0)</f>
        <v>0</v>
      </c>
      <c r="S6096" t="s">
        <v>25</v>
      </c>
      <c r="T6096">
        <f>(Churn_Data[[#This Row],[OnlineSecurity]]="Yes")+(Churn_Data[[#This Row],[OnlineBackup]]="Yes")+(Churn_Data[[#This Row],[DeviceProtection]]="Yes")+(Churn_Data[[#This Row],[TechSupport]]="Yes")+(Churn_Data[[#This Row],[StreamingTV]]="Yes")+(Churn_Data[[#This Row],[StreamingMovies]]="Yes")</f>
        <v>5</v>
      </c>
      <c r="U6096" t="s">
        <v>5607</v>
      </c>
      <c r="V6096" t="s">
        <v>72</v>
      </c>
      <c r="W6096" t="str">
        <f>IF(ISNUMBER(SEARCH("automatic", Churn_Data[[#This Row],[PaymentMethod]])), "Automatic", "Manual")</f>
        <v>Automatic</v>
      </c>
      <c r="X6096">
        <v>110.05</v>
      </c>
      <c r="Y6096" t="str">
        <f>IF(Churn_Data[[#This Row],[tenure]]&lt;=12,"0-1 Year",IF(Churn_Data[[#This Row],[tenure]]&lt;=24,"1-2 Years",IF(Churn_Data[[#This Row],[tenure]]&lt;=36,"2-3 Years",IF(Churn_Data[[#This Row],[tenure]]&lt;=48,"3-4 Years",IF(Churn_Data[[#This Row],[tenure]]&lt;=60,"4-5 Years","5+ Years")))))</f>
        <v>4-5 Years</v>
      </c>
      <c r="Z6096">
        <v>51</v>
      </c>
      <c r="AA6096">
        <v>5686.4</v>
      </c>
      <c r="AB6096">
        <f>IF(Churn_Data[[#This Row],[Churn]]="No",Churn_Data[[#This Row],[MonthlyCharges]],NA())</f>
        <v>110.05</v>
      </c>
      <c r="AC6096">
        <f>IF(Churn_Data[[#This Row],[Churn]]="No",Churn_Data[[#This Row],[tenure]],NA())</f>
        <v>51</v>
      </c>
      <c r="AD6096" t="e">
        <f>IF(Churn_Data[[#This Row],[Churn]]="Yes",Churn_Data[[#This Row],[MonthlyCharges]],NA())</f>
        <v>#N/A</v>
      </c>
      <c r="AE6096" t="e">
        <f>IF(Churn_Data[[#This Row],[Churn]]="Yes",Churn_Data[[#This Row],[tenure]],NA())</f>
        <v>#N/A</v>
      </c>
      <c r="AF6096">
        <v>5612.55</v>
      </c>
    </row>
    <row r="6097" spans="1:32" x14ac:dyDescent="0.3">
      <c r="A6097" t="s">
        <v>6132</v>
      </c>
      <c r="B6097" t="s">
        <v>30</v>
      </c>
      <c r="C6097" t="str">
        <f>IF(Churn_Data[[#This Row],[SeniorCitizen]]=1,"Yes","No")</f>
        <v>No</v>
      </c>
      <c r="D6097">
        <v>0</v>
      </c>
      <c r="E6097" t="s">
        <v>24</v>
      </c>
      <c r="F6097" t="s">
        <v>24</v>
      </c>
      <c r="G6097" t="s">
        <v>24</v>
      </c>
      <c r="H6097" t="s">
        <v>24</v>
      </c>
      <c r="I6097" t="s">
        <v>26</v>
      </c>
      <c r="J6097" t="str">
        <f>IF(Churn_Data[[#This Row],[InternetService]]&lt;&gt;"No","Yes","No")</f>
        <v>Yes</v>
      </c>
      <c r="K6097" t="s">
        <v>24</v>
      </c>
      <c r="L6097" t="s">
        <v>25</v>
      </c>
      <c r="M6097" t="s">
        <v>25</v>
      </c>
      <c r="N6097" t="s">
        <v>25</v>
      </c>
      <c r="O6097" t="s">
        <v>24</v>
      </c>
      <c r="P6097" t="s">
        <v>24</v>
      </c>
      <c r="Q6097" t="s">
        <v>25</v>
      </c>
      <c r="R6097">
        <f>IF(Churn_Data[[#This Row],[Churn]]="Yes",1,0)</f>
        <v>0</v>
      </c>
      <c r="S6097" t="s">
        <v>25</v>
      </c>
      <c r="T6097">
        <f>(Churn_Data[[#This Row],[OnlineSecurity]]="Yes")+(Churn_Data[[#This Row],[OnlineBackup]]="Yes")+(Churn_Data[[#This Row],[DeviceProtection]]="Yes")+(Churn_Data[[#This Row],[TechSupport]]="Yes")+(Churn_Data[[#This Row],[StreamingTV]]="Yes")+(Churn_Data[[#This Row],[StreamingMovies]]="Yes")</f>
        <v>3</v>
      </c>
      <c r="U6097" t="s">
        <v>5607</v>
      </c>
      <c r="V6097" t="s">
        <v>32</v>
      </c>
      <c r="W6097" t="str">
        <f>IF(ISNUMBER(SEARCH("automatic", Churn_Data[[#This Row],[PaymentMethod]])), "Automatic", "Manual")</f>
        <v>Manual</v>
      </c>
      <c r="X6097">
        <v>97.1</v>
      </c>
      <c r="Y6097" t="str">
        <f>IF(Churn_Data[[#This Row],[tenure]]&lt;=12,"0-1 Year",IF(Churn_Data[[#This Row],[tenure]]&lt;=24,"1-2 Years",IF(Churn_Data[[#This Row],[tenure]]&lt;=36,"2-3 Years",IF(Churn_Data[[#This Row],[tenure]]&lt;=48,"3-4 Years",IF(Churn_Data[[#This Row],[tenure]]&lt;=60,"4-5 Years","5+ Years")))))</f>
        <v>3-4 Years</v>
      </c>
      <c r="Z6097">
        <v>42</v>
      </c>
      <c r="AA6097">
        <v>4016.75</v>
      </c>
      <c r="AB6097">
        <f>IF(Churn_Data[[#This Row],[Churn]]="No",Churn_Data[[#This Row],[MonthlyCharges]],NA())</f>
        <v>97.1</v>
      </c>
      <c r="AC6097">
        <f>IF(Churn_Data[[#This Row],[Churn]]="No",Churn_Data[[#This Row],[tenure]],NA())</f>
        <v>42</v>
      </c>
      <c r="AD6097" t="e">
        <f>IF(Churn_Data[[#This Row],[Churn]]="Yes",Churn_Data[[#This Row],[MonthlyCharges]],NA())</f>
        <v>#N/A</v>
      </c>
      <c r="AE6097" t="e">
        <f>IF(Churn_Data[[#This Row],[Churn]]="Yes",Churn_Data[[#This Row],[tenure]],NA())</f>
        <v>#N/A</v>
      </c>
      <c r="AF6097">
        <v>4078.2</v>
      </c>
    </row>
    <row r="6098" spans="1:32" x14ac:dyDescent="0.3">
      <c r="A6098" t="s">
        <v>6133</v>
      </c>
      <c r="B6098" t="s">
        <v>23</v>
      </c>
      <c r="C6098" t="str">
        <f>IF(Churn_Data[[#This Row],[SeniorCitizen]]=1,"Yes","No")</f>
        <v>No</v>
      </c>
      <c r="D6098">
        <v>0</v>
      </c>
      <c r="E6098" t="s">
        <v>25</v>
      </c>
      <c r="F6098" t="s">
        <v>25</v>
      </c>
      <c r="G6098" t="s">
        <v>24</v>
      </c>
      <c r="H6098" t="s">
        <v>24</v>
      </c>
      <c r="I6098" t="s">
        <v>26</v>
      </c>
      <c r="J6098" t="str">
        <f>IF(Churn_Data[[#This Row],[InternetService]]&lt;&gt;"No","Yes","No")</f>
        <v>Yes</v>
      </c>
      <c r="K6098" t="s">
        <v>25</v>
      </c>
      <c r="L6098" t="s">
        <v>24</v>
      </c>
      <c r="M6098" t="s">
        <v>25</v>
      </c>
      <c r="N6098" t="s">
        <v>24</v>
      </c>
      <c r="O6098" t="s">
        <v>24</v>
      </c>
      <c r="P6098" t="s">
        <v>24</v>
      </c>
      <c r="Q6098" t="s">
        <v>25</v>
      </c>
      <c r="R6098">
        <f>IF(Churn_Data[[#This Row],[Churn]]="Yes",1,0)</f>
        <v>0</v>
      </c>
      <c r="S6098" t="s">
        <v>24</v>
      </c>
      <c r="T6098">
        <f>(Churn_Data[[#This Row],[OnlineSecurity]]="Yes")+(Churn_Data[[#This Row],[OnlineBackup]]="Yes")+(Churn_Data[[#This Row],[DeviceProtection]]="Yes")+(Churn_Data[[#This Row],[TechSupport]]="Yes")+(Churn_Data[[#This Row],[StreamingTV]]="Yes")+(Churn_Data[[#This Row],[StreamingMovies]]="Yes")</f>
        <v>4</v>
      </c>
      <c r="U6098" t="s">
        <v>5607</v>
      </c>
      <c r="V6098" t="s">
        <v>46</v>
      </c>
      <c r="W6098" t="str">
        <f>IF(ISNUMBER(SEARCH("automatic", Churn_Data[[#This Row],[PaymentMethod]])), "Automatic", "Manual")</f>
        <v>Automatic</v>
      </c>
      <c r="X6098">
        <v>105.05</v>
      </c>
      <c r="Y6098" t="str">
        <f>IF(Churn_Data[[#This Row],[tenure]]&lt;=12,"0-1 Year",IF(Churn_Data[[#This Row],[tenure]]&lt;=24,"1-2 Years",IF(Churn_Data[[#This Row],[tenure]]&lt;=36,"2-3 Years",IF(Churn_Data[[#This Row],[tenure]]&lt;=48,"3-4 Years",IF(Churn_Data[[#This Row],[tenure]]&lt;=60,"4-5 Years","5+ Years")))))</f>
        <v>5+ Years</v>
      </c>
      <c r="Z6098">
        <v>65</v>
      </c>
      <c r="AA6098">
        <v>6744.25</v>
      </c>
      <c r="AB6098">
        <f>IF(Churn_Data[[#This Row],[Churn]]="No",Churn_Data[[#This Row],[MonthlyCharges]],NA())</f>
        <v>105.05</v>
      </c>
      <c r="AC6098">
        <f>IF(Churn_Data[[#This Row],[Churn]]="No",Churn_Data[[#This Row],[tenure]],NA())</f>
        <v>65</v>
      </c>
      <c r="AD6098" t="e">
        <f>IF(Churn_Data[[#This Row],[Churn]]="Yes",Churn_Data[[#This Row],[MonthlyCharges]],NA())</f>
        <v>#N/A</v>
      </c>
      <c r="AE6098" t="e">
        <f>IF(Churn_Data[[#This Row],[Churn]]="Yes",Churn_Data[[#This Row],[tenure]],NA())</f>
        <v>#N/A</v>
      </c>
      <c r="AF6098">
        <v>6828.25</v>
      </c>
    </row>
    <row r="6099" spans="1:32" x14ac:dyDescent="0.3">
      <c r="A6099" t="s">
        <v>6134</v>
      </c>
      <c r="B6099" t="s">
        <v>30</v>
      </c>
      <c r="C6099" t="str">
        <f>IF(Churn_Data[[#This Row],[SeniorCitizen]]=1,"Yes","No")</f>
        <v>No</v>
      </c>
      <c r="D6099">
        <v>0</v>
      </c>
      <c r="E6099" t="s">
        <v>24</v>
      </c>
      <c r="F6099" t="s">
        <v>25</v>
      </c>
      <c r="G6099" t="s">
        <v>24</v>
      </c>
      <c r="H6099" t="s">
        <v>24</v>
      </c>
      <c r="I6099" t="s">
        <v>26</v>
      </c>
      <c r="J6099" t="str">
        <f>IF(Churn_Data[[#This Row],[InternetService]]&lt;&gt;"No","Yes","No")</f>
        <v>Yes</v>
      </c>
      <c r="K6099" t="s">
        <v>25</v>
      </c>
      <c r="L6099" t="s">
        <v>24</v>
      </c>
      <c r="M6099" t="s">
        <v>25</v>
      </c>
      <c r="N6099" t="s">
        <v>24</v>
      </c>
      <c r="O6099" t="s">
        <v>24</v>
      </c>
      <c r="P6099" t="s">
        <v>24</v>
      </c>
      <c r="Q6099" t="s">
        <v>25</v>
      </c>
      <c r="R6099">
        <f>IF(Churn_Data[[#This Row],[Churn]]="Yes",1,0)</f>
        <v>0</v>
      </c>
      <c r="S6099" t="s">
        <v>24</v>
      </c>
      <c r="T6099">
        <f>(Churn_Data[[#This Row],[OnlineSecurity]]="Yes")+(Churn_Data[[#This Row],[OnlineBackup]]="Yes")+(Churn_Data[[#This Row],[DeviceProtection]]="Yes")+(Churn_Data[[#This Row],[TechSupport]]="Yes")+(Churn_Data[[#This Row],[StreamingTV]]="Yes")+(Churn_Data[[#This Row],[StreamingMovies]]="Yes")</f>
        <v>4</v>
      </c>
      <c r="U6099" t="s">
        <v>5607</v>
      </c>
      <c r="V6099" t="s">
        <v>32</v>
      </c>
      <c r="W6099" t="str">
        <f>IF(ISNUMBER(SEARCH("automatic", Churn_Data[[#This Row],[PaymentMethod]])), "Automatic", "Manual")</f>
        <v>Manual</v>
      </c>
      <c r="X6099">
        <v>107.25</v>
      </c>
      <c r="Y6099" t="str">
        <f>IF(Churn_Data[[#This Row],[tenure]]&lt;=12,"0-1 Year",IF(Churn_Data[[#This Row],[tenure]]&lt;=24,"1-2 Years",IF(Churn_Data[[#This Row],[tenure]]&lt;=36,"2-3 Years",IF(Churn_Data[[#This Row],[tenure]]&lt;=48,"3-4 Years",IF(Churn_Data[[#This Row],[tenure]]&lt;=60,"4-5 Years","5+ Years")))))</f>
        <v>4-5 Years</v>
      </c>
      <c r="Z6099">
        <v>56</v>
      </c>
      <c r="AA6099">
        <v>6033.3</v>
      </c>
      <c r="AB6099">
        <f>IF(Churn_Data[[#This Row],[Churn]]="No",Churn_Data[[#This Row],[MonthlyCharges]],NA())</f>
        <v>107.25</v>
      </c>
      <c r="AC6099">
        <f>IF(Churn_Data[[#This Row],[Churn]]="No",Churn_Data[[#This Row],[tenure]],NA())</f>
        <v>56</v>
      </c>
      <c r="AD6099" t="e">
        <f>IF(Churn_Data[[#This Row],[Churn]]="Yes",Churn_Data[[#This Row],[MonthlyCharges]],NA())</f>
        <v>#N/A</v>
      </c>
      <c r="AE6099" t="e">
        <f>IF(Churn_Data[[#This Row],[Churn]]="Yes",Churn_Data[[#This Row],[tenure]],NA())</f>
        <v>#N/A</v>
      </c>
      <c r="AF6099">
        <v>6006</v>
      </c>
    </row>
    <row r="6100" spans="1:32" x14ac:dyDescent="0.3">
      <c r="A6100" t="s">
        <v>6135</v>
      </c>
      <c r="B6100" t="s">
        <v>30</v>
      </c>
      <c r="C6100" t="str">
        <f>IF(Churn_Data[[#This Row],[SeniorCitizen]]=1,"Yes","No")</f>
        <v>No</v>
      </c>
      <c r="D6100">
        <v>0</v>
      </c>
      <c r="E6100" t="s">
        <v>24</v>
      </c>
      <c r="F6100" t="s">
        <v>25</v>
      </c>
      <c r="G6100" t="s">
        <v>24</v>
      </c>
      <c r="H6100" t="s">
        <v>24</v>
      </c>
      <c r="I6100" t="s">
        <v>26</v>
      </c>
      <c r="J6100" t="str">
        <f>IF(Churn_Data[[#This Row],[InternetService]]&lt;&gt;"No","Yes","No")</f>
        <v>Yes</v>
      </c>
      <c r="K6100" t="s">
        <v>25</v>
      </c>
      <c r="L6100" t="s">
        <v>24</v>
      </c>
      <c r="M6100" t="s">
        <v>25</v>
      </c>
      <c r="N6100" t="s">
        <v>25</v>
      </c>
      <c r="O6100" t="s">
        <v>24</v>
      </c>
      <c r="P6100" t="s">
        <v>24</v>
      </c>
      <c r="Q6100" t="s">
        <v>24</v>
      </c>
      <c r="R6100">
        <f>IF(Churn_Data[[#This Row],[Churn]]="Yes",1,0)</f>
        <v>1</v>
      </c>
      <c r="S6100" t="s">
        <v>25</v>
      </c>
      <c r="T6100">
        <f>(Churn_Data[[#This Row],[OnlineSecurity]]="Yes")+(Churn_Data[[#This Row],[OnlineBackup]]="Yes")+(Churn_Data[[#This Row],[DeviceProtection]]="Yes")+(Churn_Data[[#This Row],[TechSupport]]="Yes")+(Churn_Data[[#This Row],[StreamingTV]]="Yes")+(Churn_Data[[#This Row],[StreamingMovies]]="Yes")</f>
        <v>3</v>
      </c>
      <c r="U6100" t="s">
        <v>5607</v>
      </c>
      <c r="V6100" t="s">
        <v>72</v>
      </c>
      <c r="W6100" t="str">
        <f>IF(ISNUMBER(SEARCH("automatic", Churn_Data[[#This Row],[PaymentMethod]])), "Automatic", "Manual")</f>
        <v>Automatic</v>
      </c>
      <c r="X6100">
        <v>100.3</v>
      </c>
      <c r="Y6100" t="str">
        <f>IF(Churn_Data[[#This Row],[tenure]]&lt;=12,"0-1 Year",IF(Churn_Data[[#This Row],[tenure]]&lt;=24,"1-2 Years",IF(Churn_Data[[#This Row],[tenure]]&lt;=36,"2-3 Years",IF(Churn_Data[[#This Row],[tenure]]&lt;=48,"3-4 Years",IF(Churn_Data[[#This Row],[tenure]]&lt;=60,"4-5 Years","5+ Years")))))</f>
        <v>4-5 Years</v>
      </c>
      <c r="Z6100">
        <v>56</v>
      </c>
      <c r="AA6100">
        <v>5614.45</v>
      </c>
      <c r="AB6100" t="e">
        <f>IF(Churn_Data[[#This Row],[Churn]]="No",Churn_Data[[#This Row],[MonthlyCharges]],NA())</f>
        <v>#N/A</v>
      </c>
      <c r="AC6100" t="e">
        <f>IF(Churn_Data[[#This Row],[Churn]]="No",Churn_Data[[#This Row],[tenure]],NA())</f>
        <v>#N/A</v>
      </c>
      <c r="AD6100">
        <f>IF(Churn_Data[[#This Row],[Churn]]="Yes",Churn_Data[[#This Row],[MonthlyCharges]],NA())</f>
        <v>100.3</v>
      </c>
      <c r="AE6100">
        <f>IF(Churn_Data[[#This Row],[Churn]]="Yes",Churn_Data[[#This Row],[tenure]],NA())</f>
        <v>56</v>
      </c>
      <c r="AF6100">
        <v>5616.8</v>
      </c>
    </row>
    <row r="6101" spans="1:32" x14ac:dyDescent="0.3">
      <c r="A6101" t="s">
        <v>6136</v>
      </c>
      <c r="B6101" t="s">
        <v>30</v>
      </c>
      <c r="C6101" t="str">
        <f>IF(Churn_Data[[#This Row],[SeniorCitizen]]=1,"Yes","No")</f>
        <v>Yes</v>
      </c>
      <c r="D6101">
        <v>1</v>
      </c>
      <c r="E6101" t="s">
        <v>25</v>
      </c>
      <c r="F6101" t="s">
        <v>25</v>
      </c>
      <c r="G6101" t="s">
        <v>24</v>
      </c>
      <c r="H6101" t="s">
        <v>24</v>
      </c>
      <c r="I6101" t="s">
        <v>26</v>
      </c>
      <c r="J6101" t="str">
        <f>IF(Churn_Data[[#This Row],[InternetService]]&lt;&gt;"No","Yes","No")</f>
        <v>Yes</v>
      </c>
      <c r="K6101" t="s">
        <v>25</v>
      </c>
      <c r="L6101" t="s">
        <v>24</v>
      </c>
      <c r="M6101" t="s">
        <v>25</v>
      </c>
      <c r="N6101" t="s">
        <v>24</v>
      </c>
      <c r="O6101" t="s">
        <v>24</v>
      </c>
      <c r="P6101" t="s">
        <v>24</v>
      </c>
      <c r="Q6101" t="s">
        <v>25</v>
      </c>
      <c r="R6101">
        <f>IF(Churn_Data[[#This Row],[Churn]]="Yes",1,0)</f>
        <v>0</v>
      </c>
      <c r="S6101" t="s">
        <v>24</v>
      </c>
      <c r="T6101">
        <f>(Churn_Data[[#This Row],[OnlineSecurity]]="Yes")+(Churn_Data[[#This Row],[OnlineBackup]]="Yes")+(Churn_Data[[#This Row],[DeviceProtection]]="Yes")+(Churn_Data[[#This Row],[TechSupport]]="Yes")+(Churn_Data[[#This Row],[StreamingTV]]="Yes")+(Churn_Data[[#This Row],[StreamingMovies]]="Yes")</f>
        <v>4</v>
      </c>
      <c r="U6101" t="s">
        <v>5607</v>
      </c>
      <c r="V6101" t="s">
        <v>46</v>
      </c>
      <c r="W6101" t="str">
        <f>IF(ISNUMBER(SEARCH("automatic", Churn_Data[[#This Row],[PaymentMethod]])), "Automatic", "Manual")</f>
        <v>Automatic</v>
      </c>
      <c r="X6101">
        <v>104.65</v>
      </c>
      <c r="Y6101" t="str">
        <f>IF(Churn_Data[[#This Row],[tenure]]&lt;=12,"0-1 Year",IF(Churn_Data[[#This Row],[tenure]]&lt;=24,"1-2 Years",IF(Churn_Data[[#This Row],[tenure]]&lt;=36,"2-3 Years",IF(Churn_Data[[#This Row],[tenure]]&lt;=48,"3-4 Years",IF(Churn_Data[[#This Row],[tenure]]&lt;=60,"4-5 Years","5+ Years")))))</f>
        <v>2-3 Years</v>
      </c>
      <c r="Z6101">
        <v>27</v>
      </c>
      <c r="AA6101">
        <v>2964</v>
      </c>
      <c r="AB6101">
        <f>IF(Churn_Data[[#This Row],[Churn]]="No",Churn_Data[[#This Row],[MonthlyCharges]],NA())</f>
        <v>104.65</v>
      </c>
      <c r="AC6101">
        <f>IF(Churn_Data[[#This Row],[Churn]]="No",Churn_Data[[#This Row],[tenure]],NA())</f>
        <v>27</v>
      </c>
      <c r="AD6101" t="e">
        <f>IF(Churn_Data[[#This Row],[Churn]]="Yes",Churn_Data[[#This Row],[MonthlyCharges]],NA())</f>
        <v>#N/A</v>
      </c>
      <c r="AE6101" t="e">
        <f>IF(Churn_Data[[#This Row],[Churn]]="Yes",Churn_Data[[#This Row],[tenure]],NA())</f>
        <v>#N/A</v>
      </c>
      <c r="AF6101">
        <v>2825.55</v>
      </c>
    </row>
    <row r="6102" spans="1:32" x14ac:dyDescent="0.3">
      <c r="A6102" t="s">
        <v>6137</v>
      </c>
      <c r="B6102" t="s">
        <v>23</v>
      </c>
      <c r="C6102" t="str">
        <f>IF(Churn_Data[[#This Row],[SeniorCitizen]]=1,"Yes","No")</f>
        <v>No</v>
      </c>
      <c r="D6102">
        <v>0</v>
      </c>
      <c r="E6102" t="s">
        <v>24</v>
      </c>
      <c r="F6102" t="s">
        <v>25</v>
      </c>
      <c r="G6102" t="s">
        <v>24</v>
      </c>
      <c r="H6102" t="s">
        <v>24</v>
      </c>
      <c r="I6102" t="s">
        <v>26</v>
      </c>
      <c r="J6102" t="str">
        <f>IF(Churn_Data[[#This Row],[InternetService]]&lt;&gt;"No","Yes","No")</f>
        <v>Yes</v>
      </c>
      <c r="K6102" t="s">
        <v>24</v>
      </c>
      <c r="L6102" t="s">
        <v>24</v>
      </c>
      <c r="M6102" t="s">
        <v>25</v>
      </c>
      <c r="N6102" t="s">
        <v>24</v>
      </c>
      <c r="O6102" t="s">
        <v>24</v>
      </c>
      <c r="P6102" t="s">
        <v>24</v>
      </c>
      <c r="Q6102" t="s">
        <v>24</v>
      </c>
      <c r="R6102">
        <f>IF(Churn_Data[[#This Row],[Churn]]="Yes",1,0)</f>
        <v>1</v>
      </c>
      <c r="S6102" t="s">
        <v>25</v>
      </c>
      <c r="T6102">
        <f>(Churn_Data[[#This Row],[OnlineSecurity]]="Yes")+(Churn_Data[[#This Row],[OnlineBackup]]="Yes")+(Churn_Data[[#This Row],[DeviceProtection]]="Yes")+(Churn_Data[[#This Row],[TechSupport]]="Yes")+(Churn_Data[[#This Row],[StreamingTV]]="Yes")+(Churn_Data[[#This Row],[StreamingMovies]]="Yes")</f>
        <v>5</v>
      </c>
      <c r="U6102" t="s">
        <v>5607</v>
      </c>
      <c r="V6102" t="s">
        <v>32</v>
      </c>
      <c r="W6102" t="str">
        <f>IF(ISNUMBER(SEARCH("automatic", Churn_Data[[#This Row],[PaymentMethod]])), "Automatic", "Manual")</f>
        <v>Manual</v>
      </c>
      <c r="X6102">
        <v>108.55</v>
      </c>
      <c r="Y6102" t="str">
        <f>IF(Churn_Data[[#This Row],[tenure]]&lt;=12,"0-1 Year",IF(Churn_Data[[#This Row],[tenure]]&lt;=24,"1-2 Years",IF(Churn_Data[[#This Row],[tenure]]&lt;=36,"2-3 Years",IF(Churn_Data[[#This Row],[tenure]]&lt;=48,"3-4 Years",IF(Churn_Data[[#This Row],[tenure]]&lt;=60,"4-5 Years","5+ Years")))))</f>
        <v>4-5 Years</v>
      </c>
      <c r="Z6102">
        <v>50</v>
      </c>
      <c r="AA6102">
        <v>5610.7</v>
      </c>
      <c r="AB6102" t="e">
        <f>IF(Churn_Data[[#This Row],[Churn]]="No",Churn_Data[[#This Row],[MonthlyCharges]],NA())</f>
        <v>#N/A</v>
      </c>
      <c r="AC6102" t="e">
        <f>IF(Churn_Data[[#This Row],[Churn]]="No",Churn_Data[[#This Row],[tenure]],NA())</f>
        <v>#N/A</v>
      </c>
      <c r="AD6102">
        <f>IF(Churn_Data[[#This Row],[Churn]]="Yes",Churn_Data[[#This Row],[MonthlyCharges]],NA())</f>
        <v>108.55</v>
      </c>
      <c r="AE6102">
        <f>IF(Churn_Data[[#This Row],[Churn]]="Yes",Churn_Data[[#This Row],[tenure]],NA())</f>
        <v>50</v>
      </c>
      <c r="AF6102">
        <v>5427.5</v>
      </c>
    </row>
    <row r="6103" spans="1:32" x14ac:dyDescent="0.3">
      <c r="A6103" t="s">
        <v>6138</v>
      </c>
      <c r="B6103" t="s">
        <v>23</v>
      </c>
      <c r="C6103" t="str">
        <f>IF(Churn_Data[[#This Row],[SeniorCitizen]]=1,"Yes","No")</f>
        <v>Yes</v>
      </c>
      <c r="D6103">
        <v>1</v>
      </c>
      <c r="E6103" t="s">
        <v>24</v>
      </c>
      <c r="F6103" t="s">
        <v>25</v>
      </c>
      <c r="G6103" t="s">
        <v>24</v>
      </c>
      <c r="H6103" t="s">
        <v>24</v>
      </c>
      <c r="I6103" t="s">
        <v>26</v>
      </c>
      <c r="J6103" t="str">
        <f>IF(Churn_Data[[#This Row],[InternetService]]&lt;&gt;"No","Yes","No")</f>
        <v>Yes</v>
      </c>
      <c r="K6103" t="s">
        <v>25</v>
      </c>
      <c r="L6103" t="s">
        <v>25</v>
      </c>
      <c r="M6103" t="s">
        <v>25</v>
      </c>
      <c r="N6103" t="s">
        <v>25</v>
      </c>
      <c r="O6103" t="s">
        <v>24</v>
      </c>
      <c r="P6103" t="s">
        <v>24</v>
      </c>
      <c r="Q6103" t="s">
        <v>25</v>
      </c>
      <c r="R6103">
        <f>IF(Churn_Data[[#This Row],[Churn]]="Yes",1,0)</f>
        <v>0</v>
      </c>
      <c r="S6103" t="s">
        <v>24</v>
      </c>
      <c r="T6103">
        <f>(Churn_Data[[#This Row],[OnlineSecurity]]="Yes")+(Churn_Data[[#This Row],[OnlineBackup]]="Yes")+(Churn_Data[[#This Row],[DeviceProtection]]="Yes")+(Churn_Data[[#This Row],[TechSupport]]="Yes")+(Churn_Data[[#This Row],[StreamingTV]]="Yes")+(Churn_Data[[#This Row],[StreamingMovies]]="Yes")</f>
        <v>2</v>
      </c>
      <c r="U6103" t="s">
        <v>5607</v>
      </c>
      <c r="V6103" t="s">
        <v>72</v>
      </c>
      <c r="W6103" t="str">
        <f>IF(ISNUMBER(SEARCH("automatic", Churn_Data[[#This Row],[PaymentMethod]])), "Automatic", "Manual")</f>
        <v>Automatic</v>
      </c>
      <c r="X6103">
        <v>95.85</v>
      </c>
      <c r="Y6103" t="str">
        <f>IF(Churn_Data[[#This Row],[tenure]]&lt;=12,"0-1 Year",IF(Churn_Data[[#This Row],[tenure]]&lt;=24,"1-2 Years",IF(Churn_Data[[#This Row],[tenure]]&lt;=36,"2-3 Years",IF(Churn_Data[[#This Row],[tenure]]&lt;=48,"3-4 Years",IF(Churn_Data[[#This Row],[tenure]]&lt;=60,"4-5 Years","5+ Years")))))</f>
        <v>4-5 Years</v>
      </c>
      <c r="Z6103">
        <v>53</v>
      </c>
      <c r="AA6103">
        <v>5016.25</v>
      </c>
      <c r="AB6103">
        <f>IF(Churn_Data[[#This Row],[Churn]]="No",Churn_Data[[#This Row],[MonthlyCharges]],NA())</f>
        <v>95.85</v>
      </c>
      <c r="AC6103">
        <f>IF(Churn_Data[[#This Row],[Churn]]="No",Churn_Data[[#This Row],[tenure]],NA())</f>
        <v>53</v>
      </c>
      <c r="AD6103" t="e">
        <f>IF(Churn_Data[[#This Row],[Churn]]="Yes",Churn_Data[[#This Row],[MonthlyCharges]],NA())</f>
        <v>#N/A</v>
      </c>
      <c r="AE6103" t="e">
        <f>IF(Churn_Data[[#This Row],[Churn]]="Yes",Churn_Data[[#This Row],[tenure]],NA())</f>
        <v>#N/A</v>
      </c>
      <c r="AF6103">
        <v>5080.05</v>
      </c>
    </row>
    <row r="6104" spans="1:32" x14ac:dyDescent="0.3">
      <c r="A6104" t="s">
        <v>6139</v>
      </c>
      <c r="B6104" t="s">
        <v>30</v>
      </c>
      <c r="C6104" t="str">
        <f>IF(Churn_Data[[#This Row],[SeniorCitizen]]=1,"Yes","No")</f>
        <v>No</v>
      </c>
      <c r="D6104">
        <v>0</v>
      </c>
      <c r="E6104" t="s">
        <v>24</v>
      </c>
      <c r="F6104" t="s">
        <v>24</v>
      </c>
      <c r="G6104" t="s">
        <v>24</v>
      </c>
      <c r="H6104" t="s">
        <v>24</v>
      </c>
      <c r="I6104" t="s">
        <v>26</v>
      </c>
      <c r="J6104" t="str">
        <f>IF(Churn_Data[[#This Row],[InternetService]]&lt;&gt;"No","Yes","No")</f>
        <v>Yes</v>
      </c>
      <c r="K6104" t="s">
        <v>25</v>
      </c>
      <c r="L6104" t="s">
        <v>24</v>
      </c>
      <c r="M6104" t="s">
        <v>25</v>
      </c>
      <c r="N6104" t="s">
        <v>24</v>
      </c>
      <c r="O6104" t="s">
        <v>24</v>
      </c>
      <c r="P6104" t="s">
        <v>24</v>
      </c>
      <c r="Q6104" t="s">
        <v>25</v>
      </c>
      <c r="R6104">
        <f>IF(Churn_Data[[#This Row],[Churn]]="Yes",1,0)</f>
        <v>0</v>
      </c>
      <c r="S6104" t="s">
        <v>24</v>
      </c>
      <c r="T6104">
        <f>(Churn_Data[[#This Row],[OnlineSecurity]]="Yes")+(Churn_Data[[#This Row],[OnlineBackup]]="Yes")+(Churn_Data[[#This Row],[DeviceProtection]]="Yes")+(Churn_Data[[#This Row],[TechSupport]]="Yes")+(Churn_Data[[#This Row],[StreamingTV]]="Yes")+(Churn_Data[[#This Row],[StreamingMovies]]="Yes")</f>
        <v>4</v>
      </c>
      <c r="U6104" t="s">
        <v>5607</v>
      </c>
      <c r="V6104" t="s">
        <v>32</v>
      </c>
      <c r="W6104" t="str">
        <f>IF(ISNUMBER(SEARCH("automatic", Churn_Data[[#This Row],[PaymentMethod]])), "Automatic", "Manual")</f>
        <v>Manual</v>
      </c>
      <c r="X6104">
        <v>105.2</v>
      </c>
      <c r="Y6104" t="str">
        <f>IF(Churn_Data[[#This Row],[tenure]]&lt;=12,"0-1 Year",IF(Churn_Data[[#This Row],[tenure]]&lt;=24,"1-2 Years",IF(Churn_Data[[#This Row],[tenure]]&lt;=36,"2-3 Years",IF(Churn_Data[[#This Row],[tenure]]&lt;=48,"3-4 Years",IF(Churn_Data[[#This Row],[tenure]]&lt;=60,"4-5 Years","5+ Years")))))</f>
        <v>4-5 Years</v>
      </c>
      <c r="Z6104">
        <v>54</v>
      </c>
      <c r="AA6104">
        <v>5637.85</v>
      </c>
      <c r="AB6104">
        <f>IF(Churn_Data[[#This Row],[Churn]]="No",Churn_Data[[#This Row],[MonthlyCharges]],NA())</f>
        <v>105.2</v>
      </c>
      <c r="AC6104">
        <f>IF(Churn_Data[[#This Row],[Churn]]="No",Churn_Data[[#This Row],[tenure]],NA())</f>
        <v>54</v>
      </c>
      <c r="AD6104" t="e">
        <f>IF(Churn_Data[[#This Row],[Churn]]="Yes",Churn_Data[[#This Row],[MonthlyCharges]],NA())</f>
        <v>#N/A</v>
      </c>
      <c r="AE6104" t="e">
        <f>IF(Churn_Data[[#This Row],[Churn]]="Yes",Churn_Data[[#This Row],[tenure]],NA())</f>
        <v>#N/A</v>
      </c>
      <c r="AF6104">
        <v>5680.8</v>
      </c>
    </row>
    <row r="6105" spans="1:32" x14ac:dyDescent="0.3">
      <c r="A6105" t="s">
        <v>6140</v>
      </c>
      <c r="B6105" t="s">
        <v>30</v>
      </c>
      <c r="C6105" t="str">
        <f>IF(Churn_Data[[#This Row],[SeniorCitizen]]=1,"Yes","No")</f>
        <v>No</v>
      </c>
      <c r="D6105">
        <v>0</v>
      </c>
      <c r="E6105" t="s">
        <v>25</v>
      </c>
      <c r="F6105" t="s">
        <v>25</v>
      </c>
      <c r="G6105" t="s">
        <v>24</v>
      </c>
      <c r="H6105" t="s">
        <v>24</v>
      </c>
      <c r="I6105" t="s">
        <v>26</v>
      </c>
      <c r="J6105" t="str">
        <f>IF(Churn_Data[[#This Row],[InternetService]]&lt;&gt;"No","Yes","No")</f>
        <v>Yes</v>
      </c>
      <c r="K6105" t="s">
        <v>24</v>
      </c>
      <c r="L6105" t="s">
        <v>24</v>
      </c>
      <c r="M6105" t="s">
        <v>25</v>
      </c>
      <c r="N6105" t="s">
        <v>25</v>
      </c>
      <c r="O6105" t="s">
        <v>24</v>
      </c>
      <c r="P6105" t="s">
        <v>24</v>
      </c>
      <c r="Q6105" t="s">
        <v>25</v>
      </c>
      <c r="R6105">
        <f>IF(Churn_Data[[#This Row],[Churn]]="Yes",1,0)</f>
        <v>0</v>
      </c>
      <c r="S6105" t="s">
        <v>24</v>
      </c>
      <c r="T6105">
        <f>(Churn_Data[[#This Row],[OnlineSecurity]]="Yes")+(Churn_Data[[#This Row],[OnlineBackup]]="Yes")+(Churn_Data[[#This Row],[DeviceProtection]]="Yes")+(Churn_Data[[#This Row],[TechSupport]]="Yes")+(Churn_Data[[#This Row],[StreamingTV]]="Yes")+(Churn_Data[[#This Row],[StreamingMovies]]="Yes")</f>
        <v>4</v>
      </c>
      <c r="U6105" t="s">
        <v>5607</v>
      </c>
      <c r="V6105" t="s">
        <v>32</v>
      </c>
      <c r="W6105" t="str">
        <f>IF(ISNUMBER(SEARCH("automatic", Churn_Data[[#This Row],[PaymentMethod]])), "Automatic", "Manual")</f>
        <v>Manual</v>
      </c>
      <c r="X6105">
        <v>104.85</v>
      </c>
      <c r="Y6105" t="str">
        <f>IF(Churn_Data[[#This Row],[tenure]]&lt;=12,"0-1 Year",IF(Churn_Data[[#This Row],[tenure]]&lt;=24,"1-2 Years",IF(Churn_Data[[#This Row],[tenure]]&lt;=36,"2-3 Years",IF(Churn_Data[[#This Row],[tenure]]&lt;=48,"3-4 Years",IF(Churn_Data[[#This Row],[tenure]]&lt;=60,"4-5 Years","5+ Years")))))</f>
        <v>3-4 Years</v>
      </c>
      <c r="Z6105">
        <v>38</v>
      </c>
      <c r="AA6105">
        <v>3887.25</v>
      </c>
      <c r="AB6105">
        <f>IF(Churn_Data[[#This Row],[Churn]]="No",Churn_Data[[#This Row],[MonthlyCharges]],NA())</f>
        <v>104.85</v>
      </c>
      <c r="AC6105">
        <f>IF(Churn_Data[[#This Row],[Churn]]="No",Churn_Data[[#This Row],[tenure]],NA())</f>
        <v>38</v>
      </c>
      <c r="AD6105" t="e">
        <f>IF(Churn_Data[[#This Row],[Churn]]="Yes",Churn_Data[[#This Row],[MonthlyCharges]],NA())</f>
        <v>#N/A</v>
      </c>
      <c r="AE6105" t="e">
        <f>IF(Churn_Data[[#This Row],[Churn]]="Yes",Churn_Data[[#This Row],[tenure]],NA())</f>
        <v>#N/A</v>
      </c>
      <c r="AF6105">
        <v>3984.3</v>
      </c>
    </row>
    <row r="6106" spans="1:32" x14ac:dyDescent="0.3">
      <c r="A6106" t="s">
        <v>6141</v>
      </c>
      <c r="B6106" t="s">
        <v>30</v>
      </c>
      <c r="C6106" t="str">
        <f>IF(Churn_Data[[#This Row],[SeniorCitizen]]=1,"Yes","No")</f>
        <v>No</v>
      </c>
      <c r="D6106">
        <v>0</v>
      </c>
      <c r="E6106" t="s">
        <v>25</v>
      </c>
      <c r="F6106" t="s">
        <v>25</v>
      </c>
      <c r="G6106" t="s">
        <v>24</v>
      </c>
      <c r="H6106" t="s">
        <v>24</v>
      </c>
      <c r="I6106" t="s">
        <v>26</v>
      </c>
      <c r="J6106" t="str">
        <f>IF(Churn_Data[[#This Row],[InternetService]]&lt;&gt;"No","Yes","No")</f>
        <v>Yes</v>
      </c>
      <c r="K6106" t="s">
        <v>25</v>
      </c>
      <c r="L6106" t="s">
        <v>24</v>
      </c>
      <c r="M6106" t="s">
        <v>25</v>
      </c>
      <c r="N6106" t="s">
        <v>24</v>
      </c>
      <c r="O6106" t="s">
        <v>24</v>
      </c>
      <c r="P6106" t="s">
        <v>24</v>
      </c>
      <c r="Q6106" t="s">
        <v>25</v>
      </c>
      <c r="R6106">
        <f>IF(Churn_Data[[#This Row],[Churn]]="Yes",1,0)</f>
        <v>0</v>
      </c>
      <c r="S6106" t="s">
        <v>24</v>
      </c>
      <c r="T6106">
        <f>(Churn_Data[[#This Row],[OnlineSecurity]]="Yes")+(Churn_Data[[#This Row],[OnlineBackup]]="Yes")+(Churn_Data[[#This Row],[DeviceProtection]]="Yes")+(Churn_Data[[#This Row],[TechSupport]]="Yes")+(Churn_Data[[#This Row],[StreamingTV]]="Yes")+(Churn_Data[[#This Row],[StreamingMovies]]="Yes")</f>
        <v>4</v>
      </c>
      <c r="U6106" t="s">
        <v>5607</v>
      </c>
      <c r="V6106" t="s">
        <v>72</v>
      </c>
      <c r="W6106" t="str">
        <f>IF(ISNUMBER(SEARCH("automatic", Churn_Data[[#This Row],[PaymentMethod]])), "Automatic", "Manual")</f>
        <v>Automatic</v>
      </c>
      <c r="X6106">
        <v>104.5</v>
      </c>
      <c r="Y6106" t="str">
        <f>IF(Churn_Data[[#This Row],[tenure]]&lt;=12,"0-1 Year",IF(Churn_Data[[#This Row],[tenure]]&lt;=24,"1-2 Years",IF(Churn_Data[[#This Row],[tenure]]&lt;=36,"2-3 Years",IF(Churn_Data[[#This Row],[tenure]]&lt;=48,"3-4 Years",IF(Churn_Data[[#This Row],[tenure]]&lt;=60,"4-5 Years","5+ Years")))))</f>
        <v>3-4 Years</v>
      </c>
      <c r="Z6106">
        <v>37</v>
      </c>
      <c r="AA6106">
        <v>3778</v>
      </c>
      <c r="AB6106">
        <f>IF(Churn_Data[[#This Row],[Churn]]="No",Churn_Data[[#This Row],[MonthlyCharges]],NA())</f>
        <v>104.5</v>
      </c>
      <c r="AC6106">
        <f>IF(Churn_Data[[#This Row],[Churn]]="No",Churn_Data[[#This Row],[tenure]],NA())</f>
        <v>37</v>
      </c>
      <c r="AD6106" t="e">
        <f>IF(Churn_Data[[#This Row],[Churn]]="Yes",Churn_Data[[#This Row],[MonthlyCharges]],NA())</f>
        <v>#N/A</v>
      </c>
      <c r="AE6106" t="e">
        <f>IF(Churn_Data[[#This Row],[Churn]]="Yes",Churn_Data[[#This Row],[tenure]],NA())</f>
        <v>#N/A</v>
      </c>
      <c r="AF6106">
        <v>3866.5</v>
      </c>
    </row>
    <row r="6107" spans="1:32" x14ac:dyDescent="0.3">
      <c r="A6107" t="s">
        <v>6142</v>
      </c>
      <c r="B6107" t="s">
        <v>23</v>
      </c>
      <c r="C6107" t="str">
        <f>IF(Churn_Data[[#This Row],[SeniorCitizen]]=1,"Yes","No")</f>
        <v>Yes</v>
      </c>
      <c r="D6107">
        <v>1</v>
      </c>
      <c r="E6107" t="s">
        <v>24</v>
      </c>
      <c r="F6107" t="s">
        <v>25</v>
      </c>
      <c r="G6107" t="s">
        <v>24</v>
      </c>
      <c r="H6107" t="s">
        <v>24</v>
      </c>
      <c r="I6107" t="s">
        <v>26</v>
      </c>
      <c r="J6107" t="str">
        <f>IF(Churn_Data[[#This Row],[InternetService]]&lt;&gt;"No","Yes","No")</f>
        <v>Yes</v>
      </c>
      <c r="K6107" t="s">
        <v>25</v>
      </c>
      <c r="L6107" t="s">
        <v>24</v>
      </c>
      <c r="M6107" t="s">
        <v>25</v>
      </c>
      <c r="N6107" t="s">
        <v>25</v>
      </c>
      <c r="O6107" t="s">
        <v>24</v>
      </c>
      <c r="P6107" t="s">
        <v>24</v>
      </c>
      <c r="Q6107" t="s">
        <v>25</v>
      </c>
      <c r="R6107">
        <f>IF(Churn_Data[[#This Row],[Churn]]="Yes",1,0)</f>
        <v>0</v>
      </c>
      <c r="S6107" t="s">
        <v>24</v>
      </c>
      <c r="T6107">
        <f>(Churn_Data[[#This Row],[OnlineSecurity]]="Yes")+(Churn_Data[[#This Row],[OnlineBackup]]="Yes")+(Churn_Data[[#This Row],[DeviceProtection]]="Yes")+(Churn_Data[[#This Row],[TechSupport]]="Yes")+(Churn_Data[[#This Row],[StreamingTV]]="Yes")+(Churn_Data[[#This Row],[StreamingMovies]]="Yes")</f>
        <v>3</v>
      </c>
      <c r="U6107" t="s">
        <v>5607</v>
      </c>
      <c r="V6107" t="s">
        <v>46</v>
      </c>
      <c r="W6107" t="str">
        <f>IF(ISNUMBER(SEARCH("automatic", Churn_Data[[#This Row],[PaymentMethod]])), "Automatic", "Manual")</f>
        <v>Automatic</v>
      </c>
      <c r="X6107">
        <v>97.8</v>
      </c>
      <c r="Y6107" t="str">
        <f>IF(Churn_Data[[#This Row],[tenure]]&lt;=12,"0-1 Year",IF(Churn_Data[[#This Row],[tenure]]&lt;=24,"1-2 Years",IF(Churn_Data[[#This Row],[tenure]]&lt;=36,"2-3 Years",IF(Churn_Data[[#This Row],[tenure]]&lt;=48,"3-4 Years",IF(Churn_Data[[#This Row],[tenure]]&lt;=60,"4-5 Years","5+ Years")))))</f>
        <v>4-5 Years</v>
      </c>
      <c r="Z6107">
        <v>58</v>
      </c>
      <c r="AA6107">
        <v>5458.8</v>
      </c>
      <c r="AB6107">
        <f>IF(Churn_Data[[#This Row],[Churn]]="No",Churn_Data[[#This Row],[MonthlyCharges]],NA())</f>
        <v>97.8</v>
      </c>
      <c r="AC6107">
        <f>IF(Churn_Data[[#This Row],[Churn]]="No",Churn_Data[[#This Row],[tenure]],NA())</f>
        <v>58</v>
      </c>
      <c r="AD6107" t="e">
        <f>IF(Churn_Data[[#This Row],[Churn]]="Yes",Churn_Data[[#This Row],[MonthlyCharges]],NA())</f>
        <v>#N/A</v>
      </c>
      <c r="AE6107" t="e">
        <f>IF(Churn_Data[[#This Row],[Churn]]="Yes",Churn_Data[[#This Row],[tenure]],NA())</f>
        <v>#N/A</v>
      </c>
      <c r="AF6107">
        <v>5672.4</v>
      </c>
    </row>
    <row r="6108" spans="1:32" x14ac:dyDescent="0.3">
      <c r="A6108" t="s">
        <v>6143</v>
      </c>
      <c r="B6108" t="s">
        <v>30</v>
      </c>
      <c r="C6108" t="str">
        <f>IF(Churn_Data[[#This Row],[SeniorCitizen]]=1,"Yes","No")</f>
        <v>No</v>
      </c>
      <c r="D6108">
        <v>0</v>
      </c>
      <c r="E6108" t="s">
        <v>24</v>
      </c>
      <c r="F6108" t="s">
        <v>24</v>
      </c>
      <c r="G6108" t="s">
        <v>24</v>
      </c>
      <c r="H6108" t="s">
        <v>24</v>
      </c>
      <c r="I6108" t="s">
        <v>26</v>
      </c>
      <c r="J6108" t="str">
        <f>IF(Churn_Data[[#This Row],[InternetService]]&lt;&gt;"No","Yes","No")</f>
        <v>Yes</v>
      </c>
      <c r="K6108" t="s">
        <v>24</v>
      </c>
      <c r="L6108" t="s">
        <v>24</v>
      </c>
      <c r="M6108" t="s">
        <v>25</v>
      </c>
      <c r="N6108" t="s">
        <v>25</v>
      </c>
      <c r="O6108" t="s">
        <v>24</v>
      </c>
      <c r="P6108" t="s">
        <v>24</v>
      </c>
      <c r="Q6108" t="s">
        <v>24</v>
      </c>
      <c r="R6108">
        <f>IF(Churn_Data[[#This Row],[Churn]]="Yes",1,0)</f>
        <v>1</v>
      </c>
      <c r="S6108" t="s">
        <v>24</v>
      </c>
      <c r="T6108">
        <f>(Churn_Data[[#This Row],[OnlineSecurity]]="Yes")+(Churn_Data[[#This Row],[OnlineBackup]]="Yes")+(Churn_Data[[#This Row],[DeviceProtection]]="Yes")+(Churn_Data[[#This Row],[TechSupport]]="Yes")+(Churn_Data[[#This Row],[StreamingTV]]="Yes")+(Churn_Data[[#This Row],[StreamingMovies]]="Yes")</f>
        <v>4</v>
      </c>
      <c r="U6108" t="s">
        <v>5607</v>
      </c>
      <c r="V6108" t="s">
        <v>32</v>
      </c>
      <c r="W6108" t="str">
        <f>IF(ISNUMBER(SEARCH("automatic", Churn_Data[[#This Row],[PaymentMethod]])), "Automatic", "Manual")</f>
        <v>Manual</v>
      </c>
      <c r="X6108">
        <v>106</v>
      </c>
      <c r="Y6108" t="str">
        <f>IF(Churn_Data[[#This Row],[tenure]]&lt;=12,"0-1 Year",IF(Churn_Data[[#This Row],[tenure]]&lt;=24,"1-2 Years",IF(Churn_Data[[#This Row],[tenure]]&lt;=36,"2-3 Years",IF(Churn_Data[[#This Row],[tenure]]&lt;=48,"3-4 Years",IF(Churn_Data[[#This Row],[tenure]]&lt;=60,"4-5 Years","5+ Years")))))</f>
        <v>5+ Years</v>
      </c>
      <c r="Z6108">
        <v>61</v>
      </c>
      <c r="AA6108">
        <v>6547.7</v>
      </c>
      <c r="AB6108" t="e">
        <f>IF(Churn_Data[[#This Row],[Churn]]="No",Churn_Data[[#This Row],[MonthlyCharges]],NA())</f>
        <v>#N/A</v>
      </c>
      <c r="AC6108" t="e">
        <f>IF(Churn_Data[[#This Row],[Churn]]="No",Churn_Data[[#This Row],[tenure]],NA())</f>
        <v>#N/A</v>
      </c>
      <c r="AD6108">
        <f>IF(Churn_Data[[#This Row],[Churn]]="Yes",Churn_Data[[#This Row],[MonthlyCharges]],NA())</f>
        <v>106</v>
      </c>
      <c r="AE6108">
        <f>IF(Churn_Data[[#This Row],[Churn]]="Yes",Churn_Data[[#This Row],[tenure]],NA())</f>
        <v>61</v>
      </c>
      <c r="AF6108">
        <v>6466</v>
      </c>
    </row>
    <row r="6109" spans="1:32" x14ac:dyDescent="0.3">
      <c r="A6109" t="s">
        <v>6144</v>
      </c>
      <c r="B6109" t="s">
        <v>30</v>
      </c>
      <c r="C6109" t="str">
        <f>IF(Churn_Data[[#This Row],[SeniorCitizen]]=1,"Yes","No")</f>
        <v>No</v>
      </c>
      <c r="D6109">
        <v>0</v>
      </c>
      <c r="E6109" t="s">
        <v>24</v>
      </c>
      <c r="F6109" t="s">
        <v>25</v>
      </c>
      <c r="G6109" t="s">
        <v>24</v>
      </c>
      <c r="H6109" t="s">
        <v>24</v>
      </c>
      <c r="I6109" t="s">
        <v>26</v>
      </c>
      <c r="J6109" t="str">
        <f>IF(Churn_Data[[#This Row],[InternetService]]&lt;&gt;"No","Yes","No")</f>
        <v>Yes</v>
      </c>
      <c r="K6109" t="s">
        <v>24</v>
      </c>
      <c r="L6109" t="s">
        <v>25</v>
      </c>
      <c r="M6109" t="s">
        <v>25</v>
      </c>
      <c r="N6109" t="s">
        <v>25</v>
      </c>
      <c r="O6109" t="s">
        <v>24</v>
      </c>
      <c r="P6109" t="s">
        <v>24</v>
      </c>
      <c r="Q6109" t="s">
        <v>25</v>
      </c>
      <c r="R6109">
        <f>IF(Churn_Data[[#This Row],[Churn]]="Yes",1,0)</f>
        <v>0</v>
      </c>
      <c r="S6109" t="s">
        <v>24</v>
      </c>
      <c r="T6109">
        <f>(Churn_Data[[#This Row],[OnlineSecurity]]="Yes")+(Churn_Data[[#This Row],[OnlineBackup]]="Yes")+(Churn_Data[[#This Row],[DeviceProtection]]="Yes")+(Churn_Data[[#This Row],[TechSupport]]="Yes")+(Churn_Data[[#This Row],[StreamingTV]]="Yes")+(Churn_Data[[#This Row],[StreamingMovies]]="Yes")</f>
        <v>3</v>
      </c>
      <c r="U6109" t="s">
        <v>5607</v>
      </c>
      <c r="V6109" t="s">
        <v>32</v>
      </c>
      <c r="W6109" t="str">
        <f>IF(ISNUMBER(SEARCH("automatic", Churn_Data[[#This Row],[PaymentMethod]])), "Automatic", "Manual")</f>
        <v>Manual</v>
      </c>
      <c r="X6109">
        <v>100.55</v>
      </c>
      <c r="Y6109" t="str">
        <f>IF(Churn_Data[[#This Row],[tenure]]&lt;=12,"0-1 Year",IF(Churn_Data[[#This Row],[tenure]]&lt;=24,"1-2 Years",IF(Churn_Data[[#This Row],[tenure]]&lt;=36,"2-3 Years",IF(Churn_Data[[#This Row],[tenure]]&lt;=48,"3-4 Years",IF(Churn_Data[[#This Row],[tenure]]&lt;=60,"4-5 Years","5+ Years")))))</f>
        <v>4-5 Years</v>
      </c>
      <c r="Z6109">
        <v>56</v>
      </c>
      <c r="AA6109">
        <v>5514.95</v>
      </c>
      <c r="AB6109">
        <f>IF(Churn_Data[[#This Row],[Churn]]="No",Churn_Data[[#This Row],[MonthlyCharges]],NA())</f>
        <v>100.55</v>
      </c>
      <c r="AC6109">
        <f>IF(Churn_Data[[#This Row],[Churn]]="No",Churn_Data[[#This Row],[tenure]],NA())</f>
        <v>56</v>
      </c>
      <c r="AD6109" t="e">
        <f>IF(Churn_Data[[#This Row],[Churn]]="Yes",Churn_Data[[#This Row],[MonthlyCharges]],NA())</f>
        <v>#N/A</v>
      </c>
      <c r="AE6109" t="e">
        <f>IF(Churn_Data[[#This Row],[Churn]]="Yes",Churn_Data[[#This Row],[tenure]],NA())</f>
        <v>#N/A</v>
      </c>
      <c r="AF6109">
        <v>5630.8</v>
      </c>
    </row>
    <row r="6110" spans="1:32" x14ac:dyDescent="0.3">
      <c r="A6110" t="s">
        <v>6145</v>
      </c>
      <c r="B6110" t="s">
        <v>23</v>
      </c>
      <c r="C6110" t="str">
        <f>IF(Churn_Data[[#This Row],[SeniorCitizen]]=1,"Yes","No")</f>
        <v>Yes</v>
      </c>
      <c r="D6110">
        <v>1</v>
      </c>
      <c r="E6110" t="s">
        <v>25</v>
      </c>
      <c r="F6110" t="s">
        <v>25</v>
      </c>
      <c r="G6110" t="s">
        <v>24</v>
      </c>
      <c r="H6110" t="s">
        <v>24</v>
      </c>
      <c r="I6110" t="s">
        <v>26</v>
      </c>
      <c r="J6110" t="str">
        <f>IF(Churn_Data[[#This Row],[InternetService]]&lt;&gt;"No","Yes","No")</f>
        <v>Yes</v>
      </c>
      <c r="K6110" t="s">
        <v>25</v>
      </c>
      <c r="L6110" t="s">
        <v>24</v>
      </c>
      <c r="M6110" t="s">
        <v>25</v>
      </c>
      <c r="N6110" t="s">
        <v>24</v>
      </c>
      <c r="O6110" t="s">
        <v>24</v>
      </c>
      <c r="P6110" t="s">
        <v>24</v>
      </c>
      <c r="Q6110" t="s">
        <v>25</v>
      </c>
      <c r="R6110">
        <f>IF(Churn_Data[[#This Row],[Churn]]="Yes",1,0)</f>
        <v>0</v>
      </c>
      <c r="S6110" t="s">
        <v>24</v>
      </c>
      <c r="T6110">
        <f>(Churn_Data[[#This Row],[OnlineSecurity]]="Yes")+(Churn_Data[[#This Row],[OnlineBackup]]="Yes")+(Churn_Data[[#This Row],[DeviceProtection]]="Yes")+(Churn_Data[[#This Row],[TechSupport]]="Yes")+(Churn_Data[[#This Row],[StreamingTV]]="Yes")+(Churn_Data[[#This Row],[StreamingMovies]]="Yes")</f>
        <v>4</v>
      </c>
      <c r="U6110" t="s">
        <v>5607</v>
      </c>
      <c r="V6110" t="s">
        <v>32</v>
      </c>
      <c r="W6110" t="str">
        <f>IF(ISNUMBER(SEARCH("automatic", Churn_Data[[#This Row],[PaymentMethod]])), "Automatic", "Manual")</f>
        <v>Manual</v>
      </c>
      <c r="X6110">
        <v>106.8</v>
      </c>
      <c r="Y6110" t="str">
        <f>IF(Churn_Data[[#This Row],[tenure]]&lt;=12,"0-1 Year",IF(Churn_Data[[#This Row],[tenure]]&lt;=24,"1-2 Years",IF(Churn_Data[[#This Row],[tenure]]&lt;=36,"2-3 Years",IF(Churn_Data[[#This Row],[tenure]]&lt;=48,"3-4 Years",IF(Churn_Data[[#This Row],[tenure]]&lt;=60,"4-5 Years","5+ Years")))))</f>
        <v>4-5 Years</v>
      </c>
      <c r="Z6110">
        <v>50</v>
      </c>
      <c r="AA6110">
        <v>5347.95</v>
      </c>
      <c r="AB6110">
        <f>IF(Churn_Data[[#This Row],[Churn]]="No",Churn_Data[[#This Row],[MonthlyCharges]],NA())</f>
        <v>106.8</v>
      </c>
      <c r="AC6110">
        <f>IF(Churn_Data[[#This Row],[Churn]]="No",Churn_Data[[#This Row],[tenure]],NA())</f>
        <v>50</v>
      </c>
      <c r="AD6110" t="e">
        <f>IF(Churn_Data[[#This Row],[Churn]]="Yes",Churn_Data[[#This Row],[MonthlyCharges]],NA())</f>
        <v>#N/A</v>
      </c>
      <c r="AE6110" t="e">
        <f>IF(Churn_Data[[#This Row],[Churn]]="Yes",Churn_Data[[#This Row],[tenure]],NA())</f>
        <v>#N/A</v>
      </c>
      <c r="AF6110">
        <v>5340</v>
      </c>
    </row>
    <row r="6111" spans="1:32" x14ac:dyDescent="0.3">
      <c r="A6111" t="s">
        <v>6146</v>
      </c>
      <c r="B6111" t="s">
        <v>23</v>
      </c>
      <c r="C6111" t="str">
        <f>IF(Churn_Data[[#This Row],[SeniorCitizen]]=1,"Yes","No")</f>
        <v>No</v>
      </c>
      <c r="D6111">
        <v>0</v>
      </c>
      <c r="E6111" t="s">
        <v>24</v>
      </c>
      <c r="F6111" t="s">
        <v>25</v>
      </c>
      <c r="G6111" t="s">
        <v>24</v>
      </c>
      <c r="H6111" t="s">
        <v>24</v>
      </c>
      <c r="I6111" t="s">
        <v>26</v>
      </c>
      <c r="J6111" t="str">
        <f>IF(Churn_Data[[#This Row],[InternetService]]&lt;&gt;"No","Yes","No")</f>
        <v>Yes</v>
      </c>
      <c r="K6111" t="s">
        <v>25</v>
      </c>
      <c r="L6111" t="s">
        <v>24</v>
      </c>
      <c r="M6111" t="s">
        <v>25</v>
      </c>
      <c r="N6111" t="s">
        <v>25</v>
      </c>
      <c r="O6111" t="s">
        <v>24</v>
      </c>
      <c r="P6111" t="s">
        <v>24</v>
      </c>
      <c r="Q6111" t="s">
        <v>24</v>
      </c>
      <c r="R6111">
        <f>IF(Churn_Data[[#This Row],[Churn]]="Yes",1,0)</f>
        <v>1</v>
      </c>
      <c r="S6111" t="s">
        <v>24</v>
      </c>
      <c r="T6111">
        <f>(Churn_Data[[#This Row],[OnlineSecurity]]="Yes")+(Churn_Data[[#This Row],[OnlineBackup]]="Yes")+(Churn_Data[[#This Row],[DeviceProtection]]="Yes")+(Churn_Data[[#This Row],[TechSupport]]="Yes")+(Churn_Data[[#This Row],[StreamingTV]]="Yes")+(Churn_Data[[#This Row],[StreamingMovies]]="Yes")</f>
        <v>3</v>
      </c>
      <c r="U6111" t="s">
        <v>5607</v>
      </c>
      <c r="V6111" t="s">
        <v>32</v>
      </c>
      <c r="W6111" t="str">
        <f>IF(ISNUMBER(SEARCH("automatic", Churn_Data[[#This Row],[PaymentMethod]])), "Automatic", "Manual")</f>
        <v>Manual</v>
      </c>
      <c r="X6111">
        <v>98.25</v>
      </c>
      <c r="Y6111" t="str">
        <f>IF(Churn_Data[[#This Row],[tenure]]&lt;=12,"0-1 Year",IF(Churn_Data[[#This Row],[tenure]]&lt;=24,"1-2 Years",IF(Churn_Data[[#This Row],[tenure]]&lt;=36,"2-3 Years",IF(Churn_Data[[#This Row],[tenure]]&lt;=48,"3-4 Years",IF(Churn_Data[[#This Row],[tenure]]&lt;=60,"4-5 Years","5+ Years")))))</f>
        <v>4-5 Years</v>
      </c>
      <c r="Z6111">
        <v>56</v>
      </c>
      <c r="AA6111">
        <v>5508.35</v>
      </c>
      <c r="AB6111" t="e">
        <f>IF(Churn_Data[[#This Row],[Churn]]="No",Churn_Data[[#This Row],[MonthlyCharges]],NA())</f>
        <v>#N/A</v>
      </c>
      <c r="AC6111" t="e">
        <f>IF(Churn_Data[[#This Row],[Churn]]="No",Churn_Data[[#This Row],[tenure]],NA())</f>
        <v>#N/A</v>
      </c>
      <c r="AD6111">
        <f>IF(Churn_Data[[#This Row],[Churn]]="Yes",Churn_Data[[#This Row],[MonthlyCharges]],NA())</f>
        <v>98.25</v>
      </c>
      <c r="AE6111">
        <f>IF(Churn_Data[[#This Row],[Churn]]="Yes",Churn_Data[[#This Row],[tenure]],NA())</f>
        <v>56</v>
      </c>
      <c r="AF6111">
        <v>5502</v>
      </c>
    </row>
    <row r="6112" spans="1:32" x14ac:dyDescent="0.3">
      <c r="A6112" t="s">
        <v>6147</v>
      </c>
      <c r="B6112" t="s">
        <v>30</v>
      </c>
      <c r="C6112" t="str">
        <f>IF(Churn_Data[[#This Row],[SeniorCitizen]]=1,"Yes","No")</f>
        <v>Yes</v>
      </c>
      <c r="D6112">
        <v>1</v>
      </c>
      <c r="E6112" t="s">
        <v>24</v>
      </c>
      <c r="F6112" t="s">
        <v>24</v>
      </c>
      <c r="G6112" t="s">
        <v>24</v>
      </c>
      <c r="H6112" t="s">
        <v>24</v>
      </c>
      <c r="I6112" t="s">
        <v>26</v>
      </c>
      <c r="J6112" t="str">
        <f>IF(Churn_Data[[#This Row],[InternetService]]&lt;&gt;"No","Yes","No")</f>
        <v>Yes</v>
      </c>
      <c r="K6112" t="s">
        <v>25</v>
      </c>
      <c r="L6112" t="s">
        <v>24</v>
      </c>
      <c r="M6112" t="s">
        <v>25</v>
      </c>
      <c r="N6112" t="s">
        <v>25</v>
      </c>
      <c r="O6112" t="s">
        <v>24</v>
      </c>
      <c r="P6112" t="s">
        <v>24</v>
      </c>
      <c r="Q6112" t="s">
        <v>25</v>
      </c>
      <c r="R6112">
        <f>IF(Churn_Data[[#This Row],[Churn]]="Yes",1,0)</f>
        <v>0</v>
      </c>
      <c r="S6112" t="s">
        <v>25</v>
      </c>
      <c r="T6112">
        <f>(Churn_Data[[#This Row],[OnlineSecurity]]="Yes")+(Churn_Data[[#This Row],[OnlineBackup]]="Yes")+(Churn_Data[[#This Row],[DeviceProtection]]="Yes")+(Churn_Data[[#This Row],[TechSupport]]="Yes")+(Churn_Data[[#This Row],[StreamingTV]]="Yes")+(Churn_Data[[#This Row],[StreamingMovies]]="Yes")</f>
        <v>3</v>
      </c>
      <c r="U6112" t="s">
        <v>5607</v>
      </c>
      <c r="V6112" t="s">
        <v>32</v>
      </c>
      <c r="W6112" t="str">
        <f>IF(ISNUMBER(SEARCH("automatic", Churn_Data[[#This Row],[PaymentMethod]])), "Automatic", "Manual")</f>
        <v>Manual</v>
      </c>
      <c r="X6112">
        <v>99</v>
      </c>
      <c r="Y6112" t="str">
        <f>IF(Churn_Data[[#This Row],[tenure]]&lt;=12,"0-1 Year",IF(Churn_Data[[#This Row],[tenure]]&lt;=24,"1-2 Years",IF(Churn_Data[[#This Row],[tenure]]&lt;=36,"2-3 Years",IF(Churn_Data[[#This Row],[tenure]]&lt;=48,"3-4 Years",IF(Churn_Data[[#This Row],[tenure]]&lt;=60,"4-5 Years","5+ Years")))))</f>
        <v>5+ Years</v>
      </c>
      <c r="Z6112">
        <v>61</v>
      </c>
      <c r="AA6112">
        <v>5969.3</v>
      </c>
      <c r="AB6112">
        <f>IF(Churn_Data[[#This Row],[Churn]]="No",Churn_Data[[#This Row],[MonthlyCharges]],NA())</f>
        <v>99</v>
      </c>
      <c r="AC6112">
        <f>IF(Churn_Data[[#This Row],[Churn]]="No",Churn_Data[[#This Row],[tenure]],NA())</f>
        <v>61</v>
      </c>
      <c r="AD6112" t="e">
        <f>IF(Churn_Data[[#This Row],[Churn]]="Yes",Churn_Data[[#This Row],[MonthlyCharges]],NA())</f>
        <v>#N/A</v>
      </c>
      <c r="AE6112" t="e">
        <f>IF(Churn_Data[[#This Row],[Churn]]="Yes",Churn_Data[[#This Row],[tenure]],NA())</f>
        <v>#N/A</v>
      </c>
      <c r="AF6112">
        <v>6039</v>
      </c>
    </row>
    <row r="6113" spans="1:32" x14ac:dyDescent="0.3">
      <c r="A6113" t="s">
        <v>6148</v>
      </c>
      <c r="B6113" t="s">
        <v>30</v>
      </c>
      <c r="C6113" t="str">
        <f>IF(Churn_Data[[#This Row],[SeniorCitizen]]=1,"Yes","No")</f>
        <v>Yes</v>
      </c>
      <c r="D6113">
        <v>1</v>
      </c>
      <c r="E6113" t="s">
        <v>25</v>
      </c>
      <c r="F6113" t="s">
        <v>25</v>
      </c>
      <c r="G6113" t="s">
        <v>24</v>
      </c>
      <c r="H6113" t="s">
        <v>24</v>
      </c>
      <c r="I6113" t="s">
        <v>26</v>
      </c>
      <c r="J6113" t="str">
        <f>IF(Churn_Data[[#This Row],[InternetService]]&lt;&gt;"No","Yes","No")</f>
        <v>Yes</v>
      </c>
      <c r="K6113" t="s">
        <v>25</v>
      </c>
      <c r="L6113" t="s">
        <v>24</v>
      </c>
      <c r="M6113" t="s">
        <v>25</v>
      </c>
      <c r="N6113" t="s">
        <v>25</v>
      </c>
      <c r="O6113" t="s">
        <v>24</v>
      </c>
      <c r="P6113" t="s">
        <v>24</v>
      </c>
      <c r="Q6113" t="s">
        <v>25</v>
      </c>
      <c r="R6113">
        <f>IF(Churn_Data[[#This Row],[Churn]]="Yes",1,0)</f>
        <v>0</v>
      </c>
      <c r="S6113" t="s">
        <v>24</v>
      </c>
      <c r="T6113">
        <f>(Churn_Data[[#This Row],[OnlineSecurity]]="Yes")+(Churn_Data[[#This Row],[OnlineBackup]]="Yes")+(Churn_Data[[#This Row],[DeviceProtection]]="Yes")+(Churn_Data[[#This Row],[TechSupport]]="Yes")+(Churn_Data[[#This Row],[StreamingTV]]="Yes")+(Churn_Data[[#This Row],[StreamingMovies]]="Yes")</f>
        <v>3</v>
      </c>
      <c r="U6113" t="s">
        <v>5607</v>
      </c>
      <c r="V6113" t="s">
        <v>32</v>
      </c>
      <c r="W6113" t="str">
        <f>IF(ISNUMBER(SEARCH("automatic", Churn_Data[[#This Row],[PaymentMethod]])), "Automatic", "Manual")</f>
        <v>Manual</v>
      </c>
      <c r="X6113">
        <v>99</v>
      </c>
      <c r="Y6113" t="str">
        <f>IF(Churn_Data[[#This Row],[tenure]]&lt;=12,"0-1 Year",IF(Churn_Data[[#This Row],[tenure]]&lt;=24,"1-2 Years",IF(Churn_Data[[#This Row],[tenure]]&lt;=36,"2-3 Years",IF(Churn_Data[[#This Row],[tenure]]&lt;=48,"3-4 Years",IF(Churn_Data[[#This Row],[tenure]]&lt;=60,"4-5 Years","5+ Years")))))</f>
        <v>3-4 Years</v>
      </c>
      <c r="Z6113">
        <v>48</v>
      </c>
      <c r="AA6113">
        <v>4744.3500000000004</v>
      </c>
      <c r="AB6113">
        <f>IF(Churn_Data[[#This Row],[Churn]]="No",Churn_Data[[#This Row],[MonthlyCharges]],NA())</f>
        <v>99</v>
      </c>
      <c r="AC6113">
        <f>IF(Churn_Data[[#This Row],[Churn]]="No",Churn_Data[[#This Row],[tenure]],NA())</f>
        <v>48</v>
      </c>
      <c r="AD6113" t="e">
        <f>IF(Churn_Data[[#This Row],[Churn]]="Yes",Churn_Data[[#This Row],[MonthlyCharges]],NA())</f>
        <v>#N/A</v>
      </c>
      <c r="AE6113" t="e">
        <f>IF(Churn_Data[[#This Row],[Churn]]="Yes",Churn_Data[[#This Row],[tenure]],NA())</f>
        <v>#N/A</v>
      </c>
      <c r="AF6113">
        <v>4752</v>
      </c>
    </row>
    <row r="6114" spans="1:32" x14ac:dyDescent="0.3">
      <c r="A6114" t="s">
        <v>6149</v>
      </c>
      <c r="B6114" t="s">
        <v>23</v>
      </c>
      <c r="C6114" t="str">
        <f>IF(Churn_Data[[#This Row],[SeniorCitizen]]=1,"Yes","No")</f>
        <v>No</v>
      </c>
      <c r="D6114">
        <v>0</v>
      </c>
      <c r="E6114" t="s">
        <v>24</v>
      </c>
      <c r="F6114" t="s">
        <v>24</v>
      </c>
      <c r="G6114" t="s">
        <v>24</v>
      </c>
      <c r="H6114" t="s">
        <v>24</v>
      </c>
      <c r="I6114" t="s">
        <v>26</v>
      </c>
      <c r="J6114" t="str">
        <f>IF(Churn_Data[[#This Row],[InternetService]]&lt;&gt;"No","Yes","No")</f>
        <v>Yes</v>
      </c>
      <c r="K6114" t="s">
        <v>24</v>
      </c>
      <c r="L6114" t="s">
        <v>25</v>
      </c>
      <c r="M6114" t="s">
        <v>25</v>
      </c>
      <c r="N6114" t="s">
        <v>24</v>
      </c>
      <c r="O6114" t="s">
        <v>24</v>
      </c>
      <c r="P6114" t="s">
        <v>24</v>
      </c>
      <c r="Q6114" t="s">
        <v>25</v>
      </c>
      <c r="R6114">
        <f>IF(Churn_Data[[#This Row],[Churn]]="Yes",1,0)</f>
        <v>0</v>
      </c>
      <c r="S6114" t="s">
        <v>24</v>
      </c>
      <c r="T6114">
        <f>(Churn_Data[[#This Row],[OnlineSecurity]]="Yes")+(Churn_Data[[#This Row],[OnlineBackup]]="Yes")+(Churn_Data[[#This Row],[DeviceProtection]]="Yes")+(Churn_Data[[#This Row],[TechSupport]]="Yes")+(Churn_Data[[#This Row],[StreamingTV]]="Yes")+(Churn_Data[[#This Row],[StreamingMovies]]="Yes")</f>
        <v>4</v>
      </c>
      <c r="U6114" t="s">
        <v>5607</v>
      </c>
      <c r="V6114" t="s">
        <v>46</v>
      </c>
      <c r="W6114" t="str">
        <f>IF(ISNUMBER(SEARCH("automatic", Churn_Data[[#This Row],[PaymentMethod]])), "Automatic", "Manual")</f>
        <v>Automatic</v>
      </c>
      <c r="X6114">
        <v>104.4</v>
      </c>
      <c r="Y6114" t="str">
        <f>IF(Churn_Data[[#This Row],[tenure]]&lt;=12,"0-1 Year",IF(Churn_Data[[#This Row],[tenure]]&lt;=24,"1-2 Years",IF(Churn_Data[[#This Row],[tenure]]&lt;=36,"2-3 Years",IF(Churn_Data[[#This Row],[tenure]]&lt;=48,"3-4 Years",IF(Churn_Data[[#This Row],[tenure]]&lt;=60,"4-5 Years","5+ Years")))))</f>
        <v>5+ Years</v>
      </c>
      <c r="Z6114">
        <v>64</v>
      </c>
      <c r="AA6114">
        <v>6721.6</v>
      </c>
      <c r="AB6114">
        <f>IF(Churn_Data[[#This Row],[Churn]]="No",Churn_Data[[#This Row],[MonthlyCharges]],NA())</f>
        <v>104.4</v>
      </c>
      <c r="AC6114">
        <f>IF(Churn_Data[[#This Row],[Churn]]="No",Churn_Data[[#This Row],[tenure]],NA())</f>
        <v>64</v>
      </c>
      <c r="AD6114" t="e">
        <f>IF(Churn_Data[[#This Row],[Churn]]="Yes",Churn_Data[[#This Row],[MonthlyCharges]],NA())</f>
        <v>#N/A</v>
      </c>
      <c r="AE6114" t="e">
        <f>IF(Churn_Data[[#This Row],[Churn]]="Yes",Churn_Data[[#This Row],[tenure]],NA())</f>
        <v>#N/A</v>
      </c>
      <c r="AF6114">
        <v>6681.6</v>
      </c>
    </row>
    <row r="6115" spans="1:32" x14ac:dyDescent="0.3">
      <c r="A6115" t="s">
        <v>6150</v>
      </c>
      <c r="B6115" t="s">
        <v>30</v>
      </c>
      <c r="C6115" t="str">
        <f>IF(Churn_Data[[#This Row],[SeniorCitizen]]=1,"Yes","No")</f>
        <v>No</v>
      </c>
      <c r="D6115">
        <v>0</v>
      </c>
      <c r="E6115" t="s">
        <v>24</v>
      </c>
      <c r="F6115" t="s">
        <v>25</v>
      </c>
      <c r="G6115" t="s">
        <v>24</v>
      </c>
      <c r="H6115" t="s">
        <v>24</v>
      </c>
      <c r="I6115" t="s">
        <v>26</v>
      </c>
      <c r="J6115" t="str">
        <f>IF(Churn_Data[[#This Row],[InternetService]]&lt;&gt;"No","Yes","No")</f>
        <v>Yes</v>
      </c>
      <c r="K6115" t="s">
        <v>25</v>
      </c>
      <c r="L6115" t="s">
        <v>25</v>
      </c>
      <c r="M6115" t="s">
        <v>25</v>
      </c>
      <c r="N6115" t="s">
        <v>25</v>
      </c>
      <c r="O6115" t="s">
        <v>24</v>
      </c>
      <c r="P6115" t="s">
        <v>24</v>
      </c>
      <c r="Q6115" t="s">
        <v>25</v>
      </c>
      <c r="R6115">
        <f>IF(Churn_Data[[#This Row],[Churn]]="Yes",1,0)</f>
        <v>0</v>
      </c>
      <c r="S6115" t="s">
        <v>24</v>
      </c>
      <c r="T6115">
        <f>(Churn_Data[[#This Row],[OnlineSecurity]]="Yes")+(Churn_Data[[#This Row],[OnlineBackup]]="Yes")+(Churn_Data[[#This Row],[DeviceProtection]]="Yes")+(Churn_Data[[#This Row],[TechSupport]]="Yes")+(Churn_Data[[#This Row],[StreamingTV]]="Yes")+(Churn_Data[[#This Row],[StreamingMovies]]="Yes")</f>
        <v>2</v>
      </c>
      <c r="U6115" t="s">
        <v>5607</v>
      </c>
      <c r="V6115" t="s">
        <v>72</v>
      </c>
      <c r="W6115" t="str">
        <f>IF(ISNUMBER(SEARCH("automatic", Churn_Data[[#This Row],[PaymentMethod]])), "Automatic", "Manual")</f>
        <v>Automatic</v>
      </c>
      <c r="X6115">
        <v>95.2</v>
      </c>
      <c r="Y6115" t="str">
        <f>IF(Churn_Data[[#This Row],[tenure]]&lt;=12,"0-1 Year",IF(Churn_Data[[#This Row],[tenure]]&lt;=24,"1-2 Years",IF(Churn_Data[[#This Row],[tenure]]&lt;=36,"2-3 Years",IF(Churn_Data[[#This Row],[tenure]]&lt;=48,"3-4 Years",IF(Churn_Data[[#This Row],[tenure]]&lt;=60,"4-5 Years","5+ Years")))))</f>
        <v>3-4 Years</v>
      </c>
      <c r="Z6115">
        <v>47</v>
      </c>
      <c r="AA6115">
        <v>4563</v>
      </c>
      <c r="AB6115">
        <f>IF(Churn_Data[[#This Row],[Churn]]="No",Churn_Data[[#This Row],[MonthlyCharges]],NA())</f>
        <v>95.2</v>
      </c>
      <c r="AC6115">
        <f>IF(Churn_Data[[#This Row],[Churn]]="No",Churn_Data[[#This Row],[tenure]],NA())</f>
        <v>47</v>
      </c>
      <c r="AD6115" t="e">
        <f>IF(Churn_Data[[#This Row],[Churn]]="Yes",Churn_Data[[#This Row],[MonthlyCharges]],NA())</f>
        <v>#N/A</v>
      </c>
      <c r="AE6115" t="e">
        <f>IF(Churn_Data[[#This Row],[Churn]]="Yes",Churn_Data[[#This Row],[tenure]],NA())</f>
        <v>#N/A</v>
      </c>
      <c r="AF6115">
        <v>4474.3999999999996</v>
      </c>
    </row>
    <row r="6116" spans="1:32" x14ac:dyDescent="0.3">
      <c r="A6116" t="s">
        <v>6151</v>
      </c>
      <c r="B6116" t="s">
        <v>23</v>
      </c>
      <c r="C6116" t="str">
        <f>IF(Churn_Data[[#This Row],[SeniorCitizen]]=1,"Yes","No")</f>
        <v>No</v>
      </c>
      <c r="D6116">
        <v>0</v>
      </c>
      <c r="E6116" t="s">
        <v>24</v>
      </c>
      <c r="F6116" t="s">
        <v>24</v>
      </c>
      <c r="G6116" t="s">
        <v>24</v>
      </c>
      <c r="H6116" t="s">
        <v>24</v>
      </c>
      <c r="I6116" t="s">
        <v>26</v>
      </c>
      <c r="J6116" t="str">
        <f>IF(Churn_Data[[#This Row],[InternetService]]&lt;&gt;"No","Yes","No")</f>
        <v>Yes</v>
      </c>
      <c r="K6116" t="s">
        <v>25</v>
      </c>
      <c r="L6116" t="s">
        <v>24</v>
      </c>
      <c r="M6116" t="s">
        <v>25</v>
      </c>
      <c r="N6116" t="s">
        <v>25</v>
      </c>
      <c r="O6116" t="s">
        <v>24</v>
      </c>
      <c r="P6116" t="s">
        <v>24</v>
      </c>
      <c r="Q6116" t="s">
        <v>24</v>
      </c>
      <c r="R6116">
        <f>IF(Churn_Data[[#This Row],[Churn]]="Yes",1,0)</f>
        <v>1</v>
      </c>
      <c r="S6116" t="s">
        <v>25</v>
      </c>
      <c r="T6116">
        <f>(Churn_Data[[#This Row],[OnlineSecurity]]="Yes")+(Churn_Data[[#This Row],[OnlineBackup]]="Yes")+(Churn_Data[[#This Row],[DeviceProtection]]="Yes")+(Churn_Data[[#This Row],[TechSupport]]="Yes")+(Churn_Data[[#This Row],[StreamingTV]]="Yes")+(Churn_Data[[#This Row],[StreamingMovies]]="Yes")</f>
        <v>3</v>
      </c>
      <c r="U6116" t="s">
        <v>5607</v>
      </c>
      <c r="V6116" t="s">
        <v>28</v>
      </c>
      <c r="W6116" t="str">
        <f>IF(ISNUMBER(SEARCH("automatic", Churn_Data[[#This Row],[PaymentMethod]])), "Automatic", "Manual")</f>
        <v>Manual</v>
      </c>
      <c r="X6116">
        <v>100.45</v>
      </c>
      <c r="Y6116" t="str">
        <f>IF(Churn_Data[[#This Row],[tenure]]&lt;=12,"0-1 Year",IF(Churn_Data[[#This Row],[tenure]]&lt;=24,"1-2 Years",IF(Churn_Data[[#This Row],[tenure]]&lt;=36,"2-3 Years",IF(Churn_Data[[#This Row],[tenure]]&lt;=48,"3-4 Years",IF(Churn_Data[[#This Row],[tenure]]&lt;=60,"4-5 Years","5+ Years")))))</f>
        <v>4-5 Years</v>
      </c>
      <c r="Z6116">
        <v>49</v>
      </c>
      <c r="AA6116">
        <v>4941.8</v>
      </c>
      <c r="AB6116" t="e">
        <f>IF(Churn_Data[[#This Row],[Churn]]="No",Churn_Data[[#This Row],[MonthlyCharges]],NA())</f>
        <v>#N/A</v>
      </c>
      <c r="AC6116" t="e">
        <f>IF(Churn_Data[[#This Row],[Churn]]="No",Churn_Data[[#This Row],[tenure]],NA())</f>
        <v>#N/A</v>
      </c>
      <c r="AD6116">
        <f>IF(Churn_Data[[#This Row],[Churn]]="Yes",Churn_Data[[#This Row],[MonthlyCharges]],NA())</f>
        <v>100.45</v>
      </c>
      <c r="AE6116">
        <f>IF(Churn_Data[[#This Row],[Churn]]="Yes",Churn_Data[[#This Row],[tenure]],NA())</f>
        <v>49</v>
      </c>
      <c r="AF6116">
        <v>4922.05</v>
      </c>
    </row>
    <row r="6117" spans="1:32" x14ac:dyDescent="0.3">
      <c r="A6117" t="s">
        <v>6152</v>
      </c>
      <c r="B6117" t="s">
        <v>30</v>
      </c>
      <c r="C6117" t="str">
        <f>IF(Churn_Data[[#This Row],[SeniorCitizen]]=1,"Yes","No")</f>
        <v>Yes</v>
      </c>
      <c r="D6117">
        <v>1</v>
      </c>
      <c r="E6117" t="s">
        <v>25</v>
      </c>
      <c r="F6117" t="s">
        <v>25</v>
      </c>
      <c r="G6117" t="s">
        <v>24</v>
      </c>
      <c r="H6117" t="s">
        <v>24</v>
      </c>
      <c r="I6117" t="s">
        <v>26</v>
      </c>
      <c r="J6117" t="str">
        <f>IF(Churn_Data[[#This Row],[InternetService]]&lt;&gt;"No","Yes","No")</f>
        <v>Yes</v>
      </c>
      <c r="K6117" t="s">
        <v>25</v>
      </c>
      <c r="L6117" t="s">
        <v>24</v>
      </c>
      <c r="M6117" t="s">
        <v>25</v>
      </c>
      <c r="N6117" t="s">
        <v>24</v>
      </c>
      <c r="O6117" t="s">
        <v>24</v>
      </c>
      <c r="P6117" t="s">
        <v>24</v>
      </c>
      <c r="Q6117" t="s">
        <v>25</v>
      </c>
      <c r="R6117">
        <f>IF(Churn_Data[[#This Row],[Churn]]="Yes",1,0)</f>
        <v>0</v>
      </c>
      <c r="S6117" t="s">
        <v>25</v>
      </c>
      <c r="T6117">
        <f>(Churn_Data[[#This Row],[OnlineSecurity]]="Yes")+(Churn_Data[[#This Row],[OnlineBackup]]="Yes")+(Churn_Data[[#This Row],[DeviceProtection]]="Yes")+(Churn_Data[[#This Row],[TechSupport]]="Yes")+(Churn_Data[[#This Row],[StreamingTV]]="Yes")+(Churn_Data[[#This Row],[StreamingMovies]]="Yes")</f>
        <v>4</v>
      </c>
      <c r="U6117" t="s">
        <v>5607</v>
      </c>
      <c r="V6117" t="s">
        <v>46</v>
      </c>
      <c r="W6117" t="str">
        <f>IF(ISNUMBER(SEARCH("automatic", Churn_Data[[#This Row],[PaymentMethod]])), "Automatic", "Manual")</f>
        <v>Automatic</v>
      </c>
      <c r="X6117">
        <v>105.75</v>
      </c>
      <c r="Y6117" t="str">
        <f>IF(Churn_Data[[#This Row],[tenure]]&lt;=12,"0-1 Year",IF(Churn_Data[[#This Row],[tenure]]&lt;=24,"1-2 Years",IF(Churn_Data[[#This Row],[tenure]]&lt;=36,"2-3 Years",IF(Churn_Data[[#This Row],[tenure]]&lt;=48,"3-4 Years",IF(Churn_Data[[#This Row],[tenure]]&lt;=60,"4-5 Years","5+ Years")))))</f>
        <v>5+ Years</v>
      </c>
      <c r="Z6117">
        <v>71</v>
      </c>
      <c r="AA6117">
        <v>7382.85</v>
      </c>
      <c r="AB6117">
        <f>IF(Churn_Data[[#This Row],[Churn]]="No",Churn_Data[[#This Row],[MonthlyCharges]],NA())</f>
        <v>105.75</v>
      </c>
      <c r="AC6117">
        <f>IF(Churn_Data[[#This Row],[Churn]]="No",Churn_Data[[#This Row],[tenure]],NA())</f>
        <v>71</v>
      </c>
      <c r="AD6117" t="e">
        <f>IF(Churn_Data[[#This Row],[Churn]]="Yes",Churn_Data[[#This Row],[MonthlyCharges]],NA())</f>
        <v>#N/A</v>
      </c>
      <c r="AE6117" t="e">
        <f>IF(Churn_Data[[#This Row],[Churn]]="Yes",Churn_Data[[#This Row],[tenure]],NA())</f>
        <v>#N/A</v>
      </c>
      <c r="AF6117">
        <v>7508.25</v>
      </c>
    </row>
    <row r="6118" spans="1:32" x14ac:dyDescent="0.3">
      <c r="A6118" t="s">
        <v>6153</v>
      </c>
      <c r="B6118" t="s">
        <v>23</v>
      </c>
      <c r="C6118" t="str">
        <f>IF(Churn_Data[[#This Row],[SeniorCitizen]]=1,"Yes","No")</f>
        <v>No</v>
      </c>
      <c r="D6118">
        <v>0</v>
      </c>
      <c r="E6118" t="s">
        <v>24</v>
      </c>
      <c r="F6118" t="s">
        <v>24</v>
      </c>
      <c r="G6118" t="s">
        <v>24</v>
      </c>
      <c r="H6118" t="s">
        <v>24</v>
      </c>
      <c r="I6118" t="s">
        <v>26</v>
      </c>
      <c r="J6118" t="str">
        <f>IF(Churn_Data[[#This Row],[InternetService]]&lt;&gt;"No","Yes","No")</f>
        <v>Yes</v>
      </c>
      <c r="K6118" t="s">
        <v>24</v>
      </c>
      <c r="L6118" t="s">
        <v>24</v>
      </c>
      <c r="M6118" t="s">
        <v>25</v>
      </c>
      <c r="N6118" t="s">
        <v>25</v>
      </c>
      <c r="O6118" t="s">
        <v>24</v>
      </c>
      <c r="P6118" t="s">
        <v>24</v>
      </c>
      <c r="Q6118" t="s">
        <v>24</v>
      </c>
      <c r="R6118">
        <f>IF(Churn_Data[[#This Row],[Churn]]="Yes",1,0)</f>
        <v>1</v>
      </c>
      <c r="S6118" t="s">
        <v>24</v>
      </c>
      <c r="T6118">
        <f>(Churn_Data[[#This Row],[OnlineSecurity]]="Yes")+(Churn_Data[[#This Row],[OnlineBackup]]="Yes")+(Churn_Data[[#This Row],[DeviceProtection]]="Yes")+(Churn_Data[[#This Row],[TechSupport]]="Yes")+(Churn_Data[[#This Row],[StreamingTV]]="Yes")+(Churn_Data[[#This Row],[StreamingMovies]]="Yes")</f>
        <v>4</v>
      </c>
      <c r="U6118" t="s">
        <v>5607</v>
      </c>
      <c r="V6118" t="s">
        <v>72</v>
      </c>
      <c r="W6118" t="str">
        <f>IF(ISNUMBER(SEARCH("automatic", Churn_Data[[#This Row],[PaymentMethod]])), "Automatic", "Manual")</f>
        <v>Automatic</v>
      </c>
      <c r="X6118">
        <v>103.25</v>
      </c>
      <c r="Y6118" t="str">
        <f>IF(Churn_Data[[#This Row],[tenure]]&lt;=12,"0-1 Year",IF(Churn_Data[[#This Row],[tenure]]&lt;=24,"1-2 Years",IF(Churn_Data[[#This Row],[tenure]]&lt;=36,"2-3 Years",IF(Churn_Data[[#This Row],[tenure]]&lt;=48,"3-4 Years",IF(Churn_Data[[#This Row],[tenure]]&lt;=60,"4-5 Years","5+ Years")))))</f>
        <v>3-4 Years</v>
      </c>
      <c r="Z6118">
        <v>48</v>
      </c>
      <c r="AA6118">
        <v>5037.55</v>
      </c>
      <c r="AB6118" t="e">
        <f>IF(Churn_Data[[#This Row],[Churn]]="No",Churn_Data[[#This Row],[MonthlyCharges]],NA())</f>
        <v>#N/A</v>
      </c>
      <c r="AC6118" t="e">
        <f>IF(Churn_Data[[#This Row],[Churn]]="No",Churn_Data[[#This Row],[tenure]],NA())</f>
        <v>#N/A</v>
      </c>
      <c r="AD6118">
        <f>IF(Churn_Data[[#This Row],[Churn]]="Yes",Churn_Data[[#This Row],[MonthlyCharges]],NA())</f>
        <v>103.25</v>
      </c>
      <c r="AE6118">
        <f>IF(Churn_Data[[#This Row],[Churn]]="Yes",Churn_Data[[#This Row],[tenure]],NA())</f>
        <v>48</v>
      </c>
      <c r="AF6118">
        <v>4956</v>
      </c>
    </row>
    <row r="6119" spans="1:32" x14ac:dyDescent="0.3">
      <c r="A6119" t="s">
        <v>6154</v>
      </c>
      <c r="B6119" t="s">
        <v>30</v>
      </c>
      <c r="C6119" t="str">
        <f>IF(Churn_Data[[#This Row],[SeniorCitizen]]=1,"Yes","No")</f>
        <v>No</v>
      </c>
      <c r="D6119">
        <v>0</v>
      </c>
      <c r="E6119" t="s">
        <v>24</v>
      </c>
      <c r="F6119" t="s">
        <v>24</v>
      </c>
      <c r="G6119" t="s">
        <v>24</v>
      </c>
      <c r="H6119" t="s">
        <v>24</v>
      </c>
      <c r="I6119" t="s">
        <v>26</v>
      </c>
      <c r="J6119" t="str">
        <f>IF(Churn_Data[[#This Row],[InternetService]]&lt;&gt;"No","Yes","No")</f>
        <v>Yes</v>
      </c>
      <c r="K6119" t="s">
        <v>24</v>
      </c>
      <c r="L6119" t="s">
        <v>24</v>
      </c>
      <c r="M6119" t="s">
        <v>25</v>
      </c>
      <c r="N6119" t="s">
        <v>25</v>
      </c>
      <c r="O6119" t="s">
        <v>24</v>
      </c>
      <c r="P6119" t="s">
        <v>24</v>
      </c>
      <c r="Q6119" t="s">
        <v>24</v>
      </c>
      <c r="R6119">
        <f>IF(Churn_Data[[#This Row],[Churn]]="Yes",1,0)</f>
        <v>1</v>
      </c>
      <c r="S6119" t="s">
        <v>25</v>
      </c>
      <c r="T6119">
        <f>(Churn_Data[[#This Row],[OnlineSecurity]]="Yes")+(Churn_Data[[#This Row],[OnlineBackup]]="Yes")+(Churn_Data[[#This Row],[DeviceProtection]]="Yes")+(Churn_Data[[#This Row],[TechSupport]]="Yes")+(Churn_Data[[#This Row],[StreamingTV]]="Yes")+(Churn_Data[[#This Row],[StreamingMovies]]="Yes")</f>
        <v>4</v>
      </c>
      <c r="U6119" t="s">
        <v>5607</v>
      </c>
      <c r="V6119" t="s">
        <v>32</v>
      </c>
      <c r="W6119" t="str">
        <f>IF(ISNUMBER(SEARCH("automatic", Churn_Data[[#This Row],[PaymentMethod]])), "Automatic", "Manual")</f>
        <v>Manual</v>
      </c>
      <c r="X6119">
        <v>106.1</v>
      </c>
      <c r="Y6119" t="str">
        <f>IF(Churn_Data[[#This Row],[tenure]]&lt;=12,"0-1 Year",IF(Churn_Data[[#This Row],[tenure]]&lt;=24,"1-2 Years",IF(Churn_Data[[#This Row],[tenure]]&lt;=36,"2-3 Years",IF(Churn_Data[[#This Row],[tenure]]&lt;=48,"3-4 Years",IF(Churn_Data[[#This Row],[tenure]]&lt;=60,"4-5 Years","5+ Years")))))</f>
        <v>2-3 Years</v>
      </c>
      <c r="Z6119">
        <v>28</v>
      </c>
      <c r="AA6119">
        <v>2847.4</v>
      </c>
      <c r="AB6119" t="e">
        <f>IF(Churn_Data[[#This Row],[Churn]]="No",Churn_Data[[#This Row],[MonthlyCharges]],NA())</f>
        <v>#N/A</v>
      </c>
      <c r="AC6119" t="e">
        <f>IF(Churn_Data[[#This Row],[Churn]]="No",Churn_Data[[#This Row],[tenure]],NA())</f>
        <v>#N/A</v>
      </c>
      <c r="AD6119">
        <f>IF(Churn_Data[[#This Row],[Churn]]="Yes",Churn_Data[[#This Row],[MonthlyCharges]],NA())</f>
        <v>106.1</v>
      </c>
      <c r="AE6119">
        <f>IF(Churn_Data[[#This Row],[Churn]]="Yes",Churn_Data[[#This Row],[tenure]],NA())</f>
        <v>28</v>
      </c>
      <c r="AF6119">
        <v>2970.8</v>
      </c>
    </row>
    <row r="6120" spans="1:32" x14ac:dyDescent="0.3">
      <c r="A6120" t="s">
        <v>6155</v>
      </c>
      <c r="B6120" t="s">
        <v>30</v>
      </c>
      <c r="C6120" t="str">
        <f>IF(Churn_Data[[#This Row],[SeniorCitizen]]=1,"Yes","No")</f>
        <v>No</v>
      </c>
      <c r="D6120">
        <v>0</v>
      </c>
      <c r="E6120" t="s">
        <v>24</v>
      </c>
      <c r="F6120" t="s">
        <v>24</v>
      </c>
      <c r="G6120" t="s">
        <v>24</v>
      </c>
      <c r="H6120" t="s">
        <v>24</v>
      </c>
      <c r="I6120" t="s">
        <v>26</v>
      </c>
      <c r="J6120" t="str">
        <f>IF(Churn_Data[[#This Row],[InternetService]]&lt;&gt;"No","Yes","No")</f>
        <v>Yes</v>
      </c>
      <c r="K6120" t="s">
        <v>25</v>
      </c>
      <c r="L6120" t="s">
        <v>25</v>
      </c>
      <c r="M6120" t="s">
        <v>25</v>
      </c>
      <c r="N6120" t="s">
        <v>24</v>
      </c>
      <c r="O6120" t="s">
        <v>24</v>
      </c>
      <c r="P6120" t="s">
        <v>24</v>
      </c>
      <c r="Q6120" t="s">
        <v>25</v>
      </c>
      <c r="R6120">
        <f>IF(Churn_Data[[#This Row],[Churn]]="Yes",1,0)</f>
        <v>0</v>
      </c>
      <c r="S6120" t="s">
        <v>24</v>
      </c>
      <c r="T6120">
        <f>(Churn_Data[[#This Row],[OnlineSecurity]]="Yes")+(Churn_Data[[#This Row],[OnlineBackup]]="Yes")+(Churn_Data[[#This Row],[DeviceProtection]]="Yes")+(Churn_Data[[#This Row],[TechSupport]]="Yes")+(Churn_Data[[#This Row],[StreamingTV]]="Yes")+(Churn_Data[[#This Row],[StreamingMovies]]="Yes")</f>
        <v>3</v>
      </c>
      <c r="U6120" t="s">
        <v>5607</v>
      </c>
      <c r="V6120" t="s">
        <v>32</v>
      </c>
      <c r="W6120" t="str">
        <f>IF(ISNUMBER(SEARCH("automatic", Churn_Data[[#This Row],[PaymentMethod]])), "Automatic", "Manual")</f>
        <v>Manual</v>
      </c>
      <c r="X6120">
        <v>97.95</v>
      </c>
      <c r="Y6120" t="str">
        <f>IF(Churn_Data[[#This Row],[tenure]]&lt;=12,"0-1 Year",IF(Churn_Data[[#This Row],[tenure]]&lt;=24,"1-2 Years",IF(Churn_Data[[#This Row],[tenure]]&lt;=36,"2-3 Years",IF(Churn_Data[[#This Row],[tenure]]&lt;=48,"3-4 Years",IF(Churn_Data[[#This Row],[tenure]]&lt;=60,"4-5 Years","5+ Years")))))</f>
        <v>4-5 Years</v>
      </c>
      <c r="Z6120">
        <v>49</v>
      </c>
      <c r="AA6120">
        <v>4917.8999999999996</v>
      </c>
      <c r="AB6120">
        <f>IF(Churn_Data[[#This Row],[Churn]]="No",Churn_Data[[#This Row],[MonthlyCharges]],NA())</f>
        <v>97.95</v>
      </c>
      <c r="AC6120">
        <f>IF(Churn_Data[[#This Row],[Churn]]="No",Churn_Data[[#This Row],[tenure]],NA())</f>
        <v>49</v>
      </c>
      <c r="AD6120" t="e">
        <f>IF(Churn_Data[[#This Row],[Churn]]="Yes",Churn_Data[[#This Row],[MonthlyCharges]],NA())</f>
        <v>#N/A</v>
      </c>
      <c r="AE6120" t="e">
        <f>IF(Churn_Data[[#This Row],[Churn]]="Yes",Churn_Data[[#This Row],[tenure]],NA())</f>
        <v>#N/A</v>
      </c>
      <c r="AF6120">
        <v>4799.55</v>
      </c>
    </row>
    <row r="6121" spans="1:32" x14ac:dyDescent="0.3">
      <c r="A6121" t="s">
        <v>6156</v>
      </c>
      <c r="B6121" t="s">
        <v>30</v>
      </c>
      <c r="C6121" t="str">
        <f>IF(Churn_Data[[#This Row],[SeniorCitizen]]=1,"Yes","No")</f>
        <v>No</v>
      </c>
      <c r="D6121">
        <v>0</v>
      </c>
      <c r="E6121" t="s">
        <v>25</v>
      </c>
      <c r="F6121" t="s">
        <v>25</v>
      </c>
      <c r="G6121" t="s">
        <v>24</v>
      </c>
      <c r="H6121" t="s">
        <v>24</v>
      </c>
      <c r="I6121" t="s">
        <v>26</v>
      </c>
      <c r="J6121" t="str">
        <f>IF(Churn_Data[[#This Row],[InternetService]]&lt;&gt;"No","Yes","No")</f>
        <v>Yes</v>
      </c>
      <c r="K6121" t="s">
        <v>25</v>
      </c>
      <c r="L6121" t="s">
        <v>24</v>
      </c>
      <c r="M6121" t="s">
        <v>25</v>
      </c>
      <c r="N6121" t="s">
        <v>24</v>
      </c>
      <c r="O6121" t="s">
        <v>24</v>
      </c>
      <c r="P6121" t="s">
        <v>24</v>
      </c>
      <c r="Q6121" t="s">
        <v>25</v>
      </c>
      <c r="R6121">
        <f>IF(Churn_Data[[#This Row],[Churn]]="Yes",1,0)</f>
        <v>0</v>
      </c>
      <c r="S6121" t="s">
        <v>24</v>
      </c>
      <c r="T6121">
        <f>(Churn_Data[[#This Row],[OnlineSecurity]]="Yes")+(Churn_Data[[#This Row],[OnlineBackup]]="Yes")+(Churn_Data[[#This Row],[DeviceProtection]]="Yes")+(Churn_Data[[#This Row],[TechSupport]]="Yes")+(Churn_Data[[#This Row],[StreamingTV]]="Yes")+(Churn_Data[[#This Row],[StreamingMovies]]="Yes")</f>
        <v>4</v>
      </c>
      <c r="U6121" t="s">
        <v>5607</v>
      </c>
      <c r="V6121" t="s">
        <v>46</v>
      </c>
      <c r="W6121" t="str">
        <f>IF(ISNUMBER(SEARCH("automatic", Churn_Data[[#This Row],[PaymentMethod]])), "Automatic", "Manual")</f>
        <v>Automatic</v>
      </c>
      <c r="X6121">
        <v>105.2</v>
      </c>
      <c r="Y6121" t="str">
        <f>IF(Churn_Data[[#This Row],[tenure]]&lt;=12,"0-1 Year",IF(Churn_Data[[#This Row],[tenure]]&lt;=24,"1-2 Years",IF(Churn_Data[[#This Row],[tenure]]&lt;=36,"2-3 Years",IF(Churn_Data[[#This Row],[tenure]]&lt;=48,"3-4 Years",IF(Churn_Data[[#This Row],[tenure]]&lt;=60,"4-5 Years","5+ Years")))))</f>
        <v>5+ Years</v>
      </c>
      <c r="Z6121">
        <v>69</v>
      </c>
      <c r="AA6121">
        <v>7386.05</v>
      </c>
      <c r="AB6121">
        <f>IF(Churn_Data[[#This Row],[Churn]]="No",Churn_Data[[#This Row],[MonthlyCharges]],NA())</f>
        <v>105.2</v>
      </c>
      <c r="AC6121">
        <f>IF(Churn_Data[[#This Row],[Churn]]="No",Churn_Data[[#This Row],[tenure]],NA())</f>
        <v>69</v>
      </c>
      <c r="AD6121" t="e">
        <f>IF(Churn_Data[[#This Row],[Churn]]="Yes",Churn_Data[[#This Row],[MonthlyCharges]],NA())</f>
        <v>#N/A</v>
      </c>
      <c r="AE6121" t="e">
        <f>IF(Churn_Data[[#This Row],[Churn]]="Yes",Churn_Data[[#This Row],[tenure]],NA())</f>
        <v>#N/A</v>
      </c>
      <c r="AF6121">
        <v>7258.8</v>
      </c>
    </row>
    <row r="6122" spans="1:32" x14ac:dyDescent="0.3">
      <c r="A6122" t="s">
        <v>6157</v>
      </c>
      <c r="B6122" t="s">
        <v>30</v>
      </c>
      <c r="C6122" t="str">
        <f>IF(Churn_Data[[#This Row],[SeniorCitizen]]=1,"Yes","No")</f>
        <v>No</v>
      </c>
      <c r="D6122">
        <v>0</v>
      </c>
      <c r="E6122" t="s">
        <v>25</v>
      </c>
      <c r="F6122" t="s">
        <v>25</v>
      </c>
      <c r="G6122" t="s">
        <v>24</v>
      </c>
      <c r="H6122" t="s">
        <v>24</v>
      </c>
      <c r="I6122" t="s">
        <v>26</v>
      </c>
      <c r="J6122" t="str">
        <f>IF(Churn_Data[[#This Row],[InternetService]]&lt;&gt;"No","Yes","No")</f>
        <v>Yes</v>
      </c>
      <c r="K6122" t="s">
        <v>25</v>
      </c>
      <c r="L6122" t="s">
        <v>24</v>
      </c>
      <c r="M6122" t="s">
        <v>25</v>
      </c>
      <c r="N6122" t="s">
        <v>24</v>
      </c>
      <c r="O6122" t="s">
        <v>24</v>
      </c>
      <c r="P6122" t="s">
        <v>24</v>
      </c>
      <c r="Q6122" t="s">
        <v>25</v>
      </c>
      <c r="R6122">
        <f>IF(Churn_Data[[#This Row],[Churn]]="Yes",1,0)</f>
        <v>0</v>
      </c>
      <c r="S6122" t="s">
        <v>24</v>
      </c>
      <c r="T6122">
        <f>(Churn_Data[[#This Row],[OnlineSecurity]]="Yes")+(Churn_Data[[#This Row],[OnlineBackup]]="Yes")+(Churn_Data[[#This Row],[DeviceProtection]]="Yes")+(Churn_Data[[#This Row],[TechSupport]]="Yes")+(Churn_Data[[#This Row],[StreamingTV]]="Yes")+(Churn_Data[[#This Row],[StreamingMovies]]="Yes")</f>
        <v>4</v>
      </c>
      <c r="U6122" t="s">
        <v>5607</v>
      </c>
      <c r="V6122" t="s">
        <v>46</v>
      </c>
      <c r="W6122" t="str">
        <f>IF(ISNUMBER(SEARCH("automatic", Churn_Data[[#This Row],[PaymentMethod]])), "Automatic", "Manual")</f>
        <v>Automatic</v>
      </c>
      <c r="X6122">
        <v>106.65</v>
      </c>
      <c r="Y6122" t="str">
        <f>IF(Churn_Data[[#This Row],[tenure]]&lt;=12,"0-1 Year",IF(Churn_Data[[#This Row],[tenure]]&lt;=24,"1-2 Years",IF(Churn_Data[[#This Row],[tenure]]&lt;=36,"2-3 Years",IF(Churn_Data[[#This Row],[tenure]]&lt;=48,"3-4 Years",IF(Churn_Data[[#This Row],[tenure]]&lt;=60,"4-5 Years","5+ Years")))))</f>
        <v>4-5 Years</v>
      </c>
      <c r="Z6122">
        <v>49</v>
      </c>
      <c r="AA6122">
        <v>5168.1000000000004</v>
      </c>
      <c r="AB6122">
        <f>IF(Churn_Data[[#This Row],[Churn]]="No",Churn_Data[[#This Row],[MonthlyCharges]],NA())</f>
        <v>106.65</v>
      </c>
      <c r="AC6122">
        <f>IF(Churn_Data[[#This Row],[Churn]]="No",Churn_Data[[#This Row],[tenure]],NA())</f>
        <v>49</v>
      </c>
      <c r="AD6122" t="e">
        <f>IF(Churn_Data[[#This Row],[Churn]]="Yes",Churn_Data[[#This Row],[MonthlyCharges]],NA())</f>
        <v>#N/A</v>
      </c>
      <c r="AE6122" t="e">
        <f>IF(Churn_Data[[#This Row],[Churn]]="Yes",Churn_Data[[#This Row],[tenure]],NA())</f>
        <v>#N/A</v>
      </c>
      <c r="AF6122">
        <v>5225.8500000000004</v>
      </c>
    </row>
    <row r="6123" spans="1:32" x14ac:dyDescent="0.3">
      <c r="A6123" t="s">
        <v>6158</v>
      </c>
      <c r="B6123" t="s">
        <v>23</v>
      </c>
      <c r="C6123" t="str">
        <f>IF(Churn_Data[[#This Row],[SeniorCitizen]]=1,"Yes","No")</f>
        <v>No</v>
      </c>
      <c r="D6123">
        <v>0</v>
      </c>
      <c r="E6123" t="s">
        <v>24</v>
      </c>
      <c r="F6123" t="s">
        <v>25</v>
      </c>
      <c r="G6123" t="s">
        <v>24</v>
      </c>
      <c r="H6123" t="s">
        <v>24</v>
      </c>
      <c r="I6123" t="s">
        <v>26</v>
      </c>
      <c r="J6123" t="str">
        <f>IF(Churn_Data[[#This Row],[InternetService]]&lt;&gt;"No","Yes","No")</f>
        <v>Yes</v>
      </c>
      <c r="K6123" t="s">
        <v>25</v>
      </c>
      <c r="L6123" t="s">
        <v>25</v>
      </c>
      <c r="M6123" t="s">
        <v>25</v>
      </c>
      <c r="N6123" t="s">
        <v>24</v>
      </c>
      <c r="O6123" t="s">
        <v>24</v>
      </c>
      <c r="P6123" t="s">
        <v>24</v>
      </c>
      <c r="Q6123" t="s">
        <v>25</v>
      </c>
      <c r="R6123">
        <f>IF(Churn_Data[[#This Row],[Churn]]="Yes",1,0)</f>
        <v>0</v>
      </c>
      <c r="S6123" t="s">
        <v>25</v>
      </c>
      <c r="T6123">
        <f>(Churn_Data[[#This Row],[OnlineSecurity]]="Yes")+(Churn_Data[[#This Row],[OnlineBackup]]="Yes")+(Churn_Data[[#This Row],[DeviceProtection]]="Yes")+(Churn_Data[[#This Row],[TechSupport]]="Yes")+(Churn_Data[[#This Row],[StreamingTV]]="Yes")+(Churn_Data[[#This Row],[StreamingMovies]]="Yes")</f>
        <v>3</v>
      </c>
      <c r="U6123" t="s">
        <v>5607</v>
      </c>
      <c r="V6123" t="s">
        <v>46</v>
      </c>
      <c r="W6123" t="str">
        <f>IF(ISNUMBER(SEARCH("automatic", Churn_Data[[#This Row],[PaymentMethod]])), "Automatic", "Manual")</f>
        <v>Automatic</v>
      </c>
      <c r="X6123">
        <v>101.15</v>
      </c>
      <c r="Y6123" t="str">
        <f>IF(Churn_Data[[#This Row],[tenure]]&lt;=12,"0-1 Year",IF(Churn_Data[[#This Row],[tenure]]&lt;=24,"1-2 Years",IF(Churn_Data[[#This Row],[tenure]]&lt;=36,"2-3 Years",IF(Churn_Data[[#This Row],[tenure]]&lt;=48,"3-4 Years",IF(Churn_Data[[#This Row],[tenure]]&lt;=60,"4-5 Years","5+ Years")))))</f>
        <v>5+ Years</v>
      </c>
      <c r="Z6123">
        <v>61</v>
      </c>
      <c r="AA6123">
        <v>6383.9</v>
      </c>
      <c r="AB6123">
        <f>IF(Churn_Data[[#This Row],[Churn]]="No",Churn_Data[[#This Row],[MonthlyCharges]],NA())</f>
        <v>101.15</v>
      </c>
      <c r="AC6123">
        <f>IF(Churn_Data[[#This Row],[Churn]]="No",Churn_Data[[#This Row],[tenure]],NA())</f>
        <v>61</v>
      </c>
      <c r="AD6123" t="e">
        <f>IF(Churn_Data[[#This Row],[Churn]]="Yes",Churn_Data[[#This Row],[MonthlyCharges]],NA())</f>
        <v>#N/A</v>
      </c>
      <c r="AE6123" t="e">
        <f>IF(Churn_Data[[#This Row],[Churn]]="Yes",Churn_Data[[#This Row],[tenure]],NA())</f>
        <v>#N/A</v>
      </c>
      <c r="AF6123">
        <v>6170.15</v>
      </c>
    </row>
    <row r="6124" spans="1:32" x14ac:dyDescent="0.3">
      <c r="A6124" t="s">
        <v>6159</v>
      </c>
      <c r="B6124" t="s">
        <v>23</v>
      </c>
      <c r="C6124" t="str">
        <f>IF(Churn_Data[[#This Row],[SeniorCitizen]]=1,"Yes","No")</f>
        <v>No</v>
      </c>
      <c r="D6124">
        <v>0</v>
      </c>
      <c r="E6124" t="s">
        <v>24</v>
      </c>
      <c r="F6124" t="s">
        <v>24</v>
      </c>
      <c r="G6124" t="s">
        <v>24</v>
      </c>
      <c r="H6124" t="s">
        <v>24</v>
      </c>
      <c r="I6124" t="s">
        <v>26</v>
      </c>
      <c r="J6124" t="str">
        <f>IF(Churn_Data[[#This Row],[InternetService]]&lt;&gt;"No","Yes","No")</f>
        <v>Yes</v>
      </c>
      <c r="K6124" t="s">
        <v>25</v>
      </c>
      <c r="L6124" t="s">
        <v>24</v>
      </c>
      <c r="M6124" t="s">
        <v>25</v>
      </c>
      <c r="N6124" t="s">
        <v>24</v>
      </c>
      <c r="O6124" t="s">
        <v>24</v>
      </c>
      <c r="P6124" t="s">
        <v>24</v>
      </c>
      <c r="Q6124" t="s">
        <v>25</v>
      </c>
      <c r="R6124">
        <f>IF(Churn_Data[[#This Row],[Churn]]="Yes",1,0)</f>
        <v>0</v>
      </c>
      <c r="S6124" t="s">
        <v>24</v>
      </c>
      <c r="T6124">
        <f>(Churn_Data[[#This Row],[OnlineSecurity]]="Yes")+(Churn_Data[[#This Row],[OnlineBackup]]="Yes")+(Churn_Data[[#This Row],[DeviceProtection]]="Yes")+(Churn_Data[[#This Row],[TechSupport]]="Yes")+(Churn_Data[[#This Row],[StreamingTV]]="Yes")+(Churn_Data[[#This Row],[StreamingMovies]]="Yes")</f>
        <v>4</v>
      </c>
      <c r="U6124" t="s">
        <v>5607</v>
      </c>
      <c r="V6124" t="s">
        <v>72</v>
      </c>
      <c r="W6124" t="str">
        <f>IF(ISNUMBER(SEARCH("automatic", Churn_Data[[#This Row],[PaymentMethod]])), "Automatic", "Manual")</f>
        <v>Automatic</v>
      </c>
      <c r="X6124">
        <v>106.05</v>
      </c>
      <c r="Y6124" t="str">
        <f>IF(Churn_Data[[#This Row],[tenure]]&lt;=12,"0-1 Year",IF(Churn_Data[[#This Row],[tenure]]&lt;=24,"1-2 Years",IF(Churn_Data[[#This Row],[tenure]]&lt;=36,"2-3 Years",IF(Churn_Data[[#This Row],[tenure]]&lt;=48,"3-4 Years",IF(Churn_Data[[#This Row],[tenure]]&lt;=60,"4-5 Years","5+ Years")))))</f>
        <v>5+ Years</v>
      </c>
      <c r="Z6124">
        <v>62</v>
      </c>
      <c r="AA6124">
        <v>6703.5</v>
      </c>
      <c r="AB6124">
        <f>IF(Churn_Data[[#This Row],[Churn]]="No",Churn_Data[[#This Row],[MonthlyCharges]],NA())</f>
        <v>106.05</v>
      </c>
      <c r="AC6124">
        <f>IF(Churn_Data[[#This Row],[Churn]]="No",Churn_Data[[#This Row],[tenure]],NA())</f>
        <v>62</v>
      </c>
      <c r="AD6124" t="e">
        <f>IF(Churn_Data[[#This Row],[Churn]]="Yes",Churn_Data[[#This Row],[MonthlyCharges]],NA())</f>
        <v>#N/A</v>
      </c>
      <c r="AE6124" t="e">
        <f>IF(Churn_Data[[#This Row],[Churn]]="Yes",Churn_Data[[#This Row],[tenure]],NA())</f>
        <v>#N/A</v>
      </c>
      <c r="AF6124">
        <v>6575.1</v>
      </c>
    </row>
    <row r="6125" spans="1:32" x14ac:dyDescent="0.3">
      <c r="A6125" t="s">
        <v>6160</v>
      </c>
      <c r="B6125" t="s">
        <v>30</v>
      </c>
      <c r="C6125" t="str">
        <f>IF(Churn_Data[[#This Row],[SeniorCitizen]]=1,"Yes","No")</f>
        <v>No</v>
      </c>
      <c r="D6125">
        <v>0</v>
      </c>
      <c r="E6125" t="s">
        <v>24</v>
      </c>
      <c r="F6125" t="s">
        <v>25</v>
      </c>
      <c r="G6125" t="s">
        <v>24</v>
      </c>
      <c r="H6125" t="s">
        <v>24</v>
      </c>
      <c r="I6125" t="s">
        <v>26</v>
      </c>
      <c r="J6125" t="str">
        <f>IF(Churn_Data[[#This Row],[InternetService]]&lt;&gt;"No","Yes","No")</f>
        <v>Yes</v>
      </c>
      <c r="K6125" t="s">
        <v>25</v>
      </c>
      <c r="L6125" t="s">
        <v>24</v>
      </c>
      <c r="M6125" t="s">
        <v>25</v>
      </c>
      <c r="N6125" t="s">
        <v>24</v>
      </c>
      <c r="O6125" t="s">
        <v>24</v>
      </c>
      <c r="P6125" t="s">
        <v>24</v>
      </c>
      <c r="Q6125" t="s">
        <v>24</v>
      </c>
      <c r="R6125">
        <f>IF(Churn_Data[[#This Row],[Churn]]="Yes",1,0)</f>
        <v>1</v>
      </c>
      <c r="S6125" t="s">
        <v>24</v>
      </c>
      <c r="T6125">
        <f>(Churn_Data[[#This Row],[OnlineSecurity]]="Yes")+(Churn_Data[[#This Row],[OnlineBackup]]="Yes")+(Churn_Data[[#This Row],[DeviceProtection]]="Yes")+(Churn_Data[[#This Row],[TechSupport]]="Yes")+(Churn_Data[[#This Row],[StreamingTV]]="Yes")+(Churn_Data[[#This Row],[StreamingMovies]]="Yes")</f>
        <v>4</v>
      </c>
      <c r="U6125" t="s">
        <v>5607</v>
      </c>
      <c r="V6125" t="s">
        <v>32</v>
      </c>
      <c r="W6125" t="str">
        <f>IF(ISNUMBER(SEARCH("automatic", Churn_Data[[#This Row],[PaymentMethod]])), "Automatic", "Manual")</f>
        <v>Manual</v>
      </c>
      <c r="X6125">
        <v>104.05</v>
      </c>
      <c r="Y6125" t="str">
        <f>IF(Churn_Data[[#This Row],[tenure]]&lt;=12,"0-1 Year",IF(Churn_Data[[#This Row],[tenure]]&lt;=24,"1-2 Years",IF(Churn_Data[[#This Row],[tenure]]&lt;=36,"2-3 Years",IF(Churn_Data[[#This Row],[tenure]]&lt;=48,"3-4 Years",IF(Churn_Data[[#This Row],[tenure]]&lt;=60,"4-5 Years","5+ Years")))))</f>
        <v>5+ Years</v>
      </c>
      <c r="Z6125">
        <v>66</v>
      </c>
      <c r="AA6125">
        <v>6890</v>
      </c>
      <c r="AB6125" t="e">
        <f>IF(Churn_Data[[#This Row],[Churn]]="No",Churn_Data[[#This Row],[MonthlyCharges]],NA())</f>
        <v>#N/A</v>
      </c>
      <c r="AC6125" t="e">
        <f>IF(Churn_Data[[#This Row],[Churn]]="No",Churn_Data[[#This Row],[tenure]],NA())</f>
        <v>#N/A</v>
      </c>
      <c r="AD6125">
        <f>IF(Churn_Data[[#This Row],[Churn]]="Yes",Churn_Data[[#This Row],[MonthlyCharges]],NA())</f>
        <v>104.05</v>
      </c>
      <c r="AE6125">
        <f>IF(Churn_Data[[#This Row],[Churn]]="Yes",Churn_Data[[#This Row],[tenure]],NA())</f>
        <v>66</v>
      </c>
      <c r="AF6125">
        <v>6867.3</v>
      </c>
    </row>
    <row r="6126" spans="1:32" x14ac:dyDescent="0.3">
      <c r="A6126" t="s">
        <v>6161</v>
      </c>
      <c r="B6126" t="s">
        <v>23</v>
      </c>
      <c r="C6126" t="str">
        <f>IF(Churn_Data[[#This Row],[SeniorCitizen]]=1,"Yes","No")</f>
        <v>Yes</v>
      </c>
      <c r="D6126">
        <v>1</v>
      </c>
      <c r="E6126" t="s">
        <v>24</v>
      </c>
      <c r="F6126" t="s">
        <v>25</v>
      </c>
      <c r="G6126" t="s">
        <v>24</v>
      </c>
      <c r="H6126" t="s">
        <v>24</v>
      </c>
      <c r="I6126" t="s">
        <v>26</v>
      </c>
      <c r="J6126" t="str">
        <f>IF(Churn_Data[[#This Row],[InternetService]]&lt;&gt;"No","Yes","No")</f>
        <v>Yes</v>
      </c>
      <c r="K6126" t="s">
        <v>24</v>
      </c>
      <c r="L6126" t="s">
        <v>24</v>
      </c>
      <c r="M6126" t="s">
        <v>25</v>
      </c>
      <c r="N6126" t="s">
        <v>25</v>
      </c>
      <c r="O6126" t="s">
        <v>24</v>
      </c>
      <c r="P6126" t="s">
        <v>24</v>
      </c>
      <c r="Q6126" t="s">
        <v>25</v>
      </c>
      <c r="R6126">
        <f>IF(Churn_Data[[#This Row],[Churn]]="Yes",1,0)</f>
        <v>0</v>
      </c>
      <c r="S6126" t="s">
        <v>24</v>
      </c>
      <c r="T6126">
        <f>(Churn_Data[[#This Row],[OnlineSecurity]]="Yes")+(Churn_Data[[#This Row],[OnlineBackup]]="Yes")+(Churn_Data[[#This Row],[DeviceProtection]]="Yes")+(Churn_Data[[#This Row],[TechSupport]]="Yes")+(Churn_Data[[#This Row],[StreamingTV]]="Yes")+(Churn_Data[[#This Row],[StreamingMovies]]="Yes")</f>
        <v>4</v>
      </c>
      <c r="U6126" t="s">
        <v>5607</v>
      </c>
      <c r="V6126" t="s">
        <v>32</v>
      </c>
      <c r="W6126" t="str">
        <f>IF(ISNUMBER(SEARCH("automatic", Churn_Data[[#This Row],[PaymentMethod]])), "Automatic", "Manual")</f>
        <v>Manual</v>
      </c>
      <c r="X6126">
        <v>105.6</v>
      </c>
      <c r="Y6126" t="str">
        <f>IF(Churn_Data[[#This Row],[tenure]]&lt;=12,"0-1 Year",IF(Churn_Data[[#This Row],[tenure]]&lt;=24,"1-2 Years",IF(Churn_Data[[#This Row],[tenure]]&lt;=36,"2-3 Years",IF(Churn_Data[[#This Row],[tenure]]&lt;=48,"3-4 Years",IF(Churn_Data[[#This Row],[tenure]]&lt;=60,"4-5 Years","5+ Years")))))</f>
        <v>5+ Years</v>
      </c>
      <c r="Z6126">
        <v>67</v>
      </c>
      <c r="AA6126">
        <v>7112.15</v>
      </c>
      <c r="AB6126">
        <f>IF(Churn_Data[[#This Row],[Churn]]="No",Churn_Data[[#This Row],[MonthlyCharges]],NA())</f>
        <v>105.6</v>
      </c>
      <c r="AC6126">
        <f>IF(Churn_Data[[#This Row],[Churn]]="No",Churn_Data[[#This Row],[tenure]],NA())</f>
        <v>67</v>
      </c>
      <c r="AD6126" t="e">
        <f>IF(Churn_Data[[#This Row],[Churn]]="Yes",Churn_Data[[#This Row],[MonthlyCharges]],NA())</f>
        <v>#N/A</v>
      </c>
      <c r="AE6126" t="e">
        <f>IF(Churn_Data[[#This Row],[Churn]]="Yes",Churn_Data[[#This Row],[tenure]],NA())</f>
        <v>#N/A</v>
      </c>
      <c r="AF6126">
        <v>7075.2</v>
      </c>
    </row>
    <row r="6127" spans="1:32" x14ac:dyDescent="0.3">
      <c r="A6127" t="s">
        <v>6162</v>
      </c>
      <c r="B6127" t="s">
        <v>23</v>
      </c>
      <c r="C6127" t="str">
        <f>IF(Churn_Data[[#This Row],[SeniorCitizen]]=1,"Yes","No")</f>
        <v>No</v>
      </c>
      <c r="D6127">
        <v>0</v>
      </c>
      <c r="E6127" t="s">
        <v>25</v>
      </c>
      <c r="F6127" t="s">
        <v>24</v>
      </c>
      <c r="G6127" t="s">
        <v>24</v>
      </c>
      <c r="H6127" t="s">
        <v>24</v>
      </c>
      <c r="I6127" t="s">
        <v>26</v>
      </c>
      <c r="J6127" t="str">
        <f>IF(Churn_Data[[#This Row],[InternetService]]&lt;&gt;"No","Yes","No")</f>
        <v>Yes</v>
      </c>
      <c r="K6127" t="s">
        <v>25</v>
      </c>
      <c r="L6127" t="s">
        <v>24</v>
      </c>
      <c r="M6127" t="s">
        <v>25</v>
      </c>
      <c r="N6127" t="s">
        <v>24</v>
      </c>
      <c r="O6127" t="s">
        <v>24</v>
      </c>
      <c r="P6127" t="s">
        <v>24</v>
      </c>
      <c r="Q6127" t="s">
        <v>25</v>
      </c>
      <c r="R6127">
        <f>IF(Churn_Data[[#This Row],[Churn]]="Yes",1,0)</f>
        <v>0</v>
      </c>
      <c r="S6127" t="s">
        <v>24</v>
      </c>
      <c r="T6127">
        <f>(Churn_Data[[#This Row],[OnlineSecurity]]="Yes")+(Churn_Data[[#This Row],[OnlineBackup]]="Yes")+(Churn_Data[[#This Row],[DeviceProtection]]="Yes")+(Churn_Data[[#This Row],[TechSupport]]="Yes")+(Churn_Data[[#This Row],[StreamingTV]]="Yes")+(Churn_Data[[#This Row],[StreamingMovies]]="Yes")</f>
        <v>4</v>
      </c>
      <c r="U6127" t="s">
        <v>5607</v>
      </c>
      <c r="V6127" t="s">
        <v>46</v>
      </c>
      <c r="W6127" t="str">
        <f>IF(ISNUMBER(SEARCH("automatic", Churn_Data[[#This Row],[PaymentMethod]])), "Automatic", "Manual")</f>
        <v>Automatic</v>
      </c>
      <c r="X6127">
        <v>106.6</v>
      </c>
      <c r="Y6127" t="str">
        <f>IF(Churn_Data[[#This Row],[tenure]]&lt;=12,"0-1 Year",IF(Churn_Data[[#This Row],[tenure]]&lt;=24,"1-2 Years",IF(Churn_Data[[#This Row],[tenure]]&lt;=36,"2-3 Years",IF(Churn_Data[[#This Row],[tenure]]&lt;=48,"3-4 Years",IF(Churn_Data[[#This Row],[tenure]]&lt;=60,"4-5 Years","5+ Years")))))</f>
        <v>5+ Years</v>
      </c>
      <c r="Z6127">
        <v>67</v>
      </c>
      <c r="AA6127">
        <v>7244.7</v>
      </c>
      <c r="AB6127">
        <f>IF(Churn_Data[[#This Row],[Churn]]="No",Churn_Data[[#This Row],[MonthlyCharges]],NA())</f>
        <v>106.6</v>
      </c>
      <c r="AC6127">
        <f>IF(Churn_Data[[#This Row],[Churn]]="No",Churn_Data[[#This Row],[tenure]],NA())</f>
        <v>67</v>
      </c>
      <c r="AD6127" t="e">
        <f>IF(Churn_Data[[#This Row],[Churn]]="Yes",Churn_Data[[#This Row],[MonthlyCharges]],NA())</f>
        <v>#N/A</v>
      </c>
      <c r="AE6127" t="e">
        <f>IF(Churn_Data[[#This Row],[Churn]]="Yes",Churn_Data[[#This Row],[tenure]],NA())</f>
        <v>#N/A</v>
      </c>
      <c r="AF6127">
        <v>7142.2</v>
      </c>
    </row>
    <row r="6128" spans="1:32" x14ac:dyDescent="0.3">
      <c r="A6128" t="s">
        <v>6163</v>
      </c>
      <c r="B6128" t="s">
        <v>30</v>
      </c>
      <c r="C6128" t="str">
        <f>IF(Churn_Data[[#This Row],[SeniorCitizen]]=1,"Yes","No")</f>
        <v>No</v>
      </c>
      <c r="D6128">
        <v>0</v>
      </c>
      <c r="E6128" t="s">
        <v>25</v>
      </c>
      <c r="F6128" t="s">
        <v>25</v>
      </c>
      <c r="G6128" t="s">
        <v>24</v>
      </c>
      <c r="H6128" t="s">
        <v>24</v>
      </c>
      <c r="I6128" t="s">
        <v>26</v>
      </c>
      <c r="J6128" t="str">
        <f>IF(Churn_Data[[#This Row],[InternetService]]&lt;&gt;"No","Yes","No")</f>
        <v>Yes</v>
      </c>
      <c r="K6128" t="s">
        <v>25</v>
      </c>
      <c r="L6128" t="s">
        <v>24</v>
      </c>
      <c r="M6128" t="s">
        <v>25</v>
      </c>
      <c r="N6128" t="s">
        <v>25</v>
      </c>
      <c r="O6128" t="s">
        <v>24</v>
      </c>
      <c r="P6128" t="s">
        <v>24</v>
      </c>
      <c r="Q6128" t="s">
        <v>25</v>
      </c>
      <c r="R6128">
        <f>IF(Churn_Data[[#This Row],[Churn]]="Yes",1,0)</f>
        <v>0</v>
      </c>
      <c r="S6128" t="s">
        <v>25</v>
      </c>
      <c r="T6128">
        <f>(Churn_Data[[#This Row],[OnlineSecurity]]="Yes")+(Churn_Data[[#This Row],[OnlineBackup]]="Yes")+(Churn_Data[[#This Row],[DeviceProtection]]="Yes")+(Churn_Data[[#This Row],[TechSupport]]="Yes")+(Churn_Data[[#This Row],[StreamingTV]]="Yes")+(Churn_Data[[#This Row],[StreamingMovies]]="Yes")</f>
        <v>3</v>
      </c>
      <c r="U6128" t="s">
        <v>5607</v>
      </c>
      <c r="V6128" t="s">
        <v>32</v>
      </c>
      <c r="W6128" t="str">
        <f>IF(ISNUMBER(SEARCH("automatic", Churn_Data[[#This Row],[PaymentMethod]])), "Automatic", "Manual")</f>
        <v>Manual</v>
      </c>
      <c r="X6128">
        <v>100.2</v>
      </c>
      <c r="Y6128" t="str">
        <f>IF(Churn_Data[[#This Row],[tenure]]&lt;=12,"0-1 Year",IF(Churn_Data[[#This Row],[tenure]]&lt;=24,"1-2 Years",IF(Churn_Data[[#This Row],[tenure]]&lt;=36,"2-3 Years",IF(Churn_Data[[#This Row],[tenure]]&lt;=48,"3-4 Years",IF(Churn_Data[[#This Row],[tenure]]&lt;=60,"4-5 Years","5+ Years")))))</f>
        <v>2-3 Years</v>
      </c>
      <c r="Z6128">
        <v>28</v>
      </c>
      <c r="AA6128">
        <v>2688.45</v>
      </c>
      <c r="AB6128">
        <f>IF(Churn_Data[[#This Row],[Churn]]="No",Churn_Data[[#This Row],[MonthlyCharges]],NA())</f>
        <v>100.2</v>
      </c>
      <c r="AC6128">
        <f>IF(Churn_Data[[#This Row],[Churn]]="No",Churn_Data[[#This Row],[tenure]],NA())</f>
        <v>28</v>
      </c>
      <c r="AD6128" t="e">
        <f>IF(Churn_Data[[#This Row],[Churn]]="Yes",Churn_Data[[#This Row],[MonthlyCharges]],NA())</f>
        <v>#N/A</v>
      </c>
      <c r="AE6128" t="e">
        <f>IF(Churn_Data[[#This Row],[Churn]]="Yes",Churn_Data[[#This Row],[tenure]],NA())</f>
        <v>#N/A</v>
      </c>
      <c r="AF6128">
        <v>2805.6</v>
      </c>
    </row>
    <row r="6129" spans="1:32" x14ac:dyDescent="0.3">
      <c r="A6129" t="s">
        <v>6164</v>
      </c>
      <c r="B6129" t="s">
        <v>23</v>
      </c>
      <c r="C6129" t="str">
        <f>IF(Churn_Data[[#This Row],[SeniorCitizen]]=1,"Yes","No")</f>
        <v>No</v>
      </c>
      <c r="D6129">
        <v>0</v>
      </c>
      <c r="E6129" t="s">
        <v>24</v>
      </c>
      <c r="F6129" t="s">
        <v>25</v>
      </c>
      <c r="G6129" t="s">
        <v>24</v>
      </c>
      <c r="H6129" t="s">
        <v>24</v>
      </c>
      <c r="I6129" t="s">
        <v>26</v>
      </c>
      <c r="J6129" t="str">
        <f>IF(Churn_Data[[#This Row],[InternetService]]&lt;&gt;"No","Yes","No")</f>
        <v>Yes</v>
      </c>
      <c r="K6129" t="s">
        <v>24</v>
      </c>
      <c r="L6129" t="s">
        <v>24</v>
      </c>
      <c r="M6129" t="s">
        <v>25</v>
      </c>
      <c r="N6129" t="s">
        <v>25</v>
      </c>
      <c r="O6129" t="s">
        <v>24</v>
      </c>
      <c r="P6129" t="s">
        <v>24</v>
      </c>
      <c r="Q6129" t="s">
        <v>24</v>
      </c>
      <c r="R6129">
        <f>IF(Churn_Data[[#This Row],[Churn]]="Yes",1,0)</f>
        <v>1</v>
      </c>
      <c r="S6129" t="s">
        <v>25</v>
      </c>
      <c r="T6129">
        <f>(Churn_Data[[#This Row],[OnlineSecurity]]="Yes")+(Churn_Data[[#This Row],[OnlineBackup]]="Yes")+(Churn_Data[[#This Row],[DeviceProtection]]="Yes")+(Churn_Data[[#This Row],[TechSupport]]="Yes")+(Churn_Data[[#This Row],[StreamingTV]]="Yes")+(Churn_Data[[#This Row],[StreamingMovies]]="Yes")</f>
        <v>4</v>
      </c>
      <c r="U6129" t="s">
        <v>5607</v>
      </c>
      <c r="V6129" t="s">
        <v>46</v>
      </c>
      <c r="W6129" t="str">
        <f>IF(ISNUMBER(SEARCH("automatic", Churn_Data[[#This Row],[PaymentMethod]])), "Automatic", "Manual")</f>
        <v>Automatic</v>
      </c>
      <c r="X6129">
        <v>106.55</v>
      </c>
      <c r="Y6129" t="str">
        <f>IF(Churn_Data[[#This Row],[tenure]]&lt;=12,"0-1 Year",IF(Churn_Data[[#This Row],[tenure]]&lt;=24,"1-2 Years",IF(Churn_Data[[#This Row],[tenure]]&lt;=36,"2-3 Years",IF(Churn_Data[[#This Row],[tenure]]&lt;=48,"3-4 Years",IF(Churn_Data[[#This Row],[tenure]]&lt;=60,"4-5 Years","5+ Years")))))</f>
        <v>4-5 Years</v>
      </c>
      <c r="Z6129">
        <v>54</v>
      </c>
      <c r="AA6129">
        <v>5763.3</v>
      </c>
      <c r="AB6129" t="e">
        <f>IF(Churn_Data[[#This Row],[Churn]]="No",Churn_Data[[#This Row],[MonthlyCharges]],NA())</f>
        <v>#N/A</v>
      </c>
      <c r="AC6129" t="e">
        <f>IF(Churn_Data[[#This Row],[Churn]]="No",Churn_Data[[#This Row],[tenure]],NA())</f>
        <v>#N/A</v>
      </c>
      <c r="AD6129">
        <f>IF(Churn_Data[[#This Row],[Churn]]="Yes",Churn_Data[[#This Row],[MonthlyCharges]],NA())</f>
        <v>106.55</v>
      </c>
      <c r="AE6129">
        <f>IF(Churn_Data[[#This Row],[Churn]]="Yes",Churn_Data[[#This Row],[tenure]],NA())</f>
        <v>54</v>
      </c>
      <c r="AF6129">
        <v>5753.7</v>
      </c>
    </row>
    <row r="6130" spans="1:32" x14ac:dyDescent="0.3">
      <c r="A6130" t="s">
        <v>6165</v>
      </c>
      <c r="B6130" t="s">
        <v>23</v>
      </c>
      <c r="C6130" t="str">
        <f>IF(Churn_Data[[#This Row],[SeniorCitizen]]=1,"Yes","No")</f>
        <v>Yes</v>
      </c>
      <c r="D6130">
        <v>1</v>
      </c>
      <c r="E6130" t="s">
        <v>24</v>
      </c>
      <c r="F6130" t="s">
        <v>24</v>
      </c>
      <c r="G6130" t="s">
        <v>24</v>
      </c>
      <c r="H6130" t="s">
        <v>24</v>
      </c>
      <c r="I6130" t="s">
        <v>26</v>
      </c>
      <c r="J6130" t="str">
        <f>IF(Churn_Data[[#This Row],[InternetService]]&lt;&gt;"No","Yes","No")</f>
        <v>Yes</v>
      </c>
      <c r="K6130" t="s">
        <v>24</v>
      </c>
      <c r="L6130" t="s">
        <v>24</v>
      </c>
      <c r="M6130" t="s">
        <v>25</v>
      </c>
      <c r="N6130" t="s">
        <v>24</v>
      </c>
      <c r="O6130" t="s">
        <v>24</v>
      </c>
      <c r="P6130" t="s">
        <v>24</v>
      </c>
      <c r="Q6130" t="s">
        <v>25</v>
      </c>
      <c r="R6130">
        <f>IF(Churn_Data[[#This Row],[Churn]]="Yes",1,0)</f>
        <v>0</v>
      </c>
      <c r="S6130" t="s">
        <v>24</v>
      </c>
      <c r="T6130">
        <f>(Churn_Data[[#This Row],[OnlineSecurity]]="Yes")+(Churn_Data[[#This Row],[OnlineBackup]]="Yes")+(Churn_Data[[#This Row],[DeviceProtection]]="Yes")+(Churn_Data[[#This Row],[TechSupport]]="Yes")+(Churn_Data[[#This Row],[StreamingTV]]="Yes")+(Churn_Data[[#This Row],[StreamingMovies]]="Yes")</f>
        <v>5</v>
      </c>
      <c r="U6130" t="s">
        <v>5607</v>
      </c>
      <c r="V6130" t="s">
        <v>72</v>
      </c>
      <c r="W6130" t="str">
        <f>IF(ISNUMBER(SEARCH("automatic", Churn_Data[[#This Row],[PaymentMethod]])), "Automatic", "Manual")</f>
        <v>Automatic</v>
      </c>
      <c r="X6130">
        <v>110.6</v>
      </c>
      <c r="Y6130" t="str">
        <f>IF(Churn_Data[[#This Row],[tenure]]&lt;=12,"0-1 Year",IF(Churn_Data[[#This Row],[tenure]]&lt;=24,"1-2 Years",IF(Churn_Data[[#This Row],[tenure]]&lt;=36,"2-3 Years",IF(Churn_Data[[#This Row],[tenure]]&lt;=48,"3-4 Years",IF(Churn_Data[[#This Row],[tenure]]&lt;=60,"4-5 Years","5+ Years")))))</f>
        <v>5+ Years</v>
      </c>
      <c r="Z6130">
        <v>66</v>
      </c>
      <c r="AA6130">
        <v>7210.85</v>
      </c>
      <c r="AB6130">
        <f>IF(Churn_Data[[#This Row],[Churn]]="No",Churn_Data[[#This Row],[MonthlyCharges]],NA())</f>
        <v>110.6</v>
      </c>
      <c r="AC6130">
        <f>IF(Churn_Data[[#This Row],[Churn]]="No",Churn_Data[[#This Row],[tenure]],NA())</f>
        <v>66</v>
      </c>
      <c r="AD6130" t="e">
        <f>IF(Churn_Data[[#This Row],[Churn]]="Yes",Churn_Data[[#This Row],[MonthlyCharges]],NA())</f>
        <v>#N/A</v>
      </c>
      <c r="AE6130" t="e">
        <f>IF(Churn_Data[[#This Row],[Churn]]="Yes",Churn_Data[[#This Row],[tenure]],NA())</f>
        <v>#N/A</v>
      </c>
      <c r="AF6130">
        <v>7299.6</v>
      </c>
    </row>
    <row r="6131" spans="1:32" x14ac:dyDescent="0.3">
      <c r="A6131" t="s">
        <v>6166</v>
      </c>
      <c r="B6131" t="s">
        <v>30</v>
      </c>
      <c r="C6131" t="str">
        <f>IF(Churn_Data[[#This Row],[SeniorCitizen]]=1,"Yes","No")</f>
        <v>No</v>
      </c>
      <c r="D6131">
        <v>0</v>
      </c>
      <c r="E6131" t="s">
        <v>24</v>
      </c>
      <c r="F6131" t="s">
        <v>24</v>
      </c>
      <c r="G6131" t="s">
        <v>24</v>
      </c>
      <c r="H6131" t="s">
        <v>24</v>
      </c>
      <c r="I6131" t="s">
        <v>26</v>
      </c>
      <c r="J6131" t="str">
        <f>IF(Churn_Data[[#This Row],[InternetService]]&lt;&gt;"No","Yes","No")</f>
        <v>Yes</v>
      </c>
      <c r="K6131" t="s">
        <v>25</v>
      </c>
      <c r="L6131" t="s">
        <v>25</v>
      </c>
      <c r="M6131" t="s">
        <v>25</v>
      </c>
      <c r="N6131" t="s">
        <v>24</v>
      </c>
      <c r="O6131" t="s">
        <v>24</v>
      </c>
      <c r="P6131" t="s">
        <v>24</v>
      </c>
      <c r="Q6131" t="s">
        <v>24</v>
      </c>
      <c r="R6131">
        <f>IF(Churn_Data[[#This Row],[Churn]]="Yes",1,0)</f>
        <v>1</v>
      </c>
      <c r="S6131" t="s">
        <v>24</v>
      </c>
      <c r="T6131">
        <f>(Churn_Data[[#This Row],[OnlineSecurity]]="Yes")+(Churn_Data[[#This Row],[OnlineBackup]]="Yes")+(Churn_Data[[#This Row],[DeviceProtection]]="Yes")+(Churn_Data[[#This Row],[TechSupport]]="Yes")+(Churn_Data[[#This Row],[StreamingTV]]="Yes")+(Churn_Data[[#This Row],[StreamingMovies]]="Yes")</f>
        <v>3</v>
      </c>
      <c r="U6131" t="s">
        <v>5607</v>
      </c>
      <c r="V6131" t="s">
        <v>32</v>
      </c>
      <c r="W6131" t="str">
        <f>IF(ISNUMBER(SEARCH("automatic", Churn_Data[[#This Row],[PaymentMethod]])), "Automatic", "Manual")</f>
        <v>Manual</v>
      </c>
      <c r="X6131">
        <v>100.95</v>
      </c>
      <c r="Y6131" t="str">
        <f>IF(Churn_Data[[#This Row],[tenure]]&lt;=12,"0-1 Year",IF(Churn_Data[[#This Row],[tenure]]&lt;=24,"1-2 Years",IF(Churn_Data[[#This Row],[tenure]]&lt;=36,"2-3 Years",IF(Churn_Data[[#This Row],[tenure]]&lt;=48,"3-4 Years",IF(Churn_Data[[#This Row],[tenure]]&lt;=60,"4-5 Years","5+ Years")))))</f>
        <v>1-2 Years</v>
      </c>
      <c r="Z6131">
        <v>19</v>
      </c>
      <c r="AA6131">
        <v>1875.55</v>
      </c>
      <c r="AB6131" t="e">
        <f>IF(Churn_Data[[#This Row],[Churn]]="No",Churn_Data[[#This Row],[MonthlyCharges]],NA())</f>
        <v>#N/A</v>
      </c>
      <c r="AC6131" t="e">
        <f>IF(Churn_Data[[#This Row],[Churn]]="No",Churn_Data[[#This Row],[tenure]],NA())</f>
        <v>#N/A</v>
      </c>
      <c r="AD6131">
        <f>IF(Churn_Data[[#This Row],[Churn]]="Yes",Churn_Data[[#This Row],[MonthlyCharges]],NA())</f>
        <v>100.95</v>
      </c>
      <c r="AE6131">
        <f>IF(Churn_Data[[#This Row],[Churn]]="Yes",Churn_Data[[#This Row],[tenure]],NA())</f>
        <v>19</v>
      </c>
      <c r="AF6131">
        <v>1918.05</v>
      </c>
    </row>
    <row r="6132" spans="1:32" x14ac:dyDescent="0.3">
      <c r="A6132" t="s">
        <v>6167</v>
      </c>
      <c r="B6132" t="s">
        <v>23</v>
      </c>
      <c r="C6132" t="str">
        <f>IF(Churn_Data[[#This Row],[SeniorCitizen]]=1,"Yes","No")</f>
        <v>No</v>
      </c>
      <c r="D6132">
        <v>0</v>
      </c>
      <c r="E6132" t="s">
        <v>24</v>
      </c>
      <c r="F6132" t="s">
        <v>25</v>
      </c>
      <c r="G6132" t="s">
        <v>24</v>
      </c>
      <c r="H6132" t="s">
        <v>24</v>
      </c>
      <c r="I6132" t="s">
        <v>26</v>
      </c>
      <c r="J6132" t="str">
        <f>IF(Churn_Data[[#This Row],[InternetService]]&lt;&gt;"No","Yes","No")</f>
        <v>Yes</v>
      </c>
      <c r="K6132" t="s">
        <v>25</v>
      </c>
      <c r="L6132" t="s">
        <v>24</v>
      </c>
      <c r="M6132" t="s">
        <v>25</v>
      </c>
      <c r="N6132" t="s">
        <v>24</v>
      </c>
      <c r="O6132" t="s">
        <v>24</v>
      </c>
      <c r="P6132" t="s">
        <v>24</v>
      </c>
      <c r="Q6132" t="s">
        <v>25</v>
      </c>
      <c r="R6132">
        <f>IF(Churn_Data[[#This Row],[Churn]]="Yes",1,0)</f>
        <v>0</v>
      </c>
      <c r="S6132" t="s">
        <v>24</v>
      </c>
      <c r="T6132">
        <f>(Churn_Data[[#This Row],[OnlineSecurity]]="Yes")+(Churn_Data[[#This Row],[OnlineBackup]]="Yes")+(Churn_Data[[#This Row],[DeviceProtection]]="Yes")+(Churn_Data[[#This Row],[TechSupport]]="Yes")+(Churn_Data[[#This Row],[StreamingTV]]="Yes")+(Churn_Data[[#This Row],[StreamingMovies]]="Yes")</f>
        <v>4</v>
      </c>
      <c r="U6132" t="s">
        <v>5607</v>
      </c>
      <c r="V6132" t="s">
        <v>32</v>
      </c>
      <c r="W6132" t="str">
        <f>IF(ISNUMBER(SEARCH("automatic", Churn_Data[[#This Row],[PaymentMethod]])), "Automatic", "Manual")</f>
        <v>Manual</v>
      </c>
      <c r="X6132">
        <v>103.15</v>
      </c>
      <c r="Y6132" t="str">
        <f>IF(Churn_Data[[#This Row],[tenure]]&lt;=12,"0-1 Year",IF(Churn_Data[[#This Row],[tenure]]&lt;=24,"1-2 Years",IF(Churn_Data[[#This Row],[tenure]]&lt;=36,"2-3 Years",IF(Churn_Data[[#This Row],[tenure]]&lt;=48,"3-4 Years",IF(Churn_Data[[#This Row],[tenure]]&lt;=60,"4-5 Years","5+ Years")))))</f>
        <v>3-4 Years</v>
      </c>
      <c r="Z6132">
        <v>46</v>
      </c>
      <c r="AA6132">
        <v>4594.6499999999996</v>
      </c>
      <c r="AB6132">
        <f>IF(Churn_Data[[#This Row],[Churn]]="No",Churn_Data[[#This Row],[MonthlyCharges]],NA())</f>
        <v>103.15</v>
      </c>
      <c r="AC6132">
        <f>IF(Churn_Data[[#This Row],[Churn]]="No",Churn_Data[[#This Row],[tenure]],NA())</f>
        <v>46</v>
      </c>
      <c r="AD6132" t="e">
        <f>IF(Churn_Data[[#This Row],[Churn]]="Yes",Churn_Data[[#This Row],[MonthlyCharges]],NA())</f>
        <v>#N/A</v>
      </c>
      <c r="AE6132" t="e">
        <f>IF(Churn_Data[[#This Row],[Churn]]="Yes",Churn_Data[[#This Row],[tenure]],NA())</f>
        <v>#N/A</v>
      </c>
      <c r="AF6132">
        <v>4744.8999999999996</v>
      </c>
    </row>
    <row r="6133" spans="1:32" x14ac:dyDescent="0.3">
      <c r="A6133" t="s">
        <v>6168</v>
      </c>
      <c r="B6133" t="s">
        <v>30</v>
      </c>
      <c r="C6133" t="str">
        <f>IF(Churn_Data[[#This Row],[SeniorCitizen]]=1,"Yes","No")</f>
        <v>Yes</v>
      </c>
      <c r="D6133">
        <v>1</v>
      </c>
      <c r="E6133" t="s">
        <v>24</v>
      </c>
      <c r="F6133" t="s">
        <v>25</v>
      </c>
      <c r="G6133" t="s">
        <v>24</v>
      </c>
      <c r="H6133" t="s">
        <v>24</v>
      </c>
      <c r="I6133" t="s">
        <v>26</v>
      </c>
      <c r="J6133" t="str">
        <f>IF(Churn_Data[[#This Row],[InternetService]]&lt;&gt;"No","Yes","No")</f>
        <v>Yes</v>
      </c>
      <c r="K6133" t="s">
        <v>24</v>
      </c>
      <c r="L6133" t="s">
        <v>25</v>
      </c>
      <c r="M6133" t="s">
        <v>25</v>
      </c>
      <c r="N6133" t="s">
        <v>25</v>
      </c>
      <c r="O6133" t="s">
        <v>24</v>
      </c>
      <c r="P6133" t="s">
        <v>24</v>
      </c>
      <c r="Q6133" t="s">
        <v>25</v>
      </c>
      <c r="R6133">
        <f>IF(Churn_Data[[#This Row],[Churn]]="Yes",1,0)</f>
        <v>0</v>
      </c>
      <c r="S6133" t="s">
        <v>24</v>
      </c>
      <c r="T6133">
        <f>(Churn_Data[[#This Row],[OnlineSecurity]]="Yes")+(Churn_Data[[#This Row],[OnlineBackup]]="Yes")+(Churn_Data[[#This Row],[DeviceProtection]]="Yes")+(Churn_Data[[#This Row],[TechSupport]]="Yes")+(Churn_Data[[#This Row],[StreamingTV]]="Yes")+(Churn_Data[[#This Row],[StreamingMovies]]="Yes")</f>
        <v>3</v>
      </c>
      <c r="U6133" t="s">
        <v>5607</v>
      </c>
      <c r="V6133" t="s">
        <v>32</v>
      </c>
      <c r="W6133" t="str">
        <f>IF(ISNUMBER(SEARCH("automatic", Churn_Data[[#This Row],[PaymentMethod]])), "Automatic", "Manual")</f>
        <v>Manual</v>
      </c>
      <c r="X6133">
        <v>100.75</v>
      </c>
      <c r="Y6133" t="str">
        <f>IF(Churn_Data[[#This Row],[tenure]]&lt;=12,"0-1 Year",IF(Churn_Data[[#This Row],[tenure]]&lt;=24,"1-2 Years",IF(Churn_Data[[#This Row],[tenure]]&lt;=36,"2-3 Years",IF(Churn_Data[[#This Row],[tenure]]&lt;=48,"3-4 Years",IF(Churn_Data[[#This Row],[tenure]]&lt;=60,"4-5 Years","5+ Years")))))</f>
        <v>5+ Years</v>
      </c>
      <c r="Z6133">
        <v>65</v>
      </c>
      <c r="AA6133">
        <v>6674.65</v>
      </c>
      <c r="AB6133">
        <f>IF(Churn_Data[[#This Row],[Churn]]="No",Churn_Data[[#This Row],[MonthlyCharges]],NA())</f>
        <v>100.75</v>
      </c>
      <c r="AC6133">
        <f>IF(Churn_Data[[#This Row],[Churn]]="No",Churn_Data[[#This Row],[tenure]],NA())</f>
        <v>65</v>
      </c>
      <c r="AD6133" t="e">
        <f>IF(Churn_Data[[#This Row],[Churn]]="Yes",Churn_Data[[#This Row],[MonthlyCharges]],NA())</f>
        <v>#N/A</v>
      </c>
      <c r="AE6133" t="e">
        <f>IF(Churn_Data[[#This Row],[Churn]]="Yes",Churn_Data[[#This Row],[tenure]],NA())</f>
        <v>#N/A</v>
      </c>
      <c r="AF6133">
        <v>6548.75</v>
      </c>
    </row>
    <row r="6134" spans="1:32" x14ac:dyDescent="0.3">
      <c r="A6134" t="s">
        <v>6169</v>
      </c>
      <c r="B6134" t="s">
        <v>30</v>
      </c>
      <c r="C6134" t="str">
        <f>IF(Churn_Data[[#This Row],[SeniorCitizen]]=1,"Yes","No")</f>
        <v>No</v>
      </c>
      <c r="D6134">
        <v>0</v>
      </c>
      <c r="E6134" t="s">
        <v>25</v>
      </c>
      <c r="F6134" t="s">
        <v>25</v>
      </c>
      <c r="G6134" t="s">
        <v>24</v>
      </c>
      <c r="H6134" t="s">
        <v>24</v>
      </c>
      <c r="I6134" t="s">
        <v>26</v>
      </c>
      <c r="J6134" t="str">
        <f>IF(Churn_Data[[#This Row],[InternetService]]&lt;&gt;"No","Yes","No")</f>
        <v>Yes</v>
      </c>
      <c r="K6134" t="s">
        <v>25</v>
      </c>
      <c r="L6134" t="s">
        <v>24</v>
      </c>
      <c r="M6134" t="s">
        <v>25</v>
      </c>
      <c r="N6134" t="s">
        <v>24</v>
      </c>
      <c r="O6134" t="s">
        <v>24</v>
      </c>
      <c r="P6134" t="s">
        <v>24</v>
      </c>
      <c r="Q6134" t="s">
        <v>25</v>
      </c>
      <c r="R6134">
        <f>IF(Churn_Data[[#This Row],[Churn]]="Yes",1,0)</f>
        <v>0</v>
      </c>
      <c r="S6134" t="s">
        <v>24</v>
      </c>
      <c r="T6134">
        <f>(Churn_Data[[#This Row],[OnlineSecurity]]="Yes")+(Churn_Data[[#This Row],[OnlineBackup]]="Yes")+(Churn_Data[[#This Row],[DeviceProtection]]="Yes")+(Churn_Data[[#This Row],[TechSupport]]="Yes")+(Churn_Data[[#This Row],[StreamingTV]]="Yes")+(Churn_Data[[#This Row],[StreamingMovies]]="Yes")</f>
        <v>4</v>
      </c>
      <c r="U6134" t="s">
        <v>5607</v>
      </c>
      <c r="V6134" t="s">
        <v>32</v>
      </c>
      <c r="W6134" t="str">
        <f>IF(ISNUMBER(SEARCH("automatic", Churn_Data[[#This Row],[PaymentMethod]])), "Automatic", "Manual")</f>
        <v>Manual</v>
      </c>
      <c r="X6134">
        <v>104.25</v>
      </c>
      <c r="Y6134" t="str">
        <f>IF(Churn_Data[[#This Row],[tenure]]&lt;=12,"0-1 Year",IF(Churn_Data[[#This Row],[tenure]]&lt;=24,"1-2 Years",IF(Churn_Data[[#This Row],[tenure]]&lt;=36,"2-3 Years",IF(Churn_Data[[#This Row],[tenure]]&lt;=48,"3-4 Years",IF(Churn_Data[[#This Row],[tenure]]&lt;=60,"4-5 Years","5+ Years")))))</f>
        <v>5+ Years</v>
      </c>
      <c r="Z6134">
        <v>66</v>
      </c>
      <c r="AA6134">
        <v>6860.6</v>
      </c>
      <c r="AB6134">
        <f>IF(Churn_Data[[#This Row],[Churn]]="No",Churn_Data[[#This Row],[MonthlyCharges]],NA())</f>
        <v>104.25</v>
      </c>
      <c r="AC6134">
        <f>IF(Churn_Data[[#This Row],[Churn]]="No",Churn_Data[[#This Row],[tenure]],NA())</f>
        <v>66</v>
      </c>
      <c r="AD6134" t="e">
        <f>IF(Churn_Data[[#This Row],[Churn]]="Yes",Churn_Data[[#This Row],[MonthlyCharges]],NA())</f>
        <v>#N/A</v>
      </c>
      <c r="AE6134" t="e">
        <f>IF(Churn_Data[[#This Row],[Churn]]="Yes",Churn_Data[[#This Row],[tenure]],NA())</f>
        <v>#N/A</v>
      </c>
      <c r="AF6134">
        <v>6880.5</v>
      </c>
    </row>
    <row r="6135" spans="1:32" x14ac:dyDescent="0.3">
      <c r="A6135" t="s">
        <v>6170</v>
      </c>
      <c r="B6135" t="s">
        <v>30</v>
      </c>
      <c r="C6135" t="str">
        <f>IF(Churn_Data[[#This Row],[SeniorCitizen]]=1,"Yes","No")</f>
        <v>No</v>
      </c>
      <c r="D6135">
        <v>0</v>
      </c>
      <c r="E6135" t="s">
        <v>24</v>
      </c>
      <c r="F6135" t="s">
        <v>24</v>
      </c>
      <c r="G6135" t="s">
        <v>24</v>
      </c>
      <c r="H6135" t="s">
        <v>24</v>
      </c>
      <c r="I6135" t="s">
        <v>26</v>
      </c>
      <c r="J6135" t="str">
        <f>IF(Churn_Data[[#This Row],[InternetService]]&lt;&gt;"No","Yes","No")</f>
        <v>Yes</v>
      </c>
      <c r="K6135" t="s">
        <v>25</v>
      </c>
      <c r="L6135" t="s">
        <v>25</v>
      </c>
      <c r="M6135" t="s">
        <v>25</v>
      </c>
      <c r="N6135" t="s">
        <v>25</v>
      </c>
      <c r="O6135" t="s">
        <v>24</v>
      </c>
      <c r="P6135" t="s">
        <v>24</v>
      </c>
      <c r="Q6135" t="s">
        <v>25</v>
      </c>
      <c r="R6135">
        <f>IF(Churn_Data[[#This Row],[Churn]]="Yes",1,0)</f>
        <v>0</v>
      </c>
      <c r="S6135" t="s">
        <v>25</v>
      </c>
      <c r="T6135">
        <f>(Churn_Data[[#This Row],[OnlineSecurity]]="Yes")+(Churn_Data[[#This Row],[OnlineBackup]]="Yes")+(Churn_Data[[#This Row],[DeviceProtection]]="Yes")+(Churn_Data[[#This Row],[TechSupport]]="Yes")+(Churn_Data[[#This Row],[StreamingTV]]="Yes")+(Churn_Data[[#This Row],[StreamingMovies]]="Yes")</f>
        <v>2</v>
      </c>
      <c r="U6135" t="s">
        <v>5607</v>
      </c>
      <c r="V6135" t="s">
        <v>46</v>
      </c>
      <c r="W6135" t="str">
        <f>IF(ISNUMBER(SEARCH("automatic", Churn_Data[[#This Row],[PaymentMethod]])), "Automatic", "Manual")</f>
        <v>Automatic</v>
      </c>
      <c r="X6135">
        <v>92.2</v>
      </c>
      <c r="Y6135" t="str">
        <f>IF(Churn_Data[[#This Row],[tenure]]&lt;=12,"0-1 Year",IF(Churn_Data[[#This Row],[tenure]]&lt;=24,"1-2 Years",IF(Churn_Data[[#This Row],[tenure]]&lt;=36,"2-3 Years",IF(Churn_Data[[#This Row],[tenure]]&lt;=48,"3-4 Years",IF(Churn_Data[[#This Row],[tenure]]&lt;=60,"4-5 Years","5+ Years")))))</f>
        <v>2-3 Years</v>
      </c>
      <c r="Z6135">
        <v>28</v>
      </c>
      <c r="AA6135">
        <v>2568.15</v>
      </c>
      <c r="AB6135">
        <f>IF(Churn_Data[[#This Row],[Churn]]="No",Churn_Data[[#This Row],[MonthlyCharges]],NA())</f>
        <v>92.2</v>
      </c>
      <c r="AC6135">
        <f>IF(Churn_Data[[#This Row],[Churn]]="No",Churn_Data[[#This Row],[tenure]],NA())</f>
        <v>28</v>
      </c>
      <c r="AD6135" t="e">
        <f>IF(Churn_Data[[#This Row],[Churn]]="Yes",Churn_Data[[#This Row],[MonthlyCharges]],NA())</f>
        <v>#N/A</v>
      </c>
      <c r="AE6135" t="e">
        <f>IF(Churn_Data[[#This Row],[Churn]]="Yes",Churn_Data[[#This Row],[tenure]],NA())</f>
        <v>#N/A</v>
      </c>
      <c r="AF6135">
        <v>2581.6</v>
      </c>
    </row>
    <row r="6136" spans="1:32" x14ac:dyDescent="0.3">
      <c r="A6136" t="s">
        <v>6171</v>
      </c>
      <c r="B6136" t="s">
        <v>30</v>
      </c>
      <c r="C6136" t="str">
        <f>IF(Churn_Data[[#This Row],[SeniorCitizen]]=1,"Yes","No")</f>
        <v>No</v>
      </c>
      <c r="D6136">
        <v>0</v>
      </c>
      <c r="E6136" t="s">
        <v>24</v>
      </c>
      <c r="F6136" t="s">
        <v>25</v>
      </c>
      <c r="G6136" t="s">
        <v>24</v>
      </c>
      <c r="H6136" t="s">
        <v>24</v>
      </c>
      <c r="I6136" t="s">
        <v>26</v>
      </c>
      <c r="J6136" t="str">
        <f>IF(Churn_Data[[#This Row],[InternetService]]&lt;&gt;"No","Yes","No")</f>
        <v>Yes</v>
      </c>
      <c r="K6136" t="s">
        <v>25</v>
      </c>
      <c r="L6136" t="s">
        <v>24</v>
      </c>
      <c r="M6136" t="s">
        <v>25</v>
      </c>
      <c r="N6136" t="s">
        <v>25</v>
      </c>
      <c r="O6136" t="s">
        <v>24</v>
      </c>
      <c r="P6136" t="s">
        <v>24</v>
      </c>
      <c r="Q6136" t="s">
        <v>25</v>
      </c>
      <c r="R6136">
        <f>IF(Churn_Data[[#This Row],[Churn]]="Yes",1,0)</f>
        <v>0</v>
      </c>
      <c r="S6136" t="s">
        <v>24</v>
      </c>
      <c r="T6136">
        <f>(Churn_Data[[#This Row],[OnlineSecurity]]="Yes")+(Churn_Data[[#This Row],[OnlineBackup]]="Yes")+(Churn_Data[[#This Row],[DeviceProtection]]="Yes")+(Churn_Data[[#This Row],[TechSupport]]="Yes")+(Churn_Data[[#This Row],[StreamingTV]]="Yes")+(Churn_Data[[#This Row],[StreamingMovies]]="Yes")</f>
        <v>3</v>
      </c>
      <c r="U6136" t="s">
        <v>5607</v>
      </c>
      <c r="V6136" t="s">
        <v>32</v>
      </c>
      <c r="W6136" t="str">
        <f>IF(ISNUMBER(SEARCH("automatic", Churn_Data[[#This Row],[PaymentMethod]])), "Automatic", "Manual")</f>
        <v>Manual</v>
      </c>
      <c r="X6136">
        <v>98.25</v>
      </c>
      <c r="Y6136" t="str">
        <f>IF(Churn_Data[[#This Row],[tenure]]&lt;=12,"0-1 Year",IF(Churn_Data[[#This Row],[tenure]]&lt;=24,"1-2 Years",IF(Churn_Data[[#This Row],[tenure]]&lt;=36,"2-3 Years",IF(Churn_Data[[#This Row],[tenure]]&lt;=48,"3-4 Years",IF(Churn_Data[[#This Row],[tenure]]&lt;=60,"4-5 Years","5+ Years")))))</f>
        <v>4-5 Years</v>
      </c>
      <c r="Z6136">
        <v>50</v>
      </c>
      <c r="AA6136">
        <v>4858.7</v>
      </c>
      <c r="AB6136">
        <f>IF(Churn_Data[[#This Row],[Churn]]="No",Churn_Data[[#This Row],[MonthlyCharges]],NA())</f>
        <v>98.25</v>
      </c>
      <c r="AC6136">
        <f>IF(Churn_Data[[#This Row],[Churn]]="No",Churn_Data[[#This Row],[tenure]],NA())</f>
        <v>50</v>
      </c>
      <c r="AD6136" t="e">
        <f>IF(Churn_Data[[#This Row],[Churn]]="Yes",Churn_Data[[#This Row],[MonthlyCharges]],NA())</f>
        <v>#N/A</v>
      </c>
      <c r="AE6136" t="e">
        <f>IF(Churn_Data[[#This Row],[Churn]]="Yes",Churn_Data[[#This Row],[tenure]],NA())</f>
        <v>#N/A</v>
      </c>
      <c r="AF6136">
        <v>4912.5</v>
      </c>
    </row>
    <row r="6137" spans="1:32" x14ac:dyDescent="0.3">
      <c r="A6137" t="s">
        <v>6172</v>
      </c>
      <c r="B6137" t="s">
        <v>23</v>
      </c>
      <c r="C6137" t="str">
        <f>IF(Churn_Data[[#This Row],[SeniorCitizen]]=1,"Yes","No")</f>
        <v>Yes</v>
      </c>
      <c r="D6137">
        <v>1</v>
      </c>
      <c r="E6137" t="s">
        <v>24</v>
      </c>
      <c r="F6137" t="s">
        <v>25</v>
      </c>
      <c r="G6137" t="s">
        <v>24</v>
      </c>
      <c r="H6137" t="s">
        <v>24</v>
      </c>
      <c r="I6137" t="s">
        <v>26</v>
      </c>
      <c r="J6137" t="str">
        <f>IF(Churn_Data[[#This Row],[InternetService]]&lt;&gt;"No","Yes","No")</f>
        <v>Yes</v>
      </c>
      <c r="K6137" t="s">
        <v>24</v>
      </c>
      <c r="L6137" t="s">
        <v>24</v>
      </c>
      <c r="M6137" t="s">
        <v>25</v>
      </c>
      <c r="N6137" t="s">
        <v>25</v>
      </c>
      <c r="O6137" t="s">
        <v>24</v>
      </c>
      <c r="P6137" t="s">
        <v>24</v>
      </c>
      <c r="Q6137" t="s">
        <v>25</v>
      </c>
      <c r="R6137">
        <f>IF(Churn_Data[[#This Row],[Churn]]="Yes",1,0)</f>
        <v>0</v>
      </c>
      <c r="S6137" t="s">
        <v>24</v>
      </c>
      <c r="T6137">
        <f>(Churn_Data[[#This Row],[OnlineSecurity]]="Yes")+(Churn_Data[[#This Row],[OnlineBackup]]="Yes")+(Churn_Data[[#This Row],[DeviceProtection]]="Yes")+(Churn_Data[[#This Row],[TechSupport]]="Yes")+(Churn_Data[[#This Row],[StreamingTV]]="Yes")+(Churn_Data[[#This Row],[StreamingMovies]]="Yes")</f>
        <v>4</v>
      </c>
      <c r="U6137" t="s">
        <v>5607</v>
      </c>
      <c r="V6137" t="s">
        <v>46</v>
      </c>
      <c r="W6137" t="str">
        <f>IF(ISNUMBER(SEARCH("automatic", Churn_Data[[#This Row],[PaymentMethod]])), "Automatic", "Manual")</f>
        <v>Automatic</v>
      </c>
      <c r="X6137">
        <v>106.85</v>
      </c>
      <c r="Y6137" t="str">
        <f>IF(Churn_Data[[#This Row],[tenure]]&lt;=12,"0-1 Year",IF(Churn_Data[[#This Row],[tenure]]&lt;=24,"1-2 Years",IF(Churn_Data[[#This Row],[tenure]]&lt;=36,"2-3 Years",IF(Churn_Data[[#This Row],[tenure]]&lt;=48,"3-4 Years",IF(Churn_Data[[#This Row],[tenure]]&lt;=60,"4-5 Years","5+ Years")))))</f>
        <v>5+ Years</v>
      </c>
      <c r="Z6137">
        <v>72</v>
      </c>
      <c r="AA6137">
        <v>7677.4</v>
      </c>
      <c r="AB6137">
        <f>IF(Churn_Data[[#This Row],[Churn]]="No",Churn_Data[[#This Row],[MonthlyCharges]],NA())</f>
        <v>106.85</v>
      </c>
      <c r="AC6137">
        <f>IF(Churn_Data[[#This Row],[Churn]]="No",Churn_Data[[#This Row],[tenure]],NA())</f>
        <v>72</v>
      </c>
      <c r="AD6137" t="e">
        <f>IF(Churn_Data[[#This Row],[Churn]]="Yes",Churn_Data[[#This Row],[MonthlyCharges]],NA())</f>
        <v>#N/A</v>
      </c>
      <c r="AE6137" t="e">
        <f>IF(Churn_Data[[#This Row],[Churn]]="Yes",Churn_Data[[#This Row],[tenure]],NA())</f>
        <v>#N/A</v>
      </c>
      <c r="AF6137">
        <v>7693.2</v>
      </c>
    </row>
    <row r="6138" spans="1:32" x14ac:dyDescent="0.3">
      <c r="A6138" t="s">
        <v>6173</v>
      </c>
      <c r="B6138" t="s">
        <v>23</v>
      </c>
      <c r="C6138" t="str">
        <f>IF(Churn_Data[[#This Row],[SeniorCitizen]]=1,"Yes","No")</f>
        <v>Yes</v>
      </c>
      <c r="D6138">
        <v>1</v>
      </c>
      <c r="E6138" t="s">
        <v>24</v>
      </c>
      <c r="F6138" t="s">
        <v>25</v>
      </c>
      <c r="G6138" t="s">
        <v>24</v>
      </c>
      <c r="H6138" t="s">
        <v>24</v>
      </c>
      <c r="I6138" t="s">
        <v>26</v>
      </c>
      <c r="J6138" t="str">
        <f>IF(Churn_Data[[#This Row],[InternetService]]&lt;&gt;"No","Yes","No")</f>
        <v>Yes</v>
      </c>
      <c r="K6138" t="s">
        <v>25</v>
      </c>
      <c r="L6138" t="s">
        <v>24</v>
      </c>
      <c r="M6138" t="s">
        <v>25</v>
      </c>
      <c r="N6138" t="s">
        <v>25</v>
      </c>
      <c r="O6138" t="s">
        <v>24</v>
      </c>
      <c r="P6138" t="s">
        <v>24</v>
      </c>
      <c r="Q6138" t="s">
        <v>24</v>
      </c>
      <c r="R6138">
        <f>IF(Churn_Data[[#This Row],[Churn]]="Yes",1,0)</f>
        <v>1</v>
      </c>
      <c r="S6138" t="s">
        <v>24</v>
      </c>
      <c r="T6138">
        <f>(Churn_Data[[#This Row],[OnlineSecurity]]="Yes")+(Churn_Data[[#This Row],[OnlineBackup]]="Yes")+(Churn_Data[[#This Row],[DeviceProtection]]="Yes")+(Churn_Data[[#This Row],[TechSupport]]="Yes")+(Churn_Data[[#This Row],[StreamingTV]]="Yes")+(Churn_Data[[#This Row],[StreamingMovies]]="Yes")</f>
        <v>3</v>
      </c>
      <c r="U6138" t="s">
        <v>5607</v>
      </c>
      <c r="V6138" t="s">
        <v>72</v>
      </c>
      <c r="W6138" t="str">
        <f>IF(ISNUMBER(SEARCH("automatic", Churn_Data[[#This Row],[PaymentMethod]])), "Automatic", "Manual")</f>
        <v>Automatic</v>
      </c>
      <c r="X6138">
        <v>101.5</v>
      </c>
      <c r="Y6138" t="str">
        <f>IF(Churn_Data[[#This Row],[tenure]]&lt;=12,"0-1 Year",IF(Churn_Data[[#This Row],[tenure]]&lt;=24,"1-2 Years",IF(Churn_Data[[#This Row],[tenure]]&lt;=36,"2-3 Years",IF(Churn_Data[[#This Row],[tenure]]&lt;=48,"3-4 Years",IF(Churn_Data[[#This Row],[tenure]]&lt;=60,"4-5 Years","5+ Years")))))</f>
        <v>4-5 Years</v>
      </c>
      <c r="Z6138">
        <v>54</v>
      </c>
      <c r="AA6138">
        <v>5373.1</v>
      </c>
      <c r="AB6138" t="e">
        <f>IF(Churn_Data[[#This Row],[Churn]]="No",Churn_Data[[#This Row],[MonthlyCharges]],NA())</f>
        <v>#N/A</v>
      </c>
      <c r="AC6138" t="e">
        <f>IF(Churn_Data[[#This Row],[Churn]]="No",Churn_Data[[#This Row],[tenure]],NA())</f>
        <v>#N/A</v>
      </c>
      <c r="AD6138">
        <f>IF(Churn_Data[[#This Row],[Churn]]="Yes",Churn_Data[[#This Row],[MonthlyCharges]],NA())</f>
        <v>101.5</v>
      </c>
      <c r="AE6138">
        <f>IF(Churn_Data[[#This Row],[Churn]]="Yes",Churn_Data[[#This Row],[tenure]],NA())</f>
        <v>54</v>
      </c>
      <c r="AF6138">
        <v>5481</v>
      </c>
    </row>
    <row r="6139" spans="1:32" x14ac:dyDescent="0.3">
      <c r="A6139" t="s">
        <v>6174</v>
      </c>
      <c r="B6139" t="s">
        <v>23</v>
      </c>
      <c r="C6139" t="str">
        <f>IF(Churn_Data[[#This Row],[SeniorCitizen]]=1,"Yes","No")</f>
        <v>Yes</v>
      </c>
      <c r="D6139">
        <v>1</v>
      </c>
      <c r="E6139" t="s">
        <v>24</v>
      </c>
      <c r="F6139" t="s">
        <v>25</v>
      </c>
      <c r="G6139" t="s">
        <v>24</v>
      </c>
      <c r="H6139" t="s">
        <v>24</v>
      </c>
      <c r="I6139" t="s">
        <v>26</v>
      </c>
      <c r="J6139" t="str">
        <f>IF(Churn_Data[[#This Row],[InternetService]]&lt;&gt;"No","Yes","No")</f>
        <v>Yes</v>
      </c>
      <c r="K6139" t="s">
        <v>25</v>
      </c>
      <c r="L6139" t="s">
        <v>25</v>
      </c>
      <c r="M6139" t="s">
        <v>25</v>
      </c>
      <c r="N6139" t="s">
        <v>24</v>
      </c>
      <c r="O6139" t="s">
        <v>24</v>
      </c>
      <c r="P6139" t="s">
        <v>24</v>
      </c>
      <c r="Q6139" t="s">
        <v>25</v>
      </c>
      <c r="R6139">
        <f>IF(Churn_Data[[#This Row],[Churn]]="Yes",1,0)</f>
        <v>0</v>
      </c>
      <c r="S6139" t="s">
        <v>25</v>
      </c>
      <c r="T6139">
        <f>(Churn_Data[[#This Row],[OnlineSecurity]]="Yes")+(Churn_Data[[#This Row],[OnlineBackup]]="Yes")+(Churn_Data[[#This Row],[DeviceProtection]]="Yes")+(Churn_Data[[#This Row],[TechSupport]]="Yes")+(Churn_Data[[#This Row],[StreamingTV]]="Yes")+(Churn_Data[[#This Row],[StreamingMovies]]="Yes")</f>
        <v>3</v>
      </c>
      <c r="U6139" t="s">
        <v>5607</v>
      </c>
      <c r="V6139" t="s">
        <v>32</v>
      </c>
      <c r="W6139" t="str">
        <f>IF(ISNUMBER(SEARCH("automatic", Churn_Data[[#This Row],[PaymentMethod]])), "Automatic", "Manual")</f>
        <v>Manual</v>
      </c>
      <c r="X6139">
        <v>100.25</v>
      </c>
      <c r="Y6139" t="str">
        <f>IF(Churn_Data[[#This Row],[tenure]]&lt;=12,"0-1 Year",IF(Churn_Data[[#This Row],[tenure]]&lt;=24,"1-2 Years",IF(Churn_Data[[#This Row],[tenure]]&lt;=36,"2-3 Years",IF(Churn_Data[[#This Row],[tenure]]&lt;=48,"3-4 Years",IF(Churn_Data[[#This Row],[tenure]]&lt;=60,"4-5 Years","5+ Years")))))</f>
        <v>3-4 Years</v>
      </c>
      <c r="Z6139">
        <v>46</v>
      </c>
      <c r="AA6139">
        <v>4753.8500000000004</v>
      </c>
      <c r="AB6139">
        <f>IF(Churn_Data[[#This Row],[Churn]]="No",Churn_Data[[#This Row],[MonthlyCharges]],NA())</f>
        <v>100.25</v>
      </c>
      <c r="AC6139">
        <f>IF(Churn_Data[[#This Row],[Churn]]="No",Churn_Data[[#This Row],[tenure]],NA())</f>
        <v>46</v>
      </c>
      <c r="AD6139" t="e">
        <f>IF(Churn_Data[[#This Row],[Churn]]="Yes",Churn_Data[[#This Row],[MonthlyCharges]],NA())</f>
        <v>#N/A</v>
      </c>
      <c r="AE6139" t="e">
        <f>IF(Churn_Data[[#This Row],[Churn]]="Yes",Churn_Data[[#This Row],[tenure]],NA())</f>
        <v>#N/A</v>
      </c>
      <c r="AF6139">
        <v>4611.5</v>
      </c>
    </row>
    <row r="6140" spans="1:32" x14ac:dyDescent="0.3">
      <c r="A6140" t="s">
        <v>6175</v>
      </c>
      <c r="B6140" t="s">
        <v>23</v>
      </c>
      <c r="C6140" t="str">
        <f>IF(Churn_Data[[#This Row],[SeniorCitizen]]=1,"Yes","No")</f>
        <v>No</v>
      </c>
      <c r="D6140">
        <v>0</v>
      </c>
      <c r="E6140" t="s">
        <v>25</v>
      </c>
      <c r="F6140" t="s">
        <v>25</v>
      </c>
      <c r="G6140" t="s">
        <v>24</v>
      </c>
      <c r="H6140" t="s">
        <v>24</v>
      </c>
      <c r="I6140" t="s">
        <v>26</v>
      </c>
      <c r="J6140" t="str">
        <f>IF(Churn_Data[[#This Row],[InternetService]]&lt;&gt;"No","Yes","No")</f>
        <v>Yes</v>
      </c>
      <c r="K6140" t="s">
        <v>25</v>
      </c>
      <c r="L6140" t="s">
        <v>24</v>
      </c>
      <c r="M6140" t="s">
        <v>25</v>
      </c>
      <c r="N6140" t="s">
        <v>25</v>
      </c>
      <c r="O6140" t="s">
        <v>24</v>
      </c>
      <c r="P6140" t="s">
        <v>24</v>
      </c>
      <c r="Q6140" t="s">
        <v>24</v>
      </c>
      <c r="R6140">
        <f>IF(Churn_Data[[#This Row],[Churn]]="Yes",1,0)</f>
        <v>1</v>
      </c>
      <c r="S6140" t="s">
        <v>25</v>
      </c>
      <c r="T6140">
        <f>(Churn_Data[[#This Row],[OnlineSecurity]]="Yes")+(Churn_Data[[#This Row],[OnlineBackup]]="Yes")+(Churn_Data[[#This Row],[DeviceProtection]]="Yes")+(Churn_Data[[#This Row],[TechSupport]]="Yes")+(Churn_Data[[#This Row],[StreamingTV]]="Yes")+(Churn_Data[[#This Row],[StreamingMovies]]="Yes")</f>
        <v>3</v>
      </c>
      <c r="U6140" t="s">
        <v>5607</v>
      </c>
      <c r="V6140" t="s">
        <v>46</v>
      </c>
      <c r="W6140" t="str">
        <f>IF(ISNUMBER(SEARCH("automatic", Churn_Data[[#This Row],[PaymentMethod]])), "Automatic", "Manual")</f>
        <v>Automatic</v>
      </c>
      <c r="X6140">
        <v>99.9</v>
      </c>
      <c r="Y6140" t="str">
        <f>IF(Churn_Data[[#This Row],[tenure]]&lt;=12,"0-1 Year",IF(Churn_Data[[#This Row],[tenure]]&lt;=24,"1-2 Years",IF(Churn_Data[[#This Row],[tenure]]&lt;=36,"2-3 Years",IF(Churn_Data[[#This Row],[tenure]]&lt;=48,"3-4 Years",IF(Churn_Data[[#This Row],[tenure]]&lt;=60,"4-5 Years","5+ Years")))))</f>
        <v>5+ Years</v>
      </c>
      <c r="Z6140">
        <v>63</v>
      </c>
      <c r="AA6140">
        <v>6137</v>
      </c>
      <c r="AB6140" t="e">
        <f>IF(Churn_Data[[#This Row],[Churn]]="No",Churn_Data[[#This Row],[MonthlyCharges]],NA())</f>
        <v>#N/A</v>
      </c>
      <c r="AC6140" t="e">
        <f>IF(Churn_Data[[#This Row],[Churn]]="No",Churn_Data[[#This Row],[tenure]],NA())</f>
        <v>#N/A</v>
      </c>
      <c r="AD6140">
        <f>IF(Churn_Data[[#This Row],[Churn]]="Yes",Churn_Data[[#This Row],[MonthlyCharges]],NA())</f>
        <v>99.9</v>
      </c>
      <c r="AE6140">
        <f>IF(Churn_Data[[#This Row],[Churn]]="Yes",Churn_Data[[#This Row],[tenure]],NA())</f>
        <v>63</v>
      </c>
      <c r="AF6140">
        <v>6293.7</v>
      </c>
    </row>
    <row r="6141" spans="1:32" x14ac:dyDescent="0.3">
      <c r="A6141" t="s">
        <v>6176</v>
      </c>
      <c r="B6141" t="s">
        <v>30</v>
      </c>
      <c r="C6141" t="str">
        <f>IF(Churn_Data[[#This Row],[SeniorCitizen]]=1,"Yes","No")</f>
        <v>No</v>
      </c>
      <c r="D6141">
        <v>0</v>
      </c>
      <c r="E6141" t="s">
        <v>25</v>
      </c>
      <c r="F6141" t="s">
        <v>25</v>
      </c>
      <c r="G6141" t="s">
        <v>24</v>
      </c>
      <c r="H6141" t="s">
        <v>24</v>
      </c>
      <c r="I6141" t="s">
        <v>26</v>
      </c>
      <c r="J6141" t="str">
        <f>IF(Churn_Data[[#This Row],[InternetService]]&lt;&gt;"No","Yes","No")</f>
        <v>Yes</v>
      </c>
      <c r="K6141" t="s">
        <v>25</v>
      </c>
      <c r="L6141" t="s">
        <v>25</v>
      </c>
      <c r="M6141" t="s">
        <v>25</v>
      </c>
      <c r="N6141" t="s">
        <v>24</v>
      </c>
      <c r="O6141" t="s">
        <v>24</v>
      </c>
      <c r="P6141" t="s">
        <v>24</v>
      </c>
      <c r="Q6141" t="s">
        <v>24</v>
      </c>
      <c r="R6141">
        <f>IF(Churn_Data[[#This Row],[Churn]]="Yes",1,0)</f>
        <v>1</v>
      </c>
      <c r="S6141" t="s">
        <v>24</v>
      </c>
      <c r="T6141">
        <f>(Churn_Data[[#This Row],[OnlineSecurity]]="Yes")+(Churn_Data[[#This Row],[OnlineBackup]]="Yes")+(Churn_Data[[#This Row],[DeviceProtection]]="Yes")+(Churn_Data[[#This Row],[TechSupport]]="Yes")+(Churn_Data[[#This Row],[StreamingTV]]="Yes")+(Churn_Data[[#This Row],[StreamingMovies]]="Yes")</f>
        <v>3</v>
      </c>
      <c r="U6141" t="s">
        <v>5607</v>
      </c>
      <c r="V6141" t="s">
        <v>32</v>
      </c>
      <c r="W6141" t="str">
        <f>IF(ISNUMBER(SEARCH("automatic", Churn_Data[[#This Row],[PaymentMethod]])), "Automatic", "Manual")</f>
        <v>Manual</v>
      </c>
      <c r="X6141">
        <v>100</v>
      </c>
      <c r="Y6141" t="str">
        <f>IF(Churn_Data[[#This Row],[tenure]]&lt;=12,"0-1 Year",IF(Churn_Data[[#This Row],[tenure]]&lt;=24,"1-2 Years",IF(Churn_Data[[#This Row],[tenure]]&lt;=36,"2-3 Years",IF(Churn_Data[[#This Row],[tenure]]&lt;=48,"3-4 Years",IF(Churn_Data[[#This Row],[tenure]]&lt;=60,"4-5 Years","5+ Years")))))</f>
        <v>3-4 Years</v>
      </c>
      <c r="Z6141">
        <v>43</v>
      </c>
      <c r="AA6141">
        <v>4211.55</v>
      </c>
      <c r="AB6141" t="e">
        <f>IF(Churn_Data[[#This Row],[Churn]]="No",Churn_Data[[#This Row],[MonthlyCharges]],NA())</f>
        <v>#N/A</v>
      </c>
      <c r="AC6141" t="e">
        <f>IF(Churn_Data[[#This Row],[Churn]]="No",Churn_Data[[#This Row],[tenure]],NA())</f>
        <v>#N/A</v>
      </c>
      <c r="AD6141">
        <f>IF(Churn_Data[[#This Row],[Churn]]="Yes",Churn_Data[[#This Row],[MonthlyCharges]],NA())</f>
        <v>100</v>
      </c>
      <c r="AE6141">
        <f>IF(Churn_Data[[#This Row],[Churn]]="Yes",Churn_Data[[#This Row],[tenure]],NA())</f>
        <v>43</v>
      </c>
      <c r="AF6141">
        <v>4300</v>
      </c>
    </row>
    <row r="6142" spans="1:32" x14ac:dyDescent="0.3">
      <c r="A6142" t="s">
        <v>6177</v>
      </c>
      <c r="B6142" t="s">
        <v>30</v>
      </c>
      <c r="C6142" t="str">
        <f>IF(Churn_Data[[#This Row],[SeniorCitizen]]=1,"Yes","No")</f>
        <v>Yes</v>
      </c>
      <c r="D6142">
        <v>1</v>
      </c>
      <c r="E6142" t="s">
        <v>24</v>
      </c>
      <c r="F6142" t="s">
        <v>25</v>
      </c>
      <c r="G6142" t="s">
        <v>24</v>
      </c>
      <c r="H6142" t="s">
        <v>24</v>
      </c>
      <c r="I6142" t="s">
        <v>26</v>
      </c>
      <c r="J6142" t="str">
        <f>IF(Churn_Data[[#This Row],[InternetService]]&lt;&gt;"No","Yes","No")</f>
        <v>Yes</v>
      </c>
      <c r="K6142" t="s">
        <v>25</v>
      </c>
      <c r="L6142" t="s">
        <v>24</v>
      </c>
      <c r="M6142" t="s">
        <v>25</v>
      </c>
      <c r="N6142" t="s">
        <v>25</v>
      </c>
      <c r="O6142" t="s">
        <v>24</v>
      </c>
      <c r="P6142" t="s">
        <v>24</v>
      </c>
      <c r="Q6142" t="s">
        <v>25</v>
      </c>
      <c r="R6142">
        <f>IF(Churn_Data[[#This Row],[Churn]]="Yes",1,0)</f>
        <v>0</v>
      </c>
      <c r="S6142" t="s">
        <v>24</v>
      </c>
      <c r="T6142">
        <f>(Churn_Data[[#This Row],[OnlineSecurity]]="Yes")+(Churn_Data[[#This Row],[OnlineBackup]]="Yes")+(Churn_Data[[#This Row],[DeviceProtection]]="Yes")+(Churn_Data[[#This Row],[TechSupport]]="Yes")+(Churn_Data[[#This Row],[StreamingTV]]="Yes")+(Churn_Data[[#This Row],[StreamingMovies]]="Yes")</f>
        <v>3</v>
      </c>
      <c r="U6142" t="s">
        <v>5607</v>
      </c>
      <c r="V6142" t="s">
        <v>72</v>
      </c>
      <c r="W6142" t="str">
        <f>IF(ISNUMBER(SEARCH("automatic", Churn_Data[[#This Row],[PaymentMethod]])), "Automatic", "Manual")</f>
        <v>Automatic</v>
      </c>
      <c r="X6142">
        <v>97.25</v>
      </c>
      <c r="Y6142" t="str">
        <f>IF(Churn_Data[[#This Row],[tenure]]&lt;=12,"0-1 Year",IF(Churn_Data[[#This Row],[tenure]]&lt;=24,"1-2 Years",IF(Churn_Data[[#This Row],[tenure]]&lt;=36,"2-3 Years",IF(Churn_Data[[#This Row],[tenure]]&lt;=48,"3-4 Years",IF(Churn_Data[[#This Row],[tenure]]&lt;=60,"4-5 Years","5+ Years")))))</f>
        <v>5+ Years</v>
      </c>
      <c r="Z6142">
        <v>72</v>
      </c>
      <c r="AA6142">
        <v>7133.1</v>
      </c>
      <c r="AB6142">
        <f>IF(Churn_Data[[#This Row],[Churn]]="No",Churn_Data[[#This Row],[MonthlyCharges]],NA())</f>
        <v>97.25</v>
      </c>
      <c r="AC6142">
        <f>IF(Churn_Data[[#This Row],[Churn]]="No",Churn_Data[[#This Row],[tenure]],NA())</f>
        <v>72</v>
      </c>
      <c r="AD6142" t="e">
        <f>IF(Churn_Data[[#This Row],[Churn]]="Yes",Churn_Data[[#This Row],[MonthlyCharges]],NA())</f>
        <v>#N/A</v>
      </c>
      <c r="AE6142" t="e">
        <f>IF(Churn_Data[[#This Row],[Churn]]="Yes",Churn_Data[[#This Row],[tenure]],NA())</f>
        <v>#N/A</v>
      </c>
      <c r="AF6142">
        <v>7002</v>
      </c>
    </row>
    <row r="6143" spans="1:32" x14ac:dyDescent="0.3">
      <c r="A6143" t="s">
        <v>6178</v>
      </c>
      <c r="B6143" t="s">
        <v>30</v>
      </c>
      <c r="C6143" t="str">
        <f>IF(Churn_Data[[#This Row],[SeniorCitizen]]=1,"Yes","No")</f>
        <v>No</v>
      </c>
      <c r="D6143">
        <v>0</v>
      </c>
      <c r="E6143" t="s">
        <v>25</v>
      </c>
      <c r="F6143" t="s">
        <v>25</v>
      </c>
      <c r="G6143" t="s">
        <v>24</v>
      </c>
      <c r="H6143" t="s">
        <v>24</v>
      </c>
      <c r="I6143" t="s">
        <v>26</v>
      </c>
      <c r="J6143" t="str">
        <f>IF(Churn_Data[[#This Row],[InternetService]]&lt;&gt;"No","Yes","No")</f>
        <v>Yes</v>
      </c>
      <c r="K6143" t="s">
        <v>25</v>
      </c>
      <c r="L6143" t="s">
        <v>24</v>
      </c>
      <c r="M6143" t="s">
        <v>25</v>
      </c>
      <c r="N6143" t="s">
        <v>24</v>
      </c>
      <c r="O6143" t="s">
        <v>24</v>
      </c>
      <c r="P6143" t="s">
        <v>24</v>
      </c>
      <c r="Q6143" t="s">
        <v>24</v>
      </c>
      <c r="R6143">
        <f>IF(Churn_Data[[#This Row],[Churn]]="Yes",1,0)</f>
        <v>1</v>
      </c>
      <c r="S6143" t="s">
        <v>24</v>
      </c>
      <c r="T6143">
        <f>(Churn_Data[[#This Row],[OnlineSecurity]]="Yes")+(Churn_Data[[#This Row],[OnlineBackup]]="Yes")+(Churn_Data[[#This Row],[DeviceProtection]]="Yes")+(Churn_Data[[#This Row],[TechSupport]]="Yes")+(Churn_Data[[#This Row],[StreamingTV]]="Yes")+(Churn_Data[[#This Row],[StreamingMovies]]="Yes")</f>
        <v>4</v>
      </c>
      <c r="U6143" t="s">
        <v>5607</v>
      </c>
      <c r="V6143" t="s">
        <v>46</v>
      </c>
      <c r="W6143" t="str">
        <f>IF(ISNUMBER(SEARCH("automatic", Churn_Data[[#This Row],[PaymentMethod]])), "Automatic", "Manual")</f>
        <v>Automatic</v>
      </c>
      <c r="X6143">
        <v>104.7</v>
      </c>
      <c r="Y6143" t="str">
        <f>IF(Churn_Data[[#This Row],[tenure]]&lt;=12,"0-1 Year",IF(Churn_Data[[#This Row],[tenure]]&lt;=24,"1-2 Years",IF(Churn_Data[[#This Row],[tenure]]&lt;=36,"2-3 Years",IF(Churn_Data[[#This Row],[tenure]]&lt;=48,"3-4 Years",IF(Churn_Data[[#This Row],[tenure]]&lt;=60,"4-5 Years","5+ Years")))))</f>
        <v>5+ Years</v>
      </c>
      <c r="Z6143">
        <v>69</v>
      </c>
      <c r="AA6143">
        <v>7220.35</v>
      </c>
      <c r="AB6143" t="e">
        <f>IF(Churn_Data[[#This Row],[Churn]]="No",Churn_Data[[#This Row],[MonthlyCharges]],NA())</f>
        <v>#N/A</v>
      </c>
      <c r="AC6143" t="e">
        <f>IF(Churn_Data[[#This Row],[Churn]]="No",Churn_Data[[#This Row],[tenure]],NA())</f>
        <v>#N/A</v>
      </c>
      <c r="AD6143">
        <f>IF(Churn_Data[[#This Row],[Churn]]="Yes",Churn_Data[[#This Row],[MonthlyCharges]],NA())</f>
        <v>104.7</v>
      </c>
      <c r="AE6143">
        <f>IF(Churn_Data[[#This Row],[Churn]]="Yes",Churn_Data[[#This Row],[tenure]],NA())</f>
        <v>69</v>
      </c>
      <c r="AF6143">
        <v>7224.3</v>
      </c>
    </row>
    <row r="6144" spans="1:32" x14ac:dyDescent="0.3">
      <c r="A6144" t="s">
        <v>6179</v>
      </c>
      <c r="B6144" t="s">
        <v>23</v>
      </c>
      <c r="C6144" t="str">
        <f>IF(Churn_Data[[#This Row],[SeniorCitizen]]=1,"Yes","No")</f>
        <v>No</v>
      </c>
      <c r="D6144">
        <v>0</v>
      </c>
      <c r="E6144" t="s">
        <v>24</v>
      </c>
      <c r="F6144" t="s">
        <v>25</v>
      </c>
      <c r="G6144" t="s">
        <v>24</v>
      </c>
      <c r="H6144" t="s">
        <v>24</v>
      </c>
      <c r="I6144" t="s">
        <v>26</v>
      </c>
      <c r="J6144" t="str">
        <f>IF(Churn_Data[[#This Row],[InternetService]]&lt;&gt;"No","Yes","No")</f>
        <v>Yes</v>
      </c>
      <c r="K6144" t="s">
        <v>24</v>
      </c>
      <c r="L6144" t="s">
        <v>25</v>
      </c>
      <c r="M6144" t="s">
        <v>25</v>
      </c>
      <c r="N6144" t="s">
        <v>25</v>
      </c>
      <c r="O6144" t="s">
        <v>24</v>
      </c>
      <c r="P6144" t="s">
        <v>24</v>
      </c>
      <c r="Q6144" t="s">
        <v>25</v>
      </c>
      <c r="R6144">
        <f>IF(Churn_Data[[#This Row],[Churn]]="Yes",1,0)</f>
        <v>0</v>
      </c>
      <c r="S6144" t="s">
        <v>24</v>
      </c>
      <c r="T6144">
        <f>(Churn_Data[[#This Row],[OnlineSecurity]]="Yes")+(Churn_Data[[#This Row],[OnlineBackup]]="Yes")+(Churn_Data[[#This Row],[DeviceProtection]]="Yes")+(Churn_Data[[#This Row],[TechSupport]]="Yes")+(Churn_Data[[#This Row],[StreamingTV]]="Yes")+(Churn_Data[[#This Row],[StreamingMovies]]="Yes")</f>
        <v>3</v>
      </c>
      <c r="U6144" t="s">
        <v>5607</v>
      </c>
      <c r="V6144" t="s">
        <v>32</v>
      </c>
      <c r="W6144" t="str">
        <f>IF(ISNUMBER(SEARCH("automatic", Churn_Data[[#This Row],[PaymentMethod]])), "Automatic", "Manual")</f>
        <v>Manual</v>
      </c>
      <c r="X6144">
        <v>98</v>
      </c>
      <c r="Y6144" t="str">
        <f>IF(Churn_Data[[#This Row],[tenure]]&lt;=12,"0-1 Year",IF(Churn_Data[[#This Row],[tenure]]&lt;=24,"1-2 Years",IF(Churn_Data[[#This Row],[tenure]]&lt;=36,"2-3 Years",IF(Churn_Data[[#This Row],[tenure]]&lt;=48,"3-4 Years",IF(Churn_Data[[#This Row],[tenure]]&lt;=60,"4-5 Years","5+ Years")))))</f>
        <v>4-5 Years</v>
      </c>
      <c r="Z6144">
        <v>56</v>
      </c>
      <c r="AA6144">
        <v>5270.6</v>
      </c>
      <c r="AB6144">
        <f>IF(Churn_Data[[#This Row],[Churn]]="No",Churn_Data[[#This Row],[MonthlyCharges]],NA())</f>
        <v>98</v>
      </c>
      <c r="AC6144">
        <f>IF(Churn_Data[[#This Row],[Churn]]="No",Churn_Data[[#This Row],[tenure]],NA())</f>
        <v>56</v>
      </c>
      <c r="AD6144" t="e">
        <f>IF(Churn_Data[[#This Row],[Churn]]="Yes",Churn_Data[[#This Row],[MonthlyCharges]],NA())</f>
        <v>#N/A</v>
      </c>
      <c r="AE6144" t="e">
        <f>IF(Churn_Data[[#This Row],[Churn]]="Yes",Churn_Data[[#This Row],[tenure]],NA())</f>
        <v>#N/A</v>
      </c>
      <c r="AF6144">
        <v>5488</v>
      </c>
    </row>
    <row r="6145" spans="1:32" x14ac:dyDescent="0.3">
      <c r="A6145" t="s">
        <v>6180</v>
      </c>
      <c r="B6145" t="s">
        <v>30</v>
      </c>
      <c r="C6145" t="str">
        <f>IF(Churn_Data[[#This Row],[SeniorCitizen]]=1,"Yes","No")</f>
        <v>No</v>
      </c>
      <c r="D6145">
        <v>0</v>
      </c>
      <c r="E6145" t="s">
        <v>25</v>
      </c>
      <c r="F6145" t="s">
        <v>24</v>
      </c>
      <c r="G6145" t="s">
        <v>24</v>
      </c>
      <c r="H6145" t="s">
        <v>24</v>
      </c>
      <c r="I6145" t="s">
        <v>26</v>
      </c>
      <c r="J6145" t="str">
        <f>IF(Churn_Data[[#This Row],[InternetService]]&lt;&gt;"No","Yes","No")</f>
        <v>Yes</v>
      </c>
      <c r="K6145" t="s">
        <v>24</v>
      </c>
      <c r="L6145" t="s">
        <v>24</v>
      </c>
      <c r="M6145" t="s">
        <v>25</v>
      </c>
      <c r="N6145" t="s">
        <v>25</v>
      </c>
      <c r="O6145" t="s">
        <v>24</v>
      </c>
      <c r="P6145" t="s">
        <v>24</v>
      </c>
      <c r="Q6145" t="s">
        <v>25</v>
      </c>
      <c r="R6145">
        <f>IF(Churn_Data[[#This Row],[Churn]]="Yes",1,0)</f>
        <v>0</v>
      </c>
      <c r="S6145" t="s">
        <v>24</v>
      </c>
      <c r="T6145">
        <f>(Churn_Data[[#This Row],[OnlineSecurity]]="Yes")+(Churn_Data[[#This Row],[OnlineBackup]]="Yes")+(Churn_Data[[#This Row],[DeviceProtection]]="Yes")+(Churn_Data[[#This Row],[TechSupport]]="Yes")+(Churn_Data[[#This Row],[StreamingTV]]="Yes")+(Churn_Data[[#This Row],[StreamingMovies]]="Yes")</f>
        <v>4</v>
      </c>
      <c r="U6145" t="s">
        <v>5607</v>
      </c>
      <c r="V6145" t="s">
        <v>32</v>
      </c>
      <c r="W6145" t="str">
        <f>IF(ISNUMBER(SEARCH("automatic", Churn_Data[[#This Row],[PaymentMethod]])), "Automatic", "Manual")</f>
        <v>Manual</v>
      </c>
      <c r="X6145">
        <v>103.8</v>
      </c>
      <c r="Y6145" t="str">
        <f>IF(Churn_Data[[#This Row],[tenure]]&lt;=12,"0-1 Year",IF(Churn_Data[[#This Row],[tenure]]&lt;=24,"1-2 Years",IF(Churn_Data[[#This Row],[tenure]]&lt;=36,"2-3 Years",IF(Churn_Data[[#This Row],[tenure]]&lt;=48,"3-4 Years",IF(Churn_Data[[#This Row],[tenure]]&lt;=60,"4-5 Years","5+ Years")))))</f>
        <v>2-3 Years</v>
      </c>
      <c r="Z6145">
        <v>34</v>
      </c>
      <c r="AA6145">
        <v>3470.8</v>
      </c>
      <c r="AB6145">
        <f>IF(Churn_Data[[#This Row],[Churn]]="No",Churn_Data[[#This Row],[MonthlyCharges]],NA())</f>
        <v>103.8</v>
      </c>
      <c r="AC6145">
        <f>IF(Churn_Data[[#This Row],[Churn]]="No",Churn_Data[[#This Row],[tenure]],NA())</f>
        <v>34</v>
      </c>
      <c r="AD6145" t="e">
        <f>IF(Churn_Data[[#This Row],[Churn]]="Yes",Churn_Data[[#This Row],[MonthlyCharges]],NA())</f>
        <v>#N/A</v>
      </c>
      <c r="AE6145" t="e">
        <f>IF(Churn_Data[[#This Row],[Churn]]="Yes",Churn_Data[[#This Row],[tenure]],NA())</f>
        <v>#N/A</v>
      </c>
      <c r="AF6145">
        <v>3529.2</v>
      </c>
    </row>
    <row r="6146" spans="1:32" x14ac:dyDescent="0.3">
      <c r="A6146" t="s">
        <v>6181</v>
      </c>
      <c r="B6146" t="s">
        <v>30</v>
      </c>
      <c r="C6146" t="str">
        <f>IF(Churn_Data[[#This Row],[SeniorCitizen]]=1,"Yes","No")</f>
        <v>No</v>
      </c>
      <c r="D6146">
        <v>0</v>
      </c>
      <c r="E6146" t="s">
        <v>25</v>
      </c>
      <c r="F6146" t="s">
        <v>25</v>
      </c>
      <c r="G6146" t="s">
        <v>24</v>
      </c>
      <c r="H6146" t="s">
        <v>24</v>
      </c>
      <c r="I6146" t="s">
        <v>26</v>
      </c>
      <c r="J6146" t="str">
        <f>IF(Churn_Data[[#This Row],[InternetService]]&lt;&gt;"No","Yes","No")</f>
        <v>Yes</v>
      </c>
      <c r="K6146" t="s">
        <v>25</v>
      </c>
      <c r="L6146" t="s">
        <v>24</v>
      </c>
      <c r="M6146" t="s">
        <v>25</v>
      </c>
      <c r="N6146" t="s">
        <v>24</v>
      </c>
      <c r="O6146" t="s">
        <v>24</v>
      </c>
      <c r="P6146" t="s">
        <v>24</v>
      </c>
      <c r="Q6146" t="s">
        <v>24</v>
      </c>
      <c r="R6146">
        <f>IF(Churn_Data[[#This Row],[Churn]]="Yes",1,0)</f>
        <v>1</v>
      </c>
      <c r="S6146" t="s">
        <v>24</v>
      </c>
      <c r="T6146">
        <f>(Churn_Data[[#This Row],[OnlineSecurity]]="Yes")+(Churn_Data[[#This Row],[OnlineBackup]]="Yes")+(Churn_Data[[#This Row],[DeviceProtection]]="Yes")+(Churn_Data[[#This Row],[TechSupport]]="Yes")+(Churn_Data[[#This Row],[StreamingTV]]="Yes")+(Churn_Data[[#This Row],[StreamingMovies]]="Yes")</f>
        <v>4</v>
      </c>
      <c r="U6146" t="s">
        <v>5607</v>
      </c>
      <c r="V6146" t="s">
        <v>72</v>
      </c>
      <c r="W6146" t="str">
        <f>IF(ISNUMBER(SEARCH("automatic", Churn_Data[[#This Row],[PaymentMethod]])), "Automatic", "Manual")</f>
        <v>Automatic</v>
      </c>
      <c r="X6146">
        <v>105.65</v>
      </c>
      <c r="Y6146" t="str">
        <f>IF(Churn_Data[[#This Row],[tenure]]&lt;=12,"0-1 Year",IF(Churn_Data[[#This Row],[tenure]]&lt;=24,"1-2 Years",IF(Churn_Data[[#This Row],[tenure]]&lt;=36,"2-3 Years",IF(Churn_Data[[#This Row],[tenure]]&lt;=48,"3-4 Years",IF(Churn_Data[[#This Row],[tenure]]&lt;=60,"4-5 Years","5+ Years")))))</f>
        <v>5+ Years</v>
      </c>
      <c r="Z6146">
        <v>64</v>
      </c>
      <c r="AA6146">
        <v>6903.1</v>
      </c>
      <c r="AB6146" t="e">
        <f>IF(Churn_Data[[#This Row],[Churn]]="No",Churn_Data[[#This Row],[MonthlyCharges]],NA())</f>
        <v>#N/A</v>
      </c>
      <c r="AC6146" t="e">
        <f>IF(Churn_Data[[#This Row],[Churn]]="No",Churn_Data[[#This Row],[tenure]],NA())</f>
        <v>#N/A</v>
      </c>
      <c r="AD6146">
        <f>IF(Churn_Data[[#This Row],[Churn]]="Yes",Churn_Data[[#This Row],[MonthlyCharges]],NA())</f>
        <v>105.65</v>
      </c>
      <c r="AE6146">
        <f>IF(Churn_Data[[#This Row],[Churn]]="Yes",Churn_Data[[#This Row],[tenure]],NA())</f>
        <v>64</v>
      </c>
      <c r="AF6146">
        <v>6761.6</v>
      </c>
    </row>
    <row r="6147" spans="1:32" x14ac:dyDescent="0.3">
      <c r="A6147" t="s">
        <v>6182</v>
      </c>
      <c r="B6147" t="s">
        <v>23</v>
      </c>
      <c r="C6147" t="str">
        <f>IF(Churn_Data[[#This Row],[SeniorCitizen]]=1,"Yes","No")</f>
        <v>No</v>
      </c>
      <c r="D6147">
        <v>0</v>
      </c>
      <c r="E6147" t="s">
        <v>25</v>
      </c>
      <c r="F6147" t="s">
        <v>25</v>
      </c>
      <c r="G6147" t="s">
        <v>24</v>
      </c>
      <c r="H6147" t="s">
        <v>24</v>
      </c>
      <c r="I6147" t="s">
        <v>26</v>
      </c>
      <c r="J6147" t="str">
        <f>IF(Churn_Data[[#This Row],[InternetService]]&lt;&gt;"No","Yes","No")</f>
        <v>Yes</v>
      </c>
      <c r="K6147" t="s">
        <v>25</v>
      </c>
      <c r="L6147" t="s">
        <v>25</v>
      </c>
      <c r="M6147" t="s">
        <v>25</v>
      </c>
      <c r="N6147" t="s">
        <v>25</v>
      </c>
      <c r="O6147" t="s">
        <v>24</v>
      </c>
      <c r="P6147" t="s">
        <v>24</v>
      </c>
      <c r="Q6147" t="s">
        <v>25</v>
      </c>
      <c r="R6147">
        <f>IF(Churn_Data[[#This Row],[Churn]]="Yes",1,0)</f>
        <v>0</v>
      </c>
      <c r="S6147" t="s">
        <v>24</v>
      </c>
      <c r="T6147">
        <f>(Churn_Data[[#This Row],[OnlineSecurity]]="Yes")+(Churn_Data[[#This Row],[OnlineBackup]]="Yes")+(Churn_Data[[#This Row],[DeviceProtection]]="Yes")+(Churn_Data[[#This Row],[TechSupport]]="Yes")+(Churn_Data[[#This Row],[StreamingTV]]="Yes")+(Churn_Data[[#This Row],[StreamingMovies]]="Yes")</f>
        <v>2</v>
      </c>
      <c r="U6147" t="s">
        <v>5607</v>
      </c>
      <c r="V6147" t="s">
        <v>46</v>
      </c>
      <c r="W6147" t="str">
        <f>IF(ISNUMBER(SEARCH("automatic", Churn_Data[[#This Row],[PaymentMethod]])), "Automatic", "Manual")</f>
        <v>Automatic</v>
      </c>
      <c r="X6147">
        <v>94</v>
      </c>
      <c r="Y6147" t="str">
        <f>IF(Churn_Data[[#This Row],[tenure]]&lt;=12,"0-1 Year",IF(Churn_Data[[#This Row],[tenure]]&lt;=24,"1-2 Years",IF(Churn_Data[[#This Row],[tenure]]&lt;=36,"2-3 Years",IF(Churn_Data[[#This Row],[tenure]]&lt;=48,"3-4 Years",IF(Churn_Data[[#This Row],[tenure]]&lt;=60,"4-5 Years","5+ Years")))))</f>
        <v>5+ Years</v>
      </c>
      <c r="Z6147">
        <v>62</v>
      </c>
      <c r="AA6147">
        <v>5757.2</v>
      </c>
      <c r="AB6147">
        <f>IF(Churn_Data[[#This Row],[Churn]]="No",Churn_Data[[#This Row],[MonthlyCharges]],NA())</f>
        <v>94</v>
      </c>
      <c r="AC6147">
        <f>IF(Churn_Data[[#This Row],[Churn]]="No",Churn_Data[[#This Row],[tenure]],NA())</f>
        <v>62</v>
      </c>
      <c r="AD6147" t="e">
        <f>IF(Churn_Data[[#This Row],[Churn]]="Yes",Churn_Data[[#This Row],[MonthlyCharges]],NA())</f>
        <v>#N/A</v>
      </c>
      <c r="AE6147" t="e">
        <f>IF(Churn_Data[[#This Row],[Churn]]="Yes",Churn_Data[[#This Row],[tenure]],NA())</f>
        <v>#N/A</v>
      </c>
      <c r="AF6147">
        <v>5828</v>
      </c>
    </row>
    <row r="6148" spans="1:32" x14ac:dyDescent="0.3">
      <c r="A6148" t="s">
        <v>6183</v>
      </c>
      <c r="B6148" t="s">
        <v>23</v>
      </c>
      <c r="C6148" t="str">
        <f>IF(Churn_Data[[#This Row],[SeniorCitizen]]=1,"Yes","No")</f>
        <v>No</v>
      </c>
      <c r="D6148">
        <v>0</v>
      </c>
      <c r="E6148" t="s">
        <v>25</v>
      </c>
      <c r="F6148" t="s">
        <v>25</v>
      </c>
      <c r="G6148" t="s">
        <v>24</v>
      </c>
      <c r="H6148" t="s">
        <v>24</v>
      </c>
      <c r="I6148" t="s">
        <v>26</v>
      </c>
      <c r="J6148" t="str">
        <f>IF(Churn_Data[[#This Row],[InternetService]]&lt;&gt;"No","Yes","No")</f>
        <v>Yes</v>
      </c>
      <c r="K6148" t="s">
        <v>25</v>
      </c>
      <c r="L6148" t="s">
        <v>24</v>
      </c>
      <c r="M6148" t="s">
        <v>25</v>
      </c>
      <c r="N6148" t="s">
        <v>25</v>
      </c>
      <c r="O6148" t="s">
        <v>24</v>
      </c>
      <c r="P6148" t="s">
        <v>24</v>
      </c>
      <c r="Q6148" t="s">
        <v>25</v>
      </c>
      <c r="R6148">
        <f>IF(Churn_Data[[#This Row],[Churn]]="Yes",1,0)</f>
        <v>0</v>
      </c>
      <c r="S6148" t="s">
        <v>25</v>
      </c>
      <c r="T6148">
        <f>(Churn_Data[[#This Row],[OnlineSecurity]]="Yes")+(Churn_Data[[#This Row],[OnlineBackup]]="Yes")+(Churn_Data[[#This Row],[DeviceProtection]]="Yes")+(Churn_Data[[#This Row],[TechSupport]]="Yes")+(Churn_Data[[#This Row],[StreamingTV]]="Yes")+(Churn_Data[[#This Row],[StreamingMovies]]="Yes")</f>
        <v>3</v>
      </c>
      <c r="U6148" t="s">
        <v>5607</v>
      </c>
      <c r="V6148" t="s">
        <v>32</v>
      </c>
      <c r="W6148" t="str">
        <f>IF(ISNUMBER(SEARCH("automatic", Churn_Data[[#This Row],[PaymentMethod]])), "Automatic", "Manual")</f>
        <v>Manual</v>
      </c>
      <c r="X6148">
        <v>98.9</v>
      </c>
      <c r="Y6148" t="str">
        <f>IF(Churn_Data[[#This Row],[tenure]]&lt;=12,"0-1 Year",IF(Churn_Data[[#This Row],[tenure]]&lt;=24,"1-2 Years",IF(Churn_Data[[#This Row],[tenure]]&lt;=36,"2-3 Years",IF(Churn_Data[[#This Row],[tenure]]&lt;=48,"3-4 Years",IF(Churn_Data[[#This Row],[tenure]]&lt;=60,"4-5 Years","5+ Years")))))</f>
        <v>5+ Years</v>
      </c>
      <c r="Z6148">
        <v>70</v>
      </c>
      <c r="AA6148">
        <v>6838.6</v>
      </c>
      <c r="AB6148">
        <f>IF(Churn_Data[[#This Row],[Churn]]="No",Churn_Data[[#This Row],[MonthlyCharges]],NA())</f>
        <v>98.9</v>
      </c>
      <c r="AC6148">
        <f>IF(Churn_Data[[#This Row],[Churn]]="No",Churn_Data[[#This Row],[tenure]],NA())</f>
        <v>70</v>
      </c>
      <c r="AD6148" t="e">
        <f>IF(Churn_Data[[#This Row],[Churn]]="Yes",Churn_Data[[#This Row],[MonthlyCharges]],NA())</f>
        <v>#N/A</v>
      </c>
      <c r="AE6148" t="e">
        <f>IF(Churn_Data[[#This Row],[Churn]]="Yes",Churn_Data[[#This Row],[tenure]],NA())</f>
        <v>#N/A</v>
      </c>
      <c r="AF6148">
        <v>6923</v>
      </c>
    </row>
    <row r="6149" spans="1:32" x14ac:dyDescent="0.3">
      <c r="A6149" t="s">
        <v>6184</v>
      </c>
      <c r="B6149" t="s">
        <v>23</v>
      </c>
      <c r="C6149" t="str">
        <f>IF(Churn_Data[[#This Row],[SeniorCitizen]]=1,"Yes","No")</f>
        <v>Yes</v>
      </c>
      <c r="D6149">
        <v>1</v>
      </c>
      <c r="E6149" t="s">
        <v>24</v>
      </c>
      <c r="F6149" t="s">
        <v>25</v>
      </c>
      <c r="G6149" t="s">
        <v>24</v>
      </c>
      <c r="H6149" t="s">
        <v>24</v>
      </c>
      <c r="I6149" t="s">
        <v>26</v>
      </c>
      <c r="J6149" t="str">
        <f>IF(Churn_Data[[#This Row],[InternetService]]&lt;&gt;"No","Yes","No")</f>
        <v>Yes</v>
      </c>
      <c r="K6149" t="s">
        <v>25</v>
      </c>
      <c r="L6149" t="s">
        <v>25</v>
      </c>
      <c r="M6149" t="s">
        <v>25</v>
      </c>
      <c r="N6149" t="s">
        <v>24</v>
      </c>
      <c r="O6149" t="s">
        <v>24</v>
      </c>
      <c r="P6149" t="s">
        <v>24</v>
      </c>
      <c r="Q6149" t="s">
        <v>25</v>
      </c>
      <c r="R6149">
        <f>IF(Churn_Data[[#This Row],[Churn]]="Yes",1,0)</f>
        <v>0</v>
      </c>
      <c r="S6149" t="s">
        <v>24</v>
      </c>
      <c r="T6149">
        <f>(Churn_Data[[#This Row],[OnlineSecurity]]="Yes")+(Churn_Data[[#This Row],[OnlineBackup]]="Yes")+(Churn_Data[[#This Row],[DeviceProtection]]="Yes")+(Churn_Data[[#This Row],[TechSupport]]="Yes")+(Churn_Data[[#This Row],[StreamingTV]]="Yes")+(Churn_Data[[#This Row],[StreamingMovies]]="Yes")</f>
        <v>3</v>
      </c>
      <c r="U6149" t="s">
        <v>5607</v>
      </c>
      <c r="V6149" t="s">
        <v>32</v>
      </c>
      <c r="W6149" t="str">
        <f>IF(ISNUMBER(SEARCH("automatic", Churn_Data[[#This Row],[PaymentMethod]])), "Automatic", "Manual")</f>
        <v>Manual</v>
      </c>
      <c r="X6149">
        <v>100.65</v>
      </c>
      <c r="Y6149" t="str">
        <f>IF(Churn_Data[[#This Row],[tenure]]&lt;=12,"0-1 Year",IF(Churn_Data[[#This Row],[tenure]]&lt;=24,"1-2 Years",IF(Churn_Data[[#This Row],[tenure]]&lt;=36,"2-3 Years",IF(Churn_Data[[#This Row],[tenure]]&lt;=48,"3-4 Years",IF(Churn_Data[[#This Row],[tenure]]&lt;=60,"4-5 Years","5+ Years")))))</f>
        <v>4-5 Years</v>
      </c>
      <c r="Z6149">
        <v>50</v>
      </c>
      <c r="AA6149">
        <v>5189.75</v>
      </c>
      <c r="AB6149">
        <f>IF(Churn_Data[[#This Row],[Churn]]="No",Churn_Data[[#This Row],[MonthlyCharges]],NA())</f>
        <v>100.65</v>
      </c>
      <c r="AC6149">
        <f>IF(Churn_Data[[#This Row],[Churn]]="No",Churn_Data[[#This Row],[tenure]],NA())</f>
        <v>50</v>
      </c>
      <c r="AD6149" t="e">
        <f>IF(Churn_Data[[#This Row],[Churn]]="Yes",Churn_Data[[#This Row],[MonthlyCharges]],NA())</f>
        <v>#N/A</v>
      </c>
      <c r="AE6149" t="e">
        <f>IF(Churn_Data[[#This Row],[Churn]]="Yes",Churn_Data[[#This Row],[tenure]],NA())</f>
        <v>#N/A</v>
      </c>
      <c r="AF6149">
        <v>5032.5</v>
      </c>
    </row>
    <row r="6150" spans="1:32" x14ac:dyDescent="0.3">
      <c r="A6150" t="s">
        <v>6185</v>
      </c>
      <c r="B6150" t="s">
        <v>23</v>
      </c>
      <c r="C6150" t="str">
        <f>IF(Churn_Data[[#This Row],[SeniorCitizen]]=1,"Yes","No")</f>
        <v>No</v>
      </c>
      <c r="D6150">
        <v>0</v>
      </c>
      <c r="E6150" t="s">
        <v>25</v>
      </c>
      <c r="F6150" t="s">
        <v>25</v>
      </c>
      <c r="G6150" t="s">
        <v>24</v>
      </c>
      <c r="H6150" t="s">
        <v>24</v>
      </c>
      <c r="I6150" t="s">
        <v>26</v>
      </c>
      <c r="J6150" t="str">
        <f>IF(Churn_Data[[#This Row],[InternetService]]&lt;&gt;"No","Yes","No")</f>
        <v>Yes</v>
      </c>
      <c r="K6150" t="s">
        <v>24</v>
      </c>
      <c r="L6150" t="s">
        <v>24</v>
      </c>
      <c r="M6150" t="s">
        <v>25</v>
      </c>
      <c r="N6150" t="s">
        <v>24</v>
      </c>
      <c r="O6150" t="s">
        <v>24</v>
      </c>
      <c r="P6150" t="s">
        <v>24</v>
      </c>
      <c r="Q6150" t="s">
        <v>24</v>
      </c>
      <c r="R6150">
        <f>IF(Churn_Data[[#This Row],[Churn]]="Yes",1,0)</f>
        <v>1</v>
      </c>
      <c r="S6150" t="s">
        <v>24</v>
      </c>
      <c r="T6150">
        <f>(Churn_Data[[#This Row],[OnlineSecurity]]="Yes")+(Churn_Data[[#This Row],[OnlineBackup]]="Yes")+(Churn_Data[[#This Row],[DeviceProtection]]="Yes")+(Churn_Data[[#This Row],[TechSupport]]="Yes")+(Churn_Data[[#This Row],[StreamingTV]]="Yes")+(Churn_Data[[#This Row],[StreamingMovies]]="Yes")</f>
        <v>5</v>
      </c>
      <c r="U6150" t="s">
        <v>5607</v>
      </c>
      <c r="V6150" t="s">
        <v>72</v>
      </c>
      <c r="W6150" t="str">
        <f>IF(ISNUMBER(SEARCH("automatic", Churn_Data[[#This Row],[PaymentMethod]])), "Automatic", "Manual")</f>
        <v>Automatic</v>
      </c>
      <c r="X6150">
        <v>111.25</v>
      </c>
      <c r="Y6150" t="str">
        <f>IF(Churn_Data[[#This Row],[tenure]]&lt;=12,"0-1 Year",IF(Churn_Data[[#This Row],[tenure]]&lt;=24,"1-2 Years",IF(Churn_Data[[#This Row],[tenure]]&lt;=36,"2-3 Years",IF(Churn_Data[[#This Row],[tenure]]&lt;=48,"3-4 Years",IF(Churn_Data[[#This Row],[tenure]]&lt;=60,"4-5 Years","5+ Years")))))</f>
        <v>4-5 Years</v>
      </c>
      <c r="Z6150">
        <v>52</v>
      </c>
      <c r="AA6150">
        <v>5916.45</v>
      </c>
      <c r="AB6150" t="e">
        <f>IF(Churn_Data[[#This Row],[Churn]]="No",Churn_Data[[#This Row],[MonthlyCharges]],NA())</f>
        <v>#N/A</v>
      </c>
      <c r="AC6150" t="e">
        <f>IF(Churn_Data[[#This Row],[Churn]]="No",Churn_Data[[#This Row],[tenure]],NA())</f>
        <v>#N/A</v>
      </c>
      <c r="AD6150">
        <f>IF(Churn_Data[[#This Row],[Churn]]="Yes",Churn_Data[[#This Row],[MonthlyCharges]],NA())</f>
        <v>111.25</v>
      </c>
      <c r="AE6150">
        <f>IF(Churn_Data[[#This Row],[Churn]]="Yes",Churn_Data[[#This Row],[tenure]],NA())</f>
        <v>52</v>
      </c>
      <c r="AF6150">
        <v>5785</v>
      </c>
    </row>
    <row r="6151" spans="1:32" x14ac:dyDescent="0.3">
      <c r="A6151" t="s">
        <v>6186</v>
      </c>
      <c r="B6151" t="s">
        <v>23</v>
      </c>
      <c r="C6151" t="str">
        <f>IF(Churn_Data[[#This Row],[SeniorCitizen]]=1,"Yes","No")</f>
        <v>No</v>
      </c>
      <c r="D6151">
        <v>0</v>
      </c>
      <c r="E6151" t="s">
        <v>24</v>
      </c>
      <c r="F6151" t="s">
        <v>24</v>
      </c>
      <c r="G6151" t="s">
        <v>24</v>
      </c>
      <c r="H6151" t="s">
        <v>24</v>
      </c>
      <c r="I6151" t="s">
        <v>26</v>
      </c>
      <c r="J6151" t="str">
        <f>IF(Churn_Data[[#This Row],[InternetService]]&lt;&gt;"No","Yes","No")</f>
        <v>Yes</v>
      </c>
      <c r="K6151" t="s">
        <v>24</v>
      </c>
      <c r="L6151" t="s">
        <v>25</v>
      </c>
      <c r="M6151" t="s">
        <v>25</v>
      </c>
      <c r="N6151" t="s">
        <v>25</v>
      </c>
      <c r="O6151" t="s">
        <v>24</v>
      </c>
      <c r="P6151" t="s">
        <v>24</v>
      </c>
      <c r="Q6151" t="s">
        <v>25</v>
      </c>
      <c r="R6151">
        <f>IF(Churn_Data[[#This Row],[Churn]]="Yes",1,0)</f>
        <v>0</v>
      </c>
      <c r="S6151" t="s">
        <v>25</v>
      </c>
      <c r="T6151">
        <f>(Churn_Data[[#This Row],[OnlineSecurity]]="Yes")+(Churn_Data[[#This Row],[OnlineBackup]]="Yes")+(Churn_Data[[#This Row],[DeviceProtection]]="Yes")+(Churn_Data[[#This Row],[TechSupport]]="Yes")+(Churn_Data[[#This Row],[StreamingTV]]="Yes")+(Churn_Data[[#This Row],[StreamingMovies]]="Yes")</f>
        <v>3</v>
      </c>
      <c r="U6151" t="s">
        <v>5607</v>
      </c>
      <c r="V6151" t="s">
        <v>28</v>
      </c>
      <c r="W6151" t="str">
        <f>IF(ISNUMBER(SEARCH("automatic", Churn_Data[[#This Row],[PaymentMethod]])), "Automatic", "Manual")</f>
        <v>Manual</v>
      </c>
      <c r="X6151">
        <v>100.9</v>
      </c>
      <c r="Y6151" t="str">
        <f>IF(Churn_Data[[#This Row],[tenure]]&lt;=12,"0-1 Year",IF(Churn_Data[[#This Row],[tenure]]&lt;=24,"1-2 Years",IF(Churn_Data[[#This Row],[tenure]]&lt;=36,"2-3 Years",IF(Churn_Data[[#This Row],[tenure]]&lt;=48,"3-4 Years",IF(Churn_Data[[#This Row],[tenure]]&lt;=60,"4-5 Years","5+ Years")))))</f>
        <v>4-5 Years</v>
      </c>
      <c r="Z6151">
        <v>55</v>
      </c>
      <c r="AA6151">
        <v>5448.6</v>
      </c>
      <c r="AB6151">
        <f>IF(Churn_Data[[#This Row],[Churn]]="No",Churn_Data[[#This Row],[MonthlyCharges]],NA())</f>
        <v>100.9</v>
      </c>
      <c r="AC6151">
        <f>IF(Churn_Data[[#This Row],[Churn]]="No",Churn_Data[[#This Row],[tenure]],NA())</f>
        <v>55</v>
      </c>
      <c r="AD6151" t="e">
        <f>IF(Churn_Data[[#This Row],[Churn]]="Yes",Churn_Data[[#This Row],[MonthlyCharges]],NA())</f>
        <v>#N/A</v>
      </c>
      <c r="AE6151" t="e">
        <f>IF(Churn_Data[[#This Row],[Churn]]="Yes",Churn_Data[[#This Row],[tenure]],NA())</f>
        <v>#N/A</v>
      </c>
      <c r="AF6151">
        <v>5549.5</v>
      </c>
    </row>
    <row r="6152" spans="1:32" x14ac:dyDescent="0.3">
      <c r="A6152" t="s">
        <v>6187</v>
      </c>
      <c r="B6152" t="s">
        <v>23</v>
      </c>
      <c r="C6152" t="str">
        <f>IF(Churn_Data[[#This Row],[SeniorCitizen]]=1,"Yes","No")</f>
        <v>Yes</v>
      </c>
      <c r="D6152">
        <v>1</v>
      </c>
      <c r="E6152" t="s">
        <v>25</v>
      </c>
      <c r="F6152" t="s">
        <v>25</v>
      </c>
      <c r="G6152" t="s">
        <v>24</v>
      </c>
      <c r="H6152" t="s">
        <v>24</v>
      </c>
      <c r="I6152" t="s">
        <v>26</v>
      </c>
      <c r="J6152" t="str">
        <f>IF(Churn_Data[[#This Row],[InternetService]]&lt;&gt;"No","Yes","No")</f>
        <v>Yes</v>
      </c>
      <c r="K6152" t="s">
        <v>24</v>
      </c>
      <c r="L6152" t="s">
        <v>25</v>
      </c>
      <c r="M6152" t="s">
        <v>25</v>
      </c>
      <c r="N6152" t="s">
        <v>25</v>
      </c>
      <c r="O6152" t="s">
        <v>24</v>
      </c>
      <c r="P6152" t="s">
        <v>24</v>
      </c>
      <c r="Q6152" t="s">
        <v>25</v>
      </c>
      <c r="R6152">
        <f>IF(Churn_Data[[#This Row],[Churn]]="Yes",1,0)</f>
        <v>0</v>
      </c>
      <c r="S6152" t="s">
        <v>24</v>
      </c>
      <c r="T6152">
        <f>(Churn_Data[[#This Row],[OnlineSecurity]]="Yes")+(Churn_Data[[#This Row],[OnlineBackup]]="Yes")+(Churn_Data[[#This Row],[DeviceProtection]]="Yes")+(Churn_Data[[#This Row],[TechSupport]]="Yes")+(Churn_Data[[#This Row],[StreamingTV]]="Yes")+(Churn_Data[[#This Row],[StreamingMovies]]="Yes")</f>
        <v>3</v>
      </c>
      <c r="U6152" t="s">
        <v>5607</v>
      </c>
      <c r="V6152" t="s">
        <v>46</v>
      </c>
      <c r="W6152" t="str">
        <f>IF(ISNUMBER(SEARCH("automatic", Churn_Data[[#This Row],[PaymentMethod]])), "Automatic", "Manual")</f>
        <v>Automatic</v>
      </c>
      <c r="X6152">
        <v>101.4</v>
      </c>
      <c r="Y6152" t="str">
        <f>IF(Churn_Data[[#This Row],[tenure]]&lt;=12,"0-1 Year",IF(Churn_Data[[#This Row],[tenure]]&lt;=24,"1-2 Years",IF(Churn_Data[[#This Row],[tenure]]&lt;=36,"2-3 Years",IF(Churn_Data[[#This Row],[tenure]]&lt;=48,"3-4 Years",IF(Churn_Data[[#This Row],[tenure]]&lt;=60,"4-5 Years","5+ Years")))))</f>
        <v>4-5 Years</v>
      </c>
      <c r="Z6152">
        <v>60</v>
      </c>
      <c r="AA6152">
        <v>6176.6</v>
      </c>
      <c r="AB6152">
        <f>IF(Churn_Data[[#This Row],[Churn]]="No",Churn_Data[[#This Row],[MonthlyCharges]],NA())</f>
        <v>101.4</v>
      </c>
      <c r="AC6152">
        <f>IF(Churn_Data[[#This Row],[Churn]]="No",Churn_Data[[#This Row],[tenure]],NA())</f>
        <v>60</v>
      </c>
      <c r="AD6152" t="e">
        <f>IF(Churn_Data[[#This Row],[Churn]]="Yes",Churn_Data[[#This Row],[MonthlyCharges]],NA())</f>
        <v>#N/A</v>
      </c>
      <c r="AE6152" t="e">
        <f>IF(Churn_Data[[#This Row],[Churn]]="Yes",Churn_Data[[#This Row],[tenure]],NA())</f>
        <v>#N/A</v>
      </c>
      <c r="AF6152">
        <v>6084</v>
      </c>
    </row>
    <row r="6153" spans="1:32" x14ac:dyDescent="0.3">
      <c r="A6153" t="s">
        <v>6188</v>
      </c>
      <c r="B6153" t="s">
        <v>30</v>
      </c>
      <c r="C6153" t="str">
        <f>IF(Churn_Data[[#This Row],[SeniorCitizen]]=1,"Yes","No")</f>
        <v>No</v>
      </c>
      <c r="D6153">
        <v>0</v>
      </c>
      <c r="E6153" t="s">
        <v>25</v>
      </c>
      <c r="F6153" t="s">
        <v>24</v>
      </c>
      <c r="G6153" t="s">
        <v>24</v>
      </c>
      <c r="H6153" t="s">
        <v>24</v>
      </c>
      <c r="I6153" t="s">
        <v>26</v>
      </c>
      <c r="J6153" t="str">
        <f>IF(Churn_Data[[#This Row],[InternetService]]&lt;&gt;"No","Yes","No")</f>
        <v>Yes</v>
      </c>
      <c r="K6153" t="s">
        <v>25</v>
      </c>
      <c r="L6153" t="s">
        <v>25</v>
      </c>
      <c r="M6153" t="s">
        <v>25</v>
      </c>
      <c r="N6153" t="s">
        <v>24</v>
      </c>
      <c r="O6153" t="s">
        <v>24</v>
      </c>
      <c r="P6153" t="s">
        <v>24</v>
      </c>
      <c r="Q6153" t="s">
        <v>24</v>
      </c>
      <c r="R6153">
        <f>IF(Churn_Data[[#This Row],[Churn]]="Yes",1,0)</f>
        <v>1</v>
      </c>
      <c r="S6153" t="s">
        <v>24</v>
      </c>
      <c r="T6153">
        <f>(Churn_Data[[#This Row],[OnlineSecurity]]="Yes")+(Churn_Data[[#This Row],[OnlineBackup]]="Yes")+(Churn_Data[[#This Row],[DeviceProtection]]="Yes")+(Churn_Data[[#This Row],[TechSupport]]="Yes")+(Churn_Data[[#This Row],[StreamingTV]]="Yes")+(Churn_Data[[#This Row],[StreamingMovies]]="Yes")</f>
        <v>3</v>
      </c>
      <c r="U6153" t="s">
        <v>5607</v>
      </c>
      <c r="V6153" t="s">
        <v>46</v>
      </c>
      <c r="W6153" t="str">
        <f>IF(ISNUMBER(SEARCH("automatic", Churn_Data[[#This Row],[PaymentMethod]])), "Automatic", "Manual")</f>
        <v>Automatic</v>
      </c>
      <c r="X6153">
        <v>100.6</v>
      </c>
      <c r="Y6153" t="str">
        <f>IF(Churn_Data[[#This Row],[tenure]]&lt;=12,"0-1 Year",IF(Churn_Data[[#This Row],[tenure]]&lt;=24,"1-2 Years",IF(Churn_Data[[#This Row],[tenure]]&lt;=36,"2-3 Years",IF(Churn_Data[[#This Row],[tenure]]&lt;=48,"3-4 Years",IF(Churn_Data[[#This Row],[tenure]]&lt;=60,"4-5 Years","5+ Years")))))</f>
        <v>4-5 Years</v>
      </c>
      <c r="Z6153">
        <v>49</v>
      </c>
      <c r="AA6153">
        <v>5069.6499999999996</v>
      </c>
      <c r="AB6153" t="e">
        <f>IF(Churn_Data[[#This Row],[Churn]]="No",Churn_Data[[#This Row],[MonthlyCharges]],NA())</f>
        <v>#N/A</v>
      </c>
      <c r="AC6153" t="e">
        <f>IF(Churn_Data[[#This Row],[Churn]]="No",Churn_Data[[#This Row],[tenure]],NA())</f>
        <v>#N/A</v>
      </c>
      <c r="AD6153">
        <f>IF(Churn_Data[[#This Row],[Churn]]="Yes",Churn_Data[[#This Row],[MonthlyCharges]],NA())</f>
        <v>100.6</v>
      </c>
      <c r="AE6153">
        <f>IF(Churn_Data[[#This Row],[Churn]]="Yes",Churn_Data[[#This Row],[tenure]],NA())</f>
        <v>49</v>
      </c>
      <c r="AF6153">
        <v>4929.3999999999996</v>
      </c>
    </row>
    <row r="6154" spans="1:32" x14ac:dyDescent="0.3">
      <c r="A6154" t="s">
        <v>6189</v>
      </c>
      <c r="B6154" t="s">
        <v>30</v>
      </c>
      <c r="C6154" t="str">
        <f>IF(Churn_Data[[#This Row],[SeniorCitizen]]=1,"Yes","No")</f>
        <v>No</v>
      </c>
      <c r="D6154">
        <v>0</v>
      </c>
      <c r="E6154" t="s">
        <v>24</v>
      </c>
      <c r="F6154" t="s">
        <v>25</v>
      </c>
      <c r="G6154" t="s">
        <v>24</v>
      </c>
      <c r="H6154" t="s">
        <v>24</v>
      </c>
      <c r="I6154" t="s">
        <v>26</v>
      </c>
      <c r="J6154" t="str">
        <f>IF(Churn_Data[[#This Row],[InternetService]]&lt;&gt;"No","Yes","No")</f>
        <v>Yes</v>
      </c>
      <c r="K6154" t="s">
        <v>25</v>
      </c>
      <c r="L6154" t="s">
        <v>25</v>
      </c>
      <c r="M6154" t="s">
        <v>25</v>
      </c>
      <c r="N6154" t="s">
        <v>25</v>
      </c>
      <c r="O6154" t="s">
        <v>24</v>
      </c>
      <c r="P6154" t="s">
        <v>24</v>
      </c>
      <c r="Q6154" t="s">
        <v>25</v>
      </c>
      <c r="R6154">
        <f>IF(Churn_Data[[#This Row],[Churn]]="Yes",1,0)</f>
        <v>0</v>
      </c>
      <c r="S6154" t="s">
        <v>24</v>
      </c>
      <c r="T6154">
        <f>(Churn_Data[[#This Row],[OnlineSecurity]]="Yes")+(Churn_Data[[#This Row],[OnlineBackup]]="Yes")+(Churn_Data[[#This Row],[DeviceProtection]]="Yes")+(Churn_Data[[#This Row],[TechSupport]]="Yes")+(Churn_Data[[#This Row],[StreamingTV]]="Yes")+(Churn_Data[[#This Row],[StreamingMovies]]="Yes")</f>
        <v>2</v>
      </c>
      <c r="U6154" t="s">
        <v>5607</v>
      </c>
      <c r="V6154" t="s">
        <v>46</v>
      </c>
      <c r="W6154" t="str">
        <f>IF(ISNUMBER(SEARCH("automatic", Churn_Data[[#This Row],[PaymentMethod]])), "Automatic", "Manual")</f>
        <v>Automatic</v>
      </c>
      <c r="X6154">
        <v>96.5</v>
      </c>
      <c r="Y6154" t="str">
        <f>IF(Churn_Data[[#This Row],[tenure]]&lt;=12,"0-1 Year",IF(Churn_Data[[#This Row],[tenure]]&lt;=24,"1-2 Years",IF(Churn_Data[[#This Row],[tenure]]&lt;=36,"2-3 Years",IF(Churn_Data[[#This Row],[tenure]]&lt;=48,"3-4 Years",IF(Churn_Data[[#This Row],[tenure]]&lt;=60,"4-5 Years","5+ Years")))))</f>
        <v>5+ Years</v>
      </c>
      <c r="Z6154">
        <v>61</v>
      </c>
      <c r="AA6154">
        <v>5673.7</v>
      </c>
      <c r="AB6154">
        <f>IF(Churn_Data[[#This Row],[Churn]]="No",Churn_Data[[#This Row],[MonthlyCharges]],NA())</f>
        <v>96.5</v>
      </c>
      <c r="AC6154">
        <f>IF(Churn_Data[[#This Row],[Churn]]="No",Churn_Data[[#This Row],[tenure]],NA())</f>
        <v>61</v>
      </c>
      <c r="AD6154" t="e">
        <f>IF(Churn_Data[[#This Row],[Churn]]="Yes",Churn_Data[[#This Row],[MonthlyCharges]],NA())</f>
        <v>#N/A</v>
      </c>
      <c r="AE6154" t="e">
        <f>IF(Churn_Data[[#This Row],[Churn]]="Yes",Churn_Data[[#This Row],[tenure]],NA())</f>
        <v>#N/A</v>
      </c>
      <c r="AF6154">
        <v>5886.5</v>
      </c>
    </row>
    <row r="6155" spans="1:32" x14ac:dyDescent="0.3">
      <c r="A6155" t="s">
        <v>6190</v>
      </c>
      <c r="B6155" t="s">
        <v>30</v>
      </c>
      <c r="C6155" t="str">
        <f>IF(Churn_Data[[#This Row],[SeniorCitizen]]=1,"Yes","No")</f>
        <v>No</v>
      </c>
      <c r="D6155">
        <v>0</v>
      </c>
      <c r="E6155" t="s">
        <v>24</v>
      </c>
      <c r="F6155" t="s">
        <v>25</v>
      </c>
      <c r="G6155" t="s">
        <v>24</v>
      </c>
      <c r="H6155" t="s">
        <v>24</v>
      </c>
      <c r="I6155" t="s">
        <v>26</v>
      </c>
      <c r="J6155" t="str">
        <f>IF(Churn_Data[[#This Row],[InternetService]]&lt;&gt;"No","Yes","No")</f>
        <v>Yes</v>
      </c>
      <c r="K6155" t="s">
        <v>25</v>
      </c>
      <c r="L6155" t="s">
        <v>25</v>
      </c>
      <c r="M6155" t="s">
        <v>25</v>
      </c>
      <c r="N6155" t="s">
        <v>24</v>
      </c>
      <c r="O6155" t="s">
        <v>24</v>
      </c>
      <c r="P6155" t="s">
        <v>24</v>
      </c>
      <c r="Q6155" t="s">
        <v>25</v>
      </c>
      <c r="R6155">
        <f>IF(Churn_Data[[#This Row],[Churn]]="Yes",1,0)</f>
        <v>0</v>
      </c>
      <c r="S6155" t="s">
        <v>25</v>
      </c>
      <c r="T6155">
        <f>(Churn_Data[[#This Row],[OnlineSecurity]]="Yes")+(Churn_Data[[#This Row],[OnlineBackup]]="Yes")+(Churn_Data[[#This Row],[DeviceProtection]]="Yes")+(Churn_Data[[#This Row],[TechSupport]]="Yes")+(Churn_Data[[#This Row],[StreamingTV]]="Yes")+(Churn_Data[[#This Row],[StreamingMovies]]="Yes")</f>
        <v>3</v>
      </c>
      <c r="U6155" t="s">
        <v>5607</v>
      </c>
      <c r="V6155" t="s">
        <v>32</v>
      </c>
      <c r="W6155" t="str">
        <f>IF(ISNUMBER(SEARCH("automatic", Churn_Data[[#This Row],[PaymentMethod]])), "Automatic", "Manual")</f>
        <v>Manual</v>
      </c>
      <c r="X6155">
        <v>99.4</v>
      </c>
      <c r="Y6155" t="str">
        <f>IF(Churn_Data[[#This Row],[tenure]]&lt;=12,"0-1 Year",IF(Churn_Data[[#This Row],[tenure]]&lt;=24,"1-2 Years",IF(Churn_Data[[#This Row],[tenure]]&lt;=36,"2-3 Years",IF(Churn_Data[[#This Row],[tenure]]&lt;=48,"3-4 Years",IF(Churn_Data[[#This Row],[tenure]]&lt;=60,"4-5 Years","5+ Years")))))</f>
        <v>4-5 Years</v>
      </c>
      <c r="Z6155">
        <v>50</v>
      </c>
      <c r="AA6155">
        <v>5059.75</v>
      </c>
      <c r="AB6155">
        <f>IF(Churn_Data[[#This Row],[Churn]]="No",Churn_Data[[#This Row],[MonthlyCharges]],NA())</f>
        <v>99.4</v>
      </c>
      <c r="AC6155">
        <f>IF(Churn_Data[[#This Row],[Churn]]="No",Churn_Data[[#This Row],[tenure]],NA())</f>
        <v>50</v>
      </c>
      <c r="AD6155" t="e">
        <f>IF(Churn_Data[[#This Row],[Churn]]="Yes",Churn_Data[[#This Row],[MonthlyCharges]],NA())</f>
        <v>#N/A</v>
      </c>
      <c r="AE6155" t="e">
        <f>IF(Churn_Data[[#This Row],[Churn]]="Yes",Churn_Data[[#This Row],[tenure]],NA())</f>
        <v>#N/A</v>
      </c>
      <c r="AF6155">
        <v>4970</v>
      </c>
    </row>
    <row r="6156" spans="1:32" x14ac:dyDescent="0.3">
      <c r="A6156" t="s">
        <v>6191</v>
      </c>
      <c r="B6156" t="s">
        <v>23</v>
      </c>
      <c r="C6156" t="str">
        <f>IF(Churn_Data[[#This Row],[SeniorCitizen]]=1,"Yes","No")</f>
        <v>Yes</v>
      </c>
      <c r="D6156">
        <v>1</v>
      </c>
      <c r="E6156" t="s">
        <v>24</v>
      </c>
      <c r="F6156" t="s">
        <v>25</v>
      </c>
      <c r="G6156" t="s">
        <v>24</v>
      </c>
      <c r="H6156" t="s">
        <v>24</v>
      </c>
      <c r="I6156" t="s">
        <v>26</v>
      </c>
      <c r="J6156" t="str">
        <f>IF(Churn_Data[[#This Row],[InternetService]]&lt;&gt;"No","Yes","No")</f>
        <v>Yes</v>
      </c>
      <c r="K6156" t="s">
        <v>25</v>
      </c>
      <c r="L6156" t="s">
        <v>24</v>
      </c>
      <c r="M6156" t="s">
        <v>25</v>
      </c>
      <c r="N6156" t="s">
        <v>24</v>
      </c>
      <c r="O6156" t="s">
        <v>24</v>
      </c>
      <c r="P6156" t="s">
        <v>24</v>
      </c>
      <c r="Q6156" t="s">
        <v>25</v>
      </c>
      <c r="R6156">
        <f>IF(Churn_Data[[#This Row],[Churn]]="Yes",1,0)</f>
        <v>0</v>
      </c>
      <c r="S6156" t="s">
        <v>24</v>
      </c>
      <c r="T6156">
        <f>(Churn_Data[[#This Row],[OnlineSecurity]]="Yes")+(Churn_Data[[#This Row],[OnlineBackup]]="Yes")+(Churn_Data[[#This Row],[DeviceProtection]]="Yes")+(Churn_Data[[#This Row],[TechSupport]]="Yes")+(Churn_Data[[#This Row],[StreamingTV]]="Yes")+(Churn_Data[[#This Row],[StreamingMovies]]="Yes")</f>
        <v>4</v>
      </c>
      <c r="U6156" t="s">
        <v>5607</v>
      </c>
      <c r="V6156" t="s">
        <v>46</v>
      </c>
      <c r="W6156" t="str">
        <f>IF(ISNUMBER(SEARCH("automatic", Churn_Data[[#This Row],[PaymentMethod]])), "Automatic", "Manual")</f>
        <v>Automatic</v>
      </c>
      <c r="X6156">
        <v>105.55</v>
      </c>
      <c r="Y6156" t="str">
        <f>IF(Churn_Data[[#This Row],[tenure]]&lt;=12,"0-1 Year",IF(Churn_Data[[#This Row],[tenure]]&lt;=24,"1-2 Years",IF(Churn_Data[[#This Row],[tenure]]&lt;=36,"2-3 Years",IF(Churn_Data[[#This Row],[tenure]]&lt;=48,"3-4 Years",IF(Churn_Data[[#This Row],[tenure]]&lt;=60,"4-5 Years","5+ Years")))))</f>
        <v>5+ Years</v>
      </c>
      <c r="Z6156">
        <v>70</v>
      </c>
      <c r="AA6156">
        <v>7195.35</v>
      </c>
      <c r="AB6156">
        <f>IF(Churn_Data[[#This Row],[Churn]]="No",Churn_Data[[#This Row],[MonthlyCharges]],NA())</f>
        <v>105.55</v>
      </c>
      <c r="AC6156">
        <f>IF(Churn_Data[[#This Row],[Churn]]="No",Churn_Data[[#This Row],[tenure]],NA())</f>
        <v>70</v>
      </c>
      <c r="AD6156" t="e">
        <f>IF(Churn_Data[[#This Row],[Churn]]="Yes",Churn_Data[[#This Row],[MonthlyCharges]],NA())</f>
        <v>#N/A</v>
      </c>
      <c r="AE6156" t="e">
        <f>IF(Churn_Data[[#This Row],[Churn]]="Yes",Churn_Data[[#This Row],[tenure]],NA())</f>
        <v>#N/A</v>
      </c>
      <c r="AF6156">
        <v>7388.5</v>
      </c>
    </row>
    <row r="6157" spans="1:32" x14ac:dyDescent="0.3">
      <c r="A6157" t="s">
        <v>6192</v>
      </c>
      <c r="B6157" t="s">
        <v>30</v>
      </c>
      <c r="C6157" t="str">
        <f>IF(Churn_Data[[#This Row],[SeniorCitizen]]=1,"Yes","No")</f>
        <v>No</v>
      </c>
      <c r="D6157">
        <v>0</v>
      </c>
      <c r="E6157" t="s">
        <v>24</v>
      </c>
      <c r="F6157" t="s">
        <v>24</v>
      </c>
      <c r="G6157" t="s">
        <v>24</v>
      </c>
      <c r="H6157" t="s">
        <v>24</v>
      </c>
      <c r="I6157" t="s">
        <v>26</v>
      </c>
      <c r="J6157" t="str">
        <f>IF(Churn_Data[[#This Row],[InternetService]]&lt;&gt;"No","Yes","No")</f>
        <v>Yes</v>
      </c>
      <c r="K6157" t="s">
        <v>25</v>
      </c>
      <c r="L6157" t="s">
        <v>24</v>
      </c>
      <c r="M6157" t="s">
        <v>25</v>
      </c>
      <c r="N6157" t="s">
        <v>25</v>
      </c>
      <c r="O6157" t="s">
        <v>24</v>
      </c>
      <c r="P6157" t="s">
        <v>24</v>
      </c>
      <c r="Q6157" t="s">
        <v>25</v>
      </c>
      <c r="R6157">
        <f>IF(Churn_Data[[#This Row],[Churn]]="Yes",1,0)</f>
        <v>0</v>
      </c>
      <c r="S6157" t="s">
        <v>24</v>
      </c>
      <c r="T6157">
        <f>(Churn_Data[[#This Row],[OnlineSecurity]]="Yes")+(Churn_Data[[#This Row],[OnlineBackup]]="Yes")+(Churn_Data[[#This Row],[DeviceProtection]]="Yes")+(Churn_Data[[#This Row],[TechSupport]]="Yes")+(Churn_Data[[#This Row],[StreamingTV]]="Yes")+(Churn_Data[[#This Row],[StreamingMovies]]="Yes")</f>
        <v>3</v>
      </c>
      <c r="U6157" t="s">
        <v>5607</v>
      </c>
      <c r="V6157" t="s">
        <v>72</v>
      </c>
      <c r="W6157" t="str">
        <f>IF(ISNUMBER(SEARCH("automatic", Churn_Data[[#This Row],[PaymentMethod]])), "Automatic", "Manual")</f>
        <v>Automatic</v>
      </c>
      <c r="X6157">
        <v>101.05</v>
      </c>
      <c r="Y6157" t="str">
        <f>IF(Churn_Data[[#This Row],[tenure]]&lt;=12,"0-1 Year",IF(Churn_Data[[#This Row],[tenure]]&lt;=24,"1-2 Years",IF(Churn_Data[[#This Row],[tenure]]&lt;=36,"2-3 Years",IF(Churn_Data[[#This Row],[tenure]]&lt;=48,"3-4 Years",IF(Churn_Data[[#This Row],[tenure]]&lt;=60,"4-5 Years","5+ Years")))))</f>
        <v>5+ Years</v>
      </c>
      <c r="Z6157">
        <v>68</v>
      </c>
      <c r="AA6157">
        <v>6770.5</v>
      </c>
      <c r="AB6157">
        <f>IF(Churn_Data[[#This Row],[Churn]]="No",Churn_Data[[#This Row],[MonthlyCharges]],NA())</f>
        <v>101.05</v>
      </c>
      <c r="AC6157">
        <f>IF(Churn_Data[[#This Row],[Churn]]="No",Churn_Data[[#This Row],[tenure]],NA())</f>
        <v>68</v>
      </c>
      <c r="AD6157" t="e">
        <f>IF(Churn_Data[[#This Row],[Churn]]="Yes",Churn_Data[[#This Row],[MonthlyCharges]],NA())</f>
        <v>#N/A</v>
      </c>
      <c r="AE6157" t="e">
        <f>IF(Churn_Data[[#This Row],[Churn]]="Yes",Churn_Data[[#This Row],[tenure]],NA())</f>
        <v>#N/A</v>
      </c>
      <c r="AF6157">
        <v>6871.4</v>
      </c>
    </row>
    <row r="6158" spans="1:32" x14ac:dyDescent="0.3">
      <c r="A6158" t="s">
        <v>6193</v>
      </c>
      <c r="B6158" t="s">
        <v>30</v>
      </c>
      <c r="C6158" t="str">
        <f>IF(Churn_Data[[#This Row],[SeniorCitizen]]=1,"Yes","No")</f>
        <v>No</v>
      </c>
      <c r="D6158">
        <v>0</v>
      </c>
      <c r="E6158" t="s">
        <v>24</v>
      </c>
      <c r="F6158" t="s">
        <v>24</v>
      </c>
      <c r="G6158" t="s">
        <v>24</v>
      </c>
      <c r="H6158" t="s">
        <v>24</v>
      </c>
      <c r="I6158" t="s">
        <v>26</v>
      </c>
      <c r="J6158" t="str">
        <f>IF(Churn_Data[[#This Row],[InternetService]]&lt;&gt;"No","Yes","No")</f>
        <v>Yes</v>
      </c>
      <c r="K6158" t="s">
        <v>25</v>
      </c>
      <c r="L6158" t="s">
        <v>24</v>
      </c>
      <c r="M6158" t="s">
        <v>25</v>
      </c>
      <c r="N6158" t="s">
        <v>25</v>
      </c>
      <c r="O6158" t="s">
        <v>24</v>
      </c>
      <c r="P6158" t="s">
        <v>24</v>
      </c>
      <c r="Q6158" t="s">
        <v>25</v>
      </c>
      <c r="R6158">
        <f>IF(Churn_Data[[#This Row],[Churn]]="Yes",1,0)</f>
        <v>0</v>
      </c>
      <c r="S6158" t="s">
        <v>25</v>
      </c>
      <c r="T6158">
        <f>(Churn_Data[[#This Row],[OnlineSecurity]]="Yes")+(Churn_Data[[#This Row],[OnlineBackup]]="Yes")+(Churn_Data[[#This Row],[DeviceProtection]]="Yes")+(Churn_Data[[#This Row],[TechSupport]]="Yes")+(Churn_Data[[#This Row],[StreamingTV]]="Yes")+(Churn_Data[[#This Row],[StreamingMovies]]="Yes")</f>
        <v>3</v>
      </c>
      <c r="U6158" t="s">
        <v>5607</v>
      </c>
      <c r="V6158" t="s">
        <v>46</v>
      </c>
      <c r="W6158" t="str">
        <f>IF(ISNUMBER(SEARCH("automatic", Churn_Data[[#This Row],[PaymentMethod]])), "Automatic", "Manual")</f>
        <v>Automatic</v>
      </c>
      <c r="X6158">
        <v>100.55</v>
      </c>
      <c r="Y6158" t="str">
        <f>IF(Churn_Data[[#This Row],[tenure]]&lt;=12,"0-1 Year",IF(Churn_Data[[#This Row],[tenure]]&lt;=24,"1-2 Years",IF(Churn_Data[[#This Row],[tenure]]&lt;=36,"2-3 Years",IF(Churn_Data[[#This Row],[tenure]]&lt;=48,"3-4 Years",IF(Churn_Data[[#This Row],[tenure]]&lt;=60,"4-5 Years","5+ Years")))))</f>
        <v>5+ Years</v>
      </c>
      <c r="Z6158">
        <v>71</v>
      </c>
      <c r="AA6158">
        <v>7113.75</v>
      </c>
      <c r="AB6158">
        <f>IF(Churn_Data[[#This Row],[Churn]]="No",Churn_Data[[#This Row],[MonthlyCharges]],NA())</f>
        <v>100.55</v>
      </c>
      <c r="AC6158">
        <f>IF(Churn_Data[[#This Row],[Churn]]="No",Churn_Data[[#This Row],[tenure]],NA())</f>
        <v>71</v>
      </c>
      <c r="AD6158" t="e">
        <f>IF(Churn_Data[[#This Row],[Churn]]="Yes",Churn_Data[[#This Row],[MonthlyCharges]],NA())</f>
        <v>#N/A</v>
      </c>
      <c r="AE6158" t="e">
        <f>IF(Churn_Data[[#This Row],[Churn]]="Yes",Churn_Data[[#This Row],[tenure]],NA())</f>
        <v>#N/A</v>
      </c>
      <c r="AF6158">
        <v>7139.05</v>
      </c>
    </row>
    <row r="6159" spans="1:32" x14ac:dyDescent="0.3">
      <c r="A6159" t="s">
        <v>6194</v>
      </c>
      <c r="B6159" t="s">
        <v>30</v>
      </c>
      <c r="C6159" t="str">
        <f>IF(Churn_Data[[#This Row],[SeniorCitizen]]=1,"Yes","No")</f>
        <v>No</v>
      </c>
      <c r="D6159">
        <v>0</v>
      </c>
      <c r="E6159" t="s">
        <v>24</v>
      </c>
      <c r="F6159" t="s">
        <v>25</v>
      </c>
      <c r="G6159" t="s">
        <v>24</v>
      </c>
      <c r="H6159" t="s">
        <v>24</v>
      </c>
      <c r="I6159" t="s">
        <v>26</v>
      </c>
      <c r="J6159" t="str">
        <f>IF(Churn_Data[[#This Row],[InternetService]]&lt;&gt;"No","Yes","No")</f>
        <v>Yes</v>
      </c>
      <c r="K6159" t="s">
        <v>25</v>
      </c>
      <c r="L6159" t="s">
        <v>25</v>
      </c>
      <c r="M6159" t="s">
        <v>24</v>
      </c>
      <c r="N6159" t="s">
        <v>25</v>
      </c>
      <c r="O6159" t="s">
        <v>24</v>
      </c>
      <c r="P6159" t="s">
        <v>24</v>
      </c>
      <c r="Q6159" t="s">
        <v>25</v>
      </c>
      <c r="R6159">
        <f>IF(Churn_Data[[#This Row],[Churn]]="Yes",1,0)</f>
        <v>0</v>
      </c>
      <c r="S6159" t="s">
        <v>25</v>
      </c>
      <c r="T6159">
        <f>(Churn_Data[[#This Row],[OnlineSecurity]]="Yes")+(Churn_Data[[#This Row],[OnlineBackup]]="Yes")+(Churn_Data[[#This Row],[DeviceProtection]]="Yes")+(Churn_Data[[#This Row],[TechSupport]]="Yes")+(Churn_Data[[#This Row],[StreamingTV]]="Yes")+(Churn_Data[[#This Row],[StreamingMovies]]="Yes")</f>
        <v>3</v>
      </c>
      <c r="U6159" t="s">
        <v>5607</v>
      </c>
      <c r="V6159" t="s">
        <v>72</v>
      </c>
      <c r="W6159" t="str">
        <f>IF(ISNUMBER(SEARCH("automatic", Churn_Data[[#This Row],[PaymentMethod]])), "Automatic", "Manual")</f>
        <v>Automatic</v>
      </c>
      <c r="X6159">
        <v>100.35</v>
      </c>
      <c r="Y6159" t="str">
        <f>IF(Churn_Data[[#This Row],[tenure]]&lt;=12,"0-1 Year",IF(Churn_Data[[#This Row],[tenure]]&lt;=24,"1-2 Years",IF(Churn_Data[[#This Row],[tenure]]&lt;=36,"2-3 Years",IF(Churn_Data[[#This Row],[tenure]]&lt;=48,"3-4 Years",IF(Churn_Data[[#This Row],[tenure]]&lt;=60,"4-5 Years","5+ Years")))))</f>
        <v>4-5 Years</v>
      </c>
      <c r="Z6159">
        <v>58</v>
      </c>
      <c r="AA6159">
        <v>5681.1</v>
      </c>
      <c r="AB6159">
        <f>IF(Churn_Data[[#This Row],[Churn]]="No",Churn_Data[[#This Row],[MonthlyCharges]],NA())</f>
        <v>100.35</v>
      </c>
      <c r="AC6159">
        <f>IF(Churn_Data[[#This Row],[Churn]]="No",Churn_Data[[#This Row],[tenure]],NA())</f>
        <v>58</v>
      </c>
      <c r="AD6159" t="e">
        <f>IF(Churn_Data[[#This Row],[Churn]]="Yes",Churn_Data[[#This Row],[MonthlyCharges]],NA())</f>
        <v>#N/A</v>
      </c>
      <c r="AE6159" t="e">
        <f>IF(Churn_Data[[#This Row],[Churn]]="Yes",Churn_Data[[#This Row],[tenure]],NA())</f>
        <v>#N/A</v>
      </c>
      <c r="AF6159">
        <v>5820.3</v>
      </c>
    </row>
    <row r="6160" spans="1:32" x14ac:dyDescent="0.3">
      <c r="A6160" t="s">
        <v>6195</v>
      </c>
      <c r="B6160" t="s">
        <v>23</v>
      </c>
      <c r="C6160" t="str">
        <f>IF(Churn_Data[[#This Row],[SeniorCitizen]]=1,"Yes","No")</f>
        <v>No</v>
      </c>
      <c r="D6160">
        <v>0</v>
      </c>
      <c r="E6160" t="s">
        <v>24</v>
      </c>
      <c r="F6160" t="s">
        <v>24</v>
      </c>
      <c r="G6160" t="s">
        <v>24</v>
      </c>
      <c r="H6160" t="s">
        <v>24</v>
      </c>
      <c r="I6160" t="s">
        <v>26</v>
      </c>
      <c r="J6160" t="str">
        <f>IF(Churn_Data[[#This Row],[InternetService]]&lt;&gt;"No","Yes","No")</f>
        <v>Yes</v>
      </c>
      <c r="K6160" t="s">
        <v>25</v>
      </c>
      <c r="L6160" t="s">
        <v>25</v>
      </c>
      <c r="M6160" t="s">
        <v>24</v>
      </c>
      <c r="N6160" t="s">
        <v>25</v>
      </c>
      <c r="O6160" t="s">
        <v>24</v>
      </c>
      <c r="P6160" t="s">
        <v>24</v>
      </c>
      <c r="Q6160" t="s">
        <v>25</v>
      </c>
      <c r="R6160">
        <f>IF(Churn_Data[[#This Row],[Churn]]="Yes",1,0)</f>
        <v>0</v>
      </c>
      <c r="S6160" t="s">
        <v>24</v>
      </c>
      <c r="T6160">
        <f>(Churn_Data[[#This Row],[OnlineSecurity]]="Yes")+(Churn_Data[[#This Row],[OnlineBackup]]="Yes")+(Churn_Data[[#This Row],[DeviceProtection]]="Yes")+(Churn_Data[[#This Row],[TechSupport]]="Yes")+(Churn_Data[[#This Row],[StreamingTV]]="Yes")+(Churn_Data[[#This Row],[StreamingMovies]]="Yes")</f>
        <v>3</v>
      </c>
      <c r="U6160" t="s">
        <v>5607</v>
      </c>
      <c r="V6160" t="s">
        <v>72</v>
      </c>
      <c r="W6160" t="str">
        <f>IF(ISNUMBER(SEARCH("automatic", Churn_Data[[#This Row],[PaymentMethod]])), "Automatic", "Manual")</f>
        <v>Automatic</v>
      </c>
      <c r="X6160">
        <v>99.8</v>
      </c>
      <c r="Y6160" t="str">
        <f>IF(Churn_Data[[#This Row],[tenure]]&lt;=12,"0-1 Year",IF(Churn_Data[[#This Row],[tenure]]&lt;=24,"1-2 Years",IF(Churn_Data[[#This Row],[tenure]]&lt;=36,"2-3 Years",IF(Churn_Data[[#This Row],[tenure]]&lt;=48,"3-4 Years",IF(Churn_Data[[#This Row],[tenure]]&lt;=60,"4-5 Years","5+ Years")))))</f>
        <v>4-5 Years</v>
      </c>
      <c r="Z6160">
        <v>56</v>
      </c>
      <c r="AA6160">
        <v>5515.45</v>
      </c>
      <c r="AB6160">
        <f>IF(Churn_Data[[#This Row],[Churn]]="No",Churn_Data[[#This Row],[MonthlyCharges]],NA())</f>
        <v>99.8</v>
      </c>
      <c r="AC6160">
        <f>IF(Churn_Data[[#This Row],[Churn]]="No",Churn_Data[[#This Row],[tenure]],NA())</f>
        <v>56</v>
      </c>
      <c r="AD6160" t="e">
        <f>IF(Churn_Data[[#This Row],[Churn]]="Yes",Churn_Data[[#This Row],[MonthlyCharges]],NA())</f>
        <v>#N/A</v>
      </c>
      <c r="AE6160" t="e">
        <f>IF(Churn_Data[[#This Row],[Churn]]="Yes",Churn_Data[[#This Row],[tenure]],NA())</f>
        <v>#N/A</v>
      </c>
      <c r="AF6160">
        <v>5588.8</v>
      </c>
    </row>
    <row r="6161" spans="1:32" x14ac:dyDescent="0.3">
      <c r="A6161" t="s">
        <v>6196</v>
      </c>
      <c r="B6161" t="s">
        <v>30</v>
      </c>
      <c r="C6161" t="str">
        <f>IF(Churn_Data[[#This Row],[SeniorCitizen]]=1,"Yes","No")</f>
        <v>No</v>
      </c>
      <c r="D6161">
        <v>0</v>
      </c>
      <c r="E6161" t="s">
        <v>24</v>
      </c>
      <c r="F6161" t="s">
        <v>25</v>
      </c>
      <c r="G6161" t="s">
        <v>24</v>
      </c>
      <c r="H6161" t="s">
        <v>24</v>
      </c>
      <c r="I6161" t="s">
        <v>26</v>
      </c>
      <c r="J6161" t="str">
        <f>IF(Churn_Data[[#This Row],[InternetService]]&lt;&gt;"No","Yes","No")</f>
        <v>Yes</v>
      </c>
      <c r="K6161" t="s">
        <v>25</v>
      </c>
      <c r="L6161" t="s">
        <v>25</v>
      </c>
      <c r="M6161" t="s">
        <v>24</v>
      </c>
      <c r="N6161" t="s">
        <v>25</v>
      </c>
      <c r="O6161" t="s">
        <v>24</v>
      </c>
      <c r="P6161" t="s">
        <v>24</v>
      </c>
      <c r="Q6161" t="s">
        <v>25</v>
      </c>
      <c r="R6161">
        <f>IF(Churn_Data[[#This Row],[Churn]]="Yes",1,0)</f>
        <v>0</v>
      </c>
      <c r="S6161" t="s">
        <v>24</v>
      </c>
      <c r="T6161">
        <f>(Churn_Data[[#This Row],[OnlineSecurity]]="Yes")+(Churn_Data[[#This Row],[OnlineBackup]]="Yes")+(Churn_Data[[#This Row],[DeviceProtection]]="Yes")+(Churn_Data[[#This Row],[TechSupport]]="Yes")+(Churn_Data[[#This Row],[StreamingTV]]="Yes")+(Churn_Data[[#This Row],[StreamingMovies]]="Yes")</f>
        <v>3</v>
      </c>
      <c r="U6161" t="s">
        <v>5607</v>
      </c>
      <c r="V6161" t="s">
        <v>72</v>
      </c>
      <c r="W6161" t="str">
        <f>IF(ISNUMBER(SEARCH("automatic", Churn_Data[[#This Row],[PaymentMethod]])), "Automatic", "Manual")</f>
        <v>Automatic</v>
      </c>
      <c r="X6161">
        <v>98.65</v>
      </c>
      <c r="Y6161" t="str">
        <f>IF(Churn_Data[[#This Row],[tenure]]&lt;=12,"0-1 Year",IF(Churn_Data[[#This Row],[tenure]]&lt;=24,"1-2 Years",IF(Churn_Data[[#This Row],[tenure]]&lt;=36,"2-3 Years",IF(Churn_Data[[#This Row],[tenure]]&lt;=48,"3-4 Years",IF(Churn_Data[[#This Row],[tenure]]&lt;=60,"4-5 Years","5+ Years")))))</f>
        <v>5+ Years</v>
      </c>
      <c r="Z6161">
        <v>71</v>
      </c>
      <c r="AA6161">
        <v>6962.85</v>
      </c>
      <c r="AB6161">
        <f>IF(Churn_Data[[#This Row],[Churn]]="No",Churn_Data[[#This Row],[MonthlyCharges]],NA())</f>
        <v>98.65</v>
      </c>
      <c r="AC6161">
        <f>IF(Churn_Data[[#This Row],[Churn]]="No",Churn_Data[[#This Row],[tenure]],NA())</f>
        <v>71</v>
      </c>
      <c r="AD6161" t="e">
        <f>IF(Churn_Data[[#This Row],[Churn]]="Yes",Churn_Data[[#This Row],[MonthlyCharges]],NA())</f>
        <v>#N/A</v>
      </c>
      <c r="AE6161" t="e">
        <f>IF(Churn_Data[[#This Row],[Churn]]="Yes",Churn_Data[[#This Row],[tenure]],NA())</f>
        <v>#N/A</v>
      </c>
      <c r="AF6161">
        <v>7004.15</v>
      </c>
    </row>
    <row r="6162" spans="1:32" x14ac:dyDescent="0.3">
      <c r="A6162" t="s">
        <v>6197</v>
      </c>
      <c r="B6162" t="s">
        <v>30</v>
      </c>
      <c r="C6162" t="str">
        <f>IF(Churn_Data[[#This Row],[SeniorCitizen]]=1,"Yes","No")</f>
        <v>Yes</v>
      </c>
      <c r="D6162">
        <v>1</v>
      </c>
      <c r="E6162" t="s">
        <v>24</v>
      </c>
      <c r="F6162" t="s">
        <v>24</v>
      </c>
      <c r="G6162" t="s">
        <v>24</v>
      </c>
      <c r="H6162" t="s">
        <v>24</v>
      </c>
      <c r="I6162" t="s">
        <v>26</v>
      </c>
      <c r="J6162" t="str">
        <f>IF(Churn_Data[[#This Row],[InternetService]]&lt;&gt;"No","Yes","No")</f>
        <v>Yes</v>
      </c>
      <c r="K6162" t="s">
        <v>25</v>
      </c>
      <c r="L6162" t="s">
        <v>25</v>
      </c>
      <c r="M6162" t="s">
        <v>24</v>
      </c>
      <c r="N6162" t="s">
        <v>24</v>
      </c>
      <c r="O6162" t="s">
        <v>24</v>
      </c>
      <c r="P6162" t="s">
        <v>24</v>
      </c>
      <c r="Q6162" t="s">
        <v>25</v>
      </c>
      <c r="R6162">
        <f>IF(Churn_Data[[#This Row],[Churn]]="Yes",1,0)</f>
        <v>0</v>
      </c>
      <c r="S6162" t="s">
        <v>24</v>
      </c>
      <c r="T6162">
        <f>(Churn_Data[[#This Row],[OnlineSecurity]]="Yes")+(Churn_Data[[#This Row],[OnlineBackup]]="Yes")+(Churn_Data[[#This Row],[DeviceProtection]]="Yes")+(Churn_Data[[#This Row],[TechSupport]]="Yes")+(Churn_Data[[#This Row],[StreamingTV]]="Yes")+(Churn_Data[[#This Row],[StreamingMovies]]="Yes")</f>
        <v>4</v>
      </c>
      <c r="U6162" t="s">
        <v>5607</v>
      </c>
      <c r="V6162" t="s">
        <v>72</v>
      </c>
      <c r="W6162" t="str">
        <f>IF(ISNUMBER(SEARCH("automatic", Churn_Data[[#This Row],[PaymentMethod]])), "Automatic", "Manual")</f>
        <v>Automatic</v>
      </c>
      <c r="X6162">
        <v>107.15</v>
      </c>
      <c r="Y6162" t="str">
        <f>IF(Churn_Data[[#This Row],[tenure]]&lt;=12,"0-1 Year",IF(Churn_Data[[#This Row],[tenure]]&lt;=24,"1-2 Years",IF(Churn_Data[[#This Row],[tenure]]&lt;=36,"2-3 Years",IF(Churn_Data[[#This Row],[tenure]]&lt;=48,"3-4 Years",IF(Churn_Data[[#This Row],[tenure]]&lt;=60,"4-5 Years","5+ Years")))))</f>
        <v>5+ Years</v>
      </c>
      <c r="Z6162">
        <v>68</v>
      </c>
      <c r="AA6162">
        <v>7379.8</v>
      </c>
      <c r="AB6162">
        <f>IF(Churn_Data[[#This Row],[Churn]]="No",Churn_Data[[#This Row],[MonthlyCharges]],NA())</f>
        <v>107.15</v>
      </c>
      <c r="AC6162">
        <f>IF(Churn_Data[[#This Row],[Churn]]="No",Churn_Data[[#This Row],[tenure]],NA())</f>
        <v>68</v>
      </c>
      <c r="AD6162" t="e">
        <f>IF(Churn_Data[[#This Row],[Churn]]="Yes",Churn_Data[[#This Row],[MonthlyCharges]],NA())</f>
        <v>#N/A</v>
      </c>
      <c r="AE6162" t="e">
        <f>IF(Churn_Data[[#This Row],[Churn]]="Yes",Churn_Data[[#This Row],[tenure]],NA())</f>
        <v>#N/A</v>
      </c>
      <c r="AF6162">
        <v>7286.2</v>
      </c>
    </row>
    <row r="6163" spans="1:32" x14ac:dyDescent="0.3">
      <c r="A6163" t="s">
        <v>6198</v>
      </c>
      <c r="B6163" t="s">
        <v>23</v>
      </c>
      <c r="C6163" t="str">
        <f>IF(Churn_Data[[#This Row],[SeniorCitizen]]=1,"Yes","No")</f>
        <v>No</v>
      </c>
      <c r="D6163">
        <v>0</v>
      </c>
      <c r="E6163" t="s">
        <v>25</v>
      </c>
      <c r="F6163" t="s">
        <v>25</v>
      </c>
      <c r="G6163" t="s">
        <v>24</v>
      </c>
      <c r="H6163" t="s">
        <v>24</v>
      </c>
      <c r="I6163" t="s">
        <v>26</v>
      </c>
      <c r="J6163" t="str">
        <f>IF(Churn_Data[[#This Row],[InternetService]]&lt;&gt;"No","Yes","No")</f>
        <v>Yes</v>
      </c>
      <c r="K6163" t="s">
        <v>24</v>
      </c>
      <c r="L6163" t="s">
        <v>25</v>
      </c>
      <c r="M6163" t="s">
        <v>24</v>
      </c>
      <c r="N6163" t="s">
        <v>24</v>
      </c>
      <c r="O6163" t="s">
        <v>24</v>
      </c>
      <c r="P6163" t="s">
        <v>24</v>
      </c>
      <c r="Q6163" t="s">
        <v>25</v>
      </c>
      <c r="R6163">
        <f>IF(Churn_Data[[#This Row],[Churn]]="Yes",1,0)</f>
        <v>0</v>
      </c>
      <c r="S6163" t="s">
        <v>24</v>
      </c>
      <c r="T6163">
        <f>(Churn_Data[[#This Row],[OnlineSecurity]]="Yes")+(Churn_Data[[#This Row],[OnlineBackup]]="Yes")+(Churn_Data[[#This Row],[DeviceProtection]]="Yes")+(Churn_Data[[#This Row],[TechSupport]]="Yes")+(Churn_Data[[#This Row],[StreamingTV]]="Yes")+(Churn_Data[[#This Row],[StreamingMovies]]="Yes")</f>
        <v>5</v>
      </c>
      <c r="U6163" t="s">
        <v>5607</v>
      </c>
      <c r="V6163" t="s">
        <v>46</v>
      </c>
      <c r="W6163" t="str">
        <f>IF(ISNUMBER(SEARCH("automatic", Churn_Data[[#This Row],[PaymentMethod]])), "Automatic", "Manual")</f>
        <v>Automatic</v>
      </c>
      <c r="X6163">
        <v>109.55</v>
      </c>
      <c r="Y6163" t="str">
        <f>IF(Churn_Data[[#This Row],[tenure]]&lt;=12,"0-1 Year",IF(Churn_Data[[#This Row],[tenure]]&lt;=24,"1-2 Years",IF(Churn_Data[[#This Row],[tenure]]&lt;=36,"2-3 Years",IF(Churn_Data[[#This Row],[tenure]]&lt;=48,"3-4 Years",IF(Churn_Data[[#This Row],[tenure]]&lt;=60,"4-5 Years","5+ Years")))))</f>
        <v>2-3 Years</v>
      </c>
      <c r="Z6163">
        <v>32</v>
      </c>
      <c r="AA6163">
        <v>3608</v>
      </c>
      <c r="AB6163">
        <f>IF(Churn_Data[[#This Row],[Churn]]="No",Churn_Data[[#This Row],[MonthlyCharges]],NA())</f>
        <v>109.55</v>
      </c>
      <c r="AC6163">
        <f>IF(Churn_Data[[#This Row],[Churn]]="No",Churn_Data[[#This Row],[tenure]],NA())</f>
        <v>32</v>
      </c>
      <c r="AD6163" t="e">
        <f>IF(Churn_Data[[#This Row],[Churn]]="Yes",Churn_Data[[#This Row],[MonthlyCharges]],NA())</f>
        <v>#N/A</v>
      </c>
      <c r="AE6163" t="e">
        <f>IF(Churn_Data[[#This Row],[Churn]]="Yes",Churn_Data[[#This Row],[tenure]],NA())</f>
        <v>#N/A</v>
      </c>
      <c r="AF6163">
        <v>3505.6</v>
      </c>
    </row>
    <row r="6164" spans="1:32" x14ac:dyDescent="0.3">
      <c r="A6164" t="s">
        <v>6199</v>
      </c>
      <c r="B6164" t="s">
        <v>23</v>
      </c>
      <c r="C6164" t="str">
        <f>IF(Churn_Data[[#This Row],[SeniorCitizen]]=1,"Yes","No")</f>
        <v>Yes</v>
      </c>
      <c r="D6164">
        <v>1</v>
      </c>
      <c r="E6164" t="s">
        <v>25</v>
      </c>
      <c r="F6164" t="s">
        <v>25</v>
      </c>
      <c r="G6164" t="s">
        <v>24</v>
      </c>
      <c r="H6164" t="s">
        <v>24</v>
      </c>
      <c r="I6164" t="s">
        <v>26</v>
      </c>
      <c r="J6164" t="str">
        <f>IF(Churn_Data[[#This Row],[InternetService]]&lt;&gt;"No","Yes","No")</f>
        <v>Yes</v>
      </c>
      <c r="K6164" t="s">
        <v>25</v>
      </c>
      <c r="L6164" t="s">
        <v>25</v>
      </c>
      <c r="M6164" t="s">
        <v>24</v>
      </c>
      <c r="N6164" t="s">
        <v>24</v>
      </c>
      <c r="O6164" t="s">
        <v>24</v>
      </c>
      <c r="P6164" t="s">
        <v>24</v>
      </c>
      <c r="Q6164" t="s">
        <v>25</v>
      </c>
      <c r="R6164">
        <f>IF(Churn_Data[[#This Row],[Churn]]="Yes",1,0)</f>
        <v>0</v>
      </c>
      <c r="S6164" t="s">
        <v>24</v>
      </c>
      <c r="T6164">
        <f>(Churn_Data[[#This Row],[OnlineSecurity]]="Yes")+(Churn_Data[[#This Row],[OnlineBackup]]="Yes")+(Churn_Data[[#This Row],[DeviceProtection]]="Yes")+(Churn_Data[[#This Row],[TechSupport]]="Yes")+(Churn_Data[[#This Row],[StreamingTV]]="Yes")+(Churn_Data[[#This Row],[StreamingMovies]]="Yes")</f>
        <v>4</v>
      </c>
      <c r="U6164" t="s">
        <v>5607</v>
      </c>
      <c r="V6164" t="s">
        <v>72</v>
      </c>
      <c r="W6164" t="str">
        <f>IF(ISNUMBER(SEARCH("automatic", Churn_Data[[#This Row],[PaymentMethod]])), "Automatic", "Manual")</f>
        <v>Automatic</v>
      </c>
      <c r="X6164">
        <v>102.85</v>
      </c>
      <c r="Y6164" t="str">
        <f>IF(Churn_Data[[#This Row],[tenure]]&lt;=12,"0-1 Year",IF(Churn_Data[[#This Row],[tenure]]&lt;=24,"1-2 Years",IF(Churn_Data[[#This Row],[tenure]]&lt;=36,"2-3 Years",IF(Churn_Data[[#This Row],[tenure]]&lt;=48,"3-4 Years",IF(Churn_Data[[#This Row],[tenure]]&lt;=60,"4-5 Years","5+ Years")))))</f>
        <v>5+ Years</v>
      </c>
      <c r="Z6164">
        <v>66</v>
      </c>
      <c r="AA6164">
        <v>6976.75</v>
      </c>
      <c r="AB6164">
        <f>IF(Churn_Data[[#This Row],[Churn]]="No",Churn_Data[[#This Row],[MonthlyCharges]],NA())</f>
        <v>102.85</v>
      </c>
      <c r="AC6164">
        <f>IF(Churn_Data[[#This Row],[Churn]]="No",Churn_Data[[#This Row],[tenure]],NA())</f>
        <v>66</v>
      </c>
      <c r="AD6164" t="e">
        <f>IF(Churn_Data[[#This Row],[Churn]]="Yes",Churn_Data[[#This Row],[MonthlyCharges]],NA())</f>
        <v>#N/A</v>
      </c>
      <c r="AE6164" t="e">
        <f>IF(Churn_Data[[#This Row],[Churn]]="Yes",Churn_Data[[#This Row],[tenure]],NA())</f>
        <v>#N/A</v>
      </c>
      <c r="AF6164">
        <v>6788.1</v>
      </c>
    </row>
    <row r="6165" spans="1:32" x14ac:dyDescent="0.3">
      <c r="A6165" t="s">
        <v>6200</v>
      </c>
      <c r="B6165" t="s">
        <v>30</v>
      </c>
      <c r="C6165" t="str">
        <f>IF(Churn_Data[[#This Row],[SeniorCitizen]]=1,"Yes","No")</f>
        <v>Yes</v>
      </c>
      <c r="D6165">
        <v>1</v>
      </c>
      <c r="E6165" t="s">
        <v>24</v>
      </c>
      <c r="F6165" t="s">
        <v>24</v>
      </c>
      <c r="G6165" t="s">
        <v>24</v>
      </c>
      <c r="H6165" t="s">
        <v>24</v>
      </c>
      <c r="I6165" t="s">
        <v>26</v>
      </c>
      <c r="J6165" t="str">
        <f>IF(Churn_Data[[#This Row],[InternetService]]&lt;&gt;"No","Yes","No")</f>
        <v>Yes</v>
      </c>
      <c r="K6165" t="s">
        <v>24</v>
      </c>
      <c r="L6165" t="s">
        <v>25</v>
      </c>
      <c r="M6165" t="s">
        <v>24</v>
      </c>
      <c r="N6165" t="s">
        <v>25</v>
      </c>
      <c r="O6165" t="s">
        <v>24</v>
      </c>
      <c r="P6165" t="s">
        <v>24</v>
      </c>
      <c r="Q6165" t="s">
        <v>24</v>
      </c>
      <c r="R6165">
        <f>IF(Churn_Data[[#This Row],[Churn]]="Yes",1,0)</f>
        <v>1</v>
      </c>
      <c r="S6165" t="s">
        <v>24</v>
      </c>
      <c r="T6165">
        <f>(Churn_Data[[#This Row],[OnlineSecurity]]="Yes")+(Churn_Data[[#This Row],[OnlineBackup]]="Yes")+(Churn_Data[[#This Row],[DeviceProtection]]="Yes")+(Churn_Data[[#This Row],[TechSupport]]="Yes")+(Churn_Data[[#This Row],[StreamingTV]]="Yes")+(Churn_Data[[#This Row],[StreamingMovies]]="Yes")</f>
        <v>4</v>
      </c>
      <c r="U6165" t="s">
        <v>5607</v>
      </c>
      <c r="V6165" t="s">
        <v>46</v>
      </c>
      <c r="W6165" t="str">
        <f>IF(ISNUMBER(SEARCH("automatic", Churn_Data[[#This Row],[PaymentMethod]])), "Automatic", "Manual")</f>
        <v>Automatic</v>
      </c>
      <c r="X6165">
        <v>104.55</v>
      </c>
      <c r="Y6165" t="str">
        <f>IF(Churn_Data[[#This Row],[tenure]]&lt;=12,"0-1 Year",IF(Churn_Data[[#This Row],[tenure]]&lt;=24,"1-2 Years",IF(Churn_Data[[#This Row],[tenure]]&lt;=36,"2-3 Years",IF(Churn_Data[[#This Row],[tenure]]&lt;=48,"3-4 Years",IF(Churn_Data[[#This Row],[tenure]]&lt;=60,"4-5 Years","5+ Years")))))</f>
        <v>4-5 Years</v>
      </c>
      <c r="Z6165">
        <v>56</v>
      </c>
      <c r="AA6165">
        <v>5794.65</v>
      </c>
      <c r="AB6165" t="e">
        <f>IF(Churn_Data[[#This Row],[Churn]]="No",Churn_Data[[#This Row],[MonthlyCharges]],NA())</f>
        <v>#N/A</v>
      </c>
      <c r="AC6165" t="e">
        <f>IF(Churn_Data[[#This Row],[Churn]]="No",Churn_Data[[#This Row],[tenure]],NA())</f>
        <v>#N/A</v>
      </c>
      <c r="AD6165">
        <f>IF(Churn_Data[[#This Row],[Churn]]="Yes",Churn_Data[[#This Row],[MonthlyCharges]],NA())</f>
        <v>104.55</v>
      </c>
      <c r="AE6165">
        <f>IF(Churn_Data[[#This Row],[Churn]]="Yes",Churn_Data[[#This Row],[tenure]],NA())</f>
        <v>56</v>
      </c>
      <c r="AF6165">
        <v>5854.8</v>
      </c>
    </row>
    <row r="6166" spans="1:32" x14ac:dyDescent="0.3">
      <c r="A6166" t="s">
        <v>6201</v>
      </c>
      <c r="B6166" t="s">
        <v>23</v>
      </c>
      <c r="C6166" t="str">
        <f>IF(Churn_Data[[#This Row],[SeniorCitizen]]=1,"Yes","No")</f>
        <v>Yes</v>
      </c>
      <c r="D6166">
        <v>1</v>
      </c>
      <c r="E6166" t="s">
        <v>25</v>
      </c>
      <c r="F6166" t="s">
        <v>25</v>
      </c>
      <c r="G6166" t="s">
        <v>24</v>
      </c>
      <c r="H6166" t="s">
        <v>24</v>
      </c>
      <c r="I6166" t="s">
        <v>26</v>
      </c>
      <c r="J6166" t="str">
        <f>IF(Churn_Data[[#This Row],[InternetService]]&lt;&gt;"No","Yes","No")</f>
        <v>Yes</v>
      </c>
      <c r="K6166" t="s">
        <v>25</v>
      </c>
      <c r="L6166" t="s">
        <v>25</v>
      </c>
      <c r="M6166" t="s">
        <v>24</v>
      </c>
      <c r="N6166" t="s">
        <v>24</v>
      </c>
      <c r="O6166" t="s">
        <v>24</v>
      </c>
      <c r="P6166" t="s">
        <v>24</v>
      </c>
      <c r="Q6166" t="s">
        <v>25</v>
      </c>
      <c r="R6166">
        <f>IF(Churn_Data[[#This Row],[Churn]]="Yes",1,0)</f>
        <v>0</v>
      </c>
      <c r="S6166" t="s">
        <v>24</v>
      </c>
      <c r="T6166">
        <f>(Churn_Data[[#This Row],[OnlineSecurity]]="Yes")+(Churn_Data[[#This Row],[OnlineBackup]]="Yes")+(Churn_Data[[#This Row],[DeviceProtection]]="Yes")+(Churn_Data[[#This Row],[TechSupport]]="Yes")+(Churn_Data[[#This Row],[StreamingTV]]="Yes")+(Churn_Data[[#This Row],[StreamingMovies]]="Yes")</f>
        <v>4</v>
      </c>
      <c r="U6166" t="s">
        <v>5607</v>
      </c>
      <c r="V6166" t="s">
        <v>72</v>
      </c>
      <c r="W6166" t="str">
        <f>IF(ISNUMBER(SEARCH("automatic", Churn_Data[[#This Row],[PaymentMethod]])), "Automatic", "Manual")</f>
        <v>Automatic</v>
      </c>
      <c r="X6166">
        <v>103.75</v>
      </c>
      <c r="Y6166" t="str">
        <f>IF(Churn_Data[[#This Row],[tenure]]&lt;=12,"0-1 Year",IF(Churn_Data[[#This Row],[tenure]]&lt;=24,"1-2 Years",IF(Churn_Data[[#This Row],[tenure]]&lt;=36,"2-3 Years",IF(Churn_Data[[#This Row],[tenure]]&lt;=48,"3-4 Years",IF(Churn_Data[[#This Row],[tenure]]&lt;=60,"4-5 Years","5+ Years")))))</f>
        <v>3-4 Years</v>
      </c>
      <c r="Z6166">
        <v>40</v>
      </c>
      <c r="AA6166">
        <v>4188.3999999999996</v>
      </c>
      <c r="AB6166">
        <f>IF(Churn_Data[[#This Row],[Churn]]="No",Churn_Data[[#This Row],[MonthlyCharges]],NA())</f>
        <v>103.75</v>
      </c>
      <c r="AC6166">
        <f>IF(Churn_Data[[#This Row],[Churn]]="No",Churn_Data[[#This Row],[tenure]],NA())</f>
        <v>40</v>
      </c>
      <c r="AD6166" t="e">
        <f>IF(Churn_Data[[#This Row],[Churn]]="Yes",Churn_Data[[#This Row],[MonthlyCharges]],NA())</f>
        <v>#N/A</v>
      </c>
      <c r="AE6166" t="e">
        <f>IF(Churn_Data[[#This Row],[Churn]]="Yes",Churn_Data[[#This Row],[tenure]],NA())</f>
        <v>#N/A</v>
      </c>
      <c r="AF6166">
        <v>4150</v>
      </c>
    </row>
    <row r="6167" spans="1:32" x14ac:dyDescent="0.3">
      <c r="A6167" t="s">
        <v>6202</v>
      </c>
      <c r="B6167" t="s">
        <v>30</v>
      </c>
      <c r="C6167" t="str">
        <f>IF(Churn_Data[[#This Row],[SeniorCitizen]]=1,"Yes","No")</f>
        <v>No</v>
      </c>
      <c r="D6167">
        <v>0</v>
      </c>
      <c r="E6167" t="s">
        <v>25</v>
      </c>
      <c r="F6167" t="s">
        <v>25</v>
      </c>
      <c r="G6167" t="s">
        <v>24</v>
      </c>
      <c r="H6167" t="s">
        <v>24</v>
      </c>
      <c r="I6167" t="s">
        <v>26</v>
      </c>
      <c r="J6167" t="str">
        <f>IF(Churn_Data[[#This Row],[InternetService]]&lt;&gt;"No","Yes","No")</f>
        <v>Yes</v>
      </c>
      <c r="K6167" t="s">
        <v>25</v>
      </c>
      <c r="L6167" t="s">
        <v>25</v>
      </c>
      <c r="M6167" t="s">
        <v>24</v>
      </c>
      <c r="N6167" t="s">
        <v>25</v>
      </c>
      <c r="O6167" t="s">
        <v>24</v>
      </c>
      <c r="P6167" t="s">
        <v>24</v>
      </c>
      <c r="Q6167" t="s">
        <v>24</v>
      </c>
      <c r="R6167">
        <f>IF(Churn_Data[[#This Row],[Churn]]="Yes",1,0)</f>
        <v>1</v>
      </c>
      <c r="S6167" t="s">
        <v>24</v>
      </c>
      <c r="T6167">
        <f>(Churn_Data[[#This Row],[OnlineSecurity]]="Yes")+(Churn_Data[[#This Row],[OnlineBackup]]="Yes")+(Churn_Data[[#This Row],[DeviceProtection]]="Yes")+(Churn_Data[[#This Row],[TechSupport]]="Yes")+(Churn_Data[[#This Row],[StreamingTV]]="Yes")+(Churn_Data[[#This Row],[StreamingMovies]]="Yes")</f>
        <v>3</v>
      </c>
      <c r="U6167" t="s">
        <v>5607</v>
      </c>
      <c r="V6167" t="s">
        <v>32</v>
      </c>
      <c r="W6167" t="str">
        <f>IF(ISNUMBER(SEARCH("automatic", Churn_Data[[#This Row],[PaymentMethod]])), "Automatic", "Manual")</f>
        <v>Manual</v>
      </c>
      <c r="X6167">
        <v>96.75</v>
      </c>
      <c r="Y6167" t="str">
        <f>IF(Churn_Data[[#This Row],[tenure]]&lt;=12,"0-1 Year",IF(Churn_Data[[#This Row],[tenure]]&lt;=24,"1-2 Years",IF(Churn_Data[[#This Row],[tenure]]&lt;=36,"2-3 Years",IF(Churn_Data[[#This Row],[tenure]]&lt;=48,"3-4 Years",IF(Churn_Data[[#This Row],[tenure]]&lt;=60,"4-5 Years","5+ Years")))))</f>
        <v>5+ Years</v>
      </c>
      <c r="Z6167">
        <v>62</v>
      </c>
      <c r="AA6167">
        <v>6125.4</v>
      </c>
      <c r="AB6167" t="e">
        <f>IF(Churn_Data[[#This Row],[Churn]]="No",Churn_Data[[#This Row],[MonthlyCharges]],NA())</f>
        <v>#N/A</v>
      </c>
      <c r="AC6167" t="e">
        <f>IF(Churn_Data[[#This Row],[Churn]]="No",Churn_Data[[#This Row],[tenure]],NA())</f>
        <v>#N/A</v>
      </c>
      <c r="AD6167">
        <f>IF(Churn_Data[[#This Row],[Churn]]="Yes",Churn_Data[[#This Row],[MonthlyCharges]],NA())</f>
        <v>96.75</v>
      </c>
      <c r="AE6167">
        <f>IF(Churn_Data[[#This Row],[Churn]]="Yes",Churn_Data[[#This Row],[tenure]],NA())</f>
        <v>62</v>
      </c>
      <c r="AF6167">
        <v>5998.5</v>
      </c>
    </row>
    <row r="6168" spans="1:32" x14ac:dyDescent="0.3">
      <c r="A6168" t="s">
        <v>6203</v>
      </c>
      <c r="B6168" t="s">
        <v>23</v>
      </c>
      <c r="C6168" t="str">
        <f>IF(Churn_Data[[#This Row],[SeniorCitizen]]=1,"Yes","No")</f>
        <v>Yes</v>
      </c>
      <c r="D6168">
        <v>1</v>
      </c>
      <c r="E6168" t="s">
        <v>25</v>
      </c>
      <c r="F6168" t="s">
        <v>25</v>
      </c>
      <c r="G6168" t="s">
        <v>24</v>
      </c>
      <c r="H6168" t="s">
        <v>24</v>
      </c>
      <c r="I6168" t="s">
        <v>26</v>
      </c>
      <c r="J6168" t="str">
        <f>IF(Churn_Data[[#This Row],[InternetService]]&lt;&gt;"No","Yes","No")</f>
        <v>Yes</v>
      </c>
      <c r="K6168" t="s">
        <v>25</v>
      </c>
      <c r="L6168" t="s">
        <v>25</v>
      </c>
      <c r="M6168" t="s">
        <v>24</v>
      </c>
      <c r="N6168" t="s">
        <v>25</v>
      </c>
      <c r="O6168" t="s">
        <v>24</v>
      </c>
      <c r="P6168" t="s">
        <v>24</v>
      </c>
      <c r="Q6168" t="s">
        <v>24</v>
      </c>
      <c r="R6168">
        <f>IF(Churn_Data[[#This Row],[Churn]]="Yes",1,0)</f>
        <v>1</v>
      </c>
      <c r="S6168" t="s">
        <v>24</v>
      </c>
      <c r="T6168">
        <f>(Churn_Data[[#This Row],[OnlineSecurity]]="Yes")+(Churn_Data[[#This Row],[OnlineBackup]]="Yes")+(Churn_Data[[#This Row],[DeviceProtection]]="Yes")+(Churn_Data[[#This Row],[TechSupport]]="Yes")+(Churn_Data[[#This Row],[StreamingTV]]="Yes")+(Churn_Data[[#This Row],[StreamingMovies]]="Yes")</f>
        <v>3</v>
      </c>
      <c r="U6168" t="s">
        <v>5607</v>
      </c>
      <c r="V6168" t="s">
        <v>32</v>
      </c>
      <c r="W6168" t="str">
        <f>IF(ISNUMBER(SEARCH("automatic", Churn_Data[[#This Row],[PaymentMethod]])), "Automatic", "Manual")</f>
        <v>Manual</v>
      </c>
      <c r="X6168">
        <v>100</v>
      </c>
      <c r="Y6168" t="str">
        <f>IF(Churn_Data[[#This Row],[tenure]]&lt;=12,"0-1 Year",IF(Churn_Data[[#This Row],[tenure]]&lt;=24,"1-2 Years",IF(Churn_Data[[#This Row],[tenure]]&lt;=36,"2-3 Years",IF(Churn_Data[[#This Row],[tenure]]&lt;=48,"3-4 Years",IF(Churn_Data[[#This Row],[tenure]]&lt;=60,"4-5 Years","5+ Years")))))</f>
        <v>4-5 Years</v>
      </c>
      <c r="Z6168">
        <v>55</v>
      </c>
      <c r="AA6168">
        <v>5509.3</v>
      </c>
      <c r="AB6168" t="e">
        <f>IF(Churn_Data[[#This Row],[Churn]]="No",Churn_Data[[#This Row],[MonthlyCharges]],NA())</f>
        <v>#N/A</v>
      </c>
      <c r="AC6168" t="e">
        <f>IF(Churn_Data[[#This Row],[Churn]]="No",Churn_Data[[#This Row],[tenure]],NA())</f>
        <v>#N/A</v>
      </c>
      <c r="AD6168">
        <f>IF(Churn_Data[[#This Row],[Churn]]="Yes",Churn_Data[[#This Row],[MonthlyCharges]],NA())</f>
        <v>100</v>
      </c>
      <c r="AE6168">
        <f>IF(Churn_Data[[#This Row],[Churn]]="Yes",Churn_Data[[#This Row],[tenure]],NA())</f>
        <v>55</v>
      </c>
      <c r="AF6168">
        <v>5500</v>
      </c>
    </row>
    <row r="6169" spans="1:32" x14ac:dyDescent="0.3">
      <c r="A6169" t="s">
        <v>6204</v>
      </c>
      <c r="B6169" t="s">
        <v>23</v>
      </c>
      <c r="C6169" t="str">
        <f>IF(Churn_Data[[#This Row],[SeniorCitizen]]=1,"Yes","No")</f>
        <v>No</v>
      </c>
      <c r="D6169">
        <v>0</v>
      </c>
      <c r="E6169" t="s">
        <v>25</v>
      </c>
      <c r="F6169" t="s">
        <v>24</v>
      </c>
      <c r="G6169" t="s">
        <v>24</v>
      </c>
      <c r="H6169" t="s">
        <v>24</v>
      </c>
      <c r="I6169" t="s">
        <v>26</v>
      </c>
      <c r="J6169" t="str">
        <f>IF(Churn_Data[[#This Row],[InternetService]]&lt;&gt;"No","Yes","No")</f>
        <v>Yes</v>
      </c>
      <c r="K6169" t="s">
        <v>25</v>
      </c>
      <c r="L6169" t="s">
        <v>25</v>
      </c>
      <c r="M6169" t="s">
        <v>24</v>
      </c>
      <c r="N6169" t="s">
        <v>25</v>
      </c>
      <c r="O6169" t="s">
        <v>24</v>
      </c>
      <c r="P6169" t="s">
        <v>24</v>
      </c>
      <c r="Q6169" t="s">
        <v>24</v>
      </c>
      <c r="R6169">
        <f>IF(Churn_Data[[#This Row],[Churn]]="Yes",1,0)</f>
        <v>1</v>
      </c>
      <c r="S6169" t="s">
        <v>24</v>
      </c>
      <c r="T6169">
        <f>(Churn_Data[[#This Row],[OnlineSecurity]]="Yes")+(Churn_Data[[#This Row],[OnlineBackup]]="Yes")+(Churn_Data[[#This Row],[DeviceProtection]]="Yes")+(Churn_Data[[#This Row],[TechSupport]]="Yes")+(Churn_Data[[#This Row],[StreamingTV]]="Yes")+(Churn_Data[[#This Row],[StreamingMovies]]="Yes")</f>
        <v>3</v>
      </c>
      <c r="U6169" t="s">
        <v>5607</v>
      </c>
      <c r="V6169" t="s">
        <v>32</v>
      </c>
      <c r="W6169" t="str">
        <f>IF(ISNUMBER(SEARCH("automatic", Churn_Data[[#This Row],[PaymentMethod]])), "Automatic", "Manual")</f>
        <v>Manual</v>
      </c>
      <c r="X6169">
        <v>100.15</v>
      </c>
      <c r="Y6169" t="str">
        <f>IF(Churn_Data[[#This Row],[tenure]]&lt;=12,"0-1 Year",IF(Churn_Data[[#This Row],[tenure]]&lt;=24,"1-2 Years",IF(Churn_Data[[#This Row],[tenure]]&lt;=36,"2-3 Years",IF(Churn_Data[[#This Row],[tenure]]&lt;=48,"3-4 Years",IF(Churn_Data[[#This Row],[tenure]]&lt;=60,"4-5 Years","5+ Years")))))</f>
        <v>5+ Years</v>
      </c>
      <c r="Z6169">
        <v>62</v>
      </c>
      <c r="AA6169">
        <v>6413.65</v>
      </c>
      <c r="AB6169" t="e">
        <f>IF(Churn_Data[[#This Row],[Churn]]="No",Churn_Data[[#This Row],[MonthlyCharges]],NA())</f>
        <v>#N/A</v>
      </c>
      <c r="AC6169" t="e">
        <f>IF(Churn_Data[[#This Row],[Churn]]="No",Churn_Data[[#This Row],[tenure]],NA())</f>
        <v>#N/A</v>
      </c>
      <c r="AD6169">
        <f>IF(Churn_Data[[#This Row],[Churn]]="Yes",Churn_Data[[#This Row],[MonthlyCharges]],NA())</f>
        <v>100.15</v>
      </c>
      <c r="AE6169">
        <f>IF(Churn_Data[[#This Row],[Churn]]="Yes",Churn_Data[[#This Row],[tenure]],NA())</f>
        <v>62</v>
      </c>
      <c r="AF6169">
        <v>6209.3</v>
      </c>
    </row>
    <row r="6170" spans="1:32" x14ac:dyDescent="0.3">
      <c r="A6170" t="s">
        <v>6205</v>
      </c>
      <c r="B6170" t="s">
        <v>23</v>
      </c>
      <c r="C6170" t="str">
        <f>IF(Churn_Data[[#This Row],[SeniorCitizen]]=1,"Yes","No")</f>
        <v>No</v>
      </c>
      <c r="D6170">
        <v>0</v>
      </c>
      <c r="E6170" t="s">
        <v>24</v>
      </c>
      <c r="F6170" t="s">
        <v>25</v>
      </c>
      <c r="G6170" t="s">
        <v>24</v>
      </c>
      <c r="H6170" t="s">
        <v>24</v>
      </c>
      <c r="I6170" t="s">
        <v>26</v>
      </c>
      <c r="J6170" t="str">
        <f>IF(Churn_Data[[#This Row],[InternetService]]&lt;&gt;"No","Yes","No")</f>
        <v>Yes</v>
      </c>
      <c r="K6170" t="s">
        <v>24</v>
      </c>
      <c r="L6170" t="s">
        <v>25</v>
      </c>
      <c r="M6170" t="s">
        <v>24</v>
      </c>
      <c r="N6170" t="s">
        <v>24</v>
      </c>
      <c r="O6170" t="s">
        <v>24</v>
      </c>
      <c r="P6170" t="s">
        <v>24</v>
      </c>
      <c r="Q6170" t="s">
        <v>25</v>
      </c>
      <c r="R6170">
        <f>IF(Churn_Data[[#This Row],[Churn]]="Yes",1,0)</f>
        <v>0</v>
      </c>
      <c r="S6170" t="s">
        <v>24</v>
      </c>
      <c r="T6170">
        <f>(Churn_Data[[#This Row],[OnlineSecurity]]="Yes")+(Churn_Data[[#This Row],[OnlineBackup]]="Yes")+(Churn_Data[[#This Row],[DeviceProtection]]="Yes")+(Churn_Data[[#This Row],[TechSupport]]="Yes")+(Churn_Data[[#This Row],[StreamingTV]]="Yes")+(Churn_Data[[#This Row],[StreamingMovies]]="Yes")</f>
        <v>5</v>
      </c>
      <c r="U6170" t="s">
        <v>5607</v>
      </c>
      <c r="V6170" t="s">
        <v>32</v>
      </c>
      <c r="W6170" t="str">
        <f>IF(ISNUMBER(SEARCH("automatic", Churn_Data[[#This Row],[PaymentMethod]])), "Automatic", "Manual")</f>
        <v>Manual</v>
      </c>
      <c r="X6170">
        <v>111.25</v>
      </c>
      <c r="Y6170" t="str">
        <f>IF(Churn_Data[[#This Row],[tenure]]&lt;=12,"0-1 Year",IF(Churn_Data[[#This Row],[tenure]]&lt;=24,"1-2 Years",IF(Churn_Data[[#This Row],[tenure]]&lt;=36,"2-3 Years",IF(Churn_Data[[#This Row],[tenure]]&lt;=48,"3-4 Years",IF(Churn_Data[[#This Row],[tenure]]&lt;=60,"4-5 Years","5+ Years")))))</f>
        <v>5+ Years</v>
      </c>
      <c r="Z6170">
        <v>67</v>
      </c>
      <c r="AA6170">
        <v>7511.65</v>
      </c>
      <c r="AB6170">
        <f>IF(Churn_Data[[#This Row],[Churn]]="No",Churn_Data[[#This Row],[MonthlyCharges]],NA())</f>
        <v>111.25</v>
      </c>
      <c r="AC6170">
        <f>IF(Churn_Data[[#This Row],[Churn]]="No",Churn_Data[[#This Row],[tenure]],NA())</f>
        <v>67</v>
      </c>
      <c r="AD6170" t="e">
        <f>IF(Churn_Data[[#This Row],[Churn]]="Yes",Churn_Data[[#This Row],[MonthlyCharges]],NA())</f>
        <v>#N/A</v>
      </c>
      <c r="AE6170" t="e">
        <f>IF(Churn_Data[[#This Row],[Churn]]="Yes",Churn_Data[[#This Row],[tenure]],NA())</f>
        <v>#N/A</v>
      </c>
      <c r="AF6170">
        <v>7453.75</v>
      </c>
    </row>
    <row r="6171" spans="1:32" x14ac:dyDescent="0.3">
      <c r="A6171" t="s">
        <v>6206</v>
      </c>
      <c r="B6171" t="s">
        <v>30</v>
      </c>
      <c r="C6171" t="str">
        <f>IF(Churn_Data[[#This Row],[SeniorCitizen]]=1,"Yes","No")</f>
        <v>No</v>
      </c>
      <c r="D6171">
        <v>0</v>
      </c>
      <c r="E6171" t="s">
        <v>24</v>
      </c>
      <c r="F6171" t="s">
        <v>24</v>
      </c>
      <c r="G6171" t="s">
        <v>24</v>
      </c>
      <c r="H6171" t="s">
        <v>24</v>
      </c>
      <c r="I6171" t="s">
        <v>26</v>
      </c>
      <c r="J6171" t="str">
        <f>IF(Churn_Data[[#This Row],[InternetService]]&lt;&gt;"No","Yes","No")</f>
        <v>Yes</v>
      </c>
      <c r="K6171" t="s">
        <v>24</v>
      </c>
      <c r="L6171" t="s">
        <v>25</v>
      </c>
      <c r="M6171" t="s">
        <v>24</v>
      </c>
      <c r="N6171" t="s">
        <v>25</v>
      </c>
      <c r="O6171" t="s">
        <v>24</v>
      </c>
      <c r="P6171" t="s">
        <v>24</v>
      </c>
      <c r="Q6171" t="s">
        <v>25</v>
      </c>
      <c r="R6171">
        <f>IF(Churn_Data[[#This Row],[Churn]]="Yes",1,0)</f>
        <v>0</v>
      </c>
      <c r="S6171" t="s">
        <v>24</v>
      </c>
      <c r="T6171">
        <f>(Churn_Data[[#This Row],[OnlineSecurity]]="Yes")+(Churn_Data[[#This Row],[OnlineBackup]]="Yes")+(Churn_Data[[#This Row],[DeviceProtection]]="Yes")+(Churn_Data[[#This Row],[TechSupport]]="Yes")+(Churn_Data[[#This Row],[StreamingTV]]="Yes")+(Churn_Data[[#This Row],[StreamingMovies]]="Yes")</f>
        <v>4</v>
      </c>
      <c r="U6171" t="s">
        <v>5607</v>
      </c>
      <c r="V6171" t="s">
        <v>46</v>
      </c>
      <c r="W6171" t="str">
        <f>IF(ISNUMBER(SEARCH("automatic", Churn_Data[[#This Row],[PaymentMethod]])), "Automatic", "Manual")</f>
        <v>Automatic</v>
      </c>
      <c r="X6171">
        <v>106.1</v>
      </c>
      <c r="Y6171" t="str">
        <f>IF(Churn_Data[[#This Row],[tenure]]&lt;=12,"0-1 Year",IF(Churn_Data[[#This Row],[tenure]]&lt;=24,"1-2 Years",IF(Churn_Data[[#This Row],[tenure]]&lt;=36,"2-3 Years",IF(Churn_Data[[#This Row],[tenure]]&lt;=48,"3-4 Years",IF(Churn_Data[[#This Row],[tenure]]&lt;=60,"4-5 Years","5+ Years")))))</f>
        <v>5+ Years</v>
      </c>
      <c r="Z6171">
        <v>72</v>
      </c>
      <c r="AA6171">
        <v>7848.5</v>
      </c>
      <c r="AB6171">
        <f>IF(Churn_Data[[#This Row],[Churn]]="No",Churn_Data[[#This Row],[MonthlyCharges]],NA())</f>
        <v>106.1</v>
      </c>
      <c r="AC6171">
        <f>IF(Churn_Data[[#This Row],[Churn]]="No",Churn_Data[[#This Row],[tenure]],NA())</f>
        <v>72</v>
      </c>
      <c r="AD6171" t="e">
        <f>IF(Churn_Data[[#This Row],[Churn]]="Yes",Churn_Data[[#This Row],[MonthlyCharges]],NA())</f>
        <v>#N/A</v>
      </c>
      <c r="AE6171" t="e">
        <f>IF(Churn_Data[[#This Row],[Churn]]="Yes",Churn_Data[[#This Row],[tenure]],NA())</f>
        <v>#N/A</v>
      </c>
      <c r="AF6171">
        <v>7639.2</v>
      </c>
    </row>
    <row r="6172" spans="1:32" x14ac:dyDescent="0.3">
      <c r="A6172" t="s">
        <v>6207</v>
      </c>
      <c r="B6172" t="s">
        <v>30</v>
      </c>
      <c r="C6172" t="str">
        <f>IF(Churn_Data[[#This Row],[SeniorCitizen]]=1,"Yes","No")</f>
        <v>No</v>
      </c>
      <c r="D6172">
        <v>0</v>
      </c>
      <c r="E6172" t="s">
        <v>24</v>
      </c>
      <c r="F6172" t="s">
        <v>25</v>
      </c>
      <c r="G6172" t="s">
        <v>24</v>
      </c>
      <c r="H6172" t="s">
        <v>24</v>
      </c>
      <c r="I6172" t="s">
        <v>26</v>
      </c>
      <c r="J6172" t="str">
        <f>IF(Churn_Data[[#This Row],[InternetService]]&lt;&gt;"No","Yes","No")</f>
        <v>Yes</v>
      </c>
      <c r="K6172" t="s">
        <v>25</v>
      </c>
      <c r="L6172" t="s">
        <v>25</v>
      </c>
      <c r="M6172" t="s">
        <v>24</v>
      </c>
      <c r="N6172" t="s">
        <v>25</v>
      </c>
      <c r="O6172" t="s">
        <v>24</v>
      </c>
      <c r="P6172" t="s">
        <v>24</v>
      </c>
      <c r="Q6172" t="s">
        <v>24</v>
      </c>
      <c r="R6172">
        <f>IF(Churn_Data[[#This Row],[Churn]]="Yes",1,0)</f>
        <v>1</v>
      </c>
      <c r="S6172" t="s">
        <v>24</v>
      </c>
      <c r="T6172">
        <f>(Churn_Data[[#This Row],[OnlineSecurity]]="Yes")+(Churn_Data[[#This Row],[OnlineBackup]]="Yes")+(Churn_Data[[#This Row],[DeviceProtection]]="Yes")+(Churn_Data[[#This Row],[TechSupport]]="Yes")+(Churn_Data[[#This Row],[StreamingTV]]="Yes")+(Churn_Data[[#This Row],[StreamingMovies]]="Yes")</f>
        <v>3</v>
      </c>
      <c r="U6172" t="s">
        <v>5607</v>
      </c>
      <c r="V6172" t="s">
        <v>46</v>
      </c>
      <c r="W6172" t="str">
        <f>IF(ISNUMBER(SEARCH("automatic", Churn_Data[[#This Row],[PaymentMethod]])), "Automatic", "Manual")</f>
        <v>Automatic</v>
      </c>
      <c r="X6172">
        <v>99.5</v>
      </c>
      <c r="Y6172" t="str">
        <f>IF(Churn_Data[[#This Row],[tenure]]&lt;=12,"0-1 Year",IF(Churn_Data[[#This Row],[tenure]]&lt;=24,"1-2 Years",IF(Churn_Data[[#This Row],[tenure]]&lt;=36,"2-3 Years",IF(Churn_Data[[#This Row],[tenure]]&lt;=48,"3-4 Years",IF(Churn_Data[[#This Row],[tenure]]&lt;=60,"4-5 Years","5+ Years")))))</f>
        <v>4-5 Years</v>
      </c>
      <c r="Z6172">
        <v>59</v>
      </c>
      <c r="AA6172">
        <v>5961.1</v>
      </c>
      <c r="AB6172" t="e">
        <f>IF(Churn_Data[[#This Row],[Churn]]="No",Churn_Data[[#This Row],[MonthlyCharges]],NA())</f>
        <v>#N/A</v>
      </c>
      <c r="AC6172" t="e">
        <f>IF(Churn_Data[[#This Row],[Churn]]="No",Churn_Data[[#This Row],[tenure]],NA())</f>
        <v>#N/A</v>
      </c>
      <c r="AD6172">
        <f>IF(Churn_Data[[#This Row],[Churn]]="Yes",Churn_Data[[#This Row],[MonthlyCharges]],NA())</f>
        <v>99.5</v>
      </c>
      <c r="AE6172">
        <f>IF(Churn_Data[[#This Row],[Churn]]="Yes",Churn_Data[[#This Row],[tenure]],NA())</f>
        <v>59</v>
      </c>
      <c r="AF6172">
        <v>5870.5</v>
      </c>
    </row>
    <row r="6173" spans="1:32" x14ac:dyDescent="0.3">
      <c r="A6173" t="s">
        <v>6208</v>
      </c>
      <c r="B6173" t="s">
        <v>23</v>
      </c>
      <c r="C6173" t="str">
        <f>IF(Churn_Data[[#This Row],[SeniorCitizen]]=1,"Yes","No")</f>
        <v>No</v>
      </c>
      <c r="D6173">
        <v>0</v>
      </c>
      <c r="E6173" t="s">
        <v>24</v>
      </c>
      <c r="F6173" t="s">
        <v>25</v>
      </c>
      <c r="G6173" t="s">
        <v>24</v>
      </c>
      <c r="H6173" t="s">
        <v>24</v>
      </c>
      <c r="I6173" t="s">
        <v>26</v>
      </c>
      <c r="J6173" t="str">
        <f>IF(Churn_Data[[#This Row],[InternetService]]&lt;&gt;"No","Yes","No")</f>
        <v>Yes</v>
      </c>
      <c r="K6173" t="s">
        <v>25</v>
      </c>
      <c r="L6173" t="s">
        <v>25</v>
      </c>
      <c r="M6173" t="s">
        <v>24</v>
      </c>
      <c r="N6173" t="s">
        <v>25</v>
      </c>
      <c r="O6173" t="s">
        <v>24</v>
      </c>
      <c r="P6173" t="s">
        <v>24</v>
      </c>
      <c r="Q6173" t="s">
        <v>25</v>
      </c>
      <c r="R6173">
        <f>IF(Churn_Data[[#This Row],[Churn]]="Yes",1,0)</f>
        <v>0</v>
      </c>
      <c r="S6173" t="s">
        <v>24</v>
      </c>
      <c r="T6173">
        <f>(Churn_Data[[#This Row],[OnlineSecurity]]="Yes")+(Churn_Data[[#This Row],[OnlineBackup]]="Yes")+(Churn_Data[[#This Row],[DeviceProtection]]="Yes")+(Churn_Data[[#This Row],[TechSupport]]="Yes")+(Churn_Data[[#This Row],[StreamingTV]]="Yes")+(Churn_Data[[#This Row],[StreamingMovies]]="Yes")</f>
        <v>3</v>
      </c>
      <c r="U6173" t="s">
        <v>5607</v>
      </c>
      <c r="V6173" t="s">
        <v>72</v>
      </c>
      <c r="W6173" t="str">
        <f>IF(ISNUMBER(SEARCH("automatic", Churn_Data[[#This Row],[PaymentMethod]])), "Automatic", "Manual")</f>
        <v>Automatic</v>
      </c>
      <c r="X6173">
        <v>100.75</v>
      </c>
      <c r="Y6173" t="str">
        <f>IF(Churn_Data[[#This Row],[tenure]]&lt;=12,"0-1 Year",IF(Churn_Data[[#This Row],[tenure]]&lt;=24,"1-2 Years",IF(Churn_Data[[#This Row],[tenure]]&lt;=36,"2-3 Years",IF(Churn_Data[[#This Row],[tenure]]&lt;=48,"3-4 Years",IF(Churn_Data[[#This Row],[tenure]]&lt;=60,"4-5 Years","5+ Years")))))</f>
        <v>4-5 Years</v>
      </c>
      <c r="Z6173">
        <v>57</v>
      </c>
      <c r="AA6173">
        <v>5985</v>
      </c>
      <c r="AB6173">
        <f>IF(Churn_Data[[#This Row],[Churn]]="No",Churn_Data[[#This Row],[MonthlyCharges]],NA())</f>
        <v>100.75</v>
      </c>
      <c r="AC6173">
        <f>IF(Churn_Data[[#This Row],[Churn]]="No",Churn_Data[[#This Row],[tenure]],NA())</f>
        <v>57</v>
      </c>
      <c r="AD6173" t="e">
        <f>IF(Churn_Data[[#This Row],[Churn]]="Yes",Churn_Data[[#This Row],[MonthlyCharges]],NA())</f>
        <v>#N/A</v>
      </c>
      <c r="AE6173" t="e">
        <f>IF(Churn_Data[[#This Row],[Churn]]="Yes",Churn_Data[[#This Row],[tenure]],NA())</f>
        <v>#N/A</v>
      </c>
      <c r="AF6173">
        <v>5742.75</v>
      </c>
    </row>
    <row r="6174" spans="1:32" x14ac:dyDescent="0.3">
      <c r="A6174" t="s">
        <v>6209</v>
      </c>
      <c r="B6174" t="s">
        <v>23</v>
      </c>
      <c r="C6174" t="str">
        <f>IF(Churn_Data[[#This Row],[SeniorCitizen]]=1,"Yes","No")</f>
        <v>No</v>
      </c>
      <c r="D6174">
        <v>0</v>
      </c>
      <c r="E6174" t="s">
        <v>25</v>
      </c>
      <c r="F6174" t="s">
        <v>25</v>
      </c>
      <c r="G6174" t="s">
        <v>24</v>
      </c>
      <c r="H6174" t="s">
        <v>24</v>
      </c>
      <c r="I6174" t="s">
        <v>26</v>
      </c>
      <c r="J6174" t="str">
        <f>IF(Churn_Data[[#This Row],[InternetService]]&lt;&gt;"No","Yes","No")</f>
        <v>Yes</v>
      </c>
      <c r="K6174" t="s">
        <v>25</v>
      </c>
      <c r="L6174" t="s">
        <v>25</v>
      </c>
      <c r="M6174" t="s">
        <v>24</v>
      </c>
      <c r="N6174" t="s">
        <v>25</v>
      </c>
      <c r="O6174" t="s">
        <v>24</v>
      </c>
      <c r="P6174" t="s">
        <v>24</v>
      </c>
      <c r="Q6174" t="s">
        <v>24</v>
      </c>
      <c r="R6174">
        <f>IF(Churn_Data[[#This Row],[Churn]]="Yes",1,0)</f>
        <v>1</v>
      </c>
      <c r="S6174" t="s">
        <v>24</v>
      </c>
      <c r="T6174">
        <f>(Churn_Data[[#This Row],[OnlineSecurity]]="Yes")+(Churn_Data[[#This Row],[OnlineBackup]]="Yes")+(Churn_Data[[#This Row],[DeviceProtection]]="Yes")+(Churn_Data[[#This Row],[TechSupport]]="Yes")+(Churn_Data[[#This Row],[StreamingTV]]="Yes")+(Churn_Data[[#This Row],[StreamingMovies]]="Yes")</f>
        <v>3</v>
      </c>
      <c r="U6174" t="s">
        <v>5607</v>
      </c>
      <c r="V6174" t="s">
        <v>72</v>
      </c>
      <c r="W6174" t="str">
        <f>IF(ISNUMBER(SEARCH("automatic", Churn_Data[[#This Row],[PaymentMethod]])), "Automatic", "Manual")</f>
        <v>Automatic</v>
      </c>
      <c r="X6174">
        <v>100.05</v>
      </c>
      <c r="Y6174" t="str">
        <f>IF(Churn_Data[[#This Row],[tenure]]&lt;=12,"0-1 Year",IF(Churn_Data[[#This Row],[tenure]]&lt;=24,"1-2 Years",IF(Churn_Data[[#This Row],[tenure]]&lt;=36,"2-3 Years",IF(Churn_Data[[#This Row],[tenure]]&lt;=48,"3-4 Years",IF(Churn_Data[[#This Row],[tenure]]&lt;=60,"4-5 Years","5+ Years")))))</f>
        <v>5+ Years</v>
      </c>
      <c r="Z6174">
        <v>64</v>
      </c>
      <c r="AA6174">
        <v>6254.2</v>
      </c>
      <c r="AB6174" t="e">
        <f>IF(Churn_Data[[#This Row],[Churn]]="No",Churn_Data[[#This Row],[MonthlyCharges]],NA())</f>
        <v>#N/A</v>
      </c>
      <c r="AC6174" t="e">
        <f>IF(Churn_Data[[#This Row],[Churn]]="No",Churn_Data[[#This Row],[tenure]],NA())</f>
        <v>#N/A</v>
      </c>
      <c r="AD6174">
        <f>IF(Churn_Data[[#This Row],[Churn]]="Yes",Churn_Data[[#This Row],[MonthlyCharges]],NA())</f>
        <v>100.05</v>
      </c>
      <c r="AE6174">
        <f>IF(Churn_Data[[#This Row],[Churn]]="Yes",Churn_Data[[#This Row],[tenure]],NA())</f>
        <v>64</v>
      </c>
      <c r="AF6174">
        <v>6403.2</v>
      </c>
    </row>
    <row r="6175" spans="1:32" x14ac:dyDescent="0.3">
      <c r="A6175" t="s">
        <v>6210</v>
      </c>
      <c r="B6175" t="s">
        <v>23</v>
      </c>
      <c r="C6175" t="str">
        <f>IF(Churn_Data[[#This Row],[SeniorCitizen]]=1,"Yes","No")</f>
        <v>No</v>
      </c>
      <c r="D6175">
        <v>0</v>
      </c>
      <c r="E6175" t="s">
        <v>24</v>
      </c>
      <c r="F6175" t="s">
        <v>25</v>
      </c>
      <c r="G6175" t="s">
        <v>24</v>
      </c>
      <c r="H6175" t="s">
        <v>24</v>
      </c>
      <c r="I6175" t="s">
        <v>26</v>
      </c>
      <c r="J6175" t="str">
        <f>IF(Churn_Data[[#This Row],[InternetService]]&lt;&gt;"No","Yes","No")</f>
        <v>Yes</v>
      </c>
      <c r="K6175" t="s">
        <v>24</v>
      </c>
      <c r="L6175" t="s">
        <v>25</v>
      </c>
      <c r="M6175" t="s">
        <v>24</v>
      </c>
      <c r="N6175" t="s">
        <v>25</v>
      </c>
      <c r="O6175" t="s">
        <v>24</v>
      </c>
      <c r="P6175" t="s">
        <v>24</v>
      </c>
      <c r="Q6175" t="s">
        <v>25</v>
      </c>
      <c r="R6175">
        <f>IF(Churn_Data[[#This Row],[Churn]]="Yes",1,0)</f>
        <v>0</v>
      </c>
      <c r="S6175" t="s">
        <v>24</v>
      </c>
      <c r="T6175">
        <f>(Churn_Data[[#This Row],[OnlineSecurity]]="Yes")+(Churn_Data[[#This Row],[OnlineBackup]]="Yes")+(Churn_Data[[#This Row],[DeviceProtection]]="Yes")+(Churn_Data[[#This Row],[TechSupport]]="Yes")+(Churn_Data[[#This Row],[StreamingTV]]="Yes")+(Churn_Data[[#This Row],[StreamingMovies]]="Yes")</f>
        <v>4</v>
      </c>
      <c r="U6175" t="s">
        <v>5607</v>
      </c>
      <c r="V6175" t="s">
        <v>72</v>
      </c>
      <c r="W6175" t="str">
        <f>IF(ISNUMBER(SEARCH("automatic", Churn_Data[[#This Row],[PaymentMethod]])), "Automatic", "Manual")</f>
        <v>Automatic</v>
      </c>
      <c r="X6175">
        <v>104.1</v>
      </c>
      <c r="Y6175" t="str">
        <f>IF(Churn_Data[[#This Row],[tenure]]&lt;=12,"0-1 Year",IF(Churn_Data[[#This Row],[tenure]]&lt;=24,"1-2 Years",IF(Churn_Data[[#This Row],[tenure]]&lt;=36,"2-3 Years",IF(Churn_Data[[#This Row],[tenure]]&lt;=48,"3-4 Years",IF(Churn_Data[[#This Row],[tenure]]&lt;=60,"4-5 Years","5+ Years")))))</f>
        <v>5+ Years</v>
      </c>
      <c r="Z6175">
        <v>71</v>
      </c>
      <c r="AA6175">
        <v>7412.25</v>
      </c>
      <c r="AB6175">
        <f>IF(Churn_Data[[#This Row],[Churn]]="No",Churn_Data[[#This Row],[MonthlyCharges]],NA())</f>
        <v>104.1</v>
      </c>
      <c r="AC6175">
        <f>IF(Churn_Data[[#This Row],[Churn]]="No",Churn_Data[[#This Row],[tenure]],NA())</f>
        <v>71</v>
      </c>
      <c r="AD6175" t="e">
        <f>IF(Churn_Data[[#This Row],[Churn]]="Yes",Churn_Data[[#This Row],[MonthlyCharges]],NA())</f>
        <v>#N/A</v>
      </c>
      <c r="AE6175" t="e">
        <f>IF(Churn_Data[[#This Row],[Churn]]="Yes",Churn_Data[[#This Row],[tenure]],NA())</f>
        <v>#N/A</v>
      </c>
      <c r="AF6175">
        <v>7391.1</v>
      </c>
    </row>
    <row r="6176" spans="1:32" x14ac:dyDescent="0.3">
      <c r="A6176" t="s">
        <v>6211</v>
      </c>
      <c r="B6176" t="s">
        <v>30</v>
      </c>
      <c r="C6176" t="str">
        <f>IF(Churn_Data[[#This Row],[SeniorCitizen]]=1,"Yes","No")</f>
        <v>No</v>
      </c>
      <c r="D6176">
        <v>0</v>
      </c>
      <c r="E6176" t="s">
        <v>24</v>
      </c>
      <c r="F6176" t="s">
        <v>25</v>
      </c>
      <c r="G6176" t="s">
        <v>24</v>
      </c>
      <c r="H6176" t="s">
        <v>24</v>
      </c>
      <c r="I6176" t="s">
        <v>26</v>
      </c>
      <c r="J6176" t="str">
        <f>IF(Churn_Data[[#This Row],[InternetService]]&lt;&gt;"No","Yes","No")</f>
        <v>Yes</v>
      </c>
      <c r="K6176" t="s">
        <v>25</v>
      </c>
      <c r="L6176" t="s">
        <v>25</v>
      </c>
      <c r="M6176" t="s">
        <v>24</v>
      </c>
      <c r="N6176" t="s">
        <v>24</v>
      </c>
      <c r="O6176" t="s">
        <v>24</v>
      </c>
      <c r="P6176" t="s">
        <v>24</v>
      </c>
      <c r="Q6176" t="s">
        <v>25</v>
      </c>
      <c r="R6176">
        <f>IF(Churn_Data[[#This Row],[Churn]]="Yes",1,0)</f>
        <v>0</v>
      </c>
      <c r="S6176" t="s">
        <v>24</v>
      </c>
      <c r="T6176">
        <f>(Churn_Data[[#This Row],[OnlineSecurity]]="Yes")+(Churn_Data[[#This Row],[OnlineBackup]]="Yes")+(Churn_Data[[#This Row],[DeviceProtection]]="Yes")+(Churn_Data[[#This Row],[TechSupport]]="Yes")+(Churn_Data[[#This Row],[StreamingTV]]="Yes")+(Churn_Data[[#This Row],[StreamingMovies]]="Yes")</f>
        <v>4</v>
      </c>
      <c r="U6176" t="s">
        <v>5607</v>
      </c>
      <c r="V6176" t="s">
        <v>32</v>
      </c>
      <c r="W6176" t="str">
        <f>IF(ISNUMBER(SEARCH("automatic", Churn_Data[[#This Row],[PaymentMethod]])), "Automatic", "Manual")</f>
        <v>Manual</v>
      </c>
      <c r="X6176">
        <v>108.3</v>
      </c>
      <c r="Y6176" t="str">
        <f>IF(Churn_Data[[#This Row],[tenure]]&lt;=12,"0-1 Year",IF(Churn_Data[[#This Row],[tenure]]&lt;=24,"1-2 Years",IF(Churn_Data[[#This Row],[tenure]]&lt;=36,"2-3 Years",IF(Churn_Data[[#This Row],[tenure]]&lt;=48,"3-4 Years",IF(Churn_Data[[#This Row],[tenure]]&lt;=60,"4-5 Years","5+ Years")))))</f>
        <v>3-4 Years</v>
      </c>
      <c r="Z6176">
        <v>42</v>
      </c>
      <c r="AA6176">
        <v>4586.1499999999996</v>
      </c>
      <c r="AB6176">
        <f>IF(Churn_Data[[#This Row],[Churn]]="No",Churn_Data[[#This Row],[MonthlyCharges]],NA())</f>
        <v>108.3</v>
      </c>
      <c r="AC6176">
        <f>IF(Churn_Data[[#This Row],[Churn]]="No",Churn_Data[[#This Row],[tenure]],NA())</f>
        <v>42</v>
      </c>
      <c r="AD6176" t="e">
        <f>IF(Churn_Data[[#This Row],[Churn]]="Yes",Churn_Data[[#This Row],[MonthlyCharges]],NA())</f>
        <v>#N/A</v>
      </c>
      <c r="AE6176" t="e">
        <f>IF(Churn_Data[[#This Row],[Churn]]="Yes",Churn_Data[[#This Row],[tenure]],NA())</f>
        <v>#N/A</v>
      </c>
      <c r="AF6176">
        <v>4548.6000000000004</v>
      </c>
    </row>
    <row r="6177" spans="1:32" x14ac:dyDescent="0.3">
      <c r="A6177" t="s">
        <v>6212</v>
      </c>
      <c r="B6177" t="s">
        <v>23</v>
      </c>
      <c r="C6177" t="str">
        <f>IF(Churn_Data[[#This Row],[SeniorCitizen]]=1,"Yes","No")</f>
        <v>Yes</v>
      </c>
      <c r="D6177">
        <v>1</v>
      </c>
      <c r="E6177" t="s">
        <v>25</v>
      </c>
      <c r="F6177" t="s">
        <v>25</v>
      </c>
      <c r="G6177" t="s">
        <v>24</v>
      </c>
      <c r="H6177" t="s">
        <v>24</v>
      </c>
      <c r="I6177" t="s">
        <v>26</v>
      </c>
      <c r="J6177" t="str">
        <f>IF(Churn_Data[[#This Row],[InternetService]]&lt;&gt;"No","Yes","No")</f>
        <v>Yes</v>
      </c>
      <c r="K6177" t="s">
        <v>25</v>
      </c>
      <c r="L6177" t="s">
        <v>25</v>
      </c>
      <c r="M6177" t="s">
        <v>24</v>
      </c>
      <c r="N6177" t="s">
        <v>25</v>
      </c>
      <c r="O6177" t="s">
        <v>24</v>
      </c>
      <c r="P6177" t="s">
        <v>24</v>
      </c>
      <c r="Q6177" t="s">
        <v>25</v>
      </c>
      <c r="R6177">
        <f>IF(Churn_Data[[#This Row],[Churn]]="Yes",1,0)</f>
        <v>0</v>
      </c>
      <c r="S6177" t="s">
        <v>24</v>
      </c>
      <c r="T6177">
        <f>(Churn_Data[[#This Row],[OnlineSecurity]]="Yes")+(Churn_Data[[#This Row],[OnlineBackup]]="Yes")+(Churn_Data[[#This Row],[DeviceProtection]]="Yes")+(Churn_Data[[#This Row],[TechSupport]]="Yes")+(Churn_Data[[#This Row],[StreamingTV]]="Yes")+(Churn_Data[[#This Row],[StreamingMovies]]="Yes")</f>
        <v>3</v>
      </c>
      <c r="U6177" t="s">
        <v>5607</v>
      </c>
      <c r="V6177" t="s">
        <v>46</v>
      </c>
      <c r="W6177" t="str">
        <f>IF(ISNUMBER(SEARCH("automatic", Churn_Data[[#This Row],[PaymentMethod]])), "Automatic", "Manual")</f>
        <v>Automatic</v>
      </c>
      <c r="X6177">
        <v>102.15</v>
      </c>
      <c r="Y6177" t="str">
        <f>IF(Churn_Data[[#This Row],[tenure]]&lt;=12,"0-1 Year",IF(Churn_Data[[#This Row],[tenure]]&lt;=24,"1-2 Years",IF(Churn_Data[[#This Row],[tenure]]&lt;=36,"2-3 Years",IF(Churn_Data[[#This Row],[tenure]]&lt;=48,"3-4 Years",IF(Churn_Data[[#This Row],[tenure]]&lt;=60,"4-5 Years","5+ Years")))))</f>
        <v>3-4 Years</v>
      </c>
      <c r="Z6177">
        <v>45</v>
      </c>
      <c r="AA6177">
        <v>4735.3500000000004</v>
      </c>
      <c r="AB6177">
        <f>IF(Churn_Data[[#This Row],[Churn]]="No",Churn_Data[[#This Row],[MonthlyCharges]],NA())</f>
        <v>102.15</v>
      </c>
      <c r="AC6177">
        <f>IF(Churn_Data[[#This Row],[Churn]]="No",Churn_Data[[#This Row],[tenure]],NA())</f>
        <v>45</v>
      </c>
      <c r="AD6177" t="e">
        <f>IF(Churn_Data[[#This Row],[Churn]]="Yes",Churn_Data[[#This Row],[MonthlyCharges]],NA())</f>
        <v>#N/A</v>
      </c>
      <c r="AE6177" t="e">
        <f>IF(Churn_Data[[#This Row],[Churn]]="Yes",Churn_Data[[#This Row],[tenure]],NA())</f>
        <v>#N/A</v>
      </c>
      <c r="AF6177">
        <v>4596.75</v>
      </c>
    </row>
    <row r="6178" spans="1:32" x14ac:dyDescent="0.3">
      <c r="A6178" t="s">
        <v>6213</v>
      </c>
      <c r="B6178" t="s">
        <v>30</v>
      </c>
      <c r="C6178" t="str">
        <f>IF(Churn_Data[[#This Row],[SeniorCitizen]]=1,"Yes","No")</f>
        <v>No</v>
      </c>
      <c r="D6178">
        <v>0</v>
      </c>
      <c r="E6178" t="s">
        <v>24</v>
      </c>
      <c r="F6178" t="s">
        <v>25</v>
      </c>
      <c r="G6178" t="s">
        <v>24</v>
      </c>
      <c r="H6178" t="s">
        <v>24</v>
      </c>
      <c r="I6178" t="s">
        <v>26</v>
      </c>
      <c r="J6178" t="str">
        <f>IF(Churn_Data[[#This Row],[InternetService]]&lt;&gt;"No","Yes","No")</f>
        <v>Yes</v>
      </c>
      <c r="K6178" t="s">
        <v>24</v>
      </c>
      <c r="L6178" t="s">
        <v>25</v>
      </c>
      <c r="M6178" t="s">
        <v>24</v>
      </c>
      <c r="N6178" t="s">
        <v>24</v>
      </c>
      <c r="O6178" t="s">
        <v>24</v>
      </c>
      <c r="P6178" t="s">
        <v>24</v>
      </c>
      <c r="Q6178" t="s">
        <v>25</v>
      </c>
      <c r="R6178">
        <f>IF(Churn_Data[[#This Row],[Churn]]="Yes",1,0)</f>
        <v>0</v>
      </c>
      <c r="S6178" t="s">
        <v>24</v>
      </c>
      <c r="T6178">
        <f>(Churn_Data[[#This Row],[OnlineSecurity]]="Yes")+(Churn_Data[[#This Row],[OnlineBackup]]="Yes")+(Churn_Data[[#This Row],[DeviceProtection]]="Yes")+(Churn_Data[[#This Row],[TechSupport]]="Yes")+(Churn_Data[[#This Row],[StreamingTV]]="Yes")+(Churn_Data[[#This Row],[StreamingMovies]]="Yes")</f>
        <v>5</v>
      </c>
      <c r="U6178" t="s">
        <v>5607</v>
      </c>
      <c r="V6178" t="s">
        <v>32</v>
      </c>
      <c r="W6178" t="str">
        <f>IF(ISNUMBER(SEARCH("automatic", Churn_Data[[#This Row],[PaymentMethod]])), "Automatic", "Manual")</f>
        <v>Manual</v>
      </c>
      <c r="X6178">
        <v>111.55</v>
      </c>
      <c r="Y6178" t="str">
        <f>IF(Churn_Data[[#This Row],[tenure]]&lt;=12,"0-1 Year",IF(Churn_Data[[#This Row],[tenure]]&lt;=24,"1-2 Years",IF(Churn_Data[[#This Row],[tenure]]&lt;=36,"2-3 Years",IF(Churn_Data[[#This Row],[tenure]]&lt;=48,"3-4 Years",IF(Churn_Data[[#This Row],[tenure]]&lt;=60,"4-5 Years","5+ Years")))))</f>
        <v>4-5 Years</v>
      </c>
      <c r="Z6178">
        <v>51</v>
      </c>
      <c r="AA6178">
        <v>5720.35</v>
      </c>
      <c r="AB6178">
        <f>IF(Churn_Data[[#This Row],[Churn]]="No",Churn_Data[[#This Row],[MonthlyCharges]],NA())</f>
        <v>111.55</v>
      </c>
      <c r="AC6178">
        <f>IF(Churn_Data[[#This Row],[Churn]]="No",Churn_Data[[#This Row],[tenure]],NA())</f>
        <v>51</v>
      </c>
      <c r="AD6178" t="e">
        <f>IF(Churn_Data[[#This Row],[Churn]]="Yes",Churn_Data[[#This Row],[MonthlyCharges]],NA())</f>
        <v>#N/A</v>
      </c>
      <c r="AE6178" t="e">
        <f>IF(Churn_Data[[#This Row],[Churn]]="Yes",Churn_Data[[#This Row],[tenure]],NA())</f>
        <v>#N/A</v>
      </c>
      <c r="AF6178">
        <v>5689.05</v>
      </c>
    </row>
    <row r="6179" spans="1:32" x14ac:dyDescent="0.3">
      <c r="A6179" t="s">
        <v>6214</v>
      </c>
      <c r="B6179" t="s">
        <v>23</v>
      </c>
      <c r="C6179" t="str">
        <f>IF(Churn_Data[[#This Row],[SeniorCitizen]]=1,"Yes","No")</f>
        <v>Yes</v>
      </c>
      <c r="D6179">
        <v>1</v>
      </c>
      <c r="E6179" t="s">
        <v>24</v>
      </c>
      <c r="F6179" t="s">
        <v>25</v>
      </c>
      <c r="G6179" t="s">
        <v>24</v>
      </c>
      <c r="H6179" t="s">
        <v>24</v>
      </c>
      <c r="I6179" t="s">
        <v>26</v>
      </c>
      <c r="J6179" t="str">
        <f>IF(Churn_Data[[#This Row],[InternetService]]&lt;&gt;"No","Yes","No")</f>
        <v>Yes</v>
      </c>
      <c r="K6179" t="s">
        <v>24</v>
      </c>
      <c r="L6179" t="s">
        <v>25</v>
      </c>
      <c r="M6179" t="s">
        <v>24</v>
      </c>
      <c r="N6179" t="s">
        <v>25</v>
      </c>
      <c r="O6179" t="s">
        <v>24</v>
      </c>
      <c r="P6179" t="s">
        <v>24</v>
      </c>
      <c r="Q6179" t="s">
        <v>25</v>
      </c>
      <c r="R6179">
        <f>IF(Churn_Data[[#This Row],[Churn]]="Yes",1,0)</f>
        <v>0</v>
      </c>
      <c r="S6179" t="s">
        <v>24</v>
      </c>
      <c r="T6179">
        <f>(Churn_Data[[#This Row],[OnlineSecurity]]="Yes")+(Churn_Data[[#This Row],[OnlineBackup]]="Yes")+(Churn_Data[[#This Row],[DeviceProtection]]="Yes")+(Churn_Data[[#This Row],[TechSupport]]="Yes")+(Churn_Data[[#This Row],[StreamingTV]]="Yes")+(Churn_Data[[#This Row],[StreamingMovies]]="Yes")</f>
        <v>4</v>
      </c>
      <c r="U6179" t="s">
        <v>5607</v>
      </c>
      <c r="V6179" t="s">
        <v>46</v>
      </c>
      <c r="W6179" t="str">
        <f>IF(ISNUMBER(SEARCH("automatic", Churn_Data[[#This Row],[PaymentMethod]])), "Automatic", "Manual")</f>
        <v>Automatic</v>
      </c>
      <c r="X6179">
        <v>105.2</v>
      </c>
      <c r="Y6179" t="str">
        <f>IF(Churn_Data[[#This Row],[tenure]]&lt;=12,"0-1 Year",IF(Churn_Data[[#This Row],[tenure]]&lt;=24,"1-2 Years",IF(Churn_Data[[#This Row],[tenure]]&lt;=36,"2-3 Years",IF(Churn_Data[[#This Row],[tenure]]&lt;=48,"3-4 Years",IF(Churn_Data[[#This Row],[tenure]]&lt;=60,"4-5 Years","5+ Years")))))</f>
        <v>3-4 Years</v>
      </c>
      <c r="Z6179">
        <v>42</v>
      </c>
      <c r="AA6179">
        <v>4599.1499999999996</v>
      </c>
      <c r="AB6179">
        <f>IF(Churn_Data[[#This Row],[Churn]]="No",Churn_Data[[#This Row],[MonthlyCharges]],NA())</f>
        <v>105.2</v>
      </c>
      <c r="AC6179">
        <f>IF(Churn_Data[[#This Row],[Churn]]="No",Churn_Data[[#This Row],[tenure]],NA())</f>
        <v>42</v>
      </c>
      <c r="AD6179" t="e">
        <f>IF(Churn_Data[[#This Row],[Churn]]="Yes",Churn_Data[[#This Row],[MonthlyCharges]],NA())</f>
        <v>#N/A</v>
      </c>
      <c r="AE6179" t="e">
        <f>IF(Churn_Data[[#This Row],[Churn]]="Yes",Churn_Data[[#This Row],[tenure]],NA())</f>
        <v>#N/A</v>
      </c>
      <c r="AF6179">
        <v>4418.3999999999996</v>
      </c>
    </row>
    <row r="6180" spans="1:32" x14ac:dyDescent="0.3">
      <c r="A6180" t="s">
        <v>6215</v>
      </c>
      <c r="B6180" t="s">
        <v>30</v>
      </c>
      <c r="C6180" t="str">
        <f>IF(Churn_Data[[#This Row],[SeniorCitizen]]=1,"Yes","No")</f>
        <v>No</v>
      </c>
      <c r="D6180">
        <v>0</v>
      </c>
      <c r="E6180" t="s">
        <v>24</v>
      </c>
      <c r="F6180" t="s">
        <v>25</v>
      </c>
      <c r="G6180" t="s">
        <v>24</v>
      </c>
      <c r="H6180" t="s">
        <v>24</v>
      </c>
      <c r="I6180" t="s">
        <v>26</v>
      </c>
      <c r="J6180" t="str">
        <f>IF(Churn_Data[[#This Row],[InternetService]]&lt;&gt;"No","Yes","No")</f>
        <v>Yes</v>
      </c>
      <c r="K6180" t="s">
        <v>25</v>
      </c>
      <c r="L6180" t="s">
        <v>25</v>
      </c>
      <c r="M6180" t="s">
        <v>24</v>
      </c>
      <c r="N6180" t="s">
        <v>25</v>
      </c>
      <c r="O6180" t="s">
        <v>24</v>
      </c>
      <c r="P6180" t="s">
        <v>24</v>
      </c>
      <c r="Q6180" t="s">
        <v>25</v>
      </c>
      <c r="R6180">
        <f>IF(Churn_Data[[#This Row],[Churn]]="Yes",1,0)</f>
        <v>0</v>
      </c>
      <c r="S6180" t="s">
        <v>25</v>
      </c>
      <c r="T6180">
        <f>(Churn_Data[[#This Row],[OnlineSecurity]]="Yes")+(Churn_Data[[#This Row],[OnlineBackup]]="Yes")+(Churn_Data[[#This Row],[DeviceProtection]]="Yes")+(Churn_Data[[#This Row],[TechSupport]]="Yes")+(Churn_Data[[#This Row],[StreamingTV]]="Yes")+(Churn_Data[[#This Row],[StreamingMovies]]="Yes")</f>
        <v>3</v>
      </c>
      <c r="U6180" t="s">
        <v>5607</v>
      </c>
      <c r="V6180" t="s">
        <v>46</v>
      </c>
      <c r="W6180" t="str">
        <f>IF(ISNUMBER(SEARCH("automatic", Churn_Data[[#This Row],[PaymentMethod]])), "Automatic", "Manual")</f>
        <v>Automatic</v>
      </c>
      <c r="X6180">
        <v>99.5</v>
      </c>
      <c r="Y6180" t="str">
        <f>IF(Churn_Data[[#This Row],[tenure]]&lt;=12,"0-1 Year",IF(Churn_Data[[#This Row],[tenure]]&lt;=24,"1-2 Years",IF(Churn_Data[[#This Row],[tenure]]&lt;=36,"2-3 Years",IF(Churn_Data[[#This Row],[tenure]]&lt;=48,"3-4 Years",IF(Churn_Data[[#This Row],[tenure]]&lt;=60,"4-5 Years","5+ Years")))))</f>
        <v>5+ Years</v>
      </c>
      <c r="Z6180">
        <v>69</v>
      </c>
      <c r="AA6180">
        <v>6841.45</v>
      </c>
      <c r="AB6180">
        <f>IF(Churn_Data[[#This Row],[Churn]]="No",Churn_Data[[#This Row],[MonthlyCharges]],NA())</f>
        <v>99.5</v>
      </c>
      <c r="AC6180">
        <f>IF(Churn_Data[[#This Row],[Churn]]="No",Churn_Data[[#This Row],[tenure]],NA())</f>
        <v>69</v>
      </c>
      <c r="AD6180" t="e">
        <f>IF(Churn_Data[[#This Row],[Churn]]="Yes",Churn_Data[[#This Row],[MonthlyCharges]],NA())</f>
        <v>#N/A</v>
      </c>
      <c r="AE6180" t="e">
        <f>IF(Churn_Data[[#This Row],[Churn]]="Yes",Churn_Data[[#This Row],[tenure]],NA())</f>
        <v>#N/A</v>
      </c>
      <c r="AF6180">
        <v>6865.5</v>
      </c>
    </row>
    <row r="6181" spans="1:32" x14ac:dyDescent="0.3">
      <c r="A6181" t="s">
        <v>6216</v>
      </c>
      <c r="B6181" t="s">
        <v>23</v>
      </c>
      <c r="C6181" t="str">
        <f>IF(Churn_Data[[#This Row],[SeniorCitizen]]=1,"Yes","No")</f>
        <v>No</v>
      </c>
      <c r="D6181">
        <v>0</v>
      </c>
      <c r="E6181" t="s">
        <v>25</v>
      </c>
      <c r="F6181" t="s">
        <v>25</v>
      </c>
      <c r="G6181" t="s">
        <v>24</v>
      </c>
      <c r="H6181" t="s">
        <v>24</v>
      </c>
      <c r="I6181" t="s">
        <v>26</v>
      </c>
      <c r="J6181" t="str">
        <f>IF(Churn_Data[[#This Row],[InternetService]]&lt;&gt;"No","Yes","No")</f>
        <v>Yes</v>
      </c>
      <c r="K6181" t="s">
        <v>25</v>
      </c>
      <c r="L6181" t="s">
        <v>25</v>
      </c>
      <c r="M6181" t="s">
        <v>24</v>
      </c>
      <c r="N6181" t="s">
        <v>25</v>
      </c>
      <c r="O6181" t="s">
        <v>24</v>
      </c>
      <c r="P6181" t="s">
        <v>24</v>
      </c>
      <c r="Q6181" t="s">
        <v>25</v>
      </c>
      <c r="R6181">
        <f>IF(Churn_Data[[#This Row],[Churn]]="Yes",1,0)</f>
        <v>0</v>
      </c>
      <c r="S6181" t="s">
        <v>24</v>
      </c>
      <c r="T6181">
        <f>(Churn_Data[[#This Row],[OnlineSecurity]]="Yes")+(Churn_Data[[#This Row],[OnlineBackup]]="Yes")+(Churn_Data[[#This Row],[DeviceProtection]]="Yes")+(Churn_Data[[#This Row],[TechSupport]]="Yes")+(Churn_Data[[#This Row],[StreamingTV]]="Yes")+(Churn_Data[[#This Row],[StreamingMovies]]="Yes")</f>
        <v>3</v>
      </c>
      <c r="U6181" t="s">
        <v>5607</v>
      </c>
      <c r="V6181" t="s">
        <v>32</v>
      </c>
      <c r="W6181" t="str">
        <f>IF(ISNUMBER(SEARCH("automatic", Churn_Data[[#This Row],[PaymentMethod]])), "Automatic", "Manual")</f>
        <v>Manual</v>
      </c>
      <c r="X6181">
        <v>101.1</v>
      </c>
      <c r="Y6181" t="str">
        <f>IF(Churn_Data[[#This Row],[tenure]]&lt;=12,"0-1 Year",IF(Churn_Data[[#This Row],[tenure]]&lt;=24,"1-2 Years",IF(Churn_Data[[#This Row],[tenure]]&lt;=36,"2-3 Years",IF(Churn_Data[[#This Row],[tenure]]&lt;=48,"3-4 Years",IF(Churn_Data[[#This Row],[tenure]]&lt;=60,"4-5 Years","5+ Years")))))</f>
        <v>3-4 Years</v>
      </c>
      <c r="Z6181">
        <v>46</v>
      </c>
      <c r="AA6181">
        <v>4674.3999999999996</v>
      </c>
      <c r="AB6181">
        <f>IF(Churn_Data[[#This Row],[Churn]]="No",Churn_Data[[#This Row],[MonthlyCharges]],NA())</f>
        <v>101.1</v>
      </c>
      <c r="AC6181">
        <f>IF(Churn_Data[[#This Row],[Churn]]="No",Churn_Data[[#This Row],[tenure]],NA())</f>
        <v>46</v>
      </c>
      <c r="AD6181" t="e">
        <f>IF(Churn_Data[[#This Row],[Churn]]="Yes",Churn_Data[[#This Row],[MonthlyCharges]],NA())</f>
        <v>#N/A</v>
      </c>
      <c r="AE6181" t="e">
        <f>IF(Churn_Data[[#This Row],[Churn]]="Yes",Churn_Data[[#This Row],[tenure]],NA())</f>
        <v>#N/A</v>
      </c>
      <c r="AF6181">
        <v>4650.6000000000004</v>
      </c>
    </row>
    <row r="6182" spans="1:32" x14ac:dyDescent="0.3">
      <c r="A6182" t="s">
        <v>6217</v>
      </c>
      <c r="B6182" t="s">
        <v>23</v>
      </c>
      <c r="C6182" t="str">
        <f>IF(Churn_Data[[#This Row],[SeniorCitizen]]=1,"Yes","No")</f>
        <v>No</v>
      </c>
      <c r="D6182">
        <v>0</v>
      </c>
      <c r="E6182" t="s">
        <v>24</v>
      </c>
      <c r="F6182" t="s">
        <v>25</v>
      </c>
      <c r="G6182" t="s">
        <v>24</v>
      </c>
      <c r="H6182" t="s">
        <v>24</v>
      </c>
      <c r="I6182" t="s">
        <v>26</v>
      </c>
      <c r="J6182" t="str">
        <f>IF(Churn_Data[[#This Row],[InternetService]]&lt;&gt;"No","Yes","No")</f>
        <v>Yes</v>
      </c>
      <c r="K6182" t="s">
        <v>24</v>
      </c>
      <c r="L6182" t="s">
        <v>25</v>
      </c>
      <c r="M6182" t="s">
        <v>24</v>
      </c>
      <c r="N6182" t="s">
        <v>25</v>
      </c>
      <c r="O6182" t="s">
        <v>24</v>
      </c>
      <c r="P6182" t="s">
        <v>24</v>
      </c>
      <c r="Q6182" t="s">
        <v>25</v>
      </c>
      <c r="R6182">
        <f>IF(Churn_Data[[#This Row],[Churn]]="Yes",1,0)</f>
        <v>0</v>
      </c>
      <c r="S6182" t="s">
        <v>24</v>
      </c>
      <c r="T6182">
        <f>(Churn_Data[[#This Row],[OnlineSecurity]]="Yes")+(Churn_Data[[#This Row],[OnlineBackup]]="Yes")+(Churn_Data[[#This Row],[DeviceProtection]]="Yes")+(Churn_Data[[#This Row],[TechSupport]]="Yes")+(Churn_Data[[#This Row],[StreamingTV]]="Yes")+(Churn_Data[[#This Row],[StreamingMovies]]="Yes")</f>
        <v>4</v>
      </c>
      <c r="U6182" t="s">
        <v>5607</v>
      </c>
      <c r="V6182" t="s">
        <v>28</v>
      </c>
      <c r="W6182" t="str">
        <f>IF(ISNUMBER(SEARCH("automatic", Churn_Data[[#This Row],[PaymentMethod]])), "Automatic", "Manual")</f>
        <v>Manual</v>
      </c>
      <c r="X6182">
        <v>104.4</v>
      </c>
      <c r="Y6182" t="str">
        <f>IF(Churn_Data[[#This Row],[tenure]]&lt;=12,"0-1 Year",IF(Churn_Data[[#This Row],[tenure]]&lt;=24,"1-2 Years",IF(Churn_Data[[#This Row],[tenure]]&lt;=36,"2-3 Years",IF(Churn_Data[[#This Row],[tenure]]&lt;=48,"3-4 Years",IF(Churn_Data[[#This Row],[tenure]]&lt;=60,"4-5 Years","5+ Years")))))</f>
        <v>4-5 Years</v>
      </c>
      <c r="Z6182">
        <v>50</v>
      </c>
      <c r="AA6182">
        <v>5232.8999999999996</v>
      </c>
      <c r="AB6182">
        <f>IF(Churn_Data[[#This Row],[Churn]]="No",Churn_Data[[#This Row],[MonthlyCharges]],NA())</f>
        <v>104.4</v>
      </c>
      <c r="AC6182">
        <f>IF(Churn_Data[[#This Row],[Churn]]="No",Churn_Data[[#This Row],[tenure]],NA())</f>
        <v>50</v>
      </c>
      <c r="AD6182" t="e">
        <f>IF(Churn_Data[[#This Row],[Churn]]="Yes",Churn_Data[[#This Row],[MonthlyCharges]],NA())</f>
        <v>#N/A</v>
      </c>
      <c r="AE6182" t="e">
        <f>IF(Churn_Data[[#This Row],[Churn]]="Yes",Churn_Data[[#This Row],[tenure]],NA())</f>
        <v>#N/A</v>
      </c>
      <c r="AF6182">
        <v>5220</v>
      </c>
    </row>
    <row r="6183" spans="1:32" x14ac:dyDescent="0.3">
      <c r="A6183" t="s">
        <v>6218</v>
      </c>
      <c r="B6183" t="s">
        <v>30</v>
      </c>
      <c r="C6183" t="str">
        <f>IF(Churn_Data[[#This Row],[SeniorCitizen]]=1,"Yes","No")</f>
        <v>No</v>
      </c>
      <c r="D6183">
        <v>0</v>
      </c>
      <c r="E6183" t="s">
        <v>24</v>
      </c>
      <c r="F6183" t="s">
        <v>24</v>
      </c>
      <c r="G6183" t="s">
        <v>24</v>
      </c>
      <c r="H6183" t="s">
        <v>24</v>
      </c>
      <c r="I6183" t="s">
        <v>26</v>
      </c>
      <c r="J6183" t="str">
        <f>IF(Churn_Data[[#This Row],[InternetService]]&lt;&gt;"No","Yes","No")</f>
        <v>Yes</v>
      </c>
      <c r="K6183" t="s">
        <v>25</v>
      </c>
      <c r="L6183" t="s">
        <v>25</v>
      </c>
      <c r="M6183" t="s">
        <v>24</v>
      </c>
      <c r="N6183" t="s">
        <v>24</v>
      </c>
      <c r="O6183" t="s">
        <v>24</v>
      </c>
      <c r="P6183" t="s">
        <v>24</v>
      </c>
      <c r="Q6183" t="s">
        <v>25</v>
      </c>
      <c r="R6183">
        <f>IF(Churn_Data[[#This Row],[Churn]]="Yes",1,0)</f>
        <v>0</v>
      </c>
      <c r="S6183" t="s">
        <v>24</v>
      </c>
      <c r="T6183">
        <f>(Churn_Data[[#This Row],[OnlineSecurity]]="Yes")+(Churn_Data[[#This Row],[OnlineBackup]]="Yes")+(Churn_Data[[#This Row],[DeviceProtection]]="Yes")+(Churn_Data[[#This Row],[TechSupport]]="Yes")+(Churn_Data[[#This Row],[StreamingTV]]="Yes")+(Churn_Data[[#This Row],[StreamingMovies]]="Yes")</f>
        <v>4</v>
      </c>
      <c r="U6183" t="s">
        <v>5607</v>
      </c>
      <c r="V6183" t="s">
        <v>72</v>
      </c>
      <c r="W6183" t="str">
        <f>IF(ISNUMBER(SEARCH("automatic", Churn_Data[[#This Row],[PaymentMethod]])), "Automatic", "Manual")</f>
        <v>Automatic</v>
      </c>
      <c r="X6183">
        <v>104.3</v>
      </c>
      <c r="Y6183" t="str">
        <f>IF(Churn_Data[[#This Row],[tenure]]&lt;=12,"0-1 Year",IF(Churn_Data[[#This Row],[tenure]]&lt;=24,"1-2 Years",IF(Churn_Data[[#This Row],[tenure]]&lt;=36,"2-3 Years",IF(Churn_Data[[#This Row],[tenure]]&lt;=48,"3-4 Years",IF(Churn_Data[[#This Row],[tenure]]&lt;=60,"4-5 Years","5+ Years")))))</f>
        <v>3-4 Years</v>
      </c>
      <c r="Z6183">
        <v>43</v>
      </c>
      <c r="AA6183">
        <v>4451.8500000000004</v>
      </c>
      <c r="AB6183">
        <f>IF(Churn_Data[[#This Row],[Churn]]="No",Churn_Data[[#This Row],[MonthlyCharges]],NA())</f>
        <v>104.3</v>
      </c>
      <c r="AC6183">
        <f>IF(Churn_Data[[#This Row],[Churn]]="No",Churn_Data[[#This Row],[tenure]],NA())</f>
        <v>43</v>
      </c>
      <c r="AD6183" t="e">
        <f>IF(Churn_Data[[#This Row],[Churn]]="Yes",Churn_Data[[#This Row],[MonthlyCharges]],NA())</f>
        <v>#N/A</v>
      </c>
      <c r="AE6183" t="e">
        <f>IF(Churn_Data[[#This Row],[Churn]]="Yes",Churn_Data[[#This Row],[tenure]],NA())</f>
        <v>#N/A</v>
      </c>
      <c r="AF6183">
        <v>4484.8999999999996</v>
      </c>
    </row>
    <row r="6184" spans="1:32" x14ac:dyDescent="0.3">
      <c r="A6184" t="s">
        <v>6219</v>
      </c>
      <c r="B6184" t="s">
        <v>23</v>
      </c>
      <c r="C6184" t="str">
        <f>IF(Churn_Data[[#This Row],[SeniorCitizen]]=1,"Yes","No")</f>
        <v>No</v>
      </c>
      <c r="D6184">
        <v>0</v>
      </c>
      <c r="E6184" t="s">
        <v>24</v>
      </c>
      <c r="F6184" t="s">
        <v>24</v>
      </c>
      <c r="G6184" t="s">
        <v>24</v>
      </c>
      <c r="H6184" t="s">
        <v>24</v>
      </c>
      <c r="I6184" t="s">
        <v>26</v>
      </c>
      <c r="J6184" t="str">
        <f>IF(Churn_Data[[#This Row],[InternetService]]&lt;&gt;"No","Yes","No")</f>
        <v>Yes</v>
      </c>
      <c r="K6184" t="s">
        <v>24</v>
      </c>
      <c r="L6184" t="s">
        <v>25</v>
      </c>
      <c r="M6184" t="s">
        <v>24</v>
      </c>
      <c r="N6184" t="s">
        <v>25</v>
      </c>
      <c r="O6184" t="s">
        <v>24</v>
      </c>
      <c r="P6184" t="s">
        <v>24</v>
      </c>
      <c r="Q6184" t="s">
        <v>24</v>
      </c>
      <c r="R6184">
        <f>IF(Churn_Data[[#This Row],[Churn]]="Yes",1,0)</f>
        <v>1</v>
      </c>
      <c r="S6184" t="s">
        <v>24</v>
      </c>
      <c r="T6184">
        <f>(Churn_Data[[#This Row],[OnlineSecurity]]="Yes")+(Churn_Data[[#This Row],[OnlineBackup]]="Yes")+(Churn_Data[[#This Row],[DeviceProtection]]="Yes")+(Churn_Data[[#This Row],[TechSupport]]="Yes")+(Churn_Data[[#This Row],[StreamingTV]]="Yes")+(Churn_Data[[#This Row],[StreamingMovies]]="Yes")</f>
        <v>4</v>
      </c>
      <c r="U6184" t="s">
        <v>5607</v>
      </c>
      <c r="V6184" t="s">
        <v>28</v>
      </c>
      <c r="W6184" t="str">
        <f>IF(ISNUMBER(SEARCH("automatic", Churn_Data[[#This Row],[PaymentMethod]])), "Automatic", "Manual")</f>
        <v>Manual</v>
      </c>
      <c r="X6184">
        <v>103.7</v>
      </c>
      <c r="Y6184" t="str">
        <f>IF(Churn_Data[[#This Row],[tenure]]&lt;=12,"0-1 Year",IF(Churn_Data[[#This Row],[tenure]]&lt;=24,"1-2 Years",IF(Churn_Data[[#This Row],[tenure]]&lt;=36,"2-3 Years",IF(Churn_Data[[#This Row],[tenure]]&lt;=48,"3-4 Years",IF(Churn_Data[[#This Row],[tenure]]&lt;=60,"4-5 Years","5+ Years")))))</f>
        <v>2-3 Years</v>
      </c>
      <c r="Z6184">
        <v>33</v>
      </c>
      <c r="AA6184">
        <v>3467</v>
      </c>
      <c r="AB6184" t="e">
        <f>IF(Churn_Data[[#This Row],[Churn]]="No",Churn_Data[[#This Row],[MonthlyCharges]],NA())</f>
        <v>#N/A</v>
      </c>
      <c r="AC6184" t="e">
        <f>IF(Churn_Data[[#This Row],[Churn]]="No",Churn_Data[[#This Row],[tenure]],NA())</f>
        <v>#N/A</v>
      </c>
      <c r="AD6184">
        <f>IF(Churn_Data[[#This Row],[Churn]]="Yes",Churn_Data[[#This Row],[MonthlyCharges]],NA())</f>
        <v>103.7</v>
      </c>
      <c r="AE6184">
        <f>IF(Churn_Data[[#This Row],[Churn]]="Yes",Churn_Data[[#This Row],[tenure]],NA())</f>
        <v>33</v>
      </c>
      <c r="AF6184">
        <v>3422.1</v>
      </c>
    </row>
    <row r="6185" spans="1:32" x14ac:dyDescent="0.3">
      <c r="A6185" t="s">
        <v>6220</v>
      </c>
      <c r="B6185" t="s">
        <v>30</v>
      </c>
      <c r="C6185" t="str">
        <f>IF(Churn_Data[[#This Row],[SeniorCitizen]]=1,"Yes","No")</f>
        <v>No</v>
      </c>
      <c r="D6185">
        <v>0</v>
      </c>
      <c r="E6185" t="s">
        <v>25</v>
      </c>
      <c r="F6185" t="s">
        <v>25</v>
      </c>
      <c r="G6185" t="s">
        <v>24</v>
      </c>
      <c r="H6185" t="s">
        <v>24</v>
      </c>
      <c r="I6185" t="s">
        <v>26</v>
      </c>
      <c r="J6185" t="str">
        <f>IF(Churn_Data[[#This Row],[InternetService]]&lt;&gt;"No","Yes","No")</f>
        <v>Yes</v>
      </c>
      <c r="K6185" t="s">
        <v>25</v>
      </c>
      <c r="L6185" t="s">
        <v>25</v>
      </c>
      <c r="M6185" t="s">
        <v>24</v>
      </c>
      <c r="N6185" t="s">
        <v>25</v>
      </c>
      <c r="O6185" t="s">
        <v>24</v>
      </c>
      <c r="P6185" t="s">
        <v>24</v>
      </c>
      <c r="Q6185" t="s">
        <v>25</v>
      </c>
      <c r="R6185">
        <f>IF(Churn_Data[[#This Row],[Churn]]="Yes",1,0)</f>
        <v>0</v>
      </c>
      <c r="S6185" t="s">
        <v>24</v>
      </c>
      <c r="T6185">
        <f>(Churn_Data[[#This Row],[OnlineSecurity]]="Yes")+(Churn_Data[[#This Row],[OnlineBackup]]="Yes")+(Churn_Data[[#This Row],[DeviceProtection]]="Yes")+(Churn_Data[[#This Row],[TechSupport]]="Yes")+(Churn_Data[[#This Row],[StreamingTV]]="Yes")+(Churn_Data[[#This Row],[StreamingMovies]]="Yes")</f>
        <v>3</v>
      </c>
      <c r="U6185" t="s">
        <v>5607</v>
      </c>
      <c r="V6185" t="s">
        <v>46</v>
      </c>
      <c r="W6185" t="str">
        <f>IF(ISNUMBER(SEARCH("automatic", Churn_Data[[#This Row],[PaymentMethod]])), "Automatic", "Manual")</f>
        <v>Automatic</v>
      </c>
      <c r="X6185">
        <v>100.5</v>
      </c>
      <c r="Y6185" t="str">
        <f>IF(Churn_Data[[#This Row],[tenure]]&lt;=12,"0-1 Year",IF(Churn_Data[[#This Row],[tenure]]&lt;=24,"1-2 Years",IF(Churn_Data[[#This Row],[tenure]]&lt;=36,"2-3 Years",IF(Churn_Data[[#This Row],[tenure]]&lt;=48,"3-4 Years",IF(Churn_Data[[#This Row],[tenure]]&lt;=60,"4-5 Years","5+ Years")))))</f>
        <v>2-3 Years</v>
      </c>
      <c r="Z6185">
        <v>27</v>
      </c>
      <c r="AA6185">
        <v>2673.45</v>
      </c>
      <c r="AB6185">
        <f>IF(Churn_Data[[#This Row],[Churn]]="No",Churn_Data[[#This Row],[MonthlyCharges]],NA())</f>
        <v>100.5</v>
      </c>
      <c r="AC6185">
        <f>IF(Churn_Data[[#This Row],[Churn]]="No",Churn_Data[[#This Row],[tenure]],NA())</f>
        <v>27</v>
      </c>
      <c r="AD6185" t="e">
        <f>IF(Churn_Data[[#This Row],[Churn]]="Yes",Churn_Data[[#This Row],[MonthlyCharges]],NA())</f>
        <v>#N/A</v>
      </c>
      <c r="AE6185" t="e">
        <f>IF(Churn_Data[[#This Row],[Churn]]="Yes",Churn_Data[[#This Row],[tenure]],NA())</f>
        <v>#N/A</v>
      </c>
      <c r="AF6185">
        <v>2713.5</v>
      </c>
    </row>
    <row r="6186" spans="1:32" x14ac:dyDescent="0.3">
      <c r="A6186" t="s">
        <v>6221</v>
      </c>
      <c r="B6186" t="s">
        <v>30</v>
      </c>
      <c r="C6186" t="str">
        <f>IF(Churn_Data[[#This Row],[SeniorCitizen]]=1,"Yes","No")</f>
        <v>No</v>
      </c>
      <c r="D6186">
        <v>0</v>
      </c>
      <c r="E6186" t="s">
        <v>25</v>
      </c>
      <c r="F6186" t="s">
        <v>25</v>
      </c>
      <c r="G6186" t="s">
        <v>24</v>
      </c>
      <c r="H6186" t="s">
        <v>24</v>
      </c>
      <c r="I6186" t="s">
        <v>26</v>
      </c>
      <c r="J6186" t="str">
        <f>IF(Churn_Data[[#This Row],[InternetService]]&lt;&gt;"No","Yes","No")</f>
        <v>Yes</v>
      </c>
      <c r="K6186" t="s">
        <v>25</v>
      </c>
      <c r="L6186" t="s">
        <v>25</v>
      </c>
      <c r="M6186" t="s">
        <v>24</v>
      </c>
      <c r="N6186" t="s">
        <v>24</v>
      </c>
      <c r="O6186" t="s">
        <v>24</v>
      </c>
      <c r="P6186" t="s">
        <v>24</v>
      </c>
      <c r="Q6186" t="s">
        <v>25</v>
      </c>
      <c r="R6186">
        <f>IF(Churn_Data[[#This Row],[Churn]]="Yes",1,0)</f>
        <v>0</v>
      </c>
      <c r="S6186" t="s">
        <v>24</v>
      </c>
      <c r="T6186">
        <f>(Churn_Data[[#This Row],[OnlineSecurity]]="Yes")+(Churn_Data[[#This Row],[OnlineBackup]]="Yes")+(Churn_Data[[#This Row],[DeviceProtection]]="Yes")+(Churn_Data[[#This Row],[TechSupport]]="Yes")+(Churn_Data[[#This Row],[StreamingTV]]="Yes")+(Churn_Data[[#This Row],[StreamingMovies]]="Yes")</f>
        <v>4</v>
      </c>
      <c r="U6186" t="s">
        <v>5607</v>
      </c>
      <c r="V6186" t="s">
        <v>72</v>
      </c>
      <c r="W6186" t="str">
        <f>IF(ISNUMBER(SEARCH("automatic", Churn_Data[[#This Row],[PaymentMethod]])), "Automatic", "Manual")</f>
        <v>Automatic</v>
      </c>
      <c r="X6186">
        <v>104.65</v>
      </c>
      <c r="Y6186" t="str">
        <f>IF(Churn_Data[[#This Row],[tenure]]&lt;=12,"0-1 Year",IF(Churn_Data[[#This Row],[tenure]]&lt;=24,"1-2 Years",IF(Churn_Data[[#This Row],[tenure]]&lt;=36,"2-3 Years",IF(Churn_Data[[#This Row],[tenure]]&lt;=48,"3-4 Years",IF(Churn_Data[[#This Row],[tenure]]&lt;=60,"4-5 Years","5+ Years")))))</f>
        <v>5+ Years</v>
      </c>
      <c r="Z6186">
        <v>64</v>
      </c>
      <c r="AA6186">
        <v>6889.8</v>
      </c>
      <c r="AB6186">
        <f>IF(Churn_Data[[#This Row],[Churn]]="No",Churn_Data[[#This Row],[MonthlyCharges]],NA())</f>
        <v>104.65</v>
      </c>
      <c r="AC6186">
        <f>IF(Churn_Data[[#This Row],[Churn]]="No",Churn_Data[[#This Row],[tenure]],NA())</f>
        <v>64</v>
      </c>
      <c r="AD6186" t="e">
        <f>IF(Churn_Data[[#This Row],[Churn]]="Yes",Churn_Data[[#This Row],[MonthlyCharges]],NA())</f>
        <v>#N/A</v>
      </c>
      <c r="AE6186" t="e">
        <f>IF(Churn_Data[[#This Row],[Churn]]="Yes",Churn_Data[[#This Row],[tenure]],NA())</f>
        <v>#N/A</v>
      </c>
      <c r="AF6186">
        <v>6697.6</v>
      </c>
    </row>
    <row r="6187" spans="1:32" x14ac:dyDescent="0.3">
      <c r="A6187" t="s">
        <v>6222</v>
      </c>
      <c r="B6187" t="s">
        <v>23</v>
      </c>
      <c r="C6187" t="str">
        <f>IF(Churn_Data[[#This Row],[SeniorCitizen]]=1,"Yes","No")</f>
        <v>Yes</v>
      </c>
      <c r="D6187">
        <v>1</v>
      </c>
      <c r="E6187" t="s">
        <v>24</v>
      </c>
      <c r="F6187" t="s">
        <v>24</v>
      </c>
      <c r="G6187" t="s">
        <v>24</v>
      </c>
      <c r="H6187" t="s">
        <v>24</v>
      </c>
      <c r="I6187" t="s">
        <v>26</v>
      </c>
      <c r="J6187" t="str">
        <f>IF(Churn_Data[[#This Row],[InternetService]]&lt;&gt;"No","Yes","No")</f>
        <v>Yes</v>
      </c>
      <c r="K6187" t="s">
        <v>25</v>
      </c>
      <c r="L6187" t="s">
        <v>25</v>
      </c>
      <c r="M6187" t="s">
        <v>24</v>
      </c>
      <c r="N6187" t="s">
        <v>24</v>
      </c>
      <c r="O6187" t="s">
        <v>24</v>
      </c>
      <c r="P6187" t="s">
        <v>24</v>
      </c>
      <c r="Q6187" t="s">
        <v>25</v>
      </c>
      <c r="R6187">
        <f>IF(Churn_Data[[#This Row],[Churn]]="Yes",1,0)</f>
        <v>0</v>
      </c>
      <c r="S6187" t="s">
        <v>24</v>
      </c>
      <c r="T6187">
        <f>(Churn_Data[[#This Row],[OnlineSecurity]]="Yes")+(Churn_Data[[#This Row],[OnlineBackup]]="Yes")+(Churn_Data[[#This Row],[DeviceProtection]]="Yes")+(Churn_Data[[#This Row],[TechSupport]]="Yes")+(Churn_Data[[#This Row],[StreamingTV]]="Yes")+(Churn_Data[[#This Row],[StreamingMovies]]="Yes")</f>
        <v>4</v>
      </c>
      <c r="U6187" t="s">
        <v>5607</v>
      </c>
      <c r="V6187" t="s">
        <v>46</v>
      </c>
      <c r="W6187" t="str">
        <f>IF(ISNUMBER(SEARCH("automatic", Churn_Data[[#This Row],[PaymentMethod]])), "Automatic", "Manual")</f>
        <v>Automatic</v>
      </c>
      <c r="X6187">
        <v>103.9</v>
      </c>
      <c r="Y6187" t="str">
        <f>IF(Churn_Data[[#This Row],[tenure]]&lt;=12,"0-1 Year",IF(Churn_Data[[#This Row],[tenure]]&lt;=24,"1-2 Years",IF(Churn_Data[[#This Row],[tenure]]&lt;=36,"2-3 Years",IF(Churn_Data[[#This Row],[tenure]]&lt;=48,"3-4 Years",IF(Churn_Data[[#This Row],[tenure]]&lt;=60,"4-5 Years","5+ Years")))))</f>
        <v>5+ Years</v>
      </c>
      <c r="Z6187">
        <v>65</v>
      </c>
      <c r="AA6187">
        <v>6767.1</v>
      </c>
      <c r="AB6187">
        <f>IF(Churn_Data[[#This Row],[Churn]]="No",Churn_Data[[#This Row],[MonthlyCharges]],NA())</f>
        <v>103.9</v>
      </c>
      <c r="AC6187">
        <f>IF(Churn_Data[[#This Row],[Churn]]="No",Churn_Data[[#This Row],[tenure]],NA())</f>
        <v>65</v>
      </c>
      <c r="AD6187" t="e">
        <f>IF(Churn_Data[[#This Row],[Churn]]="Yes",Churn_Data[[#This Row],[MonthlyCharges]],NA())</f>
        <v>#N/A</v>
      </c>
      <c r="AE6187" t="e">
        <f>IF(Churn_Data[[#This Row],[Churn]]="Yes",Churn_Data[[#This Row],[tenure]],NA())</f>
        <v>#N/A</v>
      </c>
      <c r="AF6187">
        <v>6753.5</v>
      </c>
    </row>
    <row r="6188" spans="1:32" x14ac:dyDescent="0.3">
      <c r="A6188" t="s">
        <v>6223</v>
      </c>
      <c r="B6188" t="s">
        <v>23</v>
      </c>
      <c r="C6188" t="str">
        <f>IF(Churn_Data[[#This Row],[SeniorCitizen]]=1,"Yes","No")</f>
        <v>No</v>
      </c>
      <c r="D6188">
        <v>0</v>
      </c>
      <c r="E6188" t="s">
        <v>24</v>
      </c>
      <c r="F6188" t="s">
        <v>25</v>
      </c>
      <c r="G6188" t="s">
        <v>24</v>
      </c>
      <c r="H6188" t="s">
        <v>24</v>
      </c>
      <c r="I6188" t="s">
        <v>26</v>
      </c>
      <c r="J6188" t="str">
        <f>IF(Churn_Data[[#This Row],[InternetService]]&lt;&gt;"No","Yes","No")</f>
        <v>Yes</v>
      </c>
      <c r="K6188" t="s">
        <v>25</v>
      </c>
      <c r="L6188" t="s">
        <v>25</v>
      </c>
      <c r="M6188" t="s">
        <v>24</v>
      </c>
      <c r="N6188" t="s">
        <v>24</v>
      </c>
      <c r="O6188" t="s">
        <v>24</v>
      </c>
      <c r="P6188" t="s">
        <v>24</v>
      </c>
      <c r="Q6188" t="s">
        <v>25</v>
      </c>
      <c r="R6188">
        <f>IF(Churn_Data[[#This Row],[Churn]]="Yes",1,0)</f>
        <v>0</v>
      </c>
      <c r="S6188" t="s">
        <v>24</v>
      </c>
      <c r="T6188">
        <f>(Churn_Data[[#This Row],[OnlineSecurity]]="Yes")+(Churn_Data[[#This Row],[OnlineBackup]]="Yes")+(Churn_Data[[#This Row],[DeviceProtection]]="Yes")+(Churn_Data[[#This Row],[TechSupport]]="Yes")+(Churn_Data[[#This Row],[StreamingTV]]="Yes")+(Churn_Data[[#This Row],[StreamingMovies]]="Yes")</f>
        <v>4</v>
      </c>
      <c r="U6188" t="s">
        <v>5607</v>
      </c>
      <c r="V6188" t="s">
        <v>46</v>
      </c>
      <c r="W6188" t="str">
        <f>IF(ISNUMBER(SEARCH("automatic", Churn_Data[[#This Row],[PaymentMethod]])), "Automatic", "Manual")</f>
        <v>Automatic</v>
      </c>
      <c r="X6188">
        <v>103.3</v>
      </c>
      <c r="Y6188" t="str">
        <f>IF(Churn_Data[[#This Row],[tenure]]&lt;=12,"0-1 Year",IF(Churn_Data[[#This Row],[tenure]]&lt;=24,"1-2 Years",IF(Churn_Data[[#This Row],[tenure]]&lt;=36,"2-3 Years",IF(Churn_Data[[#This Row],[tenure]]&lt;=48,"3-4 Years",IF(Churn_Data[[#This Row],[tenure]]&lt;=60,"4-5 Years","5+ Years")))))</f>
        <v>5+ Years</v>
      </c>
      <c r="Z6188">
        <v>61</v>
      </c>
      <c r="AA6188">
        <v>6518.35</v>
      </c>
      <c r="AB6188">
        <f>IF(Churn_Data[[#This Row],[Churn]]="No",Churn_Data[[#This Row],[MonthlyCharges]],NA())</f>
        <v>103.3</v>
      </c>
      <c r="AC6188">
        <f>IF(Churn_Data[[#This Row],[Churn]]="No",Churn_Data[[#This Row],[tenure]],NA())</f>
        <v>61</v>
      </c>
      <c r="AD6188" t="e">
        <f>IF(Churn_Data[[#This Row],[Churn]]="Yes",Churn_Data[[#This Row],[MonthlyCharges]],NA())</f>
        <v>#N/A</v>
      </c>
      <c r="AE6188" t="e">
        <f>IF(Churn_Data[[#This Row],[Churn]]="Yes",Churn_Data[[#This Row],[tenure]],NA())</f>
        <v>#N/A</v>
      </c>
      <c r="AF6188">
        <v>6301.3</v>
      </c>
    </row>
    <row r="6189" spans="1:32" x14ac:dyDescent="0.3">
      <c r="A6189" t="s">
        <v>6224</v>
      </c>
      <c r="B6189" t="s">
        <v>23</v>
      </c>
      <c r="C6189" t="str">
        <f>IF(Churn_Data[[#This Row],[SeniorCitizen]]=1,"Yes","No")</f>
        <v>No</v>
      </c>
      <c r="D6189">
        <v>0</v>
      </c>
      <c r="E6189" t="s">
        <v>24</v>
      </c>
      <c r="F6189" t="s">
        <v>25</v>
      </c>
      <c r="G6189" t="s">
        <v>24</v>
      </c>
      <c r="H6189" t="s">
        <v>24</v>
      </c>
      <c r="I6189" t="s">
        <v>26</v>
      </c>
      <c r="J6189" t="str">
        <f>IF(Churn_Data[[#This Row],[InternetService]]&lt;&gt;"No","Yes","No")</f>
        <v>Yes</v>
      </c>
      <c r="K6189" t="s">
        <v>25</v>
      </c>
      <c r="L6189" t="s">
        <v>25</v>
      </c>
      <c r="M6189" t="s">
        <v>24</v>
      </c>
      <c r="N6189" t="s">
        <v>25</v>
      </c>
      <c r="O6189" t="s">
        <v>24</v>
      </c>
      <c r="P6189" t="s">
        <v>24</v>
      </c>
      <c r="Q6189" t="s">
        <v>25</v>
      </c>
      <c r="R6189">
        <f>IF(Churn_Data[[#This Row],[Churn]]="Yes",1,0)</f>
        <v>0</v>
      </c>
      <c r="S6189" t="s">
        <v>24</v>
      </c>
      <c r="T6189">
        <f>(Churn_Data[[#This Row],[OnlineSecurity]]="Yes")+(Churn_Data[[#This Row],[OnlineBackup]]="Yes")+(Churn_Data[[#This Row],[DeviceProtection]]="Yes")+(Churn_Data[[#This Row],[TechSupport]]="Yes")+(Churn_Data[[#This Row],[StreamingTV]]="Yes")+(Churn_Data[[#This Row],[StreamingMovies]]="Yes")</f>
        <v>3</v>
      </c>
      <c r="U6189" t="s">
        <v>5607</v>
      </c>
      <c r="V6189" t="s">
        <v>32</v>
      </c>
      <c r="W6189" t="str">
        <f>IF(ISNUMBER(SEARCH("automatic", Churn_Data[[#This Row],[PaymentMethod]])), "Automatic", "Manual")</f>
        <v>Manual</v>
      </c>
      <c r="X6189">
        <v>97.65</v>
      </c>
      <c r="Y6189" t="str">
        <f>IF(Churn_Data[[#This Row],[tenure]]&lt;=12,"0-1 Year",IF(Churn_Data[[#This Row],[tenure]]&lt;=24,"1-2 Years",IF(Churn_Data[[#This Row],[tenure]]&lt;=36,"2-3 Years",IF(Churn_Data[[#This Row],[tenure]]&lt;=48,"3-4 Years",IF(Churn_Data[[#This Row],[tenure]]&lt;=60,"4-5 Years","5+ Years")))))</f>
        <v>5+ Years</v>
      </c>
      <c r="Z6189">
        <v>70</v>
      </c>
      <c r="AA6189">
        <v>6982.5</v>
      </c>
      <c r="AB6189">
        <f>IF(Churn_Data[[#This Row],[Churn]]="No",Churn_Data[[#This Row],[MonthlyCharges]],NA())</f>
        <v>97.65</v>
      </c>
      <c r="AC6189">
        <f>IF(Churn_Data[[#This Row],[Churn]]="No",Churn_Data[[#This Row],[tenure]],NA())</f>
        <v>70</v>
      </c>
      <c r="AD6189" t="e">
        <f>IF(Churn_Data[[#This Row],[Churn]]="Yes",Churn_Data[[#This Row],[MonthlyCharges]],NA())</f>
        <v>#N/A</v>
      </c>
      <c r="AE6189" t="e">
        <f>IF(Churn_Data[[#This Row],[Churn]]="Yes",Churn_Data[[#This Row],[tenure]],NA())</f>
        <v>#N/A</v>
      </c>
      <c r="AF6189">
        <v>6835.5</v>
      </c>
    </row>
    <row r="6190" spans="1:32" x14ac:dyDescent="0.3">
      <c r="A6190" t="s">
        <v>6225</v>
      </c>
      <c r="B6190" t="s">
        <v>23</v>
      </c>
      <c r="C6190" t="str">
        <f>IF(Churn_Data[[#This Row],[SeniorCitizen]]=1,"Yes","No")</f>
        <v>No</v>
      </c>
      <c r="D6190">
        <v>0</v>
      </c>
      <c r="E6190" t="s">
        <v>24</v>
      </c>
      <c r="F6190" t="s">
        <v>25</v>
      </c>
      <c r="G6190" t="s">
        <v>24</v>
      </c>
      <c r="H6190" t="s">
        <v>24</v>
      </c>
      <c r="I6190" t="s">
        <v>26</v>
      </c>
      <c r="J6190" t="str">
        <f>IF(Churn_Data[[#This Row],[InternetService]]&lt;&gt;"No","Yes","No")</f>
        <v>Yes</v>
      </c>
      <c r="K6190" t="s">
        <v>25</v>
      </c>
      <c r="L6190" t="s">
        <v>25</v>
      </c>
      <c r="M6190" t="s">
        <v>24</v>
      </c>
      <c r="N6190" t="s">
        <v>25</v>
      </c>
      <c r="O6190" t="s">
        <v>24</v>
      </c>
      <c r="P6190" t="s">
        <v>24</v>
      </c>
      <c r="Q6190" t="s">
        <v>25</v>
      </c>
      <c r="R6190">
        <f>IF(Churn_Data[[#This Row],[Churn]]="Yes",1,0)</f>
        <v>0</v>
      </c>
      <c r="S6190" t="s">
        <v>24</v>
      </c>
      <c r="T6190">
        <f>(Churn_Data[[#This Row],[OnlineSecurity]]="Yes")+(Churn_Data[[#This Row],[OnlineBackup]]="Yes")+(Churn_Data[[#This Row],[DeviceProtection]]="Yes")+(Churn_Data[[#This Row],[TechSupport]]="Yes")+(Churn_Data[[#This Row],[StreamingTV]]="Yes")+(Churn_Data[[#This Row],[StreamingMovies]]="Yes")</f>
        <v>3</v>
      </c>
      <c r="U6190" t="s">
        <v>5607</v>
      </c>
      <c r="V6190" t="s">
        <v>32</v>
      </c>
      <c r="W6190" t="str">
        <f>IF(ISNUMBER(SEARCH("automatic", Churn_Data[[#This Row],[PaymentMethod]])), "Automatic", "Manual")</f>
        <v>Manual</v>
      </c>
      <c r="X6190">
        <v>101.75</v>
      </c>
      <c r="Y6190" t="str">
        <f>IF(Churn_Data[[#This Row],[tenure]]&lt;=12,"0-1 Year",IF(Churn_Data[[#This Row],[tenure]]&lt;=24,"1-2 Years",IF(Churn_Data[[#This Row],[tenure]]&lt;=36,"2-3 Years",IF(Churn_Data[[#This Row],[tenure]]&lt;=48,"3-4 Years",IF(Churn_Data[[#This Row],[tenure]]&lt;=60,"4-5 Years","5+ Years")))))</f>
        <v>5+ Years</v>
      </c>
      <c r="Z6190">
        <v>70</v>
      </c>
      <c r="AA6190">
        <v>7069.3</v>
      </c>
      <c r="AB6190">
        <f>IF(Churn_Data[[#This Row],[Churn]]="No",Churn_Data[[#This Row],[MonthlyCharges]],NA())</f>
        <v>101.75</v>
      </c>
      <c r="AC6190">
        <f>IF(Churn_Data[[#This Row],[Churn]]="No",Churn_Data[[#This Row],[tenure]],NA())</f>
        <v>70</v>
      </c>
      <c r="AD6190" t="e">
        <f>IF(Churn_Data[[#This Row],[Churn]]="Yes",Churn_Data[[#This Row],[MonthlyCharges]],NA())</f>
        <v>#N/A</v>
      </c>
      <c r="AE6190" t="e">
        <f>IF(Churn_Data[[#This Row],[Churn]]="Yes",Churn_Data[[#This Row],[tenure]],NA())</f>
        <v>#N/A</v>
      </c>
      <c r="AF6190">
        <v>7122.5</v>
      </c>
    </row>
    <row r="6191" spans="1:32" x14ac:dyDescent="0.3">
      <c r="A6191" t="s">
        <v>6226</v>
      </c>
      <c r="B6191" t="s">
        <v>23</v>
      </c>
      <c r="C6191" t="str">
        <f>IF(Churn_Data[[#This Row],[SeniorCitizen]]=1,"Yes","No")</f>
        <v>Yes</v>
      </c>
      <c r="D6191">
        <v>1</v>
      </c>
      <c r="E6191" t="s">
        <v>24</v>
      </c>
      <c r="F6191" t="s">
        <v>25</v>
      </c>
      <c r="G6191" t="s">
        <v>24</v>
      </c>
      <c r="H6191" t="s">
        <v>24</v>
      </c>
      <c r="I6191" t="s">
        <v>26</v>
      </c>
      <c r="J6191" t="str">
        <f>IF(Churn_Data[[#This Row],[InternetService]]&lt;&gt;"No","Yes","No")</f>
        <v>Yes</v>
      </c>
      <c r="K6191" t="s">
        <v>25</v>
      </c>
      <c r="L6191" t="s">
        <v>25</v>
      </c>
      <c r="M6191" t="s">
        <v>24</v>
      </c>
      <c r="N6191" t="s">
        <v>25</v>
      </c>
      <c r="O6191" t="s">
        <v>24</v>
      </c>
      <c r="P6191" t="s">
        <v>24</v>
      </c>
      <c r="Q6191" t="s">
        <v>25</v>
      </c>
      <c r="R6191">
        <f>IF(Churn_Data[[#This Row],[Churn]]="Yes",1,0)</f>
        <v>0</v>
      </c>
      <c r="S6191" t="s">
        <v>24</v>
      </c>
      <c r="T6191">
        <f>(Churn_Data[[#This Row],[OnlineSecurity]]="Yes")+(Churn_Data[[#This Row],[OnlineBackup]]="Yes")+(Churn_Data[[#This Row],[DeviceProtection]]="Yes")+(Churn_Data[[#This Row],[TechSupport]]="Yes")+(Churn_Data[[#This Row],[StreamingTV]]="Yes")+(Churn_Data[[#This Row],[StreamingMovies]]="Yes")</f>
        <v>3</v>
      </c>
      <c r="U6191" t="s">
        <v>5607</v>
      </c>
      <c r="V6191" t="s">
        <v>72</v>
      </c>
      <c r="W6191" t="str">
        <f>IF(ISNUMBER(SEARCH("automatic", Churn_Data[[#This Row],[PaymentMethod]])), "Automatic", "Manual")</f>
        <v>Automatic</v>
      </c>
      <c r="X6191">
        <v>100.5</v>
      </c>
      <c r="Y6191" t="str">
        <f>IF(Churn_Data[[#This Row],[tenure]]&lt;=12,"0-1 Year",IF(Churn_Data[[#This Row],[tenure]]&lt;=24,"1-2 Years",IF(Churn_Data[[#This Row],[tenure]]&lt;=36,"2-3 Years",IF(Churn_Data[[#This Row],[tenure]]&lt;=48,"3-4 Years",IF(Churn_Data[[#This Row],[tenure]]&lt;=60,"4-5 Years","5+ Years")))))</f>
        <v>4-5 Years</v>
      </c>
      <c r="Z6191">
        <v>60</v>
      </c>
      <c r="AA6191">
        <v>6029</v>
      </c>
      <c r="AB6191">
        <f>IF(Churn_Data[[#This Row],[Churn]]="No",Churn_Data[[#This Row],[MonthlyCharges]],NA())</f>
        <v>100.5</v>
      </c>
      <c r="AC6191">
        <f>IF(Churn_Data[[#This Row],[Churn]]="No",Churn_Data[[#This Row],[tenure]],NA())</f>
        <v>60</v>
      </c>
      <c r="AD6191" t="e">
        <f>IF(Churn_Data[[#This Row],[Churn]]="Yes",Churn_Data[[#This Row],[MonthlyCharges]],NA())</f>
        <v>#N/A</v>
      </c>
      <c r="AE6191" t="e">
        <f>IF(Churn_Data[[#This Row],[Churn]]="Yes",Churn_Data[[#This Row],[tenure]],NA())</f>
        <v>#N/A</v>
      </c>
      <c r="AF6191">
        <v>6030</v>
      </c>
    </row>
    <row r="6192" spans="1:32" x14ac:dyDescent="0.3">
      <c r="A6192" t="s">
        <v>6227</v>
      </c>
      <c r="B6192" t="s">
        <v>23</v>
      </c>
      <c r="C6192" t="str">
        <f>IF(Churn_Data[[#This Row],[SeniorCitizen]]=1,"Yes","No")</f>
        <v>No</v>
      </c>
      <c r="D6192">
        <v>0</v>
      </c>
      <c r="E6192" t="s">
        <v>24</v>
      </c>
      <c r="F6192" t="s">
        <v>24</v>
      </c>
      <c r="G6192" t="s">
        <v>24</v>
      </c>
      <c r="H6192" t="s">
        <v>24</v>
      </c>
      <c r="I6192" t="s">
        <v>26</v>
      </c>
      <c r="J6192" t="str">
        <f>IF(Churn_Data[[#This Row],[InternetService]]&lt;&gt;"No","Yes","No")</f>
        <v>Yes</v>
      </c>
      <c r="K6192" t="s">
        <v>24</v>
      </c>
      <c r="L6192" t="s">
        <v>25</v>
      </c>
      <c r="M6192" t="s">
        <v>24</v>
      </c>
      <c r="N6192" t="s">
        <v>24</v>
      </c>
      <c r="O6192" t="s">
        <v>24</v>
      </c>
      <c r="P6192" t="s">
        <v>24</v>
      </c>
      <c r="Q6192" t="s">
        <v>25</v>
      </c>
      <c r="R6192">
        <f>IF(Churn_Data[[#This Row],[Churn]]="Yes",1,0)</f>
        <v>0</v>
      </c>
      <c r="S6192" t="s">
        <v>24</v>
      </c>
      <c r="T6192">
        <f>(Churn_Data[[#This Row],[OnlineSecurity]]="Yes")+(Churn_Data[[#This Row],[OnlineBackup]]="Yes")+(Churn_Data[[#This Row],[DeviceProtection]]="Yes")+(Churn_Data[[#This Row],[TechSupport]]="Yes")+(Churn_Data[[#This Row],[StreamingTV]]="Yes")+(Churn_Data[[#This Row],[StreamingMovies]]="Yes")</f>
        <v>5</v>
      </c>
      <c r="U6192" t="s">
        <v>5607</v>
      </c>
      <c r="V6192" t="s">
        <v>32</v>
      </c>
      <c r="W6192" t="str">
        <f>IF(ISNUMBER(SEARCH("automatic", Churn_Data[[#This Row],[PaymentMethod]])), "Automatic", "Manual")</f>
        <v>Manual</v>
      </c>
      <c r="X6192">
        <v>109.4</v>
      </c>
      <c r="Y6192" t="str">
        <f>IF(Churn_Data[[#This Row],[tenure]]&lt;=12,"0-1 Year",IF(Churn_Data[[#This Row],[tenure]]&lt;=24,"1-2 Years",IF(Churn_Data[[#This Row],[tenure]]&lt;=36,"2-3 Years",IF(Churn_Data[[#This Row],[tenure]]&lt;=48,"3-4 Years",IF(Churn_Data[[#This Row],[tenure]]&lt;=60,"4-5 Years","5+ Years")))))</f>
        <v>5+ Years</v>
      </c>
      <c r="Z6192">
        <v>67</v>
      </c>
      <c r="AA6192">
        <v>7281.6</v>
      </c>
      <c r="AB6192">
        <f>IF(Churn_Data[[#This Row],[Churn]]="No",Churn_Data[[#This Row],[MonthlyCharges]],NA())</f>
        <v>109.4</v>
      </c>
      <c r="AC6192">
        <f>IF(Churn_Data[[#This Row],[Churn]]="No",Churn_Data[[#This Row],[tenure]],NA())</f>
        <v>67</v>
      </c>
      <c r="AD6192" t="e">
        <f>IF(Churn_Data[[#This Row],[Churn]]="Yes",Churn_Data[[#This Row],[MonthlyCharges]],NA())</f>
        <v>#N/A</v>
      </c>
      <c r="AE6192" t="e">
        <f>IF(Churn_Data[[#This Row],[Churn]]="Yes",Churn_Data[[#This Row],[tenure]],NA())</f>
        <v>#N/A</v>
      </c>
      <c r="AF6192">
        <v>7329.8</v>
      </c>
    </row>
    <row r="6193" spans="1:32" x14ac:dyDescent="0.3">
      <c r="A6193" t="s">
        <v>6228</v>
      </c>
      <c r="B6193" t="s">
        <v>30</v>
      </c>
      <c r="C6193" t="str">
        <f>IF(Churn_Data[[#This Row],[SeniorCitizen]]=1,"Yes","No")</f>
        <v>No</v>
      </c>
      <c r="D6193">
        <v>0</v>
      </c>
      <c r="E6193" t="s">
        <v>24</v>
      </c>
      <c r="F6193" t="s">
        <v>25</v>
      </c>
      <c r="G6193" t="s">
        <v>24</v>
      </c>
      <c r="H6193" t="s">
        <v>24</v>
      </c>
      <c r="I6193" t="s">
        <v>26</v>
      </c>
      <c r="J6193" t="str">
        <f>IF(Churn_Data[[#This Row],[InternetService]]&lt;&gt;"No","Yes","No")</f>
        <v>Yes</v>
      </c>
      <c r="K6193" t="s">
        <v>25</v>
      </c>
      <c r="L6193" t="s">
        <v>25</v>
      </c>
      <c r="M6193" t="s">
        <v>24</v>
      </c>
      <c r="N6193" t="s">
        <v>24</v>
      </c>
      <c r="O6193" t="s">
        <v>24</v>
      </c>
      <c r="P6193" t="s">
        <v>24</v>
      </c>
      <c r="Q6193" t="s">
        <v>24</v>
      </c>
      <c r="R6193">
        <f>IF(Churn_Data[[#This Row],[Churn]]="Yes",1,0)</f>
        <v>1</v>
      </c>
      <c r="S6193" t="s">
        <v>24</v>
      </c>
      <c r="T6193">
        <f>(Churn_Data[[#This Row],[OnlineSecurity]]="Yes")+(Churn_Data[[#This Row],[OnlineBackup]]="Yes")+(Churn_Data[[#This Row],[DeviceProtection]]="Yes")+(Churn_Data[[#This Row],[TechSupport]]="Yes")+(Churn_Data[[#This Row],[StreamingTV]]="Yes")+(Churn_Data[[#This Row],[StreamingMovies]]="Yes")</f>
        <v>4</v>
      </c>
      <c r="U6193" t="s">
        <v>5607</v>
      </c>
      <c r="V6193" t="s">
        <v>32</v>
      </c>
      <c r="W6193" t="str">
        <f>IF(ISNUMBER(SEARCH("automatic", Churn_Data[[#This Row],[PaymentMethod]])), "Automatic", "Manual")</f>
        <v>Manual</v>
      </c>
      <c r="X6193">
        <v>104.15</v>
      </c>
      <c r="Y6193" t="str">
        <f>IF(Churn_Data[[#This Row],[tenure]]&lt;=12,"0-1 Year",IF(Churn_Data[[#This Row],[tenure]]&lt;=24,"1-2 Years",IF(Churn_Data[[#This Row],[tenure]]&lt;=36,"2-3 Years",IF(Churn_Data[[#This Row],[tenure]]&lt;=48,"3-4 Years",IF(Churn_Data[[#This Row],[tenure]]&lt;=60,"4-5 Years","5+ Years")))))</f>
        <v>4-5 Years</v>
      </c>
      <c r="Z6193">
        <v>55</v>
      </c>
      <c r="AA6193">
        <v>5743.05</v>
      </c>
      <c r="AB6193" t="e">
        <f>IF(Churn_Data[[#This Row],[Churn]]="No",Churn_Data[[#This Row],[MonthlyCharges]],NA())</f>
        <v>#N/A</v>
      </c>
      <c r="AC6193" t="e">
        <f>IF(Churn_Data[[#This Row],[Churn]]="No",Churn_Data[[#This Row],[tenure]],NA())</f>
        <v>#N/A</v>
      </c>
      <c r="AD6193">
        <f>IF(Churn_Data[[#This Row],[Churn]]="Yes",Churn_Data[[#This Row],[MonthlyCharges]],NA())</f>
        <v>104.15</v>
      </c>
      <c r="AE6193">
        <f>IF(Churn_Data[[#This Row],[Churn]]="Yes",Churn_Data[[#This Row],[tenure]],NA())</f>
        <v>55</v>
      </c>
      <c r="AF6193">
        <v>5728.25</v>
      </c>
    </row>
    <row r="6194" spans="1:32" x14ac:dyDescent="0.3">
      <c r="A6194" t="s">
        <v>6229</v>
      </c>
      <c r="B6194" t="s">
        <v>23</v>
      </c>
      <c r="C6194" t="str">
        <f>IF(Churn_Data[[#This Row],[SeniorCitizen]]=1,"Yes","No")</f>
        <v>Yes</v>
      </c>
      <c r="D6194">
        <v>1</v>
      </c>
      <c r="E6194" t="s">
        <v>24</v>
      </c>
      <c r="F6194" t="s">
        <v>25</v>
      </c>
      <c r="G6194" t="s">
        <v>24</v>
      </c>
      <c r="H6194" t="s">
        <v>24</v>
      </c>
      <c r="I6194" t="s">
        <v>26</v>
      </c>
      <c r="J6194" t="str">
        <f>IF(Churn_Data[[#This Row],[InternetService]]&lt;&gt;"No","Yes","No")</f>
        <v>Yes</v>
      </c>
      <c r="K6194" t="s">
        <v>24</v>
      </c>
      <c r="L6194" t="s">
        <v>25</v>
      </c>
      <c r="M6194" t="s">
        <v>24</v>
      </c>
      <c r="N6194" t="s">
        <v>24</v>
      </c>
      <c r="O6194" t="s">
        <v>24</v>
      </c>
      <c r="P6194" t="s">
        <v>24</v>
      </c>
      <c r="Q6194" t="s">
        <v>24</v>
      </c>
      <c r="R6194">
        <f>IF(Churn_Data[[#This Row],[Churn]]="Yes",1,0)</f>
        <v>1</v>
      </c>
      <c r="S6194" t="s">
        <v>24</v>
      </c>
      <c r="T6194">
        <f>(Churn_Data[[#This Row],[OnlineSecurity]]="Yes")+(Churn_Data[[#This Row],[OnlineBackup]]="Yes")+(Churn_Data[[#This Row],[DeviceProtection]]="Yes")+(Churn_Data[[#This Row],[TechSupport]]="Yes")+(Churn_Data[[#This Row],[StreamingTV]]="Yes")+(Churn_Data[[#This Row],[StreamingMovies]]="Yes")</f>
        <v>5</v>
      </c>
      <c r="U6194" t="s">
        <v>5607</v>
      </c>
      <c r="V6194" t="s">
        <v>28</v>
      </c>
      <c r="W6194" t="str">
        <f>IF(ISNUMBER(SEARCH("automatic", Churn_Data[[#This Row],[PaymentMethod]])), "Automatic", "Manual")</f>
        <v>Manual</v>
      </c>
      <c r="X6194">
        <v>109.55</v>
      </c>
      <c r="Y6194" t="str">
        <f>IF(Churn_Data[[#This Row],[tenure]]&lt;=12,"0-1 Year",IF(Churn_Data[[#This Row],[tenure]]&lt;=24,"1-2 Years",IF(Churn_Data[[#This Row],[tenure]]&lt;=36,"2-3 Years",IF(Churn_Data[[#This Row],[tenure]]&lt;=48,"3-4 Years",IF(Churn_Data[[#This Row],[tenure]]&lt;=60,"4-5 Years","5+ Years")))))</f>
        <v>3-4 Years</v>
      </c>
      <c r="Z6194">
        <v>43</v>
      </c>
      <c r="AA6194">
        <v>4830.25</v>
      </c>
      <c r="AB6194" t="e">
        <f>IF(Churn_Data[[#This Row],[Churn]]="No",Churn_Data[[#This Row],[MonthlyCharges]],NA())</f>
        <v>#N/A</v>
      </c>
      <c r="AC6194" t="e">
        <f>IF(Churn_Data[[#This Row],[Churn]]="No",Churn_Data[[#This Row],[tenure]],NA())</f>
        <v>#N/A</v>
      </c>
      <c r="AD6194">
        <f>IF(Churn_Data[[#This Row],[Churn]]="Yes",Churn_Data[[#This Row],[MonthlyCharges]],NA())</f>
        <v>109.55</v>
      </c>
      <c r="AE6194">
        <f>IF(Churn_Data[[#This Row],[Churn]]="Yes",Churn_Data[[#This Row],[tenure]],NA())</f>
        <v>43</v>
      </c>
      <c r="AF6194">
        <v>4710.6499999999996</v>
      </c>
    </row>
    <row r="6195" spans="1:32" x14ac:dyDescent="0.3">
      <c r="A6195" t="s">
        <v>6230</v>
      </c>
      <c r="B6195" t="s">
        <v>23</v>
      </c>
      <c r="C6195" t="str">
        <f>IF(Churn_Data[[#This Row],[SeniorCitizen]]=1,"Yes","No")</f>
        <v>No</v>
      </c>
      <c r="D6195">
        <v>0</v>
      </c>
      <c r="E6195" t="s">
        <v>24</v>
      </c>
      <c r="F6195" t="s">
        <v>24</v>
      </c>
      <c r="G6195" t="s">
        <v>24</v>
      </c>
      <c r="H6195" t="s">
        <v>24</v>
      </c>
      <c r="I6195" t="s">
        <v>26</v>
      </c>
      <c r="J6195" t="str">
        <f>IF(Churn_Data[[#This Row],[InternetService]]&lt;&gt;"No","Yes","No")</f>
        <v>Yes</v>
      </c>
      <c r="K6195" t="s">
        <v>25</v>
      </c>
      <c r="L6195" t="s">
        <v>25</v>
      </c>
      <c r="M6195" t="s">
        <v>24</v>
      </c>
      <c r="N6195" t="s">
        <v>25</v>
      </c>
      <c r="O6195" t="s">
        <v>24</v>
      </c>
      <c r="P6195" t="s">
        <v>24</v>
      </c>
      <c r="Q6195" t="s">
        <v>25</v>
      </c>
      <c r="R6195">
        <f>IF(Churn_Data[[#This Row],[Churn]]="Yes",1,0)</f>
        <v>0</v>
      </c>
      <c r="S6195" t="s">
        <v>25</v>
      </c>
      <c r="T6195">
        <f>(Churn_Data[[#This Row],[OnlineSecurity]]="Yes")+(Churn_Data[[#This Row],[OnlineBackup]]="Yes")+(Churn_Data[[#This Row],[DeviceProtection]]="Yes")+(Churn_Data[[#This Row],[TechSupport]]="Yes")+(Churn_Data[[#This Row],[StreamingTV]]="Yes")+(Churn_Data[[#This Row],[StreamingMovies]]="Yes")</f>
        <v>3</v>
      </c>
      <c r="U6195" t="s">
        <v>5607</v>
      </c>
      <c r="V6195" t="s">
        <v>46</v>
      </c>
      <c r="W6195" t="str">
        <f>IF(ISNUMBER(SEARCH("automatic", Churn_Data[[#This Row],[PaymentMethod]])), "Automatic", "Manual")</f>
        <v>Automatic</v>
      </c>
      <c r="X6195">
        <v>101.25</v>
      </c>
      <c r="Y6195" t="str">
        <f>IF(Churn_Data[[#This Row],[tenure]]&lt;=12,"0-1 Year",IF(Churn_Data[[#This Row],[tenure]]&lt;=24,"1-2 Years",IF(Churn_Data[[#This Row],[tenure]]&lt;=36,"2-3 Years",IF(Churn_Data[[#This Row],[tenure]]&lt;=48,"3-4 Years",IF(Churn_Data[[#This Row],[tenure]]&lt;=60,"4-5 Years","5+ Years")))))</f>
        <v>4-5 Years</v>
      </c>
      <c r="Z6195">
        <v>52</v>
      </c>
      <c r="AA6195">
        <v>5301.1</v>
      </c>
      <c r="AB6195">
        <f>IF(Churn_Data[[#This Row],[Churn]]="No",Churn_Data[[#This Row],[MonthlyCharges]],NA())</f>
        <v>101.25</v>
      </c>
      <c r="AC6195">
        <f>IF(Churn_Data[[#This Row],[Churn]]="No",Churn_Data[[#This Row],[tenure]],NA())</f>
        <v>52</v>
      </c>
      <c r="AD6195" t="e">
        <f>IF(Churn_Data[[#This Row],[Churn]]="Yes",Churn_Data[[#This Row],[MonthlyCharges]],NA())</f>
        <v>#N/A</v>
      </c>
      <c r="AE6195" t="e">
        <f>IF(Churn_Data[[#This Row],[Churn]]="Yes",Churn_Data[[#This Row],[tenure]],NA())</f>
        <v>#N/A</v>
      </c>
      <c r="AF6195">
        <v>5265</v>
      </c>
    </row>
    <row r="6196" spans="1:32" x14ac:dyDescent="0.3">
      <c r="A6196" t="s">
        <v>6231</v>
      </c>
      <c r="B6196" t="s">
        <v>23</v>
      </c>
      <c r="C6196" t="str">
        <f>IF(Churn_Data[[#This Row],[SeniorCitizen]]=1,"Yes","No")</f>
        <v>Yes</v>
      </c>
      <c r="D6196">
        <v>1</v>
      </c>
      <c r="E6196" t="s">
        <v>24</v>
      </c>
      <c r="F6196" t="s">
        <v>25</v>
      </c>
      <c r="G6196" t="s">
        <v>24</v>
      </c>
      <c r="H6196" t="s">
        <v>24</v>
      </c>
      <c r="I6196" t="s">
        <v>26</v>
      </c>
      <c r="J6196" t="str">
        <f>IF(Churn_Data[[#This Row],[InternetService]]&lt;&gt;"No","Yes","No")</f>
        <v>Yes</v>
      </c>
      <c r="K6196" t="s">
        <v>25</v>
      </c>
      <c r="L6196" t="s">
        <v>25</v>
      </c>
      <c r="M6196" t="s">
        <v>24</v>
      </c>
      <c r="N6196" t="s">
        <v>24</v>
      </c>
      <c r="O6196" t="s">
        <v>24</v>
      </c>
      <c r="P6196" t="s">
        <v>24</v>
      </c>
      <c r="Q6196" t="s">
        <v>24</v>
      </c>
      <c r="R6196">
        <f>IF(Churn_Data[[#This Row],[Churn]]="Yes",1,0)</f>
        <v>1</v>
      </c>
      <c r="S6196" t="s">
        <v>24</v>
      </c>
      <c r="T6196">
        <f>(Churn_Data[[#This Row],[OnlineSecurity]]="Yes")+(Churn_Data[[#This Row],[OnlineBackup]]="Yes")+(Churn_Data[[#This Row],[DeviceProtection]]="Yes")+(Churn_Data[[#This Row],[TechSupport]]="Yes")+(Churn_Data[[#This Row],[StreamingTV]]="Yes")+(Churn_Data[[#This Row],[StreamingMovies]]="Yes")</f>
        <v>4</v>
      </c>
      <c r="U6196" t="s">
        <v>5607</v>
      </c>
      <c r="V6196" t="s">
        <v>72</v>
      </c>
      <c r="W6196" t="str">
        <f>IF(ISNUMBER(SEARCH("automatic", Churn_Data[[#This Row],[PaymentMethod]])), "Automatic", "Manual")</f>
        <v>Automatic</v>
      </c>
      <c r="X6196">
        <v>105.95</v>
      </c>
      <c r="Y6196" t="str">
        <f>IF(Churn_Data[[#This Row],[tenure]]&lt;=12,"0-1 Year",IF(Churn_Data[[#This Row],[tenure]]&lt;=24,"1-2 Years",IF(Churn_Data[[#This Row],[tenure]]&lt;=36,"2-3 Years",IF(Churn_Data[[#This Row],[tenure]]&lt;=48,"3-4 Years",IF(Churn_Data[[#This Row],[tenure]]&lt;=60,"4-5 Years","5+ Years")))))</f>
        <v>5+ Years</v>
      </c>
      <c r="Z6196">
        <v>66</v>
      </c>
      <c r="AA6196">
        <v>6975.25</v>
      </c>
      <c r="AB6196" t="e">
        <f>IF(Churn_Data[[#This Row],[Churn]]="No",Churn_Data[[#This Row],[MonthlyCharges]],NA())</f>
        <v>#N/A</v>
      </c>
      <c r="AC6196" t="e">
        <f>IF(Churn_Data[[#This Row],[Churn]]="No",Churn_Data[[#This Row],[tenure]],NA())</f>
        <v>#N/A</v>
      </c>
      <c r="AD6196">
        <f>IF(Churn_Data[[#This Row],[Churn]]="Yes",Churn_Data[[#This Row],[MonthlyCharges]],NA())</f>
        <v>105.95</v>
      </c>
      <c r="AE6196">
        <f>IF(Churn_Data[[#This Row],[Churn]]="Yes",Churn_Data[[#This Row],[tenure]],NA())</f>
        <v>66</v>
      </c>
      <c r="AF6196">
        <v>6992.7</v>
      </c>
    </row>
    <row r="6197" spans="1:32" x14ac:dyDescent="0.3">
      <c r="A6197" t="s">
        <v>6232</v>
      </c>
      <c r="B6197" t="s">
        <v>30</v>
      </c>
      <c r="C6197" t="str">
        <f>IF(Churn_Data[[#This Row],[SeniorCitizen]]=1,"Yes","No")</f>
        <v>No</v>
      </c>
      <c r="D6197">
        <v>0</v>
      </c>
      <c r="E6197" t="s">
        <v>25</v>
      </c>
      <c r="F6197" t="s">
        <v>25</v>
      </c>
      <c r="G6197" t="s">
        <v>24</v>
      </c>
      <c r="H6197" t="s">
        <v>24</v>
      </c>
      <c r="I6197" t="s">
        <v>26</v>
      </c>
      <c r="J6197" t="str">
        <f>IF(Churn_Data[[#This Row],[InternetService]]&lt;&gt;"No","Yes","No")</f>
        <v>Yes</v>
      </c>
      <c r="K6197" t="s">
        <v>24</v>
      </c>
      <c r="L6197" t="s">
        <v>25</v>
      </c>
      <c r="M6197" t="s">
        <v>24</v>
      </c>
      <c r="N6197" t="s">
        <v>24</v>
      </c>
      <c r="O6197" t="s">
        <v>24</v>
      </c>
      <c r="P6197" t="s">
        <v>24</v>
      </c>
      <c r="Q6197" t="s">
        <v>25</v>
      </c>
      <c r="R6197">
        <f>IF(Churn_Data[[#This Row],[Churn]]="Yes",1,0)</f>
        <v>0</v>
      </c>
      <c r="S6197" t="s">
        <v>24</v>
      </c>
      <c r="T6197">
        <f>(Churn_Data[[#This Row],[OnlineSecurity]]="Yes")+(Churn_Data[[#This Row],[OnlineBackup]]="Yes")+(Churn_Data[[#This Row],[DeviceProtection]]="Yes")+(Churn_Data[[#This Row],[TechSupport]]="Yes")+(Churn_Data[[#This Row],[StreamingTV]]="Yes")+(Churn_Data[[#This Row],[StreamingMovies]]="Yes")</f>
        <v>5</v>
      </c>
      <c r="U6197" t="s">
        <v>5607</v>
      </c>
      <c r="V6197" t="s">
        <v>72</v>
      </c>
      <c r="W6197" t="str">
        <f>IF(ISNUMBER(SEARCH("automatic", Churn_Data[[#This Row],[PaymentMethod]])), "Automatic", "Manual")</f>
        <v>Automatic</v>
      </c>
      <c r="X6197">
        <v>110</v>
      </c>
      <c r="Y6197" t="str">
        <f>IF(Churn_Data[[#This Row],[tenure]]&lt;=12,"0-1 Year",IF(Churn_Data[[#This Row],[tenure]]&lt;=24,"1-2 Years",IF(Churn_Data[[#This Row],[tenure]]&lt;=36,"2-3 Years",IF(Churn_Data[[#This Row],[tenure]]&lt;=48,"3-4 Years",IF(Churn_Data[[#This Row],[tenure]]&lt;=60,"4-5 Years","5+ Years")))))</f>
        <v>5+ Years</v>
      </c>
      <c r="Z6197">
        <v>65</v>
      </c>
      <c r="AA6197">
        <v>7138.65</v>
      </c>
      <c r="AB6197">
        <f>IF(Churn_Data[[#This Row],[Churn]]="No",Churn_Data[[#This Row],[MonthlyCharges]],NA())</f>
        <v>110</v>
      </c>
      <c r="AC6197">
        <f>IF(Churn_Data[[#This Row],[Churn]]="No",Churn_Data[[#This Row],[tenure]],NA())</f>
        <v>65</v>
      </c>
      <c r="AD6197" t="e">
        <f>IF(Churn_Data[[#This Row],[Churn]]="Yes",Churn_Data[[#This Row],[MonthlyCharges]],NA())</f>
        <v>#N/A</v>
      </c>
      <c r="AE6197" t="e">
        <f>IF(Churn_Data[[#This Row],[Churn]]="Yes",Churn_Data[[#This Row],[tenure]],NA())</f>
        <v>#N/A</v>
      </c>
      <c r="AF6197">
        <v>7150</v>
      </c>
    </row>
    <row r="6198" spans="1:32" x14ac:dyDescent="0.3">
      <c r="A6198" t="s">
        <v>6233</v>
      </c>
      <c r="B6198" t="s">
        <v>23</v>
      </c>
      <c r="C6198" t="str">
        <f>IF(Churn_Data[[#This Row],[SeniorCitizen]]=1,"Yes","No")</f>
        <v>Yes</v>
      </c>
      <c r="D6198">
        <v>1</v>
      </c>
      <c r="E6198" t="s">
        <v>24</v>
      </c>
      <c r="F6198" t="s">
        <v>25</v>
      </c>
      <c r="G6198" t="s">
        <v>24</v>
      </c>
      <c r="H6198" t="s">
        <v>24</v>
      </c>
      <c r="I6198" t="s">
        <v>26</v>
      </c>
      <c r="J6198" t="str">
        <f>IF(Churn_Data[[#This Row],[InternetService]]&lt;&gt;"No","Yes","No")</f>
        <v>Yes</v>
      </c>
      <c r="K6198" t="s">
        <v>24</v>
      </c>
      <c r="L6198" t="s">
        <v>25</v>
      </c>
      <c r="M6198" t="s">
        <v>24</v>
      </c>
      <c r="N6198" t="s">
        <v>25</v>
      </c>
      <c r="O6198" t="s">
        <v>24</v>
      </c>
      <c r="P6198" t="s">
        <v>24</v>
      </c>
      <c r="Q6198" t="s">
        <v>25</v>
      </c>
      <c r="R6198">
        <f>IF(Churn_Data[[#This Row],[Churn]]="Yes",1,0)</f>
        <v>0</v>
      </c>
      <c r="S6198" t="s">
        <v>24</v>
      </c>
      <c r="T6198">
        <f>(Churn_Data[[#This Row],[OnlineSecurity]]="Yes")+(Churn_Data[[#This Row],[OnlineBackup]]="Yes")+(Churn_Data[[#This Row],[DeviceProtection]]="Yes")+(Churn_Data[[#This Row],[TechSupport]]="Yes")+(Churn_Data[[#This Row],[StreamingTV]]="Yes")+(Churn_Data[[#This Row],[StreamingMovies]]="Yes")</f>
        <v>4</v>
      </c>
      <c r="U6198" t="s">
        <v>5607</v>
      </c>
      <c r="V6198" t="s">
        <v>32</v>
      </c>
      <c r="W6198" t="str">
        <f>IF(ISNUMBER(SEARCH("automatic", Churn_Data[[#This Row],[PaymentMethod]])), "Automatic", "Manual")</f>
        <v>Manual</v>
      </c>
      <c r="X6198">
        <v>104.85</v>
      </c>
      <c r="Y6198" t="str">
        <f>IF(Churn_Data[[#This Row],[tenure]]&lt;=12,"0-1 Year",IF(Churn_Data[[#This Row],[tenure]]&lt;=24,"1-2 Years",IF(Churn_Data[[#This Row],[tenure]]&lt;=36,"2-3 Years",IF(Churn_Data[[#This Row],[tenure]]&lt;=48,"3-4 Years",IF(Churn_Data[[#This Row],[tenure]]&lt;=60,"4-5 Years","5+ Years")))))</f>
        <v>5+ Years</v>
      </c>
      <c r="Z6198">
        <v>62</v>
      </c>
      <c r="AA6198">
        <v>6312.9</v>
      </c>
      <c r="AB6198">
        <f>IF(Churn_Data[[#This Row],[Churn]]="No",Churn_Data[[#This Row],[MonthlyCharges]],NA())</f>
        <v>104.85</v>
      </c>
      <c r="AC6198">
        <f>IF(Churn_Data[[#This Row],[Churn]]="No",Churn_Data[[#This Row],[tenure]],NA())</f>
        <v>62</v>
      </c>
      <c r="AD6198" t="e">
        <f>IF(Churn_Data[[#This Row],[Churn]]="Yes",Churn_Data[[#This Row],[MonthlyCharges]],NA())</f>
        <v>#N/A</v>
      </c>
      <c r="AE6198" t="e">
        <f>IF(Churn_Data[[#This Row],[Churn]]="Yes",Churn_Data[[#This Row],[tenure]],NA())</f>
        <v>#N/A</v>
      </c>
      <c r="AF6198">
        <v>6500.7</v>
      </c>
    </row>
    <row r="6199" spans="1:32" x14ac:dyDescent="0.3">
      <c r="A6199" t="s">
        <v>6234</v>
      </c>
      <c r="B6199" t="s">
        <v>30</v>
      </c>
      <c r="C6199" t="str">
        <f>IF(Churn_Data[[#This Row],[SeniorCitizen]]=1,"Yes","No")</f>
        <v>No</v>
      </c>
      <c r="D6199">
        <v>0</v>
      </c>
      <c r="E6199" t="s">
        <v>24</v>
      </c>
      <c r="F6199" t="s">
        <v>24</v>
      </c>
      <c r="G6199" t="s">
        <v>24</v>
      </c>
      <c r="H6199" t="s">
        <v>24</v>
      </c>
      <c r="I6199" t="s">
        <v>26</v>
      </c>
      <c r="J6199" t="str">
        <f>IF(Churn_Data[[#This Row],[InternetService]]&lt;&gt;"No","Yes","No")</f>
        <v>Yes</v>
      </c>
      <c r="K6199" t="s">
        <v>25</v>
      </c>
      <c r="L6199" t="s">
        <v>25</v>
      </c>
      <c r="M6199" t="s">
        <v>24</v>
      </c>
      <c r="N6199" t="s">
        <v>24</v>
      </c>
      <c r="O6199" t="s">
        <v>24</v>
      </c>
      <c r="P6199" t="s">
        <v>24</v>
      </c>
      <c r="Q6199" t="s">
        <v>25</v>
      </c>
      <c r="R6199">
        <f>IF(Churn_Data[[#This Row],[Churn]]="Yes",1,0)</f>
        <v>0</v>
      </c>
      <c r="S6199" t="s">
        <v>24</v>
      </c>
      <c r="T6199">
        <f>(Churn_Data[[#This Row],[OnlineSecurity]]="Yes")+(Churn_Data[[#This Row],[OnlineBackup]]="Yes")+(Churn_Data[[#This Row],[DeviceProtection]]="Yes")+(Churn_Data[[#This Row],[TechSupport]]="Yes")+(Churn_Data[[#This Row],[StreamingTV]]="Yes")+(Churn_Data[[#This Row],[StreamingMovies]]="Yes")</f>
        <v>4</v>
      </c>
      <c r="U6199" t="s">
        <v>5607</v>
      </c>
      <c r="V6199" t="s">
        <v>46</v>
      </c>
      <c r="W6199" t="str">
        <f>IF(ISNUMBER(SEARCH("automatic", Churn_Data[[#This Row],[PaymentMethod]])), "Automatic", "Manual")</f>
        <v>Automatic</v>
      </c>
      <c r="X6199">
        <v>105.05</v>
      </c>
      <c r="Y6199" t="str">
        <f>IF(Churn_Data[[#This Row],[tenure]]&lt;=12,"0-1 Year",IF(Churn_Data[[#This Row],[tenure]]&lt;=24,"1-2 Years",IF(Churn_Data[[#This Row],[tenure]]&lt;=36,"2-3 Years",IF(Churn_Data[[#This Row],[tenure]]&lt;=48,"3-4 Years",IF(Churn_Data[[#This Row],[tenure]]&lt;=60,"4-5 Years","5+ Years")))))</f>
        <v>4-5 Years</v>
      </c>
      <c r="Z6199">
        <v>58</v>
      </c>
      <c r="AA6199">
        <v>6004.85</v>
      </c>
      <c r="AB6199">
        <f>IF(Churn_Data[[#This Row],[Churn]]="No",Churn_Data[[#This Row],[MonthlyCharges]],NA())</f>
        <v>105.05</v>
      </c>
      <c r="AC6199">
        <f>IF(Churn_Data[[#This Row],[Churn]]="No",Churn_Data[[#This Row],[tenure]],NA())</f>
        <v>58</v>
      </c>
      <c r="AD6199" t="e">
        <f>IF(Churn_Data[[#This Row],[Churn]]="Yes",Churn_Data[[#This Row],[MonthlyCharges]],NA())</f>
        <v>#N/A</v>
      </c>
      <c r="AE6199" t="e">
        <f>IF(Churn_Data[[#This Row],[Churn]]="Yes",Churn_Data[[#This Row],[tenure]],NA())</f>
        <v>#N/A</v>
      </c>
      <c r="AF6199">
        <v>6092.9</v>
      </c>
    </row>
    <row r="6200" spans="1:32" x14ac:dyDescent="0.3">
      <c r="A6200" t="s">
        <v>6235</v>
      </c>
      <c r="B6200" t="s">
        <v>30</v>
      </c>
      <c r="C6200" t="str">
        <f>IF(Churn_Data[[#This Row],[SeniorCitizen]]=1,"Yes","No")</f>
        <v>No</v>
      </c>
      <c r="D6200">
        <v>0</v>
      </c>
      <c r="E6200" t="s">
        <v>24</v>
      </c>
      <c r="F6200" t="s">
        <v>25</v>
      </c>
      <c r="G6200" t="s">
        <v>24</v>
      </c>
      <c r="H6200" t="s">
        <v>24</v>
      </c>
      <c r="I6200" t="s">
        <v>26</v>
      </c>
      <c r="J6200" t="str">
        <f>IF(Churn_Data[[#This Row],[InternetService]]&lt;&gt;"No","Yes","No")</f>
        <v>Yes</v>
      </c>
      <c r="K6200" t="s">
        <v>24</v>
      </c>
      <c r="L6200" t="s">
        <v>25</v>
      </c>
      <c r="M6200" t="s">
        <v>24</v>
      </c>
      <c r="N6200" t="s">
        <v>24</v>
      </c>
      <c r="O6200" t="s">
        <v>24</v>
      </c>
      <c r="P6200" t="s">
        <v>24</v>
      </c>
      <c r="Q6200" t="s">
        <v>25</v>
      </c>
      <c r="R6200">
        <f>IF(Churn_Data[[#This Row],[Churn]]="Yes",1,0)</f>
        <v>0</v>
      </c>
      <c r="S6200" t="s">
        <v>24</v>
      </c>
      <c r="T6200">
        <f>(Churn_Data[[#This Row],[OnlineSecurity]]="Yes")+(Churn_Data[[#This Row],[OnlineBackup]]="Yes")+(Churn_Data[[#This Row],[DeviceProtection]]="Yes")+(Churn_Data[[#This Row],[TechSupport]]="Yes")+(Churn_Data[[#This Row],[StreamingTV]]="Yes")+(Churn_Data[[#This Row],[StreamingMovies]]="Yes")</f>
        <v>5</v>
      </c>
      <c r="U6200" t="s">
        <v>5607</v>
      </c>
      <c r="V6200" t="s">
        <v>32</v>
      </c>
      <c r="W6200" t="str">
        <f>IF(ISNUMBER(SEARCH("automatic", Churn_Data[[#This Row],[PaymentMethod]])), "Automatic", "Manual")</f>
        <v>Manual</v>
      </c>
      <c r="X6200">
        <v>110.7</v>
      </c>
      <c r="Y6200" t="str">
        <f>IF(Churn_Data[[#This Row],[tenure]]&lt;=12,"0-1 Year",IF(Churn_Data[[#This Row],[tenure]]&lt;=24,"1-2 Years",IF(Churn_Data[[#This Row],[tenure]]&lt;=36,"2-3 Years",IF(Churn_Data[[#This Row],[tenure]]&lt;=48,"3-4 Years",IF(Churn_Data[[#This Row],[tenure]]&lt;=60,"4-5 Years","5+ Years")))))</f>
        <v>3-4 Years</v>
      </c>
      <c r="Z6200">
        <v>38</v>
      </c>
      <c r="AA6200">
        <v>4428.6000000000004</v>
      </c>
      <c r="AB6200">
        <f>IF(Churn_Data[[#This Row],[Churn]]="No",Churn_Data[[#This Row],[MonthlyCharges]],NA())</f>
        <v>110.7</v>
      </c>
      <c r="AC6200">
        <f>IF(Churn_Data[[#This Row],[Churn]]="No",Churn_Data[[#This Row],[tenure]],NA())</f>
        <v>38</v>
      </c>
      <c r="AD6200" t="e">
        <f>IF(Churn_Data[[#This Row],[Churn]]="Yes",Churn_Data[[#This Row],[MonthlyCharges]],NA())</f>
        <v>#N/A</v>
      </c>
      <c r="AE6200" t="e">
        <f>IF(Churn_Data[[#This Row],[Churn]]="Yes",Churn_Data[[#This Row],[tenure]],NA())</f>
        <v>#N/A</v>
      </c>
      <c r="AF6200">
        <v>4206.6000000000004</v>
      </c>
    </row>
    <row r="6201" spans="1:32" x14ac:dyDescent="0.3">
      <c r="A6201" t="s">
        <v>6236</v>
      </c>
      <c r="B6201" t="s">
        <v>30</v>
      </c>
      <c r="C6201" t="str">
        <f>IF(Churn_Data[[#This Row],[SeniorCitizen]]=1,"Yes","No")</f>
        <v>Yes</v>
      </c>
      <c r="D6201">
        <v>1</v>
      </c>
      <c r="E6201" t="s">
        <v>25</v>
      </c>
      <c r="F6201" t="s">
        <v>25</v>
      </c>
      <c r="G6201" t="s">
        <v>24</v>
      </c>
      <c r="H6201" t="s">
        <v>24</v>
      </c>
      <c r="I6201" t="s">
        <v>26</v>
      </c>
      <c r="J6201" t="str">
        <f>IF(Churn_Data[[#This Row],[InternetService]]&lt;&gt;"No","Yes","No")</f>
        <v>Yes</v>
      </c>
      <c r="K6201" t="s">
        <v>25</v>
      </c>
      <c r="L6201" t="s">
        <v>25</v>
      </c>
      <c r="M6201" t="s">
        <v>24</v>
      </c>
      <c r="N6201" t="s">
        <v>24</v>
      </c>
      <c r="O6201" t="s">
        <v>24</v>
      </c>
      <c r="P6201" t="s">
        <v>24</v>
      </c>
      <c r="Q6201" t="s">
        <v>25</v>
      </c>
      <c r="R6201">
        <f>IF(Churn_Data[[#This Row],[Churn]]="Yes",1,0)</f>
        <v>0</v>
      </c>
      <c r="S6201" t="s">
        <v>25</v>
      </c>
      <c r="T6201">
        <f>(Churn_Data[[#This Row],[OnlineSecurity]]="Yes")+(Churn_Data[[#This Row],[OnlineBackup]]="Yes")+(Churn_Data[[#This Row],[DeviceProtection]]="Yes")+(Churn_Data[[#This Row],[TechSupport]]="Yes")+(Churn_Data[[#This Row],[StreamingTV]]="Yes")+(Churn_Data[[#This Row],[StreamingMovies]]="Yes")</f>
        <v>4</v>
      </c>
      <c r="U6201" t="s">
        <v>5607</v>
      </c>
      <c r="V6201" t="s">
        <v>32</v>
      </c>
      <c r="W6201" t="str">
        <f>IF(ISNUMBER(SEARCH("automatic", Churn_Data[[#This Row],[PaymentMethod]])), "Automatic", "Manual")</f>
        <v>Manual</v>
      </c>
      <c r="X6201">
        <v>102.1</v>
      </c>
      <c r="Y6201" t="str">
        <f>IF(Churn_Data[[#This Row],[tenure]]&lt;=12,"0-1 Year",IF(Churn_Data[[#This Row],[tenure]]&lt;=24,"1-2 Years",IF(Churn_Data[[#This Row],[tenure]]&lt;=36,"2-3 Years",IF(Churn_Data[[#This Row],[tenure]]&lt;=48,"3-4 Years",IF(Churn_Data[[#This Row],[tenure]]&lt;=60,"4-5 Years","5+ Years")))))</f>
        <v>5+ Years</v>
      </c>
      <c r="Z6201">
        <v>64</v>
      </c>
      <c r="AA6201">
        <v>6688.1</v>
      </c>
      <c r="AB6201">
        <f>IF(Churn_Data[[#This Row],[Churn]]="No",Churn_Data[[#This Row],[MonthlyCharges]],NA())</f>
        <v>102.1</v>
      </c>
      <c r="AC6201">
        <f>IF(Churn_Data[[#This Row],[Churn]]="No",Churn_Data[[#This Row],[tenure]],NA())</f>
        <v>64</v>
      </c>
      <c r="AD6201" t="e">
        <f>IF(Churn_Data[[#This Row],[Churn]]="Yes",Churn_Data[[#This Row],[MonthlyCharges]],NA())</f>
        <v>#N/A</v>
      </c>
      <c r="AE6201" t="e">
        <f>IF(Churn_Data[[#This Row],[Churn]]="Yes",Churn_Data[[#This Row],[tenure]],NA())</f>
        <v>#N/A</v>
      </c>
      <c r="AF6201">
        <v>6534.4</v>
      </c>
    </row>
    <row r="6202" spans="1:32" x14ac:dyDescent="0.3">
      <c r="A6202" t="s">
        <v>6237</v>
      </c>
      <c r="B6202" t="s">
        <v>30</v>
      </c>
      <c r="C6202" t="str">
        <f>IF(Churn_Data[[#This Row],[SeniorCitizen]]=1,"Yes","No")</f>
        <v>No</v>
      </c>
      <c r="D6202">
        <v>0</v>
      </c>
      <c r="E6202" t="s">
        <v>24</v>
      </c>
      <c r="F6202" t="s">
        <v>25</v>
      </c>
      <c r="G6202" t="s">
        <v>24</v>
      </c>
      <c r="H6202" t="s">
        <v>24</v>
      </c>
      <c r="I6202" t="s">
        <v>26</v>
      </c>
      <c r="J6202" t="str">
        <f>IF(Churn_Data[[#This Row],[InternetService]]&lt;&gt;"No","Yes","No")</f>
        <v>Yes</v>
      </c>
      <c r="K6202" t="s">
        <v>24</v>
      </c>
      <c r="L6202" t="s">
        <v>25</v>
      </c>
      <c r="M6202" t="s">
        <v>24</v>
      </c>
      <c r="N6202" t="s">
        <v>24</v>
      </c>
      <c r="O6202" t="s">
        <v>24</v>
      </c>
      <c r="P6202" t="s">
        <v>24</v>
      </c>
      <c r="Q6202" t="s">
        <v>25</v>
      </c>
      <c r="R6202">
        <f>IF(Churn_Data[[#This Row],[Churn]]="Yes",1,0)</f>
        <v>0</v>
      </c>
      <c r="S6202" t="s">
        <v>24</v>
      </c>
      <c r="T6202">
        <f>(Churn_Data[[#This Row],[OnlineSecurity]]="Yes")+(Churn_Data[[#This Row],[OnlineBackup]]="Yes")+(Churn_Data[[#This Row],[DeviceProtection]]="Yes")+(Churn_Data[[#This Row],[TechSupport]]="Yes")+(Churn_Data[[#This Row],[StreamingTV]]="Yes")+(Churn_Data[[#This Row],[StreamingMovies]]="Yes")</f>
        <v>5</v>
      </c>
      <c r="U6202" t="s">
        <v>5607</v>
      </c>
      <c r="V6202" t="s">
        <v>28</v>
      </c>
      <c r="W6202" t="str">
        <f>IF(ISNUMBER(SEARCH("automatic", Churn_Data[[#This Row],[PaymentMethod]])), "Automatic", "Manual")</f>
        <v>Manual</v>
      </c>
      <c r="X6202">
        <v>108.5</v>
      </c>
      <c r="Y6202" t="str">
        <f>IF(Churn_Data[[#This Row],[tenure]]&lt;=12,"0-1 Year",IF(Churn_Data[[#This Row],[tenure]]&lt;=24,"1-2 Years",IF(Churn_Data[[#This Row],[tenure]]&lt;=36,"2-3 Years",IF(Churn_Data[[#This Row],[tenure]]&lt;=48,"3-4 Years",IF(Churn_Data[[#This Row],[tenure]]&lt;=60,"4-5 Years","5+ Years")))))</f>
        <v>5+ Years</v>
      </c>
      <c r="Z6202">
        <v>64</v>
      </c>
      <c r="AA6202">
        <v>6880.85</v>
      </c>
      <c r="AB6202">
        <f>IF(Churn_Data[[#This Row],[Churn]]="No",Churn_Data[[#This Row],[MonthlyCharges]],NA())</f>
        <v>108.5</v>
      </c>
      <c r="AC6202">
        <f>IF(Churn_Data[[#This Row],[Churn]]="No",Churn_Data[[#This Row],[tenure]],NA())</f>
        <v>64</v>
      </c>
      <c r="AD6202" t="e">
        <f>IF(Churn_Data[[#This Row],[Churn]]="Yes",Churn_Data[[#This Row],[MonthlyCharges]],NA())</f>
        <v>#N/A</v>
      </c>
      <c r="AE6202" t="e">
        <f>IF(Churn_Data[[#This Row],[Churn]]="Yes",Churn_Data[[#This Row],[tenure]],NA())</f>
        <v>#N/A</v>
      </c>
      <c r="AF6202">
        <v>6944</v>
      </c>
    </row>
    <row r="6203" spans="1:32" x14ac:dyDescent="0.3">
      <c r="A6203" t="s">
        <v>6238</v>
      </c>
      <c r="B6203" t="s">
        <v>30</v>
      </c>
      <c r="C6203" t="str">
        <f>IF(Churn_Data[[#This Row],[SeniorCitizen]]=1,"Yes","No")</f>
        <v>No</v>
      </c>
      <c r="D6203">
        <v>0</v>
      </c>
      <c r="E6203" t="s">
        <v>25</v>
      </c>
      <c r="F6203" t="s">
        <v>25</v>
      </c>
      <c r="G6203" t="s">
        <v>24</v>
      </c>
      <c r="H6203" t="s">
        <v>24</v>
      </c>
      <c r="I6203" t="s">
        <v>26</v>
      </c>
      <c r="J6203" t="str">
        <f>IF(Churn_Data[[#This Row],[InternetService]]&lt;&gt;"No","Yes","No")</f>
        <v>Yes</v>
      </c>
      <c r="K6203" t="s">
        <v>24</v>
      </c>
      <c r="L6203" t="s">
        <v>25</v>
      </c>
      <c r="M6203" t="s">
        <v>24</v>
      </c>
      <c r="N6203" t="s">
        <v>25</v>
      </c>
      <c r="O6203" t="s">
        <v>24</v>
      </c>
      <c r="P6203" t="s">
        <v>24</v>
      </c>
      <c r="Q6203" t="s">
        <v>25</v>
      </c>
      <c r="R6203">
        <f>IF(Churn_Data[[#This Row],[Churn]]="Yes",1,0)</f>
        <v>0</v>
      </c>
      <c r="S6203" t="s">
        <v>25</v>
      </c>
      <c r="T6203">
        <f>(Churn_Data[[#This Row],[OnlineSecurity]]="Yes")+(Churn_Data[[#This Row],[OnlineBackup]]="Yes")+(Churn_Data[[#This Row],[DeviceProtection]]="Yes")+(Churn_Data[[#This Row],[TechSupport]]="Yes")+(Churn_Data[[#This Row],[StreamingTV]]="Yes")+(Churn_Data[[#This Row],[StreamingMovies]]="Yes")</f>
        <v>4</v>
      </c>
      <c r="U6203" t="s">
        <v>5607</v>
      </c>
      <c r="V6203" t="s">
        <v>32</v>
      </c>
      <c r="W6203" t="str">
        <f>IF(ISNUMBER(SEARCH("automatic", Churn_Data[[#This Row],[PaymentMethod]])), "Automatic", "Manual")</f>
        <v>Manual</v>
      </c>
      <c r="X6203">
        <v>104</v>
      </c>
      <c r="Y6203" t="str">
        <f>IF(Churn_Data[[#This Row],[tenure]]&lt;=12,"0-1 Year",IF(Churn_Data[[#This Row],[tenure]]&lt;=24,"1-2 Years",IF(Churn_Data[[#This Row],[tenure]]&lt;=36,"2-3 Years",IF(Churn_Data[[#This Row],[tenure]]&lt;=48,"3-4 Years",IF(Churn_Data[[#This Row],[tenure]]&lt;=60,"4-5 Years","5+ Years")))))</f>
        <v>5+ Years</v>
      </c>
      <c r="Z6203">
        <v>61</v>
      </c>
      <c r="AA6203">
        <v>6363.45</v>
      </c>
      <c r="AB6203">
        <f>IF(Churn_Data[[#This Row],[Churn]]="No",Churn_Data[[#This Row],[MonthlyCharges]],NA())</f>
        <v>104</v>
      </c>
      <c r="AC6203">
        <f>IF(Churn_Data[[#This Row],[Churn]]="No",Churn_Data[[#This Row],[tenure]],NA())</f>
        <v>61</v>
      </c>
      <c r="AD6203" t="e">
        <f>IF(Churn_Data[[#This Row],[Churn]]="Yes",Churn_Data[[#This Row],[MonthlyCharges]],NA())</f>
        <v>#N/A</v>
      </c>
      <c r="AE6203" t="e">
        <f>IF(Churn_Data[[#This Row],[Churn]]="Yes",Churn_Data[[#This Row],[tenure]],NA())</f>
        <v>#N/A</v>
      </c>
      <c r="AF6203">
        <v>6344</v>
      </c>
    </row>
    <row r="6204" spans="1:32" x14ac:dyDescent="0.3">
      <c r="A6204" t="s">
        <v>6239</v>
      </c>
      <c r="B6204" t="s">
        <v>23</v>
      </c>
      <c r="C6204" t="str">
        <f>IF(Churn_Data[[#This Row],[SeniorCitizen]]=1,"Yes","No")</f>
        <v>Yes</v>
      </c>
      <c r="D6204">
        <v>1</v>
      </c>
      <c r="E6204" t="s">
        <v>25</v>
      </c>
      <c r="F6204" t="s">
        <v>25</v>
      </c>
      <c r="G6204" t="s">
        <v>24</v>
      </c>
      <c r="H6204" t="s">
        <v>24</v>
      </c>
      <c r="I6204" t="s">
        <v>26</v>
      </c>
      <c r="J6204" t="str">
        <f>IF(Churn_Data[[#This Row],[InternetService]]&lt;&gt;"No","Yes","No")</f>
        <v>Yes</v>
      </c>
      <c r="K6204" t="s">
        <v>25</v>
      </c>
      <c r="L6204" t="s">
        <v>25</v>
      </c>
      <c r="M6204" t="s">
        <v>24</v>
      </c>
      <c r="N6204" t="s">
        <v>25</v>
      </c>
      <c r="O6204" t="s">
        <v>24</v>
      </c>
      <c r="P6204" t="s">
        <v>24</v>
      </c>
      <c r="Q6204" t="s">
        <v>25</v>
      </c>
      <c r="R6204">
        <f>IF(Churn_Data[[#This Row],[Churn]]="Yes",1,0)</f>
        <v>0</v>
      </c>
      <c r="S6204" t="s">
        <v>24</v>
      </c>
      <c r="T6204">
        <f>(Churn_Data[[#This Row],[OnlineSecurity]]="Yes")+(Churn_Data[[#This Row],[OnlineBackup]]="Yes")+(Churn_Data[[#This Row],[DeviceProtection]]="Yes")+(Churn_Data[[#This Row],[TechSupport]]="Yes")+(Churn_Data[[#This Row],[StreamingTV]]="Yes")+(Churn_Data[[#This Row],[StreamingMovies]]="Yes")</f>
        <v>3</v>
      </c>
      <c r="U6204" t="s">
        <v>5607</v>
      </c>
      <c r="V6204" t="s">
        <v>46</v>
      </c>
      <c r="W6204" t="str">
        <f>IF(ISNUMBER(SEARCH("automatic", Churn_Data[[#This Row],[PaymentMethod]])), "Automatic", "Manual")</f>
        <v>Automatic</v>
      </c>
      <c r="X6204">
        <v>100.15</v>
      </c>
      <c r="Y6204" t="str">
        <f>IF(Churn_Data[[#This Row],[tenure]]&lt;=12,"0-1 Year",IF(Churn_Data[[#This Row],[tenure]]&lt;=24,"1-2 Years",IF(Churn_Data[[#This Row],[tenure]]&lt;=36,"2-3 Years",IF(Churn_Data[[#This Row],[tenure]]&lt;=48,"3-4 Years",IF(Churn_Data[[#This Row],[tenure]]&lt;=60,"4-5 Years","5+ Years")))))</f>
        <v>3-4 Years</v>
      </c>
      <c r="Z6204">
        <v>45</v>
      </c>
      <c r="AA6204">
        <v>4459.8</v>
      </c>
      <c r="AB6204">
        <f>IF(Churn_Data[[#This Row],[Churn]]="No",Churn_Data[[#This Row],[MonthlyCharges]],NA())</f>
        <v>100.15</v>
      </c>
      <c r="AC6204">
        <f>IF(Churn_Data[[#This Row],[Churn]]="No",Churn_Data[[#This Row],[tenure]],NA())</f>
        <v>45</v>
      </c>
      <c r="AD6204" t="e">
        <f>IF(Churn_Data[[#This Row],[Churn]]="Yes",Churn_Data[[#This Row],[MonthlyCharges]],NA())</f>
        <v>#N/A</v>
      </c>
      <c r="AE6204" t="e">
        <f>IF(Churn_Data[[#This Row],[Churn]]="Yes",Churn_Data[[#This Row],[tenure]],NA())</f>
        <v>#N/A</v>
      </c>
      <c r="AF6204">
        <v>4506.75</v>
      </c>
    </row>
    <row r="6205" spans="1:32" x14ac:dyDescent="0.3">
      <c r="A6205" t="s">
        <v>6240</v>
      </c>
      <c r="B6205" t="s">
        <v>23</v>
      </c>
      <c r="C6205" t="str">
        <f>IF(Churn_Data[[#This Row],[SeniorCitizen]]=1,"Yes","No")</f>
        <v>Yes</v>
      </c>
      <c r="D6205">
        <v>1</v>
      </c>
      <c r="E6205" t="s">
        <v>24</v>
      </c>
      <c r="F6205" t="s">
        <v>25</v>
      </c>
      <c r="G6205" t="s">
        <v>24</v>
      </c>
      <c r="H6205" t="s">
        <v>24</v>
      </c>
      <c r="I6205" t="s">
        <v>26</v>
      </c>
      <c r="J6205" t="str">
        <f>IF(Churn_Data[[#This Row],[InternetService]]&lt;&gt;"No","Yes","No")</f>
        <v>Yes</v>
      </c>
      <c r="K6205" t="s">
        <v>25</v>
      </c>
      <c r="L6205" t="s">
        <v>25</v>
      </c>
      <c r="M6205" t="s">
        <v>24</v>
      </c>
      <c r="N6205" t="s">
        <v>24</v>
      </c>
      <c r="O6205" t="s">
        <v>24</v>
      </c>
      <c r="P6205" t="s">
        <v>24</v>
      </c>
      <c r="Q6205" t="s">
        <v>24</v>
      </c>
      <c r="R6205">
        <f>IF(Churn_Data[[#This Row],[Churn]]="Yes",1,0)</f>
        <v>1</v>
      </c>
      <c r="S6205" t="s">
        <v>24</v>
      </c>
      <c r="T6205">
        <f>(Churn_Data[[#This Row],[OnlineSecurity]]="Yes")+(Churn_Data[[#This Row],[OnlineBackup]]="Yes")+(Churn_Data[[#This Row],[DeviceProtection]]="Yes")+(Churn_Data[[#This Row],[TechSupport]]="Yes")+(Churn_Data[[#This Row],[StreamingTV]]="Yes")+(Churn_Data[[#This Row],[StreamingMovies]]="Yes")</f>
        <v>4</v>
      </c>
      <c r="U6205" t="s">
        <v>5607</v>
      </c>
      <c r="V6205" t="s">
        <v>32</v>
      </c>
      <c r="W6205" t="str">
        <f>IF(ISNUMBER(SEARCH("automatic", Churn_Data[[#This Row],[PaymentMethod]])), "Automatic", "Manual")</f>
        <v>Manual</v>
      </c>
      <c r="X6205">
        <v>107.55</v>
      </c>
      <c r="Y6205" t="str">
        <f>IF(Churn_Data[[#This Row],[tenure]]&lt;=12,"0-1 Year",IF(Churn_Data[[#This Row],[tenure]]&lt;=24,"1-2 Years",IF(Churn_Data[[#This Row],[tenure]]&lt;=36,"2-3 Years",IF(Churn_Data[[#This Row],[tenure]]&lt;=48,"3-4 Years",IF(Churn_Data[[#This Row],[tenure]]&lt;=60,"4-5 Years","5+ Years")))))</f>
        <v>3-4 Years</v>
      </c>
      <c r="Z6205">
        <v>43</v>
      </c>
      <c r="AA6205">
        <v>4533.8999999999996</v>
      </c>
      <c r="AB6205" t="e">
        <f>IF(Churn_Data[[#This Row],[Churn]]="No",Churn_Data[[#This Row],[MonthlyCharges]],NA())</f>
        <v>#N/A</v>
      </c>
      <c r="AC6205" t="e">
        <f>IF(Churn_Data[[#This Row],[Churn]]="No",Churn_Data[[#This Row],[tenure]],NA())</f>
        <v>#N/A</v>
      </c>
      <c r="AD6205">
        <f>IF(Churn_Data[[#This Row],[Churn]]="Yes",Churn_Data[[#This Row],[MonthlyCharges]],NA())</f>
        <v>107.55</v>
      </c>
      <c r="AE6205">
        <f>IF(Churn_Data[[#This Row],[Churn]]="Yes",Churn_Data[[#This Row],[tenure]],NA())</f>
        <v>43</v>
      </c>
      <c r="AF6205">
        <v>4624.6499999999996</v>
      </c>
    </row>
    <row r="6206" spans="1:32" x14ac:dyDescent="0.3">
      <c r="A6206" t="s">
        <v>6241</v>
      </c>
      <c r="B6206" t="s">
        <v>23</v>
      </c>
      <c r="C6206" t="str">
        <f>IF(Churn_Data[[#This Row],[SeniorCitizen]]=1,"Yes","No")</f>
        <v>No</v>
      </c>
      <c r="D6206">
        <v>0</v>
      </c>
      <c r="E6206" t="s">
        <v>24</v>
      </c>
      <c r="F6206" t="s">
        <v>25</v>
      </c>
      <c r="G6206" t="s">
        <v>24</v>
      </c>
      <c r="H6206" t="s">
        <v>24</v>
      </c>
      <c r="I6206" t="s">
        <v>26</v>
      </c>
      <c r="J6206" t="str">
        <f>IF(Churn_Data[[#This Row],[InternetService]]&lt;&gt;"No","Yes","No")</f>
        <v>Yes</v>
      </c>
      <c r="K6206" t="s">
        <v>24</v>
      </c>
      <c r="L6206" t="s">
        <v>25</v>
      </c>
      <c r="M6206" t="s">
        <v>24</v>
      </c>
      <c r="N6206" t="s">
        <v>25</v>
      </c>
      <c r="O6206" t="s">
        <v>24</v>
      </c>
      <c r="P6206" t="s">
        <v>24</v>
      </c>
      <c r="Q6206" t="s">
        <v>25</v>
      </c>
      <c r="R6206">
        <f>IF(Churn_Data[[#This Row],[Churn]]="Yes",1,0)</f>
        <v>0</v>
      </c>
      <c r="S6206" t="s">
        <v>25</v>
      </c>
      <c r="T6206">
        <f>(Churn_Data[[#This Row],[OnlineSecurity]]="Yes")+(Churn_Data[[#This Row],[OnlineBackup]]="Yes")+(Churn_Data[[#This Row],[DeviceProtection]]="Yes")+(Churn_Data[[#This Row],[TechSupport]]="Yes")+(Churn_Data[[#This Row],[StreamingTV]]="Yes")+(Churn_Data[[#This Row],[StreamingMovies]]="Yes")</f>
        <v>4</v>
      </c>
      <c r="U6206" t="s">
        <v>5607</v>
      </c>
      <c r="V6206" t="s">
        <v>46</v>
      </c>
      <c r="W6206" t="str">
        <f>IF(ISNUMBER(SEARCH("automatic", Churn_Data[[#This Row],[PaymentMethod]])), "Automatic", "Manual")</f>
        <v>Automatic</v>
      </c>
      <c r="X6206">
        <v>105.75</v>
      </c>
      <c r="Y6206" t="str">
        <f>IF(Churn_Data[[#This Row],[tenure]]&lt;=12,"0-1 Year",IF(Churn_Data[[#This Row],[tenure]]&lt;=24,"1-2 Years",IF(Churn_Data[[#This Row],[tenure]]&lt;=36,"2-3 Years",IF(Churn_Data[[#This Row],[tenure]]&lt;=48,"3-4 Years",IF(Churn_Data[[#This Row],[tenure]]&lt;=60,"4-5 Years","5+ Years")))))</f>
        <v>3-4 Years</v>
      </c>
      <c r="Z6206">
        <v>40</v>
      </c>
      <c r="AA6206">
        <v>4228.55</v>
      </c>
      <c r="AB6206">
        <f>IF(Churn_Data[[#This Row],[Churn]]="No",Churn_Data[[#This Row],[MonthlyCharges]],NA())</f>
        <v>105.75</v>
      </c>
      <c r="AC6206">
        <f>IF(Churn_Data[[#This Row],[Churn]]="No",Churn_Data[[#This Row],[tenure]],NA())</f>
        <v>40</v>
      </c>
      <c r="AD6206" t="e">
        <f>IF(Churn_Data[[#This Row],[Churn]]="Yes",Churn_Data[[#This Row],[MonthlyCharges]],NA())</f>
        <v>#N/A</v>
      </c>
      <c r="AE6206" t="e">
        <f>IF(Churn_Data[[#This Row],[Churn]]="Yes",Churn_Data[[#This Row],[tenure]],NA())</f>
        <v>#N/A</v>
      </c>
      <c r="AF6206">
        <v>4230</v>
      </c>
    </row>
    <row r="6207" spans="1:32" x14ac:dyDescent="0.3">
      <c r="A6207" t="s">
        <v>6242</v>
      </c>
      <c r="B6207" t="s">
        <v>23</v>
      </c>
      <c r="C6207" t="str">
        <f>IF(Churn_Data[[#This Row],[SeniorCitizen]]=1,"Yes","No")</f>
        <v>No</v>
      </c>
      <c r="D6207">
        <v>0</v>
      </c>
      <c r="E6207" t="s">
        <v>25</v>
      </c>
      <c r="F6207" t="s">
        <v>25</v>
      </c>
      <c r="G6207" t="s">
        <v>24</v>
      </c>
      <c r="H6207" t="s">
        <v>24</v>
      </c>
      <c r="I6207" t="s">
        <v>26</v>
      </c>
      <c r="J6207" t="str">
        <f>IF(Churn_Data[[#This Row],[InternetService]]&lt;&gt;"No","Yes","No")</f>
        <v>Yes</v>
      </c>
      <c r="K6207" t="s">
        <v>24</v>
      </c>
      <c r="L6207" t="s">
        <v>25</v>
      </c>
      <c r="M6207" t="s">
        <v>24</v>
      </c>
      <c r="N6207" t="s">
        <v>25</v>
      </c>
      <c r="O6207" t="s">
        <v>24</v>
      </c>
      <c r="P6207" t="s">
        <v>24</v>
      </c>
      <c r="Q6207" t="s">
        <v>24</v>
      </c>
      <c r="R6207">
        <f>IF(Churn_Data[[#This Row],[Churn]]="Yes",1,0)</f>
        <v>1</v>
      </c>
      <c r="S6207" t="s">
        <v>24</v>
      </c>
      <c r="T6207">
        <f>(Churn_Data[[#This Row],[OnlineSecurity]]="Yes")+(Churn_Data[[#This Row],[OnlineBackup]]="Yes")+(Churn_Data[[#This Row],[DeviceProtection]]="Yes")+(Churn_Data[[#This Row],[TechSupport]]="Yes")+(Churn_Data[[#This Row],[StreamingTV]]="Yes")+(Churn_Data[[#This Row],[StreamingMovies]]="Yes")</f>
        <v>4</v>
      </c>
      <c r="U6207" t="s">
        <v>5607</v>
      </c>
      <c r="V6207" t="s">
        <v>46</v>
      </c>
      <c r="W6207" t="str">
        <f>IF(ISNUMBER(SEARCH("automatic", Churn_Data[[#This Row],[PaymentMethod]])), "Automatic", "Manual")</f>
        <v>Automatic</v>
      </c>
      <c r="X6207">
        <v>103.95</v>
      </c>
      <c r="Y6207" t="str">
        <f>IF(Churn_Data[[#This Row],[tenure]]&lt;=12,"0-1 Year",IF(Churn_Data[[#This Row],[tenure]]&lt;=24,"1-2 Years",IF(Churn_Data[[#This Row],[tenure]]&lt;=36,"2-3 Years",IF(Churn_Data[[#This Row],[tenure]]&lt;=48,"3-4 Years",IF(Churn_Data[[#This Row],[tenure]]&lt;=60,"4-5 Years","5+ Years")))))</f>
        <v>4-5 Years</v>
      </c>
      <c r="Z6207">
        <v>54</v>
      </c>
      <c r="AA6207">
        <v>5639.05</v>
      </c>
      <c r="AB6207" t="e">
        <f>IF(Churn_Data[[#This Row],[Churn]]="No",Churn_Data[[#This Row],[MonthlyCharges]],NA())</f>
        <v>#N/A</v>
      </c>
      <c r="AC6207" t="e">
        <f>IF(Churn_Data[[#This Row],[Churn]]="No",Churn_Data[[#This Row],[tenure]],NA())</f>
        <v>#N/A</v>
      </c>
      <c r="AD6207">
        <f>IF(Churn_Data[[#This Row],[Churn]]="Yes",Churn_Data[[#This Row],[MonthlyCharges]],NA())</f>
        <v>103.95</v>
      </c>
      <c r="AE6207">
        <f>IF(Churn_Data[[#This Row],[Churn]]="Yes",Churn_Data[[#This Row],[tenure]],NA())</f>
        <v>54</v>
      </c>
      <c r="AF6207">
        <v>5613.3</v>
      </c>
    </row>
    <row r="6208" spans="1:32" x14ac:dyDescent="0.3">
      <c r="A6208" t="s">
        <v>6243</v>
      </c>
      <c r="B6208" t="s">
        <v>23</v>
      </c>
      <c r="C6208" t="str">
        <f>IF(Churn_Data[[#This Row],[SeniorCitizen]]=1,"Yes","No")</f>
        <v>Yes</v>
      </c>
      <c r="D6208">
        <v>1</v>
      </c>
      <c r="E6208" t="s">
        <v>25</v>
      </c>
      <c r="F6208" t="s">
        <v>25</v>
      </c>
      <c r="G6208" t="s">
        <v>24</v>
      </c>
      <c r="H6208" t="s">
        <v>24</v>
      </c>
      <c r="I6208" t="s">
        <v>26</v>
      </c>
      <c r="J6208" t="str">
        <f>IF(Churn_Data[[#This Row],[InternetService]]&lt;&gt;"No","Yes","No")</f>
        <v>Yes</v>
      </c>
      <c r="K6208" t="s">
        <v>25</v>
      </c>
      <c r="L6208" t="s">
        <v>25</v>
      </c>
      <c r="M6208" t="s">
        <v>24</v>
      </c>
      <c r="N6208" t="s">
        <v>25</v>
      </c>
      <c r="O6208" t="s">
        <v>24</v>
      </c>
      <c r="P6208" t="s">
        <v>24</v>
      </c>
      <c r="Q6208" t="s">
        <v>25</v>
      </c>
      <c r="R6208">
        <f>IF(Churn_Data[[#This Row],[Churn]]="Yes",1,0)</f>
        <v>0</v>
      </c>
      <c r="S6208" t="s">
        <v>24</v>
      </c>
      <c r="T6208">
        <f>(Churn_Data[[#This Row],[OnlineSecurity]]="Yes")+(Churn_Data[[#This Row],[OnlineBackup]]="Yes")+(Churn_Data[[#This Row],[DeviceProtection]]="Yes")+(Churn_Data[[#This Row],[TechSupport]]="Yes")+(Churn_Data[[#This Row],[StreamingTV]]="Yes")+(Churn_Data[[#This Row],[StreamingMovies]]="Yes")</f>
        <v>3</v>
      </c>
      <c r="U6208" t="s">
        <v>5607</v>
      </c>
      <c r="V6208" t="s">
        <v>32</v>
      </c>
      <c r="W6208" t="str">
        <f>IF(ISNUMBER(SEARCH("automatic", Churn_Data[[#This Row],[PaymentMethod]])), "Automatic", "Manual")</f>
        <v>Manual</v>
      </c>
      <c r="X6208">
        <v>99.5</v>
      </c>
      <c r="Y6208" t="str">
        <f>IF(Churn_Data[[#This Row],[tenure]]&lt;=12,"0-1 Year",IF(Churn_Data[[#This Row],[tenure]]&lt;=24,"1-2 Years",IF(Churn_Data[[#This Row],[tenure]]&lt;=36,"2-3 Years",IF(Churn_Data[[#This Row],[tenure]]&lt;=48,"3-4 Years",IF(Churn_Data[[#This Row],[tenure]]&lt;=60,"4-5 Years","5+ Years")))))</f>
        <v>4-5 Years</v>
      </c>
      <c r="Z6208">
        <v>59</v>
      </c>
      <c r="AA6208">
        <v>5890</v>
      </c>
      <c r="AB6208">
        <f>IF(Churn_Data[[#This Row],[Churn]]="No",Churn_Data[[#This Row],[MonthlyCharges]],NA())</f>
        <v>99.5</v>
      </c>
      <c r="AC6208">
        <f>IF(Churn_Data[[#This Row],[Churn]]="No",Churn_Data[[#This Row],[tenure]],NA())</f>
        <v>59</v>
      </c>
      <c r="AD6208" t="e">
        <f>IF(Churn_Data[[#This Row],[Churn]]="Yes",Churn_Data[[#This Row],[MonthlyCharges]],NA())</f>
        <v>#N/A</v>
      </c>
      <c r="AE6208" t="e">
        <f>IF(Churn_Data[[#This Row],[Churn]]="Yes",Churn_Data[[#This Row],[tenure]],NA())</f>
        <v>#N/A</v>
      </c>
      <c r="AF6208">
        <v>5870.5</v>
      </c>
    </row>
    <row r="6209" spans="1:32" x14ac:dyDescent="0.3">
      <c r="A6209" t="s">
        <v>6244</v>
      </c>
      <c r="B6209" t="s">
        <v>23</v>
      </c>
      <c r="C6209" t="str">
        <f>IF(Churn_Data[[#This Row],[SeniorCitizen]]=1,"Yes","No")</f>
        <v>No</v>
      </c>
      <c r="D6209">
        <v>0</v>
      </c>
      <c r="E6209" t="s">
        <v>25</v>
      </c>
      <c r="F6209" t="s">
        <v>25</v>
      </c>
      <c r="G6209" t="s">
        <v>24</v>
      </c>
      <c r="H6209" t="s">
        <v>24</v>
      </c>
      <c r="I6209" t="s">
        <v>26</v>
      </c>
      <c r="J6209" t="str">
        <f>IF(Churn_Data[[#This Row],[InternetService]]&lt;&gt;"No","Yes","No")</f>
        <v>Yes</v>
      </c>
      <c r="K6209" t="s">
        <v>24</v>
      </c>
      <c r="L6209" t="s">
        <v>25</v>
      </c>
      <c r="M6209" t="s">
        <v>24</v>
      </c>
      <c r="N6209" t="s">
        <v>25</v>
      </c>
      <c r="O6209" t="s">
        <v>24</v>
      </c>
      <c r="P6209" t="s">
        <v>24</v>
      </c>
      <c r="Q6209" t="s">
        <v>24</v>
      </c>
      <c r="R6209">
        <f>IF(Churn_Data[[#This Row],[Churn]]="Yes",1,0)</f>
        <v>1</v>
      </c>
      <c r="S6209" t="s">
        <v>24</v>
      </c>
      <c r="T6209">
        <f>(Churn_Data[[#This Row],[OnlineSecurity]]="Yes")+(Churn_Data[[#This Row],[OnlineBackup]]="Yes")+(Churn_Data[[#This Row],[DeviceProtection]]="Yes")+(Churn_Data[[#This Row],[TechSupport]]="Yes")+(Churn_Data[[#This Row],[StreamingTV]]="Yes")+(Churn_Data[[#This Row],[StreamingMovies]]="Yes")</f>
        <v>4</v>
      </c>
      <c r="U6209" t="s">
        <v>5607</v>
      </c>
      <c r="V6209" t="s">
        <v>72</v>
      </c>
      <c r="W6209" t="str">
        <f>IF(ISNUMBER(SEARCH("automatic", Churn_Data[[#This Row],[PaymentMethod]])), "Automatic", "Manual")</f>
        <v>Automatic</v>
      </c>
      <c r="X6209">
        <v>106.95</v>
      </c>
      <c r="Y6209" t="str">
        <f>IF(Churn_Data[[#This Row],[tenure]]&lt;=12,"0-1 Year",IF(Churn_Data[[#This Row],[tenure]]&lt;=24,"1-2 Years",IF(Churn_Data[[#This Row],[tenure]]&lt;=36,"2-3 Years",IF(Churn_Data[[#This Row],[tenure]]&lt;=48,"3-4 Years",IF(Churn_Data[[#This Row],[tenure]]&lt;=60,"4-5 Years","5+ Years")))))</f>
        <v>4-5 Years</v>
      </c>
      <c r="Z6209">
        <v>53</v>
      </c>
      <c r="AA6209">
        <v>5785.5</v>
      </c>
      <c r="AB6209" t="e">
        <f>IF(Churn_Data[[#This Row],[Churn]]="No",Churn_Data[[#This Row],[MonthlyCharges]],NA())</f>
        <v>#N/A</v>
      </c>
      <c r="AC6209" t="e">
        <f>IF(Churn_Data[[#This Row],[Churn]]="No",Churn_Data[[#This Row],[tenure]],NA())</f>
        <v>#N/A</v>
      </c>
      <c r="AD6209">
        <f>IF(Churn_Data[[#This Row],[Churn]]="Yes",Churn_Data[[#This Row],[MonthlyCharges]],NA())</f>
        <v>106.95</v>
      </c>
      <c r="AE6209">
        <f>IF(Churn_Data[[#This Row],[Churn]]="Yes",Churn_Data[[#This Row],[tenure]],NA())</f>
        <v>53</v>
      </c>
      <c r="AF6209">
        <v>5668.35</v>
      </c>
    </row>
    <row r="6210" spans="1:32" x14ac:dyDescent="0.3">
      <c r="A6210" t="s">
        <v>6245</v>
      </c>
      <c r="B6210" t="s">
        <v>30</v>
      </c>
      <c r="C6210" t="str">
        <f>IF(Churn_Data[[#This Row],[SeniorCitizen]]=1,"Yes","No")</f>
        <v>No</v>
      </c>
      <c r="D6210">
        <v>0</v>
      </c>
      <c r="E6210" t="s">
        <v>24</v>
      </c>
      <c r="F6210" t="s">
        <v>24</v>
      </c>
      <c r="G6210" t="s">
        <v>24</v>
      </c>
      <c r="H6210" t="s">
        <v>24</v>
      </c>
      <c r="I6210" t="s">
        <v>26</v>
      </c>
      <c r="J6210" t="str">
        <f>IF(Churn_Data[[#This Row],[InternetService]]&lt;&gt;"No","Yes","No")</f>
        <v>Yes</v>
      </c>
      <c r="K6210" t="s">
        <v>25</v>
      </c>
      <c r="L6210" t="s">
        <v>25</v>
      </c>
      <c r="M6210" t="s">
        <v>24</v>
      </c>
      <c r="N6210" t="s">
        <v>25</v>
      </c>
      <c r="O6210" t="s">
        <v>24</v>
      </c>
      <c r="P6210" t="s">
        <v>24</v>
      </c>
      <c r="Q6210" t="s">
        <v>25</v>
      </c>
      <c r="R6210">
        <f>IF(Churn_Data[[#This Row],[Churn]]="Yes",1,0)</f>
        <v>0</v>
      </c>
      <c r="S6210" t="s">
        <v>24</v>
      </c>
      <c r="T6210">
        <f>(Churn_Data[[#This Row],[OnlineSecurity]]="Yes")+(Churn_Data[[#This Row],[OnlineBackup]]="Yes")+(Churn_Data[[#This Row],[DeviceProtection]]="Yes")+(Churn_Data[[#This Row],[TechSupport]]="Yes")+(Churn_Data[[#This Row],[StreamingTV]]="Yes")+(Churn_Data[[#This Row],[StreamingMovies]]="Yes")</f>
        <v>3</v>
      </c>
      <c r="U6210" t="s">
        <v>5607</v>
      </c>
      <c r="V6210" t="s">
        <v>32</v>
      </c>
      <c r="W6210" t="str">
        <f>IF(ISNUMBER(SEARCH("automatic", Churn_Data[[#This Row],[PaymentMethod]])), "Automatic", "Manual")</f>
        <v>Manual</v>
      </c>
      <c r="X6210">
        <v>99.9</v>
      </c>
      <c r="Y6210" t="str">
        <f>IF(Churn_Data[[#This Row],[tenure]]&lt;=12,"0-1 Year",IF(Churn_Data[[#This Row],[tenure]]&lt;=24,"1-2 Years",IF(Churn_Data[[#This Row],[tenure]]&lt;=36,"2-3 Years",IF(Churn_Data[[#This Row],[tenure]]&lt;=48,"3-4 Years",IF(Churn_Data[[#This Row],[tenure]]&lt;=60,"4-5 Years","5+ Years")))))</f>
        <v>5+ Years</v>
      </c>
      <c r="Z6210">
        <v>61</v>
      </c>
      <c r="AA6210">
        <v>6241.35</v>
      </c>
      <c r="AB6210">
        <f>IF(Churn_Data[[#This Row],[Churn]]="No",Churn_Data[[#This Row],[MonthlyCharges]],NA())</f>
        <v>99.9</v>
      </c>
      <c r="AC6210">
        <f>IF(Churn_Data[[#This Row],[Churn]]="No",Churn_Data[[#This Row],[tenure]],NA())</f>
        <v>61</v>
      </c>
      <c r="AD6210" t="e">
        <f>IF(Churn_Data[[#This Row],[Churn]]="Yes",Churn_Data[[#This Row],[MonthlyCharges]],NA())</f>
        <v>#N/A</v>
      </c>
      <c r="AE6210" t="e">
        <f>IF(Churn_Data[[#This Row],[Churn]]="Yes",Churn_Data[[#This Row],[tenure]],NA())</f>
        <v>#N/A</v>
      </c>
      <c r="AF6210">
        <v>6093.9</v>
      </c>
    </row>
    <row r="6211" spans="1:32" x14ac:dyDescent="0.3">
      <c r="A6211" t="s">
        <v>6246</v>
      </c>
      <c r="B6211" t="s">
        <v>30</v>
      </c>
      <c r="C6211" t="str">
        <f>IF(Churn_Data[[#This Row],[SeniorCitizen]]=1,"Yes","No")</f>
        <v>No</v>
      </c>
      <c r="D6211">
        <v>0</v>
      </c>
      <c r="E6211" t="s">
        <v>24</v>
      </c>
      <c r="F6211" t="s">
        <v>25</v>
      </c>
      <c r="G6211" t="s">
        <v>24</v>
      </c>
      <c r="H6211" t="s">
        <v>24</v>
      </c>
      <c r="I6211" t="s">
        <v>26</v>
      </c>
      <c r="J6211" t="str">
        <f>IF(Churn_Data[[#This Row],[InternetService]]&lt;&gt;"No","Yes","No")</f>
        <v>Yes</v>
      </c>
      <c r="K6211" t="s">
        <v>24</v>
      </c>
      <c r="L6211" t="s">
        <v>25</v>
      </c>
      <c r="M6211" t="s">
        <v>24</v>
      </c>
      <c r="N6211" t="s">
        <v>25</v>
      </c>
      <c r="O6211" t="s">
        <v>24</v>
      </c>
      <c r="P6211" t="s">
        <v>24</v>
      </c>
      <c r="Q6211" t="s">
        <v>25</v>
      </c>
      <c r="R6211">
        <f>IF(Churn_Data[[#This Row],[Churn]]="Yes",1,0)</f>
        <v>0</v>
      </c>
      <c r="S6211" t="s">
        <v>24</v>
      </c>
      <c r="T6211">
        <f>(Churn_Data[[#This Row],[OnlineSecurity]]="Yes")+(Churn_Data[[#This Row],[OnlineBackup]]="Yes")+(Churn_Data[[#This Row],[DeviceProtection]]="Yes")+(Churn_Data[[#This Row],[TechSupport]]="Yes")+(Churn_Data[[#This Row],[StreamingTV]]="Yes")+(Churn_Data[[#This Row],[StreamingMovies]]="Yes")</f>
        <v>4</v>
      </c>
      <c r="U6211" t="s">
        <v>5607</v>
      </c>
      <c r="V6211" t="s">
        <v>32</v>
      </c>
      <c r="W6211" t="str">
        <f>IF(ISNUMBER(SEARCH("automatic", Churn_Data[[#This Row],[PaymentMethod]])), "Automatic", "Manual")</f>
        <v>Manual</v>
      </c>
      <c r="X6211">
        <v>103.95</v>
      </c>
      <c r="Y6211" t="str">
        <f>IF(Churn_Data[[#This Row],[tenure]]&lt;=12,"0-1 Year",IF(Churn_Data[[#This Row],[tenure]]&lt;=24,"1-2 Years",IF(Churn_Data[[#This Row],[tenure]]&lt;=36,"2-3 Years",IF(Churn_Data[[#This Row],[tenure]]&lt;=48,"3-4 Years",IF(Churn_Data[[#This Row],[tenure]]&lt;=60,"4-5 Years","5+ Years")))))</f>
        <v>4-5 Years</v>
      </c>
      <c r="Z6211">
        <v>50</v>
      </c>
      <c r="AA6211">
        <v>5231.3</v>
      </c>
      <c r="AB6211">
        <f>IF(Churn_Data[[#This Row],[Churn]]="No",Churn_Data[[#This Row],[MonthlyCharges]],NA())</f>
        <v>103.95</v>
      </c>
      <c r="AC6211">
        <f>IF(Churn_Data[[#This Row],[Churn]]="No",Churn_Data[[#This Row],[tenure]],NA())</f>
        <v>50</v>
      </c>
      <c r="AD6211" t="e">
        <f>IF(Churn_Data[[#This Row],[Churn]]="Yes",Churn_Data[[#This Row],[MonthlyCharges]],NA())</f>
        <v>#N/A</v>
      </c>
      <c r="AE6211" t="e">
        <f>IF(Churn_Data[[#This Row],[Churn]]="Yes",Churn_Data[[#This Row],[tenure]],NA())</f>
        <v>#N/A</v>
      </c>
      <c r="AF6211">
        <v>5197.5</v>
      </c>
    </row>
    <row r="6212" spans="1:32" x14ac:dyDescent="0.3">
      <c r="A6212" t="s">
        <v>6247</v>
      </c>
      <c r="B6212" t="s">
        <v>30</v>
      </c>
      <c r="C6212" t="str">
        <f>IF(Churn_Data[[#This Row],[SeniorCitizen]]=1,"Yes","No")</f>
        <v>No</v>
      </c>
      <c r="D6212">
        <v>0</v>
      </c>
      <c r="E6212" t="s">
        <v>24</v>
      </c>
      <c r="F6212" t="s">
        <v>25</v>
      </c>
      <c r="G6212" t="s">
        <v>24</v>
      </c>
      <c r="H6212" t="s">
        <v>24</v>
      </c>
      <c r="I6212" t="s">
        <v>26</v>
      </c>
      <c r="J6212" t="str">
        <f>IF(Churn_Data[[#This Row],[InternetService]]&lt;&gt;"No","Yes","No")</f>
        <v>Yes</v>
      </c>
      <c r="K6212" t="s">
        <v>24</v>
      </c>
      <c r="L6212" t="s">
        <v>25</v>
      </c>
      <c r="M6212" t="s">
        <v>24</v>
      </c>
      <c r="N6212" t="s">
        <v>24</v>
      </c>
      <c r="O6212" t="s">
        <v>24</v>
      </c>
      <c r="P6212" t="s">
        <v>24</v>
      </c>
      <c r="Q6212" t="s">
        <v>24</v>
      </c>
      <c r="R6212">
        <f>IF(Churn_Data[[#This Row],[Churn]]="Yes",1,0)</f>
        <v>1</v>
      </c>
      <c r="S6212" t="s">
        <v>24</v>
      </c>
      <c r="T6212">
        <f>(Churn_Data[[#This Row],[OnlineSecurity]]="Yes")+(Churn_Data[[#This Row],[OnlineBackup]]="Yes")+(Churn_Data[[#This Row],[DeviceProtection]]="Yes")+(Churn_Data[[#This Row],[TechSupport]]="Yes")+(Churn_Data[[#This Row],[StreamingTV]]="Yes")+(Churn_Data[[#This Row],[StreamingMovies]]="Yes")</f>
        <v>5</v>
      </c>
      <c r="U6212" t="s">
        <v>5607</v>
      </c>
      <c r="V6212" t="s">
        <v>72</v>
      </c>
      <c r="W6212" t="str">
        <f>IF(ISNUMBER(SEARCH("automatic", Churn_Data[[#This Row],[PaymentMethod]])), "Automatic", "Manual")</f>
        <v>Automatic</v>
      </c>
      <c r="X6212">
        <v>110.85</v>
      </c>
      <c r="Y6212" t="str">
        <f>IF(Churn_Data[[#This Row],[tenure]]&lt;=12,"0-1 Year",IF(Churn_Data[[#This Row],[tenure]]&lt;=24,"1-2 Years",IF(Churn_Data[[#This Row],[tenure]]&lt;=36,"2-3 Years",IF(Churn_Data[[#This Row],[tenure]]&lt;=48,"3-4 Years",IF(Churn_Data[[#This Row],[tenure]]&lt;=60,"4-5 Years","5+ Years")))))</f>
        <v>3-4 Years</v>
      </c>
      <c r="Z6212">
        <v>47</v>
      </c>
      <c r="AA6212">
        <v>5275.8</v>
      </c>
      <c r="AB6212" t="e">
        <f>IF(Churn_Data[[#This Row],[Churn]]="No",Churn_Data[[#This Row],[MonthlyCharges]],NA())</f>
        <v>#N/A</v>
      </c>
      <c r="AC6212" t="e">
        <f>IF(Churn_Data[[#This Row],[Churn]]="No",Churn_Data[[#This Row],[tenure]],NA())</f>
        <v>#N/A</v>
      </c>
      <c r="AD6212">
        <f>IF(Churn_Data[[#This Row],[Churn]]="Yes",Churn_Data[[#This Row],[MonthlyCharges]],NA())</f>
        <v>110.85</v>
      </c>
      <c r="AE6212">
        <f>IF(Churn_Data[[#This Row],[Churn]]="Yes",Churn_Data[[#This Row],[tenure]],NA())</f>
        <v>47</v>
      </c>
      <c r="AF6212">
        <v>5209.95</v>
      </c>
    </row>
    <row r="6213" spans="1:32" x14ac:dyDescent="0.3">
      <c r="A6213" t="s">
        <v>6248</v>
      </c>
      <c r="B6213" t="s">
        <v>30</v>
      </c>
      <c r="C6213" t="str">
        <f>IF(Churn_Data[[#This Row],[SeniorCitizen]]=1,"Yes","No")</f>
        <v>Yes</v>
      </c>
      <c r="D6213">
        <v>1</v>
      </c>
      <c r="E6213" t="s">
        <v>24</v>
      </c>
      <c r="F6213" t="s">
        <v>25</v>
      </c>
      <c r="G6213" t="s">
        <v>24</v>
      </c>
      <c r="H6213" t="s">
        <v>24</v>
      </c>
      <c r="I6213" t="s">
        <v>26</v>
      </c>
      <c r="J6213" t="str">
        <f>IF(Churn_Data[[#This Row],[InternetService]]&lt;&gt;"No","Yes","No")</f>
        <v>Yes</v>
      </c>
      <c r="K6213" t="s">
        <v>24</v>
      </c>
      <c r="L6213" t="s">
        <v>25</v>
      </c>
      <c r="M6213" t="s">
        <v>24</v>
      </c>
      <c r="N6213" t="s">
        <v>24</v>
      </c>
      <c r="O6213" t="s">
        <v>24</v>
      </c>
      <c r="P6213" t="s">
        <v>24</v>
      </c>
      <c r="Q6213" t="s">
        <v>25</v>
      </c>
      <c r="R6213">
        <f>IF(Churn_Data[[#This Row],[Churn]]="Yes",1,0)</f>
        <v>0</v>
      </c>
      <c r="S6213" t="s">
        <v>24</v>
      </c>
      <c r="T6213">
        <f>(Churn_Data[[#This Row],[OnlineSecurity]]="Yes")+(Churn_Data[[#This Row],[OnlineBackup]]="Yes")+(Churn_Data[[#This Row],[DeviceProtection]]="Yes")+(Churn_Data[[#This Row],[TechSupport]]="Yes")+(Churn_Data[[#This Row],[StreamingTV]]="Yes")+(Churn_Data[[#This Row],[StreamingMovies]]="Yes")</f>
        <v>5</v>
      </c>
      <c r="U6213" t="s">
        <v>5607</v>
      </c>
      <c r="V6213" t="s">
        <v>28</v>
      </c>
      <c r="W6213" t="str">
        <f>IF(ISNUMBER(SEARCH("automatic", Churn_Data[[#This Row],[PaymentMethod]])), "Automatic", "Manual")</f>
        <v>Manual</v>
      </c>
      <c r="X6213">
        <v>110.55</v>
      </c>
      <c r="Y6213" t="str">
        <f>IF(Churn_Data[[#This Row],[tenure]]&lt;=12,"0-1 Year",IF(Churn_Data[[#This Row],[tenure]]&lt;=24,"1-2 Years",IF(Churn_Data[[#This Row],[tenure]]&lt;=36,"2-3 Years",IF(Churn_Data[[#This Row],[tenure]]&lt;=48,"3-4 Years",IF(Churn_Data[[#This Row],[tenure]]&lt;=60,"4-5 Years","5+ Years")))))</f>
        <v>5+ Years</v>
      </c>
      <c r="Z6213">
        <v>69</v>
      </c>
      <c r="AA6213">
        <v>7610.1</v>
      </c>
      <c r="AB6213">
        <f>IF(Churn_Data[[#This Row],[Churn]]="No",Churn_Data[[#This Row],[MonthlyCharges]],NA())</f>
        <v>110.55</v>
      </c>
      <c r="AC6213">
        <f>IF(Churn_Data[[#This Row],[Churn]]="No",Churn_Data[[#This Row],[tenure]],NA())</f>
        <v>69</v>
      </c>
      <c r="AD6213" t="e">
        <f>IF(Churn_Data[[#This Row],[Churn]]="Yes",Churn_Data[[#This Row],[MonthlyCharges]],NA())</f>
        <v>#N/A</v>
      </c>
      <c r="AE6213" t="e">
        <f>IF(Churn_Data[[#This Row],[Churn]]="Yes",Churn_Data[[#This Row],[tenure]],NA())</f>
        <v>#N/A</v>
      </c>
      <c r="AF6213">
        <v>7627.95</v>
      </c>
    </row>
    <row r="6214" spans="1:32" x14ac:dyDescent="0.3">
      <c r="A6214" t="s">
        <v>6249</v>
      </c>
      <c r="B6214" t="s">
        <v>30</v>
      </c>
      <c r="C6214" t="str">
        <f>IF(Churn_Data[[#This Row],[SeniorCitizen]]=1,"Yes","No")</f>
        <v>No</v>
      </c>
      <c r="D6214">
        <v>0</v>
      </c>
      <c r="E6214" t="s">
        <v>24</v>
      </c>
      <c r="F6214" t="s">
        <v>24</v>
      </c>
      <c r="G6214" t="s">
        <v>24</v>
      </c>
      <c r="H6214" t="s">
        <v>24</v>
      </c>
      <c r="I6214" t="s">
        <v>26</v>
      </c>
      <c r="J6214" t="str">
        <f>IF(Churn_Data[[#This Row],[InternetService]]&lt;&gt;"No","Yes","No")</f>
        <v>Yes</v>
      </c>
      <c r="K6214" t="s">
        <v>25</v>
      </c>
      <c r="L6214" t="s">
        <v>25</v>
      </c>
      <c r="M6214" t="s">
        <v>24</v>
      </c>
      <c r="N6214" t="s">
        <v>25</v>
      </c>
      <c r="O6214" t="s">
        <v>24</v>
      </c>
      <c r="P6214" t="s">
        <v>24</v>
      </c>
      <c r="Q6214" t="s">
        <v>25</v>
      </c>
      <c r="R6214">
        <f>IF(Churn_Data[[#This Row],[Churn]]="Yes",1,0)</f>
        <v>0</v>
      </c>
      <c r="S6214" t="s">
        <v>25</v>
      </c>
      <c r="T6214">
        <f>(Churn_Data[[#This Row],[OnlineSecurity]]="Yes")+(Churn_Data[[#This Row],[OnlineBackup]]="Yes")+(Churn_Data[[#This Row],[DeviceProtection]]="Yes")+(Churn_Data[[#This Row],[TechSupport]]="Yes")+(Churn_Data[[#This Row],[StreamingTV]]="Yes")+(Churn_Data[[#This Row],[StreamingMovies]]="Yes")</f>
        <v>3</v>
      </c>
      <c r="U6214" t="s">
        <v>5607</v>
      </c>
      <c r="V6214" t="s">
        <v>32</v>
      </c>
      <c r="W6214" t="str">
        <f>IF(ISNUMBER(SEARCH("automatic", Churn_Data[[#This Row],[PaymentMethod]])), "Automatic", "Manual")</f>
        <v>Manual</v>
      </c>
      <c r="X6214">
        <v>100</v>
      </c>
      <c r="Y6214" t="str">
        <f>IF(Churn_Data[[#This Row],[tenure]]&lt;=12,"0-1 Year",IF(Churn_Data[[#This Row],[tenure]]&lt;=24,"1-2 Years",IF(Churn_Data[[#This Row],[tenure]]&lt;=36,"2-3 Years",IF(Churn_Data[[#This Row],[tenure]]&lt;=48,"3-4 Years",IF(Churn_Data[[#This Row],[tenure]]&lt;=60,"4-5 Years","5+ Years")))))</f>
        <v>3-4 Years</v>
      </c>
      <c r="Z6214">
        <v>39</v>
      </c>
      <c r="AA6214">
        <v>3835.55</v>
      </c>
      <c r="AB6214">
        <f>IF(Churn_Data[[#This Row],[Churn]]="No",Churn_Data[[#This Row],[MonthlyCharges]],NA())</f>
        <v>100</v>
      </c>
      <c r="AC6214">
        <f>IF(Churn_Data[[#This Row],[Churn]]="No",Churn_Data[[#This Row],[tenure]],NA())</f>
        <v>39</v>
      </c>
      <c r="AD6214" t="e">
        <f>IF(Churn_Data[[#This Row],[Churn]]="Yes",Churn_Data[[#This Row],[MonthlyCharges]],NA())</f>
        <v>#N/A</v>
      </c>
      <c r="AE6214" t="e">
        <f>IF(Churn_Data[[#This Row],[Churn]]="Yes",Churn_Data[[#This Row],[tenure]],NA())</f>
        <v>#N/A</v>
      </c>
      <c r="AF6214">
        <v>3900</v>
      </c>
    </row>
    <row r="6215" spans="1:32" x14ac:dyDescent="0.3">
      <c r="A6215" t="s">
        <v>6250</v>
      </c>
      <c r="B6215" t="s">
        <v>23</v>
      </c>
      <c r="C6215" t="str">
        <f>IF(Churn_Data[[#This Row],[SeniorCitizen]]=1,"Yes","No")</f>
        <v>Yes</v>
      </c>
      <c r="D6215">
        <v>1</v>
      </c>
      <c r="E6215" t="s">
        <v>25</v>
      </c>
      <c r="F6215" t="s">
        <v>25</v>
      </c>
      <c r="G6215" t="s">
        <v>24</v>
      </c>
      <c r="H6215" t="s">
        <v>24</v>
      </c>
      <c r="I6215" t="s">
        <v>26</v>
      </c>
      <c r="J6215" t="str">
        <f>IF(Churn_Data[[#This Row],[InternetService]]&lt;&gt;"No","Yes","No")</f>
        <v>Yes</v>
      </c>
      <c r="K6215" t="s">
        <v>25</v>
      </c>
      <c r="L6215" t="s">
        <v>25</v>
      </c>
      <c r="M6215" t="s">
        <v>24</v>
      </c>
      <c r="N6215" t="s">
        <v>25</v>
      </c>
      <c r="O6215" t="s">
        <v>24</v>
      </c>
      <c r="P6215" t="s">
        <v>24</v>
      </c>
      <c r="Q6215" t="s">
        <v>25</v>
      </c>
      <c r="R6215">
        <f>IF(Churn_Data[[#This Row],[Churn]]="Yes",1,0)</f>
        <v>0</v>
      </c>
      <c r="S6215" t="s">
        <v>24</v>
      </c>
      <c r="T6215">
        <f>(Churn_Data[[#This Row],[OnlineSecurity]]="Yes")+(Churn_Data[[#This Row],[OnlineBackup]]="Yes")+(Churn_Data[[#This Row],[DeviceProtection]]="Yes")+(Churn_Data[[#This Row],[TechSupport]]="Yes")+(Churn_Data[[#This Row],[StreamingTV]]="Yes")+(Churn_Data[[#This Row],[StreamingMovies]]="Yes")</f>
        <v>3</v>
      </c>
      <c r="U6215" t="s">
        <v>5607</v>
      </c>
      <c r="V6215" t="s">
        <v>32</v>
      </c>
      <c r="W6215" t="str">
        <f>IF(ISNUMBER(SEARCH("automatic", Churn_Data[[#This Row],[PaymentMethod]])), "Automatic", "Manual")</f>
        <v>Manual</v>
      </c>
      <c r="X6215">
        <v>100.15</v>
      </c>
      <c r="Y6215" t="str">
        <f>IF(Churn_Data[[#This Row],[tenure]]&lt;=12,"0-1 Year",IF(Churn_Data[[#This Row],[tenure]]&lt;=24,"1-2 Years",IF(Churn_Data[[#This Row],[tenure]]&lt;=36,"2-3 Years",IF(Churn_Data[[#This Row],[tenure]]&lt;=48,"3-4 Years",IF(Churn_Data[[#This Row],[tenure]]&lt;=60,"4-5 Years","5+ Years")))))</f>
        <v>4-5 Years</v>
      </c>
      <c r="Z6215">
        <v>55</v>
      </c>
      <c r="AA6215">
        <v>5409.75</v>
      </c>
      <c r="AB6215">
        <f>IF(Churn_Data[[#This Row],[Churn]]="No",Churn_Data[[#This Row],[MonthlyCharges]],NA())</f>
        <v>100.15</v>
      </c>
      <c r="AC6215">
        <f>IF(Churn_Data[[#This Row],[Churn]]="No",Churn_Data[[#This Row],[tenure]],NA())</f>
        <v>55</v>
      </c>
      <c r="AD6215" t="e">
        <f>IF(Churn_Data[[#This Row],[Churn]]="Yes",Churn_Data[[#This Row],[MonthlyCharges]],NA())</f>
        <v>#N/A</v>
      </c>
      <c r="AE6215" t="e">
        <f>IF(Churn_Data[[#This Row],[Churn]]="Yes",Churn_Data[[#This Row],[tenure]],NA())</f>
        <v>#N/A</v>
      </c>
      <c r="AF6215">
        <v>5508.25</v>
      </c>
    </row>
    <row r="6216" spans="1:32" x14ac:dyDescent="0.3">
      <c r="A6216" t="s">
        <v>6251</v>
      </c>
      <c r="B6216" t="s">
        <v>23</v>
      </c>
      <c r="C6216" t="str">
        <f>IF(Churn_Data[[#This Row],[SeniorCitizen]]=1,"Yes","No")</f>
        <v>No</v>
      </c>
      <c r="D6216">
        <v>0</v>
      </c>
      <c r="E6216" t="s">
        <v>25</v>
      </c>
      <c r="F6216" t="s">
        <v>25</v>
      </c>
      <c r="G6216" t="s">
        <v>24</v>
      </c>
      <c r="H6216" t="s">
        <v>24</v>
      </c>
      <c r="I6216" t="s">
        <v>26</v>
      </c>
      <c r="J6216" t="str">
        <f>IF(Churn_Data[[#This Row],[InternetService]]&lt;&gt;"No","Yes","No")</f>
        <v>Yes</v>
      </c>
      <c r="K6216" t="s">
        <v>25</v>
      </c>
      <c r="L6216" t="s">
        <v>25</v>
      </c>
      <c r="M6216" t="s">
        <v>24</v>
      </c>
      <c r="N6216" t="s">
        <v>24</v>
      </c>
      <c r="O6216" t="s">
        <v>24</v>
      </c>
      <c r="P6216" t="s">
        <v>24</v>
      </c>
      <c r="Q6216" t="s">
        <v>25</v>
      </c>
      <c r="R6216">
        <f>IF(Churn_Data[[#This Row],[Churn]]="Yes",1,0)</f>
        <v>0</v>
      </c>
      <c r="S6216" t="s">
        <v>24</v>
      </c>
      <c r="T6216">
        <f>(Churn_Data[[#This Row],[OnlineSecurity]]="Yes")+(Churn_Data[[#This Row],[OnlineBackup]]="Yes")+(Churn_Data[[#This Row],[DeviceProtection]]="Yes")+(Churn_Data[[#This Row],[TechSupport]]="Yes")+(Churn_Data[[#This Row],[StreamingTV]]="Yes")+(Churn_Data[[#This Row],[StreamingMovies]]="Yes")</f>
        <v>4</v>
      </c>
      <c r="U6216" t="s">
        <v>5607</v>
      </c>
      <c r="V6216" t="s">
        <v>72</v>
      </c>
      <c r="W6216" t="str">
        <f>IF(ISNUMBER(SEARCH("automatic", Churn_Data[[#This Row],[PaymentMethod]])), "Automatic", "Manual")</f>
        <v>Automatic</v>
      </c>
      <c r="X6216">
        <v>105.95</v>
      </c>
      <c r="Y6216" t="str">
        <f>IF(Churn_Data[[#This Row],[tenure]]&lt;=12,"0-1 Year",IF(Churn_Data[[#This Row],[tenure]]&lt;=24,"1-2 Years",IF(Churn_Data[[#This Row],[tenure]]&lt;=36,"2-3 Years",IF(Churn_Data[[#This Row],[tenure]]&lt;=48,"3-4 Years",IF(Churn_Data[[#This Row],[tenure]]&lt;=60,"4-5 Years","5+ Years")))))</f>
        <v>3-4 Years</v>
      </c>
      <c r="Z6216">
        <v>40</v>
      </c>
      <c r="AA6216">
        <v>4335.2</v>
      </c>
      <c r="AB6216">
        <f>IF(Churn_Data[[#This Row],[Churn]]="No",Churn_Data[[#This Row],[MonthlyCharges]],NA())</f>
        <v>105.95</v>
      </c>
      <c r="AC6216">
        <f>IF(Churn_Data[[#This Row],[Churn]]="No",Churn_Data[[#This Row],[tenure]],NA())</f>
        <v>40</v>
      </c>
      <c r="AD6216" t="e">
        <f>IF(Churn_Data[[#This Row],[Churn]]="Yes",Churn_Data[[#This Row],[MonthlyCharges]],NA())</f>
        <v>#N/A</v>
      </c>
      <c r="AE6216" t="e">
        <f>IF(Churn_Data[[#This Row],[Churn]]="Yes",Churn_Data[[#This Row],[tenure]],NA())</f>
        <v>#N/A</v>
      </c>
      <c r="AF6216">
        <v>4238</v>
      </c>
    </row>
    <row r="6217" spans="1:32" x14ac:dyDescent="0.3">
      <c r="A6217" t="s">
        <v>6252</v>
      </c>
      <c r="B6217" t="s">
        <v>23</v>
      </c>
      <c r="C6217" t="str">
        <f>IF(Churn_Data[[#This Row],[SeniorCitizen]]=1,"Yes","No")</f>
        <v>Yes</v>
      </c>
      <c r="D6217">
        <v>1</v>
      </c>
      <c r="E6217" t="s">
        <v>25</v>
      </c>
      <c r="F6217" t="s">
        <v>25</v>
      </c>
      <c r="G6217" t="s">
        <v>24</v>
      </c>
      <c r="H6217" t="s">
        <v>24</v>
      </c>
      <c r="I6217" t="s">
        <v>26</v>
      </c>
      <c r="J6217" t="str">
        <f>IF(Churn_Data[[#This Row],[InternetService]]&lt;&gt;"No","Yes","No")</f>
        <v>Yes</v>
      </c>
      <c r="K6217" t="s">
        <v>25</v>
      </c>
      <c r="L6217" t="s">
        <v>25</v>
      </c>
      <c r="M6217" t="s">
        <v>24</v>
      </c>
      <c r="N6217" t="s">
        <v>24</v>
      </c>
      <c r="O6217" t="s">
        <v>24</v>
      </c>
      <c r="P6217" t="s">
        <v>24</v>
      </c>
      <c r="Q6217" t="s">
        <v>24</v>
      </c>
      <c r="R6217">
        <f>IF(Churn_Data[[#This Row],[Churn]]="Yes",1,0)</f>
        <v>1</v>
      </c>
      <c r="S6217" t="s">
        <v>24</v>
      </c>
      <c r="T6217">
        <f>(Churn_Data[[#This Row],[OnlineSecurity]]="Yes")+(Churn_Data[[#This Row],[OnlineBackup]]="Yes")+(Churn_Data[[#This Row],[DeviceProtection]]="Yes")+(Churn_Data[[#This Row],[TechSupport]]="Yes")+(Churn_Data[[#This Row],[StreamingTV]]="Yes")+(Churn_Data[[#This Row],[StreamingMovies]]="Yes")</f>
        <v>4</v>
      </c>
      <c r="U6217" t="s">
        <v>5607</v>
      </c>
      <c r="V6217" t="s">
        <v>32</v>
      </c>
      <c r="W6217" t="str">
        <f>IF(ISNUMBER(SEARCH("automatic", Churn_Data[[#This Row],[PaymentMethod]])), "Automatic", "Manual")</f>
        <v>Manual</v>
      </c>
      <c r="X6217">
        <v>106</v>
      </c>
      <c r="Y6217" t="str">
        <f>IF(Churn_Data[[#This Row],[tenure]]&lt;=12,"0-1 Year",IF(Churn_Data[[#This Row],[tenure]]&lt;=24,"1-2 Years",IF(Churn_Data[[#This Row],[tenure]]&lt;=36,"2-3 Years",IF(Churn_Data[[#This Row],[tenure]]&lt;=48,"3-4 Years",IF(Churn_Data[[#This Row],[tenure]]&lt;=60,"4-5 Years","5+ Years")))))</f>
        <v>4-5 Years</v>
      </c>
      <c r="Z6217">
        <v>60</v>
      </c>
      <c r="AA6217">
        <v>6441.4</v>
      </c>
      <c r="AB6217" t="e">
        <f>IF(Churn_Data[[#This Row],[Churn]]="No",Churn_Data[[#This Row],[MonthlyCharges]],NA())</f>
        <v>#N/A</v>
      </c>
      <c r="AC6217" t="e">
        <f>IF(Churn_Data[[#This Row],[Churn]]="No",Churn_Data[[#This Row],[tenure]],NA())</f>
        <v>#N/A</v>
      </c>
      <c r="AD6217">
        <f>IF(Churn_Data[[#This Row],[Churn]]="Yes",Churn_Data[[#This Row],[MonthlyCharges]],NA())</f>
        <v>106</v>
      </c>
      <c r="AE6217">
        <f>IF(Churn_Data[[#This Row],[Churn]]="Yes",Churn_Data[[#This Row],[tenure]],NA())</f>
        <v>60</v>
      </c>
      <c r="AF6217">
        <v>6360</v>
      </c>
    </row>
    <row r="6218" spans="1:32" x14ac:dyDescent="0.3">
      <c r="A6218" t="s">
        <v>6253</v>
      </c>
      <c r="B6218" t="s">
        <v>30</v>
      </c>
      <c r="C6218" t="str">
        <f>IF(Churn_Data[[#This Row],[SeniorCitizen]]=1,"Yes","No")</f>
        <v>No</v>
      </c>
      <c r="D6218">
        <v>0</v>
      </c>
      <c r="E6218" t="s">
        <v>24</v>
      </c>
      <c r="F6218" t="s">
        <v>24</v>
      </c>
      <c r="G6218" t="s">
        <v>24</v>
      </c>
      <c r="H6218" t="s">
        <v>24</v>
      </c>
      <c r="I6218" t="s">
        <v>26</v>
      </c>
      <c r="J6218" t="str">
        <f>IF(Churn_Data[[#This Row],[InternetService]]&lt;&gt;"No","Yes","No")</f>
        <v>Yes</v>
      </c>
      <c r="K6218" t="s">
        <v>25</v>
      </c>
      <c r="L6218" t="s">
        <v>25</v>
      </c>
      <c r="M6218" t="s">
        <v>24</v>
      </c>
      <c r="N6218" t="s">
        <v>24</v>
      </c>
      <c r="O6218" t="s">
        <v>24</v>
      </c>
      <c r="P6218" t="s">
        <v>24</v>
      </c>
      <c r="Q6218" t="s">
        <v>24</v>
      </c>
      <c r="R6218">
        <f>IF(Churn_Data[[#This Row],[Churn]]="Yes",1,0)</f>
        <v>1</v>
      </c>
      <c r="S6218" t="s">
        <v>24</v>
      </c>
      <c r="T6218">
        <f>(Churn_Data[[#This Row],[OnlineSecurity]]="Yes")+(Churn_Data[[#This Row],[OnlineBackup]]="Yes")+(Churn_Data[[#This Row],[DeviceProtection]]="Yes")+(Churn_Data[[#This Row],[TechSupport]]="Yes")+(Churn_Data[[#This Row],[StreamingTV]]="Yes")+(Churn_Data[[#This Row],[StreamingMovies]]="Yes")</f>
        <v>4</v>
      </c>
      <c r="U6218" t="s">
        <v>5607</v>
      </c>
      <c r="V6218" t="s">
        <v>32</v>
      </c>
      <c r="W6218" t="str">
        <f>IF(ISNUMBER(SEARCH("automatic", Churn_Data[[#This Row],[PaymentMethod]])), "Automatic", "Manual")</f>
        <v>Manual</v>
      </c>
      <c r="X6218">
        <v>102.6</v>
      </c>
      <c r="Y6218" t="str">
        <f>IF(Churn_Data[[#This Row],[tenure]]&lt;=12,"0-1 Year",IF(Churn_Data[[#This Row],[tenure]]&lt;=24,"1-2 Years",IF(Churn_Data[[#This Row],[tenure]]&lt;=36,"2-3 Years",IF(Churn_Data[[#This Row],[tenure]]&lt;=48,"3-4 Years",IF(Churn_Data[[#This Row],[tenure]]&lt;=60,"4-5 Years","5+ Years")))))</f>
        <v>3-4 Years</v>
      </c>
      <c r="Z6218">
        <v>41</v>
      </c>
      <c r="AA6218">
        <v>4213.3500000000004</v>
      </c>
      <c r="AB6218" t="e">
        <f>IF(Churn_Data[[#This Row],[Churn]]="No",Churn_Data[[#This Row],[MonthlyCharges]],NA())</f>
        <v>#N/A</v>
      </c>
      <c r="AC6218" t="e">
        <f>IF(Churn_Data[[#This Row],[Churn]]="No",Churn_Data[[#This Row],[tenure]],NA())</f>
        <v>#N/A</v>
      </c>
      <c r="AD6218">
        <f>IF(Churn_Data[[#This Row],[Churn]]="Yes",Churn_Data[[#This Row],[MonthlyCharges]],NA())</f>
        <v>102.6</v>
      </c>
      <c r="AE6218">
        <f>IF(Churn_Data[[#This Row],[Churn]]="Yes",Churn_Data[[#This Row],[tenure]],NA())</f>
        <v>41</v>
      </c>
      <c r="AF6218">
        <v>4206.6000000000004</v>
      </c>
    </row>
    <row r="6219" spans="1:32" x14ac:dyDescent="0.3">
      <c r="A6219" t="s">
        <v>6254</v>
      </c>
      <c r="B6219" t="s">
        <v>30</v>
      </c>
      <c r="C6219" t="str">
        <f>IF(Churn_Data[[#This Row],[SeniorCitizen]]=1,"Yes","No")</f>
        <v>No</v>
      </c>
      <c r="D6219">
        <v>0</v>
      </c>
      <c r="E6219" t="s">
        <v>25</v>
      </c>
      <c r="F6219" t="s">
        <v>25</v>
      </c>
      <c r="G6219" t="s">
        <v>24</v>
      </c>
      <c r="H6219" t="s">
        <v>24</v>
      </c>
      <c r="I6219" t="s">
        <v>26</v>
      </c>
      <c r="J6219" t="str">
        <f>IF(Churn_Data[[#This Row],[InternetService]]&lt;&gt;"No","Yes","No")</f>
        <v>Yes</v>
      </c>
      <c r="K6219" t="s">
        <v>25</v>
      </c>
      <c r="L6219" t="s">
        <v>25</v>
      </c>
      <c r="M6219" t="s">
        <v>24</v>
      </c>
      <c r="N6219" t="s">
        <v>24</v>
      </c>
      <c r="O6219" t="s">
        <v>24</v>
      </c>
      <c r="P6219" t="s">
        <v>24</v>
      </c>
      <c r="Q6219" t="s">
        <v>24</v>
      </c>
      <c r="R6219">
        <f>IF(Churn_Data[[#This Row],[Churn]]="Yes",1,0)</f>
        <v>1</v>
      </c>
      <c r="S6219" t="s">
        <v>24</v>
      </c>
      <c r="T6219">
        <f>(Churn_Data[[#This Row],[OnlineSecurity]]="Yes")+(Churn_Data[[#This Row],[OnlineBackup]]="Yes")+(Churn_Data[[#This Row],[DeviceProtection]]="Yes")+(Churn_Data[[#This Row],[TechSupport]]="Yes")+(Churn_Data[[#This Row],[StreamingTV]]="Yes")+(Churn_Data[[#This Row],[StreamingMovies]]="Yes")</f>
        <v>4</v>
      </c>
      <c r="U6219" t="s">
        <v>5607</v>
      </c>
      <c r="V6219" t="s">
        <v>32</v>
      </c>
      <c r="W6219" t="str">
        <f>IF(ISNUMBER(SEARCH("automatic", Churn_Data[[#This Row],[PaymentMethod]])), "Automatic", "Manual")</f>
        <v>Manual</v>
      </c>
      <c r="X6219">
        <v>104.65</v>
      </c>
      <c r="Y6219" t="str">
        <f>IF(Churn_Data[[#This Row],[tenure]]&lt;=12,"0-1 Year",IF(Churn_Data[[#This Row],[tenure]]&lt;=24,"1-2 Years",IF(Churn_Data[[#This Row],[tenure]]&lt;=36,"2-3 Years",IF(Churn_Data[[#This Row],[tenure]]&lt;=48,"3-4 Years",IF(Churn_Data[[#This Row],[tenure]]&lt;=60,"4-5 Years","5+ Years")))))</f>
        <v>4-5 Years</v>
      </c>
      <c r="Z6219">
        <v>58</v>
      </c>
      <c r="AA6219">
        <v>6219.6</v>
      </c>
      <c r="AB6219" t="e">
        <f>IF(Churn_Data[[#This Row],[Churn]]="No",Churn_Data[[#This Row],[MonthlyCharges]],NA())</f>
        <v>#N/A</v>
      </c>
      <c r="AC6219" t="e">
        <f>IF(Churn_Data[[#This Row],[Churn]]="No",Churn_Data[[#This Row],[tenure]],NA())</f>
        <v>#N/A</v>
      </c>
      <c r="AD6219">
        <f>IF(Churn_Data[[#This Row],[Churn]]="Yes",Churn_Data[[#This Row],[MonthlyCharges]],NA())</f>
        <v>104.65</v>
      </c>
      <c r="AE6219">
        <f>IF(Churn_Data[[#This Row],[Churn]]="Yes",Churn_Data[[#This Row],[tenure]],NA())</f>
        <v>58</v>
      </c>
      <c r="AF6219">
        <v>6069.7</v>
      </c>
    </row>
    <row r="6220" spans="1:32" x14ac:dyDescent="0.3">
      <c r="A6220" t="s">
        <v>6255</v>
      </c>
      <c r="B6220" t="s">
        <v>23</v>
      </c>
      <c r="C6220" t="str">
        <f>IF(Churn_Data[[#This Row],[SeniorCitizen]]=1,"Yes","No")</f>
        <v>Yes</v>
      </c>
      <c r="D6220">
        <v>1</v>
      </c>
      <c r="E6220" t="s">
        <v>24</v>
      </c>
      <c r="F6220" t="s">
        <v>25</v>
      </c>
      <c r="G6220" t="s">
        <v>24</v>
      </c>
      <c r="H6220" t="s">
        <v>24</v>
      </c>
      <c r="I6220" t="s">
        <v>26</v>
      </c>
      <c r="J6220" t="str">
        <f>IF(Churn_Data[[#This Row],[InternetService]]&lt;&gt;"No","Yes","No")</f>
        <v>Yes</v>
      </c>
      <c r="K6220" t="s">
        <v>24</v>
      </c>
      <c r="L6220" t="s">
        <v>25</v>
      </c>
      <c r="M6220" t="s">
        <v>24</v>
      </c>
      <c r="N6220" t="s">
        <v>25</v>
      </c>
      <c r="O6220" t="s">
        <v>24</v>
      </c>
      <c r="P6220" t="s">
        <v>24</v>
      </c>
      <c r="Q6220" t="s">
        <v>25</v>
      </c>
      <c r="R6220">
        <f>IF(Churn_Data[[#This Row],[Churn]]="Yes",1,0)</f>
        <v>0</v>
      </c>
      <c r="S6220" t="s">
        <v>24</v>
      </c>
      <c r="T6220">
        <f>(Churn_Data[[#This Row],[OnlineSecurity]]="Yes")+(Churn_Data[[#This Row],[OnlineBackup]]="Yes")+(Churn_Data[[#This Row],[DeviceProtection]]="Yes")+(Churn_Data[[#This Row],[TechSupport]]="Yes")+(Churn_Data[[#This Row],[StreamingTV]]="Yes")+(Churn_Data[[#This Row],[StreamingMovies]]="Yes")</f>
        <v>4</v>
      </c>
      <c r="U6220" t="s">
        <v>5607</v>
      </c>
      <c r="V6220" t="s">
        <v>72</v>
      </c>
      <c r="W6220" t="str">
        <f>IF(ISNUMBER(SEARCH("automatic", Churn_Data[[#This Row],[PaymentMethod]])), "Automatic", "Manual")</f>
        <v>Automatic</v>
      </c>
      <c r="X6220">
        <v>107.05</v>
      </c>
      <c r="Y6220" t="str">
        <f>IF(Churn_Data[[#This Row],[tenure]]&lt;=12,"0-1 Year",IF(Churn_Data[[#This Row],[tenure]]&lt;=24,"1-2 Years",IF(Churn_Data[[#This Row],[tenure]]&lt;=36,"2-3 Years",IF(Churn_Data[[#This Row],[tenure]]&lt;=48,"3-4 Years",IF(Churn_Data[[#This Row],[tenure]]&lt;=60,"4-5 Years","5+ Years")))))</f>
        <v>5+ Years</v>
      </c>
      <c r="Z6220">
        <v>67</v>
      </c>
      <c r="AA6220">
        <v>7142.5</v>
      </c>
      <c r="AB6220">
        <f>IF(Churn_Data[[#This Row],[Churn]]="No",Churn_Data[[#This Row],[MonthlyCharges]],NA())</f>
        <v>107.05</v>
      </c>
      <c r="AC6220">
        <f>IF(Churn_Data[[#This Row],[Churn]]="No",Churn_Data[[#This Row],[tenure]],NA())</f>
        <v>67</v>
      </c>
      <c r="AD6220" t="e">
        <f>IF(Churn_Data[[#This Row],[Churn]]="Yes",Churn_Data[[#This Row],[MonthlyCharges]],NA())</f>
        <v>#N/A</v>
      </c>
      <c r="AE6220" t="e">
        <f>IF(Churn_Data[[#This Row],[Churn]]="Yes",Churn_Data[[#This Row],[tenure]],NA())</f>
        <v>#N/A</v>
      </c>
      <c r="AF6220">
        <v>7172.35</v>
      </c>
    </row>
    <row r="6221" spans="1:32" x14ac:dyDescent="0.3">
      <c r="A6221" t="s">
        <v>6256</v>
      </c>
      <c r="B6221" t="s">
        <v>23</v>
      </c>
      <c r="C6221" t="str">
        <f>IF(Churn_Data[[#This Row],[SeniorCitizen]]=1,"Yes","No")</f>
        <v>No</v>
      </c>
      <c r="D6221">
        <v>0</v>
      </c>
      <c r="E6221" t="s">
        <v>24</v>
      </c>
      <c r="F6221" t="s">
        <v>25</v>
      </c>
      <c r="G6221" t="s">
        <v>24</v>
      </c>
      <c r="H6221" t="s">
        <v>24</v>
      </c>
      <c r="I6221" t="s">
        <v>26</v>
      </c>
      <c r="J6221" t="str">
        <f>IF(Churn_Data[[#This Row],[InternetService]]&lt;&gt;"No","Yes","No")</f>
        <v>Yes</v>
      </c>
      <c r="K6221" t="s">
        <v>25</v>
      </c>
      <c r="L6221" t="s">
        <v>25</v>
      </c>
      <c r="M6221" t="s">
        <v>24</v>
      </c>
      <c r="N6221" t="s">
        <v>25</v>
      </c>
      <c r="O6221" t="s">
        <v>24</v>
      </c>
      <c r="P6221" t="s">
        <v>24</v>
      </c>
      <c r="Q6221" t="s">
        <v>25</v>
      </c>
      <c r="R6221">
        <f>IF(Churn_Data[[#This Row],[Churn]]="Yes",1,0)</f>
        <v>0</v>
      </c>
      <c r="S6221" t="s">
        <v>24</v>
      </c>
      <c r="T6221">
        <f>(Churn_Data[[#This Row],[OnlineSecurity]]="Yes")+(Churn_Data[[#This Row],[OnlineBackup]]="Yes")+(Churn_Data[[#This Row],[DeviceProtection]]="Yes")+(Churn_Data[[#This Row],[TechSupport]]="Yes")+(Churn_Data[[#This Row],[StreamingTV]]="Yes")+(Churn_Data[[#This Row],[StreamingMovies]]="Yes")</f>
        <v>3</v>
      </c>
      <c r="U6221" t="s">
        <v>5607</v>
      </c>
      <c r="V6221" t="s">
        <v>32</v>
      </c>
      <c r="W6221" t="str">
        <f>IF(ISNUMBER(SEARCH("automatic", Churn_Data[[#This Row],[PaymentMethod]])), "Automatic", "Manual")</f>
        <v>Manual</v>
      </c>
      <c r="X6221">
        <v>98.85</v>
      </c>
      <c r="Y6221" t="str">
        <f>IF(Churn_Data[[#This Row],[tenure]]&lt;=12,"0-1 Year",IF(Churn_Data[[#This Row],[tenure]]&lt;=24,"1-2 Years",IF(Churn_Data[[#This Row],[tenure]]&lt;=36,"2-3 Years",IF(Churn_Data[[#This Row],[tenure]]&lt;=48,"3-4 Years",IF(Churn_Data[[#This Row],[tenure]]&lt;=60,"4-5 Years","5+ Years")))))</f>
        <v>4-5 Years</v>
      </c>
      <c r="Z6221">
        <v>51</v>
      </c>
      <c r="AA6221">
        <v>4947.55</v>
      </c>
      <c r="AB6221">
        <f>IF(Churn_Data[[#This Row],[Churn]]="No",Churn_Data[[#This Row],[MonthlyCharges]],NA())</f>
        <v>98.85</v>
      </c>
      <c r="AC6221">
        <f>IF(Churn_Data[[#This Row],[Churn]]="No",Churn_Data[[#This Row],[tenure]],NA())</f>
        <v>51</v>
      </c>
      <c r="AD6221" t="e">
        <f>IF(Churn_Data[[#This Row],[Churn]]="Yes",Churn_Data[[#This Row],[MonthlyCharges]],NA())</f>
        <v>#N/A</v>
      </c>
      <c r="AE6221" t="e">
        <f>IF(Churn_Data[[#This Row],[Churn]]="Yes",Churn_Data[[#This Row],[tenure]],NA())</f>
        <v>#N/A</v>
      </c>
      <c r="AF6221">
        <v>5041.3500000000004</v>
      </c>
    </row>
    <row r="6222" spans="1:32" x14ac:dyDescent="0.3">
      <c r="A6222" t="s">
        <v>6257</v>
      </c>
      <c r="B6222" t="s">
        <v>23</v>
      </c>
      <c r="C6222" t="str">
        <f>IF(Churn_Data[[#This Row],[SeniorCitizen]]=1,"Yes","No")</f>
        <v>Yes</v>
      </c>
      <c r="D6222">
        <v>1</v>
      </c>
      <c r="E6222" t="s">
        <v>25</v>
      </c>
      <c r="F6222" t="s">
        <v>25</v>
      </c>
      <c r="G6222" t="s">
        <v>24</v>
      </c>
      <c r="H6222" t="s">
        <v>24</v>
      </c>
      <c r="I6222" t="s">
        <v>26</v>
      </c>
      <c r="J6222" t="str">
        <f>IF(Churn_Data[[#This Row],[InternetService]]&lt;&gt;"No","Yes","No")</f>
        <v>Yes</v>
      </c>
      <c r="K6222" t="s">
        <v>24</v>
      </c>
      <c r="L6222" t="s">
        <v>24</v>
      </c>
      <c r="M6222" t="s">
        <v>24</v>
      </c>
      <c r="N6222" t="s">
        <v>25</v>
      </c>
      <c r="O6222" t="s">
        <v>24</v>
      </c>
      <c r="P6222" t="s">
        <v>24</v>
      </c>
      <c r="Q6222" t="s">
        <v>25</v>
      </c>
      <c r="R6222">
        <f>IF(Churn_Data[[#This Row],[Churn]]="Yes",1,0)</f>
        <v>0</v>
      </c>
      <c r="S6222" t="s">
        <v>25</v>
      </c>
      <c r="T6222">
        <f>(Churn_Data[[#This Row],[OnlineSecurity]]="Yes")+(Churn_Data[[#This Row],[OnlineBackup]]="Yes")+(Churn_Data[[#This Row],[DeviceProtection]]="Yes")+(Churn_Data[[#This Row],[TechSupport]]="Yes")+(Churn_Data[[#This Row],[StreamingTV]]="Yes")+(Churn_Data[[#This Row],[StreamingMovies]]="Yes")</f>
        <v>5</v>
      </c>
      <c r="U6222" t="s">
        <v>5607</v>
      </c>
      <c r="V6222" t="s">
        <v>32</v>
      </c>
      <c r="W6222" t="str">
        <f>IF(ISNUMBER(SEARCH("automatic", Churn_Data[[#This Row],[PaymentMethod]])), "Automatic", "Manual")</f>
        <v>Manual</v>
      </c>
      <c r="X6222">
        <v>110.5</v>
      </c>
      <c r="Y6222" t="str">
        <f>IF(Churn_Data[[#This Row],[tenure]]&lt;=12,"0-1 Year",IF(Churn_Data[[#This Row],[tenure]]&lt;=24,"1-2 Years",IF(Churn_Data[[#This Row],[tenure]]&lt;=36,"2-3 Years",IF(Churn_Data[[#This Row],[tenure]]&lt;=48,"3-4 Years",IF(Churn_Data[[#This Row],[tenure]]&lt;=60,"4-5 Years","5+ Years")))))</f>
        <v>4-5 Years</v>
      </c>
      <c r="Z6222">
        <v>56</v>
      </c>
      <c r="AA6222">
        <v>6139.5</v>
      </c>
      <c r="AB6222">
        <f>IF(Churn_Data[[#This Row],[Churn]]="No",Churn_Data[[#This Row],[MonthlyCharges]],NA())</f>
        <v>110.5</v>
      </c>
      <c r="AC6222">
        <f>IF(Churn_Data[[#This Row],[Churn]]="No",Churn_Data[[#This Row],[tenure]],NA())</f>
        <v>56</v>
      </c>
      <c r="AD6222" t="e">
        <f>IF(Churn_Data[[#This Row],[Churn]]="Yes",Churn_Data[[#This Row],[MonthlyCharges]],NA())</f>
        <v>#N/A</v>
      </c>
      <c r="AE6222" t="e">
        <f>IF(Churn_Data[[#This Row],[Churn]]="Yes",Churn_Data[[#This Row],[tenure]],NA())</f>
        <v>#N/A</v>
      </c>
      <c r="AF6222">
        <v>6188</v>
      </c>
    </row>
    <row r="6223" spans="1:32" x14ac:dyDescent="0.3">
      <c r="A6223" t="s">
        <v>6258</v>
      </c>
      <c r="B6223" t="s">
        <v>23</v>
      </c>
      <c r="C6223" t="str">
        <f>IF(Churn_Data[[#This Row],[SeniorCitizen]]=1,"Yes","No")</f>
        <v>No</v>
      </c>
      <c r="D6223">
        <v>0</v>
      </c>
      <c r="E6223" t="s">
        <v>24</v>
      </c>
      <c r="F6223" t="s">
        <v>24</v>
      </c>
      <c r="G6223" t="s">
        <v>24</v>
      </c>
      <c r="H6223" t="s">
        <v>24</v>
      </c>
      <c r="I6223" t="s">
        <v>26</v>
      </c>
      <c r="J6223" t="str">
        <f>IF(Churn_Data[[#This Row],[InternetService]]&lt;&gt;"No","Yes","No")</f>
        <v>Yes</v>
      </c>
      <c r="K6223" t="s">
        <v>24</v>
      </c>
      <c r="L6223" t="s">
        <v>24</v>
      </c>
      <c r="M6223" t="s">
        <v>24</v>
      </c>
      <c r="N6223" t="s">
        <v>25</v>
      </c>
      <c r="O6223" t="s">
        <v>24</v>
      </c>
      <c r="P6223" t="s">
        <v>24</v>
      </c>
      <c r="Q6223" t="s">
        <v>25</v>
      </c>
      <c r="R6223">
        <f>IF(Churn_Data[[#This Row],[Churn]]="Yes",1,0)</f>
        <v>0</v>
      </c>
      <c r="S6223" t="s">
        <v>24</v>
      </c>
      <c r="T6223">
        <f>(Churn_Data[[#This Row],[OnlineSecurity]]="Yes")+(Churn_Data[[#This Row],[OnlineBackup]]="Yes")+(Churn_Data[[#This Row],[DeviceProtection]]="Yes")+(Churn_Data[[#This Row],[TechSupport]]="Yes")+(Churn_Data[[#This Row],[StreamingTV]]="Yes")+(Churn_Data[[#This Row],[StreamingMovies]]="Yes")</f>
        <v>5</v>
      </c>
      <c r="U6223" t="s">
        <v>5607</v>
      </c>
      <c r="V6223" t="s">
        <v>72</v>
      </c>
      <c r="W6223" t="str">
        <f>IF(ISNUMBER(SEARCH("automatic", Churn_Data[[#This Row],[PaymentMethod]])), "Automatic", "Manual")</f>
        <v>Automatic</v>
      </c>
      <c r="X6223">
        <v>108.15</v>
      </c>
      <c r="Y6223" t="str">
        <f>IF(Churn_Data[[#This Row],[tenure]]&lt;=12,"0-1 Year",IF(Churn_Data[[#This Row],[tenure]]&lt;=24,"1-2 Years",IF(Churn_Data[[#This Row],[tenure]]&lt;=36,"2-3 Years",IF(Churn_Data[[#This Row],[tenure]]&lt;=48,"3-4 Years",IF(Churn_Data[[#This Row],[tenure]]&lt;=60,"4-5 Years","5+ Years")))))</f>
        <v>5+ Years</v>
      </c>
      <c r="Z6223">
        <v>70</v>
      </c>
      <c r="AA6223">
        <v>7930.55</v>
      </c>
      <c r="AB6223">
        <f>IF(Churn_Data[[#This Row],[Churn]]="No",Churn_Data[[#This Row],[MonthlyCharges]],NA())</f>
        <v>108.15</v>
      </c>
      <c r="AC6223">
        <f>IF(Churn_Data[[#This Row],[Churn]]="No",Churn_Data[[#This Row],[tenure]],NA())</f>
        <v>70</v>
      </c>
      <c r="AD6223" t="e">
        <f>IF(Churn_Data[[#This Row],[Churn]]="Yes",Churn_Data[[#This Row],[MonthlyCharges]],NA())</f>
        <v>#N/A</v>
      </c>
      <c r="AE6223" t="e">
        <f>IF(Churn_Data[[#This Row],[Churn]]="Yes",Churn_Data[[#This Row],[tenure]],NA())</f>
        <v>#N/A</v>
      </c>
      <c r="AF6223">
        <v>7570.5</v>
      </c>
    </row>
    <row r="6224" spans="1:32" x14ac:dyDescent="0.3">
      <c r="A6224" t="s">
        <v>6259</v>
      </c>
      <c r="B6224" t="s">
        <v>30</v>
      </c>
      <c r="C6224" t="str">
        <f>IF(Churn_Data[[#This Row],[SeniorCitizen]]=1,"Yes","No")</f>
        <v>No</v>
      </c>
      <c r="D6224">
        <v>0</v>
      </c>
      <c r="E6224" t="s">
        <v>25</v>
      </c>
      <c r="F6224" t="s">
        <v>25</v>
      </c>
      <c r="G6224" t="s">
        <v>24</v>
      </c>
      <c r="H6224" t="s">
        <v>24</v>
      </c>
      <c r="I6224" t="s">
        <v>26</v>
      </c>
      <c r="J6224" t="str">
        <f>IF(Churn_Data[[#This Row],[InternetService]]&lt;&gt;"No","Yes","No")</f>
        <v>Yes</v>
      </c>
      <c r="K6224" t="s">
        <v>24</v>
      </c>
      <c r="L6224" t="s">
        <v>24</v>
      </c>
      <c r="M6224" t="s">
        <v>24</v>
      </c>
      <c r="N6224" t="s">
        <v>24</v>
      </c>
      <c r="O6224" t="s">
        <v>24</v>
      </c>
      <c r="P6224" t="s">
        <v>24</v>
      </c>
      <c r="Q6224" t="s">
        <v>25</v>
      </c>
      <c r="R6224">
        <f>IF(Churn_Data[[#This Row],[Churn]]="Yes",1,0)</f>
        <v>0</v>
      </c>
      <c r="S6224" t="s">
        <v>25</v>
      </c>
      <c r="T6224">
        <f>(Churn_Data[[#This Row],[OnlineSecurity]]="Yes")+(Churn_Data[[#This Row],[OnlineBackup]]="Yes")+(Churn_Data[[#This Row],[DeviceProtection]]="Yes")+(Churn_Data[[#This Row],[TechSupport]]="Yes")+(Churn_Data[[#This Row],[StreamingTV]]="Yes")+(Churn_Data[[#This Row],[StreamingMovies]]="Yes")</f>
        <v>6</v>
      </c>
      <c r="U6224" t="s">
        <v>5607</v>
      </c>
      <c r="V6224" t="s">
        <v>72</v>
      </c>
      <c r="W6224" t="str">
        <f>IF(ISNUMBER(SEARCH("automatic", Churn_Data[[#This Row],[PaymentMethod]])), "Automatic", "Manual")</f>
        <v>Automatic</v>
      </c>
      <c r="X6224">
        <v>114.35</v>
      </c>
      <c r="Y6224" t="str">
        <f>IF(Churn_Data[[#This Row],[tenure]]&lt;=12,"0-1 Year",IF(Churn_Data[[#This Row],[tenure]]&lt;=24,"1-2 Years",IF(Churn_Data[[#This Row],[tenure]]&lt;=36,"2-3 Years",IF(Churn_Data[[#This Row],[tenure]]&lt;=48,"3-4 Years",IF(Churn_Data[[#This Row],[tenure]]&lt;=60,"4-5 Years","5+ Years")))))</f>
        <v>4-5 Years</v>
      </c>
      <c r="Z6224">
        <v>50</v>
      </c>
      <c r="AA6224">
        <v>5791.1</v>
      </c>
      <c r="AB6224">
        <f>IF(Churn_Data[[#This Row],[Churn]]="No",Churn_Data[[#This Row],[MonthlyCharges]],NA())</f>
        <v>114.35</v>
      </c>
      <c r="AC6224">
        <f>IF(Churn_Data[[#This Row],[Churn]]="No",Churn_Data[[#This Row],[tenure]],NA())</f>
        <v>50</v>
      </c>
      <c r="AD6224" t="e">
        <f>IF(Churn_Data[[#This Row],[Churn]]="Yes",Churn_Data[[#This Row],[MonthlyCharges]],NA())</f>
        <v>#N/A</v>
      </c>
      <c r="AE6224" t="e">
        <f>IF(Churn_Data[[#This Row],[Churn]]="Yes",Churn_Data[[#This Row],[tenure]],NA())</f>
        <v>#N/A</v>
      </c>
      <c r="AF6224">
        <v>5717.5</v>
      </c>
    </row>
    <row r="6225" spans="1:32" x14ac:dyDescent="0.3">
      <c r="A6225" t="s">
        <v>6260</v>
      </c>
      <c r="B6225" t="s">
        <v>23</v>
      </c>
      <c r="C6225" t="str">
        <f>IF(Churn_Data[[#This Row],[SeniorCitizen]]=1,"Yes","No")</f>
        <v>No</v>
      </c>
      <c r="D6225">
        <v>0</v>
      </c>
      <c r="E6225" t="s">
        <v>24</v>
      </c>
      <c r="F6225" t="s">
        <v>25</v>
      </c>
      <c r="G6225" t="s">
        <v>24</v>
      </c>
      <c r="H6225" t="s">
        <v>24</v>
      </c>
      <c r="I6225" t="s">
        <v>26</v>
      </c>
      <c r="J6225" t="str">
        <f>IF(Churn_Data[[#This Row],[InternetService]]&lt;&gt;"No","Yes","No")</f>
        <v>Yes</v>
      </c>
      <c r="K6225" t="s">
        <v>24</v>
      </c>
      <c r="L6225" t="s">
        <v>24</v>
      </c>
      <c r="M6225" t="s">
        <v>24</v>
      </c>
      <c r="N6225" t="s">
        <v>24</v>
      </c>
      <c r="O6225" t="s">
        <v>24</v>
      </c>
      <c r="P6225" t="s">
        <v>24</v>
      </c>
      <c r="Q6225" t="s">
        <v>25</v>
      </c>
      <c r="R6225">
        <f>IF(Churn_Data[[#This Row],[Churn]]="Yes",1,0)</f>
        <v>0</v>
      </c>
      <c r="S6225" t="s">
        <v>25</v>
      </c>
      <c r="T6225">
        <f>(Churn_Data[[#This Row],[OnlineSecurity]]="Yes")+(Churn_Data[[#This Row],[OnlineBackup]]="Yes")+(Churn_Data[[#This Row],[DeviceProtection]]="Yes")+(Churn_Data[[#This Row],[TechSupport]]="Yes")+(Churn_Data[[#This Row],[StreamingTV]]="Yes")+(Churn_Data[[#This Row],[StreamingMovies]]="Yes")</f>
        <v>6</v>
      </c>
      <c r="U6225" t="s">
        <v>5607</v>
      </c>
      <c r="V6225" t="s">
        <v>28</v>
      </c>
      <c r="W6225" t="str">
        <f>IF(ISNUMBER(SEARCH("automatic", Churn_Data[[#This Row],[PaymentMethod]])), "Automatic", "Manual")</f>
        <v>Manual</v>
      </c>
      <c r="X6225">
        <v>113.3</v>
      </c>
      <c r="Y6225" t="str">
        <f>IF(Churn_Data[[#This Row],[tenure]]&lt;=12,"0-1 Year",IF(Churn_Data[[#This Row],[tenure]]&lt;=24,"1-2 Years",IF(Churn_Data[[#This Row],[tenure]]&lt;=36,"2-3 Years",IF(Churn_Data[[#This Row],[tenure]]&lt;=48,"3-4 Years",IF(Churn_Data[[#This Row],[tenure]]&lt;=60,"4-5 Years","5+ Years")))))</f>
        <v>3-4 Years</v>
      </c>
      <c r="Z6225">
        <v>45</v>
      </c>
      <c r="AA6225">
        <v>5032.25</v>
      </c>
      <c r="AB6225">
        <f>IF(Churn_Data[[#This Row],[Churn]]="No",Churn_Data[[#This Row],[MonthlyCharges]],NA())</f>
        <v>113.3</v>
      </c>
      <c r="AC6225">
        <f>IF(Churn_Data[[#This Row],[Churn]]="No",Churn_Data[[#This Row],[tenure]],NA())</f>
        <v>45</v>
      </c>
      <c r="AD6225" t="e">
        <f>IF(Churn_Data[[#This Row],[Churn]]="Yes",Churn_Data[[#This Row],[MonthlyCharges]],NA())</f>
        <v>#N/A</v>
      </c>
      <c r="AE6225" t="e">
        <f>IF(Churn_Data[[#This Row],[Churn]]="Yes",Churn_Data[[#This Row],[tenure]],NA())</f>
        <v>#N/A</v>
      </c>
      <c r="AF6225">
        <v>5098.5</v>
      </c>
    </row>
    <row r="6226" spans="1:32" x14ac:dyDescent="0.3">
      <c r="A6226" t="s">
        <v>6261</v>
      </c>
      <c r="B6226" t="s">
        <v>23</v>
      </c>
      <c r="C6226" t="str">
        <f>IF(Churn_Data[[#This Row],[SeniorCitizen]]=1,"Yes","No")</f>
        <v>No</v>
      </c>
      <c r="D6226">
        <v>0</v>
      </c>
      <c r="E6226" t="s">
        <v>24</v>
      </c>
      <c r="F6226" t="s">
        <v>25</v>
      </c>
      <c r="G6226" t="s">
        <v>24</v>
      </c>
      <c r="H6226" t="s">
        <v>24</v>
      </c>
      <c r="I6226" t="s">
        <v>26</v>
      </c>
      <c r="J6226" t="str">
        <f>IF(Churn_Data[[#This Row],[InternetService]]&lt;&gt;"No","Yes","No")</f>
        <v>Yes</v>
      </c>
      <c r="K6226" t="s">
        <v>24</v>
      </c>
      <c r="L6226" t="s">
        <v>24</v>
      </c>
      <c r="M6226" t="s">
        <v>24</v>
      </c>
      <c r="N6226" t="s">
        <v>24</v>
      </c>
      <c r="O6226" t="s">
        <v>24</v>
      </c>
      <c r="P6226" t="s">
        <v>24</v>
      </c>
      <c r="Q6226" t="s">
        <v>25</v>
      </c>
      <c r="R6226">
        <f>IF(Churn_Data[[#This Row],[Churn]]="Yes",1,0)</f>
        <v>0</v>
      </c>
      <c r="S6226" t="s">
        <v>24</v>
      </c>
      <c r="T6226">
        <f>(Churn_Data[[#This Row],[OnlineSecurity]]="Yes")+(Churn_Data[[#This Row],[OnlineBackup]]="Yes")+(Churn_Data[[#This Row],[DeviceProtection]]="Yes")+(Churn_Data[[#This Row],[TechSupport]]="Yes")+(Churn_Data[[#This Row],[StreamingTV]]="Yes")+(Churn_Data[[#This Row],[StreamingMovies]]="Yes")</f>
        <v>6</v>
      </c>
      <c r="U6226" t="s">
        <v>5607</v>
      </c>
      <c r="V6226" t="s">
        <v>28</v>
      </c>
      <c r="W6226" t="str">
        <f>IF(ISNUMBER(SEARCH("automatic", Churn_Data[[#This Row],[PaymentMethod]])), "Automatic", "Manual")</f>
        <v>Manual</v>
      </c>
      <c r="X6226">
        <v>114.65</v>
      </c>
      <c r="Y6226" t="str">
        <f>IF(Churn_Data[[#This Row],[tenure]]&lt;=12,"0-1 Year",IF(Churn_Data[[#This Row],[tenure]]&lt;=24,"1-2 Years",IF(Churn_Data[[#This Row],[tenure]]&lt;=36,"2-3 Years",IF(Churn_Data[[#This Row],[tenure]]&lt;=48,"3-4 Years",IF(Churn_Data[[#This Row],[tenure]]&lt;=60,"4-5 Years","5+ Years")))))</f>
        <v>4-5 Years</v>
      </c>
      <c r="Z6226">
        <v>54</v>
      </c>
      <c r="AA6226">
        <v>6049.5</v>
      </c>
      <c r="AB6226">
        <f>IF(Churn_Data[[#This Row],[Churn]]="No",Churn_Data[[#This Row],[MonthlyCharges]],NA())</f>
        <v>114.65</v>
      </c>
      <c r="AC6226">
        <f>IF(Churn_Data[[#This Row],[Churn]]="No",Churn_Data[[#This Row],[tenure]],NA())</f>
        <v>54</v>
      </c>
      <c r="AD6226" t="e">
        <f>IF(Churn_Data[[#This Row],[Churn]]="Yes",Churn_Data[[#This Row],[MonthlyCharges]],NA())</f>
        <v>#N/A</v>
      </c>
      <c r="AE6226" t="e">
        <f>IF(Churn_Data[[#This Row],[Churn]]="Yes",Churn_Data[[#This Row],[tenure]],NA())</f>
        <v>#N/A</v>
      </c>
      <c r="AF6226">
        <v>6191.1</v>
      </c>
    </row>
    <row r="6227" spans="1:32" x14ac:dyDescent="0.3">
      <c r="A6227" t="s">
        <v>6262</v>
      </c>
      <c r="B6227" t="s">
        <v>30</v>
      </c>
      <c r="C6227" t="str">
        <f>IF(Churn_Data[[#This Row],[SeniorCitizen]]=1,"Yes","No")</f>
        <v>No</v>
      </c>
      <c r="D6227">
        <v>0</v>
      </c>
      <c r="E6227" t="s">
        <v>25</v>
      </c>
      <c r="F6227" t="s">
        <v>25</v>
      </c>
      <c r="G6227" t="s">
        <v>24</v>
      </c>
      <c r="H6227" t="s">
        <v>24</v>
      </c>
      <c r="I6227" t="s">
        <v>26</v>
      </c>
      <c r="J6227" t="str">
        <f>IF(Churn_Data[[#This Row],[InternetService]]&lt;&gt;"No","Yes","No")</f>
        <v>Yes</v>
      </c>
      <c r="K6227" t="s">
        <v>24</v>
      </c>
      <c r="L6227" t="s">
        <v>24</v>
      </c>
      <c r="M6227" t="s">
        <v>24</v>
      </c>
      <c r="N6227" t="s">
        <v>24</v>
      </c>
      <c r="O6227" t="s">
        <v>24</v>
      </c>
      <c r="P6227" t="s">
        <v>24</v>
      </c>
      <c r="Q6227" t="s">
        <v>25</v>
      </c>
      <c r="R6227">
        <f>IF(Churn_Data[[#This Row],[Churn]]="Yes",1,0)</f>
        <v>0</v>
      </c>
      <c r="S6227" t="s">
        <v>25</v>
      </c>
      <c r="T6227">
        <f>(Churn_Data[[#This Row],[OnlineSecurity]]="Yes")+(Churn_Data[[#This Row],[OnlineBackup]]="Yes")+(Churn_Data[[#This Row],[DeviceProtection]]="Yes")+(Churn_Data[[#This Row],[TechSupport]]="Yes")+(Churn_Data[[#This Row],[StreamingTV]]="Yes")+(Churn_Data[[#This Row],[StreamingMovies]]="Yes")</f>
        <v>6</v>
      </c>
      <c r="U6227" t="s">
        <v>5607</v>
      </c>
      <c r="V6227" t="s">
        <v>72</v>
      </c>
      <c r="W6227" t="str">
        <f>IF(ISNUMBER(SEARCH("automatic", Churn_Data[[#This Row],[PaymentMethod]])), "Automatic", "Manual")</f>
        <v>Automatic</v>
      </c>
      <c r="X6227">
        <v>116.25</v>
      </c>
      <c r="Y6227" t="str">
        <f>IF(Churn_Data[[#This Row],[tenure]]&lt;=12,"0-1 Year",IF(Churn_Data[[#This Row],[tenure]]&lt;=24,"1-2 Years",IF(Churn_Data[[#This Row],[tenure]]&lt;=36,"2-3 Years",IF(Churn_Data[[#This Row],[tenure]]&lt;=48,"3-4 Years",IF(Churn_Data[[#This Row],[tenure]]&lt;=60,"4-5 Years","5+ Years")))))</f>
        <v>2-3 Years</v>
      </c>
      <c r="Z6227">
        <v>34</v>
      </c>
      <c r="AA6227">
        <v>3899.05</v>
      </c>
      <c r="AB6227">
        <f>IF(Churn_Data[[#This Row],[Churn]]="No",Churn_Data[[#This Row],[MonthlyCharges]],NA())</f>
        <v>116.25</v>
      </c>
      <c r="AC6227">
        <f>IF(Churn_Data[[#This Row],[Churn]]="No",Churn_Data[[#This Row],[tenure]],NA())</f>
        <v>34</v>
      </c>
      <c r="AD6227" t="e">
        <f>IF(Churn_Data[[#This Row],[Churn]]="Yes",Churn_Data[[#This Row],[MonthlyCharges]],NA())</f>
        <v>#N/A</v>
      </c>
      <c r="AE6227" t="e">
        <f>IF(Churn_Data[[#This Row],[Churn]]="Yes",Churn_Data[[#This Row],[tenure]],NA())</f>
        <v>#N/A</v>
      </c>
      <c r="AF6227">
        <v>3952.5</v>
      </c>
    </row>
    <row r="6228" spans="1:32" x14ac:dyDescent="0.3">
      <c r="A6228" t="s">
        <v>6263</v>
      </c>
      <c r="B6228" t="s">
        <v>23</v>
      </c>
      <c r="C6228" t="str">
        <f>IF(Churn_Data[[#This Row],[SeniorCitizen]]=1,"Yes","No")</f>
        <v>Yes</v>
      </c>
      <c r="D6228">
        <v>1</v>
      </c>
      <c r="E6228" t="s">
        <v>25</v>
      </c>
      <c r="F6228" t="s">
        <v>25</v>
      </c>
      <c r="G6228" t="s">
        <v>24</v>
      </c>
      <c r="H6228" t="s">
        <v>24</v>
      </c>
      <c r="I6228" t="s">
        <v>26</v>
      </c>
      <c r="J6228" t="str">
        <f>IF(Churn_Data[[#This Row],[InternetService]]&lt;&gt;"No","Yes","No")</f>
        <v>Yes</v>
      </c>
      <c r="K6228" t="s">
        <v>24</v>
      </c>
      <c r="L6228" t="s">
        <v>24</v>
      </c>
      <c r="M6228" t="s">
        <v>24</v>
      </c>
      <c r="N6228" t="s">
        <v>25</v>
      </c>
      <c r="O6228" t="s">
        <v>24</v>
      </c>
      <c r="P6228" t="s">
        <v>24</v>
      </c>
      <c r="Q6228" t="s">
        <v>25</v>
      </c>
      <c r="R6228">
        <f>IF(Churn_Data[[#This Row],[Churn]]="Yes",1,0)</f>
        <v>0</v>
      </c>
      <c r="S6228" t="s">
        <v>24</v>
      </c>
      <c r="T6228">
        <f>(Churn_Data[[#This Row],[OnlineSecurity]]="Yes")+(Churn_Data[[#This Row],[OnlineBackup]]="Yes")+(Churn_Data[[#This Row],[DeviceProtection]]="Yes")+(Churn_Data[[#This Row],[TechSupport]]="Yes")+(Churn_Data[[#This Row],[StreamingTV]]="Yes")+(Churn_Data[[#This Row],[StreamingMovies]]="Yes")</f>
        <v>5</v>
      </c>
      <c r="U6228" t="s">
        <v>5607</v>
      </c>
      <c r="V6228" t="s">
        <v>72</v>
      </c>
      <c r="W6228" t="str">
        <f>IF(ISNUMBER(SEARCH("automatic", Churn_Data[[#This Row],[PaymentMethod]])), "Automatic", "Manual")</f>
        <v>Automatic</v>
      </c>
      <c r="X6228">
        <v>109.8</v>
      </c>
      <c r="Y6228" t="str">
        <f>IF(Churn_Data[[#This Row],[tenure]]&lt;=12,"0-1 Year",IF(Churn_Data[[#This Row],[tenure]]&lt;=24,"1-2 Years",IF(Churn_Data[[#This Row],[tenure]]&lt;=36,"2-3 Years",IF(Churn_Data[[#This Row],[tenure]]&lt;=48,"3-4 Years",IF(Churn_Data[[#This Row],[tenure]]&lt;=60,"4-5 Years","5+ Years")))))</f>
        <v>3-4 Years</v>
      </c>
      <c r="Z6228">
        <v>44</v>
      </c>
      <c r="AA6228">
        <v>4860.3500000000004</v>
      </c>
      <c r="AB6228">
        <f>IF(Churn_Data[[#This Row],[Churn]]="No",Churn_Data[[#This Row],[MonthlyCharges]],NA())</f>
        <v>109.8</v>
      </c>
      <c r="AC6228">
        <f>IF(Churn_Data[[#This Row],[Churn]]="No",Churn_Data[[#This Row],[tenure]],NA())</f>
        <v>44</v>
      </c>
      <c r="AD6228" t="e">
        <f>IF(Churn_Data[[#This Row],[Churn]]="Yes",Churn_Data[[#This Row],[MonthlyCharges]],NA())</f>
        <v>#N/A</v>
      </c>
      <c r="AE6228" t="e">
        <f>IF(Churn_Data[[#This Row],[Churn]]="Yes",Churn_Data[[#This Row],[tenure]],NA())</f>
        <v>#N/A</v>
      </c>
      <c r="AF6228">
        <v>4831.2</v>
      </c>
    </row>
    <row r="6229" spans="1:32" x14ac:dyDescent="0.3">
      <c r="A6229" t="s">
        <v>6264</v>
      </c>
      <c r="B6229" t="s">
        <v>23</v>
      </c>
      <c r="C6229" t="str">
        <f>IF(Churn_Data[[#This Row],[SeniorCitizen]]=1,"Yes","No")</f>
        <v>Yes</v>
      </c>
      <c r="D6229">
        <v>1</v>
      </c>
      <c r="E6229" t="s">
        <v>25</v>
      </c>
      <c r="F6229" t="s">
        <v>25</v>
      </c>
      <c r="G6229" t="s">
        <v>24</v>
      </c>
      <c r="H6229" t="s">
        <v>24</v>
      </c>
      <c r="I6229" t="s">
        <v>26</v>
      </c>
      <c r="J6229" t="str">
        <f>IF(Churn_Data[[#This Row],[InternetService]]&lt;&gt;"No","Yes","No")</f>
        <v>Yes</v>
      </c>
      <c r="K6229" t="s">
        <v>24</v>
      </c>
      <c r="L6229" t="s">
        <v>24</v>
      </c>
      <c r="M6229" t="s">
        <v>24</v>
      </c>
      <c r="N6229" t="s">
        <v>25</v>
      </c>
      <c r="O6229" t="s">
        <v>24</v>
      </c>
      <c r="P6229" t="s">
        <v>24</v>
      </c>
      <c r="Q6229" t="s">
        <v>24</v>
      </c>
      <c r="R6229">
        <f>IF(Churn_Data[[#This Row],[Churn]]="Yes",1,0)</f>
        <v>1</v>
      </c>
      <c r="S6229" t="s">
        <v>24</v>
      </c>
      <c r="T6229">
        <f>(Churn_Data[[#This Row],[OnlineSecurity]]="Yes")+(Churn_Data[[#This Row],[OnlineBackup]]="Yes")+(Churn_Data[[#This Row],[DeviceProtection]]="Yes")+(Churn_Data[[#This Row],[TechSupport]]="Yes")+(Churn_Data[[#This Row],[StreamingTV]]="Yes")+(Churn_Data[[#This Row],[StreamingMovies]]="Yes")</f>
        <v>5</v>
      </c>
      <c r="U6229" t="s">
        <v>5607</v>
      </c>
      <c r="V6229" t="s">
        <v>32</v>
      </c>
      <c r="W6229" t="str">
        <f>IF(ISNUMBER(SEARCH("automatic", Churn_Data[[#This Row],[PaymentMethod]])), "Automatic", "Manual")</f>
        <v>Manual</v>
      </c>
      <c r="X6229">
        <v>110</v>
      </c>
      <c r="Y6229" t="str">
        <f>IF(Churn_Data[[#This Row],[tenure]]&lt;=12,"0-1 Year",IF(Churn_Data[[#This Row],[tenure]]&lt;=24,"1-2 Years",IF(Churn_Data[[#This Row],[tenure]]&lt;=36,"2-3 Years",IF(Churn_Data[[#This Row],[tenure]]&lt;=48,"3-4 Years",IF(Churn_Data[[#This Row],[tenure]]&lt;=60,"4-5 Years","5+ Years")))))</f>
        <v>3-4 Years</v>
      </c>
      <c r="Z6229">
        <v>46</v>
      </c>
      <c r="AA6229">
        <v>4874.8</v>
      </c>
      <c r="AB6229" t="e">
        <f>IF(Churn_Data[[#This Row],[Churn]]="No",Churn_Data[[#This Row],[MonthlyCharges]],NA())</f>
        <v>#N/A</v>
      </c>
      <c r="AC6229" t="e">
        <f>IF(Churn_Data[[#This Row],[Churn]]="No",Churn_Data[[#This Row],[tenure]],NA())</f>
        <v>#N/A</v>
      </c>
      <c r="AD6229">
        <f>IF(Churn_Data[[#This Row],[Churn]]="Yes",Churn_Data[[#This Row],[MonthlyCharges]],NA())</f>
        <v>110</v>
      </c>
      <c r="AE6229">
        <f>IF(Churn_Data[[#This Row],[Churn]]="Yes",Churn_Data[[#This Row],[tenure]],NA())</f>
        <v>46</v>
      </c>
      <c r="AF6229">
        <v>5060</v>
      </c>
    </row>
    <row r="6230" spans="1:32" x14ac:dyDescent="0.3">
      <c r="A6230" t="s">
        <v>6265</v>
      </c>
      <c r="B6230" t="s">
        <v>23</v>
      </c>
      <c r="C6230" t="str">
        <f>IF(Churn_Data[[#This Row],[SeniorCitizen]]=1,"Yes","No")</f>
        <v>Yes</v>
      </c>
      <c r="D6230">
        <v>1</v>
      </c>
      <c r="E6230" t="s">
        <v>25</v>
      </c>
      <c r="F6230" t="s">
        <v>25</v>
      </c>
      <c r="G6230" t="s">
        <v>24</v>
      </c>
      <c r="H6230" t="s">
        <v>24</v>
      </c>
      <c r="I6230" t="s">
        <v>26</v>
      </c>
      <c r="J6230" t="str">
        <f>IF(Churn_Data[[#This Row],[InternetService]]&lt;&gt;"No","Yes","No")</f>
        <v>Yes</v>
      </c>
      <c r="K6230" t="s">
        <v>24</v>
      </c>
      <c r="L6230" t="s">
        <v>24</v>
      </c>
      <c r="M6230" t="s">
        <v>24</v>
      </c>
      <c r="N6230" t="s">
        <v>25</v>
      </c>
      <c r="O6230" t="s">
        <v>24</v>
      </c>
      <c r="P6230" t="s">
        <v>24</v>
      </c>
      <c r="Q6230" t="s">
        <v>25</v>
      </c>
      <c r="R6230">
        <f>IF(Churn_Data[[#This Row],[Churn]]="Yes",1,0)</f>
        <v>0</v>
      </c>
      <c r="S6230" t="s">
        <v>24</v>
      </c>
      <c r="T6230">
        <f>(Churn_Data[[#This Row],[OnlineSecurity]]="Yes")+(Churn_Data[[#This Row],[OnlineBackup]]="Yes")+(Churn_Data[[#This Row],[DeviceProtection]]="Yes")+(Churn_Data[[#This Row],[TechSupport]]="Yes")+(Churn_Data[[#This Row],[StreamingTV]]="Yes")+(Churn_Data[[#This Row],[StreamingMovies]]="Yes")</f>
        <v>5</v>
      </c>
      <c r="U6230" t="s">
        <v>5607</v>
      </c>
      <c r="V6230" t="s">
        <v>46</v>
      </c>
      <c r="W6230" t="str">
        <f>IF(ISNUMBER(SEARCH("automatic", Churn_Data[[#This Row],[PaymentMethod]])), "Automatic", "Manual")</f>
        <v>Automatic</v>
      </c>
      <c r="X6230">
        <v>110.5</v>
      </c>
      <c r="Y6230" t="str">
        <f>IF(Churn_Data[[#This Row],[tenure]]&lt;=12,"0-1 Year",IF(Churn_Data[[#This Row],[tenure]]&lt;=24,"1-2 Years",IF(Churn_Data[[#This Row],[tenure]]&lt;=36,"2-3 Years",IF(Churn_Data[[#This Row],[tenure]]&lt;=48,"3-4 Years",IF(Churn_Data[[#This Row],[tenure]]&lt;=60,"4-5 Years","5+ Years")))))</f>
        <v>2-3 Years</v>
      </c>
      <c r="Z6230">
        <v>27</v>
      </c>
      <c r="AA6230">
        <v>2857.6</v>
      </c>
      <c r="AB6230">
        <f>IF(Churn_Data[[#This Row],[Churn]]="No",Churn_Data[[#This Row],[MonthlyCharges]],NA())</f>
        <v>110.5</v>
      </c>
      <c r="AC6230">
        <f>IF(Churn_Data[[#This Row],[Churn]]="No",Churn_Data[[#This Row],[tenure]],NA())</f>
        <v>27</v>
      </c>
      <c r="AD6230" t="e">
        <f>IF(Churn_Data[[#This Row],[Churn]]="Yes",Churn_Data[[#This Row],[MonthlyCharges]],NA())</f>
        <v>#N/A</v>
      </c>
      <c r="AE6230" t="e">
        <f>IF(Churn_Data[[#This Row],[Churn]]="Yes",Churn_Data[[#This Row],[tenure]],NA())</f>
        <v>#N/A</v>
      </c>
      <c r="AF6230">
        <v>2983.5</v>
      </c>
    </row>
    <row r="6231" spans="1:32" x14ac:dyDescent="0.3">
      <c r="A6231" t="s">
        <v>6266</v>
      </c>
      <c r="B6231" t="s">
        <v>23</v>
      </c>
      <c r="C6231" t="str">
        <f>IF(Churn_Data[[#This Row],[SeniorCitizen]]=1,"Yes","No")</f>
        <v>No</v>
      </c>
      <c r="D6231">
        <v>0</v>
      </c>
      <c r="E6231" t="s">
        <v>25</v>
      </c>
      <c r="F6231" t="s">
        <v>25</v>
      </c>
      <c r="G6231" t="s">
        <v>24</v>
      </c>
      <c r="H6231" t="s">
        <v>24</v>
      </c>
      <c r="I6231" t="s">
        <v>26</v>
      </c>
      <c r="J6231" t="str">
        <f>IF(Churn_Data[[#This Row],[InternetService]]&lt;&gt;"No","Yes","No")</f>
        <v>Yes</v>
      </c>
      <c r="K6231" t="s">
        <v>24</v>
      </c>
      <c r="L6231" t="s">
        <v>24</v>
      </c>
      <c r="M6231" t="s">
        <v>24</v>
      </c>
      <c r="N6231" t="s">
        <v>25</v>
      </c>
      <c r="O6231" t="s">
        <v>24</v>
      </c>
      <c r="P6231" t="s">
        <v>24</v>
      </c>
      <c r="Q6231" t="s">
        <v>25</v>
      </c>
      <c r="R6231">
        <f>IF(Churn_Data[[#This Row],[Churn]]="Yes",1,0)</f>
        <v>0</v>
      </c>
      <c r="S6231" t="s">
        <v>25</v>
      </c>
      <c r="T6231">
        <f>(Churn_Data[[#This Row],[OnlineSecurity]]="Yes")+(Churn_Data[[#This Row],[OnlineBackup]]="Yes")+(Churn_Data[[#This Row],[DeviceProtection]]="Yes")+(Churn_Data[[#This Row],[TechSupport]]="Yes")+(Churn_Data[[#This Row],[StreamingTV]]="Yes")+(Churn_Data[[#This Row],[StreamingMovies]]="Yes")</f>
        <v>5</v>
      </c>
      <c r="U6231" t="s">
        <v>5607</v>
      </c>
      <c r="V6231" t="s">
        <v>46</v>
      </c>
      <c r="W6231" t="str">
        <f>IF(ISNUMBER(SEARCH("automatic", Churn_Data[[#This Row],[PaymentMethod]])), "Automatic", "Manual")</f>
        <v>Automatic</v>
      </c>
      <c r="X6231">
        <v>107.45</v>
      </c>
      <c r="Y6231" t="str">
        <f>IF(Churn_Data[[#This Row],[tenure]]&lt;=12,"0-1 Year",IF(Churn_Data[[#This Row],[tenure]]&lt;=24,"1-2 Years",IF(Churn_Data[[#This Row],[tenure]]&lt;=36,"2-3 Years",IF(Churn_Data[[#This Row],[tenure]]&lt;=48,"3-4 Years",IF(Churn_Data[[#This Row],[tenure]]&lt;=60,"4-5 Years","5+ Years")))))</f>
        <v>4-5 Years</v>
      </c>
      <c r="Z6231">
        <v>51</v>
      </c>
      <c r="AA6231">
        <v>5680.9</v>
      </c>
      <c r="AB6231">
        <f>IF(Churn_Data[[#This Row],[Churn]]="No",Churn_Data[[#This Row],[MonthlyCharges]],NA())</f>
        <v>107.45</v>
      </c>
      <c r="AC6231">
        <f>IF(Churn_Data[[#This Row],[Churn]]="No",Churn_Data[[#This Row],[tenure]],NA())</f>
        <v>51</v>
      </c>
      <c r="AD6231" t="e">
        <f>IF(Churn_Data[[#This Row],[Churn]]="Yes",Churn_Data[[#This Row],[MonthlyCharges]],NA())</f>
        <v>#N/A</v>
      </c>
      <c r="AE6231" t="e">
        <f>IF(Churn_Data[[#This Row],[Churn]]="Yes",Churn_Data[[#This Row],[tenure]],NA())</f>
        <v>#N/A</v>
      </c>
      <c r="AF6231">
        <v>5479.95</v>
      </c>
    </row>
    <row r="6232" spans="1:32" x14ac:dyDescent="0.3">
      <c r="A6232" t="s">
        <v>6267</v>
      </c>
      <c r="B6232" t="s">
        <v>30</v>
      </c>
      <c r="C6232" t="str">
        <f>IF(Churn_Data[[#This Row],[SeniorCitizen]]=1,"Yes","No")</f>
        <v>No</v>
      </c>
      <c r="D6232">
        <v>0</v>
      </c>
      <c r="E6232" t="s">
        <v>24</v>
      </c>
      <c r="F6232" t="s">
        <v>25</v>
      </c>
      <c r="G6232" t="s">
        <v>24</v>
      </c>
      <c r="H6232" t="s">
        <v>24</v>
      </c>
      <c r="I6232" t="s">
        <v>26</v>
      </c>
      <c r="J6232" t="str">
        <f>IF(Churn_Data[[#This Row],[InternetService]]&lt;&gt;"No","Yes","No")</f>
        <v>Yes</v>
      </c>
      <c r="K6232" t="s">
        <v>24</v>
      </c>
      <c r="L6232" t="s">
        <v>24</v>
      </c>
      <c r="M6232" t="s">
        <v>24</v>
      </c>
      <c r="N6232" t="s">
        <v>25</v>
      </c>
      <c r="O6232" t="s">
        <v>24</v>
      </c>
      <c r="P6232" t="s">
        <v>24</v>
      </c>
      <c r="Q6232" t="s">
        <v>24</v>
      </c>
      <c r="R6232">
        <f>IF(Churn_Data[[#This Row],[Churn]]="Yes",1,0)</f>
        <v>1</v>
      </c>
      <c r="S6232" t="s">
        <v>24</v>
      </c>
      <c r="T6232">
        <f>(Churn_Data[[#This Row],[OnlineSecurity]]="Yes")+(Churn_Data[[#This Row],[OnlineBackup]]="Yes")+(Churn_Data[[#This Row],[DeviceProtection]]="Yes")+(Churn_Data[[#This Row],[TechSupport]]="Yes")+(Churn_Data[[#This Row],[StreamingTV]]="Yes")+(Churn_Data[[#This Row],[StreamingMovies]]="Yes")</f>
        <v>5</v>
      </c>
      <c r="U6232" t="s">
        <v>5607</v>
      </c>
      <c r="V6232" t="s">
        <v>32</v>
      </c>
      <c r="W6232" t="str">
        <f>IF(ISNUMBER(SEARCH("automatic", Churn_Data[[#This Row],[PaymentMethod]])), "Automatic", "Manual")</f>
        <v>Manual</v>
      </c>
      <c r="X6232">
        <v>110.15</v>
      </c>
      <c r="Y6232" t="str">
        <f>IF(Churn_Data[[#This Row],[tenure]]&lt;=12,"0-1 Year",IF(Churn_Data[[#This Row],[tenure]]&lt;=24,"1-2 Years",IF(Churn_Data[[#This Row],[tenure]]&lt;=36,"2-3 Years",IF(Churn_Data[[#This Row],[tenure]]&lt;=48,"3-4 Years",IF(Churn_Data[[#This Row],[tenure]]&lt;=60,"4-5 Years","5+ Years")))))</f>
        <v>4-5 Years</v>
      </c>
      <c r="Z6232">
        <v>59</v>
      </c>
      <c r="AA6232">
        <v>6448.05</v>
      </c>
      <c r="AB6232" t="e">
        <f>IF(Churn_Data[[#This Row],[Churn]]="No",Churn_Data[[#This Row],[MonthlyCharges]],NA())</f>
        <v>#N/A</v>
      </c>
      <c r="AC6232" t="e">
        <f>IF(Churn_Data[[#This Row],[Churn]]="No",Churn_Data[[#This Row],[tenure]],NA())</f>
        <v>#N/A</v>
      </c>
      <c r="AD6232">
        <f>IF(Churn_Data[[#This Row],[Churn]]="Yes",Churn_Data[[#This Row],[MonthlyCharges]],NA())</f>
        <v>110.15</v>
      </c>
      <c r="AE6232">
        <f>IF(Churn_Data[[#This Row],[Churn]]="Yes",Churn_Data[[#This Row],[tenure]],NA())</f>
        <v>59</v>
      </c>
      <c r="AF6232">
        <v>6498.85</v>
      </c>
    </row>
    <row r="6233" spans="1:32" x14ac:dyDescent="0.3">
      <c r="A6233" t="s">
        <v>6268</v>
      </c>
      <c r="B6233" t="s">
        <v>23</v>
      </c>
      <c r="C6233" t="str">
        <f>IF(Churn_Data[[#This Row],[SeniorCitizen]]=1,"Yes","No")</f>
        <v>No</v>
      </c>
      <c r="D6233">
        <v>0</v>
      </c>
      <c r="E6233" t="s">
        <v>25</v>
      </c>
      <c r="F6233" t="s">
        <v>25</v>
      </c>
      <c r="G6233" t="s">
        <v>24</v>
      </c>
      <c r="H6233" t="s">
        <v>24</v>
      </c>
      <c r="I6233" t="s">
        <v>26</v>
      </c>
      <c r="J6233" t="str">
        <f>IF(Churn_Data[[#This Row],[InternetService]]&lt;&gt;"No","Yes","No")</f>
        <v>Yes</v>
      </c>
      <c r="K6233" t="s">
        <v>24</v>
      </c>
      <c r="L6233" t="s">
        <v>24</v>
      </c>
      <c r="M6233" t="s">
        <v>24</v>
      </c>
      <c r="N6233" t="s">
        <v>24</v>
      </c>
      <c r="O6233" t="s">
        <v>24</v>
      </c>
      <c r="P6233" t="s">
        <v>24</v>
      </c>
      <c r="Q6233" t="s">
        <v>24</v>
      </c>
      <c r="R6233">
        <f>IF(Churn_Data[[#This Row],[Churn]]="Yes",1,0)</f>
        <v>1</v>
      </c>
      <c r="S6233" t="s">
        <v>25</v>
      </c>
      <c r="T6233">
        <f>(Churn_Data[[#This Row],[OnlineSecurity]]="Yes")+(Churn_Data[[#This Row],[OnlineBackup]]="Yes")+(Churn_Data[[#This Row],[DeviceProtection]]="Yes")+(Churn_Data[[#This Row],[TechSupport]]="Yes")+(Churn_Data[[#This Row],[StreamingTV]]="Yes")+(Churn_Data[[#This Row],[StreamingMovies]]="Yes")</f>
        <v>6</v>
      </c>
      <c r="U6233" t="s">
        <v>5607</v>
      </c>
      <c r="V6233" t="s">
        <v>72</v>
      </c>
      <c r="W6233" t="str">
        <f>IF(ISNUMBER(SEARCH("automatic", Churn_Data[[#This Row],[PaymentMethod]])), "Automatic", "Manual")</f>
        <v>Automatic</v>
      </c>
      <c r="X6233">
        <v>115.55</v>
      </c>
      <c r="Y6233" t="str">
        <f>IF(Churn_Data[[#This Row],[tenure]]&lt;=12,"0-1 Year",IF(Churn_Data[[#This Row],[tenure]]&lt;=24,"1-2 Years",IF(Churn_Data[[#This Row],[tenure]]&lt;=36,"2-3 Years",IF(Churn_Data[[#This Row],[tenure]]&lt;=48,"3-4 Years",IF(Churn_Data[[#This Row],[tenure]]&lt;=60,"4-5 Years","5+ Years")))))</f>
        <v>5+ Years</v>
      </c>
      <c r="Z6233">
        <v>70</v>
      </c>
      <c r="AA6233">
        <v>8127.6</v>
      </c>
      <c r="AB6233" t="e">
        <f>IF(Churn_Data[[#This Row],[Churn]]="No",Churn_Data[[#This Row],[MonthlyCharges]],NA())</f>
        <v>#N/A</v>
      </c>
      <c r="AC6233" t="e">
        <f>IF(Churn_Data[[#This Row],[Churn]]="No",Churn_Data[[#This Row],[tenure]],NA())</f>
        <v>#N/A</v>
      </c>
      <c r="AD6233">
        <f>IF(Churn_Data[[#This Row],[Churn]]="Yes",Churn_Data[[#This Row],[MonthlyCharges]],NA())</f>
        <v>115.55</v>
      </c>
      <c r="AE6233">
        <f>IF(Churn_Data[[#This Row],[Churn]]="Yes",Churn_Data[[#This Row],[tenure]],NA())</f>
        <v>70</v>
      </c>
      <c r="AF6233">
        <v>8088.5</v>
      </c>
    </row>
    <row r="6234" spans="1:32" x14ac:dyDescent="0.3">
      <c r="A6234" t="s">
        <v>6269</v>
      </c>
      <c r="B6234" t="s">
        <v>23</v>
      </c>
      <c r="C6234" t="str">
        <f>IF(Churn_Data[[#This Row],[SeniorCitizen]]=1,"Yes","No")</f>
        <v>No</v>
      </c>
      <c r="D6234">
        <v>0</v>
      </c>
      <c r="E6234" t="s">
        <v>24</v>
      </c>
      <c r="F6234" t="s">
        <v>25</v>
      </c>
      <c r="G6234" t="s">
        <v>24</v>
      </c>
      <c r="H6234" t="s">
        <v>24</v>
      </c>
      <c r="I6234" t="s">
        <v>26</v>
      </c>
      <c r="J6234" t="str">
        <f>IF(Churn_Data[[#This Row],[InternetService]]&lt;&gt;"No","Yes","No")</f>
        <v>Yes</v>
      </c>
      <c r="K6234" t="s">
        <v>24</v>
      </c>
      <c r="L6234" t="s">
        <v>24</v>
      </c>
      <c r="M6234" t="s">
        <v>24</v>
      </c>
      <c r="N6234" t="s">
        <v>25</v>
      </c>
      <c r="O6234" t="s">
        <v>24</v>
      </c>
      <c r="P6234" t="s">
        <v>24</v>
      </c>
      <c r="Q6234" t="s">
        <v>25</v>
      </c>
      <c r="R6234">
        <f>IF(Churn_Data[[#This Row],[Churn]]="Yes",1,0)</f>
        <v>0</v>
      </c>
      <c r="S6234" t="s">
        <v>24</v>
      </c>
      <c r="T6234">
        <f>(Churn_Data[[#This Row],[OnlineSecurity]]="Yes")+(Churn_Data[[#This Row],[OnlineBackup]]="Yes")+(Churn_Data[[#This Row],[DeviceProtection]]="Yes")+(Churn_Data[[#This Row],[TechSupport]]="Yes")+(Churn_Data[[#This Row],[StreamingTV]]="Yes")+(Churn_Data[[#This Row],[StreamingMovies]]="Yes")</f>
        <v>5</v>
      </c>
      <c r="U6234" t="s">
        <v>5607</v>
      </c>
      <c r="V6234" t="s">
        <v>72</v>
      </c>
      <c r="W6234" t="str">
        <f>IF(ISNUMBER(SEARCH("automatic", Churn_Data[[#This Row],[PaymentMethod]])), "Automatic", "Manual")</f>
        <v>Automatic</v>
      </c>
      <c r="X6234">
        <v>110.65</v>
      </c>
      <c r="Y6234" t="str">
        <f>IF(Churn_Data[[#This Row],[tenure]]&lt;=12,"0-1 Year",IF(Churn_Data[[#This Row],[tenure]]&lt;=24,"1-2 Years",IF(Churn_Data[[#This Row],[tenure]]&lt;=36,"2-3 Years",IF(Churn_Data[[#This Row],[tenure]]&lt;=48,"3-4 Years",IF(Churn_Data[[#This Row],[tenure]]&lt;=60,"4-5 Years","5+ Years")))))</f>
        <v>4-5 Years</v>
      </c>
      <c r="Z6234">
        <v>58</v>
      </c>
      <c r="AA6234">
        <v>6526.65</v>
      </c>
      <c r="AB6234">
        <f>IF(Churn_Data[[#This Row],[Churn]]="No",Churn_Data[[#This Row],[MonthlyCharges]],NA())</f>
        <v>110.65</v>
      </c>
      <c r="AC6234">
        <f>IF(Churn_Data[[#This Row],[Churn]]="No",Churn_Data[[#This Row],[tenure]],NA())</f>
        <v>58</v>
      </c>
      <c r="AD6234" t="e">
        <f>IF(Churn_Data[[#This Row],[Churn]]="Yes",Churn_Data[[#This Row],[MonthlyCharges]],NA())</f>
        <v>#N/A</v>
      </c>
      <c r="AE6234" t="e">
        <f>IF(Churn_Data[[#This Row],[Churn]]="Yes",Churn_Data[[#This Row],[tenure]],NA())</f>
        <v>#N/A</v>
      </c>
      <c r="AF6234">
        <v>6417.7</v>
      </c>
    </row>
    <row r="6235" spans="1:32" x14ac:dyDescent="0.3">
      <c r="A6235" t="s">
        <v>6270</v>
      </c>
      <c r="B6235" t="s">
        <v>30</v>
      </c>
      <c r="C6235" t="str">
        <f>IF(Churn_Data[[#This Row],[SeniorCitizen]]=1,"Yes","No")</f>
        <v>Yes</v>
      </c>
      <c r="D6235">
        <v>1</v>
      </c>
      <c r="E6235" t="s">
        <v>24</v>
      </c>
      <c r="F6235" t="s">
        <v>25</v>
      </c>
      <c r="G6235" t="s">
        <v>24</v>
      </c>
      <c r="H6235" t="s">
        <v>24</v>
      </c>
      <c r="I6235" t="s">
        <v>26</v>
      </c>
      <c r="J6235" t="str">
        <f>IF(Churn_Data[[#This Row],[InternetService]]&lt;&gt;"No","Yes","No")</f>
        <v>Yes</v>
      </c>
      <c r="K6235" t="s">
        <v>24</v>
      </c>
      <c r="L6235" t="s">
        <v>24</v>
      </c>
      <c r="M6235" t="s">
        <v>24</v>
      </c>
      <c r="N6235" t="s">
        <v>25</v>
      </c>
      <c r="O6235" t="s">
        <v>24</v>
      </c>
      <c r="P6235" t="s">
        <v>24</v>
      </c>
      <c r="Q6235" t="s">
        <v>24</v>
      </c>
      <c r="R6235">
        <f>IF(Churn_Data[[#This Row],[Churn]]="Yes",1,0)</f>
        <v>1</v>
      </c>
      <c r="S6235" t="s">
        <v>24</v>
      </c>
      <c r="T6235">
        <f>(Churn_Data[[#This Row],[OnlineSecurity]]="Yes")+(Churn_Data[[#This Row],[OnlineBackup]]="Yes")+(Churn_Data[[#This Row],[DeviceProtection]]="Yes")+(Churn_Data[[#This Row],[TechSupport]]="Yes")+(Churn_Data[[#This Row],[StreamingTV]]="Yes")+(Churn_Data[[#This Row],[StreamingMovies]]="Yes")</f>
        <v>5</v>
      </c>
      <c r="U6235" t="s">
        <v>5607</v>
      </c>
      <c r="V6235" t="s">
        <v>32</v>
      </c>
      <c r="W6235" t="str">
        <f>IF(ISNUMBER(SEARCH("automatic", Churn_Data[[#This Row],[PaymentMethod]])), "Automatic", "Manual")</f>
        <v>Manual</v>
      </c>
      <c r="X6235">
        <v>108.85</v>
      </c>
      <c r="Y6235" t="str">
        <f>IF(Churn_Data[[#This Row],[tenure]]&lt;=12,"0-1 Year",IF(Churn_Data[[#This Row],[tenure]]&lt;=24,"1-2 Years",IF(Churn_Data[[#This Row],[tenure]]&lt;=36,"2-3 Years",IF(Churn_Data[[#This Row],[tenure]]&lt;=48,"3-4 Years",IF(Churn_Data[[#This Row],[tenure]]&lt;=60,"4-5 Years","5+ Years")))))</f>
        <v>4-5 Years</v>
      </c>
      <c r="Z6235">
        <v>58</v>
      </c>
      <c r="AA6235">
        <v>6287.25</v>
      </c>
      <c r="AB6235" t="e">
        <f>IF(Churn_Data[[#This Row],[Churn]]="No",Churn_Data[[#This Row],[MonthlyCharges]],NA())</f>
        <v>#N/A</v>
      </c>
      <c r="AC6235" t="e">
        <f>IF(Churn_Data[[#This Row],[Churn]]="No",Churn_Data[[#This Row],[tenure]],NA())</f>
        <v>#N/A</v>
      </c>
      <c r="AD6235">
        <f>IF(Churn_Data[[#This Row],[Churn]]="Yes",Churn_Data[[#This Row],[MonthlyCharges]],NA())</f>
        <v>108.85</v>
      </c>
      <c r="AE6235">
        <f>IF(Churn_Data[[#This Row],[Churn]]="Yes",Churn_Data[[#This Row],[tenure]],NA())</f>
        <v>58</v>
      </c>
      <c r="AF6235">
        <v>6313.3</v>
      </c>
    </row>
    <row r="6236" spans="1:32" x14ac:dyDescent="0.3">
      <c r="A6236" t="s">
        <v>6271</v>
      </c>
      <c r="B6236" t="s">
        <v>23</v>
      </c>
      <c r="C6236" t="str">
        <f>IF(Churn_Data[[#This Row],[SeniorCitizen]]=1,"Yes","No")</f>
        <v>No</v>
      </c>
      <c r="D6236">
        <v>0</v>
      </c>
      <c r="E6236" t="s">
        <v>25</v>
      </c>
      <c r="F6236" t="s">
        <v>25</v>
      </c>
      <c r="G6236" t="s">
        <v>24</v>
      </c>
      <c r="H6236" t="s">
        <v>24</v>
      </c>
      <c r="I6236" t="s">
        <v>26</v>
      </c>
      <c r="J6236" t="str">
        <f>IF(Churn_Data[[#This Row],[InternetService]]&lt;&gt;"No","Yes","No")</f>
        <v>Yes</v>
      </c>
      <c r="K6236" t="s">
        <v>24</v>
      </c>
      <c r="L6236" t="s">
        <v>24</v>
      </c>
      <c r="M6236" t="s">
        <v>24</v>
      </c>
      <c r="N6236" t="s">
        <v>24</v>
      </c>
      <c r="O6236" t="s">
        <v>24</v>
      </c>
      <c r="P6236" t="s">
        <v>24</v>
      </c>
      <c r="Q6236" t="s">
        <v>25</v>
      </c>
      <c r="R6236">
        <f>IF(Churn_Data[[#This Row],[Churn]]="Yes",1,0)</f>
        <v>0</v>
      </c>
      <c r="S6236" t="s">
        <v>24</v>
      </c>
      <c r="T6236">
        <f>(Churn_Data[[#This Row],[OnlineSecurity]]="Yes")+(Churn_Data[[#This Row],[OnlineBackup]]="Yes")+(Churn_Data[[#This Row],[DeviceProtection]]="Yes")+(Churn_Data[[#This Row],[TechSupport]]="Yes")+(Churn_Data[[#This Row],[StreamingTV]]="Yes")+(Churn_Data[[#This Row],[StreamingMovies]]="Yes")</f>
        <v>6</v>
      </c>
      <c r="U6236" t="s">
        <v>5607</v>
      </c>
      <c r="V6236" t="s">
        <v>72</v>
      </c>
      <c r="W6236" t="str">
        <f>IF(ISNUMBER(SEARCH("automatic", Churn_Data[[#This Row],[PaymentMethod]])), "Automatic", "Manual")</f>
        <v>Automatic</v>
      </c>
      <c r="X6236">
        <v>115.05</v>
      </c>
      <c r="Y6236" t="str">
        <f>IF(Churn_Data[[#This Row],[tenure]]&lt;=12,"0-1 Year",IF(Churn_Data[[#This Row],[tenure]]&lt;=24,"1-2 Years",IF(Churn_Data[[#This Row],[tenure]]&lt;=36,"2-3 Years",IF(Churn_Data[[#This Row],[tenure]]&lt;=48,"3-4 Years",IF(Churn_Data[[#This Row],[tenure]]&lt;=60,"4-5 Years","5+ Years")))))</f>
        <v>5+ Years</v>
      </c>
      <c r="Z6236">
        <v>62</v>
      </c>
      <c r="AA6236">
        <v>7133.45</v>
      </c>
      <c r="AB6236">
        <f>IF(Churn_Data[[#This Row],[Churn]]="No",Churn_Data[[#This Row],[MonthlyCharges]],NA())</f>
        <v>115.05</v>
      </c>
      <c r="AC6236">
        <f>IF(Churn_Data[[#This Row],[Churn]]="No",Churn_Data[[#This Row],[tenure]],NA())</f>
        <v>62</v>
      </c>
      <c r="AD6236" t="e">
        <f>IF(Churn_Data[[#This Row],[Churn]]="Yes",Churn_Data[[#This Row],[MonthlyCharges]],NA())</f>
        <v>#N/A</v>
      </c>
      <c r="AE6236" t="e">
        <f>IF(Churn_Data[[#This Row],[Churn]]="Yes",Churn_Data[[#This Row],[tenure]],NA())</f>
        <v>#N/A</v>
      </c>
      <c r="AF6236">
        <v>7133.1</v>
      </c>
    </row>
    <row r="6237" spans="1:32" x14ac:dyDescent="0.3">
      <c r="A6237" t="s">
        <v>6272</v>
      </c>
      <c r="B6237" t="s">
        <v>30</v>
      </c>
      <c r="C6237" t="str">
        <f>IF(Churn_Data[[#This Row],[SeniorCitizen]]=1,"Yes","No")</f>
        <v>No</v>
      </c>
      <c r="D6237">
        <v>0</v>
      </c>
      <c r="E6237" t="s">
        <v>24</v>
      </c>
      <c r="F6237" t="s">
        <v>24</v>
      </c>
      <c r="G6237" t="s">
        <v>24</v>
      </c>
      <c r="H6237" t="s">
        <v>24</v>
      </c>
      <c r="I6237" t="s">
        <v>26</v>
      </c>
      <c r="J6237" t="str">
        <f>IF(Churn_Data[[#This Row],[InternetService]]&lt;&gt;"No","Yes","No")</f>
        <v>Yes</v>
      </c>
      <c r="K6237" t="s">
        <v>24</v>
      </c>
      <c r="L6237" t="s">
        <v>24</v>
      </c>
      <c r="M6237" t="s">
        <v>24</v>
      </c>
      <c r="N6237" t="s">
        <v>25</v>
      </c>
      <c r="O6237" t="s">
        <v>24</v>
      </c>
      <c r="P6237" t="s">
        <v>24</v>
      </c>
      <c r="Q6237" t="s">
        <v>24</v>
      </c>
      <c r="R6237">
        <f>IF(Churn_Data[[#This Row],[Churn]]="Yes",1,0)</f>
        <v>1</v>
      </c>
      <c r="S6237" t="s">
        <v>24</v>
      </c>
      <c r="T6237">
        <f>(Churn_Data[[#This Row],[OnlineSecurity]]="Yes")+(Churn_Data[[#This Row],[OnlineBackup]]="Yes")+(Churn_Data[[#This Row],[DeviceProtection]]="Yes")+(Churn_Data[[#This Row],[TechSupport]]="Yes")+(Churn_Data[[#This Row],[StreamingTV]]="Yes")+(Churn_Data[[#This Row],[StreamingMovies]]="Yes")</f>
        <v>5</v>
      </c>
      <c r="U6237" t="s">
        <v>5607</v>
      </c>
      <c r="V6237" t="s">
        <v>32</v>
      </c>
      <c r="W6237" t="str">
        <f>IF(ISNUMBER(SEARCH("automatic", Churn_Data[[#This Row],[PaymentMethod]])), "Automatic", "Manual")</f>
        <v>Manual</v>
      </c>
      <c r="X6237">
        <v>111.3</v>
      </c>
      <c r="Y6237" t="str">
        <f>IF(Churn_Data[[#This Row],[tenure]]&lt;=12,"0-1 Year",IF(Churn_Data[[#This Row],[tenure]]&lt;=24,"1-2 Years",IF(Churn_Data[[#This Row],[tenure]]&lt;=36,"2-3 Years",IF(Churn_Data[[#This Row],[tenure]]&lt;=48,"3-4 Years",IF(Churn_Data[[#This Row],[tenure]]&lt;=60,"4-5 Years","5+ Years")))))</f>
        <v>5+ Years</v>
      </c>
      <c r="Z6237">
        <v>67</v>
      </c>
      <c r="AA6237">
        <v>7482.1</v>
      </c>
      <c r="AB6237" t="e">
        <f>IF(Churn_Data[[#This Row],[Churn]]="No",Churn_Data[[#This Row],[MonthlyCharges]],NA())</f>
        <v>#N/A</v>
      </c>
      <c r="AC6237" t="e">
        <f>IF(Churn_Data[[#This Row],[Churn]]="No",Churn_Data[[#This Row],[tenure]],NA())</f>
        <v>#N/A</v>
      </c>
      <c r="AD6237">
        <f>IF(Churn_Data[[#This Row],[Churn]]="Yes",Churn_Data[[#This Row],[MonthlyCharges]],NA())</f>
        <v>111.3</v>
      </c>
      <c r="AE6237">
        <f>IF(Churn_Data[[#This Row],[Churn]]="Yes",Churn_Data[[#This Row],[tenure]],NA())</f>
        <v>67</v>
      </c>
      <c r="AF6237">
        <v>7457.1</v>
      </c>
    </row>
    <row r="6238" spans="1:32" x14ac:dyDescent="0.3">
      <c r="A6238" t="s">
        <v>6273</v>
      </c>
      <c r="B6238" t="s">
        <v>30</v>
      </c>
      <c r="C6238" t="str">
        <f>IF(Churn_Data[[#This Row],[SeniorCitizen]]=1,"Yes","No")</f>
        <v>No</v>
      </c>
      <c r="D6238">
        <v>0</v>
      </c>
      <c r="E6238" t="s">
        <v>24</v>
      </c>
      <c r="F6238" t="s">
        <v>25</v>
      </c>
      <c r="G6238" t="s">
        <v>24</v>
      </c>
      <c r="H6238" t="s">
        <v>24</v>
      </c>
      <c r="I6238" t="s">
        <v>26</v>
      </c>
      <c r="J6238" t="str">
        <f>IF(Churn_Data[[#This Row],[InternetService]]&lt;&gt;"No","Yes","No")</f>
        <v>Yes</v>
      </c>
      <c r="K6238" t="s">
        <v>24</v>
      </c>
      <c r="L6238" t="s">
        <v>24</v>
      </c>
      <c r="M6238" t="s">
        <v>24</v>
      </c>
      <c r="N6238" t="s">
        <v>25</v>
      </c>
      <c r="O6238" t="s">
        <v>24</v>
      </c>
      <c r="P6238" t="s">
        <v>24</v>
      </c>
      <c r="Q6238" t="s">
        <v>25</v>
      </c>
      <c r="R6238">
        <f>IF(Churn_Data[[#This Row],[Churn]]="Yes",1,0)</f>
        <v>0</v>
      </c>
      <c r="S6238" t="s">
        <v>24</v>
      </c>
      <c r="T6238">
        <f>(Churn_Data[[#This Row],[OnlineSecurity]]="Yes")+(Churn_Data[[#This Row],[OnlineBackup]]="Yes")+(Churn_Data[[#This Row],[DeviceProtection]]="Yes")+(Churn_Data[[#This Row],[TechSupport]]="Yes")+(Churn_Data[[#This Row],[StreamingTV]]="Yes")+(Churn_Data[[#This Row],[StreamingMovies]]="Yes")</f>
        <v>5</v>
      </c>
      <c r="U6238" t="s">
        <v>5607</v>
      </c>
      <c r="V6238" t="s">
        <v>32</v>
      </c>
      <c r="W6238" t="str">
        <f>IF(ISNUMBER(SEARCH("automatic", Churn_Data[[#This Row],[PaymentMethod]])), "Automatic", "Manual")</f>
        <v>Manual</v>
      </c>
      <c r="X6238">
        <v>109.6</v>
      </c>
      <c r="Y6238" t="str">
        <f>IF(Churn_Data[[#This Row],[tenure]]&lt;=12,"0-1 Year",IF(Churn_Data[[#This Row],[tenure]]&lt;=24,"1-2 Years",IF(Churn_Data[[#This Row],[tenure]]&lt;=36,"2-3 Years",IF(Churn_Data[[#This Row],[tenure]]&lt;=48,"3-4 Years",IF(Churn_Data[[#This Row],[tenure]]&lt;=60,"4-5 Years","5+ Years")))))</f>
        <v>5+ Years</v>
      </c>
      <c r="Z6238">
        <v>71</v>
      </c>
      <c r="AA6238">
        <v>7854.15</v>
      </c>
      <c r="AB6238">
        <f>IF(Churn_Data[[#This Row],[Churn]]="No",Churn_Data[[#This Row],[MonthlyCharges]],NA())</f>
        <v>109.6</v>
      </c>
      <c r="AC6238">
        <f>IF(Churn_Data[[#This Row],[Churn]]="No",Churn_Data[[#This Row],[tenure]],NA())</f>
        <v>71</v>
      </c>
      <c r="AD6238" t="e">
        <f>IF(Churn_Data[[#This Row],[Churn]]="Yes",Churn_Data[[#This Row],[MonthlyCharges]],NA())</f>
        <v>#N/A</v>
      </c>
      <c r="AE6238" t="e">
        <f>IF(Churn_Data[[#This Row],[Churn]]="Yes",Churn_Data[[#This Row],[tenure]],NA())</f>
        <v>#N/A</v>
      </c>
      <c r="AF6238">
        <v>7781.6</v>
      </c>
    </row>
    <row r="6239" spans="1:32" x14ac:dyDescent="0.3">
      <c r="A6239" t="s">
        <v>6274</v>
      </c>
      <c r="B6239" t="s">
        <v>23</v>
      </c>
      <c r="C6239" t="str">
        <f>IF(Churn_Data[[#This Row],[SeniorCitizen]]=1,"Yes","No")</f>
        <v>No</v>
      </c>
      <c r="D6239">
        <v>0</v>
      </c>
      <c r="E6239" t="s">
        <v>24</v>
      </c>
      <c r="F6239" t="s">
        <v>25</v>
      </c>
      <c r="G6239" t="s">
        <v>24</v>
      </c>
      <c r="H6239" t="s">
        <v>24</v>
      </c>
      <c r="I6239" t="s">
        <v>26</v>
      </c>
      <c r="J6239" t="str">
        <f>IF(Churn_Data[[#This Row],[InternetService]]&lt;&gt;"No","Yes","No")</f>
        <v>Yes</v>
      </c>
      <c r="K6239" t="s">
        <v>24</v>
      </c>
      <c r="L6239" t="s">
        <v>24</v>
      </c>
      <c r="M6239" t="s">
        <v>24</v>
      </c>
      <c r="N6239" t="s">
        <v>25</v>
      </c>
      <c r="O6239" t="s">
        <v>24</v>
      </c>
      <c r="P6239" t="s">
        <v>24</v>
      </c>
      <c r="Q6239" t="s">
        <v>25</v>
      </c>
      <c r="R6239">
        <f>IF(Churn_Data[[#This Row],[Churn]]="Yes",1,0)</f>
        <v>0</v>
      </c>
      <c r="S6239" t="s">
        <v>24</v>
      </c>
      <c r="T6239">
        <f>(Churn_Data[[#This Row],[OnlineSecurity]]="Yes")+(Churn_Data[[#This Row],[OnlineBackup]]="Yes")+(Churn_Data[[#This Row],[DeviceProtection]]="Yes")+(Churn_Data[[#This Row],[TechSupport]]="Yes")+(Churn_Data[[#This Row],[StreamingTV]]="Yes")+(Churn_Data[[#This Row],[StreamingMovies]]="Yes")</f>
        <v>5</v>
      </c>
      <c r="U6239" t="s">
        <v>5607</v>
      </c>
      <c r="V6239" t="s">
        <v>72</v>
      </c>
      <c r="W6239" t="str">
        <f>IF(ISNUMBER(SEARCH("automatic", Churn_Data[[#This Row],[PaymentMethod]])), "Automatic", "Manual")</f>
        <v>Automatic</v>
      </c>
      <c r="X6239">
        <v>109.15</v>
      </c>
      <c r="Y6239" t="str">
        <f>IF(Churn_Data[[#This Row],[tenure]]&lt;=12,"0-1 Year",IF(Churn_Data[[#This Row],[tenure]]&lt;=24,"1-2 Years",IF(Churn_Data[[#This Row],[tenure]]&lt;=36,"2-3 Years",IF(Churn_Data[[#This Row],[tenure]]&lt;=48,"3-4 Years",IF(Churn_Data[[#This Row],[tenure]]&lt;=60,"4-5 Years","5+ Years")))))</f>
        <v>4-5 Years</v>
      </c>
      <c r="Z6239">
        <v>59</v>
      </c>
      <c r="AA6239">
        <v>6557.75</v>
      </c>
      <c r="AB6239">
        <f>IF(Churn_Data[[#This Row],[Churn]]="No",Churn_Data[[#This Row],[MonthlyCharges]],NA())</f>
        <v>109.15</v>
      </c>
      <c r="AC6239">
        <f>IF(Churn_Data[[#This Row],[Churn]]="No",Churn_Data[[#This Row],[tenure]],NA())</f>
        <v>59</v>
      </c>
      <c r="AD6239" t="e">
        <f>IF(Churn_Data[[#This Row],[Churn]]="Yes",Churn_Data[[#This Row],[MonthlyCharges]],NA())</f>
        <v>#N/A</v>
      </c>
      <c r="AE6239" t="e">
        <f>IF(Churn_Data[[#This Row],[Churn]]="Yes",Churn_Data[[#This Row],[tenure]],NA())</f>
        <v>#N/A</v>
      </c>
      <c r="AF6239">
        <v>6439.85</v>
      </c>
    </row>
    <row r="6240" spans="1:32" x14ac:dyDescent="0.3">
      <c r="A6240" t="s">
        <v>6275</v>
      </c>
      <c r="B6240" t="s">
        <v>23</v>
      </c>
      <c r="C6240" t="str">
        <f>IF(Churn_Data[[#This Row],[SeniorCitizen]]=1,"Yes","No")</f>
        <v>No</v>
      </c>
      <c r="D6240">
        <v>0</v>
      </c>
      <c r="E6240" t="s">
        <v>24</v>
      </c>
      <c r="F6240" t="s">
        <v>25</v>
      </c>
      <c r="G6240" t="s">
        <v>24</v>
      </c>
      <c r="H6240" t="s">
        <v>24</v>
      </c>
      <c r="I6240" t="s">
        <v>26</v>
      </c>
      <c r="J6240" t="str">
        <f>IF(Churn_Data[[#This Row],[InternetService]]&lt;&gt;"No","Yes","No")</f>
        <v>Yes</v>
      </c>
      <c r="K6240" t="s">
        <v>24</v>
      </c>
      <c r="L6240" t="s">
        <v>24</v>
      </c>
      <c r="M6240" t="s">
        <v>24</v>
      </c>
      <c r="N6240" t="s">
        <v>24</v>
      </c>
      <c r="O6240" t="s">
        <v>24</v>
      </c>
      <c r="P6240" t="s">
        <v>24</v>
      </c>
      <c r="Q6240" t="s">
        <v>25</v>
      </c>
      <c r="R6240">
        <f>IF(Churn_Data[[#This Row],[Churn]]="Yes",1,0)</f>
        <v>0</v>
      </c>
      <c r="S6240" t="s">
        <v>24</v>
      </c>
      <c r="T6240">
        <f>(Churn_Data[[#This Row],[OnlineSecurity]]="Yes")+(Churn_Data[[#This Row],[OnlineBackup]]="Yes")+(Churn_Data[[#This Row],[DeviceProtection]]="Yes")+(Churn_Data[[#This Row],[TechSupport]]="Yes")+(Churn_Data[[#This Row],[StreamingTV]]="Yes")+(Churn_Data[[#This Row],[StreamingMovies]]="Yes")</f>
        <v>6</v>
      </c>
      <c r="U6240" t="s">
        <v>5607</v>
      </c>
      <c r="V6240" t="s">
        <v>32</v>
      </c>
      <c r="W6240" t="str">
        <f>IF(ISNUMBER(SEARCH("automatic", Churn_Data[[#This Row],[PaymentMethod]])), "Automatic", "Manual")</f>
        <v>Manual</v>
      </c>
      <c r="X6240">
        <v>115</v>
      </c>
      <c r="Y6240" t="str">
        <f>IF(Churn_Data[[#This Row],[tenure]]&lt;=12,"0-1 Year",IF(Churn_Data[[#This Row],[tenure]]&lt;=24,"1-2 Years",IF(Churn_Data[[#This Row],[tenure]]&lt;=36,"2-3 Years",IF(Churn_Data[[#This Row],[tenure]]&lt;=48,"3-4 Years",IF(Churn_Data[[#This Row],[tenure]]&lt;=60,"4-5 Years","5+ Years")))))</f>
        <v>5+ Years</v>
      </c>
      <c r="Z6240">
        <v>64</v>
      </c>
      <c r="AA6240">
        <v>7396.15</v>
      </c>
      <c r="AB6240">
        <f>IF(Churn_Data[[#This Row],[Churn]]="No",Churn_Data[[#This Row],[MonthlyCharges]],NA())</f>
        <v>115</v>
      </c>
      <c r="AC6240">
        <f>IF(Churn_Data[[#This Row],[Churn]]="No",Churn_Data[[#This Row],[tenure]],NA())</f>
        <v>64</v>
      </c>
      <c r="AD6240" t="e">
        <f>IF(Churn_Data[[#This Row],[Churn]]="Yes",Churn_Data[[#This Row],[MonthlyCharges]],NA())</f>
        <v>#N/A</v>
      </c>
      <c r="AE6240" t="e">
        <f>IF(Churn_Data[[#This Row],[Churn]]="Yes",Churn_Data[[#This Row],[tenure]],NA())</f>
        <v>#N/A</v>
      </c>
      <c r="AF6240">
        <v>7360</v>
      </c>
    </row>
    <row r="6241" spans="1:32" x14ac:dyDescent="0.3">
      <c r="A6241" t="s">
        <v>6276</v>
      </c>
      <c r="B6241" t="s">
        <v>30</v>
      </c>
      <c r="C6241" t="str">
        <f>IF(Churn_Data[[#This Row],[SeniorCitizen]]=1,"Yes","No")</f>
        <v>No</v>
      </c>
      <c r="D6241">
        <v>0</v>
      </c>
      <c r="E6241" t="s">
        <v>25</v>
      </c>
      <c r="F6241" t="s">
        <v>25</v>
      </c>
      <c r="G6241" t="s">
        <v>24</v>
      </c>
      <c r="H6241" t="s">
        <v>24</v>
      </c>
      <c r="I6241" t="s">
        <v>26</v>
      </c>
      <c r="J6241" t="str">
        <f>IF(Churn_Data[[#This Row],[InternetService]]&lt;&gt;"No","Yes","No")</f>
        <v>Yes</v>
      </c>
      <c r="K6241" t="s">
        <v>24</v>
      </c>
      <c r="L6241" t="s">
        <v>24</v>
      </c>
      <c r="M6241" t="s">
        <v>24</v>
      </c>
      <c r="N6241" t="s">
        <v>24</v>
      </c>
      <c r="O6241" t="s">
        <v>24</v>
      </c>
      <c r="P6241" t="s">
        <v>24</v>
      </c>
      <c r="Q6241" t="s">
        <v>25</v>
      </c>
      <c r="R6241">
        <f>IF(Churn_Data[[#This Row],[Churn]]="Yes",1,0)</f>
        <v>0</v>
      </c>
      <c r="S6241" t="s">
        <v>24</v>
      </c>
      <c r="T6241">
        <f>(Churn_Data[[#This Row],[OnlineSecurity]]="Yes")+(Churn_Data[[#This Row],[OnlineBackup]]="Yes")+(Churn_Data[[#This Row],[DeviceProtection]]="Yes")+(Churn_Data[[#This Row],[TechSupport]]="Yes")+(Churn_Data[[#This Row],[StreamingTV]]="Yes")+(Churn_Data[[#This Row],[StreamingMovies]]="Yes")</f>
        <v>6</v>
      </c>
      <c r="U6241" t="s">
        <v>5607</v>
      </c>
      <c r="V6241" t="s">
        <v>72</v>
      </c>
      <c r="W6241" t="str">
        <f>IF(ISNUMBER(SEARCH("automatic", Churn_Data[[#This Row],[PaymentMethod]])), "Automatic", "Manual")</f>
        <v>Automatic</v>
      </c>
      <c r="X6241">
        <v>117.2</v>
      </c>
      <c r="Y6241" t="str">
        <f>IF(Churn_Data[[#This Row],[tenure]]&lt;=12,"0-1 Year",IF(Churn_Data[[#This Row],[tenure]]&lt;=24,"1-2 Years",IF(Churn_Data[[#This Row],[tenure]]&lt;=36,"2-3 Years",IF(Churn_Data[[#This Row],[tenure]]&lt;=48,"3-4 Years",IF(Churn_Data[[#This Row],[tenure]]&lt;=60,"4-5 Years","5+ Years")))))</f>
        <v>5+ Years</v>
      </c>
      <c r="Z6241">
        <v>68</v>
      </c>
      <c r="AA6241">
        <v>8035.95</v>
      </c>
      <c r="AB6241">
        <f>IF(Churn_Data[[#This Row],[Churn]]="No",Churn_Data[[#This Row],[MonthlyCharges]],NA())</f>
        <v>117.2</v>
      </c>
      <c r="AC6241">
        <f>IF(Churn_Data[[#This Row],[Churn]]="No",Churn_Data[[#This Row],[tenure]],NA())</f>
        <v>68</v>
      </c>
      <c r="AD6241" t="e">
        <f>IF(Churn_Data[[#This Row],[Churn]]="Yes",Churn_Data[[#This Row],[MonthlyCharges]],NA())</f>
        <v>#N/A</v>
      </c>
      <c r="AE6241" t="e">
        <f>IF(Churn_Data[[#This Row],[Churn]]="Yes",Churn_Data[[#This Row],[tenure]],NA())</f>
        <v>#N/A</v>
      </c>
      <c r="AF6241">
        <v>7969.6</v>
      </c>
    </row>
    <row r="6242" spans="1:32" x14ac:dyDescent="0.3">
      <c r="A6242" t="s">
        <v>6277</v>
      </c>
      <c r="B6242" t="s">
        <v>30</v>
      </c>
      <c r="C6242" t="str">
        <f>IF(Churn_Data[[#This Row],[SeniorCitizen]]=1,"Yes","No")</f>
        <v>No</v>
      </c>
      <c r="D6242">
        <v>0</v>
      </c>
      <c r="E6242" t="s">
        <v>25</v>
      </c>
      <c r="F6242" t="s">
        <v>25</v>
      </c>
      <c r="G6242" t="s">
        <v>24</v>
      </c>
      <c r="H6242" t="s">
        <v>24</v>
      </c>
      <c r="I6242" t="s">
        <v>26</v>
      </c>
      <c r="J6242" t="str">
        <f>IF(Churn_Data[[#This Row],[InternetService]]&lt;&gt;"No","Yes","No")</f>
        <v>Yes</v>
      </c>
      <c r="K6242" t="s">
        <v>24</v>
      </c>
      <c r="L6242" t="s">
        <v>24</v>
      </c>
      <c r="M6242" t="s">
        <v>24</v>
      </c>
      <c r="N6242" t="s">
        <v>25</v>
      </c>
      <c r="O6242" t="s">
        <v>24</v>
      </c>
      <c r="P6242" t="s">
        <v>24</v>
      </c>
      <c r="Q6242" t="s">
        <v>25</v>
      </c>
      <c r="R6242">
        <f>IF(Churn_Data[[#This Row],[Churn]]="Yes",1,0)</f>
        <v>0</v>
      </c>
      <c r="S6242" t="s">
        <v>24</v>
      </c>
      <c r="T6242">
        <f>(Churn_Data[[#This Row],[OnlineSecurity]]="Yes")+(Churn_Data[[#This Row],[OnlineBackup]]="Yes")+(Churn_Data[[#This Row],[DeviceProtection]]="Yes")+(Churn_Data[[#This Row],[TechSupport]]="Yes")+(Churn_Data[[#This Row],[StreamingTV]]="Yes")+(Churn_Data[[#This Row],[StreamingMovies]]="Yes")</f>
        <v>5</v>
      </c>
      <c r="U6242" t="s">
        <v>5607</v>
      </c>
      <c r="V6242" t="s">
        <v>32</v>
      </c>
      <c r="W6242" t="str">
        <f>IF(ISNUMBER(SEARCH("automatic", Churn_Data[[#This Row],[PaymentMethod]])), "Automatic", "Manual")</f>
        <v>Manual</v>
      </c>
      <c r="X6242">
        <v>107.75</v>
      </c>
      <c r="Y6242" t="str">
        <f>IF(Churn_Data[[#This Row],[tenure]]&lt;=12,"0-1 Year",IF(Churn_Data[[#This Row],[tenure]]&lt;=24,"1-2 Years",IF(Churn_Data[[#This Row],[tenure]]&lt;=36,"2-3 Years",IF(Churn_Data[[#This Row],[tenure]]&lt;=48,"3-4 Years",IF(Churn_Data[[#This Row],[tenure]]&lt;=60,"4-5 Years","5+ Years")))))</f>
        <v>5+ Years</v>
      </c>
      <c r="Z6242">
        <v>61</v>
      </c>
      <c r="AA6242">
        <v>6521.9</v>
      </c>
      <c r="AB6242">
        <f>IF(Churn_Data[[#This Row],[Churn]]="No",Churn_Data[[#This Row],[MonthlyCharges]],NA())</f>
        <v>107.75</v>
      </c>
      <c r="AC6242">
        <f>IF(Churn_Data[[#This Row],[Churn]]="No",Churn_Data[[#This Row],[tenure]],NA())</f>
        <v>61</v>
      </c>
      <c r="AD6242" t="e">
        <f>IF(Churn_Data[[#This Row],[Churn]]="Yes",Churn_Data[[#This Row],[MonthlyCharges]],NA())</f>
        <v>#N/A</v>
      </c>
      <c r="AE6242" t="e">
        <f>IF(Churn_Data[[#This Row],[Churn]]="Yes",Churn_Data[[#This Row],[tenure]],NA())</f>
        <v>#N/A</v>
      </c>
      <c r="AF6242">
        <v>6572.75</v>
      </c>
    </row>
    <row r="6243" spans="1:32" x14ac:dyDescent="0.3">
      <c r="A6243" t="s">
        <v>6278</v>
      </c>
      <c r="B6243" t="s">
        <v>23</v>
      </c>
      <c r="C6243" t="str">
        <f>IF(Churn_Data[[#This Row],[SeniorCitizen]]=1,"Yes","No")</f>
        <v>No</v>
      </c>
      <c r="D6243">
        <v>0</v>
      </c>
      <c r="E6243" t="s">
        <v>25</v>
      </c>
      <c r="F6243" t="s">
        <v>25</v>
      </c>
      <c r="G6243" t="s">
        <v>24</v>
      </c>
      <c r="H6243" t="s">
        <v>24</v>
      </c>
      <c r="I6243" t="s">
        <v>26</v>
      </c>
      <c r="J6243" t="str">
        <f>IF(Churn_Data[[#This Row],[InternetService]]&lt;&gt;"No","Yes","No")</f>
        <v>Yes</v>
      </c>
      <c r="K6243" t="s">
        <v>24</v>
      </c>
      <c r="L6243" t="s">
        <v>24</v>
      </c>
      <c r="M6243" t="s">
        <v>24</v>
      </c>
      <c r="N6243" t="s">
        <v>25</v>
      </c>
      <c r="O6243" t="s">
        <v>24</v>
      </c>
      <c r="P6243" t="s">
        <v>24</v>
      </c>
      <c r="Q6243" t="s">
        <v>25</v>
      </c>
      <c r="R6243">
        <f>IF(Churn_Data[[#This Row],[Churn]]="Yes",1,0)</f>
        <v>0</v>
      </c>
      <c r="S6243" t="s">
        <v>24</v>
      </c>
      <c r="T6243">
        <f>(Churn_Data[[#This Row],[OnlineSecurity]]="Yes")+(Churn_Data[[#This Row],[OnlineBackup]]="Yes")+(Churn_Data[[#This Row],[DeviceProtection]]="Yes")+(Churn_Data[[#This Row],[TechSupport]]="Yes")+(Churn_Data[[#This Row],[StreamingTV]]="Yes")+(Churn_Data[[#This Row],[StreamingMovies]]="Yes")</f>
        <v>5</v>
      </c>
      <c r="U6243" t="s">
        <v>5607</v>
      </c>
      <c r="V6243" t="s">
        <v>32</v>
      </c>
      <c r="W6243" t="str">
        <f>IF(ISNUMBER(SEARCH("automatic", Churn_Data[[#This Row],[PaymentMethod]])), "Automatic", "Manual")</f>
        <v>Manual</v>
      </c>
      <c r="X6243">
        <v>107.75</v>
      </c>
      <c r="Y6243" t="str">
        <f>IF(Churn_Data[[#This Row],[tenure]]&lt;=12,"0-1 Year",IF(Churn_Data[[#This Row],[tenure]]&lt;=24,"1-2 Years",IF(Churn_Data[[#This Row],[tenure]]&lt;=36,"2-3 Years",IF(Churn_Data[[#This Row],[tenure]]&lt;=48,"3-4 Years",IF(Churn_Data[[#This Row],[tenure]]&lt;=60,"4-5 Years","5+ Years")))))</f>
        <v>4-5 Years</v>
      </c>
      <c r="Z6243">
        <v>58</v>
      </c>
      <c r="AA6243">
        <v>6332.75</v>
      </c>
      <c r="AB6243">
        <f>IF(Churn_Data[[#This Row],[Churn]]="No",Churn_Data[[#This Row],[MonthlyCharges]],NA())</f>
        <v>107.75</v>
      </c>
      <c r="AC6243">
        <f>IF(Churn_Data[[#This Row],[Churn]]="No",Churn_Data[[#This Row],[tenure]],NA())</f>
        <v>58</v>
      </c>
      <c r="AD6243" t="e">
        <f>IF(Churn_Data[[#This Row],[Churn]]="Yes",Churn_Data[[#This Row],[MonthlyCharges]],NA())</f>
        <v>#N/A</v>
      </c>
      <c r="AE6243" t="e">
        <f>IF(Churn_Data[[#This Row],[Churn]]="Yes",Churn_Data[[#This Row],[tenure]],NA())</f>
        <v>#N/A</v>
      </c>
      <c r="AF6243">
        <v>6249.5</v>
      </c>
    </row>
    <row r="6244" spans="1:32" x14ac:dyDescent="0.3">
      <c r="A6244" t="s">
        <v>6279</v>
      </c>
      <c r="B6244" t="s">
        <v>30</v>
      </c>
      <c r="C6244" t="str">
        <f>IF(Churn_Data[[#This Row],[SeniorCitizen]]=1,"Yes","No")</f>
        <v>No</v>
      </c>
      <c r="D6244">
        <v>0</v>
      </c>
      <c r="E6244" t="s">
        <v>24</v>
      </c>
      <c r="F6244" t="s">
        <v>25</v>
      </c>
      <c r="G6244" t="s">
        <v>24</v>
      </c>
      <c r="H6244" t="s">
        <v>24</v>
      </c>
      <c r="I6244" t="s">
        <v>26</v>
      </c>
      <c r="J6244" t="str">
        <f>IF(Churn_Data[[#This Row],[InternetService]]&lt;&gt;"No","Yes","No")</f>
        <v>Yes</v>
      </c>
      <c r="K6244" t="s">
        <v>24</v>
      </c>
      <c r="L6244" t="s">
        <v>24</v>
      </c>
      <c r="M6244" t="s">
        <v>24</v>
      </c>
      <c r="N6244" t="s">
        <v>25</v>
      </c>
      <c r="O6244" t="s">
        <v>24</v>
      </c>
      <c r="P6244" t="s">
        <v>24</v>
      </c>
      <c r="Q6244" t="s">
        <v>25</v>
      </c>
      <c r="R6244">
        <f>IF(Churn_Data[[#This Row],[Churn]]="Yes",1,0)</f>
        <v>0</v>
      </c>
      <c r="S6244" t="s">
        <v>25</v>
      </c>
      <c r="T6244">
        <f>(Churn_Data[[#This Row],[OnlineSecurity]]="Yes")+(Churn_Data[[#This Row],[OnlineBackup]]="Yes")+(Churn_Data[[#This Row],[DeviceProtection]]="Yes")+(Churn_Data[[#This Row],[TechSupport]]="Yes")+(Churn_Data[[#This Row],[StreamingTV]]="Yes")+(Churn_Data[[#This Row],[StreamingMovies]]="Yes")</f>
        <v>5</v>
      </c>
      <c r="U6244" t="s">
        <v>5607</v>
      </c>
      <c r="V6244" t="s">
        <v>72</v>
      </c>
      <c r="W6244" t="str">
        <f>IF(ISNUMBER(SEARCH("automatic", Churn_Data[[#This Row],[PaymentMethod]])), "Automatic", "Manual")</f>
        <v>Automatic</v>
      </c>
      <c r="X6244">
        <v>109.9</v>
      </c>
      <c r="Y6244" t="str">
        <f>IF(Churn_Data[[#This Row],[tenure]]&lt;=12,"0-1 Year",IF(Churn_Data[[#This Row],[tenure]]&lt;=24,"1-2 Years",IF(Churn_Data[[#This Row],[tenure]]&lt;=36,"2-3 Years",IF(Churn_Data[[#This Row],[tenure]]&lt;=48,"3-4 Years",IF(Churn_Data[[#This Row],[tenure]]&lt;=60,"4-5 Years","5+ Years")))))</f>
        <v>5+ Years</v>
      </c>
      <c r="Z6244">
        <v>67</v>
      </c>
      <c r="AA6244">
        <v>7332.4</v>
      </c>
      <c r="AB6244">
        <f>IF(Churn_Data[[#This Row],[Churn]]="No",Churn_Data[[#This Row],[MonthlyCharges]],NA())</f>
        <v>109.9</v>
      </c>
      <c r="AC6244">
        <f>IF(Churn_Data[[#This Row],[Churn]]="No",Churn_Data[[#This Row],[tenure]],NA())</f>
        <v>67</v>
      </c>
      <c r="AD6244" t="e">
        <f>IF(Churn_Data[[#This Row],[Churn]]="Yes",Churn_Data[[#This Row],[MonthlyCharges]],NA())</f>
        <v>#N/A</v>
      </c>
      <c r="AE6244" t="e">
        <f>IF(Churn_Data[[#This Row],[Churn]]="Yes",Churn_Data[[#This Row],[tenure]],NA())</f>
        <v>#N/A</v>
      </c>
      <c r="AF6244">
        <v>7363.3</v>
      </c>
    </row>
    <row r="6245" spans="1:32" x14ac:dyDescent="0.3">
      <c r="A6245" t="s">
        <v>6280</v>
      </c>
      <c r="B6245" t="s">
        <v>30</v>
      </c>
      <c r="C6245" t="str">
        <f>IF(Churn_Data[[#This Row],[SeniorCitizen]]=1,"Yes","No")</f>
        <v>No</v>
      </c>
      <c r="D6245">
        <v>0</v>
      </c>
      <c r="E6245" t="s">
        <v>25</v>
      </c>
      <c r="F6245" t="s">
        <v>25</v>
      </c>
      <c r="G6245" t="s">
        <v>24</v>
      </c>
      <c r="H6245" t="s">
        <v>24</v>
      </c>
      <c r="I6245" t="s">
        <v>26</v>
      </c>
      <c r="J6245" t="str">
        <f>IF(Churn_Data[[#This Row],[InternetService]]&lt;&gt;"No","Yes","No")</f>
        <v>Yes</v>
      </c>
      <c r="K6245" t="s">
        <v>24</v>
      </c>
      <c r="L6245" t="s">
        <v>24</v>
      </c>
      <c r="M6245" t="s">
        <v>24</v>
      </c>
      <c r="N6245" t="s">
        <v>24</v>
      </c>
      <c r="O6245" t="s">
        <v>24</v>
      </c>
      <c r="P6245" t="s">
        <v>24</v>
      </c>
      <c r="Q6245" t="s">
        <v>25</v>
      </c>
      <c r="R6245">
        <f>IF(Churn_Data[[#This Row],[Churn]]="Yes",1,0)</f>
        <v>0</v>
      </c>
      <c r="S6245" t="s">
        <v>24</v>
      </c>
      <c r="T6245">
        <f>(Churn_Data[[#This Row],[OnlineSecurity]]="Yes")+(Churn_Data[[#This Row],[OnlineBackup]]="Yes")+(Churn_Data[[#This Row],[DeviceProtection]]="Yes")+(Churn_Data[[#This Row],[TechSupport]]="Yes")+(Churn_Data[[#This Row],[StreamingTV]]="Yes")+(Churn_Data[[#This Row],[StreamingMovies]]="Yes")</f>
        <v>6</v>
      </c>
      <c r="U6245" t="s">
        <v>5607</v>
      </c>
      <c r="V6245" t="s">
        <v>46</v>
      </c>
      <c r="W6245" t="str">
        <f>IF(ISNUMBER(SEARCH("automatic", Churn_Data[[#This Row],[PaymentMethod]])), "Automatic", "Manual")</f>
        <v>Automatic</v>
      </c>
      <c r="X6245">
        <v>114.3</v>
      </c>
      <c r="Y6245" t="str">
        <f>IF(Churn_Data[[#This Row],[tenure]]&lt;=12,"0-1 Year",IF(Churn_Data[[#This Row],[tenure]]&lt;=24,"1-2 Years",IF(Churn_Data[[#This Row],[tenure]]&lt;=36,"2-3 Years",IF(Churn_Data[[#This Row],[tenure]]&lt;=48,"3-4 Years",IF(Churn_Data[[#This Row],[tenure]]&lt;=60,"4-5 Years","5+ Years")))))</f>
        <v>5+ Years</v>
      </c>
      <c r="Z6245">
        <v>66</v>
      </c>
      <c r="AA6245">
        <v>7383.7</v>
      </c>
      <c r="AB6245">
        <f>IF(Churn_Data[[#This Row],[Churn]]="No",Churn_Data[[#This Row],[MonthlyCharges]],NA())</f>
        <v>114.3</v>
      </c>
      <c r="AC6245">
        <f>IF(Churn_Data[[#This Row],[Churn]]="No",Churn_Data[[#This Row],[tenure]],NA())</f>
        <v>66</v>
      </c>
      <c r="AD6245" t="e">
        <f>IF(Churn_Data[[#This Row],[Churn]]="Yes",Churn_Data[[#This Row],[MonthlyCharges]],NA())</f>
        <v>#N/A</v>
      </c>
      <c r="AE6245" t="e">
        <f>IF(Churn_Data[[#This Row],[Churn]]="Yes",Churn_Data[[#This Row],[tenure]],NA())</f>
        <v>#N/A</v>
      </c>
      <c r="AF6245">
        <v>7543.8</v>
      </c>
    </row>
    <row r="6246" spans="1:32" x14ac:dyDescent="0.3">
      <c r="A6246" t="s">
        <v>6281</v>
      </c>
      <c r="B6246" t="s">
        <v>23</v>
      </c>
      <c r="C6246" t="str">
        <f>IF(Churn_Data[[#This Row],[SeniorCitizen]]=1,"Yes","No")</f>
        <v>Yes</v>
      </c>
      <c r="D6246">
        <v>1</v>
      </c>
      <c r="E6246" t="s">
        <v>24</v>
      </c>
      <c r="F6246" t="s">
        <v>25</v>
      </c>
      <c r="G6246" t="s">
        <v>24</v>
      </c>
      <c r="H6246" t="s">
        <v>24</v>
      </c>
      <c r="I6246" t="s">
        <v>26</v>
      </c>
      <c r="J6246" t="str">
        <f>IF(Churn_Data[[#This Row],[InternetService]]&lt;&gt;"No","Yes","No")</f>
        <v>Yes</v>
      </c>
      <c r="K6246" t="s">
        <v>24</v>
      </c>
      <c r="L6246" t="s">
        <v>24</v>
      </c>
      <c r="M6246" t="s">
        <v>24</v>
      </c>
      <c r="N6246" t="s">
        <v>24</v>
      </c>
      <c r="O6246" t="s">
        <v>24</v>
      </c>
      <c r="P6246" t="s">
        <v>24</v>
      </c>
      <c r="Q6246" t="s">
        <v>25</v>
      </c>
      <c r="R6246">
        <f>IF(Churn_Data[[#This Row],[Churn]]="Yes",1,0)</f>
        <v>0</v>
      </c>
      <c r="S6246" t="s">
        <v>24</v>
      </c>
      <c r="T6246">
        <f>(Churn_Data[[#This Row],[OnlineSecurity]]="Yes")+(Churn_Data[[#This Row],[OnlineBackup]]="Yes")+(Churn_Data[[#This Row],[DeviceProtection]]="Yes")+(Churn_Data[[#This Row],[TechSupport]]="Yes")+(Churn_Data[[#This Row],[StreamingTV]]="Yes")+(Churn_Data[[#This Row],[StreamingMovies]]="Yes")</f>
        <v>6</v>
      </c>
      <c r="U6246" t="s">
        <v>5607</v>
      </c>
      <c r="V6246" t="s">
        <v>46</v>
      </c>
      <c r="W6246" t="str">
        <f>IF(ISNUMBER(SEARCH("automatic", Churn_Data[[#This Row],[PaymentMethod]])), "Automatic", "Manual")</f>
        <v>Automatic</v>
      </c>
      <c r="X6246">
        <v>115.6</v>
      </c>
      <c r="Y6246" t="str">
        <f>IF(Churn_Data[[#This Row],[tenure]]&lt;=12,"0-1 Year",IF(Churn_Data[[#This Row],[tenure]]&lt;=24,"1-2 Years",IF(Churn_Data[[#This Row],[tenure]]&lt;=36,"2-3 Years",IF(Churn_Data[[#This Row],[tenure]]&lt;=48,"3-4 Years",IF(Churn_Data[[#This Row],[tenure]]&lt;=60,"4-5 Years","5+ Years")))))</f>
        <v>4-5 Years</v>
      </c>
      <c r="Z6246">
        <v>54</v>
      </c>
      <c r="AA6246">
        <v>6431.05</v>
      </c>
      <c r="AB6246">
        <f>IF(Churn_Data[[#This Row],[Churn]]="No",Churn_Data[[#This Row],[MonthlyCharges]],NA())</f>
        <v>115.6</v>
      </c>
      <c r="AC6246">
        <f>IF(Churn_Data[[#This Row],[Churn]]="No",Churn_Data[[#This Row],[tenure]],NA())</f>
        <v>54</v>
      </c>
      <c r="AD6246" t="e">
        <f>IF(Churn_Data[[#This Row],[Churn]]="Yes",Churn_Data[[#This Row],[MonthlyCharges]],NA())</f>
        <v>#N/A</v>
      </c>
      <c r="AE6246" t="e">
        <f>IF(Churn_Data[[#This Row],[Churn]]="Yes",Churn_Data[[#This Row],[tenure]],NA())</f>
        <v>#N/A</v>
      </c>
      <c r="AF6246">
        <v>6242.4</v>
      </c>
    </row>
    <row r="6247" spans="1:32" x14ac:dyDescent="0.3">
      <c r="A6247" t="s">
        <v>6282</v>
      </c>
      <c r="B6247" t="s">
        <v>30</v>
      </c>
      <c r="C6247" t="str">
        <f>IF(Churn_Data[[#This Row],[SeniorCitizen]]=1,"Yes","No")</f>
        <v>No</v>
      </c>
      <c r="D6247">
        <v>0</v>
      </c>
      <c r="E6247" t="s">
        <v>24</v>
      </c>
      <c r="F6247" t="s">
        <v>25</v>
      </c>
      <c r="G6247" t="s">
        <v>24</v>
      </c>
      <c r="H6247" t="s">
        <v>24</v>
      </c>
      <c r="I6247" t="s">
        <v>26</v>
      </c>
      <c r="J6247" t="str">
        <f>IF(Churn_Data[[#This Row],[InternetService]]&lt;&gt;"No","Yes","No")</f>
        <v>Yes</v>
      </c>
      <c r="K6247" t="s">
        <v>24</v>
      </c>
      <c r="L6247" t="s">
        <v>24</v>
      </c>
      <c r="M6247" t="s">
        <v>24</v>
      </c>
      <c r="N6247" t="s">
        <v>24</v>
      </c>
      <c r="O6247" t="s">
        <v>24</v>
      </c>
      <c r="P6247" t="s">
        <v>24</v>
      </c>
      <c r="Q6247" t="s">
        <v>24</v>
      </c>
      <c r="R6247">
        <f>IF(Churn_Data[[#This Row],[Churn]]="Yes",1,0)</f>
        <v>1</v>
      </c>
      <c r="S6247" t="s">
        <v>24</v>
      </c>
      <c r="T6247">
        <f>(Churn_Data[[#This Row],[OnlineSecurity]]="Yes")+(Churn_Data[[#This Row],[OnlineBackup]]="Yes")+(Churn_Data[[#This Row],[DeviceProtection]]="Yes")+(Churn_Data[[#This Row],[TechSupport]]="Yes")+(Churn_Data[[#This Row],[StreamingTV]]="Yes")+(Churn_Data[[#This Row],[StreamingMovies]]="Yes")</f>
        <v>6</v>
      </c>
      <c r="U6247" t="s">
        <v>5607</v>
      </c>
      <c r="V6247" t="s">
        <v>46</v>
      </c>
      <c r="W6247" t="str">
        <f>IF(ISNUMBER(SEARCH("automatic", Churn_Data[[#This Row],[PaymentMethod]])), "Automatic", "Manual")</f>
        <v>Automatic</v>
      </c>
      <c r="X6247">
        <v>117.8</v>
      </c>
      <c r="Y6247" t="str">
        <f>IF(Churn_Data[[#This Row],[tenure]]&lt;=12,"0-1 Year",IF(Churn_Data[[#This Row],[tenure]]&lt;=24,"1-2 Years",IF(Churn_Data[[#This Row],[tenure]]&lt;=36,"2-3 Years",IF(Churn_Data[[#This Row],[tenure]]&lt;=48,"3-4 Years",IF(Churn_Data[[#This Row],[tenure]]&lt;=60,"4-5 Years","5+ Years")))))</f>
        <v>5+ Years</v>
      </c>
      <c r="Z6247">
        <v>72</v>
      </c>
      <c r="AA6247">
        <v>8684.7999999999993</v>
      </c>
      <c r="AB6247" t="e">
        <f>IF(Churn_Data[[#This Row],[Churn]]="No",Churn_Data[[#This Row],[MonthlyCharges]],NA())</f>
        <v>#N/A</v>
      </c>
      <c r="AC6247" t="e">
        <f>IF(Churn_Data[[#This Row],[Churn]]="No",Churn_Data[[#This Row],[tenure]],NA())</f>
        <v>#N/A</v>
      </c>
      <c r="AD6247">
        <f>IF(Churn_Data[[#This Row],[Churn]]="Yes",Churn_Data[[#This Row],[MonthlyCharges]],NA())</f>
        <v>117.8</v>
      </c>
      <c r="AE6247">
        <f>IF(Churn_Data[[#This Row],[Churn]]="Yes",Churn_Data[[#This Row],[tenure]],NA())</f>
        <v>72</v>
      </c>
      <c r="AF6247">
        <v>8481.6</v>
      </c>
    </row>
    <row r="6248" spans="1:32" x14ac:dyDescent="0.3">
      <c r="A6248" t="s">
        <v>6283</v>
      </c>
      <c r="B6248" t="s">
        <v>30</v>
      </c>
      <c r="C6248" t="str">
        <f>IF(Churn_Data[[#This Row],[SeniorCitizen]]=1,"Yes","No")</f>
        <v>No</v>
      </c>
      <c r="D6248">
        <v>0</v>
      </c>
      <c r="E6248" t="s">
        <v>25</v>
      </c>
      <c r="F6248" t="s">
        <v>25</v>
      </c>
      <c r="G6248" t="s">
        <v>24</v>
      </c>
      <c r="H6248" t="s">
        <v>24</v>
      </c>
      <c r="I6248" t="s">
        <v>26</v>
      </c>
      <c r="J6248" t="str">
        <f>IF(Churn_Data[[#This Row],[InternetService]]&lt;&gt;"No","Yes","No")</f>
        <v>Yes</v>
      </c>
      <c r="K6248" t="s">
        <v>24</v>
      </c>
      <c r="L6248" t="s">
        <v>24</v>
      </c>
      <c r="M6248" t="s">
        <v>24</v>
      </c>
      <c r="N6248" t="s">
        <v>24</v>
      </c>
      <c r="O6248" t="s">
        <v>24</v>
      </c>
      <c r="P6248" t="s">
        <v>24</v>
      </c>
      <c r="Q6248" t="s">
        <v>25</v>
      </c>
      <c r="R6248">
        <f>IF(Churn_Data[[#This Row],[Churn]]="Yes",1,0)</f>
        <v>0</v>
      </c>
      <c r="S6248" t="s">
        <v>24</v>
      </c>
      <c r="T6248">
        <f>(Churn_Data[[#This Row],[OnlineSecurity]]="Yes")+(Churn_Data[[#This Row],[OnlineBackup]]="Yes")+(Churn_Data[[#This Row],[DeviceProtection]]="Yes")+(Churn_Data[[#This Row],[TechSupport]]="Yes")+(Churn_Data[[#This Row],[StreamingTV]]="Yes")+(Churn_Data[[#This Row],[StreamingMovies]]="Yes")</f>
        <v>6</v>
      </c>
      <c r="U6248" t="s">
        <v>5607</v>
      </c>
      <c r="V6248" t="s">
        <v>72</v>
      </c>
      <c r="W6248" t="str">
        <f>IF(ISNUMBER(SEARCH("automatic", Churn_Data[[#This Row],[PaymentMethod]])), "Automatic", "Manual")</f>
        <v>Automatic</v>
      </c>
      <c r="X6248">
        <v>116.6</v>
      </c>
      <c r="Y6248" t="str">
        <f>IF(Churn_Data[[#This Row],[tenure]]&lt;=12,"0-1 Year",IF(Churn_Data[[#This Row],[tenure]]&lt;=24,"1-2 Years",IF(Churn_Data[[#This Row],[tenure]]&lt;=36,"2-3 Years",IF(Churn_Data[[#This Row],[tenure]]&lt;=48,"3-4 Years",IF(Churn_Data[[#This Row],[tenure]]&lt;=60,"4-5 Years","5+ Years")))))</f>
        <v>4-5 Years</v>
      </c>
      <c r="Z6248">
        <v>60</v>
      </c>
      <c r="AA6248">
        <v>7049.5</v>
      </c>
      <c r="AB6248">
        <f>IF(Churn_Data[[#This Row],[Churn]]="No",Churn_Data[[#This Row],[MonthlyCharges]],NA())</f>
        <v>116.6</v>
      </c>
      <c r="AC6248">
        <f>IF(Churn_Data[[#This Row],[Churn]]="No",Churn_Data[[#This Row],[tenure]],NA())</f>
        <v>60</v>
      </c>
      <c r="AD6248" t="e">
        <f>IF(Churn_Data[[#This Row],[Churn]]="Yes",Churn_Data[[#This Row],[MonthlyCharges]],NA())</f>
        <v>#N/A</v>
      </c>
      <c r="AE6248" t="e">
        <f>IF(Churn_Data[[#This Row],[Churn]]="Yes",Churn_Data[[#This Row],[tenure]],NA())</f>
        <v>#N/A</v>
      </c>
      <c r="AF6248">
        <v>6996</v>
      </c>
    </row>
    <row r="6249" spans="1:32" x14ac:dyDescent="0.3">
      <c r="A6249" t="s">
        <v>6284</v>
      </c>
      <c r="B6249" t="s">
        <v>30</v>
      </c>
      <c r="C6249" t="str">
        <f>IF(Churn_Data[[#This Row],[SeniorCitizen]]=1,"Yes","No")</f>
        <v>No</v>
      </c>
      <c r="D6249">
        <v>0</v>
      </c>
      <c r="E6249" t="s">
        <v>25</v>
      </c>
      <c r="F6249" t="s">
        <v>24</v>
      </c>
      <c r="G6249" t="s">
        <v>24</v>
      </c>
      <c r="H6249" t="s">
        <v>24</v>
      </c>
      <c r="I6249" t="s">
        <v>26</v>
      </c>
      <c r="J6249" t="str">
        <f>IF(Churn_Data[[#This Row],[InternetService]]&lt;&gt;"No","Yes","No")</f>
        <v>Yes</v>
      </c>
      <c r="K6249" t="s">
        <v>24</v>
      </c>
      <c r="L6249" t="s">
        <v>24</v>
      </c>
      <c r="M6249" t="s">
        <v>24</v>
      </c>
      <c r="N6249" t="s">
        <v>25</v>
      </c>
      <c r="O6249" t="s">
        <v>24</v>
      </c>
      <c r="P6249" t="s">
        <v>24</v>
      </c>
      <c r="Q6249" t="s">
        <v>25</v>
      </c>
      <c r="R6249">
        <f>IF(Churn_Data[[#This Row],[Churn]]="Yes",1,0)</f>
        <v>0</v>
      </c>
      <c r="S6249" t="s">
        <v>24</v>
      </c>
      <c r="T6249">
        <f>(Churn_Data[[#This Row],[OnlineSecurity]]="Yes")+(Churn_Data[[#This Row],[OnlineBackup]]="Yes")+(Churn_Data[[#This Row],[DeviceProtection]]="Yes")+(Churn_Data[[#This Row],[TechSupport]]="Yes")+(Churn_Data[[#This Row],[StreamingTV]]="Yes")+(Churn_Data[[#This Row],[StreamingMovies]]="Yes")</f>
        <v>5</v>
      </c>
      <c r="U6249" t="s">
        <v>5607</v>
      </c>
      <c r="V6249" t="s">
        <v>72</v>
      </c>
      <c r="W6249" t="str">
        <f>IF(ISNUMBER(SEARCH("automatic", Churn_Data[[#This Row],[PaymentMethod]])), "Automatic", "Manual")</f>
        <v>Automatic</v>
      </c>
      <c r="X6249">
        <v>109.2</v>
      </c>
      <c r="Y6249" t="str">
        <f>IF(Churn_Data[[#This Row],[tenure]]&lt;=12,"0-1 Year",IF(Churn_Data[[#This Row],[tenure]]&lt;=24,"1-2 Years",IF(Churn_Data[[#This Row],[tenure]]&lt;=36,"2-3 Years",IF(Churn_Data[[#This Row],[tenure]]&lt;=48,"3-4 Years",IF(Churn_Data[[#This Row],[tenure]]&lt;=60,"4-5 Years","5+ Years")))))</f>
        <v>4-5 Years</v>
      </c>
      <c r="Z6249">
        <v>49</v>
      </c>
      <c r="AA6249">
        <v>5290.45</v>
      </c>
      <c r="AB6249">
        <f>IF(Churn_Data[[#This Row],[Churn]]="No",Churn_Data[[#This Row],[MonthlyCharges]],NA())</f>
        <v>109.2</v>
      </c>
      <c r="AC6249">
        <f>IF(Churn_Data[[#This Row],[Churn]]="No",Churn_Data[[#This Row],[tenure]],NA())</f>
        <v>49</v>
      </c>
      <c r="AD6249" t="e">
        <f>IF(Churn_Data[[#This Row],[Churn]]="Yes",Churn_Data[[#This Row],[MonthlyCharges]],NA())</f>
        <v>#N/A</v>
      </c>
      <c r="AE6249" t="e">
        <f>IF(Churn_Data[[#This Row],[Churn]]="Yes",Churn_Data[[#This Row],[tenure]],NA())</f>
        <v>#N/A</v>
      </c>
      <c r="AF6249">
        <v>5350.8</v>
      </c>
    </row>
    <row r="6250" spans="1:32" x14ac:dyDescent="0.3">
      <c r="A6250" t="s">
        <v>6285</v>
      </c>
      <c r="B6250" t="s">
        <v>30</v>
      </c>
      <c r="C6250" t="str">
        <f>IF(Churn_Data[[#This Row],[SeniorCitizen]]=1,"Yes","No")</f>
        <v>No</v>
      </c>
      <c r="D6250">
        <v>0</v>
      </c>
      <c r="E6250" t="s">
        <v>24</v>
      </c>
      <c r="F6250" t="s">
        <v>24</v>
      </c>
      <c r="G6250" t="s">
        <v>24</v>
      </c>
      <c r="H6250" t="s">
        <v>24</v>
      </c>
      <c r="I6250" t="s">
        <v>26</v>
      </c>
      <c r="J6250" t="str">
        <f>IF(Churn_Data[[#This Row],[InternetService]]&lt;&gt;"No","Yes","No")</f>
        <v>Yes</v>
      </c>
      <c r="K6250" t="s">
        <v>24</v>
      </c>
      <c r="L6250" t="s">
        <v>24</v>
      </c>
      <c r="M6250" t="s">
        <v>24</v>
      </c>
      <c r="N6250" t="s">
        <v>25</v>
      </c>
      <c r="O6250" t="s">
        <v>24</v>
      </c>
      <c r="P6250" t="s">
        <v>24</v>
      </c>
      <c r="Q6250" t="s">
        <v>25</v>
      </c>
      <c r="R6250">
        <f>IF(Churn_Data[[#This Row],[Churn]]="Yes",1,0)</f>
        <v>0</v>
      </c>
      <c r="S6250" t="s">
        <v>24</v>
      </c>
      <c r="T6250">
        <f>(Churn_Data[[#This Row],[OnlineSecurity]]="Yes")+(Churn_Data[[#This Row],[OnlineBackup]]="Yes")+(Churn_Data[[#This Row],[DeviceProtection]]="Yes")+(Churn_Data[[#This Row],[TechSupport]]="Yes")+(Churn_Data[[#This Row],[StreamingTV]]="Yes")+(Churn_Data[[#This Row],[StreamingMovies]]="Yes")</f>
        <v>5</v>
      </c>
      <c r="U6250" t="s">
        <v>5607</v>
      </c>
      <c r="V6250" t="s">
        <v>32</v>
      </c>
      <c r="W6250" t="str">
        <f>IF(ISNUMBER(SEARCH("automatic", Churn_Data[[#This Row],[PaymentMethod]])), "Automatic", "Manual")</f>
        <v>Manual</v>
      </c>
      <c r="X6250">
        <v>108.25</v>
      </c>
      <c r="Y6250" t="str">
        <f>IF(Churn_Data[[#This Row],[tenure]]&lt;=12,"0-1 Year",IF(Churn_Data[[#This Row],[tenure]]&lt;=24,"1-2 Years",IF(Churn_Data[[#This Row],[tenure]]&lt;=36,"2-3 Years",IF(Churn_Data[[#This Row],[tenure]]&lt;=48,"3-4 Years",IF(Churn_Data[[#This Row],[tenure]]&lt;=60,"4-5 Years","5+ Years")))))</f>
        <v>4-5 Years</v>
      </c>
      <c r="Z6250">
        <v>50</v>
      </c>
      <c r="AA6250">
        <v>5431.4</v>
      </c>
      <c r="AB6250">
        <f>IF(Churn_Data[[#This Row],[Churn]]="No",Churn_Data[[#This Row],[MonthlyCharges]],NA())</f>
        <v>108.25</v>
      </c>
      <c r="AC6250">
        <f>IF(Churn_Data[[#This Row],[Churn]]="No",Churn_Data[[#This Row],[tenure]],NA())</f>
        <v>50</v>
      </c>
      <c r="AD6250" t="e">
        <f>IF(Churn_Data[[#This Row],[Churn]]="Yes",Churn_Data[[#This Row],[MonthlyCharges]],NA())</f>
        <v>#N/A</v>
      </c>
      <c r="AE6250" t="e">
        <f>IF(Churn_Data[[#This Row],[Churn]]="Yes",Churn_Data[[#This Row],[tenure]],NA())</f>
        <v>#N/A</v>
      </c>
      <c r="AF6250">
        <v>5412.5</v>
      </c>
    </row>
    <row r="6251" spans="1:32" x14ac:dyDescent="0.3">
      <c r="A6251" t="s">
        <v>6286</v>
      </c>
      <c r="B6251" t="s">
        <v>23</v>
      </c>
      <c r="C6251" t="str">
        <f>IF(Churn_Data[[#This Row],[SeniorCitizen]]=1,"Yes","No")</f>
        <v>No</v>
      </c>
      <c r="D6251">
        <v>0</v>
      </c>
      <c r="E6251" t="s">
        <v>25</v>
      </c>
      <c r="F6251" t="s">
        <v>25</v>
      </c>
      <c r="G6251" t="s">
        <v>24</v>
      </c>
      <c r="H6251" t="s">
        <v>24</v>
      </c>
      <c r="I6251" t="s">
        <v>26</v>
      </c>
      <c r="J6251" t="str">
        <f>IF(Churn_Data[[#This Row],[InternetService]]&lt;&gt;"No","Yes","No")</f>
        <v>Yes</v>
      </c>
      <c r="K6251" t="s">
        <v>24</v>
      </c>
      <c r="L6251" t="s">
        <v>24</v>
      </c>
      <c r="M6251" t="s">
        <v>24</v>
      </c>
      <c r="N6251" t="s">
        <v>24</v>
      </c>
      <c r="O6251" t="s">
        <v>24</v>
      </c>
      <c r="P6251" t="s">
        <v>24</v>
      </c>
      <c r="Q6251" t="s">
        <v>25</v>
      </c>
      <c r="R6251">
        <f>IF(Churn_Data[[#This Row],[Churn]]="Yes",1,0)</f>
        <v>0</v>
      </c>
      <c r="S6251" t="s">
        <v>24</v>
      </c>
      <c r="T6251">
        <f>(Churn_Data[[#This Row],[OnlineSecurity]]="Yes")+(Churn_Data[[#This Row],[OnlineBackup]]="Yes")+(Churn_Data[[#This Row],[DeviceProtection]]="Yes")+(Churn_Data[[#This Row],[TechSupport]]="Yes")+(Churn_Data[[#This Row],[StreamingTV]]="Yes")+(Churn_Data[[#This Row],[StreamingMovies]]="Yes")</f>
        <v>6</v>
      </c>
      <c r="U6251" t="s">
        <v>5607</v>
      </c>
      <c r="V6251" t="s">
        <v>32</v>
      </c>
      <c r="W6251" t="str">
        <f>IF(ISNUMBER(SEARCH("automatic", Churn_Data[[#This Row],[PaymentMethod]])), "Automatic", "Manual")</f>
        <v>Manual</v>
      </c>
      <c r="X6251">
        <v>118.6</v>
      </c>
      <c r="Y6251" t="str">
        <f>IF(Churn_Data[[#This Row],[tenure]]&lt;=12,"0-1 Year",IF(Churn_Data[[#This Row],[tenure]]&lt;=24,"1-2 Years",IF(Churn_Data[[#This Row],[tenure]]&lt;=36,"2-3 Years",IF(Churn_Data[[#This Row],[tenure]]&lt;=48,"3-4 Years",IF(Churn_Data[[#This Row],[tenure]]&lt;=60,"4-5 Years","5+ Years")))))</f>
        <v>5+ Years</v>
      </c>
      <c r="Z6251">
        <v>61</v>
      </c>
      <c r="AA6251">
        <v>7365.7</v>
      </c>
      <c r="AB6251">
        <f>IF(Churn_Data[[#This Row],[Churn]]="No",Churn_Data[[#This Row],[MonthlyCharges]],NA())</f>
        <v>118.6</v>
      </c>
      <c r="AC6251">
        <f>IF(Churn_Data[[#This Row],[Churn]]="No",Churn_Data[[#This Row],[tenure]],NA())</f>
        <v>61</v>
      </c>
      <c r="AD6251" t="e">
        <f>IF(Churn_Data[[#This Row],[Churn]]="Yes",Churn_Data[[#This Row],[MonthlyCharges]],NA())</f>
        <v>#N/A</v>
      </c>
      <c r="AE6251" t="e">
        <f>IF(Churn_Data[[#This Row],[Churn]]="Yes",Churn_Data[[#This Row],[tenure]],NA())</f>
        <v>#N/A</v>
      </c>
      <c r="AF6251">
        <v>7234.6</v>
      </c>
    </row>
    <row r="6252" spans="1:32" x14ac:dyDescent="0.3">
      <c r="A6252" t="s">
        <v>6287</v>
      </c>
      <c r="B6252" t="s">
        <v>30</v>
      </c>
      <c r="C6252" t="str">
        <f>IF(Churn_Data[[#This Row],[SeniorCitizen]]=1,"Yes","No")</f>
        <v>No</v>
      </c>
      <c r="D6252">
        <v>0</v>
      </c>
      <c r="E6252" t="s">
        <v>24</v>
      </c>
      <c r="F6252" t="s">
        <v>24</v>
      </c>
      <c r="G6252" t="s">
        <v>24</v>
      </c>
      <c r="H6252" t="s">
        <v>24</v>
      </c>
      <c r="I6252" t="s">
        <v>26</v>
      </c>
      <c r="J6252" t="str">
        <f>IF(Churn_Data[[#This Row],[InternetService]]&lt;&gt;"No","Yes","No")</f>
        <v>Yes</v>
      </c>
      <c r="K6252" t="s">
        <v>24</v>
      </c>
      <c r="L6252" t="s">
        <v>24</v>
      </c>
      <c r="M6252" t="s">
        <v>24</v>
      </c>
      <c r="N6252" t="s">
        <v>24</v>
      </c>
      <c r="O6252" t="s">
        <v>24</v>
      </c>
      <c r="P6252" t="s">
        <v>24</v>
      </c>
      <c r="Q6252" t="s">
        <v>25</v>
      </c>
      <c r="R6252">
        <f>IF(Churn_Data[[#This Row],[Churn]]="Yes",1,0)</f>
        <v>0</v>
      </c>
      <c r="S6252" t="s">
        <v>24</v>
      </c>
      <c r="T6252">
        <f>(Churn_Data[[#This Row],[OnlineSecurity]]="Yes")+(Churn_Data[[#This Row],[OnlineBackup]]="Yes")+(Churn_Data[[#This Row],[DeviceProtection]]="Yes")+(Churn_Data[[#This Row],[TechSupport]]="Yes")+(Churn_Data[[#This Row],[StreamingTV]]="Yes")+(Churn_Data[[#This Row],[StreamingMovies]]="Yes")</f>
        <v>6</v>
      </c>
      <c r="U6252" t="s">
        <v>5607</v>
      </c>
      <c r="V6252" t="s">
        <v>46</v>
      </c>
      <c r="W6252" t="str">
        <f>IF(ISNUMBER(SEARCH("automatic", Churn_Data[[#This Row],[PaymentMethod]])), "Automatic", "Manual")</f>
        <v>Automatic</v>
      </c>
      <c r="X6252">
        <v>113.45</v>
      </c>
      <c r="Y6252" t="str">
        <f>IF(Churn_Data[[#This Row],[tenure]]&lt;=12,"0-1 Year",IF(Churn_Data[[#This Row],[tenure]]&lt;=24,"1-2 Years",IF(Churn_Data[[#This Row],[tenure]]&lt;=36,"2-3 Years",IF(Churn_Data[[#This Row],[tenure]]&lt;=48,"3-4 Years",IF(Churn_Data[[#This Row],[tenure]]&lt;=60,"4-5 Years","5+ Years")))))</f>
        <v>3-4 Years</v>
      </c>
      <c r="Z6252">
        <v>47</v>
      </c>
      <c r="AA6252">
        <v>5317.8</v>
      </c>
      <c r="AB6252">
        <f>IF(Churn_Data[[#This Row],[Churn]]="No",Churn_Data[[#This Row],[MonthlyCharges]],NA())</f>
        <v>113.45</v>
      </c>
      <c r="AC6252">
        <f>IF(Churn_Data[[#This Row],[Churn]]="No",Churn_Data[[#This Row],[tenure]],NA())</f>
        <v>47</v>
      </c>
      <c r="AD6252" t="e">
        <f>IF(Churn_Data[[#This Row],[Churn]]="Yes",Churn_Data[[#This Row],[MonthlyCharges]],NA())</f>
        <v>#N/A</v>
      </c>
      <c r="AE6252" t="e">
        <f>IF(Churn_Data[[#This Row],[Churn]]="Yes",Churn_Data[[#This Row],[tenure]],NA())</f>
        <v>#N/A</v>
      </c>
      <c r="AF6252">
        <v>5332.15</v>
      </c>
    </row>
    <row r="6253" spans="1:32" x14ac:dyDescent="0.3">
      <c r="A6253" t="s">
        <v>6288</v>
      </c>
      <c r="B6253" t="s">
        <v>30</v>
      </c>
      <c r="C6253" t="str">
        <f>IF(Churn_Data[[#This Row],[SeniorCitizen]]=1,"Yes","No")</f>
        <v>No</v>
      </c>
      <c r="D6253">
        <v>0</v>
      </c>
      <c r="E6253" t="s">
        <v>24</v>
      </c>
      <c r="F6253" t="s">
        <v>25</v>
      </c>
      <c r="G6253" t="s">
        <v>24</v>
      </c>
      <c r="H6253" t="s">
        <v>24</v>
      </c>
      <c r="I6253" t="s">
        <v>26</v>
      </c>
      <c r="J6253" t="str">
        <f>IF(Churn_Data[[#This Row],[InternetService]]&lt;&gt;"No","Yes","No")</f>
        <v>Yes</v>
      </c>
      <c r="K6253" t="s">
        <v>24</v>
      </c>
      <c r="L6253" t="s">
        <v>24</v>
      </c>
      <c r="M6253" t="s">
        <v>24</v>
      </c>
      <c r="N6253" t="s">
        <v>24</v>
      </c>
      <c r="O6253" t="s">
        <v>24</v>
      </c>
      <c r="P6253" t="s">
        <v>24</v>
      </c>
      <c r="Q6253" t="s">
        <v>25</v>
      </c>
      <c r="R6253">
        <f>IF(Churn_Data[[#This Row],[Churn]]="Yes",1,0)</f>
        <v>0</v>
      </c>
      <c r="S6253" t="s">
        <v>25</v>
      </c>
      <c r="T6253">
        <f>(Churn_Data[[#This Row],[OnlineSecurity]]="Yes")+(Churn_Data[[#This Row],[OnlineBackup]]="Yes")+(Churn_Data[[#This Row],[DeviceProtection]]="Yes")+(Churn_Data[[#This Row],[TechSupport]]="Yes")+(Churn_Data[[#This Row],[StreamingTV]]="Yes")+(Churn_Data[[#This Row],[StreamingMovies]]="Yes")</f>
        <v>6</v>
      </c>
      <c r="U6253" t="s">
        <v>5607</v>
      </c>
      <c r="V6253" t="s">
        <v>46</v>
      </c>
      <c r="W6253" t="str">
        <f>IF(ISNUMBER(SEARCH("automatic", Churn_Data[[#This Row],[PaymentMethod]])), "Automatic", "Manual")</f>
        <v>Automatic</v>
      </c>
      <c r="X6253">
        <v>115.8</v>
      </c>
      <c r="Y6253" t="str">
        <f>IF(Churn_Data[[#This Row],[tenure]]&lt;=12,"0-1 Year",IF(Churn_Data[[#This Row],[tenure]]&lt;=24,"1-2 Years",IF(Churn_Data[[#This Row],[tenure]]&lt;=36,"2-3 Years",IF(Churn_Data[[#This Row],[tenure]]&lt;=48,"3-4 Years",IF(Churn_Data[[#This Row],[tenure]]&lt;=60,"4-5 Years","5+ Years")))))</f>
        <v>5+ Years</v>
      </c>
      <c r="Z6253">
        <v>66</v>
      </c>
      <c r="AA6253">
        <v>7942.15</v>
      </c>
      <c r="AB6253">
        <f>IF(Churn_Data[[#This Row],[Churn]]="No",Churn_Data[[#This Row],[MonthlyCharges]],NA())</f>
        <v>115.8</v>
      </c>
      <c r="AC6253">
        <f>IF(Churn_Data[[#This Row],[Churn]]="No",Churn_Data[[#This Row],[tenure]],NA())</f>
        <v>66</v>
      </c>
      <c r="AD6253" t="e">
        <f>IF(Churn_Data[[#This Row],[Churn]]="Yes",Churn_Data[[#This Row],[MonthlyCharges]],NA())</f>
        <v>#N/A</v>
      </c>
      <c r="AE6253" t="e">
        <f>IF(Churn_Data[[#This Row],[Churn]]="Yes",Churn_Data[[#This Row],[tenure]],NA())</f>
        <v>#N/A</v>
      </c>
      <c r="AF6253">
        <v>7642.8</v>
      </c>
    </row>
    <row r="6254" spans="1:32" x14ac:dyDescent="0.3">
      <c r="A6254" t="s">
        <v>6289</v>
      </c>
      <c r="B6254" t="s">
        <v>30</v>
      </c>
      <c r="C6254" t="str">
        <f>IF(Churn_Data[[#This Row],[SeniorCitizen]]=1,"Yes","No")</f>
        <v>No</v>
      </c>
      <c r="D6254">
        <v>0</v>
      </c>
      <c r="E6254" t="s">
        <v>25</v>
      </c>
      <c r="F6254" t="s">
        <v>25</v>
      </c>
      <c r="G6254" t="s">
        <v>24</v>
      </c>
      <c r="H6254" t="s">
        <v>24</v>
      </c>
      <c r="I6254" t="s">
        <v>26</v>
      </c>
      <c r="J6254" t="str">
        <f>IF(Churn_Data[[#This Row],[InternetService]]&lt;&gt;"No","Yes","No")</f>
        <v>Yes</v>
      </c>
      <c r="K6254" t="s">
        <v>24</v>
      </c>
      <c r="L6254" t="s">
        <v>24</v>
      </c>
      <c r="M6254" t="s">
        <v>24</v>
      </c>
      <c r="N6254" t="s">
        <v>24</v>
      </c>
      <c r="O6254" t="s">
        <v>24</v>
      </c>
      <c r="P6254" t="s">
        <v>24</v>
      </c>
      <c r="Q6254" t="s">
        <v>24</v>
      </c>
      <c r="R6254">
        <f>IF(Churn_Data[[#This Row],[Churn]]="Yes",1,0)</f>
        <v>1</v>
      </c>
      <c r="S6254" t="s">
        <v>24</v>
      </c>
      <c r="T6254">
        <f>(Churn_Data[[#This Row],[OnlineSecurity]]="Yes")+(Churn_Data[[#This Row],[OnlineBackup]]="Yes")+(Churn_Data[[#This Row],[DeviceProtection]]="Yes")+(Churn_Data[[#This Row],[TechSupport]]="Yes")+(Churn_Data[[#This Row],[StreamingTV]]="Yes")+(Churn_Data[[#This Row],[StreamingMovies]]="Yes")</f>
        <v>6</v>
      </c>
      <c r="U6254" t="s">
        <v>5607</v>
      </c>
      <c r="V6254" t="s">
        <v>46</v>
      </c>
      <c r="W6254" t="str">
        <f>IF(ISNUMBER(SEARCH("automatic", Churn_Data[[#This Row],[PaymentMethod]])), "Automatic", "Manual")</f>
        <v>Automatic</v>
      </c>
      <c r="X6254">
        <v>118.35</v>
      </c>
      <c r="Y6254" t="str">
        <f>IF(Churn_Data[[#This Row],[tenure]]&lt;=12,"0-1 Year",IF(Churn_Data[[#This Row],[tenure]]&lt;=24,"1-2 Years",IF(Churn_Data[[#This Row],[tenure]]&lt;=36,"2-3 Years",IF(Churn_Data[[#This Row],[tenure]]&lt;=48,"3-4 Years",IF(Churn_Data[[#This Row],[tenure]]&lt;=60,"4-5 Years","5+ Years")))))</f>
        <v>5+ Years</v>
      </c>
      <c r="Z6254">
        <v>67</v>
      </c>
      <c r="AA6254">
        <v>7804.15</v>
      </c>
      <c r="AB6254" t="e">
        <f>IF(Churn_Data[[#This Row],[Churn]]="No",Churn_Data[[#This Row],[MonthlyCharges]],NA())</f>
        <v>#N/A</v>
      </c>
      <c r="AC6254" t="e">
        <f>IF(Churn_Data[[#This Row],[Churn]]="No",Churn_Data[[#This Row],[tenure]],NA())</f>
        <v>#N/A</v>
      </c>
      <c r="AD6254">
        <f>IF(Churn_Data[[#This Row],[Churn]]="Yes",Churn_Data[[#This Row],[MonthlyCharges]],NA())</f>
        <v>118.35</v>
      </c>
      <c r="AE6254">
        <f>IF(Churn_Data[[#This Row],[Churn]]="Yes",Churn_Data[[#This Row],[tenure]],NA())</f>
        <v>67</v>
      </c>
      <c r="AF6254">
        <v>7929.45</v>
      </c>
    </row>
    <row r="6255" spans="1:32" x14ac:dyDescent="0.3">
      <c r="A6255" t="s">
        <v>6290</v>
      </c>
      <c r="B6255" t="s">
        <v>23</v>
      </c>
      <c r="C6255" t="str">
        <f>IF(Churn_Data[[#This Row],[SeniorCitizen]]=1,"Yes","No")</f>
        <v>No</v>
      </c>
      <c r="D6255">
        <v>0</v>
      </c>
      <c r="E6255" t="s">
        <v>25</v>
      </c>
      <c r="F6255" t="s">
        <v>25</v>
      </c>
      <c r="G6255" t="s">
        <v>24</v>
      </c>
      <c r="H6255" t="s">
        <v>24</v>
      </c>
      <c r="I6255" t="s">
        <v>26</v>
      </c>
      <c r="J6255" t="str">
        <f>IF(Churn_Data[[#This Row],[InternetService]]&lt;&gt;"No","Yes","No")</f>
        <v>Yes</v>
      </c>
      <c r="K6255" t="s">
        <v>24</v>
      </c>
      <c r="L6255" t="s">
        <v>24</v>
      </c>
      <c r="M6255" t="s">
        <v>24</v>
      </c>
      <c r="N6255" t="s">
        <v>24</v>
      </c>
      <c r="O6255" t="s">
        <v>24</v>
      </c>
      <c r="P6255" t="s">
        <v>24</v>
      </c>
      <c r="Q6255" t="s">
        <v>25</v>
      </c>
      <c r="R6255">
        <f>IF(Churn_Data[[#This Row],[Churn]]="Yes",1,0)</f>
        <v>0</v>
      </c>
      <c r="S6255" t="s">
        <v>24</v>
      </c>
      <c r="T6255">
        <f>(Churn_Data[[#This Row],[OnlineSecurity]]="Yes")+(Churn_Data[[#This Row],[OnlineBackup]]="Yes")+(Churn_Data[[#This Row],[DeviceProtection]]="Yes")+(Churn_Data[[#This Row],[TechSupport]]="Yes")+(Churn_Data[[#This Row],[StreamingTV]]="Yes")+(Churn_Data[[#This Row],[StreamingMovies]]="Yes")</f>
        <v>6</v>
      </c>
      <c r="U6255" t="s">
        <v>5607</v>
      </c>
      <c r="V6255" t="s">
        <v>28</v>
      </c>
      <c r="W6255" t="str">
        <f>IF(ISNUMBER(SEARCH("automatic", Churn_Data[[#This Row],[PaymentMethod]])), "Automatic", "Manual")</f>
        <v>Manual</v>
      </c>
      <c r="X6255">
        <v>115.1</v>
      </c>
      <c r="Y6255" t="str">
        <f>IF(Churn_Data[[#This Row],[tenure]]&lt;=12,"0-1 Year",IF(Churn_Data[[#This Row],[tenure]]&lt;=24,"1-2 Years",IF(Churn_Data[[#This Row],[tenure]]&lt;=36,"2-3 Years",IF(Churn_Data[[#This Row],[tenure]]&lt;=48,"3-4 Years",IF(Churn_Data[[#This Row],[tenure]]&lt;=60,"4-5 Years","5+ Years")))))</f>
        <v>5+ Years</v>
      </c>
      <c r="Z6255">
        <v>61</v>
      </c>
      <c r="AA6255">
        <v>6993.65</v>
      </c>
      <c r="AB6255">
        <f>IF(Churn_Data[[#This Row],[Churn]]="No",Churn_Data[[#This Row],[MonthlyCharges]],NA())</f>
        <v>115.1</v>
      </c>
      <c r="AC6255">
        <f>IF(Churn_Data[[#This Row],[Churn]]="No",Churn_Data[[#This Row],[tenure]],NA())</f>
        <v>61</v>
      </c>
      <c r="AD6255" t="e">
        <f>IF(Churn_Data[[#This Row],[Churn]]="Yes",Churn_Data[[#This Row],[MonthlyCharges]],NA())</f>
        <v>#N/A</v>
      </c>
      <c r="AE6255" t="e">
        <f>IF(Churn_Data[[#This Row],[Churn]]="Yes",Churn_Data[[#This Row],[tenure]],NA())</f>
        <v>#N/A</v>
      </c>
      <c r="AF6255">
        <v>7021.1</v>
      </c>
    </row>
    <row r="6256" spans="1:32" x14ac:dyDescent="0.3">
      <c r="A6256" t="s">
        <v>6291</v>
      </c>
      <c r="B6256" t="s">
        <v>23</v>
      </c>
      <c r="C6256" t="str">
        <f>IF(Churn_Data[[#This Row],[SeniorCitizen]]=1,"Yes","No")</f>
        <v>Yes</v>
      </c>
      <c r="D6256">
        <v>1</v>
      </c>
      <c r="E6256" t="s">
        <v>25</v>
      </c>
      <c r="F6256" t="s">
        <v>25</v>
      </c>
      <c r="G6256" t="s">
        <v>24</v>
      </c>
      <c r="H6256" t="s">
        <v>24</v>
      </c>
      <c r="I6256" t="s">
        <v>26</v>
      </c>
      <c r="J6256" t="str">
        <f>IF(Churn_Data[[#This Row],[InternetService]]&lt;&gt;"No","Yes","No")</f>
        <v>Yes</v>
      </c>
      <c r="K6256" t="s">
        <v>24</v>
      </c>
      <c r="L6256" t="s">
        <v>24</v>
      </c>
      <c r="M6256" t="s">
        <v>24</v>
      </c>
      <c r="N6256" t="s">
        <v>24</v>
      </c>
      <c r="O6256" t="s">
        <v>24</v>
      </c>
      <c r="P6256" t="s">
        <v>24</v>
      </c>
      <c r="Q6256" t="s">
        <v>25</v>
      </c>
      <c r="R6256">
        <f>IF(Churn_Data[[#This Row],[Churn]]="Yes",1,0)</f>
        <v>0</v>
      </c>
      <c r="S6256" t="s">
        <v>24</v>
      </c>
      <c r="T6256">
        <f>(Churn_Data[[#This Row],[OnlineSecurity]]="Yes")+(Churn_Data[[#This Row],[OnlineBackup]]="Yes")+(Churn_Data[[#This Row],[DeviceProtection]]="Yes")+(Churn_Data[[#This Row],[TechSupport]]="Yes")+(Churn_Data[[#This Row],[StreamingTV]]="Yes")+(Churn_Data[[#This Row],[StreamingMovies]]="Yes")</f>
        <v>6</v>
      </c>
      <c r="U6256" t="s">
        <v>5607</v>
      </c>
      <c r="V6256" t="s">
        <v>46</v>
      </c>
      <c r="W6256" t="str">
        <f>IF(ISNUMBER(SEARCH("automatic", Churn_Data[[#This Row],[PaymentMethod]])), "Automatic", "Manual")</f>
        <v>Automatic</v>
      </c>
      <c r="X6256">
        <v>110.8</v>
      </c>
      <c r="Y6256" t="str">
        <f>IF(Churn_Data[[#This Row],[tenure]]&lt;=12,"0-1 Year",IF(Churn_Data[[#This Row],[tenure]]&lt;=24,"1-2 Years",IF(Churn_Data[[#This Row],[tenure]]&lt;=36,"2-3 Years",IF(Churn_Data[[#This Row],[tenure]]&lt;=48,"3-4 Years",IF(Churn_Data[[#This Row],[tenure]]&lt;=60,"4-5 Years","5+ Years")))))</f>
        <v>2-3 Years</v>
      </c>
      <c r="Z6256">
        <v>35</v>
      </c>
      <c r="AA6256">
        <v>3836.3</v>
      </c>
      <c r="AB6256">
        <f>IF(Churn_Data[[#This Row],[Churn]]="No",Churn_Data[[#This Row],[MonthlyCharges]],NA())</f>
        <v>110.8</v>
      </c>
      <c r="AC6256">
        <f>IF(Churn_Data[[#This Row],[Churn]]="No",Churn_Data[[#This Row],[tenure]],NA())</f>
        <v>35</v>
      </c>
      <c r="AD6256" t="e">
        <f>IF(Churn_Data[[#This Row],[Churn]]="Yes",Churn_Data[[#This Row],[MonthlyCharges]],NA())</f>
        <v>#N/A</v>
      </c>
      <c r="AE6256" t="e">
        <f>IF(Churn_Data[[#This Row],[Churn]]="Yes",Churn_Data[[#This Row],[tenure]],NA())</f>
        <v>#N/A</v>
      </c>
      <c r="AF6256">
        <v>3878</v>
      </c>
    </row>
    <row r="6257" spans="1:32" x14ac:dyDescent="0.3">
      <c r="A6257" t="s">
        <v>6292</v>
      </c>
      <c r="B6257" t="s">
        <v>23</v>
      </c>
      <c r="C6257" t="str">
        <f>IF(Churn_Data[[#This Row],[SeniorCitizen]]=1,"Yes","No")</f>
        <v>No</v>
      </c>
      <c r="D6257">
        <v>0</v>
      </c>
      <c r="E6257" t="s">
        <v>24</v>
      </c>
      <c r="F6257" t="s">
        <v>25</v>
      </c>
      <c r="G6257" t="s">
        <v>24</v>
      </c>
      <c r="H6257" t="s">
        <v>24</v>
      </c>
      <c r="I6257" t="s">
        <v>26</v>
      </c>
      <c r="J6257" t="str">
        <f>IF(Churn_Data[[#This Row],[InternetService]]&lt;&gt;"No","Yes","No")</f>
        <v>Yes</v>
      </c>
      <c r="K6257" t="s">
        <v>24</v>
      </c>
      <c r="L6257" t="s">
        <v>24</v>
      </c>
      <c r="M6257" t="s">
        <v>24</v>
      </c>
      <c r="N6257" t="s">
        <v>25</v>
      </c>
      <c r="O6257" t="s">
        <v>24</v>
      </c>
      <c r="P6257" t="s">
        <v>24</v>
      </c>
      <c r="Q6257" t="s">
        <v>25</v>
      </c>
      <c r="R6257">
        <f>IF(Churn_Data[[#This Row],[Churn]]="Yes",1,0)</f>
        <v>0</v>
      </c>
      <c r="S6257" t="s">
        <v>25</v>
      </c>
      <c r="T6257">
        <f>(Churn_Data[[#This Row],[OnlineSecurity]]="Yes")+(Churn_Data[[#This Row],[OnlineBackup]]="Yes")+(Churn_Data[[#This Row],[DeviceProtection]]="Yes")+(Churn_Data[[#This Row],[TechSupport]]="Yes")+(Churn_Data[[#This Row],[StreamingTV]]="Yes")+(Churn_Data[[#This Row],[StreamingMovies]]="Yes")</f>
        <v>5</v>
      </c>
      <c r="U6257" t="s">
        <v>5607</v>
      </c>
      <c r="V6257" t="s">
        <v>46</v>
      </c>
      <c r="W6257" t="str">
        <f>IF(ISNUMBER(SEARCH("automatic", Churn_Data[[#This Row],[PaymentMethod]])), "Automatic", "Manual")</f>
        <v>Automatic</v>
      </c>
      <c r="X6257">
        <v>109.8</v>
      </c>
      <c r="Y6257" t="str">
        <f>IF(Churn_Data[[#This Row],[tenure]]&lt;=12,"0-1 Year",IF(Churn_Data[[#This Row],[tenure]]&lt;=24,"1-2 Years",IF(Churn_Data[[#This Row],[tenure]]&lt;=36,"2-3 Years",IF(Churn_Data[[#This Row],[tenure]]&lt;=48,"3-4 Years",IF(Churn_Data[[#This Row],[tenure]]&lt;=60,"4-5 Years","5+ Years")))))</f>
        <v>4-5 Years</v>
      </c>
      <c r="Z6257">
        <v>56</v>
      </c>
      <c r="AA6257">
        <v>6109.65</v>
      </c>
      <c r="AB6257">
        <f>IF(Churn_Data[[#This Row],[Churn]]="No",Churn_Data[[#This Row],[MonthlyCharges]],NA())</f>
        <v>109.8</v>
      </c>
      <c r="AC6257">
        <f>IF(Churn_Data[[#This Row],[Churn]]="No",Churn_Data[[#This Row],[tenure]],NA())</f>
        <v>56</v>
      </c>
      <c r="AD6257" t="e">
        <f>IF(Churn_Data[[#This Row],[Churn]]="Yes",Churn_Data[[#This Row],[MonthlyCharges]],NA())</f>
        <v>#N/A</v>
      </c>
      <c r="AE6257" t="e">
        <f>IF(Churn_Data[[#This Row],[Churn]]="Yes",Churn_Data[[#This Row],[tenure]],NA())</f>
        <v>#N/A</v>
      </c>
      <c r="AF6257">
        <v>6148.8</v>
      </c>
    </row>
    <row r="6258" spans="1:32" x14ac:dyDescent="0.3">
      <c r="A6258" t="s">
        <v>6293</v>
      </c>
      <c r="B6258" t="s">
        <v>23</v>
      </c>
      <c r="C6258" t="str">
        <f>IF(Churn_Data[[#This Row],[SeniorCitizen]]=1,"Yes","No")</f>
        <v>No</v>
      </c>
      <c r="D6258">
        <v>0</v>
      </c>
      <c r="E6258" t="s">
        <v>24</v>
      </c>
      <c r="F6258" t="s">
        <v>24</v>
      </c>
      <c r="G6258" t="s">
        <v>24</v>
      </c>
      <c r="H6258" t="s">
        <v>24</v>
      </c>
      <c r="I6258" t="s">
        <v>26</v>
      </c>
      <c r="J6258" t="str">
        <f>IF(Churn_Data[[#This Row],[InternetService]]&lt;&gt;"No","Yes","No")</f>
        <v>Yes</v>
      </c>
      <c r="K6258" t="s">
        <v>24</v>
      </c>
      <c r="L6258" t="s">
        <v>24</v>
      </c>
      <c r="M6258" t="s">
        <v>24</v>
      </c>
      <c r="N6258" t="s">
        <v>24</v>
      </c>
      <c r="O6258" t="s">
        <v>24</v>
      </c>
      <c r="P6258" t="s">
        <v>24</v>
      </c>
      <c r="Q6258" t="s">
        <v>25</v>
      </c>
      <c r="R6258">
        <f>IF(Churn_Data[[#This Row],[Churn]]="Yes",1,0)</f>
        <v>0</v>
      </c>
      <c r="S6258" t="s">
        <v>25</v>
      </c>
      <c r="T6258">
        <f>(Churn_Data[[#This Row],[OnlineSecurity]]="Yes")+(Churn_Data[[#This Row],[OnlineBackup]]="Yes")+(Churn_Data[[#This Row],[DeviceProtection]]="Yes")+(Churn_Data[[#This Row],[TechSupport]]="Yes")+(Churn_Data[[#This Row],[StreamingTV]]="Yes")+(Churn_Data[[#This Row],[StreamingMovies]]="Yes")</f>
        <v>6</v>
      </c>
      <c r="U6258" t="s">
        <v>5607</v>
      </c>
      <c r="V6258" t="s">
        <v>32</v>
      </c>
      <c r="W6258" t="str">
        <f>IF(ISNUMBER(SEARCH("automatic", Churn_Data[[#This Row],[PaymentMethod]])), "Automatic", "Manual")</f>
        <v>Manual</v>
      </c>
      <c r="X6258">
        <v>113.35</v>
      </c>
      <c r="Y6258" t="str">
        <f>IF(Churn_Data[[#This Row],[tenure]]&lt;=12,"0-1 Year",IF(Churn_Data[[#This Row],[tenure]]&lt;=24,"1-2 Years",IF(Churn_Data[[#This Row],[tenure]]&lt;=36,"2-3 Years",IF(Churn_Data[[#This Row],[tenure]]&lt;=48,"3-4 Years",IF(Churn_Data[[#This Row],[tenure]]&lt;=60,"4-5 Years","5+ Years")))))</f>
        <v>5+ Years</v>
      </c>
      <c r="Z6258">
        <v>64</v>
      </c>
      <c r="AA6258">
        <v>7222.75</v>
      </c>
      <c r="AB6258">
        <f>IF(Churn_Data[[#This Row],[Churn]]="No",Churn_Data[[#This Row],[MonthlyCharges]],NA())</f>
        <v>113.35</v>
      </c>
      <c r="AC6258">
        <f>IF(Churn_Data[[#This Row],[Churn]]="No",Churn_Data[[#This Row],[tenure]],NA())</f>
        <v>64</v>
      </c>
      <c r="AD6258" t="e">
        <f>IF(Churn_Data[[#This Row],[Churn]]="Yes",Churn_Data[[#This Row],[MonthlyCharges]],NA())</f>
        <v>#N/A</v>
      </c>
      <c r="AE6258" t="e">
        <f>IF(Churn_Data[[#This Row],[Churn]]="Yes",Churn_Data[[#This Row],[tenure]],NA())</f>
        <v>#N/A</v>
      </c>
      <c r="AF6258">
        <v>7254.4</v>
      </c>
    </row>
    <row r="6259" spans="1:32" x14ac:dyDescent="0.3">
      <c r="A6259" t="s">
        <v>6294</v>
      </c>
      <c r="B6259" t="s">
        <v>30</v>
      </c>
      <c r="C6259" t="str">
        <f>IF(Churn_Data[[#This Row],[SeniorCitizen]]=1,"Yes","No")</f>
        <v>No</v>
      </c>
      <c r="D6259">
        <v>0</v>
      </c>
      <c r="E6259" t="s">
        <v>25</v>
      </c>
      <c r="F6259" t="s">
        <v>25</v>
      </c>
      <c r="G6259" t="s">
        <v>24</v>
      </c>
      <c r="H6259" t="s">
        <v>24</v>
      </c>
      <c r="I6259" t="s">
        <v>26</v>
      </c>
      <c r="J6259" t="str">
        <f>IF(Churn_Data[[#This Row],[InternetService]]&lt;&gt;"No","Yes","No")</f>
        <v>Yes</v>
      </c>
      <c r="K6259" t="s">
        <v>24</v>
      </c>
      <c r="L6259" t="s">
        <v>24</v>
      </c>
      <c r="M6259" t="s">
        <v>24</v>
      </c>
      <c r="N6259" t="s">
        <v>24</v>
      </c>
      <c r="O6259" t="s">
        <v>24</v>
      </c>
      <c r="P6259" t="s">
        <v>24</v>
      </c>
      <c r="Q6259" t="s">
        <v>25</v>
      </c>
      <c r="R6259">
        <f>IF(Churn_Data[[#This Row],[Churn]]="Yes",1,0)</f>
        <v>0</v>
      </c>
      <c r="S6259" t="s">
        <v>24</v>
      </c>
      <c r="T6259">
        <f>(Churn_Data[[#This Row],[OnlineSecurity]]="Yes")+(Churn_Data[[#This Row],[OnlineBackup]]="Yes")+(Churn_Data[[#This Row],[DeviceProtection]]="Yes")+(Churn_Data[[#This Row],[TechSupport]]="Yes")+(Churn_Data[[#This Row],[StreamingTV]]="Yes")+(Churn_Data[[#This Row],[StreamingMovies]]="Yes")</f>
        <v>6</v>
      </c>
      <c r="U6259" t="s">
        <v>5607</v>
      </c>
      <c r="V6259" t="s">
        <v>46</v>
      </c>
      <c r="W6259" t="str">
        <f>IF(ISNUMBER(SEARCH("automatic", Churn_Data[[#This Row],[PaymentMethod]])), "Automatic", "Manual")</f>
        <v>Automatic</v>
      </c>
      <c r="X6259">
        <v>116.3</v>
      </c>
      <c r="Y6259" t="str">
        <f>IF(Churn_Data[[#This Row],[tenure]]&lt;=12,"0-1 Year",IF(Churn_Data[[#This Row],[tenure]]&lt;=24,"1-2 Years",IF(Churn_Data[[#This Row],[tenure]]&lt;=36,"2-3 Years",IF(Churn_Data[[#This Row],[tenure]]&lt;=48,"3-4 Years",IF(Churn_Data[[#This Row],[tenure]]&lt;=60,"4-5 Years","5+ Years")))))</f>
        <v>5+ Years</v>
      </c>
      <c r="Z6259">
        <v>71</v>
      </c>
      <c r="AA6259">
        <v>8309.5499999999993</v>
      </c>
      <c r="AB6259">
        <f>IF(Churn_Data[[#This Row],[Churn]]="No",Churn_Data[[#This Row],[MonthlyCharges]],NA())</f>
        <v>116.3</v>
      </c>
      <c r="AC6259">
        <f>IF(Churn_Data[[#This Row],[Churn]]="No",Churn_Data[[#This Row],[tenure]],NA())</f>
        <v>71</v>
      </c>
      <c r="AD6259" t="e">
        <f>IF(Churn_Data[[#This Row],[Churn]]="Yes",Churn_Data[[#This Row],[MonthlyCharges]],NA())</f>
        <v>#N/A</v>
      </c>
      <c r="AE6259" t="e">
        <f>IF(Churn_Data[[#This Row],[Churn]]="Yes",Churn_Data[[#This Row],[tenure]],NA())</f>
        <v>#N/A</v>
      </c>
      <c r="AF6259">
        <v>8257.2999999999993</v>
      </c>
    </row>
    <row r="6260" spans="1:32" x14ac:dyDescent="0.3">
      <c r="A6260" t="s">
        <v>6295</v>
      </c>
      <c r="B6260" t="s">
        <v>30</v>
      </c>
      <c r="C6260" t="str">
        <f>IF(Churn_Data[[#This Row],[SeniorCitizen]]=1,"Yes","No")</f>
        <v>Yes</v>
      </c>
      <c r="D6260">
        <v>1</v>
      </c>
      <c r="E6260" t="s">
        <v>24</v>
      </c>
      <c r="F6260" t="s">
        <v>24</v>
      </c>
      <c r="G6260" t="s">
        <v>24</v>
      </c>
      <c r="H6260" t="s">
        <v>24</v>
      </c>
      <c r="I6260" t="s">
        <v>26</v>
      </c>
      <c r="J6260" t="str">
        <f>IF(Churn_Data[[#This Row],[InternetService]]&lt;&gt;"No","Yes","No")</f>
        <v>Yes</v>
      </c>
      <c r="K6260" t="s">
        <v>24</v>
      </c>
      <c r="L6260" t="s">
        <v>24</v>
      </c>
      <c r="M6260" t="s">
        <v>24</v>
      </c>
      <c r="N6260" t="s">
        <v>24</v>
      </c>
      <c r="O6260" t="s">
        <v>24</v>
      </c>
      <c r="P6260" t="s">
        <v>24</v>
      </c>
      <c r="Q6260" t="s">
        <v>25</v>
      </c>
      <c r="R6260">
        <f>IF(Churn_Data[[#This Row],[Churn]]="Yes",1,0)</f>
        <v>0</v>
      </c>
      <c r="S6260" t="s">
        <v>24</v>
      </c>
      <c r="T6260">
        <f>(Churn_Data[[#This Row],[OnlineSecurity]]="Yes")+(Churn_Data[[#This Row],[OnlineBackup]]="Yes")+(Churn_Data[[#This Row],[DeviceProtection]]="Yes")+(Churn_Data[[#This Row],[TechSupport]]="Yes")+(Churn_Data[[#This Row],[StreamingTV]]="Yes")+(Churn_Data[[#This Row],[StreamingMovies]]="Yes")</f>
        <v>6</v>
      </c>
      <c r="U6260" t="s">
        <v>5607</v>
      </c>
      <c r="V6260" t="s">
        <v>32</v>
      </c>
      <c r="W6260" t="str">
        <f>IF(ISNUMBER(SEARCH("automatic", Churn_Data[[#This Row],[PaymentMethod]])), "Automatic", "Manual")</f>
        <v>Manual</v>
      </c>
      <c r="X6260">
        <v>116.25</v>
      </c>
      <c r="Y6260" t="str">
        <f>IF(Churn_Data[[#This Row],[tenure]]&lt;=12,"0-1 Year",IF(Churn_Data[[#This Row],[tenure]]&lt;=24,"1-2 Years",IF(Churn_Data[[#This Row],[tenure]]&lt;=36,"2-3 Years",IF(Churn_Data[[#This Row],[tenure]]&lt;=48,"3-4 Years",IF(Churn_Data[[#This Row],[tenure]]&lt;=60,"4-5 Years","5+ Years")))))</f>
        <v>5+ Years</v>
      </c>
      <c r="Z6260">
        <v>66</v>
      </c>
      <c r="AA6260">
        <v>7862.25</v>
      </c>
      <c r="AB6260">
        <f>IF(Churn_Data[[#This Row],[Churn]]="No",Churn_Data[[#This Row],[MonthlyCharges]],NA())</f>
        <v>116.25</v>
      </c>
      <c r="AC6260">
        <f>IF(Churn_Data[[#This Row],[Churn]]="No",Churn_Data[[#This Row],[tenure]],NA())</f>
        <v>66</v>
      </c>
      <c r="AD6260" t="e">
        <f>IF(Churn_Data[[#This Row],[Churn]]="Yes",Churn_Data[[#This Row],[MonthlyCharges]],NA())</f>
        <v>#N/A</v>
      </c>
      <c r="AE6260" t="e">
        <f>IF(Churn_Data[[#This Row],[Churn]]="Yes",Churn_Data[[#This Row],[tenure]],NA())</f>
        <v>#N/A</v>
      </c>
      <c r="AF6260">
        <v>7672.5</v>
      </c>
    </row>
    <row r="6261" spans="1:32" x14ac:dyDescent="0.3">
      <c r="A6261" t="s">
        <v>6296</v>
      </c>
      <c r="B6261" t="s">
        <v>30</v>
      </c>
      <c r="C6261" t="str">
        <f>IF(Churn_Data[[#This Row],[SeniorCitizen]]=1,"Yes","No")</f>
        <v>No</v>
      </c>
      <c r="D6261">
        <v>0</v>
      </c>
      <c r="E6261" t="s">
        <v>24</v>
      </c>
      <c r="F6261" t="s">
        <v>25</v>
      </c>
      <c r="G6261" t="s">
        <v>24</v>
      </c>
      <c r="H6261" t="s">
        <v>24</v>
      </c>
      <c r="I6261" t="s">
        <v>26</v>
      </c>
      <c r="J6261" t="str">
        <f>IF(Churn_Data[[#This Row],[InternetService]]&lt;&gt;"No","Yes","No")</f>
        <v>Yes</v>
      </c>
      <c r="K6261" t="s">
        <v>24</v>
      </c>
      <c r="L6261" t="s">
        <v>24</v>
      </c>
      <c r="M6261" t="s">
        <v>24</v>
      </c>
      <c r="N6261" t="s">
        <v>24</v>
      </c>
      <c r="O6261" t="s">
        <v>24</v>
      </c>
      <c r="P6261" t="s">
        <v>24</v>
      </c>
      <c r="Q6261" t="s">
        <v>24</v>
      </c>
      <c r="R6261">
        <f>IF(Churn_Data[[#This Row],[Churn]]="Yes",1,0)</f>
        <v>1</v>
      </c>
      <c r="S6261" t="s">
        <v>25</v>
      </c>
      <c r="T6261">
        <f>(Churn_Data[[#This Row],[OnlineSecurity]]="Yes")+(Churn_Data[[#This Row],[OnlineBackup]]="Yes")+(Churn_Data[[#This Row],[DeviceProtection]]="Yes")+(Churn_Data[[#This Row],[TechSupport]]="Yes")+(Churn_Data[[#This Row],[StreamingTV]]="Yes")+(Churn_Data[[#This Row],[StreamingMovies]]="Yes")</f>
        <v>6</v>
      </c>
      <c r="U6261" t="s">
        <v>5607</v>
      </c>
      <c r="V6261" t="s">
        <v>72</v>
      </c>
      <c r="W6261" t="str">
        <f>IF(ISNUMBER(SEARCH("automatic", Churn_Data[[#This Row],[PaymentMethod]])), "Automatic", "Manual")</f>
        <v>Automatic</v>
      </c>
      <c r="X6261">
        <v>115.65</v>
      </c>
      <c r="Y6261" t="str">
        <f>IF(Churn_Data[[#This Row],[tenure]]&lt;=12,"0-1 Year",IF(Churn_Data[[#This Row],[tenure]]&lt;=24,"1-2 Years",IF(Churn_Data[[#This Row],[tenure]]&lt;=36,"2-3 Years",IF(Churn_Data[[#This Row],[tenure]]&lt;=48,"3-4 Years",IF(Churn_Data[[#This Row],[tenure]]&lt;=60,"4-5 Years","5+ Years")))))</f>
        <v>5+ Years</v>
      </c>
      <c r="Z6261">
        <v>70</v>
      </c>
      <c r="AA6261">
        <v>7968.85</v>
      </c>
      <c r="AB6261" t="e">
        <f>IF(Churn_Data[[#This Row],[Churn]]="No",Churn_Data[[#This Row],[MonthlyCharges]],NA())</f>
        <v>#N/A</v>
      </c>
      <c r="AC6261" t="e">
        <f>IF(Churn_Data[[#This Row],[Churn]]="No",Churn_Data[[#This Row],[tenure]],NA())</f>
        <v>#N/A</v>
      </c>
      <c r="AD6261">
        <f>IF(Churn_Data[[#This Row],[Churn]]="Yes",Churn_Data[[#This Row],[MonthlyCharges]],NA())</f>
        <v>115.65</v>
      </c>
      <c r="AE6261">
        <f>IF(Churn_Data[[#This Row],[Churn]]="Yes",Churn_Data[[#This Row],[tenure]],NA())</f>
        <v>70</v>
      </c>
      <c r="AF6261">
        <v>8095.5</v>
      </c>
    </row>
    <row r="6262" spans="1:32" x14ac:dyDescent="0.3">
      <c r="A6262" t="s">
        <v>6297</v>
      </c>
      <c r="B6262" t="s">
        <v>23</v>
      </c>
      <c r="C6262" t="str">
        <f>IF(Churn_Data[[#This Row],[SeniorCitizen]]=1,"Yes","No")</f>
        <v>Yes</v>
      </c>
      <c r="D6262">
        <v>1</v>
      </c>
      <c r="E6262" t="s">
        <v>25</v>
      </c>
      <c r="F6262" t="s">
        <v>25</v>
      </c>
      <c r="G6262" t="s">
        <v>24</v>
      </c>
      <c r="H6262" t="s">
        <v>24</v>
      </c>
      <c r="I6262" t="s">
        <v>26</v>
      </c>
      <c r="J6262" t="str">
        <f>IF(Churn_Data[[#This Row],[InternetService]]&lt;&gt;"No","Yes","No")</f>
        <v>Yes</v>
      </c>
      <c r="K6262" t="s">
        <v>24</v>
      </c>
      <c r="L6262" t="s">
        <v>24</v>
      </c>
      <c r="M6262" t="s">
        <v>24</v>
      </c>
      <c r="N6262" t="s">
        <v>25</v>
      </c>
      <c r="O6262" t="s">
        <v>24</v>
      </c>
      <c r="P6262" t="s">
        <v>24</v>
      </c>
      <c r="Q6262" t="s">
        <v>25</v>
      </c>
      <c r="R6262">
        <f>IF(Churn_Data[[#This Row],[Churn]]="Yes",1,0)</f>
        <v>0</v>
      </c>
      <c r="S6262" t="s">
        <v>24</v>
      </c>
      <c r="T6262">
        <f>(Churn_Data[[#This Row],[OnlineSecurity]]="Yes")+(Churn_Data[[#This Row],[OnlineBackup]]="Yes")+(Churn_Data[[#This Row],[DeviceProtection]]="Yes")+(Churn_Data[[#This Row],[TechSupport]]="Yes")+(Churn_Data[[#This Row],[StreamingTV]]="Yes")+(Churn_Data[[#This Row],[StreamingMovies]]="Yes")</f>
        <v>5</v>
      </c>
      <c r="U6262" t="s">
        <v>5607</v>
      </c>
      <c r="V6262" t="s">
        <v>32</v>
      </c>
      <c r="W6262" t="str">
        <f>IF(ISNUMBER(SEARCH("automatic", Churn_Data[[#This Row],[PaymentMethod]])), "Automatic", "Manual")</f>
        <v>Manual</v>
      </c>
      <c r="X6262">
        <v>108.35</v>
      </c>
      <c r="Y6262" t="str">
        <f>IF(Churn_Data[[#This Row],[tenure]]&lt;=12,"0-1 Year",IF(Churn_Data[[#This Row],[tenure]]&lt;=24,"1-2 Years",IF(Churn_Data[[#This Row],[tenure]]&lt;=36,"2-3 Years",IF(Churn_Data[[#This Row],[tenure]]&lt;=48,"3-4 Years",IF(Churn_Data[[#This Row],[tenure]]&lt;=60,"4-5 Years","5+ Years")))))</f>
        <v>2-3 Years</v>
      </c>
      <c r="Z6262">
        <v>35</v>
      </c>
      <c r="AA6262">
        <v>3726.15</v>
      </c>
      <c r="AB6262">
        <f>IF(Churn_Data[[#This Row],[Churn]]="No",Churn_Data[[#This Row],[MonthlyCharges]],NA())</f>
        <v>108.35</v>
      </c>
      <c r="AC6262">
        <f>IF(Churn_Data[[#This Row],[Churn]]="No",Churn_Data[[#This Row],[tenure]],NA())</f>
        <v>35</v>
      </c>
      <c r="AD6262" t="e">
        <f>IF(Churn_Data[[#This Row],[Churn]]="Yes",Churn_Data[[#This Row],[MonthlyCharges]],NA())</f>
        <v>#N/A</v>
      </c>
      <c r="AE6262" t="e">
        <f>IF(Churn_Data[[#This Row],[Churn]]="Yes",Churn_Data[[#This Row],[tenure]],NA())</f>
        <v>#N/A</v>
      </c>
      <c r="AF6262">
        <v>3792.25</v>
      </c>
    </row>
    <row r="6263" spans="1:32" x14ac:dyDescent="0.3">
      <c r="A6263" t="s">
        <v>6298</v>
      </c>
      <c r="B6263" t="s">
        <v>30</v>
      </c>
      <c r="C6263" t="str">
        <f>IF(Churn_Data[[#This Row],[SeniorCitizen]]=1,"Yes","No")</f>
        <v>Yes</v>
      </c>
      <c r="D6263">
        <v>1</v>
      </c>
      <c r="E6263" t="s">
        <v>24</v>
      </c>
      <c r="F6263" t="s">
        <v>24</v>
      </c>
      <c r="G6263" t="s">
        <v>24</v>
      </c>
      <c r="H6263" t="s">
        <v>24</v>
      </c>
      <c r="I6263" t="s">
        <v>26</v>
      </c>
      <c r="J6263" t="str">
        <f>IF(Churn_Data[[#This Row],[InternetService]]&lt;&gt;"No","Yes","No")</f>
        <v>Yes</v>
      </c>
      <c r="K6263" t="s">
        <v>25</v>
      </c>
      <c r="L6263" t="s">
        <v>24</v>
      </c>
      <c r="M6263" t="s">
        <v>24</v>
      </c>
      <c r="N6263" t="s">
        <v>24</v>
      </c>
      <c r="O6263" t="s">
        <v>24</v>
      </c>
      <c r="P6263" t="s">
        <v>24</v>
      </c>
      <c r="Q6263" t="s">
        <v>25</v>
      </c>
      <c r="R6263">
        <f>IF(Churn_Data[[#This Row],[Churn]]="Yes",1,0)</f>
        <v>0</v>
      </c>
      <c r="S6263" t="s">
        <v>24</v>
      </c>
      <c r="T6263">
        <f>(Churn_Data[[#This Row],[OnlineSecurity]]="Yes")+(Churn_Data[[#This Row],[OnlineBackup]]="Yes")+(Churn_Data[[#This Row],[DeviceProtection]]="Yes")+(Churn_Data[[#This Row],[TechSupport]]="Yes")+(Churn_Data[[#This Row],[StreamingTV]]="Yes")+(Churn_Data[[#This Row],[StreamingMovies]]="Yes")</f>
        <v>5</v>
      </c>
      <c r="U6263" t="s">
        <v>5607</v>
      </c>
      <c r="V6263" t="s">
        <v>32</v>
      </c>
      <c r="W6263" t="str">
        <f>IF(ISNUMBER(SEARCH("automatic", Churn_Data[[#This Row],[PaymentMethod]])), "Automatic", "Manual")</f>
        <v>Manual</v>
      </c>
      <c r="X6263">
        <v>108.45</v>
      </c>
      <c r="Y6263" t="str">
        <f>IF(Churn_Data[[#This Row],[tenure]]&lt;=12,"0-1 Year",IF(Churn_Data[[#This Row],[tenure]]&lt;=24,"1-2 Years",IF(Churn_Data[[#This Row],[tenure]]&lt;=36,"2-3 Years",IF(Churn_Data[[#This Row],[tenure]]&lt;=48,"3-4 Years",IF(Churn_Data[[#This Row],[tenure]]&lt;=60,"4-5 Years","5+ Years")))))</f>
        <v>5+ Years</v>
      </c>
      <c r="Z6263">
        <v>66</v>
      </c>
      <c r="AA6263">
        <v>7076.35</v>
      </c>
      <c r="AB6263">
        <f>IF(Churn_Data[[#This Row],[Churn]]="No",Churn_Data[[#This Row],[MonthlyCharges]],NA())</f>
        <v>108.45</v>
      </c>
      <c r="AC6263">
        <f>IF(Churn_Data[[#This Row],[Churn]]="No",Churn_Data[[#This Row],[tenure]],NA())</f>
        <v>66</v>
      </c>
      <c r="AD6263" t="e">
        <f>IF(Churn_Data[[#This Row],[Churn]]="Yes",Churn_Data[[#This Row],[MonthlyCharges]],NA())</f>
        <v>#N/A</v>
      </c>
      <c r="AE6263" t="e">
        <f>IF(Churn_Data[[#This Row],[Churn]]="Yes",Churn_Data[[#This Row],[tenure]],NA())</f>
        <v>#N/A</v>
      </c>
      <c r="AF6263">
        <v>7157.7</v>
      </c>
    </row>
    <row r="6264" spans="1:32" x14ac:dyDescent="0.3">
      <c r="A6264" t="s">
        <v>6299</v>
      </c>
      <c r="B6264" t="s">
        <v>30</v>
      </c>
      <c r="C6264" t="str">
        <f>IF(Churn_Data[[#This Row],[SeniorCitizen]]=1,"Yes","No")</f>
        <v>Yes</v>
      </c>
      <c r="D6264">
        <v>1</v>
      </c>
      <c r="E6264" t="s">
        <v>24</v>
      </c>
      <c r="F6264" t="s">
        <v>25</v>
      </c>
      <c r="G6264" t="s">
        <v>24</v>
      </c>
      <c r="H6264" t="s">
        <v>24</v>
      </c>
      <c r="I6264" t="s">
        <v>26</v>
      </c>
      <c r="J6264" t="str">
        <f>IF(Churn_Data[[#This Row],[InternetService]]&lt;&gt;"No","Yes","No")</f>
        <v>Yes</v>
      </c>
      <c r="K6264" t="s">
        <v>25</v>
      </c>
      <c r="L6264" t="s">
        <v>24</v>
      </c>
      <c r="M6264" t="s">
        <v>24</v>
      </c>
      <c r="N6264" t="s">
        <v>25</v>
      </c>
      <c r="O6264" t="s">
        <v>24</v>
      </c>
      <c r="P6264" t="s">
        <v>24</v>
      </c>
      <c r="Q6264" t="s">
        <v>25</v>
      </c>
      <c r="R6264">
        <f>IF(Churn_Data[[#This Row],[Churn]]="Yes",1,0)</f>
        <v>0</v>
      </c>
      <c r="S6264" t="s">
        <v>24</v>
      </c>
      <c r="T6264">
        <f>(Churn_Data[[#This Row],[OnlineSecurity]]="Yes")+(Churn_Data[[#This Row],[OnlineBackup]]="Yes")+(Churn_Data[[#This Row],[DeviceProtection]]="Yes")+(Churn_Data[[#This Row],[TechSupport]]="Yes")+(Churn_Data[[#This Row],[StreamingTV]]="Yes")+(Churn_Data[[#This Row],[StreamingMovies]]="Yes")</f>
        <v>4</v>
      </c>
      <c r="U6264" t="s">
        <v>5607</v>
      </c>
      <c r="V6264" t="s">
        <v>46</v>
      </c>
      <c r="W6264" t="str">
        <f>IF(ISNUMBER(SEARCH("automatic", Churn_Data[[#This Row],[PaymentMethod]])), "Automatic", "Manual")</f>
        <v>Automatic</v>
      </c>
      <c r="X6264">
        <v>105.1</v>
      </c>
      <c r="Y6264" t="str">
        <f>IF(Churn_Data[[#This Row],[tenure]]&lt;=12,"0-1 Year",IF(Churn_Data[[#This Row],[tenure]]&lt;=24,"1-2 Years",IF(Churn_Data[[#This Row],[tenure]]&lt;=36,"2-3 Years",IF(Churn_Data[[#This Row],[tenure]]&lt;=48,"3-4 Years",IF(Churn_Data[[#This Row],[tenure]]&lt;=60,"4-5 Years","5+ Years")))))</f>
        <v>4-5 Years</v>
      </c>
      <c r="Z6264">
        <v>52</v>
      </c>
      <c r="AA6264">
        <v>5376.4</v>
      </c>
      <c r="AB6264">
        <f>IF(Churn_Data[[#This Row],[Churn]]="No",Churn_Data[[#This Row],[MonthlyCharges]],NA())</f>
        <v>105.1</v>
      </c>
      <c r="AC6264">
        <f>IF(Churn_Data[[#This Row],[Churn]]="No",Churn_Data[[#This Row],[tenure]],NA())</f>
        <v>52</v>
      </c>
      <c r="AD6264" t="e">
        <f>IF(Churn_Data[[#This Row],[Churn]]="Yes",Churn_Data[[#This Row],[MonthlyCharges]],NA())</f>
        <v>#N/A</v>
      </c>
      <c r="AE6264" t="e">
        <f>IF(Churn_Data[[#This Row],[Churn]]="Yes",Churn_Data[[#This Row],[tenure]],NA())</f>
        <v>#N/A</v>
      </c>
      <c r="AF6264">
        <v>5465.2</v>
      </c>
    </row>
    <row r="6265" spans="1:32" x14ac:dyDescent="0.3">
      <c r="A6265" t="s">
        <v>6300</v>
      </c>
      <c r="B6265" t="s">
        <v>23</v>
      </c>
      <c r="C6265" t="str">
        <f>IF(Churn_Data[[#This Row],[SeniorCitizen]]=1,"Yes","No")</f>
        <v>No</v>
      </c>
      <c r="D6265">
        <v>0</v>
      </c>
      <c r="E6265" t="s">
        <v>24</v>
      </c>
      <c r="F6265" t="s">
        <v>25</v>
      </c>
      <c r="G6265" t="s">
        <v>24</v>
      </c>
      <c r="H6265" t="s">
        <v>24</v>
      </c>
      <c r="I6265" t="s">
        <v>26</v>
      </c>
      <c r="J6265" t="str">
        <f>IF(Churn_Data[[#This Row],[InternetService]]&lt;&gt;"No","Yes","No")</f>
        <v>Yes</v>
      </c>
      <c r="K6265" t="s">
        <v>25</v>
      </c>
      <c r="L6265" t="s">
        <v>24</v>
      </c>
      <c r="M6265" t="s">
        <v>24</v>
      </c>
      <c r="N6265" t="s">
        <v>24</v>
      </c>
      <c r="O6265" t="s">
        <v>24</v>
      </c>
      <c r="P6265" t="s">
        <v>24</v>
      </c>
      <c r="Q6265" t="s">
        <v>25</v>
      </c>
      <c r="R6265">
        <f>IF(Churn_Data[[#This Row],[Churn]]="Yes",1,0)</f>
        <v>0</v>
      </c>
      <c r="S6265" t="s">
        <v>24</v>
      </c>
      <c r="T6265">
        <f>(Churn_Data[[#This Row],[OnlineSecurity]]="Yes")+(Churn_Data[[#This Row],[OnlineBackup]]="Yes")+(Churn_Data[[#This Row],[DeviceProtection]]="Yes")+(Churn_Data[[#This Row],[TechSupport]]="Yes")+(Churn_Data[[#This Row],[StreamingTV]]="Yes")+(Churn_Data[[#This Row],[StreamingMovies]]="Yes")</f>
        <v>5</v>
      </c>
      <c r="U6265" t="s">
        <v>5607</v>
      </c>
      <c r="V6265" t="s">
        <v>46</v>
      </c>
      <c r="W6265" t="str">
        <f>IF(ISNUMBER(SEARCH("automatic", Churn_Data[[#This Row],[PaymentMethod]])), "Automatic", "Manual")</f>
        <v>Automatic</v>
      </c>
      <c r="X6265">
        <v>108.5</v>
      </c>
      <c r="Y6265" t="str">
        <f>IF(Churn_Data[[#This Row],[tenure]]&lt;=12,"0-1 Year",IF(Churn_Data[[#This Row],[tenure]]&lt;=24,"1-2 Years",IF(Churn_Data[[#This Row],[tenure]]&lt;=36,"2-3 Years",IF(Churn_Data[[#This Row],[tenure]]&lt;=48,"3-4 Years",IF(Churn_Data[[#This Row],[tenure]]&lt;=60,"4-5 Years","5+ Years")))))</f>
        <v>5+ Years</v>
      </c>
      <c r="Z6265">
        <v>72</v>
      </c>
      <c r="AA6265">
        <v>8003.8</v>
      </c>
      <c r="AB6265">
        <f>IF(Churn_Data[[#This Row],[Churn]]="No",Churn_Data[[#This Row],[MonthlyCharges]],NA())</f>
        <v>108.5</v>
      </c>
      <c r="AC6265">
        <f>IF(Churn_Data[[#This Row],[Churn]]="No",Churn_Data[[#This Row],[tenure]],NA())</f>
        <v>72</v>
      </c>
      <c r="AD6265" t="e">
        <f>IF(Churn_Data[[#This Row],[Churn]]="Yes",Churn_Data[[#This Row],[MonthlyCharges]],NA())</f>
        <v>#N/A</v>
      </c>
      <c r="AE6265" t="e">
        <f>IF(Churn_Data[[#This Row],[Churn]]="Yes",Churn_Data[[#This Row],[tenure]],NA())</f>
        <v>#N/A</v>
      </c>
      <c r="AF6265">
        <v>7812</v>
      </c>
    </row>
    <row r="6266" spans="1:32" x14ac:dyDescent="0.3">
      <c r="A6266" t="s">
        <v>6301</v>
      </c>
      <c r="B6266" t="s">
        <v>30</v>
      </c>
      <c r="C6266" t="str">
        <f>IF(Churn_Data[[#This Row],[SeniorCitizen]]=1,"Yes","No")</f>
        <v>No</v>
      </c>
      <c r="D6266">
        <v>0</v>
      </c>
      <c r="E6266" t="s">
        <v>24</v>
      </c>
      <c r="F6266" t="s">
        <v>24</v>
      </c>
      <c r="G6266" t="s">
        <v>24</v>
      </c>
      <c r="H6266" t="s">
        <v>24</v>
      </c>
      <c r="I6266" t="s">
        <v>26</v>
      </c>
      <c r="J6266" t="str">
        <f>IF(Churn_Data[[#This Row],[InternetService]]&lt;&gt;"No","Yes","No")</f>
        <v>Yes</v>
      </c>
      <c r="K6266" t="s">
        <v>25</v>
      </c>
      <c r="L6266" t="s">
        <v>24</v>
      </c>
      <c r="M6266" t="s">
        <v>24</v>
      </c>
      <c r="N6266" t="s">
        <v>25</v>
      </c>
      <c r="O6266" t="s">
        <v>24</v>
      </c>
      <c r="P6266" t="s">
        <v>24</v>
      </c>
      <c r="Q6266" t="s">
        <v>25</v>
      </c>
      <c r="R6266">
        <f>IF(Churn_Data[[#This Row],[Churn]]="Yes",1,0)</f>
        <v>0</v>
      </c>
      <c r="S6266" t="s">
        <v>24</v>
      </c>
      <c r="T6266">
        <f>(Churn_Data[[#This Row],[OnlineSecurity]]="Yes")+(Churn_Data[[#This Row],[OnlineBackup]]="Yes")+(Churn_Data[[#This Row],[DeviceProtection]]="Yes")+(Churn_Data[[#This Row],[TechSupport]]="Yes")+(Churn_Data[[#This Row],[StreamingTV]]="Yes")+(Churn_Data[[#This Row],[StreamingMovies]]="Yes")</f>
        <v>4</v>
      </c>
      <c r="U6266" t="s">
        <v>5607</v>
      </c>
      <c r="V6266" t="s">
        <v>32</v>
      </c>
      <c r="W6266" t="str">
        <f>IF(ISNUMBER(SEARCH("automatic", Churn_Data[[#This Row],[PaymentMethod]])), "Automatic", "Manual")</f>
        <v>Manual</v>
      </c>
      <c r="X6266">
        <v>105.4</v>
      </c>
      <c r="Y6266" t="str">
        <f>IF(Churn_Data[[#This Row],[tenure]]&lt;=12,"0-1 Year",IF(Churn_Data[[#This Row],[tenure]]&lt;=24,"1-2 Years",IF(Churn_Data[[#This Row],[tenure]]&lt;=36,"2-3 Years",IF(Churn_Data[[#This Row],[tenure]]&lt;=48,"3-4 Years",IF(Churn_Data[[#This Row],[tenure]]&lt;=60,"4-5 Years","5+ Years")))))</f>
        <v>5+ Years</v>
      </c>
      <c r="Z6266">
        <v>67</v>
      </c>
      <c r="AA6266">
        <v>6989.45</v>
      </c>
      <c r="AB6266">
        <f>IF(Churn_Data[[#This Row],[Churn]]="No",Churn_Data[[#This Row],[MonthlyCharges]],NA())</f>
        <v>105.4</v>
      </c>
      <c r="AC6266">
        <f>IF(Churn_Data[[#This Row],[Churn]]="No",Churn_Data[[#This Row],[tenure]],NA())</f>
        <v>67</v>
      </c>
      <c r="AD6266" t="e">
        <f>IF(Churn_Data[[#This Row],[Churn]]="Yes",Churn_Data[[#This Row],[MonthlyCharges]],NA())</f>
        <v>#N/A</v>
      </c>
      <c r="AE6266" t="e">
        <f>IF(Churn_Data[[#This Row],[Churn]]="Yes",Churn_Data[[#This Row],[tenure]],NA())</f>
        <v>#N/A</v>
      </c>
      <c r="AF6266">
        <v>7061.8</v>
      </c>
    </row>
    <row r="6267" spans="1:32" x14ac:dyDescent="0.3">
      <c r="A6267" t="s">
        <v>6302</v>
      </c>
      <c r="B6267" t="s">
        <v>23</v>
      </c>
      <c r="C6267" t="str">
        <f>IF(Churn_Data[[#This Row],[SeniorCitizen]]=1,"Yes","No")</f>
        <v>Yes</v>
      </c>
      <c r="D6267">
        <v>1</v>
      </c>
      <c r="E6267" t="s">
        <v>24</v>
      </c>
      <c r="F6267" t="s">
        <v>25</v>
      </c>
      <c r="G6267" t="s">
        <v>24</v>
      </c>
      <c r="H6267" t="s">
        <v>24</v>
      </c>
      <c r="I6267" t="s">
        <v>26</v>
      </c>
      <c r="J6267" t="str">
        <f>IF(Churn_Data[[#This Row],[InternetService]]&lt;&gt;"No","Yes","No")</f>
        <v>Yes</v>
      </c>
      <c r="K6267" t="s">
        <v>25</v>
      </c>
      <c r="L6267" t="s">
        <v>24</v>
      </c>
      <c r="M6267" t="s">
        <v>24</v>
      </c>
      <c r="N6267" t="s">
        <v>25</v>
      </c>
      <c r="O6267" t="s">
        <v>24</v>
      </c>
      <c r="P6267" t="s">
        <v>24</v>
      </c>
      <c r="Q6267" t="s">
        <v>25</v>
      </c>
      <c r="R6267">
        <f>IF(Churn_Data[[#This Row],[Churn]]="Yes",1,0)</f>
        <v>0</v>
      </c>
      <c r="S6267" t="s">
        <v>25</v>
      </c>
      <c r="T6267">
        <f>(Churn_Data[[#This Row],[OnlineSecurity]]="Yes")+(Churn_Data[[#This Row],[OnlineBackup]]="Yes")+(Churn_Data[[#This Row],[DeviceProtection]]="Yes")+(Churn_Data[[#This Row],[TechSupport]]="Yes")+(Churn_Data[[#This Row],[StreamingTV]]="Yes")+(Churn_Data[[#This Row],[StreamingMovies]]="Yes")</f>
        <v>4</v>
      </c>
      <c r="U6267" t="s">
        <v>5607</v>
      </c>
      <c r="V6267" t="s">
        <v>72</v>
      </c>
      <c r="W6267" t="str">
        <f>IF(ISNUMBER(SEARCH("automatic", Churn_Data[[#This Row],[PaymentMethod]])), "Automatic", "Manual")</f>
        <v>Automatic</v>
      </c>
      <c r="X6267">
        <v>104.6</v>
      </c>
      <c r="Y6267" t="str">
        <f>IF(Churn_Data[[#This Row],[tenure]]&lt;=12,"0-1 Year",IF(Churn_Data[[#This Row],[tenure]]&lt;=24,"1-2 Years",IF(Churn_Data[[#This Row],[tenure]]&lt;=36,"2-3 Years",IF(Churn_Data[[#This Row],[tenure]]&lt;=48,"3-4 Years",IF(Churn_Data[[#This Row],[tenure]]&lt;=60,"4-5 Years","5+ Years")))))</f>
        <v>5+ Years</v>
      </c>
      <c r="Z6267">
        <v>66</v>
      </c>
      <c r="AA6267">
        <v>6819.45</v>
      </c>
      <c r="AB6267">
        <f>IF(Churn_Data[[#This Row],[Churn]]="No",Churn_Data[[#This Row],[MonthlyCharges]],NA())</f>
        <v>104.6</v>
      </c>
      <c r="AC6267">
        <f>IF(Churn_Data[[#This Row],[Churn]]="No",Churn_Data[[#This Row],[tenure]],NA())</f>
        <v>66</v>
      </c>
      <c r="AD6267" t="e">
        <f>IF(Churn_Data[[#This Row],[Churn]]="Yes",Churn_Data[[#This Row],[MonthlyCharges]],NA())</f>
        <v>#N/A</v>
      </c>
      <c r="AE6267" t="e">
        <f>IF(Churn_Data[[#This Row],[Churn]]="Yes",Churn_Data[[#This Row],[tenure]],NA())</f>
        <v>#N/A</v>
      </c>
      <c r="AF6267">
        <v>6903.6</v>
      </c>
    </row>
    <row r="6268" spans="1:32" x14ac:dyDescent="0.3">
      <c r="A6268" t="s">
        <v>6303</v>
      </c>
      <c r="B6268" t="s">
        <v>23</v>
      </c>
      <c r="C6268" t="str">
        <f>IF(Churn_Data[[#This Row],[SeniorCitizen]]=1,"Yes","No")</f>
        <v>No</v>
      </c>
      <c r="D6268">
        <v>0</v>
      </c>
      <c r="E6268" t="s">
        <v>25</v>
      </c>
      <c r="F6268" t="s">
        <v>25</v>
      </c>
      <c r="G6268" t="s">
        <v>24</v>
      </c>
      <c r="H6268" t="s">
        <v>24</v>
      </c>
      <c r="I6268" t="s">
        <v>26</v>
      </c>
      <c r="J6268" t="str">
        <f>IF(Churn_Data[[#This Row],[InternetService]]&lt;&gt;"No","Yes","No")</f>
        <v>Yes</v>
      </c>
      <c r="K6268" t="s">
        <v>25</v>
      </c>
      <c r="L6268" t="s">
        <v>24</v>
      </c>
      <c r="M6268" t="s">
        <v>24</v>
      </c>
      <c r="N6268" t="s">
        <v>24</v>
      </c>
      <c r="O6268" t="s">
        <v>24</v>
      </c>
      <c r="P6268" t="s">
        <v>24</v>
      </c>
      <c r="Q6268" t="s">
        <v>25</v>
      </c>
      <c r="R6268">
        <f>IF(Churn_Data[[#This Row],[Churn]]="Yes",1,0)</f>
        <v>0</v>
      </c>
      <c r="S6268" t="s">
        <v>25</v>
      </c>
      <c r="T6268">
        <f>(Churn_Data[[#This Row],[OnlineSecurity]]="Yes")+(Churn_Data[[#This Row],[OnlineBackup]]="Yes")+(Churn_Data[[#This Row],[DeviceProtection]]="Yes")+(Churn_Data[[#This Row],[TechSupport]]="Yes")+(Churn_Data[[#This Row],[StreamingTV]]="Yes")+(Churn_Data[[#This Row],[StreamingMovies]]="Yes")</f>
        <v>5</v>
      </c>
      <c r="U6268" t="s">
        <v>5607</v>
      </c>
      <c r="V6268" t="s">
        <v>72</v>
      </c>
      <c r="W6268" t="str">
        <f>IF(ISNUMBER(SEARCH("automatic", Churn_Data[[#This Row],[PaymentMethod]])), "Automatic", "Manual")</f>
        <v>Automatic</v>
      </c>
      <c r="X6268">
        <v>110.45</v>
      </c>
      <c r="Y6268" t="str">
        <f>IF(Churn_Data[[#This Row],[tenure]]&lt;=12,"0-1 Year",IF(Churn_Data[[#This Row],[tenure]]&lt;=24,"1-2 Years",IF(Churn_Data[[#This Row],[tenure]]&lt;=36,"2-3 Years",IF(Churn_Data[[#This Row],[tenure]]&lt;=48,"3-4 Years",IF(Churn_Data[[#This Row],[tenure]]&lt;=60,"4-5 Years","5+ Years")))))</f>
        <v>2-3 Years</v>
      </c>
      <c r="Z6268">
        <v>30</v>
      </c>
      <c r="AA6268">
        <v>3327.05</v>
      </c>
      <c r="AB6268">
        <f>IF(Churn_Data[[#This Row],[Churn]]="No",Churn_Data[[#This Row],[MonthlyCharges]],NA())</f>
        <v>110.45</v>
      </c>
      <c r="AC6268">
        <f>IF(Churn_Data[[#This Row],[Churn]]="No",Churn_Data[[#This Row],[tenure]],NA())</f>
        <v>30</v>
      </c>
      <c r="AD6268" t="e">
        <f>IF(Churn_Data[[#This Row],[Churn]]="Yes",Churn_Data[[#This Row],[MonthlyCharges]],NA())</f>
        <v>#N/A</v>
      </c>
      <c r="AE6268" t="e">
        <f>IF(Churn_Data[[#This Row],[Churn]]="Yes",Churn_Data[[#This Row],[tenure]],NA())</f>
        <v>#N/A</v>
      </c>
      <c r="AF6268">
        <v>3313.5</v>
      </c>
    </row>
    <row r="6269" spans="1:32" x14ac:dyDescent="0.3">
      <c r="A6269" t="s">
        <v>6304</v>
      </c>
      <c r="B6269" t="s">
        <v>30</v>
      </c>
      <c r="C6269" t="str">
        <f>IF(Churn_Data[[#This Row],[SeniorCitizen]]=1,"Yes","No")</f>
        <v>No</v>
      </c>
      <c r="D6269">
        <v>0</v>
      </c>
      <c r="E6269" t="s">
        <v>25</v>
      </c>
      <c r="F6269" t="s">
        <v>25</v>
      </c>
      <c r="G6269" t="s">
        <v>24</v>
      </c>
      <c r="H6269" t="s">
        <v>24</v>
      </c>
      <c r="I6269" t="s">
        <v>26</v>
      </c>
      <c r="J6269" t="str">
        <f>IF(Churn_Data[[#This Row],[InternetService]]&lt;&gt;"No","Yes","No")</f>
        <v>Yes</v>
      </c>
      <c r="K6269" t="s">
        <v>25</v>
      </c>
      <c r="L6269" t="s">
        <v>24</v>
      </c>
      <c r="M6269" t="s">
        <v>24</v>
      </c>
      <c r="N6269" t="s">
        <v>25</v>
      </c>
      <c r="O6269" t="s">
        <v>24</v>
      </c>
      <c r="P6269" t="s">
        <v>24</v>
      </c>
      <c r="Q6269" t="s">
        <v>24</v>
      </c>
      <c r="R6269">
        <f>IF(Churn_Data[[#This Row],[Churn]]="Yes",1,0)</f>
        <v>1</v>
      </c>
      <c r="S6269" t="s">
        <v>24</v>
      </c>
      <c r="T6269">
        <f>(Churn_Data[[#This Row],[OnlineSecurity]]="Yes")+(Churn_Data[[#This Row],[OnlineBackup]]="Yes")+(Churn_Data[[#This Row],[DeviceProtection]]="Yes")+(Churn_Data[[#This Row],[TechSupport]]="Yes")+(Churn_Data[[#This Row],[StreamingTV]]="Yes")+(Churn_Data[[#This Row],[StreamingMovies]]="Yes")</f>
        <v>4</v>
      </c>
      <c r="U6269" t="s">
        <v>5607</v>
      </c>
      <c r="V6269" t="s">
        <v>46</v>
      </c>
      <c r="W6269" t="str">
        <f>IF(ISNUMBER(SEARCH("automatic", Churn_Data[[#This Row],[PaymentMethod]])), "Automatic", "Manual")</f>
        <v>Automatic</v>
      </c>
      <c r="X6269">
        <v>103.25</v>
      </c>
      <c r="Y6269" t="str">
        <f>IF(Churn_Data[[#This Row],[tenure]]&lt;=12,"0-1 Year",IF(Churn_Data[[#This Row],[tenure]]&lt;=24,"1-2 Years",IF(Churn_Data[[#This Row],[tenure]]&lt;=36,"2-3 Years",IF(Churn_Data[[#This Row],[tenure]]&lt;=48,"3-4 Years",IF(Churn_Data[[#This Row],[tenure]]&lt;=60,"4-5 Years","5+ Years")))))</f>
        <v>4-5 Years</v>
      </c>
      <c r="Z6269">
        <v>58</v>
      </c>
      <c r="AA6269">
        <v>6017.65</v>
      </c>
      <c r="AB6269" t="e">
        <f>IF(Churn_Data[[#This Row],[Churn]]="No",Churn_Data[[#This Row],[MonthlyCharges]],NA())</f>
        <v>#N/A</v>
      </c>
      <c r="AC6269" t="e">
        <f>IF(Churn_Data[[#This Row],[Churn]]="No",Churn_Data[[#This Row],[tenure]],NA())</f>
        <v>#N/A</v>
      </c>
      <c r="AD6269">
        <f>IF(Churn_Data[[#This Row],[Churn]]="Yes",Churn_Data[[#This Row],[MonthlyCharges]],NA())</f>
        <v>103.25</v>
      </c>
      <c r="AE6269">
        <f>IF(Churn_Data[[#This Row],[Churn]]="Yes",Churn_Data[[#This Row],[tenure]],NA())</f>
        <v>58</v>
      </c>
      <c r="AF6269">
        <v>5988.5</v>
      </c>
    </row>
    <row r="6270" spans="1:32" x14ac:dyDescent="0.3">
      <c r="A6270" t="s">
        <v>6305</v>
      </c>
      <c r="B6270" t="s">
        <v>30</v>
      </c>
      <c r="C6270" t="str">
        <f>IF(Churn_Data[[#This Row],[SeniorCitizen]]=1,"Yes","No")</f>
        <v>No</v>
      </c>
      <c r="D6270">
        <v>0</v>
      </c>
      <c r="E6270" t="s">
        <v>25</v>
      </c>
      <c r="F6270" t="s">
        <v>25</v>
      </c>
      <c r="G6270" t="s">
        <v>24</v>
      </c>
      <c r="H6270" t="s">
        <v>24</v>
      </c>
      <c r="I6270" t="s">
        <v>26</v>
      </c>
      <c r="J6270" t="str">
        <f>IF(Churn_Data[[#This Row],[InternetService]]&lt;&gt;"No","Yes","No")</f>
        <v>Yes</v>
      </c>
      <c r="K6270" t="s">
        <v>25</v>
      </c>
      <c r="L6270" t="s">
        <v>24</v>
      </c>
      <c r="M6270" t="s">
        <v>24</v>
      </c>
      <c r="N6270" t="s">
        <v>25</v>
      </c>
      <c r="O6270" t="s">
        <v>24</v>
      </c>
      <c r="P6270" t="s">
        <v>24</v>
      </c>
      <c r="Q6270" t="s">
        <v>25</v>
      </c>
      <c r="R6270">
        <f>IF(Churn_Data[[#This Row],[Churn]]="Yes",1,0)</f>
        <v>0</v>
      </c>
      <c r="S6270" t="s">
        <v>24</v>
      </c>
      <c r="T6270">
        <f>(Churn_Data[[#This Row],[OnlineSecurity]]="Yes")+(Churn_Data[[#This Row],[OnlineBackup]]="Yes")+(Churn_Data[[#This Row],[DeviceProtection]]="Yes")+(Churn_Data[[#This Row],[TechSupport]]="Yes")+(Churn_Data[[#This Row],[StreamingTV]]="Yes")+(Churn_Data[[#This Row],[StreamingMovies]]="Yes")</f>
        <v>4</v>
      </c>
      <c r="U6270" t="s">
        <v>5607</v>
      </c>
      <c r="V6270" t="s">
        <v>32</v>
      </c>
      <c r="W6270" t="str">
        <f>IF(ISNUMBER(SEARCH("automatic", Churn_Data[[#This Row],[PaymentMethod]])), "Automatic", "Manual")</f>
        <v>Manual</v>
      </c>
      <c r="X6270">
        <v>103.1</v>
      </c>
      <c r="Y6270" t="str">
        <f>IF(Churn_Data[[#This Row],[tenure]]&lt;=12,"0-1 Year",IF(Churn_Data[[#This Row],[tenure]]&lt;=24,"1-2 Years",IF(Churn_Data[[#This Row],[tenure]]&lt;=36,"2-3 Years",IF(Churn_Data[[#This Row],[tenure]]&lt;=48,"3-4 Years",IF(Churn_Data[[#This Row],[tenure]]&lt;=60,"4-5 Years","5+ Years")))))</f>
        <v>3-4 Years</v>
      </c>
      <c r="Z6270">
        <v>47</v>
      </c>
      <c r="AA6270">
        <v>4889.3</v>
      </c>
      <c r="AB6270">
        <f>IF(Churn_Data[[#This Row],[Churn]]="No",Churn_Data[[#This Row],[MonthlyCharges]],NA())</f>
        <v>103.1</v>
      </c>
      <c r="AC6270">
        <f>IF(Churn_Data[[#This Row],[Churn]]="No",Churn_Data[[#This Row],[tenure]],NA())</f>
        <v>47</v>
      </c>
      <c r="AD6270" t="e">
        <f>IF(Churn_Data[[#This Row],[Churn]]="Yes",Churn_Data[[#This Row],[MonthlyCharges]],NA())</f>
        <v>#N/A</v>
      </c>
      <c r="AE6270" t="e">
        <f>IF(Churn_Data[[#This Row],[Churn]]="Yes",Churn_Data[[#This Row],[tenure]],NA())</f>
        <v>#N/A</v>
      </c>
      <c r="AF6270">
        <v>4845.7</v>
      </c>
    </row>
    <row r="6271" spans="1:32" x14ac:dyDescent="0.3">
      <c r="A6271" t="s">
        <v>6306</v>
      </c>
      <c r="B6271" t="s">
        <v>23</v>
      </c>
      <c r="C6271" t="str">
        <f>IF(Churn_Data[[#This Row],[SeniorCitizen]]=1,"Yes","No")</f>
        <v>No</v>
      </c>
      <c r="D6271">
        <v>0</v>
      </c>
      <c r="E6271" t="s">
        <v>24</v>
      </c>
      <c r="F6271" t="s">
        <v>25</v>
      </c>
      <c r="G6271" t="s">
        <v>24</v>
      </c>
      <c r="H6271" t="s">
        <v>24</v>
      </c>
      <c r="I6271" t="s">
        <v>26</v>
      </c>
      <c r="J6271" t="str">
        <f>IF(Churn_Data[[#This Row],[InternetService]]&lt;&gt;"No","Yes","No")</f>
        <v>Yes</v>
      </c>
      <c r="K6271" t="s">
        <v>25</v>
      </c>
      <c r="L6271" t="s">
        <v>24</v>
      </c>
      <c r="M6271" t="s">
        <v>24</v>
      </c>
      <c r="N6271" t="s">
        <v>24</v>
      </c>
      <c r="O6271" t="s">
        <v>24</v>
      </c>
      <c r="P6271" t="s">
        <v>24</v>
      </c>
      <c r="Q6271" t="s">
        <v>25</v>
      </c>
      <c r="R6271">
        <f>IF(Churn_Data[[#This Row],[Churn]]="Yes",1,0)</f>
        <v>0</v>
      </c>
      <c r="S6271" t="s">
        <v>24</v>
      </c>
      <c r="T6271">
        <f>(Churn_Data[[#This Row],[OnlineSecurity]]="Yes")+(Churn_Data[[#This Row],[OnlineBackup]]="Yes")+(Churn_Data[[#This Row],[DeviceProtection]]="Yes")+(Churn_Data[[#This Row],[TechSupport]]="Yes")+(Churn_Data[[#This Row],[StreamingTV]]="Yes")+(Churn_Data[[#This Row],[StreamingMovies]]="Yes")</f>
        <v>5</v>
      </c>
      <c r="U6271" t="s">
        <v>5607</v>
      </c>
      <c r="V6271" t="s">
        <v>72</v>
      </c>
      <c r="W6271" t="str">
        <f>IF(ISNUMBER(SEARCH("automatic", Churn_Data[[#This Row],[PaymentMethod]])), "Automatic", "Manual")</f>
        <v>Automatic</v>
      </c>
      <c r="X6271">
        <v>108.05</v>
      </c>
      <c r="Y6271" t="str">
        <f>IF(Churn_Data[[#This Row],[tenure]]&lt;=12,"0-1 Year",IF(Churn_Data[[#This Row],[tenure]]&lt;=24,"1-2 Years",IF(Churn_Data[[#This Row],[tenure]]&lt;=36,"2-3 Years",IF(Churn_Data[[#This Row],[tenure]]&lt;=48,"3-4 Years",IF(Churn_Data[[#This Row],[tenure]]&lt;=60,"4-5 Years","5+ Years")))))</f>
        <v>5+ Years</v>
      </c>
      <c r="Z6271">
        <v>65</v>
      </c>
      <c r="AA6271">
        <v>7118.9</v>
      </c>
      <c r="AB6271">
        <f>IF(Churn_Data[[#This Row],[Churn]]="No",Churn_Data[[#This Row],[MonthlyCharges]],NA())</f>
        <v>108.05</v>
      </c>
      <c r="AC6271">
        <f>IF(Churn_Data[[#This Row],[Churn]]="No",Churn_Data[[#This Row],[tenure]],NA())</f>
        <v>65</v>
      </c>
      <c r="AD6271" t="e">
        <f>IF(Churn_Data[[#This Row],[Churn]]="Yes",Churn_Data[[#This Row],[MonthlyCharges]],NA())</f>
        <v>#N/A</v>
      </c>
      <c r="AE6271" t="e">
        <f>IF(Churn_Data[[#This Row],[Churn]]="Yes",Churn_Data[[#This Row],[tenure]],NA())</f>
        <v>#N/A</v>
      </c>
      <c r="AF6271">
        <v>7023.25</v>
      </c>
    </row>
    <row r="6272" spans="1:32" x14ac:dyDescent="0.3">
      <c r="A6272" t="s">
        <v>6307</v>
      </c>
      <c r="B6272" t="s">
        <v>30</v>
      </c>
      <c r="C6272" t="str">
        <f>IF(Churn_Data[[#This Row],[SeniorCitizen]]=1,"Yes","No")</f>
        <v>Yes</v>
      </c>
      <c r="D6272">
        <v>1</v>
      </c>
      <c r="E6272" t="s">
        <v>24</v>
      </c>
      <c r="F6272" t="s">
        <v>25</v>
      </c>
      <c r="G6272" t="s">
        <v>24</v>
      </c>
      <c r="H6272" t="s">
        <v>24</v>
      </c>
      <c r="I6272" t="s">
        <v>26</v>
      </c>
      <c r="J6272" t="str">
        <f>IF(Churn_Data[[#This Row],[InternetService]]&lt;&gt;"No","Yes","No")</f>
        <v>Yes</v>
      </c>
      <c r="K6272" t="s">
        <v>25</v>
      </c>
      <c r="L6272" t="s">
        <v>24</v>
      </c>
      <c r="M6272" t="s">
        <v>24</v>
      </c>
      <c r="N6272" t="s">
        <v>25</v>
      </c>
      <c r="O6272" t="s">
        <v>24</v>
      </c>
      <c r="P6272" t="s">
        <v>24</v>
      </c>
      <c r="Q6272" t="s">
        <v>24</v>
      </c>
      <c r="R6272">
        <f>IF(Churn_Data[[#This Row],[Churn]]="Yes",1,0)</f>
        <v>1</v>
      </c>
      <c r="S6272" t="s">
        <v>24</v>
      </c>
      <c r="T6272">
        <f>(Churn_Data[[#This Row],[OnlineSecurity]]="Yes")+(Churn_Data[[#This Row],[OnlineBackup]]="Yes")+(Churn_Data[[#This Row],[DeviceProtection]]="Yes")+(Churn_Data[[#This Row],[TechSupport]]="Yes")+(Churn_Data[[#This Row],[StreamingTV]]="Yes")+(Churn_Data[[#This Row],[StreamingMovies]]="Yes")</f>
        <v>4</v>
      </c>
      <c r="U6272" t="s">
        <v>5607</v>
      </c>
      <c r="V6272" t="s">
        <v>32</v>
      </c>
      <c r="W6272" t="str">
        <f>IF(ISNUMBER(SEARCH("automatic", Churn_Data[[#This Row],[PaymentMethod]])), "Automatic", "Manual")</f>
        <v>Manual</v>
      </c>
      <c r="X6272">
        <v>103.75</v>
      </c>
      <c r="Y6272" t="str">
        <f>IF(Churn_Data[[#This Row],[tenure]]&lt;=12,"0-1 Year",IF(Churn_Data[[#This Row],[tenure]]&lt;=24,"1-2 Years",IF(Churn_Data[[#This Row],[tenure]]&lt;=36,"2-3 Years",IF(Churn_Data[[#This Row],[tenure]]&lt;=48,"3-4 Years",IF(Churn_Data[[#This Row],[tenure]]&lt;=60,"4-5 Years","5+ Years")))))</f>
        <v>5+ Years</v>
      </c>
      <c r="Z6272">
        <v>62</v>
      </c>
      <c r="AA6272">
        <v>6383.35</v>
      </c>
      <c r="AB6272" t="e">
        <f>IF(Churn_Data[[#This Row],[Churn]]="No",Churn_Data[[#This Row],[MonthlyCharges]],NA())</f>
        <v>#N/A</v>
      </c>
      <c r="AC6272" t="e">
        <f>IF(Churn_Data[[#This Row],[Churn]]="No",Churn_Data[[#This Row],[tenure]],NA())</f>
        <v>#N/A</v>
      </c>
      <c r="AD6272">
        <f>IF(Churn_Data[[#This Row],[Churn]]="Yes",Churn_Data[[#This Row],[MonthlyCharges]],NA())</f>
        <v>103.75</v>
      </c>
      <c r="AE6272">
        <f>IF(Churn_Data[[#This Row],[Churn]]="Yes",Churn_Data[[#This Row],[tenure]],NA())</f>
        <v>62</v>
      </c>
      <c r="AF6272">
        <v>6432.5</v>
      </c>
    </row>
    <row r="6273" spans="1:32" x14ac:dyDescent="0.3">
      <c r="A6273" t="s">
        <v>6308</v>
      </c>
      <c r="B6273" t="s">
        <v>23</v>
      </c>
      <c r="C6273" t="str">
        <f>IF(Churn_Data[[#This Row],[SeniorCitizen]]=1,"Yes","No")</f>
        <v>No</v>
      </c>
      <c r="D6273">
        <v>0</v>
      </c>
      <c r="E6273" t="s">
        <v>24</v>
      </c>
      <c r="F6273" t="s">
        <v>24</v>
      </c>
      <c r="G6273" t="s">
        <v>24</v>
      </c>
      <c r="H6273" t="s">
        <v>24</v>
      </c>
      <c r="I6273" t="s">
        <v>26</v>
      </c>
      <c r="J6273" t="str">
        <f>IF(Churn_Data[[#This Row],[InternetService]]&lt;&gt;"No","Yes","No")</f>
        <v>Yes</v>
      </c>
      <c r="K6273" t="s">
        <v>25</v>
      </c>
      <c r="L6273" t="s">
        <v>24</v>
      </c>
      <c r="M6273" t="s">
        <v>24</v>
      </c>
      <c r="N6273" t="s">
        <v>24</v>
      </c>
      <c r="O6273" t="s">
        <v>24</v>
      </c>
      <c r="P6273" t="s">
        <v>24</v>
      </c>
      <c r="Q6273" t="s">
        <v>25</v>
      </c>
      <c r="R6273">
        <f>IF(Churn_Data[[#This Row],[Churn]]="Yes",1,0)</f>
        <v>0</v>
      </c>
      <c r="S6273" t="s">
        <v>24</v>
      </c>
      <c r="T6273">
        <f>(Churn_Data[[#This Row],[OnlineSecurity]]="Yes")+(Churn_Data[[#This Row],[OnlineBackup]]="Yes")+(Churn_Data[[#This Row],[DeviceProtection]]="Yes")+(Churn_Data[[#This Row],[TechSupport]]="Yes")+(Churn_Data[[#This Row],[StreamingTV]]="Yes")+(Churn_Data[[#This Row],[StreamingMovies]]="Yes")</f>
        <v>5</v>
      </c>
      <c r="U6273" t="s">
        <v>5607</v>
      </c>
      <c r="V6273" t="s">
        <v>32</v>
      </c>
      <c r="W6273" t="str">
        <f>IF(ISNUMBER(SEARCH("automatic", Churn_Data[[#This Row],[PaymentMethod]])), "Automatic", "Manual")</f>
        <v>Manual</v>
      </c>
      <c r="X6273">
        <v>110.8</v>
      </c>
      <c r="Y6273" t="str">
        <f>IF(Churn_Data[[#This Row],[tenure]]&lt;=12,"0-1 Year",IF(Churn_Data[[#This Row],[tenure]]&lt;=24,"1-2 Years",IF(Churn_Data[[#This Row],[tenure]]&lt;=36,"2-3 Years",IF(Churn_Data[[#This Row],[tenure]]&lt;=48,"3-4 Years",IF(Churn_Data[[#This Row],[tenure]]&lt;=60,"4-5 Years","5+ Years")))))</f>
        <v>5+ Years</v>
      </c>
      <c r="Z6273">
        <v>62</v>
      </c>
      <c r="AA6273">
        <v>6840.95</v>
      </c>
      <c r="AB6273">
        <f>IF(Churn_Data[[#This Row],[Churn]]="No",Churn_Data[[#This Row],[MonthlyCharges]],NA())</f>
        <v>110.8</v>
      </c>
      <c r="AC6273">
        <f>IF(Churn_Data[[#This Row],[Churn]]="No",Churn_Data[[#This Row],[tenure]],NA())</f>
        <v>62</v>
      </c>
      <c r="AD6273" t="e">
        <f>IF(Churn_Data[[#This Row],[Churn]]="Yes",Churn_Data[[#This Row],[MonthlyCharges]],NA())</f>
        <v>#N/A</v>
      </c>
      <c r="AE6273" t="e">
        <f>IF(Churn_Data[[#This Row],[Churn]]="Yes",Churn_Data[[#This Row],[tenure]],NA())</f>
        <v>#N/A</v>
      </c>
      <c r="AF6273">
        <v>6869.6</v>
      </c>
    </row>
    <row r="6274" spans="1:32" x14ac:dyDescent="0.3">
      <c r="A6274" t="s">
        <v>6309</v>
      </c>
      <c r="B6274" t="s">
        <v>23</v>
      </c>
      <c r="C6274" t="str">
        <f>IF(Churn_Data[[#This Row],[SeniorCitizen]]=1,"Yes","No")</f>
        <v>No</v>
      </c>
      <c r="D6274">
        <v>0</v>
      </c>
      <c r="E6274" t="s">
        <v>25</v>
      </c>
      <c r="F6274" t="s">
        <v>25</v>
      </c>
      <c r="G6274" t="s">
        <v>24</v>
      </c>
      <c r="H6274" t="s">
        <v>24</v>
      </c>
      <c r="I6274" t="s">
        <v>26</v>
      </c>
      <c r="J6274" t="str">
        <f>IF(Churn_Data[[#This Row],[InternetService]]&lt;&gt;"No","Yes","No")</f>
        <v>Yes</v>
      </c>
      <c r="K6274" t="s">
        <v>25</v>
      </c>
      <c r="L6274" t="s">
        <v>24</v>
      </c>
      <c r="M6274" t="s">
        <v>24</v>
      </c>
      <c r="N6274" t="s">
        <v>25</v>
      </c>
      <c r="O6274" t="s">
        <v>24</v>
      </c>
      <c r="P6274" t="s">
        <v>24</v>
      </c>
      <c r="Q6274" t="s">
        <v>25</v>
      </c>
      <c r="R6274">
        <f>IF(Churn_Data[[#This Row],[Churn]]="Yes",1,0)</f>
        <v>0</v>
      </c>
      <c r="S6274" t="s">
        <v>24</v>
      </c>
      <c r="T6274">
        <f>(Churn_Data[[#This Row],[OnlineSecurity]]="Yes")+(Churn_Data[[#This Row],[OnlineBackup]]="Yes")+(Churn_Data[[#This Row],[DeviceProtection]]="Yes")+(Churn_Data[[#This Row],[TechSupport]]="Yes")+(Churn_Data[[#This Row],[StreamingTV]]="Yes")+(Churn_Data[[#This Row],[StreamingMovies]]="Yes")</f>
        <v>4</v>
      </c>
      <c r="U6274" t="s">
        <v>5607</v>
      </c>
      <c r="V6274" t="s">
        <v>32</v>
      </c>
      <c r="W6274" t="str">
        <f>IF(ISNUMBER(SEARCH("automatic", Churn_Data[[#This Row],[PaymentMethod]])), "Automatic", "Manual")</f>
        <v>Manual</v>
      </c>
      <c r="X6274">
        <v>106.8</v>
      </c>
      <c r="Y6274" t="str">
        <f>IF(Churn_Data[[#This Row],[tenure]]&lt;=12,"0-1 Year",IF(Churn_Data[[#This Row],[tenure]]&lt;=24,"1-2 Years",IF(Churn_Data[[#This Row],[tenure]]&lt;=36,"2-3 Years",IF(Churn_Data[[#This Row],[tenure]]&lt;=48,"3-4 Years",IF(Churn_Data[[#This Row],[tenure]]&lt;=60,"4-5 Years","5+ Years")))))</f>
        <v>4-5 Years</v>
      </c>
      <c r="Z6274">
        <v>56</v>
      </c>
      <c r="AA6274">
        <v>5914.4</v>
      </c>
      <c r="AB6274">
        <f>IF(Churn_Data[[#This Row],[Churn]]="No",Churn_Data[[#This Row],[MonthlyCharges]],NA())</f>
        <v>106.8</v>
      </c>
      <c r="AC6274">
        <f>IF(Churn_Data[[#This Row],[Churn]]="No",Churn_Data[[#This Row],[tenure]],NA())</f>
        <v>56</v>
      </c>
      <c r="AD6274" t="e">
        <f>IF(Churn_Data[[#This Row],[Churn]]="Yes",Churn_Data[[#This Row],[MonthlyCharges]],NA())</f>
        <v>#N/A</v>
      </c>
      <c r="AE6274" t="e">
        <f>IF(Churn_Data[[#This Row],[Churn]]="Yes",Churn_Data[[#This Row],[tenure]],NA())</f>
        <v>#N/A</v>
      </c>
      <c r="AF6274">
        <v>5980.8</v>
      </c>
    </row>
    <row r="6275" spans="1:32" x14ac:dyDescent="0.3">
      <c r="A6275" t="s">
        <v>6310</v>
      </c>
      <c r="B6275" t="s">
        <v>23</v>
      </c>
      <c r="C6275" t="str">
        <f>IF(Churn_Data[[#This Row],[SeniorCitizen]]=1,"Yes","No")</f>
        <v>No</v>
      </c>
      <c r="D6275">
        <v>0</v>
      </c>
      <c r="E6275" t="s">
        <v>24</v>
      </c>
      <c r="F6275" t="s">
        <v>25</v>
      </c>
      <c r="G6275" t="s">
        <v>24</v>
      </c>
      <c r="H6275" t="s">
        <v>24</v>
      </c>
      <c r="I6275" t="s">
        <v>26</v>
      </c>
      <c r="J6275" t="str">
        <f>IF(Churn_Data[[#This Row],[InternetService]]&lt;&gt;"No","Yes","No")</f>
        <v>Yes</v>
      </c>
      <c r="K6275" t="s">
        <v>25</v>
      </c>
      <c r="L6275" t="s">
        <v>24</v>
      </c>
      <c r="M6275" t="s">
        <v>24</v>
      </c>
      <c r="N6275" t="s">
        <v>25</v>
      </c>
      <c r="O6275" t="s">
        <v>24</v>
      </c>
      <c r="P6275" t="s">
        <v>24</v>
      </c>
      <c r="Q6275" t="s">
        <v>24</v>
      </c>
      <c r="R6275">
        <f>IF(Churn_Data[[#This Row],[Churn]]="Yes",1,0)</f>
        <v>1</v>
      </c>
      <c r="S6275" t="s">
        <v>24</v>
      </c>
      <c r="T6275">
        <f>(Churn_Data[[#This Row],[OnlineSecurity]]="Yes")+(Churn_Data[[#This Row],[OnlineBackup]]="Yes")+(Churn_Data[[#This Row],[DeviceProtection]]="Yes")+(Churn_Data[[#This Row],[TechSupport]]="Yes")+(Churn_Data[[#This Row],[StreamingTV]]="Yes")+(Churn_Data[[#This Row],[StreamingMovies]]="Yes")</f>
        <v>4</v>
      </c>
      <c r="U6275" t="s">
        <v>5607</v>
      </c>
      <c r="V6275" t="s">
        <v>32</v>
      </c>
      <c r="W6275" t="str">
        <f>IF(ISNUMBER(SEARCH("automatic", Churn_Data[[#This Row],[PaymentMethod]])), "Automatic", "Manual")</f>
        <v>Manual</v>
      </c>
      <c r="X6275">
        <v>107.5</v>
      </c>
      <c r="Y6275" t="str">
        <f>IF(Churn_Data[[#This Row],[tenure]]&lt;=12,"0-1 Year",IF(Churn_Data[[#This Row],[tenure]]&lt;=24,"1-2 Years",IF(Churn_Data[[#This Row],[tenure]]&lt;=36,"2-3 Years",IF(Churn_Data[[#This Row],[tenure]]&lt;=48,"3-4 Years",IF(Churn_Data[[#This Row],[tenure]]&lt;=60,"4-5 Years","5+ Years")))))</f>
        <v>5+ Years</v>
      </c>
      <c r="Z6275">
        <v>63</v>
      </c>
      <c r="AA6275">
        <v>6873.75</v>
      </c>
      <c r="AB6275" t="e">
        <f>IF(Churn_Data[[#This Row],[Churn]]="No",Churn_Data[[#This Row],[MonthlyCharges]],NA())</f>
        <v>#N/A</v>
      </c>
      <c r="AC6275" t="e">
        <f>IF(Churn_Data[[#This Row],[Churn]]="No",Churn_Data[[#This Row],[tenure]],NA())</f>
        <v>#N/A</v>
      </c>
      <c r="AD6275">
        <f>IF(Churn_Data[[#This Row],[Churn]]="Yes",Churn_Data[[#This Row],[MonthlyCharges]],NA())</f>
        <v>107.5</v>
      </c>
      <c r="AE6275">
        <f>IF(Churn_Data[[#This Row],[Churn]]="Yes",Churn_Data[[#This Row],[tenure]],NA())</f>
        <v>63</v>
      </c>
      <c r="AF6275">
        <v>6772.5</v>
      </c>
    </row>
    <row r="6276" spans="1:32" x14ac:dyDescent="0.3">
      <c r="A6276" t="s">
        <v>6311</v>
      </c>
      <c r="B6276" t="s">
        <v>30</v>
      </c>
      <c r="C6276" t="str">
        <f>IF(Churn_Data[[#This Row],[SeniorCitizen]]=1,"Yes","No")</f>
        <v>No</v>
      </c>
      <c r="D6276">
        <v>0</v>
      </c>
      <c r="E6276" t="s">
        <v>25</v>
      </c>
      <c r="F6276" t="s">
        <v>25</v>
      </c>
      <c r="G6276" t="s">
        <v>24</v>
      </c>
      <c r="H6276" t="s">
        <v>24</v>
      </c>
      <c r="I6276" t="s">
        <v>26</v>
      </c>
      <c r="J6276" t="str">
        <f>IF(Churn_Data[[#This Row],[InternetService]]&lt;&gt;"No","Yes","No")</f>
        <v>Yes</v>
      </c>
      <c r="K6276" t="s">
        <v>25</v>
      </c>
      <c r="L6276" t="s">
        <v>24</v>
      </c>
      <c r="M6276" t="s">
        <v>24</v>
      </c>
      <c r="N6276" t="s">
        <v>25</v>
      </c>
      <c r="O6276" t="s">
        <v>24</v>
      </c>
      <c r="P6276" t="s">
        <v>24</v>
      </c>
      <c r="Q6276" t="s">
        <v>24</v>
      </c>
      <c r="R6276">
        <f>IF(Churn_Data[[#This Row],[Churn]]="Yes",1,0)</f>
        <v>1</v>
      </c>
      <c r="S6276" t="s">
        <v>24</v>
      </c>
      <c r="T6276">
        <f>(Churn_Data[[#This Row],[OnlineSecurity]]="Yes")+(Churn_Data[[#This Row],[OnlineBackup]]="Yes")+(Churn_Data[[#This Row],[DeviceProtection]]="Yes")+(Churn_Data[[#This Row],[TechSupport]]="Yes")+(Churn_Data[[#This Row],[StreamingTV]]="Yes")+(Churn_Data[[#This Row],[StreamingMovies]]="Yes")</f>
        <v>4</v>
      </c>
      <c r="U6276" t="s">
        <v>5607</v>
      </c>
      <c r="V6276" t="s">
        <v>72</v>
      </c>
      <c r="W6276" t="str">
        <f>IF(ISNUMBER(SEARCH("automatic", Churn_Data[[#This Row],[PaymentMethod]])), "Automatic", "Manual")</f>
        <v>Automatic</v>
      </c>
      <c r="X6276">
        <v>106.1</v>
      </c>
      <c r="Y6276" t="str">
        <f>IF(Churn_Data[[#This Row],[tenure]]&lt;=12,"0-1 Year",IF(Churn_Data[[#This Row],[tenure]]&lt;=24,"1-2 Years",IF(Churn_Data[[#This Row],[tenure]]&lt;=36,"2-3 Years",IF(Churn_Data[[#This Row],[tenure]]&lt;=48,"3-4 Years",IF(Churn_Data[[#This Row],[tenure]]&lt;=60,"4-5 Years","5+ Years")))))</f>
        <v>3-4 Years</v>
      </c>
      <c r="Z6276">
        <v>48</v>
      </c>
      <c r="AA6276">
        <v>5082.8</v>
      </c>
      <c r="AB6276" t="e">
        <f>IF(Churn_Data[[#This Row],[Churn]]="No",Churn_Data[[#This Row],[MonthlyCharges]],NA())</f>
        <v>#N/A</v>
      </c>
      <c r="AC6276" t="e">
        <f>IF(Churn_Data[[#This Row],[Churn]]="No",Churn_Data[[#This Row],[tenure]],NA())</f>
        <v>#N/A</v>
      </c>
      <c r="AD6276">
        <f>IF(Churn_Data[[#This Row],[Churn]]="Yes",Churn_Data[[#This Row],[MonthlyCharges]],NA())</f>
        <v>106.1</v>
      </c>
      <c r="AE6276">
        <f>IF(Churn_Data[[#This Row],[Churn]]="Yes",Churn_Data[[#This Row],[tenure]],NA())</f>
        <v>48</v>
      </c>
      <c r="AF6276">
        <v>5092.8</v>
      </c>
    </row>
    <row r="6277" spans="1:32" x14ac:dyDescent="0.3">
      <c r="A6277" t="s">
        <v>6312</v>
      </c>
      <c r="B6277" t="s">
        <v>23</v>
      </c>
      <c r="C6277" t="str">
        <f>IF(Churn_Data[[#This Row],[SeniorCitizen]]=1,"Yes","No")</f>
        <v>No</v>
      </c>
      <c r="D6277">
        <v>0</v>
      </c>
      <c r="E6277" t="s">
        <v>24</v>
      </c>
      <c r="F6277" t="s">
        <v>24</v>
      </c>
      <c r="G6277" t="s">
        <v>24</v>
      </c>
      <c r="H6277" t="s">
        <v>24</v>
      </c>
      <c r="I6277" t="s">
        <v>26</v>
      </c>
      <c r="J6277" t="str">
        <f>IF(Churn_Data[[#This Row],[InternetService]]&lt;&gt;"No","Yes","No")</f>
        <v>Yes</v>
      </c>
      <c r="K6277" t="s">
        <v>25</v>
      </c>
      <c r="L6277" t="s">
        <v>24</v>
      </c>
      <c r="M6277" t="s">
        <v>24</v>
      </c>
      <c r="N6277" t="s">
        <v>25</v>
      </c>
      <c r="O6277" t="s">
        <v>24</v>
      </c>
      <c r="P6277" t="s">
        <v>24</v>
      </c>
      <c r="Q6277" t="s">
        <v>24</v>
      </c>
      <c r="R6277">
        <f>IF(Churn_Data[[#This Row],[Churn]]="Yes",1,0)</f>
        <v>1</v>
      </c>
      <c r="S6277" t="s">
        <v>24</v>
      </c>
      <c r="T6277">
        <f>(Churn_Data[[#This Row],[OnlineSecurity]]="Yes")+(Churn_Data[[#This Row],[OnlineBackup]]="Yes")+(Churn_Data[[#This Row],[DeviceProtection]]="Yes")+(Churn_Data[[#This Row],[TechSupport]]="Yes")+(Churn_Data[[#This Row],[StreamingTV]]="Yes")+(Churn_Data[[#This Row],[StreamingMovies]]="Yes")</f>
        <v>4</v>
      </c>
      <c r="U6277" t="s">
        <v>5607</v>
      </c>
      <c r="V6277" t="s">
        <v>72</v>
      </c>
      <c r="W6277" t="str">
        <f>IF(ISNUMBER(SEARCH("automatic", Churn_Data[[#This Row],[PaymentMethod]])), "Automatic", "Manual")</f>
        <v>Automatic</v>
      </c>
      <c r="X6277">
        <v>102.45</v>
      </c>
      <c r="Y6277" t="str">
        <f>IF(Churn_Data[[#This Row],[tenure]]&lt;=12,"0-1 Year",IF(Churn_Data[[#This Row],[tenure]]&lt;=24,"1-2 Years",IF(Churn_Data[[#This Row],[tenure]]&lt;=36,"2-3 Years",IF(Churn_Data[[#This Row],[tenure]]&lt;=48,"3-4 Years",IF(Churn_Data[[#This Row],[tenure]]&lt;=60,"4-5 Years","5+ Years")))))</f>
        <v>5+ Years</v>
      </c>
      <c r="Z6277">
        <v>66</v>
      </c>
      <c r="AA6277">
        <v>6615.15</v>
      </c>
      <c r="AB6277" t="e">
        <f>IF(Churn_Data[[#This Row],[Churn]]="No",Churn_Data[[#This Row],[MonthlyCharges]],NA())</f>
        <v>#N/A</v>
      </c>
      <c r="AC6277" t="e">
        <f>IF(Churn_Data[[#This Row],[Churn]]="No",Churn_Data[[#This Row],[tenure]],NA())</f>
        <v>#N/A</v>
      </c>
      <c r="AD6277">
        <f>IF(Churn_Data[[#This Row],[Churn]]="Yes",Churn_Data[[#This Row],[MonthlyCharges]],NA())</f>
        <v>102.45</v>
      </c>
      <c r="AE6277">
        <f>IF(Churn_Data[[#This Row],[Churn]]="Yes",Churn_Data[[#This Row],[tenure]],NA())</f>
        <v>66</v>
      </c>
      <c r="AF6277">
        <v>6761.7</v>
      </c>
    </row>
    <row r="6278" spans="1:32" x14ac:dyDescent="0.3">
      <c r="A6278" t="s">
        <v>6313</v>
      </c>
      <c r="B6278" t="s">
        <v>30</v>
      </c>
      <c r="C6278" t="str">
        <f>IF(Churn_Data[[#This Row],[SeniorCitizen]]=1,"Yes","No")</f>
        <v>Yes</v>
      </c>
      <c r="D6278">
        <v>1</v>
      </c>
      <c r="E6278" t="s">
        <v>24</v>
      </c>
      <c r="F6278" t="s">
        <v>25</v>
      </c>
      <c r="G6278" t="s">
        <v>24</v>
      </c>
      <c r="H6278" t="s">
        <v>24</v>
      </c>
      <c r="I6278" t="s">
        <v>26</v>
      </c>
      <c r="J6278" t="str">
        <f>IF(Churn_Data[[#This Row],[InternetService]]&lt;&gt;"No","Yes","No")</f>
        <v>Yes</v>
      </c>
      <c r="K6278" t="s">
        <v>25</v>
      </c>
      <c r="L6278" t="s">
        <v>24</v>
      </c>
      <c r="M6278" t="s">
        <v>24</v>
      </c>
      <c r="N6278" t="s">
        <v>25</v>
      </c>
      <c r="O6278" t="s">
        <v>24</v>
      </c>
      <c r="P6278" t="s">
        <v>24</v>
      </c>
      <c r="Q6278" t="s">
        <v>25</v>
      </c>
      <c r="R6278">
        <f>IF(Churn_Data[[#This Row],[Churn]]="Yes",1,0)</f>
        <v>0</v>
      </c>
      <c r="S6278" t="s">
        <v>24</v>
      </c>
      <c r="T6278">
        <f>(Churn_Data[[#This Row],[OnlineSecurity]]="Yes")+(Churn_Data[[#This Row],[OnlineBackup]]="Yes")+(Churn_Data[[#This Row],[DeviceProtection]]="Yes")+(Churn_Data[[#This Row],[TechSupport]]="Yes")+(Churn_Data[[#This Row],[StreamingTV]]="Yes")+(Churn_Data[[#This Row],[StreamingMovies]]="Yes")</f>
        <v>4</v>
      </c>
      <c r="U6278" t="s">
        <v>5607</v>
      </c>
      <c r="V6278" t="s">
        <v>32</v>
      </c>
      <c r="W6278" t="str">
        <f>IF(ISNUMBER(SEARCH("automatic", Churn_Data[[#This Row],[PaymentMethod]])), "Automatic", "Manual")</f>
        <v>Manual</v>
      </c>
      <c r="X6278">
        <v>104.35</v>
      </c>
      <c r="Y6278" t="str">
        <f>IF(Churn_Data[[#This Row],[tenure]]&lt;=12,"0-1 Year",IF(Churn_Data[[#This Row],[tenure]]&lt;=24,"1-2 Years",IF(Churn_Data[[#This Row],[tenure]]&lt;=36,"2-3 Years",IF(Churn_Data[[#This Row],[tenure]]&lt;=48,"3-4 Years",IF(Churn_Data[[#This Row],[tenure]]&lt;=60,"4-5 Years","5+ Years")))))</f>
        <v>4-5 Years</v>
      </c>
      <c r="Z6278">
        <v>60</v>
      </c>
      <c r="AA6278">
        <v>6339.45</v>
      </c>
      <c r="AB6278">
        <f>IF(Churn_Data[[#This Row],[Churn]]="No",Churn_Data[[#This Row],[MonthlyCharges]],NA())</f>
        <v>104.35</v>
      </c>
      <c r="AC6278">
        <f>IF(Churn_Data[[#This Row],[Churn]]="No",Churn_Data[[#This Row],[tenure]],NA())</f>
        <v>60</v>
      </c>
      <c r="AD6278" t="e">
        <f>IF(Churn_Data[[#This Row],[Churn]]="Yes",Churn_Data[[#This Row],[MonthlyCharges]],NA())</f>
        <v>#N/A</v>
      </c>
      <c r="AE6278" t="e">
        <f>IF(Churn_Data[[#This Row],[Churn]]="Yes",Churn_Data[[#This Row],[tenure]],NA())</f>
        <v>#N/A</v>
      </c>
      <c r="AF6278">
        <v>6261</v>
      </c>
    </row>
    <row r="6279" spans="1:32" x14ac:dyDescent="0.3">
      <c r="A6279" t="s">
        <v>6314</v>
      </c>
      <c r="B6279" t="s">
        <v>23</v>
      </c>
      <c r="C6279" t="str">
        <f>IF(Churn_Data[[#This Row],[SeniorCitizen]]=1,"Yes","No")</f>
        <v>No</v>
      </c>
      <c r="D6279">
        <v>0</v>
      </c>
      <c r="E6279" t="s">
        <v>24</v>
      </c>
      <c r="F6279" t="s">
        <v>25</v>
      </c>
      <c r="G6279" t="s">
        <v>24</v>
      </c>
      <c r="H6279" t="s">
        <v>24</v>
      </c>
      <c r="I6279" t="s">
        <v>26</v>
      </c>
      <c r="J6279" t="str">
        <f>IF(Churn_Data[[#This Row],[InternetService]]&lt;&gt;"No","Yes","No")</f>
        <v>Yes</v>
      </c>
      <c r="K6279" t="s">
        <v>25</v>
      </c>
      <c r="L6279" t="s">
        <v>24</v>
      </c>
      <c r="M6279" t="s">
        <v>24</v>
      </c>
      <c r="N6279" t="s">
        <v>24</v>
      </c>
      <c r="O6279" t="s">
        <v>24</v>
      </c>
      <c r="P6279" t="s">
        <v>24</v>
      </c>
      <c r="Q6279" t="s">
        <v>25</v>
      </c>
      <c r="R6279">
        <f>IF(Churn_Data[[#This Row],[Churn]]="Yes",1,0)</f>
        <v>0</v>
      </c>
      <c r="S6279" t="s">
        <v>24</v>
      </c>
      <c r="T6279">
        <f>(Churn_Data[[#This Row],[OnlineSecurity]]="Yes")+(Churn_Data[[#This Row],[OnlineBackup]]="Yes")+(Churn_Data[[#This Row],[DeviceProtection]]="Yes")+(Churn_Data[[#This Row],[TechSupport]]="Yes")+(Churn_Data[[#This Row],[StreamingTV]]="Yes")+(Churn_Data[[#This Row],[StreamingMovies]]="Yes")</f>
        <v>5</v>
      </c>
      <c r="U6279" t="s">
        <v>5607</v>
      </c>
      <c r="V6279" t="s">
        <v>46</v>
      </c>
      <c r="W6279" t="str">
        <f>IF(ISNUMBER(SEARCH("automatic", Churn_Data[[#This Row],[PaymentMethod]])), "Automatic", "Manual")</f>
        <v>Automatic</v>
      </c>
      <c r="X6279">
        <v>111.8</v>
      </c>
      <c r="Y6279" t="str">
        <f>IF(Churn_Data[[#This Row],[tenure]]&lt;=12,"0-1 Year",IF(Churn_Data[[#This Row],[tenure]]&lt;=24,"1-2 Years",IF(Churn_Data[[#This Row],[tenure]]&lt;=36,"2-3 Years",IF(Churn_Data[[#This Row],[tenure]]&lt;=48,"3-4 Years",IF(Churn_Data[[#This Row],[tenure]]&lt;=60,"4-5 Years","5+ Years")))))</f>
        <v>4-5 Years</v>
      </c>
      <c r="Z6279">
        <v>53</v>
      </c>
      <c r="AA6279">
        <v>5809.75</v>
      </c>
      <c r="AB6279">
        <f>IF(Churn_Data[[#This Row],[Churn]]="No",Churn_Data[[#This Row],[MonthlyCharges]],NA())</f>
        <v>111.8</v>
      </c>
      <c r="AC6279">
        <f>IF(Churn_Data[[#This Row],[Churn]]="No",Churn_Data[[#This Row],[tenure]],NA())</f>
        <v>53</v>
      </c>
      <c r="AD6279" t="e">
        <f>IF(Churn_Data[[#This Row],[Churn]]="Yes",Churn_Data[[#This Row],[MonthlyCharges]],NA())</f>
        <v>#N/A</v>
      </c>
      <c r="AE6279" t="e">
        <f>IF(Churn_Data[[#This Row],[Churn]]="Yes",Churn_Data[[#This Row],[tenure]],NA())</f>
        <v>#N/A</v>
      </c>
      <c r="AF6279">
        <v>5925.4</v>
      </c>
    </row>
    <row r="6280" spans="1:32" x14ac:dyDescent="0.3">
      <c r="A6280" t="s">
        <v>6315</v>
      </c>
      <c r="B6280" t="s">
        <v>30</v>
      </c>
      <c r="C6280" t="str">
        <f>IF(Churn_Data[[#This Row],[SeniorCitizen]]=1,"Yes","No")</f>
        <v>No</v>
      </c>
      <c r="D6280">
        <v>0</v>
      </c>
      <c r="E6280" t="s">
        <v>24</v>
      </c>
      <c r="F6280" t="s">
        <v>25</v>
      </c>
      <c r="G6280" t="s">
        <v>24</v>
      </c>
      <c r="H6280" t="s">
        <v>24</v>
      </c>
      <c r="I6280" t="s">
        <v>26</v>
      </c>
      <c r="J6280" t="str">
        <f>IF(Churn_Data[[#This Row],[InternetService]]&lt;&gt;"No","Yes","No")</f>
        <v>Yes</v>
      </c>
      <c r="K6280" t="s">
        <v>25</v>
      </c>
      <c r="L6280" t="s">
        <v>24</v>
      </c>
      <c r="M6280" t="s">
        <v>24</v>
      </c>
      <c r="N6280" t="s">
        <v>25</v>
      </c>
      <c r="O6280" t="s">
        <v>24</v>
      </c>
      <c r="P6280" t="s">
        <v>24</v>
      </c>
      <c r="Q6280" t="s">
        <v>24</v>
      </c>
      <c r="R6280">
        <f>IF(Churn_Data[[#This Row],[Churn]]="Yes",1,0)</f>
        <v>1</v>
      </c>
      <c r="S6280" t="s">
        <v>25</v>
      </c>
      <c r="T6280">
        <f>(Churn_Data[[#This Row],[OnlineSecurity]]="Yes")+(Churn_Data[[#This Row],[OnlineBackup]]="Yes")+(Churn_Data[[#This Row],[DeviceProtection]]="Yes")+(Churn_Data[[#This Row],[TechSupport]]="Yes")+(Churn_Data[[#This Row],[StreamingTV]]="Yes")+(Churn_Data[[#This Row],[StreamingMovies]]="Yes")</f>
        <v>4</v>
      </c>
      <c r="U6280" t="s">
        <v>5607</v>
      </c>
      <c r="V6280" t="s">
        <v>32</v>
      </c>
      <c r="W6280" t="str">
        <f>IF(ISNUMBER(SEARCH("automatic", Churn_Data[[#This Row],[PaymentMethod]])), "Automatic", "Manual")</f>
        <v>Manual</v>
      </c>
      <c r="X6280">
        <v>104.1</v>
      </c>
      <c r="Y6280" t="str">
        <f>IF(Churn_Data[[#This Row],[tenure]]&lt;=12,"0-1 Year",IF(Churn_Data[[#This Row],[tenure]]&lt;=24,"1-2 Years",IF(Churn_Data[[#This Row],[tenure]]&lt;=36,"2-3 Years",IF(Churn_Data[[#This Row],[tenure]]&lt;=48,"3-4 Years",IF(Churn_Data[[#This Row],[tenure]]&lt;=60,"4-5 Years","5+ Years")))))</f>
        <v>5+ Years</v>
      </c>
      <c r="Z6280">
        <v>67</v>
      </c>
      <c r="AA6280">
        <v>7040.85</v>
      </c>
      <c r="AB6280" t="e">
        <f>IF(Churn_Data[[#This Row],[Churn]]="No",Churn_Data[[#This Row],[MonthlyCharges]],NA())</f>
        <v>#N/A</v>
      </c>
      <c r="AC6280" t="e">
        <f>IF(Churn_Data[[#This Row],[Churn]]="No",Churn_Data[[#This Row],[tenure]],NA())</f>
        <v>#N/A</v>
      </c>
      <c r="AD6280">
        <f>IF(Churn_Data[[#This Row],[Churn]]="Yes",Churn_Data[[#This Row],[MonthlyCharges]],NA())</f>
        <v>104.1</v>
      </c>
      <c r="AE6280">
        <f>IF(Churn_Data[[#This Row],[Churn]]="Yes",Churn_Data[[#This Row],[tenure]],NA())</f>
        <v>67</v>
      </c>
      <c r="AF6280">
        <v>6974.7</v>
      </c>
    </row>
    <row r="6281" spans="1:32" x14ac:dyDescent="0.3">
      <c r="A6281" t="s">
        <v>6316</v>
      </c>
      <c r="B6281" t="s">
        <v>30</v>
      </c>
      <c r="C6281" t="str">
        <f>IF(Churn_Data[[#This Row],[SeniorCitizen]]=1,"Yes","No")</f>
        <v>Yes</v>
      </c>
      <c r="D6281">
        <v>1</v>
      </c>
      <c r="E6281" t="s">
        <v>24</v>
      </c>
      <c r="F6281" t="s">
        <v>25</v>
      </c>
      <c r="G6281" t="s">
        <v>24</v>
      </c>
      <c r="H6281" t="s">
        <v>24</v>
      </c>
      <c r="I6281" t="s">
        <v>26</v>
      </c>
      <c r="J6281" t="str">
        <f>IF(Churn_Data[[#This Row],[InternetService]]&lt;&gt;"No","Yes","No")</f>
        <v>Yes</v>
      </c>
      <c r="K6281" t="s">
        <v>25</v>
      </c>
      <c r="L6281" t="s">
        <v>24</v>
      </c>
      <c r="M6281" t="s">
        <v>24</v>
      </c>
      <c r="N6281" t="s">
        <v>25</v>
      </c>
      <c r="O6281" t="s">
        <v>24</v>
      </c>
      <c r="P6281" t="s">
        <v>24</v>
      </c>
      <c r="Q6281" t="s">
        <v>25</v>
      </c>
      <c r="R6281">
        <f>IF(Churn_Data[[#This Row],[Churn]]="Yes",1,0)</f>
        <v>0</v>
      </c>
      <c r="S6281" t="s">
        <v>24</v>
      </c>
      <c r="T6281">
        <f>(Churn_Data[[#This Row],[OnlineSecurity]]="Yes")+(Churn_Data[[#This Row],[OnlineBackup]]="Yes")+(Churn_Data[[#This Row],[DeviceProtection]]="Yes")+(Churn_Data[[#This Row],[TechSupport]]="Yes")+(Churn_Data[[#This Row],[StreamingTV]]="Yes")+(Churn_Data[[#This Row],[StreamingMovies]]="Yes")</f>
        <v>4</v>
      </c>
      <c r="U6281" t="s">
        <v>5607</v>
      </c>
      <c r="V6281" t="s">
        <v>46</v>
      </c>
      <c r="W6281" t="str">
        <f>IF(ISNUMBER(SEARCH("automatic", Churn_Data[[#This Row],[PaymentMethod]])), "Automatic", "Manual")</f>
        <v>Automatic</v>
      </c>
      <c r="X6281">
        <v>103.15</v>
      </c>
      <c r="Y6281" t="str">
        <f>IF(Churn_Data[[#This Row],[tenure]]&lt;=12,"0-1 Year",IF(Churn_Data[[#This Row],[tenure]]&lt;=24,"1-2 Years",IF(Churn_Data[[#This Row],[tenure]]&lt;=36,"2-3 Years",IF(Churn_Data[[#This Row],[tenure]]&lt;=48,"3-4 Years",IF(Churn_Data[[#This Row],[tenure]]&lt;=60,"4-5 Years","5+ Years")))))</f>
        <v>5+ Years</v>
      </c>
      <c r="Z6281">
        <v>65</v>
      </c>
      <c r="AA6281">
        <v>6792.45</v>
      </c>
      <c r="AB6281">
        <f>IF(Churn_Data[[#This Row],[Churn]]="No",Churn_Data[[#This Row],[MonthlyCharges]],NA())</f>
        <v>103.15</v>
      </c>
      <c r="AC6281">
        <f>IF(Churn_Data[[#This Row],[Churn]]="No",Churn_Data[[#This Row],[tenure]],NA())</f>
        <v>65</v>
      </c>
      <c r="AD6281" t="e">
        <f>IF(Churn_Data[[#This Row],[Churn]]="Yes",Churn_Data[[#This Row],[MonthlyCharges]],NA())</f>
        <v>#N/A</v>
      </c>
      <c r="AE6281" t="e">
        <f>IF(Churn_Data[[#This Row],[Churn]]="Yes",Churn_Data[[#This Row],[tenure]],NA())</f>
        <v>#N/A</v>
      </c>
      <c r="AF6281">
        <v>6704.75</v>
      </c>
    </row>
    <row r="6282" spans="1:32" x14ac:dyDescent="0.3">
      <c r="A6282" t="s">
        <v>6317</v>
      </c>
      <c r="B6282" t="s">
        <v>30</v>
      </c>
      <c r="C6282" t="str">
        <f>IF(Churn_Data[[#This Row],[SeniorCitizen]]=1,"Yes","No")</f>
        <v>No</v>
      </c>
      <c r="D6282">
        <v>0</v>
      </c>
      <c r="E6282" t="s">
        <v>24</v>
      </c>
      <c r="F6282" t="s">
        <v>25</v>
      </c>
      <c r="G6282" t="s">
        <v>24</v>
      </c>
      <c r="H6282" t="s">
        <v>24</v>
      </c>
      <c r="I6282" t="s">
        <v>26</v>
      </c>
      <c r="J6282" t="str">
        <f>IF(Churn_Data[[#This Row],[InternetService]]&lt;&gt;"No","Yes","No")</f>
        <v>Yes</v>
      </c>
      <c r="K6282" t="s">
        <v>25</v>
      </c>
      <c r="L6282" t="s">
        <v>24</v>
      </c>
      <c r="M6282" t="s">
        <v>24</v>
      </c>
      <c r="N6282" t="s">
        <v>25</v>
      </c>
      <c r="O6282" t="s">
        <v>24</v>
      </c>
      <c r="P6282" t="s">
        <v>24</v>
      </c>
      <c r="Q6282" t="s">
        <v>25</v>
      </c>
      <c r="R6282">
        <f>IF(Churn_Data[[#This Row],[Churn]]="Yes",1,0)</f>
        <v>0</v>
      </c>
      <c r="S6282" t="s">
        <v>24</v>
      </c>
      <c r="T6282">
        <f>(Churn_Data[[#This Row],[OnlineSecurity]]="Yes")+(Churn_Data[[#This Row],[OnlineBackup]]="Yes")+(Churn_Data[[#This Row],[DeviceProtection]]="Yes")+(Churn_Data[[#This Row],[TechSupport]]="Yes")+(Churn_Data[[#This Row],[StreamingTV]]="Yes")+(Churn_Data[[#This Row],[StreamingMovies]]="Yes")</f>
        <v>4</v>
      </c>
      <c r="U6282" t="s">
        <v>5607</v>
      </c>
      <c r="V6282" t="s">
        <v>46</v>
      </c>
      <c r="W6282" t="str">
        <f>IF(ISNUMBER(SEARCH("automatic", Churn_Data[[#This Row],[PaymentMethod]])), "Automatic", "Manual")</f>
        <v>Automatic</v>
      </c>
      <c r="X6282">
        <v>106.8</v>
      </c>
      <c r="Y6282" t="str">
        <f>IF(Churn_Data[[#This Row],[tenure]]&lt;=12,"0-1 Year",IF(Churn_Data[[#This Row],[tenure]]&lt;=24,"1-2 Years",IF(Churn_Data[[#This Row],[tenure]]&lt;=36,"2-3 Years",IF(Churn_Data[[#This Row],[tenure]]&lt;=48,"3-4 Years",IF(Churn_Data[[#This Row],[tenure]]&lt;=60,"4-5 Years","5+ Years")))))</f>
        <v>4-5 Years</v>
      </c>
      <c r="Z6282">
        <v>51</v>
      </c>
      <c r="AA6282">
        <v>5498.8</v>
      </c>
      <c r="AB6282">
        <f>IF(Churn_Data[[#This Row],[Churn]]="No",Churn_Data[[#This Row],[MonthlyCharges]],NA())</f>
        <v>106.8</v>
      </c>
      <c r="AC6282">
        <f>IF(Churn_Data[[#This Row],[Churn]]="No",Churn_Data[[#This Row],[tenure]],NA())</f>
        <v>51</v>
      </c>
      <c r="AD6282" t="e">
        <f>IF(Churn_Data[[#This Row],[Churn]]="Yes",Churn_Data[[#This Row],[MonthlyCharges]],NA())</f>
        <v>#N/A</v>
      </c>
      <c r="AE6282" t="e">
        <f>IF(Churn_Data[[#This Row],[Churn]]="Yes",Churn_Data[[#This Row],[tenure]],NA())</f>
        <v>#N/A</v>
      </c>
      <c r="AF6282">
        <v>5446.8</v>
      </c>
    </row>
    <row r="6283" spans="1:32" x14ac:dyDescent="0.3">
      <c r="A6283" t="s">
        <v>6318</v>
      </c>
      <c r="B6283" t="s">
        <v>23</v>
      </c>
      <c r="C6283" t="str">
        <f>IF(Churn_Data[[#This Row],[SeniorCitizen]]=1,"Yes","No")</f>
        <v>No</v>
      </c>
      <c r="D6283">
        <v>0</v>
      </c>
      <c r="E6283" t="s">
        <v>24</v>
      </c>
      <c r="F6283" t="s">
        <v>25</v>
      </c>
      <c r="G6283" t="s">
        <v>24</v>
      </c>
      <c r="H6283" t="s">
        <v>24</v>
      </c>
      <c r="I6283" t="s">
        <v>26</v>
      </c>
      <c r="J6283" t="str">
        <f>IF(Churn_Data[[#This Row],[InternetService]]&lt;&gt;"No","Yes","No")</f>
        <v>Yes</v>
      </c>
      <c r="K6283" t="s">
        <v>25</v>
      </c>
      <c r="L6283" t="s">
        <v>24</v>
      </c>
      <c r="M6283" t="s">
        <v>24</v>
      </c>
      <c r="N6283" t="s">
        <v>24</v>
      </c>
      <c r="O6283" t="s">
        <v>24</v>
      </c>
      <c r="P6283" t="s">
        <v>24</v>
      </c>
      <c r="Q6283" t="s">
        <v>24</v>
      </c>
      <c r="R6283">
        <f>IF(Churn_Data[[#This Row],[Churn]]="Yes",1,0)</f>
        <v>1</v>
      </c>
      <c r="S6283" t="s">
        <v>25</v>
      </c>
      <c r="T6283">
        <f>(Churn_Data[[#This Row],[OnlineSecurity]]="Yes")+(Churn_Data[[#This Row],[OnlineBackup]]="Yes")+(Churn_Data[[#This Row],[DeviceProtection]]="Yes")+(Churn_Data[[#This Row],[TechSupport]]="Yes")+(Churn_Data[[#This Row],[StreamingTV]]="Yes")+(Churn_Data[[#This Row],[StreamingMovies]]="Yes")</f>
        <v>5</v>
      </c>
      <c r="U6283" t="s">
        <v>5607</v>
      </c>
      <c r="V6283" t="s">
        <v>32</v>
      </c>
      <c r="W6283" t="str">
        <f>IF(ISNUMBER(SEARCH("automatic", Churn_Data[[#This Row],[PaymentMethod]])), "Automatic", "Manual")</f>
        <v>Manual</v>
      </c>
      <c r="X6283">
        <v>110.35</v>
      </c>
      <c r="Y6283" t="str">
        <f>IF(Churn_Data[[#This Row],[tenure]]&lt;=12,"0-1 Year",IF(Churn_Data[[#This Row],[tenure]]&lt;=24,"1-2 Years",IF(Churn_Data[[#This Row],[tenure]]&lt;=36,"2-3 Years",IF(Churn_Data[[#This Row],[tenure]]&lt;=48,"3-4 Years",IF(Churn_Data[[#This Row],[tenure]]&lt;=60,"4-5 Years","5+ Years")))))</f>
        <v>4-5 Years</v>
      </c>
      <c r="Z6283">
        <v>54</v>
      </c>
      <c r="AA6283">
        <v>5893.15</v>
      </c>
      <c r="AB6283" t="e">
        <f>IF(Churn_Data[[#This Row],[Churn]]="No",Churn_Data[[#This Row],[MonthlyCharges]],NA())</f>
        <v>#N/A</v>
      </c>
      <c r="AC6283" t="e">
        <f>IF(Churn_Data[[#This Row],[Churn]]="No",Churn_Data[[#This Row],[tenure]],NA())</f>
        <v>#N/A</v>
      </c>
      <c r="AD6283">
        <f>IF(Churn_Data[[#This Row],[Churn]]="Yes",Churn_Data[[#This Row],[MonthlyCharges]],NA())</f>
        <v>110.35</v>
      </c>
      <c r="AE6283">
        <f>IF(Churn_Data[[#This Row],[Churn]]="Yes",Churn_Data[[#This Row],[tenure]],NA())</f>
        <v>54</v>
      </c>
      <c r="AF6283">
        <v>5958.9</v>
      </c>
    </row>
    <row r="6284" spans="1:32" x14ac:dyDescent="0.3">
      <c r="A6284" t="s">
        <v>6319</v>
      </c>
      <c r="B6284" t="s">
        <v>23</v>
      </c>
      <c r="C6284" t="str">
        <f>IF(Churn_Data[[#This Row],[SeniorCitizen]]=1,"Yes","No")</f>
        <v>No</v>
      </c>
      <c r="D6284">
        <v>0</v>
      </c>
      <c r="E6284" t="s">
        <v>24</v>
      </c>
      <c r="F6284" t="s">
        <v>25</v>
      </c>
      <c r="G6284" t="s">
        <v>24</v>
      </c>
      <c r="H6284" t="s">
        <v>24</v>
      </c>
      <c r="I6284" t="s">
        <v>26</v>
      </c>
      <c r="J6284" t="str">
        <f>IF(Churn_Data[[#This Row],[InternetService]]&lt;&gt;"No","Yes","No")</f>
        <v>Yes</v>
      </c>
      <c r="K6284" t="s">
        <v>25</v>
      </c>
      <c r="L6284" t="s">
        <v>24</v>
      </c>
      <c r="M6284" t="s">
        <v>24</v>
      </c>
      <c r="N6284" t="s">
        <v>24</v>
      </c>
      <c r="O6284" t="s">
        <v>24</v>
      </c>
      <c r="P6284" t="s">
        <v>24</v>
      </c>
      <c r="Q6284" t="s">
        <v>25</v>
      </c>
      <c r="R6284">
        <f>IF(Churn_Data[[#This Row],[Churn]]="Yes",1,0)</f>
        <v>0</v>
      </c>
      <c r="S6284" t="s">
        <v>25</v>
      </c>
      <c r="T6284">
        <f>(Churn_Data[[#This Row],[OnlineSecurity]]="Yes")+(Churn_Data[[#This Row],[OnlineBackup]]="Yes")+(Churn_Data[[#This Row],[DeviceProtection]]="Yes")+(Churn_Data[[#This Row],[TechSupport]]="Yes")+(Churn_Data[[#This Row],[StreamingTV]]="Yes")+(Churn_Data[[#This Row],[StreamingMovies]]="Yes")</f>
        <v>5</v>
      </c>
      <c r="U6284" t="s">
        <v>5607</v>
      </c>
      <c r="V6284" t="s">
        <v>72</v>
      </c>
      <c r="W6284" t="str">
        <f>IF(ISNUMBER(SEARCH("automatic", Churn_Data[[#This Row],[PaymentMethod]])), "Automatic", "Manual")</f>
        <v>Automatic</v>
      </c>
      <c r="X6284">
        <v>109.15</v>
      </c>
      <c r="Y6284" t="str">
        <f>IF(Churn_Data[[#This Row],[tenure]]&lt;=12,"0-1 Year",IF(Churn_Data[[#This Row],[tenure]]&lt;=24,"1-2 Years",IF(Churn_Data[[#This Row],[tenure]]&lt;=36,"2-3 Years",IF(Churn_Data[[#This Row],[tenure]]&lt;=48,"3-4 Years",IF(Churn_Data[[#This Row],[tenure]]&lt;=60,"4-5 Years","5+ Years")))))</f>
        <v>5+ Years</v>
      </c>
      <c r="Z6284">
        <v>72</v>
      </c>
      <c r="AA6284">
        <v>7789.6</v>
      </c>
      <c r="AB6284">
        <f>IF(Churn_Data[[#This Row],[Churn]]="No",Churn_Data[[#This Row],[MonthlyCharges]],NA())</f>
        <v>109.15</v>
      </c>
      <c r="AC6284">
        <f>IF(Churn_Data[[#This Row],[Churn]]="No",Churn_Data[[#This Row],[tenure]],NA())</f>
        <v>72</v>
      </c>
      <c r="AD6284" t="e">
        <f>IF(Churn_Data[[#This Row],[Churn]]="Yes",Churn_Data[[#This Row],[MonthlyCharges]],NA())</f>
        <v>#N/A</v>
      </c>
      <c r="AE6284" t="e">
        <f>IF(Churn_Data[[#This Row],[Churn]]="Yes",Churn_Data[[#This Row],[tenure]],NA())</f>
        <v>#N/A</v>
      </c>
      <c r="AF6284">
        <v>7858.8</v>
      </c>
    </row>
    <row r="6285" spans="1:32" x14ac:dyDescent="0.3">
      <c r="A6285" t="s">
        <v>6320</v>
      </c>
      <c r="B6285" t="s">
        <v>23</v>
      </c>
      <c r="C6285" t="str">
        <f>IF(Churn_Data[[#This Row],[SeniorCitizen]]=1,"Yes","No")</f>
        <v>Yes</v>
      </c>
      <c r="D6285">
        <v>1</v>
      </c>
      <c r="E6285" t="s">
        <v>25</v>
      </c>
      <c r="F6285" t="s">
        <v>25</v>
      </c>
      <c r="G6285" t="s">
        <v>24</v>
      </c>
      <c r="H6285" t="s">
        <v>24</v>
      </c>
      <c r="I6285" t="s">
        <v>26</v>
      </c>
      <c r="J6285" t="str">
        <f>IF(Churn_Data[[#This Row],[InternetService]]&lt;&gt;"No","Yes","No")</f>
        <v>Yes</v>
      </c>
      <c r="K6285" t="s">
        <v>25</v>
      </c>
      <c r="L6285" t="s">
        <v>24</v>
      </c>
      <c r="M6285" t="s">
        <v>24</v>
      </c>
      <c r="N6285" t="s">
        <v>25</v>
      </c>
      <c r="O6285" t="s">
        <v>24</v>
      </c>
      <c r="P6285" t="s">
        <v>24</v>
      </c>
      <c r="Q6285" t="s">
        <v>24</v>
      </c>
      <c r="R6285">
        <f>IF(Churn_Data[[#This Row],[Churn]]="Yes",1,0)</f>
        <v>1</v>
      </c>
      <c r="S6285" t="s">
        <v>24</v>
      </c>
      <c r="T6285">
        <f>(Churn_Data[[#This Row],[OnlineSecurity]]="Yes")+(Churn_Data[[#This Row],[OnlineBackup]]="Yes")+(Churn_Data[[#This Row],[DeviceProtection]]="Yes")+(Churn_Data[[#This Row],[TechSupport]]="Yes")+(Churn_Data[[#This Row],[StreamingTV]]="Yes")+(Churn_Data[[#This Row],[StreamingMovies]]="Yes")</f>
        <v>4</v>
      </c>
      <c r="U6285" t="s">
        <v>5607</v>
      </c>
      <c r="V6285" t="s">
        <v>46</v>
      </c>
      <c r="W6285" t="str">
        <f>IF(ISNUMBER(SEARCH("automatic", Churn_Data[[#This Row],[PaymentMethod]])), "Automatic", "Manual")</f>
        <v>Automatic</v>
      </c>
      <c r="X6285">
        <v>104.75</v>
      </c>
      <c r="Y6285" t="str">
        <f>IF(Churn_Data[[#This Row],[tenure]]&lt;=12,"0-1 Year",IF(Churn_Data[[#This Row],[tenure]]&lt;=24,"1-2 Years",IF(Churn_Data[[#This Row],[tenure]]&lt;=36,"2-3 Years",IF(Churn_Data[[#This Row],[tenure]]&lt;=48,"3-4 Years",IF(Churn_Data[[#This Row],[tenure]]&lt;=60,"4-5 Years","5+ Years")))))</f>
        <v>4-5 Years</v>
      </c>
      <c r="Z6285">
        <v>56</v>
      </c>
      <c r="AA6285">
        <v>5510.65</v>
      </c>
      <c r="AB6285" t="e">
        <f>IF(Churn_Data[[#This Row],[Churn]]="No",Churn_Data[[#This Row],[MonthlyCharges]],NA())</f>
        <v>#N/A</v>
      </c>
      <c r="AC6285" t="e">
        <f>IF(Churn_Data[[#This Row],[Churn]]="No",Churn_Data[[#This Row],[tenure]],NA())</f>
        <v>#N/A</v>
      </c>
      <c r="AD6285">
        <f>IF(Churn_Data[[#This Row],[Churn]]="Yes",Churn_Data[[#This Row],[MonthlyCharges]],NA())</f>
        <v>104.75</v>
      </c>
      <c r="AE6285">
        <f>IF(Churn_Data[[#This Row],[Churn]]="Yes",Churn_Data[[#This Row],[tenure]],NA())</f>
        <v>56</v>
      </c>
      <c r="AF6285">
        <v>5866</v>
      </c>
    </row>
    <row r="6286" spans="1:32" x14ac:dyDescent="0.3">
      <c r="A6286" t="s">
        <v>6321</v>
      </c>
      <c r="B6286" t="s">
        <v>23</v>
      </c>
      <c r="C6286" t="str">
        <f>IF(Churn_Data[[#This Row],[SeniorCitizen]]=1,"Yes","No")</f>
        <v>No</v>
      </c>
      <c r="D6286">
        <v>0</v>
      </c>
      <c r="E6286" t="s">
        <v>24</v>
      </c>
      <c r="F6286" t="s">
        <v>24</v>
      </c>
      <c r="G6286" t="s">
        <v>24</v>
      </c>
      <c r="H6286" t="s">
        <v>24</v>
      </c>
      <c r="I6286" t="s">
        <v>26</v>
      </c>
      <c r="J6286" t="str">
        <f>IF(Churn_Data[[#This Row],[InternetService]]&lt;&gt;"No","Yes","No")</f>
        <v>Yes</v>
      </c>
      <c r="K6286" t="s">
        <v>25</v>
      </c>
      <c r="L6286" t="s">
        <v>24</v>
      </c>
      <c r="M6286" t="s">
        <v>24</v>
      </c>
      <c r="N6286" t="s">
        <v>24</v>
      </c>
      <c r="O6286" t="s">
        <v>24</v>
      </c>
      <c r="P6286" t="s">
        <v>24</v>
      </c>
      <c r="Q6286" t="s">
        <v>25</v>
      </c>
      <c r="R6286">
        <f>IF(Churn_Data[[#This Row],[Churn]]="Yes",1,0)</f>
        <v>0</v>
      </c>
      <c r="S6286" t="s">
        <v>24</v>
      </c>
      <c r="T6286">
        <f>(Churn_Data[[#This Row],[OnlineSecurity]]="Yes")+(Churn_Data[[#This Row],[OnlineBackup]]="Yes")+(Churn_Data[[#This Row],[DeviceProtection]]="Yes")+(Churn_Data[[#This Row],[TechSupport]]="Yes")+(Churn_Data[[#This Row],[StreamingTV]]="Yes")+(Churn_Data[[#This Row],[StreamingMovies]]="Yes")</f>
        <v>5</v>
      </c>
      <c r="U6286" t="s">
        <v>5607</v>
      </c>
      <c r="V6286" t="s">
        <v>32</v>
      </c>
      <c r="W6286" t="str">
        <f>IF(ISNUMBER(SEARCH("automatic", Churn_Data[[#This Row],[PaymentMethod]])), "Automatic", "Manual")</f>
        <v>Manual</v>
      </c>
      <c r="X6286">
        <v>111.45</v>
      </c>
      <c r="Y6286" t="str">
        <f>IF(Churn_Data[[#This Row],[tenure]]&lt;=12,"0-1 Year",IF(Churn_Data[[#This Row],[tenure]]&lt;=24,"1-2 Years",IF(Churn_Data[[#This Row],[tenure]]&lt;=36,"2-3 Years",IF(Churn_Data[[#This Row],[tenure]]&lt;=48,"3-4 Years",IF(Churn_Data[[#This Row],[tenure]]&lt;=60,"4-5 Years","5+ Years")))))</f>
        <v>5+ Years</v>
      </c>
      <c r="Z6286">
        <v>64</v>
      </c>
      <c r="AA6286">
        <v>7266.95</v>
      </c>
      <c r="AB6286">
        <f>IF(Churn_Data[[#This Row],[Churn]]="No",Churn_Data[[#This Row],[MonthlyCharges]],NA())</f>
        <v>111.45</v>
      </c>
      <c r="AC6286">
        <f>IF(Churn_Data[[#This Row],[Churn]]="No",Churn_Data[[#This Row],[tenure]],NA())</f>
        <v>64</v>
      </c>
      <c r="AD6286" t="e">
        <f>IF(Churn_Data[[#This Row],[Churn]]="Yes",Churn_Data[[#This Row],[MonthlyCharges]],NA())</f>
        <v>#N/A</v>
      </c>
      <c r="AE6286" t="e">
        <f>IF(Churn_Data[[#This Row],[Churn]]="Yes",Churn_Data[[#This Row],[tenure]],NA())</f>
        <v>#N/A</v>
      </c>
      <c r="AF6286">
        <v>7132.8</v>
      </c>
    </row>
    <row r="6287" spans="1:32" x14ac:dyDescent="0.3">
      <c r="A6287" t="s">
        <v>6322</v>
      </c>
      <c r="B6287" t="s">
        <v>30</v>
      </c>
      <c r="C6287" t="str">
        <f>IF(Churn_Data[[#This Row],[SeniorCitizen]]=1,"Yes","No")</f>
        <v>No</v>
      </c>
      <c r="D6287">
        <v>0</v>
      </c>
      <c r="E6287" t="s">
        <v>24</v>
      </c>
      <c r="F6287" t="s">
        <v>25</v>
      </c>
      <c r="G6287" t="s">
        <v>24</v>
      </c>
      <c r="H6287" t="s">
        <v>24</v>
      </c>
      <c r="I6287" t="s">
        <v>26</v>
      </c>
      <c r="J6287" t="str">
        <f>IF(Churn_Data[[#This Row],[InternetService]]&lt;&gt;"No","Yes","No")</f>
        <v>Yes</v>
      </c>
      <c r="K6287" t="s">
        <v>25</v>
      </c>
      <c r="L6287" t="s">
        <v>24</v>
      </c>
      <c r="M6287" t="s">
        <v>24</v>
      </c>
      <c r="N6287" t="s">
        <v>25</v>
      </c>
      <c r="O6287" t="s">
        <v>24</v>
      </c>
      <c r="P6287" t="s">
        <v>24</v>
      </c>
      <c r="Q6287" t="s">
        <v>25</v>
      </c>
      <c r="R6287">
        <f>IF(Churn_Data[[#This Row],[Churn]]="Yes",1,0)</f>
        <v>0</v>
      </c>
      <c r="S6287" t="s">
        <v>24</v>
      </c>
      <c r="T6287">
        <f>(Churn_Data[[#This Row],[OnlineSecurity]]="Yes")+(Churn_Data[[#This Row],[OnlineBackup]]="Yes")+(Churn_Data[[#This Row],[DeviceProtection]]="Yes")+(Churn_Data[[#This Row],[TechSupport]]="Yes")+(Churn_Data[[#This Row],[StreamingTV]]="Yes")+(Churn_Data[[#This Row],[StreamingMovies]]="Yes")</f>
        <v>4</v>
      </c>
      <c r="U6287" t="s">
        <v>5607</v>
      </c>
      <c r="V6287" t="s">
        <v>46</v>
      </c>
      <c r="W6287" t="str">
        <f>IF(ISNUMBER(SEARCH("automatic", Churn_Data[[#This Row],[PaymentMethod]])), "Automatic", "Manual")</f>
        <v>Automatic</v>
      </c>
      <c r="X6287">
        <v>105.7</v>
      </c>
      <c r="Y6287" t="str">
        <f>IF(Churn_Data[[#This Row],[tenure]]&lt;=12,"0-1 Year",IF(Churn_Data[[#This Row],[tenure]]&lt;=24,"1-2 Years",IF(Churn_Data[[#This Row],[tenure]]&lt;=36,"2-3 Years",IF(Churn_Data[[#This Row],[tenure]]&lt;=48,"3-4 Years",IF(Churn_Data[[#This Row],[tenure]]&lt;=60,"4-5 Years","5+ Years")))))</f>
        <v>5+ Years</v>
      </c>
      <c r="Z6287">
        <v>71</v>
      </c>
      <c r="AA6287">
        <v>7472.15</v>
      </c>
      <c r="AB6287">
        <f>IF(Churn_Data[[#This Row],[Churn]]="No",Churn_Data[[#This Row],[MonthlyCharges]],NA())</f>
        <v>105.7</v>
      </c>
      <c r="AC6287">
        <f>IF(Churn_Data[[#This Row],[Churn]]="No",Churn_Data[[#This Row],[tenure]],NA())</f>
        <v>71</v>
      </c>
      <c r="AD6287" t="e">
        <f>IF(Churn_Data[[#This Row],[Churn]]="Yes",Churn_Data[[#This Row],[MonthlyCharges]],NA())</f>
        <v>#N/A</v>
      </c>
      <c r="AE6287" t="e">
        <f>IF(Churn_Data[[#This Row],[Churn]]="Yes",Churn_Data[[#This Row],[tenure]],NA())</f>
        <v>#N/A</v>
      </c>
      <c r="AF6287">
        <v>7504.7</v>
      </c>
    </row>
    <row r="6288" spans="1:32" x14ac:dyDescent="0.3">
      <c r="A6288" t="s">
        <v>6323</v>
      </c>
      <c r="B6288" t="s">
        <v>23</v>
      </c>
      <c r="C6288" t="str">
        <f>IF(Churn_Data[[#This Row],[SeniorCitizen]]=1,"Yes","No")</f>
        <v>Yes</v>
      </c>
      <c r="D6288">
        <v>1</v>
      </c>
      <c r="E6288" t="s">
        <v>24</v>
      </c>
      <c r="F6288" t="s">
        <v>24</v>
      </c>
      <c r="G6288" t="s">
        <v>24</v>
      </c>
      <c r="H6288" t="s">
        <v>24</v>
      </c>
      <c r="I6288" t="s">
        <v>26</v>
      </c>
      <c r="J6288" t="str">
        <f>IF(Churn_Data[[#This Row],[InternetService]]&lt;&gt;"No","Yes","No")</f>
        <v>Yes</v>
      </c>
      <c r="K6288" t="s">
        <v>25</v>
      </c>
      <c r="L6288" t="s">
        <v>24</v>
      </c>
      <c r="M6288" t="s">
        <v>24</v>
      </c>
      <c r="N6288" t="s">
        <v>24</v>
      </c>
      <c r="O6288" t="s">
        <v>24</v>
      </c>
      <c r="P6288" t="s">
        <v>24</v>
      </c>
      <c r="Q6288" t="s">
        <v>25</v>
      </c>
      <c r="R6288">
        <f>IF(Churn_Data[[#This Row],[Churn]]="Yes",1,0)</f>
        <v>0</v>
      </c>
      <c r="S6288" t="s">
        <v>24</v>
      </c>
      <c r="T6288">
        <f>(Churn_Data[[#This Row],[OnlineSecurity]]="Yes")+(Churn_Data[[#This Row],[OnlineBackup]]="Yes")+(Churn_Data[[#This Row],[DeviceProtection]]="Yes")+(Churn_Data[[#This Row],[TechSupport]]="Yes")+(Churn_Data[[#This Row],[StreamingTV]]="Yes")+(Churn_Data[[#This Row],[StreamingMovies]]="Yes")</f>
        <v>5</v>
      </c>
      <c r="U6288" t="s">
        <v>5607</v>
      </c>
      <c r="V6288" t="s">
        <v>32</v>
      </c>
      <c r="W6288" t="str">
        <f>IF(ISNUMBER(SEARCH("automatic", Churn_Data[[#This Row],[PaymentMethod]])), "Automatic", "Manual")</f>
        <v>Manual</v>
      </c>
      <c r="X6288">
        <v>107.9</v>
      </c>
      <c r="Y6288" t="str">
        <f>IF(Churn_Data[[#This Row],[tenure]]&lt;=12,"0-1 Year",IF(Churn_Data[[#This Row],[tenure]]&lt;=24,"1-2 Years",IF(Churn_Data[[#This Row],[tenure]]&lt;=36,"2-3 Years",IF(Churn_Data[[#This Row],[tenure]]&lt;=48,"3-4 Years",IF(Churn_Data[[#This Row],[tenure]]&lt;=60,"4-5 Years","5+ Years")))))</f>
        <v>5+ Years</v>
      </c>
      <c r="Z6288">
        <v>70</v>
      </c>
      <c r="AA6288">
        <v>7475.85</v>
      </c>
      <c r="AB6288">
        <f>IF(Churn_Data[[#This Row],[Churn]]="No",Churn_Data[[#This Row],[MonthlyCharges]],NA())</f>
        <v>107.9</v>
      </c>
      <c r="AC6288">
        <f>IF(Churn_Data[[#This Row],[Churn]]="No",Churn_Data[[#This Row],[tenure]],NA())</f>
        <v>70</v>
      </c>
      <c r="AD6288" t="e">
        <f>IF(Churn_Data[[#This Row],[Churn]]="Yes",Churn_Data[[#This Row],[MonthlyCharges]],NA())</f>
        <v>#N/A</v>
      </c>
      <c r="AE6288" t="e">
        <f>IF(Churn_Data[[#This Row],[Churn]]="Yes",Churn_Data[[#This Row],[tenure]],NA())</f>
        <v>#N/A</v>
      </c>
      <c r="AF6288">
        <v>7553</v>
      </c>
    </row>
    <row r="6289" spans="1:32" x14ac:dyDescent="0.3">
      <c r="A6289" t="s">
        <v>6324</v>
      </c>
      <c r="B6289" t="s">
        <v>23</v>
      </c>
      <c r="C6289" t="str">
        <f>IF(Churn_Data[[#This Row],[SeniorCitizen]]=1,"Yes","No")</f>
        <v>No</v>
      </c>
      <c r="D6289">
        <v>0</v>
      </c>
      <c r="E6289" t="s">
        <v>24</v>
      </c>
      <c r="F6289" t="s">
        <v>24</v>
      </c>
      <c r="G6289" t="s">
        <v>24</v>
      </c>
      <c r="H6289" t="s">
        <v>24</v>
      </c>
      <c r="I6289" t="s">
        <v>26</v>
      </c>
      <c r="J6289" t="str">
        <f>IF(Churn_Data[[#This Row],[InternetService]]&lt;&gt;"No","Yes","No")</f>
        <v>Yes</v>
      </c>
      <c r="K6289" t="s">
        <v>25</v>
      </c>
      <c r="L6289" t="s">
        <v>24</v>
      </c>
      <c r="M6289" t="s">
        <v>24</v>
      </c>
      <c r="N6289" t="s">
        <v>24</v>
      </c>
      <c r="O6289" t="s">
        <v>24</v>
      </c>
      <c r="P6289" t="s">
        <v>24</v>
      </c>
      <c r="Q6289" t="s">
        <v>25</v>
      </c>
      <c r="R6289">
        <f>IF(Churn_Data[[#This Row],[Churn]]="Yes",1,0)</f>
        <v>0</v>
      </c>
      <c r="S6289" t="s">
        <v>24</v>
      </c>
      <c r="T6289">
        <f>(Churn_Data[[#This Row],[OnlineSecurity]]="Yes")+(Churn_Data[[#This Row],[OnlineBackup]]="Yes")+(Churn_Data[[#This Row],[DeviceProtection]]="Yes")+(Churn_Data[[#This Row],[TechSupport]]="Yes")+(Churn_Data[[#This Row],[StreamingTV]]="Yes")+(Churn_Data[[#This Row],[StreamingMovies]]="Yes")</f>
        <v>5</v>
      </c>
      <c r="U6289" t="s">
        <v>5607</v>
      </c>
      <c r="V6289" t="s">
        <v>46</v>
      </c>
      <c r="W6289" t="str">
        <f>IF(ISNUMBER(SEARCH("automatic", Churn_Data[[#This Row],[PaymentMethod]])), "Automatic", "Manual")</f>
        <v>Automatic</v>
      </c>
      <c r="X6289">
        <v>109.1</v>
      </c>
      <c r="Y6289" t="str">
        <f>IF(Churn_Data[[#This Row],[tenure]]&lt;=12,"0-1 Year",IF(Churn_Data[[#This Row],[tenure]]&lt;=24,"1-2 Years",IF(Churn_Data[[#This Row],[tenure]]&lt;=36,"2-3 Years",IF(Churn_Data[[#This Row],[tenure]]&lt;=48,"3-4 Years",IF(Churn_Data[[#This Row],[tenure]]&lt;=60,"4-5 Years","5+ Years")))))</f>
        <v>3-4 Years</v>
      </c>
      <c r="Z6289">
        <v>41</v>
      </c>
      <c r="AA6289">
        <v>4454.25</v>
      </c>
      <c r="AB6289">
        <f>IF(Churn_Data[[#This Row],[Churn]]="No",Churn_Data[[#This Row],[MonthlyCharges]],NA())</f>
        <v>109.1</v>
      </c>
      <c r="AC6289">
        <f>IF(Churn_Data[[#This Row],[Churn]]="No",Churn_Data[[#This Row],[tenure]],NA())</f>
        <v>41</v>
      </c>
      <c r="AD6289" t="e">
        <f>IF(Churn_Data[[#This Row],[Churn]]="Yes",Churn_Data[[#This Row],[MonthlyCharges]],NA())</f>
        <v>#N/A</v>
      </c>
      <c r="AE6289" t="e">
        <f>IF(Churn_Data[[#This Row],[Churn]]="Yes",Churn_Data[[#This Row],[tenure]],NA())</f>
        <v>#N/A</v>
      </c>
      <c r="AF6289">
        <v>4473.1000000000004</v>
      </c>
    </row>
    <row r="6290" spans="1:32" x14ac:dyDescent="0.3">
      <c r="A6290" t="s">
        <v>6325</v>
      </c>
      <c r="B6290" t="s">
        <v>30</v>
      </c>
      <c r="C6290" t="str">
        <f>IF(Churn_Data[[#This Row],[SeniorCitizen]]=1,"Yes","No")</f>
        <v>No</v>
      </c>
      <c r="D6290">
        <v>0</v>
      </c>
      <c r="E6290" t="s">
        <v>24</v>
      </c>
      <c r="F6290" t="s">
        <v>25</v>
      </c>
      <c r="G6290" t="s">
        <v>24</v>
      </c>
      <c r="H6290" t="s">
        <v>24</v>
      </c>
      <c r="I6290" t="s">
        <v>26</v>
      </c>
      <c r="J6290" t="str">
        <f>IF(Churn_Data[[#This Row],[InternetService]]&lt;&gt;"No","Yes","No")</f>
        <v>Yes</v>
      </c>
      <c r="K6290" t="s">
        <v>25</v>
      </c>
      <c r="L6290" t="s">
        <v>24</v>
      </c>
      <c r="M6290" t="s">
        <v>24</v>
      </c>
      <c r="N6290" t="s">
        <v>25</v>
      </c>
      <c r="O6290" t="s">
        <v>24</v>
      </c>
      <c r="P6290" t="s">
        <v>24</v>
      </c>
      <c r="Q6290" t="s">
        <v>25</v>
      </c>
      <c r="R6290">
        <f>IF(Churn_Data[[#This Row],[Churn]]="Yes",1,0)</f>
        <v>0</v>
      </c>
      <c r="S6290" t="s">
        <v>24</v>
      </c>
      <c r="T6290">
        <f>(Churn_Data[[#This Row],[OnlineSecurity]]="Yes")+(Churn_Data[[#This Row],[OnlineBackup]]="Yes")+(Churn_Data[[#This Row],[DeviceProtection]]="Yes")+(Churn_Data[[#This Row],[TechSupport]]="Yes")+(Churn_Data[[#This Row],[StreamingTV]]="Yes")+(Churn_Data[[#This Row],[StreamingMovies]]="Yes")</f>
        <v>4</v>
      </c>
      <c r="U6290" t="s">
        <v>5607</v>
      </c>
      <c r="V6290" t="s">
        <v>46</v>
      </c>
      <c r="W6290" t="str">
        <f>IF(ISNUMBER(SEARCH("automatic", Churn_Data[[#This Row],[PaymentMethod]])), "Automatic", "Manual")</f>
        <v>Automatic</v>
      </c>
      <c r="X6290">
        <v>106</v>
      </c>
      <c r="Y6290" t="str">
        <f>IF(Churn_Data[[#This Row],[tenure]]&lt;=12,"0-1 Year",IF(Churn_Data[[#This Row],[tenure]]&lt;=24,"1-2 Years",IF(Churn_Data[[#This Row],[tenure]]&lt;=36,"2-3 Years",IF(Churn_Data[[#This Row],[tenure]]&lt;=48,"3-4 Years",IF(Churn_Data[[#This Row],[tenure]]&lt;=60,"4-5 Years","5+ Years")))))</f>
        <v>3-4 Years</v>
      </c>
      <c r="Z6290">
        <v>40</v>
      </c>
      <c r="AA6290">
        <v>4178.6499999999996</v>
      </c>
      <c r="AB6290">
        <f>IF(Churn_Data[[#This Row],[Churn]]="No",Churn_Data[[#This Row],[MonthlyCharges]],NA())</f>
        <v>106</v>
      </c>
      <c r="AC6290">
        <f>IF(Churn_Data[[#This Row],[Churn]]="No",Churn_Data[[#This Row],[tenure]],NA())</f>
        <v>40</v>
      </c>
      <c r="AD6290" t="e">
        <f>IF(Churn_Data[[#This Row],[Churn]]="Yes",Churn_Data[[#This Row],[MonthlyCharges]],NA())</f>
        <v>#N/A</v>
      </c>
      <c r="AE6290" t="e">
        <f>IF(Churn_Data[[#This Row],[Churn]]="Yes",Churn_Data[[#This Row],[tenure]],NA())</f>
        <v>#N/A</v>
      </c>
      <c r="AF6290">
        <v>4240</v>
      </c>
    </row>
    <row r="6291" spans="1:32" x14ac:dyDescent="0.3">
      <c r="A6291" t="s">
        <v>6326</v>
      </c>
      <c r="B6291" t="s">
        <v>30</v>
      </c>
      <c r="C6291" t="str">
        <f>IF(Churn_Data[[#This Row],[SeniorCitizen]]=1,"Yes","No")</f>
        <v>No</v>
      </c>
      <c r="D6291">
        <v>0</v>
      </c>
      <c r="E6291" t="s">
        <v>24</v>
      </c>
      <c r="F6291" t="s">
        <v>24</v>
      </c>
      <c r="G6291" t="s">
        <v>24</v>
      </c>
      <c r="H6291" t="s">
        <v>24</v>
      </c>
      <c r="I6291" t="s">
        <v>26</v>
      </c>
      <c r="J6291" t="str">
        <f>IF(Churn_Data[[#This Row],[InternetService]]&lt;&gt;"No","Yes","No")</f>
        <v>Yes</v>
      </c>
      <c r="K6291" t="s">
        <v>25</v>
      </c>
      <c r="L6291" t="s">
        <v>24</v>
      </c>
      <c r="M6291" t="s">
        <v>24</v>
      </c>
      <c r="N6291" t="s">
        <v>25</v>
      </c>
      <c r="O6291" t="s">
        <v>24</v>
      </c>
      <c r="P6291" t="s">
        <v>24</v>
      </c>
      <c r="Q6291" t="s">
        <v>25</v>
      </c>
      <c r="R6291">
        <f>IF(Churn_Data[[#This Row],[Churn]]="Yes",1,0)</f>
        <v>0</v>
      </c>
      <c r="S6291" t="s">
        <v>24</v>
      </c>
      <c r="T6291">
        <f>(Churn_Data[[#This Row],[OnlineSecurity]]="Yes")+(Churn_Data[[#This Row],[OnlineBackup]]="Yes")+(Churn_Data[[#This Row],[DeviceProtection]]="Yes")+(Churn_Data[[#This Row],[TechSupport]]="Yes")+(Churn_Data[[#This Row],[StreamingTV]]="Yes")+(Churn_Data[[#This Row],[StreamingMovies]]="Yes")</f>
        <v>4</v>
      </c>
      <c r="U6291" t="s">
        <v>5607</v>
      </c>
      <c r="V6291" t="s">
        <v>32</v>
      </c>
      <c r="W6291" t="str">
        <f>IF(ISNUMBER(SEARCH("automatic", Churn_Data[[#This Row],[PaymentMethod]])), "Automatic", "Manual")</f>
        <v>Manual</v>
      </c>
      <c r="X6291">
        <v>105.25</v>
      </c>
      <c r="Y6291" t="str">
        <f>IF(Churn_Data[[#This Row],[tenure]]&lt;=12,"0-1 Year",IF(Churn_Data[[#This Row],[tenure]]&lt;=24,"1-2 Years",IF(Churn_Data[[#This Row],[tenure]]&lt;=36,"2-3 Years",IF(Churn_Data[[#This Row],[tenure]]&lt;=48,"3-4 Years",IF(Churn_Data[[#This Row],[tenure]]&lt;=60,"4-5 Years","5+ Years")))))</f>
        <v>4-5 Years</v>
      </c>
      <c r="Z6291">
        <v>53</v>
      </c>
      <c r="AA6291">
        <v>5576.3</v>
      </c>
      <c r="AB6291">
        <f>IF(Churn_Data[[#This Row],[Churn]]="No",Churn_Data[[#This Row],[MonthlyCharges]],NA())</f>
        <v>105.25</v>
      </c>
      <c r="AC6291">
        <f>IF(Churn_Data[[#This Row],[Churn]]="No",Churn_Data[[#This Row],[tenure]],NA())</f>
        <v>53</v>
      </c>
      <c r="AD6291" t="e">
        <f>IF(Churn_Data[[#This Row],[Churn]]="Yes",Churn_Data[[#This Row],[MonthlyCharges]],NA())</f>
        <v>#N/A</v>
      </c>
      <c r="AE6291" t="e">
        <f>IF(Churn_Data[[#This Row],[Churn]]="Yes",Churn_Data[[#This Row],[tenure]],NA())</f>
        <v>#N/A</v>
      </c>
      <c r="AF6291">
        <v>5578.25</v>
      </c>
    </row>
    <row r="6292" spans="1:32" x14ac:dyDescent="0.3">
      <c r="A6292" t="s">
        <v>6327</v>
      </c>
      <c r="B6292" t="s">
        <v>30</v>
      </c>
      <c r="C6292" t="str">
        <f>IF(Churn_Data[[#This Row],[SeniorCitizen]]=1,"Yes","No")</f>
        <v>No</v>
      </c>
      <c r="D6292">
        <v>0</v>
      </c>
      <c r="E6292" t="s">
        <v>24</v>
      </c>
      <c r="F6292" t="s">
        <v>25</v>
      </c>
      <c r="G6292" t="s">
        <v>24</v>
      </c>
      <c r="H6292" t="s">
        <v>24</v>
      </c>
      <c r="I6292" t="s">
        <v>26</v>
      </c>
      <c r="J6292" t="str">
        <f>IF(Churn_Data[[#This Row],[InternetService]]&lt;&gt;"No","Yes","No")</f>
        <v>Yes</v>
      </c>
      <c r="K6292" t="s">
        <v>25</v>
      </c>
      <c r="L6292" t="s">
        <v>24</v>
      </c>
      <c r="M6292" t="s">
        <v>24</v>
      </c>
      <c r="N6292" t="s">
        <v>25</v>
      </c>
      <c r="O6292" t="s">
        <v>24</v>
      </c>
      <c r="P6292" t="s">
        <v>24</v>
      </c>
      <c r="Q6292" t="s">
        <v>25</v>
      </c>
      <c r="R6292">
        <f>IF(Churn_Data[[#This Row],[Churn]]="Yes",1,0)</f>
        <v>0</v>
      </c>
      <c r="S6292" t="s">
        <v>25</v>
      </c>
      <c r="T6292">
        <f>(Churn_Data[[#This Row],[OnlineSecurity]]="Yes")+(Churn_Data[[#This Row],[OnlineBackup]]="Yes")+(Churn_Data[[#This Row],[DeviceProtection]]="Yes")+(Churn_Data[[#This Row],[TechSupport]]="Yes")+(Churn_Data[[#This Row],[StreamingTV]]="Yes")+(Churn_Data[[#This Row],[StreamingMovies]]="Yes")</f>
        <v>4</v>
      </c>
      <c r="U6292" t="s">
        <v>5607</v>
      </c>
      <c r="V6292" t="s">
        <v>46</v>
      </c>
      <c r="W6292" t="str">
        <f>IF(ISNUMBER(SEARCH("automatic", Churn_Data[[#This Row],[PaymentMethod]])), "Automatic", "Manual")</f>
        <v>Automatic</v>
      </c>
      <c r="X6292">
        <v>102.5</v>
      </c>
      <c r="Y6292" t="str">
        <f>IF(Churn_Data[[#This Row],[tenure]]&lt;=12,"0-1 Year",IF(Churn_Data[[#This Row],[tenure]]&lt;=24,"1-2 Years",IF(Churn_Data[[#This Row],[tenure]]&lt;=36,"2-3 Years",IF(Churn_Data[[#This Row],[tenure]]&lt;=48,"3-4 Years",IF(Churn_Data[[#This Row],[tenure]]&lt;=60,"4-5 Years","5+ Years")))))</f>
        <v>4-5 Years</v>
      </c>
      <c r="Z6292">
        <v>60</v>
      </c>
      <c r="AA6292">
        <v>6157.6</v>
      </c>
      <c r="AB6292">
        <f>IF(Churn_Data[[#This Row],[Churn]]="No",Churn_Data[[#This Row],[MonthlyCharges]],NA())</f>
        <v>102.5</v>
      </c>
      <c r="AC6292">
        <f>IF(Churn_Data[[#This Row],[Churn]]="No",Churn_Data[[#This Row],[tenure]],NA())</f>
        <v>60</v>
      </c>
      <c r="AD6292" t="e">
        <f>IF(Churn_Data[[#This Row],[Churn]]="Yes",Churn_Data[[#This Row],[MonthlyCharges]],NA())</f>
        <v>#N/A</v>
      </c>
      <c r="AE6292" t="e">
        <f>IF(Churn_Data[[#This Row],[Churn]]="Yes",Churn_Data[[#This Row],[tenure]],NA())</f>
        <v>#N/A</v>
      </c>
      <c r="AF6292">
        <v>6150</v>
      </c>
    </row>
    <row r="6293" spans="1:32" x14ac:dyDescent="0.3">
      <c r="A6293" t="s">
        <v>6328</v>
      </c>
      <c r="B6293" t="s">
        <v>30</v>
      </c>
      <c r="C6293" t="str">
        <f>IF(Churn_Data[[#This Row],[SeniorCitizen]]=1,"Yes","No")</f>
        <v>No</v>
      </c>
      <c r="D6293">
        <v>0</v>
      </c>
      <c r="E6293" t="s">
        <v>25</v>
      </c>
      <c r="F6293" t="s">
        <v>25</v>
      </c>
      <c r="G6293" t="s">
        <v>24</v>
      </c>
      <c r="H6293" t="s">
        <v>24</v>
      </c>
      <c r="I6293" t="s">
        <v>26</v>
      </c>
      <c r="J6293" t="str">
        <f>IF(Churn_Data[[#This Row],[InternetService]]&lt;&gt;"No","Yes","No")</f>
        <v>Yes</v>
      </c>
      <c r="K6293" t="s">
        <v>25</v>
      </c>
      <c r="L6293" t="s">
        <v>24</v>
      </c>
      <c r="M6293" t="s">
        <v>24</v>
      </c>
      <c r="N6293" t="s">
        <v>25</v>
      </c>
      <c r="O6293" t="s">
        <v>24</v>
      </c>
      <c r="P6293" t="s">
        <v>24</v>
      </c>
      <c r="Q6293" t="s">
        <v>24</v>
      </c>
      <c r="R6293">
        <f>IF(Churn_Data[[#This Row],[Churn]]="Yes",1,0)</f>
        <v>1</v>
      </c>
      <c r="S6293" t="s">
        <v>24</v>
      </c>
      <c r="T6293">
        <f>(Churn_Data[[#This Row],[OnlineSecurity]]="Yes")+(Churn_Data[[#This Row],[OnlineBackup]]="Yes")+(Churn_Data[[#This Row],[DeviceProtection]]="Yes")+(Churn_Data[[#This Row],[TechSupport]]="Yes")+(Churn_Data[[#This Row],[StreamingTV]]="Yes")+(Churn_Data[[#This Row],[StreamingMovies]]="Yes")</f>
        <v>4</v>
      </c>
      <c r="U6293" t="s">
        <v>5607</v>
      </c>
      <c r="V6293" t="s">
        <v>32</v>
      </c>
      <c r="W6293" t="str">
        <f>IF(ISNUMBER(SEARCH("automatic", Churn_Data[[#This Row],[PaymentMethod]])), "Automatic", "Manual")</f>
        <v>Manual</v>
      </c>
      <c r="X6293">
        <v>103.45</v>
      </c>
      <c r="Y6293" t="str">
        <f>IF(Churn_Data[[#This Row],[tenure]]&lt;=12,"0-1 Year",IF(Churn_Data[[#This Row],[tenure]]&lt;=24,"1-2 Years",IF(Churn_Data[[#This Row],[tenure]]&lt;=36,"2-3 Years",IF(Churn_Data[[#This Row],[tenure]]&lt;=48,"3-4 Years",IF(Churn_Data[[#This Row],[tenure]]&lt;=60,"4-5 Years","5+ Years")))))</f>
        <v>2-3 Years</v>
      </c>
      <c r="Z6293">
        <v>31</v>
      </c>
      <c r="AA6293">
        <v>3066.45</v>
      </c>
      <c r="AB6293" t="e">
        <f>IF(Churn_Data[[#This Row],[Churn]]="No",Churn_Data[[#This Row],[MonthlyCharges]],NA())</f>
        <v>#N/A</v>
      </c>
      <c r="AC6293" t="e">
        <f>IF(Churn_Data[[#This Row],[Churn]]="No",Churn_Data[[#This Row],[tenure]],NA())</f>
        <v>#N/A</v>
      </c>
      <c r="AD6293">
        <f>IF(Churn_Data[[#This Row],[Churn]]="Yes",Churn_Data[[#This Row],[MonthlyCharges]],NA())</f>
        <v>103.45</v>
      </c>
      <c r="AE6293">
        <f>IF(Churn_Data[[#This Row],[Churn]]="Yes",Churn_Data[[#This Row],[tenure]],NA())</f>
        <v>31</v>
      </c>
      <c r="AF6293">
        <v>3206.95</v>
      </c>
    </row>
    <row r="6294" spans="1:32" x14ac:dyDescent="0.3">
      <c r="A6294" t="s">
        <v>6329</v>
      </c>
      <c r="B6294" t="s">
        <v>30</v>
      </c>
      <c r="C6294" t="str">
        <f>IF(Churn_Data[[#This Row],[SeniorCitizen]]=1,"Yes","No")</f>
        <v>Yes</v>
      </c>
      <c r="D6294">
        <v>1</v>
      </c>
      <c r="E6294" t="s">
        <v>24</v>
      </c>
      <c r="F6294" t="s">
        <v>25</v>
      </c>
      <c r="G6294" t="s">
        <v>24</v>
      </c>
      <c r="H6294" t="s">
        <v>24</v>
      </c>
      <c r="I6294" t="s">
        <v>26</v>
      </c>
      <c r="J6294" t="str">
        <f>IF(Churn_Data[[#This Row],[InternetService]]&lt;&gt;"No","Yes","No")</f>
        <v>Yes</v>
      </c>
      <c r="K6294" t="s">
        <v>25</v>
      </c>
      <c r="L6294" t="s">
        <v>24</v>
      </c>
      <c r="M6294" t="s">
        <v>24</v>
      </c>
      <c r="N6294" t="s">
        <v>24</v>
      </c>
      <c r="O6294" t="s">
        <v>24</v>
      </c>
      <c r="P6294" t="s">
        <v>24</v>
      </c>
      <c r="Q6294" t="s">
        <v>25</v>
      </c>
      <c r="R6294">
        <f>IF(Churn_Data[[#This Row],[Churn]]="Yes",1,0)</f>
        <v>0</v>
      </c>
      <c r="S6294" t="s">
        <v>24</v>
      </c>
      <c r="T6294">
        <f>(Churn_Data[[#This Row],[OnlineSecurity]]="Yes")+(Churn_Data[[#This Row],[OnlineBackup]]="Yes")+(Churn_Data[[#This Row],[DeviceProtection]]="Yes")+(Churn_Data[[#This Row],[TechSupport]]="Yes")+(Churn_Data[[#This Row],[StreamingTV]]="Yes")+(Churn_Data[[#This Row],[StreamingMovies]]="Yes")</f>
        <v>5</v>
      </c>
      <c r="U6294" t="s">
        <v>5607</v>
      </c>
      <c r="V6294" t="s">
        <v>46</v>
      </c>
      <c r="W6294" t="str">
        <f>IF(ISNUMBER(SEARCH("automatic", Churn_Data[[#This Row],[PaymentMethod]])), "Automatic", "Manual")</f>
        <v>Automatic</v>
      </c>
      <c r="X6294">
        <v>107.35</v>
      </c>
      <c r="Y6294" t="str">
        <f>IF(Churn_Data[[#This Row],[tenure]]&lt;=12,"0-1 Year",IF(Churn_Data[[#This Row],[tenure]]&lt;=24,"1-2 Years",IF(Churn_Data[[#This Row],[tenure]]&lt;=36,"2-3 Years",IF(Churn_Data[[#This Row],[tenure]]&lt;=48,"3-4 Years",IF(Churn_Data[[#This Row],[tenure]]&lt;=60,"4-5 Years","5+ Years")))))</f>
        <v>5+ Years</v>
      </c>
      <c r="Z6294">
        <v>66</v>
      </c>
      <c r="AA6294">
        <v>7051.95</v>
      </c>
      <c r="AB6294">
        <f>IF(Churn_Data[[#This Row],[Churn]]="No",Churn_Data[[#This Row],[MonthlyCharges]],NA())</f>
        <v>107.35</v>
      </c>
      <c r="AC6294">
        <f>IF(Churn_Data[[#This Row],[Churn]]="No",Churn_Data[[#This Row],[tenure]],NA())</f>
        <v>66</v>
      </c>
      <c r="AD6294" t="e">
        <f>IF(Churn_Data[[#This Row],[Churn]]="Yes",Churn_Data[[#This Row],[MonthlyCharges]],NA())</f>
        <v>#N/A</v>
      </c>
      <c r="AE6294" t="e">
        <f>IF(Churn_Data[[#This Row],[Churn]]="Yes",Churn_Data[[#This Row],[tenure]],NA())</f>
        <v>#N/A</v>
      </c>
      <c r="AF6294">
        <v>7085.1</v>
      </c>
    </row>
    <row r="6295" spans="1:32" x14ac:dyDescent="0.3">
      <c r="A6295" t="s">
        <v>6330</v>
      </c>
      <c r="B6295" t="s">
        <v>23</v>
      </c>
      <c r="C6295" t="str">
        <f>IF(Churn_Data[[#This Row],[SeniorCitizen]]=1,"Yes","No")</f>
        <v>No</v>
      </c>
      <c r="D6295">
        <v>0</v>
      </c>
      <c r="E6295" t="s">
        <v>24</v>
      </c>
      <c r="F6295" t="s">
        <v>25</v>
      </c>
      <c r="G6295" t="s">
        <v>24</v>
      </c>
      <c r="H6295" t="s">
        <v>24</v>
      </c>
      <c r="I6295" t="s">
        <v>26</v>
      </c>
      <c r="J6295" t="str">
        <f>IF(Churn_Data[[#This Row],[InternetService]]&lt;&gt;"No","Yes","No")</f>
        <v>Yes</v>
      </c>
      <c r="K6295" t="s">
        <v>25</v>
      </c>
      <c r="L6295" t="s">
        <v>24</v>
      </c>
      <c r="M6295" t="s">
        <v>24</v>
      </c>
      <c r="N6295" t="s">
        <v>25</v>
      </c>
      <c r="O6295" t="s">
        <v>24</v>
      </c>
      <c r="P6295" t="s">
        <v>24</v>
      </c>
      <c r="Q6295" t="s">
        <v>25</v>
      </c>
      <c r="R6295">
        <f>IF(Churn_Data[[#This Row],[Churn]]="Yes",1,0)</f>
        <v>0</v>
      </c>
      <c r="S6295" t="s">
        <v>24</v>
      </c>
      <c r="T6295">
        <f>(Churn_Data[[#This Row],[OnlineSecurity]]="Yes")+(Churn_Data[[#This Row],[OnlineBackup]]="Yes")+(Churn_Data[[#This Row],[DeviceProtection]]="Yes")+(Churn_Data[[#This Row],[TechSupport]]="Yes")+(Churn_Data[[#This Row],[StreamingTV]]="Yes")+(Churn_Data[[#This Row],[StreamingMovies]]="Yes")</f>
        <v>4</v>
      </c>
      <c r="U6295" t="s">
        <v>5607</v>
      </c>
      <c r="V6295" t="s">
        <v>32</v>
      </c>
      <c r="W6295" t="str">
        <f>IF(ISNUMBER(SEARCH("automatic", Churn_Data[[#This Row],[PaymentMethod]])), "Automatic", "Manual")</f>
        <v>Manual</v>
      </c>
      <c r="X6295">
        <v>101.35</v>
      </c>
      <c r="Y6295" t="str">
        <f>IF(Churn_Data[[#This Row],[tenure]]&lt;=12,"0-1 Year",IF(Churn_Data[[#This Row],[tenure]]&lt;=24,"1-2 Years",IF(Churn_Data[[#This Row],[tenure]]&lt;=36,"2-3 Years",IF(Churn_Data[[#This Row],[tenure]]&lt;=48,"3-4 Years",IF(Churn_Data[[#This Row],[tenure]]&lt;=60,"4-5 Years","5+ Years")))))</f>
        <v>5+ Years</v>
      </c>
      <c r="Z6295">
        <v>72</v>
      </c>
      <c r="AA6295">
        <v>7323.15</v>
      </c>
      <c r="AB6295">
        <f>IF(Churn_Data[[#This Row],[Churn]]="No",Churn_Data[[#This Row],[MonthlyCharges]],NA())</f>
        <v>101.35</v>
      </c>
      <c r="AC6295">
        <f>IF(Churn_Data[[#This Row],[Churn]]="No",Churn_Data[[#This Row],[tenure]],NA())</f>
        <v>72</v>
      </c>
      <c r="AD6295" t="e">
        <f>IF(Churn_Data[[#This Row],[Churn]]="Yes",Churn_Data[[#This Row],[MonthlyCharges]],NA())</f>
        <v>#N/A</v>
      </c>
      <c r="AE6295" t="e">
        <f>IF(Churn_Data[[#This Row],[Churn]]="Yes",Churn_Data[[#This Row],[tenure]],NA())</f>
        <v>#N/A</v>
      </c>
      <c r="AF6295">
        <v>7297.2</v>
      </c>
    </row>
    <row r="6296" spans="1:32" x14ac:dyDescent="0.3">
      <c r="A6296" t="s">
        <v>6331</v>
      </c>
      <c r="B6296" t="s">
        <v>23</v>
      </c>
      <c r="C6296" t="str">
        <f>IF(Churn_Data[[#This Row],[SeniorCitizen]]=1,"Yes","No")</f>
        <v>Yes</v>
      </c>
      <c r="D6296">
        <v>1</v>
      </c>
      <c r="E6296" t="s">
        <v>25</v>
      </c>
      <c r="F6296" t="s">
        <v>25</v>
      </c>
      <c r="G6296" t="s">
        <v>24</v>
      </c>
      <c r="H6296" t="s">
        <v>24</v>
      </c>
      <c r="I6296" t="s">
        <v>26</v>
      </c>
      <c r="J6296" t="str">
        <f>IF(Churn_Data[[#This Row],[InternetService]]&lt;&gt;"No","Yes","No")</f>
        <v>Yes</v>
      </c>
      <c r="K6296" t="s">
        <v>25</v>
      </c>
      <c r="L6296" t="s">
        <v>24</v>
      </c>
      <c r="M6296" t="s">
        <v>24</v>
      </c>
      <c r="N6296" t="s">
        <v>25</v>
      </c>
      <c r="O6296" t="s">
        <v>24</v>
      </c>
      <c r="P6296" t="s">
        <v>24</v>
      </c>
      <c r="Q6296" t="s">
        <v>25</v>
      </c>
      <c r="R6296">
        <f>IF(Churn_Data[[#This Row],[Churn]]="Yes",1,0)</f>
        <v>0</v>
      </c>
      <c r="S6296" t="s">
        <v>24</v>
      </c>
      <c r="T6296">
        <f>(Churn_Data[[#This Row],[OnlineSecurity]]="Yes")+(Churn_Data[[#This Row],[OnlineBackup]]="Yes")+(Churn_Data[[#This Row],[DeviceProtection]]="Yes")+(Churn_Data[[#This Row],[TechSupport]]="Yes")+(Churn_Data[[#This Row],[StreamingTV]]="Yes")+(Churn_Data[[#This Row],[StreamingMovies]]="Yes")</f>
        <v>4</v>
      </c>
      <c r="U6296" t="s">
        <v>5607</v>
      </c>
      <c r="V6296" t="s">
        <v>32</v>
      </c>
      <c r="W6296" t="str">
        <f>IF(ISNUMBER(SEARCH("automatic", Churn_Data[[#This Row],[PaymentMethod]])), "Automatic", "Manual")</f>
        <v>Manual</v>
      </c>
      <c r="X6296">
        <v>105.9</v>
      </c>
      <c r="Y6296" t="str">
        <f>IF(Churn_Data[[#This Row],[tenure]]&lt;=12,"0-1 Year",IF(Churn_Data[[#This Row],[tenure]]&lt;=24,"1-2 Years",IF(Churn_Data[[#This Row],[tenure]]&lt;=36,"2-3 Years",IF(Churn_Data[[#This Row],[tenure]]&lt;=48,"3-4 Years",IF(Churn_Data[[#This Row],[tenure]]&lt;=60,"4-5 Years","5+ Years")))))</f>
        <v>5+ Years</v>
      </c>
      <c r="Z6296">
        <v>71</v>
      </c>
      <c r="AA6296">
        <v>7521.95</v>
      </c>
      <c r="AB6296">
        <f>IF(Churn_Data[[#This Row],[Churn]]="No",Churn_Data[[#This Row],[MonthlyCharges]],NA())</f>
        <v>105.9</v>
      </c>
      <c r="AC6296">
        <f>IF(Churn_Data[[#This Row],[Churn]]="No",Churn_Data[[#This Row],[tenure]],NA())</f>
        <v>71</v>
      </c>
      <c r="AD6296" t="e">
        <f>IF(Churn_Data[[#This Row],[Churn]]="Yes",Churn_Data[[#This Row],[MonthlyCharges]],NA())</f>
        <v>#N/A</v>
      </c>
      <c r="AE6296" t="e">
        <f>IF(Churn_Data[[#This Row],[Churn]]="Yes",Churn_Data[[#This Row],[tenure]],NA())</f>
        <v>#N/A</v>
      </c>
      <c r="AF6296">
        <v>7518.9</v>
      </c>
    </row>
    <row r="6297" spans="1:32" x14ac:dyDescent="0.3">
      <c r="A6297" t="s">
        <v>6332</v>
      </c>
      <c r="B6297" t="s">
        <v>30</v>
      </c>
      <c r="C6297" t="str">
        <f>IF(Churn_Data[[#This Row],[SeniorCitizen]]=1,"Yes","No")</f>
        <v>Yes</v>
      </c>
      <c r="D6297">
        <v>1</v>
      </c>
      <c r="E6297" t="s">
        <v>24</v>
      </c>
      <c r="F6297" t="s">
        <v>25</v>
      </c>
      <c r="G6297" t="s">
        <v>24</v>
      </c>
      <c r="H6297" t="s">
        <v>24</v>
      </c>
      <c r="I6297" t="s">
        <v>26</v>
      </c>
      <c r="J6297" t="str">
        <f>IF(Churn_Data[[#This Row],[InternetService]]&lt;&gt;"No","Yes","No")</f>
        <v>Yes</v>
      </c>
      <c r="K6297" t="s">
        <v>25</v>
      </c>
      <c r="L6297" t="s">
        <v>24</v>
      </c>
      <c r="M6297" t="s">
        <v>24</v>
      </c>
      <c r="N6297" t="s">
        <v>25</v>
      </c>
      <c r="O6297" t="s">
        <v>24</v>
      </c>
      <c r="P6297" t="s">
        <v>24</v>
      </c>
      <c r="Q6297" t="s">
        <v>25</v>
      </c>
      <c r="R6297">
        <f>IF(Churn_Data[[#This Row],[Churn]]="Yes",1,0)</f>
        <v>0</v>
      </c>
      <c r="S6297" t="s">
        <v>24</v>
      </c>
      <c r="T6297">
        <f>(Churn_Data[[#This Row],[OnlineSecurity]]="Yes")+(Churn_Data[[#This Row],[OnlineBackup]]="Yes")+(Churn_Data[[#This Row],[DeviceProtection]]="Yes")+(Churn_Data[[#This Row],[TechSupport]]="Yes")+(Churn_Data[[#This Row],[StreamingTV]]="Yes")+(Churn_Data[[#This Row],[StreamingMovies]]="Yes")</f>
        <v>4</v>
      </c>
      <c r="U6297" t="s">
        <v>5607</v>
      </c>
      <c r="V6297" t="s">
        <v>32</v>
      </c>
      <c r="W6297" t="str">
        <f>IF(ISNUMBER(SEARCH("automatic", Churn_Data[[#This Row],[PaymentMethod]])), "Automatic", "Manual")</f>
        <v>Manual</v>
      </c>
      <c r="X6297">
        <v>104.8</v>
      </c>
      <c r="Y6297" t="str">
        <f>IF(Churn_Data[[#This Row],[tenure]]&lt;=12,"0-1 Year",IF(Churn_Data[[#This Row],[tenure]]&lt;=24,"1-2 Years",IF(Churn_Data[[#This Row],[tenure]]&lt;=36,"2-3 Years",IF(Churn_Data[[#This Row],[tenure]]&lt;=48,"3-4 Years",IF(Churn_Data[[#This Row],[tenure]]&lt;=60,"4-5 Years","5+ Years")))))</f>
        <v>5+ Years</v>
      </c>
      <c r="Z6297">
        <v>70</v>
      </c>
      <c r="AA6297">
        <v>7308.95</v>
      </c>
      <c r="AB6297">
        <f>IF(Churn_Data[[#This Row],[Churn]]="No",Churn_Data[[#This Row],[MonthlyCharges]],NA())</f>
        <v>104.8</v>
      </c>
      <c r="AC6297">
        <f>IF(Churn_Data[[#This Row],[Churn]]="No",Churn_Data[[#This Row],[tenure]],NA())</f>
        <v>70</v>
      </c>
      <c r="AD6297" t="e">
        <f>IF(Churn_Data[[#This Row],[Churn]]="Yes",Churn_Data[[#This Row],[MonthlyCharges]],NA())</f>
        <v>#N/A</v>
      </c>
      <c r="AE6297" t="e">
        <f>IF(Churn_Data[[#This Row],[Churn]]="Yes",Churn_Data[[#This Row],[tenure]],NA())</f>
        <v>#N/A</v>
      </c>
      <c r="AF6297">
        <v>7336</v>
      </c>
    </row>
    <row r="6298" spans="1:32" x14ac:dyDescent="0.3">
      <c r="A6298" t="s">
        <v>6333</v>
      </c>
      <c r="B6298" t="s">
        <v>23</v>
      </c>
      <c r="C6298" t="str">
        <f>IF(Churn_Data[[#This Row],[SeniorCitizen]]=1,"Yes","No")</f>
        <v>No</v>
      </c>
      <c r="D6298">
        <v>0</v>
      </c>
      <c r="E6298" t="s">
        <v>25</v>
      </c>
      <c r="F6298" t="s">
        <v>25</v>
      </c>
      <c r="G6298" t="s">
        <v>24</v>
      </c>
      <c r="H6298" t="s">
        <v>24</v>
      </c>
      <c r="I6298" t="s">
        <v>26</v>
      </c>
      <c r="J6298" t="str">
        <f>IF(Churn_Data[[#This Row],[InternetService]]&lt;&gt;"No","Yes","No")</f>
        <v>Yes</v>
      </c>
      <c r="K6298" t="s">
        <v>25</v>
      </c>
      <c r="L6298" t="s">
        <v>24</v>
      </c>
      <c r="M6298" t="s">
        <v>24</v>
      </c>
      <c r="N6298" t="s">
        <v>25</v>
      </c>
      <c r="O6298" t="s">
        <v>24</v>
      </c>
      <c r="P6298" t="s">
        <v>24</v>
      </c>
      <c r="Q6298" t="s">
        <v>25</v>
      </c>
      <c r="R6298">
        <f>IF(Churn_Data[[#This Row],[Churn]]="Yes",1,0)</f>
        <v>0</v>
      </c>
      <c r="S6298" t="s">
        <v>24</v>
      </c>
      <c r="T6298">
        <f>(Churn_Data[[#This Row],[OnlineSecurity]]="Yes")+(Churn_Data[[#This Row],[OnlineBackup]]="Yes")+(Churn_Data[[#This Row],[DeviceProtection]]="Yes")+(Churn_Data[[#This Row],[TechSupport]]="Yes")+(Churn_Data[[#This Row],[StreamingTV]]="Yes")+(Churn_Data[[#This Row],[StreamingMovies]]="Yes")</f>
        <v>4</v>
      </c>
      <c r="U6298" t="s">
        <v>5607</v>
      </c>
      <c r="V6298" t="s">
        <v>32</v>
      </c>
      <c r="W6298" t="str">
        <f>IF(ISNUMBER(SEARCH("automatic", Churn_Data[[#This Row],[PaymentMethod]])), "Automatic", "Manual")</f>
        <v>Manual</v>
      </c>
      <c r="X6298">
        <v>103.95</v>
      </c>
      <c r="Y6298" t="str">
        <f>IF(Churn_Data[[#This Row],[tenure]]&lt;=12,"0-1 Year",IF(Churn_Data[[#This Row],[tenure]]&lt;=24,"1-2 Years",IF(Churn_Data[[#This Row],[tenure]]&lt;=36,"2-3 Years",IF(Churn_Data[[#This Row],[tenure]]&lt;=48,"3-4 Years",IF(Churn_Data[[#This Row],[tenure]]&lt;=60,"4-5 Years","5+ Years")))))</f>
        <v>5+ Years</v>
      </c>
      <c r="Z6298">
        <v>61</v>
      </c>
      <c r="AA6298">
        <v>6423</v>
      </c>
      <c r="AB6298">
        <f>IF(Churn_Data[[#This Row],[Churn]]="No",Churn_Data[[#This Row],[MonthlyCharges]],NA())</f>
        <v>103.95</v>
      </c>
      <c r="AC6298">
        <f>IF(Churn_Data[[#This Row],[Churn]]="No",Churn_Data[[#This Row],[tenure]],NA())</f>
        <v>61</v>
      </c>
      <c r="AD6298" t="e">
        <f>IF(Churn_Data[[#This Row],[Churn]]="Yes",Churn_Data[[#This Row],[MonthlyCharges]],NA())</f>
        <v>#N/A</v>
      </c>
      <c r="AE6298" t="e">
        <f>IF(Churn_Data[[#This Row],[Churn]]="Yes",Churn_Data[[#This Row],[tenure]],NA())</f>
        <v>#N/A</v>
      </c>
      <c r="AF6298">
        <v>6340.95</v>
      </c>
    </row>
    <row r="6299" spans="1:32" x14ac:dyDescent="0.3">
      <c r="A6299" t="s">
        <v>6334</v>
      </c>
      <c r="B6299" t="s">
        <v>30</v>
      </c>
      <c r="C6299" t="str">
        <f>IF(Churn_Data[[#This Row],[SeniorCitizen]]=1,"Yes","No")</f>
        <v>Yes</v>
      </c>
      <c r="D6299">
        <v>1</v>
      </c>
      <c r="E6299" t="s">
        <v>24</v>
      </c>
      <c r="F6299" t="s">
        <v>24</v>
      </c>
      <c r="G6299" t="s">
        <v>24</v>
      </c>
      <c r="H6299" t="s">
        <v>24</v>
      </c>
      <c r="I6299" t="s">
        <v>26</v>
      </c>
      <c r="J6299" t="str">
        <f>IF(Churn_Data[[#This Row],[InternetService]]&lt;&gt;"No","Yes","No")</f>
        <v>Yes</v>
      </c>
      <c r="K6299" t="s">
        <v>25</v>
      </c>
      <c r="L6299" t="s">
        <v>24</v>
      </c>
      <c r="M6299" t="s">
        <v>24</v>
      </c>
      <c r="N6299" t="s">
        <v>24</v>
      </c>
      <c r="O6299" t="s">
        <v>24</v>
      </c>
      <c r="P6299" t="s">
        <v>24</v>
      </c>
      <c r="Q6299" t="s">
        <v>24</v>
      </c>
      <c r="R6299">
        <f>IF(Churn_Data[[#This Row],[Churn]]="Yes",1,0)</f>
        <v>1</v>
      </c>
      <c r="S6299" t="s">
        <v>24</v>
      </c>
      <c r="T6299">
        <f>(Churn_Data[[#This Row],[OnlineSecurity]]="Yes")+(Churn_Data[[#This Row],[OnlineBackup]]="Yes")+(Churn_Data[[#This Row],[DeviceProtection]]="Yes")+(Churn_Data[[#This Row],[TechSupport]]="Yes")+(Churn_Data[[#This Row],[StreamingTV]]="Yes")+(Churn_Data[[#This Row],[StreamingMovies]]="Yes")</f>
        <v>5</v>
      </c>
      <c r="U6299" t="s">
        <v>5607</v>
      </c>
      <c r="V6299" t="s">
        <v>32</v>
      </c>
      <c r="W6299" t="str">
        <f>IF(ISNUMBER(SEARCH("automatic", Churn_Data[[#This Row],[PaymentMethod]])), "Automatic", "Manual")</f>
        <v>Manual</v>
      </c>
      <c r="X6299">
        <v>111.95</v>
      </c>
      <c r="Y6299" t="str">
        <f>IF(Churn_Data[[#This Row],[tenure]]&lt;=12,"0-1 Year",IF(Churn_Data[[#This Row],[tenure]]&lt;=24,"1-2 Years",IF(Churn_Data[[#This Row],[tenure]]&lt;=36,"2-3 Years",IF(Churn_Data[[#This Row],[tenure]]&lt;=48,"3-4 Years",IF(Churn_Data[[#This Row],[tenure]]&lt;=60,"4-5 Years","5+ Years")))))</f>
        <v>3-4 Years</v>
      </c>
      <c r="Z6299">
        <v>41</v>
      </c>
      <c r="AA6299">
        <v>4534.8999999999996</v>
      </c>
      <c r="AB6299" t="e">
        <f>IF(Churn_Data[[#This Row],[Churn]]="No",Churn_Data[[#This Row],[MonthlyCharges]],NA())</f>
        <v>#N/A</v>
      </c>
      <c r="AC6299" t="e">
        <f>IF(Churn_Data[[#This Row],[Churn]]="No",Churn_Data[[#This Row],[tenure]],NA())</f>
        <v>#N/A</v>
      </c>
      <c r="AD6299">
        <f>IF(Churn_Data[[#This Row],[Churn]]="Yes",Churn_Data[[#This Row],[MonthlyCharges]],NA())</f>
        <v>111.95</v>
      </c>
      <c r="AE6299">
        <f>IF(Churn_Data[[#This Row],[Churn]]="Yes",Churn_Data[[#This Row],[tenure]],NA())</f>
        <v>41</v>
      </c>
      <c r="AF6299">
        <v>4589.95</v>
      </c>
    </row>
    <row r="6300" spans="1:32" x14ac:dyDescent="0.3">
      <c r="A6300" t="s">
        <v>6335</v>
      </c>
      <c r="B6300" t="s">
        <v>23</v>
      </c>
      <c r="C6300" t="str">
        <f>IF(Churn_Data[[#This Row],[SeniorCitizen]]=1,"Yes","No")</f>
        <v>No</v>
      </c>
      <c r="D6300">
        <v>0</v>
      </c>
      <c r="E6300" t="s">
        <v>24</v>
      </c>
      <c r="F6300" t="s">
        <v>25</v>
      </c>
      <c r="G6300" t="s">
        <v>24</v>
      </c>
      <c r="H6300" t="s">
        <v>24</v>
      </c>
      <c r="I6300" t="s">
        <v>26</v>
      </c>
      <c r="J6300" t="str">
        <f>IF(Churn_Data[[#This Row],[InternetService]]&lt;&gt;"No","Yes","No")</f>
        <v>Yes</v>
      </c>
      <c r="K6300" t="s">
        <v>25</v>
      </c>
      <c r="L6300" t="s">
        <v>24</v>
      </c>
      <c r="M6300" t="s">
        <v>24</v>
      </c>
      <c r="N6300" t="s">
        <v>24</v>
      </c>
      <c r="O6300" t="s">
        <v>24</v>
      </c>
      <c r="P6300" t="s">
        <v>24</v>
      </c>
      <c r="Q6300" t="s">
        <v>24</v>
      </c>
      <c r="R6300">
        <f>IF(Churn_Data[[#This Row],[Churn]]="Yes",1,0)</f>
        <v>1</v>
      </c>
      <c r="S6300" t="s">
        <v>24</v>
      </c>
      <c r="T6300">
        <f>(Churn_Data[[#This Row],[OnlineSecurity]]="Yes")+(Churn_Data[[#This Row],[OnlineBackup]]="Yes")+(Churn_Data[[#This Row],[DeviceProtection]]="Yes")+(Churn_Data[[#This Row],[TechSupport]]="Yes")+(Churn_Data[[#This Row],[StreamingTV]]="Yes")+(Churn_Data[[#This Row],[StreamingMovies]]="Yes")</f>
        <v>5</v>
      </c>
      <c r="U6300" t="s">
        <v>5607</v>
      </c>
      <c r="V6300" t="s">
        <v>32</v>
      </c>
      <c r="W6300" t="str">
        <f>IF(ISNUMBER(SEARCH("automatic", Churn_Data[[#This Row],[PaymentMethod]])), "Automatic", "Manual")</f>
        <v>Manual</v>
      </c>
      <c r="X6300">
        <v>109.25</v>
      </c>
      <c r="Y6300" t="str">
        <f>IF(Churn_Data[[#This Row],[tenure]]&lt;=12,"0-1 Year",IF(Churn_Data[[#This Row],[tenure]]&lt;=24,"1-2 Years",IF(Churn_Data[[#This Row],[tenure]]&lt;=36,"2-3 Years",IF(Churn_Data[[#This Row],[tenure]]&lt;=48,"3-4 Years",IF(Churn_Data[[#This Row],[tenure]]&lt;=60,"4-5 Years","5+ Years")))))</f>
        <v>5+ Years</v>
      </c>
      <c r="Z6300">
        <v>72</v>
      </c>
      <c r="AA6300">
        <v>8109.8</v>
      </c>
      <c r="AB6300" t="e">
        <f>IF(Churn_Data[[#This Row],[Churn]]="No",Churn_Data[[#This Row],[MonthlyCharges]],NA())</f>
        <v>#N/A</v>
      </c>
      <c r="AC6300" t="e">
        <f>IF(Churn_Data[[#This Row],[Churn]]="No",Churn_Data[[#This Row],[tenure]],NA())</f>
        <v>#N/A</v>
      </c>
      <c r="AD6300">
        <f>IF(Churn_Data[[#This Row],[Churn]]="Yes",Churn_Data[[#This Row],[MonthlyCharges]],NA())</f>
        <v>109.25</v>
      </c>
      <c r="AE6300">
        <f>IF(Churn_Data[[#This Row],[Churn]]="Yes",Churn_Data[[#This Row],[tenure]],NA())</f>
        <v>72</v>
      </c>
      <c r="AF6300">
        <v>7866</v>
      </c>
    </row>
    <row r="6301" spans="1:32" x14ac:dyDescent="0.3">
      <c r="A6301" t="s">
        <v>6336</v>
      </c>
      <c r="B6301" t="s">
        <v>23</v>
      </c>
      <c r="C6301" t="str">
        <f>IF(Churn_Data[[#This Row],[SeniorCitizen]]=1,"Yes","No")</f>
        <v>Yes</v>
      </c>
      <c r="D6301">
        <v>1</v>
      </c>
      <c r="E6301" t="s">
        <v>24</v>
      </c>
      <c r="F6301" t="s">
        <v>25</v>
      </c>
      <c r="G6301" t="s">
        <v>24</v>
      </c>
      <c r="H6301" t="s">
        <v>24</v>
      </c>
      <c r="I6301" t="s">
        <v>26</v>
      </c>
      <c r="J6301" t="str">
        <f>IF(Churn_Data[[#This Row],[InternetService]]&lt;&gt;"No","Yes","No")</f>
        <v>Yes</v>
      </c>
      <c r="K6301" t="s">
        <v>25</v>
      </c>
      <c r="L6301" t="s">
        <v>24</v>
      </c>
      <c r="M6301" t="s">
        <v>24</v>
      </c>
      <c r="N6301" t="s">
        <v>25</v>
      </c>
      <c r="O6301" t="s">
        <v>24</v>
      </c>
      <c r="P6301" t="s">
        <v>24</v>
      </c>
      <c r="Q6301" t="s">
        <v>25</v>
      </c>
      <c r="R6301">
        <f>IF(Churn_Data[[#This Row],[Churn]]="Yes",1,0)</f>
        <v>0</v>
      </c>
      <c r="S6301" t="s">
        <v>24</v>
      </c>
      <c r="T6301">
        <f>(Churn_Data[[#This Row],[OnlineSecurity]]="Yes")+(Churn_Data[[#This Row],[OnlineBackup]]="Yes")+(Churn_Data[[#This Row],[DeviceProtection]]="Yes")+(Churn_Data[[#This Row],[TechSupport]]="Yes")+(Churn_Data[[#This Row],[StreamingTV]]="Yes")+(Churn_Data[[#This Row],[StreamingMovies]]="Yes")</f>
        <v>4</v>
      </c>
      <c r="U6301" t="s">
        <v>5607</v>
      </c>
      <c r="V6301" t="s">
        <v>32</v>
      </c>
      <c r="W6301" t="str">
        <f>IF(ISNUMBER(SEARCH("automatic", Churn_Data[[#This Row],[PaymentMethod]])), "Automatic", "Manual")</f>
        <v>Manual</v>
      </c>
      <c r="X6301">
        <v>106.5</v>
      </c>
      <c r="Y6301" t="str">
        <f>IF(Churn_Data[[#This Row],[tenure]]&lt;=12,"0-1 Year",IF(Churn_Data[[#This Row],[tenure]]&lt;=24,"1-2 Years",IF(Churn_Data[[#This Row],[tenure]]&lt;=36,"2-3 Years",IF(Churn_Data[[#This Row],[tenure]]&lt;=48,"3-4 Years",IF(Churn_Data[[#This Row],[tenure]]&lt;=60,"4-5 Years","5+ Years")))))</f>
        <v>4-5 Years</v>
      </c>
      <c r="Z6301">
        <v>52</v>
      </c>
      <c r="AA6301">
        <v>5621.85</v>
      </c>
      <c r="AB6301">
        <f>IF(Churn_Data[[#This Row],[Churn]]="No",Churn_Data[[#This Row],[MonthlyCharges]],NA())</f>
        <v>106.5</v>
      </c>
      <c r="AC6301">
        <f>IF(Churn_Data[[#This Row],[Churn]]="No",Churn_Data[[#This Row],[tenure]],NA())</f>
        <v>52</v>
      </c>
      <c r="AD6301" t="e">
        <f>IF(Churn_Data[[#This Row],[Churn]]="Yes",Churn_Data[[#This Row],[MonthlyCharges]],NA())</f>
        <v>#N/A</v>
      </c>
      <c r="AE6301" t="e">
        <f>IF(Churn_Data[[#This Row],[Churn]]="Yes",Churn_Data[[#This Row],[tenure]],NA())</f>
        <v>#N/A</v>
      </c>
      <c r="AF6301">
        <v>5538</v>
      </c>
    </row>
    <row r="6302" spans="1:32" x14ac:dyDescent="0.3">
      <c r="A6302" t="s">
        <v>6337</v>
      </c>
      <c r="B6302" t="s">
        <v>23</v>
      </c>
      <c r="C6302" t="str">
        <f>IF(Churn_Data[[#This Row],[SeniorCitizen]]=1,"Yes","No")</f>
        <v>No</v>
      </c>
      <c r="D6302">
        <v>0</v>
      </c>
      <c r="E6302" t="s">
        <v>24</v>
      </c>
      <c r="F6302" t="s">
        <v>25</v>
      </c>
      <c r="G6302" t="s">
        <v>24</v>
      </c>
      <c r="H6302" t="s">
        <v>24</v>
      </c>
      <c r="I6302" t="s">
        <v>26</v>
      </c>
      <c r="J6302" t="str">
        <f>IF(Churn_Data[[#This Row],[InternetService]]&lt;&gt;"No","Yes","No")</f>
        <v>Yes</v>
      </c>
      <c r="K6302" t="s">
        <v>25</v>
      </c>
      <c r="L6302" t="s">
        <v>24</v>
      </c>
      <c r="M6302" t="s">
        <v>24</v>
      </c>
      <c r="N6302" t="s">
        <v>24</v>
      </c>
      <c r="O6302" t="s">
        <v>24</v>
      </c>
      <c r="P6302" t="s">
        <v>24</v>
      </c>
      <c r="Q6302" t="s">
        <v>25</v>
      </c>
      <c r="R6302">
        <f>IF(Churn_Data[[#This Row],[Churn]]="Yes",1,0)</f>
        <v>0</v>
      </c>
      <c r="S6302" t="s">
        <v>24</v>
      </c>
      <c r="T6302">
        <f>(Churn_Data[[#This Row],[OnlineSecurity]]="Yes")+(Churn_Data[[#This Row],[OnlineBackup]]="Yes")+(Churn_Data[[#This Row],[DeviceProtection]]="Yes")+(Churn_Data[[#This Row],[TechSupport]]="Yes")+(Churn_Data[[#This Row],[StreamingTV]]="Yes")+(Churn_Data[[#This Row],[StreamingMovies]]="Yes")</f>
        <v>5</v>
      </c>
      <c r="U6302" t="s">
        <v>5607</v>
      </c>
      <c r="V6302" t="s">
        <v>46</v>
      </c>
      <c r="W6302" t="str">
        <f>IF(ISNUMBER(SEARCH("automatic", Churn_Data[[#This Row],[PaymentMethod]])), "Automatic", "Manual")</f>
        <v>Automatic</v>
      </c>
      <c r="X6302">
        <v>109.4</v>
      </c>
      <c r="Y6302" t="str">
        <f>IF(Churn_Data[[#This Row],[tenure]]&lt;=12,"0-1 Year",IF(Churn_Data[[#This Row],[tenure]]&lt;=24,"1-2 Years",IF(Churn_Data[[#This Row],[tenure]]&lt;=36,"2-3 Years",IF(Churn_Data[[#This Row],[tenure]]&lt;=48,"3-4 Years",IF(Churn_Data[[#This Row],[tenure]]&lt;=60,"4-5 Years","5+ Years")))))</f>
        <v>4-5 Years</v>
      </c>
      <c r="Z6302">
        <v>57</v>
      </c>
      <c r="AA6302">
        <v>6252.7</v>
      </c>
      <c r="AB6302">
        <f>IF(Churn_Data[[#This Row],[Churn]]="No",Churn_Data[[#This Row],[MonthlyCharges]],NA())</f>
        <v>109.4</v>
      </c>
      <c r="AC6302">
        <f>IF(Churn_Data[[#This Row],[Churn]]="No",Churn_Data[[#This Row],[tenure]],NA())</f>
        <v>57</v>
      </c>
      <c r="AD6302" t="e">
        <f>IF(Churn_Data[[#This Row],[Churn]]="Yes",Churn_Data[[#This Row],[MonthlyCharges]],NA())</f>
        <v>#N/A</v>
      </c>
      <c r="AE6302" t="e">
        <f>IF(Churn_Data[[#This Row],[Churn]]="Yes",Churn_Data[[#This Row],[tenure]],NA())</f>
        <v>#N/A</v>
      </c>
      <c r="AF6302">
        <v>6235.8</v>
      </c>
    </row>
    <row r="6303" spans="1:32" x14ac:dyDescent="0.3">
      <c r="A6303" t="s">
        <v>6338</v>
      </c>
      <c r="B6303" t="s">
        <v>23</v>
      </c>
      <c r="C6303" t="str">
        <f>IF(Churn_Data[[#This Row],[SeniorCitizen]]=1,"Yes","No")</f>
        <v>Yes</v>
      </c>
      <c r="D6303">
        <v>1</v>
      </c>
      <c r="E6303" t="s">
        <v>24</v>
      </c>
      <c r="F6303" t="s">
        <v>25</v>
      </c>
      <c r="G6303" t="s">
        <v>24</v>
      </c>
      <c r="H6303" t="s">
        <v>24</v>
      </c>
      <c r="I6303" t="s">
        <v>26</v>
      </c>
      <c r="J6303" t="str">
        <f>IF(Churn_Data[[#This Row],[InternetService]]&lt;&gt;"No","Yes","No")</f>
        <v>Yes</v>
      </c>
      <c r="K6303" t="s">
        <v>25</v>
      </c>
      <c r="L6303" t="s">
        <v>24</v>
      </c>
      <c r="M6303" t="s">
        <v>24</v>
      </c>
      <c r="N6303" t="s">
        <v>25</v>
      </c>
      <c r="O6303" t="s">
        <v>24</v>
      </c>
      <c r="P6303" t="s">
        <v>24</v>
      </c>
      <c r="Q6303" t="s">
        <v>25</v>
      </c>
      <c r="R6303">
        <f>IF(Churn_Data[[#This Row],[Churn]]="Yes",1,0)</f>
        <v>0</v>
      </c>
      <c r="S6303" t="s">
        <v>24</v>
      </c>
      <c r="T6303">
        <f>(Churn_Data[[#This Row],[OnlineSecurity]]="Yes")+(Churn_Data[[#This Row],[OnlineBackup]]="Yes")+(Churn_Data[[#This Row],[DeviceProtection]]="Yes")+(Churn_Data[[#This Row],[TechSupport]]="Yes")+(Churn_Data[[#This Row],[StreamingTV]]="Yes")+(Churn_Data[[#This Row],[StreamingMovies]]="Yes")</f>
        <v>4</v>
      </c>
      <c r="U6303" t="s">
        <v>5607</v>
      </c>
      <c r="V6303" t="s">
        <v>72</v>
      </c>
      <c r="W6303" t="str">
        <f>IF(ISNUMBER(SEARCH("automatic", Churn_Data[[#This Row],[PaymentMethod]])), "Automatic", "Manual")</f>
        <v>Automatic</v>
      </c>
      <c r="X6303">
        <v>105.75</v>
      </c>
      <c r="Y6303" t="str">
        <f>IF(Churn_Data[[#This Row],[tenure]]&lt;=12,"0-1 Year",IF(Churn_Data[[#This Row],[tenure]]&lt;=24,"1-2 Years",IF(Churn_Data[[#This Row],[tenure]]&lt;=36,"2-3 Years",IF(Churn_Data[[#This Row],[tenure]]&lt;=48,"3-4 Years",IF(Churn_Data[[#This Row],[tenure]]&lt;=60,"4-5 Years","5+ Years")))))</f>
        <v>5+ Years</v>
      </c>
      <c r="Z6303">
        <v>72</v>
      </c>
      <c r="AA6303">
        <v>7629.85</v>
      </c>
      <c r="AB6303">
        <f>IF(Churn_Data[[#This Row],[Churn]]="No",Churn_Data[[#This Row],[MonthlyCharges]],NA())</f>
        <v>105.75</v>
      </c>
      <c r="AC6303">
        <f>IF(Churn_Data[[#This Row],[Churn]]="No",Churn_Data[[#This Row],[tenure]],NA())</f>
        <v>72</v>
      </c>
      <c r="AD6303" t="e">
        <f>IF(Churn_Data[[#This Row],[Churn]]="Yes",Churn_Data[[#This Row],[MonthlyCharges]],NA())</f>
        <v>#N/A</v>
      </c>
      <c r="AE6303" t="e">
        <f>IF(Churn_Data[[#This Row],[Churn]]="Yes",Churn_Data[[#This Row],[tenure]],NA())</f>
        <v>#N/A</v>
      </c>
      <c r="AF6303">
        <v>7614</v>
      </c>
    </row>
    <row r="6304" spans="1:32" x14ac:dyDescent="0.3">
      <c r="A6304" t="s">
        <v>6339</v>
      </c>
      <c r="B6304" t="s">
        <v>23</v>
      </c>
      <c r="C6304" t="str">
        <f>IF(Churn_Data[[#This Row],[SeniorCitizen]]=1,"Yes","No")</f>
        <v>Yes</v>
      </c>
      <c r="D6304">
        <v>1</v>
      </c>
      <c r="E6304" t="s">
        <v>24</v>
      </c>
      <c r="F6304" t="s">
        <v>25</v>
      </c>
      <c r="G6304" t="s">
        <v>24</v>
      </c>
      <c r="H6304" t="s">
        <v>24</v>
      </c>
      <c r="I6304" t="s">
        <v>26</v>
      </c>
      <c r="J6304" t="str">
        <f>IF(Churn_Data[[#This Row],[InternetService]]&lt;&gt;"No","Yes","No")</f>
        <v>Yes</v>
      </c>
      <c r="K6304" t="s">
        <v>25</v>
      </c>
      <c r="L6304" t="s">
        <v>24</v>
      </c>
      <c r="M6304" t="s">
        <v>24</v>
      </c>
      <c r="N6304" t="s">
        <v>25</v>
      </c>
      <c r="O6304" t="s">
        <v>24</v>
      </c>
      <c r="P6304" t="s">
        <v>24</v>
      </c>
      <c r="Q6304" t="s">
        <v>24</v>
      </c>
      <c r="R6304">
        <f>IF(Churn_Data[[#This Row],[Churn]]="Yes",1,0)</f>
        <v>1</v>
      </c>
      <c r="S6304" t="s">
        <v>24</v>
      </c>
      <c r="T6304">
        <f>(Churn_Data[[#This Row],[OnlineSecurity]]="Yes")+(Churn_Data[[#This Row],[OnlineBackup]]="Yes")+(Churn_Data[[#This Row],[DeviceProtection]]="Yes")+(Churn_Data[[#This Row],[TechSupport]]="Yes")+(Churn_Data[[#This Row],[StreamingTV]]="Yes")+(Churn_Data[[#This Row],[StreamingMovies]]="Yes")</f>
        <v>4</v>
      </c>
      <c r="U6304" t="s">
        <v>5607</v>
      </c>
      <c r="V6304" t="s">
        <v>32</v>
      </c>
      <c r="W6304" t="str">
        <f>IF(ISNUMBER(SEARCH("automatic", Churn_Data[[#This Row],[PaymentMethod]])), "Automatic", "Manual")</f>
        <v>Manual</v>
      </c>
      <c r="X6304">
        <v>106.25</v>
      </c>
      <c r="Y6304" t="str">
        <f>IF(Churn_Data[[#This Row],[tenure]]&lt;=12,"0-1 Year",IF(Churn_Data[[#This Row],[tenure]]&lt;=24,"1-2 Years",IF(Churn_Data[[#This Row],[tenure]]&lt;=36,"2-3 Years",IF(Churn_Data[[#This Row],[tenure]]&lt;=48,"3-4 Years",IF(Churn_Data[[#This Row],[tenure]]&lt;=60,"4-5 Years","5+ Years")))))</f>
        <v>5+ Years</v>
      </c>
      <c r="Z6304">
        <v>65</v>
      </c>
      <c r="AA6304">
        <v>6979.8</v>
      </c>
      <c r="AB6304" t="e">
        <f>IF(Churn_Data[[#This Row],[Churn]]="No",Churn_Data[[#This Row],[MonthlyCharges]],NA())</f>
        <v>#N/A</v>
      </c>
      <c r="AC6304" t="e">
        <f>IF(Churn_Data[[#This Row],[Churn]]="No",Churn_Data[[#This Row],[tenure]],NA())</f>
        <v>#N/A</v>
      </c>
      <c r="AD6304">
        <f>IF(Churn_Data[[#This Row],[Churn]]="Yes",Churn_Data[[#This Row],[MonthlyCharges]],NA())</f>
        <v>106.25</v>
      </c>
      <c r="AE6304">
        <f>IF(Churn_Data[[#This Row],[Churn]]="Yes",Churn_Data[[#This Row],[tenure]],NA())</f>
        <v>65</v>
      </c>
      <c r="AF6304">
        <v>6906.25</v>
      </c>
    </row>
    <row r="6305" spans="1:32" x14ac:dyDescent="0.3">
      <c r="A6305" t="s">
        <v>6340</v>
      </c>
      <c r="B6305" t="s">
        <v>23</v>
      </c>
      <c r="C6305" t="str">
        <f>IF(Churn_Data[[#This Row],[SeniorCitizen]]=1,"Yes","No")</f>
        <v>No</v>
      </c>
      <c r="D6305">
        <v>0</v>
      </c>
      <c r="E6305" t="s">
        <v>24</v>
      </c>
      <c r="F6305" t="s">
        <v>25</v>
      </c>
      <c r="G6305" t="s">
        <v>24</v>
      </c>
      <c r="H6305" t="s">
        <v>24</v>
      </c>
      <c r="I6305" t="s">
        <v>26</v>
      </c>
      <c r="J6305" t="str">
        <f>IF(Churn_Data[[#This Row],[InternetService]]&lt;&gt;"No","Yes","No")</f>
        <v>Yes</v>
      </c>
      <c r="K6305" t="s">
        <v>25</v>
      </c>
      <c r="L6305" t="s">
        <v>24</v>
      </c>
      <c r="M6305" t="s">
        <v>24</v>
      </c>
      <c r="N6305" t="s">
        <v>24</v>
      </c>
      <c r="O6305" t="s">
        <v>24</v>
      </c>
      <c r="P6305" t="s">
        <v>24</v>
      </c>
      <c r="Q6305" t="s">
        <v>25</v>
      </c>
      <c r="R6305">
        <f>IF(Churn_Data[[#This Row],[Churn]]="Yes",1,0)</f>
        <v>0</v>
      </c>
      <c r="S6305" t="s">
        <v>24</v>
      </c>
      <c r="T6305">
        <f>(Churn_Data[[#This Row],[OnlineSecurity]]="Yes")+(Churn_Data[[#This Row],[OnlineBackup]]="Yes")+(Churn_Data[[#This Row],[DeviceProtection]]="Yes")+(Churn_Data[[#This Row],[TechSupport]]="Yes")+(Churn_Data[[#This Row],[StreamingTV]]="Yes")+(Churn_Data[[#This Row],[StreamingMovies]]="Yes")</f>
        <v>5</v>
      </c>
      <c r="U6305" t="s">
        <v>5607</v>
      </c>
      <c r="V6305" t="s">
        <v>72</v>
      </c>
      <c r="W6305" t="str">
        <f>IF(ISNUMBER(SEARCH("automatic", Churn_Data[[#This Row],[PaymentMethod]])), "Automatic", "Manual")</f>
        <v>Automatic</v>
      </c>
      <c r="X6305">
        <v>109.7</v>
      </c>
      <c r="Y6305" t="str">
        <f>IF(Churn_Data[[#This Row],[tenure]]&lt;=12,"0-1 Year",IF(Churn_Data[[#This Row],[tenure]]&lt;=24,"1-2 Years",IF(Churn_Data[[#This Row],[tenure]]&lt;=36,"2-3 Years",IF(Churn_Data[[#This Row],[tenure]]&lt;=48,"3-4 Years",IF(Churn_Data[[#This Row],[tenure]]&lt;=60,"4-5 Years","5+ Years")))))</f>
        <v>5+ Years</v>
      </c>
      <c r="Z6305">
        <v>67</v>
      </c>
      <c r="AA6305">
        <v>7344.45</v>
      </c>
      <c r="AB6305">
        <f>IF(Churn_Data[[#This Row],[Churn]]="No",Churn_Data[[#This Row],[MonthlyCharges]],NA())</f>
        <v>109.7</v>
      </c>
      <c r="AC6305">
        <f>IF(Churn_Data[[#This Row],[Churn]]="No",Churn_Data[[#This Row],[tenure]],NA())</f>
        <v>67</v>
      </c>
      <c r="AD6305" t="e">
        <f>IF(Churn_Data[[#This Row],[Churn]]="Yes",Churn_Data[[#This Row],[MonthlyCharges]],NA())</f>
        <v>#N/A</v>
      </c>
      <c r="AE6305" t="e">
        <f>IF(Churn_Data[[#This Row],[Churn]]="Yes",Churn_Data[[#This Row],[tenure]],NA())</f>
        <v>#N/A</v>
      </c>
      <c r="AF6305">
        <v>7349.9</v>
      </c>
    </row>
    <row r="6306" spans="1:32" x14ac:dyDescent="0.3">
      <c r="A6306" t="s">
        <v>6341</v>
      </c>
      <c r="B6306" t="s">
        <v>30</v>
      </c>
      <c r="C6306" t="str">
        <f>IF(Churn_Data[[#This Row],[SeniorCitizen]]=1,"Yes","No")</f>
        <v>No</v>
      </c>
      <c r="D6306">
        <v>0</v>
      </c>
      <c r="E6306" t="s">
        <v>24</v>
      </c>
      <c r="F6306" t="s">
        <v>25</v>
      </c>
      <c r="G6306" t="s">
        <v>24</v>
      </c>
      <c r="H6306" t="s">
        <v>24</v>
      </c>
      <c r="I6306" t="s">
        <v>26</v>
      </c>
      <c r="J6306" t="str">
        <f>IF(Churn_Data[[#This Row],[InternetService]]&lt;&gt;"No","Yes","No")</f>
        <v>Yes</v>
      </c>
      <c r="K6306" t="s">
        <v>25</v>
      </c>
      <c r="L6306" t="s">
        <v>24</v>
      </c>
      <c r="M6306" t="s">
        <v>24</v>
      </c>
      <c r="N6306" t="s">
        <v>24</v>
      </c>
      <c r="O6306" t="s">
        <v>24</v>
      </c>
      <c r="P6306" t="s">
        <v>24</v>
      </c>
      <c r="Q6306" t="s">
        <v>25</v>
      </c>
      <c r="R6306">
        <f>IF(Churn_Data[[#This Row],[Churn]]="Yes",1,0)</f>
        <v>0</v>
      </c>
      <c r="S6306" t="s">
        <v>24</v>
      </c>
      <c r="T6306">
        <f>(Churn_Data[[#This Row],[OnlineSecurity]]="Yes")+(Churn_Data[[#This Row],[OnlineBackup]]="Yes")+(Churn_Data[[#This Row],[DeviceProtection]]="Yes")+(Churn_Data[[#This Row],[TechSupport]]="Yes")+(Churn_Data[[#This Row],[StreamingTV]]="Yes")+(Churn_Data[[#This Row],[StreamingMovies]]="Yes")</f>
        <v>5</v>
      </c>
      <c r="U6306" t="s">
        <v>5607</v>
      </c>
      <c r="V6306" t="s">
        <v>46</v>
      </c>
      <c r="W6306" t="str">
        <f>IF(ISNUMBER(SEARCH("automatic", Churn_Data[[#This Row],[PaymentMethod]])), "Automatic", "Manual")</f>
        <v>Automatic</v>
      </c>
      <c r="X6306">
        <v>113.15</v>
      </c>
      <c r="Y6306" t="str">
        <f>IF(Churn_Data[[#This Row],[tenure]]&lt;=12,"0-1 Year",IF(Churn_Data[[#This Row],[tenure]]&lt;=24,"1-2 Years",IF(Churn_Data[[#This Row],[tenure]]&lt;=36,"2-3 Years",IF(Churn_Data[[#This Row],[tenure]]&lt;=48,"3-4 Years",IF(Churn_Data[[#This Row],[tenure]]&lt;=60,"4-5 Years","5+ Years")))))</f>
        <v>5+ Years</v>
      </c>
      <c r="Z6306">
        <v>71</v>
      </c>
      <c r="AA6306">
        <v>7953.25</v>
      </c>
      <c r="AB6306">
        <f>IF(Churn_Data[[#This Row],[Churn]]="No",Churn_Data[[#This Row],[MonthlyCharges]],NA())</f>
        <v>113.15</v>
      </c>
      <c r="AC6306">
        <f>IF(Churn_Data[[#This Row],[Churn]]="No",Churn_Data[[#This Row],[tenure]],NA())</f>
        <v>71</v>
      </c>
      <c r="AD6306" t="e">
        <f>IF(Churn_Data[[#This Row],[Churn]]="Yes",Churn_Data[[#This Row],[MonthlyCharges]],NA())</f>
        <v>#N/A</v>
      </c>
      <c r="AE6306" t="e">
        <f>IF(Churn_Data[[#This Row],[Churn]]="Yes",Churn_Data[[#This Row],[tenure]],NA())</f>
        <v>#N/A</v>
      </c>
      <c r="AF6306">
        <v>8033.65</v>
      </c>
    </row>
    <row r="6307" spans="1:32" x14ac:dyDescent="0.3">
      <c r="A6307" t="s">
        <v>6342</v>
      </c>
      <c r="B6307" t="s">
        <v>23</v>
      </c>
      <c r="C6307" t="str">
        <f>IF(Churn_Data[[#This Row],[SeniorCitizen]]=1,"Yes","No")</f>
        <v>Yes</v>
      </c>
      <c r="D6307">
        <v>1</v>
      </c>
      <c r="E6307" t="s">
        <v>24</v>
      </c>
      <c r="F6307" t="s">
        <v>25</v>
      </c>
      <c r="G6307" t="s">
        <v>24</v>
      </c>
      <c r="H6307" t="s">
        <v>24</v>
      </c>
      <c r="I6307" t="s">
        <v>26</v>
      </c>
      <c r="J6307" t="str">
        <f>IF(Churn_Data[[#This Row],[InternetService]]&lt;&gt;"No","Yes","No")</f>
        <v>Yes</v>
      </c>
      <c r="K6307" t="s">
        <v>25</v>
      </c>
      <c r="L6307" t="s">
        <v>24</v>
      </c>
      <c r="M6307" t="s">
        <v>24</v>
      </c>
      <c r="N6307" t="s">
        <v>25</v>
      </c>
      <c r="O6307" t="s">
        <v>24</v>
      </c>
      <c r="P6307" t="s">
        <v>24</v>
      </c>
      <c r="Q6307" t="s">
        <v>24</v>
      </c>
      <c r="R6307">
        <f>IF(Churn_Data[[#This Row],[Churn]]="Yes",1,0)</f>
        <v>1</v>
      </c>
      <c r="S6307" t="s">
        <v>24</v>
      </c>
      <c r="T6307">
        <f>(Churn_Data[[#This Row],[OnlineSecurity]]="Yes")+(Churn_Data[[#This Row],[OnlineBackup]]="Yes")+(Churn_Data[[#This Row],[DeviceProtection]]="Yes")+(Churn_Data[[#This Row],[TechSupport]]="Yes")+(Churn_Data[[#This Row],[StreamingTV]]="Yes")+(Churn_Data[[#This Row],[StreamingMovies]]="Yes")</f>
        <v>4</v>
      </c>
      <c r="U6307" t="s">
        <v>5607</v>
      </c>
      <c r="V6307" t="s">
        <v>72</v>
      </c>
      <c r="W6307" t="str">
        <f>IF(ISNUMBER(SEARCH("automatic", Churn_Data[[#This Row],[PaymentMethod]])), "Automatic", "Manual")</f>
        <v>Automatic</v>
      </c>
      <c r="X6307">
        <v>104.4</v>
      </c>
      <c r="Y6307" t="str">
        <f>IF(Churn_Data[[#This Row],[tenure]]&lt;=12,"0-1 Year",IF(Churn_Data[[#This Row],[tenure]]&lt;=24,"1-2 Years",IF(Churn_Data[[#This Row],[tenure]]&lt;=36,"2-3 Years",IF(Churn_Data[[#This Row],[tenure]]&lt;=48,"3-4 Years",IF(Churn_Data[[#This Row],[tenure]]&lt;=60,"4-5 Years","5+ Years")))))</f>
        <v>5+ Years</v>
      </c>
      <c r="Z6307">
        <v>61</v>
      </c>
      <c r="AA6307">
        <v>6405</v>
      </c>
      <c r="AB6307" t="e">
        <f>IF(Churn_Data[[#This Row],[Churn]]="No",Churn_Data[[#This Row],[MonthlyCharges]],NA())</f>
        <v>#N/A</v>
      </c>
      <c r="AC6307" t="e">
        <f>IF(Churn_Data[[#This Row],[Churn]]="No",Churn_Data[[#This Row],[tenure]],NA())</f>
        <v>#N/A</v>
      </c>
      <c r="AD6307">
        <f>IF(Churn_Data[[#This Row],[Churn]]="Yes",Churn_Data[[#This Row],[MonthlyCharges]],NA())</f>
        <v>104.4</v>
      </c>
      <c r="AE6307">
        <f>IF(Churn_Data[[#This Row],[Churn]]="Yes",Churn_Data[[#This Row],[tenure]],NA())</f>
        <v>61</v>
      </c>
      <c r="AF6307">
        <v>6368.4</v>
      </c>
    </row>
    <row r="6308" spans="1:32" x14ac:dyDescent="0.3">
      <c r="A6308" t="s">
        <v>6343</v>
      </c>
      <c r="B6308" t="s">
        <v>30</v>
      </c>
      <c r="C6308" t="str">
        <f>IF(Churn_Data[[#This Row],[SeniorCitizen]]=1,"Yes","No")</f>
        <v>Yes</v>
      </c>
      <c r="D6308">
        <v>1</v>
      </c>
      <c r="E6308" t="s">
        <v>25</v>
      </c>
      <c r="F6308" t="s">
        <v>25</v>
      </c>
      <c r="G6308" t="s">
        <v>24</v>
      </c>
      <c r="H6308" t="s">
        <v>24</v>
      </c>
      <c r="I6308" t="s">
        <v>26</v>
      </c>
      <c r="J6308" t="str">
        <f>IF(Churn_Data[[#This Row],[InternetService]]&lt;&gt;"No","Yes","No")</f>
        <v>Yes</v>
      </c>
      <c r="K6308" t="s">
        <v>25</v>
      </c>
      <c r="L6308" t="s">
        <v>24</v>
      </c>
      <c r="M6308" t="s">
        <v>24</v>
      </c>
      <c r="N6308" t="s">
        <v>24</v>
      </c>
      <c r="O6308" t="s">
        <v>24</v>
      </c>
      <c r="P6308" t="s">
        <v>24</v>
      </c>
      <c r="Q6308" t="s">
        <v>25</v>
      </c>
      <c r="R6308">
        <f>IF(Churn_Data[[#This Row],[Churn]]="Yes",1,0)</f>
        <v>0</v>
      </c>
      <c r="S6308" t="s">
        <v>24</v>
      </c>
      <c r="T6308">
        <f>(Churn_Data[[#This Row],[OnlineSecurity]]="Yes")+(Churn_Data[[#This Row],[OnlineBackup]]="Yes")+(Churn_Data[[#This Row],[DeviceProtection]]="Yes")+(Churn_Data[[#This Row],[TechSupport]]="Yes")+(Churn_Data[[#This Row],[StreamingTV]]="Yes")+(Churn_Data[[#This Row],[StreamingMovies]]="Yes")</f>
        <v>5</v>
      </c>
      <c r="U6308" t="s">
        <v>5607</v>
      </c>
      <c r="V6308" t="s">
        <v>46</v>
      </c>
      <c r="W6308" t="str">
        <f>IF(ISNUMBER(SEARCH("automatic", Churn_Data[[#This Row],[PaymentMethod]])), "Automatic", "Manual")</f>
        <v>Automatic</v>
      </c>
      <c r="X6308">
        <v>110.75</v>
      </c>
      <c r="Y6308" t="str">
        <f>IF(Churn_Data[[#This Row],[tenure]]&lt;=12,"0-1 Year",IF(Churn_Data[[#This Row],[tenure]]&lt;=24,"1-2 Years",IF(Churn_Data[[#This Row],[tenure]]&lt;=36,"2-3 Years",IF(Churn_Data[[#This Row],[tenure]]&lt;=48,"3-4 Years",IF(Churn_Data[[#This Row],[tenure]]&lt;=60,"4-5 Years","5+ Years")))))</f>
        <v>5+ Years</v>
      </c>
      <c r="Z6308">
        <v>62</v>
      </c>
      <c r="AA6308">
        <v>7053.35</v>
      </c>
      <c r="AB6308">
        <f>IF(Churn_Data[[#This Row],[Churn]]="No",Churn_Data[[#This Row],[MonthlyCharges]],NA())</f>
        <v>110.75</v>
      </c>
      <c r="AC6308">
        <f>IF(Churn_Data[[#This Row],[Churn]]="No",Churn_Data[[#This Row],[tenure]],NA())</f>
        <v>62</v>
      </c>
      <c r="AD6308" t="e">
        <f>IF(Churn_Data[[#This Row],[Churn]]="Yes",Churn_Data[[#This Row],[MonthlyCharges]],NA())</f>
        <v>#N/A</v>
      </c>
      <c r="AE6308" t="e">
        <f>IF(Churn_Data[[#This Row],[Churn]]="Yes",Churn_Data[[#This Row],[tenure]],NA())</f>
        <v>#N/A</v>
      </c>
      <c r="AF6308">
        <v>6866.5</v>
      </c>
    </row>
    <row r="6309" spans="1:32" x14ac:dyDescent="0.3">
      <c r="A6309" t="s">
        <v>6344</v>
      </c>
      <c r="B6309" t="s">
        <v>23</v>
      </c>
      <c r="C6309" t="str">
        <f>IF(Churn_Data[[#This Row],[SeniorCitizen]]=1,"Yes","No")</f>
        <v>No</v>
      </c>
      <c r="D6309">
        <v>0</v>
      </c>
      <c r="E6309" t="s">
        <v>24</v>
      </c>
      <c r="F6309" t="s">
        <v>25</v>
      </c>
      <c r="G6309" t="s">
        <v>24</v>
      </c>
      <c r="H6309" t="s">
        <v>24</v>
      </c>
      <c r="I6309" t="s">
        <v>26</v>
      </c>
      <c r="J6309" t="str">
        <f>IF(Churn_Data[[#This Row],[InternetService]]&lt;&gt;"No","Yes","No")</f>
        <v>Yes</v>
      </c>
      <c r="K6309" t="s">
        <v>25</v>
      </c>
      <c r="L6309" t="s">
        <v>24</v>
      </c>
      <c r="M6309" t="s">
        <v>24</v>
      </c>
      <c r="N6309" t="s">
        <v>24</v>
      </c>
      <c r="O6309" t="s">
        <v>24</v>
      </c>
      <c r="P6309" t="s">
        <v>24</v>
      </c>
      <c r="Q6309" t="s">
        <v>25</v>
      </c>
      <c r="R6309">
        <f>IF(Churn_Data[[#This Row],[Churn]]="Yes",1,0)</f>
        <v>0</v>
      </c>
      <c r="S6309" t="s">
        <v>24</v>
      </c>
      <c r="T6309">
        <f>(Churn_Data[[#This Row],[OnlineSecurity]]="Yes")+(Churn_Data[[#This Row],[OnlineBackup]]="Yes")+(Churn_Data[[#This Row],[DeviceProtection]]="Yes")+(Churn_Data[[#This Row],[TechSupport]]="Yes")+(Churn_Data[[#This Row],[StreamingTV]]="Yes")+(Churn_Data[[#This Row],[StreamingMovies]]="Yes")</f>
        <v>5</v>
      </c>
      <c r="U6309" t="s">
        <v>5607</v>
      </c>
      <c r="V6309" t="s">
        <v>46</v>
      </c>
      <c r="W6309" t="str">
        <f>IF(ISNUMBER(SEARCH("automatic", Churn_Data[[#This Row],[PaymentMethod]])), "Automatic", "Manual")</f>
        <v>Automatic</v>
      </c>
      <c r="X6309">
        <v>108.95</v>
      </c>
      <c r="Y6309" t="str">
        <f>IF(Churn_Data[[#This Row],[tenure]]&lt;=12,"0-1 Year",IF(Churn_Data[[#This Row],[tenure]]&lt;=24,"1-2 Years",IF(Churn_Data[[#This Row],[tenure]]&lt;=36,"2-3 Years",IF(Churn_Data[[#This Row],[tenure]]&lt;=48,"3-4 Years",IF(Churn_Data[[#This Row],[tenure]]&lt;=60,"4-5 Years","5+ Years")))))</f>
        <v>4-5 Years</v>
      </c>
      <c r="Z6309">
        <v>53</v>
      </c>
      <c r="AA6309">
        <v>5718.2</v>
      </c>
      <c r="AB6309">
        <f>IF(Churn_Data[[#This Row],[Churn]]="No",Churn_Data[[#This Row],[MonthlyCharges]],NA())</f>
        <v>108.95</v>
      </c>
      <c r="AC6309">
        <f>IF(Churn_Data[[#This Row],[Churn]]="No",Churn_Data[[#This Row],[tenure]],NA())</f>
        <v>53</v>
      </c>
      <c r="AD6309" t="e">
        <f>IF(Churn_Data[[#This Row],[Churn]]="Yes",Churn_Data[[#This Row],[MonthlyCharges]],NA())</f>
        <v>#N/A</v>
      </c>
      <c r="AE6309" t="e">
        <f>IF(Churn_Data[[#This Row],[Churn]]="Yes",Churn_Data[[#This Row],[tenure]],NA())</f>
        <v>#N/A</v>
      </c>
      <c r="AF6309">
        <v>5774.35</v>
      </c>
    </row>
    <row r="6310" spans="1:32" x14ac:dyDescent="0.3">
      <c r="A6310" t="s">
        <v>6345</v>
      </c>
      <c r="B6310" t="s">
        <v>23</v>
      </c>
      <c r="C6310" t="str">
        <f>IF(Churn_Data[[#This Row],[SeniorCitizen]]=1,"Yes","No")</f>
        <v>Yes</v>
      </c>
      <c r="D6310">
        <v>1</v>
      </c>
      <c r="E6310" t="s">
        <v>25</v>
      </c>
      <c r="F6310" t="s">
        <v>25</v>
      </c>
      <c r="G6310" t="s">
        <v>24</v>
      </c>
      <c r="H6310" t="s">
        <v>24</v>
      </c>
      <c r="I6310" t="s">
        <v>26</v>
      </c>
      <c r="J6310" t="str">
        <f>IF(Churn_Data[[#This Row],[InternetService]]&lt;&gt;"No","Yes","No")</f>
        <v>Yes</v>
      </c>
      <c r="K6310" t="s">
        <v>25</v>
      </c>
      <c r="L6310" t="s">
        <v>24</v>
      </c>
      <c r="M6310" t="s">
        <v>24</v>
      </c>
      <c r="N6310" t="s">
        <v>25</v>
      </c>
      <c r="O6310" t="s">
        <v>24</v>
      </c>
      <c r="P6310" t="s">
        <v>24</v>
      </c>
      <c r="Q6310" t="s">
        <v>25</v>
      </c>
      <c r="R6310">
        <f>IF(Churn_Data[[#This Row],[Churn]]="Yes",1,0)</f>
        <v>0</v>
      </c>
      <c r="S6310" t="s">
        <v>25</v>
      </c>
      <c r="T6310">
        <f>(Churn_Data[[#This Row],[OnlineSecurity]]="Yes")+(Churn_Data[[#This Row],[OnlineBackup]]="Yes")+(Churn_Data[[#This Row],[DeviceProtection]]="Yes")+(Churn_Data[[#This Row],[TechSupport]]="Yes")+(Churn_Data[[#This Row],[StreamingTV]]="Yes")+(Churn_Data[[#This Row],[StreamingMovies]]="Yes")</f>
        <v>4</v>
      </c>
      <c r="U6310" t="s">
        <v>5607</v>
      </c>
      <c r="V6310" t="s">
        <v>46</v>
      </c>
      <c r="W6310" t="str">
        <f>IF(ISNUMBER(SEARCH("automatic", Churn_Data[[#This Row],[PaymentMethod]])), "Automatic", "Manual")</f>
        <v>Automatic</v>
      </c>
      <c r="X6310">
        <v>108.1</v>
      </c>
      <c r="Y6310" t="str">
        <f>IF(Churn_Data[[#This Row],[tenure]]&lt;=12,"0-1 Year",IF(Churn_Data[[#This Row],[tenure]]&lt;=24,"1-2 Years",IF(Churn_Data[[#This Row],[tenure]]&lt;=36,"2-3 Years",IF(Churn_Data[[#This Row],[tenure]]&lt;=48,"3-4 Years",IF(Churn_Data[[#This Row],[tenure]]&lt;=60,"4-5 Years","5+ Years")))))</f>
        <v>5+ Years</v>
      </c>
      <c r="Z6310">
        <v>66</v>
      </c>
      <c r="AA6310">
        <v>7238.6</v>
      </c>
      <c r="AB6310">
        <f>IF(Churn_Data[[#This Row],[Churn]]="No",Churn_Data[[#This Row],[MonthlyCharges]],NA())</f>
        <v>108.1</v>
      </c>
      <c r="AC6310">
        <f>IF(Churn_Data[[#This Row],[Churn]]="No",Churn_Data[[#This Row],[tenure]],NA())</f>
        <v>66</v>
      </c>
      <c r="AD6310" t="e">
        <f>IF(Churn_Data[[#This Row],[Churn]]="Yes",Churn_Data[[#This Row],[MonthlyCharges]],NA())</f>
        <v>#N/A</v>
      </c>
      <c r="AE6310" t="e">
        <f>IF(Churn_Data[[#This Row],[Churn]]="Yes",Churn_Data[[#This Row],[tenure]],NA())</f>
        <v>#N/A</v>
      </c>
      <c r="AF6310">
        <v>7134.6</v>
      </c>
    </row>
    <row r="6311" spans="1:32" x14ac:dyDescent="0.3">
      <c r="A6311" t="s">
        <v>6346</v>
      </c>
      <c r="B6311" t="s">
        <v>23</v>
      </c>
      <c r="C6311" t="str">
        <f>IF(Churn_Data[[#This Row],[SeniorCitizen]]=1,"Yes","No")</f>
        <v>No</v>
      </c>
      <c r="D6311">
        <v>0</v>
      </c>
      <c r="E6311" t="s">
        <v>25</v>
      </c>
      <c r="F6311" t="s">
        <v>25</v>
      </c>
      <c r="G6311" t="s">
        <v>24</v>
      </c>
      <c r="H6311" t="s">
        <v>24</v>
      </c>
      <c r="I6311" t="s">
        <v>26</v>
      </c>
      <c r="J6311" t="str">
        <f>IF(Churn_Data[[#This Row],[InternetService]]&lt;&gt;"No","Yes","No")</f>
        <v>Yes</v>
      </c>
      <c r="K6311" t="s">
        <v>25</v>
      </c>
      <c r="L6311" t="s">
        <v>24</v>
      </c>
      <c r="M6311" t="s">
        <v>24</v>
      </c>
      <c r="N6311" t="s">
        <v>24</v>
      </c>
      <c r="O6311" t="s">
        <v>24</v>
      </c>
      <c r="P6311" t="s">
        <v>24</v>
      </c>
      <c r="Q6311" t="s">
        <v>25</v>
      </c>
      <c r="R6311">
        <f>IF(Churn_Data[[#This Row],[Churn]]="Yes",1,0)</f>
        <v>0</v>
      </c>
      <c r="S6311" t="s">
        <v>24</v>
      </c>
      <c r="T6311">
        <f>(Churn_Data[[#This Row],[OnlineSecurity]]="Yes")+(Churn_Data[[#This Row],[OnlineBackup]]="Yes")+(Churn_Data[[#This Row],[DeviceProtection]]="Yes")+(Churn_Data[[#This Row],[TechSupport]]="Yes")+(Churn_Data[[#This Row],[StreamingTV]]="Yes")+(Churn_Data[[#This Row],[StreamingMovies]]="Yes")</f>
        <v>5</v>
      </c>
      <c r="U6311" t="s">
        <v>5607</v>
      </c>
      <c r="V6311" t="s">
        <v>32</v>
      </c>
      <c r="W6311" t="str">
        <f>IF(ISNUMBER(SEARCH("automatic", Churn_Data[[#This Row],[PaymentMethod]])), "Automatic", "Manual")</f>
        <v>Manual</v>
      </c>
      <c r="X6311">
        <v>111.5</v>
      </c>
      <c r="Y6311" t="str">
        <f>IF(Churn_Data[[#This Row],[tenure]]&lt;=12,"0-1 Year",IF(Churn_Data[[#This Row],[tenure]]&lt;=24,"1-2 Years",IF(Churn_Data[[#This Row],[tenure]]&lt;=36,"2-3 Years",IF(Churn_Data[[#This Row],[tenure]]&lt;=48,"3-4 Years",IF(Churn_Data[[#This Row],[tenure]]&lt;=60,"4-5 Years","5+ Years")))))</f>
        <v>4-5 Years</v>
      </c>
      <c r="Z6311">
        <v>51</v>
      </c>
      <c r="AA6311">
        <v>5703.25</v>
      </c>
      <c r="AB6311">
        <f>IF(Churn_Data[[#This Row],[Churn]]="No",Churn_Data[[#This Row],[MonthlyCharges]],NA())</f>
        <v>111.5</v>
      </c>
      <c r="AC6311">
        <f>IF(Churn_Data[[#This Row],[Churn]]="No",Churn_Data[[#This Row],[tenure]],NA())</f>
        <v>51</v>
      </c>
      <c r="AD6311" t="e">
        <f>IF(Churn_Data[[#This Row],[Churn]]="Yes",Churn_Data[[#This Row],[MonthlyCharges]],NA())</f>
        <v>#N/A</v>
      </c>
      <c r="AE6311" t="e">
        <f>IF(Churn_Data[[#This Row],[Churn]]="Yes",Churn_Data[[#This Row],[tenure]],NA())</f>
        <v>#N/A</v>
      </c>
      <c r="AF6311">
        <v>5686.5</v>
      </c>
    </row>
    <row r="6312" spans="1:32" x14ac:dyDescent="0.3">
      <c r="A6312" t="s">
        <v>6347</v>
      </c>
      <c r="B6312" t="s">
        <v>23</v>
      </c>
      <c r="C6312" t="str">
        <f>IF(Churn_Data[[#This Row],[SeniorCitizen]]=1,"Yes","No")</f>
        <v>No</v>
      </c>
      <c r="D6312">
        <v>0</v>
      </c>
      <c r="E6312" t="s">
        <v>24</v>
      </c>
      <c r="F6312" t="s">
        <v>24</v>
      </c>
      <c r="G6312" t="s">
        <v>24</v>
      </c>
      <c r="H6312" t="s">
        <v>24</v>
      </c>
      <c r="I6312" t="s">
        <v>26</v>
      </c>
      <c r="J6312" t="str">
        <f>IF(Churn_Data[[#This Row],[InternetService]]&lt;&gt;"No","Yes","No")</f>
        <v>Yes</v>
      </c>
      <c r="K6312" t="s">
        <v>25</v>
      </c>
      <c r="L6312" t="s">
        <v>24</v>
      </c>
      <c r="M6312" t="s">
        <v>24</v>
      </c>
      <c r="N6312" t="s">
        <v>25</v>
      </c>
      <c r="O6312" t="s">
        <v>24</v>
      </c>
      <c r="P6312" t="s">
        <v>24</v>
      </c>
      <c r="Q6312" t="s">
        <v>25</v>
      </c>
      <c r="R6312">
        <f>IF(Churn_Data[[#This Row],[Churn]]="Yes",1,0)</f>
        <v>0</v>
      </c>
      <c r="S6312" t="s">
        <v>24</v>
      </c>
      <c r="T6312">
        <f>(Churn_Data[[#This Row],[OnlineSecurity]]="Yes")+(Churn_Data[[#This Row],[OnlineBackup]]="Yes")+(Churn_Data[[#This Row],[DeviceProtection]]="Yes")+(Churn_Data[[#This Row],[TechSupport]]="Yes")+(Churn_Data[[#This Row],[StreamingTV]]="Yes")+(Churn_Data[[#This Row],[StreamingMovies]]="Yes")</f>
        <v>4</v>
      </c>
      <c r="U6312" t="s">
        <v>5607</v>
      </c>
      <c r="V6312" t="s">
        <v>32</v>
      </c>
      <c r="W6312" t="str">
        <f>IF(ISNUMBER(SEARCH("automatic", Churn_Data[[#This Row],[PaymentMethod]])), "Automatic", "Manual")</f>
        <v>Manual</v>
      </c>
      <c r="X6312">
        <v>106.5</v>
      </c>
      <c r="Y6312" t="str">
        <f>IF(Churn_Data[[#This Row],[tenure]]&lt;=12,"0-1 Year",IF(Churn_Data[[#This Row],[tenure]]&lt;=24,"1-2 Years",IF(Churn_Data[[#This Row],[tenure]]&lt;=36,"2-3 Years",IF(Churn_Data[[#This Row],[tenure]]&lt;=48,"3-4 Years",IF(Churn_Data[[#This Row],[tenure]]&lt;=60,"4-5 Years","5+ Years")))))</f>
        <v>5+ Years</v>
      </c>
      <c r="Z6312">
        <v>70</v>
      </c>
      <c r="AA6312">
        <v>7397</v>
      </c>
      <c r="AB6312">
        <f>IF(Churn_Data[[#This Row],[Churn]]="No",Churn_Data[[#This Row],[MonthlyCharges]],NA())</f>
        <v>106.5</v>
      </c>
      <c r="AC6312">
        <f>IF(Churn_Data[[#This Row],[Churn]]="No",Churn_Data[[#This Row],[tenure]],NA())</f>
        <v>70</v>
      </c>
      <c r="AD6312" t="e">
        <f>IF(Churn_Data[[#This Row],[Churn]]="Yes",Churn_Data[[#This Row],[MonthlyCharges]],NA())</f>
        <v>#N/A</v>
      </c>
      <c r="AE6312" t="e">
        <f>IF(Churn_Data[[#This Row],[Churn]]="Yes",Churn_Data[[#This Row],[tenure]],NA())</f>
        <v>#N/A</v>
      </c>
      <c r="AF6312">
        <v>7455</v>
      </c>
    </row>
    <row r="6313" spans="1:32" x14ac:dyDescent="0.3">
      <c r="A6313" t="s">
        <v>6348</v>
      </c>
      <c r="B6313" t="s">
        <v>23</v>
      </c>
      <c r="C6313" t="str">
        <f>IF(Churn_Data[[#This Row],[SeniorCitizen]]=1,"Yes","No")</f>
        <v>Yes</v>
      </c>
      <c r="D6313">
        <v>1</v>
      </c>
      <c r="E6313" t="s">
        <v>24</v>
      </c>
      <c r="F6313" t="s">
        <v>24</v>
      </c>
      <c r="G6313" t="s">
        <v>24</v>
      </c>
      <c r="H6313" t="s">
        <v>24</v>
      </c>
      <c r="I6313" t="s">
        <v>26</v>
      </c>
      <c r="J6313" t="str">
        <f>IF(Churn_Data[[#This Row],[InternetService]]&lt;&gt;"No","Yes","No")</f>
        <v>Yes</v>
      </c>
      <c r="K6313" t="s">
        <v>25</v>
      </c>
      <c r="L6313" t="s">
        <v>24</v>
      </c>
      <c r="M6313" t="s">
        <v>24</v>
      </c>
      <c r="N6313" t="s">
        <v>25</v>
      </c>
      <c r="O6313" t="s">
        <v>24</v>
      </c>
      <c r="P6313" t="s">
        <v>24</v>
      </c>
      <c r="Q6313" t="s">
        <v>25</v>
      </c>
      <c r="R6313">
        <f>IF(Churn_Data[[#This Row],[Churn]]="Yes",1,0)</f>
        <v>0</v>
      </c>
      <c r="S6313" t="s">
        <v>24</v>
      </c>
      <c r="T6313">
        <f>(Churn_Data[[#This Row],[OnlineSecurity]]="Yes")+(Churn_Data[[#This Row],[OnlineBackup]]="Yes")+(Churn_Data[[#This Row],[DeviceProtection]]="Yes")+(Churn_Data[[#This Row],[TechSupport]]="Yes")+(Churn_Data[[#This Row],[StreamingTV]]="Yes")+(Churn_Data[[#This Row],[StreamingMovies]]="Yes")</f>
        <v>4</v>
      </c>
      <c r="U6313" t="s">
        <v>5607</v>
      </c>
      <c r="V6313" t="s">
        <v>32</v>
      </c>
      <c r="W6313" t="str">
        <f>IF(ISNUMBER(SEARCH("automatic", Churn_Data[[#This Row],[PaymentMethod]])), "Automatic", "Manual")</f>
        <v>Manual</v>
      </c>
      <c r="X6313">
        <v>107.45</v>
      </c>
      <c r="Y6313" t="str">
        <f>IF(Churn_Data[[#This Row],[tenure]]&lt;=12,"0-1 Year",IF(Churn_Data[[#This Row],[tenure]]&lt;=24,"1-2 Years",IF(Churn_Data[[#This Row],[tenure]]&lt;=36,"2-3 Years",IF(Churn_Data[[#This Row],[tenure]]&lt;=48,"3-4 Years",IF(Churn_Data[[#This Row],[tenure]]&lt;=60,"4-5 Years","5+ Years")))))</f>
        <v>5+ Years</v>
      </c>
      <c r="Z6313">
        <v>65</v>
      </c>
      <c r="AA6313">
        <v>7047.5</v>
      </c>
      <c r="AB6313">
        <f>IF(Churn_Data[[#This Row],[Churn]]="No",Churn_Data[[#This Row],[MonthlyCharges]],NA())</f>
        <v>107.45</v>
      </c>
      <c r="AC6313">
        <f>IF(Churn_Data[[#This Row],[Churn]]="No",Churn_Data[[#This Row],[tenure]],NA())</f>
        <v>65</v>
      </c>
      <c r="AD6313" t="e">
        <f>IF(Churn_Data[[#This Row],[Churn]]="Yes",Churn_Data[[#This Row],[MonthlyCharges]],NA())</f>
        <v>#N/A</v>
      </c>
      <c r="AE6313" t="e">
        <f>IF(Churn_Data[[#This Row],[Churn]]="Yes",Churn_Data[[#This Row],[tenure]],NA())</f>
        <v>#N/A</v>
      </c>
      <c r="AF6313">
        <v>6984.25</v>
      </c>
    </row>
    <row r="6314" spans="1:32" x14ac:dyDescent="0.3">
      <c r="A6314" t="s">
        <v>6349</v>
      </c>
      <c r="B6314" t="s">
        <v>30</v>
      </c>
      <c r="C6314" t="str">
        <f>IF(Churn_Data[[#This Row],[SeniorCitizen]]=1,"Yes","No")</f>
        <v>No</v>
      </c>
      <c r="D6314">
        <v>0</v>
      </c>
      <c r="E6314" t="s">
        <v>24</v>
      </c>
      <c r="F6314" t="s">
        <v>24</v>
      </c>
      <c r="G6314" t="s">
        <v>24</v>
      </c>
      <c r="H6314" t="s">
        <v>24</v>
      </c>
      <c r="I6314" t="s">
        <v>26</v>
      </c>
      <c r="J6314" t="str">
        <f>IF(Churn_Data[[#This Row],[InternetService]]&lt;&gt;"No","Yes","No")</f>
        <v>Yes</v>
      </c>
      <c r="K6314" t="s">
        <v>25</v>
      </c>
      <c r="L6314" t="s">
        <v>24</v>
      </c>
      <c r="M6314" t="s">
        <v>24</v>
      </c>
      <c r="N6314" t="s">
        <v>25</v>
      </c>
      <c r="O6314" t="s">
        <v>24</v>
      </c>
      <c r="P6314" t="s">
        <v>24</v>
      </c>
      <c r="Q6314" t="s">
        <v>25</v>
      </c>
      <c r="R6314">
        <f>IF(Churn_Data[[#This Row],[Churn]]="Yes",1,0)</f>
        <v>0</v>
      </c>
      <c r="S6314" t="s">
        <v>24</v>
      </c>
      <c r="T6314">
        <f>(Churn_Data[[#This Row],[OnlineSecurity]]="Yes")+(Churn_Data[[#This Row],[OnlineBackup]]="Yes")+(Churn_Data[[#This Row],[DeviceProtection]]="Yes")+(Churn_Data[[#This Row],[TechSupport]]="Yes")+(Churn_Data[[#This Row],[StreamingTV]]="Yes")+(Churn_Data[[#This Row],[StreamingMovies]]="Yes")</f>
        <v>4</v>
      </c>
      <c r="U6314" t="s">
        <v>5607</v>
      </c>
      <c r="V6314" t="s">
        <v>72</v>
      </c>
      <c r="W6314" t="str">
        <f>IF(ISNUMBER(SEARCH("automatic", Churn_Data[[#This Row],[PaymentMethod]])), "Automatic", "Manual")</f>
        <v>Automatic</v>
      </c>
      <c r="X6314">
        <v>104.45</v>
      </c>
      <c r="Y6314" t="str">
        <f>IF(Churn_Data[[#This Row],[tenure]]&lt;=12,"0-1 Year",IF(Churn_Data[[#This Row],[tenure]]&lt;=24,"1-2 Years",IF(Churn_Data[[#This Row],[tenure]]&lt;=36,"2-3 Years",IF(Churn_Data[[#This Row],[tenure]]&lt;=48,"3-4 Years",IF(Churn_Data[[#This Row],[tenure]]&lt;=60,"4-5 Years","5+ Years")))))</f>
        <v>5+ Years</v>
      </c>
      <c r="Z6314">
        <v>72</v>
      </c>
      <c r="AA6314">
        <v>7459</v>
      </c>
      <c r="AB6314">
        <f>IF(Churn_Data[[#This Row],[Churn]]="No",Churn_Data[[#This Row],[MonthlyCharges]],NA())</f>
        <v>104.45</v>
      </c>
      <c r="AC6314">
        <f>IF(Churn_Data[[#This Row],[Churn]]="No",Churn_Data[[#This Row],[tenure]],NA())</f>
        <v>72</v>
      </c>
      <c r="AD6314" t="e">
        <f>IF(Churn_Data[[#This Row],[Churn]]="Yes",Churn_Data[[#This Row],[MonthlyCharges]],NA())</f>
        <v>#N/A</v>
      </c>
      <c r="AE6314" t="e">
        <f>IF(Churn_Data[[#This Row],[Churn]]="Yes",Churn_Data[[#This Row],[tenure]],NA())</f>
        <v>#N/A</v>
      </c>
      <c r="AF6314">
        <v>7520.4</v>
      </c>
    </row>
    <row r="6315" spans="1:32" x14ac:dyDescent="0.3">
      <c r="A6315" t="s">
        <v>6350</v>
      </c>
      <c r="B6315" t="s">
        <v>23</v>
      </c>
      <c r="C6315" t="str">
        <f>IF(Churn_Data[[#This Row],[SeniorCitizen]]=1,"Yes","No")</f>
        <v>Yes</v>
      </c>
      <c r="D6315">
        <v>1</v>
      </c>
      <c r="E6315" t="s">
        <v>24</v>
      </c>
      <c r="F6315" t="s">
        <v>25</v>
      </c>
      <c r="G6315" t="s">
        <v>24</v>
      </c>
      <c r="H6315" t="s">
        <v>24</v>
      </c>
      <c r="I6315" t="s">
        <v>26</v>
      </c>
      <c r="J6315" t="str">
        <f>IF(Churn_Data[[#This Row],[InternetService]]&lt;&gt;"No","Yes","No")</f>
        <v>Yes</v>
      </c>
      <c r="K6315" t="s">
        <v>25</v>
      </c>
      <c r="L6315" t="s">
        <v>24</v>
      </c>
      <c r="M6315" t="s">
        <v>24</v>
      </c>
      <c r="N6315" t="s">
        <v>24</v>
      </c>
      <c r="O6315" t="s">
        <v>24</v>
      </c>
      <c r="P6315" t="s">
        <v>24</v>
      </c>
      <c r="Q6315" t="s">
        <v>25</v>
      </c>
      <c r="R6315">
        <f>IF(Churn_Data[[#This Row],[Churn]]="Yes",1,0)</f>
        <v>0</v>
      </c>
      <c r="S6315" t="s">
        <v>24</v>
      </c>
      <c r="T6315">
        <f>(Churn_Data[[#This Row],[OnlineSecurity]]="Yes")+(Churn_Data[[#This Row],[OnlineBackup]]="Yes")+(Churn_Data[[#This Row],[DeviceProtection]]="Yes")+(Churn_Data[[#This Row],[TechSupport]]="Yes")+(Churn_Data[[#This Row],[StreamingTV]]="Yes")+(Churn_Data[[#This Row],[StreamingMovies]]="Yes")</f>
        <v>5</v>
      </c>
      <c r="U6315" t="s">
        <v>5607</v>
      </c>
      <c r="V6315" t="s">
        <v>72</v>
      </c>
      <c r="W6315" t="str">
        <f>IF(ISNUMBER(SEARCH("automatic", Churn_Data[[#This Row],[PaymentMethod]])), "Automatic", "Manual")</f>
        <v>Automatic</v>
      </c>
      <c r="X6315">
        <v>108.1</v>
      </c>
      <c r="Y6315" t="str">
        <f>IF(Churn_Data[[#This Row],[tenure]]&lt;=12,"0-1 Year",IF(Churn_Data[[#This Row],[tenure]]&lt;=24,"1-2 Years",IF(Churn_Data[[#This Row],[tenure]]&lt;=36,"2-3 Years",IF(Churn_Data[[#This Row],[tenure]]&lt;=48,"3-4 Years",IF(Churn_Data[[#This Row],[tenure]]&lt;=60,"4-5 Years","5+ Years")))))</f>
        <v>5+ Years</v>
      </c>
      <c r="Z6315">
        <v>66</v>
      </c>
      <c r="AA6315">
        <v>7181.95</v>
      </c>
      <c r="AB6315">
        <f>IF(Churn_Data[[#This Row],[Churn]]="No",Churn_Data[[#This Row],[MonthlyCharges]],NA())</f>
        <v>108.1</v>
      </c>
      <c r="AC6315">
        <f>IF(Churn_Data[[#This Row],[Churn]]="No",Churn_Data[[#This Row],[tenure]],NA())</f>
        <v>66</v>
      </c>
      <c r="AD6315" t="e">
        <f>IF(Churn_Data[[#This Row],[Churn]]="Yes",Churn_Data[[#This Row],[MonthlyCharges]],NA())</f>
        <v>#N/A</v>
      </c>
      <c r="AE6315" t="e">
        <f>IF(Churn_Data[[#This Row],[Churn]]="Yes",Churn_Data[[#This Row],[tenure]],NA())</f>
        <v>#N/A</v>
      </c>
      <c r="AF6315">
        <v>7134.6</v>
      </c>
    </row>
    <row r="6316" spans="1:32" x14ac:dyDescent="0.3">
      <c r="A6316" t="s">
        <v>6351</v>
      </c>
      <c r="B6316" t="s">
        <v>23</v>
      </c>
      <c r="C6316" t="str">
        <f>IF(Churn_Data[[#This Row],[SeniorCitizen]]=1,"Yes","No")</f>
        <v>No</v>
      </c>
      <c r="D6316">
        <v>0</v>
      </c>
      <c r="E6316" t="s">
        <v>24</v>
      </c>
      <c r="F6316" t="s">
        <v>24</v>
      </c>
      <c r="G6316" t="s">
        <v>24</v>
      </c>
      <c r="H6316" t="s">
        <v>24</v>
      </c>
      <c r="I6316" t="s">
        <v>26</v>
      </c>
      <c r="J6316" t="str">
        <f>IF(Churn_Data[[#This Row],[InternetService]]&lt;&gt;"No","Yes","No")</f>
        <v>Yes</v>
      </c>
      <c r="K6316" t="s">
        <v>25</v>
      </c>
      <c r="L6316" t="s">
        <v>24</v>
      </c>
      <c r="M6316" t="s">
        <v>24</v>
      </c>
      <c r="N6316" t="s">
        <v>25</v>
      </c>
      <c r="O6316" t="s">
        <v>24</v>
      </c>
      <c r="P6316" t="s">
        <v>24</v>
      </c>
      <c r="Q6316" t="s">
        <v>25</v>
      </c>
      <c r="R6316">
        <f>IF(Churn_Data[[#This Row],[Churn]]="Yes",1,0)</f>
        <v>0</v>
      </c>
      <c r="S6316" t="s">
        <v>24</v>
      </c>
      <c r="T6316">
        <f>(Churn_Data[[#This Row],[OnlineSecurity]]="Yes")+(Churn_Data[[#This Row],[OnlineBackup]]="Yes")+(Churn_Data[[#This Row],[DeviceProtection]]="Yes")+(Churn_Data[[#This Row],[TechSupport]]="Yes")+(Churn_Data[[#This Row],[StreamingTV]]="Yes")+(Churn_Data[[#This Row],[StreamingMovies]]="Yes")</f>
        <v>4</v>
      </c>
      <c r="U6316" t="s">
        <v>5607</v>
      </c>
      <c r="V6316" t="s">
        <v>72</v>
      </c>
      <c r="W6316" t="str">
        <f>IF(ISNUMBER(SEARCH("automatic", Churn_Data[[#This Row],[PaymentMethod]])), "Automatic", "Manual")</f>
        <v>Automatic</v>
      </c>
      <c r="X6316">
        <v>105.2</v>
      </c>
      <c r="Y6316" t="str">
        <f>IF(Churn_Data[[#This Row],[tenure]]&lt;=12,"0-1 Year",IF(Churn_Data[[#This Row],[tenure]]&lt;=24,"1-2 Years",IF(Churn_Data[[#This Row],[tenure]]&lt;=36,"2-3 Years",IF(Churn_Data[[#This Row],[tenure]]&lt;=48,"3-4 Years",IF(Churn_Data[[#This Row],[tenure]]&lt;=60,"4-5 Years","5+ Years")))))</f>
        <v>4-5 Years</v>
      </c>
      <c r="Z6316">
        <v>58</v>
      </c>
      <c r="AA6316">
        <v>6225.4</v>
      </c>
      <c r="AB6316">
        <f>IF(Churn_Data[[#This Row],[Churn]]="No",Churn_Data[[#This Row],[MonthlyCharges]],NA())</f>
        <v>105.2</v>
      </c>
      <c r="AC6316">
        <f>IF(Churn_Data[[#This Row],[Churn]]="No",Churn_Data[[#This Row],[tenure]],NA())</f>
        <v>58</v>
      </c>
      <c r="AD6316" t="e">
        <f>IF(Churn_Data[[#This Row],[Churn]]="Yes",Churn_Data[[#This Row],[MonthlyCharges]],NA())</f>
        <v>#N/A</v>
      </c>
      <c r="AE6316" t="e">
        <f>IF(Churn_Data[[#This Row],[Churn]]="Yes",Churn_Data[[#This Row],[tenure]],NA())</f>
        <v>#N/A</v>
      </c>
      <c r="AF6316">
        <v>6101.6</v>
      </c>
    </row>
    <row r="6317" spans="1:32" x14ac:dyDescent="0.3">
      <c r="A6317" t="s">
        <v>6352</v>
      </c>
      <c r="B6317" t="s">
        <v>23</v>
      </c>
      <c r="C6317" t="str">
        <f>IF(Churn_Data[[#This Row],[SeniorCitizen]]=1,"Yes","No")</f>
        <v>Yes</v>
      </c>
      <c r="D6317">
        <v>1</v>
      </c>
      <c r="E6317" t="s">
        <v>24</v>
      </c>
      <c r="F6317" t="s">
        <v>25</v>
      </c>
      <c r="G6317" t="s">
        <v>24</v>
      </c>
      <c r="H6317" t="s">
        <v>24</v>
      </c>
      <c r="I6317" t="s">
        <v>26</v>
      </c>
      <c r="J6317" t="str">
        <f>IF(Churn_Data[[#This Row],[InternetService]]&lt;&gt;"No","Yes","No")</f>
        <v>Yes</v>
      </c>
      <c r="K6317" t="s">
        <v>25</v>
      </c>
      <c r="L6317" t="s">
        <v>24</v>
      </c>
      <c r="M6317" t="s">
        <v>24</v>
      </c>
      <c r="N6317" t="s">
        <v>25</v>
      </c>
      <c r="O6317" t="s">
        <v>24</v>
      </c>
      <c r="P6317" t="s">
        <v>24</v>
      </c>
      <c r="Q6317" t="s">
        <v>25</v>
      </c>
      <c r="R6317">
        <f>IF(Churn_Data[[#This Row],[Churn]]="Yes",1,0)</f>
        <v>0</v>
      </c>
      <c r="S6317" t="s">
        <v>25</v>
      </c>
      <c r="T6317">
        <f>(Churn_Data[[#This Row],[OnlineSecurity]]="Yes")+(Churn_Data[[#This Row],[OnlineBackup]]="Yes")+(Churn_Data[[#This Row],[DeviceProtection]]="Yes")+(Churn_Data[[#This Row],[TechSupport]]="Yes")+(Churn_Data[[#This Row],[StreamingTV]]="Yes")+(Churn_Data[[#This Row],[StreamingMovies]]="Yes")</f>
        <v>4</v>
      </c>
      <c r="U6317" t="s">
        <v>5607</v>
      </c>
      <c r="V6317" t="s">
        <v>72</v>
      </c>
      <c r="W6317" t="str">
        <f>IF(ISNUMBER(SEARCH("automatic", Churn_Data[[#This Row],[PaymentMethod]])), "Automatic", "Manual")</f>
        <v>Automatic</v>
      </c>
      <c r="X6317">
        <v>105</v>
      </c>
      <c r="Y6317" t="str">
        <f>IF(Churn_Data[[#This Row],[tenure]]&lt;=12,"0-1 Year",IF(Churn_Data[[#This Row],[tenure]]&lt;=24,"1-2 Years",IF(Churn_Data[[#This Row],[tenure]]&lt;=36,"2-3 Years",IF(Churn_Data[[#This Row],[tenure]]&lt;=48,"3-4 Years",IF(Churn_Data[[#This Row],[tenure]]&lt;=60,"4-5 Years","5+ Years")))))</f>
        <v>5+ Years</v>
      </c>
      <c r="Z6317">
        <v>72</v>
      </c>
      <c r="AA6317">
        <v>7578.05</v>
      </c>
      <c r="AB6317">
        <f>IF(Churn_Data[[#This Row],[Churn]]="No",Churn_Data[[#This Row],[MonthlyCharges]],NA())</f>
        <v>105</v>
      </c>
      <c r="AC6317">
        <f>IF(Churn_Data[[#This Row],[Churn]]="No",Churn_Data[[#This Row],[tenure]],NA())</f>
        <v>72</v>
      </c>
      <c r="AD6317" t="e">
        <f>IF(Churn_Data[[#This Row],[Churn]]="Yes",Churn_Data[[#This Row],[MonthlyCharges]],NA())</f>
        <v>#N/A</v>
      </c>
      <c r="AE6317" t="e">
        <f>IF(Churn_Data[[#This Row],[Churn]]="Yes",Churn_Data[[#This Row],[tenure]],NA())</f>
        <v>#N/A</v>
      </c>
      <c r="AF6317">
        <v>7560</v>
      </c>
    </row>
    <row r="6318" spans="1:32" x14ac:dyDescent="0.3">
      <c r="A6318" t="s">
        <v>6353</v>
      </c>
      <c r="B6318" t="s">
        <v>23</v>
      </c>
      <c r="C6318" t="str">
        <f>IF(Churn_Data[[#This Row],[SeniorCitizen]]=1,"Yes","No")</f>
        <v>No</v>
      </c>
      <c r="D6318">
        <v>0</v>
      </c>
      <c r="E6318" t="s">
        <v>24</v>
      </c>
      <c r="F6318" t="s">
        <v>25</v>
      </c>
      <c r="G6318" t="s">
        <v>24</v>
      </c>
      <c r="H6318" t="s">
        <v>24</v>
      </c>
      <c r="I6318" t="s">
        <v>26</v>
      </c>
      <c r="J6318" t="str">
        <f>IF(Churn_Data[[#This Row],[InternetService]]&lt;&gt;"No","Yes","No")</f>
        <v>Yes</v>
      </c>
      <c r="K6318" t="s">
        <v>25</v>
      </c>
      <c r="L6318" t="s">
        <v>24</v>
      </c>
      <c r="M6318" t="s">
        <v>24</v>
      </c>
      <c r="N6318" t="s">
        <v>24</v>
      </c>
      <c r="O6318" t="s">
        <v>24</v>
      </c>
      <c r="P6318" t="s">
        <v>24</v>
      </c>
      <c r="Q6318" t="s">
        <v>24</v>
      </c>
      <c r="R6318">
        <f>IF(Churn_Data[[#This Row],[Churn]]="Yes",1,0)</f>
        <v>1</v>
      </c>
      <c r="S6318" t="s">
        <v>24</v>
      </c>
      <c r="T6318">
        <f>(Churn_Data[[#This Row],[OnlineSecurity]]="Yes")+(Churn_Data[[#This Row],[OnlineBackup]]="Yes")+(Churn_Data[[#This Row],[DeviceProtection]]="Yes")+(Churn_Data[[#This Row],[TechSupport]]="Yes")+(Churn_Data[[#This Row],[StreamingTV]]="Yes")+(Churn_Data[[#This Row],[StreamingMovies]]="Yes")</f>
        <v>5</v>
      </c>
      <c r="U6318" t="s">
        <v>5607</v>
      </c>
      <c r="V6318" t="s">
        <v>32</v>
      </c>
      <c r="W6318" t="str">
        <f>IF(ISNUMBER(SEARCH("automatic", Churn_Data[[#This Row],[PaymentMethod]])), "Automatic", "Manual")</f>
        <v>Manual</v>
      </c>
      <c r="X6318">
        <v>109.5</v>
      </c>
      <c r="Y6318" t="str">
        <f>IF(Churn_Data[[#This Row],[tenure]]&lt;=12,"0-1 Year",IF(Churn_Data[[#This Row],[tenure]]&lt;=24,"1-2 Years",IF(Churn_Data[[#This Row],[tenure]]&lt;=36,"2-3 Years",IF(Churn_Data[[#This Row],[tenure]]&lt;=48,"3-4 Years",IF(Churn_Data[[#This Row],[tenure]]&lt;=60,"4-5 Years","5+ Years")))))</f>
        <v>5+ Years</v>
      </c>
      <c r="Z6318">
        <v>70</v>
      </c>
      <c r="AA6318">
        <v>7674.55</v>
      </c>
      <c r="AB6318" t="e">
        <f>IF(Churn_Data[[#This Row],[Churn]]="No",Churn_Data[[#This Row],[MonthlyCharges]],NA())</f>
        <v>#N/A</v>
      </c>
      <c r="AC6318" t="e">
        <f>IF(Churn_Data[[#This Row],[Churn]]="No",Churn_Data[[#This Row],[tenure]],NA())</f>
        <v>#N/A</v>
      </c>
      <c r="AD6318">
        <f>IF(Churn_Data[[#This Row],[Churn]]="Yes",Churn_Data[[#This Row],[MonthlyCharges]],NA())</f>
        <v>109.5</v>
      </c>
      <c r="AE6318">
        <f>IF(Churn_Data[[#This Row],[Churn]]="Yes",Churn_Data[[#This Row],[tenure]],NA())</f>
        <v>70</v>
      </c>
      <c r="AF6318">
        <v>7665</v>
      </c>
    </row>
    <row r="6319" spans="1:32" x14ac:dyDescent="0.3">
      <c r="A6319" t="s">
        <v>6354</v>
      </c>
      <c r="B6319" t="s">
        <v>23</v>
      </c>
      <c r="C6319" t="str">
        <f>IF(Churn_Data[[#This Row],[SeniorCitizen]]=1,"Yes","No")</f>
        <v>No</v>
      </c>
      <c r="D6319">
        <v>0</v>
      </c>
      <c r="E6319" t="s">
        <v>25</v>
      </c>
      <c r="F6319" t="s">
        <v>25</v>
      </c>
      <c r="G6319" t="s">
        <v>24</v>
      </c>
      <c r="H6319" t="s">
        <v>24</v>
      </c>
      <c r="I6319" t="s">
        <v>26</v>
      </c>
      <c r="J6319" t="str">
        <f>IF(Churn_Data[[#This Row],[InternetService]]&lt;&gt;"No","Yes","No")</f>
        <v>Yes</v>
      </c>
      <c r="K6319" t="s">
        <v>25</v>
      </c>
      <c r="L6319" t="s">
        <v>24</v>
      </c>
      <c r="M6319" t="s">
        <v>24</v>
      </c>
      <c r="N6319" t="s">
        <v>25</v>
      </c>
      <c r="O6319" t="s">
        <v>24</v>
      </c>
      <c r="P6319" t="s">
        <v>24</v>
      </c>
      <c r="Q6319" t="s">
        <v>25</v>
      </c>
      <c r="R6319">
        <f>IF(Churn_Data[[#This Row],[Churn]]="Yes",1,0)</f>
        <v>0</v>
      </c>
      <c r="S6319" t="s">
        <v>24</v>
      </c>
      <c r="T6319">
        <f>(Churn_Data[[#This Row],[OnlineSecurity]]="Yes")+(Churn_Data[[#This Row],[OnlineBackup]]="Yes")+(Churn_Data[[#This Row],[DeviceProtection]]="Yes")+(Churn_Data[[#This Row],[TechSupport]]="Yes")+(Churn_Data[[#This Row],[StreamingTV]]="Yes")+(Churn_Data[[#This Row],[StreamingMovies]]="Yes")</f>
        <v>4</v>
      </c>
      <c r="U6319" t="s">
        <v>5607</v>
      </c>
      <c r="V6319" t="s">
        <v>72</v>
      </c>
      <c r="W6319" t="str">
        <f>IF(ISNUMBER(SEARCH("automatic", Churn_Data[[#This Row],[PaymentMethod]])), "Automatic", "Manual")</f>
        <v>Automatic</v>
      </c>
      <c r="X6319">
        <v>104.05</v>
      </c>
      <c r="Y6319" t="str">
        <f>IF(Churn_Data[[#This Row],[tenure]]&lt;=12,"0-1 Year",IF(Churn_Data[[#This Row],[tenure]]&lt;=24,"1-2 Years",IF(Churn_Data[[#This Row],[tenure]]&lt;=36,"2-3 Years",IF(Churn_Data[[#This Row],[tenure]]&lt;=48,"3-4 Years",IF(Churn_Data[[#This Row],[tenure]]&lt;=60,"4-5 Years","5+ Years")))))</f>
        <v>2-3 Years</v>
      </c>
      <c r="Z6319">
        <v>32</v>
      </c>
      <c r="AA6319">
        <v>3416.85</v>
      </c>
      <c r="AB6319">
        <f>IF(Churn_Data[[#This Row],[Churn]]="No",Churn_Data[[#This Row],[MonthlyCharges]],NA())</f>
        <v>104.05</v>
      </c>
      <c r="AC6319">
        <f>IF(Churn_Data[[#This Row],[Churn]]="No",Churn_Data[[#This Row],[tenure]],NA())</f>
        <v>32</v>
      </c>
      <c r="AD6319" t="e">
        <f>IF(Churn_Data[[#This Row],[Churn]]="Yes",Churn_Data[[#This Row],[MonthlyCharges]],NA())</f>
        <v>#N/A</v>
      </c>
      <c r="AE6319" t="e">
        <f>IF(Churn_Data[[#This Row],[Churn]]="Yes",Churn_Data[[#This Row],[tenure]],NA())</f>
        <v>#N/A</v>
      </c>
      <c r="AF6319">
        <v>3329.6</v>
      </c>
    </row>
    <row r="6320" spans="1:32" x14ac:dyDescent="0.3">
      <c r="A6320" t="s">
        <v>6355</v>
      </c>
      <c r="B6320" t="s">
        <v>30</v>
      </c>
      <c r="C6320" t="str">
        <f>IF(Churn_Data[[#This Row],[SeniorCitizen]]=1,"Yes","No")</f>
        <v>No</v>
      </c>
      <c r="D6320">
        <v>0</v>
      </c>
      <c r="E6320" t="s">
        <v>25</v>
      </c>
      <c r="F6320" t="s">
        <v>25</v>
      </c>
      <c r="G6320" t="s">
        <v>24</v>
      </c>
      <c r="H6320" t="s">
        <v>24</v>
      </c>
      <c r="I6320" t="s">
        <v>26</v>
      </c>
      <c r="J6320" t="str">
        <f>IF(Churn_Data[[#This Row],[InternetService]]&lt;&gt;"No","Yes","No")</f>
        <v>Yes</v>
      </c>
      <c r="K6320" t="s">
        <v>25</v>
      </c>
      <c r="L6320" t="s">
        <v>24</v>
      </c>
      <c r="M6320" t="s">
        <v>24</v>
      </c>
      <c r="N6320" t="s">
        <v>24</v>
      </c>
      <c r="O6320" t="s">
        <v>24</v>
      </c>
      <c r="P6320" t="s">
        <v>24</v>
      </c>
      <c r="Q6320" t="s">
        <v>24</v>
      </c>
      <c r="R6320">
        <f>IF(Churn_Data[[#This Row],[Churn]]="Yes",1,0)</f>
        <v>1</v>
      </c>
      <c r="S6320" t="s">
        <v>25</v>
      </c>
      <c r="T6320">
        <f>(Churn_Data[[#This Row],[OnlineSecurity]]="Yes")+(Churn_Data[[#This Row],[OnlineBackup]]="Yes")+(Churn_Data[[#This Row],[DeviceProtection]]="Yes")+(Churn_Data[[#This Row],[TechSupport]]="Yes")+(Churn_Data[[#This Row],[StreamingTV]]="Yes")+(Churn_Data[[#This Row],[StreamingMovies]]="Yes")</f>
        <v>5</v>
      </c>
      <c r="U6320" t="s">
        <v>5607</v>
      </c>
      <c r="V6320" t="s">
        <v>32</v>
      </c>
      <c r="W6320" t="str">
        <f>IF(ISNUMBER(SEARCH("automatic", Churn_Data[[#This Row],[PaymentMethod]])), "Automatic", "Manual")</f>
        <v>Manual</v>
      </c>
      <c r="X6320">
        <v>108.45</v>
      </c>
      <c r="Y6320" t="str">
        <f>IF(Churn_Data[[#This Row],[tenure]]&lt;=12,"0-1 Year",IF(Churn_Data[[#This Row],[tenure]]&lt;=24,"1-2 Years",IF(Churn_Data[[#This Row],[tenure]]&lt;=36,"2-3 Years",IF(Churn_Data[[#This Row],[tenure]]&lt;=48,"3-4 Years",IF(Churn_Data[[#This Row],[tenure]]&lt;=60,"4-5 Years","5+ Years")))))</f>
        <v>5+ Years</v>
      </c>
      <c r="Z6320">
        <v>68</v>
      </c>
      <c r="AA6320">
        <v>7176.55</v>
      </c>
      <c r="AB6320" t="e">
        <f>IF(Churn_Data[[#This Row],[Churn]]="No",Churn_Data[[#This Row],[MonthlyCharges]],NA())</f>
        <v>#N/A</v>
      </c>
      <c r="AC6320" t="e">
        <f>IF(Churn_Data[[#This Row],[Churn]]="No",Churn_Data[[#This Row],[tenure]],NA())</f>
        <v>#N/A</v>
      </c>
      <c r="AD6320">
        <f>IF(Churn_Data[[#This Row],[Churn]]="Yes",Churn_Data[[#This Row],[MonthlyCharges]],NA())</f>
        <v>108.45</v>
      </c>
      <c r="AE6320">
        <f>IF(Churn_Data[[#This Row],[Churn]]="Yes",Churn_Data[[#This Row],[tenure]],NA())</f>
        <v>68</v>
      </c>
      <c r="AF6320">
        <v>7374.6</v>
      </c>
    </row>
    <row r="6321" spans="1:32" x14ac:dyDescent="0.3">
      <c r="A6321" t="s">
        <v>6356</v>
      </c>
      <c r="B6321" t="s">
        <v>30</v>
      </c>
      <c r="C6321" t="str">
        <f>IF(Churn_Data[[#This Row],[SeniorCitizen]]=1,"Yes","No")</f>
        <v>Yes</v>
      </c>
      <c r="D6321">
        <v>1</v>
      </c>
      <c r="E6321" t="s">
        <v>24</v>
      </c>
      <c r="F6321" t="s">
        <v>25</v>
      </c>
      <c r="G6321" t="s">
        <v>24</v>
      </c>
      <c r="H6321" t="s">
        <v>24</v>
      </c>
      <c r="I6321" t="s">
        <v>26</v>
      </c>
      <c r="J6321" t="str">
        <f>IF(Churn_Data[[#This Row],[InternetService]]&lt;&gt;"No","Yes","No")</f>
        <v>Yes</v>
      </c>
      <c r="K6321" t="s">
        <v>25</v>
      </c>
      <c r="L6321" t="s">
        <v>24</v>
      </c>
      <c r="M6321" t="s">
        <v>24</v>
      </c>
      <c r="N6321" t="s">
        <v>24</v>
      </c>
      <c r="O6321" t="s">
        <v>24</v>
      </c>
      <c r="P6321" t="s">
        <v>24</v>
      </c>
      <c r="Q6321" t="s">
        <v>24</v>
      </c>
      <c r="R6321">
        <f>IF(Churn_Data[[#This Row],[Churn]]="Yes",1,0)</f>
        <v>1</v>
      </c>
      <c r="S6321" t="s">
        <v>24</v>
      </c>
      <c r="T6321">
        <f>(Churn_Data[[#This Row],[OnlineSecurity]]="Yes")+(Churn_Data[[#This Row],[OnlineBackup]]="Yes")+(Churn_Data[[#This Row],[DeviceProtection]]="Yes")+(Churn_Data[[#This Row],[TechSupport]]="Yes")+(Churn_Data[[#This Row],[StreamingTV]]="Yes")+(Churn_Data[[#This Row],[StreamingMovies]]="Yes")</f>
        <v>5</v>
      </c>
      <c r="U6321" t="s">
        <v>5607</v>
      </c>
      <c r="V6321" t="s">
        <v>32</v>
      </c>
      <c r="W6321" t="str">
        <f>IF(ISNUMBER(SEARCH("automatic", Churn_Data[[#This Row],[PaymentMethod]])), "Automatic", "Manual")</f>
        <v>Manual</v>
      </c>
      <c r="X6321">
        <v>110.85</v>
      </c>
      <c r="Y6321" t="str">
        <f>IF(Churn_Data[[#This Row],[tenure]]&lt;=12,"0-1 Year",IF(Churn_Data[[#This Row],[tenure]]&lt;=24,"1-2 Years",IF(Churn_Data[[#This Row],[tenure]]&lt;=36,"2-3 Years",IF(Churn_Data[[#This Row],[tenure]]&lt;=48,"3-4 Years",IF(Churn_Data[[#This Row],[tenure]]&lt;=60,"4-5 Years","5+ Years")))))</f>
        <v>5+ Years</v>
      </c>
      <c r="Z6321">
        <v>66</v>
      </c>
      <c r="AA6321">
        <v>7491.75</v>
      </c>
      <c r="AB6321" t="e">
        <f>IF(Churn_Data[[#This Row],[Churn]]="No",Churn_Data[[#This Row],[MonthlyCharges]],NA())</f>
        <v>#N/A</v>
      </c>
      <c r="AC6321" t="e">
        <f>IF(Churn_Data[[#This Row],[Churn]]="No",Churn_Data[[#This Row],[tenure]],NA())</f>
        <v>#N/A</v>
      </c>
      <c r="AD6321">
        <f>IF(Churn_Data[[#This Row],[Churn]]="Yes",Churn_Data[[#This Row],[MonthlyCharges]],NA())</f>
        <v>110.85</v>
      </c>
      <c r="AE6321">
        <f>IF(Churn_Data[[#This Row],[Churn]]="Yes",Churn_Data[[#This Row],[tenure]],NA())</f>
        <v>66</v>
      </c>
      <c r="AF6321">
        <v>7316.1</v>
      </c>
    </row>
    <row r="6322" spans="1:32" x14ac:dyDescent="0.3">
      <c r="A6322" t="s">
        <v>6357</v>
      </c>
      <c r="B6322" t="s">
        <v>23</v>
      </c>
      <c r="C6322" t="str">
        <f>IF(Churn_Data[[#This Row],[SeniorCitizen]]=1,"Yes","No")</f>
        <v>Yes</v>
      </c>
      <c r="D6322">
        <v>1</v>
      </c>
      <c r="E6322" t="s">
        <v>24</v>
      </c>
      <c r="F6322" t="s">
        <v>24</v>
      </c>
      <c r="G6322" t="s">
        <v>24</v>
      </c>
      <c r="H6322" t="s">
        <v>24</v>
      </c>
      <c r="I6322" t="s">
        <v>26</v>
      </c>
      <c r="J6322" t="str">
        <f>IF(Churn_Data[[#This Row],[InternetService]]&lt;&gt;"No","Yes","No")</f>
        <v>Yes</v>
      </c>
      <c r="K6322" t="s">
        <v>25</v>
      </c>
      <c r="L6322" t="s">
        <v>24</v>
      </c>
      <c r="M6322" t="s">
        <v>24</v>
      </c>
      <c r="N6322" t="s">
        <v>25</v>
      </c>
      <c r="O6322" t="s">
        <v>24</v>
      </c>
      <c r="P6322" t="s">
        <v>24</v>
      </c>
      <c r="Q6322" t="s">
        <v>25</v>
      </c>
      <c r="R6322">
        <f>IF(Churn_Data[[#This Row],[Churn]]="Yes",1,0)</f>
        <v>0</v>
      </c>
      <c r="S6322" t="s">
        <v>24</v>
      </c>
      <c r="T6322">
        <f>(Churn_Data[[#This Row],[OnlineSecurity]]="Yes")+(Churn_Data[[#This Row],[OnlineBackup]]="Yes")+(Churn_Data[[#This Row],[DeviceProtection]]="Yes")+(Churn_Data[[#This Row],[TechSupport]]="Yes")+(Churn_Data[[#This Row],[StreamingTV]]="Yes")+(Churn_Data[[#This Row],[StreamingMovies]]="Yes")</f>
        <v>4</v>
      </c>
      <c r="U6322" t="s">
        <v>5607</v>
      </c>
      <c r="V6322" t="s">
        <v>32</v>
      </c>
      <c r="W6322" t="str">
        <f>IF(ISNUMBER(SEARCH("automatic", Churn_Data[[#This Row],[PaymentMethod]])), "Automatic", "Manual")</f>
        <v>Manual</v>
      </c>
      <c r="X6322">
        <v>104.9</v>
      </c>
      <c r="Y6322" t="str">
        <f>IF(Churn_Data[[#This Row],[tenure]]&lt;=12,"0-1 Year",IF(Churn_Data[[#This Row],[tenure]]&lt;=24,"1-2 Years",IF(Churn_Data[[#This Row],[tenure]]&lt;=36,"2-3 Years",IF(Churn_Data[[#This Row],[tenure]]&lt;=48,"3-4 Years",IF(Churn_Data[[#This Row],[tenure]]&lt;=60,"4-5 Years","5+ Years")))))</f>
        <v>5+ Years</v>
      </c>
      <c r="Z6322">
        <v>66</v>
      </c>
      <c r="AA6322">
        <v>6891.45</v>
      </c>
      <c r="AB6322">
        <f>IF(Churn_Data[[#This Row],[Churn]]="No",Churn_Data[[#This Row],[MonthlyCharges]],NA())</f>
        <v>104.9</v>
      </c>
      <c r="AC6322">
        <f>IF(Churn_Data[[#This Row],[Churn]]="No",Churn_Data[[#This Row],[tenure]],NA())</f>
        <v>66</v>
      </c>
      <c r="AD6322" t="e">
        <f>IF(Churn_Data[[#This Row],[Churn]]="Yes",Churn_Data[[#This Row],[MonthlyCharges]],NA())</f>
        <v>#N/A</v>
      </c>
      <c r="AE6322" t="e">
        <f>IF(Churn_Data[[#This Row],[Churn]]="Yes",Churn_Data[[#This Row],[tenure]],NA())</f>
        <v>#N/A</v>
      </c>
      <c r="AF6322">
        <v>6923.4</v>
      </c>
    </row>
    <row r="6323" spans="1:32" x14ac:dyDescent="0.3">
      <c r="A6323" t="s">
        <v>6358</v>
      </c>
      <c r="B6323" t="s">
        <v>23</v>
      </c>
      <c r="C6323" t="str">
        <f>IF(Churn_Data[[#This Row],[SeniorCitizen]]=1,"Yes","No")</f>
        <v>No</v>
      </c>
      <c r="D6323">
        <v>0</v>
      </c>
      <c r="E6323" t="s">
        <v>25</v>
      </c>
      <c r="F6323" t="s">
        <v>24</v>
      </c>
      <c r="G6323" t="s">
        <v>24</v>
      </c>
      <c r="H6323" t="s">
        <v>24</v>
      </c>
      <c r="I6323" t="s">
        <v>26</v>
      </c>
      <c r="J6323" t="str">
        <f>IF(Churn_Data[[#This Row],[InternetService]]&lt;&gt;"No","Yes","No")</f>
        <v>Yes</v>
      </c>
      <c r="K6323" t="s">
        <v>25</v>
      </c>
      <c r="L6323" t="s">
        <v>24</v>
      </c>
      <c r="M6323" t="s">
        <v>24</v>
      </c>
      <c r="N6323" t="s">
        <v>25</v>
      </c>
      <c r="O6323" t="s">
        <v>24</v>
      </c>
      <c r="P6323" t="s">
        <v>24</v>
      </c>
      <c r="Q6323" t="s">
        <v>25</v>
      </c>
      <c r="R6323">
        <f>IF(Churn_Data[[#This Row],[Churn]]="Yes",1,0)</f>
        <v>0</v>
      </c>
      <c r="S6323" t="s">
        <v>24</v>
      </c>
      <c r="T6323">
        <f>(Churn_Data[[#This Row],[OnlineSecurity]]="Yes")+(Churn_Data[[#This Row],[OnlineBackup]]="Yes")+(Churn_Data[[#This Row],[DeviceProtection]]="Yes")+(Churn_Data[[#This Row],[TechSupport]]="Yes")+(Churn_Data[[#This Row],[StreamingTV]]="Yes")+(Churn_Data[[#This Row],[StreamingMovies]]="Yes")</f>
        <v>4</v>
      </c>
      <c r="U6323" t="s">
        <v>5607</v>
      </c>
      <c r="V6323" t="s">
        <v>72</v>
      </c>
      <c r="W6323" t="str">
        <f>IF(ISNUMBER(SEARCH("automatic", Churn_Data[[#This Row],[PaymentMethod]])), "Automatic", "Manual")</f>
        <v>Automatic</v>
      </c>
      <c r="X6323">
        <v>104.15</v>
      </c>
      <c r="Y6323" t="str">
        <f>IF(Churn_Data[[#This Row],[tenure]]&lt;=12,"0-1 Year",IF(Churn_Data[[#This Row],[tenure]]&lt;=24,"1-2 Years",IF(Churn_Data[[#This Row],[tenure]]&lt;=36,"2-3 Years",IF(Churn_Data[[#This Row],[tenure]]&lt;=48,"3-4 Years",IF(Churn_Data[[#This Row],[tenure]]&lt;=60,"4-5 Years","5+ Years")))))</f>
        <v>1-2 Years</v>
      </c>
      <c r="Z6323">
        <v>13</v>
      </c>
      <c r="AA6323">
        <v>1299.0999999999999</v>
      </c>
      <c r="AB6323">
        <f>IF(Churn_Data[[#This Row],[Churn]]="No",Churn_Data[[#This Row],[MonthlyCharges]],NA())</f>
        <v>104.15</v>
      </c>
      <c r="AC6323">
        <f>IF(Churn_Data[[#This Row],[Churn]]="No",Churn_Data[[#This Row],[tenure]],NA())</f>
        <v>13</v>
      </c>
      <c r="AD6323" t="e">
        <f>IF(Churn_Data[[#This Row],[Churn]]="Yes",Churn_Data[[#This Row],[MonthlyCharges]],NA())</f>
        <v>#N/A</v>
      </c>
      <c r="AE6323" t="e">
        <f>IF(Churn_Data[[#This Row],[Churn]]="Yes",Churn_Data[[#This Row],[tenure]],NA())</f>
        <v>#N/A</v>
      </c>
      <c r="AF6323">
        <v>1353.95</v>
      </c>
    </row>
    <row r="6324" spans="1:32" x14ac:dyDescent="0.3">
      <c r="A6324" t="s">
        <v>6359</v>
      </c>
      <c r="B6324" t="s">
        <v>23</v>
      </c>
      <c r="C6324" t="str">
        <f>IF(Churn_Data[[#This Row],[SeniorCitizen]]=1,"Yes","No")</f>
        <v>No</v>
      </c>
      <c r="D6324">
        <v>0</v>
      </c>
      <c r="E6324" t="s">
        <v>24</v>
      </c>
      <c r="F6324" t="s">
        <v>25</v>
      </c>
      <c r="G6324" t="s">
        <v>24</v>
      </c>
      <c r="H6324" t="s">
        <v>24</v>
      </c>
      <c r="I6324" t="s">
        <v>26</v>
      </c>
      <c r="J6324" t="str">
        <f>IF(Churn_Data[[#This Row],[InternetService]]&lt;&gt;"No","Yes","No")</f>
        <v>Yes</v>
      </c>
      <c r="K6324" t="s">
        <v>25</v>
      </c>
      <c r="L6324" t="s">
        <v>24</v>
      </c>
      <c r="M6324" t="s">
        <v>24</v>
      </c>
      <c r="N6324" t="s">
        <v>25</v>
      </c>
      <c r="O6324" t="s">
        <v>24</v>
      </c>
      <c r="P6324" t="s">
        <v>24</v>
      </c>
      <c r="Q6324" t="s">
        <v>25</v>
      </c>
      <c r="R6324">
        <f>IF(Churn_Data[[#This Row],[Churn]]="Yes",1,0)</f>
        <v>0</v>
      </c>
      <c r="S6324" t="s">
        <v>24</v>
      </c>
      <c r="T6324">
        <f>(Churn_Data[[#This Row],[OnlineSecurity]]="Yes")+(Churn_Data[[#This Row],[OnlineBackup]]="Yes")+(Churn_Data[[#This Row],[DeviceProtection]]="Yes")+(Churn_Data[[#This Row],[TechSupport]]="Yes")+(Churn_Data[[#This Row],[StreamingTV]]="Yes")+(Churn_Data[[#This Row],[StreamingMovies]]="Yes")</f>
        <v>4</v>
      </c>
      <c r="U6324" t="s">
        <v>5607</v>
      </c>
      <c r="V6324" t="s">
        <v>46</v>
      </c>
      <c r="W6324" t="str">
        <f>IF(ISNUMBER(SEARCH("automatic", Churn_Data[[#This Row],[PaymentMethod]])), "Automatic", "Manual")</f>
        <v>Automatic</v>
      </c>
      <c r="X6324">
        <v>105.7</v>
      </c>
      <c r="Y6324" t="str">
        <f>IF(Churn_Data[[#This Row],[tenure]]&lt;=12,"0-1 Year",IF(Churn_Data[[#This Row],[tenure]]&lt;=24,"1-2 Years",IF(Churn_Data[[#This Row],[tenure]]&lt;=36,"2-3 Years",IF(Churn_Data[[#This Row],[tenure]]&lt;=48,"3-4 Years",IF(Churn_Data[[#This Row],[tenure]]&lt;=60,"4-5 Years","5+ Years")))))</f>
        <v>5+ Years</v>
      </c>
      <c r="Z6324">
        <v>67</v>
      </c>
      <c r="AA6324">
        <v>6816.95</v>
      </c>
      <c r="AB6324">
        <f>IF(Churn_Data[[#This Row],[Churn]]="No",Churn_Data[[#This Row],[MonthlyCharges]],NA())</f>
        <v>105.7</v>
      </c>
      <c r="AC6324">
        <f>IF(Churn_Data[[#This Row],[Churn]]="No",Churn_Data[[#This Row],[tenure]],NA())</f>
        <v>67</v>
      </c>
      <c r="AD6324" t="e">
        <f>IF(Churn_Data[[#This Row],[Churn]]="Yes",Churn_Data[[#This Row],[MonthlyCharges]],NA())</f>
        <v>#N/A</v>
      </c>
      <c r="AE6324" t="e">
        <f>IF(Churn_Data[[#This Row],[Churn]]="Yes",Churn_Data[[#This Row],[tenure]],NA())</f>
        <v>#N/A</v>
      </c>
      <c r="AF6324">
        <v>7081.9</v>
      </c>
    </row>
    <row r="6325" spans="1:32" x14ac:dyDescent="0.3">
      <c r="A6325" t="s">
        <v>6360</v>
      </c>
      <c r="B6325" t="s">
        <v>30</v>
      </c>
      <c r="C6325" t="str">
        <f>IF(Churn_Data[[#This Row],[SeniorCitizen]]=1,"Yes","No")</f>
        <v>Yes</v>
      </c>
      <c r="D6325">
        <v>1</v>
      </c>
      <c r="E6325" t="s">
        <v>25</v>
      </c>
      <c r="F6325" t="s">
        <v>25</v>
      </c>
      <c r="G6325" t="s">
        <v>24</v>
      </c>
      <c r="H6325" t="s">
        <v>24</v>
      </c>
      <c r="I6325" t="s">
        <v>26</v>
      </c>
      <c r="J6325" t="str">
        <f>IF(Churn_Data[[#This Row],[InternetService]]&lt;&gt;"No","Yes","No")</f>
        <v>Yes</v>
      </c>
      <c r="K6325" t="s">
        <v>25</v>
      </c>
      <c r="L6325" t="s">
        <v>24</v>
      </c>
      <c r="M6325" t="s">
        <v>24</v>
      </c>
      <c r="N6325" t="s">
        <v>24</v>
      </c>
      <c r="O6325" t="s">
        <v>24</v>
      </c>
      <c r="P6325" t="s">
        <v>24</v>
      </c>
      <c r="Q6325" t="s">
        <v>24</v>
      </c>
      <c r="R6325">
        <f>IF(Churn_Data[[#This Row],[Churn]]="Yes",1,0)</f>
        <v>1</v>
      </c>
      <c r="S6325" t="s">
        <v>25</v>
      </c>
      <c r="T6325">
        <f>(Churn_Data[[#This Row],[OnlineSecurity]]="Yes")+(Churn_Data[[#This Row],[OnlineBackup]]="Yes")+(Churn_Data[[#This Row],[DeviceProtection]]="Yes")+(Churn_Data[[#This Row],[TechSupport]]="Yes")+(Churn_Data[[#This Row],[StreamingTV]]="Yes")+(Churn_Data[[#This Row],[StreamingMovies]]="Yes")</f>
        <v>5</v>
      </c>
      <c r="U6325" t="s">
        <v>5607</v>
      </c>
      <c r="V6325" t="s">
        <v>72</v>
      </c>
      <c r="W6325" t="str">
        <f>IF(ISNUMBER(SEARCH("automatic", Churn_Data[[#This Row],[PaymentMethod]])), "Automatic", "Manual")</f>
        <v>Automatic</v>
      </c>
      <c r="X6325">
        <v>110.9</v>
      </c>
      <c r="Y6325" t="str">
        <f>IF(Churn_Data[[#This Row],[tenure]]&lt;=12,"0-1 Year",IF(Churn_Data[[#This Row],[tenure]]&lt;=24,"1-2 Years",IF(Churn_Data[[#This Row],[tenure]]&lt;=36,"2-3 Years",IF(Churn_Data[[#This Row],[tenure]]&lt;=48,"3-4 Years",IF(Churn_Data[[#This Row],[tenure]]&lt;=60,"4-5 Years","5+ Years")))))</f>
        <v>5+ Years</v>
      </c>
      <c r="Z6325">
        <v>66</v>
      </c>
      <c r="AA6325">
        <v>7432.05</v>
      </c>
      <c r="AB6325" t="e">
        <f>IF(Churn_Data[[#This Row],[Churn]]="No",Churn_Data[[#This Row],[MonthlyCharges]],NA())</f>
        <v>#N/A</v>
      </c>
      <c r="AC6325" t="e">
        <f>IF(Churn_Data[[#This Row],[Churn]]="No",Churn_Data[[#This Row],[tenure]],NA())</f>
        <v>#N/A</v>
      </c>
      <c r="AD6325">
        <f>IF(Churn_Data[[#This Row],[Churn]]="Yes",Churn_Data[[#This Row],[MonthlyCharges]],NA())</f>
        <v>110.9</v>
      </c>
      <c r="AE6325">
        <f>IF(Churn_Data[[#This Row],[Churn]]="Yes",Churn_Data[[#This Row],[tenure]],NA())</f>
        <v>66</v>
      </c>
      <c r="AF6325">
        <v>7319.4</v>
      </c>
    </row>
    <row r="6326" spans="1:32" x14ac:dyDescent="0.3">
      <c r="A6326" t="s">
        <v>6361</v>
      </c>
      <c r="B6326" t="s">
        <v>23</v>
      </c>
      <c r="C6326" t="str">
        <f>IF(Churn_Data[[#This Row],[SeniorCitizen]]=1,"Yes","No")</f>
        <v>No</v>
      </c>
      <c r="D6326">
        <v>0</v>
      </c>
      <c r="E6326" t="s">
        <v>25</v>
      </c>
      <c r="F6326" t="s">
        <v>25</v>
      </c>
      <c r="G6326" t="s">
        <v>24</v>
      </c>
      <c r="H6326" t="s">
        <v>24</v>
      </c>
      <c r="I6326" t="s">
        <v>26</v>
      </c>
      <c r="J6326" t="str">
        <f>IF(Churn_Data[[#This Row],[InternetService]]&lt;&gt;"No","Yes","No")</f>
        <v>Yes</v>
      </c>
      <c r="K6326" t="s">
        <v>25</v>
      </c>
      <c r="L6326" t="s">
        <v>24</v>
      </c>
      <c r="M6326" t="s">
        <v>24</v>
      </c>
      <c r="N6326" t="s">
        <v>25</v>
      </c>
      <c r="O6326" t="s">
        <v>24</v>
      </c>
      <c r="P6326" t="s">
        <v>24</v>
      </c>
      <c r="Q6326" t="s">
        <v>25</v>
      </c>
      <c r="R6326">
        <f>IF(Churn_Data[[#This Row],[Churn]]="Yes",1,0)</f>
        <v>0</v>
      </c>
      <c r="S6326" t="s">
        <v>24</v>
      </c>
      <c r="T6326">
        <f>(Churn_Data[[#This Row],[OnlineSecurity]]="Yes")+(Churn_Data[[#This Row],[OnlineBackup]]="Yes")+(Churn_Data[[#This Row],[DeviceProtection]]="Yes")+(Churn_Data[[#This Row],[TechSupport]]="Yes")+(Churn_Data[[#This Row],[StreamingTV]]="Yes")+(Churn_Data[[#This Row],[StreamingMovies]]="Yes")</f>
        <v>4</v>
      </c>
      <c r="U6326" t="s">
        <v>5607</v>
      </c>
      <c r="V6326" t="s">
        <v>46</v>
      </c>
      <c r="W6326" t="str">
        <f>IF(ISNUMBER(SEARCH("automatic", Churn_Data[[#This Row],[PaymentMethod]])), "Automatic", "Manual")</f>
        <v>Automatic</v>
      </c>
      <c r="X6326">
        <v>104.8</v>
      </c>
      <c r="Y6326" t="str">
        <f>IF(Churn_Data[[#This Row],[tenure]]&lt;=12,"0-1 Year",IF(Churn_Data[[#This Row],[tenure]]&lt;=24,"1-2 Years",IF(Churn_Data[[#This Row],[tenure]]&lt;=36,"2-3 Years",IF(Churn_Data[[#This Row],[tenure]]&lt;=48,"3-4 Years",IF(Churn_Data[[#This Row],[tenure]]&lt;=60,"4-5 Years","5+ Years")))))</f>
        <v>2-3 Years</v>
      </c>
      <c r="Z6326">
        <v>36</v>
      </c>
      <c r="AA6326">
        <v>3886.45</v>
      </c>
      <c r="AB6326">
        <f>IF(Churn_Data[[#This Row],[Churn]]="No",Churn_Data[[#This Row],[MonthlyCharges]],NA())</f>
        <v>104.8</v>
      </c>
      <c r="AC6326">
        <f>IF(Churn_Data[[#This Row],[Churn]]="No",Churn_Data[[#This Row],[tenure]],NA())</f>
        <v>36</v>
      </c>
      <c r="AD6326" t="e">
        <f>IF(Churn_Data[[#This Row],[Churn]]="Yes",Churn_Data[[#This Row],[MonthlyCharges]],NA())</f>
        <v>#N/A</v>
      </c>
      <c r="AE6326" t="e">
        <f>IF(Churn_Data[[#This Row],[Churn]]="Yes",Churn_Data[[#This Row],[tenure]],NA())</f>
        <v>#N/A</v>
      </c>
      <c r="AF6326">
        <v>3772.8</v>
      </c>
    </row>
    <row r="6327" spans="1:32" x14ac:dyDescent="0.3">
      <c r="A6327" t="s">
        <v>6362</v>
      </c>
      <c r="B6327" t="s">
        <v>23</v>
      </c>
      <c r="C6327" t="str">
        <f>IF(Churn_Data[[#This Row],[SeniorCitizen]]=1,"Yes","No")</f>
        <v>No</v>
      </c>
      <c r="D6327">
        <v>0</v>
      </c>
      <c r="E6327" t="s">
        <v>24</v>
      </c>
      <c r="F6327" t="s">
        <v>24</v>
      </c>
      <c r="G6327" t="s">
        <v>24</v>
      </c>
      <c r="H6327" t="s">
        <v>24</v>
      </c>
      <c r="I6327" t="s">
        <v>26</v>
      </c>
      <c r="J6327" t="str">
        <f>IF(Churn_Data[[#This Row],[InternetService]]&lt;&gt;"No","Yes","No")</f>
        <v>Yes</v>
      </c>
      <c r="K6327" t="s">
        <v>25</v>
      </c>
      <c r="L6327" t="s">
        <v>24</v>
      </c>
      <c r="M6327" t="s">
        <v>24</v>
      </c>
      <c r="N6327" t="s">
        <v>24</v>
      </c>
      <c r="O6327" t="s">
        <v>24</v>
      </c>
      <c r="P6327" t="s">
        <v>24</v>
      </c>
      <c r="Q6327" t="s">
        <v>25</v>
      </c>
      <c r="R6327">
        <f>IF(Churn_Data[[#This Row],[Churn]]="Yes",1,0)</f>
        <v>0</v>
      </c>
      <c r="S6327" t="s">
        <v>24</v>
      </c>
      <c r="T6327">
        <f>(Churn_Data[[#This Row],[OnlineSecurity]]="Yes")+(Churn_Data[[#This Row],[OnlineBackup]]="Yes")+(Churn_Data[[#This Row],[DeviceProtection]]="Yes")+(Churn_Data[[#This Row],[TechSupport]]="Yes")+(Churn_Data[[#This Row],[StreamingTV]]="Yes")+(Churn_Data[[#This Row],[StreamingMovies]]="Yes")</f>
        <v>5</v>
      </c>
      <c r="U6327" t="s">
        <v>5607</v>
      </c>
      <c r="V6327" t="s">
        <v>72</v>
      </c>
      <c r="W6327" t="str">
        <f>IF(ISNUMBER(SEARCH("automatic", Churn_Data[[#This Row],[PaymentMethod]])), "Automatic", "Manual")</f>
        <v>Automatic</v>
      </c>
      <c r="X6327">
        <v>112.35</v>
      </c>
      <c r="Y6327" t="str">
        <f>IF(Churn_Data[[#This Row],[tenure]]&lt;=12,"0-1 Year",IF(Churn_Data[[#This Row],[tenure]]&lt;=24,"1-2 Years",IF(Churn_Data[[#This Row],[tenure]]&lt;=36,"2-3 Years",IF(Churn_Data[[#This Row],[tenure]]&lt;=48,"3-4 Years",IF(Churn_Data[[#This Row],[tenure]]&lt;=60,"4-5 Years","5+ Years")))))</f>
        <v>5+ Years</v>
      </c>
      <c r="Z6327">
        <v>67</v>
      </c>
      <c r="AA6327">
        <v>7388.45</v>
      </c>
      <c r="AB6327">
        <f>IF(Churn_Data[[#This Row],[Churn]]="No",Churn_Data[[#This Row],[MonthlyCharges]],NA())</f>
        <v>112.35</v>
      </c>
      <c r="AC6327">
        <f>IF(Churn_Data[[#This Row],[Churn]]="No",Churn_Data[[#This Row],[tenure]],NA())</f>
        <v>67</v>
      </c>
      <c r="AD6327" t="e">
        <f>IF(Churn_Data[[#This Row],[Churn]]="Yes",Churn_Data[[#This Row],[MonthlyCharges]],NA())</f>
        <v>#N/A</v>
      </c>
      <c r="AE6327" t="e">
        <f>IF(Churn_Data[[#This Row],[Churn]]="Yes",Churn_Data[[#This Row],[tenure]],NA())</f>
        <v>#N/A</v>
      </c>
      <c r="AF6327">
        <v>7527.45</v>
      </c>
    </row>
    <row r="6328" spans="1:32" x14ac:dyDescent="0.3">
      <c r="A6328" t="s">
        <v>6363</v>
      </c>
      <c r="B6328" t="s">
        <v>23</v>
      </c>
      <c r="C6328" t="str">
        <f>IF(Churn_Data[[#This Row],[SeniorCitizen]]=1,"Yes","No")</f>
        <v>No</v>
      </c>
      <c r="D6328">
        <v>0</v>
      </c>
      <c r="E6328" t="s">
        <v>24</v>
      </c>
      <c r="F6328" t="s">
        <v>24</v>
      </c>
      <c r="G6328" t="s">
        <v>24</v>
      </c>
      <c r="H6328" t="s">
        <v>24</v>
      </c>
      <c r="I6328" t="s">
        <v>26</v>
      </c>
      <c r="J6328" t="str">
        <f>IF(Churn_Data[[#This Row],[InternetService]]&lt;&gt;"No","Yes","No")</f>
        <v>Yes</v>
      </c>
      <c r="K6328" t="s">
        <v>25</v>
      </c>
      <c r="L6328" t="s">
        <v>24</v>
      </c>
      <c r="M6328" t="s">
        <v>24</v>
      </c>
      <c r="N6328" t="s">
        <v>25</v>
      </c>
      <c r="O6328" t="s">
        <v>24</v>
      </c>
      <c r="P6328" t="s">
        <v>24</v>
      </c>
      <c r="Q6328" t="s">
        <v>25</v>
      </c>
      <c r="R6328">
        <f>IF(Churn_Data[[#This Row],[Churn]]="Yes",1,0)</f>
        <v>0</v>
      </c>
      <c r="S6328" t="s">
        <v>24</v>
      </c>
      <c r="T6328">
        <f>(Churn_Data[[#This Row],[OnlineSecurity]]="Yes")+(Churn_Data[[#This Row],[OnlineBackup]]="Yes")+(Churn_Data[[#This Row],[DeviceProtection]]="Yes")+(Churn_Data[[#This Row],[TechSupport]]="Yes")+(Churn_Data[[#This Row],[StreamingTV]]="Yes")+(Churn_Data[[#This Row],[StreamingMovies]]="Yes")</f>
        <v>4</v>
      </c>
      <c r="U6328" t="s">
        <v>5607</v>
      </c>
      <c r="V6328" t="s">
        <v>32</v>
      </c>
      <c r="W6328" t="str">
        <f>IF(ISNUMBER(SEARCH("automatic", Churn_Data[[#This Row],[PaymentMethod]])), "Automatic", "Manual")</f>
        <v>Manual</v>
      </c>
      <c r="X6328">
        <v>106.15</v>
      </c>
      <c r="Y6328" t="str">
        <f>IF(Churn_Data[[#This Row],[tenure]]&lt;=12,"0-1 Year",IF(Churn_Data[[#This Row],[tenure]]&lt;=24,"1-2 Years",IF(Churn_Data[[#This Row],[tenure]]&lt;=36,"2-3 Years",IF(Churn_Data[[#This Row],[tenure]]&lt;=48,"3-4 Years",IF(Churn_Data[[#This Row],[tenure]]&lt;=60,"4-5 Years","5+ Years")))))</f>
        <v>4-5 Years</v>
      </c>
      <c r="Z6328">
        <v>59</v>
      </c>
      <c r="AA6328">
        <v>6256.2</v>
      </c>
      <c r="AB6328">
        <f>IF(Churn_Data[[#This Row],[Churn]]="No",Churn_Data[[#This Row],[MonthlyCharges]],NA())</f>
        <v>106.15</v>
      </c>
      <c r="AC6328">
        <f>IF(Churn_Data[[#This Row],[Churn]]="No",Churn_Data[[#This Row],[tenure]],NA())</f>
        <v>59</v>
      </c>
      <c r="AD6328" t="e">
        <f>IF(Churn_Data[[#This Row],[Churn]]="Yes",Churn_Data[[#This Row],[MonthlyCharges]],NA())</f>
        <v>#N/A</v>
      </c>
      <c r="AE6328" t="e">
        <f>IF(Churn_Data[[#This Row],[Churn]]="Yes",Churn_Data[[#This Row],[tenure]],NA())</f>
        <v>#N/A</v>
      </c>
      <c r="AF6328">
        <v>6262.85</v>
      </c>
    </row>
    <row r="6329" spans="1:32" x14ac:dyDescent="0.3">
      <c r="A6329" t="s">
        <v>6364</v>
      </c>
      <c r="B6329" t="s">
        <v>23</v>
      </c>
      <c r="C6329" t="str">
        <f>IF(Churn_Data[[#This Row],[SeniorCitizen]]=1,"Yes","No")</f>
        <v>No</v>
      </c>
      <c r="D6329">
        <v>0</v>
      </c>
      <c r="E6329" t="s">
        <v>24</v>
      </c>
      <c r="F6329" t="s">
        <v>24</v>
      </c>
      <c r="G6329" t="s">
        <v>24</v>
      </c>
      <c r="H6329" t="s">
        <v>24</v>
      </c>
      <c r="I6329" t="s">
        <v>26</v>
      </c>
      <c r="J6329" t="str">
        <f>IF(Churn_Data[[#This Row],[InternetService]]&lt;&gt;"No","Yes","No")</f>
        <v>Yes</v>
      </c>
      <c r="K6329" t="s">
        <v>25</v>
      </c>
      <c r="L6329" t="s">
        <v>24</v>
      </c>
      <c r="M6329" t="s">
        <v>24</v>
      </c>
      <c r="N6329" t="s">
        <v>24</v>
      </c>
      <c r="O6329" t="s">
        <v>24</v>
      </c>
      <c r="P6329" t="s">
        <v>24</v>
      </c>
      <c r="Q6329" t="s">
        <v>25</v>
      </c>
      <c r="R6329">
        <f>IF(Churn_Data[[#This Row],[Churn]]="Yes",1,0)</f>
        <v>0</v>
      </c>
      <c r="S6329" t="s">
        <v>24</v>
      </c>
      <c r="T6329">
        <f>(Churn_Data[[#This Row],[OnlineSecurity]]="Yes")+(Churn_Data[[#This Row],[OnlineBackup]]="Yes")+(Churn_Data[[#This Row],[DeviceProtection]]="Yes")+(Churn_Data[[#This Row],[TechSupport]]="Yes")+(Churn_Data[[#This Row],[StreamingTV]]="Yes")+(Churn_Data[[#This Row],[StreamingMovies]]="Yes")</f>
        <v>5</v>
      </c>
      <c r="U6329" t="s">
        <v>5607</v>
      </c>
      <c r="V6329" t="s">
        <v>46</v>
      </c>
      <c r="W6329" t="str">
        <f>IF(ISNUMBER(SEARCH("automatic", Churn_Data[[#This Row],[PaymentMethod]])), "Automatic", "Manual")</f>
        <v>Automatic</v>
      </c>
      <c r="X6329">
        <v>108.75</v>
      </c>
      <c r="Y6329" t="str">
        <f>IF(Churn_Data[[#This Row],[tenure]]&lt;=12,"0-1 Year",IF(Churn_Data[[#This Row],[tenure]]&lt;=24,"1-2 Years",IF(Churn_Data[[#This Row],[tenure]]&lt;=36,"2-3 Years",IF(Churn_Data[[#This Row],[tenure]]&lt;=48,"3-4 Years",IF(Churn_Data[[#This Row],[tenure]]&lt;=60,"4-5 Years","5+ Years")))))</f>
        <v>5+ Years</v>
      </c>
      <c r="Z6329">
        <v>69</v>
      </c>
      <c r="AA6329">
        <v>7493.05</v>
      </c>
      <c r="AB6329">
        <f>IF(Churn_Data[[#This Row],[Churn]]="No",Churn_Data[[#This Row],[MonthlyCharges]],NA())</f>
        <v>108.75</v>
      </c>
      <c r="AC6329">
        <f>IF(Churn_Data[[#This Row],[Churn]]="No",Churn_Data[[#This Row],[tenure]],NA())</f>
        <v>69</v>
      </c>
      <c r="AD6329" t="e">
        <f>IF(Churn_Data[[#This Row],[Churn]]="Yes",Churn_Data[[#This Row],[MonthlyCharges]],NA())</f>
        <v>#N/A</v>
      </c>
      <c r="AE6329" t="e">
        <f>IF(Churn_Data[[#This Row],[Churn]]="Yes",Churn_Data[[#This Row],[tenure]],NA())</f>
        <v>#N/A</v>
      </c>
      <c r="AF6329">
        <v>7503.75</v>
      </c>
    </row>
    <row r="6330" spans="1:32" x14ac:dyDescent="0.3">
      <c r="A6330" t="s">
        <v>6365</v>
      </c>
      <c r="B6330" t="s">
        <v>23</v>
      </c>
      <c r="C6330" t="str">
        <f>IF(Churn_Data[[#This Row],[SeniorCitizen]]=1,"Yes","No")</f>
        <v>Yes</v>
      </c>
      <c r="D6330">
        <v>1</v>
      </c>
      <c r="E6330" t="s">
        <v>25</v>
      </c>
      <c r="F6330" t="s">
        <v>25</v>
      </c>
      <c r="G6330" t="s">
        <v>24</v>
      </c>
      <c r="H6330" t="s">
        <v>24</v>
      </c>
      <c r="I6330" t="s">
        <v>26</v>
      </c>
      <c r="J6330" t="str">
        <f>IF(Churn_Data[[#This Row],[InternetService]]&lt;&gt;"No","Yes","No")</f>
        <v>Yes</v>
      </c>
      <c r="K6330" t="s">
        <v>25</v>
      </c>
      <c r="L6330" t="s">
        <v>24</v>
      </c>
      <c r="M6330" t="s">
        <v>24</v>
      </c>
      <c r="N6330" t="s">
        <v>24</v>
      </c>
      <c r="O6330" t="s">
        <v>24</v>
      </c>
      <c r="P6330" t="s">
        <v>24</v>
      </c>
      <c r="Q6330" t="s">
        <v>24</v>
      </c>
      <c r="R6330">
        <f>IF(Churn_Data[[#This Row],[Churn]]="Yes",1,0)</f>
        <v>1</v>
      </c>
      <c r="S6330" t="s">
        <v>24</v>
      </c>
      <c r="T6330">
        <f>(Churn_Data[[#This Row],[OnlineSecurity]]="Yes")+(Churn_Data[[#This Row],[OnlineBackup]]="Yes")+(Churn_Data[[#This Row],[DeviceProtection]]="Yes")+(Churn_Data[[#This Row],[TechSupport]]="Yes")+(Churn_Data[[#This Row],[StreamingTV]]="Yes")+(Churn_Data[[#This Row],[StreamingMovies]]="Yes")</f>
        <v>5</v>
      </c>
      <c r="U6330" t="s">
        <v>5607</v>
      </c>
      <c r="V6330" t="s">
        <v>32</v>
      </c>
      <c r="W6330" t="str">
        <f>IF(ISNUMBER(SEARCH("automatic", Churn_Data[[#This Row],[PaymentMethod]])), "Automatic", "Manual")</f>
        <v>Manual</v>
      </c>
      <c r="X6330">
        <v>111.95</v>
      </c>
      <c r="Y6330" t="str">
        <f>IF(Churn_Data[[#This Row],[tenure]]&lt;=12,"0-1 Year",IF(Churn_Data[[#This Row],[tenure]]&lt;=24,"1-2 Years",IF(Churn_Data[[#This Row],[tenure]]&lt;=36,"2-3 Years",IF(Churn_Data[[#This Row],[tenure]]&lt;=48,"3-4 Years",IF(Churn_Data[[#This Row],[tenure]]&lt;=60,"4-5 Years","5+ Years")))))</f>
        <v>4-5 Years</v>
      </c>
      <c r="Z6330">
        <v>56</v>
      </c>
      <c r="AA6330">
        <v>6418.9</v>
      </c>
      <c r="AB6330" t="e">
        <f>IF(Churn_Data[[#This Row],[Churn]]="No",Churn_Data[[#This Row],[MonthlyCharges]],NA())</f>
        <v>#N/A</v>
      </c>
      <c r="AC6330" t="e">
        <f>IF(Churn_Data[[#This Row],[Churn]]="No",Churn_Data[[#This Row],[tenure]],NA())</f>
        <v>#N/A</v>
      </c>
      <c r="AD6330">
        <f>IF(Churn_Data[[#This Row],[Churn]]="Yes",Churn_Data[[#This Row],[MonthlyCharges]],NA())</f>
        <v>111.95</v>
      </c>
      <c r="AE6330">
        <f>IF(Churn_Data[[#This Row],[Churn]]="Yes",Churn_Data[[#This Row],[tenure]],NA())</f>
        <v>56</v>
      </c>
      <c r="AF6330">
        <v>6269.2</v>
      </c>
    </row>
    <row r="6331" spans="1:32" x14ac:dyDescent="0.3">
      <c r="A6331" t="s">
        <v>6366</v>
      </c>
      <c r="B6331" t="s">
        <v>30</v>
      </c>
      <c r="C6331" t="str">
        <f>IF(Churn_Data[[#This Row],[SeniorCitizen]]=1,"Yes","No")</f>
        <v>No</v>
      </c>
      <c r="D6331">
        <v>0</v>
      </c>
      <c r="E6331" t="s">
        <v>25</v>
      </c>
      <c r="F6331" t="s">
        <v>25</v>
      </c>
      <c r="G6331" t="s">
        <v>24</v>
      </c>
      <c r="H6331" t="s">
        <v>24</v>
      </c>
      <c r="I6331" t="s">
        <v>26</v>
      </c>
      <c r="J6331" t="str">
        <f>IF(Churn_Data[[#This Row],[InternetService]]&lt;&gt;"No","Yes","No")</f>
        <v>Yes</v>
      </c>
      <c r="K6331" t="s">
        <v>25</v>
      </c>
      <c r="L6331" t="s">
        <v>24</v>
      </c>
      <c r="M6331" t="s">
        <v>24</v>
      </c>
      <c r="N6331" t="s">
        <v>25</v>
      </c>
      <c r="O6331" t="s">
        <v>24</v>
      </c>
      <c r="P6331" t="s">
        <v>24</v>
      </c>
      <c r="Q6331" t="s">
        <v>25</v>
      </c>
      <c r="R6331">
        <f>IF(Churn_Data[[#This Row],[Churn]]="Yes",1,0)</f>
        <v>0</v>
      </c>
      <c r="S6331" t="s">
        <v>24</v>
      </c>
      <c r="T6331">
        <f>(Churn_Data[[#This Row],[OnlineSecurity]]="Yes")+(Churn_Data[[#This Row],[OnlineBackup]]="Yes")+(Churn_Data[[#This Row],[DeviceProtection]]="Yes")+(Churn_Data[[#This Row],[TechSupport]]="Yes")+(Churn_Data[[#This Row],[StreamingTV]]="Yes")+(Churn_Data[[#This Row],[StreamingMovies]]="Yes")</f>
        <v>4</v>
      </c>
      <c r="U6331" t="s">
        <v>5607</v>
      </c>
      <c r="V6331" t="s">
        <v>32</v>
      </c>
      <c r="W6331" t="str">
        <f>IF(ISNUMBER(SEARCH("automatic", Churn_Data[[#This Row],[PaymentMethod]])), "Automatic", "Manual")</f>
        <v>Manual</v>
      </c>
      <c r="X6331">
        <v>104.95</v>
      </c>
      <c r="Y6331" t="str">
        <f>IF(Churn_Data[[#This Row],[tenure]]&lt;=12,"0-1 Year",IF(Churn_Data[[#This Row],[tenure]]&lt;=24,"1-2 Years",IF(Churn_Data[[#This Row],[tenure]]&lt;=36,"2-3 Years",IF(Churn_Data[[#This Row],[tenure]]&lt;=48,"3-4 Years",IF(Churn_Data[[#This Row],[tenure]]&lt;=60,"4-5 Years","5+ Years")))))</f>
        <v>5+ Years</v>
      </c>
      <c r="Z6331">
        <v>72</v>
      </c>
      <c r="AA6331">
        <v>7544.3</v>
      </c>
      <c r="AB6331">
        <f>IF(Churn_Data[[#This Row],[Churn]]="No",Churn_Data[[#This Row],[MonthlyCharges]],NA())</f>
        <v>104.95</v>
      </c>
      <c r="AC6331">
        <f>IF(Churn_Data[[#This Row],[Churn]]="No",Churn_Data[[#This Row],[tenure]],NA())</f>
        <v>72</v>
      </c>
      <c r="AD6331" t="e">
        <f>IF(Churn_Data[[#This Row],[Churn]]="Yes",Churn_Data[[#This Row],[MonthlyCharges]],NA())</f>
        <v>#N/A</v>
      </c>
      <c r="AE6331" t="e">
        <f>IF(Churn_Data[[#This Row],[Churn]]="Yes",Churn_Data[[#This Row],[tenure]],NA())</f>
        <v>#N/A</v>
      </c>
      <c r="AF6331">
        <v>7556.4</v>
      </c>
    </row>
    <row r="6332" spans="1:32" x14ac:dyDescent="0.3">
      <c r="A6332" t="s">
        <v>6367</v>
      </c>
      <c r="B6332" t="s">
        <v>23</v>
      </c>
      <c r="C6332" t="str">
        <f>IF(Churn_Data[[#This Row],[SeniorCitizen]]=1,"Yes","No")</f>
        <v>No</v>
      </c>
      <c r="D6332">
        <v>0</v>
      </c>
      <c r="E6332" t="s">
        <v>24</v>
      </c>
      <c r="F6332" t="s">
        <v>24</v>
      </c>
      <c r="G6332" t="s">
        <v>24</v>
      </c>
      <c r="H6332" t="s">
        <v>24</v>
      </c>
      <c r="I6332" t="s">
        <v>26</v>
      </c>
      <c r="J6332" t="str">
        <f>IF(Churn_Data[[#This Row],[InternetService]]&lt;&gt;"No","Yes","No")</f>
        <v>Yes</v>
      </c>
      <c r="K6332" t="s">
        <v>25</v>
      </c>
      <c r="L6332" t="s">
        <v>24</v>
      </c>
      <c r="M6332" t="s">
        <v>24</v>
      </c>
      <c r="N6332" t="s">
        <v>25</v>
      </c>
      <c r="O6332" t="s">
        <v>24</v>
      </c>
      <c r="P6332" t="s">
        <v>24</v>
      </c>
      <c r="Q6332" t="s">
        <v>25</v>
      </c>
      <c r="R6332">
        <f>IF(Churn_Data[[#This Row],[Churn]]="Yes",1,0)</f>
        <v>0</v>
      </c>
      <c r="S6332" t="s">
        <v>24</v>
      </c>
      <c r="T6332">
        <f>(Churn_Data[[#This Row],[OnlineSecurity]]="Yes")+(Churn_Data[[#This Row],[OnlineBackup]]="Yes")+(Churn_Data[[#This Row],[DeviceProtection]]="Yes")+(Churn_Data[[#This Row],[TechSupport]]="Yes")+(Churn_Data[[#This Row],[StreamingTV]]="Yes")+(Churn_Data[[#This Row],[StreamingMovies]]="Yes")</f>
        <v>4</v>
      </c>
      <c r="U6332" t="s">
        <v>5607</v>
      </c>
      <c r="V6332" t="s">
        <v>72</v>
      </c>
      <c r="W6332" t="str">
        <f>IF(ISNUMBER(SEARCH("automatic", Churn_Data[[#This Row],[PaymentMethod]])), "Automatic", "Manual")</f>
        <v>Automatic</v>
      </c>
      <c r="X6332">
        <v>103.2</v>
      </c>
      <c r="Y6332" t="str">
        <f>IF(Churn_Data[[#This Row],[tenure]]&lt;=12,"0-1 Year",IF(Churn_Data[[#This Row],[tenure]]&lt;=24,"1-2 Years",IF(Churn_Data[[#This Row],[tenure]]&lt;=36,"2-3 Years",IF(Churn_Data[[#This Row],[tenure]]&lt;=48,"3-4 Years",IF(Churn_Data[[#This Row],[tenure]]&lt;=60,"4-5 Years","5+ Years")))))</f>
        <v>5+ Years</v>
      </c>
      <c r="Z6332">
        <v>72</v>
      </c>
      <c r="AA6332">
        <v>7362.9</v>
      </c>
      <c r="AB6332">
        <f>IF(Churn_Data[[#This Row],[Churn]]="No",Churn_Data[[#This Row],[MonthlyCharges]],NA())</f>
        <v>103.2</v>
      </c>
      <c r="AC6332">
        <f>IF(Churn_Data[[#This Row],[Churn]]="No",Churn_Data[[#This Row],[tenure]],NA())</f>
        <v>72</v>
      </c>
      <c r="AD6332" t="e">
        <f>IF(Churn_Data[[#This Row],[Churn]]="Yes",Churn_Data[[#This Row],[MonthlyCharges]],NA())</f>
        <v>#N/A</v>
      </c>
      <c r="AE6332" t="e">
        <f>IF(Churn_Data[[#This Row],[Churn]]="Yes",Churn_Data[[#This Row],[tenure]],NA())</f>
        <v>#N/A</v>
      </c>
      <c r="AF6332">
        <v>7430.4</v>
      </c>
    </row>
    <row r="6333" spans="1:32" x14ac:dyDescent="0.3">
      <c r="A6333" t="s">
        <v>6368</v>
      </c>
      <c r="B6333" t="s">
        <v>23</v>
      </c>
      <c r="C6333" t="str">
        <f>IF(Churn_Data[[#This Row],[SeniorCitizen]]=1,"Yes","No")</f>
        <v>No</v>
      </c>
      <c r="D6333">
        <v>0</v>
      </c>
      <c r="E6333" t="s">
        <v>24</v>
      </c>
      <c r="F6333" t="s">
        <v>25</v>
      </c>
      <c r="G6333" t="s">
        <v>24</v>
      </c>
      <c r="H6333" t="s">
        <v>25</v>
      </c>
      <c r="I6333" t="s">
        <v>26</v>
      </c>
      <c r="J6333" t="str">
        <f>IF(Churn_Data[[#This Row],[InternetService]]&lt;&gt;"No","Yes","No")</f>
        <v>Yes</v>
      </c>
      <c r="K6333" t="s">
        <v>25</v>
      </c>
      <c r="L6333" t="s">
        <v>25</v>
      </c>
      <c r="M6333" t="s">
        <v>24</v>
      </c>
      <c r="N6333" t="s">
        <v>25</v>
      </c>
      <c r="O6333" t="s">
        <v>24</v>
      </c>
      <c r="P6333" t="s">
        <v>24</v>
      </c>
      <c r="Q6333" t="s">
        <v>24</v>
      </c>
      <c r="R6333">
        <f>IF(Churn_Data[[#This Row],[Churn]]="Yes",1,0)</f>
        <v>1</v>
      </c>
      <c r="S6333" t="s">
        <v>24</v>
      </c>
      <c r="T6333">
        <f>(Churn_Data[[#This Row],[OnlineSecurity]]="Yes")+(Churn_Data[[#This Row],[OnlineBackup]]="Yes")+(Churn_Data[[#This Row],[DeviceProtection]]="Yes")+(Churn_Data[[#This Row],[TechSupport]]="Yes")+(Churn_Data[[#This Row],[StreamingTV]]="Yes")+(Churn_Data[[#This Row],[StreamingMovies]]="Yes")</f>
        <v>3</v>
      </c>
      <c r="U6333" t="s">
        <v>5607</v>
      </c>
      <c r="V6333" t="s">
        <v>46</v>
      </c>
      <c r="W6333" t="str">
        <f>IF(ISNUMBER(SEARCH("automatic", Churn_Data[[#This Row],[PaymentMethod]])), "Automatic", "Manual")</f>
        <v>Automatic</v>
      </c>
      <c r="X6333">
        <v>94.85</v>
      </c>
      <c r="Y6333" t="str">
        <f>IF(Churn_Data[[#This Row],[tenure]]&lt;=12,"0-1 Year",IF(Churn_Data[[#This Row],[tenure]]&lt;=24,"1-2 Years",IF(Churn_Data[[#This Row],[tenure]]&lt;=36,"2-3 Years",IF(Churn_Data[[#This Row],[tenure]]&lt;=48,"3-4 Years",IF(Churn_Data[[#This Row],[tenure]]&lt;=60,"4-5 Years","5+ Years")))))</f>
        <v>4-5 Years</v>
      </c>
      <c r="Z6333">
        <v>53</v>
      </c>
      <c r="AA6333">
        <v>5000.2</v>
      </c>
      <c r="AB6333" t="e">
        <f>IF(Churn_Data[[#This Row],[Churn]]="No",Churn_Data[[#This Row],[MonthlyCharges]],NA())</f>
        <v>#N/A</v>
      </c>
      <c r="AC6333" t="e">
        <f>IF(Churn_Data[[#This Row],[Churn]]="No",Churn_Data[[#This Row],[tenure]],NA())</f>
        <v>#N/A</v>
      </c>
      <c r="AD6333">
        <f>IF(Churn_Data[[#This Row],[Churn]]="Yes",Churn_Data[[#This Row],[MonthlyCharges]],NA())</f>
        <v>94.85</v>
      </c>
      <c r="AE6333">
        <f>IF(Churn_Data[[#This Row],[Churn]]="Yes",Churn_Data[[#This Row],[tenure]],NA())</f>
        <v>53</v>
      </c>
      <c r="AF6333">
        <v>5027.05</v>
      </c>
    </row>
    <row r="6334" spans="1:32" x14ac:dyDescent="0.3">
      <c r="A6334" t="s">
        <v>6369</v>
      </c>
      <c r="B6334" t="s">
        <v>23</v>
      </c>
      <c r="C6334" t="str">
        <f>IF(Churn_Data[[#This Row],[SeniorCitizen]]=1,"Yes","No")</f>
        <v>No</v>
      </c>
      <c r="D6334">
        <v>0</v>
      </c>
      <c r="E6334" t="s">
        <v>24</v>
      </c>
      <c r="F6334" t="s">
        <v>24</v>
      </c>
      <c r="G6334" t="s">
        <v>24</v>
      </c>
      <c r="H6334" t="s">
        <v>25</v>
      </c>
      <c r="I6334" t="s">
        <v>120</v>
      </c>
      <c r="J6334" t="str">
        <f>IF(Churn_Data[[#This Row],[InternetService]]&lt;&gt;"No","Yes","No")</f>
        <v>Yes</v>
      </c>
      <c r="K6334" t="s">
        <v>24</v>
      </c>
      <c r="L6334" t="s">
        <v>24</v>
      </c>
      <c r="M6334" t="s">
        <v>25</v>
      </c>
      <c r="N6334" t="s">
        <v>24</v>
      </c>
      <c r="O6334" t="s">
        <v>24</v>
      </c>
      <c r="P6334" t="s">
        <v>24</v>
      </c>
      <c r="Q6334" t="s">
        <v>24</v>
      </c>
      <c r="R6334">
        <f>IF(Churn_Data[[#This Row],[Churn]]="Yes",1,0)</f>
        <v>1</v>
      </c>
      <c r="S6334" t="s">
        <v>25</v>
      </c>
      <c r="T6334">
        <f>(Churn_Data[[#This Row],[OnlineSecurity]]="Yes")+(Churn_Data[[#This Row],[OnlineBackup]]="Yes")+(Churn_Data[[#This Row],[DeviceProtection]]="Yes")+(Churn_Data[[#This Row],[TechSupport]]="Yes")+(Churn_Data[[#This Row],[StreamingTV]]="Yes")+(Churn_Data[[#This Row],[StreamingMovies]]="Yes")</f>
        <v>5</v>
      </c>
      <c r="U6334" t="s">
        <v>5607</v>
      </c>
      <c r="V6334" t="s">
        <v>72</v>
      </c>
      <c r="W6334" t="str">
        <f>IF(ISNUMBER(SEARCH("automatic", Churn_Data[[#This Row],[PaymentMethod]])), "Automatic", "Manual")</f>
        <v>Automatic</v>
      </c>
      <c r="X6334">
        <v>80.3</v>
      </c>
      <c r="Y6334" t="str">
        <f>IF(Churn_Data[[#This Row],[tenure]]&lt;=12,"0-1 Year",IF(Churn_Data[[#This Row],[tenure]]&lt;=24,"1-2 Years",IF(Churn_Data[[#This Row],[tenure]]&lt;=36,"2-3 Years",IF(Churn_Data[[#This Row],[tenure]]&lt;=48,"3-4 Years",IF(Churn_Data[[#This Row],[tenure]]&lt;=60,"4-5 Years","5+ Years")))))</f>
        <v>3-4 Years</v>
      </c>
      <c r="Z6334">
        <v>38</v>
      </c>
      <c r="AA6334">
        <v>3058.65</v>
      </c>
      <c r="AB6334" t="e">
        <f>IF(Churn_Data[[#This Row],[Churn]]="No",Churn_Data[[#This Row],[MonthlyCharges]],NA())</f>
        <v>#N/A</v>
      </c>
      <c r="AC6334" t="e">
        <f>IF(Churn_Data[[#This Row],[Churn]]="No",Churn_Data[[#This Row],[tenure]],NA())</f>
        <v>#N/A</v>
      </c>
      <c r="AD6334">
        <f>IF(Churn_Data[[#This Row],[Churn]]="Yes",Churn_Data[[#This Row],[MonthlyCharges]],NA())</f>
        <v>80.3</v>
      </c>
      <c r="AE6334">
        <f>IF(Churn_Data[[#This Row],[Churn]]="Yes",Churn_Data[[#This Row],[tenure]],NA())</f>
        <v>38</v>
      </c>
      <c r="AF6334">
        <v>3051.4</v>
      </c>
    </row>
    <row r="6335" spans="1:32" x14ac:dyDescent="0.3">
      <c r="A6335" t="s">
        <v>6370</v>
      </c>
      <c r="B6335" t="s">
        <v>30</v>
      </c>
      <c r="C6335" t="str">
        <f>IF(Churn_Data[[#This Row],[SeniorCitizen]]=1,"Yes","No")</f>
        <v>No</v>
      </c>
      <c r="D6335">
        <v>0</v>
      </c>
      <c r="E6335" t="s">
        <v>24</v>
      </c>
      <c r="F6335" t="s">
        <v>24</v>
      </c>
      <c r="G6335" t="s">
        <v>24</v>
      </c>
      <c r="H6335" t="s">
        <v>25</v>
      </c>
      <c r="I6335" t="s">
        <v>25</v>
      </c>
      <c r="J6335" t="str">
        <f>IF(Churn_Data[[#This Row],[InternetService]]&lt;&gt;"No","Yes","No")</f>
        <v>No</v>
      </c>
      <c r="K6335" t="s">
        <v>3064</v>
      </c>
      <c r="L6335" t="s">
        <v>3064</v>
      </c>
      <c r="M6335" t="s">
        <v>3064</v>
      </c>
      <c r="N6335" t="s">
        <v>3064</v>
      </c>
      <c r="O6335" t="s">
        <v>3064</v>
      </c>
      <c r="P6335" t="s">
        <v>3064</v>
      </c>
      <c r="Q6335" t="s">
        <v>24</v>
      </c>
      <c r="R6335">
        <f>IF(Churn_Data[[#This Row],[Churn]]="Yes",1,0)</f>
        <v>1</v>
      </c>
      <c r="S6335" t="s">
        <v>25</v>
      </c>
      <c r="T6335">
        <f>(Churn_Data[[#This Row],[OnlineSecurity]]="Yes")+(Churn_Data[[#This Row],[OnlineBackup]]="Yes")+(Churn_Data[[#This Row],[DeviceProtection]]="Yes")+(Churn_Data[[#This Row],[TechSupport]]="Yes")+(Churn_Data[[#This Row],[StreamingTV]]="Yes")+(Churn_Data[[#This Row],[StreamingMovies]]="Yes")</f>
        <v>0</v>
      </c>
      <c r="U6335" t="s">
        <v>5607</v>
      </c>
      <c r="V6335" t="s">
        <v>28</v>
      </c>
      <c r="W6335" t="str">
        <f>IF(ISNUMBER(SEARCH("automatic", Churn_Data[[#This Row],[PaymentMethod]])), "Automatic", "Manual")</f>
        <v>Manual</v>
      </c>
      <c r="X6335">
        <v>19.850000000000001</v>
      </c>
      <c r="Y6335" t="str">
        <f>IF(Churn_Data[[#This Row],[tenure]]&lt;=12,"0-1 Year",IF(Churn_Data[[#This Row],[tenure]]&lt;=24,"1-2 Years",IF(Churn_Data[[#This Row],[tenure]]&lt;=36,"2-3 Years",IF(Churn_Data[[#This Row],[tenure]]&lt;=48,"3-4 Years",IF(Churn_Data[[#This Row],[tenure]]&lt;=60,"4-5 Years","5+ Years")))))</f>
        <v>0-1 Year</v>
      </c>
      <c r="Z6335">
        <v>2</v>
      </c>
      <c r="AA6335">
        <v>35.9</v>
      </c>
      <c r="AB6335" t="e">
        <f>IF(Churn_Data[[#This Row],[Churn]]="No",Churn_Data[[#This Row],[MonthlyCharges]],NA())</f>
        <v>#N/A</v>
      </c>
      <c r="AC6335" t="e">
        <f>IF(Churn_Data[[#This Row],[Churn]]="No",Churn_Data[[#This Row],[tenure]],NA())</f>
        <v>#N/A</v>
      </c>
      <c r="AD6335">
        <f>IF(Churn_Data[[#This Row],[Churn]]="Yes",Churn_Data[[#This Row],[MonthlyCharges]],NA())</f>
        <v>19.850000000000001</v>
      </c>
      <c r="AE6335">
        <f>IF(Churn_Data[[#This Row],[Churn]]="Yes",Churn_Data[[#This Row],[tenure]],NA())</f>
        <v>2</v>
      </c>
      <c r="AF6335">
        <v>39.700000000000003</v>
      </c>
    </row>
    <row r="6336" spans="1:32" x14ac:dyDescent="0.3">
      <c r="A6336" t="s">
        <v>6371</v>
      </c>
      <c r="B6336" t="s">
        <v>30</v>
      </c>
      <c r="C6336" t="str">
        <f>IF(Churn_Data[[#This Row],[SeniorCitizen]]=1,"Yes","No")</f>
        <v>No</v>
      </c>
      <c r="D6336">
        <v>0</v>
      </c>
      <c r="E6336" t="s">
        <v>24</v>
      </c>
      <c r="F6336" t="s">
        <v>25</v>
      </c>
      <c r="G6336" t="s">
        <v>24</v>
      </c>
      <c r="H6336" t="s">
        <v>25</v>
      </c>
      <c r="I6336" t="s">
        <v>26</v>
      </c>
      <c r="J6336" t="str">
        <f>IF(Churn_Data[[#This Row],[InternetService]]&lt;&gt;"No","Yes","No")</f>
        <v>Yes</v>
      </c>
      <c r="K6336" t="s">
        <v>25</v>
      </c>
      <c r="L6336" t="s">
        <v>25</v>
      </c>
      <c r="M6336" t="s">
        <v>24</v>
      </c>
      <c r="N6336" t="s">
        <v>25</v>
      </c>
      <c r="O6336" t="s">
        <v>24</v>
      </c>
      <c r="P6336" t="s">
        <v>24</v>
      </c>
      <c r="Q6336" t="s">
        <v>24</v>
      </c>
      <c r="R6336">
        <f>IF(Churn_Data[[#This Row],[Churn]]="Yes",1,0)</f>
        <v>1</v>
      </c>
      <c r="S6336" t="s">
        <v>24</v>
      </c>
      <c r="T6336">
        <f>(Churn_Data[[#This Row],[OnlineSecurity]]="Yes")+(Churn_Data[[#This Row],[OnlineBackup]]="Yes")+(Churn_Data[[#This Row],[DeviceProtection]]="Yes")+(Churn_Data[[#This Row],[TechSupport]]="Yes")+(Churn_Data[[#This Row],[StreamingTV]]="Yes")+(Churn_Data[[#This Row],[StreamingMovies]]="Yes")</f>
        <v>3</v>
      </c>
      <c r="U6336" t="s">
        <v>5607</v>
      </c>
      <c r="V6336" t="s">
        <v>32</v>
      </c>
      <c r="W6336" t="str">
        <f>IF(ISNUMBER(SEARCH("automatic", Churn_Data[[#This Row],[PaymentMethod]])), "Automatic", "Manual")</f>
        <v>Manual</v>
      </c>
      <c r="X6336">
        <v>95.8</v>
      </c>
      <c r="Y6336" t="str">
        <f>IF(Churn_Data[[#This Row],[tenure]]&lt;=12,"0-1 Year",IF(Churn_Data[[#This Row],[tenure]]&lt;=24,"1-2 Years",IF(Churn_Data[[#This Row],[tenure]]&lt;=36,"2-3 Years",IF(Churn_Data[[#This Row],[tenure]]&lt;=48,"3-4 Years",IF(Churn_Data[[#This Row],[tenure]]&lt;=60,"4-5 Years","5+ Years")))))</f>
        <v>2-3 Years</v>
      </c>
      <c r="Z6336">
        <v>33</v>
      </c>
      <c r="AA6336">
        <v>3036.75</v>
      </c>
      <c r="AB6336" t="e">
        <f>IF(Churn_Data[[#This Row],[Churn]]="No",Churn_Data[[#This Row],[MonthlyCharges]],NA())</f>
        <v>#N/A</v>
      </c>
      <c r="AC6336" t="e">
        <f>IF(Churn_Data[[#This Row],[Churn]]="No",Churn_Data[[#This Row],[tenure]],NA())</f>
        <v>#N/A</v>
      </c>
      <c r="AD6336">
        <f>IF(Churn_Data[[#This Row],[Churn]]="Yes",Churn_Data[[#This Row],[MonthlyCharges]],NA())</f>
        <v>95.8</v>
      </c>
      <c r="AE6336">
        <f>IF(Churn_Data[[#This Row],[Churn]]="Yes",Churn_Data[[#This Row],[tenure]],NA())</f>
        <v>33</v>
      </c>
      <c r="AF6336">
        <v>3161.4</v>
      </c>
    </row>
    <row r="6337" spans="1:32" x14ac:dyDescent="0.3">
      <c r="A6337" t="s">
        <v>6372</v>
      </c>
      <c r="B6337" t="s">
        <v>30</v>
      </c>
      <c r="C6337" t="str">
        <f>IF(Churn_Data[[#This Row],[SeniorCitizen]]=1,"Yes","No")</f>
        <v>No</v>
      </c>
      <c r="D6337">
        <v>0</v>
      </c>
      <c r="E6337" t="s">
        <v>24</v>
      </c>
      <c r="F6337" t="s">
        <v>24</v>
      </c>
      <c r="G6337" t="s">
        <v>24</v>
      </c>
      <c r="H6337" t="s">
        <v>25</v>
      </c>
      <c r="I6337" t="s">
        <v>26</v>
      </c>
      <c r="J6337" t="str">
        <f>IF(Churn_Data[[#This Row],[InternetService]]&lt;&gt;"No","Yes","No")</f>
        <v>Yes</v>
      </c>
      <c r="K6337" t="s">
        <v>25</v>
      </c>
      <c r="L6337" t="s">
        <v>24</v>
      </c>
      <c r="M6337" t="s">
        <v>24</v>
      </c>
      <c r="N6337" t="s">
        <v>25</v>
      </c>
      <c r="O6337" t="s">
        <v>24</v>
      </c>
      <c r="P6337" t="s">
        <v>25</v>
      </c>
      <c r="Q6337" t="s">
        <v>24</v>
      </c>
      <c r="R6337">
        <f>IF(Churn_Data[[#This Row],[Churn]]="Yes",1,0)</f>
        <v>1</v>
      </c>
      <c r="S6337" t="s">
        <v>25</v>
      </c>
      <c r="T6337">
        <f>(Churn_Data[[#This Row],[OnlineSecurity]]="Yes")+(Churn_Data[[#This Row],[OnlineBackup]]="Yes")+(Churn_Data[[#This Row],[DeviceProtection]]="Yes")+(Churn_Data[[#This Row],[TechSupport]]="Yes")+(Churn_Data[[#This Row],[StreamingTV]]="Yes")+(Churn_Data[[#This Row],[StreamingMovies]]="Yes")</f>
        <v>3</v>
      </c>
      <c r="U6337" t="s">
        <v>5607</v>
      </c>
      <c r="V6337" t="s">
        <v>32</v>
      </c>
      <c r="W6337" t="str">
        <f>IF(ISNUMBER(SEARCH("automatic", Churn_Data[[#This Row],[PaymentMethod]])), "Automatic", "Manual")</f>
        <v>Manual</v>
      </c>
      <c r="X6337">
        <v>90.95</v>
      </c>
      <c r="Y6337" t="str">
        <f>IF(Churn_Data[[#This Row],[tenure]]&lt;=12,"0-1 Year",IF(Churn_Data[[#This Row],[tenure]]&lt;=24,"1-2 Years",IF(Churn_Data[[#This Row],[tenure]]&lt;=36,"2-3 Years",IF(Churn_Data[[#This Row],[tenure]]&lt;=48,"3-4 Years",IF(Churn_Data[[#This Row],[tenure]]&lt;=60,"4-5 Years","5+ Years")))))</f>
        <v>4-5 Years</v>
      </c>
      <c r="Z6337">
        <v>60</v>
      </c>
      <c r="AA6337">
        <v>5453.4</v>
      </c>
      <c r="AB6337" t="e">
        <f>IF(Churn_Data[[#This Row],[Churn]]="No",Churn_Data[[#This Row],[MonthlyCharges]],NA())</f>
        <v>#N/A</v>
      </c>
      <c r="AC6337" t="e">
        <f>IF(Churn_Data[[#This Row],[Churn]]="No",Churn_Data[[#This Row],[tenure]],NA())</f>
        <v>#N/A</v>
      </c>
      <c r="AD6337">
        <f>IF(Churn_Data[[#This Row],[Churn]]="Yes",Churn_Data[[#This Row],[MonthlyCharges]],NA())</f>
        <v>90.95</v>
      </c>
      <c r="AE6337">
        <f>IF(Churn_Data[[#This Row],[Churn]]="Yes",Churn_Data[[#This Row],[tenure]],NA())</f>
        <v>60</v>
      </c>
      <c r="AF6337">
        <v>5457</v>
      </c>
    </row>
    <row r="6338" spans="1:32" x14ac:dyDescent="0.3">
      <c r="A6338" t="s">
        <v>6373</v>
      </c>
      <c r="B6338" t="s">
        <v>23</v>
      </c>
      <c r="C6338" t="str">
        <f>IF(Churn_Data[[#This Row],[SeniorCitizen]]=1,"Yes","No")</f>
        <v>No</v>
      </c>
      <c r="D6338">
        <v>0</v>
      </c>
      <c r="E6338" t="s">
        <v>24</v>
      </c>
      <c r="F6338" t="s">
        <v>24</v>
      </c>
      <c r="G6338" t="s">
        <v>24</v>
      </c>
      <c r="H6338" t="s">
        <v>25</v>
      </c>
      <c r="I6338" t="s">
        <v>25</v>
      </c>
      <c r="J6338" t="str">
        <f>IF(Churn_Data[[#This Row],[InternetService]]&lt;&gt;"No","Yes","No")</f>
        <v>No</v>
      </c>
      <c r="K6338" t="s">
        <v>3064</v>
      </c>
      <c r="L6338" t="s">
        <v>3064</v>
      </c>
      <c r="M6338" t="s">
        <v>3064</v>
      </c>
      <c r="N6338" t="s">
        <v>3064</v>
      </c>
      <c r="O6338" t="s">
        <v>3064</v>
      </c>
      <c r="P6338" t="s">
        <v>3064</v>
      </c>
      <c r="Q6338" t="s">
        <v>24</v>
      </c>
      <c r="R6338">
        <f>IF(Churn_Data[[#This Row],[Churn]]="Yes",1,0)</f>
        <v>1</v>
      </c>
      <c r="S6338" t="s">
        <v>25</v>
      </c>
      <c r="T6338">
        <f>(Churn_Data[[#This Row],[OnlineSecurity]]="Yes")+(Churn_Data[[#This Row],[OnlineBackup]]="Yes")+(Churn_Data[[#This Row],[DeviceProtection]]="Yes")+(Churn_Data[[#This Row],[TechSupport]]="Yes")+(Churn_Data[[#This Row],[StreamingTV]]="Yes")+(Churn_Data[[#This Row],[StreamingMovies]]="Yes")</f>
        <v>0</v>
      </c>
      <c r="U6338" t="s">
        <v>5607</v>
      </c>
      <c r="V6338" t="s">
        <v>46</v>
      </c>
      <c r="W6338" t="str">
        <f>IF(ISNUMBER(SEARCH("automatic", Churn_Data[[#This Row],[PaymentMethod]])), "Automatic", "Manual")</f>
        <v>Automatic</v>
      </c>
      <c r="X6338">
        <v>19.8</v>
      </c>
      <c r="Y6338" t="str">
        <f>IF(Churn_Data[[#This Row],[tenure]]&lt;=12,"0-1 Year",IF(Churn_Data[[#This Row],[tenure]]&lt;=24,"1-2 Years",IF(Churn_Data[[#This Row],[tenure]]&lt;=36,"2-3 Years",IF(Churn_Data[[#This Row],[tenure]]&lt;=48,"3-4 Years",IF(Churn_Data[[#This Row],[tenure]]&lt;=60,"4-5 Years","5+ Years")))))</f>
        <v>0-1 Year</v>
      </c>
      <c r="Z6338">
        <v>12</v>
      </c>
      <c r="AA6338">
        <v>229.6</v>
      </c>
      <c r="AB6338" t="e">
        <f>IF(Churn_Data[[#This Row],[Churn]]="No",Churn_Data[[#This Row],[MonthlyCharges]],NA())</f>
        <v>#N/A</v>
      </c>
      <c r="AC6338" t="e">
        <f>IF(Churn_Data[[#This Row],[Churn]]="No",Churn_Data[[#This Row],[tenure]],NA())</f>
        <v>#N/A</v>
      </c>
      <c r="AD6338">
        <f>IF(Churn_Data[[#This Row],[Churn]]="Yes",Churn_Data[[#This Row],[MonthlyCharges]],NA())</f>
        <v>19.8</v>
      </c>
      <c r="AE6338">
        <f>IF(Churn_Data[[#This Row],[Churn]]="Yes",Churn_Data[[#This Row],[tenure]],NA())</f>
        <v>12</v>
      </c>
      <c r="AF6338">
        <v>237.6</v>
      </c>
    </row>
    <row r="6339" spans="1:32" x14ac:dyDescent="0.3">
      <c r="A6339" t="s">
        <v>6374</v>
      </c>
      <c r="B6339" t="s">
        <v>30</v>
      </c>
      <c r="C6339" t="str">
        <f>IF(Churn_Data[[#This Row],[SeniorCitizen]]=1,"Yes","No")</f>
        <v>No</v>
      </c>
      <c r="D6339">
        <v>0</v>
      </c>
      <c r="E6339" t="s">
        <v>24</v>
      </c>
      <c r="F6339" t="s">
        <v>24</v>
      </c>
      <c r="G6339" t="s">
        <v>24</v>
      </c>
      <c r="H6339" t="s">
        <v>25</v>
      </c>
      <c r="I6339" t="s">
        <v>120</v>
      </c>
      <c r="J6339" t="str">
        <f>IF(Churn_Data[[#This Row],[InternetService]]&lt;&gt;"No","Yes","No")</f>
        <v>Yes</v>
      </c>
      <c r="K6339" t="s">
        <v>25</v>
      </c>
      <c r="L6339" t="s">
        <v>25</v>
      </c>
      <c r="M6339" t="s">
        <v>25</v>
      </c>
      <c r="N6339" t="s">
        <v>25</v>
      </c>
      <c r="O6339" t="s">
        <v>25</v>
      </c>
      <c r="P6339" t="s">
        <v>24</v>
      </c>
      <c r="Q6339" t="s">
        <v>24</v>
      </c>
      <c r="R6339">
        <f>IF(Churn_Data[[#This Row],[Churn]]="Yes",1,0)</f>
        <v>1</v>
      </c>
      <c r="S6339" t="s">
        <v>25</v>
      </c>
      <c r="T6339">
        <f>(Churn_Data[[#This Row],[OnlineSecurity]]="Yes")+(Churn_Data[[#This Row],[OnlineBackup]]="Yes")+(Churn_Data[[#This Row],[DeviceProtection]]="Yes")+(Churn_Data[[#This Row],[TechSupport]]="Yes")+(Churn_Data[[#This Row],[StreamingTV]]="Yes")+(Churn_Data[[#This Row],[StreamingMovies]]="Yes")</f>
        <v>1</v>
      </c>
      <c r="U6339" t="s">
        <v>5607</v>
      </c>
      <c r="V6339" t="s">
        <v>72</v>
      </c>
      <c r="W6339" t="str">
        <f>IF(ISNUMBER(SEARCH("automatic", Churn_Data[[#This Row],[PaymentMethod]])), "Automatic", "Manual")</f>
        <v>Automatic</v>
      </c>
      <c r="X6339">
        <v>53.65</v>
      </c>
      <c r="Y6339" t="str">
        <f>IF(Churn_Data[[#This Row],[tenure]]&lt;=12,"0-1 Year",IF(Churn_Data[[#This Row],[tenure]]&lt;=24,"1-2 Years",IF(Churn_Data[[#This Row],[tenure]]&lt;=36,"2-3 Years",IF(Churn_Data[[#This Row],[tenure]]&lt;=48,"3-4 Years",IF(Churn_Data[[#This Row],[tenure]]&lt;=60,"4-5 Years","5+ Years")))))</f>
        <v>0-1 Year</v>
      </c>
      <c r="Z6339">
        <v>12</v>
      </c>
      <c r="AA6339">
        <v>696.35</v>
      </c>
      <c r="AB6339" t="e">
        <f>IF(Churn_Data[[#This Row],[Churn]]="No",Churn_Data[[#This Row],[MonthlyCharges]],NA())</f>
        <v>#N/A</v>
      </c>
      <c r="AC6339" t="e">
        <f>IF(Churn_Data[[#This Row],[Churn]]="No",Churn_Data[[#This Row],[tenure]],NA())</f>
        <v>#N/A</v>
      </c>
      <c r="AD6339">
        <f>IF(Churn_Data[[#This Row],[Churn]]="Yes",Churn_Data[[#This Row],[MonthlyCharges]],NA())</f>
        <v>53.65</v>
      </c>
      <c r="AE6339">
        <f>IF(Churn_Data[[#This Row],[Churn]]="Yes",Churn_Data[[#This Row],[tenure]],NA())</f>
        <v>12</v>
      </c>
      <c r="AF6339">
        <v>643.79999999999995</v>
      </c>
    </row>
    <row r="6340" spans="1:32" x14ac:dyDescent="0.3">
      <c r="A6340" t="s">
        <v>6375</v>
      </c>
      <c r="B6340" t="s">
        <v>30</v>
      </c>
      <c r="C6340" t="str">
        <f>IF(Churn_Data[[#This Row],[SeniorCitizen]]=1,"Yes","No")</f>
        <v>No</v>
      </c>
      <c r="D6340">
        <v>0</v>
      </c>
      <c r="E6340" t="s">
        <v>24</v>
      </c>
      <c r="F6340" t="s">
        <v>24</v>
      </c>
      <c r="G6340" t="s">
        <v>24</v>
      </c>
      <c r="H6340" t="s">
        <v>25</v>
      </c>
      <c r="I6340" t="s">
        <v>26</v>
      </c>
      <c r="J6340" t="str">
        <f>IF(Churn_Data[[#This Row],[InternetService]]&lt;&gt;"No","Yes","No")</f>
        <v>Yes</v>
      </c>
      <c r="K6340" t="s">
        <v>25</v>
      </c>
      <c r="L6340" t="s">
        <v>25</v>
      </c>
      <c r="M6340" t="s">
        <v>25</v>
      </c>
      <c r="N6340" t="s">
        <v>25</v>
      </c>
      <c r="O6340" t="s">
        <v>24</v>
      </c>
      <c r="P6340" t="s">
        <v>24</v>
      </c>
      <c r="Q6340" t="s">
        <v>24</v>
      </c>
      <c r="R6340">
        <f>IF(Churn_Data[[#This Row],[Churn]]="Yes",1,0)</f>
        <v>1</v>
      </c>
      <c r="S6340" t="s">
        <v>24</v>
      </c>
      <c r="T6340">
        <f>(Churn_Data[[#This Row],[OnlineSecurity]]="Yes")+(Churn_Data[[#This Row],[OnlineBackup]]="Yes")+(Churn_Data[[#This Row],[DeviceProtection]]="Yes")+(Churn_Data[[#This Row],[TechSupport]]="Yes")+(Churn_Data[[#This Row],[StreamingTV]]="Yes")+(Churn_Data[[#This Row],[StreamingMovies]]="Yes")</f>
        <v>2</v>
      </c>
      <c r="U6340" t="s">
        <v>5607</v>
      </c>
      <c r="V6340" t="s">
        <v>32</v>
      </c>
      <c r="W6340" t="str">
        <f>IF(ISNUMBER(SEARCH("automatic", Churn_Data[[#This Row],[PaymentMethod]])), "Automatic", "Manual")</f>
        <v>Manual</v>
      </c>
      <c r="X6340">
        <v>90.4</v>
      </c>
      <c r="Y6340" t="str">
        <f>IF(Churn_Data[[#This Row],[tenure]]&lt;=12,"0-1 Year",IF(Churn_Data[[#This Row],[tenure]]&lt;=24,"1-2 Years",IF(Churn_Data[[#This Row],[tenure]]&lt;=36,"2-3 Years",IF(Churn_Data[[#This Row],[tenure]]&lt;=48,"3-4 Years",IF(Churn_Data[[#This Row],[tenure]]&lt;=60,"4-5 Years","5+ Years")))))</f>
        <v>2-3 Years</v>
      </c>
      <c r="Z6340">
        <v>25</v>
      </c>
      <c r="AA6340">
        <v>2178.6</v>
      </c>
      <c r="AB6340" t="e">
        <f>IF(Churn_Data[[#This Row],[Churn]]="No",Churn_Data[[#This Row],[MonthlyCharges]],NA())</f>
        <v>#N/A</v>
      </c>
      <c r="AC6340" t="e">
        <f>IF(Churn_Data[[#This Row],[Churn]]="No",Churn_Data[[#This Row],[tenure]],NA())</f>
        <v>#N/A</v>
      </c>
      <c r="AD6340">
        <f>IF(Churn_Data[[#This Row],[Churn]]="Yes",Churn_Data[[#This Row],[MonthlyCharges]],NA())</f>
        <v>90.4</v>
      </c>
      <c r="AE6340">
        <f>IF(Churn_Data[[#This Row],[Churn]]="Yes",Churn_Data[[#This Row],[tenure]],NA())</f>
        <v>25</v>
      </c>
      <c r="AF6340">
        <v>2260</v>
      </c>
    </row>
    <row r="6341" spans="1:32" x14ac:dyDescent="0.3">
      <c r="A6341" t="s">
        <v>6376</v>
      </c>
      <c r="B6341" t="s">
        <v>30</v>
      </c>
      <c r="C6341" t="str">
        <f>IF(Churn_Data[[#This Row],[SeniorCitizen]]=1,"Yes","No")</f>
        <v>No</v>
      </c>
      <c r="D6341">
        <v>0</v>
      </c>
      <c r="E6341" t="s">
        <v>24</v>
      </c>
      <c r="F6341" t="s">
        <v>25</v>
      </c>
      <c r="G6341" t="s">
        <v>24</v>
      </c>
      <c r="H6341" t="s">
        <v>25</v>
      </c>
      <c r="I6341" t="s">
        <v>26</v>
      </c>
      <c r="J6341" t="str">
        <f>IF(Churn_Data[[#This Row],[InternetService]]&lt;&gt;"No","Yes","No")</f>
        <v>Yes</v>
      </c>
      <c r="K6341" t="s">
        <v>25</v>
      </c>
      <c r="L6341" t="s">
        <v>24</v>
      </c>
      <c r="M6341" t="s">
        <v>25</v>
      </c>
      <c r="N6341" t="s">
        <v>25</v>
      </c>
      <c r="O6341" t="s">
        <v>24</v>
      </c>
      <c r="P6341" t="s">
        <v>24</v>
      </c>
      <c r="Q6341" t="s">
        <v>24</v>
      </c>
      <c r="R6341">
        <f>IF(Churn_Data[[#This Row],[Churn]]="Yes",1,0)</f>
        <v>1</v>
      </c>
      <c r="S6341" t="s">
        <v>24</v>
      </c>
      <c r="T6341">
        <f>(Churn_Data[[#This Row],[OnlineSecurity]]="Yes")+(Churn_Data[[#This Row],[OnlineBackup]]="Yes")+(Churn_Data[[#This Row],[DeviceProtection]]="Yes")+(Churn_Data[[#This Row],[TechSupport]]="Yes")+(Churn_Data[[#This Row],[StreamingTV]]="Yes")+(Churn_Data[[#This Row],[StreamingMovies]]="Yes")</f>
        <v>3</v>
      </c>
      <c r="U6341" t="s">
        <v>5607</v>
      </c>
      <c r="V6341" t="s">
        <v>32</v>
      </c>
      <c r="W6341" t="str">
        <f>IF(ISNUMBER(SEARCH("automatic", Churn_Data[[#This Row],[PaymentMethod]])), "Automatic", "Manual")</f>
        <v>Manual</v>
      </c>
      <c r="X6341">
        <v>94.4</v>
      </c>
      <c r="Y6341" t="str">
        <f>IF(Churn_Data[[#This Row],[tenure]]&lt;=12,"0-1 Year",IF(Churn_Data[[#This Row],[tenure]]&lt;=24,"1-2 Years",IF(Churn_Data[[#This Row],[tenure]]&lt;=36,"2-3 Years",IF(Churn_Data[[#This Row],[tenure]]&lt;=48,"3-4 Years",IF(Churn_Data[[#This Row],[tenure]]&lt;=60,"4-5 Years","5+ Years")))))</f>
        <v>4-5 Years</v>
      </c>
      <c r="Z6341">
        <v>60</v>
      </c>
      <c r="AA6341">
        <v>5610.25</v>
      </c>
      <c r="AB6341" t="e">
        <f>IF(Churn_Data[[#This Row],[Churn]]="No",Churn_Data[[#This Row],[MonthlyCharges]],NA())</f>
        <v>#N/A</v>
      </c>
      <c r="AC6341" t="e">
        <f>IF(Churn_Data[[#This Row],[Churn]]="No",Churn_Data[[#This Row],[tenure]],NA())</f>
        <v>#N/A</v>
      </c>
      <c r="AD6341">
        <f>IF(Churn_Data[[#This Row],[Churn]]="Yes",Churn_Data[[#This Row],[MonthlyCharges]],NA())</f>
        <v>94.4</v>
      </c>
      <c r="AE6341">
        <f>IF(Churn_Data[[#This Row],[Churn]]="Yes",Churn_Data[[#This Row],[tenure]],NA())</f>
        <v>60</v>
      </c>
      <c r="AF6341">
        <v>5664</v>
      </c>
    </row>
    <row r="6342" spans="1:32" x14ac:dyDescent="0.3">
      <c r="A6342" t="s">
        <v>6377</v>
      </c>
      <c r="B6342" t="s">
        <v>30</v>
      </c>
      <c r="C6342" t="str">
        <f>IF(Churn_Data[[#This Row],[SeniorCitizen]]=1,"Yes","No")</f>
        <v>No</v>
      </c>
      <c r="D6342">
        <v>0</v>
      </c>
      <c r="E6342" t="s">
        <v>24</v>
      </c>
      <c r="F6342" t="s">
        <v>25</v>
      </c>
      <c r="G6342" t="s">
        <v>24</v>
      </c>
      <c r="H6342" t="s">
        <v>25</v>
      </c>
      <c r="I6342" t="s">
        <v>26</v>
      </c>
      <c r="J6342" t="str">
        <f>IF(Churn_Data[[#This Row],[InternetService]]&lt;&gt;"No","Yes","No")</f>
        <v>Yes</v>
      </c>
      <c r="K6342" t="s">
        <v>25</v>
      </c>
      <c r="L6342" t="s">
        <v>24</v>
      </c>
      <c r="M6342" t="s">
        <v>25</v>
      </c>
      <c r="N6342" t="s">
        <v>25</v>
      </c>
      <c r="O6342" t="s">
        <v>24</v>
      </c>
      <c r="P6342" t="s">
        <v>24</v>
      </c>
      <c r="Q6342" t="s">
        <v>24</v>
      </c>
      <c r="R6342">
        <f>IF(Churn_Data[[#This Row],[Churn]]="Yes",1,0)</f>
        <v>1</v>
      </c>
      <c r="S6342" t="s">
        <v>24</v>
      </c>
      <c r="T6342">
        <f>(Churn_Data[[#This Row],[OnlineSecurity]]="Yes")+(Churn_Data[[#This Row],[OnlineBackup]]="Yes")+(Churn_Data[[#This Row],[DeviceProtection]]="Yes")+(Churn_Data[[#This Row],[TechSupport]]="Yes")+(Churn_Data[[#This Row],[StreamingTV]]="Yes")+(Churn_Data[[#This Row],[StreamingMovies]]="Yes")</f>
        <v>3</v>
      </c>
      <c r="U6342" t="s">
        <v>5607</v>
      </c>
      <c r="V6342" t="s">
        <v>46</v>
      </c>
      <c r="W6342" t="str">
        <f>IF(ISNUMBER(SEARCH("automatic", Churn_Data[[#This Row],[PaymentMethod]])), "Automatic", "Manual")</f>
        <v>Automatic</v>
      </c>
      <c r="X6342">
        <v>94.25</v>
      </c>
      <c r="Y6342" t="str">
        <f>IF(Churn_Data[[#This Row],[tenure]]&lt;=12,"0-1 Year",IF(Churn_Data[[#This Row],[tenure]]&lt;=24,"1-2 Years",IF(Churn_Data[[#This Row],[tenure]]&lt;=36,"2-3 Years",IF(Churn_Data[[#This Row],[tenure]]&lt;=48,"3-4 Years",IF(Churn_Data[[#This Row],[tenure]]&lt;=60,"4-5 Years","5+ Years")))))</f>
        <v>4-5 Years</v>
      </c>
      <c r="Z6342">
        <v>53</v>
      </c>
      <c r="AA6342">
        <v>4867.95</v>
      </c>
      <c r="AB6342" t="e">
        <f>IF(Churn_Data[[#This Row],[Churn]]="No",Churn_Data[[#This Row],[MonthlyCharges]],NA())</f>
        <v>#N/A</v>
      </c>
      <c r="AC6342" t="e">
        <f>IF(Churn_Data[[#This Row],[Churn]]="No",Churn_Data[[#This Row],[tenure]],NA())</f>
        <v>#N/A</v>
      </c>
      <c r="AD6342">
        <f>IF(Churn_Data[[#This Row],[Churn]]="Yes",Churn_Data[[#This Row],[MonthlyCharges]],NA())</f>
        <v>94.25</v>
      </c>
      <c r="AE6342">
        <f>IF(Churn_Data[[#This Row],[Churn]]="Yes",Churn_Data[[#This Row],[tenure]],NA())</f>
        <v>53</v>
      </c>
      <c r="AF6342">
        <v>4995.25</v>
      </c>
    </row>
    <row r="6343" spans="1:32" x14ac:dyDescent="0.3">
      <c r="A6343" t="s">
        <v>6378</v>
      </c>
      <c r="B6343" t="s">
        <v>23</v>
      </c>
      <c r="C6343" t="str">
        <f>IF(Churn_Data[[#This Row],[SeniorCitizen]]=1,"Yes","No")</f>
        <v>Yes</v>
      </c>
      <c r="D6343">
        <v>1</v>
      </c>
      <c r="E6343" t="s">
        <v>25</v>
      </c>
      <c r="F6343" t="s">
        <v>25</v>
      </c>
      <c r="G6343" t="s">
        <v>24</v>
      </c>
      <c r="H6343" t="s">
        <v>25</v>
      </c>
      <c r="I6343" t="s">
        <v>26</v>
      </c>
      <c r="J6343" t="str">
        <f>IF(Churn_Data[[#This Row],[InternetService]]&lt;&gt;"No","Yes","No")</f>
        <v>Yes</v>
      </c>
      <c r="K6343" t="s">
        <v>25</v>
      </c>
      <c r="L6343" t="s">
        <v>24</v>
      </c>
      <c r="M6343" t="s">
        <v>25</v>
      </c>
      <c r="N6343" t="s">
        <v>25</v>
      </c>
      <c r="O6343" t="s">
        <v>24</v>
      </c>
      <c r="P6343" t="s">
        <v>24</v>
      </c>
      <c r="Q6343" t="s">
        <v>24</v>
      </c>
      <c r="R6343">
        <f>IF(Churn_Data[[#This Row],[Churn]]="Yes",1,0)</f>
        <v>1</v>
      </c>
      <c r="S6343" t="s">
        <v>25</v>
      </c>
      <c r="T6343">
        <f>(Churn_Data[[#This Row],[OnlineSecurity]]="Yes")+(Churn_Data[[#This Row],[OnlineBackup]]="Yes")+(Churn_Data[[#This Row],[DeviceProtection]]="Yes")+(Churn_Data[[#This Row],[TechSupport]]="Yes")+(Churn_Data[[#This Row],[StreamingTV]]="Yes")+(Churn_Data[[#This Row],[StreamingMovies]]="Yes")</f>
        <v>3</v>
      </c>
      <c r="U6343" t="s">
        <v>5607</v>
      </c>
      <c r="V6343" t="s">
        <v>72</v>
      </c>
      <c r="W6343" t="str">
        <f>IF(ISNUMBER(SEARCH("automatic", Churn_Data[[#This Row],[PaymentMethod]])), "Automatic", "Manual")</f>
        <v>Automatic</v>
      </c>
      <c r="X6343">
        <v>95.25</v>
      </c>
      <c r="Y6343" t="str">
        <f>IF(Churn_Data[[#This Row],[tenure]]&lt;=12,"0-1 Year",IF(Churn_Data[[#This Row],[tenure]]&lt;=24,"1-2 Years",IF(Churn_Data[[#This Row],[tenure]]&lt;=36,"2-3 Years",IF(Churn_Data[[#This Row],[tenure]]&lt;=48,"3-4 Years",IF(Churn_Data[[#This Row],[tenure]]&lt;=60,"4-5 Years","5+ Years")))))</f>
        <v>3-4 Years</v>
      </c>
      <c r="Z6343">
        <v>46</v>
      </c>
      <c r="AA6343">
        <v>4424.2</v>
      </c>
      <c r="AB6343" t="e">
        <f>IF(Churn_Data[[#This Row],[Churn]]="No",Churn_Data[[#This Row],[MonthlyCharges]],NA())</f>
        <v>#N/A</v>
      </c>
      <c r="AC6343" t="e">
        <f>IF(Churn_Data[[#This Row],[Churn]]="No",Churn_Data[[#This Row],[tenure]],NA())</f>
        <v>#N/A</v>
      </c>
      <c r="AD6343">
        <f>IF(Churn_Data[[#This Row],[Churn]]="Yes",Churn_Data[[#This Row],[MonthlyCharges]],NA())</f>
        <v>95.25</v>
      </c>
      <c r="AE6343">
        <f>IF(Churn_Data[[#This Row],[Churn]]="Yes",Churn_Data[[#This Row],[tenure]],NA())</f>
        <v>46</v>
      </c>
      <c r="AF6343">
        <v>4381.5</v>
      </c>
    </row>
    <row r="6344" spans="1:32" x14ac:dyDescent="0.3">
      <c r="A6344" t="s">
        <v>6379</v>
      </c>
      <c r="B6344" t="s">
        <v>30</v>
      </c>
      <c r="C6344" t="str">
        <f>IF(Churn_Data[[#This Row],[SeniorCitizen]]=1,"Yes","No")</f>
        <v>No</v>
      </c>
      <c r="D6344">
        <v>0</v>
      </c>
      <c r="E6344" t="s">
        <v>25</v>
      </c>
      <c r="F6344" t="s">
        <v>25</v>
      </c>
      <c r="G6344" t="s">
        <v>24</v>
      </c>
      <c r="H6344" t="s">
        <v>25</v>
      </c>
      <c r="I6344" t="s">
        <v>120</v>
      </c>
      <c r="J6344" t="str">
        <f>IF(Churn_Data[[#This Row],[InternetService]]&lt;&gt;"No","Yes","No")</f>
        <v>Yes</v>
      </c>
      <c r="K6344" t="s">
        <v>25</v>
      </c>
      <c r="L6344" t="s">
        <v>25</v>
      </c>
      <c r="M6344" t="s">
        <v>24</v>
      </c>
      <c r="N6344" t="s">
        <v>25</v>
      </c>
      <c r="O6344" t="s">
        <v>24</v>
      </c>
      <c r="P6344" t="s">
        <v>24</v>
      </c>
      <c r="Q6344" t="s">
        <v>24</v>
      </c>
      <c r="R6344">
        <f>IF(Churn_Data[[#This Row],[Churn]]="Yes",1,0)</f>
        <v>1</v>
      </c>
      <c r="S6344" t="s">
        <v>24</v>
      </c>
      <c r="T6344">
        <f>(Churn_Data[[#This Row],[OnlineSecurity]]="Yes")+(Churn_Data[[#This Row],[OnlineBackup]]="Yes")+(Churn_Data[[#This Row],[DeviceProtection]]="Yes")+(Churn_Data[[#This Row],[TechSupport]]="Yes")+(Churn_Data[[#This Row],[StreamingTV]]="Yes")+(Churn_Data[[#This Row],[StreamingMovies]]="Yes")</f>
        <v>3</v>
      </c>
      <c r="U6344" t="s">
        <v>5607</v>
      </c>
      <c r="V6344" t="s">
        <v>28</v>
      </c>
      <c r="W6344" t="str">
        <f>IF(ISNUMBER(SEARCH("automatic", Churn_Data[[#This Row],[PaymentMethod]])), "Automatic", "Manual")</f>
        <v>Manual</v>
      </c>
      <c r="X6344">
        <v>70</v>
      </c>
      <c r="Y6344" t="str">
        <f>IF(Churn_Data[[#This Row],[tenure]]&lt;=12,"0-1 Year",IF(Churn_Data[[#This Row],[tenure]]&lt;=24,"1-2 Years",IF(Churn_Data[[#This Row],[tenure]]&lt;=36,"2-3 Years",IF(Churn_Data[[#This Row],[tenure]]&lt;=48,"3-4 Years",IF(Churn_Data[[#This Row],[tenure]]&lt;=60,"4-5 Years","5+ Years")))))</f>
        <v>0-1 Year</v>
      </c>
      <c r="Z6344">
        <v>5</v>
      </c>
      <c r="AA6344">
        <v>347.4</v>
      </c>
      <c r="AB6344" t="e">
        <f>IF(Churn_Data[[#This Row],[Churn]]="No",Churn_Data[[#This Row],[MonthlyCharges]],NA())</f>
        <v>#N/A</v>
      </c>
      <c r="AC6344" t="e">
        <f>IF(Churn_Data[[#This Row],[Churn]]="No",Churn_Data[[#This Row],[tenure]],NA())</f>
        <v>#N/A</v>
      </c>
      <c r="AD6344">
        <f>IF(Churn_Data[[#This Row],[Churn]]="Yes",Churn_Data[[#This Row],[MonthlyCharges]],NA())</f>
        <v>70</v>
      </c>
      <c r="AE6344">
        <f>IF(Churn_Data[[#This Row],[Churn]]="Yes",Churn_Data[[#This Row],[tenure]],NA())</f>
        <v>5</v>
      </c>
      <c r="AF6344">
        <v>350</v>
      </c>
    </row>
    <row r="6345" spans="1:32" x14ac:dyDescent="0.3">
      <c r="A6345" t="s">
        <v>6380</v>
      </c>
      <c r="B6345" t="s">
        <v>23</v>
      </c>
      <c r="C6345" t="str">
        <f>IF(Churn_Data[[#This Row],[SeniorCitizen]]=1,"Yes","No")</f>
        <v>No</v>
      </c>
      <c r="D6345">
        <v>0</v>
      </c>
      <c r="E6345" t="s">
        <v>24</v>
      </c>
      <c r="F6345" t="s">
        <v>24</v>
      </c>
      <c r="G6345" t="s">
        <v>24</v>
      </c>
      <c r="H6345" t="s">
        <v>25</v>
      </c>
      <c r="I6345" t="s">
        <v>25</v>
      </c>
      <c r="J6345" t="str">
        <f>IF(Churn_Data[[#This Row],[InternetService]]&lt;&gt;"No","Yes","No")</f>
        <v>No</v>
      </c>
      <c r="K6345" t="s">
        <v>3064</v>
      </c>
      <c r="L6345" t="s">
        <v>3064</v>
      </c>
      <c r="M6345" t="s">
        <v>3064</v>
      </c>
      <c r="N6345" t="s">
        <v>3064</v>
      </c>
      <c r="O6345" t="s">
        <v>3064</v>
      </c>
      <c r="P6345" t="s">
        <v>3064</v>
      </c>
      <c r="Q6345" t="s">
        <v>24</v>
      </c>
      <c r="R6345">
        <f>IF(Churn_Data[[#This Row],[Churn]]="Yes",1,0)</f>
        <v>1</v>
      </c>
      <c r="S6345" t="s">
        <v>24</v>
      </c>
      <c r="T6345">
        <f>(Churn_Data[[#This Row],[OnlineSecurity]]="Yes")+(Churn_Data[[#This Row],[OnlineBackup]]="Yes")+(Churn_Data[[#This Row],[DeviceProtection]]="Yes")+(Churn_Data[[#This Row],[TechSupport]]="Yes")+(Churn_Data[[#This Row],[StreamingTV]]="Yes")+(Churn_Data[[#This Row],[StreamingMovies]]="Yes")</f>
        <v>0</v>
      </c>
      <c r="U6345" t="s">
        <v>5607</v>
      </c>
      <c r="V6345" t="s">
        <v>28</v>
      </c>
      <c r="W6345" t="str">
        <f>IF(ISNUMBER(SEARCH("automatic", Churn_Data[[#This Row],[PaymentMethod]])), "Automatic", "Manual")</f>
        <v>Manual</v>
      </c>
      <c r="X6345">
        <v>19.75</v>
      </c>
      <c r="Y6345" t="str">
        <f>IF(Churn_Data[[#This Row],[tenure]]&lt;=12,"0-1 Year",IF(Churn_Data[[#This Row],[tenure]]&lt;=24,"1-2 Years",IF(Churn_Data[[#This Row],[tenure]]&lt;=36,"2-3 Years",IF(Churn_Data[[#This Row],[tenure]]&lt;=48,"3-4 Years",IF(Churn_Data[[#This Row],[tenure]]&lt;=60,"4-5 Years","5+ Years")))))</f>
        <v>0-1 Year</v>
      </c>
      <c r="Z6345">
        <v>8</v>
      </c>
      <c r="AA6345">
        <v>145</v>
      </c>
      <c r="AB6345" t="e">
        <f>IF(Churn_Data[[#This Row],[Churn]]="No",Churn_Data[[#This Row],[MonthlyCharges]],NA())</f>
        <v>#N/A</v>
      </c>
      <c r="AC6345" t="e">
        <f>IF(Churn_Data[[#This Row],[Churn]]="No",Churn_Data[[#This Row],[tenure]],NA())</f>
        <v>#N/A</v>
      </c>
      <c r="AD6345">
        <f>IF(Churn_Data[[#This Row],[Churn]]="Yes",Churn_Data[[#This Row],[MonthlyCharges]],NA())</f>
        <v>19.75</v>
      </c>
      <c r="AE6345">
        <f>IF(Churn_Data[[#This Row],[Churn]]="Yes",Churn_Data[[#This Row],[tenure]],NA())</f>
        <v>8</v>
      </c>
      <c r="AF6345">
        <v>158</v>
      </c>
    </row>
    <row r="6346" spans="1:32" x14ac:dyDescent="0.3">
      <c r="A6346" t="s">
        <v>6381</v>
      </c>
      <c r="B6346" t="s">
        <v>23</v>
      </c>
      <c r="C6346" t="str">
        <f>IF(Churn_Data[[#This Row],[SeniorCitizen]]=1,"Yes","No")</f>
        <v>No</v>
      </c>
      <c r="D6346">
        <v>0</v>
      </c>
      <c r="E6346" t="s">
        <v>24</v>
      </c>
      <c r="F6346" t="s">
        <v>25</v>
      </c>
      <c r="G6346" t="s">
        <v>24</v>
      </c>
      <c r="H6346" t="s">
        <v>25</v>
      </c>
      <c r="I6346" t="s">
        <v>26</v>
      </c>
      <c r="J6346" t="str">
        <f>IF(Churn_Data[[#This Row],[InternetService]]&lt;&gt;"No","Yes","No")</f>
        <v>Yes</v>
      </c>
      <c r="K6346" t="s">
        <v>24</v>
      </c>
      <c r="L6346" t="s">
        <v>24</v>
      </c>
      <c r="M6346" t="s">
        <v>24</v>
      </c>
      <c r="N6346" t="s">
        <v>25</v>
      </c>
      <c r="O6346" t="s">
        <v>24</v>
      </c>
      <c r="P6346" t="s">
        <v>24</v>
      </c>
      <c r="Q6346" t="s">
        <v>24</v>
      </c>
      <c r="R6346">
        <f>IF(Churn_Data[[#This Row],[Churn]]="Yes",1,0)</f>
        <v>1</v>
      </c>
      <c r="S6346" t="s">
        <v>24</v>
      </c>
      <c r="T6346">
        <f>(Churn_Data[[#This Row],[OnlineSecurity]]="Yes")+(Churn_Data[[#This Row],[OnlineBackup]]="Yes")+(Churn_Data[[#This Row],[DeviceProtection]]="Yes")+(Churn_Data[[#This Row],[TechSupport]]="Yes")+(Churn_Data[[#This Row],[StreamingTV]]="Yes")+(Churn_Data[[#This Row],[StreamingMovies]]="Yes")</f>
        <v>5</v>
      </c>
      <c r="U6346" t="s">
        <v>5607</v>
      </c>
      <c r="V6346" t="s">
        <v>46</v>
      </c>
      <c r="W6346" t="str">
        <f>IF(ISNUMBER(SEARCH("automatic", Churn_Data[[#This Row],[PaymentMethod]])), "Automatic", "Manual")</f>
        <v>Automatic</v>
      </c>
      <c r="X6346">
        <v>106.1</v>
      </c>
      <c r="Y6346" t="str">
        <f>IF(Churn_Data[[#This Row],[tenure]]&lt;=12,"0-1 Year",IF(Churn_Data[[#This Row],[tenure]]&lt;=24,"1-2 Years",IF(Churn_Data[[#This Row],[tenure]]&lt;=36,"2-3 Years",IF(Churn_Data[[#This Row],[tenure]]&lt;=48,"3-4 Years",IF(Churn_Data[[#This Row],[tenure]]&lt;=60,"4-5 Years","5+ Years")))))</f>
        <v>4-5 Years</v>
      </c>
      <c r="Z6346">
        <v>53</v>
      </c>
      <c r="AA6346">
        <v>5769.75</v>
      </c>
      <c r="AB6346" t="e">
        <f>IF(Churn_Data[[#This Row],[Churn]]="No",Churn_Data[[#This Row],[MonthlyCharges]],NA())</f>
        <v>#N/A</v>
      </c>
      <c r="AC6346" t="e">
        <f>IF(Churn_Data[[#This Row],[Churn]]="No",Churn_Data[[#This Row],[tenure]],NA())</f>
        <v>#N/A</v>
      </c>
      <c r="AD6346">
        <f>IF(Churn_Data[[#This Row],[Churn]]="Yes",Churn_Data[[#This Row],[MonthlyCharges]],NA())</f>
        <v>106.1</v>
      </c>
      <c r="AE6346">
        <f>IF(Churn_Data[[#This Row],[Churn]]="Yes",Churn_Data[[#This Row],[tenure]],NA())</f>
        <v>53</v>
      </c>
      <c r="AF6346">
        <v>5623.3</v>
      </c>
    </row>
    <row r="6347" spans="1:32" x14ac:dyDescent="0.3">
      <c r="A6347" t="s">
        <v>6382</v>
      </c>
      <c r="B6347" t="s">
        <v>23</v>
      </c>
      <c r="C6347" t="str">
        <f>IF(Churn_Data[[#This Row],[SeniorCitizen]]=1,"Yes","No")</f>
        <v>No</v>
      </c>
      <c r="D6347">
        <v>0</v>
      </c>
      <c r="E6347" t="s">
        <v>24</v>
      </c>
      <c r="F6347" t="s">
        <v>24</v>
      </c>
      <c r="G6347" t="s">
        <v>24</v>
      </c>
      <c r="H6347" t="s">
        <v>25</v>
      </c>
      <c r="I6347" t="s">
        <v>26</v>
      </c>
      <c r="J6347" t="str">
        <f>IF(Churn_Data[[#This Row],[InternetService]]&lt;&gt;"No","Yes","No")</f>
        <v>Yes</v>
      </c>
      <c r="K6347" t="s">
        <v>25</v>
      </c>
      <c r="L6347" t="s">
        <v>25</v>
      </c>
      <c r="M6347" t="s">
        <v>24</v>
      </c>
      <c r="N6347" t="s">
        <v>24</v>
      </c>
      <c r="O6347" t="s">
        <v>24</v>
      </c>
      <c r="P6347" t="s">
        <v>24</v>
      </c>
      <c r="Q6347" t="s">
        <v>24</v>
      </c>
      <c r="R6347">
        <f>IF(Churn_Data[[#This Row],[Churn]]="Yes",1,0)</f>
        <v>1</v>
      </c>
      <c r="S6347" t="s">
        <v>25</v>
      </c>
      <c r="T6347">
        <f>(Churn_Data[[#This Row],[OnlineSecurity]]="Yes")+(Churn_Data[[#This Row],[OnlineBackup]]="Yes")+(Churn_Data[[#This Row],[DeviceProtection]]="Yes")+(Churn_Data[[#This Row],[TechSupport]]="Yes")+(Churn_Data[[#This Row],[StreamingTV]]="Yes")+(Churn_Data[[#This Row],[StreamingMovies]]="Yes")</f>
        <v>4</v>
      </c>
      <c r="U6347" t="s">
        <v>5607</v>
      </c>
      <c r="V6347" t="s">
        <v>46</v>
      </c>
      <c r="W6347" t="str">
        <f>IF(ISNUMBER(SEARCH("automatic", Churn_Data[[#This Row],[PaymentMethod]])), "Automatic", "Manual")</f>
        <v>Automatic</v>
      </c>
      <c r="X6347">
        <v>98.6</v>
      </c>
      <c r="Y6347" t="str">
        <f>IF(Churn_Data[[#This Row],[tenure]]&lt;=12,"0-1 Year",IF(Churn_Data[[#This Row],[tenure]]&lt;=24,"1-2 Years",IF(Churn_Data[[#This Row],[tenure]]&lt;=36,"2-3 Years",IF(Churn_Data[[#This Row],[tenure]]&lt;=48,"3-4 Years",IF(Churn_Data[[#This Row],[tenure]]&lt;=60,"4-5 Years","5+ Years")))))</f>
        <v>1-2 Years</v>
      </c>
      <c r="Z6347">
        <v>17</v>
      </c>
      <c r="AA6347">
        <v>1704.95</v>
      </c>
      <c r="AB6347" t="e">
        <f>IF(Churn_Data[[#This Row],[Churn]]="No",Churn_Data[[#This Row],[MonthlyCharges]],NA())</f>
        <v>#N/A</v>
      </c>
      <c r="AC6347" t="e">
        <f>IF(Churn_Data[[#This Row],[Churn]]="No",Churn_Data[[#This Row],[tenure]],NA())</f>
        <v>#N/A</v>
      </c>
      <c r="AD6347">
        <f>IF(Churn_Data[[#This Row],[Churn]]="Yes",Churn_Data[[#This Row],[MonthlyCharges]],NA())</f>
        <v>98.6</v>
      </c>
      <c r="AE6347">
        <f>IF(Churn_Data[[#This Row],[Churn]]="Yes",Churn_Data[[#This Row],[tenure]],NA())</f>
        <v>17</v>
      </c>
      <c r="AF6347">
        <v>1676.2</v>
      </c>
    </row>
    <row r="6348" spans="1:32" x14ac:dyDescent="0.3">
      <c r="A6348" t="s">
        <v>6383</v>
      </c>
      <c r="B6348" t="s">
        <v>23</v>
      </c>
      <c r="C6348" t="str">
        <f>IF(Churn_Data[[#This Row],[SeniorCitizen]]=1,"Yes","No")</f>
        <v>No</v>
      </c>
      <c r="D6348">
        <v>0</v>
      </c>
      <c r="E6348" t="s">
        <v>25</v>
      </c>
      <c r="F6348" t="s">
        <v>24</v>
      </c>
      <c r="G6348" t="s">
        <v>24</v>
      </c>
      <c r="H6348" t="s">
        <v>25</v>
      </c>
      <c r="I6348" t="s">
        <v>25</v>
      </c>
      <c r="J6348" t="str">
        <f>IF(Churn_Data[[#This Row],[InternetService]]&lt;&gt;"No","Yes","No")</f>
        <v>No</v>
      </c>
      <c r="K6348" t="s">
        <v>3064</v>
      </c>
      <c r="L6348" t="s">
        <v>3064</v>
      </c>
      <c r="M6348" t="s">
        <v>3064</v>
      </c>
      <c r="N6348" t="s">
        <v>3064</v>
      </c>
      <c r="O6348" t="s">
        <v>3064</v>
      </c>
      <c r="P6348" t="s">
        <v>3064</v>
      </c>
      <c r="Q6348" t="s">
        <v>24</v>
      </c>
      <c r="R6348">
        <f>IF(Churn_Data[[#This Row],[Churn]]="Yes",1,0)</f>
        <v>1</v>
      </c>
      <c r="S6348" t="s">
        <v>25</v>
      </c>
      <c r="T6348">
        <f>(Churn_Data[[#This Row],[OnlineSecurity]]="Yes")+(Churn_Data[[#This Row],[OnlineBackup]]="Yes")+(Churn_Data[[#This Row],[DeviceProtection]]="Yes")+(Churn_Data[[#This Row],[TechSupport]]="Yes")+(Churn_Data[[#This Row],[StreamingTV]]="Yes")+(Churn_Data[[#This Row],[StreamingMovies]]="Yes")</f>
        <v>0</v>
      </c>
      <c r="U6348" t="s">
        <v>5607</v>
      </c>
      <c r="V6348" t="s">
        <v>46</v>
      </c>
      <c r="W6348" t="str">
        <f>IF(ISNUMBER(SEARCH("automatic", Churn_Data[[#This Row],[PaymentMethod]])), "Automatic", "Manual")</f>
        <v>Automatic</v>
      </c>
      <c r="X6348">
        <v>20.149999999999999</v>
      </c>
      <c r="Y6348" t="str">
        <f>IF(Churn_Data[[#This Row],[tenure]]&lt;=12,"0-1 Year",IF(Churn_Data[[#This Row],[tenure]]&lt;=24,"1-2 Years",IF(Churn_Data[[#This Row],[tenure]]&lt;=36,"2-3 Years",IF(Churn_Data[[#This Row],[tenure]]&lt;=48,"3-4 Years",IF(Churn_Data[[#This Row],[tenure]]&lt;=60,"4-5 Years","5+ Years")))))</f>
        <v>1-2 Years</v>
      </c>
      <c r="Z6348">
        <v>18</v>
      </c>
      <c r="AA6348">
        <v>390.85</v>
      </c>
      <c r="AB6348" t="e">
        <f>IF(Churn_Data[[#This Row],[Churn]]="No",Churn_Data[[#This Row],[MonthlyCharges]],NA())</f>
        <v>#N/A</v>
      </c>
      <c r="AC6348" t="e">
        <f>IF(Churn_Data[[#This Row],[Churn]]="No",Churn_Data[[#This Row],[tenure]],NA())</f>
        <v>#N/A</v>
      </c>
      <c r="AD6348">
        <f>IF(Churn_Data[[#This Row],[Churn]]="Yes",Churn_Data[[#This Row],[MonthlyCharges]],NA())</f>
        <v>20.149999999999999</v>
      </c>
      <c r="AE6348">
        <f>IF(Churn_Data[[#This Row],[Churn]]="Yes",Churn_Data[[#This Row],[tenure]],NA())</f>
        <v>18</v>
      </c>
      <c r="AF6348">
        <v>362.7</v>
      </c>
    </row>
    <row r="6349" spans="1:32" x14ac:dyDescent="0.3">
      <c r="A6349" t="s">
        <v>6384</v>
      </c>
      <c r="B6349" t="s">
        <v>30</v>
      </c>
      <c r="C6349" t="str">
        <f>IF(Churn_Data[[#This Row],[SeniorCitizen]]=1,"Yes","No")</f>
        <v>No</v>
      </c>
      <c r="D6349">
        <v>0</v>
      </c>
      <c r="E6349" t="s">
        <v>24</v>
      </c>
      <c r="F6349" t="s">
        <v>25</v>
      </c>
      <c r="G6349" t="s">
        <v>24</v>
      </c>
      <c r="H6349" t="s">
        <v>25</v>
      </c>
      <c r="I6349" t="s">
        <v>26</v>
      </c>
      <c r="J6349" t="str">
        <f>IF(Churn_Data[[#This Row],[InternetService]]&lt;&gt;"No","Yes","No")</f>
        <v>Yes</v>
      </c>
      <c r="K6349" t="s">
        <v>24</v>
      </c>
      <c r="L6349" t="s">
        <v>24</v>
      </c>
      <c r="M6349" t="s">
        <v>25</v>
      </c>
      <c r="N6349" t="s">
        <v>25</v>
      </c>
      <c r="O6349" t="s">
        <v>25</v>
      </c>
      <c r="P6349" t="s">
        <v>24</v>
      </c>
      <c r="Q6349" t="s">
        <v>24</v>
      </c>
      <c r="R6349">
        <f>IF(Churn_Data[[#This Row],[Churn]]="Yes",1,0)</f>
        <v>1</v>
      </c>
      <c r="S6349" t="s">
        <v>24</v>
      </c>
      <c r="T6349">
        <f>(Churn_Data[[#This Row],[OnlineSecurity]]="Yes")+(Churn_Data[[#This Row],[OnlineBackup]]="Yes")+(Churn_Data[[#This Row],[DeviceProtection]]="Yes")+(Churn_Data[[#This Row],[TechSupport]]="Yes")+(Churn_Data[[#This Row],[StreamingTV]]="Yes")+(Churn_Data[[#This Row],[StreamingMovies]]="Yes")</f>
        <v>3</v>
      </c>
      <c r="U6349" t="s">
        <v>5607</v>
      </c>
      <c r="V6349" t="s">
        <v>72</v>
      </c>
      <c r="W6349" t="str">
        <f>IF(ISNUMBER(SEARCH("automatic", Churn_Data[[#This Row],[PaymentMethod]])), "Automatic", "Manual")</f>
        <v>Automatic</v>
      </c>
      <c r="X6349">
        <v>90.6</v>
      </c>
      <c r="Y6349" t="str">
        <f>IF(Churn_Data[[#This Row],[tenure]]&lt;=12,"0-1 Year",IF(Churn_Data[[#This Row],[tenure]]&lt;=24,"1-2 Years",IF(Churn_Data[[#This Row],[tenure]]&lt;=36,"2-3 Years",IF(Churn_Data[[#This Row],[tenure]]&lt;=48,"3-4 Years",IF(Churn_Data[[#This Row],[tenure]]&lt;=60,"4-5 Years","5+ Years")))))</f>
        <v>5+ Years</v>
      </c>
      <c r="Z6349">
        <v>67</v>
      </c>
      <c r="AA6349">
        <v>6056.15</v>
      </c>
      <c r="AB6349" t="e">
        <f>IF(Churn_Data[[#This Row],[Churn]]="No",Churn_Data[[#This Row],[MonthlyCharges]],NA())</f>
        <v>#N/A</v>
      </c>
      <c r="AC6349" t="e">
        <f>IF(Churn_Data[[#This Row],[Churn]]="No",Churn_Data[[#This Row],[tenure]],NA())</f>
        <v>#N/A</v>
      </c>
      <c r="AD6349">
        <f>IF(Churn_Data[[#This Row],[Churn]]="Yes",Churn_Data[[#This Row],[MonthlyCharges]],NA())</f>
        <v>90.6</v>
      </c>
      <c r="AE6349">
        <f>IF(Churn_Data[[#This Row],[Churn]]="Yes",Churn_Data[[#This Row],[tenure]],NA())</f>
        <v>67</v>
      </c>
      <c r="AF6349">
        <v>6070.2</v>
      </c>
    </row>
    <row r="6350" spans="1:32" x14ac:dyDescent="0.3">
      <c r="A6350" t="s">
        <v>6385</v>
      </c>
      <c r="B6350" t="s">
        <v>30</v>
      </c>
      <c r="C6350" t="str">
        <f>IF(Churn_Data[[#This Row],[SeniorCitizen]]=1,"Yes","No")</f>
        <v>Yes</v>
      </c>
      <c r="D6350">
        <v>1</v>
      </c>
      <c r="E6350" t="s">
        <v>25</v>
      </c>
      <c r="F6350" t="s">
        <v>25</v>
      </c>
      <c r="G6350" t="s">
        <v>24</v>
      </c>
      <c r="H6350" t="s">
        <v>25</v>
      </c>
      <c r="I6350" t="s">
        <v>120</v>
      </c>
      <c r="J6350" t="str">
        <f>IF(Churn_Data[[#This Row],[InternetService]]&lt;&gt;"No","Yes","No")</f>
        <v>Yes</v>
      </c>
      <c r="K6350" t="s">
        <v>24</v>
      </c>
      <c r="L6350" t="s">
        <v>25</v>
      </c>
      <c r="M6350" t="s">
        <v>24</v>
      </c>
      <c r="N6350" t="s">
        <v>25</v>
      </c>
      <c r="O6350" t="s">
        <v>25</v>
      </c>
      <c r="P6350" t="s">
        <v>24</v>
      </c>
      <c r="Q6350" t="s">
        <v>24</v>
      </c>
      <c r="R6350">
        <f>IF(Churn_Data[[#This Row],[Churn]]="Yes",1,0)</f>
        <v>1</v>
      </c>
      <c r="S6350" t="s">
        <v>25</v>
      </c>
      <c r="T6350">
        <f>(Churn_Data[[#This Row],[OnlineSecurity]]="Yes")+(Churn_Data[[#This Row],[OnlineBackup]]="Yes")+(Churn_Data[[#This Row],[DeviceProtection]]="Yes")+(Churn_Data[[#This Row],[TechSupport]]="Yes")+(Churn_Data[[#This Row],[StreamingTV]]="Yes")+(Churn_Data[[#This Row],[StreamingMovies]]="Yes")</f>
        <v>3</v>
      </c>
      <c r="U6350" t="s">
        <v>5607</v>
      </c>
      <c r="V6350" t="s">
        <v>72</v>
      </c>
      <c r="W6350" t="str">
        <f>IF(ISNUMBER(SEARCH("automatic", Churn_Data[[#This Row],[PaymentMethod]])), "Automatic", "Manual")</f>
        <v>Automatic</v>
      </c>
      <c r="X6350">
        <v>62.7</v>
      </c>
      <c r="Y6350" t="str">
        <f>IF(Churn_Data[[#This Row],[tenure]]&lt;=12,"0-1 Year",IF(Churn_Data[[#This Row],[tenure]]&lt;=24,"1-2 Years",IF(Churn_Data[[#This Row],[tenure]]&lt;=36,"2-3 Years",IF(Churn_Data[[#This Row],[tenure]]&lt;=48,"3-4 Years",IF(Churn_Data[[#This Row],[tenure]]&lt;=60,"4-5 Years","5+ Years")))))</f>
        <v>3-4 Years</v>
      </c>
      <c r="Z6350">
        <v>45</v>
      </c>
      <c r="AA6350">
        <v>2791.5</v>
      </c>
      <c r="AB6350" t="e">
        <f>IF(Churn_Data[[#This Row],[Churn]]="No",Churn_Data[[#This Row],[MonthlyCharges]],NA())</f>
        <v>#N/A</v>
      </c>
      <c r="AC6350" t="e">
        <f>IF(Churn_Data[[#This Row],[Churn]]="No",Churn_Data[[#This Row],[tenure]],NA())</f>
        <v>#N/A</v>
      </c>
      <c r="AD6350">
        <f>IF(Churn_Data[[#This Row],[Churn]]="Yes",Churn_Data[[#This Row],[MonthlyCharges]],NA())</f>
        <v>62.7</v>
      </c>
      <c r="AE6350">
        <f>IF(Churn_Data[[#This Row],[Churn]]="Yes",Churn_Data[[#This Row],[tenure]],NA())</f>
        <v>45</v>
      </c>
      <c r="AF6350">
        <v>2821.5</v>
      </c>
    </row>
    <row r="6351" spans="1:32" x14ac:dyDescent="0.3">
      <c r="A6351" t="s">
        <v>6386</v>
      </c>
      <c r="B6351" t="s">
        <v>30</v>
      </c>
      <c r="C6351" t="str">
        <f>IF(Churn_Data[[#This Row],[SeniorCitizen]]=1,"Yes","No")</f>
        <v>No</v>
      </c>
      <c r="D6351">
        <v>0</v>
      </c>
      <c r="E6351" t="s">
        <v>25</v>
      </c>
      <c r="F6351" t="s">
        <v>25</v>
      </c>
      <c r="G6351" t="s">
        <v>24</v>
      </c>
      <c r="H6351" t="s">
        <v>25</v>
      </c>
      <c r="I6351" t="s">
        <v>26</v>
      </c>
      <c r="J6351" t="str">
        <f>IF(Churn_Data[[#This Row],[InternetService]]&lt;&gt;"No","Yes","No")</f>
        <v>Yes</v>
      </c>
      <c r="K6351" t="s">
        <v>25</v>
      </c>
      <c r="L6351" t="s">
        <v>24</v>
      </c>
      <c r="M6351" t="s">
        <v>24</v>
      </c>
      <c r="N6351" t="s">
        <v>24</v>
      </c>
      <c r="O6351" t="s">
        <v>24</v>
      </c>
      <c r="P6351" t="s">
        <v>24</v>
      </c>
      <c r="Q6351" t="s">
        <v>24</v>
      </c>
      <c r="R6351">
        <f>IF(Churn_Data[[#This Row],[Churn]]="Yes",1,0)</f>
        <v>1</v>
      </c>
      <c r="S6351" t="s">
        <v>24</v>
      </c>
      <c r="T6351">
        <f>(Churn_Data[[#This Row],[OnlineSecurity]]="Yes")+(Churn_Data[[#This Row],[OnlineBackup]]="Yes")+(Churn_Data[[#This Row],[DeviceProtection]]="Yes")+(Churn_Data[[#This Row],[TechSupport]]="Yes")+(Churn_Data[[#This Row],[StreamingTV]]="Yes")+(Churn_Data[[#This Row],[StreamingMovies]]="Yes")</f>
        <v>5</v>
      </c>
      <c r="U6351" t="s">
        <v>5607</v>
      </c>
      <c r="V6351" t="s">
        <v>46</v>
      </c>
      <c r="W6351" t="str">
        <f>IF(ISNUMBER(SEARCH("automatic", Churn_Data[[#This Row],[PaymentMethod]])), "Automatic", "Manual")</f>
        <v>Automatic</v>
      </c>
      <c r="X6351">
        <v>105</v>
      </c>
      <c r="Y6351" t="str">
        <f>IF(Churn_Data[[#This Row],[tenure]]&lt;=12,"0-1 Year",IF(Churn_Data[[#This Row],[tenure]]&lt;=24,"1-2 Years",IF(Churn_Data[[#This Row],[tenure]]&lt;=36,"2-3 Years",IF(Churn_Data[[#This Row],[tenure]]&lt;=48,"3-4 Years",IF(Churn_Data[[#This Row],[tenure]]&lt;=60,"4-5 Years","5+ Years")))))</f>
        <v>4-5 Years</v>
      </c>
      <c r="Z6351">
        <v>52</v>
      </c>
      <c r="AA6351">
        <v>5426.85</v>
      </c>
      <c r="AB6351" t="e">
        <f>IF(Churn_Data[[#This Row],[Churn]]="No",Churn_Data[[#This Row],[MonthlyCharges]],NA())</f>
        <v>#N/A</v>
      </c>
      <c r="AC6351" t="e">
        <f>IF(Churn_Data[[#This Row],[Churn]]="No",Churn_Data[[#This Row],[tenure]],NA())</f>
        <v>#N/A</v>
      </c>
      <c r="AD6351">
        <f>IF(Churn_Data[[#This Row],[Churn]]="Yes",Churn_Data[[#This Row],[MonthlyCharges]],NA())</f>
        <v>105</v>
      </c>
      <c r="AE6351">
        <f>IF(Churn_Data[[#This Row],[Churn]]="Yes",Churn_Data[[#This Row],[tenure]],NA())</f>
        <v>52</v>
      </c>
      <c r="AF6351">
        <v>5460</v>
      </c>
    </row>
    <row r="6352" spans="1:32" x14ac:dyDescent="0.3">
      <c r="A6352" t="s">
        <v>6387</v>
      </c>
      <c r="B6352" t="s">
        <v>23</v>
      </c>
      <c r="C6352" t="str">
        <f>IF(Churn_Data[[#This Row],[SeniorCitizen]]=1,"Yes","No")</f>
        <v>No</v>
      </c>
      <c r="D6352">
        <v>0</v>
      </c>
      <c r="E6352" t="s">
        <v>24</v>
      </c>
      <c r="F6352" t="s">
        <v>24</v>
      </c>
      <c r="G6352" t="s">
        <v>24</v>
      </c>
      <c r="H6352" t="s">
        <v>25</v>
      </c>
      <c r="I6352" t="s">
        <v>26</v>
      </c>
      <c r="J6352" t="str">
        <f>IF(Churn_Data[[#This Row],[InternetService]]&lt;&gt;"No","Yes","No")</f>
        <v>Yes</v>
      </c>
      <c r="K6352" t="s">
        <v>25</v>
      </c>
      <c r="L6352" t="s">
        <v>25</v>
      </c>
      <c r="M6352" t="s">
        <v>25</v>
      </c>
      <c r="N6352" t="s">
        <v>25</v>
      </c>
      <c r="O6352" t="s">
        <v>24</v>
      </c>
      <c r="P6352" t="s">
        <v>24</v>
      </c>
      <c r="Q6352" t="s">
        <v>24</v>
      </c>
      <c r="R6352">
        <f>IF(Churn_Data[[#This Row],[Churn]]="Yes",1,0)</f>
        <v>1</v>
      </c>
      <c r="S6352" t="s">
        <v>24</v>
      </c>
      <c r="T6352">
        <f>(Churn_Data[[#This Row],[OnlineSecurity]]="Yes")+(Churn_Data[[#This Row],[OnlineBackup]]="Yes")+(Churn_Data[[#This Row],[DeviceProtection]]="Yes")+(Churn_Data[[#This Row],[TechSupport]]="Yes")+(Churn_Data[[#This Row],[StreamingTV]]="Yes")+(Churn_Data[[#This Row],[StreamingMovies]]="Yes")</f>
        <v>2</v>
      </c>
      <c r="U6352" t="s">
        <v>5607</v>
      </c>
      <c r="V6352" t="s">
        <v>46</v>
      </c>
      <c r="W6352" t="str">
        <f>IF(ISNUMBER(SEARCH("automatic", Churn_Data[[#This Row],[PaymentMethod]])), "Automatic", "Manual")</f>
        <v>Automatic</v>
      </c>
      <c r="X6352">
        <v>90.1</v>
      </c>
      <c r="Y6352" t="str">
        <f>IF(Churn_Data[[#This Row],[tenure]]&lt;=12,"0-1 Year",IF(Churn_Data[[#This Row],[tenure]]&lt;=24,"1-2 Years",IF(Churn_Data[[#This Row],[tenure]]&lt;=36,"2-3 Years",IF(Churn_Data[[#This Row],[tenure]]&lt;=48,"3-4 Years",IF(Churn_Data[[#This Row],[tenure]]&lt;=60,"4-5 Years","5+ Years")))))</f>
        <v>2-3 Years</v>
      </c>
      <c r="Z6352">
        <v>28</v>
      </c>
      <c r="AA6352">
        <v>2598.9499999999998</v>
      </c>
      <c r="AB6352" t="e">
        <f>IF(Churn_Data[[#This Row],[Churn]]="No",Churn_Data[[#This Row],[MonthlyCharges]],NA())</f>
        <v>#N/A</v>
      </c>
      <c r="AC6352" t="e">
        <f>IF(Churn_Data[[#This Row],[Churn]]="No",Churn_Data[[#This Row],[tenure]],NA())</f>
        <v>#N/A</v>
      </c>
      <c r="AD6352">
        <f>IF(Churn_Data[[#This Row],[Churn]]="Yes",Churn_Data[[#This Row],[MonthlyCharges]],NA())</f>
        <v>90.1</v>
      </c>
      <c r="AE6352">
        <f>IF(Churn_Data[[#This Row],[Churn]]="Yes",Churn_Data[[#This Row],[tenure]],NA())</f>
        <v>28</v>
      </c>
      <c r="AF6352">
        <v>2522.8000000000002</v>
      </c>
    </row>
    <row r="6353" spans="1:32" x14ac:dyDescent="0.3">
      <c r="A6353" t="s">
        <v>6388</v>
      </c>
      <c r="B6353" t="s">
        <v>23</v>
      </c>
      <c r="C6353" t="str">
        <f>IF(Churn_Data[[#This Row],[SeniorCitizen]]=1,"Yes","No")</f>
        <v>No</v>
      </c>
      <c r="D6353">
        <v>0</v>
      </c>
      <c r="E6353" t="s">
        <v>25</v>
      </c>
      <c r="F6353" t="s">
        <v>25</v>
      </c>
      <c r="G6353" t="s">
        <v>24</v>
      </c>
      <c r="H6353" t="s">
        <v>25</v>
      </c>
      <c r="I6353" t="s">
        <v>120</v>
      </c>
      <c r="J6353" t="str">
        <f>IF(Churn_Data[[#This Row],[InternetService]]&lt;&gt;"No","Yes","No")</f>
        <v>Yes</v>
      </c>
      <c r="K6353" t="s">
        <v>24</v>
      </c>
      <c r="L6353" t="s">
        <v>24</v>
      </c>
      <c r="M6353" t="s">
        <v>24</v>
      </c>
      <c r="N6353" t="s">
        <v>24</v>
      </c>
      <c r="O6353" t="s">
        <v>24</v>
      </c>
      <c r="P6353" t="s">
        <v>25</v>
      </c>
      <c r="Q6353" t="s">
        <v>24</v>
      </c>
      <c r="R6353">
        <f>IF(Churn_Data[[#This Row],[Churn]]="Yes",1,0)</f>
        <v>1</v>
      </c>
      <c r="S6353" t="s">
        <v>25</v>
      </c>
      <c r="T6353">
        <f>(Churn_Data[[#This Row],[OnlineSecurity]]="Yes")+(Churn_Data[[#This Row],[OnlineBackup]]="Yes")+(Churn_Data[[#This Row],[DeviceProtection]]="Yes")+(Churn_Data[[#This Row],[TechSupport]]="Yes")+(Churn_Data[[#This Row],[StreamingTV]]="Yes")+(Churn_Data[[#This Row],[StreamingMovies]]="Yes")</f>
        <v>5</v>
      </c>
      <c r="U6353" t="s">
        <v>5607</v>
      </c>
      <c r="V6353" t="s">
        <v>28</v>
      </c>
      <c r="W6353" t="str">
        <f>IF(ISNUMBER(SEARCH("automatic", Churn_Data[[#This Row],[PaymentMethod]])), "Automatic", "Manual")</f>
        <v>Manual</v>
      </c>
      <c r="X6353">
        <v>74.3</v>
      </c>
      <c r="Y6353" t="str">
        <f>IF(Churn_Data[[#This Row],[tenure]]&lt;=12,"0-1 Year",IF(Churn_Data[[#This Row],[tenure]]&lt;=24,"1-2 Years",IF(Churn_Data[[#This Row],[tenure]]&lt;=36,"2-3 Years",IF(Churn_Data[[#This Row],[tenure]]&lt;=48,"3-4 Years",IF(Churn_Data[[#This Row],[tenure]]&lt;=60,"4-5 Years","5+ Years")))))</f>
        <v>2-3 Years</v>
      </c>
      <c r="Z6353">
        <v>25</v>
      </c>
      <c r="AA6353">
        <v>1863.8</v>
      </c>
      <c r="AB6353" t="e">
        <f>IF(Churn_Data[[#This Row],[Churn]]="No",Churn_Data[[#This Row],[MonthlyCharges]],NA())</f>
        <v>#N/A</v>
      </c>
      <c r="AC6353" t="e">
        <f>IF(Churn_Data[[#This Row],[Churn]]="No",Churn_Data[[#This Row],[tenure]],NA())</f>
        <v>#N/A</v>
      </c>
      <c r="AD6353">
        <f>IF(Churn_Data[[#This Row],[Churn]]="Yes",Churn_Data[[#This Row],[MonthlyCharges]],NA())</f>
        <v>74.3</v>
      </c>
      <c r="AE6353">
        <f>IF(Churn_Data[[#This Row],[Churn]]="Yes",Churn_Data[[#This Row],[tenure]],NA())</f>
        <v>25</v>
      </c>
      <c r="AF6353">
        <v>1857.5</v>
      </c>
    </row>
    <row r="6354" spans="1:32" x14ac:dyDescent="0.3">
      <c r="A6354" t="s">
        <v>6389</v>
      </c>
      <c r="B6354" t="s">
        <v>23</v>
      </c>
      <c r="C6354" t="str">
        <f>IF(Churn_Data[[#This Row],[SeniorCitizen]]=1,"Yes","No")</f>
        <v>No</v>
      </c>
      <c r="D6354">
        <v>0</v>
      </c>
      <c r="E6354" t="s">
        <v>25</v>
      </c>
      <c r="F6354" t="s">
        <v>25</v>
      </c>
      <c r="G6354" t="s">
        <v>24</v>
      </c>
      <c r="H6354" t="s">
        <v>25</v>
      </c>
      <c r="I6354" t="s">
        <v>120</v>
      </c>
      <c r="J6354" t="str">
        <f>IF(Churn_Data[[#This Row],[InternetService]]&lt;&gt;"No","Yes","No")</f>
        <v>Yes</v>
      </c>
      <c r="K6354" t="s">
        <v>24</v>
      </c>
      <c r="L6354" t="s">
        <v>25</v>
      </c>
      <c r="M6354" t="s">
        <v>24</v>
      </c>
      <c r="N6354" t="s">
        <v>24</v>
      </c>
      <c r="O6354" t="s">
        <v>25</v>
      </c>
      <c r="P6354" t="s">
        <v>25</v>
      </c>
      <c r="Q6354" t="s">
        <v>24</v>
      </c>
      <c r="R6354">
        <f>IF(Churn_Data[[#This Row],[Churn]]="Yes",1,0)</f>
        <v>1</v>
      </c>
      <c r="S6354" t="s">
        <v>24</v>
      </c>
      <c r="T6354">
        <f>(Churn_Data[[#This Row],[OnlineSecurity]]="Yes")+(Churn_Data[[#This Row],[OnlineBackup]]="Yes")+(Churn_Data[[#This Row],[DeviceProtection]]="Yes")+(Churn_Data[[#This Row],[TechSupport]]="Yes")+(Churn_Data[[#This Row],[StreamingTV]]="Yes")+(Churn_Data[[#This Row],[StreamingMovies]]="Yes")</f>
        <v>3</v>
      </c>
      <c r="U6354" t="s">
        <v>5607</v>
      </c>
      <c r="V6354" t="s">
        <v>72</v>
      </c>
      <c r="W6354" t="str">
        <f>IF(ISNUMBER(SEARCH("automatic", Churn_Data[[#This Row],[PaymentMethod]])), "Automatic", "Manual")</f>
        <v>Automatic</v>
      </c>
      <c r="X6354">
        <v>60.35</v>
      </c>
      <c r="Y6354" t="str">
        <f>IF(Churn_Data[[#This Row],[tenure]]&lt;=12,"0-1 Year",IF(Churn_Data[[#This Row],[tenure]]&lt;=24,"1-2 Years",IF(Churn_Data[[#This Row],[tenure]]&lt;=36,"2-3 Years",IF(Churn_Data[[#This Row],[tenure]]&lt;=48,"3-4 Years",IF(Churn_Data[[#This Row],[tenure]]&lt;=60,"4-5 Years","5+ Years")))))</f>
        <v>3-4 Years</v>
      </c>
      <c r="Z6354">
        <v>48</v>
      </c>
      <c r="AA6354">
        <v>2896.4</v>
      </c>
      <c r="AB6354" t="e">
        <f>IF(Churn_Data[[#This Row],[Churn]]="No",Churn_Data[[#This Row],[MonthlyCharges]],NA())</f>
        <v>#N/A</v>
      </c>
      <c r="AC6354" t="e">
        <f>IF(Churn_Data[[#This Row],[Churn]]="No",Churn_Data[[#This Row],[tenure]],NA())</f>
        <v>#N/A</v>
      </c>
      <c r="AD6354">
        <f>IF(Churn_Data[[#This Row],[Churn]]="Yes",Churn_Data[[#This Row],[MonthlyCharges]],NA())</f>
        <v>60.35</v>
      </c>
      <c r="AE6354">
        <f>IF(Churn_Data[[#This Row],[Churn]]="Yes",Churn_Data[[#This Row],[tenure]],NA())</f>
        <v>48</v>
      </c>
      <c r="AF6354">
        <v>2896.8</v>
      </c>
    </row>
    <row r="6355" spans="1:32" x14ac:dyDescent="0.3">
      <c r="A6355" t="s">
        <v>6390</v>
      </c>
      <c r="B6355" t="s">
        <v>23</v>
      </c>
      <c r="C6355" t="str">
        <f>IF(Churn_Data[[#This Row],[SeniorCitizen]]=1,"Yes","No")</f>
        <v>No</v>
      </c>
      <c r="D6355">
        <v>0</v>
      </c>
      <c r="E6355" t="s">
        <v>24</v>
      </c>
      <c r="F6355" t="s">
        <v>24</v>
      </c>
      <c r="G6355" t="s">
        <v>24</v>
      </c>
      <c r="H6355" t="s">
        <v>25</v>
      </c>
      <c r="I6355" t="s">
        <v>120</v>
      </c>
      <c r="J6355" t="str">
        <f>IF(Churn_Data[[#This Row],[InternetService]]&lt;&gt;"No","Yes","No")</f>
        <v>Yes</v>
      </c>
      <c r="K6355" t="s">
        <v>25</v>
      </c>
      <c r="L6355" t="s">
        <v>24</v>
      </c>
      <c r="M6355" t="s">
        <v>25</v>
      </c>
      <c r="N6355" t="s">
        <v>25</v>
      </c>
      <c r="O6355" t="s">
        <v>24</v>
      </c>
      <c r="P6355" t="s">
        <v>24</v>
      </c>
      <c r="Q6355" t="s">
        <v>24</v>
      </c>
      <c r="R6355">
        <f>IF(Churn_Data[[#This Row],[Churn]]="Yes",1,0)</f>
        <v>1</v>
      </c>
      <c r="S6355" t="s">
        <v>24</v>
      </c>
      <c r="T6355">
        <f>(Churn_Data[[#This Row],[OnlineSecurity]]="Yes")+(Churn_Data[[#This Row],[OnlineBackup]]="Yes")+(Churn_Data[[#This Row],[DeviceProtection]]="Yes")+(Churn_Data[[#This Row],[TechSupport]]="Yes")+(Churn_Data[[#This Row],[StreamingTV]]="Yes")+(Churn_Data[[#This Row],[StreamingMovies]]="Yes")</f>
        <v>3</v>
      </c>
      <c r="U6355" t="s">
        <v>5607</v>
      </c>
      <c r="V6355" t="s">
        <v>46</v>
      </c>
      <c r="W6355" t="str">
        <f>IF(ISNUMBER(SEARCH("automatic", Churn_Data[[#This Row],[PaymentMethod]])), "Automatic", "Manual")</f>
        <v>Automatic</v>
      </c>
      <c r="X6355">
        <v>69.5</v>
      </c>
      <c r="Y6355" t="str">
        <f>IF(Churn_Data[[#This Row],[tenure]]&lt;=12,"0-1 Year",IF(Churn_Data[[#This Row],[tenure]]&lt;=24,"1-2 Years",IF(Churn_Data[[#This Row],[tenure]]&lt;=36,"2-3 Years",IF(Churn_Data[[#This Row],[tenure]]&lt;=48,"3-4 Years",IF(Churn_Data[[#This Row],[tenure]]&lt;=60,"4-5 Years","5+ Years")))))</f>
        <v>1-2 Years</v>
      </c>
      <c r="Z6355">
        <v>22</v>
      </c>
      <c r="AA6355">
        <v>1498.2</v>
      </c>
      <c r="AB6355" t="e">
        <f>IF(Churn_Data[[#This Row],[Churn]]="No",Churn_Data[[#This Row],[MonthlyCharges]],NA())</f>
        <v>#N/A</v>
      </c>
      <c r="AC6355" t="e">
        <f>IF(Churn_Data[[#This Row],[Churn]]="No",Churn_Data[[#This Row],[tenure]],NA())</f>
        <v>#N/A</v>
      </c>
      <c r="AD6355">
        <f>IF(Churn_Data[[#This Row],[Churn]]="Yes",Churn_Data[[#This Row],[MonthlyCharges]],NA())</f>
        <v>69.5</v>
      </c>
      <c r="AE6355">
        <f>IF(Churn_Data[[#This Row],[Churn]]="Yes",Churn_Data[[#This Row],[tenure]],NA())</f>
        <v>22</v>
      </c>
      <c r="AF6355">
        <v>1529</v>
      </c>
    </row>
    <row r="6356" spans="1:32" x14ac:dyDescent="0.3">
      <c r="A6356" t="s">
        <v>6391</v>
      </c>
      <c r="B6356" t="s">
        <v>30</v>
      </c>
      <c r="C6356" t="str">
        <f>IF(Churn_Data[[#This Row],[SeniorCitizen]]=1,"Yes","No")</f>
        <v>Yes</v>
      </c>
      <c r="D6356">
        <v>1</v>
      </c>
      <c r="E6356" t="s">
        <v>25</v>
      </c>
      <c r="F6356" t="s">
        <v>25</v>
      </c>
      <c r="G6356" t="s">
        <v>24</v>
      </c>
      <c r="H6356" t="s">
        <v>25</v>
      </c>
      <c r="I6356" t="s">
        <v>120</v>
      </c>
      <c r="J6356" t="str">
        <f>IF(Churn_Data[[#This Row],[InternetService]]&lt;&gt;"No","Yes","No")</f>
        <v>Yes</v>
      </c>
      <c r="K6356" t="s">
        <v>25</v>
      </c>
      <c r="L6356" t="s">
        <v>24</v>
      </c>
      <c r="M6356" t="s">
        <v>24</v>
      </c>
      <c r="N6356" t="s">
        <v>24</v>
      </c>
      <c r="O6356" t="s">
        <v>24</v>
      </c>
      <c r="P6356" t="s">
        <v>25</v>
      </c>
      <c r="Q6356" t="s">
        <v>24</v>
      </c>
      <c r="R6356">
        <f>IF(Churn_Data[[#This Row],[Churn]]="Yes",1,0)</f>
        <v>1</v>
      </c>
      <c r="S6356" t="s">
        <v>24</v>
      </c>
      <c r="T6356">
        <f>(Churn_Data[[#This Row],[OnlineSecurity]]="Yes")+(Churn_Data[[#This Row],[OnlineBackup]]="Yes")+(Churn_Data[[#This Row],[DeviceProtection]]="Yes")+(Churn_Data[[#This Row],[TechSupport]]="Yes")+(Churn_Data[[#This Row],[StreamingTV]]="Yes")+(Churn_Data[[#This Row],[StreamingMovies]]="Yes")</f>
        <v>4</v>
      </c>
      <c r="U6356" t="s">
        <v>5607</v>
      </c>
      <c r="V6356" t="s">
        <v>72</v>
      </c>
      <c r="W6356" t="str">
        <f>IF(ISNUMBER(SEARCH("automatic", Churn_Data[[#This Row],[PaymentMethod]])), "Automatic", "Manual")</f>
        <v>Automatic</v>
      </c>
      <c r="X6356">
        <v>70.150000000000006</v>
      </c>
      <c r="Y6356" t="str">
        <f>IF(Churn_Data[[#This Row],[tenure]]&lt;=12,"0-1 Year",IF(Churn_Data[[#This Row],[tenure]]&lt;=24,"1-2 Years",IF(Churn_Data[[#This Row],[tenure]]&lt;=36,"2-3 Years",IF(Churn_Data[[#This Row],[tenure]]&lt;=48,"3-4 Years",IF(Churn_Data[[#This Row],[tenure]]&lt;=60,"4-5 Years","5+ Years")))))</f>
        <v>3-4 Years</v>
      </c>
      <c r="Z6356">
        <v>38</v>
      </c>
      <c r="AA6356">
        <v>2497.35</v>
      </c>
      <c r="AB6356" t="e">
        <f>IF(Churn_Data[[#This Row],[Churn]]="No",Churn_Data[[#This Row],[MonthlyCharges]],NA())</f>
        <v>#N/A</v>
      </c>
      <c r="AC6356" t="e">
        <f>IF(Churn_Data[[#This Row],[Churn]]="No",Churn_Data[[#This Row],[tenure]],NA())</f>
        <v>#N/A</v>
      </c>
      <c r="AD6356">
        <f>IF(Churn_Data[[#This Row],[Churn]]="Yes",Churn_Data[[#This Row],[MonthlyCharges]],NA())</f>
        <v>70.150000000000006</v>
      </c>
      <c r="AE6356">
        <f>IF(Churn_Data[[#This Row],[Churn]]="Yes",Churn_Data[[#This Row],[tenure]],NA())</f>
        <v>38</v>
      </c>
      <c r="AF6356">
        <v>2665.7</v>
      </c>
    </row>
    <row r="6357" spans="1:32" x14ac:dyDescent="0.3">
      <c r="A6357" t="s">
        <v>6392</v>
      </c>
      <c r="B6357" t="s">
        <v>30</v>
      </c>
      <c r="C6357" t="str">
        <f>IF(Churn_Data[[#This Row],[SeniorCitizen]]=1,"Yes","No")</f>
        <v>No</v>
      </c>
      <c r="D6357">
        <v>0</v>
      </c>
      <c r="E6357" t="s">
        <v>24</v>
      </c>
      <c r="F6357" t="s">
        <v>25</v>
      </c>
      <c r="G6357" t="s">
        <v>24</v>
      </c>
      <c r="H6357" t="s">
        <v>25</v>
      </c>
      <c r="I6357" t="s">
        <v>26</v>
      </c>
      <c r="J6357" t="str">
        <f>IF(Churn_Data[[#This Row],[InternetService]]&lt;&gt;"No","Yes","No")</f>
        <v>Yes</v>
      </c>
      <c r="K6357" t="s">
        <v>24</v>
      </c>
      <c r="L6357" t="s">
        <v>24</v>
      </c>
      <c r="M6357" t="s">
        <v>24</v>
      </c>
      <c r="N6357" t="s">
        <v>24</v>
      </c>
      <c r="O6357" t="s">
        <v>24</v>
      </c>
      <c r="P6357" t="s">
        <v>24</v>
      </c>
      <c r="Q6357" t="s">
        <v>24</v>
      </c>
      <c r="R6357">
        <f>IF(Churn_Data[[#This Row],[Churn]]="Yes",1,0)</f>
        <v>1</v>
      </c>
      <c r="S6357" t="s">
        <v>24</v>
      </c>
      <c r="T6357">
        <f>(Churn_Data[[#This Row],[OnlineSecurity]]="Yes")+(Churn_Data[[#This Row],[OnlineBackup]]="Yes")+(Churn_Data[[#This Row],[DeviceProtection]]="Yes")+(Churn_Data[[#This Row],[TechSupport]]="Yes")+(Churn_Data[[#This Row],[StreamingTV]]="Yes")+(Churn_Data[[#This Row],[StreamingMovies]]="Yes")</f>
        <v>6</v>
      </c>
      <c r="U6357" t="s">
        <v>5607</v>
      </c>
      <c r="V6357" t="s">
        <v>46</v>
      </c>
      <c r="W6357" t="str">
        <f>IF(ISNUMBER(SEARCH("automatic", Churn_Data[[#This Row],[PaymentMethod]])), "Automatic", "Manual")</f>
        <v>Automatic</v>
      </c>
      <c r="X6357">
        <v>109.5</v>
      </c>
      <c r="Y6357" t="str">
        <f>IF(Churn_Data[[#This Row],[tenure]]&lt;=12,"0-1 Year",IF(Churn_Data[[#This Row],[tenure]]&lt;=24,"1-2 Years",IF(Churn_Data[[#This Row],[tenure]]&lt;=36,"2-3 Years",IF(Churn_Data[[#This Row],[tenure]]&lt;=48,"3-4 Years",IF(Churn_Data[[#This Row],[tenure]]&lt;=60,"4-5 Years","5+ Years")))))</f>
        <v>5+ Years</v>
      </c>
      <c r="Z6357">
        <v>70</v>
      </c>
      <c r="AA6357">
        <v>7534.65</v>
      </c>
      <c r="AB6357" t="e">
        <f>IF(Churn_Data[[#This Row],[Churn]]="No",Churn_Data[[#This Row],[MonthlyCharges]],NA())</f>
        <v>#N/A</v>
      </c>
      <c r="AC6357" t="e">
        <f>IF(Churn_Data[[#This Row],[Churn]]="No",Churn_Data[[#This Row],[tenure]],NA())</f>
        <v>#N/A</v>
      </c>
      <c r="AD6357">
        <f>IF(Churn_Data[[#This Row],[Churn]]="Yes",Churn_Data[[#This Row],[MonthlyCharges]],NA())</f>
        <v>109.5</v>
      </c>
      <c r="AE6357">
        <f>IF(Churn_Data[[#This Row],[Churn]]="Yes",Churn_Data[[#This Row],[tenure]],NA())</f>
        <v>70</v>
      </c>
      <c r="AF6357">
        <v>7665</v>
      </c>
    </row>
    <row r="6358" spans="1:32" x14ac:dyDescent="0.3">
      <c r="A6358" t="s">
        <v>6393</v>
      </c>
      <c r="B6358" t="s">
        <v>23</v>
      </c>
      <c r="C6358" t="str">
        <f>IF(Churn_Data[[#This Row],[SeniorCitizen]]=1,"Yes","No")</f>
        <v>No</v>
      </c>
      <c r="D6358">
        <v>0</v>
      </c>
      <c r="E6358" t="s">
        <v>25</v>
      </c>
      <c r="F6358" t="s">
        <v>24</v>
      </c>
      <c r="G6358" t="s">
        <v>24</v>
      </c>
      <c r="H6358" t="s">
        <v>25</v>
      </c>
      <c r="I6358" t="s">
        <v>26</v>
      </c>
      <c r="J6358" t="str">
        <f>IF(Churn_Data[[#This Row],[InternetService]]&lt;&gt;"No","Yes","No")</f>
        <v>Yes</v>
      </c>
      <c r="K6358" t="s">
        <v>24</v>
      </c>
      <c r="L6358" t="s">
        <v>24</v>
      </c>
      <c r="M6358" t="s">
        <v>25</v>
      </c>
      <c r="N6358" t="s">
        <v>24</v>
      </c>
      <c r="O6358" t="s">
        <v>24</v>
      </c>
      <c r="P6358" t="s">
        <v>24</v>
      </c>
      <c r="Q6358" t="s">
        <v>24</v>
      </c>
      <c r="R6358">
        <f>IF(Churn_Data[[#This Row],[Churn]]="Yes",1,0)</f>
        <v>1</v>
      </c>
      <c r="S6358" t="s">
        <v>24</v>
      </c>
      <c r="T6358">
        <f>(Churn_Data[[#This Row],[OnlineSecurity]]="Yes")+(Churn_Data[[#This Row],[OnlineBackup]]="Yes")+(Churn_Data[[#This Row],[DeviceProtection]]="Yes")+(Churn_Data[[#This Row],[TechSupport]]="Yes")+(Churn_Data[[#This Row],[StreamingTV]]="Yes")+(Churn_Data[[#This Row],[StreamingMovies]]="Yes")</f>
        <v>5</v>
      </c>
      <c r="U6358" t="s">
        <v>5607</v>
      </c>
      <c r="V6358" t="s">
        <v>46</v>
      </c>
      <c r="W6358" t="str">
        <f>IF(ISNUMBER(SEARCH("automatic", Churn_Data[[#This Row],[PaymentMethod]])), "Automatic", "Manual")</f>
        <v>Automatic</v>
      </c>
      <c r="X6358">
        <v>105.2</v>
      </c>
      <c r="Y6358" t="str">
        <f>IF(Churn_Data[[#This Row],[tenure]]&lt;=12,"0-1 Year",IF(Churn_Data[[#This Row],[tenure]]&lt;=24,"1-2 Years",IF(Churn_Data[[#This Row],[tenure]]&lt;=36,"2-3 Years",IF(Churn_Data[[#This Row],[tenure]]&lt;=48,"3-4 Years",IF(Churn_Data[[#This Row],[tenure]]&lt;=60,"4-5 Years","5+ Years")))))</f>
        <v>3-4 Years</v>
      </c>
      <c r="Z6358">
        <v>46</v>
      </c>
      <c r="AA6358">
        <v>4822.8500000000004</v>
      </c>
      <c r="AB6358" t="e">
        <f>IF(Churn_Data[[#This Row],[Churn]]="No",Churn_Data[[#This Row],[MonthlyCharges]],NA())</f>
        <v>#N/A</v>
      </c>
      <c r="AC6358" t="e">
        <f>IF(Churn_Data[[#This Row],[Churn]]="No",Churn_Data[[#This Row],[tenure]],NA())</f>
        <v>#N/A</v>
      </c>
      <c r="AD6358">
        <f>IF(Churn_Data[[#This Row],[Churn]]="Yes",Churn_Data[[#This Row],[MonthlyCharges]],NA())</f>
        <v>105.2</v>
      </c>
      <c r="AE6358">
        <f>IF(Churn_Data[[#This Row],[Churn]]="Yes",Churn_Data[[#This Row],[tenure]],NA())</f>
        <v>46</v>
      </c>
      <c r="AF6358">
        <v>4839.2</v>
      </c>
    </row>
    <row r="6359" spans="1:32" x14ac:dyDescent="0.3">
      <c r="A6359" t="s">
        <v>6394</v>
      </c>
      <c r="B6359" t="s">
        <v>30</v>
      </c>
      <c r="C6359" t="str">
        <f>IF(Churn_Data[[#This Row],[SeniorCitizen]]=1,"Yes","No")</f>
        <v>No</v>
      </c>
      <c r="D6359">
        <v>0</v>
      </c>
      <c r="E6359" t="s">
        <v>25</v>
      </c>
      <c r="F6359" t="s">
        <v>25</v>
      </c>
      <c r="G6359" t="s">
        <v>24</v>
      </c>
      <c r="H6359" t="s">
        <v>25</v>
      </c>
      <c r="I6359" t="s">
        <v>120</v>
      </c>
      <c r="J6359" t="str">
        <f>IF(Churn_Data[[#This Row],[InternetService]]&lt;&gt;"No","Yes","No")</f>
        <v>Yes</v>
      </c>
      <c r="K6359" t="s">
        <v>25</v>
      </c>
      <c r="L6359" t="s">
        <v>24</v>
      </c>
      <c r="M6359" t="s">
        <v>25</v>
      </c>
      <c r="N6359" t="s">
        <v>24</v>
      </c>
      <c r="O6359" t="s">
        <v>25</v>
      </c>
      <c r="P6359" t="s">
        <v>24</v>
      </c>
      <c r="Q6359" t="s">
        <v>24</v>
      </c>
      <c r="R6359">
        <f>IF(Churn_Data[[#This Row],[Churn]]="Yes",1,0)</f>
        <v>1</v>
      </c>
      <c r="S6359" t="s">
        <v>24</v>
      </c>
      <c r="T6359">
        <f>(Churn_Data[[#This Row],[OnlineSecurity]]="Yes")+(Churn_Data[[#This Row],[OnlineBackup]]="Yes")+(Churn_Data[[#This Row],[DeviceProtection]]="Yes")+(Churn_Data[[#This Row],[TechSupport]]="Yes")+(Churn_Data[[#This Row],[StreamingTV]]="Yes")+(Churn_Data[[#This Row],[StreamingMovies]]="Yes")</f>
        <v>3</v>
      </c>
      <c r="U6359" t="s">
        <v>5607</v>
      </c>
      <c r="V6359" t="s">
        <v>28</v>
      </c>
      <c r="W6359" t="str">
        <f>IF(ISNUMBER(SEARCH("automatic", Churn_Data[[#This Row],[PaymentMethod]])), "Automatic", "Manual")</f>
        <v>Manual</v>
      </c>
      <c r="X6359">
        <v>65.400000000000006</v>
      </c>
      <c r="Y6359" t="str">
        <f>IF(Churn_Data[[#This Row],[tenure]]&lt;=12,"0-1 Year",IF(Churn_Data[[#This Row],[tenure]]&lt;=24,"1-2 Years",IF(Churn_Data[[#This Row],[tenure]]&lt;=36,"2-3 Years",IF(Churn_Data[[#This Row],[tenure]]&lt;=48,"3-4 Years",IF(Churn_Data[[#This Row],[tenure]]&lt;=60,"4-5 Years","5+ Years")))))</f>
        <v>2-3 Years</v>
      </c>
      <c r="Z6359">
        <v>36</v>
      </c>
      <c r="AA6359">
        <v>2498.4</v>
      </c>
      <c r="AB6359" t="e">
        <f>IF(Churn_Data[[#This Row],[Churn]]="No",Churn_Data[[#This Row],[MonthlyCharges]],NA())</f>
        <v>#N/A</v>
      </c>
      <c r="AC6359" t="e">
        <f>IF(Churn_Data[[#This Row],[Churn]]="No",Churn_Data[[#This Row],[tenure]],NA())</f>
        <v>#N/A</v>
      </c>
      <c r="AD6359">
        <f>IF(Churn_Data[[#This Row],[Churn]]="Yes",Churn_Data[[#This Row],[MonthlyCharges]],NA())</f>
        <v>65.400000000000006</v>
      </c>
      <c r="AE6359">
        <f>IF(Churn_Data[[#This Row],[Churn]]="Yes",Churn_Data[[#This Row],[tenure]],NA())</f>
        <v>36</v>
      </c>
      <c r="AF6359">
        <v>2354.4</v>
      </c>
    </row>
    <row r="6360" spans="1:32" x14ac:dyDescent="0.3">
      <c r="A6360" t="s">
        <v>6395</v>
      </c>
      <c r="B6360" t="s">
        <v>30</v>
      </c>
      <c r="C6360" t="str">
        <f>IF(Churn_Data[[#This Row],[SeniorCitizen]]=1,"Yes","No")</f>
        <v>No</v>
      </c>
      <c r="D6360">
        <v>0</v>
      </c>
      <c r="E6360" t="s">
        <v>24</v>
      </c>
      <c r="F6360" t="s">
        <v>24</v>
      </c>
      <c r="G6360" t="s">
        <v>24</v>
      </c>
      <c r="H6360" t="s">
        <v>25</v>
      </c>
      <c r="I6360" t="s">
        <v>26</v>
      </c>
      <c r="J6360" t="str">
        <f>IF(Churn_Data[[#This Row],[InternetService]]&lt;&gt;"No","Yes","No")</f>
        <v>Yes</v>
      </c>
      <c r="K6360" t="s">
        <v>25</v>
      </c>
      <c r="L6360" t="s">
        <v>24</v>
      </c>
      <c r="M6360" t="s">
        <v>25</v>
      </c>
      <c r="N6360" t="s">
        <v>24</v>
      </c>
      <c r="O6360" t="s">
        <v>24</v>
      </c>
      <c r="P6360" t="s">
        <v>24</v>
      </c>
      <c r="Q6360" t="s">
        <v>24</v>
      </c>
      <c r="R6360">
        <f>IF(Churn_Data[[#This Row],[Churn]]="Yes",1,0)</f>
        <v>1</v>
      </c>
      <c r="S6360" t="s">
        <v>25</v>
      </c>
      <c r="T6360">
        <f>(Churn_Data[[#This Row],[OnlineSecurity]]="Yes")+(Churn_Data[[#This Row],[OnlineBackup]]="Yes")+(Churn_Data[[#This Row],[DeviceProtection]]="Yes")+(Churn_Data[[#This Row],[TechSupport]]="Yes")+(Churn_Data[[#This Row],[StreamingTV]]="Yes")+(Churn_Data[[#This Row],[StreamingMovies]]="Yes")</f>
        <v>4</v>
      </c>
      <c r="U6360" t="s">
        <v>5607</v>
      </c>
      <c r="V6360" t="s">
        <v>46</v>
      </c>
      <c r="W6360" t="str">
        <f>IF(ISNUMBER(SEARCH("automatic", Churn_Data[[#This Row],[PaymentMethod]])), "Automatic", "Manual")</f>
        <v>Automatic</v>
      </c>
      <c r="X6360">
        <v>100</v>
      </c>
      <c r="Y6360" t="str">
        <f>IF(Churn_Data[[#This Row],[tenure]]&lt;=12,"0-1 Year",IF(Churn_Data[[#This Row],[tenure]]&lt;=24,"1-2 Years",IF(Churn_Data[[#This Row],[tenure]]&lt;=36,"2-3 Years",IF(Churn_Data[[#This Row],[tenure]]&lt;=48,"3-4 Years",IF(Churn_Data[[#This Row],[tenure]]&lt;=60,"4-5 Years","5+ Years")))))</f>
        <v>1-2 Years</v>
      </c>
      <c r="Z6360">
        <v>19</v>
      </c>
      <c r="AA6360">
        <v>1888.65</v>
      </c>
      <c r="AB6360" t="e">
        <f>IF(Churn_Data[[#This Row],[Churn]]="No",Churn_Data[[#This Row],[MonthlyCharges]],NA())</f>
        <v>#N/A</v>
      </c>
      <c r="AC6360" t="e">
        <f>IF(Churn_Data[[#This Row],[Churn]]="No",Churn_Data[[#This Row],[tenure]],NA())</f>
        <v>#N/A</v>
      </c>
      <c r="AD6360">
        <f>IF(Churn_Data[[#This Row],[Churn]]="Yes",Churn_Data[[#This Row],[MonthlyCharges]],NA())</f>
        <v>100</v>
      </c>
      <c r="AE6360">
        <f>IF(Churn_Data[[#This Row],[Churn]]="Yes",Churn_Data[[#This Row],[tenure]],NA())</f>
        <v>19</v>
      </c>
      <c r="AF6360">
        <v>1900</v>
      </c>
    </row>
    <row r="6361" spans="1:32" x14ac:dyDescent="0.3">
      <c r="A6361" t="s">
        <v>6396</v>
      </c>
      <c r="B6361" t="s">
        <v>30</v>
      </c>
      <c r="C6361" t="str">
        <f>IF(Churn_Data[[#This Row],[SeniorCitizen]]=1,"Yes","No")</f>
        <v>No</v>
      </c>
      <c r="D6361">
        <v>0</v>
      </c>
      <c r="E6361" t="s">
        <v>25</v>
      </c>
      <c r="F6361" t="s">
        <v>25</v>
      </c>
      <c r="G6361" t="s">
        <v>24</v>
      </c>
      <c r="H6361" t="s">
        <v>25</v>
      </c>
      <c r="I6361" t="s">
        <v>25</v>
      </c>
      <c r="J6361" t="str">
        <f>IF(Churn_Data[[#This Row],[InternetService]]&lt;&gt;"No","Yes","No")</f>
        <v>No</v>
      </c>
      <c r="K6361" t="s">
        <v>3064</v>
      </c>
      <c r="L6361" t="s">
        <v>3064</v>
      </c>
      <c r="M6361" t="s">
        <v>3064</v>
      </c>
      <c r="N6361" t="s">
        <v>3064</v>
      </c>
      <c r="O6361" t="s">
        <v>3064</v>
      </c>
      <c r="P6361" t="s">
        <v>3064</v>
      </c>
      <c r="Q6361" t="s">
        <v>24</v>
      </c>
      <c r="R6361">
        <f>IF(Churn_Data[[#This Row],[Churn]]="Yes",1,0)</f>
        <v>1</v>
      </c>
      <c r="S6361" t="s">
        <v>25</v>
      </c>
      <c r="T6361">
        <f>(Churn_Data[[#This Row],[OnlineSecurity]]="Yes")+(Churn_Data[[#This Row],[OnlineBackup]]="Yes")+(Churn_Data[[#This Row],[DeviceProtection]]="Yes")+(Churn_Data[[#This Row],[TechSupport]]="Yes")+(Churn_Data[[#This Row],[StreamingTV]]="Yes")+(Churn_Data[[#This Row],[StreamingMovies]]="Yes")</f>
        <v>0</v>
      </c>
      <c r="U6361" t="s">
        <v>5607</v>
      </c>
      <c r="V6361" t="s">
        <v>72</v>
      </c>
      <c r="W6361" t="str">
        <f>IF(ISNUMBER(SEARCH("automatic", Churn_Data[[#This Row],[PaymentMethod]])), "Automatic", "Manual")</f>
        <v>Automatic</v>
      </c>
      <c r="X6361">
        <v>19.3</v>
      </c>
      <c r="Y6361" t="str">
        <f>IF(Churn_Data[[#This Row],[tenure]]&lt;=12,"0-1 Year",IF(Churn_Data[[#This Row],[tenure]]&lt;=24,"1-2 Years",IF(Churn_Data[[#This Row],[tenure]]&lt;=36,"2-3 Years",IF(Churn_Data[[#This Row],[tenure]]&lt;=48,"3-4 Years",IF(Churn_Data[[#This Row],[tenure]]&lt;=60,"4-5 Years","5+ Years")))))</f>
        <v>0-1 Year</v>
      </c>
      <c r="Z6361">
        <v>2</v>
      </c>
      <c r="AA6361">
        <v>28.3</v>
      </c>
      <c r="AB6361" t="e">
        <f>IF(Churn_Data[[#This Row],[Churn]]="No",Churn_Data[[#This Row],[MonthlyCharges]],NA())</f>
        <v>#N/A</v>
      </c>
      <c r="AC6361" t="e">
        <f>IF(Churn_Data[[#This Row],[Churn]]="No",Churn_Data[[#This Row],[tenure]],NA())</f>
        <v>#N/A</v>
      </c>
      <c r="AD6361">
        <f>IF(Churn_Data[[#This Row],[Churn]]="Yes",Churn_Data[[#This Row],[MonthlyCharges]],NA())</f>
        <v>19.3</v>
      </c>
      <c r="AE6361">
        <f>IF(Churn_Data[[#This Row],[Churn]]="Yes",Churn_Data[[#This Row],[tenure]],NA())</f>
        <v>2</v>
      </c>
      <c r="AF6361">
        <v>38.6</v>
      </c>
    </row>
    <row r="6362" spans="1:32" x14ac:dyDescent="0.3">
      <c r="A6362" t="s">
        <v>6397</v>
      </c>
      <c r="B6362" t="s">
        <v>23</v>
      </c>
      <c r="C6362" t="str">
        <f>IF(Churn_Data[[#This Row],[SeniorCitizen]]=1,"Yes","No")</f>
        <v>No</v>
      </c>
      <c r="D6362">
        <v>0</v>
      </c>
      <c r="E6362" t="s">
        <v>24</v>
      </c>
      <c r="F6362" t="s">
        <v>24</v>
      </c>
      <c r="G6362" t="s">
        <v>24</v>
      </c>
      <c r="H6362" t="s">
        <v>25</v>
      </c>
      <c r="I6362" t="s">
        <v>120</v>
      </c>
      <c r="J6362" t="str">
        <f>IF(Churn_Data[[#This Row],[InternetService]]&lt;&gt;"No","Yes","No")</f>
        <v>Yes</v>
      </c>
      <c r="K6362" t="s">
        <v>24</v>
      </c>
      <c r="L6362" t="s">
        <v>25</v>
      </c>
      <c r="M6362" t="s">
        <v>25</v>
      </c>
      <c r="N6362" t="s">
        <v>25</v>
      </c>
      <c r="O6362" t="s">
        <v>24</v>
      </c>
      <c r="P6362" t="s">
        <v>24</v>
      </c>
      <c r="Q6362" t="s">
        <v>24</v>
      </c>
      <c r="R6362">
        <f>IF(Churn_Data[[#This Row],[Churn]]="Yes",1,0)</f>
        <v>1</v>
      </c>
      <c r="S6362" t="s">
        <v>24</v>
      </c>
      <c r="T6362">
        <f>(Churn_Data[[#This Row],[OnlineSecurity]]="Yes")+(Churn_Data[[#This Row],[OnlineBackup]]="Yes")+(Churn_Data[[#This Row],[DeviceProtection]]="Yes")+(Churn_Data[[#This Row],[TechSupport]]="Yes")+(Churn_Data[[#This Row],[StreamingTV]]="Yes")+(Churn_Data[[#This Row],[StreamingMovies]]="Yes")</f>
        <v>3</v>
      </c>
      <c r="U6362" t="s">
        <v>5607</v>
      </c>
      <c r="V6362" t="s">
        <v>46</v>
      </c>
      <c r="W6362" t="str">
        <f>IF(ISNUMBER(SEARCH("automatic", Churn_Data[[#This Row],[PaymentMethod]])), "Automatic", "Manual")</f>
        <v>Automatic</v>
      </c>
      <c r="X6362">
        <v>70.099999999999994</v>
      </c>
      <c r="Y6362" t="str">
        <f>IF(Churn_Data[[#This Row],[tenure]]&lt;=12,"0-1 Year",IF(Churn_Data[[#This Row],[tenure]]&lt;=24,"1-2 Years",IF(Churn_Data[[#This Row],[tenure]]&lt;=36,"2-3 Years",IF(Churn_Data[[#This Row],[tenure]]&lt;=48,"3-4 Years",IF(Churn_Data[[#This Row],[tenure]]&lt;=60,"4-5 Years","5+ Years")))))</f>
        <v>4-5 Years</v>
      </c>
      <c r="Z6362">
        <v>57</v>
      </c>
      <c r="AA6362">
        <v>3913.3</v>
      </c>
      <c r="AB6362" t="e">
        <f>IF(Churn_Data[[#This Row],[Churn]]="No",Churn_Data[[#This Row],[MonthlyCharges]],NA())</f>
        <v>#N/A</v>
      </c>
      <c r="AC6362" t="e">
        <f>IF(Churn_Data[[#This Row],[Churn]]="No",Churn_Data[[#This Row],[tenure]],NA())</f>
        <v>#N/A</v>
      </c>
      <c r="AD6362">
        <f>IF(Churn_Data[[#This Row],[Churn]]="Yes",Churn_Data[[#This Row],[MonthlyCharges]],NA())</f>
        <v>70.099999999999994</v>
      </c>
      <c r="AE6362">
        <f>IF(Churn_Data[[#This Row],[Churn]]="Yes",Churn_Data[[#This Row],[tenure]],NA())</f>
        <v>57</v>
      </c>
      <c r="AF6362">
        <v>3995.7</v>
      </c>
    </row>
    <row r="6363" spans="1:32" x14ac:dyDescent="0.3">
      <c r="A6363" t="s">
        <v>6398</v>
      </c>
      <c r="B6363" t="s">
        <v>23</v>
      </c>
      <c r="C6363" t="str">
        <f>IF(Churn_Data[[#This Row],[SeniorCitizen]]=1,"Yes","No")</f>
        <v>No</v>
      </c>
      <c r="D6363">
        <v>0</v>
      </c>
      <c r="E6363" t="s">
        <v>25</v>
      </c>
      <c r="F6363" t="s">
        <v>25</v>
      </c>
      <c r="G6363" t="s">
        <v>24</v>
      </c>
      <c r="H6363" t="s">
        <v>25</v>
      </c>
      <c r="I6363" t="s">
        <v>26</v>
      </c>
      <c r="J6363" t="str">
        <f>IF(Churn_Data[[#This Row],[InternetService]]&lt;&gt;"No","Yes","No")</f>
        <v>Yes</v>
      </c>
      <c r="K6363" t="s">
        <v>25</v>
      </c>
      <c r="L6363" t="s">
        <v>24</v>
      </c>
      <c r="M6363" t="s">
        <v>24</v>
      </c>
      <c r="N6363" t="s">
        <v>24</v>
      </c>
      <c r="O6363" t="s">
        <v>24</v>
      </c>
      <c r="P6363" t="s">
        <v>24</v>
      </c>
      <c r="Q6363" t="s">
        <v>24</v>
      </c>
      <c r="R6363">
        <f>IF(Churn_Data[[#This Row],[Churn]]="Yes",1,0)</f>
        <v>1</v>
      </c>
      <c r="S6363" t="s">
        <v>24</v>
      </c>
      <c r="T6363">
        <f>(Churn_Data[[#This Row],[OnlineSecurity]]="Yes")+(Churn_Data[[#This Row],[OnlineBackup]]="Yes")+(Churn_Data[[#This Row],[DeviceProtection]]="Yes")+(Churn_Data[[#This Row],[TechSupport]]="Yes")+(Churn_Data[[#This Row],[StreamingTV]]="Yes")+(Churn_Data[[#This Row],[StreamingMovies]]="Yes")</f>
        <v>5</v>
      </c>
      <c r="U6363" t="s">
        <v>5607</v>
      </c>
      <c r="V6363" t="s">
        <v>32</v>
      </c>
      <c r="W6363" t="str">
        <f>IF(ISNUMBER(SEARCH("automatic", Churn_Data[[#This Row],[PaymentMethod]])), "Automatic", "Manual")</f>
        <v>Manual</v>
      </c>
      <c r="X6363">
        <v>105.65</v>
      </c>
      <c r="Y6363" t="str">
        <f>IF(Churn_Data[[#This Row],[tenure]]&lt;=12,"0-1 Year",IF(Churn_Data[[#This Row],[tenure]]&lt;=24,"1-2 Years",IF(Churn_Data[[#This Row],[tenure]]&lt;=36,"2-3 Years",IF(Churn_Data[[#This Row],[tenure]]&lt;=48,"3-4 Years",IF(Churn_Data[[#This Row],[tenure]]&lt;=60,"4-5 Years","5+ Years")))))</f>
        <v>0-1 Year</v>
      </c>
      <c r="Z6363">
        <v>4</v>
      </c>
      <c r="AA6363">
        <v>443.9</v>
      </c>
      <c r="AB6363" t="e">
        <f>IF(Churn_Data[[#This Row],[Churn]]="No",Churn_Data[[#This Row],[MonthlyCharges]],NA())</f>
        <v>#N/A</v>
      </c>
      <c r="AC6363" t="e">
        <f>IF(Churn_Data[[#This Row],[Churn]]="No",Churn_Data[[#This Row],[tenure]],NA())</f>
        <v>#N/A</v>
      </c>
      <c r="AD6363">
        <f>IF(Churn_Data[[#This Row],[Churn]]="Yes",Churn_Data[[#This Row],[MonthlyCharges]],NA())</f>
        <v>105.65</v>
      </c>
      <c r="AE6363">
        <f>IF(Churn_Data[[#This Row],[Churn]]="Yes",Churn_Data[[#This Row],[tenure]],NA())</f>
        <v>4</v>
      </c>
      <c r="AF6363">
        <v>422.6</v>
      </c>
    </row>
    <row r="6364" spans="1:32" x14ac:dyDescent="0.3">
      <c r="A6364" t="s">
        <v>6399</v>
      </c>
      <c r="B6364" t="s">
        <v>30</v>
      </c>
      <c r="C6364" t="str">
        <f>IF(Churn_Data[[#This Row],[SeniorCitizen]]=1,"Yes","No")</f>
        <v>No</v>
      </c>
      <c r="D6364">
        <v>0</v>
      </c>
      <c r="E6364" t="s">
        <v>24</v>
      </c>
      <c r="F6364" t="s">
        <v>24</v>
      </c>
      <c r="G6364" t="s">
        <v>24</v>
      </c>
      <c r="H6364" t="s">
        <v>25</v>
      </c>
      <c r="I6364" t="s">
        <v>120</v>
      </c>
      <c r="J6364" t="str">
        <f>IF(Churn_Data[[#This Row],[InternetService]]&lt;&gt;"No","Yes","No")</f>
        <v>Yes</v>
      </c>
      <c r="K6364" t="s">
        <v>24</v>
      </c>
      <c r="L6364" t="s">
        <v>25</v>
      </c>
      <c r="M6364" t="s">
        <v>24</v>
      </c>
      <c r="N6364" t="s">
        <v>24</v>
      </c>
      <c r="O6364" t="s">
        <v>24</v>
      </c>
      <c r="P6364" t="s">
        <v>25</v>
      </c>
      <c r="Q6364" t="s">
        <v>24</v>
      </c>
      <c r="R6364">
        <f>IF(Churn_Data[[#This Row],[Churn]]="Yes",1,0)</f>
        <v>1</v>
      </c>
      <c r="S6364" t="s">
        <v>24</v>
      </c>
      <c r="T6364">
        <f>(Churn_Data[[#This Row],[OnlineSecurity]]="Yes")+(Churn_Data[[#This Row],[OnlineBackup]]="Yes")+(Churn_Data[[#This Row],[DeviceProtection]]="Yes")+(Churn_Data[[#This Row],[TechSupport]]="Yes")+(Churn_Data[[#This Row],[StreamingTV]]="Yes")+(Churn_Data[[#This Row],[StreamingMovies]]="Yes")</f>
        <v>4</v>
      </c>
      <c r="U6364" t="s">
        <v>5607</v>
      </c>
      <c r="V6364" t="s">
        <v>46</v>
      </c>
      <c r="W6364" t="str">
        <f>IF(ISNUMBER(SEARCH("automatic", Churn_Data[[#This Row],[PaymentMethod]])), "Automatic", "Manual")</f>
        <v>Automatic</v>
      </c>
      <c r="X6364">
        <v>67.5</v>
      </c>
      <c r="Y6364" t="str">
        <f>IF(Churn_Data[[#This Row],[tenure]]&lt;=12,"0-1 Year",IF(Churn_Data[[#This Row],[tenure]]&lt;=24,"1-2 Years",IF(Churn_Data[[#This Row],[tenure]]&lt;=36,"2-3 Years",IF(Churn_Data[[#This Row],[tenure]]&lt;=48,"3-4 Years",IF(Churn_Data[[#This Row],[tenure]]&lt;=60,"4-5 Years","5+ Years")))))</f>
        <v>1-2 Years</v>
      </c>
      <c r="Z6364">
        <v>22</v>
      </c>
      <c r="AA6364">
        <v>1544.05</v>
      </c>
      <c r="AB6364" t="e">
        <f>IF(Churn_Data[[#This Row],[Churn]]="No",Churn_Data[[#This Row],[MonthlyCharges]],NA())</f>
        <v>#N/A</v>
      </c>
      <c r="AC6364" t="e">
        <f>IF(Churn_Data[[#This Row],[Churn]]="No",Churn_Data[[#This Row],[tenure]],NA())</f>
        <v>#N/A</v>
      </c>
      <c r="AD6364">
        <f>IF(Churn_Data[[#This Row],[Churn]]="Yes",Churn_Data[[#This Row],[MonthlyCharges]],NA())</f>
        <v>67.5</v>
      </c>
      <c r="AE6364">
        <f>IF(Churn_Data[[#This Row],[Churn]]="Yes",Churn_Data[[#This Row],[tenure]],NA())</f>
        <v>22</v>
      </c>
      <c r="AF6364">
        <v>1485</v>
      </c>
    </row>
    <row r="6365" spans="1:32" x14ac:dyDescent="0.3">
      <c r="A6365" t="s">
        <v>6400</v>
      </c>
      <c r="B6365" t="s">
        <v>30</v>
      </c>
      <c r="C6365" t="str">
        <f>IF(Churn_Data[[#This Row],[SeniorCitizen]]=1,"Yes","No")</f>
        <v>No</v>
      </c>
      <c r="D6365">
        <v>0</v>
      </c>
      <c r="E6365" t="s">
        <v>24</v>
      </c>
      <c r="F6365" t="s">
        <v>25</v>
      </c>
      <c r="G6365" t="s">
        <v>24</v>
      </c>
      <c r="H6365" t="s">
        <v>25</v>
      </c>
      <c r="I6365" t="s">
        <v>120</v>
      </c>
      <c r="J6365" t="str">
        <f>IF(Churn_Data[[#This Row],[InternetService]]&lt;&gt;"No","Yes","No")</f>
        <v>Yes</v>
      </c>
      <c r="K6365" t="s">
        <v>24</v>
      </c>
      <c r="L6365" t="s">
        <v>24</v>
      </c>
      <c r="M6365" t="s">
        <v>24</v>
      </c>
      <c r="N6365" t="s">
        <v>25</v>
      </c>
      <c r="O6365" t="s">
        <v>25</v>
      </c>
      <c r="P6365" t="s">
        <v>25</v>
      </c>
      <c r="Q6365" t="s">
        <v>24</v>
      </c>
      <c r="R6365">
        <f>IF(Churn_Data[[#This Row],[Churn]]="Yes",1,0)</f>
        <v>1</v>
      </c>
      <c r="S6365" t="s">
        <v>25</v>
      </c>
      <c r="T6365">
        <f>(Churn_Data[[#This Row],[OnlineSecurity]]="Yes")+(Churn_Data[[#This Row],[OnlineBackup]]="Yes")+(Churn_Data[[#This Row],[DeviceProtection]]="Yes")+(Churn_Data[[#This Row],[TechSupport]]="Yes")+(Churn_Data[[#This Row],[StreamingTV]]="Yes")+(Churn_Data[[#This Row],[StreamingMovies]]="Yes")</f>
        <v>3</v>
      </c>
      <c r="U6365" t="s">
        <v>5607</v>
      </c>
      <c r="V6365" t="s">
        <v>72</v>
      </c>
      <c r="W6365" t="str">
        <f>IF(ISNUMBER(SEARCH("automatic", Churn_Data[[#This Row],[PaymentMethod]])), "Automatic", "Manual")</f>
        <v>Automatic</v>
      </c>
      <c r="X6365">
        <v>60.3</v>
      </c>
      <c r="Y6365" t="str">
        <f>IF(Churn_Data[[#This Row],[tenure]]&lt;=12,"0-1 Year",IF(Churn_Data[[#This Row],[tenure]]&lt;=24,"1-2 Years",IF(Churn_Data[[#This Row],[tenure]]&lt;=36,"2-3 Years",IF(Churn_Data[[#This Row],[tenure]]&lt;=48,"3-4 Years",IF(Churn_Data[[#This Row],[tenure]]&lt;=60,"4-5 Years","5+ Years")))))</f>
        <v>4-5 Years</v>
      </c>
      <c r="Z6365">
        <v>58</v>
      </c>
      <c r="AA6365">
        <v>3563.8</v>
      </c>
      <c r="AB6365" t="e">
        <f>IF(Churn_Data[[#This Row],[Churn]]="No",Churn_Data[[#This Row],[MonthlyCharges]],NA())</f>
        <v>#N/A</v>
      </c>
      <c r="AC6365" t="e">
        <f>IF(Churn_Data[[#This Row],[Churn]]="No",Churn_Data[[#This Row],[tenure]],NA())</f>
        <v>#N/A</v>
      </c>
      <c r="AD6365">
        <f>IF(Churn_Data[[#This Row],[Churn]]="Yes",Churn_Data[[#This Row],[MonthlyCharges]],NA())</f>
        <v>60.3</v>
      </c>
      <c r="AE6365">
        <f>IF(Churn_Data[[#This Row],[Churn]]="Yes",Churn_Data[[#This Row],[tenure]],NA())</f>
        <v>58</v>
      </c>
      <c r="AF6365">
        <v>3497.4</v>
      </c>
    </row>
    <row r="6366" spans="1:32" x14ac:dyDescent="0.3">
      <c r="A6366" t="s">
        <v>6401</v>
      </c>
      <c r="B6366" t="s">
        <v>30</v>
      </c>
      <c r="C6366" t="str">
        <f>IF(Churn_Data[[#This Row],[SeniorCitizen]]=1,"Yes","No")</f>
        <v>No</v>
      </c>
      <c r="D6366">
        <v>0</v>
      </c>
      <c r="E6366" t="s">
        <v>25</v>
      </c>
      <c r="F6366" t="s">
        <v>25</v>
      </c>
      <c r="G6366" t="s">
        <v>24</v>
      </c>
      <c r="H6366" t="s">
        <v>25</v>
      </c>
      <c r="I6366" t="s">
        <v>26</v>
      </c>
      <c r="J6366" t="str">
        <f>IF(Churn_Data[[#This Row],[InternetService]]&lt;&gt;"No","Yes","No")</f>
        <v>Yes</v>
      </c>
      <c r="K6366" t="s">
        <v>25</v>
      </c>
      <c r="L6366" t="s">
        <v>24</v>
      </c>
      <c r="M6366" t="s">
        <v>24</v>
      </c>
      <c r="N6366" t="s">
        <v>24</v>
      </c>
      <c r="O6366" t="s">
        <v>24</v>
      </c>
      <c r="P6366" t="s">
        <v>24</v>
      </c>
      <c r="Q6366" t="s">
        <v>24</v>
      </c>
      <c r="R6366">
        <f>IF(Churn_Data[[#This Row],[Churn]]="Yes",1,0)</f>
        <v>1</v>
      </c>
      <c r="S6366" t="s">
        <v>24</v>
      </c>
      <c r="T6366">
        <f>(Churn_Data[[#This Row],[OnlineSecurity]]="Yes")+(Churn_Data[[#This Row],[OnlineBackup]]="Yes")+(Churn_Data[[#This Row],[DeviceProtection]]="Yes")+(Churn_Data[[#This Row],[TechSupport]]="Yes")+(Churn_Data[[#This Row],[StreamingTV]]="Yes")+(Churn_Data[[#This Row],[StreamingMovies]]="Yes")</f>
        <v>5</v>
      </c>
      <c r="U6366" t="s">
        <v>5607</v>
      </c>
      <c r="V6366" t="s">
        <v>46</v>
      </c>
      <c r="W6366" t="str">
        <f>IF(ISNUMBER(SEARCH("automatic", Churn_Data[[#This Row],[PaymentMethod]])), "Automatic", "Manual")</f>
        <v>Automatic</v>
      </c>
      <c r="X6366">
        <v>104.05</v>
      </c>
      <c r="Y6366" t="str">
        <f>IF(Churn_Data[[#This Row],[tenure]]&lt;=12,"0-1 Year",IF(Churn_Data[[#This Row],[tenure]]&lt;=24,"1-2 Years",IF(Churn_Data[[#This Row],[tenure]]&lt;=36,"2-3 Years",IF(Churn_Data[[#This Row],[tenure]]&lt;=48,"3-4 Years",IF(Churn_Data[[#This Row],[tenure]]&lt;=60,"4-5 Years","5+ Years")))))</f>
        <v>5+ Years</v>
      </c>
      <c r="Z6366">
        <v>69</v>
      </c>
      <c r="AA6366">
        <v>7262</v>
      </c>
      <c r="AB6366" t="e">
        <f>IF(Churn_Data[[#This Row],[Churn]]="No",Churn_Data[[#This Row],[MonthlyCharges]],NA())</f>
        <v>#N/A</v>
      </c>
      <c r="AC6366" t="e">
        <f>IF(Churn_Data[[#This Row],[Churn]]="No",Churn_Data[[#This Row],[tenure]],NA())</f>
        <v>#N/A</v>
      </c>
      <c r="AD6366">
        <f>IF(Churn_Data[[#This Row],[Churn]]="Yes",Churn_Data[[#This Row],[MonthlyCharges]],NA())</f>
        <v>104.05</v>
      </c>
      <c r="AE6366">
        <f>IF(Churn_Data[[#This Row],[Churn]]="Yes",Churn_Data[[#This Row],[tenure]],NA())</f>
        <v>69</v>
      </c>
      <c r="AF6366">
        <v>7179.45</v>
      </c>
    </row>
    <row r="6367" spans="1:32" x14ac:dyDescent="0.3">
      <c r="A6367" t="s">
        <v>6402</v>
      </c>
      <c r="B6367" t="s">
        <v>30</v>
      </c>
      <c r="C6367" t="str">
        <f>IF(Churn_Data[[#This Row],[SeniorCitizen]]=1,"Yes","No")</f>
        <v>No</v>
      </c>
      <c r="D6367">
        <v>0</v>
      </c>
      <c r="E6367" t="s">
        <v>24</v>
      </c>
      <c r="F6367" t="s">
        <v>24</v>
      </c>
      <c r="G6367" t="s">
        <v>24</v>
      </c>
      <c r="H6367" t="s">
        <v>25</v>
      </c>
      <c r="I6367" t="s">
        <v>120</v>
      </c>
      <c r="J6367" t="str">
        <f>IF(Churn_Data[[#This Row],[InternetService]]&lt;&gt;"No","Yes","No")</f>
        <v>Yes</v>
      </c>
      <c r="K6367" t="s">
        <v>24</v>
      </c>
      <c r="L6367" t="s">
        <v>25</v>
      </c>
      <c r="M6367" t="s">
        <v>24</v>
      </c>
      <c r="N6367" t="s">
        <v>24</v>
      </c>
      <c r="O6367" t="s">
        <v>24</v>
      </c>
      <c r="P6367" t="s">
        <v>24</v>
      </c>
      <c r="Q6367" t="s">
        <v>24</v>
      </c>
      <c r="R6367">
        <f>IF(Churn_Data[[#This Row],[Churn]]="Yes",1,0)</f>
        <v>1</v>
      </c>
      <c r="S6367" t="s">
        <v>25</v>
      </c>
      <c r="T6367">
        <f>(Churn_Data[[#This Row],[OnlineSecurity]]="Yes")+(Churn_Data[[#This Row],[OnlineBackup]]="Yes")+(Churn_Data[[#This Row],[DeviceProtection]]="Yes")+(Churn_Data[[#This Row],[TechSupport]]="Yes")+(Churn_Data[[#This Row],[StreamingTV]]="Yes")+(Churn_Data[[#This Row],[StreamingMovies]]="Yes")</f>
        <v>5</v>
      </c>
      <c r="U6367" t="s">
        <v>5607</v>
      </c>
      <c r="V6367" t="s">
        <v>72</v>
      </c>
      <c r="W6367" t="str">
        <f>IF(ISNUMBER(SEARCH("automatic", Churn_Data[[#This Row],[PaymentMethod]])), "Automatic", "Manual")</f>
        <v>Automatic</v>
      </c>
      <c r="X6367">
        <v>80</v>
      </c>
      <c r="Y6367" t="str">
        <f>IF(Churn_Data[[#This Row],[tenure]]&lt;=12,"0-1 Year",IF(Churn_Data[[#This Row],[tenure]]&lt;=24,"1-2 Years",IF(Churn_Data[[#This Row],[tenure]]&lt;=36,"2-3 Years",IF(Churn_Data[[#This Row],[tenure]]&lt;=48,"3-4 Years",IF(Churn_Data[[#This Row],[tenure]]&lt;=60,"4-5 Years","5+ Years")))))</f>
        <v>3-4 Years</v>
      </c>
      <c r="Z6367">
        <v>39</v>
      </c>
      <c r="AA6367">
        <v>3182.95</v>
      </c>
      <c r="AB6367" t="e">
        <f>IF(Churn_Data[[#This Row],[Churn]]="No",Churn_Data[[#This Row],[MonthlyCharges]],NA())</f>
        <v>#N/A</v>
      </c>
      <c r="AC6367" t="e">
        <f>IF(Churn_Data[[#This Row],[Churn]]="No",Churn_Data[[#This Row],[tenure]],NA())</f>
        <v>#N/A</v>
      </c>
      <c r="AD6367">
        <f>IF(Churn_Data[[#This Row],[Churn]]="Yes",Churn_Data[[#This Row],[MonthlyCharges]],NA())</f>
        <v>80</v>
      </c>
      <c r="AE6367">
        <f>IF(Churn_Data[[#This Row],[Churn]]="Yes",Churn_Data[[#This Row],[tenure]],NA())</f>
        <v>39</v>
      </c>
      <c r="AF6367">
        <v>3120</v>
      </c>
    </row>
    <row r="6368" spans="1:32" x14ac:dyDescent="0.3">
      <c r="A6368" t="s">
        <v>6403</v>
      </c>
      <c r="B6368" t="s">
        <v>23</v>
      </c>
      <c r="C6368" t="str">
        <f>IF(Churn_Data[[#This Row],[SeniorCitizen]]=1,"Yes","No")</f>
        <v>No</v>
      </c>
      <c r="D6368">
        <v>0</v>
      </c>
      <c r="E6368" t="s">
        <v>24</v>
      </c>
      <c r="F6368" t="s">
        <v>25</v>
      </c>
      <c r="G6368" t="s">
        <v>24</v>
      </c>
      <c r="H6368" t="s">
        <v>25</v>
      </c>
      <c r="I6368" t="s">
        <v>25</v>
      </c>
      <c r="J6368" t="str">
        <f>IF(Churn_Data[[#This Row],[InternetService]]&lt;&gt;"No","Yes","No")</f>
        <v>No</v>
      </c>
      <c r="K6368" t="s">
        <v>3064</v>
      </c>
      <c r="L6368" t="s">
        <v>3064</v>
      </c>
      <c r="M6368" t="s">
        <v>3064</v>
      </c>
      <c r="N6368" t="s">
        <v>3064</v>
      </c>
      <c r="O6368" t="s">
        <v>3064</v>
      </c>
      <c r="P6368" t="s">
        <v>3064</v>
      </c>
      <c r="Q6368" t="s">
        <v>24</v>
      </c>
      <c r="R6368">
        <f>IF(Churn_Data[[#This Row],[Churn]]="Yes",1,0)</f>
        <v>1</v>
      </c>
      <c r="S6368" t="s">
        <v>25</v>
      </c>
      <c r="T6368">
        <f>(Churn_Data[[#This Row],[OnlineSecurity]]="Yes")+(Churn_Data[[#This Row],[OnlineBackup]]="Yes")+(Churn_Data[[#This Row],[DeviceProtection]]="Yes")+(Churn_Data[[#This Row],[TechSupport]]="Yes")+(Churn_Data[[#This Row],[StreamingTV]]="Yes")+(Churn_Data[[#This Row],[StreamingMovies]]="Yes")</f>
        <v>0</v>
      </c>
      <c r="U6368" t="s">
        <v>5607</v>
      </c>
      <c r="V6368" t="s">
        <v>46</v>
      </c>
      <c r="W6368" t="str">
        <f>IF(ISNUMBER(SEARCH("automatic", Churn_Data[[#This Row],[PaymentMethod]])), "Automatic", "Manual")</f>
        <v>Automatic</v>
      </c>
      <c r="X6368">
        <v>20.8</v>
      </c>
      <c r="Y6368" t="str">
        <f>IF(Churn_Data[[#This Row],[tenure]]&lt;=12,"0-1 Year",IF(Churn_Data[[#This Row],[tenure]]&lt;=24,"1-2 Years",IF(Churn_Data[[#This Row],[tenure]]&lt;=36,"2-3 Years",IF(Churn_Data[[#This Row],[tenure]]&lt;=48,"3-4 Years",IF(Churn_Data[[#This Row],[tenure]]&lt;=60,"4-5 Years","5+ Years")))))</f>
        <v>4-5 Years</v>
      </c>
      <c r="Z6368">
        <v>53</v>
      </c>
      <c r="AA6368">
        <v>1021.8</v>
      </c>
      <c r="AB6368" t="e">
        <f>IF(Churn_Data[[#This Row],[Churn]]="No",Churn_Data[[#This Row],[MonthlyCharges]],NA())</f>
        <v>#N/A</v>
      </c>
      <c r="AC6368" t="e">
        <f>IF(Churn_Data[[#This Row],[Churn]]="No",Churn_Data[[#This Row],[tenure]],NA())</f>
        <v>#N/A</v>
      </c>
      <c r="AD6368">
        <f>IF(Churn_Data[[#This Row],[Churn]]="Yes",Churn_Data[[#This Row],[MonthlyCharges]],NA())</f>
        <v>20.8</v>
      </c>
      <c r="AE6368">
        <f>IF(Churn_Data[[#This Row],[Churn]]="Yes",Churn_Data[[#This Row],[tenure]],NA())</f>
        <v>53</v>
      </c>
      <c r="AF6368">
        <v>1102.4000000000001</v>
      </c>
    </row>
    <row r="6369" spans="1:32" x14ac:dyDescent="0.3">
      <c r="A6369" t="s">
        <v>6404</v>
      </c>
      <c r="B6369" t="s">
        <v>30</v>
      </c>
      <c r="C6369" t="str">
        <f>IF(Churn_Data[[#This Row],[SeniorCitizen]]=1,"Yes","No")</f>
        <v>No</v>
      </c>
      <c r="D6369">
        <v>0</v>
      </c>
      <c r="E6369" t="s">
        <v>25</v>
      </c>
      <c r="F6369" t="s">
        <v>25</v>
      </c>
      <c r="G6369" t="s">
        <v>24</v>
      </c>
      <c r="H6369" t="s">
        <v>25</v>
      </c>
      <c r="I6369" t="s">
        <v>26</v>
      </c>
      <c r="J6369" t="str">
        <f>IF(Churn_Data[[#This Row],[InternetService]]&lt;&gt;"No","Yes","No")</f>
        <v>Yes</v>
      </c>
      <c r="K6369" t="s">
        <v>25</v>
      </c>
      <c r="L6369" t="s">
        <v>25</v>
      </c>
      <c r="M6369" t="s">
        <v>25</v>
      </c>
      <c r="N6369" t="s">
        <v>25</v>
      </c>
      <c r="O6369" t="s">
        <v>25</v>
      </c>
      <c r="P6369" t="s">
        <v>25</v>
      </c>
      <c r="Q6369" t="s">
        <v>24</v>
      </c>
      <c r="R6369">
        <f>IF(Churn_Data[[#This Row],[Churn]]="Yes",1,0)</f>
        <v>1</v>
      </c>
      <c r="S6369" t="s">
        <v>24</v>
      </c>
      <c r="T6369">
        <f>(Churn_Data[[#This Row],[OnlineSecurity]]="Yes")+(Churn_Data[[#This Row],[OnlineBackup]]="Yes")+(Churn_Data[[#This Row],[DeviceProtection]]="Yes")+(Churn_Data[[#This Row],[TechSupport]]="Yes")+(Churn_Data[[#This Row],[StreamingTV]]="Yes")+(Churn_Data[[#This Row],[StreamingMovies]]="Yes")</f>
        <v>0</v>
      </c>
      <c r="U6369" t="s">
        <v>5607</v>
      </c>
      <c r="V6369" t="s">
        <v>46</v>
      </c>
      <c r="W6369" t="str">
        <f>IF(ISNUMBER(SEARCH("automatic", Churn_Data[[#This Row],[PaymentMethod]])), "Automatic", "Manual")</f>
        <v>Automatic</v>
      </c>
      <c r="X6369">
        <v>70.45</v>
      </c>
      <c r="Y6369" t="str">
        <f>IF(Churn_Data[[#This Row],[tenure]]&lt;=12,"0-1 Year",IF(Churn_Data[[#This Row],[tenure]]&lt;=24,"1-2 Years",IF(Churn_Data[[#This Row],[tenure]]&lt;=36,"2-3 Years",IF(Churn_Data[[#This Row],[tenure]]&lt;=48,"3-4 Years",IF(Churn_Data[[#This Row],[tenure]]&lt;=60,"4-5 Years","5+ Years")))))</f>
        <v>3-4 Years</v>
      </c>
      <c r="Z6369">
        <v>38</v>
      </c>
      <c r="AA6369">
        <v>2597.6</v>
      </c>
      <c r="AB6369" t="e">
        <f>IF(Churn_Data[[#This Row],[Churn]]="No",Churn_Data[[#This Row],[MonthlyCharges]],NA())</f>
        <v>#N/A</v>
      </c>
      <c r="AC6369" t="e">
        <f>IF(Churn_Data[[#This Row],[Churn]]="No",Churn_Data[[#This Row],[tenure]],NA())</f>
        <v>#N/A</v>
      </c>
      <c r="AD6369">
        <f>IF(Churn_Data[[#This Row],[Churn]]="Yes",Churn_Data[[#This Row],[MonthlyCharges]],NA())</f>
        <v>70.45</v>
      </c>
      <c r="AE6369">
        <f>IF(Churn_Data[[#This Row],[Churn]]="Yes",Churn_Data[[#This Row],[tenure]],NA())</f>
        <v>38</v>
      </c>
      <c r="AF6369">
        <v>2677.1</v>
      </c>
    </row>
    <row r="6370" spans="1:32" x14ac:dyDescent="0.3">
      <c r="A6370" t="s">
        <v>6405</v>
      </c>
      <c r="B6370" t="s">
        <v>23</v>
      </c>
      <c r="C6370" t="str">
        <f>IF(Churn_Data[[#This Row],[SeniorCitizen]]=1,"Yes","No")</f>
        <v>No</v>
      </c>
      <c r="D6370">
        <v>0</v>
      </c>
      <c r="E6370" t="s">
        <v>25</v>
      </c>
      <c r="F6370" t="s">
        <v>25</v>
      </c>
      <c r="G6370" t="s">
        <v>24</v>
      </c>
      <c r="H6370" t="s">
        <v>25</v>
      </c>
      <c r="I6370" t="s">
        <v>120</v>
      </c>
      <c r="J6370" t="str">
        <f>IF(Churn_Data[[#This Row],[InternetService]]&lt;&gt;"No","Yes","No")</f>
        <v>Yes</v>
      </c>
      <c r="K6370" t="s">
        <v>24</v>
      </c>
      <c r="L6370" t="s">
        <v>24</v>
      </c>
      <c r="M6370" t="s">
        <v>24</v>
      </c>
      <c r="N6370" t="s">
        <v>24</v>
      </c>
      <c r="O6370" t="s">
        <v>24</v>
      </c>
      <c r="P6370" t="s">
        <v>24</v>
      </c>
      <c r="Q6370" t="s">
        <v>24</v>
      </c>
      <c r="R6370">
        <f>IF(Churn_Data[[#This Row],[Churn]]="Yes",1,0)</f>
        <v>1</v>
      </c>
      <c r="S6370" t="s">
        <v>25</v>
      </c>
      <c r="T6370">
        <f>(Churn_Data[[#This Row],[OnlineSecurity]]="Yes")+(Churn_Data[[#This Row],[OnlineBackup]]="Yes")+(Churn_Data[[#This Row],[DeviceProtection]]="Yes")+(Churn_Data[[#This Row],[TechSupport]]="Yes")+(Churn_Data[[#This Row],[StreamingTV]]="Yes")+(Churn_Data[[#This Row],[StreamingMovies]]="Yes")</f>
        <v>6</v>
      </c>
      <c r="U6370" t="s">
        <v>5607</v>
      </c>
      <c r="V6370" t="s">
        <v>46</v>
      </c>
      <c r="W6370" t="str">
        <f>IF(ISNUMBER(SEARCH("automatic", Churn_Data[[#This Row],[PaymentMethod]])), "Automatic", "Manual")</f>
        <v>Automatic</v>
      </c>
      <c r="X6370">
        <v>85.35</v>
      </c>
      <c r="Y6370" t="str">
        <f>IF(Churn_Data[[#This Row],[tenure]]&lt;=12,"0-1 Year",IF(Churn_Data[[#This Row],[tenure]]&lt;=24,"1-2 Years",IF(Churn_Data[[#This Row],[tenure]]&lt;=36,"2-3 Years",IF(Churn_Data[[#This Row],[tenure]]&lt;=48,"3-4 Years",IF(Churn_Data[[#This Row],[tenure]]&lt;=60,"4-5 Years","5+ Years")))))</f>
        <v>2-3 Years</v>
      </c>
      <c r="Z6370">
        <v>30</v>
      </c>
      <c r="AA6370">
        <v>2530.4</v>
      </c>
      <c r="AB6370" t="e">
        <f>IF(Churn_Data[[#This Row],[Churn]]="No",Churn_Data[[#This Row],[MonthlyCharges]],NA())</f>
        <v>#N/A</v>
      </c>
      <c r="AC6370" t="e">
        <f>IF(Churn_Data[[#This Row],[Churn]]="No",Churn_Data[[#This Row],[tenure]],NA())</f>
        <v>#N/A</v>
      </c>
      <c r="AD6370">
        <f>IF(Churn_Data[[#This Row],[Churn]]="Yes",Churn_Data[[#This Row],[MonthlyCharges]],NA())</f>
        <v>85.35</v>
      </c>
      <c r="AE6370">
        <f>IF(Churn_Data[[#This Row],[Churn]]="Yes",Churn_Data[[#This Row],[tenure]],NA())</f>
        <v>30</v>
      </c>
      <c r="AF6370">
        <v>2560.5</v>
      </c>
    </row>
    <row r="6371" spans="1:32" x14ac:dyDescent="0.3">
      <c r="A6371" t="s">
        <v>6406</v>
      </c>
      <c r="B6371" t="s">
        <v>23</v>
      </c>
      <c r="C6371" t="str">
        <f>IF(Churn_Data[[#This Row],[SeniorCitizen]]=1,"Yes","No")</f>
        <v>No</v>
      </c>
      <c r="D6371">
        <v>0</v>
      </c>
      <c r="E6371" t="s">
        <v>25</v>
      </c>
      <c r="F6371" t="s">
        <v>25</v>
      </c>
      <c r="G6371" t="s">
        <v>24</v>
      </c>
      <c r="H6371" t="s">
        <v>25</v>
      </c>
      <c r="I6371" t="s">
        <v>26</v>
      </c>
      <c r="J6371" t="str">
        <f>IF(Churn_Data[[#This Row],[InternetService]]&lt;&gt;"No","Yes","No")</f>
        <v>Yes</v>
      </c>
      <c r="K6371" t="s">
        <v>24</v>
      </c>
      <c r="L6371" t="s">
        <v>24</v>
      </c>
      <c r="M6371" t="s">
        <v>24</v>
      </c>
      <c r="N6371" t="s">
        <v>25</v>
      </c>
      <c r="O6371" t="s">
        <v>24</v>
      </c>
      <c r="P6371" t="s">
        <v>24</v>
      </c>
      <c r="Q6371" t="s">
        <v>24</v>
      </c>
      <c r="R6371">
        <f>IF(Churn_Data[[#This Row],[Churn]]="Yes",1,0)</f>
        <v>1</v>
      </c>
      <c r="S6371" t="s">
        <v>24</v>
      </c>
      <c r="T6371">
        <f>(Churn_Data[[#This Row],[OnlineSecurity]]="Yes")+(Churn_Data[[#This Row],[OnlineBackup]]="Yes")+(Churn_Data[[#This Row],[DeviceProtection]]="Yes")+(Churn_Data[[#This Row],[TechSupport]]="Yes")+(Churn_Data[[#This Row],[StreamingTV]]="Yes")+(Churn_Data[[#This Row],[StreamingMovies]]="Yes")</f>
        <v>5</v>
      </c>
      <c r="U6371" t="s">
        <v>5607</v>
      </c>
      <c r="V6371" t="s">
        <v>32</v>
      </c>
      <c r="W6371" t="str">
        <f>IF(ISNUMBER(SEARCH("automatic", Churn_Data[[#This Row],[PaymentMethod]])), "Automatic", "Manual")</f>
        <v>Manual</v>
      </c>
      <c r="X6371">
        <v>106.45</v>
      </c>
      <c r="Y6371" t="str">
        <f>IF(Churn_Data[[#This Row],[tenure]]&lt;=12,"0-1 Year",IF(Churn_Data[[#This Row],[tenure]]&lt;=24,"1-2 Years",IF(Churn_Data[[#This Row],[tenure]]&lt;=36,"2-3 Years",IF(Churn_Data[[#This Row],[tenure]]&lt;=48,"3-4 Years",IF(Churn_Data[[#This Row],[tenure]]&lt;=60,"4-5 Years","5+ Years")))))</f>
        <v>4-5 Years</v>
      </c>
      <c r="Z6371">
        <v>58</v>
      </c>
      <c r="AA6371">
        <v>6145.85</v>
      </c>
      <c r="AB6371" t="e">
        <f>IF(Churn_Data[[#This Row],[Churn]]="No",Churn_Data[[#This Row],[MonthlyCharges]],NA())</f>
        <v>#N/A</v>
      </c>
      <c r="AC6371" t="e">
        <f>IF(Churn_Data[[#This Row],[Churn]]="No",Churn_Data[[#This Row],[tenure]],NA())</f>
        <v>#N/A</v>
      </c>
      <c r="AD6371">
        <f>IF(Churn_Data[[#This Row],[Churn]]="Yes",Churn_Data[[#This Row],[MonthlyCharges]],NA())</f>
        <v>106.45</v>
      </c>
      <c r="AE6371">
        <f>IF(Churn_Data[[#This Row],[Churn]]="Yes",Churn_Data[[#This Row],[tenure]],NA())</f>
        <v>58</v>
      </c>
      <c r="AF6371">
        <v>6174.1</v>
      </c>
    </row>
    <row r="6372" spans="1:32" x14ac:dyDescent="0.3">
      <c r="A6372" t="s">
        <v>6407</v>
      </c>
      <c r="B6372" t="s">
        <v>23</v>
      </c>
      <c r="C6372" t="str">
        <f>IF(Churn_Data[[#This Row],[SeniorCitizen]]=1,"Yes","No")</f>
        <v>No</v>
      </c>
      <c r="D6372">
        <v>0</v>
      </c>
      <c r="E6372" t="s">
        <v>24</v>
      </c>
      <c r="F6372" t="s">
        <v>25</v>
      </c>
      <c r="G6372" t="s">
        <v>24</v>
      </c>
      <c r="H6372" t="s">
        <v>25</v>
      </c>
      <c r="I6372" t="s">
        <v>26</v>
      </c>
      <c r="J6372" t="str">
        <f>IF(Churn_Data[[#This Row],[InternetService]]&lt;&gt;"No","Yes","No")</f>
        <v>Yes</v>
      </c>
      <c r="K6372" t="s">
        <v>24</v>
      </c>
      <c r="L6372" t="s">
        <v>25</v>
      </c>
      <c r="M6372" t="s">
        <v>24</v>
      </c>
      <c r="N6372" t="s">
        <v>24</v>
      </c>
      <c r="O6372" t="s">
        <v>24</v>
      </c>
      <c r="P6372" t="s">
        <v>24</v>
      </c>
      <c r="Q6372" t="s">
        <v>24</v>
      </c>
      <c r="R6372">
        <f>IF(Churn_Data[[#This Row],[Churn]]="Yes",1,0)</f>
        <v>1</v>
      </c>
      <c r="S6372" t="s">
        <v>24</v>
      </c>
      <c r="T6372">
        <f>(Churn_Data[[#This Row],[OnlineSecurity]]="Yes")+(Churn_Data[[#This Row],[OnlineBackup]]="Yes")+(Churn_Data[[#This Row],[DeviceProtection]]="Yes")+(Churn_Data[[#This Row],[TechSupport]]="Yes")+(Churn_Data[[#This Row],[StreamingTV]]="Yes")+(Churn_Data[[#This Row],[StreamingMovies]]="Yes")</f>
        <v>5</v>
      </c>
      <c r="U6372" t="s">
        <v>5607</v>
      </c>
      <c r="V6372" t="s">
        <v>72</v>
      </c>
      <c r="W6372" t="str">
        <f>IF(ISNUMBER(SEARCH("automatic", Churn_Data[[#This Row],[PaymentMethod]])), "Automatic", "Manual")</f>
        <v>Automatic</v>
      </c>
      <c r="X6372">
        <v>104.7</v>
      </c>
      <c r="Y6372" t="str">
        <f>IF(Churn_Data[[#This Row],[tenure]]&lt;=12,"0-1 Year",IF(Churn_Data[[#This Row],[tenure]]&lt;=24,"1-2 Years",IF(Churn_Data[[#This Row],[tenure]]&lt;=36,"2-3 Years",IF(Churn_Data[[#This Row],[tenure]]&lt;=48,"3-4 Years",IF(Churn_Data[[#This Row],[tenure]]&lt;=60,"4-5 Years","5+ Years")))))</f>
        <v>3-4 Years</v>
      </c>
      <c r="Z6372">
        <v>39</v>
      </c>
      <c r="AA6372">
        <v>4134.8500000000004</v>
      </c>
      <c r="AB6372" t="e">
        <f>IF(Churn_Data[[#This Row],[Churn]]="No",Churn_Data[[#This Row],[MonthlyCharges]],NA())</f>
        <v>#N/A</v>
      </c>
      <c r="AC6372" t="e">
        <f>IF(Churn_Data[[#This Row],[Churn]]="No",Churn_Data[[#This Row],[tenure]],NA())</f>
        <v>#N/A</v>
      </c>
      <c r="AD6372">
        <f>IF(Churn_Data[[#This Row],[Churn]]="Yes",Churn_Data[[#This Row],[MonthlyCharges]],NA())</f>
        <v>104.7</v>
      </c>
      <c r="AE6372">
        <f>IF(Churn_Data[[#This Row],[Churn]]="Yes",Churn_Data[[#This Row],[tenure]],NA())</f>
        <v>39</v>
      </c>
      <c r="AF6372">
        <v>4083.3</v>
      </c>
    </row>
    <row r="6373" spans="1:32" x14ac:dyDescent="0.3">
      <c r="A6373" t="s">
        <v>6408</v>
      </c>
      <c r="B6373" t="s">
        <v>30</v>
      </c>
      <c r="C6373" t="str">
        <f>IF(Churn_Data[[#This Row],[SeniorCitizen]]=1,"Yes","No")</f>
        <v>No</v>
      </c>
      <c r="D6373">
        <v>0</v>
      </c>
      <c r="E6373" t="s">
        <v>25</v>
      </c>
      <c r="F6373" t="s">
        <v>24</v>
      </c>
      <c r="G6373" t="s">
        <v>24</v>
      </c>
      <c r="H6373" t="s">
        <v>25</v>
      </c>
      <c r="I6373" t="s">
        <v>26</v>
      </c>
      <c r="J6373" t="str">
        <f>IF(Churn_Data[[#This Row],[InternetService]]&lt;&gt;"No","Yes","No")</f>
        <v>Yes</v>
      </c>
      <c r="K6373" t="s">
        <v>25</v>
      </c>
      <c r="L6373" t="s">
        <v>25</v>
      </c>
      <c r="M6373" t="s">
        <v>24</v>
      </c>
      <c r="N6373" t="s">
        <v>25</v>
      </c>
      <c r="O6373" t="s">
        <v>24</v>
      </c>
      <c r="P6373" t="s">
        <v>25</v>
      </c>
      <c r="Q6373" t="s">
        <v>24</v>
      </c>
      <c r="R6373">
        <f>IF(Churn_Data[[#This Row],[Churn]]="Yes",1,0)</f>
        <v>1</v>
      </c>
      <c r="S6373" t="s">
        <v>24</v>
      </c>
      <c r="T6373">
        <f>(Churn_Data[[#This Row],[OnlineSecurity]]="Yes")+(Churn_Data[[#This Row],[OnlineBackup]]="Yes")+(Churn_Data[[#This Row],[DeviceProtection]]="Yes")+(Churn_Data[[#This Row],[TechSupport]]="Yes")+(Churn_Data[[#This Row],[StreamingTV]]="Yes")+(Churn_Data[[#This Row],[StreamingMovies]]="Yes")</f>
        <v>2</v>
      </c>
      <c r="U6373" t="s">
        <v>5607</v>
      </c>
      <c r="V6373" t="s">
        <v>32</v>
      </c>
      <c r="W6373" t="str">
        <f>IF(ISNUMBER(SEARCH("automatic", Churn_Data[[#This Row],[PaymentMethod]])), "Automatic", "Manual")</f>
        <v>Manual</v>
      </c>
      <c r="X6373">
        <v>85.15</v>
      </c>
      <c r="Y6373" t="str">
        <f>IF(Churn_Data[[#This Row],[tenure]]&lt;=12,"0-1 Year",IF(Churn_Data[[#This Row],[tenure]]&lt;=24,"1-2 Years",IF(Churn_Data[[#This Row],[tenure]]&lt;=36,"2-3 Years",IF(Churn_Data[[#This Row],[tenure]]&lt;=48,"3-4 Years",IF(Churn_Data[[#This Row],[tenure]]&lt;=60,"4-5 Years","5+ Years")))))</f>
        <v>2-3 Years</v>
      </c>
      <c r="Z6373">
        <v>35</v>
      </c>
      <c r="AA6373">
        <v>3030.6</v>
      </c>
      <c r="AB6373" t="e">
        <f>IF(Churn_Data[[#This Row],[Churn]]="No",Churn_Data[[#This Row],[MonthlyCharges]],NA())</f>
        <v>#N/A</v>
      </c>
      <c r="AC6373" t="e">
        <f>IF(Churn_Data[[#This Row],[Churn]]="No",Churn_Data[[#This Row],[tenure]],NA())</f>
        <v>#N/A</v>
      </c>
      <c r="AD6373">
        <f>IF(Churn_Data[[#This Row],[Churn]]="Yes",Churn_Data[[#This Row],[MonthlyCharges]],NA())</f>
        <v>85.15</v>
      </c>
      <c r="AE6373">
        <f>IF(Churn_Data[[#This Row],[Churn]]="Yes",Churn_Data[[#This Row],[tenure]],NA())</f>
        <v>35</v>
      </c>
      <c r="AF6373">
        <v>2980.25</v>
      </c>
    </row>
    <row r="6374" spans="1:32" x14ac:dyDescent="0.3">
      <c r="A6374" t="s">
        <v>6409</v>
      </c>
      <c r="B6374" t="s">
        <v>23</v>
      </c>
      <c r="C6374" t="str">
        <f>IF(Churn_Data[[#This Row],[SeniorCitizen]]=1,"Yes","No")</f>
        <v>No</v>
      </c>
      <c r="D6374">
        <v>0</v>
      </c>
      <c r="E6374" t="s">
        <v>24</v>
      </c>
      <c r="F6374" t="s">
        <v>24</v>
      </c>
      <c r="G6374" t="s">
        <v>24</v>
      </c>
      <c r="H6374" t="s">
        <v>25</v>
      </c>
      <c r="I6374" t="s">
        <v>26</v>
      </c>
      <c r="J6374" t="str">
        <f>IF(Churn_Data[[#This Row],[InternetService]]&lt;&gt;"No","Yes","No")</f>
        <v>Yes</v>
      </c>
      <c r="K6374" t="s">
        <v>25</v>
      </c>
      <c r="L6374" t="s">
        <v>25</v>
      </c>
      <c r="M6374" t="s">
        <v>24</v>
      </c>
      <c r="N6374" t="s">
        <v>25</v>
      </c>
      <c r="O6374" t="s">
        <v>24</v>
      </c>
      <c r="P6374" t="s">
        <v>24</v>
      </c>
      <c r="Q6374" t="s">
        <v>24</v>
      </c>
      <c r="R6374">
        <f>IF(Churn_Data[[#This Row],[Churn]]="Yes",1,0)</f>
        <v>1</v>
      </c>
      <c r="S6374" t="s">
        <v>24</v>
      </c>
      <c r="T6374">
        <f>(Churn_Data[[#This Row],[OnlineSecurity]]="Yes")+(Churn_Data[[#This Row],[OnlineBackup]]="Yes")+(Churn_Data[[#This Row],[DeviceProtection]]="Yes")+(Churn_Data[[#This Row],[TechSupport]]="Yes")+(Churn_Data[[#This Row],[StreamingTV]]="Yes")+(Churn_Data[[#This Row],[StreamingMovies]]="Yes")</f>
        <v>3</v>
      </c>
      <c r="U6374" t="s">
        <v>5607</v>
      </c>
      <c r="V6374" t="s">
        <v>32</v>
      </c>
      <c r="W6374" t="str">
        <f>IF(ISNUMBER(SEARCH("automatic", Churn_Data[[#This Row],[PaymentMethod]])), "Automatic", "Manual")</f>
        <v>Manual</v>
      </c>
      <c r="X6374">
        <v>93.8</v>
      </c>
      <c r="Y6374" t="str">
        <f>IF(Churn_Data[[#This Row],[tenure]]&lt;=12,"0-1 Year",IF(Churn_Data[[#This Row],[tenure]]&lt;=24,"1-2 Years",IF(Churn_Data[[#This Row],[tenure]]&lt;=36,"2-3 Years",IF(Churn_Data[[#This Row],[tenure]]&lt;=48,"3-4 Years",IF(Churn_Data[[#This Row],[tenure]]&lt;=60,"4-5 Years","5+ Years")))))</f>
        <v>2-3 Years</v>
      </c>
      <c r="Z6374">
        <v>33</v>
      </c>
      <c r="AA6374">
        <v>3124.5</v>
      </c>
      <c r="AB6374" t="e">
        <f>IF(Churn_Data[[#This Row],[Churn]]="No",Churn_Data[[#This Row],[MonthlyCharges]],NA())</f>
        <v>#N/A</v>
      </c>
      <c r="AC6374" t="e">
        <f>IF(Churn_Data[[#This Row],[Churn]]="No",Churn_Data[[#This Row],[tenure]],NA())</f>
        <v>#N/A</v>
      </c>
      <c r="AD6374">
        <f>IF(Churn_Data[[#This Row],[Churn]]="Yes",Churn_Data[[#This Row],[MonthlyCharges]],NA())</f>
        <v>93.8</v>
      </c>
      <c r="AE6374">
        <f>IF(Churn_Data[[#This Row],[Churn]]="Yes",Churn_Data[[#This Row],[tenure]],NA())</f>
        <v>33</v>
      </c>
      <c r="AF6374">
        <v>3095.4</v>
      </c>
    </row>
    <row r="6375" spans="1:32" x14ac:dyDescent="0.3">
      <c r="A6375" t="s">
        <v>6410</v>
      </c>
      <c r="B6375" t="s">
        <v>30</v>
      </c>
      <c r="C6375" t="str">
        <f>IF(Churn_Data[[#This Row],[SeniorCitizen]]=1,"Yes","No")</f>
        <v>No</v>
      </c>
      <c r="D6375">
        <v>0</v>
      </c>
      <c r="E6375" t="s">
        <v>25</v>
      </c>
      <c r="F6375" t="s">
        <v>25</v>
      </c>
      <c r="G6375" t="s">
        <v>24</v>
      </c>
      <c r="H6375" t="s">
        <v>25</v>
      </c>
      <c r="I6375" t="s">
        <v>25</v>
      </c>
      <c r="J6375" t="str">
        <f>IF(Churn_Data[[#This Row],[InternetService]]&lt;&gt;"No","Yes","No")</f>
        <v>No</v>
      </c>
      <c r="K6375" t="s">
        <v>3064</v>
      </c>
      <c r="L6375" t="s">
        <v>3064</v>
      </c>
      <c r="M6375" t="s">
        <v>3064</v>
      </c>
      <c r="N6375" t="s">
        <v>3064</v>
      </c>
      <c r="O6375" t="s">
        <v>3064</v>
      </c>
      <c r="P6375" t="s">
        <v>3064</v>
      </c>
      <c r="Q6375" t="s">
        <v>24</v>
      </c>
      <c r="R6375">
        <f>IF(Churn_Data[[#This Row],[Churn]]="Yes",1,0)</f>
        <v>1</v>
      </c>
      <c r="S6375" t="s">
        <v>24</v>
      </c>
      <c r="T6375">
        <f>(Churn_Data[[#This Row],[OnlineSecurity]]="Yes")+(Churn_Data[[#This Row],[OnlineBackup]]="Yes")+(Churn_Data[[#This Row],[DeviceProtection]]="Yes")+(Churn_Data[[#This Row],[TechSupport]]="Yes")+(Churn_Data[[#This Row],[StreamingTV]]="Yes")+(Churn_Data[[#This Row],[StreamingMovies]]="Yes")</f>
        <v>0</v>
      </c>
      <c r="U6375" t="s">
        <v>5607</v>
      </c>
      <c r="V6375" t="s">
        <v>32</v>
      </c>
      <c r="W6375" t="str">
        <f>IF(ISNUMBER(SEARCH("automatic", Churn_Data[[#This Row],[PaymentMethod]])), "Automatic", "Manual")</f>
        <v>Manual</v>
      </c>
      <c r="X6375">
        <v>20.399999999999999</v>
      </c>
      <c r="Y6375" t="str">
        <f>IF(Churn_Data[[#This Row],[tenure]]&lt;=12,"0-1 Year",IF(Churn_Data[[#This Row],[tenure]]&lt;=24,"1-2 Years",IF(Churn_Data[[#This Row],[tenure]]&lt;=36,"2-3 Years",IF(Churn_Data[[#This Row],[tenure]]&lt;=48,"3-4 Years",IF(Churn_Data[[#This Row],[tenure]]&lt;=60,"4-5 Years","5+ Years")))))</f>
        <v>3-4 Years</v>
      </c>
      <c r="Z6375">
        <v>45</v>
      </c>
      <c r="AA6375">
        <v>930.45</v>
      </c>
      <c r="AB6375" t="e">
        <f>IF(Churn_Data[[#This Row],[Churn]]="No",Churn_Data[[#This Row],[MonthlyCharges]],NA())</f>
        <v>#N/A</v>
      </c>
      <c r="AC6375" t="e">
        <f>IF(Churn_Data[[#This Row],[Churn]]="No",Churn_Data[[#This Row],[tenure]],NA())</f>
        <v>#N/A</v>
      </c>
      <c r="AD6375">
        <f>IF(Churn_Data[[#This Row],[Churn]]="Yes",Churn_Data[[#This Row],[MonthlyCharges]],NA())</f>
        <v>20.399999999999999</v>
      </c>
      <c r="AE6375">
        <f>IF(Churn_Data[[#This Row],[Churn]]="Yes",Churn_Data[[#This Row],[tenure]],NA())</f>
        <v>45</v>
      </c>
      <c r="AF6375">
        <v>918</v>
      </c>
    </row>
    <row r="6376" spans="1:32" x14ac:dyDescent="0.3">
      <c r="A6376" t="s">
        <v>6411</v>
      </c>
      <c r="B6376" t="s">
        <v>23</v>
      </c>
      <c r="C6376" t="str">
        <f>IF(Churn_Data[[#This Row],[SeniorCitizen]]=1,"Yes","No")</f>
        <v>Yes</v>
      </c>
      <c r="D6376">
        <v>1</v>
      </c>
      <c r="E6376" t="s">
        <v>24</v>
      </c>
      <c r="F6376" t="s">
        <v>25</v>
      </c>
      <c r="G6376" t="s">
        <v>24</v>
      </c>
      <c r="H6376" t="s">
        <v>25</v>
      </c>
      <c r="I6376" t="s">
        <v>26</v>
      </c>
      <c r="J6376" t="str">
        <f>IF(Churn_Data[[#This Row],[InternetService]]&lt;&gt;"No","Yes","No")</f>
        <v>Yes</v>
      </c>
      <c r="K6376" t="s">
        <v>25</v>
      </c>
      <c r="L6376" t="s">
        <v>24</v>
      </c>
      <c r="M6376" t="s">
        <v>25</v>
      </c>
      <c r="N6376" t="s">
        <v>24</v>
      </c>
      <c r="O6376" t="s">
        <v>24</v>
      </c>
      <c r="P6376" t="s">
        <v>24</v>
      </c>
      <c r="Q6376" t="s">
        <v>24</v>
      </c>
      <c r="R6376">
        <f>IF(Churn_Data[[#This Row],[Churn]]="Yes",1,0)</f>
        <v>1</v>
      </c>
      <c r="S6376" t="s">
        <v>24</v>
      </c>
      <c r="T6376">
        <f>(Churn_Data[[#This Row],[OnlineSecurity]]="Yes")+(Churn_Data[[#This Row],[OnlineBackup]]="Yes")+(Churn_Data[[#This Row],[DeviceProtection]]="Yes")+(Churn_Data[[#This Row],[TechSupport]]="Yes")+(Churn_Data[[#This Row],[StreamingTV]]="Yes")+(Churn_Data[[#This Row],[StreamingMovies]]="Yes")</f>
        <v>4</v>
      </c>
      <c r="U6376" t="s">
        <v>5607</v>
      </c>
      <c r="V6376" t="s">
        <v>72</v>
      </c>
      <c r="W6376" t="str">
        <f>IF(ISNUMBER(SEARCH("automatic", Churn_Data[[#This Row],[PaymentMethod]])), "Automatic", "Manual")</f>
        <v>Automatic</v>
      </c>
      <c r="X6376">
        <v>99.2</v>
      </c>
      <c r="Y6376" t="str">
        <f>IF(Churn_Data[[#This Row],[tenure]]&lt;=12,"0-1 Year",IF(Churn_Data[[#This Row],[tenure]]&lt;=24,"1-2 Years",IF(Churn_Data[[#This Row],[tenure]]&lt;=36,"2-3 Years",IF(Churn_Data[[#This Row],[tenure]]&lt;=48,"3-4 Years",IF(Churn_Data[[#This Row],[tenure]]&lt;=60,"4-5 Years","5+ Years")))))</f>
        <v>3-4 Years</v>
      </c>
      <c r="Z6376">
        <v>40</v>
      </c>
      <c r="AA6376">
        <v>4062.2</v>
      </c>
      <c r="AB6376" t="e">
        <f>IF(Churn_Data[[#This Row],[Churn]]="No",Churn_Data[[#This Row],[MonthlyCharges]],NA())</f>
        <v>#N/A</v>
      </c>
      <c r="AC6376" t="e">
        <f>IF(Churn_Data[[#This Row],[Churn]]="No",Churn_Data[[#This Row],[tenure]],NA())</f>
        <v>#N/A</v>
      </c>
      <c r="AD6376">
        <f>IF(Churn_Data[[#This Row],[Churn]]="Yes",Churn_Data[[#This Row],[MonthlyCharges]],NA())</f>
        <v>99.2</v>
      </c>
      <c r="AE6376">
        <f>IF(Churn_Data[[#This Row],[Churn]]="Yes",Churn_Data[[#This Row],[tenure]],NA())</f>
        <v>40</v>
      </c>
      <c r="AF6376">
        <v>3968</v>
      </c>
    </row>
    <row r="6377" spans="1:32" x14ac:dyDescent="0.3">
      <c r="A6377" t="s">
        <v>6412</v>
      </c>
      <c r="B6377" t="s">
        <v>30</v>
      </c>
      <c r="C6377" t="str">
        <f>IF(Churn_Data[[#This Row],[SeniorCitizen]]=1,"Yes","No")</f>
        <v>No</v>
      </c>
      <c r="D6377">
        <v>0</v>
      </c>
      <c r="E6377" t="s">
        <v>24</v>
      </c>
      <c r="F6377" t="s">
        <v>24</v>
      </c>
      <c r="G6377" t="s">
        <v>24</v>
      </c>
      <c r="H6377" t="s">
        <v>25</v>
      </c>
      <c r="I6377" t="s">
        <v>120</v>
      </c>
      <c r="J6377" t="str">
        <f>IF(Churn_Data[[#This Row],[InternetService]]&lt;&gt;"No","Yes","No")</f>
        <v>Yes</v>
      </c>
      <c r="K6377" t="s">
        <v>24</v>
      </c>
      <c r="L6377" t="s">
        <v>25</v>
      </c>
      <c r="M6377" t="s">
        <v>25</v>
      </c>
      <c r="N6377" t="s">
        <v>25</v>
      </c>
      <c r="O6377" t="s">
        <v>25</v>
      </c>
      <c r="P6377" t="s">
        <v>25</v>
      </c>
      <c r="Q6377" t="s">
        <v>24</v>
      </c>
      <c r="R6377">
        <f>IF(Churn_Data[[#This Row],[Churn]]="Yes",1,0)</f>
        <v>1</v>
      </c>
      <c r="S6377" t="s">
        <v>24</v>
      </c>
      <c r="T6377">
        <f>(Churn_Data[[#This Row],[OnlineSecurity]]="Yes")+(Churn_Data[[#This Row],[OnlineBackup]]="Yes")+(Churn_Data[[#This Row],[DeviceProtection]]="Yes")+(Churn_Data[[#This Row],[TechSupport]]="Yes")+(Churn_Data[[#This Row],[StreamingTV]]="Yes")+(Churn_Data[[#This Row],[StreamingMovies]]="Yes")</f>
        <v>1</v>
      </c>
      <c r="U6377" t="s">
        <v>5607</v>
      </c>
      <c r="V6377" t="s">
        <v>32</v>
      </c>
      <c r="W6377" t="str">
        <f>IF(ISNUMBER(SEARCH("automatic", Churn_Data[[#This Row],[PaymentMethod]])), "Automatic", "Manual")</f>
        <v>Manual</v>
      </c>
      <c r="X6377">
        <v>49.75</v>
      </c>
      <c r="Y6377" t="str">
        <f>IF(Churn_Data[[#This Row],[tenure]]&lt;=12,"0-1 Year",IF(Churn_Data[[#This Row],[tenure]]&lt;=24,"1-2 Years",IF(Churn_Data[[#This Row],[tenure]]&lt;=36,"2-3 Years",IF(Churn_Data[[#This Row],[tenure]]&lt;=48,"3-4 Years",IF(Churn_Data[[#This Row],[tenure]]&lt;=60,"4-5 Years","5+ Years")))))</f>
        <v>0-1 Year</v>
      </c>
      <c r="Z6377">
        <v>7</v>
      </c>
      <c r="AA6377">
        <v>331.3</v>
      </c>
      <c r="AB6377" t="e">
        <f>IF(Churn_Data[[#This Row],[Churn]]="No",Churn_Data[[#This Row],[MonthlyCharges]],NA())</f>
        <v>#N/A</v>
      </c>
      <c r="AC6377" t="e">
        <f>IF(Churn_Data[[#This Row],[Churn]]="No",Churn_Data[[#This Row],[tenure]],NA())</f>
        <v>#N/A</v>
      </c>
      <c r="AD6377">
        <f>IF(Churn_Data[[#This Row],[Churn]]="Yes",Churn_Data[[#This Row],[MonthlyCharges]],NA())</f>
        <v>49.75</v>
      </c>
      <c r="AE6377">
        <f>IF(Churn_Data[[#This Row],[Churn]]="Yes",Churn_Data[[#This Row],[tenure]],NA())</f>
        <v>7</v>
      </c>
      <c r="AF6377">
        <v>348.25</v>
      </c>
    </row>
    <row r="6378" spans="1:32" x14ac:dyDescent="0.3">
      <c r="A6378" t="s">
        <v>6413</v>
      </c>
      <c r="B6378" t="s">
        <v>23</v>
      </c>
      <c r="C6378" t="str">
        <f>IF(Churn_Data[[#This Row],[SeniorCitizen]]=1,"Yes","No")</f>
        <v>No</v>
      </c>
      <c r="D6378">
        <v>0</v>
      </c>
      <c r="E6378" t="s">
        <v>25</v>
      </c>
      <c r="F6378" t="s">
        <v>25</v>
      </c>
      <c r="G6378" t="s">
        <v>24</v>
      </c>
      <c r="H6378" t="s">
        <v>25</v>
      </c>
      <c r="I6378" t="s">
        <v>26</v>
      </c>
      <c r="J6378" t="str">
        <f>IF(Churn_Data[[#This Row],[InternetService]]&lt;&gt;"No","Yes","No")</f>
        <v>Yes</v>
      </c>
      <c r="K6378" t="s">
        <v>25</v>
      </c>
      <c r="L6378" t="s">
        <v>25</v>
      </c>
      <c r="M6378" t="s">
        <v>24</v>
      </c>
      <c r="N6378" t="s">
        <v>25</v>
      </c>
      <c r="O6378" t="s">
        <v>24</v>
      </c>
      <c r="P6378" t="s">
        <v>24</v>
      </c>
      <c r="Q6378" t="s">
        <v>24</v>
      </c>
      <c r="R6378">
        <f>IF(Churn_Data[[#This Row],[Churn]]="Yes",1,0)</f>
        <v>1</v>
      </c>
      <c r="S6378" t="s">
        <v>25</v>
      </c>
      <c r="T6378">
        <f>(Churn_Data[[#This Row],[OnlineSecurity]]="Yes")+(Churn_Data[[#This Row],[OnlineBackup]]="Yes")+(Churn_Data[[#This Row],[DeviceProtection]]="Yes")+(Churn_Data[[#This Row],[TechSupport]]="Yes")+(Churn_Data[[#This Row],[StreamingTV]]="Yes")+(Churn_Data[[#This Row],[StreamingMovies]]="Yes")</f>
        <v>3</v>
      </c>
      <c r="U6378" t="s">
        <v>5607</v>
      </c>
      <c r="V6378" t="s">
        <v>28</v>
      </c>
      <c r="W6378" t="str">
        <f>IF(ISNUMBER(SEARCH("automatic", Churn_Data[[#This Row],[PaymentMethod]])), "Automatic", "Manual")</f>
        <v>Manual</v>
      </c>
      <c r="X6378">
        <v>95.5</v>
      </c>
      <c r="Y6378" t="str">
        <f>IF(Churn_Data[[#This Row],[tenure]]&lt;=12,"0-1 Year",IF(Churn_Data[[#This Row],[tenure]]&lt;=24,"1-2 Years",IF(Churn_Data[[#This Row],[tenure]]&lt;=36,"2-3 Years",IF(Churn_Data[[#This Row],[tenure]]&lt;=48,"3-4 Years",IF(Churn_Data[[#This Row],[tenure]]&lt;=60,"4-5 Years","5+ Years")))))</f>
        <v>0-1 Year</v>
      </c>
      <c r="Z6378">
        <v>12</v>
      </c>
      <c r="AA6378">
        <v>1115.1500000000001</v>
      </c>
      <c r="AB6378" t="e">
        <f>IF(Churn_Data[[#This Row],[Churn]]="No",Churn_Data[[#This Row],[MonthlyCharges]],NA())</f>
        <v>#N/A</v>
      </c>
      <c r="AC6378" t="e">
        <f>IF(Churn_Data[[#This Row],[Churn]]="No",Churn_Data[[#This Row],[tenure]],NA())</f>
        <v>#N/A</v>
      </c>
      <c r="AD6378">
        <f>IF(Churn_Data[[#This Row],[Churn]]="Yes",Churn_Data[[#This Row],[MonthlyCharges]],NA())</f>
        <v>95.5</v>
      </c>
      <c r="AE6378">
        <f>IF(Churn_Data[[#This Row],[Churn]]="Yes",Churn_Data[[#This Row],[tenure]],NA())</f>
        <v>12</v>
      </c>
      <c r="AF6378">
        <v>1146</v>
      </c>
    </row>
    <row r="6379" spans="1:32" x14ac:dyDescent="0.3">
      <c r="A6379" t="s">
        <v>6414</v>
      </c>
      <c r="B6379" t="s">
        <v>30</v>
      </c>
      <c r="C6379" t="str">
        <f>IF(Churn_Data[[#This Row],[SeniorCitizen]]=1,"Yes","No")</f>
        <v>No</v>
      </c>
      <c r="D6379">
        <v>0</v>
      </c>
      <c r="E6379" t="s">
        <v>24</v>
      </c>
      <c r="F6379" t="s">
        <v>24</v>
      </c>
      <c r="G6379" t="s">
        <v>24</v>
      </c>
      <c r="H6379" t="s">
        <v>25</v>
      </c>
      <c r="I6379" t="s">
        <v>120</v>
      </c>
      <c r="J6379" t="str">
        <f>IF(Churn_Data[[#This Row],[InternetService]]&lt;&gt;"No","Yes","No")</f>
        <v>Yes</v>
      </c>
      <c r="K6379" t="s">
        <v>25</v>
      </c>
      <c r="L6379" t="s">
        <v>25</v>
      </c>
      <c r="M6379" t="s">
        <v>24</v>
      </c>
      <c r="N6379" t="s">
        <v>24</v>
      </c>
      <c r="O6379" t="s">
        <v>24</v>
      </c>
      <c r="P6379" t="s">
        <v>24</v>
      </c>
      <c r="Q6379" t="s">
        <v>24</v>
      </c>
      <c r="R6379">
        <f>IF(Churn_Data[[#This Row],[Churn]]="Yes",1,0)</f>
        <v>1</v>
      </c>
      <c r="S6379" t="s">
        <v>24</v>
      </c>
      <c r="T6379">
        <f>(Churn_Data[[#This Row],[OnlineSecurity]]="Yes")+(Churn_Data[[#This Row],[OnlineBackup]]="Yes")+(Churn_Data[[#This Row],[DeviceProtection]]="Yes")+(Churn_Data[[#This Row],[TechSupport]]="Yes")+(Churn_Data[[#This Row],[StreamingTV]]="Yes")+(Churn_Data[[#This Row],[StreamingMovies]]="Yes")</f>
        <v>4</v>
      </c>
      <c r="U6379" t="s">
        <v>5607</v>
      </c>
      <c r="V6379" t="s">
        <v>28</v>
      </c>
      <c r="W6379" t="str">
        <f>IF(ISNUMBER(SEARCH("automatic", Churn_Data[[#This Row],[PaymentMethod]])), "Automatic", "Manual")</f>
        <v>Manual</v>
      </c>
      <c r="X6379">
        <v>73.900000000000006</v>
      </c>
      <c r="Y6379" t="str">
        <f>IF(Churn_Data[[#This Row],[tenure]]&lt;=12,"0-1 Year",IF(Churn_Data[[#This Row],[tenure]]&lt;=24,"1-2 Years",IF(Churn_Data[[#This Row],[tenure]]&lt;=36,"2-3 Years",IF(Churn_Data[[#This Row],[tenure]]&lt;=48,"3-4 Years",IF(Churn_Data[[#This Row],[tenure]]&lt;=60,"4-5 Years","5+ Years")))))</f>
        <v>2-3 Years</v>
      </c>
      <c r="Z6379">
        <v>33</v>
      </c>
      <c r="AA6379">
        <v>2405.0500000000002</v>
      </c>
      <c r="AB6379" t="e">
        <f>IF(Churn_Data[[#This Row],[Churn]]="No",Churn_Data[[#This Row],[MonthlyCharges]],NA())</f>
        <v>#N/A</v>
      </c>
      <c r="AC6379" t="e">
        <f>IF(Churn_Data[[#This Row],[Churn]]="No",Churn_Data[[#This Row],[tenure]],NA())</f>
        <v>#N/A</v>
      </c>
      <c r="AD6379">
        <f>IF(Churn_Data[[#This Row],[Churn]]="Yes",Churn_Data[[#This Row],[MonthlyCharges]],NA())</f>
        <v>73.900000000000006</v>
      </c>
      <c r="AE6379">
        <f>IF(Churn_Data[[#This Row],[Churn]]="Yes",Churn_Data[[#This Row],[tenure]],NA())</f>
        <v>33</v>
      </c>
      <c r="AF6379">
        <v>2438.6999999999998</v>
      </c>
    </row>
    <row r="6380" spans="1:32" x14ac:dyDescent="0.3">
      <c r="A6380" t="s">
        <v>6415</v>
      </c>
      <c r="B6380" t="s">
        <v>23</v>
      </c>
      <c r="C6380" t="str">
        <f>IF(Churn_Data[[#This Row],[SeniorCitizen]]=1,"Yes","No")</f>
        <v>Yes</v>
      </c>
      <c r="D6380">
        <v>1</v>
      </c>
      <c r="E6380" t="s">
        <v>24</v>
      </c>
      <c r="F6380" t="s">
        <v>25</v>
      </c>
      <c r="G6380" t="s">
        <v>24</v>
      </c>
      <c r="H6380" t="s">
        <v>25</v>
      </c>
      <c r="I6380" t="s">
        <v>26</v>
      </c>
      <c r="J6380" t="str">
        <f>IF(Churn_Data[[#This Row],[InternetService]]&lt;&gt;"No","Yes","No")</f>
        <v>Yes</v>
      </c>
      <c r="K6380" t="s">
        <v>24</v>
      </c>
      <c r="L6380" t="s">
        <v>24</v>
      </c>
      <c r="M6380" t="s">
        <v>25</v>
      </c>
      <c r="N6380" t="s">
        <v>24</v>
      </c>
      <c r="O6380" t="s">
        <v>24</v>
      </c>
      <c r="P6380" t="s">
        <v>24</v>
      </c>
      <c r="Q6380" t="s">
        <v>24</v>
      </c>
      <c r="R6380">
        <f>IF(Churn_Data[[#This Row],[Churn]]="Yes",1,0)</f>
        <v>1</v>
      </c>
      <c r="S6380" t="s">
        <v>24</v>
      </c>
      <c r="T6380">
        <f>(Churn_Data[[#This Row],[OnlineSecurity]]="Yes")+(Churn_Data[[#This Row],[OnlineBackup]]="Yes")+(Churn_Data[[#This Row],[DeviceProtection]]="Yes")+(Churn_Data[[#This Row],[TechSupport]]="Yes")+(Churn_Data[[#This Row],[StreamingTV]]="Yes")+(Churn_Data[[#This Row],[StreamingMovies]]="Yes")</f>
        <v>5</v>
      </c>
      <c r="U6380" t="s">
        <v>5607</v>
      </c>
      <c r="V6380" t="s">
        <v>72</v>
      </c>
      <c r="W6380" t="str">
        <f>IF(ISNUMBER(SEARCH("automatic", Churn_Data[[#This Row],[PaymentMethod]])), "Automatic", "Manual")</f>
        <v>Automatic</v>
      </c>
      <c r="X6380">
        <v>105.5</v>
      </c>
      <c r="Y6380" t="str">
        <f>IF(Churn_Data[[#This Row],[tenure]]&lt;=12,"0-1 Year",IF(Churn_Data[[#This Row],[tenure]]&lt;=24,"1-2 Years",IF(Churn_Data[[#This Row],[tenure]]&lt;=36,"2-3 Years",IF(Churn_Data[[#This Row],[tenure]]&lt;=48,"3-4 Years",IF(Churn_Data[[#This Row],[tenure]]&lt;=60,"4-5 Years","5+ Years")))))</f>
        <v>4-5 Years</v>
      </c>
      <c r="Z6380">
        <v>58</v>
      </c>
      <c r="AA6380">
        <v>6205.5</v>
      </c>
      <c r="AB6380" t="e">
        <f>IF(Churn_Data[[#This Row],[Churn]]="No",Churn_Data[[#This Row],[MonthlyCharges]],NA())</f>
        <v>#N/A</v>
      </c>
      <c r="AC6380" t="e">
        <f>IF(Churn_Data[[#This Row],[Churn]]="No",Churn_Data[[#This Row],[tenure]],NA())</f>
        <v>#N/A</v>
      </c>
      <c r="AD6380">
        <f>IF(Churn_Data[[#This Row],[Churn]]="Yes",Churn_Data[[#This Row],[MonthlyCharges]],NA())</f>
        <v>105.5</v>
      </c>
      <c r="AE6380">
        <f>IF(Churn_Data[[#This Row],[Churn]]="Yes",Churn_Data[[#This Row],[tenure]],NA())</f>
        <v>58</v>
      </c>
      <c r="AF6380">
        <v>6119</v>
      </c>
    </row>
    <row r="6381" spans="1:32" x14ac:dyDescent="0.3">
      <c r="A6381" t="s">
        <v>6416</v>
      </c>
      <c r="B6381" t="s">
        <v>23</v>
      </c>
      <c r="C6381" t="str">
        <f>IF(Churn_Data[[#This Row],[SeniorCitizen]]=1,"Yes","No")</f>
        <v>No</v>
      </c>
      <c r="D6381">
        <v>0</v>
      </c>
      <c r="E6381" t="s">
        <v>25</v>
      </c>
      <c r="F6381" t="s">
        <v>25</v>
      </c>
      <c r="G6381" t="s">
        <v>24</v>
      </c>
      <c r="H6381" t="s">
        <v>25</v>
      </c>
      <c r="I6381" t="s">
        <v>26</v>
      </c>
      <c r="J6381" t="str">
        <f>IF(Churn_Data[[#This Row],[InternetService]]&lt;&gt;"No","Yes","No")</f>
        <v>Yes</v>
      </c>
      <c r="K6381" t="s">
        <v>24</v>
      </c>
      <c r="L6381" t="s">
        <v>25</v>
      </c>
      <c r="M6381" t="s">
        <v>24</v>
      </c>
      <c r="N6381" t="s">
        <v>24</v>
      </c>
      <c r="O6381" t="s">
        <v>24</v>
      </c>
      <c r="P6381" t="s">
        <v>25</v>
      </c>
      <c r="Q6381" t="s">
        <v>24</v>
      </c>
      <c r="R6381">
        <f>IF(Churn_Data[[#This Row],[Churn]]="Yes",1,0)</f>
        <v>1</v>
      </c>
      <c r="S6381" t="s">
        <v>24</v>
      </c>
      <c r="T6381">
        <f>(Churn_Data[[#This Row],[OnlineSecurity]]="Yes")+(Churn_Data[[#This Row],[OnlineBackup]]="Yes")+(Churn_Data[[#This Row],[DeviceProtection]]="Yes")+(Churn_Data[[#This Row],[TechSupport]]="Yes")+(Churn_Data[[#This Row],[StreamingTV]]="Yes")+(Churn_Data[[#This Row],[StreamingMovies]]="Yes")</f>
        <v>4</v>
      </c>
      <c r="U6381" t="s">
        <v>5607</v>
      </c>
      <c r="V6381" t="s">
        <v>32</v>
      </c>
      <c r="W6381" t="str">
        <f>IF(ISNUMBER(SEARCH("automatic", Churn_Data[[#This Row],[PaymentMethod]])), "Automatic", "Manual")</f>
        <v>Manual</v>
      </c>
      <c r="X6381">
        <v>95.55</v>
      </c>
      <c r="Y6381" t="str">
        <f>IF(Churn_Data[[#This Row],[tenure]]&lt;=12,"0-1 Year",IF(Churn_Data[[#This Row],[tenure]]&lt;=24,"1-2 Years",IF(Churn_Data[[#This Row],[tenure]]&lt;=36,"2-3 Years",IF(Churn_Data[[#This Row],[tenure]]&lt;=48,"3-4 Years",IF(Churn_Data[[#This Row],[tenure]]&lt;=60,"4-5 Years","5+ Years")))))</f>
        <v>3-4 Years</v>
      </c>
      <c r="Z6381">
        <v>39</v>
      </c>
      <c r="AA6381">
        <v>3692.85</v>
      </c>
      <c r="AB6381" t="e">
        <f>IF(Churn_Data[[#This Row],[Churn]]="No",Churn_Data[[#This Row],[MonthlyCharges]],NA())</f>
        <v>#N/A</v>
      </c>
      <c r="AC6381" t="e">
        <f>IF(Churn_Data[[#This Row],[Churn]]="No",Churn_Data[[#This Row],[tenure]],NA())</f>
        <v>#N/A</v>
      </c>
      <c r="AD6381">
        <f>IF(Churn_Data[[#This Row],[Churn]]="Yes",Churn_Data[[#This Row],[MonthlyCharges]],NA())</f>
        <v>95.55</v>
      </c>
      <c r="AE6381">
        <f>IF(Churn_Data[[#This Row],[Churn]]="Yes",Churn_Data[[#This Row],[tenure]],NA())</f>
        <v>39</v>
      </c>
      <c r="AF6381">
        <v>3726.45</v>
      </c>
    </row>
    <row r="6382" spans="1:32" x14ac:dyDescent="0.3">
      <c r="A6382" t="s">
        <v>6417</v>
      </c>
      <c r="B6382" t="s">
        <v>23</v>
      </c>
      <c r="C6382" t="str">
        <f>IF(Churn_Data[[#This Row],[SeniorCitizen]]=1,"Yes","No")</f>
        <v>No</v>
      </c>
      <c r="D6382">
        <v>0</v>
      </c>
      <c r="E6382" t="s">
        <v>25</v>
      </c>
      <c r="F6382" t="s">
        <v>25</v>
      </c>
      <c r="G6382" t="s">
        <v>24</v>
      </c>
      <c r="H6382" t="s">
        <v>25</v>
      </c>
      <c r="I6382" t="s">
        <v>120</v>
      </c>
      <c r="J6382" t="str">
        <f>IF(Churn_Data[[#This Row],[InternetService]]&lt;&gt;"No","Yes","No")</f>
        <v>Yes</v>
      </c>
      <c r="K6382" t="s">
        <v>24</v>
      </c>
      <c r="L6382" t="s">
        <v>24</v>
      </c>
      <c r="M6382" t="s">
        <v>24</v>
      </c>
      <c r="N6382" t="s">
        <v>24</v>
      </c>
      <c r="O6382" t="s">
        <v>25</v>
      </c>
      <c r="P6382" t="s">
        <v>24</v>
      </c>
      <c r="Q6382" t="s">
        <v>24</v>
      </c>
      <c r="R6382">
        <f>IF(Churn_Data[[#This Row],[Churn]]="Yes",1,0)</f>
        <v>1</v>
      </c>
      <c r="S6382" t="s">
        <v>25</v>
      </c>
      <c r="T6382">
        <f>(Churn_Data[[#This Row],[OnlineSecurity]]="Yes")+(Churn_Data[[#This Row],[OnlineBackup]]="Yes")+(Churn_Data[[#This Row],[DeviceProtection]]="Yes")+(Churn_Data[[#This Row],[TechSupport]]="Yes")+(Churn_Data[[#This Row],[StreamingTV]]="Yes")+(Churn_Data[[#This Row],[StreamingMovies]]="Yes")</f>
        <v>5</v>
      </c>
      <c r="U6382" t="s">
        <v>5607</v>
      </c>
      <c r="V6382" t="s">
        <v>72</v>
      </c>
      <c r="W6382" t="str">
        <f>IF(ISNUMBER(SEARCH("automatic", Churn_Data[[#This Row],[PaymentMethod]])), "Automatic", "Manual")</f>
        <v>Automatic</v>
      </c>
      <c r="X6382">
        <v>73.900000000000006</v>
      </c>
      <c r="Y6382" t="str">
        <f>IF(Churn_Data[[#This Row],[tenure]]&lt;=12,"0-1 Year",IF(Churn_Data[[#This Row],[tenure]]&lt;=24,"1-2 Years",IF(Churn_Data[[#This Row],[tenure]]&lt;=36,"2-3 Years",IF(Churn_Data[[#This Row],[tenure]]&lt;=48,"3-4 Years",IF(Churn_Data[[#This Row],[tenure]]&lt;=60,"4-5 Years","5+ Years")))))</f>
        <v>3-4 Years</v>
      </c>
      <c r="Z6382">
        <v>42</v>
      </c>
      <c r="AA6382">
        <v>3160.55</v>
      </c>
      <c r="AB6382" t="e">
        <f>IF(Churn_Data[[#This Row],[Churn]]="No",Churn_Data[[#This Row],[MonthlyCharges]],NA())</f>
        <v>#N/A</v>
      </c>
      <c r="AC6382" t="e">
        <f>IF(Churn_Data[[#This Row],[Churn]]="No",Churn_Data[[#This Row],[tenure]],NA())</f>
        <v>#N/A</v>
      </c>
      <c r="AD6382">
        <f>IF(Churn_Data[[#This Row],[Churn]]="Yes",Churn_Data[[#This Row],[MonthlyCharges]],NA())</f>
        <v>73.900000000000006</v>
      </c>
      <c r="AE6382">
        <f>IF(Churn_Data[[#This Row],[Churn]]="Yes",Churn_Data[[#This Row],[tenure]],NA())</f>
        <v>42</v>
      </c>
      <c r="AF6382">
        <v>3103.8</v>
      </c>
    </row>
    <row r="6383" spans="1:32" x14ac:dyDescent="0.3">
      <c r="A6383" t="s">
        <v>6418</v>
      </c>
      <c r="B6383" t="s">
        <v>30</v>
      </c>
      <c r="C6383" t="str">
        <f>IF(Churn_Data[[#This Row],[SeniorCitizen]]=1,"Yes","No")</f>
        <v>No</v>
      </c>
      <c r="D6383">
        <v>0</v>
      </c>
      <c r="E6383" t="s">
        <v>25</v>
      </c>
      <c r="F6383" t="s">
        <v>25</v>
      </c>
      <c r="G6383" t="s">
        <v>24</v>
      </c>
      <c r="H6383" t="s">
        <v>25</v>
      </c>
      <c r="I6383" t="s">
        <v>26</v>
      </c>
      <c r="J6383" t="str">
        <f>IF(Churn_Data[[#This Row],[InternetService]]&lt;&gt;"No","Yes","No")</f>
        <v>Yes</v>
      </c>
      <c r="K6383" t="s">
        <v>24</v>
      </c>
      <c r="L6383" t="s">
        <v>24</v>
      </c>
      <c r="M6383" t="s">
        <v>25</v>
      </c>
      <c r="N6383" t="s">
        <v>24</v>
      </c>
      <c r="O6383" t="s">
        <v>24</v>
      </c>
      <c r="P6383" t="s">
        <v>24</v>
      </c>
      <c r="Q6383" t="s">
        <v>24</v>
      </c>
      <c r="R6383">
        <f>IF(Churn_Data[[#This Row],[Churn]]="Yes",1,0)</f>
        <v>1</v>
      </c>
      <c r="S6383" t="s">
        <v>24</v>
      </c>
      <c r="T6383">
        <f>(Churn_Data[[#This Row],[OnlineSecurity]]="Yes")+(Churn_Data[[#This Row],[OnlineBackup]]="Yes")+(Churn_Data[[#This Row],[DeviceProtection]]="Yes")+(Churn_Data[[#This Row],[TechSupport]]="Yes")+(Churn_Data[[#This Row],[StreamingTV]]="Yes")+(Churn_Data[[#This Row],[StreamingMovies]]="Yes")</f>
        <v>5</v>
      </c>
      <c r="U6383" t="s">
        <v>5607</v>
      </c>
      <c r="V6383" t="s">
        <v>72</v>
      </c>
      <c r="W6383" t="str">
        <f>IF(ISNUMBER(SEARCH("automatic", Churn_Data[[#This Row],[PaymentMethod]])), "Automatic", "Manual")</f>
        <v>Automatic</v>
      </c>
      <c r="X6383">
        <v>105.4</v>
      </c>
      <c r="Y6383" t="str">
        <f>IF(Churn_Data[[#This Row],[tenure]]&lt;=12,"0-1 Year",IF(Churn_Data[[#This Row],[tenure]]&lt;=24,"1-2 Years",IF(Churn_Data[[#This Row],[tenure]]&lt;=36,"2-3 Years",IF(Churn_Data[[#This Row],[tenure]]&lt;=48,"3-4 Years",IF(Churn_Data[[#This Row],[tenure]]&lt;=60,"4-5 Years","5+ Years")))))</f>
        <v>4-5 Years</v>
      </c>
      <c r="Z6383">
        <v>54</v>
      </c>
      <c r="AA6383">
        <v>5643.4</v>
      </c>
      <c r="AB6383" t="e">
        <f>IF(Churn_Data[[#This Row],[Churn]]="No",Churn_Data[[#This Row],[MonthlyCharges]],NA())</f>
        <v>#N/A</v>
      </c>
      <c r="AC6383" t="e">
        <f>IF(Churn_Data[[#This Row],[Churn]]="No",Churn_Data[[#This Row],[tenure]],NA())</f>
        <v>#N/A</v>
      </c>
      <c r="AD6383">
        <f>IF(Churn_Data[[#This Row],[Churn]]="Yes",Churn_Data[[#This Row],[MonthlyCharges]],NA())</f>
        <v>105.4</v>
      </c>
      <c r="AE6383">
        <f>IF(Churn_Data[[#This Row],[Churn]]="Yes",Churn_Data[[#This Row],[tenure]],NA())</f>
        <v>54</v>
      </c>
      <c r="AF6383">
        <v>5691.6</v>
      </c>
    </row>
    <row r="6384" spans="1:32" x14ac:dyDescent="0.3">
      <c r="A6384" t="s">
        <v>6419</v>
      </c>
      <c r="B6384" t="s">
        <v>30</v>
      </c>
      <c r="C6384" t="str">
        <f>IF(Churn_Data[[#This Row],[SeniorCitizen]]=1,"Yes","No")</f>
        <v>No</v>
      </c>
      <c r="D6384">
        <v>0</v>
      </c>
      <c r="E6384" t="s">
        <v>25</v>
      </c>
      <c r="F6384" t="s">
        <v>25</v>
      </c>
      <c r="G6384" t="s">
        <v>24</v>
      </c>
      <c r="H6384" t="s">
        <v>25</v>
      </c>
      <c r="I6384" t="s">
        <v>26</v>
      </c>
      <c r="J6384" t="str">
        <f>IF(Churn_Data[[#This Row],[InternetService]]&lt;&gt;"No","Yes","No")</f>
        <v>Yes</v>
      </c>
      <c r="K6384" t="s">
        <v>25</v>
      </c>
      <c r="L6384" t="s">
        <v>24</v>
      </c>
      <c r="M6384" t="s">
        <v>24</v>
      </c>
      <c r="N6384" t="s">
        <v>25</v>
      </c>
      <c r="O6384" t="s">
        <v>24</v>
      </c>
      <c r="P6384" t="s">
        <v>24</v>
      </c>
      <c r="Q6384" t="s">
        <v>24</v>
      </c>
      <c r="R6384">
        <f>IF(Churn_Data[[#This Row],[Churn]]="Yes",1,0)</f>
        <v>1</v>
      </c>
      <c r="S6384" t="s">
        <v>24</v>
      </c>
      <c r="T6384">
        <f>(Churn_Data[[#This Row],[OnlineSecurity]]="Yes")+(Churn_Data[[#This Row],[OnlineBackup]]="Yes")+(Churn_Data[[#This Row],[DeviceProtection]]="Yes")+(Churn_Data[[#This Row],[TechSupport]]="Yes")+(Churn_Data[[#This Row],[StreamingTV]]="Yes")+(Churn_Data[[#This Row],[StreamingMovies]]="Yes")</f>
        <v>4</v>
      </c>
      <c r="U6384" t="s">
        <v>5607</v>
      </c>
      <c r="V6384" t="s">
        <v>46</v>
      </c>
      <c r="W6384" t="str">
        <f>IF(ISNUMBER(SEARCH("automatic", Churn_Data[[#This Row],[PaymentMethod]])), "Automatic", "Manual")</f>
        <v>Automatic</v>
      </c>
      <c r="X6384">
        <v>102.35</v>
      </c>
      <c r="Y6384" t="str">
        <f>IF(Churn_Data[[#This Row],[tenure]]&lt;=12,"0-1 Year",IF(Churn_Data[[#This Row],[tenure]]&lt;=24,"1-2 Years",IF(Churn_Data[[#This Row],[tenure]]&lt;=36,"2-3 Years",IF(Churn_Data[[#This Row],[tenure]]&lt;=48,"3-4 Years",IF(Churn_Data[[#This Row],[tenure]]&lt;=60,"4-5 Years","5+ Years")))))</f>
        <v>2-3 Years</v>
      </c>
      <c r="Z6384">
        <v>35</v>
      </c>
      <c r="AA6384">
        <v>3626.1</v>
      </c>
      <c r="AB6384" t="e">
        <f>IF(Churn_Data[[#This Row],[Churn]]="No",Churn_Data[[#This Row],[MonthlyCharges]],NA())</f>
        <v>#N/A</v>
      </c>
      <c r="AC6384" t="e">
        <f>IF(Churn_Data[[#This Row],[Churn]]="No",Churn_Data[[#This Row],[tenure]],NA())</f>
        <v>#N/A</v>
      </c>
      <c r="AD6384">
        <f>IF(Churn_Data[[#This Row],[Churn]]="Yes",Churn_Data[[#This Row],[MonthlyCharges]],NA())</f>
        <v>102.35</v>
      </c>
      <c r="AE6384">
        <f>IF(Churn_Data[[#This Row],[Churn]]="Yes",Churn_Data[[#This Row],[tenure]],NA())</f>
        <v>35</v>
      </c>
      <c r="AF6384">
        <v>3582.25</v>
      </c>
    </row>
    <row r="6385" spans="1:32" x14ac:dyDescent="0.3">
      <c r="A6385" t="s">
        <v>6420</v>
      </c>
      <c r="B6385" t="s">
        <v>30</v>
      </c>
      <c r="C6385" t="str">
        <f>IF(Churn_Data[[#This Row],[SeniorCitizen]]=1,"Yes","No")</f>
        <v>No</v>
      </c>
      <c r="D6385">
        <v>0</v>
      </c>
      <c r="E6385" t="s">
        <v>25</v>
      </c>
      <c r="F6385" t="s">
        <v>25</v>
      </c>
      <c r="G6385" t="s">
        <v>24</v>
      </c>
      <c r="H6385" t="s">
        <v>25</v>
      </c>
      <c r="I6385" t="s">
        <v>120</v>
      </c>
      <c r="J6385" t="str">
        <f>IF(Churn_Data[[#This Row],[InternetService]]&lt;&gt;"No","Yes","No")</f>
        <v>Yes</v>
      </c>
      <c r="K6385" t="s">
        <v>25</v>
      </c>
      <c r="L6385" t="s">
        <v>24</v>
      </c>
      <c r="M6385" t="s">
        <v>25</v>
      </c>
      <c r="N6385" t="s">
        <v>24</v>
      </c>
      <c r="O6385" t="s">
        <v>25</v>
      </c>
      <c r="P6385" t="s">
        <v>25</v>
      </c>
      <c r="Q6385" t="s">
        <v>24</v>
      </c>
      <c r="R6385">
        <f>IF(Churn_Data[[#This Row],[Churn]]="Yes",1,0)</f>
        <v>1</v>
      </c>
      <c r="S6385" t="s">
        <v>24</v>
      </c>
      <c r="T6385">
        <f>(Churn_Data[[#This Row],[OnlineSecurity]]="Yes")+(Churn_Data[[#This Row],[OnlineBackup]]="Yes")+(Churn_Data[[#This Row],[DeviceProtection]]="Yes")+(Churn_Data[[#This Row],[TechSupport]]="Yes")+(Churn_Data[[#This Row],[StreamingTV]]="Yes")+(Churn_Data[[#This Row],[StreamingMovies]]="Yes")</f>
        <v>2</v>
      </c>
      <c r="U6385" t="s">
        <v>5607</v>
      </c>
      <c r="V6385" t="s">
        <v>72</v>
      </c>
      <c r="W6385" t="str">
        <f>IF(ISNUMBER(SEARCH("automatic", Churn_Data[[#This Row],[PaymentMethod]])), "Automatic", "Manual")</f>
        <v>Automatic</v>
      </c>
      <c r="X6385">
        <v>55.15</v>
      </c>
      <c r="Y6385" t="str">
        <f>IF(Churn_Data[[#This Row],[tenure]]&lt;=12,"0-1 Year",IF(Churn_Data[[#This Row],[tenure]]&lt;=24,"1-2 Years",IF(Churn_Data[[#This Row],[tenure]]&lt;=36,"2-3 Years",IF(Churn_Data[[#This Row],[tenure]]&lt;=48,"3-4 Years",IF(Churn_Data[[#This Row],[tenure]]&lt;=60,"4-5 Years","5+ Years")))))</f>
        <v>1-2 Years</v>
      </c>
      <c r="Z6385">
        <v>22</v>
      </c>
      <c r="AA6385">
        <v>1193.05</v>
      </c>
      <c r="AB6385" t="e">
        <f>IF(Churn_Data[[#This Row],[Churn]]="No",Churn_Data[[#This Row],[MonthlyCharges]],NA())</f>
        <v>#N/A</v>
      </c>
      <c r="AC6385" t="e">
        <f>IF(Churn_Data[[#This Row],[Churn]]="No",Churn_Data[[#This Row],[tenure]],NA())</f>
        <v>#N/A</v>
      </c>
      <c r="AD6385">
        <f>IF(Churn_Data[[#This Row],[Churn]]="Yes",Churn_Data[[#This Row],[MonthlyCharges]],NA())</f>
        <v>55.15</v>
      </c>
      <c r="AE6385">
        <f>IF(Churn_Data[[#This Row],[Churn]]="Yes",Churn_Data[[#This Row],[tenure]],NA())</f>
        <v>22</v>
      </c>
      <c r="AF6385">
        <v>1213.3</v>
      </c>
    </row>
    <row r="6386" spans="1:32" x14ac:dyDescent="0.3">
      <c r="A6386" t="s">
        <v>6421</v>
      </c>
      <c r="B6386" t="s">
        <v>30</v>
      </c>
      <c r="C6386" t="str">
        <f>IF(Churn_Data[[#This Row],[SeniorCitizen]]=1,"Yes","No")</f>
        <v>No</v>
      </c>
      <c r="D6386">
        <v>0</v>
      </c>
      <c r="E6386" t="s">
        <v>25</v>
      </c>
      <c r="F6386" t="s">
        <v>25</v>
      </c>
      <c r="G6386" t="s">
        <v>24</v>
      </c>
      <c r="H6386" t="s">
        <v>25</v>
      </c>
      <c r="I6386" t="s">
        <v>120</v>
      </c>
      <c r="J6386" t="str">
        <f>IF(Churn_Data[[#This Row],[InternetService]]&lt;&gt;"No","Yes","No")</f>
        <v>Yes</v>
      </c>
      <c r="K6386" t="s">
        <v>25</v>
      </c>
      <c r="L6386" t="s">
        <v>25</v>
      </c>
      <c r="M6386" t="s">
        <v>24</v>
      </c>
      <c r="N6386" t="s">
        <v>24</v>
      </c>
      <c r="O6386" t="s">
        <v>25</v>
      </c>
      <c r="P6386" t="s">
        <v>24</v>
      </c>
      <c r="Q6386" t="s">
        <v>24</v>
      </c>
      <c r="R6386">
        <f>IF(Churn_Data[[#This Row],[Churn]]="Yes",1,0)</f>
        <v>1</v>
      </c>
      <c r="S6386" t="s">
        <v>24</v>
      </c>
      <c r="T6386">
        <f>(Churn_Data[[#This Row],[OnlineSecurity]]="Yes")+(Churn_Data[[#This Row],[OnlineBackup]]="Yes")+(Churn_Data[[#This Row],[DeviceProtection]]="Yes")+(Churn_Data[[#This Row],[TechSupport]]="Yes")+(Churn_Data[[#This Row],[StreamingTV]]="Yes")+(Churn_Data[[#This Row],[StreamingMovies]]="Yes")</f>
        <v>3</v>
      </c>
      <c r="U6386" t="s">
        <v>5607</v>
      </c>
      <c r="V6386" t="s">
        <v>28</v>
      </c>
      <c r="W6386" t="str">
        <f>IF(ISNUMBER(SEARCH("automatic", Churn_Data[[#This Row],[PaymentMethod]])), "Automatic", "Manual")</f>
        <v>Manual</v>
      </c>
      <c r="X6386">
        <v>62.3</v>
      </c>
      <c r="Y6386" t="str">
        <f>IF(Churn_Data[[#This Row],[tenure]]&lt;=12,"0-1 Year",IF(Churn_Data[[#This Row],[tenure]]&lt;=24,"1-2 Years",IF(Churn_Data[[#This Row],[tenure]]&lt;=36,"2-3 Years",IF(Churn_Data[[#This Row],[tenure]]&lt;=48,"3-4 Years",IF(Churn_Data[[#This Row],[tenure]]&lt;=60,"4-5 Years","5+ Years")))))</f>
        <v>3-4 Years</v>
      </c>
      <c r="Z6386">
        <v>38</v>
      </c>
      <c r="AA6386">
        <v>2354.8000000000002</v>
      </c>
      <c r="AB6386" t="e">
        <f>IF(Churn_Data[[#This Row],[Churn]]="No",Churn_Data[[#This Row],[MonthlyCharges]],NA())</f>
        <v>#N/A</v>
      </c>
      <c r="AC6386" t="e">
        <f>IF(Churn_Data[[#This Row],[Churn]]="No",Churn_Data[[#This Row],[tenure]],NA())</f>
        <v>#N/A</v>
      </c>
      <c r="AD6386">
        <f>IF(Churn_Data[[#This Row],[Churn]]="Yes",Churn_Data[[#This Row],[MonthlyCharges]],NA())</f>
        <v>62.3</v>
      </c>
      <c r="AE6386">
        <f>IF(Churn_Data[[#This Row],[Churn]]="Yes",Churn_Data[[#This Row],[tenure]],NA())</f>
        <v>38</v>
      </c>
      <c r="AF6386">
        <v>2367.4</v>
      </c>
    </row>
    <row r="6387" spans="1:32" x14ac:dyDescent="0.3">
      <c r="A6387" t="s">
        <v>6422</v>
      </c>
      <c r="B6387" t="s">
        <v>23</v>
      </c>
      <c r="C6387" t="str">
        <f>IF(Churn_Data[[#This Row],[SeniorCitizen]]=1,"Yes","No")</f>
        <v>No</v>
      </c>
      <c r="D6387">
        <v>0</v>
      </c>
      <c r="E6387" t="s">
        <v>24</v>
      </c>
      <c r="F6387" t="s">
        <v>25</v>
      </c>
      <c r="G6387" t="s">
        <v>24</v>
      </c>
      <c r="H6387" t="s">
        <v>25</v>
      </c>
      <c r="I6387" t="s">
        <v>26</v>
      </c>
      <c r="J6387" t="str">
        <f>IF(Churn_Data[[#This Row],[InternetService]]&lt;&gt;"No","Yes","No")</f>
        <v>Yes</v>
      </c>
      <c r="K6387" t="s">
        <v>24</v>
      </c>
      <c r="L6387" t="s">
        <v>24</v>
      </c>
      <c r="M6387" t="s">
        <v>25</v>
      </c>
      <c r="N6387" t="s">
        <v>24</v>
      </c>
      <c r="O6387" t="s">
        <v>24</v>
      </c>
      <c r="P6387" t="s">
        <v>24</v>
      </c>
      <c r="Q6387" t="s">
        <v>24</v>
      </c>
      <c r="R6387">
        <f>IF(Churn_Data[[#This Row],[Churn]]="Yes",1,0)</f>
        <v>1</v>
      </c>
      <c r="S6387" t="s">
        <v>25</v>
      </c>
      <c r="T6387">
        <f>(Churn_Data[[#This Row],[OnlineSecurity]]="Yes")+(Churn_Data[[#This Row],[OnlineBackup]]="Yes")+(Churn_Data[[#This Row],[DeviceProtection]]="Yes")+(Churn_Data[[#This Row],[TechSupport]]="Yes")+(Churn_Data[[#This Row],[StreamingTV]]="Yes")+(Churn_Data[[#This Row],[StreamingMovies]]="Yes")</f>
        <v>5</v>
      </c>
      <c r="U6387" t="s">
        <v>5607</v>
      </c>
      <c r="V6387" t="s">
        <v>28</v>
      </c>
      <c r="W6387" t="str">
        <f>IF(ISNUMBER(SEARCH("automatic", Churn_Data[[#This Row],[PaymentMethod]])), "Automatic", "Manual")</f>
        <v>Manual</v>
      </c>
      <c r="X6387">
        <v>105.95</v>
      </c>
      <c r="Y6387" t="str">
        <f>IF(Churn_Data[[#This Row],[tenure]]&lt;=12,"0-1 Year",IF(Churn_Data[[#This Row],[tenure]]&lt;=24,"1-2 Years",IF(Churn_Data[[#This Row],[tenure]]&lt;=36,"2-3 Years",IF(Churn_Data[[#This Row],[tenure]]&lt;=48,"3-4 Years",IF(Churn_Data[[#This Row],[tenure]]&lt;=60,"4-5 Years","5+ Years")))))</f>
        <v>1-2 Years</v>
      </c>
      <c r="Z6387">
        <v>14</v>
      </c>
      <c r="AA6387">
        <v>1348.9</v>
      </c>
      <c r="AB6387" t="e">
        <f>IF(Churn_Data[[#This Row],[Churn]]="No",Churn_Data[[#This Row],[MonthlyCharges]],NA())</f>
        <v>#N/A</v>
      </c>
      <c r="AC6387" t="e">
        <f>IF(Churn_Data[[#This Row],[Churn]]="No",Churn_Data[[#This Row],[tenure]],NA())</f>
        <v>#N/A</v>
      </c>
      <c r="AD6387">
        <f>IF(Churn_Data[[#This Row],[Churn]]="Yes",Churn_Data[[#This Row],[MonthlyCharges]],NA())</f>
        <v>105.95</v>
      </c>
      <c r="AE6387">
        <f>IF(Churn_Data[[#This Row],[Churn]]="Yes",Churn_Data[[#This Row],[tenure]],NA())</f>
        <v>14</v>
      </c>
      <c r="AF6387">
        <v>1483.3</v>
      </c>
    </row>
    <row r="6388" spans="1:32" x14ac:dyDescent="0.3">
      <c r="A6388" t="s">
        <v>6423</v>
      </c>
      <c r="B6388" t="s">
        <v>23</v>
      </c>
      <c r="C6388" t="str">
        <f>IF(Churn_Data[[#This Row],[SeniorCitizen]]=1,"Yes","No")</f>
        <v>No</v>
      </c>
      <c r="D6388">
        <v>0</v>
      </c>
      <c r="E6388" t="s">
        <v>24</v>
      </c>
      <c r="F6388" t="s">
        <v>24</v>
      </c>
      <c r="G6388" t="s">
        <v>24</v>
      </c>
      <c r="H6388" t="s">
        <v>25</v>
      </c>
      <c r="I6388" t="s">
        <v>120</v>
      </c>
      <c r="J6388" t="str">
        <f>IF(Churn_Data[[#This Row],[InternetService]]&lt;&gt;"No","Yes","No")</f>
        <v>Yes</v>
      </c>
      <c r="K6388" t="s">
        <v>25</v>
      </c>
      <c r="L6388" t="s">
        <v>24</v>
      </c>
      <c r="M6388" t="s">
        <v>25</v>
      </c>
      <c r="N6388" t="s">
        <v>24</v>
      </c>
      <c r="O6388" t="s">
        <v>25</v>
      </c>
      <c r="P6388" t="s">
        <v>25</v>
      </c>
      <c r="Q6388" t="s">
        <v>24</v>
      </c>
      <c r="R6388">
        <f>IF(Churn_Data[[#This Row],[Churn]]="Yes",1,0)</f>
        <v>1</v>
      </c>
      <c r="S6388" t="s">
        <v>24</v>
      </c>
      <c r="T6388">
        <f>(Churn_Data[[#This Row],[OnlineSecurity]]="Yes")+(Churn_Data[[#This Row],[OnlineBackup]]="Yes")+(Churn_Data[[#This Row],[DeviceProtection]]="Yes")+(Churn_Data[[#This Row],[TechSupport]]="Yes")+(Churn_Data[[#This Row],[StreamingTV]]="Yes")+(Churn_Data[[#This Row],[StreamingMovies]]="Yes")</f>
        <v>2</v>
      </c>
      <c r="U6388" t="s">
        <v>5607</v>
      </c>
      <c r="V6388" t="s">
        <v>72</v>
      </c>
      <c r="W6388" t="str">
        <f>IF(ISNUMBER(SEARCH("automatic", Churn_Data[[#This Row],[PaymentMethod]])), "Automatic", "Manual")</f>
        <v>Automatic</v>
      </c>
      <c r="X6388">
        <v>54.15</v>
      </c>
      <c r="Y6388" t="str">
        <f>IF(Churn_Data[[#This Row],[tenure]]&lt;=12,"0-1 Year",IF(Churn_Data[[#This Row],[tenure]]&lt;=24,"1-2 Years",IF(Churn_Data[[#This Row],[tenure]]&lt;=36,"2-3 Years",IF(Churn_Data[[#This Row],[tenure]]&lt;=48,"3-4 Years",IF(Churn_Data[[#This Row],[tenure]]&lt;=60,"4-5 Years","5+ Years")))))</f>
        <v>3-4 Years</v>
      </c>
      <c r="Z6388">
        <v>45</v>
      </c>
      <c r="AA6388">
        <v>2319.8000000000002</v>
      </c>
      <c r="AB6388" t="e">
        <f>IF(Churn_Data[[#This Row],[Churn]]="No",Churn_Data[[#This Row],[MonthlyCharges]],NA())</f>
        <v>#N/A</v>
      </c>
      <c r="AC6388" t="e">
        <f>IF(Churn_Data[[#This Row],[Churn]]="No",Churn_Data[[#This Row],[tenure]],NA())</f>
        <v>#N/A</v>
      </c>
      <c r="AD6388">
        <f>IF(Churn_Data[[#This Row],[Churn]]="Yes",Churn_Data[[#This Row],[MonthlyCharges]],NA())</f>
        <v>54.15</v>
      </c>
      <c r="AE6388">
        <f>IF(Churn_Data[[#This Row],[Churn]]="Yes",Churn_Data[[#This Row],[tenure]],NA())</f>
        <v>45</v>
      </c>
      <c r="AF6388">
        <v>2436.75</v>
      </c>
    </row>
    <row r="6389" spans="1:32" x14ac:dyDescent="0.3">
      <c r="A6389" t="s">
        <v>6424</v>
      </c>
      <c r="B6389" t="s">
        <v>23</v>
      </c>
      <c r="C6389" t="str">
        <f>IF(Churn_Data[[#This Row],[SeniorCitizen]]=1,"Yes","No")</f>
        <v>No</v>
      </c>
      <c r="D6389">
        <v>0</v>
      </c>
      <c r="E6389" t="s">
        <v>24</v>
      </c>
      <c r="F6389" t="s">
        <v>25</v>
      </c>
      <c r="G6389" t="s">
        <v>24</v>
      </c>
      <c r="H6389" t="s">
        <v>25</v>
      </c>
      <c r="I6389" t="s">
        <v>26</v>
      </c>
      <c r="J6389" t="str">
        <f>IF(Churn_Data[[#This Row],[InternetService]]&lt;&gt;"No","Yes","No")</f>
        <v>Yes</v>
      </c>
      <c r="K6389" t="s">
        <v>24</v>
      </c>
      <c r="L6389" t="s">
        <v>25</v>
      </c>
      <c r="M6389" t="s">
        <v>24</v>
      </c>
      <c r="N6389" t="s">
        <v>24</v>
      </c>
      <c r="O6389" t="s">
        <v>24</v>
      </c>
      <c r="P6389" t="s">
        <v>24</v>
      </c>
      <c r="Q6389" t="s">
        <v>24</v>
      </c>
      <c r="R6389">
        <f>IF(Churn_Data[[#This Row],[Churn]]="Yes",1,0)</f>
        <v>1</v>
      </c>
      <c r="S6389" t="s">
        <v>24</v>
      </c>
      <c r="T6389">
        <f>(Churn_Data[[#This Row],[OnlineSecurity]]="Yes")+(Churn_Data[[#This Row],[OnlineBackup]]="Yes")+(Churn_Data[[#This Row],[DeviceProtection]]="Yes")+(Churn_Data[[#This Row],[TechSupport]]="Yes")+(Churn_Data[[#This Row],[StreamingTV]]="Yes")+(Churn_Data[[#This Row],[StreamingMovies]]="Yes")</f>
        <v>5</v>
      </c>
      <c r="U6389" t="s">
        <v>5607</v>
      </c>
      <c r="V6389" t="s">
        <v>32</v>
      </c>
      <c r="W6389" t="str">
        <f>IF(ISNUMBER(SEARCH("automatic", Churn_Data[[#This Row],[PaymentMethod]])), "Automatic", "Manual")</f>
        <v>Manual</v>
      </c>
      <c r="X6389">
        <v>103.75</v>
      </c>
      <c r="Y6389" t="str">
        <f>IF(Churn_Data[[#This Row],[tenure]]&lt;=12,"0-1 Year",IF(Churn_Data[[#This Row],[tenure]]&lt;=24,"1-2 Years",IF(Churn_Data[[#This Row],[tenure]]&lt;=36,"2-3 Years",IF(Churn_Data[[#This Row],[tenure]]&lt;=48,"3-4 Years",IF(Churn_Data[[#This Row],[tenure]]&lt;=60,"4-5 Years","5+ Years")))))</f>
        <v>2-3 Years</v>
      </c>
      <c r="Z6389">
        <v>33</v>
      </c>
      <c r="AA6389">
        <v>3361.05</v>
      </c>
      <c r="AB6389" t="e">
        <f>IF(Churn_Data[[#This Row],[Churn]]="No",Churn_Data[[#This Row],[MonthlyCharges]],NA())</f>
        <v>#N/A</v>
      </c>
      <c r="AC6389" t="e">
        <f>IF(Churn_Data[[#This Row],[Churn]]="No",Churn_Data[[#This Row],[tenure]],NA())</f>
        <v>#N/A</v>
      </c>
      <c r="AD6389">
        <f>IF(Churn_Data[[#This Row],[Churn]]="Yes",Churn_Data[[#This Row],[MonthlyCharges]],NA())</f>
        <v>103.75</v>
      </c>
      <c r="AE6389">
        <f>IF(Churn_Data[[#This Row],[Churn]]="Yes",Churn_Data[[#This Row],[tenure]],NA())</f>
        <v>33</v>
      </c>
      <c r="AF6389">
        <v>3423.75</v>
      </c>
    </row>
    <row r="6390" spans="1:32" x14ac:dyDescent="0.3">
      <c r="A6390" t="s">
        <v>6425</v>
      </c>
      <c r="B6390" t="s">
        <v>23</v>
      </c>
      <c r="C6390" t="str">
        <f>IF(Churn_Data[[#This Row],[SeniorCitizen]]=1,"Yes","No")</f>
        <v>No</v>
      </c>
      <c r="D6390">
        <v>0</v>
      </c>
      <c r="E6390" t="s">
        <v>24</v>
      </c>
      <c r="F6390" t="s">
        <v>24</v>
      </c>
      <c r="G6390" t="s">
        <v>24</v>
      </c>
      <c r="H6390" t="s">
        <v>25</v>
      </c>
      <c r="I6390" t="s">
        <v>120</v>
      </c>
      <c r="J6390" t="str">
        <f>IF(Churn_Data[[#This Row],[InternetService]]&lt;&gt;"No","Yes","No")</f>
        <v>Yes</v>
      </c>
      <c r="K6390" t="s">
        <v>25</v>
      </c>
      <c r="L6390" t="s">
        <v>24</v>
      </c>
      <c r="M6390" t="s">
        <v>25</v>
      </c>
      <c r="N6390" t="s">
        <v>24</v>
      </c>
      <c r="O6390" t="s">
        <v>25</v>
      </c>
      <c r="P6390" t="s">
        <v>24</v>
      </c>
      <c r="Q6390" t="s">
        <v>24</v>
      </c>
      <c r="R6390">
        <f>IF(Churn_Data[[#This Row],[Churn]]="Yes",1,0)</f>
        <v>1</v>
      </c>
      <c r="S6390" t="s">
        <v>24</v>
      </c>
      <c r="T6390">
        <f>(Churn_Data[[#This Row],[OnlineSecurity]]="Yes")+(Churn_Data[[#This Row],[OnlineBackup]]="Yes")+(Churn_Data[[#This Row],[DeviceProtection]]="Yes")+(Churn_Data[[#This Row],[TechSupport]]="Yes")+(Churn_Data[[#This Row],[StreamingTV]]="Yes")+(Churn_Data[[#This Row],[StreamingMovies]]="Yes")</f>
        <v>3</v>
      </c>
      <c r="U6390" t="s">
        <v>5607</v>
      </c>
      <c r="V6390" t="s">
        <v>46</v>
      </c>
      <c r="W6390" t="str">
        <f>IF(ISNUMBER(SEARCH("automatic", Churn_Data[[#This Row],[PaymentMethod]])), "Automatic", "Manual")</f>
        <v>Automatic</v>
      </c>
      <c r="X6390">
        <v>66.5</v>
      </c>
      <c r="Y6390" t="str">
        <f>IF(Churn_Data[[#This Row],[tenure]]&lt;=12,"0-1 Year",IF(Churn_Data[[#This Row],[tenure]]&lt;=24,"1-2 Years",IF(Churn_Data[[#This Row],[tenure]]&lt;=36,"2-3 Years",IF(Churn_Data[[#This Row],[tenure]]&lt;=48,"3-4 Years",IF(Churn_Data[[#This Row],[tenure]]&lt;=60,"4-5 Years","5+ Years")))))</f>
        <v>3-4 Years</v>
      </c>
      <c r="Z6390">
        <v>41</v>
      </c>
      <c r="AA6390">
        <v>2728.6</v>
      </c>
      <c r="AB6390" t="e">
        <f>IF(Churn_Data[[#This Row],[Churn]]="No",Churn_Data[[#This Row],[MonthlyCharges]],NA())</f>
        <v>#N/A</v>
      </c>
      <c r="AC6390" t="e">
        <f>IF(Churn_Data[[#This Row],[Churn]]="No",Churn_Data[[#This Row],[tenure]],NA())</f>
        <v>#N/A</v>
      </c>
      <c r="AD6390">
        <f>IF(Churn_Data[[#This Row],[Churn]]="Yes",Churn_Data[[#This Row],[MonthlyCharges]],NA())</f>
        <v>66.5</v>
      </c>
      <c r="AE6390">
        <f>IF(Churn_Data[[#This Row],[Churn]]="Yes",Churn_Data[[#This Row],[tenure]],NA())</f>
        <v>41</v>
      </c>
      <c r="AF6390">
        <v>2726.5</v>
      </c>
    </row>
    <row r="6391" spans="1:32" x14ac:dyDescent="0.3">
      <c r="A6391" t="s">
        <v>6426</v>
      </c>
      <c r="B6391" t="s">
        <v>30</v>
      </c>
      <c r="C6391" t="str">
        <f>IF(Churn_Data[[#This Row],[SeniorCitizen]]=1,"Yes","No")</f>
        <v>No</v>
      </c>
      <c r="D6391">
        <v>0</v>
      </c>
      <c r="E6391" t="s">
        <v>25</v>
      </c>
      <c r="F6391" t="s">
        <v>25</v>
      </c>
      <c r="G6391" t="s">
        <v>24</v>
      </c>
      <c r="H6391" t="s">
        <v>25</v>
      </c>
      <c r="I6391" t="s">
        <v>120</v>
      </c>
      <c r="J6391" t="str">
        <f>IF(Churn_Data[[#This Row],[InternetService]]&lt;&gt;"No","Yes","No")</f>
        <v>Yes</v>
      </c>
      <c r="K6391" t="s">
        <v>25</v>
      </c>
      <c r="L6391" t="s">
        <v>25</v>
      </c>
      <c r="M6391" t="s">
        <v>25</v>
      </c>
      <c r="N6391" t="s">
        <v>24</v>
      </c>
      <c r="O6391" t="s">
        <v>24</v>
      </c>
      <c r="P6391" t="s">
        <v>25</v>
      </c>
      <c r="Q6391" t="s">
        <v>24</v>
      </c>
      <c r="R6391">
        <f>IF(Churn_Data[[#This Row],[Churn]]="Yes",1,0)</f>
        <v>1</v>
      </c>
      <c r="S6391" t="s">
        <v>24</v>
      </c>
      <c r="T6391">
        <f>(Churn_Data[[#This Row],[OnlineSecurity]]="Yes")+(Churn_Data[[#This Row],[OnlineBackup]]="Yes")+(Churn_Data[[#This Row],[DeviceProtection]]="Yes")+(Churn_Data[[#This Row],[TechSupport]]="Yes")+(Churn_Data[[#This Row],[StreamingTV]]="Yes")+(Churn_Data[[#This Row],[StreamingMovies]]="Yes")</f>
        <v>2</v>
      </c>
      <c r="U6391" t="s">
        <v>5607</v>
      </c>
      <c r="V6391" t="s">
        <v>32</v>
      </c>
      <c r="W6391" t="str">
        <f>IF(ISNUMBER(SEARCH("automatic", Churn_Data[[#This Row],[PaymentMethod]])), "Automatic", "Manual")</f>
        <v>Manual</v>
      </c>
      <c r="X6391">
        <v>59.8</v>
      </c>
      <c r="Y6391" t="str">
        <f>IF(Churn_Data[[#This Row],[tenure]]&lt;=12,"0-1 Year",IF(Churn_Data[[#This Row],[tenure]]&lt;=24,"1-2 Years",IF(Churn_Data[[#This Row],[tenure]]&lt;=36,"2-3 Years",IF(Churn_Data[[#This Row],[tenure]]&lt;=48,"3-4 Years",IF(Churn_Data[[#This Row],[tenure]]&lt;=60,"4-5 Years","5+ Years")))))</f>
        <v>0-1 Year</v>
      </c>
      <c r="Z6391">
        <v>12</v>
      </c>
      <c r="AA6391">
        <v>727.8</v>
      </c>
      <c r="AB6391" t="e">
        <f>IF(Churn_Data[[#This Row],[Churn]]="No",Churn_Data[[#This Row],[MonthlyCharges]],NA())</f>
        <v>#N/A</v>
      </c>
      <c r="AC6391" t="e">
        <f>IF(Churn_Data[[#This Row],[Churn]]="No",Churn_Data[[#This Row],[tenure]],NA())</f>
        <v>#N/A</v>
      </c>
      <c r="AD6391">
        <f>IF(Churn_Data[[#This Row],[Churn]]="Yes",Churn_Data[[#This Row],[MonthlyCharges]],NA())</f>
        <v>59.8</v>
      </c>
      <c r="AE6391">
        <f>IF(Churn_Data[[#This Row],[Churn]]="Yes",Churn_Data[[#This Row],[tenure]],NA())</f>
        <v>12</v>
      </c>
      <c r="AF6391">
        <v>717.6</v>
      </c>
    </row>
    <row r="6392" spans="1:32" x14ac:dyDescent="0.3">
      <c r="A6392" t="s">
        <v>6427</v>
      </c>
      <c r="B6392" t="s">
        <v>23</v>
      </c>
      <c r="C6392" t="str">
        <f>IF(Churn_Data[[#This Row],[SeniorCitizen]]=1,"Yes","No")</f>
        <v>Yes</v>
      </c>
      <c r="D6392">
        <v>1</v>
      </c>
      <c r="E6392" t="s">
        <v>24</v>
      </c>
      <c r="F6392" t="s">
        <v>24</v>
      </c>
      <c r="G6392" t="s">
        <v>24</v>
      </c>
      <c r="H6392" t="s">
        <v>25</v>
      </c>
      <c r="I6392" t="s">
        <v>120</v>
      </c>
      <c r="J6392" t="str">
        <f>IF(Churn_Data[[#This Row],[InternetService]]&lt;&gt;"No","Yes","No")</f>
        <v>Yes</v>
      </c>
      <c r="K6392" t="s">
        <v>24</v>
      </c>
      <c r="L6392" t="s">
        <v>24</v>
      </c>
      <c r="M6392" t="s">
        <v>24</v>
      </c>
      <c r="N6392" t="s">
        <v>24</v>
      </c>
      <c r="O6392" t="s">
        <v>25</v>
      </c>
      <c r="P6392" t="s">
        <v>24</v>
      </c>
      <c r="Q6392" t="s">
        <v>25</v>
      </c>
      <c r="R6392">
        <f>IF(Churn_Data[[#This Row],[Churn]]="Yes",1,0)</f>
        <v>0</v>
      </c>
      <c r="S6392" t="s">
        <v>24</v>
      </c>
      <c r="T6392">
        <f>(Churn_Data[[#This Row],[OnlineSecurity]]="Yes")+(Churn_Data[[#This Row],[OnlineBackup]]="Yes")+(Churn_Data[[#This Row],[DeviceProtection]]="Yes")+(Churn_Data[[#This Row],[TechSupport]]="Yes")+(Churn_Data[[#This Row],[StreamingTV]]="Yes")+(Churn_Data[[#This Row],[StreamingMovies]]="Yes")</f>
        <v>5</v>
      </c>
      <c r="U6392" t="s">
        <v>5607</v>
      </c>
      <c r="V6392" t="s">
        <v>72</v>
      </c>
      <c r="W6392" t="str">
        <f>IF(ISNUMBER(SEARCH("automatic", Churn_Data[[#This Row],[PaymentMethod]])), "Automatic", "Manual")</f>
        <v>Automatic</v>
      </c>
      <c r="X6392">
        <v>74.849999999999994</v>
      </c>
      <c r="Y6392" t="str">
        <f>IF(Churn_Data[[#This Row],[tenure]]&lt;=12,"0-1 Year",IF(Churn_Data[[#This Row],[tenure]]&lt;=24,"1-2 Years",IF(Churn_Data[[#This Row],[tenure]]&lt;=36,"2-3 Years",IF(Churn_Data[[#This Row],[tenure]]&lt;=48,"3-4 Years",IF(Churn_Data[[#This Row],[tenure]]&lt;=60,"4-5 Years","5+ Years")))))</f>
        <v>4-5 Years</v>
      </c>
      <c r="Z6392">
        <v>60</v>
      </c>
      <c r="AA6392">
        <v>4456.3500000000004</v>
      </c>
      <c r="AB6392">
        <f>IF(Churn_Data[[#This Row],[Churn]]="No",Churn_Data[[#This Row],[MonthlyCharges]],NA())</f>
        <v>74.849999999999994</v>
      </c>
      <c r="AC6392">
        <f>IF(Churn_Data[[#This Row],[Churn]]="No",Churn_Data[[#This Row],[tenure]],NA())</f>
        <v>60</v>
      </c>
      <c r="AD6392" t="e">
        <f>IF(Churn_Data[[#This Row],[Churn]]="Yes",Churn_Data[[#This Row],[MonthlyCharges]],NA())</f>
        <v>#N/A</v>
      </c>
      <c r="AE6392" t="e">
        <f>IF(Churn_Data[[#This Row],[Churn]]="Yes",Churn_Data[[#This Row],[tenure]],NA())</f>
        <v>#N/A</v>
      </c>
      <c r="AF6392">
        <v>4491</v>
      </c>
    </row>
    <row r="6393" spans="1:32" x14ac:dyDescent="0.3">
      <c r="A6393" t="s">
        <v>6428</v>
      </c>
      <c r="B6393" t="s">
        <v>23</v>
      </c>
      <c r="C6393" t="str">
        <f>IF(Churn_Data[[#This Row],[SeniorCitizen]]=1,"Yes","No")</f>
        <v>Yes</v>
      </c>
      <c r="D6393">
        <v>1</v>
      </c>
      <c r="E6393" t="s">
        <v>24</v>
      </c>
      <c r="F6393" t="s">
        <v>25</v>
      </c>
      <c r="G6393" t="s">
        <v>24</v>
      </c>
      <c r="H6393" t="s">
        <v>25</v>
      </c>
      <c r="I6393" t="s">
        <v>26</v>
      </c>
      <c r="J6393" t="str">
        <f>IF(Churn_Data[[#This Row],[InternetService]]&lt;&gt;"No","Yes","No")</f>
        <v>Yes</v>
      </c>
      <c r="K6393" t="s">
        <v>24</v>
      </c>
      <c r="L6393" t="s">
        <v>24</v>
      </c>
      <c r="M6393" t="s">
        <v>24</v>
      </c>
      <c r="N6393" t="s">
        <v>25</v>
      </c>
      <c r="O6393" t="s">
        <v>25</v>
      </c>
      <c r="P6393" t="s">
        <v>24</v>
      </c>
      <c r="Q6393" t="s">
        <v>25</v>
      </c>
      <c r="R6393">
        <f>IF(Churn_Data[[#This Row],[Churn]]="Yes",1,0)</f>
        <v>0</v>
      </c>
      <c r="S6393" t="s">
        <v>25</v>
      </c>
      <c r="T6393">
        <f>(Churn_Data[[#This Row],[OnlineSecurity]]="Yes")+(Churn_Data[[#This Row],[OnlineBackup]]="Yes")+(Churn_Data[[#This Row],[DeviceProtection]]="Yes")+(Churn_Data[[#This Row],[TechSupport]]="Yes")+(Churn_Data[[#This Row],[StreamingTV]]="Yes")+(Churn_Data[[#This Row],[StreamingMovies]]="Yes")</f>
        <v>4</v>
      </c>
      <c r="U6393" t="s">
        <v>5607</v>
      </c>
      <c r="V6393" t="s">
        <v>46</v>
      </c>
      <c r="W6393" t="str">
        <f>IF(ISNUMBER(SEARCH("automatic", Churn_Data[[#This Row],[PaymentMethod]])), "Automatic", "Manual")</f>
        <v>Automatic</v>
      </c>
      <c r="X6393">
        <v>97</v>
      </c>
      <c r="Y6393" t="str">
        <f>IF(Churn_Data[[#This Row],[tenure]]&lt;=12,"0-1 Year",IF(Churn_Data[[#This Row],[tenure]]&lt;=24,"1-2 Years",IF(Churn_Data[[#This Row],[tenure]]&lt;=36,"2-3 Years",IF(Churn_Data[[#This Row],[tenure]]&lt;=48,"3-4 Years",IF(Churn_Data[[#This Row],[tenure]]&lt;=60,"4-5 Years","5+ Years")))))</f>
        <v>5+ Years</v>
      </c>
      <c r="Z6393">
        <v>64</v>
      </c>
      <c r="AA6393">
        <v>6430.9</v>
      </c>
      <c r="AB6393">
        <f>IF(Churn_Data[[#This Row],[Churn]]="No",Churn_Data[[#This Row],[MonthlyCharges]],NA())</f>
        <v>97</v>
      </c>
      <c r="AC6393">
        <f>IF(Churn_Data[[#This Row],[Churn]]="No",Churn_Data[[#This Row],[tenure]],NA())</f>
        <v>64</v>
      </c>
      <c r="AD6393" t="e">
        <f>IF(Churn_Data[[#This Row],[Churn]]="Yes",Churn_Data[[#This Row],[MonthlyCharges]],NA())</f>
        <v>#N/A</v>
      </c>
      <c r="AE6393" t="e">
        <f>IF(Churn_Data[[#This Row],[Churn]]="Yes",Churn_Data[[#This Row],[tenure]],NA())</f>
        <v>#N/A</v>
      </c>
      <c r="AF6393">
        <v>6208</v>
      </c>
    </row>
    <row r="6394" spans="1:32" x14ac:dyDescent="0.3">
      <c r="A6394" t="s">
        <v>6429</v>
      </c>
      <c r="B6394" t="s">
        <v>23</v>
      </c>
      <c r="C6394" t="str">
        <f>IF(Churn_Data[[#This Row],[SeniorCitizen]]=1,"Yes","No")</f>
        <v>Yes</v>
      </c>
      <c r="D6394">
        <v>1</v>
      </c>
      <c r="E6394" t="s">
        <v>25</v>
      </c>
      <c r="F6394" t="s">
        <v>25</v>
      </c>
      <c r="G6394" t="s">
        <v>24</v>
      </c>
      <c r="H6394" t="s">
        <v>25</v>
      </c>
      <c r="I6394" t="s">
        <v>25</v>
      </c>
      <c r="J6394" t="str">
        <f>IF(Churn_Data[[#This Row],[InternetService]]&lt;&gt;"No","Yes","No")</f>
        <v>No</v>
      </c>
      <c r="K6394" t="s">
        <v>3064</v>
      </c>
      <c r="L6394" t="s">
        <v>3064</v>
      </c>
      <c r="M6394" t="s">
        <v>3064</v>
      </c>
      <c r="N6394" t="s">
        <v>3064</v>
      </c>
      <c r="O6394" t="s">
        <v>3064</v>
      </c>
      <c r="P6394" t="s">
        <v>3064</v>
      </c>
      <c r="Q6394" t="s">
        <v>25</v>
      </c>
      <c r="R6394">
        <f>IF(Churn_Data[[#This Row],[Churn]]="Yes",1,0)</f>
        <v>0</v>
      </c>
      <c r="S6394" t="s">
        <v>25</v>
      </c>
      <c r="T6394">
        <f>(Churn_Data[[#This Row],[OnlineSecurity]]="Yes")+(Churn_Data[[#This Row],[OnlineBackup]]="Yes")+(Churn_Data[[#This Row],[DeviceProtection]]="Yes")+(Churn_Data[[#This Row],[TechSupport]]="Yes")+(Churn_Data[[#This Row],[StreamingTV]]="Yes")+(Churn_Data[[#This Row],[StreamingMovies]]="Yes")</f>
        <v>0</v>
      </c>
      <c r="U6394" t="s">
        <v>5607</v>
      </c>
      <c r="V6394" t="s">
        <v>28</v>
      </c>
      <c r="W6394" t="str">
        <f>IF(ISNUMBER(SEARCH("automatic", Churn_Data[[#This Row],[PaymentMethod]])), "Automatic", "Manual")</f>
        <v>Manual</v>
      </c>
      <c r="X6394">
        <v>20.65</v>
      </c>
      <c r="Y6394" t="str">
        <f>IF(Churn_Data[[#This Row],[tenure]]&lt;=12,"0-1 Year",IF(Churn_Data[[#This Row],[tenure]]&lt;=24,"1-2 Years",IF(Churn_Data[[#This Row],[tenure]]&lt;=36,"2-3 Years",IF(Churn_Data[[#This Row],[tenure]]&lt;=48,"3-4 Years",IF(Churn_Data[[#This Row],[tenure]]&lt;=60,"4-5 Years","5+ Years")))))</f>
        <v>1-2 Years</v>
      </c>
      <c r="Z6394">
        <v>17</v>
      </c>
      <c r="AA6394">
        <v>330.6</v>
      </c>
      <c r="AB6394">
        <f>IF(Churn_Data[[#This Row],[Churn]]="No",Churn_Data[[#This Row],[MonthlyCharges]],NA())</f>
        <v>20.65</v>
      </c>
      <c r="AC6394">
        <f>IF(Churn_Data[[#This Row],[Churn]]="No",Churn_Data[[#This Row],[tenure]],NA())</f>
        <v>17</v>
      </c>
      <c r="AD6394" t="e">
        <f>IF(Churn_Data[[#This Row],[Churn]]="Yes",Churn_Data[[#This Row],[MonthlyCharges]],NA())</f>
        <v>#N/A</v>
      </c>
      <c r="AE6394" t="e">
        <f>IF(Churn_Data[[#This Row],[Churn]]="Yes",Churn_Data[[#This Row],[tenure]],NA())</f>
        <v>#N/A</v>
      </c>
      <c r="AF6394">
        <v>351.05</v>
      </c>
    </row>
    <row r="6395" spans="1:32" x14ac:dyDescent="0.3">
      <c r="A6395" t="s">
        <v>6430</v>
      </c>
      <c r="B6395" t="s">
        <v>30</v>
      </c>
      <c r="C6395" t="str">
        <f>IF(Churn_Data[[#This Row],[SeniorCitizen]]=1,"Yes","No")</f>
        <v>Yes</v>
      </c>
      <c r="D6395">
        <v>1</v>
      </c>
      <c r="E6395" t="s">
        <v>24</v>
      </c>
      <c r="F6395" t="s">
        <v>24</v>
      </c>
      <c r="G6395" t="s">
        <v>24</v>
      </c>
      <c r="H6395" t="s">
        <v>25</v>
      </c>
      <c r="I6395" t="s">
        <v>26</v>
      </c>
      <c r="J6395" t="str">
        <f>IF(Churn_Data[[#This Row],[InternetService]]&lt;&gt;"No","Yes","No")</f>
        <v>Yes</v>
      </c>
      <c r="K6395" t="s">
        <v>24</v>
      </c>
      <c r="L6395" t="s">
        <v>25</v>
      </c>
      <c r="M6395" t="s">
        <v>24</v>
      </c>
      <c r="N6395" t="s">
        <v>24</v>
      </c>
      <c r="O6395" t="s">
        <v>25</v>
      </c>
      <c r="P6395" t="s">
        <v>24</v>
      </c>
      <c r="Q6395" t="s">
        <v>25</v>
      </c>
      <c r="R6395">
        <f>IF(Churn_Data[[#This Row],[Churn]]="Yes",1,0)</f>
        <v>0</v>
      </c>
      <c r="S6395" t="s">
        <v>25</v>
      </c>
      <c r="T6395">
        <f>(Churn_Data[[#This Row],[OnlineSecurity]]="Yes")+(Churn_Data[[#This Row],[OnlineBackup]]="Yes")+(Churn_Data[[#This Row],[DeviceProtection]]="Yes")+(Churn_Data[[#This Row],[TechSupport]]="Yes")+(Churn_Data[[#This Row],[StreamingTV]]="Yes")+(Churn_Data[[#This Row],[StreamingMovies]]="Yes")</f>
        <v>4</v>
      </c>
      <c r="U6395" t="s">
        <v>5607</v>
      </c>
      <c r="V6395" t="s">
        <v>72</v>
      </c>
      <c r="W6395" t="str">
        <f>IF(ISNUMBER(SEARCH("automatic", Churn_Data[[#This Row],[PaymentMethod]])), "Automatic", "Manual")</f>
        <v>Automatic</v>
      </c>
      <c r="X6395">
        <v>94.3</v>
      </c>
      <c r="Y6395" t="str">
        <f>IF(Churn_Data[[#This Row],[tenure]]&lt;=12,"0-1 Year",IF(Churn_Data[[#This Row],[tenure]]&lt;=24,"1-2 Years",IF(Churn_Data[[#This Row],[tenure]]&lt;=36,"2-3 Years",IF(Churn_Data[[#This Row],[tenure]]&lt;=48,"3-4 Years",IF(Churn_Data[[#This Row],[tenure]]&lt;=60,"4-5 Years","5+ Years")))))</f>
        <v>1-2 Years</v>
      </c>
      <c r="Z6395">
        <v>20</v>
      </c>
      <c r="AA6395">
        <v>1818.3</v>
      </c>
      <c r="AB6395">
        <f>IF(Churn_Data[[#This Row],[Churn]]="No",Churn_Data[[#This Row],[MonthlyCharges]],NA())</f>
        <v>94.3</v>
      </c>
      <c r="AC6395">
        <f>IF(Churn_Data[[#This Row],[Churn]]="No",Churn_Data[[#This Row],[tenure]],NA())</f>
        <v>20</v>
      </c>
      <c r="AD6395" t="e">
        <f>IF(Churn_Data[[#This Row],[Churn]]="Yes",Churn_Data[[#This Row],[MonthlyCharges]],NA())</f>
        <v>#N/A</v>
      </c>
      <c r="AE6395" t="e">
        <f>IF(Churn_Data[[#This Row],[Churn]]="Yes",Churn_Data[[#This Row],[tenure]],NA())</f>
        <v>#N/A</v>
      </c>
      <c r="AF6395">
        <v>1886</v>
      </c>
    </row>
    <row r="6396" spans="1:32" x14ac:dyDescent="0.3">
      <c r="A6396" t="s">
        <v>6431</v>
      </c>
      <c r="B6396" t="s">
        <v>23</v>
      </c>
      <c r="C6396" t="str">
        <f>IF(Churn_Data[[#This Row],[SeniorCitizen]]=1,"Yes","No")</f>
        <v>Yes</v>
      </c>
      <c r="D6396">
        <v>1</v>
      </c>
      <c r="E6396" t="s">
        <v>25</v>
      </c>
      <c r="F6396" t="s">
        <v>25</v>
      </c>
      <c r="G6396" t="s">
        <v>24</v>
      </c>
      <c r="H6396" t="s">
        <v>25</v>
      </c>
      <c r="I6396" t="s">
        <v>26</v>
      </c>
      <c r="J6396" t="str">
        <f>IF(Churn_Data[[#This Row],[InternetService]]&lt;&gt;"No","Yes","No")</f>
        <v>Yes</v>
      </c>
      <c r="K6396" t="s">
        <v>25</v>
      </c>
      <c r="L6396" t="s">
        <v>24</v>
      </c>
      <c r="M6396" t="s">
        <v>24</v>
      </c>
      <c r="N6396" t="s">
        <v>25</v>
      </c>
      <c r="O6396" t="s">
        <v>25</v>
      </c>
      <c r="P6396" t="s">
        <v>24</v>
      </c>
      <c r="Q6396" t="s">
        <v>25</v>
      </c>
      <c r="R6396">
        <f>IF(Churn_Data[[#This Row],[Churn]]="Yes",1,0)</f>
        <v>0</v>
      </c>
      <c r="S6396" t="s">
        <v>24</v>
      </c>
      <c r="T6396">
        <f>(Churn_Data[[#This Row],[OnlineSecurity]]="Yes")+(Churn_Data[[#This Row],[OnlineBackup]]="Yes")+(Churn_Data[[#This Row],[DeviceProtection]]="Yes")+(Churn_Data[[#This Row],[TechSupport]]="Yes")+(Churn_Data[[#This Row],[StreamingTV]]="Yes")+(Churn_Data[[#This Row],[StreamingMovies]]="Yes")</f>
        <v>3</v>
      </c>
      <c r="U6396" t="s">
        <v>5607</v>
      </c>
      <c r="V6396" t="s">
        <v>46</v>
      </c>
      <c r="W6396" t="str">
        <f>IF(ISNUMBER(SEARCH("automatic", Churn_Data[[#This Row],[PaymentMethod]])), "Automatic", "Manual")</f>
        <v>Automatic</v>
      </c>
      <c r="X6396">
        <v>89.85</v>
      </c>
      <c r="Y6396" t="str">
        <f>IF(Churn_Data[[#This Row],[tenure]]&lt;=12,"0-1 Year",IF(Churn_Data[[#This Row],[tenure]]&lt;=24,"1-2 Years",IF(Churn_Data[[#This Row],[tenure]]&lt;=36,"2-3 Years",IF(Churn_Data[[#This Row],[tenure]]&lt;=48,"3-4 Years",IF(Churn_Data[[#This Row],[tenure]]&lt;=60,"4-5 Years","5+ Years")))))</f>
        <v>4-5 Years</v>
      </c>
      <c r="Z6396">
        <v>49</v>
      </c>
      <c r="AA6396">
        <v>4287.2</v>
      </c>
      <c r="AB6396">
        <f>IF(Churn_Data[[#This Row],[Churn]]="No",Churn_Data[[#This Row],[MonthlyCharges]],NA())</f>
        <v>89.85</v>
      </c>
      <c r="AC6396">
        <f>IF(Churn_Data[[#This Row],[Churn]]="No",Churn_Data[[#This Row],[tenure]],NA())</f>
        <v>49</v>
      </c>
      <c r="AD6396" t="e">
        <f>IF(Churn_Data[[#This Row],[Churn]]="Yes",Churn_Data[[#This Row],[MonthlyCharges]],NA())</f>
        <v>#N/A</v>
      </c>
      <c r="AE6396" t="e">
        <f>IF(Churn_Data[[#This Row],[Churn]]="Yes",Churn_Data[[#This Row],[tenure]],NA())</f>
        <v>#N/A</v>
      </c>
      <c r="AF6396">
        <v>4402.6499999999996</v>
      </c>
    </row>
    <row r="6397" spans="1:32" x14ac:dyDescent="0.3">
      <c r="A6397" t="s">
        <v>6432</v>
      </c>
      <c r="B6397" t="s">
        <v>23</v>
      </c>
      <c r="C6397" t="str">
        <f>IF(Churn_Data[[#This Row],[SeniorCitizen]]=1,"Yes","No")</f>
        <v>Yes</v>
      </c>
      <c r="D6397">
        <v>1</v>
      </c>
      <c r="E6397" t="s">
        <v>25</v>
      </c>
      <c r="F6397" t="s">
        <v>25</v>
      </c>
      <c r="G6397" t="s">
        <v>24</v>
      </c>
      <c r="H6397" t="s">
        <v>25</v>
      </c>
      <c r="I6397" t="s">
        <v>25</v>
      </c>
      <c r="J6397" t="str">
        <f>IF(Churn_Data[[#This Row],[InternetService]]&lt;&gt;"No","Yes","No")</f>
        <v>No</v>
      </c>
      <c r="K6397" t="s">
        <v>3064</v>
      </c>
      <c r="L6397" t="s">
        <v>3064</v>
      </c>
      <c r="M6397" t="s">
        <v>3064</v>
      </c>
      <c r="N6397" t="s">
        <v>3064</v>
      </c>
      <c r="O6397" t="s">
        <v>3064</v>
      </c>
      <c r="P6397" t="s">
        <v>3064</v>
      </c>
      <c r="Q6397" t="s">
        <v>25</v>
      </c>
      <c r="R6397">
        <f>IF(Churn_Data[[#This Row],[Churn]]="Yes",1,0)</f>
        <v>0</v>
      </c>
      <c r="S6397" t="s">
        <v>24</v>
      </c>
      <c r="T6397">
        <f>(Churn_Data[[#This Row],[OnlineSecurity]]="Yes")+(Churn_Data[[#This Row],[OnlineBackup]]="Yes")+(Churn_Data[[#This Row],[DeviceProtection]]="Yes")+(Churn_Data[[#This Row],[TechSupport]]="Yes")+(Churn_Data[[#This Row],[StreamingTV]]="Yes")+(Churn_Data[[#This Row],[StreamingMovies]]="Yes")</f>
        <v>0</v>
      </c>
      <c r="U6397" t="s">
        <v>5607</v>
      </c>
      <c r="V6397" t="s">
        <v>28</v>
      </c>
      <c r="W6397" t="str">
        <f>IF(ISNUMBER(SEARCH("automatic", Churn_Data[[#This Row],[PaymentMethod]])), "Automatic", "Manual")</f>
        <v>Manual</v>
      </c>
      <c r="X6397">
        <v>20.05</v>
      </c>
      <c r="Y6397" t="str">
        <f>IF(Churn_Data[[#This Row],[tenure]]&lt;=12,"0-1 Year",IF(Churn_Data[[#This Row],[tenure]]&lt;=24,"1-2 Years",IF(Churn_Data[[#This Row],[tenure]]&lt;=36,"2-3 Years",IF(Churn_Data[[#This Row],[tenure]]&lt;=48,"3-4 Years",IF(Churn_Data[[#This Row],[tenure]]&lt;=60,"4-5 Years","5+ Years")))))</f>
        <v>1-2 Years</v>
      </c>
      <c r="Z6397">
        <v>22</v>
      </c>
      <c r="AA6397">
        <v>417</v>
      </c>
      <c r="AB6397">
        <f>IF(Churn_Data[[#This Row],[Churn]]="No",Churn_Data[[#This Row],[MonthlyCharges]],NA())</f>
        <v>20.05</v>
      </c>
      <c r="AC6397">
        <f>IF(Churn_Data[[#This Row],[Churn]]="No",Churn_Data[[#This Row],[tenure]],NA())</f>
        <v>22</v>
      </c>
      <c r="AD6397" t="e">
        <f>IF(Churn_Data[[#This Row],[Churn]]="Yes",Churn_Data[[#This Row],[MonthlyCharges]],NA())</f>
        <v>#N/A</v>
      </c>
      <c r="AE6397" t="e">
        <f>IF(Churn_Data[[#This Row],[Churn]]="Yes",Churn_Data[[#This Row],[tenure]],NA())</f>
        <v>#N/A</v>
      </c>
      <c r="AF6397">
        <v>441.1</v>
      </c>
    </row>
    <row r="6398" spans="1:32" x14ac:dyDescent="0.3">
      <c r="A6398" t="s">
        <v>6433</v>
      </c>
      <c r="B6398" t="s">
        <v>30</v>
      </c>
      <c r="C6398" t="str">
        <f>IF(Churn_Data[[#This Row],[SeniorCitizen]]=1,"Yes","No")</f>
        <v>Yes</v>
      </c>
      <c r="D6398">
        <v>1</v>
      </c>
      <c r="E6398" t="s">
        <v>24</v>
      </c>
      <c r="F6398" t="s">
        <v>24</v>
      </c>
      <c r="G6398" t="s">
        <v>24</v>
      </c>
      <c r="H6398" t="s">
        <v>25</v>
      </c>
      <c r="I6398" t="s">
        <v>26</v>
      </c>
      <c r="J6398" t="str">
        <f>IF(Churn_Data[[#This Row],[InternetService]]&lt;&gt;"No","Yes","No")</f>
        <v>Yes</v>
      </c>
      <c r="K6398" t="s">
        <v>25</v>
      </c>
      <c r="L6398" t="s">
        <v>24</v>
      </c>
      <c r="M6398" t="s">
        <v>25</v>
      </c>
      <c r="N6398" t="s">
        <v>25</v>
      </c>
      <c r="O6398" t="s">
        <v>24</v>
      </c>
      <c r="P6398" t="s">
        <v>25</v>
      </c>
      <c r="Q6398" t="s">
        <v>25</v>
      </c>
      <c r="R6398">
        <f>IF(Churn_Data[[#This Row],[Churn]]="Yes",1,0)</f>
        <v>0</v>
      </c>
      <c r="S6398" t="s">
        <v>24</v>
      </c>
      <c r="T6398">
        <f>(Churn_Data[[#This Row],[OnlineSecurity]]="Yes")+(Churn_Data[[#This Row],[OnlineBackup]]="Yes")+(Churn_Data[[#This Row],[DeviceProtection]]="Yes")+(Churn_Data[[#This Row],[TechSupport]]="Yes")+(Churn_Data[[#This Row],[StreamingTV]]="Yes")+(Churn_Data[[#This Row],[StreamingMovies]]="Yes")</f>
        <v>2</v>
      </c>
      <c r="U6398" t="s">
        <v>5607</v>
      </c>
      <c r="V6398" t="s">
        <v>46</v>
      </c>
      <c r="W6398" t="str">
        <f>IF(ISNUMBER(SEARCH("automatic", Churn_Data[[#This Row],[PaymentMethod]])), "Automatic", "Manual")</f>
        <v>Automatic</v>
      </c>
      <c r="X6398">
        <v>84.95</v>
      </c>
      <c r="Y6398" t="str">
        <f>IF(Churn_Data[[#This Row],[tenure]]&lt;=12,"0-1 Year",IF(Churn_Data[[#This Row],[tenure]]&lt;=24,"1-2 Years",IF(Churn_Data[[#This Row],[tenure]]&lt;=36,"2-3 Years",IF(Churn_Data[[#This Row],[tenure]]&lt;=48,"3-4 Years",IF(Churn_Data[[#This Row],[tenure]]&lt;=60,"4-5 Years","5+ Years")))))</f>
        <v>3-4 Years</v>
      </c>
      <c r="Z6398">
        <v>47</v>
      </c>
      <c r="AA6398">
        <v>4018.05</v>
      </c>
      <c r="AB6398">
        <f>IF(Churn_Data[[#This Row],[Churn]]="No",Churn_Data[[#This Row],[MonthlyCharges]],NA())</f>
        <v>84.95</v>
      </c>
      <c r="AC6398">
        <f>IF(Churn_Data[[#This Row],[Churn]]="No",Churn_Data[[#This Row],[tenure]],NA())</f>
        <v>47</v>
      </c>
      <c r="AD6398" t="e">
        <f>IF(Churn_Data[[#This Row],[Churn]]="Yes",Churn_Data[[#This Row],[MonthlyCharges]],NA())</f>
        <v>#N/A</v>
      </c>
      <c r="AE6398" t="e">
        <f>IF(Churn_Data[[#This Row],[Churn]]="Yes",Churn_Data[[#This Row],[tenure]],NA())</f>
        <v>#N/A</v>
      </c>
      <c r="AF6398">
        <v>3992.65</v>
      </c>
    </row>
    <row r="6399" spans="1:32" x14ac:dyDescent="0.3">
      <c r="A6399" t="s">
        <v>6434</v>
      </c>
      <c r="B6399" t="s">
        <v>30</v>
      </c>
      <c r="C6399" t="str">
        <f>IF(Churn_Data[[#This Row],[SeniorCitizen]]=1,"Yes","No")</f>
        <v>Yes</v>
      </c>
      <c r="D6399">
        <v>1</v>
      </c>
      <c r="E6399" t="s">
        <v>25</v>
      </c>
      <c r="F6399" t="s">
        <v>25</v>
      </c>
      <c r="G6399" t="s">
        <v>24</v>
      </c>
      <c r="H6399" t="s">
        <v>25</v>
      </c>
      <c r="I6399" t="s">
        <v>25</v>
      </c>
      <c r="J6399" t="str">
        <f>IF(Churn_Data[[#This Row],[InternetService]]&lt;&gt;"No","Yes","No")</f>
        <v>No</v>
      </c>
      <c r="K6399" t="s">
        <v>3064</v>
      </c>
      <c r="L6399" t="s">
        <v>3064</v>
      </c>
      <c r="M6399" t="s">
        <v>3064</v>
      </c>
      <c r="N6399" t="s">
        <v>3064</v>
      </c>
      <c r="O6399" t="s">
        <v>3064</v>
      </c>
      <c r="P6399" t="s">
        <v>3064</v>
      </c>
      <c r="Q6399" t="s">
        <v>25</v>
      </c>
      <c r="R6399">
        <f>IF(Churn_Data[[#This Row],[Churn]]="Yes",1,0)</f>
        <v>0</v>
      </c>
      <c r="S6399" t="s">
        <v>25</v>
      </c>
      <c r="T6399">
        <f>(Churn_Data[[#This Row],[OnlineSecurity]]="Yes")+(Churn_Data[[#This Row],[OnlineBackup]]="Yes")+(Churn_Data[[#This Row],[DeviceProtection]]="Yes")+(Churn_Data[[#This Row],[TechSupport]]="Yes")+(Churn_Data[[#This Row],[StreamingTV]]="Yes")+(Churn_Data[[#This Row],[StreamingMovies]]="Yes")</f>
        <v>0</v>
      </c>
      <c r="U6399" t="s">
        <v>5607</v>
      </c>
      <c r="V6399" t="s">
        <v>72</v>
      </c>
      <c r="W6399" t="str">
        <f>IF(ISNUMBER(SEARCH("automatic", Churn_Data[[#This Row],[PaymentMethod]])), "Automatic", "Manual")</f>
        <v>Automatic</v>
      </c>
      <c r="X6399">
        <v>19.3</v>
      </c>
      <c r="Y6399" t="str">
        <f>IF(Churn_Data[[#This Row],[tenure]]&lt;=12,"0-1 Year",IF(Churn_Data[[#This Row],[tenure]]&lt;=24,"1-2 Years",IF(Churn_Data[[#This Row],[tenure]]&lt;=36,"2-3 Years",IF(Churn_Data[[#This Row],[tenure]]&lt;=48,"3-4 Years",IF(Churn_Data[[#This Row],[tenure]]&lt;=60,"4-5 Years","5+ Years")))))</f>
        <v>2-3 Years</v>
      </c>
      <c r="Z6399">
        <v>26</v>
      </c>
      <c r="AA6399">
        <v>504.2</v>
      </c>
      <c r="AB6399">
        <f>IF(Churn_Data[[#This Row],[Churn]]="No",Churn_Data[[#This Row],[MonthlyCharges]],NA())</f>
        <v>19.3</v>
      </c>
      <c r="AC6399">
        <f>IF(Churn_Data[[#This Row],[Churn]]="No",Churn_Data[[#This Row],[tenure]],NA())</f>
        <v>26</v>
      </c>
      <c r="AD6399" t="e">
        <f>IF(Churn_Data[[#This Row],[Churn]]="Yes",Churn_Data[[#This Row],[MonthlyCharges]],NA())</f>
        <v>#N/A</v>
      </c>
      <c r="AE6399" t="e">
        <f>IF(Churn_Data[[#This Row],[Churn]]="Yes",Churn_Data[[#This Row],[tenure]],NA())</f>
        <v>#N/A</v>
      </c>
      <c r="AF6399">
        <v>501.8</v>
      </c>
    </row>
    <row r="6400" spans="1:32" x14ac:dyDescent="0.3">
      <c r="A6400" t="s">
        <v>6435</v>
      </c>
      <c r="B6400" t="s">
        <v>30</v>
      </c>
      <c r="C6400" t="str">
        <f>IF(Churn_Data[[#This Row],[SeniorCitizen]]=1,"Yes","No")</f>
        <v>Yes</v>
      </c>
      <c r="D6400">
        <v>1</v>
      </c>
      <c r="E6400" t="s">
        <v>24</v>
      </c>
      <c r="F6400" t="s">
        <v>25</v>
      </c>
      <c r="G6400" t="s">
        <v>24</v>
      </c>
      <c r="H6400" t="s">
        <v>25</v>
      </c>
      <c r="I6400" t="s">
        <v>25</v>
      </c>
      <c r="J6400" t="str">
        <f>IF(Churn_Data[[#This Row],[InternetService]]&lt;&gt;"No","Yes","No")</f>
        <v>No</v>
      </c>
      <c r="K6400" t="s">
        <v>3064</v>
      </c>
      <c r="L6400" t="s">
        <v>3064</v>
      </c>
      <c r="M6400" t="s">
        <v>3064</v>
      </c>
      <c r="N6400" t="s">
        <v>3064</v>
      </c>
      <c r="O6400" t="s">
        <v>3064</v>
      </c>
      <c r="P6400" t="s">
        <v>3064</v>
      </c>
      <c r="Q6400" t="s">
        <v>25</v>
      </c>
      <c r="R6400">
        <f>IF(Churn_Data[[#This Row],[Churn]]="Yes",1,0)</f>
        <v>0</v>
      </c>
      <c r="S6400" t="s">
        <v>24</v>
      </c>
      <c r="T6400">
        <f>(Churn_Data[[#This Row],[OnlineSecurity]]="Yes")+(Churn_Data[[#This Row],[OnlineBackup]]="Yes")+(Churn_Data[[#This Row],[DeviceProtection]]="Yes")+(Churn_Data[[#This Row],[TechSupport]]="Yes")+(Churn_Data[[#This Row],[StreamingTV]]="Yes")+(Churn_Data[[#This Row],[StreamingMovies]]="Yes")</f>
        <v>0</v>
      </c>
      <c r="U6400" t="s">
        <v>5607</v>
      </c>
      <c r="V6400" t="s">
        <v>32</v>
      </c>
      <c r="W6400" t="str">
        <f>IF(ISNUMBER(SEARCH("automatic", Churn_Data[[#This Row],[PaymentMethod]])), "Automatic", "Manual")</f>
        <v>Manual</v>
      </c>
      <c r="X6400">
        <v>20.75</v>
      </c>
      <c r="Y6400" t="str">
        <f>IF(Churn_Data[[#This Row],[tenure]]&lt;=12,"0-1 Year",IF(Churn_Data[[#This Row],[tenure]]&lt;=24,"1-2 Years",IF(Churn_Data[[#This Row],[tenure]]&lt;=36,"2-3 Years",IF(Churn_Data[[#This Row],[tenure]]&lt;=48,"3-4 Years",IF(Churn_Data[[#This Row],[tenure]]&lt;=60,"4-5 Years","5+ Years")))))</f>
        <v>1-2 Years</v>
      </c>
      <c r="Z6400">
        <v>23</v>
      </c>
      <c r="AA6400">
        <v>485.2</v>
      </c>
      <c r="AB6400">
        <f>IF(Churn_Data[[#This Row],[Churn]]="No",Churn_Data[[#This Row],[MonthlyCharges]],NA())</f>
        <v>20.75</v>
      </c>
      <c r="AC6400">
        <f>IF(Churn_Data[[#This Row],[Churn]]="No",Churn_Data[[#This Row],[tenure]],NA())</f>
        <v>23</v>
      </c>
      <c r="AD6400" t="e">
        <f>IF(Churn_Data[[#This Row],[Churn]]="Yes",Churn_Data[[#This Row],[MonthlyCharges]],NA())</f>
        <v>#N/A</v>
      </c>
      <c r="AE6400" t="e">
        <f>IF(Churn_Data[[#This Row],[Churn]]="Yes",Churn_Data[[#This Row],[tenure]],NA())</f>
        <v>#N/A</v>
      </c>
      <c r="AF6400">
        <v>477.25</v>
      </c>
    </row>
    <row r="6401" spans="1:32" x14ac:dyDescent="0.3">
      <c r="A6401" t="s">
        <v>6436</v>
      </c>
      <c r="B6401" t="s">
        <v>30</v>
      </c>
      <c r="C6401" t="str">
        <f>IF(Churn_Data[[#This Row],[SeniorCitizen]]=1,"Yes","No")</f>
        <v>Yes</v>
      </c>
      <c r="D6401">
        <v>1</v>
      </c>
      <c r="E6401" t="s">
        <v>25</v>
      </c>
      <c r="F6401" t="s">
        <v>25</v>
      </c>
      <c r="G6401" t="s">
        <v>24</v>
      </c>
      <c r="H6401" t="s">
        <v>25</v>
      </c>
      <c r="I6401" t="s">
        <v>120</v>
      </c>
      <c r="J6401" t="str">
        <f>IF(Churn_Data[[#This Row],[InternetService]]&lt;&gt;"No","Yes","No")</f>
        <v>Yes</v>
      </c>
      <c r="K6401" t="s">
        <v>24</v>
      </c>
      <c r="L6401" t="s">
        <v>25</v>
      </c>
      <c r="M6401" t="s">
        <v>25</v>
      </c>
      <c r="N6401" t="s">
        <v>24</v>
      </c>
      <c r="O6401" t="s">
        <v>25</v>
      </c>
      <c r="P6401" t="s">
        <v>25</v>
      </c>
      <c r="Q6401" t="s">
        <v>25</v>
      </c>
      <c r="R6401">
        <f>IF(Churn_Data[[#This Row],[Churn]]="Yes",1,0)</f>
        <v>0</v>
      </c>
      <c r="S6401" t="s">
        <v>25</v>
      </c>
      <c r="T6401">
        <f>(Churn_Data[[#This Row],[OnlineSecurity]]="Yes")+(Churn_Data[[#This Row],[OnlineBackup]]="Yes")+(Churn_Data[[#This Row],[DeviceProtection]]="Yes")+(Churn_Data[[#This Row],[TechSupport]]="Yes")+(Churn_Data[[#This Row],[StreamingTV]]="Yes")+(Churn_Data[[#This Row],[StreamingMovies]]="Yes")</f>
        <v>2</v>
      </c>
      <c r="U6401" t="s">
        <v>5607</v>
      </c>
      <c r="V6401" t="s">
        <v>28</v>
      </c>
      <c r="W6401" t="str">
        <f>IF(ISNUMBER(SEARCH("automatic", Churn_Data[[#This Row],[PaymentMethod]])), "Automatic", "Manual")</f>
        <v>Manual</v>
      </c>
      <c r="X6401">
        <v>54</v>
      </c>
      <c r="Y6401" t="str">
        <f>IF(Churn_Data[[#This Row],[tenure]]&lt;=12,"0-1 Year",IF(Churn_Data[[#This Row],[tenure]]&lt;=24,"1-2 Years",IF(Churn_Data[[#This Row],[tenure]]&lt;=36,"2-3 Years",IF(Churn_Data[[#This Row],[tenure]]&lt;=48,"3-4 Years",IF(Churn_Data[[#This Row],[tenure]]&lt;=60,"4-5 Years","5+ Years")))))</f>
        <v>1-2 Years</v>
      </c>
      <c r="Z6401">
        <v>20</v>
      </c>
      <c r="AA6401">
        <v>1055.9000000000001</v>
      </c>
      <c r="AB6401">
        <f>IF(Churn_Data[[#This Row],[Churn]]="No",Churn_Data[[#This Row],[MonthlyCharges]],NA())</f>
        <v>54</v>
      </c>
      <c r="AC6401">
        <f>IF(Churn_Data[[#This Row],[Churn]]="No",Churn_Data[[#This Row],[tenure]],NA())</f>
        <v>20</v>
      </c>
      <c r="AD6401" t="e">
        <f>IF(Churn_Data[[#This Row],[Churn]]="Yes",Churn_Data[[#This Row],[MonthlyCharges]],NA())</f>
        <v>#N/A</v>
      </c>
      <c r="AE6401" t="e">
        <f>IF(Churn_Data[[#This Row],[Churn]]="Yes",Churn_Data[[#This Row],[tenure]],NA())</f>
        <v>#N/A</v>
      </c>
      <c r="AF6401">
        <v>1080</v>
      </c>
    </row>
    <row r="6402" spans="1:32" x14ac:dyDescent="0.3">
      <c r="A6402" t="s">
        <v>6437</v>
      </c>
      <c r="B6402" t="s">
        <v>30</v>
      </c>
      <c r="C6402" t="str">
        <f>IF(Churn_Data[[#This Row],[SeniorCitizen]]=1,"Yes","No")</f>
        <v>Yes</v>
      </c>
      <c r="D6402">
        <v>1</v>
      </c>
      <c r="E6402" t="s">
        <v>24</v>
      </c>
      <c r="F6402" t="s">
        <v>25</v>
      </c>
      <c r="G6402" t="s">
        <v>24</v>
      </c>
      <c r="H6402" t="s">
        <v>25</v>
      </c>
      <c r="I6402" t="s">
        <v>25</v>
      </c>
      <c r="J6402" t="str">
        <f>IF(Churn_Data[[#This Row],[InternetService]]&lt;&gt;"No","Yes","No")</f>
        <v>No</v>
      </c>
      <c r="K6402" t="s">
        <v>3064</v>
      </c>
      <c r="L6402" t="s">
        <v>3064</v>
      </c>
      <c r="M6402" t="s">
        <v>3064</v>
      </c>
      <c r="N6402" t="s">
        <v>3064</v>
      </c>
      <c r="O6402" t="s">
        <v>3064</v>
      </c>
      <c r="P6402" t="s">
        <v>3064</v>
      </c>
      <c r="Q6402" t="s">
        <v>25</v>
      </c>
      <c r="R6402">
        <f>IF(Churn_Data[[#This Row],[Churn]]="Yes",1,0)</f>
        <v>0</v>
      </c>
      <c r="S6402" t="s">
        <v>25</v>
      </c>
      <c r="T6402">
        <f>(Churn_Data[[#This Row],[OnlineSecurity]]="Yes")+(Churn_Data[[#This Row],[OnlineBackup]]="Yes")+(Churn_Data[[#This Row],[DeviceProtection]]="Yes")+(Churn_Data[[#This Row],[TechSupport]]="Yes")+(Churn_Data[[#This Row],[StreamingTV]]="Yes")+(Churn_Data[[#This Row],[StreamingMovies]]="Yes")</f>
        <v>0</v>
      </c>
      <c r="U6402" t="s">
        <v>5607</v>
      </c>
      <c r="V6402" t="s">
        <v>28</v>
      </c>
      <c r="W6402" t="str">
        <f>IF(ISNUMBER(SEARCH("automatic", Churn_Data[[#This Row],[PaymentMethod]])), "Automatic", "Manual")</f>
        <v>Manual</v>
      </c>
      <c r="X6402">
        <v>19.649999999999999</v>
      </c>
      <c r="Y6402" t="str">
        <f>IF(Churn_Data[[#This Row],[tenure]]&lt;=12,"0-1 Year",IF(Churn_Data[[#This Row],[tenure]]&lt;=24,"1-2 Years",IF(Churn_Data[[#This Row],[tenure]]&lt;=36,"2-3 Years",IF(Churn_Data[[#This Row],[tenure]]&lt;=48,"3-4 Years",IF(Churn_Data[[#This Row],[tenure]]&lt;=60,"4-5 Years","5+ Years")))))</f>
        <v>1-2 Years</v>
      </c>
      <c r="Z6402">
        <v>14</v>
      </c>
      <c r="AA6402">
        <v>228.65</v>
      </c>
      <c r="AB6402">
        <f>IF(Churn_Data[[#This Row],[Churn]]="No",Churn_Data[[#This Row],[MonthlyCharges]],NA())</f>
        <v>19.649999999999999</v>
      </c>
      <c r="AC6402">
        <f>IF(Churn_Data[[#This Row],[Churn]]="No",Churn_Data[[#This Row],[tenure]],NA())</f>
        <v>14</v>
      </c>
      <c r="AD6402" t="e">
        <f>IF(Churn_Data[[#This Row],[Churn]]="Yes",Churn_Data[[#This Row],[MonthlyCharges]],NA())</f>
        <v>#N/A</v>
      </c>
      <c r="AE6402" t="e">
        <f>IF(Churn_Data[[#This Row],[Churn]]="Yes",Churn_Data[[#This Row],[tenure]],NA())</f>
        <v>#N/A</v>
      </c>
      <c r="AF6402">
        <v>275.10000000000002</v>
      </c>
    </row>
    <row r="6403" spans="1:32" x14ac:dyDescent="0.3">
      <c r="A6403" t="s">
        <v>6438</v>
      </c>
      <c r="B6403" t="s">
        <v>30</v>
      </c>
      <c r="C6403" t="str">
        <f>IF(Churn_Data[[#This Row],[SeniorCitizen]]=1,"Yes","No")</f>
        <v>Yes</v>
      </c>
      <c r="D6403">
        <v>1</v>
      </c>
      <c r="E6403" t="s">
        <v>25</v>
      </c>
      <c r="F6403" t="s">
        <v>24</v>
      </c>
      <c r="G6403" t="s">
        <v>24</v>
      </c>
      <c r="H6403" t="s">
        <v>25</v>
      </c>
      <c r="I6403" t="s">
        <v>26</v>
      </c>
      <c r="J6403" t="str">
        <f>IF(Churn_Data[[#This Row],[InternetService]]&lt;&gt;"No","Yes","No")</f>
        <v>Yes</v>
      </c>
      <c r="K6403" t="s">
        <v>24</v>
      </c>
      <c r="L6403" t="s">
        <v>25</v>
      </c>
      <c r="M6403" t="s">
        <v>25</v>
      </c>
      <c r="N6403" t="s">
        <v>25</v>
      </c>
      <c r="O6403" t="s">
        <v>24</v>
      </c>
      <c r="P6403" t="s">
        <v>24</v>
      </c>
      <c r="Q6403" t="s">
        <v>25</v>
      </c>
      <c r="R6403">
        <f>IF(Churn_Data[[#This Row],[Churn]]="Yes",1,0)</f>
        <v>0</v>
      </c>
      <c r="S6403" t="s">
        <v>25</v>
      </c>
      <c r="T6403">
        <f>(Churn_Data[[#This Row],[OnlineSecurity]]="Yes")+(Churn_Data[[#This Row],[OnlineBackup]]="Yes")+(Churn_Data[[#This Row],[DeviceProtection]]="Yes")+(Churn_Data[[#This Row],[TechSupport]]="Yes")+(Churn_Data[[#This Row],[StreamingTV]]="Yes")+(Churn_Data[[#This Row],[StreamingMovies]]="Yes")</f>
        <v>3</v>
      </c>
      <c r="U6403" t="s">
        <v>5607</v>
      </c>
      <c r="V6403" t="s">
        <v>72</v>
      </c>
      <c r="W6403" t="str">
        <f>IF(ISNUMBER(SEARCH("automatic", Churn_Data[[#This Row],[PaymentMethod]])), "Automatic", "Manual")</f>
        <v>Automatic</v>
      </c>
      <c r="X6403">
        <v>94.8</v>
      </c>
      <c r="Y6403" t="str">
        <f>IF(Churn_Data[[#This Row],[tenure]]&lt;=12,"0-1 Year",IF(Churn_Data[[#This Row],[tenure]]&lt;=24,"1-2 Years",IF(Churn_Data[[#This Row],[tenure]]&lt;=36,"2-3 Years",IF(Churn_Data[[#This Row],[tenure]]&lt;=48,"3-4 Years",IF(Churn_Data[[#This Row],[tenure]]&lt;=60,"4-5 Years","5+ Years")))))</f>
        <v>4-5 Years</v>
      </c>
      <c r="Z6403">
        <v>56</v>
      </c>
      <c r="AA6403">
        <v>5264.3</v>
      </c>
      <c r="AB6403">
        <f>IF(Churn_Data[[#This Row],[Churn]]="No",Churn_Data[[#This Row],[MonthlyCharges]],NA())</f>
        <v>94.8</v>
      </c>
      <c r="AC6403">
        <f>IF(Churn_Data[[#This Row],[Churn]]="No",Churn_Data[[#This Row],[tenure]],NA())</f>
        <v>56</v>
      </c>
      <c r="AD6403" t="e">
        <f>IF(Churn_Data[[#This Row],[Churn]]="Yes",Churn_Data[[#This Row],[MonthlyCharges]],NA())</f>
        <v>#N/A</v>
      </c>
      <c r="AE6403" t="e">
        <f>IF(Churn_Data[[#This Row],[Churn]]="Yes",Churn_Data[[#This Row],[tenure]],NA())</f>
        <v>#N/A</v>
      </c>
      <c r="AF6403">
        <v>5308.8</v>
      </c>
    </row>
    <row r="6404" spans="1:32" x14ac:dyDescent="0.3">
      <c r="A6404" t="s">
        <v>6439</v>
      </c>
      <c r="B6404" t="s">
        <v>23</v>
      </c>
      <c r="C6404" t="str">
        <f>IF(Churn_Data[[#This Row],[SeniorCitizen]]=1,"Yes","No")</f>
        <v>Yes</v>
      </c>
      <c r="D6404">
        <v>1</v>
      </c>
      <c r="E6404" t="s">
        <v>24</v>
      </c>
      <c r="F6404" t="s">
        <v>25</v>
      </c>
      <c r="G6404" t="s">
        <v>24</v>
      </c>
      <c r="H6404" t="s">
        <v>25</v>
      </c>
      <c r="I6404" t="s">
        <v>120</v>
      </c>
      <c r="J6404" t="str">
        <f>IF(Churn_Data[[#This Row],[InternetService]]&lt;&gt;"No","Yes","No")</f>
        <v>Yes</v>
      </c>
      <c r="K6404" t="s">
        <v>25</v>
      </c>
      <c r="L6404" t="s">
        <v>24</v>
      </c>
      <c r="M6404" t="s">
        <v>24</v>
      </c>
      <c r="N6404" t="s">
        <v>24</v>
      </c>
      <c r="O6404" t="s">
        <v>25</v>
      </c>
      <c r="P6404" t="s">
        <v>25</v>
      </c>
      <c r="Q6404" t="s">
        <v>25</v>
      </c>
      <c r="R6404">
        <f>IF(Churn_Data[[#This Row],[Churn]]="Yes",1,0)</f>
        <v>0</v>
      </c>
      <c r="S6404" t="s">
        <v>24</v>
      </c>
      <c r="T6404">
        <f>(Churn_Data[[#This Row],[OnlineSecurity]]="Yes")+(Churn_Data[[#This Row],[OnlineBackup]]="Yes")+(Churn_Data[[#This Row],[DeviceProtection]]="Yes")+(Churn_Data[[#This Row],[TechSupport]]="Yes")+(Churn_Data[[#This Row],[StreamingTV]]="Yes")+(Churn_Data[[#This Row],[StreamingMovies]]="Yes")</f>
        <v>3</v>
      </c>
      <c r="U6404" t="s">
        <v>5607</v>
      </c>
      <c r="V6404" t="s">
        <v>46</v>
      </c>
      <c r="W6404" t="str">
        <f>IF(ISNUMBER(SEARCH("automatic", Churn_Data[[#This Row],[PaymentMethod]])), "Automatic", "Manual")</f>
        <v>Automatic</v>
      </c>
      <c r="X6404">
        <v>60.65</v>
      </c>
      <c r="Y6404" t="str">
        <f>IF(Churn_Data[[#This Row],[tenure]]&lt;=12,"0-1 Year",IF(Churn_Data[[#This Row],[tenure]]&lt;=24,"1-2 Years",IF(Churn_Data[[#This Row],[tenure]]&lt;=36,"2-3 Years",IF(Churn_Data[[#This Row],[tenure]]&lt;=48,"3-4 Years",IF(Churn_Data[[#This Row],[tenure]]&lt;=60,"4-5 Years","5+ Years")))))</f>
        <v>5+ Years</v>
      </c>
      <c r="Z6404">
        <v>68</v>
      </c>
      <c r="AA6404">
        <v>3975.9</v>
      </c>
      <c r="AB6404">
        <f>IF(Churn_Data[[#This Row],[Churn]]="No",Churn_Data[[#This Row],[MonthlyCharges]],NA())</f>
        <v>60.65</v>
      </c>
      <c r="AC6404">
        <f>IF(Churn_Data[[#This Row],[Churn]]="No",Churn_Data[[#This Row],[tenure]],NA())</f>
        <v>68</v>
      </c>
      <c r="AD6404" t="e">
        <f>IF(Churn_Data[[#This Row],[Churn]]="Yes",Churn_Data[[#This Row],[MonthlyCharges]],NA())</f>
        <v>#N/A</v>
      </c>
      <c r="AE6404" t="e">
        <f>IF(Churn_Data[[#This Row],[Churn]]="Yes",Churn_Data[[#This Row],[tenure]],NA())</f>
        <v>#N/A</v>
      </c>
      <c r="AF6404">
        <v>4124.2</v>
      </c>
    </row>
    <row r="6405" spans="1:32" x14ac:dyDescent="0.3">
      <c r="A6405" t="s">
        <v>6440</v>
      </c>
      <c r="B6405" t="s">
        <v>23</v>
      </c>
      <c r="C6405" t="str">
        <f>IF(Churn_Data[[#This Row],[SeniorCitizen]]=1,"Yes","No")</f>
        <v>Yes</v>
      </c>
      <c r="D6405">
        <v>1</v>
      </c>
      <c r="E6405" t="s">
        <v>25</v>
      </c>
      <c r="F6405" t="s">
        <v>25</v>
      </c>
      <c r="G6405" t="s">
        <v>24</v>
      </c>
      <c r="H6405" t="s">
        <v>25</v>
      </c>
      <c r="I6405" t="s">
        <v>120</v>
      </c>
      <c r="J6405" t="str">
        <f>IF(Churn_Data[[#This Row],[InternetService]]&lt;&gt;"No","Yes","No")</f>
        <v>Yes</v>
      </c>
      <c r="K6405" t="s">
        <v>25</v>
      </c>
      <c r="L6405" t="s">
        <v>25</v>
      </c>
      <c r="M6405" t="s">
        <v>24</v>
      </c>
      <c r="N6405" t="s">
        <v>24</v>
      </c>
      <c r="O6405" t="s">
        <v>24</v>
      </c>
      <c r="P6405" t="s">
        <v>24</v>
      </c>
      <c r="Q6405" t="s">
        <v>25</v>
      </c>
      <c r="R6405">
        <f>IF(Churn_Data[[#This Row],[Churn]]="Yes",1,0)</f>
        <v>0</v>
      </c>
      <c r="S6405" t="s">
        <v>25</v>
      </c>
      <c r="T6405">
        <f>(Churn_Data[[#This Row],[OnlineSecurity]]="Yes")+(Churn_Data[[#This Row],[OnlineBackup]]="Yes")+(Churn_Data[[#This Row],[DeviceProtection]]="Yes")+(Churn_Data[[#This Row],[TechSupport]]="Yes")+(Churn_Data[[#This Row],[StreamingTV]]="Yes")+(Churn_Data[[#This Row],[StreamingMovies]]="Yes")</f>
        <v>4</v>
      </c>
      <c r="U6405" t="s">
        <v>5607</v>
      </c>
      <c r="V6405" t="s">
        <v>46</v>
      </c>
      <c r="W6405" t="str">
        <f>IF(ISNUMBER(SEARCH("automatic", Churn_Data[[#This Row],[PaymentMethod]])), "Automatic", "Manual")</f>
        <v>Automatic</v>
      </c>
      <c r="X6405">
        <v>74.849999999999994</v>
      </c>
      <c r="Y6405" t="str">
        <f>IF(Churn_Data[[#This Row],[tenure]]&lt;=12,"0-1 Year",IF(Churn_Data[[#This Row],[tenure]]&lt;=24,"1-2 Years",IF(Churn_Data[[#This Row],[tenure]]&lt;=36,"2-3 Years",IF(Churn_Data[[#This Row],[tenure]]&lt;=48,"3-4 Years",IF(Churn_Data[[#This Row],[tenure]]&lt;=60,"4-5 Years","5+ Years")))))</f>
        <v>3-4 Years</v>
      </c>
      <c r="Z6405">
        <v>44</v>
      </c>
      <c r="AA6405">
        <v>3268.05</v>
      </c>
      <c r="AB6405">
        <f>IF(Churn_Data[[#This Row],[Churn]]="No",Churn_Data[[#This Row],[MonthlyCharges]],NA())</f>
        <v>74.849999999999994</v>
      </c>
      <c r="AC6405">
        <f>IF(Churn_Data[[#This Row],[Churn]]="No",Churn_Data[[#This Row],[tenure]],NA())</f>
        <v>44</v>
      </c>
      <c r="AD6405" t="e">
        <f>IF(Churn_Data[[#This Row],[Churn]]="Yes",Churn_Data[[#This Row],[MonthlyCharges]],NA())</f>
        <v>#N/A</v>
      </c>
      <c r="AE6405" t="e">
        <f>IF(Churn_Data[[#This Row],[Churn]]="Yes",Churn_Data[[#This Row],[tenure]],NA())</f>
        <v>#N/A</v>
      </c>
      <c r="AF6405">
        <v>3293.4</v>
      </c>
    </row>
    <row r="6406" spans="1:32" x14ac:dyDescent="0.3">
      <c r="A6406" t="s">
        <v>6441</v>
      </c>
      <c r="B6406" t="s">
        <v>23</v>
      </c>
      <c r="C6406" t="str">
        <f>IF(Churn_Data[[#This Row],[SeniorCitizen]]=1,"Yes","No")</f>
        <v>Yes</v>
      </c>
      <c r="D6406">
        <v>1</v>
      </c>
      <c r="E6406" t="s">
        <v>24</v>
      </c>
      <c r="F6406" t="s">
        <v>25</v>
      </c>
      <c r="G6406" t="s">
        <v>24</v>
      </c>
      <c r="H6406" t="s">
        <v>25</v>
      </c>
      <c r="I6406" t="s">
        <v>120</v>
      </c>
      <c r="J6406" t="str">
        <f>IF(Churn_Data[[#This Row],[InternetService]]&lt;&gt;"No","Yes","No")</f>
        <v>Yes</v>
      </c>
      <c r="K6406" t="s">
        <v>25</v>
      </c>
      <c r="L6406" t="s">
        <v>25</v>
      </c>
      <c r="M6406" t="s">
        <v>24</v>
      </c>
      <c r="N6406" t="s">
        <v>25</v>
      </c>
      <c r="O6406" t="s">
        <v>25</v>
      </c>
      <c r="P6406" t="s">
        <v>24</v>
      </c>
      <c r="Q6406" t="s">
        <v>25</v>
      </c>
      <c r="R6406">
        <f>IF(Churn_Data[[#This Row],[Churn]]="Yes",1,0)</f>
        <v>0</v>
      </c>
      <c r="S6406" t="s">
        <v>25</v>
      </c>
      <c r="T6406">
        <f>(Churn_Data[[#This Row],[OnlineSecurity]]="Yes")+(Churn_Data[[#This Row],[OnlineBackup]]="Yes")+(Churn_Data[[#This Row],[DeviceProtection]]="Yes")+(Churn_Data[[#This Row],[TechSupport]]="Yes")+(Churn_Data[[#This Row],[StreamingTV]]="Yes")+(Churn_Data[[#This Row],[StreamingMovies]]="Yes")</f>
        <v>2</v>
      </c>
      <c r="U6406" t="s">
        <v>5607</v>
      </c>
      <c r="V6406" t="s">
        <v>28</v>
      </c>
      <c r="W6406" t="str">
        <f>IF(ISNUMBER(SEARCH("automatic", Churn_Data[[#This Row],[PaymentMethod]])), "Automatic", "Manual")</f>
        <v>Manual</v>
      </c>
      <c r="X6406">
        <v>60.7</v>
      </c>
      <c r="Y6406" t="str">
        <f>IF(Churn_Data[[#This Row],[tenure]]&lt;=12,"0-1 Year",IF(Churn_Data[[#This Row],[tenure]]&lt;=24,"1-2 Years",IF(Churn_Data[[#This Row],[tenure]]&lt;=36,"2-3 Years",IF(Churn_Data[[#This Row],[tenure]]&lt;=48,"3-4 Years",IF(Churn_Data[[#This Row],[tenure]]&lt;=60,"4-5 Years","5+ Years")))))</f>
        <v>2-3 Years</v>
      </c>
      <c r="Z6406">
        <v>26</v>
      </c>
      <c r="AA6406">
        <v>1597.4</v>
      </c>
      <c r="AB6406">
        <f>IF(Churn_Data[[#This Row],[Churn]]="No",Churn_Data[[#This Row],[MonthlyCharges]],NA())</f>
        <v>60.7</v>
      </c>
      <c r="AC6406">
        <f>IF(Churn_Data[[#This Row],[Churn]]="No",Churn_Data[[#This Row],[tenure]],NA())</f>
        <v>26</v>
      </c>
      <c r="AD6406" t="e">
        <f>IF(Churn_Data[[#This Row],[Churn]]="Yes",Churn_Data[[#This Row],[MonthlyCharges]],NA())</f>
        <v>#N/A</v>
      </c>
      <c r="AE6406" t="e">
        <f>IF(Churn_Data[[#This Row],[Churn]]="Yes",Churn_Data[[#This Row],[tenure]],NA())</f>
        <v>#N/A</v>
      </c>
      <c r="AF6406">
        <v>1578.2</v>
      </c>
    </row>
    <row r="6407" spans="1:32" x14ac:dyDescent="0.3">
      <c r="A6407" t="s">
        <v>6442</v>
      </c>
      <c r="B6407" t="s">
        <v>30</v>
      </c>
      <c r="C6407" t="str">
        <f>IF(Churn_Data[[#This Row],[SeniorCitizen]]=1,"Yes","No")</f>
        <v>Yes</v>
      </c>
      <c r="D6407">
        <v>1</v>
      </c>
      <c r="E6407" t="s">
        <v>25</v>
      </c>
      <c r="F6407" t="s">
        <v>25</v>
      </c>
      <c r="G6407" t="s">
        <v>24</v>
      </c>
      <c r="H6407" t="s">
        <v>25</v>
      </c>
      <c r="I6407" t="s">
        <v>26</v>
      </c>
      <c r="J6407" t="str">
        <f>IF(Churn_Data[[#This Row],[InternetService]]&lt;&gt;"No","Yes","No")</f>
        <v>Yes</v>
      </c>
      <c r="K6407" t="s">
        <v>25</v>
      </c>
      <c r="L6407" t="s">
        <v>24</v>
      </c>
      <c r="M6407" t="s">
        <v>24</v>
      </c>
      <c r="N6407" t="s">
        <v>25</v>
      </c>
      <c r="O6407" t="s">
        <v>24</v>
      </c>
      <c r="P6407" t="s">
        <v>24</v>
      </c>
      <c r="Q6407" t="s">
        <v>25</v>
      </c>
      <c r="R6407">
        <f>IF(Churn_Data[[#This Row],[Churn]]="Yes",1,0)</f>
        <v>0</v>
      </c>
      <c r="S6407" t="s">
        <v>24</v>
      </c>
      <c r="T6407">
        <f>(Churn_Data[[#This Row],[OnlineSecurity]]="Yes")+(Churn_Data[[#This Row],[OnlineBackup]]="Yes")+(Churn_Data[[#This Row],[DeviceProtection]]="Yes")+(Churn_Data[[#This Row],[TechSupport]]="Yes")+(Churn_Data[[#This Row],[StreamingTV]]="Yes")+(Churn_Data[[#This Row],[StreamingMovies]]="Yes")</f>
        <v>4</v>
      </c>
      <c r="U6407" t="s">
        <v>5607</v>
      </c>
      <c r="V6407" t="s">
        <v>32</v>
      </c>
      <c r="W6407" t="str">
        <f>IF(ISNUMBER(SEARCH("automatic", Churn_Data[[#This Row],[PaymentMethod]])), "Automatic", "Manual")</f>
        <v>Manual</v>
      </c>
      <c r="X6407">
        <v>99.85</v>
      </c>
      <c r="Y6407" t="str">
        <f>IF(Churn_Data[[#This Row],[tenure]]&lt;=12,"0-1 Year",IF(Churn_Data[[#This Row],[tenure]]&lt;=24,"1-2 Years",IF(Churn_Data[[#This Row],[tenure]]&lt;=36,"2-3 Years",IF(Churn_Data[[#This Row],[tenure]]&lt;=48,"3-4 Years",IF(Churn_Data[[#This Row],[tenure]]&lt;=60,"4-5 Years","5+ Years")))))</f>
        <v>2-3 Years</v>
      </c>
      <c r="Z6407">
        <v>34</v>
      </c>
      <c r="AA6407">
        <v>3343.15</v>
      </c>
      <c r="AB6407">
        <f>IF(Churn_Data[[#This Row],[Churn]]="No",Churn_Data[[#This Row],[MonthlyCharges]],NA())</f>
        <v>99.85</v>
      </c>
      <c r="AC6407">
        <f>IF(Churn_Data[[#This Row],[Churn]]="No",Churn_Data[[#This Row],[tenure]],NA())</f>
        <v>34</v>
      </c>
      <c r="AD6407" t="e">
        <f>IF(Churn_Data[[#This Row],[Churn]]="Yes",Churn_Data[[#This Row],[MonthlyCharges]],NA())</f>
        <v>#N/A</v>
      </c>
      <c r="AE6407" t="e">
        <f>IF(Churn_Data[[#This Row],[Churn]]="Yes",Churn_Data[[#This Row],[tenure]],NA())</f>
        <v>#N/A</v>
      </c>
      <c r="AF6407">
        <v>3394.9</v>
      </c>
    </row>
    <row r="6408" spans="1:32" x14ac:dyDescent="0.3">
      <c r="A6408" t="s">
        <v>6443</v>
      </c>
      <c r="B6408" t="s">
        <v>30</v>
      </c>
      <c r="C6408" t="str">
        <f>IF(Churn_Data[[#This Row],[SeniorCitizen]]=1,"Yes","No")</f>
        <v>Yes</v>
      </c>
      <c r="D6408">
        <v>1</v>
      </c>
      <c r="E6408" t="s">
        <v>24</v>
      </c>
      <c r="F6408" t="s">
        <v>25</v>
      </c>
      <c r="G6408" t="s">
        <v>24</v>
      </c>
      <c r="H6408" t="s">
        <v>25</v>
      </c>
      <c r="I6408" t="s">
        <v>26</v>
      </c>
      <c r="J6408" t="str">
        <f>IF(Churn_Data[[#This Row],[InternetService]]&lt;&gt;"No","Yes","No")</f>
        <v>Yes</v>
      </c>
      <c r="K6408" t="s">
        <v>24</v>
      </c>
      <c r="L6408" t="s">
        <v>25</v>
      </c>
      <c r="M6408" t="s">
        <v>24</v>
      </c>
      <c r="N6408" t="s">
        <v>24</v>
      </c>
      <c r="O6408" t="s">
        <v>24</v>
      </c>
      <c r="P6408" t="s">
        <v>24</v>
      </c>
      <c r="Q6408" t="s">
        <v>25</v>
      </c>
      <c r="R6408">
        <f>IF(Churn_Data[[#This Row],[Churn]]="Yes",1,0)</f>
        <v>0</v>
      </c>
      <c r="S6408" t="s">
        <v>24</v>
      </c>
      <c r="T6408">
        <f>(Churn_Data[[#This Row],[OnlineSecurity]]="Yes")+(Churn_Data[[#This Row],[OnlineBackup]]="Yes")+(Churn_Data[[#This Row],[DeviceProtection]]="Yes")+(Churn_Data[[#This Row],[TechSupport]]="Yes")+(Churn_Data[[#This Row],[StreamingTV]]="Yes")+(Churn_Data[[#This Row],[StreamingMovies]]="Yes")</f>
        <v>5</v>
      </c>
      <c r="U6408" t="s">
        <v>5607</v>
      </c>
      <c r="V6408" t="s">
        <v>46</v>
      </c>
      <c r="W6408" t="str">
        <f>IF(ISNUMBER(SEARCH("automatic", Churn_Data[[#This Row],[PaymentMethod]])), "Automatic", "Manual")</f>
        <v>Automatic</v>
      </c>
      <c r="X6408">
        <v>104.45</v>
      </c>
      <c r="Y6408" t="str">
        <f>IF(Churn_Data[[#This Row],[tenure]]&lt;=12,"0-1 Year",IF(Churn_Data[[#This Row],[tenure]]&lt;=24,"1-2 Years",IF(Churn_Data[[#This Row],[tenure]]&lt;=36,"2-3 Years",IF(Churn_Data[[#This Row],[tenure]]&lt;=48,"3-4 Years",IF(Churn_Data[[#This Row],[tenure]]&lt;=60,"4-5 Years","5+ Years")))))</f>
        <v>4-5 Years</v>
      </c>
      <c r="Z6408">
        <v>52</v>
      </c>
      <c r="AA6408">
        <v>5481.25</v>
      </c>
      <c r="AB6408">
        <f>IF(Churn_Data[[#This Row],[Churn]]="No",Churn_Data[[#This Row],[MonthlyCharges]],NA())</f>
        <v>104.45</v>
      </c>
      <c r="AC6408">
        <f>IF(Churn_Data[[#This Row],[Churn]]="No",Churn_Data[[#This Row],[tenure]],NA())</f>
        <v>52</v>
      </c>
      <c r="AD6408" t="e">
        <f>IF(Churn_Data[[#This Row],[Churn]]="Yes",Churn_Data[[#This Row],[MonthlyCharges]],NA())</f>
        <v>#N/A</v>
      </c>
      <c r="AE6408" t="e">
        <f>IF(Churn_Data[[#This Row],[Churn]]="Yes",Churn_Data[[#This Row],[tenure]],NA())</f>
        <v>#N/A</v>
      </c>
      <c r="AF6408">
        <v>5431.4</v>
      </c>
    </row>
    <row r="6409" spans="1:32" x14ac:dyDescent="0.3">
      <c r="A6409" t="s">
        <v>6444</v>
      </c>
      <c r="B6409" t="s">
        <v>30</v>
      </c>
      <c r="C6409" t="str">
        <f>IF(Churn_Data[[#This Row],[SeniorCitizen]]=1,"Yes","No")</f>
        <v>Yes</v>
      </c>
      <c r="D6409">
        <v>1</v>
      </c>
      <c r="E6409" t="s">
        <v>24</v>
      </c>
      <c r="F6409" t="s">
        <v>25</v>
      </c>
      <c r="G6409" t="s">
        <v>24</v>
      </c>
      <c r="H6409" t="s">
        <v>25</v>
      </c>
      <c r="I6409" t="s">
        <v>26</v>
      </c>
      <c r="J6409" t="str">
        <f>IF(Churn_Data[[#This Row],[InternetService]]&lt;&gt;"No","Yes","No")</f>
        <v>Yes</v>
      </c>
      <c r="K6409" t="s">
        <v>24</v>
      </c>
      <c r="L6409" t="s">
        <v>24</v>
      </c>
      <c r="M6409" t="s">
        <v>24</v>
      </c>
      <c r="N6409" t="s">
        <v>25</v>
      </c>
      <c r="O6409" t="s">
        <v>25</v>
      </c>
      <c r="P6409" t="s">
        <v>25</v>
      </c>
      <c r="Q6409" t="s">
        <v>25</v>
      </c>
      <c r="R6409">
        <f>IF(Churn_Data[[#This Row],[Churn]]="Yes",1,0)</f>
        <v>0</v>
      </c>
      <c r="S6409" t="s">
        <v>24</v>
      </c>
      <c r="T6409">
        <f>(Churn_Data[[#This Row],[OnlineSecurity]]="Yes")+(Churn_Data[[#This Row],[OnlineBackup]]="Yes")+(Churn_Data[[#This Row],[DeviceProtection]]="Yes")+(Churn_Data[[#This Row],[TechSupport]]="Yes")+(Churn_Data[[#This Row],[StreamingTV]]="Yes")+(Churn_Data[[#This Row],[StreamingMovies]]="Yes")</f>
        <v>3</v>
      </c>
      <c r="U6409" t="s">
        <v>5607</v>
      </c>
      <c r="V6409" t="s">
        <v>72</v>
      </c>
      <c r="W6409" t="str">
        <f>IF(ISNUMBER(SEARCH("automatic", Churn_Data[[#This Row],[PaymentMethod]])), "Automatic", "Manual")</f>
        <v>Automatic</v>
      </c>
      <c r="X6409">
        <v>82.95</v>
      </c>
      <c r="Y6409" t="str">
        <f>IF(Churn_Data[[#This Row],[tenure]]&lt;=12,"0-1 Year",IF(Churn_Data[[#This Row],[tenure]]&lt;=24,"1-2 Years",IF(Churn_Data[[#This Row],[tenure]]&lt;=36,"2-3 Years",IF(Churn_Data[[#This Row],[tenure]]&lt;=48,"3-4 Years",IF(Churn_Data[[#This Row],[tenure]]&lt;=60,"4-5 Years","5+ Years")))))</f>
        <v>4-5 Years</v>
      </c>
      <c r="Z6409">
        <v>59</v>
      </c>
      <c r="AA6409">
        <v>4903.1499999999996</v>
      </c>
      <c r="AB6409">
        <f>IF(Churn_Data[[#This Row],[Churn]]="No",Churn_Data[[#This Row],[MonthlyCharges]],NA())</f>
        <v>82.95</v>
      </c>
      <c r="AC6409">
        <f>IF(Churn_Data[[#This Row],[Churn]]="No",Churn_Data[[#This Row],[tenure]],NA())</f>
        <v>59</v>
      </c>
      <c r="AD6409" t="e">
        <f>IF(Churn_Data[[#This Row],[Churn]]="Yes",Churn_Data[[#This Row],[MonthlyCharges]],NA())</f>
        <v>#N/A</v>
      </c>
      <c r="AE6409" t="e">
        <f>IF(Churn_Data[[#This Row],[Churn]]="Yes",Churn_Data[[#This Row],[tenure]],NA())</f>
        <v>#N/A</v>
      </c>
      <c r="AF6409">
        <v>4894.05</v>
      </c>
    </row>
    <row r="6410" spans="1:32" x14ac:dyDescent="0.3">
      <c r="A6410" t="s">
        <v>6445</v>
      </c>
      <c r="B6410" t="s">
        <v>30</v>
      </c>
      <c r="C6410" t="str">
        <f>IF(Churn_Data[[#This Row],[SeniorCitizen]]=1,"Yes","No")</f>
        <v>Yes</v>
      </c>
      <c r="D6410">
        <v>1</v>
      </c>
      <c r="E6410" t="s">
        <v>24</v>
      </c>
      <c r="F6410" t="s">
        <v>25</v>
      </c>
      <c r="G6410" t="s">
        <v>24</v>
      </c>
      <c r="H6410" t="s">
        <v>25</v>
      </c>
      <c r="I6410" t="s">
        <v>26</v>
      </c>
      <c r="J6410" t="str">
        <f>IF(Churn_Data[[#This Row],[InternetService]]&lt;&gt;"No","Yes","No")</f>
        <v>Yes</v>
      </c>
      <c r="K6410" t="s">
        <v>25</v>
      </c>
      <c r="L6410" t="s">
        <v>24</v>
      </c>
      <c r="M6410" t="s">
        <v>24</v>
      </c>
      <c r="N6410" t="s">
        <v>25</v>
      </c>
      <c r="O6410" t="s">
        <v>24</v>
      </c>
      <c r="P6410" t="s">
        <v>25</v>
      </c>
      <c r="Q6410" t="s">
        <v>25</v>
      </c>
      <c r="R6410">
        <f>IF(Churn_Data[[#This Row],[Churn]]="Yes",1,0)</f>
        <v>0</v>
      </c>
      <c r="S6410" t="s">
        <v>24</v>
      </c>
      <c r="T6410">
        <f>(Churn_Data[[#This Row],[OnlineSecurity]]="Yes")+(Churn_Data[[#This Row],[OnlineBackup]]="Yes")+(Churn_Data[[#This Row],[DeviceProtection]]="Yes")+(Churn_Data[[#This Row],[TechSupport]]="Yes")+(Churn_Data[[#This Row],[StreamingTV]]="Yes")+(Churn_Data[[#This Row],[StreamingMovies]]="Yes")</f>
        <v>3</v>
      </c>
      <c r="U6410" t="s">
        <v>5607</v>
      </c>
      <c r="V6410" t="s">
        <v>32</v>
      </c>
      <c r="W6410" t="str">
        <f>IF(ISNUMBER(SEARCH("automatic", Churn_Data[[#This Row],[PaymentMethod]])), "Automatic", "Manual")</f>
        <v>Manual</v>
      </c>
      <c r="X6410">
        <v>90.65</v>
      </c>
      <c r="Y6410" t="str">
        <f>IF(Churn_Data[[#This Row],[tenure]]&lt;=12,"0-1 Year",IF(Churn_Data[[#This Row],[tenure]]&lt;=24,"1-2 Years",IF(Churn_Data[[#This Row],[tenure]]&lt;=36,"2-3 Years",IF(Churn_Data[[#This Row],[tenure]]&lt;=48,"3-4 Years",IF(Churn_Data[[#This Row],[tenure]]&lt;=60,"4-5 Years","5+ Years")))))</f>
        <v>4-5 Years</v>
      </c>
      <c r="Z6410">
        <v>57</v>
      </c>
      <c r="AA6410">
        <v>5199.8</v>
      </c>
      <c r="AB6410">
        <f>IF(Churn_Data[[#This Row],[Churn]]="No",Churn_Data[[#This Row],[MonthlyCharges]],NA())</f>
        <v>90.65</v>
      </c>
      <c r="AC6410">
        <f>IF(Churn_Data[[#This Row],[Churn]]="No",Churn_Data[[#This Row],[tenure]],NA())</f>
        <v>57</v>
      </c>
      <c r="AD6410" t="e">
        <f>IF(Churn_Data[[#This Row],[Churn]]="Yes",Churn_Data[[#This Row],[MonthlyCharges]],NA())</f>
        <v>#N/A</v>
      </c>
      <c r="AE6410" t="e">
        <f>IF(Churn_Data[[#This Row],[Churn]]="Yes",Churn_Data[[#This Row],[tenure]],NA())</f>
        <v>#N/A</v>
      </c>
      <c r="AF6410">
        <v>5167.05</v>
      </c>
    </row>
    <row r="6411" spans="1:32" x14ac:dyDescent="0.3">
      <c r="A6411" t="s">
        <v>6446</v>
      </c>
      <c r="B6411" t="s">
        <v>30</v>
      </c>
      <c r="C6411" t="str">
        <f>IF(Churn_Data[[#This Row],[SeniorCitizen]]=1,"Yes","No")</f>
        <v>Yes</v>
      </c>
      <c r="D6411">
        <v>1</v>
      </c>
      <c r="E6411" t="s">
        <v>24</v>
      </c>
      <c r="F6411" t="s">
        <v>25</v>
      </c>
      <c r="G6411" t="s">
        <v>24</v>
      </c>
      <c r="H6411" t="s">
        <v>25</v>
      </c>
      <c r="I6411" t="s">
        <v>26</v>
      </c>
      <c r="J6411" t="str">
        <f>IF(Churn_Data[[#This Row],[InternetService]]&lt;&gt;"No","Yes","No")</f>
        <v>Yes</v>
      </c>
      <c r="K6411" t="s">
        <v>24</v>
      </c>
      <c r="L6411" t="s">
        <v>25</v>
      </c>
      <c r="M6411" t="s">
        <v>24</v>
      </c>
      <c r="N6411" t="s">
        <v>25</v>
      </c>
      <c r="O6411" t="s">
        <v>25</v>
      </c>
      <c r="P6411" t="s">
        <v>24</v>
      </c>
      <c r="Q6411" t="s">
        <v>25</v>
      </c>
      <c r="R6411">
        <f>IF(Churn_Data[[#This Row],[Churn]]="Yes",1,0)</f>
        <v>0</v>
      </c>
      <c r="S6411" t="s">
        <v>25</v>
      </c>
      <c r="T6411">
        <f>(Churn_Data[[#This Row],[OnlineSecurity]]="Yes")+(Churn_Data[[#This Row],[OnlineBackup]]="Yes")+(Churn_Data[[#This Row],[DeviceProtection]]="Yes")+(Churn_Data[[#This Row],[TechSupport]]="Yes")+(Churn_Data[[#This Row],[StreamingTV]]="Yes")+(Churn_Data[[#This Row],[StreamingMovies]]="Yes")</f>
        <v>3</v>
      </c>
      <c r="U6411" t="s">
        <v>5607</v>
      </c>
      <c r="V6411" t="s">
        <v>46</v>
      </c>
      <c r="W6411" t="str">
        <f>IF(ISNUMBER(SEARCH("automatic", Churn_Data[[#This Row],[PaymentMethod]])), "Automatic", "Manual")</f>
        <v>Automatic</v>
      </c>
      <c r="X6411">
        <v>90.1</v>
      </c>
      <c r="Y6411" t="str">
        <f>IF(Churn_Data[[#This Row],[tenure]]&lt;=12,"0-1 Year",IF(Churn_Data[[#This Row],[tenure]]&lt;=24,"1-2 Years",IF(Churn_Data[[#This Row],[tenure]]&lt;=36,"2-3 Years",IF(Churn_Data[[#This Row],[tenure]]&lt;=48,"3-4 Years",IF(Churn_Data[[#This Row],[tenure]]&lt;=60,"4-5 Years","5+ Years")))))</f>
        <v>2-3 Years</v>
      </c>
      <c r="Z6411">
        <v>29</v>
      </c>
      <c r="AA6411">
        <v>2656.7</v>
      </c>
      <c r="AB6411">
        <f>IF(Churn_Data[[#This Row],[Churn]]="No",Churn_Data[[#This Row],[MonthlyCharges]],NA())</f>
        <v>90.1</v>
      </c>
      <c r="AC6411">
        <f>IF(Churn_Data[[#This Row],[Churn]]="No",Churn_Data[[#This Row],[tenure]],NA())</f>
        <v>29</v>
      </c>
      <c r="AD6411" t="e">
        <f>IF(Churn_Data[[#This Row],[Churn]]="Yes",Churn_Data[[#This Row],[MonthlyCharges]],NA())</f>
        <v>#N/A</v>
      </c>
      <c r="AE6411" t="e">
        <f>IF(Churn_Data[[#This Row],[Churn]]="Yes",Churn_Data[[#This Row],[tenure]],NA())</f>
        <v>#N/A</v>
      </c>
      <c r="AF6411">
        <v>2612.9</v>
      </c>
    </row>
    <row r="6412" spans="1:32" x14ac:dyDescent="0.3">
      <c r="A6412" t="s">
        <v>6447</v>
      </c>
      <c r="B6412" t="s">
        <v>23</v>
      </c>
      <c r="C6412" t="str">
        <f>IF(Churn_Data[[#This Row],[SeniorCitizen]]=1,"Yes","No")</f>
        <v>Yes</v>
      </c>
      <c r="D6412">
        <v>1</v>
      </c>
      <c r="E6412" t="s">
        <v>25</v>
      </c>
      <c r="F6412" t="s">
        <v>25</v>
      </c>
      <c r="G6412" t="s">
        <v>24</v>
      </c>
      <c r="H6412" t="s">
        <v>25</v>
      </c>
      <c r="I6412" t="s">
        <v>26</v>
      </c>
      <c r="J6412" t="str">
        <f>IF(Churn_Data[[#This Row],[InternetService]]&lt;&gt;"No","Yes","No")</f>
        <v>Yes</v>
      </c>
      <c r="K6412" t="s">
        <v>25</v>
      </c>
      <c r="L6412" t="s">
        <v>25</v>
      </c>
      <c r="M6412" t="s">
        <v>24</v>
      </c>
      <c r="N6412" t="s">
        <v>24</v>
      </c>
      <c r="O6412" t="s">
        <v>24</v>
      </c>
      <c r="P6412" t="s">
        <v>24</v>
      </c>
      <c r="Q6412" t="s">
        <v>25</v>
      </c>
      <c r="R6412">
        <f>IF(Churn_Data[[#This Row],[Churn]]="Yes",1,0)</f>
        <v>0</v>
      </c>
      <c r="S6412" t="s">
        <v>24</v>
      </c>
      <c r="T6412">
        <f>(Churn_Data[[#This Row],[OnlineSecurity]]="Yes")+(Churn_Data[[#This Row],[OnlineBackup]]="Yes")+(Churn_Data[[#This Row],[DeviceProtection]]="Yes")+(Churn_Data[[#This Row],[TechSupport]]="Yes")+(Churn_Data[[#This Row],[StreamingTV]]="Yes")+(Churn_Data[[#This Row],[StreamingMovies]]="Yes")</f>
        <v>4</v>
      </c>
      <c r="U6412" t="s">
        <v>5607</v>
      </c>
      <c r="V6412" t="s">
        <v>46</v>
      </c>
      <c r="W6412" t="str">
        <f>IF(ISNUMBER(SEARCH("automatic", Churn_Data[[#This Row],[PaymentMethod]])), "Automatic", "Manual")</f>
        <v>Automatic</v>
      </c>
      <c r="X6412">
        <v>101.1</v>
      </c>
      <c r="Y6412" t="str">
        <f>IF(Churn_Data[[#This Row],[tenure]]&lt;=12,"0-1 Year",IF(Churn_Data[[#This Row],[tenure]]&lt;=24,"1-2 Years",IF(Churn_Data[[#This Row],[tenure]]&lt;=36,"2-3 Years",IF(Churn_Data[[#This Row],[tenure]]&lt;=48,"3-4 Years",IF(Churn_Data[[#This Row],[tenure]]&lt;=60,"4-5 Years","5+ Years")))))</f>
        <v>3-4 Years</v>
      </c>
      <c r="Z6412">
        <v>41</v>
      </c>
      <c r="AA6412">
        <v>4016.2</v>
      </c>
      <c r="AB6412">
        <f>IF(Churn_Data[[#This Row],[Churn]]="No",Churn_Data[[#This Row],[MonthlyCharges]],NA())</f>
        <v>101.1</v>
      </c>
      <c r="AC6412">
        <f>IF(Churn_Data[[#This Row],[Churn]]="No",Churn_Data[[#This Row],[tenure]],NA())</f>
        <v>41</v>
      </c>
      <c r="AD6412" t="e">
        <f>IF(Churn_Data[[#This Row],[Churn]]="Yes",Churn_Data[[#This Row],[MonthlyCharges]],NA())</f>
        <v>#N/A</v>
      </c>
      <c r="AE6412" t="e">
        <f>IF(Churn_Data[[#This Row],[Churn]]="Yes",Churn_Data[[#This Row],[tenure]],NA())</f>
        <v>#N/A</v>
      </c>
      <c r="AF6412">
        <v>4145.1000000000004</v>
      </c>
    </row>
    <row r="6413" spans="1:32" x14ac:dyDescent="0.3">
      <c r="A6413" t="s">
        <v>6448</v>
      </c>
      <c r="B6413" t="s">
        <v>30</v>
      </c>
      <c r="C6413" t="str">
        <f>IF(Churn_Data[[#This Row],[SeniorCitizen]]=1,"Yes","No")</f>
        <v>Yes</v>
      </c>
      <c r="D6413">
        <v>1</v>
      </c>
      <c r="E6413" t="s">
        <v>24</v>
      </c>
      <c r="F6413" t="s">
        <v>25</v>
      </c>
      <c r="G6413" t="s">
        <v>24</v>
      </c>
      <c r="H6413" t="s">
        <v>25</v>
      </c>
      <c r="I6413" t="s">
        <v>26</v>
      </c>
      <c r="J6413" t="str">
        <f>IF(Churn_Data[[#This Row],[InternetService]]&lt;&gt;"No","Yes","No")</f>
        <v>Yes</v>
      </c>
      <c r="K6413" t="s">
        <v>24</v>
      </c>
      <c r="L6413" t="s">
        <v>24</v>
      </c>
      <c r="M6413" t="s">
        <v>25</v>
      </c>
      <c r="N6413" t="s">
        <v>24</v>
      </c>
      <c r="O6413" t="s">
        <v>25</v>
      </c>
      <c r="P6413" t="s">
        <v>24</v>
      </c>
      <c r="Q6413" t="s">
        <v>25</v>
      </c>
      <c r="R6413">
        <f>IF(Churn_Data[[#This Row],[Churn]]="Yes",1,0)</f>
        <v>0</v>
      </c>
      <c r="S6413" t="s">
        <v>24</v>
      </c>
      <c r="T6413">
        <f>(Churn_Data[[#This Row],[OnlineSecurity]]="Yes")+(Churn_Data[[#This Row],[OnlineBackup]]="Yes")+(Churn_Data[[#This Row],[DeviceProtection]]="Yes")+(Churn_Data[[#This Row],[TechSupport]]="Yes")+(Churn_Data[[#This Row],[StreamingTV]]="Yes")+(Churn_Data[[#This Row],[StreamingMovies]]="Yes")</f>
        <v>4</v>
      </c>
      <c r="U6413" t="s">
        <v>5607</v>
      </c>
      <c r="V6413" t="s">
        <v>32</v>
      </c>
      <c r="W6413" t="str">
        <f>IF(ISNUMBER(SEARCH("automatic", Churn_Data[[#This Row],[PaymentMethod]])), "Automatic", "Manual")</f>
        <v>Manual</v>
      </c>
      <c r="X6413">
        <v>93.55</v>
      </c>
      <c r="Y6413" t="str">
        <f>IF(Churn_Data[[#This Row],[tenure]]&lt;=12,"0-1 Year",IF(Churn_Data[[#This Row],[tenure]]&lt;=24,"1-2 Years",IF(Churn_Data[[#This Row],[tenure]]&lt;=36,"2-3 Years",IF(Churn_Data[[#This Row],[tenure]]&lt;=48,"3-4 Years",IF(Churn_Data[[#This Row],[tenure]]&lt;=60,"4-5 Years","5+ Years")))))</f>
        <v>2-3 Years</v>
      </c>
      <c r="Z6413">
        <v>33</v>
      </c>
      <c r="AA6413">
        <v>3055.5</v>
      </c>
      <c r="AB6413">
        <f>IF(Churn_Data[[#This Row],[Churn]]="No",Churn_Data[[#This Row],[MonthlyCharges]],NA())</f>
        <v>93.55</v>
      </c>
      <c r="AC6413">
        <f>IF(Churn_Data[[#This Row],[Churn]]="No",Churn_Data[[#This Row],[tenure]],NA())</f>
        <v>33</v>
      </c>
      <c r="AD6413" t="e">
        <f>IF(Churn_Data[[#This Row],[Churn]]="Yes",Churn_Data[[#This Row],[MonthlyCharges]],NA())</f>
        <v>#N/A</v>
      </c>
      <c r="AE6413" t="e">
        <f>IF(Churn_Data[[#This Row],[Churn]]="Yes",Churn_Data[[#This Row],[tenure]],NA())</f>
        <v>#N/A</v>
      </c>
      <c r="AF6413">
        <v>3087.15</v>
      </c>
    </row>
    <row r="6414" spans="1:32" x14ac:dyDescent="0.3">
      <c r="A6414" t="s">
        <v>6449</v>
      </c>
      <c r="B6414" t="s">
        <v>30</v>
      </c>
      <c r="C6414" t="str">
        <f>IF(Churn_Data[[#This Row],[SeniorCitizen]]=1,"Yes","No")</f>
        <v>Yes</v>
      </c>
      <c r="D6414">
        <v>1</v>
      </c>
      <c r="E6414" t="s">
        <v>25</v>
      </c>
      <c r="F6414" t="s">
        <v>25</v>
      </c>
      <c r="G6414" t="s">
        <v>24</v>
      </c>
      <c r="H6414" t="s">
        <v>25</v>
      </c>
      <c r="I6414" t="s">
        <v>120</v>
      </c>
      <c r="J6414" t="str">
        <f>IF(Churn_Data[[#This Row],[InternetService]]&lt;&gt;"No","Yes","No")</f>
        <v>Yes</v>
      </c>
      <c r="K6414" t="s">
        <v>25</v>
      </c>
      <c r="L6414" t="s">
        <v>25</v>
      </c>
      <c r="M6414" t="s">
        <v>24</v>
      </c>
      <c r="N6414" t="s">
        <v>24</v>
      </c>
      <c r="O6414" t="s">
        <v>25</v>
      </c>
      <c r="P6414" t="s">
        <v>25</v>
      </c>
      <c r="Q6414" t="s">
        <v>25</v>
      </c>
      <c r="R6414">
        <f>IF(Churn_Data[[#This Row],[Churn]]="Yes",1,0)</f>
        <v>0</v>
      </c>
      <c r="S6414" t="s">
        <v>24</v>
      </c>
      <c r="T6414">
        <f>(Churn_Data[[#This Row],[OnlineSecurity]]="Yes")+(Churn_Data[[#This Row],[OnlineBackup]]="Yes")+(Churn_Data[[#This Row],[DeviceProtection]]="Yes")+(Churn_Data[[#This Row],[TechSupport]]="Yes")+(Churn_Data[[#This Row],[StreamingTV]]="Yes")+(Churn_Data[[#This Row],[StreamingMovies]]="Yes")</f>
        <v>2</v>
      </c>
      <c r="U6414" t="s">
        <v>5607</v>
      </c>
      <c r="V6414" t="s">
        <v>32</v>
      </c>
      <c r="W6414" t="str">
        <f>IF(ISNUMBER(SEARCH("automatic", Churn_Data[[#This Row],[PaymentMethod]])), "Automatic", "Manual")</f>
        <v>Manual</v>
      </c>
      <c r="X6414">
        <v>53.5</v>
      </c>
      <c r="Y6414" t="str">
        <f>IF(Churn_Data[[#This Row],[tenure]]&lt;=12,"0-1 Year",IF(Churn_Data[[#This Row],[tenure]]&lt;=24,"1-2 Years",IF(Churn_Data[[#This Row],[tenure]]&lt;=36,"2-3 Years",IF(Churn_Data[[#This Row],[tenure]]&lt;=48,"3-4 Years",IF(Churn_Data[[#This Row],[tenure]]&lt;=60,"4-5 Years","5+ Years")))))</f>
        <v>4-5 Years</v>
      </c>
      <c r="Z6414">
        <v>57</v>
      </c>
      <c r="AA6414">
        <v>3035.8</v>
      </c>
      <c r="AB6414">
        <f>IF(Churn_Data[[#This Row],[Churn]]="No",Churn_Data[[#This Row],[MonthlyCharges]],NA())</f>
        <v>53.5</v>
      </c>
      <c r="AC6414">
        <f>IF(Churn_Data[[#This Row],[Churn]]="No",Churn_Data[[#This Row],[tenure]],NA())</f>
        <v>57</v>
      </c>
      <c r="AD6414" t="e">
        <f>IF(Churn_Data[[#This Row],[Churn]]="Yes",Churn_Data[[#This Row],[MonthlyCharges]],NA())</f>
        <v>#N/A</v>
      </c>
      <c r="AE6414" t="e">
        <f>IF(Churn_Data[[#This Row],[Churn]]="Yes",Churn_Data[[#This Row],[tenure]],NA())</f>
        <v>#N/A</v>
      </c>
      <c r="AF6414">
        <v>3049.5</v>
      </c>
    </row>
    <row r="6415" spans="1:32" x14ac:dyDescent="0.3">
      <c r="A6415" t="s">
        <v>6450</v>
      </c>
      <c r="B6415" t="s">
        <v>23</v>
      </c>
      <c r="C6415" t="str">
        <f>IF(Churn_Data[[#This Row],[SeniorCitizen]]=1,"Yes","No")</f>
        <v>Yes</v>
      </c>
      <c r="D6415">
        <v>1</v>
      </c>
      <c r="E6415" t="s">
        <v>25</v>
      </c>
      <c r="F6415" t="s">
        <v>25</v>
      </c>
      <c r="G6415" t="s">
        <v>24</v>
      </c>
      <c r="H6415" t="s">
        <v>25</v>
      </c>
      <c r="I6415" t="s">
        <v>26</v>
      </c>
      <c r="J6415" t="str">
        <f>IF(Churn_Data[[#This Row],[InternetService]]&lt;&gt;"No","Yes","No")</f>
        <v>Yes</v>
      </c>
      <c r="K6415" t="s">
        <v>25</v>
      </c>
      <c r="L6415" t="s">
        <v>24</v>
      </c>
      <c r="M6415" t="s">
        <v>24</v>
      </c>
      <c r="N6415" t="s">
        <v>25</v>
      </c>
      <c r="O6415" t="s">
        <v>25</v>
      </c>
      <c r="P6415" t="s">
        <v>24</v>
      </c>
      <c r="Q6415" t="s">
        <v>25</v>
      </c>
      <c r="R6415">
        <f>IF(Churn_Data[[#This Row],[Churn]]="Yes",1,0)</f>
        <v>0</v>
      </c>
      <c r="S6415" t="s">
        <v>25</v>
      </c>
      <c r="T6415">
        <f>(Churn_Data[[#This Row],[OnlineSecurity]]="Yes")+(Churn_Data[[#This Row],[OnlineBackup]]="Yes")+(Churn_Data[[#This Row],[DeviceProtection]]="Yes")+(Churn_Data[[#This Row],[TechSupport]]="Yes")+(Churn_Data[[#This Row],[StreamingTV]]="Yes")+(Churn_Data[[#This Row],[StreamingMovies]]="Yes")</f>
        <v>3</v>
      </c>
      <c r="U6415" t="s">
        <v>5607</v>
      </c>
      <c r="V6415" t="s">
        <v>72</v>
      </c>
      <c r="W6415" t="str">
        <f>IF(ISNUMBER(SEARCH("automatic", Churn_Data[[#This Row],[PaymentMethod]])), "Automatic", "Manual")</f>
        <v>Automatic</v>
      </c>
      <c r="X6415">
        <v>89.15</v>
      </c>
      <c r="Y6415" t="str">
        <f>IF(Churn_Data[[#This Row],[tenure]]&lt;=12,"0-1 Year",IF(Churn_Data[[#This Row],[tenure]]&lt;=24,"1-2 Years",IF(Churn_Data[[#This Row],[tenure]]&lt;=36,"2-3 Years",IF(Churn_Data[[#This Row],[tenure]]&lt;=48,"3-4 Years",IF(Churn_Data[[#This Row],[tenure]]&lt;=60,"4-5 Years","5+ Years")))))</f>
        <v>3-4 Years</v>
      </c>
      <c r="Z6415">
        <v>44</v>
      </c>
      <c r="AA6415">
        <v>3990.75</v>
      </c>
      <c r="AB6415">
        <f>IF(Churn_Data[[#This Row],[Churn]]="No",Churn_Data[[#This Row],[MonthlyCharges]],NA())</f>
        <v>89.15</v>
      </c>
      <c r="AC6415">
        <f>IF(Churn_Data[[#This Row],[Churn]]="No",Churn_Data[[#This Row],[tenure]],NA())</f>
        <v>44</v>
      </c>
      <c r="AD6415" t="e">
        <f>IF(Churn_Data[[#This Row],[Churn]]="Yes",Churn_Data[[#This Row],[MonthlyCharges]],NA())</f>
        <v>#N/A</v>
      </c>
      <c r="AE6415" t="e">
        <f>IF(Churn_Data[[#This Row],[Churn]]="Yes",Churn_Data[[#This Row],[tenure]],NA())</f>
        <v>#N/A</v>
      </c>
      <c r="AF6415">
        <v>3922.6</v>
      </c>
    </row>
    <row r="6416" spans="1:32" x14ac:dyDescent="0.3">
      <c r="A6416" t="s">
        <v>6451</v>
      </c>
      <c r="B6416" t="s">
        <v>30</v>
      </c>
      <c r="C6416" t="str">
        <f>IF(Churn_Data[[#This Row],[SeniorCitizen]]=1,"Yes","No")</f>
        <v>Yes</v>
      </c>
      <c r="D6416">
        <v>1</v>
      </c>
      <c r="E6416" t="s">
        <v>24</v>
      </c>
      <c r="F6416" t="s">
        <v>24</v>
      </c>
      <c r="G6416" t="s">
        <v>24</v>
      </c>
      <c r="H6416" t="s">
        <v>25</v>
      </c>
      <c r="I6416" t="s">
        <v>25</v>
      </c>
      <c r="J6416" t="str">
        <f>IF(Churn_Data[[#This Row],[InternetService]]&lt;&gt;"No","Yes","No")</f>
        <v>No</v>
      </c>
      <c r="K6416" t="s">
        <v>3064</v>
      </c>
      <c r="L6416" t="s">
        <v>3064</v>
      </c>
      <c r="M6416" t="s">
        <v>3064</v>
      </c>
      <c r="N6416" t="s">
        <v>3064</v>
      </c>
      <c r="O6416" t="s">
        <v>3064</v>
      </c>
      <c r="P6416" t="s">
        <v>3064</v>
      </c>
      <c r="Q6416" t="s">
        <v>25</v>
      </c>
      <c r="R6416">
        <f>IF(Churn_Data[[#This Row],[Churn]]="Yes",1,0)</f>
        <v>0</v>
      </c>
      <c r="S6416" t="s">
        <v>25</v>
      </c>
      <c r="T6416">
        <f>(Churn_Data[[#This Row],[OnlineSecurity]]="Yes")+(Churn_Data[[#This Row],[OnlineBackup]]="Yes")+(Churn_Data[[#This Row],[DeviceProtection]]="Yes")+(Churn_Data[[#This Row],[TechSupport]]="Yes")+(Churn_Data[[#This Row],[StreamingTV]]="Yes")+(Churn_Data[[#This Row],[StreamingMovies]]="Yes")</f>
        <v>0</v>
      </c>
      <c r="U6416" t="s">
        <v>5607</v>
      </c>
      <c r="V6416" t="s">
        <v>46</v>
      </c>
      <c r="W6416" t="str">
        <f>IF(ISNUMBER(SEARCH("automatic", Churn_Data[[#This Row],[PaymentMethod]])), "Automatic", "Manual")</f>
        <v>Automatic</v>
      </c>
      <c r="X6416">
        <v>19.5</v>
      </c>
      <c r="Y6416" t="str">
        <f>IF(Churn_Data[[#This Row],[tenure]]&lt;=12,"0-1 Year",IF(Churn_Data[[#This Row],[tenure]]&lt;=24,"1-2 Years",IF(Churn_Data[[#This Row],[tenure]]&lt;=36,"2-3 Years",IF(Churn_Data[[#This Row],[tenure]]&lt;=48,"3-4 Years",IF(Churn_Data[[#This Row],[tenure]]&lt;=60,"4-5 Years","5+ Years")))))</f>
        <v>5+ Years</v>
      </c>
      <c r="Z6416">
        <v>68</v>
      </c>
      <c r="AA6416">
        <v>1193.55</v>
      </c>
      <c r="AB6416">
        <f>IF(Churn_Data[[#This Row],[Churn]]="No",Churn_Data[[#This Row],[MonthlyCharges]],NA())</f>
        <v>19.5</v>
      </c>
      <c r="AC6416">
        <f>IF(Churn_Data[[#This Row],[Churn]]="No",Churn_Data[[#This Row],[tenure]],NA())</f>
        <v>68</v>
      </c>
      <c r="AD6416" t="e">
        <f>IF(Churn_Data[[#This Row],[Churn]]="Yes",Churn_Data[[#This Row],[MonthlyCharges]],NA())</f>
        <v>#N/A</v>
      </c>
      <c r="AE6416" t="e">
        <f>IF(Churn_Data[[#This Row],[Churn]]="Yes",Churn_Data[[#This Row],[tenure]],NA())</f>
        <v>#N/A</v>
      </c>
      <c r="AF6416">
        <v>1326</v>
      </c>
    </row>
    <row r="6417" spans="1:32" x14ac:dyDescent="0.3">
      <c r="A6417" t="s">
        <v>6452</v>
      </c>
      <c r="B6417" t="s">
        <v>30</v>
      </c>
      <c r="C6417" t="str">
        <f>IF(Churn_Data[[#This Row],[SeniorCitizen]]=1,"Yes","No")</f>
        <v>Yes</v>
      </c>
      <c r="D6417">
        <v>1</v>
      </c>
      <c r="E6417" t="s">
        <v>24</v>
      </c>
      <c r="F6417" t="s">
        <v>25</v>
      </c>
      <c r="G6417" t="s">
        <v>24</v>
      </c>
      <c r="H6417" t="s">
        <v>25</v>
      </c>
      <c r="I6417" t="s">
        <v>26</v>
      </c>
      <c r="J6417" t="str">
        <f>IF(Churn_Data[[#This Row],[InternetService]]&lt;&gt;"No","Yes","No")</f>
        <v>Yes</v>
      </c>
      <c r="K6417" t="s">
        <v>24</v>
      </c>
      <c r="L6417" t="s">
        <v>24</v>
      </c>
      <c r="M6417" t="s">
        <v>24</v>
      </c>
      <c r="N6417" t="s">
        <v>24</v>
      </c>
      <c r="O6417" t="s">
        <v>24</v>
      </c>
      <c r="P6417" t="s">
        <v>25</v>
      </c>
      <c r="Q6417" t="s">
        <v>25</v>
      </c>
      <c r="R6417">
        <f>IF(Churn_Data[[#This Row],[Churn]]="Yes",1,0)</f>
        <v>0</v>
      </c>
      <c r="S6417" t="s">
        <v>24</v>
      </c>
      <c r="T6417">
        <f>(Churn_Data[[#This Row],[OnlineSecurity]]="Yes")+(Churn_Data[[#This Row],[OnlineBackup]]="Yes")+(Churn_Data[[#This Row],[DeviceProtection]]="Yes")+(Churn_Data[[#This Row],[TechSupport]]="Yes")+(Churn_Data[[#This Row],[StreamingTV]]="Yes")+(Churn_Data[[#This Row],[StreamingMovies]]="Yes")</f>
        <v>5</v>
      </c>
      <c r="U6417" t="s">
        <v>5607</v>
      </c>
      <c r="V6417" t="s">
        <v>72</v>
      </c>
      <c r="W6417" t="str">
        <f>IF(ISNUMBER(SEARCH("automatic", Churn_Data[[#This Row],[PaymentMethod]])), "Automatic", "Manual")</f>
        <v>Automatic</v>
      </c>
      <c r="X6417">
        <v>98.15</v>
      </c>
      <c r="Y6417" t="str">
        <f>IF(Churn_Data[[#This Row],[tenure]]&lt;=12,"0-1 Year",IF(Churn_Data[[#This Row],[tenure]]&lt;=24,"1-2 Years",IF(Churn_Data[[#This Row],[tenure]]&lt;=36,"2-3 Years",IF(Churn_Data[[#This Row],[tenure]]&lt;=48,"3-4 Years",IF(Churn_Data[[#This Row],[tenure]]&lt;=60,"4-5 Years","5+ Years")))))</f>
        <v>3-4 Years</v>
      </c>
      <c r="Z6417">
        <v>40</v>
      </c>
      <c r="AA6417">
        <v>4116.8</v>
      </c>
      <c r="AB6417">
        <f>IF(Churn_Data[[#This Row],[Churn]]="No",Churn_Data[[#This Row],[MonthlyCharges]],NA())</f>
        <v>98.15</v>
      </c>
      <c r="AC6417">
        <f>IF(Churn_Data[[#This Row],[Churn]]="No",Churn_Data[[#This Row],[tenure]],NA())</f>
        <v>40</v>
      </c>
      <c r="AD6417" t="e">
        <f>IF(Churn_Data[[#This Row],[Churn]]="Yes",Churn_Data[[#This Row],[MonthlyCharges]],NA())</f>
        <v>#N/A</v>
      </c>
      <c r="AE6417" t="e">
        <f>IF(Churn_Data[[#This Row],[Churn]]="Yes",Churn_Data[[#This Row],[tenure]],NA())</f>
        <v>#N/A</v>
      </c>
      <c r="AF6417">
        <v>3926</v>
      </c>
    </row>
    <row r="6418" spans="1:32" x14ac:dyDescent="0.3">
      <c r="A6418" t="s">
        <v>6453</v>
      </c>
      <c r="B6418" t="s">
        <v>30</v>
      </c>
      <c r="C6418" t="str">
        <f>IF(Churn_Data[[#This Row],[SeniorCitizen]]=1,"Yes","No")</f>
        <v>Yes</v>
      </c>
      <c r="D6418">
        <v>1</v>
      </c>
      <c r="E6418" t="s">
        <v>24</v>
      </c>
      <c r="F6418" t="s">
        <v>25</v>
      </c>
      <c r="G6418" t="s">
        <v>24</v>
      </c>
      <c r="H6418" t="s">
        <v>25</v>
      </c>
      <c r="I6418" t="s">
        <v>26</v>
      </c>
      <c r="J6418" t="str">
        <f>IF(Churn_Data[[#This Row],[InternetService]]&lt;&gt;"No","Yes","No")</f>
        <v>Yes</v>
      </c>
      <c r="K6418" t="s">
        <v>25</v>
      </c>
      <c r="L6418" t="s">
        <v>25</v>
      </c>
      <c r="M6418" t="s">
        <v>25</v>
      </c>
      <c r="N6418" t="s">
        <v>25</v>
      </c>
      <c r="O6418" t="s">
        <v>25</v>
      </c>
      <c r="P6418" t="s">
        <v>25</v>
      </c>
      <c r="Q6418" t="s">
        <v>25</v>
      </c>
      <c r="R6418">
        <f>IF(Churn_Data[[#This Row],[Churn]]="Yes",1,0)</f>
        <v>0</v>
      </c>
      <c r="S6418" t="s">
        <v>24</v>
      </c>
      <c r="T6418">
        <f>(Churn_Data[[#This Row],[OnlineSecurity]]="Yes")+(Churn_Data[[#This Row],[OnlineBackup]]="Yes")+(Churn_Data[[#This Row],[DeviceProtection]]="Yes")+(Churn_Data[[#This Row],[TechSupport]]="Yes")+(Churn_Data[[#This Row],[StreamingTV]]="Yes")+(Churn_Data[[#This Row],[StreamingMovies]]="Yes")</f>
        <v>0</v>
      </c>
      <c r="U6418" t="s">
        <v>5607</v>
      </c>
      <c r="V6418" t="s">
        <v>46</v>
      </c>
      <c r="W6418" t="str">
        <f>IF(ISNUMBER(SEARCH("automatic", Churn_Data[[#This Row],[PaymentMethod]])), "Automatic", "Manual")</f>
        <v>Automatic</v>
      </c>
      <c r="X6418">
        <v>70.95</v>
      </c>
      <c r="Y6418" t="str">
        <f>IF(Churn_Data[[#This Row],[tenure]]&lt;=12,"0-1 Year",IF(Churn_Data[[#This Row],[tenure]]&lt;=24,"1-2 Years",IF(Churn_Data[[#This Row],[tenure]]&lt;=36,"2-3 Years",IF(Churn_Data[[#This Row],[tenure]]&lt;=48,"3-4 Years",IF(Churn_Data[[#This Row],[tenure]]&lt;=60,"4-5 Years","5+ Years")))))</f>
        <v>5+ Years</v>
      </c>
      <c r="Z6418">
        <v>65</v>
      </c>
      <c r="AA6418">
        <v>4555.2</v>
      </c>
      <c r="AB6418">
        <f>IF(Churn_Data[[#This Row],[Churn]]="No",Churn_Data[[#This Row],[MonthlyCharges]],NA())</f>
        <v>70.95</v>
      </c>
      <c r="AC6418">
        <f>IF(Churn_Data[[#This Row],[Churn]]="No",Churn_Data[[#This Row],[tenure]],NA())</f>
        <v>65</v>
      </c>
      <c r="AD6418" t="e">
        <f>IF(Churn_Data[[#This Row],[Churn]]="Yes",Churn_Data[[#This Row],[MonthlyCharges]],NA())</f>
        <v>#N/A</v>
      </c>
      <c r="AE6418" t="e">
        <f>IF(Churn_Data[[#This Row],[Churn]]="Yes",Churn_Data[[#This Row],[tenure]],NA())</f>
        <v>#N/A</v>
      </c>
      <c r="AF6418">
        <v>4611.75</v>
      </c>
    </row>
    <row r="6419" spans="1:32" x14ac:dyDescent="0.3">
      <c r="A6419" t="s">
        <v>6454</v>
      </c>
      <c r="B6419" t="s">
        <v>30</v>
      </c>
      <c r="C6419" t="str">
        <f>IF(Churn_Data[[#This Row],[SeniorCitizen]]=1,"Yes","No")</f>
        <v>Yes</v>
      </c>
      <c r="D6419">
        <v>1</v>
      </c>
      <c r="E6419" t="s">
        <v>24</v>
      </c>
      <c r="F6419" t="s">
        <v>25</v>
      </c>
      <c r="G6419" t="s">
        <v>24</v>
      </c>
      <c r="H6419" t="s">
        <v>25</v>
      </c>
      <c r="I6419" t="s">
        <v>26</v>
      </c>
      <c r="J6419" t="str">
        <f>IF(Churn_Data[[#This Row],[InternetService]]&lt;&gt;"No","Yes","No")</f>
        <v>Yes</v>
      </c>
      <c r="K6419" t="s">
        <v>24</v>
      </c>
      <c r="L6419" t="s">
        <v>25</v>
      </c>
      <c r="M6419" t="s">
        <v>25</v>
      </c>
      <c r="N6419" t="s">
        <v>24</v>
      </c>
      <c r="O6419" t="s">
        <v>24</v>
      </c>
      <c r="P6419" t="s">
        <v>25</v>
      </c>
      <c r="Q6419" t="s">
        <v>25</v>
      </c>
      <c r="R6419">
        <f>IF(Churn_Data[[#This Row],[Churn]]="Yes",1,0)</f>
        <v>0</v>
      </c>
      <c r="S6419" t="s">
        <v>25</v>
      </c>
      <c r="T6419">
        <f>(Churn_Data[[#This Row],[OnlineSecurity]]="Yes")+(Churn_Data[[#This Row],[OnlineBackup]]="Yes")+(Churn_Data[[#This Row],[DeviceProtection]]="Yes")+(Churn_Data[[#This Row],[TechSupport]]="Yes")+(Churn_Data[[#This Row],[StreamingTV]]="Yes")+(Churn_Data[[#This Row],[StreamingMovies]]="Yes")</f>
        <v>3</v>
      </c>
      <c r="U6419" t="s">
        <v>5607</v>
      </c>
      <c r="V6419" t="s">
        <v>28</v>
      </c>
      <c r="W6419" t="str">
        <f>IF(ISNUMBER(SEARCH("automatic", Churn_Data[[#This Row],[PaymentMethod]])), "Automatic", "Manual")</f>
        <v>Manual</v>
      </c>
      <c r="X6419">
        <v>90.15</v>
      </c>
      <c r="Y6419" t="str">
        <f>IF(Churn_Data[[#This Row],[tenure]]&lt;=12,"0-1 Year",IF(Churn_Data[[#This Row],[tenure]]&lt;=24,"1-2 Years",IF(Churn_Data[[#This Row],[tenure]]&lt;=36,"2-3 Years",IF(Churn_Data[[#This Row],[tenure]]&lt;=48,"3-4 Years",IF(Churn_Data[[#This Row],[tenure]]&lt;=60,"4-5 Years","5+ Years")))))</f>
        <v>2-3 Years</v>
      </c>
      <c r="Z6419">
        <v>34</v>
      </c>
      <c r="AA6419">
        <v>3128.8</v>
      </c>
      <c r="AB6419">
        <f>IF(Churn_Data[[#This Row],[Churn]]="No",Churn_Data[[#This Row],[MonthlyCharges]],NA())</f>
        <v>90.15</v>
      </c>
      <c r="AC6419">
        <f>IF(Churn_Data[[#This Row],[Churn]]="No",Churn_Data[[#This Row],[tenure]],NA())</f>
        <v>34</v>
      </c>
      <c r="AD6419" t="e">
        <f>IF(Churn_Data[[#This Row],[Churn]]="Yes",Churn_Data[[#This Row],[MonthlyCharges]],NA())</f>
        <v>#N/A</v>
      </c>
      <c r="AE6419" t="e">
        <f>IF(Churn_Data[[#This Row],[Churn]]="Yes",Churn_Data[[#This Row],[tenure]],NA())</f>
        <v>#N/A</v>
      </c>
      <c r="AF6419">
        <v>3065.1</v>
      </c>
    </row>
    <row r="6420" spans="1:32" x14ac:dyDescent="0.3">
      <c r="A6420" t="s">
        <v>6455</v>
      </c>
      <c r="B6420" t="s">
        <v>23</v>
      </c>
      <c r="C6420" t="str">
        <f>IF(Churn_Data[[#This Row],[SeniorCitizen]]=1,"Yes","No")</f>
        <v>Yes</v>
      </c>
      <c r="D6420">
        <v>1</v>
      </c>
      <c r="E6420" t="s">
        <v>24</v>
      </c>
      <c r="F6420" t="s">
        <v>25</v>
      </c>
      <c r="G6420" t="s">
        <v>24</v>
      </c>
      <c r="H6420" t="s">
        <v>25</v>
      </c>
      <c r="I6420" t="s">
        <v>26</v>
      </c>
      <c r="J6420" t="str">
        <f>IF(Churn_Data[[#This Row],[InternetService]]&lt;&gt;"No","Yes","No")</f>
        <v>Yes</v>
      </c>
      <c r="K6420" t="s">
        <v>24</v>
      </c>
      <c r="L6420" t="s">
        <v>24</v>
      </c>
      <c r="M6420" t="s">
        <v>25</v>
      </c>
      <c r="N6420" t="s">
        <v>25</v>
      </c>
      <c r="O6420" t="s">
        <v>25</v>
      </c>
      <c r="P6420" t="s">
        <v>24</v>
      </c>
      <c r="Q6420" t="s">
        <v>25</v>
      </c>
      <c r="R6420">
        <f>IF(Churn_Data[[#This Row],[Churn]]="Yes",1,0)</f>
        <v>0</v>
      </c>
      <c r="S6420" t="s">
        <v>25</v>
      </c>
      <c r="T6420">
        <f>(Churn_Data[[#This Row],[OnlineSecurity]]="Yes")+(Churn_Data[[#This Row],[OnlineBackup]]="Yes")+(Churn_Data[[#This Row],[DeviceProtection]]="Yes")+(Churn_Data[[#This Row],[TechSupport]]="Yes")+(Churn_Data[[#This Row],[StreamingTV]]="Yes")+(Churn_Data[[#This Row],[StreamingMovies]]="Yes")</f>
        <v>3</v>
      </c>
      <c r="U6420" t="s">
        <v>5607</v>
      </c>
      <c r="V6420" t="s">
        <v>72</v>
      </c>
      <c r="W6420" t="str">
        <f>IF(ISNUMBER(SEARCH("automatic", Churn_Data[[#This Row],[PaymentMethod]])), "Automatic", "Manual")</f>
        <v>Automatic</v>
      </c>
      <c r="X6420">
        <v>87.3</v>
      </c>
      <c r="Y6420" t="str">
        <f>IF(Churn_Data[[#This Row],[tenure]]&lt;=12,"0-1 Year",IF(Churn_Data[[#This Row],[tenure]]&lt;=24,"1-2 Years",IF(Churn_Data[[#This Row],[tenure]]&lt;=36,"2-3 Years",IF(Churn_Data[[#This Row],[tenure]]&lt;=48,"3-4 Years",IF(Churn_Data[[#This Row],[tenure]]&lt;=60,"4-5 Years","5+ Years")))))</f>
        <v>5+ Years</v>
      </c>
      <c r="Z6420">
        <v>69</v>
      </c>
      <c r="AA6420">
        <v>6055.55</v>
      </c>
      <c r="AB6420">
        <f>IF(Churn_Data[[#This Row],[Churn]]="No",Churn_Data[[#This Row],[MonthlyCharges]],NA())</f>
        <v>87.3</v>
      </c>
      <c r="AC6420">
        <f>IF(Churn_Data[[#This Row],[Churn]]="No",Churn_Data[[#This Row],[tenure]],NA())</f>
        <v>69</v>
      </c>
      <c r="AD6420" t="e">
        <f>IF(Churn_Data[[#This Row],[Churn]]="Yes",Churn_Data[[#This Row],[MonthlyCharges]],NA())</f>
        <v>#N/A</v>
      </c>
      <c r="AE6420" t="e">
        <f>IF(Churn_Data[[#This Row],[Churn]]="Yes",Churn_Data[[#This Row],[tenure]],NA())</f>
        <v>#N/A</v>
      </c>
      <c r="AF6420">
        <v>6023.7</v>
      </c>
    </row>
    <row r="6421" spans="1:32" x14ac:dyDescent="0.3">
      <c r="A6421" t="s">
        <v>6456</v>
      </c>
      <c r="B6421" t="s">
        <v>23</v>
      </c>
      <c r="C6421" t="str">
        <f>IF(Churn_Data[[#This Row],[SeniorCitizen]]=1,"Yes","No")</f>
        <v>Yes</v>
      </c>
      <c r="D6421">
        <v>1</v>
      </c>
      <c r="E6421" t="s">
        <v>24</v>
      </c>
      <c r="F6421" t="s">
        <v>25</v>
      </c>
      <c r="G6421" t="s">
        <v>24</v>
      </c>
      <c r="H6421" t="s">
        <v>25</v>
      </c>
      <c r="I6421" t="s">
        <v>120</v>
      </c>
      <c r="J6421" t="str">
        <f>IF(Churn_Data[[#This Row],[InternetService]]&lt;&gt;"No","Yes","No")</f>
        <v>Yes</v>
      </c>
      <c r="K6421" t="s">
        <v>24</v>
      </c>
      <c r="L6421" t="s">
        <v>25</v>
      </c>
      <c r="M6421" t="s">
        <v>24</v>
      </c>
      <c r="N6421" t="s">
        <v>24</v>
      </c>
      <c r="O6421" t="s">
        <v>24</v>
      </c>
      <c r="P6421" t="s">
        <v>24</v>
      </c>
      <c r="Q6421" t="s">
        <v>25</v>
      </c>
      <c r="R6421">
        <f>IF(Churn_Data[[#This Row],[Churn]]="Yes",1,0)</f>
        <v>0</v>
      </c>
      <c r="S6421" t="s">
        <v>24</v>
      </c>
      <c r="T6421">
        <f>(Churn_Data[[#This Row],[OnlineSecurity]]="Yes")+(Churn_Data[[#This Row],[OnlineBackup]]="Yes")+(Churn_Data[[#This Row],[DeviceProtection]]="Yes")+(Churn_Data[[#This Row],[TechSupport]]="Yes")+(Churn_Data[[#This Row],[StreamingTV]]="Yes")+(Churn_Data[[#This Row],[StreamingMovies]]="Yes")</f>
        <v>5</v>
      </c>
      <c r="U6421" t="s">
        <v>5607</v>
      </c>
      <c r="V6421" t="s">
        <v>32</v>
      </c>
      <c r="W6421" t="str">
        <f>IF(ISNUMBER(SEARCH("automatic", Churn_Data[[#This Row],[PaymentMethod]])), "Automatic", "Manual")</f>
        <v>Manual</v>
      </c>
      <c r="X6421">
        <v>79.2</v>
      </c>
      <c r="Y6421" t="str">
        <f>IF(Churn_Data[[#This Row],[tenure]]&lt;=12,"0-1 Year",IF(Churn_Data[[#This Row],[tenure]]&lt;=24,"1-2 Years",IF(Churn_Data[[#This Row],[tenure]]&lt;=36,"2-3 Years",IF(Churn_Data[[#This Row],[tenure]]&lt;=48,"3-4 Years",IF(Churn_Data[[#This Row],[tenure]]&lt;=60,"4-5 Years","5+ Years")))))</f>
        <v>0-1 Year</v>
      </c>
      <c r="Z6421">
        <v>12</v>
      </c>
      <c r="AA6421">
        <v>943.85</v>
      </c>
      <c r="AB6421">
        <f>IF(Churn_Data[[#This Row],[Churn]]="No",Churn_Data[[#This Row],[MonthlyCharges]],NA())</f>
        <v>79.2</v>
      </c>
      <c r="AC6421">
        <f>IF(Churn_Data[[#This Row],[Churn]]="No",Churn_Data[[#This Row],[tenure]],NA())</f>
        <v>12</v>
      </c>
      <c r="AD6421" t="e">
        <f>IF(Churn_Data[[#This Row],[Churn]]="Yes",Churn_Data[[#This Row],[MonthlyCharges]],NA())</f>
        <v>#N/A</v>
      </c>
      <c r="AE6421" t="e">
        <f>IF(Churn_Data[[#This Row],[Churn]]="Yes",Churn_Data[[#This Row],[tenure]],NA())</f>
        <v>#N/A</v>
      </c>
      <c r="AF6421">
        <v>950.4</v>
      </c>
    </row>
    <row r="6422" spans="1:32" x14ac:dyDescent="0.3">
      <c r="A6422" t="s">
        <v>6457</v>
      </c>
      <c r="B6422" t="s">
        <v>30</v>
      </c>
      <c r="C6422" t="str">
        <f>IF(Churn_Data[[#This Row],[SeniorCitizen]]=1,"Yes","No")</f>
        <v>Yes</v>
      </c>
      <c r="D6422">
        <v>1</v>
      </c>
      <c r="E6422" t="s">
        <v>25</v>
      </c>
      <c r="F6422" t="s">
        <v>25</v>
      </c>
      <c r="G6422" t="s">
        <v>24</v>
      </c>
      <c r="H6422" t="s">
        <v>25</v>
      </c>
      <c r="I6422" t="s">
        <v>25</v>
      </c>
      <c r="J6422" t="str">
        <f>IF(Churn_Data[[#This Row],[InternetService]]&lt;&gt;"No","Yes","No")</f>
        <v>No</v>
      </c>
      <c r="K6422" t="s">
        <v>3064</v>
      </c>
      <c r="L6422" t="s">
        <v>3064</v>
      </c>
      <c r="M6422" t="s">
        <v>3064</v>
      </c>
      <c r="N6422" t="s">
        <v>3064</v>
      </c>
      <c r="O6422" t="s">
        <v>3064</v>
      </c>
      <c r="P6422" t="s">
        <v>3064</v>
      </c>
      <c r="Q6422" t="s">
        <v>25</v>
      </c>
      <c r="R6422">
        <f>IF(Churn_Data[[#This Row],[Churn]]="Yes",1,0)</f>
        <v>0</v>
      </c>
      <c r="S6422" t="s">
        <v>25</v>
      </c>
      <c r="T6422">
        <f>(Churn_Data[[#This Row],[OnlineSecurity]]="Yes")+(Churn_Data[[#This Row],[OnlineBackup]]="Yes")+(Churn_Data[[#This Row],[DeviceProtection]]="Yes")+(Churn_Data[[#This Row],[TechSupport]]="Yes")+(Churn_Data[[#This Row],[StreamingTV]]="Yes")+(Churn_Data[[#This Row],[StreamingMovies]]="Yes")</f>
        <v>0</v>
      </c>
      <c r="U6422" t="s">
        <v>5607</v>
      </c>
      <c r="V6422" t="s">
        <v>72</v>
      </c>
      <c r="W6422" t="str">
        <f>IF(ISNUMBER(SEARCH("automatic", Churn_Data[[#This Row],[PaymentMethod]])), "Automatic", "Manual")</f>
        <v>Automatic</v>
      </c>
      <c r="X6422">
        <v>19.8</v>
      </c>
      <c r="Y6422" t="str">
        <f>IF(Churn_Data[[#This Row],[tenure]]&lt;=12,"0-1 Year",IF(Churn_Data[[#This Row],[tenure]]&lt;=24,"1-2 Years",IF(Churn_Data[[#This Row],[tenure]]&lt;=36,"2-3 Years",IF(Churn_Data[[#This Row],[tenure]]&lt;=48,"3-4 Years",IF(Churn_Data[[#This Row],[tenure]]&lt;=60,"4-5 Years","5+ Years")))))</f>
        <v>2-3 Years</v>
      </c>
      <c r="Z6422">
        <v>32</v>
      </c>
      <c r="AA6422">
        <v>587.70000000000005</v>
      </c>
      <c r="AB6422">
        <f>IF(Churn_Data[[#This Row],[Churn]]="No",Churn_Data[[#This Row],[MonthlyCharges]],NA())</f>
        <v>19.8</v>
      </c>
      <c r="AC6422">
        <f>IF(Churn_Data[[#This Row],[Churn]]="No",Churn_Data[[#This Row],[tenure]],NA())</f>
        <v>32</v>
      </c>
      <c r="AD6422" t="e">
        <f>IF(Churn_Data[[#This Row],[Churn]]="Yes",Churn_Data[[#This Row],[MonthlyCharges]],NA())</f>
        <v>#N/A</v>
      </c>
      <c r="AE6422" t="e">
        <f>IF(Churn_Data[[#This Row],[Churn]]="Yes",Churn_Data[[#This Row],[tenure]],NA())</f>
        <v>#N/A</v>
      </c>
      <c r="AF6422">
        <v>633.6</v>
      </c>
    </row>
    <row r="6423" spans="1:32" x14ac:dyDescent="0.3">
      <c r="A6423" t="s">
        <v>6458</v>
      </c>
      <c r="B6423" t="s">
        <v>30</v>
      </c>
      <c r="C6423" t="str">
        <f>IF(Churn_Data[[#This Row],[SeniorCitizen]]=1,"Yes","No")</f>
        <v>Yes</v>
      </c>
      <c r="D6423">
        <v>1</v>
      </c>
      <c r="E6423" t="s">
        <v>24</v>
      </c>
      <c r="F6423" t="s">
        <v>25</v>
      </c>
      <c r="G6423" t="s">
        <v>24</v>
      </c>
      <c r="H6423" t="s">
        <v>25</v>
      </c>
      <c r="I6423" t="s">
        <v>120</v>
      </c>
      <c r="J6423" t="str">
        <f>IF(Churn_Data[[#This Row],[InternetService]]&lt;&gt;"No","Yes","No")</f>
        <v>Yes</v>
      </c>
      <c r="K6423" t="s">
        <v>24</v>
      </c>
      <c r="L6423" t="s">
        <v>24</v>
      </c>
      <c r="M6423" t="s">
        <v>25</v>
      </c>
      <c r="N6423" t="s">
        <v>24</v>
      </c>
      <c r="O6423" t="s">
        <v>25</v>
      </c>
      <c r="P6423" t="s">
        <v>25</v>
      </c>
      <c r="Q6423" t="s">
        <v>25</v>
      </c>
      <c r="R6423">
        <f>IF(Churn_Data[[#This Row],[Churn]]="Yes",1,0)</f>
        <v>0</v>
      </c>
      <c r="S6423" t="s">
        <v>24</v>
      </c>
      <c r="T6423">
        <f>(Churn_Data[[#This Row],[OnlineSecurity]]="Yes")+(Churn_Data[[#This Row],[OnlineBackup]]="Yes")+(Churn_Data[[#This Row],[DeviceProtection]]="Yes")+(Churn_Data[[#This Row],[TechSupport]]="Yes")+(Churn_Data[[#This Row],[StreamingTV]]="Yes")+(Churn_Data[[#This Row],[StreamingMovies]]="Yes")</f>
        <v>3</v>
      </c>
      <c r="U6423" t="s">
        <v>5607</v>
      </c>
      <c r="V6423" t="s">
        <v>46</v>
      </c>
      <c r="W6423" t="str">
        <f>IF(ISNUMBER(SEARCH("automatic", Churn_Data[[#This Row],[PaymentMethod]])), "Automatic", "Manual")</f>
        <v>Automatic</v>
      </c>
      <c r="X6423">
        <v>60.95</v>
      </c>
      <c r="Y6423" t="str">
        <f>IF(Churn_Data[[#This Row],[tenure]]&lt;=12,"0-1 Year",IF(Churn_Data[[#This Row],[tenure]]&lt;=24,"1-2 Years",IF(Churn_Data[[#This Row],[tenure]]&lt;=36,"2-3 Years",IF(Churn_Data[[#This Row],[tenure]]&lt;=48,"3-4 Years",IF(Churn_Data[[#This Row],[tenure]]&lt;=60,"4-5 Years","5+ Years")))))</f>
        <v>5+ Years</v>
      </c>
      <c r="Z6423">
        <v>67</v>
      </c>
      <c r="AA6423">
        <v>4119.3999999999996</v>
      </c>
      <c r="AB6423">
        <f>IF(Churn_Data[[#This Row],[Churn]]="No",Churn_Data[[#This Row],[MonthlyCharges]],NA())</f>
        <v>60.95</v>
      </c>
      <c r="AC6423">
        <f>IF(Churn_Data[[#This Row],[Churn]]="No",Churn_Data[[#This Row],[tenure]],NA())</f>
        <v>67</v>
      </c>
      <c r="AD6423" t="e">
        <f>IF(Churn_Data[[#This Row],[Churn]]="Yes",Churn_Data[[#This Row],[MonthlyCharges]],NA())</f>
        <v>#N/A</v>
      </c>
      <c r="AE6423" t="e">
        <f>IF(Churn_Data[[#This Row],[Churn]]="Yes",Churn_Data[[#This Row],[tenure]],NA())</f>
        <v>#N/A</v>
      </c>
      <c r="AF6423">
        <v>4083.65</v>
      </c>
    </row>
    <row r="6424" spans="1:32" x14ac:dyDescent="0.3">
      <c r="A6424" t="s">
        <v>6459</v>
      </c>
      <c r="B6424" t="s">
        <v>30</v>
      </c>
      <c r="C6424" t="str">
        <f>IF(Churn_Data[[#This Row],[SeniorCitizen]]=1,"Yes","No")</f>
        <v>Yes</v>
      </c>
      <c r="D6424">
        <v>1</v>
      </c>
      <c r="E6424" t="s">
        <v>24</v>
      </c>
      <c r="F6424" t="s">
        <v>25</v>
      </c>
      <c r="G6424" t="s">
        <v>24</v>
      </c>
      <c r="H6424" t="s">
        <v>25</v>
      </c>
      <c r="I6424" t="s">
        <v>120</v>
      </c>
      <c r="J6424" t="str">
        <f>IF(Churn_Data[[#This Row],[InternetService]]&lt;&gt;"No","Yes","No")</f>
        <v>Yes</v>
      </c>
      <c r="K6424" t="s">
        <v>25</v>
      </c>
      <c r="L6424" t="s">
        <v>25</v>
      </c>
      <c r="M6424" t="s">
        <v>24</v>
      </c>
      <c r="N6424" t="s">
        <v>24</v>
      </c>
      <c r="O6424" t="s">
        <v>25</v>
      </c>
      <c r="P6424" t="s">
        <v>25</v>
      </c>
      <c r="Q6424" t="s">
        <v>25</v>
      </c>
      <c r="R6424">
        <f>IF(Churn_Data[[#This Row],[Churn]]="Yes",1,0)</f>
        <v>0</v>
      </c>
      <c r="S6424" t="s">
        <v>25</v>
      </c>
      <c r="T6424">
        <f>(Churn_Data[[#This Row],[OnlineSecurity]]="Yes")+(Churn_Data[[#This Row],[OnlineBackup]]="Yes")+(Churn_Data[[#This Row],[DeviceProtection]]="Yes")+(Churn_Data[[#This Row],[TechSupport]]="Yes")+(Churn_Data[[#This Row],[StreamingTV]]="Yes")+(Churn_Data[[#This Row],[StreamingMovies]]="Yes")</f>
        <v>2</v>
      </c>
      <c r="U6424" t="s">
        <v>5607</v>
      </c>
      <c r="V6424" t="s">
        <v>72</v>
      </c>
      <c r="W6424" t="str">
        <f>IF(ISNUMBER(SEARCH("automatic", Churn_Data[[#This Row],[PaymentMethod]])), "Automatic", "Manual")</f>
        <v>Automatic</v>
      </c>
      <c r="X6424">
        <v>54.1</v>
      </c>
      <c r="Y6424" t="str">
        <f>IF(Churn_Data[[#This Row],[tenure]]&lt;=12,"0-1 Year",IF(Churn_Data[[#This Row],[tenure]]&lt;=24,"1-2 Years",IF(Churn_Data[[#This Row],[tenure]]&lt;=36,"2-3 Years",IF(Churn_Data[[#This Row],[tenure]]&lt;=48,"3-4 Years",IF(Churn_Data[[#This Row],[tenure]]&lt;=60,"4-5 Years","5+ Years")))))</f>
        <v>2-3 Years</v>
      </c>
      <c r="Z6424">
        <v>36</v>
      </c>
      <c r="AA6424">
        <v>1992.85</v>
      </c>
      <c r="AB6424">
        <f>IF(Churn_Data[[#This Row],[Churn]]="No",Churn_Data[[#This Row],[MonthlyCharges]],NA())</f>
        <v>54.1</v>
      </c>
      <c r="AC6424">
        <f>IF(Churn_Data[[#This Row],[Churn]]="No",Churn_Data[[#This Row],[tenure]],NA())</f>
        <v>36</v>
      </c>
      <c r="AD6424" t="e">
        <f>IF(Churn_Data[[#This Row],[Churn]]="Yes",Churn_Data[[#This Row],[MonthlyCharges]],NA())</f>
        <v>#N/A</v>
      </c>
      <c r="AE6424" t="e">
        <f>IF(Churn_Data[[#This Row],[Churn]]="Yes",Churn_Data[[#This Row],[tenure]],NA())</f>
        <v>#N/A</v>
      </c>
      <c r="AF6424">
        <v>1947.6</v>
      </c>
    </row>
    <row r="6425" spans="1:32" x14ac:dyDescent="0.3">
      <c r="A6425" t="s">
        <v>6460</v>
      </c>
      <c r="B6425" t="s">
        <v>30</v>
      </c>
      <c r="C6425" t="str">
        <f>IF(Churn_Data[[#This Row],[SeniorCitizen]]=1,"Yes","No")</f>
        <v>Yes</v>
      </c>
      <c r="D6425">
        <v>1</v>
      </c>
      <c r="E6425" t="s">
        <v>24</v>
      </c>
      <c r="F6425" t="s">
        <v>25</v>
      </c>
      <c r="G6425" t="s">
        <v>24</v>
      </c>
      <c r="H6425" t="s">
        <v>25</v>
      </c>
      <c r="I6425" t="s">
        <v>26</v>
      </c>
      <c r="J6425" t="str">
        <f>IF(Churn_Data[[#This Row],[InternetService]]&lt;&gt;"No","Yes","No")</f>
        <v>Yes</v>
      </c>
      <c r="K6425" t="s">
        <v>25</v>
      </c>
      <c r="L6425" t="s">
        <v>24</v>
      </c>
      <c r="M6425" t="s">
        <v>24</v>
      </c>
      <c r="N6425" t="s">
        <v>25</v>
      </c>
      <c r="O6425" t="s">
        <v>24</v>
      </c>
      <c r="P6425" t="s">
        <v>24</v>
      </c>
      <c r="Q6425" t="s">
        <v>25</v>
      </c>
      <c r="R6425">
        <f>IF(Churn_Data[[#This Row],[Churn]]="Yes",1,0)</f>
        <v>0</v>
      </c>
      <c r="S6425" t="s">
        <v>24</v>
      </c>
      <c r="T6425">
        <f>(Churn_Data[[#This Row],[OnlineSecurity]]="Yes")+(Churn_Data[[#This Row],[OnlineBackup]]="Yes")+(Churn_Data[[#This Row],[DeviceProtection]]="Yes")+(Churn_Data[[#This Row],[TechSupport]]="Yes")+(Churn_Data[[#This Row],[StreamingTV]]="Yes")+(Churn_Data[[#This Row],[StreamingMovies]]="Yes")</f>
        <v>4</v>
      </c>
      <c r="U6425" t="s">
        <v>5607</v>
      </c>
      <c r="V6425" t="s">
        <v>32</v>
      </c>
      <c r="W6425" t="str">
        <f>IF(ISNUMBER(SEARCH("automatic", Churn_Data[[#This Row],[PaymentMethod]])), "Automatic", "Manual")</f>
        <v>Manual</v>
      </c>
      <c r="X6425">
        <v>97.95</v>
      </c>
      <c r="Y6425" t="str">
        <f>IF(Churn_Data[[#This Row],[tenure]]&lt;=12,"0-1 Year",IF(Churn_Data[[#This Row],[tenure]]&lt;=24,"1-2 Years",IF(Churn_Data[[#This Row],[tenure]]&lt;=36,"2-3 Years",IF(Churn_Data[[#This Row],[tenure]]&lt;=48,"3-4 Years",IF(Churn_Data[[#This Row],[tenure]]&lt;=60,"4-5 Years","5+ Years")))))</f>
        <v>4-5 Years</v>
      </c>
      <c r="Z6425">
        <v>60</v>
      </c>
      <c r="AA6425">
        <v>5867</v>
      </c>
      <c r="AB6425">
        <f>IF(Churn_Data[[#This Row],[Churn]]="No",Churn_Data[[#This Row],[MonthlyCharges]],NA())</f>
        <v>97.95</v>
      </c>
      <c r="AC6425">
        <f>IF(Churn_Data[[#This Row],[Churn]]="No",Churn_Data[[#This Row],[tenure]],NA())</f>
        <v>60</v>
      </c>
      <c r="AD6425" t="e">
        <f>IF(Churn_Data[[#This Row],[Churn]]="Yes",Churn_Data[[#This Row],[MonthlyCharges]],NA())</f>
        <v>#N/A</v>
      </c>
      <c r="AE6425" t="e">
        <f>IF(Churn_Data[[#This Row],[Churn]]="Yes",Churn_Data[[#This Row],[tenure]],NA())</f>
        <v>#N/A</v>
      </c>
      <c r="AF6425">
        <v>5877</v>
      </c>
    </row>
    <row r="6426" spans="1:32" x14ac:dyDescent="0.3">
      <c r="A6426" t="s">
        <v>6461</v>
      </c>
      <c r="B6426" t="s">
        <v>30</v>
      </c>
      <c r="C6426" t="str">
        <f>IF(Churn_Data[[#This Row],[SeniorCitizen]]=1,"Yes","No")</f>
        <v>Yes</v>
      </c>
      <c r="D6426">
        <v>1</v>
      </c>
      <c r="E6426" t="s">
        <v>24</v>
      </c>
      <c r="F6426" t="s">
        <v>25</v>
      </c>
      <c r="G6426" t="s">
        <v>24</v>
      </c>
      <c r="H6426" t="s">
        <v>25</v>
      </c>
      <c r="I6426" t="s">
        <v>120</v>
      </c>
      <c r="J6426" t="str">
        <f>IF(Churn_Data[[#This Row],[InternetService]]&lt;&gt;"No","Yes","No")</f>
        <v>Yes</v>
      </c>
      <c r="K6426" t="s">
        <v>24</v>
      </c>
      <c r="L6426" t="s">
        <v>24</v>
      </c>
      <c r="M6426" t="s">
        <v>25</v>
      </c>
      <c r="N6426" t="s">
        <v>24</v>
      </c>
      <c r="O6426" t="s">
        <v>24</v>
      </c>
      <c r="P6426" t="s">
        <v>25</v>
      </c>
      <c r="Q6426" t="s">
        <v>25</v>
      </c>
      <c r="R6426">
        <f>IF(Churn_Data[[#This Row],[Churn]]="Yes",1,0)</f>
        <v>0</v>
      </c>
      <c r="S6426" t="s">
        <v>24</v>
      </c>
      <c r="T6426">
        <f>(Churn_Data[[#This Row],[OnlineSecurity]]="Yes")+(Churn_Data[[#This Row],[OnlineBackup]]="Yes")+(Churn_Data[[#This Row],[DeviceProtection]]="Yes")+(Churn_Data[[#This Row],[TechSupport]]="Yes")+(Churn_Data[[#This Row],[StreamingTV]]="Yes")+(Churn_Data[[#This Row],[StreamingMovies]]="Yes")</f>
        <v>4</v>
      </c>
      <c r="U6426" t="s">
        <v>5607</v>
      </c>
      <c r="V6426" t="s">
        <v>46</v>
      </c>
      <c r="W6426" t="str">
        <f>IF(ISNUMBER(SEARCH("automatic", Churn_Data[[#This Row],[PaymentMethod]])), "Automatic", "Manual")</f>
        <v>Automatic</v>
      </c>
      <c r="X6426">
        <v>71</v>
      </c>
      <c r="Y6426" t="str">
        <f>IF(Churn_Data[[#This Row],[tenure]]&lt;=12,"0-1 Year",IF(Churn_Data[[#This Row],[tenure]]&lt;=24,"1-2 Years",IF(Churn_Data[[#This Row],[tenure]]&lt;=36,"2-3 Years",IF(Churn_Data[[#This Row],[tenure]]&lt;=48,"3-4 Years",IF(Churn_Data[[#This Row],[tenure]]&lt;=60,"4-5 Years","5+ Years")))))</f>
        <v>5+ Years</v>
      </c>
      <c r="Z6426">
        <v>71</v>
      </c>
      <c r="AA6426">
        <v>5012.1000000000004</v>
      </c>
      <c r="AB6426">
        <f>IF(Churn_Data[[#This Row],[Churn]]="No",Churn_Data[[#This Row],[MonthlyCharges]],NA())</f>
        <v>71</v>
      </c>
      <c r="AC6426">
        <f>IF(Churn_Data[[#This Row],[Churn]]="No",Churn_Data[[#This Row],[tenure]],NA())</f>
        <v>71</v>
      </c>
      <c r="AD6426" t="e">
        <f>IF(Churn_Data[[#This Row],[Churn]]="Yes",Churn_Data[[#This Row],[MonthlyCharges]],NA())</f>
        <v>#N/A</v>
      </c>
      <c r="AE6426" t="e">
        <f>IF(Churn_Data[[#This Row],[Churn]]="Yes",Churn_Data[[#This Row],[tenure]],NA())</f>
        <v>#N/A</v>
      </c>
      <c r="AF6426">
        <v>5041</v>
      </c>
    </row>
    <row r="6427" spans="1:32" x14ac:dyDescent="0.3">
      <c r="A6427" t="s">
        <v>6462</v>
      </c>
      <c r="B6427" t="s">
        <v>30</v>
      </c>
      <c r="C6427" t="str">
        <f>IF(Churn_Data[[#This Row],[SeniorCitizen]]=1,"Yes","No")</f>
        <v>Yes</v>
      </c>
      <c r="D6427">
        <v>1</v>
      </c>
      <c r="E6427" t="s">
        <v>24</v>
      </c>
      <c r="F6427" t="s">
        <v>25</v>
      </c>
      <c r="G6427" t="s">
        <v>24</v>
      </c>
      <c r="H6427" t="s">
        <v>25</v>
      </c>
      <c r="I6427" t="s">
        <v>26</v>
      </c>
      <c r="J6427" t="str">
        <f>IF(Churn_Data[[#This Row],[InternetService]]&lt;&gt;"No","Yes","No")</f>
        <v>Yes</v>
      </c>
      <c r="K6427" t="s">
        <v>24</v>
      </c>
      <c r="L6427" t="s">
        <v>25</v>
      </c>
      <c r="M6427" t="s">
        <v>24</v>
      </c>
      <c r="N6427" t="s">
        <v>25</v>
      </c>
      <c r="O6427" t="s">
        <v>25</v>
      </c>
      <c r="P6427" t="s">
        <v>25</v>
      </c>
      <c r="Q6427" t="s">
        <v>25</v>
      </c>
      <c r="R6427">
        <f>IF(Churn_Data[[#This Row],[Churn]]="Yes",1,0)</f>
        <v>0</v>
      </c>
      <c r="S6427" t="s">
        <v>25</v>
      </c>
      <c r="T6427">
        <f>(Churn_Data[[#This Row],[OnlineSecurity]]="Yes")+(Churn_Data[[#This Row],[OnlineBackup]]="Yes")+(Churn_Data[[#This Row],[DeviceProtection]]="Yes")+(Churn_Data[[#This Row],[TechSupport]]="Yes")+(Churn_Data[[#This Row],[StreamingTV]]="Yes")+(Churn_Data[[#This Row],[StreamingMovies]]="Yes")</f>
        <v>2</v>
      </c>
      <c r="U6427" t="s">
        <v>5607</v>
      </c>
      <c r="V6427" t="s">
        <v>72</v>
      </c>
      <c r="W6427" t="str">
        <f>IF(ISNUMBER(SEARCH("automatic", Churn_Data[[#This Row],[PaymentMethod]])), "Automatic", "Manual")</f>
        <v>Automatic</v>
      </c>
      <c r="X6427">
        <v>80.3</v>
      </c>
      <c r="Y6427" t="str">
        <f>IF(Churn_Data[[#This Row],[tenure]]&lt;=12,"0-1 Year",IF(Churn_Data[[#This Row],[tenure]]&lt;=24,"1-2 Years",IF(Churn_Data[[#This Row],[tenure]]&lt;=36,"2-3 Years",IF(Churn_Data[[#This Row],[tenure]]&lt;=48,"3-4 Years",IF(Churn_Data[[#This Row],[tenure]]&lt;=60,"4-5 Years","5+ Years")))))</f>
        <v>5+ Years</v>
      </c>
      <c r="Z6427">
        <v>64</v>
      </c>
      <c r="AA6427">
        <v>5017.7</v>
      </c>
      <c r="AB6427">
        <f>IF(Churn_Data[[#This Row],[Churn]]="No",Churn_Data[[#This Row],[MonthlyCharges]],NA())</f>
        <v>80.3</v>
      </c>
      <c r="AC6427">
        <f>IF(Churn_Data[[#This Row],[Churn]]="No",Churn_Data[[#This Row],[tenure]],NA())</f>
        <v>64</v>
      </c>
      <c r="AD6427" t="e">
        <f>IF(Churn_Data[[#This Row],[Churn]]="Yes",Churn_Data[[#This Row],[MonthlyCharges]],NA())</f>
        <v>#N/A</v>
      </c>
      <c r="AE6427" t="e">
        <f>IF(Churn_Data[[#This Row],[Churn]]="Yes",Churn_Data[[#This Row],[tenure]],NA())</f>
        <v>#N/A</v>
      </c>
      <c r="AF6427">
        <v>5139.2</v>
      </c>
    </row>
    <row r="6428" spans="1:32" x14ac:dyDescent="0.3">
      <c r="A6428" t="s">
        <v>6463</v>
      </c>
      <c r="B6428" t="s">
        <v>23</v>
      </c>
      <c r="C6428" t="str">
        <f>IF(Churn_Data[[#This Row],[SeniorCitizen]]=1,"Yes","No")</f>
        <v>Yes</v>
      </c>
      <c r="D6428">
        <v>1</v>
      </c>
      <c r="E6428" t="s">
        <v>24</v>
      </c>
      <c r="F6428" t="s">
        <v>25</v>
      </c>
      <c r="G6428" t="s">
        <v>24</v>
      </c>
      <c r="H6428" t="s">
        <v>25</v>
      </c>
      <c r="I6428" t="s">
        <v>120</v>
      </c>
      <c r="J6428" t="str">
        <f>IF(Churn_Data[[#This Row],[InternetService]]&lt;&gt;"No","Yes","No")</f>
        <v>Yes</v>
      </c>
      <c r="K6428" t="s">
        <v>25</v>
      </c>
      <c r="L6428" t="s">
        <v>24</v>
      </c>
      <c r="M6428" t="s">
        <v>25</v>
      </c>
      <c r="N6428" t="s">
        <v>25</v>
      </c>
      <c r="O6428" t="s">
        <v>25</v>
      </c>
      <c r="P6428" t="s">
        <v>24</v>
      </c>
      <c r="Q6428" t="s">
        <v>25</v>
      </c>
      <c r="R6428">
        <f>IF(Churn_Data[[#This Row],[Churn]]="Yes",1,0)</f>
        <v>0</v>
      </c>
      <c r="S6428" t="s">
        <v>24</v>
      </c>
      <c r="T6428">
        <f>(Churn_Data[[#This Row],[OnlineSecurity]]="Yes")+(Churn_Data[[#This Row],[OnlineBackup]]="Yes")+(Churn_Data[[#This Row],[DeviceProtection]]="Yes")+(Churn_Data[[#This Row],[TechSupport]]="Yes")+(Churn_Data[[#This Row],[StreamingTV]]="Yes")+(Churn_Data[[#This Row],[StreamingMovies]]="Yes")</f>
        <v>2</v>
      </c>
      <c r="U6428" t="s">
        <v>5607</v>
      </c>
      <c r="V6428" t="s">
        <v>46</v>
      </c>
      <c r="W6428" t="str">
        <f>IF(ISNUMBER(SEARCH("automatic", Churn_Data[[#This Row],[PaymentMethod]])), "Automatic", "Manual")</f>
        <v>Automatic</v>
      </c>
      <c r="X6428">
        <v>58.95</v>
      </c>
      <c r="Y6428" t="str">
        <f>IF(Churn_Data[[#This Row],[tenure]]&lt;=12,"0-1 Year",IF(Churn_Data[[#This Row],[tenure]]&lt;=24,"1-2 Years",IF(Churn_Data[[#This Row],[tenure]]&lt;=36,"2-3 Years",IF(Churn_Data[[#This Row],[tenure]]&lt;=48,"3-4 Years",IF(Churn_Data[[#This Row],[tenure]]&lt;=60,"4-5 Years","5+ Years")))))</f>
        <v>3-4 Years</v>
      </c>
      <c r="Z6428">
        <v>48</v>
      </c>
      <c r="AA6428">
        <v>2789.7</v>
      </c>
      <c r="AB6428">
        <f>IF(Churn_Data[[#This Row],[Churn]]="No",Churn_Data[[#This Row],[MonthlyCharges]],NA())</f>
        <v>58.95</v>
      </c>
      <c r="AC6428">
        <f>IF(Churn_Data[[#This Row],[Churn]]="No",Churn_Data[[#This Row],[tenure]],NA())</f>
        <v>48</v>
      </c>
      <c r="AD6428" t="e">
        <f>IF(Churn_Data[[#This Row],[Churn]]="Yes",Churn_Data[[#This Row],[MonthlyCharges]],NA())</f>
        <v>#N/A</v>
      </c>
      <c r="AE6428" t="e">
        <f>IF(Churn_Data[[#This Row],[Churn]]="Yes",Churn_Data[[#This Row],[tenure]],NA())</f>
        <v>#N/A</v>
      </c>
      <c r="AF6428">
        <v>2829.6</v>
      </c>
    </row>
    <row r="6429" spans="1:32" x14ac:dyDescent="0.3">
      <c r="A6429" t="s">
        <v>6464</v>
      </c>
      <c r="B6429" t="s">
        <v>30</v>
      </c>
      <c r="C6429" t="str">
        <f>IF(Churn_Data[[#This Row],[SeniorCitizen]]=1,"Yes","No")</f>
        <v>Yes</v>
      </c>
      <c r="D6429">
        <v>1</v>
      </c>
      <c r="E6429" t="s">
        <v>24</v>
      </c>
      <c r="F6429" t="s">
        <v>25</v>
      </c>
      <c r="G6429" t="s">
        <v>24</v>
      </c>
      <c r="H6429" t="s">
        <v>25</v>
      </c>
      <c r="I6429" t="s">
        <v>120</v>
      </c>
      <c r="J6429" t="str">
        <f>IF(Churn_Data[[#This Row],[InternetService]]&lt;&gt;"No","Yes","No")</f>
        <v>Yes</v>
      </c>
      <c r="K6429" t="s">
        <v>24</v>
      </c>
      <c r="L6429" t="s">
        <v>24</v>
      </c>
      <c r="M6429" t="s">
        <v>24</v>
      </c>
      <c r="N6429" t="s">
        <v>24</v>
      </c>
      <c r="O6429" t="s">
        <v>24</v>
      </c>
      <c r="P6429" t="s">
        <v>24</v>
      </c>
      <c r="Q6429" t="s">
        <v>25</v>
      </c>
      <c r="R6429">
        <f>IF(Churn_Data[[#This Row],[Churn]]="Yes",1,0)</f>
        <v>0</v>
      </c>
      <c r="S6429" t="s">
        <v>24</v>
      </c>
      <c r="T6429">
        <f>(Churn_Data[[#This Row],[OnlineSecurity]]="Yes")+(Churn_Data[[#This Row],[OnlineBackup]]="Yes")+(Churn_Data[[#This Row],[DeviceProtection]]="Yes")+(Churn_Data[[#This Row],[TechSupport]]="Yes")+(Churn_Data[[#This Row],[StreamingTV]]="Yes")+(Churn_Data[[#This Row],[StreamingMovies]]="Yes")</f>
        <v>6</v>
      </c>
      <c r="U6429" t="s">
        <v>5607</v>
      </c>
      <c r="V6429" t="s">
        <v>46</v>
      </c>
      <c r="W6429" t="str">
        <f>IF(ISNUMBER(SEARCH("automatic", Churn_Data[[#This Row],[PaymentMethod]])), "Automatic", "Manual")</f>
        <v>Automatic</v>
      </c>
      <c r="X6429">
        <v>84</v>
      </c>
      <c r="Y6429" t="str">
        <f>IF(Churn_Data[[#This Row],[tenure]]&lt;=12,"0-1 Year",IF(Churn_Data[[#This Row],[tenure]]&lt;=24,"1-2 Years",IF(Churn_Data[[#This Row],[tenure]]&lt;=36,"2-3 Years",IF(Churn_Data[[#This Row],[tenure]]&lt;=48,"3-4 Years",IF(Churn_Data[[#This Row],[tenure]]&lt;=60,"4-5 Years","5+ Years")))))</f>
        <v>5+ Years</v>
      </c>
      <c r="Z6429">
        <v>63</v>
      </c>
      <c r="AA6429">
        <v>5329.55</v>
      </c>
      <c r="AB6429">
        <f>IF(Churn_Data[[#This Row],[Churn]]="No",Churn_Data[[#This Row],[MonthlyCharges]],NA())</f>
        <v>84</v>
      </c>
      <c r="AC6429">
        <f>IF(Churn_Data[[#This Row],[Churn]]="No",Churn_Data[[#This Row],[tenure]],NA())</f>
        <v>63</v>
      </c>
      <c r="AD6429" t="e">
        <f>IF(Churn_Data[[#This Row],[Churn]]="Yes",Churn_Data[[#This Row],[MonthlyCharges]],NA())</f>
        <v>#N/A</v>
      </c>
      <c r="AE6429" t="e">
        <f>IF(Churn_Data[[#This Row],[Churn]]="Yes",Churn_Data[[#This Row],[tenure]],NA())</f>
        <v>#N/A</v>
      </c>
      <c r="AF6429">
        <v>5292</v>
      </c>
    </row>
    <row r="6430" spans="1:32" x14ac:dyDescent="0.3">
      <c r="A6430" t="s">
        <v>6465</v>
      </c>
      <c r="B6430" t="s">
        <v>23</v>
      </c>
      <c r="C6430" t="str">
        <f>IF(Churn_Data[[#This Row],[SeniorCitizen]]=1,"Yes","No")</f>
        <v>Yes</v>
      </c>
      <c r="D6430">
        <v>1</v>
      </c>
      <c r="E6430" t="s">
        <v>24</v>
      </c>
      <c r="F6430" t="s">
        <v>25</v>
      </c>
      <c r="G6430" t="s">
        <v>24</v>
      </c>
      <c r="H6430" t="s">
        <v>25</v>
      </c>
      <c r="I6430" t="s">
        <v>26</v>
      </c>
      <c r="J6430" t="str">
        <f>IF(Churn_Data[[#This Row],[InternetService]]&lt;&gt;"No","Yes","No")</f>
        <v>Yes</v>
      </c>
      <c r="K6430" t="s">
        <v>25</v>
      </c>
      <c r="L6430" t="s">
        <v>25</v>
      </c>
      <c r="M6430" t="s">
        <v>24</v>
      </c>
      <c r="N6430" t="s">
        <v>24</v>
      </c>
      <c r="O6430" t="s">
        <v>24</v>
      </c>
      <c r="P6430" t="s">
        <v>24</v>
      </c>
      <c r="Q6430" t="s">
        <v>25</v>
      </c>
      <c r="R6430">
        <f>IF(Churn_Data[[#This Row],[Churn]]="Yes",1,0)</f>
        <v>0</v>
      </c>
      <c r="S6430" t="s">
        <v>24</v>
      </c>
      <c r="T6430">
        <f>(Churn_Data[[#This Row],[OnlineSecurity]]="Yes")+(Churn_Data[[#This Row],[OnlineBackup]]="Yes")+(Churn_Data[[#This Row],[DeviceProtection]]="Yes")+(Churn_Data[[#This Row],[TechSupport]]="Yes")+(Churn_Data[[#This Row],[StreamingTV]]="Yes")+(Churn_Data[[#This Row],[StreamingMovies]]="Yes")</f>
        <v>4</v>
      </c>
      <c r="U6430" t="s">
        <v>5607</v>
      </c>
      <c r="V6430" t="s">
        <v>32</v>
      </c>
      <c r="W6430" t="str">
        <f>IF(ISNUMBER(SEARCH("automatic", Churn_Data[[#This Row],[PaymentMethod]])), "Automatic", "Manual")</f>
        <v>Manual</v>
      </c>
      <c r="X6430">
        <v>99.1</v>
      </c>
      <c r="Y6430" t="str">
        <f>IF(Churn_Data[[#This Row],[tenure]]&lt;=12,"0-1 Year",IF(Churn_Data[[#This Row],[tenure]]&lt;=24,"1-2 Years",IF(Churn_Data[[#This Row],[tenure]]&lt;=36,"2-3 Years",IF(Churn_Data[[#This Row],[tenure]]&lt;=48,"3-4 Years",IF(Churn_Data[[#This Row],[tenure]]&lt;=60,"4-5 Years","5+ Years")))))</f>
        <v>4-5 Years</v>
      </c>
      <c r="Z6430">
        <v>54</v>
      </c>
      <c r="AA6430">
        <v>5437.1</v>
      </c>
      <c r="AB6430">
        <f>IF(Churn_Data[[#This Row],[Churn]]="No",Churn_Data[[#This Row],[MonthlyCharges]],NA())</f>
        <v>99.1</v>
      </c>
      <c r="AC6430">
        <f>IF(Churn_Data[[#This Row],[Churn]]="No",Churn_Data[[#This Row],[tenure]],NA())</f>
        <v>54</v>
      </c>
      <c r="AD6430" t="e">
        <f>IF(Churn_Data[[#This Row],[Churn]]="Yes",Churn_Data[[#This Row],[MonthlyCharges]],NA())</f>
        <v>#N/A</v>
      </c>
      <c r="AE6430" t="e">
        <f>IF(Churn_Data[[#This Row],[Churn]]="Yes",Churn_Data[[#This Row],[tenure]],NA())</f>
        <v>#N/A</v>
      </c>
      <c r="AF6430">
        <v>5351.4</v>
      </c>
    </row>
    <row r="6431" spans="1:32" x14ac:dyDescent="0.3">
      <c r="A6431" t="s">
        <v>6466</v>
      </c>
      <c r="B6431" t="s">
        <v>30</v>
      </c>
      <c r="C6431" t="str">
        <f>IF(Churn_Data[[#This Row],[SeniorCitizen]]=1,"Yes","No")</f>
        <v>Yes</v>
      </c>
      <c r="D6431">
        <v>1</v>
      </c>
      <c r="E6431" t="s">
        <v>25</v>
      </c>
      <c r="F6431" t="s">
        <v>25</v>
      </c>
      <c r="G6431" t="s">
        <v>24</v>
      </c>
      <c r="H6431" t="s">
        <v>25</v>
      </c>
      <c r="I6431" t="s">
        <v>120</v>
      </c>
      <c r="J6431" t="str">
        <f>IF(Churn_Data[[#This Row],[InternetService]]&lt;&gt;"No","Yes","No")</f>
        <v>Yes</v>
      </c>
      <c r="K6431" t="s">
        <v>25</v>
      </c>
      <c r="L6431" t="s">
        <v>25</v>
      </c>
      <c r="M6431" t="s">
        <v>24</v>
      </c>
      <c r="N6431" t="s">
        <v>24</v>
      </c>
      <c r="O6431" t="s">
        <v>24</v>
      </c>
      <c r="P6431" t="s">
        <v>24</v>
      </c>
      <c r="Q6431" t="s">
        <v>25</v>
      </c>
      <c r="R6431">
        <f>IF(Churn_Data[[#This Row],[Churn]]="Yes",1,0)</f>
        <v>0</v>
      </c>
      <c r="S6431" t="s">
        <v>24</v>
      </c>
      <c r="T6431">
        <f>(Churn_Data[[#This Row],[OnlineSecurity]]="Yes")+(Churn_Data[[#This Row],[OnlineBackup]]="Yes")+(Churn_Data[[#This Row],[DeviceProtection]]="Yes")+(Churn_Data[[#This Row],[TechSupport]]="Yes")+(Churn_Data[[#This Row],[StreamingTV]]="Yes")+(Churn_Data[[#This Row],[StreamingMovies]]="Yes")</f>
        <v>4</v>
      </c>
      <c r="U6431" t="s">
        <v>5607</v>
      </c>
      <c r="V6431" t="s">
        <v>32</v>
      </c>
      <c r="W6431" t="str">
        <f>IF(ISNUMBER(SEARCH("automatic", Churn_Data[[#This Row],[PaymentMethod]])), "Automatic", "Manual")</f>
        <v>Manual</v>
      </c>
      <c r="X6431">
        <v>73</v>
      </c>
      <c r="Y6431" t="str">
        <f>IF(Churn_Data[[#This Row],[tenure]]&lt;=12,"0-1 Year",IF(Churn_Data[[#This Row],[tenure]]&lt;=24,"1-2 Years",IF(Churn_Data[[#This Row],[tenure]]&lt;=36,"2-3 Years",IF(Churn_Data[[#This Row],[tenure]]&lt;=48,"3-4 Years",IF(Churn_Data[[#This Row],[tenure]]&lt;=60,"4-5 Years","5+ Years")))))</f>
        <v>2-3 Years</v>
      </c>
      <c r="Z6431">
        <v>35</v>
      </c>
      <c r="AA6431">
        <v>2471.25</v>
      </c>
      <c r="AB6431">
        <f>IF(Churn_Data[[#This Row],[Churn]]="No",Churn_Data[[#This Row],[MonthlyCharges]],NA())</f>
        <v>73</v>
      </c>
      <c r="AC6431">
        <f>IF(Churn_Data[[#This Row],[Churn]]="No",Churn_Data[[#This Row],[tenure]],NA())</f>
        <v>35</v>
      </c>
      <c r="AD6431" t="e">
        <f>IF(Churn_Data[[#This Row],[Churn]]="Yes",Churn_Data[[#This Row],[MonthlyCharges]],NA())</f>
        <v>#N/A</v>
      </c>
      <c r="AE6431" t="e">
        <f>IF(Churn_Data[[#This Row],[Churn]]="Yes",Churn_Data[[#This Row],[tenure]],NA())</f>
        <v>#N/A</v>
      </c>
      <c r="AF6431">
        <v>2555</v>
      </c>
    </row>
    <row r="6432" spans="1:32" x14ac:dyDescent="0.3">
      <c r="A6432" t="s">
        <v>6467</v>
      </c>
      <c r="B6432" t="s">
        <v>30</v>
      </c>
      <c r="C6432" t="str">
        <f>IF(Churn_Data[[#This Row],[SeniorCitizen]]=1,"Yes","No")</f>
        <v>Yes</v>
      </c>
      <c r="D6432">
        <v>1</v>
      </c>
      <c r="E6432" t="s">
        <v>24</v>
      </c>
      <c r="F6432" t="s">
        <v>25</v>
      </c>
      <c r="G6432" t="s">
        <v>24</v>
      </c>
      <c r="H6432" t="s">
        <v>25</v>
      </c>
      <c r="I6432" t="s">
        <v>25</v>
      </c>
      <c r="J6432" t="str">
        <f>IF(Churn_Data[[#This Row],[InternetService]]&lt;&gt;"No","Yes","No")</f>
        <v>No</v>
      </c>
      <c r="K6432" t="s">
        <v>3064</v>
      </c>
      <c r="L6432" t="s">
        <v>3064</v>
      </c>
      <c r="M6432" t="s">
        <v>3064</v>
      </c>
      <c r="N6432" t="s">
        <v>3064</v>
      </c>
      <c r="O6432" t="s">
        <v>3064</v>
      </c>
      <c r="P6432" t="s">
        <v>3064</v>
      </c>
      <c r="Q6432" t="s">
        <v>25</v>
      </c>
      <c r="R6432">
        <f>IF(Churn_Data[[#This Row],[Churn]]="Yes",1,0)</f>
        <v>0</v>
      </c>
      <c r="S6432" t="s">
        <v>25</v>
      </c>
      <c r="T6432">
        <f>(Churn_Data[[#This Row],[OnlineSecurity]]="Yes")+(Churn_Data[[#This Row],[OnlineBackup]]="Yes")+(Churn_Data[[#This Row],[DeviceProtection]]="Yes")+(Churn_Data[[#This Row],[TechSupport]]="Yes")+(Churn_Data[[#This Row],[StreamingTV]]="Yes")+(Churn_Data[[#This Row],[StreamingMovies]]="Yes")</f>
        <v>0</v>
      </c>
      <c r="U6432" t="s">
        <v>5607</v>
      </c>
      <c r="V6432" t="s">
        <v>72</v>
      </c>
      <c r="W6432" t="str">
        <f>IF(ISNUMBER(SEARCH("automatic", Churn_Data[[#This Row],[PaymentMethod]])), "Automatic", "Manual")</f>
        <v>Automatic</v>
      </c>
      <c r="X6432">
        <v>19.850000000000001</v>
      </c>
      <c r="Y6432" t="str">
        <f>IF(Churn_Data[[#This Row],[tenure]]&lt;=12,"0-1 Year",IF(Churn_Data[[#This Row],[tenure]]&lt;=24,"1-2 Years",IF(Churn_Data[[#This Row],[tenure]]&lt;=36,"2-3 Years",IF(Churn_Data[[#This Row],[tenure]]&lt;=48,"3-4 Years",IF(Churn_Data[[#This Row],[tenure]]&lt;=60,"4-5 Years","5+ Years")))))</f>
        <v>0-1 Year</v>
      </c>
      <c r="Z6432">
        <v>9</v>
      </c>
      <c r="AA6432">
        <v>183.15</v>
      </c>
      <c r="AB6432">
        <f>IF(Churn_Data[[#This Row],[Churn]]="No",Churn_Data[[#This Row],[MonthlyCharges]],NA())</f>
        <v>19.850000000000001</v>
      </c>
      <c r="AC6432">
        <f>IF(Churn_Data[[#This Row],[Churn]]="No",Churn_Data[[#This Row],[tenure]],NA())</f>
        <v>9</v>
      </c>
      <c r="AD6432" t="e">
        <f>IF(Churn_Data[[#This Row],[Churn]]="Yes",Churn_Data[[#This Row],[MonthlyCharges]],NA())</f>
        <v>#N/A</v>
      </c>
      <c r="AE6432" t="e">
        <f>IF(Churn_Data[[#This Row],[Churn]]="Yes",Churn_Data[[#This Row],[tenure]],NA())</f>
        <v>#N/A</v>
      </c>
      <c r="AF6432">
        <v>178.65</v>
      </c>
    </row>
    <row r="6433" spans="1:32" x14ac:dyDescent="0.3">
      <c r="A6433" t="s">
        <v>6468</v>
      </c>
      <c r="B6433" t="s">
        <v>30</v>
      </c>
      <c r="C6433" t="str">
        <f>IF(Churn_Data[[#This Row],[SeniorCitizen]]=1,"Yes","No")</f>
        <v>Yes</v>
      </c>
      <c r="D6433">
        <v>1</v>
      </c>
      <c r="E6433" t="s">
        <v>24</v>
      </c>
      <c r="F6433" t="s">
        <v>24</v>
      </c>
      <c r="G6433" t="s">
        <v>24</v>
      </c>
      <c r="H6433" t="s">
        <v>25</v>
      </c>
      <c r="I6433" t="s">
        <v>26</v>
      </c>
      <c r="J6433" t="str">
        <f>IF(Churn_Data[[#This Row],[InternetService]]&lt;&gt;"No","Yes","No")</f>
        <v>Yes</v>
      </c>
      <c r="K6433" t="s">
        <v>24</v>
      </c>
      <c r="L6433" t="s">
        <v>24</v>
      </c>
      <c r="M6433" t="s">
        <v>24</v>
      </c>
      <c r="N6433" t="s">
        <v>25</v>
      </c>
      <c r="O6433" t="s">
        <v>25</v>
      </c>
      <c r="P6433" t="s">
        <v>25</v>
      </c>
      <c r="Q6433" t="s">
        <v>25</v>
      </c>
      <c r="R6433">
        <f>IF(Churn_Data[[#This Row],[Churn]]="Yes",1,0)</f>
        <v>0</v>
      </c>
      <c r="S6433" t="s">
        <v>24</v>
      </c>
      <c r="T6433">
        <f>(Churn_Data[[#This Row],[OnlineSecurity]]="Yes")+(Churn_Data[[#This Row],[OnlineBackup]]="Yes")+(Churn_Data[[#This Row],[DeviceProtection]]="Yes")+(Churn_Data[[#This Row],[TechSupport]]="Yes")+(Churn_Data[[#This Row],[StreamingTV]]="Yes")+(Churn_Data[[#This Row],[StreamingMovies]]="Yes")</f>
        <v>3</v>
      </c>
      <c r="U6433" t="s">
        <v>5607</v>
      </c>
      <c r="V6433" t="s">
        <v>46</v>
      </c>
      <c r="W6433" t="str">
        <f>IF(ISNUMBER(SEARCH("automatic", Churn_Data[[#This Row],[PaymentMethod]])), "Automatic", "Manual")</f>
        <v>Automatic</v>
      </c>
      <c r="X6433">
        <v>86.7</v>
      </c>
      <c r="Y6433" t="str">
        <f>IF(Churn_Data[[#This Row],[tenure]]&lt;=12,"0-1 Year",IF(Churn_Data[[#This Row],[tenure]]&lt;=24,"1-2 Years",IF(Churn_Data[[#This Row],[tenure]]&lt;=36,"2-3 Years",IF(Churn_Data[[#This Row],[tenure]]&lt;=48,"3-4 Years",IF(Churn_Data[[#This Row],[tenure]]&lt;=60,"4-5 Years","5+ Years")))))</f>
        <v>5+ Years</v>
      </c>
      <c r="Z6433">
        <v>71</v>
      </c>
      <c r="AA6433">
        <v>6179.35</v>
      </c>
      <c r="AB6433">
        <f>IF(Churn_Data[[#This Row],[Churn]]="No",Churn_Data[[#This Row],[MonthlyCharges]],NA())</f>
        <v>86.7</v>
      </c>
      <c r="AC6433">
        <f>IF(Churn_Data[[#This Row],[Churn]]="No",Churn_Data[[#This Row],[tenure]],NA())</f>
        <v>71</v>
      </c>
      <c r="AD6433" t="e">
        <f>IF(Churn_Data[[#This Row],[Churn]]="Yes",Churn_Data[[#This Row],[MonthlyCharges]],NA())</f>
        <v>#N/A</v>
      </c>
      <c r="AE6433" t="e">
        <f>IF(Churn_Data[[#This Row],[Churn]]="Yes",Churn_Data[[#This Row],[tenure]],NA())</f>
        <v>#N/A</v>
      </c>
      <c r="AF6433">
        <v>6155.7</v>
      </c>
    </row>
    <row r="6434" spans="1:32" x14ac:dyDescent="0.3">
      <c r="A6434" t="s">
        <v>6469</v>
      </c>
      <c r="B6434" t="s">
        <v>30</v>
      </c>
      <c r="C6434" t="str">
        <f>IF(Churn_Data[[#This Row],[SeniorCitizen]]=1,"Yes","No")</f>
        <v>Yes</v>
      </c>
      <c r="D6434">
        <v>1</v>
      </c>
      <c r="E6434" t="s">
        <v>25</v>
      </c>
      <c r="F6434" t="s">
        <v>25</v>
      </c>
      <c r="G6434" t="s">
        <v>24</v>
      </c>
      <c r="H6434" t="s">
        <v>25</v>
      </c>
      <c r="I6434" t="s">
        <v>25</v>
      </c>
      <c r="J6434" t="str">
        <f>IF(Churn_Data[[#This Row],[InternetService]]&lt;&gt;"No","Yes","No")</f>
        <v>No</v>
      </c>
      <c r="K6434" t="s">
        <v>3064</v>
      </c>
      <c r="L6434" t="s">
        <v>3064</v>
      </c>
      <c r="M6434" t="s">
        <v>3064</v>
      </c>
      <c r="N6434" t="s">
        <v>3064</v>
      </c>
      <c r="O6434" t="s">
        <v>3064</v>
      </c>
      <c r="P6434" t="s">
        <v>3064</v>
      </c>
      <c r="Q6434" t="s">
        <v>25</v>
      </c>
      <c r="R6434">
        <f>IF(Churn_Data[[#This Row],[Churn]]="Yes",1,0)</f>
        <v>0</v>
      </c>
      <c r="S6434" t="s">
        <v>25</v>
      </c>
      <c r="T6434">
        <f>(Churn_Data[[#This Row],[OnlineSecurity]]="Yes")+(Churn_Data[[#This Row],[OnlineBackup]]="Yes")+(Churn_Data[[#This Row],[DeviceProtection]]="Yes")+(Churn_Data[[#This Row],[TechSupport]]="Yes")+(Churn_Data[[#This Row],[StreamingTV]]="Yes")+(Churn_Data[[#This Row],[StreamingMovies]]="Yes")</f>
        <v>0</v>
      </c>
      <c r="U6434" t="s">
        <v>5607</v>
      </c>
      <c r="V6434" t="s">
        <v>46</v>
      </c>
      <c r="W6434" t="str">
        <f>IF(ISNUMBER(SEARCH("automatic", Churn_Data[[#This Row],[PaymentMethod]])), "Automatic", "Manual")</f>
        <v>Automatic</v>
      </c>
      <c r="X6434">
        <v>20.5</v>
      </c>
      <c r="Y6434" t="str">
        <f>IF(Churn_Data[[#This Row],[tenure]]&lt;=12,"0-1 Year",IF(Churn_Data[[#This Row],[tenure]]&lt;=24,"1-2 Years",IF(Churn_Data[[#This Row],[tenure]]&lt;=36,"2-3 Years",IF(Churn_Data[[#This Row],[tenure]]&lt;=48,"3-4 Years",IF(Churn_Data[[#This Row],[tenure]]&lt;=60,"4-5 Years","5+ Years")))))</f>
        <v>1-2 Years</v>
      </c>
      <c r="Z6434">
        <v>21</v>
      </c>
      <c r="AA6434">
        <v>429.55</v>
      </c>
      <c r="AB6434">
        <f>IF(Churn_Data[[#This Row],[Churn]]="No",Churn_Data[[#This Row],[MonthlyCharges]],NA())</f>
        <v>20.5</v>
      </c>
      <c r="AC6434">
        <f>IF(Churn_Data[[#This Row],[Churn]]="No",Churn_Data[[#This Row],[tenure]],NA())</f>
        <v>21</v>
      </c>
      <c r="AD6434" t="e">
        <f>IF(Churn_Data[[#This Row],[Churn]]="Yes",Churn_Data[[#This Row],[MonthlyCharges]],NA())</f>
        <v>#N/A</v>
      </c>
      <c r="AE6434" t="e">
        <f>IF(Churn_Data[[#This Row],[Churn]]="Yes",Churn_Data[[#This Row],[tenure]],NA())</f>
        <v>#N/A</v>
      </c>
      <c r="AF6434">
        <v>430.5</v>
      </c>
    </row>
    <row r="6435" spans="1:32" x14ac:dyDescent="0.3">
      <c r="A6435" t="s">
        <v>6470</v>
      </c>
      <c r="B6435" t="s">
        <v>23</v>
      </c>
      <c r="C6435" t="str">
        <f>IF(Churn_Data[[#This Row],[SeniorCitizen]]=1,"Yes","No")</f>
        <v>Yes</v>
      </c>
      <c r="D6435">
        <v>1</v>
      </c>
      <c r="E6435" t="s">
        <v>25</v>
      </c>
      <c r="F6435" t="s">
        <v>25</v>
      </c>
      <c r="G6435" t="s">
        <v>24</v>
      </c>
      <c r="H6435" t="s">
        <v>25</v>
      </c>
      <c r="I6435" t="s">
        <v>26</v>
      </c>
      <c r="J6435" t="str">
        <f>IF(Churn_Data[[#This Row],[InternetService]]&lt;&gt;"No","Yes","No")</f>
        <v>Yes</v>
      </c>
      <c r="K6435" t="s">
        <v>25</v>
      </c>
      <c r="L6435" t="s">
        <v>24</v>
      </c>
      <c r="M6435" t="s">
        <v>24</v>
      </c>
      <c r="N6435" t="s">
        <v>25</v>
      </c>
      <c r="O6435" t="s">
        <v>24</v>
      </c>
      <c r="P6435" t="s">
        <v>25</v>
      </c>
      <c r="Q6435" t="s">
        <v>25</v>
      </c>
      <c r="R6435">
        <f>IF(Churn_Data[[#This Row],[Churn]]="Yes",1,0)</f>
        <v>0</v>
      </c>
      <c r="S6435" t="s">
        <v>24</v>
      </c>
      <c r="T6435">
        <f>(Churn_Data[[#This Row],[OnlineSecurity]]="Yes")+(Churn_Data[[#This Row],[OnlineBackup]]="Yes")+(Churn_Data[[#This Row],[DeviceProtection]]="Yes")+(Churn_Data[[#This Row],[TechSupport]]="Yes")+(Churn_Data[[#This Row],[StreamingTV]]="Yes")+(Churn_Data[[#This Row],[StreamingMovies]]="Yes")</f>
        <v>3</v>
      </c>
      <c r="U6435" t="s">
        <v>5607</v>
      </c>
      <c r="V6435" t="s">
        <v>46</v>
      </c>
      <c r="W6435" t="str">
        <f>IF(ISNUMBER(SEARCH("automatic", Churn_Data[[#This Row],[PaymentMethod]])), "Automatic", "Manual")</f>
        <v>Automatic</v>
      </c>
      <c r="X6435">
        <v>91.3</v>
      </c>
      <c r="Y6435" t="str">
        <f>IF(Churn_Data[[#This Row],[tenure]]&lt;=12,"0-1 Year",IF(Churn_Data[[#This Row],[tenure]]&lt;=24,"1-2 Years",IF(Churn_Data[[#This Row],[tenure]]&lt;=36,"2-3 Years",IF(Churn_Data[[#This Row],[tenure]]&lt;=48,"3-4 Years",IF(Churn_Data[[#This Row],[tenure]]&lt;=60,"4-5 Years","5+ Years")))))</f>
        <v>3-4 Years</v>
      </c>
      <c r="Z6435">
        <v>46</v>
      </c>
      <c r="AA6435">
        <v>4126.3500000000004</v>
      </c>
      <c r="AB6435">
        <f>IF(Churn_Data[[#This Row],[Churn]]="No",Churn_Data[[#This Row],[MonthlyCharges]],NA())</f>
        <v>91.3</v>
      </c>
      <c r="AC6435">
        <f>IF(Churn_Data[[#This Row],[Churn]]="No",Churn_Data[[#This Row],[tenure]],NA())</f>
        <v>46</v>
      </c>
      <c r="AD6435" t="e">
        <f>IF(Churn_Data[[#This Row],[Churn]]="Yes",Churn_Data[[#This Row],[MonthlyCharges]],NA())</f>
        <v>#N/A</v>
      </c>
      <c r="AE6435" t="e">
        <f>IF(Churn_Data[[#This Row],[Churn]]="Yes",Churn_Data[[#This Row],[tenure]],NA())</f>
        <v>#N/A</v>
      </c>
      <c r="AF6435">
        <v>4199.8</v>
      </c>
    </row>
    <row r="6436" spans="1:32" x14ac:dyDescent="0.3">
      <c r="A6436" t="s">
        <v>6471</v>
      </c>
      <c r="B6436" t="s">
        <v>23</v>
      </c>
      <c r="C6436" t="str">
        <f>IF(Churn_Data[[#This Row],[SeniorCitizen]]=1,"Yes","No")</f>
        <v>Yes</v>
      </c>
      <c r="D6436">
        <v>1</v>
      </c>
      <c r="E6436" t="s">
        <v>24</v>
      </c>
      <c r="F6436" t="s">
        <v>25</v>
      </c>
      <c r="G6436" t="s">
        <v>24</v>
      </c>
      <c r="H6436" t="s">
        <v>25</v>
      </c>
      <c r="I6436" t="s">
        <v>26</v>
      </c>
      <c r="J6436" t="str">
        <f>IF(Churn_Data[[#This Row],[InternetService]]&lt;&gt;"No","Yes","No")</f>
        <v>Yes</v>
      </c>
      <c r="K6436" t="s">
        <v>25</v>
      </c>
      <c r="L6436" t="s">
        <v>25</v>
      </c>
      <c r="M6436" t="s">
        <v>25</v>
      </c>
      <c r="N6436" t="s">
        <v>25</v>
      </c>
      <c r="O6436" t="s">
        <v>24</v>
      </c>
      <c r="P6436" t="s">
        <v>24</v>
      </c>
      <c r="Q6436" t="s">
        <v>25</v>
      </c>
      <c r="R6436">
        <f>IF(Churn_Data[[#This Row],[Churn]]="Yes",1,0)</f>
        <v>0</v>
      </c>
      <c r="S6436" t="s">
        <v>24</v>
      </c>
      <c r="T6436">
        <f>(Churn_Data[[#This Row],[OnlineSecurity]]="Yes")+(Churn_Data[[#This Row],[OnlineBackup]]="Yes")+(Churn_Data[[#This Row],[DeviceProtection]]="Yes")+(Churn_Data[[#This Row],[TechSupport]]="Yes")+(Churn_Data[[#This Row],[StreamingTV]]="Yes")+(Churn_Data[[#This Row],[StreamingMovies]]="Yes")</f>
        <v>2</v>
      </c>
      <c r="U6436" t="s">
        <v>5607</v>
      </c>
      <c r="V6436" t="s">
        <v>46</v>
      </c>
      <c r="W6436" t="str">
        <f>IF(ISNUMBER(SEARCH("automatic", Churn_Data[[#This Row],[PaymentMethod]])), "Automatic", "Manual")</f>
        <v>Automatic</v>
      </c>
      <c r="X6436">
        <v>91</v>
      </c>
      <c r="Y6436" t="str">
        <f>IF(Churn_Data[[#This Row],[tenure]]&lt;=12,"0-1 Year",IF(Churn_Data[[#This Row],[tenure]]&lt;=24,"1-2 Years",IF(Churn_Data[[#This Row],[tenure]]&lt;=36,"2-3 Years",IF(Churn_Data[[#This Row],[tenure]]&lt;=48,"3-4 Years",IF(Churn_Data[[#This Row],[tenure]]&lt;=60,"4-5 Years","5+ Years")))))</f>
        <v>1-2 Years</v>
      </c>
      <c r="Z6436">
        <v>20</v>
      </c>
      <c r="AA6436">
        <v>1859.5</v>
      </c>
      <c r="AB6436">
        <f>IF(Churn_Data[[#This Row],[Churn]]="No",Churn_Data[[#This Row],[MonthlyCharges]],NA())</f>
        <v>91</v>
      </c>
      <c r="AC6436">
        <f>IF(Churn_Data[[#This Row],[Churn]]="No",Churn_Data[[#This Row],[tenure]],NA())</f>
        <v>20</v>
      </c>
      <c r="AD6436" t="e">
        <f>IF(Churn_Data[[#This Row],[Churn]]="Yes",Churn_Data[[#This Row],[MonthlyCharges]],NA())</f>
        <v>#N/A</v>
      </c>
      <c r="AE6436" t="e">
        <f>IF(Churn_Data[[#This Row],[Churn]]="Yes",Churn_Data[[#This Row],[tenure]],NA())</f>
        <v>#N/A</v>
      </c>
      <c r="AF6436">
        <v>1820</v>
      </c>
    </row>
    <row r="6437" spans="1:32" x14ac:dyDescent="0.3">
      <c r="A6437" t="s">
        <v>6472</v>
      </c>
      <c r="B6437" t="s">
        <v>30</v>
      </c>
      <c r="C6437" t="str">
        <f>IF(Churn_Data[[#This Row],[SeniorCitizen]]=1,"Yes","No")</f>
        <v>Yes</v>
      </c>
      <c r="D6437">
        <v>1</v>
      </c>
      <c r="E6437" t="s">
        <v>24</v>
      </c>
      <c r="F6437" t="s">
        <v>25</v>
      </c>
      <c r="G6437" t="s">
        <v>24</v>
      </c>
      <c r="H6437" t="s">
        <v>25</v>
      </c>
      <c r="I6437" t="s">
        <v>26</v>
      </c>
      <c r="J6437" t="str">
        <f>IF(Churn_Data[[#This Row],[InternetService]]&lt;&gt;"No","Yes","No")</f>
        <v>Yes</v>
      </c>
      <c r="K6437" t="s">
        <v>25</v>
      </c>
      <c r="L6437" t="s">
        <v>24</v>
      </c>
      <c r="M6437" t="s">
        <v>24</v>
      </c>
      <c r="N6437" t="s">
        <v>25</v>
      </c>
      <c r="O6437" t="s">
        <v>24</v>
      </c>
      <c r="P6437" t="s">
        <v>24</v>
      </c>
      <c r="Q6437" t="s">
        <v>25</v>
      </c>
      <c r="R6437">
        <f>IF(Churn_Data[[#This Row],[Churn]]="Yes",1,0)</f>
        <v>0</v>
      </c>
      <c r="S6437" t="s">
        <v>24</v>
      </c>
      <c r="T6437">
        <f>(Churn_Data[[#This Row],[OnlineSecurity]]="Yes")+(Churn_Data[[#This Row],[OnlineBackup]]="Yes")+(Churn_Data[[#This Row],[DeviceProtection]]="Yes")+(Churn_Data[[#This Row],[TechSupport]]="Yes")+(Churn_Data[[#This Row],[StreamingTV]]="Yes")+(Churn_Data[[#This Row],[StreamingMovies]]="Yes")</f>
        <v>4</v>
      </c>
      <c r="U6437" t="s">
        <v>5607</v>
      </c>
      <c r="V6437" t="s">
        <v>46</v>
      </c>
      <c r="W6437" t="str">
        <f>IF(ISNUMBER(SEARCH("automatic", Churn_Data[[#This Row],[PaymentMethod]])), "Automatic", "Manual")</f>
        <v>Automatic</v>
      </c>
      <c r="X6437">
        <v>100.55</v>
      </c>
      <c r="Y6437" t="str">
        <f>IF(Churn_Data[[#This Row],[tenure]]&lt;=12,"0-1 Year",IF(Churn_Data[[#This Row],[tenure]]&lt;=24,"1-2 Years",IF(Churn_Data[[#This Row],[tenure]]&lt;=36,"2-3 Years",IF(Churn_Data[[#This Row],[tenure]]&lt;=48,"3-4 Years",IF(Churn_Data[[#This Row],[tenure]]&lt;=60,"4-5 Years","5+ Years")))))</f>
        <v>3-4 Years</v>
      </c>
      <c r="Z6437">
        <v>43</v>
      </c>
      <c r="AA6437">
        <v>4304</v>
      </c>
      <c r="AB6437">
        <f>IF(Churn_Data[[#This Row],[Churn]]="No",Churn_Data[[#This Row],[MonthlyCharges]],NA())</f>
        <v>100.55</v>
      </c>
      <c r="AC6437">
        <f>IF(Churn_Data[[#This Row],[Churn]]="No",Churn_Data[[#This Row],[tenure]],NA())</f>
        <v>43</v>
      </c>
      <c r="AD6437" t="e">
        <f>IF(Churn_Data[[#This Row],[Churn]]="Yes",Churn_Data[[#This Row],[MonthlyCharges]],NA())</f>
        <v>#N/A</v>
      </c>
      <c r="AE6437" t="e">
        <f>IF(Churn_Data[[#This Row],[Churn]]="Yes",Churn_Data[[#This Row],[tenure]],NA())</f>
        <v>#N/A</v>
      </c>
      <c r="AF6437">
        <v>4323.6499999999996</v>
      </c>
    </row>
    <row r="6438" spans="1:32" x14ac:dyDescent="0.3">
      <c r="A6438" t="s">
        <v>6473</v>
      </c>
      <c r="B6438" t="s">
        <v>23</v>
      </c>
      <c r="C6438" t="str">
        <f>IF(Churn_Data[[#This Row],[SeniorCitizen]]=1,"Yes","No")</f>
        <v>Yes</v>
      </c>
      <c r="D6438">
        <v>1</v>
      </c>
      <c r="E6438" t="s">
        <v>24</v>
      </c>
      <c r="F6438" t="s">
        <v>25</v>
      </c>
      <c r="G6438" t="s">
        <v>24</v>
      </c>
      <c r="H6438" t="s">
        <v>25</v>
      </c>
      <c r="I6438" t="s">
        <v>120</v>
      </c>
      <c r="J6438" t="str">
        <f>IF(Churn_Data[[#This Row],[InternetService]]&lt;&gt;"No","Yes","No")</f>
        <v>Yes</v>
      </c>
      <c r="K6438" t="s">
        <v>25</v>
      </c>
      <c r="L6438" t="s">
        <v>25</v>
      </c>
      <c r="M6438" t="s">
        <v>24</v>
      </c>
      <c r="N6438" t="s">
        <v>24</v>
      </c>
      <c r="O6438" t="s">
        <v>24</v>
      </c>
      <c r="P6438" t="s">
        <v>25</v>
      </c>
      <c r="Q6438" t="s">
        <v>25</v>
      </c>
      <c r="R6438">
        <f>IF(Churn_Data[[#This Row],[Churn]]="Yes",1,0)</f>
        <v>0</v>
      </c>
      <c r="S6438" t="s">
        <v>25</v>
      </c>
      <c r="T6438">
        <f>(Churn_Data[[#This Row],[OnlineSecurity]]="Yes")+(Churn_Data[[#This Row],[OnlineBackup]]="Yes")+(Churn_Data[[#This Row],[DeviceProtection]]="Yes")+(Churn_Data[[#This Row],[TechSupport]]="Yes")+(Churn_Data[[#This Row],[StreamingTV]]="Yes")+(Churn_Data[[#This Row],[StreamingMovies]]="Yes")</f>
        <v>3</v>
      </c>
      <c r="U6438" t="s">
        <v>5607</v>
      </c>
      <c r="V6438" t="s">
        <v>46</v>
      </c>
      <c r="W6438" t="str">
        <f>IF(ISNUMBER(SEARCH("automatic", Churn_Data[[#This Row],[PaymentMethod]])), "Automatic", "Manual")</f>
        <v>Automatic</v>
      </c>
      <c r="X6438">
        <v>64.2</v>
      </c>
      <c r="Y6438" t="str">
        <f>IF(Churn_Data[[#This Row],[tenure]]&lt;=12,"0-1 Year",IF(Churn_Data[[#This Row],[tenure]]&lt;=24,"1-2 Years",IF(Churn_Data[[#This Row],[tenure]]&lt;=36,"2-3 Years",IF(Churn_Data[[#This Row],[tenure]]&lt;=48,"3-4 Years",IF(Churn_Data[[#This Row],[tenure]]&lt;=60,"4-5 Years","5+ Years")))))</f>
        <v>2-3 Years</v>
      </c>
      <c r="Z6438">
        <v>34</v>
      </c>
      <c r="AA6438">
        <v>2106.3000000000002</v>
      </c>
      <c r="AB6438">
        <f>IF(Churn_Data[[#This Row],[Churn]]="No",Churn_Data[[#This Row],[MonthlyCharges]],NA())</f>
        <v>64.2</v>
      </c>
      <c r="AC6438">
        <f>IF(Churn_Data[[#This Row],[Churn]]="No",Churn_Data[[#This Row],[tenure]],NA())</f>
        <v>34</v>
      </c>
      <c r="AD6438" t="e">
        <f>IF(Churn_Data[[#This Row],[Churn]]="Yes",Churn_Data[[#This Row],[MonthlyCharges]],NA())</f>
        <v>#N/A</v>
      </c>
      <c r="AE6438" t="e">
        <f>IF(Churn_Data[[#This Row],[Churn]]="Yes",Churn_Data[[#This Row],[tenure]],NA())</f>
        <v>#N/A</v>
      </c>
      <c r="AF6438">
        <v>2182.8000000000002</v>
      </c>
    </row>
    <row r="6439" spans="1:32" x14ac:dyDescent="0.3">
      <c r="A6439" t="s">
        <v>6474</v>
      </c>
      <c r="B6439" t="s">
        <v>30</v>
      </c>
      <c r="C6439" t="str">
        <f>IF(Churn_Data[[#This Row],[SeniorCitizen]]=1,"Yes","No")</f>
        <v>Yes</v>
      </c>
      <c r="D6439">
        <v>1</v>
      </c>
      <c r="E6439" t="s">
        <v>24</v>
      </c>
      <c r="F6439" t="s">
        <v>25</v>
      </c>
      <c r="G6439" t="s">
        <v>24</v>
      </c>
      <c r="H6439" t="s">
        <v>25</v>
      </c>
      <c r="I6439" t="s">
        <v>120</v>
      </c>
      <c r="J6439" t="str">
        <f>IF(Churn_Data[[#This Row],[InternetService]]&lt;&gt;"No","Yes","No")</f>
        <v>Yes</v>
      </c>
      <c r="K6439" t="s">
        <v>25</v>
      </c>
      <c r="L6439" t="s">
        <v>25</v>
      </c>
      <c r="M6439" t="s">
        <v>25</v>
      </c>
      <c r="N6439" t="s">
        <v>25</v>
      </c>
      <c r="O6439" t="s">
        <v>25</v>
      </c>
      <c r="P6439" t="s">
        <v>24</v>
      </c>
      <c r="Q6439" t="s">
        <v>25</v>
      </c>
      <c r="R6439">
        <f>IF(Churn_Data[[#This Row],[Churn]]="Yes",1,0)</f>
        <v>0</v>
      </c>
      <c r="S6439" t="s">
        <v>25</v>
      </c>
      <c r="T6439">
        <f>(Churn_Data[[#This Row],[OnlineSecurity]]="Yes")+(Churn_Data[[#This Row],[OnlineBackup]]="Yes")+(Churn_Data[[#This Row],[DeviceProtection]]="Yes")+(Churn_Data[[#This Row],[TechSupport]]="Yes")+(Churn_Data[[#This Row],[StreamingTV]]="Yes")+(Churn_Data[[#This Row],[StreamingMovies]]="Yes")</f>
        <v>1</v>
      </c>
      <c r="U6439" t="s">
        <v>5607</v>
      </c>
      <c r="V6439" t="s">
        <v>32</v>
      </c>
      <c r="W6439" t="str">
        <f>IF(ISNUMBER(SEARCH("automatic", Churn_Data[[#This Row],[PaymentMethod]])), "Automatic", "Manual")</f>
        <v>Manual</v>
      </c>
      <c r="X6439">
        <v>55.8</v>
      </c>
      <c r="Y6439" t="str">
        <f>IF(Churn_Data[[#This Row],[tenure]]&lt;=12,"0-1 Year",IF(Churn_Data[[#This Row],[tenure]]&lt;=24,"1-2 Years",IF(Churn_Data[[#This Row],[tenure]]&lt;=36,"2-3 Years",IF(Churn_Data[[#This Row],[tenure]]&lt;=48,"3-4 Years",IF(Churn_Data[[#This Row],[tenure]]&lt;=60,"4-5 Years","5+ Years")))))</f>
        <v>3-4 Years</v>
      </c>
      <c r="Z6439">
        <v>40</v>
      </c>
      <c r="AA6439">
        <v>2283.3000000000002</v>
      </c>
      <c r="AB6439">
        <f>IF(Churn_Data[[#This Row],[Churn]]="No",Churn_Data[[#This Row],[MonthlyCharges]],NA())</f>
        <v>55.8</v>
      </c>
      <c r="AC6439">
        <f>IF(Churn_Data[[#This Row],[Churn]]="No",Churn_Data[[#This Row],[tenure]],NA())</f>
        <v>40</v>
      </c>
      <c r="AD6439" t="e">
        <f>IF(Churn_Data[[#This Row],[Churn]]="Yes",Churn_Data[[#This Row],[MonthlyCharges]],NA())</f>
        <v>#N/A</v>
      </c>
      <c r="AE6439" t="e">
        <f>IF(Churn_Data[[#This Row],[Churn]]="Yes",Churn_Data[[#This Row],[tenure]],NA())</f>
        <v>#N/A</v>
      </c>
      <c r="AF6439">
        <v>2232</v>
      </c>
    </row>
    <row r="6440" spans="1:32" x14ac:dyDescent="0.3">
      <c r="A6440" t="s">
        <v>6475</v>
      </c>
      <c r="B6440" t="s">
        <v>23</v>
      </c>
      <c r="C6440" t="str">
        <f>IF(Churn_Data[[#This Row],[SeniorCitizen]]=1,"Yes","No")</f>
        <v>Yes</v>
      </c>
      <c r="D6440">
        <v>1</v>
      </c>
      <c r="E6440" t="s">
        <v>24</v>
      </c>
      <c r="F6440" t="s">
        <v>25</v>
      </c>
      <c r="G6440" t="s">
        <v>24</v>
      </c>
      <c r="H6440" t="s">
        <v>25</v>
      </c>
      <c r="I6440" t="s">
        <v>25</v>
      </c>
      <c r="J6440" t="str">
        <f>IF(Churn_Data[[#This Row],[InternetService]]&lt;&gt;"No","Yes","No")</f>
        <v>No</v>
      </c>
      <c r="K6440" t="s">
        <v>3064</v>
      </c>
      <c r="L6440" t="s">
        <v>3064</v>
      </c>
      <c r="M6440" t="s">
        <v>3064</v>
      </c>
      <c r="N6440" t="s">
        <v>3064</v>
      </c>
      <c r="O6440" t="s">
        <v>3064</v>
      </c>
      <c r="P6440" t="s">
        <v>3064</v>
      </c>
      <c r="Q6440" t="s">
        <v>25</v>
      </c>
      <c r="R6440">
        <f>IF(Churn_Data[[#This Row],[Churn]]="Yes",1,0)</f>
        <v>0</v>
      </c>
      <c r="S6440" t="s">
        <v>25</v>
      </c>
      <c r="T6440">
        <f>(Churn_Data[[#This Row],[OnlineSecurity]]="Yes")+(Churn_Data[[#This Row],[OnlineBackup]]="Yes")+(Churn_Data[[#This Row],[DeviceProtection]]="Yes")+(Churn_Data[[#This Row],[TechSupport]]="Yes")+(Churn_Data[[#This Row],[StreamingTV]]="Yes")+(Churn_Data[[#This Row],[StreamingMovies]]="Yes")</f>
        <v>0</v>
      </c>
      <c r="U6440" t="s">
        <v>5607</v>
      </c>
      <c r="V6440" t="s">
        <v>28</v>
      </c>
      <c r="W6440" t="str">
        <f>IF(ISNUMBER(SEARCH("automatic", Churn_Data[[#This Row],[PaymentMethod]])), "Automatic", "Manual")</f>
        <v>Manual</v>
      </c>
      <c r="X6440">
        <v>19.600000000000001</v>
      </c>
      <c r="Y6440" t="str">
        <f>IF(Churn_Data[[#This Row],[tenure]]&lt;=12,"0-1 Year",IF(Churn_Data[[#This Row],[tenure]]&lt;=24,"1-2 Years",IF(Churn_Data[[#This Row],[tenure]]&lt;=36,"2-3 Years",IF(Churn_Data[[#This Row],[tenure]]&lt;=48,"3-4 Years",IF(Churn_Data[[#This Row],[tenure]]&lt;=60,"4-5 Years","5+ Years")))))</f>
        <v>3-4 Years</v>
      </c>
      <c r="Z6440">
        <v>37</v>
      </c>
      <c r="AA6440">
        <v>727.8</v>
      </c>
      <c r="AB6440">
        <f>IF(Churn_Data[[#This Row],[Churn]]="No",Churn_Data[[#This Row],[MonthlyCharges]],NA())</f>
        <v>19.600000000000001</v>
      </c>
      <c r="AC6440">
        <f>IF(Churn_Data[[#This Row],[Churn]]="No",Churn_Data[[#This Row],[tenure]],NA())</f>
        <v>37</v>
      </c>
      <c r="AD6440" t="e">
        <f>IF(Churn_Data[[#This Row],[Churn]]="Yes",Churn_Data[[#This Row],[MonthlyCharges]],NA())</f>
        <v>#N/A</v>
      </c>
      <c r="AE6440" t="e">
        <f>IF(Churn_Data[[#This Row],[Churn]]="Yes",Churn_Data[[#This Row],[tenure]],NA())</f>
        <v>#N/A</v>
      </c>
      <c r="AF6440">
        <v>725.2</v>
      </c>
    </row>
    <row r="6441" spans="1:32" x14ac:dyDescent="0.3">
      <c r="A6441" t="s">
        <v>6476</v>
      </c>
      <c r="B6441" t="s">
        <v>23</v>
      </c>
      <c r="C6441" t="str">
        <f>IF(Churn_Data[[#This Row],[SeniorCitizen]]=1,"Yes","No")</f>
        <v>Yes</v>
      </c>
      <c r="D6441">
        <v>1</v>
      </c>
      <c r="E6441" t="s">
        <v>24</v>
      </c>
      <c r="F6441" t="s">
        <v>25</v>
      </c>
      <c r="G6441" t="s">
        <v>24</v>
      </c>
      <c r="H6441" t="s">
        <v>25</v>
      </c>
      <c r="I6441" t="s">
        <v>26</v>
      </c>
      <c r="J6441" t="str">
        <f>IF(Churn_Data[[#This Row],[InternetService]]&lt;&gt;"No","Yes","No")</f>
        <v>Yes</v>
      </c>
      <c r="K6441" t="s">
        <v>24</v>
      </c>
      <c r="L6441" t="s">
        <v>24</v>
      </c>
      <c r="M6441" t="s">
        <v>25</v>
      </c>
      <c r="N6441" t="s">
        <v>25</v>
      </c>
      <c r="O6441" t="s">
        <v>24</v>
      </c>
      <c r="P6441" t="s">
        <v>24</v>
      </c>
      <c r="Q6441" t="s">
        <v>25</v>
      </c>
      <c r="R6441">
        <f>IF(Churn_Data[[#This Row],[Churn]]="Yes",1,0)</f>
        <v>0</v>
      </c>
      <c r="S6441" t="s">
        <v>25</v>
      </c>
      <c r="T6441">
        <f>(Churn_Data[[#This Row],[OnlineSecurity]]="Yes")+(Churn_Data[[#This Row],[OnlineBackup]]="Yes")+(Churn_Data[[#This Row],[DeviceProtection]]="Yes")+(Churn_Data[[#This Row],[TechSupport]]="Yes")+(Churn_Data[[#This Row],[StreamingTV]]="Yes")+(Churn_Data[[#This Row],[StreamingMovies]]="Yes")</f>
        <v>4</v>
      </c>
      <c r="U6441" t="s">
        <v>5607</v>
      </c>
      <c r="V6441" t="s">
        <v>28</v>
      </c>
      <c r="W6441" t="str">
        <f>IF(ISNUMBER(SEARCH("automatic", Churn_Data[[#This Row],[PaymentMethod]])), "Automatic", "Manual")</f>
        <v>Manual</v>
      </c>
      <c r="X6441">
        <v>99.1</v>
      </c>
      <c r="Y6441" t="str">
        <f>IF(Churn_Data[[#This Row],[tenure]]&lt;=12,"0-1 Year",IF(Churn_Data[[#This Row],[tenure]]&lt;=24,"1-2 Years",IF(Churn_Data[[#This Row],[tenure]]&lt;=36,"2-3 Years",IF(Churn_Data[[#This Row],[tenure]]&lt;=48,"3-4 Years",IF(Churn_Data[[#This Row],[tenure]]&lt;=60,"4-5 Years","5+ Years")))))</f>
        <v>3-4 Years</v>
      </c>
      <c r="Z6441">
        <v>39</v>
      </c>
      <c r="AA6441">
        <v>3877.95</v>
      </c>
      <c r="AB6441">
        <f>IF(Churn_Data[[#This Row],[Churn]]="No",Churn_Data[[#This Row],[MonthlyCharges]],NA())</f>
        <v>99.1</v>
      </c>
      <c r="AC6441">
        <f>IF(Churn_Data[[#This Row],[Churn]]="No",Churn_Data[[#This Row],[tenure]],NA())</f>
        <v>39</v>
      </c>
      <c r="AD6441" t="e">
        <f>IF(Churn_Data[[#This Row],[Churn]]="Yes",Churn_Data[[#This Row],[MonthlyCharges]],NA())</f>
        <v>#N/A</v>
      </c>
      <c r="AE6441" t="e">
        <f>IF(Churn_Data[[#This Row],[Churn]]="Yes",Churn_Data[[#This Row],[tenure]],NA())</f>
        <v>#N/A</v>
      </c>
      <c r="AF6441">
        <v>3864.9</v>
      </c>
    </row>
    <row r="6442" spans="1:32" x14ac:dyDescent="0.3">
      <c r="A6442" t="s">
        <v>6477</v>
      </c>
      <c r="B6442" t="s">
        <v>30</v>
      </c>
      <c r="C6442" t="str">
        <f>IF(Churn_Data[[#This Row],[SeniorCitizen]]=1,"Yes","No")</f>
        <v>Yes</v>
      </c>
      <c r="D6442">
        <v>1</v>
      </c>
      <c r="E6442" t="s">
        <v>25</v>
      </c>
      <c r="F6442" t="s">
        <v>25</v>
      </c>
      <c r="G6442" t="s">
        <v>24</v>
      </c>
      <c r="H6442" t="s">
        <v>25</v>
      </c>
      <c r="I6442" t="s">
        <v>120</v>
      </c>
      <c r="J6442" t="str">
        <f>IF(Churn_Data[[#This Row],[InternetService]]&lt;&gt;"No","Yes","No")</f>
        <v>Yes</v>
      </c>
      <c r="K6442" t="s">
        <v>25</v>
      </c>
      <c r="L6442" t="s">
        <v>25</v>
      </c>
      <c r="M6442" t="s">
        <v>24</v>
      </c>
      <c r="N6442" t="s">
        <v>24</v>
      </c>
      <c r="O6442" t="s">
        <v>25</v>
      </c>
      <c r="P6442" t="s">
        <v>24</v>
      </c>
      <c r="Q6442" t="s">
        <v>25</v>
      </c>
      <c r="R6442">
        <f>IF(Churn_Data[[#This Row],[Churn]]="Yes",1,0)</f>
        <v>0</v>
      </c>
      <c r="S6442" t="s">
        <v>25</v>
      </c>
      <c r="T6442">
        <f>(Churn_Data[[#This Row],[OnlineSecurity]]="Yes")+(Churn_Data[[#This Row],[OnlineBackup]]="Yes")+(Churn_Data[[#This Row],[DeviceProtection]]="Yes")+(Churn_Data[[#This Row],[TechSupport]]="Yes")+(Churn_Data[[#This Row],[StreamingTV]]="Yes")+(Churn_Data[[#This Row],[StreamingMovies]]="Yes")</f>
        <v>3</v>
      </c>
      <c r="U6442" t="s">
        <v>5607</v>
      </c>
      <c r="V6442" t="s">
        <v>46</v>
      </c>
      <c r="W6442" t="str">
        <f>IF(ISNUMBER(SEARCH("automatic", Churn_Data[[#This Row],[PaymentMethod]])), "Automatic", "Manual")</f>
        <v>Automatic</v>
      </c>
      <c r="X6442">
        <v>65.25</v>
      </c>
      <c r="Y6442" t="str">
        <f>IF(Churn_Data[[#This Row],[tenure]]&lt;=12,"0-1 Year",IF(Churn_Data[[#This Row],[tenure]]&lt;=24,"1-2 Years",IF(Churn_Data[[#This Row],[tenure]]&lt;=36,"2-3 Years",IF(Churn_Data[[#This Row],[tenure]]&lt;=48,"3-4 Years",IF(Churn_Data[[#This Row],[tenure]]&lt;=60,"4-5 Years","5+ Years")))))</f>
        <v>4-5 Years</v>
      </c>
      <c r="Z6442">
        <v>54</v>
      </c>
      <c r="AA6442">
        <v>3529.95</v>
      </c>
      <c r="AB6442">
        <f>IF(Churn_Data[[#This Row],[Churn]]="No",Churn_Data[[#This Row],[MonthlyCharges]],NA())</f>
        <v>65.25</v>
      </c>
      <c r="AC6442">
        <f>IF(Churn_Data[[#This Row],[Churn]]="No",Churn_Data[[#This Row],[tenure]],NA())</f>
        <v>54</v>
      </c>
      <c r="AD6442" t="e">
        <f>IF(Churn_Data[[#This Row],[Churn]]="Yes",Churn_Data[[#This Row],[MonthlyCharges]],NA())</f>
        <v>#N/A</v>
      </c>
      <c r="AE6442" t="e">
        <f>IF(Churn_Data[[#This Row],[Churn]]="Yes",Churn_Data[[#This Row],[tenure]],NA())</f>
        <v>#N/A</v>
      </c>
      <c r="AF6442">
        <v>3523.5</v>
      </c>
    </row>
    <row r="6443" spans="1:32" x14ac:dyDescent="0.3">
      <c r="A6443" t="s">
        <v>6478</v>
      </c>
      <c r="B6443" t="s">
        <v>23</v>
      </c>
      <c r="C6443" t="str">
        <f>IF(Churn_Data[[#This Row],[SeniorCitizen]]=1,"Yes","No")</f>
        <v>Yes</v>
      </c>
      <c r="D6443">
        <v>1</v>
      </c>
      <c r="E6443" t="s">
        <v>25</v>
      </c>
      <c r="F6443" t="s">
        <v>25</v>
      </c>
      <c r="G6443" t="s">
        <v>24</v>
      </c>
      <c r="H6443" t="s">
        <v>25</v>
      </c>
      <c r="I6443" t="s">
        <v>25</v>
      </c>
      <c r="J6443" t="str">
        <f>IF(Churn_Data[[#This Row],[InternetService]]&lt;&gt;"No","Yes","No")</f>
        <v>No</v>
      </c>
      <c r="K6443" t="s">
        <v>3064</v>
      </c>
      <c r="L6443" t="s">
        <v>3064</v>
      </c>
      <c r="M6443" t="s">
        <v>3064</v>
      </c>
      <c r="N6443" t="s">
        <v>3064</v>
      </c>
      <c r="O6443" t="s">
        <v>3064</v>
      </c>
      <c r="P6443" t="s">
        <v>3064</v>
      </c>
      <c r="Q6443" t="s">
        <v>25</v>
      </c>
      <c r="R6443">
        <f>IF(Churn_Data[[#This Row],[Churn]]="Yes",1,0)</f>
        <v>0</v>
      </c>
      <c r="S6443" t="s">
        <v>25</v>
      </c>
      <c r="T6443">
        <f>(Churn_Data[[#This Row],[OnlineSecurity]]="Yes")+(Churn_Data[[#This Row],[OnlineBackup]]="Yes")+(Churn_Data[[#This Row],[DeviceProtection]]="Yes")+(Churn_Data[[#This Row],[TechSupport]]="Yes")+(Churn_Data[[#This Row],[StreamingTV]]="Yes")+(Churn_Data[[#This Row],[StreamingMovies]]="Yes")</f>
        <v>0</v>
      </c>
      <c r="U6443" t="s">
        <v>5607</v>
      </c>
      <c r="V6443" t="s">
        <v>46</v>
      </c>
      <c r="W6443" t="str">
        <f>IF(ISNUMBER(SEARCH("automatic", Churn_Data[[#This Row],[PaymentMethod]])), "Automatic", "Manual")</f>
        <v>Automatic</v>
      </c>
      <c r="X6443">
        <v>20.350000000000001</v>
      </c>
      <c r="Y6443" t="str">
        <f>IF(Churn_Data[[#This Row],[tenure]]&lt;=12,"0-1 Year",IF(Churn_Data[[#This Row],[tenure]]&lt;=24,"1-2 Years",IF(Churn_Data[[#This Row],[tenure]]&lt;=36,"2-3 Years",IF(Churn_Data[[#This Row],[tenure]]&lt;=48,"3-4 Years",IF(Churn_Data[[#This Row],[tenure]]&lt;=60,"4-5 Years","5+ Years")))))</f>
        <v>1-2 Years</v>
      </c>
      <c r="Z6443">
        <v>18</v>
      </c>
      <c r="AA6443">
        <v>369.6</v>
      </c>
      <c r="AB6443">
        <f>IF(Churn_Data[[#This Row],[Churn]]="No",Churn_Data[[#This Row],[MonthlyCharges]],NA())</f>
        <v>20.350000000000001</v>
      </c>
      <c r="AC6443">
        <f>IF(Churn_Data[[#This Row],[Churn]]="No",Churn_Data[[#This Row],[tenure]],NA())</f>
        <v>18</v>
      </c>
      <c r="AD6443" t="e">
        <f>IF(Churn_Data[[#This Row],[Churn]]="Yes",Churn_Data[[#This Row],[MonthlyCharges]],NA())</f>
        <v>#N/A</v>
      </c>
      <c r="AE6443" t="e">
        <f>IF(Churn_Data[[#This Row],[Churn]]="Yes",Churn_Data[[#This Row],[tenure]],NA())</f>
        <v>#N/A</v>
      </c>
      <c r="AF6443">
        <v>366.3</v>
      </c>
    </row>
    <row r="6444" spans="1:32" x14ac:dyDescent="0.3">
      <c r="A6444" t="s">
        <v>6479</v>
      </c>
      <c r="B6444" t="s">
        <v>23</v>
      </c>
      <c r="C6444" t="str">
        <f>IF(Churn_Data[[#This Row],[SeniorCitizen]]=1,"Yes","No")</f>
        <v>Yes</v>
      </c>
      <c r="D6444">
        <v>1</v>
      </c>
      <c r="E6444" t="s">
        <v>25</v>
      </c>
      <c r="F6444" t="s">
        <v>25</v>
      </c>
      <c r="G6444" t="s">
        <v>24</v>
      </c>
      <c r="H6444" t="s">
        <v>25</v>
      </c>
      <c r="I6444" t="s">
        <v>26</v>
      </c>
      <c r="J6444" t="str">
        <f>IF(Churn_Data[[#This Row],[InternetService]]&lt;&gt;"No","Yes","No")</f>
        <v>Yes</v>
      </c>
      <c r="K6444" t="s">
        <v>24</v>
      </c>
      <c r="L6444" t="s">
        <v>24</v>
      </c>
      <c r="M6444" t="s">
        <v>25</v>
      </c>
      <c r="N6444" t="s">
        <v>24</v>
      </c>
      <c r="O6444" t="s">
        <v>25</v>
      </c>
      <c r="P6444" t="s">
        <v>24</v>
      </c>
      <c r="Q6444" t="s">
        <v>25</v>
      </c>
      <c r="R6444">
        <f>IF(Churn_Data[[#This Row],[Churn]]="Yes",1,0)</f>
        <v>0</v>
      </c>
      <c r="S6444" t="s">
        <v>24</v>
      </c>
      <c r="T6444">
        <f>(Churn_Data[[#This Row],[OnlineSecurity]]="Yes")+(Churn_Data[[#This Row],[OnlineBackup]]="Yes")+(Churn_Data[[#This Row],[DeviceProtection]]="Yes")+(Churn_Data[[#This Row],[TechSupport]]="Yes")+(Churn_Data[[#This Row],[StreamingTV]]="Yes")+(Churn_Data[[#This Row],[StreamingMovies]]="Yes")</f>
        <v>4</v>
      </c>
      <c r="U6444" t="s">
        <v>5607</v>
      </c>
      <c r="V6444" t="s">
        <v>28</v>
      </c>
      <c r="W6444" t="str">
        <f>IF(ISNUMBER(SEARCH("automatic", Churn_Data[[#This Row],[PaymentMethod]])), "Automatic", "Manual")</f>
        <v>Manual</v>
      </c>
      <c r="X6444">
        <v>96.75</v>
      </c>
      <c r="Y6444" t="str">
        <f>IF(Churn_Data[[#This Row],[tenure]]&lt;=12,"0-1 Year",IF(Churn_Data[[#This Row],[tenure]]&lt;=24,"1-2 Years",IF(Churn_Data[[#This Row],[tenure]]&lt;=36,"2-3 Years",IF(Churn_Data[[#This Row],[tenure]]&lt;=48,"3-4 Years",IF(Churn_Data[[#This Row],[tenure]]&lt;=60,"4-5 Years","5+ Years")))))</f>
        <v>4-5 Years</v>
      </c>
      <c r="Z6444">
        <v>53</v>
      </c>
      <c r="AA6444">
        <v>5206.55</v>
      </c>
      <c r="AB6444">
        <f>IF(Churn_Data[[#This Row],[Churn]]="No",Churn_Data[[#This Row],[MonthlyCharges]],NA())</f>
        <v>96.75</v>
      </c>
      <c r="AC6444">
        <f>IF(Churn_Data[[#This Row],[Churn]]="No",Churn_Data[[#This Row],[tenure]],NA())</f>
        <v>53</v>
      </c>
      <c r="AD6444" t="e">
        <f>IF(Churn_Data[[#This Row],[Churn]]="Yes",Churn_Data[[#This Row],[MonthlyCharges]],NA())</f>
        <v>#N/A</v>
      </c>
      <c r="AE6444" t="e">
        <f>IF(Churn_Data[[#This Row],[Churn]]="Yes",Churn_Data[[#This Row],[tenure]],NA())</f>
        <v>#N/A</v>
      </c>
      <c r="AF6444">
        <v>5127.75</v>
      </c>
    </row>
    <row r="6445" spans="1:32" x14ac:dyDescent="0.3">
      <c r="A6445" t="s">
        <v>6480</v>
      </c>
      <c r="B6445" t="s">
        <v>30</v>
      </c>
      <c r="C6445" t="str">
        <f>IF(Churn_Data[[#This Row],[SeniorCitizen]]=1,"Yes","No")</f>
        <v>Yes</v>
      </c>
      <c r="D6445">
        <v>1</v>
      </c>
      <c r="E6445" t="s">
        <v>25</v>
      </c>
      <c r="F6445" t="s">
        <v>25</v>
      </c>
      <c r="G6445" t="s">
        <v>24</v>
      </c>
      <c r="H6445" t="s">
        <v>25</v>
      </c>
      <c r="I6445" t="s">
        <v>26</v>
      </c>
      <c r="J6445" t="str">
        <f>IF(Churn_Data[[#This Row],[InternetService]]&lt;&gt;"No","Yes","No")</f>
        <v>Yes</v>
      </c>
      <c r="K6445" t="s">
        <v>25</v>
      </c>
      <c r="L6445" t="s">
        <v>25</v>
      </c>
      <c r="M6445" t="s">
        <v>24</v>
      </c>
      <c r="N6445" t="s">
        <v>25</v>
      </c>
      <c r="O6445" t="s">
        <v>24</v>
      </c>
      <c r="P6445" t="s">
        <v>24</v>
      </c>
      <c r="Q6445" t="s">
        <v>25</v>
      </c>
      <c r="R6445">
        <f>IF(Churn_Data[[#This Row],[Churn]]="Yes",1,0)</f>
        <v>0</v>
      </c>
      <c r="S6445" t="s">
        <v>24</v>
      </c>
      <c r="T6445">
        <f>(Churn_Data[[#This Row],[OnlineSecurity]]="Yes")+(Churn_Data[[#This Row],[OnlineBackup]]="Yes")+(Churn_Data[[#This Row],[DeviceProtection]]="Yes")+(Churn_Data[[#This Row],[TechSupport]]="Yes")+(Churn_Data[[#This Row],[StreamingTV]]="Yes")+(Churn_Data[[#This Row],[StreamingMovies]]="Yes")</f>
        <v>3</v>
      </c>
      <c r="U6445" t="s">
        <v>5607</v>
      </c>
      <c r="V6445" t="s">
        <v>46</v>
      </c>
      <c r="W6445" t="str">
        <f>IF(ISNUMBER(SEARCH("automatic", Churn_Data[[#This Row],[PaymentMethod]])), "Automatic", "Manual")</f>
        <v>Automatic</v>
      </c>
      <c r="X6445">
        <v>94</v>
      </c>
      <c r="Y6445" t="str">
        <f>IF(Churn_Data[[#This Row],[tenure]]&lt;=12,"0-1 Year",IF(Churn_Data[[#This Row],[tenure]]&lt;=24,"1-2 Years",IF(Churn_Data[[#This Row],[tenure]]&lt;=36,"2-3 Years",IF(Churn_Data[[#This Row],[tenure]]&lt;=48,"3-4 Years",IF(Churn_Data[[#This Row],[tenure]]&lt;=60,"4-5 Years","5+ Years")))))</f>
        <v>4-5 Years</v>
      </c>
      <c r="Z6445">
        <v>51</v>
      </c>
      <c r="AA6445">
        <v>4905.75</v>
      </c>
      <c r="AB6445">
        <f>IF(Churn_Data[[#This Row],[Churn]]="No",Churn_Data[[#This Row],[MonthlyCharges]],NA())</f>
        <v>94</v>
      </c>
      <c r="AC6445">
        <f>IF(Churn_Data[[#This Row],[Churn]]="No",Churn_Data[[#This Row],[tenure]],NA())</f>
        <v>51</v>
      </c>
      <c r="AD6445" t="e">
        <f>IF(Churn_Data[[#This Row],[Churn]]="Yes",Churn_Data[[#This Row],[MonthlyCharges]],NA())</f>
        <v>#N/A</v>
      </c>
      <c r="AE6445" t="e">
        <f>IF(Churn_Data[[#This Row],[Churn]]="Yes",Churn_Data[[#This Row],[tenure]],NA())</f>
        <v>#N/A</v>
      </c>
      <c r="AF6445">
        <v>4794</v>
      </c>
    </row>
    <row r="6446" spans="1:32" x14ac:dyDescent="0.3">
      <c r="A6446" t="s">
        <v>6481</v>
      </c>
      <c r="B6446" t="s">
        <v>23</v>
      </c>
      <c r="C6446" t="str">
        <f>IF(Churn_Data[[#This Row],[SeniorCitizen]]=1,"Yes","No")</f>
        <v>Yes</v>
      </c>
      <c r="D6446">
        <v>1</v>
      </c>
      <c r="E6446" t="s">
        <v>24</v>
      </c>
      <c r="F6446" t="s">
        <v>25</v>
      </c>
      <c r="G6446" t="s">
        <v>24</v>
      </c>
      <c r="H6446" t="s">
        <v>25</v>
      </c>
      <c r="I6446" t="s">
        <v>26</v>
      </c>
      <c r="J6446" t="str">
        <f>IF(Churn_Data[[#This Row],[InternetService]]&lt;&gt;"No","Yes","No")</f>
        <v>Yes</v>
      </c>
      <c r="K6446" t="s">
        <v>25</v>
      </c>
      <c r="L6446" t="s">
        <v>24</v>
      </c>
      <c r="M6446" t="s">
        <v>24</v>
      </c>
      <c r="N6446" t="s">
        <v>24</v>
      </c>
      <c r="O6446" t="s">
        <v>24</v>
      </c>
      <c r="P6446" t="s">
        <v>25</v>
      </c>
      <c r="Q6446" t="s">
        <v>25</v>
      </c>
      <c r="R6446">
        <f>IF(Churn_Data[[#This Row],[Churn]]="Yes",1,0)</f>
        <v>0</v>
      </c>
      <c r="S6446" t="s">
        <v>24</v>
      </c>
      <c r="T6446">
        <f>(Churn_Data[[#This Row],[OnlineSecurity]]="Yes")+(Churn_Data[[#This Row],[OnlineBackup]]="Yes")+(Churn_Data[[#This Row],[DeviceProtection]]="Yes")+(Churn_Data[[#This Row],[TechSupport]]="Yes")+(Churn_Data[[#This Row],[StreamingTV]]="Yes")+(Churn_Data[[#This Row],[StreamingMovies]]="Yes")</f>
        <v>4</v>
      </c>
      <c r="U6446" t="s">
        <v>5607</v>
      </c>
      <c r="V6446" t="s">
        <v>32</v>
      </c>
      <c r="W6446" t="str">
        <f>IF(ISNUMBER(SEARCH("automatic", Churn_Data[[#This Row],[PaymentMethod]])), "Automatic", "Manual")</f>
        <v>Manual</v>
      </c>
      <c r="X6446">
        <v>94</v>
      </c>
      <c r="Y6446" t="str">
        <f>IF(Churn_Data[[#This Row],[tenure]]&lt;=12,"0-1 Year",IF(Churn_Data[[#This Row],[tenure]]&lt;=24,"1-2 Years",IF(Churn_Data[[#This Row],[tenure]]&lt;=36,"2-3 Years",IF(Churn_Data[[#This Row],[tenure]]&lt;=48,"3-4 Years",IF(Churn_Data[[#This Row],[tenure]]&lt;=60,"4-5 Years","5+ Years")))))</f>
        <v>4-5 Years</v>
      </c>
      <c r="Z6446">
        <v>53</v>
      </c>
      <c r="AA6446">
        <v>4871.45</v>
      </c>
      <c r="AB6446">
        <f>IF(Churn_Data[[#This Row],[Churn]]="No",Churn_Data[[#This Row],[MonthlyCharges]],NA())</f>
        <v>94</v>
      </c>
      <c r="AC6446">
        <f>IF(Churn_Data[[#This Row],[Churn]]="No",Churn_Data[[#This Row],[tenure]],NA())</f>
        <v>53</v>
      </c>
      <c r="AD6446" t="e">
        <f>IF(Churn_Data[[#This Row],[Churn]]="Yes",Churn_Data[[#This Row],[MonthlyCharges]],NA())</f>
        <v>#N/A</v>
      </c>
      <c r="AE6446" t="e">
        <f>IF(Churn_Data[[#This Row],[Churn]]="Yes",Churn_Data[[#This Row],[tenure]],NA())</f>
        <v>#N/A</v>
      </c>
      <c r="AF6446">
        <v>4982</v>
      </c>
    </row>
    <row r="6447" spans="1:32" x14ac:dyDescent="0.3">
      <c r="A6447" t="s">
        <v>6482</v>
      </c>
      <c r="B6447" t="s">
        <v>30</v>
      </c>
      <c r="C6447" t="str">
        <f>IF(Churn_Data[[#This Row],[SeniorCitizen]]=1,"Yes","No")</f>
        <v>No</v>
      </c>
      <c r="D6447">
        <v>0</v>
      </c>
      <c r="E6447" t="s">
        <v>24</v>
      </c>
      <c r="F6447" t="s">
        <v>25</v>
      </c>
      <c r="G6447" t="s">
        <v>24</v>
      </c>
      <c r="H6447" t="s">
        <v>25</v>
      </c>
      <c r="I6447" t="s">
        <v>26</v>
      </c>
      <c r="J6447" t="str">
        <f>IF(Churn_Data[[#This Row],[InternetService]]&lt;&gt;"No","Yes","No")</f>
        <v>Yes</v>
      </c>
      <c r="K6447" t="s">
        <v>24</v>
      </c>
      <c r="L6447" t="s">
        <v>25</v>
      </c>
      <c r="M6447" t="s">
        <v>24</v>
      </c>
      <c r="N6447" t="s">
        <v>24</v>
      </c>
      <c r="O6447" t="s">
        <v>25</v>
      </c>
      <c r="P6447" t="s">
        <v>25</v>
      </c>
      <c r="Q6447" t="s">
        <v>25</v>
      </c>
      <c r="R6447">
        <f>IF(Churn_Data[[#This Row],[Churn]]="Yes",1,0)</f>
        <v>0</v>
      </c>
      <c r="S6447" t="s">
        <v>24</v>
      </c>
      <c r="T6447">
        <f>(Churn_Data[[#This Row],[OnlineSecurity]]="Yes")+(Churn_Data[[#This Row],[OnlineBackup]]="Yes")+(Churn_Data[[#This Row],[DeviceProtection]]="Yes")+(Churn_Data[[#This Row],[TechSupport]]="Yes")+(Churn_Data[[#This Row],[StreamingTV]]="Yes")+(Churn_Data[[#This Row],[StreamingMovies]]="Yes")</f>
        <v>3</v>
      </c>
      <c r="U6447" t="s">
        <v>5607</v>
      </c>
      <c r="V6447" t="s">
        <v>46</v>
      </c>
      <c r="W6447" t="str">
        <f>IF(ISNUMBER(SEARCH("automatic", Churn_Data[[#This Row],[PaymentMethod]])), "Automatic", "Manual")</f>
        <v>Automatic</v>
      </c>
      <c r="X6447">
        <v>84.25</v>
      </c>
      <c r="Y6447" t="str">
        <f>IF(Churn_Data[[#This Row],[tenure]]&lt;=12,"0-1 Year",IF(Churn_Data[[#This Row],[tenure]]&lt;=24,"1-2 Years",IF(Churn_Data[[#This Row],[tenure]]&lt;=36,"2-3 Years",IF(Churn_Data[[#This Row],[tenure]]&lt;=48,"3-4 Years",IF(Churn_Data[[#This Row],[tenure]]&lt;=60,"4-5 Years","5+ Years")))))</f>
        <v>3-4 Years</v>
      </c>
      <c r="Z6447">
        <v>43</v>
      </c>
      <c r="AA6447">
        <v>3539.25</v>
      </c>
      <c r="AB6447">
        <f>IF(Churn_Data[[#This Row],[Churn]]="No",Churn_Data[[#This Row],[MonthlyCharges]],NA())</f>
        <v>84.25</v>
      </c>
      <c r="AC6447">
        <f>IF(Churn_Data[[#This Row],[Churn]]="No",Churn_Data[[#This Row],[tenure]],NA())</f>
        <v>43</v>
      </c>
      <c r="AD6447" t="e">
        <f>IF(Churn_Data[[#This Row],[Churn]]="Yes",Churn_Data[[#This Row],[MonthlyCharges]],NA())</f>
        <v>#N/A</v>
      </c>
      <c r="AE6447" t="e">
        <f>IF(Churn_Data[[#This Row],[Churn]]="Yes",Churn_Data[[#This Row],[tenure]],NA())</f>
        <v>#N/A</v>
      </c>
      <c r="AF6447">
        <v>3622.75</v>
      </c>
    </row>
    <row r="6448" spans="1:32" x14ac:dyDescent="0.3">
      <c r="A6448" t="s">
        <v>6483</v>
      </c>
      <c r="B6448" t="s">
        <v>23</v>
      </c>
      <c r="C6448" t="str">
        <f>IF(Churn_Data[[#This Row],[SeniorCitizen]]=1,"Yes","No")</f>
        <v>No</v>
      </c>
      <c r="D6448">
        <v>0</v>
      </c>
      <c r="E6448" t="s">
        <v>25</v>
      </c>
      <c r="F6448" t="s">
        <v>25</v>
      </c>
      <c r="G6448" t="s">
        <v>24</v>
      </c>
      <c r="H6448" t="s">
        <v>25</v>
      </c>
      <c r="I6448" t="s">
        <v>26</v>
      </c>
      <c r="J6448" t="str">
        <f>IF(Churn_Data[[#This Row],[InternetService]]&lt;&gt;"No","Yes","No")</f>
        <v>Yes</v>
      </c>
      <c r="K6448" t="s">
        <v>25</v>
      </c>
      <c r="L6448" t="s">
        <v>24</v>
      </c>
      <c r="M6448" t="s">
        <v>25</v>
      </c>
      <c r="N6448" t="s">
        <v>24</v>
      </c>
      <c r="O6448" t="s">
        <v>25</v>
      </c>
      <c r="P6448" t="s">
        <v>25</v>
      </c>
      <c r="Q6448" t="s">
        <v>25</v>
      </c>
      <c r="R6448">
        <f>IF(Churn_Data[[#This Row],[Churn]]="Yes",1,0)</f>
        <v>0</v>
      </c>
      <c r="S6448" t="s">
        <v>24</v>
      </c>
      <c r="T6448">
        <f>(Churn_Data[[#This Row],[OnlineSecurity]]="Yes")+(Churn_Data[[#This Row],[OnlineBackup]]="Yes")+(Churn_Data[[#This Row],[DeviceProtection]]="Yes")+(Churn_Data[[#This Row],[TechSupport]]="Yes")+(Churn_Data[[#This Row],[StreamingTV]]="Yes")+(Churn_Data[[#This Row],[StreamingMovies]]="Yes")</f>
        <v>2</v>
      </c>
      <c r="U6448" t="s">
        <v>5607</v>
      </c>
      <c r="V6448" t="s">
        <v>46</v>
      </c>
      <c r="W6448" t="str">
        <f>IF(ISNUMBER(SEARCH("automatic", Churn_Data[[#This Row],[PaymentMethod]])), "Automatic", "Manual")</f>
        <v>Automatic</v>
      </c>
      <c r="X6448">
        <v>79.95</v>
      </c>
      <c r="Y6448" t="str">
        <f>IF(Churn_Data[[#This Row],[tenure]]&lt;=12,"0-1 Year",IF(Churn_Data[[#This Row],[tenure]]&lt;=24,"1-2 Years",IF(Churn_Data[[#This Row],[tenure]]&lt;=36,"2-3 Years",IF(Churn_Data[[#This Row],[tenure]]&lt;=48,"3-4 Years",IF(Churn_Data[[#This Row],[tenure]]&lt;=60,"4-5 Years","5+ Years")))))</f>
        <v>2-3 Years</v>
      </c>
      <c r="Z6448">
        <v>33</v>
      </c>
      <c r="AA6448">
        <v>2684.85</v>
      </c>
      <c r="AB6448">
        <f>IF(Churn_Data[[#This Row],[Churn]]="No",Churn_Data[[#This Row],[MonthlyCharges]],NA())</f>
        <v>79.95</v>
      </c>
      <c r="AC6448">
        <f>IF(Churn_Data[[#This Row],[Churn]]="No",Churn_Data[[#This Row],[tenure]],NA())</f>
        <v>33</v>
      </c>
      <c r="AD6448" t="e">
        <f>IF(Churn_Data[[#This Row],[Churn]]="Yes",Churn_Data[[#This Row],[MonthlyCharges]],NA())</f>
        <v>#N/A</v>
      </c>
      <c r="AE6448" t="e">
        <f>IF(Churn_Data[[#This Row],[Churn]]="Yes",Churn_Data[[#This Row],[tenure]],NA())</f>
        <v>#N/A</v>
      </c>
      <c r="AF6448">
        <v>2638.35</v>
      </c>
    </row>
    <row r="6449" spans="1:32" x14ac:dyDescent="0.3">
      <c r="A6449" t="s">
        <v>6484</v>
      </c>
      <c r="B6449" t="s">
        <v>23</v>
      </c>
      <c r="C6449" t="str">
        <f>IF(Churn_Data[[#This Row],[SeniorCitizen]]=1,"Yes","No")</f>
        <v>No</v>
      </c>
      <c r="D6449">
        <v>0</v>
      </c>
      <c r="E6449" t="s">
        <v>24</v>
      </c>
      <c r="F6449" t="s">
        <v>25</v>
      </c>
      <c r="G6449" t="s">
        <v>24</v>
      </c>
      <c r="H6449" t="s">
        <v>25</v>
      </c>
      <c r="I6449" t="s">
        <v>26</v>
      </c>
      <c r="J6449" t="str">
        <f>IF(Churn_Data[[#This Row],[InternetService]]&lt;&gt;"No","Yes","No")</f>
        <v>Yes</v>
      </c>
      <c r="K6449" t="s">
        <v>24</v>
      </c>
      <c r="L6449" t="s">
        <v>24</v>
      </c>
      <c r="M6449" t="s">
        <v>24</v>
      </c>
      <c r="N6449" t="s">
        <v>25</v>
      </c>
      <c r="O6449" t="s">
        <v>24</v>
      </c>
      <c r="P6449" t="s">
        <v>25</v>
      </c>
      <c r="Q6449" t="s">
        <v>25</v>
      </c>
      <c r="R6449">
        <f>IF(Churn_Data[[#This Row],[Churn]]="Yes",1,0)</f>
        <v>0</v>
      </c>
      <c r="S6449" t="s">
        <v>24</v>
      </c>
      <c r="T6449">
        <f>(Churn_Data[[#This Row],[OnlineSecurity]]="Yes")+(Churn_Data[[#This Row],[OnlineBackup]]="Yes")+(Churn_Data[[#This Row],[DeviceProtection]]="Yes")+(Churn_Data[[#This Row],[TechSupport]]="Yes")+(Churn_Data[[#This Row],[StreamingTV]]="Yes")+(Churn_Data[[#This Row],[StreamingMovies]]="Yes")</f>
        <v>4</v>
      </c>
      <c r="U6449" t="s">
        <v>5607</v>
      </c>
      <c r="V6449" t="s">
        <v>32</v>
      </c>
      <c r="W6449" t="str">
        <f>IF(ISNUMBER(SEARCH("automatic", Churn_Data[[#This Row],[PaymentMethod]])), "Automatic", "Manual")</f>
        <v>Manual</v>
      </c>
      <c r="X6449">
        <v>93.5</v>
      </c>
      <c r="Y6449" t="str">
        <f>IF(Churn_Data[[#This Row],[tenure]]&lt;=12,"0-1 Year",IF(Churn_Data[[#This Row],[tenure]]&lt;=24,"1-2 Years",IF(Churn_Data[[#This Row],[tenure]]&lt;=36,"2-3 Years",IF(Churn_Data[[#This Row],[tenure]]&lt;=48,"3-4 Years",IF(Churn_Data[[#This Row],[tenure]]&lt;=60,"4-5 Years","5+ Years")))))</f>
        <v>4-5 Years</v>
      </c>
      <c r="Z6449">
        <v>51</v>
      </c>
      <c r="AA6449">
        <v>4619.55</v>
      </c>
      <c r="AB6449">
        <f>IF(Churn_Data[[#This Row],[Churn]]="No",Churn_Data[[#This Row],[MonthlyCharges]],NA())</f>
        <v>93.5</v>
      </c>
      <c r="AC6449">
        <f>IF(Churn_Data[[#This Row],[Churn]]="No",Churn_Data[[#This Row],[tenure]],NA())</f>
        <v>51</v>
      </c>
      <c r="AD6449" t="e">
        <f>IF(Churn_Data[[#This Row],[Churn]]="Yes",Churn_Data[[#This Row],[MonthlyCharges]],NA())</f>
        <v>#N/A</v>
      </c>
      <c r="AE6449" t="e">
        <f>IF(Churn_Data[[#This Row],[Churn]]="Yes",Churn_Data[[#This Row],[tenure]],NA())</f>
        <v>#N/A</v>
      </c>
      <c r="AF6449">
        <v>4768.5</v>
      </c>
    </row>
    <row r="6450" spans="1:32" x14ac:dyDescent="0.3">
      <c r="A6450" t="s">
        <v>6485</v>
      </c>
      <c r="B6450" t="s">
        <v>30</v>
      </c>
      <c r="C6450" t="str">
        <f>IF(Churn_Data[[#This Row],[SeniorCitizen]]=1,"Yes","No")</f>
        <v>No</v>
      </c>
      <c r="D6450">
        <v>0</v>
      </c>
      <c r="E6450" t="s">
        <v>24</v>
      </c>
      <c r="F6450" t="s">
        <v>24</v>
      </c>
      <c r="G6450" t="s">
        <v>24</v>
      </c>
      <c r="H6450" t="s">
        <v>25</v>
      </c>
      <c r="I6450" t="s">
        <v>26</v>
      </c>
      <c r="J6450" t="str">
        <f>IF(Churn_Data[[#This Row],[InternetService]]&lt;&gt;"No","Yes","No")</f>
        <v>Yes</v>
      </c>
      <c r="K6450" t="s">
        <v>25</v>
      </c>
      <c r="L6450" t="s">
        <v>24</v>
      </c>
      <c r="M6450" t="s">
        <v>24</v>
      </c>
      <c r="N6450" t="s">
        <v>24</v>
      </c>
      <c r="O6450" t="s">
        <v>25</v>
      </c>
      <c r="P6450" t="s">
        <v>25</v>
      </c>
      <c r="Q6450" t="s">
        <v>25</v>
      </c>
      <c r="R6450">
        <f>IF(Churn_Data[[#This Row],[Churn]]="Yes",1,0)</f>
        <v>0</v>
      </c>
      <c r="S6450" t="s">
        <v>25</v>
      </c>
      <c r="T6450">
        <f>(Churn_Data[[#This Row],[OnlineSecurity]]="Yes")+(Churn_Data[[#This Row],[OnlineBackup]]="Yes")+(Churn_Data[[#This Row],[DeviceProtection]]="Yes")+(Churn_Data[[#This Row],[TechSupport]]="Yes")+(Churn_Data[[#This Row],[StreamingTV]]="Yes")+(Churn_Data[[#This Row],[StreamingMovies]]="Yes")</f>
        <v>3</v>
      </c>
      <c r="U6450" t="s">
        <v>5607</v>
      </c>
      <c r="V6450" t="s">
        <v>28</v>
      </c>
      <c r="W6450" t="str">
        <f>IF(ISNUMBER(SEARCH("automatic", Churn_Data[[#This Row],[PaymentMethod]])), "Automatic", "Manual")</f>
        <v>Manual</v>
      </c>
      <c r="X6450">
        <v>86.8</v>
      </c>
      <c r="Y6450" t="str">
        <f>IF(Churn_Data[[#This Row],[tenure]]&lt;=12,"0-1 Year",IF(Churn_Data[[#This Row],[tenure]]&lt;=24,"1-2 Years",IF(Churn_Data[[#This Row],[tenure]]&lt;=36,"2-3 Years",IF(Churn_Data[[#This Row],[tenure]]&lt;=48,"3-4 Years",IF(Churn_Data[[#This Row],[tenure]]&lt;=60,"4-5 Years","5+ Years")))))</f>
        <v>1-2 Years</v>
      </c>
      <c r="Z6450">
        <v>23</v>
      </c>
      <c r="AA6450">
        <v>1940.8</v>
      </c>
      <c r="AB6450">
        <f>IF(Churn_Data[[#This Row],[Churn]]="No",Churn_Data[[#This Row],[MonthlyCharges]],NA())</f>
        <v>86.8</v>
      </c>
      <c r="AC6450">
        <f>IF(Churn_Data[[#This Row],[Churn]]="No",Churn_Data[[#This Row],[tenure]],NA())</f>
        <v>23</v>
      </c>
      <c r="AD6450" t="e">
        <f>IF(Churn_Data[[#This Row],[Churn]]="Yes",Churn_Data[[#This Row],[MonthlyCharges]],NA())</f>
        <v>#N/A</v>
      </c>
      <c r="AE6450" t="e">
        <f>IF(Churn_Data[[#This Row],[Churn]]="Yes",Churn_Data[[#This Row],[tenure]],NA())</f>
        <v>#N/A</v>
      </c>
      <c r="AF6450">
        <v>1996.4</v>
      </c>
    </row>
    <row r="6451" spans="1:32" x14ac:dyDescent="0.3">
      <c r="A6451" t="s">
        <v>6486</v>
      </c>
      <c r="B6451" t="s">
        <v>23</v>
      </c>
      <c r="C6451" t="str">
        <f>IF(Churn_Data[[#This Row],[SeniorCitizen]]=1,"Yes","No")</f>
        <v>No</v>
      </c>
      <c r="D6451">
        <v>0</v>
      </c>
      <c r="E6451" t="s">
        <v>24</v>
      </c>
      <c r="F6451" t="s">
        <v>25</v>
      </c>
      <c r="G6451" t="s">
        <v>24</v>
      </c>
      <c r="H6451" t="s">
        <v>25</v>
      </c>
      <c r="I6451" t="s">
        <v>26</v>
      </c>
      <c r="J6451" t="str">
        <f>IF(Churn_Data[[#This Row],[InternetService]]&lt;&gt;"No","Yes","No")</f>
        <v>Yes</v>
      </c>
      <c r="K6451" t="s">
        <v>25</v>
      </c>
      <c r="L6451" t="s">
        <v>24</v>
      </c>
      <c r="M6451" t="s">
        <v>24</v>
      </c>
      <c r="N6451" t="s">
        <v>24</v>
      </c>
      <c r="O6451" t="s">
        <v>25</v>
      </c>
      <c r="P6451" t="s">
        <v>25</v>
      </c>
      <c r="Q6451" t="s">
        <v>25</v>
      </c>
      <c r="R6451">
        <f>IF(Churn_Data[[#This Row],[Churn]]="Yes",1,0)</f>
        <v>0</v>
      </c>
      <c r="S6451" t="s">
        <v>24</v>
      </c>
      <c r="T6451">
        <f>(Churn_Data[[#This Row],[OnlineSecurity]]="Yes")+(Churn_Data[[#This Row],[OnlineBackup]]="Yes")+(Churn_Data[[#This Row],[DeviceProtection]]="Yes")+(Churn_Data[[#This Row],[TechSupport]]="Yes")+(Churn_Data[[#This Row],[StreamingTV]]="Yes")+(Churn_Data[[#This Row],[StreamingMovies]]="Yes")</f>
        <v>3</v>
      </c>
      <c r="U6451" t="s">
        <v>5607</v>
      </c>
      <c r="V6451" t="s">
        <v>46</v>
      </c>
      <c r="W6451" t="str">
        <f>IF(ISNUMBER(SEARCH("automatic", Churn_Data[[#This Row],[PaymentMethod]])), "Automatic", "Manual")</f>
        <v>Automatic</v>
      </c>
      <c r="X6451">
        <v>86.2</v>
      </c>
      <c r="Y6451" t="str">
        <f>IF(Churn_Data[[#This Row],[tenure]]&lt;=12,"0-1 Year",IF(Churn_Data[[#This Row],[tenure]]&lt;=24,"1-2 Years",IF(Churn_Data[[#This Row],[tenure]]&lt;=36,"2-3 Years",IF(Churn_Data[[#This Row],[tenure]]&lt;=48,"3-4 Years",IF(Churn_Data[[#This Row],[tenure]]&lt;=60,"4-5 Years","5+ Years")))))</f>
        <v>3-4 Years</v>
      </c>
      <c r="Z6451">
        <v>41</v>
      </c>
      <c r="AA6451">
        <v>3339.05</v>
      </c>
      <c r="AB6451">
        <f>IF(Churn_Data[[#This Row],[Churn]]="No",Churn_Data[[#This Row],[MonthlyCharges]],NA())</f>
        <v>86.2</v>
      </c>
      <c r="AC6451">
        <f>IF(Churn_Data[[#This Row],[Churn]]="No",Churn_Data[[#This Row],[tenure]],NA())</f>
        <v>41</v>
      </c>
      <c r="AD6451" t="e">
        <f>IF(Churn_Data[[#This Row],[Churn]]="Yes",Churn_Data[[#This Row],[MonthlyCharges]],NA())</f>
        <v>#N/A</v>
      </c>
      <c r="AE6451" t="e">
        <f>IF(Churn_Data[[#This Row],[Churn]]="Yes",Churn_Data[[#This Row],[tenure]],NA())</f>
        <v>#N/A</v>
      </c>
      <c r="AF6451">
        <v>3534.2</v>
      </c>
    </row>
    <row r="6452" spans="1:32" x14ac:dyDescent="0.3">
      <c r="A6452" t="s">
        <v>6487</v>
      </c>
      <c r="B6452" t="s">
        <v>30</v>
      </c>
      <c r="C6452" t="str">
        <f>IF(Churn_Data[[#This Row],[SeniorCitizen]]=1,"Yes","No")</f>
        <v>No</v>
      </c>
      <c r="D6452">
        <v>0</v>
      </c>
      <c r="E6452" t="s">
        <v>24</v>
      </c>
      <c r="F6452" t="s">
        <v>24</v>
      </c>
      <c r="G6452" t="s">
        <v>24</v>
      </c>
      <c r="H6452" t="s">
        <v>25</v>
      </c>
      <c r="I6452" t="s">
        <v>26</v>
      </c>
      <c r="J6452" t="str">
        <f>IF(Churn_Data[[#This Row],[InternetService]]&lt;&gt;"No","Yes","No")</f>
        <v>Yes</v>
      </c>
      <c r="K6452" t="s">
        <v>25</v>
      </c>
      <c r="L6452" t="s">
        <v>24</v>
      </c>
      <c r="M6452" t="s">
        <v>24</v>
      </c>
      <c r="N6452" t="s">
        <v>24</v>
      </c>
      <c r="O6452" t="s">
        <v>24</v>
      </c>
      <c r="P6452" t="s">
        <v>25</v>
      </c>
      <c r="Q6452" t="s">
        <v>25</v>
      </c>
      <c r="R6452">
        <f>IF(Churn_Data[[#This Row],[Churn]]="Yes",1,0)</f>
        <v>0</v>
      </c>
      <c r="S6452" t="s">
        <v>25</v>
      </c>
      <c r="T6452">
        <f>(Churn_Data[[#This Row],[OnlineSecurity]]="Yes")+(Churn_Data[[#This Row],[OnlineBackup]]="Yes")+(Churn_Data[[#This Row],[DeviceProtection]]="Yes")+(Churn_Data[[#This Row],[TechSupport]]="Yes")+(Churn_Data[[#This Row],[StreamingTV]]="Yes")+(Churn_Data[[#This Row],[StreamingMovies]]="Yes")</f>
        <v>4</v>
      </c>
      <c r="U6452" t="s">
        <v>5607</v>
      </c>
      <c r="V6452" t="s">
        <v>46</v>
      </c>
      <c r="W6452" t="str">
        <f>IF(ISNUMBER(SEARCH("automatic", Churn_Data[[#This Row],[PaymentMethod]])), "Automatic", "Manual")</f>
        <v>Automatic</v>
      </c>
      <c r="X6452">
        <v>92.9</v>
      </c>
      <c r="Y6452" t="str">
        <f>IF(Churn_Data[[#This Row],[tenure]]&lt;=12,"0-1 Year",IF(Churn_Data[[#This Row],[tenure]]&lt;=24,"1-2 Years",IF(Churn_Data[[#This Row],[tenure]]&lt;=36,"2-3 Years",IF(Churn_Data[[#This Row],[tenure]]&lt;=48,"3-4 Years",IF(Churn_Data[[#This Row],[tenure]]&lt;=60,"4-5 Years","5+ Years")))))</f>
        <v>2-3 Years</v>
      </c>
      <c r="Z6452">
        <v>28</v>
      </c>
      <c r="AA6452">
        <v>2768.35</v>
      </c>
      <c r="AB6452">
        <f>IF(Churn_Data[[#This Row],[Churn]]="No",Churn_Data[[#This Row],[MonthlyCharges]],NA())</f>
        <v>92.9</v>
      </c>
      <c r="AC6452">
        <f>IF(Churn_Data[[#This Row],[Churn]]="No",Churn_Data[[#This Row],[tenure]],NA())</f>
        <v>28</v>
      </c>
      <c r="AD6452" t="e">
        <f>IF(Churn_Data[[#This Row],[Churn]]="Yes",Churn_Data[[#This Row],[MonthlyCharges]],NA())</f>
        <v>#N/A</v>
      </c>
      <c r="AE6452" t="e">
        <f>IF(Churn_Data[[#This Row],[Churn]]="Yes",Churn_Data[[#This Row],[tenure]],NA())</f>
        <v>#N/A</v>
      </c>
      <c r="AF6452">
        <v>2601.1999999999998</v>
      </c>
    </row>
    <row r="6453" spans="1:32" x14ac:dyDescent="0.3">
      <c r="A6453" t="s">
        <v>6488</v>
      </c>
      <c r="B6453" t="s">
        <v>30</v>
      </c>
      <c r="C6453" t="str">
        <f>IF(Churn_Data[[#This Row],[SeniorCitizen]]=1,"Yes","No")</f>
        <v>No</v>
      </c>
      <c r="D6453">
        <v>0</v>
      </c>
      <c r="E6453" t="s">
        <v>25</v>
      </c>
      <c r="F6453" t="s">
        <v>25</v>
      </c>
      <c r="G6453" t="s">
        <v>24</v>
      </c>
      <c r="H6453" t="s">
        <v>25</v>
      </c>
      <c r="I6453" t="s">
        <v>26</v>
      </c>
      <c r="J6453" t="str">
        <f>IF(Churn_Data[[#This Row],[InternetService]]&lt;&gt;"No","Yes","No")</f>
        <v>Yes</v>
      </c>
      <c r="K6453" t="s">
        <v>24</v>
      </c>
      <c r="L6453" t="s">
        <v>25</v>
      </c>
      <c r="M6453" t="s">
        <v>24</v>
      </c>
      <c r="N6453" t="s">
        <v>25</v>
      </c>
      <c r="O6453" t="s">
        <v>24</v>
      </c>
      <c r="P6453" t="s">
        <v>25</v>
      </c>
      <c r="Q6453" t="s">
        <v>25</v>
      </c>
      <c r="R6453">
        <f>IF(Churn_Data[[#This Row],[Churn]]="Yes",1,0)</f>
        <v>0</v>
      </c>
      <c r="S6453" t="s">
        <v>25</v>
      </c>
      <c r="T6453">
        <f>(Churn_Data[[#This Row],[OnlineSecurity]]="Yes")+(Churn_Data[[#This Row],[OnlineBackup]]="Yes")+(Churn_Data[[#This Row],[DeviceProtection]]="Yes")+(Churn_Data[[#This Row],[TechSupport]]="Yes")+(Churn_Data[[#This Row],[StreamingTV]]="Yes")+(Churn_Data[[#This Row],[StreamingMovies]]="Yes")</f>
        <v>3</v>
      </c>
      <c r="U6453" t="s">
        <v>5607</v>
      </c>
      <c r="V6453" t="s">
        <v>32</v>
      </c>
      <c r="W6453" t="str">
        <f>IF(ISNUMBER(SEARCH("automatic", Churn_Data[[#This Row],[PaymentMethod]])), "Automatic", "Manual")</f>
        <v>Manual</v>
      </c>
      <c r="X6453">
        <v>91.25</v>
      </c>
      <c r="Y6453" t="str">
        <f>IF(Churn_Data[[#This Row],[tenure]]&lt;=12,"0-1 Year",IF(Churn_Data[[#This Row],[tenure]]&lt;=24,"1-2 Years",IF(Churn_Data[[#This Row],[tenure]]&lt;=36,"2-3 Years",IF(Churn_Data[[#This Row],[tenure]]&lt;=48,"3-4 Years",IF(Churn_Data[[#This Row],[tenure]]&lt;=60,"4-5 Years","5+ Years")))))</f>
        <v>4-5 Years</v>
      </c>
      <c r="Z6453">
        <v>52</v>
      </c>
      <c r="AA6453">
        <v>4738.3</v>
      </c>
      <c r="AB6453">
        <f>IF(Churn_Data[[#This Row],[Churn]]="No",Churn_Data[[#This Row],[MonthlyCharges]],NA())</f>
        <v>91.25</v>
      </c>
      <c r="AC6453">
        <f>IF(Churn_Data[[#This Row],[Churn]]="No",Churn_Data[[#This Row],[tenure]],NA())</f>
        <v>52</v>
      </c>
      <c r="AD6453" t="e">
        <f>IF(Churn_Data[[#This Row],[Churn]]="Yes",Churn_Data[[#This Row],[MonthlyCharges]],NA())</f>
        <v>#N/A</v>
      </c>
      <c r="AE6453" t="e">
        <f>IF(Churn_Data[[#This Row],[Churn]]="Yes",Churn_Data[[#This Row],[tenure]],NA())</f>
        <v>#N/A</v>
      </c>
      <c r="AF6453">
        <v>4745</v>
      </c>
    </row>
    <row r="6454" spans="1:32" x14ac:dyDescent="0.3">
      <c r="A6454" t="s">
        <v>6489</v>
      </c>
      <c r="B6454" t="s">
        <v>30</v>
      </c>
      <c r="C6454" t="str">
        <f>IF(Churn_Data[[#This Row],[SeniorCitizen]]=1,"Yes","No")</f>
        <v>No</v>
      </c>
      <c r="D6454">
        <v>0</v>
      </c>
      <c r="E6454" t="s">
        <v>24</v>
      </c>
      <c r="F6454" t="s">
        <v>24</v>
      </c>
      <c r="G6454" t="s">
        <v>24</v>
      </c>
      <c r="H6454" t="s">
        <v>25</v>
      </c>
      <c r="I6454" t="s">
        <v>26</v>
      </c>
      <c r="J6454" t="str">
        <f>IF(Churn_Data[[#This Row],[InternetService]]&lt;&gt;"No","Yes","No")</f>
        <v>Yes</v>
      </c>
      <c r="K6454" t="s">
        <v>25</v>
      </c>
      <c r="L6454" t="s">
        <v>25</v>
      </c>
      <c r="M6454" t="s">
        <v>24</v>
      </c>
      <c r="N6454" t="s">
        <v>25</v>
      </c>
      <c r="O6454" t="s">
        <v>24</v>
      </c>
      <c r="P6454" t="s">
        <v>25</v>
      </c>
      <c r="Q6454" t="s">
        <v>25</v>
      </c>
      <c r="R6454">
        <f>IF(Churn_Data[[#This Row],[Churn]]="Yes",1,0)</f>
        <v>0</v>
      </c>
      <c r="S6454" t="s">
        <v>24</v>
      </c>
      <c r="T6454">
        <f>(Churn_Data[[#This Row],[OnlineSecurity]]="Yes")+(Churn_Data[[#This Row],[OnlineBackup]]="Yes")+(Churn_Data[[#This Row],[DeviceProtection]]="Yes")+(Churn_Data[[#This Row],[TechSupport]]="Yes")+(Churn_Data[[#This Row],[StreamingTV]]="Yes")+(Churn_Data[[#This Row],[StreamingMovies]]="Yes")</f>
        <v>2</v>
      </c>
      <c r="U6454" t="s">
        <v>5607</v>
      </c>
      <c r="V6454" t="s">
        <v>32</v>
      </c>
      <c r="W6454" t="str">
        <f>IF(ISNUMBER(SEARCH("automatic", Churn_Data[[#This Row],[PaymentMethod]])), "Automatic", "Manual")</f>
        <v>Manual</v>
      </c>
      <c r="X6454">
        <v>85.05</v>
      </c>
      <c r="Y6454" t="str">
        <f>IF(Churn_Data[[#This Row],[tenure]]&lt;=12,"0-1 Year",IF(Churn_Data[[#This Row],[tenure]]&lt;=24,"1-2 Years",IF(Churn_Data[[#This Row],[tenure]]&lt;=36,"2-3 Years",IF(Churn_Data[[#This Row],[tenure]]&lt;=48,"3-4 Years",IF(Churn_Data[[#This Row],[tenure]]&lt;=60,"4-5 Years","5+ Years")))))</f>
        <v>3-4 Years</v>
      </c>
      <c r="Z6454">
        <v>40</v>
      </c>
      <c r="AA6454">
        <v>3355.65</v>
      </c>
      <c r="AB6454">
        <f>IF(Churn_Data[[#This Row],[Churn]]="No",Churn_Data[[#This Row],[MonthlyCharges]],NA())</f>
        <v>85.05</v>
      </c>
      <c r="AC6454">
        <f>IF(Churn_Data[[#This Row],[Churn]]="No",Churn_Data[[#This Row],[tenure]],NA())</f>
        <v>40</v>
      </c>
      <c r="AD6454" t="e">
        <f>IF(Churn_Data[[#This Row],[Churn]]="Yes",Churn_Data[[#This Row],[MonthlyCharges]],NA())</f>
        <v>#N/A</v>
      </c>
      <c r="AE6454" t="e">
        <f>IF(Churn_Data[[#This Row],[Churn]]="Yes",Churn_Data[[#This Row],[tenure]],NA())</f>
        <v>#N/A</v>
      </c>
      <c r="AF6454">
        <v>3402</v>
      </c>
    </row>
    <row r="6455" spans="1:32" x14ac:dyDescent="0.3">
      <c r="A6455" t="s">
        <v>6490</v>
      </c>
      <c r="B6455" t="s">
        <v>23</v>
      </c>
      <c r="C6455" t="str">
        <f>IF(Churn_Data[[#This Row],[SeniorCitizen]]=1,"Yes","No")</f>
        <v>No</v>
      </c>
      <c r="D6455">
        <v>0</v>
      </c>
      <c r="E6455" t="s">
        <v>25</v>
      </c>
      <c r="F6455" t="s">
        <v>25</v>
      </c>
      <c r="G6455" t="s">
        <v>24</v>
      </c>
      <c r="H6455" t="s">
        <v>25</v>
      </c>
      <c r="I6455" t="s">
        <v>26</v>
      </c>
      <c r="J6455" t="str">
        <f>IF(Churn_Data[[#This Row],[InternetService]]&lt;&gt;"No","Yes","No")</f>
        <v>Yes</v>
      </c>
      <c r="K6455" t="s">
        <v>25</v>
      </c>
      <c r="L6455" t="s">
        <v>25</v>
      </c>
      <c r="M6455" t="s">
        <v>24</v>
      </c>
      <c r="N6455" t="s">
        <v>24</v>
      </c>
      <c r="O6455" t="s">
        <v>24</v>
      </c>
      <c r="P6455" t="s">
        <v>25</v>
      </c>
      <c r="Q6455" t="s">
        <v>25</v>
      </c>
      <c r="R6455">
        <f>IF(Churn_Data[[#This Row],[Churn]]="Yes",1,0)</f>
        <v>0</v>
      </c>
      <c r="S6455" t="s">
        <v>24</v>
      </c>
      <c r="T6455">
        <f>(Churn_Data[[#This Row],[OnlineSecurity]]="Yes")+(Churn_Data[[#This Row],[OnlineBackup]]="Yes")+(Churn_Data[[#This Row],[DeviceProtection]]="Yes")+(Churn_Data[[#This Row],[TechSupport]]="Yes")+(Churn_Data[[#This Row],[StreamingTV]]="Yes")+(Churn_Data[[#This Row],[StreamingMovies]]="Yes")</f>
        <v>3</v>
      </c>
      <c r="U6455" t="s">
        <v>5607</v>
      </c>
      <c r="V6455" t="s">
        <v>72</v>
      </c>
      <c r="W6455" t="str">
        <f>IF(ISNUMBER(SEARCH("automatic", Churn_Data[[#This Row],[PaymentMethod]])), "Automatic", "Manual")</f>
        <v>Automatic</v>
      </c>
      <c r="X6455">
        <v>90.05</v>
      </c>
      <c r="Y6455" t="str">
        <f>IF(Churn_Data[[#This Row],[tenure]]&lt;=12,"0-1 Year",IF(Churn_Data[[#This Row],[tenure]]&lt;=24,"1-2 Years",IF(Churn_Data[[#This Row],[tenure]]&lt;=36,"2-3 Years",IF(Churn_Data[[#This Row],[tenure]]&lt;=48,"3-4 Years",IF(Churn_Data[[#This Row],[tenure]]&lt;=60,"4-5 Years","5+ Years")))))</f>
        <v>5+ Years</v>
      </c>
      <c r="Z6455">
        <v>63</v>
      </c>
      <c r="AA6455">
        <v>5817</v>
      </c>
      <c r="AB6455">
        <f>IF(Churn_Data[[#This Row],[Churn]]="No",Churn_Data[[#This Row],[MonthlyCharges]],NA())</f>
        <v>90.05</v>
      </c>
      <c r="AC6455">
        <f>IF(Churn_Data[[#This Row],[Churn]]="No",Churn_Data[[#This Row],[tenure]],NA())</f>
        <v>63</v>
      </c>
      <c r="AD6455" t="e">
        <f>IF(Churn_Data[[#This Row],[Churn]]="Yes",Churn_Data[[#This Row],[MonthlyCharges]],NA())</f>
        <v>#N/A</v>
      </c>
      <c r="AE6455" t="e">
        <f>IF(Churn_Data[[#This Row],[Churn]]="Yes",Churn_Data[[#This Row],[tenure]],NA())</f>
        <v>#N/A</v>
      </c>
      <c r="AF6455">
        <v>5673.15</v>
      </c>
    </row>
    <row r="6456" spans="1:32" x14ac:dyDescent="0.3">
      <c r="A6456" t="s">
        <v>6491</v>
      </c>
      <c r="B6456" t="s">
        <v>30</v>
      </c>
      <c r="C6456" t="str">
        <f>IF(Churn_Data[[#This Row],[SeniorCitizen]]=1,"Yes","No")</f>
        <v>No</v>
      </c>
      <c r="D6456">
        <v>0</v>
      </c>
      <c r="E6456" t="s">
        <v>25</v>
      </c>
      <c r="F6456" t="s">
        <v>25</v>
      </c>
      <c r="G6456" t="s">
        <v>24</v>
      </c>
      <c r="H6456" t="s">
        <v>25</v>
      </c>
      <c r="I6456" t="s">
        <v>26</v>
      </c>
      <c r="J6456" t="str">
        <f>IF(Churn_Data[[#This Row],[InternetService]]&lt;&gt;"No","Yes","No")</f>
        <v>Yes</v>
      </c>
      <c r="K6456" t="s">
        <v>24</v>
      </c>
      <c r="L6456" t="s">
        <v>25</v>
      </c>
      <c r="M6456" t="s">
        <v>24</v>
      </c>
      <c r="N6456" t="s">
        <v>24</v>
      </c>
      <c r="O6456" t="s">
        <v>25</v>
      </c>
      <c r="P6456" t="s">
        <v>25</v>
      </c>
      <c r="Q6456" t="s">
        <v>25</v>
      </c>
      <c r="R6456">
        <f>IF(Churn_Data[[#This Row],[Churn]]="Yes",1,0)</f>
        <v>0</v>
      </c>
      <c r="S6456" t="s">
        <v>25</v>
      </c>
      <c r="T6456">
        <f>(Churn_Data[[#This Row],[OnlineSecurity]]="Yes")+(Churn_Data[[#This Row],[OnlineBackup]]="Yes")+(Churn_Data[[#This Row],[DeviceProtection]]="Yes")+(Churn_Data[[#This Row],[TechSupport]]="Yes")+(Churn_Data[[#This Row],[StreamingTV]]="Yes")+(Churn_Data[[#This Row],[StreamingMovies]]="Yes")</f>
        <v>3</v>
      </c>
      <c r="U6456" t="s">
        <v>5607</v>
      </c>
      <c r="V6456" t="s">
        <v>32</v>
      </c>
      <c r="W6456" t="str">
        <f>IF(ISNUMBER(SEARCH("automatic", Churn_Data[[#This Row],[PaymentMethod]])), "Automatic", "Manual")</f>
        <v>Manual</v>
      </c>
      <c r="X6456">
        <v>84.4</v>
      </c>
      <c r="Y6456" t="str">
        <f>IF(Churn_Data[[#This Row],[tenure]]&lt;=12,"0-1 Year",IF(Churn_Data[[#This Row],[tenure]]&lt;=24,"1-2 Years",IF(Churn_Data[[#This Row],[tenure]]&lt;=36,"2-3 Years",IF(Churn_Data[[#This Row],[tenure]]&lt;=48,"3-4 Years",IF(Churn_Data[[#This Row],[tenure]]&lt;=60,"4-5 Years","5+ Years")))))</f>
        <v>4-5 Years</v>
      </c>
      <c r="Z6456">
        <v>54</v>
      </c>
      <c r="AA6456">
        <v>4484.05</v>
      </c>
      <c r="AB6456">
        <f>IF(Churn_Data[[#This Row],[Churn]]="No",Churn_Data[[#This Row],[MonthlyCharges]],NA())</f>
        <v>84.4</v>
      </c>
      <c r="AC6456">
        <f>IF(Churn_Data[[#This Row],[Churn]]="No",Churn_Data[[#This Row],[tenure]],NA())</f>
        <v>54</v>
      </c>
      <c r="AD6456" t="e">
        <f>IF(Churn_Data[[#This Row],[Churn]]="Yes",Churn_Data[[#This Row],[MonthlyCharges]],NA())</f>
        <v>#N/A</v>
      </c>
      <c r="AE6456" t="e">
        <f>IF(Churn_Data[[#This Row],[Churn]]="Yes",Churn_Data[[#This Row],[tenure]],NA())</f>
        <v>#N/A</v>
      </c>
      <c r="AF6456">
        <v>4557.6000000000004</v>
      </c>
    </row>
    <row r="6457" spans="1:32" x14ac:dyDescent="0.3">
      <c r="A6457" t="s">
        <v>6492</v>
      </c>
      <c r="B6457" t="s">
        <v>23</v>
      </c>
      <c r="C6457" t="str">
        <f>IF(Churn_Data[[#This Row],[SeniorCitizen]]=1,"Yes","No")</f>
        <v>No</v>
      </c>
      <c r="D6457">
        <v>0</v>
      </c>
      <c r="E6457" t="s">
        <v>25</v>
      </c>
      <c r="F6457" t="s">
        <v>25</v>
      </c>
      <c r="G6457" t="s">
        <v>24</v>
      </c>
      <c r="H6457" t="s">
        <v>25</v>
      </c>
      <c r="I6457" t="s">
        <v>26</v>
      </c>
      <c r="J6457" t="str">
        <f>IF(Churn_Data[[#This Row],[InternetService]]&lt;&gt;"No","Yes","No")</f>
        <v>Yes</v>
      </c>
      <c r="K6457" t="s">
        <v>25</v>
      </c>
      <c r="L6457" t="s">
        <v>24</v>
      </c>
      <c r="M6457" t="s">
        <v>25</v>
      </c>
      <c r="N6457" t="s">
        <v>25</v>
      </c>
      <c r="O6457" t="s">
        <v>25</v>
      </c>
      <c r="P6457" t="s">
        <v>25</v>
      </c>
      <c r="Q6457" t="s">
        <v>25</v>
      </c>
      <c r="R6457">
        <f>IF(Churn_Data[[#This Row],[Churn]]="Yes",1,0)</f>
        <v>0</v>
      </c>
      <c r="S6457" t="s">
        <v>24</v>
      </c>
      <c r="T6457">
        <f>(Churn_Data[[#This Row],[OnlineSecurity]]="Yes")+(Churn_Data[[#This Row],[OnlineBackup]]="Yes")+(Churn_Data[[#This Row],[DeviceProtection]]="Yes")+(Churn_Data[[#This Row],[TechSupport]]="Yes")+(Churn_Data[[#This Row],[StreamingTV]]="Yes")+(Churn_Data[[#This Row],[StreamingMovies]]="Yes")</f>
        <v>1</v>
      </c>
      <c r="U6457" t="s">
        <v>5607</v>
      </c>
      <c r="V6457" t="s">
        <v>28</v>
      </c>
      <c r="W6457" t="str">
        <f>IF(ISNUMBER(SEARCH("automatic", Churn_Data[[#This Row],[PaymentMethod]])), "Automatic", "Manual")</f>
        <v>Manual</v>
      </c>
      <c r="X6457">
        <v>74.650000000000006</v>
      </c>
      <c r="Y6457" t="str">
        <f>IF(Churn_Data[[#This Row],[tenure]]&lt;=12,"0-1 Year",IF(Churn_Data[[#This Row],[tenure]]&lt;=24,"1-2 Years",IF(Churn_Data[[#This Row],[tenure]]&lt;=36,"2-3 Years",IF(Churn_Data[[#This Row],[tenure]]&lt;=48,"3-4 Years",IF(Churn_Data[[#This Row],[tenure]]&lt;=60,"4-5 Years","5+ Years")))))</f>
        <v>1-2 Years</v>
      </c>
      <c r="Z6457">
        <v>13</v>
      </c>
      <c r="AA6457">
        <v>966.25</v>
      </c>
      <c r="AB6457">
        <f>IF(Churn_Data[[#This Row],[Churn]]="No",Churn_Data[[#This Row],[MonthlyCharges]],NA())</f>
        <v>74.650000000000006</v>
      </c>
      <c r="AC6457">
        <f>IF(Churn_Data[[#This Row],[Churn]]="No",Churn_Data[[#This Row],[tenure]],NA())</f>
        <v>13</v>
      </c>
      <c r="AD6457" t="e">
        <f>IF(Churn_Data[[#This Row],[Churn]]="Yes",Churn_Data[[#This Row],[MonthlyCharges]],NA())</f>
        <v>#N/A</v>
      </c>
      <c r="AE6457" t="e">
        <f>IF(Churn_Data[[#This Row],[Churn]]="Yes",Churn_Data[[#This Row],[tenure]],NA())</f>
        <v>#N/A</v>
      </c>
      <c r="AF6457">
        <v>970.45</v>
      </c>
    </row>
    <row r="6458" spans="1:32" x14ac:dyDescent="0.3">
      <c r="A6458" t="s">
        <v>6493</v>
      </c>
      <c r="B6458" t="s">
        <v>23</v>
      </c>
      <c r="C6458" t="str">
        <f>IF(Churn_Data[[#This Row],[SeniorCitizen]]=1,"Yes","No")</f>
        <v>No</v>
      </c>
      <c r="D6458">
        <v>0</v>
      </c>
      <c r="E6458" t="s">
        <v>24</v>
      </c>
      <c r="F6458" t="s">
        <v>25</v>
      </c>
      <c r="G6458" t="s">
        <v>24</v>
      </c>
      <c r="H6458" t="s">
        <v>25</v>
      </c>
      <c r="I6458" t="s">
        <v>26</v>
      </c>
      <c r="J6458" t="str">
        <f>IF(Churn_Data[[#This Row],[InternetService]]&lt;&gt;"No","Yes","No")</f>
        <v>Yes</v>
      </c>
      <c r="K6458" t="s">
        <v>25</v>
      </c>
      <c r="L6458" t="s">
        <v>25</v>
      </c>
      <c r="M6458" t="s">
        <v>24</v>
      </c>
      <c r="N6458" t="s">
        <v>24</v>
      </c>
      <c r="O6458" t="s">
        <v>25</v>
      </c>
      <c r="P6458" t="s">
        <v>25</v>
      </c>
      <c r="Q6458" t="s">
        <v>25</v>
      </c>
      <c r="R6458">
        <f>IF(Churn_Data[[#This Row],[Churn]]="Yes",1,0)</f>
        <v>0</v>
      </c>
      <c r="S6458" t="s">
        <v>25</v>
      </c>
      <c r="T6458">
        <f>(Churn_Data[[#This Row],[OnlineSecurity]]="Yes")+(Churn_Data[[#This Row],[OnlineBackup]]="Yes")+(Churn_Data[[#This Row],[DeviceProtection]]="Yes")+(Churn_Data[[#This Row],[TechSupport]]="Yes")+(Churn_Data[[#This Row],[StreamingTV]]="Yes")+(Churn_Data[[#This Row],[StreamingMovies]]="Yes")</f>
        <v>2</v>
      </c>
      <c r="U6458" t="s">
        <v>5607</v>
      </c>
      <c r="V6458" t="s">
        <v>32</v>
      </c>
      <c r="W6458" t="str">
        <f>IF(ISNUMBER(SEARCH("automatic", Churn_Data[[#This Row],[PaymentMethod]])), "Automatic", "Manual")</f>
        <v>Manual</v>
      </c>
      <c r="X6458">
        <v>79.2</v>
      </c>
      <c r="Y6458" t="str">
        <f>IF(Churn_Data[[#This Row],[tenure]]&lt;=12,"0-1 Year",IF(Churn_Data[[#This Row],[tenure]]&lt;=24,"1-2 Years",IF(Churn_Data[[#This Row],[tenure]]&lt;=36,"2-3 Years",IF(Churn_Data[[#This Row],[tenure]]&lt;=48,"3-4 Years",IF(Churn_Data[[#This Row],[tenure]]&lt;=60,"4-5 Years","5+ Years")))))</f>
        <v>1-2 Years</v>
      </c>
      <c r="Z6458">
        <v>21</v>
      </c>
      <c r="AA6458">
        <v>1742.45</v>
      </c>
      <c r="AB6458">
        <f>IF(Churn_Data[[#This Row],[Churn]]="No",Churn_Data[[#This Row],[MonthlyCharges]],NA())</f>
        <v>79.2</v>
      </c>
      <c r="AC6458">
        <f>IF(Churn_Data[[#This Row],[Churn]]="No",Churn_Data[[#This Row],[tenure]],NA())</f>
        <v>21</v>
      </c>
      <c r="AD6458" t="e">
        <f>IF(Churn_Data[[#This Row],[Churn]]="Yes",Churn_Data[[#This Row],[MonthlyCharges]],NA())</f>
        <v>#N/A</v>
      </c>
      <c r="AE6458" t="e">
        <f>IF(Churn_Data[[#This Row],[Churn]]="Yes",Churn_Data[[#This Row],[tenure]],NA())</f>
        <v>#N/A</v>
      </c>
      <c r="AF6458">
        <v>1663.2</v>
      </c>
    </row>
    <row r="6459" spans="1:32" x14ac:dyDescent="0.3">
      <c r="A6459" t="s">
        <v>6494</v>
      </c>
      <c r="B6459" t="s">
        <v>30</v>
      </c>
      <c r="C6459" t="str">
        <f>IF(Churn_Data[[#This Row],[SeniorCitizen]]=1,"Yes","No")</f>
        <v>No</v>
      </c>
      <c r="D6459">
        <v>0</v>
      </c>
      <c r="E6459" t="s">
        <v>25</v>
      </c>
      <c r="F6459" t="s">
        <v>25</v>
      </c>
      <c r="G6459" t="s">
        <v>24</v>
      </c>
      <c r="H6459" t="s">
        <v>25</v>
      </c>
      <c r="I6459" t="s">
        <v>26</v>
      </c>
      <c r="J6459" t="str">
        <f>IF(Churn_Data[[#This Row],[InternetService]]&lt;&gt;"No","Yes","No")</f>
        <v>Yes</v>
      </c>
      <c r="K6459" t="s">
        <v>25</v>
      </c>
      <c r="L6459" t="s">
        <v>24</v>
      </c>
      <c r="M6459" t="s">
        <v>24</v>
      </c>
      <c r="N6459" t="s">
        <v>25</v>
      </c>
      <c r="O6459" t="s">
        <v>25</v>
      </c>
      <c r="P6459" t="s">
        <v>25</v>
      </c>
      <c r="Q6459" t="s">
        <v>25</v>
      </c>
      <c r="R6459">
        <f>IF(Churn_Data[[#This Row],[Churn]]="Yes",1,0)</f>
        <v>0</v>
      </c>
      <c r="S6459" t="s">
        <v>25</v>
      </c>
      <c r="T6459">
        <f>(Churn_Data[[#This Row],[OnlineSecurity]]="Yes")+(Churn_Data[[#This Row],[OnlineBackup]]="Yes")+(Churn_Data[[#This Row],[DeviceProtection]]="Yes")+(Churn_Data[[#This Row],[TechSupport]]="Yes")+(Churn_Data[[#This Row],[StreamingTV]]="Yes")+(Churn_Data[[#This Row],[StreamingMovies]]="Yes")</f>
        <v>2</v>
      </c>
      <c r="U6459" t="s">
        <v>5607</v>
      </c>
      <c r="V6459" t="s">
        <v>72</v>
      </c>
      <c r="W6459" t="str">
        <f>IF(ISNUMBER(SEARCH("automatic", Churn_Data[[#This Row],[PaymentMethod]])), "Automatic", "Manual")</f>
        <v>Automatic</v>
      </c>
      <c r="X6459">
        <v>79.599999999999994</v>
      </c>
      <c r="Y6459" t="str">
        <f>IF(Churn_Data[[#This Row],[tenure]]&lt;=12,"0-1 Year",IF(Churn_Data[[#This Row],[tenure]]&lt;=24,"1-2 Years",IF(Churn_Data[[#This Row],[tenure]]&lt;=36,"2-3 Years",IF(Churn_Data[[#This Row],[tenure]]&lt;=48,"3-4 Years",IF(Churn_Data[[#This Row],[tenure]]&lt;=60,"4-5 Years","5+ Years")))))</f>
        <v>5+ Years</v>
      </c>
      <c r="Z6459">
        <v>68</v>
      </c>
      <c r="AA6459">
        <v>5461.45</v>
      </c>
      <c r="AB6459">
        <f>IF(Churn_Data[[#This Row],[Churn]]="No",Churn_Data[[#This Row],[MonthlyCharges]],NA())</f>
        <v>79.599999999999994</v>
      </c>
      <c r="AC6459">
        <f>IF(Churn_Data[[#This Row],[Churn]]="No",Churn_Data[[#This Row],[tenure]],NA())</f>
        <v>68</v>
      </c>
      <c r="AD6459" t="e">
        <f>IF(Churn_Data[[#This Row],[Churn]]="Yes",Churn_Data[[#This Row],[MonthlyCharges]],NA())</f>
        <v>#N/A</v>
      </c>
      <c r="AE6459" t="e">
        <f>IF(Churn_Data[[#This Row],[Churn]]="Yes",Churn_Data[[#This Row],[tenure]],NA())</f>
        <v>#N/A</v>
      </c>
      <c r="AF6459">
        <v>5412.8</v>
      </c>
    </row>
    <row r="6460" spans="1:32" x14ac:dyDescent="0.3">
      <c r="A6460" t="s">
        <v>6495</v>
      </c>
      <c r="B6460" t="s">
        <v>23</v>
      </c>
      <c r="C6460" t="str">
        <f>IF(Churn_Data[[#This Row],[SeniorCitizen]]=1,"Yes","No")</f>
        <v>No</v>
      </c>
      <c r="D6460">
        <v>0</v>
      </c>
      <c r="E6460" t="s">
        <v>25</v>
      </c>
      <c r="F6460" t="s">
        <v>25</v>
      </c>
      <c r="G6460" t="s">
        <v>24</v>
      </c>
      <c r="H6460" t="s">
        <v>25</v>
      </c>
      <c r="I6460" t="s">
        <v>26</v>
      </c>
      <c r="J6460" t="str">
        <f>IF(Churn_Data[[#This Row],[InternetService]]&lt;&gt;"No","Yes","No")</f>
        <v>Yes</v>
      </c>
      <c r="K6460" t="s">
        <v>25</v>
      </c>
      <c r="L6460" t="s">
        <v>24</v>
      </c>
      <c r="M6460" t="s">
        <v>24</v>
      </c>
      <c r="N6460" t="s">
        <v>25</v>
      </c>
      <c r="O6460" t="s">
        <v>25</v>
      </c>
      <c r="P6460" t="s">
        <v>25</v>
      </c>
      <c r="Q6460" t="s">
        <v>25</v>
      </c>
      <c r="R6460">
        <f>IF(Churn_Data[[#This Row],[Churn]]="Yes",1,0)</f>
        <v>0</v>
      </c>
      <c r="S6460" t="s">
        <v>25</v>
      </c>
      <c r="T6460">
        <f>(Churn_Data[[#This Row],[OnlineSecurity]]="Yes")+(Churn_Data[[#This Row],[OnlineBackup]]="Yes")+(Churn_Data[[#This Row],[DeviceProtection]]="Yes")+(Churn_Data[[#This Row],[TechSupport]]="Yes")+(Churn_Data[[#This Row],[StreamingTV]]="Yes")+(Churn_Data[[#This Row],[StreamingMovies]]="Yes")</f>
        <v>2</v>
      </c>
      <c r="U6460" t="s">
        <v>5607</v>
      </c>
      <c r="V6460" t="s">
        <v>32</v>
      </c>
      <c r="W6460" t="str">
        <f>IF(ISNUMBER(SEARCH("automatic", Churn_Data[[#This Row],[PaymentMethod]])), "Automatic", "Manual")</f>
        <v>Manual</v>
      </c>
      <c r="X6460">
        <v>80.05</v>
      </c>
      <c r="Y6460" t="str">
        <f>IF(Churn_Data[[#This Row],[tenure]]&lt;=12,"0-1 Year",IF(Churn_Data[[#This Row],[tenure]]&lt;=24,"1-2 Years",IF(Churn_Data[[#This Row],[tenure]]&lt;=36,"2-3 Years",IF(Churn_Data[[#This Row],[tenure]]&lt;=48,"3-4 Years",IF(Churn_Data[[#This Row],[tenure]]&lt;=60,"4-5 Years","5+ Years")))))</f>
        <v>3-4 Years</v>
      </c>
      <c r="Z6460">
        <v>37</v>
      </c>
      <c r="AA6460">
        <v>3019.1</v>
      </c>
      <c r="AB6460">
        <f>IF(Churn_Data[[#This Row],[Churn]]="No",Churn_Data[[#This Row],[MonthlyCharges]],NA())</f>
        <v>80.05</v>
      </c>
      <c r="AC6460">
        <f>IF(Churn_Data[[#This Row],[Churn]]="No",Churn_Data[[#This Row],[tenure]],NA())</f>
        <v>37</v>
      </c>
      <c r="AD6460" t="e">
        <f>IF(Churn_Data[[#This Row],[Churn]]="Yes",Churn_Data[[#This Row],[MonthlyCharges]],NA())</f>
        <v>#N/A</v>
      </c>
      <c r="AE6460" t="e">
        <f>IF(Churn_Data[[#This Row],[Churn]]="Yes",Churn_Data[[#This Row],[tenure]],NA())</f>
        <v>#N/A</v>
      </c>
      <c r="AF6460">
        <v>2961.85</v>
      </c>
    </row>
    <row r="6461" spans="1:32" x14ac:dyDescent="0.3">
      <c r="A6461" t="s">
        <v>6496</v>
      </c>
      <c r="B6461" t="s">
        <v>23</v>
      </c>
      <c r="C6461" t="str">
        <f>IF(Churn_Data[[#This Row],[SeniorCitizen]]=1,"Yes","No")</f>
        <v>No</v>
      </c>
      <c r="D6461">
        <v>0</v>
      </c>
      <c r="E6461" t="s">
        <v>24</v>
      </c>
      <c r="F6461" t="s">
        <v>24</v>
      </c>
      <c r="G6461" t="s">
        <v>24</v>
      </c>
      <c r="H6461" t="s">
        <v>25</v>
      </c>
      <c r="I6461" t="s">
        <v>26</v>
      </c>
      <c r="J6461" t="str">
        <f>IF(Churn_Data[[#This Row],[InternetService]]&lt;&gt;"No","Yes","No")</f>
        <v>Yes</v>
      </c>
      <c r="K6461" t="s">
        <v>25</v>
      </c>
      <c r="L6461" t="s">
        <v>25</v>
      </c>
      <c r="M6461" t="s">
        <v>25</v>
      </c>
      <c r="N6461" t="s">
        <v>25</v>
      </c>
      <c r="O6461" t="s">
        <v>25</v>
      </c>
      <c r="P6461" t="s">
        <v>25</v>
      </c>
      <c r="Q6461" t="s">
        <v>25</v>
      </c>
      <c r="R6461">
        <f>IF(Churn_Data[[#This Row],[Churn]]="Yes",1,0)</f>
        <v>0</v>
      </c>
      <c r="S6461" t="s">
        <v>24</v>
      </c>
      <c r="T6461">
        <f>(Churn_Data[[#This Row],[OnlineSecurity]]="Yes")+(Churn_Data[[#This Row],[OnlineBackup]]="Yes")+(Churn_Data[[#This Row],[DeviceProtection]]="Yes")+(Churn_Data[[#This Row],[TechSupport]]="Yes")+(Churn_Data[[#This Row],[StreamingTV]]="Yes")+(Churn_Data[[#This Row],[StreamingMovies]]="Yes")</f>
        <v>0</v>
      </c>
      <c r="U6461" t="s">
        <v>5607</v>
      </c>
      <c r="V6461" t="s">
        <v>46</v>
      </c>
      <c r="W6461" t="str">
        <f>IF(ISNUMBER(SEARCH("automatic", Churn_Data[[#This Row],[PaymentMethod]])), "Automatic", "Manual")</f>
        <v>Automatic</v>
      </c>
      <c r="X6461">
        <v>70.400000000000006</v>
      </c>
      <c r="Y6461" t="str">
        <f>IF(Churn_Data[[#This Row],[tenure]]&lt;=12,"0-1 Year",IF(Churn_Data[[#This Row],[tenure]]&lt;=24,"1-2 Years",IF(Churn_Data[[#This Row],[tenure]]&lt;=36,"2-3 Years",IF(Churn_Data[[#This Row],[tenure]]&lt;=48,"3-4 Years",IF(Churn_Data[[#This Row],[tenure]]&lt;=60,"4-5 Years","5+ Years")))))</f>
        <v>2-3 Years</v>
      </c>
      <c r="Z6461">
        <v>28</v>
      </c>
      <c r="AA6461">
        <v>1992.2</v>
      </c>
      <c r="AB6461">
        <f>IF(Churn_Data[[#This Row],[Churn]]="No",Churn_Data[[#This Row],[MonthlyCharges]],NA())</f>
        <v>70.400000000000006</v>
      </c>
      <c r="AC6461">
        <f>IF(Churn_Data[[#This Row],[Churn]]="No",Churn_Data[[#This Row],[tenure]],NA())</f>
        <v>28</v>
      </c>
      <c r="AD6461" t="e">
        <f>IF(Churn_Data[[#This Row],[Churn]]="Yes",Churn_Data[[#This Row],[MonthlyCharges]],NA())</f>
        <v>#N/A</v>
      </c>
      <c r="AE6461" t="e">
        <f>IF(Churn_Data[[#This Row],[Churn]]="Yes",Churn_Data[[#This Row],[tenure]],NA())</f>
        <v>#N/A</v>
      </c>
      <c r="AF6461">
        <v>1971.2</v>
      </c>
    </row>
    <row r="6462" spans="1:32" x14ac:dyDescent="0.3">
      <c r="A6462" t="s">
        <v>6497</v>
      </c>
      <c r="B6462" t="s">
        <v>30</v>
      </c>
      <c r="C6462" t="str">
        <f>IF(Churn_Data[[#This Row],[SeniorCitizen]]=1,"Yes","No")</f>
        <v>No</v>
      </c>
      <c r="D6462">
        <v>0</v>
      </c>
      <c r="E6462" t="s">
        <v>25</v>
      </c>
      <c r="F6462" t="s">
        <v>25</v>
      </c>
      <c r="G6462" t="s">
        <v>24</v>
      </c>
      <c r="H6462" t="s">
        <v>25</v>
      </c>
      <c r="I6462" t="s">
        <v>26</v>
      </c>
      <c r="J6462" t="str">
        <f>IF(Churn_Data[[#This Row],[InternetService]]&lt;&gt;"No","Yes","No")</f>
        <v>Yes</v>
      </c>
      <c r="K6462" t="s">
        <v>25</v>
      </c>
      <c r="L6462" t="s">
        <v>25</v>
      </c>
      <c r="M6462" t="s">
        <v>24</v>
      </c>
      <c r="N6462" t="s">
        <v>24</v>
      </c>
      <c r="O6462" t="s">
        <v>25</v>
      </c>
      <c r="P6462" t="s">
        <v>25</v>
      </c>
      <c r="Q6462" t="s">
        <v>25</v>
      </c>
      <c r="R6462">
        <f>IF(Churn_Data[[#This Row],[Churn]]="Yes",1,0)</f>
        <v>0</v>
      </c>
      <c r="S6462" t="s">
        <v>25</v>
      </c>
      <c r="T6462">
        <f>(Churn_Data[[#This Row],[OnlineSecurity]]="Yes")+(Churn_Data[[#This Row],[OnlineBackup]]="Yes")+(Churn_Data[[#This Row],[DeviceProtection]]="Yes")+(Churn_Data[[#This Row],[TechSupport]]="Yes")+(Churn_Data[[#This Row],[StreamingTV]]="Yes")+(Churn_Data[[#This Row],[StreamingMovies]]="Yes")</f>
        <v>2</v>
      </c>
      <c r="U6462" t="s">
        <v>5607</v>
      </c>
      <c r="V6462" t="s">
        <v>32</v>
      </c>
      <c r="W6462" t="str">
        <f>IF(ISNUMBER(SEARCH("automatic", Churn_Data[[#This Row],[PaymentMethod]])), "Automatic", "Manual")</f>
        <v>Manual</v>
      </c>
      <c r="X6462">
        <v>81.900000000000006</v>
      </c>
      <c r="Y6462" t="str">
        <f>IF(Churn_Data[[#This Row],[tenure]]&lt;=12,"0-1 Year",IF(Churn_Data[[#This Row],[tenure]]&lt;=24,"1-2 Years",IF(Churn_Data[[#This Row],[tenure]]&lt;=36,"2-3 Years",IF(Churn_Data[[#This Row],[tenure]]&lt;=48,"3-4 Years",IF(Churn_Data[[#This Row],[tenure]]&lt;=60,"4-5 Years","5+ Years")))))</f>
        <v>3-4 Years</v>
      </c>
      <c r="Z6462">
        <v>39</v>
      </c>
      <c r="AA6462">
        <v>3219.75</v>
      </c>
      <c r="AB6462">
        <f>IF(Churn_Data[[#This Row],[Churn]]="No",Churn_Data[[#This Row],[MonthlyCharges]],NA())</f>
        <v>81.900000000000006</v>
      </c>
      <c r="AC6462">
        <f>IF(Churn_Data[[#This Row],[Churn]]="No",Churn_Data[[#This Row],[tenure]],NA())</f>
        <v>39</v>
      </c>
      <c r="AD6462" t="e">
        <f>IF(Churn_Data[[#This Row],[Churn]]="Yes",Churn_Data[[#This Row],[MonthlyCharges]],NA())</f>
        <v>#N/A</v>
      </c>
      <c r="AE6462" t="e">
        <f>IF(Churn_Data[[#This Row],[Churn]]="Yes",Churn_Data[[#This Row],[tenure]],NA())</f>
        <v>#N/A</v>
      </c>
      <c r="AF6462">
        <v>3194.1</v>
      </c>
    </row>
    <row r="6463" spans="1:32" x14ac:dyDescent="0.3">
      <c r="A6463" t="s">
        <v>6498</v>
      </c>
      <c r="B6463" t="s">
        <v>30</v>
      </c>
      <c r="C6463" t="str">
        <f>IF(Churn_Data[[#This Row],[SeniorCitizen]]=1,"Yes","No")</f>
        <v>No</v>
      </c>
      <c r="D6463">
        <v>0</v>
      </c>
      <c r="E6463" t="s">
        <v>25</v>
      </c>
      <c r="F6463" t="s">
        <v>25</v>
      </c>
      <c r="G6463" t="s">
        <v>24</v>
      </c>
      <c r="H6463" t="s">
        <v>25</v>
      </c>
      <c r="I6463" t="s">
        <v>26</v>
      </c>
      <c r="J6463" t="str">
        <f>IF(Churn_Data[[#This Row],[InternetService]]&lt;&gt;"No","Yes","No")</f>
        <v>Yes</v>
      </c>
      <c r="K6463" t="s">
        <v>25</v>
      </c>
      <c r="L6463" t="s">
        <v>24</v>
      </c>
      <c r="M6463" t="s">
        <v>25</v>
      </c>
      <c r="N6463" t="s">
        <v>25</v>
      </c>
      <c r="O6463" t="s">
        <v>25</v>
      </c>
      <c r="P6463" t="s">
        <v>25</v>
      </c>
      <c r="Q6463" t="s">
        <v>25</v>
      </c>
      <c r="R6463">
        <f>IF(Churn_Data[[#This Row],[Churn]]="Yes",1,0)</f>
        <v>0</v>
      </c>
      <c r="S6463" t="s">
        <v>25</v>
      </c>
      <c r="T6463">
        <f>(Churn_Data[[#This Row],[OnlineSecurity]]="Yes")+(Churn_Data[[#This Row],[OnlineBackup]]="Yes")+(Churn_Data[[#This Row],[DeviceProtection]]="Yes")+(Churn_Data[[#This Row],[TechSupport]]="Yes")+(Churn_Data[[#This Row],[StreamingTV]]="Yes")+(Churn_Data[[#This Row],[StreamingMovies]]="Yes")</f>
        <v>1</v>
      </c>
      <c r="U6463" t="s">
        <v>5607</v>
      </c>
      <c r="V6463" t="s">
        <v>46</v>
      </c>
      <c r="W6463" t="str">
        <f>IF(ISNUMBER(SEARCH("automatic", Churn_Data[[#This Row],[PaymentMethod]])), "Automatic", "Manual")</f>
        <v>Automatic</v>
      </c>
      <c r="X6463">
        <v>75.5</v>
      </c>
      <c r="Y6463" t="str">
        <f>IF(Churn_Data[[#This Row],[tenure]]&lt;=12,"0-1 Year",IF(Churn_Data[[#This Row],[tenure]]&lt;=24,"1-2 Years",IF(Churn_Data[[#This Row],[tenure]]&lt;=36,"2-3 Years",IF(Churn_Data[[#This Row],[tenure]]&lt;=48,"3-4 Years",IF(Churn_Data[[#This Row],[tenure]]&lt;=60,"4-5 Years","5+ Years")))))</f>
        <v>2-3 Years</v>
      </c>
      <c r="Z6463">
        <v>26</v>
      </c>
      <c r="AA6463">
        <v>2018.1</v>
      </c>
      <c r="AB6463">
        <f>IF(Churn_Data[[#This Row],[Churn]]="No",Churn_Data[[#This Row],[MonthlyCharges]],NA())</f>
        <v>75.5</v>
      </c>
      <c r="AC6463">
        <f>IF(Churn_Data[[#This Row],[Churn]]="No",Churn_Data[[#This Row],[tenure]],NA())</f>
        <v>26</v>
      </c>
      <c r="AD6463" t="e">
        <f>IF(Churn_Data[[#This Row],[Churn]]="Yes",Churn_Data[[#This Row],[MonthlyCharges]],NA())</f>
        <v>#N/A</v>
      </c>
      <c r="AE6463" t="e">
        <f>IF(Churn_Data[[#This Row],[Churn]]="Yes",Churn_Data[[#This Row],[tenure]],NA())</f>
        <v>#N/A</v>
      </c>
      <c r="AF6463">
        <v>1963</v>
      </c>
    </row>
    <row r="6464" spans="1:32" x14ac:dyDescent="0.3">
      <c r="A6464" t="s">
        <v>6499</v>
      </c>
      <c r="B6464" t="s">
        <v>23</v>
      </c>
      <c r="C6464" t="str">
        <f>IF(Churn_Data[[#This Row],[SeniorCitizen]]=1,"Yes","No")</f>
        <v>No</v>
      </c>
      <c r="D6464">
        <v>0</v>
      </c>
      <c r="E6464" t="s">
        <v>24</v>
      </c>
      <c r="F6464" t="s">
        <v>25</v>
      </c>
      <c r="G6464" t="s">
        <v>24</v>
      </c>
      <c r="H6464" t="s">
        <v>25</v>
      </c>
      <c r="I6464" t="s">
        <v>26</v>
      </c>
      <c r="J6464" t="str">
        <f>IF(Churn_Data[[#This Row],[InternetService]]&lt;&gt;"No","Yes","No")</f>
        <v>Yes</v>
      </c>
      <c r="K6464" t="s">
        <v>24</v>
      </c>
      <c r="L6464" t="s">
        <v>25</v>
      </c>
      <c r="M6464" t="s">
        <v>24</v>
      </c>
      <c r="N6464" t="s">
        <v>25</v>
      </c>
      <c r="O6464" t="s">
        <v>25</v>
      </c>
      <c r="P6464" t="s">
        <v>25</v>
      </c>
      <c r="Q6464" t="s">
        <v>25</v>
      </c>
      <c r="R6464">
        <f>IF(Churn_Data[[#This Row],[Churn]]="Yes",1,0)</f>
        <v>0</v>
      </c>
      <c r="S6464" t="s">
        <v>24</v>
      </c>
      <c r="T6464">
        <f>(Churn_Data[[#This Row],[OnlineSecurity]]="Yes")+(Churn_Data[[#This Row],[OnlineBackup]]="Yes")+(Churn_Data[[#This Row],[DeviceProtection]]="Yes")+(Churn_Data[[#This Row],[TechSupport]]="Yes")+(Churn_Data[[#This Row],[StreamingTV]]="Yes")+(Churn_Data[[#This Row],[StreamingMovies]]="Yes")</f>
        <v>2</v>
      </c>
      <c r="U6464" t="s">
        <v>5607</v>
      </c>
      <c r="V6464" t="s">
        <v>72</v>
      </c>
      <c r="W6464" t="str">
        <f>IF(ISNUMBER(SEARCH("automatic", Churn_Data[[#This Row],[PaymentMethod]])), "Automatic", "Manual")</f>
        <v>Automatic</v>
      </c>
      <c r="X6464">
        <v>81.25</v>
      </c>
      <c r="Y6464" t="str">
        <f>IF(Churn_Data[[#This Row],[tenure]]&lt;=12,"0-1 Year",IF(Churn_Data[[#This Row],[tenure]]&lt;=24,"1-2 Years",IF(Churn_Data[[#This Row],[tenure]]&lt;=36,"2-3 Years",IF(Churn_Data[[#This Row],[tenure]]&lt;=48,"3-4 Years",IF(Churn_Data[[#This Row],[tenure]]&lt;=60,"4-5 Years","5+ Years")))))</f>
        <v>4-5 Years</v>
      </c>
      <c r="Z6464">
        <v>59</v>
      </c>
      <c r="AA6464">
        <v>4639.45</v>
      </c>
      <c r="AB6464">
        <f>IF(Churn_Data[[#This Row],[Churn]]="No",Churn_Data[[#This Row],[MonthlyCharges]],NA())</f>
        <v>81.25</v>
      </c>
      <c r="AC6464">
        <f>IF(Churn_Data[[#This Row],[Churn]]="No",Churn_Data[[#This Row],[tenure]],NA())</f>
        <v>59</v>
      </c>
      <c r="AD6464" t="e">
        <f>IF(Churn_Data[[#This Row],[Churn]]="Yes",Churn_Data[[#This Row],[MonthlyCharges]],NA())</f>
        <v>#N/A</v>
      </c>
      <c r="AE6464" t="e">
        <f>IF(Churn_Data[[#This Row],[Churn]]="Yes",Churn_Data[[#This Row],[tenure]],NA())</f>
        <v>#N/A</v>
      </c>
      <c r="AF6464">
        <v>4793.75</v>
      </c>
    </row>
    <row r="6465" spans="1:32" x14ac:dyDescent="0.3">
      <c r="A6465" t="s">
        <v>6500</v>
      </c>
      <c r="B6465" t="s">
        <v>23</v>
      </c>
      <c r="C6465" t="str">
        <f>IF(Churn_Data[[#This Row],[SeniorCitizen]]=1,"Yes","No")</f>
        <v>No</v>
      </c>
      <c r="D6465">
        <v>0</v>
      </c>
      <c r="E6465" t="s">
        <v>25</v>
      </c>
      <c r="F6465" t="s">
        <v>25</v>
      </c>
      <c r="G6465" t="s">
        <v>24</v>
      </c>
      <c r="H6465" t="s">
        <v>25</v>
      </c>
      <c r="I6465" t="s">
        <v>26</v>
      </c>
      <c r="J6465" t="str">
        <f>IF(Churn_Data[[#This Row],[InternetService]]&lt;&gt;"No","Yes","No")</f>
        <v>Yes</v>
      </c>
      <c r="K6465" t="s">
        <v>25</v>
      </c>
      <c r="L6465" t="s">
        <v>24</v>
      </c>
      <c r="M6465" t="s">
        <v>25</v>
      </c>
      <c r="N6465" t="s">
        <v>25</v>
      </c>
      <c r="O6465" t="s">
        <v>25</v>
      </c>
      <c r="P6465" t="s">
        <v>25</v>
      </c>
      <c r="Q6465" t="s">
        <v>25</v>
      </c>
      <c r="R6465">
        <f>IF(Churn_Data[[#This Row],[Churn]]="Yes",1,0)</f>
        <v>0</v>
      </c>
      <c r="S6465" t="s">
        <v>25</v>
      </c>
      <c r="T6465">
        <f>(Churn_Data[[#This Row],[OnlineSecurity]]="Yes")+(Churn_Data[[#This Row],[OnlineBackup]]="Yes")+(Churn_Data[[#This Row],[DeviceProtection]]="Yes")+(Churn_Data[[#This Row],[TechSupport]]="Yes")+(Churn_Data[[#This Row],[StreamingTV]]="Yes")+(Churn_Data[[#This Row],[StreamingMovies]]="Yes")</f>
        <v>1</v>
      </c>
      <c r="U6465" t="s">
        <v>5607</v>
      </c>
      <c r="V6465" t="s">
        <v>32</v>
      </c>
      <c r="W6465" t="str">
        <f>IF(ISNUMBER(SEARCH("automatic", Churn_Data[[#This Row],[PaymentMethod]])), "Automatic", "Manual")</f>
        <v>Manual</v>
      </c>
      <c r="X6465">
        <v>75.150000000000006</v>
      </c>
      <c r="Y6465" t="str">
        <f>IF(Churn_Data[[#This Row],[tenure]]&lt;=12,"0-1 Year",IF(Churn_Data[[#This Row],[tenure]]&lt;=24,"1-2 Years",IF(Churn_Data[[#This Row],[tenure]]&lt;=36,"2-3 Years",IF(Churn_Data[[#This Row],[tenure]]&lt;=48,"3-4 Years",IF(Churn_Data[[#This Row],[tenure]]&lt;=60,"4-5 Years","5+ Years")))))</f>
        <v>3-4 Years</v>
      </c>
      <c r="Z6465">
        <v>48</v>
      </c>
      <c r="AA6465">
        <v>3772.65</v>
      </c>
      <c r="AB6465">
        <f>IF(Churn_Data[[#This Row],[Churn]]="No",Churn_Data[[#This Row],[MonthlyCharges]],NA())</f>
        <v>75.150000000000006</v>
      </c>
      <c r="AC6465">
        <f>IF(Churn_Data[[#This Row],[Churn]]="No",Churn_Data[[#This Row],[tenure]],NA())</f>
        <v>48</v>
      </c>
      <c r="AD6465" t="e">
        <f>IF(Churn_Data[[#This Row],[Churn]]="Yes",Churn_Data[[#This Row],[MonthlyCharges]],NA())</f>
        <v>#N/A</v>
      </c>
      <c r="AE6465" t="e">
        <f>IF(Churn_Data[[#This Row],[Churn]]="Yes",Churn_Data[[#This Row],[tenure]],NA())</f>
        <v>#N/A</v>
      </c>
      <c r="AF6465">
        <v>3607.2</v>
      </c>
    </row>
    <row r="6466" spans="1:32" x14ac:dyDescent="0.3">
      <c r="A6466" t="s">
        <v>6501</v>
      </c>
      <c r="B6466" t="s">
        <v>30</v>
      </c>
      <c r="C6466" t="str">
        <f>IF(Churn_Data[[#This Row],[SeniorCitizen]]=1,"Yes","No")</f>
        <v>No</v>
      </c>
      <c r="D6466">
        <v>0</v>
      </c>
      <c r="E6466" t="s">
        <v>24</v>
      </c>
      <c r="F6466" t="s">
        <v>24</v>
      </c>
      <c r="G6466" t="s">
        <v>24</v>
      </c>
      <c r="H6466" t="s">
        <v>25</v>
      </c>
      <c r="I6466" t="s">
        <v>26</v>
      </c>
      <c r="J6466" t="str">
        <f>IF(Churn_Data[[#This Row],[InternetService]]&lt;&gt;"No","Yes","No")</f>
        <v>Yes</v>
      </c>
      <c r="K6466" t="s">
        <v>25</v>
      </c>
      <c r="L6466" t="s">
        <v>24</v>
      </c>
      <c r="M6466" t="s">
        <v>25</v>
      </c>
      <c r="N6466" t="s">
        <v>24</v>
      </c>
      <c r="O6466" t="s">
        <v>24</v>
      </c>
      <c r="P6466" t="s">
        <v>25</v>
      </c>
      <c r="Q6466" t="s">
        <v>25</v>
      </c>
      <c r="R6466">
        <f>IF(Churn_Data[[#This Row],[Churn]]="Yes",1,0)</f>
        <v>0</v>
      </c>
      <c r="S6466" t="s">
        <v>24</v>
      </c>
      <c r="T6466">
        <f>(Churn_Data[[#This Row],[OnlineSecurity]]="Yes")+(Churn_Data[[#This Row],[OnlineBackup]]="Yes")+(Churn_Data[[#This Row],[DeviceProtection]]="Yes")+(Churn_Data[[#This Row],[TechSupport]]="Yes")+(Churn_Data[[#This Row],[StreamingTV]]="Yes")+(Churn_Data[[#This Row],[StreamingMovies]]="Yes")</f>
        <v>3</v>
      </c>
      <c r="U6466" t="s">
        <v>5607</v>
      </c>
      <c r="V6466" t="s">
        <v>32</v>
      </c>
      <c r="W6466" t="str">
        <f>IF(ISNUMBER(SEARCH("automatic", Churn_Data[[#This Row],[PaymentMethod]])), "Automatic", "Manual")</f>
        <v>Manual</v>
      </c>
      <c r="X6466">
        <v>89.7</v>
      </c>
      <c r="Y6466" t="str">
        <f>IF(Churn_Data[[#This Row],[tenure]]&lt;=12,"0-1 Year",IF(Churn_Data[[#This Row],[tenure]]&lt;=24,"1-2 Years",IF(Churn_Data[[#This Row],[tenure]]&lt;=36,"2-3 Years",IF(Churn_Data[[#This Row],[tenure]]&lt;=48,"3-4 Years",IF(Churn_Data[[#This Row],[tenure]]&lt;=60,"4-5 Years","5+ Years")))))</f>
        <v>2-3 Years</v>
      </c>
      <c r="Z6466">
        <v>35</v>
      </c>
      <c r="AA6466">
        <v>3165.6</v>
      </c>
      <c r="AB6466">
        <f>IF(Churn_Data[[#This Row],[Churn]]="No",Churn_Data[[#This Row],[MonthlyCharges]],NA())</f>
        <v>89.7</v>
      </c>
      <c r="AC6466">
        <f>IF(Churn_Data[[#This Row],[Churn]]="No",Churn_Data[[#This Row],[tenure]],NA())</f>
        <v>35</v>
      </c>
      <c r="AD6466" t="e">
        <f>IF(Churn_Data[[#This Row],[Churn]]="Yes",Churn_Data[[#This Row],[MonthlyCharges]],NA())</f>
        <v>#N/A</v>
      </c>
      <c r="AE6466" t="e">
        <f>IF(Churn_Data[[#This Row],[Churn]]="Yes",Churn_Data[[#This Row],[tenure]],NA())</f>
        <v>#N/A</v>
      </c>
      <c r="AF6466">
        <v>3139.5</v>
      </c>
    </row>
    <row r="6467" spans="1:32" x14ac:dyDescent="0.3">
      <c r="A6467" t="s">
        <v>6502</v>
      </c>
      <c r="B6467" t="s">
        <v>23</v>
      </c>
      <c r="C6467" t="str">
        <f>IF(Churn_Data[[#This Row],[SeniorCitizen]]=1,"Yes","No")</f>
        <v>No</v>
      </c>
      <c r="D6467">
        <v>0</v>
      </c>
      <c r="E6467" t="s">
        <v>25</v>
      </c>
      <c r="F6467" t="s">
        <v>25</v>
      </c>
      <c r="G6467" t="s">
        <v>24</v>
      </c>
      <c r="H6467" t="s">
        <v>25</v>
      </c>
      <c r="I6467" t="s">
        <v>26</v>
      </c>
      <c r="J6467" t="str">
        <f>IF(Churn_Data[[#This Row],[InternetService]]&lt;&gt;"No","Yes","No")</f>
        <v>Yes</v>
      </c>
      <c r="K6467" t="s">
        <v>24</v>
      </c>
      <c r="L6467" t="s">
        <v>25</v>
      </c>
      <c r="M6467" t="s">
        <v>25</v>
      </c>
      <c r="N6467" t="s">
        <v>25</v>
      </c>
      <c r="O6467" t="s">
        <v>24</v>
      </c>
      <c r="P6467" t="s">
        <v>25</v>
      </c>
      <c r="Q6467" t="s">
        <v>25</v>
      </c>
      <c r="R6467">
        <f>IF(Churn_Data[[#This Row],[Churn]]="Yes",1,0)</f>
        <v>0</v>
      </c>
      <c r="S6467" t="s">
        <v>24</v>
      </c>
      <c r="T6467">
        <f>(Churn_Data[[#This Row],[OnlineSecurity]]="Yes")+(Churn_Data[[#This Row],[OnlineBackup]]="Yes")+(Churn_Data[[#This Row],[DeviceProtection]]="Yes")+(Churn_Data[[#This Row],[TechSupport]]="Yes")+(Churn_Data[[#This Row],[StreamingTV]]="Yes")+(Churn_Data[[#This Row],[StreamingMovies]]="Yes")</f>
        <v>2</v>
      </c>
      <c r="U6467" t="s">
        <v>5607</v>
      </c>
      <c r="V6467" t="s">
        <v>72</v>
      </c>
      <c r="W6467" t="str">
        <f>IF(ISNUMBER(SEARCH("automatic", Churn_Data[[#This Row],[PaymentMethod]])), "Automatic", "Manual")</f>
        <v>Automatic</v>
      </c>
      <c r="X6467">
        <v>85.15</v>
      </c>
      <c r="Y6467" t="str">
        <f>IF(Churn_Data[[#This Row],[tenure]]&lt;=12,"0-1 Year",IF(Churn_Data[[#This Row],[tenure]]&lt;=24,"1-2 Years",IF(Churn_Data[[#This Row],[tenure]]&lt;=36,"2-3 Years",IF(Churn_Data[[#This Row],[tenure]]&lt;=48,"3-4 Years",IF(Churn_Data[[#This Row],[tenure]]&lt;=60,"4-5 Years","5+ Years")))))</f>
        <v>0-1 Year</v>
      </c>
      <c r="Z6467">
        <v>12</v>
      </c>
      <c r="AA6467">
        <v>979.05</v>
      </c>
      <c r="AB6467">
        <f>IF(Churn_Data[[#This Row],[Churn]]="No",Churn_Data[[#This Row],[MonthlyCharges]],NA())</f>
        <v>85.15</v>
      </c>
      <c r="AC6467">
        <f>IF(Churn_Data[[#This Row],[Churn]]="No",Churn_Data[[#This Row],[tenure]],NA())</f>
        <v>12</v>
      </c>
      <c r="AD6467" t="e">
        <f>IF(Churn_Data[[#This Row],[Churn]]="Yes",Churn_Data[[#This Row],[MonthlyCharges]],NA())</f>
        <v>#N/A</v>
      </c>
      <c r="AE6467" t="e">
        <f>IF(Churn_Data[[#This Row],[Churn]]="Yes",Churn_Data[[#This Row],[tenure]],NA())</f>
        <v>#N/A</v>
      </c>
      <c r="AF6467">
        <v>1021.8</v>
      </c>
    </row>
    <row r="6468" spans="1:32" x14ac:dyDescent="0.3">
      <c r="A6468" t="s">
        <v>6503</v>
      </c>
      <c r="B6468" t="s">
        <v>30</v>
      </c>
      <c r="C6468" t="str">
        <f>IF(Churn_Data[[#This Row],[SeniorCitizen]]=1,"Yes","No")</f>
        <v>No</v>
      </c>
      <c r="D6468">
        <v>0</v>
      </c>
      <c r="E6468" t="s">
        <v>25</v>
      </c>
      <c r="F6468" t="s">
        <v>25</v>
      </c>
      <c r="G6468" t="s">
        <v>24</v>
      </c>
      <c r="H6468" t="s">
        <v>25</v>
      </c>
      <c r="I6468" t="s">
        <v>26</v>
      </c>
      <c r="J6468" t="str">
        <f>IF(Churn_Data[[#This Row],[InternetService]]&lt;&gt;"No","Yes","No")</f>
        <v>Yes</v>
      </c>
      <c r="K6468" t="s">
        <v>24</v>
      </c>
      <c r="L6468" t="s">
        <v>25</v>
      </c>
      <c r="M6468" t="s">
        <v>25</v>
      </c>
      <c r="N6468" t="s">
        <v>25</v>
      </c>
      <c r="O6468" t="s">
        <v>24</v>
      </c>
      <c r="P6468" t="s">
        <v>25</v>
      </c>
      <c r="Q6468" t="s">
        <v>25</v>
      </c>
      <c r="R6468">
        <f>IF(Churn_Data[[#This Row],[Churn]]="Yes",1,0)</f>
        <v>0</v>
      </c>
      <c r="S6468" t="s">
        <v>25</v>
      </c>
      <c r="T6468">
        <f>(Churn_Data[[#This Row],[OnlineSecurity]]="Yes")+(Churn_Data[[#This Row],[OnlineBackup]]="Yes")+(Churn_Data[[#This Row],[DeviceProtection]]="Yes")+(Churn_Data[[#This Row],[TechSupport]]="Yes")+(Churn_Data[[#This Row],[StreamingTV]]="Yes")+(Churn_Data[[#This Row],[StreamingMovies]]="Yes")</f>
        <v>2</v>
      </c>
      <c r="U6468" t="s">
        <v>5607</v>
      </c>
      <c r="V6468" t="s">
        <v>28</v>
      </c>
      <c r="W6468" t="str">
        <f>IF(ISNUMBER(SEARCH("automatic", Churn_Data[[#This Row],[PaymentMethod]])), "Automatic", "Manual")</f>
        <v>Manual</v>
      </c>
      <c r="X6468">
        <v>86.35</v>
      </c>
      <c r="Y6468" t="str">
        <f>IF(Churn_Data[[#This Row],[tenure]]&lt;=12,"0-1 Year",IF(Churn_Data[[#This Row],[tenure]]&lt;=24,"1-2 Years",IF(Churn_Data[[#This Row],[tenure]]&lt;=36,"2-3 Years",IF(Churn_Data[[#This Row],[tenure]]&lt;=48,"3-4 Years",IF(Churn_Data[[#This Row],[tenure]]&lt;=60,"4-5 Years","5+ Years")))))</f>
        <v>4-5 Years</v>
      </c>
      <c r="Z6468">
        <v>51</v>
      </c>
      <c r="AA6468">
        <v>4267.1499999999996</v>
      </c>
      <c r="AB6468">
        <f>IF(Churn_Data[[#This Row],[Churn]]="No",Churn_Data[[#This Row],[MonthlyCharges]],NA())</f>
        <v>86.35</v>
      </c>
      <c r="AC6468">
        <f>IF(Churn_Data[[#This Row],[Churn]]="No",Churn_Data[[#This Row],[tenure]],NA())</f>
        <v>51</v>
      </c>
      <c r="AD6468" t="e">
        <f>IF(Churn_Data[[#This Row],[Churn]]="Yes",Churn_Data[[#This Row],[MonthlyCharges]],NA())</f>
        <v>#N/A</v>
      </c>
      <c r="AE6468" t="e">
        <f>IF(Churn_Data[[#This Row],[Churn]]="Yes",Churn_Data[[#This Row],[tenure]],NA())</f>
        <v>#N/A</v>
      </c>
      <c r="AF6468">
        <v>4403.8500000000004</v>
      </c>
    </row>
    <row r="6469" spans="1:32" x14ac:dyDescent="0.3">
      <c r="A6469" t="s">
        <v>6504</v>
      </c>
      <c r="B6469" t="s">
        <v>30</v>
      </c>
      <c r="C6469" t="str">
        <f>IF(Churn_Data[[#This Row],[SeniorCitizen]]=1,"Yes","No")</f>
        <v>No</v>
      </c>
      <c r="D6469">
        <v>0</v>
      </c>
      <c r="E6469" t="s">
        <v>25</v>
      </c>
      <c r="F6469" t="s">
        <v>25</v>
      </c>
      <c r="G6469" t="s">
        <v>24</v>
      </c>
      <c r="H6469" t="s">
        <v>25</v>
      </c>
      <c r="I6469" t="s">
        <v>26</v>
      </c>
      <c r="J6469" t="str">
        <f>IF(Churn_Data[[#This Row],[InternetService]]&lt;&gt;"No","Yes","No")</f>
        <v>Yes</v>
      </c>
      <c r="K6469" t="s">
        <v>24</v>
      </c>
      <c r="L6469" t="s">
        <v>24</v>
      </c>
      <c r="M6469" t="s">
        <v>24</v>
      </c>
      <c r="N6469" t="s">
        <v>24</v>
      </c>
      <c r="O6469" t="s">
        <v>25</v>
      </c>
      <c r="P6469" t="s">
        <v>25</v>
      </c>
      <c r="Q6469" t="s">
        <v>25</v>
      </c>
      <c r="R6469">
        <f>IF(Churn_Data[[#This Row],[Churn]]="Yes",1,0)</f>
        <v>0</v>
      </c>
      <c r="S6469" t="s">
        <v>24</v>
      </c>
      <c r="T6469">
        <f>(Churn_Data[[#This Row],[OnlineSecurity]]="Yes")+(Churn_Data[[#This Row],[OnlineBackup]]="Yes")+(Churn_Data[[#This Row],[DeviceProtection]]="Yes")+(Churn_Data[[#This Row],[TechSupport]]="Yes")+(Churn_Data[[#This Row],[StreamingTV]]="Yes")+(Churn_Data[[#This Row],[StreamingMovies]]="Yes")</f>
        <v>4</v>
      </c>
      <c r="U6469" t="s">
        <v>5607</v>
      </c>
      <c r="V6469" t="s">
        <v>72</v>
      </c>
      <c r="W6469" t="str">
        <f>IF(ISNUMBER(SEARCH("automatic", Churn_Data[[#This Row],[PaymentMethod]])), "Automatic", "Manual")</f>
        <v>Automatic</v>
      </c>
      <c r="X6469">
        <v>90.1</v>
      </c>
      <c r="Y6469" t="str">
        <f>IF(Churn_Data[[#This Row],[tenure]]&lt;=12,"0-1 Year",IF(Churn_Data[[#This Row],[tenure]]&lt;=24,"1-2 Years",IF(Churn_Data[[#This Row],[tenure]]&lt;=36,"2-3 Years",IF(Churn_Data[[#This Row],[tenure]]&lt;=48,"3-4 Years",IF(Churn_Data[[#This Row],[tenure]]&lt;=60,"4-5 Years","5+ Years")))))</f>
        <v>4-5 Years</v>
      </c>
      <c r="Z6469">
        <v>50</v>
      </c>
      <c r="AA6469">
        <v>4549.45</v>
      </c>
      <c r="AB6469">
        <f>IF(Churn_Data[[#This Row],[Churn]]="No",Churn_Data[[#This Row],[MonthlyCharges]],NA())</f>
        <v>90.1</v>
      </c>
      <c r="AC6469">
        <f>IF(Churn_Data[[#This Row],[Churn]]="No",Churn_Data[[#This Row],[tenure]],NA())</f>
        <v>50</v>
      </c>
      <c r="AD6469" t="e">
        <f>IF(Churn_Data[[#This Row],[Churn]]="Yes",Churn_Data[[#This Row],[MonthlyCharges]],NA())</f>
        <v>#N/A</v>
      </c>
      <c r="AE6469" t="e">
        <f>IF(Churn_Data[[#This Row],[Churn]]="Yes",Churn_Data[[#This Row],[tenure]],NA())</f>
        <v>#N/A</v>
      </c>
      <c r="AF6469">
        <v>4505</v>
      </c>
    </row>
    <row r="6470" spans="1:32" x14ac:dyDescent="0.3">
      <c r="A6470" t="s">
        <v>6505</v>
      </c>
      <c r="B6470" t="s">
        <v>30</v>
      </c>
      <c r="C6470" t="str">
        <f>IF(Churn_Data[[#This Row],[SeniorCitizen]]=1,"Yes","No")</f>
        <v>No</v>
      </c>
      <c r="D6470">
        <v>0</v>
      </c>
      <c r="E6470" t="s">
        <v>25</v>
      </c>
      <c r="F6470" t="s">
        <v>25</v>
      </c>
      <c r="G6470" t="s">
        <v>24</v>
      </c>
      <c r="H6470" t="s">
        <v>25</v>
      </c>
      <c r="I6470" t="s">
        <v>26</v>
      </c>
      <c r="J6470" t="str">
        <f>IF(Churn_Data[[#This Row],[InternetService]]&lt;&gt;"No","Yes","No")</f>
        <v>Yes</v>
      </c>
      <c r="K6470" t="s">
        <v>25</v>
      </c>
      <c r="L6470" t="s">
        <v>24</v>
      </c>
      <c r="M6470" t="s">
        <v>24</v>
      </c>
      <c r="N6470" t="s">
        <v>24</v>
      </c>
      <c r="O6470" t="s">
        <v>25</v>
      </c>
      <c r="P6470" t="s">
        <v>25</v>
      </c>
      <c r="Q6470" t="s">
        <v>25</v>
      </c>
      <c r="R6470">
        <f>IF(Churn_Data[[#This Row],[Churn]]="Yes",1,0)</f>
        <v>0</v>
      </c>
      <c r="S6470" t="s">
        <v>24</v>
      </c>
      <c r="T6470">
        <f>(Churn_Data[[#This Row],[OnlineSecurity]]="Yes")+(Churn_Data[[#This Row],[OnlineBackup]]="Yes")+(Churn_Data[[#This Row],[DeviceProtection]]="Yes")+(Churn_Data[[#This Row],[TechSupport]]="Yes")+(Churn_Data[[#This Row],[StreamingTV]]="Yes")+(Churn_Data[[#This Row],[StreamingMovies]]="Yes")</f>
        <v>3</v>
      </c>
      <c r="U6470" t="s">
        <v>5607</v>
      </c>
      <c r="V6470" t="s">
        <v>32</v>
      </c>
      <c r="W6470" t="str">
        <f>IF(ISNUMBER(SEARCH("automatic", Churn_Data[[#This Row],[PaymentMethod]])), "Automatic", "Manual")</f>
        <v>Manual</v>
      </c>
      <c r="X6470">
        <v>85.2</v>
      </c>
      <c r="Y6470" t="str">
        <f>IF(Churn_Data[[#This Row],[tenure]]&lt;=12,"0-1 Year",IF(Churn_Data[[#This Row],[tenure]]&lt;=24,"1-2 Years",IF(Churn_Data[[#This Row],[tenure]]&lt;=36,"2-3 Years",IF(Churn_Data[[#This Row],[tenure]]&lt;=48,"3-4 Years",IF(Churn_Data[[#This Row],[tenure]]&lt;=60,"4-5 Years","5+ Years")))))</f>
        <v>2-3 Years</v>
      </c>
      <c r="Z6470">
        <v>26</v>
      </c>
      <c r="AA6470">
        <v>2184.6</v>
      </c>
      <c r="AB6470">
        <f>IF(Churn_Data[[#This Row],[Churn]]="No",Churn_Data[[#This Row],[MonthlyCharges]],NA())</f>
        <v>85.2</v>
      </c>
      <c r="AC6470">
        <f>IF(Churn_Data[[#This Row],[Churn]]="No",Churn_Data[[#This Row],[tenure]],NA())</f>
        <v>26</v>
      </c>
      <c r="AD6470" t="e">
        <f>IF(Churn_Data[[#This Row],[Churn]]="Yes",Churn_Data[[#This Row],[MonthlyCharges]],NA())</f>
        <v>#N/A</v>
      </c>
      <c r="AE6470" t="e">
        <f>IF(Churn_Data[[#This Row],[Churn]]="Yes",Churn_Data[[#This Row],[tenure]],NA())</f>
        <v>#N/A</v>
      </c>
      <c r="AF6470">
        <v>2215.1999999999998</v>
      </c>
    </row>
    <row r="6471" spans="1:32" x14ac:dyDescent="0.3">
      <c r="A6471" t="s">
        <v>6506</v>
      </c>
      <c r="B6471" t="s">
        <v>30</v>
      </c>
      <c r="C6471" t="str">
        <f>IF(Churn_Data[[#This Row],[SeniorCitizen]]=1,"Yes","No")</f>
        <v>No</v>
      </c>
      <c r="D6471">
        <v>0</v>
      </c>
      <c r="E6471" t="s">
        <v>24</v>
      </c>
      <c r="F6471" t="s">
        <v>24</v>
      </c>
      <c r="G6471" t="s">
        <v>24</v>
      </c>
      <c r="H6471" t="s">
        <v>25</v>
      </c>
      <c r="I6471" t="s">
        <v>26</v>
      </c>
      <c r="J6471" t="str">
        <f>IF(Churn_Data[[#This Row],[InternetService]]&lt;&gt;"No","Yes","No")</f>
        <v>Yes</v>
      </c>
      <c r="K6471" t="s">
        <v>24</v>
      </c>
      <c r="L6471" t="s">
        <v>24</v>
      </c>
      <c r="M6471" t="s">
        <v>25</v>
      </c>
      <c r="N6471" t="s">
        <v>25</v>
      </c>
      <c r="O6471" t="s">
        <v>25</v>
      </c>
      <c r="P6471" t="s">
        <v>25</v>
      </c>
      <c r="Q6471" t="s">
        <v>25</v>
      </c>
      <c r="R6471">
        <f>IF(Churn_Data[[#This Row],[Churn]]="Yes",1,0)</f>
        <v>0</v>
      </c>
      <c r="S6471" t="s">
        <v>24</v>
      </c>
      <c r="T6471">
        <f>(Churn_Data[[#This Row],[OnlineSecurity]]="Yes")+(Churn_Data[[#This Row],[OnlineBackup]]="Yes")+(Churn_Data[[#This Row],[DeviceProtection]]="Yes")+(Churn_Data[[#This Row],[TechSupport]]="Yes")+(Churn_Data[[#This Row],[StreamingTV]]="Yes")+(Churn_Data[[#This Row],[StreamingMovies]]="Yes")</f>
        <v>2</v>
      </c>
      <c r="U6471" t="s">
        <v>5607</v>
      </c>
      <c r="V6471" t="s">
        <v>72</v>
      </c>
      <c r="W6471" t="str">
        <f>IF(ISNUMBER(SEARCH("automatic", Churn_Data[[#This Row],[PaymentMethod]])), "Automatic", "Manual")</f>
        <v>Automatic</v>
      </c>
      <c r="X6471">
        <v>80.650000000000006</v>
      </c>
      <c r="Y6471" t="str">
        <f>IF(Churn_Data[[#This Row],[tenure]]&lt;=12,"0-1 Year",IF(Churn_Data[[#This Row],[tenure]]&lt;=24,"1-2 Years",IF(Churn_Data[[#This Row],[tenure]]&lt;=36,"2-3 Years",IF(Churn_Data[[#This Row],[tenure]]&lt;=48,"3-4 Years",IF(Churn_Data[[#This Row],[tenure]]&lt;=60,"4-5 Years","5+ Years")))))</f>
        <v>2-3 Years</v>
      </c>
      <c r="Z6471">
        <v>27</v>
      </c>
      <c r="AA6471">
        <v>2209.75</v>
      </c>
      <c r="AB6471">
        <f>IF(Churn_Data[[#This Row],[Churn]]="No",Churn_Data[[#This Row],[MonthlyCharges]],NA())</f>
        <v>80.650000000000006</v>
      </c>
      <c r="AC6471">
        <f>IF(Churn_Data[[#This Row],[Churn]]="No",Churn_Data[[#This Row],[tenure]],NA())</f>
        <v>27</v>
      </c>
      <c r="AD6471" t="e">
        <f>IF(Churn_Data[[#This Row],[Churn]]="Yes",Churn_Data[[#This Row],[MonthlyCharges]],NA())</f>
        <v>#N/A</v>
      </c>
      <c r="AE6471" t="e">
        <f>IF(Churn_Data[[#This Row],[Churn]]="Yes",Churn_Data[[#This Row],[tenure]],NA())</f>
        <v>#N/A</v>
      </c>
      <c r="AF6471">
        <v>2177.5500000000002</v>
      </c>
    </row>
    <row r="6472" spans="1:32" x14ac:dyDescent="0.3">
      <c r="A6472" t="s">
        <v>6507</v>
      </c>
      <c r="B6472" t="s">
        <v>30</v>
      </c>
      <c r="C6472" t="str">
        <f>IF(Churn_Data[[#This Row],[SeniorCitizen]]=1,"Yes","No")</f>
        <v>No</v>
      </c>
      <c r="D6472">
        <v>0</v>
      </c>
      <c r="E6472" t="s">
        <v>25</v>
      </c>
      <c r="F6472" t="s">
        <v>25</v>
      </c>
      <c r="G6472" t="s">
        <v>24</v>
      </c>
      <c r="H6472" t="s">
        <v>25</v>
      </c>
      <c r="I6472" t="s">
        <v>26</v>
      </c>
      <c r="J6472" t="str">
        <f>IF(Churn_Data[[#This Row],[InternetService]]&lt;&gt;"No","Yes","No")</f>
        <v>Yes</v>
      </c>
      <c r="K6472" t="s">
        <v>25</v>
      </c>
      <c r="L6472" t="s">
        <v>24</v>
      </c>
      <c r="M6472" t="s">
        <v>25</v>
      </c>
      <c r="N6472" t="s">
        <v>24</v>
      </c>
      <c r="O6472" t="s">
        <v>24</v>
      </c>
      <c r="P6472" t="s">
        <v>25</v>
      </c>
      <c r="Q6472" t="s">
        <v>25</v>
      </c>
      <c r="R6472">
        <f>IF(Churn_Data[[#This Row],[Churn]]="Yes",1,0)</f>
        <v>0</v>
      </c>
      <c r="S6472" t="s">
        <v>24</v>
      </c>
      <c r="T6472">
        <f>(Churn_Data[[#This Row],[OnlineSecurity]]="Yes")+(Churn_Data[[#This Row],[OnlineBackup]]="Yes")+(Churn_Data[[#This Row],[DeviceProtection]]="Yes")+(Churn_Data[[#This Row],[TechSupport]]="Yes")+(Churn_Data[[#This Row],[StreamingTV]]="Yes")+(Churn_Data[[#This Row],[StreamingMovies]]="Yes")</f>
        <v>3</v>
      </c>
      <c r="U6472" t="s">
        <v>5607</v>
      </c>
      <c r="V6472" t="s">
        <v>32</v>
      </c>
      <c r="W6472" t="str">
        <f>IF(ISNUMBER(SEARCH("automatic", Churn_Data[[#This Row],[PaymentMethod]])), "Automatic", "Manual")</f>
        <v>Manual</v>
      </c>
      <c r="X6472">
        <v>89.55</v>
      </c>
      <c r="Y6472" t="str">
        <f>IF(Churn_Data[[#This Row],[tenure]]&lt;=12,"0-1 Year",IF(Churn_Data[[#This Row],[tenure]]&lt;=24,"1-2 Years",IF(Churn_Data[[#This Row],[tenure]]&lt;=36,"2-3 Years",IF(Churn_Data[[#This Row],[tenure]]&lt;=48,"3-4 Years",IF(Churn_Data[[#This Row],[tenure]]&lt;=60,"4-5 Years","5+ Years")))))</f>
        <v>3-4 Years</v>
      </c>
      <c r="Z6472">
        <v>41</v>
      </c>
      <c r="AA6472">
        <v>3729.75</v>
      </c>
      <c r="AB6472">
        <f>IF(Churn_Data[[#This Row],[Churn]]="No",Churn_Data[[#This Row],[MonthlyCharges]],NA())</f>
        <v>89.55</v>
      </c>
      <c r="AC6472">
        <f>IF(Churn_Data[[#This Row],[Churn]]="No",Churn_Data[[#This Row],[tenure]],NA())</f>
        <v>41</v>
      </c>
      <c r="AD6472" t="e">
        <f>IF(Churn_Data[[#This Row],[Churn]]="Yes",Churn_Data[[#This Row],[MonthlyCharges]],NA())</f>
        <v>#N/A</v>
      </c>
      <c r="AE6472" t="e">
        <f>IF(Churn_Data[[#This Row],[Churn]]="Yes",Churn_Data[[#This Row],[tenure]],NA())</f>
        <v>#N/A</v>
      </c>
      <c r="AF6472">
        <v>3671.55</v>
      </c>
    </row>
    <row r="6473" spans="1:32" x14ac:dyDescent="0.3">
      <c r="A6473" t="s">
        <v>6508</v>
      </c>
      <c r="B6473" t="s">
        <v>23</v>
      </c>
      <c r="C6473" t="str">
        <f>IF(Churn_Data[[#This Row],[SeniorCitizen]]=1,"Yes","No")</f>
        <v>No</v>
      </c>
      <c r="D6473">
        <v>0</v>
      </c>
      <c r="E6473" t="s">
        <v>25</v>
      </c>
      <c r="F6473" t="s">
        <v>25</v>
      </c>
      <c r="G6473" t="s">
        <v>24</v>
      </c>
      <c r="H6473" t="s">
        <v>25</v>
      </c>
      <c r="I6473" t="s">
        <v>26</v>
      </c>
      <c r="J6473" t="str">
        <f>IF(Churn_Data[[#This Row],[InternetService]]&lt;&gt;"No","Yes","No")</f>
        <v>Yes</v>
      </c>
      <c r="K6473" t="s">
        <v>24</v>
      </c>
      <c r="L6473" t="s">
        <v>24</v>
      </c>
      <c r="M6473" t="s">
        <v>24</v>
      </c>
      <c r="N6473" t="s">
        <v>25</v>
      </c>
      <c r="O6473" t="s">
        <v>24</v>
      </c>
      <c r="P6473" t="s">
        <v>25</v>
      </c>
      <c r="Q6473" t="s">
        <v>25</v>
      </c>
      <c r="R6473">
        <f>IF(Churn_Data[[#This Row],[Churn]]="Yes",1,0)</f>
        <v>0</v>
      </c>
      <c r="S6473" t="s">
        <v>24</v>
      </c>
      <c r="T6473">
        <f>(Churn_Data[[#This Row],[OnlineSecurity]]="Yes")+(Churn_Data[[#This Row],[OnlineBackup]]="Yes")+(Churn_Data[[#This Row],[DeviceProtection]]="Yes")+(Churn_Data[[#This Row],[TechSupport]]="Yes")+(Churn_Data[[#This Row],[StreamingTV]]="Yes")+(Churn_Data[[#This Row],[StreamingMovies]]="Yes")</f>
        <v>4</v>
      </c>
      <c r="U6473" t="s">
        <v>5607</v>
      </c>
      <c r="V6473" t="s">
        <v>72</v>
      </c>
      <c r="W6473" t="str">
        <f>IF(ISNUMBER(SEARCH("automatic", Churn_Data[[#This Row],[PaymentMethod]])), "Automatic", "Manual")</f>
        <v>Automatic</v>
      </c>
      <c r="X6473">
        <v>95.65</v>
      </c>
      <c r="Y6473" t="str">
        <f>IF(Churn_Data[[#This Row],[tenure]]&lt;=12,"0-1 Year",IF(Churn_Data[[#This Row],[tenure]]&lt;=24,"1-2 Years",IF(Churn_Data[[#This Row],[tenure]]&lt;=36,"2-3 Years",IF(Churn_Data[[#This Row],[tenure]]&lt;=48,"3-4 Years",IF(Churn_Data[[#This Row],[tenure]]&lt;=60,"4-5 Years","5+ Years")))))</f>
        <v>3-4 Years</v>
      </c>
      <c r="Z6473">
        <v>46</v>
      </c>
      <c r="AA6473">
        <v>4664.2</v>
      </c>
      <c r="AB6473">
        <f>IF(Churn_Data[[#This Row],[Churn]]="No",Churn_Data[[#This Row],[MonthlyCharges]],NA())</f>
        <v>95.65</v>
      </c>
      <c r="AC6473">
        <f>IF(Churn_Data[[#This Row],[Churn]]="No",Churn_Data[[#This Row],[tenure]],NA())</f>
        <v>46</v>
      </c>
      <c r="AD6473" t="e">
        <f>IF(Churn_Data[[#This Row],[Churn]]="Yes",Churn_Data[[#This Row],[MonthlyCharges]],NA())</f>
        <v>#N/A</v>
      </c>
      <c r="AE6473" t="e">
        <f>IF(Churn_Data[[#This Row],[Churn]]="Yes",Churn_Data[[#This Row],[tenure]],NA())</f>
        <v>#N/A</v>
      </c>
      <c r="AF6473">
        <v>4399.8999999999996</v>
      </c>
    </row>
    <row r="6474" spans="1:32" x14ac:dyDescent="0.3">
      <c r="A6474" t="s">
        <v>6509</v>
      </c>
      <c r="B6474" t="s">
        <v>30</v>
      </c>
      <c r="C6474" t="str">
        <f>IF(Churn_Data[[#This Row],[SeniorCitizen]]=1,"Yes","No")</f>
        <v>No</v>
      </c>
      <c r="D6474">
        <v>0</v>
      </c>
      <c r="E6474" t="s">
        <v>24</v>
      </c>
      <c r="F6474" t="s">
        <v>25</v>
      </c>
      <c r="G6474" t="s">
        <v>24</v>
      </c>
      <c r="H6474" t="s">
        <v>25</v>
      </c>
      <c r="I6474" t="s">
        <v>26</v>
      </c>
      <c r="J6474" t="str">
        <f>IF(Churn_Data[[#This Row],[InternetService]]&lt;&gt;"No","Yes","No")</f>
        <v>Yes</v>
      </c>
      <c r="K6474" t="s">
        <v>25</v>
      </c>
      <c r="L6474" t="s">
        <v>24</v>
      </c>
      <c r="M6474" t="s">
        <v>24</v>
      </c>
      <c r="N6474" t="s">
        <v>25</v>
      </c>
      <c r="O6474" t="s">
        <v>25</v>
      </c>
      <c r="P6474" t="s">
        <v>25</v>
      </c>
      <c r="Q6474" t="s">
        <v>25</v>
      </c>
      <c r="R6474">
        <f>IF(Churn_Data[[#This Row],[Churn]]="Yes",1,0)</f>
        <v>0</v>
      </c>
      <c r="S6474" t="s">
        <v>25</v>
      </c>
      <c r="T6474">
        <f>(Churn_Data[[#This Row],[OnlineSecurity]]="Yes")+(Churn_Data[[#This Row],[OnlineBackup]]="Yes")+(Churn_Data[[#This Row],[DeviceProtection]]="Yes")+(Churn_Data[[#This Row],[TechSupport]]="Yes")+(Churn_Data[[#This Row],[StreamingTV]]="Yes")+(Churn_Data[[#This Row],[StreamingMovies]]="Yes")</f>
        <v>2</v>
      </c>
      <c r="U6474" t="s">
        <v>5607</v>
      </c>
      <c r="V6474" t="s">
        <v>32</v>
      </c>
      <c r="W6474" t="str">
        <f>IF(ISNUMBER(SEARCH("automatic", Churn_Data[[#This Row],[PaymentMethod]])), "Automatic", "Manual")</f>
        <v>Manual</v>
      </c>
      <c r="X6474">
        <v>80.8</v>
      </c>
      <c r="Y6474" t="str">
        <f>IF(Churn_Data[[#This Row],[tenure]]&lt;=12,"0-1 Year",IF(Churn_Data[[#This Row],[tenure]]&lt;=24,"1-2 Years",IF(Churn_Data[[#This Row],[tenure]]&lt;=36,"2-3 Years",IF(Churn_Data[[#This Row],[tenure]]&lt;=48,"3-4 Years",IF(Churn_Data[[#This Row],[tenure]]&lt;=60,"4-5 Years","5+ Years")))))</f>
        <v>3-4 Years</v>
      </c>
      <c r="Z6474">
        <v>40</v>
      </c>
      <c r="AA6474">
        <v>3132.75</v>
      </c>
      <c r="AB6474">
        <f>IF(Churn_Data[[#This Row],[Churn]]="No",Churn_Data[[#This Row],[MonthlyCharges]],NA())</f>
        <v>80.8</v>
      </c>
      <c r="AC6474">
        <f>IF(Churn_Data[[#This Row],[Churn]]="No",Churn_Data[[#This Row],[tenure]],NA())</f>
        <v>40</v>
      </c>
      <c r="AD6474" t="e">
        <f>IF(Churn_Data[[#This Row],[Churn]]="Yes",Churn_Data[[#This Row],[MonthlyCharges]],NA())</f>
        <v>#N/A</v>
      </c>
      <c r="AE6474" t="e">
        <f>IF(Churn_Data[[#This Row],[Churn]]="Yes",Churn_Data[[#This Row],[tenure]],NA())</f>
        <v>#N/A</v>
      </c>
      <c r="AF6474">
        <v>3232</v>
      </c>
    </row>
    <row r="6475" spans="1:32" x14ac:dyDescent="0.3">
      <c r="A6475" t="s">
        <v>6510</v>
      </c>
      <c r="B6475" t="s">
        <v>30</v>
      </c>
      <c r="C6475" t="str">
        <f>IF(Churn_Data[[#This Row],[SeniorCitizen]]=1,"Yes","No")</f>
        <v>No</v>
      </c>
      <c r="D6475">
        <v>0</v>
      </c>
      <c r="E6475" t="s">
        <v>25</v>
      </c>
      <c r="F6475" t="s">
        <v>25</v>
      </c>
      <c r="G6475" t="s">
        <v>24</v>
      </c>
      <c r="H6475" t="s">
        <v>25</v>
      </c>
      <c r="I6475" t="s">
        <v>26</v>
      </c>
      <c r="J6475" t="str">
        <f>IF(Churn_Data[[#This Row],[InternetService]]&lt;&gt;"No","Yes","No")</f>
        <v>Yes</v>
      </c>
      <c r="K6475" t="s">
        <v>24</v>
      </c>
      <c r="L6475" t="s">
        <v>24</v>
      </c>
      <c r="M6475" t="s">
        <v>24</v>
      </c>
      <c r="N6475" t="s">
        <v>24</v>
      </c>
      <c r="O6475" t="s">
        <v>25</v>
      </c>
      <c r="P6475" t="s">
        <v>25</v>
      </c>
      <c r="Q6475" t="s">
        <v>25</v>
      </c>
      <c r="R6475">
        <f>IF(Churn_Data[[#This Row],[Churn]]="Yes",1,0)</f>
        <v>0</v>
      </c>
      <c r="S6475" t="s">
        <v>24</v>
      </c>
      <c r="T6475">
        <f>(Churn_Data[[#This Row],[OnlineSecurity]]="Yes")+(Churn_Data[[#This Row],[OnlineBackup]]="Yes")+(Churn_Data[[#This Row],[DeviceProtection]]="Yes")+(Churn_Data[[#This Row],[TechSupport]]="Yes")+(Churn_Data[[#This Row],[StreamingTV]]="Yes")+(Churn_Data[[#This Row],[StreamingMovies]]="Yes")</f>
        <v>4</v>
      </c>
      <c r="U6475" t="s">
        <v>5607</v>
      </c>
      <c r="V6475" t="s">
        <v>72</v>
      </c>
      <c r="W6475" t="str">
        <f>IF(ISNUMBER(SEARCH("automatic", Churn_Data[[#This Row],[PaymentMethod]])), "Automatic", "Manual")</f>
        <v>Automatic</v>
      </c>
      <c r="X6475">
        <v>90.65</v>
      </c>
      <c r="Y6475" t="str">
        <f>IF(Churn_Data[[#This Row],[tenure]]&lt;=12,"0-1 Year",IF(Churn_Data[[#This Row],[tenure]]&lt;=24,"1-2 Years",IF(Churn_Data[[#This Row],[tenure]]&lt;=36,"2-3 Years",IF(Churn_Data[[#This Row],[tenure]]&lt;=48,"3-4 Years",IF(Churn_Data[[#This Row],[tenure]]&lt;=60,"4-5 Years","5+ Years")))))</f>
        <v>3-4 Years</v>
      </c>
      <c r="Z6475">
        <v>43</v>
      </c>
      <c r="AA6475">
        <v>3882.3</v>
      </c>
      <c r="AB6475">
        <f>IF(Churn_Data[[#This Row],[Churn]]="No",Churn_Data[[#This Row],[MonthlyCharges]],NA())</f>
        <v>90.65</v>
      </c>
      <c r="AC6475">
        <f>IF(Churn_Data[[#This Row],[Churn]]="No",Churn_Data[[#This Row],[tenure]],NA())</f>
        <v>43</v>
      </c>
      <c r="AD6475" t="e">
        <f>IF(Churn_Data[[#This Row],[Churn]]="Yes",Churn_Data[[#This Row],[MonthlyCharges]],NA())</f>
        <v>#N/A</v>
      </c>
      <c r="AE6475" t="e">
        <f>IF(Churn_Data[[#This Row],[Churn]]="Yes",Churn_Data[[#This Row],[tenure]],NA())</f>
        <v>#N/A</v>
      </c>
      <c r="AF6475">
        <v>3897.95</v>
      </c>
    </row>
    <row r="6476" spans="1:32" x14ac:dyDescent="0.3">
      <c r="A6476" t="s">
        <v>6511</v>
      </c>
      <c r="B6476" t="s">
        <v>23</v>
      </c>
      <c r="C6476" t="str">
        <f>IF(Churn_Data[[#This Row],[SeniorCitizen]]=1,"Yes","No")</f>
        <v>No</v>
      </c>
      <c r="D6476">
        <v>0</v>
      </c>
      <c r="E6476" t="s">
        <v>25</v>
      </c>
      <c r="F6476" t="s">
        <v>25</v>
      </c>
      <c r="G6476" t="s">
        <v>24</v>
      </c>
      <c r="H6476" t="s">
        <v>25</v>
      </c>
      <c r="I6476" t="s">
        <v>26</v>
      </c>
      <c r="J6476" t="str">
        <f>IF(Churn_Data[[#This Row],[InternetService]]&lt;&gt;"No","Yes","No")</f>
        <v>Yes</v>
      </c>
      <c r="K6476" t="s">
        <v>24</v>
      </c>
      <c r="L6476" t="s">
        <v>25</v>
      </c>
      <c r="M6476" t="s">
        <v>24</v>
      </c>
      <c r="N6476" t="s">
        <v>24</v>
      </c>
      <c r="O6476" t="s">
        <v>25</v>
      </c>
      <c r="P6476" t="s">
        <v>25</v>
      </c>
      <c r="Q6476" t="s">
        <v>25</v>
      </c>
      <c r="R6476">
        <f>IF(Churn_Data[[#This Row],[Churn]]="Yes",1,0)</f>
        <v>0</v>
      </c>
      <c r="S6476" t="s">
        <v>24</v>
      </c>
      <c r="T6476">
        <f>(Churn_Data[[#This Row],[OnlineSecurity]]="Yes")+(Churn_Data[[#This Row],[OnlineBackup]]="Yes")+(Churn_Data[[#This Row],[DeviceProtection]]="Yes")+(Churn_Data[[#This Row],[TechSupport]]="Yes")+(Churn_Data[[#This Row],[StreamingTV]]="Yes")+(Churn_Data[[#This Row],[StreamingMovies]]="Yes")</f>
        <v>3</v>
      </c>
      <c r="U6476" t="s">
        <v>5607</v>
      </c>
      <c r="V6476" t="s">
        <v>72</v>
      </c>
      <c r="W6476" t="str">
        <f>IF(ISNUMBER(SEARCH("automatic", Churn_Data[[#This Row],[PaymentMethod]])), "Automatic", "Manual")</f>
        <v>Automatic</v>
      </c>
      <c r="X6476">
        <v>87.15</v>
      </c>
      <c r="Y6476" t="str">
        <f>IF(Churn_Data[[#This Row],[tenure]]&lt;=12,"0-1 Year",IF(Churn_Data[[#This Row],[tenure]]&lt;=24,"1-2 Years",IF(Churn_Data[[#This Row],[tenure]]&lt;=36,"2-3 Years",IF(Churn_Data[[#This Row],[tenure]]&lt;=48,"3-4 Years",IF(Churn_Data[[#This Row],[tenure]]&lt;=60,"4-5 Years","5+ Years")))))</f>
        <v>2-3 Years</v>
      </c>
      <c r="Z6476">
        <v>26</v>
      </c>
      <c r="AA6476">
        <v>2274.1</v>
      </c>
      <c r="AB6476">
        <f>IF(Churn_Data[[#This Row],[Churn]]="No",Churn_Data[[#This Row],[MonthlyCharges]],NA())</f>
        <v>87.15</v>
      </c>
      <c r="AC6476">
        <f>IF(Churn_Data[[#This Row],[Churn]]="No",Churn_Data[[#This Row],[tenure]],NA())</f>
        <v>26</v>
      </c>
      <c r="AD6476" t="e">
        <f>IF(Churn_Data[[#This Row],[Churn]]="Yes",Churn_Data[[#This Row],[MonthlyCharges]],NA())</f>
        <v>#N/A</v>
      </c>
      <c r="AE6476" t="e">
        <f>IF(Churn_Data[[#This Row],[Churn]]="Yes",Churn_Data[[#This Row],[tenure]],NA())</f>
        <v>#N/A</v>
      </c>
      <c r="AF6476">
        <v>2265.9</v>
      </c>
    </row>
    <row r="6477" spans="1:32" x14ac:dyDescent="0.3">
      <c r="A6477" t="s">
        <v>6512</v>
      </c>
      <c r="B6477" t="s">
        <v>30</v>
      </c>
      <c r="C6477" t="str">
        <f>IF(Churn_Data[[#This Row],[SeniorCitizen]]=1,"Yes","No")</f>
        <v>No</v>
      </c>
      <c r="D6477">
        <v>0</v>
      </c>
      <c r="E6477" t="s">
        <v>24</v>
      </c>
      <c r="F6477" t="s">
        <v>24</v>
      </c>
      <c r="G6477" t="s">
        <v>24</v>
      </c>
      <c r="H6477" t="s">
        <v>25</v>
      </c>
      <c r="I6477" t="s">
        <v>26</v>
      </c>
      <c r="J6477" t="str">
        <f>IF(Churn_Data[[#This Row],[InternetService]]&lt;&gt;"No","Yes","No")</f>
        <v>Yes</v>
      </c>
      <c r="K6477" t="s">
        <v>25</v>
      </c>
      <c r="L6477" t="s">
        <v>24</v>
      </c>
      <c r="M6477" t="s">
        <v>24</v>
      </c>
      <c r="N6477" t="s">
        <v>24</v>
      </c>
      <c r="O6477" t="s">
        <v>25</v>
      </c>
      <c r="P6477" t="s">
        <v>25</v>
      </c>
      <c r="Q6477" t="s">
        <v>25</v>
      </c>
      <c r="R6477">
        <f>IF(Churn_Data[[#This Row],[Churn]]="Yes",1,0)</f>
        <v>0</v>
      </c>
      <c r="S6477" t="s">
        <v>24</v>
      </c>
      <c r="T6477">
        <f>(Churn_Data[[#This Row],[OnlineSecurity]]="Yes")+(Churn_Data[[#This Row],[OnlineBackup]]="Yes")+(Churn_Data[[#This Row],[DeviceProtection]]="Yes")+(Churn_Data[[#This Row],[TechSupport]]="Yes")+(Churn_Data[[#This Row],[StreamingTV]]="Yes")+(Churn_Data[[#This Row],[StreamingMovies]]="Yes")</f>
        <v>3</v>
      </c>
      <c r="U6477" t="s">
        <v>5607</v>
      </c>
      <c r="V6477" t="s">
        <v>28</v>
      </c>
      <c r="W6477" t="str">
        <f>IF(ISNUMBER(SEARCH("automatic", Churn_Data[[#This Row],[PaymentMethod]])), "Automatic", "Manual")</f>
        <v>Manual</v>
      </c>
      <c r="X6477">
        <v>85.85</v>
      </c>
      <c r="Y6477" t="str">
        <f>IF(Churn_Data[[#This Row],[tenure]]&lt;=12,"0-1 Year",IF(Churn_Data[[#This Row],[tenure]]&lt;=24,"1-2 Years",IF(Churn_Data[[#This Row],[tenure]]&lt;=36,"2-3 Years",IF(Churn_Data[[#This Row],[tenure]]&lt;=48,"3-4 Years",IF(Churn_Data[[#This Row],[tenure]]&lt;=60,"4-5 Years","5+ Years")))))</f>
        <v>4-5 Years</v>
      </c>
      <c r="Z6477">
        <v>56</v>
      </c>
      <c r="AA6477">
        <v>4793.8</v>
      </c>
      <c r="AB6477">
        <f>IF(Churn_Data[[#This Row],[Churn]]="No",Churn_Data[[#This Row],[MonthlyCharges]],NA())</f>
        <v>85.85</v>
      </c>
      <c r="AC6477">
        <f>IF(Churn_Data[[#This Row],[Churn]]="No",Churn_Data[[#This Row],[tenure]],NA())</f>
        <v>56</v>
      </c>
      <c r="AD6477" t="e">
        <f>IF(Churn_Data[[#This Row],[Churn]]="Yes",Churn_Data[[#This Row],[MonthlyCharges]],NA())</f>
        <v>#N/A</v>
      </c>
      <c r="AE6477" t="e">
        <f>IF(Churn_Data[[#This Row],[Churn]]="Yes",Churn_Data[[#This Row],[tenure]],NA())</f>
        <v>#N/A</v>
      </c>
      <c r="AF6477">
        <v>4807.6000000000004</v>
      </c>
    </row>
    <row r="6478" spans="1:32" x14ac:dyDescent="0.3">
      <c r="A6478" t="s">
        <v>6513</v>
      </c>
      <c r="B6478" t="s">
        <v>23</v>
      </c>
      <c r="C6478" t="str">
        <f>IF(Churn_Data[[#This Row],[SeniorCitizen]]=1,"Yes","No")</f>
        <v>No</v>
      </c>
      <c r="D6478">
        <v>0</v>
      </c>
      <c r="E6478" t="s">
        <v>24</v>
      </c>
      <c r="F6478" t="s">
        <v>24</v>
      </c>
      <c r="G6478" t="s">
        <v>24</v>
      </c>
      <c r="H6478" t="s">
        <v>25</v>
      </c>
      <c r="I6478" t="s">
        <v>26</v>
      </c>
      <c r="J6478" t="str">
        <f>IF(Churn_Data[[#This Row],[InternetService]]&lt;&gt;"No","Yes","No")</f>
        <v>Yes</v>
      </c>
      <c r="K6478" t="s">
        <v>24</v>
      </c>
      <c r="L6478" t="s">
        <v>24</v>
      </c>
      <c r="M6478" t="s">
        <v>24</v>
      </c>
      <c r="N6478" t="s">
        <v>25</v>
      </c>
      <c r="O6478" t="s">
        <v>25</v>
      </c>
      <c r="P6478" t="s">
        <v>25</v>
      </c>
      <c r="Q6478" t="s">
        <v>25</v>
      </c>
      <c r="R6478">
        <f>IF(Churn_Data[[#This Row],[Churn]]="Yes",1,0)</f>
        <v>0</v>
      </c>
      <c r="S6478" t="s">
        <v>25</v>
      </c>
      <c r="T6478">
        <f>(Churn_Data[[#This Row],[OnlineSecurity]]="Yes")+(Churn_Data[[#This Row],[OnlineBackup]]="Yes")+(Churn_Data[[#This Row],[DeviceProtection]]="Yes")+(Churn_Data[[#This Row],[TechSupport]]="Yes")+(Churn_Data[[#This Row],[StreamingTV]]="Yes")+(Churn_Data[[#This Row],[StreamingMovies]]="Yes")</f>
        <v>3</v>
      </c>
      <c r="U6478" t="s">
        <v>5607</v>
      </c>
      <c r="V6478" t="s">
        <v>46</v>
      </c>
      <c r="W6478" t="str">
        <f>IF(ISNUMBER(SEARCH("automatic", Churn_Data[[#This Row],[PaymentMethod]])), "Automatic", "Manual")</f>
        <v>Automatic</v>
      </c>
      <c r="X6478">
        <v>84.8</v>
      </c>
      <c r="Y6478" t="str">
        <f>IF(Churn_Data[[#This Row],[tenure]]&lt;=12,"0-1 Year",IF(Churn_Data[[#This Row],[tenure]]&lt;=24,"1-2 Years",IF(Churn_Data[[#This Row],[tenure]]&lt;=36,"2-3 Years",IF(Churn_Data[[#This Row],[tenure]]&lt;=48,"3-4 Years",IF(Churn_Data[[#This Row],[tenure]]&lt;=60,"4-5 Years","5+ Years")))))</f>
        <v>5+ Years</v>
      </c>
      <c r="Z6478">
        <v>67</v>
      </c>
      <c r="AA6478">
        <v>5598.3</v>
      </c>
      <c r="AB6478">
        <f>IF(Churn_Data[[#This Row],[Churn]]="No",Churn_Data[[#This Row],[MonthlyCharges]],NA())</f>
        <v>84.8</v>
      </c>
      <c r="AC6478">
        <f>IF(Churn_Data[[#This Row],[Churn]]="No",Churn_Data[[#This Row],[tenure]],NA())</f>
        <v>67</v>
      </c>
      <c r="AD6478" t="e">
        <f>IF(Churn_Data[[#This Row],[Churn]]="Yes",Churn_Data[[#This Row],[MonthlyCharges]],NA())</f>
        <v>#N/A</v>
      </c>
      <c r="AE6478" t="e">
        <f>IF(Churn_Data[[#This Row],[Churn]]="Yes",Churn_Data[[#This Row],[tenure]],NA())</f>
        <v>#N/A</v>
      </c>
      <c r="AF6478">
        <v>5681.6</v>
      </c>
    </row>
    <row r="6479" spans="1:32" x14ac:dyDescent="0.3">
      <c r="A6479" t="s">
        <v>6514</v>
      </c>
      <c r="B6479" t="s">
        <v>30</v>
      </c>
      <c r="C6479" t="str">
        <f>IF(Churn_Data[[#This Row],[SeniorCitizen]]=1,"Yes","No")</f>
        <v>No</v>
      </c>
      <c r="D6479">
        <v>0</v>
      </c>
      <c r="E6479" t="s">
        <v>24</v>
      </c>
      <c r="F6479" t="s">
        <v>24</v>
      </c>
      <c r="G6479" t="s">
        <v>24</v>
      </c>
      <c r="H6479" t="s">
        <v>25</v>
      </c>
      <c r="I6479" t="s">
        <v>26</v>
      </c>
      <c r="J6479" t="str">
        <f>IF(Churn_Data[[#This Row],[InternetService]]&lt;&gt;"No","Yes","No")</f>
        <v>Yes</v>
      </c>
      <c r="K6479" t="s">
        <v>24</v>
      </c>
      <c r="L6479" t="s">
        <v>24</v>
      </c>
      <c r="M6479" t="s">
        <v>25</v>
      </c>
      <c r="N6479" t="s">
        <v>25</v>
      </c>
      <c r="O6479" t="s">
        <v>25</v>
      </c>
      <c r="P6479" t="s">
        <v>25</v>
      </c>
      <c r="Q6479" t="s">
        <v>25</v>
      </c>
      <c r="R6479">
        <f>IF(Churn_Data[[#This Row],[Churn]]="Yes",1,0)</f>
        <v>0</v>
      </c>
      <c r="S6479" t="s">
        <v>24</v>
      </c>
      <c r="T6479">
        <f>(Churn_Data[[#This Row],[OnlineSecurity]]="Yes")+(Churn_Data[[#This Row],[OnlineBackup]]="Yes")+(Churn_Data[[#This Row],[DeviceProtection]]="Yes")+(Churn_Data[[#This Row],[TechSupport]]="Yes")+(Churn_Data[[#This Row],[StreamingTV]]="Yes")+(Churn_Data[[#This Row],[StreamingMovies]]="Yes")</f>
        <v>2</v>
      </c>
      <c r="U6479" t="s">
        <v>5607</v>
      </c>
      <c r="V6479" t="s">
        <v>72</v>
      </c>
      <c r="W6479" t="str">
        <f>IF(ISNUMBER(SEARCH("automatic", Churn_Data[[#This Row],[PaymentMethod]])), "Automatic", "Manual")</f>
        <v>Automatic</v>
      </c>
      <c r="X6479">
        <v>81.45</v>
      </c>
      <c r="Y6479" t="str">
        <f>IF(Churn_Data[[#This Row],[tenure]]&lt;=12,"0-1 Year",IF(Churn_Data[[#This Row],[tenure]]&lt;=24,"1-2 Years",IF(Churn_Data[[#This Row],[tenure]]&lt;=36,"2-3 Years",IF(Churn_Data[[#This Row],[tenure]]&lt;=48,"3-4 Years",IF(Churn_Data[[#This Row],[tenure]]&lt;=60,"4-5 Years","5+ Years")))))</f>
        <v>5+ Years</v>
      </c>
      <c r="Z6479">
        <v>62</v>
      </c>
      <c r="AA6479">
        <v>4983.05</v>
      </c>
      <c r="AB6479">
        <f>IF(Churn_Data[[#This Row],[Churn]]="No",Churn_Data[[#This Row],[MonthlyCharges]],NA())</f>
        <v>81.45</v>
      </c>
      <c r="AC6479">
        <f>IF(Churn_Data[[#This Row],[Churn]]="No",Churn_Data[[#This Row],[tenure]],NA())</f>
        <v>62</v>
      </c>
      <c r="AD6479" t="e">
        <f>IF(Churn_Data[[#This Row],[Churn]]="Yes",Churn_Data[[#This Row],[MonthlyCharges]],NA())</f>
        <v>#N/A</v>
      </c>
      <c r="AE6479" t="e">
        <f>IF(Churn_Data[[#This Row],[Churn]]="Yes",Churn_Data[[#This Row],[tenure]],NA())</f>
        <v>#N/A</v>
      </c>
      <c r="AF6479">
        <v>5049.8999999999996</v>
      </c>
    </row>
    <row r="6480" spans="1:32" x14ac:dyDescent="0.3">
      <c r="A6480" t="s">
        <v>6515</v>
      </c>
      <c r="B6480" t="s">
        <v>30</v>
      </c>
      <c r="C6480" t="str">
        <f>IF(Churn_Data[[#This Row],[SeniorCitizen]]=1,"Yes","No")</f>
        <v>No</v>
      </c>
      <c r="D6480">
        <v>0</v>
      </c>
      <c r="E6480" t="s">
        <v>25</v>
      </c>
      <c r="F6480" t="s">
        <v>25</v>
      </c>
      <c r="G6480" t="s">
        <v>24</v>
      </c>
      <c r="H6480" t="s">
        <v>25</v>
      </c>
      <c r="I6480" t="s">
        <v>26</v>
      </c>
      <c r="J6480" t="str">
        <f>IF(Churn_Data[[#This Row],[InternetService]]&lt;&gt;"No","Yes","No")</f>
        <v>Yes</v>
      </c>
      <c r="K6480" t="s">
        <v>25</v>
      </c>
      <c r="L6480" t="s">
        <v>24</v>
      </c>
      <c r="M6480" t="s">
        <v>25</v>
      </c>
      <c r="N6480" t="s">
        <v>24</v>
      </c>
      <c r="O6480" t="s">
        <v>24</v>
      </c>
      <c r="P6480" t="s">
        <v>25</v>
      </c>
      <c r="Q6480" t="s">
        <v>25</v>
      </c>
      <c r="R6480">
        <f>IF(Churn_Data[[#This Row],[Churn]]="Yes",1,0)</f>
        <v>0</v>
      </c>
      <c r="S6480" t="s">
        <v>24</v>
      </c>
      <c r="T6480">
        <f>(Churn_Data[[#This Row],[OnlineSecurity]]="Yes")+(Churn_Data[[#This Row],[OnlineBackup]]="Yes")+(Churn_Data[[#This Row],[DeviceProtection]]="Yes")+(Churn_Data[[#This Row],[TechSupport]]="Yes")+(Churn_Data[[#This Row],[StreamingTV]]="Yes")+(Churn_Data[[#This Row],[StreamingMovies]]="Yes")</f>
        <v>3</v>
      </c>
      <c r="U6480" t="s">
        <v>5607</v>
      </c>
      <c r="V6480" t="s">
        <v>46</v>
      </c>
      <c r="W6480" t="str">
        <f>IF(ISNUMBER(SEARCH("automatic", Churn_Data[[#This Row],[PaymentMethod]])), "Automatic", "Manual")</f>
        <v>Automatic</v>
      </c>
      <c r="X6480">
        <v>91.25</v>
      </c>
      <c r="Y6480" t="str">
        <f>IF(Churn_Data[[#This Row],[tenure]]&lt;=12,"0-1 Year",IF(Churn_Data[[#This Row],[tenure]]&lt;=24,"1-2 Years",IF(Churn_Data[[#This Row],[tenure]]&lt;=36,"2-3 Years",IF(Churn_Data[[#This Row],[tenure]]&lt;=48,"3-4 Years",IF(Churn_Data[[#This Row],[tenure]]&lt;=60,"4-5 Years","5+ Years")))))</f>
        <v>2-3 Years</v>
      </c>
      <c r="Z6480">
        <v>28</v>
      </c>
      <c r="AA6480">
        <v>2483.65</v>
      </c>
      <c r="AB6480">
        <f>IF(Churn_Data[[#This Row],[Churn]]="No",Churn_Data[[#This Row],[MonthlyCharges]],NA())</f>
        <v>91.25</v>
      </c>
      <c r="AC6480">
        <f>IF(Churn_Data[[#This Row],[Churn]]="No",Churn_Data[[#This Row],[tenure]],NA())</f>
        <v>28</v>
      </c>
      <c r="AD6480" t="e">
        <f>IF(Churn_Data[[#This Row],[Churn]]="Yes",Churn_Data[[#This Row],[MonthlyCharges]],NA())</f>
        <v>#N/A</v>
      </c>
      <c r="AE6480" t="e">
        <f>IF(Churn_Data[[#This Row],[Churn]]="Yes",Churn_Data[[#This Row],[tenure]],NA())</f>
        <v>#N/A</v>
      </c>
      <c r="AF6480">
        <v>2555</v>
      </c>
    </row>
    <row r="6481" spans="1:32" x14ac:dyDescent="0.3">
      <c r="A6481" t="s">
        <v>6516</v>
      </c>
      <c r="B6481" t="s">
        <v>23</v>
      </c>
      <c r="C6481" t="str">
        <f>IF(Churn_Data[[#This Row],[SeniorCitizen]]=1,"Yes","No")</f>
        <v>No</v>
      </c>
      <c r="D6481">
        <v>0</v>
      </c>
      <c r="E6481" t="s">
        <v>24</v>
      </c>
      <c r="F6481" t="s">
        <v>25</v>
      </c>
      <c r="G6481" t="s">
        <v>24</v>
      </c>
      <c r="H6481" t="s">
        <v>25</v>
      </c>
      <c r="I6481" t="s">
        <v>26</v>
      </c>
      <c r="J6481" t="str">
        <f>IF(Churn_Data[[#This Row],[InternetService]]&lt;&gt;"No","Yes","No")</f>
        <v>Yes</v>
      </c>
      <c r="K6481" t="s">
        <v>24</v>
      </c>
      <c r="L6481" t="s">
        <v>25</v>
      </c>
      <c r="M6481" t="s">
        <v>24</v>
      </c>
      <c r="N6481" t="s">
        <v>25</v>
      </c>
      <c r="O6481" t="s">
        <v>25</v>
      </c>
      <c r="P6481" t="s">
        <v>25</v>
      </c>
      <c r="Q6481" t="s">
        <v>25</v>
      </c>
      <c r="R6481">
        <f>IF(Churn_Data[[#This Row],[Churn]]="Yes",1,0)</f>
        <v>0</v>
      </c>
      <c r="S6481" t="s">
        <v>24</v>
      </c>
      <c r="T6481">
        <f>(Churn_Data[[#This Row],[OnlineSecurity]]="Yes")+(Churn_Data[[#This Row],[OnlineBackup]]="Yes")+(Churn_Data[[#This Row],[DeviceProtection]]="Yes")+(Churn_Data[[#This Row],[TechSupport]]="Yes")+(Churn_Data[[#This Row],[StreamingTV]]="Yes")+(Churn_Data[[#This Row],[StreamingMovies]]="Yes")</f>
        <v>2</v>
      </c>
      <c r="U6481" t="s">
        <v>5607</v>
      </c>
      <c r="V6481" t="s">
        <v>72</v>
      </c>
      <c r="W6481" t="str">
        <f>IF(ISNUMBER(SEARCH("automatic", Churn_Data[[#This Row],[PaymentMethod]])), "Automatic", "Manual")</f>
        <v>Automatic</v>
      </c>
      <c r="X6481">
        <v>81.150000000000006</v>
      </c>
      <c r="Y6481" t="str">
        <f>IF(Churn_Data[[#This Row],[tenure]]&lt;=12,"0-1 Year",IF(Churn_Data[[#This Row],[tenure]]&lt;=24,"1-2 Years",IF(Churn_Data[[#This Row],[tenure]]&lt;=36,"2-3 Years",IF(Churn_Data[[#This Row],[tenure]]&lt;=48,"3-4 Years",IF(Churn_Data[[#This Row],[tenure]]&lt;=60,"4-5 Years","5+ Years")))))</f>
        <v>5+ Years</v>
      </c>
      <c r="Z6481">
        <v>63</v>
      </c>
      <c r="AA6481">
        <v>5224.5</v>
      </c>
      <c r="AB6481">
        <f>IF(Churn_Data[[#This Row],[Churn]]="No",Churn_Data[[#This Row],[MonthlyCharges]],NA())</f>
        <v>81.150000000000006</v>
      </c>
      <c r="AC6481">
        <f>IF(Churn_Data[[#This Row],[Churn]]="No",Churn_Data[[#This Row],[tenure]],NA())</f>
        <v>63</v>
      </c>
      <c r="AD6481" t="e">
        <f>IF(Churn_Data[[#This Row],[Churn]]="Yes",Churn_Data[[#This Row],[MonthlyCharges]],NA())</f>
        <v>#N/A</v>
      </c>
      <c r="AE6481" t="e">
        <f>IF(Churn_Data[[#This Row],[Churn]]="Yes",Churn_Data[[#This Row],[tenure]],NA())</f>
        <v>#N/A</v>
      </c>
      <c r="AF6481">
        <v>5112.45</v>
      </c>
    </row>
    <row r="6482" spans="1:32" x14ac:dyDescent="0.3">
      <c r="A6482" t="s">
        <v>6517</v>
      </c>
      <c r="B6482" t="s">
        <v>23</v>
      </c>
      <c r="C6482" t="str">
        <f>IF(Churn_Data[[#This Row],[SeniorCitizen]]=1,"Yes","No")</f>
        <v>No</v>
      </c>
      <c r="D6482">
        <v>0</v>
      </c>
      <c r="E6482" t="s">
        <v>24</v>
      </c>
      <c r="F6482" t="s">
        <v>25</v>
      </c>
      <c r="G6482" t="s">
        <v>24</v>
      </c>
      <c r="H6482" t="s">
        <v>25</v>
      </c>
      <c r="I6482" t="s">
        <v>26</v>
      </c>
      <c r="J6482" t="str">
        <f>IF(Churn_Data[[#This Row],[InternetService]]&lt;&gt;"No","Yes","No")</f>
        <v>Yes</v>
      </c>
      <c r="K6482" t="s">
        <v>24</v>
      </c>
      <c r="L6482" t="s">
        <v>25</v>
      </c>
      <c r="M6482" t="s">
        <v>25</v>
      </c>
      <c r="N6482" t="s">
        <v>24</v>
      </c>
      <c r="O6482" t="s">
        <v>24</v>
      </c>
      <c r="P6482" t="s">
        <v>24</v>
      </c>
      <c r="Q6482" t="s">
        <v>25</v>
      </c>
      <c r="R6482">
        <f>IF(Churn_Data[[#This Row],[Churn]]="Yes",1,0)</f>
        <v>0</v>
      </c>
      <c r="S6482" t="s">
        <v>24</v>
      </c>
      <c r="T6482">
        <f>(Churn_Data[[#This Row],[OnlineSecurity]]="Yes")+(Churn_Data[[#This Row],[OnlineBackup]]="Yes")+(Churn_Data[[#This Row],[DeviceProtection]]="Yes")+(Churn_Data[[#This Row],[TechSupport]]="Yes")+(Churn_Data[[#This Row],[StreamingTV]]="Yes")+(Churn_Data[[#This Row],[StreamingMovies]]="Yes")</f>
        <v>4</v>
      </c>
      <c r="U6482" t="s">
        <v>5607</v>
      </c>
      <c r="V6482" t="s">
        <v>72</v>
      </c>
      <c r="W6482" t="str">
        <f>IF(ISNUMBER(SEARCH("automatic", Churn_Data[[#This Row],[PaymentMethod]])), "Automatic", "Manual")</f>
        <v>Automatic</v>
      </c>
      <c r="X6482">
        <v>101.9</v>
      </c>
      <c r="Y6482" t="str">
        <f>IF(Churn_Data[[#This Row],[tenure]]&lt;=12,"0-1 Year",IF(Churn_Data[[#This Row],[tenure]]&lt;=24,"1-2 Years",IF(Churn_Data[[#This Row],[tenure]]&lt;=36,"2-3 Years",IF(Churn_Data[[#This Row],[tenure]]&lt;=48,"3-4 Years",IF(Churn_Data[[#This Row],[tenure]]&lt;=60,"4-5 Years","5+ Years")))))</f>
        <v>2-3 Years</v>
      </c>
      <c r="Z6482">
        <v>27</v>
      </c>
      <c r="AA6482">
        <v>2681.15</v>
      </c>
      <c r="AB6482">
        <f>IF(Churn_Data[[#This Row],[Churn]]="No",Churn_Data[[#This Row],[MonthlyCharges]],NA())</f>
        <v>101.9</v>
      </c>
      <c r="AC6482">
        <f>IF(Churn_Data[[#This Row],[Churn]]="No",Churn_Data[[#This Row],[tenure]],NA())</f>
        <v>27</v>
      </c>
      <c r="AD6482" t="e">
        <f>IF(Churn_Data[[#This Row],[Churn]]="Yes",Churn_Data[[#This Row],[MonthlyCharges]],NA())</f>
        <v>#N/A</v>
      </c>
      <c r="AE6482" t="e">
        <f>IF(Churn_Data[[#This Row],[Churn]]="Yes",Churn_Data[[#This Row],[tenure]],NA())</f>
        <v>#N/A</v>
      </c>
      <c r="AF6482">
        <v>2751.3</v>
      </c>
    </row>
    <row r="6483" spans="1:32" x14ac:dyDescent="0.3">
      <c r="A6483" t="s">
        <v>6518</v>
      </c>
      <c r="B6483" t="s">
        <v>30</v>
      </c>
      <c r="C6483" t="str">
        <f>IF(Churn_Data[[#This Row],[SeniorCitizen]]=1,"Yes","No")</f>
        <v>No</v>
      </c>
      <c r="D6483">
        <v>0</v>
      </c>
      <c r="E6483" t="s">
        <v>24</v>
      </c>
      <c r="F6483" t="s">
        <v>25</v>
      </c>
      <c r="G6483" t="s">
        <v>24</v>
      </c>
      <c r="H6483" t="s">
        <v>25</v>
      </c>
      <c r="I6483" t="s">
        <v>26</v>
      </c>
      <c r="J6483" t="str">
        <f>IF(Churn_Data[[#This Row],[InternetService]]&lt;&gt;"No","Yes","No")</f>
        <v>Yes</v>
      </c>
      <c r="K6483" t="s">
        <v>25</v>
      </c>
      <c r="L6483" t="s">
        <v>24</v>
      </c>
      <c r="M6483" t="s">
        <v>24</v>
      </c>
      <c r="N6483" t="s">
        <v>24</v>
      </c>
      <c r="O6483" t="s">
        <v>24</v>
      </c>
      <c r="P6483" t="s">
        <v>24</v>
      </c>
      <c r="Q6483" t="s">
        <v>25</v>
      </c>
      <c r="R6483">
        <f>IF(Churn_Data[[#This Row],[Churn]]="Yes",1,0)</f>
        <v>0</v>
      </c>
      <c r="S6483" t="s">
        <v>24</v>
      </c>
      <c r="T6483">
        <f>(Churn_Data[[#This Row],[OnlineSecurity]]="Yes")+(Churn_Data[[#This Row],[OnlineBackup]]="Yes")+(Churn_Data[[#This Row],[DeviceProtection]]="Yes")+(Churn_Data[[#This Row],[TechSupport]]="Yes")+(Churn_Data[[#This Row],[StreamingTV]]="Yes")+(Churn_Data[[#This Row],[StreamingMovies]]="Yes")</f>
        <v>5</v>
      </c>
      <c r="U6483" t="s">
        <v>5607</v>
      </c>
      <c r="V6483" t="s">
        <v>72</v>
      </c>
      <c r="W6483" t="str">
        <f>IF(ISNUMBER(SEARCH("automatic", Churn_Data[[#This Row],[PaymentMethod]])), "Automatic", "Manual")</f>
        <v>Automatic</v>
      </c>
      <c r="X6483">
        <v>102.45</v>
      </c>
      <c r="Y6483" t="str">
        <f>IF(Churn_Data[[#This Row],[tenure]]&lt;=12,"0-1 Year",IF(Churn_Data[[#This Row],[tenure]]&lt;=24,"1-2 Years",IF(Churn_Data[[#This Row],[tenure]]&lt;=36,"2-3 Years",IF(Churn_Data[[#This Row],[tenure]]&lt;=48,"3-4 Years",IF(Churn_Data[[#This Row],[tenure]]&lt;=60,"4-5 Years","5+ Years")))))</f>
        <v>5+ Years</v>
      </c>
      <c r="Z6483">
        <v>64</v>
      </c>
      <c r="AA6483">
        <v>6654.1</v>
      </c>
      <c r="AB6483">
        <f>IF(Churn_Data[[#This Row],[Churn]]="No",Churn_Data[[#This Row],[MonthlyCharges]],NA())</f>
        <v>102.45</v>
      </c>
      <c r="AC6483">
        <f>IF(Churn_Data[[#This Row],[Churn]]="No",Churn_Data[[#This Row],[tenure]],NA())</f>
        <v>64</v>
      </c>
      <c r="AD6483" t="e">
        <f>IF(Churn_Data[[#This Row],[Churn]]="Yes",Churn_Data[[#This Row],[MonthlyCharges]],NA())</f>
        <v>#N/A</v>
      </c>
      <c r="AE6483" t="e">
        <f>IF(Churn_Data[[#This Row],[Churn]]="Yes",Churn_Data[[#This Row],[tenure]],NA())</f>
        <v>#N/A</v>
      </c>
      <c r="AF6483">
        <v>6556.8</v>
      </c>
    </row>
    <row r="6484" spans="1:32" x14ac:dyDescent="0.3">
      <c r="A6484" t="s">
        <v>6519</v>
      </c>
      <c r="B6484" t="s">
        <v>23</v>
      </c>
      <c r="C6484" t="str">
        <f>IF(Churn_Data[[#This Row],[SeniorCitizen]]=1,"Yes","No")</f>
        <v>No</v>
      </c>
      <c r="D6484">
        <v>0</v>
      </c>
      <c r="E6484" t="s">
        <v>24</v>
      </c>
      <c r="F6484" t="s">
        <v>25</v>
      </c>
      <c r="G6484" t="s">
        <v>24</v>
      </c>
      <c r="H6484" t="s">
        <v>25</v>
      </c>
      <c r="I6484" t="s">
        <v>26</v>
      </c>
      <c r="J6484" t="str">
        <f>IF(Churn_Data[[#This Row],[InternetService]]&lt;&gt;"No","Yes","No")</f>
        <v>Yes</v>
      </c>
      <c r="K6484" t="s">
        <v>25</v>
      </c>
      <c r="L6484" t="s">
        <v>24</v>
      </c>
      <c r="M6484" t="s">
        <v>25</v>
      </c>
      <c r="N6484" t="s">
        <v>25</v>
      </c>
      <c r="O6484" t="s">
        <v>24</v>
      </c>
      <c r="P6484" t="s">
        <v>24</v>
      </c>
      <c r="Q6484" t="s">
        <v>25</v>
      </c>
      <c r="R6484">
        <f>IF(Churn_Data[[#This Row],[Churn]]="Yes",1,0)</f>
        <v>0</v>
      </c>
      <c r="S6484" t="s">
        <v>24</v>
      </c>
      <c r="T6484">
        <f>(Churn_Data[[#This Row],[OnlineSecurity]]="Yes")+(Churn_Data[[#This Row],[OnlineBackup]]="Yes")+(Churn_Data[[#This Row],[DeviceProtection]]="Yes")+(Churn_Data[[#This Row],[TechSupport]]="Yes")+(Churn_Data[[#This Row],[StreamingTV]]="Yes")+(Churn_Data[[#This Row],[StreamingMovies]]="Yes")</f>
        <v>3</v>
      </c>
      <c r="U6484" t="s">
        <v>5607</v>
      </c>
      <c r="V6484" t="s">
        <v>72</v>
      </c>
      <c r="W6484" t="str">
        <f>IF(ISNUMBER(SEARCH("automatic", Churn_Data[[#This Row],[PaymentMethod]])), "Automatic", "Manual")</f>
        <v>Automatic</v>
      </c>
      <c r="X6484">
        <v>95.65</v>
      </c>
      <c r="Y6484" t="str">
        <f>IF(Churn_Data[[#This Row],[tenure]]&lt;=12,"0-1 Year",IF(Churn_Data[[#This Row],[tenure]]&lt;=24,"1-2 Years",IF(Churn_Data[[#This Row],[tenure]]&lt;=36,"2-3 Years",IF(Churn_Data[[#This Row],[tenure]]&lt;=48,"3-4 Years",IF(Churn_Data[[#This Row],[tenure]]&lt;=60,"4-5 Years","5+ Years")))))</f>
        <v>5+ Years</v>
      </c>
      <c r="Z6484">
        <v>69</v>
      </c>
      <c r="AA6484">
        <v>6744.2</v>
      </c>
      <c r="AB6484">
        <f>IF(Churn_Data[[#This Row],[Churn]]="No",Churn_Data[[#This Row],[MonthlyCharges]],NA())</f>
        <v>95.65</v>
      </c>
      <c r="AC6484">
        <f>IF(Churn_Data[[#This Row],[Churn]]="No",Churn_Data[[#This Row],[tenure]],NA())</f>
        <v>69</v>
      </c>
      <c r="AD6484" t="e">
        <f>IF(Churn_Data[[#This Row],[Churn]]="Yes",Churn_Data[[#This Row],[MonthlyCharges]],NA())</f>
        <v>#N/A</v>
      </c>
      <c r="AE6484" t="e">
        <f>IF(Churn_Data[[#This Row],[Churn]]="Yes",Churn_Data[[#This Row],[tenure]],NA())</f>
        <v>#N/A</v>
      </c>
      <c r="AF6484">
        <v>6599.85</v>
      </c>
    </row>
    <row r="6485" spans="1:32" x14ac:dyDescent="0.3">
      <c r="A6485" t="s">
        <v>6520</v>
      </c>
      <c r="B6485" t="s">
        <v>30</v>
      </c>
      <c r="C6485" t="str">
        <f>IF(Churn_Data[[#This Row],[SeniorCitizen]]=1,"Yes","No")</f>
        <v>No</v>
      </c>
      <c r="D6485">
        <v>0</v>
      </c>
      <c r="E6485" t="s">
        <v>24</v>
      </c>
      <c r="F6485" t="s">
        <v>24</v>
      </c>
      <c r="G6485" t="s">
        <v>24</v>
      </c>
      <c r="H6485" t="s">
        <v>25</v>
      </c>
      <c r="I6485" t="s">
        <v>26</v>
      </c>
      <c r="J6485" t="str">
        <f>IF(Churn_Data[[#This Row],[InternetService]]&lt;&gt;"No","Yes","No")</f>
        <v>Yes</v>
      </c>
      <c r="K6485" t="s">
        <v>25</v>
      </c>
      <c r="L6485" t="s">
        <v>25</v>
      </c>
      <c r="M6485" t="s">
        <v>25</v>
      </c>
      <c r="N6485" t="s">
        <v>25</v>
      </c>
      <c r="O6485" t="s">
        <v>25</v>
      </c>
      <c r="P6485" t="s">
        <v>24</v>
      </c>
      <c r="Q6485" t="s">
        <v>25</v>
      </c>
      <c r="R6485">
        <f>IF(Churn_Data[[#This Row],[Churn]]="Yes",1,0)</f>
        <v>0</v>
      </c>
      <c r="S6485" t="s">
        <v>24</v>
      </c>
      <c r="T6485">
        <f>(Churn_Data[[#This Row],[OnlineSecurity]]="Yes")+(Churn_Data[[#This Row],[OnlineBackup]]="Yes")+(Churn_Data[[#This Row],[DeviceProtection]]="Yes")+(Churn_Data[[#This Row],[TechSupport]]="Yes")+(Churn_Data[[#This Row],[StreamingTV]]="Yes")+(Churn_Data[[#This Row],[StreamingMovies]]="Yes")</f>
        <v>1</v>
      </c>
      <c r="U6485" t="s">
        <v>5607</v>
      </c>
      <c r="V6485" t="s">
        <v>46</v>
      </c>
      <c r="W6485" t="str">
        <f>IF(ISNUMBER(SEARCH("automatic", Churn_Data[[#This Row],[PaymentMethod]])), "Automatic", "Manual")</f>
        <v>Automatic</v>
      </c>
      <c r="X6485">
        <v>78.95</v>
      </c>
      <c r="Y6485" t="str">
        <f>IF(Churn_Data[[#This Row],[tenure]]&lt;=12,"0-1 Year",IF(Churn_Data[[#This Row],[tenure]]&lt;=24,"1-2 Years",IF(Churn_Data[[#This Row],[tenure]]&lt;=36,"2-3 Years",IF(Churn_Data[[#This Row],[tenure]]&lt;=48,"3-4 Years",IF(Churn_Data[[#This Row],[tenure]]&lt;=60,"4-5 Years","5+ Years")))))</f>
        <v>2-3 Years</v>
      </c>
      <c r="Z6485">
        <v>34</v>
      </c>
      <c r="AA6485">
        <v>2647.2</v>
      </c>
      <c r="AB6485">
        <f>IF(Churn_Data[[#This Row],[Churn]]="No",Churn_Data[[#This Row],[MonthlyCharges]],NA())</f>
        <v>78.95</v>
      </c>
      <c r="AC6485">
        <f>IF(Churn_Data[[#This Row],[Churn]]="No",Churn_Data[[#This Row],[tenure]],NA())</f>
        <v>34</v>
      </c>
      <c r="AD6485" t="e">
        <f>IF(Churn_Data[[#This Row],[Churn]]="Yes",Churn_Data[[#This Row],[MonthlyCharges]],NA())</f>
        <v>#N/A</v>
      </c>
      <c r="AE6485" t="e">
        <f>IF(Churn_Data[[#This Row],[Churn]]="Yes",Churn_Data[[#This Row],[tenure]],NA())</f>
        <v>#N/A</v>
      </c>
      <c r="AF6485">
        <v>2684.3</v>
      </c>
    </row>
    <row r="6486" spans="1:32" x14ac:dyDescent="0.3">
      <c r="A6486" t="s">
        <v>6521</v>
      </c>
      <c r="B6486" t="s">
        <v>30</v>
      </c>
      <c r="C6486" t="str">
        <f>IF(Churn_Data[[#This Row],[SeniorCitizen]]=1,"Yes","No")</f>
        <v>No</v>
      </c>
      <c r="D6486">
        <v>0</v>
      </c>
      <c r="E6486" t="s">
        <v>24</v>
      </c>
      <c r="F6486" t="s">
        <v>24</v>
      </c>
      <c r="G6486" t="s">
        <v>24</v>
      </c>
      <c r="H6486" t="s">
        <v>25</v>
      </c>
      <c r="I6486" t="s">
        <v>26</v>
      </c>
      <c r="J6486" t="str">
        <f>IF(Churn_Data[[#This Row],[InternetService]]&lt;&gt;"No","Yes","No")</f>
        <v>Yes</v>
      </c>
      <c r="K6486" t="s">
        <v>24</v>
      </c>
      <c r="L6486" t="s">
        <v>25</v>
      </c>
      <c r="M6486" t="s">
        <v>25</v>
      </c>
      <c r="N6486" t="s">
        <v>24</v>
      </c>
      <c r="O6486" t="s">
        <v>24</v>
      </c>
      <c r="P6486" t="s">
        <v>24</v>
      </c>
      <c r="Q6486" t="s">
        <v>25</v>
      </c>
      <c r="R6486">
        <f>IF(Churn_Data[[#This Row],[Churn]]="Yes",1,0)</f>
        <v>0</v>
      </c>
      <c r="S6486" t="s">
        <v>25</v>
      </c>
      <c r="T6486">
        <f>(Churn_Data[[#This Row],[OnlineSecurity]]="Yes")+(Churn_Data[[#This Row],[OnlineBackup]]="Yes")+(Churn_Data[[#This Row],[DeviceProtection]]="Yes")+(Churn_Data[[#This Row],[TechSupport]]="Yes")+(Churn_Data[[#This Row],[StreamingTV]]="Yes")+(Churn_Data[[#This Row],[StreamingMovies]]="Yes")</f>
        <v>4</v>
      </c>
      <c r="U6486" t="s">
        <v>5607</v>
      </c>
      <c r="V6486" t="s">
        <v>32</v>
      </c>
      <c r="W6486" t="str">
        <f>IF(ISNUMBER(SEARCH("automatic", Churn_Data[[#This Row],[PaymentMethod]])), "Automatic", "Manual")</f>
        <v>Manual</v>
      </c>
      <c r="X6486">
        <v>101.9</v>
      </c>
      <c r="Y6486" t="str">
        <f>IF(Churn_Data[[#This Row],[tenure]]&lt;=12,"0-1 Year",IF(Churn_Data[[#This Row],[tenure]]&lt;=24,"1-2 Years",IF(Churn_Data[[#This Row],[tenure]]&lt;=36,"2-3 Years",IF(Churn_Data[[#This Row],[tenure]]&lt;=48,"3-4 Years",IF(Churn_Data[[#This Row],[tenure]]&lt;=60,"4-5 Years","5+ Years")))))</f>
        <v>1-2 Years</v>
      </c>
      <c r="Z6486">
        <v>15</v>
      </c>
      <c r="AA6486">
        <v>1667.25</v>
      </c>
      <c r="AB6486">
        <f>IF(Churn_Data[[#This Row],[Churn]]="No",Churn_Data[[#This Row],[MonthlyCharges]],NA())</f>
        <v>101.9</v>
      </c>
      <c r="AC6486">
        <f>IF(Churn_Data[[#This Row],[Churn]]="No",Churn_Data[[#This Row],[tenure]],NA())</f>
        <v>15</v>
      </c>
      <c r="AD6486" t="e">
        <f>IF(Churn_Data[[#This Row],[Churn]]="Yes",Churn_Data[[#This Row],[MonthlyCharges]],NA())</f>
        <v>#N/A</v>
      </c>
      <c r="AE6486" t="e">
        <f>IF(Churn_Data[[#This Row],[Churn]]="Yes",Churn_Data[[#This Row],[tenure]],NA())</f>
        <v>#N/A</v>
      </c>
      <c r="AF6486">
        <v>1528.5</v>
      </c>
    </row>
    <row r="6487" spans="1:32" x14ac:dyDescent="0.3">
      <c r="A6487" t="s">
        <v>6522</v>
      </c>
      <c r="B6487" t="s">
        <v>23</v>
      </c>
      <c r="C6487" t="str">
        <f>IF(Churn_Data[[#This Row],[SeniorCitizen]]=1,"Yes","No")</f>
        <v>No</v>
      </c>
      <c r="D6487">
        <v>0</v>
      </c>
      <c r="E6487" t="s">
        <v>24</v>
      </c>
      <c r="F6487" t="s">
        <v>24</v>
      </c>
      <c r="G6487" t="s">
        <v>24</v>
      </c>
      <c r="H6487" t="s">
        <v>25</v>
      </c>
      <c r="I6487" t="s">
        <v>26</v>
      </c>
      <c r="J6487" t="str">
        <f>IF(Churn_Data[[#This Row],[InternetService]]&lt;&gt;"No","Yes","No")</f>
        <v>Yes</v>
      </c>
      <c r="K6487" t="s">
        <v>25</v>
      </c>
      <c r="L6487" t="s">
        <v>24</v>
      </c>
      <c r="M6487" t="s">
        <v>24</v>
      </c>
      <c r="N6487" t="s">
        <v>24</v>
      </c>
      <c r="O6487" t="s">
        <v>24</v>
      </c>
      <c r="P6487" t="s">
        <v>24</v>
      </c>
      <c r="Q6487" t="s">
        <v>25</v>
      </c>
      <c r="R6487">
        <f>IF(Churn_Data[[#This Row],[Churn]]="Yes",1,0)</f>
        <v>0</v>
      </c>
      <c r="S6487" t="s">
        <v>24</v>
      </c>
      <c r="T6487">
        <f>(Churn_Data[[#This Row],[OnlineSecurity]]="Yes")+(Churn_Data[[#This Row],[OnlineBackup]]="Yes")+(Churn_Data[[#This Row],[DeviceProtection]]="Yes")+(Churn_Data[[#This Row],[TechSupport]]="Yes")+(Churn_Data[[#This Row],[StreamingTV]]="Yes")+(Churn_Data[[#This Row],[StreamingMovies]]="Yes")</f>
        <v>5</v>
      </c>
      <c r="U6487" t="s">
        <v>5607</v>
      </c>
      <c r="V6487" t="s">
        <v>46</v>
      </c>
      <c r="W6487" t="str">
        <f>IF(ISNUMBER(SEARCH("automatic", Churn_Data[[#This Row],[PaymentMethod]])), "Automatic", "Manual")</f>
        <v>Automatic</v>
      </c>
      <c r="X6487">
        <v>103.7</v>
      </c>
      <c r="Y6487" t="str">
        <f>IF(Churn_Data[[#This Row],[tenure]]&lt;=12,"0-1 Year",IF(Churn_Data[[#This Row],[tenure]]&lt;=24,"1-2 Years",IF(Churn_Data[[#This Row],[tenure]]&lt;=36,"2-3 Years",IF(Churn_Data[[#This Row],[tenure]]&lt;=48,"3-4 Years",IF(Churn_Data[[#This Row],[tenure]]&lt;=60,"4-5 Years","5+ Years")))))</f>
        <v>4-5 Years</v>
      </c>
      <c r="Z6487">
        <v>55</v>
      </c>
      <c r="AA6487">
        <v>5656.75</v>
      </c>
      <c r="AB6487">
        <f>IF(Churn_Data[[#This Row],[Churn]]="No",Churn_Data[[#This Row],[MonthlyCharges]],NA())</f>
        <v>103.7</v>
      </c>
      <c r="AC6487">
        <f>IF(Churn_Data[[#This Row],[Churn]]="No",Churn_Data[[#This Row],[tenure]],NA())</f>
        <v>55</v>
      </c>
      <c r="AD6487" t="e">
        <f>IF(Churn_Data[[#This Row],[Churn]]="Yes",Churn_Data[[#This Row],[MonthlyCharges]],NA())</f>
        <v>#N/A</v>
      </c>
      <c r="AE6487" t="e">
        <f>IF(Churn_Data[[#This Row],[Churn]]="Yes",Churn_Data[[#This Row],[tenure]],NA())</f>
        <v>#N/A</v>
      </c>
      <c r="AF6487">
        <v>5703.5</v>
      </c>
    </row>
    <row r="6488" spans="1:32" x14ac:dyDescent="0.3">
      <c r="A6488" t="s">
        <v>6523</v>
      </c>
      <c r="B6488" t="s">
        <v>30</v>
      </c>
      <c r="C6488" t="str">
        <f>IF(Churn_Data[[#This Row],[SeniorCitizen]]=1,"Yes","No")</f>
        <v>No</v>
      </c>
      <c r="D6488">
        <v>0</v>
      </c>
      <c r="E6488" t="s">
        <v>24</v>
      </c>
      <c r="F6488" t="s">
        <v>24</v>
      </c>
      <c r="G6488" t="s">
        <v>24</v>
      </c>
      <c r="H6488" t="s">
        <v>25</v>
      </c>
      <c r="I6488" t="s">
        <v>26</v>
      </c>
      <c r="J6488" t="str">
        <f>IF(Churn_Data[[#This Row],[InternetService]]&lt;&gt;"No","Yes","No")</f>
        <v>Yes</v>
      </c>
      <c r="K6488" t="s">
        <v>25</v>
      </c>
      <c r="L6488" t="s">
        <v>24</v>
      </c>
      <c r="M6488" t="s">
        <v>24</v>
      </c>
      <c r="N6488" t="s">
        <v>25</v>
      </c>
      <c r="O6488" t="s">
        <v>24</v>
      </c>
      <c r="P6488" t="s">
        <v>24</v>
      </c>
      <c r="Q6488" t="s">
        <v>25</v>
      </c>
      <c r="R6488">
        <f>IF(Churn_Data[[#This Row],[Churn]]="Yes",1,0)</f>
        <v>0</v>
      </c>
      <c r="S6488" t="s">
        <v>24</v>
      </c>
      <c r="T6488">
        <f>(Churn_Data[[#This Row],[OnlineSecurity]]="Yes")+(Churn_Data[[#This Row],[OnlineBackup]]="Yes")+(Churn_Data[[#This Row],[DeviceProtection]]="Yes")+(Churn_Data[[#This Row],[TechSupport]]="Yes")+(Churn_Data[[#This Row],[StreamingTV]]="Yes")+(Churn_Data[[#This Row],[StreamingMovies]]="Yes")</f>
        <v>4</v>
      </c>
      <c r="U6488" t="s">
        <v>5607</v>
      </c>
      <c r="V6488" t="s">
        <v>72</v>
      </c>
      <c r="W6488" t="str">
        <f>IF(ISNUMBER(SEARCH("automatic", Churn_Data[[#This Row],[PaymentMethod]])), "Automatic", "Manual")</f>
        <v>Automatic</v>
      </c>
      <c r="X6488">
        <v>97.55</v>
      </c>
      <c r="Y6488" t="str">
        <f>IF(Churn_Data[[#This Row],[tenure]]&lt;=12,"0-1 Year",IF(Churn_Data[[#This Row],[tenure]]&lt;=24,"1-2 Years",IF(Churn_Data[[#This Row],[tenure]]&lt;=36,"2-3 Years",IF(Churn_Data[[#This Row],[tenure]]&lt;=48,"3-4 Years",IF(Churn_Data[[#This Row],[tenure]]&lt;=60,"4-5 Years","5+ Years")))))</f>
        <v>4-5 Years</v>
      </c>
      <c r="Z6488">
        <v>57</v>
      </c>
      <c r="AA6488">
        <v>5598</v>
      </c>
      <c r="AB6488">
        <f>IF(Churn_Data[[#This Row],[Churn]]="No",Churn_Data[[#This Row],[MonthlyCharges]],NA())</f>
        <v>97.55</v>
      </c>
      <c r="AC6488">
        <f>IF(Churn_Data[[#This Row],[Churn]]="No",Churn_Data[[#This Row],[tenure]],NA())</f>
        <v>57</v>
      </c>
      <c r="AD6488" t="e">
        <f>IF(Churn_Data[[#This Row],[Churn]]="Yes",Churn_Data[[#This Row],[MonthlyCharges]],NA())</f>
        <v>#N/A</v>
      </c>
      <c r="AE6488" t="e">
        <f>IF(Churn_Data[[#This Row],[Churn]]="Yes",Churn_Data[[#This Row],[tenure]],NA())</f>
        <v>#N/A</v>
      </c>
      <c r="AF6488">
        <v>5560.35</v>
      </c>
    </row>
    <row r="6489" spans="1:32" x14ac:dyDescent="0.3">
      <c r="A6489" t="s">
        <v>6524</v>
      </c>
      <c r="B6489" t="s">
        <v>30</v>
      </c>
      <c r="C6489" t="str">
        <f>IF(Churn_Data[[#This Row],[SeniorCitizen]]=1,"Yes","No")</f>
        <v>No</v>
      </c>
      <c r="D6489">
        <v>0</v>
      </c>
      <c r="E6489" t="s">
        <v>24</v>
      </c>
      <c r="F6489" t="s">
        <v>24</v>
      </c>
      <c r="G6489" t="s">
        <v>24</v>
      </c>
      <c r="H6489" t="s">
        <v>25</v>
      </c>
      <c r="I6489" t="s">
        <v>26</v>
      </c>
      <c r="J6489" t="str">
        <f>IF(Churn_Data[[#This Row],[InternetService]]&lt;&gt;"No","Yes","No")</f>
        <v>Yes</v>
      </c>
      <c r="K6489" t="s">
        <v>25</v>
      </c>
      <c r="L6489" t="s">
        <v>25</v>
      </c>
      <c r="M6489" t="s">
        <v>25</v>
      </c>
      <c r="N6489" t="s">
        <v>25</v>
      </c>
      <c r="O6489" t="s">
        <v>24</v>
      </c>
      <c r="P6489" t="s">
        <v>24</v>
      </c>
      <c r="Q6489" t="s">
        <v>25</v>
      </c>
      <c r="R6489">
        <f>IF(Churn_Data[[#This Row],[Churn]]="Yes",1,0)</f>
        <v>0</v>
      </c>
      <c r="S6489" t="s">
        <v>25</v>
      </c>
      <c r="T6489">
        <f>(Churn_Data[[#This Row],[OnlineSecurity]]="Yes")+(Churn_Data[[#This Row],[OnlineBackup]]="Yes")+(Churn_Data[[#This Row],[DeviceProtection]]="Yes")+(Churn_Data[[#This Row],[TechSupport]]="Yes")+(Churn_Data[[#This Row],[StreamingTV]]="Yes")+(Churn_Data[[#This Row],[StreamingMovies]]="Yes")</f>
        <v>2</v>
      </c>
      <c r="U6489" t="s">
        <v>5607</v>
      </c>
      <c r="V6489" t="s">
        <v>72</v>
      </c>
      <c r="W6489" t="str">
        <f>IF(ISNUMBER(SEARCH("automatic", Churn_Data[[#This Row],[PaymentMethod]])), "Automatic", "Manual")</f>
        <v>Automatic</v>
      </c>
      <c r="X6489">
        <v>91.2</v>
      </c>
      <c r="Y6489" t="str">
        <f>IF(Churn_Data[[#This Row],[tenure]]&lt;=12,"0-1 Year",IF(Churn_Data[[#This Row],[tenure]]&lt;=24,"1-2 Years",IF(Churn_Data[[#This Row],[tenure]]&lt;=36,"2-3 Years",IF(Churn_Data[[#This Row],[tenure]]&lt;=48,"3-4 Years",IF(Churn_Data[[#This Row],[tenure]]&lt;=60,"4-5 Years","5+ Years")))))</f>
        <v>3-4 Years</v>
      </c>
      <c r="Z6489">
        <v>37</v>
      </c>
      <c r="AA6489">
        <v>3247.55</v>
      </c>
      <c r="AB6489">
        <f>IF(Churn_Data[[#This Row],[Churn]]="No",Churn_Data[[#This Row],[MonthlyCharges]],NA())</f>
        <v>91.2</v>
      </c>
      <c r="AC6489">
        <f>IF(Churn_Data[[#This Row],[Churn]]="No",Churn_Data[[#This Row],[tenure]],NA())</f>
        <v>37</v>
      </c>
      <c r="AD6489" t="e">
        <f>IF(Churn_Data[[#This Row],[Churn]]="Yes",Churn_Data[[#This Row],[MonthlyCharges]],NA())</f>
        <v>#N/A</v>
      </c>
      <c r="AE6489" t="e">
        <f>IF(Churn_Data[[#This Row],[Churn]]="Yes",Churn_Data[[#This Row],[tenure]],NA())</f>
        <v>#N/A</v>
      </c>
      <c r="AF6489">
        <v>3374.4</v>
      </c>
    </row>
    <row r="6490" spans="1:32" x14ac:dyDescent="0.3">
      <c r="A6490" t="s">
        <v>6525</v>
      </c>
      <c r="B6490" t="s">
        <v>23</v>
      </c>
      <c r="C6490" t="str">
        <f>IF(Churn_Data[[#This Row],[SeniorCitizen]]=1,"Yes","No")</f>
        <v>No</v>
      </c>
      <c r="D6490">
        <v>0</v>
      </c>
      <c r="E6490" t="s">
        <v>24</v>
      </c>
      <c r="F6490" t="s">
        <v>25</v>
      </c>
      <c r="G6490" t="s">
        <v>24</v>
      </c>
      <c r="H6490" t="s">
        <v>25</v>
      </c>
      <c r="I6490" t="s">
        <v>26</v>
      </c>
      <c r="J6490" t="str">
        <f>IF(Churn_Data[[#This Row],[InternetService]]&lt;&gt;"No","Yes","No")</f>
        <v>Yes</v>
      </c>
      <c r="K6490" t="s">
        <v>24</v>
      </c>
      <c r="L6490" t="s">
        <v>24</v>
      </c>
      <c r="M6490" t="s">
        <v>24</v>
      </c>
      <c r="N6490" t="s">
        <v>25</v>
      </c>
      <c r="O6490" t="s">
        <v>24</v>
      </c>
      <c r="P6490" t="s">
        <v>24</v>
      </c>
      <c r="Q6490" t="s">
        <v>25</v>
      </c>
      <c r="R6490">
        <f>IF(Churn_Data[[#This Row],[Churn]]="Yes",1,0)</f>
        <v>0</v>
      </c>
      <c r="S6490" t="s">
        <v>24</v>
      </c>
      <c r="T6490">
        <f>(Churn_Data[[#This Row],[OnlineSecurity]]="Yes")+(Churn_Data[[#This Row],[OnlineBackup]]="Yes")+(Churn_Data[[#This Row],[DeviceProtection]]="Yes")+(Churn_Data[[#This Row],[TechSupport]]="Yes")+(Churn_Data[[#This Row],[StreamingTV]]="Yes")+(Churn_Data[[#This Row],[StreamingMovies]]="Yes")</f>
        <v>5</v>
      </c>
      <c r="U6490" t="s">
        <v>5607</v>
      </c>
      <c r="V6490" t="s">
        <v>72</v>
      </c>
      <c r="W6490" t="str">
        <f>IF(ISNUMBER(SEARCH("automatic", Churn_Data[[#This Row],[PaymentMethod]])), "Automatic", "Manual")</f>
        <v>Automatic</v>
      </c>
      <c r="X6490">
        <v>105.6</v>
      </c>
      <c r="Y6490" t="str">
        <f>IF(Churn_Data[[#This Row],[tenure]]&lt;=12,"0-1 Year",IF(Churn_Data[[#This Row],[tenure]]&lt;=24,"1-2 Years",IF(Churn_Data[[#This Row],[tenure]]&lt;=36,"2-3 Years",IF(Churn_Data[[#This Row],[tenure]]&lt;=48,"3-4 Years",IF(Churn_Data[[#This Row],[tenure]]&lt;=60,"4-5 Years","5+ Years")))))</f>
        <v>4-5 Years</v>
      </c>
      <c r="Z6490">
        <v>56</v>
      </c>
      <c r="AA6490">
        <v>6068.65</v>
      </c>
      <c r="AB6490">
        <f>IF(Churn_Data[[#This Row],[Churn]]="No",Churn_Data[[#This Row],[MonthlyCharges]],NA())</f>
        <v>105.6</v>
      </c>
      <c r="AC6490">
        <f>IF(Churn_Data[[#This Row],[Churn]]="No",Churn_Data[[#This Row],[tenure]],NA())</f>
        <v>56</v>
      </c>
      <c r="AD6490" t="e">
        <f>IF(Churn_Data[[#This Row],[Churn]]="Yes",Churn_Data[[#This Row],[MonthlyCharges]],NA())</f>
        <v>#N/A</v>
      </c>
      <c r="AE6490" t="e">
        <f>IF(Churn_Data[[#This Row],[Churn]]="Yes",Churn_Data[[#This Row],[tenure]],NA())</f>
        <v>#N/A</v>
      </c>
      <c r="AF6490">
        <v>5913.6</v>
      </c>
    </row>
    <row r="6491" spans="1:32" x14ac:dyDescent="0.3">
      <c r="A6491" t="s">
        <v>6526</v>
      </c>
      <c r="B6491" t="s">
        <v>23</v>
      </c>
      <c r="C6491" t="str">
        <f>IF(Churn_Data[[#This Row],[SeniorCitizen]]=1,"Yes","No")</f>
        <v>No</v>
      </c>
      <c r="D6491">
        <v>0</v>
      </c>
      <c r="E6491" t="s">
        <v>25</v>
      </c>
      <c r="F6491" t="s">
        <v>25</v>
      </c>
      <c r="G6491" t="s">
        <v>24</v>
      </c>
      <c r="H6491" t="s">
        <v>25</v>
      </c>
      <c r="I6491" t="s">
        <v>26</v>
      </c>
      <c r="J6491" t="str">
        <f>IF(Churn_Data[[#This Row],[InternetService]]&lt;&gt;"No","Yes","No")</f>
        <v>Yes</v>
      </c>
      <c r="K6491" t="s">
        <v>25</v>
      </c>
      <c r="L6491" t="s">
        <v>24</v>
      </c>
      <c r="M6491" t="s">
        <v>24</v>
      </c>
      <c r="N6491" t="s">
        <v>24</v>
      </c>
      <c r="O6491" t="s">
        <v>24</v>
      </c>
      <c r="P6491" t="s">
        <v>24</v>
      </c>
      <c r="Q6491" t="s">
        <v>25</v>
      </c>
      <c r="R6491">
        <f>IF(Churn_Data[[#This Row],[Churn]]="Yes",1,0)</f>
        <v>0</v>
      </c>
      <c r="S6491" t="s">
        <v>24</v>
      </c>
      <c r="T6491">
        <f>(Churn_Data[[#This Row],[OnlineSecurity]]="Yes")+(Churn_Data[[#This Row],[OnlineBackup]]="Yes")+(Churn_Data[[#This Row],[DeviceProtection]]="Yes")+(Churn_Data[[#This Row],[TechSupport]]="Yes")+(Churn_Data[[#This Row],[StreamingTV]]="Yes")+(Churn_Data[[#This Row],[StreamingMovies]]="Yes")</f>
        <v>5</v>
      </c>
      <c r="U6491" t="s">
        <v>5607</v>
      </c>
      <c r="V6491" t="s">
        <v>28</v>
      </c>
      <c r="W6491" t="str">
        <f>IF(ISNUMBER(SEARCH("automatic", Churn_Data[[#This Row],[PaymentMethod]])), "Automatic", "Manual")</f>
        <v>Manual</v>
      </c>
      <c r="X6491">
        <v>104.55</v>
      </c>
      <c r="Y6491" t="str">
        <f>IF(Churn_Data[[#This Row],[tenure]]&lt;=12,"0-1 Year",IF(Churn_Data[[#This Row],[tenure]]&lt;=24,"1-2 Years",IF(Churn_Data[[#This Row],[tenure]]&lt;=36,"2-3 Years",IF(Churn_Data[[#This Row],[tenure]]&lt;=48,"3-4 Years",IF(Churn_Data[[#This Row],[tenure]]&lt;=60,"4-5 Years","5+ Years")))))</f>
        <v>1-2 Years</v>
      </c>
      <c r="Z6491">
        <v>21</v>
      </c>
      <c r="AA6491">
        <v>2239.4</v>
      </c>
      <c r="AB6491">
        <f>IF(Churn_Data[[#This Row],[Churn]]="No",Churn_Data[[#This Row],[MonthlyCharges]],NA())</f>
        <v>104.55</v>
      </c>
      <c r="AC6491">
        <f>IF(Churn_Data[[#This Row],[Churn]]="No",Churn_Data[[#This Row],[tenure]],NA())</f>
        <v>21</v>
      </c>
      <c r="AD6491" t="e">
        <f>IF(Churn_Data[[#This Row],[Churn]]="Yes",Churn_Data[[#This Row],[MonthlyCharges]],NA())</f>
        <v>#N/A</v>
      </c>
      <c r="AE6491" t="e">
        <f>IF(Churn_Data[[#This Row],[Churn]]="Yes",Churn_Data[[#This Row],[tenure]],NA())</f>
        <v>#N/A</v>
      </c>
      <c r="AF6491">
        <v>2195.5500000000002</v>
      </c>
    </row>
    <row r="6492" spans="1:32" x14ac:dyDescent="0.3">
      <c r="A6492" t="s">
        <v>6527</v>
      </c>
      <c r="B6492" t="s">
        <v>23</v>
      </c>
      <c r="C6492" t="str">
        <f>IF(Churn_Data[[#This Row],[SeniorCitizen]]=1,"Yes","No")</f>
        <v>No</v>
      </c>
      <c r="D6492">
        <v>0</v>
      </c>
      <c r="E6492" t="s">
        <v>24</v>
      </c>
      <c r="F6492" t="s">
        <v>24</v>
      </c>
      <c r="G6492" t="s">
        <v>24</v>
      </c>
      <c r="H6492" t="s">
        <v>25</v>
      </c>
      <c r="I6492" t="s">
        <v>26</v>
      </c>
      <c r="J6492" t="str">
        <f>IF(Churn_Data[[#This Row],[InternetService]]&lt;&gt;"No","Yes","No")</f>
        <v>Yes</v>
      </c>
      <c r="K6492" t="s">
        <v>25</v>
      </c>
      <c r="L6492" t="s">
        <v>25</v>
      </c>
      <c r="M6492" t="s">
        <v>24</v>
      </c>
      <c r="N6492" t="s">
        <v>25</v>
      </c>
      <c r="O6492" t="s">
        <v>25</v>
      </c>
      <c r="P6492" t="s">
        <v>24</v>
      </c>
      <c r="Q6492" t="s">
        <v>25</v>
      </c>
      <c r="R6492">
        <f>IF(Churn_Data[[#This Row],[Churn]]="Yes",1,0)</f>
        <v>0</v>
      </c>
      <c r="S6492" t="s">
        <v>25</v>
      </c>
      <c r="T6492">
        <f>(Churn_Data[[#This Row],[OnlineSecurity]]="Yes")+(Churn_Data[[#This Row],[OnlineBackup]]="Yes")+(Churn_Data[[#This Row],[DeviceProtection]]="Yes")+(Churn_Data[[#This Row],[TechSupport]]="Yes")+(Churn_Data[[#This Row],[StreamingTV]]="Yes")+(Churn_Data[[#This Row],[StreamingMovies]]="Yes")</f>
        <v>2</v>
      </c>
      <c r="U6492" t="s">
        <v>5607</v>
      </c>
      <c r="V6492" t="s">
        <v>32</v>
      </c>
      <c r="W6492" t="str">
        <f>IF(ISNUMBER(SEARCH("automatic", Churn_Data[[#This Row],[PaymentMethod]])), "Automatic", "Manual")</f>
        <v>Manual</v>
      </c>
      <c r="X6492">
        <v>86.45</v>
      </c>
      <c r="Y6492" t="str">
        <f>IF(Churn_Data[[#This Row],[tenure]]&lt;=12,"0-1 Year",IF(Churn_Data[[#This Row],[tenure]]&lt;=24,"1-2 Years",IF(Churn_Data[[#This Row],[tenure]]&lt;=36,"2-3 Years",IF(Churn_Data[[#This Row],[tenure]]&lt;=48,"3-4 Years",IF(Churn_Data[[#This Row],[tenure]]&lt;=60,"4-5 Years","5+ Years")))))</f>
        <v>2-3 Years</v>
      </c>
      <c r="Z6492">
        <v>30</v>
      </c>
      <c r="AA6492">
        <v>2538.0500000000002</v>
      </c>
      <c r="AB6492">
        <f>IF(Churn_Data[[#This Row],[Churn]]="No",Churn_Data[[#This Row],[MonthlyCharges]],NA())</f>
        <v>86.45</v>
      </c>
      <c r="AC6492">
        <f>IF(Churn_Data[[#This Row],[Churn]]="No",Churn_Data[[#This Row],[tenure]],NA())</f>
        <v>30</v>
      </c>
      <c r="AD6492" t="e">
        <f>IF(Churn_Data[[#This Row],[Churn]]="Yes",Churn_Data[[#This Row],[MonthlyCharges]],NA())</f>
        <v>#N/A</v>
      </c>
      <c r="AE6492" t="e">
        <f>IF(Churn_Data[[#This Row],[Churn]]="Yes",Churn_Data[[#This Row],[tenure]],NA())</f>
        <v>#N/A</v>
      </c>
      <c r="AF6492">
        <v>2593.5</v>
      </c>
    </row>
    <row r="6493" spans="1:32" x14ac:dyDescent="0.3">
      <c r="A6493" t="s">
        <v>6528</v>
      </c>
      <c r="B6493" t="s">
        <v>30</v>
      </c>
      <c r="C6493" t="str">
        <f>IF(Churn_Data[[#This Row],[SeniorCitizen]]=1,"Yes","No")</f>
        <v>No</v>
      </c>
      <c r="D6493">
        <v>0</v>
      </c>
      <c r="E6493" t="s">
        <v>24</v>
      </c>
      <c r="F6493" t="s">
        <v>25</v>
      </c>
      <c r="G6493" t="s">
        <v>24</v>
      </c>
      <c r="H6493" t="s">
        <v>25</v>
      </c>
      <c r="I6493" t="s">
        <v>26</v>
      </c>
      <c r="J6493" t="str">
        <f>IF(Churn_Data[[#This Row],[InternetService]]&lt;&gt;"No","Yes","No")</f>
        <v>Yes</v>
      </c>
      <c r="K6493" t="s">
        <v>25</v>
      </c>
      <c r="L6493" t="s">
        <v>25</v>
      </c>
      <c r="M6493" t="s">
        <v>25</v>
      </c>
      <c r="N6493" t="s">
        <v>25</v>
      </c>
      <c r="O6493" t="s">
        <v>25</v>
      </c>
      <c r="P6493" t="s">
        <v>24</v>
      </c>
      <c r="Q6493" t="s">
        <v>25</v>
      </c>
      <c r="R6493">
        <f>IF(Churn_Data[[#This Row],[Churn]]="Yes",1,0)</f>
        <v>0</v>
      </c>
      <c r="S6493" t="s">
        <v>24</v>
      </c>
      <c r="T6493">
        <f>(Churn_Data[[#This Row],[OnlineSecurity]]="Yes")+(Churn_Data[[#This Row],[OnlineBackup]]="Yes")+(Churn_Data[[#This Row],[DeviceProtection]]="Yes")+(Churn_Data[[#This Row],[TechSupport]]="Yes")+(Churn_Data[[#This Row],[StreamingTV]]="Yes")+(Churn_Data[[#This Row],[StreamingMovies]]="Yes")</f>
        <v>1</v>
      </c>
      <c r="U6493" t="s">
        <v>5607</v>
      </c>
      <c r="V6493" t="s">
        <v>32</v>
      </c>
      <c r="W6493" t="str">
        <f>IF(ISNUMBER(SEARCH("automatic", Churn_Data[[#This Row],[PaymentMethod]])), "Automatic", "Manual")</f>
        <v>Manual</v>
      </c>
      <c r="X6493">
        <v>80.900000000000006</v>
      </c>
      <c r="Y6493" t="str">
        <f>IF(Churn_Data[[#This Row],[tenure]]&lt;=12,"0-1 Year",IF(Churn_Data[[#This Row],[tenure]]&lt;=24,"1-2 Years",IF(Churn_Data[[#This Row],[tenure]]&lt;=36,"2-3 Years",IF(Churn_Data[[#This Row],[tenure]]&lt;=48,"3-4 Years",IF(Churn_Data[[#This Row],[tenure]]&lt;=60,"4-5 Years","5+ Years")))))</f>
        <v>4-5 Years</v>
      </c>
      <c r="Z6493">
        <v>56</v>
      </c>
      <c r="AA6493">
        <v>4557.5</v>
      </c>
      <c r="AB6493">
        <f>IF(Churn_Data[[#This Row],[Churn]]="No",Churn_Data[[#This Row],[MonthlyCharges]],NA())</f>
        <v>80.900000000000006</v>
      </c>
      <c r="AC6493">
        <f>IF(Churn_Data[[#This Row],[Churn]]="No",Churn_Data[[#This Row],[tenure]],NA())</f>
        <v>56</v>
      </c>
      <c r="AD6493" t="e">
        <f>IF(Churn_Data[[#This Row],[Churn]]="Yes",Churn_Data[[#This Row],[MonthlyCharges]],NA())</f>
        <v>#N/A</v>
      </c>
      <c r="AE6493" t="e">
        <f>IF(Churn_Data[[#This Row],[Churn]]="Yes",Churn_Data[[#This Row],[tenure]],NA())</f>
        <v>#N/A</v>
      </c>
      <c r="AF6493">
        <v>4530.3999999999996</v>
      </c>
    </row>
    <row r="6494" spans="1:32" x14ac:dyDescent="0.3">
      <c r="A6494" t="s">
        <v>6529</v>
      </c>
      <c r="B6494" t="s">
        <v>23</v>
      </c>
      <c r="C6494" t="str">
        <f>IF(Churn_Data[[#This Row],[SeniorCitizen]]=1,"Yes","No")</f>
        <v>No</v>
      </c>
      <c r="D6494">
        <v>0</v>
      </c>
      <c r="E6494" t="s">
        <v>24</v>
      </c>
      <c r="F6494" t="s">
        <v>25</v>
      </c>
      <c r="G6494" t="s">
        <v>24</v>
      </c>
      <c r="H6494" t="s">
        <v>25</v>
      </c>
      <c r="I6494" t="s">
        <v>26</v>
      </c>
      <c r="J6494" t="str">
        <f>IF(Churn_Data[[#This Row],[InternetService]]&lt;&gt;"No","Yes","No")</f>
        <v>Yes</v>
      </c>
      <c r="K6494" t="s">
        <v>25</v>
      </c>
      <c r="L6494" t="s">
        <v>25</v>
      </c>
      <c r="M6494" t="s">
        <v>25</v>
      </c>
      <c r="N6494" t="s">
        <v>24</v>
      </c>
      <c r="O6494" t="s">
        <v>24</v>
      </c>
      <c r="P6494" t="s">
        <v>24</v>
      </c>
      <c r="Q6494" t="s">
        <v>25</v>
      </c>
      <c r="R6494">
        <f>IF(Churn_Data[[#This Row],[Churn]]="Yes",1,0)</f>
        <v>0</v>
      </c>
      <c r="S6494" t="s">
        <v>24</v>
      </c>
      <c r="T6494">
        <f>(Churn_Data[[#This Row],[OnlineSecurity]]="Yes")+(Churn_Data[[#This Row],[OnlineBackup]]="Yes")+(Churn_Data[[#This Row],[DeviceProtection]]="Yes")+(Churn_Data[[#This Row],[TechSupport]]="Yes")+(Churn_Data[[#This Row],[StreamingTV]]="Yes")+(Churn_Data[[#This Row],[StreamingMovies]]="Yes")</f>
        <v>3</v>
      </c>
      <c r="U6494" t="s">
        <v>5607</v>
      </c>
      <c r="V6494" t="s">
        <v>32</v>
      </c>
      <c r="W6494" t="str">
        <f>IF(ISNUMBER(SEARCH("automatic", Churn_Data[[#This Row],[PaymentMethod]])), "Automatic", "Manual")</f>
        <v>Manual</v>
      </c>
      <c r="X6494">
        <v>93.45</v>
      </c>
      <c r="Y6494" t="str">
        <f>IF(Churn_Data[[#This Row],[tenure]]&lt;=12,"0-1 Year",IF(Churn_Data[[#This Row],[tenure]]&lt;=24,"1-2 Years",IF(Churn_Data[[#This Row],[tenure]]&lt;=36,"2-3 Years",IF(Churn_Data[[#This Row],[tenure]]&lt;=48,"3-4 Years",IF(Churn_Data[[#This Row],[tenure]]&lt;=60,"4-5 Years","5+ Years")))))</f>
        <v>4-5 Years</v>
      </c>
      <c r="Z6494">
        <v>53</v>
      </c>
      <c r="AA6494">
        <v>4872.2</v>
      </c>
      <c r="AB6494">
        <f>IF(Churn_Data[[#This Row],[Churn]]="No",Churn_Data[[#This Row],[MonthlyCharges]],NA())</f>
        <v>93.45</v>
      </c>
      <c r="AC6494">
        <f>IF(Churn_Data[[#This Row],[Churn]]="No",Churn_Data[[#This Row],[tenure]],NA())</f>
        <v>53</v>
      </c>
      <c r="AD6494" t="e">
        <f>IF(Churn_Data[[#This Row],[Churn]]="Yes",Churn_Data[[#This Row],[MonthlyCharges]],NA())</f>
        <v>#N/A</v>
      </c>
      <c r="AE6494" t="e">
        <f>IF(Churn_Data[[#This Row],[Churn]]="Yes",Churn_Data[[#This Row],[tenure]],NA())</f>
        <v>#N/A</v>
      </c>
      <c r="AF6494">
        <v>4952.8500000000004</v>
      </c>
    </row>
    <row r="6495" spans="1:32" x14ac:dyDescent="0.3">
      <c r="A6495" t="s">
        <v>6530</v>
      </c>
      <c r="B6495" t="s">
        <v>23</v>
      </c>
      <c r="C6495" t="str">
        <f>IF(Churn_Data[[#This Row],[SeniorCitizen]]=1,"Yes","No")</f>
        <v>No</v>
      </c>
      <c r="D6495">
        <v>0</v>
      </c>
      <c r="E6495" t="s">
        <v>25</v>
      </c>
      <c r="F6495" t="s">
        <v>25</v>
      </c>
      <c r="G6495" t="s">
        <v>24</v>
      </c>
      <c r="H6495" t="s">
        <v>25</v>
      </c>
      <c r="I6495" t="s">
        <v>26</v>
      </c>
      <c r="J6495" t="str">
        <f>IF(Churn_Data[[#This Row],[InternetService]]&lt;&gt;"No","Yes","No")</f>
        <v>Yes</v>
      </c>
      <c r="K6495" t="s">
        <v>25</v>
      </c>
      <c r="L6495" t="s">
        <v>25</v>
      </c>
      <c r="M6495" t="s">
        <v>24</v>
      </c>
      <c r="N6495" t="s">
        <v>24</v>
      </c>
      <c r="O6495" t="s">
        <v>24</v>
      </c>
      <c r="P6495" t="s">
        <v>24</v>
      </c>
      <c r="Q6495" t="s">
        <v>25</v>
      </c>
      <c r="R6495">
        <f>IF(Churn_Data[[#This Row],[Churn]]="Yes",1,0)</f>
        <v>0</v>
      </c>
      <c r="S6495" t="s">
        <v>24</v>
      </c>
      <c r="T6495">
        <f>(Churn_Data[[#This Row],[OnlineSecurity]]="Yes")+(Churn_Data[[#This Row],[OnlineBackup]]="Yes")+(Churn_Data[[#This Row],[DeviceProtection]]="Yes")+(Churn_Data[[#This Row],[TechSupport]]="Yes")+(Churn_Data[[#This Row],[StreamingTV]]="Yes")+(Churn_Data[[#This Row],[StreamingMovies]]="Yes")</f>
        <v>4</v>
      </c>
      <c r="U6495" t="s">
        <v>5607</v>
      </c>
      <c r="V6495" t="s">
        <v>32</v>
      </c>
      <c r="W6495" t="str">
        <f>IF(ISNUMBER(SEARCH("automatic", Churn_Data[[#This Row],[PaymentMethod]])), "Automatic", "Manual")</f>
        <v>Manual</v>
      </c>
      <c r="X6495">
        <v>99.25</v>
      </c>
      <c r="Y6495" t="str">
        <f>IF(Churn_Data[[#This Row],[tenure]]&lt;=12,"0-1 Year",IF(Churn_Data[[#This Row],[tenure]]&lt;=24,"1-2 Years",IF(Churn_Data[[#This Row],[tenure]]&lt;=36,"2-3 Years",IF(Churn_Data[[#This Row],[tenure]]&lt;=48,"3-4 Years",IF(Churn_Data[[#This Row],[tenure]]&lt;=60,"4-5 Years","5+ Years")))))</f>
        <v>2-3 Years</v>
      </c>
      <c r="Z6495">
        <v>35</v>
      </c>
      <c r="AA6495">
        <v>3532</v>
      </c>
      <c r="AB6495">
        <f>IF(Churn_Data[[#This Row],[Churn]]="No",Churn_Data[[#This Row],[MonthlyCharges]],NA())</f>
        <v>99.25</v>
      </c>
      <c r="AC6495">
        <f>IF(Churn_Data[[#This Row],[Churn]]="No",Churn_Data[[#This Row],[tenure]],NA())</f>
        <v>35</v>
      </c>
      <c r="AD6495" t="e">
        <f>IF(Churn_Data[[#This Row],[Churn]]="Yes",Churn_Data[[#This Row],[MonthlyCharges]],NA())</f>
        <v>#N/A</v>
      </c>
      <c r="AE6495" t="e">
        <f>IF(Churn_Data[[#This Row],[Churn]]="Yes",Churn_Data[[#This Row],[tenure]],NA())</f>
        <v>#N/A</v>
      </c>
      <c r="AF6495">
        <v>3473.75</v>
      </c>
    </row>
    <row r="6496" spans="1:32" x14ac:dyDescent="0.3">
      <c r="A6496" t="s">
        <v>6531</v>
      </c>
      <c r="B6496" t="s">
        <v>30</v>
      </c>
      <c r="C6496" t="str">
        <f>IF(Churn_Data[[#This Row],[SeniorCitizen]]=1,"Yes","No")</f>
        <v>No</v>
      </c>
      <c r="D6496">
        <v>0</v>
      </c>
      <c r="E6496" t="s">
        <v>25</v>
      </c>
      <c r="F6496" t="s">
        <v>24</v>
      </c>
      <c r="G6496" t="s">
        <v>24</v>
      </c>
      <c r="H6496" t="s">
        <v>25</v>
      </c>
      <c r="I6496" t="s">
        <v>26</v>
      </c>
      <c r="J6496" t="str">
        <f>IF(Churn_Data[[#This Row],[InternetService]]&lt;&gt;"No","Yes","No")</f>
        <v>Yes</v>
      </c>
      <c r="K6496" t="s">
        <v>24</v>
      </c>
      <c r="L6496" t="s">
        <v>24</v>
      </c>
      <c r="M6496" t="s">
        <v>25</v>
      </c>
      <c r="N6496" t="s">
        <v>24</v>
      </c>
      <c r="O6496" t="s">
        <v>24</v>
      </c>
      <c r="P6496" t="s">
        <v>24</v>
      </c>
      <c r="Q6496" t="s">
        <v>25</v>
      </c>
      <c r="R6496">
        <f>IF(Churn_Data[[#This Row],[Churn]]="Yes",1,0)</f>
        <v>0</v>
      </c>
      <c r="S6496" t="s">
        <v>24</v>
      </c>
      <c r="T6496">
        <f>(Churn_Data[[#This Row],[OnlineSecurity]]="Yes")+(Churn_Data[[#This Row],[OnlineBackup]]="Yes")+(Churn_Data[[#This Row],[DeviceProtection]]="Yes")+(Churn_Data[[#This Row],[TechSupport]]="Yes")+(Churn_Data[[#This Row],[StreamingTV]]="Yes")+(Churn_Data[[#This Row],[StreamingMovies]]="Yes")</f>
        <v>5</v>
      </c>
      <c r="U6496" t="s">
        <v>5607</v>
      </c>
      <c r="V6496" t="s">
        <v>32</v>
      </c>
      <c r="W6496" t="str">
        <f>IF(ISNUMBER(SEARCH("automatic", Churn_Data[[#This Row],[PaymentMethod]])), "Automatic", "Manual")</f>
        <v>Manual</v>
      </c>
      <c r="X6496">
        <v>105.85</v>
      </c>
      <c r="Y6496" t="str">
        <f>IF(Churn_Data[[#This Row],[tenure]]&lt;=12,"0-1 Year",IF(Churn_Data[[#This Row],[tenure]]&lt;=24,"1-2 Years",IF(Churn_Data[[#This Row],[tenure]]&lt;=36,"2-3 Years",IF(Churn_Data[[#This Row],[tenure]]&lt;=48,"3-4 Years",IF(Churn_Data[[#This Row],[tenure]]&lt;=60,"4-5 Years","5+ Years")))))</f>
        <v>4-5 Years</v>
      </c>
      <c r="Z6496">
        <v>54</v>
      </c>
      <c r="AA6496">
        <v>5826.65</v>
      </c>
      <c r="AB6496">
        <f>IF(Churn_Data[[#This Row],[Churn]]="No",Churn_Data[[#This Row],[MonthlyCharges]],NA())</f>
        <v>105.85</v>
      </c>
      <c r="AC6496">
        <f>IF(Churn_Data[[#This Row],[Churn]]="No",Churn_Data[[#This Row],[tenure]],NA())</f>
        <v>54</v>
      </c>
      <c r="AD6496" t="e">
        <f>IF(Churn_Data[[#This Row],[Churn]]="Yes",Churn_Data[[#This Row],[MonthlyCharges]],NA())</f>
        <v>#N/A</v>
      </c>
      <c r="AE6496" t="e">
        <f>IF(Churn_Data[[#This Row],[Churn]]="Yes",Churn_Data[[#This Row],[tenure]],NA())</f>
        <v>#N/A</v>
      </c>
      <c r="AF6496">
        <v>5715.9</v>
      </c>
    </row>
    <row r="6497" spans="1:32" x14ac:dyDescent="0.3">
      <c r="A6497" t="s">
        <v>6532</v>
      </c>
      <c r="B6497" t="s">
        <v>30</v>
      </c>
      <c r="C6497" t="str">
        <f>IF(Churn_Data[[#This Row],[SeniorCitizen]]=1,"Yes","No")</f>
        <v>No</v>
      </c>
      <c r="D6497">
        <v>0</v>
      </c>
      <c r="E6497" t="s">
        <v>24</v>
      </c>
      <c r="F6497" t="s">
        <v>24</v>
      </c>
      <c r="G6497" t="s">
        <v>24</v>
      </c>
      <c r="H6497" t="s">
        <v>25</v>
      </c>
      <c r="I6497" t="s">
        <v>26</v>
      </c>
      <c r="J6497" t="str">
        <f>IF(Churn_Data[[#This Row],[InternetService]]&lt;&gt;"No","Yes","No")</f>
        <v>Yes</v>
      </c>
      <c r="K6497" t="s">
        <v>24</v>
      </c>
      <c r="L6497" t="s">
        <v>24</v>
      </c>
      <c r="M6497" t="s">
        <v>24</v>
      </c>
      <c r="N6497" t="s">
        <v>25</v>
      </c>
      <c r="O6497" t="s">
        <v>25</v>
      </c>
      <c r="P6497" t="s">
        <v>24</v>
      </c>
      <c r="Q6497" t="s">
        <v>25</v>
      </c>
      <c r="R6497">
        <f>IF(Churn_Data[[#This Row],[Churn]]="Yes",1,0)</f>
        <v>0</v>
      </c>
      <c r="S6497" t="s">
        <v>25</v>
      </c>
      <c r="T6497">
        <f>(Churn_Data[[#This Row],[OnlineSecurity]]="Yes")+(Churn_Data[[#This Row],[OnlineBackup]]="Yes")+(Churn_Data[[#This Row],[DeviceProtection]]="Yes")+(Churn_Data[[#This Row],[TechSupport]]="Yes")+(Churn_Data[[#This Row],[StreamingTV]]="Yes")+(Churn_Data[[#This Row],[StreamingMovies]]="Yes")</f>
        <v>4</v>
      </c>
      <c r="U6497" t="s">
        <v>5607</v>
      </c>
      <c r="V6497" t="s">
        <v>28</v>
      </c>
      <c r="W6497" t="str">
        <f>IF(ISNUMBER(SEARCH("automatic", Churn_Data[[#This Row],[PaymentMethod]])), "Automatic", "Manual")</f>
        <v>Manual</v>
      </c>
      <c r="X6497">
        <v>94.8</v>
      </c>
      <c r="Y6497" t="str">
        <f>IF(Churn_Data[[#This Row],[tenure]]&lt;=12,"0-1 Year",IF(Churn_Data[[#This Row],[tenure]]&lt;=24,"1-2 Years",IF(Churn_Data[[#This Row],[tenure]]&lt;=36,"2-3 Years",IF(Churn_Data[[#This Row],[tenure]]&lt;=48,"3-4 Years",IF(Churn_Data[[#This Row],[tenure]]&lt;=60,"4-5 Years","5+ Years")))))</f>
        <v>2-3 Years</v>
      </c>
      <c r="Z6497">
        <v>32</v>
      </c>
      <c r="AA6497">
        <v>3131.55</v>
      </c>
      <c r="AB6497">
        <f>IF(Churn_Data[[#This Row],[Churn]]="No",Churn_Data[[#This Row],[MonthlyCharges]],NA())</f>
        <v>94.8</v>
      </c>
      <c r="AC6497">
        <f>IF(Churn_Data[[#This Row],[Churn]]="No",Churn_Data[[#This Row],[tenure]],NA())</f>
        <v>32</v>
      </c>
      <c r="AD6497" t="e">
        <f>IF(Churn_Data[[#This Row],[Churn]]="Yes",Churn_Data[[#This Row],[MonthlyCharges]],NA())</f>
        <v>#N/A</v>
      </c>
      <c r="AE6497" t="e">
        <f>IF(Churn_Data[[#This Row],[Churn]]="Yes",Churn_Data[[#This Row],[tenure]],NA())</f>
        <v>#N/A</v>
      </c>
      <c r="AF6497">
        <v>3033.6</v>
      </c>
    </row>
    <row r="6498" spans="1:32" x14ac:dyDescent="0.3">
      <c r="A6498" t="s">
        <v>6533</v>
      </c>
      <c r="B6498" t="s">
        <v>30</v>
      </c>
      <c r="C6498" t="str">
        <f>IF(Churn_Data[[#This Row],[SeniorCitizen]]=1,"Yes","No")</f>
        <v>No</v>
      </c>
      <c r="D6498">
        <v>0</v>
      </c>
      <c r="E6498" t="s">
        <v>24</v>
      </c>
      <c r="F6498" t="s">
        <v>24</v>
      </c>
      <c r="G6498" t="s">
        <v>24</v>
      </c>
      <c r="H6498" t="s">
        <v>25</v>
      </c>
      <c r="I6498" t="s">
        <v>26</v>
      </c>
      <c r="J6498" t="str">
        <f>IF(Churn_Data[[#This Row],[InternetService]]&lt;&gt;"No","Yes","No")</f>
        <v>Yes</v>
      </c>
      <c r="K6498" t="s">
        <v>25</v>
      </c>
      <c r="L6498" t="s">
        <v>24</v>
      </c>
      <c r="M6498" t="s">
        <v>25</v>
      </c>
      <c r="N6498" t="s">
        <v>24</v>
      </c>
      <c r="O6498" t="s">
        <v>24</v>
      </c>
      <c r="P6498" t="s">
        <v>24</v>
      </c>
      <c r="Q6498" t="s">
        <v>25</v>
      </c>
      <c r="R6498">
        <f>IF(Churn_Data[[#This Row],[Churn]]="Yes",1,0)</f>
        <v>0</v>
      </c>
      <c r="S6498" t="s">
        <v>24</v>
      </c>
      <c r="T6498">
        <f>(Churn_Data[[#This Row],[OnlineSecurity]]="Yes")+(Churn_Data[[#This Row],[OnlineBackup]]="Yes")+(Churn_Data[[#This Row],[DeviceProtection]]="Yes")+(Churn_Data[[#This Row],[TechSupport]]="Yes")+(Churn_Data[[#This Row],[StreamingTV]]="Yes")+(Churn_Data[[#This Row],[StreamingMovies]]="Yes")</f>
        <v>4</v>
      </c>
      <c r="U6498" t="s">
        <v>5607</v>
      </c>
      <c r="V6498" t="s">
        <v>46</v>
      </c>
      <c r="W6498" t="str">
        <f>IF(ISNUMBER(SEARCH("automatic", Churn_Data[[#This Row],[PaymentMethod]])), "Automatic", "Manual")</f>
        <v>Automatic</v>
      </c>
      <c r="X6498">
        <v>98.45</v>
      </c>
      <c r="Y6498" t="str">
        <f>IF(Churn_Data[[#This Row],[tenure]]&lt;=12,"0-1 Year",IF(Churn_Data[[#This Row],[tenure]]&lt;=24,"1-2 Years",IF(Churn_Data[[#This Row],[tenure]]&lt;=36,"2-3 Years",IF(Churn_Data[[#This Row],[tenure]]&lt;=48,"3-4 Years",IF(Churn_Data[[#This Row],[tenure]]&lt;=60,"4-5 Years","5+ Years")))))</f>
        <v>5+ Years</v>
      </c>
      <c r="Z6498">
        <v>61</v>
      </c>
      <c r="AA6498">
        <v>6145.2</v>
      </c>
      <c r="AB6498">
        <f>IF(Churn_Data[[#This Row],[Churn]]="No",Churn_Data[[#This Row],[MonthlyCharges]],NA())</f>
        <v>98.45</v>
      </c>
      <c r="AC6498">
        <f>IF(Churn_Data[[#This Row],[Churn]]="No",Churn_Data[[#This Row],[tenure]],NA())</f>
        <v>61</v>
      </c>
      <c r="AD6498" t="e">
        <f>IF(Churn_Data[[#This Row],[Churn]]="Yes",Churn_Data[[#This Row],[MonthlyCharges]],NA())</f>
        <v>#N/A</v>
      </c>
      <c r="AE6498" t="e">
        <f>IF(Churn_Data[[#This Row],[Churn]]="Yes",Churn_Data[[#This Row],[tenure]],NA())</f>
        <v>#N/A</v>
      </c>
      <c r="AF6498">
        <v>6005.45</v>
      </c>
    </row>
    <row r="6499" spans="1:32" x14ac:dyDescent="0.3">
      <c r="A6499" t="s">
        <v>6534</v>
      </c>
      <c r="B6499" t="s">
        <v>30</v>
      </c>
      <c r="C6499" t="str">
        <f>IF(Churn_Data[[#This Row],[SeniorCitizen]]=1,"Yes","No")</f>
        <v>No</v>
      </c>
      <c r="D6499">
        <v>0</v>
      </c>
      <c r="E6499" t="s">
        <v>25</v>
      </c>
      <c r="F6499" t="s">
        <v>25</v>
      </c>
      <c r="G6499" t="s">
        <v>24</v>
      </c>
      <c r="H6499" t="s">
        <v>25</v>
      </c>
      <c r="I6499" t="s">
        <v>26</v>
      </c>
      <c r="J6499" t="str">
        <f>IF(Churn_Data[[#This Row],[InternetService]]&lt;&gt;"No","Yes","No")</f>
        <v>Yes</v>
      </c>
      <c r="K6499" t="s">
        <v>24</v>
      </c>
      <c r="L6499" t="s">
        <v>24</v>
      </c>
      <c r="M6499" t="s">
        <v>25</v>
      </c>
      <c r="N6499" t="s">
        <v>25</v>
      </c>
      <c r="O6499" t="s">
        <v>24</v>
      </c>
      <c r="P6499" t="s">
        <v>24</v>
      </c>
      <c r="Q6499" t="s">
        <v>25</v>
      </c>
      <c r="R6499">
        <f>IF(Churn_Data[[#This Row],[Churn]]="Yes",1,0)</f>
        <v>0</v>
      </c>
      <c r="S6499" t="s">
        <v>24</v>
      </c>
      <c r="T6499">
        <f>(Churn_Data[[#This Row],[OnlineSecurity]]="Yes")+(Churn_Data[[#This Row],[OnlineBackup]]="Yes")+(Churn_Data[[#This Row],[DeviceProtection]]="Yes")+(Churn_Data[[#This Row],[TechSupport]]="Yes")+(Churn_Data[[#This Row],[StreamingTV]]="Yes")+(Churn_Data[[#This Row],[StreamingMovies]]="Yes")</f>
        <v>4</v>
      </c>
      <c r="U6499" t="s">
        <v>5607</v>
      </c>
      <c r="V6499" t="s">
        <v>72</v>
      </c>
      <c r="W6499" t="str">
        <f>IF(ISNUMBER(SEARCH("automatic", Churn_Data[[#This Row],[PaymentMethod]])), "Automatic", "Manual")</f>
        <v>Automatic</v>
      </c>
      <c r="X6499">
        <v>100.3</v>
      </c>
      <c r="Y6499" t="str">
        <f>IF(Churn_Data[[#This Row],[tenure]]&lt;=12,"0-1 Year",IF(Churn_Data[[#This Row],[tenure]]&lt;=24,"1-2 Years",IF(Churn_Data[[#This Row],[tenure]]&lt;=36,"2-3 Years",IF(Churn_Data[[#This Row],[tenure]]&lt;=48,"3-4 Years",IF(Churn_Data[[#This Row],[tenure]]&lt;=60,"4-5 Years","5+ Years")))))</f>
        <v>5+ Years</v>
      </c>
      <c r="Z6499">
        <v>64</v>
      </c>
      <c r="AA6499">
        <v>6603.8</v>
      </c>
      <c r="AB6499">
        <f>IF(Churn_Data[[#This Row],[Churn]]="No",Churn_Data[[#This Row],[MonthlyCharges]],NA())</f>
        <v>100.3</v>
      </c>
      <c r="AC6499">
        <f>IF(Churn_Data[[#This Row],[Churn]]="No",Churn_Data[[#This Row],[tenure]],NA())</f>
        <v>64</v>
      </c>
      <c r="AD6499" t="e">
        <f>IF(Churn_Data[[#This Row],[Churn]]="Yes",Churn_Data[[#This Row],[MonthlyCharges]],NA())</f>
        <v>#N/A</v>
      </c>
      <c r="AE6499" t="e">
        <f>IF(Churn_Data[[#This Row],[Churn]]="Yes",Churn_Data[[#This Row],[tenure]],NA())</f>
        <v>#N/A</v>
      </c>
      <c r="AF6499">
        <v>6419.2</v>
      </c>
    </row>
    <row r="6500" spans="1:32" x14ac:dyDescent="0.3">
      <c r="A6500" t="s">
        <v>6535</v>
      </c>
      <c r="B6500" t="s">
        <v>23</v>
      </c>
      <c r="C6500" t="str">
        <f>IF(Churn_Data[[#This Row],[SeniorCitizen]]=1,"Yes","No")</f>
        <v>No</v>
      </c>
      <c r="D6500">
        <v>0</v>
      </c>
      <c r="E6500" t="s">
        <v>24</v>
      </c>
      <c r="F6500" t="s">
        <v>24</v>
      </c>
      <c r="G6500" t="s">
        <v>24</v>
      </c>
      <c r="H6500" t="s">
        <v>25</v>
      </c>
      <c r="I6500" t="s">
        <v>26</v>
      </c>
      <c r="J6500" t="str">
        <f>IF(Churn_Data[[#This Row],[InternetService]]&lt;&gt;"No","Yes","No")</f>
        <v>Yes</v>
      </c>
      <c r="K6500" t="s">
        <v>24</v>
      </c>
      <c r="L6500" t="s">
        <v>25</v>
      </c>
      <c r="M6500" t="s">
        <v>24</v>
      </c>
      <c r="N6500" t="s">
        <v>25</v>
      </c>
      <c r="O6500" t="s">
        <v>24</v>
      </c>
      <c r="P6500" t="s">
        <v>24</v>
      </c>
      <c r="Q6500" t="s">
        <v>25</v>
      </c>
      <c r="R6500">
        <f>IF(Churn_Data[[#This Row],[Churn]]="Yes",1,0)</f>
        <v>0</v>
      </c>
      <c r="S6500" t="s">
        <v>25</v>
      </c>
      <c r="T6500">
        <f>(Churn_Data[[#This Row],[OnlineSecurity]]="Yes")+(Churn_Data[[#This Row],[OnlineBackup]]="Yes")+(Churn_Data[[#This Row],[DeviceProtection]]="Yes")+(Churn_Data[[#This Row],[TechSupport]]="Yes")+(Churn_Data[[#This Row],[StreamingTV]]="Yes")+(Churn_Data[[#This Row],[StreamingMovies]]="Yes")</f>
        <v>4</v>
      </c>
      <c r="U6500" t="s">
        <v>5607</v>
      </c>
      <c r="V6500" t="s">
        <v>32</v>
      </c>
      <c r="W6500" t="str">
        <f>IF(ISNUMBER(SEARCH("automatic", Churn_Data[[#This Row],[PaymentMethod]])), "Automatic", "Manual")</f>
        <v>Manual</v>
      </c>
      <c r="X6500">
        <v>100.3</v>
      </c>
      <c r="Y6500" t="str">
        <f>IF(Churn_Data[[#This Row],[tenure]]&lt;=12,"0-1 Year",IF(Churn_Data[[#This Row],[tenure]]&lt;=24,"1-2 Years",IF(Churn_Data[[#This Row],[tenure]]&lt;=36,"2-3 Years",IF(Churn_Data[[#This Row],[tenure]]&lt;=48,"3-4 Years",IF(Churn_Data[[#This Row],[tenure]]&lt;=60,"4-5 Years","5+ Years")))))</f>
        <v>4-5 Years</v>
      </c>
      <c r="Z6500">
        <v>52</v>
      </c>
      <c r="AA6500">
        <v>5244.45</v>
      </c>
      <c r="AB6500">
        <f>IF(Churn_Data[[#This Row],[Churn]]="No",Churn_Data[[#This Row],[MonthlyCharges]],NA())</f>
        <v>100.3</v>
      </c>
      <c r="AC6500">
        <f>IF(Churn_Data[[#This Row],[Churn]]="No",Churn_Data[[#This Row],[tenure]],NA())</f>
        <v>52</v>
      </c>
      <c r="AD6500" t="e">
        <f>IF(Churn_Data[[#This Row],[Churn]]="Yes",Churn_Data[[#This Row],[MonthlyCharges]],NA())</f>
        <v>#N/A</v>
      </c>
      <c r="AE6500" t="e">
        <f>IF(Churn_Data[[#This Row],[Churn]]="Yes",Churn_Data[[#This Row],[tenure]],NA())</f>
        <v>#N/A</v>
      </c>
      <c r="AF6500">
        <v>5215.6000000000004</v>
      </c>
    </row>
    <row r="6501" spans="1:32" x14ac:dyDescent="0.3">
      <c r="A6501" t="s">
        <v>6536</v>
      </c>
      <c r="B6501" t="s">
        <v>30</v>
      </c>
      <c r="C6501" t="str">
        <f>IF(Churn_Data[[#This Row],[SeniorCitizen]]=1,"Yes","No")</f>
        <v>No</v>
      </c>
      <c r="D6501">
        <v>0</v>
      </c>
      <c r="E6501" t="s">
        <v>24</v>
      </c>
      <c r="F6501" t="s">
        <v>24</v>
      </c>
      <c r="G6501" t="s">
        <v>24</v>
      </c>
      <c r="H6501" t="s">
        <v>25</v>
      </c>
      <c r="I6501" t="s">
        <v>26</v>
      </c>
      <c r="J6501" t="str">
        <f>IF(Churn_Data[[#This Row],[InternetService]]&lt;&gt;"No","Yes","No")</f>
        <v>Yes</v>
      </c>
      <c r="K6501" t="s">
        <v>24</v>
      </c>
      <c r="L6501" t="s">
        <v>24</v>
      </c>
      <c r="M6501" t="s">
        <v>24</v>
      </c>
      <c r="N6501" t="s">
        <v>25</v>
      </c>
      <c r="O6501" t="s">
        <v>25</v>
      </c>
      <c r="P6501" t="s">
        <v>24</v>
      </c>
      <c r="Q6501" t="s">
        <v>25</v>
      </c>
      <c r="R6501">
        <f>IF(Churn_Data[[#This Row],[Churn]]="Yes",1,0)</f>
        <v>0</v>
      </c>
      <c r="S6501" t="s">
        <v>24</v>
      </c>
      <c r="T6501">
        <f>(Churn_Data[[#This Row],[OnlineSecurity]]="Yes")+(Churn_Data[[#This Row],[OnlineBackup]]="Yes")+(Churn_Data[[#This Row],[DeviceProtection]]="Yes")+(Churn_Data[[#This Row],[TechSupport]]="Yes")+(Churn_Data[[#This Row],[StreamingTV]]="Yes")+(Churn_Data[[#This Row],[StreamingMovies]]="Yes")</f>
        <v>4</v>
      </c>
      <c r="U6501" t="s">
        <v>5607</v>
      </c>
      <c r="V6501" t="s">
        <v>32</v>
      </c>
      <c r="W6501" t="str">
        <f>IF(ISNUMBER(SEARCH("automatic", Churn_Data[[#This Row],[PaymentMethod]])), "Automatic", "Manual")</f>
        <v>Manual</v>
      </c>
      <c r="X6501">
        <v>96.1</v>
      </c>
      <c r="Y6501" t="str">
        <f>IF(Churn_Data[[#This Row],[tenure]]&lt;=12,"0-1 Year",IF(Churn_Data[[#This Row],[tenure]]&lt;=24,"1-2 Years",IF(Churn_Data[[#This Row],[tenure]]&lt;=36,"2-3 Years",IF(Churn_Data[[#This Row],[tenure]]&lt;=48,"3-4 Years",IF(Churn_Data[[#This Row],[tenure]]&lt;=60,"4-5 Years","5+ Years")))))</f>
        <v>3-4 Years</v>
      </c>
      <c r="Z6501">
        <v>47</v>
      </c>
      <c r="AA6501">
        <v>4391.45</v>
      </c>
      <c r="AB6501">
        <f>IF(Churn_Data[[#This Row],[Churn]]="No",Churn_Data[[#This Row],[MonthlyCharges]],NA())</f>
        <v>96.1</v>
      </c>
      <c r="AC6501">
        <f>IF(Churn_Data[[#This Row],[Churn]]="No",Churn_Data[[#This Row],[tenure]],NA())</f>
        <v>47</v>
      </c>
      <c r="AD6501" t="e">
        <f>IF(Churn_Data[[#This Row],[Churn]]="Yes",Churn_Data[[#This Row],[MonthlyCharges]],NA())</f>
        <v>#N/A</v>
      </c>
      <c r="AE6501" t="e">
        <f>IF(Churn_Data[[#This Row],[Churn]]="Yes",Churn_Data[[#This Row],[tenure]],NA())</f>
        <v>#N/A</v>
      </c>
      <c r="AF6501">
        <v>4516.7</v>
      </c>
    </row>
    <row r="6502" spans="1:32" x14ac:dyDescent="0.3">
      <c r="A6502" t="s">
        <v>6537</v>
      </c>
      <c r="B6502" t="s">
        <v>30</v>
      </c>
      <c r="C6502" t="str">
        <f>IF(Churn_Data[[#This Row],[SeniorCitizen]]=1,"Yes","No")</f>
        <v>No</v>
      </c>
      <c r="D6502">
        <v>0</v>
      </c>
      <c r="E6502" t="s">
        <v>24</v>
      </c>
      <c r="F6502" t="s">
        <v>24</v>
      </c>
      <c r="G6502" t="s">
        <v>24</v>
      </c>
      <c r="H6502" t="s">
        <v>25</v>
      </c>
      <c r="I6502" t="s">
        <v>26</v>
      </c>
      <c r="J6502" t="str">
        <f>IF(Churn_Data[[#This Row],[InternetService]]&lt;&gt;"No","Yes","No")</f>
        <v>Yes</v>
      </c>
      <c r="K6502" t="s">
        <v>24</v>
      </c>
      <c r="L6502" t="s">
        <v>24</v>
      </c>
      <c r="M6502" t="s">
        <v>24</v>
      </c>
      <c r="N6502" t="s">
        <v>25</v>
      </c>
      <c r="O6502" t="s">
        <v>24</v>
      </c>
      <c r="P6502" t="s">
        <v>24</v>
      </c>
      <c r="Q6502" t="s">
        <v>25</v>
      </c>
      <c r="R6502">
        <f>IF(Churn_Data[[#This Row],[Churn]]="Yes",1,0)</f>
        <v>0</v>
      </c>
      <c r="S6502" t="s">
        <v>24</v>
      </c>
      <c r="T6502">
        <f>(Churn_Data[[#This Row],[OnlineSecurity]]="Yes")+(Churn_Data[[#This Row],[OnlineBackup]]="Yes")+(Churn_Data[[#This Row],[DeviceProtection]]="Yes")+(Churn_Data[[#This Row],[TechSupport]]="Yes")+(Churn_Data[[#This Row],[StreamingTV]]="Yes")+(Churn_Data[[#This Row],[StreamingMovies]]="Yes")</f>
        <v>5</v>
      </c>
      <c r="U6502" t="s">
        <v>5607</v>
      </c>
      <c r="V6502" t="s">
        <v>46</v>
      </c>
      <c r="W6502" t="str">
        <f>IF(ISNUMBER(SEARCH("automatic", Churn_Data[[#This Row],[PaymentMethod]])), "Automatic", "Manual")</f>
        <v>Automatic</v>
      </c>
      <c r="X6502">
        <v>103.15</v>
      </c>
      <c r="Y6502" t="str">
        <f>IF(Churn_Data[[#This Row],[tenure]]&lt;=12,"0-1 Year",IF(Churn_Data[[#This Row],[tenure]]&lt;=24,"1-2 Years",IF(Churn_Data[[#This Row],[tenure]]&lt;=36,"2-3 Years",IF(Churn_Data[[#This Row],[tenure]]&lt;=48,"3-4 Years",IF(Churn_Data[[#This Row],[tenure]]&lt;=60,"4-5 Years","5+ Years")))))</f>
        <v>5+ Years</v>
      </c>
      <c r="Z6502">
        <v>66</v>
      </c>
      <c r="AA6502">
        <v>7031.3</v>
      </c>
      <c r="AB6502">
        <f>IF(Churn_Data[[#This Row],[Churn]]="No",Churn_Data[[#This Row],[MonthlyCharges]],NA())</f>
        <v>103.15</v>
      </c>
      <c r="AC6502">
        <f>IF(Churn_Data[[#This Row],[Churn]]="No",Churn_Data[[#This Row],[tenure]],NA())</f>
        <v>66</v>
      </c>
      <c r="AD6502" t="e">
        <f>IF(Churn_Data[[#This Row],[Churn]]="Yes",Churn_Data[[#This Row],[MonthlyCharges]],NA())</f>
        <v>#N/A</v>
      </c>
      <c r="AE6502" t="e">
        <f>IF(Churn_Data[[#This Row],[Churn]]="Yes",Churn_Data[[#This Row],[tenure]],NA())</f>
        <v>#N/A</v>
      </c>
      <c r="AF6502">
        <v>6807.9</v>
      </c>
    </row>
    <row r="6503" spans="1:32" x14ac:dyDescent="0.3">
      <c r="A6503" t="s">
        <v>6538</v>
      </c>
      <c r="B6503" t="s">
        <v>23</v>
      </c>
      <c r="C6503" t="str">
        <f>IF(Churn_Data[[#This Row],[SeniorCitizen]]=1,"Yes","No")</f>
        <v>No</v>
      </c>
      <c r="D6503">
        <v>0</v>
      </c>
      <c r="E6503" t="s">
        <v>24</v>
      </c>
      <c r="F6503" t="s">
        <v>25</v>
      </c>
      <c r="G6503" t="s">
        <v>24</v>
      </c>
      <c r="H6503" t="s">
        <v>25</v>
      </c>
      <c r="I6503" t="s">
        <v>26</v>
      </c>
      <c r="J6503" t="str">
        <f>IF(Churn_Data[[#This Row],[InternetService]]&lt;&gt;"No","Yes","No")</f>
        <v>Yes</v>
      </c>
      <c r="K6503" t="s">
        <v>24</v>
      </c>
      <c r="L6503" t="s">
        <v>24</v>
      </c>
      <c r="M6503" t="s">
        <v>24</v>
      </c>
      <c r="N6503" t="s">
        <v>25</v>
      </c>
      <c r="O6503" t="s">
        <v>24</v>
      </c>
      <c r="P6503" t="s">
        <v>24</v>
      </c>
      <c r="Q6503" t="s">
        <v>25</v>
      </c>
      <c r="R6503">
        <f>IF(Churn_Data[[#This Row],[Churn]]="Yes",1,0)</f>
        <v>0</v>
      </c>
      <c r="S6503" t="s">
        <v>24</v>
      </c>
      <c r="T6503">
        <f>(Churn_Data[[#This Row],[OnlineSecurity]]="Yes")+(Churn_Data[[#This Row],[OnlineBackup]]="Yes")+(Churn_Data[[#This Row],[DeviceProtection]]="Yes")+(Churn_Data[[#This Row],[TechSupport]]="Yes")+(Churn_Data[[#This Row],[StreamingTV]]="Yes")+(Churn_Data[[#This Row],[StreamingMovies]]="Yes")</f>
        <v>5</v>
      </c>
      <c r="U6503" t="s">
        <v>5607</v>
      </c>
      <c r="V6503" t="s">
        <v>46</v>
      </c>
      <c r="W6503" t="str">
        <f>IF(ISNUMBER(SEARCH("automatic", Churn_Data[[#This Row],[PaymentMethod]])), "Automatic", "Manual")</f>
        <v>Automatic</v>
      </c>
      <c r="X6503">
        <v>104.45</v>
      </c>
      <c r="Y6503" t="str">
        <f>IF(Churn_Data[[#This Row],[tenure]]&lt;=12,"0-1 Year",IF(Churn_Data[[#This Row],[tenure]]&lt;=24,"1-2 Years",IF(Churn_Data[[#This Row],[tenure]]&lt;=36,"2-3 Years",IF(Churn_Data[[#This Row],[tenure]]&lt;=48,"3-4 Years",IF(Churn_Data[[#This Row],[tenure]]&lt;=60,"4-5 Years","5+ Years")))))</f>
        <v>3-4 Years</v>
      </c>
      <c r="Z6503">
        <v>41</v>
      </c>
      <c r="AA6503">
        <v>4162.05</v>
      </c>
      <c r="AB6503">
        <f>IF(Churn_Data[[#This Row],[Churn]]="No",Churn_Data[[#This Row],[MonthlyCharges]],NA())</f>
        <v>104.45</v>
      </c>
      <c r="AC6503">
        <f>IF(Churn_Data[[#This Row],[Churn]]="No",Churn_Data[[#This Row],[tenure]],NA())</f>
        <v>41</v>
      </c>
      <c r="AD6503" t="e">
        <f>IF(Churn_Data[[#This Row],[Churn]]="Yes",Churn_Data[[#This Row],[MonthlyCharges]],NA())</f>
        <v>#N/A</v>
      </c>
      <c r="AE6503" t="e">
        <f>IF(Churn_Data[[#This Row],[Churn]]="Yes",Churn_Data[[#This Row],[tenure]],NA())</f>
        <v>#N/A</v>
      </c>
      <c r="AF6503">
        <v>4282.45</v>
      </c>
    </row>
    <row r="6504" spans="1:32" x14ac:dyDescent="0.3">
      <c r="A6504" t="s">
        <v>6539</v>
      </c>
      <c r="B6504" t="s">
        <v>30</v>
      </c>
      <c r="C6504" t="str">
        <f>IF(Churn_Data[[#This Row],[SeniorCitizen]]=1,"Yes","No")</f>
        <v>No</v>
      </c>
      <c r="D6504">
        <v>0</v>
      </c>
      <c r="E6504" t="s">
        <v>24</v>
      </c>
      <c r="F6504" t="s">
        <v>25</v>
      </c>
      <c r="G6504" t="s">
        <v>24</v>
      </c>
      <c r="H6504" t="s">
        <v>25</v>
      </c>
      <c r="I6504" t="s">
        <v>26</v>
      </c>
      <c r="J6504" t="str">
        <f>IF(Churn_Data[[#This Row],[InternetService]]&lt;&gt;"No","Yes","No")</f>
        <v>Yes</v>
      </c>
      <c r="K6504" t="s">
        <v>25</v>
      </c>
      <c r="L6504" t="s">
        <v>25</v>
      </c>
      <c r="M6504" t="s">
        <v>24</v>
      </c>
      <c r="N6504" t="s">
        <v>25</v>
      </c>
      <c r="O6504" t="s">
        <v>24</v>
      </c>
      <c r="P6504" t="s">
        <v>24</v>
      </c>
      <c r="Q6504" t="s">
        <v>25</v>
      </c>
      <c r="R6504">
        <f>IF(Churn_Data[[#This Row],[Churn]]="Yes",1,0)</f>
        <v>0</v>
      </c>
      <c r="S6504" t="s">
        <v>24</v>
      </c>
      <c r="T6504">
        <f>(Churn_Data[[#This Row],[OnlineSecurity]]="Yes")+(Churn_Data[[#This Row],[OnlineBackup]]="Yes")+(Churn_Data[[#This Row],[DeviceProtection]]="Yes")+(Churn_Data[[#This Row],[TechSupport]]="Yes")+(Churn_Data[[#This Row],[StreamingTV]]="Yes")+(Churn_Data[[#This Row],[StreamingMovies]]="Yes")</f>
        <v>3</v>
      </c>
      <c r="U6504" t="s">
        <v>5607</v>
      </c>
      <c r="V6504" t="s">
        <v>46</v>
      </c>
      <c r="W6504" t="str">
        <f>IF(ISNUMBER(SEARCH("automatic", Churn_Data[[#This Row],[PaymentMethod]])), "Automatic", "Manual")</f>
        <v>Automatic</v>
      </c>
      <c r="X6504">
        <v>96.65</v>
      </c>
      <c r="Y6504" t="str">
        <f>IF(Churn_Data[[#This Row],[tenure]]&lt;=12,"0-1 Year",IF(Churn_Data[[#This Row],[tenure]]&lt;=24,"1-2 Years",IF(Churn_Data[[#This Row],[tenure]]&lt;=36,"2-3 Years",IF(Churn_Data[[#This Row],[tenure]]&lt;=48,"3-4 Years",IF(Churn_Data[[#This Row],[tenure]]&lt;=60,"4-5 Years","5+ Years")))))</f>
        <v>1-2 Years</v>
      </c>
      <c r="Z6504">
        <v>17</v>
      </c>
      <c r="AA6504">
        <v>1588.25</v>
      </c>
      <c r="AB6504">
        <f>IF(Churn_Data[[#This Row],[Churn]]="No",Churn_Data[[#This Row],[MonthlyCharges]],NA())</f>
        <v>96.65</v>
      </c>
      <c r="AC6504">
        <f>IF(Churn_Data[[#This Row],[Churn]]="No",Churn_Data[[#This Row],[tenure]],NA())</f>
        <v>17</v>
      </c>
      <c r="AD6504" t="e">
        <f>IF(Churn_Data[[#This Row],[Churn]]="Yes",Churn_Data[[#This Row],[MonthlyCharges]],NA())</f>
        <v>#N/A</v>
      </c>
      <c r="AE6504" t="e">
        <f>IF(Churn_Data[[#This Row],[Churn]]="Yes",Churn_Data[[#This Row],[tenure]],NA())</f>
        <v>#N/A</v>
      </c>
      <c r="AF6504">
        <v>1643.05</v>
      </c>
    </row>
    <row r="6505" spans="1:32" x14ac:dyDescent="0.3">
      <c r="A6505" t="s">
        <v>6540</v>
      </c>
      <c r="B6505" t="s">
        <v>30</v>
      </c>
      <c r="C6505" t="str">
        <f>IF(Churn_Data[[#This Row],[SeniorCitizen]]=1,"Yes","No")</f>
        <v>No</v>
      </c>
      <c r="D6505">
        <v>0</v>
      </c>
      <c r="E6505" t="s">
        <v>25</v>
      </c>
      <c r="F6505" t="s">
        <v>25</v>
      </c>
      <c r="G6505" t="s">
        <v>24</v>
      </c>
      <c r="H6505" t="s">
        <v>25</v>
      </c>
      <c r="I6505" t="s">
        <v>26</v>
      </c>
      <c r="J6505" t="str">
        <f>IF(Churn_Data[[#This Row],[InternetService]]&lt;&gt;"No","Yes","No")</f>
        <v>Yes</v>
      </c>
      <c r="K6505" t="s">
        <v>24</v>
      </c>
      <c r="L6505" t="s">
        <v>25</v>
      </c>
      <c r="M6505" t="s">
        <v>24</v>
      </c>
      <c r="N6505" t="s">
        <v>25</v>
      </c>
      <c r="O6505" t="s">
        <v>24</v>
      </c>
      <c r="P6505" t="s">
        <v>24</v>
      </c>
      <c r="Q6505" t="s">
        <v>25</v>
      </c>
      <c r="R6505">
        <f>IF(Churn_Data[[#This Row],[Churn]]="Yes",1,0)</f>
        <v>0</v>
      </c>
      <c r="S6505" t="s">
        <v>24</v>
      </c>
      <c r="T6505">
        <f>(Churn_Data[[#This Row],[OnlineSecurity]]="Yes")+(Churn_Data[[#This Row],[OnlineBackup]]="Yes")+(Churn_Data[[#This Row],[DeviceProtection]]="Yes")+(Churn_Data[[#This Row],[TechSupport]]="Yes")+(Churn_Data[[#This Row],[StreamingTV]]="Yes")+(Churn_Data[[#This Row],[StreamingMovies]]="Yes")</f>
        <v>4</v>
      </c>
      <c r="U6505" t="s">
        <v>5607</v>
      </c>
      <c r="V6505" t="s">
        <v>72</v>
      </c>
      <c r="W6505" t="str">
        <f>IF(ISNUMBER(SEARCH("automatic", Churn_Data[[#This Row],[PaymentMethod]])), "Automatic", "Manual")</f>
        <v>Automatic</v>
      </c>
      <c r="X6505">
        <v>99.95</v>
      </c>
      <c r="Y6505" t="str">
        <f>IF(Churn_Data[[#This Row],[tenure]]&lt;=12,"0-1 Year",IF(Churn_Data[[#This Row],[tenure]]&lt;=24,"1-2 Years",IF(Churn_Data[[#This Row],[tenure]]&lt;=36,"2-3 Years",IF(Churn_Data[[#This Row],[tenure]]&lt;=48,"3-4 Years",IF(Churn_Data[[#This Row],[tenure]]&lt;=60,"4-5 Years","5+ Years")))))</f>
        <v>1-2 Years</v>
      </c>
      <c r="Z6505">
        <v>23</v>
      </c>
      <c r="AA6505">
        <v>2292.75</v>
      </c>
      <c r="AB6505">
        <f>IF(Churn_Data[[#This Row],[Churn]]="No",Churn_Data[[#This Row],[MonthlyCharges]],NA())</f>
        <v>99.95</v>
      </c>
      <c r="AC6505">
        <f>IF(Churn_Data[[#This Row],[Churn]]="No",Churn_Data[[#This Row],[tenure]],NA())</f>
        <v>23</v>
      </c>
      <c r="AD6505" t="e">
        <f>IF(Churn_Data[[#This Row],[Churn]]="Yes",Churn_Data[[#This Row],[MonthlyCharges]],NA())</f>
        <v>#N/A</v>
      </c>
      <c r="AE6505" t="e">
        <f>IF(Churn_Data[[#This Row],[Churn]]="Yes",Churn_Data[[#This Row],[tenure]],NA())</f>
        <v>#N/A</v>
      </c>
      <c r="AF6505">
        <v>2298.85</v>
      </c>
    </row>
    <row r="6506" spans="1:32" x14ac:dyDescent="0.3">
      <c r="A6506" t="s">
        <v>6541</v>
      </c>
      <c r="B6506" t="s">
        <v>23</v>
      </c>
      <c r="C6506" t="str">
        <f>IF(Churn_Data[[#This Row],[SeniorCitizen]]=1,"Yes","No")</f>
        <v>No</v>
      </c>
      <c r="D6506">
        <v>0</v>
      </c>
      <c r="E6506" t="s">
        <v>25</v>
      </c>
      <c r="F6506" t="s">
        <v>25</v>
      </c>
      <c r="G6506" t="s">
        <v>24</v>
      </c>
      <c r="H6506" t="s">
        <v>25</v>
      </c>
      <c r="I6506" t="s">
        <v>26</v>
      </c>
      <c r="J6506" t="str">
        <f>IF(Churn_Data[[#This Row],[InternetService]]&lt;&gt;"No","Yes","No")</f>
        <v>Yes</v>
      </c>
      <c r="K6506" t="s">
        <v>25</v>
      </c>
      <c r="L6506" t="s">
        <v>24</v>
      </c>
      <c r="M6506" t="s">
        <v>24</v>
      </c>
      <c r="N6506" t="s">
        <v>25</v>
      </c>
      <c r="O6506" t="s">
        <v>24</v>
      </c>
      <c r="P6506" t="s">
        <v>24</v>
      </c>
      <c r="Q6506" t="s">
        <v>25</v>
      </c>
      <c r="R6506">
        <f>IF(Churn_Data[[#This Row],[Churn]]="Yes",1,0)</f>
        <v>0</v>
      </c>
      <c r="S6506" t="s">
        <v>24</v>
      </c>
      <c r="T6506">
        <f>(Churn_Data[[#This Row],[OnlineSecurity]]="Yes")+(Churn_Data[[#This Row],[OnlineBackup]]="Yes")+(Churn_Data[[#This Row],[DeviceProtection]]="Yes")+(Churn_Data[[#This Row],[TechSupport]]="Yes")+(Churn_Data[[#This Row],[StreamingTV]]="Yes")+(Churn_Data[[#This Row],[StreamingMovies]]="Yes")</f>
        <v>4</v>
      </c>
      <c r="U6506" t="s">
        <v>5607</v>
      </c>
      <c r="V6506" t="s">
        <v>28</v>
      </c>
      <c r="W6506" t="str">
        <f>IF(ISNUMBER(SEARCH("automatic", Churn_Data[[#This Row],[PaymentMethod]])), "Automatic", "Manual")</f>
        <v>Manual</v>
      </c>
      <c r="X6506">
        <v>100.3</v>
      </c>
      <c r="Y6506" t="str">
        <f>IF(Churn_Data[[#This Row],[tenure]]&lt;=12,"0-1 Year",IF(Churn_Data[[#This Row],[tenure]]&lt;=24,"1-2 Years",IF(Churn_Data[[#This Row],[tenure]]&lt;=36,"2-3 Years",IF(Churn_Data[[#This Row],[tenure]]&lt;=48,"3-4 Years",IF(Churn_Data[[#This Row],[tenure]]&lt;=60,"4-5 Years","5+ Years")))))</f>
        <v>4-5 Years</v>
      </c>
      <c r="Z6506">
        <v>53</v>
      </c>
      <c r="AA6506">
        <v>5200.8</v>
      </c>
      <c r="AB6506">
        <f>IF(Churn_Data[[#This Row],[Churn]]="No",Churn_Data[[#This Row],[MonthlyCharges]],NA())</f>
        <v>100.3</v>
      </c>
      <c r="AC6506">
        <f>IF(Churn_Data[[#This Row],[Churn]]="No",Churn_Data[[#This Row],[tenure]],NA())</f>
        <v>53</v>
      </c>
      <c r="AD6506" t="e">
        <f>IF(Churn_Data[[#This Row],[Churn]]="Yes",Churn_Data[[#This Row],[MonthlyCharges]],NA())</f>
        <v>#N/A</v>
      </c>
      <c r="AE6506" t="e">
        <f>IF(Churn_Data[[#This Row],[Churn]]="Yes",Churn_Data[[#This Row],[tenure]],NA())</f>
        <v>#N/A</v>
      </c>
      <c r="AF6506">
        <v>5315.9</v>
      </c>
    </row>
    <row r="6507" spans="1:32" x14ac:dyDescent="0.3">
      <c r="A6507" t="s">
        <v>6542</v>
      </c>
      <c r="B6507" t="s">
        <v>30</v>
      </c>
      <c r="C6507" t="str">
        <f>IF(Churn_Data[[#This Row],[SeniorCitizen]]=1,"Yes","No")</f>
        <v>No</v>
      </c>
      <c r="D6507">
        <v>0</v>
      </c>
      <c r="E6507" t="s">
        <v>25</v>
      </c>
      <c r="F6507" t="s">
        <v>25</v>
      </c>
      <c r="G6507" t="s">
        <v>24</v>
      </c>
      <c r="H6507" t="s">
        <v>25</v>
      </c>
      <c r="I6507" t="s">
        <v>26</v>
      </c>
      <c r="J6507" t="str">
        <f>IF(Churn_Data[[#This Row],[InternetService]]&lt;&gt;"No","Yes","No")</f>
        <v>Yes</v>
      </c>
      <c r="K6507" t="s">
        <v>25</v>
      </c>
      <c r="L6507" t="s">
        <v>25</v>
      </c>
      <c r="M6507" t="s">
        <v>24</v>
      </c>
      <c r="N6507" t="s">
        <v>25</v>
      </c>
      <c r="O6507" t="s">
        <v>24</v>
      </c>
      <c r="P6507" t="s">
        <v>24</v>
      </c>
      <c r="Q6507" t="s">
        <v>25</v>
      </c>
      <c r="R6507">
        <f>IF(Churn_Data[[#This Row],[Churn]]="Yes",1,0)</f>
        <v>0</v>
      </c>
      <c r="S6507" t="s">
        <v>25</v>
      </c>
      <c r="T6507">
        <f>(Churn_Data[[#This Row],[OnlineSecurity]]="Yes")+(Churn_Data[[#This Row],[OnlineBackup]]="Yes")+(Churn_Data[[#This Row],[DeviceProtection]]="Yes")+(Churn_Data[[#This Row],[TechSupport]]="Yes")+(Churn_Data[[#This Row],[StreamingTV]]="Yes")+(Churn_Data[[#This Row],[StreamingMovies]]="Yes")</f>
        <v>3</v>
      </c>
      <c r="U6507" t="s">
        <v>5607</v>
      </c>
      <c r="V6507" t="s">
        <v>32</v>
      </c>
      <c r="W6507" t="str">
        <f>IF(ISNUMBER(SEARCH("automatic", Churn_Data[[#This Row],[PaymentMethod]])), "Automatic", "Manual")</f>
        <v>Manual</v>
      </c>
      <c r="X6507">
        <v>95.7</v>
      </c>
      <c r="Y6507" t="str">
        <f>IF(Churn_Data[[#This Row],[tenure]]&lt;=12,"0-1 Year",IF(Churn_Data[[#This Row],[tenure]]&lt;=24,"1-2 Years",IF(Churn_Data[[#This Row],[tenure]]&lt;=36,"2-3 Years",IF(Churn_Data[[#This Row],[tenure]]&lt;=48,"3-4 Years",IF(Churn_Data[[#This Row],[tenure]]&lt;=60,"4-5 Years","5+ Years")))))</f>
        <v>0-1 Year</v>
      </c>
      <c r="Z6507">
        <v>12</v>
      </c>
      <c r="AA6507">
        <v>1184</v>
      </c>
      <c r="AB6507">
        <f>IF(Churn_Data[[#This Row],[Churn]]="No",Churn_Data[[#This Row],[MonthlyCharges]],NA())</f>
        <v>95.7</v>
      </c>
      <c r="AC6507">
        <f>IF(Churn_Data[[#This Row],[Churn]]="No",Churn_Data[[#This Row],[tenure]],NA())</f>
        <v>12</v>
      </c>
      <c r="AD6507" t="e">
        <f>IF(Churn_Data[[#This Row],[Churn]]="Yes",Churn_Data[[#This Row],[MonthlyCharges]],NA())</f>
        <v>#N/A</v>
      </c>
      <c r="AE6507" t="e">
        <f>IF(Churn_Data[[#This Row],[Churn]]="Yes",Churn_Data[[#This Row],[tenure]],NA())</f>
        <v>#N/A</v>
      </c>
      <c r="AF6507">
        <v>1148.4000000000001</v>
      </c>
    </row>
    <row r="6508" spans="1:32" x14ac:dyDescent="0.3">
      <c r="A6508" t="s">
        <v>6543</v>
      </c>
      <c r="B6508" t="s">
        <v>30</v>
      </c>
      <c r="C6508" t="str">
        <f>IF(Churn_Data[[#This Row],[SeniorCitizen]]=1,"Yes","No")</f>
        <v>No</v>
      </c>
      <c r="D6508">
        <v>0</v>
      </c>
      <c r="E6508" t="s">
        <v>24</v>
      </c>
      <c r="F6508" t="s">
        <v>25</v>
      </c>
      <c r="G6508" t="s">
        <v>24</v>
      </c>
      <c r="H6508" t="s">
        <v>25</v>
      </c>
      <c r="I6508" t="s">
        <v>26</v>
      </c>
      <c r="J6508" t="str">
        <f>IF(Churn_Data[[#This Row],[InternetService]]&lt;&gt;"No","Yes","No")</f>
        <v>Yes</v>
      </c>
      <c r="K6508" t="s">
        <v>24</v>
      </c>
      <c r="L6508" t="s">
        <v>24</v>
      </c>
      <c r="M6508" t="s">
        <v>25</v>
      </c>
      <c r="N6508" t="s">
        <v>25</v>
      </c>
      <c r="O6508" t="s">
        <v>24</v>
      </c>
      <c r="P6508" t="s">
        <v>24</v>
      </c>
      <c r="Q6508" t="s">
        <v>25</v>
      </c>
      <c r="R6508">
        <f>IF(Churn_Data[[#This Row],[Churn]]="Yes",1,0)</f>
        <v>0</v>
      </c>
      <c r="S6508" t="s">
        <v>24</v>
      </c>
      <c r="T6508">
        <f>(Churn_Data[[#This Row],[OnlineSecurity]]="Yes")+(Churn_Data[[#This Row],[OnlineBackup]]="Yes")+(Churn_Data[[#This Row],[DeviceProtection]]="Yes")+(Churn_Data[[#This Row],[TechSupport]]="Yes")+(Churn_Data[[#This Row],[StreamingTV]]="Yes")+(Churn_Data[[#This Row],[StreamingMovies]]="Yes")</f>
        <v>4</v>
      </c>
      <c r="U6508" t="s">
        <v>5607</v>
      </c>
      <c r="V6508" t="s">
        <v>72</v>
      </c>
      <c r="W6508" t="str">
        <f>IF(ISNUMBER(SEARCH("automatic", Churn_Data[[#This Row],[PaymentMethod]])), "Automatic", "Manual")</f>
        <v>Automatic</v>
      </c>
      <c r="X6508">
        <v>100.9</v>
      </c>
      <c r="Y6508" t="str">
        <f>IF(Churn_Data[[#This Row],[tenure]]&lt;=12,"0-1 Year",IF(Churn_Data[[#This Row],[tenure]]&lt;=24,"1-2 Years",IF(Churn_Data[[#This Row],[tenure]]&lt;=36,"2-3 Years",IF(Churn_Data[[#This Row],[tenure]]&lt;=48,"3-4 Years",IF(Churn_Data[[#This Row],[tenure]]&lt;=60,"4-5 Years","5+ Years")))))</f>
        <v>5+ Years</v>
      </c>
      <c r="Z6508">
        <v>67</v>
      </c>
      <c r="AA6508">
        <v>6733.15</v>
      </c>
      <c r="AB6508">
        <f>IF(Churn_Data[[#This Row],[Churn]]="No",Churn_Data[[#This Row],[MonthlyCharges]],NA())</f>
        <v>100.9</v>
      </c>
      <c r="AC6508">
        <f>IF(Churn_Data[[#This Row],[Churn]]="No",Churn_Data[[#This Row],[tenure]],NA())</f>
        <v>67</v>
      </c>
      <c r="AD6508" t="e">
        <f>IF(Churn_Data[[#This Row],[Churn]]="Yes",Churn_Data[[#This Row],[MonthlyCharges]],NA())</f>
        <v>#N/A</v>
      </c>
      <c r="AE6508" t="e">
        <f>IF(Churn_Data[[#This Row],[Churn]]="Yes",Churn_Data[[#This Row],[tenure]],NA())</f>
        <v>#N/A</v>
      </c>
      <c r="AF6508">
        <v>6760.3</v>
      </c>
    </row>
    <row r="6509" spans="1:32" x14ac:dyDescent="0.3">
      <c r="A6509" t="s">
        <v>6544</v>
      </c>
      <c r="B6509" t="s">
        <v>30</v>
      </c>
      <c r="C6509" t="str">
        <f>IF(Churn_Data[[#This Row],[SeniorCitizen]]=1,"Yes","No")</f>
        <v>No</v>
      </c>
      <c r="D6509">
        <v>0</v>
      </c>
      <c r="E6509" t="s">
        <v>24</v>
      </c>
      <c r="F6509" t="s">
        <v>24</v>
      </c>
      <c r="G6509" t="s">
        <v>24</v>
      </c>
      <c r="H6509" t="s">
        <v>25</v>
      </c>
      <c r="I6509" t="s">
        <v>26</v>
      </c>
      <c r="J6509" t="str">
        <f>IF(Churn_Data[[#This Row],[InternetService]]&lt;&gt;"No","Yes","No")</f>
        <v>Yes</v>
      </c>
      <c r="K6509" t="s">
        <v>24</v>
      </c>
      <c r="L6509" t="s">
        <v>24</v>
      </c>
      <c r="M6509" t="s">
        <v>24</v>
      </c>
      <c r="N6509" t="s">
        <v>25</v>
      </c>
      <c r="O6509" t="s">
        <v>24</v>
      </c>
      <c r="P6509" t="s">
        <v>24</v>
      </c>
      <c r="Q6509" t="s">
        <v>25</v>
      </c>
      <c r="R6509">
        <f>IF(Churn_Data[[#This Row],[Churn]]="Yes",1,0)</f>
        <v>0</v>
      </c>
      <c r="S6509" t="s">
        <v>24</v>
      </c>
      <c r="T6509">
        <f>(Churn_Data[[#This Row],[OnlineSecurity]]="Yes")+(Churn_Data[[#This Row],[OnlineBackup]]="Yes")+(Churn_Data[[#This Row],[DeviceProtection]]="Yes")+(Churn_Data[[#This Row],[TechSupport]]="Yes")+(Churn_Data[[#This Row],[StreamingTV]]="Yes")+(Churn_Data[[#This Row],[StreamingMovies]]="Yes")</f>
        <v>5</v>
      </c>
      <c r="U6509" t="s">
        <v>5607</v>
      </c>
      <c r="V6509" t="s">
        <v>46</v>
      </c>
      <c r="W6509" t="str">
        <f>IF(ISNUMBER(SEARCH("automatic", Churn_Data[[#This Row],[PaymentMethod]])), "Automatic", "Manual")</f>
        <v>Automatic</v>
      </c>
      <c r="X6509">
        <v>104.65</v>
      </c>
      <c r="Y6509" t="str">
        <f>IF(Churn_Data[[#This Row],[tenure]]&lt;=12,"0-1 Year",IF(Churn_Data[[#This Row],[tenure]]&lt;=24,"1-2 Years",IF(Churn_Data[[#This Row],[tenure]]&lt;=36,"2-3 Years",IF(Churn_Data[[#This Row],[tenure]]&lt;=48,"3-4 Years",IF(Churn_Data[[#This Row],[tenure]]&lt;=60,"4-5 Years","5+ Years")))))</f>
        <v>5+ Years</v>
      </c>
      <c r="Z6509">
        <v>71</v>
      </c>
      <c r="AA6509">
        <v>7288.4</v>
      </c>
      <c r="AB6509">
        <f>IF(Churn_Data[[#This Row],[Churn]]="No",Churn_Data[[#This Row],[MonthlyCharges]],NA())</f>
        <v>104.65</v>
      </c>
      <c r="AC6509">
        <f>IF(Churn_Data[[#This Row],[Churn]]="No",Churn_Data[[#This Row],[tenure]],NA())</f>
        <v>71</v>
      </c>
      <c r="AD6509" t="e">
        <f>IF(Churn_Data[[#This Row],[Churn]]="Yes",Churn_Data[[#This Row],[MonthlyCharges]],NA())</f>
        <v>#N/A</v>
      </c>
      <c r="AE6509" t="e">
        <f>IF(Churn_Data[[#This Row],[Churn]]="Yes",Churn_Data[[#This Row],[tenure]],NA())</f>
        <v>#N/A</v>
      </c>
      <c r="AF6509">
        <v>7430.15</v>
      </c>
    </row>
    <row r="6510" spans="1:32" x14ac:dyDescent="0.3">
      <c r="A6510" t="s">
        <v>6545</v>
      </c>
      <c r="B6510" t="s">
        <v>23</v>
      </c>
      <c r="C6510" t="str">
        <f>IF(Churn_Data[[#This Row],[SeniorCitizen]]=1,"Yes","No")</f>
        <v>No</v>
      </c>
      <c r="D6510">
        <v>0</v>
      </c>
      <c r="E6510" t="s">
        <v>24</v>
      </c>
      <c r="F6510" t="s">
        <v>24</v>
      </c>
      <c r="G6510" t="s">
        <v>24</v>
      </c>
      <c r="H6510" t="s">
        <v>25</v>
      </c>
      <c r="I6510" t="s">
        <v>26</v>
      </c>
      <c r="J6510" t="str">
        <f>IF(Churn_Data[[#This Row],[InternetService]]&lt;&gt;"No","Yes","No")</f>
        <v>Yes</v>
      </c>
      <c r="K6510" t="s">
        <v>25</v>
      </c>
      <c r="L6510" t="s">
        <v>25</v>
      </c>
      <c r="M6510" t="s">
        <v>24</v>
      </c>
      <c r="N6510" t="s">
        <v>24</v>
      </c>
      <c r="O6510" t="s">
        <v>24</v>
      </c>
      <c r="P6510" t="s">
        <v>24</v>
      </c>
      <c r="Q6510" t="s">
        <v>25</v>
      </c>
      <c r="R6510">
        <f>IF(Churn_Data[[#This Row],[Churn]]="Yes",1,0)</f>
        <v>0</v>
      </c>
      <c r="S6510" t="s">
        <v>25</v>
      </c>
      <c r="T6510">
        <f>(Churn_Data[[#This Row],[OnlineSecurity]]="Yes")+(Churn_Data[[#This Row],[OnlineBackup]]="Yes")+(Churn_Data[[#This Row],[DeviceProtection]]="Yes")+(Churn_Data[[#This Row],[TechSupport]]="Yes")+(Churn_Data[[#This Row],[StreamingTV]]="Yes")+(Churn_Data[[#This Row],[StreamingMovies]]="Yes")</f>
        <v>4</v>
      </c>
      <c r="U6510" t="s">
        <v>5607</v>
      </c>
      <c r="V6510" t="s">
        <v>28</v>
      </c>
      <c r="W6510" t="str">
        <f>IF(ISNUMBER(SEARCH("automatic", Churn_Data[[#This Row],[PaymentMethod]])), "Automatic", "Manual")</f>
        <v>Manual</v>
      </c>
      <c r="X6510">
        <v>103.05</v>
      </c>
      <c r="Y6510" t="str">
        <f>IF(Churn_Data[[#This Row],[tenure]]&lt;=12,"0-1 Year",IF(Churn_Data[[#This Row],[tenure]]&lt;=24,"1-2 Years",IF(Churn_Data[[#This Row],[tenure]]&lt;=36,"2-3 Years",IF(Churn_Data[[#This Row],[tenure]]&lt;=48,"3-4 Years",IF(Churn_Data[[#This Row],[tenure]]&lt;=60,"4-5 Years","5+ Years")))))</f>
        <v>4-5 Years</v>
      </c>
      <c r="Z6510">
        <v>50</v>
      </c>
      <c r="AA6510">
        <v>5153.5</v>
      </c>
      <c r="AB6510">
        <f>IF(Churn_Data[[#This Row],[Churn]]="No",Churn_Data[[#This Row],[MonthlyCharges]],NA())</f>
        <v>103.05</v>
      </c>
      <c r="AC6510">
        <f>IF(Churn_Data[[#This Row],[Churn]]="No",Churn_Data[[#This Row],[tenure]],NA())</f>
        <v>50</v>
      </c>
      <c r="AD6510" t="e">
        <f>IF(Churn_Data[[#This Row],[Churn]]="Yes",Churn_Data[[#This Row],[MonthlyCharges]],NA())</f>
        <v>#N/A</v>
      </c>
      <c r="AE6510" t="e">
        <f>IF(Churn_Data[[#This Row],[Churn]]="Yes",Churn_Data[[#This Row],[tenure]],NA())</f>
        <v>#N/A</v>
      </c>
      <c r="AF6510">
        <v>5152.5</v>
      </c>
    </row>
    <row r="6511" spans="1:32" x14ac:dyDescent="0.3">
      <c r="A6511" t="s">
        <v>6546</v>
      </c>
      <c r="B6511" t="s">
        <v>23</v>
      </c>
      <c r="C6511" t="str">
        <f>IF(Churn_Data[[#This Row],[SeniorCitizen]]=1,"Yes","No")</f>
        <v>No</v>
      </c>
      <c r="D6511">
        <v>0</v>
      </c>
      <c r="E6511" t="s">
        <v>25</v>
      </c>
      <c r="F6511" t="s">
        <v>24</v>
      </c>
      <c r="G6511" t="s">
        <v>24</v>
      </c>
      <c r="H6511" t="s">
        <v>25</v>
      </c>
      <c r="I6511" t="s">
        <v>26</v>
      </c>
      <c r="J6511" t="str">
        <f>IF(Churn_Data[[#This Row],[InternetService]]&lt;&gt;"No","Yes","No")</f>
        <v>Yes</v>
      </c>
      <c r="K6511" t="s">
        <v>24</v>
      </c>
      <c r="L6511" t="s">
        <v>24</v>
      </c>
      <c r="M6511" t="s">
        <v>25</v>
      </c>
      <c r="N6511" t="s">
        <v>24</v>
      </c>
      <c r="O6511" t="s">
        <v>24</v>
      </c>
      <c r="P6511" t="s">
        <v>24</v>
      </c>
      <c r="Q6511" t="s">
        <v>25</v>
      </c>
      <c r="R6511">
        <f>IF(Churn_Data[[#This Row],[Churn]]="Yes",1,0)</f>
        <v>0</v>
      </c>
      <c r="S6511" t="s">
        <v>24</v>
      </c>
      <c r="T6511">
        <f>(Churn_Data[[#This Row],[OnlineSecurity]]="Yes")+(Churn_Data[[#This Row],[OnlineBackup]]="Yes")+(Churn_Data[[#This Row],[DeviceProtection]]="Yes")+(Churn_Data[[#This Row],[TechSupport]]="Yes")+(Churn_Data[[#This Row],[StreamingTV]]="Yes")+(Churn_Data[[#This Row],[StreamingMovies]]="Yes")</f>
        <v>5</v>
      </c>
      <c r="U6511" t="s">
        <v>5607</v>
      </c>
      <c r="V6511" t="s">
        <v>72</v>
      </c>
      <c r="W6511" t="str">
        <f>IF(ISNUMBER(SEARCH("automatic", Churn_Data[[#This Row],[PaymentMethod]])), "Automatic", "Manual")</f>
        <v>Automatic</v>
      </c>
      <c r="X6511">
        <v>106</v>
      </c>
      <c r="Y6511" t="str">
        <f>IF(Churn_Data[[#This Row],[tenure]]&lt;=12,"0-1 Year",IF(Churn_Data[[#This Row],[tenure]]&lt;=24,"1-2 Years",IF(Churn_Data[[#This Row],[tenure]]&lt;=36,"2-3 Years",IF(Churn_Data[[#This Row],[tenure]]&lt;=48,"3-4 Years",IF(Churn_Data[[#This Row],[tenure]]&lt;=60,"4-5 Years","5+ Years")))))</f>
        <v>3-4 Years</v>
      </c>
      <c r="Z6511">
        <v>43</v>
      </c>
      <c r="AA6511">
        <v>4532.3</v>
      </c>
      <c r="AB6511">
        <f>IF(Churn_Data[[#This Row],[Churn]]="No",Churn_Data[[#This Row],[MonthlyCharges]],NA())</f>
        <v>106</v>
      </c>
      <c r="AC6511">
        <f>IF(Churn_Data[[#This Row],[Churn]]="No",Churn_Data[[#This Row],[tenure]],NA())</f>
        <v>43</v>
      </c>
      <c r="AD6511" t="e">
        <f>IF(Churn_Data[[#This Row],[Churn]]="Yes",Churn_Data[[#This Row],[MonthlyCharges]],NA())</f>
        <v>#N/A</v>
      </c>
      <c r="AE6511" t="e">
        <f>IF(Churn_Data[[#This Row],[Churn]]="Yes",Churn_Data[[#This Row],[tenure]],NA())</f>
        <v>#N/A</v>
      </c>
      <c r="AF6511">
        <v>4558</v>
      </c>
    </row>
    <row r="6512" spans="1:32" x14ac:dyDescent="0.3">
      <c r="A6512" t="s">
        <v>6547</v>
      </c>
      <c r="B6512" t="s">
        <v>23</v>
      </c>
      <c r="C6512" t="str">
        <f>IF(Churn_Data[[#This Row],[SeniorCitizen]]=1,"Yes","No")</f>
        <v>No</v>
      </c>
      <c r="D6512">
        <v>0</v>
      </c>
      <c r="E6512" t="s">
        <v>25</v>
      </c>
      <c r="F6512" t="s">
        <v>25</v>
      </c>
      <c r="G6512" t="s">
        <v>24</v>
      </c>
      <c r="H6512" t="s">
        <v>25</v>
      </c>
      <c r="I6512" t="s">
        <v>26</v>
      </c>
      <c r="J6512" t="str">
        <f>IF(Churn_Data[[#This Row],[InternetService]]&lt;&gt;"No","Yes","No")</f>
        <v>Yes</v>
      </c>
      <c r="K6512" t="s">
        <v>24</v>
      </c>
      <c r="L6512" t="s">
        <v>25</v>
      </c>
      <c r="M6512" t="s">
        <v>24</v>
      </c>
      <c r="N6512" t="s">
        <v>24</v>
      </c>
      <c r="O6512" t="s">
        <v>25</v>
      </c>
      <c r="P6512" t="s">
        <v>24</v>
      </c>
      <c r="Q6512" t="s">
        <v>25</v>
      </c>
      <c r="R6512">
        <f>IF(Churn_Data[[#This Row],[Churn]]="Yes",1,0)</f>
        <v>0</v>
      </c>
      <c r="S6512" t="s">
        <v>24</v>
      </c>
      <c r="T6512">
        <f>(Churn_Data[[#This Row],[OnlineSecurity]]="Yes")+(Churn_Data[[#This Row],[OnlineBackup]]="Yes")+(Churn_Data[[#This Row],[DeviceProtection]]="Yes")+(Churn_Data[[#This Row],[TechSupport]]="Yes")+(Churn_Data[[#This Row],[StreamingTV]]="Yes")+(Churn_Data[[#This Row],[StreamingMovies]]="Yes")</f>
        <v>4</v>
      </c>
      <c r="U6512" t="s">
        <v>5607</v>
      </c>
      <c r="V6512" t="s">
        <v>46</v>
      </c>
      <c r="W6512" t="str">
        <f>IF(ISNUMBER(SEARCH("automatic", Churn_Data[[#This Row],[PaymentMethod]])), "Automatic", "Manual")</f>
        <v>Automatic</v>
      </c>
      <c r="X6512">
        <v>95.85</v>
      </c>
      <c r="Y6512" t="str">
        <f>IF(Churn_Data[[#This Row],[tenure]]&lt;=12,"0-1 Year",IF(Churn_Data[[#This Row],[tenure]]&lt;=24,"1-2 Years",IF(Churn_Data[[#This Row],[tenure]]&lt;=36,"2-3 Years",IF(Churn_Data[[#This Row],[tenure]]&lt;=48,"3-4 Years",IF(Churn_Data[[#This Row],[tenure]]&lt;=60,"4-5 Years","5+ Years")))))</f>
        <v>2-3 Years</v>
      </c>
      <c r="Z6512">
        <v>26</v>
      </c>
      <c r="AA6512">
        <v>2475.35</v>
      </c>
      <c r="AB6512">
        <f>IF(Churn_Data[[#This Row],[Churn]]="No",Churn_Data[[#This Row],[MonthlyCharges]],NA())</f>
        <v>95.85</v>
      </c>
      <c r="AC6512">
        <f>IF(Churn_Data[[#This Row],[Churn]]="No",Churn_Data[[#This Row],[tenure]],NA())</f>
        <v>26</v>
      </c>
      <c r="AD6512" t="e">
        <f>IF(Churn_Data[[#This Row],[Churn]]="Yes",Churn_Data[[#This Row],[MonthlyCharges]],NA())</f>
        <v>#N/A</v>
      </c>
      <c r="AE6512" t="e">
        <f>IF(Churn_Data[[#This Row],[Churn]]="Yes",Churn_Data[[#This Row],[tenure]],NA())</f>
        <v>#N/A</v>
      </c>
      <c r="AF6512">
        <v>2492.1</v>
      </c>
    </row>
    <row r="6513" spans="1:32" x14ac:dyDescent="0.3">
      <c r="A6513" t="s">
        <v>6548</v>
      </c>
      <c r="B6513" t="s">
        <v>30</v>
      </c>
      <c r="C6513" t="str">
        <f>IF(Churn_Data[[#This Row],[SeniorCitizen]]=1,"Yes","No")</f>
        <v>No</v>
      </c>
      <c r="D6513">
        <v>0</v>
      </c>
      <c r="E6513" t="s">
        <v>24</v>
      </c>
      <c r="F6513" t="s">
        <v>25</v>
      </c>
      <c r="G6513" t="s">
        <v>24</v>
      </c>
      <c r="H6513" t="s">
        <v>25</v>
      </c>
      <c r="I6513" t="s">
        <v>26</v>
      </c>
      <c r="J6513" t="str">
        <f>IF(Churn_Data[[#This Row],[InternetService]]&lt;&gt;"No","Yes","No")</f>
        <v>Yes</v>
      </c>
      <c r="K6513" t="s">
        <v>25</v>
      </c>
      <c r="L6513" t="s">
        <v>25</v>
      </c>
      <c r="M6513" t="s">
        <v>24</v>
      </c>
      <c r="N6513" t="s">
        <v>25</v>
      </c>
      <c r="O6513" t="s">
        <v>24</v>
      </c>
      <c r="P6513" t="s">
        <v>24</v>
      </c>
      <c r="Q6513" t="s">
        <v>25</v>
      </c>
      <c r="R6513">
        <f>IF(Churn_Data[[#This Row],[Churn]]="Yes",1,0)</f>
        <v>0</v>
      </c>
      <c r="S6513" t="s">
        <v>24</v>
      </c>
      <c r="T6513">
        <f>(Churn_Data[[#This Row],[OnlineSecurity]]="Yes")+(Churn_Data[[#This Row],[OnlineBackup]]="Yes")+(Churn_Data[[#This Row],[DeviceProtection]]="Yes")+(Churn_Data[[#This Row],[TechSupport]]="Yes")+(Churn_Data[[#This Row],[StreamingTV]]="Yes")+(Churn_Data[[#This Row],[StreamingMovies]]="Yes")</f>
        <v>3</v>
      </c>
      <c r="U6513" t="s">
        <v>5607</v>
      </c>
      <c r="V6513" t="s">
        <v>32</v>
      </c>
      <c r="W6513" t="str">
        <f>IF(ISNUMBER(SEARCH("automatic", Churn_Data[[#This Row],[PaymentMethod]])), "Automatic", "Manual")</f>
        <v>Manual</v>
      </c>
      <c r="X6513">
        <v>93.8</v>
      </c>
      <c r="Y6513" t="str">
        <f>IF(Churn_Data[[#This Row],[tenure]]&lt;=12,"0-1 Year",IF(Churn_Data[[#This Row],[tenure]]&lt;=24,"1-2 Years",IF(Churn_Data[[#This Row],[tenure]]&lt;=36,"2-3 Years",IF(Churn_Data[[#This Row],[tenure]]&lt;=48,"3-4 Years",IF(Churn_Data[[#This Row],[tenure]]&lt;=60,"4-5 Years","5+ Years")))))</f>
        <v>2-3 Years</v>
      </c>
      <c r="Z6513">
        <v>31</v>
      </c>
      <c r="AA6513">
        <v>2939.8</v>
      </c>
      <c r="AB6513">
        <f>IF(Churn_Data[[#This Row],[Churn]]="No",Churn_Data[[#This Row],[MonthlyCharges]],NA())</f>
        <v>93.8</v>
      </c>
      <c r="AC6513">
        <f>IF(Churn_Data[[#This Row],[Churn]]="No",Churn_Data[[#This Row],[tenure]],NA())</f>
        <v>31</v>
      </c>
      <c r="AD6513" t="e">
        <f>IF(Churn_Data[[#This Row],[Churn]]="Yes",Churn_Data[[#This Row],[MonthlyCharges]],NA())</f>
        <v>#N/A</v>
      </c>
      <c r="AE6513" t="e">
        <f>IF(Churn_Data[[#This Row],[Churn]]="Yes",Churn_Data[[#This Row],[tenure]],NA())</f>
        <v>#N/A</v>
      </c>
      <c r="AF6513">
        <v>2907.8</v>
      </c>
    </row>
    <row r="6514" spans="1:32" x14ac:dyDescent="0.3">
      <c r="A6514" t="s">
        <v>6549</v>
      </c>
      <c r="B6514" t="s">
        <v>23</v>
      </c>
      <c r="C6514" t="str">
        <f>IF(Churn_Data[[#This Row],[SeniorCitizen]]=1,"Yes","No")</f>
        <v>No</v>
      </c>
      <c r="D6514">
        <v>0</v>
      </c>
      <c r="E6514" t="s">
        <v>24</v>
      </c>
      <c r="F6514" t="s">
        <v>24</v>
      </c>
      <c r="G6514" t="s">
        <v>24</v>
      </c>
      <c r="H6514" t="s">
        <v>25</v>
      </c>
      <c r="I6514" t="s">
        <v>26</v>
      </c>
      <c r="J6514" t="str">
        <f>IF(Churn_Data[[#This Row],[InternetService]]&lt;&gt;"No","Yes","No")</f>
        <v>Yes</v>
      </c>
      <c r="K6514" t="s">
        <v>24</v>
      </c>
      <c r="L6514" t="s">
        <v>24</v>
      </c>
      <c r="M6514" t="s">
        <v>25</v>
      </c>
      <c r="N6514" t="s">
        <v>25</v>
      </c>
      <c r="O6514" t="s">
        <v>24</v>
      </c>
      <c r="P6514" t="s">
        <v>24</v>
      </c>
      <c r="Q6514" t="s">
        <v>25</v>
      </c>
      <c r="R6514">
        <f>IF(Churn_Data[[#This Row],[Churn]]="Yes",1,0)</f>
        <v>0</v>
      </c>
      <c r="S6514" t="s">
        <v>25</v>
      </c>
      <c r="T6514">
        <f>(Churn_Data[[#This Row],[OnlineSecurity]]="Yes")+(Churn_Data[[#This Row],[OnlineBackup]]="Yes")+(Churn_Data[[#This Row],[DeviceProtection]]="Yes")+(Churn_Data[[#This Row],[TechSupport]]="Yes")+(Churn_Data[[#This Row],[StreamingTV]]="Yes")+(Churn_Data[[#This Row],[StreamingMovies]]="Yes")</f>
        <v>4</v>
      </c>
      <c r="U6514" t="s">
        <v>5607</v>
      </c>
      <c r="V6514" t="s">
        <v>72</v>
      </c>
      <c r="W6514" t="str">
        <f>IF(ISNUMBER(SEARCH("automatic", Churn_Data[[#This Row],[PaymentMethod]])), "Automatic", "Manual")</f>
        <v>Automatic</v>
      </c>
      <c r="X6514">
        <v>99.25</v>
      </c>
      <c r="Y6514" t="str">
        <f>IF(Churn_Data[[#This Row],[tenure]]&lt;=12,"0-1 Year",IF(Churn_Data[[#This Row],[tenure]]&lt;=24,"1-2 Years",IF(Churn_Data[[#This Row],[tenure]]&lt;=36,"2-3 Years",IF(Churn_Data[[#This Row],[tenure]]&lt;=48,"3-4 Years",IF(Churn_Data[[#This Row],[tenure]]&lt;=60,"4-5 Years","5+ Years")))))</f>
        <v>4-5 Years</v>
      </c>
      <c r="Z6514">
        <v>58</v>
      </c>
      <c r="AA6514">
        <v>5846.65</v>
      </c>
      <c r="AB6514">
        <f>IF(Churn_Data[[#This Row],[Churn]]="No",Churn_Data[[#This Row],[MonthlyCharges]],NA())</f>
        <v>99.25</v>
      </c>
      <c r="AC6514">
        <f>IF(Churn_Data[[#This Row],[Churn]]="No",Churn_Data[[#This Row],[tenure]],NA())</f>
        <v>58</v>
      </c>
      <c r="AD6514" t="e">
        <f>IF(Churn_Data[[#This Row],[Churn]]="Yes",Churn_Data[[#This Row],[MonthlyCharges]],NA())</f>
        <v>#N/A</v>
      </c>
      <c r="AE6514" t="e">
        <f>IF(Churn_Data[[#This Row],[Churn]]="Yes",Churn_Data[[#This Row],[tenure]],NA())</f>
        <v>#N/A</v>
      </c>
      <c r="AF6514">
        <v>5756.5</v>
      </c>
    </row>
    <row r="6515" spans="1:32" x14ac:dyDescent="0.3">
      <c r="A6515" t="s">
        <v>6550</v>
      </c>
      <c r="B6515" t="s">
        <v>30</v>
      </c>
      <c r="C6515" t="str">
        <f>IF(Churn_Data[[#This Row],[SeniorCitizen]]=1,"Yes","No")</f>
        <v>No</v>
      </c>
      <c r="D6515">
        <v>0</v>
      </c>
      <c r="E6515" t="s">
        <v>25</v>
      </c>
      <c r="F6515" t="s">
        <v>24</v>
      </c>
      <c r="G6515" t="s">
        <v>24</v>
      </c>
      <c r="H6515" t="s">
        <v>25</v>
      </c>
      <c r="I6515" t="s">
        <v>26</v>
      </c>
      <c r="J6515" t="str">
        <f>IF(Churn_Data[[#This Row],[InternetService]]&lt;&gt;"No","Yes","No")</f>
        <v>Yes</v>
      </c>
      <c r="K6515" t="s">
        <v>24</v>
      </c>
      <c r="L6515" t="s">
        <v>24</v>
      </c>
      <c r="M6515" t="s">
        <v>24</v>
      </c>
      <c r="N6515" t="s">
        <v>25</v>
      </c>
      <c r="O6515" t="s">
        <v>25</v>
      </c>
      <c r="P6515" t="s">
        <v>24</v>
      </c>
      <c r="Q6515" t="s">
        <v>25</v>
      </c>
      <c r="R6515">
        <f>IF(Churn_Data[[#This Row],[Churn]]="Yes",1,0)</f>
        <v>0</v>
      </c>
      <c r="S6515" t="s">
        <v>25</v>
      </c>
      <c r="T6515">
        <f>(Churn_Data[[#This Row],[OnlineSecurity]]="Yes")+(Churn_Data[[#This Row],[OnlineBackup]]="Yes")+(Churn_Data[[#This Row],[DeviceProtection]]="Yes")+(Churn_Data[[#This Row],[TechSupport]]="Yes")+(Churn_Data[[#This Row],[StreamingTV]]="Yes")+(Churn_Data[[#This Row],[StreamingMovies]]="Yes")</f>
        <v>4</v>
      </c>
      <c r="U6515" t="s">
        <v>5607</v>
      </c>
      <c r="V6515" t="s">
        <v>32</v>
      </c>
      <c r="W6515" t="str">
        <f>IF(ISNUMBER(SEARCH("automatic", Churn_Data[[#This Row],[PaymentMethod]])), "Automatic", "Manual")</f>
        <v>Manual</v>
      </c>
      <c r="X6515">
        <v>95.95</v>
      </c>
      <c r="Y6515" t="str">
        <f>IF(Churn_Data[[#This Row],[tenure]]&lt;=12,"0-1 Year",IF(Churn_Data[[#This Row],[tenure]]&lt;=24,"1-2 Years",IF(Churn_Data[[#This Row],[tenure]]&lt;=36,"2-3 Years",IF(Churn_Data[[#This Row],[tenure]]&lt;=48,"3-4 Years",IF(Churn_Data[[#This Row],[tenure]]&lt;=60,"4-5 Years","5+ Years")))))</f>
        <v>4-5 Years</v>
      </c>
      <c r="Z6515">
        <v>53</v>
      </c>
      <c r="AA6515">
        <v>5036.8999999999996</v>
      </c>
      <c r="AB6515">
        <f>IF(Churn_Data[[#This Row],[Churn]]="No",Churn_Data[[#This Row],[MonthlyCharges]],NA())</f>
        <v>95.95</v>
      </c>
      <c r="AC6515">
        <f>IF(Churn_Data[[#This Row],[Churn]]="No",Churn_Data[[#This Row],[tenure]],NA())</f>
        <v>53</v>
      </c>
      <c r="AD6515" t="e">
        <f>IF(Churn_Data[[#This Row],[Churn]]="Yes",Churn_Data[[#This Row],[MonthlyCharges]],NA())</f>
        <v>#N/A</v>
      </c>
      <c r="AE6515" t="e">
        <f>IF(Churn_Data[[#This Row],[Churn]]="Yes",Churn_Data[[#This Row],[tenure]],NA())</f>
        <v>#N/A</v>
      </c>
      <c r="AF6515">
        <v>5085.3500000000004</v>
      </c>
    </row>
    <row r="6516" spans="1:32" x14ac:dyDescent="0.3">
      <c r="A6516" t="s">
        <v>6551</v>
      </c>
      <c r="B6516" t="s">
        <v>23</v>
      </c>
      <c r="C6516" t="str">
        <f>IF(Churn_Data[[#This Row],[SeniorCitizen]]=1,"Yes","No")</f>
        <v>No</v>
      </c>
      <c r="D6516">
        <v>0</v>
      </c>
      <c r="E6516" t="s">
        <v>25</v>
      </c>
      <c r="F6516" t="s">
        <v>25</v>
      </c>
      <c r="G6516" t="s">
        <v>24</v>
      </c>
      <c r="H6516" t="s">
        <v>25</v>
      </c>
      <c r="I6516" t="s">
        <v>26</v>
      </c>
      <c r="J6516" t="str">
        <f>IF(Churn_Data[[#This Row],[InternetService]]&lt;&gt;"No","Yes","No")</f>
        <v>Yes</v>
      </c>
      <c r="K6516" t="s">
        <v>25</v>
      </c>
      <c r="L6516" t="s">
        <v>25</v>
      </c>
      <c r="M6516" t="s">
        <v>25</v>
      </c>
      <c r="N6516" t="s">
        <v>25</v>
      </c>
      <c r="O6516" t="s">
        <v>24</v>
      </c>
      <c r="P6516" t="s">
        <v>24</v>
      </c>
      <c r="Q6516" t="s">
        <v>25</v>
      </c>
      <c r="R6516">
        <f>IF(Churn_Data[[#This Row],[Churn]]="Yes",1,0)</f>
        <v>0</v>
      </c>
      <c r="S6516" t="s">
        <v>25</v>
      </c>
      <c r="T6516">
        <f>(Churn_Data[[#This Row],[OnlineSecurity]]="Yes")+(Churn_Data[[#This Row],[OnlineBackup]]="Yes")+(Churn_Data[[#This Row],[DeviceProtection]]="Yes")+(Churn_Data[[#This Row],[TechSupport]]="Yes")+(Churn_Data[[#This Row],[StreamingTV]]="Yes")+(Churn_Data[[#This Row],[StreamingMovies]]="Yes")</f>
        <v>2</v>
      </c>
      <c r="U6516" t="s">
        <v>5607</v>
      </c>
      <c r="V6516" t="s">
        <v>72</v>
      </c>
      <c r="W6516" t="str">
        <f>IF(ISNUMBER(SEARCH("automatic", Churn_Data[[#This Row],[PaymentMethod]])), "Automatic", "Manual")</f>
        <v>Automatic</v>
      </c>
      <c r="X6516">
        <v>87.55</v>
      </c>
      <c r="Y6516" t="str">
        <f>IF(Churn_Data[[#This Row],[tenure]]&lt;=12,"0-1 Year",IF(Churn_Data[[#This Row],[tenure]]&lt;=24,"1-2 Years",IF(Churn_Data[[#This Row],[tenure]]&lt;=36,"2-3 Years",IF(Churn_Data[[#This Row],[tenure]]&lt;=48,"3-4 Years",IF(Churn_Data[[#This Row],[tenure]]&lt;=60,"4-5 Years","5+ Years")))))</f>
        <v>4-5 Years</v>
      </c>
      <c r="Z6516">
        <v>51</v>
      </c>
      <c r="AA6516">
        <v>4475.8999999999996</v>
      </c>
      <c r="AB6516">
        <f>IF(Churn_Data[[#This Row],[Churn]]="No",Churn_Data[[#This Row],[MonthlyCharges]],NA())</f>
        <v>87.55</v>
      </c>
      <c r="AC6516">
        <f>IF(Churn_Data[[#This Row],[Churn]]="No",Churn_Data[[#This Row],[tenure]],NA())</f>
        <v>51</v>
      </c>
      <c r="AD6516" t="e">
        <f>IF(Churn_Data[[#This Row],[Churn]]="Yes",Churn_Data[[#This Row],[MonthlyCharges]],NA())</f>
        <v>#N/A</v>
      </c>
      <c r="AE6516" t="e">
        <f>IF(Churn_Data[[#This Row],[Churn]]="Yes",Churn_Data[[#This Row],[tenure]],NA())</f>
        <v>#N/A</v>
      </c>
      <c r="AF6516">
        <v>4465.05</v>
      </c>
    </row>
    <row r="6517" spans="1:32" x14ac:dyDescent="0.3">
      <c r="A6517" t="s">
        <v>6552</v>
      </c>
      <c r="B6517" t="s">
        <v>23</v>
      </c>
      <c r="C6517" t="str">
        <f>IF(Churn_Data[[#This Row],[SeniorCitizen]]=1,"Yes","No")</f>
        <v>No</v>
      </c>
      <c r="D6517">
        <v>0</v>
      </c>
      <c r="E6517" t="s">
        <v>24</v>
      </c>
      <c r="F6517" t="s">
        <v>24</v>
      </c>
      <c r="G6517" t="s">
        <v>24</v>
      </c>
      <c r="H6517" t="s">
        <v>25</v>
      </c>
      <c r="I6517" t="s">
        <v>26</v>
      </c>
      <c r="J6517" t="str">
        <f>IF(Churn_Data[[#This Row],[InternetService]]&lt;&gt;"No","Yes","No")</f>
        <v>Yes</v>
      </c>
      <c r="K6517" t="s">
        <v>25</v>
      </c>
      <c r="L6517" t="s">
        <v>25</v>
      </c>
      <c r="M6517" t="s">
        <v>25</v>
      </c>
      <c r="N6517" t="s">
        <v>25</v>
      </c>
      <c r="O6517" t="s">
        <v>24</v>
      </c>
      <c r="P6517" t="s">
        <v>24</v>
      </c>
      <c r="Q6517" t="s">
        <v>25</v>
      </c>
      <c r="R6517">
        <f>IF(Churn_Data[[#This Row],[Churn]]="Yes",1,0)</f>
        <v>0</v>
      </c>
      <c r="S6517" t="s">
        <v>25</v>
      </c>
      <c r="T6517">
        <f>(Churn_Data[[#This Row],[OnlineSecurity]]="Yes")+(Churn_Data[[#This Row],[OnlineBackup]]="Yes")+(Churn_Data[[#This Row],[DeviceProtection]]="Yes")+(Churn_Data[[#This Row],[TechSupport]]="Yes")+(Churn_Data[[#This Row],[StreamingTV]]="Yes")+(Churn_Data[[#This Row],[StreamingMovies]]="Yes")</f>
        <v>2</v>
      </c>
      <c r="U6517" t="s">
        <v>5607</v>
      </c>
      <c r="V6517" t="s">
        <v>46</v>
      </c>
      <c r="W6517" t="str">
        <f>IF(ISNUMBER(SEARCH("automatic", Churn_Data[[#This Row],[PaymentMethod]])), "Automatic", "Manual")</f>
        <v>Automatic</v>
      </c>
      <c r="X6517">
        <v>88.9</v>
      </c>
      <c r="Y6517" t="str">
        <f>IF(Churn_Data[[#This Row],[tenure]]&lt;=12,"0-1 Year",IF(Churn_Data[[#This Row],[tenure]]&lt;=24,"1-2 Years",IF(Churn_Data[[#This Row],[tenure]]&lt;=36,"2-3 Years",IF(Churn_Data[[#This Row],[tenure]]&lt;=48,"3-4 Years",IF(Churn_Data[[#This Row],[tenure]]&lt;=60,"4-5 Years","5+ Years")))))</f>
        <v>4-5 Years</v>
      </c>
      <c r="Z6517">
        <v>56</v>
      </c>
      <c r="AA6517">
        <v>4968</v>
      </c>
      <c r="AB6517">
        <f>IF(Churn_Data[[#This Row],[Churn]]="No",Churn_Data[[#This Row],[MonthlyCharges]],NA())</f>
        <v>88.9</v>
      </c>
      <c r="AC6517">
        <f>IF(Churn_Data[[#This Row],[Churn]]="No",Churn_Data[[#This Row],[tenure]],NA())</f>
        <v>56</v>
      </c>
      <c r="AD6517" t="e">
        <f>IF(Churn_Data[[#This Row],[Churn]]="Yes",Churn_Data[[#This Row],[MonthlyCharges]],NA())</f>
        <v>#N/A</v>
      </c>
      <c r="AE6517" t="e">
        <f>IF(Churn_Data[[#This Row],[Churn]]="Yes",Churn_Data[[#This Row],[tenure]],NA())</f>
        <v>#N/A</v>
      </c>
      <c r="AF6517">
        <v>4978.3999999999996</v>
      </c>
    </row>
    <row r="6518" spans="1:32" x14ac:dyDescent="0.3">
      <c r="A6518" t="s">
        <v>6553</v>
      </c>
      <c r="B6518" t="s">
        <v>30</v>
      </c>
      <c r="C6518" t="str">
        <f>IF(Churn_Data[[#This Row],[SeniorCitizen]]=1,"Yes","No")</f>
        <v>No</v>
      </c>
      <c r="D6518">
        <v>0</v>
      </c>
      <c r="E6518" t="s">
        <v>24</v>
      </c>
      <c r="F6518" t="s">
        <v>24</v>
      </c>
      <c r="G6518" t="s">
        <v>24</v>
      </c>
      <c r="H6518" t="s">
        <v>25</v>
      </c>
      <c r="I6518" t="s">
        <v>26</v>
      </c>
      <c r="J6518" t="str">
        <f>IF(Churn_Data[[#This Row],[InternetService]]&lt;&gt;"No","Yes","No")</f>
        <v>Yes</v>
      </c>
      <c r="K6518" t="s">
        <v>25</v>
      </c>
      <c r="L6518" t="s">
        <v>25</v>
      </c>
      <c r="M6518" t="s">
        <v>25</v>
      </c>
      <c r="N6518" t="s">
        <v>25</v>
      </c>
      <c r="O6518" t="s">
        <v>25</v>
      </c>
      <c r="P6518" t="s">
        <v>24</v>
      </c>
      <c r="Q6518" t="s">
        <v>25</v>
      </c>
      <c r="R6518">
        <f>IF(Churn_Data[[#This Row],[Churn]]="Yes",1,0)</f>
        <v>0</v>
      </c>
      <c r="S6518" t="s">
        <v>25</v>
      </c>
      <c r="T6518">
        <f>(Churn_Data[[#This Row],[OnlineSecurity]]="Yes")+(Churn_Data[[#This Row],[OnlineBackup]]="Yes")+(Churn_Data[[#This Row],[DeviceProtection]]="Yes")+(Churn_Data[[#This Row],[TechSupport]]="Yes")+(Churn_Data[[#This Row],[StreamingTV]]="Yes")+(Churn_Data[[#This Row],[StreamingMovies]]="Yes")</f>
        <v>1</v>
      </c>
      <c r="U6518" t="s">
        <v>5607</v>
      </c>
      <c r="V6518" t="s">
        <v>46</v>
      </c>
      <c r="W6518" t="str">
        <f>IF(ISNUMBER(SEARCH("automatic", Churn_Data[[#This Row],[PaymentMethod]])), "Automatic", "Manual")</f>
        <v>Automatic</v>
      </c>
      <c r="X6518">
        <v>78.95</v>
      </c>
      <c r="Y6518" t="str">
        <f>IF(Churn_Data[[#This Row],[tenure]]&lt;=12,"0-1 Year",IF(Churn_Data[[#This Row],[tenure]]&lt;=24,"1-2 Years",IF(Churn_Data[[#This Row],[tenure]]&lt;=36,"2-3 Years",IF(Churn_Data[[#This Row],[tenure]]&lt;=48,"3-4 Years",IF(Churn_Data[[#This Row],[tenure]]&lt;=60,"4-5 Years","5+ Years")))))</f>
        <v>2-3 Years</v>
      </c>
      <c r="Z6518">
        <v>26</v>
      </c>
      <c r="AA6518">
        <v>2034.25</v>
      </c>
      <c r="AB6518">
        <f>IF(Churn_Data[[#This Row],[Churn]]="No",Churn_Data[[#This Row],[MonthlyCharges]],NA())</f>
        <v>78.95</v>
      </c>
      <c r="AC6518">
        <f>IF(Churn_Data[[#This Row],[Churn]]="No",Churn_Data[[#This Row],[tenure]],NA())</f>
        <v>26</v>
      </c>
      <c r="AD6518" t="e">
        <f>IF(Churn_Data[[#This Row],[Churn]]="Yes",Churn_Data[[#This Row],[MonthlyCharges]],NA())</f>
        <v>#N/A</v>
      </c>
      <c r="AE6518" t="e">
        <f>IF(Churn_Data[[#This Row],[Churn]]="Yes",Churn_Data[[#This Row],[tenure]],NA())</f>
        <v>#N/A</v>
      </c>
      <c r="AF6518">
        <v>2052.6999999999998</v>
      </c>
    </row>
    <row r="6519" spans="1:32" x14ac:dyDescent="0.3">
      <c r="A6519" t="s">
        <v>6554</v>
      </c>
      <c r="B6519" t="s">
        <v>30</v>
      </c>
      <c r="C6519" t="str">
        <f>IF(Churn_Data[[#This Row],[SeniorCitizen]]=1,"Yes","No")</f>
        <v>No</v>
      </c>
      <c r="D6519">
        <v>0</v>
      </c>
      <c r="E6519" t="s">
        <v>25</v>
      </c>
      <c r="F6519" t="s">
        <v>25</v>
      </c>
      <c r="G6519" t="s">
        <v>24</v>
      </c>
      <c r="H6519" t="s">
        <v>25</v>
      </c>
      <c r="I6519" t="s">
        <v>26</v>
      </c>
      <c r="J6519" t="str">
        <f>IF(Churn_Data[[#This Row],[InternetService]]&lt;&gt;"No","Yes","No")</f>
        <v>Yes</v>
      </c>
      <c r="K6519" t="s">
        <v>24</v>
      </c>
      <c r="L6519" t="s">
        <v>24</v>
      </c>
      <c r="M6519" t="s">
        <v>24</v>
      </c>
      <c r="N6519" t="s">
        <v>24</v>
      </c>
      <c r="O6519" t="s">
        <v>24</v>
      </c>
      <c r="P6519" t="s">
        <v>24</v>
      </c>
      <c r="Q6519" t="s">
        <v>25</v>
      </c>
      <c r="R6519">
        <f>IF(Churn_Data[[#This Row],[Churn]]="Yes",1,0)</f>
        <v>0</v>
      </c>
      <c r="S6519" t="s">
        <v>25</v>
      </c>
      <c r="T6519">
        <f>(Churn_Data[[#This Row],[OnlineSecurity]]="Yes")+(Churn_Data[[#This Row],[OnlineBackup]]="Yes")+(Churn_Data[[#This Row],[DeviceProtection]]="Yes")+(Churn_Data[[#This Row],[TechSupport]]="Yes")+(Churn_Data[[#This Row],[StreamingTV]]="Yes")+(Churn_Data[[#This Row],[StreamingMovies]]="Yes")</f>
        <v>6</v>
      </c>
      <c r="U6519" t="s">
        <v>5607</v>
      </c>
      <c r="V6519" t="s">
        <v>72</v>
      </c>
      <c r="W6519" t="str">
        <f>IF(ISNUMBER(SEARCH("automatic", Churn_Data[[#This Row],[PaymentMethod]])), "Automatic", "Manual")</f>
        <v>Automatic</v>
      </c>
      <c r="X6519">
        <v>112.2</v>
      </c>
      <c r="Y6519" t="str">
        <f>IF(Churn_Data[[#This Row],[tenure]]&lt;=12,"0-1 Year",IF(Churn_Data[[#This Row],[tenure]]&lt;=24,"1-2 Years",IF(Churn_Data[[#This Row],[tenure]]&lt;=36,"2-3 Years",IF(Churn_Data[[#This Row],[tenure]]&lt;=48,"3-4 Years",IF(Churn_Data[[#This Row],[tenure]]&lt;=60,"4-5 Years","5+ Years")))))</f>
        <v>3-4 Years</v>
      </c>
      <c r="Z6519">
        <v>45</v>
      </c>
      <c r="AA6519">
        <v>5031.8500000000004</v>
      </c>
      <c r="AB6519">
        <f>IF(Churn_Data[[#This Row],[Churn]]="No",Churn_Data[[#This Row],[MonthlyCharges]],NA())</f>
        <v>112.2</v>
      </c>
      <c r="AC6519">
        <f>IF(Churn_Data[[#This Row],[Churn]]="No",Churn_Data[[#This Row],[tenure]],NA())</f>
        <v>45</v>
      </c>
      <c r="AD6519" t="e">
        <f>IF(Churn_Data[[#This Row],[Churn]]="Yes",Churn_Data[[#This Row],[MonthlyCharges]],NA())</f>
        <v>#N/A</v>
      </c>
      <c r="AE6519" t="e">
        <f>IF(Churn_Data[[#This Row],[Churn]]="Yes",Churn_Data[[#This Row],[tenure]],NA())</f>
        <v>#N/A</v>
      </c>
      <c r="AF6519">
        <v>5049</v>
      </c>
    </row>
    <row r="6520" spans="1:32" x14ac:dyDescent="0.3">
      <c r="A6520" t="s">
        <v>6555</v>
      </c>
      <c r="B6520" t="s">
        <v>23</v>
      </c>
      <c r="C6520" t="str">
        <f>IF(Churn_Data[[#This Row],[SeniorCitizen]]=1,"Yes","No")</f>
        <v>No</v>
      </c>
      <c r="D6520">
        <v>0</v>
      </c>
      <c r="E6520" t="s">
        <v>24</v>
      </c>
      <c r="F6520" t="s">
        <v>25</v>
      </c>
      <c r="G6520" t="s">
        <v>24</v>
      </c>
      <c r="H6520" t="s">
        <v>25</v>
      </c>
      <c r="I6520" t="s">
        <v>26</v>
      </c>
      <c r="J6520" t="str">
        <f>IF(Churn_Data[[#This Row],[InternetService]]&lt;&gt;"No","Yes","No")</f>
        <v>Yes</v>
      </c>
      <c r="K6520" t="s">
        <v>25</v>
      </c>
      <c r="L6520" t="s">
        <v>24</v>
      </c>
      <c r="M6520" t="s">
        <v>24</v>
      </c>
      <c r="N6520" t="s">
        <v>25</v>
      </c>
      <c r="O6520" t="s">
        <v>24</v>
      </c>
      <c r="P6520" t="s">
        <v>24</v>
      </c>
      <c r="Q6520" t="s">
        <v>25</v>
      </c>
      <c r="R6520">
        <f>IF(Churn_Data[[#This Row],[Churn]]="Yes",1,0)</f>
        <v>0</v>
      </c>
      <c r="S6520" t="s">
        <v>24</v>
      </c>
      <c r="T6520">
        <f>(Churn_Data[[#This Row],[OnlineSecurity]]="Yes")+(Churn_Data[[#This Row],[OnlineBackup]]="Yes")+(Churn_Data[[#This Row],[DeviceProtection]]="Yes")+(Churn_Data[[#This Row],[TechSupport]]="Yes")+(Churn_Data[[#This Row],[StreamingTV]]="Yes")+(Churn_Data[[#This Row],[StreamingMovies]]="Yes")</f>
        <v>4</v>
      </c>
      <c r="U6520" t="s">
        <v>5607</v>
      </c>
      <c r="V6520" t="s">
        <v>32</v>
      </c>
      <c r="W6520" t="str">
        <f>IF(ISNUMBER(SEARCH("automatic", Churn_Data[[#This Row],[PaymentMethod]])), "Automatic", "Manual")</f>
        <v>Manual</v>
      </c>
      <c r="X6520">
        <v>97.05</v>
      </c>
      <c r="Y6520" t="str">
        <f>IF(Churn_Data[[#This Row],[tenure]]&lt;=12,"0-1 Year",IF(Churn_Data[[#This Row],[tenure]]&lt;=24,"1-2 Years",IF(Churn_Data[[#This Row],[tenure]]&lt;=36,"2-3 Years",IF(Churn_Data[[#This Row],[tenure]]&lt;=48,"3-4 Years",IF(Churn_Data[[#This Row],[tenure]]&lt;=60,"4-5 Years","5+ Years")))))</f>
        <v>3-4 Years</v>
      </c>
      <c r="Z6520">
        <v>48</v>
      </c>
      <c r="AA6520">
        <v>4692.95</v>
      </c>
      <c r="AB6520">
        <f>IF(Churn_Data[[#This Row],[Churn]]="No",Churn_Data[[#This Row],[MonthlyCharges]],NA())</f>
        <v>97.05</v>
      </c>
      <c r="AC6520">
        <f>IF(Churn_Data[[#This Row],[Churn]]="No",Churn_Data[[#This Row],[tenure]],NA())</f>
        <v>48</v>
      </c>
      <c r="AD6520" t="e">
        <f>IF(Churn_Data[[#This Row],[Churn]]="Yes",Churn_Data[[#This Row],[MonthlyCharges]],NA())</f>
        <v>#N/A</v>
      </c>
      <c r="AE6520" t="e">
        <f>IF(Churn_Data[[#This Row],[Churn]]="Yes",Churn_Data[[#This Row],[tenure]],NA())</f>
        <v>#N/A</v>
      </c>
      <c r="AF6520">
        <v>4658.3999999999996</v>
      </c>
    </row>
    <row r="6521" spans="1:32" x14ac:dyDescent="0.3">
      <c r="A6521" t="s">
        <v>6556</v>
      </c>
      <c r="B6521" t="s">
        <v>23</v>
      </c>
      <c r="C6521" t="str">
        <f>IF(Churn_Data[[#This Row],[SeniorCitizen]]=1,"Yes","No")</f>
        <v>No</v>
      </c>
      <c r="D6521">
        <v>0</v>
      </c>
      <c r="E6521" t="s">
        <v>25</v>
      </c>
      <c r="F6521" t="s">
        <v>25</v>
      </c>
      <c r="G6521" t="s">
        <v>24</v>
      </c>
      <c r="H6521" t="s">
        <v>25</v>
      </c>
      <c r="I6521" t="s">
        <v>26</v>
      </c>
      <c r="J6521" t="str">
        <f>IF(Churn_Data[[#This Row],[InternetService]]&lt;&gt;"No","Yes","No")</f>
        <v>Yes</v>
      </c>
      <c r="K6521" t="s">
        <v>24</v>
      </c>
      <c r="L6521" t="s">
        <v>24</v>
      </c>
      <c r="M6521" t="s">
        <v>25</v>
      </c>
      <c r="N6521" t="s">
        <v>25</v>
      </c>
      <c r="O6521" t="s">
        <v>24</v>
      </c>
      <c r="P6521" t="s">
        <v>24</v>
      </c>
      <c r="Q6521" t="s">
        <v>25</v>
      </c>
      <c r="R6521">
        <f>IF(Churn_Data[[#This Row],[Churn]]="Yes",1,0)</f>
        <v>0</v>
      </c>
      <c r="S6521" t="s">
        <v>24</v>
      </c>
      <c r="T6521">
        <f>(Churn_Data[[#This Row],[OnlineSecurity]]="Yes")+(Churn_Data[[#This Row],[OnlineBackup]]="Yes")+(Churn_Data[[#This Row],[DeviceProtection]]="Yes")+(Churn_Data[[#This Row],[TechSupport]]="Yes")+(Churn_Data[[#This Row],[StreamingTV]]="Yes")+(Churn_Data[[#This Row],[StreamingMovies]]="Yes")</f>
        <v>4</v>
      </c>
      <c r="U6521" t="s">
        <v>5607</v>
      </c>
      <c r="V6521" t="s">
        <v>32</v>
      </c>
      <c r="W6521" t="str">
        <f>IF(ISNUMBER(SEARCH("automatic", Churn_Data[[#This Row],[PaymentMethod]])), "Automatic", "Manual")</f>
        <v>Manual</v>
      </c>
      <c r="X6521">
        <v>100.3</v>
      </c>
      <c r="Y6521" t="str">
        <f>IF(Churn_Data[[#This Row],[tenure]]&lt;=12,"0-1 Year",IF(Churn_Data[[#This Row],[tenure]]&lt;=24,"1-2 Years",IF(Churn_Data[[#This Row],[tenure]]&lt;=36,"2-3 Years",IF(Churn_Data[[#This Row],[tenure]]&lt;=48,"3-4 Years",IF(Churn_Data[[#This Row],[tenure]]&lt;=60,"4-5 Years","5+ Years")))))</f>
        <v>3-4 Years</v>
      </c>
      <c r="Z6521">
        <v>45</v>
      </c>
      <c r="AA6521">
        <v>4483.95</v>
      </c>
      <c r="AB6521">
        <f>IF(Churn_Data[[#This Row],[Churn]]="No",Churn_Data[[#This Row],[MonthlyCharges]],NA())</f>
        <v>100.3</v>
      </c>
      <c r="AC6521">
        <f>IF(Churn_Data[[#This Row],[Churn]]="No",Churn_Data[[#This Row],[tenure]],NA())</f>
        <v>45</v>
      </c>
      <c r="AD6521" t="e">
        <f>IF(Churn_Data[[#This Row],[Churn]]="Yes",Churn_Data[[#This Row],[MonthlyCharges]],NA())</f>
        <v>#N/A</v>
      </c>
      <c r="AE6521" t="e">
        <f>IF(Churn_Data[[#This Row],[Churn]]="Yes",Churn_Data[[#This Row],[tenure]],NA())</f>
        <v>#N/A</v>
      </c>
      <c r="AF6521">
        <v>4513.5</v>
      </c>
    </row>
    <row r="6522" spans="1:32" x14ac:dyDescent="0.3">
      <c r="A6522" t="s">
        <v>6557</v>
      </c>
      <c r="B6522" t="s">
        <v>30</v>
      </c>
      <c r="C6522" t="str">
        <f>IF(Churn_Data[[#This Row],[SeniorCitizen]]=1,"Yes","No")</f>
        <v>No</v>
      </c>
      <c r="D6522">
        <v>0</v>
      </c>
      <c r="E6522" t="s">
        <v>25</v>
      </c>
      <c r="F6522" t="s">
        <v>25</v>
      </c>
      <c r="G6522" t="s">
        <v>24</v>
      </c>
      <c r="H6522" t="s">
        <v>25</v>
      </c>
      <c r="I6522" t="s">
        <v>26</v>
      </c>
      <c r="J6522" t="str">
        <f>IF(Churn_Data[[#This Row],[InternetService]]&lt;&gt;"No","Yes","No")</f>
        <v>Yes</v>
      </c>
      <c r="K6522" t="s">
        <v>25</v>
      </c>
      <c r="L6522" t="s">
        <v>24</v>
      </c>
      <c r="M6522" t="s">
        <v>25</v>
      </c>
      <c r="N6522" t="s">
        <v>25</v>
      </c>
      <c r="O6522" t="s">
        <v>24</v>
      </c>
      <c r="P6522" t="s">
        <v>24</v>
      </c>
      <c r="Q6522" t="s">
        <v>25</v>
      </c>
      <c r="R6522">
        <f>IF(Churn_Data[[#This Row],[Churn]]="Yes",1,0)</f>
        <v>0</v>
      </c>
      <c r="S6522" t="s">
        <v>24</v>
      </c>
      <c r="T6522">
        <f>(Churn_Data[[#This Row],[OnlineSecurity]]="Yes")+(Churn_Data[[#This Row],[OnlineBackup]]="Yes")+(Churn_Data[[#This Row],[DeviceProtection]]="Yes")+(Churn_Data[[#This Row],[TechSupport]]="Yes")+(Churn_Data[[#This Row],[StreamingTV]]="Yes")+(Churn_Data[[#This Row],[StreamingMovies]]="Yes")</f>
        <v>3</v>
      </c>
      <c r="U6522" t="s">
        <v>5607</v>
      </c>
      <c r="V6522" t="s">
        <v>46</v>
      </c>
      <c r="W6522" t="str">
        <f>IF(ISNUMBER(SEARCH("automatic", Churn_Data[[#This Row],[PaymentMethod]])), "Automatic", "Manual")</f>
        <v>Automatic</v>
      </c>
      <c r="X6522">
        <v>97</v>
      </c>
      <c r="Y6522" t="str">
        <f>IF(Churn_Data[[#This Row],[tenure]]&lt;=12,"0-1 Year",IF(Churn_Data[[#This Row],[tenure]]&lt;=24,"1-2 Years",IF(Churn_Data[[#This Row],[tenure]]&lt;=36,"2-3 Years",IF(Churn_Data[[#This Row],[tenure]]&lt;=48,"3-4 Years",IF(Churn_Data[[#This Row],[tenure]]&lt;=60,"4-5 Years","5+ Years")))))</f>
        <v>2-3 Years</v>
      </c>
      <c r="Z6522">
        <v>30</v>
      </c>
      <c r="AA6522">
        <v>3021.3</v>
      </c>
      <c r="AB6522">
        <f>IF(Churn_Data[[#This Row],[Churn]]="No",Churn_Data[[#This Row],[MonthlyCharges]],NA())</f>
        <v>97</v>
      </c>
      <c r="AC6522">
        <f>IF(Churn_Data[[#This Row],[Churn]]="No",Churn_Data[[#This Row],[tenure]],NA())</f>
        <v>30</v>
      </c>
      <c r="AD6522" t="e">
        <f>IF(Churn_Data[[#This Row],[Churn]]="Yes",Churn_Data[[#This Row],[MonthlyCharges]],NA())</f>
        <v>#N/A</v>
      </c>
      <c r="AE6522" t="e">
        <f>IF(Churn_Data[[#This Row],[Churn]]="Yes",Churn_Data[[#This Row],[tenure]],NA())</f>
        <v>#N/A</v>
      </c>
      <c r="AF6522">
        <v>2910</v>
      </c>
    </row>
    <row r="6523" spans="1:32" x14ac:dyDescent="0.3">
      <c r="A6523" t="s">
        <v>6558</v>
      </c>
      <c r="B6523" t="s">
        <v>30</v>
      </c>
      <c r="C6523" t="str">
        <f>IF(Churn_Data[[#This Row],[SeniorCitizen]]=1,"Yes","No")</f>
        <v>No</v>
      </c>
      <c r="D6523">
        <v>0</v>
      </c>
      <c r="E6523" t="s">
        <v>24</v>
      </c>
      <c r="F6523" t="s">
        <v>24</v>
      </c>
      <c r="G6523" t="s">
        <v>24</v>
      </c>
      <c r="H6523" t="s">
        <v>25</v>
      </c>
      <c r="I6523" t="s">
        <v>26</v>
      </c>
      <c r="J6523" t="str">
        <f>IF(Churn_Data[[#This Row],[InternetService]]&lt;&gt;"No","Yes","No")</f>
        <v>Yes</v>
      </c>
      <c r="K6523" t="s">
        <v>25</v>
      </c>
      <c r="L6523" t="s">
        <v>24</v>
      </c>
      <c r="M6523" t="s">
        <v>24</v>
      </c>
      <c r="N6523" t="s">
        <v>24</v>
      </c>
      <c r="O6523" t="s">
        <v>24</v>
      </c>
      <c r="P6523" t="s">
        <v>24</v>
      </c>
      <c r="Q6523" t="s">
        <v>25</v>
      </c>
      <c r="R6523">
        <f>IF(Churn_Data[[#This Row],[Churn]]="Yes",1,0)</f>
        <v>0</v>
      </c>
      <c r="S6523" t="s">
        <v>25</v>
      </c>
      <c r="T6523">
        <f>(Churn_Data[[#This Row],[OnlineSecurity]]="Yes")+(Churn_Data[[#This Row],[OnlineBackup]]="Yes")+(Churn_Data[[#This Row],[DeviceProtection]]="Yes")+(Churn_Data[[#This Row],[TechSupport]]="Yes")+(Churn_Data[[#This Row],[StreamingTV]]="Yes")+(Churn_Data[[#This Row],[StreamingMovies]]="Yes")</f>
        <v>5</v>
      </c>
      <c r="U6523" t="s">
        <v>5607</v>
      </c>
      <c r="V6523" t="s">
        <v>72</v>
      </c>
      <c r="W6523" t="str">
        <f>IF(ISNUMBER(SEARCH("automatic", Churn_Data[[#This Row],[PaymentMethod]])), "Automatic", "Manual")</f>
        <v>Automatic</v>
      </c>
      <c r="X6523">
        <v>103.9</v>
      </c>
      <c r="Y6523" t="str">
        <f>IF(Churn_Data[[#This Row],[tenure]]&lt;=12,"0-1 Year",IF(Churn_Data[[#This Row],[tenure]]&lt;=24,"1-2 Years",IF(Churn_Data[[#This Row],[tenure]]&lt;=36,"2-3 Years",IF(Churn_Data[[#This Row],[tenure]]&lt;=48,"3-4 Years",IF(Churn_Data[[#This Row],[tenure]]&lt;=60,"4-5 Years","5+ Years")))))</f>
        <v>5+ Years</v>
      </c>
      <c r="Z6523">
        <v>61</v>
      </c>
      <c r="AA6523">
        <v>6449.15</v>
      </c>
      <c r="AB6523">
        <f>IF(Churn_Data[[#This Row],[Churn]]="No",Churn_Data[[#This Row],[MonthlyCharges]],NA())</f>
        <v>103.9</v>
      </c>
      <c r="AC6523">
        <f>IF(Churn_Data[[#This Row],[Churn]]="No",Churn_Data[[#This Row],[tenure]],NA())</f>
        <v>61</v>
      </c>
      <c r="AD6523" t="e">
        <f>IF(Churn_Data[[#This Row],[Churn]]="Yes",Churn_Data[[#This Row],[MonthlyCharges]],NA())</f>
        <v>#N/A</v>
      </c>
      <c r="AE6523" t="e">
        <f>IF(Churn_Data[[#This Row],[Churn]]="Yes",Churn_Data[[#This Row],[tenure]],NA())</f>
        <v>#N/A</v>
      </c>
      <c r="AF6523">
        <v>6337.9</v>
      </c>
    </row>
    <row r="6524" spans="1:32" x14ac:dyDescent="0.3">
      <c r="A6524" t="s">
        <v>6559</v>
      </c>
      <c r="B6524" t="s">
        <v>30</v>
      </c>
      <c r="C6524" t="str">
        <f>IF(Churn_Data[[#This Row],[SeniorCitizen]]=1,"Yes","No")</f>
        <v>No</v>
      </c>
      <c r="D6524">
        <v>0</v>
      </c>
      <c r="E6524" t="s">
        <v>24</v>
      </c>
      <c r="F6524" t="s">
        <v>25</v>
      </c>
      <c r="G6524" t="s">
        <v>24</v>
      </c>
      <c r="H6524" t="s">
        <v>25</v>
      </c>
      <c r="I6524" t="s">
        <v>26</v>
      </c>
      <c r="J6524" t="str">
        <f>IF(Churn_Data[[#This Row],[InternetService]]&lt;&gt;"No","Yes","No")</f>
        <v>Yes</v>
      </c>
      <c r="K6524" t="s">
        <v>25</v>
      </c>
      <c r="L6524" t="s">
        <v>24</v>
      </c>
      <c r="M6524" t="s">
        <v>25</v>
      </c>
      <c r="N6524" t="s">
        <v>24</v>
      </c>
      <c r="O6524" t="s">
        <v>24</v>
      </c>
      <c r="P6524" t="s">
        <v>24</v>
      </c>
      <c r="Q6524" t="s">
        <v>25</v>
      </c>
      <c r="R6524">
        <f>IF(Churn_Data[[#This Row],[Churn]]="Yes",1,0)</f>
        <v>0</v>
      </c>
      <c r="S6524" t="s">
        <v>24</v>
      </c>
      <c r="T6524">
        <f>(Churn_Data[[#This Row],[OnlineSecurity]]="Yes")+(Churn_Data[[#This Row],[OnlineBackup]]="Yes")+(Churn_Data[[#This Row],[DeviceProtection]]="Yes")+(Churn_Data[[#This Row],[TechSupport]]="Yes")+(Churn_Data[[#This Row],[StreamingTV]]="Yes")+(Churn_Data[[#This Row],[StreamingMovies]]="Yes")</f>
        <v>4</v>
      </c>
      <c r="U6524" t="s">
        <v>5607</v>
      </c>
      <c r="V6524" t="s">
        <v>32</v>
      </c>
      <c r="W6524" t="str">
        <f>IF(ISNUMBER(SEARCH("automatic", Churn_Data[[#This Row],[PaymentMethod]])), "Automatic", "Manual")</f>
        <v>Manual</v>
      </c>
      <c r="X6524">
        <v>100.3</v>
      </c>
      <c r="Y6524" t="str">
        <f>IF(Churn_Data[[#This Row],[tenure]]&lt;=12,"0-1 Year",IF(Churn_Data[[#This Row],[tenure]]&lt;=24,"1-2 Years",IF(Churn_Data[[#This Row],[tenure]]&lt;=36,"2-3 Years",IF(Churn_Data[[#This Row],[tenure]]&lt;=48,"3-4 Years",IF(Churn_Data[[#This Row],[tenure]]&lt;=60,"4-5 Years","5+ Years")))))</f>
        <v>5+ Years</v>
      </c>
      <c r="Z6524">
        <v>68</v>
      </c>
      <c r="AA6524">
        <v>6754.35</v>
      </c>
      <c r="AB6524">
        <f>IF(Churn_Data[[#This Row],[Churn]]="No",Churn_Data[[#This Row],[MonthlyCharges]],NA())</f>
        <v>100.3</v>
      </c>
      <c r="AC6524">
        <f>IF(Churn_Data[[#This Row],[Churn]]="No",Churn_Data[[#This Row],[tenure]],NA())</f>
        <v>68</v>
      </c>
      <c r="AD6524" t="e">
        <f>IF(Churn_Data[[#This Row],[Churn]]="Yes",Churn_Data[[#This Row],[MonthlyCharges]],NA())</f>
        <v>#N/A</v>
      </c>
      <c r="AE6524" t="e">
        <f>IF(Churn_Data[[#This Row],[Churn]]="Yes",Churn_Data[[#This Row],[tenure]],NA())</f>
        <v>#N/A</v>
      </c>
      <c r="AF6524">
        <v>6820.4</v>
      </c>
    </row>
    <row r="6525" spans="1:32" x14ac:dyDescent="0.3">
      <c r="A6525" t="s">
        <v>6560</v>
      </c>
      <c r="B6525" t="s">
        <v>30</v>
      </c>
      <c r="C6525" t="str">
        <f>IF(Churn_Data[[#This Row],[SeniorCitizen]]=1,"Yes","No")</f>
        <v>No</v>
      </c>
      <c r="D6525">
        <v>0</v>
      </c>
      <c r="E6525" t="s">
        <v>24</v>
      </c>
      <c r="F6525" t="s">
        <v>25</v>
      </c>
      <c r="G6525" t="s">
        <v>24</v>
      </c>
      <c r="H6525" t="s">
        <v>25</v>
      </c>
      <c r="I6525" t="s">
        <v>26</v>
      </c>
      <c r="J6525" t="str">
        <f>IF(Churn_Data[[#This Row],[InternetService]]&lt;&gt;"No","Yes","No")</f>
        <v>Yes</v>
      </c>
      <c r="K6525" t="s">
        <v>25</v>
      </c>
      <c r="L6525" t="s">
        <v>25</v>
      </c>
      <c r="M6525" t="s">
        <v>24</v>
      </c>
      <c r="N6525" t="s">
        <v>24</v>
      </c>
      <c r="O6525" t="s">
        <v>24</v>
      </c>
      <c r="P6525" t="s">
        <v>24</v>
      </c>
      <c r="Q6525" t="s">
        <v>25</v>
      </c>
      <c r="R6525">
        <f>IF(Churn_Data[[#This Row],[Churn]]="Yes",1,0)</f>
        <v>0</v>
      </c>
      <c r="S6525" t="s">
        <v>24</v>
      </c>
      <c r="T6525">
        <f>(Churn_Data[[#This Row],[OnlineSecurity]]="Yes")+(Churn_Data[[#This Row],[OnlineBackup]]="Yes")+(Churn_Data[[#This Row],[DeviceProtection]]="Yes")+(Churn_Data[[#This Row],[TechSupport]]="Yes")+(Churn_Data[[#This Row],[StreamingTV]]="Yes")+(Churn_Data[[#This Row],[StreamingMovies]]="Yes")</f>
        <v>4</v>
      </c>
      <c r="U6525" t="s">
        <v>5607</v>
      </c>
      <c r="V6525" t="s">
        <v>72</v>
      </c>
      <c r="W6525" t="str">
        <f>IF(ISNUMBER(SEARCH("automatic", Churn_Data[[#This Row],[PaymentMethod]])), "Automatic", "Manual")</f>
        <v>Automatic</v>
      </c>
      <c r="X6525">
        <v>99.25</v>
      </c>
      <c r="Y6525" t="str">
        <f>IF(Churn_Data[[#This Row],[tenure]]&lt;=12,"0-1 Year",IF(Churn_Data[[#This Row],[tenure]]&lt;=24,"1-2 Years",IF(Churn_Data[[#This Row],[tenure]]&lt;=36,"2-3 Years",IF(Churn_Data[[#This Row],[tenure]]&lt;=48,"3-4 Years",IF(Churn_Data[[#This Row],[tenure]]&lt;=60,"4-5 Years","5+ Years")))))</f>
        <v>4-5 Years</v>
      </c>
      <c r="Z6525">
        <v>49</v>
      </c>
      <c r="AA6525">
        <v>4920.8</v>
      </c>
      <c r="AB6525">
        <f>IF(Churn_Data[[#This Row],[Churn]]="No",Churn_Data[[#This Row],[MonthlyCharges]],NA())</f>
        <v>99.25</v>
      </c>
      <c r="AC6525">
        <f>IF(Churn_Data[[#This Row],[Churn]]="No",Churn_Data[[#This Row],[tenure]],NA())</f>
        <v>49</v>
      </c>
      <c r="AD6525" t="e">
        <f>IF(Churn_Data[[#This Row],[Churn]]="Yes",Churn_Data[[#This Row],[MonthlyCharges]],NA())</f>
        <v>#N/A</v>
      </c>
      <c r="AE6525" t="e">
        <f>IF(Churn_Data[[#This Row],[Churn]]="Yes",Churn_Data[[#This Row],[tenure]],NA())</f>
        <v>#N/A</v>
      </c>
      <c r="AF6525">
        <v>4863.25</v>
      </c>
    </row>
    <row r="6526" spans="1:32" x14ac:dyDescent="0.3">
      <c r="A6526" t="s">
        <v>6561</v>
      </c>
      <c r="B6526" t="s">
        <v>23</v>
      </c>
      <c r="C6526" t="str">
        <f>IF(Churn_Data[[#This Row],[SeniorCitizen]]=1,"Yes","No")</f>
        <v>No</v>
      </c>
      <c r="D6526">
        <v>0</v>
      </c>
      <c r="E6526" t="s">
        <v>24</v>
      </c>
      <c r="F6526" t="s">
        <v>25</v>
      </c>
      <c r="G6526" t="s">
        <v>24</v>
      </c>
      <c r="H6526" t="s">
        <v>25</v>
      </c>
      <c r="I6526" t="s">
        <v>26</v>
      </c>
      <c r="J6526" t="str">
        <f>IF(Churn_Data[[#This Row],[InternetService]]&lt;&gt;"No","Yes","No")</f>
        <v>Yes</v>
      </c>
      <c r="K6526" t="s">
        <v>24</v>
      </c>
      <c r="L6526" t="s">
        <v>25</v>
      </c>
      <c r="M6526" t="s">
        <v>25</v>
      </c>
      <c r="N6526" t="s">
        <v>25</v>
      </c>
      <c r="O6526" t="s">
        <v>24</v>
      </c>
      <c r="P6526" t="s">
        <v>24</v>
      </c>
      <c r="Q6526" t="s">
        <v>25</v>
      </c>
      <c r="R6526">
        <f>IF(Churn_Data[[#This Row],[Churn]]="Yes",1,0)</f>
        <v>0</v>
      </c>
      <c r="S6526" t="s">
        <v>24</v>
      </c>
      <c r="T6526">
        <f>(Churn_Data[[#This Row],[OnlineSecurity]]="Yes")+(Churn_Data[[#This Row],[OnlineBackup]]="Yes")+(Churn_Data[[#This Row],[DeviceProtection]]="Yes")+(Churn_Data[[#This Row],[TechSupport]]="Yes")+(Churn_Data[[#This Row],[StreamingTV]]="Yes")+(Churn_Data[[#This Row],[StreamingMovies]]="Yes")</f>
        <v>3</v>
      </c>
      <c r="U6526" t="s">
        <v>5607</v>
      </c>
      <c r="V6526" t="s">
        <v>32</v>
      </c>
      <c r="W6526" t="str">
        <f>IF(ISNUMBER(SEARCH("automatic", Churn_Data[[#This Row],[PaymentMethod]])), "Automatic", "Manual")</f>
        <v>Manual</v>
      </c>
      <c r="X6526">
        <v>94.75</v>
      </c>
      <c r="Y6526" t="str">
        <f>IF(Churn_Data[[#This Row],[tenure]]&lt;=12,"0-1 Year",IF(Churn_Data[[#This Row],[tenure]]&lt;=24,"1-2 Years",IF(Churn_Data[[#This Row],[tenure]]&lt;=36,"2-3 Years",IF(Churn_Data[[#This Row],[tenure]]&lt;=48,"3-4 Years",IF(Churn_Data[[#This Row],[tenure]]&lt;=60,"4-5 Years","5+ Years")))))</f>
        <v>4-5 Years</v>
      </c>
      <c r="Z6526">
        <v>55</v>
      </c>
      <c r="AA6526">
        <v>5276.1</v>
      </c>
      <c r="AB6526">
        <f>IF(Churn_Data[[#This Row],[Churn]]="No",Churn_Data[[#This Row],[MonthlyCharges]],NA())</f>
        <v>94.75</v>
      </c>
      <c r="AC6526">
        <f>IF(Churn_Data[[#This Row],[Churn]]="No",Churn_Data[[#This Row],[tenure]],NA())</f>
        <v>55</v>
      </c>
      <c r="AD6526" t="e">
        <f>IF(Churn_Data[[#This Row],[Churn]]="Yes",Churn_Data[[#This Row],[MonthlyCharges]],NA())</f>
        <v>#N/A</v>
      </c>
      <c r="AE6526" t="e">
        <f>IF(Churn_Data[[#This Row],[Churn]]="Yes",Churn_Data[[#This Row],[tenure]],NA())</f>
        <v>#N/A</v>
      </c>
      <c r="AF6526">
        <v>5211.25</v>
      </c>
    </row>
    <row r="6527" spans="1:32" x14ac:dyDescent="0.3">
      <c r="A6527" t="s">
        <v>6562</v>
      </c>
      <c r="B6527" t="s">
        <v>23</v>
      </c>
      <c r="C6527" t="str">
        <f>IF(Churn_Data[[#This Row],[SeniorCitizen]]=1,"Yes","No")</f>
        <v>No</v>
      </c>
      <c r="D6527">
        <v>0</v>
      </c>
      <c r="E6527" t="s">
        <v>25</v>
      </c>
      <c r="F6527" t="s">
        <v>25</v>
      </c>
      <c r="G6527" t="s">
        <v>24</v>
      </c>
      <c r="H6527" t="s">
        <v>25</v>
      </c>
      <c r="I6527" t="s">
        <v>26</v>
      </c>
      <c r="J6527" t="str">
        <f>IF(Churn_Data[[#This Row],[InternetService]]&lt;&gt;"No","Yes","No")</f>
        <v>Yes</v>
      </c>
      <c r="K6527" t="s">
        <v>24</v>
      </c>
      <c r="L6527" t="s">
        <v>24</v>
      </c>
      <c r="M6527" t="s">
        <v>25</v>
      </c>
      <c r="N6527" t="s">
        <v>25</v>
      </c>
      <c r="O6527" t="s">
        <v>24</v>
      </c>
      <c r="P6527" t="s">
        <v>24</v>
      </c>
      <c r="Q6527" t="s">
        <v>25</v>
      </c>
      <c r="R6527">
        <f>IF(Churn_Data[[#This Row],[Churn]]="Yes",1,0)</f>
        <v>0</v>
      </c>
      <c r="S6527" t="s">
        <v>24</v>
      </c>
      <c r="T6527">
        <f>(Churn_Data[[#This Row],[OnlineSecurity]]="Yes")+(Churn_Data[[#This Row],[OnlineBackup]]="Yes")+(Churn_Data[[#This Row],[DeviceProtection]]="Yes")+(Churn_Data[[#This Row],[TechSupport]]="Yes")+(Churn_Data[[#This Row],[StreamingTV]]="Yes")+(Churn_Data[[#This Row],[StreamingMovies]]="Yes")</f>
        <v>4</v>
      </c>
      <c r="U6527" t="s">
        <v>5607</v>
      </c>
      <c r="V6527" t="s">
        <v>72</v>
      </c>
      <c r="W6527" t="str">
        <f>IF(ISNUMBER(SEARCH("automatic", Churn_Data[[#This Row],[PaymentMethod]])), "Automatic", "Manual")</f>
        <v>Automatic</v>
      </c>
      <c r="X6527">
        <v>100.05</v>
      </c>
      <c r="Y6527" t="str">
        <f>IF(Churn_Data[[#This Row],[tenure]]&lt;=12,"0-1 Year",IF(Churn_Data[[#This Row],[tenure]]&lt;=24,"1-2 Years",IF(Churn_Data[[#This Row],[tenure]]&lt;=36,"2-3 Years",IF(Churn_Data[[#This Row],[tenure]]&lt;=48,"3-4 Years",IF(Churn_Data[[#This Row],[tenure]]&lt;=60,"4-5 Years","5+ Years")))))</f>
        <v>4-5 Years</v>
      </c>
      <c r="Z6527">
        <v>54</v>
      </c>
      <c r="AA6527">
        <v>5299.65</v>
      </c>
      <c r="AB6527">
        <f>IF(Churn_Data[[#This Row],[Churn]]="No",Churn_Data[[#This Row],[MonthlyCharges]],NA())</f>
        <v>100.05</v>
      </c>
      <c r="AC6527">
        <f>IF(Churn_Data[[#This Row],[Churn]]="No",Churn_Data[[#This Row],[tenure]],NA())</f>
        <v>54</v>
      </c>
      <c r="AD6527" t="e">
        <f>IF(Churn_Data[[#This Row],[Churn]]="Yes",Churn_Data[[#This Row],[MonthlyCharges]],NA())</f>
        <v>#N/A</v>
      </c>
      <c r="AE6527" t="e">
        <f>IF(Churn_Data[[#This Row],[Churn]]="Yes",Churn_Data[[#This Row],[tenure]],NA())</f>
        <v>#N/A</v>
      </c>
      <c r="AF6527">
        <v>5402.7</v>
      </c>
    </row>
    <row r="6528" spans="1:32" x14ac:dyDescent="0.3">
      <c r="A6528" t="s">
        <v>6563</v>
      </c>
      <c r="B6528" t="s">
        <v>23</v>
      </c>
      <c r="C6528" t="str">
        <f>IF(Churn_Data[[#This Row],[SeniorCitizen]]=1,"Yes","No")</f>
        <v>No</v>
      </c>
      <c r="D6528">
        <v>0</v>
      </c>
      <c r="E6528" t="s">
        <v>25</v>
      </c>
      <c r="F6528" t="s">
        <v>25</v>
      </c>
      <c r="G6528" t="s">
        <v>24</v>
      </c>
      <c r="H6528" t="s">
        <v>25</v>
      </c>
      <c r="I6528" t="s">
        <v>26</v>
      </c>
      <c r="J6528" t="str">
        <f>IF(Churn_Data[[#This Row],[InternetService]]&lt;&gt;"No","Yes","No")</f>
        <v>Yes</v>
      </c>
      <c r="K6528" t="s">
        <v>25</v>
      </c>
      <c r="L6528" t="s">
        <v>24</v>
      </c>
      <c r="M6528" t="s">
        <v>24</v>
      </c>
      <c r="N6528" t="s">
        <v>24</v>
      </c>
      <c r="O6528" t="s">
        <v>25</v>
      </c>
      <c r="P6528" t="s">
        <v>24</v>
      </c>
      <c r="Q6528" t="s">
        <v>25</v>
      </c>
      <c r="R6528">
        <f>IF(Churn_Data[[#This Row],[Churn]]="Yes",1,0)</f>
        <v>0</v>
      </c>
      <c r="S6528" t="s">
        <v>24</v>
      </c>
      <c r="T6528">
        <f>(Churn_Data[[#This Row],[OnlineSecurity]]="Yes")+(Churn_Data[[#This Row],[OnlineBackup]]="Yes")+(Churn_Data[[#This Row],[DeviceProtection]]="Yes")+(Churn_Data[[#This Row],[TechSupport]]="Yes")+(Churn_Data[[#This Row],[StreamingTV]]="Yes")+(Churn_Data[[#This Row],[StreamingMovies]]="Yes")</f>
        <v>4</v>
      </c>
      <c r="U6528" t="s">
        <v>5607</v>
      </c>
      <c r="V6528" t="s">
        <v>72</v>
      </c>
      <c r="W6528" t="str">
        <f>IF(ISNUMBER(SEARCH("automatic", Churn_Data[[#This Row],[PaymentMethod]])), "Automatic", "Manual")</f>
        <v>Automatic</v>
      </c>
      <c r="X6528">
        <v>94.45</v>
      </c>
      <c r="Y6528" t="str">
        <f>IF(Churn_Data[[#This Row],[tenure]]&lt;=12,"0-1 Year",IF(Churn_Data[[#This Row],[tenure]]&lt;=24,"1-2 Years",IF(Churn_Data[[#This Row],[tenure]]&lt;=36,"2-3 Years",IF(Churn_Data[[#This Row],[tenure]]&lt;=48,"3-4 Years",IF(Churn_Data[[#This Row],[tenure]]&lt;=60,"4-5 Years","5+ Years")))))</f>
        <v>4-5 Years</v>
      </c>
      <c r="Z6528">
        <v>53</v>
      </c>
      <c r="AA6528">
        <v>5042.75</v>
      </c>
      <c r="AB6528">
        <f>IF(Churn_Data[[#This Row],[Churn]]="No",Churn_Data[[#This Row],[MonthlyCharges]],NA())</f>
        <v>94.45</v>
      </c>
      <c r="AC6528">
        <f>IF(Churn_Data[[#This Row],[Churn]]="No",Churn_Data[[#This Row],[tenure]],NA())</f>
        <v>53</v>
      </c>
      <c r="AD6528" t="e">
        <f>IF(Churn_Data[[#This Row],[Churn]]="Yes",Churn_Data[[#This Row],[MonthlyCharges]],NA())</f>
        <v>#N/A</v>
      </c>
      <c r="AE6528" t="e">
        <f>IF(Churn_Data[[#This Row],[Churn]]="Yes",Churn_Data[[#This Row],[tenure]],NA())</f>
        <v>#N/A</v>
      </c>
      <c r="AF6528">
        <v>5005.8500000000004</v>
      </c>
    </row>
    <row r="6529" spans="1:32" x14ac:dyDescent="0.3">
      <c r="A6529" t="s">
        <v>6564</v>
      </c>
      <c r="B6529" t="s">
        <v>30</v>
      </c>
      <c r="C6529" t="str">
        <f>IF(Churn_Data[[#This Row],[SeniorCitizen]]=1,"Yes","No")</f>
        <v>No</v>
      </c>
      <c r="D6529">
        <v>0</v>
      </c>
      <c r="E6529" t="s">
        <v>25</v>
      </c>
      <c r="F6529" t="s">
        <v>25</v>
      </c>
      <c r="G6529" t="s">
        <v>24</v>
      </c>
      <c r="H6529" t="s">
        <v>25</v>
      </c>
      <c r="I6529" t="s">
        <v>26</v>
      </c>
      <c r="J6529" t="str">
        <f>IF(Churn_Data[[#This Row],[InternetService]]&lt;&gt;"No","Yes","No")</f>
        <v>Yes</v>
      </c>
      <c r="K6529" t="s">
        <v>24</v>
      </c>
      <c r="L6529" t="s">
        <v>24</v>
      </c>
      <c r="M6529" t="s">
        <v>24</v>
      </c>
      <c r="N6529" t="s">
        <v>25</v>
      </c>
      <c r="O6529" t="s">
        <v>24</v>
      </c>
      <c r="P6529" t="s">
        <v>24</v>
      </c>
      <c r="Q6529" t="s">
        <v>25</v>
      </c>
      <c r="R6529">
        <f>IF(Churn_Data[[#This Row],[Churn]]="Yes",1,0)</f>
        <v>0</v>
      </c>
      <c r="S6529" t="s">
        <v>24</v>
      </c>
      <c r="T6529">
        <f>(Churn_Data[[#This Row],[OnlineSecurity]]="Yes")+(Churn_Data[[#This Row],[OnlineBackup]]="Yes")+(Churn_Data[[#This Row],[DeviceProtection]]="Yes")+(Churn_Data[[#This Row],[TechSupport]]="Yes")+(Churn_Data[[#This Row],[StreamingTV]]="Yes")+(Churn_Data[[#This Row],[StreamingMovies]]="Yes")</f>
        <v>5</v>
      </c>
      <c r="U6529" t="s">
        <v>5607</v>
      </c>
      <c r="V6529" t="s">
        <v>32</v>
      </c>
      <c r="W6529" t="str">
        <f>IF(ISNUMBER(SEARCH("automatic", Churn_Data[[#This Row],[PaymentMethod]])), "Automatic", "Manual")</f>
        <v>Manual</v>
      </c>
      <c r="X6529">
        <v>106.05</v>
      </c>
      <c r="Y6529" t="str">
        <f>IF(Churn_Data[[#This Row],[tenure]]&lt;=12,"0-1 Year",IF(Churn_Data[[#This Row],[tenure]]&lt;=24,"1-2 Years",IF(Churn_Data[[#This Row],[tenure]]&lt;=36,"2-3 Years",IF(Churn_Data[[#This Row],[tenure]]&lt;=48,"3-4 Years",IF(Churn_Data[[#This Row],[tenure]]&lt;=60,"4-5 Years","5+ Years")))))</f>
        <v>3-4 Years</v>
      </c>
      <c r="Z6529">
        <v>44</v>
      </c>
      <c r="AA6529">
        <v>4510.8</v>
      </c>
      <c r="AB6529">
        <f>IF(Churn_Data[[#This Row],[Churn]]="No",Churn_Data[[#This Row],[MonthlyCharges]],NA())</f>
        <v>106.05</v>
      </c>
      <c r="AC6529">
        <f>IF(Churn_Data[[#This Row],[Churn]]="No",Churn_Data[[#This Row],[tenure]],NA())</f>
        <v>44</v>
      </c>
      <c r="AD6529" t="e">
        <f>IF(Churn_Data[[#This Row],[Churn]]="Yes",Churn_Data[[#This Row],[MonthlyCharges]],NA())</f>
        <v>#N/A</v>
      </c>
      <c r="AE6529" t="e">
        <f>IF(Churn_Data[[#This Row],[Churn]]="Yes",Churn_Data[[#This Row],[tenure]],NA())</f>
        <v>#N/A</v>
      </c>
      <c r="AF6529">
        <v>4666.2</v>
      </c>
    </row>
    <row r="6530" spans="1:32" x14ac:dyDescent="0.3">
      <c r="A6530" t="s">
        <v>6565</v>
      </c>
      <c r="B6530" t="s">
        <v>23</v>
      </c>
      <c r="C6530" t="str">
        <f>IF(Churn_Data[[#This Row],[SeniorCitizen]]=1,"Yes","No")</f>
        <v>No</v>
      </c>
      <c r="D6530">
        <v>0</v>
      </c>
      <c r="E6530" t="s">
        <v>24</v>
      </c>
      <c r="F6530" t="s">
        <v>24</v>
      </c>
      <c r="G6530" t="s">
        <v>24</v>
      </c>
      <c r="H6530" t="s">
        <v>25</v>
      </c>
      <c r="I6530" t="s">
        <v>26</v>
      </c>
      <c r="J6530" t="str">
        <f>IF(Churn_Data[[#This Row],[InternetService]]&lt;&gt;"No","Yes","No")</f>
        <v>Yes</v>
      </c>
      <c r="K6530" t="s">
        <v>24</v>
      </c>
      <c r="L6530" t="s">
        <v>25</v>
      </c>
      <c r="M6530" t="s">
        <v>25</v>
      </c>
      <c r="N6530" t="s">
        <v>25</v>
      </c>
      <c r="O6530" t="s">
        <v>25</v>
      </c>
      <c r="P6530" t="s">
        <v>24</v>
      </c>
      <c r="Q6530" t="s">
        <v>25</v>
      </c>
      <c r="R6530">
        <f>IF(Churn_Data[[#This Row],[Churn]]="Yes",1,0)</f>
        <v>0</v>
      </c>
      <c r="S6530" t="s">
        <v>24</v>
      </c>
      <c r="T6530">
        <f>(Churn_Data[[#This Row],[OnlineSecurity]]="Yes")+(Churn_Data[[#This Row],[OnlineBackup]]="Yes")+(Churn_Data[[#This Row],[DeviceProtection]]="Yes")+(Churn_Data[[#This Row],[TechSupport]]="Yes")+(Churn_Data[[#This Row],[StreamingTV]]="Yes")+(Churn_Data[[#This Row],[StreamingMovies]]="Yes")</f>
        <v>2</v>
      </c>
      <c r="U6530" t="s">
        <v>5607</v>
      </c>
      <c r="V6530" t="s">
        <v>46</v>
      </c>
      <c r="W6530" t="str">
        <f>IF(ISNUMBER(SEARCH("automatic", Churn_Data[[#This Row],[PaymentMethod]])), "Automatic", "Manual")</f>
        <v>Automatic</v>
      </c>
      <c r="X6530">
        <v>82.85</v>
      </c>
      <c r="Y6530" t="str">
        <f>IF(Churn_Data[[#This Row],[tenure]]&lt;=12,"0-1 Year",IF(Churn_Data[[#This Row],[tenure]]&lt;=24,"1-2 Years",IF(Churn_Data[[#This Row],[tenure]]&lt;=36,"2-3 Years",IF(Churn_Data[[#This Row],[tenure]]&lt;=48,"3-4 Years",IF(Churn_Data[[#This Row],[tenure]]&lt;=60,"4-5 Years","5+ Years")))))</f>
        <v>2-3 Years</v>
      </c>
      <c r="Z6530">
        <v>28</v>
      </c>
      <c r="AA6530">
        <v>2320.8000000000002</v>
      </c>
      <c r="AB6530">
        <f>IF(Churn_Data[[#This Row],[Churn]]="No",Churn_Data[[#This Row],[MonthlyCharges]],NA())</f>
        <v>82.85</v>
      </c>
      <c r="AC6530">
        <f>IF(Churn_Data[[#This Row],[Churn]]="No",Churn_Data[[#This Row],[tenure]],NA())</f>
        <v>28</v>
      </c>
      <c r="AD6530" t="e">
        <f>IF(Churn_Data[[#This Row],[Churn]]="Yes",Churn_Data[[#This Row],[MonthlyCharges]],NA())</f>
        <v>#N/A</v>
      </c>
      <c r="AE6530" t="e">
        <f>IF(Churn_Data[[#This Row],[Churn]]="Yes",Churn_Data[[#This Row],[tenure]],NA())</f>
        <v>#N/A</v>
      </c>
      <c r="AF6530">
        <v>2319.8000000000002</v>
      </c>
    </row>
    <row r="6531" spans="1:32" x14ac:dyDescent="0.3">
      <c r="A6531" t="s">
        <v>6566</v>
      </c>
      <c r="B6531" t="s">
        <v>23</v>
      </c>
      <c r="C6531" t="str">
        <f>IF(Churn_Data[[#This Row],[SeniorCitizen]]=1,"Yes","No")</f>
        <v>No</v>
      </c>
      <c r="D6531">
        <v>0</v>
      </c>
      <c r="E6531" t="s">
        <v>25</v>
      </c>
      <c r="F6531" t="s">
        <v>25</v>
      </c>
      <c r="G6531" t="s">
        <v>24</v>
      </c>
      <c r="H6531" t="s">
        <v>25</v>
      </c>
      <c r="I6531" t="s">
        <v>26</v>
      </c>
      <c r="J6531" t="str">
        <f>IF(Churn_Data[[#This Row],[InternetService]]&lt;&gt;"No","Yes","No")</f>
        <v>Yes</v>
      </c>
      <c r="K6531" t="s">
        <v>25</v>
      </c>
      <c r="L6531" t="s">
        <v>25</v>
      </c>
      <c r="M6531" t="s">
        <v>25</v>
      </c>
      <c r="N6531" t="s">
        <v>24</v>
      </c>
      <c r="O6531" t="s">
        <v>24</v>
      </c>
      <c r="P6531" t="s">
        <v>24</v>
      </c>
      <c r="Q6531" t="s">
        <v>25</v>
      </c>
      <c r="R6531">
        <f>IF(Churn_Data[[#This Row],[Churn]]="Yes",1,0)</f>
        <v>0</v>
      </c>
      <c r="S6531" t="s">
        <v>24</v>
      </c>
      <c r="T6531">
        <f>(Churn_Data[[#This Row],[OnlineSecurity]]="Yes")+(Churn_Data[[#This Row],[OnlineBackup]]="Yes")+(Churn_Data[[#This Row],[DeviceProtection]]="Yes")+(Churn_Data[[#This Row],[TechSupport]]="Yes")+(Churn_Data[[#This Row],[StreamingTV]]="Yes")+(Churn_Data[[#This Row],[StreamingMovies]]="Yes")</f>
        <v>3</v>
      </c>
      <c r="U6531" t="s">
        <v>5607</v>
      </c>
      <c r="V6531" t="s">
        <v>46</v>
      </c>
      <c r="W6531" t="str">
        <f>IF(ISNUMBER(SEARCH("automatic", Churn_Data[[#This Row],[PaymentMethod]])), "Automatic", "Manual")</f>
        <v>Automatic</v>
      </c>
      <c r="X6531">
        <v>94.4</v>
      </c>
      <c r="Y6531" t="str">
        <f>IF(Churn_Data[[#This Row],[tenure]]&lt;=12,"0-1 Year",IF(Churn_Data[[#This Row],[tenure]]&lt;=24,"1-2 Years",IF(Churn_Data[[#This Row],[tenure]]&lt;=36,"2-3 Years",IF(Churn_Data[[#This Row],[tenure]]&lt;=48,"3-4 Years",IF(Churn_Data[[#This Row],[tenure]]&lt;=60,"4-5 Years","5+ Years")))))</f>
        <v>2-3 Years</v>
      </c>
      <c r="Z6531">
        <v>30</v>
      </c>
      <c r="AA6531">
        <v>2638.1</v>
      </c>
      <c r="AB6531">
        <f>IF(Churn_Data[[#This Row],[Churn]]="No",Churn_Data[[#This Row],[MonthlyCharges]],NA())</f>
        <v>94.4</v>
      </c>
      <c r="AC6531">
        <f>IF(Churn_Data[[#This Row],[Churn]]="No",Churn_Data[[#This Row],[tenure]],NA())</f>
        <v>30</v>
      </c>
      <c r="AD6531" t="e">
        <f>IF(Churn_Data[[#This Row],[Churn]]="Yes",Churn_Data[[#This Row],[MonthlyCharges]],NA())</f>
        <v>#N/A</v>
      </c>
      <c r="AE6531" t="e">
        <f>IF(Churn_Data[[#This Row],[Churn]]="Yes",Churn_Data[[#This Row],[tenure]],NA())</f>
        <v>#N/A</v>
      </c>
      <c r="AF6531">
        <v>2832</v>
      </c>
    </row>
    <row r="6532" spans="1:32" x14ac:dyDescent="0.3">
      <c r="A6532" t="s">
        <v>6567</v>
      </c>
      <c r="B6532" t="s">
        <v>30</v>
      </c>
      <c r="C6532" t="str">
        <f>IF(Churn_Data[[#This Row],[SeniorCitizen]]=1,"Yes","No")</f>
        <v>No</v>
      </c>
      <c r="D6532">
        <v>0</v>
      </c>
      <c r="E6532" t="s">
        <v>24</v>
      </c>
      <c r="F6532" t="s">
        <v>24</v>
      </c>
      <c r="G6532" t="s">
        <v>24</v>
      </c>
      <c r="H6532" t="s">
        <v>25</v>
      </c>
      <c r="I6532" t="s">
        <v>26</v>
      </c>
      <c r="J6532" t="str">
        <f>IF(Churn_Data[[#This Row],[InternetService]]&lt;&gt;"No","Yes","No")</f>
        <v>Yes</v>
      </c>
      <c r="K6532" t="s">
        <v>25</v>
      </c>
      <c r="L6532" t="s">
        <v>24</v>
      </c>
      <c r="M6532" t="s">
        <v>24</v>
      </c>
      <c r="N6532" t="s">
        <v>24</v>
      </c>
      <c r="O6532" t="s">
        <v>24</v>
      </c>
      <c r="P6532" t="s">
        <v>24</v>
      </c>
      <c r="Q6532" t="s">
        <v>25</v>
      </c>
      <c r="R6532">
        <f>IF(Churn_Data[[#This Row],[Churn]]="Yes",1,0)</f>
        <v>0</v>
      </c>
      <c r="S6532" t="s">
        <v>25</v>
      </c>
      <c r="T6532">
        <f>(Churn_Data[[#This Row],[OnlineSecurity]]="Yes")+(Churn_Data[[#This Row],[OnlineBackup]]="Yes")+(Churn_Data[[#This Row],[DeviceProtection]]="Yes")+(Churn_Data[[#This Row],[TechSupport]]="Yes")+(Churn_Data[[#This Row],[StreamingTV]]="Yes")+(Churn_Data[[#This Row],[StreamingMovies]]="Yes")</f>
        <v>5</v>
      </c>
      <c r="U6532" t="s">
        <v>5607</v>
      </c>
      <c r="V6532" t="s">
        <v>72</v>
      </c>
      <c r="W6532" t="str">
        <f>IF(ISNUMBER(SEARCH("automatic", Churn_Data[[#This Row],[PaymentMethod]])), "Automatic", "Manual")</f>
        <v>Automatic</v>
      </c>
      <c r="X6532">
        <v>105.75</v>
      </c>
      <c r="Y6532" t="str">
        <f>IF(Churn_Data[[#This Row],[tenure]]&lt;=12,"0-1 Year",IF(Churn_Data[[#This Row],[tenure]]&lt;=24,"1-2 Years",IF(Churn_Data[[#This Row],[tenure]]&lt;=36,"2-3 Years",IF(Churn_Data[[#This Row],[tenure]]&lt;=48,"3-4 Years",IF(Churn_Data[[#This Row],[tenure]]&lt;=60,"4-5 Years","5+ Years")))))</f>
        <v>5+ Years</v>
      </c>
      <c r="Z6532">
        <v>68</v>
      </c>
      <c r="AA6532">
        <v>7322.5</v>
      </c>
      <c r="AB6532">
        <f>IF(Churn_Data[[#This Row],[Churn]]="No",Churn_Data[[#This Row],[MonthlyCharges]],NA())</f>
        <v>105.75</v>
      </c>
      <c r="AC6532">
        <f>IF(Churn_Data[[#This Row],[Churn]]="No",Churn_Data[[#This Row],[tenure]],NA())</f>
        <v>68</v>
      </c>
      <c r="AD6532" t="e">
        <f>IF(Churn_Data[[#This Row],[Churn]]="Yes",Churn_Data[[#This Row],[MonthlyCharges]],NA())</f>
        <v>#N/A</v>
      </c>
      <c r="AE6532" t="e">
        <f>IF(Churn_Data[[#This Row],[Churn]]="Yes",Churn_Data[[#This Row],[tenure]],NA())</f>
        <v>#N/A</v>
      </c>
      <c r="AF6532">
        <v>7191</v>
      </c>
    </row>
    <row r="6533" spans="1:32" x14ac:dyDescent="0.3">
      <c r="A6533" t="s">
        <v>6568</v>
      </c>
      <c r="B6533" t="s">
        <v>30</v>
      </c>
      <c r="C6533" t="str">
        <f>IF(Churn_Data[[#This Row],[SeniorCitizen]]=1,"Yes","No")</f>
        <v>No</v>
      </c>
      <c r="D6533">
        <v>0</v>
      </c>
      <c r="E6533" t="s">
        <v>25</v>
      </c>
      <c r="F6533" t="s">
        <v>25</v>
      </c>
      <c r="G6533" t="s">
        <v>24</v>
      </c>
      <c r="H6533" t="s">
        <v>25</v>
      </c>
      <c r="I6533" t="s">
        <v>26</v>
      </c>
      <c r="J6533" t="str">
        <f>IF(Churn_Data[[#This Row],[InternetService]]&lt;&gt;"No","Yes","No")</f>
        <v>Yes</v>
      </c>
      <c r="K6533" t="s">
        <v>25</v>
      </c>
      <c r="L6533" t="s">
        <v>25</v>
      </c>
      <c r="M6533" t="s">
        <v>25</v>
      </c>
      <c r="N6533" t="s">
        <v>24</v>
      </c>
      <c r="O6533" t="s">
        <v>25</v>
      </c>
      <c r="P6533" t="s">
        <v>24</v>
      </c>
      <c r="Q6533" t="s">
        <v>25</v>
      </c>
      <c r="R6533">
        <f>IF(Churn_Data[[#This Row],[Churn]]="Yes",1,0)</f>
        <v>0</v>
      </c>
      <c r="S6533" t="s">
        <v>24</v>
      </c>
      <c r="T6533">
        <f>(Churn_Data[[#This Row],[OnlineSecurity]]="Yes")+(Churn_Data[[#This Row],[OnlineBackup]]="Yes")+(Churn_Data[[#This Row],[DeviceProtection]]="Yes")+(Churn_Data[[#This Row],[TechSupport]]="Yes")+(Churn_Data[[#This Row],[StreamingTV]]="Yes")+(Churn_Data[[#This Row],[StreamingMovies]]="Yes")</f>
        <v>2</v>
      </c>
      <c r="U6533" t="s">
        <v>5607</v>
      </c>
      <c r="V6533" t="s">
        <v>72</v>
      </c>
      <c r="W6533" t="str">
        <f>IF(ISNUMBER(SEARCH("automatic", Churn_Data[[#This Row],[PaymentMethod]])), "Automatic", "Manual")</f>
        <v>Automatic</v>
      </c>
      <c r="X6533">
        <v>87.7</v>
      </c>
      <c r="Y6533" t="str">
        <f>IF(Churn_Data[[#This Row],[tenure]]&lt;=12,"0-1 Year",IF(Churn_Data[[#This Row],[tenure]]&lt;=24,"1-2 Years",IF(Churn_Data[[#This Row],[tenure]]&lt;=36,"2-3 Years",IF(Churn_Data[[#This Row],[tenure]]&lt;=48,"3-4 Years",IF(Churn_Data[[#This Row],[tenure]]&lt;=60,"4-5 Years","5+ Years")))))</f>
        <v>1-2 Years</v>
      </c>
      <c r="Z6533">
        <v>19</v>
      </c>
      <c r="AA6533">
        <v>1725.95</v>
      </c>
      <c r="AB6533">
        <f>IF(Churn_Data[[#This Row],[Churn]]="No",Churn_Data[[#This Row],[MonthlyCharges]],NA())</f>
        <v>87.7</v>
      </c>
      <c r="AC6533">
        <f>IF(Churn_Data[[#This Row],[Churn]]="No",Churn_Data[[#This Row],[tenure]],NA())</f>
        <v>19</v>
      </c>
      <c r="AD6533" t="e">
        <f>IF(Churn_Data[[#This Row],[Churn]]="Yes",Churn_Data[[#This Row],[MonthlyCharges]],NA())</f>
        <v>#N/A</v>
      </c>
      <c r="AE6533" t="e">
        <f>IF(Churn_Data[[#This Row],[Churn]]="Yes",Churn_Data[[#This Row],[tenure]],NA())</f>
        <v>#N/A</v>
      </c>
      <c r="AF6533">
        <v>1666.3</v>
      </c>
    </row>
    <row r="6534" spans="1:32" x14ac:dyDescent="0.3">
      <c r="A6534" t="s">
        <v>6569</v>
      </c>
      <c r="B6534" t="s">
        <v>23</v>
      </c>
      <c r="C6534" t="str">
        <f>IF(Churn_Data[[#This Row],[SeniorCitizen]]=1,"Yes","No")</f>
        <v>No</v>
      </c>
      <c r="D6534">
        <v>0</v>
      </c>
      <c r="E6534" t="s">
        <v>24</v>
      </c>
      <c r="F6534" t="s">
        <v>25</v>
      </c>
      <c r="G6534" t="s">
        <v>24</v>
      </c>
      <c r="H6534" t="s">
        <v>25</v>
      </c>
      <c r="I6534" t="s">
        <v>26</v>
      </c>
      <c r="J6534" t="str">
        <f>IF(Churn_Data[[#This Row],[InternetService]]&lt;&gt;"No","Yes","No")</f>
        <v>Yes</v>
      </c>
      <c r="K6534" t="s">
        <v>24</v>
      </c>
      <c r="L6534" t="s">
        <v>24</v>
      </c>
      <c r="M6534" t="s">
        <v>25</v>
      </c>
      <c r="N6534" t="s">
        <v>24</v>
      </c>
      <c r="O6534" t="s">
        <v>24</v>
      </c>
      <c r="P6534" t="s">
        <v>24</v>
      </c>
      <c r="Q6534" t="s">
        <v>25</v>
      </c>
      <c r="R6534">
        <f>IF(Churn_Data[[#This Row],[Churn]]="Yes",1,0)</f>
        <v>0</v>
      </c>
      <c r="S6534" t="s">
        <v>24</v>
      </c>
      <c r="T6534">
        <f>(Churn_Data[[#This Row],[OnlineSecurity]]="Yes")+(Churn_Data[[#This Row],[OnlineBackup]]="Yes")+(Churn_Data[[#This Row],[DeviceProtection]]="Yes")+(Churn_Data[[#This Row],[TechSupport]]="Yes")+(Churn_Data[[#This Row],[StreamingTV]]="Yes")+(Churn_Data[[#This Row],[StreamingMovies]]="Yes")</f>
        <v>5</v>
      </c>
      <c r="U6534" t="s">
        <v>5607</v>
      </c>
      <c r="V6534" t="s">
        <v>72</v>
      </c>
      <c r="W6534" t="str">
        <f>IF(ISNUMBER(SEARCH("automatic", Churn_Data[[#This Row],[PaymentMethod]])), "Automatic", "Manual")</f>
        <v>Automatic</v>
      </c>
      <c r="X6534">
        <v>106.4</v>
      </c>
      <c r="Y6534" t="str">
        <f>IF(Churn_Data[[#This Row],[tenure]]&lt;=12,"0-1 Year",IF(Churn_Data[[#This Row],[tenure]]&lt;=24,"1-2 Years",IF(Churn_Data[[#This Row],[tenure]]&lt;=36,"2-3 Years",IF(Churn_Data[[#This Row],[tenure]]&lt;=48,"3-4 Years",IF(Churn_Data[[#This Row],[tenure]]&lt;=60,"4-5 Years","5+ Years")))))</f>
        <v>5+ Years</v>
      </c>
      <c r="Z6534">
        <v>69</v>
      </c>
      <c r="AA6534">
        <v>7251.9</v>
      </c>
      <c r="AB6534">
        <f>IF(Churn_Data[[#This Row],[Churn]]="No",Churn_Data[[#This Row],[MonthlyCharges]],NA())</f>
        <v>106.4</v>
      </c>
      <c r="AC6534">
        <f>IF(Churn_Data[[#This Row],[Churn]]="No",Churn_Data[[#This Row],[tenure]],NA())</f>
        <v>69</v>
      </c>
      <c r="AD6534" t="e">
        <f>IF(Churn_Data[[#This Row],[Churn]]="Yes",Churn_Data[[#This Row],[MonthlyCharges]],NA())</f>
        <v>#N/A</v>
      </c>
      <c r="AE6534" t="e">
        <f>IF(Churn_Data[[#This Row],[Churn]]="Yes",Churn_Data[[#This Row],[tenure]],NA())</f>
        <v>#N/A</v>
      </c>
      <c r="AF6534">
        <v>7341.6</v>
      </c>
    </row>
    <row r="6535" spans="1:32" x14ac:dyDescent="0.3">
      <c r="A6535" t="s">
        <v>6570</v>
      </c>
      <c r="B6535" t="s">
        <v>23</v>
      </c>
      <c r="C6535" t="str">
        <f>IF(Churn_Data[[#This Row],[SeniorCitizen]]=1,"Yes","No")</f>
        <v>No</v>
      </c>
      <c r="D6535">
        <v>0</v>
      </c>
      <c r="E6535" t="s">
        <v>24</v>
      </c>
      <c r="F6535" t="s">
        <v>25</v>
      </c>
      <c r="G6535" t="s">
        <v>24</v>
      </c>
      <c r="H6535" t="s">
        <v>25</v>
      </c>
      <c r="I6535" t="s">
        <v>26</v>
      </c>
      <c r="J6535" t="str">
        <f>IF(Churn_Data[[#This Row],[InternetService]]&lt;&gt;"No","Yes","No")</f>
        <v>Yes</v>
      </c>
      <c r="K6535" t="s">
        <v>24</v>
      </c>
      <c r="L6535" t="s">
        <v>25</v>
      </c>
      <c r="M6535" t="s">
        <v>25</v>
      </c>
      <c r="N6535" t="s">
        <v>24</v>
      </c>
      <c r="O6535" t="s">
        <v>24</v>
      </c>
      <c r="P6535" t="s">
        <v>24</v>
      </c>
      <c r="Q6535" t="s">
        <v>25</v>
      </c>
      <c r="R6535">
        <f>IF(Churn_Data[[#This Row],[Churn]]="Yes",1,0)</f>
        <v>0</v>
      </c>
      <c r="S6535" t="s">
        <v>24</v>
      </c>
      <c r="T6535">
        <f>(Churn_Data[[#This Row],[OnlineSecurity]]="Yes")+(Churn_Data[[#This Row],[OnlineBackup]]="Yes")+(Churn_Data[[#This Row],[DeviceProtection]]="Yes")+(Churn_Data[[#This Row],[TechSupport]]="Yes")+(Churn_Data[[#This Row],[StreamingTV]]="Yes")+(Churn_Data[[#This Row],[StreamingMovies]]="Yes")</f>
        <v>4</v>
      </c>
      <c r="U6535" t="s">
        <v>5607</v>
      </c>
      <c r="V6535" t="s">
        <v>28</v>
      </c>
      <c r="W6535" t="str">
        <f>IF(ISNUMBER(SEARCH("automatic", Churn_Data[[#This Row],[PaymentMethod]])), "Automatic", "Manual")</f>
        <v>Manual</v>
      </c>
      <c r="X6535">
        <v>96.9</v>
      </c>
      <c r="Y6535" t="str">
        <f>IF(Churn_Data[[#This Row],[tenure]]&lt;=12,"0-1 Year",IF(Churn_Data[[#This Row],[tenure]]&lt;=24,"1-2 Years",IF(Churn_Data[[#This Row],[tenure]]&lt;=36,"2-3 Years",IF(Churn_Data[[#This Row],[tenure]]&lt;=48,"3-4 Years",IF(Churn_Data[[#This Row],[tenure]]&lt;=60,"4-5 Years","5+ Years")))))</f>
        <v>5+ Years</v>
      </c>
      <c r="Z6535">
        <v>64</v>
      </c>
      <c r="AA6535">
        <v>6314.35</v>
      </c>
      <c r="AB6535">
        <f>IF(Churn_Data[[#This Row],[Churn]]="No",Churn_Data[[#This Row],[MonthlyCharges]],NA())</f>
        <v>96.9</v>
      </c>
      <c r="AC6535">
        <f>IF(Churn_Data[[#This Row],[Churn]]="No",Churn_Data[[#This Row],[tenure]],NA())</f>
        <v>64</v>
      </c>
      <c r="AD6535" t="e">
        <f>IF(Churn_Data[[#This Row],[Churn]]="Yes",Churn_Data[[#This Row],[MonthlyCharges]],NA())</f>
        <v>#N/A</v>
      </c>
      <c r="AE6535" t="e">
        <f>IF(Churn_Data[[#This Row],[Churn]]="Yes",Churn_Data[[#This Row],[tenure]],NA())</f>
        <v>#N/A</v>
      </c>
      <c r="AF6535">
        <v>6201.6</v>
      </c>
    </row>
    <row r="6536" spans="1:32" x14ac:dyDescent="0.3">
      <c r="A6536" t="s">
        <v>6571</v>
      </c>
      <c r="B6536" t="s">
        <v>23</v>
      </c>
      <c r="C6536" t="str">
        <f>IF(Churn_Data[[#This Row],[SeniorCitizen]]=1,"Yes","No")</f>
        <v>No</v>
      </c>
      <c r="D6536">
        <v>0</v>
      </c>
      <c r="E6536" t="s">
        <v>24</v>
      </c>
      <c r="F6536" t="s">
        <v>24</v>
      </c>
      <c r="G6536" t="s">
        <v>24</v>
      </c>
      <c r="H6536" t="s">
        <v>25</v>
      </c>
      <c r="I6536" t="s">
        <v>26</v>
      </c>
      <c r="J6536" t="str">
        <f>IF(Churn_Data[[#This Row],[InternetService]]&lt;&gt;"No","Yes","No")</f>
        <v>Yes</v>
      </c>
      <c r="K6536" t="s">
        <v>25</v>
      </c>
      <c r="L6536" t="s">
        <v>24</v>
      </c>
      <c r="M6536" t="s">
        <v>25</v>
      </c>
      <c r="N6536" t="s">
        <v>25</v>
      </c>
      <c r="O6536" t="s">
        <v>24</v>
      </c>
      <c r="P6536" t="s">
        <v>24</v>
      </c>
      <c r="Q6536" t="s">
        <v>25</v>
      </c>
      <c r="R6536">
        <f>IF(Churn_Data[[#This Row],[Churn]]="Yes",1,0)</f>
        <v>0</v>
      </c>
      <c r="S6536" t="s">
        <v>24</v>
      </c>
      <c r="T6536">
        <f>(Churn_Data[[#This Row],[OnlineSecurity]]="Yes")+(Churn_Data[[#This Row],[OnlineBackup]]="Yes")+(Churn_Data[[#This Row],[DeviceProtection]]="Yes")+(Churn_Data[[#This Row],[TechSupport]]="Yes")+(Churn_Data[[#This Row],[StreamingTV]]="Yes")+(Churn_Data[[#This Row],[StreamingMovies]]="Yes")</f>
        <v>3</v>
      </c>
      <c r="U6536" t="s">
        <v>5607</v>
      </c>
      <c r="V6536" t="s">
        <v>32</v>
      </c>
      <c r="W6536" t="str">
        <f>IF(ISNUMBER(SEARCH("automatic", Churn_Data[[#This Row],[PaymentMethod]])), "Automatic", "Manual")</f>
        <v>Manual</v>
      </c>
      <c r="X6536">
        <v>95</v>
      </c>
      <c r="Y6536" t="str">
        <f>IF(Churn_Data[[#This Row],[tenure]]&lt;=12,"0-1 Year",IF(Churn_Data[[#This Row],[tenure]]&lt;=24,"1-2 Years",IF(Churn_Data[[#This Row],[tenure]]&lt;=36,"2-3 Years",IF(Churn_Data[[#This Row],[tenure]]&lt;=48,"3-4 Years",IF(Churn_Data[[#This Row],[tenure]]&lt;=60,"4-5 Years","5+ Years")))))</f>
        <v>4-5 Years</v>
      </c>
      <c r="Z6536">
        <v>57</v>
      </c>
      <c r="AA6536">
        <v>5535.8</v>
      </c>
      <c r="AB6536">
        <f>IF(Churn_Data[[#This Row],[Churn]]="No",Churn_Data[[#This Row],[MonthlyCharges]],NA())</f>
        <v>95</v>
      </c>
      <c r="AC6536">
        <f>IF(Churn_Data[[#This Row],[Churn]]="No",Churn_Data[[#This Row],[tenure]],NA())</f>
        <v>57</v>
      </c>
      <c r="AD6536" t="e">
        <f>IF(Churn_Data[[#This Row],[Churn]]="Yes",Churn_Data[[#This Row],[MonthlyCharges]],NA())</f>
        <v>#N/A</v>
      </c>
      <c r="AE6536" t="e">
        <f>IF(Churn_Data[[#This Row],[Churn]]="Yes",Churn_Data[[#This Row],[tenure]],NA())</f>
        <v>#N/A</v>
      </c>
      <c r="AF6536">
        <v>5415</v>
      </c>
    </row>
    <row r="6537" spans="1:32" x14ac:dyDescent="0.3">
      <c r="A6537" t="s">
        <v>6572</v>
      </c>
      <c r="B6537" t="s">
        <v>30</v>
      </c>
      <c r="C6537" t="str">
        <f>IF(Churn_Data[[#This Row],[SeniorCitizen]]=1,"Yes","No")</f>
        <v>No</v>
      </c>
      <c r="D6537">
        <v>0</v>
      </c>
      <c r="E6537" t="s">
        <v>25</v>
      </c>
      <c r="F6537" t="s">
        <v>25</v>
      </c>
      <c r="G6537" t="s">
        <v>24</v>
      </c>
      <c r="H6537" t="s">
        <v>25</v>
      </c>
      <c r="I6537" t="s">
        <v>26</v>
      </c>
      <c r="J6537" t="str">
        <f>IF(Churn_Data[[#This Row],[InternetService]]&lt;&gt;"No","Yes","No")</f>
        <v>Yes</v>
      </c>
      <c r="K6537" t="s">
        <v>24</v>
      </c>
      <c r="L6537" t="s">
        <v>24</v>
      </c>
      <c r="M6537" t="s">
        <v>25</v>
      </c>
      <c r="N6537" t="s">
        <v>25</v>
      </c>
      <c r="O6537" t="s">
        <v>24</v>
      </c>
      <c r="P6537" t="s">
        <v>24</v>
      </c>
      <c r="Q6537" t="s">
        <v>25</v>
      </c>
      <c r="R6537">
        <f>IF(Churn_Data[[#This Row],[Churn]]="Yes",1,0)</f>
        <v>0</v>
      </c>
      <c r="S6537" t="s">
        <v>24</v>
      </c>
      <c r="T6537">
        <f>(Churn_Data[[#This Row],[OnlineSecurity]]="Yes")+(Churn_Data[[#This Row],[OnlineBackup]]="Yes")+(Churn_Data[[#This Row],[DeviceProtection]]="Yes")+(Churn_Data[[#This Row],[TechSupport]]="Yes")+(Churn_Data[[#This Row],[StreamingTV]]="Yes")+(Churn_Data[[#This Row],[StreamingMovies]]="Yes")</f>
        <v>4</v>
      </c>
      <c r="U6537" t="s">
        <v>5607</v>
      </c>
      <c r="V6537" t="s">
        <v>28</v>
      </c>
      <c r="W6537" t="str">
        <f>IF(ISNUMBER(SEARCH("automatic", Churn_Data[[#This Row],[PaymentMethod]])), "Automatic", "Manual")</f>
        <v>Manual</v>
      </c>
      <c r="X6537">
        <v>100.9</v>
      </c>
      <c r="Y6537" t="str">
        <f>IF(Churn_Data[[#This Row],[tenure]]&lt;=12,"0-1 Year",IF(Churn_Data[[#This Row],[tenure]]&lt;=24,"1-2 Years",IF(Churn_Data[[#This Row],[tenure]]&lt;=36,"2-3 Years",IF(Churn_Data[[#This Row],[tenure]]&lt;=48,"3-4 Years",IF(Churn_Data[[#This Row],[tenure]]&lt;=60,"4-5 Years","5+ Years")))))</f>
        <v>4-5 Years</v>
      </c>
      <c r="Z6537">
        <v>55</v>
      </c>
      <c r="AA6537">
        <v>5552.05</v>
      </c>
      <c r="AB6537">
        <f>IF(Churn_Data[[#This Row],[Churn]]="No",Churn_Data[[#This Row],[MonthlyCharges]],NA())</f>
        <v>100.9</v>
      </c>
      <c r="AC6537">
        <f>IF(Churn_Data[[#This Row],[Churn]]="No",Churn_Data[[#This Row],[tenure]],NA())</f>
        <v>55</v>
      </c>
      <c r="AD6537" t="e">
        <f>IF(Churn_Data[[#This Row],[Churn]]="Yes",Churn_Data[[#This Row],[MonthlyCharges]],NA())</f>
        <v>#N/A</v>
      </c>
      <c r="AE6537" t="e">
        <f>IF(Churn_Data[[#This Row],[Churn]]="Yes",Churn_Data[[#This Row],[tenure]],NA())</f>
        <v>#N/A</v>
      </c>
      <c r="AF6537">
        <v>5549.5</v>
      </c>
    </row>
    <row r="6538" spans="1:32" x14ac:dyDescent="0.3">
      <c r="A6538" t="s">
        <v>6573</v>
      </c>
      <c r="B6538" t="s">
        <v>23</v>
      </c>
      <c r="C6538" t="str">
        <f>IF(Churn_Data[[#This Row],[SeniorCitizen]]=1,"Yes","No")</f>
        <v>No</v>
      </c>
      <c r="D6538">
        <v>0</v>
      </c>
      <c r="E6538" t="s">
        <v>24</v>
      </c>
      <c r="F6538" t="s">
        <v>24</v>
      </c>
      <c r="G6538" t="s">
        <v>24</v>
      </c>
      <c r="H6538" t="s">
        <v>25</v>
      </c>
      <c r="I6538" t="s">
        <v>26</v>
      </c>
      <c r="J6538" t="str">
        <f>IF(Churn_Data[[#This Row],[InternetService]]&lt;&gt;"No","Yes","No")</f>
        <v>Yes</v>
      </c>
      <c r="K6538" t="s">
        <v>25</v>
      </c>
      <c r="L6538" t="s">
        <v>25</v>
      </c>
      <c r="M6538" t="s">
        <v>24</v>
      </c>
      <c r="N6538" t="s">
        <v>24</v>
      </c>
      <c r="O6538" t="s">
        <v>25</v>
      </c>
      <c r="P6538" t="s">
        <v>24</v>
      </c>
      <c r="Q6538" t="s">
        <v>25</v>
      </c>
      <c r="R6538">
        <f>IF(Churn_Data[[#This Row],[Churn]]="Yes",1,0)</f>
        <v>0</v>
      </c>
      <c r="S6538" t="s">
        <v>25</v>
      </c>
      <c r="T6538">
        <f>(Churn_Data[[#This Row],[OnlineSecurity]]="Yes")+(Churn_Data[[#This Row],[OnlineBackup]]="Yes")+(Churn_Data[[#This Row],[DeviceProtection]]="Yes")+(Churn_Data[[#This Row],[TechSupport]]="Yes")+(Churn_Data[[#This Row],[StreamingTV]]="Yes")+(Churn_Data[[#This Row],[StreamingMovies]]="Yes")</f>
        <v>3</v>
      </c>
      <c r="U6538" t="s">
        <v>5607</v>
      </c>
      <c r="V6538" t="s">
        <v>46</v>
      </c>
      <c r="W6538" t="str">
        <f>IF(ISNUMBER(SEARCH("automatic", Churn_Data[[#This Row],[PaymentMethod]])), "Automatic", "Manual")</f>
        <v>Automatic</v>
      </c>
      <c r="X6538">
        <v>90.95</v>
      </c>
      <c r="Y6538" t="str">
        <f>IF(Churn_Data[[#This Row],[tenure]]&lt;=12,"0-1 Year",IF(Churn_Data[[#This Row],[tenure]]&lt;=24,"1-2 Years",IF(Churn_Data[[#This Row],[tenure]]&lt;=36,"2-3 Years",IF(Churn_Data[[#This Row],[tenure]]&lt;=48,"3-4 Years",IF(Churn_Data[[#This Row],[tenure]]&lt;=60,"4-5 Years","5+ Years")))))</f>
        <v>3-4 Years</v>
      </c>
      <c r="Z6538">
        <v>46</v>
      </c>
      <c r="AA6538">
        <v>4236.6000000000004</v>
      </c>
      <c r="AB6538">
        <f>IF(Churn_Data[[#This Row],[Churn]]="No",Churn_Data[[#This Row],[MonthlyCharges]],NA())</f>
        <v>90.95</v>
      </c>
      <c r="AC6538">
        <f>IF(Churn_Data[[#This Row],[Churn]]="No",Churn_Data[[#This Row],[tenure]],NA())</f>
        <v>46</v>
      </c>
      <c r="AD6538" t="e">
        <f>IF(Churn_Data[[#This Row],[Churn]]="Yes",Churn_Data[[#This Row],[MonthlyCharges]],NA())</f>
        <v>#N/A</v>
      </c>
      <c r="AE6538" t="e">
        <f>IF(Churn_Data[[#This Row],[Churn]]="Yes",Churn_Data[[#This Row],[tenure]],NA())</f>
        <v>#N/A</v>
      </c>
      <c r="AF6538">
        <v>4183.7</v>
      </c>
    </row>
    <row r="6539" spans="1:32" x14ac:dyDescent="0.3">
      <c r="A6539" t="s">
        <v>6574</v>
      </c>
      <c r="B6539" t="s">
        <v>30</v>
      </c>
      <c r="C6539" t="str">
        <f>IF(Churn_Data[[#This Row],[SeniorCitizen]]=1,"Yes","No")</f>
        <v>No</v>
      </c>
      <c r="D6539">
        <v>0</v>
      </c>
      <c r="E6539" t="s">
        <v>24</v>
      </c>
      <c r="F6539" t="s">
        <v>25</v>
      </c>
      <c r="G6539" t="s">
        <v>24</v>
      </c>
      <c r="H6539" t="s">
        <v>25</v>
      </c>
      <c r="I6539" t="s">
        <v>26</v>
      </c>
      <c r="J6539" t="str">
        <f>IF(Churn_Data[[#This Row],[InternetService]]&lt;&gt;"No","Yes","No")</f>
        <v>Yes</v>
      </c>
      <c r="K6539" t="s">
        <v>25</v>
      </c>
      <c r="L6539" t="s">
        <v>25</v>
      </c>
      <c r="M6539" t="s">
        <v>25</v>
      </c>
      <c r="N6539" t="s">
        <v>25</v>
      </c>
      <c r="O6539" t="s">
        <v>24</v>
      </c>
      <c r="P6539" t="s">
        <v>24</v>
      </c>
      <c r="Q6539" t="s">
        <v>25</v>
      </c>
      <c r="R6539">
        <f>IF(Churn_Data[[#This Row],[Churn]]="Yes",1,0)</f>
        <v>0</v>
      </c>
      <c r="S6539" t="s">
        <v>24</v>
      </c>
      <c r="T6539">
        <f>(Churn_Data[[#This Row],[OnlineSecurity]]="Yes")+(Churn_Data[[#This Row],[OnlineBackup]]="Yes")+(Churn_Data[[#This Row],[DeviceProtection]]="Yes")+(Churn_Data[[#This Row],[TechSupport]]="Yes")+(Churn_Data[[#This Row],[StreamingTV]]="Yes")+(Churn_Data[[#This Row],[StreamingMovies]]="Yes")</f>
        <v>2</v>
      </c>
      <c r="U6539" t="s">
        <v>5607</v>
      </c>
      <c r="V6539" t="s">
        <v>46</v>
      </c>
      <c r="W6539" t="str">
        <f>IF(ISNUMBER(SEARCH("automatic", Churn_Data[[#This Row],[PaymentMethod]])), "Automatic", "Manual")</f>
        <v>Automatic</v>
      </c>
      <c r="X6539">
        <v>90.65</v>
      </c>
      <c r="Y6539" t="str">
        <f>IF(Churn_Data[[#This Row],[tenure]]&lt;=12,"0-1 Year",IF(Churn_Data[[#This Row],[tenure]]&lt;=24,"1-2 Years",IF(Churn_Data[[#This Row],[tenure]]&lt;=36,"2-3 Years",IF(Churn_Data[[#This Row],[tenure]]&lt;=48,"3-4 Years",IF(Churn_Data[[#This Row],[tenure]]&lt;=60,"4-5 Years","5+ Years")))))</f>
        <v>3-4 Years</v>
      </c>
      <c r="Z6539">
        <v>44</v>
      </c>
      <c r="AA6539">
        <v>3974.15</v>
      </c>
      <c r="AB6539">
        <f>IF(Churn_Data[[#This Row],[Churn]]="No",Churn_Data[[#This Row],[MonthlyCharges]],NA())</f>
        <v>90.65</v>
      </c>
      <c r="AC6539">
        <f>IF(Churn_Data[[#This Row],[Churn]]="No",Churn_Data[[#This Row],[tenure]],NA())</f>
        <v>44</v>
      </c>
      <c r="AD6539" t="e">
        <f>IF(Churn_Data[[#This Row],[Churn]]="Yes",Churn_Data[[#This Row],[MonthlyCharges]],NA())</f>
        <v>#N/A</v>
      </c>
      <c r="AE6539" t="e">
        <f>IF(Churn_Data[[#This Row],[Churn]]="Yes",Churn_Data[[#This Row],[tenure]],NA())</f>
        <v>#N/A</v>
      </c>
      <c r="AF6539">
        <v>3988.6</v>
      </c>
    </row>
    <row r="6540" spans="1:32" x14ac:dyDescent="0.3">
      <c r="A6540" t="s">
        <v>6575</v>
      </c>
      <c r="B6540" t="s">
        <v>23</v>
      </c>
      <c r="C6540" t="str">
        <f>IF(Churn_Data[[#This Row],[SeniorCitizen]]=1,"Yes","No")</f>
        <v>No</v>
      </c>
      <c r="D6540">
        <v>0</v>
      </c>
      <c r="E6540" t="s">
        <v>25</v>
      </c>
      <c r="F6540" t="s">
        <v>25</v>
      </c>
      <c r="G6540" t="s">
        <v>24</v>
      </c>
      <c r="H6540" t="s">
        <v>25</v>
      </c>
      <c r="I6540" t="s">
        <v>26</v>
      </c>
      <c r="J6540" t="str">
        <f>IF(Churn_Data[[#This Row],[InternetService]]&lt;&gt;"No","Yes","No")</f>
        <v>Yes</v>
      </c>
      <c r="K6540" t="s">
        <v>25</v>
      </c>
      <c r="L6540" t="s">
        <v>25</v>
      </c>
      <c r="M6540" t="s">
        <v>24</v>
      </c>
      <c r="N6540" t="s">
        <v>25</v>
      </c>
      <c r="O6540" t="s">
        <v>24</v>
      </c>
      <c r="P6540" t="s">
        <v>24</v>
      </c>
      <c r="Q6540" t="s">
        <v>25</v>
      </c>
      <c r="R6540">
        <f>IF(Churn_Data[[#This Row],[Churn]]="Yes",1,0)</f>
        <v>0</v>
      </c>
      <c r="S6540" t="s">
        <v>24</v>
      </c>
      <c r="T6540">
        <f>(Churn_Data[[#This Row],[OnlineSecurity]]="Yes")+(Churn_Data[[#This Row],[OnlineBackup]]="Yes")+(Churn_Data[[#This Row],[DeviceProtection]]="Yes")+(Churn_Data[[#This Row],[TechSupport]]="Yes")+(Churn_Data[[#This Row],[StreamingTV]]="Yes")+(Churn_Data[[#This Row],[StreamingMovies]]="Yes")</f>
        <v>3</v>
      </c>
      <c r="U6540" t="s">
        <v>5607</v>
      </c>
      <c r="V6540" t="s">
        <v>72</v>
      </c>
      <c r="W6540" t="str">
        <f>IF(ISNUMBER(SEARCH("automatic", Churn_Data[[#This Row],[PaymentMethod]])), "Automatic", "Manual")</f>
        <v>Automatic</v>
      </c>
      <c r="X6540">
        <v>94.1</v>
      </c>
      <c r="Y6540" t="str">
        <f>IF(Churn_Data[[#This Row],[tenure]]&lt;=12,"0-1 Year",IF(Churn_Data[[#This Row],[tenure]]&lt;=24,"1-2 Years",IF(Churn_Data[[#This Row],[tenure]]&lt;=36,"2-3 Years",IF(Churn_Data[[#This Row],[tenure]]&lt;=48,"3-4 Years",IF(Churn_Data[[#This Row],[tenure]]&lt;=60,"4-5 Years","5+ Years")))))</f>
        <v>4-5 Years</v>
      </c>
      <c r="Z6540">
        <v>54</v>
      </c>
      <c r="AA6540">
        <v>5060.8999999999996</v>
      </c>
      <c r="AB6540">
        <f>IF(Churn_Data[[#This Row],[Churn]]="No",Churn_Data[[#This Row],[MonthlyCharges]],NA())</f>
        <v>94.1</v>
      </c>
      <c r="AC6540">
        <f>IF(Churn_Data[[#This Row],[Churn]]="No",Churn_Data[[#This Row],[tenure]],NA())</f>
        <v>54</v>
      </c>
      <c r="AD6540" t="e">
        <f>IF(Churn_Data[[#This Row],[Churn]]="Yes",Churn_Data[[#This Row],[MonthlyCharges]],NA())</f>
        <v>#N/A</v>
      </c>
      <c r="AE6540" t="e">
        <f>IF(Churn_Data[[#This Row],[Churn]]="Yes",Churn_Data[[#This Row],[tenure]],NA())</f>
        <v>#N/A</v>
      </c>
      <c r="AF6540">
        <v>5081.3999999999996</v>
      </c>
    </row>
    <row r="6541" spans="1:32" x14ac:dyDescent="0.3">
      <c r="A6541" t="s">
        <v>6576</v>
      </c>
      <c r="B6541" t="s">
        <v>23</v>
      </c>
      <c r="C6541" t="str">
        <f>IF(Churn_Data[[#This Row],[SeniorCitizen]]=1,"Yes","No")</f>
        <v>No</v>
      </c>
      <c r="D6541">
        <v>0</v>
      </c>
      <c r="E6541" t="s">
        <v>24</v>
      </c>
      <c r="F6541" t="s">
        <v>25</v>
      </c>
      <c r="G6541" t="s">
        <v>24</v>
      </c>
      <c r="H6541" t="s">
        <v>25</v>
      </c>
      <c r="I6541" t="s">
        <v>26</v>
      </c>
      <c r="J6541" t="str">
        <f>IF(Churn_Data[[#This Row],[InternetService]]&lt;&gt;"No","Yes","No")</f>
        <v>Yes</v>
      </c>
      <c r="K6541" t="s">
        <v>24</v>
      </c>
      <c r="L6541" t="s">
        <v>24</v>
      </c>
      <c r="M6541" t="s">
        <v>24</v>
      </c>
      <c r="N6541" t="s">
        <v>24</v>
      </c>
      <c r="O6541" t="s">
        <v>24</v>
      </c>
      <c r="P6541" t="s">
        <v>24</v>
      </c>
      <c r="Q6541" t="s">
        <v>25</v>
      </c>
      <c r="R6541">
        <f>IF(Churn_Data[[#This Row],[Churn]]="Yes",1,0)</f>
        <v>0</v>
      </c>
      <c r="S6541" t="s">
        <v>25</v>
      </c>
      <c r="T6541">
        <f>(Churn_Data[[#This Row],[OnlineSecurity]]="Yes")+(Churn_Data[[#This Row],[OnlineBackup]]="Yes")+(Churn_Data[[#This Row],[DeviceProtection]]="Yes")+(Churn_Data[[#This Row],[TechSupport]]="Yes")+(Churn_Data[[#This Row],[StreamingTV]]="Yes")+(Churn_Data[[#This Row],[StreamingMovies]]="Yes")</f>
        <v>6</v>
      </c>
      <c r="U6541" t="s">
        <v>5607</v>
      </c>
      <c r="V6541" t="s">
        <v>32</v>
      </c>
      <c r="W6541" t="str">
        <f>IF(ISNUMBER(SEARCH("automatic", Churn_Data[[#This Row],[PaymentMethod]])), "Automatic", "Manual")</f>
        <v>Manual</v>
      </c>
      <c r="X6541">
        <v>110.5</v>
      </c>
      <c r="Y6541" t="str">
        <f>IF(Churn_Data[[#This Row],[tenure]]&lt;=12,"0-1 Year",IF(Churn_Data[[#This Row],[tenure]]&lt;=24,"1-2 Years",IF(Churn_Data[[#This Row],[tenure]]&lt;=36,"2-3 Years",IF(Churn_Data[[#This Row],[tenure]]&lt;=48,"3-4 Years",IF(Churn_Data[[#This Row],[tenure]]&lt;=60,"4-5 Years","5+ Years")))))</f>
        <v>4-5 Years</v>
      </c>
      <c r="Z6541">
        <v>53</v>
      </c>
      <c r="AA6541">
        <v>5835.5</v>
      </c>
      <c r="AB6541">
        <f>IF(Churn_Data[[#This Row],[Churn]]="No",Churn_Data[[#This Row],[MonthlyCharges]],NA())</f>
        <v>110.5</v>
      </c>
      <c r="AC6541">
        <f>IF(Churn_Data[[#This Row],[Churn]]="No",Churn_Data[[#This Row],[tenure]],NA())</f>
        <v>53</v>
      </c>
      <c r="AD6541" t="e">
        <f>IF(Churn_Data[[#This Row],[Churn]]="Yes",Churn_Data[[#This Row],[MonthlyCharges]],NA())</f>
        <v>#N/A</v>
      </c>
      <c r="AE6541" t="e">
        <f>IF(Churn_Data[[#This Row],[Churn]]="Yes",Churn_Data[[#This Row],[tenure]],NA())</f>
        <v>#N/A</v>
      </c>
      <c r="AF6541">
        <v>5856.5</v>
      </c>
    </row>
    <row r="6542" spans="1:32" x14ac:dyDescent="0.3">
      <c r="A6542" t="s">
        <v>6577</v>
      </c>
      <c r="B6542" t="s">
        <v>30</v>
      </c>
      <c r="C6542" t="str">
        <f>IF(Churn_Data[[#This Row],[SeniorCitizen]]=1,"Yes","No")</f>
        <v>No</v>
      </c>
      <c r="D6542">
        <v>0</v>
      </c>
      <c r="E6542" t="s">
        <v>24</v>
      </c>
      <c r="F6542" t="s">
        <v>24</v>
      </c>
      <c r="G6542" t="s">
        <v>24</v>
      </c>
      <c r="H6542" t="s">
        <v>25</v>
      </c>
      <c r="I6542" t="s">
        <v>26</v>
      </c>
      <c r="J6542" t="str">
        <f>IF(Churn_Data[[#This Row],[InternetService]]&lt;&gt;"No","Yes","No")</f>
        <v>Yes</v>
      </c>
      <c r="K6542" t="s">
        <v>24</v>
      </c>
      <c r="L6542" t="s">
        <v>24</v>
      </c>
      <c r="M6542" t="s">
        <v>25</v>
      </c>
      <c r="N6542" t="s">
        <v>25</v>
      </c>
      <c r="O6542" t="s">
        <v>25</v>
      </c>
      <c r="P6542" t="s">
        <v>24</v>
      </c>
      <c r="Q6542" t="s">
        <v>25</v>
      </c>
      <c r="R6542">
        <f>IF(Churn_Data[[#This Row],[Churn]]="Yes",1,0)</f>
        <v>0</v>
      </c>
      <c r="S6542" t="s">
        <v>24</v>
      </c>
      <c r="T6542">
        <f>(Churn_Data[[#This Row],[OnlineSecurity]]="Yes")+(Churn_Data[[#This Row],[OnlineBackup]]="Yes")+(Churn_Data[[#This Row],[DeviceProtection]]="Yes")+(Churn_Data[[#This Row],[TechSupport]]="Yes")+(Churn_Data[[#This Row],[StreamingTV]]="Yes")+(Churn_Data[[#This Row],[StreamingMovies]]="Yes")</f>
        <v>3</v>
      </c>
      <c r="U6542" t="s">
        <v>5607</v>
      </c>
      <c r="V6542" t="s">
        <v>32</v>
      </c>
      <c r="W6542" t="str">
        <f>IF(ISNUMBER(SEARCH("automatic", Churn_Data[[#This Row],[PaymentMethod]])), "Automatic", "Manual")</f>
        <v>Manual</v>
      </c>
      <c r="X6542">
        <v>90.8</v>
      </c>
      <c r="Y6542" t="str">
        <f>IF(Churn_Data[[#This Row],[tenure]]&lt;=12,"0-1 Year",IF(Churn_Data[[#This Row],[tenure]]&lt;=24,"1-2 Years",IF(Churn_Data[[#This Row],[tenure]]&lt;=36,"2-3 Years",IF(Churn_Data[[#This Row],[tenure]]&lt;=48,"3-4 Years",IF(Churn_Data[[#This Row],[tenure]]&lt;=60,"4-5 Years","5+ Years")))))</f>
        <v>2-3 Years</v>
      </c>
      <c r="Z6542">
        <v>32</v>
      </c>
      <c r="AA6542">
        <v>3023.85</v>
      </c>
      <c r="AB6542">
        <f>IF(Churn_Data[[#This Row],[Churn]]="No",Churn_Data[[#This Row],[MonthlyCharges]],NA())</f>
        <v>90.8</v>
      </c>
      <c r="AC6542">
        <f>IF(Churn_Data[[#This Row],[Churn]]="No",Churn_Data[[#This Row],[tenure]],NA())</f>
        <v>32</v>
      </c>
      <c r="AD6542" t="e">
        <f>IF(Churn_Data[[#This Row],[Churn]]="Yes",Churn_Data[[#This Row],[MonthlyCharges]],NA())</f>
        <v>#N/A</v>
      </c>
      <c r="AE6542" t="e">
        <f>IF(Churn_Data[[#This Row],[Churn]]="Yes",Churn_Data[[#This Row],[tenure]],NA())</f>
        <v>#N/A</v>
      </c>
      <c r="AF6542">
        <v>2905.6</v>
      </c>
    </row>
    <row r="6543" spans="1:32" x14ac:dyDescent="0.3">
      <c r="A6543" t="s">
        <v>6578</v>
      </c>
      <c r="B6543" t="s">
        <v>23</v>
      </c>
      <c r="C6543" t="str">
        <f>IF(Churn_Data[[#This Row],[SeniorCitizen]]=1,"Yes","No")</f>
        <v>No</v>
      </c>
      <c r="D6543">
        <v>0</v>
      </c>
      <c r="E6543" t="s">
        <v>24</v>
      </c>
      <c r="F6543" t="s">
        <v>25</v>
      </c>
      <c r="G6543" t="s">
        <v>24</v>
      </c>
      <c r="H6543" t="s">
        <v>25</v>
      </c>
      <c r="I6543" t="s">
        <v>26</v>
      </c>
      <c r="J6543" t="str">
        <f>IF(Churn_Data[[#This Row],[InternetService]]&lt;&gt;"No","Yes","No")</f>
        <v>Yes</v>
      </c>
      <c r="K6543" t="s">
        <v>24</v>
      </c>
      <c r="L6543" t="s">
        <v>24</v>
      </c>
      <c r="M6543" t="s">
        <v>25</v>
      </c>
      <c r="N6543" t="s">
        <v>24</v>
      </c>
      <c r="O6543" t="s">
        <v>25</v>
      </c>
      <c r="P6543" t="s">
        <v>24</v>
      </c>
      <c r="Q6543" t="s">
        <v>25</v>
      </c>
      <c r="R6543">
        <f>IF(Churn_Data[[#This Row],[Churn]]="Yes",1,0)</f>
        <v>0</v>
      </c>
      <c r="S6543" t="s">
        <v>25</v>
      </c>
      <c r="T6543">
        <f>(Churn_Data[[#This Row],[OnlineSecurity]]="Yes")+(Churn_Data[[#This Row],[OnlineBackup]]="Yes")+(Churn_Data[[#This Row],[DeviceProtection]]="Yes")+(Churn_Data[[#This Row],[TechSupport]]="Yes")+(Churn_Data[[#This Row],[StreamingTV]]="Yes")+(Churn_Data[[#This Row],[StreamingMovies]]="Yes")</f>
        <v>4</v>
      </c>
      <c r="U6543" t="s">
        <v>5607</v>
      </c>
      <c r="V6543" t="s">
        <v>46</v>
      </c>
      <c r="W6543" t="str">
        <f>IF(ISNUMBER(SEARCH("automatic", Churn_Data[[#This Row],[PaymentMethod]])), "Automatic", "Manual")</f>
        <v>Automatic</v>
      </c>
      <c r="X6543">
        <v>93.7</v>
      </c>
      <c r="Y6543" t="str">
        <f>IF(Churn_Data[[#This Row],[tenure]]&lt;=12,"0-1 Year",IF(Churn_Data[[#This Row],[tenure]]&lt;=24,"1-2 Years",IF(Churn_Data[[#This Row],[tenure]]&lt;=36,"2-3 Years",IF(Churn_Data[[#This Row],[tenure]]&lt;=48,"3-4 Years",IF(Churn_Data[[#This Row],[tenure]]&lt;=60,"4-5 Years","5+ Years")))))</f>
        <v>5+ Years</v>
      </c>
      <c r="Z6543">
        <v>61</v>
      </c>
      <c r="AA6543">
        <v>5860.7</v>
      </c>
      <c r="AB6543">
        <f>IF(Churn_Data[[#This Row],[Churn]]="No",Churn_Data[[#This Row],[MonthlyCharges]],NA())</f>
        <v>93.7</v>
      </c>
      <c r="AC6543">
        <f>IF(Churn_Data[[#This Row],[Churn]]="No",Churn_Data[[#This Row],[tenure]],NA())</f>
        <v>61</v>
      </c>
      <c r="AD6543" t="e">
        <f>IF(Churn_Data[[#This Row],[Churn]]="Yes",Churn_Data[[#This Row],[MonthlyCharges]],NA())</f>
        <v>#N/A</v>
      </c>
      <c r="AE6543" t="e">
        <f>IF(Churn_Data[[#This Row],[Churn]]="Yes",Churn_Data[[#This Row],[tenure]],NA())</f>
        <v>#N/A</v>
      </c>
      <c r="AF6543">
        <v>5715.7</v>
      </c>
    </row>
    <row r="6544" spans="1:32" x14ac:dyDescent="0.3">
      <c r="A6544" t="s">
        <v>6579</v>
      </c>
      <c r="B6544" t="s">
        <v>30</v>
      </c>
      <c r="C6544" t="str">
        <f>IF(Churn_Data[[#This Row],[SeniorCitizen]]=1,"Yes","No")</f>
        <v>No</v>
      </c>
      <c r="D6544">
        <v>0</v>
      </c>
      <c r="E6544" t="s">
        <v>25</v>
      </c>
      <c r="F6544" t="s">
        <v>25</v>
      </c>
      <c r="G6544" t="s">
        <v>24</v>
      </c>
      <c r="H6544" t="s">
        <v>25</v>
      </c>
      <c r="I6544" t="s">
        <v>26</v>
      </c>
      <c r="J6544" t="str">
        <f>IF(Churn_Data[[#This Row],[InternetService]]&lt;&gt;"No","Yes","No")</f>
        <v>Yes</v>
      </c>
      <c r="K6544" t="s">
        <v>24</v>
      </c>
      <c r="L6544" t="s">
        <v>25</v>
      </c>
      <c r="M6544" t="s">
        <v>24</v>
      </c>
      <c r="N6544" t="s">
        <v>25</v>
      </c>
      <c r="O6544" t="s">
        <v>24</v>
      </c>
      <c r="P6544" t="s">
        <v>24</v>
      </c>
      <c r="Q6544" t="s">
        <v>25</v>
      </c>
      <c r="R6544">
        <f>IF(Churn_Data[[#This Row],[Churn]]="Yes",1,0)</f>
        <v>0</v>
      </c>
      <c r="S6544" t="s">
        <v>24</v>
      </c>
      <c r="T6544">
        <f>(Churn_Data[[#This Row],[OnlineSecurity]]="Yes")+(Churn_Data[[#This Row],[OnlineBackup]]="Yes")+(Churn_Data[[#This Row],[DeviceProtection]]="Yes")+(Churn_Data[[#This Row],[TechSupport]]="Yes")+(Churn_Data[[#This Row],[StreamingTV]]="Yes")+(Churn_Data[[#This Row],[StreamingMovies]]="Yes")</f>
        <v>4</v>
      </c>
      <c r="U6544" t="s">
        <v>5607</v>
      </c>
      <c r="V6544" t="s">
        <v>32</v>
      </c>
      <c r="W6544" t="str">
        <f>IF(ISNUMBER(SEARCH("automatic", Churn_Data[[#This Row],[PaymentMethod]])), "Automatic", "Manual")</f>
        <v>Manual</v>
      </c>
      <c r="X6544">
        <v>98.9</v>
      </c>
      <c r="Y6544" t="str">
        <f>IF(Churn_Data[[#This Row],[tenure]]&lt;=12,"0-1 Year",IF(Churn_Data[[#This Row],[tenure]]&lt;=24,"1-2 Years",IF(Churn_Data[[#This Row],[tenure]]&lt;=36,"2-3 Years",IF(Churn_Data[[#This Row],[tenure]]&lt;=48,"3-4 Years",IF(Churn_Data[[#This Row],[tenure]]&lt;=60,"4-5 Years","5+ Years")))))</f>
        <v>0-1 Year</v>
      </c>
      <c r="Z6544">
        <v>10</v>
      </c>
      <c r="AA6544">
        <v>1064.95</v>
      </c>
      <c r="AB6544">
        <f>IF(Churn_Data[[#This Row],[Churn]]="No",Churn_Data[[#This Row],[MonthlyCharges]],NA())</f>
        <v>98.9</v>
      </c>
      <c r="AC6544">
        <f>IF(Churn_Data[[#This Row],[Churn]]="No",Churn_Data[[#This Row],[tenure]],NA())</f>
        <v>10</v>
      </c>
      <c r="AD6544" t="e">
        <f>IF(Churn_Data[[#This Row],[Churn]]="Yes",Churn_Data[[#This Row],[MonthlyCharges]],NA())</f>
        <v>#N/A</v>
      </c>
      <c r="AE6544" t="e">
        <f>IF(Churn_Data[[#This Row],[Churn]]="Yes",Churn_Data[[#This Row],[tenure]],NA())</f>
        <v>#N/A</v>
      </c>
      <c r="AF6544">
        <v>989</v>
      </c>
    </row>
    <row r="6545" spans="1:32" x14ac:dyDescent="0.3">
      <c r="A6545" t="s">
        <v>6580</v>
      </c>
      <c r="B6545" t="s">
        <v>30</v>
      </c>
      <c r="C6545" t="str">
        <f>IF(Churn_Data[[#This Row],[SeniorCitizen]]=1,"Yes","No")</f>
        <v>No</v>
      </c>
      <c r="D6545">
        <v>0</v>
      </c>
      <c r="E6545" t="s">
        <v>24</v>
      </c>
      <c r="F6545" t="s">
        <v>24</v>
      </c>
      <c r="G6545" t="s">
        <v>24</v>
      </c>
      <c r="H6545" t="s">
        <v>25</v>
      </c>
      <c r="I6545" t="s">
        <v>26</v>
      </c>
      <c r="J6545" t="str">
        <f>IF(Churn_Data[[#This Row],[InternetService]]&lt;&gt;"No","Yes","No")</f>
        <v>Yes</v>
      </c>
      <c r="K6545" t="s">
        <v>25</v>
      </c>
      <c r="L6545" t="s">
        <v>24</v>
      </c>
      <c r="M6545" t="s">
        <v>24</v>
      </c>
      <c r="N6545" t="s">
        <v>24</v>
      </c>
      <c r="O6545" t="s">
        <v>24</v>
      </c>
      <c r="P6545" t="s">
        <v>24</v>
      </c>
      <c r="Q6545" t="s">
        <v>25</v>
      </c>
      <c r="R6545">
        <f>IF(Churn_Data[[#This Row],[Churn]]="Yes",1,0)</f>
        <v>0</v>
      </c>
      <c r="S6545" t="s">
        <v>24</v>
      </c>
      <c r="T6545">
        <f>(Churn_Data[[#This Row],[OnlineSecurity]]="Yes")+(Churn_Data[[#This Row],[OnlineBackup]]="Yes")+(Churn_Data[[#This Row],[DeviceProtection]]="Yes")+(Churn_Data[[#This Row],[TechSupport]]="Yes")+(Churn_Data[[#This Row],[StreamingTV]]="Yes")+(Churn_Data[[#This Row],[StreamingMovies]]="Yes")</f>
        <v>5</v>
      </c>
      <c r="U6545" t="s">
        <v>5607</v>
      </c>
      <c r="V6545" t="s">
        <v>32</v>
      </c>
      <c r="W6545" t="str">
        <f>IF(ISNUMBER(SEARCH("automatic", Churn_Data[[#This Row],[PaymentMethod]])), "Automatic", "Manual")</f>
        <v>Manual</v>
      </c>
      <c r="X6545">
        <v>106.15</v>
      </c>
      <c r="Y6545" t="str">
        <f>IF(Churn_Data[[#This Row],[tenure]]&lt;=12,"0-1 Year",IF(Churn_Data[[#This Row],[tenure]]&lt;=24,"1-2 Years",IF(Churn_Data[[#This Row],[tenure]]&lt;=36,"2-3 Years",IF(Churn_Data[[#This Row],[tenure]]&lt;=48,"3-4 Years",IF(Churn_Data[[#This Row],[tenure]]&lt;=60,"4-5 Years","5+ Years")))))</f>
        <v>5+ Years</v>
      </c>
      <c r="Z6545">
        <v>70</v>
      </c>
      <c r="AA6545">
        <v>7475.1</v>
      </c>
      <c r="AB6545">
        <f>IF(Churn_Data[[#This Row],[Churn]]="No",Churn_Data[[#This Row],[MonthlyCharges]],NA())</f>
        <v>106.15</v>
      </c>
      <c r="AC6545">
        <f>IF(Churn_Data[[#This Row],[Churn]]="No",Churn_Data[[#This Row],[tenure]],NA())</f>
        <v>70</v>
      </c>
      <c r="AD6545" t="e">
        <f>IF(Churn_Data[[#This Row],[Churn]]="Yes",Churn_Data[[#This Row],[MonthlyCharges]],NA())</f>
        <v>#N/A</v>
      </c>
      <c r="AE6545" t="e">
        <f>IF(Churn_Data[[#This Row],[Churn]]="Yes",Churn_Data[[#This Row],[tenure]],NA())</f>
        <v>#N/A</v>
      </c>
      <c r="AF6545">
        <v>7430.5</v>
      </c>
    </row>
    <row r="6546" spans="1:32" x14ac:dyDescent="0.3">
      <c r="A6546" t="s">
        <v>6581</v>
      </c>
      <c r="B6546" t="s">
        <v>23</v>
      </c>
      <c r="C6546" t="str">
        <f>IF(Churn_Data[[#This Row],[SeniorCitizen]]=1,"Yes","No")</f>
        <v>No</v>
      </c>
      <c r="D6546">
        <v>0</v>
      </c>
      <c r="E6546" t="s">
        <v>24</v>
      </c>
      <c r="F6546" t="s">
        <v>25</v>
      </c>
      <c r="G6546" t="s">
        <v>24</v>
      </c>
      <c r="H6546" t="s">
        <v>25</v>
      </c>
      <c r="I6546" t="s">
        <v>26</v>
      </c>
      <c r="J6546" t="str">
        <f>IF(Churn_Data[[#This Row],[InternetService]]&lt;&gt;"No","Yes","No")</f>
        <v>Yes</v>
      </c>
      <c r="K6546" t="s">
        <v>25</v>
      </c>
      <c r="L6546" t="s">
        <v>24</v>
      </c>
      <c r="M6546" t="s">
        <v>25</v>
      </c>
      <c r="N6546" t="s">
        <v>25</v>
      </c>
      <c r="O6546" t="s">
        <v>24</v>
      </c>
      <c r="P6546" t="s">
        <v>24</v>
      </c>
      <c r="Q6546" t="s">
        <v>25</v>
      </c>
      <c r="R6546">
        <f>IF(Churn_Data[[#This Row],[Churn]]="Yes",1,0)</f>
        <v>0</v>
      </c>
      <c r="S6546" t="s">
        <v>24</v>
      </c>
      <c r="T6546">
        <f>(Churn_Data[[#This Row],[OnlineSecurity]]="Yes")+(Churn_Data[[#This Row],[OnlineBackup]]="Yes")+(Churn_Data[[#This Row],[DeviceProtection]]="Yes")+(Churn_Data[[#This Row],[TechSupport]]="Yes")+(Churn_Data[[#This Row],[StreamingTV]]="Yes")+(Churn_Data[[#This Row],[StreamingMovies]]="Yes")</f>
        <v>3</v>
      </c>
      <c r="U6546" t="s">
        <v>5607</v>
      </c>
      <c r="V6546" t="s">
        <v>32</v>
      </c>
      <c r="W6546" t="str">
        <f>IF(ISNUMBER(SEARCH("automatic", Churn_Data[[#This Row],[PaymentMethod]])), "Automatic", "Manual")</f>
        <v>Manual</v>
      </c>
      <c r="X6546">
        <v>96</v>
      </c>
      <c r="Y6546" t="str">
        <f>IF(Churn_Data[[#This Row],[tenure]]&lt;=12,"0-1 Year",IF(Churn_Data[[#This Row],[tenure]]&lt;=24,"1-2 Years",IF(Churn_Data[[#This Row],[tenure]]&lt;=36,"2-3 Years",IF(Churn_Data[[#This Row],[tenure]]&lt;=48,"3-4 Years",IF(Churn_Data[[#This Row],[tenure]]&lt;=60,"4-5 Years","5+ Years")))))</f>
        <v>5+ Years</v>
      </c>
      <c r="Z6546">
        <v>63</v>
      </c>
      <c r="AA6546">
        <v>6109.75</v>
      </c>
      <c r="AB6546">
        <f>IF(Churn_Data[[#This Row],[Churn]]="No",Churn_Data[[#This Row],[MonthlyCharges]],NA())</f>
        <v>96</v>
      </c>
      <c r="AC6546">
        <f>IF(Churn_Data[[#This Row],[Churn]]="No",Churn_Data[[#This Row],[tenure]],NA())</f>
        <v>63</v>
      </c>
      <c r="AD6546" t="e">
        <f>IF(Churn_Data[[#This Row],[Churn]]="Yes",Churn_Data[[#This Row],[MonthlyCharges]],NA())</f>
        <v>#N/A</v>
      </c>
      <c r="AE6546" t="e">
        <f>IF(Churn_Data[[#This Row],[Churn]]="Yes",Churn_Data[[#This Row],[tenure]],NA())</f>
        <v>#N/A</v>
      </c>
      <c r="AF6546">
        <v>6048</v>
      </c>
    </row>
    <row r="6547" spans="1:32" x14ac:dyDescent="0.3">
      <c r="A6547" t="s">
        <v>6582</v>
      </c>
      <c r="B6547" t="s">
        <v>23</v>
      </c>
      <c r="C6547" t="str">
        <f>IF(Churn_Data[[#This Row],[SeniorCitizen]]=1,"Yes","No")</f>
        <v>No</v>
      </c>
      <c r="D6547">
        <v>0</v>
      </c>
      <c r="E6547" t="s">
        <v>25</v>
      </c>
      <c r="F6547" t="s">
        <v>25</v>
      </c>
      <c r="G6547" t="s">
        <v>24</v>
      </c>
      <c r="H6547" t="s">
        <v>25</v>
      </c>
      <c r="I6547" t="s">
        <v>26</v>
      </c>
      <c r="J6547" t="str">
        <f>IF(Churn_Data[[#This Row],[InternetService]]&lt;&gt;"No","Yes","No")</f>
        <v>Yes</v>
      </c>
      <c r="K6547" t="s">
        <v>25</v>
      </c>
      <c r="L6547" t="s">
        <v>24</v>
      </c>
      <c r="M6547" t="s">
        <v>25</v>
      </c>
      <c r="N6547" t="s">
        <v>25</v>
      </c>
      <c r="O6547" t="s">
        <v>24</v>
      </c>
      <c r="P6547" t="s">
        <v>24</v>
      </c>
      <c r="Q6547" t="s">
        <v>25</v>
      </c>
      <c r="R6547">
        <f>IF(Churn_Data[[#This Row],[Churn]]="Yes",1,0)</f>
        <v>0</v>
      </c>
      <c r="S6547" t="s">
        <v>24</v>
      </c>
      <c r="T6547">
        <f>(Churn_Data[[#This Row],[OnlineSecurity]]="Yes")+(Churn_Data[[#This Row],[OnlineBackup]]="Yes")+(Churn_Data[[#This Row],[DeviceProtection]]="Yes")+(Churn_Data[[#This Row],[TechSupport]]="Yes")+(Churn_Data[[#This Row],[StreamingTV]]="Yes")+(Churn_Data[[#This Row],[StreamingMovies]]="Yes")</f>
        <v>3</v>
      </c>
      <c r="U6547" t="s">
        <v>5607</v>
      </c>
      <c r="V6547" t="s">
        <v>28</v>
      </c>
      <c r="W6547" t="str">
        <f>IF(ISNUMBER(SEARCH("automatic", Churn_Data[[#This Row],[PaymentMethod]])), "Automatic", "Manual")</f>
        <v>Manual</v>
      </c>
      <c r="X6547">
        <v>94.05</v>
      </c>
      <c r="Y6547" t="str">
        <f>IF(Churn_Data[[#This Row],[tenure]]&lt;=12,"0-1 Year",IF(Churn_Data[[#This Row],[tenure]]&lt;=24,"1-2 Years",IF(Churn_Data[[#This Row],[tenure]]&lt;=36,"2-3 Years",IF(Churn_Data[[#This Row],[tenure]]&lt;=48,"3-4 Years",IF(Churn_Data[[#This Row],[tenure]]&lt;=60,"4-5 Years","5+ Years")))))</f>
        <v>0-1 Year</v>
      </c>
      <c r="Z6547">
        <v>7</v>
      </c>
      <c r="AA6547">
        <v>633.45000000000005</v>
      </c>
      <c r="AB6547">
        <f>IF(Churn_Data[[#This Row],[Churn]]="No",Churn_Data[[#This Row],[MonthlyCharges]],NA())</f>
        <v>94.05</v>
      </c>
      <c r="AC6547">
        <f>IF(Churn_Data[[#This Row],[Churn]]="No",Churn_Data[[#This Row],[tenure]],NA())</f>
        <v>7</v>
      </c>
      <c r="AD6547" t="e">
        <f>IF(Churn_Data[[#This Row],[Churn]]="Yes",Churn_Data[[#This Row],[MonthlyCharges]],NA())</f>
        <v>#N/A</v>
      </c>
      <c r="AE6547" t="e">
        <f>IF(Churn_Data[[#This Row],[Churn]]="Yes",Churn_Data[[#This Row],[tenure]],NA())</f>
        <v>#N/A</v>
      </c>
      <c r="AF6547">
        <v>658.35</v>
      </c>
    </row>
    <row r="6548" spans="1:32" x14ac:dyDescent="0.3">
      <c r="A6548" t="s">
        <v>6583</v>
      </c>
      <c r="B6548" t="s">
        <v>30</v>
      </c>
      <c r="C6548" t="str">
        <f>IF(Churn_Data[[#This Row],[SeniorCitizen]]=1,"Yes","No")</f>
        <v>No</v>
      </c>
      <c r="D6548">
        <v>0</v>
      </c>
      <c r="E6548" t="s">
        <v>24</v>
      </c>
      <c r="F6548" t="s">
        <v>24</v>
      </c>
      <c r="G6548" t="s">
        <v>24</v>
      </c>
      <c r="H6548" t="s">
        <v>25</v>
      </c>
      <c r="I6548" t="s">
        <v>26</v>
      </c>
      <c r="J6548" t="str">
        <f>IF(Churn_Data[[#This Row],[InternetService]]&lt;&gt;"No","Yes","No")</f>
        <v>Yes</v>
      </c>
      <c r="K6548" t="s">
        <v>25</v>
      </c>
      <c r="L6548" t="s">
        <v>24</v>
      </c>
      <c r="M6548" t="s">
        <v>24</v>
      </c>
      <c r="N6548" t="s">
        <v>24</v>
      </c>
      <c r="O6548" t="s">
        <v>24</v>
      </c>
      <c r="P6548" t="s">
        <v>24</v>
      </c>
      <c r="Q6548" t="s">
        <v>25</v>
      </c>
      <c r="R6548">
        <f>IF(Churn_Data[[#This Row],[Churn]]="Yes",1,0)</f>
        <v>0</v>
      </c>
      <c r="S6548" t="s">
        <v>24</v>
      </c>
      <c r="T6548">
        <f>(Churn_Data[[#This Row],[OnlineSecurity]]="Yes")+(Churn_Data[[#This Row],[OnlineBackup]]="Yes")+(Churn_Data[[#This Row],[DeviceProtection]]="Yes")+(Churn_Data[[#This Row],[TechSupport]]="Yes")+(Churn_Data[[#This Row],[StreamingTV]]="Yes")+(Churn_Data[[#This Row],[StreamingMovies]]="Yes")</f>
        <v>5</v>
      </c>
      <c r="U6548" t="s">
        <v>5607</v>
      </c>
      <c r="V6548" t="s">
        <v>46</v>
      </c>
      <c r="W6548" t="str">
        <f>IF(ISNUMBER(SEARCH("automatic", Churn_Data[[#This Row],[PaymentMethod]])), "Automatic", "Manual")</f>
        <v>Automatic</v>
      </c>
      <c r="X6548">
        <v>103.4</v>
      </c>
      <c r="Y6548" t="str">
        <f>IF(Churn_Data[[#This Row],[tenure]]&lt;=12,"0-1 Year",IF(Churn_Data[[#This Row],[tenure]]&lt;=24,"1-2 Years",IF(Churn_Data[[#This Row],[tenure]]&lt;=36,"2-3 Years",IF(Churn_Data[[#This Row],[tenure]]&lt;=48,"3-4 Years",IF(Churn_Data[[#This Row],[tenure]]&lt;=60,"4-5 Years","5+ Years")))))</f>
        <v>4-5 Years</v>
      </c>
      <c r="Z6548">
        <v>50</v>
      </c>
      <c r="AA6548">
        <v>5236.3999999999996</v>
      </c>
      <c r="AB6548">
        <f>IF(Churn_Data[[#This Row],[Churn]]="No",Churn_Data[[#This Row],[MonthlyCharges]],NA())</f>
        <v>103.4</v>
      </c>
      <c r="AC6548">
        <f>IF(Churn_Data[[#This Row],[Churn]]="No",Churn_Data[[#This Row],[tenure]],NA())</f>
        <v>50</v>
      </c>
      <c r="AD6548" t="e">
        <f>IF(Churn_Data[[#This Row],[Churn]]="Yes",Churn_Data[[#This Row],[MonthlyCharges]],NA())</f>
        <v>#N/A</v>
      </c>
      <c r="AE6548" t="e">
        <f>IF(Churn_Data[[#This Row],[Churn]]="Yes",Churn_Data[[#This Row],[tenure]],NA())</f>
        <v>#N/A</v>
      </c>
      <c r="AF6548">
        <v>5170</v>
      </c>
    </row>
    <row r="6549" spans="1:32" x14ac:dyDescent="0.3">
      <c r="A6549" t="s">
        <v>6584</v>
      </c>
      <c r="B6549" t="s">
        <v>30</v>
      </c>
      <c r="C6549" t="str">
        <f>IF(Churn_Data[[#This Row],[SeniorCitizen]]=1,"Yes","No")</f>
        <v>No</v>
      </c>
      <c r="D6549">
        <v>0</v>
      </c>
      <c r="E6549" t="s">
        <v>25</v>
      </c>
      <c r="F6549" t="s">
        <v>25</v>
      </c>
      <c r="G6549" t="s">
        <v>24</v>
      </c>
      <c r="H6549" t="s">
        <v>25</v>
      </c>
      <c r="I6549" t="s">
        <v>26</v>
      </c>
      <c r="J6549" t="str">
        <f>IF(Churn_Data[[#This Row],[InternetService]]&lt;&gt;"No","Yes","No")</f>
        <v>Yes</v>
      </c>
      <c r="K6549" t="s">
        <v>25</v>
      </c>
      <c r="L6549" t="s">
        <v>24</v>
      </c>
      <c r="M6549" t="s">
        <v>25</v>
      </c>
      <c r="N6549" t="s">
        <v>24</v>
      </c>
      <c r="O6549" t="s">
        <v>25</v>
      </c>
      <c r="P6549" t="s">
        <v>24</v>
      </c>
      <c r="Q6549" t="s">
        <v>25</v>
      </c>
      <c r="R6549">
        <f>IF(Churn_Data[[#This Row],[Churn]]="Yes",1,0)</f>
        <v>0</v>
      </c>
      <c r="S6549" t="s">
        <v>24</v>
      </c>
      <c r="T6549">
        <f>(Churn_Data[[#This Row],[OnlineSecurity]]="Yes")+(Churn_Data[[#This Row],[OnlineBackup]]="Yes")+(Churn_Data[[#This Row],[DeviceProtection]]="Yes")+(Churn_Data[[#This Row],[TechSupport]]="Yes")+(Churn_Data[[#This Row],[StreamingTV]]="Yes")+(Churn_Data[[#This Row],[StreamingMovies]]="Yes")</f>
        <v>3</v>
      </c>
      <c r="U6549" t="s">
        <v>5607</v>
      </c>
      <c r="V6549" t="s">
        <v>72</v>
      </c>
      <c r="W6549" t="str">
        <f>IF(ISNUMBER(SEARCH("automatic", Churn_Data[[#This Row],[PaymentMethod]])), "Automatic", "Manual")</f>
        <v>Automatic</v>
      </c>
      <c r="X6549">
        <v>89.6</v>
      </c>
      <c r="Y6549" t="str">
        <f>IF(Churn_Data[[#This Row],[tenure]]&lt;=12,"0-1 Year",IF(Churn_Data[[#This Row],[tenure]]&lt;=24,"1-2 Years",IF(Churn_Data[[#This Row],[tenure]]&lt;=36,"2-3 Years",IF(Churn_Data[[#This Row],[tenure]]&lt;=48,"3-4 Years",IF(Churn_Data[[#This Row],[tenure]]&lt;=60,"4-5 Years","5+ Years")))))</f>
        <v>3-4 Years</v>
      </c>
      <c r="Z6549">
        <v>40</v>
      </c>
      <c r="AA6549">
        <v>3488.15</v>
      </c>
      <c r="AB6549">
        <f>IF(Churn_Data[[#This Row],[Churn]]="No",Churn_Data[[#This Row],[MonthlyCharges]],NA())</f>
        <v>89.6</v>
      </c>
      <c r="AC6549">
        <f>IF(Churn_Data[[#This Row],[Churn]]="No",Churn_Data[[#This Row],[tenure]],NA())</f>
        <v>40</v>
      </c>
      <c r="AD6549" t="e">
        <f>IF(Churn_Data[[#This Row],[Churn]]="Yes",Churn_Data[[#This Row],[MonthlyCharges]],NA())</f>
        <v>#N/A</v>
      </c>
      <c r="AE6549" t="e">
        <f>IF(Churn_Data[[#This Row],[Churn]]="Yes",Churn_Data[[#This Row],[tenure]],NA())</f>
        <v>#N/A</v>
      </c>
      <c r="AF6549">
        <v>3584</v>
      </c>
    </row>
    <row r="6550" spans="1:32" x14ac:dyDescent="0.3">
      <c r="A6550" t="s">
        <v>6585</v>
      </c>
      <c r="B6550" t="s">
        <v>30</v>
      </c>
      <c r="C6550" t="str">
        <f>IF(Churn_Data[[#This Row],[SeniorCitizen]]=1,"Yes","No")</f>
        <v>No</v>
      </c>
      <c r="D6550">
        <v>0</v>
      </c>
      <c r="E6550" t="s">
        <v>24</v>
      </c>
      <c r="F6550" t="s">
        <v>24</v>
      </c>
      <c r="G6550" t="s">
        <v>24</v>
      </c>
      <c r="H6550" t="s">
        <v>25</v>
      </c>
      <c r="I6550" t="s">
        <v>26</v>
      </c>
      <c r="J6550" t="str">
        <f>IF(Churn_Data[[#This Row],[InternetService]]&lt;&gt;"No","Yes","No")</f>
        <v>Yes</v>
      </c>
      <c r="K6550" t="s">
        <v>25</v>
      </c>
      <c r="L6550" t="s">
        <v>24</v>
      </c>
      <c r="M6550" t="s">
        <v>24</v>
      </c>
      <c r="N6550" t="s">
        <v>25</v>
      </c>
      <c r="O6550" t="s">
        <v>24</v>
      </c>
      <c r="P6550" t="s">
        <v>24</v>
      </c>
      <c r="Q6550" t="s">
        <v>25</v>
      </c>
      <c r="R6550">
        <f>IF(Churn_Data[[#This Row],[Churn]]="Yes",1,0)</f>
        <v>0</v>
      </c>
      <c r="S6550" t="s">
        <v>25</v>
      </c>
      <c r="T6550">
        <f>(Churn_Data[[#This Row],[OnlineSecurity]]="Yes")+(Churn_Data[[#This Row],[OnlineBackup]]="Yes")+(Churn_Data[[#This Row],[DeviceProtection]]="Yes")+(Churn_Data[[#This Row],[TechSupport]]="Yes")+(Churn_Data[[#This Row],[StreamingTV]]="Yes")+(Churn_Data[[#This Row],[StreamingMovies]]="Yes")</f>
        <v>4</v>
      </c>
      <c r="U6550" t="s">
        <v>5607</v>
      </c>
      <c r="V6550" t="s">
        <v>46</v>
      </c>
      <c r="W6550" t="str">
        <f>IF(ISNUMBER(SEARCH("automatic", Churn_Data[[#This Row],[PaymentMethod]])), "Automatic", "Manual")</f>
        <v>Automatic</v>
      </c>
      <c r="X6550">
        <v>100.35</v>
      </c>
      <c r="Y6550" t="str">
        <f>IF(Churn_Data[[#This Row],[tenure]]&lt;=12,"0-1 Year",IF(Churn_Data[[#This Row],[tenure]]&lt;=24,"1-2 Years",IF(Churn_Data[[#This Row],[tenure]]&lt;=36,"2-3 Years",IF(Churn_Data[[#This Row],[tenure]]&lt;=48,"3-4 Years",IF(Churn_Data[[#This Row],[tenure]]&lt;=60,"4-5 Years","5+ Years")))))</f>
        <v>2-3 Years</v>
      </c>
      <c r="Z6550">
        <v>28</v>
      </c>
      <c r="AA6550">
        <v>2799</v>
      </c>
      <c r="AB6550">
        <f>IF(Churn_Data[[#This Row],[Churn]]="No",Churn_Data[[#This Row],[MonthlyCharges]],NA())</f>
        <v>100.35</v>
      </c>
      <c r="AC6550">
        <f>IF(Churn_Data[[#This Row],[Churn]]="No",Churn_Data[[#This Row],[tenure]],NA())</f>
        <v>28</v>
      </c>
      <c r="AD6550" t="e">
        <f>IF(Churn_Data[[#This Row],[Churn]]="Yes",Churn_Data[[#This Row],[MonthlyCharges]],NA())</f>
        <v>#N/A</v>
      </c>
      <c r="AE6550" t="e">
        <f>IF(Churn_Data[[#This Row],[Churn]]="Yes",Churn_Data[[#This Row],[tenure]],NA())</f>
        <v>#N/A</v>
      </c>
      <c r="AF6550">
        <v>2809.8</v>
      </c>
    </row>
    <row r="6551" spans="1:32" x14ac:dyDescent="0.3">
      <c r="A6551" t="s">
        <v>6586</v>
      </c>
      <c r="B6551" t="s">
        <v>23</v>
      </c>
      <c r="C6551" t="str">
        <f>IF(Churn_Data[[#This Row],[SeniorCitizen]]=1,"Yes","No")</f>
        <v>No</v>
      </c>
      <c r="D6551">
        <v>0</v>
      </c>
      <c r="E6551" t="s">
        <v>24</v>
      </c>
      <c r="F6551" t="s">
        <v>25</v>
      </c>
      <c r="G6551" t="s">
        <v>24</v>
      </c>
      <c r="H6551" t="s">
        <v>25</v>
      </c>
      <c r="I6551" t="s">
        <v>26</v>
      </c>
      <c r="J6551" t="str">
        <f>IF(Churn_Data[[#This Row],[InternetService]]&lt;&gt;"No","Yes","No")</f>
        <v>Yes</v>
      </c>
      <c r="K6551" t="s">
        <v>24</v>
      </c>
      <c r="L6551" t="s">
        <v>25</v>
      </c>
      <c r="M6551" t="s">
        <v>24</v>
      </c>
      <c r="N6551" t="s">
        <v>24</v>
      </c>
      <c r="O6551" t="s">
        <v>24</v>
      </c>
      <c r="P6551" t="s">
        <v>24</v>
      </c>
      <c r="Q6551" t="s">
        <v>25</v>
      </c>
      <c r="R6551">
        <f>IF(Churn_Data[[#This Row],[Churn]]="Yes",1,0)</f>
        <v>0</v>
      </c>
      <c r="S6551" t="s">
        <v>24</v>
      </c>
      <c r="T6551">
        <f>(Churn_Data[[#This Row],[OnlineSecurity]]="Yes")+(Churn_Data[[#This Row],[OnlineBackup]]="Yes")+(Churn_Data[[#This Row],[DeviceProtection]]="Yes")+(Churn_Data[[#This Row],[TechSupport]]="Yes")+(Churn_Data[[#This Row],[StreamingTV]]="Yes")+(Churn_Data[[#This Row],[StreamingMovies]]="Yes")</f>
        <v>5</v>
      </c>
      <c r="U6551" t="s">
        <v>5607</v>
      </c>
      <c r="V6551" t="s">
        <v>32</v>
      </c>
      <c r="W6551" t="str">
        <f>IF(ISNUMBER(SEARCH("automatic", Churn_Data[[#This Row],[PaymentMethod]])), "Automatic", "Manual")</f>
        <v>Manual</v>
      </c>
      <c r="X6551">
        <v>104.3</v>
      </c>
      <c r="Y6551" t="str">
        <f>IF(Churn_Data[[#This Row],[tenure]]&lt;=12,"0-1 Year",IF(Churn_Data[[#This Row],[tenure]]&lt;=24,"1-2 Years",IF(Churn_Data[[#This Row],[tenure]]&lt;=36,"2-3 Years",IF(Churn_Data[[#This Row],[tenure]]&lt;=48,"3-4 Years",IF(Churn_Data[[#This Row],[tenure]]&lt;=60,"4-5 Years","5+ Years")))))</f>
        <v>5+ Years</v>
      </c>
      <c r="Z6551">
        <v>62</v>
      </c>
      <c r="AA6551">
        <v>6613.65</v>
      </c>
      <c r="AB6551">
        <f>IF(Churn_Data[[#This Row],[Churn]]="No",Churn_Data[[#This Row],[MonthlyCharges]],NA())</f>
        <v>104.3</v>
      </c>
      <c r="AC6551">
        <f>IF(Churn_Data[[#This Row],[Churn]]="No",Churn_Data[[#This Row],[tenure]],NA())</f>
        <v>62</v>
      </c>
      <c r="AD6551" t="e">
        <f>IF(Churn_Data[[#This Row],[Churn]]="Yes",Churn_Data[[#This Row],[MonthlyCharges]],NA())</f>
        <v>#N/A</v>
      </c>
      <c r="AE6551" t="e">
        <f>IF(Churn_Data[[#This Row],[Churn]]="Yes",Churn_Data[[#This Row],[tenure]],NA())</f>
        <v>#N/A</v>
      </c>
      <c r="AF6551">
        <v>6466.6</v>
      </c>
    </row>
    <row r="6552" spans="1:32" x14ac:dyDescent="0.3">
      <c r="A6552" t="s">
        <v>6587</v>
      </c>
      <c r="B6552" t="s">
        <v>23</v>
      </c>
      <c r="C6552" t="str">
        <f>IF(Churn_Data[[#This Row],[SeniorCitizen]]=1,"Yes","No")</f>
        <v>No</v>
      </c>
      <c r="D6552">
        <v>0</v>
      </c>
      <c r="E6552" t="s">
        <v>24</v>
      </c>
      <c r="F6552" t="s">
        <v>24</v>
      </c>
      <c r="G6552" t="s">
        <v>24</v>
      </c>
      <c r="H6552" t="s">
        <v>25</v>
      </c>
      <c r="I6552" t="s">
        <v>26</v>
      </c>
      <c r="J6552" t="str">
        <f>IF(Churn_Data[[#This Row],[InternetService]]&lt;&gt;"No","Yes","No")</f>
        <v>Yes</v>
      </c>
      <c r="K6552" t="s">
        <v>24</v>
      </c>
      <c r="L6552" t="s">
        <v>25</v>
      </c>
      <c r="M6552" t="s">
        <v>24</v>
      </c>
      <c r="N6552" t="s">
        <v>25</v>
      </c>
      <c r="O6552" t="s">
        <v>24</v>
      </c>
      <c r="P6552" t="s">
        <v>24</v>
      </c>
      <c r="Q6552" t="s">
        <v>25</v>
      </c>
      <c r="R6552">
        <f>IF(Churn_Data[[#This Row],[Churn]]="Yes",1,0)</f>
        <v>0</v>
      </c>
      <c r="S6552" t="s">
        <v>24</v>
      </c>
      <c r="T6552">
        <f>(Churn_Data[[#This Row],[OnlineSecurity]]="Yes")+(Churn_Data[[#This Row],[OnlineBackup]]="Yes")+(Churn_Data[[#This Row],[DeviceProtection]]="Yes")+(Churn_Data[[#This Row],[TechSupport]]="Yes")+(Churn_Data[[#This Row],[StreamingTV]]="Yes")+(Churn_Data[[#This Row],[StreamingMovies]]="Yes")</f>
        <v>4</v>
      </c>
      <c r="U6552" t="s">
        <v>5607</v>
      </c>
      <c r="V6552" t="s">
        <v>46</v>
      </c>
      <c r="W6552" t="str">
        <f>IF(ISNUMBER(SEARCH("automatic", Churn_Data[[#This Row],[PaymentMethod]])), "Automatic", "Manual")</f>
        <v>Automatic</v>
      </c>
      <c r="X6552">
        <v>99.7</v>
      </c>
      <c r="Y6552" t="str">
        <f>IF(Churn_Data[[#This Row],[tenure]]&lt;=12,"0-1 Year",IF(Churn_Data[[#This Row],[tenure]]&lt;=24,"1-2 Years",IF(Churn_Data[[#This Row],[tenure]]&lt;=36,"2-3 Years",IF(Churn_Data[[#This Row],[tenure]]&lt;=48,"3-4 Years",IF(Churn_Data[[#This Row],[tenure]]&lt;=60,"4-5 Years","5+ Years")))))</f>
        <v>3-4 Years</v>
      </c>
      <c r="Z6552">
        <v>48</v>
      </c>
      <c r="AA6552">
        <v>4977.2</v>
      </c>
      <c r="AB6552">
        <f>IF(Churn_Data[[#This Row],[Churn]]="No",Churn_Data[[#This Row],[MonthlyCharges]],NA())</f>
        <v>99.7</v>
      </c>
      <c r="AC6552">
        <f>IF(Churn_Data[[#This Row],[Churn]]="No",Churn_Data[[#This Row],[tenure]],NA())</f>
        <v>48</v>
      </c>
      <c r="AD6552" t="e">
        <f>IF(Churn_Data[[#This Row],[Churn]]="Yes",Churn_Data[[#This Row],[MonthlyCharges]],NA())</f>
        <v>#N/A</v>
      </c>
      <c r="AE6552" t="e">
        <f>IF(Churn_Data[[#This Row],[Churn]]="Yes",Churn_Data[[#This Row],[tenure]],NA())</f>
        <v>#N/A</v>
      </c>
      <c r="AF6552">
        <v>4785.6000000000004</v>
      </c>
    </row>
    <row r="6553" spans="1:32" x14ac:dyDescent="0.3">
      <c r="A6553" t="s">
        <v>6588</v>
      </c>
      <c r="B6553" t="s">
        <v>30</v>
      </c>
      <c r="C6553" t="str">
        <f>IF(Churn_Data[[#This Row],[SeniorCitizen]]=1,"Yes","No")</f>
        <v>No</v>
      </c>
      <c r="D6553">
        <v>0</v>
      </c>
      <c r="E6553" t="s">
        <v>24</v>
      </c>
      <c r="F6553" t="s">
        <v>24</v>
      </c>
      <c r="G6553" t="s">
        <v>24</v>
      </c>
      <c r="H6553" t="s">
        <v>25</v>
      </c>
      <c r="I6553" t="s">
        <v>26</v>
      </c>
      <c r="J6553" t="str">
        <f>IF(Churn_Data[[#This Row],[InternetService]]&lt;&gt;"No","Yes","No")</f>
        <v>Yes</v>
      </c>
      <c r="K6553" t="s">
        <v>25</v>
      </c>
      <c r="L6553" t="s">
        <v>24</v>
      </c>
      <c r="M6553" t="s">
        <v>24</v>
      </c>
      <c r="N6553" t="s">
        <v>25</v>
      </c>
      <c r="O6553" t="s">
        <v>24</v>
      </c>
      <c r="P6553" t="s">
        <v>24</v>
      </c>
      <c r="Q6553" t="s">
        <v>25</v>
      </c>
      <c r="R6553">
        <f>IF(Churn_Data[[#This Row],[Churn]]="Yes",1,0)</f>
        <v>0</v>
      </c>
      <c r="S6553" t="s">
        <v>24</v>
      </c>
      <c r="T6553">
        <f>(Churn_Data[[#This Row],[OnlineSecurity]]="Yes")+(Churn_Data[[#This Row],[OnlineBackup]]="Yes")+(Churn_Data[[#This Row],[DeviceProtection]]="Yes")+(Churn_Data[[#This Row],[TechSupport]]="Yes")+(Churn_Data[[#This Row],[StreamingTV]]="Yes")+(Churn_Data[[#This Row],[StreamingMovies]]="Yes")</f>
        <v>4</v>
      </c>
      <c r="U6553" t="s">
        <v>5607</v>
      </c>
      <c r="V6553" t="s">
        <v>28</v>
      </c>
      <c r="W6553" t="str">
        <f>IF(ISNUMBER(SEARCH("automatic", Churn_Data[[#This Row],[PaymentMethod]])), "Automatic", "Manual")</f>
        <v>Manual</v>
      </c>
      <c r="X6553">
        <v>100.05</v>
      </c>
      <c r="Y6553" t="str">
        <f>IF(Churn_Data[[#This Row],[tenure]]&lt;=12,"0-1 Year",IF(Churn_Data[[#This Row],[tenure]]&lt;=24,"1-2 Years",IF(Churn_Data[[#This Row],[tenure]]&lt;=36,"2-3 Years",IF(Churn_Data[[#This Row],[tenure]]&lt;=48,"3-4 Years",IF(Churn_Data[[#This Row],[tenure]]&lt;=60,"4-5 Years","5+ Years")))))</f>
        <v>1-2 Years</v>
      </c>
      <c r="Z6553">
        <v>22</v>
      </c>
      <c r="AA6553">
        <v>2090.25</v>
      </c>
      <c r="AB6553">
        <f>IF(Churn_Data[[#This Row],[Churn]]="No",Churn_Data[[#This Row],[MonthlyCharges]],NA())</f>
        <v>100.05</v>
      </c>
      <c r="AC6553">
        <f>IF(Churn_Data[[#This Row],[Churn]]="No",Churn_Data[[#This Row],[tenure]],NA())</f>
        <v>22</v>
      </c>
      <c r="AD6553" t="e">
        <f>IF(Churn_Data[[#This Row],[Churn]]="Yes",Churn_Data[[#This Row],[MonthlyCharges]],NA())</f>
        <v>#N/A</v>
      </c>
      <c r="AE6553" t="e">
        <f>IF(Churn_Data[[#This Row],[Churn]]="Yes",Churn_Data[[#This Row],[tenure]],NA())</f>
        <v>#N/A</v>
      </c>
      <c r="AF6553">
        <v>2201.1</v>
      </c>
    </row>
    <row r="6554" spans="1:32" x14ac:dyDescent="0.3">
      <c r="A6554" t="s">
        <v>6589</v>
      </c>
      <c r="B6554" t="s">
        <v>30</v>
      </c>
      <c r="C6554" t="str">
        <f>IF(Churn_Data[[#This Row],[SeniorCitizen]]=1,"Yes","No")</f>
        <v>No</v>
      </c>
      <c r="D6554">
        <v>0</v>
      </c>
      <c r="E6554" t="s">
        <v>25</v>
      </c>
      <c r="F6554" t="s">
        <v>25</v>
      </c>
      <c r="G6554" t="s">
        <v>24</v>
      </c>
      <c r="H6554" t="s">
        <v>25</v>
      </c>
      <c r="I6554" t="s">
        <v>26</v>
      </c>
      <c r="J6554" t="str">
        <f>IF(Churn_Data[[#This Row],[InternetService]]&lt;&gt;"No","Yes","No")</f>
        <v>Yes</v>
      </c>
      <c r="K6554" t="s">
        <v>24</v>
      </c>
      <c r="L6554" t="s">
        <v>24</v>
      </c>
      <c r="M6554" t="s">
        <v>25</v>
      </c>
      <c r="N6554" t="s">
        <v>25</v>
      </c>
      <c r="O6554" t="s">
        <v>24</v>
      </c>
      <c r="P6554" t="s">
        <v>24</v>
      </c>
      <c r="Q6554" t="s">
        <v>25</v>
      </c>
      <c r="R6554">
        <f>IF(Churn_Data[[#This Row],[Churn]]="Yes",1,0)</f>
        <v>0</v>
      </c>
      <c r="S6554" t="s">
        <v>25</v>
      </c>
      <c r="T6554">
        <f>(Churn_Data[[#This Row],[OnlineSecurity]]="Yes")+(Churn_Data[[#This Row],[OnlineBackup]]="Yes")+(Churn_Data[[#This Row],[DeviceProtection]]="Yes")+(Churn_Data[[#This Row],[TechSupport]]="Yes")+(Churn_Data[[#This Row],[StreamingTV]]="Yes")+(Churn_Data[[#This Row],[StreamingMovies]]="Yes")</f>
        <v>4</v>
      </c>
      <c r="U6554" t="s">
        <v>5607</v>
      </c>
      <c r="V6554" t="s">
        <v>46</v>
      </c>
      <c r="W6554" t="str">
        <f>IF(ISNUMBER(SEARCH("automatic", Churn_Data[[#This Row],[PaymentMethod]])), "Automatic", "Manual")</f>
        <v>Automatic</v>
      </c>
      <c r="X6554">
        <v>99.15</v>
      </c>
      <c r="Y6554" t="str">
        <f>IF(Churn_Data[[#This Row],[tenure]]&lt;=12,"0-1 Year",IF(Churn_Data[[#This Row],[tenure]]&lt;=24,"1-2 Years",IF(Churn_Data[[#This Row],[tenure]]&lt;=36,"2-3 Years",IF(Churn_Data[[#This Row],[tenure]]&lt;=48,"3-4 Years",IF(Churn_Data[[#This Row],[tenure]]&lt;=60,"4-5 Years","5+ Years")))))</f>
        <v>4-5 Years</v>
      </c>
      <c r="Z6554">
        <v>58</v>
      </c>
      <c r="AA6554">
        <v>5720.95</v>
      </c>
      <c r="AB6554">
        <f>IF(Churn_Data[[#This Row],[Churn]]="No",Churn_Data[[#This Row],[MonthlyCharges]],NA())</f>
        <v>99.15</v>
      </c>
      <c r="AC6554">
        <f>IF(Churn_Data[[#This Row],[Churn]]="No",Churn_Data[[#This Row],[tenure]],NA())</f>
        <v>58</v>
      </c>
      <c r="AD6554" t="e">
        <f>IF(Churn_Data[[#This Row],[Churn]]="Yes",Churn_Data[[#This Row],[MonthlyCharges]],NA())</f>
        <v>#N/A</v>
      </c>
      <c r="AE6554" t="e">
        <f>IF(Churn_Data[[#This Row],[Churn]]="Yes",Churn_Data[[#This Row],[tenure]],NA())</f>
        <v>#N/A</v>
      </c>
      <c r="AF6554">
        <v>5750.7</v>
      </c>
    </row>
    <row r="6555" spans="1:32" x14ac:dyDescent="0.3">
      <c r="A6555" t="s">
        <v>6590</v>
      </c>
      <c r="B6555" t="s">
        <v>30</v>
      </c>
      <c r="C6555" t="str">
        <f>IF(Churn_Data[[#This Row],[SeniorCitizen]]=1,"Yes","No")</f>
        <v>No</v>
      </c>
      <c r="D6555">
        <v>0</v>
      </c>
      <c r="E6555" t="s">
        <v>25</v>
      </c>
      <c r="F6555" t="s">
        <v>25</v>
      </c>
      <c r="G6555" t="s">
        <v>24</v>
      </c>
      <c r="H6555" t="s">
        <v>25</v>
      </c>
      <c r="I6555" t="s">
        <v>26</v>
      </c>
      <c r="J6555" t="str">
        <f>IF(Churn_Data[[#This Row],[InternetService]]&lt;&gt;"No","Yes","No")</f>
        <v>Yes</v>
      </c>
      <c r="K6555" t="s">
        <v>24</v>
      </c>
      <c r="L6555" t="s">
        <v>25</v>
      </c>
      <c r="M6555" t="s">
        <v>25</v>
      </c>
      <c r="N6555" t="s">
        <v>24</v>
      </c>
      <c r="O6555" t="s">
        <v>25</v>
      </c>
      <c r="P6555" t="s">
        <v>24</v>
      </c>
      <c r="Q6555" t="s">
        <v>25</v>
      </c>
      <c r="R6555">
        <f>IF(Churn_Data[[#This Row],[Churn]]="Yes",1,0)</f>
        <v>0</v>
      </c>
      <c r="S6555" t="s">
        <v>24</v>
      </c>
      <c r="T6555">
        <f>(Churn_Data[[#This Row],[OnlineSecurity]]="Yes")+(Churn_Data[[#This Row],[OnlineBackup]]="Yes")+(Churn_Data[[#This Row],[DeviceProtection]]="Yes")+(Churn_Data[[#This Row],[TechSupport]]="Yes")+(Churn_Data[[#This Row],[StreamingTV]]="Yes")+(Churn_Data[[#This Row],[StreamingMovies]]="Yes")</f>
        <v>3</v>
      </c>
      <c r="U6555" t="s">
        <v>5607</v>
      </c>
      <c r="V6555" t="s">
        <v>32</v>
      </c>
      <c r="W6555" t="str">
        <f>IF(ISNUMBER(SEARCH("automatic", Churn_Data[[#This Row],[PaymentMethod]])), "Automatic", "Manual")</f>
        <v>Manual</v>
      </c>
      <c r="X6555">
        <v>89.2</v>
      </c>
      <c r="Y6555" t="str">
        <f>IF(Churn_Data[[#This Row],[tenure]]&lt;=12,"0-1 Year",IF(Churn_Data[[#This Row],[tenure]]&lt;=24,"1-2 Years",IF(Churn_Data[[#This Row],[tenure]]&lt;=36,"2-3 Years",IF(Churn_Data[[#This Row],[tenure]]&lt;=48,"3-4 Years",IF(Churn_Data[[#This Row],[tenure]]&lt;=60,"4-5 Years","5+ Years")))))</f>
        <v>2-3 Years</v>
      </c>
      <c r="Z6555">
        <v>35</v>
      </c>
      <c r="AA6555">
        <v>3251.3</v>
      </c>
      <c r="AB6555">
        <f>IF(Churn_Data[[#This Row],[Churn]]="No",Churn_Data[[#This Row],[MonthlyCharges]],NA())</f>
        <v>89.2</v>
      </c>
      <c r="AC6555">
        <f>IF(Churn_Data[[#This Row],[Churn]]="No",Churn_Data[[#This Row],[tenure]],NA())</f>
        <v>35</v>
      </c>
      <c r="AD6555" t="e">
        <f>IF(Churn_Data[[#This Row],[Churn]]="Yes",Churn_Data[[#This Row],[MonthlyCharges]],NA())</f>
        <v>#N/A</v>
      </c>
      <c r="AE6555" t="e">
        <f>IF(Churn_Data[[#This Row],[Churn]]="Yes",Churn_Data[[#This Row],[tenure]],NA())</f>
        <v>#N/A</v>
      </c>
      <c r="AF6555">
        <v>3122</v>
      </c>
    </row>
    <row r="6556" spans="1:32" x14ac:dyDescent="0.3">
      <c r="A6556" t="s">
        <v>6591</v>
      </c>
      <c r="B6556" t="s">
        <v>23</v>
      </c>
      <c r="C6556" t="str">
        <f>IF(Churn_Data[[#This Row],[SeniorCitizen]]=1,"Yes","No")</f>
        <v>No</v>
      </c>
      <c r="D6556">
        <v>0</v>
      </c>
      <c r="E6556" t="s">
        <v>25</v>
      </c>
      <c r="F6556" t="s">
        <v>25</v>
      </c>
      <c r="G6556" t="s">
        <v>24</v>
      </c>
      <c r="H6556" t="s">
        <v>25</v>
      </c>
      <c r="I6556" t="s">
        <v>26</v>
      </c>
      <c r="J6556" t="str">
        <f>IF(Churn_Data[[#This Row],[InternetService]]&lt;&gt;"No","Yes","No")</f>
        <v>Yes</v>
      </c>
      <c r="K6556" t="s">
        <v>24</v>
      </c>
      <c r="L6556" t="s">
        <v>25</v>
      </c>
      <c r="M6556" t="s">
        <v>24</v>
      </c>
      <c r="N6556" t="s">
        <v>24</v>
      </c>
      <c r="O6556" t="s">
        <v>24</v>
      </c>
      <c r="P6556" t="s">
        <v>24</v>
      </c>
      <c r="Q6556" t="s">
        <v>25</v>
      </c>
      <c r="R6556">
        <f>IF(Churn_Data[[#This Row],[Churn]]="Yes",1,0)</f>
        <v>0</v>
      </c>
      <c r="S6556" t="s">
        <v>24</v>
      </c>
      <c r="T6556">
        <f>(Churn_Data[[#This Row],[OnlineSecurity]]="Yes")+(Churn_Data[[#This Row],[OnlineBackup]]="Yes")+(Churn_Data[[#This Row],[DeviceProtection]]="Yes")+(Churn_Data[[#This Row],[TechSupport]]="Yes")+(Churn_Data[[#This Row],[StreamingTV]]="Yes")+(Churn_Data[[#This Row],[StreamingMovies]]="Yes")</f>
        <v>5</v>
      </c>
      <c r="U6556" t="s">
        <v>5607</v>
      </c>
      <c r="V6556" t="s">
        <v>32</v>
      </c>
      <c r="W6556" t="str">
        <f>IF(ISNUMBER(SEARCH("automatic", Churn_Data[[#This Row],[PaymentMethod]])), "Automatic", "Manual")</f>
        <v>Manual</v>
      </c>
      <c r="X6556">
        <v>103.7</v>
      </c>
      <c r="Y6556" t="str">
        <f>IF(Churn_Data[[#This Row],[tenure]]&lt;=12,"0-1 Year",IF(Churn_Data[[#This Row],[tenure]]&lt;=24,"1-2 Years",IF(Churn_Data[[#This Row],[tenure]]&lt;=36,"2-3 Years",IF(Churn_Data[[#This Row],[tenure]]&lt;=48,"3-4 Years",IF(Churn_Data[[#This Row],[tenure]]&lt;=60,"4-5 Years","5+ Years")))))</f>
        <v>3-4 Years</v>
      </c>
      <c r="Z6556">
        <v>47</v>
      </c>
      <c r="AA6556">
        <v>4730.6000000000004</v>
      </c>
      <c r="AB6556">
        <f>IF(Churn_Data[[#This Row],[Churn]]="No",Churn_Data[[#This Row],[MonthlyCharges]],NA())</f>
        <v>103.7</v>
      </c>
      <c r="AC6556">
        <f>IF(Churn_Data[[#This Row],[Churn]]="No",Churn_Data[[#This Row],[tenure]],NA())</f>
        <v>47</v>
      </c>
      <c r="AD6556" t="e">
        <f>IF(Churn_Data[[#This Row],[Churn]]="Yes",Churn_Data[[#This Row],[MonthlyCharges]],NA())</f>
        <v>#N/A</v>
      </c>
      <c r="AE6556" t="e">
        <f>IF(Churn_Data[[#This Row],[Churn]]="Yes",Churn_Data[[#This Row],[tenure]],NA())</f>
        <v>#N/A</v>
      </c>
      <c r="AF6556">
        <v>4873.8999999999996</v>
      </c>
    </row>
    <row r="6557" spans="1:32" x14ac:dyDescent="0.3">
      <c r="A6557" t="s">
        <v>6592</v>
      </c>
      <c r="B6557" t="s">
        <v>23</v>
      </c>
      <c r="C6557" t="str">
        <f>IF(Churn_Data[[#This Row],[SeniorCitizen]]=1,"Yes","No")</f>
        <v>No</v>
      </c>
      <c r="D6557">
        <v>0</v>
      </c>
      <c r="E6557" t="s">
        <v>25</v>
      </c>
      <c r="F6557" t="s">
        <v>25</v>
      </c>
      <c r="G6557" t="s">
        <v>24</v>
      </c>
      <c r="H6557" t="s">
        <v>25</v>
      </c>
      <c r="I6557" t="s">
        <v>26</v>
      </c>
      <c r="J6557" t="str">
        <f>IF(Churn_Data[[#This Row],[InternetService]]&lt;&gt;"No","Yes","No")</f>
        <v>Yes</v>
      </c>
      <c r="K6557" t="s">
        <v>25</v>
      </c>
      <c r="L6557" t="s">
        <v>25</v>
      </c>
      <c r="M6557" t="s">
        <v>25</v>
      </c>
      <c r="N6557" t="s">
        <v>25</v>
      </c>
      <c r="O6557" t="s">
        <v>24</v>
      </c>
      <c r="P6557" t="s">
        <v>24</v>
      </c>
      <c r="Q6557" t="s">
        <v>25</v>
      </c>
      <c r="R6557">
        <f>IF(Churn_Data[[#This Row],[Churn]]="Yes",1,0)</f>
        <v>0</v>
      </c>
      <c r="S6557" t="s">
        <v>24</v>
      </c>
      <c r="T6557">
        <f>(Churn_Data[[#This Row],[OnlineSecurity]]="Yes")+(Churn_Data[[#This Row],[OnlineBackup]]="Yes")+(Churn_Data[[#This Row],[DeviceProtection]]="Yes")+(Churn_Data[[#This Row],[TechSupport]]="Yes")+(Churn_Data[[#This Row],[StreamingTV]]="Yes")+(Churn_Data[[#This Row],[StreamingMovies]]="Yes")</f>
        <v>2</v>
      </c>
      <c r="U6557" t="s">
        <v>5607</v>
      </c>
      <c r="V6557" t="s">
        <v>28</v>
      </c>
      <c r="W6557" t="str">
        <f>IF(ISNUMBER(SEARCH("automatic", Churn_Data[[#This Row],[PaymentMethod]])), "Automatic", "Manual")</f>
        <v>Manual</v>
      </c>
      <c r="X6557">
        <v>89.1</v>
      </c>
      <c r="Y6557" t="str">
        <f>IF(Churn_Data[[#This Row],[tenure]]&lt;=12,"0-1 Year",IF(Churn_Data[[#This Row],[tenure]]&lt;=24,"1-2 Years",IF(Churn_Data[[#This Row],[tenure]]&lt;=36,"2-3 Years",IF(Churn_Data[[#This Row],[tenure]]&lt;=48,"3-4 Years",IF(Churn_Data[[#This Row],[tenure]]&lt;=60,"4-5 Years","5+ Years")))))</f>
        <v>3-4 Years</v>
      </c>
      <c r="Z6557">
        <v>38</v>
      </c>
      <c r="AA6557">
        <v>3342</v>
      </c>
      <c r="AB6557">
        <f>IF(Churn_Data[[#This Row],[Churn]]="No",Churn_Data[[#This Row],[MonthlyCharges]],NA())</f>
        <v>89.1</v>
      </c>
      <c r="AC6557">
        <f>IF(Churn_Data[[#This Row],[Churn]]="No",Churn_Data[[#This Row],[tenure]],NA())</f>
        <v>38</v>
      </c>
      <c r="AD6557" t="e">
        <f>IF(Churn_Data[[#This Row],[Churn]]="Yes",Churn_Data[[#This Row],[MonthlyCharges]],NA())</f>
        <v>#N/A</v>
      </c>
      <c r="AE6557" t="e">
        <f>IF(Churn_Data[[#This Row],[Churn]]="Yes",Churn_Data[[#This Row],[tenure]],NA())</f>
        <v>#N/A</v>
      </c>
      <c r="AF6557">
        <v>3385.8</v>
      </c>
    </row>
    <row r="6558" spans="1:32" x14ac:dyDescent="0.3">
      <c r="A6558" t="s">
        <v>6593</v>
      </c>
      <c r="B6558" t="s">
        <v>23</v>
      </c>
      <c r="C6558" t="str">
        <f>IF(Churn_Data[[#This Row],[SeniorCitizen]]=1,"Yes","No")</f>
        <v>No</v>
      </c>
      <c r="D6558">
        <v>0</v>
      </c>
      <c r="E6558" t="s">
        <v>25</v>
      </c>
      <c r="F6558" t="s">
        <v>25</v>
      </c>
      <c r="G6558" t="s">
        <v>24</v>
      </c>
      <c r="H6558" t="s">
        <v>25</v>
      </c>
      <c r="I6558" t="s">
        <v>120</v>
      </c>
      <c r="J6558" t="str">
        <f>IF(Churn_Data[[#This Row],[InternetService]]&lt;&gt;"No","Yes","No")</f>
        <v>Yes</v>
      </c>
      <c r="K6558" t="s">
        <v>25</v>
      </c>
      <c r="L6558" t="s">
        <v>25</v>
      </c>
      <c r="M6558" t="s">
        <v>25</v>
      </c>
      <c r="N6558" t="s">
        <v>25</v>
      </c>
      <c r="O6558" t="s">
        <v>25</v>
      </c>
      <c r="P6558" t="s">
        <v>24</v>
      </c>
      <c r="Q6558" t="s">
        <v>25</v>
      </c>
      <c r="R6558">
        <f>IF(Churn_Data[[#This Row],[Churn]]="Yes",1,0)</f>
        <v>0</v>
      </c>
      <c r="S6558" t="s">
        <v>25</v>
      </c>
      <c r="T6558">
        <f>(Churn_Data[[#This Row],[OnlineSecurity]]="Yes")+(Churn_Data[[#This Row],[OnlineBackup]]="Yes")+(Churn_Data[[#This Row],[DeviceProtection]]="Yes")+(Churn_Data[[#This Row],[TechSupport]]="Yes")+(Churn_Data[[#This Row],[StreamingTV]]="Yes")+(Churn_Data[[#This Row],[StreamingMovies]]="Yes")</f>
        <v>1</v>
      </c>
      <c r="U6558" t="s">
        <v>5607</v>
      </c>
      <c r="V6558" t="s">
        <v>72</v>
      </c>
      <c r="W6558" t="str">
        <f>IF(ISNUMBER(SEARCH("automatic", Churn_Data[[#This Row],[PaymentMethod]])), "Automatic", "Manual")</f>
        <v>Automatic</v>
      </c>
      <c r="X6558">
        <v>55.65</v>
      </c>
      <c r="Y6558" t="str">
        <f>IF(Churn_Data[[#This Row],[tenure]]&lt;=12,"0-1 Year",IF(Churn_Data[[#This Row],[tenure]]&lt;=24,"1-2 Years",IF(Churn_Data[[#This Row],[tenure]]&lt;=36,"2-3 Years",IF(Churn_Data[[#This Row],[tenure]]&lt;=48,"3-4 Years",IF(Churn_Data[[#This Row],[tenure]]&lt;=60,"4-5 Years","5+ Years")))))</f>
        <v>3-4 Years</v>
      </c>
      <c r="Z6558">
        <v>46</v>
      </c>
      <c r="AA6558">
        <v>2688.85</v>
      </c>
      <c r="AB6558">
        <f>IF(Churn_Data[[#This Row],[Churn]]="No",Churn_Data[[#This Row],[MonthlyCharges]],NA())</f>
        <v>55.65</v>
      </c>
      <c r="AC6558">
        <f>IF(Churn_Data[[#This Row],[Churn]]="No",Churn_Data[[#This Row],[tenure]],NA())</f>
        <v>46</v>
      </c>
      <c r="AD6558" t="e">
        <f>IF(Churn_Data[[#This Row],[Churn]]="Yes",Churn_Data[[#This Row],[MonthlyCharges]],NA())</f>
        <v>#N/A</v>
      </c>
      <c r="AE6558" t="e">
        <f>IF(Churn_Data[[#This Row],[Churn]]="Yes",Churn_Data[[#This Row],[tenure]],NA())</f>
        <v>#N/A</v>
      </c>
      <c r="AF6558">
        <v>2559.9</v>
      </c>
    </row>
    <row r="6559" spans="1:32" x14ac:dyDescent="0.3">
      <c r="A6559" t="s">
        <v>6594</v>
      </c>
      <c r="B6559" t="s">
        <v>30</v>
      </c>
      <c r="C6559" t="str">
        <f>IF(Churn_Data[[#This Row],[SeniorCitizen]]=1,"Yes","No")</f>
        <v>No</v>
      </c>
      <c r="D6559">
        <v>0</v>
      </c>
      <c r="E6559" t="s">
        <v>24</v>
      </c>
      <c r="F6559" t="s">
        <v>24</v>
      </c>
      <c r="G6559" t="s">
        <v>24</v>
      </c>
      <c r="H6559" t="s">
        <v>25</v>
      </c>
      <c r="I6559" t="s">
        <v>120</v>
      </c>
      <c r="J6559" t="str">
        <f>IF(Churn_Data[[#This Row],[InternetService]]&lt;&gt;"No","Yes","No")</f>
        <v>Yes</v>
      </c>
      <c r="K6559" t="s">
        <v>24</v>
      </c>
      <c r="L6559" t="s">
        <v>25</v>
      </c>
      <c r="M6559" t="s">
        <v>24</v>
      </c>
      <c r="N6559" t="s">
        <v>25</v>
      </c>
      <c r="O6559" t="s">
        <v>24</v>
      </c>
      <c r="P6559" t="s">
        <v>24</v>
      </c>
      <c r="Q6559" t="s">
        <v>25</v>
      </c>
      <c r="R6559">
        <f>IF(Churn_Data[[#This Row],[Churn]]="Yes",1,0)</f>
        <v>0</v>
      </c>
      <c r="S6559" t="s">
        <v>25</v>
      </c>
      <c r="T6559">
        <f>(Churn_Data[[#This Row],[OnlineSecurity]]="Yes")+(Churn_Data[[#This Row],[OnlineBackup]]="Yes")+(Churn_Data[[#This Row],[DeviceProtection]]="Yes")+(Churn_Data[[#This Row],[TechSupport]]="Yes")+(Churn_Data[[#This Row],[StreamingTV]]="Yes")+(Churn_Data[[#This Row],[StreamingMovies]]="Yes")</f>
        <v>4</v>
      </c>
      <c r="U6559" t="s">
        <v>5607</v>
      </c>
      <c r="V6559" t="s">
        <v>72</v>
      </c>
      <c r="W6559" t="str">
        <f>IF(ISNUMBER(SEARCH("automatic", Churn_Data[[#This Row],[PaymentMethod]])), "Automatic", "Manual")</f>
        <v>Automatic</v>
      </c>
      <c r="X6559">
        <v>74.75</v>
      </c>
      <c r="Y6559" t="str">
        <f>IF(Churn_Data[[#This Row],[tenure]]&lt;=12,"0-1 Year",IF(Churn_Data[[#This Row],[tenure]]&lt;=24,"1-2 Years",IF(Churn_Data[[#This Row],[tenure]]&lt;=36,"2-3 Years",IF(Churn_Data[[#This Row],[tenure]]&lt;=48,"3-4 Years",IF(Churn_Data[[#This Row],[tenure]]&lt;=60,"4-5 Years","5+ Years")))))</f>
        <v>2-3 Years</v>
      </c>
      <c r="Z6559">
        <v>33</v>
      </c>
      <c r="AA6559">
        <v>2453.3000000000002</v>
      </c>
      <c r="AB6559">
        <f>IF(Churn_Data[[#This Row],[Churn]]="No",Churn_Data[[#This Row],[MonthlyCharges]],NA())</f>
        <v>74.75</v>
      </c>
      <c r="AC6559">
        <f>IF(Churn_Data[[#This Row],[Churn]]="No",Churn_Data[[#This Row],[tenure]],NA())</f>
        <v>33</v>
      </c>
      <c r="AD6559" t="e">
        <f>IF(Churn_Data[[#This Row],[Churn]]="Yes",Churn_Data[[#This Row],[MonthlyCharges]],NA())</f>
        <v>#N/A</v>
      </c>
      <c r="AE6559" t="e">
        <f>IF(Churn_Data[[#This Row],[Churn]]="Yes",Churn_Data[[#This Row],[tenure]],NA())</f>
        <v>#N/A</v>
      </c>
      <c r="AF6559">
        <v>2466.75</v>
      </c>
    </row>
    <row r="6560" spans="1:32" x14ac:dyDescent="0.3">
      <c r="A6560" t="s">
        <v>6595</v>
      </c>
      <c r="B6560" t="s">
        <v>23</v>
      </c>
      <c r="C6560" t="str">
        <f>IF(Churn_Data[[#This Row],[SeniorCitizen]]=1,"Yes","No")</f>
        <v>No</v>
      </c>
      <c r="D6560">
        <v>0</v>
      </c>
      <c r="E6560" t="s">
        <v>24</v>
      </c>
      <c r="F6560" t="s">
        <v>24</v>
      </c>
      <c r="G6560" t="s">
        <v>24</v>
      </c>
      <c r="H6560" t="s">
        <v>25</v>
      </c>
      <c r="I6560" t="s">
        <v>120</v>
      </c>
      <c r="J6560" t="str">
        <f>IF(Churn_Data[[#This Row],[InternetService]]&lt;&gt;"No","Yes","No")</f>
        <v>Yes</v>
      </c>
      <c r="K6560" t="s">
        <v>24</v>
      </c>
      <c r="L6560" t="s">
        <v>25</v>
      </c>
      <c r="M6560" t="s">
        <v>24</v>
      </c>
      <c r="N6560" t="s">
        <v>24</v>
      </c>
      <c r="O6560" t="s">
        <v>24</v>
      </c>
      <c r="P6560" t="s">
        <v>24</v>
      </c>
      <c r="Q6560" t="s">
        <v>25</v>
      </c>
      <c r="R6560">
        <f>IF(Churn_Data[[#This Row],[Churn]]="Yes",1,0)</f>
        <v>0</v>
      </c>
      <c r="S6560" t="s">
        <v>24</v>
      </c>
      <c r="T6560">
        <f>(Churn_Data[[#This Row],[OnlineSecurity]]="Yes")+(Churn_Data[[#This Row],[OnlineBackup]]="Yes")+(Churn_Data[[#This Row],[DeviceProtection]]="Yes")+(Churn_Data[[#This Row],[TechSupport]]="Yes")+(Churn_Data[[#This Row],[StreamingTV]]="Yes")+(Churn_Data[[#This Row],[StreamingMovies]]="Yes")</f>
        <v>5</v>
      </c>
      <c r="U6560" t="s">
        <v>5607</v>
      </c>
      <c r="V6560" t="s">
        <v>28</v>
      </c>
      <c r="W6560" t="str">
        <f>IF(ISNUMBER(SEARCH("automatic", Churn_Data[[#This Row],[PaymentMethod]])), "Automatic", "Manual")</f>
        <v>Manual</v>
      </c>
      <c r="X6560">
        <v>81.150000000000006</v>
      </c>
      <c r="Y6560" t="str">
        <f>IF(Churn_Data[[#This Row],[tenure]]&lt;=12,"0-1 Year",IF(Churn_Data[[#This Row],[tenure]]&lt;=24,"1-2 Years",IF(Churn_Data[[#This Row],[tenure]]&lt;=36,"2-3 Years",IF(Churn_Data[[#This Row],[tenure]]&lt;=48,"3-4 Years",IF(Churn_Data[[#This Row],[tenure]]&lt;=60,"4-5 Years","5+ Years")))))</f>
        <v>2-3 Years</v>
      </c>
      <c r="Z6560">
        <v>31</v>
      </c>
      <c r="AA6560">
        <v>2545.75</v>
      </c>
      <c r="AB6560">
        <f>IF(Churn_Data[[#This Row],[Churn]]="No",Churn_Data[[#This Row],[MonthlyCharges]],NA())</f>
        <v>81.150000000000006</v>
      </c>
      <c r="AC6560">
        <f>IF(Churn_Data[[#This Row],[Churn]]="No",Churn_Data[[#This Row],[tenure]],NA())</f>
        <v>31</v>
      </c>
      <c r="AD6560" t="e">
        <f>IF(Churn_Data[[#This Row],[Churn]]="Yes",Churn_Data[[#This Row],[MonthlyCharges]],NA())</f>
        <v>#N/A</v>
      </c>
      <c r="AE6560" t="e">
        <f>IF(Churn_Data[[#This Row],[Churn]]="Yes",Churn_Data[[#This Row],[tenure]],NA())</f>
        <v>#N/A</v>
      </c>
      <c r="AF6560">
        <v>2515.65</v>
      </c>
    </row>
    <row r="6561" spans="1:32" x14ac:dyDescent="0.3">
      <c r="A6561" t="s">
        <v>6596</v>
      </c>
      <c r="B6561" t="s">
        <v>23</v>
      </c>
      <c r="C6561" t="str">
        <f>IF(Churn_Data[[#This Row],[SeniorCitizen]]=1,"Yes","No")</f>
        <v>No</v>
      </c>
      <c r="D6561">
        <v>0</v>
      </c>
      <c r="E6561" t="s">
        <v>24</v>
      </c>
      <c r="F6561" t="s">
        <v>24</v>
      </c>
      <c r="G6561" t="s">
        <v>24</v>
      </c>
      <c r="H6561" t="s">
        <v>25</v>
      </c>
      <c r="I6561" t="s">
        <v>120</v>
      </c>
      <c r="J6561" t="str">
        <f>IF(Churn_Data[[#This Row],[InternetService]]&lt;&gt;"No","Yes","No")</f>
        <v>Yes</v>
      </c>
      <c r="K6561" t="s">
        <v>24</v>
      </c>
      <c r="L6561" t="s">
        <v>25</v>
      </c>
      <c r="M6561" t="s">
        <v>25</v>
      </c>
      <c r="N6561" t="s">
        <v>24</v>
      </c>
      <c r="O6561" t="s">
        <v>24</v>
      </c>
      <c r="P6561" t="s">
        <v>24</v>
      </c>
      <c r="Q6561" t="s">
        <v>25</v>
      </c>
      <c r="R6561">
        <f>IF(Churn_Data[[#This Row],[Churn]]="Yes",1,0)</f>
        <v>0</v>
      </c>
      <c r="S6561" t="s">
        <v>24</v>
      </c>
      <c r="T6561">
        <f>(Churn_Data[[#This Row],[OnlineSecurity]]="Yes")+(Churn_Data[[#This Row],[OnlineBackup]]="Yes")+(Churn_Data[[#This Row],[DeviceProtection]]="Yes")+(Churn_Data[[#This Row],[TechSupport]]="Yes")+(Churn_Data[[#This Row],[StreamingTV]]="Yes")+(Churn_Data[[#This Row],[StreamingMovies]]="Yes")</f>
        <v>4</v>
      </c>
      <c r="U6561" t="s">
        <v>5607</v>
      </c>
      <c r="V6561" t="s">
        <v>72</v>
      </c>
      <c r="W6561" t="str">
        <f>IF(ISNUMBER(SEARCH("automatic", Churn_Data[[#This Row],[PaymentMethod]])), "Automatic", "Manual")</f>
        <v>Automatic</v>
      </c>
      <c r="X6561">
        <v>74.7</v>
      </c>
      <c r="Y6561" t="str">
        <f>IF(Churn_Data[[#This Row],[tenure]]&lt;=12,"0-1 Year",IF(Churn_Data[[#This Row],[tenure]]&lt;=24,"1-2 Years",IF(Churn_Data[[#This Row],[tenure]]&lt;=36,"2-3 Years",IF(Churn_Data[[#This Row],[tenure]]&lt;=48,"3-4 Years",IF(Churn_Data[[#This Row],[tenure]]&lt;=60,"4-5 Years","5+ Years")))))</f>
        <v>3-4 Years</v>
      </c>
      <c r="Z6561">
        <v>41</v>
      </c>
      <c r="AA6561">
        <v>3187.65</v>
      </c>
      <c r="AB6561">
        <f>IF(Churn_Data[[#This Row],[Churn]]="No",Churn_Data[[#This Row],[MonthlyCharges]],NA())</f>
        <v>74.7</v>
      </c>
      <c r="AC6561">
        <f>IF(Churn_Data[[#This Row],[Churn]]="No",Churn_Data[[#This Row],[tenure]],NA())</f>
        <v>41</v>
      </c>
      <c r="AD6561" t="e">
        <f>IF(Churn_Data[[#This Row],[Churn]]="Yes",Churn_Data[[#This Row],[MonthlyCharges]],NA())</f>
        <v>#N/A</v>
      </c>
      <c r="AE6561" t="e">
        <f>IF(Churn_Data[[#This Row],[Churn]]="Yes",Churn_Data[[#This Row],[tenure]],NA())</f>
        <v>#N/A</v>
      </c>
      <c r="AF6561">
        <v>3062.7</v>
      </c>
    </row>
    <row r="6562" spans="1:32" x14ac:dyDescent="0.3">
      <c r="A6562" t="s">
        <v>6597</v>
      </c>
      <c r="B6562" t="s">
        <v>30</v>
      </c>
      <c r="C6562" t="str">
        <f>IF(Churn_Data[[#This Row],[SeniorCitizen]]=1,"Yes","No")</f>
        <v>No</v>
      </c>
      <c r="D6562">
        <v>0</v>
      </c>
      <c r="E6562" t="s">
        <v>25</v>
      </c>
      <c r="F6562" t="s">
        <v>25</v>
      </c>
      <c r="G6562" t="s">
        <v>24</v>
      </c>
      <c r="H6562" t="s">
        <v>25</v>
      </c>
      <c r="I6562" t="s">
        <v>120</v>
      </c>
      <c r="J6562" t="str">
        <f>IF(Churn_Data[[#This Row],[InternetService]]&lt;&gt;"No","Yes","No")</f>
        <v>Yes</v>
      </c>
      <c r="K6562" t="s">
        <v>25</v>
      </c>
      <c r="L6562" t="s">
        <v>25</v>
      </c>
      <c r="M6562" t="s">
        <v>25</v>
      </c>
      <c r="N6562" t="s">
        <v>25</v>
      </c>
      <c r="O6562" t="s">
        <v>24</v>
      </c>
      <c r="P6562" t="s">
        <v>24</v>
      </c>
      <c r="Q6562" t="s">
        <v>25</v>
      </c>
      <c r="R6562">
        <f>IF(Churn_Data[[#This Row],[Churn]]="Yes",1,0)</f>
        <v>0</v>
      </c>
      <c r="S6562" t="s">
        <v>24</v>
      </c>
      <c r="T6562">
        <f>(Churn_Data[[#This Row],[OnlineSecurity]]="Yes")+(Churn_Data[[#This Row],[OnlineBackup]]="Yes")+(Churn_Data[[#This Row],[DeviceProtection]]="Yes")+(Churn_Data[[#This Row],[TechSupport]]="Yes")+(Churn_Data[[#This Row],[StreamingTV]]="Yes")+(Churn_Data[[#This Row],[StreamingMovies]]="Yes")</f>
        <v>2</v>
      </c>
      <c r="U6562" t="s">
        <v>5607</v>
      </c>
      <c r="V6562" t="s">
        <v>46</v>
      </c>
      <c r="W6562" t="str">
        <f>IF(ISNUMBER(SEARCH("automatic", Churn_Data[[#This Row],[PaymentMethod]])), "Automatic", "Manual")</f>
        <v>Automatic</v>
      </c>
      <c r="X6562">
        <v>64.900000000000006</v>
      </c>
      <c r="Y6562" t="str">
        <f>IF(Churn_Data[[#This Row],[tenure]]&lt;=12,"0-1 Year",IF(Churn_Data[[#This Row],[tenure]]&lt;=24,"1-2 Years",IF(Churn_Data[[#This Row],[tenure]]&lt;=36,"2-3 Years",IF(Churn_Data[[#This Row],[tenure]]&lt;=48,"3-4 Years",IF(Churn_Data[[#This Row],[tenure]]&lt;=60,"4-5 Years","5+ Years")))))</f>
        <v>1-2 Years</v>
      </c>
      <c r="Z6562">
        <v>23</v>
      </c>
      <c r="AA6562">
        <v>1509.8</v>
      </c>
      <c r="AB6562">
        <f>IF(Churn_Data[[#This Row],[Churn]]="No",Churn_Data[[#This Row],[MonthlyCharges]],NA())</f>
        <v>64.900000000000006</v>
      </c>
      <c r="AC6562">
        <f>IF(Churn_Data[[#This Row],[Churn]]="No",Churn_Data[[#This Row],[tenure]],NA())</f>
        <v>23</v>
      </c>
      <c r="AD6562" t="e">
        <f>IF(Churn_Data[[#This Row],[Churn]]="Yes",Churn_Data[[#This Row],[MonthlyCharges]],NA())</f>
        <v>#N/A</v>
      </c>
      <c r="AE6562" t="e">
        <f>IF(Churn_Data[[#This Row],[Churn]]="Yes",Churn_Data[[#This Row],[tenure]],NA())</f>
        <v>#N/A</v>
      </c>
      <c r="AF6562">
        <v>1492.7</v>
      </c>
    </row>
    <row r="6563" spans="1:32" x14ac:dyDescent="0.3">
      <c r="A6563" t="s">
        <v>6598</v>
      </c>
      <c r="B6563" t="s">
        <v>23</v>
      </c>
      <c r="C6563" t="str">
        <f>IF(Churn_Data[[#This Row],[SeniorCitizen]]=1,"Yes","No")</f>
        <v>No</v>
      </c>
      <c r="D6563">
        <v>0</v>
      </c>
      <c r="E6563" t="s">
        <v>25</v>
      </c>
      <c r="F6563" t="s">
        <v>25</v>
      </c>
      <c r="G6563" t="s">
        <v>24</v>
      </c>
      <c r="H6563" t="s">
        <v>25</v>
      </c>
      <c r="I6563" t="s">
        <v>120</v>
      </c>
      <c r="J6563" t="str">
        <f>IF(Churn_Data[[#This Row],[InternetService]]&lt;&gt;"No","Yes","No")</f>
        <v>Yes</v>
      </c>
      <c r="K6563" t="s">
        <v>25</v>
      </c>
      <c r="L6563" t="s">
        <v>25</v>
      </c>
      <c r="M6563" t="s">
        <v>24</v>
      </c>
      <c r="N6563" t="s">
        <v>24</v>
      </c>
      <c r="O6563" t="s">
        <v>25</v>
      </c>
      <c r="P6563" t="s">
        <v>24</v>
      </c>
      <c r="Q6563" t="s">
        <v>25</v>
      </c>
      <c r="R6563">
        <f>IF(Churn_Data[[#This Row],[Churn]]="Yes",1,0)</f>
        <v>0</v>
      </c>
      <c r="S6563" t="s">
        <v>25</v>
      </c>
      <c r="T6563">
        <f>(Churn_Data[[#This Row],[OnlineSecurity]]="Yes")+(Churn_Data[[#This Row],[OnlineBackup]]="Yes")+(Churn_Data[[#This Row],[DeviceProtection]]="Yes")+(Churn_Data[[#This Row],[TechSupport]]="Yes")+(Churn_Data[[#This Row],[StreamingTV]]="Yes")+(Churn_Data[[#This Row],[StreamingMovies]]="Yes")</f>
        <v>3</v>
      </c>
      <c r="U6563" t="s">
        <v>5607</v>
      </c>
      <c r="V6563" t="s">
        <v>72</v>
      </c>
      <c r="W6563" t="str">
        <f>IF(ISNUMBER(SEARCH("automatic", Churn_Data[[#This Row],[PaymentMethod]])), "Automatic", "Manual")</f>
        <v>Automatic</v>
      </c>
      <c r="X6563">
        <v>64.900000000000006</v>
      </c>
      <c r="Y6563" t="str">
        <f>IF(Churn_Data[[#This Row],[tenure]]&lt;=12,"0-1 Year",IF(Churn_Data[[#This Row],[tenure]]&lt;=24,"1-2 Years",IF(Churn_Data[[#This Row],[tenure]]&lt;=36,"2-3 Years",IF(Churn_Data[[#This Row],[tenure]]&lt;=48,"3-4 Years",IF(Churn_Data[[#This Row],[tenure]]&lt;=60,"4-5 Years","5+ Years")))))</f>
        <v>0-1 Year</v>
      </c>
      <c r="Z6563">
        <v>11</v>
      </c>
      <c r="AA6563">
        <v>697.25</v>
      </c>
      <c r="AB6563">
        <f>IF(Churn_Data[[#This Row],[Churn]]="No",Churn_Data[[#This Row],[MonthlyCharges]],NA())</f>
        <v>64.900000000000006</v>
      </c>
      <c r="AC6563">
        <f>IF(Churn_Data[[#This Row],[Churn]]="No",Churn_Data[[#This Row],[tenure]],NA())</f>
        <v>11</v>
      </c>
      <c r="AD6563" t="e">
        <f>IF(Churn_Data[[#This Row],[Churn]]="Yes",Churn_Data[[#This Row],[MonthlyCharges]],NA())</f>
        <v>#N/A</v>
      </c>
      <c r="AE6563" t="e">
        <f>IF(Churn_Data[[#This Row],[Churn]]="Yes",Churn_Data[[#This Row],[tenure]],NA())</f>
        <v>#N/A</v>
      </c>
      <c r="AF6563">
        <v>713.9</v>
      </c>
    </row>
    <row r="6564" spans="1:32" x14ac:dyDescent="0.3">
      <c r="A6564" t="s">
        <v>6599</v>
      </c>
      <c r="B6564" t="s">
        <v>30</v>
      </c>
      <c r="C6564" t="str">
        <f>IF(Churn_Data[[#This Row],[SeniorCitizen]]=1,"Yes","No")</f>
        <v>No</v>
      </c>
      <c r="D6564">
        <v>0</v>
      </c>
      <c r="E6564" t="s">
        <v>24</v>
      </c>
      <c r="F6564" t="s">
        <v>25</v>
      </c>
      <c r="G6564" t="s">
        <v>24</v>
      </c>
      <c r="H6564" t="s">
        <v>25</v>
      </c>
      <c r="I6564" t="s">
        <v>120</v>
      </c>
      <c r="J6564" t="str">
        <f>IF(Churn_Data[[#This Row],[InternetService]]&lt;&gt;"No","Yes","No")</f>
        <v>Yes</v>
      </c>
      <c r="K6564" t="s">
        <v>24</v>
      </c>
      <c r="L6564" t="s">
        <v>24</v>
      </c>
      <c r="M6564" t="s">
        <v>24</v>
      </c>
      <c r="N6564" t="s">
        <v>25</v>
      </c>
      <c r="O6564" t="s">
        <v>24</v>
      </c>
      <c r="P6564" t="s">
        <v>24</v>
      </c>
      <c r="Q6564" t="s">
        <v>25</v>
      </c>
      <c r="R6564">
        <f>IF(Churn_Data[[#This Row],[Churn]]="Yes",1,0)</f>
        <v>0</v>
      </c>
      <c r="S6564" t="s">
        <v>25</v>
      </c>
      <c r="T6564">
        <f>(Churn_Data[[#This Row],[OnlineSecurity]]="Yes")+(Churn_Data[[#This Row],[OnlineBackup]]="Yes")+(Churn_Data[[#This Row],[DeviceProtection]]="Yes")+(Churn_Data[[#This Row],[TechSupport]]="Yes")+(Churn_Data[[#This Row],[StreamingTV]]="Yes")+(Churn_Data[[#This Row],[StreamingMovies]]="Yes")</f>
        <v>5</v>
      </c>
      <c r="U6564" t="s">
        <v>5607</v>
      </c>
      <c r="V6564" t="s">
        <v>46</v>
      </c>
      <c r="W6564" t="str">
        <f>IF(ISNUMBER(SEARCH("automatic", Churn_Data[[#This Row],[PaymentMethod]])), "Automatic", "Manual")</f>
        <v>Automatic</v>
      </c>
      <c r="X6564">
        <v>78.8</v>
      </c>
      <c r="Y6564" t="str">
        <f>IF(Churn_Data[[#This Row],[tenure]]&lt;=12,"0-1 Year",IF(Churn_Data[[#This Row],[tenure]]&lt;=24,"1-2 Years",IF(Churn_Data[[#This Row],[tenure]]&lt;=36,"2-3 Years",IF(Churn_Data[[#This Row],[tenure]]&lt;=48,"3-4 Years",IF(Churn_Data[[#This Row],[tenure]]&lt;=60,"4-5 Years","5+ Years")))))</f>
        <v>3-4 Years</v>
      </c>
      <c r="Z6564">
        <v>45</v>
      </c>
      <c r="AA6564">
        <v>3597.5</v>
      </c>
      <c r="AB6564">
        <f>IF(Churn_Data[[#This Row],[Churn]]="No",Churn_Data[[#This Row],[MonthlyCharges]],NA())</f>
        <v>78.8</v>
      </c>
      <c r="AC6564">
        <f>IF(Churn_Data[[#This Row],[Churn]]="No",Churn_Data[[#This Row],[tenure]],NA())</f>
        <v>45</v>
      </c>
      <c r="AD6564" t="e">
        <f>IF(Churn_Data[[#This Row],[Churn]]="Yes",Churn_Data[[#This Row],[MonthlyCharges]],NA())</f>
        <v>#N/A</v>
      </c>
      <c r="AE6564" t="e">
        <f>IF(Churn_Data[[#This Row],[Churn]]="Yes",Churn_Data[[#This Row],[tenure]],NA())</f>
        <v>#N/A</v>
      </c>
      <c r="AF6564">
        <v>3546</v>
      </c>
    </row>
    <row r="6565" spans="1:32" x14ac:dyDescent="0.3">
      <c r="A6565" t="s">
        <v>6600</v>
      </c>
      <c r="B6565" t="s">
        <v>30</v>
      </c>
      <c r="C6565" t="str">
        <f>IF(Churn_Data[[#This Row],[SeniorCitizen]]=1,"Yes","No")</f>
        <v>No</v>
      </c>
      <c r="D6565">
        <v>0</v>
      </c>
      <c r="E6565" t="s">
        <v>24</v>
      </c>
      <c r="F6565" t="s">
        <v>25</v>
      </c>
      <c r="G6565" t="s">
        <v>24</v>
      </c>
      <c r="H6565" t="s">
        <v>25</v>
      </c>
      <c r="I6565" t="s">
        <v>120</v>
      </c>
      <c r="J6565" t="str">
        <f>IF(Churn_Data[[#This Row],[InternetService]]&lt;&gt;"No","Yes","No")</f>
        <v>Yes</v>
      </c>
      <c r="K6565" t="s">
        <v>24</v>
      </c>
      <c r="L6565" t="s">
        <v>24</v>
      </c>
      <c r="M6565" t="s">
        <v>25</v>
      </c>
      <c r="N6565" t="s">
        <v>25</v>
      </c>
      <c r="O6565" t="s">
        <v>25</v>
      </c>
      <c r="P6565" t="s">
        <v>24</v>
      </c>
      <c r="Q6565" t="s">
        <v>25</v>
      </c>
      <c r="R6565">
        <f>IF(Churn_Data[[#This Row],[Churn]]="Yes",1,0)</f>
        <v>0</v>
      </c>
      <c r="S6565" t="s">
        <v>25</v>
      </c>
      <c r="T6565">
        <f>(Churn_Data[[#This Row],[OnlineSecurity]]="Yes")+(Churn_Data[[#This Row],[OnlineBackup]]="Yes")+(Churn_Data[[#This Row],[DeviceProtection]]="Yes")+(Churn_Data[[#This Row],[TechSupport]]="Yes")+(Churn_Data[[#This Row],[StreamingTV]]="Yes")+(Churn_Data[[#This Row],[StreamingMovies]]="Yes")</f>
        <v>3</v>
      </c>
      <c r="U6565" t="s">
        <v>5607</v>
      </c>
      <c r="V6565" t="s">
        <v>28</v>
      </c>
      <c r="W6565" t="str">
        <f>IF(ISNUMBER(SEARCH("automatic", Churn_Data[[#This Row],[PaymentMethod]])), "Automatic", "Manual")</f>
        <v>Manual</v>
      </c>
      <c r="X6565">
        <v>64.8</v>
      </c>
      <c r="Y6565" t="str">
        <f>IF(Churn_Data[[#This Row],[tenure]]&lt;=12,"0-1 Year",IF(Churn_Data[[#This Row],[tenure]]&lt;=24,"1-2 Years",IF(Churn_Data[[#This Row],[tenure]]&lt;=36,"2-3 Years",IF(Churn_Data[[#This Row],[tenure]]&lt;=48,"3-4 Years",IF(Churn_Data[[#This Row],[tenure]]&lt;=60,"4-5 Years","5+ Years")))))</f>
        <v>1-2 Years</v>
      </c>
      <c r="Z6565">
        <v>17</v>
      </c>
      <c r="AA6565">
        <v>1175.5999999999999</v>
      </c>
      <c r="AB6565">
        <f>IF(Churn_Data[[#This Row],[Churn]]="No",Churn_Data[[#This Row],[MonthlyCharges]],NA())</f>
        <v>64.8</v>
      </c>
      <c r="AC6565">
        <f>IF(Churn_Data[[#This Row],[Churn]]="No",Churn_Data[[#This Row],[tenure]],NA())</f>
        <v>17</v>
      </c>
      <c r="AD6565" t="e">
        <f>IF(Churn_Data[[#This Row],[Churn]]="Yes",Churn_Data[[#This Row],[MonthlyCharges]],NA())</f>
        <v>#N/A</v>
      </c>
      <c r="AE6565" t="e">
        <f>IF(Churn_Data[[#This Row],[Churn]]="Yes",Churn_Data[[#This Row],[tenure]],NA())</f>
        <v>#N/A</v>
      </c>
      <c r="AF6565">
        <v>1101.5999999999999</v>
      </c>
    </row>
    <row r="6566" spans="1:32" x14ac:dyDescent="0.3">
      <c r="A6566" t="s">
        <v>6601</v>
      </c>
      <c r="B6566" t="s">
        <v>23</v>
      </c>
      <c r="C6566" t="str">
        <f>IF(Churn_Data[[#This Row],[SeniorCitizen]]=1,"Yes","No")</f>
        <v>No</v>
      </c>
      <c r="D6566">
        <v>0</v>
      </c>
      <c r="E6566" t="s">
        <v>24</v>
      </c>
      <c r="F6566" t="s">
        <v>24</v>
      </c>
      <c r="G6566" t="s">
        <v>24</v>
      </c>
      <c r="H6566" t="s">
        <v>25</v>
      </c>
      <c r="I6566" t="s">
        <v>120</v>
      </c>
      <c r="J6566" t="str">
        <f>IF(Churn_Data[[#This Row],[InternetService]]&lt;&gt;"No","Yes","No")</f>
        <v>Yes</v>
      </c>
      <c r="K6566" t="s">
        <v>24</v>
      </c>
      <c r="L6566" t="s">
        <v>24</v>
      </c>
      <c r="M6566" t="s">
        <v>24</v>
      </c>
      <c r="N6566" t="s">
        <v>24</v>
      </c>
      <c r="O6566" t="s">
        <v>25</v>
      </c>
      <c r="P6566" t="s">
        <v>24</v>
      </c>
      <c r="Q6566" t="s">
        <v>25</v>
      </c>
      <c r="R6566">
        <f>IF(Churn_Data[[#This Row],[Churn]]="Yes",1,0)</f>
        <v>0</v>
      </c>
      <c r="S6566" t="s">
        <v>25</v>
      </c>
      <c r="T6566">
        <f>(Churn_Data[[#This Row],[OnlineSecurity]]="Yes")+(Churn_Data[[#This Row],[OnlineBackup]]="Yes")+(Churn_Data[[#This Row],[DeviceProtection]]="Yes")+(Churn_Data[[#This Row],[TechSupport]]="Yes")+(Churn_Data[[#This Row],[StreamingTV]]="Yes")+(Churn_Data[[#This Row],[StreamingMovies]]="Yes")</f>
        <v>5</v>
      </c>
      <c r="U6566" t="s">
        <v>5607</v>
      </c>
      <c r="V6566" t="s">
        <v>72</v>
      </c>
      <c r="W6566" t="str">
        <f>IF(ISNUMBER(SEARCH("automatic", Churn_Data[[#This Row],[PaymentMethod]])), "Automatic", "Manual")</f>
        <v>Automatic</v>
      </c>
      <c r="X6566">
        <v>74.099999999999994</v>
      </c>
      <c r="Y6566" t="str">
        <f>IF(Churn_Data[[#This Row],[tenure]]&lt;=12,"0-1 Year",IF(Churn_Data[[#This Row],[tenure]]&lt;=24,"1-2 Years",IF(Churn_Data[[#This Row],[tenure]]&lt;=36,"2-3 Years",IF(Churn_Data[[#This Row],[tenure]]&lt;=48,"3-4 Years",IF(Churn_Data[[#This Row],[tenure]]&lt;=60,"4-5 Years","5+ Years")))))</f>
        <v>5+ Years</v>
      </c>
      <c r="Z6566">
        <v>70</v>
      </c>
      <c r="AA6566">
        <v>5222.3</v>
      </c>
      <c r="AB6566">
        <f>IF(Churn_Data[[#This Row],[Churn]]="No",Churn_Data[[#This Row],[MonthlyCharges]],NA())</f>
        <v>74.099999999999994</v>
      </c>
      <c r="AC6566">
        <f>IF(Churn_Data[[#This Row],[Churn]]="No",Churn_Data[[#This Row],[tenure]],NA())</f>
        <v>70</v>
      </c>
      <c r="AD6566" t="e">
        <f>IF(Churn_Data[[#This Row],[Churn]]="Yes",Churn_Data[[#This Row],[MonthlyCharges]],NA())</f>
        <v>#N/A</v>
      </c>
      <c r="AE6566" t="e">
        <f>IF(Churn_Data[[#This Row],[Churn]]="Yes",Churn_Data[[#This Row],[tenure]],NA())</f>
        <v>#N/A</v>
      </c>
      <c r="AF6566">
        <v>5187</v>
      </c>
    </row>
    <row r="6567" spans="1:32" x14ac:dyDescent="0.3">
      <c r="A6567" t="s">
        <v>6602</v>
      </c>
      <c r="B6567" t="s">
        <v>30</v>
      </c>
      <c r="C6567" t="str">
        <f>IF(Churn_Data[[#This Row],[SeniorCitizen]]=1,"Yes","No")</f>
        <v>No</v>
      </c>
      <c r="D6567">
        <v>0</v>
      </c>
      <c r="E6567" t="s">
        <v>24</v>
      </c>
      <c r="F6567" t="s">
        <v>24</v>
      </c>
      <c r="G6567" t="s">
        <v>24</v>
      </c>
      <c r="H6567" t="s">
        <v>25</v>
      </c>
      <c r="I6567" t="s">
        <v>120</v>
      </c>
      <c r="J6567" t="str">
        <f>IF(Churn_Data[[#This Row],[InternetService]]&lt;&gt;"No","Yes","No")</f>
        <v>Yes</v>
      </c>
      <c r="K6567" t="s">
        <v>24</v>
      </c>
      <c r="L6567" t="s">
        <v>25</v>
      </c>
      <c r="M6567" t="s">
        <v>24</v>
      </c>
      <c r="N6567" t="s">
        <v>24</v>
      </c>
      <c r="O6567" t="s">
        <v>25</v>
      </c>
      <c r="P6567" t="s">
        <v>24</v>
      </c>
      <c r="Q6567" t="s">
        <v>25</v>
      </c>
      <c r="R6567">
        <f>IF(Churn_Data[[#This Row],[Churn]]="Yes",1,0)</f>
        <v>0</v>
      </c>
      <c r="S6567" t="s">
        <v>25</v>
      </c>
      <c r="T6567">
        <f>(Churn_Data[[#This Row],[OnlineSecurity]]="Yes")+(Churn_Data[[#This Row],[OnlineBackup]]="Yes")+(Churn_Data[[#This Row],[DeviceProtection]]="Yes")+(Churn_Data[[#This Row],[TechSupport]]="Yes")+(Churn_Data[[#This Row],[StreamingTV]]="Yes")+(Churn_Data[[#This Row],[StreamingMovies]]="Yes")</f>
        <v>4</v>
      </c>
      <c r="U6567" t="s">
        <v>5607</v>
      </c>
      <c r="V6567" t="s">
        <v>72</v>
      </c>
      <c r="W6567" t="str">
        <f>IF(ISNUMBER(SEARCH("automatic", Churn_Data[[#This Row],[PaymentMethod]])), "Automatic", "Manual")</f>
        <v>Automatic</v>
      </c>
      <c r="X6567">
        <v>71.400000000000006</v>
      </c>
      <c r="Y6567" t="str">
        <f>IF(Churn_Data[[#This Row],[tenure]]&lt;=12,"0-1 Year",IF(Churn_Data[[#This Row],[tenure]]&lt;=24,"1-2 Years",IF(Churn_Data[[#This Row],[tenure]]&lt;=36,"2-3 Years",IF(Churn_Data[[#This Row],[tenure]]&lt;=48,"3-4 Years",IF(Churn_Data[[#This Row],[tenure]]&lt;=60,"4-5 Years","5+ Years")))))</f>
        <v>5+ Years</v>
      </c>
      <c r="Z6567">
        <v>62</v>
      </c>
      <c r="AA6567">
        <v>4487.3</v>
      </c>
      <c r="AB6567">
        <f>IF(Churn_Data[[#This Row],[Churn]]="No",Churn_Data[[#This Row],[MonthlyCharges]],NA())</f>
        <v>71.400000000000006</v>
      </c>
      <c r="AC6567">
        <f>IF(Churn_Data[[#This Row],[Churn]]="No",Churn_Data[[#This Row],[tenure]],NA())</f>
        <v>62</v>
      </c>
      <c r="AD6567" t="e">
        <f>IF(Churn_Data[[#This Row],[Churn]]="Yes",Churn_Data[[#This Row],[MonthlyCharges]],NA())</f>
        <v>#N/A</v>
      </c>
      <c r="AE6567" t="e">
        <f>IF(Churn_Data[[#This Row],[Churn]]="Yes",Churn_Data[[#This Row],[tenure]],NA())</f>
        <v>#N/A</v>
      </c>
      <c r="AF6567">
        <v>4426.8</v>
      </c>
    </row>
    <row r="6568" spans="1:32" x14ac:dyDescent="0.3">
      <c r="A6568" t="s">
        <v>6603</v>
      </c>
      <c r="B6568" t="s">
        <v>30</v>
      </c>
      <c r="C6568" t="str">
        <f>IF(Churn_Data[[#This Row],[SeniorCitizen]]=1,"Yes","No")</f>
        <v>No</v>
      </c>
      <c r="D6568">
        <v>0</v>
      </c>
      <c r="E6568" t="s">
        <v>25</v>
      </c>
      <c r="F6568" t="s">
        <v>25</v>
      </c>
      <c r="G6568" t="s">
        <v>24</v>
      </c>
      <c r="H6568" t="s">
        <v>25</v>
      </c>
      <c r="I6568" t="s">
        <v>120</v>
      </c>
      <c r="J6568" t="str">
        <f>IF(Churn_Data[[#This Row],[InternetService]]&lt;&gt;"No","Yes","No")</f>
        <v>Yes</v>
      </c>
      <c r="K6568" t="s">
        <v>25</v>
      </c>
      <c r="L6568" t="s">
        <v>24</v>
      </c>
      <c r="M6568" t="s">
        <v>25</v>
      </c>
      <c r="N6568" t="s">
        <v>24</v>
      </c>
      <c r="O6568" t="s">
        <v>25</v>
      </c>
      <c r="P6568" t="s">
        <v>24</v>
      </c>
      <c r="Q6568" t="s">
        <v>25</v>
      </c>
      <c r="R6568">
        <f>IF(Churn_Data[[#This Row],[Churn]]="Yes",1,0)</f>
        <v>0</v>
      </c>
      <c r="S6568" t="s">
        <v>24</v>
      </c>
      <c r="T6568">
        <f>(Churn_Data[[#This Row],[OnlineSecurity]]="Yes")+(Churn_Data[[#This Row],[OnlineBackup]]="Yes")+(Churn_Data[[#This Row],[DeviceProtection]]="Yes")+(Churn_Data[[#This Row],[TechSupport]]="Yes")+(Churn_Data[[#This Row],[StreamingTV]]="Yes")+(Churn_Data[[#This Row],[StreamingMovies]]="Yes")</f>
        <v>3</v>
      </c>
      <c r="U6568" t="s">
        <v>5607</v>
      </c>
      <c r="V6568" t="s">
        <v>46</v>
      </c>
      <c r="W6568" t="str">
        <f>IF(ISNUMBER(SEARCH("automatic", Churn_Data[[#This Row],[PaymentMethod]])), "Automatic", "Manual")</f>
        <v>Automatic</v>
      </c>
      <c r="X6568">
        <v>65.349999999999994</v>
      </c>
      <c r="Y6568" t="str">
        <f>IF(Churn_Data[[#This Row],[tenure]]&lt;=12,"0-1 Year",IF(Churn_Data[[#This Row],[tenure]]&lt;=24,"1-2 Years",IF(Churn_Data[[#This Row],[tenure]]&lt;=36,"2-3 Years",IF(Churn_Data[[#This Row],[tenure]]&lt;=48,"3-4 Years",IF(Churn_Data[[#This Row],[tenure]]&lt;=60,"4-5 Years","5+ Years")))))</f>
        <v>1-2 Years</v>
      </c>
      <c r="Z6568">
        <v>19</v>
      </c>
      <c r="AA6568">
        <v>1231.8499999999999</v>
      </c>
      <c r="AB6568">
        <f>IF(Churn_Data[[#This Row],[Churn]]="No",Churn_Data[[#This Row],[MonthlyCharges]],NA())</f>
        <v>65.349999999999994</v>
      </c>
      <c r="AC6568">
        <f>IF(Churn_Data[[#This Row],[Churn]]="No",Churn_Data[[#This Row],[tenure]],NA())</f>
        <v>19</v>
      </c>
      <c r="AD6568" t="e">
        <f>IF(Churn_Data[[#This Row],[Churn]]="Yes",Churn_Data[[#This Row],[MonthlyCharges]],NA())</f>
        <v>#N/A</v>
      </c>
      <c r="AE6568" t="e">
        <f>IF(Churn_Data[[#This Row],[Churn]]="Yes",Churn_Data[[#This Row],[tenure]],NA())</f>
        <v>#N/A</v>
      </c>
      <c r="AF6568">
        <v>1241.6500000000001</v>
      </c>
    </row>
    <row r="6569" spans="1:32" x14ac:dyDescent="0.3">
      <c r="A6569" t="s">
        <v>6604</v>
      </c>
      <c r="B6569" t="s">
        <v>30</v>
      </c>
      <c r="C6569" t="str">
        <f>IF(Churn_Data[[#This Row],[SeniorCitizen]]=1,"Yes","No")</f>
        <v>No</v>
      </c>
      <c r="D6569">
        <v>0</v>
      </c>
      <c r="E6569" t="s">
        <v>25</v>
      </c>
      <c r="F6569" t="s">
        <v>25</v>
      </c>
      <c r="G6569" t="s">
        <v>24</v>
      </c>
      <c r="H6569" t="s">
        <v>25</v>
      </c>
      <c r="I6569" t="s">
        <v>120</v>
      </c>
      <c r="J6569" t="str">
        <f>IF(Churn_Data[[#This Row],[InternetService]]&lt;&gt;"No","Yes","No")</f>
        <v>Yes</v>
      </c>
      <c r="K6569" t="s">
        <v>25</v>
      </c>
      <c r="L6569" t="s">
        <v>25</v>
      </c>
      <c r="M6569" t="s">
        <v>24</v>
      </c>
      <c r="N6569" t="s">
        <v>24</v>
      </c>
      <c r="O6569" t="s">
        <v>24</v>
      </c>
      <c r="P6569" t="s">
        <v>24</v>
      </c>
      <c r="Q6569" t="s">
        <v>25</v>
      </c>
      <c r="R6569">
        <f>IF(Churn_Data[[#This Row],[Churn]]="Yes",1,0)</f>
        <v>0</v>
      </c>
      <c r="S6569" t="s">
        <v>24</v>
      </c>
      <c r="T6569">
        <f>(Churn_Data[[#This Row],[OnlineSecurity]]="Yes")+(Churn_Data[[#This Row],[OnlineBackup]]="Yes")+(Churn_Data[[#This Row],[DeviceProtection]]="Yes")+(Churn_Data[[#This Row],[TechSupport]]="Yes")+(Churn_Data[[#This Row],[StreamingTV]]="Yes")+(Churn_Data[[#This Row],[StreamingMovies]]="Yes")</f>
        <v>4</v>
      </c>
      <c r="U6569" t="s">
        <v>5607</v>
      </c>
      <c r="V6569" t="s">
        <v>46</v>
      </c>
      <c r="W6569" t="str">
        <f>IF(ISNUMBER(SEARCH("automatic", Churn_Data[[#This Row],[PaymentMethod]])), "Automatic", "Manual")</f>
        <v>Automatic</v>
      </c>
      <c r="X6569">
        <v>75.349999999999994</v>
      </c>
      <c r="Y6569" t="str">
        <f>IF(Churn_Data[[#This Row],[tenure]]&lt;=12,"0-1 Year",IF(Churn_Data[[#This Row],[tenure]]&lt;=24,"1-2 Years",IF(Churn_Data[[#This Row],[tenure]]&lt;=36,"2-3 Years",IF(Churn_Data[[#This Row],[tenure]]&lt;=48,"3-4 Years",IF(Churn_Data[[#This Row],[tenure]]&lt;=60,"4-5 Years","5+ Years")))))</f>
        <v>2-3 Years</v>
      </c>
      <c r="Z6569">
        <v>29</v>
      </c>
      <c r="AA6569">
        <v>2243.9</v>
      </c>
      <c r="AB6569">
        <f>IF(Churn_Data[[#This Row],[Churn]]="No",Churn_Data[[#This Row],[MonthlyCharges]],NA())</f>
        <v>75.349999999999994</v>
      </c>
      <c r="AC6569">
        <f>IF(Churn_Data[[#This Row],[Churn]]="No",Churn_Data[[#This Row],[tenure]],NA())</f>
        <v>29</v>
      </c>
      <c r="AD6569" t="e">
        <f>IF(Churn_Data[[#This Row],[Churn]]="Yes",Churn_Data[[#This Row],[MonthlyCharges]],NA())</f>
        <v>#N/A</v>
      </c>
      <c r="AE6569" t="e">
        <f>IF(Churn_Data[[#This Row],[Churn]]="Yes",Churn_Data[[#This Row],[tenure]],NA())</f>
        <v>#N/A</v>
      </c>
      <c r="AF6569">
        <v>2185.15</v>
      </c>
    </row>
    <row r="6570" spans="1:32" x14ac:dyDescent="0.3">
      <c r="A6570" t="s">
        <v>6605</v>
      </c>
      <c r="B6570" t="s">
        <v>23</v>
      </c>
      <c r="C6570" t="str">
        <f>IF(Churn_Data[[#This Row],[SeniorCitizen]]=1,"Yes","No")</f>
        <v>No</v>
      </c>
      <c r="D6570">
        <v>0</v>
      </c>
      <c r="E6570" t="s">
        <v>25</v>
      </c>
      <c r="F6570" t="s">
        <v>25</v>
      </c>
      <c r="G6570" t="s">
        <v>24</v>
      </c>
      <c r="H6570" t="s">
        <v>25</v>
      </c>
      <c r="I6570" t="s">
        <v>120</v>
      </c>
      <c r="J6570" t="str">
        <f>IF(Churn_Data[[#This Row],[InternetService]]&lt;&gt;"No","Yes","No")</f>
        <v>Yes</v>
      </c>
      <c r="K6570" t="s">
        <v>24</v>
      </c>
      <c r="L6570" t="s">
        <v>25</v>
      </c>
      <c r="M6570" t="s">
        <v>24</v>
      </c>
      <c r="N6570" t="s">
        <v>24</v>
      </c>
      <c r="O6570" t="s">
        <v>25</v>
      </c>
      <c r="P6570" t="s">
        <v>24</v>
      </c>
      <c r="Q6570" t="s">
        <v>25</v>
      </c>
      <c r="R6570">
        <f>IF(Churn_Data[[#This Row],[Churn]]="Yes",1,0)</f>
        <v>0</v>
      </c>
      <c r="S6570" t="s">
        <v>24</v>
      </c>
      <c r="T6570">
        <f>(Churn_Data[[#This Row],[OnlineSecurity]]="Yes")+(Churn_Data[[#This Row],[OnlineBackup]]="Yes")+(Churn_Data[[#This Row],[DeviceProtection]]="Yes")+(Churn_Data[[#This Row],[TechSupport]]="Yes")+(Churn_Data[[#This Row],[StreamingTV]]="Yes")+(Churn_Data[[#This Row],[StreamingMovies]]="Yes")</f>
        <v>4</v>
      </c>
      <c r="U6570" t="s">
        <v>5607</v>
      </c>
      <c r="V6570" t="s">
        <v>46</v>
      </c>
      <c r="W6570" t="str">
        <f>IF(ISNUMBER(SEARCH("automatic", Churn_Data[[#This Row],[PaymentMethod]])), "Automatic", "Manual")</f>
        <v>Automatic</v>
      </c>
      <c r="X6570">
        <v>72.349999999999994</v>
      </c>
      <c r="Y6570" t="str">
        <f>IF(Churn_Data[[#This Row],[tenure]]&lt;=12,"0-1 Year",IF(Churn_Data[[#This Row],[tenure]]&lt;=24,"1-2 Years",IF(Churn_Data[[#This Row],[tenure]]&lt;=36,"2-3 Years",IF(Churn_Data[[#This Row],[tenure]]&lt;=48,"3-4 Years",IF(Churn_Data[[#This Row],[tenure]]&lt;=60,"4-5 Years","5+ Years")))))</f>
        <v>5+ Years</v>
      </c>
      <c r="Z6570">
        <v>67</v>
      </c>
      <c r="AA6570">
        <v>4991.5</v>
      </c>
      <c r="AB6570">
        <f>IF(Churn_Data[[#This Row],[Churn]]="No",Churn_Data[[#This Row],[MonthlyCharges]],NA())</f>
        <v>72.349999999999994</v>
      </c>
      <c r="AC6570">
        <f>IF(Churn_Data[[#This Row],[Churn]]="No",Churn_Data[[#This Row],[tenure]],NA())</f>
        <v>67</v>
      </c>
      <c r="AD6570" t="e">
        <f>IF(Churn_Data[[#This Row],[Churn]]="Yes",Churn_Data[[#This Row],[MonthlyCharges]],NA())</f>
        <v>#N/A</v>
      </c>
      <c r="AE6570" t="e">
        <f>IF(Churn_Data[[#This Row],[Churn]]="Yes",Churn_Data[[#This Row],[tenure]],NA())</f>
        <v>#N/A</v>
      </c>
      <c r="AF6570">
        <v>4847.45</v>
      </c>
    </row>
    <row r="6571" spans="1:32" x14ac:dyDescent="0.3">
      <c r="A6571" t="s">
        <v>6606</v>
      </c>
      <c r="B6571" t="s">
        <v>23</v>
      </c>
      <c r="C6571" t="str">
        <f>IF(Churn_Data[[#This Row],[SeniorCitizen]]=1,"Yes","No")</f>
        <v>No</v>
      </c>
      <c r="D6571">
        <v>0</v>
      </c>
      <c r="E6571" t="s">
        <v>25</v>
      </c>
      <c r="F6571" t="s">
        <v>25</v>
      </c>
      <c r="G6571" t="s">
        <v>24</v>
      </c>
      <c r="H6571" t="s">
        <v>25</v>
      </c>
      <c r="I6571" t="s">
        <v>120</v>
      </c>
      <c r="J6571" t="str">
        <f>IF(Churn_Data[[#This Row],[InternetService]]&lt;&gt;"No","Yes","No")</f>
        <v>Yes</v>
      </c>
      <c r="K6571" t="s">
        <v>25</v>
      </c>
      <c r="L6571" t="s">
        <v>25</v>
      </c>
      <c r="M6571" t="s">
        <v>24</v>
      </c>
      <c r="N6571" t="s">
        <v>24</v>
      </c>
      <c r="O6571" t="s">
        <v>24</v>
      </c>
      <c r="P6571" t="s">
        <v>24</v>
      </c>
      <c r="Q6571" t="s">
        <v>25</v>
      </c>
      <c r="R6571">
        <f>IF(Churn_Data[[#This Row],[Churn]]="Yes",1,0)</f>
        <v>0</v>
      </c>
      <c r="S6571" t="s">
        <v>25</v>
      </c>
      <c r="T6571">
        <f>(Churn_Data[[#This Row],[OnlineSecurity]]="Yes")+(Churn_Data[[#This Row],[OnlineBackup]]="Yes")+(Churn_Data[[#This Row],[DeviceProtection]]="Yes")+(Churn_Data[[#This Row],[TechSupport]]="Yes")+(Churn_Data[[#This Row],[StreamingTV]]="Yes")+(Churn_Data[[#This Row],[StreamingMovies]]="Yes")</f>
        <v>4</v>
      </c>
      <c r="U6571" t="s">
        <v>5607</v>
      </c>
      <c r="V6571" t="s">
        <v>72</v>
      </c>
      <c r="W6571" t="str">
        <f>IF(ISNUMBER(SEARCH("automatic", Churn_Data[[#This Row],[PaymentMethod]])), "Automatic", "Manual")</f>
        <v>Automatic</v>
      </c>
      <c r="X6571">
        <v>74.099999999999994</v>
      </c>
      <c r="Y6571" t="str">
        <f>IF(Churn_Data[[#This Row],[tenure]]&lt;=12,"0-1 Year",IF(Churn_Data[[#This Row],[tenure]]&lt;=24,"1-2 Years",IF(Churn_Data[[#This Row],[tenure]]&lt;=36,"2-3 Years",IF(Churn_Data[[#This Row],[tenure]]&lt;=48,"3-4 Years",IF(Churn_Data[[#This Row],[tenure]]&lt;=60,"4-5 Years","5+ Years")))))</f>
        <v>0-1 Year</v>
      </c>
      <c r="Z6571">
        <v>1</v>
      </c>
      <c r="AA6571">
        <v>74.099999999999994</v>
      </c>
      <c r="AB6571">
        <f>IF(Churn_Data[[#This Row],[Churn]]="No",Churn_Data[[#This Row],[MonthlyCharges]],NA())</f>
        <v>74.099999999999994</v>
      </c>
      <c r="AC6571">
        <f>IF(Churn_Data[[#This Row],[Churn]]="No",Churn_Data[[#This Row],[tenure]],NA())</f>
        <v>1</v>
      </c>
      <c r="AD6571" t="e">
        <f>IF(Churn_Data[[#This Row],[Churn]]="Yes",Churn_Data[[#This Row],[MonthlyCharges]],NA())</f>
        <v>#N/A</v>
      </c>
      <c r="AE6571" t="e">
        <f>IF(Churn_Data[[#This Row],[Churn]]="Yes",Churn_Data[[#This Row],[tenure]],NA())</f>
        <v>#N/A</v>
      </c>
      <c r="AF6571">
        <v>74.099999999999994</v>
      </c>
    </row>
    <row r="6572" spans="1:32" x14ac:dyDescent="0.3">
      <c r="A6572" t="s">
        <v>6607</v>
      </c>
      <c r="B6572" t="s">
        <v>23</v>
      </c>
      <c r="C6572" t="str">
        <f>IF(Churn_Data[[#This Row],[SeniorCitizen]]=1,"Yes","No")</f>
        <v>No</v>
      </c>
      <c r="D6572">
        <v>0</v>
      </c>
      <c r="E6572" t="s">
        <v>25</v>
      </c>
      <c r="F6572" t="s">
        <v>25</v>
      </c>
      <c r="G6572" t="s">
        <v>24</v>
      </c>
      <c r="H6572" t="s">
        <v>25</v>
      </c>
      <c r="I6572" t="s">
        <v>120</v>
      </c>
      <c r="J6572" t="str">
        <f>IF(Churn_Data[[#This Row],[InternetService]]&lt;&gt;"No","Yes","No")</f>
        <v>Yes</v>
      </c>
      <c r="K6572" t="s">
        <v>24</v>
      </c>
      <c r="L6572" t="s">
        <v>24</v>
      </c>
      <c r="M6572" t="s">
        <v>24</v>
      </c>
      <c r="N6572" t="s">
        <v>24</v>
      </c>
      <c r="O6572" t="s">
        <v>25</v>
      </c>
      <c r="P6572" t="s">
        <v>24</v>
      </c>
      <c r="Q6572" t="s">
        <v>25</v>
      </c>
      <c r="R6572">
        <f>IF(Churn_Data[[#This Row],[Churn]]="Yes",1,0)</f>
        <v>0</v>
      </c>
      <c r="S6572" t="s">
        <v>24</v>
      </c>
      <c r="T6572">
        <f>(Churn_Data[[#This Row],[OnlineSecurity]]="Yes")+(Churn_Data[[#This Row],[OnlineBackup]]="Yes")+(Churn_Data[[#This Row],[DeviceProtection]]="Yes")+(Churn_Data[[#This Row],[TechSupport]]="Yes")+(Churn_Data[[#This Row],[StreamingTV]]="Yes")+(Churn_Data[[#This Row],[StreamingMovies]]="Yes")</f>
        <v>5</v>
      </c>
      <c r="U6572" t="s">
        <v>5607</v>
      </c>
      <c r="V6572" t="s">
        <v>28</v>
      </c>
      <c r="W6572" t="str">
        <f>IF(ISNUMBER(SEARCH("automatic", Churn_Data[[#This Row],[PaymentMethod]])), "Automatic", "Manual")</f>
        <v>Manual</v>
      </c>
      <c r="X6572">
        <v>75.55</v>
      </c>
      <c r="Y6572" t="str">
        <f>IF(Churn_Data[[#This Row],[tenure]]&lt;=12,"0-1 Year",IF(Churn_Data[[#This Row],[tenure]]&lt;=24,"1-2 Years",IF(Churn_Data[[#This Row],[tenure]]&lt;=36,"2-3 Years",IF(Churn_Data[[#This Row],[tenure]]&lt;=48,"3-4 Years",IF(Churn_Data[[#This Row],[tenure]]&lt;=60,"4-5 Years","5+ Years")))))</f>
        <v>2-3 Years</v>
      </c>
      <c r="Z6572">
        <v>36</v>
      </c>
      <c r="AA6572">
        <v>2680.15</v>
      </c>
      <c r="AB6572">
        <f>IF(Churn_Data[[#This Row],[Churn]]="No",Churn_Data[[#This Row],[MonthlyCharges]],NA())</f>
        <v>75.55</v>
      </c>
      <c r="AC6572">
        <f>IF(Churn_Data[[#This Row],[Churn]]="No",Churn_Data[[#This Row],[tenure]],NA())</f>
        <v>36</v>
      </c>
      <c r="AD6572" t="e">
        <f>IF(Churn_Data[[#This Row],[Churn]]="Yes",Churn_Data[[#This Row],[MonthlyCharges]],NA())</f>
        <v>#N/A</v>
      </c>
      <c r="AE6572" t="e">
        <f>IF(Churn_Data[[#This Row],[Churn]]="Yes",Churn_Data[[#This Row],[tenure]],NA())</f>
        <v>#N/A</v>
      </c>
      <c r="AF6572">
        <v>2719.8</v>
      </c>
    </row>
    <row r="6573" spans="1:32" x14ac:dyDescent="0.3">
      <c r="A6573" t="s">
        <v>6608</v>
      </c>
      <c r="B6573" t="s">
        <v>30</v>
      </c>
      <c r="C6573" t="str">
        <f>IF(Churn_Data[[#This Row],[SeniorCitizen]]=1,"Yes","No")</f>
        <v>No</v>
      </c>
      <c r="D6573">
        <v>0</v>
      </c>
      <c r="E6573" t="s">
        <v>24</v>
      </c>
      <c r="F6573" t="s">
        <v>24</v>
      </c>
      <c r="G6573" t="s">
        <v>24</v>
      </c>
      <c r="H6573" t="s">
        <v>25</v>
      </c>
      <c r="I6573" t="s">
        <v>120</v>
      </c>
      <c r="J6573" t="str">
        <f>IF(Churn_Data[[#This Row],[InternetService]]&lt;&gt;"No","Yes","No")</f>
        <v>Yes</v>
      </c>
      <c r="K6573" t="s">
        <v>24</v>
      </c>
      <c r="L6573" t="s">
        <v>25</v>
      </c>
      <c r="M6573" t="s">
        <v>24</v>
      </c>
      <c r="N6573" t="s">
        <v>25</v>
      </c>
      <c r="O6573" t="s">
        <v>24</v>
      </c>
      <c r="P6573" t="s">
        <v>24</v>
      </c>
      <c r="Q6573" t="s">
        <v>25</v>
      </c>
      <c r="R6573">
        <f>IF(Churn_Data[[#This Row],[Churn]]="Yes",1,0)</f>
        <v>0</v>
      </c>
      <c r="S6573" t="s">
        <v>24</v>
      </c>
      <c r="T6573">
        <f>(Churn_Data[[#This Row],[OnlineSecurity]]="Yes")+(Churn_Data[[#This Row],[OnlineBackup]]="Yes")+(Churn_Data[[#This Row],[DeviceProtection]]="Yes")+(Churn_Data[[#This Row],[TechSupport]]="Yes")+(Churn_Data[[#This Row],[StreamingTV]]="Yes")+(Churn_Data[[#This Row],[StreamingMovies]]="Yes")</f>
        <v>4</v>
      </c>
      <c r="U6573" t="s">
        <v>5607</v>
      </c>
      <c r="V6573" t="s">
        <v>72</v>
      </c>
      <c r="W6573" t="str">
        <f>IF(ISNUMBER(SEARCH("automatic", Churn_Data[[#This Row],[PaymentMethod]])), "Automatic", "Manual")</f>
        <v>Automatic</v>
      </c>
      <c r="X6573">
        <v>73.05</v>
      </c>
      <c r="Y6573" t="str">
        <f>IF(Churn_Data[[#This Row],[tenure]]&lt;=12,"0-1 Year",IF(Churn_Data[[#This Row],[tenure]]&lt;=24,"1-2 Years",IF(Churn_Data[[#This Row],[tenure]]&lt;=36,"2-3 Years",IF(Churn_Data[[#This Row],[tenure]]&lt;=48,"3-4 Years",IF(Churn_Data[[#This Row],[tenure]]&lt;=60,"4-5 Years","5+ Years")))))</f>
        <v>5+ Years</v>
      </c>
      <c r="Z6573">
        <v>64</v>
      </c>
      <c r="AA6573">
        <v>4688.6499999999996</v>
      </c>
      <c r="AB6573">
        <f>IF(Churn_Data[[#This Row],[Churn]]="No",Churn_Data[[#This Row],[MonthlyCharges]],NA())</f>
        <v>73.05</v>
      </c>
      <c r="AC6573">
        <f>IF(Churn_Data[[#This Row],[Churn]]="No",Churn_Data[[#This Row],[tenure]],NA())</f>
        <v>64</v>
      </c>
      <c r="AD6573" t="e">
        <f>IF(Churn_Data[[#This Row],[Churn]]="Yes",Churn_Data[[#This Row],[MonthlyCharges]],NA())</f>
        <v>#N/A</v>
      </c>
      <c r="AE6573" t="e">
        <f>IF(Churn_Data[[#This Row],[Churn]]="Yes",Churn_Data[[#This Row],[tenure]],NA())</f>
        <v>#N/A</v>
      </c>
      <c r="AF6573">
        <v>4675.2</v>
      </c>
    </row>
    <row r="6574" spans="1:32" x14ac:dyDescent="0.3">
      <c r="A6574" t="s">
        <v>6609</v>
      </c>
      <c r="B6574" t="s">
        <v>23</v>
      </c>
      <c r="C6574" t="str">
        <f>IF(Churn_Data[[#This Row],[SeniorCitizen]]=1,"Yes","No")</f>
        <v>No</v>
      </c>
      <c r="D6574">
        <v>0</v>
      </c>
      <c r="E6574" t="s">
        <v>24</v>
      </c>
      <c r="F6574" t="s">
        <v>24</v>
      </c>
      <c r="G6574" t="s">
        <v>24</v>
      </c>
      <c r="H6574" t="s">
        <v>25</v>
      </c>
      <c r="I6574" t="s">
        <v>120</v>
      </c>
      <c r="J6574" t="str">
        <f>IF(Churn_Data[[#This Row],[InternetService]]&lt;&gt;"No","Yes","No")</f>
        <v>Yes</v>
      </c>
      <c r="K6574" t="s">
        <v>24</v>
      </c>
      <c r="L6574" t="s">
        <v>24</v>
      </c>
      <c r="M6574" t="s">
        <v>25</v>
      </c>
      <c r="N6574" t="s">
        <v>24</v>
      </c>
      <c r="O6574" t="s">
        <v>25</v>
      </c>
      <c r="P6574" t="s">
        <v>24</v>
      </c>
      <c r="Q6574" t="s">
        <v>25</v>
      </c>
      <c r="R6574">
        <f>IF(Churn_Data[[#This Row],[Churn]]="Yes",1,0)</f>
        <v>0</v>
      </c>
      <c r="S6574" t="s">
        <v>24</v>
      </c>
      <c r="T6574">
        <f>(Churn_Data[[#This Row],[OnlineSecurity]]="Yes")+(Churn_Data[[#This Row],[OnlineBackup]]="Yes")+(Churn_Data[[#This Row],[DeviceProtection]]="Yes")+(Churn_Data[[#This Row],[TechSupport]]="Yes")+(Churn_Data[[#This Row],[StreamingTV]]="Yes")+(Churn_Data[[#This Row],[StreamingMovies]]="Yes")</f>
        <v>4</v>
      </c>
      <c r="U6574" t="s">
        <v>5607</v>
      </c>
      <c r="V6574" t="s">
        <v>72</v>
      </c>
      <c r="W6574" t="str">
        <f>IF(ISNUMBER(SEARCH("automatic", Churn_Data[[#This Row],[PaymentMethod]])), "Automatic", "Manual")</f>
        <v>Automatic</v>
      </c>
      <c r="X6574">
        <v>69.75</v>
      </c>
      <c r="Y6574" t="str">
        <f>IF(Churn_Data[[#This Row],[tenure]]&lt;=12,"0-1 Year",IF(Churn_Data[[#This Row],[tenure]]&lt;=24,"1-2 Years",IF(Churn_Data[[#This Row],[tenure]]&lt;=36,"2-3 Years",IF(Churn_Data[[#This Row],[tenure]]&lt;=48,"3-4 Years",IF(Churn_Data[[#This Row],[tenure]]&lt;=60,"4-5 Years","5+ Years")))))</f>
        <v>4-5 Years</v>
      </c>
      <c r="Z6574">
        <v>51</v>
      </c>
      <c r="AA6574">
        <v>3562.5</v>
      </c>
      <c r="AB6574">
        <f>IF(Churn_Data[[#This Row],[Churn]]="No",Churn_Data[[#This Row],[MonthlyCharges]],NA())</f>
        <v>69.75</v>
      </c>
      <c r="AC6574">
        <f>IF(Churn_Data[[#This Row],[Churn]]="No",Churn_Data[[#This Row],[tenure]],NA())</f>
        <v>51</v>
      </c>
      <c r="AD6574" t="e">
        <f>IF(Churn_Data[[#This Row],[Churn]]="Yes",Churn_Data[[#This Row],[MonthlyCharges]],NA())</f>
        <v>#N/A</v>
      </c>
      <c r="AE6574" t="e">
        <f>IF(Churn_Data[[#This Row],[Churn]]="Yes",Churn_Data[[#This Row],[tenure]],NA())</f>
        <v>#N/A</v>
      </c>
      <c r="AF6574">
        <v>3557.25</v>
      </c>
    </row>
    <row r="6575" spans="1:32" x14ac:dyDescent="0.3">
      <c r="A6575" t="s">
        <v>6610</v>
      </c>
      <c r="B6575" t="s">
        <v>23</v>
      </c>
      <c r="C6575" t="str">
        <f>IF(Churn_Data[[#This Row],[SeniorCitizen]]=1,"Yes","No")</f>
        <v>No</v>
      </c>
      <c r="D6575">
        <v>0</v>
      </c>
      <c r="E6575" t="s">
        <v>24</v>
      </c>
      <c r="F6575" t="s">
        <v>25</v>
      </c>
      <c r="G6575" t="s">
        <v>24</v>
      </c>
      <c r="H6575" t="s">
        <v>25</v>
      </c>
      <c r="I6575" t="s">
        <v>120</v>
      </c>
      <c r="J6575" t="str">
        <f>IF(Churn_Data[[#This Row],[InternetService]]&lt;&gt;"No","Yes","No")</f>
        <v>Yes</v>
      </c>
      <c r="K6575" t="s">
        <v>24</v>
      </c>
      <c r="L6575" t="s">
        <v>24</v>
      </c>
      <c r="M6575" t="s">
        <v>25</v>
      </c>
      <c r="N6575" t="s">
        <v>24</v>
      </c>
      <c r="O6575" t="s">
        <v>25</v>
      </c>
      <c r="P6575" t="s">
        <v>24</v>
      </c>
      <c r="Q6575" t="s">
        <v>25</v>
      </c>
      <c r="R6575">
        <f>IF(Churn_Data[[#This Row],[Churn]]="Yes",1,0)</f>
        <v>0</v>
      </c>
      <c r="S6575" t="s">
        <v>25</v>
      </c>
      <c r="T6575">
        <f>(Churn_Data[[#This Row],[OnlineSecurity]]="Yes")+(Churn_Data[[#This Row],[OnlineBackup]]="Yes")+(Churn_Data[[#This Row],[DeviceProtection]]="Yes")+(Churn_Data[[#This Row],[TechSupport]]="Yes")+(Churn_Data[[#This Row],[StreamingTV]]="Yes")+(Churn_Data[[#This Row],[StreamingMovies]]="Yes")</f>
        <v>4</v>
      </c>
      <c r="U6575" t="s">
        <v>5607</v>
      </c>
      <c r="V6575" t="s">
        <v>28</v>
      </c>
      <c r="W6575" t="str">
        <f>IF(ISNUMBER(SEARCH("automatic", Churn_Data[[#This Row],[PaymentMethod]])), "Automatic", "Manual")</f>
        <v>Manual</v>
      </c>
      <c r="X6575">
        <v>70.599999999999994</v>
      </c>
      <c r="Y6575" t="str">
        <f>IF(Churn_Data[[#This Row],[tenure]]&lt;=12,"0-1 Year",IF(Churn_Data[[#This Row],[tenure]]&lt;=24,"1-2 Years",IF(Churn_Data[[#This Row],[tenure]]&lt;=36,"2-3 Years",IF(Churn_Data[[#This Row],[tenure]]&lt;=48,"3-4 Years",IF(Churn_Data[[#This Row],[tenure]]&lt;=60,"4-5 Years","5+ Years")))))</f>
        <v>3-4 Years</v>
      </c>
      <c r="Z6575">
        <v>46</v>
      </c>
      <c r="AA6575">
        <v>3231.05</v>
      </c>
      <c r="AB6575">
        <f>IF(Churn_Data[[#This Row],[Churn]]="No",Churn_Data[[#This Row],[MonthlyCharges]],NA())</f>
        <v>70.599999999999994</v>
      </c>
      <c r="AC6575">
        <f>IF(Churn_Data[[#This Row],[Churn]]="No",Churn_Data[[#This Row],[tenure]],NA())</f>
        <v>46</v>
      </c>
      <c r="AD6575" t="e">
        <f>IF(Churn_Data[[#This Row],[Churn]]="Yes",Churn_Data[[#This Row],[MonthlyCharges]],NA())</f>
        <v>#N/A</v>
      </c>
      <c r="AE6575" t="e">
        <f>IF(Churn_Data[[#This Row],[Churn]]="Yes",Churn_Data[[#This Row],[tenure]],NA())</f>
        <v>#N/A</v>
      </c>
      <c r="AF6575">
        <v>3247.6</v>
      </c>
    </row>
    <row r="6576" spans="1:32" x14ac:dyDescent="0.3">
      <c r="A6576" t="s">
        <v>6611</v>
      </c>
      <c r="B6576" t="s">
        <v>23</v>
      </c>
      <c r="C6576" t="str">
        <f>IF(Churn_Data[[#This Row],[SeniorCitizen]]=1,"Yes","No")</f>
        <v>No</v>
      </c>
      <c r="D6576">
        <v>0</v>
      </c>
      <c r="E6576" t="s">
        <v>25</v>
      </c>
      <c r="F6576" t="s">
        <v>25</v>
      </c>
      <c r="G6576" t="s">
        <v>24</v>
      </c>
      <c r="H6576" t="s">
        <v>25</v>
      </c>
      <c r="I6576" t="s">
        <v>120</v>
      </c>
      <c r="J6576" t="str">
        <f>IF(Churn_Data[[#This Row],[InternetService]]&lt;&gt;"No","Yes","No")</f>
        <v>Yes</v>
      </c>
      <c r="K6576" t="s">
        <v>25</v>
      </c>
      <c r="L6576" t="s">
        <v>25</v>
      </c>
      <c r="M6576" t="s">
        <v>24</v>
      </c>
      <c r="N6576" t="s">
        <v>25</v>
      </c>
      <c r="O6576" t="s">
        <v>24</v>
      </c>
      <c r="P6576" t="s">
        <v>24</v>
      </c>
      <c r="Q6576" t="s">
        <v>25</v>
      </c>
      <c r="R6576">
        <f>IF(Churn_Data[[#This Row],[Churn]]="Yes",1,0)</f>
        <v>0</v>
      </c>
      <c r="S6576" t="s">
        <v>24</v>
      </c>
      <c r="T6576">
        <f>(Churn_Data[[#This Row],[OnlineSecurity]]="Yes")+(Churn_Data[[#This Row],[OnlineBackup]]="Yes")+(Churn_Data[[#This Row],[DeviceProtection]]="Yes")+(Churn_Data[[#This Row],[TechSupport]]="Yes")+(Churn_Data[[#This Row],[StreamingTV]]="Yes")+(Churn_Data[[#This Row],[StreamingMovies]]="Yes")</f>
        <v>3</v>
      </c>
      <c r="U6576" t="s">
        <v>5607</v>
      </c>
      <c r="V6576" t="s">
        <v>32</v>
      </c>
      <c r="W6576" t="str">
        <f>IF(ISNUMBER(SEARCH("automatic", Churn_Data[[#This Row],[PaymentMethod]])), "Automatic", "Manual")</f>
        <v>Manual</v>
      </c>
      <c r="X6576">
        <v>69.95</v>
      </c>
      <c r="Y6576" t="str">
        <f>IF(Churn_Data[[#This Row],[tenure]]&lt;=12,"0-1 Year",IF(Churn_Data[[#This Row],[tenure]]&lt;=24,"1-2 Years",IF(Churn_Data[[#This Row],[tenure]]&lt;=36,"2-3 Years",IF(Churn_Data[[#This Row],[tenure]]&lt;=48,"3-4 Years",IF(Churn_Data[[#This Row],[tenure]]&lt;=60,"4-5 Years","5+ Years")))))</f>
        <v>0-1 Year</v>
      </c>
      <c r="Z6576">
        <v>3</v>
      </c>
      <c r="AA6576">
        <v>220.45</v>
      </c>
      <c r="AB6576">
        <f>IF(Churn_Data[[#This Row],[Churn]]="No",Churn_Data[[#This Row],[MonthlyCharges]],NA())</f>
        <v>69.95</v>
      </c>
      <c r="AC6576">
        <f>IF(Churn_Data[[#This Row],[Churn]]="No",Churn_Data[[#This Row],[tenure]],NA())</f>
        <v>3</v>
      </c>
      <c r="AD6576" t="e">
        <f>IF(Churn_Data[[#This Row],[Churn]]="Yes",Churn_Data[[#This Row],[MonthlyCharges]],NA())</f>
        <v>#N/A</v>
      </c>
      <c r="AE6576" t="e">
        <f>IF(Churn_Data[[#This Row],[Churn]]="Yes",Churn_Data[[#This Row],[tenure]],NA())</f>
        <v>#N/A</v>
      </c>
      <c r="AF6576">
        <v>209.85</v>
      </c>
    </row>
    <row r="6577" spans="1:32" x14ac:dyDescent="0.3">
      <c r="A6577" t="s">
        <v>6612</v>
      </c>
      <c r="B6577" t="s">
        <v>30</v>
      </c>
      <c r="C6577" t="str">
        <f>IF(Churn_Data[[#This Row],[SeniorCitizen]]=1,"Yes","No")</f>
        <v>No</v>
      </c>
      <c r="D6577">
        <v>0</v>
      </c>
      <c r="E6577" t="s">
        <v>25</v>
      </c>
      <c r="F6577" t="s">
        <v>25</v>
      </c>
      <c r="G6577" t="s">
        <v>24</v>
      </c>
      <c r="H6577" t="s">
        <v>25</v>
      </c>
      <c r="I6577" t="s">
        <v>120</v>
      </c>
      <c r="J6577" t="str">
        <f>IF(Churn_Data[[#This Row],[InternetService]]&lt;&gt;"No","Yes","No")</f>
        <v>Yes</v>
      </c>
      <c r="K6577" t="s">
        <v>24</v>
      </c>
      <c r="L6577" t="s">
        <v>24</v>
      </c>
      <c r="M6577" t="s">
        <v>25</v>
      </c>
      <c r="N6577" t="s">
        <v>25</v>
      </c>
      <c r="O6577" t="s">
        <v>24</v>
      </c>
      <c r="P6577" t="s">
        <v>24</v>
      </c>
      <c r="Q6577" t="s">
        <v>25</v>
      </c>
      <c r="R6577">
        <f>IF(Churn_Data[[#This Row],[Churn]]="Yes",1,0)</f>
        <v>0</v>
      </c>
      <c r="S6577" t="s">
        <v>24</v>
      </c>
      <c r="T6577">
        <f>(Churn_Data[[#This Row],[OnlineSecurity]]="Yes")+(Churn_Data[[#This Row],[OnlineBackup]]="Yes")+(Churn_Data[[#This Row],[DeviceProtection]]="Yes")+(Churn_Data[[#This Row],[TechSupport]]="Yes")+(Churn_Data[[#This Row],[StreamingTV]]="Yes")+(Churn_Data[[#This Row],[StreamingMovies]]="Yes")</f>
        <v>4</v>
      </c>
      <c r="U6577" t="s">
        <v>5607</v>
      </c>
      <c r="V6577" t="s">
        <v>72</v>
      </c>
      <c r="W6577" t="str">
        <f>IF(ISNUMBER(SEARCH("automatic", Churn_Data[[#This Row],[PaymentMethod]])), "Automatic", "Manual")</f>
        <v>Automatic</v>
      </c>
      <c r="X6577">
        <v>74.3</v>
      </c>
      <c r="Y6577" t="str">
        <f>IF(Churn_Data[[#This Row],[tenure]]&lt;=12,"0-1 Year",IF(Churn_Data[[#This Row],[tenure]]&lt;=24,"1-2 Years",IF(Churn_Data[[#This Row],[tenure]]&lt;=36,"2-3 Years",IF(Churn_Data[[#This Row],[tenure]]&lt;=48,"3-4 Years",IF(Churn_Data[[#This Row],[tenure]]&lt;=60,"4-5 Years","5+ Years")))))</f>
        <v>5+ Years</v>
      </c>
      <c r="Z6577">
        <v>62</v>
      </c>
      <c r="AA6577">
        <v>4698.05</v>
      </c>
      <c r="AB6577">
        <f>IF(Churn_Data[[#This Row],[Churn]]="No",Churn_Data[[#This Row],[MonthlyCharges]],NA())</f>
        <v>74.3</v>
      </c>
      <c r="AC6577">
        <f>IF(Churn_Data[[#This Row],[Churn]]="No",Churn_Data[[#This Row],[tenure]],NA())</f>
        <v>62</v>
      </c>
      <c r="AD6577" t="e">
        <f>IF(Churn_Data[[#This Row],[Churn]]="Yes",Churn_Data[[#This Row],[MonthlyCharges]],NA())</f>
        <v>#N/A</v>
      </c>
      <c r="AE6577" t="e">
        <f>IF(Churn_Data[[#This Row],[Churn]]="Yes",Churn_Data[[#This Row],[tenure]],NA())</f>
        <v>#N/A</v>
      </c>
      <c r="AF6577">
        <v>4606.6000000000004</v>
      </c>
    </row>
    <row r="6578" spans="1:32" x14ac:dyDescent="0.3">
      <c r="A6578" t="s">
        <v>6613</v>
      </c>
      <c r="B6578" t="s">
        <v>23</v>
      </c>
      <c r="C6578" t="str">
        <f>IF(Churn_Data[[#This Row],[SeniorCitizen]]=1,"Yes","No")</f>
        <v>No</v>
      </c>
      <c r="D6578">
        <v>0</v>
      </c>
      <c r="E6578" t="s">
        <v>25</v>
      </c>
      <c r="F6578" t="s">
        <v>25</v>
      </c>
      <c r="G6578" t="s">
        <v>24</v>
      </c>
      <c r="H6578" t="s">
        <v>25</v>
      </c>
      <c r="I6578" t="s">
        <v>120</v>
      </c>
      <c r="J6578" t="str">
        <f>IF(Churn_Data[[#This Row],[InternetService]]&lt;&gt;"No","Yes","No")</f>
        <v>Yes</v>
      </c>
      <c r="K6578" t="s">
        <v>25</v>
      </c>
      <c r="L6578" t="s">
        <v>25</v>
      </c>
      <c r="M6578" t="s">
        <v>24</v>
      </c>
      <c r="N6578" t="s">
        <v>25</v>
      </c>
      <c r="O6578" t="s">
        <v>25</v>
      </c>
      <c r="P6578" t="s">
        <v>24</v>
      </c>
      <c r="Q6578" t="s">
        <v>25</v>
      </c>
      <c r="R6578">
        <f>IF(Churn_Data[[#This Row],[Churn]]="Yes",1,0)</f>
        <v>0</v>
      </c>
      <c r="S6578" t="s">
        <v>25</v>
      </c>
      <c r="T6578">
        <f>(Churn_Data[[#This Row],[OnlineSecurity]]="Yes")+(Churn_Data[[#This Row],[OnlineBackup]]="Yes")+(Churn_Data[[#This Row],[DeviceProtection]]="Yes")+(Churn_Data[[#This Row],[TechSupport]]="Yes")+(Churn_Data[[#This Row],[StreamingTV]]="Yes")+(Churn_Data[[#This Row],[StreamingMovies]]="Yes")</f>
        <v>2</v>
      </c>
      <c r="U6578" t="s">
        <v>5607</v>
      </c>
      <c r="V6578" t="s">
        <v>72</v>
      </c>
      <c r="W6578" t="str">
        <f>IF(ISNUMBER(SEARCH("automatic", Churn_Data[[#This Row],[PaymentMethod]])), "Automatic", "Manual")</f>
        <v>Automatic</v>
      </c>
      <c r="X6578">
        <v>58.55</v>
      </c>
      <c r="Y6578" t="str">
        <f>IF(Churn_Data[[#This Row],[tenure]]&lt;=12,"0-1 Year",IF(Churn_Data[[#This Row],[tenure]]&lt;=24,"1-2 Years",IF(Churn_Data[[#This Row],[tenure]]&lt;=36,"2-3 Years",IF(Churn_Data[[#This Row],[tenure]]&lt;=48,"3-4 Years",IF(Churn_Data[[#This Row],[tenure]]&lt;=60,"4-5 Years","5+ Years")))))</f>
        <v>5+ Years</v>
      </c>
      <c r="Z6578">
        <v>63</v>
      </c>
      <c r="AA6578">
        <v>3503.5</v>
      </c>
      <c r="AB6578">
        <f>IF(Churn_Data[[#This Row],[Churn]]="No",Churn_Data[[#This Row],[MonthlyCharges]],NA())</f>
        <v>58.55</v>
      </c>
      <c r="AC6578">
        <f>IF(Churn_Data[[#This Row],[Churn]]="No",Churn_Data[[#This Row],[tenure]],NA())</f>
        <v>63</v>
      </c>
      <c r="AD6578" t="e">
        <f>IF(Churn_Data[[#This Row],[Churn]]="Yes",Churn_Data[[#This Row],[MonthlyCharges]],NA())</f>
        <v>#N/A</v>
      </c>
      <c r="AE6578" t="e">
        <f>IF(Churn_Data[[#This Row],[Churn]]="Yes",Churn_Data[[#This Row],[tenure]],NA())</f>
        <v>#N/A</v>
      </c>
      <c r="AF6578">
        <v>3688.65</v>
      </c>
    </row>
    <row r="6579" spans="1:32" x14ac:dyDescent="0.3">
      <c r="A6579" t="s">
        <v>6614</v>
      </c>
      <c r="B6579" t="s">
        <v>30</v>
      </c>
      <c r="C6579" t="str">
        <f>IF(Churn_Data[[#This Row],[SeniorCitizen]]=1,"Yes","No")</f>
        <v>No</v>
      </c>
      <c r="D6579">
        <v>0</v>
      </c>
      <c r="E6579" t="s">
        <v>24</v>
      </c>
      <c r="F6579" t="s">
        <v>25</v>
      </c>
      <c r="G6579" t="s">
        <v>24</v>
      </c>
      <c r="H6579" t="s">
        <v>25</v>
      </c>
      <c r="I6579" t="s">
        <v>120</v>
      </c>
      <c r="J6579" t="str">
        <f>IF(Churn_Data[[#This Row],[InternetService]]&lt;&gt;"No","Yes","No")</f>
        <v>Yes</v>
      </c>
      <c r="K6579" t="s">
        <v>24</v>
      </c>
      <c r="L6579" t="s">
        <v>24</v>
      </c>
      <c r="M6579" t="s">
        <v>25</v>
      </c>
      <c r="N6579" t="s">
        <v>25</v>
      </c>
      <c r="O6579" t="s">
        <v>24</v>
      </c>
      <c r="P6579" t="s">
        <v>24</v>
      </c>
      <c r="Q6579" t="s">
        <v>25</v>
      </c>
      <c r="R6579">
        <f>IF(Churn_Data[[#This Row],[Churn]]="Yes",1,0)</f>
        <v>0</v>
      </c>
      <c r="S6579" t="s">
        <v>24</v>
      </c>
      <c r="T6579">
        <f>(Churn_Data[[#This Row],[OnlineSecurity]]="Yes")+(Churn_Data[[#This Row],[OnlineBackup]]="Yes")+(Churn_Data[[#This Row],[DeviceProtection]]="Yes")+(Churn_Data[[#This Row],[TechSupport]]="Yes")+(Churn_Data[[#This Row],[StreamingTV]]="Yes")+(Churn_Data[[#This Row],[StreamingMovies]]="Yes")</f>
        <v>4</v>
      </c>
      <c r="U6579" t="s">
        <v>5607</v>
      </c>
      <c r="V6579" t="s">
        <v>28</v>
      </c>
      <c r="W6579" t="str">
        <f>IF(ISNUMBER(SEARCH("automatic", Churn_Data[[#This Row],[PaymentMethod]])), "Automatic", "Manual")</f>
        <v>Manual</v>
      </c>
      <c r="X6579">
        <v>75.400000000000006</v>
      </c>
      <c r="Y6579" t="str">
        <f>IF(Churn_Data[[#This Row],[tenure]]&lt;=12,"0-1 Year",IF(Churn_Data[[#This Row],[tenure]]&lt;=24,"1-2 Years",IF(Churn_Data[[#This Row],[tenure]]&lt;=36,"2-3 Years",IF(Churn_Data[[#This Row],[tenure]]&lt;=48,"3-4 Years",IF(Churn_Data[[#This Row],[tenure]]&lt;=60,"4-5 Years","5+ Years")))))</f>
        <v>4-5 Years</v>
      </c>
      <c r="Z6579">
        <v>52</v>
      </c>
      <c r="AA6579">
        <v>3865.45</v>
      </c>
      <c r="AB6579">
        <f>IF(Churn_Data[[#This Row],[Churn]]="No",Churn_Data[[#This Row],[MonthlyCharges]],NA())</f>
        <v>75.400000000000006</v>
      </c>
      <c r="AC6579">
        <f>IF(Churn_Data[[#This Row],[Churn]]="No",Churn_Data[[#This Row],[tenure]],NA())</f>
        <v>52</v>
      </c>
      <c r="AD6579" t="e">
        <f>IF(Churn_Data[[#This Row],[Churn]]="Yes",Churn_Data[[#This Row],[MonthlyCharges]],NA())</f>
        <v>#N/A</v>
      </c>
      <c r="AE6579" t="e">
        <f>IF(Churn_Data[[#This Row],[Churn]]="Yes",Churn_Data[[#This Row],[tenure]],NA())</f>
        <v>#N/A</v>
      </c>
      <c r="AF6579">
        <v>3920.8</v>
      </c>
    </row>
    <row r="6580" spans="1:32" x14ac:dyDescent="0.3">
      <c r="A6580" t="s">
        <v>6615</v>
      </c>
      <c r="B6580" t="s">
        <v>30</v>
      </c>
      <c r="C6580" t="str">
        <f>IF(Churn_Data[[#This Row],[SeniorCitizen]]=1,"Yes","No")</f>
        <v>No</v>
      </c>
      <c r="D6580">
        <v>0</v>
      </c>
      <c r="E6580" t="s">
        <v>24</v>
      </c>
      <c r="F6580" t="s">
        <v>24</v>
      </c>
      <c r="G6580" t="s">
        <v>24</v>
      </c>
      <c r="H6580" t="s">
        <v>25</v>
      </c>
      <c r="I6580" t="s">
        <v>120</v>
      </c>
      <c r="J6580" t="str">
        <f>IF(Churn_Data[[#This Row],[InternetService]]&lt;&gt;"No","Yes","No")</f>
        <v>Yes</v>
      </c>
      <c r="K6580" t="s">
        <v>24</v>
      </c>
      <c r="L6580" t="s">
        <v>25</v>
      </c>
      <c r="M6580" t="s">
        <v>25</v>
      </c>
      <c r="N6580" t="s">
        <v>24</v>
      </c>
      <c r="O6580" t="s">
        <v>24</v>
      </c>
      <c r="P6580" t="s">
        <v>24</v>
      </c>
      <c r="Q6580" t="s">
        <v>25</v>
      </c>
      <c r="R6580">
        <f>IF(Churn_Data[[#This Row],[Churn]]="Yes",1,0)</f>
        <v>0</v>
      </c>
      <c r="S6580" t="s">
        <v>24</v>
      </c>
      <c r="T6580">
        <f>(Churn_Data[[#This Row],[OnlineSecurity]]="Yes")+(Churn_Data[[#This Row],[OnlineBackup]]="Yes")+(Churn_Data[[#This Row],[DeviceProtection]]="Yes")+(Churn_Data[[#This Row],[TechSupport]]="Yes")+(Churn_Data[[#This Row],[StreamingTV]]="Yes")+(Churn_Data[[#This Row],[StreamingMovies]]="Yes")</f>
        <v>4</v>
      </c>
      <c r="U6580" t="s">
        <v>5607</v>
      </c>
      <c r="V6580" t="s">
        <v>46</v>
      </c>
      <c r="W6580" t="str">
        <f>IF(ISNUMBER(SEARCH("automatic", Churn_Data[[#This Row],[PaymentMethod]])), "Automatic", "Manual")</f>
        <v>Automatic</v>
      </c>
      <c r="X6580">
        <v>76.400000000000006</v>
      </c>
      <c r="Y6580" t="str">
        <f>IF(Churn_Data[[#This Row],[tenure]]&lt;=12,"0-1 Year",IF(Churn_Data[[#This Row],[tenure]]&lt;=24,"1-2 Years",IF(Churn_Data[[#This Row],[tenure]]&lt;=36,"2-3 Years",IF(Churn_Data[[#This Row],[tenure]]&lt;=48,"3-4 Years",IF(Churn_Data[[#This Row],[tenure]]&lt;=60,"4-5 Years","5+ Years")))))</f>
        <v>4-5 Years</v>
      </c>
      <c r="Z6580">
        <v>51</v>
      </c>
      <c r="AA6580">
        <v>3966.3</v>
      </c>
      <c r="AB6580">
        <f>IF(Churn_Data[[#This Row],[Churn]]="No",Churn_Data[[#This Row],[MonthlyCharges]],NA())</f>
        <v>76.400000000000006</v>
      </c>
      <c r="AC6580">
        <f>IF(Churn_Data[[#This Row],[Churn]]="No",Churn_Data[[#This Row],[tenure]],NA())</f>
        <v>51</v>
      </c>
      <c r="AD6580" t="e">
        <f>IF(Churn_Data[[#This Row],[Churn]]="Yes",Churn_Data[[#This Row],[MonthlyCharges]],NA())</f>
        <v>#N/A</v>
      </c>
      <c r="AE6580" t="e">
        <f>IF(Churn_Data[[#This Row],[Churn]]="Yes",Churn_Data[[#This Row],[tenure]],NA())</f>
        <v>#N/A</v>
      </c>
      <c r="AF6580">
        <v>3896.4</v>
      </c>
    </row>
    <row r="6581" spans="1:32" x14ac:dyDescent="0.3">
      <c r="A6581" t="s">
        <v>6616</v>
      </c>
      <c r="B6581" t="s">
        <v>23</v>
      </c>
      <c r="C6581" t="str">
        <f>IF(Churn_Data[[#This Row],[SeniorCitizen]]=1,"Yes","No")</f>
        <v>No</v>
      </c>
      <c r="D6581">
        <v>0</v>
      </c>
      <c r="E6581" t="s">
        <v>25</v>
      </c>
      <c r="F6581" t="s">
        <v>25</v>
      </c>
      <c r="G6581" t="s">
        <v>24</v>
      </c>
      <c r="H6581" t="s">
        <v>25</v>
      </c>
      <c r="I6581" t="s">
        <v>120</v>
      </c>
      <c r="J6581" t="str">
        <f>IF(Churn_Data[[#This Row],[InternetService]]&lt;&gt;"No","Yes","No")</f>
        <v>Yes</v>
      </c>
      <c r="K6581" t="s">
        <v>25</v>
      </c>
      <c r="L6581" t="s">
        <v>25</v>
      </c>
      <c r="M6581" t="s">
        <v>25</v>
      </c>
      <c r="N6581" t="s">
        <v>24</v>
      </c>
      <c r="O6581" t="s">
        <v>25</v>
      </c>
      <c r="P6581" t="s">
        <v>24</v>
      </c>
      <c r="Q6581" t="s">
        <v>25</v>
      </c>
      <c r="R6581">
        <f>IF(Churn_Data[[#This Row],[Churn]]="Yes",1,0)</f>
        <v>0</v>
      </c>
      <c r="S6581" t="s">
        <v>25</v>
      </c>
      <c r="T6581">
        <f>(Churn_Data[[#This Row],[OnlineSecurity]]="Yes")+(Churn_Data[[#This Row],[OnlineBackup]]="Yes")+(Churn_Data[[#This Row],[DeviceProtection]]="Yes")+(Churn_Data[[#This Row],[TechSupport]]="Yes")+(Churn_Data[[#This Row],[StreamingTV]]="Yes")+(Churn_Data[[#This Row],[StreamingMovies]]="Yes")</f>
        <v>2</v>
      </c>
      <c r="U6581" t="s">
        <v>5607</v>
      </c>
      <c r="V6581" t="s">
        <v>72</v>
      </c>
      <c r="W6581" t="str">
        <f>IF(ISNUMBER(SEARCH("automatic", Churn_Data[[#This Row],[PaymentMethod]])), "Automatic", "Manual")</f>
        <v>Automatic</v>
      </c>
      <c r="X6581">
        <v>59.1</v>
      </c>
      <c r="Y6581" t="str">
        <f>IF(Churn_Data[[#This Row],[tenure]]&lt;=12,"0-1 Year",IF(Churn_Data[[#This Row],[tenure]]&lt;=24,"1-2 Years",IF(Churn_Data[[#This Row],[tenure]]&lt;=36,"2-3 Years",IF(Churn_Data[[#This Row],[tenure]]&lt;=48,"3-4 Years",IF(Churn_Data[[#This Row],[tenure]]&lt;=60,"4-5 Years","5+ Years")))))</f>
        <v>1-2 Years</v>
      </c>
      <c r="Z6581">
        <v>14</v>
      </c>
      <c r="AA6581">
        <v>772.85</v>
      </c>
      <c r="AB6581">
        <f>IF(Churn_Data[[#This Row],[Churn]]="No",Churn_Data[[#This Row],[MonthlyCharges]],NA())</f>
        <v>59.1</v>
      </c>
      <c r="AC6581">
        <f>IF(Churn_Data[[#This Row],[Churn]]="No",Churn_Data[[#This Row],[tenure]],NA())</f>
        <v>14</v>
      </c>
      <c r="AD6581" t="e">
        <f>IF(Churn_Data[[#This Row],[Churn]]="Yes",Churn_Data[[#This Row],[MonthlyCharges]],NA())</f>
        <v>#N/A</v>
      </c>
      <c r="AE6581" t="e">
        <f>IF(Churn_Data[[#This Row],[Churn]]="Yes",Churn_Data[[#This Row],[tenure]],NA())</f>
        <v>#N/A</v>
      </c>
      <c r="AF6581">
        <v>827.4</v>
      </c>
    </row>
    <row r="6582" spans="1:32" x14ac:dyDescent="0.3">
      <c r="A6582" t="s">
        <v>6617</v>
      </c>
      <c r="B6582" t="s">
        <v>30</v>
      </c>
      <c r="C6582" t="str">
        <f>IF(Churn_Data[[#This Row],[SeniorCitizen]]=1,"Yes","No")</f>
        <v>No</v>
      </c>
      <c r="D6582">
        <v>0</v>
      </c>
      <c r="E6582" t="s">
        <v>24</v>
      </c>
      <c r="F6582" t="s">
        <v>24</v>
      </c>
      <c r="G6582" t="s">
        <v>24</v>
      </c>
      <c r="H6582" t="s">
        <v>25</v>
      </c>
      <c r="I6582" t="s">
        <v>120</v>
      </c>
      <c r="J6582" t="str">
        <f>IF(Churn_Data[[#This Row],[InternetService]]&lt;&gt;"No","Yes","No")</f>
        <v>Yes</v>
      </c>
      <c r="K6582" t="s">
        <v>24</v>
      </c>
      <c r="L6582" t="s">
        <v>25</v>
      </c>
      <c r="M6582" t="s">
        <v>25</v>
      </c>
      <c r="N6582" t="s">
        <v>25</v>
      </c>
      <c r="O6582" t="s">
        <v>25</v>
      </c>
      <c r="P6582" t="s">
        <v>24</v>
      </c>
      <c r="Q6582" t="s">
        <v>25</v>
      </c>
      <c r="R6582">
        <f>IF(Churn_Data[[#This Row],[Churn]]="Yes",1,0)</f>
        <v>0</v>
      </c>
      <c r="S6582" t="s">
        <v>25</v>
      </c>
      <c r="T6582">
        <f>(Churn_Data[[#This Row],[OnlineSecurity]]="Yes")+(Churn_Data[[#This Row],[OnlineBackup]]="Yes")+(Churn_Data[[#This Row],[DeviceProtection]]="Yes")+(Churn_Data[[#This Row],[TechSupport]]="Yes")+(Churn_Data[[#This Row],[StreamingTV]]="Yes")+(Churn_Data[[#This Row],[StreamingMovies]]="Yes")</f>
        <v>2</v>
      </c>
      <c r="U6582" t="s">
        <v>5607</v>
      </c>
      <c r="V6582" t="s">
        <v>72</v>
      </c>
      <c r="W6582" t="str">
        <f>IF(ISNUMBER(SEARCH("automatic", Churn_Data[[#This Row],[PaymentMethod]])), "Automatic", "Manual")</f>
        <v>Automatic</v>
      </c>
      <c r="X6582">
        <v>59.45</v>
      </c>
      <c r="Y6582" t="str">
        <f>IF(Churn_Data[[#This Row],[tenure]]&lt;=12,"0-1 Year",IF(Churn_Data[[#This Row],[tenure]]&lt;=24,"1-2 Years",IF(Churn_Data[[#This Row],[tenure]]&lt;=36,"2-3 Years",IF(Churn_Data[[#This Row],[tenure]]&lt;=48,"3-4 Years",IF(Churn_Data[[#This Row],[tenure]]&lt;=60,"4-5 Years","5+ Years")))))</f>
        <v>4-5 Years</v>
      </c>
      <c r="Z6582">
        <v>55</v>
      </c>
      <c r="AA6582">
        <v>3157</v>
      </c>
      <c r="AB6582">
        <f>IF(Churn_Data[[#This Row],[Churn]]="No",Churn_Data[[#This Row],[MonthlyCharges]],NA())</f>
        <v>59.45</v>
      </c>
      <c r="AC6582">
        <f>IF(Churn_Data[[#This Row],[Churn]]="No",Churn_Data[[#This Row],[tenure]],NA())</f>
        <v>55</v>
      </c>
      <c r="AD6582" t="e">
        <f>IF(Churn_Data[[#This Row],[Churn]]="Yes",Churn_Data[[#This Row],[MonthlyCharges]],NA())</f>
        <v>#N/A</v>
      </c>
      <c r="AE6582" t="e">
        <f>IF(Churn_Data[[#This Row],[Churn]]="Yes",Churn_Data[[#This Row],[tenure]],NA())</f>
        <v>#N/A</v>
      </c>
      <c r="AF6582">
        <v>3269.75</v>
      </c>
    </row>
    <row r="6583" spans="1:32" x14ac:dyDescent="0.3">
      <c r="A6583" t="s">
        <v>6618</v>
      </c>
      <c r="B6583" t="s">
        <v>23</v>
      </c>
      <c r="C6583" t="str">
        <f>IF(Churn_Data[[#This Row],[SeniorCitizen]]=1,"Yes","No")</f>
        <v>No</v>
      </c>
      <c r="D6583">
        <v>0</v>
      </c>
      <c r="E6583" t="s">
        <v>25</v>
      </c>
      <c r="F6583" t="s">
        <v>24</v>
      </c>
      <c r="G6583" t="s">
        <v>24</v>
      </c>
      <c r="H6583" t="s">
        <v>25</v>
      </c>
      <c r="I6583" t="s">
        <v>120</v>
      </c>
      <c r="J6583" t="str">
        <f>IF(Churn_Data[[#This Row],[InternetService]]&lt;&gt;"No","Yes","No")</f>
        <v>Yes</v>
      </c>
      <c r="K6583" t="s">
        <v>24</v>
      </c>
      <c r="L6583" t="s">
        <v>25</v>
      </c>
      <c r="M6583" t="s">
        <v>24</v>
      </c>
      <c r="N6583" t="s">
        <v>25</v>
      </c>
      <c r="O6583" t="s">
        <v>25</v>
      </c>
      <c r="P6583" t="s">
        <v>24</v>
      </c>
      <c r="Q6583" t="s">
        <v>25</v>
      </c>
      <c r="R6583">
        <f>IF(Churn_Data[[#This Row],[Churn]]="Yes",1,0)</f>
        <v>0</v>
      </c>
      <c r="S6583" t="s">
        <v>25</v>
      </c>
      <c r="T6583">
        <f>(Churn_Data[[#This Row],[OnlineSecurity]]="Yes")+(Churn_Data[[#This Row],[OnlineBackup]]="Yes")+(Churn_Data[[#This Row],[DeviceProtection]]="Yes")+(Churn_Data[[#This Row],[TechSupport]]="Yes")+(Churn_Data[[#This Row],[StreamingTV]]="Yes")+(Churn_Data[[#This Row],[StreamingMovies]]="Yes")</f>
        <v>3</v>
      </c>
      <c r="U6583" t="s">
        <v>5607</v>
      </c>
      <c r="V6583" t="s">
        <v>28</v>
      </c>
      <c r="W6583" t="str">
        <f>IF(ISNUMBER(SEARCH("automatic", Churn_Data[[#This Row],[PaymentMethod]])), "Automatic", "Manual")</f>
        <v>Manual</v>
      </c>
      <c r="X6583">
        <v>64.849999999999994</v>
      </c>
      <c r="Y6583" t="str">
        <f>IF(Churn_Data[[#This Row],[tenure]]&lt;=12,"0-1 Year",IF(Churn_Data[[#This Row],[tenure]]&lt;=24,"1-2 Years",IF(Churn_Data[[#This Row],[tenure]]&lt;=36,"2-3 Years",IF(Churn_Data[[#This Row],[tenure]]&lt;=48,"3-4 Years",IF(Churn_Data[[#This Row],[tenure]]&lt;=60,"4-5 Years","5+ Years")))))</f>
        <v>1-2 Years</v>
      </c>
      <c r="Z6583">
        <v>21</v>
      </c>
      <c r="AA6583">
        <v>1336.8</v>
      </c>
      <c r="AB6583">
        <f>IF(Churn_Data[[#This Row],[Churn]]="No",Churn_Data[[#This Row],[MonthlyCharges]],NA())</f>
        <v>64.849999999999994</v>
      </c>
      <c r="AC6583">
        <f>IF(Churn_Data[[#This Row],[Churn]]="No",Churn_Data[[#This Row],[tenure]],NA())</f>
        <v>21</v>
      </c>
      <c r="AD6583" t="e">
        <f>IF(Churn_Data[[#This Row],[Churn]]="Yes",Churn_Data[[#This Row],[MonthlyCharges]],NA())</f>
        <v>#N/A</v>
      </c>
      <c r="AE6583" t="e">
        <f>IF(Churn_Data[[#This Row],[Churn]]="Yes",Churn_Data[[#This Row],[tenure]],NA())</f>
        <v>#N/A</v>
      </c>
      <c r="AF6583">
        <v>1361.85</v>
      </c>
    </row>
    <row r="6584" spans="1:32" x14ac:dyDescent="0.3">
      <c r="A6584" t="s">
        <v>6619</v>
      </c>
      <c r="B6584" t="s">
        <v>23</v>
      </c>
      <c r="C6584" t="str">
        <f>IF(Churn_Data[[#This Row],[SeniorCitizen]]=1,"Yes","No")</f>
        <v>No</v>
      </c>
      <c r="D6584">
        <v>0</v>
      </c>
      <c r="E6584" t="s">
        <v>25</v>
      </c>
      <c r="F6584" t="s">
        <v>25</v>
      </c>
      <c r="G6584" t="s">
        <v>24</v>
      </c>
      <c r="H6584" t="s">
        <v>25</v>
      </c>
      <c r="I6584" t="s">
        <v>120</v>
      </c>
      <c r="J6584" t="str">
        <f>IF(Churn_Data[[#This Row],[InternetService]]&lt;&gt;"No","Yes","No")</f>
        <v>Yes</v>
      </c>
      <c r="K6584" t="s">
        <v>24</v>
      </c>
      <c r="L6584" t="s">
        <v>24</v>
      </c>
      <c r="M6584" t="s">
        <v>24</v>
      </c>
      <c r="N6584" t="s">
        <v>24</v>
      </c>
      <c r="O6584" t="s">
        <v>24</v>
      </c>
      <c r="P6584" t="s">
        <v>24</v>
      </c>
      <c r="Q6584" t="s">
        <v>25</v>
      </c>
      <c r="R6584">
        <f>IF(Churn_Data[[#This Row],[Churn]]="Yes",1,0)</f>
        <v>0</v>
      </c>
      <c r="S6584" t="s">
        <v>25</v>
      </c>
      <c r="T6584">
        <f>(Churn_Data[[#This Row],[OnlineSecurity]]="Yes")+(Churn_Data[[#This Row],[OnlineBackup]]="Yes")+(Churn_Data[[#This Row],[DeviceProtection]]="Yes")+(Churn_Data[[#This Row],[TechSupport]]="Yes")+(Churn_Data[[#This Row],[StreamingTV]]="Yes")+(Churn_Data[[#This Row],[StreamingMovies]]="Yes")</f>
        <v>6</v>
      </c>
      <c r="U6584" t="s">
        <v>5607</v>
      </c>
      <c r="V6584" t="s">
        <v>46</v>
      </c>
      <c r="W6584" t="str">
        <f>IF(ISNUMBER(SEARCH("automatic", Churn_Data[[#This Row],[PaymentMethod]])), "Automatic", "Manual")</f>
        <v>Automatic</v>
      </c>
      <c r="X6584">
        <v>85.85</v>
      </c>
      <c r="Y6584" t="str">
        <f>IF(Churn_Data[[#This Row],[tenure]]&lt;=12,"0-1 Year",IF(Churn_Data[[#This Row],[tenure]]&lt;=24,"1-2 Years",IF(Churn_Data[[#This Row],[tenure]]&lt;=36,"2-3 Years",IF(Churn_Data[[#This Row],[tenure]]&lt;=48,"3-4 Years",IF(Churn_Data[[#This Row],[tenure]]&lt;=60,"4-5 Years","5+ Years")))))</f>
        <v>2-3 Years</v>
      </c>
      <c r="Z6584">
        <v>36</v>
      </c>
      <c r="AA6584">
        <v>3003.55</v>
      </c>
      <c r="AB6584">
        <f>IF(Churn_Data[[#This Row],[Churn]]="No",Churn_Data[[#This Row],[MonthlyCharges]],NA())</f>
        <v>85.85</v>
      </c>
      <c r="AC6584">
        <f>IF(Churn_Data[[#This Row],[Churn]]="No",Churn_Data[[#This Row],[tenure]],NA())</f>
        <v>36</v>
      </c>
      <c r="AD6584" t="e">
        <f>IF(Churn_Data[[#This Row],[Churn]]="Yes",Churn_Data[[#This Row],[MonthlyCharges]],NA())</f>
        <v>#N/A</v>
      </c>
      <c r="AE6584" t="e">
        <f>IF(Churn_Data[[#This Row],[Churn]]="Yes",Churn_Data[[#This Row],[tenure]],NA())</f>
        <v>#N/A</v>
      </c>
      <c r="AF6584">
        <v>3090.6</v>
      </c>
    </row>
    <row r="6585" spans="1:32" x14ac:dyDescent="0.3">
      <c r="A6585" t="s">
        <v>6620</v>
      </c>
      <c r="B6585" t="s">
        <v>23</v>
      </c>
      <c r="C6585" t="str">
        <f>IF(Churn_Data[[#This Row],[SeniorCitizen]]=1,"Yes","No")</f>
        <v>No</v>
      </c>
      <c r="D6585">
        <v>0</v>
      </c>
      <c r="E6585" t="s">
        <v>24</v>
      </c>
      <c r="F6585" t="s">
        <v>25</v>
      </c>
      <c r="G6585" t="s">
        <v>24</v>
      </c>
      <c r="H6585" t="s">
        <v>25</v>
      </c>
      <c r="I6585" t="s">
        <v>120</v>
      </c>
      <c r="J6585" t="str">
        <f>IF(Churn_Data[[#This Row],[InternetService]]&lt;&gt;"No","Yes","No")</f>
        <v>Yes</v>
      </c>
      <c r="K6585" t="s">
        <v>24</v>
      </c>
      <c r="L6585" t="s">
        <v>24</v>
      </c>
      <c r="M6585" t="s">
        <v>24</v>
      </c>
      <c r="N6585" t="s">
        <v>24</v>
      </c>
      <c r="O6585" t="s">
        <v>24</v>
      </c>
      <c r="P6585" t="s">
        <v>24</v>
      </c>
      <c r="Q6585" t="s">
        <v>25</v>
      </c>
      <c r="R6585">
        <f>IF(Churn_Data[[#This Row],[Churn]]="Yes",1,0)</f>
        <v>0</v>
      </c>
      <c r="S6585" t="s">
        <v>24</v>
      </c>
      <c r="T6585">
        <f>(Churn_Data[[#This Row],[OnlineSecurity]]="Yes")+(Churn_Data[[#This Row],[OnlineBackup]]="Yes")+(Churn_Data[[#This Row],[DeviceProtection]]="Yes")+(Churn_Data[[#This Row],[TechSupport]]="Yes")+(Churn_Data[[#This Row],[StreamingTV]]="Yes")+(Churn_Data[[#This Row],[StreamingMovies]]="Yes")</f>
        <v>6</v>
      </c>
      <c r="U6585" t="s">
        <v>5607</v>
      </c>
      <c r="V6585" t="s">
        <v>46</v>
      </c>
      <c r="W6585" t="str">
        <f>IF(ISNUMBER(SEARCH("automatic", Churn_Data[[#This Row],[PaymentMethod]])), "Automatic", "Manual")</f>
        <v>Automatic</v>
      </c>
      <c r="X6585">
        <v>84.8</v>
      </c>
      <c r="Y6585" t="str">
        <f>IF(Churn_Data[[#This Row],[tenure]]&lt;=12,"0-1 Year",IF(Churn_Data[[#This Row],[tenure]]&lt;=24,"1-2 Years",IF(Churn_Data[[#This Row],[tenure]]&lt;=36,"2-3 Years",IF(Churn_Data[[#This Row],[tenure]]&lt;=48,"3-4 Years",IF(Churn_Data[[#This Row],[tenure]]&lt;=60,"4-5 Years","5+ Years")))))</f>
        <v>5+ Years</v>
      </c>
      <c r="Z6585">
        <v>71</v>
      </c>
      <c r="AA6585">
        <v>6046.1</v>
      </c>
      <c r="AB6585">
        <f>IF(Churn_Data[[#This Row],[Churn]]="No",Churn_Data[[#This Row],[MonthlyCharges]],NA())</f>
        <v>84.8</v>
      </c>
      <c r="AC6585">
        <f>IF(Churn_Data[[#This Row],[Churn]]="No",Churn_Data[[#This Row],[tenure]],NA())</f>
        <v>71</v>
      </c>
      <c r="AD6585" t="e">
        <f>IF(Churn_Data[[#This Row],[Churn]]="Yes",Churn_Data[[#This Row],[MonthlyCharges]],NA())</f>
        <v>#N/A</v>
      </c>
      <c r="AE6585" t="e">
        <f>IF(Churn_Data[[#This Row],[Churn]]="Yes",Churn_Data[[#This Row],[tenure]],NA())</f>
        <v>#N/A</v>
      </c>
      <c r="AF6585">
        <v>6020.8</v>
      </c>
    </row>
    <row r="6586" spans="1:32" x14ac:dyDescent="0.3">
      <c r="A6586" t="s">
        <v>6621</v>
      </c>
      <c r="B6586" t="s">
        <v>30</v>
      </c>
      <c r="C6586" t="str">
        <f>IF(Churn_Data[[#This Row],[SeniorCitizen]]=1,"Yes","No")</f>
        <v>No</v>
      </c>
      <c r="D6586">
        <v>0</v>
      </c>
      <c r="E6586" t="s">
        <v>24</v>
      </c>
      <c r="F6586" t="s">
        <v>24</v>
      </c>
      <c r="G6586" t="s">
        <v>24</v>
      </c>
      <c r="H6586" t="s">
        <v>25</v>
      </c>
      <c r="I6586" t="s">
        <v>120</v>
      </c>
      <c r="J6586" t="str">
        <f>IF(Churn_Data[[#This Row],[InternetService]]&lt;&gt;"No","Yes","No")</f>
        <v>Yes</v>
      </c>
      <c r="K6586" t="s">
        <v>24</v>
      </c>
      <c r="L6586" t="s">
        <v>25</v>
      </c>
      <c r="M6586" t="s">
        <v>25</v>
      </c>
      <c r="N6586" t="s">
        <v>24</v>
      </c>
      <c r="O6586" t="s">
        <v>24</v>
      </c>
      <c r="P6586" t="s">
        <v>24</v>
      </c>
      <c r="Q6586" t="s">
        <v>25</v>
      </c>
      <c r="R6586">
        <f>IF(Churn_Data[[#This Row],[Churn]]="Yes",1,0)</f>
        <v>0</v>
      </c>
      <c r="S6586" t="s">
        <v>25</v>
      </c>
      <c r="T6586">
        <f>(Churn_Data[[#This Row],[OnlineSecurity]]="Yes")+(Churn_Data[[#This Row],[OnlineBackup]]="Yes")+(Churn_Data[[#This Row],[DeviceProtection]]="Yes")+(Churn_Data[[#This Row],[TechSupport]]="Yes")+(Churn_Data[[#This Row],[StreamingTV]]="Yes")+(Churn_Data[[#This Row],[StreamingMovies]]="Yes")</f>
        <v>4</v>
      </c>
      <c r="U6586" t="s">
        <v>5607</v>
      </c>
      <c r="V6586" t="s">
        <v>32</v>
      </c>
      <c r="W6586" t="str">
        <f>IF(ISNUMBER(SEARCH("automatic", Churn_Data[[#This Row],[PaymentMethod]])), "Automatic", "Manual")</f>
        <v>Manual</v>
      </c>
      <c r="X6586">
        <v>75.5</v>
      </c>
      <c r="Y6586" t="str">
        <f>IF(Churn_Data[[#This Row],[tenure]]&lt;=12,"0-1 Year",IF(Churn_Data[[#This Row],[tenure]]&lt;=24,"1-2 Years",IF(Churn_Data[[#This Row],[tenure]]&lt;=36,"2-3 Years",IF(Churn_Data[[#This Row],[tenure]]&lt;=48,"3-4 Years",IF(Churn_Data[[#This Row],[tenure]]&lt;=60,"4-5 Years","5+ Years")))))</f>
        <v>4-5 Years</v>
      </c>
      <c r="Z6586">
        <v>50</v>
      </c>
      <c r="AA6586">
        <v>4025.6</v>
      </c>
      <c r="AB6586">
        <f>IF(Churn_Data[[#This Row],[Churn]]="No",Churn_Data[[#This Row],[MonthlyCharges]],NA())</f>
        <v>75.5</v>
      </c>
      <c r="AC6586">
        <f>IF(Churn_Data[[#This Row],[Churn]]="No",Churn_Data[[#This Row],[tenure]],NA())</f>
        <v>50</v>
      </c>
      <c r="AD6586" t="e">
        <f>IF(Churn_Data[[#This Row],[Churn]]="Yes",Churn_Data[[#This Row],[MonthlyCharges]],NA())</f>
        <v>#N/A</v>
      </c>
      <c r="AE6586" t="e">
        <f>IF(Churn_Data[[#This Row],[Churn]]="Yes",Churn_Data[[#This Row],[tenure]],NA())</f>
        <v>#N/A</v>
      </c>
      <c r="AF6586">
        <v>3775</v>
      </c>
    </row>
    <row r="6587" spans="1:32" x14ac:dyDescent="0.3">
      <c r="A6587" t="s">
        <v>6622</v>
      </c>
      <c r="B6587" t="s">
        <v>23</v>
      </c>
      <c r="C6587" t="str">
        <f>IF(Churn_Data[[#This Row],[SeniorCitizen]]=1,"Yes","No")</f>
        <v>No</v>
      </c>
      <c r="D6587">
        <v>0</v>
      </c>
      <c r="E6587" t="s">
        <v>24</v>
      </c>
      <c r="F6587" t="s">
        <v>25</v>
      </c>
      <c r="G6587" t="s">
        <v>24</v>
      </c>
      <c r="H6587" t="s">
        <v>25</v>
      </c>
      <c r="I6587" t="s">
        <v>120</v>
      </c>
      <c r="J6587" t="str">
        <f>IF(Churn_Data[[#This Row],[InternetService]]&lt;&gt;"No","Yes","No")</f>
        <v>Yes</v>
      </c>
      <c r="K6587" t="s">
        <v>24</v>
      </c>
      <c r="L6587" t="s">
        <v>25</v>
      </c>
      <c r="M6587" t="s">
        <v>24</v>
      </c>
      <c r="N6587" t="s">
        <v>24</v>
      </c>
      <c r="O6587" t="s">
        <v>25</v>
      </c>
      <c r="P6587" t="s">
        <v>24</v>
      </c>
      <c r="Q6587" t="s">
        <v>25</v>
      </c>
      <c r="R6587">
        <f>IF(Churn_Data[[#This Row],[Churn]]="Yes",1,0)</f>
        <v>0</v>
      </c>
      <c r="S6587" t="s">
        <v>24</v>
      </c>
      <c r="T6587">
        <f>(Churn_Data[[#This Row],[OnlineSecurity]]="Yes")+(Churn_Data[[#This Row],[OnlineBackup]]="Yes")+(Churn_Data[[#This Row],[DeviceProtection]]="Yes")+(Churn_Data[[#This Row],[TechSupport]]="Yes")+(Churn_Data[[#This Row],[StreamingTV]]="Yes")+(Churn_Data[[#This Row],[StreamingMovies]]="Yes")</f>
        <v>4</v>
      </c>
      <c r="U6587" t="s">
        <v>5607</v>
      </c>
      <c r="V6587" t="s">
        <v>46</v>
      </c>
      <c r="W6587" t="str">
        <f>IF(ISNUMBER(SEARCH("automatic", Churn_Data[[#This Row],[PaymentMethod]])), "Automatic", "Manual")</f>
        <v>Automatic</v>
      </c>
      <c r="X6587">
        <v>68.75</v>
      </c>
      <c r="Y6587" t="str">
        <f>IF(Churn_Data[[#This Row],[tenure]]&lt;=12,"0-1 Year",IF(Churn_Data[[#This Row],[tenure]]&lt;=24,"1-2 Years",IF(Churn_Data[[#This Row],[tenure]]&lt;=36,"2-3 Years",IF(Churn_Data[[#This Row],[tenure]]&lt;=48,"3-4 Years",IF(Churn_Data[[#This Row],[tenure]]&lt;=60,"4-5 Years","5+ Years")))))</f>
        <v>1-2 Years</v>
      </c>
      <c r="Z6587">
        <v>23</v>
      </c>
      <c r="AA6587">
        <v>1689.45</v>
      </c>
      <c r="AB6587">
        <f>IF(Churn_Data[[#This Row],[Churn]]="No",Churn_Data[[#This Row],[MonthlyCharges]],NA())</f>
        <v>68.75</v>
      </c>
      <c r="AC6587">
        <f>IF(Churn_Data[[#This Row],[Churn]]="No",Churn_Data[[#This Row],[tenure]],NA())</f>
        <v>23</v>
      </c>
      <c r="AD6587" t="e">
        <f>IF(Churn_Data[[#This Row],[Churn]]="Yes",Churn_Data[[#This Row],[MonthlyCharges]],NA())</f>
        <v>#N/A</v>
      </c>
      <c r="AE6587" t="e">
        <f>IF(Churn_Data[[#This Row],[Churn]]="Yes",Churn_Data[[#This Row],[tenure]],NA())</f>
        <v>#N/A</v>
      </c>
      <c r="AF6587">
        <v>1581.25</v>
      </c>
    </row>
    <row r="6588" spans="1:32" x14ac:dyDescent="0.3">
      <c r="A6588" t="s">
        <v>6623</v>
      </c>
      <c r="B6588" t="s">
        <v>30</v>
      </c>
      <c r="C6588" t="str">
        <f>IF(Churn_Data[[#This Row],[SeniorCitizen]]=1,"Yes","No")</f>
        <v>No</v>
      </c>
      <c r="D6588">
        <v>0</v>
      </c>
      <c r="E6588" t="s">
        <v>25</v>
      </c>
      <c r="F6588" t="s">
        <v>24</v>
      </c>
      <c r="G6588" t="s">
        <v>24</v>
      </c>
      <c r="H6588" t="s">
        <v>25</v>
      </c>
      <c r="I6588" t="s">
        <v>120</v>
      </c>
      <c r="J6588" t="str">
        <f>IF(Churn_Data[[#This Row],[InternetService]]&lt;&gt;"No","Yes","No")</f>
        <v>Yes</v>
      </c>
      <c r="K6588" t="s">
        <v>25</v>
      </c>
      <c r="L6588" t="s">
        <v>25</v>
      </c>
      <c r="M6588" t="s">
        <v>25</v>
      </c>
      <c r="N6588" t="s">
        <v>24</v>
      </c>
      <c r="O6588" t="s">
        <v>24</v>
      </c>
      <c r="P6588" t="s">
        <v>24</v>
      </c>
      <c r="Q6588" t="s">
        <v>25</v>
      </c>
      <c r="R6588">
        <f>IF(Churn_Data[[#This Row],[Churn]]="Yes",1,0)</f>
        <v>0</v>
      </c>
      <c r="S6588" t="s">
        <v>24</v>
      </c>
      <c r="T6588">
        <f>(Churn_Data[[#This Row],[OnlineSecurity]]="Yes")+(Churn_Data[[#This Row],[OnlineBackup]]="Yes")+(Churn_Data[[#This Row],[DeviceProtection]]="Yes")+(Churn_Data[[#This Row],[TechSupport]]="Yes")+(Churn_Data[[#This Row],[StreamingTV]]="Yes")+(Churn_Data[[#This Row],[StreamingMovies]]="Yes")</f>
        <v>3</v>
      </c>
      <c r="U6588" t="s">
        <v>5607</v>
      </c>
      <c r="V6588" t="s">
        <v>28</v>
      </c>
      <c r="W6588" t="str">
        <f>IF(ISNUMBER(SEARCH("automatic", Churn_Data[[#This Row],[PaymentMethod]])), "Automatic", "Manual")</f>
        <v>Manual</v>
      </c>
      <c r="X6588">
        <v>72.099999999999994</v>
      </c>
      <c r="Y6588" t="str">
        <f>IF(Churn_Data[[#This Row],[tenure]]&lt;=12,"0-1 Year",IF(Churn_Data[[#This Row],[tenure]]&lt;=24,"1-2 Years",IF(Churn_Data[[#This Row],[tenure]]&lt;=36,"2-3 Years",IF(Churn_Data[[#This Row],[tenure]]&lt;=48,"3-4 Years",IF(Churn_Data[[#This Row],[tenure]]&lt;=60,"4-5 Years","5+ Years")))))</f>
        <v>2-3 Years</v>
      </c>
      <c r="Z6588">
        <v>35</v>
      </c>
      <c r="AA6588">
        <v>2495.15</v>
      </c>
      <c r="AB6588">
        <f>IF(Churn_Data[[#This Row],[Churn]]="No",Churn_Data[[#This Row],[MonthlyCharges]],NA())</f>
        <v>72.099999999999994</v>
      </c>
      <c r="AC6588">
        <f>IF(Churn_Data[[#This Row],[Churn]]="No",Churn_Data[[#This Row],[tenure]],NA())</f>
        <v>35</v>
      </c>
      <c r="AD6588" t="e">
        <f>IF(Churn_Data[[#This Row],[Churn]]="Yes",Churn_Data[[#This Row],[MonthlyCharges]],NA())</f>
        <v>#N/A</v>
      </c>
      <c r="AE6588" t="e">
        <f>IF(Churn_Data[[#This Row],[Churn]]="Yes",Churn_Data[[#This Row],[tenure]],NA())</f>
        <v>#N/A</v>
      </c>
      <c r="AF6588">
        <v>2523.5</v>
      </c>
    </row>
    <row r="6589" spans="1:32" x14ac:dyDescent="0.3">
      <c r="A6589" t="s">
        <v>6624</v>
      </c>
      <c r="B6589" t="s">
        <v>23</v>
      </c>
      <c r="C6589" t="str">
        <f>IF(Churn_Data[[#This Row],[SeniorCitizen]]=1,"Yes","No")</f>
        <v>No</v>
      </c>
      <c r="D6589">
        <v>0</v>
      </c>
      <c r="E6589" t="s">
        <v>25</v>
      </c>
      <c r="F6589" t="s">
        <v>25</v>
      </c>
      <c r="G6589" t="s">
        <v>24</v>
      </c>
      <c r="H6589" t="s">
        <v>25</v>
      </c>
      <c r="I6589" t="s">
        <v>120</v>
      </c>
      <c r="J6589" t="str">
        <f>IF(Churn_Data[[#This Row],[InternetService]]&lt;&gt;"No","Yes","No")</f>
        <v>Yes</v>
      </c>
      <c r="K6589" t="s">
        <v>25</v>
      </c>
      <c r="L6589" t="s">
        <v>25</v>
      </c>
      <c r="M6589" t="s">
        <v>25</v>
      </c>
      <c r="N6589" t="s">
        <v>24</v>
      </c>
      <c r="O6589" t="s">
        <v>25</v>
      </c>
      <c r="P6589" t="s">
        <v>24</v>
      </c>
      <c r="Q6589" t="s">
        <v>25</v>
      </c>
      <c r="R6589">
        <f>IF(Churn_Data[[#This Row],[Churn]]="Yes",1,0)</f>
        <v>0</v>
      </c>
      <c r="S6589" t="s">
        <v>25</v>
      </c>
      <c r="T6589">
        <f>(Churn_Data[[#This Row],[OnlineSecurity]]="Yes")+(Churn_Data[[#This Row],[OnlineBackup]]="Yes")+(Churn_Data[[#This Row],[DeviceProtection]]="Yes")+(Churn_Data[[#This Row],[TechSupport]]="Yes")+(Churn_Data[[#This Row],[StreamingTV]]="Yes")+(Churn_Data[[#This Row],[StreamingMovies]]="Yes")</f>
        <v>2</v>
      </c>
      <c r="U6589" t="s">
        <v>5607</v>
      </c>
      <c r="V6589" t="s">
        <v>32</v>
      </c>
      <c r="W6589" t="str">
        <f>IF(ISNUMBER(SEARCH("automatic", Churn_Data[[#This Row],[PaymentMethod]])), "Automatic", "Manual")</f>
        <v>Manual</v>
      </c>
      <c r="X6589">
        <v>59.3</v>
      </c>
      <c r="Y6589" t="str">
        <f>IF(Churn_Data[[#This Row],[tenure]]&lt;=12,"0-1 Year",IF(Churn_Data[[#This Row],[tenure]]&lt;=24,"1-2 Years",IF(Churn_Data[[#This Row],[tenure]]&lt;=36,"2-3 Years",IF(Churn_Data[[#This Row],[tenure]]&lt;=48,"3-4 Years",IF(Churn_Data[[#This Row],[tenure]]&lt;=60,"4-5 Years","5+ Years")))))</f>
        <v>3-4 Years</v>
      </c>
      <c r="Z6589">
        <v>39</v>
      </c>
      <c r="AA6589">
        <v>2209.15</v>
      </c>
      <c r="AB6589">
        <f>IF(Churn_Data[[#This Row],[Churn]]="No",Churn_Data[[#This Row],[MonthlyCharges]],NA())</f>
        <v>59.3</v>
      </c>
      <c r="AC6589">
        <f>IF(Churn_Data[[#This Row],[Churn]]="No",Churn_Data[[#This Row],[tenure]],NA())</f>
        <v>39</v>
      </c>
      <c r="AD6589" t="e">
        <f>IF(Churn_Data[[#This Row],[Churn]]="Yes",Churn_Data[[#This Row],[MonthlyCharges]],NA())</f>
        <v>#N/A</v>
      </c>
      <c r="AE6589" t="e">
        <f>IF(Churn_Data[[#This Row],[Churn]]="Yes",Churn_Data[[#This Row],[tenure]],NA())</f>
        <v>#N/A</v>
      </c>
      <c r="AF6589">
        <v>2312.6999999999998</v>
      </c>
    </row>
    <row r="6590" spans="1:32" x14ac:dyDescent="0.3">
      <c r="A6590" t="s">
        <v>6625</v>
      </c>
      <c r="B6590" t="s">
        <v>23</v>
      </c>
      <c r="C6590" t="str">
        <f>IF(Churn_Data[[#This Row],[SeniorCitizen]]=1,"Yes","No")</f>
        <v>No</v>
      </c>
      <c r="D6590">
        <v>0</v>
      </c>
      <c r="E6590" t="s">
        <v>25</v>
      </c>
      <c r="F6590" t="s">
        <v>25</v>
      </c>
      <c r="G6590" t="s">
        <v>24</v>
      </c>
      <c r="H6590" t="s">
        <v>25</v>
      </c>
      <c r="I6590" t="s">
        <v>120</v>
      </c>
      <c r="J6590" t="str">
        <f>IF(Churn_Data[[#This Row],[InternetService]]&lt;&gt;"No","Yes","No")</f>
        <v>Yes</v>
      </c>
      <c r="K6590" t="s">
        <v>24</v>
      </c>
      <c r="L6590" t="s">
        <v>25</v>
      </c>
      <c r="M6590" t="s">
        <v>25</v>
      </c>
      <c r="N6590" t="s">
        <v>25</v>
      </c>
      <c r="O6590" t="s">
        <v>25</v>
      </c>
      <c r="P6590" t="s">
        <v>24</v>
      </c>
      <c r="Q6590" t="s">
        <v>25</v>
      </c>
      <c r="R6590">
        <f>IF(Churn_Data[[#This Row],[Churn]]="Yes",1,0)</f>
        <v>0</v>
      </c>
      <c r="S6590" t="s">
        <v>24</v>
      </c>
      <c r="T6590">
        <f>(Churn_Data[[#This Row],[OnlineSecurity]]="Yes")+(Churn_Data[[#This Row],[OnlineBackup]]="Yes")+(Churn_Data[[#This Row],[DeviceProtection]]="Yes")+(Churn_Data[[#This Row],[TechSupport]]="Yes")+(Churn_Data[[#This Row],[StreamingTV]]="Yes")+(Churn_Data[[#This Row],[StreamingMovies]]="Yes")</f>
        <v>2</v>
      </c>
      <c r="U6590" t="s">
        <v>5607</v>
      </c>
      <c r="V6590" t="s">
        <v>32</v>
      </c>
      <c r="W6590" t="str">
        <f>IF(ISNUMBER(SEARCH("automatic", Churn_Data[[#This Row],[PaymentMethod]])), "Automatic", "Manual")</f>
        <v>Manual</v>
      </c>
      <c r="X6590">
        <v>59.1</v>
      </c>
      <c r="Y6590" t="str">
        <f>IF(Churn_Data[[#This Row],[tenure]]&lt;=12,"0-1 Year",IF(Churn_Data[[#This Row],[tenure]]&lt;=24,"1-2 Years",IF(Churn_Data[[#This Row],[tenure]]&lt;=36,"2-3 Years",IF(Churn_Data[[#This Row],[tenure]]&lt;=48,"3-4 Years",IF(Churn_Data[[#This Row],[tenure]]&lt;=60,"4-5 Years","5+ Years")))))</f>
        <v>0-1 Year</v>
      </c>
      <c r="Z6590">
        <v>7</v>
      </c>
      <c r="AA6590">
        <v>369.25</v>
      </c>
      <c r="AB6590">
        <f>IF(Churn_Data[[#This Row],[Churn]]="No",Churn_Data[[#This Row],[MonthlyCharges]],NA())</f>
        <v>59.1</v>
      </c>
      <c r="AC6590">
        <f>IF(Churn_Data[[#This Row],[Churn]]="No",Churn_Data[[#This Row],[tenure]],NA())</f>
        <v>7</v>
      </c>
      <c r="AD6590" t="e">
        <f>IF(Churn_Data[[#This Row],[Churn]]="Yes",Churn_Data[[#This Row],[MonthlyCharges]],NA())</f>
        <v>#N/A</v>
      </c>
      <c r="AE6590" t="e">
        <f>IF(Churn_Data[[#This Row],[Churn]]="Yes",Churn_Data[[#This Row],[tenure]],NA())</f>
        <v>#N/A</v>
      </c>
      <c r="AF6590">
        <v>413.7</v>
      </c>
    </row>
    <row r="6591" spans="1:32" x14ac:dyDescent="0.3">
      <c r="A6591" t="s">
        <v>6626</v>
      </c>
      <c r="B6591" t="s">
        <v>23</v>
      </c>
      <c r="C6591" t="str">
        <f>IF(Churn_Data[[#This Row],[SeniorCitizen]]=1,"Yes","No")</f>
        <v>No</v>
      </c>
      <c r="D6591">
        <v>0</v>
      </c>
      <c r="E6591" t="s">
        <v>24</v>
      </c>
      <c r="F6591" t="s">
        <v>24</v>
      </c>
      <c r="G6591" t="s">
        <v>24</v>
      </c>
      <c r="H6591" t="s">
        <v>25</v>
      </c>
      <c r="I6591" t="s">
        <v>120</v>
      </c>
      <c r="J6591" t="str">
        <f>IF(Churn_Data[[#This Row],[InternetService]]&lt;&gt;"No","Yes","No")</f>
        <v>Yes</v>
      </c>
      <c r="K6591" t="s">
        <v>25</v>
      </c>
      <c r="L6591" t="s">
        <v>25</v>
      </c>
      <c r="M6591" t="s">
        <v>24</v>
      </c>
      <c r="N6591" t="s">
        <v>25</v>
      </c>
      <c r="O6591" t="s">
        <v>25</v>
      </c>
      <c r="P6591" t="s">
        <v>24</v>
      </c>
      <c r="Q6591" t="s">
        <v>25</v>
      </c>
      <c r="R6591">
        <f>IF(Churn_Data[[#This Row],[Churn]]="Yes",1,0)</f>
        <v>0</v>
      </c>
      <c r="S6591" t="s">
        <v>25</v>
      </c>
      <c r="T6591">
        <f>(Churn_Data[[#This Row],[OnlineSecurity]]="Yes")+(Churn_Data[[#This Row],[OnlineBackup]]="Yes")+(Churn_Data[[#This Row],[DeviceProtection]]="Yes")+(Churn_Data[[#This Row],[TechSupport]]="Yes")+(Churn_Data[[#This Row],[StreamingTV]]="Yes")+(Churn_Data[[#This Row],[StreamingMovies]]="Yes")</f>
        <v>2</v>
      </c>
      <c r="U6591" t="s">
        <v>5607</v>
      </c>
      <c r="V6591" t="s">
        <v>72</v>
      </c>
      <c r="W6591" t="str">
        <f>IF(ISNUMBER(SEARCH("automatic", Churn_Data[[#This Row],[PaymentMethod]])), "Automatic", "Manual")</f>
        <v>Automatic</v>
      </c>
      <c r="X6591">
        <v>60.6</v>
      </c>
      <c r="Y6591" t="str">
        <f>IF(Churn_Data[[#This Row],[tenure]]&lt;=12,"0-1 Year",IF(Churn_Data[[#This Row],[tenure]]&lt;=24,"1-2 Years",IF(Churn_Data[[#This Row],[tenure]]&lt;=36,"2-3 Years",IF(Churn_Data[[#This Row],[tenure]]&lt;=48,"3-4 Years",IF(Churn_Data[[#This Row],[tenure]]&lt;=60,"4-5 Years","5+ Years")))))</f>
        <v>4-5 Years</v>
      </c>
      <c r="Z6591">
        <v>53</v>
      </c>
      <c r="AA6591">
        <v>3297</v>
      </c>
      <c r="AB6591">
        <f>IF(Churn_Data[[#This Row],[Churn]]="No",Churn_Data[[#This Row],[MonthlyCharges]],NA())</f>
        <v>60.6</v>
      </c>
      <c r="AC6591">
        <f>IF(Churn_Data[[#This Row],[Churn]]="No",Churn_Data[[#This Row],[tenure]],NA())</f>
        <v>53</v>
      </c>
      <c r="AD6591" t="e">
        <f>IF(Churn_Data[[#This Row],[Churn]]="Yes",Churn_Data[[#This Row],[MonthlyCharges]],NA())</f>
        <v>#N/A</v>
      </c>
      <c r="AE6591" t="e">
        <f>IF(Churn_Data[[#This Row],[Churn]]="Yes",Churn_Data[[#This Row],[tenure]],NA())</f>
        <v>#N/A</v>
      </c>
      <c r="AF6591">
        <v>3211.8</v>
      </c>
    </row>
    <row r="6592" spans="1:32" x14ac:dyDescent="0.3">
      <c r="A6592" t="s">
        <v>6627</v>
      </c>
      <c r="B6592" t="s">
        <v>23</v>
      </c>
      <c r="C6592" t="str">
        <f>IF(Churn_Data[[#This Row],[SeniorCitizen]]=1,"Yes","No")</f>
        <v>No</v>
      </c>
      <c r="D6592">
        <v>0</v>
      </c>
      <c r="E6592" t="s">
        <v>24</v>
      </c>
      <c r="F6592" t="s">
        <v>25</v>
      </c>
      <c r="G6592" t="s">
        <v>24</v>
      </c>
      <c r="H6592" t="s">
        <v>25</v>
      </c>
      <c r="I6592" t="s">
        <v>120</v>
      </c>
      <c r="J6592" t="str">
        <f>IF(Churn_Data[[#This Row],[InternetService]]&lt;&gt;"No","Yes","No")</f>
        <v>Yes</v>
      </c>
      <c r="K6592" t="s">
        <v>24</v>
      </c>
      <c r="L6592" t="s">
        <v>25</v>
      </c>
      <c r="M6592" t="s">
        <v>25</v>
      </c>
      <c r="N6592" t="s">
        <v>24</v>
      </c>
      <c r="O6592" t="s">
        <v>25</v>
      </c>
      <c r="P6592" t="s">
        <v>24</v>
      </c>
      <c r="Q6592" t="s">
        <v>25</v>
      </c>
      <c r="R6592">
        <f>IF(Churn_Data[[#This Row],[Churn]]="Yes",1,0)</f>
        <v>0</v>
      </c>
      <c r="S6592" t="s">
        <v>24</v>
      </c>
      <c r="T6592">
        <f>(Churn_Data[[#This Row],[OnlineSecurity]]="Yes")+(Churn_Data[[#This Row],[OnlineBackup]]="Yes")+(Churn_Data[[#This Row],[DeviceProtection]]="Yes")+(Churn_Data[[#This Row],[TechSupport]]="Yes")+(Churn_Data[[#This Row],[StreamingTV]]="Yes")+(Churn_Data[[#This Row],[StreamingMovies]]="Yes")</f>
        <v>3</v>
      </c>
      <c r="U6592" t="s">
        <v>5607</v>
      </c>
      <c r="V6592" t="s">
        <v>32</v>
      </c>
      <c r="W6592" t="str">
        <f>IF(ISNUMBER(SEARCH("automatic", Churn_Data[[#This Row],[PaymentMethod]])), "Automatic", "Manual")</f>
        <v>Manual</v>
      </c>
      <c r="X6592">
        <v>64</v>
      </c>
      <c r="Y6592" t="str">
        <f>IF(Churn_Data[[#This Row],[tenure]]&lt;=12,"0-1 Year",IF(Churn_Data[[#This Row],[tenure]]&lt;=24,"1-2 Years",IF(Churn_Data[[#This Row],[tenure]]&lt;=36,"2-3 Years",IF(Churn_Data[[#This Row],[tenure]]&lt;=48,"3-4 Years",IF(Churn_Data[[#This Row],[tenure]]&lt;=60,"4-5 Years","5+ Years")))))</f>
        <v>2-3 Years</v>
      </c>
      <c r="Z6592">
        <v>31</v>
      </c>
      <c r="AA6592">
        <v>1910.75</v>
      </c>
      <c r="AB6592">
        <f>IF(Churn_Data[[#This Row],[Churn]]="No",Churn_Data[[#This Row],[MonthlyCharges]],NA())</f>
        <v>64</v>
      </c>
      <c r="AC6592">
        <f>IF(Churn_Data[[#This Row],[Churn]]="No",Churn_Data[[#This Row],[tenure]],NA())</f>
        <v>31</v>
      </c>
      <c r="AD6592" t="e">
        <f>IF(Churn_Data[[#This Row],[Churn]]="Yes",Churn_Data[[#This Row],[MonthlyCharges]],NA())</f>
        <v>#N/A</v>
      </c>
      <c r="AE6592" t="e">
        <f>IF(Churn_Data[[#This Row],[Churn]]="Yes",Churn_Data[[#This Row],[tenure]],NA())</f>
        <v>#N/A</v>
      </c>
      <c r="AF6592">
        <v>1984</v>
      </c>
    </row>
    <row r="6593" spans="1:32" x14ac:dyDescent="0.3">
      <c r="A6593" t="s">
        <v>6628</v>
      </c>
      <c r="B6593" t="s">
        <v>30</v>
      </c>
      <c r="C6593" t="str">
        <f>IF(Churn_Data[[#This Row],[SeniorCitizen]]=1,"Yes","No")</f>
        <v>No</v>
      </c>
      <c r="D6593">
        <v>0</v>
      </c>
      <c r="E6593" t="s">
        <v>25</v>
      </c>
      <c r="F6593" t="s">
        <v>25</v>
      </c>
      <c r="G6593" t="s">
        <v>24</v>
      </c>
      <c r="H6593" t="s">
        <v>25</v>
      </c>
      <c r="I6593" t="s">
        <v>120</v>
      </c>
      <c r="J6593" t="str">
        <f>IF(Churn_Data[[#This Row],[InternetService]]&lt;&gt;"No","Yes","No")</f>
        <v>Yes</v>
      </c>
      <c r="K6593" t="s">
        <v>25</v>
      </c>
      <c r="L6593" t="s">
        <v>25</v>
      </c>
      <c r="M6593" t="s">
        <v>25</v>
      </c>
      <c r="N6593" t="s">
        <v>25</v>
      </c>
      <c r="O6593" t="s">
        <v>24</v>
      </c>
      <c r="P6593" t="s">
        <v>24</v>
      </c>
      <c r="Q6593" t="s">
        <v>25</v>
      </c>
      <c r="R6593">
        <f>IF(Churn_Data[[#This Row],[Churn]]="Yes",1,0)</f>
        <v>0</v>
      </c>
      <c r="S6593" t="s">
        <v>24</v>
      </c>
      <c r="T6593">
        <f>(Churn_Data[[#This Row],[OnlineSecurity]]="Yes")+(Churn_Data[[#This Row],[OnlineBackup]]="Yes")+(Churn_Data[[#This Row],[DeviceProtection]]="Yes")+(Churn_Data[[#This Row],[TechSupport]]="Yes")+(Churn_Data[[#This Row],[StreamingTV]]="Yes")+(Churn_Data[[#This Row],[StreamingMovies]]="Yes")</f>
        <v>2</v>
      </c>
      <c r="U6593" t="s">
        <v>5607</v>
      </c>
      <c r="V6593" t="s">
        <v>46</v>
      </c>
      <c r="W6593" t="str">
        <f>IF(ISNUMBER(SEARCH("automatic", Churn_Data[[#This Row],[PaymentMethod]])), "Automatic", "Manual")</f>
        <v>Automatic</v>
      </c>
      <c r="X6593">
        <v>64.849999999999994</v>
      </c>
      <c r="Y6593" t="str">
        <f>IF(Churn_Data[[#This Row],[tenure]]&lt;=12,"0-1 Year",IF(Churn_Data[[#This Row],[tenure]]&lt;=24,"1-2 Years",IF(Churn_Data[[#This Row],[tenure]]&lt;=36,"2-3 Years",IF(Churn_Data[[#This Row],[tenure]]&lt;=48,"3-4 Years",IF(Churn_Data[[#This Row],[tenure]]&lt;=60,"4-5 Years","5+ Years")))))</f>
        <v>2-3 Years</v>
      </c>
      <c r="Z6593">
        <v>32</v>
      </c>
      <c r="AA6593">
        <v>2010.95</v>
      </c>
      <c r="AB6593">
        <f>IF(Churn_Data[[#This Row],[Churn]]="No",Churn_Data[[#This Row],[MonthlyCharges]],NA())</f>
        <v>64.849999999999994</v>
      </c>
      <c r="AC6593">
        <f>IF(Churn_Data[[#This Row],[Churn]]="No",Churn_Data[[#This Row],[tenure]],NA())</f>
        <v>32</v>
      </c>
      <c r="AD6593" t="e">
        <f>IF(Churn_Data[[#This Row],[Churn]]="Yes",Churn_Data[[#This Row],[MonthlyCharges]],NA())</f>
        <v>#N/A</v>
      </c>
      <c r="AE6593" t="e">
        <f>IF(Churn_Data[[#This Row],[Churn]]="Yes",Churn_Data[[#This Row],[tenure]],NA())</f>
        <v>#N/A</v>
      </c>
      <c r="AF6593">
        <v>2075.1999999999998</v>
      </c>
    </row>
    <row r="6594" spans="1:32" x14ac:dyDescent="0.3">
      <c r="A6594" t="s">
        <v>6629</v>
      </c>
      <c r="B6594" t="s">
        <v>30</v>
      </c>
      <c r="C6594" t="str">
        <f>IF(Churn_Data[[#This Row],[SeniorCitizen]]=1,"Yes","No")</f>
        <v>No</v>
      </c>
      <c r="D6594">
        <v>0</v>
      </c>
      <c r="E6594" t="s">
        <v>24</v>
      </c>
      <c r="F6594" t="s">
        <v>25</v>
      </c>
      <c r="G6594" t="s">
        <v>24</v>
      </c>
      <c r="H6594" t="s">
        <v>25</v>
      </c>
      <c r="I6594" t="s">
        <v>120</v>
      </c>
      <c r="J6594" t="str">
        <f>IF(Churn_Data[[#This Row],[InternetService]]&lt;&gt;"No","Yes","No")</f>
        <v>Yes</v>
      </c>
      <c r="K6594" t="s">
        <v>24</v>
      </c>
      <c r="L6594" t="s">
        <v>25</v>
      </c>
      <c r="M6594" t="s">
        <v>25</v>
      </c>
      <c r="N6594" t="s">
        <v>24</v>
      </c>
      <c r="O6594" t="s">
        <v>25</v>
      </c>
      <c r="P6594" t="s">
        <v>24</v>
      </c>
      <c r="Q6594" t="s">
        <v>25</v>
      </c>
      <c r="R6594">
        <f>IF(Churn_Data[[#This Row],[Churn]]="Yes",1,0)</f>
        <v>0</v>
      </c>
      <c r="S6594" t="s">
        <v>24</v>
      </c>
      <c r="T6594">
        <f>(Churn_Data[[#This Row],[OnlineSecurity]]="Yes")+(Churn_Data[[#This Row],[OnlineBackup]]="Yes")+(Churn_Data[[#This Row],[DeviceProtection]]="Yes")+(Churn_Data[[#This Row],[TechSupport]]="Yes")+(Churn_Data[[#This Row],[StreamingTV]]="Yes")+(Churn_Data[[#This Row],[StreamingMovies]]="Yes")</f>
        <v>3</v>
      </c>
      <c r="U6594" t="s">
        <v>5607</v>
      </c>
      <c r="V6594" t="s">
        <v>28</v>
      </c>
      <c r="W6594" t="str">
        <f>IF(ISNUMBER(SEARCH("automatic", Churn_Data[[#This Row],[PaymentMethod]])), "Automatic", "Manual")</f>
        <v>Manual</v>
      </c>
      <c r="X6594">
        <v>64.150000000000006</v>
      </c>
      <c r="Y6594" t="str">
        <f>IF(Churn_Data[[#This Row],[tenure]]&lt;=12,"0-1 Year",IF(Churn_Data[[#This Row],[tenure]]&lt;=24,"1-2 Years",IF(Churn_Data[[#This Row],[tenure]]&lt;=36,"2-3 Years",IF(Churn_Data[[#This Row],[tenure]]&lt;=48,"3-4 Years",IF(Churn_Data[[#This Row],[tenure]]&lt;=60,"4-5 Years","5+ Years")))))</f>
        <v>1-2 Years</v>
      </c>
      <c r="Z6594">
        <v>20</v>
      </c>
      <c r="AA6594">
        <v>1274.45</v>
      </c>
      <c r="AB6594">
        <f>IF(Churn_Data[[#This Row],[Churn]]="No",Churn_Data[[#This Row],[MonthlyCharges]],NA())</f>
        <v>64.150000000000006</v>
      </c>
      <c r="AC6594">
        <f>IF(Churn_Data[[#This Row],[Churn]]="No",Churn_Data[[#This Row],[tenure]],NA())</f>
        <v>20</v>
      </c>
      <c r="AD6594" t="e">
        <f>IF(Churn_Data[[#This Row],[Churn]]="Yes",Churn_Data[[#This Row],[MonthlyCharges]],NA())</f>
        <v>#N/A</v>
      </c>
      <c r="AE6594" t="e">
        <f>IF(Churn_Data[[#This Row],[Churn]]="Yes",Churn_Data[[#This Row],[tenure]],NA())</f>
        <v>#N/A</v>
      </c>
      <c r="AF6594">
        <v>1283</v>
      </c>
    </row>
    <row r="6595" spans="1:32" x14ac:dyDescent="0.3">
      <c r="A6595" t="s">
        <v>6630</v>
      </c>
      <c r="B6595" t="s">
        <v>30</v>
      </c>
      <c r="C6595" t="str">
        <f>IF(Churn_Data[[#This Row],[SeniorCitizen]]=1,"Yes","No")</f>
        <v>No</v>
      </c>
      <c r="D6595">
        <v>0</v>
      </c>
      <c r="E6595" t="s">
        <v>25</v>
      </c>
      <c r="F6595" t="s">
        <v>25</v>
      </c>
      <c r="G6595" t="s">
        <v>24</v>
      </c>
      <c r="H6595" t="s">
        <v>25</v>
      </c>
      <c r="I6595" t="s">
        <v>120</v>
      </c>
      <c r="J6595" t="str">
        <f>IF(Churn_Data[[#This Row],[InternetService]]&lt;&gt;"No","Yes","No")</f>
        <v>Yes</v>
      </c>
      <c r="K6595" t="s">
        <v>24</v>
      </c>
      <c r="L6595" t="s">
        <v>25</v>
      </c>
      <c r="M6595" t="s">
        <v>24</v>
      </c>
      <c r="N6595" t="s">
        <v>24</v>
      </c>
      <c r="O6595" t="s">
        <v>24</v>
      </c>
      <c r="P6595" t="s">
        <v>24</v>
      </c>
      <c r="Q6595" t="s">
        <v>25</v>
      </c>
      <c r="R6595">
        <f>IF(Churn_Data[[#This Row],[Churn]]="Yes",1,0)</f>
        <v>0</v>
      </c>
      <c r="S6595" t="s">
        <v>25</v>
      </c>
      <c r="T6595">
        <f>(Churn_Data[[#This Row],[OnlineSecurity]]="Yes")+(Churn_Data[[#This Row],[OnlineBackup]]="Yes")+(Churn_Data[[#This Row],[DeviceProtection]]="Yes")+(Churn_Data[[#This Row],[TechSupport]]="Yes")+(Churn_Data[[#This Row],[StreamingTV]]="Yes")+(Churn_Data[[#This Row],[StreamingMovies]]="Yes")</f>
        <v>5</v>
      </c>
      <c r="U6595" t="s">
        <v>5607</v>
      </c>
      <c r="V6595" t="s">
        <v>32</v>
      </c>
      <c r="W6595" t="str">
        <f>IF(ISNUMBER(SEARCH("automatic", Churn_Data[[#This Row],[PaymentMethod]])), "Automatic", "Manual")</f>
        <v>Manual</v>
      </c>
      <c r="X6595">
        <v>81.7</v>
      </c>
      <c r="Y6595" t="str">
        <f>IF(Churn_Data[[#This Row],[tenure]]&lt;=12,"0-1 Year",IF(Churn_Data[[#This Row],[tenure]]&lt;=24,"1-2 Years",IF(Churn_Data[[#This Row],[tenure]]&lt;=36,"2-3 Years",IF(Churn_Data[[#This Row],[tenure]]&lt;=48,"3-4 Years",IF(Churn_Data[[#This Row],[tenure]]&lt;=60,"4-5 Years","5+ Years")))))</f>
        <v>2-3 Years</v>
      </c>
      <c r="Z6595">
        <v>27</v>
      </c>
      <c r="AA6595">
        <v>2212.5500000000002</v>
      </c>
      <c r="AB6595">
        <f>IF(Churn_Data[[#This Row],[Churn]]="No",Churn_Data[[#This Row],[MonthlyCharges]],NA())</f>
        <v>81.7</v>
      </c>
      <c r="AC6595">
        <f>IF(Churn_Data[[#This Row],[Churn]]="No",Churn_Data[[#This Row],[tenure]],NA())</f>
        <v>27</v>
      </c>
      <c r="AD6595" t="e">
        <f>IF(Churn_Data[[#This Row],[Churn]]="Yes",Churn_Data[[#This Row],[MonthlyCharges]],NA())</f>
        <v>#N/A</v>
      </c>
      <c r="AE6595" t="e">
        <f>IF(Churn_Data[[#This Row],[Churn]]="Yes",Churn_Data[[#This Row],[tenure]],NA())</f>
        <v>#N/A</v>
      </c>
      <c r="AF6595">
        <v>2205.9</v>
      </c>
    </row>
    <row r="6596" spans="1:32" x14ac:dyDescent="0.3">
      <c r="A6596" t="s">
        <v>6631</v>
      </c>
      <c r="B6596" t="s">
        <v>23</v>
      </c>
      <c r="C6596" t="str">
        <f>IF(Churn_Data[[#This Row],[SeniorCitizen]]=1,"Yes","No")</f>
        <v>No</v>
      </c>
      <c r="D6596">
        <v>0</v>
      </c>
      <c r="E6596" t="s">
        <v>24</v>
      </c>
      <c r="F6596" t="s">
        <v>25</v>
      </c>
      <c r="G6596" t="s">
        <v>24</v>
      </c>
      <c r="H6596" t="s">
        <v>25</v>
      </c>
      <c r="I6596" t="s">
        <v>120</v>
      </c>
      <c r="J6596" t="str">
        <f>IF(Churn_Data[[#This Row],[InternetService]]&lt;&gt;"No","Yes","No")</f>
        <v>Yes</v>
      </c>
      <c r="K6596" t="s">
        <v>25</v>
      </c>
      <c r="L6596" t="s">
        <v>24</v>
      </c>
      <c r="M6596" t="s">
        <v>24</v>
      </c>
      <c r="N6596" t="s">
        <v>25</v>
      </c>
      <c r="O6596" t="s">
        <v>25</v>
      </c>
      <c r="P6596" t="s">
        <v>24</v>
      </c>
      <c r="Q6596" t="s">
        <v>25</v>
      </c>
      <c r="R6596">
        <f>IF(Churn_Data[[#This Row],[Churn]]="Yes",1,0)</f>
        <v>0</v>
      </c>
      <c r="S6596" t="s">
        <v>24</v>
      </c>
      <c r="T6596">
        <f>(Churn_Data[[#This Row],[OnlineSecurity]]="Yes")+(Churn_Data[[#This Row],[OnlineBackup]]="Yes")+(Churn_Data[[#This Row],[DeviceProtection]]="Yes")+(Churn_Data[[#This Row],[TechSupport]]="Yes")+(Churn_Data[[#This Row],[StreamingTV]]="Yes")+(Churn_Data[[#This Row],[StreamingMovies]]="Yes")</f>
        <v>3</v>
      </c>
      <c r="U6596" t="s">
        <v>5607</v>
      </c>
      <c r="V6596" t="s">
        <v>32</v>
      </c>
      <c r="W6596" t="str">
        <f>IF(ISNUMBER(SEARCH("automatic", Churn_Data[[#This Row],[PaymentMethod]])), "Automatic", "Manual")</f>
        <v>Manual</v>
      </c>
      <c r="X6596">
        <v>65.650000000000006</v>
      </c>
      <c r="Y6596" t="str">
        <f>IF(Churn_Data[[#This Row],[tenure]]&lt;=12,"0-1 Year",IF(Churn_Data[[#This Row],[tenure]]&lt;=24,"1-2 Years",IF(Churn_Data[[#This Row],[tenure]]&lt;=36,"2-3 Years",IF(Churn_Data[[#This Row],[tenure]]&lt;=48,"3-4 Years",IF(Churn_Data[[#This Row],[tenure]]&lt;=60,"4-5 Years","5+ Years")))))</f>
        <v>3-4 Years</v>
      </c>
      <c r="Z6596">
        <v>48</v>
      </c>
      <c r="AA6596">
        <v>3094.65</v>
      </c>
      <c r="AB6596">
        <f>IF(Churn_Data[[#This Row],[Churn]]="No",Churn_Data[[#This Row],[MonthlyCharges]],NA())</f>
        <v>65.650000000000006</v>
      </c>
      <c r="AC6596">
        <f>IF(Churn_Data[[#This Row],[Churn]]="No",Churn_Data[[#This Row],[tenure]],NA())</f>
        <v>48</v>
      </c>
      <c r="AD6596" t="e">
        <f>IF(Churn_Data[[#This Row],[Churn]]="Yes",Churn_Data[[#This Row],[MonthlyCharges]],NA())</f>
        <v>#N/A</v>
      </c>
      <c r="AE6596" t="e">
        <f>IF(Churn_Data[[#This Row],[Churn]]="Yes",Churn_Data[[#This Row],[tenure]],NA())</f>
        <v>#N/A</v>
      </c>
      <c r="AF6596">
        <v>3151.2</v>
      </c>
    </row>
    <row r="6597" spans="1:32" x14ac:dyDescent="0.3">
      <c r="A6597" t="s">
        <v>6632</v>
      </c>
      <c r="B6597" t="s">
        <v>30</v>
      </c>
      <c r="C6597" t="str">
        <f>IF(Churn_Data[[#This Row],[SeniorCitizen]]=1,"Yes","No")</f>
        <v>No</v>
      </c>
      <c r="D6597">
        <v>0</v>
      </c>
      <c r="E6597" t="s">
        <v>24</v>
      </c>
      <c r="F6597" t="s">
        <v>25</v>
      </c>
      <c r="G6597" t="s">
        <v>24</v>
      </c>
      <c r="H6597" t="s">
        <v>25</v>
      </c>
      <c r="I6597" t="s">
        <v>120</v>
      </c>
      <c r="J6597" t="str">
        <f>IF(Churn_Data[[#This Row],[InternetService]]&lt;&gt;"No","Yes","No")</f>
        <v>Yes</v>
      </c>
      <c r="K6597" t="s">
        <v>24</v>
      </c>
      <c r="L6597" t="s">
        <v>25</v>
      </c>
      <c r="M6597" t="s">
        <v>25</v>
      </c>
      <c r="N6597" t="s">
        <v>24</v>
      </c>
      <c r="O6597" t="s">
        <v>24</v>
      </c>
      <c r="P6597" t="s">
        <v>24</v>
      </c>
      <c r="Q6597" t="s">
        <v>25</v>
      </c>
      <c r="R6597">
        <f>IF(Churn_Data[[#This Row],[Churn]]="Yes",1,0)</f>
        <v>0</v>
      </c>
      <c r="S6597" t="s">
        <v>25</v>
      </c>
      <c r="T6597">
        <f>(Churn_Data[[#This Row],[OnlineSecurity]]="Yes")+(Churn_Data[[#This Row],[OnlineBackup]]="Yes")+(Churn_Data[[#This Row],[DeviceProtection]]="Yes")+(Churn_Data[[#This Row],[TechSupport]]="Yes")+(Churn_Data[[#This Row],[StreamingTV]]="Yes")+(Churn_Data[[#This Row],[StreamingMovies]]="Yes")</f>
        <v>4</v>
      </c>
      <c r="U6597" t="s">
        <v>5607</v>
      </c>
      <c r="V6597" t="s">
        <v>46</v>
      </c>
      <c r="W6597" t="str">
        <f>IF(ISNUMBER(SEARCH("automatic", Churn_Data[[#This Row],[PaymentMethod]])), "Automatic", "Manual")</f>
        <v>Automatic</v>
      </c>
      <c r="X6597">
        <v>74.400000000000006</v>
      </c>
      <c r="Y6597" t="str">
        <f>IF(Churn_Data[[#This Row],[tenure]]&lt;=12,"0-1 Year",IF(Churn_Data[[#This Row],[tenure]]&lt;=24,"1-2 Years",IF(Churn_Data[[#This Row],[tenure]]&lt;=36,"2-3 Years",IF(Churn_Data[[#This Row],[tenure]]&lt;=48,"3-4 Years",IF(Churn_Data[[#This Row],[tenure]]&lt;=60,"4-5 Years","5+ Years")))))</f>
        <v>1-2 Years</v>
      </c>
      <c r="Z6597">
        <v>24</v>
      </c>
      <c r="AA6597">
        <v>1712.9</v>
      </c>
      <c r="AB6597">
        <f>IF(Churn_Data[[#This Row],[Churn]]="No",Churn_Data[[#This Row],[MonthlyCharges]],NA())</f>
        <v>74.400000000000006</v>
      </c>
      <c r="AC6597">
        <f>IF(Churn_Data[[#This Row],[Churn]]="No",Churn_Data[[#This Row],[tenure]],NA())</f>
        <v>24</v>
      </c>
      <c r="AD6597" t="e">
        <f>IF(Churn_Data[[#This Row],[Churn]]="Yes",Churn_Data[[#This Row],[MonthlyCharges]],NA())</f>
        <v>#N/A</v>
      </c>
      <c r="AE6597" t="e">
        <f>IF(Churn_Data[[#This Row],[Churn]]="Yes",Churn_Data[[#This Row],[tenure]],NA())</f>
        <v>#N/A</v>
      </c>
      <c r="AF6597">
        <v>1785.6</v>
      </c>
    </row>
    <row r="6598" spans="1:32" x14ac:dyDescent="0.3">
      <c r="A6598" t="s">
        <v>6633</v>
      </c>
      <c r="B6598" t="s">
        <v>30</v>
      </c>
      <c r="C6598" t="str">
        <f>IF(Churn_Data[[#This Row],[SeniorCitizen]]=1,"Yes","No")</f>
        <v>No</v>
      </c>
      <c r="D6598">
        <v>0</v>
      </c>
      <c r="E6598" t="s">
        <v>24</v>
      </c>
      <c r="F6598" t="s">
        <v>24</v>
      </c>
      <c r="G6598" t="s">
        <v>24</v>
      </c>
      <c r="H6598" t="s">
        <v>25</v>
      </c>
      <c r="I6598" t="s">
        <v>120</v>
      </c>
      <c r="J6598" t="str">
        <f>IF(Churn_Data[[#This Row],[InternetService]]&lt;&gt;"No","Yes","No")</f>
        <v>Yes</v>
      </c>
      <c r="K6598" t="s">
        <v>24</v>
      </c>
      <c r="L6598" t="s">
        <v>24</v>
      </c>
      <c r="M6598" t="s">
        <v>24</v>
      </c>
      <c r="N6598" t="s">
        <v>24</v>
      </c>
      <c r="O6598" t="s">
        <v>24</v>
      </c>
      <c r="P6598" t="s">
        <v>24</v>
      </c>
      <c r="Q6598" t="s">
        <v>25</v>
      </c>
      <c r="R6598">
        <f>IF(Churn_Data[[#This Row],[Churn]]="Yes",1,0)</f>
        <v>0</v>
      </c>
      <c r="S6598" t="s">
        <v>25</v>
      </c>
      <c r="T6598">
        <f>(Churn_Data[[#This Row],[OnlineSecurity]]="Yes")+(Churn_Data[[#This Row],[OnlineBackup]]="Yes")+(Churn_Data[[#This Row],[DeviceProtection]]="Yes")+(Churn_Data[[#This Row],[TechSupport]]="Yes")+(Churn_Data[[#This Row],[StreamingTV]]="Yes")+(Churn_Data[[#This Row],[StreamingMovies]]="Yes")</f>
        <v>6</v>
      </c>
      <c r="U6598" t="s">
        <v>5607</v>
      </c>
      <c r="V6598" t="s">
        <v>46</v>
      </c>
      <c r="W6598" t="str">
        <f>IF(ISNUMBER(SEARCH("automatic", Churn_Data[[#This Row],[PaymentMethod]])), "Automatic", "Manual")</f>
        <v>Automatic</v>
      </c>
      <c r="X6598">
        <v>84.9</v>
      </c>
      <c r="Y6598" t="str">
        <f>IF(Churn_Data[[#This Row],[tenure]]&lt;=12,"0-1 Year",IF(Churn_Data[[#This Row],[tenure]]&lt;=24,"1-2 Years",IF(Churn_Data[[#This Row],[tenure]]&lt;=36,"2-3 Years",IF(Churn_Data[[#This Row],[tenure]]&lt;=48,"3-4 Years",IF(Churn_Data[[#This Row],[tenure]]&lt;=60,"4-5 Years","5+ Years")))))</f>
        <v>5+ Years</v>
      </c>
      <c r="Z6598">
        <v>61</v>
      </c>
      <c r="AA6598">
        <v>5264.5</v>
      </c>
      <c r="AB6598">
        <f>IF(Churn_Data[[#This Row],[Churn]]="No",Churn_Data[[#This Row],[MonthlyCharges]],NA())</f>
        <v>84.9</v>
      </c>
      <c r="AC6598">
        <f>IF(Churn_Data[[#This Row],[Churn]]="No",Churn_Data[[#This Row],[tenure]],NA())</f>
        <v>61</v>
      </c>
      <c r="AD6598" t="e">
        <f>IF(Churn_Data[[#This Row],[Churn]]="Yes",Churn_Data[[#This Row],[MonthlyCharges]],NA())</f>
        <v>#N/A</v>
      </c>
      <c r="AE6598" t="e">
        <f>IF(Churn_Data[[#This Row],[Churn]]="Yes",Churn_Data[[#This Row],[tenure]],NA())</f>
        <v>#N/A</v>
      </c>
      <c r="AF6598">
        <v>5178.8999999999996</v>
      </c>
    </row>
    <row r="6599" spans="1:32" x14ac:dyDescent="0.3">
      <c r="A6599" t="s">
        <v>6634</v>
      </c>
      <c r="B6599" t="s">
        <v>23</v>
      </c>
      <c r="C6599" t="str">
        <f>IF(Churn_Data[[#This Row],[SeniorCitizen]]=1,"Yes","No")</f>
        <v>No</v>
      </c>
      <c r="D6599">
        <v>0</v>
      </c>
      <c r="E6599" t="s">
        <v>25</v>
      </c>
      <c r="F6599" t="s">
        <v>25</v>
      </c>
      <c r="G6599" t="s">
        <v>24</v>
      </c>
      <c r="H6599" t="s">
        <v>25</v>
      </c>
      <c r="I6599" t="s">
        <v>120</v>
      </c>
      <c r="J6599" t="str">
        <f>IF(Churn_Data[[#This Row],[InternetService]]&lt;&gt;"No","Yes","No")</f>
        <v>Yes</v>
      </c>
      <c r="K6599" t="s">
        <v>24</v>
      </c>
      <c r="L6599" t="s">
        <v>25</v>
      </c>
      <c r="M6599" t="s">
        <v>24</v>
      </c>
      <c r="N6599" t="s">
        <v>24</v>
      </c>
      <c r="O6599" t="s">
        <v>24</v>
      </c>
      <c r="P6599" t="s">
        <v>24</v>
      </c>
      <c r="Q6599" t="s">
        <v>25</v>
      </c>
      <c r="R6599">
        <f>IF(Churn_Data[[#This Row],[Churn]]="Yes",1,0)</f>
        <v>0</v>
      </c>
      <c r="S6599" t="s">
        <v>24</v>
      </c>
      <c r="T6599">
        <f>(Churn_Data[[#This Row],[OnlineSecurity]]="Yes")+(Churn_Data[[#This Row],[OnlineBackup]]="Yes")+(Churn_Data[[#This Row],[DeviceProtection]]="Yes")+(Churn_Data[[#This Row],[TechSupport]]="Yes")+(Churn_Data[[#This Row],[StreamingTV]]="Yes")+(Churn_Data[[#This Row],[StreamingMovies]]="Yes")</f>
        <v>5</v>
      </c>
      <c r="U6599" t="s">
        <v>5607</v>
      </c>
      <c r="V6599" t="s">
        <v>46</v>
      </c>
      <c r="W6599" t="str">
        <f>IF(ISNUMBER(SEARCH("automatic", Churn_Data[[#This Row],[PaymentMethod]])), "Automatic", "Manual")</f>
        <v>Automatic</v>
      </c>
      <c r="X6599">
        <v>79.849999999999994</v>
      </c>
      <c r="Y6599" t="str">
        <f>IF(Churn_Data[[#This Row],[tenure]]&lt;=12,"0-1 Year",IF(Churn_Data[[#This Row],[tenure]]&lt;=24,"1-2 Years",IF(Churn_Data[[#This Row],[tenure]]&lt;=36,"2-3 Years",IF(Churn_Data[[#This Row],[tenure]]&lt;=48,"3-4 Years",IF(Churn_Data[[#This Row],[tenure]]&lt;=60,"4-5 Years","5+ Years")))))</f>
        <v>3-4 Years</v>
      </c>
      <c r="Z6599">
        <v>41</v>
      </c>
      <c r="AA6599">
        <v>3320.75</v>
      </c>
      <c r="AB6599">
        <f>IF(Churn_Data[[#This Row],[Churn]]="No",Churn_Data[[#This Row],[MonthlyCharges]],NA())</f>
        <v>79.849999999999994</v>
      </c>
      <c r="AC6599">
        <f>IF(Churn_Data[[#This Row],[Churn]]="No",Churn_Data[[#This Row],[tenure]],NA())</f>
        <v>41</v>
      </c>
      <c r="AD6599" t="e">
        <f>IF(Churn_Data[[#This Row],[Churn]]="Yes",Churn_Data[[#This Row],[MonthlyCharges]],NA())</f>
        <v>#N/A</v>
      </c>
      <c r="AE6599" t="e">
        <f>IF(Churn_Data[[#This Row],[Churn]]="Yes",Churn_Data[[#This Row],[tenure]],NA())</f>
        <v>#N/A</v>
      </c>
      <c r="AF6599">
        <v>3273.85</v>
      </c>
    </row>
    <row r="6600" spans="1:32" x14ac:dyDescent="0.3">
      <c r="A6600" t="s">
        <v>6635</v>
      </c>
      <c r="B6600" t="s">
        <v>23</v>
      </c>
      <c r="C6600" t="str">
        <f>IF(Churn_Data[[#This Row],[SeniorCitizen]]=1,"Yes","No")</f>
        <v>No</v>
      </c>
      <c r="D6600">
        <v>0</v>
      </c>
      <c r="E6600" t="s">
        <v>24</v>
      </c>
      <c r="F6600" t="s">
        <v>25</v>
      </c>
      <c r="G6600" t="s">
        <v>24</v>
      </c>
      <c r="H6600" t="s">
        <v>25</v>
      </c>
      <c r="I6600" t="s">
        <v>120</v>
      </c>
      <c r="J6600" t="str">
        <f>IF(Churn_Data[[#This Row],[InternetService]]&lt;&gt;"No","Yes","No")</f>
        <v>Yes</v>
      </c>
      <c r="K6600" t="s">
        <v>25</v>
      </c>
      <c r="L6600" t="s">
        <v>24</v>
      </c>
      <c r="M6600" t="s">
        <v>24</v>
      </c>
      <c r="N6600" t="s">
        <v>24</v>
      </c>
      <c r="O6600" t="s">
        <v>25</v>
      </c>
      <c r="P6600" t="s">
        <v>24</v>
      </c>
      <c r="Q6600" t="s">
        <v>25</v>
      </c>
      <c r="R6600">
        <f>IF(Churn_Data[[#This Row],[Churn]]="Yes",1,0)</f>
        <v>0</v>
      </c>
      <c r="S6600" t="s">
        <v>25</v>
      </c>
      <c r="T6600">
        <f>(Churn_Data[[#This Row],[OnlineSecurity]]="Yes")+(Churn_Data[[#This Row],[OnlineBackup]]="Yes")+(Churn_Data[[#This Row],[DeviceProtection]]="Yes")+(Churn_Data[[#This Row],[TechSupport]]="Yes")+(Churn_Data[[#This Row],[StreamingTV]]="Yes")+(Churn_Data[[#This Row],[StreamingMovies]]="Yes")</f>
        <v>4</v>
      </c>
      <c r="U6600" t="s">
        <v>5607</v>
      </c>
      <c r="V6600" t="s">
        <v>46</v>
      </c>
      <c r="W6600" t="str">
        <f>IF(ISNUMBER(SEARCH("automatic", Churn_Data[[#This Row],[PaymentMethod]])), "Automatic", "Manual")</f>
        <v>Automatic</v>
      </c>
      <c r="X6600">
        <v>70.25</v>
      </c>
      <c r="Y6600" t="str">
        <f>IF(Churn_Data[[#This Row],[tenure]]&lt;=12,"0-1 Year",IF(Churn_Data[[#This Row],[tenure]]&lt;=24,"1-2 Years",IF(Churn_Data[[#This Row],[tenure]]&lt;=36,"2-3 Years",IF(Churn_Data[[#This Row],[tenure]]&lt;=48,"3-4 Years",IF(Churn_Data[[#This Row],[tenure]]&lt;=60,"4-5 Years","5+ Years")))))</f>
        <v>2-3 Years</v>
      </c>
      <c r="Z6600">
        <v>30</v>
      </c>
      <c r="AA6600">
        <v>2198.9</v>
      </c>
      <c r="AB6600">
        <f>IF(Churn_Data[[#This Row],[Churn]]="No",Churn_Data[[#This Row],[MonthlyCharges]],NA())</f>
        <v>70.25</v>
      </c>
      <c r="AC6600">
        <f>IF(Churn_Data[[#This Row],[Churn]]="No",Churn_Data[[#This Row],[tenure]],NA())</f>
        <v>30</v>
      </c>
      <c r="AD6600" t="e">
        <f>IF(Churn_Data[[#This Row],[Churn]]="Yes",Churn_Data[[#This Row],[MonthlyCharges]],NA())</f>
        <v>#N/A</v>
      </c>
      <c r="AE6600" t="e">
        <f>IF(Churn_Data[[#This Row],[Churn]]="Yes",Churn_Data[[#This Row],[tenure]],NA())</f>
        <v>#N/A</v>
      </c>
      <c r="AF6600">
        <v>2107.5</v>
      </c>
    </row>
    <row r="6601" spans="1:32" x14ac:dyDescent="0.3">
      <c r="A6601" t="s">
        <v>6636</v>
      </c>
      <c r="B6601" t="s">
        <v>30</v>
      </c>
      <c r="C6601" t="str">
        <f>IF(Churn_Data[[#This Row],[SeniorCitizen]]=1,"Yes","No")</f>
        <v>No</v>
      </c>
      <c r="D6601">
        <v>0</v>
      </c>
      <c r="E6601" t="s">
        <v>25</v>
      </c>
      <c r="F6601" t="s">
        <v>25</v>
      </c>
      <c r="G6601" t="s">
        <v>24</v>
      </c>
      <c r="H6601" t="s">
        <v>25</v>
      </c>
      <c r="I6601" t="s">
        <v>120</v>
      </c>
      <c r="J6601" t="str">
        <f>IF(Churn_Data[[#This Row],[InternetService]]&lt;&gt;"No","Yes","No")</f>
        <v>Yes</v>
      </c>
      <c r="K6601" t="s">
        <v>24</v>
      </c>
      <c r="L6601" t="s">
        <v>24</v>
      </c>
      <c r="M6601" t="s">
        <v>24</v>
      </c>
      <c r="N6601" t="s">
        <v>24</v>
      </c>
      <c r="O6601" t="s">
        <v>24</v>
      </c>
      <c r="P6601" t="s">
        <v>24</v>
      </c>
      <c r="Q6601" t="s">
        <v>25</v>
      </c>
      <c r="R6601">
        <f>IF(Churn_Data[[#This Row],[Churn]]="Yes",1,0)</f>
        <v>0</v>
      </c>
      <c r="S6601" t="s">
        <v>24</v>
      </c>
      <c r="T6601">
        <f>(Churn_Data[[#This Row],[OnlineSecurity]]="Yes")+(Churn_Data[[#This Row],[OnlineBackup]]="Yes")+(Churn_Data[[#This Row],[DeviceProtection]]="Yes")+(Churn_Data[[#This Row],[TechSupport]]="Yes")+(Churn_Data[[#This Row],[StreamingTV]]="Yes")+(Churn_Data[[#This Row],[StreamingMovies]]="Yes")</f>
        <v>6</v>
      </c>
      <c r="U6601" t="s">
        <v>5607</v>
      </c>
      <c r="V6601" t="s">
        <v>46</v>
      </c>
      <c r="W6601" t="str">
        <f>IF(ISNUMBER(SEARCH("automatic", Churn_Data[[#This Row],[PaymentMethod]])), "Automatic", "Manual")</f>
        <v>Automatic</v>
      </c>
      <c r="X6601">
        <v>86.95</v>
      </c>
      <c r="Y6601" t="str">
        <f>IF(Churn_Data[[#This Row],[tenure]]&lt;=12,"0-1 Year",IF(Churn_Data[[#This Row],[tenure]]&lt;=24,"1-2 Years",IF(Churn_Data[[#This Row],[tenure]]&lt;=36,"2-3 Years",IF(Churn_Data[[#This Row],[tenure]]&lt;=48,"3-4 Years",IF(Churn_Data[[#This Row],[tenure]]&lt;=60,"4-5 Years","5+ Years")))))</f>
        <v>3-4 Years</v>
      </c>
      <c r="Z6601">
        <v>47</v>
      </c>
      <c r="AA6601">
        <v>4138.8999999999996</v>
      </c>
      <c r="AB6601">
        <f>IF(Churn_Data[[#This Row],[Churn]]="No",Churn_Data[[#This Row],[MonthlyCharges]],NA())</f>
        <v>86.95</v>
      </c>
      <c r="AC6601">
        <f>IF(Churn_Data[[#This Row],[Churn]]="No",Churn_Data[[#This Row],[tenure]],NA())</f>
        <v>47</v>
      </c>
      <c r="AD6601" t="e">
        <f>IF(Churn_Data[[#This Row],[Churn]]="Yes",Churn_Data[[#This Row],[MonthlyCharges]],NA())</f>
        <v>#N/A</v>
      </c>
      <c r="AE6601" t="e">
        <f>IF(Churn_Data[[#This Row],[Churn]]="Yes",Churn_Data[[#This Row],[tenure]],NA())</f>
        <v>#N/A</v>
      </c>
      <c r="AF6601">
        <v>4086.65</v>
      </c>
    </row>
    <row r="6602" spans="1:32" x14ac:dyDescent="0.3">
      <c r="A6602" t="s">
        <v>6637</v>
      </c>
      <c r="B6602" t="s">
        <v>30</v>
      </c>
      <c r="C6602" t="str">
        <f>IF(Churn_Data[[#This Row],[SeniorCitizen]]=1,"Yes","No")</f>
        <v>No</v>
      </c>
      <c r="D6602">
        <v>0</v>
      </c>
      <c r="E6602" t="s">
        <v>25</v>
      </c>
      <c r="F6602" t="s">
        <v>25</v>
      </c>
      <c r="G6602" t="s">
        <v>24</v>
      </c>
      <c r="H6602" t="s">
        <v>25</v>
      </c>
      <c r="I6602" t="s">
        <v>120</v>
      </c>
      <c r="J6602" t="str">
        <f>IF(Churn_Data[[#This Row],[InternetService]]&lt;&gt;"No","Yes","No")</f>
        <v>Yes</v>
      </c>
      <c r="K6602" t="s">
        <v>25</v>
      </c>
      <c r="L6602" t="s">
        <v>25</v>
      </c>
      <c r="M6602" t="s">
        <v>24</v>
      </c>
      <c r="N6602" t="s">
        <v>25</v>
      </c>
      <c r="O6602" t="s">
        <v>25</v>
      </c>
      <c r="P6602" t="s">
        <v>24</v>
      </c>
      <c r="Q6602" t="s">
        <v>25</v>
      </c>
      <c r="R6602">
        <f>IF(Churn_Data[[#This Row],[Churn]]="Yes",1,0)</f>
        <v>0</v>
      </c>
      <c r="S6602" t="s">
        <v>24</v>
      </c>
      <c r="T6602">
        <f>(Churn_Data[[#This Row],[OnlineSecurity]]="Yes")+(Churn_Data[[#This Row],[OnlineBackup]]="Yes")+(Churn_Data[[#This Row],[DeviceProtection]]="Yes")+(Churn_Data[[#This Row],[TechSupport]]="Yes")+(Churn_Data[[#This Row],[StreamingTV]]="Yes")+(Churn_Data[[#This Row],[StreamingMovies]]="Yes")</f>
        <v>2</v>
      </c>
      <c r="U6602" t="s">
        <v>5607</v>
      </c>
      <c r="V6602" t="s">
        <v>46</v>
      </c>
      <c r="W6602" t="str">
        <f>IF(ISNUMBER(SEARCH("automatic", Churn_Data[[#This Row],[PaymentMethod]])), "Automatic", "Manual")</f>
        <v>Automatic</v>
      </c>
      <c r="X6602">
        <v>61.35</v>
      </c>
      <c r="Y6602" t="str">
        <f>IF(Churn_Data[[#This Row],[tenure]]&lt;=12,"0-1 Year",IF(Churn_Data[[#This Row],[tenure]]&lt;=24,"1-2 Years",IF(Churn_Data[[#This Row],[tenure]]&lt;=36,"2-3 Years",IF(Churn_Data[[#This Row],[tenure]]&lt;=48,"3-4 Years",IF(Churn_Data[[#This Row],[tenure]]&lt;=60,"4-5 Years","5+ Years")))))</f>
        <v>4-5 Years</v>
      </c>
      <c r="Z6602">
        <v>59</v>
      </c>
      <c r="AA6602">
        <v>3645.5</v>
      </c>
      <c r="AB6602">
        <f>IF(Churn_Data[[#This Row],[Churn]]="No",Churn_Data[[#This Row],[MonthlyCharges]],NA())</f>
        <v>61.35</v>
      </c>
      <c r="AC6602">
        <f>IF(Churn_Data[[#This Row],[Churn]]="No",Churn_Data[[#This Row],[tenure]],NA())</f>
        <v>59</v>
      </c>
      <c r="AD6602" t="e">
        <f>IF(Churn_Data[[#This Row],[Churn]]="Yes",Churn_Data[[#This Row],[MonthlyCharges]],NA())</f>
        <v>#N/A</v>
      </c>
      <c r="AE6602" t="e">
        <f>IF(Churn_Data[[#This Row],[Churn]]="Yes",Churn_Data[[#This Row],[tenure]],NA())</f>
        <v>#N/A</v>
      </c>
      <c r="AF6602">
        <v>3619.65</v>
      </c>
    </row>
    <row r="6603" spans="1:32" x14ac:dyDescent="0.3">
      <c r="A6603" t="s">
        <v>6638</v>
      </c>
      <c r="B6603" t="s">
        <v>30</v>
      </c>
      <c r="C6603" t="str">
        <f>IF(Churn_Data[[#This Row],[SeniorCitizen]]=1,"Yes","No")</f>
        <v>No</v>
      </c>
      <c r="D6603">
        <v>0</v>
      </c>
      <c r="E6603" t="s">
        <v>24</v>
      </c>
      <c r="F6603" t="s">
        <v>24</v>
      </c>
      <c r="G6603" t="s">
        <v>24</v>
      </c>
      <c r="H6603" t="s">
        <v>25</v>
      </c>
      <c r="I6603" t="s">
        <v>120</v>
      </c>
      <c r="J6603" t="str">
        <f>IF(Churn_Data[[#This Row],[InternetService]]&lt;&gt;"No","Yes","No")</f>
        <v>Yes</v>
      </c>
      <c r="K6603" t="s">
        <v>24</v>
      </c>
      <c r="L6603" t="s">
        <v>25</v>
      </c>
      <c r="M6603" t="s">
        <v>25</v>
      </c>
      <c r="N6603" t="s">
        <v>24</v>
      </c>
      <c r="O6603" t="s">
        <v>25</v>
      </c>
      <c r="P6603" t="s">
        <v>24</v>
      </c>
      <c r="Q6603" t="s">
        <v>25</v>
      </c>
      <c r="R6603">
        <f>IF(Churn_Data[[#This Row],[Churn]]="Yes",1,0)</f>
        <v>0</v>
      </c>
      <c r="S6603" t="s">
        <v>25</v>
      </c>
      <c r="T6603">
        <f>(Churn_Data[[#This Row],[OnlineSecurity]]="Yes")+(Churn_Data[[#This Row],[OnlineBackup]]="Yes")+(Churn_Data[[#This Row],[DeviceProtection]]="Yes")+(Churn_Data[[#This Row],[TechSupport]]="Yes")+(Churn_Data[[#This Row],[StreamingTV]]="Yes")+(Churn_Data[[#This Row],[StreamingMovies]]="Yes")</f>
        <v>3</v>
      </c>
      <c r="U6603" t="s">
        <v>5607</v>
      </c>
      <c r="V6603" t="s">
        <v>72</v>
      </c>
      <c r="W6603" t="str">
        <f>IF(ISNUMBER(SEARCH("automatic", Churn_Data[[#This Row],[PaymentMethod]])), "Automatic", "Manual")</f>
        <v>Automatic</v>
      </c>
      <c r="X6603">
        <v>63.7</v>
      </c>
      <c r="Y6603" t="str">
        <f>IF(Churn_Data[[#This Row],[tenure]]&lt;=12,"0-1 Year",IF(Churn_Data[[#This Row],[tenure]]&lt;=24,"1-2 Years",IF(Churn_Data[[#This Row],[tenure]]&lt;=36,"2-3 Years",IF(Churn_Data[[#This Row],[tenure]]&lt;=48,"3-4 Years",IF(Churn_Data[[#This Row],[tenure]]&lt;=60,"4-5 Years","5+ Years")))))</f>
        <v>3-4 Years</v>
      </c>
      <c r="Z6603">
        <v>42</v>
      </c>
      <c r="AA6603">
        <v>2763.35</v>
      </c>
      <c r="AB6603">
        <f>IF(Churn_Data[[#This Row],[Churn]]="No",Churn_Data[[#This Row],[MonthlyCharges]],NA())</f>
        <v>63.7</v>
      </c>
      <c r="AC6603">
        <f>IF(Churn_Data[[#This Row],[Churn]]="No",Churn_Data[[#This Row],[tenure]],NA())</f>
        <v>42</v>
      </c>
      <c r="AD6603" t="e">
        <f>IF(Churn_Data[[#This Row],[Churn]]="Yes",Churn_Data[[#This Row],[MonthlyCharges]],NA())</f>
        <v>#N/A</v>
      </c>
      <c r="AE6603" t="e">
        <f>IF(Churn_Data[[#This Row],[Churn]]="Yes",Churn_Data[[#This Row],[tenure]],NA())</f>
        <v>#N/A</v>
      </c>
      <c r="AF6603">
        <v>2675.4</v>
      </c>
    </row>
    <row r="6604" spans="1:32" x14ac:dyDescent="0.3">
      <c r="A6604" t="s">
        <v>6639</v>
      </c>
      <c r="B6604" t="s">
        <v>30</v>
      </c>
      <c r="C6604" t="str">
        <f>IF(Churn_Data[[#This Row],[SeniorCitizen]]=1,"Yes","No")</f>
        <v>No</v>
      </c>
      <c r="D6604">
        <v>0</v>
      </c>
      <c r="E6604" t="s">
        <v>25</v>
      </c>
      <c r="F6604" t="s">
        <v>25</v>
      </c>
      <c r="G6604" t="s">
        <v>24</v>
      </c>
      <c r="H6604" t="s">
        <v>25</v>
      </c>
      <c r="I6604" t="s">
        <v>120</v>
      </c>
      <c r="J6604" t="str">
        <f>IF(Churn_Data[[#This Row],[InternetService]]&lt;&gt;"No","Yes","No")</f>
        <v>Yes</v>
      </c>
      <c r="K6604" t="s">
        <v>24</v>
      </c>
      <c r="L6604" t="s">
        <v>25</v>
      </c>
      <c r="M6604" t="s">
        <v>25</v>
      </c>
      <c r="N6604" t="s">
        <v>24</v>
      </c>
      <c r="O6604" t="s">
        <v>24</v>
      </c>
      <c r="P6604" t="s">
        <v>24</v>
      </c>
      <c r="Q6604" t="s">
        <v>25</v>
      </c>
      <c r="R6604">
        <f>IF(Churn_Data[[#This Row],[Churn]]="Yes",1,0)</f>
        <v>0</v>
      </c>
      <c r="S6604" t="s">
        <v>25</v>
      </c>
      <c r="T6604">
        <f>(Churn_Data[[#This Row],[OnlineSecurity]]="Yes")+(Churn_Data[[#This Row],[OnlineBackup]]="Yes")+(Churn_Data[[#This Row],[DeviceProtection]]="Yes")+(Churn_Data[[#This Row],[TechSupport]]="Yes")+(Churn_Data[[#This Row],[StreamingTV]]="Yes")+(Churn_Data[[#This Row],[StreamingMovies]]="Yes")</f>
        <v>4</v>
      </c>
      <c r="U6604" t="s">
        <v>5607</v>
      </c>
      <c r="V6604" t="s">
        <v>46</v>
      </c>
      <c r="W6604" t="str">
        <f>IF(ISNUMBER(SEARCH("automatic", Churn_Data[[#This Row],[PaymentMethod]])), "Automatic", "Manual")</f>
        <v>Automatic</v>
      </c>
      <c r="X6604">
        <v>75</v>
      </c>
      <c r="Y6604" t="str">
        <f>IF(Churn_Data[[#This Row],[tenure]]&lt;=12,"0-1 Year",IF(Churn_Data[[#This Row],[tenure]]&lt;=24,"1-2 Years",IF(Churn_Data[[#This Row],[tenure]]&lt;=36,"2-3 Years",IF(Churn_Data[[#This Row],[tenure]]&lt;=48,"3-4 Years",IF(Churn_Data[[#This Row],[tenure]]&lt;=60,"4-5 Years","5+ Years")))))</f>
        <v>2-3 Years</v>
      </c>
      <c r="Z6604">
        <v>26</v>
      </c>
      <c r="AA6604">
        <v>1908.35</v>
      </c>
      <c r="AB6604">
        <f>IF(Churn_Data[[#This Row],[Churn]]="No",Churn_Data[[#This Row],[MonthlyCharges]],NA())</f>
        <v>75</v>
      </c>
      <c r="AC6604">
        <f>IF(Churn_Data[[#This Row],[Churn]]="No",Churn_Data[[#This Row],[tenure]],NA())</f>
        <v>26</v>
      </c>
      <c r="AD6604" t="e">
        <f>IF(Churn_Data[[#This Row],[Churn]]="Yes",Churn_Data[[#This Row],[MonthlyCharges]],NA())</f>
        <v>#N/A</v>
      </c>
      <c r="AE6604" t="e">
        <f>IF(Churn_Data[[#This Row],[Churn]]="Yes",Churn_Data[[#This Row],[tenure]],NA())</f>
        <v>#N/A</v>
      </c>
      <c r="AF6604">
        <v>1950</v>
      </c>
    </row>
    <row r="6605" spans="1:32" x14ac:dyDescent="0.3">
      <c r="A6605" t="s">
        <v>6640</v>
      </c>
      <c r="B6605" t="s">
        <v>23</v>
      </c>
      <c r="C6605" t="str">
        <f>IF(Churn_Data[[#This Row],[SeniorCitizen]]=1,"Yes","No")</f>
        <v>No</v>
      </c>
      <c r="D6605">
        <v>0</v>
      </c>
      <c r="E6605" t="s">
        <v>24</v>
      </c>
      <c r="F6605" t="s">
        <v>24</v>
      </c>
      <c r="G6605" t="s">
        <v>24</v>
      </c>
      <c r="H6605" t="s">
        <v>25</v>
      </c>
      <c r="I6605" t="s">
        <v>120</v>
      </c>
      <c r="J6605" t="str">
        <f>IF(Churn_Data[[#This Row],[InternetService]]&lt;&gt;"No","Yes","No")</f>
        <v>Yes</v>
      </c>
      <c r="K6605" t="s">
        <v>25</v>
      </c>
      <c r="L6605" t="s">
        <v>24</v>
      </c>
      <c r="M6605" t="s">
        <v>24</v>
      </c>
      <c r="N6605" t="s">
        <v>25</v>
      </c>
      <c r="O6605" t="s">
        <v>25</v>
      </c>
      <c r="P6605" t="s">
        <v>24</v>
      </c>
      <c r="Q6605" t="s">
        <v>25</v>
      </c>
      <c r="R6605">
        <f>IF(Churn_Data[[#This Row],[Churn]]="Yes",1,0)</f>
        <v>0</v>
      </c>
      <c r="S6605" t="s">
        <v>24</v>
      </c>
      <c r="T6605">
        <f>(Churn_Data[[#This Row],[OnlineSecurity]]="Yes")+(Churn_Data[[#This Row],[OnlineBackup]]="Yes")+(Churn_Data[[#This Row],[DeviceProtection]]="Yes")+(Churn_Data[[#This Row],[TechSupport]]="Yes")+(Churn_Data[[#This Row],[StreamingTV]]="Yes")+(Churn_Data[[#This Row],[StreamingMovies]]="Yes")</f>
        <v>3</v>
      </c>
      <c r="U6605" t="s">
        <v>5607</v>
      </c>
      <c r="V6605" t="s">
        <v>28</v>
      </c>
      <c r="W6605" t="str">
        <f>IF(ISNUMBER(SEARCH("automatic", Churn_Data[[#This Row],[PaymentMethod]])), "Automatic", "Manual")</f>
        <v>Manual</v>
      </c>
      <c r="X6605">
        <v>65.900000000000006</v>
      </c>
      <c r="Y6605" t="str">
        <f>IF(Churn_Data[[#This Row],[tenure]]&lt;=12,"0-1 Year",IF(Churn_Data[[#This Row],[tenure]]&lt;=24,"1-2 Years",IF(Churn_Data[[#This Row],[tenure]]&lt;=36,"2-3 Years",IF(Churn_Data[[#This Row],[tenure]]&lt;=48,"3-4 Years",IF(Churn_Data[[#This Row],[tenure]]&lt;=60,"4-5 Years","5+ Years")))))</f>
        <v>0-1 Year</v>
      </c>
      <c r="Z6605">
        <v>10</v>
      </c>
      <c r="AA6605">
        <v>660.05</v>
      </c>
      <c r="AB6605">
        <f>IF(Churn_Data[[#This Row],[Churn]]="No",Churn_Data[[#This Row],[MonthlyCharges]],NA())</f>
        <v>65.900000000000006</v>
      </c>
      <c r="AC6605">
        <f>IF(Churn_Data[[#This Row],[Churn]]="No",Churn_Data[[#This Row],[tenure]],NA())</f>
        <v>10</v>
      </c>
      <c r="AD6605" t="e">
        <f>IF(Churn_Data[[#This Row],[Churn]]="Yes",Churn_Data[[#This Row],[MonthlyCharges]],NA())</f>
        <v>#N/A</v>
      </c>
      <c r="AE6605" t="e">
        <f>IF(Churn_Data[[#This Row],[Churn]]="Yes",Churn_Data[[#This Row],[tenure]],NA())</f>
        <v>#N/A</v>
      </c>
      <c r="AF6605">
        <v>659</v>
      </c>
    </row>
    <row r="6606" spans="1:32" x14ac:dyDescent="0.3">
      <c r="A6606" t="s">
        <v>6641</v>
      </c>
      <c r="B6606" t="s">
        <v>30</v>
      </c>
      <c r="C6606" t="str">
        <f>IF(Churn_Data[[#This Row],[SeniorCitizen]]=1,"Yes","No")</f>
        <v>No</v>
      </c>
      <c r="D6606">
        <v>0</v>
      </c>
      <c r="E6606" t="s">
        <v>24</v>
      </c>
      <c r="F6606" t="s">
        <v>24</v>
      </c>
      <c r="G6606" t="s">
        <v>24</v>
      </c>
      <c r="H6606" t="s">
        <v>25</v>
      </c>
      <c r="I6606" t="s">
        <v>120</v>
      </c>
      <c r="J6606" t="str">
        <f>IF(Churn_Data[[#This Row],[InternetService]]&lt;&gt;"No","Yes","No")</f>
        <v>Yes</v>
      </c>
      <c r="K6606" t="s">
        <v>25</v>
      </c>
      <c r="L6606" t="s">
        <v>25</v>
      </c>
      <c r="M6606" t="s">
        <v>24</v>
      </c>
      <c r="N6606" t="s">
        <v>24</v>
      </c>
      <c r="O6606" t="s">
        <v>24</v>
      </c>
      <c r="P6606" t="s">
        <v>24</v>
      </c>
      <c r="Q6606" t="s">
        <v>25</v>
      </c>
      <c r="R6606">
        <f>IF(Churn_Data[[#This Row],[Churn]]="Yes",1,0)</f>
        <v>0</v>
      </c>
      <c r="S6606" t="s">
        <v>25</v>
      </c>
      <c r="T6606">
        <f>(Churn_Data[[#This Row],[OnlineSecurity]]="Yes")+(Churn_Data[[#This Row],[OnlineBackup]]="Yes")+(Churn_Data[[#This Row],[DeviceProtection]]="Yes")+(Churn_Data[[#This Row],[TechSupport]]="Yes")+(Churn_Data[[#This Row],[StreamingTV]]="Yes")+(Churn_Data[[#This Row],[StreamingMovies]]="Yes")</f>
        <v>4</v>
      </c>
      <c r="U6606" t="s">
        <v>5607</v>
      </c>
      <c r="V6606" t="s">
        <v>32</v>
      </c>
      <c r="W6606" t="str">
        <f>IF(ISNUMBER(SEARCH("automatic", Churn_Data[[#This Row],[PaymentMethod]])), "Automatic", "Manual")</f>
        <v>Manual</v>
      </c>
      <c r="X6606">
        <v>73.150000000000006</v>
      </c>
      <c r="Y6606" t="str">
        <f>IF(Churn_Data[[#This Row],[tenure]]&lt;=12,"0-1 Year",IF(Churn_Data[[#This Row],[tenure]]&lt;=24,"1-2 Years",IF(Churn_Data[[#This Row],[tenure]]&lt;=36,"2-3 Years",IF(Churn_Data[[#This Row],[tenure]]&lt;=48,"3-4 Years",IF(Churn_Data[[#This Row],[tenure]]&lt;=60,"4-5 Years","5+ Years")))))</f>
        <v>3-4 Years</v>
      </c>
      <c r="Z6606">
        <v>42</v>
      </c>
      <c r="AA6606">
        <v>3088.25</v>
      </c>
      <c r="AB6606">
        <f>IF(Churn_Data[[#This Row],[Churn]]="No",Churn_Data[[#This Row],[MonthlyCharges]],NA())</f>
        <v>73.150000000000006</v>
      </c>
      <c r="AC6606">
        <f>IF(Churn_Data[[#This Row],[Churn]]="No",Churn_Data[[#This Row],[tenure]],NA())</f>
        <v>42</v>
      </c>
      <c r="AD6606" t="e">
        <f>IF(Churn_Data[[#This Row],[Churn]]="Yes",Churn_Data[[#This Row],[MonthlyCharges]],NA())</f>
        <v>#N/A</v>
      </c>
      <c r="AE6606" t="e">
        <f>IF(Churn_Data[[#This Row],[Churn]]="Yes",Churn_Data[[#This Row],[tenure]],NA())</f>
        <v>#N/A</v>
      </c>
      <c r="AF6606">
        <v>3072.3</v>
      </c>
    </row>
    <row r="6607" spans="1:32" x14ac:dyDescent="0.3">
      <c r="A6607" t="s">
        <v>6642</v>
      </c>
      <c r="B6607" t="s">
        <v>30</v>
      </c>
      <c r="C6607" t="str">
        <f>IF(Churn_Data[[#This Row],[SeniorCitizen]]=1,"Yes","No")</f>
        <v>No</v>
      </c>
      <c r="D6607">
        <v>0</v>
      </c>
      <c r="E6607" t="s">
        <v>25</v>
      </c>
      <c r="F6607" t="s">
        <v>25</v>
      </c>
      <c r="G6607" t="s">
        <v>24</v>
      </c>
      <c r="H6607" t="s">
        <v>25</v>
      </c>
      <c r="I6607" t="s">
        <v>120</v>
      </c>
      <c r="J6607" t="str">
        <f>IF(Churn_Data[[#This Row],[InternetService]]&lt;&gt;"No","Yes","No")</f>
        <v>Yes</v>
      </c>
      <c r="K6607" t="s">
        <v>25</v>
      </c>
      <c r="L6607" t="s">
        <v>24</v>
      </c>
      <c r="M6607" t="s">
        <v>25</v>
      </c>
      <c r="N6607" t="s">
        <v>24</v>
      </c>
      <c r="O6607" t="s">
        <v>24</v>
      </c>
      <c r="P6607" t="s">
        <v>24</v>
      </c>
      <c r="Q6607" t="s">
        <v>25</v>
      </c>
      <c r="R6607">
        <f>IF(Churn_Data[[#This Row],[Churn]]="Yes",1,0)</f>
        <v>0</v>
      </c>
      <c r="S6607" t="s">
        <v>24</v>
      </c>
      <c r="T6607">
        <f>(Churn_Data[[#This Row],[OnlineSecurity]]="Yes")+(Churn_Data[[#This Row],[OnlineBackup]]="Yes")+(Churn_Data[[#This Row],[DeviceProtection]]="Yes")+(Churn_Data[[#This Row],[TechSupport]]="Yes")+(Churn_Data[[#This Row],[StreamingTV]]="Yes")+(Churn_Data[[#This Row],[StreamingMovies]]="Yes")</f>
        <v>4</v>
      </c>
      <c r="U6607" t="s">
        <v>5607</v>
      </c>
      <c r="V6607" t="s">
        <v>46</v>
      </c>
      <c r="W6607" t="str">
        <f>IF(ISNUMBER(SEARCH("automatic", Churn_Data[[#This Row],[PaymentMethod]])), "Automatic", "Manual")</f>
        <v>Automatic</v>
      </c>
      <c r="X6607">
        <v>75.75</v>
      </c>
      <c r="Y6607" t="str">
        <f>IF(Churn_Data[[#This Row],[tenure]]&lt;=12,"0-1 Year",IF(Churn_Data[[#This Row],[tenure]]&lt;=24,"1-2 Years",IF(Churn_Data[[#This Row],[tenure]]&lt;=36,"2-3 Years",IF(Churn_Data[[#This Row],[tenure]]&lt;=48,"3-4 Years",IF(Churn_Data[[#This Row],[tenure]]&lt;=60,"4-5 Years","5+ Years")))))</f>
        <v>4-5 Years</v>
      </c>
      <c r="Z6607">
        <v>56</v>
      </c>
      <c r="AA6607">
        <v>4284.6499999999996</v>
      </c>
      <c r="AB6607">
        <f>IF(Churn_Data[[#This Row],[Churn]]="No",Churn_Data[[#This Row],[MonthlyCharges]],NA())</f>
        <v>75.75</v>
      </c>
      <c r="AC6607">
        <f>IF(Churn_Data[[#This Row],[Churn]]="No",Churn_Data[[#This Row],[tenure]],NA())</f>
        <v>56</v>
      </c>
      <c r="AD6607" t="e">
        <f>IF(Churn_Data[[#This Row],[Churn]]="Yes",Churn_Data[[#This Row],[MonthlyCharges]],NA())</f>
        <v>#N/A</v>
      </c>
      <c r="AE6607" t="e">
        <f>IF(Churn_Data[[#This Row],[Churn]]="Yes",Churn_Data[[#This Row],[tenure]],NA())</f>
        <v>#N/A</v>
      </c>
      <c r="AF6607">
        <v>4242</v>
      </c>
    </row>
    <row r="6608" spans="1:32" x14ac:dyDescent="0.3">
      <c r="A6608" t="s">
        <v>6643</v>
      </c>
      <c r="B6608" t="s">
        <v>30</v>
      </c>
      <c r="C6608" t="str">
        <f>IF(Churn_Data[[#This Row],[SeniorCitizen]]=1,"Yes","No")</f>
        <v>No</v>
      </c>
      <c r="D6608">
        <v>0</v>
      </c>
      <c r="E6608" t="s">
        <v>24</v>
      </c>
      <c r="F6608" t="s">
        <v>24</v>
      </c>
      <c r="G6608" t="s">
        <v>24</v>
      </c>
      <c r="H6608" t="s">
        <v>25</v>
      </c>
      <c r="I6608" t="s">
        <v>120</v>
      </c>
      <c r="J6608" t="str">
        <f>IF(Churn_Data[[#This Row],[InternetService]]&lt;&gt;"No","Yes","No")</f>
        <v>Yes</v>
      </c>
      <c r="K6608" t="s">
        <v>25</v>
      </c>
      <c r="L6608" t="s">
        <v>25</v>
      </c>
      <c r="M6608" t="s">
        <v>25</v>
      </c>
      <c r="N6608" t="s">
        <v>25</v>
      </c>
      <c r="O6608" t="s">
        <v>24</v>
      </c>
      <c r="P6608" t="s">
        <v>24</v>
      </c>
      <c r="Q6608" t="s">
        <v>25</v>
      </c>
      <c r="R6608">
        <f>IF(Churn_Data[[#This Row],[Churn]]="Yes",1,0)</f>
        <v>0</v>
      </c>
      <c r="S6608" t="s">
        <v>24</v>
      </c>
      <c r="T6608">
        <f>(Churn_Data[[#This Row],[OnlineSecurity]]="Yes")+(Churn_Data[[#This Row],[OnlineBackup]]="Yes")+(Churn_Data[[#This Row],[DeviceProtection]]="Yes")+(Churn_Data[[#This Row],[TechSupport]]="Yes")+(Churn_Data[[#This Row],[StreamingTV]]="Yes")+(Churn_Data[[#This Row],[StreamingMovies]]="Yes")</f>
        <v>2</v>
      </c>
      <c r="U6608" t="s">
        <v>5607</v>
      </c>
      <c r="V6608" t="s">
        <v>32</v>
      </c>
      <c r="W6608" t="str">
        <f>IF(ISNUMBER(SEARCH("automatic", Churn_Data[[#This Row],[PaymentMethod]])), "Automatic", "Manual")</f>
        <v>Manual</v>
      </c>
      <c r="X6608">
        <v>64.75</v>
      </c>
      <c r="Y6608" t="str">
        <f>IF(Churn_Data[[#This Row],[tenure]]&lt;=12,"0-1 Year",IF(Churn_Data[[#This Row],[tenure]]&lt;=24,"1-2 Years",IF(Churn_Data[[#This Row],[tenure]]&lt;=36,"2-3 Years",IF(Churn_Data[[#This Row],[tenure]]&lt;=48,"3-4 Years",IF(Churn_Data[[#This Row],[tenure]]&lt;=60,"4-5 Years","5+ Years")))))</f>
        <v>1-2 Years</v>
      </c>
      <c r="Z6608">
        <v>13</v>
      </c>
      <c r="AA6608">
        <v>877.35</v>
      </c>
      <c r="AB6608">
        <f>IF(Churn_Data[[#This Row],[Churn]]="No",Churn_Data[[#This Row],[MonthlyCharges]],NA())</f>
        <v>64.75</v>
      </c>
      <c r="AC6608">
        <f>IF(Churn_Data[[#This Row],[Churn]]="No",Churn_Data[[#This Row],[tenure]],NA())</f>
        <v>13</v>
      </c>
      <c r="AD6608" t="e">
        <f>IF(Churn_Data[[#This Row],[Churn]]="Yes",Churn_Data[[#This Row],[MonthlyCharges]],NA())</f>
        <v>#N/A</v>
      </c>
      <c r="AE6608" t="e">
        <f>IF(Churn_Data[[#This Row],[Churn]]="Yes",Churn_Data[[#This Row],[tenure]],NA())</f>
        <v>#N/A</v>
      </c>
      <c r="AF6608">
        <v>841.75</v>
      </c>
    </row>
    <row r="6609" spans="1:32" x14ac:dyDescent="0.3">
      <c r="A6609" t="s">
        <v>6644</v>
      </c>
      <c r="B6609" t="s">
        <v>23</v>
      </c>
      <c r="C6609" t="str">
        <f>IF(Churn_Data[[#This Row],[SeniorCitizen]]=1,"Yes","No")</f>
        <v>No</v>
      </c>
      <c r="D6609">
        <v>0</v>
      </c>
      <c r="E6609" t="s">
        <v>24</v>
      </c>
      <c r="F6609" t="s">
        <v>25</v>
      </c>
      <c r="G6609" t="s">
        <v>24</v>
      </c>
      <c r="H6609" t="s">
        <v>25</v>
      </c>
      <c r="I6609" t="s">
        <v>120</v>
      </c>
      <c r="J6609" t="str">
        <f>IF(Churn_Data[[#This Row],[InternetService]]&lt;&gt;"No","Yes","No")</f>
        <v>Yes</v>
      </c>
      <c r="K6609" t="s">
        <v>24</v>
      </c>
      <c r="L6609" t="s">
        <v>25</v>
      </c>
      <c r="M6609" t="s">
        <v>24</v>
      </c>
      <c r="N6609" t="s">
        <v>24</v>
      </c>
      <c r="O6609" t="s">
        <v>24</v>
      </c>
      <c r="P6609" t="s">
        <v>24</v>
      </c>
      <c r="Q6609" t="s">
        <v>25</v>
      </c>
      <c r="R6609">
        <f>IF(Churn_Data[[#This Row],[Churn]]="Yes",1,0)</f>
        <v>0</v>
      </c>
      <c r="S6609" t="s">
        <v>25</v>
      </c>
      <c r="T6609">
        <f>(Churn_Data[[#This Row],[OnlineSecurity]]="Yes")+(Churn_Data[[#This Row],[OnlineBackup]]="Yes")+(Churn_Data[[#This Row],[DeviceProtection]]="Yes")+(Churn_Data[[#This Row],[TechSupport]]="Yes")+(Churn_Data[[#This Row],[StreamingTV]]="Yes")+(Churn_Data[[#This Row],[StreamingMovies]]="Yes")</f>
        <v>5</v>
      </c>
      <c r="U6609" t="s">
        <v>5607</v>
      </c>
      <c r="V6609" t="s">
        <v>28</v>
      </c>
      <c r="W6609" t="str">
        <f>IF(ISNUMBER(SEARCH("automatic", Churn_Data[[#This Row],[PaymentMethod]])), "Automatic", "Manual")</f>
        <v>Manual</v>
      </c>
      <c r="X6609">
        <v>80.900000000000006</v>
      </c>
      <c r="Y6609" t="str">
        <f>IF(Churn_Data[[#This Row],[tenure]]&lt;=12,"0-1 Year",IF(Churn_Data[[#This Row],[tenure]]&lt;=24,"1-2 Years",IF(Churn_Data[[#This Row],[tenure]]&lt;=36,"2-3 Years",IF(Churn_Data[[#This Row],[tenure]]&lt;=48,"3-4 Years",IF(Churn_Data[[#This Row],[tenure]]&lt;=60,"4-5 Years","5+ Years")))))</f>
        <v>1-2 Years</v>
      </c>
      <c r="Z6609">
        <v>21</v>
      </c>
      <c r="AA6609">
        <v>1714.95</v>
      </c>
      <c r="AB6609">
        <f>IF(Churn_Data[[#This Row],[Churn]]="No",Churn_Data[[#This Row],[MonthlyCharges]],NA())</f>
        <v>80.900000000000006</v>
      </c>
      <c r="AC6609">
        <f>IF(Churn_Data[[#This Row],[Churn]]="No",Churn_Data[[#This Row],[tenure]],NA())</f>
        <v>21</v>
      </c>
      <c r="AD6609" t="e">
        <f>IF(Churn_Data[[#This Row],[Churn]]="Yes",Churn_Data[[#This Row],[MonthlyCharges]],NA())</f>
        <v>#N/A</v>
      </c>
      <c r="AE6609" t="e">
        <f>IF(Churn_Data[[#This Row],[Churn]]="Yes",Churn_Data[[#This Row],[tenure]],NA())</f>
        <v>#N/A</v>
      </c>
      <c r="AF6609">
        <v>1698.9</v>
      </c>
    </row>
    <row r="6610" spans="1:32" x14ac:dyDescent="0.3">
      <c r="A6610" t="s">
        <v>6645</v>
      </c>
      <c r="B6610" t="s">
        <v>30</v>
      </c>
      <c r="C6610" t="str">
        <f>IF(Churn_Data[[#This Row],[SeniorCitizen]]=1,"Yes","No")</f>
        <v>No</v>
      </c>
      <c r="D6610">
        <v>0</v>
      </c>
      <c r="E6610" t="s">
        <v>25</v>
      </c>
      <c r="F6610" t="s">
        <v>24</v>
      </c>
      <c r="G6610" t="s">
        <v>24</v>
      </c>
      <c r="H6610" t="s">
        <v>25</v>
      </c>
      <c r="I6610" t="s">
        <v>120</v>
      </c>
      <c r="J6610" t="str">
        <f>IF(Churn_Data[[#This Row],[InternetService]]&lt;&gt;"No","Yes","No")</f>
        <v>Yes</v>
      </c>
      <c r="K6610" t="s">
        <v>25</v>
      </c>
      <c r="L6610" t="s">
        <v>24</v>
      </c>
      <c r="M6610" t="s">
        <v>24</v>
      </c>
      <c r="N6610" t="s">
        <v>24</v>
      </c>
      <c r="O6610" t="s">
        <v>24</v>
      </c>
      <c r="P6610" t="s">
        <v>24</v>
      </c>
      <c r="Q6610" t="s">
        <v>25</v>
      </c>
      <c r="R6610">
        <f>IF(Churn_Data[[#This Row],[Churn]]="Yes",1,0)</f>
        <v>0</v>
      </c>
      <c r="S6610" t="s">
        <v>25</v>
      </c>
      <c r="T6610">
        <f>(Churn_Data[[#This Row],[OnlineSecurity]]="Yes")+(Churn_Data[[#This Row],[OnlineBackup]]="Yes")+(Churn_Data[[#This Row],[DeviceProtection]]="Yes")+(Churn_Data[[#This Row],[TechSupport]]="Yes")+(Churn_Data[[#This Row],[StreamingTV]]="Yes")+(Churn_Data[[#This Row],[StreamingMovies]]="Yes")</f>
        <v>5</v>
      </c>
      <c r="U6610" t="s">
        <v>5607</v>
      </c>
      <c r="V6610" t="s">
        <v>32</v>
      </c>
      <c r="W6610" t="str">
        <f>IF(ISNUMBER(SEARCH("automatic", Churn_Data[[#This Row],[PaymentMethod]])), "Automatic", "Manual")</f>
        <v>Manual</v>
      </c>
      <c r="X6610">
        <v>80.849999999999994</v>
      </c>
      <c r="Y6610" t="str">
        <f>IF(Churn_Data[[#This Row],[tenure]]&lt;=12,"0-1 Year",IF(Churn_Data[[#This Row],[tenure]]&lt;=24,"1-2 Years",IF(Churn_Data[[#This Row],[tenure]]&lt;=36,"2-3 Years",IF(Churn_Data[[#This Row],[tenure]]&lt;=48,"3-4 Years",IF(Churn_Data[[#This Row],[tenure]]&lt;=60,"4-5 Years","5+ Years")))))</f>
        <v>1-2 Years</v>
      </c>
      <c r="Z6610">
        <v>17</v>
      </c>
      <c r="AA6610">
        <v>1445.95</v>
      </c>
      <c r="AB6610">
        <f>IF(Churn_Data[[#This Row],[Churn]]="No",Churn_Data[[#This Row],[MonthlyCharges]],NA())</f>
        <v>80.849999999999994</v>
      </c>
      <c r="AC6610">
        <f>IF(Churn_Data[[#This Row],[Churn]]="No",Churn_Data[[#This Row],[tenure]],NA())</f>
        <v>17</v>
      </c>
      <c r="AD6610" t="e">
        <f>IF(Churn_Data[[#This Row],[Churn]]="Yes",Churn_Data[[#This Row],[MonthlyCharges]],NA())</f>
        <v>#N/A</v>
      </c>
      <c r="AE6610" t="e">
        <f>IF(Churn_Data[[#This Row],[Churn]]="Yes",Churn_Data[[#This Row],[tenure]],NA())</f>
        <v>#N/A</v>
      </c>
      <c r="AF6610">
        <v>1374.45</v>
      </c>
    </row>
    <row r="6611" spans="1:32" x14ac:dyDescent="0.3">
      <c r="A6611" t="s">
        <v>6646</v>
      </c>
      <c r="B6611" t="s">
        <v>30</v>
      </c>
      <c r="C6611" t="str">
        <f>IF(Churn_Data[[#This Row],[SeniorCitizen]]=1,"Yes","No")</f>
        <v>No</v>
      </c>
      <c r="D6611">
        <v>0</v>
      </c>
      <c r="E6611" t="s">
        <v>24</v>
      </c>
      <c r="F6611" t="s">
        <v>25</v>
      </c>
      <c r="G6611" t="s">
        <v>24</v>
      </c>
      <c r="H6611" t="s">
        <v>25</v>
      </c>
      <c r="I6611" t="s">
        <v>120</v>
      </c>
      <c r="J6611" t="str">
        <f>IF(Churn_Data[[#This Row],[InternetService]]&lt;&gt;"No","Yes","No")</f>
        <v>Yes</v>
      </c>
      <c r="K6611" t="s">
        <v>24</v>
      </c>
      <c r="L6611" t="s">
        <v>24</v>
      </c>
      <c r="M6611" t="s">
        <v>25</v>
      </c>
      <c r="N6611" t="s">
        <v>24</v>
      </c>
      <c r="O6611" t="s">
        <v>25</v>
      </c>
      <c r="P6611" t="s">
        <v>24</v>
      </c>
      <c r="Q6611" t="s">
        <v>25</v>
      </c>
      <c r="R6611">
        <f>IF(Churn_Data[[#This Row],[Churn]]="Yes",1,0)</f>
        <v>0</v>
      </c>
      <c r="S6611" t="s">
        <v>25</v>
      </c>
      <c r="T6611">
        <f>(Churn_Data[[#This Row],[OnlineSecurity]]="Yes")+(Churn_Data[[#This Row],[OnlineBackup]]="Yes")+(Churn_Data[[#This Row],[DeviceProtection]]="Yes")+(Churn_Data[[#This Row],[TechSupport]]="Yes")+(Churn_Data[[#This Row],[StreamingTV]]="Yes")+(Churn_Data[[#This Row],[StreamingMovies]]="Yes")</f>
        <v>4</v>
      </c>
      <c r="U6611" t="s">
        <v>5607</v>
      </c>
      <c r="V6611" t="s">
        <v>28</v>
      </c>
      <c r="W6611" t="str">
        <f>IF(ISNUMBER(SEARCH("automatic", Churn_Data[[#This Row],[PaymentMethod]])), "Automatic", "Manual")</f>
        <v>Manual</v>
      </c>
      <c r="X6611">
        <v>70.5</v>
      </c>
      <c r="Y6611" t="str">
        <f>IF(Churn_Data[[#This Row],[tenure]]&lt;=12,"0-1 Year",IF(Churn_Data[[#This Row],[tenure]]&lt;=24,"1-2 Years",IF(Churn_Data[[#This Row],[tenure]]&lt;=36,"2-3 Years",IF(Churn_Data[[#This Row],[tenure]]&lt;=48,"3-4 Years",IF(Churn_Data[[#This Row],[tenure]]&lt;=60,"4-5 Years","5+ Years")))))</f>
        <v>2-3 Years</v>
      </c>
      <c r="Z6611">
        <v>32</v>
      </c>
      <c r="AA6611">
        <v>2201.75</v>
      </c>
      <c r="AB6611">
        <f>IF(Churn_Data[[#This Row],[Churn]]="No",Churn_Data[[#This Row],[MonthlyCharges]],NA())</f>
        <v>70.5</v>
      </c>
      <c r="AC6611">
        <f>IF(Churn_Data[[#This Row],[Churn]]="No",Churn_Data[[#This Row],[tenure]],NA())</f>
        <v>32</v>
      </c>
      <c r="AD6611" t="e">
        <f>IF(Churn_Data[[#This Row],[Churn]]="Yes",Churn_Data[[#This Row],[MonthlyCharges]],NA())</f>
        <v>#N/A</v>
      </c>
      <c r="AE6611" t="e">
        <f>IF(Churn_Data[[#This Row],[Churn]]="Yes",Churn_Data[[#This Row],[tenure]],NA())</f>
        <v>#N/A</v>
      </c>
      <c r="AF6611">
        <v>2256</v>
      </c>
    </row>
    <row r="6612" spans="1:32" x14ac:dyDescent="0.3">
      <c r="A6612" t="s">
        <v>6647</v>
      </c>
      <c r="B6612" t="s">
        <v>30</v>
      </c>
      <c r="C6612" t="str">
        <f>IF(Churn_Data[[#This Row],[SeniorCitizen]]=1,"Yes","No")</f>
        <v>No</v>
      </c>
      <c r="D6612">
        <v>0</v>
      </c>
      <c r="E6612" t="s">
        <v>24</v>
      </c>
      <c r="F6612" t="s">
        <v>24</v>
      </c>
      <c r="G6612" t="s">
        <v>24</v>
      </c>
      <c r="H6612" t="s">
        <v>25</v>
      </c>
      <c r="I6612" t="s">
        <v>120</v>
      </c>
      <c r="J6612" t="str">
        <f>IF(Churn_Data[[#This Row],[InternetService]]&lt;&gt;"No","Yes","No")</f>
        <v>Yes</v>
      </c>
      <c r="K6612" t="s">
        <v>25</v>
      </c>
      <c r="L6612" t="s">
        <v>24</v>
      </c>
      <c r="M6612" t="s">
        <v>25</v>
      </c>
      <c r="N6612" t="s">
        <v>24</v>
      </c>
      <c r="O6612" t="s">
        <v>24</v>
      </c>
      <c r="P6612" t="s">
        <v>24</v>
      </c>
      <c r="Q6612" t="s">
        <v>25</v>
      </c>
      <c r="R6612">
        <f>IF(Churn_Data[[#This Row],[Churn]]="Yes",1,0)</f>
        <v>0</v>
      </c>
      <c r="S6612" t="s">
        <v>24</v>
      </c>
      <c r="T6612">
        <f>(Churn_Data[[#This Row],[OnlineSecurity]]="Yes")+(Churn_Data[[#This Row],[OnlineBackup]]="Yes")+(Churn_Data[[#This Row],[DeviceProtection]]="Yes")+(Churn_Data[[#This Row],[TechSupport]]="Yes")+(Churn_Data[[#This Row],[StreamingTV]]="Yes")+(Churn_Data[[#This Row],[StreamingMovies]]="Yes")</f>
        <v>4</v>
      </c>
      <c r="U6612" t="s">
        <v>5607</v>
      </c>
      <c r="V6612" t="s">
        <v>72</v>
      </c>
      <c r="W6612" t="str">
        <f>IF(ISNUMBER(SEARCH("automatic", Churn_Data[[#This Row],[PaymentMethod]])), "Automatic", "Manual")</f>
        <v>Automatic</v>
      </c>
      <c r="X6612">
        <v>75.2</v>
      </c>
      <c r="Y6612" t="str">
        <f>IF(Churn_Data[[#This Row],[tenure]]&lt;=12,"0-1 Year",IF(Churn_Data[[#This Row],[tenure]]&lt;=24,"1-2 Years",IF(Churn_Data[[#This Row],[tenure]]&lt;=36,"2-3 Years",IF(Churn_Data[[#This Row],[tenure]]&lt;=48,"3-4 Years",IF(Churn_Data[[#This Row],[tenure]]&lt;=60,"4-5 Years","5+ Years")))))</f>
        <v>4-5 Years</v>
      </c>
      <c r="Z6612">
        <v>58</v>
      </c>
      <c r="AA6612">
        <v>4300.8</v>
      </c>
      <c r="AB6612">
        <f>IF(Churn_Data[[#This Row],[Churn]]="No",Churn_Data[[#This Row],[MonthlyCharges]],NA())</f>
        <v>75.2</v>
      </c>
      <c r="AC6612">
        <f>IF(Churn_Data[[#This Row],[Churn]]="No",Churn_Data[[#This Row],[tenure]],NA())</f>
        <v>58</v>
      </c>
      <c r="AD6612" t="e">
        <f>IF(Churn_Data[[#This Row],[Churn]]="Yes",Churn_Data[[#This Row],[MonthlyCharges]],NA())</f>
        <v>#N/A</v>
      </c>
      <c r="AE6612" t="e">
        <f>IF(Churn_Data[[#This Row],[Churn]]="Yes",Churn_Data[[#This Row],[tenure]],NA())</f>
        <v>#N/A</v>
      </c>
      <c r="AF6612">
        <v>4361.6000000000004</v>
      </c>
    </row>
    <row r="6613" spans="1:32" x14ac:dyDescent="0.3">
      <c r="A6613" t="s">
        <v>6648</v>
      </c>
      <c r="B6613" t="s">
        <v>23</v>
      </c>
      <c r="C6613" t="str">
        <f>IF(Churn_Data[[#This Row],[SeniorCitizen]]=1,"Yes","No")</f>
        <v>No</v>
      </c>
      <c r="D6613">
        <v>0</v>
      </c>
      <c r="E6613" t="s">
        <v>24</v>
      </c>
      <c r="F6613" t="s">
        <v>24</v>
      </c>
      <c r="G6613" t="s">
        <v>24</v>
      </c>
      <c r="H6613" t="s">
        <v>25</v>
      </c>
      <c r="I6613" t="s">
        <v>120</v>
      </c>
      <c r="J6613" t="str">
        <f>IF(Churn_Data[[#This Row],[InternetService]]&lt;&gt;"No","Yes","No")</f>
        <v>Yes</v>
      </c>
      <c r="K6613" t="s">
        <v>24</v>
      </c>
      <c r="L6613" t="s">
        <v>24</v>
      </c>
      <c r="M6613" t="s">
        <v>24</v>
      </c>
      <c r="N6613" t="s">
        <v>24</v>
      </c>
      <c r="O6613" t="s">
        <v>24</v>
      </c>
      <c r="P6613" t="s">
        <v>24</v>
      </c>
      <c r="Q6613" t="s">
        <v>25</v>
      </c>
      <c r="R6613">
        <f>IF(Churn_Data[[#This Row],[Churn]]="Yes",1,0)</f>
        <v>0</v>
      </c>
      <c r="S6613" t="s">
        <v>24</v>
      </c>
      <c r="T6613">
        <f>(Churn_Data[[#This Row],[OnlineSecurity]]="Yes")+(Churn_Data[[#This Row],[OnlineBackup]]="Yes")+(Churn_Data[[#This Row],[DeviceProtection]]="Yes")+(Churn_Data[[#This Row],[TechSupport]]="Yes")+(Churn_Data[[#This Row],[StreamingTV]]="Yes")+(Churn_Data[[#This Row],[StreamingMovies]]="Yes")</f>
        <v>6</v>
      </c>
      <c r="U6613" t="s">
        <v>5607</v>
      </c>
      <c r="V6613" t="s">
        <v>28</v>
      </c>
      <c r="W6613" t="str">
        <f>IF(ISNUMBER(SEARCH("automatic", Churn_Data[[#This Row],[PaymentMethod]])), "Automatic", "Manual")</f>
        <v>Manual</v>
      </c>
      <c r="X6613">
        <v>87.2</v>
      </c>
      <c r="Y6613" t="str">
        <f>IF(Churn_Data[[#This Row],[tenure]]&lt;=12,"0-1 Year",IF(Churn_Data[[#This Row],[tenure]]&lt;=24,"1-2 Years",IF(Churn_Data[[#This Row],[tenure]]&lt;=36,"2-3 Years",IF(Churn_Data[[#This Row],[tenure]]&lt;=48,"3-4 Years",IF(Churn_Data[[#This Row],[tenure]]&lt;=60,"4-5 Years","5+ Years")))))</f>
        <v>4-5 Years</v>
      </c>
      <c r="Z6613">
        <v>49</v>
      </c>
      <c r="AA6613">
        <v>4345</v>
      </c>
      <c r="AB6613">
        <f>IF(Churn_Data[[#This Row],[Churn]]="No",Churn_Data[[#This Row],[MonthlyCharges]],NA())</f>
        <v>87.2</v>
      </c>
      <c r="AC6613">
        <f>IF(Churn_Data[[#This Row],[Churn]]="No",Churn_Data[[#This Row],[tenure]],NA())</f>
        <v>49</v>
      </c>
      <c r="AD6613" t="e">
        <f>IF(Churn_Data[[#This Row],[Churn]]="Yes",Churn_Data[[#This Row],[MonthlyCharges]],NA())</f>
        <v>#N/A</v>
      </c>
      <c r="AE6613" t="e">
        <f>IF(Churn_Data[[#This Row],[Churn]]="Yes",Churn_Data[[#This Row],[tenure]],NA())</f>
        <v>#N/A</v>
      </c>
      <c r="AF6613">
        <v>4272.8</v>
      </c>
    </row>
    <row r="6614" spans="1:32" x14ac:dyDescent="0.3">
      <c r="A6614" t="s">
        <v>6649</v>
      </c>
      <c r="B6614" t="s">
        <v>30</v>
      </c>
      <c r="C6614" t="str">
        <f>IF(Churn_Data[[#This Row],[SeniorCitizen]]=1,"Yes","No")</f>
        <v>No</v>
      </c>
      <c r="D6614">
        <v>0</v>
      </c>
      <c r="E6614" t="s">
        <v>25</v>
      </c>
      <c r="F6614" t="s">
        <v>24</v>
      </c>
      <c r="G6614" t="s">
        <v>24</v>
      </c>
      <c r="H6614" t="s">
        <v>25</v>
      </c>
      <c r="I6614" t="s">
        <v>120</v>
      </c>
      <c r="J6614" t="str">
        <f>IF(Churn_Data[[#This Row],[InternetService]]&lt;&gt;"No","Yes","No")</f>
        <v>Yes</v>
      </c>
      <c r="K6614" t="s">
        <v>24</v>
      </c>
      <c r="L6614" t="s">
        <v>25</v>
      </c>
      <c r="M6614" t="s">
        <v>24</v>
      </c>
      <c r="N6614" t="s">
        <v>25</v>
      </c>
      <c r="O6614" t="s">
        <v>25</v>
      </c>
      <c r="P6614" t="s">
        <v>24</v>
      </c>
      <c r="Q6614" t="s">
        <v>25</v>
      </c>
      <c r="R6614">
        <f>IF(Churn_Data[[#This Row],[Churn]]="Yes",1,0)</f>
        <v>0</v>
      </c>
      <c r="S6614" t="s">
        <v>25</v>
      </c>
      <c r="T6614">
        <f>(Churn_Data[[#This Row],[OnlineSecurity]]="Yes")+(Churn_Data[[#This Row],[OnlineBackup]]="Yes")+(Churn_Data[[#This Row],[DeviceProtection]]="Yes")+(Churn_Data[[#This Row],[TechSupport]]="Yes")+(Churn_Data[[#This Row],[StreamingTV]]="Yes")+(Churn_Data[[#This Row],[StreamingMovies]]="Yes")</f>
        <v>3</v>
      </c>
      <c r="U6614" t="s">
        <v>5607</v>
      </c>
      <c r="V6614" t="s">
        <v>28</v>
      </c>
      <c r="W6614" t="str">
        <f>IF(ISNUMBER(SEARCH("automatic", Churn_Data[[#This Row],[PaymentMethod]])), "Automatic", "Manual")</f>
        <v>Manual</v>
      </c>
      <c r="X6614">
        <v>64.849999999999994</v>
      </c>
      <c r="Y6614" t="str">
        <f>IF(Churn_Data[[#This Row],[tenure]]&lt;=12,"0-1 Year",IF(Churn_Data[[#This Row],[tenure]]&lt;=24,"1-2 Years",IF(Churn_Data[[#This Row],[tenure]]&lt;=36,"2-3 Years",IF(Churn_Data[[#This Row],[tenure]]&lt;=48,"3-4 Years",IF(Churn_Data[[#This Row],[tenure]]&lt;=60,"4-5 Years","5+ Years")))))</f>
        <v>1-2 Years</v>
      </c>
      <c r="Z6614">
        <v>15</v>
      </c>
      <c r="AA6614">
        <v>950.75</v>
      </c>
      <c r="AB6614">
        <f>IF(Churn_Data[[#This Row],[Churn]]="No",Churn_Data[[#This Row],[MonthlyCharges]],NA())</f>
        <v>64.849999999999994</v>
      </c>
      <c r="AC6614">
        <f>IF(Churn_Data[[#This Row],[Churn]]="No",Churn_Data[[#This Row],[tenure]],NA())</f>
        <v>15</v>
      </c>
      <c r="AD6614" t="e">
        <f>IF(Churn_Data[[#This Row],[Churn]]="Yes",Churn_Data[[#This Row],[MonthlyCharges]],NA())</f>
        <v>#N/A</v>
      </c>
      <c r="AE6614" t="e">
        <f>IF(Churn_Data[[#This Row],[Churn]]="Yes",Churn_Data[[#This Row],[tenure]],NA())</f>
        <v>#N/A</v>
      </c>
      <c r="AF6614">
        <v>972.75</v>
      </c>
    </row>
    <row r="6615" spans="1:32" x14ac:dyDescent="0.3">
      <c r="A6615" t="s">
        <v>6650</v>
      </c>
      <c r="B6615" t="s">
        <v>30</v>
      </c>
      <c r="C6615" t="str">
        <f>IF(Churn_Data[[#This Row],[SeniorCitizen]]=1,"Yes","No")</f>
        <v>No</v>
      </c>
      <c r="D6615">
        <v>0</v>
      </c>
      <c r="E6615" t="s">
        <v>25</v>
      </c>
      <c r="F6615" t="s">
        <v>25</v>
      </c>
      <c r="G6615" t="s">
        <v>24</v>
      </c>
      <c r="H6615" t="s">
        <v>25</v>
      </c>
      <c r="I6615" t="s">
        <v>120</v>
      </c>
      <c r="J6615" t="str">
        <f>IF(Churn_Data[[#This Row],[InternetService]]&lt;&gt;"No","Yes","No")</f>
        <v>Yes</v>
      </c>
      <c r="K6615" t="s">
        <v>25</v>
      </c>
      <c r="L6615" t="s">
        <v>24</v>
      </c>
      <c r="M6615" t="s">
        <v>25</v>
      </c>
      <c r="N6615" t="s">
        <v>24</v>
      </c>
      <c r="O6615" t="s">
        <v>25</v>
      </c>
      <c r="P6615" t="s">
        <v>24</v>
      </c>
      <c r="Q6615" t="s">
        <v>25</v>
      </c>
      <c r="R6615">
        <f>IF(Churn_Data[[#This Row],[Churn]]="Yes",1,0)</f>
        <v>0</v>
      </c>
      <c r="S6615" t="s">
        <v>24</v>
      </c>
      <c r="T6615">
        <f>(Churn_Data[[#This Row],[OnlineSecurity]]="Yes")+(Churn_Data[[#This Row],[OnlineBackup]]="Yes")+(Churn_Data[[#This Row],[DeviceProtection]]="Yes")+(Churn_Data[[#This Row],[TechSupport]]="Yes")+(Churn_Data[[#This Row],[StreamingTV]]="Yes")+(Churn_Data[[#This Row],[StreamingMovies]]="Yes")</f>
        <v>3</v>
      </c>
      <c r="U6615" t="s">
        <v>5607</v>
      </c>
      <c r="V6615" t="s">
        <v>32</v>
      </c>
      <c r="W6615" t="str">
        <f>IF(ISNUMBER(SEARCH("automatic", Churn_Data[[#This Row],[PaymentMethod]])), "Automatic", "Manual")</f>
        <v>Manual</v>
      </c>
      <c r="X6615">
        <v>64.2</v>
      </c>
      <c r="Y6615" t="str">
        <f>IF(Churn_Data[[#This Row],[tenure]]&lt;=12,"0-1 Year",IF(Churn_Data[[#This Row],[tenure]]&lt;=24,"1-2 Years",IF(Churn_Data[[#This Row],[tenure]]&lt;=36,"2-3 Years",IF(Churn_Data[[#This Row],[tenure]]&lt;=48,"3-4 Years",IF(Churn_Data[[#This Row],[tenure]]&lt;=60,"4-5 Years","5+ Years")))))</f>
        <v>4-5 Years</v>
      </c>
      <c r="Z6615">
        <v>55</v>
      </c>
      <c r="AA6615">
        <v>3627.3</v>
      </c>
      <c r="AB6615">
        <f>IF(Churn_Data[[#This Row],[Churn]]="No",Churn_Data[[#This Row],[MonthlyCharges]],NA())</f>
        <v>64.2</v>
      </c>
      <c r="AC6615">
        <f>IF(Churn_Data[[#This Row],[Churn]]="No",Churn_Data[[#This Row],[tenure]],NA())</f>
        <v>55</v>
      </c>
      <c r="AD6615" t="e">
        <f>IF(Churn_Data[[#This Row],[Churn]]="Yes",Churn_Data[[#This Row],[MonthlyCharges]],NA())</f>
        <v>#N/A</v>
      </c>
      <c r="AE6615" t="e">
        <f>IF(Churn_Data[[#This Row],[Churn]]="Yes",Churn_Data[[#This Row],[tenure]],NA())</f>
        <v>#N/A</v>
      </c>
      <c r="AF6615">
        <v>3531</v>
      </c>
    </row>
    <row r="6616" spans="1:32" x14ac:dyDescent="0.3">
      <c r="A6616" t="s">
        <v>6651</v>
      </c>
      <c r="B6616" t="s">
        <v>23</v>
      </c>
      <c r="C6616" t="str">
        <f>IF(Churn_Data[[#This Row],[SeniorCitizen]]=1,"Yes","No")</f>
        <v>No</v>
      </c>
      <c r="D6616">
        <v>0</v>
      </c>
      <c r="E6616" t="s">
        <v>24</v>
      </c>
      <c r="F6616" t="s">
        <v>24</v>
      </c>
      <c r="G6616" t="s">
        <v>24</v>
      </c>
      <c r="H6616" t="s">
        <v>25</v>
      </c>
      <c r="I6616" t="s">
        <v>120</v>
      </c>
      <c r="J6616" t="str">
        <f>IF(Churn_Data[[#This Row],[InternetService]]&lt;&gt;"No","Yes","No")</f>
        <v>Yes</v>
      </c>
      <c r="K6616" t="s">
        <v>24</v>
      </c>
      <c r="L6616" t="s">
        <v>24</v>
      </c>
      <c r="M6616" t="s">
        <v>25</v>
      </c>
      <c r="N6616" t="s">
        <v>25</v>
      </c>
      <c r="O6616" t="s">
        <v>24</v>
      </c>
      <c r="P6616" t="s">
        <v>24</v>
      </c>
      <c r="Q6616" t="s">
        <v>25</v>
      </c>
      <c r="R6616">
        <f>IF(Churn_Data[[#This Row],[Churn]]="Yes",1,0)</f>
        <v>0</v>
      </c>
      <c r="S6616" t="s">
        <v>25</v>
      </c>
      <c r="T6616">
        <f>(Churn_Data[[#This Row],[OnlineSecurity]]="Yes")+(Churn_Data[[#This Row],[OnlineBackup]]="Yes")+(Churn_Data[[#This Row],[DeviceProtection]]="Yes")+(Churn_Data[[#This Row],[TechSupport]]="Yes")+(Churn_Data[[#This Row],[StreamingTV]]="Yes")+(Churn_Data[[#This Row],[StreamingMovies]]="Yes")</f>
        <v>4</v>
      </c>
      <c r="U6616" t="s">
        <v>5607</v>
      </c>
      <c r="V6616" t="s">
        <v>46</v>
      </c>
      <c r="W6616" t="str">
        <f>IF(ISNUMBER(SEARCH("automatic", Churn_Data[[#This Row],[PaymentMethod]])), "Automatic", "Manual")</f>
        <v>Automatic</v>
      </c>
      <c r="X6616">
        <v>75.099999999999994</v>
      </c>
      <c r="Y6616" t="str">
        <f>IF(Churn_Data[[#This Row],[tenure]]&lt;=12,"0-1 Year",IF(Churn_Data[[#This Row],[tenure]]&lt;=24,"1-2 Years",IF(Churn_Data[[#This Row],[tenure]]&lt;=36,"2-3 Years",IF(Churn_Data[[#This Row],[tenure]]&lt;=48,"3-4 Years",IF(Churn_Data[[#This Row],[tenure]]&lt;=60,"4-5 Years","5+ Years")))))</f>
        <v>3-4 Years</v>
      </c>
      <c r="Z6616">
        <v>37</v>
      </c>
      <c r="AA6616">
        <v>2658.8</v>
      </c>
      <c r="AB6616">
        <f>IF(Churn_Data[[#This Row],[Churn]]="No",Churn_Data[[#This Row],[MonthlyCharges]],NA())</f>
        <v>75.099999999999994</v>
      </c>
      <c r="AC6616">
        <f>IF(Churn_Data[[#This Row],[Churn]]="No",Churn_Data[[#This Row],[tenure]],NA())</f>
        <v>37</v>
      </c>
      <c r="AD6616" t="e">
        <f>IF(Churn_Data[[#This Row],[Churn]]="Yes",Churn_Data[[#This Row],[MonthlyCharges]],NA())</f>
        <v>#N/A</v>
      </c>
      <c r="AE6616" t="e">
        <f>IF(Churn_Data[[#This Row],[Churn]]="Yes",Churn_Data[[#This Row],[tenure]],NA())</f>
        <v>#N/A</v>
      </c>
      <c r="AF6616">
        <v>2778.7</v>
      </c>
    </row>
    <row r="6617" spans="1:32" x14ac:dyDescent="0.3">
      <c r="A6617" t="s">
        <v>6652</v>
      </c>
      <c r="B6617" t="s">
        <v>30</v>
      </c>
      <c r="C6617" t="str">
        <f>IF(Churn_Data[[#This Row],[SeniorCitizen]]=1,"Yes","No")</f>
        <v>No</v>
      </c>
      <c r="D6617">
        <v>0</v>
      </c>
      <c r="E6617" t="s">
        <v>24</v>
      </c>
      <c r="F6617" t="s">
        <v>25</v>
      </c>
      <c r="G6617" t="s">
        <v>24</v>
      </c>
      <c r="H6617" t="s">
        <v>25</v>
      </c>
      <c r="I6617" t="s">
        <v>120</v>
      </c>
      <c r="J6617" t="str">
        <f>IF(Churn_Data[[#This Row],[InternetService]]&lt;&gt;"No","Yes","No")</f>
        <v>Yes</v>
      </c>
      <c r="K6617" t="s">
        <v>24</v>
      </c>
      <c r="L6617" t="s">
        <v>24</v>
      </c>
      <c r="M6617" t="s">
        <v>24</v>
      </c>
      <c r="N6617" t="s">
        <v>24</v>
      </c>
      <c r="O6617" t="s">
        <v>25</v>
      </c>
      <c r="P6617" t="s">
        <v>24</v>
      </c>
      <c r="Q6617" t="s">
        <v>25</v>
      </c>
      <c r="R6617">
        <f>IF(Churn_Data[[#This Row],[Churn]]="Yes",1,0)</f>
        <v>0</v>
      </c>
      <c r="S6617" t="s">
        <v>24</v>
      </c>
      <c r="T6617">
        <f>(Churn_Data[[#This Row],[OnlineSecurity]]="Yes")+(Churn_Data[[#This Row],[OnlineBackup]]="Yes")+(Churn_Data[[#This Row],[DeviceProtection]]="Yes")+(Churn_Data[[#This Row],[TechSupport]]="Yes")+(Churn_Data[[#This Row],[StreamingTV]]="Yes")+(Churn_Data[[#This Row],[StreamingMovies]]="Yes")</f>
        <v>5</v>
      </c>
      <c r="U6617" t="s">
        <v>5607</v>
      </c>
      <c r="V6617" t="s">
        <v>72</v>
      </c>
      <c r="W6617" t="str">
        <f>IF(ISNUMBER(SEARCH("automatic", Churn_Data[[#This Row],[PaymentMethod]])), "Automatic", "Manual")</f>
        <v>Automatic</v>
      </c>
      <c r="X6617">
        <v>75.5</v>
      </c>
      <c r="Y6617" t="str">
        <f>IF(Churn_Data[[#This Row],[tenure]]&lt;=12,"0-1 Year",IF(Churn_Data[[#This Row],[tenure]]&lt;=24,"1-2 Years",IF(Churn_Data[[#This Row],[tenure]]&lt;=36,"2-3 Years",IF(Churn_Data[[#This Row],[tenure]]&lt;=48,"3-4 Years",IF(Churn_Data[[#This Row],[tenure]]&lt;=60,"4-5 Years","5+ Years")))))</f>
        <v>2-3 Years</v>
      </c>
      <c r="Z6617">
        <v>31</v>
      </c>
      <c r="AA6617">
        <v>2424.4499999999998</v>
      </c>
      <c r="AB6617">
        <f>IF(Churn_Data[[#This Row],[Churn]]="No",Churn_Data[[#This Row],[MonthlyCharges]],NA())</f>
        <v>75.5</v>
      </c>
      <c r="AC6617">
        <f>IF(Churn_Data[[#This Row],[Churn]]="No",Churn_Data[[#This Row],[tenure]],NA())</f>
        <v>31</v>
      </c>
      <c r="AD6617" t="e">
        <f>IF(Churn_Data[[#This Row],[Churn]]="Yes",Churn_Data[[#This Row],[MonthlyCharges]],NA())</f>
        <v>#N/A</v>
      </c>
      <c r="AE6617" t="e">
        <f>IF(Churn_Data[[#This Row],[Churn]]="Yes",Churn_Data[[#This Row],[tenure]],NA())</f>
        <v>#N/A</v>
      </c>
      <c r="AF6617">
        <v>2340.5</v>
      </c>
    </row>
    <row r="6618" spans="1:32" x14ac:dyDescent="0.3">
      <c r="A6618" t="s">
        <v>6653</v>
      </c>
      <c r="B6618" t="s">
        <v>23</v>
      </c>
      <c r="C6618" t="str">
        <f>IF(Churn_Data[[#This Row],[SeniorCitizen]]=1,"Yes","No")</f>
        <v>No</v>
      </c>
      <c r="D6618">
        <v>0</v>
      </c>
      <c r="E6618" t="s">
        <v>25</v>
      </c>
      <c r="F6618" t="s">
        <v>25</v>
      </c>
      <c r="G6618" t="s">
        <v>24</v>
      </c>
      <c r="H6618" t="s">
        <v>25</v>
      </c>
      <c r="I6618" t="s">
        <v>120</v>
      </c>
      <c r="J6618" t="str">
        <f>IF(Churn_Data[[#This Row],[InternetService]]&lt;&gt;"No","Yes","No")</f>
        <v>Yes</v>
      </c>
      <c r="K6618" t="s">
        <v>24</v>
      </c>
      <c r="L6618" t="s">
        <v>25</v>
      </c>
      <c r="M6618" t="s">
        <v>24</v>
      </c>
      <c r="N6618" t="s">
        <v>24</v>
      </c>
      <c r="O6618" t="s">
        <v>24</v>
      </c>
      <c r="P6618" t="s">
        <v>24</v>
      </c>
      <c r="Q6618" t="s">
        <v>25</v>
      </c>
      <c r="R6618">
        <f>IF(Churn_Data[[#This Row],[Churn]]="Yes",1,0)</f>
        <v>0</v>
      </c>
      <c r="S6618" t="s">
        <v>24</v>
      </c>
      <c r="T6618">
        <f>(Churn_Data[[#This Row],[OnlineSecurity]]="Yes")+(Churn_Data[[#This Row],[OnlineBackup]]="Yes")+(Churn_Data[[#This Row],[DeviceProtection]]="Yes")+(Churn_Data[[#This Row],[TechSupport]]="Yes")+(Churn_Data[[#This Row],[StreamingTV]]="Yes")+(Churn_Data[[#This Row],[StreamingMovies]]="Yes")</f>
        <v>5</v>
      </c>
      <c r="U6618" t="s">
        <v>5607</v>
      </c>
      <c r="V6618" t="s">
        <v>46</v>
      </c>
      <c r="W6618" t="str">
        <f>IF(ISNUMBER(SEARCH("automatic", Churn_Data[[#This Row],[PaymentMethod]])), "Automatic", "Manual")</f>
        <v>Automatic</v>
      </c>
      <c r="X6618">
        <v>79.95</v>
      </c>
      <c r="Y6618" t="str">
        <f>IF(Churn_Data[[#This Row],[tenure]]&lt;=12,"0-1 Year",IF(Churn_Data[[#This Row],[tenure]]&lt;=24,"1-2 Years",IF(Churn_Data[[#This Row],[tenure]]&lt;=36,"2-3 Years",IF(Churn_Data[[#This Row],[tenure]]&lt;=48,"3-4 Years",IF(Churn_Data[[#This Row],[tenure]]&lt;=60,"4-5 Years","5+ Years")))))</f>
        <v>2-3 Years</v>
      </c>
      <c r="Z6618">
        <v>34</v>
      </c>
      <c r="AA6618">
        <v>2727.3</v>
      </c>
      <c r="AB6618">
        <f>IF(Churn_Data[[#This Row],[Churn]]="No",Churn_Data[[#This Row],[MonthlyCharges]],NA())</f>
        <v>79.95</v>
      </c>
      <c r="AC6618">
        <f>IF(Churn_Data[[#This Row],[Churn]]="No",Churn_Data[[#This Row],[tenure]],NA())</f>
        <v>34</v>
      </c>
      <c r="AD6618" t="e">
        <f>IF(Churn_Data[[#This Row],[Churn]]="Yes",Churn_Data[[#This Row],[MonthlyCharges]],NA())</f>
        <v>#N/A</v>
      </c>
      <c r="AE6618" t="e">
        <f>IF(Churn_Data[[#This Row],[Churn]]="Yes",Churn_Data[[#This Row],[tenure]],NA())</f>
        <v>#N/A</v>
      </c>
      <c r="AF6618">
        <v>2718.3</v>
      </c>
    </row>
    <row r="6619" spans="1:32" x14ac:dyDescent="0.3">
      <c r="A6619" t="s">
        <v>6654</v>
      </c>
      <c r="B6619" t="s">
        <v>23</v>
      </c>
      <c r="C6619" t="str">
        <f>IF(Churn_Data[[#This Row],[SeniorCitizen]]=1,"Yes","No")</f>
        <v>No</v>
      </c>
      <c r="D6619">
        <v>0</v>
      </c>
      <c r="E6619" t="s">
        <v>25</v>
      </c>
      <c r="F6619" t="s">
        <v>25</v>
      </c>
      <c r="G6619" t="s">
        <v>24</v>
      </c>
      <c r="H6619" t="s">
        <v>25</v>
      </c>
      <c r="I6619" t="s">
        <v>120</v>
      </c>
      <c r="J6619" t="str">
        <f>IF(Churn_Data[[#This Row],[InternetService]]&lt;&gt;"No","Yes","No")</f>
        <v>Yes</v>
      </c>
      <c r="K6619" t="s">
        <v>25</v>
      </c>
      <c r="L6619" t="s">
        <v>24</v>
      </c>
      <c r="M6619" t="s">
        <v>24</v>
      </c>
      <c r="N6619" t="s">
        <v>24</v>
      </c>
      <c r="O6619" t="s">
        <v>24</v>
      </c>
      <c r="P6619" t="s">
        <v>24</v>
      </c>
      <c r="Q6619" t="s">
        <v>25</v>
      </c>
      <c r="R6619">
        <f>IF(Churn_Data[[#This Row],[Churn]]="Yes",1,0)</f>
        <v>0</v>
      </c>
      <c r="S6619" t="s">
        <v>25</v>
      </c>
      <c r="T6619">
        <f>(Churn_Data[[#This Row],[OnlineSecurity]]="Yes")+(Churn_Data[[#This Row],[OnlineBackup]]="Yes")+(Churn_Data[[#This Row],[DeviceProtection]]="Yes")+(Churn_Data[[#This Row],[TechSupport]]="Yes")+(Churn_Data[[#This Row],[StreamingTV]]="Yes")+(Churn_Data[[#This Row],[StreamingMovies]]="Yes")</f>
        <v>5</v>
      </c>
      <c r="U6619" t="s">
        <v>5607</v>
      </c>
      <c r="V6619" t="s">
        <v>28</v>
      </c>
      <c r="W6619" t="str">
        <f>IF(ISNUMBER(SEARCH("automatic", Churn_Data[[#This Row],[PaymentMethod]])), "Automatic", "Manual")</f>
        <v>Manual</v>
      </c>
      <c r="X6619">
        <v>78.2</v>
      </c>
      <c r="Y6619" t="str">
        <f>IF(Churn_Data[[#This Row],[tenure]]&lt;=12,"0-1 Year",IF(Churn_Data[[#This Row],[tenure]]&lt;=24,"1-2 Years",IF(Churn_Data[[#This Row],[tenure]]&lt;=36,"2-3 Years",IF(Churn_Data[[#This Row],[tenure]]&lt;=48,"3-4 Years",IF(Churn_Data[[#This Row],[tenure]]&lt;=60,"4-5 Years","5+ Years")))))</f>
        <v>2-3 Years</v>
      </c>
      <c r="Z6619">
        <v>27</v>
      </c>
      <c r="AA6619">
        <v>2078.9499999999998</v>
      </c>
      <c r="AB6619">
        <f>IF(Churn_Data[[#This Row],[Churn]]="No",Churn_Data[[#This Row],[MonthlyCharges]],NA())</f>
        <v>78.2</v>
      </c>
      <c r="AC6619">
        <f>IF(Churn_Data[[#This Row],[Churn]]="No",Churn_Data[[#This Row],[tenure]],NA())</f>
        <v>27</v>
      </c>
      <c r="AD6619" t="e">
        <f>IF(Churn_Data[[#This Row],[Churn]]="Yes",Churn_Data[[#This Row],[MonthlyCharges]],NA())</f>
        <v>#N/A</v>
      </c>
      <c r="AE6619" t="e">
        <f>IF(Churn_Data[[#This Row],[Churn]]="Yes",Churn_Data[[#This Row],[tenure]],NA())</f>
        <v>#N/A</v>
      </c>
      <c r="AF6619">
        <v>2111.4</v>
      </c>
    </row>
    <row r="6620" spans="1:32" x14ac:dyDescent="0.3">
      <c r="A6620" t="s">
        <v>6655</v>
      </c>
      <c r="B6620" t="s">
        <v>30</v>
      </c>
      <c r="C6620" t="str">
        <f>IF(Churn_Data[[#This Row],[SeniorCitizen]]=1,"Yes","No")</f>
        <v>No</v>
      </c>
      <c r="D6620">
        <v>0</v>
      </c>
      <c r="E6620" t="s">
        <v>24</v>
      </c>
      <c r="F6620" t="s">
        <v>24</v>
      </c>
      <c r="G6620" t="s">
        <v>24</v>
      </c>
      <c r="H6620" t="s">
        <v>25</v>
      </c>
      <c r="I6620" t="s">
        <v>120</v>
      </c>
      <c r="J6620" t="str">
        <f>IF(Churn_Data[[#This Row],[InternetService]]&lt;&gt;"No","Yes","No")</f>
        <v>Yes</v>
      </c>
      <c r="K6620" t="s">
        <v>24</v>
      </c>
      <c r="L6620" t="s">
        <v>25</v>
      </c>
      <c r="M6620" t="s">
        <v>24</v>
      </c>
      <c r="N6620" t="s">
        <v>25</v>
      </c>
      <c r="O6620" t="s">
        <v>25</v>
      </c>
      <c r="P6620" t="s">
        <v>24</v>
      </c>
      <c r="Q6620" t="s">
        <v>25</v>
      </c>
      <c r="R6620">
        <f>IF(Churn_Data[[#This Row],[Churn]]="Yes",1,0)</f>
        <v>0</v>
      </c>
      <c r="S6620" t="s">
        <v>24</v>
      </c>
      <c r="T6620">
        <f>(Churn_Data[[#This Row],[OnlineSecurity]]="Yes")+(Churn_Data[[#This Row],[OnlineBackup]]="Yes")+(Churn_Data[[#This Row],[DeviceProtection]]="Yes")+(Churn_Data[[#This Row],[TechSupport]]="Yes")+(Churn_Data[[#This Row],[StreamingTV]]="Yes")+(Churn_Data[[#This Row],[StreamingMovies]]="Yes")</f>
        <v>3</v>
      </c>
      <c r="U6620" t="s">
        <v>5607</v>
      </c>
      <c r="V6620" t="s">
        <v>72</v>
      </c>
      <c r="W6620" t="str">
        <f>IF(ISNUMBER(SEARCH("automatic", Churn_Data[[#This Row],[PaymentMethod]])), "Automatic", "Manual")</f>
        <v>Automatic</v>
      </c>
      <c r="X6620">
        <v>63.7</v>
      </c>
      <c r="Y6620" t="str">
        <f>IF(Churn_Data[[#This Row],[tenure]]&lt;=12,"0-1 Year",IF(Churn_Data[[#This Row],[tenure]]&lt;=24,"1-2 Years",IF(Churn_Data[[#This Row],[tenure]]&lt;=36,"2-3 Years",IF(Churn_Data[[#This Row],[tenure]]&lt;=48,"3-4 Years",IF(Churn_Data[[#This Row],[tenure]]&lt;=60,"4-5 Years","5+ Years")))))</f>
        <v>2-3 Years</v>
      </c>
      <c r="Z6620">
        <v>36</v>
      </c>
      <c r="AA6620">
        <v>2188.5</v>
      </c>
      <c r="AB6620">
        <f>IF(Churn_Data[[#This Row],[Churn]]="No",Churn_Data[[#This Row],[MonthlyCharges]],NA())</f>
        <v>63.7</v>
      </c>
      <c r="AC6620">
        <f>IF(Churn_Data[[#This Row],[Churn]]="No",Churn_Data[[#This Row],[tenure]],NA())</f>
        <v>36</v>
      </c>
      <c r="AD6620" t="e">
        <f>IF(Churn_Data[[#This Row],[Churn]]="Yes",Churn_Data[[#This Row],[MonthlyCharges]],NA())</f>
        <v>#N/A</v>
      </c>
      <c r="AE6620" t="e">
        <f>IF(Churn_Data[[#This Row],[Churn]]="Yes",Churn_Data[[#This Row],[tenure]],NA())</f>
        <v>#N/A</v>
      </c>
      <c r="AF6620">
        <v>2293.1999999999998</v>
      </c>
    </row>
    <row r="6621" spans="1:32" x14ac:dyDescent="0.3">
      <c r="A6621" t="s">
        <v>6656</v>
      </c>
      <c r="B6621" t="s">
        <v>23</v>
      </c>
      <c r="C6621" t="str">
        <f>IF(Churn_Data[[#This Row],[SeniorCitizen]]=1,"Yes","No")</f>
        <v>No</v>
      </c>
      <c r="D6621">
        <v>0</v>
      </c>
      <c r="E6621" t="s">
        <v>25</v>
      </c>
      <c r="F6621" t="s">
        <v>25</v>
      </c>
      <c r="G6621" t="s">
        <v>24</v>
      </c>
      <c r="H6621" t="s">
        <v>25</v>
      </c>
      <c r="I6621" t="s">
        <v>120</v>
      </c>
      <c r="J6621" t="str">
        <f>IF(Churn_Data[[#This Row],[InternetService]]&lt;&gt;"No","Yes","No")</f>
        <v>Yes</v>
      </c>
      <c r="K6621" t="s">
        <v>24</v>
      </c>
      <c r="L6621" t="s">
        <v>24</v>
      </c>
      <c r="M6621" t="s">
        <v>25</v>
      </c>
      <c r="N6621" t="s">
        <v>24</v>
      </c>
      <c r="O6621" t="s">
        <v>24</v>
      </c>
      <c r="P6621" t="s">
        <v>24</v>
      </c>
      <c r="Q6621" t="s">
        <v>25</v>
      </c>
      <c r="R6621">
        <f>IF(Churn_Data[[#This Row],[Churn]]="Yes",1,0)</f>
        <v>0</v>
      </c>
      <c r="S6621" t="s">
        <v>25</v>
      </c>
      <c r="T6621">
        <f>(Churn_Data[[#This Row],[OnlineSecurity]]="Yes")+(Churn_Data[[#This Row],[OnlineBackup]]="Yes")+(Churn_Data[[#This Row],[DeviceProtection]]="Yes")+(Churn_Data[[#This Row],[TechSupport]]="Yes")+(Churn_Data[[#This Row],[StreamingTV]]="Yes")+(Churn_Data[[#This Row],[StreamingMovies]]="Yes")</f>
        <v>5</v>
      </c>
      <c r="U6621" t="s">
        <v>5607</v>
      </c>
      <c r="V6621" t="s">
        <v>72</v>
      </c>
      <c r="W6621" t="str">
        <f>IF(ISNUMBER(SEARCH("automatic", Churn_Data[[#This Row],[PaymentMethod]])), "Automatic", "Manual")</f>
        <v>Automatic</v>
      </c>
      <c r="X6621">
        <v>79.849999999999994</v>
      </c>
      <c r="Y6621" t="str">
        <f>IF(Churn_Data[[#This Row],[tenure]]&lt;=12,"0-1 Year",IF(Churn_Data[[#This Row],[tenure]]&lt;=24,"1-2 Years",IF(Churn_Data[[#This Row],[tenure]]&lt;=36,"2-3 Years",IF(Churn_Data[[#This Row],[tenure]]&lt;=48,"3-4 Years",IF(Churn_Data[[#This Row],[tenure]]&lt;=60,"4-5 Years","5+ Years")))))</f>
        <v>1-2 Years</v>
      </c>
      <c r="Z6621">
        <v>17</v>
      </c>
      <c r="AA6621">
        <v>1387.35</v>
      </c>
      <c r="AB6621">
        <f>IF(Churn_Data[[#This Row],[Churn]]="No",Churn_Data[[#This Row],[MonthlyCharges]],NA())</f>
        <v>79.849999999999994</v>
      </c>
      <c r="AC6621">
        <f>IF(Churn_Data[[#This Row],[Churn]]="No",Churn_Data[[#This Row],[tenure]],NA())</f>
        <v>17</v>
      </c>
      <c r="AD6621" t="e">
        <f>IF(Churn_Data[[#This Row],[Churn]]="Yes",Churn_Data[[#This Row],[MonthlyCharges]],NA())</f>
        <v>#N/A</v>
      </c>
      <c r="AE6621" t="e">
        <f>IF(Churn_Data[[#This Row],[Churn]]="Yes",Churn_Data[[#This Row],[tenure]],NA())</f>
        <v>#N/A</v>
      </c>
      <c r="AF6621">
        <v>1357.45</v>
      </c>
    </row>
    <row r="6622" spans="1:32" x14ac:dyDescent="0.3">
      <c r="A6622" t="s">
        <v>6657</v>
      </c>
      <c r="B6622" t="s">
        <v>30</v>
      </c>
      <c r="C6622" t="str">
        <f>IF(Churn_Data[[#This Row],[SeniorCitizen]]=1,"Yes","No")</f>
        <v>No</v>
      </c>
      <c r="D6622">
        <v>0</v>
      </c>
      <c r="E6622" t="s">
        <v>24</v>
      </c>
      <c r="F6622" t="s">
        <v>24</v>
      </c>
      <c r="G6622" t="s">
        <v>24</v>
      </c>
      <c r="H6622" t="s">
        <v>25</v>
      </c>
      <c r="I6622" t="s">
        <v>120</v>
      </c>
      <c r="J6622" t="str">
        <f>IF(Churn_Data[[#This Row],[InternetService]]&lt;&gt;"No","Yes","No")</f>
        <v>Yes</v>
      </c>
      <c r="K6622" t="s">
        <v>25</v>
      </c>
      <c r="L6622" t="s">
        <v>24</v>
      </c>
      <c r="M6622" t="s">
        <v>24</v>
      </c>
      <c r="N6622" t="s">
        <v>24</v>
      </c>
      <c r="O6622" t="s">
        <v>24</v>
      </c>
      <c r="P6622" t="s">
        <v>24</v>
      </c>
      <c r="Q6622" t="s">
        <v>25</v>
      </c>
      <c r="R6622">
        <f>IF(Churn_Data[[#This Row],[Churn]]="Yes",1,0)</f>
        <v>0</v>
      </c>
      <c r="S6622" t="s">
        <v>25</v>
      </c>
      <c r="T6622">
        <f>(Churn_Data[[#This Row],[OnlineSecurity]]="Yes")+(Churn_Data[[#This Row],[OnlineBackup]]="Yes")+(Churn_Data[[#This Row],[DeviceProtection]]="Yes")+(Churn_Data[[#This Row],[TechSupport]]="Yes")+(Churn_Data[[#This Row],[StreamingTV]]="Yes")+(Churn_Data[[#This Row],[StreamingMovies]]="Yes")</f>
        <v>5</v>
      </c>
      <c r="U6622" t="s">
        <v>5607</v>
      </c>
      <c r="V6622" t="s">
        <v>72</v>
      </c>
      <c r="W6622" t="str">
        <f>IF(ISNUMBER(SEARCH("automatic", Churn_Data[[#This Row],[PaymentMethod]])), "Automatic", "Manual")</f>
        <v>Automatic</v>
      </c>
      <c r="X6622">
        <v>76.75</v>
      </c>
      <c r="Y6622" t="str">
        <f>IF(Churn_Data[[#This Row],[tenure]]&lt;=12,"0-1 Year",IF(Churn_Data[[#This Row],[tenure]]&lt;=24,"1-2 Years",IF(Churn_Data[[#This Row],[tenure]]&lt;=36,"2-3 Years",IF(Churn_Data[[#This Row],[tenure]]&lt;=48,"3-4 Years",IF(Churn_Data[[#This Row],[tenure]]&lt;=60,"4-5 Years","5+ Years")))))</f>
        <v>4-5 Years</v>
      </c>
      <c r="Z6622">
        <v>59</v>
      </c>
      <c r="AA6622">
        <v>4541.8999999999996</v>
      </c>
      <c r="AB6622">
        <f>IF(Churn_Data[[#This Row],[Churn]]="No",Churn_Data[[#This Row],[MonthlyCharges]],NA())</f>
        <v>76.75</v>
      </c>
      <c r="AC6622">
        <f>IF(Churn_Data[[#This Row],[Churn]]="No",Churn_Data[[#This Row],[tenure]],NA())</f>
        <v>59</v>
      </c>
      <c r="AD6622" t="e">
        <f>IF(Churn_Data[[#This Row],[Churn]]="Yes",Churn_Data[[#This Row],[MonthlyCharges]],NA())</f>
        <v>#N/A</v>
      </c>
      <c r="AE6622" t="e">
        <f>IF(Churn_Data[[#This Row],[Churn]]="Yes",Churn_Data[[#This Row],[tenure]],NA())</f>
        <v>#N/A</v>
      </c>
      <c r="AF6622">
        <v>4528.25</v>
      </c>
    </row>
    <row r="6623" spans="1:32" x14ac:dyDescent="0.3">
      <c r="A6623" t="s">
        <v>6658</v>
      </c>
      <c r="B6623" t="s">
        <v>23</v>
      </c>
      <c r="C6623" t="str">
        <f>IF(Churn_Data[[#This Row],[SeniorCitizen]]=1,"Yes","No")</f>
        <v>No</v>
      </c>
      <c r="D6623">
        <v>0</v>
      </c>
      <c r="E6623" t="s">
        <v>25</v>
      </c>
      <c r="F6623" t="s">
        <v>25</v>
      </c>
      <c r="G6623" t="s">
        <v>24</v>
      </c>
      <c r="H6623" t="s">
        <v>25</v>
      </c>
      <c r="I6623" t="s">
        <v>120</v>
      </c>
      <c r="J6623" t="str">
        <f>IF(Churn_Data[[#This Row],[InternetService]]&lt;&gt;"No","Yes","No")</f>
        <v>Yes</v>
      </c>
      <c r="K6623" t="s">
        <v>25</v>
      </c>
      <c r="L6623" t="s">
        <v>24</v>
      </c>
      <c r="M6623" t="s">
        <v>25</v>
      </c>
      <c r="N6623" t="s">
        <v>24</v>
      </c>
      <c r="O6623" t="s">
        <v>25</v>
      </c>
      <c r="P6623" t="s">
        <v>24</v>
      </c>
      <c r="Q6623" t="s">
        <v>25</v>
      </c>
      <c r="R6623">
        <f>IF(Churn_Data[[#This Row],[Churn]]="Yes",1,0)</f>
        <v>0</v>
      </c>
      <c r="S6623" t="s">
        <v>25</v>
      </c>
      <c r="T6623">
        <f>(Churn_Data[[#This Row],[OnlineSecurity]]="Yes")+(Churn_Data[[#This Row],[OnlineBackup]]="Yes")+(Churn_Data[[#This Row],[DeviceProtection]]="Yes")+(Churn_Data[[#This Row],[TechSupport]]="Yes")+(Churn_Data[[#This Row],[StreamingTV]]="Yes")+(Churn_Data[[#This Row],[StreamingMovies]]="Yes")</f>
        <v>3</v>
      </c>
      <c r="U6623" t="s">
        <v>5607</v>
      </c>
      <c r="V6623" t="s">
        <v>28</v>
      </c>
      <c r="W6623" t="str">
        <f>IF(ISNUMBER(SEARCH("automatic", Churn_Data[[#This Row],[PaymentMethod]])), "Automatic", "Manual")</f>
        <v>Manual</v>
      </c>
      <c r="X6623">
        <v>64.900000000000006</v>
      </c>
      <c r="Y6623" t="str">
        <f>IF(Churn_Data[[#This Row],[tenure]]&lt;=12,"0-1 Year",IF(Churn_Data[[#This Row],[tenure]]&lt;=24,"1-2 Years",IF(Churn_Data[[#This Row],[tenure]]&lt;=36,"2-3 Years",IF(Churn_Data[[#This Row],[tenure]]&lt;=48,"3-4 Years",IF(Churn_Data[[#This Row],[tenure]]&lt;=60,"4-5 Years","5+ Years")))))</f>
        <v>0-1 Year</v>
      </c>
      <c r="Z6623">
        <v>10</v>
      </c>
      <c r="AA6623">
        <v>685.55</v>
      </c>
      <c r="AB6623">
        <f>IF(Churn_Data[[#This Row],[Churn]]="No",Churn_Data[[#This Row],[MonthlyCharges]],NA())</f>
        <v>64.900000000000006</v>
      </c>
      <c r="AC6623">
        <f>IF(Churn_Data[[#This Row],[Churn]]="No",Churn_Data[[#This Row],[tenure]],NA())</f>
        <v>10</v>
      </c>
      <c r="AD6623" t="e">
        <f>IF(Churn_Data[[#This Row],[Churn]]="Yes",Churn_Data[[#This Row],[MonthlyCharges]],NA())</f>
        <v>#N/A</v>
      </c>
      <c r="AE6623" t="e">
        <f>IF(Churn_Data[[#This Row],[Churn]]="Yes",Churn_Data[[#This Row],[tenure]],NA())</f>
        <v>#N/A</v>
      </c>
      <c r="AF6623">
        <v>649</v>
      </c>
    </row>
    <row r="6624" spans="1:32" x14ac:dyDescent="0.3">
      <c r="A6624" t="s">
        <v>6659</v>
      </c>
      <c r="B6624" t="s">
        <v>30</v>
      </c>
      <c r="C6624" t="str">
        <f>IF(Churn_Data[[#This Row],[SeniorCitizen]]=1,"Yes","No")</f>
        <v>No</v>
      </c>
      <c r="D6624">
        <v>0</v>
      </c>
      <c r="E6624" t="s">
        <v>25</v>
      </c>
      <c r="F6624" t="s">
        <v>25</v>
      </c>
      <c r="G6624" t="s">
        <v>24</v>
      </c>
      <c r="H6624" t="s">
        <v>25</v>
      </c>
      <c r="I6624" t="s">
        <v>120</v>
      </c>
      <c r="J6624" t="str">
        <f>IF(Churn_Data[[#This Row],[InternetService]]&lt;&gt;"No","Yes","No")</f>
        <v>Yes</v>
      </c>
      <c r="K6624" t="s">
        <v>24</v>
      </c>
      <c r="L6624" t="s">
        <v>25</v>
      </c>
      <c r="M6624" t="s">
        <v>24</v>
      </c>
      <c r="N6624" t="s">
        <v>24</v>
      </c>
      <c r="O6624" t="s">
        <v>24</v>
      </c>
      <c r="P6624" t="s">
        <v>24</v>
      </c>
      <c r="Q6624" t="s">
        <v>25</v>
      </c>
      <c r="R6624">
        <f>IF(Churn_Data[[#This Row],[Churn]]="Yes",1,0)</f>
        <v>0</v>
      </c>
      <c r="S6624" t="s">
        <v>25</v>
      </c>
      <c r="T6624">
        <f>(Churn_Data[[#This Row],[OnlineSecurity]]="Yes")+(Churn_Data[[#This Row],[OnlineBackup]]="Yes")+(Churn_Data[[#This Row],[DeviceProtection]]="Yes")+(Churn_Data[[#This Row],[TechSupport]]="Yes")+(Churn_Data[[#This Row],[StreamingTV]]="Yes")+(Churn_Data[[#This Row],[StreamingMovies]]="Yes")</f>
        <v>5</v>
      </c>
      <c r="U6624" t="s">
        <v>5607</v>
      </c>
      <c r="V6624" t="s">
        <v>28</v>
      </c>
      <c r="W6624" t="str">
        <f>IF(ISNUMBER(SEARCH("automatic", Churn_Data[[#This Row],[PaymentMethod]])), "Automatic", "Manual")</f>
        <v>Manual</v>
      </c>
      <c r="X6624">
        <v>79</v>
      </c>
      <c r="Y6624" t="str">
        <f>IF(Churn_Data[[#This Row],[tenure]]&lt;=12,"0-1 Year",IF(Churn_Data[[#This Row],[tenure]]&lt;=24,"1-2 Years",IF(Churn_Data[[#This Row],[tenure]]&lt;=36,"2-3 Years",IF(Churn_Data[[#This Row],[tenure]]&lt;=48,"3-4 Years",IF(Churn_Data[[#This Row],[tenure]]&lt;=60,"4-5 Years","5+ Years")))))</f>
        <v>4-5 Years</v>
      </c>
      <c r="Z6624">
        <v>60</v>
      </c>
      <c r="AA6624">
        <v>4801.1000000000004</v>
      </c>
      <c r="AB6624">
        <f>IF(Churn_Data[[#This Row],[Churn]]="No",Churn_Data[[#This Row],[MonthlyCharges]],NA())</f>
        <v>79</v>
      </c>
      <c r="AC6624">
        <f>IF(Churn_Data[[#This Row],[Churn]]="No",Churn_Data[[#This Row],[tenure]],NA())</f>
        <v>60</v>
      </c>
      <c r="AD6624" t="e">
        <f>IF(Churn_Data[[#This Row],[Churn]]="Yes",Churn_Data[[#This Row],[MonthlyCharges]],NA())</f>
        <v>#N/A</v>
      </c>
      <c r="AE6624" t="e">
        <f>IF(Churn_Data[[#This Row],[Churn]]="Yes",Churn_Data[[#This Row],[tenure]],NA())</f>
        <v>#N/A</v>
      </c>
      <c r="AF6624">
        <v>4740</v>
      </c>
    </row>
    <row r="6625" spans="1:32" x14ac:dyDescent="0.3">
      <c r="A6625" t="s">
        <v>6660</v>
      </c>
      <c r="B6625" t="s">
        <v>23</v>
      </c>
      <c r="C6625" t="str">
        <f>IF(Churn_Data[[#This Row],[SeniorCitizen]]=1,"Yes","No")</f>
        <v>No</v>
      </c>
      <c r="D6625">
        <v>0</v>
      </c>
      <c r="E6625" t="s">
        <v>25</v>
      </c>
      <c r="F6625" t="s">
        <v>25</v>
      </c>
      <c r="G6625" t="s">
        <v>24</v>
      </c>
      <c r="H6625" t="s">
        <v>25</v>
      </c>
      <c r="I6625" t="s">
        <v>120</v>
      </c>
      <c r="J6625" t="str">
        <f>IF(Churn_Data[[#This Row],[InternetService]]&lt;&gt;"No","Yes","No")</f>
        <v>Yes</v>
      </c>
      <c r="K6625" t="s">
        <v>24</v>
      </c>
      <c r="L6625" t="s">
        <v>24</v>
      </c>
      <c r="M6625" t="s">
        <v>25</v>
      </c>
      <c r="N6625" t="s">
        <v>25</v>
      </c>
      <c r="O6625" t="s">
        <v>25</v>
      </c>
      <c r="P6625" t="s">
        <v>24</v>
      </c>
      <c r="Q6625" t="s">
        <v>25</v>
      </c>
      <c r="R6625">
        <f>IF(Churn_Data[[#This Row],[Churn]]="Yes",1,0)</f>
        <v>0</v>
      </c>
      <c r="S6625" t="s">
        <v>25</v>
      </c>
      <c r="T6625">
        <f>(Churn_Data[[#This Row],[OnlineSecurity]]="Yes")+(Churn_Data[[#This Row],[OnlineBackup]]="Yes")+(Churn_Data[[#This Row],[DeviceProtection]]="Yes")+(Churn_Data[[#This Row],[TechSupport]]="Yes")+(Churn_Data[[#This Row],[StreamingTV]]="Yes")+(Churn_Data[[#This Row],[StreamingMovies]]="Yes")</f>
        <v>3</v>
      </c>
      <c r="U6625" t="s">
        <v>5607</v>
      </c>
      <c r="V6625" t="s">
        <v>32</v>
      </c>
      <c r="W6625" t="str">
        <f>IF(ISNUMBER(SEARCH("automatic", Churn_Data[[#This Row],[PaymentMethod]])), "Automatic", "Manual")</f>
        <v>Manual</v>
      </c>
      <c r="X6625">
        <v>64.349999999999994</v>
      </c>
      <c r="Y6625" t="str">
        <f>IF(Churn_Data[[#This Row],[tenure]]&lt;=12,"0-1 Year",IF(Churn_Data[[#This Row],[tenure]]&lt;=24,"1-2 Years",IF(Churn_Data[[#This Row],[tenure]]&lt;=36,"2-3 Years",IF(Churn_Data[[#This Row],[tenure]]&lt;=48,"3-4 Years",IF(Churn_Data[[#This Row],[tenure]]&lt;=60,"4-5 Years","5+ Years")))))</f>
        <v>2-3 Years</v>
      </c>
      <c r="Z6625">
        <v>34</v>
      </c>
      <c r="AA6625">
        <v>2053.0500000000002</v>
      </c>
      <c r="AB6625">
        <f>IF(Churn_Data[[#This Row],[Churn]]="No",Churn_Data[[#This Row],[MonthlyCharges]],NA())</f>
        <v>64.349999999999994</v>
      </c>
      <c r="AC6625">
        <f>IF(Churn_Data[[#This Row],[Churn]]="No",Churn_Data[[#This Row],[tenure]],NA())</f>
        <v>34</v>
      </c>
      <c r="AD6625" t="e">
        <f>IF(Churn_Data[[#This Row],[Churn]]="Yes",Churn_Data[[#This Row],[MonthlyCharges]],NA())</f>
        <v>#N/A</v>
      </c>
      <c r="AE6625" t="e">
        <f>IF(Churn_Data[[#This Row],[Churn]]="Yes",Churn_Data[[#This Row],[tenure]],NA())</f>
        <v>#N/A</v>
      </c>
      <c r="AF6625">
        <v>2187.9</v>
      </c>
    </row>
    <row r="6626" spans="1:32" x14ac:dyDescent="0.3">
      <c r="A6626" t="s">
        <v>6661</v>
      </c>
      <c r="B6626" t="s">
        <v>23</v>
      </c>
      <c r="C6626" t="str">
        <f>IF(Churn_Data[[#This Row],[SeniorCitizen]]=1,"Yes","No")</f>
        <v>No</v>
      </c>
      <c r="D6626">
        <v>0</v>
      </c>
      <c r="E6626" t="s">
        <v>24</v>
      </c>
      <c r="F6626" t="s">
        <v>24</v>
      </c>
      <c r="G6626" t="s">
        <v>24</v>
      </c>
      <c r="H6626" t="s">
        <v>25</v>
      </c>
      <c r="I6626" t="s">
        <v>120</v>
      </c>
      <c r="J6626" t="str">
        <f>IF(Churn_Data[[#This Row],[InternetService]]&lt;&gt;"No","Yes","No")</f>
        <v>Yes</v>
      </c>
      <c r="K6626" t="s">
        <v>25</v>
      </c>
      <c r="L6626" t="s">
        <v>24</v>
      </c>
      <c r="M6626" t="s">
        <v>24</v>
      </c>
      <c r="N6626" t="s">
        <v>25</v>
      </c>
      <c r="O6626" t="s">
        <v>24</v>
      </c>
      <c r="P6626" t="s">
        <v>24</v>
      </c>
      <c r="Q6626" t="s">
        <v>25</v>
      </c>
      <c r="R6626">
        <f>IF(Churn_Data[[#This Row],[Churn]]="Yes",1,0)</f>
        <v>0</v>
      </c>
      <c r="S6626" t="s">
        <v>25</v>
      </c>
      <c r="T6626">
        <f>(Churn_Data[[#This Row],[OnlineSecurity]]="Yes")+(Churn_Data[[#This Row],[OnlineBackup]]="Yes")+(Churn_Data[[#This Row],[DeviceProtection]]="Yes")+(Churn_Data[[#This Row],[TechSupport]]="Yes")+(Churn_Data[[#This Row],[StreamingTV]]="Yes")+(Churn_Data[[#This Row],[StreamingMovies]]="Yes")</f>
        <v>4</v>
      </c>
      <c r="U6626" t="s">
        <v>5607</v>
      </c>
      <c r="V6626" t="s">
        <v>72</v>
      </c>
      <c r="W6626" t="str">
        <f>IF(ISNUMBER(SEARCH("automatic", Churn_Data[[#This Row],[PaymentMethod]])), "Automatic", "Manual")</f>
        <v>Automatic</v>
      </c>
      <c r="X6626">
        <v>78</v>
      </c>
      <c r="Y6626" t="str">
        <f>IF(Churn_Data[[#This Row],[tenure]]&lt;=12,"0-1 Year",IF(Churn_Data[[#This Row],[tenure]]&lt;=24,"1-2 Years",IF(Churn_Data[[#This Row],[tenure]]&lt;=36,"2-3 Years",IF(Churn_Data[[#This Row],[tenure]]&lt;=48,"3-4 Years",IF(Churn_Data[[#This Row],[tenure]]&lt;=60,"4-5 Years","5+ Years")))))</f>
        <v>4-5 Years</v>
      </c>
      <c r="Z6626">
        <v>49</v>
      </c>
      <c r="AA6626">
        <v>3824.2</v>
      </c>
      <c r="AB6626">
        <f>IF(Churn_Data[[#This Row],[Churn]]="No",Churn_Data[[#This Row],[MonthlyCharges]],NA())</f>
        <v>78</v>
      </c>
      <c r="AC6626">
        <f>IF(Churn_Data[[#This Row],[Churn]]="No",Churn_Data[[#This Row],[tenure]],NA())</f>
        <v>49</v>
      </c>
      <c r="AD6626" t="e">
        <f>IF(Churn_Data[[#This Row],[Churn]]="Yes",Churn_Data[[#This Row],[MonthlyCharges]],NA())</f>
        <v>#N/A</v>
      </c>
      <c r="AE6626" t="e">
        <f>IF(Churn_Data[[#This Row],[Churn]]="Yes",Churn_Data[[#This Row],[tenure]],NA())</f>
        <v>#N/A</v>
      </c>
      <c r="AF6626">
        <v>3822</v>
      </c>
    </row>
    <row r="6627" spans="1:32" x14ac:dyDescent="0.3">
      <c r="A6627" t="s">
        <v>6662</v>
      </c>
      <c r="B6627" t="s">
        <v>23</v>
      </c>
      <c r="C6627" t="str">
        <f>IF(Churn_Data[[#This Row],[SeniorCitizen]]=1,"Yes","No")</f>
        <v>No</v>
      </c>
      <c r="D6627">
        <v>0</v>
      </c>
      <c r="E6627" t="s">
        <v>25</v>
      </c>
      <c r="F6627" t="s">
        <v>25</v>
      </c>
      <c r="G6627" t="s">
        <v>24</v>
      </c>
      <c r="H6627" t="s">
        <v>25</v>
      </c>
      <c r="I6627" t="s">
        <v>120</v>
      </c>
      <c r="J6627" t="str">
        <f>IF(Churn_Data[[#This Row],[InternetService]]&lt;&gt;"No","Yes","No")</f>
        <v>Yes</v>
      </c>
      <c r="K6627" t="s">
        <v>24</v>
      </c>
      <c r="L6627" t="s">
        <v>24</v>
      </c>
      <c r="M6627" t="s">
        <v>25</v>
      </c>
      <c r="N6627" t="s">
        <v>24</v>
      </c>
      <c r="O6627" t="s">
        <v>25</v>
      </c>
      <c r="P6627" t="s">
        <v>24</v>
      </c>
      <c r="Q6627" t="s">
        <v>25</v>
      </c>
      <c r="R6627">
        <f>IF(Churn_Data[[#This Row],[Churn]]="Yes",1,0)</f>
        <v>0</v>
      </c>
      <c r="S6627" t="s">
        <v>24</v>
      </c>
      <c r="T6627">
        <f>(Churn_Data[[#This Row],[OnlineSecurity]]="Yes")+(Churn_Data[[#This Row],[OnlineBackup]]="Yes")+(Churn_Data[[#This Row],[DeviceProtection]]="Yes")+(Churn_Data[[#This Row],[TechSupport]]="Yes")+(Churn_Data[[#This Row],[StreamingTV]]="Yes")+(Churn_Data[[#This Row],[StreamingMovies]]="Yes")</f>
        <v>4</v>
      </c>
      <c r="U6627" t="s">
        <v>5607</v>
      </c>
      <c r="V6627" t="s">
        <v>28</v>
      </c>
      <c r="W6627" t="str">
        <f>IF(ISNUMBER(SEARCH("automatic", Churn_Data[[#This Row],[PaymentMethod]])), "Automatic", "Manual")</f>
        <v>Manual</v>
      </c>
      <c r="X6627">
        <v>67.7</v>
      </c>
      <c r="Y6627" t="str">
        <f>IF(Churn_Data[[#This Row],[tenure]]&lt;=12,"0-1 Year",IF(Churn_Data[[#This Row],[tenure]]&lt;=24,"1-2 Years",IF(Churn_Data[[#This Row],[tenure]]&lt;=36,"2-3 Years",IF(Churn_Data[[#This Row],[tenure]]&lt;=48,"3-4 Years",IF(Churn_Data[[#This Row],[tenure]]&lt;=60,"4-5 Years","5+ Years")))))</f>
        <v>3-4 Years</v>
      </c>
      <c r="Z6627">
        <v>42</v>
      </c>
      <c r="AA6627">
        <v>2882.25</v>
      </c>
      <c r="AB6627">
        <f>IF(Churn_Data[[#This Row],[Churn]]="No",Churn_Data[[#This Row],[MonthlyCharges]],NA())</f>
        <v>67.7</v>
      </c>
      <c r="AC6627">
        <f>IF(Churn_Data[[#This Row],[Churn]]="No",Churn_Data[[#This Row],[tenure]],NA())</f>
        <v>42</v>
      </c>
      <c r="AD6627" t="e">
        <f>IF(Churn_Data[[#This Row],[Churn]]="Yes",Churn_Data[[#This Row],[MonthlyCharges]],NA())</f>
        <v>#N/A</v>
      </c>
      <c r="AE6627" t="e">
        <f>IF(Churn_Data[[#This Row],[Churn]]="Yes",Churn_Data[[#This Row],[tenure]],NA())</f>
        <v>#N/A</v>
      </c>
      <c r="AF6627">
        <v>2843.4</v>
      </c>
    </row>
    <row r="6628" spans="1:32" x14ac:dyDescent="0.3">
      <c r="A6628" t="s">
        <v>6663</v>
      </c>
      <c r="B6628" t="s">
        <v>30</v>
      </c>
      <c r="C6628" t="str">
        <f>IF(Churn_Data[[#This Row],[SeniorCitizen]]=1,"Yes","No")</f>
        <v>No</v>
      </c>
      <c r="D6628">
        <v>0</v>
      </c>
      <c r="E6628" t="s">
        <v>25</v>
      </c>
      <c r="F6628" t="s">
        <v>25</v>
      </c>
      <c r="G6628" t="s">
        <v>24</v>
      </c>
      <c r="H6628" t="s">
        <v>25</v>
      </c>
      <c r="I6628" t="s">
        <v>120</v>
      </c>
      <c r="J6628" t="str">
        <f>IF(Churn_Data[[#This Row],[InternetService]]&lt;&gt;"No","Yes","No")</f>
        <v>Yes</v>
      </c>
      <c r="K6628" t="s">
        <v>25</v>
      </c>
      <c r="L6628" t="s">
        <v>25</v>
      </c>
      <c r="M6628" t="s">
        <v>24</v>
      </c>
      <c r="N6628" t="s">
        <v>25</v>
      </c>
      <c r="O6628" t="s">
        <v>25</v>
      </c>
      <c r="P6628" t="s">
        <v>24</v>
      </c>
      <c r="Q6628" t="s">
        <v>25</v>
      </c>
      <c r="R6628">
        <f>IF(Churn_Data[[#This Row],[Churn]]="Yes",1,0)</f>
        <v>0</v>
      </c>
      <c r="S6628" t="s">
        <v>24</v>
      </c>
      <c r="T6628">
        <f>(Churn_Data[[#This Row],[OnlineSecurity]]="Yes")+(Churn_Data[[#This Row],[OnlineBackup]]="Yes")+(Churn_Data[[#This Row],[DeviceProtection]]="Yes")+(Churn_Data[[#This Row],[TechSupport]]="Yes")+(Churn_Data[[#This Row],[StreamingTV]]="Yes")+(Churn_Data[[#This Row],[StreamingMovies]]="Yes")</f>
        <v>2</v>
      </c>
      <c r="U6628" t="s">
        <v>5607</v>
      </c>
      <c r="V6628" t="s">
        <v>32</v>
      </c>
      <c r="W6628" t="str">
        <f>IF(ISNUMBER(SEARCH("automatic", Churn_Data[[#This Row],[PaymentMethod]])), "Automatic", "Manual")</f>
        <v>Manual</v>
      </c>
      <c r="X6628">
        <v>61.1</v>
      </c>
      <c r="Y6628" t="str">
        <f>IF(Churn_Data[[#This Row],[tenure]]&lt;=12,"0-1 Year",IF(Churn_Data[[#This Row],[tenure]]&lt;=24,"1-2 Years",IF(Churn_Data[[#This Row],[tenure]]&lt;=36,"2-3 Years",IF(Churn_Data[[#This Row],[tenure]]&lt;=48,"3-4 Years",IF(Churn_Data[[#This Row],[tenure]]&lt;=60,"4-5 Years","5+ Years")))))</f>
        <v>4-5 Years</v>
      </c>
      <c r="Z6628">
        <v>53</v>
      </c>
      <c r="AA6628">
        <v>3357.9</v>
      </c>
      <c r="AB6628">
        <f>IF(Churn_Data[[#This Row],[Churn]]="No",Churn_Data[[#This Row],[MonthlyCharges]],NA())</f>
        <v>61.1</v>
      </c>
      <c r="AC6628">
        <f>IF(Churn_Data[[#This Row],[Churn]]="No",Churn_Data[[#This Row],[tenure]],NA())</f>
        <v>53</v>
      </c>
      <c r="AD6628" t="e">
        <f>IF(Churn_Data[[#This Row],[Churn]]="Yes",Churn_Data[[#This Row],[MonthlyCharges]],NA())</f>
        <v>#N/A</v>
      </c>
      <c r="AE6628" t="e">
        <f>IF(Churn_Data[[#This Row],[Churn]]="Yes",Churn_Data[[#This Row],[tenure]],NA())</f>
        <v>#N/A</v>
      </c>
      <c r="AF6628">
        <v>3238.3</v>
      </c>
    </row>
    <row r="6629" spans="1:32" x14ac:dyDescent="0.3">
      <c r="A6629" t="s">
        <v>6664</v>
      </c>
      <c r="B6629" t="s">
        <v>23</v>
      </c>
      <c r="C6629" t="str">
        <f>IF(Churn_Data[[#This Row],[SeniorCitizen]]=1,"Yes","No")</f>
        <v>No</v>
      </c>
      <c r="D6629">
        <v>0</v>
      </c>
      <c r="E6629" t="s">
        <v>24</v>
      </c>
      <c r="F6629" t="s">
        <v>25</v>
      </c>
      <c r="G6629" t="s">
        <v>24</v>
      </c>
      <c r="H6629" t="s">
        <v>25</v>
      </c>
      <c r="I6629" t="s">
        <v>120</v>
      </c>
      <c r="J6629" t="str">
        <f>IF(Churn_Data[[#This Row],[InternetService]]&lt;&gt;"No","Yes","No")</f>
        <v>Yes</v>
      </c>
      <c r="K6629" t="s">
        <v>24</v>
      </c>
      <c r="L6629" t="s">
        <v>25</v>
      </c>
      <c r="M6629" t="s">
        <v>25</v>
      </c>
      <c r="N6629" t="s">
        <v>25</v>
      </c>
      <c r="O6629" t="s">
        <v>24</v>
      </c>
      <c r="P6629" t="s">
        <v>25</v>
      </c>
      <c r="Q6629" t="s">
        <v>25</v>
      </c>
      <c r="R6629">
        <f>IF(Churn_Data[[#This Row],[Churn]]="Yes",1,0)</f>
        <v>0</v>
      </c>
      <c r="S6629" t="s">
        <v>24</v>
      </c>
      <c r="T6629">
        <f>(Churn_Data[[#This Row],[OnlineSecurity]]="Yes")+(Churn_Data[[#This Row],[OnlineBackup]]="Yes")+(Churn_Data[[#This Row],[DeviceProtection]]="Yes")+(Churn_Data[[#This Row],[TechSupport]]="Yes")+(Churn_Data[[#This Row],[StreamingTV]]="Yes")+(Churn_Data[[#This Row],[StreamingMovies]]="Yes")</f>
        <v>2</v>
      </c>
      <c r="U6629" t="s">
        <v>5607</v>
      </c>
      <c r="V6629" t="s">
        <v>46</v>
      </c>
      <c r="W6629" t="str">
        <f>IF(ISNUMBER(SEARCH("automatic", Churn_Data[[#This Row],[PaymentMethod]])), "Automatic", "Manual")</f>
        <v>Automatic</v>
      </c>
      <c r="X6629">
        <v>62.15</v>
      </c>
      <c r="Y6629" t="str">
        <f>IF(Churn_Data[[#This Row],[tenure]]&lt;=12,"0-1 Year",IF(Churn_Data[[#This Row],[tenure]]&lt;=24,"1-2 Years",IF(Churn_Data[[#This Row],[tenure]]&lt;=36,"2-3 Years",IF(Churn_Data[[#This Row],[tenure]]&lt;=48,"3-4 Years",IF(Churn_Data[[#This Row],[tenure]]&lt;=60,"4-5 Years","5+ Years")))))</f>
        <v>2-3 Years</v>
      </c>
      <c r="Z6629">
        <v>35</v>
      </c>
      <c r="AA6629">
        <v>2215.4499999999998</v>
      </c>
      <c r="AB6629">
        <f>IF(Churn_Data[[#This Row],[Churn]]="No",Churn_Data[[#This Row],[MonthlyCharges]],NA())</f>
        <v>62.15</v>
      </c>
      <c r="AC6629">
        <f>IF(Churn_Data[[#This Row],[Churn]]="No",Churn_Data[[#This Row],[tenure]],NA())</f>
        <v>35</v>
      </c>
      <c r="AD6629" t="e">
        <f>IF(Churn_Data[[#This Row],[Churn]]="Yes",Churn_Data[[#This Row],[MonthlyCharges]],NA())</f>
        <v>#N/A</v>
      </c>
      <c r="AE6629" t="e">
        <f>IF(Churn_Data[[#This Row],[Churn]]="Yes",Churn_Data[[#This Row],[tenure]],NA())</f>
        <v>#N/A</v>
      </c>
      <c r="AF6629">
        <v>2175.25</v>
      </c>
    </row>
    <row r="6630" spans="1:32" x14ac:dyDescent="0.3">
      <c r="A6630" t="s">
        <v>6665</v>
      </c>
      <c r="B6630" t="s">
        <v>30</v>
      </c>
      <c r="C6630" t="str">
        <f>IF(Churn_Data[[#This Row],[SeniorCitizen]]=1,"Yes","No")</f>
        <v>No</v>
      </c>
      <c r="D6630">
        <v>0</v>
      </c>
      <c r="E6630" t="s">
        <v>25</v>
      </c>
      <c r="F6630" t="s">
        <v>24</v>
      </c>
      <c r="G6630" t="s">
        <v>24</v>
      </c>
      <c r="H6630" t="s">
        <v>25</v>
      </c>
      <c r="I6630" t="s">
        <v>120</v>
      </c>
      <c r="J6630" t="str">
        <f>IF(Churn_Data[[#This Row],[InternetService]]&lt;&gt;"No","Yes","No")</f>
        <v>Yes</v>
      </c>
      <c r="K6630" t="s">
        <v>25</v>
      </c>
      <c r="L6630" t="s">
        <v>24</v>
      </c>
      <c r="M6630" t="s">
        <v>24</v>
      </c>
      <c r="N6630" t="s">
        <v>25</v>
      </c>
      <c r="O6630" t="s">
        <v>24</v>
      </c>
      <c r="P6630" t="s">
        <v>25</v>
      </c>
      <c r="Q6630" t="s">
        <v>25</v>
      </c>
      <c r="R6630">
        <f>IF(Churn_Data[[#This Row],[Churn]]="Yes",1,0)</f>
        <v>0</v>
      </c>
      <c r="S6630" t="s">
        <v>25</v>
      </c>
      <c r="T6630">
        <f>(Churn_Data[[#This Row],[OnlineSecurity]]="Yes")+(Churn_Data[[#This Row],[OnlineBackup]]="Yes")+(Churn_Data[[#This Row],[DeviceProtection]]="Yes")+(Churn_Data[[#This Row],[TechSupport]]="Yes")+(Churn_Data[[#This Row],[StreamingTV]]="Yes")+(Churn_Data[[#This Row],[StreamingMovies]]="Yes")</f>
        <v>3</v>
      </c>
      <c r="U6630" t="s">
        <v>5607</v>
      </c>
      <c r="V6630" t="s">
        <v>72</v>
      </c>
      <c r="W6630" t="str">
        <f>IF(ISNUMBER(SEARCH("automatic", Churn_Data[[#This Row],[PaymentMethod]])), "Automatic", "Manual")</f>
        <v>Automatic</v>
      </c>
      <c r="X6630">
        <v>64.5</v>
      </c>
      <c r="Y6630" t="str">
        <f>IF(Churn_Data[[#This Row],[tenure]]&lt;=12,"0-1 Year",IF(Churn_Data[[#This Row],[tenure]]&lt;=24,"1-2 Years",IF(Churn_Data[[#This Row],[tenure]]&lt;=36,"2-3 Years",IF(Churn_Data[[#This Row],[tenure]]&lt;=48,"3-4 Years",IF(Churn_Data[[#This Row],[tenure]]&lt;=60,"4-5 Years","5+ Years")))))</f>
        <v>2-3 Years</v>
      </c>
      <c r="Z6630">
        <v>30</v>
      </c>
      <c r="AA6630">
        <v>1929.95</v>
      </c>
      <c r="AB6630">
        <f>IF(Churn_Data[[#This Row],[Churn]]="No",Churn_Data[[#This Row],[MonthlyCharges]],NA())</f>
        <v>64.5</v>
      </c>
      <c r="AC6630">
        <f>IF(Churn_Data[[#This Row],[Churn]]="No",Churn_Data[[#This Row],[tenure]],NA())</f>
        <v>30</v>
      </c>
      <c r="AD6630" t="e">
        <f>IF(Churn_Data[[#This Row],[Churn]]="Yes",Churn_Data[[#This Row],[MonthlyCharges]],NA())</f>
        <v>#N/A</v>
      </c>
      <c r="AE6630" t="e">
        <f>IF(Churn_Data[[#This Row],[Churn]]="Yes",Churn_Data[[#This Row],[tenure]],NA())</f>
        <v>#N/A</v>
      </c>
      <c r="AF6630">
        <v>1935</v>
      </c>
    </row>
    <row r="6631" spans="1:32" x14ac:dyDescent="0.3">
      <c r="A6631" t="s">
        <v>6666</v>
      </c>
      <c r="B6631" t="s">
        <v>30</v>
      </c>
      <c r="C6631" t="str">
        <f>IF(Churn_Data[[#This Row],[SeniorCitizen]]=1,"Yes","No")</f>
        <v>No</v>
      </c>
      <c r="D6631">
        <v>0</v>
      </c>
      <c r="E6631" t="s">
        <v>25</v>
      </c>
      <c r="F6631" t="s">
        <v>25</v>
      </c>
      <c r="G6631" t="s">
        <v>24</v>
      </c>
      <c r="H6631" t="s">
        <v>25</v>
      </c>
      <c r="I6631" t="s">
        <v>120</v>
      </c>
      <c r="J6631" t="str">
        <f>IF(Churn_Data[[#This Row],[InternetService]]&lt;&gt;"No","Yes","No")</f>
        <v>Yes</v>
      </c>
      <c r="K6631" t="s">
        <v>24</v>
      </c>
      <c r="L6631" t="s">
        <v>24</v>
      </c>
      <c r="M6631" t="s">
        <v>25</v>
      </c>
      <c r="N6631" t="s">
        <v>24</v>
      </c>
      <c r="O6631" t="s">
        <v>24</v>
      </c>
      <c r="P6631" t="s">
        <v>25</v>
      </c>
      <c r="Q6631" t="s">
        <v>25</v>
      </c>
      <c r="R6631">
        <f>IF(Churn_Data[[#This Row],[Churn]]="Yes",1,0)</f>
        <v>0</v>
      </c>
      <c r="S6631" t="s">
        <v>25</v>
      </c>
      <c r="T6631">
        <f>(Churn_Data[[#This Row],[OnlineSecurity]]="Yes")+(Churn_Data[[#This Row],[OnlineBackup]]="Yes")+(Churn_Data[[#This Row],[DeviceProtection]]="Yes")+(Churn_Data[[#This Row],[TechSupport]]="Yes")+(Churn_Data[[#This Row],[StreamingTV]]="Yes")+(Churn_Data[[#This Row],[StreamingMovies]]="Yes")</f>
        <v>4</v>
      </c>
      <c r="U6631" t="s">
        <v>5607</v>
      </c>
      <c r="V6631" t="s">
        <v>28</v>
      </c>
      <c r="W6631" t="str">
        <f>IF(ISNUMBER(SEARCH("automatic", Churn_Data[[#This Row],[PaymentMethod]])), "Automatic", "Manual")</f>
        <v>Manual</v>
      </c>
      <c r="X6631">
        <v>70.599999999999994</v>
      </c>
      <c r="Y6631" t="str">
        <f>IF(Churn_Data[[#This Row],[tenure]]&lt;=12,"0-1 Year",IF(Churn_Data[[#This Row],[tenure]]&lt;=24,"1-2 Years",IF(Churn_Data[[#This Row],[tenure]]&lt;=36,"2-3 Years",IF(Churn_Data[[#This Row],[tenure]]&lt;=48,"3-4 Years",IF(Churn_Data[[#This Row],[tenure]]&lt;=60,"4-5 Years","5+ Years")))))</f>
        <v>3-4 Years</v>
      </c>
      <c r="Z6631">
        <v>38</v>
      </c>
      <c r="AA6631">
        <v>2708.2</v>
      </c>
      <c r="AB6631">
        <f>IF(Churn_Data[[#This Row],[Churn]]="No",Churn_Data[[#This Row],[MonthlyCharges]],NA())</f>
        <v>70.599999999999994</v>
      </c>
      <c r="AC6631">
        <f>IF(Churn_Data[[#This Row],[Churn]]="No",Churn_Data[[#This Row],[tenure]],NA())</f>
        <v>38</v>
      </c>
      <c r="AD6631" t="e">
        <f>IF(Churn_Data[[#This Row],[Churn]]="Yes",Churn_Data[[#This Row],[MonthlyCharges]],NA())</f>
        <v>#N/A</v>
      </c>
      <c r="AE6631" t="e">
        <f>IF(Churn_Data[[#This Row],[Churn]]="Yes",Churn_Data[[#This Row],[tenure]],NA())</f>
        <v>#N/A</v>
      </c>
      <c r="AF6631">
        <v>2682.8</v>
      </c>
    </row>
    <row r="6632" spans="1:32" x14ac:dyDescent="0.3">
      <c r="A6632" t="s">
        <v>6667</v>
      </c>
      <c r="B6632" t="s">
        <v>23</v>
      </c>
      <c r="C6632" t="str">
        <f>IF(Churn_Data[[#This Row],[SeniorCitizen]]=1,"Yes","No")</f>
        <v>No</v>
      </c>
      <c r="D6632">
        <v>0</v>
      </c>
      <c r="E6632" t="s">
        <v>24</v>
      </c>
      <c r="F6632" t="s">
        <v>25</v>
      </c>
      <c r="G6632" t="s">
        <v>24</v>
      </c>
      <c r="H6632" t="s">
        <v>25</v>
      </c>
      <c r="I6632" t="s">
        <v>120</v>
      </c>
      <c r="J6632" t="str">
        <f>IF(Churn_Data[[#This Row],[InternetService]]&lt;&gt;"No","Yes","No")</f>
        <v>Yes</v>
      </c>
      <c r="K6632" t="s">
        <v>24</v>
      </c>
      <c r="L6632" t="s">
        <v>25</v>
      </c>
      <c r="M6632" t="s">
        <v>24</v>
      </c>
      <c r="N6632" t="s">
        <v>25</v>
      </c>
      <c r="O6632" t="s">
        <v>24</v>
      </c>
      <c r="P6632" t="s">
        <v>25</v>
      </c>
      <c r="Q6632" t="s">
        <v>25</v>
      </c>
      <c r="R6632">
        <f>IF(Churn_Data[[#This Row],[Churn]]="Yes",1,0)</f>
        <v>0</v>
      </c>
      <c r="S6632" t="s">
        <v>24</v>
      </c>
      <c r="T6632">
        <f>(Churn_Data[[#This Row],[OnlineSecurity]]="Yes")+(Churn_Data[[#This Row],[OnlineBackup]]="Yes")+(Churn_Data[[#This Row],[DeviceProtection]]="Yes")+(Churn_Data[[#This Row],[TechSupport]]="Yes")+(Churn_Data[[#This Row],[StreamingTV]]="Yes")+(Churn_Data[[#This Row],[StreamingMovies]]="Yes")</f>
        <v>3</v>
      </c>
      <c r="U6632" t="s">
        <v>5607</v>
      </c>
      <c r="V6632" t="s">
        <v>28</v>
      </c>
      <c r="W6632" t="str">
        <f>IF(ISNUMBER(SEARCH("automatic", Churn_Data[[#This Row],[PaymentMethod]])), "Automatic", "Manual")</f>
        <v>Manual</v>
      </c>
      <c r="X6632">
        <v>64.3</v>
      </c>
      <c r="Y6632" t="str">
        <f>IF(Churn_Data[[#This Row],[tenure]]&lt;=12,"0-1 Year",IF(Churn_Data[[#This Row],[tenure]]&lt;=24,"1-2 Years",IF(Churn_Data[[#This Row],[tenure]]&lt;=36,"2-3 Years",IF(Churn_Data[[#This Row],[tenure]]&lt;=48,"3-4 Years",IF(Churn_Data[[#This Row],[tenure]]&lt;=60,"4-5 Years","5+ Years")))))</f>
        <v>4-5 Years</v>
      </c>
      <c r="Z6632">
        <v>52</v>
      </c>
      <c r="AA6632">
        <v>3410.6</v>
      </c>
      <c r="AB6632">
        <f>IF(Churn_Data[[#This Row],[Churn]]="No",Churn_Data[[#This Row],[MonthlyCharges]],NA())</f>
        <v>64.3</v>
      </c>
      <c r="AC6632">
        <f>IF(Churn_Data[[#This Row],[Churn]]="No",Churn_Data[[#This Row],[tenure]],NA())</f>
        <v>52</v>
      </c>
      <c r="AD6632" t="e">
        <f>IF(Churn_Data[[#This Row],[Churn]]="Yes",Churn_Data[[#This Row],[MonthlyCharges]],NA())</f>
        <v>#N/A</v>
      </c>
      <c r="AE6632" t="e">
        <f>IF(Churn_Data[[#This Row],[Churn]]="Yes",Churn_Data[[#This Row],[tenure]],NA())</f>
        <v>#N/A</v>
      </c>
      <c r="AF6632">
        <v>3343.6</v>
      </c>
    </row>
    <row r="6633" spans="1:32" x14ac:dyDescent="0.3">
      <c r="A6633" t="s">
        <v>6668</v>
      </c>
      <c r="B6633" t="s">
        <v>30</v>
      </c>
      <c r="C6633" t="str">
        <f>IF(Churn_Data[[#This Row],[SeniorCitizen]]=1,"Yes","No")</f>
        <v>No</v>
      </c>
      <c r="D6633">
        <v>0</v>
      </c>
      <c r="E6633" t="s">
        <v>24</v>
      </c>
      <c r="F6633" t="s">
        <v>25</v>
      </c>
      <c r="G6633" t="s">
        <v>24</v>
      </c>
      <c r="H6633" t="s">
        <v>25</v>
      </c>
      <c r="I6633" t="s">
        <v>120</v>
      </c>
      <c r="J6633" t="str">
        <f>IF(Churn_Data[[#This Row],[InternetService]]&lt;&gt;"No","Yes","No")</f>
        <v>Yes</v>
      </c>
      <c r="K6633" t="s">
        <v>24</v>
      </c>
      <c r="L6633" t="s">
        <v>24</v>
      </c>
      <c r="M6633" t="s">
        <v>24</v>
      </c>
      <c r="N6633" t="s">
        <v>25</v>
      </c>
      <c r="O6633" t="s">
        <v>24</v>
      </c>
      <c r="P6633" t="s">
        <v>25</v>
      </c>
      <c r="Q6633" t="s">
        <v>25</v>
      </c>
      <c r="R6633">
        <f>IF(Churn_Data[[#This Row],[Churn]]="Yes",1,0)</f>
        <v>0</v>
      </c>
      <c r="S6633" t="s">
        <v>25</v>
      </c>
      <c r="T6633">
        <f>(Churn_Data[[#This Row],[OnlineSecurity]]="Yes")+(Churn_Data[[#This Row],[OnlineBackup]]="Yes")+(Churn_Data[[#This Row],[DeviceProtection]]="Yes")+(Churn_Data[[#This Row],[TechSupport]]="Yes")+(Churn_Data[[#This Row],[StreamingTV]]="Yes")+(Churn_Data[[#This Row],[StreamingMovies]]="Yes")</f>
        <v>4</v>
      </c>
      <c r="U6633" t="s">
        <v>5607</v>
      </c>
      <c r="V6633" t="s">
        <v>72</v>
      </c>
      <c r="W6633" t="str">
        <f>IF(ISNUMBER(SEARCH("automatic", Churn_Data[[#This Row],[PaymentMethod]])), "Automatic", "Manual")</f>
        <v>Automatic</v>
      </c>
      <c r="X6633">
        <v>66.400000000000006</v>
      </c>
      <c r="Y6633" t="str">
        <f>IF(Churn_Data[[#This Row],[tenure]]&lt;=12,"0-1 Year",IF(Churn_Data[[#This Row],[tenure]]&lt;=24,"1-2 Years",IF(Churn_Data[[#This Row],[tenure]]&lt;=36,"2-3 Years",IF(Churn_Data[[#This Row],[tenure]]&lt;=48,"3-4 Years",IF(Churn_Data[[#This Row],[tenure]]&lt;=60,"4-5 Years","5+ Years")))))</f>
        <v>4-5 Years</v>
      </c>
      <c r="Z6633">
        <v>59</v>
      </c>
      <c r="AA6633">
        <v>3958.2</v>
      </c>
      <c r="AB6633">
        <f>IF(Churn_Data[[#This Row],[Churn]]="No",Churn_Data[[#This Row],[MonthlyCharges]],NA())</f>
        <v>66.400000000000006</v>
      </c>
      <c r="AC6633">
        <f>IF(Churn_Data[[#This Row],[Churn]]="No",Churn_Data[[#This Row],[tenure]],NA())</f>
        <v>59</v>
      </c>
      <c r="AD6633" t="e">
        <f>IF(Churn_Data[[#This Row],[Churn]]="Yes",Churn_Data[[#This Row],[MonthlyCharges]],NA())</f>
        <v>#N/A</v>
      </c>
      <c r="AE6633" t="e">
        <f>IF(Churn_Data[[#This Row],[Churn]]="Yes",Churn_Data[[#This Row],[tenure]],NA())</f>
        <v>#N/A</v>
      </c>
      <c r="AF6633">
        <v>3917.6</v>
      </c>
    </row>
    <row r="6634" spans="1:32" x14ac:dyDescent="0.3">
      <c r="A6634" t="s">
        <v>6669</v>
      </c>
      <c r="B6634" t="s">
        <v>23</v>
      </c>
      <c r="C6634" t="str">
        <f>IF(Churn_Data[[#This Row],[SeniorCitizen]]=1,"Yes","No")</f>
        <v>No</v>
      </c>
      <c r="D6634">
        <v>0</v>
      </c>
      <c r="E6634" t="s">
        <v>25</v>
      </c>
      <c r="F6634" t="s">
        <v>25</v>
      </c>
      <c r="G6634" t="s">
        <v>24</v>
      </c>
      <c r="H6634" t="s">
        <v>25</v>
      </c>
      <c r="I6634" t="s">
        <v>120</v>
      </c>
      <c r="J6634" t="str">
        <f>IF(Churn_Data[[#This Row],[InternetService]]&lt;&gt;"No","Yes","No")</f>
        <v>Yes</v>
      </c>
      <c r="K6634" t="s">
        <v>25</v>
      </c>
      <c r="L6634" t="s">
        <v>24</v>
      </c>
      <c r="M6634" t="s">
        <v>25</v>
      </c>
      <c r="N6634" t="s">
        <v>25</v>
      </c>
      <c r="O6634" t="s">
        <v>24</v>
      </c>
      <c r="P6634" t="s">
        <v>25</v>
      </c>
      <c r="Q6634" t="s">
        <v>25</v>
      </c>
      <c r="R6634">
        <f>IF(Churn_Data[[#This Row],[Churn]]="Yes",1,0)</f>
        <v>0</v>
      </c>
      <c r="S6634" t="s">
        <v>25</v>
      </c>
      <c r="T6634">
        <f>(Churn_Data[[#This Row],[OnlineSecurity]]="Yes")+(Churn_Data[[#This Row],[OnlineBackup]]="Yes")+(Churn_Data[[#This Row],[DeviceProtection]]="Yes")+(Churn_Data[[#This Row],[TechSupport]]="Yes")+(Churn_Data[[#This Row],[StreamingTV]]="Yes")+(Churn_Data[[#This Row],[StreamingMovies]]="Yes")</f>
        <v>2</v>
      </c>
      <c r="U6634" t="s">
        <v>5607</v>
      </c>
      <c r="V6634" t="s">
        <v>32</v>
      </c>
      <c r="W6634" t="str">
        <f>IF(ISNUMBER(SEARCH("automatic", Churn_Data[[#This Row],[PaymentMethod]])), "Automatic", "Manual")</f>
        <v>Manual</v>
      </c>
      <c r="X6634">
        <v>58.2</v>
      </c>
      <c r="Y6634" t="str">
        <f>IF(Churn_Data[[#This Row],[tenure]]&lt;=12,"0-1 Year",IF(Churn_Data[[#This Row],[tenure]]&lt;=24,"1-2 Years",IF(Churn_Data[[#This Row],[tenure]]&lt;=36,"2-3 Years",IF(Churn_Data[[#This Row],[tenure]]&lt;=48,"3-4 Years",IF(Churn_Data[[#This Row],[tenure]]&lt;=60,"4-5 Years","5+ Years")))))</f>
        <v>1-2 Years</v>
      </c>
      <c r="Z6634">
        <v>19</v>
      </c>
      <c r="AA6634">
        <v>1045.25</v>
      </c>
      <c r="AB6634">
        <f>IF(Churn_Data[[#This Row],[Churn]]="No",Churn_Data[[#This Row],[MonthlyCharges]],NA())</f>
        <v>58.2</v>
      </c>
      <c r="AC6634">
        <f>IF(Churn_Data[[#This Row],[Churn]]="No",Churn_Data[[#This Row],[tenure]],NA())</f>
        <v>19</v>
      </c>
      <c r="AD6634" t="e">
        <f>IF(Churn_Data[[#This Row],[Churn]]="Yes",Churn_Data[[#This Row],[MonthlyCharges]],NA())</f>
        <v>#N/A</v>
      </c>
      <c r="AE6634" t="e">
        <f>IF(Churn_Data[[#This Row],[Churn]]="Yes",Churn_Data[[#This Row],[tenure]],NA())</f>
        <v>#N/A</v>
      </c>
      <c r="AF6634">
        <v>1105.8</v>
      </c>
    </row>
    <row r="6635" spans="1:32" x14ac:dyDescent="0.3">
      <c r="A6635" t="s">
        <v>6670</v>
      </c>
      <c r="B6635" t="s">
        <v>23</v>
      </c>
      <c r="C6635" t="str">
        <f>IF(Churn_Data[[#This Row],[SeniorCitizen]]=1,"Yes","No")</f>
        <v>No</v>
      </c>
      <c r="D6635">
        <v>0</v>
      </c>
      <c r="E6635" t="s">
        <v>24</v>
      </c>
      <c r="F6635" t="s">
        <v>24</v>
      </c>
      <c r="G6635" t="s">
        <v>24</v>
      </c>
      <c r="H6635" t="s">
        <v>25</v>
      </c>
      <c r="I6635" t="s">
        <v>120</v>
      </c>
      <c r="J6635" t="str">
        <f>IF(Churn_Data[[#This Row],[InternetService]]&lt;&gt;"No","Yes","No")</f>
        <v>Yes</v>
      </c>
      <c r="K6635" t="s">
        <v>25</v>
      </c>
      <c r="L6635" t="s">
        <v>24</v>
      </c>
      <c r="M6635" t="s">
        <v>25</v>
      </c>
      <c r="N6635" t="s">
        <v>24</v>
      </c>
      <c r="O6635" t="s">
        <v>24</v>
      </c>
      <c r="P6635" t="s">
        <v>25</v>
      </c>
      <c r="Q6635" t="s">
        <v>25</v>
      </c>
      <c r="R6635">
        <f>IF(Churn_Data[[#This Row],[Churn]]="Yes",1,0)</f>
        <v>0</v>
      </c>
      <c r="S6635" t="s">
        <v>24</v>
      </c>
      <c r="T6635">
        <f>(Churn_Data[[#This Row],[OnlineSecurity]]="Yes")+(Churn_Data[[#This Row],[OnlineBackup]]="Yes")+(Churn_Data[[#This Row],[DeviceProtection]]="Yes")+(Churn_Data[[#This Row],[TechSupport]]="Yes")+(Churn_Data[[#This Row],[StreamingTV]]="Yes")+(Churn_Data[[#This Row],[StreamingMovies]]="Yes")</f>
        <v>3</v>
      </c>
      <c r="U6635" t="s">
        <v>5607</v>
      </c>
      <c r="V6635" t="s">
        <v>28</v>
      </c>
      <c r="W6635" t="str">
        <f>IF(ISNUMBER(SEARCH("automatic", Churn_Data[[#This Row],[PaymentMethod]])), "Automatic", "Manual")</f>
        <v>Manual</v>
      </c>
      <c r="X6635">
        <v>65.599999999999994</v>
      </c>
      <c r="Y6635" t="str">
        <f>IF(Churn_Data[[#This Row],[tenure]]&lt;=12,"0-1 Year",IF(Churn_Data[[#This Row],[tenure]]&lt;=24,"1-2 Years",IF(Churn_Data[[#This Row],[tenure]]&lt;=36,"2-3 Years",IF(Churn_Data[[#This Row],[tenure]]&lt;=48,"3-4 Years",IF(Churn_Data[[#This Row],[tenure]]&lt;=60,"4-5 Years","5+ Years")))))</f>
        <v>0-1 Year</v>
      </c>
      <c r="Z6635">
        <v>9</v>
      </c>
      <c r="AA6635">
        <v>593.29999999999995</v>
      </c>
      <c r="AB6635">
        <f>IF(Churn_Data[[#This Row],[Churn]]="No",Churn_Data[[#This Row],[MonthlyCharges]],NA())</f>
        <v>65.599999999999994</v>
      </c>
      <c r="AC6635">
        <f>IF(Churn_Data[[#This Row],[Churn]]="No",Churn_Data[[#This Row],[tenure]],NA())</f>
        <v>9</v>
      </c>
      <c r="AD6635" t="e">
        <f>IF(Churn_Data[[#This Row],[Churn]]="Yes",Churn_Data[[#This Row],[MonthlyCharges]],NA())</f>
        <v>#N/A</v>
      </c>
      <c r="AE6635" t="e">
        <f>IF(Churn_Data[[#This Row],[Churn]]="Yes",Churn_Data[[#This Row],[tenure]],NA())</f>
        <v>#N/A</v>
      </c>
      <c r="AF6635">
        <v>590.4</v>
      </c>
    </row>
    <row r="6636" spans="1:32" x14ac:dyDescent="0.3">
      <c r="A6636" t="s">
        <v>6671</v>
      </c>
      <c r="B6636" t="s">
        <v>23</v>
      </c>
      <c r="C6636" t="str">
        <f>IF(Churn_Data[[#This Row],[SeniorCitizen]]=1,"Yes","No")</f>
        <v>No</v>
      </c>
      <c r="D6636">
        <v>0</v>
      </c>
      <c r="E6636" t="s">
        <v>24</v>
      </c>
      <c r="F6636" t="s">
        <v>25</v>
      </c>
      <c r="G6636" t="s">
        <v>24</v>
      </c>
      <c r="H6636" t="s">
        <v>25</v>
      </c>
      <c r="I6636" t="s">
        <v>120</v>
      </c>
      <c r="J6636" t="str">
        <f>IF(Churn_Data[[#This Row],[InternetService]]&lt;&gt;"No","Yes","No")</f>
        <v>Yes</v>
      </c>
      <c r="K6636" t="s">
        <v>24</v>
      </c>
      <c r="L6636" t="s">
        <v>25</v>
      </c>
      <c r="M6636" t="s">
        <v>24</v>
      </c>
      <c r="N6636" t="s">
        <v>25</v>
      </c>
      <c r="O6636" t="s">
        <v>24</v>
      </c>
      <c r="P6636" t="s">
        <v>25</v>
      </c>
      <c r="Q6636" t="s">
        <v>25</v>
      </c>
      <c r="R6636">
        <f>IF(Churn_Data[[#This Row],[Churn]]="Yes",1,0)</f>
        <v>0</v>
      </c>
      <c r="S6636" t="s">
        <v>24</v>
      </c>
      <c r="T6636">
        <f>(Churn_Data[[#This Row],[OnlineSecurity]]="Yes")+(Churn_Data[[#This Row],[OnlineBackup]]="Yes")+(Churn_Data[[#This Row],[DeviceProtection]]="Yes")+(Churn_Data[[#This Row],[TechSupport]]="Yes")+(Churn_Data[[#This Row],[StreamingTV]]="Yes")+(Churn_Data[[#This Row],[StreamingMovies]]="Yes")</f>
        <v>3</v>
      </c>
      <c r="U6636" t="s">
        <v>5607</v>
      </c>
      <c r="V6636" t="s">
        <v>72</v>
      </c>
      <c r="W6636" t="str">
        <f>IF(ISNUMBER(SEARCH("automatic", Churn_Data[[#This Row],[PaymentMethod]])), "Automatic", "Manual")</f>
        <v>Automatic</v>
      </c>
      <c r="X6636">
        <v>66.05</v>
      </c>
      <c r="Y6636" t="str">
        <f>IF(Churn_Data[[#This Row],[tenure]]&lt;=12,"0-1 Year",IF(Churn_Data[[#This Row],[tenure]]&lt;=24,"1-2 Years",IF(Churn_Data[[#This Row],[tenure]]&lt;=36,"2-3 Years",IF(Churn_Data[[#This Row],[tenure]]&lt;=48,"3-4 Years",IF(Churn_Data[[#This Row],[tenure]]&lt;=60,"4-5 Years","5+ Years")))))</f>
        <v>3-4 Years</v>
      </c>
      <c r="Z6636">
        <v>47</v>
      </c>
      <c r="AA6636">
        <v>3021.45</v>
      </c>
      <c r="AB6636">
        <f>IF(Churn_Data[[#This Row],[Churn]]="No",Churn_Data[[#This Row],[MonthlyCharges]],NA())</f>
        <v>66.05</v>
      </c>
      <c r="AC6636">
        <f>IF(Churn_Data[[#This Row],[Churn]]="No",Churn_Data[[#This Row],[tenure]],NA())</f>
        <v>47</v>
      </c>
      <c r="AD6636" t="e">
        <f>IF(Churn_Data[[#This Row],[Churn]]="Yes",Churn_Data[[#This Row],[MonthlyCharges]],NA())</f>
        <v>#N/A</v>
      </c>
      <c r="AE6636" t="e">
        <f>IF(Churn_Data[[#This Row],[Churn]]="Yes",Churn_Data[[#This Row],[tenure]],NA())</f>
        <v>#N/A</v>
      </c>
      <c r="AF6636">
        <v>3104.35</v>
      </c>
    </row>
    <row r="6637" spans="1:32" x14ac:dyDescent="0.3">
      <c r="A6637" t="s">
        <v>6672</v>
      </c>
      <c r="B6637" t="s">
        <v>30</v>
      </c>
      <c r="C6637" t="str">
        <f>IF(Churn_Data[[#This Row],[SeniorCitizen]]=1,"Yes","No")</f>
        <v>No</v>
      </c>
      <c r="D6637">
        <v>0</v>
      </c>
      <c r="E6637" t="s">
        <v>25</v>
      </c>
      <c r="F6637" t="s">
        <v>25</v>
      </c>
      <c r="G6637" t="s">
        <v>24</v>
      </c>
      <c r="H6637" t="s">
        <v>25</v>
      </c>
      <c r="I6637" t="s">
        <v>120</v>
      </c>
      <c r="J6637" t="str">
        <f>IF(Churn_Data[[#This Row],[InternetService]]&lt;&gt;"No","Yes","No")</f>
        <v>Yes</v>
      </c>
      <c r="K6637" t="s">
        <v>25</v>
      </c>
      <c r="L6637" t="s">
        <v>24</v>
      </c>
      <c r="M6637" t="s">
        <v>25</v>
      </c>
      <c r="N6637" t="s">
        <v>25</v>
      </c>
      <c r="O6637" t="s">
        <v>24</v>
      </c>
      <c r="P6637" t="s">
        <v>25</v>
      </c>
      <c r="Q6637" t="s">
        <v>25</v>
      </c>
      <c r="R6637">
        <f>IF(Churn_Data[[#This Row],[Churn]]="Yes",1,0)</f>
        <v>0</v>
      </c>
      <c r="S6637" t="s">
        <v>24</v>
      </c>
      <c r="T6637">
        <f>(Churn_Data[[#This Row],[OnlineSecurity]]="Yes")+(Churn_Data[[#This Row],[OnlineBackup]]="Yes")+(Churn_Data[[#This Row],[DeviceProtection]]="Yes")+(Churn_Data[[#This Row],[TechSupport]]="Yes")+(Churn_Data[[#This Row],[StreamingTV]]="Yes")+(Churn_Data[[#This Row],[StreamingMovies]]="Yes")</f>
        <v>2</v>
      </c>
      <c r="U6637" t="s">
        <v>5607</v>
      </c>
      <c r="V6637" t="s">
        <v>32</v>
      </c>
      <c r="W6637" t="str">
        <f>IF(ISNUMBER(SEARCH("automatic", Churn_Data[[#This Row],[PaymentMethod]])), "Automatic", "Manual")</f>
        <v>Manual</v>
      </c>
      <c r="X6637">
        <v>61.25</v>
      </c>
      <c r="Y6637" t="str">
        <f>IF(Churn_Data[[#This Row],[tenure]]&lt;=12,"0-1 Year",IF(Churn_Data[[#This Row],[tenure]]&lt;=24,"1-2 Years",IF(Churn_Data[[#This Row],[tenure]]&lt;=36,"2-3 Years",IF(Churn_Data[[#This Row],[tenure]]&lt;=48,"3-4 Years",IF(Churn_Data[[#This Row],[tenure]]&lt;=60,"4-5 Years","5+ Years")))))</f>
        <v>0-1 Year</v>
      </c>
      <c r="Z6637">
        <v>11</v>
      </c>
      <c r="AA6637">
        <v>729.95</v>
      </c>
      <c r="AB6637">
        <f>IF(Churn_Data[[#This Row],[Churn]]="No",Churn_Data[[#This Row],[MonthlyCharges]],NA())</f>
        <v>61.25</v>
      </c>
      <c r="AC6637">
        <f>IF(Churn_Data[[#This Row],[Churn]]="No",Churn_Data[[#This Row],[tenure]],NA())</f>
        <v>11</v>
      </c>
      <c r="AD6637" t="e">
        <f>IF(Churn_Data[[#This Row],[Churn]]="Yes",Churn_Data[[#This Row],[MonthlyCharges]],NA())</f>
        <v>#N/A</v>
      </c>
      <c r="AE6637" t="e">
        <f>IF(Churn_Data[[#This Row],[Churn]]="Yes",Churn_Data[[#This Row],[tenure]],NA())</f>
        <v>#N/A</v>
      </c>
      <c r="AF6637">
        <v>673.75</v>
      </c>
    </row>
    <row r="6638" spans="1:32" x14ac:dyDescent="0.3">
      <c r="A6638" t="s">
        <v>6673</v>
      </c>
      <c r="B6638" t="s">
        <v>30</v>
      </c>
      <c r="C6638" t="str">
        <f>IF(Churn_Data[[#This Row],[SeniorCitizen]]=1,"Yes","No")</f>
        <v>No</v>
      </c>
      <c r="D6638">
        <v>0</v>
      </c>
      <c r="E6638" t="s">
        <v>25</v>
      </c>
      <c r="F6638" t="s">
        <v>24</v>
      </c>
      <c r="G6638" t="s">
        <v>24</v>
      </c>
      <c r="H6638" t="s">
        <v>25</v>
      </c>
      <c r="I6638" t="s">
        <v>120</v>
      </c>
      <c r="J6638" t="str">
        <f>IF(Churn_Data[[#This Row],[InternetService]]&lt;&gt;"No","Yes","No")</f>
        <v>Yes</v>
      </c>
      <c r="K6638" t="s">
        <v>24</v>
      </c>
      <c r="L6638" t="s">
        <v>24</v>
      </c>
      <c r="M6638" t="s">
        <v>24</v>
      </c>
      <c r="N6638" t="s">
        <v>25</v>
      </c>
      <c r="O6638" t="s">
        <v>24</v>
      </c>
      <c r="P6638" t="s">
        <v>25</v>
      </c>
      <c r="Q6638" t="s">
        <v>25</v>
      </c>
      <c r="R6638">
        <f>IF(Churn_Data[[#This Row],[Churn]]="Yes",1,0)</f>
        <v>0</v>
      </c>
      <c r="S6638" t="s">
        <v>25</v>
      </c>
      <c r="T6638">
        <f>(Churn_Data[[#This Row],[OnlineSecurity]]="Yes")+(Churn_Data[[#This Row],[OnlineBackup]]="Yes")+(Churn_Data[[#This Row],[DeviceProtection]]="Yes")+(Churn_Data[[#This Row],[TechSupport]]="Yes")+(Churn_Data[[#This Row],[StreamingTV]]="Yes")+(Churn_Data[[#This Row],[StreamingMovies]]="Yes")</f>
        <v>4</v>
      </c>
      <c r="U6638" t="s">
        <v>5607</v>
      </c>
      <c r="V6638" t="s">
        <v>28</v>
      </c>
      <c r="W6638" t="str">
        <f>IF(ISNUMBER(SEARCH("automatic", Churn_Data[[#This Row],[PaymentMethod]])), "Automatic", "Manual")</f>
        <v>Manual</v>
      </c>
      <c r="X6638">
        <v>70.2</v>
      </c>
      <c r="Y6638" t="str">
        <f>IF(Churn_Data[[#This Row],[tenure]]&lt;=12,"0-1 Year",IF(Churn_Data[[#This Row],[tenure]]&lt;=24,"1-2 Years",IF(Churn_Data[[#This Row],[tenure]]&lt;=36,"2-3 Years",IF(Churn_Data[[#This Row],[tenure]]&lt;=48,"3-4 Years",IF(Churn_Data[[#This Row],[tenure]]&lt;=60,"4-5 Years","5+ Years")))))</f>
        <v>3-4 Years</v>
      </c>
      <c r="Z6638">
        <v>41</v>
      </c>
      <c r="AA6638">
        <v>2894.55</v>
      </c>
      <c r="AB6638">
        <f>IF(Churn_Data[[#This Row],[Churn]]="No",Churn_Data[[#This Row],[MonthlyCharges]],NA())</f>
        <v>70.2</v>
      </c>
      <c r="AC6638">
        <f>IF(Churn_Data[[#This Row],[Churn]]="No",Churn_Data[[#This Row],[tenure]],NA())</f>
        <v>41</v>
      </c>
      <c r="AD6638" t="e">
        <f>IF(Churn_Data[[#This Row],[Churn]]="Yes",Churn_Data[[#This Row],[MonthlyCharges]],NA())</f>
        <v>#N/A</v>
      </c>
      <c r="AE6638" t="e">
        <f>IF(Churn_Data[[#This Row],[Churn]]="Yes",Churn_Data[[#This Row],[tenure]],NA())</f>
        <v>#N/A</v>
      </c>
      <c r="AF6638">
        <v>2878.2</v>
      </c>
    </row>
    <row r="6639" spans="1:32" x14ac:dyDescent="0.3">
      <c r="A6639" t="s">
        <v>6674</v>
      </c>
      <c r="B6639" t="s">
        <v>23</v>
      </c>
      <c r="C6639" t="str">
        <f>IF(Churn_Data[[#This Row],[SeniorCitizen]]=1,"Yes","No")</f>
        <v>No</v>
      </c>
      <c r="D6639">
        <v>0</v>
      </c>
      <c r="E6639" t="s">
        <v>24</v>
      </c>
      <c r="F6639" t="s">
        <v>24</v>
      </c>
      <c r="G6639" t="s">
        <v>24</v>
      </c>
      <c r="H6639" t="s">
        <v>25</v>
      </c>
      <c r="I6639" t="s">
        <v>120</v>
      </c>
      <c r="J6639" t="str">
        <f>IF(Churn_Data[[#This Row],[InternetService]]&lt;&gt;"No","Yes","No")</f>
        <v>Yes</v>
      </c>
      <c r="K6639" t="s">
        <v>24</v>
      </c>
      <c r="L6639" t="s">
        <v>25</v>
      </c>
      <c r="M6639" t="s">
        <v>24</v>
      </c>
      <c r="N6639" t="s">
        <v>24</v>
      </c>
      <c r="O6639" t="s">
        <v>24</v>
      </c>
      <c r="P6639" t="s">
        <v>25</v>
      </c>
      <c r="Q6639" t="s">
        <v>25</v>
      </c>
      <c r="R6639">
        <f>IF(Churn_Data[[#This Row],[Churn]]="Yes",1,0)</f>
        <v>0</v>
      </c>
      <c r="S6639" t="s">
        <v>24</v>
      </c>
      <c r="T6639">
        <f>(Churn_Data[[#This Row],[OnlineSecurity]]="Yes")+(Churn_Data[[#This Row],[OnlineBackup]]="Yes")+(Churn_Data[[#This Row],[DeviceProtection]]="Yes")+(Churn_Data[[#This Row],[TechSupport]]="Yes")+(Churn_Data[[#This Row],[StreamingTV]]="Yes")+(Churn_Data[[#This Row],[StreamingMovies]]="Yes")</f>
        <v>4</v>
      </c>
      <c r="U6639" t="s">
        <v>5607</v>
      </c>
      <c r="V6639" t="s">
        <v>46</v>
      </c>
      <c r="W6639" t="str">
        <f>IF(ISNUMBER(SEARCH("automatic", Churn_Data[[#This Row],[PaymentMethod]])), "Automatic", "Manual")</f>
        <v>Automatic</v>
      </c>
      <c r="X6639">
        <v>70.75</v>
      </c>
      <c r="Y6639" t="str">
        <f>IF(Churn_Data[[#This Row],[tenure]]&lt;=12,"0-1 Year",IF(Churn_Data[[#This Row],[tenure]]&lt;=24,"1-2 Years",IF(Churn_Data[[#This Row],[tenure]]&lt;=36,"2-3 Years",IF(Churn_Data[[#This Row],[tenure]]&lt;=48,"3-4 Years",IF(Churn_Data[[#This Row],[tenure]]&lt;=60,"4-5 Years","5+ Years")))))</f>
        <v>5+ Years</v>
      </c>
      <c r="Z6639">
        <v>62</v>
      </c>
      <c r="AA6639">
        <v>4263.45</v>
      </c>
      <c r="AB6639">
        <f>IF(Churn_Data[[#This Row],[Churn]]="No",Churn_Data[[#This Row],[MonthlyCharges]],NA())</f>
        <v>70.75</v>
      </c>
      <c r="AC6639">
        <f>IF(Churn_Data[[#This Row],[Churn]]="No",Churn_Data[[#This Row],[tenure]],NA())</f>
        <v>62</v>
      </c>
      <c r="AD6639" t="e">
        <f>IF(Churn_Data[[#This Row],[Churn]]="Yes",Churn_Data[[#This Row],[MonthlyCharges]],NA())</f>
        <v>#N/A</v>
      </c>
      <c r="AE6639" t="e">
        <f>IF(Churn_Data[[#This Row],[Churn]]="Yes",Churn_Data[[#This Row],[tenure]],NA())</f>
        <v>#N/A</v>
      </c>
      <c r="AF6639">
        <v>4386.5</v>
      </c>
    </row>
    <row r="6640" spans="1:32" x14ac:dyDescent="0.3">
      <c r="A6640" t="s">
        <v>6675</v>
      </c>
      <c r="B6640" t="s">
        <v>23</v>
      </c>
      <c r="C6640" t="str">
        <f>IF(Churn_Data[[#This Row],[SeniorCitizen]]=1,"Yes","No")</f>
        <v>No</v>
      </c>
      <c r="D6640">
        <v>0</v>
      </c>
      <c r="E6640" t="s">
        <v>24</v>
      </c>
      <c r="F6640" t="s">
        <v>24</v>
      </c>
      <c r="G6640" t="s">
        <v>24</v>
      </c>
      <c r="H6640" t="s">
        <v>25</v>
      </c>
      <c r="I6640" t="s">
        <v>120</v>
      </c>
      <c r="J6640" t="str">
        <f>IF(Churn_Data[[#This Row],[InternetService]]&lt;&gt;"No","Yes","No")</f>
        <v>Yes</v>
      </c>
      <c r="K6640" t="s">
        <v>25</v>
      </c>
      <c r="L6640" t="s">
        <v>24</v>
      </c>
      <c r="M6640" t="s">
        <v>25</v>
      </c>
      <c r="N6640" t="s">
        <v>25</v>
      </c>
      <c r="O6640" t="s">
        <v>24</v>
      </c>
      <c r="P6640" t="s">
        <v>25</v>
      </c>
      <c r="Q6640" t="s">
        <v>25</v>
      </c>
      <c r="R6640">
        <f>IF(Churn_Data[[#This Row],[Churn]]="Yes",1,0)</f>
        <v>0</v>
      </c>
      <c r="S6640" t="s">
        <v>24</v>
      </c>
      <c r="T6640">
        <f>(Churn_Data[[#This Row],[OnlineSecurity]]="Yes")+(Churn_Data[[#This Row],[OnlineBackup]]="Yes")+(Churn_Data[[#This Row],[DeviceProtection]]="Yes")+(Churn_Data[[#This Row],[TechSupport]]="Yes")+(Churn_Data[[#This Row],[StreamingTV]]="Yes")+(Churn_Data[[#This Row],[StreamingMovies]]="Yes")</f>
        <v>2</v>
      </c>
      <c r="U6640" t="s">
        <v>5607</v>
      </c>
      <c r="V6640" t="s">
        <v>72</v>
      </c>
      <c r="W6640" t="str">
        <f>IF(ISNUMBER(SEARCH("automatic", Churn_Data[[#This Row],[PaymentMethod]])), "Automatic", "Manual")</f>
        <v>Automatic</v>
      </c>
      <c r="X6640">
        <v>58.85</v>
      </c>
      <c r="Y6640" t="str">
        <f>IF(Churn_Data[[#This Row],[tenure]]&lt;=12,"0-1 Year",IF(Churn_Data[[#This Row],[tenure]]&lt;=24,"1-2 Years",IF(Churn_Data[[#This Row],[tenure]]&lt;=36,"2-3 Years",IF(Churn_Data[[#This Row],[tenure]]&lt;=48,"3-4 Years",IF(Churn_Data[[#This Row],[tenure]]&lt;=60,"4-5 Years","5+ Years")))))</f>
        <v>1-2 Years</v>
      </c>
      <c r="Z6640">
        <v>21</v>
      </c>
      <c r="AA6640">
        <v>1215.45</v>
      </c>
      <c r="AB6640">
        <f>IF(Churn_Data[[#This Row],[Churn]]="No",Churn_Data[[#This Row],[MonthlyCharges]],NA())</f>
        <v>58.85</v>
      </c>
      <c r="AC6640">
        <f>IF(Churn_Data[[#This Row],[Churn]]="No",Churn_Data[[#This Row],[tenure]],NA())</f>
        <v>21</v>
      </c>
      <c r="AD6640" t="e">
        <f>IF(Churn_Data[[#This Row],[Churn]]="Yes",Churn_Data[[#This Row],[MonthlyCharges]],NA())</f>
        <v>#N/A</v>
      </c>
      <c r="AE6640" t="e">
        <f>IF(Churn_Data[[#This Row],[Churn]]="Yes",Churn_Data[[#This Row],[tenure]],NA())</f>
        <v>#N/A</v>
      </c>
      <c r="AF6640">
        <v>1235.8499999999999</v>
      </c>
    </row>
    <row r="6641" spans="1:32" x14ac:dyDescent="0.3">
      <c r="A6641" t="s">
        <v>6676</v>
      </c>
      <c r="B6641" t="s">
        <v>23</v>
      </c>
      <c r="C6641" t="str">
        <f>IF(Churn_Data[[#This Row],[SeniorCitizen]]=1,"Yes","No")</f>
        <v>No</v>
      </c>
      <c r="D6641">
        <v>0</v>
      </c>
      <c r="E6641" t="s">
        <v>25</v>
      </c>
      <c r="F6641" t="s">
        <v>25</v>
      </c>
      <c r="G6641" t="s">
        <v>24</v>
      </c>
      <c r="H6641" t="s">
        <v>25</v>
      </c>
      <c r="I6641" t="s">
        <v>120</v>
      </c>
      <c r="J6641" t="str">
        <f>IF(Churn_Data[[#This Row],[InternetService]]&lt;&gt;"No","Yes","No")</f>
        <v>Yes</v>
      </c>
      <c r="K6641" t="s">
        <v>25</v>
      </c>
      <c r="L6641" t="s">
        <v>24</v>
      </c>
      <c r="M6641" t="s">
        <v>25</v>
      </c>
      <c r="N6641" t="s">
        <v>25</v>
      </c>
      <c r="O6641" t="s">
        <v>24</v>
      </c>
      <c r="P6641" t="s">
        <v>25</v>
      </c>
      <c r="Q6641" t="s">
        <v>25</v>
      </c>
      <c r="R6641">
        <f>IF(Churn_Data[[#This Row],[Churn]]="Yes",1,0)</f>
        <v>0</v>
      </c>
      <c r="S6641" t="s">
        <v>24</v>
      </c>
      <c r="T6641">
        <f>(Churn_Data[[#This Row],[OnlineSecurity]]="Yes")+(Churn_Data[[#This Row],[OnlineBackup]]="Yes")+(Churn_Data[[#This Row],[DeviceProtection]]="Yes")+(Churn_Data[[#This Row],[TechSupport]]="Yes")+(Churn_Data[[#This Row],[StreamingTV]]="Yes")+(Churn_Data[[#This Row],[StreamingMovies]]="Yes")</f>
        <v>2</v>
      </c>
      <c r="U6641" t="s">
        <v>5607</v>
      </c>
      <c r="V6641" t="s">
        <v>72</v>
      </c>
      <c r="W6641" t="str">
        <f>IF(ISNUMBER(SEARCH("automatic", Churn_Data[[#This Row],[PaymentMethod]])), "Automatic", "Manual")</f>
        <v>Automatic</v>
      </c>
      <c r="X6641">
        <v>58.6</v>
      </c>
      <c r="Y6641" t="str">
        <f>IF(Churn_Data[[#This Row],[tenure]]&lt;=12,"0-1 Year",IF(Churn_Data[[#This Row],[tenure]]&lt;=24,"1-2 Years",IF(Churn_Data[[#This Row],[tenure]]&lt;=36,"2-3 Years",IF(Churn_Data[[#This Row],[tenure]]&lt;=48,"3-4 Years",IF(Churn_Data[[#This Row],[tenure]]&lt;=60,"4-5 Years","5+ Years")))))</f>
        <v>3-4 Years</v>
      </c>
      <c r="Z6641">
        <v>39</v>
      </c>
      <c r="AA6641">
        <v>2224.5</v>
      </c>
      <c r="AB6641">
        <f>IF(Churn_Data[[#This Row],[Churn]]="No",Churn_Data[[#This Row],[MonthlyCharges]],NA())</f>
        <v>58.6</v>
      </c>
      <c r="AC6641">
        <f>IF(Churn_Data[[#This Row],[Churn]]="No",Churn_Data[[#This Row],[tenure]],NA())</f>
        <v>39</v>
      </c>
      <c r="AD6641" t="e">
        <f>IF(Churn_Data[[#This Row],[Churn]]="Yes",Churn_Data[[#This Row],[MonthlyCharges]],NA())</f>
        <v>#N/A</v>
      </c>
      <c r="AE6641" t="e">
        <f>IF(Churn_Data[[#This Row],[Churn]]="Yes",Churn_Data[[#This Row],[tenure]],NA())</f>
        <v>#N/A</v>
      </c>
      <c r="AF6641">
        <v>2285.4</v>
      </c>
    </row>
    <row r="6642" spans="1:32" x14ac:dyDescent="0.3">
      <c r="A6642" t="s">
        <v>6677</v>
      </c>
      <c r="B6642" t="s">
        <v>30</v>
      </c>
      <c r="C6642" t="str">
        <f>IF(Churn_Data[[#This Row],[SeniorCitizen]]=1,"Yes","No")</f>
        <v>No</v>
      </c>
      <c r="D6642">
        <v>0</v>
      </c>
      <c r="E6642" t="s">
        <v>24</v>
      </c>
      <c r="F6642" t="s">
        <v>24</v>
      </c>
      <c r="G6642" t="s">
        <v>24</v>
      </c>
      <c r="H6642" t="s">
        <v>25</v>
      </c>
      <c r="I6642" t="s">
        <v>120</v>
      </c>
      <c r="J6642" t="str">
        <f>IF(Churn_Data[[#This Row],[InternetService]]&lt;&gt;"No","Yes","No")</f>
        <v>Yes</v>
      </c>
      <c r="K6642" t="s">
        <v>25</v>
      </c>
      <c r="L6642" t="s">
        <v>24</v>
      </c>
      <c r="M6642" t="s">
        <v>24</v>
      </c>
      <c r="N6642" t="s">
        <v>24</v>
      </c>
      <c r="O6642" t="s">
        <v>24</v>
      </c>
      <c r="P6642" t="s">
        <v>25</v>
      </c>
      <c r="Q6642" t="s">
        <v>25</v>
      </c>
      <c r="R6642">
        <f>IF(Churn_Data[[#This Row],[Churn]]="Yes",1,0)</f>
        <v>0</v>
      </c>
      <c r="S6642" t="s">
        <v>24</v>
      </c>
      <c r="T6642">
        <f>(Churn_Data[[#This Row],[OnlineSecurity]]="Yes")+(Churn_Data[[#This Row],[OnlineBackup]]="Yes")+(Churn_Data[[#This Row],[DeviceProtection]]="Yes")+(Churn_Data[[#This Row],[TechSupport]]="Yes")+(Churn_Data[[#This Row],[StreamingTV]]="Yes")+(Churn_Data[[#This Row],[StreamingMovies]]="Yes")</f>
        <v>4</v>
      </c>
      <c r="U6642" t="s">
        <v>5607</v>
      </c>
      <c r="V6642" t="s">
        <v>32</v>
      </c>
      <c r="W6642" t="str">
        <f>IF(ISNUMBER(SEARCH("automatic", Churn_Data[[#This Row],[PaymentMethod]])), "Automatic", "Manual")</f>
        <v>Manual</v>
      </c>
      <c r="X6642">
        <v>68.75</v>
      </c>
      <c r="Y6642" t="str">
        <f>IF(Churn_Data[[#This Row],[tenure]]&lt;=12,"0-1 Year",IF(Churn_Data[[#This Row],[tenure]]&lt;=24,"1-2 Years",IF(Churn_Data[[#This Row],[tenure]]&lt;=36,"2-3 Years",IF(Churn_Data[[#This Row],[tenure]]&lt;=48,"3-4 Years",IF(Churn_Data[[#This Row],[tenure]]&lt;=60,"4-5 Years","5+ Years")))))</f>
        <v>4-5 Years</v>
      </c>
      <c r="Z6642">
        <v>52</v>
      </c>
      <c r="AA6642">
        <v>3482.85</v>
      </c>
      <c r="AB6642">
        <f>IF(Churn_Data[[#This Row],[Churn]]="No",Churn_Data[[#This Row],[MonthlyCharges]],NA())</f>
        <v>68.75</v>
      </c>
      <c r="AC6642">
        <f>IF(Churn_Data[[#This Row],[Churn]]="No",Churn_Data[[#This Row],[tenure]],NA())</f>
        <v>52</v>
      </c>
      <c r="AD6642" t="e">
        <f>IF(Churn_Data[[#This Row],[Churn]]="Yes",Churn_Data[[#This Row],[MonthlyCharges]],NA())</f>
        <v>#N/A</v>
      </c>
      <c r="AE6642" t="e">
        <f>IF(Churn_Data[[#This Row],[Churn]]="Yes",Churn_Data[[#This Row],[tenure]],NA())</f>
        <v>#N/A</v>
      </c>
      <c r="AF6642">
        <v>3575</v>
      </c>
    </row>
    <row r="6643" spans="1:32" x14ac:dyDescent="0.3">
      <c r="A6643" t="s">
        <v>6678</v>
      </c>
      <c r="B6643" t="s">
        <v>23</v>
      </c>
      <c r="C6643" t="str">
        <f>IF(Churn_Data[[#This Row],[SeniorCitizen]]=1,"Yes","No")</f>
        <v>No</v>
      </c>
      <c r="D6643">
        <v>0</v>
      </c>
      <c r="E6643" t="s">
        <v>24</v>
      </c>
      <c r="F6643" t="s">
        <v>24</v>
      </c>
      <c r="G6643" t="s">
        <v>24</v>
      </c>
      <c r="H6643" t="s">
        <v>25</v>
      </c>
      <c r="I6643" t="s">
        <v>120</v>
      </c>
      <c r="J6643" t="str">
        <f>IF(Churn_Data[[#This Row],[InternetService]]&lt;&gt;"No","Yes","No")</f>
        <v>Yes</v>
      </c>
      <c r="K6643" t="s">
        <v>24</v>
      </c>
      <c r="L6643" t="s">
        <v>25</v>
      </c>
      <c r="M6643" t="s">
        <v>25</v>
      </c>
      <c r="N6643" t="s">
        <v>24</v>
      </c>
      <c r="O6643" t="s">
        <v>24</v>
      </c>
      <c r="P6643" t="s">
        <v>25</v>
      </c>
      <c r="Q6643" t="s">
        <v>25</v>
      </c>
      <c r="R6643">
        <f>IF(Churn_Data[[#This Row],[Churn]]="Yes",1,0)</f>
        <v>0</v>
      </c>
      <c r="S6643" t="s">
        <v>25</v>
      </c>
      <c r="T6643">
        <f>(Churn_Data[[#This Row],[OnlineSecurity]]="Yes")+(Churn_Data[[#This Row],[OnlineBackup]]="Yes")+(Churn_Data[[#This Row],[DeviceProtection]]="Yes")+(Churn_Data[[#This Row],[TechSupport]]="Yes")+(Churn_Data[[#This Row],[StreamingTV]]="Yes")+(Churn_Data[[#This Row],[StreamingMovies]]="Yes")</f>
        <v>3</v>
      </c>
      <c r="U6643" t="s">
        <v>5607</v>
      </c>
      <c r="V6643" t="s">
        <v>28</v>
      </c>
      <c r="W6643" t="str">
        <f>IF(ISNUMBER(SEARCH("automatic", Churn_Data[[#This Row],[PaymentMethod]])), "Automatic", "Manual")</f>
        <v>Manual</v>
      </c>
      <c r="X6643">
        <v>65.8</v>
      </c>
      <c r="Y6643" t="str">
        <f>IF(Churn_Data[[#This Row],[tenure]]&lt;=12,"0-1 Year",IF(Churn_Data[[#This Row],[tenure]]&lt;=24,"1-2 Years",IF(Churn_Data[[#This Row],[tenure]]&lt;=36,"2-3 Years",IF(Churn_Data[[#This Row],[tenure]]&lt;=48,"3-4 Years",IF(Churn_Data[[#This Row],[tenure]]&lt;=60,"4-5 Years","5+ Years")))))</f>
        <v>5+ Years</v>
      </c>
      <c r="Z6643">
        <v>64</v>
      </c>
      <c r="AA6643">
        <v>4068</v>
      </c>
      <c r="AB6643">
        <f>IF(Churn_Data[[#This Row],[Churn]]="No",Churn_Data[[#This Row],[MonthlyCharges]],NA())</f>
        <v>65.8</v>
      </c>
      <c r="AC6643">
        <f>IF(Churn_Data[[#This Row],[Churn]]="No",Churn_Data[[#This Row],[tenure]],NA())</f>
        <v>64</v>
      </c>
      <c r="AD6643" t="e">
        <f>IF(Churn_Data[[#This Row],[Churn]]="Yes",Churn_Data[[#This Row],[MonthlyCharges]],NA())</f>
        <v>#N/A</v>
      </c>
      <c r="AE6643" t="e">
        <f>IF(Churn_Data[[#This Row],[Churn]]="Yes",Churn_Data[[#This Row],[tenure]],NA())</f>
        <v>#N/A</v>
      </c>
      <c r="AF6643">
        <v>4211.2</v>
      </c>
    </row>
    <row r="6644" spans="1:32" x14ac:dyDescent="0.3">
      <c r="A6644" t="s">
        <v>6679</v>
      </c>
      <c r="B6644" t="s">
        <v>30</v>
      </c>
      <c r="C6644" t="str">
        <f>IF(Churn_Data[[#This Row],[SeniorCitizen]]=1,"Yes","No")</f>
        <v>No</v>
      </c>
      <c r="D6644">
        <v>0</v>
      </c>
      <c r="E6644" t="s">
        <v>24</v>
      </c>
      <c r="F6644" t="s">
        <v>25</v>
      </c>
      <c r="G6644" t="s">
        <v>24</v>
      </c>
      <c r="H6644" t="s">
        <v>25</v>
      </c>
      <c r="I6644" t="s">
        <v>120</v>
      </c>
      <c r="J6644" t="str">
        <f>IF(Churn_Data[[#This Row],[InternetService]]&lt;&gt;"No","Yes","No")</f>
        <v>Yes</v>
      </c>
      <c r="K6644" t="s">
        <v>24</v>
      </c>
      <c r="L6644" t="s">
        <v>24</v>
      </c>
      <c r="M6644" t="s">
        <v>25</v>
      </c>
      <c r="N6644" t="s">
        <v>24</v>
      </c>
      <c r="O6644" t="s">
        <v>24</v>
      </c>
      <c r="P6644" t="s">
        <v>25</v>
      </c>
      <c r="Q6644" t="s">
        <v>25</v>
      </c>
      <c r="R6644">
        <f>IF(Churn_Data[[#This Row],[Churn]]="Yes",1,0)</f>
        <v>0</v>
      </c>
      <c r="S6644" t="s">
        <v>25</v>
      </c>
      <c r="T6644">
        <f>(Churn_Data[[#This Row],[OnlineSecurity]]="Yes")+(Churn_Data[[#This Row],[OnlineBackup]]="Yes")+(Churn_Data[[#This Row],[DeviceProtection]]="Yes")+(Churn_Data[[#This Row],[TechSupport]]="Yes")+(Churn_Data[[#This Row],[StreamingTV]]="Yes")+(Churn_Data[[#This Row],[StreamingMovies]]="Yes")</f>
        <v>4</v>
      </c>
      <c r="U6644" t="s">
        <v>5607</v>
      </c>
      <c r="V6644" t="s">
        <v>72</v>
      </c>
      <c r="W6644" t="str">
        <f>IF(ISNUMBER(SEARCH("automatic", Churn_Data[[#This Row],[PaymentMethod]])), "Automatic", "Manual")</f>
        <v>Automatic</v>
      </c>
      <c r="X6644">
        <v>70.8</v>
      </c>
      <c r="Y6644" t="str">
        <f>IF(Churn_Data[[#This Row],[tenure]]&lt;=12,"0-1 Year",IF(Churn_Data[[#This Row],[tenure]]&lt;=24,"1-2 Years",IF(Churn_Data[[#This Row],[tenure]]&lt;=36,"2-3 Years",IF(Churn_Data[[#This Row],[tenure]]&lt;=48,"3-4 Years",IF(Churn_Data[[#This Row],[tenure]]&lt;=60,"4-5 Years","5+ Years")))))</f>
        <v>5+ Years</v>
      </c>
      <c r="Z6644">
        <v>63</v>
      </c>
      <c r="AA6644">
        <v>4448.8</v>
      </c>
      <c r="AB6644">
        <f>IF(Churn_Data[[#This Row],[Churn]]="No",Churn_Data[[#This Row],[MonthlyCharges]],NA())</f>
        <v>70.8</v>
      </c>
      <c r="AC6644">
        <f>IF(Churn_Data[[#This Row],[Churn]]="No",Churn_Data[[#This Row],[tenure]],NA())</f>
        <v>63</v>
      </c>
      <c r="AD6644" t="e">
        <f>IF(Churn_Data[[#This Row],[Churn]]="Yes",Churn_Data[[#This Row],[MonthlyCharges]],NA())</f>
        <v>#N/A</v>
      </c>
      <c r="AE6644" t="e">
        <f>IF(Churn_Data[[#This Row],[Churn]]="Yes",Churn_Data[[#This Row],[tenure]],NA())</f>
        <v>#N/A</v>
      </c>
      <c r="AF6644">
        <v>4460.3999999999996</v>
      </c>
    </row>
    <row r="6645" spans="1:32" x14ac:dyDescent="0.3">
      <c r="A6645" t="s">
        <v>6680</v>
      </c>
      <c r="B6645" t="s">
        <v>30</v>
      </c>
      <c r="C6645" t="str">
        <f>IF(Churn_Data[[#This Row],[SeniorCitizen]]=1,"Yes","No")</f>
        <v>No</v>
      </c>
      <c r="D6645">
        <v>0</v>
      </c>
      <c r="E6645" t="s">
        <v>24</v>
      </c>
      <c r="F6645" t="s">
        <v>25</v>
      </c>
      <c r="G6645" t="s">
        <v>24</v>
      </c>
      <c r="H6645" t="s">
        <v>25</v>
      </c>
      <c r="I6645" t="s">
        <v>120</v>
      </c>
      <c r="J6645" t="str">
        <f>IF(Churn_Data[[#This Row],[InternetService]]&lt;&gt;"No","Yes","No")</f>
        <v>Yes</v>
      </c>
      <c r="K6645" t="s">
        <v>25</v>
      </c>
      <c r="L6645" t="s">
        <v>24</v>
      </c>
      <c r="M6645" t="s">
        <v>24</v>
      </c>
      <c r="N6645" t="s">
        <v>24</v>
      </c>
      <c r="O6645" t="s">
        <v>24</v>
      </c>
      <c r="P6645" t="s">
        <v>25</v>
      </c>
      <c r="Q6645" t="s">
        <v>25</v>
      </c>
      <c r="R6645">
        <f>IF(Churn_Data[[#This Row],[Churn]]="Yes",1,0)</f>
        <v>0</v>
      </c>
      <c r="S6645" t="s">
        <v>24</v>
      </c>
      <c r="T6645">
        <f>(Churn_Data[[#This Row],[OnlineSecurity]]="Yes")+(Churn_Data[[#This Row],[OnlineBackup]]="Yes")+(Churn_Data[[#This Row],[DeviceProtection]]="Yes")+(Churn_Data[[#This Row],[TechSupport]]="Yes")+(Churn_Data[[#This Row],[StreamingTV]]="Yes")+(Churn_Data[[#This Row],[StreamingMovies]]="Yes")</f>
        <v>4</v>
      </c>
      <c r="U6645" t="s">
        <v>5607</v>
      </c>
      <c r="V6645" t="s">
        <v>32</v>
      </c>
      <c r="W6645" t="str">
        <f>IF(ISNUMBER(SEARCH("automatic", Churn_Data[[#This Row],[PaymentMethod]])), "Automatic", "Manual")</f>
        <v>Manual</v>
      </c>
      <c r="X6645">
        <v>70.95</v>
      </c>
      <c r="Y6645" t="str">
        <f>IF(Churn_Data[[#This Row],[tenure]]&lt;=12,"0-1 Year",IF(Churn_Data[[#This Row],[tenure]]&lt;=24,"1-2 Years",IF(Churn_Data[[#This Row],[tenure]]&lt;=36,"2-3 Years",IF(Churn_Data[[#This Row],[tenure]]&lt;=48,"3-4 Years",IF(Churn_Data[[#This Row],[tenure]]&lt;=60,"4-5 Years","5+ Years")))))</f>
        <v>3-4 Years</v>
      </c>
      <c r="Z6645">
        <v>44</v>
      </c>
      <c r="AA6645">
        <v>3250.45</v>
      </c>
      <c r="AB6645">
        <f>IF(Churn_Data[[#This Row],[Churn]]="No",Churn_Data[[#This Row],[MonthlyCharges]],NA())</f>
        <v>70.95</v>
      </c>
      <c r="AC6645">
        <f>IF(Churn_Data[[#This Row],[Churn]]="No",Churn_Data[[#This Row],[tenure]],NA())</f>
        <v>44</v>
      </c>
      <c r="AD6645" t="e">
        <f>IF(Churn_Data[[#This Row],[Churn]]="Yes",Churn_Data[[#This Row],[MonthlyCharges]],NA())</f>
        <v>#N/A</v>
      </c>
      <c r="AE6645" t="e">
        <f>IF(Churn_Data[[#This Row],[Churn]]="Yes",Churn_Data[[#This Row],[tenure]],NA())</f>
        <v>#N/A</v>
      </c>
      <c r="AF6645">
        <v>3121.8</v>
      </c>
    </row>
    <row r="6646" spans="1:32" x14ac:dyDescent="0.3">
      <c r="A6646" t="s">
        <v>6681</v>
      </c>
      <c r="B6646" t="s">
        <v>30</v>
      </c>
      <c r="C6646" t="str">
        <f>IF(Churn_Data[[#This Row],[SeniorCitizen]]=1,"Yes","No")</f>
        <v>No</v>
      </c>
      <c r="D6646">
        <v>0</v>
      </c>
      <c r="E6646" t="s">
        <v>24</v>
      </c>
      <c r="F6646" t="s">
        <v>25</v>
      </c>
      <c r="G6646" t="s">
        <v>24</v>
      </c>
      <c r="H6646" t="s">
        <v>25</v>
      </c>
      <c r="I6646" t="s">
        <v>120</v>
      </c>
      <c r="J6646" t="str">
        <f>IF(Churn_Data[[#This Row],[InternetService]]&lt;&gt;"No","Yes","No")</f>
        <v>Yes</v>
      </c>
      <c r="K6646" t="s">
        <v>24</v>
      </c>
      <c r="L6646" t="s">
        <v>25</v>
      </c>
      <c r="M6646" t="s">
        <v>25</v>
      </c>
      <c r="N6646" t="s">
        <v>25</v>
      </c>
      <c r="O6646" t="s">
        <v>24</v>
      </c>
      <c r="P6646" t="s">
        <v>25</v>
      </c>
      <c r="Q6646" t="s">
        <v>25</v>
      </c>
      <c r="R6646">
        <f>IF(Churn_Data[[#This Row],[Churn]]="Yes",1,0)</f>
        <v>0</v>
      </c>
      <c r="S6646" t="s">
        <v>24</v>
      </c>
      <c r="T6646">
        <f>(Churn_Data[[#This Row],[OnlineSecurity]]="Yes")+(Churn_Data[[#This Row],[OnlineBackup]]="Yes")+(Churn_Data[[#This Row],[DeviceProtection]]="Yes")+(Churn_Data[[#This Row],[TechSupport]]="Yes")+(Churn_Data[[#This Row],[StreamingTV]]="Yes")+(Churn_Data[[#This Row],[StreamingMovies]]="Yes")</f>
        <v>2</v>
      </c>
      <c r="U6646" t="s">
        <v>5607</v>
      </c>
      <c r="V6646" t="s">
        <v>46</v>
      </c>
      <c r="W6646" t="str">
        <f>IF(ISNUMBER(SEARCH("automatic", Churn_Data[[#This Row],[PaymentMethod]])), "Automatic", "Manual")</f>
        <v>Automatic</v>
      </c>
      <c r="X6646">
        <v>59.75</v>
      </c>
      <c r="Y6646" t="str">
        <f>IF(Churn_Data[[#This Row],[tenure]]&lt;=12,"0-1 Year",IF(Churn_Data[[#This Row],[tenure]]&lt;=24,"1-2 Years",IF(Churn_Data[[#This Row],[tenure]]&lt;=36,"2-3 Years",IF(Churn_Data[[#This Row],[tenure]]&lt;=48,"3-4 Years",IF(Churn_Data[[#This Row],[tenure]]&lt;=60,"4-5 Years","5+ Years")))))</f>
        <v>1-2 Years</v>
      </c>
      <c r="Z6646">
        <v>22</v>
      </c>
      <c r="AA6646">
        <v>1374.35</v>
      </c>
      <c r="AB6646">
        <f>IF(Churn_Data[[#This Row],[Churn]]="No",Churn_Data[[#This Row],[MonthlyCharges]],NA())</f>
        <v>59.75</v>
      </c>
      <c r="AC6646">
        <f>IF(Churn_Data[[#This Row],[Churn]]="No",Churn_Data[[#This Row],[tenure]],NA())</f>
        <v>22</v>
      </c>
      <c r="AD6646" t="e">
        <f>IF(Churn_Data[[#This Row],[Churn]]="Yes",Churn_Data[[#This Row],[MonthlyCharges]],NA())</f>
        <v>#N/A</v>
      </c>
      <c r="AE6646" t="e">
        <f>IF(Churn_Data[[#This Row],[Churn]]="Yes",Churn_Data[[#This Row],[tenure]],NA())</f>
        <v>#N/A</v>
      </c>
      <c r="AF6646">
        <v>1314.5</v>
      </c>
    </row>
    <row r="6647" spans="1:32" x14ac:dyDescent="0.3">
      <c r="A6647" t="s">
        <v>6682</v>
      </c>
      <c r="B6647" t="s">
        <v>30</v>
      </c>
      <c r="C6647" t="str">
        <f>IF(Churn_Data[[#This Row],[SeniorCitizen]]=1,"Yes","No")</f>
        <v>No</v>
      </c>
      <c r="D6647">
        <v>0</v>
      </c>
      <c r="E6647" t="s">
        <v>25</v>
      </c>
      <c r="F6647" t="s">
        <v>25</v>
      </c>
      <c r="G6647" t="s">
        <v>24</v>
      </c>
      <c r="H6647" t="s">
        <v>25</v>
      </c>
      <c r="I6647" t="s">
        <v>120</v>
      </c>
      <c r="J6647" t="str">
        <f>IF(Churn_Data[[#This Row],[InternetService]]&lt;&gt;"No","Yes","No")</f>
        <v>Yes</v>
      </c>
      <c r="K6647" t="s">
        <v>24</v>
      </c>
      <c r="L6647" t="s">
        <v>24</v>
      </c>
      <c r="M6647" t="s">
        <v>25</v>
      </c>
      <c r="N6647" t="s">
        <v>24</v>
      </c>
      <c r="O6647" t="s">
        <v>24</v>
      </c>
      <c r="P6647" t="s">
        <v>25</v>
      </c>
      <c r="Q6647" t="s">
        <v>25</v>
      </c>
      <c r="R6647">
        <f>IF(Churn_Data[[#This Row],[Churn]]="Yes",1,0)</f>
        <v>0</v>
      </c>
      <c r="S6647" t="s">
        <v>25</v>
      </c>
      <c r="T6647">
        <f>(Churn_Data[[#This Row],[OnlineSecurity]]="Yes")+(Churn_Data[[#This Row],[OnlineBackup]]="Yes")+(Churn_Data[[#This Row],[DeviceProtection]]="Yes")+(Churn_Data[[#This Row],[TechSupport]]="Yes")+(Churn_Data[[#This Row],[StreamingTV]]="Yes")+(Churn_Data[[#This Row],[StreamingMovies]]="Yes")</f>
        <v>4</v>
      </c>
      <c r="U6647" t="s">
        <v>5607</v>
      </c>
      <c r="V6647" t="s">
        <v>32</v>
      </c>
      <c r="W6647" t="str">
        <f>IF(ISNUMBER(SEARCH("automatic", Churn_Data[[#This Row],[PaymentMethod]])), "Automatic", "Manual")</f>
        <v>Manual</v>
      </c>
      <c r="X6647">
        <v>70.400000000000006</v>
      </c>
      <c r="Y6647" t="str">
        <f>IF(Churn_Data[[#This Row],[tenure]]&lt;=12,"0-1 Year",IF(Churn_Data[[#This Row],[tenure]]&lt;=24,"1-2 Years",IF(Churn_Data[[#This Row],[tenure]]&lt;=36,"2-3 Years",IF(Churn_Data[[#This Row],[tenure]]&lt;=48,"3-4 Years",IF(Churn_Data[[#This Row],[tenure]]&lt;=60,"4-5 Years","5+ Years")))))</f>
        <v>2-3 Years</v>
      </c>
      <c r="Z6647">
        <v>30</v>
      </c>
      <c r="AA6647">
        <v>2044.75</v>
      </c>
      <c r="AB6647">
        <f>IF(Churn_Data[[#This Row],[Churn]]="No",Churn_Data[[#This Row],[MonthlyCharges]],NA())</f>
        <v>70.400000000000006</v>
      </c>
      <c r="AC6647">
        <f>IF(Churn_Data[[#This Row],[Churn]]="No",Churn_Data[[#This Row],[tenure]],NA())</f>
        <v>30</v>
      </c>
      <c r="AD6647" t="e">
        <f>IF(Churn_Data[[#This Row],[Churn]]="Yes",Churn_Data[[#This Row],[MonthlyCharges]],NA())</f>
        <v>#N/A</v>
      </c>
      <c r="AE6647" t="e">
        <f>IF(Churn_Data[[#This Row],[Churn]]="Yes",Churn_Data[[#This Row],[tenure]],NA())</f>
        <v>#N/A</v>
      </c>
      <c r="AF6647">
        <v>2112</v>
      </c>
    </row>
    <row r="6648" spans="1:32" x14ac:dyDescent="0.3">
      <c r="A6648" t="s">
        <v>6683</v>
      </c>
      <c r="B6648" t="s">
        <v>30</v>
      </c>
      <c r="C6648" t="str">
        <f>IF(Churn_Data[[#This Row],[SeniorCitizen]]=1,"Yes","No")</f>
        <v>No</v>
      </c>
      <c r="D6648">
        <v>0</v>
      </c>
      <c r="E6648" t="s">
        <v>25</v>
      </c>
      <c r="F6648" t="s">
        <v>25</v>
      </c>
      <c r="G6648" t="s">
        <v>24</v>
      </c>
      <c r="H6648" t="s">
        <v>25</v>
      </c>
      <c r="I6648" t="s">
        <v>120</v>
      </c>
      <c r="J6648" t="str">
        <f>IF(Churn_Data[[#This Row],[InternetService]]&lt;&gt;"No","Yes","No")</f>
        <v>Yes</v>
      </c>
      <c r="K6648" t="s">
        <v>24</v>
      </c>
      <c r="L6648" t="s">
        <v>25</v>
      </c>
      <c r="M6648" t="s">
        <v>25</v>
      </c>
      <c r="N6648" t="s">
        <v>24</v>
      </c>
      <c r="O6648" t="s">
        <v>24</v>
      </c>
      <c r="P6648" t="s">
        <v>25</v>
      </c>
      <c r="Q6648" t="s">
        <v>25</v>
      </c>
      <c r="R6648">
        <f>IF(Churn_Data[[#This Row],[Churn]]="Yes",1,0)</f>
        <v>0</v>
      </c>
      <c r="S6648" t="s">
        <v>25</v>
      </c>
      <c r="T6648">
        <f>(Churn_Data[[#This Row],[OnlineSecurity]]="Yes")+(Churn_Data[[#This Row],[OnlineBackup]]="Yes")+(Churn_Data[[#This Row],[DeviceProtection]]="Yes")+(Churn_Data[[#This Row],[TechSupport]]="Yes")+(Churn_Data[[#This Row],[StreamingTV]]="Yes")+(Churn_Data[[#This Row],[StreamingMovies]]="Yes")</f>
        <v>3</v>
      </c>
      <c r="U6648" t="s">
        <v>5607</v>
      </c>
      <c r="V6648" t="s">
        <v>32</v>
      </c>
      <c r="W6648" t="str">
        <f>IF(ISNUMBER(SEARCH("automatic", Churn_Data[[#This Row],[PaymentMethod]])), "Automatic", "Manual")</f>
        <v>Manual</v>
      </c>
      <c r="X6648">
        <v>65.400000000000006</v>
      </c>
      <c r="Y6648" t="str">
        <f>IF(Churn_Data[[#This Row],[tenure]]&lt;=12,"0-1 Year",IF(Churn_Data[[#This Row],[tenure]]&lt;=24,"1-2 Years",IF(Churn_Data[[#This Row],[tenure]]&lt;=36,"2-3 Years",IF(Churn_Data[[#This Row],[tenure]]&lt;=48,"3-4 Years",IF(Churn_Data[[#This Row],[tenure]]&lt;=60,"4-5 Years","5+ Years")))))</f>
        <v>3-4 Years</v>
      </c>
      <c r="Z6648">
        <v>44</v>
      </c>
      <c r="AA6648">
        <v>2774.55</v>
      </c>
      <c r="AB6648">
        <f>IF(Churn_Data[[#This Row],[Churn]]="No",Churn_Data[[#This Row],[MonthlyCharges]],NA())</f>
        <v>65.400000000000006</v>
      </c>
      <c r="AC6648">
        <f>IF(Churn_Data[[#This Row],[Churn]]="No",Churn_Data[[#This Row],[tenure]],NA())</f>
        <v>44</v>
      </c>
      <c r="AD6648" t="e">
        <f>IF(Churn_Data[[#This Row],[Churn]]="Yes",Churn_Data[[#This Row],[MonthlyCharges]],NA())</f>
        <v>#N/A</v>
      </c>
      <c r="AE6648" t="e">
        <f>IF(Churn_Data[[#This Row],[Churn]]="Yes",Churn_Data[[#This Row],[tenure]],NA())</f>
        <v>#N/A</v>
      </c>
      <c r="AF6648">
        <v>2877.6</v>
      </c>
    </row>
    <row r="6649" spans="1:32" x14ac:dyDescent="0.3">
      <c r="A6649" t="s">
        <v>6684</v>
      </c>
      <c r="B6649" t="s">
        <v>30</v>
      </c>
      <c r="C6649" t="str">
        <f>IF(Churn_Data[[#This Row],[SeniorCitizen]]=1,"Yes","No")</f>
        <v>No</v>
      </c>
      <c r="D6649">
        <v>0</v>
      </c>
      <c r="E6649" t="s">
        <v>24</v>
      </c>
      <c r="F6649" t="s">
        <v>25</v>
      </c>
      <c r="G6649" t="s">
        <v>24</v>
      </c>
      <c r="H6649" t="s">
        <v>25</v>
      </c>
      <c r="I6649" t="s">
        <v>120</v>
      </c>
      <c r="J6649" t="str">
        <f>IF(Churn_Data[[#This Row],[InternetService]]&lt;&gt;"No","Yes","No")</f>
        <v>Yes</v>
      </c>
      <c r="K6649" t="s">
        <v>25</v>
      </c>
      <c r="L6649" t="s">
        <v>25</v>
      </c>
      <c r="M6649" t="s">
        <v>25</v>
      </c>
      <c r="N6649" t="s">
        <v>25</v>
      </c>
      <c r="O6649" t="s">
        <v>24</v>
      </c>
      <c r="P6649" t="s">
        <v>25</v>
      </c>
      <c r="Q6649" t="s">
        <v>25</v>
      </c>
      <c r="R6649">
        <f>IF(Churn_Data[[#This Row],[Churn]]="Yes",1,0)</f>
        <v>0</v>
      </c>
      <c r="S6649" t="s">
        <v>24</v>
      </c>
      <c r="T6649">
        <f>(Churn_Data[[#This Row],[OnlineSecurity]]="Yes")+(Churn_Data[[#This Row],[OnlineBackup]]="Yes")+(Churn_Data[[#This Row],[DeviceProtection]]="Yes")+(Churn_Data[[#This Row],[TechSupport]]="Yes")+(Churn_Data[[#This Row],[StreamingTV]]="Yes")+(Churn_Data[[#This Row],[StreamingMovies]]="Yes")</f>
        <v>1</v>
      </c>
      <c r="U6649" t="s">
        <v>5607</v>
      </c>
      <c r="V6649" t="s">
        <v>28</v>
      </c>
      <c r="W6649" t="str">
        <f>IF(ISNUMBER(SEARCH("automatic", Churn_Data[[#This Row],[PaymentMethod]])), "Automatic", "Manual")</f>
        <v>Manual</v>
      </c>
      <c r="X6649">
        <v>56.35</v>
      </c>
      <c r="Y6649" t="str">
        <f>IF(Churn_Data[[#This Row],[tenure]]&lt;=12,"0-1 Year",IF(Churn_Data[[#This Row],[tenure]]&lt;=24,"1-2 Years",IF(Churn_Data[[#This Row],[tenure]]&lt;=36,"2-3 Years",IF(Churn_Data[[#This Row],[tenure]]&lt;=48,"3-4 Years",IF(Churn_Data[[#This Row],[tenure]]&lt;=60,"4-5 Years","5+ Years")))))</f>
        <v>3-4 Years</v>
      </c>
      <c r="Z6649">
        <v>43</v>
      </c>
      <c r="AA6649">
        <v>2391.15</v>
      </c>
      <c r="AB6649">
        <f>IF(Churn_Data[[#This Row],[Churn]]="No",Churn_Data[[#This Row],[MonthlyCharges]],NA())</f>
        <v>56.35</v>
      </c>
      <c r="AC6649">
        <f>IF(Churn_Data[[#This Row],[Churn]]="No",Churn_Data[[#This Row],[tenure]],NA())</f>
        <v>43</v>
      </c>
      <c r="AD6649" t="e">
        <f>IF(Churn_Data[[#This Row],[Churn]]="Yes",Churn_Data[[#This Row],[MonthlyCharges]],NA())</f>
        <v>#N/A</v>
      </c>
      <c r="AE6649" t="e">
        <f>IF(Churn_Data[[#This Row],[Churn]]="Yes",Churn_Data[[#This Row],[tenure]],NA())</f>
        <v>#N/A</v>
      </c>
      <c r="AF6649">
        <v>2423.0500000000002</v>
      </c>
    </row>
    <row r="6650" spans="1:32" x14ac:dyDescent="0.3">
      <c r="A6650" t="s">
        <v>6685</v>
      </c>
      <c r="B6650" t="s">
        <v>23</v>
      </c>
      <c r="C6650" t="str">
        <f>IF(Churn_Data[[#This Row],[SeniorCitizen]]=1,"Yes","No")</f>
        <v>No</v>
      </c>
      <c r="D6650">
        <v>0</v>
      </c>
      <c r="E6650" t="s">
        <v>24</v>
      </c>
      <c r="F6650" t="s">
        <v>24</v>
      </c>
      <c r="G6650" t="s">
        <v>24</v>
      </c>
      <c r="H6650" t="s">
        <v>25</v>
      </c>
      <c r="I6650" t="s">
        <v>120</v>
      </c>
      <c r="J6650" t="str">
        <f>IF(Churn_Data[[#This Row],[InternetService]]&lt;&gt;"No","Yes","No")</f>
        <v>Yes</v>
      </c>
      <c r="K6650" t="s">
        <v>24</v>
      </c>
      <c r="L6650" t="s">
        <v>24</v>
      </c>
      <c r="M6650" t="s">
        <v>24</v>
      </c>
      <c r="N6650" t="s">
        <v>25</v>
      </c>
      <c r="O6650" t="s">
        <v>24</v>
      </c>
      <c r="P6650" t="s">
        <v>25</v>
      </c>
      <c r="Q6650" t="s">
        <v>25</v>
      </c>
      <c r="R6650">
        <f>IF(Churn_Data[[#This Row],[Churn]]="Yes",1,0)</f>
        <v>0</v>
      </c>
      <c r="S6650" t="s">
        <v>25</v>
      </c>
      <c r="T6650">
        <f>(Churn_Data[[#This Row],[OnlineSecurity]]="Yes")+(Churn_Data[[#This Row],[OnlineBackup]]="Yes")+(Churn_Data[[#This Row],[DeviceProtection]]="Yes")+(Churn_Data[[#This Row],[TechSupport]]="Yes")+(Churn_Data[[#This Row],[StreamingTV]]="Yes")+(Churn_Data[[#This Row],[StreamingMovies]]="Yes")</f>
        <v>4</v>
      </c>
      <c r="U6650" t="s">
        <v>5607</v>
      </c>
      <c r="V6650" t="s">
        <v>32</v>
      </c>
      <c r="W6650" t="str">
        <f>IF(ISNUMBER(SEARCH("automatic", Churn_Data[[#This Row],[PaymentMethod]])), "Automatic", "Manual")</f>
        <v>Manual</v>
      </c>
      <c r="X6650">
        <v>69.45</v>
      </c>
      <c r="Y6650" t="str">
        <f>IF(Churn_Data[[#This Row],[tenure]]&lt;=12,"0-1 Year",IF(Churn_Data[[#This Row],[tenure]]&lt;=24,"1-2 Years",IF(Churn_Data[[#This Row],[tenure]]&lt;=36,"2-3 Years",IF(Churn_Data[[#This Row],[tenure]]&lt;=48,"3-4 Years",IF(Churn_Data[[#This Row],[tenure]]&lt;=60,"4-5 Years","5+ Years")))))</f>
        <v>0-1 Year</v>
      </c>
      <c r="Z6650">
        <v>7</v>
      </c>
      <c r="AA6650">
        <v>477.05</v>
      </c>
      <c r="AB6650">
        <f>IF(Churn_Data[[#This Row],[Churn]]="No",Churn_Data[[#This Row],[MonthlyCharges]],NA())</f>
        <v>69.45</v>
      </c>
      <c r="AC6650">
        <f>IF(Churn_Data[[#This Row],[Churn]]="No",Churn_Data[[#This Row],[tenure]],NA())</f>
        <v>7</v>
      </c>
      <c r="AD6650" t="e">
        <f>IF(Churn_Data[[#This Row],[Churn]]="Yes",Churn_Data[[#This Row],[MonthlyCharges]],NA())</f>
        <v>#N/A</v>
      </c>
      <c r="AE6650" t="e">
        <f>IF(Churn_Data[[#This Row],[Churn]]="Yes",Churn_Data[[#This Row],[tenure]],NA())</f>
        <v>#N/A</v>
      </c>
      <c r="AF6650">
        <v>486.15</v>
      </c>
    </row>
    <row r="6651" spans="1:32" x14ac:dyDescent="0.3">
      <c r="A6651" t="s">
        <v>6686</v>
      </c>
      <c r="B6651" t="s">
        <v>23</v>
      </c>
      <c r="C6651" t="str">
        <f>IF(Churn_Data[[#This Row],[SeniorCitizen]]=1,"Yes","No")</f>
        <v>No</v>
      </c>
      <c r="D6651">
        <v>0</v>
      </c>
      <c r="E6651" t="s">
        <v>25</v>
      </c>
      <c r="F6651" t="s">
        <v>25</v>
      </c>
      <c r="G6651" t="s">
        <v>24</v>
      </c>
      <c r="H6651" t="s">
        <v>25</v>
      </c>
      <c r="I6651" t="s">
        <v>120</v>
      </c>
      <c r="J6651" t="str">
        <f>IF(Churn_Data[[#This Row],[InternetService]]&lt;&gt;"No","Yes","No")</f>
        <v>Yes</v>
      </c>
      <c r="K6651" t="s">
        <v>25</v>
      </c>
      <c r="L6651" t="s">
        <v>24</v>
      </c>
      <c r="M6651" t="s">
        <v>24</v>
      </c>
      <c r="N6651" t="s">
        <v>25</v>
      </c>
      <c r="O6651" t="s">
        <v>24</v>
      </c>
      <c r="P6651" t="s">
        <v>25</v>
      </c>
      <c r="Q6651" t="s">
        <v>25</v>
      </c>
      <c r="R6651">
        <f>IF(Churn_Data[[#This Row],[Churn]]="Yes",1,0)</f>
        <v>0</v>
      </c>
      <c r="S6651" t="s">
        <v>25</v>
      </c>
      <c r="T6651">
        <f>(Churn_Data[[#This Row],[OnlineSecurity]]="Yes")+(Churn_Data[[#This Row],[OnlineBackup]]="Yes")+(Churn_Data[[#This Row],[DeviceProtection]]="Yes")+(Churn_Data[[#This Row],[TechSupport]]="Yes")+(Churn_Data[[#This Row],[StreamingTV]]="Yes")+(Churn_Data[[#This Row],[StreamingMovies]]="Yes")</f>
        <v>3</v>
      </c>
      <c r="U6651" t="s">
        <v>5607</v>
      </c>
      <c r="V6651" t="s">
        <v>46</v>
      </c>
      <c r="W6651" t="str">
        <f>IF(ISNUMBER(SEARCH("automatic", Churn_Data[[#This Row],[PaymentMethod]])), "Automatic", "Manual")</f>
        <v>Automatic</v>
      </c>
      <c r="X6651">
        <v>65.25</v>
      </c>
      <c r="Y6651" t="str">
        <f>IF(Churn_Data[[#This Row],[tenure]]&lt;=12,"0-1 Year",IF(Churn_Data[[#This Row],[tenure]]&lt;=24,"1-2 Years",IF(Churn_Data[[#This Row],[tenure]]&lt;=36,"2-3 Years",IF(Churn_Data[[#This Row],[tenure]]&lt;=48,"3-4 Years",IF(Churn_Data[[#This Row],[tenure]]&lt;=60,"4-5 Years","5+ Years")))))</f>
        <v>1-2 Years</v>
      </c>
      <c r="Z6651">
        <v>22</v>
      </c>
      <c r="AA6651">
        <v>1441.8</v>
      </c>
      <c r="AB6651">
        <f>IF(Churn_Data[[#This Row],[Churn]]="No",Churn_Data[[#This Row],[MonthlyCharges]],NA())</f>
        <v>65.25</v>
      </c>
      <c r="AC6651">
        <f>IF(Churn_Data[[#This Row],[Churn]]="No",Churn_Data[[#This Row],[tenure]],NA())</f>
        <v>22</v>
      </c>
      <c r="AD6651" t="e">
        <f>IF(Churn_Data[[#This Row],[Churn]]="Yes",Churn_Data[[#This Row],[MonthlyCharges]],NA())</f>
        <v>#N/A</v>
      </c>
      <c r="AE6651" t="e">
        <f>IF(Churn_Data[[#This Row],[Churn]]="Yes",Churn_Data[[#This Row],[tenure]],NA())</f>
        <v>#N/A</v>
      </c>
      <c r="AF6651">
        <v>1435.5</v>
      </c>
    </row>
    <row r="6652" spans="1:32" x14ac:dyDescent="0.3">
      <c r="A6652" t="s">
        <v>6687</v>
      </c>
      <c r="B6652" t="s">
        <v>30</v>
      </c>
      <c r="C6652" t="str">
        <f>IF(Churn_Data[[#This Row],[SeniorCitizen]]=1,"Yes","No")</f>
        <v>No</v>
      </c>
      <c r="D6652">
        <v>0</v>
      </c>
      <c r="E6652" t="s">
        <v>25</v>
      </c>
      <c r="F6652" t="s">
        <v>25</v>
      </c>
      <c r="G6652" t="s">
        <v>24</v>
      </c>
      <c r="H6652" t="s">
        <v>25</v>
      </c>
      <c r="I6652" t="s">
        <v>120</v>
      </c>
      <c r="J6652" t="str">
        <f>IF(Churn_Data[[#This Row],[InternetService]]&lt;&gt;"No","Yes","No")</f>
        <v>Yes</v>
      </c>
      <c r="K6652" t="s">
        <v>24</v>
      </c>
      <c r="L6652" t="s">
        <v>25</v>
      </c>
      <c r="M6652" t="s">
        <v>24</v>
      </c>
      <c r="N6652" t="s">
        <v>24</v>
      </c>
      <c r="O6652" t="s">
        <v>24</v>
      </c>
      <c r="P6652" t="s">
        <v>25</v>
      </c>
      <c r="Q6652" t="s">
        <v>25</v>
      </c>
      <c r="R6652">
        <f>IF(Churn_Data[[#This Row],[Churn]]="Yes",1,0)</f>
        <v>0</v>
      </c>
      <c r="S6652" t="s">
        <v>25</v>
      </c>
      <c r="T6652">
        <f>(Churn_Data[[#This Row],[OnlineSecurity]]="Yes")+(Churn_Data[[#This Row],[OnlineBackup]]="Yes")+(Churn_Data[[#This Row],[DeviceProtection]]="Yes")+(Churn_Data[[#This Row],[TechSupport]]="Yes")+(Churn_Data[[#This Row],[StreamingTV]]="Yes")+(Churn_Data[[#This Row],[StreamingMovies]]="Yes")</f>
        <v>4</v>
      </c>
      <c r="U6652" t="s">
        <v>5607</v>
      </c>
      <c r="V6652" t="s">
        <v>72</v>
      </c>
      <c r="W6652" t="str">
        <f>IF(ISNUMBER(SEARCH("automatic", Churn_Data[[#This Row],[PaymentMethod]])), "Automatic", "Manual")</f>
        <v>Automatic</v>
      </c>
      <c r="X6652">
        <v>69.349999999999994</v>
      </c>
      <c r="Y6652" t="str">
        <f>IF(Churn_Data[[#This Row],[tenure]]&lt;=12,"0-1 Year",IF(Churn_Data[[#This Row],[tenure]]&lt;=24,"1-2 Years",IF(Churn_Data[[#This Row],[tenure]]&lt;=36,"2-3 Years",IF(Churn_Data[[#This Row],[tenure]]&lt;=48,"3-4 Years",IF(Churn_Data[[#This Row],[tenure]]&lt;=60,"4-5 Years","5+ Years")))))</f>
        <v>2-3 Years</v>
      </c>
      <c r="Z6652">
        <v>27</v>
      </c>
      <c r="AA6652">
        <v>1927.3</v>
      </c>
      <c r="AB6652">
        <f>IF(Churn_Data[[#This Row],[Churn]]="No",Churn_Data[[#This Row],[MonthlyCharges]],NA())</f>
        <v>69.349999999999994</v>
      </c>
      <c r="AC6652">
        <f>IF(Churn_Data[[#This Row],[Churn]]="No",Churn_Data[[#This Row],[tenure]],NA())</f>
        <v>27</v>
      </c>
      <c r="AD6652" t="e">
        <f>IF(Churn_Data[[#This Row],[Churn]]="Yes",Churn_Data[[#This Row],[MonthlyCharges]],NA())</f>
        <v>#N/A</v>
      </c>
      <c r="AE6652" t="e">
        <f>IF(Churn_Data[[#This Row],[Churn]]="Yes",Churn_Data[[#This Row],[tenure]],NA())</f>
        <v>#N/A</v>
      </c>
      <c r="AF6652">
        <v>1872.45</v>
      </c>
    </row>
    <row r="6653" spans="1:32" x14ac:dyDescent="0.3">
      <c r="A6653" t="s">
        <v>6688</v>
      </c>
      <c r="B6653" t="s">
        <v>23</v>
      </c>
      <c r="C6653" t="str">
        <f>IF(Churn_Data[[#This Row],[SeniorCitizen]]=1,"Yes","No")</f>
        <v>No</v>
      </c>
      <c r="D6653">
        <v>0</v>
      </c>
      <c r="E6653" t="s">
        <v>25</v>
      </c>
      <c r="F6653" t="s">
        <v>25</v>
      </c>
      <c r="G6653" t="s">
        <v>24</v>
      </c>
      <c r="H6653" t="s">
        <v>25</v>
      </c>
      <c r="I6653" t="s">
        <v>120</v>
      </c>
      <c r="J6653" t="str">
        <f>IF(Churn_Data[[#This Row],[InternetService]]&lt;&gt;"No","Yes","No")</f>
        <v>Yes</v>
      </c>
      <c r="K6653" t="s">
        <v>25</v>
      </c>
      <c r="L6653" t="s">
        <v>24</v>
      </c>
      <c r="M6653" t="s">
        <v>24</v>
      </c>
      <c r="N6653" t="s">
        <v>24</v>
      </c>
      <c r="O6653" t="s">
        <v>24</v>
      </c>
      <c r="P6653" t="s">
        <v>25</v>
      </c>
      <c r="Q6653" t="s">
        <v>25</v>
      </c>
      <c r="R6653">
        <f>IF(Churn_Data[[#This Row],[Churn]]="Yes",1,0)</f>
        <v>0</v>
      </c>
      <c r="S6653" t="s">
        <v>24</v>
      </c>
      <c r="T6653">
        <f>(Churn_Data[[#This Row],[OnlineSecurity]]="Yes")+(Churn_Data[[#This Row],[OnlineBackup]]="Yes")+(Churn_Data[[#This Row],[DeviceProtection]]="Yes")+(Churn_Data[[#This Row],[TechSupport]]="Yes")+(Churn_Data[[#This Row],[StreamingTV]]="Yes")+(Churn_Data[[#This Row],[StreamingMovies]]="Yes")</f>
        <v>4</v>
      </c>
      <c r="U6653" t="s">
        <v>5607</v>
      </c>
      <c r="V6653" t="s">
        <v>72</v>
      </c>
      <c r="W6653" t="str">
        <f>IF(ISNUMBER(SEARCH("automatic", Churn_Data[[#This Row],[PaymentMethod]])), "Automatic", "Manual")</f>
        <v>Automatic</v>
      </c>
      <c r="X6653">
        <v>70.150000000000006</v>
      </c>
      <c r="Y6653" t="str">
        <f>IF(Churn_Data[[#This Row],[tenure]]&lt;=12,"0-1 Year",IF(Churn_Data[[#This Row],[tenure]]&lt;=24,"1-2 Years",IF(Churn_Data[[#This Row],[tenure]]&lt;=36,"2-3 Years",IF(Churn_Data[[#This Row],[tenure]]&lt;=48,"3-4 Years",IF(Churn_Data[[#This Row],[tenure]]&lt;=60,"4-5 Years","5+ Years")))))</f>
        <v>4-5 Years</v>
      </c>
      <c r="Z6653">
        <v>60</v>
      </c>
      <c r="AA6653">
        <v>4224.7</v>
      </c>
      <c r="AB6653">
        <f>IF(Churn_Data[[#This Row],[Churn]]="No",Churn_Data[[#This Row],[MonthlyCharges]],NA())</f>
        <v>70.150000000000006</v>
      </c>
      <c r="AC6653">
        <f>IF(Churn_Data[[#This Row],[Churn]]="No",Churn_Data[[#This Row],[tenure]],NA())</f>
        <v>60</v>
      </c>
      <c r="AD6653" t="e">
        <f>IF(Churn_Data[[#This Row],[Churn]]="Yes",Churn_Data[[#This Row],[MonthlyCharges]],NA())</f>
        <v>#N/A</v>
      </c>
      <c r="AE6653" t="e">
        <f>IF(Churn_Data[[#This Row],[Churn]]="Yes",Churn_Data[[#This Row],[tenure]],NA())</f>
        <v>#N/A</v>
      </c>
      <c r="AF6653">
        <v>4209</v>
      </c>
    </row>
    <row r="6654" spans="1:32" x14ac:dyDescent="0.3">
      <c r="A6654" t="s">
        <v>6689</v>
      </c>
      <c r="B6654" t="s">
        <v>30</v>
      </c>
      <c r="C6654" t="str">
        <f>IF(Churn_Data[[#This Row],[SeniorCitizen]]=1,"Yes","No")</f>
        <v>No</v>
      </c>
      <c r="D6654">
        <v>0</v>
      </c>
      <c r="E6654" t="s">
        <v>24</v>
      </c>
      <c r="F6654" t="s">
        <v>24</v>
      </c>
      <c r="G6654" t="s">
        <v>24</v>
      </c>
      <c r="H6654" t="s">
        <v>25</v>
      </c>
      <c r="I6654" t="s">
        <v>120</v>
      </c>
      <c r="J6654" t="str">
        <f>IF(Churn_Data[[#This Row],[InternetService]]&lt;&gt;"No","Yes","No")</f>
        <v>Yes</v>
      </c>
      <c r="K6654" t="s">
        <v>24</v>
      </c>
      <c r="L6654" t="s">
        <v>24</v>
      </c>
      <c r="M6654" t="s">
        <v>24</v>
      </c>
      <c r="N6654" t="s">
        <v>24</v>
      </c>
      <c r="O6654" t="s">
        <v>24</v>
      </c>
      <c r="P6654" t="s">
        <v>25</v>
      </c>
      <c r="Q6654" t="s">
        <v>25</v>
      </c>
      <c r="R6654">
        <f>IF(Churn_Data[[#This Row],[Churn]]="Yes",1,0)</f>
        <v>0</v>
      </c>
      <c r="S6654" t="s">
        <v>24</v>
      </c>
      <c r="T6654">
        <f>(Churn_Data[[#This Row],[OnlineSecurity]]="Yes")+(Churn_Data[[#This Row],[OnlineBackup]]="Yes")+(Churn_Data[[#This Row],[DeviceProtection]]="Yes")+(Churn_Data[[#This Row],[TechSupport]]="Yes")+(Churn_Data[[#This Row],[StreamingTV]]="Yes")+(Churn_Data[[#This Row],[StreamingMovies]]="Yes")</f>
        <v>5</v>
      </c>
      <c r="U6654" t="s">
        <v>5607</v>
      </c>
      <c r="V6654" t="s">
        <v>32</v>
      </c>
      <c r="W6654" t="str">
        <f>IF(ISNUMBER(SEARCH("automatic", Churn_Data[[#This Row],[PaymentMethod]])), "Automatic", "Manual")</f>
        <v>Manual</v>
      </c>
      <c r="X6654">
        <v>75.099999999999994</v>
      </c>
      <c r="Y6654" t="str">
        <f>IF(Churn_Data[[#This Row],[tenure]]&lt;=12,"0-1 Year",IF(Churn_Data[[#This Row],[tenure]]&lt;=24,"1-2 Years",IF(Churn_Data[[#This Row],[tenure]]&lt;=36,"2-3 Years",IF(Churn_Data[[#This Row],[tenure]]&lt;=48,"3-4 Years",IF(Churn_Data[[#This Row],[tenure]]&lt;=60,"4-5 Years","5+ Years")))))</f>
        <v>5+ Years</v>
      </c>
      <c r="Z6654">
        <v>66</v>
      </c>
      <c r="AA6654">
        <v>5013</v>
      </c>
      <c r="AB6654">
        <f>IF(Churn_Data[[#This Row],[Churn]]="No",Churn_Data[[#This Row],[MonthlyCharges]],NA())</f>
        <v>75.099999999999994</v>
      </c>
      <c r="AC6654">
        <f>IF(Churn_Data[[#This Row],[Churn]]="No",Churn_Data[[#This Row],[tenure]],NA())</f>
        <v>66</v>
      </c>
      <c r="AD6654" t="e">
        <f>IF(Churn_Data[[#This Row],[Churn]]="Yes",Churn_Data[[#This Row],[MonthlyCharges]],NA())</f>
        <v>#N/A</v>
      </c>
      <c r="AE6654" t="e">
        <f>IF(Churn_Data[[#This Row],[Churn]]="Yes",Churn_Data[[#This Row],[tenure]],NA())</f>
        <v>#N/A</v>
      </c>
      <c r="AF6654">
        <v>4956.6000000000004</v>
      </c>
    </row>
    <row r="6655" spans="1:32" x14ac:dyDescent="0.3">
      <c r="A6655" t="s">
        <v>6690</v>
      </c>
      <c r="B6655" t="s">
        <v>23</v>
      </c>
      <c r="C6655" t="str">
        <f>IF(Churn_Data[[#This Row],[SeniorCitizen]]=1,"Yes","No")</f>
        <v>No</v>
      </c>
      <c r="D6655">
        <v>0</v>
      </c>
      <c r="E6655" t="s">
        <v>25</v>
      </c>
      <c r="F6655" t="s">
        <v>25</v>
      </c>
      <c r="G6655" t="s">
        <v>24</v>
      </c>
      <c r="H6655" t="s">
        <v>25</v>
      </c>
      <c r="I6655" t="s">
        <v>120</v>
      </c>
      <c r="J6655" t="str">
        <f>IF(Churn_Data[[#This Row],[InternetService]]&lt;&gt;"No","Yes","No")</f>
        <v>Yes</v>
      </c>
      <c r="K6655" t="s">
        <v>24</v>
      </c>
      <c r="L6655" t="s">
        <v>24</v>
      </c>
      <c r="M6655" t="s">
        <v>24</v>
      </c>
      <c r="N6655" t="s">
        <v>24</v>
      </c>
      <c r="O6655" t="s">
        <v>24</v>
      </c>
      <c r="P6655" t="s">
        <v>25</v>
      </c>
      <c r="Q6655" t="s">
        <v>25</v>
      </c>
      <c r="R6655">
        <f>IF(Churn_Data[[#This Row],[Churn]]="Yes",1,0)</f>
        <v>0</v>
      </c>
      <c r="S6655" t="s">
        <v>25</v>
      </c>
      <c r="T6655">
        <f>(Churn_Data[[#This Row],[OnlineSecurity]]="Yes")+(Churn_Data[[#This Row],[OnlineBackup]]="Yes")+(Churn_Data[[#This Row],[DeviceProtection]]="Yes")+(Churn_Data[[#This Row],[TechSupport]]="Yes")+(Churn_Data[[#This Row],[StreamingTV]]="Yes")+(Churn_Data[[#This Row],[StreamingMovies]]="Yes")</f>
        <v>5</v>
      </c>
      <c r="U6655" t="s">
        <v>5607</v>
      </c>
      <c r="V6655" t="s">
        <v>72</v>
      </c>
      <c r="W6655" t="str">
        <f>IF(ISNUMBER(SEARCH("automatic", Churn_Data[[#This Row],[PaymentMethod]])), "Automatic", "Manual")</f>
        <v>Automatic</v>
      </c>
      <c r="X6655">
        <v>74.650000000000006</v>
      </c>
      <c r="Y6655" t="str">
        <f>IF(Churn_Data[[#This Row],[tenure]]&lt;=12,"0-1 Year",IF(Churn_Data[[#This Row],[tenure]]&lt;=24,"1-2 Years",IF(Churn_Data[[#This Row],[tenure]]&lt;=36,"2-3 Years",IF(Churn_Data[[#This Row],[tenure]]&lt;=48,"3-4 Years",IF(Churn_Data[[#This Row],[tenure]]&lt;=60,"4-5 Years","5+ Years")))))</f>
        <v>2-3 Years</v>
      </c>
      <c r="Z6655">
        <v>30</v>
      </c>
      <c r="AA6655">
        <v>2308.6</v>
      </c>
      <c r="AB6655">
        <f>IF(Churn_Data[[#This Row],[Churn]]="No",Churn_Data[[#This Row],[MonthlyCharges]],NA())</f>
        <v>74.650000000000006</v>
      </c>
      <c r="AC6655">
        <f>IF(Churn_Data[[#This Row],[Churn]]="No",Churn_Data[[#This Row],[tenure]],NA())</f>
        <v>30</v>
      </c>
      <c r="AD6655" t="e">
        <f>IF(Churn_Data[[#This Row],[Churn]]="Yes",Churn_Data[[#This Row],[MonthlyCharges]],NA())</f>
        <v>#N/A</v>
      </c>
      <c r="AE6655" t="e">
        <f>IF(Churn_Data[[#This Row],[Churn]]="Yes",Churn_Data[[#This Row],[tenure]],NA())</f>
        <v>#N/A</v>
      </c>
      <c r="AF6655">
        <v>2239.5</v>
      </c>
    </row>
    <row r="6656" spans="1:32" x14ac:dyDescent="0.3">
      <c r="A6656" t="s">
        <v>6691</v>
      </c>
      <c r="B6656" t="s">
        <v>23</v>
      </c>
      <c r="C6656" t="str">
        <f>IF(Churn_Data[[#This Row],[SeniorCitizen]]=1,"Yes","No")</f>
        <v>No</v>
      </c>
      <c r="D6656">
        <v>0</v>
      </c>
      <c r="E6656" t="s">
        <v>25</v>
      </c>
      <c r="F6656" t="s">
        <v>25</v>
      </c>
      <c r="G6656" t="s">
        <v>24</v>
      </c>
      <c r="H6656" t="s">
        <v>25</v>
      </c>
      <c r="I6656" t="s">
        <v>120</v>
      </c>
      <c r="J6656" t="str">
        <f>IF(Churn_Data[[#This Row],[InternetService]]&lt;&gt;"No","Yes","No")</f>
        <v>Yes</v>
      </c>
      <c r="K6656" t="s">
        <v>24</v>
      </c>
      <c r="L6656" t="s">
        <v>24</v>
      </c>
      <c r="M6656" t="s">
        <v>24</v>
      </c>
      <c r="N6656" t="s">
        <v>24</v>
      </c>
      <c r="O6656" t="s">
        <v>24</v>
      </c>
      <c r="P6656" t="s">
        <v>25</v>
      </c>
      <c r="Q6656" t="s">
        <v>25</v>
      </c>
      <c r="R6656">
        <f>IF(Churn_Data[[#This Row],[Churn]]="Yes",1,0)</f>
        <v>0</v>
      </c>
      <c r="S6656" t="s">
        <v>24</v>
      </c>
      <c r="T6656">
        <f>(Churn_Data[[#This Row],[OnlineSecurity]]="Yes")+(Churn_Data[[#This Row],[OnlineBackup]]="Yes")+(Churn_Data[[#This Row],[DeviceProtection]]="Yes")+(Churn_Data[[#This Row],[TechSupport]]="Yes")+(Churn_Data[[#This Row],[StreamingTV]]="Yes")+(Churn_Data[[#This Row],[StreamingMovies]]="Yes")</f>
        <v>5</v>
      </c>
      <c r="U6656" t="s">
        <v>5607</v>
      </c>
      <c r="V6656" t="s">
        <v>28</v>
      </c>
      <c r="W6656" t="str">
        <f>IF(ISNUMBER(SEARCH("automatic", Churn_Data[[#This Row],[PaymentMethod]])), "Automatic", "Manual")</f>
        <v>Manual</v>
      </c>
      <c r="X6656">
        <v>76.349999999999994</v>
      </c>
      <c r="Y6656" t="str">
        <f>IF(Churn_Data[[#This Row],[tenure]]&lt;=12,"0-1 Year",IF(Churn_Data[[#This Row],[tenure]]&lt;=24,"1-2 Years",IF(Churn_Data[[#This Row],[tenure]]&lt;=36,"2-3 Years",IF(Churn_Data[[#This Row],[tenure]]&lt;=48,"3-4 Years",IF(Churn_Data[[#This Row],[tenure]]&lt;=60,"4-5 Years","5+ Years")))))</f>
        <v>2-3 Years</v>
      </c>
      <c r="Z6656">
        <v>36</v>
      </c>
      <c r="AA6656">
        <v>2606.35</v>
      </c>
      <c r="AB6656">
        <f>IF(Churn_Data[[#This Row],[Churn]]="No",Churn_Data[[#This Row],[MonthlyCharges]],NA())</f>
        <v>76.349999999999994</v>
      </c>
      <c r="AC6656">
        <f>IF(Churn_Data[[#This Row],[Churn]]="No",Churn_Data[[#This Row],[tenure]],NA())</f>
        <v>36</v>
      </c>
      <c r="AD6656" t="e">
        <f>IF(Churn_Data[[#This Row],[Churn]]="Yes",Churn_Data[[#This Row],[MonthlyCharges]],NA())</f>
        <v>#N/A</v>
      </c>
      <c r="AE6656" t="e">
        <f>IF(Churn_Data[[#This Row],[Churn]]="Yes",Churn_Data[[#This Row],[tenure]],NA())</f>
        <v>#N/A</v>
      </c>
      <c r="AF6656">
        <v>2748.6</v>
      </c>
    </row>
    <row r="6657" spans="1:32" x14ac:dyDescent="0.3">
      <c r="A6657" t="s">
        <v>6692</v>
      </c>
      <c r="B6657" t="s">
        <v>23</v>
      </c>
      <c r="C6657" t="str">
        <f>IF(Churn_Data[[#This Row],[SeniorCitizen]]=1,"Yes","No")</f>
        <v>No</v>
      </c>
      <c r="D6657">
        <v>0</v>
      </c>
      <c r="E6657" t="s">
        <v>25</v>
      </c>
      <c r="F6657" t="s">
        <v>24</v>
      </c>
      <c r="G6657" t="s">
        <v>24</v>
      </c>
      <c r="H6657" t="s">
        <v>25</v>
      </c>
      <c r="I6657" t="s">
        <v>120</v>
      </c>
      <c r="J6657" t="str">
        <f>IF(Churn_Data[[#This Row],[InternetService]]&lt;&gt;"No","Yes","No")</f>
        <v>Yes</v>
      </c>
      <c r="K6657" t="s">
        <v>24</v>
      </c>
      <c r="L6657" t="s">
        <v>25</v>
      </c>
      <c r="M6657" t="s">
        <v>24</v>
      </c>
      <c r="N6657" t="s">
        <v>24</v>
      </c>
      <c r="O6657" t="s">
        <v>24</v>
      </c>
      <c r="P6657" t="s">
        <v>25</v>
      </c>
      <c r="Q6657" t="s">
        <v>25</v>
      </c>
      <c r="R6657">
        <f>IF(Churn_Data[[#This Row],[Churn]]="Yes",1,0)</f>
        <v>0</v>
      </c>
      <c r="S6657" t="s">
        <v>24</v>
      </c>
      <c r="T6657">
        <f>(Churn_Data[[#This Row],[OnlineSecurity]]="Yes")+(Churn_Data[[#This Row],[OnlineBackup]]="Yes")+(Churn_Data[[#This Row],[DeviceProtection]]="Yes")+(Churn_Data[[#This Row],[TechSupport]]="Yes")+(Churn_Data[[#This Row],[StreamingTV]]="Yes")+(Churn_Data[[#This Row],[StreamingMovies]]="Yes")</f>
        <v>4</v>
      </c>
      <c r="U6657" t="s">
        <v>5607</v>
      </c>
      <c r="V6657" t="s">
        <v>72</v>
      </c>
      <c r="W6657" t="str">
        <f>IF(ISNUMBER(SEARCH("automatic", Churn_Data[[#This Row],[PaymentMethod]])), "Automatic", "Manual")</f>
        <v>Automatic</v>
      </c>
      <c r="X6657">
        <v>70.8</v>
      </c>
      <c r="Y6657" t="str">
        <f>IF(Churn_Data[[#This Row],[tenure]]&lt;=12,"0-1 Year",IF(Churn_Data[[#This Row],[tenure]]&lt;=24,"1-2 Years",IF(Churn_Data[[#This Row],[tenure]]&lt;=36,"2-3 Years",IF(Churn_Data[[#This Row],[tenure]]&lt;=48,"3-4 Years",IF(Churn_Data[[#This Row],[tenure]]&lt;=60,"4-5 Years","5+ Years")))))</f>
        <v>4-5 Years</v>
      </c>
      <c r="Z6657">
        <v>50</v>
      </c>
      <c r="AA6657">
        <v>3478.15</v>
      </c>
      <c r="AB6657">
        <f>IF(Churn_Data[[#This Row],[Churn]]="No",Churn_Data[[#This Row],[MonthlyCharges]],NA())</f>
        <v>70.8</v>
      </c>
      <c r="AC6657">
        <f>IF(Churn_Data[[#This Row],[Churn]]="No",Churn_Data[[#This Row],[tenure]],NA())</f>
        <v>50</v>
      </c>
      <c r="AD6657" t="e">
        <f>IF(Churn_Data[[#This Row],[Churn]]="Yes",Churn_Data[[#This Row],[MonthlyCharges]],NA())</f>
        <v>#N/A</v>
      </c>
      <c r="AE6657" t="e">
        <f>IF(Churn_Data[[#This Row],[Churn]]="Yes",Churn_Data[[#This Row],[tenure]],NA())</f>
        <v>#N/A</v>
      </c>
      <c r="AF6657">
        <v>3540</v>
      </c>
    </row>
    <row r="6658" spans="1:32" x14ac:dyDescent="0.3">
      <c r="A6658" t="s">
        <v>6693</v>
      </c>
      <c r="B6658" t="s">
        <v>23</v>
      </c>
      <c r="C6658" t="str">
        <f>IF(Churn_Data[[#This Row],[SeniorCitizen]]=1,"Yes","No")</f>
        <v>No</v>
      </c>
      <c r="D6658">
        <v>0</v>
      </c>
      <c r="E6658" t="s">
        <v>24</v>
      </c>
      <c r="F6658" t="s">
        <v>25</v>
      </c>
      <c r="G6658" t="s">
        <v>24</v>
      </c>
      <c r="H6658" t="s">
        <v>25</v>
      </c>
      <c r="I6658" t="s">
        <v>120</v>
      </c>
      <c r="J6658" t="str">
        <f>IF(Churn_Data[[#This Row],[InternetService]]&lt;&gt;"No","Yes","No")</f>
        <v>Yes</v>
      </c>
      <c r="K6658" t="s">
        <v>25</v>
      </c>
      <c r="L6658" t="s">
        <v>25</v>
      </c>
      <c r="M6658" t="s">
        <v>25</v>
      </c>
      <c r="N6658" t="s">
        <v>24</v>
      </c>
      <c r="O6658" t="s">
        <v>24</v>
      </c>
      <c r="P6658" t="s">
        <v>25</v>
      </c>
      <c r="Q6658" t="s">
        <v>25</v>
      </c>
      <c r="R6658">
        <f>IF(Churn_Data[[#This Row],[Churn]]="Yes",1,0)</f>
        <v>0</v>
      </c>
      <c r="S6658" t="s">
        <v>25</v>
      </c>
      <c r="T6658">
        <f>(Churn_Data[[#This Row],[OnlineSecurity]]="Yes")+(Churn_Data[[#This Row],[OnlineBackup]]="Yes")+(Churn_Data[[#This Row],[DeviceProtection]]="Yes")+(Churn_Data[[#This Row],[TechSupport]]="Yes")+(Churn_Data[[#This Row],[StreamingTV]]="Yes")+(Churn_Data[[#This Row],[StreamingMovies]]="Yes")</f>
        <v>2</v>
      </c>
      <c r="U6658" t="s">
        <v>5607</v>
      </c>
      <c r="V6658" t="s">
        <v>46</v>
      </c>
      <c r="W6658" t="str">
        <f>IF(ISNUMBER(SEARCH("automatic", Churn_Data[[#This Row],[PaymentMethod]])), "Automatic", "Manual")</f>
        <v>Automatic</v>
      </c>
      <c r="X6658">
        <v>60</v>
      </c>
      <c r="Y6658" t="str">
        <f>IF(Churn_Data[[#This Row],[tenure]]&lt;=12,"0-1 Year",IF(Churn_Data[[#This Row],[tenure]]&lt;=24,"1-2 Years",IF(Churn_Data[[#This Row],[tenure]]&lt;=36,"2-3 Years",IF(Churn_Data[[#This Row],[tenure]]&lt;=48,"3-4 Years",IF(Churn_Data[[#This Row],[tenure]]&lt;=60,"4-5 Years","5+ Years")))))</f>
        <v>1-2 Years</v>
      </c>
      <c r="Z6658">
        <v>23</v>
      </c>
      <c r="AA6658">
        <v>1347.15</v>
      </c>
      <c r="AB6658">
        <f>IF(Churn_Data[[#This Row],[Churn]]="No",Churn_Data[[#This Row],[MonthlyCharges]],NA())</f>
        <v>60</v>
      </c>
      <c r="AC6658">
        <f>IF(Churn_Data[[#This Row],[Churn]]="No",Churn_Data[[#This Row],[tenure]],NA())</f>
        <v>23</v>
      </c>
      <c r="AD6658" t="e">
        <f>IF(Churn_Data[[#This Row],[Churn]]="Yes",Churn_Data[[#This Row],[MonthlyCharges]],NA())</f>
        <v>#N/A</v>
      </c>
      <c r="AE6658" t="e">
        <f>IF(Churn_Data[[#This Row],[Churn]]="Yes",Churn_Data[[#This Row],[tenure]],NA())</f>
        <v>#N/A</v>
      </c>
      <c r="AF6658">
        <v>1380</v>
      </c>
    </row>
    <row r="6659" spans="1:32" x14ac:dyDescent="0.3">
      <c r="A6659" t="s">
        <v>6694</v>
      </c>
      <c r="B6659" t="s">
        <v>30</v>
      </c>
      <c r="C6659" t="str">
        <f>IF(Churn_Data[[#This Row],[SeniorCitizen]]=1,"Yes","No")</f>
        <v>No</v>
      </c>
      <c r="D6659">
        <v>0</v>
      </c>
      <c r="E6659" t="s">
        <v>24</v>
      </c>
      <c r="F6659" t="s">
        <v>25</v>
      </c>
      <c r="G6659" t="s">
        <v>24</v>
      </c>
      <c r="H6659" t="s">
        <v>25</v>
      </c>
      <c r="I6659" t="s">
        <v>120</v>
      </c>
      <c r="J6659" t="str">
        <f>IF(Churn_Data[[#This Row],[InternetService]]&lt;&gt;"No","Yes","No")</f>
        <v>Yes</v>
      </c>
      <c r="K6659" t="s">
        <v>24</v>
      </c>
      <c r="L6659" t="s">
        <v>25</v>
      </c>
      <c r="M6659" t="s">
        <v>25</v>
      </c>
      <c r="N6659" t="s">
        <v>25</v>
      </c>
      <c r="O6659" t="s">
        <v>24</v>
      </c>
      <c r="P6659" t="s">
        <v>25</v>
      </c>
      <c r="Q6659" t="s">
        <v>25</v>
      </c>
      <c r="R6659">
        <f>IF(Churn_Data[[#This Row],[Churn]]="Yes",1,0)</f>
        <v>0</v>
      </c>
      <c r="S6659" t="s">
        <v>24</v>
      </c>
      <c r="T6659">
        <f>(Churn_Data[[#This Row],[OnlineSecurity]]="Yes")+(Churn_Data[[#This Row],[OnlineBackup]]="Yes")+(Churn_Data[[#This Row],[DeviceProtection]]="Yes")+(Churn_Data[[#This Row],[TechSupport]]="Yes")+(Churn_Data[[#This Row],[StreamingTV]]="Yes")+(Churn_Data[[#This Row],[StreamingMovies]]="Yes")</f>
        <v>2</v>
      </c>
      <c r="U6659" t="s">
        <v>5607</v>
      </c>
      <c r="V6659" t="s">
        <v>28</v>
      </c>
      <c r="W6659" t="str">
        <f>IF(ISNUMBER(SEARCH("automatic", Churn_Data[[#This Row],[PaymentMethod]])), "Automatic", "Manual")</f>
        <v>Manual</v>
      </c>
      <c r="X6659">
        <v>59.8</v>
      </c>
      <c r="Y6659" t="str">
        <f>IF(Churn_Data[[#This Row],[tenure]]&lt;=12,"0-1 Year",IF(Churn_Data[[#This Row],[tenure]]&lt;=24,"1-2 Years",IF(Churn_Data[[#This Row],[tenure]]&lt;=36,"2-3 Years",IF(Churn_Data[[#This Row],[tenure]]&lt;=48,"3-4 Years",IF(Churn_Data[[#This Row],[tenure]]&lt;=60,"4-5 Years","5+ Years")))))</f>
        <v>4-5 Years</v>
      </c>
      <c r="Z6659">
        <v>60</v>
      </c>
      <c r="AA6659">
        <v>3561.15</v>
      </c>
      <c r="AB6659">
        <f>IF(Churn_Data[[#This Row],[Churn]]="No",Churn_Data[[#This Row],[MonthlyCharges]],NA())</f>
        <v>59.8</v>
      </c>
      <c r="AC6659">
        <f>IF(Churn_Data[[#This Row],[Churn]]="No",Churn_Data[[#This Row],[tenure]],NA())</f>
        <v>60</v>
      </c>
      <c r="AD6659" t="e">
        <f>IF(Churn_Data[[#This Row],[Churn]]="Yes",Churn_Data[[#This Row],[MonthlyCharges]],NA())</f>
        <v>#N/A</v>
      </c>
      <c r="AE6659" t="e">
        <f>IF(Churn_Data[[#This Row],[Churn]]="Yes",Churn_Data[[#This Row],[tenure]],NA())</f>
        <v>#N/A</v>
      </c>
      <c r="AF6659">
        <v>3588</v>
      </c>
    </row>
    <row r="6660" spans="1:32" x14ac:dyDescent="0.3">
      <c r="A6660" t="s">
        <v>6695</v>
      </c>
      <c r="B6660" t="s">
        <v>23</v>
      </c>
      <c r="C6660" t="str">
        <f>IF(Churn_Data[[#This Row],[SeniorCitizen]]=1,"Yes","No")</f>
        <v>No</v>
      </c>
      <c r="D6660">
        <v>0</v>
      </c>
      <c r="E6660" t="s">
        <v>24</v>
      </c>
      <c r="F6660" t="s">
        <v>24</v>
      </c>
      <c r="G6660" t="s">
        <v>24</v>
      </c>
      <c r="H6660" t="s">
        <v>25</v>
      </c>
      <c r="I6660" t="s">
        <v>120</v>
      </c>
      <c r="J6660" t="str">
        <f>IF(Churn_Data[[#This Row],[InternetService]]&lt;&gt;"No","Yes","No")</f>
        <v>Yes</v>
      </c>
      <c r="K6660" t="s">
        <v>25</v>
      </c>
      <c r="L6660" t="s">
        <v>25</v>
      </c>
      <c r="M6660" t="s">
        <v>24</v>
      </c>
      <c r="N6660" t="s">
        <v>24</v>
      </c>
      <c r="O6660" t="s">
        <v>24</v>
      </c>
      <c r="P6660" t="s">
        <v>25</v>
      </c>
      <c r="Q6660" t="s">
        <v>25</v>
      </c>
      <c r="R6660">
        <f>IF(Churn_Data[[#This Row],[Churn]]="Yes",1,0)</f>
        <v>0</v>
      </c>
      <c r="S6660" t="s">
        <v>24</v>
      </c>
      <c r="T6660">
        <f>(Churn_Data[[#This Row],[OnlineSecurity]]="Yes")+(Churn_Data[[#This Row],[OnlineBackup]]="Yes")+(Churn_Data[[#This Row],[DeviceProtection]]="Yes")+(Churn_Data[[#This Row],[TechSupport]]="Yes")+(Churn_Data[[#This Row],[StreamingTV]]="Yes")+(Churn_Data[[#This Row],[StreamingMovies]]="Yes")</f>
        <v>3</v>
      </c>
      <c r="U6660" t="s">
        <v>5607</v>
      </c>
      <c r="V6660" t="s">
        <v>32</v>
      </c>
      <c r="W6660" t="str">
        <f>IF(ISNUMBER(SEARCH("automatic", Churn_Data[[#This Row],[PaymentMethod]])), "Automatic", "Manual")</f>
        <v>Manual</v>
      </c>
      <c r="X6660">
        <v>64.5</v>
      </c>
      <c r="Y6660" t="str">
        <f>IF(Churn_Data[[#This Row],[tenure]]&lt;=12,"0-1 Year",IF(Churn_Data[[#This Row],[tenure]]&lt;=24,"1-2 Years",IF(Churn_Data[[#This Row],[tenure]]&lt;=36,"2-3 Years",IF(Churn_Data[[#This Row],[tenure]]&lt;=48,"3-4 Years",IF(Churn_Data[[#This Row],[tenure]]&lt;=60,"4-5 Years","5+ Years")))))</f>
        <v>2-3 Years</v>
      </c>
      <c r="Z6660">
        <v>30</v>
      </c>
      <c r="AA6660">
        <v>1985.15</v>
      </c>
      <c r="AB6660">
        <f>IF(Churn_Data[[#This Row],[Churn]]="No",Churn_Data[[#This Row],[MonthlyCharges]],NA())</f>
        <v>64.5</v>
      </c>
      <c r="AC6660">
        <f>IF(Churn_Data[[#This Row],[Churn]]="No",Churn_Data[[#This Row],[tenure]],NA())</f>
        <v>30</v>
      </c>
      <c r="AD6660" t="e">
        <f>IF(Churn_Data[[#This Row],[Churn]]="Yes",Churn_Data[[#This Row],[MonthlyCharges]],NA())</f>
        <v>#N/A</v>
      </c>
      <c r="AE6660" t="e">
        <f>IF(Churn_Data[[#This Row],[Churn]]="Yes",Churn_Data[[#This Row],[tenure]],NA())</f>
        <v>#N/A</v>
      </c>
      <c r="AF6660">
        <v>1935</v>
      </c>
    </row>
    <row r="6661" spans="1:32" x14ac:dyDescent="0.3">
      <c r="A6661" t="s">
        <v>6696</v>
      </c>
      <c r="B6661" t="s">
        <v>30</v>
      </c>
      <c r="C6661" t="str">
        <f>IF(Churn_Data[[#This Row],[SeniorCitizen]]=1,"Yes","No")</f>
        <v>No</v>
      </c>
      <c r="D6661">
        <v>0</v>
      </c>
      <c r="E6661" t="s">
        <v>24</v>
      </c>
      <c r="F6661" t="s">
        <v>24</v>
      </c>
      <c r="G6661" t="s">
        <v>24</v>
      </c>
      <c r="H6661" t="s">
        <v>25</v>
      </c>
      <c r="I6661" t="s">
        <v>120</v>
      </c>
      <c r="J6661" t="str">
        <f>IF(Churn_Data[[#This Row],[InternetService]]&lt;&gt;"No","Yes","No")</f>
        <v>Yes</v>
      </c>
      <c r="K6661" t="s">
        <v>24</v>
      </c>
      <c r="L6661" t="s">
        <v>24</v>
      </c>
      <c r="M6661" t="s">
        <v>24</v>
      </c>
      <c r="N6661" t="s">
        <v>24</v>
      </c>
      <c r="O6661" t="s">
        <v>24</v>
      </c>
      <c r="P6661" t="s">
        <v>25</v>
      </c>
      <c r="Q6661" t="s">
        <v>25</v>
      </c>
      <c r="R6661">
        <f>IF(Churn_Data[[#This Row],[Churn]]="Yes",1,0)</f>
        <v>0</v>
      </c>
      <c r="S6661" t="s">
        <v>25</v>
      </c>
      <c r="T6661">
        <f>(Churn_Data[[#This Row],[OnlineSecurity]]="Yes")+(Churn_Data[[#This Row],[OnlineBackup]]="Yes")+(Churn_Data[[#This Row],[DeviceProtection]]="Yes")+(Churn_Data[[#This Row],[TechSupport]]="Yes")+(Churn_Data[[#This Row],[StreamingTV]]="Yes")+(Churn_Data[[#This Row],[StreamingMovies]]="Yes")</f>
        <v>5</v>
      </c>
      <c r="U6661" t="s">
        <v>5607</v>
      </c>
      <c r="V6661" t="s">
        <v>32</v>
      </c>
      <c r="W6661" t="str">
        <f>IF(ISNUMBER(SEARCH("automatic", Churn_Data[[#This Row],[PaymentMethod]])), "Automatic", "Manual")</f>
        <v>Manual</v>
      </c>
      <c r="X6661">
        <v>74.05</v>
      </c>
      <c r="Y6661" t="str">
        <f>IF(Churn_Data[[#This Row],[tenure]]&lt;=12,"0-1 Year",IF(Churn_Data[[#This Row],[tenure]]&lt;=24,"1-2 Years",IF(Churn_Data[[#This Row],[tenure]]&lt;=36,"2-3 Years",IF(Churn_Data[[#This Row],[tenure]]&lt;=48,"3-4 Years",IF(Churn_Data[[#This Row],[tenure]]&lt;=60,"4-5 Years","5+ Years")))))</f>
        <v>3-4 Years</v>
      </c>
      <c r="Z6661">
        <v>38</v>
      </c>
      <c r="AA6661">
        <v>2802.3</v>
      </c>
      <c r="AB6661">
        <f>IF(Churn_Data[[#This Row],[Churn]]="No",Churn_Data[[#This Row],[MonthlyCharges]],NA())</f>
        <v>74.05</v>
      </c>
      <c r="AC6661">
        <f>IF(Churn_Data[[#This Row],[Churn]]="No",Churn_Data[[#This Row],[tenure]],NA())</f>
        <v>38</v>
      </c>
      <c r="AD6661" t="e">
        <f>IF(Churn_Data[[#This Row],[Churn]]="Yes",Churn_Data[[#This Row],[MonthlyCharges]],NA())</f>
        <v>#N/A</v>
      </c>
      <c r="AE6661" t="e">
        <f>IF(Churn_Data[[#This Row],[Churn]]="Yes",Churn_Data[[#This Row],[tenure]],NA())</f>
        <v>#N/A</v>
      </c>
      <c r="AF6661">
        <v>2813.9</v>
      </c>
    </row>
    <row r="6662" spans="1:32" x14ac:dyDescent="0.3">
      <c r="A6662" t="s">
        <v>6697</v>
      </c>
      <c r="B6662" t="s">
        <v>23</v>
      </c>
      <c r="C6662" t="str">
        <f>IF(Churn_Data[[#This Row],[SeniorCitizen]]=1,"Yes","No")</f>
        <v>No</v>
      </c>
      <c r="D6662">
        <v>0</v>
      </c>
      <c r="E6662" t="s">
        <v>25</v>
      </c>
      <c r="F6662" t="s">
        <v>25</v>
      </c>
      <c r="G6662" t="s">
        <v>24</v>
      </c>
      <c r="H6662" t="s">
        <v>25</v>
      </c>
      <c r="I6662" t="s">
        <v>120</v>
      </c>
      <c r="J6662" t="str">
        <f>IF(Churn_Data[[#This Row],[InternetService]]&lt;&gt;"No","Yes","No")</f>
        <v>Yes</v>
      </c>
      <c r="K6662" t="s">
        <v>25</v>
      </c>
      <c r="L6662" t="s">
        <v>25</v>
      </c>
      <c r="M6662" t="s">
        <v>25</v>
      </c>
      <c r="N6662" t="s">
        <v>25</v>
      </c>
      <c r="O6662" t="s">
        <v>24</v>
      </c>
      <c r="P6662" t="s">
        <v>25</v>
      </c>
      <c r="Q6662" t="s">
        <v>25</v>
      </c>
      <c r="R6662">
        <f>IF(Churn_Data[[#This Row],[Churn]]="Yes",1,0)</f>
        <v>0</v>
      </c>
      <c r="S6662" t="s">
        <v>25</v>
      </c>
      <c r="T6662">
        <f>(Churn_Data[[#This Row],[OnlineSecurity]]="Yes")+(Churn_Data[[#This Row],[OnlineBackup]]="Yes")+(Churn_Data[[#This Row],[DeviceProtection]]="Yes")+(Churn_Data[[#This Row],[TechSupport]]="Yes")+(Churn_Data[[#This Row],[StreamingTV]]="Yes")+(Churn_Data[[#This Row],[StreamingMovies]]="Yes")</f>
        <v>1</v>
      </c>
      <c r="U6662" t="s">
        <v>5607</v>
      </c>
      <c r="V6662" t="s">
        <v>28</v>
      </c>
      <c r="W6662" t="str">
        <f>IF(ISNUMBER(SEARCH("automatic", Churn_Data[[#This Row],[PaymentMethod]])), "Automatic", "Manual")</f>
        <v>Manual</v>
      </c>
      <c r="X6662">
        <v>56.15</v>
      </c>
      <c r="Y6662" t="str">
        <f>IF(Churn_Data[[#This Row],[tenure]]&lt;=12,"0-1 Year",IF(Churn_Data[[#This Row],[tenure]]&lt;=24,"1-2 Years",IF(Churn_Data[[#This Row],[tenure]]&lt;=36,"2-3 Years",IF(Churn_Data[[#This Row],[tenure]]&lt;=48,"3-4 Years",IF(Churn_Data[[#This Row],[tenure]]&lt;=60,"4-5 Years","5+ Years")))))</f>
        <v>1-2 Years</v>
      </c>
      <c r="Z6662">
        <v>15</v>
      </c>
      <c r="AA6662">
        <v>931.9</v>
      </c>
      <c r="AB6662">
        <f>IF(Churn_Data[[#This Row],[Churn]]="No",Churn_Data[[#This Row],[MonthlyCharges]],NA())</f>
        <v>56.15</v>
      </c>
      <c r="AC6662">
        <f>IF(Churn_Data[[#This Row],[Churn]]="No",Churn_Data[[#This Row],[tenure]],NA())</f>
        <v>15</v>
      </c>
      <c r="AD6662" t="e">
        <f>IF(Churn_Data[[#This Row],[Churn]]="Yes",Churn_Data[[#This Row],[MonthlyCharges]],NA())</f>
        <v>#N/A</v>
      </c>
      <c r="AE6662" t="e">
        <f>IF(Churn_Data[[#This Row],[Churn]]="Yes",Churn_Data[[#This Row],[tenure]],NA())</f>
        <v>#N/A</v>
      </c>
      <c r="AF6662">
        <v>842.25</v>
      </c>
    </row>
    <row r="6663" spans="1:32" x14ac:dyDescent="0.3">
      <c r="A6663" t="s">
        <v>6698</v>
      </c>
      <c r="B6663" t="s">
        <v>30</v>
      </c>
      <c r="C6663" t="str">
        <f>IF(Churn_Data[[#This Row],[SeniorCitizen]]=1,"Yes","No")</f>
        <v>No</v>
      </c>
      <c r="D6663">
        <v>0</v>
      </c>
      <c r="E6663" t="s">
        <v>25</v>
      </c>
      <c r="F6663" t="s">
        <v>25</v>
      </c>
      <c r="G6663" t="s">
        <v>24</v>
      </c>
      <c r="H6663" t="s">
        <v>25</v>
      </c>
      <c r="I6663" t="s">
        <v>120</v>
      </c>
      <c r="J6663" t="str">
        <f>IF(Churn_Data[[#This Row],[InternetService]]&lt;&gt;"No","Yes","No")</f>
        <v>Yes</v>
      </c>
      <c r="K6663" t="s">
        <v>25</v>
      </c>
      <c r="L6663" t="s">
        <v>25</v>
      </c>
      <c r="M6663" t="s">
        <v>25</v>
      </c>
      <c r="N6663" t="s">
        <v>24</v>
      </c>
      <c r="O6663" t="s">
        <v>24</v>
      </c>
      <c r="P6663" t="s">
        <v>25</v>
      </c>
      <c r="Q6663" t="s">
        <v>25</v>
      </c>
      <c r="R6663">
        <f>IF(Churn_Data[[#This Row],[Churn]]="Yes",1,0)</f>
        <v>0</v>
      </c>
      <c r="S6663" t="s">
        <v>25</v>
      </c>
      <c r="T6663">
        <f>(Churn_Data[[#This Row],[OnlineSecurity]]="Yes")+(Churn_Data[[#This Row],[OnlineBackup]]="Yes")+(Churn_Data[[#This Row],[DeviceProtection]]="Yes")+(Churn_Data[[#This Row],[TechSupport]]="Yes")+(Churn_Data[[#This Row],[StreamingTV]]="Yes")+(Churn_Data[[#This Row],[StreamingMovies]]="Yes")</f>
        <v>2</v>
      </c>
      <c r="U6663" t="s">
        <v>5607</v>
      </c>
      <c r="V6663" t="s">
        <v>72</v>
      </c>
      <c r="W6663" t="str">
        <f>IF(ISNUMBER(SEARCH("automatic", Churn_Data[[#This Row],[PaymentMethod]])), "Automatic", "Manual")</f>
        <v>Automatic</v>
      </c>
      <c r="X6663">
        <v>59.45</v>
      </c>
      <c r="Y6663" t="str">
        <f>IF(Churn_Data[[#This Row],[tenure]]&lt;=12,"0-1 Year",IF(Churn_Data[[#This Row],[tenure]]&lt;=24,"1-2 Years",IF(Churn_Data[[#This Row],[tenure]]&lt;=36,"2-3 Years",IF(Churn_Data[[#This Row],[tenure]]&lt;=48,"3-4 Years",IF(Churn_Data[[#This Row],[tenure]]&lt;=60,"4-5 Years","5+ Years")))))</f>
        <v>2-3 Years</v>
      </c>
      <c r="Z6663">
        <v>26</v>
      </c>
      <c r="AA6663">
        <v>1507</v>
      </c>
      <c r="AB6663">
        <f>IF(Churn_Data[[#This Row],[Churn]]="No",Churn_Data[[#This Row],[MonthlyCharges]],NA())</f>
        <v>59.45</v>
      </c>
      <c r="AC6663">
        <f>IF(Churn_Data[[#This Row],[Churn]]="No",Churn_Data[[#This Row],[tenure]],NA())</f>
        <v>26</v>
      </c>
      <c r="AD6663" t="e">
        <f>IF(Churn_Data[[#This Row],[Churn]]="Yes",Churn_Data[[#This Row],[MonthlyCharges]],NA())</f>
        <v>#N/A</v>
      </c>
      <c r="AE6663" t="e">
        <f>IF(Churn_Data[[#This Row],[Churn]]="Yes",Churn_Data[[#This Row],[tenure]],NA())</f>
        <v>#N/A</v>
      </c>
      <c r="AF6663">
        <v>1545.7</v>
      </c>
    </row>
    <row r="6664" spans="1:32" x14ac:dyDescent="0.3">
      <c r="A6664" t="s">
        <v>6699</v>
      </c>
      <c r="B6664" t="s">
        <v>23</v>
      </c>
      <c r="C6664" t="str">
        <f>IF(Churn_Data[[#This Row],[SeniorCitizen]]=1,"Yes","No")</f>
        <v>No</v>
      </c>
      <c r="D6664">
        <v>0</v>
      </c>
      <c r="E6664" t="s">
        <v>24</v>
      </c>
      <c r="F6664" t="s">
        <v>24</v>
      </c>
      <c r="G6664" t="s">
        <v>24</v>
      </c>
      <c r="H6664" t="s">
        <v>25</v>
      </c>
      <c r="I6664" t="s">
        <v>120</v>
      </c>
      <c r="J6664" t="str">
        <f>IF(Churn_Data[[#This Row],[InternetService]]&lt;&gt;"No","Yes","No")</f>
        <v>Yes</v>
      </c>
      <c r="K6664" t="s">
        <v>24</v>
      </c>
      <c r="L6664" t="s">
        <v>25</v>
      </c>
      <c r="M6664" t="s">
        <v>24</v>
      </c>
      <c r="N6664" t="s">
        <v>24</v>
      </c>
      <c r="O6664" t="s">
        <v>24</v>
      </c>
      <c r="P6664" t="s">
        <v>25</v>
      </c>
      <c r="Q6664" t="s">
        <v>25</v>
      </c>
      <c r="R6664">
        <f>IF(Churn_Data[[#This Row],[Churn]]="Yes",1,0)</f>
        <v>0</v>
      </c>
      <c r="S6664" t="s">
        <v>25</v>
      </c>
      <c r="T6664">
        <f>(Churn_Data[[#This Row],[OnlineSecurity]]="Yes")+(Churn_Data[[#This Row],[OnlineBackup]]="Yes")+(Churn_Data[[#This Row],[DeviceProtection]]="Yes")+(Churn_Data[[#This Row],[TechSupport]]="Yes")+(Churn_Data[[#This Row],[StreamingTV]]="Yes")+(Churn_Data[[#This Row],[StreamingMovies]]="Yes")</f>
        <v>4</v>
      </c>
      <c r="U6664" t="s">
        <v>5607</v>
      </c>
      <c r="V6664" t="s">
        <v>46</v>
      </c>
      <c r="W6664" t="str">
        <f>IF(ISNUMBER(SEARCH("automatic", Churn_Data[[#This Row],[PaymentMethod]])), "Automatic", "Manual")</f>
        <v>Automatic</v>
      </c>
      <c r="X6664">
        <v>69.7</v>
      </c>
      <c r="Y6664" t="str">
        <f>IF(Churn_Data[[#This Row],[tenure]]&lt;=12,"0-1 Year",IF(Churn_Data[[#This Row],[tenure]]&lt;=24,"1-2 Years",IF(Churn_Data[[#This Row],[tenure]]&lt;=36,"2-3 Years",IF(Churn_Data[[#This Row],[tenure]]&lt;=48,"3-4 Years",IF(Churn_Data[[#This Row],[tenure]]&lt;=60,"4-5 Years","5+ Years")))))</f>
        <v>3-4 Years</v>
      </c>
      <c r="Z6664">
        <v>48</v>
      </c>
      <c r="AA6664">
        <v>3023.65</v>
      </c>
      <c r="AB6664">
        <f>IF(Churn_Data[[#This Row],[Churn]]="No",Churn_Data[[#This Row],[MonthlyCharges]],NA())</f>
        <v>69.7</v>
      </c>
      <c r="AC6664">
        <f>IF(Churn_Data[[#This Row],[Churn]]="No",Churn_Data[[#This Row],[tenure]],NA())</f>
        <v>48</v>
      </c>
      <c r="AD6664" t="e">
        <f>IF(Churn_Data[[#This Row],[Churn]]="Yes",Churn_Data[[#This Row],[MonthlyCharges]],NA())</f>
        <v>#N/A</v>
      </c>
      <c r="AE6664" t="e">
        <f>IF(Churn_Data[[#This Row],[Churn]]="Yes",Churn_Data[[#This Row],[tenure]],NA())</f>
        <v>#N/A</v>
      </c>
      <c r="AF6664">
        <v>3345.6</v>
      </c>
    </row>
    <row r="6665" spans="1:32" x14ac:dyDescent="0.3">
      <c r="A6665" t="s">
        <v>6700</v>
      </c>
      <c r="B6665" t="s">
        <v>30</v>
      </c>
      <c r="C6665" t="str">
        <f>IF(Churn_Data[[#This Row],[SeniorCitizen]]=1,"Yes","No")</f>
        <v>No</v>
      </c>
      <c r="D6665">
        <v>0</v>
      </c>
      <c r="E6665" t="s">
        <v>24</v>
      </c>
      <c r="F6665" t="s">
        <v>24</v>
      </c>
      <c r="G6665" t="s">
        <v>24</v>
      </c>
      <c r="H6665" t="s">
        <v>25</v>
      </c>
      <c r="I6665" t="s">
        <v>120</v>
      </c>
      <c r="J6665" t="str">
        <f>IF(Churn_Data[[#This Row],[InternetService]]&lt;&gt;"No","Yes","No")</f>
        <v>Yes</v>
      </c>
      <c r="K6665" t="s">
        <v>25</v>
      </c>
      <c r="L6665" t="s">
        <v>24</v>
      </c>
      <c r="M6665" t="s">
        <v>25</v>
      </c>
      <c r="N6665" t="s">
        <v>25</v>
      </c>
      <c r="O6665" t="s">
        <v>25</v>
      </c>
      <c r="P6665" t="s">
        <v>25</v>
      </c>
      <c r="Q6665" t="s">
        <v>25</v>
      </c>
      <c r="R6665">
        <f>IF(Churn_Data[[#This Row],[Churn]]="Yes",1,0)</f>
        <v>0</v>
      </c>
      <c r="S6665" t="s">
        <v>25</v>
      </c>
      <c r="T6665">
        <f>(Churn_Data[[#This Row],[OnlineSecurity]]="Yes")+(Churn_Data[[#This Row],[OnlineBackup]]="Yes")+(Churn_Data[[#This Row],[DeviceProtection]]="Yes")+(Churn_Data[[#This Row],[TechSupport]]="Yes")+(Churn_Data[[#This Row],[StreamingTV]]="Yes")+(Churn_Data[[#This Row],[StreamingMovies]]="Yes")</f>
        <v>1</v>
      </c>
      <c r="U6665" t="s">
        <v>5607</v>
      </c>
      <c r="V6665" t="s">
        <v>28</v>
      </c>
      <c r="W6665" t="str">
        <f>IF(ISNUMBER(SEARCH("automatic", Churn_Data[[#This Row],[PaymentMethod]])), "Automatic", "Manual")</f>
        <v>Manual</v>
      </c>
      <c r="X6665">
        <v>49.55</v>
      </c>
      <c r="Y6665" t="str">
        <f>IF(Churn_Data[[#This Row],[tenure]]&lt;=12,"0-1 Year",IF(Churn_Data[[#This Row],[tenure]]&lt;=24,"1-2 Years",IF(Churn_Data[[#This Row],[tenure]]&lt;=36,"2-3 Years",IF(Churn_Data[[#This Row],[tenure]]&lt;=48,"3-4 Years",IF(Churn_Data[[#This Row],[tenure]]&lt;=60,"4-5 Years","5+ Years")))))</f>
        <v>0-1 Year</v>
      </c>
      <c r="Z6665">
        <v>10</v>
      </c>
      <c r="AA6665">
        <v>475.7</v>
      </c>
      <c r="AB6665">
        <f>IF(Churn_Data[[#This Row],[Churn]]="No",Churn_Data[[#This Row],[MonthlyCharges]],NA())</f>
        <v>49.55</v>
      </c>
      <c r="AC6665">
        <f>IF(Churn_Data[[#This Row],[Churn]]="No",Churn_Data[[#This Row],[tenure]],NA())</f>
        <v>10</v>
      </c>
      <c r="AD6665" t="e">
        <f>IF(Churn_Data[[#This Row],[Churn]]="Yes",Churn_Data[[#This Row],[MonthlyCharges]],NA())</f>
        <v>#N/A</v>
      </c>
      <c r="AE6665" t="e">
        <f>IF(Churn_Data[[#This Row],[Churn]]="Yes",Churn_Data[[#This Row],[tenure]],NA())</f>
        <v>#N/A</v>
      </c>
      <c r="AF6665">
        <v>495.5</v>
      </c>
    </row>
    <row r="6666" spans="1:32" x14ac:dyDescent="0.3">
      <c r="A6666" t="s">
        <v>6701</v>
      </c>
      <c r="B6666" t="s">
        <v>23</v>
      </c>
      <c r="C6666" t="str">
        <f>IF(Churn_Data[[#This Row],[SeniorCitizen]]=1,"Yes","No")</f>
        <v>No</v>
      </c>
      <c r="D6666">
        <v>0</v>
      </c>
      <c r="E6666" t="s">
        <v>24</v>
      </c>
      <c r="F6666" t="s">
        <v>24</v>
      </c>
      <c r="G6666" t="s">
        <v>24</v>
      </c>
      <c r="H6666" t="s">
        <v>25</v>
      </c>
      <c r="I6666" t="s">
        <v>120</v>
      </c>
      <c r="J6666" t="str">
        <f>IF(Churn_Data[[#This Row],[InternetService]]&lt;&gt;"No","Yes","No")</f>
        <v>Yes</v>
      </c>
      <c r="K6666" t="s">
        <v>25</v>
      </c>
      <c r="L6666" t="s">
        <v>25</v>
      </c>
      <c r="M6666" t="s">
        <v>24</v>
      </c>
      <c r="N6666" t="s">
        <v>24</v>
      </c>
      <c r="O6666" t="s">
        <v>25</v>
      </c>
      <c r="P6666" t="s">
        <v>25</v>
      </c>
      <c r="Q6666" t="s">
        <v>25</v>
      </c>
      <c r="R6666">
        <f>IF(Churn_Data[[#This Row],[Churn]]="Yes",1,0)</f>
        <v>0</v>
      </c>
      <c r="S6666" t="s">
        <v>24</v>
      </c>
      <c r="T6666">
        <f>(Churn_Data[[#This Row],[OnlineSecurity]]="Yes")+(Churn_Data[[#This Row],[OnlineBackup]]="Yes")+(Churn_Data[[#This Row],[DeviceProtection]]="Yes")+(Churn_Data[[#This Row],[TechSupport]]="Yes")+(Churn_Data[[#This Row],[StreamingTV]]="Yes")+(Churn_Data[[#This Row],[StreamingMovies]]="Yes")</f>
        <v>2</v>
      </c>
      <c r="U6666" t="s">
        <v>5607</v>
      </c>
      <c r="V6666" t="s">
        <v>72</v>
      </c>
      <c r="W6666" t="str">
        <f>IF(ISNUMBER(SEARCH("automatic", Churn_Data[[#This Row],[PaymentMethod]])), "Automatic", "Manual")</f>
        <v>Automatic</v>
      </c>
      <c r="X6666">
        <v>54.4</v>
      </c>
      <c r="Y6666" t="str">
        <f>IF(Churn_Data[[#This Row],[tenure]]&lt;=12,"0-1 Year",IF(Churn_Data[[#This Row],[tenure]]&lt;=24,"1-2 Years",IF(Churn_Data[[#This Row],[tenure]]&lt;=36,"2-3 Years",IF(Churn_Data[[#This Row],[tenure]]&lt;=48,"3-4 Years",IF(Churn_Data[[#This Row],[tenure]]&lt;=60,"4-5 Years","5+ Years")))))</f>
        <v>1-2 Years</v>
      </c>
      <c r="Z6666">
        <v>18</v>
      </c>
      <c r="AA6666">
        <v>957.1</v>
      </c>
      <c r="AB6666">
        <f>IF(Churn_Data[[#This Row],[Churn]]="No",Churn_Data[[#This Row],[MonthlyCharges]],NA())</f>
        <v>54.4</v>
      </c>
      <c r="AC6666">
        <f>IF(Churn_Data[[#This Row],[Churn]]="No",Churn_Data[[#This Row],[tenure]],NA())</f>
        <v>18</v>
      </c>
      <c r="AD6666" t="e">
        <f>IF(Churn_Data[[#This Row],[Churn]]="Yes",Churn_Data[[#This Row],[MonthlyCharges]],NA())</f>
        <v>#N/A</v>
      </c>
      <c r="AE6666" t="e">
        <f>IF(Churn_Data[[#This Row],[Churn]]="Yes",Churn_Data[[#This Row],[tenure]],NA())</f>
        <v>#N/A</v>
      </c>
      <c r="AF6666">
        <v>979.2</v>
      </c>
    </row>
    <row r="6667" spans="1:32" x14ac:dyDescent="0.3">
      <c r="A6667" t="s">
        <v>6702</v>
      </c>
      <c r="B6667" t="s">
        <v>30</v>
      </c>
      <c r="C6667" t="str">
        <f>IF(Churn_Data[[#This Row],[SeniorCitizen]]=1,"Yes","No")</f>
        <v>No</v>
      </c>
      <c r="D6667">
        <v>0</v>
      </c>
      <c r="E6667" t="s">
        <v>25</v>
      </c>
      <c r="F6667" t="s">
        <v>24</v>
      </c>
      <c r="G6667" t="s">
        <v>24</v>
      </c>
      <c r="H6667" t="s">
        <v>25</v>
      </c>
      <c r="I6667" t="s">
        <v>120</v>
      </c>
      <c r="J6667" t="str">
        <f>IF(Churn_Data[[#This Row],[InternetService]]&lt;&gt;"No","Yes","No")</f>
        <v>Yes</v>
      </c>
      <c r="K6667" t="s">
        <v>25</v>
      </c>
      <c r="L6667" t="s">
        <v>25</v>
      </c>
      <c r="M6667" t="s">
        <v>25</v>
      </c>
      <c r="N6667" t="s">
        <v>25</v>
      </c>
      <c r="O6667" t="s">
        <v>25</v>
      </c>
      <c r="P6667" t="s">
        <v>25</v>
      </c>
      <c r="Q6667" t="s">
        <v>25</v>
      </c>
      <c r="R6667">
        <f>IF(Churn_Data[[#This Row],[Churn]]="Yes",1,0)</f>
        <v>0</v>
      </c>
      <c r="S6667" t="s">
        <v>25</v>
      </c>
      <c r="T6667">
        <f>(Churn_Data[[#This Row],[OnlineSecurity]]="Yes")+(Churn_Data[[#This Row],[OnlineBackup]]="Yes")+(Churn_Data[[#This Row],[DeviceProtection]]="Yes")+(Churn_Data[[#This Row],[TechSupport]]="Yes")+(Churn_Data[[#This Row],[StreamingTV]]="Yes")+(Churn_Data[[#This Row],[StreamingMovies]]="Yes")</f>
        <v>0</v>
      </c>
      <c r="U6667" t="s">
        <v>5607</v>
      </c>
      <c r="V6667" t="s">
        <v>28</v>
      </c>
      <c r="W6667" t="str">
        <f>IF(ISNUMBER(SEARCH("automatic", Churn_Data[[#This Row],[PaymentMethod]])), "Automatic", "Manual")</f>
        <v>Manual</v>
      </c>
      <c r="X6667">
        <v>44.6</v>
      </c>
      <c r="Y6667" t="str">
        <f>IF(Churn_Data[[#This Row],[tenure]]&lt;=12,"0-1 Year",IF(Churn_Data[[#This Row],[tenure]]&lt;=24,"1-2 Years",IF(Churn_Data[[#This Row],[tenure]]&lt;=36,"2-3 Years",IF(Churn_Data[[#This Row],[tenure]]&lt;=48,"3-4 Years",IF(Churn_Data[[#This Row],[tenure]]&lt;=60,"4-5 Years","5+ Years")))))</f>
        <v>1-2 Years</v>
      </c>
      <c r="Z6667">
        <v>17</v>
      </c>
      <c r="AA6667">
        <v>681.4</v>
      </c>
      <c r="AB6667">
        <f>IF(Churn_Data[[#This Row],[Churn]]="No",Churn_Data[[#This Row],[MonthlyCharges]],NA())</f>
        <v>44.6</v>
      </c>
      <c r="AC6667">
        <f>IF(Churn_Data[[#This Row],[Churn]]="No",Churn_Data[[#This Row],[tenure]],NA())</f>
        <v>17</v>
      </c>
      <c r="AD6667" t="e">
        <f>IF(Churn_Data[[#This Row],[Churn]]="Yes",Churn_Data[[#This Row],[MonthlyCharges]],NA())</f>
        <v>#N/A</v>
      </c>
      <c r="AE6667" t="e">
        <f>IF(Churn_Data[[#This Row],[Churn]]="Yes",Churn_Data[[#This Row],[tenure]],NA())</f>
        <v>#N/A</v>
      </c>
      <c r="AF6667">
        <v>758.2</v>
      </c>
    </row>
    <row r="6668" spans="1:32" x14ac:dyDescent="0.3">
      <c r="A6668" t="s">
        <v>6703</v>
      </c>
      <c r="B6668" t="s">
        <v>30</v>
      </c>
      <c r="C6668" t="str">
        <f>IF(Churn_Data[[#This Row],[SeniorCitizen]]=1,"Yes","No")</f>
        <v>No</v>
      </c>
      <c r="D6668">
        <v>0</v>
      </c>
      <c r="E6668" t="s">
        <v>24</v>
      </c>
      <c r="F6668" t="s">
        <v>25</v>
      </c>
      <c r="G6668" t="s">
        <v>24</v>
      </c>
      <c r="H6668" t="s">
        <v>25</v>
      </c>
      <c r="I6668" t="s">
        <v>120</v>
      </c>
      <c r="J6668" t="str">
        <f>IF(Churn_Data[[#This Row],[InternetService]]&lt;&gt;"No","Yes","No")</f>
        <v>Yes</v>
      </c>
      <c r="K6668" t="s">
        <v>25</v>
      </c>
      <c r="L6668" t="s">
        <v>25</v>
      </c>
      <c r="M6668" t="s">
        <v>24</v>
      </c>
      <c r="N6668" t="s">
        <v>25</v>
      </c>
      <c r="O6668" t="s">
        <v>25</v>
      </c>
      <c r="P6668" t="s">
        <v>25</v>
      </c>
      <c r="Q6668" t="s">
        <v>25</v>
      </c>
      <c r="R6668">
        <f>IF(Churn_Data[[#This Row],[Churn]]="Yes",1,0)</f>
        <v>0</v>
      </c>
      <c r="S6668" t="s">
        <v>25</v>
      </c>
      <c r="T6668">
        <f>(Churn_Data[[#This Row],[OnlineSecurity]]="Yes")+(Churn_Data[[#This Row],[OnlineBackup]]="Yes")+(Churn_Data[[#This Row],[DeviceProtection]]="Yes")+(Churn_Data[[#This Row],[TechSupport]]="Yes")+(Churn_Data[[#This Row],[StreamingTV]]="Yes")+(Churn_Data[[#This Row],[StreamingMovies]]="Yes")</f>
        <v>1</v>
      </c>
      <c r="U6668" t="s">
        <v>5607</v>
      </c>
      <c r="V6668" t="s">
        <v>72</v>
      </c>
      <c r="W6668" t="str">
        <f>IF(ISNUMBER(SEARCH("automatic", Churn_Data[[#This Row],[PaymentMethod]])), "Automatic", "Manual")</f>
        <v>Automatic</v>
      </c>
      <c r="X6668">
        <v>50.3</v>
      </c>
      <c r="Y6668" t="str">
        <f>IF(Churn_Data[[#This Row],[tenure]]&lt;=12,"0-1 Year",IF(Churn_Data[[#This Row],[tenure]]&lt;=24,"1-2 Years",IF(Churn_Data[[#This Row],[tenure]]&lt;=36,"2-3 Years",IF(Churn_Data[[#This Row],[tenure]]&lt;=48,"3-4 Years",IF(Churn_Data[[#This Row],[tenure]]&lt;=60,"4-5 Years","5+ Years")))))</f>
        <v>4-5 Years</v>
      </c>
      <c r="Z6668">
        <v>58</v>
      </c>
      <c r="AA6668">
        <v>2878.55</v>
      </c>
      <c r="AB6668">
        <f>IF(Churn_Data[[#This Row],[Churn]]="No",Churn_Data[[#This Row],[MonthlyCharges]],NA())</f>
        <v>50.3</v>
      </c>
      <c r="AC6668">
        <f>IF(Churn_Data[[#This Row],[Churn]]="No",Churn_Data[[#This Row],[tenure]],NA())</f>
        <v>58</v>
      </c>
      <c r="AD6668" t="e">
        <f>IF(Churn_Data[[#This Row],[Churn]]="Yes",Churn_Data[[#This Row],[MonthlyCharges]],NA())</f>
        <v>#N/A</v>
      </c>
      <c r="AE6668" t="e">
        <f>IF(Churn_Data[[#This Row],[Churn]]="Yes",Churn_Data[[#This Row],[tenure]],NA())</f>
        <v>#N/A</v>
      </c>
      <c r="AF6668">
        <v>2917.4</v>
      </c>
    </row>
    <row r="6669" spans="1:32" x14ac:dyDescent="0.3">
      <c r="A6669" t="s">
        <v>6704</v>
      </c>
      <c r="B6669" t="s">
        <v>30</v>
      </c>
      <c r="C6669" t="str">
        <f>IF(Churn_Data[[#This Row],[SeniorCitizen]]=1,"Yes","No")</f>
        <v>No</v>
      </c>
      <c r="D6669">
        <v>0</v>
      </c>
      <c r="E6669" t="s">
        <v>25</v>
      </c>
      <c r="F6669" t="s">
        <v>24</v>
      </c>
      <c r="G6669" t="s">
        <v>24</v>
      </c>
      <c r="H6669" t="s">
        <v>25</v>
      </c>
      <c r="I6669" t="s">
        <v>120</v>
      </c>
      <c r="J6669" t="str">
        <f>IF(Churn_Data[[#This Row],[InternetService]]&lt;&gt;"No","Yes","No")</f>
        <v>Yes</v>
      </c>
      <c r="K6669" t="s">
        <v>25</v>
      </c>
      <c r="L6669" t="s">
        <v>25</v>
      </c>
      <c r="M6669" t="s">
        <v>25</v>
      </c>
      <c r="N6669" t="s">
        <v>24</v>
      </c>
      <c r="O6669" t="s">
        <v>25</v>
      </c>
      <c r="P6669" t="s">
        <v>25</v>
      </c>
      <c r="Q6669" t="s">
        <v>25</v>
      </c>
      <c r="R6669">
        <f>IF(Churn_Data[[#This Row],[Churn]]="Yes",1,0)</f>
        <v>0</v>
      </c>
      <c r="S6669" t="s">
        <v>25</v>
      </c>
      <c r="T6669">
        <f>(Churn_Data[[#This Row],[OnlineSecurity]]="Yes")+(Churn_Data[[#This Row],[OnlineBackup]]="Yes")+(Churn_Data[[#This Row],[DeviceProtection]]="Yes")+(Churn_Data[[#This Row],[TechSupport]]="Yes")+(Churn_Data[[#This Row],[StreamingTV]]="Yes")+(Churn_Data[[#This Row],[StreamingMovies]]="Yes")</f>
        <v>1</v>
      </c>
      <c r="U6669" t="s">
        <v>5607</v>
      </c>
      <c r="V6669" t="s">
        <v>72</v>
      </c>
      <c r="W6669" t="str">
        <f>IF(ISNUMBER(SEARCH("automatic", Churn_Data[[#This Row],[PaymentMethod]])), "Automatic", "Manual")</f>
        <v>Automatic</v>
      </c>
      <c r="X6669">
        <v>47.85</v>
      </c>
      <c r="Y6669" t="str">
        <f>IF(Churn_Data[[#This Row],[tenure]]&lt;=12,"0-1 Year",IF(Churn_Data[[#This Row],[tenure]]&lt;=24,"1-2 Years",IF(Churn_Data[[#This Row],[tenure]]&lt;=36,"2-3 Years",IF(Churn_Data[[#This Row],[tenure]]&lt;=48,"3-4 Years",IF(Churn_Data[[#This Row],[tenure]]&lt;=60,"4-5 Years","5+ Years")))))</f>
        <v>4-5 Years</v>
      </c>
      <c r="Z6669">
        <v>51</v>
      </c>
      <c r="AA6669">
        <v>2356.75</v>
      </c>
      <c r="AB6669">
        <f>IF(Churn_Data[[#This Row],[Churn]]="No",Churn_Data[[#This Row],[MonthlyCharges]],NA())</f>
        <v>47.85</v>
      </c>
      <c r="AC6669">
        <f>IF(Churn_Data[[#This Row],[Churn]]="No",Churn_Data[[#This Row],[tenure]],NA())</f>
        <v>51</v>
      </c>
      <c r="AD6669" t="e">
        <f>IF(Churn_Data[[#This Row],[Churn]]="Yes",Churn_Data[[#This Row],[MonthlyCharges]],NA())</f>
        <v>#N/A</v>
      </c>
      <c r="AE6669" t="e">
        <f>IF(Churn_Data[[#This Row],[Churn]]="Yes",Churn_Data[[#This Row],[tenure]],NA())</f>
        <v>#N/A</v>
      </c>
      <c r="AF6669">
        <v>2440.35</v>
      </c>
    </row>
    <row r="6670" spans="1:32" x14ac:dyDescent="0.3">
      <c r="A6670" t="s">
        <v>6705</v>
      </c>
      <c r="B6670" t="s">
        <v>23</v>
      </c>
      <c r="C6670" t="str">
        <f>IF(Churn_Data[[#This Row],[SeniorCitizen]]=1,"Yes","No")</f>
        <v>No</v>
      </c>
      <c r="D6670">
        <v>0</v>
      </c>
      <c r="E6670" t="s">
        <v>25</v>
      </c>
      <c r="F6670" t="s">
        <v>25</v>
      </c>
      <c r="G6670" t="s">
        <v>24</v>
      </c>
      <c r="H6670" t="s">
        <v>25</v>
      </c>
      <c r="I6670" t="s">
        <v>120</v>
      </c>
      <c r="J6670" t="str">
        <f>IF(Churn_Data[[#This Row],[InternetService]]&lt;&gt;"No","Yes","No")</f>
        <v>Yes</v>
      </c>
      <c r="K6670" t="s">
        <v>25</v>
      </c>
      <c r="L6670" t="s">
        <v>25</v>
      </c>
      <c r="M6670" t="s">
        <v>24</v>
      </c>
      <c r="N6670" t="s">
        <v>25</v>
      </c>
      <c r="O6670" t="s">
        <v>25</v>
      </c>
      <c r="P6670" t="s">
        <v>25</v>
      </c>
      <c r="Q6670" t="s">
        <v>25</v>
      </c>
      <c r="R6670">
        <f>IF(Churn_Data[[#This Row],[Churn]]="Yes",1,0)</f>
        <v>0</v>
      </c>
      <c r="S6670" t="s">
        <v>24</v>
      </c>
      <c r="T6670">
        <f>(Churn_Data[[#This Row],[OnlineSecurity]]="Yes")+(Churn_Data[[#This Row],[OnlineBackup]]="Yes")+(Churn_Data[[#This Row],[DeviceProtection]]="Yes")+(Churn_Data[[#This Row],[TechSupport]]="Yes")+(Churn_Data[[#This Row],[StreamingTV]]="Yes")+(Churn_Data[[#This Row],[StreamingMovies]]="Yes")</f>
        <v>1</v>
      </c>
      <c r="U6670" t="s">
        <v>5607</v>
      </c>
      <c r="V6670" t="s">
        <v>28</v>
      </c>
      <c r="W6670" t="str">
        <f>IF(ISNUMBER(SEARCH("automatic", Churn_Data[[#This Row],[PaymentMethod]])), "Automatic", "Manual")</f>
        <v>Manual</v>
      </c>
      <c r="X6670">
        <v>50.25</v>
      </c>
      <c r="Y6670" t="str">
        <f>IF(Churn_Data[[#This Row],[tenure]]&lt;=12,"0-1 Year",IF(Churn_Data[[#This Row],[tenure]]&lt;=24,"1-2 Years",IF(Churn_Data[[#This Row],[tenure]]&lt;=36,"2-3 Years",IF(Churn_Data[[#This Row],[tenure]]&lt;=48,"3-4 Years",IF(Churn_Data[[#This Row],[tenure]]&lt;=60,"4-5 Years","5+ Years")))))</f>
        <v>3-4 Years</v>
      </c>
      <c r="Z6670">
        <v>40</v>
      </c>
      <c r="AA6670">
        <v>2023.55</v>
      </c>
      <c r="AB6670">
        <f>IF(Churn_Data[[#This Row],[Churn]]="No",Churn_Data[[#This Row],[MonthlyCharges]],NA())</f>
        <v>50.25</v>
      </c>
      <c r="AC6670">
        <f>IF(Churn_Data[[#This Row],[Churn]]="No",Churn_Data[[#This Row],[tenure]],NA())</f>
        <v>40</v>
      </c>
      <c r="AD6670" t="e">
        <f>IF(Churn_Data[[#This Row],[Churn]]="Yes",Churn_Data[[#This Row],[MonthlyCharges]],NA())</f>
        <v>#N/A</v>
      </c>
      <c r="AE6670" t="e">
        <f>IF(Churn_Data[[#This Row],[Churn]]="Yes",Churn_Data[[#This Row],[tenure]],NA())</f>
        <v>#N/A</v>
      </c>
      <c r="AF6670">
        <v>2010</v>
      </c>
    </row>
    <row r="6671" spans="1:32" x14ac:dyDescent="0.3">
      <c r="A6671" t="s">
        <v>6706</v>
      </c>
      <c r="B6671" t="s">
        <v>23</v>
      </c>
      <c r="C6671" t="str">
        <f>IF(Churn_Data[[#This Row],[SeniorCitizen]]=1,"Yes","No")</f>
        <v>No</v>
      </c>
      <c r="D6671">
        <v>0</v>
      </c>
      <c r="E6671" t="s">
        <v>25</v>
      </c>
      <c r="F6671" t="s">
        <v>25</v>
      </c>
      <c r="G6671" t="s">
        <v>24</v>
      </c>
      <c r="H6671" t="s">
        <v>25</v>
      </c>
      <c r="I6671" t="s">
        <v>120</v>
      </c>
      <c r="J6671" t="str">
        <f>IF(Churn_Data[[#This Row],[InternetService]]&lt;&gt;"No","Yes","No")</f>
        <v>Yes</v>
      </c>
      <c r="K6671" t="s">
        <v>25</v>
      </c>
      <c r="L6671" t="s">
        <v>24</v>
      </c>
      <c r="M6671" t="s">
        <v>24</v>
      </c>
      <c r="N6671" t="s">
        <v>25</v>
      </c>
      <c r="O6671" t="s">
        <v>25</v>
      </c>
      <c r="P6671" t="s">
        <v>25</v>
      </c>
      <c r="Q6671" t="s">
        <v>25</v>
      </c>
      <c r="R6671">
        <f>IF(Churn_Data[[#This Row],[Churn]]="Yes",1,0)</f>
        <v>0</v>
      </c>
      <c r="S6671" t="s">
        <v>25</v>
      </c>
      <c r="T6671">
        <f>(Churn_Data[[#This Row],[OnlineSecurity]]="Yes")+(Churn_Data[[#This Row],[OnlineBackup]]="Yes")+(Churn_Data[[#This Row],[DeviceProtection]]="Yes")+(Churn_Data[[#This Row],[TechSupport]]="Yes")+(Churn_Data[[#This Row],[StreamingTV]]="Yes")+(Churn_Data[[#This Row],[StreamingMovies]]="Yes")</f>
        <v>2</v>
      </c>
      <c r="U6671" t="s">
        <v>5607</v>
      </c>
      <c r="V6671" t="s">
        <v>46</v>
      </c>
      <c r="W6671" t="str">
        <f>IF(ISNUMBER(SEARCH("automatic", Churn_Data[[#This Row],[PaymentMethod]])), "Automatic", "Manual")</f>
        <v>Automatic</v>
      </c>
      <c r="X6671">
        <v>55.8</v>
      </c>
      <c r="Y6671" t="str">
        <f>IF(Churn_Data[[#This Row],[tenure]]&lt;=12,"0-1 Year",IF(Churn_Data[[#This Row],[tenure]]&lt;=24,"1-2 Years",IF(Churn_Data[[#This Row],[tenure]]&lt;=36,"2-3 Years",IF(Churn_Data[[#This Row],[tenure]]&lt;=48,"3-4 Years",IF(Churn_Data[[#This Row],[tenure]]&lt;=60,"4-5 Years","5+ Years")))))</f>
        <v>1-2 Years</v>
      </c>
      <c r="Z6671">
        <v>23</v>
      </c>
      <c r="AA6671">
        <v>1327.85</v>
      </c>
      <c r="AB6671">
        <f>IF(Churn_Data[[#This Row],[Churn]]="No",Churn_Data[[#This Row],[MonthlyCharges]],NA())</f>
        <v>55.8</v>
      </c>
      <c r="AC6671">
        <f>IF(Churn_Data[[#This Row],[Churn]]="No",Churn_Data[[#This Row],[tenure]],NA())</f>
        <v>23</v>
      </c>
      <c r="AD6671" t="e">
        <f>IF(Churn_Data[[#This Row],[Churn]]="Yes",Churn_Data[[#This Row],[MonthlyCharges]],NA())</f>
        <v>#N/A</v>
      </c>
      <c r="AE6671" t="e">
        <f>IF(Churn_Data[[#This Row],[Churn]]="Yes",Churn_Data[[#This Row],[tenure]],NA())</f>
        <v>#N/A</v>
      </c>
      <c r="AF6671">
        <v>1283.4000000000001</v>
      </c>
    </row>
    <row r="6672" spans="1:32" x14ac:dyDescent="0.3">
      <c r="A6672" t="s">
        <v>6707</v>
      </c>
      <c r="B6672" t="s">
        <v>23</v>
      </c>
      <c r="C6672" t="str">
        <f>IF(Churn_Data[[#This Row],[SeniorCitizen]]=1,"Yes","No")</f>
        <v>No</v>
      </c>
      <c r="D6672">
        <v>0</v>
      </c>
      <c r="E6672" t="s">
        <v>24</v>
      </c>
      <c r="F6672" t="s">
        <v>24</v>
      </c>
      <c r="G6672" t="s">
        <v>24</v>
      </c>
      <c r="H6672" t="s">
        <v>25</v>
      </c>
      <c r="I6672" t="s">
        <v>120</v>
      </c>
      <c r="J6672" t="str">
        <f>IF(Churn_Data[[#This Row],[InternetService]]&lt;&gt;"No","Yes","No")</f>
        <v>Yes</v>
      </c>
      <c r="K6672" t="s">
        <v>25</v>
      </c>
      <c r="L6672" t="s">
        <v>25</v>
      </c>
      <c r="M6672" t="s">
        <v>25</v>
      </c>
      <c r="N6672" t="s">
        <v>24</v>
      </c>
      <c r="O6672" t="s">
        <v>25</v>
      </c>
      <c r="P6672" t="s">
        <v>25</v>
      </c>
      <c r="Q6672" t="s">
        <v>25</v>
      </c>
      <c r="R6672">
        <f>IF(Churn_Data[[#This Row],[Churn]]="Yes",1,0)</f>
        <v>0</v>
      </c>
      <c r="S6672" t="s">
        <v>24</v>
      </c>
      <c r="T6672">
        <f>(Churn_Data[[#This Row],[OnlineSecurity]]="Yes")+(Churn_Data[[#This Row],[OnlineBackup]]="Yes")+(Churn_Data[[#This Row],[DeviceProtection]]="Yes")+(Churn_Data[[#This Row],[TechSupport]]="Yes")+(Churn_Data[[#This Row],[StreamingTV]]="Yes")+(Churn_Data[[#This Row],[StreamingMovies]]="Yes")</f>
        <v>1</v>
      </c>
      <c r="U6672" t="s">
        <v>5607</v>
      </c>
      <c r="V6672" t="s">
        <v>72</v>
      </c>
      <c r="W6672" t="str">
        <f>IF(ISNUMBER(SEARCH("automatic", Churn_Data[[#This Row],[PaymentMethod]])), "Automatic", "Manual")</f>
        <v>Automatic</v>
      </c>
      <c r="X6672">
        <v>49.4</v>
      </c>
      <c r="Y6672" t="str">
        <f>IF(Churn_Data[[#This Row],[tenure]]&lt;=12,"0-1 Year",IF(Churn_Data[[#This Row],[tenure]]&lt;=24,"1-2 Years",IF(Churn_Data[[#This Row],[tenure]]&lt;=36,"2-3 Years",IF(Churn_Data[[#This Row],[tenure]]&lt;=48,"3-4 Years",IF(Churn_Data[[#This Row],[tenure]]&lt;=60,"4-5 Years","5+ Years")))))</f>
        <v>5+ Years</v>
      </c>
      <c r="Z6672">
        <v>66</v>
      </c>
      <c r="AA6672">
        <v>3251.85</v>
      </c>
      <c r="AB6672">
        <f>IF(Churn_Data[[#This Row],[Churn]]="No",Churn_Data[[#This Row],[MonthlyCharges]],NA())</f>
        <v>49.4</v>
      </c>
      <c r="AC6672">
        <f>IF(Churn_Data[[#This Row],[Churn]]="No",Churn_Data[[#This Row],[tenure]],NA())</f>
        <v>66</v>
      </c>
      <c r="AD6672" t="e">
        <f>IF(Churn_Data[[#This Row],[Churn]]="Yes",Churn_Data[[#This Row],[MonthlyCharges]],NA())</f>
        <v>#N/A</v>
      </c>
      <c r="AE6672" t="e">
        <f>IF(Churn_Data[[#This Row],[Churn]]="Yes",Churn_Data[[#This Row],[tenure]],NA())</f>
        <v>#N/A</v>
      </c>
      <c r="AF6672">
        <v>3260.4</v>
      </c>
    </row>
    <row r="6673" spans="1:32" x14ac:dyDescent="0.3">
      <c r="A6673" t="s">
        <v>6708</v>
      </c>
      <c r="B6673" t="s">
        <v>23</v>
      </c>
      <c r="C6673" t="str">
        <f>IF(Churn_Data[[#This Row],[SeniorCitizen]]=1,"Yes","No")</f>
        <v>No</v>
      </c>
      <c r="D6673">
        <v>0</v>
      </c>
      <c r="E6673" t="s">
        <v>25</v>
      </c>
      <c r="F6673" t="s">
        <v>25</v>
      </c>
      <c r="G6673" t="s">
        <v>24</v>
      </c>
      <c r="H6673" t="s">
        <v>25</v>
      </c>
      <c r="I6673" t="s">
        <v>120</v>
      </c>
      <c r="J6673" t="str">
        <f>IF(Churn_Data[[#This Row],[InternetService]]&lt;&gt;"No","Yes","No")</f>
        <v>Yes</v>
      </c>
      <c r="K6673" t="s">
        <v>25</v>
      </c>
      <c r="L6673" t="s">
        <v>25</v>
      </c>
      <c r="M6673" t="s">
        <v>24</v>
      </c>
      <c r="N6673" t="s">
        <v>24</v>
      </c>
      <c r="O6673" t="s">
        <v>25</v>
      </c>
      <c r="P6673" t="s">
        <v>25</v>
      </c>
      <c r="Q6673" t="s">
        <v>25</v>
      </c>
      <c r="R6673">
        <f>IF(Churn_Data[[#This Row],[Churn]]="Yes",1,0)</f>
        <v>0</v>
      </c>
      <c r="S6673" t="s">
        <v>25</v>
      </c>
      <c r="T6673">
        <f>(Churn_Data[[#This Row],[OnlineSecurity]]="Yes")+(Churn_Data[[#This Row],[OnlineBackup]]="Yes")+(Churn_Data[[#This Row],[DeviceProtection]]="Yes")+(Churn_Data[[#This Row],[TechSupport]]="Yes")+(Churn_Data[[#This Row],[StreamingTV]]="Yes")+(Churn_Data[[#This Row],[StreamingMovies]]="Yes")</f>
        <v>2</v>
      </c>
      <c r="U6673" t="s">
        <v>5607</v>
      </c>
      <c r="V6673" t="s">
        <v>46</v>
      </c>
      <c r="W6673" t="str">
        <f>IF(ISNUMBER(SEARCH("automatic", Churn_Data[[#This Row],[PaymentMethod]])), "Automatic", "Manual")</f>
        <v>Automatic</v>
      </c>
      <c r="X6673">
        <v>53.8</v>
      </c>
      <c r="Y6673" t="str">
        <f>IF(Churn_Data[[#This Row],[tenure]]&lt;=12,"0-1 Year",IF(Churn_Data[[#This Row],[tenure]]&lt;=24,"1-2 Years",IF(Churn_Data[[#This Row],[tenure]]&lt;=36,"2-3 Years",IF(Churn_Data[[#This Row],[tenure]]&lt;=48,"3-4 Years",IF(Churn_Data[[#This Row],[tenure]]&lt;=60,"4-5 Years","5+ Years")))))</f>
        <v>0-1 Year</v>
      </c>
      <c r="Z6673">
        <v>11</v>
      </c>
      <c r="AA6673">
        <v>651.54999999999995</v>
      </c>
      <c r="AB6673">
        <f>IF(Churn_Data[[#This Row],[Churn]]="No",Churn_Data[[#This Row],[MonthlyCharges]],NA())</f>
        <v>53.8</v>
      </c>
      <c r="AC6673">
        <f>IF(Churn_Data[[#This Row],[Churn]]="No",Churn_Data[[#This Row],[tenure]],NA())</f>
        <v>11</v>
      </c>
      <c r="AD6673" t="e">
        <f>IF(Churn_Data[[#This Row],[Churn]]="Yes",Churn_Data[[#This Row],[MonthlyCharges]],NA())</f>
        <v>#N/A</v>
      </c>
      <c r="AE6673" t="e">
        <f>IF(Churn_Data[[#This Row],[Churn]]="Yes",Churn_Data[[#This Row],[tenure]],NA())</f>
        <v>#N/A</v>
      </c>
      <c r="AF6673">
        <v>591.79999999999995</v>
      </c>
    </row>
    <row r="6674" spans="1:32" x14ac:dyDescent="0.3">
      <c r="A6674" t="s">
        <v>6709</v>
      </c>
      <c r="B6674" t="s">
        <v>23</v>
      </c>
      <c r="C6674" t="str">
        <f>IF(Churn_Data[[#This Row],[SeniorCitizen]]=1,"Yes","No")</f>
        <v>No</v>
      </c>
      <c r="D6674">
        <v>0</v>
      </c>
      <c r="E6674" t="s">
        <v>24</v>
      </c>
      <c r="F6674" t="s">
        <v>25</v>
      </c>
      <c r="G6674" t="s">
        <v>24</v>
      </c>
      <c r="H6674" t="s">
        <v>25</v>
      </c>
      <c r="I6674" t="s">
        <v>120</v>
      </c>
      <c r="J6674" t="str">
        <f>IF(Churn_Data[[#This Row],[InternetService]]&lt;&gt;"No","Yes","No")</f>
        <v>Yes</v>
      </c>
      <c r="K6674" t="s">
        <v>25</v>
      </c>
      <c r="L6674" t="s">
        <v>25</v>
      </c>
      <c r="M6674" t="s">
        <v>25</v>
      </c>
      <c r="N6674" t="s">
        <v>25</v>
      </c>
      <c r="O6674" t="s">
        <v>25</v>
      </c>
      <c r="P6674" t="s">
        <v>25</v>
      </c>
      <c r="Q6674" t="s">
        <v>25</v>
      </c>
      <c r="R6674">
        <f>IF(Churn_Data[[#This Row],[Churn]]="Yes",1,0)</f>
        <v>0</v>
      </c>
      <c r="S6674" t="s">
        <v>25</v>
      </c>
      <c r="T6674">
        <f>(Churn_Data[[#This Row],[OnlineSecurity]]="Yes")+(Churn_Data[[#This Row],[OnlineBackup]]="Yes")+(Churn_Data[[#This Row],[DeviceProtection]]="Yes")+(Churn_Data[[#This Row],[TechSupport]]="Yes")+(Churn_Data[[#This Row],[StreamingTV]]="Yes")+(Churn_Data[[#This Row],[StreamingMovies]]="Yes")</f>
        <v>0</v>
      </c>
      <c r="U6674" t="s">
        <v>5607</v>
      </c>
      <c r="V6674" t="s">
        <v>32</v>
      </c>
      <c r="W6674" t="str">
        <f>IF(ISNUMBER(SEARCH("automatic", Churn_Data[[#This Row],[PaymentMethod]])), "Automatic", "Manual")</f>
        <v>Manual</v>
      </c>
      <c r="X6674">
        <v>43.8</v>
      </c>
      <c r="Y6674" t="str">
        <f>IF(Churn_Data[[#This Row],[tenure]]&lt;=12,"0-1 Year",IF(Churn_Data[[#This Row],[tenure]]&lt;=24,"1-2 Years",IF(Churn_Data[[#This Row],[tenure]]&lt;=36,"2-3 Years",IF(Churn_Data[[#This Row],[tenure]]&lt;=48,"3-4 Years",IF(Churn_Data[[#This Row],[tenure]]&lt;=60,"4-5 Years","5+ Years")))))</f>
        <v>1-2 Years</v>
      </c>
      <c r="Z6674">
        <v>13</v>
      </c>
      <c r="AA6674">
        <v>592.65</v>
      </c>
      <c r="AB6674">
        <f>IF(Churn_Data[[#This Row],[Churn]]="No",Churn_Data[[#This Row],[MonthlyCharges]],NA())</f>
        <v>43.8</v>
      </c>
      <c r="AC6674">
        <f>IF(Churn_Data[[#This Row],[Churn]]="No",Churn_Data[[#This Row],[tenure]],NA())</f>
        <v>13</v>
      </c>
      <c r="AD6674" t="e">
        <f>IF(Churn_Data[[#This Row],[Churn]]="Yes",Churn_Data[[#This Row],[MonthlyCharges]],NA())</f>
        <v>#N/A</v>
      </c>
      <c r="AE6674" t="e">
        <f>IF(Churn_Data[[#This Row],[Churn]]="Yes",Churn_Data[[#This Row],[tenure]],NA())</f>
        <v>#N/A</v>
      </c>
      <c r="AF6674">
        <v>569.4</v>
      </c>
    </row>
    <row r="6675" spans="1:32" x14ac:dyDescent="0.3">
      <c r="A6675" t="s">
        <v>6710</v>
      </c>
      <c r="B6675" t="s">
        <v>23</v>
      </c>
      <c r="C6675" t="str">
        <f>IF(Churn_Data[[#This Row],[SeniorCitizen]]=1,"Yes","No")</f>
        <v>No</v>
      </c>
      <c r="D6675">
        <v>0</v>
      </c>
      <c r="E6675" t="s">
        <v>25</v>
      </c>
      <c r="F6675" t="s">
        <v>25</v>
      </c>
      <c r="G6675" t="s">
        <v>24</v>
      </c>
      <c r="H6675" t="s">
        <v>25</v>
      </c>
      <c r="I6675" t="s">
        <v>120</v>
      </c>
      <c r="J6675" t="str">
        <f>IF(Churn_Data[[#This Row],[InternetService]]&lt;&gt;"No","Yes","No")</f>
        <v>Yes</v>
      </c>
      <c r="K6675" t="s">
        <v>25</v>
      </c>
      <c r="L6675" t="s">
        <v>24</v>
      </c>
      <c r="M6675" t="s">
        <v>25</v>
      </c>
      <c r="N6675" t="s">
        <v>24</v>
      </c>
      <c r="O6675" t="s">
        <v>25</v>
      </c>
      <c r="P6675" t="s">
        <v>25</v>
      </c>
      <c r="Q6675" t="s">
        <v>25</v>
      </c>
      <c r="R6675">
        <f>IF(Churn_Data[[#This Row],[Churn]]="Yes",1,0)</f>
        <v>0</v>
      </c>
      <c r="S6675" t="s">
        <v>25</v>
      </c>
      <c r="T6675">
        <f>(Churn_Data[[#This Row],[OnlineSecurity]]="Yes")+(Churn_Data[[#This Row],[OnlineBackup]]="Yes")+(Churn_Data[[#This Row],[DeviceProtection]]="Yes")+(Churn_Data[[#This Row],[TechSupport]]="Yes")+(Churn_Data[[#This Row],[StreamingTV]]="Yes")+(Churn_Data[[#This Row],[StreamingMovies]]="Yes")</f>
        <v>2</v>
      </c>
      <c r="U6675" t="s">
        <v>5607</v>
      </c>
      <c r="V6675" t="s">
        <v>32</v>
      </c>
      <c r="W6675" t="str">
        <f>IF(ISNUMBER(SEARCH("automatic", Churn_Data[[#This Row],[PaymentMethod]])), "Automatic", "Manual")</f>
        <v>Manual</v>
      </c>
      <c r="X6675">
        <v>55.45</v>
      </c>
      <c r="Y6675" t="str">
        <f>IF(Churn_Data[[#This Row],[tenure]]&lt;=12,"0-1 Year",IF(Churn_Data[[#This Row],[tenure]]&lt;=24,"1-2 Years",IF(Churn_Data[[#This Row],[tenure]]&lt;=36,"2-3 Years",IF(Churn_Data[[#This Row],[tenure]]&lt;=48,"3-4 Years",IF(Churn_Data[[#This Row],[tenure]]&lt;=60,"4-5 Years","5+ Years")))))</f>
        <v>3-4 Years</v>
      </c>
      <c r="Z6675">
        <v>43</v>
      </c>
      <c r="AA6675">
        <v>2444.25</v>
      </c>
      <c r="AB6675">
        <f>IF(Churn_Data[[#This Row],[Churn]]="No",Churn_Data[[#This Row],[MonthlyCharges]],NA())</f>
        <v>55.45</v>
      </c>
      <c r="AC6675">
        <f>IF(Churn_Data[[#This Row],[Churn]]="No",Churn_Data[[#This Row],[tenure]],NA())</f>
        <v>43</v>
      </c>
      <c r="AD6675" t="e">
        <f>IF(Churn_Data[[#This Row],[Churn]]="Yes",Churn_Data[[#This Row],[MonthlyCharges]],NA())</f>
        <v>#N/A</v>
      </c>
      <c r="AE6675" t="e">
        <f>IF(Churn_Data[[#This Row],[Churn]]="Yes",Churn_Data[[#This Row],[tenure]],NA())</f>
        <v>#N/A</v>
      </c>
      <c r="AF6675">
        <v>2384.35</v>
      </c>
    </row>
    <row r="6676" spans="1:32" x14ac:dyDescent="0.3">
      <c r="A6676" t="s">
        <v>6711</v>
      </c>
      <c r="B6676" t="s">
        <v>30</v>
      </c>
      <c r="C6676" t="str">
        <f>IF(Churn_Data[[#This Row],[SeniorCitizen]]=1,"Yes","No")</f>
        <v>No</v>
      </c>
      <c r="D6676">
        <v>0</v>
      </c>
      <c r="E6676" t="s">
        <v>25</v>
      </c>
      <c r="F6676" t="s">
        <v>24</v>
      </c>
      <c r="G6676" t="s">
        <v>24</v>
      </c>
      <c r="H6676" t="s">
        <v>25</v>
      </c>
      <c r="I6676" t="s">
        <v>120</v>
      </c>
      <c r="J6676" t="str">
        <f>IF(Churn_Data[[#This Row],[InternetService]]&lt;&gt;"No","Yes","No")</f>
        <v>Yes</v>
      </c>
      <c r="K6676" t="s">
        <v>25</v>
      </c>
      <c r="L6676" t="s">
        <v>24</v>
      </c>
      <c r="M6676" t="s">
        <v>25</v>
      </c>
      <c r="N6676" t="s">
        <v>24</v>
      </c>
      <c r="O6676" t="s">
        <v>25</v>
      </c>
      <c r="P6676" t="s">
        <v>25</v>
      </c>
      <c r="Q6676" t="s">
        <v>25</v>
      </c>
      <c r="R6676">
        <f>IF(Churn_Data[[#This Row],[Churn]]="Yes",1,0)</f>
        <v>0</v>
      </c>
      <c r="S6676" t="s">
        <v>24</v>
      </c>
      <c r="T6676">
        <f>(Churn_Data[[#This Row],[OnlineSecurity]]="Yes")+(Churn_Data[[#This Row],[OnlineBackup]]="Yes")+(Churn_Data[[#This Row],[DeviceProtection]]="Yes")+(Churn_Data[[#This Row],[TechSupport]]="Yes")+(Churn_Data[[#This Row],[StreamingTV]]="Yes")+(Churn_Data[[#This Row],[StreamingMovies]]="Yes")</f>
        <v>2</v>
      </c>
      <c r="U6676" t="s">
        <v>5607</v>
      </c>
      <c r="V6676" t="s">
        <v>72</v>
      </c>
      <c r="W6676" t="str">
        <f>IF(ISNUMBER(SEARCH("automatic", Churn_Data[[#This Row],[PaymentMethod]])), "Automatic", "Manual")</f>
        <v>Automatic</v>
      </c>
      <c r="X6676">
        <v>54.4</v>
      </c>
      <c r="Y6676" t="str">
        <f>IF(Churn_Data[[#This Row],[tenure]]&lt;=12,"0-1 Year",IF(Churn_Data[[#This Row],[tenure]]&lt;=24,"1-2 Years",IF(Churn_Data[[#This Row],[tenure]]&lt;=36,"2-3 Years",IF(Churn_Data[[#This Row],[tenure]]&lt;=48,"3-4 Years",IF(Churn_Data[[#This Row],[tenure]]&lt;=60,"4-5 Years","5+ Years")))))</f>
        <v>2-3 Years</v>
      </c>
      <c r="Z6676">
        <v>28</v>
      </c>
      <c r="AA6676">
        <v>1516.6</v>
      </c>
      <c r="AB6676">
        <f>IF(Churn_Data[[#This Row],[Churn]]="No",Churn_Data[[#This Row],[MonthlyCharges]],NA())</f>
        <v>54.4</v>
      </c>
      <c r="AC6676">
        <f>IF(Churn_Data[[#This Row],[Churn]]="No",Churn_Data[[#This Row],[tenure]],NA())</f>
        <v>28</v>
      </c>
      <c r="AD6676" t="e">
        <f>IF(Churn_Data[[#This Row],[Churn]]="Yes",Churn_Data[[#This Row],[MonthlyCharges]],NA())</f>
        <v>#N/A</v>
      </c>
      <c r="AE6676" t="e">
        <f>IF(Churn_Data[[#This Row],[Churn]]="Yes",Churn_Data[[#This Row],[tenure]],NA())</f>
        <v>#N/A</v>
      </c>
      <c r="AF6676">
        <v>1523.2</v>
      </c>
    </row>
    <row r="6677" spans="1:32" x14ac:dyDescent="0.3">
      <c r="A6677" t="s">
        <v>6712</v>
      </c>
      <c r="B6677" t="s">
        <v>23</v>
      </c>
      <c r="C6677" t="str">
        <f>IF(Churn_Data[[#This Row],[SeniorCitizen]]=1,"Yes","No")</f>
        <v>No</v>
      </c>
      <c r="D6677">
        <v>0</v>
      </c>
      <c r="E6677" t="s">
        <v>24</v>
      </c>
      <c r="F6677" t="s">
        <v>24</v>
      </c>
      <c r="G6677" t="s">
        <v>24</v>
      </c>
      <c r="H6677" t="s">
        <v>25</v>
      </c>
      <c r="I6677" t="s">
        <v>120</v>
      </c>
      <c r="J6677" t="str">
        <f>IF(Churn_Data[[#This Row],[InternetService]]&lt;&gt;"No","Yes","No")</f>
        <v>Yes</v>
      </c>
      <c r="K6677" t="s">
        <v>25</v>
      </c>
      <c r="L6677" t="s">
        <v>25</v>
      </c>
      <c r="M6677" t="s">
        <v>25</v>
      </c>
      <c r="N6677" t="s">
        <v>25</v>
      </c>
      <c r="O6677" t="s">
        <v>25</v>
      </c>
      <c r="P6677" t="s">
        <v>25</v>
      </c>
      <c r="Q6677" t="s">
        <v>25</v>
      </c>
      <c r="R6677">
        <f>IF(Churn_Data[[#This Row],[Churn]]="Yes",1,0)</f>
        <v>0</v>
      </c>
      <c r="S6677" t="s">
        <v>24</v>
      </c>
      <c r="T6677">
        <f>(Churn_Data[[#This Row],[OnlineSecurity]]="Yes")+(Churn_Data[[#This Row],[OnlineBackup]]="Yes")+(Churn_Data[[#This Row],[DeviceProtection]]="Yes")+(Churn_Data[[#This Row],[TechSupport]]="Yes")+(Churn_Data[[#This Row],[StreamingTV]]="Yes")+(Churn_Data[[#This Row],[StreamingMovies]]="Yes")</f>
        <v>0</v>
      </c>
      <c r="U6677" t="s">
        <v>5607</v>
      </c>
      <c r="V6677" t="s">
        <v>28</v>
      </c>
      <c r="W6677" t="str">
        <f>IF(ISNUMBER(SEARCH("automatic", Churn_Data[[#This Row],[PaymentMethod]])), "Automatic", "Manual")</f>
        <v>Manual</v>
      </c>
      <c r="X6677">
        <v>44.1</v>
      </c>
      <c r="Y6677" t="str">
        <f>IF(Churn_Data[[#This Row],[tenure]]&lt;=12,"0-1 Year",IF(Churn_Data[[#This Row],[tenure]]&lt;=24,"1-2 Years",IF(Churn_Data[[#This Row],[tenure]]&lt;=36,"2-3 Years",IF(Churn_Data[[#This Row],[tenure]]&lt;=48,"3-4 Years",IF(Churn_Data[[#This Row],[tenure]]&lt;=60,"4-5 Years","5+ Years")))))</f>
        <v>4-5 Years</v>
      </c>
      <c r="Z6677">
        <v>58</v>
      </c>
      <c r="AA6677">
        <v>2413.0500000000002</v>
      </c>
      <c r="AB6677">
        <f>IF(Churn_Data[[#This Row],[Churn]]="No",Churn_Data[[#This Row],[MonthlyCharges]],NA())</f>
        <v>44.1</v>
      </c>
      <c r="AC6677">
        <f>IF(Churn_Data[[#This Row],[Churn]]="No",Churn_Data[[#This Row],[tenure]],NA())</f>
        <v>58</v>
      </c>
      <c r="AD6677" t="e">
        <f>IF(Churn_Data[[#This Row],[Churn]]="Yes",Churn_Data[[#This Row],[MonthlyCharges]],NA())</f>
        <v>#N/A</v>
      </c>
      <c r="AE6677" t="e">
        <f>IF(Churn_Data[[#This Row],[Churn]]="Yes",Churn_Data[[#This Row],[tenure]],NA())</f>
        <v>#N/A</v>
      </c>
      <c r="AF6677">
        <v>2557.8000000000002</v>
      </c>
    </row>
    <row r="6678" spans="1:32" x14ac:dyDescent="0.3">
      <c r="A6678" t="s">
        <v>6713</v>
      </c>
      <c r="B6678" t="s">
        <v>30</v>
      </c>
      <c r="C6678" t="str">
        <f>IF(Churn_Data[[#This Row],[SeniorCitizen]]=1,"Yes","No")</f>
        <v>No</v>
      </c>
      <c r="D6678">
        <v>0</v>
      </c>
      <c r="E6678" t="s">
        <v>24</v>
      </c>
      <c r="F6678" t="s">
        <v>24</v>
      </c>
      <c r="G6678" t="s">
        <v>24</v>
      </c>
      <c r="H6678" t="s">
        <v>25</v>
      </c>
      <c r="I6678" t="s">
        <v>120</v>
      </c>
      <c r="J6678" t="str">
        <f>IF(Churn_Data[[#This Row],[InternetService]]&lt;&gt;"No","Yes","No")</f>
        <v>Yes</v>
      </c>
      <c r="K6678" t="s">
        <v>25</v>
      </c>
      <c r="L6678" t="s">
        <v>24</v>
      </c>
      <c r="M6678" t="s">
        <v>24</v>
      </c>
      <c r="N6678" t="s">
        <v>25</v>
      </c>
      <c r="O6678" t="s">
        <v>25</v>
      </c>
      <c r="P6678" t="s">
        <v>25</v>
      </c>
      <c r="Q6678" t="s">
        <v>25</v>
      </c>
      <c r="R6678">
        <f>IF(Churn_Data[[#This Row],[Churn]]="Yes",1,0)</f>
        <v>0</v>
      </c>
      <c r="S6678" t="s">
        <v>25</v>
      </c>
      <c r="T6678">
        <f>(Churn_Data[[#This Row],[OnlineSecurity]]="Yes")+(Churn_Data[[#This Row],[OnlineBackup]]="Yes")+(Churn_Data[[#This Row],[DeviceProtection]]="Yes")+(Churn_Data[[#This Row],[TechSupport]]="Yes")+(Churn_Data[[#This Row],[StreamingTV]]="Yes")+(Churn_Data[[#This Row],[StreamingMovies]]="Yes")</f>
        <v>2</v>
      </c>
      <c r="U6678" t="s">
        <v>5607</v>
      </c>
      <c r="V6678" t="s">
        <v>28</v>
      </c>
      <c r="W6678" t="str">
        <f>IF(ISNUMBER(SEARCH("automatic", Churn_Data[[#This Row],[PaymentMethod]])), "Automatic", "Manual")</f>
        <v>Manual</v>
      </c>
      <c r="X6678">
        <v>53.65</v>
      </c>
      <c r="Y6678" t="str">
        <f>IF(Churn_Data[[#This Row],[tenure]]&lt;=12,"0-1 Year",IF(Churn_Data[[#This Row],[tenure]]&lt;=24,"1-2 Years",IF(Churn_Data[[#This Row],[tenure]]&lt;=36,"2-3 Years",IF(Churn_Data[[#This Row],[tenure]]&lt;=48,"3-4 Years",IF(Churn_Data[[#This Row],[tenure]]&lt;=60,"4-5 Years","5+ Years")))))</f>
        <v>2-3 Years</v>
      </c>
      <c r="Z6678">
        <v>25</v>
      </c>
      <c r="AA6678">
        <v>1355.45</v>
      </c>
      <c r="AB6678">
        <f>IF(Churn_Data[[#This Row],[Churn]]="No",Churn_Data[[#This Row],[MonthlyCharges]],NA())</f>
        <v>53.65</v>
      </c>
      <c r="AC6678">
        <f>IF(Churn_Data[[#This Row],[Churn]]="No",Churn_Data[[#This Row],[tenure]],NA())</f>
        <v>25</v>
      </c>
      <c r="AD6678" t="e">
        <f>IF(Churn_Data[[#This Row],[Churn]]="Yes",Churn_Data[[#This Row],[MonthlyCharges]],NA())</f>
        <v>#N/A</v>
      </c>
      <c r="AE6678" t="e">
        <f>IF(Churn_Data[[#This Row],[Churn]]="Yes",Churn_Data[[#This Row],[tenure]],NA())</f>
        <v>#N/A</v>
      </c>
      <c r="AF6678">
        <v>1341.25</v>
      </c>
    </row>
    <row r="6679" spans="1:32" x14ac:dyDescent="0.3">
      <c r="A6679" t="s">
        <v>6714</v>
      </c>
      <c r="B6679" t="s">
        <v>30</v>
      </c>
      <c r="C6679" t="str">
        <f>IF(Churn_Data[[#This Row],[SeniorCitizen]]=1,"Yes","No")</f>
        <v>No</v>
      </c>
      <c r="D6679">
        <v>0</v>
      </c>
      <c r="E6679" t="s">
        <v>24</v>
      </c>
      <c r="F6679" t="s">
        <v>24</v>
      </c>
      <c r="G6679" t="s">
        <v>24</v>
      </c>
      <c r="H6679" t="s">
        <v>25</v>
      </c>
      <c r="I6679" t="s">
        <v>120</v>
      </c>
      <c r="J6679" t="str">
        <f>IF(Churn_Data[[#This Row],[InternetService]]&lt;&gt;"No","Yes","No")</f>
        <v>Yes</v>
      </c>
      <c r="K6679" t="s">
        <v>25</v>
      </c>
      <c r="L6679" t="s">
        <v>25</v>
      </c>
      <c r="M6679" t="s">
        <v>25</v>
      </c>
      <c r="N6679" t="s">
        <v>25</v>
      </c>
      <c r="O6679" t="s">
        <v>25</v>
      </c>
      <c r="P6679" t="s">
        <v>25</v>
      </c>
      <c r="Q6679" t="s">
        <v>25</v>
      </c>
      <c r="R6679">
        <f>IF(Churn_Data[[#This Row],[Churn]]="Yes",1,0)</f>
        <v>0</v>
      </c>
      <c r="S6679" t="s">
        <v>24</v>
      </c>
      <c r="T6679">
        <f>(Churn_Data[[#This Row],[OnlineSecurity]]="Yes")+(Churn_Data[[#This Row],[OnlineBackup]]="Yes")+(Churn_Data[[#This Row],[DeviceProtection]]="Yes")+(Churn_Data[[#This Row],[TechSupport]]="Yes")+(Churn_Data[[#This Row],[StreamingTV]]="Yes")+(Churn_Data[[#This Row],[StreamingMovies]]="Yes")</f>
        <v>0</v>
      </c>
      <c r="U6679" t="s">
        <v>5607</v>
      </c>
      <c r="V6679" t="s">
        <v>46</v>
      </c>
      <c r="W6679" t="str">
        <f>IF(ISNUMBER(SEARCH("automatic", Churn_Data[[#This Row],[PaymentMethod]])), "Automatic", "Manual")</f>
        <v>Automatic</v>
      </c>
      <c r="X6679">
        <v>44.8</v>
      </c>
      <c r="Y6679" t="str">
        <f>IF(Churn_Data[[#This Row],[tenure]]&lt;=12,"0-1 Year",IF(Churn_Data[[#This Row],[tenure]]&lt;=24,"1-2 Years",IF(Churn_Data[[#This Row],[tenure]]&lt;=36,"2-3 Years",IF(Churn_Data[[#This Row],[tenure]]&lt;=48,"3-4 Years",IF(Churn_Data[[#This Row],[tenure]]&lt;=60,"4-5 Years","5+ Years")))))</f>
        <v>4-5 Years</v>
      </c>
      <c r="Z6679">
        <v>50</v>
      </c>
      <c r="AA6679">
        <v>2230.85</v>
      </c>
      <c r="AB6679">
        <f>IF(Churn_Data[[#This Row],[Churn]]="No",Churn_Data[[#This Row],[MonthlyCharges]],NA())</f>
        <v>44.8</v>
      </c>
      <c r="AC6679">
        <f>IF(Churn_Data[[#This Row],[Churn]]="No",Churn_Data[[#This Row],[tenure]],NA())</f>
        <v>50</v>
      </c>
      <c r="AD6679" t="e">
        <f>IF(Churn_Data[[#This Row],[Churn]]="Yes",Churn_Data[[#This Row],[MonthlyCharges]],NA())</f>
        <v>#N/A</v>
      </c>
      <c r="AE6679" t="e">
        <f>IF(Churn_Data[[#This Row],[Churn]]="Yes",Churn_Data[[#This Row],[tenure]],NA())</f>
        <v>#N/A</v>
      </c>
      <c r="AF6679">
        <v>2240</v>
      </c>
    </row>
    <row r="6680" spans="1:32" x14ac:dyDescent="0.3">
      <c r="A6680" t="s">
        <v>6715</v>
      </c>
      <c r="B6680" t="s">
        <v>30</v>
      </c>
      <c r="C6680" t="str">
        <f>IF(Churn_Data[[#This Row],[SeniorCitizen]]=1,"Yes","No")</f>
        <v>No</v>
      </c>
      <c r="D6680">
        <v>0</v>
      </c>
      <c r="E6680" t="s">
        <v>25</v>
      </c>
      <c r="F6680" t="s">
        <v>25</v>
      </c>
      <c r="G6680" t="s">
        <v>24</v>
      </c>
      <c r="H6680" t="s">
        <v>25</v>
      </c>
      <c r="I6680" t="s">
        <v>120</v>
      </c>
      <c r="J6680" t="str">
        <f>IF(Churn_Data[[#This Row],[InternetService]]&lt;&gt;"No","Yes","No")</f>
        <v>Yes</v>
      </c>
      <c r="K6680" t="s">
        <v>25</v>
      </c>
      <c r="L6680" t="s">
        <v>24</v>
      </c>
      <c r="M6680" t="s">
        <v>25</v>
      </c>
      <c r="N6680" t="s">
        <v>24</v>
      </c>
      <c r="O6680" t="s">
        <v>25</v>
      </c>
      <c r="P6680" t="s">
        <v>25</v>
      </c>
      <c r="Q6680" t="s">
        <v>25</v>
      </c>
      <c r="R6680">
        <f>IF(Churn_Data[[#This Row],[Churn]]="Yes",1,0)</f>
        <v>0</v>
      </c>
      <c r="S6680" t="s">
        <v>24</v>
      </c>
      <c r="T6680">
        <f>(Churn_Data[[#This Row],[OnlineSecurity]]="Yes")+(Churn_Data[[#This Row],[OnlineBackup]]="Yes")+(Churn_Data[[#This Row],[DeviceProtection]]="Yes")+(Churn_Data[[#This Row],[TechSupport]]="Yes")+(Churn_Data[[#This Row],[StreamingTV]]="Yes")+(Churn_Data[[#This Row],[StreamingMovies]]="Yes")</f>
        <v>2</v>
      </c>
      <c r="U6680" t="s">
        <v>5607</v>
      </c>
      <c r="V6680" t="s">
        <v>28</v>
      </c>
      <c r="W6680" t="str">
        <f>IF(ISNUMBER(SEARCH("automatic", Churn_Data[[#This Row],[PaymentMethod]])), "Automatic", "Manual")</f>
        <v>Manual</v>
      </c>
      <c r="X6680">
        <v>54.65</v>
      </c>
      <c r="Y6680" t="str">
        <f>IF(Churn_Data[[#This Row],[tenure]]&lt;=12,"0-1 Year",IF(Churn_Data[[#This Row],[tenure]]&lt;=24,"1-2 Years",IF(Churn_Data[[#This Row],[tenure]]&lt;=36,"2-3 Years",IF(Churn_Data[[#This Row],[tenure]]&lt;=48,"3-4 Years",IF(Churn_Data[[#This Row],[tenure]]&lt;=60,"4-5 Years","5+ Years")))))</f>
        <v>4-5 Years</v>
      </c>
      <c r="Z6680">
        <v>57</v>
      </c>
      <c r="AA6680">
        <v>3134.7</v>
      </c>
      <c r="AB6680">
        <f>IF(Churn_Data[[#This Row],[Churn]]="No",Churn_Data[[#This Row],[MonthlyCharges]],NA())</f>
        <v>54.65</v>
      </c>
      <c r="AC6680">
        <f>IF(Churn_Data[[#This Row],[Churn]]="No",Churn_Data[[#This Row],[tenure]],NA())</f>
        <v>57</v>
      </c>
      <c r="AD6680" t="e">
        <f>IF(Churn_Data[[#This Row],[Churn]]="Yes",Churn_Data[[#This Row],[MonthlyCharges]],NA())</f>
        <v>#N/A</v>
      </c>
      <c r="AE6680" t="e">
        <f>IF(Churn_Data[[#This Row],[Churn]]="Yes",Churn_Data[[#This Row],[tenure]],NA())</f>
        <v>#N/A</v>
      </c>
      <c r="AF6680">
        <v>3115.05</v>
      </c>
    </row>
    <row r="6681" spans="1:32" x14ac:dyDescent="0.3">
      <c r="A6681" t="s">
        <v>6716</v>
      </c>
      <c r="B6681" t="s">
        <v>23</v>
      </c>
      <c r="C6681" t="str">
        <f>IF(Churn_Data[[#This Row],[SeniorCitizen]]=1,"Yes","No")</f>
        <v>No</v>
      </c>
      <c r="D6681">
        <v>0</v>
      </c>
      <c r="E6681" t="s">
        <v>24</v>
      </c>
      <c r="F6681" t="s">
        <v>24</v>
      </c>
      <c r="G6681" t="s">
        <v>24</v>
      </c>
      <c r="H6681" t="s">
        <v>25</v>
      </c>
      <c r="I6681" t="s">
        <v>120</v>
      </c>
      <c r="J6681" t="str">
        <f>IF(Churn_Data[[#This Row],[InternetService]]&lt;&gt;"No","Yes","No")</f>
        <v>Yes</v>
      </c>
      <c r="K6681" t="s">
        <v>25</v>
      </c>
      <c r="L6681" t="s">
        <v>25</v>
      </c>
      <c r="M6681" t="s">
        <v>24</v>
      </c>
      <c r="N6681" t="s">
        <v>25</v>
      </c>
      <c r="O6681" t="s">
        <v>25</v>
      </c>
      <c r="P6681" t="s">
        <v>25</v>
      </c>
      <c r="Q6681" t="s">
        <v>25</v>
      </c>
      <c r="R6681">
        <f>IF(Churn_Data[[#This Row],[Churn]]="Yes",1,0)</f>
        <v>0</v>
      </c>
      <c r="S6681" t="s">
        <v>24</v>
      </c>
      <c r="T6681">
        <f>(Churn_Data[[#This Row],[OnlineSecurity]]="Yes")+(Churn_Data[[#This Row],[OnlineBackup]]="Yes")+(Churn_Data[[#This Row],[DeviceProtection]]="Yes")+(Churn_Data[[#This Row],[TechSupport]]="Yes")+(Churn_Data[[#This Row],[StreamingTV]]="Yes")+(Churn_Data[[#This Row],[StreamingMovies]]="Yes")</f>
        <v>1</v>
      </c>
      <c r="U6681" t="s">
        <v>5607</v>
      </c>
      <c r="V6681" t="s">
        <v>46</v>
      </c>
      <c r="W6681" t="str">
        <f>IF(ISNUMBER(SEARCH("automatic", Churn_Data[[#This Row],[PaymentMethod]])), "Automatic", "Manual")</f>
        <v>Automatic</v>
      </c>
      <c r="X6681">
        <v>50.95</v>
      </c>
      <c r="Y6681" t="str">
        <f>IF(Churn_Data[[#This Row],[tenure]]&lt;=12,"0-1 Year",IF(Churn_Data[[#This Row],[tenure]]&lt;=24,"1-2 Years",IF(Churn_Data[[#This Row],[tenure]]&lt;=36,"2-3 Years",IF(Churn_Data[[#This Row],[tenure]]&lt;=48,"3-4 Years",IF(Churn_Data[[#This Row],[tenure]]&lt;=60,"4-5 Years","5+ Years")))))</f>
        <v>4-5 Years</v>
      </c>
      <c r="Z6681">
        <v>52</v>
      </c>
      <c r="AA6681">
        <v>2610.65</v>
      </c>
      <c r="AB6681">
        <f>IF(Churn_Data[[#This Row],[Churn]]="No",Churn_Data[[#This Row],[MonthlyCharges]],NA())</f>
        <v>50.95</v>
      </c>
      <c r="AC6681">
        <f>IF(Churn_Data[[#This Row],[Churn]]="No",Churn_Data[[#This Row],[tenure]],NA())</f>
        <v>52</v>
      </c>
      <c r="AD6681" t="e">
        <f>IF(Churn_Data[[#This Row],[Churn]]="Yes",Churn_Data[[#This Row],[MonthlyCharges]],NA())</f>
        <v>#N/A</v>
      </c>
      <c r="AE6681" t="e">
        <f>IF(Churn_Data[[#This Row],[Churn]]="Yes",Churn_Data[[#This Row],[tenure]],NA())</f>
        <v>#N/A</v>
      </c>
      <c r="AF6681">
        <v>2649.4</v>
      </c>
    </row>
    <row r="6682" spans="1:32" x14ac:dyDescent="0.3">
      <c r="A6682" t="s">
        <v>6717</v>
      </c>
      <c r="B6682" t="s">
        <v>30</v>
      </c>
      <c r="C6682" t="str">
        <f>IF(Churn_Data[[#This Row],[SeniorCitizen]]=1,"Yes","No")</f>
        <v>No</v>
      </c>
      <c r="D6682">
        <v>0</v>
      </c>
      <c r="E6682" t="s">
        <v>24</v>
      </c>
      <c r="F6682" t="s">
        <v>24</v>
      </c>
      <c r="G6682" t="s">
        <v>24</v>
      </c>
      <c r="H6682" t="s">
        <v>25</v>
      </c>
      <c r="I6682" t="s">
        <v>120</v>
      </c>
      <c r="J6682" t="str">
        <f>IF(Churn_Data[[#This Row],[InternetService]]&lt;&gt;"No","Yes","No")</f>
        <v>Yes</v>
      </c>
      <c r="K6682" t="s">
        <v>25</v>
      </c>
      <c r="L6682" t="s">
        <v>25</v>
      </c>
      <c r="M6682" t="s">
        <v>24</v>
      </c>
      <c r="N6682" t="s">
        <v>25</v>
      </c>
      <c r="O6682" t="s">
        <v>25</v>
      </c>
      <c r="P6682" t="s">
        <v>25</v>
      </c>
      <c r="Q6682" t="s">
        <v>25</v>
      </c>
      <c r="R6682">
        <f>IF(Churn_Data[[#This Row],[Churn]]="Yes",1,0)</f>
        <v>0</v>
      </c>
      <c r="S6682" t="s">
        <v>25</v>
      </c>
      <c r="T6682">
        <f>(Churn_Data[[#This Row],[OnlineSecurity]]="Yes")+(Churn_Data[[#This Row],[OnlineBackup]]="Yes")+(Churn_Data[[#This Row],[DeviceProtection]]="Yes")+(Churn_Data[[#This Row],[TechSupport]]="Yes")+(Churn_Data[[#This Row],[StreamingTV]]="Yes")+(Churn_Data[[#This Row],[StreamingMovies]]="Yes")</f>
        <v>1</v>
      </c>
      <c r="U6682" t="s">
        <v>5607</v>
      </c>
      <c r="V6682" t="s">
        <v>28</v>
      </c>
      <c r="W6682" t="str">
        <f>IF(ISNUMBER(SEARCH("automatic", Churn_Data[[#This Row],[PaymentMethod]])), "Automatic", "Manual")</f>
        <v>Manual</v>
      </c>
      <c r="X6682">
        <v>50.35</v>
      </c>
      <c r="Y6682" t="str">
        <f>IF(Churn_Data[[#This Row],[tenure]]&lt;=12,"0-1 Year",IF(Churn_Data[[#This Row],[tenure]]&lt;=24,"1-2 Years",IF(Churn_Data[[#This Row],[tenure]]&lt;=36,"2-3 Years",IF(Churn_Data[[#This Row],[tenure]]&lt;=48,"3-4 Years",IF(Churn_Data[[#This Row],[tenure]]&lt;=60,"4-5 Years","5+ Years")))))</f>
        <v>2-3 Years</v>
      </c>
      <c r="Z6682">
        <v>26</v>
      </c>
      <c r="AA6682">
        <v>1285.8</v>
      </c>
      <c r="AB6682">
        <f>IF(Churn_Data[[#This Row],[Churn]]="No",Churn_Data[[#This Row],[MonthlyCharges]],NA())</f>
        <v>50.35</v>
      </c>
      <c r="AC6682">
        <f>IF(Churn_Data[[#This Row],[Churn]]="No",Churn_Data[[#This Row],[tenure]],NA())</f>
        <v>26</v>
      </c>
      <c r="AD6682" t="e">
        <f>IF(Churn_Data[[#This Row],[Churn]]="Yes",Churn_Data[[#This Row],[MonthlyCharges]],NA())</f>
        <v>#N/A</v>
      </c>
      <c r="AE6682" t="e">
        <f>IF(Churn_Data[[#This Row],[Churn]]="Yes",Churn_Data[[#This Row],[tenure]],NA())</f>
        <v>#N/A</v>
      </c>
      <c r="AF6682">
        <v>1309.0999999999999</v>
      </c>
    </row>
    <row r="6683" spans="1:32" x14ac:dyDescent="0.3">
      <c r="A6683" t="s">
        <v>6718</v>
      </c>
      <c r="B6683" t="s">
        <v>23</v>
      </c>
      <c r="C6683" t="str">
        <f>IF(Churn_Data[[#This Row],[SeniorCitizen]]=1,"Yes","No")</f>
        <v>No</v>
      </c>
      <c r="D6683">
        <v>0</v>
      </c>
      <c r="E6683" t="s">
        <v>24</v>
      </c>
      <c r="F6683" t="s">
        <v>24</v>
      </c>
      <c r="G6683" t="s">
        <v>24</v>
      </c>
      <c r="H6683" t="s">
        <v>25</v>
      </c>
      <c r="I6683" t="s">
        <v>120</v>
      </c>
      <c r="J6683" t="str">
        <f>IF(Churn_Data[[#This Row],[InternetService]]&lt;&gt;"No","Yes","No")</f>
        <v>Yes</v>
      </c>
      <c r="K6683" t="s">
        <v>25</v>
      </c>
      <c r="L6683" t="s">
        <v>24</v>
      </c>
      <c r="M6683" t="s">
        <v>24</v>
      </c>
      <c r="N6683" t="s">
        <v>24</v>
      </c>
      <c r="O6683" t="s">
        <v>25</v>
      </c>
      <c r="P6683" t="s">
        <v>25</v>
      </c>
      <c r="Q6683" t="s">
        <v>25</v>
      </c>
      <c r="R6683">
        <f>IF(Churn_Data[[#This Row],[Churn]]="Yes",1,0)</f>
        <v>0</v>
      </c>
      <c r="S6683" t="s">
        <v>25</v>
      </c>
      <c r="T6683">
        <f>(Churn_Data[[#This Row],[OnlineSecurity]]="Yes")+(Churn_Data[[#This Row],[OnlineBackup]]="Yes")+(Churn_Data[[#This Row],[DeviceProtection]]="Yes")+(Churn_Data[[#This Row],[TechSupport]]="Yes")+(Churn_Data[[#This Row],[StreamingTV]]="Yes")+(Churn_Data[[#This Row],[StreamingMovies]]="Yes")</f>
        <v>3</v>
      </c>
      <c r="U6683" t="s">
        <v>5607</v>
      </c>
      <c r="V6683" t="s">
        <v>46</v>
      </c>
      <c r="W6683" t="str">
        <f>IF(ISNUMBER(SEARCH("automatic", Churn_Data[[#This Row],[PaymentMethod]])), "Automatic", "Manual")</f>
        <v>Automatic</v>
      </c>
      <c r="X6683">
        <v>59.1</v>
      </c>
      <c r="Y6683" t="str">
        <f>IF(Churn_Data[[#This Row],[tenure]]&lt;=12,"0-1 Year",IF(Churn_Data[[#This Row],[tenure]]&lt;=24,"1-2 Years",IF(Churn_Data[[#This Row],[tenure]]&lt;=36,"2-3 Years",IF(Churn_Data[[#This Row],[tenure]]&lt;=48,"3-4 Years",IF(Churn_Data[[#This Row],[tenure]]&lt;=60,"4-5 Years","5+ Years")))))</f>
        <v>5+ Years</v>
      </c>
      <c r="Z6683">
        <v>69</v>
      </c>
      <c r="AA6683">
        <v>4134.7</v>
      </c>
      <c r="AB6683">
        <f>IF(Churn_Data[[#This Row],[Churn]]="No",Churn_Data[[#This Row],[MonthlyCharges]],NA())</f>
        <v>59.1</v>
      </c>
      <c r="AC6683">
        <f>IF(Churn_Data[[#This Row],[Churn]]="No",Churn_Data[[#This Row],[tenure]],NA())</f>
        <v>69</v>
      </c>
      <c r="AD6683" t="e">
        <f>IF(Churn_Data[[#This Row],[Churn]]="Yes",Churn_Data[[#This Row],[MonthlyCharges]],NA())</f>
        <v>#N/A</v>
      </c>
      <c r="AE6683" t="e">
        <f>IF(Churn_Data[[#This Row],[Churn]]="Yes",Churn_Data[[#This Row],[tenure]],NA())</f>
        <v>#N/A</v>
      </c>
      <c r="AF6683">
        <v>4077.9</v>
      </c>
    </row>
    <row r="6684" spans="1:32" x14ac:dyDescent="0.3">
      <c r="A6684" t="s">
        <v>6719</v>
      </c>
      <c r="B6684" t="s">
        <v>23</v>
      </c>
      <c r="C6684" t="str">
        <f>IF(Churn_Data[[#This Row],[SeniorCitizen]]=1,"Yes","No")</f>
        <v>No</v>
      </c>
      <c r="D6684">
        <v>0</v>
      </c>
      <c r="E6684" t="s">
        <v>25</v>
      </c>
      <c r="F6684" t="s">
        <v>25</v>
      </c>
      <c r="G6684" t="s">
        <v>24</v>
      </c>
      <c r="H6684" t="s">
        <v>25</v>
      </c>
      <c r="I6684" t="s">
        <v>120</v>
      </c>
      <c r="J6684" t="str">
        <f>IF(Churn_Data[[#This Row],[InternetService]]&lt;&gt;"No","Yes","No")</f>
        <v>Yes</v>
      </c>
      <c r="K6684" t="s">
        <v>25</v>
      </c>
      <c r="L6684" t="s">
        <v>25</v>
      </c>
      <c r="M6684" t="s">
        <v>25</v>
      </c>
      <c r="N6684" t="s">
        <v>25</v>
      </c>
      <c r="O6684" t="s">
        <v>25</v>
      </c>
      <c r="P6684" t="s">
        <v>25</v>
      </c>
      <c r="Q6684" t="s">
        <v>25</v>
      </c>
      <c r="R6684">
        <f>IF(Churn_Data[[#This Row],[Churn]]="Yes",1,0)</f>
        <v>0</v>
      </c>
      <c r="S6684" t="s">
        <v>25</v>
      </c>
      <c r="T6684">
        <f>(Churn_Data[[#This Row],[OnlineSecurity]]="Yes")+(Churn_Data[[#This Row],[OnlineBackup]]="Yes")+(Churn_Data[[#This Row],[DeviceProtection]]="Yes")+(Churn_Data[[#This Row],[TechSupport]]="Yes")+(Churn_Data[[#This Row],[StreamingTV]]="Yes")+(Churn_Data[[#This Row],[StreamingMovies]]="Yes")</f>
        <v>0</v>
      </c>
      <c r="U6684" t="s">
        <v>5607</v>
      </c>
      <c r="V6684" t="s">
        <v>46</v>
      </c>
      <c r="W6684" t="str">
        <f>IF(ISNUMBER(SEARCH("automatic", Churn_Data[[#This Row],[PaymentMethod]])), "Automatic", "Manual")</f>
        <v>Automatic</v>
      </c>
      <c r="X6684">
        <v>45.05</v>
      </c>
      <c r="Y6684" t="str">
        <f>IF(Churn_Data[[#This Row],[tenure]]&lt;=12,"0-1 Year",IF(Churn_Data[[#This Row],[tenure]]&lt;=24,"1-2 Years",IF(Churn_Data[[#This Row],[tenure]]&lt;=36,"2-3 Years",IF(Churn_Data[[#This Row],[tenure]]&lt;=48,"3-4 Years",IF(Churn_Data[[#This Row],[tenure]]&lt;=60,"4-5 Years","5+ Years")))))</f>
        <v>4-5 Years</v>
      </c>
      <c r="Z6684">
        <v>55</v>
      </c>
      <c r="AA6684">
        <v>2462.6</v>
      </c>
      <c r="AB6684">
        <f>IF(Churn_Data[[#This Row],[Churn]]="No",Churn_Data[[#This Row],[MonthlyCharges]],NA())</f>
        <v>45.05</v>
      </c>
      <c r="AC6684">
        <f>IF(Churn_Data[[#This Row],[Churn]]="No",Churn_Data[[#This Row],[tenure]],NA())</f>
        <v>55</v>
      </c>
      <c r="AD6684" t="e">
        <f>IF(Churn_Data[[#This Row],[Churn]]="Yes",Churn_Data[[#This Row],[MonthlyCharges]],NA())</f>
        <v>#N/A</v>
      </c>
      <c r="AE6684" t="e">
        <f>IF(Churn_Data[[#This Row],[Churn]]="Yes",Churn_Data[[#This Row],[tenure]],NA())</f>
        <v>#N/A</v>
      </c>
      <c r="AF6684">
        <v>2477.75</v>
      </c>
    </row>
    <row r="6685" spans="1:32" x14ac:dyDescent="0.3">
      <c r="A6685" t="s">
        <v>6720</v>
      </c>
      <c r="B6685" t="s">
        <v>23</v>
      </c>
      <c r="C6685" t="str">
        <f>IF(Churn_Data[[#This Row],[SeniorCitizen]]=1,"Yes","No")</f>
        <v>No</v>
      </c>
      <c r="D6685">
        <v>0</v>
      </c>
      <c r="E6685" t="s">
        <v>24</v>
      </c>
      <c r="F6685" t="s">
        <v>25</v>
      </c>
      <c r="G6685" t="s">
        <v>24</v>
      </c>
      <c r="H6685" t="s">
        <v>25</v>
      </c>
      <c r="I6685" t="s">
        <v>120</v>
      </c>
      <c r="J6685" t="str">
        <f>IF(Churn_Data[[#This Row],[InternetService]]&lt;&gt;"No","Yes","No")</f>
        <v>Yes</v>
      </c>
      <c r="K6685" t="s">
        <v>25</v>
      </c>
      <c r="L6685" t="s">
        <v>24</v>
      </c>
      <c r="M6685" t="s">
        <v>25</v>
      </c>
      <c r="N6685" t="s">
        <v>24</v>
      </c>
      <c r="O6685" t="s">
        <v>25</v>
      </c>
      <c r="P6685" t="s">
        <v>25</v>
      </c>
      <c r="Q6685" t="s">
        <v>25</v>
      </c>
      <c r="R6685">
        <f>IF(Churn_Data[[#This Row],[Churn]]="Yes",1,0)</f>
        <v>0</v>
      </c>
      <c r="S6685" t="s">
        <v>24</v>
      </c>
      <c r="T6685">
        <f>(Churn_Data[[#This Row],[OnlineSecurity]]="Yes")+(Churn_Data[[#This Row],[OnlineBackup]]="Yes")+(Churn_Data[[#This Row],[DeviceProtection]]="Yes")+(Churn_Data[[#This Row],[TechSupport]]="Yes")+(Churn_Data[[#This Row],[StreamingTV]]="Yes")+(Churn_Data[[#This Row],[StreamingMovies]]="Yes")</f>
        <v>2</v>
      </c>
      <c r="U6685" t="s">
        <v>5607</v>
      </c>
      <c r="V6685" t="s">
        <v>72</v>
      </c>
      <c r="W6685" t="str">
        <f>IF(ISNUMBER(SEARCH("automatic", Churn_Data[[#This Row],[PaymentMethod]])), "Automatic", "Manual")</f>
        <v>Automatic</v>
      </c>
      <c r="X6685">
        <v>53.75</v>
      </c>
      <c r="Y6685" t="str">
        <f>IF(Churn_Data[[#This Row],[tenure]]&lt;=12,"0-1 Year",IF(Churn_Data[[#This Row],[tenure]]&lt;=24,"1-2 Years",IF(Churn_Data[[#This Row],[tenure]]&lt;=36,"2-3 Years",IF(Churn_Data[[#This Row],[tenure]]&lt;=48,"3-4 Years",IF(Churn_Data[[#This Row],[tenure]]&lt;=60,"4-5 Years","5+ Years")))))</f>
        <v>2-3 Years</v>
      </c>
      <c r="Z6685">
        <v>33</v>
      </c>
      <c r="AA6685">
        <v>1857.3</v>
      </c>
      <c r="AB6685">
        <f>IF(Churn_Data[[#This Row],[Churn]]="No",Churn_Data[[#This Row],[MonthlyCharges]],NA())</f>
        <v>53.75</v>
      </c>
      <c r="AC6685">
        <f>IF(Churn_Data[[#This Row],[Churn]]="No",Churn_Data[[#This Row],[tenure]],NA())</f>
        <v>33</v>
      </c>
      <c r="AD6685" t="e">
        <f>IF(Churn_Data[[#This Row],[Churn]]="Yes",Churn_Data[[#This Row],[MonthlyCharges]],NA())</f>
        <v>#N/A</v>
      </c>
      <c r="AE6685" t="e">
        <f>IF(Churn_Data[[#This Row],[Churn]]="Yes",Churn_Data[[#This Row],[tenure]],NA())</f>
        <v>#N/A</v>
      </c>
      <c r="AF6685">
        <v>1773.75</v>
      </c>
    </row>
    <row r="6686" spans="1:32" x14ac:dyDescent="0.3">
      <c r="A6686" t="s">
        <v>6721</v>
      </c>
      <c r="B6686" t="s">
        <v>23</v>
      </c>
      <c r="C6686" t="str">
        <f>IF(Churn_Data[[#This Row],[SeniorCitizen]]=1,"Yes","No")</f>
        <v>No</v>
      </c>
      <c r="D6686">
        <v>0</v>
      </c>
      <c r="E6686" t="s">
        <v>25</v>
      </c>
      <c r="F6686" t="s">
        <v>25</v>
      </c>
      <c r="G6686" t="s">
        <v>24</v>
      </c>
      <c r="H6686" t="s">
        <v>25</v>
      </c>
      <c r="I6686" t="s">
        <v>120</v>
      </c>
      <c r="J6686" t="str">
        <f>IF(Churn_Data[[#This Row],[InternetService]]&lt;&gt;"No","Yes","No")</f>
        <v>Yes</v>
      </c>
      <c r="K6686" t="s">
        <v>25</v>
      </c>
      <c r="L6686" t="s">
        <v>24</v>
      </c>
      <c r="M6686" t="s">
        <v>24</v>
      </c>
      <c r="N6686" t="s">
        <v>25</v>
      </c>
      <c r="O6686" t="s">
        <v>25</v>
      </c>
      <c r="P6686" t="s">
        <v>25</v>
      </c>
      <c r="Q6686" t="s">
        <v>25</v>
      </c>
      <c r="R6686">
        <f>IF(Churn_Data[[#This Row],[Churn]]="Yes",1,0)</f>
        <v>0</v>
      </c>
      <c r="S6686" t="s">
        <v>24</v>
      </c>
      <c r="T6686">
        <f>(Churn_Data[[#This Row],[OnlineSecurity]]="Yes")+(Churn_Data[[#This Row],[OnlineBackup]]="Yes")+(Churn_Data[[#This Row],[DeviceProtection]]="Yes")+(Churn_Data[[#This Row],[TechSupport]]="Yes")+(Churn_Data[[#This Row],[StreamingTV]]="Yes")+(Churn_Data[[#This Row],[StreamingMovies]]="Yes")</f>
        <v>2</v>
      </c>
      <c r="U6686" t="s">
        <v>5607</v>
      </c>
      <c r="V6686" t="s">
        <v>28</v>
      </c>
      <c r="W6686" t="str">
        <f>IF(ISNUMBER(SEARCH("automatic", Churn_Data[[#This Row],[PaymentMethod]])), "Automatic", "Manual")</f>
        <v>Manual</v>
      </c>
      <c r="X6686">
        <v>56.05</v>
      </c>
      <c r="Y6686" t="str">
        <f>IF(Churn_Data[[#This Row],[tenure]]&lt;=12,"0-1 Year",IF(Churn_Data[[#This Row],[tenure]]&lt;=24,"1-2 Years",IF(Churn_Data[[#This Row],[tenure]]&lt;=36,"2-3 Years",IF(Churn_Data[[#This Row],[tenure]]&lt;=48,"3-4 Years",IF(Churn_Data[[#This Row],[tenure]]&lt;=60,"4-5 Years","5+ Years")))))</f>
        <v>2-3 Years</v>
      </c>
      <c r="Z6686">
        <v>26</v>
      </c>
      <c r="AA6686">
        <v>1553.2</v>
      </c>
      <c r="AB6686">
        <f>IF(Churn_Data[[#This Row],[Churn]]="No",Churn_Data[[#This Row],[MonthlyCharges]],NA())</f>
        <v>56.05</v>
      </c>
      <c r="AC6686">
        <f>IF(Churn_Data[[#This Row],[Churn]]="No",Churn_Data[[#This Row],[tenure]],NA())</f>
        <v>26</v>
      </c>
      <c r="AD6686" t="e">
        <f>IF(Churn_Data[[#This Row],[Churn]]="Yes",Churn_Data[[#This Row],[MonthlyCharges]],NA())</f>
        <v>#N/A</v>
      </c>
      <c r="AE6686" t="e">
        <f>IF(Churn_Data[[#This Row],[Churn]]="Yes",Churn_Data[[#This Row],[tenure]],NA())</f>
        <v>#N/A</v>
      </c>
      <c r="AF6686">
        <v>1457.3</v>
      </c>
    </row>
    <row r="6687" spans="1:32" x14ac:dyDescent="0.3">
      <c r="A6687" t="s">
        <v>6722</v>
      </c>
      <c r="B6687" t="s">
        <v>30</v>
      </c>
      <c r="C6687" t="str">
        <f>IF(Churn_Data[[#This Row],[SeniorCitizen]]=1,"Yes","No")</f>
        <v>No</v>
      </c>
      <c r="D6687">
        <v>0</v>
      </c>
      <c r="E6687" t="s">
        <v>25</v>
      </c>
      <c r="F6687" t="s">
        <v>24</v>
      </c>
      <c r="G6687" t="s">
        <v>24</v>
      </c>
      <c r="H6687" t="s">
        <v>25</v>
      </c>
      <c r="I6687" t="s">
        <v>120</v>
      </c>
      <c r="J6687" t="str">
        <f>IF(Churn_Data[[#This Row],[InternetService]]&lt;&gt;"No","Yes","No")</f>
        <v>Yes</v>
      </c>
      <c r="K6687" t="s">
        <v>25</v>
      </c>
      <c r="L6687" t="s">
        <v>25</v>
      </c>
      <c r="M6687" t="s">
        <v>24</v>
      </c>
      <c r="N6687" t="s">
        <v>24</v>
      </c>
      <c r="O6687" t="s">
        <v>25</v>
      </c>
      <c r="P6687" t="s">
        <v>25</v>
      </c>
      <c r="Q6687" t="s">
        <v>25</v>
      </c>
      <c r="R6687">
        <f>IF(Churn_Data[[#This Row],[Churn]]="Yes",1,0)</f>
        <v>0</v>
      </c>
      <c r="S6687" t="s">
        <v>25</v>
      </c>
      <c r="T6687">
        <f>(Churn_Data[[#This Row],[OnlineSecurity]]="Yes")+(Churn_Data[[#This Row],[OnlineBackup]]="Yes")+(Churn_Data[[#This Row],[DeviceProtection]]="Yes")+(Churn_Data[[#This Row],[TechSupport]]="Yes")+(Churn_Data[[#This Row],[StreamingTV]]="Yes")+(Churn_Data[[#This Row],[StreamingMovies]]="Yes")</f>
        <v>2</v>
      </c>
      <c r="U6687" t="s">
        <v>5607</v>
      </c>
      <c r="V6687" t="s">
        <v>72</v>
      </c>
      <c r="W6687" t="str">
        <f>IF(ISNUMBER(SEARCH("automatic", Churn_Data[[#This Row],[PaymentMethod]])), "Automatic", "Manual")</f>
        <v>Automatic</v>
      </c>
      <c r="X6687">
        <v>55.2</v>
      </c>
      <c r="Y6687" t="str">
        <f>IF(Churn_Data[[#This Row],[tenure]]&lt;=12,"0-1 Year",IF(Churn_Data[[#This Row],[tenure]]&lt;=24,"1-2 Years",IF(Churn_Data[[#This Row],[tenure]]&lt;=36,"2-3 Years",IF(Churn_Data[[#This Row],[tenure]]&lt;=48,"3-4 Years",IF(Churn_Data[[#This Row],[tenure]]&lt;=60,"4-5 Years","5+ Years")))))</f>
        <v>1-2 Years</v>
      </c>
      <c r="Z6687">
        <v>15</v>
      </c>
      <c r="AA6687">
        <v>864.55</v>
      </c>
      <c r="AB6687">
        <f>IF(Churn_Data[[#This Row],[Churn]]="No",Churn_Data[[#This Row],[MonthlyCharges]],NA())</f>
        <v>55.2</v>
      </c>
      <c r="AC6687">
        <f>IF(Churn_Data[[#This Row],[Churn]]="No",Churn_Data[[#This Row],[tenure]],NA())</f>
        <v>15</v>
      </c>
      <c r="AD6687" t="e">
        <f>IF(Churn_Data[[#This Row],[Churn]]="Yes",Churn_Data[[#This Row],[MonthlyCharges]],NA())</f>
        <v>#N/A</v>
      </c>
      <c r="AE6687" t="e">
        <f>IF(Churn_Data[[#This Row],[Churn]]="Yes",Churn_Data[[#This Row],[tenure]],NA())</f>
        <v>#N/A</v>
      </c>
      <c r="AF6687">
        <v>828</v>
      </c>
    </row>
    <row r="6688" spans="1:32" x14ac:dyDescent="0.3">
      <c r="A6688" t="s">
        <v>6723</v>
      </c>
      <c r="B6688" t="s">
        <v>23</v>
      </c>
      <c r="C6688" t="str">
        <f>IF(Churn_Data[[#This Row],[SeniorCitizen]]=1,"Yes","No")</f>
        <v>No</v>
      </c>
      <c r="D6688">
        <v>0</v>
      </c>
      <c r="E6688" t="s">
        <v>24</v>
      </c>
      <c r="F6688" t="s">
        <v>25</v>
      </c>
      <c r="G6688" t="s">
        <v>24</v>
      </c>
      <c r="H6688" t="s">
        <v>25</v>
      </c>
      <c r="I6688" t="s">
        <v>120</v>
      </c>
      <c r="J6688" t="str">
        <f>IF(Churn_Data[[#This Row],[InternetService]]&lt;&gt;"No","Yes","No")</f>
        <v>Yes</v>
      </c>
      <c r="K6688" t="s">
        <v>25</v>
      </c>
      <c r="L6688" t="s">
        <v>25</v>
      </c>
      <c r="M6688" t="s">
        <v>25</v>
      </c>
      <c r="N6688" t="s">
        <v>24</v>
      </c>
      <c r="O6688" t="s">
        <v>25</v>
      </c>
      <c r="P6688" t="s">
        <v>25</v>
      </c>
      <c r="Q6688" t="s">
        <v>25</v>
      </c>
      <c r="R6688">
        <f>IF(Churn_Data[[#This Row],[Churn]]="Yes",1,0)</f>
        <v>0</v>
      </c>
      <c r="S6688" t="s">
        <v>24</v>
      </c>
      <c r="T6688">
        <f>(Churn_Data[[#This Row],[OnlineSecurity]]="Yes")+(Churn_Data[[#This Row],[OnlineBackup]]="Yes")+(Churn_Data[[#This Row],[DeviceProtection]]="Yes")+(Churn_Data[[#This Row],[TechSupport]]="Yes")+(Churn_Data[[#This Row],[StreamingTV]]="Yes")+(Churn_Data[[#This Row],[StreamingMovies]]="Yes")</f>
        <v>1</v>
      </c>
      <c r="U6688" t="s">
        <v>5607</v>
      </c>
      <c r="V6688" t="s">
        <v>28</v>
      </c>
      <c r="W6688" t="str">
        <f>IF(ISNUMBER(SEARCH("automatic", Churn_Data[[#This Row],[PaymentMethod]])), "Automatic", "Manual")</f>
        <v>Manual</v>
      </c>
      <c r="X6688">
        <v>51.45</v>
      </c>
      <c r="Y6688" t="str">
        <f>IF(Churn_Data[[#This Row],[tenure]]&lt;=12,"0-1 Year",IF(Churn_Data[[#This Row],[tenure]]&lt;=24,"1-2 Years",IF(Churn_Data[[#This Row],[tenure]]&lt;=36,"2-3 Years",IF(Churn_Data[[#This Row],[tenure]]&lt;=48,"3-4 Years",IF(Churn_Data[[#This Row],[tenure]]&lt;=60,"4-5 Years","5+ Years")))))</f>
        <v>2-3 Years</v>
      </c>
      <c r="Z6688">
        <v>33</v>
      </c>
      <c r="AA6688">
        <v>1758.9</v>
      </c>
      <c r="AB6688">
        <f>IF(Churn_Data[[#This Row],[Churn]]="No",Churn_Data[[#This Row],[MonthlyCharges]],NA())</f>
        <v>51.45</v>
      </c>
      <c r="AC6688">
        <f>IF(Churn_Data[[#This Row],[Churn]]="No",Churn_Data[[#This Row],[tenure]],NA())</f>
        <v>33</v>
      </c>
      <c r="AD6688" t="e">
        <f>IF(Churn_Data[[#This Row],[Churn]]="Yes",Churn_Data[[#This Row],[MonthlyCharges]],NA())</f>
        <v>#N/A</v>
      </c>
      <c r="AE6688" t="e">
        <f>IF(Churn_Data[[#This Row],[Churn]]="Yes",Churn_Data[[#This Row],[tenure]],NA())</f>
        <v>#N/A</v>
      </c>
      <c r="AF6688">
        <v>1697.85</v>
      </c>
    </row>
    <row r="6689" spans="1:32" x14ac:dyDescent="0.3">
      <c r="A6689" t="s">
        <v>6724</v>
      </c>
      <c r="B6689" t="s">
        <v>23</v>
      </c>
      <c r="C6689" t="str">
        <f>IF(Churn_Data[[#This Row],[SeniorCitizen]]=1,"Yes","No")</f>
        <v>No</v>
      </c>
      <c r="D6689">
        <v>0</v>
      </c>
      <c r="E6689" t="s">
        <v>25</v>
      </c>
      <c r="F6689" t="s">
        <v>25</v>
      </c>
      <c r="G6689" t="s">
        <v>24</v>
      </c>
      <c r="H6689" t="s">
        <v>25</v>
      </c>
      <c r="I6689" t="s">
        <v>120</v>
      </c>
      <c r="J6689" t="str">
        <f>IF(Churn_Data[[#This Row],[InternetService]]&lt;&gt;"No","Yes","No")</f>
        <v>Yes</v>
      </c>
      <c r="K6689" t="s">
        <v>25</v>
      </c>
      <c r="L6689" t="s">
        <v>24</v>
      </c>
      <c r="M6689" t="s">
        <v>25</v>
      </c>
      <c r="N6689" t="s">
        <v>25</v>
      </c>
      <c r="O6689" t="s">
        <v>25</v>
      </c>
      <c r="P6689" t="s">
        <v>25</v>
      </c>
      <c r="Q6689" t="s">
        <v>25</v>
      </c>
      <c r="R6689">
        <f>IF(Churn_Data[[#This Row],[Churn]]="Yes",1,0)</f>
        <v>0</v>
      </c>
      <c r="S6689" t="s">
        <v>25</v>
      </c>
      <c r="T6689">
        <f>(Churn_Data[[#This Row],[OnlineSecurity]]="Yes")+(Churn_Data[[#This Row],[OnlineBackup]]="Yes")+(Churn_Data[[#This Row],[DeviceProtection]]="Yes")+(Churn_Data[[#This Row],[TechSupport]]="Yes")+(Churn_Data[[#This Row],[StreamingTV]]="Yes")+(Churn_Data[[#This Row],[StreamingMovies]]="Yes")</f>
        <v>1</v>
      </c>
      <c r="U6689" t="s">
        <v>5607</v>
      </c>
      <c r="V6689" t="s">
        <v>72</v>
      </c>
      <c r="W6689" t="str">
        <f>IF(ISNUMBER(SEARCH("automatic", Churn_Data[[#This Row],[PaymentMethod]])), "Automatic", "Manual")</f>
        <v>Automatic</v>
      </c>
      <c r="X6689">
        <v>51.45</v>
      </c>
      <c r="Y6689" t="str">
        <f>IF(Churn_Data[[#This Row],[tenure]]&lt;=12,"0-1 Year",IF(Churn_Data[[#This Row],[tenure]]&lt;=24,"1-2 Years",IF(Churn_Data[[#This Row],[tenure]]&lt;=36,"2-3 Years",IF(Churn_Data[[#This Row],[tenure]]&lt;=48,"3-4 Years",IF(Churn_Data[[#This Row],[tenure]]&lt;=60,"4-5 Years","5+ Years")))))</f>
        <v>1-2 Years</v>
      </c>
      <c r="Z6689">
        <v>14</v>
      </c>
      <c r="AA6689">
        <v>727.85</v>
      </c>
      <c r="AB6689">
        <f>IF(Churn_Data[[#This Row],[Churn]]="No",Churn_Data[[#This Row],[MonthlyCharges]],NA())</f>
        <v>51.45</v>
      </c>
      <c r="AC6689">
        <f>IF(Churn_Data[[#This Row],[Churn]]="No",Churn_Data[[#This Row],[tenure]],NA())</f>
        <v>14</v>
      </c>
      <c r="AD6689" t="e">
        <f>IF(Churn_Data[[#This Row],[Churn]]="Yes",Churn_Data[[#This Row],[MonthlyCharges]],NA())</f>
        <v>#N/A</v>
      </c>
      <c r="AE6689" t="e">
        <f>IF(Churn_Data[[#This Row],[Churn]]="Yes",Churn_Data[[#This Row],[tenure]],NA())</f>
        <v>#N/A</v>
      </c>
      <c r="AF6689">
        <v>720.3</v>
      </c>
    </row>
    <row r="6690" spans="1:32" x14ac:dyDescent="0.3">
      <c r="A6690" t="s">
        <v>6725</v>
      </c>
      <c r="B6690" t="s">
        <v>23</v>
      </c>
      <c r="C6690" t="str">
        <f>IF(Churn_Data[[#This Row],[SeniorCitizen]]=1,"Yes","No")</f>
        <v>No</v>
      </c>
      <c r="D6690">
        <v>0</v>
      </c>
      <c r="E6690" t="s">
        <v>25</v>
      </c>
      <c r="F6690" t="s">
        <v>24</v>
      </c>
      <c r="G6690" t="s">
        <v>24</v>
      </c>
      <c r="H6690" t="s">
        <v>25</v>
      </c>
      <c r="I6690" t="s">
        <v>120</v>
      </c>
      <c r="J6690" t="str">
        <f>IF(Churn_Data[[#This Row],[InternetService]]&lt;&gt;"No","Yes","No")</f>
        <v>Yes</v>
      </c>
      <c r="K6690" t="s">
        <v>25</v>
      </c>
      <c r="L6690" t="s">
        <v>24</v>
      </c>
      <c r="M6690" t="s">
        <v>25</v>
      </c>
      <c r="N6690" t="s">
        <v>24</v>
      </c>
      <c r="O6690" t="s">
        <v>25</v>
      </c>
      <c r="P6690" t="s">
        <v>25</v>
      </c>
      <c r="Q6690" t="s">
        <v>25</v>
      </c>
      <c r="R6690">
        <f>IF(Churn_Data[[#This Row],[Churn]]="Yes",1,0)</f>
        <v>0</v>
      </c>
      <c r="S6690" t="s">
        <v>24</v>
      </c>
      <c r="T6690">
        <f>(Churn_Data[[#This Row],[OnlineSecurity]]="Yes")+(Churn_Data[[#This Row],[OnlineBackup]]="Yes")+(Churn_Data[[#This Row],[DeviceProtection]]="Yes")+(Churn_Data[[#This Row],[TechSupport]]="Yes")+(Churn_Data[[#This Row],[StreamingTV]]="Yes")+(Churn_Data[[#This Row],[StreamingMovies]]="Yes")</f>
        <v>2</v>
      </c>
      <c r="U6690" t="s">
        <v>5607</v>
      </c>
      <c r="V6690" t="s">
        <v>72</v>
      </c>
      <c r="W6690" t="str">
        <f>IF(ISNUMBER(SEARCH("automatic", Churn_Data[[#This Row],[PaymentMethod]])), "Automatic", "Manual")</f>
        <v>Automatic</v>
      </c>
      <c r="X6690">
        <v>54.75</v>
      </c>
      <c r="Y6690" t="str">
        <f>IF(Churn_Data[[#This Row],[tenure]]&lt;=12,"0-1 Year",IF(Churn_Data[[#This Row],[tenure]]&lt;=24,"1-2 Years",IF(Churn_Data[[#This Row],[tenure]]&lt;=36,"2-3 Years",IF(Churn_Data[[#This Row],[tenure]]&lt;=48,"3-4 Years",IF(Churn_Data[[#This Row],[tenure]]&lt;=60,"4-5 Years","5+ Years")))))</f>
        <v>2-3 Years</v>
      </c>
      <c r="Z6690">
        <v>25</v>
      </c>
      <c r="AA6690">
        <v>1266.3499999999999</v>
      </c>
      <c r="AB6690">
        <f>IF(Churn_Data[[#This Row],[Churn]]="No",Churn_Data[[#This Row],[MonthlyCharges]],NA())</f>
        <v>54.75</v>
      </c>
      <c r="AC6690">
        <f>IF(Churn_Data[[#This Row],[Churn]]="No",Churn_Data[[#This Row],[tenure]],NA())</f>
        <v>25</v>
      </c>
      <c r="AD6690" t="e">
        <f>IF(Churn_Data[[#This Row],[Churn]]="Yes",Churn_Data[[#This Row],[MonthlyCharges]],NA())</f>
        <v>#N/A</v>
      </c>
      <c r="AE6690" t="e">
        <f>IF(Churn_Data[[#This Row],[Churn]]="Yes",Churn_Data[[#This Row],[tenure]],NA())</f>
        <v>#N/A</v>
      </c>
      <c r="AF6690">
        <v>1368.75</v>
      </c>
    </row>
    <row r="6691" spans="1:32" x14ac:dyDescent="0.3">
      <c r="A6691" t="s">
        <v>6726</v>
      </c>
      <c r="B6691" t="s">
        <v>30</v>
      </c>
      <c r="C6691" t="str">
        <f>IF(Churn_Data[[#This Row],[SeniorCitizen]]=1,"Yes","No")</f>
        <v>No</v>
      </c>
      <c r="D6691">
        <v>0</v>
      </c>
      <c r="E6691" t="s">
        <v>25</v>
      </c>
      <c r="F6691" t="s">
        <v>24</v>
      </c>
      <c r="G6691" t="s">
        <v>24</v>
      </c>
      <c r="H6691" t="s">
        <v>25</v>
      </c>
      <c r="I6691" t="s">
        <v>120</v>
      </c>
      <c r="J6691" t="str">
        <f>IF(Churn_Data[[#This Row],[InternetService]]&lt;&gt;"No","Yes","No")</f>
        <v>Yes</v>
      </c>
      <c r="K6691" t="s">
        <v>25</v>
      </c>
      <c r="L6691" t="s">
        <v>24</v>
      </c>
      <c r="M6691" t="s">
        <v>24</v>
      </c>
      <c r="N6691" t="s">
        <v>24</v>
      </c>
      <c r="O6691" t="s">
        <v>25</v>
      </c>
      <c r="P6691" t="s">
        <v>25</v>
      </c>
      <c r="Q6691" t="s">
        <v>25</v>
      </c>
      <c r="R6691">
        <f>IF(Churn_Data[[#This Row],[Churn]]="Yes",1,0)</f>
        <v>0</v>
      </c>
      <c r="S6691" t="s">
        <v>24</v>
      </c>
      <c r="T6691">
        <f>(Churn_Data[[#This Row],[OnlineSecurity]]="Yes")+(Churn_Data[[#This Row],[OnlineBackup]]="Yes")+(Churn_Data[[#This Row],[DeviceProtection]]="Yes")+(Churn_Data[[#This Row],[TechSupport]]="Yes")+(Churn_Data[[#This Row],[StreamingTV]]="Yes")+(Churn_Data[[#This Row],[StreamingMovies]]="Yes")</f>
        <v>3</v>
      </c>
      <c r="U6691" t="s">
        <v>5607</v>
      </c>
      <c r="V6691" t="s">
        <v>32</v>
      </c>
      <c r="W6691" t="str">
        <f>IF(ISNUMBER(SEARCH("automatic", Churn_Data[[#This Row],[PaymentMethod]])), "Automatic", "Manual")</f>
        <v>Manual</v>
      </c>
      <c r="X6691">
        <v>61</v>
      </c>
      <c r="Y6691" t="str">
        <f>IF(Churn_Data[[#This Row],[tenure]]&lt;=12,"0-1 Year",IF(Churn_Data[[#This Row],[tenure]]&lt;=24,"1-2 Years",IF(Churn_Data[[#This Row],[tenure]]&lt;=36,"2-3 Years",IF(Churn_Data[[#This Row],[tenure]]&lt;=48,"3-4 Years",IF(Churn_Data[[#This Row],[tenure]]&lt;=60,"4-5 Years","5+ Years")))))</f>
        <v>4-5 Years</v>
      </c>
      <c r="Z6691">
        <v>54</v>
      </c>
      <c r="AA6691">
        <v>3283.05</v>
      </c>
      <c r="AB6691">
        <f>IF(Churn_Data[[#This Row],[Churn]]="No",Churn_Data[[#This Row],[MonthlyCharges]],NA())</f>
        <v>61</v>
      </c>
      <c r="AC6691">
        <f>IF(Churn_Data[[#This Row],[Churn]]="No",Churn_Data[[#This Row],[tenure]],NA())</f>
        <v>54</v>
      </c>
      <c r="AD6691" t="e">
        <f>IF(Churn_Data[[#This Row],[Churn]]="Yes",Churn_Data[[#This Row],[MonthlyCharges]],NA())</f>
        <v>#N/A</v>
      </c>
      <c r="AE6691" t="e">
        <f>IF(Churn_Data[[#This Row],[Churn]]="Yes",Churn_Data[[#This Row],[tenure]],NA())</f>
        <v>#N/A</v>
      </c>
      <c r="AF6691">
        <v>3294</v>
      </c>
    </row>
    <row r="6692" spans="1:32" x14ac:dyDescent="0.3">
      <c r="A6692" t="s">
        <v>6727</v>
      </c>
      <c r="B6692" t="s">
        <v>23</v>
      </c>
      <c r="C6692" t="str">
        <f>IF(Churn_Data[[#This Row],[SeniorCitizen]]=1,"Yes","No")</f>
        <v>No</v>
      </c>
      <c r="D6692">
        <v>0</v>
      </c>
      <c r="E6692" t="s">
        <v>25</v>
      </c>
      <c r="F6692" t="s">
        <v>24</v>
      </c>
      <c r="G6692" t="s">
        <v>24</v>
      </c>
      <c r="H6692" t="s">
        <v>25</v>
      </c>
      <c r="I6692" t="s">
        <v>120</v>
      </c>
      <c r="J6692" t="str">
        <f>IF(Churn_Data[[#This Row],[InternetService]]&lt;&gt;"No","Yes","No")</f>
        <v>Yes</v>
      </c>
      <c r="K6692" t="s">
        <v>25</v>
      </c>
      <c r="L6692" t="s">
        <v>25</v>
      </c>
      <c r="M6692" t="s">
        <v>25</v>
      </c>
      <c r="N6692" t="s">
        <v>24</v>
      </c>
      <c r="O6692" t="s">
        <v>25</v>
      </c>
      <c r="P6692" t="s">
        <v>25</v>
      </c>
      <c r="Q6692" t="s">
        <v>25</v>
      </c>
      <c r="R6692">
        <f>IF(Churn_Data[[#This Row],[Churn]]="Yes",1,0)</f>
        <v>0</v>
      </c>
      <c r="S6692" t="s">
        <v>24</v>
      </c>
      <c r="T6692">
        <f>(Churn_Data[[#This Row],[OnlineSecurity]]="Yes")+(Churn_Data[[#This Row],[OnlineBackup]]="Yes")+(Churn_Data[[#This Row],[DeviceProtection]]="Yes")+(Churn_Data[[#This Row],[TechSupport]]="Yes")+(Churn_Data[[#This Row],[StreamingTV]]="Yes")+(Churn_Data[[#This Row],[StreamingMovies]]="Yes")</f>
        <v>1</v>
      </c>
      <c r="U6692" t="s">
        <v>5607</v>
      </c>
      <c r="V6692" t="s">
        <v>32</v>
      </c>
      <c r="W6692" t="str">
        <f>IF(ISNUMBER(SEARCH("automatic", Churn_Data[[#This Row],[PaymentMethod]])), "Automatic", "Manual")</f>
        <v>Manual</v>
      </c>
      <c r="X6692">
        <v>49.45</v>
      </c>
      <c r="Y6692" t="str">
        <f>IF(Churn_Data[[#This Row],[tenure]]&lt;=12,"0-1 Year",IF(Churn_Data[[#This Row],[tenure]]&lt;=24,"1-2 Years",IF(Churn_Data[[#This Row],[tenure]]&lt;=36,"2-3 Years",IF(Churn_Data[[#This Row],[tenure]]&lt;=48,"3-4 Years",IF(Churn_Data[[#This Row],[tenure]]&lt;=60,"4-5 Years","5+ Years")))))</f>
        <v>1-2 Years</v>
      </c>
      <c r="Z6692">
        <v>23</v>
      </c>
      <c r="AA6692">
        <v>1119.3499999999999</v>
      </c>
      <c r="AB6692">
        <f>IF(Churn_Data[[#This Row],[Churn]]="No",Churn_Data[[#This Row],[MonthlyCharges]],NA())</f>
        <v>49.45</v>
      </c>
      <c r="AC6692">
        <f>IF(Churn_Data[[#This Row],[Churn]]="No",Churn_Data[[#This Row],[tenure]],NA())</f>
        <v>23</v>
      </c>
      <c r="AD6692" t="e">
        <f>IF(Churn_Data[[#This Row],[Churn]]="Yes",Churn_Data[[#This Row],[MonthlyCharges]],NA())</f>
        <v>#N/A</v>
      </c>
      <c r="AE6692" t="e">
        <f>IF(Churn_Data[[#This Row],[Churn]]="Yes",Churn_Data[[#This Row],[tenure]],NA())</f>
        <v>#N/A</v>
      </c>
      <c r="AF6692">
        <v>1137.3499999999999</v>
      </c>
    </row>
    <row r="6693" spans="1:32" x14ac:dyDescent="0.3">
      <c r="A6693" t="s">
        <v>6728</v>
      </c>
      <c r="B6693" t="s">
        <v>23</v>
      </c>
      <c r="C6693" t="str">
        <f>IF(Churn_Data[[#This Row],[SeniorCitizen]]=1,"Yes","No")</f>
        <v>No</v>
      </c>
      <c r="D6693">
        <v>0</v>
      </c>
      <c r="E6693" t="s">
        <v>25</v>
      </c>
      <c r="F6693" t="s">
        <v>25</v>
      </c>
      <c r="G6693" t="s">
        <v>24</v>
      </c>
      <c r="H6693" t="s">
        <v>25</v>
      </c>
      <c r="I6693" t="s">
        <v>120</v>
      </c>
      <c r="J6693" t="str">
        <f>IF(Churn_Data[[#This Row],[InternetService]]&lt;&gt;"No","Yes","No")</f>
        <v>Yes</v>
      </c>
      <c r="K6693" t="s">
        <v>25</v>
      </c>
      <c r="L6693" t="s">
        <v>25</v>
      </c>
      <c r="M6693" t="s">
        <v>25</v>
      </c>
      <c r="N6693" t="s">
        <v>24</v>
      </c>
      <c r="O6693" t="s">
        <v>25</v>
      </c>
      <c r="P6693" t="s">
        <v>25</v>
      </c>
      <c r="Q6693" t="s">
        <v>25</v>
      </c>
      <c r="R6693">
        <f>IF(Churn_Data[[#This Row],[Churn]]="Yes",1,0)</f>
        <v>0</v>
      </c>
      <c r="S6693" t="s">
        <v>25</v>
      </c>
      <c r="T6693">
        <f>(Churn_Data[[#This Row],[OnlineSecurity]]="Yes")+(Churn_Data[[#This Row],[OnlineBackup]]="Yes")+(Churn_Data[[#This Row],[DeviceProtection]]="Yes")+(Churn_Data[[#This Row],[TechSupport]]="Yes")+(Churn_Data[[#This Row],[StreamingTV]]="Yes")+(Churn_Data[[#This Row],[StreamingMovies]]="Yes")</f>
        <v>1</v>
      </c>
      <c r="U6693" t="s">
        <v>5607</v>
      </c>
      <c r="V6693" t="s">
        <v>46</v>
      </c>
      <c r="W6693" t="str">
        <f>IF(ISNUMBER(SEARCH("automatic", Churn_Data[[#This Row],[PaymentMethod]])), "Automatic", "Manual")</f>
        <v>Automatic</v>
      </c>
      <c r="X6693">
        <v>50.05</v>
      </c>
      <c r="Y6693" t="str">
        <f>IF(Churn_Data[[#This Row],[tenure]]&lt;=12,"0-1 Year",IF(Churn_Data[[#This Row],[tenure]]&lt;=24,"1-2 Years",IF(Churn_Data[[#This Row],[tenure]]&lt;=36,"2-3 Years",IF(Churn_Data[[#This Row],[tenure]]&lt;=48,"3-4 Years",IF(Churn_Data[[#This Row],[tenure]]&lt;=60,"4-5 Years","5+ Years")))))</f>
        <v>3-4 Years</v>
      </c>
      <c r="Z6693">
        <v>41</v>
      </c>
      <c r="AA6693">
        <v>2029.05</v>
      </c>
      <c r="AB6693">
        <f>IF(Churn_Data[[#This Row],[Churn]]="No",Churn_Data[[#This Row],[MonthlyCharges]],NA())</f>
        <v>50.05</v>
      </c>
      <c r="AC6693">
        <f>IF(Churn_Data[[#This Row],[Churn]]="No",Churn_Data[[#This Row],[tenure]],NA())</f>
        <v>41</v>
      </c>
      <c r="AD6693" t="e">
        <f>IF(Churn_Data[[#This Row],[Churn]]="Yes",Churn_Data[[#This Row],[MonthlyCharges]],NA())</f>
        <v>#N/A</v>
      </c>
      <c r="AE6693" t="e">
        <f>IF(Churn_Data[[#This Row],[Churn]]="Yes",Churn_Data[[#This Row],[tenure]],NA())</f>
        <v>#N/A</v>
      </c>
      <c r="AF6693">
        <v>2052.0500000000002</v>
      </c>
    </row>
    <row r="6694" spans="1:32" x14ac:dyDescent="0.3">
      <c r="A6694" t="s">
        <v>6729</v>
      </c>
      <c r="B6694" t="s">
        <v>23</v>
      </c>
      <c r="C6694" t="str">
        <f>IF(Churn_Data[[#This Row],[SeniorCitizen]]=1,"Yes","No")</f>
        <v>No</v>
      </c>
      <c r="D6694">
        <v>0</v>
      </c>
      <c r="E6694" t="s">
        <v>24</v>
      </c>
      <c r="F6694" t="s">
        <v>24</v>
      </c>
      <c r="G6694" t="s">
        <v>24</v>
      </c>
      <c r="H6694" t="s">
        <v>25</v>
      </c>
      <c r="I6694" t="s">
        <v>120</v>
      </c>
      <c r="J6694" t="str">
        <f>IF(Churn_Data[[#This Row],[InternetService]]&lt;&gt;"No","Yes","No")</f>
        <v>Yes</v>
      </c>
      <c r="K6694" t="s">
        <v>25</v>
      </c>
      <c r="L6694" t="s">
        <v>24</v>
      </c>
      <c r="M6694" t="s">
        <v>25</v>
      </c>
      <c r="N6694" t="s">
        <v>25</v>
      </c>
      <c r="O6694" t="s">
        <v>25</v>
      </c>
      <c r="P6694" t="s">
        <v>25</v>
      </c>
      <c r="Q6694" t="s">
        <v>25</v>
      </c>
      <c r="R6694">
        <f>IF(Churn_Data[[#This Row],[Churn]]="Yes",1,0)</f>
        <v>0</v>
      </c>
      <c r="S6694" t="s">
        <v>25</v>
      </c>
      <c r="T6694">
        <f>(Churn_Data[[#This Row],[OnlineSecurity]]="Yes")+(Churn_Data[[#This Row],[OnlineBackup]]="Yes")+(Churn_Data[[#This Row],[DeviceProtection]]="Yes")+(Churn_Data[[#This Row],[TechSupport]]="Yes")+(Churn_Data[[#This Row],[StreamingTV]]="Yes")+(Churn_Data[[#This Row],[StreamingMovies]]="Yes")</f>
        <v>1</v>
      </c>
      <c r="U6694" t="s">
        <v>5607</v>
      </c>
      <c r="V6694" t="s">
        <v>72</v>
      </c>
      <c r="W6694" t="str">
        <f>IF(ISNUMBER(SEARCH("automatic", Churn_Data[[#This Row],[PaymentMethod]])), "Automatic", "Manual")</f>
        <v>Automatic</v>
      </c>
      <c r="X6694">
        <v>50.55</v>
      </c>
      <c r="Y6694" t="str">
        <f>IF(Churn_Data[[#This Row],[tenure]]&lt;=12,"0-1 Year",IF(Churn_Data[[#This Row],[tenure]]&lt;=24,"1-2 Years",IF(Churn_Data[[#This Row],[tenure]]&lt;=36,"2-3 Years",IF(Churn_Data[[#This Row],[tenure]]&lt;=48,"3-4 Years",IF(Churn_Data[[#This Row],[tenure]]&lt;=60,"4-5 Years","5+ Years")))))</f>
        <v>5+ Years</v>
      </c>
      <c r="Z6694">
        <v>67</v>
      </c>
      <c r="AA6694">
        <v>3431.75</v>
      </c>
      <c r="AB6694">
        <f>IF(Churn_Data[[#This Row],[Churn]]="No",Churn_Data[[#This Row],[MonthlyCharges]],NA())</f>
        <v>50.55</v>
      </c>
      <c r="AC6694">
        <f>IF(Churn_Data[[#This Row],[Churn]]="No",Churn_Data[[#This Row],[tenure]],NA())</f>
        <v>67</v>
      </c>
      <c r="AD6694" t="e">
        <f>IF(Churn_Data[[#This Row],[Churn]]="Yes",Churn_Data[[#This Row],[MonthlyCharges]],NA())</f>
        <v>#N/A</v>
      </c>
      <c r="AE6694" t="e">
        <f>IF(Churn_Data[[#This Row],[Churn]]="Yes",Churn_Data[[#This Row],[tenure]],NA())</f>
        <v>#N/A</v>
      </c>
      <c r="AF6694">
        <v>3386.85</v>
      </c>
    </row>
    <row r="6695" spans="1:32" x14ac:dyDescent="0.3">
      <c r="A6695" t="s">
        <v>6730</v>
      </c>
      <c r="B6695" t="s">
        <v>30</v>
      </c>
      <c r="C6695" t="str">
        <f>IF(Churn_Data[[#This Row],[SeniorCitizen]]=1,"Yes","No")</f>
        <v>No</v>
      </c>
      <c r="D6695">
        <v>0</v>
      </c>
      <c r="E6695" t="s">
        <v>24</v>
      </c>
      <c r="F6695" t="s">
        <v>25</v>
      </c>
      <c r="G6695" t="s">
        <v>24</v>
      </c>
      <c r="H6695" t="s">
        <v>25</v>
      </c>
      <c r="I6695" t="s">
        <v>120</v>
      </c>
      <c r="J6695" t="str">
        <f>IF(Churn_Data[[#This Row],[InternetService]]&lt;&gt;"No","Yes","No")</f>
        <v>Yes</v>
      </c>
      <c r="K6695" t="s">
        <v>25</v>
      </c>
      <c r="L6695" t="s">
        <v>25</v>
      </c>
      <c r="M6695" t="s">
        <v>25</v>
      </c>
      <c r="N6695" t="s">
        <v>25</v>
      </c>
      <c r="O6695" t="s">
        <v>25</v>
      </c>
      <c r="P6695" t="s">
        <v>25</v>
      </c>
      <c r="Q6695" t="s">
        <v>25</v>
      </c>
      <c r="R6695">
        <f>IF(Churn_Data[[#This Row],[Churn]]="Yes",1,0)</f>
        <v>0</v>
      </c>
      <c r="S6695" t="s">
        <v>25</v>
      </c>
      <c r="T6695">
        <f>(Churn_Data[[#This Row],[OnlineSecurity]]="Yes")+(Churn_Data[[#This Row],[OnlineBackup]]="Yes")+(Churn_Data[[#This Row],[DeviceProtection]]="Yes")+(Churn_Data[[#This Row],[TechSupport]]="Yes")+(Churn_Data[[#This Row],[StreamingTV]]="Yes")+(Churn_Data[[#This Row],[StreamingMovies]]="Yes")</f>
        <v>0</v>
      </c>
      <c r="U6695" t="s">
        <v>5607</v>
      </c>
      <c r="V6695" t="s">
        <v>32</v>
      </c>
      <c r="W6695" t="str">
        <f>IF(ISNUMBER(SEARCH("automatic", Churn_Data[[#This Row],[PaymentMethod]])), "Automatic", "Manual")</f>
        <v>Manual</v>
      </c>
      <c r="X6695">
        <v>44.6</v>
      </c>
      <c r="Y6695" t="str">
        <f>IF(Churn_Data[[#This Row],[tenure]]&lt;=12,"0-1 Year",IF(Churn_Data[[#This Row],[tenure]]&lt;=24,"1-2 Years",IF(Churn_Data[[#This Row],[tenure]]&lt;=36,"2-3 Years",IF(Churn_Data[[#This Row],[tenure]]&lt;=48,"3-4 Years",IF(Churn_Data[[#This Row],[tenure]]&lt;=60,"4-5 Years","5+ Years")))))</f>
        <v>1-2 Years</v>
      </c>
      <c r="Z6695">
        <v>14</v>
      </c>
      <c r="AA6695">
        <v>641.25</v>
      </c>
      <c r="AB6695">
        <f>IF(Churn_Data[[#This Row],[Churn]]="No",Churn_Data[[#This Row],[MonthlyCharges]],NA())</f>
        <v>44.6</v>
      </c>
      <c r="AC6695">
        <f>IF(Churn_Data[[#This Row],[Churn]]="No",Churn_Data[[#This Row],[tenure]],NA())</f>
        <v>14</v>
      </c>
      <c r="AD6695" t="e">
        <f>IF(Churn_Data[[#This Row],[Churn]]="Yes",Churn_Data[[#This Row],[MonthlyCharges]],NA())</f>
        <v>#N/A</v>
      </c>
      <c r="AE6695" t="e">
        <f>IF(Churn_Data[[#This Row],[Churn]]="Yes",Churn_Data[[#This Row],[tenure]],NA())</f>
        <v>#N/A</v>
      </c>
      <c r="AF6695">
        <v>624.4</v>
      </c>
    </row>
    <row r="6696" spans="1:32" x14ac:dyDescent="0.3">
      <c r="A6696" t="s">
        <v>6731</v>
      </c>
      <c r="B6696" t="s">
        <v>30</v>
      </c>
      <c r="C6696" t="str">
        <f>IF(Churn_Data[[#This Row],[SeniorCitizen]]=1,"Yes","No")</f>
        <v>No</v>
      </c>
      <c r="D6696">
        <v>0</v>
      </c>
      <c r="E6696" t="s">
        <v>24</v>
      </c>
      <c r="F6696" t="s">
        <v>24</v>
      </c>
      <c r="G6696" t="s">
        <v>24</v>
      </c>
      <c r="H6696" t="s">
        <v>25</v>
      </c>
      <c r="I6696" t="s">
        <v>120</v>
      </c>
      <c r="J6696" t="str">
        <f>IF(Churn_Data[[#This Row],[InternetService]]&lt;&gt;"No","Yes","No")</f>
        <v>Yes</v>
      </c>
      <c r="K6696" t="s">
        <v>25</v>
      </c>
      <c r="L6696" t="s">
        <v>25</v>
      </c>
      <c r="M6696" t="s">
        <v>25</v>
      </c>
      <c r="N6696" t="s">
        <v>25</v>
      </c>
      <c r="O6696" t="s">
        <v>25</v>
      </c>
      <c r="P6696" t="s">
        <v>25</v>
      </c>
      <c r="Q6696" t="s">
        <v>25</v>
      </c>
      <c r="R6696">
        <f>IF(Churn_Data[[#This Row],[Churn]]="Yes",1,0)</f>
        <v>0</v>
      </c>
      <c r="S6696" t="s">
        <v>24</v>
      </c>
      <c r="T6696">
        <f>(Churn_Data[[#This Row],[OnlineSecurity]]="Yes")+(Churn_Data[[#This Row],[OnlineBackup]]="Yes")+(Churn_Data[[#This Row],[DeviceProtection]]="Yes")+(Churn_Data[[#This Row],[TechSupport]]="Yes")+(Churn_Data[[#This Row],[StreamingTV]]="Yes")+(Churn_Data[[#This Row],[StreamingMovies]]="Yes")</f>
        <v>0</v>
      </c>
      <c r="U6696" t="s">
        <v>5607</v>
      </c>
      <c r="V6696" t="s">
        <v>28</v>
      </c>
      <c r="W6696" t="str">
        <f>IF(ISNUMBER(SEARCH("automatic", Churn_Data[[#This Row],[PaymentMethod]])), "Automatic", "Manual")</f>
        <v>Manual</v>
      </c>
      <c r="X6696">
        <v>43.45</v>
      </c>
      <c r="Y6696" t="str">
        <f>IF(Churn_Data[[#This Row],[tenure]]&lt;=12,"0-1 Year",IF(Churn_Data[[#This Row],[tenure]]&lt;=24,"1-2 Years",IF(Churn_Data[[#This Row],[tenure]]&lt;=36,"2-3 Years",IF(Churn_Data[[#This Row],[tenure]]&lt;=48,"3-4 Years",IF(Churn_Data[[#This Row],[tenure]]&lt;=60,"4-5 Years","5+ Years")))))</f>
        <v>0-1 Year</v>
      </c>
      <c r="Z6696">
        <v>8</v>
      </c>
      <c r="AA6696">
        <v>345.5</v>
      </c>
      <c r="AB6696">
        <f>IF(Churn_Data[[#This Row],[Churn]]="No",Churn_Data[[#This Row],[MonthlyCharges]],NA())</f>
        <v>43.45</v>
      </c>
      <c r="AC6696">
        <f>IF(Churn_Data[[#This Row],[Churn]]="No",Churn_Data[[#This Row],[tenure]],NA())</f>
        <v>8</v>
      </c>
      <c r="AD6696" t="e">
        <f>IF(Churn_Data[[#This Row],[Churn]]="Yes",Churn_Data[[#This Row],[MonthlyCharges]],NA())</f>
        <v>#N/A</v>
      </c>
      <c r="AE6696" t="e">
        <f>IF(Churn_Data[[#This Row],[Churn]]="Yes",Churn_Data[[#This Row],[tenure]],NA())</f>
        <v>#N/A</v>
      </c>
      <c r="AF6696">
        <v>347.6</v>
      </c>
    </row>
    <row r="6697" spans="1:32" x14ac:dyDescent="0.3">
      <c r="A6697" t="s">
        <v>6732</v>
      </c>
      <c r="B6697" t="s">
        <v>30</v>
      </c>
      <c r="C6697" t="str">
        <f>IF(Churn_Data[[#This Row],[SeniorCitizen]]=1,"Yes","No")</f>
        <v>No</v>
      </c>
      <c r="D6697">
        <v>0</v>
      </c>
      <c r="E6697" t="s">
        <v>24</v>
      </c>
      <c r="F6697" t="s">
        <v>24</v>
      </c>
      <c r="G6697" t="s">
        <v>24</v>
      </c>
      <c r="H6697" t="s">
        <v>25</v>
      </c>
      <c r="I6697" t="s">
        <v>120</v>
      </c>
      <c r="J6697" t="str">
        <f>IF(Churn_Data[[#This Row],[InternetService]]&lt;&gt;"No","Yes","No")</f>
        <v>Yes</v>
      </c>
      <c r="K6697" t="s">
        <v>25</v>
      </c>
      <c r="L6697" t="s">
        <v>24</v>
      </c>
      <c r="M6697" t="s">
        <v>24</v>
      </c>
      <c r="N6697" t="s">
        <v>25</v>
      </c>
      <c r="O6697" t="s">
        <v>25</v>
      </c>
      <c r="P6697" t="s">
        <v>25</v>
      </c>
      <c r="Q6697" t="s">
        <v>25</v>
      </c>
      <c r="R6697">
        <f>IF(Churn_Data[[#This Row],[Churn]]="Yes",1,0)</f>
        <v>0</v>
      </c>
      <c r="S6697" t="s">
        <v>24</v>
      </c>
      <c r="T6697">
        <f>(Churn_Data[[#This Row],[OnlineSecurity]]="Yes")+(Churn_Data[[#This Row],[OnlineBackup]]="Yes")+(Churn_Data[[#This Row],[DeviceProtection]]="Yes")+(Churn_Data[[#This Row],[TechSupport]]="Yes")+(Churn_Data[[#This Row],[StreamingTV]]="Yes")+(Churn_Data[[#This Row],[StreamingMovies]]="Yes")</f>
        <v>2</v>
      </c>
      <c r="U6697" t="s">
        <v>5607</v>
      </c>
      <c r="V6697" t="s">
        <v>72</v>
      </c>
      <c r="W6697" t="str">
        <f>IF(ISNUMBER(SEARCH("automatic", Churn_Data[[#This Row],[PaymentMethod]])), "Automatic", "Manual")</f>
        <v>Automatic</v>
      </c>
      <c r="X6697">
        <v>55.8</v>
      </c>
      <c r="Y6697" t="str">
        <f>IF(Churn_Data[[#This Row],[tenure]]&lt;=12,"0-1 Year",IF(Churn_Data[[#This Row],[tenure]]&lt;=24,"1-2 Years",IF(Churn_Data[[#This Row],[tenure]]&lt;=36,"2-3 Years",IF(Churn_Data[[#This Row],[tenure]]&lt;=48,"3-4 Years",IF(Churn_Data[[#This Row],[tenure]]&lt;=60,"4-5 Years","5+ Years")))))</f>
        <v>3-4 Years</v>
      </c>
      <c r="Z6697">
        <v>48</v>
      </c>
      <c r="AA6697">
        <v>2651.2</v>
      </c>
      <c r="AB6697">
        <f>IF(Churn_Data[[#This Row],[Churn]]="No",Churn_Data[[#This Row],[MonthlyCharges]],NA())</f>
        <v>55.8</v>
      </c>
      <c r="AC6697">
        <f>IF(Churn_Data[[#This Row],[Churn]]="No",Churn_Data[[#This Row],[tenure]],NA())</f>
        <v>48</v>
      </c>
      <c r="AD6697" t="e">
        <f>IF(Churn_Data[[#This Row],[Churn]]="Yes",Churn_Data[[#This Row],[MonthlyCharges]],NA())</f>
        <v>#N/A</v>
      </c>
      <c r="AE6697" t="e">
        <f>IF(Churn_Data[[#This Row],[Churn]]="Yes",Churn_Data[[#This Row],[tenure]],NA())</f>
        <v>#N/A</v>
      </c>
      <c r="AF6697">
        <v>2678.4</v>
      </c>
    </row>
    <row r="6698" spans="1:32" x14ac:dyDescent="0.3">
      <c r="A6698" t="s">
        <v>6733</v>
      </c>
      <c r="B6698" t="s">
        <v>30</v>
      </c>
      <c r="C6698" t="str">
        <f>IF(Churn_Data[[#This Row],[SeniorCitizen]]=1,"Yes","No")</f>
        <v>No</v>
      </c>
      <c r="D6698">
        <v>0</v>
      </c>
      <c r="E6698" t="s">
        <v>25</v>
      </c>
      <c r="F6698" t="s">
        <v>25</v>
      </c>
      <c r="G6698" t="s">
        <v>24</v>
      </c>
      <c r="H6698" t="s">
        <v>25</v>
      </c>
      <c r="I6698" t="s">
        <v>120</v>
      </c>
      <c r="J6698" t="str">
        <f>IF(Churn_Data[[#This Row],[InternetService]]&lt;&gt;"No","Yes","No")</f>
        <v>Yes</v>
      </c>
      <c r="K6698" t="s">
        <v>24</v>
      </c>
      <c r="L6698" t="s">
        <v>25</v>
      </c>
      <c r="M6698" t="s">
        <v>24</v>
      </c>
      <c r="N6698" t="s">
        <v>25</v>
      </c>
      <c r="O6698" t="s">
        <v>25</v>
      </c>
      <c r="P6698" t="s">
        <v>25</v>
      </c>
      <c r="Q6698" t="s">
        <v>25</v>
      </c>
      <c r="R6698">
        <f>IF(Churn_Data[[#This Row],[Churn]]="Yes",1,0)</f>
        <v>0</v>
      </c>
      <c r="S6698" t="s">
        <v>25</v>
      </c>
      <c r="T6698">
        <f>(Churn_Data[[#This Row],[OnlineSecurity]]="Yes")+(Churn_Data[[#This Row],[OnlineBackup]]="Yes")+(Churn_Data[[#This Row],[DeviceProtection]]="Yes")+(Churn_Data[[#This Row],[TechSupport]]="Yes")+(Churn_Data[[#This Row],[StreamingTV]]="Yes")+(Churn_Data[[#This Row],[StreamingMovies]]="Yes")</f>
        <v>2</v>
      </c>
      <c r="U6698" t="s">
        <v>5607</v>
      </c>
      <c r="V6698" t="s">
        <v>28</v>
      </c>
      <c r="W6698" t="str">
        <f>IF(ISNUMBER(SEARCH("automatic", Churn_Data[[#This Row],[PaymentMethod]])), "Automatic", "Manual")</f>
        <v>Manual</v>
      </c>
      <c r="X6698">
        <v>56.95</v>
      </c>
      <c r="Y6698" t="str">
        <f>IF(Churn_Data[[#This Row],[tenure]]&lt;=12,"0-1 Year",IF(Churn_Data[[#This Row],[tenure]]&lt;=24,"1-2 Years",IF(Churn_Data[[#This Row],[tenure]]&lt;=36,"2-3 Years",IF(Churn_Data[[#This Row],[tenure]]&lt;=48,"3-4 Years",IF(Churn_Data[[#This Row],[tenure]]&lt;=60,"4-5 Years","5+ Years")))))</f>
        <v>2-3 Years</v>
      </c>
      <c r="Z6698">
        <v>34</v>
      </c>
      <c r="AA6698">
        <v>1889.5</v>
      </c>
      <c r="AB6698">
        <f>IF(Churn_Data[[#This Row],[Churn]]="No",Churn_Data[[#This Row],[MonthlyCharges]],NA())</f>
        <v>56.95</v>
      </c>
      <c r="AC6698">
        <f>IF(Churn_Data[[#This Row],[Churn]]="No",Churn_Data[[#This Row],[tenure]],NA())</f>
        <v>34</v>
      </c>
      <c r="AD6698" t="e">
        <f>IF(Churn_Data[[#This Row],[Churn]]="Yes",Churn_Data[[#This Row],[MonthlyCharges]],NA())</f>
        <v>#N/A</v>
      </c>
      <c r="AE6698" t="e">
        <f>IF(Churn_Data[[#This Row],[Churn]]="Yes",Churn_Data[[#This Row],[tenure]],NA())</f>
        <v>#N/A</v>
      </c>
      <c r="AF6698">
        <v>1936.3</v>
      </c>
    </row>
    <row r="6699" spans="1:32" x14ac:dyDescent="0.3">
      <c r="A6699" t="s">
        <v>6734</v>
      </c>
      <c r="B6699" t="s">
        <v>30</v>
      </c>
      <c r="C6699" t="str">
        <f>IF(Churn_Data[[#This Row],[SeniorCitizen]]=1,"Yes","No")</f>
        <v>No</v>
      </c>
      <c r="D6699">
        <v>0</v>
      </c>
      <c r="E6699" t="s">
        <v>25</v>
      </c>
      <c r="F6699" t="s">
        <v>24</v>
      </c>
      <c r="G6699" t="s">
        <v>24</v>
      </c>
      <c r="H6699" t="s">
        <v>25</v>
      </c>
      <c r="I6699" t="s">
        <v>120</v>
      </c>
      <c r="J6699" t="str">
        <f>IF(Churn_Data[[#This Row],[InternetService]]&lt;&gt;"No","Yes","No")</f>
        <v>Yes</v>
      </c>
      <c r="K6699" t="s">
        <v>24</v>
      </c>
      <c r="L6699" t="s">
        <v>24</v>
      </c>
      <c r="M6699" t="s">
        <v>25</v>
      </c>
      <c r="N6699" t="s">
        <v>25</v>
      </c>
      <c r="O6699" t="s">
        <v>25</v>
      </c>
      <c r="P6699" t="s">
        <v>25</v>
      </c>
      <c r="Q6699" t="s">
        <v>25</v>
      </c>
      <c r="R6699">
        <f>IF(Churn_Data[[#This Row],[Churn]]="Yes",1,0)</f>
        <v>0</v>
      </c>
      <c r="S6699" t="s">
        <v>25</v>
      </c>
      <c r="T6699">
        <f>(Churn_Data[[#This Row],[OnlineSecurity]]="Yes")+(Churn_Data[[#This Row],[OnlineBackup]]="Yes")+(Churn_Data[[#This Row],[DeviceProtection]]="Yes")+(Churn_Data[[#This Row],[TechSupport]]="Yes")+(Churn_Data[[#This Row],[StreamingTV]]="Yes")+(Churn_Data[[#This Row],[StreamingMovies]]="Yes")</f>
        <v>2</v>
      </c>
      <c r="U6699" t="s">
        <v>5607</v>
      </c>
      <c r="V6699" t="s">
        <v>46</v>
      </c>
      <c r="W6699" t="str">
        <f>IF(ISNUMBER(SEARCH("automatic", Churn_Data[[#This Row],[PaymentMethod]])), "Automatic", "Manual")</f>
        <v>Automatic</v>
      </c>
      <c r="X6699">
        <v>56.15</v>
      </c>
      <c r="Y6699" t="str">
        <f>IF(Churn_Data[[#This Row],[tenure]]&lt;=12,"0-1 Year",IF(Churn_Data[[#This Row],[tenure]]&lt;=24,"1-2 Years",IF(Churn_Data[[#This Row],[tenure]]&lt;=36,"2-3 Years",IF(Churn_Data[[#This Row],[tenure]]&lt;=48,"3-4 Years",IF(Churn_Data[[#This Row],[tenure]]&lt;=60,"4-5 Years","5+ Years")))))</f>
        <v>5+ Years</v>
      </c>
      <c r="Z6699">
        <v>62</v>
      </c>
      <c r="AA6699">
        <v>3487.95</v>
      </c>
      <c r="AB6699">
        <f>IF(Churn_Data[[#This Row],[Churn]]="No",Churn_Data[[#This Row],[MonthlyCharges]],NA())</f>
        <v>56.15</v>
      </c>
      <c r="AC6699">
        <f>IF(Churn_Data[[#This Row],[Churn]]="No",Churn_Data[[#This Row],[tenure]],NA())</f>
        <v>62</v>
      </c>
      <c r="AD6699" t="e">
        <f>IF(Churn_Data[[#This Row],[Churn]]="Yes",Churn_Data[[#This Row],[MonthlyCharges]],NA())</f>
        <v>#N/A</v>
      </c>
      <c r="AE6699" t="e">
        <f>IF(Churn_Data[[#This Row],[Churn]]="Yes",Churn_Data[[#This Row],[tenure]],NA())</f>
        <v>#N/A</v>
      </c>
      <c r="AF6699">
        <v>3481.3</v>
      </c>
    </row>
    <row r="6700" spans="1:32" x14ac:dyDescent="0.3">
      <c r="A6700" t="s">
        <v>6735</v>
      </c>
      <c r="B6700" t="s">
        <v>23</v>
      </c>
      <c r="C6700" t="str">
        <f>IF(Churn_Data[[#This Row],[SeniorCitizen]]=1,"Yes","No")</f>
        <v>No</v>
      </c>
      <c r="D6700">
        <v>0</v>
      </c>
      <c r="E6700" t="s">
        <v>24</v>
      </c>
      <c r="F6700" t="s">
        <v>24</v>
      </c>
      <c r="G6700" t="s">
        <v>24</v>
      </c>
      <c r="H6700" t="s">
        <v>25</v>
      </c>
      <c r="I6700" t="s">
        <v>120</v>
      </c>
      <c r="J6700" t="str">
        <f>IF(Churn_Data[[#This Row],[InternetService]]&lt;&gt;"No","Yes","No")</f>
        <v>Yes</v>
      </c>
      <c r="K6700" t="s">
        <v>24</v>
      </c>
      <c r="L6700" t="s">
        <v>24</v>
      </c>
      <c r="M6700" t="s">
        <v>24</v>
      </c>
      <c r="N6700" t="s">
        <v>24</v>
      </c>
      <c r="O6700" t="s">
        <v>25</v>
      </c>
      <c r="P6700" t="s">
        <v>25</v>
      </c>
      <c r="Q6700" t="s">
        <v>25</v>
      </c>
      <c r="R6700">
        <f>IF(Churn_Data[[#This Row],[Churn]]="Yes",1,0)</f>
        <v>0</v>
      </c>
      <c r="S6700" t="s">
        <v>25</v>
      </c>
      <c r="T6700">
        <f>(Churn_Data[[#This Row],[OnlineSecurity]]="Yes")+(Churn_Data[[#This Row],[OnlineBackup]]="Yes")+(Churn_Data[[#This Row],[DeviceProtection]]="Yes")+(Churn_Data[[#This Row],[TechSupport]]="Yes")+(Churn_Data[[#This Row],[StreamingTV]]="Yes")+(Churn_Data[[#This Row],[StreamingMovies]]="Yes")</f>
        <v>4</v>
      </c>
      <c r="U6700" t="s">
        <v>5607</v>
      </c>
      <c r="V6700" t="s">
        <v>28</v>
      </c>
      <c r="W6700" t="str">
        <f>IF(ISNUMBER(SEARCH("automatic", Churn_Data[[#This Row],[PaymentMethod]])), "Automatic", "Manual")</f>
        <v>Manual</v>
      </c>
      <c r="X6700">
        <v>66.150000000000006</v>
      </c>
      <c r="Y6700" t="str">
        <f>IF(Churn_Data[[#This Row],[tenure]]&lt;=12,"0-1 Year",IF(Churn_Data[[#This Row],[tenure]]&lt;=24,"1-2 Years",IF(Churn_Data[[#This Row],[tenure]]&lt;=36,"2-3 Years",IF(Churn_Data[[#This Row],[tenure]]&lt;=48,"3-4 Years",IF(Churn_Data[[#This Row],[tenure]]&lt;=60,"4-5 Years","5+ Years")))))</f>
        <v>2-3 Years</v>
      </c>
      <c r="Z6700">
        <v>27</v>
      </c>
      <c r="AA6700">
        <v>1874.45</v>
      </c>
      <c r="AB6700">
        <f>IF(Churn_Data[[#This Row],[Churn]]="No",Churn_Data[[#This Row],[MonthlyCharges]],NA())</f>
        <v>66.150000000000006</v>
      </c>
      <c r="AC6700">
        <f>IF(Churn_Data[[#This Row],[Churn]]="No",Churn_Data[[#This Row],[tenure]],NA())</f>
        <v>27</v>
      </c>
      <c r="AD6700" t="e">
        <f>IF(Churn_Data[[#This Row],[Churn]]="Yes",Churn_Data[[#This Row],[MonthlyCharges]],NA())</f>
        <v>#N/A</v>
      </c>
      <c r="AE6700" t="e">
        <f>IF(Churn_Data[[#This Row],[Churn]]="Yes",Churn_Data[[#This Row],[tenure]],NA())</f>
        <v>#N/A</v>
      </c>
      <c r="AF6700">
        <v>1786.05</v>
      </c>
    </row>
    <row r="6701" spans="1:32" x14ac:dyDescent="0.3">
      <c r="A6701" t="s">
        <v>6736</v>
      </c>
      <c r="B6701" t="s">
        <v>23</v>
      </c>
      <c r="C6701" t="str">
        <f>IF(Churn_Data[[#This Row],[SeniorCitizen]]=1,"Yes","No")</f>
        <v>No</v>
      </c>
      <c r="D6701">
        <v>0</v>
      </c>
      <c r="E6701" t="s">
        <v>25</v>
      </c>
      <c r="F6701" t="s">
        <v>25</v>
      </c>
      <c r="G6701" t="s">
        <v>24</v>
      </c>
      <c r="H6701" t="s">
        <v>25</v>
      </c>
      <c r="I6701" t="s">
        <v>120</v>
      </c>
      <c r="J6701" t="str">
        <f>IF(Churn_Data[[#This Row],[InternetService]]&lt;&gt;"No","Yes","No")</f>
        <v>Yes</v>
      </c>
      <c r="K6701" t="s">
        <v>24</v>
      </c>
      <c r="L6701" t="s">
        <v>25</v>
      </c>
      <c r="M6701" t="s">
        <v>24</v>
      </c>
      <c r="N6701" t="s">
        <v>24</v>
      </c>
      <c r="O6701" t="s">
        <v>25</v>
      </c>
      <c r="P6701" t="s">
        <v>25</v>
      </c>
      <c r="Q6701" t="s">
        <v>25</v>
      </c>
      <c r="R6701">
        <f>IF(Churn_Data[[#This Row],[Churn]]="Yes",1,0)</f>
        <v>0</v>
      </c>
      <c r="S6701" t="s">
        <v>25</v>
      </c>
      <c r="T6701">
        <f>(Churn_Data[[#This Row],[OnlineSecurity]]="Yes")+(Churn_Data[[#This Row],[OnlineBackup]]="Yes")+(Churn_Data[[#This Row],[DeviceProtection]]="Yes")+(Churn_Data[[#This Row],[TechSupport]]="Yes")+(Churn_Data[[#This Row],[StreamingTV]]="Yes")+(Churn_Data[[#This Row],[StreamingMovies]]="Yes")</f>
        <v>3</v>
      </c>
      <c r="U6701" t="s">
        <v>5607</v>
      </c>
      <c r="V6701" t="s">
        <v>72</v>
      </c>
      <c r="W6701" t="str">
        <f>IF(ISNUMBER(SEARCH("automatic", Churn_Data[[#This Row],[PaymentMethod]])), "Automatic", "Manual")</f>
        <v>Automatic</v>
      </c>
      <c r="X6701">
        <v>57.95</v>
      </c>
      <c r="Y6701" t="str">
        <f>IF(Churn_Data[[#This Row],[tenure]]&lt;=12,"0-1 Year",IF(Churn_Data[[#This Row],[tenure]]&lt;=24,"1-2 Years",IF(Churn_Data[[#This Row],[tenure]]&lt;=36,"2-3 Years",IF(Churn_Data[[#This Row],[tenure]]&lt;=48,"3-4 Years",IF(Churn_Data[[#This Row],[tenure]]&lt;=60,"4-5 Years","5+ Years")))))</f>
        <v>4-5 Years</v>
      </c>
      <c r="Z6701">
        <v>52</v>
      </c>
      <c r="AA6701">
        <v>3042.25</v>
      </c>
      <c r="AB6701">
        <f>IF(Churn_Data[[#This Row],[Churn]]="No",Churn_Data[[#This Row],[MonthlyCharges]],NA())</f>
        <v>57.95</v>
      </c>
      <c r="AC6701">
        <f>IF(Churn_Data[[#This Row],[Churn]]="No",Churn_Data[[#This Row],[tenure]],NA())</f>
        <v>52</v>
      </c>
      <c r="AD6701" t="e">
        <f>IF(Churn_Data[[#This Row],[Churn]]="Yes",Churn_Data[[#This Row],[MonthlyCharges]],NA())</f>
        <v>#N/A</v>
      </c>
      <c r="AE6701" t="e">
        <f>IF(Churn_Data[[#This Row],[Churn]]="Yes",Churn_Data[[#This Row],[tenure]],NA())</f>
        <v>#N/A</v>
      </c>
      <c r="AF6701">
        <v>3013.4</v>
      </c>
    </row>
    <row r="6702" spans="1:32" x14ac:dyDescent="0.3">
      <c r="A6702" t="s">
        <v>6737</v>
      </c>
      <c r="B6702" t="s">
        <v>30</v>
      </c>
      <c r="C6702" t="str">
        <f>IF(Churn_Data[[#This Row],[SeniorCitizen]]=1,"Yes","No")</f>
        <v>No</v>
      </c>
      <c r="D6702">
        <v>0</v>
      </c>
      <c r="E6702" t="s">
        <v>25</v>
      </c>
      <c r="F6702" t="s">
        <v>25</v>
      </c>
      <c r="G6702" t="s">
        <v>24</v>
      </c>
      <c r="H6702" t="s">
        <v>25</v>
      </c>
      <c r="I6702" t="s">
        <v>120</v>
      </c>
      <c r="J6702" t="str">
        <f>IF(Churn_Data[[#This Row],[InternetService]]&lt;&gt;"No","Yes","No")</f>
        <v>Yes</v>
      </c>
      <c r="K6702" t="s">
        <v>24</v>
      </c>
      <c r="L6702" t="s">
        <v>24</v>
      </c>
      <c r="M6702" t="s">
        <v>24</v>
      </c>
      <c r="N6702" t="s">
        <v>25</v>
      </c>
      <c r="O6702" t="s">
        <v>25</v>
      </c>
      <c r="P6702" t="s">
        <v>25</v>
      </c>
      <c r="Q6702" t="s">
        <v>25</v>
      </c>
      <c r="R6702">
        <f>IF(Churn_Data[[#This Row],[Churn]]="Yes",1,0)</f>
        <v>0</v>
      </c>
      <c r="S6702" t="s">
        <v>25</v>
      </c>
      <c r="T6702">
        <f>(Churn_Data[[#This Row],[OnlineSecurity]]="Yes")+(Churn_Data[[#This Row],[OnlineBackup]]="Yes")+(Churn_Data[[#This Row],[DeviceProtection]]="Yes")+(Churn_Data[[#This Row],[TechSupport]]="Yes")+(Churn_Data[[#This Row],[StreamingTV]]="Yes")+(Churn_Data[[#This Row],[StreamingMovies]]="Yes")</f>
        <v>3</v>
      </c>
      <c r="U6702" t="s">
        <v>5607</v>
      </c>
      <c r="V6702" t="s">
        <v>28</v>
      </c>
      <c r="W6702" t="str">
        <f>IF(ISNUMBER(SEARCH("automatic", Churn_Data[[#This Row],[PaymentMethod]])), "Automatic", "Manual")</f>
        <v>Manual</v>
      </c>
      <c r="X6702">
        <v>61.2</v>
      </c>
      <c r="Y6702" t="str">
        <f>IF(Churn_Data[[#This Row],[tenure]]&lt;=12,"0-1 Year",IF(Churn_Data[[#This Row],[tenure]]&lt;=24,"1-2 Years",IF(Churn_Data[[#This Row],[tenure]]&lt;=36,"2-3 Years",IF(Churn_Data[[#This Row],[tenure]]&lt;=48,"3-4 Years",IF(Churn_Data[[#This Row],[tenure]]&lt;=60,"4-5 Years","5+ Years")))))</f>
        <v>2-3 Years</v>
      </c>
      <c r="Z6702">
        <v>35</v>
      </c>
      <c r="AA6702">
        <v>2021.2</v>
      </c>
      <c r="AB6702">
        <f>IF(Churn_Data[[#This Row],[Churn]]="No",Churn_Data[[#This Row],[MonthlyCharges]],NA())</f>
        <v>61.2</v>
      </c>
      <c r="AC6702">
        <f>IF(Churn_Data[[#This Row],[Churn]]="No",Churn_Data[[#This Row],[tenure]],NA())</f>
        <v>35</v>
      </c>
      <c r="AD6702" t="e">
        <f>IF(Churn_Data[[#This Row],[Churn]]="Yes",Churn_Data[[#This Row],[MonthlyCharges]],NA())</f>
        <v>#N/A</v>
      </c>
      <c r="AE6702" t="e">
        <f>IF(Churn_Data[[#This Row],[Churn]]="Yes",Churn_Data[[#This Row],[tenure]],NA())</f>
        <v>#N/A</v>
      </c>
      <c r="AF6702">
        <v>2142</v>
      </c>
    </row>
    <row r="6703" spans="1:32" x14ac:dyDescent="0.3">
      <c r="A6703" t="s">
        <v>6738</v>
      </c>
      <c r="B6703" t="s">
        <v>23</v>
      </c>
      <c r="C6703" t="str">
        <f>IF(Churn_Data[[#This Row],[SeniorCitizen]]=1,"Yes","No")</f>
        <v>No</v>
      </c>
      <c r="D6703">
        <v>0</v>
      </c>
      <c r="E6703" t="s">
        <v>24</v>
      </c>
      <c r="F6703" t="s">
        <v>24</v>
      </c>
      <c r="G6703" t="s">
        <v>24</v>
      </c>
      <c r="H6703" t="s">
        <v>25</v>
      </c>
      <c r="I6703" t="s">
        <v>120</v>
      </c>
      <c r="J6703" t="str">
        <f>IF(Churn_Data[[#This Row],[InternetService]]&lt;&gt;"No","Yes","No")</f>
        <v>Yes</v>
      </c>
      <c r="K6703" t="s">
        <v>24</v>
      </c>
      <c r="L6703" t="s">
        <v>25</v>
      </c>
      <c r="M6703" t="s">
        <v>25</v>
      </c>
      <c r="N6703" t="s">
        <v>25</v>
      </c>
      <c r="O6703" t="s">
        <v>25</v>
      </c>
      <c r="P6703" t="s">
        <v>25</v>
      </c>
      <c r="Q6703" t="s">
        <v>25</v>
      </c>
      <c r="R6703">
        <f>IF(Churn_Data[[#This Row],[Churn]]="Yes",1,0)</f>
        <v>0</v>
      </c>
      <c r="S6703" t="s">
        <v>25</v>
      </c>
      <c r="T6703">
        <f>(Churn_Data[[#This Row],[OnlineSecurity]]="Yes")+(Churn_Data[[#This Row],[OnlineBackup]]="Yes")+(Churn_Data[[#This Row],[DeviceProtection]]="Yes")+(Churn_Data[[#This Row],[TechSupport]]="Yes")+(Churn_Data[[#This Row],[StreamingTV]]="Yes")+(Churn_Data[[#This Row],[StreamingMovies]]="Yes")</f>
        <v>1</v>
      </c>
      <c r="U6703" t="s">
        <v>5607</v>
      </c>
      <c r="V6703" t="s">
        <v>28</v>
      </c>
      <c r="W6703" t="str">
        <f>IF(ISNUMBER(SEARCH("automatic", Churn_Data[[#This Row],[PaymentMethod]])), "Automatic", "Manual")</f>
        <v>Manual</v>
      </c>
      <c r="X6703">
        <v>48.6</v>
      </c>
      <c r="Y6703" t="str">
        <f>IF(Churn_Data[[#This Row],[tenure]]&lt;=12,"0-1 Year",IF(Churn_Data[[#This Row],[tenure]]&lt;=24,"1-2 Years",IF(Churn_Data[[#This Row],[tenure]]&lt;=36,"2-3 Years",IF(Churn_Data[[#This Row],[tenure]]&lt;=48,"3-4 Years",IF(Churn_Data[[#This Row],[tenure]]&lt;=60,"4-5 Years","5+ Years")))))</f>
        <v>0-1 Year</v>
      </c>
      <c r="Z6703">
        <v>9</v>
      </c>
      <c r="AA6703">
        <v>422.3</v>
      </c>
      <c r="AB6703">
        <f>IF(Churn_Data[[#This Row],[Churn]]="No",Churn_Data[[#This Row],[MonthlyCharges]],NA())</f>
        <v>48.6</v>
      </c>
      <c r="AC6703">
        <f>IF(Churn_Data[[#This Row],[Churn]]="No",Churn_Data[[#This Row],[tenure]],NA())</f>
        <v>9</v>
      </c>
      <c r="AD6703" t="e">
        <f>IF(Churn_Data[[#This Row],[Churn]]="Yes",Churn_Data[[#This Row],[MonthlyCharges]],NA())</f>
        <v>#N/A</v>
      </c>
      <c r="AE6703" t="e">
        <f>IF(Churn_Data[[#This Row],[Churn]]="Yes",Churn_Data[[#This Row],[tenure]],NA())</f>
        <v>#N/A</v>
      </c>
      <c r="AF6703">
        <v>437.4</v>
      </c>
    </row>
    <row r="6704" spans="1:32" x14ac:dyDescent="0.3">
      <c r="A6704" t="s">
        <v>6739</v>
      </c>
      <c r="B6704" t="s">
        <v>23</v>
      </c>
      <c r="C6704" t="str">
        <f>IF(Churn_Data[[#This Row],[SeniorCitizen]]=1,"Yes","No")</f>
        <v>No</v>
      </c>
      <c r="D6704">
        <v>0</v>
      </c>
      <c r="E6704" t="s">
        <v>24</v>
      </c>
      <c r="F6704" t="s">
        <v>25</v>
      </c>
      <c r="G6704" t="s">
        <v>24</v>
      </c>
      <c r="H6704" t="s">
        <v>25</v>
      </c>
      <c r="I6704" t="s">
        <v>120</v>
      </c>
      <c r="J6704" t="str">
        <f>IF(Churn_Data[[#This Row],[InternetService]]&lt;&gt;"No","Yes","No")</f>
        <v>Yes</v>
      </c>
      <c r="K6704" t="s">
        <v>24</v>
      </c>
      <c r="L6704" t="s">
        <v>25</v>
      </c>
      <c r="M6704" t="s">
        <v>25</v>
      </c>
      <c r="N6704" t="s">
        <v>24</v>
      </c>
      <c r="O6704" t="s">
        <v>25</v>
      </c>
      <c r="P6704" t="s">
        <v>25</v>
      </c>
      <c r="Q6704" t="s">
        <v>25</v>
      </c>
      <c r="R6704">
        <f>IF(Churn_Data[[#This Row],[Churn]]="Yes",1,0)</f>
        <v>0</v>
      </c>
      <c r="S6704" t="s">
        <v>25</v>
      </c>
      <c r="T6704">
        <f>(Churn_Data[[#This Row],[OnlineSecurity]]="Yes")+(Churn_Data[[#This Row],[OnlineBackup]]="Yes")+(Churn_Data[[#This Row],[DeviceProtection]]="Yes")+(Churn_Data[[#This Row],[TechSupport]]="Yes")+(Churn_Data[[#This Row],[StreamingTV]]="Yes")+(Churn_Data[[#This Row],[StreamingMovies]]="Yes")</f>
        <v>2</v>
      </c>
      <c r="U6704" t="s">
        <v>5607</v>
      </c>
      <c r="V6704" t="s">
        <v>46</v>
      </c>
      <c r="W6704" t="str">
        <f>IF(ISNUMBER(SEARCH("automatic", Churn_Data[[#This Row],[PaymentMethod]])), "Automatic", "Manual")</f>
        <v>Automatic</v>
      </c>
      <c r="X6704">
        <v>55.9</v>
      </c>
      <c r="Y6704" t="str">
        <f>IF(Churn_Data[[#This Row],[tenure]]&lt;=12,"0-1 Year",IF(Churn_Data[[#This Row],[tenure]]&lt;=24,"1-2 Years",IF(Churn_Data[[#This Row],[tenure]]&lt;=36,"2-3 Years",IF(Churn_Data[[#This Row],[tenure]]&lt;=48,"3-4 Years",IF(Churn_Data[[#This Row],[tenure]]&lt;=60,"4-5 Years","5+ Years")))))</f>
        <v>5+ Years</v>
      </c>
      <c r="Z6704">
        <v>68</v>
      </c>
      <c r="AA6704">
        <v>3848.8</v>
      </c>
      <c r="AB6704">
        <f>IF(Churn_Data[[#This Row],[Churn]]="No",Churn_Data[[#This Row],[MonthlyCharges]],NA())</f>
        <v>55.9</v>
      </c>
      <c r="AC6704">
        <f>IF(Churn_Data[[#This Row],[Churn]]="No",Churn_Data[[#This Row],[tenure]],NA())</f>
        <v>68</v>
      </c>
      <c r="AD6704" t="e">
        <f>IF(Churn_Data[[#This Row],[Churn]]="Yes",Churn_Data[[#This Row],[MonthlyCharges]],NA())</f>
        <v>#N/A</v>
      </c>
      <c r="AE6704" t="e">
        <f>IF(Churn_Data[[#This Row],[Churn]]="Yes",Churn_Data[[#This Row],[tenure]],NA())</f>
        <v>#N/A</v>
      </c>
      <c r="AF6704">
        <v>3801.2</v>
      </c>
    </row>
    <row r="6705" spans="1:32" x14ac:dyDescent="0.3">
      <c r="A6705" t="s">
        <v>6740</v>
      </c>
      <c r="B6705" t="s">
        <v>23</v>
      </c>
      <c r="C6705" t="str">
        <f>IF(Churn_Data[[#This Row],[SeniorCitizen]]=1,"Yes","No")</f>
        <v>No</v>
      </c>
      <c r="D6705">
        <v>0</v>
      </c>
      <c r="E6705" t="s">
        <v>25</v>
      </c>
      <c r="F6705" t="s">
        <v>25</v>
      </c>
      <c r="G6705" t="s">
        <v>24</v>
      </c>
      <c r="H6705" t="s">
        <v>25</v>
      </c>
      <c r="I6705" t="s">
        <v>120</v>
      </c>
      <c r="J6705" t="str">
        <f>IF(Churn_Data[[#This Row],[InternetService]]&lt;&gt;"No","Yes","No")</f>
        <v>Yes</v>
      </c>
      <c r="K6705" t="s">
        <v>24</v>
      </c>
      <c r="L6705" t="s">
        <v>25</v>
      </c>
      <c r="M6705" t="s">
        <v>25</v>
      </c>
      <c r="N6705" t="s">
        <v>24</v>
      </c>
      <c r="O6705" t="s">
        <v>25</v>
      </c>
      <c r="P6705" t="s">
        <v>25</v>
      </c>
      <c r="Q6705" t="s">
        <v>25</v>
      </c>
      <c r="R6705">
        <f>IF(Churn_Data[[#This Row],[Churn]]="Yes",1,0)</f>
        <v>0</v>
      </c>
      <c r="S6705" t="s">
        <v>25</v>
      </c>
      <c r="T6705">
        <f>(Churn_Data[[#This Row],[OnlineSecurity]]="Yes")+(Churn_Data[[#This Row],[OnlineBackup]]="Yes")+(Churn_Data[[#This Row],[DeviceProtection]]="Yes")+(Churn_Data[[#This Row],[TechSupport]]="Yes")+(Churn_Data[[#This Row],[StreamingTV]]="Yes")+(Churn_Data[[#This Row],[StreamingMovies]]="Yes")</f>
        <v>2</v>
      </c>
      <c r="U6705" t="s">
        <v>5607</v>
      </c>
      <c r="V6705" t="s">
        <v>28</v>
      </c>
      <c r="W6705" t="str">
        <f>IF(ISNUMBER(SEARCH("automatic", Churn_Data[[#This Row],[PaymentMethod]])), "Automatic", "Manual")</f>
        <v>Manual</v>
      </c>
      <c r="X6705">
        <v>54.3</v>
      </c>
      <c r="Y6705" t="str">
        <f>IF(Churn_Data[[#This Row],[tenure]]&lt;=12,"0-1 Year",IF(Churn_Data[[#This Row],[tenure]]&lt;=24,"1-2 Years",IF(Churn_Data[[#This Row],[tenure]]&lt;=36,"2-3 Years",IF(Churn_Data[[#This Row],[tenure]]&lt;=48,"3-4 Years",IF(Churn_Data[[#This Row],[tenure]]&lt;=60,"4-5 Years","5+ Years")))))</f>
        <v>2-3 Years</v>
      </c>
      <c r="Z6705">
        <v>28</v>
      </c>
      <c r="AA6705">
        <v>1546.3</v>
      </c>
      <c r="AB6705">
        <f>IF(Churn_Data[[#This Row],[Churn]]="No",Churn_Data[[#This Row],[MonthlyCharges]],NA())</f>
        <v>54.3</v>
      </c>
      <c r="AC6705">
        <f>IF(Churn_Data[[#This Row],[Churn]]="No",Churn_Data[[#This Row],[tenure]],NA())</f>
        <v>28</v>
      </c>
      <c r="AD6705" t="e">
        <f>IF(Churn_Data[[#This Row],[Churn]]="Yes",Churn_Data[[#This Row],[MonthlyCharges]],NA())</f>
        <v>#N/A</v>
      </c>
      <c r="AE6705" t="e">
        <f>IF(Churn_Data[[#This Row],[Churn]]="Yes",Churn_Data[[#This Row],[tenure]],NA())</f>
        <v>#N/A</v>
      </c>
      <c r="AF6705">
        <v>1520.4</v>
      </c>
    </row>
    <row r="6706" spans="1:32" x14ac:dyDescent="0.3">
      <c r="A6706" t="s">
        <v>6741</v>
      </c>
      <c r="B6706" t="s">
        <v>23</v>
      </c>
      <c r="C6706" t="str">
        <f>IF(Churn_Data[[#This Row],[SeniorCitizen]]=1,"Yes","No")</f>
        <v>No</v>
      </c>
      <c r="D6706">
        <v>0</v>
      </c>
      <c r="E6706" t="s">
        <v>24</v>
      </c>
      <c r="F6706" t="s">
        <v>24</v>
      </c>
      <c r="G6706" t="s">
        <v>24</v>
      </c>
      <c r="H6706" t="s">
        <v>25</v>
      </c>
      <c r="I6706" t="s">
        <v>120</v>
      </c>
      <c r="J6706" t="str">
        <f>IF(Churn_Data[[#This Row],[InternetService]]&lt;&gt;"No","Yes","No")</f>
        <v>Yes</v>
      </c>
      <c r="K6706" t="s">
        <v>24</v>
      </c>
      <c r="L6706" t="s">
        <v>24</v>
      </c>
      <c r="M6706" t="s">
        <v>24</v>
      </c>
      <c r="N6706" t="s">
        <v>25</v>
      </c>
      <c r="O6706" t="s">
        <v>25</v>
      </c>
      <c r="P6706" t="s">
        <v>25</v>
      </c>
      <c r="Q6706" t="s">
        <v>25</v>
      </c>
      <c r="R6706">
        <f>IF(Churn_Data[[#This Row],[Churn]]="Yes",1,0)</f>
        <v>0</v>
      </c>
      <c r="S6706" t="s">
        <v>24</v>
      </c>
      <c r="T6706">
        <f>(Churn_Data[[#This Row],[OnlineSecurity]]="Yes")+(Churn_Data[[#This Row],[OnlineBackup]]="Yes")+(Churn_Data[[#This Row],[DeviceProtection]]="Yes")+(Churn_Data[[#This Row],[TechSupport]]="Yes")+(Churn_Data[[#This Row],[StreamingTV]]="Yes")+(Churn_Data[[#This Row],[StreamingMovies]]="Yes")</f>
        <v>3</v>
      </c>
      <c r="U6706" t="s">
        <v>5607</v>
      </c>
      <c r="V6706" t="s">
        <v>28</v>
      </c>
      <c r="W6706" t="str">
        <f>IF(ISNUMBER(SEARCH("automatic", Churn_Data[[#This Row],[PaymentMethod]])), "Automatic", "Manual")</f>
        <v>Manual</v>
      </c>
      <c r="X6706">
        <v>58.45</v>
      </c>
      <c r="Y6706" t="str">
        <f>IF(Churn_Data[[#This Row],[tenure]]&lt;=12,"0-1 Year",IF(Churn_Data[[#This Row],[tenure]]&lt;=24,"1-2 Years",IF(Churn_Data[[#This Row],[tenure]]&lt;=36,"2-3 Years",IF(Churn_Data[[#This Row],[tenure]]&lt;=48,"3-4 Years",IF(Churn_Data[[#This Row],[tenure]]&lt;=60,"4-5 Years","5+ Years")))))</f>
        <v>2-3 Years</v>
      </c>
      <c r="Z6706">
        <v>33</v>
      </c>
      <c r="AA6706">
        <v>1955.4</v>
      </c>
      <c r="AB6706">
        <f>IF(Churn_Data[[#This Row],[Churn]]="No",Churn_Data[[#This Row],[MonthlyCharges]],NA())</f>
        <v>58.45</v>
      </c>
      <c r="AC6706">
        <f>IF(Churn_Data[[#This Row],[Churn]]="No",Churn_Data[[#This Row],[tenure]],NA())</f>
        <v>33</v>
      </c>
      <c r="AD6706" t="e">
        <f>IF(Churn_Data[[#This Row],[Churn]]="Yes",Churn_Data[[#This Row],[MonthlyCharges]],NA())</f>
        <v>#N/A</v>
      </c>
      <c r="AE6706" t="e">
        <f>IF(Churn_Data[[#This Row],[Churn]]="Yes",Churn_Data[[#This Row],[tenure]],NA())</f>
        <v>#N/A</v>
      </c>
      <c r="AF6706">
        <v>1928.85</v>
      </c>
    </row>
    <row r="6707" spans="1:32" x14ac:dyDescent="0.3">
      <c r="A6707" t="s">
        <v>6742</v>
      </c>
      <c r="B6707" t="s">
        <v>23</v>
      </c>
      <c r="C6707" t="str">
        <f>IF(Churn_Data[[#This Row],[SeniorCitizen]]=1,"Yes","No")</f>
        <v>No</v>
      </c>
      <c r="D6707">
        <v>0</v>
      </c>
      <c r="E6707" t="s">
        <v>24</v>
      </c>
      <c r="F6707" t="s">
        <v>24</v>
      </c>
      <c r="G6707" t="s">
        <v>24</v>
      </c>
      <c r="H6707" t="s">
        <v>25</v>
      </c>
      <c r="I6707" t="s">
        <v>120</v>
      </c>
      <c r="J6707" t="str">
        <f>IF(Churn_Data[[#This Row],[InternetService]]&lt;&gt;"No","Yes","No")</f>
        <v>Yes</v>
      </c>
      <c r="K6707" t="s">
        <v>24</v>
      </c>
      <c r="L6707" t="s">
        <v>25</v>
      </c>
      <c r="M6707" t="s">
        <v>25</v>
      </c>
      <c r="N6707" t="s">
        <v>24</v>
      </c>
      <c r="O6707" t="s">
        <v>25</v>
      </c>
      <c r="P6707" t="s">
        <v>25</v>
      </c>
      <c r="Q6707" t="s">
        <v>25</v>
      </c>
      <c r="R6707">
        <f>IF(Churn_Data[[#This Row],[Churn]]="Yes",1,0)</f>
        <v>0</v>
      </c>
      <c r="S6707" t="s">
        <v>24</v>
      </c>
      <c r="T6707">
        <f>(Churn_Data[[#This Row],[OnlineSecurity]]="Yes")+(Churn_Data[[#This Row],[OnlineBackup]]="Yes")+(Churn_Data[[#This Row],[DeviceProtection]]="Yes")+(Churn_Data[[#This Row],[TechSupport]]="Yes")+(Churn_Data[[#This Row],[StreamingTV]]="Yes")+(Churn_Data[[#This Row],[StreamingMovies]]="Yes")</f>
        <v>2</v>
      </c>
      <c r="U6707" t="s">
        <v>5607</v>
      </c>
      <c r="V6707" t="s">
        <v>46</v>
      </c>
      <c r="W6707" t="str">
        <f>IF(ISNUMBER(SEARCH("automatic", Churn_Data[[#This Row],[PaymentMethod]])), "Automatic", "Manual")</f>
        <v>Automatic</v>
      </c>
      <c r="X6707">
        <v>54.95</v>
      </c>
      <c r="Y6707" t="str">
        <f>IF(Churn_Data[[#This Row],[tenure]]&lt;=12,"0-1 Year",IF(Churn_Data[[#This Row],[tenure]]&lt;=24,"1-2 Years",IF(Churn_Data[[#This Row],[tenure]]&lt;=36,"2-3 Years",IF(Churn_Data[[#This Row],[tenure]]&lt;=48,"3-4 Years",IF(Churn_Data[[#This Row],[tenure]]&lt;=60,"4-5 Years","5+ Years")))))</f>
        <v>2-3 Years</v>
      </c>
      <c r="Z6707">
        <v>35</v>
      </c>
      <c r="AA6707">
        <v>1916</v>
      </c>
      <c r="AB6707">
        <f>IF(Churn_Data[[#This Row],[Churn]]="No",Churn_Data[[#This Row],[MonthlyCharges]],NA())</f>
        <v>54.95</v>
      </c>
      <c r="AC6707">
        <f>IF(Churn_Data[[#This Row],[Churn]]="No",Churn_Data[[#This Row],[tenure]],NA())</f>
        <v>35</v>
      </c>
      <c r="AD6707" t="e">
        <f>IF(Churn_Data[[#This Row],[Churn]]="Yes",Churn_Data[[#This Row],[MonthlyCharges]],NA())</f>
        <v>#N/A</v>
      </c>
      <c r="AE6707" t="e">
        <f>IF(Churn_Data[[#This Row],[Churn]]="Yes",Churn_Data[[#This Row],[tenure]],NA())</f>
        <v>#N/A</v>
      </c>
      <c r="AF6707">
        <v>1923.25</v>
      </c>
    </row>
    <row r="6708" spans="1:32" x14ac:dyDescent="0.3">
      <c r="A6708" t="s">
        <v>6743</v>
      </c>
      <c r="B6708" t="s">
        <v>23</v>
      </c>
      <c r="C6708" t="str">
        <f>IF(Churn_Data[[#This Row],[SeniorCitizen]]=1,"Yes","No")</f>
        <v>No</v>
      </c>
      <c r="D6708">
        <v>0</v>
      </c>
      <c r="E6708" t="s">
        <v>25</v>
      </c>
      <c r="F6708" t="s">
        <v>25</v>
      </c>
      <c r="G6708" t="s">
        <v>24</v>
      </c>
      <c r="H6708" t="s">
        <v>25</v>
      </c>
      <c r="I6708" t="s">
        <v>120</v>
      </c>
      <c r="J6708" t="str">
        <f>IF(Churn_Data[[#This Row],[InternetService]]&lt;&gt;"No","Yes","No")</f>
        <v>Yes</v>
      </c>
      <c r="K6708" t="s">
        <v>24</v>
      </c>
      <c r="L6708" t="s">
        <v>25</v>
      </c>
      <c r="M6708" t="s">
        <v>25</v>
      </c>
      <c r="N6708" t="s">
        <v>25</v>
      </c>
      <c r="O6708" t="s">
        <v>25</v>
      </c>
      <c r="P6708" t="s">
        <v>25</v>
      </c>
      <c r="Q6708" t="s">
        <v>25</v>
      </c>
      <c r="R6708">
        <f>IF(Churn_Data[[#This Row],[Churn]]="Yes",1,0)</f>
        <v>0</v>
      </c>
      <c r="S6708" t="s">
        <v>24</v>
      </c>
      <c r="T6708">
        <f>(Churn_Data[[#This Row],[OnlineSecurity]]="Yes")+(Churn_Data[[#This Row],[OnlineBackup]]="Yes")+(Churn_Data[[#This Row],[DeviceProtection]]="Yes")+(Churn_Data[[#This Row],[TechSupport]]="Yes")+(Churn_Data[[#This Row],[StreamingTV]]="Yes")+(Churn_Data[[#This Row],[StreamingMovies]]="Yes")</f>
        <v>1</v>
      </c>
      <c r="U6708" t="s">
        <v>5607</v>
      </c>
      <c r="V6708" t="s">
        <v>32</v>
      </c>
      <c r="W6708" t="str">
        <f>IF(ISNUMBER(SEARCH("automatic", Churn_Data[[#This Row],[PaymentMethod]])), "Automatic", "Manual")</f>
        <v>Manual</v>
      </c>
      <c r="X6708">
        <v>47.85</v>
      </c>
      <c r="Y6708" t="str">
        <f>IF(Churn_Data[[#This Row],[tenure]]&lt;=12,"0-1 Year",IF(Churn_Data[[#This Row],[tenure]]&lt;=24,"1-2 Years",IF(Churn_Data[[#This Row],[tenure]]&lt;=36,"2-3 Years",IF(Churn_Data[[#This Row],[tenure]]&lt;=48,"3-4 Years",IF(Churn_Data[[#This Row],[tenure]]&lt;=60,"4-5 Years","5+ Years")))))</f>
        <v>3-4 Years</v>
      </c>
      <c r="Z6708">
        <v>39</v>
      </c>
      <c r="AA6708">
        <v>1886.4</v>
      </c>
      <c r="AB6708">
        <f>IF(Churn_Data[[#This Row],[Churn]]="No",Churn_Data[[#This Row],[MonthlyCharges]],NA())</f>
        <v>47.85</v>
      </c>
      <c r="AC6708">
        <f>IF(Churn_Data[[#This Row],[Churn]]="No",Churn_Data[[#This Row],[tenure]],NA())</f>
        <v>39</v>
      </c>
      <c r="AD6708" t="e">
        <f>IF(Churn_Data[[#This Row],[Churn]]="Yes",Churn_Data[[#This Row],[MonthlyCharges]],NA())</f>
        <v>#N/A</v>
      </c>
      <c r="AE6708" t="e">
        <f>IF(Churn_Data[[#This Row],[Churn]]="Yes",Churn_Data[[#This Row],[tenure]],NA())</f>
        <v>#N/A</v>
      </c>
      <c r="AF6708">
        <v>1866.15</v>
      </c>
    </row>
    <row r="6709" spans="1:32" x14ac:dyDescent="0.3">
      <c r="A6709" t="s">
        <v>6744</v>
      </c>
      <c r="B6709" t="s">
        <v>30</v>
      </c>
      <c r="C6709" t="str">
        <f>IF(Churn_Data[[#This Row],[SeniorCitizen]]=1,"Yes","No")</f>
        <v>No</v>
      </c>
      <c r="D6709">
        <v>0</v>
      </c>
      <c r="E6709" t="s">
        <v>24</v>
      </c>
      <c r="F6709" t="s">
        <v>25</v>
      </c>
      <c r="G6709" t="s">
        <v>24</v>
      </c>
      <c r="H6709" t="s">
        <v>25</v>
      </c>
      <c r="I6709" t="s">
        <v>120</v>
      </c>
      <c r="J6709" t="str">
        <f>IF(Churn_Data[[#This Row],[InternetService]]&lt;&gt;"No","Yes","No")</f>
        <v>Yes</v>
      </c>
      <c r="K6709" t="s">
        <v>24</v>
      </c>
      <c r="L6709" t="s">
        <v>25</v>
      </c>
      <c r="M6709" t="s">
        <v>25</v>
      </c>
      <c r="N6709" t="s">
        <v>24</v>
      </c>
      <c r="O6709" t="s">
        <v>25</v>
      </c>
      <c r="P6709" t="s">
        <v>25</v>
      </c>
      <c r="Q6709" t="s">
        <v>25</v>
      </c>
      <c r="R6709">
        <f>IF(Churn_Data[[#This Row],[Churn]]="Yes",1,0)</f>
        <v>0</v>
      </c>
      <c r="S6709" t="s">
        <v>25</v>
      </c>
      <c r="T6709">
        <f>(Churn_Data[[#This Row],[OnlineSecurity]]="Yes")+(Churn_Data[[#This Row],[OnlineBackup]]="Yes")+(Churn_Data[[#This Row],[DeviceProtection]]="Yes")+(Churn_Data[[#This Row],[TechSupport]]="Yes")+(Churn_Data[[#This Row],[StreamingTV]]="Yes")+(Churn_Data[[#This Row],[StreamingMovies]]="Yes")</f>
        <v>2</v>
      </c>
      <c r="U6709" t="s">
        <v>5607</v>
      </c>
      <c r="V6709" t="s">
        <v>28</v>
      </c>
      <c r="W6709" t="str">
        <f>IF(ISNUMBER(SEARCH("automatic", Churn_Data[[#This Row],[PaymentMethod]])), "Automatic", "Manual")</f>
        <v>Manual</v>
      </c>
      <c r="X6709">
        <v>54.35</v>
      </c>
      <c r="Y6709" t="str">
        <f>IF(Churn_Data[[#This Row],[tenure]]&lt;=12,"0-1 Year",IF(Churn_Data[[#This Row],[tenure]]&lt;=24,"1-2 Years",IF(Churn_Data[[#This Row],[tenure]]&lt;=36,"2-3 Years",IF(Churn_Data[[#This Row],[tenure]]&lt;=48,"3-4 Years",IF(Churn_Data[[#This Row],[tenure]]&lt;=60,"4-5 Years","5+ Years")))))</f>
        <v>2-3 Years</v>
      </c>
      <c r="Z6709">
        <v>28</v>
      </c>
      <c r="AA6709">
        <v>1426.45</v>
      </c>
      <c r="AB6709">
        <f>IF(Churn_Data[[#This Row],[Churn]]="No",Churn_Data[[#This Row],[MonthlyCharges]],NA())</f>
        <v>54.35</v>
      </c>
      <c r="AC6709">
        <f>IF(Churn_Data[[#This Row],[Churn]]="No",Churn_Data[[#This Row],[tenure]],NA())</f>
        <v>28</v>
      </c>
      <c r="AD6709" t="e">
        <f>IF(Churn_Data[[#This Row],[Churn]]="Yes",Churn_Data[[#This Row],[MonthlyCharges]],NA())</f>
        <v>#N/A</v>
      </c>
      <c r="AE6709" t="e">
        <f>IF(Churn_Data[[#This Row],[Churn]]="Yes",Churn_Data[[#This Row],[tenure]],NA())</f>
        <v>#N/A</v>
      </c>
      <c r="AF6709">
        <v>1521.8</v>
      </c>
    </row>
    <row r="6710" spans="1:32" x14ac:dyDescent="0.3">
      <c r="A6710" t="s">
        <v>6745</v>
      </c>
      <c r="B6710" t="s">
        <v>23</v>
      </c>
      <c r="C6710" t="str">
        <f>IF(Churn_Data[[#This Row],[SeniorCitizen]]=1,"Yes","No")</f>
        <v>No</v>
      </c>
      <c r="D6710">
        <v>0</v>
      </c>
      <c r="E6710" t="s">
        <v>25</v>
      </c>
      <c r="F6710" t="s">
        <v>25</v>
      </c>
      <c r="G6710" t="s">
        <v>24</v>
      </c>
      <c r="H6710" t="s">
        <v>25</v>
      </c>
      <c r="I6710" t="s">
        <v>120</v>
      </c>
      <c r="J6710" t="str">
        <f>IF(Churn_Data[[#This Row],[InternetService]]&lt;&gt;"No","Yes","No")</f>
        <v>Yes</v>
      </c>
      <c r="K6710" t="s">
        <v>24</v>
      </c>
      <c r="L6710" t="s">
        <v>25</v>
      </c>
      <c r="M6710" t="s">
        <v>25</v>
      </c>
      <c r="N6710" t="s">
        <v>24</v>
      </c>
      <c r="O6710" t="s">
        <v>25</v>
      </c>
      <c r="P6710" t="s">
        <v>25</v>
      </c>
      <c r="Q6710" t="s">
        <v>25</v>
      </c>
      <c r="R6710">
        <f>IF(Churn_Data[[#This Row],[Churn]]="Yes",1,0)</f>
        <v>0</v>
      </c>
      <c r="S6710" t="s">
        <v>25</v>
      </c>
      <c r="T6710">
        <f>(Churn_Data[[#This Row],[OnlineSecurity]]="Yes")+(Churn_Data[[#This Row],[OnlineBackup]]="Yes")+(Churn_Data[[#This Row],[DeviceProtection]]="Yes")+(Churn_Data[[#This Row],[TechSupport]]="Yes")+(Churn_Data[[#This Row],[StreamingTV]]="Yes")+(Churn_Data[[#This Row],[StreamingMovies]]="Yes")</f>
        <v>2</v>
      </c>
      <c r="U6710" t="s">
        <v>5607</v>
      </c>
      <c r="V6710" t="s">
        <v>46</v>
      </c>
      <c r="W6710" t="str">
        <f>IF(ISNUMBER(SEARCH("automatic", Churn_Data[[#This Row],[PaymentMethod]])), "Automatic", "Manual")</f>
        <v>Automatic</v>
      </c>
      <c r="X6710">
        <v>54.25</v>
      </c>
      <c r="Y6710" t="str">
        <f>IF(Churn_Data[[#This Row],[tenure]]&lt;=12,"0-1 Year",IF(Churn_Data[[#This Row],[tenure]]&lt;=24,"1-2 Years",IF(Churn_Data[[#This Row],[tenure]]&lt;=36,"2-3 Years",IF(Churn_Data[[#This Row],[tenure]]&lt;=48,"3-4 Years",IF(Churn_Data[[#This Row],[tenure]]&lt;=60,"4-5 Years","5+ Years")))))</f>
        <v>0-1 Year</v>
      </c>
      <c r="Z6710">
        <v>8</v>
      </c>
      <c r="AA6710">
        <v>447.75</v>
      </c>
      <c r="AB6710">
        <f>IF(Churn_Data[[#This Row],[Churn]]="No",Churn_Data[[#This Row],[MonthlyCharges]],NA())</f>
        <v>54.25</v>
      </c>
      <c r="AC6710">
        <f>IF(Churn_Data[[#This Row],[Churn]]="No",Churn_Data[[#This Row],[tenure]],NA())</f>
        <v>8</v>
      </c>
      <c r="AD6710" t="e">
        <f>IF(Churn_Data[[#This Row],[Churn]]="Yes",Churn_Data[[#This Row],[MonthlyCharges]],NA())</f>
        <v>#N/A</v>
      </c>
      <c r="AE6710" t="e">
        <f>IF(Churn_Data[[#This Row],[Churn]]="Yes",Churn_Data[[#This Row],[tenure]],NA())</f>
        <v>#N/A</v>
      </c>
      <c r="AF6710">
        <v>434</v>
      </c>
    </row>
    <row r="6711" spans="1:32" x14ac:dyDescent="0.3">
      <c r="A6711" t="s">
        <v>6746</v>
      </c>
      <c r="B6711" t="s">
        <v>23</v>
      </c>
      <c r="C6711" t="str">
        <f>IF(Churn_Data[[#This Row],[SeniorCitizen]]=1,"Yes","No")</f>
        <v>No</v>
      </c>
      <c r="D6711">
        <v>0</v>
      </c>
      <c r="E6711" t="s">
        <v>25</v>
      </c>
      <c r="F6711" t="s">
        <v>25</v>
      </c>
      <c r="G6711" t="s">
        <v>24</v>
      </c>
      <c r="H6711" t="s">
        <v>25</v>
      </c>
      <c r="I6711" t="s">
        <v>120</v>
      </c>
      <c r="J6711" t="str">
        <f>IF(Churn_Data[[#This Row],[InternetService]]&lt;&gt;"No","Yes","No")</f>
        <v>Yes</v>
      </c>
      <c r="K6711" t="s">
        <v>24</v>
      </c>
      <c r="L6711" t="s">
        <v>25</v>
      </c>
      <c r="M6711" t="s">
        <v>25</v>
      </c>
      <c r="N6711" t="s">
        <v>24</v>
      </c>
      <c r="O6711" t="s">
        <v>25</v>
      </c>
      <c r="P6711" t="s">
        <v>25</v>
      </c>
      <c r="Q6711" t="s">
        <v>25</v>
      </c>
      <c r="R6711">
        <f>IF(Churn_Data[[#This Row],[Churn]]="Yes",1,0)</f>
        <v>0</v>
      </c>
      <c r="S6711" t="s">
        <v>25</v>
      </c>
      <c r="T6711">
        <f>(Churn_Data[[#This Row],[OnlineSecurity]]="Yes")+(Churn_Data[[#This Row],[OnlineBackup]]="Yes")+(Churn_Data[[#This Row],[DeviceProtection]]="Yes")+(Churn_Data[[#This Row],[TechSupport]]="Yes")+(Churn_Data[[#This Row],[StreamingTV]]="Yes")+(Churn_Data[[#This Row],[StreamingMovies]]="Yes")</f>
        <v>2</v>
      </c>
      <c r="U6711" t="s">
        <v>5607</v>
      </c>
      <c r="V6711" t="s">
        <v>28</v>
      </c>
      <c r="W6711" t="str">
        <f>IF(ISNUMBER(SEARCH("automatic", Churn_Data[[#This Row],[PaymentMethod]])), "Automatic", "Manual")</f>
        <v>Manual</v>
      </c>
      <c r="X6711">
        <v>55.7</v>
      </c>
      <c r="Y6711" t="str">
        <f>IF(Churn_Data[[#This Row],[tenure]]&lt;=12,"0-1 Year",IF(Churn_Data[[#This Row],[tenure]]&lt;=24,"1-2 Years",IF(Churn_Data[[#This Row],[tenure]]&lt;=36,"2-3 Years",IF(Churn_Data[[#This Row],[tenure]]&lt;=48,"3-4 Years",IF(Churn_Data[[#This Row],[tenure]]&lt;=60,"4-5 Years","5+ Years")))))</f>
        <v>1-2 Years</v>
      </c>
      <c r="Z6711">
        <v>14</v>
      </c>
      <c r="AA6711">
        <v>795.15</v>
      </c>
      <c r="AB6711">
        <f>IF(Churn_Data[[#This Row],[Churn]]="No",Churn_Data[[#This Row],[MonthlyCharges]],NA())</f>
        <v>55.7</v>
      </c>
      <c r="AC6711">
        <f>IF(Churn_Data[[#This Row],[Churn]]="No",Churn_Data[[#This Row],[tenure]],NA())</f>
        <v>14</v>
      </c>
      <c r="AD6711" t="e">
        <f>IF(Churn_Data[[#This Row],[Churn]]="Yes",Churn_Data[[#This Row],[MonthlyCharges]],NA())</f>
        <v>#N/A</v>
      </c>
      <c r="AE6711" t="e">
        <f>IF(Churn_Data[[#This Row],[Churn]]="Yes",Churn_Data[[#This Row],[tenure]],NA())</f>
        <v>#N/A</v>
      </c>
      <c r="AF6711">
        <v>779.8</v>
      </c>
    </row>
    <row r="6712" spans="1:32" x14ac:dyDescent="0.3">
      <c r="A6712" t="s">
        <v>6747</v>
      </c>
      <c r="B6712" t="s">
        <v>30</v>
      </c>
      <c r="C6712" t="str">
        <f>IF(Churn_Data[[#This Row],[SeniorCitizen]]=1,"Yes","No")</f>
        <v>No</v>
      </c>
      <c r="D6712">
        <v>0</v>
      </c>
      <c r="E6712" t="s">
        <v>24</v>
      </c>
      <c r="F6712" t="s">
        <v>24</v>
      </c>
      <c r="G6712" t="s">
        <v>24</v>
      </c>
      <c r="H6712" t="s">
        <v>25</v>
      </c>
      <c r="I6712" t="s">
        <v>120</v>
      </c>
      <c r="J6712" t="str">
        <f>IF(Churn_Data[[#This Row],[InternetService]]&lt;&gt;"No","Yes","No")</f>
        <v>Yes</v>
      </c>
      <c r="K6712" t="s">
        <v>24</v>
      </c>
      <c r="L6712" t="s">
        <v>24</v>
      </c>
      <c r="M6712" t="s">
        <v>24</v>
      </c>
      <c r="N6712" t="s">
        <v>25</v>
      </c>
      <c r="O6712" t="s">
        <v>25</v>
      </c>
      <c r="P6712" t="s">
        <v>25</v>
      </c>
      <c r="Q6712" t="s">
        <v>25</v>
      </c>
      <c r="R6712">
        <f>IF(Churn_Data[[#This Row],[Churn]]="Yes",1,0)</f>
        <v>0</v>
      </c>
      <c r="S6712" t="s">
        <v>24</v>
      </c>
      <c r="T6712">
        <f>(Churn_Data[[#This Row],[OnlineSecurity]]="Yes")+(Churn_Data[[#This Row],[OnlineBackup]]="Yes")+(Churn_Data[[#This Row],[DeviceProtection]]="Yes")+(Churn_Data[[#This Row],[TechSupport]]="Yes")+(Churn_Data[[#This Row],[StreamingTV]]="Yes")+(Churn_Data[[#This Row],[StreamingMovies]]="Yes")</f>
        <v>3</v>
      </c>
      <c r="U6712" t="s">
        <v>5607</v>
      </c>
      <c r="V6712" t="s">
        <v>46</v>
      </c>
      <c r="W6712" t="str">
        <f>IF(ISNUMBER(SEARCH("automatic", Churn_Data[[#This Row],[PaymentMethod]])), "Automatic", "Manual")</f>
        <v>Automatic</v>
      </c>
      <c r="X6712">
        <v>61.6</v>
      </c>
      <c r="Y6712" t="str">
        <f>IF(Churn_Data[[#This Row],[tenure]]&lt;=12,"0-1 Year",IF(Churn_Data[[#This Row],[tenure]]&lt;=24,"1-2 Years",IF(Churn_Data[[#This Row],[tenure]]&lt;=36,"2-3 Years",IF(Churn_Data[[#This Row],[tenure]]&lt;=48,"3-4 Years",IF(Churn_Data[[#This Row],[tenure]]&lt;=60,"4-5 Years","5+ Years")))))</f>
        <v>2-3 Years</v>
      </c>
      <c r="Z6712">
        <v>25</v>
      </c>
      <c r="AA6712">
        <v>1611</v>
      </c>
      <c r="AB6712">
        <f>IF(Churn_Data[[#This Row],[Churn]]="No",Churn_Data[[#This Row],[MonthlyCharges]],NA())</f>
        <v>61.6</v>
      </c>
      <c r="AC6712">
        <f>IF(Churn_Data[[#This Row],[Churn]]="No",Churn_Data[[#This Row],[tenure]],NA())</f>
        <v>25</v>
      </c>
      <c r="AD6712" t="e">
        <f>IF(Churn_Data[[#This Row],[Churn]]="Yes",Churn_Data[[#This Row],[MonthlyCharges]],NA())</f>
        <v>#N/A</v>
      </c>
      <c r="AE6712" t="e">
        <f>IF(Churn_Data[[#This Row],[Churn]]="Yes",Churn_Data[[#This Row],[tenure]],NA())</f>
        <v>#N/A</v>
      </c>
      <c r="AF6712">
        <v>1540</v>
      </c>
    </row>
    <row r="6713" spans="1:32" x14ac:dyDescent="0.3">
      <c r="A6713" t="s">
        <v>6748</v>
      </c>
      <c r="B6713" t="s">
        <v>23</v>
      </c>
      <c r="C6713" t="str">
        <f>IF(Churn_Data[[#This Row],[SeniorCitizen]]=1,"Yes","No")</f>
        <v>No</v>
      </c>
      <c r="D6713">
        <v>0</v>
      </c>
      <c r="E6713" t="s">
        <v>24</v>
      </c>
      <c r="F6713" t="s">
        <v>24</v>
      </c>
      <c r="G6713" t="s">
        <v>24</v>
      </c>
      <c r="H6713" t="s">
        <v>25</v>
      </c>
      <c r="I6713" t="s">
        <v>120</v>
      </c>
      <c r="J6713" t="str">
        <f>IF(Churn_Data[[#This Row],[InternetService]]&lt;&gt;"No","Yes","No")</f>
        <v>Yes</v>
      </c>
      <c r="K6713" t="s">
        <v>24</v>
      </c>
      <c r="L6713" t="s">
        <v>24</v>
      </c>
      <c r="M6713" t="s">
        <v>24</v>
      </c>
      <c r="N6713" t="s">
        <v>24</v>
      </c>
      <c r="O6713" t="s">
        <v>25</v>
      </c>
      <c r="P6713" t="s">
        <v>25</v>
      </c>
      <c r="Q6713" t="s">
        <v>25</v>
      </c>
      <c r="R6713">
        <f>IF(Churn_Data[[#This Row],[Churn]]="Yes",1,0)</f>
        <v>0</v>
      </c>
      <c r="S6713" t="s">
        <v>24</v>
      </c>
      <c r="T6713">
        <f>(Churn_Data[[#This Row],[OnlineSecurity]]="Yes")+(Churn_Data[[#This Row],[OnlineBackup]]="Yes")+(Churn_Data[[#This Row],[DeviceProtection]]="Yes")+(Churn_Data[[#This Row],[TechSupport]]="Yes")+(Churn_Data[[#This Row],[StreamingTV]]="Yes")+(Churn_Data[[#This Row],[StreamingMovies]]="Yes")</f>
        <v>4</v>
      </c>
      <c r="U6713" t="s">
        <v>5607</v>
      </c>
      <c r="V6713" t="s">
        <v>28</v>
      </c>
      <c r="W6713" t="str">
        <f>IF(ISNUMBER(SEARCH("automatic", Churn_Data[[#This Row],[PaymentMethod]])), "Automatic", "Manual")</f>
        <v>Manual</v>
      </c>
      <c r="X6713">
        <v>66.25</v>
      </c>
      <c r="Y6713" t="str">
        <f>IF(Churn_Data[[#This Row],[tenure]]&lt;=12,"0-1 Year",IF(Churn_Data[[#This Row],[tenure]]&lt;=24,"1-2 Years",IF(Churn_Data[[#This Row],[tenure]]&lt;=36,"2-3 Years",IF(Churn_Data[[#This Row],[tenure]]&lt;=48,"3-4 Years",IF(Churn_Data[[#This Row],[tenure]]&lt;=60,"4-5 Years","5+ Years")))))</f>
        <v>1-2 Years</v>
      </c>
      <c r="Z6713">
        <v>23</v>
      </c>
      <c r="AA6713">
        <v>1533.8</v>
      </c>
      <c r="AB6713">
        <f>IF(Churn_Data[[#This Row],[Churn]]="No",Churn_Data[[#This Row],[MonthlyCharges]],NA())</f>
        <v>66.25</v>
      </c>
      <c r="AC6713">
        <f>IF(Churn_Data[[#This Row],[Churn]]="No",Churn_Data[[#This Row],[tenure]],NA())</f>
        <v>23</v>
      </c>
      <c r="AD6713" t="e">
        <f>IF(Churn_Data[[#This Row],[Churn]]="Yes",Churn_Data[[#This Row],[MonthlyCharges]],NA())</f>
        <v>#N/A</v>
      </c>
      <c r="AE6713" t="e">
        <f>IF(Churn_Data[[#This Row],[Churn]]="Yes",Churn_Data[[#This Row],[tenure]],NA())</f>
        <v>#N/A</v>
      </c>
      <c r="AF6713">
        <v>1523.75</v>
      </c>
    </row>
    <row r="6714" spans="1:32" x14ac:dyDescent="0.3">
      <c r="A6714" t="s">
        <v>6749</v>
      </c>
      <c r="B6714" t="s">
        <v>30</v>
      </c>
      <c r="C6714" t="str">
        <f>IF(Churn_Data[[#This Row],[SeniorCitizen]]=1,"Yes","No")</f>
        <v>No</v>
      </c>
      <c r="D6714">
        <v>0</v>
      </c>
      <c r="E6714" t="s">
        <v>24</v>
      </c>
      <c r="F6714" t="s">
        <v>24</v>
      </c>
      <c r="G6714" t="s">
        <v>24</v>
      </c>
      <c r="H6714" t="s">
        <v>25</v>
      </c>
      <c r="I6714" t="s">
        <v>120</v>
      </c>
      <c r="J6714" t="str">
        <f>IF(Churn_Data[[#This Row],[InternetService]]&lt;&gt;"No","Yes","No")</f>
        <v>Yes</v>
      </c>
      <c r="K6714" t="s">
        <v>24</v>
      </c>
      <c r="L6714" t="s">
        <v>24</v>
      </c>
      <c r="M6714" t="s">
        <v>24</v>
      </c>
      <c r="N6714" t="s">
        <v>24</v>
      </c>
      <c r="O6714" t="s">
        <v>25</v>
      </c>
      <c r="P6714" t="s">
        <v>25</v>
      </c>
      <c r="Q6714" t="s">
        <v>25</v>
      </c>
      <c r="R6714">
        <f>IF(Churn_Data[[#This Row],[Churn]]="Yes",1,0)</f>
        <v>0</v>
      </c>
      <c r="S6714" t="s">
        <v>24</v>
      </c>
      <c r="T6714">
        <f>(Churn_Data[[#This Row],[OnlineSecurity]]="Yes")+(Churn_Data[[#This Row],[OnlineBackup]]="Yes")+(Churn_Data[[#This Row],[DeviceProtection]]="Yes")+(Churn_Data[[#This Row],[TechSupport]]="Yes")+(Churn_Data[[#This Row],[StreamingTV]]="Yes")+(Churn_Data[[#This Row],[StreamingMovies]]="Yes")</f>
        <v>4</v>
      </c>
      <c r="U6714" t="s">
        <v>5607</v>
      </c>
      <c r="V6714" t="s">
        <v>46</v>
      </c>
      <c r="W6714" t="str">
        <f>IF(ISNUMBER(SEARCH("automatic", Churn_Data[[#This Row],[PaymentMethod]])), "Automatic", "Manual")</f>
        <v>Automatic</v>
      </c>
      <c r="X6714">
        <v>65.849999999999994</v>
      </c>
      <c r="Y6714" t="str">
        <f>IF(Churn_Data[[#This Row],[tenure]]&lt;=12,"0-1 Year",IF(Churn_Data[[#This Row],[tenure]]&lt;=24,"1-2 Years",IF(Churn_Data[[#This Row],[tenure]]&lt;=36,"2-3 Years",IF(Churn_Data[[#This Row],[tenure]]&lt;=48,"3-4 Years",IF(Churn_Data[[#This Row],[tenure]]&lt;=60,"4-5 Years","5+ Years")))))</f>
        <v>4-5 Years</v>
      </c>
      <c r="Z6714">
        <v>60</v>
      </c>
      <c r="AA6714">
        <v>3928.3</v>
      </c>
      <c r="AB6714">
        <f>IF(Churn_Data[[#This Row],[Churn]]="No",Churn_Data[[#This Row],[MonthlyCharges]],NA())</f>
        <v>65.849999999999994</v>
      </c>
      <c r="AC6714">
        <f>IF(Churn_Data[[#This Row],[Churn]]="No",Churn_Data[[#This Row],[tenure]],NA())</f>
        <v>60</v>
      </c>
      <c r="AD6714" t="e">
        <f>IF(Churn_Data[[#This Row],[Churn]]="Yes",Churn_Data[[#This Row],[MonthlyCharges]],NA())</f>
        <v>#N/A</v>
      </c>
      <c r="AE6714" t="e">
        <f>IF(Churn_Data[[#This Row],[Churn]]="Yes",Churn_Data[[#This Row],[tenure]],NA())</f>
        <v>#N/A</v>
      </c>
      <c r="AF6714">
        <v>3951</v>
      </c>
    </row>
    <row r="6715" spans="1:32" x14ac:dyDescent="0.3">
      <c r="A6715" t="s">
        <v>6750</v>
      </c>
      <c r="B6715" t="s">
        <v>30</v>
      </c>
      <c r="C6715" t="str">
        <f>IF(Churn_Data[[#This Row],[SeniorCitizen]]=1,"Yes","No")</f>
        <v>No</v>
      </c>
      <c r="D6715">
        <v>0</v>
      </c>
      <c r="E6715" t="s">
        <v>24</v>
      </c>
      <c r="F6715" t="s">
        <v>25</v>
      </c>
      <c r="G6715" t="s">
        <v>24</v>
      </c>
      <c r="H6715" t="s">
        <v>25</v>
      </c>
      <c r="I6715" t="s">
        <v>120</v>
      </c>
      <c r="J6715" t="str">
        <f>IF(Churn_Data[[#This Row],[InternetService]]&lt;&gt;"No","Yes","No")</f>
        <v>Yes</v>
      </c>
      <c r="K6715" t="s">
        <v>24</v>
      </c>
      <c r="L6715" t="s">
        <v>25</v>
      </c>
      <c r="M6715" t="s">
        <v>25</v>
      </c>
      <c r="N6715" t="s">
        <v>24</v>
      </c>
      <c r="O6715" t="s">
        <v>25</v>
      </c>
      <c r="P6715" t="s">
        <v>25</v>
      </c>
      <c r="Q6715" t="s">
        <v>25</v>
      </c>
      <c r="R6715">
        <f>IF(Churn_Data[[#This Row],[Churn]]="Yes",1,0)</f>
        <v>0</v>
      </c>
      <c r="S6715" t="s">
        <v>24</v>
      </c>
      <c r="T6715">
        <f>(Churn_Data[[#This Row],[OnlineSecurity]]="Yes")+(Churn_Data[[#This Row],[OnlineBackup]]="Yes")+(Churn_Data[[#This Row],[DeviceProtection]]="Yes")+(Churn_Data[[#This Row],[TechSupport]]="Yes")+(Churn_Data[[#This Row],[StreamingTV]]="Yes")+(Churn_Data[[#This Row],[StreamingMovies]]="Yes")</f>
        <v>2</v>
      </c>
      <c r="U6715" t="s">
        <v>5607</v>
      </c>
      <c r="V6715" t="s">
        <v>72</v>
      </c>
      <c r="W6715" t="str">
        <f>IF(ISNUMBER(SEARCH("automatic", Churn_Data[[#This Row],[PaymentMethod]])), "Automatic", "Manual")</f>
        <v>Automatic</v>
      </c>
      <c r="X6715">
        <v>56.25</v>
      </c>
      <c r="Y6715" t="str">
        <f>IF(Churn_Data[[#This Row],[tenure]]&lt;=12,"0-1 Year",IF(Churn_Data[[#This Row],[tenure]]&lt;=24,"1-2 Years",IF(Churn_Data[[#This Row],[tenure]]&lt;=36,"2-3 Years",IF(Churn_Data[[#This Row],[tenure]]&lt;=48,"3-4 Years",IF(Churn_Data[[#This Row],[tenure]]&lt;=60,"4-5 Years","5+ Years")))))</f>
        <v>1-2 Years</v>
      </c>
      <c r="Z6715">
        <v>22</v>
      </c>
      <c r="AA6715">
        <v>1292.2</v>
      </c>
      <c r="AB6715">
        <f>IF(Churn_Data[[#This Row],[Churn]]="No",Churn_Data[[#This Row],[MonthlyCharges]],NA())</f>
        <v>56.25</v>
      </c>
      <c r="AC6715">
        <f>IF(Churn_Data[[#This Row],[Churn]]="No",Churn_Data[[#This Row],[tenure]],NA())</f>
        <v>22</v>
      </c>
      <c r="AD6715" t="e">
        <f>IF(Churn_Data[[#This Row],[Churn]]="Yes",Churn_Data[[#This Row],[MonthlyCharges]],NA())</f>
        <v>#N/A</v>
      </c>
      <c r="AE6715" t="e">
        <f>IF(Churn_Data[[#This Row],[Churn]]="Yes",Churn_Data[[#This Row],[tenure]],NA())</f>
        <v>#N/A</v>
      </c>
      <c r="AF6715">
        <v>1237.5</v>
      </c>
    </row>
    <row r="6716" spans="1:32" x14ac:dyDescent="0.3">
      <c r="A6716" t="s">
        <v>6751</v>
      </c>
      <c r="B6716" t="s">
        <v>23</v>
      </c>
      <c r="C6716" t="str">
        <f>IF(Churn_Data[[#This Row],[SeniorCitizen]]=1,"Yes","No")</f>
        <v>No</v>
      </c>
      <c r="D6716">
        <v>0</v>
      </c>
      <c r="E6716" t="s">
        <v>24</v>
      </c>
      <c r="F6716" t="s">
        <v>24</v>
      </c>
      <c r="G6716" t="s">
        <v>24</v>
      </c>
      <c r="H6716" t="s">
        <v>25</v>
      </c>
      <c r="I6716" t="s">
        <v>120</v>
      </c>
      <c r="J6716" t="str">
        <f>IF(Churn_Data[[#This Row],[InternetService]]&lt;&gt;"No","Yes","No")</f>
        <v>Yes</v>
      </c>
      <c r="K6716" t="s">
        <v>24</v>
      </c>
      <c r="L6716" t="s">
        <v>24</v>
      </c>
      <c r="M6716" t="s">
        <v>25</v>
      </c>
      <c r="N6716" t="s">
        <v>24</v>
      </c>
      <c r="O6716" t="s">
        <v>25</v>
      </c>
      <c r="P6716" t="s">
        <v>25</v>
      </c>
      <c r="Q6716" t="s">
        <v>25</v>
      </c>
      <c r="R6716">
        <f>IF(Churn_Data[[#This Row],[Churn]]="Yes",1,0)</f>
        <v>0</v>
      </c>
      <c r="S6716" t="s">
        <v>24</v>
      </c>
      <c r="T6716">
        <f>(Churn_Data[[#This Row],[OnlineSecurity]]="Yes")+(Churn_Data[[#This Row],[OnlineBackup]]="Yes")+(Churn_Data[[#This Row],[DeviceProtection]]="Yes")+(Churn_Data[[#This Row],[TechSupport]]="Yes")+(Churn_Data[[#This Row],[StreamingTV]]="Yes")+(Churn_Data[[#This Row],[StreamingMovies]]="Yes")</f>
        <v>3</v>
      </c>
      <c r="U6716" t="s">
        <v>5607</v>
      </c>
      <c r="V6716" t="s">
        <v>28</v>
      </c>
      <c r="W6716" t="str">
        <f>IF(ISNUMBER(SEARCH("automatic", Churn_Data[[#This Row],[PaymentMethod]])), "Automatic", "Manual")</f>
        <v>Manual</v>
      </c>
      <c r="X6716">
        <v>57.75</v>
      </c>
      <c r="Y6716" t="str">
        <f>IF(Churn_Data[[#This Row],[tenure]]&lt;=12,"0-1 Year",IF(Churn_Data[[#This Row],[tenure]]&lt;=24,"1-2 Years",IF(Churn_Data[[#This Row],[tenure]]&lt;=36,"2-3 Years",IF(Churn_Data[[#This Row],[tenure]]&lt;=48,"3-4 Years",IF(Churn_Data[[#This Row],[tenure]]&lt;=60,"4-5 Years","5+ Years")))))</f>
        <v>1-2 Years</v>
      </c>
      <c r="Z6716">
        <v>23</v>
      </c>
      <c r="AA6716">
        <v>1282.8499999999999</v>
      </c>
      <c r="AB6716">
        <f>IF(Churn_Data[[#This Row],[Churn]]="No",Churn_Data[[#This Row],[MonthlyCharges]],NA())</f>
        <v>57.75</v>
      </c>
      <c r="AC6716">
        <f>IF(Churn_Data[[#This Row],[Churn]]="No",Churn_Data[[#This Row],[tenure]],NA())</f>
        <v>23</v>
      </c>
      <c r="AD6716" t="e">
        <f>IF(Churn_Data[[#This Row],[Churn]]="Yes",Churn_Data[[#This Row],[MonthlyCharges]],NA())</f>
        <v>#N/A</v>
      </c>
      <c r="AE6716" t="e">
        <f>IF(Churn_Data[[#This Row],[Churn]]="Yes",Churn_Data[[#This Row],[tenure]],NA())</f>
        <v>#N/A</v>
      </c>
      <c r="AF6716">
        <v>1328.25</v>
      </c>
    </row>
    <row r="6717" spans="1:32" x14ac:dyDescent="0.3">
      <c r="A6717" t="s">
        <v>6752</v>
      </c>
      <c r="B6717" t="s">
        <v>30</v>
      </c>
      <c r="C6717" t="str">
        <f>IF(Churn_Data[[#This Row],[SeniorCitizen]]=1,"Yes","No")</f>
        <v>No</v>
      </c>
      <c r="D6717">
        <v>0</v>
      </c>
      <c r="E6717" t="s">
        <v>24</v>
      </c>
      <c r="F6717" t="s">
        <v>25</v>
      </c>
      <c r="G6717" t="s">
        <v>24</v>
      </c>
      <c r="H6717" t="s">
        <v>25</v>
      </c>
      <c r="I6717" t="s">
        <v>120</v>
      </c>
      <c r="J6717" t="str">
        <f>IF(Churn_Data[[#This Row],[InternetService]]&lt;&gt;"No","Yes","No")</f>
        <v>Yes</v>
      </c>
      <c r="K6717" t="s">
        <v>24</v>
      </c>
      <c r="L6717" t="s">
        <v>25</v>
      </c>
      <c r="M6717" t="s">
        <v>25</v>
      </c>
      <c r="N6717" t="s">
        <v>25</v>
      </c>
      <c r="O6717" t="s">
        <v>25</v>
      </c>
      <c r="P6717" t="s">
        <v>25</v>
      </c>
      <c r="Q6717" t="s">
        <v>25</v>
      </c>
      <c r="R6717">
        <f>IF(Churn_Data[[#This Row],[Churn]]="Yes",1,0)</f>
        <v>0</v>
      </c>
      <c r="S6717" t="s">
        <v>25</v>
      </c>
      <c r="T6717">
        <f>(Churn_Data[[#This Row],[OnlineSecurity]]="Yes")+(Churn_Data[[#This Row],[OnlineBackup]]="Yes")+(Churn_Data[[#This Row],[DeviceProtection]]="Yes")+(Churn_Data[[#This Row],[TechSupport]]="Yes")+(Churn_Data[[#This Row],[StreamingTV]]="Yes")+(Churn_Data[[#This Row],[StreamingMovies]]="Yes")</f>
        <v>1</v>
      </c>
      <c r="U6717" t="s">
        <v>5607</v>
      </c>
      <c r="V6717" t="s">
        <v>72</v>
      </c>
      <c r="W6717" t="str">
        <f>IF(ISNUMBER(SEARCH("automatic", Churn_Data[[#This Row],[PaymentMethod]])), "Automatic", "Manual")</f>
        <v>Automatic</v>
      </c>
      <c r="X6717">
        <v>48.7</v>
      </c>
      <c r="Y6717" t="str">
        <f>IF(Churn_Data[[#This Row],[tenure]]&lt;=12,"0-1 Year",IF(Churn_Data[[#This Row],[tenure]]&lt;=24,"1-2 Years",IF(Churn_Data[[#This Row],[tenure]]&lt;=36,"2-3 Years",IF(Churn_Data[[#This Row],[tenure]]&lt;=48,"3-4 Years",IF(Churn_Data[[#This Row],[tenure]]&lt;=60,"4-5 Years","5+ Years")))))</f>
        <v>2-3 Years</v>
      </c>
      <c r="Z6717">
        <v>27</v>
      </c>
      <c r="AA6717">
        <v>1421.75</v>
      </c>
      <c r="AB6717">
        <f>IF(Churn_Data[[#This Row],[Churn]]="No",Churn_Data[[#This Row],[MonthlyCharges]],NA())</f>
        <v>48.7</v>
      </c>
      <c r="AC6717">
        <f>IF(Churn_Data[[#This Row],[Churn]]="No",Churn_Data[[#This Row],[tenure]],NA())</f>
        <v>27</v>
      </c>
      <c r="AD6717" t="e">
        <f>IF(Churn_Data[[#This Row],[Churn]]="Yes",Churn_Data[[#This Row],[MonthlyCharges]],NA())</f>
        <v>#N/A</v>
      </c>
      <c r="AE6717" t="e">
        <f>IF(Churn_Data[[#This Row],[Churn]]="Yes",Churn_Data[[#This Row],[tenure]],NA())</f>
        <v>#N/A</v>
      </c>
      <c r="AF6717">
        <v>1314.9</v>
      </c>
    </row>
    <row r="6718" spans="1:32" x14ac:dyDescent="0.3">
      <c r="A6718" t="s">
        <v>6753</v>
      </c>
      <c r="B6718" t="s">
        <v>23</v>
      </c>
      <c r="C6718" t="str">
        <f>IF(Churn_Data[[#This Row],[SeniorCitizen]]=1,"Yes","No")</f>
        <v>No</v>
      </c>
      <c r="D6718">
        <v>0</v>
      </c>
      <c r="E6718" t="s">
        <v>24</v>
      </c>
      <c r="F6718" t="s">
        <v>25</v>
      </c>
      <c r="G6718" t="s">
        <v>24</v>
      </c>
      <c r="H6718" t="s">
        <v>25</v>
      </c>
      <c r="I6718" t="s">
        <v>120</v>
      </c>
      <c r="J6718" t="str">
        <f>IF(Churn_Data[[#This Row],[InternetService]]&lt;&gt;"No","Yes","No")</f>
        <v>Yes</v>
      </c>
      <c r="K6718" t="s">
        <v>24</v>
      </c>
      <c r="L6718" t="s">
        <v>24</v>
      </c>
      <c r="M6718" t="s">
        <v>24</v>
      </c>
      <c r="N6718" t="s">
        <v>25</v>
      </c>
      <c r="O6718" t="s">
        <v>25</v>
      </c>
      <c r="P6718" t="s">
        <v>25</v>
      </c>
      <c r="Q6718" t="s">
        <v>25</v>
      </c>
      <c r="R6718">
        <f>IF(Churn_Data[[#This Row],[Churn]]="Yes",1,0)</f>
        <v>0</v>
      </c>
      <c r="S6718" t="s">
        <v>24</v>
      </c>
      <c r="T6718">
        <f>(Churn_Data[[#This Row],[OnlineSecurity]]="Yes")+(Churn_Data[[#This Row],[OnlineBackup]]="Yes")+(Churn_Data[[#This Row],[DeviceProtection]]="Yes")+(Churn_Data[[#This Row],[TechSupport]]="Yes")+(Churn_Data[[#This Row],[StreamingTV]]="Yes")+(Churn_Data[[#This Row],[StreamingMovies]]="Yes")</f>
        <v>3</v>
      </c>
      <c r="U6718" t="s">
        <v>5607</v>
      </c>
      <c r="V6718" t="s">
        <v>28</v>
      </c>
      <c r="W6718" t="str">
        <f>IF(ISNUMBER(SEARCH("automatic", Churn_Data[[#This Row],[PaymentMethod]])), "Automatic", "Manual")</f>
        <v>Manual</v>
      </c>
      <c r="X6718">
        <v>61.5</v>
      </c>
      <c r="Y6718" t="str">
        <f>IF(Churn_Data[[#This Row],[tenure]]&lt;=12,"0-1 Year",IF(Churn_Data[[#This Row],[tenure]]&lt;=24,"1-2 Years",IF(Churn_Data[[#This Row],[tenure]]&lt;=36,"2-3 Years",IF(Churn_Data[[#This Row],[tenure]]&lt;=48,"3-4 Years",IF(Churn_Data[[#This Row],[tenure]]&lt;=60,"4-5 Years","5+ Years")))))</f>
        <v>3-4 Years</v>
      </c>
      <c r="Z6718">
        <v>44</v>
      </c>
      <c r="AA6718">
        <v>2722.2</v>
      </c>
      <c r="AB6718">
        <f>IF(Churn_Data[[#This Row],[Churn]]="No",Churn_Data[[#This Row],[MonthlyCharges]],NA())</f>
        <v>61.5</v>
      </c>
      <c r="AC6718">
        <f>IF(Churn_Data[[#This Row],[Churn]]="No",Churn_Data[[#This Row],[tenure]],NA())</f>
        <v>44</v>
      </c>
      <c r="AD6718" t="e">
        <f>IF(Churn_Data[[#This Row],[Churn]]="Yes",Churn_Data[[#This Row],[MonthlyCharges]],NA())</f>
        <v>#N/A</v>
      </c>
      <c r="AE6718" t="e">
        <f>IF(Churn_Data[[#This Row],[Churn]]="Yes",Churn_Data[[#This Row],[tenure]],NA())</f>
        <v>#N/A</v>
      </c>
      <c r="AF6718">
        <v>2706</v>
      </c>
    </row>
    <row r="6719" spans="1:32" x14ac:dyDescent="0.3">
      <c r="A6719" t="s">
        <v>6754</v>
      </c>
      <c r="B6719" t="s">
        <v>30</v>
      </c>
      <c r="C6719" t="str">
        <f>IF(Churn_Data[[#This Row],[SeniorCitizen]]=1,"Yes","No")</f>
        <v>No</v>
      </c>
      <c r="D6719">
        <v>0</v>
      </c>
      <c r="E6719" t="s">
        <v>25</v>
      </c>
      <c r="F6719" t="s">
        <v>25</v>
      </c>
      <c r="G6719" t="s">
        <v>24</v>
      </c>
      <c r="H6719" t="s">
        <v>25</v>
      </c>
      <c r="I6719" t="s">
        <v>120</v>
      </c>
      <c r="J6719" t="str">
        <f>IF(Churn_Data[[#This Row],[InternetService]]&lt;&gt;"No","Yes","No")</f>
        <v>Yes</v>
      </c>
      <c r="K6719" t="s">
        <v>24</v>
      </c>
      <c r="L6719" t="s">
        <v>24</v>
      </c>
      <c r="M6719" t="s">
        <v>25</v>
      </c>
      <c r="N6719" t="s">
        <v>25</v>
      </c>
      <c r="O6719" t="s">
        <v>25</v>
      </c>
      <c r="P6719" t="s">
        <v>25</v>
      </c>
      <c r="Q6719" t="s">
        <v>25</v>
      </c>
      <c r="R6719">
        <f>IF(Churn_Data[[#This Row],[Churn]]="Yes",1,0)</f>
        <v>0</v>
      </c>
      <c r="S6719" t="s">
        <v>25</v>
      </c>
      <c r="T6719">
        <f>(Churn_Data[[#This Row],[OnlineSecurity]]="Yes")+(Churn_Data[[#This Row],[OnlineBackup]]="Yes")+(Churn_Data[[#This Row],[DeviceProtection]]="Yes")+(Churn_Data[[#This Row],[TechSupport]]="Yes")+(Churn_Data[[#This Row],[StreamingTV]]="Yes")+(Churn_Data[[#This Row],[StreamingMovies]]="Yes")</f>
        <v>2</v>
      </c>
      <c r="U6719" t="s">
        <v>5607</v>
      </c>
      <c r="V6719" t="s">
        <v>46</v>
      </c>
      <c r="W6719" t="str">
        <f>IF(ISNUMBER(SEARCH("automatic", Churn_Data[[#This Row],[PaymentMethod]])), "Automatic", "Manual")</f>
        <v>Automatic</v>
      </c>
      <c r="X6719">
        <v>55.45</v>
      </c>
      <c r="Y6719" t="str">
        <f>IF(Churn_Data[[#This Row],[tenure]]&lt;=12,"0-1 Year",IF(Churn_Data[[#This Row],[tenure]]&lt;=24,"1-2 Years",IF(Churn_Data[[#This Row],[tenure]]&lt;=36,"2-3 Years",IF(Churn_Data[[#This Row],[tenure]]&lt;=48,"3-4 Years",IF(Churn_Data[[#This Row],[tenure]]&lt;=60,"4-5 Years","5+ Years")))))</f>
        <v>2-3 Years</v>
      </c>
      <c r="Z6719">
        <v>27</v>
      </c>
      <c r="AA6719">
        <v>1477.65</v>
      </c>
      <c r="AB6719">
        <f>IF(Churn_Data[[#This Row],[Churn]]="No",Churn_Data[[#This Row],[MonthlyCharges]],NA())</f>
        <v>55.45</v>
      </c>
      <c r="AC6719">
        <f>IF(Churn_Data[[#This Row],[Churn]]="No",Churn_Data[[#This Row],[tenure]],NA())</f>
        <v>27</v>
      </c>
      <c r="AD6719" t="e">
        <f>IF(Churn_Data[[#This Row],[Churn]]="Yes",Churn_Data[[#This Row],[MonthlyCharges]],NA())</f>
        <v>#N/A</v>
      </c>
      <c r="AE6719" t="e">
        <f>IF(Churn_Data[[#This Row],[Churn]]="Yes",Churn_Data[[#This Row],[tenure]],NA())</f>
        <v>#N/A</v>
      </c>
      <c r="AF6719">
        <v>1497.15</v>
      </c>
    </row>
    <row r="6720" spans="1:32" x14ac:dyDescent="0.3">
      <c r="A6720" t="s">
        <v>6755</v>
      </c>
      <c r="B6720" t="s">
        <v>23</v>
      </c>
      <c r="C6720" t="str">
        <f>IF(Churn_Data[[#This Row],[SeniorCitizen]]=1,"Yes","No")</f>
        <v>No</v>
      </c>
      <c r="D6720">
        <v>0</v>
      </c>
      <c r="E6720" t="s">
        <v>24</v>
      </c>
      <c r="F6720" t="s">
        <v>25</v>
      </c>
      <c r="G6720" t="s">
        <v>24</v>
      </c>
      <c r="H6720" t="s">
        <v>25</v>
      </c>
      <c r="I6720" t="s">
        <v>120</v>
      </c>
      <c r="J6720" t="str">
        <f>IF(Churn_Data[[#This Row],[InternetService]]&lt;&gt;"No","Yes","No")</f>
        <v>Yes</v>
      </c>
      <c r="K6720" t="s">
        <v>24</v>
      </c>
      <c r="L6720" t="s">
        <v>24</v>
      </c>
      <c r="M6720" t="s">
        <v>25</v>
      </c>
      <c r="N6720" t="s">
        <v>24</v>
      </c>
      <c r="O6720" t="s">
        <v>25</v>
      </c>
      <c r="P6720" t="s">
        <v>25</v>
      </c>
      <c r="Q6720" t="s">
        <v>25</v>
      </c>
      <c r="R6720">
        <f>IF(Churn_Data[[#This Row],[Churn]]="Yes",1,0)</f>
        <v>0</v>
      </c>
      <c r="S6720" t="s">
        <v>24</v>
      </c>
      <c r="T6720">
        <f>(Churn_Data[[#This Row],[OnlineSecurity]]="Yes")+(Churn_Data[[#This Row],[OnlineBackup]]="Yes")+(Churn_Data[[#This Row],[DeviceProtection]]="Yes")+(Churn_Data[[#This Row],[TechSupport]]="Yes")+(Churn_Data[[#This Row],[StreamingTV]]="Yes")+(Churn_Data[[#This Row],[StreamingMovies]]="Yes")</f>
        <v>3</v>
      </c>
      <c r="U6720" t="s">
        <v>5607</v>
      </c>
      <c r="V6720" t="s">
        <v>46</v>
      </c>
      <c r="W6720" t="str">
        <f>IF(ISNUMBER(SEARCH("automatic", Churn_Data[[#This Row],[PaymentMethod]])), "Automatic", "Manual")</f>
        <v>Automatic</v>
      </c>
      <c r="X6720">
        <v>60.5</v>
      </c>
      <c r="Y6720" t="str">
        <f>IF(Churn_Data[[#This Row],[tenure]]&lt;=12,"0-1 Year",IF(Churn_Data[[#This Row],[tenure]]&lt;=24,"1-2 Years",IF(Churn_Data[[#This Row],[tenure]]&lt;=36,"2-3 Years",IF(Churn_Data[[#This Row],[tenure]]&lt;=48,"3-4 Years",IF(Churn_Data[[#This Row],[tenure]]&lt;=60,"4-5 Years","5+ Years")))))</f>
        <v>4-5 Years</v>
      </c>
      <c r="Z6720">
        <v>51</v>
      </c>
      <c r="AA6720">
        <v>3145.15</v>
      </c>
      <c r="AB6720">
        <f>IF(Churn_Data[[#This Row],[Churn]]="No",Churn_Data[[#This Row],[MonthlyCharges]],NA())</f>
        <v>60.5</v>
      </c>
      <c r="AC6720">
        <f>IF(Churn_Data[[#This Row],[Churn]]="No",Churn_Data[[#This Row],[tenure]],NA())</f>
        <v>51</v>
      </c>
      <c r="AD6720" t="e">
        <f>IF(Churn_Data[[#This Row],[Churn]]="Yes",Churn_Data[[#This Row],[MonthlyCharges]],NA())</f>
        <v>#N/A</v>
      </c>
      <c r="AE6720" t="e">
        <f>IF(Churn_Data[[#This Row],[Churn]]="Yes",Churn_Data[[#This Row],[tenure]],NA())</f>
        <v>#N/A</v>
      </c>
      <c r="AF6720">
        <v>3085.5</v>
      </c>
    </row>
    <row r="6721" spans="1:32" x14ac:dyDescent="0.3">
      <c r="A6721" t="s">
        <v>6756</v>
      </c>
      <c r="B6721" t="s">
        <v>30</v>
      </c>
      <c r="C6721" t="str">
        <f>IF(Churn_Data[[#This Row],[SeniorCitizen]]=1,"Yes","No")</f>
        <v>No</v>
      </c>
      <c r="D6721">
        <v>0</v>
      </c>
      <c r="E6721" t="s">
        <v>25</v>
      </c>
      <c r="F6721" t="s">
        <v>25</v>
      </c>
      <c r="G6721" t="s">
        <v>24</v>
      </c>
      <c r="H6721" t="s">
        <v>25</v>
      </c>
      <c r="I6721" t="s">
        <v>120</v>
      </c>
      <c r="J6721" t="str">
        <f>IF(Churn_Data[[#This Row],[InternetService]]&lt;&gt;"No","Yes","No")</f>
        <v>Yes</v>
      </c>
      <c r="K6721" t="s">
        <v>24</v>
      </c>
      <c r="L6721" t="s">
        <v>24</v>
      </c>
      <c r="M6721" t="s">
        <v>25</v>
      </c>
      <c r="N6721" t="s">
        <v>25</v>
      </c>
      <c r="O6721" t="s">
        <v>25</v>
      </c>
      <c r="P6721" t="s">
        <v>25</v>
      </c>
      <c r="Q6721" t="s">
        <v>25</v>
      </c>
      <c r="R6721">
        <f>IF(Churn_Data[[#This Row],[Churn]]="Yes",1,0)</f>
        <v>0</v>
      </c>
      <c r="S6721" t="s">
        <v>24</v>
      </c>
      <c r="T6721">
        <f>(Churn_Data[[#This Row],[OnlineSecurity]]="Yes")+(Churn_Data[[#This Row],[OnlineBackup]]="Yes")+(Churn_Data[[#This Row],[DeviceProtection]]="Yes")+(Churn_Data[[#This Row],[TechSupport]]="Yes")+(Churn_Data[[#This Row],[StreamingTV]]="Yes")+(Churn_Data[[#This Row],[StreamingMovies]]="Yes")</f>
        <v>2</v>
      </c>
      <c r="U6721" t="s">
        <v>5607</v>
      </c>
      <c r="V6721" t="s">
        <v>28</v>
      </c>
      <c r="W6721" t="str">
        <f>IF(ISNUMBER(SEARCH("automatic", Churn_Data[[#This Row],[PaymentMethod]])), "Automatic", "Manual")</f>
        <v>Manual</v>
      </c>
      <c r="X6721">
        <v>54.8</v>
      </c>
      <c r="Y6721" t="str">
        <f>IF(Churn_Data[[#This Row],[tenure]]&lt;=12,"0-1 Year",IF(Churn_Data[[#This Row],[tenure]]&lt;=24,"1-2 Years",IF(Churn_Data[[#This Row],[tenure]]&lt;=36,"2-3 Years",IF(Churn_Data[[#This Row],[tenure]]&lt;=48,"3-4 Years",IF(Churn_Data[[#This Row],[tenure]]&lt;=60,"4-5 Years","5+ Years")))))</f>
        <v>5+ Years</v>
      </c>
      <c r="Z6721">
        <v>66</v>
      </c>
      <c r="AA6721">
        <v>3465.7</v>
      </c>
      <c r="AB6721">
        <f>IF(Churn_Data[[#This Row],[Churn]]="No",Churn_Data[[#This Row],[MonthlyCharges]],NA())</f>
        <v>54.8</v>
      </c>
      <c r="AC6721">
        <f>IF(Churn_Data[[#This Row],[Churn]]="No",Churn_Data[[#This Row],[tenure]],NA())</f>
        <v>66</v>
      </c>
      <c r="AD6721" t="e">
        <f>IF(Churn_Data[[#This Row],[Churn]]="Yes",Churn_Data[[#This Row],[MonthlyCharges]],NA())</f>
        <v>#N/A</v>
      </c>
      <c r="AE6721" t="e">
        <f>IF(Churn_Data[[#This Row],[Churn]]="Yes",Churn_Data[[#This Row],[tenure]],NA())</f>
        <v>#N/A</v>
      </c>
      <c r="AF6721">
        <v>3616.8</v>
      </c>
    </row>
    <row r="6722" spans="1:32" x14ac:dyDescent="0.3">
      <c r="A6722" t="s">
        <v>6757</v>
      </c>
      <c r="B6722" t="s">
        <v>30</v>
      </c>
      <c r="C6722" t="str">
        <f>IF(Churn_Data[[#This Row],[SeniorCitizen]]=1,"Yes","No")</f>
        <v>No</v>
      </c>
      <c r="D6722">
        <v>0</v>
      </c>
      <c r="E6722" t="s">
        <v>24</v>
      </c>
      <c r="F6722" t="s">
        <v>24</v>
      </c>
      <c r="G6722" t="s">
        <v>24</v>
      </c>
      <c r="H6722" t="s">
        <v>25</v>
      </c>
      <c r="I6722" t="s">
        <v>120</v>
      </c>
      <c r="J6722" t="str">
        <f>IF(Churn_Data[[#This Row],[InternetService]]&lt;&gt;"No","Yes","No")</f>
        <v>Yes</v>
      </c>
      <c r="K6722" t="s">
        <v>24</v>
      </c>
      <c r="L6722" t="s">
        <v>24</v>
      </c>
      <c r="M6722" t="s">
        <v>24</v>
      </c>
      <c r="N6722" t="s">
        <v>25</v>
      </c>
      <c r="O6722" t="s">
        <v>25</v>
      </c>
      <c r="P6722" t="s">
        <v>25</v>
      </c>
      <c r="Q6722" t="s">
        <v>25</v>
      </c>
      <c r="R6722">
        <f>IF(Churn_Data[[#This Row],[Churn]]="Yes",1,0)</f>
        <v>0</v>
      </c>
      <c r="S6722" t="s">
        <v>24</v>
      </c>
      <c r="T6722">
        <f>(Churn_Data[[#This Row],[OnlineSecurity]]="Yes")+(Churn_Data[[#This Row],[OnlineBackup]]="Yes")+(Churn_Data[[#This Row],[DeviceProtection]]="Yes")+(Churn_Data[[#This Row],[TechSupport]]="Yes")+(Churn_Data[[#This Row],[StreamingTV]]="Yes")+(Churn_Data[[#This Row],[StreamingMovies]]="Yes")</f>
        <v>3</v>
      </c>
      <c r="U6722" t="s">
        <v>5607</v>
      </c>
      <c r="V6722" t="s">
        <v>46</v>
      </c>
      <c r="W6722" t="str">
        <f>IF(ISNUMBER(SEARCH("automatic", Churn_Data[[#This Row],[PaymentMethod]])), "Automatic", "Manual")</f>
        <v>Automatic</v>
      </c>
      <c r="X6722">
        <v>60.3</v>
      </c>
      <c r="Y6722" t="str">
        <f>IF(Churn_Data[[#This Row],[tenure]]&lt;=12,"0-1 Year",IF(Churn_Data[[#This Row],[tenure]]&lt;=24,"1-2 Years",IF(Churn_Data[[#This Row],[tenure]]&lt;=36,"2-3 Years",IF(Churn_Data[[#This Row],[tenure]]&lt;=48,"3-4 Years",IF(Churn_Data[[#This Row],[tenure]]&lt;=60,"4-5 Years","5+ Years")))))</f>
        <v>3-4 Years</v>
      </c>
      <c r="Z6722">
        <v>41</v>
      </c>
      <c r="AA6722">
        <v>2511.3000000000002</v>
      </c>
      <c r="AB6722">
        <f>IF(Churn_Data[[#This Row],[Churn]]="No",Churn_Data[[#This Row],[MonthlyCharges]],NA())</f>
        <v>60.3</v>
      </c>
      <c r="AC6722">
        <f>IF(Churn_Data[[#This Row],[Churn]]="No",Churn_Data[[#This Row],[tenure]],NA())</f>
        <v>41</v>
      </c>
      <c r="AD6722" t="e">
        <f>IF(Churn_Data[[#This Row],[Churn]]="Yes",Churn_Data[[#This Row],[MonthlyCharges]],NA())</f>
        <v>#N/A</v>
      </c>
      <c r="AE6722" t="e">
        <f>IF(Churn_Data[[#This Row],[Churn]]="Yes",Churn_Data[[#This Row],[tenure]],NA())</f>
        <v>#N/A</v>
      </c>
      <c r="AF6722">
        <v>2472.3000000000002</v>
      </c>
    </row>
    <row r="6723" spans="1:32" x14ac:dyDescent="0.3">
      <c r="A6723" t="s">
        <v>6758</v>
      </c>
      <c r="B6723" t="s">
        <v>30</v>
      </c>
      <c r="C6723" t="str">
        <f>IF(Churn_Data[[#This Row],[SeniorCitizen]]=1,"Yes","No")</f>
        <v>No</v>
      </c>
      <c r="D6723">
        <v>0</v>
      </c>
      <c r="E6723" t="s">
        <v>24</v>
      </c>
      <c r="F6723" t="s">
        <v>24</v>
      </c>
      <c r="G6723" t="s">
        <v>24</v>
      </c>
      <c r="H6723" t="s">
        <v>25</v>
      </c>
      <c r="I6723" t="s">
        <v>120</v>
      </c>
      <c r="J6723" t="str">
        <f>IF(Churn_Data[[#This Row],[InternetService]]&lt;&gt;"No","Yes","No")</f>
        <v>Yes</v>
      </c>
      <c r="K6723" t="s">
        <v>24</v>
      </c>
      <c r="L6723" t="s">
        <v>24</v>
      </c>
      <c r="M6723" t="s">
        <v>25</v>
      </c>
      <c r="N6723" t="s">
        <v>25</v>
      </c>
      <c r="O6723" t="s">
        <v>25</v>
      </c>
      <c r="P6723" t="s">
        <v>25</v>
      </c>
      <c r="Q6723" t="s">
        <v>25</v>
      </c>
      <c r="R6723">
        <f>IF(Churn_Data[[#This Row],[Churn]]="Yes",1,0)</f>
        <v>0</v>
      </c>
      <c r="S6723" t="s">
        <v>24</v>
      </c>
      <c r="T6723">
        <f>(Churn_Data[[#This Row],[OnlineSecurity]]="Yes")+(Churn_Data[[#This Row],[OnlineBackup]]="Yes")+(Churn_Data[[#This Row],[DeviceProtection]]="Yes")+(Churn_Data[[#This Row],[TechSupport]]="Yes")+(Churn_Data[[#This Row],[StreamingTV]]="Yes")+(Churn_Data[[#This Row],[StreamingMovies]]="Yes")</f>
        <v>2</v>
      </c>
      <c r="U6723" t="s">
        <v>5607</v>
      </c>
      <c r="V6723" t="s">
        <v>28</v>
      </c>
      <c r="W6723" t="str">
        <f>IF(ISNUMBER(SEARCH("automatic", Churn_Data[[#This Row],[PaymentMethod]])), "Automatic", "Manual")</f>
        <v>Manual</v>
      </c>
      <c r="X6723">
        <v>55.85</v>
      </c>
      <c r="Y6723" t="str">
        <f>IF(Churn_Data[[#This Row],[tenure]]&lt;=12,"0-1 Year",IF(Churn_Data[[#This Row],[tenure]]&lt;=24,"1-2 Years",IF(Churn_Data[[#This Row],[tenure]]&lt;=36,"2-3 Years",IF(Churn_Data[[#This Row],[tenure]]&lt;=48,"3-4 Years",IF(Churn_Data[[#This Row],[tenure]]&lt;=60,"4-5 Years","5+ Years")))))</f>
        <v>1-2 Years</v>
      </c>
      <c r="Z6723">
        <v>16</v>
      </c>
      <c r="AA6723">
        <v>857.8</v>
      </c>
      <c r="AB6723">
        <f>IF(Churn_Data[[#This Row],[Churn]]="No",Churn_Data[[#This Row],[MonthlyCharges]],NA())</f>
        <v>55.85</v>
      </c>
      <c r="AC6723">
        <f>IF(Churn_Data[[#This Row],[Churn]]="No",Churn_Data[[#This Row],[tenure]],NA())</f>
        <v>16</v>
      </c>
      <c r="AD6723" t="e">
        <f>IF(Churn_Data[[#This Row],[Churn]]="Yes",Churn_Data[[#This Row],[MonthlyCharges]],NA())</f>
        <v>#N/A</v>
      </c>
      <c r="AE6723" t="e">
        <f>IF(Churn_Data[[#This Row],[Churn]]="Yes",Churn_Data[[#This Row],[tenure]],NA())</f>
        <v>#N/A</v>
      </c>
      <c r="AF6723">
        <v>893.6</v>
      </c>
    </row>
    <row r="6724" spans="1:32" x14ac:dyDescent="0.3">
      <c r="A6724" t="s">
        <v>6759</v>
      </c>
      <c r="B6724" t="s">
        <v>23</v>
      </c>
      <c r="C6724" t="str">
        <f>IF(Churn_Data[[#This Row],[SeniorCitizen]]=1,"Yes","No")</f>
        <v>No</v>
      </c>
      <c r="D6724">
        <v>0</v>
      </c>
      <c r="E6724" t="s">
        <v>25</v>
      </c>
      <c r="F6724" t="s">
        <v>25</v>
      </c>
      <c r="G6724" t="s">
        <v>24</v>
      </c>
      <c r="H6724" t="s">
        <v>25</v>
      </c>
      <c r="I6724" t="s">
        <v>120</v>
      </c>
      <c r="J6724" t="str">
        <f>IF(Churn_Data[[#This Row],[InternetService]]&lt;&gt;"No","Yes","No")</f>
        <v>Yes</v>
      </c>
      <c r="K6724" t="s">
        <v>24</v>
      </c>
      <c r="L6724" t="s">
        <v>25</v>
      </c>
      <c r="M6724" t="s">
        <v>24</v>
      </c>
      <c r="N6724" t="s">
        <v>24</v>
      </c>
      <c r="O6724" t="s">
        <v>25</v>
      </c>
      <c r="P6724" t="s">
        <v>25</v>
      </c>
      <c r="Q6724" t="s">
        <v>25</v>
      </c>
      <c r="R6724">
        <f>IF(Churn_Data[[#This Row],[Churn]]="Yes",1,0)</f>
        <v>0</v>
      </c>
      <c r="S6724" t="s">
        <v>24</v>
      </c>
      <c r="T6724">
        <f>(Churn_Data[[#This Row],[OnlineSecurity]]="Yes")+(Churn_Data[[#This Row],[OnlineBackup]]="Yes")+(Churn_Data[[#This Row],[DeviceProtection]]="Yes")+(Churn_Data[[#This Row],[TechSupport]]="Yes")+(Churn_Data[[#This Row],[StreamingTV]]="Yes")+(Churn_Data[[#This Row],[StreamingMovies]]="Yes")</f>
        <v>3</v>
      </c>
      <c r="U6724" t="s">
        <v>5607</v>
      </c>
      <c r="V6724" t="s">
        <v>32</v>
      </c>
      <c r="W6724" t="str">
        <f>IF(ISNUMBER(SEARCH("automatic", Churn_Data[[#This Row],[PaymentMethod]])), "Automatic", "Manual")</f>
        <v>Manual</v>
      </c>
      <c r="X6724">
        <v>60.25</v>
      </c>
      <c r="Y6724" t="str">
        <f>IF(Churn_Data[[#This Row],[tenure]]&lt;=12,"0-1 Year",IF(Churn_Data[[#This Row],[tenure]]&lt;=24,"1-2 Years",IF(Churn_Data[[#This Row],[tenure]]&lt;=36,"2-3 Years",IF(Churn_Data[[#This Row],[tenure]]&lt;=48,"3-4 Years",IF(Churn_Data[[#This Row],[tenure]]&lt;=60,"4-5 Years","5+ Years")))))</f>
        <v>1-2 Years</v>
      </c>
      <c r="Z6724">
        <v>21</v>
      </c>
      <c r="AA6724">
        <v>1258.3499999999999</v>
      </c>
      <c r="AB6724">
        <f>IF(Churn_Data[[#This Row],[Churn]]="No",Churn_Data[[#This Row],[MonthlyCharges]],NA())</f>
        <v>60.25</v>
      </c>
      <c r="AC6724">
        <f>IF(Churn_Data[[#This Row],[Churn]]="No",Churn_Data[[#This Row],[tenure]],NA())</f>
        <v>21</v>
      </c>
      <c r="AD6724" t="e">
        <f>IF(Churn_Data[[#This Row],[Churn]]="Yes",Churn_Data[[#This Row],[MonthlyCharges]],NA())</f>
        <v>#N/A</v>
      </c>
      <c r="AE6724" t="e">
        <f>IF(Churn_Data[[#This Row],[Churn]]="Yes",Churn_Data[[#This Row],[tenure]],NA())</f>
        <v>#N/A</v>
      </c>
      <c r="AF6724">
        <v>1265.25</v>
      </c>
    </row>
    <row r="6725" spans="1:32" x14ac:dyDescent="0.3">
      <c r="A6725" t="s">
        <v>6760</v>
      </c>
      <c r="B6725" t="s">
        <v>23</v>
      </c>
      <c r="C6725" t="str">
        <f>IF(Churn_Data[[#This Row],[SeniorCitizen]]=1,"Yes","No")</f>
        <v>No</v>
      </c>
      <c r="D6725">
        <v>0</v>
      </c>
      <c r="E6725" t="s">
        <v>25</v>
      </c>
      <c r="F6725" t="s">
        <v>24</v>
      </c>
      <c r="G6725" t="s">
        <v>24</v>
      </c>
      <c r="H6725" t="s">
        <v>25</v>
      </c>
      <c r="I6725" t="s">
        <v>120</v>
      </c>
      <c r="J6725" t="str">
        <f>IF(Churn_Data[[#This Row],[InternetService]]&lt;&gt;"No","Yes","No")</f>
        <v>Yes</v>
      </c>
      <c r="K6725" t="s">
        <v>24</v>
      </c>
      <c r="L6725" t="s">
        <v>24</v>
      </c>
      <c r="M6725" t="s">
        <v>24</v>
      </c>
      <c r="N6725" t="s">
        <v>24</v>
      </c>
      <c r="O6725" t="s">
        <v>25</v>
      </c>
      <c r="P6725" t="s">
        <v>25</v>
      </c>
      <c r="Q6725" t="s">
        <v>25</v>
      </c>
      <c r="R6725">
        <f>IF(Churn_Data[[#This Row],[Churn]]="Yes",1,0)</f>
        <v>0</v>
      </c>
      <c r="S6725" t="s">
        <v>25</v>
      </c>
      <c r="T6725">
        <f>(Churn_Data[[#This Row],[OnlineSecurity]]="Yes")+(Churn_Data[[#This Row],[OnlineBackup]]="Yes")+(Churn_Data[[#This Row],[DeviceProtection]]="Yes")+(Churn_Data[[#This Row],[TechSupport]]="Yes")+(Churn_Data[[#This Row],[StreamingTV]]="Yes")+(Churn_Data[[#This Row],[StreamingMovies]]="Yes")</f>
        <v>4</v>
      </c>
      <c r="U6725" t="s">
        <v>5607</v>
      </c>
      <c r="V6725" t="s">
        <v>72</v>
      </c>
      <c r="W6725" t="str">
        <f>IF(ISNUMBER(SEARCH("automatic", Churn_Data[[#This Row],[PaymentMethod]])), "Automatic", "Manual")</f>
        <v>Automatic</v>
      </c>
      <c r="X6725">
        <v>65.599999999999994</v>
      </c>
      <c r="Y6725" t="str">
        <f>IF(Churn_Data[[#This Row],[tenure]]&lt;=12,"0-1 Year",IF(Churn_Data[[#This Row],[tenure]]&lt;=24,"1-2 Years",IF(Churn_Data[[#This Row],[tenure]]&lt;=36,"2-3 Years",IF(Churn_Data[[#This Row],[tenure]]&lt;=48,"3-4 Years",IF(Churn_Data[[#This Row],[tenure]]&lt;=60,"4-5 Years","5+ Years")))))</f>
        <v>1-2 Years</v>
      </c>
      <c r="Z6725">
        <v>15</v>
      </c>
      <c r="AA6725">
        <v>1010</v>
      </c>
      <c r="AB6725">
        <f>IF(Churn_Data[[#This Row],[Churn]]="No",Churn_Data[[#This Row],[MonthlyCharges]],NA())</f>
        <v>65.599999999999994</v>
      </c>
      <c r="AC6725">
        <f>IF(Churn_Data[[#This Row],[Churn]]="No",Churn_Data[[#This Row],[tenure]],NA())</f>
        <v>15</v>
      </c>
      <c r="AD6725" t="e">
        <f>IF(Churn_Data[[#This Row],[Churn]]="Yes",Churn_Data[[#This Row],[MonthlyCharges]],NA())</f>
        <v>#N/A</v>
      </c>
      <c r="AE6725" t="e">
        <f>IF(Churn_Data[[#This Row],[Churn]]="Yes",Churn_Data[[#This Row],[tenure]],NA())</f>
        <v>#N/A</v>
      </c>
      <c r="AF6725">
        <v>984</v>
      </c>
    </row>
    <row r="6726" spans="1:32" x14ac:dyDescent="0.3">
      <c r="A6726" t="s">
        <v>6761</v>
      </c>
      <c r="B6726" t="s">
        <v>30</v>
      </c>
      <c r="C6726" t="str">
        <f>IF(Churn_Data[[#This Row],[SeniorCitizen]]=1,"Yes","No")</f>
        <v>No</v>
      </c>
      <c r="D6726">
        <v>0</v>
      </c>
      <c r="E6726" t="s">
        <v>25</v>
      </c>
      <c r="F6726" t="s">
        <v>25</v>
      </c>
      <c r="G6726" t="s">
        <v>24</v>
      </c>
      <c r="H6726" t="s">
        <v>25</v>
      </c>
      <c r="I6726" t="s">
        <v>120</v>
      </c>
      <c r="J6726" t="str">
        <f>IF(Churn_Data[[#This Row],[InternetService]]&lt;&gt;"No","Yes","No")</f>
        <v>Yes</v>
      </c>
      <c r="K6726" t="s">
        <v>24</v>
      </c>
      <c r="L6726" t="s">
        <v>25</v>
      </c>
      <c r="M6726" t="s">
        <v>24</v>
      </c>
      <c r="N6726" t="s">
        <v>25</v>
      </c>
      <c r="O6726" t="s">
        <v>25</v>
      </c>
      <c r="P6726" t="s">
        <v>25</v>
      </c>
      <c r="Q6726" t="s">
        <v>25</v>
      </c>
      <c r="R6726">
        <f>IF(Churn_Data[[#This Row],[Churn]]="Yes",1,0)</f>
        <v>0</v>
      </c>
      <c r="S6726" t="s">
        <v>25</v>
      </c>
      <c r="T6726">
        <f>(Churn_Data[[#This Row],[OnlineSecurity]]="Yes")+(Churn_Data[[#This Row],[OnlineBackup]]="Yes")+(Churn_Data[[#This Row],[DeviceProtection]]="Yes")+(Churn_Data[[#This Row],[TechSupport]]="Yes")+(Churn_Data[[#This Row],[StreamingTV]]="Yes")+(Churn_Data[[#This Row],[StreamingMovies]]="Yes")</f>
        <v>2</v>
      </c>
      <c r="U6726" t="s">
        <v>5607</v>
      </c>
      <c r="V6726" t="s">
        <v>28</v>
      </c>
      <c r="W6726" t="str">
        <f>IF(ISNUMBER(SEARCH("automatic", Churn_Data[[#This Row],[PaymentMethod]])), "Automatic", "Manual")</f>
        <v>Manual</v>
      </c>
      <c r="X6726">
        <v>52.7</v>
      </c>
      <c r="Y6726" t="str">
        <f>IF(Churn_Data[[#This Row],[tenure]]&lt;=12,"0-1 Year",IF(Churn_Data[[#This Row],[tenure]]&lt;=24,"1-2 Years",IF(Churn_Data[[#This Row],[tenure]]&lt;=36,"2-3 Years",IF(Churn_Data[[#This Row],[tenure]]&lt;=48,"3-4 Years",IF(Churn_Data[[#This Row],[tenure]]&lt;=60,"4-5 Years","5+ Years")))))</f>
        <v>4-5 Years</v>
      </c>
      <c r="Z6726">
        <v>56</v>
      </c>
      <c r="AA6726">
        <v>3019.7</v>
      </c>
      <c r="AB6726">
        <f>IF(Churn_Data[[#This Row],[Churn]]="No",Churn_Data[[#This Row],[MonthlyCharges]],NA())</f>
        <v>52.7</v>
      </c>
      <c r="AC6726">
        <f>IF(Churn_Data[[#This Row],[Churn]]="No",Churn_Data[[#This Row],[tenure]],NA())</f>
        <v>56</v>
      </c>
      <c r="AD6726" t="e">
        <f>IF(Churn_Data[[#This Row],[Churn]]="Yes",Churn_Data[[#This Row],[MonthlyCharges]],NA())</f>
        <v>#N/A</v>
      </c>
      <c r="AE6726" t="e">
        <f>IF(Churn_Data[[#This Row],[Churn]]="Yes",Churn_Data[[#This Row],[tenure]],NA())</f>
        <v>#N/A</v>
      </c>
      <c r="AF6726">
        <v>2951.2</v>
      </c>
    </row>
    <row r="6727" spans="1:32" x14ac:dyDescent="0.3">
      <c r="A6727" t="s">
        <v>6762</v>
      </c>
      <c r="B6727" t="s">
        <v>30</v>
      </c>
      <c r="C6727" t="str">
        <f>IF(Churn_Data[[#This Row],[SeniorCitizen]]=1,"Yes","No")</f>
        <v>No</v>
      </c>
      <c r="D6727">
        <v>0</v>
      </c>
      <c r="E6727" t="s">
        <v>25</v>
      </c>
      <c r="F6727" t="s">
        <v>24</v>
      </c>
      <c r="G6727" t="s">
        <v>24</v>
      </c>
      <c r="H6727" t="s">
        <v>25</v>
      </c>
      <c r="I6727" t="s">
        <v>120</v>
      </c>
      <c r="J6727" t="str">
        <f>IF(Churn_Data[[#This Row],[InternetService]]&lt;&gt;"No","Yes","No")</f>
        <v>Yes</v>
      </c>
      <c r="K6727" t="s">
        <v>24</v>
      </c>
      <c r="L6727" t="s">
        <v>24</v>
      </c>
      <c r="M6727" t="s">
        <v>25</v>
      </c>
      <c r="N6727" t="s">
        <v>25</v>
      </c>
      <c r="O6727" t="s">
        <v>25</v>
      </c>
      <c r="P6727" t="s">
        <v>25</v>
      </c>
      <c r="Q6727" t="s">
        <v>25</v>
      </c>
      <c r="R6727">
        <f>IF(Churn_Data[[#This Row],[Churn]]="Yes",1,0)</f>
        <v>0</v>
      </c>
      <c r="S6727" t="s">
        <v>25</v>
      </c>
      <c r="T6727">
        <f>(Churn_Data[[#This Row],[OnlineSecurity]]="Yes")+(Churn_Data[[#This Row],[OnlineBackup]]="Yes")+(Churn_Data[[#This Row],[DeviceProtection]]="Yes")+(Churn_Data[[#This Row],[TechSupport]]="Yes")+(Churn_Data[[#This Row],[StreamingTV]]="Yes")+(Churn_Data[[#This Row],[StreamingMovies]]="Yes")</f>
        <v>2</v>
      </c>
      <c r="U6727" t="s">
        <v>5607</v>
      </c>
      <c r="V6727" t="s">
        <v>28</v>
      </c>
      <c r="W6727" t="str">
        <f>IF(ISNUMBER(SEARCH("automatic", Churn_Data[[#This Row],[PaymentMethod]])), "Automatic", "Manual")</f>
        <v>Manual</v>
      </c>
      <c r="X6727">
        <v>56.2</v>
      </c>
      <c r="Y6727" t="str">
        <f>IF(Churn_Data[[#This Row],[tenure]]&lt;=12,"0-1 Year",IF(Churn_Data[[#This Row],[tenure]]&lt;=24,"1-2 Years",IF(Churn_Data[[#This Row],[tenure]]&lt;=36,"2-3 Years",IF(Churn_Data[[#This Row],[tenure]]&lt;=48,"3-4 Years",IF(Churn_Data[[#This Row],[tenure]]&lt;=60,"4-5 Years","5+ Years")))))</f>
        <v>2-3 Years</v>
      </c>
      <c r="Z6727">
        <v>27</v>
      </c>
      <c r="AA6727">
        <v>1567.55</v>
      </c>
      <c r="AB6727">
        <f>IF(Churn_Data[[#This Row],[Churn]]="No",Churn_Data[[#This Row],[MonthlyCharges]],NA())</f>
        <v>56.2</v>
      </c>
      <c r="AC6727">
        <f>IF(Churn_Data[[#This Row],[Churn]]="No",Churn_Data[[#This Row],[tenure]],NA())</f>
        <v>27</v>
      </c>
      <c r="AD6727" t="e">
        <f>IF(Churn_Data[[#This Row],[Churn]]="Yes",Churn_Data[[#This Row],[MonthlyCharges]],NA())</f>
        <v>#N/A</v>
      </c>
      <c r="AE6727" t="e">
        <f>IF(Churn_Data[[#This Row],[Churn]]="Yes",Churn_Data[[#This Row],[tenure]],NA())</f>
        <v>#N/A</v>
      </c>
      <c r="AF6727">
        <v>1517.4</v>
      </c>
    </row>
    <row r="6728" spans="1:32" x14ac:dyDescent="0.3">
      <c r="A6728" t="s">
        <v>6763</v>
      </c>
      <c r="B6728" t="s">
        <v>30</v>
      </c>
      <c r="C6728" t="str">
        <f>IF(Churn_Data[[#This Row],[SeniorCitizen]]=1,"Yes","No")</f>
        <v>No</v>
      </c>
      <c r="D6728">
        <v>0</v>
      </c>
      <c r="E6728" t="s">
        <v>24</v>
      </c>
      <c r="F6728" t="s">
        <v>24</v>
      </c>
      <c r="G6728" t="s">
        <v>24</v>
      </c>
      <c r="H6728" t="s">
        <v>25</v>
      </c>
      <c r="I6728" t="s">
        <v>120</v>
      </c>
      <c r="J6728" t="str">
        <f>IF(Churn_Data[[#This Row],[InternetService]]&lt;&gt;"No","Yes","No")</f>
        <v>Yes</v>
      </c>
      <c r="K6728" t="s">
        <v>24</v>
      </c>
      <c r="L6728" t="s">
        <v>25</v>
      </c>
      <c r="M6728" t="s">
        <v>24</v>
      </c>
      <c r="N6728" t="s">
        <v>25</v>
      </c>
      <c r="O6728" t="s">
        <v>25</v>
      </c>
      <c r="P6728" t="s">
        <v>25</v>
      </c>
      <c r="Q6728" t="s">
        <v>25</v>
      </c>
      <c r="R6728">
        <f>IF(Churn_Data[[#This Row],[Churn]]="Yes",1,0)</f>
        <v>0</v>
      </c>
      <c r="S6728" t="s">
        <v>24</v>
      </c>
      <c r="T6728">
        <f>(Churn_Data[[#This Row],[OnlineSecurity]]="Yes")+(Churn_Data[[#This Row],[OnlineBackup]]="Yes")+(Churn_Data[[#This Row],[DeviceProtection]]="Yes")+(Churn_Data[[#This Row],[TechSupport]]="Yes")+(Churn_Data[[#This Row],[StreamingTV]]="Yes")+(Churn_Data[[#This Row],[StreamingMovies]]="Yes")</f>
        <v>2</v>
      </c>
      <c r="U6728" t="s">
        <v>5607</v>
      </c>
      <c r="V6728" t="s">
        <v>72</v>
      </c>
      <c r="W6728" t="str">
        <f>IF(ISNUMBER(SEARCH("automatic", Churn_Data[[#This Row],[PaymentMethod]])), "Automatic", "Manual")</f>
        <v>Automatic</v>
      </c>
      <c r="X6728">
        <v>56.25</v>
      </c>
      <c r="Y6728" t="str">
        <f>IF(Churn_Data[[#This Row],[tenure]]&lt;=12,"0-1 Year",IF(Churn_Data[[#This Row],[tenure]]&lt;=24,"1-2 Years",IF(Churn_Data[[#This Row],[tenure]]&lt;=36,"2-3 Years",IF(Churn_Data[[#This Row],[tenure]]&lt;=48,"3-4 Years",IF(Churn_Data[[#This Row],[tenure]]&lt;=60,"4-5 Years","5+ Years")))))</f>
        <v>1-2 Years</v>
      </c>
      <c r="Z6728">
        <v>24</v>
      </c>
      <c r="AA6728">
        <v>1454.25</v>
      </c>
      <c r="AB6728">
        <f>IF(Churn_Data[[#This Row],[Churn]]="No",Churn_Data[[#This Row],[MonthlyCharges]],NA())</f>
        <v>56.25</v>
      </c>
      <c r="AC6728">
        <f>IF(Churn_Data[[#This Row],[Churn]]="No",Churn_Data[[#This Row],[tenure]],NA())</f>
        <v>24</v>
      </c>
      <c r="AD6728" t="e">
        <f>IF(Churn_Data[[#This Row],[Churn]]="Yes",Churn_Data[[#This Row],[MonthlyCharges]],NA())</f>
        <v>#N/A</v>
      </c>
      <c r="AE6728" t="e">
        <f>IF(Churn_Data[[#This Row],[Churn]]="Yes",Churn_Data[[#This Row],[tenure]],NA())</f>
        <v>#N/A</v>
      </c>
      <c r="AF6728">
        <v>1350</v>
      </c>
    </row>
    <row r="6729" spans="1:32" x14ac:dyDescent="0.3">
      <c r="A6729" t="s">
        <v>6764</v>
      </c>
      <c r="B6729" t="s">
        <v>23</v>
      </c>
      <c r="C6729" t="str">
        <f>IF(Churn_Data[[#This Row],[SeniorCitizen]]=1,"Yes","No")</f>
        <v>No</v>
      </c>
      <c r="D6729">
        <v>0</v>
      </c>
      <c r="E6729" t="s">
        <v>25</v>
      </c>
      <c r="F6729" t="s">
        <v>25</v>
      </c>
      <c r="G6729" t="s">
        <v>24</v>
      </c>
      <c r="H6729" t="s">
        <v>25</v>
      </c>
      <c r="I6729" t="s">
        <v>120</v>
      </c>
      <c r="J6729" t="str">
        <f>IF(Churn_Data[[#This Row],[InternetService]]&lt;&gt;"No","Yes","No")</f>
        <v>Yes</v>
      </c>
      <c r="K6729" t="s">
        <v>24</v>
      </c>
      <c r="L6729" t="s">
        <v>25</v>
      </c>
      <c r="M6729" t="s">
        <v>24</v>
      </c>
      <c r="N6729" t="s">
        <v>24</v>
      </c>
      <c r="O6729" t="s">
        <v>25</v>
      </c>
      <c r="P6729" t="s">
        <v>25</v>
      </c>
      <c r="Q6729" t="s">
        <v>25</v>
      </c>
      <c r="R6729">
        <f>IF(Churn_Data[[#This Row],[Churn]]="Yes",1,0)</f>
        <v>0</v>
      </c>
      <c r="S6729" t="s">
        <v>24</v>
      </c>
      <c r="T6729">
        <f>(Churn_Data[[#This Row],[OnlineSecurity]]="Yes")+(Churn_Data[[#This Row],[OnlineBackup]]="Yes")+(Churn_Data[[#This Row],[DeviceProtection]]="Yes")+(Churn_Data[[#This Row],[TechSupport]]="Yes")+(Churn_Data[[#This Row],[StreamingTV]]="Yes")+(Churn_Data[[#This Row],[StreamingMovies]]="Yes")</f>
        <v>3</v>
      </c>
      <c r="U6729" t="s">
        <v>5607</v>
      </c>
      <c r="V6729" t="s">
        <v>72</v>
      </c>
      <c r="W6729" t="str">
        <f>IF(ISNUMBER(SEARCH("automatic", Churn_Data[[#This Row],[PaymentMethod]])), "Automatic", "Manual")</f>
        <v>Automatic</v>
      </c>
      <c r="X6729">
        <v>60.25</v>
      </c>
      <c r="Y6729" t="str">
        <f>IF(Churn_Data[[#This Row],[tenure]]&lt;=12,"0-1 Year",IF(Churn_Data[[#This Row],[tenure]]&lt;=24,"1-2 Years",IF(Churn_Data[[#This Row],[tenure]]&lt;=36,"2-3 Years",IF(Churn_Data[[#This Row],[tenure]]&lt;=48,"3-4 Years",IF(Churn_Data[[#This Row],[tenure]]&lt;=60,"4-5 Years","5+ Years")))))</f>
        <v>4-5 Years</v>
      </c>
      <c r="Z6729">
        <v>56</v>
      </c>
      <c r="AA6729">
        <v>3282.75</v>
      </c>
      <c r="AB6729">
        <f>IF(Churn_Data[[#This Row],[Churn]]="No",Churn_Data[[#This Row],[MonthlyCharges]],NA())</f>
        <v>60.25</v>
      </c>
      <c r="AC6729">
        <f>IF(Churn_Data[[#This Row],[Churn]]="No",Churn_Data[[#This Row],[tenure]],NA())</f>
        <v>56</v>
      </c>
      <c r="AD6729" t="e">
        <f>IF(Churn_Data[[#This Row],[Churn]]="Yes",Churn_Data[[#This Row],[MonthlyCharges]],NA())</f>
        <v>#N/A</v>
      </c>
      <c r="AE6729" t="e">
        <f>IF(Churn_Data[[#This Row],[Churn]]="Yes",Churn_Data[[#This Row],[tenure]],NA())</f>
        <v>#N/A</v>
      </c>
      <c r="AF6729">
        <v>3374</v>
      </c>
    </row>
    <row r="6730" spans="1:32" x14ac:dyDescent="0.3">
      <c r="A6730" t="s">
        <v>6765</v>
      </c>
      <c r="B6730" t="s">
        <v>23</v>
      </c>
      <c r="C6730" t="str">
        <f>IF(Churn_Data[[#This Row],[SeniorCitizen]]=1,"Yes","No")</f>
        <v>No</v>
      </c>
      <c r="D6730">
        <v>0</v>
      </c>
      <c r="E6730" t="s">
        <v>24</v>
      </c>
      <c r="F6730" t="s">
        <v>24</v>
      </c>
      <c r="G6730" t="s">
        <v>24</v>
      </c>
      <c r="H6730" t="s">
        <v>25</v>
      </c>
      <c r="I6730" t="s">
        <v>120</v>
      </c>
      <c r="J6730" t="str">
        <f>IF(Churn_Data[[#This Row],[InternetService]]&lt;&gt;"No","Yes","No")</f>
        <v>Yes</v>
      </c>
      <c r="K6730" t="s">
        <v>24</v>
      </c>
      <c r="L6730" t="s">
        <v>24</v>
      </c>
      <c r="M6730" t="s">
        <v>25</v>
      </c>
      <c r="N6730" t="s">
        <v>24</v>
      </c>
      <c r="O6730" t="s">
        <v>25</v>
      </c>
      <c r="P6730" t="s">
        <v>25</v>
      </c>
      <c r="Q6730" t="s">
        <v>25</v>
      </c>
      <c r="R6730">
        <f>IF(Churn_Data[[#This Row],[Churn]]="Yes",1,0)</f>
        <v>0</v>
      </c>
      <c r="S6730" t="s">
        <v>24</v>
      </c>
      <c r="T6730">
        <f>(Churn_Data[[#This Row],[OnlineSecurity]]="Yes")+(Churn_Data[[#This Row],[OnlineBackup]]="Yes")+(Churn_Data[[#This Row],[DeviceProtection]]="Yes")+(Churn_Data[[#This Row],[TechSupport]]="Yes")+(Churn_Data[[#This Row],[StreamingTV]]="Yes")+(Churn_Data[[#This Row],[StreamingMovies]]="Yes")</f>
        <v>3</v>
      </c>
      <c r="U6730" t="s">
        <v>5607</v>
      </c>
      <c r="V6730" t="s">
        <v>28</v>
      </c>
      <c r="W6730" t="str">
        <f>IF(ISNUMBER(SEARCH("automatic", Churn_Data[[#This Row],[PaymentMethod]])), "Automatic", "Manual")</f>
        <v>Manual</v>
      </c>
      <c r="X6730">
        <v>61.5</v>
      </c>
      <c r="Y6730" t="str">
        <f>IF(Churn_Data[[#This Row],[tenure]]&lt;=12,"0-1 Year",IF(Churn_Data[[#This Row],[tenure]]&lt;=24,"1-2 Years",IF(Churn_Data[[#This Row],[tenure]]&lt;=36,"2-3 Years",IF(Churn_Data[[#This Row],[tenure]]&lt;=48,"3-4 Years",IF(Churn_Data[[#This Row],[tenure]]&lt;=60,"4-5 Years","5+ Years")))))</f>
        <v>1-2 Years</v>
      </c>
      <c r="Z6730">
        <v>18</v>
      </c>
      <c r="AA6730">
        <v>1087.45</v>
      </c>
      <c r="AB6730">
        <f>IF(Churn_Data[[#This Row],[Churn]]="No",Churn_Data[[#This Row],[MonthlyCharges]],NA())</f>
        <v>61.5</v>
      </c>
      <c r="AC6730">
        <f>IF(Churn_Data[[#This Row],[Churn]]="No",Churn_Data[[#This Row],[tenure]],NA())</f>
        <v>18</v>
      </c>
      <c r="AD6730" t="e">
        <f>IF(Churn_Data[[#This Row],[Churn]]="Yes",Churn_Data[[#This Row],[MonthlyCharges]],NA())</f>
        <v>#N/A</v>
      </c>
      <c r="AE6730" t="e">
        <f>IF(Churn_Data[[#This Row],[Churn]]="Yes",Churn_Data[[#This Row],[tenure]],NA())</f>
        <v>#N/A</v>
      </c>
      <c r="AF6730">
        <v>1107</v>
      </c>
    </row>
    <row r="6731" spans="1:32" x14ac:dyDescent="0.3">
      <c r="A6731" t="s">
        <v>6766</v>
      </c>
      <c r="B6731" t="s">
        <v>30</v>
      </c>
      <c r="C6731" t="str">
        <f>IF(Churn_Data[[#This Row],[SeniorCitizen]]=1,"Yes","No")</f>
        <v>No</v>
      </c>
      <c r="D6731">
        <v>0</v>
      </c>
      <c r="E6731" t="s">
        <v>24</v>
      </c>
      <c r="F6731" t="s">
        <v>24</v>
      </c>
      <c r="G6731" t="s">
        <v>24</v>
      </c>
      <c r="H6731" t="s">
        <v>25</v>
      </c>
      <c r="I6731" t="s">
        <v>120</v>
      </c>
      <c r="J6731" t="str">
        <f>IF(Churn_Data[[#This Row],[InternetService]]&lt;&gt;"No","Yes","No")</f>
        <v>Yes</v>
      </c>
      <c r="K6731" t="s">
        <v>24</v>
      </c>
      <c r="L6731" t="s">
        <v>24</v>
      </c>
      <c r="M6731" t="s">
        <v>25</v>
      </c>
      <c r="N6731" t="s">
        <v>25</v>
      </c>
      <c r="O6731" t="s">
        <v>25</v>
      </c>
      <c r="P6731" t="s">
        <v>25</v>
      </c>
      <c r="Q6731" t="s">
        <v>25</v>
      </c>
      <c r="R6731">
        <f>IF(Churn_Data[[#This Row],[Churn]]="Yes",1,0)</f>
        <v>0</v>
      </c>
      <c r="S6731" t="s">
        <v>25</v>
      </c>
      <c r="T6731">
        <f>(Churn_Data[[#This Row],[OnlineSecurity]]="Yes")+(Churn_Data[[#This Row],[OnlineBackup]]="Yes")+(Churn_Data[[#This Row],[DeviceProtection]]="Yes")+(Churn_Data[[#This Row],[TechSupport]]="Yes")+(Churn_Data[[#This Row],[StreamingTV]]="Yes")+(Churn_Data[[#This Row],[StreamingMovies]]="Yes")</f>
        <v>2</v>
      </c>
      <c r="U6731" t="s">
        <v>5607</v>
      </c>
      <c r="V6731" t="s">
        <v>28</v>
      </c>
      <c r="W6731" t="str">
        <f>IF(ISNUMBER(SEARCH("automatic", Churn_Data[[#This Row],[PaymentMethod]])), "Automatic", "Manual")</f>
        <v>Manual</v>
      </c>
      <c r="X6731">
        <v>53.65</v>
      </c>
      <c r="Y6731" t="str">
        <f>IF(Churn_Data[[#This Row],[tenure]]&lt;=12,"0-1 Year",IF(Churn_Data[[#This Row],[tenure]]&lt;=24,"1-2 Years",IF(Churn_Data[[#This Row],[tenure]]&lt;=36,"2-3 Years",IF(Churn_Data[[#This Row],[tenure]]&lt;=48,"3-4 Years",IF(Churn_Data[[#This Row],[tenure]]&lt;=60,"4-5 Years","5+ Years")))))</f>
        <v>2-3 Years</v>
      </c>
      <c r="Z6731">
        <v>36</v>
      </c>
      <c r="AA6731">
        <v>1939.35</v>
      </c>
      <c r="AB6731">
        <f>IF(Churn_Data[[#This Row],[Churn]]="No",Churn_Data[[#This Row],[MonthlyCharges]],NA())</f>
        <v>53.65</v>
      </c>
      <c r="AC6731">
        <f>IF(Churn_Data[[#This Row],[Churn]]="No",Churn_Data[[#This Row],[tenure]],NA())</f>
        <v>36</v>
      </c>
      <c r="AD6731" t="e">
        <f>IF(Churn_Data[[#This Row],[Churn]]="Yes",Churn_Data[[#This Row],[MonthlyCharges]],NA())</f>
        <v>#N/A</v>
      </c>
      <c r="AE6731" t="e">
        <f>IF(Churn_Data[[#This Row],[Churn]]="Yes",Churn_Data[[#This Row],[tenure]],NA())</f>
        <v>#N/A</v>
      </c>
      <c r="AF6731">
        <v>1931.4</v>
      </c>
    </row>
    <row r="6732" spans="1:32" x14ac:dyDescent="0.3">
      <c r="A6732" t="s">
        <v>6767</v>
      </c>
      <c r="B6732" t="s">
        <v>30</v>
      </c>
      <c r="C6732" t="str">
        <f>IF(Churn_Data[[#This Row],[SeniorCitizen]]=1,"Yes","No")</f>
        <v>No</v>
      </c>
      <c r="D6732">
        <v>0</v>
      </c>
      <c r="E6732" t="s">
        <v>24</v>
      </c>
      <c r="F6732" t="s">
        <v>24</v>
      </c>
      <c r="G6732" t="s">
        <v>24</v>
      </c>
      <c r="H6732" t="s">
        <v>25</v>
      </c>
      <c r="I6732" t="s">
        <v>120</v>
      </c>
      <c r="J6732" t="str">
        <f>IF(Churn_Data[[#This Row],[InternetService]]&lt;&gt;"No","Yes","No")</f>
        <v>Yes</v>
      </c>
      <c r="K6732" t="s">
        <v>24</v>
      </c>
      <c r="L6732" t="s">
        <v>25</v>
      </c>
      <c r="M6732" t="s">
        <v>25</v>
      </c>
      <c r="N6732" t="s">
        <v>24</v>
      </c>
      <c r="O6732" t="s">
        <v>25</v>
      </c>
      <c r="P6732" t="s">
        <v>25</v>
      </c>
      <c r="Q6732" t="s">
        <v>25</v>
      </c>
      <c r="R6732">
        <f>IF(Churn_Data[[#This Row],[Churn]]="Yes",1,0)</f>
        <v>0</v>
      </c>
      <c r="S6732" t="s">
        <v>25</v>
      </c>
      <c r="T6732">
        <f>(Churn_Data[[#This Row],[OnlineSecurity]]="Yes")+(Churn_Data[[#This Row],[OnlineBackup]]="Yes")+(Churn_Data[[#This Row],[DeviceProtection]]="Yes")+(Churn_Data[[#This Row],[TechSupport]]="Yes")+(Churn_Data[[#This Row],[StreamingTV]]="Yes")+(Churn_Data[[#This Row],[StreamingMovies]]="Yes")</f>
        <v>2</v>
      </c>
      <c r="U6732" t="s">
        <v>5607</v>
      </c>
      <c r="V6732" t="s">
        <v>72</v>
      </c>
      <c r="W6732" t="str">
        <f>IF(ISNUMBER(SEARCH("automatic", Churn_Data[[#This Row],[PaymentMethod]])), "Automatic", "Manual")</f>
        <v>Automatic</v>
      </c>
      <c r="X6732">
        <v>57.2</v>
      </c>
      <c r="Y6732" t="str">
        <f>IF(Churn_Data[[#This Row],[tenure]]&lt;=12,"0-1 Year",IF(Churn_Data[[#This Row],[tenure]]&lt;=24,"1-2 Years",IF(Churn_Data[[#This Row],[tenure]]&lt;=36,"2-3 Years",IF(Churn_Data[[#This Row],[tenure]]&lt;=48,"3-4 Years",IF(Churn_Data[[#This Row],[tenure]]&lt;=60,"4-5 Years","5+ Years")))))</f>
        <v>1-2 Years</v>
      </c>
      <c r="Z6732">
        <v>23</v>
      </c>
      <c r="AA6732">
        <v>1423.35</v>
      </c>
      <c r="AB6732">
        <f>IF(Churn_Data[[#This Row],[Churn]]="No",Churn_Data[[#This Row],[MonthlyCharges]],NA())</f>
        <v>57.2</v>
      </c>
      <c r="AC6732">
        <f>IF(Churn_Data[[#This Row],[Churn]]="No",Churn_Data[[#This Row],[tenure]],NA())</f>
        <v>23</v>
      </c>
      <c r="AD6732" t="e">
        <f>IF(Churn_Data[[#This Row],[Churn]]="Yes",Churn_Data[[#This Row],[MonthlyCharges]],NA())</f>
        <v>#N/A</v>
      </c>
      <c r="AE6732" t="e">
        <f>IF(Churn_Data[[#This Row],[Churn]]="Yes",Churn_Data[[#This Row],[tenure]],NA())</f>
        <v>#N/A</v>
      </c>
      <c r="AF6732">
        <v>1315.6</v>
      </c>
    </row>
    <row r="6733" spans="1:32" x14ac:dyDescent="0.3">
      <c r="A6733" t="s">
        <v>6768</v>
      </c>
      <c r="B6733" t="s">
        <v>23</v>
      </c>
      <c r="C6733" t="str">
        <f>IF(Churn_Data[[#This Row],[SeniorCitizen]]=1,"Yes","No")</f>
        <v>No</v>
      </c>
      <c r="D6733">
        <v>0</v>
      </c>
      <c r="E6733" t="s">
        <v>25</v>
      </c>
      <c r="F6733" t="s">
        <v>24</v>
      </c>
      <c r="G6733" t="s">
        <v>24</v>
      </c>
      <c r="H6733" t="s">
        <v>25</v>
      </c>
      <c r="I6733" t="s">
        <v>120</v>
      </c>
      <c r="J6733" t="str">
        <f>IF(Churn_Data[[#This Row],[InternetService]]&lt;&gt;"No","Yes","No")</f>
        <v>Yes</v>
      </c>
      <c r="K6733" t="s">
        <v>24</v>
      </c>
      <c r="L6733" t="s">
        <v>24</v>
      </c>
      <c r="M6733" t="s">
        <v>25</v>
      </c>
      <c r="N6733" t="s">
        <v>25</v>
      </c>
      <c r="O6733" t="s">
        <v>25</v>
      </c>
      <c r="P6733" t="s">
        <v>25</v>
      </c>
      <c r="Q6733" t="s">
        <v>25</v>
      </c>
      <c r="R6733">
        <f>IF(Churn_Data[[#This Row],[Churn]]="Yes",1,0)</f>
        <v>0</v>
      </c>
      <c r="S6733" t="s">
        <v>25</v>
      </c>
      <c r="T6733">
        <f>(Churn_Data[[#This Row],[OnlineSecurity]]="Yes")+(Churn_Data[[#This Row],[OnlineBackup]]="Yes")+(Churn_Data[[#This Row],[DeviceProtection]]="Yes")+(Churn_Data[[#This Row],[TechSupport]]="Yes")+(Churn_Data[[#This Row],[StreamingTV]]="Yes")+(Churn_Data[[#This Row],[StreamingMovies]]="Yes")</f>
        <v>2</v>
      </c>
      <c r="U6733" t="s">
        <v>5607</v>
      </c>
      <c r="V6733" t="s">
        <v>72</v>
      </c>
      <c r="W6733" t="str">
        <f>IF(ISNUMBER(SEARCH("automatic", Churn_Data[[#This Row],[PaymentMethod]])), "Automatic", "Manual")</f>
        <v>Automatic</v>
      </c>
      <c r="X6733">
        <v>55.6</v>
      </c>
      <c r="Y6733" t="str">
        <f>IF(Churn_Data[[#This Row],[tenure]]&lt;=12,"0-1 Year",IF(Churn_Data[[#This Row],[tenure]]&lt;=24,"1-2 Years",IF(Churn_Data[[#This Row],[tenure]]&lt;=36,"2-3 Years",IF(Churn_Data[[#This Row],[tenure]]&lt;=48,"3-4 Years",IF(Churn_Data[[#This Row],[tenure]]&lt;=60,"4-5 Years","5+ Years")))))</f>
        <v>2-3 Years</v>
      </c>
      <c r="Z6733">
        <v>35</v>
      </c>
      <c r="AA6733">
        <v>2016.45</v>
      </c>
      <c r="AB6733">
        <f>IF(Churn_Data[[#This Row],[Churn]]="No",Churn_Data[[#This Row],[MonthlyCharges]],NA())</f>
        <v>55.6</v>
      </c>
      <c r="AC6733">
        <f>IF(Churn_Data[[#This Row],[Churn]]="No",Churn_Data[[#This Row],[tenure]],NA())</f>
        <v>35</v>
      </c>
      <c r="AD6733" t="e">
        <f>IF(Churn_Data[[#This Row],[Churn]]="Yes",Churn_Data[[#This Row],[MonthlyCharges]],NA())</f>
        <v>#N/A</v>
      </c>
      <c r="AE6733" t="e">
        <f>IF(Churn_Data[[#This Row],[Churn]]="Yes",Churn_Data[[#This Row],[tenure]],NA())</f>
        <v>#N/A</v>
      </c>
      <c r="AF6733">
        <v>1946</v>
      </c>
    </row>
    <row r="6734" spans="1:32" x14ac:dyDescent="0.3">
      <c r="A6734" t="s">
        <v>6769</v>
      </c>
      <c r="B6734" t="s">
        <v>23</v>
      </c>
      <c r="C6734" t="str">
        <f>IF(Churn_Data[[#This Row],[SeniorCitizen]]=1,"Yes","No")</f>
        <v>No</v>
      </c>
      <c r="D6734">
        <v>0</v>
      </c>
      <c r="E6734" t="s">
        <v>25</v>
      </c>
      <c r="F6734" t="s">
        <v>25</v>
      </c>
      <c r="G6734" t="s">
        <v>24</v>
      </c>
      <c r="H6734" t="s">
        <v>25</v>
      </c>
      <c r="I6734" t="s">
        <v>120</v>
      </c>
      <c r="J6734" t="str">
        <f>IF(Churn_Data[[#This Row],[InternetService]]&lt;&gt;"No","Yes","No")</f>
        <v>Yes</v>
      </c>
      <c r="K6734" t="s">
        <v>24</v>
      </c>
      <c r="L6734" t="s">
        <v>25</v>
      </c>
      <c r="M6734" t="s">
        <v>25</v>
      </c>
      <c r="N6734" t="s">
        <v>24</v>
      </c>
      <c r="O6734" t="s">
        <v>25</v>
      </c>
      <c r="P6734" t="s">
        <v>25</v>
      </c>
      <c r="Q6734" t="s">
        <v>25</v>
      </c>
      <c r="R6734">
        <f>IF(Churn_Data[[#This Row],[Churn]]="Yes",1,0)</f>
        <v>0</v>
      </c>
      <c r="S6734" t="s">
        <v>24</v>
      </c>
      <c r="T6734">
        <f>(Churn_Data[[#This Row],[OnlineSecurity]]="Yes")+(Churn_Data[[#This Row],[OnlineBackup]]="Yes")+(Churn_Data[[#This Row],[DeviceProtection]]="Yes")+(Churn_Data[[#This Row],[TechSupport]]="Yes")+(Churn_Data[[#This Row],[StreamingTV]]="Yes")+(Churn_Data[[#This Row],[StreamingMovies]]="Yes")</f>
        <v>2</v>
      </c>
      <c r="U6734" t="s">
        <v>5607</v>
      </c>
      <c r="V6734" t="s">
        <v>28</v>
      </c>
      <c r="W6734" t="str">
        <f>IF(ISNUMBER(SEARCH("automatic", Churn_Data[[#This Row],[PaymentMethod]])), "Automatic", "Manual")</f>
        <v>Manual</v>
      </c>
      <c r="X6734">
        <v>54.6</v>
      </c>
      <c r="Y6734" t="str">
        <f>IF(Churn_Data[[#This Row],[tenure]]&lt;=12,"0-1 Year",IF(Churn_Data[[#This Row],[tenure]]&lt;=24,"1-2 Years",IF(Churn_Data[[#This Row],[tenure]]&lt;=36,"2-3 Years",IF(Churn_Data[[#This Row],[tenure]]&lt;=48,"3-4 Years",IF(Churn_Data[[#This Row],[tenure]]&lt;=60,"4-5 Years","5+ Years")))))</f>
        <v>0-1 Year</v>
      </c>
      <c r="Z6734">
        <v>11</v>
      </c>
      <c r="AA6734">
        <v>617.85</v>
      </c>
      <c r="AB6734">
        <f>IF(Churn_Data[[#This Row],[Churn]]="No",Churn_Data[[#This Row],[MonthlyCharges]],NA())</f>
        <v>54.6</v>
      </c>
      <c r="AC6734">
        <f>IF(Churn_Data[[#This Row],[Churn]]="No",Churn_Data[[#This Row],[tenure]],NA())</f>
        <v>11</v>
      </c>
      <c r="AD6734" t="e">
        <f>IF(Churn_Data[[#This Row],[Churn]]="Yes",Churn_Data[[#This Row],[MonthlyCharges]],NA())</f>
        <v>#N/A</v>
      </c>
      <c r="AE6734" t="e">
        <f>IF(Churn_Data[[#This Row],[Churn]]="Yes",Churn_Data[[#This Row],[tenure]],NA())</f>
        <v>#N/A</v>
      </c>
      <c r="AF6734">
        <v>600.6</v>
      </c>
    </row>
    <row r="6735" spans="1:32" x14ac:dyDescent="0.3">
      <c r="A6735" t="s">
        <v>6770</v>
      </c>
      <c r="B6735" t="s">
        <v>23</v>
      </c>
      <c r="C6735" t="str">
        <f>IF(Churn_Data[[#This Row],[SeniorCitizen]]=1,"Yes","No")</f>
        <v>No</v>
      </c>
      <c r="D6735">
        <v>0</v>
      </c>
      <c r="E6735" t="s">
        <v>24</v>
      </c>
      <c r="F6735" t="s">
        <v>24</v>
      </c>
      <c r="G6735" t="s">
        <v>24</v>
      </c>
      <c r="H6735" t="s">
        <v>25</v>
      </c>
      <c r="I6735" t="s">
        <v>120</v>
      </c>
      <c r="J6735" t="str">
        <f>IF(Churn_Data[[#This Row],[InternetService]]&lt;&gt;"No","Yes","No")</f>
        <v>Yes</v>
      </c>
      <c r="K6735" t="s">
        <v>24</v>
      </c>
      <c r="L6735" t="s">
        <v>24</v>
      </c>
      <c r="M6735" t="s">
        <v>24</v>
      </c>
      <c r="N6735" t="s">
        <v>25</v>
      </c>
      <c r="O6735" t="s">
        <v>25</v>
      </c>
      <c r="P6735" t="s">
        <v>25</v>
      </c>
      <c r="Q6735" t="s">
        <v>25</v>
      </c>
      <c r="R6735">
        <f>IF(Churn_Data[[#This Row],[Churn]]="Yes",1,0)</f>
        <v>0</v>
      </c>
      <c r="S6735" t="s">
        <v>24</v>
      </c>
      <c r="T6735">
        <f>(Churn_Data[[#This Row],[OnlineSecurity]]="Yes")+(Churn_Data[[#This Row],[OnlineBackup]]="Yes")+(Churn_Data[[#This Row],[DeviceProtection]]="Yes")+(Churn_Data[[#This Row],[TechSupport]]="Yes")+(Churn_Data[[#This Row],[StreamingTV]]="Yes")+(Churn_Data[[#This Row],[StreamingMovies]]="Yes")</f>
        <v>3</v>
      </c>
      <c r="U6735" t="s">
        <v>5607</v>
      </c>
      <c r="V6735" t="s">
        <v>28</v>
      </c>
      <c r="W6735" t="str">
        <f>IF(ISNUMBER(SEARCH("automatic", Churn_Data[[#This Row],[PaymentMethod]])), "Automatic", "Manual")</f>
        <v>Manual</v>
      </c>
      <c r="X6735">
        <v>60.8</v>
      </c>
      <c r="Y6735" t="str">
        <f>IF(Churn_Data[[#This Row],[tenure]]&lt;=12,"0-1 Year",IF(Churn_Data[[#This Row],[tenure]]&lt;=24,"1-2 Years",IF(Churn_Data[[#This Row],[tenure]]&lt;=36,"2-3 Years",IF(Churn_Data[[#This Row],[tenure]]&lt;=48,"3-4 Years",IF(Churn_Data[[#This Row],[tenure]]&lt;=60,"4-5 Years","5+ Years")))))</f>
        <v>2-3 Years</v>
      </c>
      <c r="Z6735">
        <v>34</v>
      </c>
      <c r="AA6735">
        <v>2042.05</v>
      </c>
      <c r="AB6735">
        <f>IF(Churn_Data[[#This Row],[Churn]]="No",Churn_Data[[#This Row],[MonthlyCharges]],NA())</f>
        <v>60.8</v>
      </c>
      <c r="AC6735">
        <f>IF(Churn_Data[[#This Row],[Churn]]="No",Churn_Data[[#This Row],[tenure]],NA())</f>
        <v>34</v>
      </c>
      <c r="AD6735" t="e">
        <f>IF(Churn_Data[[#This Row],[Churn]]="Yes",Churn_Data[[#This Row],[MonthlyCharges]],NA())</f>
        <v>#N/A</v>
      </c>
      <c r="AE6735" t="e">
        <f>IF(Churn_Data[[#This Row],[Churn]]="Yes",Churn_Data[[#This Row],[tenure]],NA())</f>
        <v>#N/A</v>
      </c>
      <c r="AF6735">
        <v>2067.1999999999998</v>
      </c>
    </row>
    <row r="6736" spans="1:32" x14ac:dyDescent="0.3">
      <c r="A6736" t="s">
        <v>6771</v>
      </c>
      <c r="B6736" t="s">
        <v>23</v>
      </c>
      <c r="C6736" t="str">
        <f>IF(Churn_Data[[#This Row],[SeniorCitizen]]=1,"Yes","No")</f>
        <v>No</v>
      </c>
      <c r="D6736">
        <v>0</v>
      </c>
      <c r="E6736" t="s">
        <v>24</v>
      </c>
      <c r="F6736" t="s">
        <v>24</v>
      </c>
      <c r="G6736" t="s">
        <v>24</v>
      </c>
      <c r="H6736" t="s">
        <v>25</v>
      </c>
      <c r="I6736" t="s">
        <v>120</v>
      </c>
      <c r="J6736" t="str">
        <f>IF(Churn_Data[[#This Row],[InternetService]]&lt;&gt;"No","Yes","No")</f>
        <v>Yes</v>
      </c>
      <c r="K6736" t="s">
        <v>24</v>
      </c>
      <c r="L6736" t="s">
        <v>24</v>
      </c>
      <c r="M6736" t="s">
        <v>25</v>
      </c>
      <c r="N6736" t="s">
        <v>25</v>
      </c>
      <c r="O6736" t="s">
        <v>25</v>
      </c>
      <c r="P6736" t="s">
        <v>25</v>
      </c>
      <c r="Q6736" t="s">
        <v>25</v>
      </c>
      <c r="R6736">
        <f>IF(Churn_Data[[#This Row],[Churn]]="Yes",1,0)</f>
        <v>0</v>
      </c>
      <c r="S6736" t="s">
        <v>25</v>
      </c>
      <c r="T6736">
        <f>(Churn_Data[[#This Row],[OnlineSecurity]]="Yes")+(Churn_Data[[#This Row],[OnlineBackup]]="Yes")+(Churn_Data[[#This Row],[DeviceProtection]]="Yes")+(Churn_Data[[#This Row],[TechSupport]]="Yes")+(Churn_Data[[#This Row],[StreamingTV]]="Yes")+(Churn_Data[[#This Row],[StreamingMovies]]="Yes")</f>
        <v>2</v>
      </c>
      <c r="U6736" t="s">
        <v>5607</v>
      </c>
      <c r="V6736" t="s">
        <v>32</v>
      </c>
      <c r="W6736" t="str">
        <f>IF(ISNUMBER(SEARCH("automatic", Churn_Data[[#This Row],[PaymentMethod]])), "Automatic", "Manual")</f>
        <v>Manual</v>
      </c>
      <c r="X6736">
        <v>53.45</v>
      </c>
      <c r="Y6736" t="str">
        <f>IF(Churn_Data[[#This Row],[tenure]]&lt;=12,"0-1 Year",IF(Churn_Data[[#This Row],[tenure]]&lt;=24,"1-2 Years",IF(Churn_Data[[#This Row],[tenure]]&lt;=36,"2-3 Years",IF(Churn_Data[[#This Row],[tenure]]&lt;=48,"3-4 Years",IF(Churn_Data[[#This Row],[tenure]]&lt;=60,"4-5 Years","5+ Years")))))</f>
        <v>4-5 Years</v>
      </c>
      <c r="Z6736">
        <v>57</v>
      </c>
      <c r="AA6736">
        <v>3053</v>
      </c>
      <c r="AB6736">
        <f>IF(Churn_Data[[#This Row],[Churn]]="No",Churn_Data[[#This Row],[MonthlyCharges]],NA())</f>
        <v>53.45</v>
      </c>
      <c r="AC6736">
        <f>IF(Churn_Data[[#This Row],[Churn]]="No",Churn_Data[[#This Row],[tenure]],NA())</f>
        <v>57</v>
      </c>
      <c r="AD6736" t="e">
        <f>IF(Churn_Data[[#This Row],[Churn]]="Yes",Churn_Data[[#This Row],[MonthlyCharges]],NA())</f>
        <v>#N/A</v>
      </c>
      <c r="AE6736" t="e">
        <f>IF(Churn_Data[[#This Row],[Churn]]="Yes",Churn_Data[[#This Row],[tenure]],NA())</f>
        <v>#N/A</v>
      </c>
      <c r="AF6736">
        <v>3046.65</v>
      </c>
    </row>
    <row r="6737" spans="1:32" x14ac:dyDescent="0.3">
      <c r="A6737" t="s">
        <v>6772</v>
      </c>
      <c r="B6737" t="s">
        <v>23</v>
      </c>
      <c r="C6737" t="str">
        <f>IF(Churn_Data[[#This Row],[SeniorCitizen]]=1,"Yes","No")</f>
        <v>No</v>
      </c>
      <c r="D6737">
        <v>0</v>
      </c>
      <c r="E6737" t="s">
        <v>25</v>
      </c>
      <c r="F6737" t="s">
        <v>25</v>
      </c>
      <c r="G6737" t="s">
        <v>24</v>
      </c>
      <c r="H6737" t="s">
        <v>25</v>
      </c>
      <c r="I6737" t="s">
        <v>120</v>
      </c>
      <c r="J6737" t="str">
        <f>IF(Churn_Data[[#This Row],[InternetService]]&lt;&gt;"No","Yes","No")</f>
        <v>Yes</v>
      </c>
      <c r="K6737" t="s">
        <v>24</v>
      </c>
      <c r="L6737" t="s">
        <v>25</v>
      </c>
      <c r="M6737" t="s">
        <v>25</v>
      </c>
      <c r="N6737" t="s">
        <v>24</v>
      </c>
      <c r="O6737" t="s">
        <v>25</v>
      </c>
      <c r="P6737" t="s">
        <v>25</v>
      </c>
      <c r="Q6737" t="s">
        <v>25</v>
      </c>
      <c r="R6737">
        <f>IF(Churn_Data[[#This Row],[Churn]]="Yes",1,0)</f>
        <v>0</v>
      </c>
      <c r="S6737" t="s">
        <v>25</v>
      </c>
      <c r="T6737">
        <f>(Churn_Data[[#This Row],[OnlineSecurity]]="Yes")+(Churn_Data[[#This Row],[OnlineBackup]]="Yes")+(Churn_Data[[#This Row],[DeviceProtection]]="Yes")+(Churn_Data[[#This Row],[TechSupport]]="Yes")+(Churn_Data[[#This Row],[StreamingTV]]="Yes")+(Churn_Data[[#This Row],[StreamingMovies]]="Yes")</f>
        <v>2</v>
      </c>
      <c r="U6737" t="s">
        <v>5607</v>
      </c>
      <c r="V6737" t="s">
        <v>28</v>
      </c>
      <c r="W6737" t="str">
        <f>IF(ISNUMBER(SEARCH("automatic", Churn_Data[[#This Row],[PaymentMethod]])), "Automatic", "Manual")</f>
        <v>Manual</v>
      </c>
      <c r="X6737">
        <v>55.15</v>
      </c>
      <c r="Y6737" t="str">
        <f>IF(Churn_Data[[#This Row],[tenure]]&lt;=12,"0-1 Year",IF(Churn_Data[[#This Row],[tenure]]&lt;=24,"1-2 Years",IF(Churn_Data[[#This Row],[tenure]]&lt;=36,"2-3 Years",IF(Churn_Data[[#This Row],[tenure]]&lt;=48,"3-4 Years",IF(Churn_Data[[#This Row],[tenure]]&lt;=60,"4-5 Years","5+ Years")))))</f>
        <v>1-2 Years</v>
      </c>
      <c r="Z6737">
        <v>13</v>
      </c>
      <c r="AA6737">
        <v>742.9</v>
      </c>
      <c r="AB6737">
        <f>IF(Churn_Data[[#This Row],[Churn]]="No",Churn_Data[[#This Row],[MonthlyCharges]],NA())</f>
        <v>55.15</v>
      </c>
      <c r="AC6737">
        <f>IF(Churn_Data[[#This Row],[Churn]]="No",Churn_Data[[#This Row],[tenure]],NA())</f>
        <v>13</v>
      </c>
      <c r="AD6737" t="e">
        <f>IF(Churn_Data[[#This Row],[Churn]]="Yes",Churn_Data[[#This Row],[MonthlyCharges]],NA())</f>
        <v>#N/A</v>
      </c>
      <c r="AE6737" t="e">
        <f>IF(Churn_Data[[#This Row],[Churn]]="Yes",Churn_Data[[#This Row],[tenure]],NA())</f>
        <v>#N/A</v>
      </c>
      <c r="AF6737">
        <v>716.95</v>
      </c>
    </row>
    <row r="6738" spans="1:32" x14ac:dyDescent="0.3">
      <c r="A6738" t="s">
        <v>6773</v>
      </c>
      <c r="B6738" t="s">
        <v>30</v>
      </c>
      <c r="C6738" t="str">
        <f>IF(Churn_Data[[#This Row],[SeniorCitizen]]=1,"Yes","No")</f>
        <v>No</v>
      </c>
      <c r="D6738">
        <v>0</v>
      </c>
      <c r="E6738" t="s">
        <v>24</v>
      </c>
      <c r="F6738" t="s">
        <v>24</v>
      </c>
      <c r="G6738" t="s">
        <v>24</v>
      </c>
      <c r="H6738" t="s">
        <v>25</v>
      </c>
      <c r="I6738" t="s">
        <v>120</v>
      </c>
      <c r="J6738" t="str">
        <f>IF(Churn_Data[[#This Row],[InternetService]]&lt;&gt;"No","Yes","No")</f>
        <v>Yes</v>
      </c>
      <c r="K6738" t="s">
        <v>24</v>
      </c>
      <c r="L6738" t="s">
        <v>24</v>
      </c>
      <c r="M6738" t="s">
        <v>25</v>
      </c>
      <c r="N6738" t="s">
        <v>24</v>
      </c>
      <c r="O6738" t="s">
        <v>25</v>
      </c>
      <c r="P6738" t="s">
        <v>25</v>
      </c>
      <c r="Q6738" t="s">
        <v>25</v>
      </c>
      <c r="R6738">
        <f>IF(Churn_Data[[#This Row],[Churn]]="Yes",1,0)</f>
        <v>0</v>
      </c>
      <c r="S6738" t="s">
        <v>25</v>
      </c>
      <c r="T6738">
        <f>(Churn_Data[[#This Row],[OnlineSecurity]]="Yes")+(Churn_Data[[#This Row],[OnlineBackup]]="Yes")+(Churn_Data[[#This Row],[DeviceProtection]]="Yes")+(Churn_Data[[#This Row],[TechSupport]]="Yes")+(Churn_Data[[#This Row],[StreamingTV]]="Yes")+(Churn_Data[[#This Row],[StreamingMovies]]="Yes")</f>
        <v>3</v>
      </c>
      <c r="U6738" t="s">
        <v>5607</v>
      </c>
      <c r="V6738" t="s">
        <v>28</v>
      </c>
      <c r="W6738" t="str">
        <f>IF(ISNUMBER(SEARCH("automatic", Churn_Data[[#This Row],[PaymentMethod]])), "Automatic", "Manual")</f>
        <v>Manual</v>
      </c>
      <c r="X6738">
        <v>60.05</v>
      </c>
      <c r="Y6738" t="str">
        <f>IF(Churn_Data[[#This Row],[tenure]]&lt;=12,"0-1 Year",IF(Churn_Data[[#This Row],[tenure]]&lt;=24,"1-2 Years",IF(Churn_Data[[#This Row],[tenure]]&lt;=36,"2-3 Years",IF(Churn_Data[[#This Row],[tenure]]&lt;=48,"3-4 Years",IF(Churn_Data[[#This Row],[tenure]]&lt;=60,"4-5 Years","5+ Years")))))</f>
        <v>5+ Years</v>
      </c>
      <c r="Z6738">
        <v>67</v>
      </c>
      <c r="AA6738">
        <v>3994.05</v>
      </c>
      <c r="AB6738">
        <f>IF(Churn_Data[[#This Row],[Churn]]="No",Churn_Data[[#This Row],[MonthlyCharges]],NA())</f>
        <v>60.05</v>
      </c>
      <c r="AC6738">
        <f>IF(Churn_Data[[#This Row],[Churn]]="No",Churn_Data[[#This Row],[tenure]],NA())</f>
        <v>67</v>
      </c>
      <c r="AD6738" t="e">
        <f>IF(Churn_Data[[#This Row],[Churn]]="Yes",Churn_Data[[#This Row],[MonthlyCharges]],NA())</f>
        <v>#N/A</v>
      </c>
      <c r="AE6738" t="e">
        <f>IF(Churn_Data[[#This Row],[Churn]]="Yes",Churn_Data[[#This Row],[tenure]],NA())</f>
        <v>#N/A</v>
      </c>
      <c r="AF6738">
        <v>4023.35</v>
      </c>
    </row>
    <row r="6739" spans="1:32" x14ac:dyDescent="0.3">
      <c r="A6739" t="s">
        <v>6774</v>
      </c>
      <c r="B6739" t="s">
        <v>30</v>
      </c>
      <c r="C6739" t="str">
        <f>IF(Churn_Data[[#This Row],[SeniorCitizen]]=1,"Yes","No")</f>
        <v>No</v>
      </c>
      <c r="D6739">
        <v>0</v>
      </c>
      <c r="E6739" t="s">
        <v>25</v>
      </c>
      <c r="F6739" t="s">
        <v>24</v>
      </c>
      <c r="G6739" t="s">
        <v>24</v>
      </c>
      <c r="H6739" t="s">
        <v>25</v>
      </c>
      <c r="I6739" t="s">
        <v>120</v>
      </c>
      <c r="J6739" t="str">
        <f>IF(Churn_Data[[#This Row],[InternetService]]&lt;&gt;"No","Yes","No")</f>
        <v>Yes</v>
      </c>
      <c r="K6739" t="s">
        <v>24</v>
      </c>
      <c r="L6739" t="s">
        <v>24</v>
      </c>
      <c r="M6739" t="s">
        <v>25</v>
      </c>
      <c r="N6739" t="s">
        <v>24</v>
      </c>
      <c r="O6739" t="s">
        <v>25</v>
      </c>
      <c r="P6739" t="s">
        <v>25</v>
      </c>
      <c r="Q6739" t="s">
        <v>25</v>
      </c>
      <c r="R6739">
        <f>IF(Churn_Data[[#This Row],[Churn]]="Yes",1,0)</f>
        <v>0</v>
      </c>
      <c r="S6739" t="s">
        <v>25</v>
      </c>
      <c r="T6739">
        <f>(Churn_Data[[#This Row],[OnlineSecurity]]="Yes")+(Churn_Data[[#This Row],[OnlineBackup]]="Yes")+(Churn_Data[[#This Row],[DeviceProtection]]="Yes")+(Churn_Data[[#This Row],[TechSupport]]="Yes")+(Churn_Data[[#This Row],[StreamingTV]]="Yes")+(Churn_Data[[#This Row],[StreamingMovies]]="Yes")</f>
        <v>3</v>
      </c>
      <c r="U6739" t="s">
        <v>5607</v>
      </c>
      <c r="V6739" t="s">
        <v>72</v>
      </c>
      <c r="W6739" t="str">
        <f>IF(ISNUMBER(SEARCH("automatic", Churn_Data[[#This Row],[PaymentMethod]])), "Automatic", "Manual")</f>
        <v>Automatic</v>
      </c>
      <c r="X6739">
        <v>62.85</v>
      </c>
      <c r="Y6739" t="str">
        <f>IF(Churn_Data[[#This Row],[tenure]]&lt;=12,"0-1 Year",IF(Churn_Data[[#This Row],[tenure]]&lt;=24,"1-2 Years",IF(Churn_Data[[#This Row],[tenure]]&lt;=36,"2-3 Years",IF(Churn_Data[[#This Row],[tenure]]&lt;=48,"3-4 Years",IF(Churn_Data[[#This Row],[tenure]]&lt;=60,"4-5 Years","5+ Years")))))</f>
        <v>4-5 Years</v>
      </c>
      <c r="Z6739">
        <v>53</v>
      </c>
      <c r="AA6739">
        <v>3419.5</v>
      </c>
      <c r="AB6739">
        <f>IF(Churn_Data[[#This Row],[Churn]]="No",Churn_Data[[#This Row],[MonthlyCharges]],NA())</f>
        <v>62.85</v>
      </c>
      <c r="AC6739">
        <f>IF(Churn_Data[[#This Row],[Churn]]="No",Churn_Data[[#This Row],[tenure]],NA())</f>
        <v>53</v>
      </c>
      <c r="AD6739" t="e">
        <f>IF(Churn_Data[[#This Row],[Churn]]="Yes",Churn_Data[[#This Row],[MonthlyCharges]],NA())</f>
        <v>#N/A</v>
      </c>
      <c r="AE6739" t="e">
        <f>IF(Churn_Data[[#This Row],[Churn]]="Yes",Churn_Data[[#This Row],[tenure]],NA())</f>
        <v>#N/A</v>
      </c>
      <c r="AF6739">
        <v>3331.05</v>
      </c>
    </row>
    <row r="6740" spans="1:32" x14ac:dyDescent="0.3">
      <c r="A6740" t="s">
        <v>6775</v>
      </c>
      <c r="B6740" t="s">
        <v>23</v>
      </c>
      <c r="C6740" t="str">
        <f>IF(Churn_Data[[#This Row],[SeniorCitizen]]=1,"Yes","No")</f>
        <v>No</v>
      </c>
      <c r="D6740">
        <v>0</v>
      </c>
      <c r="E6740" t="s">
        <v>25</v>
      </c>
      <c r="F6740" t="s">
        <v>25</v>
      </c>
      <c r="G6740" t="s">
        <v>24</v>
      </c>
      <c r="H6740" t="s">
        <v>25</v>
      </c>
      <c r="I6740" t="s">
        <v>120</v>
      </c>
      <c r="J6740" t="str">
        <f>IF(Churn_Data[[#This Row],[InternetService]]&lt;&gt;"No","Yes","No")</f>
        <v>Yes</v>
      </c>
      <c r="K6740" t="s">
        <v>24</v>
      </c>
      <c r="L6740" t="s">
        <v>24</v>
      </c>
      <c r="M6740" t="s">
        <v>25</v>
      </c>
      <c r="N6740" t="s">
        <v>24</v>
      </c>
      <c r="O6740" t="s">
        <v>25</v>
      </c>
      <c r="P6740" t="s">
        <v>25</v>
      </c>
      <c r="Q6740" t="s">
        <v>25</v>
      </c>
      <c r="R6740">
        <f>IF(Churn_Data[[#This Row],[Churn]]="Yes",1,0)</f>
        <v>0</v>
      </c>
      <c r="S6740" t="s">
        <v>25</v>
      </c>
      <c r="T6740">
        <f>(Churn_Data[[#This Row],[OnlineSecurity]]="Yes")+(Churn_Data[[#This Row],[OnlineBackup]]="Yes")+(Churn_Data[[#This Row],[DeviceProtection]]="Yes")+(Churn_Data[[#This Row],[TechSupport]]="Yes")+(Churn_Data[[#This Row],[StreamingTV]]="Yes")+(Churn_Data[[#This Row],[StreamingMovies]]="Yes")</f>
        <v>3</v>
      </c>
      <c r="U6740" t="s">
        <v>5607</v>
      </c>
      <c r="V6740" t="s">
        <v>72</v>
      </c>
      <c r="W6740" t="str">
        <f>IF(ISNUMBER(SEARCH("automatic", Churn_Data[[#This Row],[PaymentMethod]])), "Automatic", "Manual")</f>
        <v>Automatic</v>
      </c>
      <c r="X6740">
        <v>60.5</v>
      </c>
      <c r="Y6740" t="str">
        <f>IF(Churn_Data[[#This Row],[tenure]]&lt;=12,"0-1 Year",IF(Churn_Data[[#This Row],[tenure]]&lt;=24,"1-2 Years",IF(Churn_Data[[#This Row],[tenure]]&lt;=36,"2-3 Years",IF(Churn_Data[[#This Row],[tenure]]&lt;=48,"3-4 Years",IF(Churn_Data[[#This Row],[tenure]]&lt;=60,"4-5 Years","5+ Years")))))</f>
        <v>5+ Years</v>
      </c>
      <c r="Z6740">
        <v>67</v>
      </c>
      <c r="AA6740">
        <v>3870</v>
      </c>
      <c r="AB6740">
        <f>IF(Churn_Data[[#This Row],[Churn]]="No",Churn_Data[[#This Row],[MonthlyCharges]],NA())</f>
        <v>60.5</v>
      </c>
      <c r="AC6740">
        <f>IF(Churn_Data[[#This Row],[Churn]]="No",Churn_Data[[#This Row],[tenure]],NA())</f>
        <v>67</v>
      </c>
      <c r="AD6740" t="e">
        <f>IF(Churn_Data[[#This Row],[Churn]]="Yes",Churn_Data[[#This Row],[MonthlyCharges]],NA())</f>
        <v>#N/A</v>
      </c>
      <c r="AE6740" t="e">
        <f>IF(Churn_Data[[#This Row],[Churn]]="Yes",Churn_Data[[#This Row],[tenure]],NA())</f>
        <v>#N/A</v>
      </c>
      <c r="AF6740">
        <v>4053.5</v>
      </c>
    </row>
    <row r="6741" spans="1:32" x14ac:dyDescent="0.3">
      <c r="A6741" t="s">
        <v>6776</v>
      </c>
      <c r="B6741" t="s">
        <v>30</v>
      </c>
      <c r="C6741" t="str">
        <f>IF(Churn_Data[[#This Row],[SeniorCitizen]]=1,"Yes","No")</f>
        <v>No</v>
      </c>
      <c r="D6741">
        <v>0</v>
      </c>
      <c r="E6741" t="s">
        <v>25</v>
      </c>
      <c r="F6741" t="s">
        <v>25</v>
      </c>
      <c r="G6741" t="s">
        <v>24</v>
      </c>
      <c r="H6741" t="s">
        <v>25</v>
      </c>
      <c r="I6741" t="s">
        <v>120</v>
      </c>
      <c r="J6741" t="str">
        <f>IF(Churn_Data[[#This Row],[InternetService]]&lt;&gt;"No","Yes","No")</f>
        <v>Yes</v>
      </c>
      <c r="K6741" t="s">
        <v>24</v>
      </c>
      <c r="L6741" t="s">
        <v>24</v>
      </c>
      <c r="M6741" t="s">
        <v>25</v>
      </c>
      <c r="N6741" t="s">
        <v>24</v>
      </c>
      <c r="O6741" t="s">
        <v>25</v>
      </c>
      <c r="P6741" t="s">
        <v>25</v>
      </c>
      <c r="Q6741" t="s">
        <v>25</v>
      </c>
      <c r="R6741">
        <f>IF(Churn_Data[[#This Row],[Churn]]="Yes",1,0)</f>
        <v>0</v>
      </c>
      <c r="S6741" t="s">
        <v>24</v>
      </c>
      <c r="T6741">
        <f>(Churn_Data[[#This Row],[OnlineSecurity]]="Yes")+(Churn_Data[[#This Row],[OnlineBackup]]="Yes")+(Churn_Data[[#This Row],[DeviceProtection]]="Yes")+(Churn_Data[[#This Row],[TechSupport]]="Yes")+(Churn_Data[[#This Row],[StreamingTV]]="Yes")+(Churn_Data[[#This Row],[StreamingMovies]]="Yes")</f>
        <v>3</v>
      </c>
      <c r="U6741" t="s">
        <v>5607</v>
      </c>
      <c r="V6741" t="s">
        <v>32</v>
      </c>
      <c r="W6741" t="str">
        <f>IF(ISNUMBER(SEARCH("automatic", Churn_Data[[#This Row],[PaymentMethod]])), "Automatic", "Manual")</f>
        <v>Manual</v>
      </c>
      <c r="X6741">
        <v>58.75</v>
      </c>
      <c r="Y6741" t="str">
        <f>IF(Churn_Data[[#This Row],[tenure]]&lt;=12,"0-1 Year",IF(Churn_Data[[#This Row],[tenure]]&lt;=24,"1-2 Years",IF(Churn_Data[[#This Row],[tenure]]&lt;=36,"2-3 Years",IF(Churn_Data[[#This Row],[tenure]]&lt;=48,"3-4 Years",IF(Churn_Data[[#This Row],[tenure]]&lt;=60,"4-5 Years","5+ Years")))))</f>
        <v>2-3 Years</v>
      </c>
      <c r="Z6741">
        <v>29</v>
      </c>
      <c r="AA6741">
        <v>1696.2</v>
      </c>
      <c r="AB6741">
        <f>IF(Churn_Data[[#This Row],[Churn]]="No",Churn_Data[[#This Row],[MonthlyCharges]],NA())</f>
        <v>58.75</v>
      </c>
      <c r="AC6741">
        <f>IF(Churn_Data[[#This Row],[Churn]]="No",Churn_Data[[#This Row],[tenure]],NA())</f>
        <v>29</v>
      </c>
      <c r="AD6741" t="e">
        <f>IF(Churn_Data[[#This Row],[Churn]]="Yes",Churn_Data[[#This Row],[MonthlyCharges]],NA())</f>
        <v>#N/A</v>
      </c>
      <c r="AE6741" t="e">
        <f>IF(Churn_Data[[#This Row],[Churn]]="Yes",Churn_Data[[#This Row],[tenure]],NA())</f>
        <v>#N/A</v>
      </c>
      <c r="AF6741">
        <v>1703.75</v>
      </c>
    </row>
    <row r="6742" spans="1:32" x14ac:dyDescent="0.3">
      <c r="A6742" t="s">
        <v>6777</v>
      </c>
      <c r="B6742" t="s">
        <v>30</v>
      </c>
      <c r="C6742" t="str">
        <f>IF(Churn_Data[[#This Row],[SeniorCitizen]]=1,"Yes","No")</f>
        <v>No</v>
      </c>
      <c r="D6742">
        <v>0</v>
      </c>
      <c r="E6742" t="s">
        <v>24</v>
      </c>
      <c r="F6742" t="s">
        <v>24</v>
      </c>
      <c r="G6742" t="s">
        <v>24</v>
      </c>
      <c r="H6742" t="s">
        <v>25</v>
      </c>
      <c r="I6742" t="s">
        <v>120</v>
      </c>
      <c r="J6742" t="str">
        <f>IF(Churn_Data[[#This Row],[InternetService]]&lt;&gt;"No","Yes","No")</f>
        <v>Yes</v>
      </c>
      <c r="K6742" t="s">
        <v>24</v>
      </c>
      <c r="L6742" t="s">
        <v>25</v>
      </c>
      <c r="M6742" t="s">
        <v>25</v>
      </c>
      <c r="N6742" t="s">
        <v>25</v>
      </c>
      <c r="O6742" t="s">
        <v>25</v>
      </c>
      <c r="P6742" t="s">
        <v>25</v>
      </c>
      <c r="Q6742" t="s">
        <v>25</v>
      </c>
      <c r="R6742">
        <f>IF(Churn_Data[[#This Row],[Churn]]="Yes",1,0)</f>
        <v>0</v>
      </c>
      <c r="S6742" t="s">
        <v>24</v>
      </c>
      <c r="T6742">
        <f>(Churn_Data[[#This Row],[OnlineSecurity]]="Yes")+(Churn_Data[[#This Row],[OnlineBackup]]="Yes")+(Churn_Data[[#This Row],[DeviceProtection]]="Yes")+(Churn_Data[[#This Row],[TechSupport]]="Yes")+(Churn_Data[[#This Row],[StreamingTV]]="Yes")+(Churn_Data[[#This Row],[StreamingMovies]]="Yes")</f>
        <v>1</v>
      </c>
      <c r="U6742" t="s">
        <v>5607</v>
      </c>
      <c r="V6742" t="s">
        <v>46</v>
      </c>
      <c r="W6742" t="str">
        <f>IF(ISNUMBER(SEARCH("automatic", Churn_Data[[#This Row],[PaymentMethod]])), "Automatic", "Manual")</f>
        <v>Automatic</v>
      </c>
      <c r="X6742">
        <v>48.95</v>
      </c>
      <c r="Y6742" t="str">
        <f>IF(Churn_Data[[#This Row],[tenure]]&lt;=12,"0-1 Year",IF(Churn_Data[[#This Row],[tenure]]&lt;=24,"1-2 Years",IF(Churn_Data[[#This Row],[tenure]]&lt;=36,"2-3 Years",IF(Churn_Data[[#This Row],[tenure]]&lt;=48,"3-4 Years",IF(Churn_Data[[#This Row],[tenure]]&lt;=60,"4-5 Years","5+ Years")))))</f>
        <v>1-2 Years</v>
      </c>
      <c r="Z6742">
        <v>19</v>
      </c>
      <c r="AA6742">
        <v>955.6</v>
      </c>
      <c r="AB6742">
        <f>IF(Churn_Data[[#This Row],[Churn]]="No",Churn_Data[[#This Row],[MonthlyCharges]],NA())</f>
        <v>48.95</v>
      </c>
      <c r="AC6742">
        <f>IF(Churn_Data[[#This Row],[Churn]]="No",Churn_Data[[#This Row],[tenure]],NA())</f>
        <v>19</v>
      </c>
      <c r="AD6742" t="e">
        <f>IF(Churn_Data[[#This Row],[Churn]]="Yes",Churn_Data[[#This Row],[MonthlyCharges]],NA())</f>
        <v>#N/A</v>
      </c>
      <c r="AE6742" t="e">
        <f>IF(Churn_Data[[#This Row],[Churn]]="Yes",Churn_Data[[#This Row],[tenure]],NA())</f>
        <v>#N/A</v>
      </c>
      <c r="AF6742">
        <v>930.05</v>
      </c>
    </row>
    <row r="6743" spans="1:32" x14ac:dyDescent="0.3">
      <c r="A6743" t="s">
        <v>6778</v>
      </c>
      <c r="B6743" t="s">
        <v>30</v>
      </c>
      <c r="C6743" t="str">
        <f>IF(Churn_Data[[#This Row],[SeniorCitizen]]=1,"Yes","No")</f>
        <v>No</v>
      </c>
      <c r="D6743">
        <v>0</v>
      </c>
      <c r="E6743" t="s">
        <v>24</v>
      </c>
      <c r="F6743" t="s">
        <v>24</v>
      </c>
      <c r="G6743" t="s">
        <v>24</v>
      </c>
      <c r="H6743" t="s">
        <v>25</v>
      </c>
      <c r="I6743" t="s">
        <v>120</v>
      </c>
      <c r="J6743" t="str">
        <f>IF(Churn_Data[[#This Row],[InternetService]]&lt;&gt;"No","Yes","No")</f>
        <v>Yes</v>
      </c>
      <c r="K6743" t="s">
        <v>24</v>
      </c>
      <c r="L6743" t="s">
        <v>24</v>
      </c>
      <c r="M6743" t="s">
        <v>25</v>
      </c>
      <c r="N6743" t="s">
        <v>24</v>
      </c>
      <c r="O6743" t="s">
        <v>25</v>
      </c>
      <c r="P6743" t="s">
        <v>25</v>
      </c>
      <c r="Q6743" t="s">
        <v>25</v>
      </c>
      <c r="R6743">
        <f>IF(Churn_Data[[#This Row],[Churn]]="Yes",1,0)</f>
        <v>0</v>
      </c>
      <c r="S6743" t="s">
        <v>25</v>
      </c>
      <c r="T6743">
        <f>(Churn_Data[[#This Row],[OnlineSecurity]]="Yes")+(Churn_Data[[#This Row],[OnlineBackup]]="Yes")+(Churn_Data[[#This Row],[DeviceProtection]]="Yes")+(Churn_Data[[#This Row],[TechSupport]]="Yes")+(Churn_Data[[#This Row],[StreamingTV]]="Yes")+(Churn_Data[[#This Row],[StreamingMovies]]="Yes")</f>
        <v>3</v>
      </c>
      <c r="U6743" t="s">
        <v>5607</v>
      </c>
      <c r="V6743" t="s">
        <v>28</v>
      </c>
      <c r="W6743" t="str">
        <f>IF(ISNUMBER(SEARCH("automatic", Churn_Data[[#This Row],[PaymentMethod]])), "Automatic", "Manual")</f>
        <v>Manual</v>
      </c>
      <c r="X6743">
        <v>59.6</v>
      </c>
      <c r="Y6743" t="str">
        <f>IF(Churn_Data[[#This Row],[tenure]]&lt;=12,"0-1 Year",IF(Churn_Data[[#This Row],[tenure]]&lt;=24,"1-2 Years",IF(Churn_Data[[#This Row],[tenure]]&lt;=36,"2-3 Years",IF(Churn_Data[[#This Row],[tenure]]&lt;=48,"3-4 Years",IF(Churn_Data[[#This Row],[tenure]]&lt;=60,"4-5 Years","5+ Years")))))</f>
        <v>4-5 Years</v>
      </c>
      <c r="Z6743">
        <v>57</v>
      </c>
      <c r="AA6743">
        <v>3509.4</v>
      </c>
      <c r="AB6743">
        <f>IF(Churn_Data[[#This Row],[Churn]]="No",Churn_Data[[#This Row],[MonthlyCharges]],NA())</f>
        <v>59.6</v>
      </c>
      <c r="AC6743">
        <f>IF(Churn_Data[[#This Row],[Churn]]="No",Churn_Data[[#This Row],[tenure]],NA())</f>
        <v>57</v>
      </c>
      <c r="AD6743" t="e">
        <f>IF(Churn_Data[[#This Row],[Churn]]="Yes",Churn_Data[[#This Row],[MonthlyCharges]],NA())</f>
        <v>#N/A</v>
      </c>
      <c r="AE6743" t="e">
        <f>IF(Churn_Data[[#This Row],[Churn]]="Yes",Churn_Data[[#This Row],[tenure]],NA())</f>
        <v>#N/A</v>
      </c>
      <c r="AF6743">
        <v>3397.2</v>
      </c>
    </row>
    <row r="6744" spans="1:32" x14ac:dyDescent="0.3">
      <c r="A6744" t="s">
        <v>6779</v>
      </c>
      <c r="B6744" t="s">
        <v>23</v>
      </c>
      <c r="C6744" t="str">
        <f>IF(Churn_Data[[#This Row],[SeniorCitizen]]=1,"Yes","No")</f>
        <v>No</v>
      </c>
      <c r="D6744">
        <v>0</v>
      </c>
      <c r="E6744" t="s">
        <v>25</v>
      </c>
      <c r="F6744" t="s">
        <v>25</v>
      </c>
      <c r="G6744" t="s">
        <v>24</v>
      </c>
      <c r="H6744" t="s">
        <v>25</v>
      </c>
      <c r="I6744" t="s">
        <v>120</v>
      </c>
      <c r="J6744" t="str">
        <f>IF(Churn_Data[[#This Row],[InternetService]]&lt;&gt;"No","Yes","No")</f>
        <v>Yes</v>
      </c>
      <c r="K6744" t="s">
        <v>24</v>
      </c>
      <c r="L6744" t="s">
        <v>25</v>
      </c>
      <c r="M6744" t="s">
        <v>24</v>
      </c>
      <c r="N6744" t="s">
        <v>25</v>
      </c>
      <c r="O6744" t="s">
        <v>25</v>
      </c>
      <c r="P6744" t="s">
        <v>25</v>
      </c>
      <c r="Q6744" t="s">
        <v>25</v>
      </c>
      <c r="R6744">
        <f>IF(Churn_Data[[#This Row],[Churn]]="Yes",1,0)</f>
        <v>0</v>
      </c>
      <c r="S6744" t="s">
        <v>24</v>
      </c>
      <c r="T6744">
        <f>(Churn_Data[[#This Row],[OnlineSecurity]]="Yes")+(Churn_Data[[#This Row],[OnlineBackup]]="Yes")+(Churn_Data[[#This Row],[DeviceProtection]]="Yes")+(Churn_Data[[#This Row],[TechSupport]]="Yes")+(Churn_Data[[#This Row],[StreamingTV]]="Yes")+(Churn_Data[[#This Row],[StreamingMovies]]="Yes")</f>
        <v>2</v>
      </c>
      <c r="U6744" t="s">
        <v>5607</v>
      </c>
      <c r="V6744" t="s">
        <v>72</v>
      </c>
      <c r="W6744" t="str">
        <f>IF(ISNUMBER(SEARCH("automatic", Churn_Data[[#This Row],[PaymentMethod]])), "Automatic", "Manual")</f>
        <v>Automatic</v>
      </c>
      <c r="X6744">
        <v>54.45</v>
      </c>
      <c r="Y6744" t="str">
        <f>IF(Churn_Data[[#This Row],[tenure]]&lt;=12,"0-1 Year",IF(Churn_Data[[#This Row],[tenure]]&lt;=24,"1-2 Years",IF(Churn_Data[[#This Row],[tenure]]&lt;=36,"2-3 Years",IF(Churn_Data[[#This Row],[tenure]]&lt;=48,"3-4 Years",IF(Churn_Data[[#This Row],[tenure]]&lt;=60,"4-5 Years","5+ Years")))))</f>
        <v>5+ Years</v>
      </c>
      <c r="Z6744">
        <v>68</v>
      </c>
      <c r="AA6744">
        <v>3674.95</v>
      </c>
      <c r="AB6744">
        <f>IF(Churn_Data[[#This Row],[Churn]]="No",Churn_Data[[#This Row],[MonthlyCharges]],NA())</f>
        <v>54.45</v>
      </c>
      <c r="AC6744">
        <f>IF(Churn_Data[[#This Row],[Churn]]="No",Churn_Data[[#This Row],[tenure]],NA())</f>
        <v>68</v>
      </c>
      <c r="AD6744" t="e">
        <f>IF(Churn_Data[[#This Row],[Churn]]="Yes",Churn_Data[[#This Row],[MonthlyCharges]],NA())</f>
        <v>#N/A</v>
      </c>
      <c r="AE6744" t="e">
        <f>IF(Churn_Data[[#This Row],[Churn]]="Yes",Churn_Data[[#This Row],[tenure]],NA())</f>
        <v>#N/A</v>
      </c>
      <c r="AF6744">
        <v>3702.6</v>
      </c>
    </row>
    <row r="6745" spans="1:32" x14ac:dyDescent="0.3">
      <c r="A6745" t="s">
        <v>6780</v>
      </c>
      <c r="B6745" t="s">
        <v>30</v>
      </c>
      <c r="C6745" t="str">
        <f>IF(Churn_Data[[#This Row],[SeniorCitizen]]=1,"Yes","No")</f>
        <v>No</v>
      </c>
      <c r="D6745">
        <v>0</v>
      </c>
      <c r="E6745" t="s">
        <v>25</v>
      </c>
      <c r="F6745" t="s">
        <v>25</v>
      </c>
      <c r="G6745" t="s">
        <v>24</v>
      </c>
      <c r="H6745" t="s">
        <v>25</v>
      </c>
      <c r="I6745" t="s">
        <v>120</v>
      </c>
      <c r="J6745" t="str">
        <f>IF(Churn_Data[[#This Row],[InternetService]]&lt;&gt;"No","Yes","No")</f>
        <v>Yes</v>
      </c>
      <c r="K6745" t="s">
        <v>24</v>
      </c>
      <c r="L6745" t="s">
        <v>24</v>
      </c>
      <c r="M6745" t="s">
        <v>25</v>
      </c>
      <c r="N6745" t="s">
        <v>25</v>
      </c>
      <c r="O6745" t="s">
        <v>25</v>
      </c>
      <c r="P6745" t="s">
        <v>25</v>
      </c>
      <c r="Q6745" t="s">
        <v>25</v>
      </c>
      <c r="R6745">
        <f>IF(Churn_Data[[#This Row],[Churn]]="Yes",1,0)</f>
        <v>0</v>
      </c>
      <c r="S6745" t="s">
        <v>25</v>
      </c>
      <c r="T6745">
        <f>(Churn_Data[[#This Row],[OnlineSecurity]]="Yes")+(Churn_Data[[#This Row],[OnlineBackup]]="Yes")+(Churn_Data[[#This Row],[DeviceProtection]]="Yes")+(Churn_Data[[#This Row],[TechSupport]]="Yes")+(Churn_Data[[#This Row],[StreamingTV]]="Yes")+(Churn_Data[[#This Row],[StreamingMovies]]="Yes")</f>
        <v>2</v>
      </c>
      <c r="U6745" t="s">
        <v>5607</v>
      </c>
      <c r="V6745" t="s">
        <v>28</v>
      </c>
      <c r="W6745" t="str">
        <f>IF(ISNUMBER(SEARCH("automatic", Churn_Data[[#This Row],[PaymentMethod]])), "Automatic", "Manual")</f>
        <v>Manual</v>
      </c>
      <c r="X6745">
        <v>56.1</v>
      </c>
      <c r="Y6745" t="str">
        <f>IF(Churn_Data[[#This Row],[tenure]]&lt;=12,"0-1 Year",IF(Churn_Data[[#This Row],[tenure]]&lt;=24,"1-2 Years",IF(Churn_Data[[#This Row],[tenure]]&lt;=36,"2-3 Years",IF(Churn_Data[[#This Row],[tenure]]&lt;=48,"3-4 Years",IF(Churn_Data[[#This Row],[tenure]]&lt;=60,"4-5 Years","5+ Years")))))</f>
        <v>1-2 Years</v>
      </c>
      <c r="Z6745">
        <v>17</v>
      </c>
      <c r="AA6745">
        <v>946.95</v>
      </c>
      <c r="AB6745">
        <f>IF(Churn_Data[[#This Row],[Churn]]="No",Churn_Data[[#This Row],[MonthlyCharges]],NA())</f>
        <v>56.1</v>
      </c>
      <c r="AC6745">
        <f>IF(Churn_Data[[#This Row],[Churn]]="No",Churn_Data[[#This Row],[tenure]],NA())</f>
        <v>17</v>
      </c>
      <c r="AD6745" t="e">
        <f>IF(Churn_Data[[#This Row],[Churn]]="Yes",Churn_Data[[#This Row],[MonthlyCharges]],NA())</f>
        <v>#N/A</v>
      </c>
      <c r="AE6745" t="e">
        <f>IF(Churn_Data[[#This Row],[Churn]]="Yes",Churn_Data[[#This Row],[tenure]],NA())</f>
        <v>#N/A</v>
      </c>
      <c r="AF6745">
        <v>953.7</v>
      </c>
    </row>
    <row r="6746" spans="1:32" x14ac:dyDescent="0.3">
      <c r="A6746" t="s">
        <v>6781</v>
      </c>
      <c r="B6746" t="s">
        <v>23</v>
      </c>
      <c r="C6746" t="str">
        <f>IF(Churn_Data[[#This Row],[SeniorCitizen]]=1,"Yes","No")</f>
        <v>No</v>
      </c>
      <c r="D6746">
        <v>0</v>
      </c>
      <c r="E6746" t="s">
        <v>25</v>
      </c>
      <c r="F6746" t="s">
        <v>25</v>
      </c>
      <c r="G6746" t="s">
        <v>24</v>
      </c>
      <c r="H6746" t="s">
        <v>25</v>
      </c>
      <c r="I6746" t="s">
        <v>120</v>
      </c>
      <c r="J6746" t="str">
        <f>IF(Churn_Data[[#This Row],[InternetService]]&lt;&gt;"No","Yes","No")</f>
        <v>Yes</v>
      </c>
      <c r="K6746" t="s">
        <v>24</v>
      </c>
      <c r="L6746" t="s">
        <v>25</v>
      </c>
      <c r="M6746" t="s">
        <v>24</v>
      </c>
      <c r="N6746" t="s">
        <v>24</v>
      </c>
      <c r="O6746" t="s">
        <v>25</v>
      </c>
      <c r="P6746" t="s">
        <v>25</v>
      </c>
      <c r="Q6746" t="s">
        <v>25</v>
      </c>
      <c r="R6746">
        <f>IF(Churn_Data[[#This Row],[Churn]]="Yes",1,0)</f>
        <v>0</v>
      </c>
      <c r="S6746" t="s">
        <v>25</v>
      </c>
      <c r="T6746">
        <f>(Churn_Data[[#This Row],[OnlineSecurity]]="Yes")+(Churn_Data[[#This Row],[OnlineBackup]]="Yes")+(Churn_Data[[#This Row],[DeviceProtection]]="Yes")+(Churn_Data[[#This Row],[TechSupport]]="Yes")+(Churn_Data[[#This Row],[StreamingTV]]="Yes")+(Churn_Data[[#This Row],[StreamingMovies]]="Yes")</f>
        <v>3</v>
      </c>
      <c r="U6746" t="s">
        <v>5607</v>
      </c>
      <c r="V6746" t="s">
        <v>72</v>
      </c>
      <c r="W6746" t="str">
        <f>IF(ISNUMBER(SEARCH("automatic", Churn_Data[[#This Row],[PaymentMethod]])), "Automatic", "Manual")</f>
        <v>Automatic</v>
      </c>
      <c r="X6746">
        <v>58</v>
      </c>
      <c r="Y6746" t="str">
        <f>IF(Churn_Data[[#This Row],[tenure]]&lt;=12,"0-1 Year",IF(Churn_Data[[#This Row],[tenure]]&lt;=24,"1-2 Years",IF(Churn_Data[[#This Row],[tenure]]&lt;=36,"2-3 Years",IF(Churn_Data[[#This Row],[tenure]]&lt;=48,"3-4 Years",IF(Churn_Data[[#This Row],[tenure]]&lt;=60,"4-5 Years","5+ Years")))))</f>
        <v>2-3 Years</v>
      </c>
      <c r="Z6746">
        <v>29</v>
      </c>
      <c r="AA6746">
        <v>1734.5</v>
      </c>
      <c r="AB6746">
        <f>IF(Churn_Data[[#This Row],[Churn]]="No",Churn_Data[[#This Row],[MonthlyCharges]],NA())</f>
        <v>58</v>
      </c>
      <c r="AC6746">
        <f>IF(Churn_Data[[#This Row],[Churn]]="No",Churn_Data[[#This Row],[tenure]],NA())</f>
        <v>29</v>
      </c>
      <c r="AD6746" t="e">
        <f>IF(Churn_Data[[#This Row],[Churn]]="Yes",Churn_Data[[#This Row],[MonthlyCharges]],NA())</f>
        <v>#N/A</v>
      </c>
      <c r="AE6746" t="e">
        <f>IF(Churn_Data[[#This Row],[Churn]]="Yes",Churn_Data[[#This Row],[tenure]],NA())</f>
        <v>#N/A</v>
      </c>
      <c r="AF6746">
        <v>1682</v>
      </c>
    </row>
    <row r="6747" spans="1:32" x14ac:dyDescent="0.3">
      <c r="A6747" t="s">
        <v>6782</v>
      </c>
      <c r="B6747" t="s">
        <v>30</v>
      </c>
      <c r="C6747" t="str">
        <f>IF(Churn_Data[[#This Row],[SeniorCitizen]]=1,"Yes","No")</f>
        <v>No</v>
      </c>
      <c r="D6747">
        <v>0</v>
      </c>
      <c r="E6747" t="s">
        <v>24</v>
      </c>
      <c r="F6747" t="s">
        <v>24</v>
      </c>
      <c r="G6747" t="s">
        <v>24</v>
      </c>
      <c r="H6747" t="s">
        <v>25</v>
      </c>
      <c r="I6747" t="s">
        <v>120</v>
      </c>
      <c r="J6747" t="str">
        <f>IF(Churn_Data[[#This Row],[InternetService]]&lt;&gt;"No","Yes","No")</f>
        <v>Yes</v>
      </c>
      <c r="K6747" t="s">
        <v>24</v>
      </c>
      <c r="L6747" t="s">
        <v>25</v>
      </c>
      <c r="M6747" t="s">
        <v>24</v>
      </c>
      <c r="N6747" t="s">
        <v>24</v>
      </c>
      <c r="O6747" t="s">
        <v>25</v>
      </c>
      <c r="P6747" t="s">
        <v>25</v>
      </c>
      <c r="Q6747" t="s">
        <v>25</v>
      </c>
      <c r="R6747">
        <f>IF(Churn_Data[[#This Row],[Churn]]="Yes",1,0)</f>
        <v>0</v>
      </c>
      <c r="S6747" t="s">
        <v>24</v>
      </c>
      <c r="T6747">
        <f>(Churn_Data[[#This Row],[OnlineSecurity]]="Yes")+(Churn_Data[[#This Row],[OnlineBackup]]="Yes")+(Churn_Data[[#This Row],[DeviceProtection]]="Yes")+(Churn_Data[[#This Row],[TechSupport]]="Yes")+(Churn_Data[[#This Row],[StreamingTV]]="Yes")+(Churn_Data[[#This Row],[StreamingMovies]]="Yes")</f>
        <v>3</v>
      </c>
      <c r="U6747" t="s">
        <v>5607</v>
      </c>
      <c r="V6747" t="s">
        <v>28</v>
      </c>
      <c r="W6747" t="str">
        <f>IF(ISNUMBER(SEARCH("automatic", Churn_Data[[#This Row],[PaymentMethod]])), "Automatic", "Manual")</f>
        <v>Manual</v>
      </c>
      <c r="X6747">
        <v>58.75</v>
      </c>
      <c r="Y6747" t="str">
        <f>IF(Churn_Data[[#This Row],[tenure]]&lt;=12,"0-1 Year",IF(Churn_Data[[#This Row],[tenure]]&lt;=24,"1-2 Years",IF(Churn_Data[[#This Row],[tenure]]&lt;=36,"2-3 Years",IF(Churn_Data[[#This Row],[tenure]]&lt;=48,"3-4 Years",IF(Churn_Data[[#This Row],[tenure]]&lt;=60,"4-5 Years","5+ Years")))))</f>
        <v>3-4 Years</v>
      </c>
      <c r="Z6747">
        <v>37</v>
      </c>
      <c r="AA6747">
        <v>2203.1</v>
      </c>
      <c r="AB6747">
        <f>IF(Churn_Data[[#This Row],[Churn]]="No",Churn_Data[[#This Row],[MonthlyCharges]],NA())</f>
        <v>58.75</v>
      </c>
      <c r="AC6747">
        <f>IF(Churn_Data[[#This Row],[Churn]]="No",Churn_Data[[#This Row],[tenure]],NA())</f>
        <v>37</v>
      </c>
      <c r="AD6747" t="e">
        <f>IF(Churn_Data[[#This Row],[Churn]]="Yes",Churn_Data[[#This Row],[MonthlyCharges]],NA())</f>
        <v>#N/A</v>
      </c>
      <c r="AE6747" t="e">
        <f>IF(Churn_Data[[#This Row],[Churn]]="Yes",Churn_Data[[#This Row],[tenure]],NA())</f>
        <v>#N/A</v>
      </c>
      <c r="AF6747">
        <v>2173.75</v>
      </c>
    </row>
    <row r="6748" spans="1:32" x14ac:dyDescent="0.3">
      <c r="A6748" t="s">
        <v>6783</v>
      </c>
      <c r="B6748" t="s">
        <v>30</v>
      </c>
      <c r="C6748" t="str">
        <f>IF(Churn_Data[[#This Row],[SeniorCitizen]]=1,"Yes","No")</f>
        <v>No</v>
      </c>
      <c r="D6748">
        <v>0</v>
      </c>
      <c r="E6748" t="s">
        <v>24</v>
      </c>
      <c r="F6748" t="s">
        <v>24</v>
      </c>
      <c r="G6748" t="s">
        <v>24</v>
      </c>
      <c r="H6748" t="s">
        <v>25</v>
      </c>
      <c r="I6748" t="s">
        <v>120</v>
      </c>
      <c r="J6748" t="str">
        <f>IF(Churn_Data[[#This Row],[InternetService]]&lt;&gt;"No","Yes","No")</f>
        <v>Yes</v>
      </c>
      <c r="K6748" t="s">
        <v>24</v>
      </c>
      <c r="L6748" t="s">
        <v>25</v>
      </c>
      <c r="M6748" t="s">
        <v>24</v>
      </c>
      <c r="N6748" t="s">
        <v>24</v>
      </c>
      <c r="O6748" t="s">
        <v>25</v>
      </c>
      <c r="P6748" t="s">
        <v>25</v>
      </c>
      <c r="Q6748" t="s">
        <v>25</v>
      </c>
      <c r="R6748">
        <f>IF(Churn_Data[[#This Row],[Churn]]="Yes",1,0)</f>
        <v>0</v>
      </c>
      <c r="S6748" t="s">
        <v>25</v>
      </c>
      <c r="T6748">
        <f>(Churn_Data[[#This Row],[OnlineSecurity]]="Yes")+(Churn_Data[[#This Row],[OnlineBackup]]="Yes")+(Churn_Data[[#This Row],[DeviceProtection]]="Yes")+(Churn_Data[[#This Row],[TechSupport]]="Yes")+(Churn_Data[[#This Row],[StreamingTV]]="Yes")+(Churn_Data[[#This Row],[StreamingMovies]]="Yes")</f>
        <v>3</v>
      </c>
      <c r="U6748" t="s">
        <v>5607</v>
      </c>
      <c r="V6748" t="s">
        <v>28</v>
      </c>
      <c r="W6748" t="str">
        <f>IF(ISNUMBER(SEARCH("automatic", Churn_Data[[#This Row],[PaymentMethod]])), "Automatic", "Manual")</f>
        <v>Manual</v>
      </c>
      <c r="X6748">
        <v>56.9</v>
      </c>
      <c r="Y6748" t="str">
        <f>IF(Churn_Data[[#This Row],[tenure]]&lt;=12,"0-1 Year",IF(Churn_Data[[#This Row],[tenure]]&lt;=24,"1-2 Years",IF(Churn_Data[[#This Row],[tenure]]&lt;=36,"2-3 Years",IF(Churn_Data[[#This Row],[tenure]]&lt;=48,"3-4 Years",IF(Churn_Data[[#This Row],[tenure]]&lt;=60,"4-5 Years","5+ Years")))))</f>
        <v>3-4 Years</v>
      </c>
      <c r="Z6748">
        <v>46</v>
      </c>
      <c r="AA6748">
        <v>2560.1</v>
      </c>
      <c r="AB6748">
        <f>IF(Churn_Data[[#This Row],[Churn]]="No",Churn_Data[[#This Row],[MonthlyCharges]],NA())</f>
        <v>56.9</v>
      </c>
      <c r="AC6748">
        <f>IF(Churn_Data[[#This Row],[Churn]]="No",Churn_Data[[#This Row],[tenure]],NA())</f>
        <v>46</v>
      </c>
      <c r="AD6748" t="e">
        <f>IF(Churn_Data[[#This Row],[Churn]]="Yes",Churn_Data[[#This Row],[MonthlyCharges]],NA())</f>
        <v>#N/A</v>
      </c>
      <c r="AE6748" t="e">
        <f>IF(Churn_Data[[#This Row],[Churn]]="Yes",Churn_Data[[#This Row],[tenure]],NA())</f>
        <v>#N/A</v>
      </c>
      <c r="AF6748">
        <v>2617.4</v>
      </c>
    </row>
    <row r="6749" spans="1:32" x14ac:dyDescent="0.3">
      <c r="A6749" t="s">
        <v>6784</v>
      </c>
      <c r="B6749" t="s">
        <v>23</v>
      </c>
      <c r="C6749" t="str">
        <f>IF(Churn_Data[[#This Row],[SeniorCitizen]]=1,"Yes","No")</f>
        <v>No</v>
      </c>
      <c r="D6749">
        <v>0</v>
      </c>
      <c r="E6749" t="s">
        <v>25</v>
      </c>
      <c r="F6749" t="s">
        <v>25</v>
      </c>
      <c r="G6749" t="s">
        <v>24</v>
      </c>
      <c r="H6749" t="s">
        <v>25</v>
      </c>
      <c r="I6749" t="s">
        <v>120</v>
      </c>
      <c r="J6749" t="str">
        <f>IF(Churn_Data[[#This Row],[InternetService]]&lt;&gt;"No","Yes","No")</f>
        <v>Yes</v>
      </c>
      <c r="K6749" t="s">
        <v>24</v>
      </c>
      <c r="L6749" t="s">
        <v>24</v>
      </c>
      <c r="M6749" t="s">
        <v>25</v>
      </c>
      <c r="N6749" t="s">
        <v>24</v>
      </c>
      <c r="O6749" t="s">
        <v>25</v>
      </c>
      <c r="P6749" t="s">
        <v>25</v>
      </c>
      <c r="Q6749" t="s">
        <v>25</v>
      </c>
      <c r="R6749">
        <f>IF(Churn_Data[[#This Row],[Churn]]="Yes",1,0)</f>
        <v>0</v>
      </c>
      <c r="S6749" t="s">
        <v>24</v>
      </c>
      <c r="T6749">
        <f>(Churn_Data[[#This Row],[OnlineSecurity]]="Yes")+(Churn_Data[[#This Row],[OnlineBackup]]="Yes")+(Churn_Data[[#This Row],[DeviceProtection]]="Yes")+(Churn_Data[[#This Row],[TechSupport]]="Yes")+(Churn_Data[[#This Row],[StreamingTV]]="Yes")+(Churn_Data[[#This Row],[StreamingMovies]]="Yes")</f>
        <v>3</v>
      </c>
      <c r="U6749" t="s">
        <v>5607</v>
      </c>
      <c r="V6749" t="s">
        <v>28</v>
      </c>
      <c r="W6749" t="str">
        <f>IF(ISNUMBER(SEARCH("automatic", Churn_Data[[#This Row],[PaymentMethod]])), "Automatic", "Manual")</f>
        <v>Manual</v>
      </c>
      <c r="X6749">
        <v>58.9</v>
      </c>
      <c r="Y6749" t="str">
        <f>IF(Churn_Data[[#This Row],[tenure]]&lt;=12,"0-1 Year",IF(Churn_Data[[#This Row],[tenure]]&lt;=24,"1-2 Years",IF(Churn_Data[[#This Row],[tenure]]&lt;=36,"2-3 Years",IF(Churn_Data[[#This Row],[tenure]]&lt;=48,"3-4 Years",IF(Churn_Data[[#This Row],[tenure]]&lt;=60,"4-5 Years","5+ Years")))))</f>
        <v>3-4 Years</v>
      </c>
      <c r="Z6749">
        <v>47</v>
      </c>
      <c r="AA6749">
        <v>2813.05</v>
      </c>
      <c r="AB6749">
        <f>IF(Churn_Data[[#This Row],[Churn]]="No",Churn_Data[[#This Row],[MonthlyCharges]],NA())</f>
        <v>58.9</v>
      </c>
      <c r="AC6749">
        <f>IF(Churn_Data[[#This Row],[Churn]]="No",Churn_Data[[#This Row],[tenure]],NA())</f>
        <v>47</v>
      </c>
      <c r="AD6749" t="e">
        <f>IF(Churn_Data[[#This Row],[Churn]]="Yes",Churn_Data[[#This Row],[MonthlyCharges]],NA())</f>
        <v>#N/A</v>
      </c>
      <c r="AE6749" t="e">
        <f>IF(Churn_Data[[#This Row],[Churn]]="Yes",Churn_Data[[#This Row],[tenure]],NA())</f>
        <v>#N/A</v>
      </c>
      <c r="AF6749">
        <v>2768.3</v>
      </c>
    </row>
    <row r="6750" spans="1:32" x14ac:dyDescent="0.3">
      <c r="A6750" t="s">
        <v>6785</v>
      </c>
      <c r="B6750" t="s">
        <v>23</v>
      </c>
      <c r="C6750" t="str">
        <f>IF(Churn_Data[[#This Row],[SeniorCitizen]]=1,"Yes","No")</f>
        <v>No</v>
      </c>
      <c r="D6750">
        <v>0</v>
      </c>
      <c r="E6750" t="s">
        <v>25</v>
      </c>
      <c r="F6750" t="s">
        <v>25</v>
      </c>
      <c r="G6750" t="s">
        <v>24</v>
      </c>
      <c r="H6750" t="s">
        <v>25</v>
      </c>
      <c r="I6750" t="s">
        <v>120</v>
      </c>
      <c r="J6750" t="str">
        <f>IF(Churn_Data[[#This Row],[InternetService]]&lt;&gt;"No","Yes","No")</f>
        <v>Yes</v>
      </c>
      <c r="K6750" t="s">
        <v>24</v>
      </c>
      <c r="L6750" t="s">
        <v>24</v>
      </c>
      <c r="M6750" t="s">
        <v>25</v>
      </c>
      <c r="N6750" t="s">
        <v>24</v>
      </c>
      <c r="O6750" t="s">
        <v>25</v>
      </c>
      <c r="P6750" t="s">
        <v>25</v>
      </c>
      <c r="Q6750" t="s">
        <v>25</v>
      </c>
      <c r="R6750">
        <f>IF(Churn_Data[[#This Row],[Churn]]="Yes",1,0)</f>
        <v>0</v>
      </c>
      <c r="S6750" t="s">
        <v>24</v>
      </c>
      <c r="T6750">
        <f>(Churn_Data[[#This Row],[OnlineSecurity]]="Yes")+(Churn_Data[[#This Row],[OnlineBackup]]="Yes")+(Churn_Data[[#This Row],[DeviceProtection]]="Yes")+(Churn_Data[[#This Row],[TechSupport]]="Yes")+(Churn_Data[[#This Row],[StreamingTV]]="Yes")+(Churn_Data[[#This Row],[StreamingMovies]]="Yes")</f>
        <v>3</v>
      </c>
      <c r="U6750" t="s">
        <v>5607</v>
      </c>
      <c r="V6750" t="s">
        <v>32</v>
      </c>
      <c r="W6750" t="str">
        <f>IF(ISNUMBER(SEARCH("automatic", Churn_Data[[#This Row],[PaymentMethod]])), "Automatic", "Manual")</f>
        <v>Manual</v>
      </c>
      <c r="X6750">
        <v>59.9</v>
      </c>
      <c r="Y6750" t="str">
        <f>IF(Churn_Data[[#This Row],[tenure]]&lt;=12,"0-1 Year",IF(Churn_Data[[#This Row],[tenure]]&lt;=24,"1-2 Years",IF(Churn_Data[[#This Row],[tenure]]&lt;=36,"2-3 Years",IF(Churn_Data[[#This Row],[tenure]]&lt;=48,"3-4 Years",IF(Churn_Data[[#This Row],[tenure]]&lt;=60,"4-5 Years","5+ Years")))))</f>
        <v>2-3 Years</v>
      </c>
      <c r="Z6750">
        <v>28</v>
      </c>
      <c r="AA6750">
        <v>1654.7</v>
      </c>
      <c r="AB6750">
        <f>IF(Churn_Data[[#This Row],[Churn]]="No",Churn_Data[[#This Row],[MonthlyCharges]],NA())</f>
        <v>59.9</v>
      </c>
      <c r="AC6750">
        <f>IF(Churn_Data[[#This Row],[Churn]]="No",Churn_Data[[#This Row],[tenure]],NA())</f>
        <v>28</v>
      </c>
      <c r="AD6750" t="e">
        <f>IF(Churn_Data[[#This Row],[Churn]]="Yes",Churn_Data[[#This Row],[MonthlyCharges]],NA())</f>
        <v>#N/A</v>
      </c>
      <c r="AE6750" t="e">
        <f>IF(Churn_Data[[#This Row],[Churn]]="Yes",Churn_Data[[#This Row],[tenure]],NA())</f>
        <v>#N/A</v>
      </c>
      <c r="AF6750">
        <v>1677.2</v>
      </c>
    </row>
    <row r="6751" spans="1:32" x14ac:dyDescent="0.3">
      <c r="A6751" t="s">
        <v>6786</v>
      </c>
      <c r="B6751" t="s">
        <v>30</v>
      </c>
      <c r="C6751" t="str">
        <f>IF(Churn_Data[[#This Row],[SeniorCitizen]]=1,"Yes","No")</f>
        <v>No</v>
      </c>
      <c r="D6751">
        <v>0</v>
      </c>
      <c r="E6751" t="s">
        <v>24</v>
      </c>
      <c r="F6751" t="s">
        <v>25</v>
      </c>
      <c r="G6751" t="s">
        <v>24</v>
      </c>
      <c r="H6751" t="s">
        <v>25</v>
      </c>
      <c r="I6751" t="s">
        <v>120</v>
      </c>
      <c r="J6751" t="str">
        <f>IF(Churn_Data[[#This Row],[InternetService]]&lt;&gt;"No","Yes","No")</f>
        <v>Yes</v>
      </c>
      <c r="K6751" t="s">
        <v>24</v>
      </c>
      <c r="L6751" t="s">
        <v>24</v>
      </c>
      <c r="M6751" t="s">
        <v>25</v>
      </c>
      <c r="N6751" t="s">
        <v>24</v>
      </c>
      <c r="O6751" t="s">
        <v>25</v>
      </c>
      <c r="P6751" t="s">
        <v>25</v>
      </c>
      <c r="Q6751" t="s">
        <v>25</v>
      </c>
      <c r="R6751">
        <f>IF(Churn_Data[[#This Row],[Churn]]="Yes",1,0)</f>
        <v>0</v>
      </c>
      <c r="S6751" t="s">
        <v>24</v>
      </c>
      <c r="T6751">
        <f>(Churn_Data[[#This Row],[OnlineSecurity]]="Yes")+(Churn_Data[[#This Row],[OnlineBackup]]="Yes")+(Churn_Data[[#This Row],[DeviceProtection]]="Yes")+(Churn_Data[[#This Row],[TechSupport]]="Yes")+(Churn_Data[[#This Row],[StreamingTV]]="Yes")+(Churn_Data[[#This Row],[StreamingMovies]]="Yes")</f>
        <v>3</v>
      </c>
      <c r="U6751" t="s">
        <v>5607</v>
      </c>
      <c r="V6751" t="s">
        <v>46</v>
      </c>
      <c r="W6751" t="str">
        <f>IF(ISNUMBER(SEARCH("automatic", Churn_Data[[#This Row],[PaymentMethod]])), "Automatic", "Manual")</f>
        <v>Automatic</v>
      </c>
      <c r="X6751">
        <v>59.85</v>
      </c>
      <c r="Y6751" t="str">
        <f>IF(Churn_Data[[#This Row],[tenure]]&lt;=12,"0-1 Year",IF(Churn_Data[[#This Row],[tenure]]&lt;=24,"1-2 Years",IF(Churn_Data[[#This Row],[tenure]]&lt;=36,"2-3 Years",IF(Churn_Data[[#This Row],[tenure]]&lt;=48,"3-4 Years",IF(Churn_Data[[#This Row],[tenure]]&lt;=60,"4-5 Years","5+ Years")))))</f>
        <v>3-4 Years</v>
      </c>
      <c r="Z6751">
        <v>44</v>
      </c>
      <c r="AA6751">
        <v>2603.9499999999998</v>
      </c>
      <c r="AB6751">
        <f>IF(Churn_Data[[#This Row],[Churn]]="No",Churn_Data[[#This Row],[MonthlyCharges]],NA())</f>
        <v>59.85</v>
      </c>
      <c r="AC6751">
        <f>IF(Churn_Data[[#This Row],[Churn]]="No",Churn_Data[[#This Row],[tenure]],NA())</f>
        <v>44</v>
      </c>
      <c r="AD6751" t="e">
        <f>IF(Churn_Data[[#This Row],[Churn]]="Yes",Churn_Data[[#This Row],[MonthlyCharges]],NA())</f>
        <v>#N/A</v>
      </c>
      <c r="AE6751" t="e">
        <f>IF(Churn_Data[[#This Row],[Churn]]="Yes",Churn_Data[[#This Row],[tenure]],NA())</f>
        <v>#N/A</v>
      </c>
      <c r="AF6751">
        <v>2633.4</v>
      </c>
    </row>
    <row r="6752" spans="1:32" x14ac:dyDescent="0.3">
      <c r="A6752" t="s">
        <v>6787</v>
      </c>
      <c r="B6752" t="s">
        <v>23</v>
      </c>
      <c r="C6752" t="str">
        <f>IF(Churn_Data[[#This Row],[SeniorCitizen]]=1,"Yes","No")</f>
        <v>No</v>
      </c>
      <c r="D6752">
        <v>0</v>
      </c>
      <c r="E6752" t="s">
        <v>24</v>
      </c>
      <c r="F6752" t="s">
        <v>24</v>
      </c>
      <c r="G6752" t="s">
        <v>24</v>
      </c>
      <c r="H6752" t="s">
        <v>25</v>
      </c>
      <c r="I6752" t="s">
        <v>120</v>
      </c>
      <c r="J6752" t="str">
        <f>IF(Churn_Data[[#This Row],[InternetService]]&lt;&gt;"No","Yes","No")</f>
        <v>Yes</v>
      </c>
      <c r="K6752" t="s">
        <v>24</v>
      </c>
      <c r="L6752" t="s">
        <v>25</v>
      </c>
      <c r="M6752" t="s">
        <v>25</v>
      </c>
      <c r="N6752" t="s">
        <v>24</v>
      </c>
      <c r="O6752" t="s">
        <v>25</v>
      </c>
      <c r="P6752" t="s">
        <v>25</v>
      </c>
      <c r="Q6752" t="s">
        <v>25</v>
      </c>
      <c r="R6752">
        <f>IF(Churn_Data[[#This Row],[Churn]]="Yes",1,0)</f>
        <v>0</v>
      </c>
      <c r="S6752" t="s">
        <v>25</v>
      </c>
      <c r="T6752">
        <f>(Churn_Data[[#This Row],[OnlineSecurity]]="Yes")+(Churn_Data[[#This Row],[OnlineBackup]]="Yes")+(Churn_Data[[#This Row],[DeviceProtection]]="Yes")+(Churn_Data[[#This Row],[TechSupport]]="Yes")+(Churn_Data[[#This Row],[StreamingTV]]="Yes")+(Churn_Data[[#This Row],[StreamingMovies]]="Yes")</f>
        <v>2</v>
      </c>
      <c r="U6752" t="s">
        <v>5607</v>
      </c>
      <c r="V6752" t="s">
        <v>46</v>
      </c>
      <c r="W6752" t="str">
        <f>IF(ISNUMBER(SEARCH("automatic", Churn_Data[[#This Row],[PaymentMethod]])), "Automatic", "Manual")</f>
        <v>Automatic</v>
      </c>
      <c r="X6752">
        <v>54.15</v>
      </c>
      <c r="Y6752" t="str">
        <f>IF(Churn_Data[[#This Row],[tenure]]&lt;=12,"0-1 Year",IF(Churn_Data[[#This Row],[tenure]]&lt;=24,"1-2 Years",IF(Churn_Data[[#This Row],[tenure]]&lt;=36,"2-3 Years",IF(Churn_Data[[#This Row],[tenure]]&lt;=48,"3-4 Years",IF(Churn_Data[[#This Row],[tenure]]&lt;=60,"4-5 Years","5+ Years")))))</f>
        <v>1-2 Years</v>
      </c>
      <c r="Z6752">
        <v>13</v>
      </c>
      <c r="AA6752">
        <v>701.05</v>
      </c>
      <c r="AB6752">
        <f>IF(Churn_Data[[#This Row],[Churn]]="No",Churn_Data[[#This Row],[MonthlyCharges]],NA())</f>
        <v>54.15</v>
      </c>
      <c r="AC6752">
        <f>IF(Churn_Data[[#This Row],[Churn]]="No",Churn_Data[[#This Row],[tenure]],NA())</f>
        <v>13</v>
      </c>
      <c r="AD6752" t="e">
        <f>IF(Churn_Data[[#This Row],[Churn]]="Yes",Churn_Data[[#This Row],[MonthlyCharges]],NA())</f>
        <v>#N/A</v>
      </c>
      <c r="AE6752" t="e">
        <f>IF(Churn_Data[[#This Row],[Churn]]="Yes",Churn_Data[[#This Row],[tenure]],NA())</f>
        <v>#N/A</v>
      </c>
      <c r="AF6752">
        <v>703.95</v>
      </c>
    </row>
    <row r="6753" spans="1:32" x14ac:dyDescent="0.3">
      <c r="A6753" t="s">
        <v>6788</v>
      </c>
      <c r="B6753" t="s">
        <v>23</v>
      </c>
      <c r="C6753" t="str">
        <f>IF(Churn_Data[[#This Row],[SeniorCitizen]]=1,"Yes","No")</f>
        <v>No</v>
      </c>
      <c r="D6753">
        <v>0</v>
      </c>
      <c r="E6753" t="s">
        <v>25</v>
      </c>
      <c r="F6753" t="s">
        <v>25</v>
      </c>
      <c r="G6753" t="s">
        <v>24</v>
      </c>
      <c r="H6753" t="s">
        <v>25</v>
      </c>
      <c r="I6753" t="s">
        <v>120</v>
      </c>
      <c r="J6753" t="str">
        <f>IF(Churn_Data[[#This Row],[InternetService]]&lt;&gt;"No","Yes","No")</f>
        <v>Yes</v>
      </c>
      <c r="K6753" t="s">
        <v>24</v>
      </c>
      <c r="L6753" t="s">
        <v>24</v>
      </c>
      <c r="M6753" t="s">
        <v>25</v>
      </c>
      <c r="N6753" t="s">
        <v>24</v>
      </c>
      <c r="O6753" t="s">
        <v>25</v>
      </c>
      <c r="P6753" t="s">
        <v>25</v>
      </c>
      <c r="Q6753" t="s">
        <v>25</v>
      </c>
      <c r="R6753">
        <f>IF(Churn_Data[[#This Row],[Churn]]="Yes",1,0)</f>
        <v>0</v>
      </c>
      <c r="S6753" t="s">
        <v>24</v>
      </c>
      <c r="T6753">
        <f>(Churn_Data[[#This Row],[OnlineSecurity]]="Yes")+(Churn_Data[[#This Row],[OnlineBackup]]="Yes")+(Churn_Data[[#This Row],[DeviceProtection]]="Yes")+(Churn_Data[[#This Row],[TechSupport]]="Yes")+(Churn_Data[[#This Row],[StreamingTV]]="Yes")+(Churn_Data[[#This Row],[StreamingMovies]]="Yes")</f>
        <v>3</v>
      </c>
      <c r="U6753" t="s">
        <v>5607</v>
      </c>
      <c r="V6753" t="s">
        <v>72</v>
      </c>
      <c r="W6753" t="str">
        <f>IF(ISNUMBER(SEARCH("automatic", Churn_Data[[#This Row],[PaymentMethod]])), "Automatic", "Manual")</f>
        <v>Automatic</v>
      </c>
      <c r="X6753">
        <v>62.55</v>
      </c>
      <c r="Y6753" t="str">
        <f>IF(Churn_Data[[#This Row],[tenure]]&lt;=12,"0-1 Year",IF(Churn_Data[[#This Row],[tenure]]&lt;=24,"1-2 Years",IF(Churn_Data[[#This Row],[tenure]]&lt;=36,"2-3 Years",IF(Churn_Data[[#This Row],[tenure]]&lt;=48,"3-4 Years",IF(Churn_Data[[#This Row],[tenure]]&lt;=60,"4-5 Years","5+ Years")))))</f>
        <v>3-4 Years</v>
      </c>
      <c r="Z6753">
        <v>45</v>
      </c>
      <c r="AA6753">
        <v>2796.45</v>
      </c>
      <c r="AB6753">
        <f>IF(Churn_Data[[#This Row],[Churn]]="No",Churn_Data[[#This Row],[MonthlyCharges]],NA())</f>
        <v>62.55</v>
      </c>
      <c r="AC6753">
        <f>IF(Churn_Data[[#This Row],[Churn]]="No",Churn_Data[[#This Row],[tenure]],NA())</f>
        <v>45</v>
      </c>
      <c r="AD6753" t="e">
        <f>IF(Churn_Data[[#This Row],[Churn]]="Yes",Churn_Data[[#This Row],[MonthlyCharges]],NA())</f>
        <v>#N/A</v>
      </c>
      <c r="AE6753" t="e">
        <f>IF(Churn_Data[[#This Row],[Churn]]="Yes",Churn_Data[[#This Row],[tenure]],NA())</f>
        <v>#N/A</v>
      </c>
      <c r="AF6753">
        <v>2814.75</v>
      </c>
    </row>
    <row r="6754" spans="1:32" x14ac:dyDescent="0.3">
      <c r="A6754" t="s">
        <v>6789</v>
      </c>
      <c r="B6754" t="s">
        <v>30</v>
      </c>
      <c r="C6754" t="str">
        <f>IF(Churn_Data[[#This Row],[SeniorCitizen]]=1,"Yes","No")</f>
        <v>No</v>
      </c>
      <c r="D6754">
        <v>0</v>
      </c>
      <c r="E6754" t="s">
        <v>24</v>
      </c>
      <c r="F6754" t="s">
        <v>24</v>
      </c>
      <c r="G6754" t="s">
        <v>24</v>
      </c>
      <c r="H6754" t="s">
        <v>25</v>
      </c>
      <c r="I6754" t="s">
        <v>120</v>
      </c>
      <c r="J6754" t="str">
        <f>IF(Churn_Data[[#This Row],[InternetService]]&lt;&gt;"No","Yes","No")</f>
        <v>Yes</v>
      </c>
      <c r="K6754" t="s">
        <v>24</v>
      </c>
      <c r="L6754" t="s">
        <v>24</v>
      </c>
      <c r="M6754" t="s">
        <v>24</v>
      </c>
      <c r="N6754" t="s">
        <v>25</v>
      </c>
      <c r="O6754" t="s">
        <v>25</v>
      </c>
      <c r="P6754" t="s">
        <v>25</v>
      </c>
      <c r="Q6754" t="s">
        <v>25</v>
      </c>
      <c r="R6754">
        <f>IF(Churn_Data[[#This Row],[Churn]]="Yes",1,0)</f>
        <v>0</v>
      </c>
      <c r="S6754" t="s">
        <v>25</v>
      </c>
      <c r="T6754">
        <f>(Churn_Data[[#This Row],[OnlineSecurity]]="Yes")+(Churn_Data[[#This Row],[OnlineBackup]]="Yes")+(Churn_Data[[#This Row],[DeviceProtection]]="Yes")+(Churn_Data[[#This Row],[TechSupport]]="Yes")+(Churn_Data[[#This Row],[StreamingTV]]="Yes")+(Churn_Data[[#This Row],[StreamingMovies]]="Yes")</f>
        <v>3</v>
      </c>
      <c r="U6754" t="s">
        <v>5607</v>
      </c>
      <c r="V6754" t="s">
        <v>32</v>
      </c>
      <c r="W6754" t="str">
        <f>IF(ISNUMBER(SEARCH("automatic", Churn_Data[[#This Row],[PaymentMethod]])), "Automatic", "Manual")</f>
        <v>Manual</v>
      </c>
      <c r="X6754">
        <v>59.8</v>
      </c>
      <c r="Y6754" t="str">
        <f>IF(Churn_Data[[#This Row],[tenure]]&lt;=12,"0-1 Year",IF(Churn_Data[[#This Row],[tenure]]&lt;=24,"1-2 Years",IF(Churn_Data[[#This Row],[tenure]]&lt;=36,"2-3 Years",IF(Churn_Data[[#This Row],[tenure]]&lt;=48,"3-4 Years",IF(Churn_Data[[#This Row],[tenure]]&lt;=60,"4-5 Years","5+ Years")))))</f>
        <v>3-4 Years</v>
      </c>
      <c r="Z6754">
        <v>39</v>
      </c>
      <c r="AA6754">
        <v>2343.85</v>
      </c>
      <c r="AB6754">
        <f>IF(Churn_Data[[#This Row],[Churn]]="No",Churn_Data[[#This Row],[MonthlyCharges]],NA())</f>
        <v>59.8</v>
      </c>
      <c r="AC6754">
        <f>IF(Churn_Data[[#This Row],[Churn]]="No",Churn_Data[[#This Row],[tenure]],NA())</f>
        <v>39</v>
      </c>
      <c r="AD6754" t="e">
        <f>IF(Churn_Data[[#This Row],[Churn]]="Yes",Churn_Data[[#This Row],[MonthlyCharges]],NA())</f>
        <v>#N/A</v>
      </c>
      <c r="AE6754" t="e">
        <f>IF(Churn_Data[[#This Row],[Churn]]="Yes",Churn_Data[[#This Row],[tenure]],NA())</f>
        <v>#N/A</v>
      </c>
      <c r="AF6754">
        <v>2332.1999999999998</v>
      </c>
    </row>
    <row r="6755" spans="1:32" x14ac:dyDescent="0.3">
      <c r="A6755" t="s">
        <v>6790</v>
      </c>
      <c r="B6755" t="s">
        <v>23</v>
      </c>
      <c r="C6755" t="str">
        <f>IF(Churn_Data[[#This Row],[SeniorCitizen]]=1,"Yes","No")</f>
        <v>No</v>
      </c>
      <c r="D6755">
        <v>0</v>
      </c>
      <c r="E6755" t="s">
        <v>24</v>
      </c>
      <c r="F6755" t="s">
        <v>24</v>
      </c>
      <c r="G6755" t="s">
        <v>24</v>
      </c>
      <c r="H6755" t="s">
        <v>25</v>
      </c>
      <c r="I6755" t="s">
        <v>120</v>
      </c>
      <c r="J6755" t="str">
        <f>IF(Churn_Data[[#This Row],[InternetService]]&lt;&gt;"No","Yes","No")</f>
        <v>Yes</v>
      </c>
      <c r="K6755" t="s">
        <v>24</v>
      </c>
      <c r="L6755" t="s">
        <v>25</v>
      </c>
      <c r="M6755" t="s">
        <v>25</v>
      </c>
      <c r="N6755" t="s">
        <v>25</v>
      </c>
      <c r="O6755" t="s">
        <v>25</v>
      </c>
      <c r="P6755" t="s">
        <v>25</v>
      </c>
      <c r="Q6755" t="s">
        <v>25</v>
      </c>
      <c r="R6755">
        <f>IF(Churn_Data[[#This Row],[Churn]]="Yes",1,0)</f>
        <v>0</v>
      </c>
      <c r="S6755" t="s">
        <v>24</v>
      </c>
      <c r="T6755">
        <f>(Churn_Data[[#This Row],[OnlineSecurity]]="Yes")+(Churn_Data[[#This Row],[OnlineBackup]]="Yes")+(Churn_Data[[#This Row],[DeviceProtection]]="Yes")+(Churn_Data[[#This Row],[TechSupport]]="Yes")+(Churn_Data[[#This Row],[StreamingTV]]="Yes")+(Churn_Data[[#This Row],[StreamingMovies]]="Yes")</f>
        <v>1</v>
      </c>
      <c r="U6755" t="s">
        <v>5607</v>
      </c>
      <c r="V6755" t="s">
        <v>46</v>
      </c>
      <c r="W6755" t="str">
        <f>IF(ISNUMBER(SEARCH("automatic", Churn_Data[[#This Row],[PaymentMethod]])), "Automatic", "Manual")</f>
        <v>Automatic</v>
      </c>
      <c r="X6755">
        <v>49.7</v>
      </c>
      <c r="Y6755" t="str">
        <f>IF(Churn_Data[[#This Row],[tenure]]&lt;=12,"0-1 Year",IF(Churn_Data[[#This Row],[tenure]]&lt;=24,"1-2 Years",IF(Churn_Data[[#This Row],[tenure]]&lt;=36,"2-3 Years",IF(Churn_Data[[#This Row],[tenure]]&lt;=48,"3-4 Years",IF(Churn_Data[[#This Row],[tenure]]&lt;=60,"4-5 Years","5+ Years")))))</f>
        <v>5+ Years</v>
      </c>
      <c r="Z6755">
        <v>61</v>
      </c>
      <c r="AA6755">
        <v>2961.4</v>
      </c>
      <c r="AB6755">
        <f>IF(Churn_Data[[#This Row],[Churn]]="No",Churn_Data[[#This Row],[MonthlyCharges]],NA())</f>
        <v>49.7</v>
      </c>
      <c r="AC6755">
        <f>IF(Churn_Data[[#This Row],[Churn]]="No",Churn_Data[[#This Row],[tenure]],NA())</f>
        <v>61</v>
      </c>
      <c r="AD6755" t="e">
        <f>IF(Churn_Data[[#This Row],[Churn]]="Yes",Churn_Data[[#This Row],[MonthlyCharges]],NA())</f>
        <v>#N/A</v>
      </c>
      <c r="AE6755" t="e">
        <f>IF(Churn_Data[[#This Row],[Churn]]="Yes",Churn_Data[[#This Row],[tenure]],NA())</f>
        <v>#N/A</v>
      </c>
      <c r="AF6755">
        <v>3031.7</v>
      </c>
    </row>
    <row r="6756" spans="1:32" x14ac:dyDescent="0.3">
      <c r="A6756" t="s">
        <v>6791</v>
      </c>
      <c r="B6756" t="s">
        <v>23</v>
      </c>
      <c r="C6756" t="str">
        <f>IF(Churn_Data[[#This Row],[SeniorCitizen]]=1,"Yes","No")</f>
        <v>No</v>
      </c>
      <c r="D6756">
        <v>0</v>
      </c>
      <c r="E6756" t="s">
        <v>24</v>
      </c>
      <c r="F6756" t="s">
        <v>24</v>
      </c>
      <c r="G6756" t="s">
        <v>24</v>
      </c>
      <c r="H6756" t="s">
        <v>25</v>
      </c>
      <c r="I6756" t="s">
        <v>120</v>
      </c>
      <c r="J6756" t="str">
        <f>IF(Churn_Data[[#This Row],[InternetService]]&lt;&gt;"No","Yes","No")</f>
        <v>Yes</v>
      </c>
      <c r="K6756" t="s">
        <v>24</v>
      </c>
      <c r="L6756" t="s">
        <v>24</v>
      </c>
      <c r="M6756" t="s">
        <v>24</v>
      </c>
      <c r="N6756" t="s">
        <v>25</v>
      </c>
      <c r="O6756" t="s">
        <v>25</v>
      </c>
      <c r="P6756" t="s">
        <v>25</v>
      </c>
      <c r="Q6756" t="s">
        <v>25</v>
      </c>
      <c r="R6756">
        <f>IF(Churn_Data[[#This Row],[Churn]]="Yes",1,0)</f>
        <v>0</v>
      </c>
      <c r="S6756" t="s">
        <v>25</v>
      </c>
      <c r="T6756">
        <f>(Churn_Data[[#This Row],[OnlineSecurity]]="Yes")+(Churn_Data[[#This Row],[OnlineBackup]]="Yes")+(Churn_Data[[#This Row],[DeviceProtection]]="Yes")+(Churn_Data[[#This Row],[TechSupport]]="Yes")+(Churn_Data[[#This Row],[StreamingTV]]="Yes")+(Churn_Data[[#This Row],[StreamingMovies]]="Yes")</f>
        <v>3</v>
      </c>
      <c r="U6756" t="s">
        <v>5607</v>
      </c>
      <c r="V6756" t="s">
        <v>46</v>
      </c>
      <c r="W6756" t="str">
        <f>IF(ISNUMBER(SEARCH("automatic", Churn_Data[[#This Row],[PaymentMethod]])), "Automatic", "Manual")</f>
        <v>Automatic</v>
      </c>
      <c r="X6756">
        <v>61.35</v>
      </c>
      <c r="Y6756" t="str">
        <f>IF(Churn_Data[[#This Row],[tenure]]&lt;=12,"0-1 Year",IF(Churn_Data[[#This Row],[tenure]]&lt;=24,"1-2 Years",IF(Churn_Data[[#This Row],[tenure]]&lt;=36,"2-3 Years",IF(Churn_Data[[#This Row],[tenure]]&lt;=48,"3-4 Years",IF(Churn_Data[[#This Row],[tenure]]&lt;=60,"4-5 Years","5+ Years")))))</f>
        <v>5+ Years</v>
      </c>
      <c r="Z6756">
        <v>65</v>
      </c>
      <c r="AA6756">
        <v>3874.1</v>
      </c>
      <c r="AB6756">
        <f>IF(Churn_Data[[#This Row],[Churn]]="No",Churn_Data[[#This Row],[MonthlyCharges]],NA())</f>
        <v>61.35</v>
      </c>
      <c r="AC6756">
        <f>IF(Churn_Data[[#This Row],[Churn]]="No",Churn_Data[[#This Row],[tenure]],NA())</f>
        <v>65</v>
      </c>
      <c r="AD6756" t="e">
        <f>IF(Churn_Data[[#This Row],[Churn]]="Yes",Churn_Data[[#This Row],[MonthlyCharges]],NA())</f>
        <v>#N/A</v>
      </c>
      <c r="AE6756" t="e">
        <f>IF(Churn_Data[[#This Row],[Churn]]="Yes",Churn_Data[[#This Row],[tenure]],NA())</f>
        <v>#N/A</v>
      </c>
      <c r="AF6756">
        <v>3987.75</v>
      </c>
    </row>
    <row r="6757" spans="1:32" x14ac:dyDescent="0.3">
      <c r="A6757" t="s">
        <v>6792</v>
      </c>
      <c r="B6757" t="s">
        <v>23</v>
      </c>
      <c r="C6757" t="str">
        <f>IF(Churn_Data[[#This Row],[SeniorCitizen]]=1,"Yes","No")</f>
        <v>No</v>
      </c>
      <c r="D6757">
        <v>0</v>
      </c>
      <c r="E6757" t="s">
        <v>24</v>
      </c>
      <c r="F6757" t="s">
        <v>24</v>
      </c>
      <c r="G6757" t="s">
        <v>24</v>
      </c>
      <c r="H6757" t="s">
        <v>25</v>
      </c>
      <c r="I6757" t="s">
        <v>120</v>
      </c>
      <c r="J6757" t="str">
        <f>IF(Churn_Data[[#This Row],[InternetService]]&lt;&gt;"No","Yes","No")</f>
        <v>Yes</v>
      </c>
      <c r="K6757" t="s">
        <v>24</v>
      </c>
      <c r="L6757" t="s">
        <v>25</v>
      </c>
      <c r="M6757" t="s">
        <v>24</v>
      </c>
      <c r="N6757" t="s">
        <v>24</v>
      </c>
      <c r="O6757" t="s">
        <v>25</v>
      </c>
      <c r="P6757" t="s">
        <v>25</v>
      </c>
      <c r="Q6757" t="s">
        <v>25</v>
      </c>
      <c r="R6757">
        <f>IF(Churn_Data[[#This Row],[Churn]]="Yes",1,0)</f>
        <v>0</v>
      </c>
      <c r="S6757" t="s">
        <v>24</v>
      </c>
      <c r="T6757">
        <f>(Churn_Data[[#This Row],[OnlineSecurity]]="Yes")+(Churn_Data[[#This Row],[OnlineBackup]]="Yes")+(Churn_Data[[#This Row],[DeviceProtection]]="Yes")+(Churn_Data[[#This Row],[TechSupport]]="Yes")+(Churn_Data[[#This Row],[StreamingTV]]="Yes")+(Churn_Data[[#This Row],[StreamingMovies]]="Yes")</f>
        <v>3</v>
      </c>
      <c r="U6757" t="s">
        <v>5607</v>
      </c>
      <c r="V6757" t="s">
        <v>28</v>
      </c>
      <c r="W6757" t="str">
        <f>IF(ISNUMBER(SEARCH("automatic", Churn_Data[[#This Row],[PaymentMethod]])), "Automatic", "Manual")</f>
        <v>Manual</v>
      </c>
      <c r="X6757">
        <v>59.3</v>
      </c>
      <c r="Y6757" t="str">
        <f>IF(Churn_Data[[#This Row],[tenure]]&lt;=12,"0-1 Year",IF(Churn_Data[[#This Row],[tenure]]&lt;=24,"1-2 Years",IF(Churn_Data[[#This Row],[tenure]]&lt;=36,"2-3 Years",IF(Churn_Data[[#This Row],[tenure]]&lt;=48,"3-4 Years",IF(Churn_Data[[#This Row],[tenure]]&lt;=60,"4-5 Years","5+ Years")))))</f>
        <v>4-5 Years</v>
      </c>
      <c r="Z6757">
        <v>57</v>
      </c>
      <c r="AA6757">
        <v>3274.35</v>
      </c>
      <c r="AB6757">
        <f>IF(Churn_Data[[#This Row],[Churn]]="No",Churn_Data[[#This Row],[MonthlyCharges]],NA())</f>
        <v>59.3</v>
      </c>
      <c r="AC6757">
        <f>IF(Churn_Data[[#This Row],[Churn]]="No",Churn_Data[[#This Row],[tenure]],NA())</f>
        <v>57</v>
      </c>
      <c r="AD6757" t="e">
        <f>IF(Churn_Data[[#This Row],[Churn]]="Yes",Churn_Data[[#This Row],[MonthlyCharges]],NA())</f>
        <v>#N/A</v>
      </c>
      <c r="AE6757" t="e">
        <f>IF(Churn_Data[[#This Row],[Churn]]="Yes",Churn_Data[[#This Row],[tenure]],NA())</f>
        <v>#N/A</v>
      </c>
      <c r="AF6757">
        <v>3380.1</v>
      </c>
    </row>
    <row r="6758" spans="1:32" x14ac:dyDescent="0.3">
      <c r="A6758" t="s">
        <v>6793</v>
      </c>
      <c r="B6758" t="s">
        <v>23</v>
      </c>
      <c r="C6758" t="str">
        <f>IF(Churn_Data[[#This Row],[SeniorCitizen]]=1,"Yes","No")</f>
        <v>No</v>
      </c>
      <c r="D6758">
        <v>0</v>
      </c>
      <c r="E6758" t="s">
        <v>25</v>
      </c>
      <c r="F6758" t="s">
        <v>25</v>
      </c>
      <c r="G6758" t="s">
        <v>24</v>
      </c>
      <c r="H6758" t="s">
        <v>25</v>
      </c>
      <c r="I6758" t="s">
        <v>120</v>
      </c>
      <c r="J6758" t="str">
        <f>IF(Churn_Data[[#This Row],[InternetService]]&lt;&gt;"No","Yes","No")</f>
        <v>Yes</v>
      </c>
      <c r="K6758" t="s">
        <v>24</v>
      </c>
      <c r="L6758" t="s">
        <v>24</v>
      </c>
      <c r="M6758" t="s">
        <v>25</v>
      </c>
      <c r="N6758" t="s">
        <v>24</v>
      </c>
      <c r="O6758" t="s">
        <v>25</v>
      </c>
      <c r="P6758" t="s">
        <v>25</v>
      </c>
      <c r="Q6758" t="s">
        <v>25</v>
      </c>
      <c r="R6758">
        <f>IF(Churn_Data[[#This Row],[Churn]]="Yes",1,0)</f>
        <v>0</v>
      </c>
      <c r="S6758" t="s">
        <v>25</v>
      </c>
      <c r="T6758">
        <f>(Churn_Data[[#This Row],[OnlineSecurity]]="Yes")+(Churn_Data[[#This Row],[OnlineBackup]]="Yes")+(Churn_Data[[#This Row],[DeviceProtection]]="Yes")+(Churn_Data[[#This Row],[TechSupport]]="Yes")+(Churn_Data[[#This Row],[StreamingTV]]="Yes")+(Churn_Data[[#This Row],[StreamingMovies]]="Yes")</f>
        <v>3</v>
      </c>
      <c r="U6758" t="s">
        <v>5607</v>
      </c>
      <c r="V6758" t="s">
        <v>46</v>
      </c>
      <c r="W6758" t="str">
        <f>IF(ISNUMBER(SEARCH("automatic", Churn_Data[[#This Row],[PaymentMethod]])), "Automatic", "Manual")</f>
        <v>Automatic</v>
      </c>
      <c r="X6758">
        <v>58.2</v>
      </c>
      <c r="Y6758" t="str">
        <f>IF(Churn_Data[[#This Row],[tenure]]&lt;=12,"0-1 Year",IF(Churn_Data[[#This Row],[tenure]]&lt;=24,"1-2 Years",IF(Churn_Data[[#This Row],[tenure]]&lt;=36,"2-3 Years",IF(Churn_Data[[#This Row],[tenure]]&lt;=48,"3-4 Years",IF(Churn_Data[[#This Row],[tenure]]&lt;=60,"4-5 Years","5+ Years")))))</f>
        <v>0-1 Year</v>
      </c>
      <c r="Z6758">
        <v>8</v>
      </c>
      <c r="AA6758">
        <v>469.25</v>
      </c>
      <c r="AB6758">
        <f>IF(Churn_Data[[#This Row],[Churn]]="No",Churn_Data[[#This Row],[MonthlyCharges]],NA())</f>
        <v>58.2</v>
      </c>
      <c r="AC6758">
        <f>IF(Churn_Data[[#This Row],[Churn]]="No",Churn_Data[[#This Row],[tenure]],NA())</f>
        <v>8</v>
      </c>
      <c r="AD6758" t="e">
        <f>IF(Churn_Data[[#This Row],[Churn]]="Yes",Churn_Data[[#This Row],[MonthlyCharges]],NA())</f>
        <v>#N/A</v>
      </c>
      <c r="AE6758" t="e">
        <f>IF(Churn_Data[[#This Row],[Churn]]="Yes",Churn_Data[[#This Row],[tenure]],NA())</f>
        <v>#N/A</v>
      </c>
      <c r="AF6758">
        <v>465.6</v>
      </c>
    </row>
    <row r="6759" spans="1:32" x14ac:dyDescent="0.3">
      <c r="A6759" t="s">
        <v>6794</v>
      </c>
      <c r="B6759" t="s">
        <v>30</v>
      </c>
      <c r="C6759" t="str">
        <f>IF(Churn_Data[[#This Row],[SeniorCitizen]]=1,"Yes","No")</f>
        <v>No</v>
      </c>
      <c r="D6759">
        <v>0</v>
      </c>
      <c r="E6759" t="s">
        <v>25</v>
      </c>
      <c r="F6759" t="s">
        <v>25</v>
      </c>
      <c r="G6759" t="s">
        <v>24</v>
      </c>
      <c r="H6759" t="s">
        <v>25</v>
      </c>
      <c r="I6759" t="s">
        <v>120</v>
      </c>
      <c r="J6759" t="str">
        <f>IF(Churn_Data[[#This Row],[InternetService]]&lt;&gt;"No","Yes","No")</f>
        <v>Yes</v>
      </c>
      <c r="K6759" t="s">
        <v>24</v>
      </c>
      <c r="L6759" t="s">
        <v>25</v>
      </c>
      <c r="M6759" t="s">
        <v>24</v>
      </c>
      <c r="N6759" t="s">
        <v>25</v>
      </c>
      <c r="O6759" t="s">
        <v>25</v>
      </c>
      <c r="P6759" t="s">
        <v>25</v>
      </c>
      <c r="Q6759" t="s">
        <v>25</v>
      </c>
      <c r="R6759">
        <f>IF(Churn_Data[[#This Row],[Churn]]="Yes",1,0)</f>
        <v>0</v>
      </c>
      <c r="S6759" t="s">
        <v>25</v>
      </c>
      <c r="T6759">
        <f>(Churn_Data[[#This Row],[OnlineSecurity]]="Yes")+(Churn_Data[[#This Row],[OnlineBackup]]="Yes")+(Churn_Data[[#This Row],[DeviceProtection]]="Yes")+(Churn_Data[[#This Row],[TechSupport]]="Yes")+(Churn_Data[[#This Row],[StreamingTV]]="Yes")+(Churn_Data[[#This Row],[StreamingMovies]]="Yes")</f>
        <v>2</v>
      </c>
      <c r="U6759" t="s">
        <v>5607</v>
      </c>
      <c r="V6759" t="s">
        <v>32</v>
      </c>
      <c r="W6759" t="str">
        <f>IF(ISNUMBER(SEARCH("automatic", Churn_Data[[#This Row],[PaymentMethod]])), "Automatic", "Manual")</f>
        <v>Manual</v>
      </c>
      <c r="X6759">
        <v>53.75</v>
      </c>
      <c r="Y6759" t="str">
        <f>IF(Churn_Data[[#This Row],[tenure]]&lt;=12,"0-1 Year",IF(Churn_Data[[#This Row],[tenure]]&lt;=24,"1-2 Years",IF(Churn_Data[[#This Row],[tenure]]&lt;=36,"2-3 Years",IF(Churn_Data[[#This Row],[tenure]]&lt;=48,"3-4 Years",IF(Churn_Data[[#This Row],[tenure]]&lt;=60,"4-5 Years","5+ Years")))))</f>
        <v>4-5 Years</v>
      </c>
      <c r="Z6759">
        <v>52</v>
      </c>
      <c r="AA6759">
        <v>2790.65</v>
      </c>
      <c r="AB6759">
        <f>IF(Churn_Data[[#This Row],[Churn]]="No",Churn_Data[[#This Row],[MonthlyCharges]],NA())</f>
        <v>53.75</v>
      </c>
      <c r="AC6759">
        <f>IF(Churn_Data[[#This Row],[Churn]]="No",Churn_Data[[#This Row],[tenure]],NA())</f>
        <v>52</v>
      </c>
      <c r="AD6759" t="e">
        <f>IF(Churn_Data[[#This Row],[Churn]]="Yes",Churn_Data[[#This Row],[MonthlyCharges]],NA())</f>
        <v>#N/A</v>
      </c>
      <c r="AE6759" t="e">
        <f>IF(Churn_Data[[#This Row],[Churn]]="Yes",Churn_Data[[#This Row],[tenure]],NA())</f>
        <v>#N/A</v>
      </c>
      <c r="AF6759">
        <v>2795</v>
      </c>
    </row>
    <row r="6760" spans="1:32" x14ac:dyDescent="0.3">
      <c r="A6760" t="s">
        <v>6795</v>
      </c>
      <c r="B6760" t="s">
        <v>23</v>
      </c>
      <c r="C6760" t="str">
        <f>IF(Churn_Data[[#This Row],[SeniorCitizen]]=1,"Yes","No")</f>
        <v>No</v>
      </c>
      <c r="D6760">
        <v>0</v>
      </c>
      <c r="E6760" t="s">
        <v>24</v>
      </c>
      <c r="F6760" t="s">
        <v>24</v>
      </c>
      <c r="G6760" t="s">
        <v>24</v>
      </c>
      <c r="H6760" t="s">
        <v>25</v>
      </c>
      <c r="I6760" t="s">
        <v>120</v>
      </c>
      <c r="J6760" t="str">
        <f>IF(Churn_Data[[#This Row],[InternetService]]&lt;&gt;"No","Yes","No")</f>
        <v>Yes</v>
      </c>
      <c r="K6760" t="s">
        <v>24</v>
      </c>
      <c r="L6760" t="s">
        <v>25</v>
      </c>
      <c r="M6760" t="s">
        <v>24</v>
      </c>
      <c r="N6760" t="s">
        <v>25</v>
      </c>
      <c r="O6760" t="s">
        <v>25</v>
      </c>
      <c r="P6760" t="s">
        <v>25</v>
      </c>
      <c r="Q6760" t="s">
        <v>25</v>
      </c>
      <c r="R6760">
        <f>IF(Churn_Data[[#This Row],[Churn]]="Yes",1,0)</f>
        <v>0</v>
      </c>
      <c r="S6760" t="s">
        <v>25</v>
      </c>
      <c r="T6760">
        <f>(Churn_Data[[#This Row],[OnlineSecurity]]="Yes")+(Churn_Data[[#This Row],[OnlineBackup]]="Yes")+(Churn_Data[[#This Row],[DeviceProtection]]="Yes")+(Churn_Data[[#This Row],[TechSupport]]="Yes")+(Churn_Data[[#This Row],[StreamingTV]]="Yes")+(Churn_Data[[#This Row],[StreamingMovies]]="Yes")</f>
        <v>2</v>
      </c>
      <c r="U6760" t="s">
        <v>5607</v>
      </c>
      <c r="V6760" t="s">
        <v>72</v>
      </c>
      <c r="W6760" t="str">
        <f>IF(ISNUMBER(SEARCH("automatic", Churn_Data[[#This Row],[PaymentMethod]])), "Automatic", "Manual")</f>
        <v>Automatic</v>
      </c>
      <c r="X6760">
        <v>54.75</v>
      </c>
      <c r="Y6760" t="str">
        <f>IF(Churn_Data[[#This Row],[tenure]]&lt;=12,"0-1 Year",IF(Churn_Data[[#This Row],[tenure]]&lt;=24,"1-2 Years",IF(Churn_Data[[#This Row],[tenure]]&lt;=36,"2-3 Years",IF(Churn_Data[[#This Row],[tenure]]&lt;=48,"3-4 Years",IF(Churn_Data[[#This Row],[tenure]]&lt;=60,"4-5 Years","5+ Years")))))</f>
        <v>5+ Years</v>
      </c>
      <c r="Z6760">
        <v>62</v>
      </c>
      <c r="AA6760">
        <v>3425.35</v>
      </c>
      <c r="AB6760">
        <f>IF(Churn_Data[[#This Row],[Churn]]="No",Churn_Data[[#This Row],[MonthlyCharges]],NA())</f>
        <v>54.75</v>
      </c>
      <c r="AC6760">
        <f>IF(Churn_Data[[#This Row],[Churn]]="No",Churn_Data[[#This Row],[tenure]],NA())</f>
        <v>62</v>
      </c>
      <c r="AD6760" t="e">
        <f>IF(Churn_Data[[#This Row],[Churn]]="Yes",Churn_Data[[#This Row],[MonthlyCharges]],NA())</f>
        <v>#N/A</v>
      </c>
      <c r="AE6760" t="e">
        <f>IF(Churn_Data[[#This Row],[Churn]]="Yes",Churn_Data[[#This Row],[tenure]],NA())</f>
        <v>#N/A</v>
      </c>
      <c r="AF6760">
        <v>3394.5</v>
      </c>
    </row>
    <row r="6761" spans="1:32" x14ac:dyDescent="0.3">
      <c r="A6761" t="s">
        <v>6796</v>
      </c>
      <c r="B6761" t="s">
        <v>23</v>
      </c>
      <c r="C6761" t="str">
        <f>IF(Churn_Data[[#This Row],[SeniorCitizen]]=1,"Yes","No")</f>
        <v>No</v>
      </c>
      <c r="D6761">
        <v>0</v>
      </c>
      <c r="E6761" t="s">
        <v>25</v>
      </c>
      <c r="F6761" t="s">
        <v>25</v>
      </c>
      <c r="G6761" t="s">
        <v>24</v>
      </c>
      <c r="H6761" t="s">
        <v>25</v>
      </c>
      <c r="I6761" t="s">
        <v>120</v>
      </c>
      <c r="J6761" t="str">
        <f>IF(Churn_Data[[#This Row],[InternetService]]&lt;&gt;"No","Yes","No")</f>
        <v>Yes</v>
      </c>
      <c r="K6761" t="s">
        <v>24</v>
      </c>
      <c r="L6761" t="s">
        <v>24</v>
      </c>
      <c r="M6761" t="s">
        <v>25</v>
      </c>
      <c r="N6761" t="s">
        <v>25</v>
      </c>
      <c r="O6761" t="s">
        <v>25</v>
      </c>
      <c r="P6761" t="s">
        <v>25</v>
      </c>
      <c r="Q6761" t="s">
        <v>25</v>
      </c>
      <c r="R6761">
        <f>IF(Churn_Data[[#This Row],[Churn]]="Yes",1,0)</f>
        <v>0</v>
      </c>
      <c r="S6761" t="s">
        <v>25</v>
      </c>
      <c r="T6761">
        <f>(Churn_Data[[#This Row],[OnlineSecurity]]="Yes")+(Churn_Data[[#This Row],[OnlineBackup]]="Yes")+(Churn_Data[[#This Row],[DeviceProtection]]="Yes")+(Churn_Data[[#This Row],[TechSupport]]="Yes")+(Churn_Data[[#This Row],[StreamingTV]]="Yes")+(Churn_Data[[#This Row],[StreamingMovies]]="Yes")</f>
        <v>2</v>
      </c>
      <c r="U6761" t="s">
        <v>5607</v>
      </c>
      <c r="V6761" t="s">
        <v>28</v>
      </c>
      <c r="W6761" t="str">
        <f>IF(ISNUMBER(SEARCH("automatic", Churn_Data[[#This Row],[PaymentMethod]])), "Automatic", "Manual")</f>
        <v>Manual</v>
      </c>
      <c r="X6761">
        <v>55</v>
      </c>
      <c r="Y6761" t="str">
        <f>IF(Churn_Data[[#This Row],[tenure]]&lt;=12,"0-1 Year",IF(Churn_Data[[#This Row],[tenure]]&lt;=24,"1-2 Years",IF(Churn_Data[[#This Row],[tenure]]&lt;=36,"2-3 Years",IF(Churn_Data[[#This Row],[tenure]]&lt;=48,"3-4 Years",IF(Churn_Data[[#This Row],[tenure]]&lt;=60,"4-5 Years","5+ Years")))))</f>
        <v>2-3 Years</v>
      </c>
      <c r="Z6761">
        <v>34</v>
      </c>
      <c r="AA6761">
        <v>1885.15</v>
      </c>
      <c r="AB6761">
        <f>IF(Churn_Data[[#This Row],[Churn]]="No",Churn_Data[[#This Row],[MonthlyCharges]],NA())</f>
        <v>55</v>
      </c>
      <c r="AC6761">
        <f>IF(Churn_Data[[#This Row],[Churn]]="No",Churn_Data[[#This Row],[tenure]],NA())</f>
        <v>34</v>
      </c>
      <c r="AD6761" t="e">
        <f>IF(Churn_Data[[#This Row],[Churn]]="Yes",Churn_Data[[#This Row],[MonthlyCharges]],NA())</f>
        <v>#N/A</v>
      </c>
      <c r="AE6761" t="e">
        <f>IF(Churn_Data[[#This Row],[Churn]]="Yes",Churn_Data[[#This Row],[tenure]],NA())</f>
        <v>#N/A</v>
      </c>
      <c r="AF6761">
        <v>1870</v>
      </c>
    </row>
    <row r="6762" spans="1:32" x14ac:dyDescent="0.3">
      <c r="A6762" t="s">
        <v>6797</v>
      </c>
      <c r="B6762" t="s">
        <v>30</v>
      </c>
      <c r="C6762" t="str">
        <f>IF(Churn_Data[[#This Row],[SeniorCitizen]]=1,"Yes","No")</f>
        <v>No</v>
      </c>
      <c r="D6762">
        <v>0</v>
      </c>
      <c r="E6762" t="s">
        <v>24</v>
      </c>
      <c r="F6762" t="s">
        <v>25</v>
      </c>
      <c r="G6762" t="s">
        <v>24</v>
      </c>
      <c r="H6762" t="s">
        <v>25</v>
      </c>
      <c r="I6762" t="s">
        <v>120</v>
      </c>
      <c r="J6762" t="str">
        <f>IF(Churn_Data[[#This Row],[InternetService]]&lt;&gt;"No","Yes","No")</f>
        <v>Yes</v>
      </c>
      <c r="K6762" t="s">
        <v>24</v>
      </c>
      <c r="L6762" t="s">
        <v>24</v>
      </c>
      <c r="M6762" t="s">
        <v>25</v>
      </c>
      <c r="N6762" t="s">
        <v>25</v>
      </c>
      <c r="O6762" t="s">
        <v>25</v>
      </c>
      <c r="P6762" t="s">
        <v>25</v>
      </c>
      <c r="Q6762" t="s">
        <v>25</v>
      </c>
      <c r="R6762">
        <f>IF(Churn_Data[[#This Row],[Churn]]="Yes",1,0)</f>
        <v>0</v>
      </c>
      <c r="S6762" t="s">
        <v>24</v>
      </c>
      <c r="T6762">
        <f>(Churn_Data[[#This Row],[OnlineSecurity]]="Yes")+(Churn_Data[[#This Row],[OnlineBackup]]="Yes")+(Churn_Data[[#This Row],[DeviceProtection]]="Yes")+(Churn_Data[[#This Row],[TechSupport]]="Yes")+(Churn_Data[[#This Row],[StreamingTV]]="Yes")+(Churn_Data[[#This Row],[StreamingMovies]]="Yes")</f>
        <v>2</v>
      </c>
      <c r="U6762" t="s">
        <v>5607</v>
      </c>
      <c r="V6762" t="s">
        <v>72</v>
      </c>
      <c r="W6762" t="str">
        <f>IF(ISNUMBER(SEARCH("automatic", Churn_Data[[#This Row],[PaymentMethod]])), "Automatic", "Manual")</f>
        <v>Automatic</v>
      </c>
      <c r="X6762">
        <v>53.65</v>
      </c>
      <c r="Y6762" t="str">
        <f>IF(Churn_Data[[#This Row],[tenure]]&lt;=12,"0-1 Year",IF(Churn_Data[[#This Row],[tenure]]&lt;=24,"1-2 Years",IF(Churn_Data[[#This Row],[tenure]]&lt;=36,"2-3 Years",IF(Churn_Data[[#This Row],[tenure]]&lt;=48,"3-4 Years",IF(Churn_Data[[#This Row],[tenure]]&lt;=60,"4-5 Years","5+ Years")))))</f>
        <v>5+ Years</v>
      </c>
      <c r="Z6762">
        <v>69</v>
      </c>
      <c r="AA6762">
        <v>3804.4</v>
      </c>
      <c r="AB6762">
        <f>IF(Churn_Data[[#This Row],[Churn]]="No",Churn_Data[[#This Row],[MonthlyCharges]],NA())</f>
        <v>53.65</v>
      </c>
      <c r="AC6762">
        <f>IF(Churn_Data[[#This Row],[Churn]]="No",Churn_Data[[#This Row],[tenure]],NA())</f>
        <v>69</v>
      </c>
      <c r="AD6762" t="e">
        <f>IF(Churn_Data[[#This Row],[Churn]]="Yes",Churn_Data[[#This Row],[MonthlyCharges]],NA())</f>
        <v>#N/A</v>
      </c>
      <c r="AE6762" t="e">
        <f>IF(Churn_Data[[#This Row],[Churn]]="Yes",Churn_Data[[#This Row],[tenure]],NA())</f>
        <v>#N/A</v>
      </c>
      <c r="AF6762">
        <v>3701.85</v>
      </c>
    </row>
    <row r="6763" spans="1:32" x14ac:dyDescent="0.3">
      <c r="A6763" t="s">
        <v>6798</v>
      </c>
      <c r="B6763" t="s">
        <v>30</v>
      </c>
      <c r="C6763" t="str">
        <f>IF(Churn_Data[[#This Row],[SeniorCitizen]]=1,"Yes","No")</f>
        <v>No</v>
      </c>
      <c r="D6763">
        <v>0</v>
      </c>
      <c r="E6763" t="s">
        <v>24</v>
      </c>
      <c r="F6763" t="s">
        <v>25</v>
      </c>
      <c r="G6763" t="s">
        <v>24</v>
      </c>
      <c r="H6763" t="s">
        <v>25</v>
      </c>
      <c r="I6763" t="s">
        <v>25</v>
      </c>
      <c r="J6763" t="str">
        <f>IF(Churn_Data[[#This Row],[InternetService]]&lt;&gt;"No","Yes","No")</f>
        <v>No</v>
      </c>
      <c r="K6763" t="s">
        <v>3064</v>
      </c>
      <c r="L6763" t="s">
        <v>3064</v>
      </c>
      <c r="M6763" t="s">
        <v>3064</v>
      </c>
      <c r="N6763" t="s">
        <v>3064</v>
      </c>
      <c r="O6763" t="s">
        <v>3064</v>
      </c>
      <c r="P6763" t="s">
        <v>3064</v>
      </c>
      <c r="Q6763" t="s">
        <v>25</v>
      </c>
      <c r="R6763">
        <f>IF(Churn_Data[[#This Row],[Churn]]="Yes",1,0)</f>
        <v>0</v>
      </c>
      <c r="S6763" t="s">
        <v>25</v>
      </c>
      <c r="T6763">
        <f>(Churn_Data[[#This Row],[OnlineSecurity]]="Yes")+(Churn_Data[[#This Row],[OnlineBackup]]="Yes")+(Churn_Data[[#This Row],[DeviceProtection]]="Yes")+(Churn_Data[[#This Row],[TechSupport]]="Yes")+(Churn_Data[[#This Row],[StreamingTV]]="Yes")+(Churn_Data[[#This Row],[StreamingMovies]]="Yes")</f>
        <v>0</v>
      </c>
      <c r="U6763" t="s">
        <v>5607</v>
      </c>
      <c r="V6763" t="s">
        <v>46</v>
      </c>
      <c r="W6763" t="str">
        <f>IF(ISNUMBER(SEARCH("automatic", Churn_Data[[#This Row],[PaymentMethod]])), "Automatic", "Manual")</f>
        <v>Automatic</v>
      </c>
      <c r="X6763">
        <v>19.8</v>
      </c>
      <c r="Y6763" t="str">
        <f>IF(Churn_Data[[#This Row],[tenure]]&lt;=12,"0-1 Year",IF(Churn_Data[[#This Row],[tenure]]&lt;=24,"1-2 Years",IF(Churn_Data[[#This Row],[tenure]]&lt;=36,"2-3 Years",IF(Churn_Data[[#This Row],[tenure]]&lt;=48,"3-4 Years",IF(Churn_Data[[#This Row],[tenure]]&lt;=60,"4-5 Years","5+ Years")))))</f>
        <v>0-1 Year</v>
      </c>
      <c r="Z6763">
        <v>12</v>
      </c>
      <c r="AA6763">
        <v>202.25</v>
      </c>
      <c r="AB6763">
        <f>IF(Churn_Data[[#This Row],[Churn]]="No",Churn_Data[[#This Row],[MonthlyCharges]],NA())</f>
        <v>19.8</v>
      </c>
      <c r="AC6763">
        <f>IF(Churn_Data[[#This Row],[Churn]]="No",Churn_Data[[#This Row],[tenure]],NA())</f>
        <v>12</v>
      </c>
      <c r="AD6763" t="e">
        <f>IF(Churn_Data[[#This Row],[Churn]]="Yes",Churn_Data[[#This Row],[MonthlyCharges]],NA())</f>
        <v>#N/A</v>
      </c>
      <c r="AE6763" t="e">
        <f>IF(Churn_Data[[#This Row],[Churn]]="Yes",Churn_Data[[#This Row],[tenure]],NA())</f>
        <v>#N/A</v>
      </c>
      <c r="AF6763">
        <v>237.6</v>
      </c>
    </row>
    <row r="6764" spans="1:32" x14ac:dyDescent="0.3">
      <c r="A6764" t="s">
        <v>6799</v>
      </c>
      <c r="B6764" t="s">
        <v>23</v>
      </c>
      <c r="C6764" t="str">
        <f>IF(Churn_Data[[#This Row],[SeniorCitizen]]=1,"Yes","No")</f>
        <v>No</v>
      </c>
      <c r="D6764">
        <v>0</v>
      </c>
      <c r="E6764" t="s">
        <v>24</v>
      </c>
      <c r="F6764" t="s">
        <v>24</v>
      </c>
      <c r="G6764" t="s">
        <v>24</v>
      </c>
      <c r="H6764" t="s">
        <v>25</v>
      </c>
      <c r="I6764" t="s">
        <v>25</v>
      </c>
      <c r="J6764" t="str">
        <f>IF(Churn_Data[[#This Row],[InternetService]]&lt;&gt;"No","Yes","No")</f>
        <v>No</v>
      </c>
      <c r="K6764" t="s">
        <v>3064</v>
      </c>
      <c r="L6764" t="s">
        <v>3064</v>
      </c>
      <c r="M6764" t="s">
        <v>3064</v>
      </c>
      <c r="N6764" t="s">
        <v>3064</v>
      </c>
      <c r="O6764" t="s">
        <v>3064</v>
      </c>
      <c r="P6764" t="s">
        <v>3064</v>
      </c>
      <c r="Q6764" t="s">
        <v>25</v>
      </c>
      <c r="R6764">
        <f>IF(Churn_Data[[#This Row],[Churn]]="Yes",1,0)</f>
        <v>0</v>
      </c>
      <c r="S6764" t="s">
        <v>24</v>
      </c>
      <c r="T6764">
        <f>(Churn_Data[[#This Row],[OnlineSecurity]]="Yes")+(Churn_Data[[#This Row],[OnlineBackup]]="Yes")+(Churn_Data[[#This Row],[DeviceProtection]]="Yes")+(Churn_Data[[#This Row],[TechSupport]]="Yes")+(Churn_Data[[#This Row],[StreamingTV]]="Yes")+(Churn_Data[[#This Row],[StreamingMovies]]="Yes")</f>
        <v>0</v>
      </c>
      <c r="U6764" t="s">
        <v>5607</v>
      </c>
      <c r="V6764" t="s">
        <v>32</v>
      </c>
      <c r="W6764" t="str">
        <f>IF(ISNUMBER(SEARCH("automatic", Churn_Data[[#This Row],[PaymentMethod]])), "Automatic", "Manual")</f>
        <v>Manual</v>
      </c>
      <c r="X6764">
        <v>20.399999999999999</v>
      </c>
      <c r="Y6764" t="str">
        <f>IF(Churn_Data[[#This Row],[tenure]]&lt;=12,"0-1 Year",IF(Churn_Data[[#This Row],[tenure]]&lt;=24,"1-2 Years",IF(Churn_Data[[#This Row],[tenure]]&lt;=36,"2-3 Years",IF(Churn_Data[[#This Row],[tenure]]&lt;=48,"3-4 Years",IF(Churn_Data[[#This Row],[tenure]]&lt;=60,"4-5 Years","5+ Years")))))</f>
        <v>4-5 Years</v>
      </c>
      <c r="Z6764">
        <v>52</v>
      </c>
      <c r="AA6764">
        <v>1090.6500000000001</v>
      </c>
      <c r="AB6764">
        <f>IF(Churn_Data[[#This Row],[Churn]]="No",Churn_Data[[#This Row],[MonthlyCharges]],NA())</f>
        <v>20.399999999999999</v>
      </c>
      <c r="AC6764">
        <f>IF(Churn_Data[[#This Row],[Churn]]="No",Churn_Data[[#This Row],[tenure]],NA())</f>
        <v>52</v>
      </c>
      <c r="AD6764" t="e">
        <f>IF(Churn_Data[[#This Row],[Churn]]="Yes",Churn_Data[[#This Row],[MonthlyCharges]],NA())</f>
        <v>#N/A</v>
      </c>
      <c r="AE6764" t="e">
        <f>IF(Churn_Data[[#This Row],[Churn]]="Yes",Churn_Data[[#This Row],[tenure]],NA())</f>
        <v>#N/A</v>
      </c>
      <c r="AF6764">
        <v>1060.8</v>
      </c>
    </row>
    <row r="6765" spans="1:32" x14ac:dyDescent="0.3">
      <c r="A6765" t="s">
        <v>6800</v>
      </c>
      <c r="B6765" t="s">
        <v>23</v>
      </c>
      <c r="C6765" t="str">
        <f>IF(Churn_Data[[#This Row],[SeniorCitizen]]=1,"Yes","No")</f>
        <v>No</v>
      </c>
      <c r="D6765">
        <v>0</v>
      </c>
      <c r="E6765" t="s">
        <v>25</v>
      </c>
      <c r="F6765" t="s">
        <v>25</v>
      </c>
      <c r="G6765" t="s">
        <v>24</v>
      </c>
      <c r="H6765" t="s">
        <v>25</v>
      </c>
      <c r="I6765" t="s">
        <v>25</v>
      </c>
      <c r="J6765" t="str">
        <f>IF(Churn_Data[[#This Row],[InternetService]]&lt;&gt;"No","Yes","No")</f>
        <v>No</v>
      </c>
      <c r="K6765" t="s">
        <v>3064</v>
      </c>
      <c r="L6765" t="s">
        <v>3064</v>
      </c>
      <c r="M6765" t="s">
        <v>3064</v>
      </c>
      <c r="N6765" t="s">
        <v>3064</v>
      </c>
      <c r="O6765" t="s">
        <v>3064</v>
      </c>
      <c r="P6765" t="s">
        <v>3064</v>
      </c>
      <c r="Q6765" t="s">
        <v>25</v>
      </c>
      <c r="R6765">
        <f>IF(Churn_Data[[#This Row],[Churn]]="Yes",1,0)</f>
        <v>0</v>
      </c>
      <c r="S6765" t="s">
        <v>25</v>
      </c>
      <c r="T6765">
        <f>(Churn_Data[[#This Row],[OnlineSecurity]]="Yes")+(Churn_Data[[#This Row],[OnlineBackup]]="Yes")+(Churn_Data[[#This Row],[DeviceProtection]]="Yes")+(Churn_Data[[#This Row],[TechSupport]]="Yes")+(Churn_Data[[#This Row],[StreamingTV]]="Yes")+(Churn_Data[[#This Row],[StreamingMovies]]="Yes")</f>
        <v>0</v>
      </c>
      <c r="U6765" t="s">
        <v>5607</v>
      </c>
      <c r="V6765" t="s">
        <v>46</v>
      </c>
      <c r="W6765" t="str">
        <f>IF(ISNUMBER(SEARCH("automatic", Churn_Data[[#This Row],[PaymentMethod]])), "Automatic", "Manual")</f>
        <v>Automatic</v>
      </c>
      <c r="X6765">
        <v>20.55</v>
      </c>
      <c r="Y6765" t="str">
        <f>IF(Churn_Data[[#This Row],[tenure]]&lt;=12,"0-1 Year",IF(Churn_Data[[#This Row],[tenure]]&lt;=24,"1-2 Years",IF(Churn_Data[[#This Row],[tenure]]&lt;=36,"2-3 Years",IF(Churn_Data[[#This Row],[tenure]]&lt;=48,"3-4 Years",IF(Churn_Data[[#This Row],[tenure]]&lt;=60,"4-5 Years","5+ Years")))))</f>
        <v>2-3 Years</v>
      </c>
      <c r="Z6765">
        <v>32</v>
      </c>
      <c r="AA6765">
        <v>654.54999999999995</v>
      </c>
      <c r="AB6765">
        <f>IF(Churn_Data[[#This Row],[Churn]]="No",Churn_Data[[#This Row],[MonthlyCharges]],NA())</f>
        <v>20.55</v>
      </c>
      <c r="AC6765">
        <f>IF(Churn_Data[[#This Row],[Churn]]="No",Churn_Data[[#This Row],[tenure]],NA())</f>
        <v>32</v>
      </c>
      <c r="AD6765" t="e">
        <f>IF(Churn_Data[[#This Row],[Churn]]="Yes",Churn_Data[[#This Row],[MonthlyCharges]],NA())</f>
        <v>#N/A</v>
      </c>
      <c r="AE6765" t="e">
        <f>IF(Churn_Data[[#This Row],[Churn]]="Yes",Churn_Data[[#This Row],[tenure]],NA())</f>
        <v>#N/A</v>
      </c>
      <c r="AF6765">
        <v>657.6</v>
      </c>
    </row>
    <row r="6766" spans="1:32" x14ac:dyDescent="0.3">
      <c r="A6766" t="s">
        <v>6801</v>
      </c>
      <c r="B6766" t="s">
        <v>30</v>
      </c>
      <c r="C6766" t="str">
        <f>IF(Churn_Data[[#This Row],[SeniorCitizen]]=1,"Yes","No")</f>
        <v>No</v>
      </c>
      <c r="D6766">
        <v>0</v>
      </c>
      <c r="E6766" t="s">
        <v>24</v>
      </c>
      <c r="F6766" t="s">
        <v>25</v>
      </c>
      <c r="G6766" t="s">
        <v>24</v>
      </c>
      <c r="H6766" t="s">
        <v>25</v>
      </c>
      <c r="I6766" t="s">
        <v>25</v>
      </c>
      <c r="J6766" t="str">
        <f>IF(Churn_Data[[#This Row],[InternetService]]&lt;&gt;"No","Yes","No")</f>
        <v>No</v>
      </c>
      <c r="K6766" t="s">
        <v>3064</v>
      </c>
      <c r="L6766" t="s">
        <v>3064</v>
      </c>
      <c r="M6766" t="s">
        <v>3064</v>
      </c>
      <c r="N6766" t="s">
        <v>3064</v>
      </c>
      <c r="O6766" t="s">
        <v>3064</v>
      </c>
      <c r="P6766" t="s">
        <v>3064</v>
      </c>
      <c r="Q6766" t="s">
        <v>25</v>
      </c>
      <c r="R6766">
        <f>IF(Churn_Data[[#This Row],[Churn]]="Yes",1,0)</f>
        <v>0</v>
      </c>
      <c r="S6766" t="s">
        <v>24</v>
      </c>
      <c r="T6766">
        <f>(Churn_Data[[#This Row],[OnlineSecurity]]="Yes")+(Churn_Data[[#This Row],[OnlineBackup]]="Yes")+(Churn_Data[[#This Row],[DeviceProtection]]="Yes")+(Churn_Data[[#This Row],[TechSupport]]="Yes")+(Churn_Data[[#This Row],[StreamingTV]]="Yes")+(Churn_Data[[#This Row],[StreamingMovies]]="Yes")</f>
        <v>0</v>
      </c>
      <c r="U6766" t="s">
        <v>5607</v>
      </c>
      <c r="V6766" t="s">
        <v>72</v>
      </c>
      <c r="W6766" t="str">
        <f>IF(ISNUMBER(SEARCH("automatic", Churn_Data[[#This Row],[PaymentMethod]])), "Automatic", "Manual")</f>
        <v>Automatic</v>
      </c>
      <c r="X6766">
        <v>20.55</v>
      </c>
      <c r="Y6766" t="str">
        <f>IF(Churn_Data[[#This Row],[tenure]]&lt;=12,"0-1 Year",IF(Churn_Data[[#This Row],[tenure]]&lt;=24,"1-2 Years",IF(Churn_Data[[#This Row],[tenure]]&lt;=36,"2-3 Years",IF(Churn_Data[[#This Row],[tenure]]&lt;=48,"3-4 Years",IF(Churn_Data[[#This Row],[tenure]]&lt;=60,"4-5 Years","5+ Years")))))</f>
        <v>5+ Years</v>
      </c>
      <c r="Z6766">
        <v>61</v>
      </c>
      <c r="AA6766">
        <v>1252</v>
      </c>
      <c r="AB6766">
        <f>IF(Churn_Data[[#This Row],[Churn]]="No",Churn_Data[[#This Row],[MonthlyCharges]],NA())</f>
        <v>20.55</v>
      </c>
      <c r="AC6766">
        <f>IF(Churn_Data[[#This Row],[Churn]]="No",Churn_Data[[#This Row],[tenure]],NA())</f>
        <v>61</v>
      </c>
      <c r="AD6766" t="e">
        <f>IF(Churn_Data[[#This Row],[Churn]]="Yes",Churn_Data[[#This Row],[MonthlyCharges]],NA())</f>
        <v>#N/A</v>
      </c>
      <c r="AE6766" t="e">
        <f>IF(Churn_Data[[#This Row],[Churn]]="Yes",Churn_Data[[#This Row],[tenure]],NA())</f>
        <v>#N/A</v>
      </c>
      <c r="AF6766">
        <v>1253.55</v>
      </c>
    </row>
    <row r="6767" spans="1:32" x14ac:dyDescent="0.3">
      <c r="A6767" t="s">
        <v>6802</v>
      </c>
      <c r="B6767" t="s">
        <v>23</v>
      </c>
      <c r="C6767" t="str">
        <f>IF(Churn_Data[[#This Row],[SeniorCitizen]]=1,"Yes","No")</f>
        <v>No</v>
      </c>
      <c r="D6767">
        <v>0</v>
      </c>
      <c r="E6767" t="s">
        <v>25</v>
      </c>
      <c r="F6767" t="s">
        <v>25</v>
      </c>
      <c r="G6767" t="s">
        <v>24</v>
      </c>
      <c r="H6767" t="s">
        <v>25</v>
      </c>
      <c r="I6767" t="s">
        <v>25</v>
      </c>
      <c r="J6767" t="str">
        <f>IF(Churn_Data[[#This Row],[InternetService]]&lt;&gt;"No","Yes","No")</f>
        <v>No</v>
      </c>
      <c r="K6767" t="s">
        <v>3064</v>
      </c>
      <c r="L6767" t="s">
        <v>3064</v>
      </c>
      <c r="M6767" t="s">
        <v>3064</v>
      </c>
      <c r="N6767" t="s">
        <v>3064</v>
      </c>
      <c r="O6767" t="s">
        <v>3064</v>
      </c>
      <c r="P6767" t="s">
        <v>3064</v>
      </c>
      <c r="Q6767" t="s">
        <v>25</v>
      </c>
      <c r="R6767">
        <f>IF(Churn_Data[[#This Row],[Churn]]="Yes",1,0)</f>
        <v>0</v>
      </c>
      <c r="S6767" t="s">
        <v>25</v>
      </c>
      <c r="T6767">
        <f>(Churn_Data[[#This Row],[OnlineSecurity]]="Yes")+(Churn_Data[[#This Row],[OnlineBackup]]="Yes")+(Churn_Data[[#This Row],[DeviceProtection]]="Yes")+(Churn_Data[[#This Row],[TechSupport]]="Yes")+(Churn_Data[[#This Row],[StreamingTV]]="Yes")+(Churn_Data[[#This Row],[StreamingMovies]]="Yes")</f>
        <v>0</v>
      </c>
      <c r="U6767" t="s">
        <v>5607</v>
      </c>
      <c r="V6767" t="s">
        <v>32</v>
      </c>
      <c r="W6767" t="str">
        <f>IF(ISNUMBER(SEARCH("automatic", Churn_Data[[#This Row],[PaymentMethod]])), "Automatic", "Manual")</f>
        <v>Manual</v>
      </c>
      <c r="X6767">
        <v>19.649999999999999</v>
      </c>
      <c r="Y6767" t="str">
        <f>IF(Churn_Data[[#This Row],[tenure]]&lt;=12,"0-1 Year",IF(Churn_Data[[#This Row],[tenure]]&lt;=24,"1-2 Years",IF(Churn_Data[[#This Row],[tenure]]&lt;=36,"2-3 Years",IF(Churn_Data[[#This Row],[tenure]]&lt;=48,"3-4 Years",IF(Churn_Data[[#This Row],[tenure]]&lt;=60,"4-5 Years","5+ Years")))))</f>
        <v>1-2 Years</v>
      </c>
      <c r="Z6767">
        <v>13</v>
      </c>
      <c r="AA6767">
        <v>244.8</v>
      </c>
      <c r="AB6767">
        <f>IF(Churn_Data[[#This Row],[Churn]]="No",Churn_Data[[#This Row],[MonthlyCharges]],NA())</f>
        <v>19.649999999999999</v>
      </c>
      <c r="AC6767">
        <f>IF(Churn_Data[[#This Row],[Churn]]="No",Churn_Data[[#This Row],[tenure]],NA())</f>
        <v>13</v>
      </c>
      <c r="AD6767" t="e">
        <f>IF(Churn_Data[[#This Row],[Churn]]="Yes",Churn_Data[[#This Row],[MonthlyCharges]],NA())</f>
        <v>#N/A</v>
      </c>
      <c r="AE6767" t="e">
        <f>IF(Churn_Data[[#This Row],[Churn]]="Yes",Churn_Data[[#This Row],[tenure]],NA())</f>
        <v>#N/A</v>
      </c>
      <c r="AF6767">
        <v>255.45</v>
      </c>
    </row>
    <row r="6768" spans="1:32" x14ac:dyDescent="0.3">
      <c r="A6768" t="s">
        <v>6803</v>
      </c>
      <c r="B6768" t="s">
        <v>23</v>
      </c>
      <c r="C6768" t="str">
        <f>IF(Churn_Data[[#This Row],[SeniorCitizen]]=1,"Yes","No")</f>
        <v>No</v>
      </c>
      <c r="D6768">
        <v>0</v>
      </c>
      <c r="E6768" t="s">
        <v>24</v>
      </c>
      <c r="F6768" t="s">
        <v>24</v>
      </c>
      <c r="G6768" t="s">
        <v>24</v>
      </c>
      <c r="H6768" t="s">
        <v>25</v>
      </c>
      <c r="I6768" t="s">
        <v>25</v>
      </c>
      <c r="J6768" t="str">
        <f>IF(Churn_Data[[#This Row],[InternetService]]&lt;&gt;"No","Yes","No")</f>
        <v>No</v>
      </c>
      <c r="K6768" t="s">
        <v>3064</v>
      </c>
      <c r="L6768" t="s">
        <v>3064</v>
      </c>
      <c r="M6768" t="s">
        <v>3064</v>
      </c>
      <c r="N6768" t="s">
        <v>3064</v>
      </c>
      <c r="O6768" t="s">
        <v>3064</v>
      </c>
      <c r="P6768" t="s">
        <v>3064</v>
      </c>
      <c r="Q6768" t="s">
        <v>25</v>
      </c>
      <c r="R6768">
        <f>IF(Churn_Data[[#This Row],[Churn]]="Yes",1,0)</f>
        <v>0</v>
      </c>
      <c r="S6768" t="s">
        <v>25</v>
      </c>
      <c r="T6768">
        <f>(Churn_Data[[#This Row],[OnlineSecurity]]="Yes")+(Churn_Data[[#This Row],[OnlineBackup]]="Yes")+(Churn_Data[[#This Row],[DeviceProtection]]="Yes")+(Churn_Data[[#This Row],[TechSupport]]="Yes")+(Churn_Data[[#This Row],[StreamingTV]]="Yes")+(Churn_Data[[#This Row],[StreamingMovies]]="Yes")</f>
        <v>0</v>
      </c>
      <c r="U6768" t="s">
        <v>5607</v>
      </c>
      <c r="V6768" t="s">
        <v>32</v>
      </c>
      <c r="W6768" t="str">
        <f>IF(ISNUMBER(SEARCH("automatic", Churn_Data[[#This Row],[PaymentMethod]])), "Automatic", "Manual")</f>
        <v>Manual</v>
      </c>
      <c r="X6768">
        <v>20</v>
      </c>
      <c r="Y6768" t="str">
        <f>IF(Churn_Data[[#This Row],[tenure]]&lt;=12,"0-1 Year",IF(Churn_Data[[#This Row],[tenure]]&lt;=24,"1-2 Years",IF(Churn_Data[[#This Row],[tenure]]&lt;=36,"2-3 Years",IF(Churn_Data[[#This Row],[tenure]]&lt;=48,"3-4 Years",IF(Churn_Data[[#This Row],[tenure]]&lt;=60,"4-5 Years","5+ Years")))))</f>
        <v>2-3 Years</v>
      </c>
      <c r="Z6768">
        <v>29</v>
      </c>
      <c r="AA6768">
        <v>540.04999999999995</v>
      </c>
      <c r="AB6768">
        <f>IF(Churn_Data[[#This Row],[Churn]]="No",Churn_Data[[#This Row],[MonthlyCharges]],NA())</f>
        <v>20</v>
      </c>
      <c r="AC6768">
        <f>IF(Churn_Data[[#This Row],[Churn]]="No",Churn_Data[[#This Row],[tenure]],NA())</f>
        <v>29</v>
      </c>
      <c r="AD6768" t="e">
        <f>IF(Churn_Data[[#This Row],[Churn]]="Yes",Churn_Data[[#This Row],[MonthlyCharges]],NA())</f>
        <v>#N/A</v>
      </c>
      <c r="AE6768" t="e">
        <f>IF(Churn_Data[[#This Row],[Churn]]="Yes",Churn_Data[[#This Row],[tenure]],NA())</f>
        <v>#N/A</v>
      </c>
      <c r="AF6768">
        <v>580</v>
      </c>
    </row>
    <row r="6769" spans="1:32" x14ac:dyDescent="0.3">
      <c r="A6769" t="s">
        <v>6804</v>
      </c>
      <c r="B6769" t="s">
        <v>30</v>
      </c>
      <c r="C6769" t="str">
        <f>IF(Churn_Data[[#This Row],[SeniorCitizen]]=1,"Yes","No")</f>
        <v>No</v>
      </c>
      <c r="D6769">
        <v>0</v>
      </c>
      <c r="E6769" t="s">
        <v>24</v>
      </c>
      <c r="F6769" t="s">
        <v>24</v>
      </c>
      <c r="G6769" t="s">
        <v>24</v>
      </c>
      <c r="H6769" t="s">
        <v>25</v>
      </c>
      <c r="I6769" t="s">
        <v>25</v>
      </c>
      <c r="J6769" t="str">
        <f>IF(Churn_Data[[#This Row],[InternetService]]&lt;&gt;"No","Yes","No")</f>
        <v>No</v>
      </c>
      <c r="K6769" t="s">
        <v>3064</v>
      </c>
      <c r="L6769" t="s">
        <v>3064</v>
      </c>
      <c r="M6769" t="s">
        <v>3064</v>
      </c>
      <c r="N6769" t="s">
        <v>3064</v>
      </c>
      <c r="O6769" t="s">
        <v>3064</v>
      </c>
      <c r="P6769" t="s">
        <v>3064</v>
      </c>
      <c r="Q6769" t="s">
        <v>25</v>
      </c>
      <c r="R6769">
        <f>IF(Churn_Data[[#This Row],[Churn]]="Yes",1,0)</f>
        <v>0</v>
      </c>
      <c r="S6769" t="s">
        <v>24</v>
      </c>
      <c r="T6769">
        <f>(Churn_Data[[#This Row],[OnlineSecurity]]="Yes")+(Churn_Data[[#This Row],[OnlineBackup]]="Yes")+(Churn_Data[[#This Row],[DeviceProtection]]="Yes")+(Churn_Data[[#This Row],[TechSupport]]="Yes")+(Churn_Data[[#This Row],[StreamingTV]]="Yes")+(Churn_Data[[#This Row],[StreamingMovies]]="Yes")</f>
        <v>0</v>
      </c>
      <c r="U6769" t="s">
        <v>5607</v>
      </c>
      <c r="V6769" t="s">
        <v>32</v>
      </c>
      <c r="W6769" t="str">
        <f>IF(ISNUMBER(SEARCH("automatic", Churn_Data[[#This Row],[PaymentMethod]])), "Automatic", "Manual")</f>
        <v>Manual</v>
      </c>
      <c r="X6769">
        <v>20.2</v>
      </c>
      <c r="Y6769" t="str">
        <f>IF(Churn_Data[[#This Row],[tenure]]&lt;=12,"0-1 Year",IF(Churn_Data[[#This Row],[tenure]]&lt;=24,"1-2 Years",IF(Churn_Data[[#This Row],[tenure]]&lt;=36,"2-3 Years",IF(Churn_Data[[#This Row],[tenure]]&lt;=48,"3-4 Years",IF(Churn_Data[[#This Row],[tenure]]&lt;=60,"4-5 Years","5+ Years")))))</f>
        <v>0-1 Year</v>
      </c>
      <c r="Z6769">
        <v>1</v>
      </c>
      <c r="AA6769">
        <v>20.2</v>
      </c>
      <c r="AB6769">
        <f>IF(Churn_Data[[#This Row],[Churn]]="No",Churn_Data[[#This Row],[MonthlyCharges]],NA())</f>
        <v>20.2</v>
      </c>
      <c r="AC6769">
        <f>IF(Churn_Data[[#This Row],[Churn]]="No",Churn_Data[[#This Row],[tenure]],NA())</f>
        <v>1</v>
      </c>
      <c r="AD6769" t="e">
        <f>IF(Churn_Data[[#This Row],[Churn]]="Yes",Churn_Data[[#This Row],[MonthlyCharges]],NA())</f>
        <v>#N/A</v>
      </c>
      <c r="AE6769" t="e">
        <f>IF(Churn_Data[[#This Row],[Churn]]="Yes",Churn_Data[[#This Row],[tenure]],NA())</f>
        <v>#N/A</v>
      </c>
      <c r="AF6769">
        <v>20.2</v>
      </c>
    </row>
    <row r="6770" spans="1:32" x14ac:dyDescent="0.3">
      <c r="A6770" t="s">
        <v>6805</v>
      </c>
      <c r="B6770" t="s">
        <v>23</v>
      </c>
      <c r="C6770" t="str">
        <f>IF(Churn_Data[[#This Row],[SeniorCitizen]]=1,"Yes","No")</f>
        <v>No</v>
      </c>
      <c r="D6770">
        <v>0</v>
      </c>
      <c r="E6770" t="s">
        <v>25</v>
      </c>
      <c r="F6770" t="s">
        <v>25</v>
      </c>
      <c r="G6770" t="s">
        <v>24</v>
      </c>
      <c r="H6770" t="s">
        <v>25</v>
      </c>
      <c r="I6770" t="s">
        <v>25</v>
      </c>
      <c r="J6770" t="str">
        <f>IF(Churn_Data[[#This Row],[InternetService]]&lt;&gt;"No","Yes","No")</f>
        <v>No</v>
      </c>
      <c r="K6770" t="s">
        <v>3064</v>
      </c>
      <c r="L6770" t="s">
        <v>3064</v>
      </c>
      <c r="M6770" t="s">
        <v>3064</v>
      </c>
      <c r="N6770" t="s">
        <v>3064</v>
      </c>
      <c r="O6770" t="s">
        <v>3064</v>
      </c>
      <c r="P6770" t="s">
        <v>3064</v>
      </c>
      <c r="Q6770" t="s">
        <v>25</v>
      </c>
      <c r="R6770">
        <f>IF(Churn_Data[[#This Row],[Churn]]="Yes",1,0)</f>
        <v>0</v>
      </c>
      <c r="S6770" t="s">
        <v>24</v>
      </c>
      <c r="T6770">
        <f>(Churn_Data[[#This Row],[OnlineSecurity]]="Yes")+(Churn_Data[[#This Row],[OnlineBackup]]="Yes")+(Churn_Data[[#This Row],[DeviceProtection]]="Yes")+(Churn_Data[[#This Row],[TechSupport]]="Yes")+(Churn_Data[[#This Row],[StreamingTV]]="Yes")+(Churn_Data[[#This Row],[StreamingMovies]]="Yes")</f>
        <v>0</v>
      </c>
      <c r="U6770" t="s">
        <v>5607</v>
      </c>
      <c r="V6770" t="s">
        <v>46</v>
      </c>
      <c r="W6770" t="str">
        <f>IF(ISNUMBER(SEARCH("automatic", Churn_Data[[#This Row],[PaymentMethod]])), "Automatic", "Manual")</f>
        <v>Automatic</v>
      </c>
      <c r="X6770">
        <v>19.350000000000001</v>
      </c>
      <c r="Y6770" t="str">
        <f>IF(Churn_Data[[#This Row],[tenure]]&lt;=12,"0-1 Year",IF(Churn_Data[[#This Row],[tenure]]&lt;=24,"1-2 Years",IF(Churn_Data[[#This Row],[tenure]]&lt;=36,"2-3 Years",IF(Churn_Data[[#This Row],[tenure]]&lt;=48,"3-4 Years",IF(Churn_Data[[#This Row],[tenure]]&lt;=60,"4-5 Years","5+ Years")))))</f>
        <v>0-1 Year</v>
      </c>
      <c r="Z6770">
        <v>12</v>
      </c>
      <c r="AA6770">
        <v>219.35</v>
      </c>
      <c r="AB6770">
        <f>IF(Churn_Data[[#This Row],[Churn]]="No",Churn_Data[[#This Row],[MonthlyCharges]],NA())</f>
        <v>19.350000000000001</v>
      </c>
      <c r="AC6770">
        <f>IF(Churn_Data[[#This Row],[Churn]]="No",Churn_Data[[#This Row],[tenure]],NA())</f>
        <v>12</v>
      </c>
      <c r="AD6770" t="e">
        <f>IF(Churn_Data[[#This Row],[Churn]]="Yes",Churn_Data[[#This Row],[MonthlyCharges]],NA())</f>
        <v>#N/A</v>
      </c>
      <c r="AE6770" t="e">
        <f>IF(Churn_Data[[#This Row],[Churn]]="Yes",Churn_Data[[#This Row],[tenure]],NA())</f>
        <v>#N/A</v>
      </c>
      <c r="AF6770">
        <v>232.2</v>
      </c>
    </row>
    <row r="6771" spans="1:32" x14ac:dyDescent="0.3">
      <c r="A6771" t="s">
        <v>6806</v>
      </c>
      <c r="B6771" t="s">
        <v>23</v>
      </c>
      <c r="C6771" t="str">
        <f>IF(Churn_Data[[#This Row],[SeniorCitizen]]=1,"Yes","No")</f>
        <v>No</v>
      </c>
      <c r="D6771">
        <v>0</v>
      </c>
      <c r="E6771" t="s">
        <v>25</v>
      </c>
      <c r="F6771" t="s">
        <v>24</v>
      </c>
      <c r="G6771" t="s">
        <v>24</v>
      </c>
      <c r="H6771" t="s">
        <v>25</v>
      </c>
      <c r="I6771" t="s">
        <v>25</v>
      </c>
      <c r="J6771" t="str">
        <f>IF(Churn_Data[[#This Row],[InternetService]]&lt;&gt;"No","Yes","No")</f>
        <v>No</v>
      </c>
      <c r="K6771" t="s">
        <v>3064</v>
      </c>
      <c r="L6771" t="s">
        <v>3064</v>
      </c>
      <c r="M6771" t="s">
        <v>3064</v>
      </c>
      <c r="N6771" t="s">
        <v>3064</v>
      </c>
      <c r="O6771" t="s">
        <v>3064</v>
      </c>
      <c r="P6771" t="s">
        <v>3064</v>
      </c>
      <c r="Q6771" t="s">
        <v>25</v>
      </c>
      <c r="R6771">
        <f>IF(Churn_Data[[#This Row],[Churn]]="Yes",1,0)</f>
        <v>0</v>
      </c>
      <c r="S6771" t="s">
        <v>24</v>
      </c>
      <c r="T6771">
        <f>(Churn_Data[[#This Row],[OnlineSecurity]]="Yes")+(Churn_Data[[#This Row],[OnlineBackup]]="Yes")+(Churn_Data[[#This Row],[DeviceProtection]]="Yes")+(Churn_Data[[#This Row],[TechSupport]]="Yes")+(Churn_Data[[#This Row],[StreamingTV]]="Yes")+(Churn_Data[[#This Row],[StreamingMovies]]="Yes")</f>
        <v>0</v>
      </c>
      <c r="U6771" t="s">
        <v>5607</v>
      </c>
      <c r="V6771" t="s">
        <v>72</v>
      </c>
      <c r="W6771" t="str">
        <f>IF(ISNUMBER(SEARCH("automatic", Churn_Data[[#This Row],[PaymentMethod]])), "Automatic", "Manual")</f>
        <v>Automatic</v>
      </c>
      <c r="X6771">
        <v>20.25</v>
      </c>
      <c r="Y6771" t="str">
        <f>IF(Churn_Data[[#This Row],[tenure]]&lt;=12,"0-1 Year",IF(Churn_Data[[#This Row],[tenure]]&lt;=24,"1-2 Years",IF(Churn_Data[[#This Row],[tenure]]&lt;=36,"2-3 Years",IF(Churn_Data[[#This Row],[tenure]]&lt;=48,"3-4 Years",IF(Churn_Data[[#This Row],[tenure]]&lt;=60,"4-5 Years","5+ Years")))))</f>
        <v>3-4 Years</v>
      </c>
      <c r="Z6771">
        <v>41</v>
      </c>
      <c r="AA6771">
        <v>865</v>
      </c>
      <c r="AB6771">
        <f>IF(Churn_Data[[#This Row],[Churn]]="No",Churn_Data[[#This Row],[MonthlyCharges]],NA())</f>
        <v>20.25</v>
      </c>
      <c r="AC6771">
        <f>IF(Churn_Data[[#This Row],[Churn]]="No",Churn_Data[[#This Row],[tenure]],NA())</f>
        <v>41</v>
      </c>
      <c r="AD6771" t="e">
        <f>IF(Churn_Data[[#This Row],[Churn]]="Yes",Churn_Data[[#This Row],[MonthlyCharges]],NA())</f>
        <v>#N/A</v>
      </c>
      <c r="AE6771" t="e">
        <f>IF(Churn_Data[[#This Row],[Churn]]="Yes",Churn_Data[[#This Row],[tenure]],NA())</f>
        <v>#N/A</v>
      </c>
      <c r="AF6771">
        <v>830.25</v>
      </c>
    </row>
    <row r="6772" spans="1:32" x14ac:dyDescent="0.3">
      <c r="A6772" t="s">
        <v>6807</v>
      </c>
      <c r="B6772" t="s">
        <v>23</v>
      </c>
      <c r="C6772" t="str">
        <f>IF(Churn_Data[[#This Row],[SeniorCitizen]]=1,"Yes","No")</f>
        <v>No</v>
      </c>
      <c r="D6772">
        <v>0</v>
      </c>
      <c r="E6772" t="s">
        <v>25</v>
      </c>
      <c r="F6772" t="s">
        <v>25</v>
      </c>
      <c r="G6772" t="s">
        <v>24</v>
      </c>
      <c r="H6772" t="s">
        <v>25</v>
      </c>
      <c r="I6772" t="s">
        <v>25</v>
      </c>
      <c r="J6772" t="str">
        <f>IF(Churn_Data[[#This Row],[InternetService]]&lt;&gt;"No","Yes","No")</f>
        <v>No</v>
      </c>
      <c r="K6772" t="s">
        <v>3064</v>
      </c>
      <c r="L6772" t="s">
        <v>3064</v>
      </c>
      <c r="M6772" t="s">
        <v>3064</v>
      </c>
      <c r="N6772" t="s">
        <v>3064</v>
      </c>
      <c r="O6772" t="s">
        <v>3064</v>
      </c>
      <c r="P6772" t="s">
        <v>3064</v>
      </c>
      <c r="Q6772" t="s">
        <v>25</v>
      </c>
      <c r="R6772">
        <f>IF(Churn_Data[[#This Row],[Churn]]="Yes",1,0)</f>
        <v>0</v>
      </c>
      <c r="S6772" t="s">
        <v>25</v>
      </c>
      <c r="T6772">
        <f>(Churn_Data[[#This Row],[OnlineSecurity]]="Yes")+(Churn_Data[[#This Row],[OnlineBackup]]="Yes")+(Churn_Data[[#This Row],[DeviceProtection]]="Yes")+(Churn_Data[[#This Row],[TechSupport]]="Yes")+(Churn_Data[[#This Row],[StreamingTV]]="Yes")+(Churn_Data[[#This Row],[StreamingMovies]]="Yes")</f>
        <v>0</v>
      </c>
      <c r="U6772" t="s">
        <v>5607</v>
      </c>
      <c r="V6772" t="s">
        <v>46</v>
      </c>
      <c r="W6772" t="str">
        <f>IF(ISNUMBER(SEARCH("automatic", Churn_Data[[#This Row],[PaymentMethod]])), "Automatic", "Manual")</f>
        <v>Automatic</v>
      </c>
      <c r="X6772">
        <v>19.75</v>
      </c>
      <c r="Y6772" t="str">
        <f>IF(Churn_Data[[#This Row],[tenure]]&lt;=12,"0-1 Year",IF(Churn_Data[[#This Row],[tenure]]&lt;=24,"1-2 Years",IF(Churn_Data[[#This Row],[tenure]]&lt;=36,"2-3 Years",IF(Churn_Data[[#This Row],[tenure]]&lt;=48,"3-4 Years",IF(Churn_Data[[#This Row],[tenure]]&lt;=60,"4-5 Years","5+ Years")))))</f>
        <v>2-3 Years</v>
      </c>
      <c r="Z6772">
        <v>32</v>
      </c>
      <c r="AA6772">
        <v>624.15</v>
      </c>
      <c r="AB6772">
        <f>IF(Churn_Data[[#This Row],[Churn]]="No",Churn_Data[[#This Row],[MonthlyCharges]],NA())</f>
        <v>19.75</v>
      </c>
      <c r="AC6772">
        <f>IF(Churn_Data[[#This Row],[Churn]]="No",Churn_Data[[#This Row],[tenure]],NA())</f>
        <v>32</v>
      </c>
      <c r="AD6772" t="e">
        <f>IF(Churn_Data[[#This Row],[Churn]]="Yes",Churn_Data[[#This Row],[MonthlyCharges]],NA())</f>
        <v>#N/A</v>
      </c>
      <c r="AE6772" t="e">
        <f>IF(Churn_Data[[#This Row],[Churn]]="Yes",Churn_Data[[#This Row],[tenure]],NA())</f>
        <v>#N/A</v>
      </c>
      <c r="AF6772">
        <v>632</v>
      </c>
    </row>
    <row r="6773" spans="1:32" x14ac:dyDescent="0.3">
      <c r="A6773" t="s">
        <v>6808</v>
      </c>
      <c r="B6773" t="s">
        <v>23</v>
      </c>
      <c r="C6773" t="str">
        <f>IF(Churn_Data[[#This Row],[SeniorCitizen]]=1,"Yes","No")</f>
        <v>No</v>
      </c>
      <c r="D6773">
        <v>0</v>
      </c>
      <c r="E6773" t="s">
        <v>25</v>
      </c>
      <c r="F6773" t="s">
        <v>25</v>
      </c>
      <c r="G6773" t="s">
        <v>24</v>
      </c>
      <c r="H6773" t="s">
        <v>25</v>
      </c>
      <c r="I6773" t="s">
        <v>25</v>
      </c>
      <c r="J6773" t="str">
        <f>IF(Churn_Data[[#This Row],[InternetService]]&lt;&gt;"No","Yes","No")</f>
        <v>No</v>
      </c>
      <c r="K6773" t="s">
        <v>3064</v>
      </c>
      <c r="L6773" t="s">
        <v>3064</v>
      </c>
      <c r="M6773" t="s">
        <v>3064</v>
      </c>
      <c r="N6773" t="s">
        <v>3064</v>
      </c>
      <c r="O6773" t="s">
        <v>3064</v>
      </c>
      <c r="P6773" t="s">
        <v>3064</v>
      </c>
      <c r="Q6773" t="s">
        <v>25</v>
      </c>
      <c r="R6773">
        <f>IF(Churn_Data[[#This Row],[Churn]]="Yes",1,0)</f>
        <v>0</v>
      </c>
      <c r="S6773" t="s">
        <v>25</v>
      </c>
      <c r="T6773">
        <f>(Churn_Data[[#This Row],[OnlineSecurity]]="Yes")+(Churn_Data[[#This Row],[OnlineBackup]]="Yes")+(Churn_Data[[#This Row],[DeviceProtection]]="Yes")+(Churn_Data[[#This Row],[TechSupport]]="Yes")+(Churn_Data[[#This Row],[StreamingTV]]="Yes")+(Churn_Data[[#This Row],[StreamingMovies]]="Yes")</f>
        <v>0</v>
      </c>
      <c r="U6773" t="s">
        <v>5607</v>
      </c>
      <c r="V6773" t="s">
        <v>72</v>
      </c>
      <c r="W6773" t="str">
        <f>IF(ISNUMBER(SEARCH("automatic", Churn_Data[[#This Row],[PaymentMethod]])), "Automatic", "Manual")</f>
        <v>Automatic</v>
      </c>
      <c r="X6773">
        <v>20.05</v>
      </c>
      <c r="Y6773" t="str">
        <f>IF(Churn_Data[[#This Row],[tenure]]&lt;=12,"0-1 Year",IF(Churn_Data[[#This Row],[tenure]]&lt;=24,"1-2 Years",IF(Churn_Data[[#This Row],[tenure]]&lt;=36,"2-3 Years",IF(Churn_Data[[#This Row],[tenure]]&lt;=48,"3-4 Years",IF(Churn_Data[[#This Row],[tenure]]&lt;=60,"4-5 Years","5+ Years")))))</f>
        <v>0-1 Year</v>
      </c>
      <c r="Z6773">
        <v>11</v>
      </c>
      <c r="AA6773">
        <v>237.7</v>
      </c>
      <c r="AB6773">
        <f>IF(Churn_Data[[#This Row],[Churn]]="No",Churn_Data[[#This Row],[MonthlyCharges]],NA())</f>
        <v>20.05</v>
      </c>
      <c r="AC6773">
        <f>IF(Churn_Data[[#This Row],[Churn]]="No",Churn_Data[[#This Row],[tenure]],NA())</f>
        <v>11</v>
      </c>
      <c r="AD6773" t="e">
        <f>IF(Churn_Data[[#This Row],[Churn]]="Yes",Churn_Data[[#This Row],[MonthlyCharges]],NA())</f>
        <v>#N/A</v>
      </c>
      <c r="AE6773" t="e">
        <f>IF(Churn_Data[[#This Row],[Churn]]="Yes",Churn_Data[[#This Row],[tenure]],NA())</f>
        <v>#N/A</v>
      </c>
      <c r="AF6773">
        <v>220.55</v>
      </c>
    </row>
    <row r="6774" spans="1:32" x14ac:dyDescent="0.3">
      <c r="A6774" t="s">
        <v>6809</v>
      </c>
      <c r="B6774" t="s">
        <v>30</v>
      </c>
      <c r="C6774" t="str">
        <f>IF(Churn_Data[[#This Row],[SeniorCitizen]]=1,"Yes","No")</f>
        <v>No</v>
      </c>
      <c r="D6774">
        <v>0</v>
      </c>
      <c r="E6774" t="s">
        <v>24</v>
      </c>
      <c r="F6774" t="s">
        <v>25</v>
      </c>
      <c r="G6774" t="s">
        <v>24</v>
      </c>
      <c r="H6774" t="s">
        <v>25</v>
      </c>
      <c r="I6774" t="s">
        <v>25</v>
      </c>
      <c r="J6774" t="str">
        <f>IF(Churn_Data[[#This Row],[InternetService]]&lt;&gt;"No","Yes","No")</f>
        <v>No</v>
      </c>
      <c r="K6774" t="s">
        <v>3064</v>
      </c>
      <c r="L6774" t="s">
        <v>3064</v>
      </c>
      <c r="M6774" t="s">
        <v>3064</v>
      </c>
      <c r="N6774" t="s">
        <v>3064</v>
      </c>
      <c r="O6774" t="s">
        <v>3064</v>
      </c>
      <c r="P6774" t="s">
        <v>3064</v>
      </c>
      <c r="Q6774" t="s">
        <v>25</v>
      </c>
      <c r="R6774">
        <f>IF(Churn_Data[[#This Row],[Churn]]="Yes",1,0)</f>
        <v>0</v>
      </c>
      <c r="S6774" t="s">
        <v>25</v>
      </c>
      <c r="T6774">
        <f>(Churn_Data[[#This Row],[OnlineSecurity]]="Yes")+(Churn_Data[[#This Row],[OnlineBackup]]="Yes")+(Churn_Data[[#This Row],[DeviceProtection]]="Yes")+(Churn_Data[[#This Row],[TechSupport]]="Yes")+(Churn_Data[[#This Row],[StreamingTV]]="Yes")+(Churn_Data[[#This Row],[StreamingMovies]]="Yes")</f>
        <v>0</v>
      </c>
      <c r="U6774" t="s">
        <v>5607</v>
      </c>
      <c r="V6774" t="s">
        <v>46</v>
      </c>
      <c r="W6774" t="str">
        <f>IF(ISNUMBER(SEARCH("automatic", Churn_Data[[#This Row],[PaymentMethod]])), "Automatic", "Manual")</f>
        <v>Automatic</v>
      </c>
      <c r="X6774">
        <v>20.85</v>
      </c>
      <c r="Y6774" t="str">
        <f>IF(Churn_Data[[#This Row],[tenure]]&lt;=12,"0-1 Year",IF(Churn_Data[[#This Row],[tenure]]&lt;=24,"1-2 Years",IF(Churn_Data[[#This Row],[tenure]]&lt;=36,"2-3 Years",IF(Churn_Data[[#This Row],[tenure]]&lt;=48,"3-4 Years",IF(Churn_Data[[#This Row],[tenure]]&lt;=60,"4-5 Years","5+ Years")))))</f>
        <v>2-3 Years</v>
      </c>
      <c r="Z6774">
        <v>36</v>
      </c>
      <c r="AA6774">
        <v>720.05</v>
      </c>
      <c r="AB6774">
        <f>IF(Churn_Data[[#This Row],[Churn]]="No",Churn_Data[[#This Row],[MonthlyCharges]],NA())</f>
        <v>20.85</v>
      </c>
      <c r="AC6774">
        <f>IF(Churn_Data[[#This Row],[Churn]]="No",Churn_Data[[#This Row],[tenure]],NA())</f>
        <v>36</v>
      </c>
      <c r="AD6774" t="e">
        <f>IF(Churn_Data[[#This Row],[Churn]]="Yes",Churn_Data[[#This Row],[MonthlyCharges]],NA())</f>
        <v>#N/A</v>
      </c>
      <c r="AE6774" t="e">
        <f>IF(Churn_Data[[#This Row],[Churn]]="Yes",Churn_Data[[#This Row],[tenure]],NA())</f>
        <v>#N/A</v>
      </c>
      <c r="AF6774">
        <v>750.6</v>
      </c>
    </row>
    <row r="6775" spans="1:32" x14ac:dyDescent="0.3">
      <c r="A6775" t="s">
        <v>6810</v>
      </c>
      <c r="B6775" t="s">
        <v>23</v>
      </c>
      <c r="C6775" t="str">
        <f>IF(Churn_Data[[#This Row],[SeniorCitizen]]=1,"Yes","No")</f>
        <v>No</v>
      </c>
      <c r="D6775">
        <v>0</v>
      </c>
      <c r="E6775" t="s">
        <v>24</v>
      </c>
      <c r="F6775" t="s">
        <v>24</v>
      </c>
      <c r="G6775" t="s">
        <v>24</v>
      </c>
      <c r="H6775" t="s">
        <v>25</v>
      </c>
      <c r="I6775" t="s">
        <v>25</v>
      </c>
      <c r="J6775" t="str">
        <f>IF(Churn_Data[[#This Row],[InternetService]]&lt;&gt;"No","Yes","No")</f>
        <v>No</v>
      </c>
      <c r="K6775" t="s">
        <v>3064</v>
      </c>
      <c r="L6775" t="s">
        <v>3064</v>
      </c>
      <c r="M6775" t="s">
        <v>3064</v>
      </c>
      <c r="N6775" t="s">
        <v>3064</v>
      </c>
      <c r="O6775" t="s">
        <v>3064</v>
      </c>
      <c r="P6775" t="s">
        <v>3064</v>
      </c>
      <c r="Q6775" t="s">
        <v>25</v>
      </c>
      <c r="R6775">
        <f>IF(Churn_Data[[#This Row],[Churn]]="Yes",1,0)</f>
        <v>0</v>
      </c>
      <c r="S6775" t="s">
        <v>24</v>
      </c>
      <c r="T6775">
        <f>(Churn_Data[[#This Row],[OnlineSecurity]]="Yes")+(Churn_Data[[#This Row],[OnlineBackup]]="Yes")+(Churn_Data[[#This Row],[DeviceProtection]]="Yes")+(Churn_Data[[#This Row],[TechSupport]]="Yes")+(Churn_Data[[#This Row],[StreamingTV]]="Yes")+(Churn_Data[[#This Row],[StreamingMovies]]="Yes")</f>
        <v>0</v>
      </c>
      <c r="U6775" t="s">
        <v>5607</v>
      </c>
      <c r="V6775" t="s">
        <v>46</v>
      </c>
      <c r="W6775" t="str">
        <f>IF(ISNUMBER(SEARCH("automatic", Churn_Data[[#This Row],[PaymentMethod]])), "Automatic", "Manual")</f>
        <v>Automatic</v>
      </c>
      <c r="X6775">
        <v>19.850000000000001</v>
      </c>
      <c r="Y6775" t="str">
        <f>IF(Churn_Data[[#This Row],[tenure]]&lt;=12,"0-1 Year",IF(Churn_Data[[#This Row],[tenure]]&lt;=24,"1-2 Years",IF(Churn_Data[[#This Row],[tenure]]&lt;=36,"2-3 Years",IF(Churn_Data[[#This Row],[tenure]]&lt;=48,"3-4 Years",IF(Churn_Data[[#This Row],[tenure]]&lt;=60,"4-5 Years","5+ Years")))))</f>
        <v>4-5 Years</v>
      </c>
      <c r="Z6775">
        <v>53</v>
      </c>
      <c r="AA6775">
        <v>1039.45</v>
      </c>
      <c r="AB6775">
        <f>IF(Churn_Data[[#This Row],[Churn]]="No",Churn_Data[[#This Row],[MonthlyCharges]],NA())</f>
        <v>19.850000000000001</v>
      </c>
      <c r="AC6775">
        <f>IF(Churn_Data[[#This Row],[Churn]]="No",Churn_Data[[#This Row],[tenure]],NA())</f>
        <v>53</v>
      </c>
      <c r="AD6775" t="e">
        <f>IF(Churn_Data[[#This Row],[Churn]]="Yes",Churn_Data[[#This Row],[MonthlyCharges]],NA())</f>
        <v>#N/A</v>
      </c>
      <c r="AE6775" t="e">
        <f>IF(Churn_Data[[#This Row],[Churn]]="Yes",Churn_Data[[#This Row],[tenure]],NA())</f>
        <v>#N/A</v>
      </c>
      <c r="AF6775">
        <v>1052.05</v>
      </c>
    </row>
    <row r="6776" spans="1:32" x14ac:dyDescent="0.3">
      <c r="A6776" t="s">
        <v>6811</v>
      </c>
      <c r="B6776" t="s">
        <v>30</v>
      </c>
      <c r="C6776" t="str">
        <f>IF(Churn_Data[[#This Row],[SeniorCitizen]]=1,"Yes","No")</f>
        <v>No</v>
      </c>
      <c r="D6776">
        <v>0</v>
      </c>
      <c r="E6776" t="s">
        <v>25</v>
      </c>
      <c r="F6776" t="s">
        <v>24</v>
      </c>
      <c r="G6776" t="s">
        <v>24</v>
      </c>
      <c r="H6776" t="s">
        <v>25</v>
      </c>
      <c r="I6776" t="s">
        <v>25</v>
      </c>
      <c r="J6776" t="str">
        <f>IF(Churn_Data[[#This Row],[InternetService]]&lt;&gt;"No","Yes","No")</f>
        <v>No</v>
      </c>
      <c r="K6776" t="s">
        <v>3064</v>
      </c>
      <c r="L6776" t="s">
        <v>3064</v>
      </c>
      <c r="M6776" t="s">
        <v>3064</v>
      </c>
      <c r="N6776" t="s">
        <v>3064</v>
      </c>
      <c r="O6776" t="s">
        <v>3064</v>
      </c>
      <c r="P6776" t="s">
        <v>3064</v>
      </c>
      <c r="Q6776" t="s">
        <v>25</v>
      </c>
      <c r="R6776">
        <f>IF(Churn_Data[[#This Row],[Churn]]="Yes",1,0)</f>
        <v>0</v>
      </c>
      <c r="S6776" t="s">
        <v>25</v>
      </c>
      <c r="T6776">
        <f>(Churn_Data[[#This Row],[OnlineSecurity]]="Yes")+(Churn_Data[[#This Row],[OnlineBackup]]="Yes")+(Churn_Data[[#This Row],[DeviceProtection]]="Yes")+(Churn_Data[[#This Row],[TechSupport]]="Yes")+(Churn_Data[[#This Row],[StreamingTV]]="Yes")+(Churn_Data[[#This Row],[StreamingMovies]]="Yes")</f>
        <v>0</v>
      </c>
      <c r="U6776" t="s">
        <v>5607</v>
      </c>
      <c r="V6776" t="s">
        <v>72</v>
      </c>
      <c r="W6776" t="str">
        <f>IF(ISNUMBER(SEARCH("automatic", Churn_Data[[#This Row],[PaymentMethod]])), "Automatic", "Manual")</f>
        <v>Automatic</v>
      </c>
      <c r="X6776">
        <v>20.55</v>
      </c>
      <c r="Y6776" t="str">
        <f>IF(Churn_Data[[#This Row],[tenure]]&lt;=12,"0-1 Year",IF(Churn_Data[[#This Row],[tenure]]&lt;=24,"1-2 Years",IF(Churn_Data[[#This Row],[tenure]]&lt;=36,"2-3 Years",IF(Churn_Data[[#This Row],[tenure]]&lt;=48,"3-4 Years",IF(Churn_Data[[#This Row],[tenure]]&lt;=60,"4-5 Years","5+ Years")))))</f>
        <v>3-4 Years</v>
      </c>
      <c r="Z6776">
        <v>47</v>
      </c>
      <c r="AA6776">
        <v>1013.05</v>
      </c>
      <c r="AB6776">
        <f>IF(Churn_Data[[#This Row],[Churn]]="No",Churn_Data[[#This Row],[MonthlyCharges]],NA())</f>
        <v>20.55</v>
      </c>
      <c r="AC6776">
        <f>IF(Churn_Data[[#This Row],[Churn]]="No",Churn_Data[[#This Row],[tenure]],NA())</f>
        <v>47</v>
      </c>
      <c r="AD6776" t="e">
        <f>IF(Churn_Data[[#This Row],[Churn]]="Yes",Churn_Data[[#This Row],[MonthlyCharges]],NA())</f>
        <v>#N/A</v>
      </c>
      <c r="AE6776" t="e">
        <f>IF(Churn_Data[[#This Row],[Churn]]="Yes",Churn_Data[[#This Row],[tenure]],NA())</f>
        <v>#N/A</v>
      </c>
      <c r="AF6776">
        <v>965.85</v>
      </c>
    </row>
    <row r="6777" spans="1:32" x14ac:dyDescent="0.3">
      <c r="A6777" t="s">
        <v>6812</v>
      </c>
      <c r="B6777" t="s">
        <v>30</v>
      </c>
      <c r="C6777" t="str">
        <f>IF(Churn_Data[[#This Row],[SeniorCitizen]]=1,"Yes","No")</f>
        <v>No</v>
      </c>
      <c r="D6777">
        <v>0</v>
      </c>
      <c r="E6777" t="s">
        <v>25</v>
      </c>
      <c r="F6777" t="s">
        <v>25</v>
      </c>
      <c r="G6777" t="s">
        <v>24</v>
      </c>
      <c r="H6777" t="s">
        <v>25</v>
      </c>
      <c r="I6777" t="s">
        <v>25</v>
      </c>
      <c r="J6777" t="str">
        <f>IF(Churn_Data[[#This Row],[InternetService]]&lt;&gt;"No","Yes","No")</f>
        <v>No</v>
      </c>
      <c r="K6777" t="s">
        <v>3064</v>
      </c>
      <c r="L6777" t="s">
        <v>3064</v>
      </c>
      <c r="M6777" t="s">
        <v>3064</v>
      </c>
      <c r="N6777" t="s">
        <v>3064</v>
      </c>
      <c r="O6777" t="s">
        <v>3064</v>
      </c>
      <c r="P6777" t="s">
        <v>3064</v>
      </c>
      <c r="Q6777" t="s">
        <v>25</v>
      </c>
      <c r="R6777">
        <f>IF(Churn_Data[[#This Row],[Churn]]="Yes",1,0)</f>
        <v>0</v>
      </c>
      <c r="S6777" t="s">
        <v>25</v>
      </c>
      <c r="T6777">
        <f>(Churn_Data[[#This Row],[OnlineSecurity]]="Yes")+(Churn_Data[[#This Row],[OnlineBackup]]="Yes")+(Churn_Data[[#This Row],[DeviceProtection]]="Yes")+(Churn_Data[[#This Row],[TechSupport]]="Yes")+(Churn_Data[[#This Row],[StreamingTV]]="Yes")+(Churn_Data[[#This Row],[StreamingMovies]]="Yes")</f>
        <v>0</v>
      </c>
      <c r="U6777" t="s">
        <v>5607</v>
      </c>
      <c r="V6777" t="s">
        <v>46</v>
      </c>
      <c r="W6777" t="str">
        <f>IF(ISNUMBER(SEARCH("automatic", Churn_Data[[#This Row],[PaymentMethod]])), "Automatic", "Manual")</f>
        <v>Automatic</v>
      </c>
      <c r="X6777">
        <v>20.399999999999999</v>
      </c>
      <c r="Y6777" t="str">
        <f>IF(Churn_Data[[#This Row],[tenure]]&lt;=12,"0-1 Year",IF(Churn_Data[[#This Row],[tenure]]&lt;=24,"1-2 Years",IF(Churn_Data[[#This Row],[tenure]]&lt;=36,"2-3 Years",IF(Churn_Data[[#This Row],[tenure]]&lt;=48,"3-4 Years",IF(Churn_Data[[#This Row],[tenure]]&lt;=60,"4-5 Years","5+ Years")))))</f>
        <v>1-2 Years</v>
      </c>
      <c r="Z6777">
        <v>14</v>
      </c>
      <c r="AA6777">
        <v>275.7</v>
      </c>
      <c r="AB6777">
        <f>IF(Churn_Data[[#This Row],[Churn]]="No",Churn_Data[[#This Row],[MonthlyCharges]],NA())</f>
        <v>20.399999999999999</v>
      </c>
      <c r="AC6777">
        <f>IF(Churn_Data[[#This Row],[Churn]]="No",Churn_Data[[#This Row],[tenure]],NA())</f>
        <v>14</v>
      </c>
      <c r="AD6777" t="e">
        <f>IF(Churn_Data[[#This Row],[Churn]]="Yes",Churn_Data[[#This Row],[MonthlyCharges]],NA())</f>
        <v>#N/A</v>
      </c>
      <c r="AE6777" t="e">
        <f>IF(Churn_Data[[#This Row],[Churn]]="Yes",Churn_Data[[#This Row],[tenure]],NA())</f>
        <v>#N/A</v>
      </c>
      <c r="AF6777">
        <v>285.60000000000002</v>
      </c>
    </row>
    <row r="6778" spans="1:32" x14ac:dyDescent="0.3">
      <c r="A6778" t="s">
        <v>6813</v>
      </c>
      <c r="B6778" t="s">
        <v>30</v>
      </c>
      <c r="C6778" t="str">
        <f>IF(Churn_Data[[#This Row],[SeniorCitizen]]=1,"Yes","No")</f>
        <v>No</v>
      </c>
      <c r="D6778">
        <v>0</v>
      </c>
      <c r="E6778" t="s">
        <v>25</v>
      </c>
      <c r="F6778" t="s">
        <v>25</v>
      </c>
      <c r="G6778" t="s">
        <v>24</v>
      </c>
      <c r="H6778" t="s">
        <v>25</v>
      </c>
      <c r="I6778" t="s">
        <v>25</v>
      </c>
      <c r="J6778" t="str">
        <f>IF(Churn_Data[[#This Row],[InternetService]]&lt;&gt;"No","Yes","No")</f>
        <v>No</v>
      </c>
      <c r="K6778" t="s">
        <v>3064</v>
      </c>
      <c r="L6778" t="s">
        <v>3064</v>
      </c>
      <c r="M6778" t="s">
        <v>3064</v>
      </c>
      <c r="N6778" t="s">
        <v>3064</v>
      </c>
      <c r="O6778" t="s">
        <v>3064</v>
      </c>
      <c r="P6778" t="s">
        <v>3064</v>
      </c>
      <c r="Q6778" t="s">
        <v>25</v>
      </c>
      <c r="R6778">
        <f>IF(Churn_Data[[#This Row],[Churn]]="Yes",1,0)</f>
        <v>0</v>
      </c>
      <c r="S6778" t="s">
        <v>25</v>
      </c>
      <c r="T6778">
        <f>(Churn_Data[[#This Row],[OnlineSecurity]]="Yes")+(Churn_Data[[#This Row],[OnlineBackup]]="Yes")+(Churn_Data[[#This Row],[DeviceProtection]]="Yes")+(Churn_Data[[#This Row],[TechSupport]]="Yes")+(Churn_Data[[#This Row],[StreamingTV]]="Yes")+(Churn_Data[[#This Row],[StreamingMovies]]="Yes")</f>
        <v>0</v>
      </c>
      <c r="U6778" t="s">
        <v>5607</v>
      </c>
      <c r="V6778" t="s">
        <v>72</v>
      </c>
      <c r="W6778" t="str">
        <f>IF(ISNUMBER(SEARCH("automatic", Churn_Data[[#This Row],[PaymentMethod]])), "Automatic", "Manual")</f>
        <v>Automatic</v>
      </c>
      <c r="X6778">
        <v>19.8</v>
      </c>
      <c r="Y6778" t="str">
        <f>IF(Churn_Data[[#This Row],[tenure]]&lt;=12,"0-1 Year",IF(Churn_Data[[#This Row],[tenure]]&lt;=24,"1-2 Years",IF(Churn_Data[[#This Row],[tenure]]&lt;=36,"2-3 Years",IF(Churn_Data[[#This Row],[tenure]]&lt;=48,"3-4 Years",IF(Churn_Data[[#This Row],[tenure]]&lt;=60,"4-5 Years","5+ Years")))))</f>
        <v>2-3 Years</v>
      </c>
      <c r="Z6778">
        <v>26</v>
      </c>
      <c r="AA6778">
        <v>457.3</v>
      </c>
      <c r="AB6778">
        <f>IF(Churn_Data[[#This Row],[Churn]]="No",Churn_Data[[#This Row],[MonthlyCharges]],NA())</f>
        <v>19.8</v>
      </c>
      <c r="AC6778">
        <f>IF(Churn_Data[[#This Row],[Churn]]="No",Churn_Data[[#This Row],[tenure]],NA())</f>
        <v>26</v>
      </c>
      <c r="AD6778" t="e">
        <f>IF(Churn_Data[[#This Row],[Churn]]="Yes",Churn_Data[[#This Row],[MonthlyCharges]],NA())</f>
        <v>#N/A</v>
      </c>
      <c r="AE6778" t="e">
        <f>IF(Churn_Data[[#This Row],[Churn]]="Yes",Churn_Data[[#This Row],[tenure]],NA())</f>
        <v>#N/A</v>
      </c>
      <c r="AF6778">
        <v>514.79999999999995</v>
      </c>
    </row>
    <row r="6779" spans="1:32" x14ac:dyDescent="0.3">
      <c r="A6779" t="s">
        <v>6814</v>
      </c>
      <c r="B6779" t="s">
        <v>30</v>
      </c>
      <c r="C6779" t="str">
        <f>IF(Churn_Data[[#This Row],[SeniorCitizen]]=1,"Yes","No")</f>
        <v>No</v>
      </c>
      <c r="D6779">
        <v>0</v>
      </c>
      <c r="E6779" t="s">
        <v>25</v>
      </c>
      <c r="F6779" t="s">
        <v>25</v>
      </c>
      <c r="G6779" t="s">
        <v>24</v>
      </c>
      <c r="H6779" t="s">
        <v>25</v>
      </c>
      <c r="I6779" t="s">
        <v>25</v>
      </c>
      <c r="J6779" t="str">
        <f>IF(Churn_Data[[#This Row],[InternetService]]&lt;&gt;"No","Yes","No")</f>
        <v>No</v>
      </c>
      <c r="K6779" t="s">
        <v>3064</v>
      </c>
      <c r="L6779" t="s">
        <v>3064</v>
      </c>
      <c r="M6779" t="s">
        <v>3064</v>
      </c>
      <c r="N6779" t="s">
        <v>3064</v>
      </c>
      <c r="O6779" t="s">
        <v>3064</v>
      </c>
      <c r="P6779" t="s">
        <v>3064</v>
      </c>
      <c r="Q6779" t="s">
        <v>25</v>
      </c>
      <c r="R6779">
        <f>IF(Churn_Data[[#This Row],[Churn]]="Yes",1,0)</f>
        <v>0</v>
      </c>
      <c r="S6779" t="s">
        <v>25</v>
      </c>
      <c r="T6779">
        <f>(Churn_Data[[#This Row],[OnlineSecurity]]="Yes")+(Churn_Data[[#This Row],[OnlineBackup]]="Yes")+(Churn_Data[[#This Row],[DeviceProtection]]="Yes")+(Churn_Data[[#This Row],[TechSupport]]="Yes")+(Churn_Data[[#This Row],[StreamingTV]]="Yes")+(Churn_Data[[#This Row],[StreamingMovies]]="Yes")</f>
        <v>0</v>
      </c>
      <c r="U6779" t="s">
        <v>5607</v>
      </c>
      <c r="V6779" t="s">
        <v>72</v>
      </c>
      <c r="W6779" t="str">
        <f>IF(ISNUMBER(SEARCH("automatic", Churn_Data[[#This Row],[PaymentMethod]])), "Automatic", "Manual")</f>
        <v>Automatic</v>
      </c>
      <c r="X6779">
        <v>20.05</v>
      </c>
      <c r="Y6779" t="str">
        <f>IF(Churn_Data[[#This Row],[tenure]]&lt;=12,"0-1 Year",IF(Churn_Data[[#This Row],[tenure]]&lt;=24,"1-2 Years",IF(Churn_Data[[#This Row],[tenure]]&lt;=36,"2-3 Years",IF(Churn_Data[[#This Row],[tenure]]&lt;=48,"3-4 Years",IF(Churn_Data[[#This Row],[tenure]]&lt;=60,"4-5 Years","5+ Years")))))</f>
        <v>0-1 Year</v>
      </c>
      <c r="Z6779">
        <v>12</v>
      </c>
      <c r="AA6779">
        <v>267</v>
      </c>
      <c r="AB6779">
        <f>IF(Churn_Data[[#This Row],[Churn]]="No",Churn_Data[[#This Row],[MonthlyCharges]],NA())</f>
        <v>20.05</v>
      </c>
      <c r="AC6779">
        <f>IF(Churn_Data[[#This Row],[Churn]]="No",Churn_Data[[#This Row],[tenure]],NA())</f>
        <v>12</v>
      </c>
      <c r="AD6779" t="e">
        <f>IF(Churn_Data[[#This Row],[Churn]]="Yes",Churn_Data[[#This Row],[MonthlyCharges]],NA())</f>
        <v>#N/A</v>
      </c>
      <c r="AE6779" t="e">
        <f>IF(Churn_Data[[#This Row],[Churn]]="Yes",Churn_Data[[#This Row],[tenure]],NA())</f>
        <v>#N/A</v>
      </c>
      <c r="AF6779">
        <v>240.6</v>
      </c>
    </row>
    <row r="6780" spans="1:32" x14ac:dyDescent="0.3">
      <c r="A6780" t="s">
        <v>6815</v>
      </c>
      <c r="B6780" t="s">
        <v>23</v>
      </c>
      <c r="C6780" t="str">
        <f>IF(Churn_Data[[#This Row],[SeniorCitizen]]=1,"Yes","No")</f>
        <v>No</v>
      </c>
      <c r="D6780">
        <v>0</v>
      </c>
      <c r="E6780" t="s">
        <v>25</v>
      </c>
      <c r="F6780" t="s">
        <v>24</v>
      </c>
      <c r="G6780" t="s">
        <v>24</v>
      </c>
      <c r="H6780" t="s">
        <v>25</v>
      </c>
      <c r="I6780" t="s">
        <v>25</v>
      </c>
      <c r="J6780" t="str">
        <f>IF(Churn_Data[[#This Row],[InternetService]]&lt;&gt;"No","Yes","No")</f>
        <v>No</v>
      </c>
      <c r="K6780" t="s">
        <v>3064</v>
      </c>
      <c r="L6780" t="s">
        <v>3064</v>
      </c>
      <c r="M6780" t="s">
        <v>3064</v>
      </c>
      <c r="N6780" t="s">
        <v>3064</v>
      </c>
      <c r="O6780" t="s">
        <v>3064</v>
      </c>
      <c r="P6780" t="s">
        <v>3064</v>
      </c>
      <c r="Q6780" t="s">
        <v>25</v>
      </c>
      <c r="R6780">
        <f>IF(Churn_Data[[#This Row],[Churn]]="Yes",1,0)</f>
        <v>0</v>
      </c>
      <c r="S6780" t="s">
        <v>25</v>
      </c>
      <c r="T6780">
        <f>(Churn_Data[[#This Row],[OnlineSecurity]]="Yes")+(Churn_Data[[#This Row],[OnlineBackup]]="Yes")+(Churn_Data[[#This Row],[DeviceProtection]]="Yes")+(Churn_Data[[#This Row],[TechSupport]]="Yes")+(Churn_Data[[#This Row],[StreamingTV]]="Yes")+(Churn_Data[[#This Row],[StreamingMovies]]="Yes")</f>
        <v>0</v>
      </c>
      <c r="U6780" t="s">
        <v>5607</v>
      </c>
      <c r="V6780" t="s">
        <v>46</v>
      </c>
      <c r="W6780" t="str">
        <f>IF(ISNUMBER(SEARCH("automatic", Churn_Data[[#This Row],[PaymentMethod]])), "Automatic", "Manual")</f>
        <v>Automatic</v>
      </c>
      <c r="X6780">
        <v>21.05</v>
      </c>
      <c r="Y6780" t="str">
        <f>IF(Churn_Data[[#This Row],[tenure]]&lt;=12,"0-1 Year",IF(Churn_Data[[#This Row],[tenure]]&lt;=24,"1-2 Years",IF(Churn_Data[[#This Row],[tenure]]&lt;=36,"2-3 Years",IF(Churn_Data[[#This Row],[tenure]]&lt;=48,"3-4 Years",IF(Churn_Data[[#This Row],[tenure]]&lt;=60,"4-5 Years","5+ Years")))))</f>
        <v>1-2 Years</v>
      </c>
      <c r="Z6780">
        <v>24</v>
      </c>
      <c r="AA6780">
        <v>531.54999999999995</v>
      </c>
      <c r="AB6780">
        <f>IF(Churn_Data[[#This Row],[Churn]]="No",Churn_Data[[#This Row],[MonthlyCharges]],NA())</f>
        <v>21.05</v>
      </c>
      <c r="AC6780">
        <f>IF(Churn_Data[[#This Row],[Churn]]="No",Churn_Data[[#This Row],[tenure]],NA())</f>
        <v>24</v>
      </c>
      <c r="AD6780" t="e">
        <f>IF(Churn_Data[[#This Row],[Churn]]="Yes",Churn_Data[[#This Row],[MonthlyCharges]],NA())</f>
        <v>#N/A</v>
      </c>
      <c r="AE6780" t="e">
        <f>IF(Churn_Data[[#This Row],[Churn]]="Yes",Churn_Data[[#This Row],[tenure]],NA())</f>
        <v>#N/A</v>
      </c>
      <c r="AF6780">
        <v>505.2</v>
      </c>
    </row>
    <row r="6781" spans="1:32" x14ac:dyDescent="0.3">
      <c r="A6781" t="s">
        <v>6816</v>
      </c>
      <c r="B6781" t="s">
        <v>30</v>
      </c>
      <c r="C6781" t="str">
        <f>IF(Churn_Data[[#This Row],[SeniorCitizen]]=1,"Yes","No")</f>
        <v>No</v>
      </c>
      <c r="D6781">
        <v>0</v>
      </c>
      <c r="E6781" t="s">
        <v>24</v>
      </c>
      <c r="F6781" t="s">
        <v>24</v>
      </c>
      <c r="G6781" t="s">
        <v>24</v>
      </c>
      <c r="H6781" t="s">
        <v>25</v>
      </c>
      <c r="I6781" t="s">
        <v>25</v>
      </c>
      <c r="J6781" t="str">
        <f>IF(Churn_Data[[#This Row],[InternetService]]&lt;&gt;"No","Yes","No")</f>
        <v>No</v>
      </c>
      <c r="K6781" t="s">
        <v>3064</v>
      </c>
      <c r="L6781" t="s">
        <v>3064</v>
      </c>
      <c r="M6781" t="s">
        <v>3064</v>
      </c>
      <c r="N6781" t="s">
        <v>3064</v>
      </c>
      <c r="O6781" t="s">
        <v>3064</v>
      </c>
      <c r="P6781" t="s">
        <v>3064</v>
      </c>
      <c r="Q6781" t="s">
        <v>25</v>
      </c>
      <c r="R6781">
        <f>IF(Churn_Data[[#This Row],[Churn]]="Yes",1,0)</f>
        <v>0</v>
      </c>
      <c r="S6781" t="s">
        <v>25</v>
      </c>
      <c r="T6781">
        <f>(Churn_Data[[#This Row],[OnlineSecurity]]="Yes")+(Churn_Data[[#This Row],[OnlineBackup]]="Yes")+(Churn_Data[[#This Row],[DeviceProtection]]="Yes")+(Churn_Data[[#This Row],[TechSupport]]="Yes")+(Churn_Data[[#This Row],[StreamingTV]]="Yes")+(Churn_Data[[#This Row],[StreamingMovies]]="Yes")</f>
        <v>0</v>
      </c>
      <c r="U6781" t="s">
        <v>5607</v>
      </c>
      <c r="V6781" t="s">
        <v>72</v>
      </c>
      <c r="W6781" t="str">
        <f>IF(ISNUMBER(SEARCH("automatic", Churn_Data[[#This Row],[PaymentMethod]])), "Automatic", "Manual")</f>
        <v>Automatic</v>
      </c>
      <c r="X6781">
        <v>19.600000000000001</v>
      </c>
      <c r="Y6781" t="str">
        <f>IF(Churn_Data[[#This Row],[tenure]]&lt;=12,"0-1 Year",IF(Churn_Data[[#This Row],[tenure]]&lt;=24,"1-2 Years",IF(Churn_Data[[#This Row],[tenure]]&lt;=36,"2-3 Years",IF(Churn_Data[[#This Row],[tenure]]&lt;=48,"3-4 Years",IF(Churn_Data[[#This Row],[tenure]]&lt;=60,"4-5 Years","5+ Years")))))</f>
        <v>2-3 Years</v>
      </c>
      <c r="Z6781">
        <v>34</v>
      </c>
      <c r="AA6781">
        <v>678.8</v>
      </c>
      <c r="AB6781">
        <f>IF(Churn_Data[[#This Row],[Churn]]="No",Churn_Data[[#This Row],[MonthlyCharges]],NA())</f>
        <v>19.600000000000001</v>
      </c>
      <c r="AC6781">
        <f>IF(Churn_Data[[#This Row],[Churn]]="No",Churn_Data[[#This Row],[tenure]],NA())</f>
        <v>34</v>
      </c>
      <c r="AD6781" t="e">
        <f>IF(Churn_Data[[#This Row],[Churn]]="Yes",Churn_Data[[#This Row],[MonthlyCharges]],NA())</f>
        <v>#N/A</v>
      </c>
      <c r="AE6781" t="e">
        <f>IF(Churn_Data[[#This Row],[Churn]]="Yes",Churn_Data[[#This Row],[tenure]],NA())</f>
        <v>#N/A</v>
      </c>
      <c r="AF6781">
        <v>666.4</v>
      </c>
    </row>
    <row r="6782" spans="1:32" x14ac:dyDescent="0.3">
      <c r="A6782" t="s">
        <v>6817</v>
      </c>
      <c r="B6782" t="s">
        <v>23</v>
      </c>
      <c r="C6782" t="str">
        <f>IF(Churn_Data[[#This Row],[SeniorCitizen]]=1,"Yes","No")</f>
        <v>No</v>
      </c>
      <c r="D6782">
        <v>0</v>
      </c>
      <c r="E6782" t="s">
        <v>25</v>
      </c>
      <c r="F6782" t="s">
        <v>24</v>
      </c>
      <c r="G6782" t="s">
        <v>24</v>
      </c>
      <c r="H6782" t="s">
        <v>25</v>
      </c>
      <c r="I6782" t="s">
        <v>25</v>
      </c>
      <c r="J6782" t="str">
        <f>IF(Churn_Data[[#This Row],[InternetService]]&lt;&gt;"No","Yes","No")</f>
        <v>No</v>
      </c>
      <c r="K6782" t="s">
        <v>3064</v>
      </c>
      <c r="L6782" t="s">
        <v>3064</v>
      </c>
      <c r="M6782" t="s">
        <v>3064</v>
      </c>
      <c r="N6782" t="s">
        <v>3064</v>
      </c>
      <c r="O6782" t="s">
        <v>3064</v>
      </c>
      <c r="P6782" t="s">
        <v>3064</v>
      </c>
      <c r="Q6782" t="s">
        <v>25</v>
      </c>
      <c r="R6782">
        <f>IF(Churn_Data[[#This Row],[Churn]]="Yes",1,0)</f>
        <v>0</v>
      </c>
      <c r="S6782" t="s">
        <v>24</v>
      </c>
      <c r="T6782">
        <f>(Churn_Data[[#This Row],[OnlineSecurity]]="Yes")+(Churn_Data[[#This Row],[OnlineBackup]]="Yes")+(Churn_Data[[#This Row],[DeviceProtection]]="Yes")+(Churn_Data[[#This Row],[TechSupport]]="Yes")+(Churn_Data[[#This Row],[StreamingTV]]="Yes")+(Churn_Data[[#This Row],[StreamingMovies]]="Yes")</f>
        <v>0</v>
      </c>
      <c r="U6782" t="s">
        <v>5607</v>
      </c>
      <c r="V6782" t="s">
        <v>46</v>
      </c>
      <c r="W6782" t="str">
        <f>IF(ISNUMBER(SEARCH("automatic", Churn_Data[[#This Row],[PaymentMethod]])), "Automatic", "Manual")</f>
        <v>Automatic</v>
      </c>
      <c r="X6782">
        <v>19.3</v>
      </c>
      <c r="Y6782" t="str">
        <f>IF(Churn_Data[[#This Row],[tenure]]&lt;=12,"0-1 Year",IF(Churn_Data[[#This Row],[tenure]]&lt;=24,"1-2 Years",IF(Churn_Data[[#This Row],[tenure]]&lt;=36,"2-3 Years",IF(Churn_Data[[#This Row],[tenure]]&lt;=48,"3-4 Years",IF(Churn_Data[[#This Row],[tenure]]&lt;=60,"4-5 Years","5+ Years")))))</f>
        <v>1-2 Years</v>
      </c>
      <c r="Z6782">
        <v>16</v>
      </c>
      <c r="AA6782">
        <v>360.35</v>
      </c>
      <c r="AB6782">
        <f>IF(Churn_Data[[#This Row],[Churn]]="No",Churn_Data[[#This Row],[MonthlyCharges]],NA())</f>
        <v>19.3</v>
      </c>
      <c r="AC6782">
        <f>IF(Churn_Data[[#This Row],[Churn]]="No",Churn_Data[[#This Row],[tenure]],NA())</f>
        <v>16</v>
      </c>
      <c r="AD6782" t="e">
        <f>IF(Churn_Data[[#This Row],[Churn]]="Yes",Churn_Data[[#This Row],[MonthlyCharges]],NA())</f>
        <v>#N/A</v>
      </c>
      <c r="AE6782" t="e">
        <f>IF(Churn_Data[[#This Row],[Churn]]="Yes",Churn_Data[[#This Row],[tenure]],NA())</f>
        <v>#N/A</v>
      </c>
      <c r="AF6782">
        <v>308.8</v>
      </c>
    </row>
    <row r="6783" spans="1:32" x14ac:dyDescent="0.3">
      <c r="A6783" t="s">
        <v>6818</v>
      </c>
      <c r="B6783" t="s">
        <v>30</v>
      </c>
      <c r="C6783" t="str">
        <f>IF(Churn_Data[[#This Row],[SeniorCitizen]]=1,"Yes","No")</f>
        <v>No</v>
      </c>
      <c r="D6783">
        <v>0</v>
      </c>
      <c r="E6783" t="s">
        <v>24</v>
      </c>
      <c r="F6783" t="s">
        <v>24</v>
      </c>
      <c r="G6783" t="s">
        <v>24</v>
      </c>
      <c r="H6783" t="s">
        <v>25</v>
      </c>
      <c r="I6783" t="s">
        <v>25</v>
      </c>
      <c r="J6783" t="str">
        <f>IF(Churn_Data[[#This Row],[InternetService]]&lt;&gt;"No","Yes","No")</f>
        <v>No</v>
      </c>
      <c r="K6783" t="s">
        <v>3064</v>
      </c>
      <c r="L6783" t="s">
        <v>3064</v>
      </c>
      <c r="M6783" t="s">
        <v>3064</v>
      </c>
      <c r="N6783" t="s">
        <v>3064</v>
      </c>
      <c r="O6783" t="s">
        <v>3064</v>
      </c>
      <c r="P6783" t="s">
        <v>3064</v>
      </c>
      <c r="Q6783" t="s">
        <v>25</v>
      </c>
      <c r="R6783">
        <f>IF(Churn_Data[[#This Row],[Churn]]="Yes",1,0)</f>
        <v>0</v>
      </c>
      <c r="S6783" t="s">
        <v>24</v>
      </c>
      <c r="T6783">
        <f>(Churn_Data[[#This Row],[OnlineSecurity]]="Yes")+(Churn_Data[[#This Row],[OnlineBackup]]="Yes")+(Churn_Data[[#This Row],[DeviceProtection]]="Yes")+(Churn_Data[[#This Row],[TechSupport]]="Yes")+(Churn_Data[[#This Row],[StreamingTV]]="Yes")+(Churn_Data[[#This Row],[StreamingMovies]]="Yes")</f>
        <v>0</v>
      </c>
      <c r="U6783" t="s">
        <v>5607</v>
      </c>
      <c r="V6783" t="s">
        <v>46</v>
      </c>
      <c r="W6783" t="str">
        <f>IF(ISNUMBER(SEARCH("automatic", Churn_Data[[#This Row],[PaymentMethod]])), "Automatic", "Manual")</f>
        <v>Automatic</v>
      </c>
      <c r="X6783">
        <v>20.05</v>
      </c>
      <c r="Y6783" t="str">
        <f>IF(Churn_Data[[#This Row],[tenure]]&lt;=12,"0-1 Year",IF(Churn_Data[[#This Row],[tenure]]&lt;=24,"1-2 Years",IF(Churn_Data[[#This Row],[tenure]]&lt;=36,"2-3 Years",IF(Churn_Data[[#This Row],[tenure]]&lt;=48,"3-4 Years",IF(Churn_Data[[#This Row],[tenure]]&lt;=60,"4-5 Years","5+ Years")))))</f>
        <v>2-3 Years</v>
      </c>
      <c r="Z6783">
        <v>26</v>
      </c>
      <c r="AA6783">
        <v>505.9</v>
      </c>
      <c r="AB6783">
        <f>IF(Churn_Data[[#This Row],[Churn]]="No",Churn_Data[[#This Row],[MonthlyCharges]],NA())</f>
        <v>20.05</v>
      </c>
      <c r="AC6783">
        <f>IF(Churn_Data[[#This Row],[Churn]]="No",Churn_Data[[#This Row],[tenure]],NA())</f>
        <v>26</v>
      </c>
      <c r="AD6783" t="e">
        <f>IF(Churn_Data[[#This Row],[Churn]]="Yes",Churn_Data[[#This Row],[MonthlyCharges]],NA())</f>
        <v>#N/A</v>
      </c>
      <c r="AE6783" t="e">
        <f>IF(Churn_Data[[#This Row],[Churn]]="Yes",Churn_Data[[#This Row],[tenure]],NA())</f>
        <v>#N/A</v>
      </c>
      <c r="AF6783">
        <v>521.29999999999995</v>
      </c>
    </row>
    <row r="6784" spans="1:32" x14ac:dyDescent="0.3">
      <c r="A6784" t="s">
        <v>6819</v>
      </c>
      <c r="B6784" t="s">
        <v>23</v>
      </c>
      <c r="C6784" t="str">
        <f>IF(Churn_Data[[#This Row],[SeniorCitizen]]=1,"Yes","No")</f>
        <v>No</v>
      </c>
      <c r="D6784">
        <v>0</v>
      </c>
      <c r="E6784" t="s">
        <v>24</v>
      </c>
      <c r="F6784" t="s">
        <v>24</v>
      </c>
      <c r="G6784" t="s">
        <v>24</v>
      </c>
      <c r="H6784" t="s">
        <v>25</v>
      </c>
      <c r="I6784" t="s">
        <v>25</v>
      </c>
      <c r="J6784" t="str">
        <f>IF(Churn_Data[[#This Row],[InternetService]]&lt;&gt;"No","Yes","No")</f>
        <v>No</v>
      </c>
      <c r="K6784" t="s">
        <v>3064</v>
      </c>
      <c r="L6784" t="s">
        <v>3064</v>
      </c>
      <c r="M6784" t="s">
        <v>3064</v>
      </c>
      <c r="N6784" t="s">
        <v>3064</v>
      </c>
      <c r="O6784" t="s">
        <v>3064</v>
      </c>
      <c r="P6784" t="s">
        <v>3064</v>
      </c>
      <c r="Q6784" t="s">
        <v>25</v>
      </c>
      <c r="R6784">
        <f>IF(Churn_Data[[#This Row],[Churn]]="Yes",1,0)</f>
        <v>0</v>
      </c>
      <c r="S6784" t="s">
        <v>25</v>
      </c>
      <c r="T6784">
        <f>(Churn_Data[[#This Row],[OnlineSecurity]]="Yes")+(Churn_Data[[#This Row],[OnlineBackup]]="Yes")+(Churn_Data[[#This Row],[DeviceProtection]]="Yes")+(Churn_Data[[#This Row],[TechSupport]]="Yes")+(Churn_Data[[#This Row],[StreamingTV]]="Yes")+(Churn_Data[[#This Row],[StreamingMovies]]="Yes")</f>
        <v>0</v>
      </c>
      <c r="U6784" t="s">
        <v>5607</v>
      </c>
      <c r="V6784" t="s">
        <v>72</v>
      </c>
      <c r="W6784" t="str">
        <f>IF(ISNUMBER(SEARCH("automatic", Churn_Data[[#This Row],[PaymentMethod]])), "Automatic", "Manual")</f>
        <v>Automatic</v>
      </c>
      <c r="X6784">
        <v>19.600000000000001</v>
      </c>
      <c r="Y6784" t="str">
        <f>IF(Churn_Data[[#This Row],[tenure]]&lt;=12,"0-1 Year",IF(Churn_Data[[#This Row],[tenure]]&lt;=24,"1-2 Years",IF(Churn_Data[[#This Row],[tenure]]&lt;=36,"2-3 Years",IF(Churn_Data[[#This Row],[tenure]]&lt;=48,"3-4 Years",IF(Churn_Data[[#This Row],[tenure]]&lt;=60,"4-5 Years","5+ Years")))))</f>
        <v>4-5 Years</v>
      </c>
      <c r="Z6784">
        <v>52</v>
      </c>
      <c r="AA6784">
        <v>1012.4</v>
      </c>
      <c r="AB6784">
        <f>IF(Churn_Data[[#This Row],[Churn]]="No",Churn_Data[[#This Row],[MonthlyCharges]],NA())</f>
        <v>19.600000000000001</v>
      </c>
      <c r="AC6784">
        <f>IF(Churn_Data[[#This Row],[Churn]]="No",Churn_Data[[#This Row],[tenure]],NA())</f>
        <v>52</v>
      </c>
      <c r="AD6784" t="e">
        <f>IF(Churn_Data[[#This Row],[Churn]]="Yes",Churn_Data[[#This Row],[MonthlyCharges]],NA())</f>
        <v>#N/A</v>
      </c>
      <c r="AE6784" t="e">
        <f>IF(Churn_Data[[#This Row],[Churn]]="Yes",Churn_Data[[#This Row],[tenure]],NA())</f>
        <v>#N/A</v>
      </c>
      <c r="AF6784">
        <v>1019.2</v>
      </c>
    </row>
    <row r="6785" spans="1:32" x14ac:dyDescent="0.3">
      <c r="A6785" t="s">
        <v>6820</v>
      </c>
      <c r="B6785" t="s">
        <v>30</v>
      </c>
      <c r="C6785" t="str">
        <f>IF(Churn_Data[[#This Row],[SeniorCitizen]]=1,"Yes","No")</f>
        <v>No</v>
      </c>
      <c r="D6785">
        <v>0</v>
      </c>
      <c r="E6785" t="s">
        <v>25</v>
      </c>
      <c r="F6785" t="s">
        <v>25</v>
      </c>
      <c r="G6785" t="s">
        <v>24</v>
      </c>
      <c r="H6785" t="s">
        <v>25</v>
      </c>
      <c r="I6785" t="s">
        <v>25</v>
      </c>
      <c r="J6785" t="str">
        <f>IF(Churn_Data[[#This Row],[InternetService]]&lt;&gt;"No","Yes","No")</f>
        <v>No</v>
      </c>
      <c r="K6785" t="s">
        <v>3064</v>
      </c>
      <c r="L6785" t="s">
        <v>3064</v>
      </c>
      <c r="M6785" t="s">
        <v>3064</v>
      </c>
      <c r="N6785" t="s">
        <v>3064</v>
      </c>
      <c r="O6785" t="s">
        <v>3064</v>
      </c>
      <c r="P6785" t="s">
        <v>3064</v>
      </c>
      <c r="Q6785" t="s">
        <v>25</v>
      </c>
      <c r="R6785">
        <f>IF(Churn_Data[[#This Row],[Churn]]="Yes",1,0)</f>
        <v>0</v>
      </c>
      <c r="S6785" t="s">
        <v>25</v>
      </c>
      <c r="T6785">
        <f>(Churn_Data[[#This Row],[OnlineSecurity]]="Yes")+(Churn_Data[[#This Row],[OnlineBackup]]="Yes")+(Churn_Data[[#This Row],[DeviceProtection]]="Yes")+(Churn_Data[[#This Row],[TechSupport]]="Yes")+(Churn_Data[[#This Row],[StreamingTV]]="Yes")+(Churn_Data[[#This Row],[StreamingMovies]]="Yes")</f>
        <v>0</v>
      </c>
      <c r="U6785" t="s">
        <v>5607</v>
      </c>
      <c r="V6785" t="s">
        <v>72</v>
      </c>
      <c r="W6785" t="str">
        <f>IF(ISNUMBER(SEARCH("automatic", Churn_Data[[#This Row],[PaymentMethod]])), "Automatic", "Manual")</f>
        <v>Automatic</v>
      </c>
      <c r="X6785">
        <v>19.899999999999999</v>
      </c>
      <c r="Y6785" t="str">
        <f>IF(Churn_Data[[#This Row],[tenure]]&lt;=12,"0-1 Year",IF(Churn_Data[[#This Row],[tenure]]&lt;=24,"1-2 Years",IF(Churn_Data[[#This Row],[tenure]]&lt;=36,"2-3 Years",IF(Churn_Data[[#This Row],[tenure]]&lt;=48,"3-4 Years",IF(Churn_Data[[#This Row],[tenure]]&lt;=60,"4-5 Years","5+ Years")))))</f>
        <v>2-3 Years</v>
      </c>
      <c r="Z6785">
        <v>25</v>
      </c>
      <c r="AA6785">
        <v>510.8</v>
      </c>
      <c r="AB6785">
        <f>IF(Churn_Data[[#This Row],[Churn]]="No",Churn_Data[[#This Row],[MonthlyCharges]],NA())</f>
        <v>19.899999999999999</v>
      </c>
      <c r="AC6785">
        <f>IF(Churn_Data[[#This Row],[Churn]]="No",Churn_Data[[#This Row],[tenure]],NA())</f>
        <v>25</v>
      </c>
      <c r="AD6785" t="e">
        <f>IF(Churn_Data[[#This Row],[Churn]]="Yes",Churn_Data[[#This Row],[MonthlyCharges]],NA())</f>
        <v>#N/A</v>
      </c>
      <c r="AE6785" t="e">
        <f>IF(Churn_Data[[#This Row],[Churn]]="Yes",Churn_Data[[#This Row],[tenure]],NA())</f>
        <v>#N/A</v>
      </c>
      <c r="AF6785">
        <v>497.5</v>
      </c>
    </row>
    <row r="6786" spans="1:32" x14ac:dyDescent="0.3">
      <c r="A6786" t="s">
        <v>6821</v>
      </c>
      <c r="B6786" t="s">
        <v>30</v>
      </c>
      <c r="C6786" t="str">
        <f>IF(Churn_Data[[#This Row],[SeniorCitizen]]=1,"Yes","No")</f>
        <v>No</v>
      </c>
      <c r="D6786">
        <v>0</v>
      </c>
      <c r="E6786" t="s">
        <v>24</v>
      </c>
      <c r="F6786" t="s">
        <v>25</v>
      </c>
      <c r="G6786" t="s">
        <v>24</v>
      </c>
      <c r="H6786" t="s">
        <v>25</v>
      </c>
      <c r="I6786" t="s">
        <v>25</v>
      </c>
      <c r="J6786" t="str">
        <f>IF(Churn_Data[[#This Row],[InternetService]]&lt;&gt;"No","Yes","No")</f>
        <v>No</v>
      </c>
      <c r="K6786" t="s">
        <v>3064</v>
      </c>
      <c r="L6786" t="s">
        <v>3064</v>
      </c>
      <c r="M6786" t="s">
        <v>3064</v>
      </c>
      <c r="N6786" t="s">
        <v>3064</v>
      </c>
      <c r="O6786" t="s">
        <v>3064</v>
      </c>
      <c r="P6786" t="s">
        <v>3064</v>
      </c>
      <c r="Q6786" t="s">
        <v>25</v>
      </c>
      <c r="R6786">
        <f>IF(Churn_Data[[#This Row],[Churn]]="Yes",1,0)</f>
        <v>0</v>
      </c>
      <c r="S6786" t="s">
        <v>24</v>
      </c>
      <c r="T6786">
        <f>(Churn_Data[[#This Row],[OnlineSecurity]]="Yes")+(Churn_Data[[#This Row],[OnlineBackup]]="Yes")+(Churn_Data[[#This Row],[DeviceProtection]]="Yes")+(Churn_Data[[#This Row],[TechSupport]]="Yes")+(Churn_Data[[#This Row],[StreamingTV]]="Yes")+(Churn_Data[[#This Row],[StreamingMovies]]="Yes")</f>
        <v>0</v>
      </c>
      <c r="U6786" t="s">
        <v>5607</v>
      </c>
      <c r="V6786" t="s">
        <v>46</v>
      </c>
      <c r="W6786" t="str">
        <f>IF(ISNUMBER(SEARCH("automatic", Churn_Data[[#This Row],[PaymentMethod]])), "Automatic", "Manual")</f>
        <v>Automatic</v>
      </c>
      <c r="X6786">
        <v>20.95</v>
      </c>
      <c r="Y6786" t="str">
        <f>IF(Churn_Data[[#This Row],[tenure]]&lt;=12,"0-1 Year",IF(Churn_Data[[#This Row],[tenure]]&lt;=24,"1-2 Years",IF(Churn_Data[[#This Row],[tenure]]&lt;=36,"2-3 Years",IF(Churn_Data[[#This Row],[tenure]]&lt;=48,"3-4 Years",IF(Churn_Data[[#This Row],[tenure]]&lt;=60,"4-5 Years","5+ Years")))))</f>
        <v>2-3 Years</v>
      </c>
      <c r="Z6786">
        <v>25</v>
      </c>
      <c r="AA6786">
        <v>495.15</v>
      </c>
      <c r="AB6786">
        <f>IF(Churn_Data[[#This Row],[Churn]]="No",Churn_Data[[#This Row],[MonthlyCharges]],NA())</f>
        <v>20.95</v>
      </c>
      <c r="AC6786">
        <f>IF(Churn_Data[[#This Row],[Churn]]="No",Churn_Data[[#This Row],[tenure]],NA())</f>
        <v>25</v>
      </c>
      <c r="AD6786" t="e">
        <f>IF(Churn_Data[[#This Row],[Churn]]="Yes",Churn_Data[[#This Row],[MonthlyCharges]],NA())</f>
        <v>#N/A</v>
      </c>
      <c r="AE6786" t="e">
        <f>IF(Churn_Data[[#This Row],[Churn]]="Yes",Churn_Data[[#This Row],[tenure]],NA())</f>
        <v>#N/A</v>
      </c>
      <c r="AF6786">
        <v>523.75</v>
      </c>
    </row>
    <row r="6787" spans="1:32" x14ac:dyDescent="0.3">
      <c r="A6787" t="s">
        <v>6822</v>
      </c>
      <c r="B6787" t="s">
        <v>23</v>
      </c>
      <c r="C6787" t="str">
        <f>IF(Churn_Data[[#This Row],[SeniorCitizen]]=1,"Yes","No")</f>
        <v>No</v>
      </c>
      <c r="D6787">
        <v>0</v>
      </c>
      <c r="E6787" t="s">
        <v>25</v>
      </c>
      <c r="F6787" t="s">
        <v>25</v>
      </c>
      <c r="G6787" t="s">
        <v>24</v>
      </c>
      <c r="H6787" t="s">
        <v>25</v>
      </c>
      <c r="I6787" t="s">
        <v>25</v>
      </c>
      <c r="J6787" t="str">
        <f>IF(Churn_Data[[#This Row],[InternetService]]&lt;&gt;"No","Yes","No")</f>
        <v>No</v>
      </c>
      <c r="K6787" t="s">
        <v>3064</v>
      </c>
      <c r="L6787" t="s">
        <v>3064</v>
      </c>
      <c r="M6787" t="s">
        <v>3064</v>
      </c>
      <c r="N6787" t="s">
        <v>3064</v>
      </c>
      <c r="O6787" t="s">
        <v>3064</v>
      </c>
      <c r="P6787" t="s">
        <v>3064</v>
      </c>
      <c r="Q6787" t="s">
        <v>25</v>
      </c>
      <c r="R6787">
        <f>IF(Churn_Data[[#This Row],[Churn]]="Yes",1,0)</f>
        <v>0</v>
      </c>
      <c r="S6787" t="s">
        <v>24</v>
      </c>
      <c r="T6787">
        <f>(Churn_Data[[#This Row],[OnlineSecurity]]="Yes")+(Churn_Data[[#This Row],[OnlineBackup]]="Yes")+(Churn_Data[[#This Row],[DeviceProtection]]="Yes")+(Churn_Data[[#This Row],[TechSupport]]="Yes")+(Churn_Data[[#This Row],[StreamingTV]]="Yes")+(Churn_Data[[#This Row],[StreamingMovies]]="Yes")</f>
        <v>0</v>
      </c>
      <c r="U6787" t="s">
        <v>5607</v>
      </c>
      <c r="V6787" t="s">
        <v>46</v>
      </c>
      <c r="W6787" t="str">
        <f>IF(ISNUMBER(SEARCH("automatic", Churn_Data[[#This Row],[PaymentMethod]])), "Automatic", "Manual")</f>
        <v>Automatic</v>
      </c>
      <c r="X6787">
        <v>19.25</v>
      </c>
      <c r="Y6787" t="str">
        <f>IF(Churn_Data[[#This Row],[tenure]]&lt;=12,"0-1 Year",IF(Churn_Data[[#This Row],[tenure]]&lt;=24,"1-2 Years",IF(Churn_Data[[#This Row],[tenure]]&lt;=36,"2-3 Years",IF(Churn_Data[[#This Row],[tenure]]&lt;=48,"3-4 Years",IF(Churn_Data[[#This Row],[tenure]]&lt;=60,"4-5 Years","5+ Years")))))</f>
        <v>2-3 Years</v>
      </c>
      <c r="Z6787">
        <v>36</v>
      </c>
      <c r="AA6787">
        <v>679.8</v>
      </c>
      <c r="AB6787">
        <f>IF(Churn_Data[[#This Row],[Churn]]="No",Churn_Data[[#This Row],[MonthlyCharges]],NA())</f>
        <v>19.25</v>
      </c>
      <c r="AC6787">
        <f>IF(Churn_Data[[#This Row],[Churn]]="No",Churn_Data[[#This Row],[tenure]],NA())</f>
        <v>36</v>
      </c>
      <c r="AD6787" t="e">
        <f>IF(Churn_Data[[#This Row],[Churn]]="Yes",Churn_Data[[#This Row],[MonthlyCharges]],NA())</f>
        <v>#N/A</v>
      </c>
      <c r="AE6787" t="e">
        <f>IF(Churn_Data[[#This Row],[Churn]]="Yes",Churn_Data[[#This Row],[tenure]],NA())</f>
        <v>#N/A</v>
      </c>
      <c r="AF6787">
        <v>693</v>
      </c>
    </row>
    <row r="6788" spans="1:32" x14ac:dyDescent="0.3">
      <c r="A6788" t="s">
        <v>6823</v>
      </c>
      <c r="B6788" t="s">
        <v>30</v>
      </c>
      <c r="C6788" t="str">
        <f>IF(Churn_Data[[#This Row],[SeniorCitizen]]=1,"Yes","No")</f>
        <v>No</v>
      </c>
      <c r="D6788">
        <v>0</v>
      </c>
      <c r="E6788" t="s">
        <v>24</v>
      </c>
      <c r="F6788" t="s">
        <v>24</v>
      </c>
      <c r="G6788" t="s">
        <v>24</v>
      </c>
      <c r="H6788" t="s">
        <v>25</v>
      </c>
      <c r="I6788" t="s">
        <v>25</v>
      </c>
      <c r="J6788" t="str">
        <f>IF(Churn_Data[[#This Row],[InternetService]]&lt;&gt;"No","Yes","No")</f>
        <v>No</v>
      </c>
      <c r="K6788" t="s">
        <v>3064</v>
      </c>
      <c r="L6788" t="s">
        <v>3064</v>
      </c>
      <c r="M6788" t="s">
        <v>3064</v>
      </c>
      <c r="N6788" t="s">
        <v>3064</v>
      </c>
      <c r="O6788" t="s">
        <v>3064</v>
      </c>
      <c r="P6788" t="s">
        <v>3064</v>
      </c>
      <c r="Q6788" t="s">
        <v>25</v>
      </c>
      <c r="R6788">
        <f>IF(Churn_Data[[#This Row],[Churn]]="Yes",1,0)</f>
        <v>0</v>
      </c>
      <c r="S6788" t="s">
        <v>24</v>
      </c>
      <c r="T6788">
        <f>(Churn_Data[[#This Row],[OnlineSecurity]]="Yes")+(Churn_Data[[#This Row],[OnlineBackup]]="Yes")+(Churn_Data[[#This Row],[DeviceProtection]]="Yes")+(Churn_Data[[#This Row],[TechSupport]]="Yes")+(Churn_Data[[#This Row],[StreamingTV]]="Yes")+(Churn_Data[[#This Row],[StreamingMovies]]="Yes")</f>
        <v>0</v>
      </c>
      <c r="U6788" t="s">
        <v>5607</v>
      </c>
      <c r="V6788" t="s">
        <v>32</v>
      </c>
      <c r="W6788" t="str">
        <f>IF(ISNUMBER(SEARCH("automatic", Churn_Data[[#This Row],[PaymentMethod]])), "Automatic", "Manual")</f>
        <v>Manual</v>
      </c>
      <c r="X6788">
        <v>20.350000000000001</v>
      </c>
      <c r="Y6788" t="str">
        <f>IF(Churn_Data[[#This Row],[tenure]]&lt;=12,"0-1 Year",IF(Churn_Data[[#This Row],[tenure]]&lt;=24,"1-2 Years",IF(Churn_Data[[#This Row],[tenure]]&lt;=36,"2-3 Years",IF(Churn_Data[[#This Row],[tenure]]&lt;=48,"3-4 Years",IF(Churn_Data[[#This Row],[tenure]]&lt;=60,"4-5 Years","5+ Years")))))</f>
        <v>5+ Years</v>
      </c>
      <c r="Z6788">
        <v>66</v>
      </c>
      <c r="AA6788">
        <v>1359.5</v>
      </c>
      <c r="AB6788">
        <f>IF(Churn_Data[[#This Row],[Churn]]="No",Churn_Data[[#This Row],[MonthlyCharges]],NA())</f>
        <v>20.350000000000001</v>
      </c>
      <c r="AC6788">
        <f>IF(Churn_Data[[#This Row],[Churn]]="No",Churn_Data[[#This Row],[tenure]],NA())</f>
        <v>66</v>
      </c>
      <c r="AD6788" t="e">
        <f>IF(Churn_Data[[#This Row],[Churn]]="Yes",Churn_Data[[#This Row],[MonthlyCharges]],NA())</f>
        <v>#N/A</v>
      </c>
      <c r="AE6788" t="e">
        <f>IF(Churn_Data[[#This Row],[Churn]]="Yes",Churn_Data[[#This Row],[tenure]],NA())</f>
        <v>#N/A</v>
      </c>
      <c r="AF6788">
        <v>1343.1</v>
      </c>
    </row>
    <row r="6789" spans="1:32" x14ac:dyDescent="0.3">
      <c r="A6789" t="s">
        <v>6824</v>
      </c>
      <c r="B6789" t="s">
        <v>30</v>
      </c>
      <c r="C6789" t="str">
        <f>IF(Churn_Data[[#This Row],[SeniorCitizen]]=1,"Yes","No")</f>
        <v>No</v>
      </c>
      <c r="D6789">
        <v>0</v>
      </c>
      <c r="E6789" t="s">
        <v>24</v>
      </c>
      <c r="F6789" t="s">
        <v>24</v>
      </c>
      <c r="G6789" t="s">
        <v>24</v>
      </c>
      <c r="H6789" t="s">
        <v>25</v>
      </c>
      <c r="I6789" t="s">
        <v>25</v>
      </c>
      <c r="J6789" t="str">
        <f>IF(Churn_Data[[#This Row],[InternetService]]&lt;&gt;"No","Yes","No")</f>
        <v>No</v>
      </c>
      <c r="K6789" t="s">
        <v>3064</v>
      </c>
      <c r="L6789" t="s">
        <v>3064</v>
      </c>
      <c r="M6789" t="s">
        <v>3064</v>
      </c>
      <c r="N6789" t="s">
        <v>3064</v>
      </c>
      <c r="O6789" t="s">
        <v>3064</v>
      </c>
      <c r="P6789" t="s">
        <v>3064</v>
      </c>
      <c r="Q6789" t="s">
        <v>25</v>
      </c>
      <c r="R6789">
        <f>IF(Churn_Data[[#This Row],[Churn]]="Yes",1,0)</f>
        <v>0</v>
      </c>
      <c r="S6789" t="s">
        <v>25</v>
      </c>
      <c r="T6789">
        <f>(Churn_Data[[#This Row],[OnlineSecurity]]="Yes")+(Churn_Data[[#This Row],[OnlineBackup]]="Yes")+(Churn_Data[[#This Row],[DeviceProtection]]="Yes")+(Churn_Data[[#This Row],[TechSupport]]="Yes")+(Churn_Data[[#This Row],[StreamingTV]]="Yes")+(Churn_Data[[#This Row],[StreamingMovies]]="Yes")</f>
        <v>0</v>
      </c>
      <c r="U6789" t="s">
        <v>5607</v>
      </c>
      <c r="V6789" t="s">
        <v>72</v>
      </c>
      <c r="W6789" t="str">
        <f>IF(ISNUMBER(SEARCH("automatic", Churn_Data[[#This Row],[PaymentMethod]])), "Automatic", "Manual")</f>
        <v>Automatic</v>
      </c>
      <c r="X6789">
        <v>20.100000000000001</v>
      </c>
      <c r="Y6789" t="str">
        <f>IF(Churn_Data[[#This Row],[tenure]]&lt;=12,"0-1 Year",IF(Churn_Data[[#This Row],[tenure]]&lt;=24,"1-2 Years",IF(Churn_Data[[#This Row],[tenure]]&lt;=36,"2-3 Years",IF(Churn_Data[[#This Row],[tenure]]&lt;=48,"3-4 Years",IF(Churn_Data[[#This Row],[tenure]]&lt;=60,"4-5 Years","5+ Years")))))</f>
        <v>2-3 Years</v>
      </c>
      <c r="Z6789">
        <v>33</v>
      </c>
      <c r="AA6789">
        <v>620.54999999999995</v>
      </c>
      <c r="AB6789">
        <f>IF(Churn_Data[[#This Row],[Churn]]="No",Churn_Data[[#This Row],[MonthlyCharges]],NA())</f>
        <v>20.100000000000001</v>
      </c>
      <c r="AC6789">
        <f>IF(Churn_Data[[#This Row],[Churn]]="No",Churn_Data[[#This Row],[tenure]],NA())</f>
        <v>33</v>
      </c>
      <c r="AD6789" t="e">
        <f>IF(Churn_Data[[#This Row],[Churn]]="Yes",Churn_Data[[#This Row],[MonthlyCharges]],NA())</f>
        <v>#N/A</v>
      </c>
      <c r="AE6789" t="e">
        <f>IF(Churn_Data[[#This Row],[Churn]]="Yes",Churn_Data[[#This Row],[tenure]],NA())</f>
        <v>#N/A</v>
      </c>
      <c r="AF6789">
        <v>663.3</v>
      </c>
    </row>
    <row r="6790" spans="1:32" x14ac:dyDescent="0.3">
      <c r="A6790" t="s">
        <v>6825</v>
      </c>
      <c r="B6790" t="s">
        <v>30</v>
      </c>
      <c r="C6790" t="str">
        <f>IF(Churn_Data[[#This Row],[SeniorCitizen]]=1,"Yes","No")</f>
        <v>No</v>
      </c>
      <c r="D6790">
        <v>0</v>
      </c>
      <c r="E6790" t="s">
        <v>24</v>
      </c>
      <c r="F6790" t="s">
        <v>24</v>
      </c>
      <c r="G6790" t="s">
        <v>24</v>
      </c>
      <c r="H6790" t="s">
        <v>25</v>
      </c>
      <c r="I6790" t="s">
        <v>25</v>
      </c>
      <c r="J6790" t="str">
        <f>IF(Churn_Data[[#This Row],[InternetService]]&lt;&gt;"No","Yes","No")</f>
        <v>No</v>
      </c>
      <c r="K6790" t="s">
        <v>3064</v>
      </c>
      <c r="L6790" t="s">
        <v>3064</v>
      </c>
      <c r="M6790" t="s">
        <v>3064</v>
      </c>
      <c r="N6790" t="s">
        <v>3064</v>
      </c>
      <c r="O6790" t="s">
        <v>3064</v>
      </c>
      <c r="P6790" t="s">
        <v>3064</v>
      </c>
      <c r="Q6790" t="s">
        <v>25</v>
      </c>
      <c r="R6790">
        <f>IF(Churn_Data[[#This Row],[Churn]]="Yes",1,0)</f>
        <v>0</v>
      </c>
      <c r="S6790" t="s">
        <v>25</v>
      </c>
      <c r="T6790">
        <f>(Churn_Data[[#This Row],[OnlineSecurity]]="Yes")+(Churn_Data[[#This Row],[OnlineBackup]]="Yes")+(Churn_Data[[#This Row],[DeviceProtection]]="Yes")+(Churn_Data[[#This Row],[TechSupport]]="Yes")+(Churn_Data[[#This Row],[StreamingTV]]="Yes")+(Churn_Data[[#This Row],[StreamingMovies]]="Yes")</f>
        <v>0</v>
      </c>
      <c r="U6790" t="s">
        <v>5607</v>
      </c>
      <c r="V6790" t="s">
        <v>72</v>
      </c>
      <c r="W6790" t="str">
        <f>IF(ISNUMBER(SEARCH("automatic", Churn_Data[[#This Row],[PaymentMethod]])), "Automatic", "Manual")</f>
        <v>Automatic</v>
      </c>
      <c r="X6790">
        <v>19.899999999999999</v>
      </c>
      <c r="Y6790" t="str">
        <f>IF(Churn_Data[[#This Row],[tenure]]&lt;=12,"0-1 Year",IF(Churn_Data[[#This Row],[tenure]]&lt;=24,"1-2 Years",IF(Churn_Data[[#This Row],[tenure]]&lt;=36,"2-3 Years",IF(Churn_Data[[#This Row],[tenure]]&lt;=48,"3-4 Years",IF(Churn_Data[[#This Row],[tenure]]&lt;=60,"4-5 Years","5+ Years")))))</f>
        <v>0-1 Year</v>
      </c>
      <c r="Z6790">
        <v>8</v>
      </c>
      <c r="AA6790">
        <v>153.94999999999999</v>
      </c>
      <c r="AB6790">
        <f>IF(Churn_Data[[#This Row],[Churn]]="No",Churn_Data[[#This Row],[MonthlyCharges]],NA())</f>
        <v>19.899999999999999</v>
      </c>
      <c r="AC6790">
        <f>IF(Churn_Data[[#This Row],[Churn]]="No",Churn_Data[[#This Row],[tenure]],NA())</f>
        <v>8</v>
      </c>
      <c r="AD6790" t="e">
        <f>IF(Churn_Data[[#This Row],[Churn]]="Yes",Churn_Data[[#This Row],[MonthlyCharges]],NA())</f>
        <v>#N/A</v>
      </c>
      <c r="AE6790" t="e">
        <f>IF(Churn_Data[[#This Row],[Churn]]="Yes",Churn_Data[[#This Row],[tenure]],NA())</f>
        <v>#N/A</v>
      </c>
      <c r="AF6790">
        <v>159.19999999999999</v>
      </c>
    </row>
    <row r="6791" spans="1:32" x14ac:dyDescent="0.3">
      <c r="A6791" t="s">
        <v>6826</v>
      </c>
      <c r="B6791" t="s">
        <v>23</v>
      </c>
      <c r="C6791" t="str">
        <f>IF(Churn_Data[[#This Row],[SeniorCitizen]]=1,"Yes","No")</f>
        <v>No</v>
      </c>
      <c r="D6791">
        <v>0</v>
      </c>
      <c r="E6791" t="s">
        <v>24</v>
      </c>
      <c r="F6791" t="s">
        <v>25</v>
      </c>
      <c r="G6791" t="s">
        <v>24</v>
      </c>
      <c r="H6791" t="s">
        <v>25</v>
      </c>
      <c r="I6791" t="s">
        <v>25</v>
      </c>
      <c r="J6791" t="str">
        <f>IF(Churn_Data[[#This Row],[InternetService]]&lt;&gt;"No","Yes","No")</f>
        <v>No</v>
      </c>
      <c r="K6791" t="s">
        <v>3064</v>
      </c>
      <c r="L6791" t="s">
        <v>3064</v>
      </c>
      <c r="M6791" t="s">
        <v>3064</v>
      </c>
      <c r="N6791" t="s">
        <v>3064</v>
      </c>
      <c r="O6791" t="s">
        <v>3064</v>
      </c>
      <c r="P6791" t="s">
        <v>3064</v>
      </c>
      <c r="Q6791" t="s">
        <v>25</v>
      </c>
      <c r="R6791">
        <f>IF(Churn_Data[[#This Row],[Churn]]="Yes",1,0)</f>
        <v>0</v>
      </c>
      <c r="S6791" t="s">
        <v>24</v>
      </c>
      <c r="T6791">
        <f>(Churn_Data[[#This Row],[OnlineSecurity]]="Yes")+(Churn_Data[[#This Row],[OnlineBackup]]="Yes")+(Churn_Data[[#This Row],[DeviceProtection]]="Yes")+(Churn_Data[[#This Row],[TechSupport]]="Yes")+(Churn_Data[[#This Row],[StreamingTV]]="Yes")+(Churn_Data[[#This Row],[StreamingMovies]]="Yes")</f>
        <v>0</v>
      </c>
      <c r="U6791" t="s">
        <v>5607</v>
      </c>
      <c r="V6791" t="s">
        <v>46</v>
      </c>
      <c r="W6791" t="str">
        <f>IF(ISNUMBER(SEARCH("automatic", Churn_Data[[#This Row],[PaymentMethod]])), "Automatic", "Manual")</f>
        <v>Automatic</v>
      </c>
      <c r="X6791">
        <v>20.05</v>
      </c>
      <c r="Y6791" t="str">
        <f>IF(Churn_Data[[#This Row],[tenure]]&lt;=12,"0-1 Year",IF(Churn_Data[[#This Row],[tenure]]&lt;=24,"1-2 Years",IF(Churn_Data[[#This Row],[tenure]]&lt;=36,"2-3 Years",IF(Churn_Data[[#This Row],[tenure]]&lt;=48,"3-4 Years",IF(Churn_Data[[#This Row],[tenure]]&lt;=60,"4-5 Years","5+ Years")))))</f>
        <v>4-5 Years</v>
      </c>
      <c r="Z6791">
        <v>49</v>
      </c>
      <c r="AA6791">
        <v>923.1</v>
      </c>
      <c r="AB6791">
        <f>IF(Churn_Data[[#This Row],[Churn]]="No",Churn_Data[[#This Row],[MonthlyCharges]],NA())</f>
        <v>20.05</v>
      </c>
      <c r="AC6791">
        <f>IF(Churn_Data[[#This Row],[Churn]]="No",Churn_Data[[#This Row],[tenure]],NA())</f>
        <v>49</v>
      </c>
      <c r="AD6791" t="e">
        <f>IF(Churn_Data[[#This Row],[Churn]]="Yes",Churn_Data[[#This Row],[MonthlyCharges]],NA())</f>
        <v>#N/A</v>
      </c>
      <c r="AE6791" t="e">
        <f>IF(Churn_Data[[#This Row],[Churn]]="Yes",Churn_Data[[#This Row],[tenure]],NA())</f>
        <v>#N/A</v>
      </c>
      <c r="AF6791">
        <v>982.45</v>
      </c>
    </row>
    <row r="6792" spans="1:32" x14ac:dyDescent="0.3">
      <c r="A6792" t="s">
        <v>6827</v>
      </c>
      <c r="B6792" t="s">
        <v>23</v>
      </c>
      <c r="C6792" t="str">
        <f>IF(Churn_Data[[#This Row],[SeniorCitizen]]=1,"Yes","No")</f>
        <v>No</v>
      </c>
      <c r="D6792">
        <v>0</v>
      </c>
      <c r="E6792" t="s">
        <v>25</v>
      </c>
      <c r="F6792" t="s">
        <v>25</v>
      </c>
      <c r="G6792" t="s">
        <v>24</v>
      </c>
      <c r="H6792" t="s">
        <v>25</v>
      </c>
      <c r="I6792" t="s">
        <v>25</v>
      </c>
      <c r="J6792" t="str">
        <f>IF(Churn_Data[[#This Row],[InternetService]]&lt;&gt;"No","Yes","No")</f>
        <v>No</v>
      </c>
      <c r="K6792" t="s">
        <v>3064</v>
      </c>
      <c r="L6792" t="s">
        <v>3064</v>
      </c>
      <c r="M6792" t="s">
        <v>3064</v>
      </c>
      <c r="N6792" t="s">
        <v>3064</v>
      </c>
      <c r="O6792" t="s">
        <v>3064</v>
      </c>
      <c r="P6792" t="s">
        <v>3064</v>
      </c>
      <c r="Q6792" t="s">
        <v>25</v>
      </c>
      <c r="R6792">
        <f>IF(Churn_Data[[#This Row],[Churn]]="Yes",1,0)</f>
        <v>0</v>
      </c>
      <c r="S6792" t="s">
        <v>25</v>
      </c>
      <c r="T6792">
        <f>(Churn_Data[[#This Row],[OnlineSecurity]]="Yes")+(Churn_Data[[#This Row],[OnlineBackup]]="Yes")+(Churn_Data[[#This Row],[DeviceProtection]]="Yes")+(Churn_Data[[#This Row],[TechSupport]]="Yes")+(Churn_Data[[#This Row],[StreamingTV]]="Yes")+(Churn_Data[[#This Row],[StreamingMovies]]="Yes")</f>
        <v>0</v>
      </c>
      <c r="U6792" t="s">
        <v>5607</v>
      </c>
      <c r="V6792" t="s">
        <v>46</v>
      </c>
      <c r="W6792" t="str">
        <f>IF(ISNUMBER(SEARCH("automatic", Churn_Data[[#This Row],[PaymentMethod]])), "Automatic", "Manual")</f>
        <v>Automatic</v>
      </c>
      <c r="X6792">
        <v>19.899999999999999</v>
      </c>
      <c r="Y6792" t="str">
        <f>IF(Churn_Data[[#This Row],[tenure]]&lt;=12,"0-1 Year",IF(Churn_Data[[#This Row],[tenure]]&lt;=24,"1-2 Years",IF(Churn_Data[[#This Row],[tenure]]&lt;=36,"2-3 Years",IF(Churn_Data[[#This Row],[tenure]]&lt;=48,"3-4 Years",IF(Churn_Data[[#This Row],[tenure]]&lt;=60,"4-5 Years","5+ Years")))))</f>
        <v>1-2 Years</v>
      </c>
      <c r="Z6792">
        <v>17</v>
      </c>
      <c r="AA6792">
        <v>323.14999999999998</v>
      </c>
      <c r="AB6792">
        <f>IF(Churn_Data[[#This Row],[Churn]]="No",Churn_Data[[#This Row],[MonthlyCharges]],NA())</f>
        <v>19.899999999999999</v>
      </c>
      <c r="AC6792">
        <f>IF(Churn_Data[[#This Row],[Churn]]="No",Churn_Data[[#This Row],[tenure]],NA())</f>
        <v>17</v>
      </c>
      <c r="AD6792" t="e">
        <f>IF(Churn_Data[[#This Row],[Churn]]="Yes",Churn_Data[[#This Row],[MonthlyCharges]],NA())</f>
        <v>#N/A</v>
      </c>
      <c r="AE6792" t="e">
        <f>IF(Churn_Data[[#This Row],[Churn]]="Yes",Churn_Data[[#This Row],[tenure]],NA())</f>
        <v>#N/A</v>
      </c>
      <c r="AF6792">
        <v>338.3</v>
      </c>
    </row>
    <row r="6793" spans="1:32" x14ac:dyDescent="0.3">
      <c r="A6793" t="s">
        <v>6828</v>
      </c>
      <c r="B6793" t="s">
        <v>23</v>
      </c>
      <c r="C6793" t="str">
        <f>IF(Churn_Data[[#This Row],[SeniorCitizen]]=1,"Yes","No")</f>
        <v>No</v>
      </c>
      <c r="D6793">
        <v>0</v>
      </c>
      <c r="E6793" t="s">
        <v>25</v>
      </c>
      <c r="F6793" t="s">
        <v>25</v>
      </c>
      <c r="G6793" t="s">
        <v>24</v>
      </c>
      <c r="H6793" t="s">
        <v>25</v>
      </c>
      <c r="I6793" t="s">
        <v>25</v>
      </c>
      <c r="J6793" t="str">
        <f>IF(Churn_Data[[#This Row],[InternetService]]&lt;&gt;"No","Yes","No")</f>
        <v>No</v>
      </c>
      <c r="K6793" t="s">
        <v>3064</v>
      </c>
      <c r="L6793" t="s">
        <v>3064</v>
      </c>
      <c r="M6793" t="s">
        <v>3064</v>
      </c>
      <c r="N6793" t="s">
        <v>3064</v>
      </c>
      <c r="O6793" t="s">
        <v>3064</v>
      </c>
      <c r="P6793" t="s">
        <v>3064</v>
      </c>
      <c r="Q6793" t="s">
        <v>25</v>
      </c>
      <c r="R6793">
        <f>IF(Churn_Data[[#This Row],[Churn]]="Yes",1,0)</f>
        <v>0</v>
      </c>
      <c r="S6793" t="s">
        <v>25</v>
      </c>
      <c r="T6793">
        <f>(Churn_Data[[#This Row],[OnlineSecurity]]="Yes")+(Churn_Data[[#This Row],[OnlineBackup]]="Yes")+(Churn_Data[[#This Row],[DeviceProtection]]="Yes")+(Churn_Data[[#This Row],[TechSupport]]="Yes")+(Churn_Data[[#This Row],[StreamingTV]]="Yes")+(Churn_Data[[#This Row],[StreamingMovies]]="Yes")</f>
        <v>0</v>
      </c>
      <c r="U6793" t="s">
        <v>5607</v>
      </c>
      <c r="V6793" t="s">
        <v>32</v>
      </c>
      <c r="W6793" t="str">
        <f>IF(ISNUMBER(SEARCH("automatic", Churn_Data[[#This Row],[PaymentMethod]])), "Automatic", "Manual")</f>
        <v>Manual</v>
      </c>
      <c r="X6793">
        <v>20.149999999999999</v>
      </c>
      <c r="Y6793" t="str">
        <f>IF(Churn_Data[[#This Row],[tenure]]&lt;=12,"0-1 Year",IF(Churn_Data[[#This Row],[tenure]]&lt;=24,"1-2 Years",IF(Churn_Data[[#This Row],[tenure]]&lt;=36,"2-3 Years",IF(Churn_Data[[#This Row],[tenure]]&lt;=48,"3-4 Years",IF(Churn_Data[[#This Row],[tenure]]&lt;=60,"4-5 Years","5+ Years")))))</f>
        <v>0-1 Year</v>
      </c>
      <c r="Z6793">
        <v>12</v>
      </c>
      <c r="AA6793">
        <v>260.7</v>
      </c>
      <c r="AB6793">
        <f>IF(Churn_Data[[#This Row],[Churn]]="No",Churn_Data[[#This Row],[MonthlyCharges]],NA())</f>
        <v>20.149999999999999</v>
      </c>
      <c r="AC6793">
        <f>IF(Churn_Data[[#This Row],[Churn]]="No",Churn_Data[[#This Row],[tenure]],NA())</f>
        <v>12</v>
      </c>
      <c r="AD6793" t="e">
        <f>IF(Churn_Data[[#This Row],[Churn]]="Yes",Churn_Data[[#This Row],[MonthlyCharges]],NA())</f>
        <v>#N/A</v>
      </c>
      <c r="AE6793" t="e">
        <f>IF(Churn_Data[[#This Row],[Churn]]="Yes",Churn_Data[[#This Row],[tenure]],NA())</f>
        <v>#N/A</v>
      </c>
      <c r="AF6793">
        <v>241.8</v>
      </c>
    </row>
    <row r="6794" spans="1:32" x14ac:dyDescent="0.3">
      <c r="A6794" t="s">
        <v>6829</v>
      </c>
      <c r="B6794" t="s">
        <v>30</v>
      </c>
      <c r="C6794" t="str">
        <f>IF(Churn_Data[[#This Row],[SeniorCitizen]]=1,"Yes","No")</f>
        <v>No</v>
      </c>
      <c r="D6794">
        <v>0</v>
      </c>
      <c r="E6794" t="s">
        <v>24</v>
      </c>
      <c r="F6794" t="s">
        <v>24</v>
      </c>
      <c r="G6794" t="s">
        <v>24</v>
      </c>
      <c r="H6794" t="s">
        <v>25</v>
      </c>
      <c r="I6794" t="s">
        <v>25</v>
      </c>
      <c r="J6794" t="str">
        <f>IF(Churn_Data[[#This Row],[InternetService]]&lt;&gt;"No","Yes","No")</f>
        <v>No</v>
      </c>
      <c r="K6794" t="s">
        <v>3064</v>
      </c>
      <c r="L6794" t="s">
        <v>3064</v>
      </c>
      <c r="M6794" t="s">
        <v>3064</v>
      </c>
      <c r="N6794" t="s">
        <v>3064</v>
      </c>
      <c r="O6794" t="s">
        <v>3064</v>
      </c>
      <c r="P6794" t="s">
        <v>3064</v>
      </c>
      <c r="Q6794" t="s">
        <v>25</v>
      </c>
      <c r="R6794">
        <f>IF(Churn_Data[[#This Row],[Churn]]="Yes",1,0)</f>
        <v>0</v>
      </c>
      <c r="S6794" t="s">
        <v>24</v>
      </c>
      <c r="T6794">
        <f>(Churn_Data[[#This Row],[OnlineSecurity]]="Yes")+(Churn_Data[[#This Row],[OnlineBackup]]="Yes")+(Churn_Data[[#This Row],[DeviceProtection]]="Yes")+(Churn_Data[[#This Row],[TechSupport]]="Yes")+(Churn_Data[[#This Row],[StreamingTV]]="Yes")+(Churn_Data[[#This Row],[StreamingMovies]]="Yes")</f>
        <v>0</v>
      </c>
      <c r="U6794" t="s">
        <v>5607</v>
      </c>
      <c r="V6794" t="s">
        <v>46</v>
      </c>
      <c r="W6794" t="str">
        <f>IF(ISNUMBER(SEARCH("automatic", Churn_Data[[#This Row],[PaymentMethod]])), "Automatic", "Manual")</f>
        <v>Automatic</v>
      </c>
      <c r="X6794">
        <v>20.5</v>
      </c>
      <c r="Y6794" t="str">
        <f>IF(Churn_Data[[#This Row],[tenure]]&lt;=12,"0-1 Year",IF(Churn_Data[[#This Row],[tenure]]&lt;=24,"1-2 Years",IF(Churn_Data[[#This Row],[tenure]]&lt;=36,"2-3 Years",IF(Churn_Data[[#This Row],[tenure]]&lt;=48,"3-4 Years",IF(Churn_Data[[#This Row],[tenure]]&lt;=60,"4-5 Years","5+ Years")))))</f>
        <v>3-4 Years</v>
      </c>
      <c r="Z6794">
        <v>44</v>
      </c>
      <c r="AA6794">
        <v>865.05</v>
      </c>
      <c r="AB6794">
        <f>IF(Churn_Data[[#This Row],[Churn]]="No",Churn_Data[[#This Row],[MonthlyCharges]],NA())</f>
        <v>20.5</v>
      </c>
      <c r="AC6794">
        <f>IF(Churn_Data[[#This Row],[Churn]]="No",Churn_Data[[#This Row],[tenure]],NA())</f>
        <v>44</v>
      </c>
      <c r="AD6794" t="e">
        <f>IF(Churn_Data[[#This Row],[Churn]]="Yes",Churn_Data[[#This Row],[MonthlyCharges]],NA())</f>
        <v>#N/A</v>
      </c>
      <c r="AE6794" t="e">
        <f>IF(Churn_Data[[#This Row],[Churn]]="Yes",Churn_Data[[#This Row],[tenure]],NA())</f>
        <v>#N/A</v>
      </c>
      <c r="AF6794">
        <v>902</v>
      </c>
    </row>
    <row r="6795" spans="1:32" x14ac:dyDescent="0.3">
      <c r="A6795" t="s">
        <v>6830</v>
      </c>
      <c r="B6795" t="s">
        <v>23</v>
      </c>
      <c r="C6795" t="str">
        <f>IF(Churn_Data[[#This Row],[SeniorCitizen]]=1,"Yes","No")</f>
        <v>No</v>
      </c>
      <c r="D6795">
        <v>0</v>
      </c>
      <c r="E6795" t="s">
        <v>25</v>
      </c>
      <c r="F6795" t="s">
        <v>25</v>
      </c>
      <c r="G6795" t="s">
        <v>24</v>
      </c>
      <c r="H6795" t="s">
        <v>25</v>
      </c>
      <c r="I6795" t="s">
        <v>25</v>
      </c>
      <c r="J6795" t="str">
        <f>IF(Churn_Data[[#This Row],[InternetService]]&lt;&gt;"No","Yes","No")</f>
        <v>No</v>
      </c>
      <c r="K6795" t="s">
        <v>3064</v>
      </c>
      <c r="L6795" t="s">
        <v>3064</v>
      </c>
      <c r="M6795" t="s">
        <v>3064</v>
      </c>
      <c r="N6795" t="s">
        <v>3064</v>
      </c>
      <c r="O6795" t="s">
        <v>3064</v>
      </c>
      <c r="P6795" t="s">
        <v>3064</v>
      </c>
      <c r="Q6795" t="s">
        <v>25</v>
      </c>
      <c r="R6795">
        <f>IF(Churn_Data[[#This Row],[Churn]]="Yes",1,0)</f>
        <v>0</v>
      </c>
      <c r="S6795" t="s">
        <v>24</v>
      </c>
      <c r="T6795">
        <f>(Churn_Data[[#This Row],[OnlineSecurity]]="Yes")+(Churn_Data[[#This Row],[OnlineBackup]]="Yes")+(Churn_Data[[#This Row],[DeviceProtection]]="Yes")+(Churn_Data[[#This Row],[TechSupport]]="Yes")+(Churn_Data[[#This Row],[StreamingTV]]="Yes")+(Churn_Data[[#This Row],[StreamingMovies]]="Yes")</f>
        <v>0</v>
      </c>
      <c r="U6795" t="s">
        <v>5607</v>
      </c>
      <c r="V6795" t="s">
        <v>46</v>
      </c>
      <c r="W6795" t="str">
        <f>IF(ISNUMBER(SEARCH("automatic", Churn_Data[[#This Row],[PaymentMethod]])), "Automatic", "Manual")</f>
        <v>Automatic</v>
      </c>
      <c r="X6795">
        <v>19.850000000000001</v>
      </c>
      <c r="Y6795" t="str">
        <f>IF(Churn_Data[[#This Row],[tenure]]&lt;=12,"0-1 Year",IF(Churn_Data[[#This Row],[tenure]]&lt;=24,"1-2 Years",IF(Churn_Data[[#This Row],[tenure]]&lt;=36,"2-3 Years",IF(Churn_Data[[#This Row],[tenure]]&lt;=48,"3-4 Years",IF(Churn_Data[[#This Row],[tenure]]&lt;=60,"4-5 Years","5+ Years")))))</f>
        <v>4-5 Years</v>
      </c>
      <c r="Z6795">
        <v>51</v>
      </c>
      <c r="AA6795">
        <v>996.95</v>
      </c>
      <c r="AB6795">
        <f>IF(Churn_Data[[#This Row],[Churn]]="No",Churn_Data[[#This Row],[MonthlyCharges]],NA())</f>
        <v>19.850000000000001</v>
      </c>
      <c r="AC6795">
        <f>IF(Churn_Data[[#This Row],[Churn]]="No",Churn_Data[[#This Row],[tenure]],NA())</f>
        <v>51</v>
      </c>
      <c r="AD6795" t="e">
        <f>IF(Churn_Data[[#This Row],[Churn]]="Yes",Churn_Data[[#This Row],[MonthlyCharges]],NA())</f>
        <v>#N/A</v>
      </c>
      <c r="AE6795" t="e">
        <f>IF(Churn_Data[[#This Row],[Churn]]="Yes",Churn_Data[[#This Row],[tenure]],NA())</f>
        <v>#N/A</v>
      </c>
      <c r="AF6795">
        <v>1012.35</v>
      </c>
    </row>
    <row r="6796" spans="1:32" x14ac:dyDescent="0.3">
      <c r="A6796" t="s">
        <v>6831</v>
      </c>
      <c r="B6796" t="s">
        <v>23</v>
      </c>
      <c r="C6796" t="str">
        <f>IF(Churn_Data[[#This Row],[SeniorCitizen]]=1,"Yes","No")</f>
        <v>No</v>
      </c>
      <c r="D6796">
        <v>0</v>
      </c>
      <c r="E6796" t="s">
        <v>25</v>
      </c>
      <c r="F6796" t="s">
        <v>25</v>
      </c>
      <c r="G6796" t="s">
        <v>24</v>
      </c>
      <c r="H6796" t="s">
        <v>25</v>
      </c>
      <c r="I6796" t="s">
        <v>25</v>
      </c>
      <c r="J6796" t="str">
        <f>IF(Churn_Data[[#This Row],[InternetService]]&lt;&gt;"No","Yes","No")</f>
        <v>No</v>
      </c>
      <c r="K6796" t="s">
        <v>3064</v>
      </c>
      <c r="L6796" t="s">
        <v>3064</v>
      </c>
      <c r="M6796" t="s">
        <v>3064</v>
      </c>
      <c r="N6796" t="s">
        <v>3064</v>
      </c>
      <c r="O6796" t="s">
        <v>3064</v>
      </c>
      <c r="P6796" t="s">
        <v>3064</v>
      </c>
      <c r="Q6796" t="s">
        <v>25</v>
      </c>
      <c r="R6796">
        <f>IF(Churn_Data[[#This Row],[Churn]]="Yes",1,0)</f>
        <v>0</v>
      </c>
      <c r="S6796" t="s">
        <v>24</v>
      </c>
      <c r="T6796">
        <f>(Churn_Data[[#This Row],[OnlineSecurity]]="Yes")+(Churn_Data[[#This Row],[OnlineBackup]]="Yes")+(Churn_Data[[#This Row],[DeviceProtection]]="Yes")+(Churn_Data[[#This Row],[TechSupport]]="Yes")+(Churn_Data[[#This Row],[StreamingTV]]="Yes")+(Churn_Data[[#This Row],[StreamingMovies]]="Yes")</f>
        <v>0</v>
      </c>
      <c r="U6796" t="s">
        <v>5607</v>
      </c>
      <c r="V6796" t="s">
        <v>72</v>
      </c>
      <c r="W6796" t="str">
        <f>IF(ISNUMBER(SEARCH("automatic", Churn_Data[[#This Row],[PaymentMethod]])), "Automatic", "Manual")</f>
        <v>Automatic</v>
      </c>
      <c r="X6796">
        <v>19.350000000000001</v>
      </c>
      <c r="Y6796" t="str">
        <f>IF(Churn_Data[[#This Row],[tenure]]&lt;=12,"0-1 Year",IF(Churn_Data[[#This Row],[tenure]]&lt;=24,"1-2 Years",IF(Churn_Data[[#This Row],[tenure]]&lt;=36,"2-3 Years",IF(Churn_Data[[#This Row],[tenure]]&lt;=48,"3-4 Years",IF(Churn_Data[[#This Row],[tenure]]&lt;=60,"4-5 Years","5+ Years")))))</f>
        <v>1-2 Years</v>
      </c>
      <c r="Z6796">
        <v>20</v>
      </c>
      <c r="AA6796">
        <v>433.75</v>
      </c>
      <c r="AB6796">
        <f>IF(Churn_Data[[#This Row],[Churn]]="No",Churn_Data[[#This Row],[MonthlyCharges]],NA())</f>
        <v>19.350000000000001</v>
      </c>
      <c r="AC6796">
        <f>IF(Churn_Data[[#This Row],[Churn]]="No",Churn_Data[[#This Row],[tenure]],NA())</f>
        <v>20</v>
      </c>
      <c r="AD6796" t="e">
        <f>IF(Churn_Data[[#This Row],[Churn]]="Yes",Churn_Data[[#This Row],[MonthlyCharges]],NA())</f>
        <v>#N/A</v>
      </c>
      <c r="AE6796" t="e">
        <f>IF(Churn_Data[[#This Row],[Churn]]="Yes",Churn_Data[[#This Row],[tenure]],NA())</f>
        <v>#N/A</v>
      </c>
      <c r="AF6796">
        <v>387</v>
      </c>
    </row>
    <row r="6797" spans="1:32" x14ac:dyDescent="0.3">
      <c r="A6797" t="s">
        <v>6832</v>
      </c>
      <c r="B6797" t="s">
        <v>23</v>
      </c>
      <c r="C6797" t="str">
        <f>IF(Churn_Data[[#This Row],[SeniorCitizen]]=1,"Yes","No")</f>
        <v>No</v>
      </c>
      <c r="D6797">
        <v>0</v>
      </c>
      <c r="E6797" t="s">
        <v>25</v>
      </c>
      <c r="F6797" t="s">
        <v>24</v>
      </c>
      <c r="G6797" t="s">
        <v>24</v>
      </c>
      <c r="H6797" t="s">
        <v>25</v>
      </c>
      <c r="I6797" t="s">
        <v>25</v>
      </c>
      <c r="J6797" t="str">
        <f>IF(Churn_Data[[#This Row],[InternetService]]&lt;&gt;"No","Yes","No")</f>
        <v>No</v>
      </c>
      <c r="K6797" t="s">
        <v>3064</v>
      </c>
      <c r="L6797" t="s">
        <v>3064</v>
      </c>
      <c r="M6797" t="s">
        <v>3064</v>
      </c>
      <c r="N6797" t="s">
        <v>3064</v>
      </c>
      <c r="O6797" t="s">
        <v>3064</v>
      </c>
      <c r="P6797" t="s">
        <v>3064</v>
      </c>
      <c r="Q6797" t="s">
        <v>25</v>
      </c>
      <c r="R6797">
        <f>IF(Churn_Data[[#This Row],[Churn]]="Yes",1,0)</f>
        <v>0</v>
      </c>
      <c r="S6797" t="s">
        <v>25</v>
      </c>
      <c r="T6797">
        <f>(Churn_Data[[#This Row],[OnlineSecurity]]="Yes")+(Churn_Data[[#This Row],[OnlineBackup]]="Yes")+(Churn_Data[[#This Row],[DeviceProtection]]="Yes")+(Churn_Data[[#This Row],[TechSupport]]="Yes")+(Churn_Data[[#This Row],[StreamingTV]]="Yes")+(Churn_Data[[#This Row],[StreamingMovies]]="Yes")</f>
        <v>0</v>
      </c>
      <c r="U6797" t="s">
        <v>5607</v>
      </c>
      <c r="V6797" t="s">
        <v>72</v>
      </c>
      <c r="W6797" t="str">
        <f>IF(ISNUMBER(SEARCH("automatic", Churn_Data[[#This Row],[PaymentMethod]])), "Automatic", "Manual")</f>
        <v>Automatic</v>
      </c>
      <c r="X6797">
        <v>20.100000000000001</v>
      </c>
      <c r="Y6797" t="str">
        <f>IF(Churn_Data[[#This Row],[tenure]]&lt;=12,"0-1 Year",IF(Churn_Data[[#This Row],[tenure]]&lt;=24,"1-2 Years",IF(Churn_Data[[#This Row],[tenure]]&lt;=36,"2-3 Years",IF(Churn_Data[[#This Row],[tenure]]&lt;=48,"3-4 Years",IF(Churn_Data[[#This Row],[tenure]]&lt;=60,"4-5 Years","5+ Years")))))</f>
        <v>2-3 Years</v>
      </c>
      <c r="Z6797">
        <v>31</v>
      </c>
      <c r="AA6797">
        <v>589.25</v>
      </c>
      <c r="AB6797">
        <f>IF(Churn_Data[[#This Row],[Churn]]="No",Churn_Data[[#This Row],[MonthlyCharges]],NA())</f>
        <v>20.100000000000001</v>
      </c>
      <c r="AC6797">
        <f>IF(Churn_Data[[#This Row],[Churn]]="No",Churn_Data[[#This Row],[tenure]],NA())</f>
        <v>31</v>
      </c>
      <c r="AD6797" t="e">
        <f>IF(Churn_Data[[#This Row],[Churn]]="Yes",Churn_Data[[#This Row],[MonthlyCharges]],NA())</f>
        <v>#N/A</v>
      </c>
      <c r="AE6797" t="e">
        <f>IF(Churn_Data[[#This Row],[Churn]]="Yes",Churn_Data[[#This Row],[tenure]],NA())</f>
        <v>#N/A</v>
      </c>
      <c r="AF6797">
        <v>623.1</v>
      </c>
    </row>
    <row r="6798" spans="1:32" x14ac:dyDescent="0.3">
      <c r="A6798" t="s">
        <v>6833</v>
      </c>
      <c r="B6798" t="s">
        <v>23</v>
      </c>
      <c r="C6798" t="str">
        <f>IF(Churn_Data[[#This Row],[SeniorCitizen]]=1,"Yes","No")</f>
        <v>No</v>
      </c>
      <c r="D6798">
        <v>0</v>
      </c>
      <c r="E6798" t="s">
        <v>24</v>
      </c>
      <c r="F6798" t="s">
        <v>24</v>
      </c>
      <c r="G6798" t="s">
        <v>24</v>
      </c>
      <c r="H6798" t="s">
        <v>25</v>
      </c>
      <c r="I6798" t="s">
        <v>25</v>
      </c>
      <c r="J6798" t="str">
        <f>IF(Churn_Data[[#This Row],[InternetService]]&lt;&gt;"No","Yes","No")</f>
        <v>No</v>
      </c>
      <c r="K6798" t="s">
        <v>3064</v>
      </c>
      <c r="L6798" t="s">
        <v>3064</v>
      </c>
      <c r="M6798" t="s">
        <v>3064</v>
      </c>
      <c r="N6798" t="s">
        <v>3064</v>
      </c>
      <c r="O6798" t="s">
        <v>3064</v>
      </c>
      <c r="P6798" t="s">
        <v>3064</v>
      </c>
      <c r="Q6798" t="s">
        <v>25</v>
      </c>
      <c r="R6798">
        <f>IF(Churn_Data[[#This Row],[Churn]]="Yes",1,0)</f>
        <v>0</v>
      </c>
      <c r="S6798" t="s">
        <v>25</v>
      </c>
      <c r="T6798">
        <f>(Churn_Data[[#This Row],[OnlineSecurity]]="Yes")+(Churn_Data[[#This Row],[OnlineBackup]]="Yes")+(Churn_Data[[#This Row],[DeviceProtection]]="Yes")+(Churn_Data[[#This Row],[TechSupport]]="Yes")+(Churn_Data[[#This Row],[StreamingTV]]="Yes")+(Churn_Data[[#This Row],[StreamingMovies]]="Yes")</f>
        <v>0</v>
      </c>
      <c r="U6798" t="s">
        <v>5607</v>
      </c>
      <c r="V6798" t="s">
        <v>46</v>
      </c>
      <c r="W6798" t="str">
        <f>IF(ISNUMBER(SEARCH("automatic", Churn_Data[[#This Row],[PaymentMethod]])), "Automatic", "Manual")</f>
        <v>Automatic</v>
      </c>
      <c r="X6798">
        <v>19.55</v>
      </c>
      <c r="Y6798" t="str">
        <f>IF(Churn_Data[[#This Row],[tenure]]&lt;=12,"0-1 Year",IF(Churn_Data[[#This Row],[tenure]]&lt;=24,"1-2 Years",IF(Churn_Data[[#This Row],[tenure]]&lt;=36,"2-3 Years",IF(Churn_Data[[#This Row],[tenure]]&lt;=48,"3-4 Years",IF(Churn_Data[[#This Row],[tenure]]&lt;=60,"4-5 Years","5+ Years")))))</f>
        <v>2-3 Years</v>
      </c>
      <c r="Z6798">
        <v>30</v>
      </c>
      <c r="AA6798">
        <v>608.5</v>
      </c>
      <c r="AB6798">
        <f>IF(Churn_Data[[#This Row],[Churn]]="No",Churn_Data[[#This Row],[MonthlyCharges]],NA())</f>
        <v>19.55</v>
      </c>
      <c r="AC6798">
        <f>IF(Churn_Data[[#This Row],[Churn]]="No",Churn_Data[[#This Row],[tenure]],NA())</f>
        <v>30</v>
      </c>
      <c r="AD6798" t="e">
        <f>IF(Churn_Data[[#This Row],[Churn]]="Yes",Churn_Data[[#This Row],[MonthlyCharges]],NA())</f>
        <v>#N/A</v>
      </c>
      <c r="AE6798" t="e">
        <f>IF(Churn_Data[[#This Row],[Churn]]="Yes",Churn_Data[[#This Row],[tenure]],NA())</f>
        <v>#N/A</v>
      </c>
      <c r="AF6798">
        <v>586.5</v>
      </c>
    </row>
    <row r="6799" spans="1:32" x14ac:dyDescent="0.3">
      <c r="A6799" t="s">
        <v>6834</v>
      </c>
      <c r="B6799" t="s">
        <v>30</v>
      </c>
      <c r="C6799" t="str">
        <f>IF(Churn_Data[[#This Row],[SeniorCitizen]]=1,"Yes","No")</f>
        <v>No</v>
      </c>
      <c r="D6799">
        <v>0</v>
      </c>
      <c r="E6799" t="s">
        <v>25</v>
      </c>
      <c r="F6799" t="s">
        <v>24</v>
      </c>
      <c r="G6799" t="s">
        <v>24</v>
      </c>
      <c r="H6799" t="s">
        <v>25</v>
      </c>
      <c r="I6799" t="s">
        <v>25</v>
      </c>
      <c r="J6799" t="str">
        <f>IF(Churn_Data[[#This Row],[InternetService]]&lt;&gt;"No","Yes","No")</f>
        <v>No</v>
      </c>
      <c r="K6799" t="s">
        <v>3064</v>
      </c>
      <c r="L6799" t="s">
        <v>3064</v>
      </c>
      <c r="M6799" t="s">
        <v>3064</v>
      </c>
      <c r="N6799" t="s">
        <v>3064</v>
      </c>
      <c r="O6799" t="s">
        <v>3064</v>
      </c>
      <c r="P6799" t="s">
        <v>3064</v>
      </c>
      <c r="Q6799" t="s">
        <v>25</v>
      </c>
      <c r="R6799">
        <f>IF(Churn_Data[[#This Row],[Churn]]="Yes",1,0)</f>
        <v>0</v>
      </c>
      <c r="S6799" t="s">
        <v>25</v>
      </c>
      <c r="T6799">
        <f>(Churn_Data[[#This Row],[OnlineSecurity]]="Yes")+(Churn_Data[[#This Row],[OnlineBackup]]="Yes")+(Churn_Data[[#This Row],[DeviceProtection]]="Yes")+(Churn_Data[[#This Row],[TechSupport]]="Yes")+(Churn_Data[[#This Row],[StreamingTV]]="Yes")+(Churn_Data[[#This Row],[StreamingMovies]]="Yes")</f>
        <v>0</v>
      </c>
      <c r="U6799" t="s">
        <v>5607</v>
      </c>
      <c r="V6799" t="s">
        <v>46</v>
      </c>
      <c r="W6799" t="str">
        <f>IF(ISNUMBER(SEARCH("automatic", Churn_Data[[#This Row],[PaymentMethod]])), "Automatic", "Manual")</f>
        <v>Automatic</v>
      </c>
      <c r="X6799">
        <v>19.350000000000001</v>
      </c>
      <c r="Y6799" t="str">
        <f>IF(Churn_Data[[#This Row],[tenure]]&lt;=12,"0-1 Year",IF(Churn_Data[[#This Row],[tenure]]&lt;=24,"1-2 Years",IF(Churn_Data[[#This Row],[tenure]]&lt;=36,"2-3 Years",IF(Churn_Data[[#This Row],[tenure]]&lt;=48,"3-4 Years",IF(Churn_Data[[#This Row],[tenure]]&lt;=60,"4-5 Years","5+ Years")))))</f>
        <v>3-4 Years</v>
      </c>
      <c r="Z6799">
        <v>39</v>
      </c>
      <c r="AA6799">
        <v>779.2</v>
      </c>
      <c r="AB6799">
        <f>IF(Churn_Data[[#This Row],[Churn]]="No",Churn_Data[[#This Row],[MonthlyCharges]],NA())</f>
        <v>19.350000000000001</v>
      </c>
      <c r="AC6799">
        <f>IF(Churn_Data[[#This Row],[Churn]]="No",Churn_Data[[#This Row],[tenure]],NA())</f>
        <v>39</v>
      </c>
      <c r="AD6799" t="e">
        <f>IF(Churn_Data[[#This Row],[Churn]]="Yes",Churn_Data[[#This Row],[MonthlyCharges]],NA())</f>
        <v>#N/A</v>
      </c>
      <c r="AE6799" t="e">
        <f>IF(Churn_Data[[#This Row],[Churn]]="Yes",Churn_Data[[#This Row],[tenure]],NA())</f>
        <v>#N/A</v>
      </c>
      <c r="AF6799">
        <v>754.65</v>
      </c>
    </row>
    <row r="6800" spans="1:32" x14ac:dyDescent="0.3">
      <c r="A6800" t="s">
        <v>6835</v>
      </c>
      <c r="B6800" t="s">
        <v>30</v>
      </c>
      <c r="C6800" t="str">
        <f>IF(Churn_Data[[#This Row],[SeniorCitizen]]=1,"Yes","No")</f>
        <v>No</v>
      </c>
      <c r="D6800">
        <v>0</v>
      </c>
      <c r="E6800" t="s">
        <v>24</v>
      </c>
      <c r="F6800" t="s">
        <v>24</v>
      </c>
      <c r="G6800" t="s">
        <v>24</v>
      </c>
      <c r="H6800" t="s">
        <v>25</v>
      </c>
      <c r="I6800" t="s">
        <v>25</v>
      </c>
      <c r="J6800" t="str">
        <f>IF(Churn_Data[[#This Row],[InternetService]]&lt;&gt;"No","Yes","No")</f>
        <v>No</v>
      </c>
      <c r="K6800" t="s">
        <v>3064</v>
      </c>
      <c r="L6800" t="s">
        <v>3064</v>
      </c>
      <c r="M6800" t="s">
        <v>3064</v>
      </c>
      <c r="N6800" t="s">
        <v>3064</v>
      </c>
      <c r="O6800" t="s">
        <v>3064</v>
      </c>
      <c r="P6800" t="s">
        <v>3064</v>
      </c>
      <c r="Q6800" t="s">
        <v>25</v>
      </c>
      <c r="R6800">
        <f>IF(Churn_Data[[#This Row],[Churn]]="Yes",1,0)</f>
        <v>0</v>
      </c>
      <c r="S6800" t="s">
        <v>24</v>
      </c>
      <c r="T6800">
        <f>(Churn_Data[[#This Row],[OnlineSecurity]]="Yes")+(Churn_Data[[#This Row],[OnlineBackup]]="Yes")+(Churn_Data[[#This Row],[DeviceProtection]]="Yes")+(Churn_Data[[#This Row],[TechSupport]]="Yes")+(Churn_Data[[#This Row],[StreamingTV]]="Yes")+(Churn_Data[[#This Row],[StreamingMovies]]="Yes")</f>
        <v>0</v>
      </c>
      <c r="U6800" t="s">
        <v>5607</v>
      </c>
      <c r="V6800" t="s">
        <v>46</v>
      </c>
      <c r="W6800" t="str">
        <f>IF(ISNUMBER(SEARCH("automatic", Churn_Data[[#This Row],[PaymentMethod]])), "Automatic", "Manual")</f>
        <v>Automatic</v>
      </c>
      <c r="X6800">
        <v>20.2</v>
      </c>
      <c r="Y6800" t="str">
        <f>IF(Churn_Data[[#This Row],[tenure]]&lt;=12,"0-1 Year",IF(Churn_Data[[#This Row],[tenure]]&lt;=24,"1-2 Years",IF(Churn_Data[[#This Row],[tenure]]&lt;=36,"2-3 Years",IF(Churn_Data[[#This Row],[tenure]]&lt;=48,"3-4 Years",IF(Churn_Data[[#This Row],[tenure]]&lt;=60,"4-5 Years","5+ Years")))))</f>
        <v>3-4 Years</v>
      </c>
      <c r="Z6800">
        <v>46</v>
      </c>
      <c r="AA6800">
        <v>845.6</v>
      </c>
      <c r="AB6800">
        <f>IF(Churn_Data[[#This Row],[Churn]]="No",Churn_Data[[#This Row],[MonthlyCharges]],NA())</f>
        <v>20.2</v>
      </c>
      <c r="AC6800">
        <f>IF(Churn_Data[[#This Row],[Churn]]="No",Churn_Data[[#This Row],[tenure]],NA())</f>
        <v>46</v>
      </c>
      <c r="AD6800" t="e">
        <f>IF(Churn_Data[[#This Row],[Churn]]="Yes",Churn_Data[[#This Row],[MonthlyCharges]],NA())</f>
        <v>#N/A</v>
      </c>
      <c r="AE6800" t="e">
        <f>IF(Churn_Data[[#This Row],[Churn]]="Yes",Churn_Data[[#This Row],[tenure]],NA())</f>
        <v>#N/A</v>
      </c>
      <c r="AF6800">
        <v>929.2</v>
      </c>
    </row>
    <row r="6801" spans="1:32" x14ac:dyDescent="0.3">
      <c r="A6801" t="s">
        <v>6836</v>
      </c>
      <c r="B6801" t="s">
        <v>23</v>
      </c>
      <c r="C6801" t="str">
        <f>IF(Churn_Data[[#This Row],[SeniorCitizen]]=1,"Yes","No")</f>
        <v>No</v>
      </c>
      <c r="D6801">
        <v>0</v>
      </c>
      <c r="E6801" t="s">
        <v>25</v>
      </c>
      <c r="F6801" t="s">
        <v>25</v>
      </c>
      <c r="G6801" t="s">
        <v>24</v>
      </c>
      <c r="H6801" t="s">
        <v>25</v>
      </c>
      <c r="I6801" t="s">
        <v>25</v>
      </c>
      <c r="J6801" t="str">
        <f>IF(Churn_Data[[#This Row],[InternetService]]&lt;&gt;"No","Yes","No")</f>
        <v>No</v>
      </c>
      <c r="K6801" t="s">
        <v>3064</v>
      </c>
      <c r="L6801" t="s">
        <v>3064</v>
      </c>
      <c r="M6801" t="s">
        <v>3064</v>
      </c>
      <c r="N6801" t="s">
        <v>3064</v>
      </c>
      <c r="O6801" t="s">
        <v>3064</v>
      </c>
      <c r="P6801" t="s">
        <v>3064</v>
      </c>
      <c r="Q6801" t="s">
        <v>25</v>
      </c>
      <c r="R6801">
        <f>IF(Churn_Data[[#This Row],[Churn]]="Yes",1,0)</f>
        <v>0</v>
      </c>
      <c r="S6801" t="s">
        <v>25</v>
      </c>
      <c r="T6801">
        <f>(Churn_Data[[#This Row],[OnlineSecurity]]="Yes")+(Churn_Data[[#This Row],[OnlineBackup]]="Yes")+(Churn_Data[[#This Row],[DeviceProtection]]="Yes")+(Churn_Data[[#This Row],[TechSupport]]="Yes")+(Churn_Data[[#This Row],[StreamingTV]]="Yes")+(Churn_Data[[#This Row],[StreamingMovies]]="Yes")</f>
        <v>0</v>
      </c>
      <c r="U6801" t="s">
        <v>5607</v>
      </c>
      <c r="V6801" t="s">
        <v>72</v>
      </c>
      <c r="W6801" t="str">
        <f>IF(ISNUMBER(SEARCH("automatic", Churn_Data[[#This Row],[PaymentMethod]])), "Automatic", "Manual")</f>
        <v>Automatic</v>
      </c>
      <c r="X6801">
        <v>20.25</v>
      </c>
      <c r="Y6801" t="str">
        <f>IF(Churn_Data[[#This Row],[tenure]]&lt;=12,"0-1 Year",IF(Churn_Data[[#This Row],[tenure]]&lt;=24,"1-2 Years",IF(Churn_Data[[#This Row],[tenure]]&lt;=36,"2-3 Years",IF(Churn_Data[[#This Row],[tenure]]&lt;=48,"3-4 Years",IF(Churn_Data[[#This Row],[tenure]]&lt;=60,"4-5 Years","5+ Years")))))</f>
        <v>1-2 Years</v>
      </c>
      <c r="Z6801">
        <v>19</v>
      </c>
      <c r="AA6801">
        <v>383.65</v>
      </c>
      <c r="AB6801">
        <f>IF(Churn_Data[[#This Row],[Churn]]="No",Churn_Data[[#This Row],[MonthlyCharges]],NA())</f>
        <v>20.25</v>
      </c>
      <c r="AC6801">
        <f>IF(Churn_Data[[#This Row],[Churn]]="No",Churn_Data[[#This Row],[tenure]],NA())</f>
        <v>19</v>
      </c>
      <c r="AD6801" t="e">
        <f>IF(Churn_Data[[#This Row],[Churn]]="Yes",Churn_Data[[#This Row],[MonthlyCharges]],NA())</f>
        <v>#N/A</v>
      </c>
      <c r="AE6801" t="e">
        <f>IF(Churn_Data[[#This Row],[Churn]]="Yes",Churn_Data[[#This Row],[tenure]],NA())</f>
        <v>#N/A</v>
      </c>
      <c r="AF6801">
        <v>384.75</v>
      </c>
    </row>
    <row r="6802" spans="1:32" x14ac:dyDescent="0.3">
      <c r="A6802" t="s">
        <v>6837</v>
      </c>
      <c r="B6802" t="s">
        <v>23</v>
      </c>
      <c r="C6802" t="str">
        <f>IF(Churn_Data[[#This Row],[SeniorCitizen]]=1,"Yes","No")</f>
        <v>No</v>
      </c>
      <c r="D6802">
        <v>0</v>
      </c>
      <c r="E6802" t="s">
        <v>25</v>
      </c>
      <c r="F6802" t="s">
        <v>25</v>
      </c>
      <c r="G6802" t="s">
        <v>24</v>
      </c>
      <c r="H6802" t="s">
        <v>25</v>
      </c>
      <c r="I6802" t="s">
        <v>25</v>
      </c>
      <c r="J6802" t="str">
        <f>IF(Churn_Data[[#This Row],[InternetService]]&lt;&gt;"No","Yes","No")</f>
        <v>No</v>
      </c>
      <c r="K6802" t="s">
        <v>3064</v>
      </c>
      <c r="L6802" t="s">
        <v>3064</v>
      </c>
      <c r="M6802" t="s">
        <v>3064</v>
      </c>
      <c r="N6802" t="s">
        <v>3064</v>
      </c>
      <c r="O6802" t="s">
        <v>3064</v>
      </c>
      <c r="P6802" t="s">
        <v>3064</v>
      </c>
      <c r="Q6802" t="s">
        <v>25</v>
      </c>
      <c r="R6802">
        <f>IF(Churn_Data[[#This Row],[Churn]]="Yes",1,0)</f>
        <v>0</v>
      </c>
      <c r="S6802" t="s">
        <v>25</v>
      </c>
      <c r="T6802">
        <f>(Churn_Data[[#This Row],[OnlineSecurity]]="Yes")+(Churn_Data[[#This Row],[OnlineBackup]]="Yes")+(Churn_Data[[#This Row],[DeviceProtection]]="Yes")+(Churn_Data[[#This Row],[TechSupport]]="Yes")+(Churn_Data[[#This Row],[StreamingTV]]="Yes")+(Churn_Data[[#This Row],[StreamingMovies]]="Yes")</f>
        <v>0</v>
      </c>
      <c r="U6802" t="s">
        <v>5607</v>
      </c>
      <c r="V6802" t="s">
        <v>32</v>
      </c>
      <c r="W6802" t="str">
        <f>IF(ISNUMBER(SEARCH("automatic", Churn_Data[[#This Row],[PaymentMethod]])), "Automatic", "Manual")</f>
        <v>Manual</v>
      </c>
      <c r="X6802">
        <v>19.55</v>
      </c>
      <c r="Y6802" t="str">
        <f>IF(Churn_Data[[#This Row],[tenure]]&lt;=12,"0-1 Year",IF(Churn_Data[[#This Row],[tenure]]&lt;=24,"1-2 Years",IF(Churn_Data[[#This Row],[tenure]]&lt;=36,"2-3 Years",IF(Churn_Data[[#This Row],[tenure]]&lt;=48,"3-4 Years",IF(Churn_Data[[#This Row],[tenure]]&lt;=60,"4-5 Years","5+ Years")))))</f>
        <v>0-1 Year</v>
      </c>
      <c r="Z6802">
        <v>5</v>
      </c>
      <c r="AA6802">
        <v>99.6</v>
      </c>
      <c r="AB6802">
        <f>IF(Churn_Data[[#This Row],[Churn]]="No",Churn_Data[[#This Row],[MonthlyCharges]],NA())</f>
        <v>19.55</v>
      </c>
      <c r="AC6802">
        <f>IF(Churn_Data[[#This Row],[Churn]]="No",Churn_Data[[#This Row],[tenure]],NA())</f>
        <v>5</v>
      </c>
      <c r="AD6802" t="e">
        <f>IF(Churn_Data[[#This Row],[Churn]]="Yes",Churn_Data[[#This Row],[MonthlyCharges]],NA())</f>
        <v>#N/A</v>
      </c>
      <c r="AE6802" t="e">
        <f>IF(Churn_Data[[#This Row],[Churn]]="Yes",Churn_Data[[#This Row],[tenure]],NA())</f>
        <v>#N/A</v>
      </c>
      <c r="AF6802">
        <v>97.75</v>
      </c>
    </row>
    <row r="6803" spans="1:32" x14ac:dyDescent="0.3">
      <c r="A6803" t="s">
        <v>6838</v>
      </c>
      <c r="B6803" t="s">
        <v>30</v>
      </c>
      <c r="C6803" t="str">
        <f>IF(Churn_Data[[#This Row],[SeniorCitizen]]=1,"Yes","No")</f>
        <v>No</v>
      </c>
      <c r="D6803">
        <v>0</v>
      </c>
      <c r="E6803" t="s">
        <v>24</v>
      </c>
      <c r="F6803" t="s">
        <v>24</v>
      </c>
      <c r="G6803" t="s">
        <v>24</v>
      </c>
      <c r="H6803" t="s">
        <v>25</v>
      </c>
      <c r="I6803" t="s">
        <v>25</v>
      </c>
      <c r="J6803" t="str">
        <f>IF(Churn_Data[[#This Row],[InternetService]]&lt;&gt;"No","Yes","No")</f>
        <v>No</v>
      </c>
      <c r="K6803" t="s">
        <v>3064</v>
      </c>
      <c r="L6803" t="s">
        <v>3064</v>
      </c>
      <c r="M6803" t="s">
        <v>3064</v>
      </c>
      <c r="N6803" t="s">
        <v>3064</v>
      </c>
      <c r="O6803" t="s">
        <v>3064</v>
      </c>
      <c r="P6803" t="s">
        <v>3064</v>
      </c>
      <c r="Q6803" t="s">
        <v>25</v>
      </c>
      <c r="R6803">
        <f>IF(Churn_Data[[#This Row],[Churn]]="Yes",1,0)</f>
        <v>0</v>
      </c>
      <c r="S6803" t="s">
        <v>24</v>
      </c>
      <c r="T6803">
        <f>(Churn_Data[[#This Row],[OnlineSecurity]]="Yes")+(Churn_Data[[#This Row],[OnlineBackup]]="Yes")+(Churn_Data[[#This Row],[DeviceProtection]]="Yes")+(Churn_Data[[#This Row],[TechSupport]]="Yes")+(Churn_Data[[#This Row],[StreamingTV]]="Yes")+(Churn_Data[[#This Row],[StreamingMovies]]="Yes")</f>
        <v>0</v>
      </c>
      <c r="U6803" t="s">
        <v>5607</v>
      </c>
      <c r="V6803" t="s">
        <v>32</v>
      </c>
      <c r="W6803" t="str">
        <f>IF(ISNUMBER(SEARCH("automatic", Churn_Data[[#This Row],[PaymentMethod]])), "Automatic", "Manual")</f>
        <v>Manual</v>
      </c>
      <c r="X6803">
        <v>19.55</v>
      </c>
      <c r="Y6803" t="str">
        <f>IF(Churn_Data[[#This Row],[tenure]]&lt;=12,"0-1 Year",IF(Churn_Data[[#This Row],[tenure]]&lt;=24,"1-2 Years",IF(Churn_Data[[#This Row],[tenure]]&lt;=36,"2-3 Years",IF(Churn_Data[[#This Row],[tenure]]&lt;=48,"3-4 Years",IF(Churn_Data[[#This Row],[tenure]]&lt;=60,"4-5 Years","5+ Years")))))</f>
        <v>4-5 Years</v>
      </c>
      <c r="Z6803">
        <v>58</v>
      </c>
      <c r="AA6803">
        <v>1108.8</v>
      </c>
      <c r="AB6803">
        <f>IF(Churn_Data[[#This Row],[Churn]]="No",Churn_Data[[#This Row],[MonthlyCharges]],NA())</f>
        <v>19.55</v>
      </c>
      <c r="AC6803">
        <f>IF(Churn_Data[[#This Row],[Churn]]="No",Churn_Data[[#This Row],[tenure]],NA())</f>
        <v>58</v>
      </c>
      <c r="AD6803" t="e">
        <f>IF(Churn_Data[[#This Row],[Churn]]="Yes",Churn_Data[[#This Row],[MonthlyCharges]],NA())</f>
        <v>#N/A</v>
      </c>
      <c r="AE6803" t="e">
        <f>IF(Churn_Data[[#This Row],[Churn]]="Yes",Churn_Data[[#This Row],[tenure]],NA())</f>
        <v>#N/A</v>
      </c>
      <c r="AF6803">
        <v>1133.9000000000001</v>
      </c>
    </row>
    <row r="6804" spans="1:32" x14ac:dyDescent="0.3">
      <c r="A6804" t="s">
        <v>6839</v>
      </c>
      <c r="B6804" t="s">
        <v>23</v>
      </c>
      <c r="C6804" t="str">
        <f>IF(Churn_Data[[#This Row],[SeniorCitizen]]=1,"Yes","No")</f>
        <v>No</v>
      </c>
      <c r="D6804">
        <v>0</v>
      </c>
      <c r="E6804" t="s">
        <v>25</v>
      </c>
      <c r="F6804" t="s">
        <v>25</v>
      </c>
      <c r="G6804" t="s">
        <v>24</v>
      </c>
      <c r="H6804" t="s">
        <v>25</v>
      </c>
      <c r="I6804" t="s">
        <v>25</v>
      </c>
      <c r="J6804" t="str">
        <f>IF(Churn_Data[[#This Row],[InternetService]]&lt;&gt;"No","Yes","No")</f>
        <v>No</v>
      </c>
      <c r="K6804" t="s">
        <v>3064</v>
      </c>
      <c r="L6804" t="s">
        <v>3064</v>
      </c>
      <c r="M6804" t="s">
        <v>3064</v>
      </c>
      <c r="N6804" t="s">
        <v>3064</v>
      </c>
      <c r="O6804" t="s">
        <v>3064</v>
      </c>
      <c r="P6804" t="s">
        <v>3064</v>
      </c>
      <c r="Q6804" t="s">
        <v>25</v>
      </c>
      <c r="R6804">
        <f>IF(Churn_Data[[#This Row],[Churn]]="Yes",1,0)</f>
        <v>0</v>
      </c>
      <c r="S6804" t="s">
        <v>25</v>
      </c>
      <c r="T6804">
        <f>(Churn_Data[[#This Row],[OnlineSecurity]]="Yes")+(Churn_Data[[#This Row],[OnlineBackup]]="Yes")+(Churn_Data[[#This Row],[DeviceProtection]]="Yes")+(Churn_Data[[#This Row],[TechSupport]]="Yes")+(Churn_Data[[#This Row],[StreamingTV]]="Yes")+(Churn_Data[[#This Row],[StreamingMovies]]="Yes")</f>
        <v>0</v>
      </c>
      <c r="U6804" t="s">
        <v>5607</v>
      </c>
      <c r="V6804" t="s">
        <v>72</v>
      </c>
      <c r="W6804" t="str">
        <f>IF(ISNUMBER(SEARCH("automatic", Churn_Data[[#This Row],[PaymentMethod]])), "Automatic", "Manual")</f>
        <v>Automatic</v>
      </c>
      <c r="X6804">
        <v>20.100000000000001</v>
      </c>
      <c r="Y6804" t="str">
        <f>IF(Churn_Data[[#This Row],[tenure]]&lt;=12,"0-1 Year",IF(Churn_Data[[#This Row],[tenure]]&lt;=24,"1-2 Years",IF(Churn_Data[[#This Row],[tenure]]&lt;=36,"2-3 Years",IF(Churn_Data[[#This Row],[tenure]]&lt;=48,"3-4 Years",IF(Churn_Data[[#This Row],[tenure]]&lt;=60,"4-5 Years","5+ Years")))))</f>
        <v>1-2 Years</v>
      </c>
      <c r="Z6804">
        <v>15</v>
      </c>
      <c r="AA6804">
        <v>302.45</v>
      </c>
      <c r="AB6804">
        <f>IF(Churn_Data[[#This Row],[Churn]]="No",Churn_Data[[#This Row],[MonthlyCharges]],NA())</f>
        <v>20.100000000000001</v>
      </c>
      <c r="AC6804">
        <f>IF(Churn_Data[[#This Row],[Churn]]="No",Churn_Data[[#This Row],[tenure]],NA())</f>
        <v>15</v>
      </c>
      <c r="AD6804" t="e">
        <f>IF(Churn_Data[[#This Row],[Churn]]="Yes",Churn_Data[[#This Row],[MonthlyCharges]],NA())</f>
        <v>#N/A</v>
      </c>
      <c r="AE6804" t="e">
        <f>IF(Churn_Data[[#This Row],[Churn]]="Yes",Churn_Data[[#This Row],[tenure]],NA())</f>
        <v>#N/A</v>
      </c>
      <c r="AF6804">
        <v>301.5</v>
      </c>
    </row>
    <row r="6805" spans="1:32" x14ac:dyDescent="0.3">
      <c r="A6805" t="s">
        <v>6840</v>
      </c>
      <c r="B6805" t="s">
        <v>23</v>
      </c>
      <c r="C6805" t="str">
        <f>IF(Churn_Data[[#This Row],[SeniorCitizen]]=1,"Yes","No")</f>
        <v>No</v>
      </c>
      <c r="D6805">
        <v>0</v>
      </c>
      <c r="E6805" t="s">
        <v>24</v>
      </c>
      <c r="F6805" t="s">
        <v>24</v>
      </c>
      <c r="G6805" t="s">
        <v>24</v>
      </c>
      <c r="H6805" t="s">
        <v>25</v>
      </c>
      <c r="I6805" t="s">
        <v>25</v>
      </c>
      <c r="J6805" t="str">
        <f>IF(Churn_Data[[#This Row],[InternetService]]&lt;&gt;"No","Yes","No")</f>
        <v>No</v>
      </c>
      <c r="K6805" t="s">
        <v>3064</v>
      </c>
      <c r="L6805" t="s">
        <v>3064</v>
      </c>
      <c r="M6805" t="s">
        <v>3064</v>
      </c>
      <c r="N6805" t="s">
        <v>3064</v>
      </c>
      <c r="O6805" t="s">
        <v>3064</v>
      </c>
      <c r="P6805" t="s">
        <v>3064</v>
      </c>
      <c r="Q6805" t="s">
        <v>25</v>
      </c>
      <c r="R6805">
        <f>IF(Churn_Data[[#This Row],[Churn]]="Yes",1,0)</f>
        <v>0</v>
      </c>
      <c r="S6805" t="s">
        <v>25</v>
      </c>
      <c r="T6805">
        <f>(Churn_Data[[#This Row],[OnlineSecurity]]="Yes")+(Churn_Data[[#This Row],[OnlineBackup]]="Yes")+(Churn_Data[[#This Row],[DeviceProtection]]="Yes")+(Churn_Data[[#This Row],[TechSupport]]="Yes")+(Churn_Data[[#This Row],[StreamingTV]]="Yes")+(Churn_Data[[#This Row],[StreamingMovies]]="Yes")</f>
        <v>0</v>
      </c>
      <c r="U6805" t="s">
        <v>5607</v>
      </c>
      <c r="V6805" t="s">
        <v>46</v>
      </c>
      <c r="W6805" t="str">
        <f>IF(ISNUMBER(SEARCH("automatic", Churn_Data[[#This Row],[PaymentMethod]])), "Automatic", "Manual")</f>
        <v>Automatic</v>
      </c>
      <c r="X6805">
        <v>19.8</v>
      </c>
      <c r="Y6805" t="str">
        <f>IF(Churn_Data[[#This Row],[tenure]]&lt;=12,"0-1 Year",IF(Churn_Data[[#This Row],[tenure]]&lt;=24,"1-2 Years",IF(Churn_Data[[#This Row],[tenure]]&lt;=36,"2-3 Years",IF(Churn_Data[[#This Row],[tenure]]&lt;=48,"3-4 Years",IF(Churn_Data[[#This Row],[tenure]]&lt;=60,"4-5 Years","5+ Years")))))</f>
        <v>5+ Years</v>
      </c>
      <c r="Z6805">
        <v>64</v>
      </c>
      <c r="AA6805">
        <v>1336.65</v>
      </c>
      <c r="AB6805">
        <f>IF(Churn_Data[[#This Row],[Churn]]="No",Churn_Data[[#This Row],[MonthlyCharges]],NA())</f>
        <v>19.8</v>
      </c>
      <c r="AC6805">
        <f>IF(Churn_Data[[#This Row],[Churn]]="No",Churn_Data[[#This Row],[tenure]],NA())</f>
        <v>64</v>
      </c>
      <c r="AD6805" t="e">
        <f>IF(Churn_Data[[#This Row],[Churn]]="Yes",Churn_Data[[#This Row],[MonthlyCharges]],NA())</f>
        <v>#N/A</v>
      </c>
      <c r="AE6805" t="e">
        <f>IF(Churn_Data[[#This Row],[Churn]]="Yes",Churn_Data[[#This Row],[tenure]],NA())</f>
        <v>#N/A</v>
      </c>
      <c r="AF6805">
        <v>1267.2</v>
      </c>
    </row>
    <row r="6806" spans="1:32" x14ac:dyDescent="0.3">
      <c r="A6806" t="s">
        <v>6841</v>
      </c>
      <c r="B6806" t="s">
        <v>30</v>
      </c>
      <c r="C6806" t="str">
        <f>IF(Churn_Data[[#This Row],[SeniorCitizen]]=1,"Yes","No")</f>
        <v>No</v>
      </c>
      <c r="D6806">
        <v>0</v>
      </c>
      <c r="E6806" t="s">
        <v>24</v>
      </c>
      <c r="F6806" t="s">
        <v>25</v>
      </c>
      <c r="G6806" t="s">
        <v>24</v>
      </c>
      <c r="H6806" t="s">
        <v>25</v>
      </c>
      <c r="I6806" t="s">
        <v>25</v>
      </c>
      <c r="J6806" t="str">
        <f>IF(Churn_Data[[#This Row],[InternetService]]&lt;&gt;"No","Yes","No")</f>
        <v>No</v>
      </c>
      <c r="K6806" t="s">
        <v>3064</v>
      </c>
      <c r="L6806" t="s">
        <v>3064</v>
      </c>
      <c r="M6806" t="s">
        <v>3064</v>
      </c>
      <c r="N6806" t="s">
        <v>3064</v>
      </c>
      <c r="O6806" t="s">
        <v>3064</v>
      </c>
      <c r="P6806" t="s">
        <v>3064</v>
      </c>
      <c r="Q6806" t="s">
        <v>25</v>
      </c>
      <c r="R6806">
        <f>IF(Churn_Data[[#This Row],[Churn]]="Yes",1,0)</f>
        <v>0</v>
      </c>
      <c r="S6806" t="s">
        <v>25</v>
      </c>
      <c r="T6806">
        <f>(Churn_Data[[#This Row],[OnlineSecurity]]="Yes")+(Churn_Data[[#This Row],[OnlineBackup]]="Yes")+(Churn_Data[[#This Row],[DeviceProtection]]="Yes")+(Churn_Data[[#This Row],[TechSupport]]="Yes")+(Churn_Data[[#This Row],[StreamingTV]]="Yes")+(Churn_Data[[#This Row],[StreamingMovies]]="Yes")</f>
        <v>0</v>
      </c>
      <c r="U6806" t="s">
        <v>5607</v>
      </c>
      <c r="V6806" t="s">
        <v>72</v>
      </c>
      <c r="W6806" t="str">
        <f>IF(ISNUMBER(SEARCH("automatic", Churn_Data[[#This Row],[PaymentMethod]])), "Automatic", "Manual")</f>
        <v>Automatic</v>
      </c>
      <c r="X6806">
        <v>19.8</v>
      </c>
      <c r="Y6806" t="str">
        <f>IF(Churn_Data[[#This Row],[tenure]]&lt;=12,"0-1 Year",IF(Churn_Data[[#This Row],[tenure]]&lt;=24,"1-2 Years",IF(Churn_Data[[#This Row],[tenure]]&lt;=36,"2-3 Years",IF(Churn_Data[[#This Row],[tenure]]&lt;=48,"3-4 Years",IF(Churn_Data[[#This Row],[tenure]]&lt;=60,"4-5 Years","5+ Years")))))</f>
        <v>2-3 Years</v>
      </c>
      <c r="Z6806">
        <v>30</v>
      </c>
      <c r="AA6806">
        <v>576.65</v>
      </c>
      <c r="AB6806">
        <f>IF(Churn_Data[[#This Row],[Churn]]="No",Churn_Data[[#This Row],[MonthlyCharges]],NA())</f>
        <v>19.8</v>
      </c>
      <c r="AC6806">
        <f>IF(Churn_Data[[#This Row],[Churn]]="No",Churn_Data[[#This Row],[tenure]],NA())</f>
        <v>30</v>
      </c>
      <c r="AD6806" t="e">
        <f>IF(Churn_Data[[#This Row],[Churn]]="Yes",Churn_Data[[#This Row],[MonthlyCharges]],NA())</f>
        <v>#N/A</v>
      </c>
      <c r="AE6806" t="e">
        <f>IF(Churn_Data[[#This Row],[Churn]]="Yes",Churn_Data[[#This Row],[tenure]],NA())</f>
        <v>#N/A</v>
      </c>
      <c r="AF6806">
        <v>594</v>
      </c>
    </row>
    <row r="6807" spans="1:32" x14ac:dyDescent="0.3">
      <c r="A6807" t="s">
        <v>6842</v>
      </c>
      <c r="B6807" t="s">
        <v>23</v>
      </c>
      <c r="C6807" t="str">
        <f>IF(Churn_Data[[#This Row],[SeniorCitizen]]=1,"Yes","No")</f>
        <v>No</v>
      </c>
      <c r="D6807">
        <v>0</v>
      </c>
      <c r="E6807" t="s">
        <v>24</v>
      </c>
      <c r="F6807" t="s">
        <v>25</v>
      </c>
      <c r="G6807" t="s">
        <v>24</v>
      </c>
      <c r="H6807" t="s">
        <v>25</v>
      </c>
      <c r="I6807" t="s">
        <v>25</v>
      </c>
      <c r="J6807" t="str">
        <f>IF(Churn_Data[[#This Row],[InternetService]]&lt;&gt;"No","Yes","No")</f>
        <v>No</v>
      </c>
      <c r="K6807" t="s">
        <v>3064</v>
      </c>
      <c r="L6807" t="s">
        <v>3064</v>
      </c>
      <c r="M6807" t="s">
        <v>3064</v>
      </c>
      <c r="N6807" t="s">
        <v>3064</v>
      </c>
      <c r="O6807" t="s">
        <v>3064</v>
      </c>
      <c r="P6807" t="s">
        <v>3064</v>
      </c>
      <c r="Q6807" t="s">
        <v>25</v>
      </c>
      <c r="R6807">
        <f>IF(Churn_Data[[#This Row],[Churn]]="Yes",1,0)</f>
        <v>0</v>
      </c>
      <c r="S6807" t="s">
        <v>25</v>
      </c>
      <c r="T6807">
        <f>(Churn_Data[[#This Row],[OnlineSecurity]]="Yes")+(Churn_Data[[#This Row],[OnlineBackup]]="Yes")+(Churn_Data[[#This Row],[DeviceProtection]]="Yes")+(Churn_Data[[#This Row],[TechSupport]]="Yes")+(Churn_Data[[#This Row],[StreamingTV]]="Yes")+(Churn_Data[[#This Row],[StreamingMovies]]="Yes")</f>
        <v>0</v>
      </c>
      <c r="U6807" t="s">
        <v>5607</v>
      </c>
      <c r="V6807" t="s">
        <v>32</v>
      </c>
      <c r="W6807" t="str">
        <f>IF(ISNUMBER(SEARCH("automatic", Churn_Data[[#This Row],[PaymentMethod]])), "Automatic", "Manual")</f>
        <v>Manual</v>
      </c>
      <c r="X6807">
        <v>19.7</v>
      </c>
      <c r="Y6807" t="str">
        <f>IF(Churn_Data[[#This Row],[tenure]]&lt;=12,"0-1 Year",IF(Churn_Data[[#This Row],[tenure]]&lt;=24,"1-2 Years",IF(Churn_Data[[#This Row],[tenure]]&lt;=36,"2-3 Years",IF(Churn_Data[[#This Row],[tenure]]&lt;=48,"3-4 Years",IF(Churn_Data[[#This Row],[tenure]]&lt;=60,"4-5 Years","5+ Years")))))</f>
        <v>4-5 Years</v>
      </c>
      <c r="Z6807">
        <v>55</v>
      </c>
      <c r="AA6807">
        <v>1140.05</v>
      </c>
      <c r="AB6807">
        <f>IF(Churn_Data[[#This Row],[Churn]]="No",Churn_Data[[#This Row],[MonthlyCharges]],NA())</f>
        <v>19.7</v>
      </c>
      <c r="AC6807">
        <f>IF(Churn_Data[[#This Row],[Churn]]="No",Churn_Data[[#This Row],[tenure]],NA())</f>
        <v>55</v>
      </c>
      <c r="AD6807" t="e">
        <f>IF(Churn_Data[[#This Row],[Churn]]="Yes",Churn_Data[[#This Row],[MonthlyCharges]],NA())</f>
        <v>#N/A</v>
      </c>
      <c r="AE6807" t="e">
        <f>IF(Churn_Data[[#This Row],[Churn]]="Yes",Churn_Data[[#This Row],[tenure]],NA())</f>
        <v>#N/A</v>
      </c>
      <c r="AF6807">
        <v>1083.5</v>
      </c>
    </row>
    <row r="6808" spans="1:32" x14ac:dyDescent="0.3">
      <c r="A6808" t="s">
        <v>6843</v>
      </c>
      <c r="B6808" t="s">
        <v>23</v>
      </c>
      <c r="C6808" t="str">
        <f>IF(Churn_Data[[#This Row],[SeniorCitizen]]=1,"Yes","No")</f>
        <v>No</v>
      </c>
      <c r="D6808">
        <v>0</v>
      </c>
      <c r="E6808" t="s">
        <v>24</v>
      </c>
      <c r="F6808" t="s">
        <v>24</v>
      </c>
      <c r="G6808" t="s">
        <v>24</v>
      </c>
      <c r="H6808" t="s">
        <v>25</v>
      </c>
      <c r="I6808" t="s">
        <v>25</v>
      </c>
      <c r="J6808" t="str">
        <f>IF(Churn_Data[[#This Row],[InternetService]]&lt;&gt;"No","Yes","No")</f>
        <v>No</v>
      </c>
      <c r="K6808" t="s">
        <v>3064</v>
      </c>
      <c r="L6808" t="s">
        <v>3064</v>
      </c>
      <c r="M6808" t="s">
        <v>3064</v>
      </c>
      <c r="N6808" t="s">
        <v>3064</v>
      </c>
      <c r="O6808" t="s">
        <v>3064</v>
      </c>
      <c r="P6808" t="s">
        <v>3064</v>
      </c>
      <c r="Q6808" t="s">
        <v>25</v>
      </c>
      <c r="R6808">
        <f>IF(Churn_Data[[#This Row],[Churn]]="Yes",1,0)</f>
        <v>0</v>
      </c>
      <c r="S6808" t="s">
        <v>25</v>
      </c>
      <c r="T6808">
        <f>(Churn_Data[[#This Row],[OnlineSecurity]]="Yes")+(Churn_Data[[#This Row],[OnlineBackup]]="Yes")+(Churn_Data[[#This Row],[DeviceProtection]]="Yes")+(Churn_Data[[#This Row],[TechSupport]]="Yes")+(Churn_Data[[#This Row],[StreamingTV]]="Yes")+(Churn_Data[[#This Row],[StreamingMovies]]="Yes")</f>
        <v>0</v>
      </c>
      <c r="U6808" t="s">
        <v>5607</v>
      </c>
      <c r="V6808" t="s">
        <v>32</v>
      </c>
      <c r="W6808" t="str">
        <f>IF(ISNUMBER(SEARCH("automatic", Churn_Data[[#This Row],[PaymentMethod]])), "Automatic", "Manual")</f>
        <v>Manual</v>
      </c>
      <c r="X6808">
        <v>19.8</v>
      </c>
      <c r="Y6808" t="str">
        <f>IF(Churn_Data[[#This Row],[tenure]]&lt;=12,"0-1 Year",IF(Churn_Data[[#This Row],[tenure]]&lt;=24,"1-2 Years",IF(Churn_Data[[#This Row],[tenure]]&lt;=36,"2-3 Years",IF(Churn_Data[[#This Row],[tenure]]&lt;=48,"3-4 Years",IF(Churn_Data[[#This Row],[tenure]]&lt;=60,"4-5 Years","5+ Years")))))</f>
        <v>0-1 Year</v>
      </c>
      <c r="Z6808">
        <v>8</v>
      </c>
      <c r="AA6808">
        <v>160.05000000000001</v>
      </c>
      <c r="AB6808">
        <f>IF(Churn_Data[[#This Row],[Churn]]="No",Churn_Data[[#This Row],[MonthlyCharges]],NA())</f>
        <v>19.8</v>
      </c>
      <c r="AC6808">
        <f>IF(Churn_Data[[#This Row],[Churn]]="No",Churn_Data[[#This Row],[tenure]],NA())</f>
        <v>8</v>
      </c>
      <c r="AD6808" t="e">
        <f>IF(Churn_Data[[#This Row],[Churn]]="Yes",Churn_Data[[#This Row],[MonthlyCharges]],NA())</f>
        <v>#N/A</v>
      </c>
      <c r="AE6808" t="e">
        <f>IF(Churn_Data[[#This Row],[Churn]]="Yes",Churn_Data[[#This Row],[tenure]],NA())</f>
        <v>#N/A</v>
      </c>
      <c r="AF6808">
        <v>158.4</v>
      </c>
    </row>
    <row r="6809" spans="1:32" x14ac:dyDescent="0.3">
      <c r="A6809" t="s">
        <v>6844</v>
      </c>
      <c r="B6809" t="s">
        <v>23</v>
      </c>
      <c r="C6809" t="str">
        <f>IF(Churn_Data[[#This Row],[SeniorCitizen]]=1,"Yes","No")</f>
        <v>No</v>
      </c>
      <c r="D6809">
        <v>0</v>
      </c>
      <c r="E6809" t="s">
        <v>24</v>
      </c>
      <c r="F6809" t="s">
        <v>25</v>
      </c>
      <c r="G6809" t="s">
        <v>24</v>
      </c>
      <c r="H6809" t="s">
        <v>25</v>
      </c>
      <c r="I6809" t="s">
        <v>25</v>
      </c>
      <c r="J6809" t="str">
        <f>IF(Churn_Data[[#This Row],[InternetService]]&lt;&gt;"No","Yes","No")</f>
        <v>No</v>
      </c>
      <c r="K6809" t="s">
        <v>3064</v>
      </c>
      <c r="L6809" t="s">
        <v>3064</v>
      </c>
      <c r="M6809" t="s">
        <v>3064</v>
      </c>
      <c r="N6809" t="s">
        <v>3064</v>
      </c>
      <c r="O6809" t="s">
        <v>3064</v>
      </c>
      <c r="P6809" t="s">
        <v>3064</v>
      </c>
      <c r="Q6809" t="s">
        <v>25</v>
      </c>
      <c r="R6809">
        <f>IF(Churn_Data[[#This Row],[Churn]]="Yes",1,0)</f>
        <v>0</v>
      </c>
      <c r="S6809" t="s">
        <v>24</v>
      </c>
      <c r="T6809">
        <f>(Churn_Data[[#This Row],[OnlineSecurity]]="Yes")+(Churn_Data[[#This Row],[OnlineBackup]]="Yes")+(Churn_Data[[#This Row],[DeviceProtection]]="Yes")+(Churn_Data[[#This Row],[TechSupport]]="Yes")+(Churn_Data[[#This Row],[StreamingTV]]="Yes")+(Churn_Data[[#This Row],[StreamingMovies]]="Yes")</f>
        <v>0</v>
      </c>
      <c r="U6809" t="s">
        <v>5607</v>
      </c>
      <c r="V6809" t="s">
        <v>46</v>
      </c>
      <c r="W6809" t="str">
        <f>IF(ISNUMBER(SEARCH("automatic", Churn_Data[[#This Row],[PaymentMethod]])), "Automatic", "Manual")</f>
        <v>Automatic</v>
      </c>
      <c r="X6809">
        <v>20.2</v>
      </c>
      <c r="Y6809" t="str">
        <f>IF(Churn_Data[[#This Row],[tenure]]&lt;=12,"0-1 Year",IF(Churn_Data[[#This Row],[tenure]]&lt;=24,"1-2 Years",IF(Churn_Data[[#This Row],[tenure]]&lt;=36,"2-3 Years",IF(Churn_Data[[#This Row],[tenure]]&lt;=48,"3-4 Years",IF(Churn_Data[[#This Row],[tenure]]&lt;=60,"4-5 Years","5+ Years")))))</f>
        <v>2-3 Years</v>
      </c>
      <c r="Z6809">
        <v>25</v>
      </c>
      <c r="AA6809">
        <v>507.9</v>
      </c>
      <c r="AB6809">
        <f>IF(Churn_Data[[#This Row],[Churn]]="No",Churn_Data[[#This Row],[MonthlyCharges]],NA())</f>
        <v>20.2</v>
      </c>
      <c r="AC6809">
        <f>IF(Churn_Data[[#This Row],[Churn]]="No",Churn_Data[[#This Row],[tenure]],NA())</f>
        <v>25</v>
      </c>
      <c r="AD6809" t="e">
        <f>IF(Churn_Data[[#This Row],[Churn]]="Yes",Churn_Data[[#This Row],[MonthlyCharges]],NA())</f>
        <v>#N/A</v>
      </c>
      <c r="AE6809" t="e">
        <f>IF(Churn_Data[[#This Row],[Churn]]="Yes",Churn_Data[[#This Row],[tenure]],NA())</f>
        <v>#N/A</v>
      </c>
      <c r="AF6809">
        <v>505</v>
      </c>
    </row>
    <row r="6810" spans="1:32" x14ac:dyDescent="0.3">
      <c r="A6810" t="s">
        <v>6845</v>
      </c>
      <c r="B6810" t="s">
        <v>30</v>
      </c>
      <c r="C6810" t="str">
        <f>IF(Churn_Data[[#This Row],[SeniorCitizen]]=1,"Yes","No")</f>
        <v>No</v>
      </c>
      <c r="D6810">
        <v>0</v>
      </c>
      <c r="E6810" t="s">
        <v>24</v>
      </c>
      <c r="F6810" t="s">
        <v>24</v>
      </c>
      <c r="G6810" t="s">
        <v>24</v>
      </c>
      <c r="H6810" t="s">
        <v>25</v>
      </c>
      <c r="I6810" t="s">
        <v>25</v>
      </c>
      <c r="J6810" t="str">
        <f>IF(Churn_Data[[#This Row],[InternetService]]&lt;&gt;"No","Yes","No")</f>
        <v>No</v>
      </c>
      <c r="K6810" t="s">
        <v>3064</v>
      </c>
      <c r="L6810" t="s">
        <v>3064</v>
      </c>
      <c r="M6810" t="s">
        <v>3064</v>
      </c>
      <c r="N6810" t="s">
        <v>3064</v>
      </c>
      <c r="O6810" t="s">
        <v>3064</v>
      </c>
      <c r="P6810" t="s">
        <v>3064</v>
      </c>
      <c r="Q6810" t="s">
        <v>25</v>
      </c>
      <c r="R6810">
        <f>IF(Churn_Data[[#This Row],[Churn]]="Yes",1,0)</f>
        <v>0</v>
      </c>
      <c r="S6810" t="s">
        <v>25</v>
      </c>
      <c r="T6810">
        <f>(Churn_Data[[#This Row],[OnlineSecurity]]="Yes")+(Churn_Data[[#This Row],[OnlineBackup]]="Yes")+(Churn_Data[[#This Row],[DeviceProtection]]="Yes")+(Churn_Data[[#This Row],[TechSupport]]="Yes")+(Churn_Data[[#This Row],[StreamingTV]]="Yes")+(Churn_Data[[#This Row],[StreamingMovies]]="Yes")</f>
        <v>0</v>
      </c>
      <c r="U6810" t="s">
        <v>5607</v>
      </c>
      <c r="V6810" t="s">
        <v>46</v>
      </c>
      <c r="W6810" t="str">
        <f>IF(ISNUMBER(SEARCH("automatic", Churn_Data[[#This Row],[PaymentMethod]])), "Automatic", "Manual")</f>
        <v>Automatic</v>
      </c>
      <c r="X6810">
        <v>19.899999999999999</v>
      </c>
      <c r="Y6810" t="str">
        <f>IF(Churn_Data[[#This Row],[tenure]]&lt;=12,"0-1 Year",IF(Churn_Data[[#This Row],[tenure]]&lt;=24,"1-2 Years",IF(Churn_Data[[#This Row],[tenure]]&lt;=36,"2-3 Years",IF(Churn_Data[[#This Row],[tenure]]&lt;=48,"3-4 Years",IF(Churn_Data[[#This Row],[tenure]]&lt;=60,"4-5 Years","5+ Years")))))</f>
        <v>1-2 Years</v>
      </c>
      <c r="Z6810">
        <v>17</v>
      </c>
      <c r="AA6810">
        <v>329.75</v>
      </c>
      <c r="AB6810">
        <f>IF(Churn_Data[[#This Row],[Churn]]="No",Churn_Data[[#This Row],[MonthlyCharges]],NA())</f>
        <v>19.899999999999999</v>
      </c>
      <c r="AC6810">
        <f>IF(Churn_Data[[#This Row],[Churn]]="No",Churn_Data[[#This Row],[tenure]],NA())</f>
        <v>17</v>
      </c>
      <c r="AD6810" t="e">
        <f>IF(Churn_Data[[#This Row],[Churn]]="Yes",Churn_Data[[#This Row],[MonthlyCharges]],NA())</f>
        <v>#N/A</v>
      </c>
      <c r="AE6810" t="e">
        <f>IF(Churn_Data[[#This Row],[Churn]]="Yes",Churn_Data[[#This Row],[tenure]],NA())</f>
        <v>#N/A</v>
      </c>
      <c r="AF6810">
        <v>338.3</v>
      </c>
    </row>
    <row r="6811" spans="1:32" x14ac:dyDescent="0.3">
      <c r="A6811" t="s">
        <v>6846</v>
      </c>
      <c r="B6811" t="s">
        <v>23</v>
      </c>
      <c r="C6811" t="str">
        <f>IF(Churn_Data[[#This Row],[SeniorCitizen]]=1,"Yes","No")</f>
        <v>No</v>
      </c>
      <c r="D6811">
        <v>0</v>
      </c>
      <c r="E6811" t="s">
        <v>25</v>
      </c>
      <c r="F6811" t="s">
        <v>25</v>
      </c>
      <c r="G6811" t="s">
        <v>24</v>
      </c>
      <c r="H6811" t="s">
        <v>25</v>
      </c>
      <c r="I6811" t="s">
        <v>25</v>
      </c>
      <c r="J6811" t="str">
        <f>IF(Churn_Data[[#This Row],[InternetService]]&lt;&gt;"No","Yes","No")</f>
        <v>No</v>
      </c>
      <c r="K6811" t="s">
        <v>3064</v>
      </c>
      <c r="L6811" t="s">
        <v>3064</v>
      </c>
      <c r="M6811" t="s">
        <v>3064</v>
      </c>
      <c r="N6811" t="s">
        <v>3064</v>
      </c>
      <c r="O6811" t="s">
        <v>3064</v>
      </c>
      <c r="P6811" t="s">
        <v>3064</v>
      </c>
      <c r="Q6811" t="s">
        <v>25</v>
      </c>
      <c r="R6811">
        <f>IF(Churn_Data[[#This Row],[Churn]]="Yes",1,0)</f>
        <v>0</v>
      </c>
      <c r="S6811" t="s">
        <v>25</v>
      </c>
      <c r="T6811">
        <f>(Churn_Data[[#This Row],[OnlineSecurity]]="Yes")+(Churn_Data[[#This Row],[OnlineBackup]]="Yes")+(Churn_Data[[#This Row],[DeviceProtection]]="Yes")+(Churn_Data[[#This Row],[TechSupport]]="Yes")+(Churn_Data[[#This Row],[StreamingTV]]="Yes")+(Churn_Data[[#This Row],[StreamingMovies]]="Yes")</f>
        <v>0</v>
      </c>
      <c r="U6811" t="s">
        <v>5607</v>
      </c>
      <c r="V6811" t="s">
        <v>46</v>
      </c>
      <c r="W6811" t="str">
        <f>IF(ISNUMBER(SEARCH("automatic", Churn_Data[[#This Row],[PaymentMethod]])), "Automatic", "Manual")</f>
        <v>Automatic</v>
      </c>
      <c r="X6811">
        <v>19.7</v>
      </c>
      <c r="Y6811" t="str">
        <f>IF(Churn_Data[[#This Row],[tenure]]&lt;=12,"0-1 Year",IF(Churn_Data[[#This Row],[tenure]]&lt;=24,"1-2 Years",IF(Churn_Data[[#This Row],[tenure]]&lt;=36,"2-3 Years",IF(Churn_Data[[#This Row],[tenure]]&lt;=48,"3-4 Years",IF(Churn_Data[[#This Row],[tenure]]&lt;=60,"4-5 Years","5+ Years")))))</f>
        <v>5+ Years</v>
      </c>
      <c r="Z6811">
        <v>70</v>
      </c>
      <c r="AA6811">
        <v>1341.5</v>
      </c>
      <c r="AB6811">
        <f>IF(Churn_Data[[#This Row],[Churn]]="No",Churn_Data[[#This Row],[MonthlyCharges]],NA())</f>
        <v>19.7</v>
      </c>
      <c r="AC6811">
        <f>IF(Churn_Data[[#This Row],[Churn]]="No",Churn_Data[[#This Row],[tenure]],NA())</f>
        <v>70</v>
      </c>
      <c r="AD6811" t="e">
        <f>IF(Churn_Data[[#This Row],[Churn]]="Yes",Churn_Data[[#This Row],[MonthlyCharges]],NA())</f>
        <v>#N/A</v>
      </c>
      <c r="AE6811" t="e">
        <f>IF(Churn_Data[[#This Row],[Churn]]="Yes",Churn_Data[[#This Row],[tenure]],NA())</f>
        <v>#N/A</v>
      </c>
      <c r="AF6811">
        <v>1379</v>
      </c>
    </row>
    <row r="6812" spans="1:32" x14ac:dyDescent="0.3">
      <c r="A6812" t="s">
        <v>6847</v>
      </c>
      <c r="B6812" t="s">
        <v>23</v>
      </c>
      <c r="C6812" t="str">
        <f>IF(Churn_Data[[#This Row],[SeniorCitizen]]=1,"Yes","No")</f>
        <v>No</v>
      </c>
      <c r="D6812">
        <v>0</v>
      </c>
      <c r="E6812" t="s">
        <v>24</v>
      </c>
      <c r="F6812" t="s">
        <v>25</v>
      </c>
      <c r="G6812" t="s">
        <v>24</v>
      </c>
      <c r="H6812" t="s">
        <v>25</v>
      </c>
      <c r="I6812" t="s">
        <v>25</v>
      </c>
      <c r="J6812" t="str">
        <f>IF(Churn_Data[[#This Row],[InternetService]]&lt;&gt;"No","Yes","No")</f>
        <v>No</v>
      </c>
      <c r="K6812" t="s">
        <v>3064</v>
      </c>
      <c r="L6812" t="s">
        <v>3064</v>
      </c>
      <c r="M6812" t="s">
        <v>3064</v>
      </c>
      <c r="N6812" t="s">
        <v>3064</v>
      </c>
      <c r="O6812" t="s">
        <v>3064</v>
      </c>
      <c r="P6812" t="s">
        <v>3064</v>
      </c>
      <c r="Q6812" t="s">
        <v>25</v>
      </c>
      <c r="R6812">
        <f>IF(Churn_Data[[#This Row],[Churn]]="Yes",1,0)</f>
        <v>0</v>
      </c>
      <c r="S6812" t="s">
        <v>24</v>
      </c>
      <c r="T6812">
        <f>(Churn_Data[[#This Row],[OnlineSecurity]]="Yes")+(Churn_Data[[#This Row],[OnlineBackup]]="Yes")+(Churn_Data[[#This Row],[DeviceProtection]]="Yes")+(Churn_Data[[#This Row],[TechSupport]]="Yes")+(Churn_Data[[#This Row],[StreamingTV]]="Yes")+(Churn_Data[[#This Row],[StreamingMovies]]="Yes")</f>
        <v>0</v>
      </c>
      <c r="U6812" t="s">
        <v>5607</v>
      </c>
      <c r="V6812" t="s">
        <v>72</v>
      </c>
      <c r="W6812" t="str">
        <f>IF(ISNUMBER(SEARCH("automatic", Churn_Data[[#This Row],[PaymentMethod]])), "Automatic", "Manual")</f>
        <v>Automatic</v>
      </c>
      <c r="X6812">
        <v>20.25</v>
      </c>
      <c r="Y6812" t="str">
        <f>IF(Churn_Data[[#This Row],[tenure]]&lt;=12,"0-1 Year",IF(Churn_Data[[#This Row],[tenure]]&lt;=24,"1-2 Years",IF(Churn_Data[[#This Row],[tenure]]&lt;=36,"2-3 Years",IF(Churn_Data[[#This Row],[tenure]]&lt;=48,"3-4 Years",IF(Churn_Data[[#This Row],[tenure]]&lt;=60,"4-5 Years","5+ Years")))))</f>
        <v>3-4 Years</v>
      </c>
      <c r="Z6812">
        <v>38</v>
      </c>
      <c r="AA6812">
        <v>814.75</v>
      </c>
      <c r="AB6812">
        <f>IF(Churn_Data[[#This Row],[Churn]]="No",Churn_Data[[#This Row],[MonthlyCharges]],NA())</f>
        <v>20.25</v>
      </c>
      <c r="AC6812">
        <f>IF(Churn_Data[[#This Row],[Churn]]="No",Churn_Data[[#This Row],[tenure]],NA())</f>
        <v>38</v>
      </c>
      <c r="AD6812" t="e">
        <f>IF(Churn_Data[[#This Row],[Churn]]="Yes",Churn_Data[[#This Row],[MonthlyCharges]],NA())</f>
        <v>#N/A</v>
      </c>
      <c r="AE6812" t="e">
        <f>IF(Churn_Data[[#This Row],[Churn]]="Yes",Churn_Data[[#This Row],[tenure]],NA())</f>
        <v>#N/A</v>
      </c>
      <c r="AF6812">
        <v>769.5</v>
      </c>
    </row>
    <row r="6813" spans="1:32" x14ac:dyDescent="0.3">
      <c r="A6813" t="s">
        <v>6848</v>
      </c>
      <c r="B6813" t="s">
        <v>30</v>
      </c>
      <c r="C6813" t="str">
        <f>IF(Churn_Data[[#This Row],[SeniorCitizen]]=1,"Yes","No")</f>
        <v>No</v>
      </c>
      <c r="D6813">
        <v>0</v>
      </c>
      <c r="E6813" t="s">
        <v>24</v>
      </c>
      <c r="F6813" t="s">
        <v>24</v>
      </c>
      <c r="G6813" t="s">
        <v>24</v>
      </c>
      <c r="H6813" t="s">
        <v>25</v>
      </c>
      <c r="I6813" t="s">
        <v>25</v>
      </c>
      <c r="J6813" t="str">
        <f>IF(Churn_Data[[#This Row],[InternetService]]&lt;&gt;"No","Yes","No")</f>
        <v>No</v>
      </c>
      <c r="K6813" t="s">
        <v>3064</v>
      </c>
      <c r="L6813" t="s">
        <v>3064</v>
      </c>
      <c r="M6813" t="s">
        <v>3064</v>
      </c>
      <c r="N6813" t="s">
        <v>3064</v>
      </c>
      <c r="O6813" t="s">
        <v>3064</v>
      </c>
      <c r="P6813" t="s">
        <v>3064</v>
      </c>
      <c r="Q6813" t="s">
        <v>25</v>
      </c>
      <c r="R6813">
        <f>IF(Churn_Data[[#This Row],[Churn]]="Yes",1,0)</f>
        <v>0</v>
      </c>
      <c r="S6813" t="s">
        <v>25</v>
      </c>
      <c r="T6813">
        <f>(Churn_Data[[#This Row],[OnlineSecurity]]="Yes")+(Churn_Data[[#This Row],[OnlineBackup]]="Yes")+(Churn_Data[[#This Row],[DeviceProtection]]="Yes")+(Churn_Data[[#This Row],[TechSupport]]="Yes")+(Churn_Data[[#This Row],[StreamingTV]]="Yes")+(Churn_Data[[#This Row],[StreamingMovies]]="Yes")</f>
        <v>0</v>
      </c>
      <c r="U6813" t="s">
        <v>5607</v>
      </c>
      <c r="V6813" t="s">
        <v>46</v>
      </c>
      <c r="W6813" t="str">
        <f>IF(ISNUMBER(SEARCH("automatic", Churn_Data[[#This Row],[PaymentMethod]])), "Automatic", "Manual")</f>
        <v>Automatic</v>
      </c>
      <c r="X6813">
        <v>20.6</v>
      </c>
      <c r="Y6813" t="str">
        <f>IF(Churn_Data[[#This Row],[tenure]]&lt;=12,"0-1 Year",IF(Churn_Data[[#This Row],[tenure]]&lt;=24,"1-2 Years",IF(Churn_Data[[#This Row],[tenure]]&lt;=36,"2-3 Years",IF(Churn_Data[[#This Row],[tenure]]&lt;=48,"3-4 Years",IF(Churn_Data[[#This Row],[tenure]]&lt;=60,"4-5 Years","5+ Years")))))</f>
        <v>3-4 Years</v>
      </c>
      <c r="Z6813">
        <v>44</v>
      </c>
      <c r="AA6813">
        <v>926</v>
      </c>
      <c r="AB6813">
        <f>IF(Churn_Data[[#This Row],[Churn]]="No",Churn_Data[[#This Row],[MonthlyCharges]],NA())</f>
        <v>20.6</v>
      </c>
      <c r="AC6813">
        <f>IF(Churn_Data[[#This Row],[Churn]]="No",Churn_Data[[#This Row],[tenure]],NA())</f>
        <v>44</v>
      </c>
      <c r="AD6813" t="e">
        <f>IF(Churn_Data[[#This Row],[Churn]]="Yes",Churn_Data[[#This Row],[MonthlyCharges]],NA())</f>
        <v>#N/A</v>
      </c>
      <c r="AE6813" t="e">
        <f>IF(Churn_Data[[#This Row],[Churn]]="Yes",Churn_Data[[#This Row],[tenure]],NA())</f>
        <v>#N/A</v>
      </c>
      <c r="AF6813">
        <v>906.4</v>
      </c>
    </row>
    <row r="6814" spans="1:32" x14ac:dyDescent="0.3">
      <c r="A6814" t="s">
        <v>6849</v>
      </c>
      <c r="B6814" t="s">
        <v>23</v>
      </c>
      <c r="C6814" t="str">
        <f>IF(Churn_Data[[#This Row],[SeniorCitizen]]=1,"Yes","No")</f>
        <v>No</v>
      </c>
      <c r="D6814">
        <v>0</v>
      </c>
      <c r="E6814" t="s">
        <v>24</v>
      </c>
      <c r="F6814" t="s">
        <v>24</v>
      </c>
      <c r="G6814" t="s">
        <v>24</v>
      </c>
      <c r="H6814" t="s">
        <v>25</v>
      </c>
      <c r="I6814" t="s">
        <v>25</v>
      </c>
      <c r="J6814" t="str">
        <f>IF(Churn_Data[[#This Row],[InternetService]]&lt;&gt;"No","Yes","No")</f>
        <v>No</v>
      </c>
      <c r="K6814" t="s">
        <v>3064</v>
      </c>
      <c r="L6814" t="s">
        <v>3064</v>
      </c>
      <c r="M6814" t="s">
        <v>3064</v>
      </c>
      <c r="N6814" t="s">
        <v>3064</v>
      </c>
      <c r="O6814" t="s">
        <v>3064</v>
      </c>
      <c r="P6814" t="s">
        <v>3064</v>
      </c>
      <c r="Q6814" t="s">
        <v>25</v>
      </c>
      <c r="R6814">
        <f>IF(Churn_Data[[#This Row],[Churn]]="Yes",1,0)</f>
        <v>0</v>
      </c>
      <c r="S6814" t="s">
        <v>24</v>
      </c>
      <c r="T6814">
        <f>(Churn_Data[[#This Row],[OnlineSecurity]]="Yes")+(Churn_Data[[#This Row],[OnlineBackup]]="Yes")+(Churn_Data[[#This Row],[DeviceProtection]]="Yes")+(Churn_Data[[#This Row],[TechSupport]]="Yes")+(Churn_Data[[#This Row],[StreamingTV]]="Yes")+(Churn_Data[[#This Row],[StreamingMovies]]="Yes")</f>
        <v>0</v>
      </c>
      <c r="U6814" t="s">
        <v>5607</v>
      </c>
      <c r="V6814" t="s">
        <v>46</v>
      </c>
      <c r="W6814" t="str">
        <f>IF(ISNUMBER(SEARCH("automatic", Churn_Data[[#This Row],[PaymentMethod]])), "Automatic", "Manual")</f>
        <v>Automatic</v>
      </c>
      <c r="X6814">
        <v>20.100000000000001</v>
      </c>
      <c r="Y6814" t="str">
        <f>IF(Churn_Data[[#This Row],[tenure]]&lt;=12,"0-1 Year",IF(Churn_Data[[#This Row],[tenure]]&lt;=24,"1-2 Years",IF(Churn_Data[[#This Row],[tenure]]&lt;=36,"2-3 Years",IF(Churn_Data[[#This Row],[tenure]]&lt;=48,"3-4 Years",IF(Churn_Data[[#This Row],[tenure]]&lt;=60,"4-5 Years","5+ Years")))))</f>
        <v>2-3 Years</v>
      </c>
      <c r="Z6814">
        <v>34</v>
      </c>
      <c r="AA6814">
        <v>682.1</v>
      </c>
      <c r="AB6814">
        <f>IF(Churn_Data[[#This Row],[Churn]]="No",Churn_Data[[#This Row],[MonthlyCharges]],NA())</f>
        <v>20.100000000000001</v>
      </c>
      <c r="AC6814">
        <f>IF(Churn_Data[[#This Row],[Churn]]="No",Churn_Data[[#This Row],[tenure]],NA())</f>
        <v>34</v>
      </c>
      <c r="AD6814" t="e">
        <f>IF(Churn_Data[[#This Row],[Churn]]="Yes",Churn_Data[[#This Row],[MonthlyCharges]],NA())</f>
        <v>#N/A</v>
      </c>
      <c r="AE6814" t="e">
        <f>IF(Churn_Data[[#This Row],[Churn]]="Yes",Churn_Data[[#This Row],[tenure]],NA())</f>
        <v>#N/A</v>
      </c>
      <c r="AF6814">
        <v>683.4</v>
      </c>
    </row>
    <row r="6815" spans="1:32" x14ac:dyDescent="0.3">
      <c r="A6815" t="s">
        <v>6850</v>
      </c>
      <c r="B6815" t="s">
        <v>30</v>
      </c>
      <c r="C6815" t="str">
        <f>IF(Churn_Data[[#This Row],[SeniorCitizen]]=1,"Yes","No")</f>
        <v>No</v>
      </c>
      <c r="D6815">
        <v>0</v>
      </c>
      <c r="E6815" t="s">
        <v>25</v>
      </c>
      <c r="F6815" t="s">
        <v>24</v>
      </c>
      <c r="G6815" t="s">
        <v>24</v>
      </c>
      <c r="H6815" t="s">
        <v>25</v>
      </c>
      <c r="I6815" t="s">
        <v>25</v>
      </c>
      <c r="J6815" t="str">
        <f>IF(Churn_Data[[#This Row],[InternetService]]&lt;&gt;"No","Yes","No")</f>
        <v>No</v>
      </c>
      <c r="K6815" t="s">
        <v>3064</v>
      </c>
      <c r="L6815" t="s">
        <v>3064</v>
      </c>
      <c r="M6815" t="s">
        <v>3064</v>
      </c>
      <c r="N6815" t="s">
        <v>3064</v>
      </c>
      <c r="O6815" t="s">
        <v>3064</v>
      </c>
      <c r="P6815" t="s">
        <v>3064</v>
      </c>
      <c r="Q6815" t="s">
        <v>25</v>
      </c>
      <c r="R6815">
        <f>IF(Churn_Data[[#This Row],[Churn]]="Yes",1,0)</f>
        <v>0</v>
      </c>
      <c r="S6815" t="s">
        <v>25</v>
      </c>
      <c r="T6815">
        <f>(Churn_Data[[#This Row],[OnlineSecurity]]="Yes")+(Churn_Data[[#This Row],[OnlineBackup]]="Yes")+(Churn_Data[[#This Row],[DeviceProtection]]="Yes")+(Churn_Data[[#This Row],[TechSupport]]="Yes")+(Churn_Data[[#This Row],[StreamingTV]]="Yes")+(Churn_Data[[#This Row],[StreamingMovies]]="Yes")</f>
        <v>0</v>
      </c>
      <c r="U6815" t="s">
        <v>5607</v>
      </c>
      <c r="V6815" t="s">
        <v>72</v>
      </c>
      <c r="W6815" t="str">
        <f>IF(ISNUMBER(SEARCH("automatic", Churn_Data[[#This Row],[PaymentMethod]])), "Automatic", "Manual")</f>
        <v>Automatic</v>
      </c>
      <c r="X6815">
        <v>20.05</v>
      </c>
      <c r="Y6815" t="str">
        <f>IF(Churn_Data[[#This Row],[tenure]]&lt;=12,"0-1 Year",IF(Churn_Data[[#This Row],[tenure]]&lt;=24,"1-2 Years",IF(Churn_Data[[#This Row],[tenure]]&lt;=36,"2-3 Years",IF(Churn_Data[[#This Row],[tenure]]&lt;=48,"3-4 Years",IF(Churn_Data[[#This Row],[tenure]]&lt;=60,"4-5 Years","5+ Years")))))</f>
        <v>2-3 Years</v>
      </c>
      <c r="Z6815">
        <v>27</v>
      </c>
      <c r="AA6815">
        <v>552.9</v>
      </c>
      <c r="AB6815">
        <f>IF(Churn_Data[[#This Row],[Churn]]="No",Churn_Data[[#This Row],[MonthlyCharges]],NA())</f>
        <v>20.05</v>
      </c>
      <c r="AC6815">
        <f>IF(Churn_Data[[#This Row],[Churn]]="No",Churn_Data[[#This Row],[tenure]],NA())</f>
        <v>27</v>
      </c>
      <c r="AD6815" t="e">
        <f>IF(Churn_Data[[#This Row],[Churn]]="Yes",Churn_Data[[#This Row],[MonthlyCharges]],NA())</f>
        <v>#N/A</v>
      </c>
      <c r="AE6815" t="e">
        <f>IF(Churn_Data[[#This Row],[Churn]]="Yes",Churn_Data[[#This Row],[tenure]],NA())</f>
        <v>#N/A</v>
      </c>
      <c r="AF6815">
        <v>541.35</v>
      </c>
    </row>
    <row r="6816" spans="1:32" x14ac:dyDescent="0.3">
      <c r="A6816" t="s">
        <v>6851</v>
      </c>
      <c r="B6816" t="s">
        <v>30</v>
      </c>
      <c r="C6816" t="str">
        <f>IF(Churn_Data[[#This Row],[SeniorCitizen]]=1,"Yes","No")</f>
        <v>No</v>
      </c>
      <c r="D6816">
        <v>0</v>
      </c>
      <c r="E6816" t="s">
        <v>24</v>
      </c>
      <c r="F6816" t="s">
        <v>24</v>
      </c>
      <c r="G6816" t="s">
        <v>24</v>
      </c>
      <c r="H6816" t="s">
        <v>25</v>
      </c>
      <c r="I6816" t="s">
        <v>25</v>
      </c>
      <c r="J6816" t="str">
        <f>IF(Churn_Data[[#This Row],[InternetService]]&lt;&gt;"No","Yes","No")</f>
        <v>No</v>
      </c>
      <c r="K6816" t="s">
        <v>3064</v>
      </c>
      <c r="L6816" t="s">
        <v>3064</v>
      </c>
      <c r="M6816" t="s">
        <v>3064</v>
      </c>
      <c r="N6816" t="s">
        <v>3064</v>
      </c>
      <c r="O6816" t="s">
        <v>3064</v>
      </c>
      <c r="P6816" t="s">
        <v>3064</v>
      </c>
      <c r="Q6816" t="s">
        <v>25</v>
      </c>
      <c r="R6816">
        <f>IF(Churn_Data[[#This Row],[Churn]]="Yes",1,0)</f>
        <v>0</v>
      </c>
      <c r="S6816" t="s">
        <v>25</v>
      </c>
      <c r="T6816">
        <f>(Churn_Data[[#This Row],[OnlineSecurity]]="Yes")+(Churn_Data[[#This Row],[OnlineBackup]]="Yes")+(Churn_Data[[#This Row],[DeviceProtection]]="Yes")+(Churn_Data[[#This Row],[TechSupport]]="Yes")+(Churn_Data[[#This Row],[StreamingTV]]="Yes")+(Churn_Data[[#This Row],[StreamingMovies]]="Yes")</f>
        <v>0</v>
      </c>
      <c r="U6816" t="s">
        <v>5607</v>
      </c>
      <c r="V6816" t="s">
        <v>32</v>
      </c>
      <c r="W6816" t="str">
        <f>IF(ISNUMBER(SEARCH("automatic", Churn_Data[[#This Row],[PaymentMethod]])), "Automatic", "Manual")</f>
        <v>Manual</v>
      </c>
      <c r="X6816">
        <v>19.899999999999999</v>
      </c>
      <c r="Y6816" t="str">
        <f>IF(Churn_Data[[#This Row],[tenure]]&lt;=12,"0-1 Year",IF(Churn_Data[[#This Row],[tenure]]&lt;=24,"1-2 Years",IF(Churn_Data[[#This Row],[tenure]]&lt;=36,"2-3 Years",IF(Churn_Data[[#This Row],[tenure]]&lt;=48,"3-4 Years",IF(Churn_Data[[#This Row],[tenure]]&lt;=60,"4-5 Years","5+ Years")))))</f>
        <v>2-3 Years</v>
      </c>
      <c r="Z6816">
        <v>25</v>
      </c>
      <c r="AA6816">
        <v>505.45</v>
      </c>
      <c r="AB6816">
        <f>IF(Churn_Data[[#This Row],[Churn]]="No",Churn_Data[[#This Row],[MonthlyCharges]],NA())</f>
        <v>19.899999999999999</v>
      </c>
      <c r="AC6816">
        <f>IF(Churn_Data[[#This Row],[Churn]]="No",Churn_Data[[#This Row],[tenure]],NA())</f>
        <v>25</v>
      </c>
      <c r="AD6816" t="e">
        <f>IF(Churn_Data[[#This Row],[Churn]]="Yes",Churn_Data[[#This Row],[MonthlyCharges]],NA())</f>
        <v>#N/A</v>
      </c>
      <c r="AE6816" t="e">
        <f>IF(Churn_Data[[#This Row],[Churn]]="Yes",Churn_Data[[#This Row],[tenure]],NA())</f>
        <v>#N/A</v>
      </c>
      <c r="AF6816">
        <v>497.5</v>
      </c>
    </row>
    <row r="6817" spans="1:32" x14ac:dyDescent="0.3">
      <c r="A6817" t="s">
        <v>6852</v>
      </c>
      <c r="B6817" t="s">
        <v>30</v>
      </c>
      <c r="C6817" t="str">
        <f>IF(Churn_Data[[#This Row],[SeniorCitizen]]=1,"Yes","No")</f>
        <v>No</v>
      </c>
      <c r="D6817">
        <v>0</v>
      </c>
      <c r="E6817" t="s">
        <v>25</v>
      </c>
      <c r="F6817" t="s">
        <v>25</v>
      </c>
      <c r="G6817" t="s">
        <v>24</v>
      </c>
      <c r="H6817" t="s">
        <v>25</v>
      </c>
      <c r="I6817" t="s">
        <v>25</v>
      </c>
      <c r="J6817" t="str">
        <f>IF(Churn_Data[[#This Row],[InternetService]]&lt;&gt;"No","Yes","No")</f>
        <v>No</v>
      </c>
      <c r="K6817" t="s">
        <v>3064</v>
      </c>
      <c r="L6817" t="s">
        <v>3064</v>
      </c>
      <c r="M6817" t="s">
        <v>3064</v>
      </c>
      <c r="N6817" t="s">
        <v>3064</v>
      </c>
      <c r="O6817" t="s">
        <v>3064</v>
      </c>
      <c r="P6817" t="s">
        <v>3064</v>
      </c>
      <c r="Q6817" t="s">
        <v>25</v>
      </c>
      <c r="R6817">
        <f>IF(Churn_Data[[#This Row],[Churn]]="Yes",1,0)</f>
        <v>0</v>
      </c>
      <c r="S6817" t="s">
        <v>25</v>
      </c>
      <c r="T6817">
        <f>(Churn_Data[[#This Row],[OnlineSecurity]]="Yes")+(Churn_Data[[#This Row],[OnlineBackup]]="Yes")+(Churn_Data[[#This Row],[DeviceProtection]]="Yes")+(Churn_Data[[#This Row],[TechSupport]]="Yes")+(Churn_Data[[#This Row],[StreamingTV]]="Yes")+(Churn_Data[[#This Row],[StreamingMovies]]="Yes")</f>
        <v>0</v>
      </c>
      <c r="U6817" t="s">
        <v>5607</v>
      </c>
      <c r="V6817" t="s">
        <v>46</v>
      </c>
      <c r="W6817" t="str">
        <f>IF(ISNUMBER(SEARCH("automatic", Churn_Data[[#This Row],[PaymentMethod]])), "Automatic", "Manual")</f>
        <v>Automatic</v>
      </c>
      <c r="X6817">
        <v>20.100000000000001</v>
      </c>
      <c r="Y6817" t="str">
        <f>IF(Churn_Data[[#This Row],[tenure]]&lt;=12,"0-1 Year",IF(Churn_Data[[#This Row],[tenure]]&lt;=24,"1-2 Years",IF(Churn_Data[[#This Row],[tenure]]&lt;=36,"2-3 Years",IF(Churn_Data[[#This Row],[tenure]]&lt;=48,"3-4 Years",IF(Churn_Data[[#This Row],[tenure]]&lt;=60,"4-5 Years","5+ Years")))))</f>
        <v>2-3 Years</v>
      </c>
      <c r="Z6817">
        <v>27</v>
      </c>
      <c r="AA6817">
        <v>562.6</v>
      </c>
      <c r="AB6817">
        <f>IF(Churn_Data[[#This Row],[Churn]]="No",Churn_Data[[#This Row],[MonthlyCharges]],NA())</f>
        <v>20.100000000000001</v>
      </c>
      <c r="AC6817">
        <f>IF(Churn_Data[[#This Row],[Churn]]="No",Churn_Data[[#This Row],[tenure]],NA())</f>
        <v>27</v>
      </c>
      <c r="AD6817" t="e">
        <f>IF(Churn_Data[[#This Row],[Churn]]="Yes",Churn_Data[[#This Row],[MonthlyCharges]],NA())</f>
        <v>#N/A</v>
      </c>
      <c r="AE6817" t="e">
        <f>IF(Churn_Data[[#This Row],[Churn]]="Yes",Churn_Data[[#This Row],[tenure]],NA())</f>
        <v>#N/A</v>
      </c>
      <c r="AF6817">
        <v>542.70000000000005</v>
      </c>
    </row>
    <row r="6818" spans="1:32" x14ac:dyDescent="0.3">
      <c r="A6818" t="s">
        <v>6853</v>
      </c>
      <c r="B6818" t="s">
        <v>23</v>
      </c>
      <c r="C6818" t="str">
        <f>IF(Churn_Data[[#This Row],[SeniorCitizen]]=1,"Yes","No")</f>
        <v>No</v>
      </c>
      <c r="D6818">
        <v>0</v>
      </c>
      <c r="E6818" t="s">
        <v>24</v>
      </c>
      <c r="F6818" t="s">
        <v>24</v>
      </c>
      <c r="G6818" t="s">
        <v>24</v>
      </c>
      <c r="H6818" t="s">
        <v>25</v>
      </c>
      <c r="I6818" t="s">
        <v>25</v>
      </c>
      <c r="J6818" t="str">
        <f>IF(Churn_Data[[#This Row],[InternetService]]&lt;&gt;"No","Yes","No")</f>
        <v>No</v>
      </c>
      <c r="K6818" t="s">
        <v>3064</v>
      </c>
      <c r="L6818" t="s">
        <v>3064</v>
      </c>
      <c r="M6818" t="s">
        <v>3064</v>
      </c>
      <c r="N6818" t="s">
        <v>3064</v>
      </c>
      <c r="O6818" t="s">
        <v>3064</v>
      </c>
      <c r="P6818" t="s">
        <v>3064</v>
      </c>
      <c r="Q6818" t="s">
        <v>25</v>
      </c>
      <c r="R6818">
        <f>IF(Churn_Data[[#This Row],[Churn]]="Yes",1,0)</f>
        <v>0</v>
      </c>
      <c r="S6818" t="s">
        <v>25</v>
      </c>
      <c r="T6818">
        <f>(Churn_Data[[#This Row],[OnlineSecurity]]="Yes")+(Churn_Data[[#This Row],[OnlineBackup]]="Yes")+(Churn_Data[[#This Row],[DeviceProtection]]="Yes")+(Churn_Data[[#This Row],[TechSupport]]="Yes")+(Churn_Data[[#This Row],[StreamingTV]]="Yes")+(Churn_Data[[#This Row],[StreamingMovies]]="Yes")</f>
        <v>0</v>
      </c>
      <c r="U6818" t="s">
        <v>5607</v>
      </c>
      <c r="V6818" t="s">
        <v>72</v>
      </c>
      <c r="W6818" t="str">
        <f>IF(ISNUMBER(SEARCH("automatic", Churn_Data[[#This Row],[PaymentMethod]])), "Automatic", "Manual")</f>
        <v>Automatic</v>
      </c>
      <c r="X6818">
        <v>19.100000000000001</v>
      </c>
      <c r="Y6818" t="str">
        <f>IF(Churn_Data[[#This Row],[tenure]]&lt;=12,"0-1 Year",IF(Churn_Data[[#This Row],[tenure]]&lt;=24,"1-2 Years",IF(Churn_Data[[#This Row],[tenure]]&lt;=36,"2-3 Years",IF(Churn_Data[[#This Row],[tenure]]&lt;=48,"3-4 Years",IF(Churn_Data[[#This Row],[tenure]]&lt;=60,"4-5 Years","5+ Years")))))</f>
        <v>5+ Years</v>
      </c>
      <c r="Z6818">
        <v>61</v>
      </c>
      <c r="AA6818">
        <v>1143.8</v>
      </c>
      <c r="AB6818">
        <f>IF(Churn_Data[[#This Row],[Churn]]="No",Churn_Data[[#This Row],[MonthlyCharges]],NA())</f>
        <v>19.100000000000001</v>
      </c>
      <c r="AC6818">
        <f>IF(Churn_Data[[#This Row],[Churn]]="No",Churn_Data[[#This Row],[tenure]],NA())</f>
        <v>61</v>
      </c>
      <c r="AD6818" t="e">
        <f>IF(Churn_Data[[#This Row],[Churn]]="Yes",Churn_Data[[#This Row],[MonthlyCharges]],NA())</f>
        <v>#N/A</v>
      </c>
      <c r="AE6818" t="e">
        <f>IF(Churn_Data[[#This Row],[Churn]]="Yes",Churn_Data[[#This Row],[tenure]],NA())</f>
        <v>#N/A</v>
      </c>
      <c r="AF6818">
        <v>1165.0999999999999</v>
      </c>
    </row>
    <row r="6819" spans="1:32" x14ac:dyDescent="0.3">
      <c r="A6819" t="s">
        <v>6854</v>
      </c>
      <c r="B6819" t="s">
        <v>23</v>
      </c>
      <c r="C6819" t="str">
        <f>IF(Churn_Data[[#This Row],[SeniorCitizen]]=1,"Yes","No")</f>
        <v>No</v>
      </c>
      <c r="D6819">
        <v>0</v>
      </c>
      <c r="E6819" t="s">
        <v>24</v>
      </c>
      <c r="F6819" t="s">
        <v>25</v>
      </c>
      <c r="G6819" t="s">
        <v>24</v>
      </c>
      <c r="H6819" t="s">
        <v>25</v>
      </c>
      <c r="I6819" t="s">
        <v>25</v>
      </c>
      <c r="J6819" t="str">
        <f>IF(Churn_Data[[#This Row],[InternetService]]&lt;&gt;"No","Yes","No")</f>
        <v>No</v>
      </c>
      <c r="K6819" t="s">
        <v>3064</v>
      </c>
      <c r="L6819" t="s">
        <v>3064</v>
      </c>
      <c r="M6819" t="s">
        <v>3064</v>
      </c>
      <c r="N6819" t="s">
        <v>3064</v>
      </c>
      <c r="O6819" t="s">
        <v>3064</v>
      </c>
      <c r="P6819" t="s">
        <v>3064</v>
      </c>
      <c r="Q6819" t="s">
        <v>25</v>
      </c>
      <c r="R6819">
        <f>IF(Churn_Data[[#This Row],[Churn]]="Yes",1,0)</f>
        <v>0</v>
      </c>
      <c r="S6819" t="s">
        <v>25</v>
      </c>
      <c r="T6819">
        <f>(Churn_Data[[#This Row],[OnlineSecurity]]="Yes")+(Churn_Data[[#This Row],[OnlineBackup]]="Yes")+(Churn_Data[[#This Row],[DeviceProtection]]="Yes")+(Churn_Data[[#This Row],[TechSupport]]="Yes")+(Churn_Data[[#This Row],[StreamingTV]]="Yes")+(Churn_Data[[#This Row],[StreamingMovies]]="Yes")</f>
        <v>0</v>
      </c>
      <c r="U6819" t="s">
        <v>5607</v>
      </c>
      <c r="V6819" t="s">
        <v>72</v>
      </c>
      <c r="W6819" t="str">
        <f>IF(ISNUMBER(SEARCH("automatic", Churn_Data[[#This Row],[PaymentMethod]])), "Automatic", "Manual")</f>
        <v>Automatic</v>
      </c>
      <c r="X6819">
        <v>20.399999999999999</v>
      </c>
      <c r="Y6819" t="str">
        <f>IF(Churn_Data[[#This Row],[tenure]]&lt;=12,"0-1 Year",IF(Churn_Data[[#This Row],[tenure]]&lt;=24,"1-2 Years",IF(Churn_Data[[#This Row],[tenure]]&lt;=36,"2-3 Years",IF(Churn_Data[[#This Row],[tenure]]&lt;=48,"3-4 Years",IF(Churn_Data[[#This Row],[tenure]]&lt;=60,"4-5 Years","5+ Years")))))</f>
        <v>1-2 Years</v>
      </c>
      <c r="Z6819">
        <v>24</v>
      </c>
      <c r="AA6819">
        <v>482.8</v>
      </c>
      <c r="AB6819">
        <f>IF(Churn_Data[[#This Row],[Churn]]="No",Churn_Data[[#This Row],[MonthlyCharges]],NA())</f>
        <v>20.399999999999999</v>
      </c>
      <c r="AC6819">
        <f>IF(Churn_Data[[#This Row],[Churn]]="No",Churn_Data[[#This Row],[tenure]],NA())</f>
        <v>24</v>
      </c>
      <c r="AD6819" t="e">
        <f>IF(Churn_Data[[#This Row],[Churn]]="Yes",Churn_Data[[#This Row],[MonthlyCharges]],NA())</f>
        <v>#N/A</v>
      </c>
      <c r="AE6819" t="e">
        <f>IF(Churn_Data[[#This Row],[Churn]]="Yes",Churn_Data[[#This Row],[tenure]],NA())</f>
        <v>#N/A</v>
      </c>
      <c r="AF6819">
        <v>489.6</v>
      </c>
    </row>
    <row r="6820" spans="1:32" x14ac:dyDescent="0.3">
      <c r="A6820" t="s">
        <v>6855</v>
      </c>
      <c r="B6820" t="s">
        <v>30</v>
      </c>
      <c r="C6820" t="str">
        <f>IF(Churn_Data[[#This Row],[SeniorCitizen]]=1,"Yes","No")</f>
        <v>No</v>
      </c>
      <c r="D6820">
        <v>0</v>
      </c>
      <c r="E6820" t="s">
        <v>24</v>
      </c>
      <c r="F6820" t="s">
        <v>24</v>
      </c>
      <c r="G6820" t="s">
        <v>24</v>
      </c>
      <c r="H6820" t="s">
        <v>25</v>
      </c>
      <c r="I6820" t="s">
        <v>25</v>
      </c>
      <c r="J6820" t="str">
        <f>IF(Churn_Data[[#This Row],[InternetService]]&lt;&gt;"No","Yes","No")</f>
        <v>No</v>
      </c>
      <c r="K6820" t="s">
        <v>3064</v>
      </c>
      <c r="L6820" t="s">
        <v>3064</v>
      </c>
      <c r="M6820" t="s">
        <v>3064</v>
      </c>
      <c r="N6820" t="s">
        <v>3064</v>
      </c>
      <c r="O6820" t="s">
        <v>3064</v>
      </c>
      <c r="P6820" t="s">
        <v>3064</v>
      </c>
      <c r="Q6820" t="s">
        <v>25</v>
      </c>
      <c r="R6820">
        <f>IF(Churn_Data[[#This Row],[Churn]]="Yes",1,0)</f>
        <v>0</v>
      </c>
      <c r="S6820" t="s">
        <v>25</v>
      </c>
      <c r="T6820">
        <f>(Churn_Data[[#This Row],[OnlineSecurity]]="Yes")+(Churn_Data[[#This Row],[OnlineBackup]]="Yes")+(Churn_Data[[#This Row],[DeviceProtection]]="Yes")+(Churn_Data[[#This Row],[TechSupport]]="Yes")+(Churn_Data[[#This Row],[StreamingTV]]="Yes")+(Churn_Data[[#This Row],[StreamingMovies]]="Yes")</f>
        <v>0</v>
      </c>
      <c r="U6820" t="s">
        <v>5607</v>
      </c>
      <c r="V6820" t="s">
        <v>46</v>
      </c>
      <c r="W6820" t="str">
        <f>IF(ISNUMBER(SEARCH("automatic", Churn_Data[[#This Row],[PaymentMethod]])), "Automatic", "Manual")</f>
        <v>Automatic</v>
      </c>
      <c r="X6820">
        <v>19.95</v>
      </c>
      <c r="Y6820" t="str">
        <f>IF(Churn_Data[[#This Row],[tenure]]&lt;=12,"0-1 Year",IF(Churn_Data[[#This Row],[tenure]]&lt;=24,"1-2 Years",IF(Churn_Data[[#This Row],[tenure]]&lt;=36,"2-3 Years",IF(Churn_Data[[#This Row],[tenure]]&lt;=48,"3-4 Years",IF(Churn_Data[[#This Row],[tenure]]&lt;=60,"4-5 Years","5+ Years")))))</f>
        <v>5+ Years</v>
      </c>
      <c r="Z6820">
        <v>62</v>
      </c>
      <c r="AA6820">
        <v>1244.8</v>
      </c>
      <c r="AB6820">
        <f>IF(Churn_Data[[#This Row],[Churn]]="No",Churn_Data[[#This Row],[MonthlyCharges]],NA())</f>
        <v>19.95</v>
      </c>
      <c r="AC6820">
        <f>IF(Churn_Data[[#This Row],[Churn]]="No",Churn_Data[[#This Row],[tenure]],NA())</f>
        <v>62</v>
      </c>
      <c r="AD6820" t="e">
        <f>IF(Churn_Data[[#This Row],[Churn]]="Yes",Churn_Data[[#This Row],[MonthlyCharges]],NA())</f>
        <v>#N/A</v>
      </c>
      <c r="AE6820" t="e">
        <f>IF(Churn_Data[[#This Row],[Churn]]="Yes",Churn_Data[[#This Row],[tenure]],NA())</f>
        <v>#N/A</v>
      </c>
      <c r="AF6820">
        <v>1236.9000000000001</v>
      </c>
    </row>
    <row r="6821" spans="1:32" x14ac:dyDescent="0.3">
      <c r="A6821" t="s">
        <v>6856</v>
      </c>
      <c r="B6821" t="s">
        <v>30</v>
      </c>
      <c r="C6821" t="str">
        <f>IF(Churn_Data[[#This Row],[SeniorCitizen]]=1,"Yes","No")</f>
        <v>No</v>
      </c>
      <c r="D6821">
        <v>0</v>
      </c>
      <c r="E6821" t="s">
        <v>25</v>
      </c>
      <c r="F6821" t="s">
        <v>25</v>
      </c>
      <c r="G6821" t="s">
        <v>24</v>
      </c>
      <c r="H6821" t="s">
        <v>25</v>
      </c>
      <c r="I6821" t="s">
        <v>25</v>
      </c>
      <c r="J6821" t="str">
        <f>IF(Churn_Data[[#This Row],[InternetService]]&lt;&gt;"No","Yes","No")</f>
        <v>No</v>
      </c>
      <c r="K6821" t="s">
        <v>3064</v>
      </c>
      <c r="L6821" t="s">
        <v>3064</v>
      </c>
      <c r="M6821" t="s">
        <v>3064</v>
      </c>
      <c r="N6821" t="s">
        <v>3064</v>
      </c>
      <c r="O6821" t="s">
        <v>3064</v>
      </c>
      <c r="P6821" t="s">
        <v>3064</v>
      </c>
      <c r="Q6821" t="s">
        <v>25</v>
      </c>
      <c r="R6821">
        <f>IF(Churn_Data[[#This Row],[Churn]]="Yes",1,0)</f>
        <v>0</v>
      </c>
      <c r="S6821" t="s">
        <v>24</v>
      </c>
      <c r="T6821">
        <f>(Churn_Data[[#This Row],[OnlineSecurity]]="Yes")+(Churn_Data[[#This Row],[OnlineBackup]]="Yes")+(Churn_Data[[#This Row],[DeviceProtection]]="Yes")+(Churn_Data[[#This Row],[TechSupport]]="Yes")+(Churn_Data[[#This Row],[StreamingTV]]="Yes")+(Churn_Data[[#This Row],[StreamingMovies]]="Yes")</f>
        <v>0</v>
      </c>
      <c r="U6821" t="s">
        <v>5607</v>
      </c>
      <c r="V6821" t="s">
        <v>72</v>
      </c>
      <c r="W6821" t="str">
        <f>IF(ISNUMBER(SEARCH("automatic", Churn_Data[[#This Row],[PaymentMethod]])), "Automatic", "Manual")</f>
        <v>Automatic</v>
      </c>
      <c r="X6821">
        <v>20.65</v>
      </c>
      <c r="Y6821" t="str">
        <f>IF(Churn_Data[[#This Row],[tenure]]&lt;=12,"0-1 Year",IF(Churn_Data[[#This Row],[tenure]]&lt;=24,"1-2 Years",IF(Churn_Data[[#This Row],[tenure]]&lt;=36,"2-3 Years",IF(Churn_Data[[#This Row],[tenure]]&lt;=48,"3-4 Years",IF(Churn_Data[[#This Row],[tenure]]&lt;=60,"4-5 Years","5+ Years")))))</f>
        <v>2-3 Years</v>
      </c>
      <c r="Z6821">
        <v>26</v>
      </c>
      <c r="AA6821">
        <v>595.5</v>
      </c>
      <c r="AB6821">
        <f>IF(Churn_Data[[#This Row],[Churn]]="No",Churn_Data[[#This Row],[MonthlyCharges]],NA())</f>
        <v>20.65</v>
      </c>
      <c r="AC6821">
        <f>IF(Churn_Data[[#This Row],[Churn]]="No",Churn_Data[[#This Row],[tenure]],NA())</f>
        <v>26</v>
      </c>
      <c r="AD6821" t="e">
        <f>IF(Churn_Data[[#This Row],[Churn]]="Yes",Churn_Data[[#This Row],[MonthlyCharges]],NA())</f>
        <v>#N/A</v>
      </c>
      <c r="AE6821" t="e">
        <f>IF(Churn_Data[[#This Row],[Churn]]="Yes",Churn_Data[[#This Row],[tenure]],NA())</f>
        <v>#N/A</v>
      </c>
      <c r="AF6821">
        <v>536.9</v>
      </c>
    </row>
    <row r="6822" spans="1:32" x14ac:dyDescent="0.3">
      <c r="A6822" t="s">
        <v>6857</v>
      </c>
      <c r="B6822" t="s">
        <v>30</v>
      </c>
      <c r="C6822" t="str">
        <f>IF(Churn_Data[[#This Row],[SeniorCitizen]]=1,"Yes","No")</f>
        <v>No</v>
      </c>
      <c r="D6822">
        <v>0</v>
      </c>
      <c r="E6822" t="s">
        <v>25</v>
      </c>
      <c r="F6822" t="s">
        <v>24</v>
      </c>
      <c r="G6822" t="s">
        <v>24</v>
      </c>
      <c r="H6822" t="s">
        <v>25</v>
      </c>
      <c r="I6822" t="s">
        <v>25</v>
      </c>
      <c r="J6822" t="str">
        <f>IF(Churn_Data[[#This Row],[InternetService]]&lt;&gt;"No","Yes","No")</f>
        <v>No</v>
      </c>
      <c r="K6822" t="s">
        <v>3064</v>
      </c>
      <c r="L6822" t="s">
        <v>3064</v>
      </c>
      <c r="M6822" t="s">
        <v>3064</v>
      </c>
      <c r="N6822" t="s">
        <v>3064</v>
      </c>
      <c r="O6822" t="s">
        <v>3064</v>
      </c>
      <c r="P6822" t="s">
        <v>3064</v>
      </c>
      <c r="Q6822" t="s">
        <v>25</v>
      </c>
      <c r="R6822">
        <f>IF(Churn_Data[[#This Row],[Churn]]="Yes",1,0)</f>
        <v>0</v>
      </c>
      <c r="S6822" t="s">
        <v>25</v>
      </c>
      <c r="T6822">
        <f>(Churn_Data[[#This Row],[OnlineSecurity]]="Yes")+(Churn_Data[[#This Row],[OnlineBackup]]="Yes")+(Churn_Data[[#This Row],[DeviceProtection]]="Yes")+(Churn_Data[[#This Row],[TechSupport]]="Yes")+(Churn_Data[[#This Row],[StreamingTV]]="Yes")+(Churn_Data[[#This Row],[StreamingMovies]]="Yes")</f>
        <v>0</v>
      </c>
      <c r="U6822" t="s">
        <v>5607</v>
      </c>
      <c r="V6822" t="s">
        <v>46</v>
      </c>
      <c r="W6822" t="str">
        <f>IF(ISNUMBER(SEARCH("automatic", Churn_Data[[#This Row],[PaymentMethod]])), "Automatic", "Manual")</f>
        <v>Automatic</v>
      </c>
      <c r="X6822">
        <v>19.100000000000001</v>
      </c>
      <c r="Y6822" t="str">
        <f>IF(Churn_Data[[#This Row],[tenure]]&lt;=12,"0-1 Year",IF(Churn_Data[[#This Row],[tenure]]&lt;=24,"1-2 Years",IF(Churn_Data[[#This Row],[tenure]]&lt;=36,"2-3 Years",IF(Churn_Data[[#This Row],[tenure]]&lt;=48,"3-4 Years",IF(Churn_Data[[#This Row],[tenure]]&lt;=60,"4-5 Years","5+ Years")))))</f>
        <v>4-5 Years</v>
      </c>
      <c r="Z6822">
        <v>55</v>
      </c>
      <c r="AA6822">
        <v>1001.5</v>
      </c>
      <c r="AB6822">
        <f>IF(Churn_Data[[#This Row],[Churn]]="No",Churn_Data[[#This Row],[MonthlyCharges]],NA())</f>
        <v>19.100000000000001</v>
      </c>
      <c r="AC6822">
        <f>IF(Churn_Data[[#This Row],[Churn]]="No",Churn_Data[[#This Row],[tenure]],NA())</f>
        <v>55</v>
      </c>
      <c r="AD6822" t="e">
        <f>IF(Churn_Data[[#This Row],[Churn]]="Yes",Churn_Data[[#This Row],[MonthlyCharges]],NA())</f>
        <v>#N/A</v>
      </c>
      <c r="AE6822" t="e">
        <f>IF(Churn_Data[[#This Row],[Churn]]="Yes",Churn_Data[[#This Row],[tenure]],NA())</f>
        <v>#N/A</v>
      </c>
      <c r="AF6822">
        <v>1050.5</v>
      </c>
    </row>
    <row r="6823" spans="1:32" x14ac:dyDescent="0.3">
      <c r="A6823" t="s">
        <v>6858</v>
      </c>
      <c r="B6823" t="s">
        <v>23</v>
      </c>
      <c r="C6823" t="str">
        <f>IF(Churn_Data[[#This Row],[SeniorCitizen]]=1,"Yes","No")</f>
        <v>No</v>
      </c>
      <c r="D6823">
        <v>0</v>
      </c>
      <c r="E6823" t="s">
        <v>25</v>
      </c>
      <c r="F6823" t="s">
        <v>25</v>
      </c>
      <c r="G6823" t="s">
        <v>24</v>
      </c>
      <c r="H6823" t="s">
        <v>25</v>
      </c>
      <c r="I6823" t="s">
        <v>25</v>
      </c>
      <c r="J6823" t="str">
        <f>IF(Churn_Data[[#This Row],[InternetService]]&lt;&gt;"No","Yes","No")</f>
        <v>No</v>
      </c>
      <c r="K6823" t="s">
        <v>3064</v>
      </c>
      <c r="L6823" t="s">
        <v>3064</v>
      </c>
      <c r="M6823" t="s">
        <v>3064</v>
      </c>
      <c r="N6823" t="s">
        <v>3064</v>
      </c>
      <c r="O6823" t="s">
        <v>3064</v>
      </c>
      <c r="P6823" t="s">
        <v>3064</v>
      </c>
      <c r="Q6823" t="s">
        <v>25</v>
      </c>
      <c r="R6823">
        <f>IF(Churn_Data[[#This Row],[Churn]]="Yes",1,0)</f>
        <v>0</v>
      </c>
      <c r="S6823" t="s">
        <v>25</v>
      </c>
      <c r="T6823">
        <f>(Churn_Data[[#This Row],[OnlineSecurity]]="Yes")+(Churn_Data[[#This Row],[OnlineBackup]]="Yes")+(Churn_Data[[#This Row],[DeviceProtection]]="Yes")+(Churn_Data[[#This Row],[TechSupport]]="Yes")+(Churn_Data[[#This Row],[StreamingTV]]="Yes")+(Churn_Data[[#This Row],[StreamingMovies]]="Yes")</f>
        <v>0</v>
      </c>
      <c r="U6823" t="s">
        <v>5607</v>
      </c>
      <c r="V6823" t="s">
        <v>72</v>
      </c>
      <c r="W6823" t="str">
        <f>IF(ISNUMBER(SEARCH("automatic", Churn_Data[[#This Row],[PaymentMethod]])), "Automatic", "Manual")</f>
        <v>Automatic</v>
      </c>
      <c r="X6823">
        <v>20.45</v>
      </c>
      <c r="Y6823" t="str">
        <f>IF(Churn_Data[[#This Row],[tenure]]&lt;=12,"0-1 Year",IF(Churn_Data[[#This Row],[tenure]]&lt;=24,"1-2 Years",IF(Churn_Data[[#This Row],[tenure]]&lt;=36,"2-3 Years",IF(Churn_Data[[#This Row],[tenure]]&lt;=48,"3-4 Years",IF(Churn_Data[[#This Row],[tenure]]&lt;=60,"4-5 Years","5+ Years")))))</f>
        <v>1-2 Years</v>
      </c>
      <c r="Z6823">
        <v>24</v>
      </c>
      <c r="AA6823">
        <v>527.35</v>
      </c>
      <c r="AB6823">
        <f>IF(Churn_Data[[#This Row],[Churn]]="No",Churn_Data[[#This Row],[MonthlyCharges]],NA())</f>
        <v>20.45</v>
      </c>
      <c r="AC6823">
        <f>IF(Churn_Data[[#This Row],[Churn]]="No",Churn_Data[[#This Row],[tenure]],NA())</f>
        <v>24</v>
      </c>
      <c r="AD6823" t="e">
        <f>IF(Churn_Data[[#This Row],[Churn]]="Yes",Churn_Data[[#This Row],[MonthlyCharges]],NA())</f>
        <v>#N/A</v>
      </c>
      <c r="AE6823" t="e">
        <f>IF(Churn_Data[[#This Row],[Churn]]="Yes",Churn_Data[[#This Row],[tenure]],NA())</f>
        <v>#N/A</v>
      </c>
      <c r="AF6823">
        <v>490.8</v>
      </c>
    </row>
    <row r="6824" spans="1:32" x14ac:dyDescent="0.3">
      <c r="A6824" t="s">
        <v>6859</v>
      </c>
      <c r="B6824" t="s">
        <v>30</v>
      </c>
      <c r="C6824" t="str">
        <f>IF(Churn_Data[[#This Row],[SeniorCitizen]]=1,"Yes","No")</f>
        <v>No</v>
      </c>
      <c r="D6824">
        <v>0</v>
      </c>
      <c r="E6824" t="s">
        <v>25</v>
      </c>
      <c r="F6824" t="s">
        <v>25</v>
      </c>
      <c r="G6824" t="s">
        <v>24</v>
      </c>
      <c r="H6824" t="s">
        <v>25</v>
      </c>
      <c r="I6824" t="s">
        <v>25</v>
      </c>
      <c r="J6824" t="str">
        <f>IF(Churn_Data[[#This Row],[InternetService]]&lt;&gt;"No","Yes","No")</f>
        <v>No</v>
      </c>
      <c r="K6824" t="s">
        <v>3064</v>
      </c>
      <c r="L6824" t="s">
        <v>3064</v>
      </c>
      <c r="M6824" t="s">
        <v>3064</v>
      </c>
      <c r="N6824" t="s">
        <v>3064</v>
      </c>
      <c r="O6824" t="s">
        <v>3064</v>
      </c>
      <c r="P6824" t="s">
        <v>3064</v>
      </c>
      <c r="Q6824" t="s">
        <v>25</v>
      </c>
      <c r="R6824">
        <f>IF(Churn_Data[[#This Row],[Churn]]="Yes",1,0)</f>
        <v>0</v>
      </c>
      <c r="S6824" t="s">
        <v>24</v>
      </c>
      <c r="T6824">
        <f>(Churn_Data[[#This Row],[OnlineSecurity]]="Yes")+(Churn_Data[[#This Row],[OnlineBackup]]="Yes")+(Churn_Data[[#This Row],[DeviceProtection]]="Yes")+(Churn_Data[[#This Row],[TechSupport]]="Yes")+(Churn_Data[[#This Row],[StreamingTV]]="Yes")+(Churn_Data[[#This Row],[StreamingMovies]]="Yes")</f>
        <v>0</v>
      </c>
      <c r="U6824" t="s">
        <v>5607</v>
      </c>
      <c r="V6824" t="s">
        <v>72</v>
      </c>
      <c r="W6824" t="str">
        <f>IF(ISNUMBER(SEARCH("automatic", Churn_Data[[#This Row],[PaymentMethod]])), "Automatic", "Manual")</f>
        <v>Automatic</v>
      </c>
      <c r="X6824">
        <v>19.7</v>
      </c>
      <c r="Y6824" t="str">
        <f>IF(Churn_Data[[#This Row],[tenure]]&lt;=12,"0-1 Year",IF(Churn_Data[[#This Row],[tenure]]&lt;=24,"1-2 Years",IF(Churn_Data[[#This Row],[tenure]]&lt;=36,"2-3 Years",IF(Churn_Data[[#This Row],[tenure]]&lt;=48,"3-4 Years",IF(Churn_Data[[#This Row],[tenure]]&lt;=60,"4-5 Years","5+ Years")))))</f>
        <v>1-2 Years</v>
      </c>
      <c r="Z6824">
        <v>19</v>
      </c>
      <c r="AA6824">
        <v>386.5</v>
      </c>
      <c r="AB6824">
        <f>IF(Churn_Data[[#This Row],[Churn]]="No",Churn_Data[[#This Row],[MonthlyCharges]],NA())</f>
        <v>19.7</v>
      </c>
      <c r="AC6824">
        <f>IF(Churn_Data[[#This Row],[Churn]]="No",Churn_Data[[#This Row],[tenure]],NA())</f>
        <v>19</v>
      </c>
      <c r="AD6824" t="e">
        <f>IF(Churn_Data[[#This Row],[Churn]]="Yes",Churn_Data[[#This Row],[MonthlyCharges]],NA())</f>
        <v>#N/A</v>
      </c>
      <c r="AE6824" t="e">
        <f>IF(Churn_Data[[#This Row],[Churn]]="Yes",Churn_Data[[#This Row],[tenure]],NA())</f>
        <v>#N/A</v>
      </c>
      <c r="AF6824">
        <v>374.3</v>
      </c>
    </row>
    <row r="6825" spans="1:32" x14ac:dyDescent="0.3">
      <c r="A6825" t="s">
        <v>6860</v>
      </c>
      <c r="B6825" t="s">
        <v>23</v>
      </c>
      <c r="C6825" t="str">
        <f>IF(Churn_Data[[#This Row],[SeniorCitizen]]=1,"Yes","No")</f>
        <v>No</v>
      </c>
      <c r="D6825">
        <v>0</v>
      </c>
      <c r="E6825" t="s">
        <v>24</v>
      </c>
      <c r="F6825" t="s">
        <v>25</v>
      </c>
      <c r="G6825" t="s">
        <v>24</v>
      </c>
      <c r="H6825" t="s">
        <v>25</v>
      </c>
      <c r="I6825" t="s">
        <v>25</v>
      </c>
      <c r="J6825" t="str">
        <f>IF(Churn_Data[[#This Row],[InternetService]]&lt;&gt;"No","Yes","No")</f>
        <v>No</v>
      </c>
      <c r="K6825" t="s">
        <v>3064</v>
      </c>
      <c r="L6825" t="s">
        <v>3064</v>
      </c>
      <c r="M6825" t="s">
        <v>3064</v>
      </c>
      <c r="N6825" t="s">
        <v>3064</v>
      </c>
      <c r="O6825" t="s">
        <v>3064</v>
      </c>
      <c r="P6825" t="s">
        <v>3064</v>
      </c>
      <c r="Q6825" t="s">
        <v>25</v>
      </c>
      <c r="R6825">
        <f>IF(Churn_Data[[#This Row],[Churn]]="Yes",1,0)</f>
        <v>0</v>
      </c>
      <c r="S6825" t="s">
        <v>24</v>
      </c>
      <c r="T6825">
        <f>(Churn_Data[[#This Row],[OnlineSecurity]]="Yes")+(Churn_Data[[#This Row],[OnlineBackup]]="Yes")+(Churn_Data[[#This Row],[DeviceProtection]]="Yes")+(Churn_Data[[#This Row],[TechSupport]]="Yes")+(Churn_Data[[#This Row],[StreamingTV]]="Yes")+(Churn_Data[[#This Row],[StreamingMovies]]="Yes")</f>
        <v>0</v>
      </c>
      <c r="U6825" t="s">
        <v>5607</v>
      </c>
      <c r="V6825" t="s">
        <v>46</v>
      </c>
      <c r="W6825" t="str">
        <f>IF(ISNUMBER(SEARCH("automatic", Churn_Data[[#This Row],[PaymentMethod]])), "Automatic", "Manual")</f>
        <v>Automatic</v>
      </c>
      <c r="X6825">
        <v>19.850000000000001</v>
      </c>
      <c r="Y6825" t="str">
        <f>IF(Churn_Data[[#This Row],[tenure]]&lt;=12,"0-1 Year",IF(Churn_Data[[#This Row],[tenure]]&lt;=24,"1-2 Years",IF(Churn_Data[[#This Row],[tenure]]&lt;=36,"2-3 Years",IF(Churn_Data[[#This Row],[tenure]]&lt;=48,"3-4 Years",IF(Churn_Data[[#This Row],[tenure]]&lt;=60,"4-5 Years","5+ Years")))))</f>
        <v>3-4 Years</v>
      </c>
      <c r="Z6825">
        <v>37</v>
      </c>
      <c r="AA6825">
        <v>717.5</v>
      </c>
      <c r="AB6825">
        <f>IF(Churn_Data[[#This Row],[Churn]]="No",Churn_Data[[#This Row],[MonthlyCharges]],NA())</f>
        <v>19.850000000000001</v>
      </c>
      <c r="AC6825">
        <f>IF(Churn_Data[[#This Row],[Churn]]="No",Churn_Data[[#This Row],[tenure]],NA())</f>
        <v>37</v>
      </c>
      <c r="AD6825" t="e">
        <f>IF(Churn_Data[[#This Row],[Churn]]="Yes",Churn_Data[[#This Row],[MonthlyCharges]],NA())</f>
        <v>#N/A</v>
      </c>
      <c r="AE6825" t="e">
        <f>IF(Churn_Data[[#This Row],[Churn]]="Yes",Churn_Data[[#This Row],[tenure]],NA())</f>
        <v>#N/A</v>
      </c>
      <c r="AF6825">
        <v>734.45</v>
      </c>
    </row>
    <row r="6826" spans="1:32" x14ac:dyDescent="0.3">
      <c r="A6826" t="s">
        <v>6861</v>
      </c>
      <c r="B6826" t="s">
        <v>30</v>
      </c>
      <c r="C6826" t="str">
        <f>IF(Churn_Data[[#This Row],[SeniorCitizen]]=1,"Yes","No")</f>
        <v>No</v>
      </c>
      <c r="D6826">
        <v>0</v>
      </c>
      <c r="E6826" t="s">
        <v>25</v>
      </c>
      <c r="F6826" t="s">
        <v>25</v>
      </c>
      <c r="G6826" t="s">
        <v>24</v>
      </c>
      <c r="H6826" t="s">
        <v>25</v>
      </c>
      <c r="I6826" t="s">
        <v>25</v>
      </c>
      <c r="J6826" t="str">
        <f>IF(Churn_Data[[#This Row],[InternetService]]&lt;&gt;"No","Yes","No")</f>
        <v>No</v>
      </c>
      <c r="K6826" t="s">
        <v>3064</v>
      </c>
      <c r="L6826" t="s">
        <v>3064</v>
      </c>
      <c r="M6826" t="s">
        <v>3064</v>
      </c>
      <c r="N6826" t="s">
        <v>3064</v>
      </c>
      <c r="O6826" t="s">
        <v>3064</v>
      </c>
      <c r="P6826" t="s">
        <v>3064</v>
      </c>
      <c r="Q6826" t="s">
        <v>25</v>
      </c>
      <c r="R6826">
        <f>IF(Churn_Data[[#This Row],[Churn]]="Yes",1,0)</f>
        <v>0</v>
      </c>
      <c r="S6826" t="s">
        <v>24</v>
      </c>
      <c r="T6826">
        <f>(Churn_Data[[#This Row],[OnlineSecurity]]="Yes")+(Churn_Data[[#This Row],[OnlineBackup]]="Yes")+(Churn_Data[[#This Row],[DeviceProtection]]="Yes")+(Churn_Data[[#This Row],[TechSupport]]="Yes")+(Churn_Data[[#This Row],[StreamingTV]]="Yes")+(Churn_Data[[#This Row],[StreamingMovies]]="Yes")</f>
        <v>0</v>
      </c>
      <c r="U6826" t="s">
        <v>5607</v>
      </c>
      <c r="V6826" t="s">
        <v>32</v>
      </c>
      <c r="W6826" t="str">
        <f>IF(ISNUMBER(SEARCH("automatic", Churn_Data[[#This Row],[PaymentMethod]])), "Automatic", "Manual")</f>
        <v>Manual</v>
      </c>
      <c r="X6826">
        <v>19.95</v>
      </c>
      <c r="Y6826" t="str">
        <f>IF(Churn_Data[[#This Row],[tenure]]&lt;=12,"0-1 Year",IF(Churn_Data[[#This Row],[tenure]]&lt;=24,"1-2 Years",IF(Churn_Data[[#This Row],[tenure]]&lt;=36,"2-3 Years",IF(Churn_Data[[#This Row],[tenure]]&lt;=48,"3-4 Years",IF(Churn_Data[[#This Row],[tenure]]&lt;=60,"4-5 Years","5+ Years")))))</f>
        <v>1-2 Years</v>
      </c>
      <c r="Z6826">
        <v>13</v>
      </c>
      <c r="AA6826">
        <v>253.8</v>
      </c>
      <c r="AB6826">
        <f>IF(Churn_Data[[#This Row],[Churn]]="No",Churn_Data[[#This Row],[MonthlyCharges]],NA())</f>
        <v>19.95</v>
      </c>
      <c r="AC6826">
        <f>IF(Churn_Data[[#This Row],[Churn]]="No",Churn_Data[[#This Row],[tenure]],NA())</f>
        <v>13</v>
      </c>
      <c r="AD6826" t="e">
        <f>IF(Churn_Data[[#This Row],[Churn]]="Yes",Churn_Data[[#This Row],[MonthlyCharges]],NA())</f>
        <v>#N/A</v>
      </c>
      <c r="AE6826" t="e">
        <f>IF(Churn_Data[[#This Row],[Churn]]="Yes",Churn_Data[[#This Row],[tenure]],NA())</f>
        <v>#N/A</v>
      </c>
      <c r="AF6826">
        <v>259.35000000000002</v>
      </c>
    </row>
    <row r="6827" spans="1:32" x14ac:dyDescent="0.3">
      <c r="A6827" t="s">
        <v>6862</v>
      </c>
      <c r="B6827" t="s">
        <v>30</v>
      </c>
      <c r="C6827" t="str">
        <f>IF(Churn_Data[[#This Row],[SeniorCitizen]]=1,"Yes","No")</f>
        <v>No</v>
      </c>
      <c r="D6827">
        <v>0</v>
      </c>
      <c r="E6827" t="s">
        <v>24</v>
      </c>
      <c r="F6827" t="s">
        <v>24</v>
      </c>
      <c r="G6827" t="s">
        <v>24</v>
      </c>
      <c r="H6827" t="s">
        <v>25</v>
      </c>
      <c r="I6827" t="s">
        <v>25</v>
      </c>
      <c r="J6827" t="str">
        <f>IF(Churn_Data[[#This Row],[InternetService]]&lt;&gt;"No","Yes","No")</f>
        <v>No</v>
      </c>
      <c r="K6827" t="s">
        <v>3064</v>
      </c>
      <c r="L6827" t="s">
        <v>3064</v>
      </c>
      <c r="M6827" t="s">
        <v>3064</v>
      </c>
      <c r="N6827" t="s">
        <v>3064</v>
      </c>
      <c r="O6827" t="s">
        <v>3064</v>
      </c>
      <c r="P6827" t="s">
        <v>3064</v>
      </c>
      <c r="Q6827" t="s">
        <v>25</v>
      </c>
      <c r="R6827">
        <f>IF(Churn_Data[[#This Row],[Churn]]="Yes",1,0)</f>
        <v>0</v>
      </c>
      <c r="S6827" t="s">
        <v>24</v>
      </c>
      <c r="T6827">
        <f>(Churn_Data[[#This Row],[OnlineSecurity]]="Yes")+(Churn_Data[[#This Row],[OnlineBackup]]="Yes")+(Churn_Data[[#This Row],[DeviceProtection]]="Yes")+(Churn_Data[[#This Row],[TechSupport]]="Yes")+(Churn_Data[[#This Row],[StreamingTV]]="Yes")+(Churn_Data[[#This Row],[StreamingMovies]]="Yes")</f>
        <v>0</v>
      </c>
      <c r="U6827" t="s">
        <v>5607</v>
      </c>
      <c r="V6827" t="s">
        <v>72</v>
      </c>
      <c r="W6827" t="str">
        <f>IF(ISNUMBER(SEARCH("automatic", Churn_Data[[#This Row],[PaymentMethod]])), "Automatic", "Manual")</f>
        <v>Automatic</v>
      </c>
      <c r="X6827">
        <v>20.85</v>
      </c>
      <c r="Y6827" t="str">
        <f>IF(Churn_Data[[#This Row],[tenure]]&lt;=12,"0-1 Year",IF(Churn_Data[[#This Row],[tenure]]&lt;=24,"1-2 Years",IF(Churn_Data[[#This Row],[tenure]]&lt;=36,"2-3 Years",IF(Churn_Data[[#This Row],[tenure]]&lt;=48,"3-4 Years",IF(Churn_Data[[#This Row],[tenure]]&lt;=60,"4-5 Years","5+ Years")))))</f>
        <v>4-5 Years</v>
      </c>
      <c r="Z6827">
        <v>52</v>
      </c>
      <c r="AA6827">
        <v>1071.5999999999999</v>
      </c>
      <c r="AB6827">
        <f>IF(Churn_Data[[#This Row],[Churn]]="No",Churn_Data[[#This Row],[MonthlyCharges]],NA())</f>
        <v>20.85</v>
      </c>
      <c r="AC6827">
        <f>IF(Churn_Data[[#This Row],[Churn]]="No",Churn_Data[[#This Row],[tenure]],NA())</f>
        <v>52</v>
      </c>
      <c r="AD6827" t="e">
        <f>IF(Churn_Data[[#This Row],[Churn]]="Yes",Churn_Data[[#This Row],[MonthlyCharges]],NA())</f>
        <v>#N/A</v>
      </c>
      <c r="AE6827" t="e">
        <f>IF(Churn_Data[[#This Row],[Churn]]="Yes",Churn_Data[[#This Row],[tenure]],NA())</f>
        <v>#N/A</v>
      </c>
      <c r="AF6827">
        <v>1084.2</v>
      </c>
    </row>
    <row r="6828" spans="1:32" x14ac:dyDescent="0.3">
      <c r="A6828" t="s">
        <v>6863</v>
      </c>
      <c r="B6828" t="s">
        <v>30</v>
      </c>
      <c r="C6828" t="str">
        <f>IF(Churn_Data[[#This Row],[SeniorCitizen]]=1,"Yes","No")</f>
        <v>No</v>
      </c>
      <c r="D6828">
        <v>0</v>
      </c>
      <c r="E6828" t="s">
        <v>25</v>
      </c>
      <c r="F6828" t="s">
        <v>25</v>
      </c>
      <c r="G6828" t="s">
        <v>24</v>
      </c>
      <c r="H6828" t="s">
        <v>25</v>
      </c>
      <c r="I6828" t="s">
        <v>25</v>
      </c>
      <c r="J6828" t="str">
        <f>IF(Churn_Data[[#This Row],[InternetService]]&lt;&gt;"No","Yes","No")</f>
        <v>No</v>
      </c>
      <c r="K6828" t="s">
        <v>3064</v>
      </c>
      <c r="L6828" t="s">
        <v>3064</v>
      </c>
      <c r="M6828" t="s">
        <v>3064</v>
      </c>
      <c r="N6828" t="s">
        <v>3064</v>
      </c>
      <c r="O6828" t="s">
        <v>3064</v>
      </c>
      <c r="P6828" t="s">
        <v>3064</v>
      </c>
      <c r="Q6828" t="s">
        <v>25</v>
      </c>
      <c r="R6828">
        <f>IF(Churn_Data[[#This Row],[Churn]]="Yes",1,0)</f>
        <v>0</v>
      </c>
      <c r="S6828" t="s">
        <v>25</v>
      </c>
      <c r="T6828">
        <f>(Churn_Data[[#This Row],[OnlineSecurity]]="Yes")+(Churn_Data[[#This Row],[OnlineBackup]]="Yes")+(Churn_Data[[#This Row],[DeviceProtection]]="Yes")+(Churn_Data[[#This Row],[TechSupport]]="Yes")+(Churn_Data[[#This Row],[StreamingTV]]="Yes")+(Churn_Data[[#This Row],[StreamingMovies]]="Yes")</f>
        <v>0</v>
      </c>
      <c r="U6828" t="s">
        <v>5607</v>
      </c>
      <c r="V6828" t="s">
        <v>72</v>
      </c>
      <c r="W6828" t="str">
        <f>IF(ISNUMBER(SEARCH("automatic", Churn_Data[[#This Row],[PaymentMethod]])), "Automatic", "Manual")</f>
        <v>Automatic</v>
      </c>
      <c r="X6828">
        <v>20.350000000000001</v>
      </c>
      <c r="Y6828" t="str">
        <f>IF(Churn_Data[[#This Row],[tenure]]&lt;=12,"0-1 Year",IF(Churn_Data[[#This Row],[tenure]]&lt;=24,"1-2 Years",IF(Churn_Data[[#This Row],[tenure]]&lt;=36,"2-3 Years",IF(Churn_Data[[#This Row],[tenure]]&lt;=48,"3-4 Years",IF(Churn_Data[[#This Row],[tenure]]&lt;=60,"4-5 Years","5+ Years")))))</f>
        <v>2-3 Years</v>
      </c>
      <c r="Z6828">
        <v>32</v>
      </c>
      <c r="AA6828">
        <v>707.5</v>
      </c>
      <c r="AB6828">
        <f>IF(Churn_Data[[#This Row],[Churn]]="No",Churn_Data[[#This Row],[MonthlyCharges]],NA())</f>
        <v>20.350000000000001</v>
      </c>
      <c r="AC6828">
        <f>IF(Churn_Data[[#This Row],[Churn]]="No",Churn_Data[[#This Row],[tenure]],NA())</f>
        <v>32</v>
      </c>
      <c r="AD6828" t="e">
        <f>IF(Churn_Data[[#This Row],[Churn]]="Yes",Churn_Data[[#This Row],[MonthlyCharges]],NA())</f>
        <v>#N/A</v>
      </c>
      <c r="AE6828" t="e">
        <f>IF(Churn_Data[[#This Row],[Churn]]="Yes",Churn_Data[[#This Row],[tenure]],NA())</f>
        <v>#N/A</v>
      </c>
      <c r="AF6828">
        <v>651.20000000000005</v>
      </c>
    </row>
    <row r="6829" spans="1:32" x14ac:dyDescent="0.3">
      <c r="A6829" t="s">
        <v>6864</v>
      </c>
      <c r="B6829" t="s">
        <v>30</v>
      </c>
      <c r="C6829" t="str">
        <f>IF(Churn_Data[[#This Row],[SeniorCitizen]]=1,"Yes","No")</f>
        <v>No</v>
      </c>
      <c r="D6829">
        <v>0</v>
      </c>
      <c r="E6829" t="s">
        <v>24</v>
      </c>
      <c r="F6829" t="s">
        <v>24</v>
      </c>
      <c r="G6829" t="s">
        <v>24</v>
      </c>
      <c r="H6829" t="s">
        <v>25</v>
      </c>
      <c r="I6829" t="s">
        <v>25</v>
      </c>
      <c r="J6829" t="str">
        <f>IF(Churn_Data[[#This Row],[InternetService]]&lt;&gt;"No","Yes","No")</f>
        <v>No</v>
      </c>
      <c r="K6829" t="s">
        <v>3064</v>
      </c>
      <c r="L6829" t="s">
        <v>3064</v>
      </c>
      <c r="M6829" t="s">
        <v>3064</v>
      </c>
      <c r="N6829" t="s">
        <v>3064</v>
      </c>
      <c r="O6829" t="s">
        <v>3064</v>
      </c>
      <c r="P6829" t="s">
        <v>3064</v>
      </c>
      <c r="Q6829" t="s">
        <v>25</v>
      </c>
      <c r="R6829">
        <f>IF(Churn_Data[[#This Row],[Churn]]="Yes",1,0)</f>
        <v>0</v>
      </c>
      <c r="S6829" t="s">
        <v>25</v>
      </c>
      <c r="T6829">
        <f>(Churn_Data[[#This Row],[OnlineSecurity]]="Yes")+(Churn_Data[[#This Row],[OnlineBackup]]="Yes")+(Churn_Data[[#This Row],[DeviceProtection]]="Yes")+(Churn_Data[[#This Row],[TechSupport]]="Yes")+(Churn_Data[[#This Row],[StreamingTV]]="Yes")+(Churn_Data[[#This Row],[StreamingMovies]]="Yes")</f>
        <v>0</v>
      </c>
      <c r="U6829" t="s">
        <v>5607</v>
      </c>
      <c r="V6829" t="s">
        <v>32</v>
      </c>
      <c r="W6829" t="str">
        <f>IF(ISNUMBER(SEARCH("automatic", Churn_Data[[#This Row],[PaymentMethod]])), "Automatic", "Manual")</f>
        <v>Manual</v>
      </c>
      <c r="X6829">
        <v>19.600000000000001</v>
      </c>
      <c r="Y6829" t="str">
        <f>IF(Churn_Data[[#This Row],[tenure]]&lt;=12,"0-1 Year",IF(Churn_Data[[#This Row],[tenure]]&lt;=24,"1-2 Years",IF(Churn_Data[[#This Row],[tenure]]&lt;=36,"2-3 Years",IF(Churn_Data[[#This Row],[tenure]]&lt;=48,"3-4 Years",IF(Churn_Data[[#This Row],[tenure]]&lt;=60,"4-5 Years","5+ Years")))))</f>
        <v>2-3 Years</v>
      </c>
      <c r="Z6829">
        <v>25</v>
      </c>
      <c r="AA6829">
        <v>411.15</v>
      </c>
      <c r="AB6829">
        <f>IF(Churn_Data[[#This Row],[Churn]]="No",Churn_Data[[#This Row],[MonthlyCharges]],NA())</f>
        <v>19.600000000000001</v>
      </c>
      <c r="AC6829">
        <f>IF(Churn_Data[[#This Row],[Churn]]="No",Churn_Data[[#This Row],[tenure]],NA())</f>
        <v>25</v>
      </c>
      <c r="AD6829" t="e">
        <f>IF(Churn_Data[[#This Row],[Churn]]="Yes",Churn_Data[[#This Row],[MonthlyCharges]],NA())</f>
        <v>#N/A</v>
      </c>
      <c r="AE6829" t="e">
        <f>IF(Churn_Data[[#This Row],[Churn]]="Yes",Churn_Data[[#This Row],[tenure]],NA())</f>
        <v>#N/A</v>
      </c>
      <c r="AF6829">
        <v>490</v>
      </c>
    </row>
    <row r="6830" spans="1:32" x14ac:dyDescent="0.3">
      <c r="A6830" t="s">
        <v>6865</v>
      </c>
      <c r="B6830" t="s">
        <v>23</v>
      </c>
      <c r="C6830" t="str">
        <f>IF(Churn_Data[[#This Row],[SeniorCitizen]]=1,"Yes","No")</f>
        <v>No</v>
      </c>
      <c r="D6830">
        <v>0</v>
      </c>
      <c r="E6830" t="s">
        <v>24</v>
      </c>
      <c r="F6830" t="s">
        <v>25</v>
      </c>
      <c r="G6830" t="s">
        <v>24</v>
      </c>
      <c r="H6830" t="s">
        <v>25</v>
      </c>
      <c r="I6830" t="s">
        <v>25</v>
      </c>
      <c r="J6830" t="str">
        <f>IF(Churn_Data[[#This Row],[InternetService]]&lt;&gt;"No","Yes","No")</f>
        <v>No</v>
      </c>
      <c r="K6830" t="s">
        <v>3064</v>
      </c>
      <c r="L6830" t="s">
        <v>3064</v>
      </c>
      <c r="M6830" t="s">
        <v>3064</v>
      </c>
      <c r="N6830" t="s">
        <v>3064</v>
      </c>
      <c r="O6830" t="s">
        <v>3064</v>
      </c>
      <c r="P6830" t="s">
        <v>3064</v>
      </c>
      <c r="Q6830" t="s">
        <v>25</v>
      </c>
      <c r="R6830">
        <f>IF(Churn_Data[[#This Row],[Churn]]="Yes",1,0)</f>
        <v>0</v>
      </c>
      <c r="S6830" t="s">
        <v>25</v>
      </c>
      <c r="T6830">
        <f>(Churn_Data[[#This Row],[OnlineSecurity]]="Yes")+(Churn_Data[[#This Row],[OnlineBackup]]="Yes")+(Churn_Data[[#This Row],[DeviceProtection]]="Yes")+(Churn_Data[[#This Row],[TechSupport]]="Yes")+(Churn_Data[[#This Row],[StreamingTV]]="Yes")+(Churn_Data[[#This Row],[StreamingMovies]]="Yes")</f>
        <v>0</v>
      </c>
      <c r="U6830" t="s">
        <v>5607</v>
      </c>
      <c r="V6830" t="s">
        <v>46</v>
      </c>
      <c r="W6830" t="str">
        <f>IF(ISNUMBER(SEARCH("automatic", Churn_Data[[#This Row],[PaymentMethod]])), "Automatic", "Manual")</f>
        <v>Automatic</v>
      </c>
      <c r="X6830">
        <v>20.5</v>
      </c>
      <c r="Y6830" t="str">
        <f>IF(Churn_Data[[#This Row],[tenure]]&lt;=12,"0-1 Year",IF(Churn_Data[[#This Row],[tenure]]&lt;=24,"1-2 Years",IF(Churn_Data[[#This Row],[tenure]]&lt;=36,"2-3 Years",IF(Churn_Data[[#This Row],[tenure]]&lt;=48,"3-4 Years",IF(Churn_Data[[#This Row],[tenure]]&lt;=60,"4-5 Years","5+ Years")))))</f>
        <v>0-1 Year</v>
      </c>
      <c r="Z6830">
        <v>4</v>
      </c>
      <c r="AA6830">
        <v>79.05</v>
      </c>
      <c r="AB6830">
        <f>IF(Churn_Data[[#This Row],[Churn]]="No",Churn_Data[[#This Row],[MonthlyCharges]],NA())</f>
        <v>20.5</v>
      </c>
      <c r="AC6830">
        <f>IF(Churn_Data[[#This Row],[Churn]]="No",Churn_Data[[#This Row],[tenure]],NA())</f>
        <v>4</v>
      </c>
      <c r="AD6830" t="e">
        <f>IF(Churn_Data[[#This Row],[Churn]]="Yes",Churn_Data[[#This Row],[MonthlyCharges]],NA())</f>
        <v>#N/A</v>
      </c>
      <c r="AE6830" t="e">
        <f>IF(Churn_Data[[#This Row],[Churn]]="Yes",Churn_Data[[#This Row],[tenure]],NA())</f>
        <v>#N/A</v>
      </c>
      <c r="AF6830">
        <v>82</v>
      </c>
    </row>
    <row r="6831" spans="1:32" x14ac:dyDescent="0.3">
      <c r="A6831" t="s">
        <v>6866</v>
      </c>
      <c r="B6831" t="s">
        <v>30</v>
      </c>
      <c r="C6831" t="str">
        <f>IF(Churn_Data[[#This Row],[SeniorCitizen]]=1,"Yes","No")</f>
        <v>No</v>
      </c>
      <c r="D6831">
        <v>0</v>
      </c>
      <c r="E6831" t="s">
        <v>25</v>
      </c>
      <c r="F6831" t="s">
        <v>25</v>
      </c>
      <c r="G6831" t="s">
        <v>24</v>
      </c>
      <c r="H6831" t="s">
        <v>25</v>
      </c>
      <c r="I6831" t="s">
        <v>25</v>
      </c>
      <c r="J6831" t="str">
        <f>IF(Churn_Data[[#This Row],[InternetService]]&lt;&gt;"No","Yes","No")</f>
        <v>No</v>
      </c>
      <c r="K6831" t="s">
        <v>3064</v>
      </c>
      <c r="L6831" t="s">
        <v>3064</v>
      </c>
      <c r="M6831" t="s">
        <v>3064</v>
      </c>
      <c r="N6831" t="s">
        <v>3064</v>
      </c>
      <c r="O6831" t="s">
        <v>3064</v>
      </c>
      <c r="P6831" t="s">
        <v>3064</v>
      </c>
      <c r="Q6831" t="s">
        <v>25</v>
      </c>
      <c r="R6831">
        <f>IF(Churn_Data[[#This Row],[Churn]]="Yes",1,0)</f>
        <v>0</v>
      </c>
      <c r="S6831" t="s">
        <v>25</v>
      </c>
      <c r="T6831">
        <f>(Churn_Data[[#This Row],[OnlineSecurity]]="Yes")+(Churn_Data[[#This Row],[OnlineBackup]]="Yes")+(Churn_Data[[#This Row],[DeviceProtection]]="Yes")+(Churn_Data[[#This Row],[TechSupport]]="Yes")+(Churn_Data[[#This Row],[StreamingTV]]="Yes")+(Churn_Data[[#This Row],[StreamingMovies]]="Yes")</f>
        <v>0</v>
      </c>
      <c r="U6831" t="s">
        <v>5607</v>
      </c>
      <c r="V6831" t="s">
        <v>72</v>
      </c>
      <c r="W6831" t="str">
        <f>IF(ISNUMBER(SEARCH("automatic", Churn_Data[[#This Row],[PaymentMethod]])), "Automatic", "Manual")</f>
        <v>Automatic</v>
      </c>
      <c r="X6831">
        <v>19.5</v>
      </c>
      <c r="Y6831" t="str">
        <f>IF(Churn_Data[[#This Row],[tenure]]&lt;=12,"0-1 Year",IF(Churn_Data[[#This Row],[tenure]]&lt;=24,"1-2 Years",IF(Churn_Data[[#This Row],[tenure]]&lt;=36,"2-3 Years",IF(Churn_Data[[#This Row],[tenure]]&lt;=48,"3-4 Years",IF(Churn_Data[[#This Row],[tenure]]&lt;=60,"4-5 Years","5+ Years")))))</f>
        <v>3-4 Years</v>
      </c>
      <c r="Z6831">
        <v>44</v>
      </c>
      <c r="AA6831">
        <v>835.5</v>
      </c>
      <c r="AB6831">
        <f>IF(Churn_Data[[#This Row],[Churn]]="No",Churn_Data[[#This Row],[MonthlyCharges]],NA())</f>
        <v>19.5</v>
      </c>
      <c r="AC6831">
        <f>IF(Churn_Data[[#This Row],[Churn]]="No",Churn_Data[[#This Row],[tenure]],NA())</f>
        <v>44</v>
      </c>
      <c r="AD6831" t="e">
        <f>IF(Churn_Data[[#This Row],[Churn]]="Yes",Churn_Data[[#This Row],[MonthlyCharges]],NA())</f>
        <v>#N/A</v>
      </c>
      <c r="AE6831" t="e">
        <f>IF(Churn_Data[[#This Row],[Churn]]="Yes",Churn_Data[[#This Row],[tenure]],NA())</f>
        <v>#N/A</v>
      </c>
      <c r="AF6831">
        <v>858</v>
      </c>
    </row>
    <row r="6832" spans="1:32" x14ac:dyDescent="0.3">
      <c r="A6832" t="s">
        <v>6867</v>
      </c>
      <c r="B6832" t="s">
        <v>30</v>
      </c>
      <c r="C6832" t="str">
        <f>IF(Churn_Data[[#This Row],[SeniorCitizen]]=1,"Yes","No")</f>
        <v>No</v>
      </c>
      <c r="D6832">
        <v>0</v>
      </c>
      <c r="E6832" t="s">
        <v>25</v>
      </c>
      <c r="F6832" t="s">
        <v>24</v>
      </c>
      <c r="G6832" t="s">
        <v>24</v>
      </c>
      <c r="H6832" t="s">
        <v>25</v>
      </c>
      <c r="I6832" t="s">
        <v>25</v>
      </c>
      <c r="J6832" t="str">
        <f>IF(Churn_Data[[#This Row],[InternetService]]&lt;&gt;"No","Yes","No")</f>
        <v>No</v>
      </c>
      <c r="K6832" t="s">
        <v>3064</v>
      </c>
      <c r="L6832" t="s">
        <v>3064</v>
      </c>
      <c r="M6832" t="s">
        <v>3064</v>
      </c>
      <c r="N6832" t="s">
        <v>3064</v>
      </c>
      <c r="O6832" t="s">
        <v>3064</v>
      </c>
      <c r="P6832" t="s">
        <v>3064</v>
      </c>
      <c r="Q6832" t="s">
        <v>25</v>
      </c>
      <c r="R6832">
        <f>IF(Churn_Data[[#This Row],[Churn]]="Yes",1,0)</f>
        <v>0</v>
      </c>
      <c r="S6832" t="s">
        <v>24</v>
      </c>
      <c r="T6832">
        <f>(Churn_Data[[#This Row],[OnlineSecurity]]="Yes")+(Churn_Data[[#This Row],[OnlineBackup]]="Yes")+(Churn_Data[[#This Row],[DeviceProtection]]="Yes")+(Churn_Data[[#This Row],[TechSupport]]="Yes")+(Churn_Data[[#This Row],[StreamingTV]]="Yes")+(Churn_Data[[#This Row],[StreamingMovies]]="Yes")</f>
        <v>0</v>
      </c>
      <c r="U6832" t="s">
        <v>5607</v>
      </c>
      <c r="V6832" t="s">
        <v>46</v>
      </c>
      <c r="W6832" t="str">
        <f>IF(ISNUMBER(SEARCH("automatic", Churn_Data[[#This Row],[PaymentMethod]])), "Automatic", "Manual")</f>
        <v>Automatic</v>
      </c>
      <c r="X6832">
        <v>20.399999999999999</v>
      </c>
      <c r="Y6832" t="str">
        <f>IF(Churn_Data[[#This Row],[tenure]]&lt;=12,"0-1 Year",IF(Churn_Data[[#This Row],[tenure]]&lt;=24,"1-2 Years",IF(Churn_Data[[#This Row],[tenure]]&lt;=36,"2-3 Years",IF(Churn_Data[[#This Row],[tenure]]&lt;=48,"3-4 Years",IF(Churn_Data[[#This Row],[tenure]]&lt;=60,"4-5 Years","5+ Years")))))</f>
        <v>3-4 Years</v>
      </c>
      <c r="Z6832">
        <v>40</v>
      </c>
      <c r="AA6832">
        <v>854.9</v>
      </c>
      <c r="AB6832">
        <f>IF(Churn_Data[[#This Row],[Churn]]="No",Churn_Data[[#This Row],[MonthlyCharges]],NA())</f>
        <v>20.399999999999999</v>
      </c>
      <c r="AC6832">
        <f>IF(Churn_Data[[#This Row],[Churn]]="No",Churn_Data[[#This Row],[tenure]],NA())</f>
        <v>40</v>
      </c>
      <c r="AD6832" t="e">
        <f>IF(Churn_Data[[#This Row],[Churn]]="Yes",Churn_Data[[#This Row],[MonthlyCharges]],NA())</f>
        <v>#N/A</v>
      </c>
      <c r="AE6832" t="e">
        <f>IF(Churn_Data[[#This Row],[Churn]]="Yes",Churn_Data[[#This Row],[tenure]],NA())</f>
        <v>#N/A</v>
      </c>
      <c r="AF6832">
        <v>816</v>
      </c>
    </row>
    <row r="6833" spans="1:32" x14ac:dyDescent="0.3">
      <c r="A6833" t="s">
        <v>6868</v>
      </c>
      <c r="B6833" t="s">
        <v>23</v>
      </c>
      <c r="C6833" t="str">
        <f>IF(Churn_Data[[#This Row],[SeniorCitizen]]=1,"Yes","No")</f>
        <v>No</v>
      </c>
      <c r="D6833">
        <v>0</v>
      </c>
      <c r="E6833" t="s">
        <v>25</v>
      </c>
      <c r="F6833" t="s">
        <v>25</v>
      </c>
      <c r="G6833" t="s">
        <v>24</v>
      </c>
      <c r="H6833" t="s">
        <v>25</v>
      </c>
      <c r="I6833" t="s">
        <v>25</v>
      </c>
      <c r="J6833" t="str">
        <f>IF(Churn_Data[[#This Row],[InternetService]]&lt;&gt;"No","Yes","No")</f>
        <v>No</v>
      </c>
      <c r="K6833" t="s">
        <v>3064</v>
      </c>
      <c r="L6833" t="s">
        <v>3064</v>
      </c>
      <c r="M6833" t="s">
        <v>3064</v>
      </c>
      <c r="N6833" t="s">
        <v>3064</v>
      </c>
      <c r="O6833" t="s">
        <v>3064</v>
      </c>
      <c r="P6833" t="s">
        <v>3064</v>
      </c>
      <c r="Q6833" t="s">
        <v>25</v>
      </c>
      <c r="R6833">
        <f>IF(Churn_Data[[#This Row],[Churn]]="Yes",1,0)</f>
        <v>0</v>
      </c>
      <c r="S6833" t="s">
        <v>25</v>
      </c>
      <c r="T6833">
        <f>(Churn_Data[[#This Row],[OnlineSecurity]]="Yes")+(Churn_Data[[#This Row],[OnlineBackup]]="Yes")+(Churn_Data[[#This Row],[DeviceProtection]]="Yes")+(Churn_Data[[#This Row],[TechSupport]]="Yes")+(Churn_Data[[#This Row],[StreamingTV]]="Yes")+(Churn_Data[[#This Row],[StreamingMovies]]="Yes")</f>
        <v>0</v>
      </c>
      <c r="U6833" t="s">
        <v>5607</v>
      </c>
      <c r="V6833" t="s">
        <v>72</v>
      </c>
      <c r="W6833" t="str">
        <f>IF(ISNUMBER(SEARCH("automatic", Churn_Data[[#This Row],[PaymentMethod]])), "Automatic", "Manual")</f>
        <v>Automatic</v>
      </c>
      <c r="X6833">
        <v>20.05</v>
      </c>
      <c r="Y6833" t="str">
        <f>IF(Churn_Data[[#This Row],[tenure]]&lt;=12,"0-1 Year",IF(Churn_Data[[#This Row],[tenure]]&lt;=24,"1-2 Years",IF(Churn_Data[[#This Row],[tenure]]&lt;=36,"2-3 Years",IF(Churn_Data[[#This Row],[tenure]]&lt;=48,"3-4 Years",IF(Churn_Data[[#This Row],[tenure]]&lt;=60,"4-5 Years","5+ Years")))))</f>
        <v>1-2 Years</v>
      </c>
      <c r="Z6833">
        <v>17</v>
      </c>
      <c r="AA6833">
        <v>337.9</v>
      </c>
      <c r="AB6833">
        <f>IF(Churn_Data[[#This Row],[Churn]]="No",Churn_Data[[#This Row],[MonthlyCharges]],NA())</f>
        <v>20.05</v>
      </c>
      <c r="AC6833">
        <f>IF(Churn_Data[[#This Row],[Churn]]="No",Churn_Data[[#This Row],[tenure]],NA())</f>
        <v>17</v>
      </c>
      <c r="AD6833" t="e">
        <f>IF(Churn_Data[[#This Row],[Churn]]="Yes",Churn_Data[[#This Row],[MonthlyCharges]],NA())</f>
        <v>#N/A</v>
      </c>
      <c r="AE6833" t="e">
        <f>IF(Churn_Data[[#This Row],[Churn]]="Yes",Churn_Data[[#This Row],[tenure]],NA())</f>
        <v>#N/A</v>
      </c>
      <c r="AF6833">
        <v>340.85</v>
      </c>
    </row>
    <row r="6834" spans="1:32" x14ac:dyDescent="0.3">
      <c r="A6834" t="s">
        <v>6869</v>
      </c>
      <c r="B6834" t="s">
        <v>23</v>
      </c>
      <c r="C6834" t="str">
        <f>IF(Churn_Data[[#This Row],[SeniorCitizen]]=1,"Yes","No")</f>
        <v>No</v>
      </c>
      <c r="D6834">
        <v>0</v>
      </c>
      <c r="E6834" t="s">
        <v>24</v>
      </c>
      <c r="F6834" t="s">
        <v>24</v>
      </c>
      <c r="G6834" t="s">
        <v>24</v>
      </c>
      <c r="H6834" t="s">
        <v>25</v>
      </c>
      <c r="I6834" t="s">
        <v>25</v>
      </c>
      <c r="J6834" t="str">
        <f>IF(Churn_Data[[#This Row],[InternetService]]&lt;&gt;"No","Yes","No")</f>
        <v>No</v>
      </c>
      <c r="K6834" t="s">
        <v>3064</v>
      </c>
      <c r="L6834" t="s">
        <v>3064</v>
      </c>
      <c r="M6834" t="s">
        <v>3064</v>
      </c>
      <c r="N6834" t="s">
        <v>3064</v>
      </c>
      <c r="O6834" t="s">
        <v>3064</v>
      </c>
      <c r="P6834" t="s">
        <v>3064</v>
      </c>
      <c r="Q6834" t="s">
        <v>25</v>
      </c>
      <c r="R6834">
        <f>IF(Churn_Data[[#This Row],[Churn]]="Yes",1,0)</f>
        <v>0</v>
      </c>
      <c r="S6834" t="s">
        <v>24</v>
      </c>
      <c r="T6834">
        <f>(Churn_Data[[#This Row],[OnlineSecurity]]="Yes")+(Churn_Data[[#This Row],[OnlineBackup]]="Yes")+(Churn_Data[[#This Row],[DeviceProtection]]="Yes")+(Churn_Data[[#This Row],[TechSupport]]="Yes")+(Churn_Data[[#This Row],[StreamingTV]]="Yes")+(Churn_Data[[#This Row],[StreamingMovies]]="Yes")</f>
        <v>0</v>
      </c>
      <c r="U6834" t="s">
        <v>5607</v>
      </c>
      <c r="V6834" t="s">
        <v>72</v>
      </c>
      <c r="W6834" t="str">
        <f>IF(ISNUMBER(SEARCH("automatic", Churn_Data[[#This Row],[PaymentMethod]])), "Automatic", "Manual")</f>
        <v>Automatic</v>
      </c>
      <c r="X6834">
        <v>20.350000000000001</v>
      </c>
      <c r="Y6834" t="str">
        <f>IF(Churn_Data[[#This Row],[tenure]]&lt;=12,"0-1 Year",IF(Churn_Data[[#This Row],[tenure]]&lt;=24,"1-2 Years",IF(Churn_Data[[#This Row],[tenure]]&lt;=36,"2-3 Years",IF(Churn_Data[[#This Row],[tenure]]&lt;=48,"3-4 Years",IF(Churn_Data[[#This Row],[tenure]]&lt;=60,"4-5 Years","5+ Years")))))</f>
        <v>5+ Years</v>
      </c>
      <c r="Z6834">
        <v>69</v>
      </c>
      <c r="AA6834">
        <v>1442.65</v>
      </c>
      <c r="AB6834">
        <f>IF(Churn_Data[[#This Row],[Churn]]="No",Churn_Data[[#This Row],[MonthlyCharges]],NA())</f>
        <v>20.350000000000001</v>
      </c>
      <c r="AC6834">
        <f>IF(Churn_Data[[#This Row],[Churn]]="No",Churn_Data[[#This Row],[tenure]],NA())</f>
        <v>69</v>
      </c>
      <c r="AD6834" t="e">
        <f>IF(Churn_Data[[#This Row],[Churn]]="Yes",Churn_Data[[#This Row],[MonthlyCharges]],NA())</f>
        <v>#N/A</v>
      </c>
      <c r="AE6834" t="e">
        <f>IF(Churn_Data[[#This Row],[Churn]]="Yes",Churn_Data[[#This Row],[tenure]],NA())</f>
        <v>#N/A</v>
      </c>
      <c r="AF6834">
        <v>1404.15</v>
      </c>
    </row>
    <row r="6835" spans="1:32" x14ac:dyDescent="0.3">
      <c r="A6835" t="s">
        <v>6870</v>
      </c>
      <c r="B6835" t="s">
        <v>23</v>
      </c>
      <c r="C6835" t="str">
        <f>IF(Churn_Data[[#This Row],[SeniorCitizen]]=1,"Yes","No")</f>
        <v>No</v>
      </c>
      <c r="D6835">
        <v>0</v>
      </c>
      <c r="E6835" t="s">
        <v>25</v>
      </c>
      <c r="F6835" t="s">
        <v>25</v>
      </c>
      <c r="G6835" t="s">
        <v>24</v>
      </c>
      <c r="H6835" t="s">
        <v>25</v>
      </c>
      <c r="I6835" t="s">
        <v>25</v>
      </c>
      <c r="J6835" t="str">
        <f>IF(Churn_Data[[#This Row],[InternetService]]&lt;&gt;"No","Yes","No")</f>
        <v>No</v>
      </c>
      <c r="K6835" t="s">
        <v>3064</v>
      </c>
      <c r="L6835" t="s">
        <v>3064</v>
      </c>
      <c r="M6835" t="s">
        <v>3064</v>
      </c>
      <c r="N6835" t="s">
        <v>3064</v>
      </c>
      <c r="O6835" t="s">
        <v>3064</v>
      </c>
      <c r="P6835" t="s">
        <v>3064</v>
      </c>
      <c r="Q6835" t="s">
        <v>25</v>
      </c>
      <c r="R6835">
        <f>IF(Churn_Data[[#This Row],[Churn]]="Yes",1,0)</f>
        <v>0</v>
      </c>
      <c r="S6835" t="s">
        <v>25</v>
      </c>
      <c r="T6835">
        <f>(Churn_Data[[#This Row],[OnlineSecurity]]="Yes")+(Churn_Data[[#This Row],[OnlineBackup]]="Yes")+(Churn_Data[[#This Row],[DeviceProtection]]="Yes")+(Churn_Data[[#This Row],[TechSupport]]="Yes")+(Churn_Data[[#This Row],[StreamingTV]]="Yes")+(Churn_Data[[#This Row],[StreamingMovies]]="Yes")</f>
        <v>0</v>
      </c>
      <c r="U6835" t="s">
        <v>5607</v>
      </c>
      <c r="V6835" t="s">
        <v>72</v>
      </c>
      <c r="W6835" t="str">
        <f>IF(ISNUMBER(SEARCH("automatic", Churn_Data[[#This Row],[PaymentMethod]])), "Automatic", "Manual")</f>
        <v>Automatic</v>
      </c>
      <c r="X6835">
        <v>19.899999999999999</v>
      </c>
      <c r="Y6835" t="str">
        <f>IF(Churn_Data[[#This Row],[tenure]]&lt;=12,"0-1 Year",IF(Churn_Data[[#This Row],[tenure]]&lt;=24,"1-2 Years",IF(Churn_Data[[#This Row],[tenure]]&lt;=36,"2-3 Years",IF(Churn_Data[[#This Row],[tenure]]&lt;=48,"3-4 Years",IF(Churn_Data[[#This Row],[tenure]]&lt;=60,"4-5 Years","5+ Years")))))</f>
        <v>2-3 Years</v>
      </c>
      <c r="Z6835">
        <v>25</v>
      </c>
      <c r="AA6835">
        <v>527.5</v>
      </c>
      <c r="AB6835">
        <f>IF(Churn_Data[[#This Row],[Churn]]="No",Churn_Data[[#This Row],[MonthlyCharges]],NA())</f>
        <v>19.899999999999999</v>
      </c>
      <c r="AC6835">
        <f>IF(Churn_Data[[#This Row],[Churn]]="No",Churn_Data[[#This Row],[tenure]],NA())</f>
        <v>25</v>
      </c>
      <c r="AD6835" t="e">
        <f>IF(Churn_Data[[#This Row],[Churn]]="Yes",Churn_Data[[#This Row],[MonthlyCharges]],NA())</f>
        <v>#N/A</v>
      </c>
      <c r="AE6835" t="e">
        <f>IF(Churn_Data[[#This Row],[Churn]]="Yes",Churn_Data[[#This Row],[tenure]],NA())</f>
        <v>#N/A</v>
      </c>
      <c r="AF6835">
        <v>497.5</v>
      </c>
    </row>
    <row r="6836" spans="1:32" x14ac:dyDescent="0.3">
      <c r="A6836" t="s">
        <v>6871</v>
      </c>
      <c r="B6836" t="s">
        <v>23</v>
      </c>
      <c r="C6836" t="str">
        <f>IF(Churn_Data[[#This Row],[SeniorCitizen]]=1,"Yes","No")</f>
        <v>No</v>
      </c>
      <c r="D6836">
        <v>0</v>
      </c>
      <c r="E6836" t="s">
        <v>25</v>
      </c>
      <c r="F6836" t="s">
        <v>25</v>
      </c>
      <c r="G6836" t="s">
        <v>24</v>
      </c>
      <c r="H6836" t="s">
        <v>25</v>
      </c>
      <c r="I6836" t="s">
        <v>25</v>
      </c>
      <c r="J6836" t="str">
        <f>IF(Churn_Data[[#This Row],[InternetService]]&lt;&gt;"No","Yes","No")</f>
        <v>No</v>
      </c>
      <c r="K6836" t="s">
        <v>3064</v>
      </c>
      <c r="L6836" t="s">
        <v>3064</v>
      </c>
      <c r="M6836" t="s">
        <v>3064</v>
      </c>
      <c r="N6836" t="s">
        <v>3064</v>
      </c>
      <c r="O6836" t="s">
        <v>3064</v>
      </c>
      <c r="P6836" t="s">
        <v>3064</v>
      </c>
      <c r="Q6836" t="s">
        <v>25</v>
      </c>
      <c r="R6836">
        <f>IF(Churn_Data[[#This Row],[Churn]]="Yes",1,0)</f>
        <v>0</v>
      </c>
      <c r="S6836" t="s">
        <v>25</v>
      </c>
      <c r="T6836">
        <f>(Churn_Data[[#This Row],[OnlineSecurity]]="Yes")+(Churn_Data[[#This Row],[OnlineBackup]]="Yes")+(Churn_Data[[#This Row],[DeviceProtection]]="Yes")+(Churn_Data[[#This Row],[TechSupport]]="Yes")+(Churn_Data[[#This Row],[StreamingTV]]="Yes")+(Churn_Data[[#This Row],[StreamingMovies]]="Yes")</f>
        <v>0</v>
      </c>
      <c r="U6836" t="s">
        <v>5607</v>
      </c>
      <c r="V6836" t="s">
        <v>46</v>
      </c>
      <c r="W6836" t="str">
        <f>IF(ISNUMBER(SEARCH("automatic", Churn_Data[[#This Row],[PaymentMethod]])), "Automatic", "Manual")</f>
        <v>Automatic</v>
      </c>
      <c r="X6836">
        <v>20.100000000000001</v>
      </c>
      <c r="Y6836" t="str">
        <f>IF(Churn_Data[[#This Row],[tenure]]&lt;=12,"0-1 Year",IF(Churn_Data[[#This Row],[tenure]]&lt;=24,"1-2 Years",IF(Churn_Data[[#This Row],[tenure]]&lt;=36,"2-3 Years",IF(Churn_Data[[#This Row],[tenure]]&lt;=48,"3-4 Years",IF(Churn_Data[[#This Row],[tenure]]&lt;=60,"4-5 Years","5+ Years")))))</f>
        <v>1-2 Years</v>
      </c>
      <c r="Z6836">
        <v>16</v>
      </c>
      <c r="AA6836">
        <v>318.60000000000002</v>
      </c>
      <c r="AB6836">
        <f>IF(Churn_Data[[#This Row],[Churn]]="No",Churn_Data[[#This Row],[MonthlyCharges]],NA())</f>
        <v>20.100000000000001</v>
      </c>
      <c r="AC6836">
        <f>IF(Churn_Data[[#This Row],[Churn]]="No",Churn_Data[[#This Row],[tenure]],NA())</f>
        <v>16</v>
      </c>
      <c r="AD6836" t="e">
        <f>IF(Churn_Data[[#This Row],[Churn]]="Yes",Churn_Data[[#This Row],[MonthlyCharges]],NA())</f>
        <v>#N/A</v>
      </c>
      <c r="AE6836" t="e">
        <f>IF(Churn_Data[[#This Row],[Churn]]="Yes",Churn_Data[[#This Row],[tenure]],NA())</f>
        <v>#N/A</v>
      </c>
      <c r="AF6836">
        <v>321.60000000000002</v>
      </c>
    </row>
    <row r="6837" spans="1:32" x14ac:dyDescent="0.3">
      <c r="A6837" t="s">
        <v>6872</v>
      </c>
      <c r="B6837" t="s">
        <v>30</v>
      </c>
      <c r="C6837" t="str">
        <f>IF(Churn_Data[[#This Row],[SeniorCitizen]]=1,"Yes","No")</f>
        <v>No</v>
      </c>
      <c r="D6837">
        <v>0</v>
      </c>
      <c r="E6837" t="s">
        <v>24</v>
      </c>
      <c r="F6837" t="s">
        <v>25</v>
      </c>
      <c r="G6837" t="s">
        <v>24</v>
      </c>
      <c r="H6837" t="s">
        <v>25</v>
      </c>
      <c r="I6837" t="s">
        <v>25</v>
      </c>
      <c r="J6837" t="str">
        <f>IF(Churn_Data[[#This Row],[InternetService]]&lt;&gt;"No","Yes","No")</f>
        <v>No</v>
      </c>
      <c r="K6837" t="s">
        <v>3064</v>
      </c>
      <c r="L6837" t="s">
        <v>3064</v>
      </c>
      <c r="M6837" t="s">
        <v>3064</v>
      </c>
      <c r="N6837" t="s">
        <v>3064</v>
      </c>
      <c r="O6837" t="s">
        <v>3064</v>
      </c>
      <c r="P6837" t="s">
        <v>3064</v>
      </c>
      <c r="Q6837" t="s">
        <v>25</v>
      </c>
      <c r="R6837">
        <f>IF(Churn_Data[[#This Row],[Churn]]="Yes",1,0)</f>
        <v>0</v>
      </c>
      <c r="S6837" t="s">
        <v>25</v>
      </c>
      <c r="T6837">
        <f>(Churn_Data[[#This Row],[OnlineSecurity]]="Yes")+(Churn_Data[[#This Row],[OnlineBackup]]="Yes")+(Churn_Data[[#This Row],[DeviceProtection]]="Yes")+(Churn_Data[[#This Row],[TechSupport]]="Yes")+(Churn_Data[[#This Row],[StreamingTV]]="Yes")+(Churn_Data[[#This Row],[StreamingMovies]]="Yes")</f>
        <v>0</v>
      </c>
      <c r="U6837" t="s">
        <v>5607</v>
      </c>
      <c r="V6837" t="s">
        <v>72</v>
      </c>
      <c r="W6837" t="str">
        <f>IF(ISNUMBER(SEARCH("automatic", Churn_Data[[#This Row],[PaymentMethod]])), "Automatic", "Manual")</f>
        <v>Automatic</v>
      </c>
      <c r="X6837">
        <v>19.95</v>
      </c>
      <c r="Y6837" t="str">
        <f>IF(Churn_Data[[#This Row],[tenure]]&lt;=12,"0-1 Year",IF(Churn_Data[[#This Row],[tenure]]&lt;=24,"1-2 Years",IF(Churn_Data[[#This Row],[tenure]]&lt;=36,"2-3 Years",IF(Churn_Data[[#This Row],[tenure]]&lt;=48,"3-4 Years",IF(Churn_Data[[#This Row],[tenure]]&lt;=60,"4-5 Years","5+ Years")))))</f>
        <v>4-5 Years</v>
      </c>
      <c r="Z6837">
        <v>56</v>
      </c>
      <c r="AA6837">
        <v>1126.75</v>
      </c>
      <c r="AB6837">
        <f>IF(Churn_Data[[#This Row],[Churn]]="No",Churn_Data[[#This Row],[MonthlyCharges]],NA())</f>
        <v>19.95</v>
      </c>
      <c r="AC6837">
        <f>IF(Churn_Data[[#This Row],[Churn]]="No",Churn_Data[[#This Row],[tenure]],NA())</f>
        <v>56</v>
      </c>
      <c r="AD6837" t="e">
        <f>IF(Churn_Data[[#This Row],[Churn]]="Yes",Churn_Data[[#This Row],[MonthlyCharges]],NA())</f>
        <v>#N/A</v>
      </c>
      <c r="AE6837" t="e">
        <f>IF(Churn_Data[[#This Row],[Churn]]="Yes",Churn_Data[[#This Row],[tenure]],NA())</f>
        <v>#N/A</v>
      </c>
      <c r="AF6837">
        <v>1117.2</v>
      </c>
    </row>
    <row r="6838" spans="1:32" x14ac:dyDescent="0.3">
      <c r="A6838" t="s">
        <v>6873</v>
      </c>
      <c r="B6838" t="s">
        <v>23</v>
      </c>
      <c r="C6838" t="str">
        <f>IF(Churn_Data[[#This Row],[SeniorCitizen]]=1,"Yes","No")</f>
        <v>No</v>
      </c>
      <c r="D6838">
        <v>0</v>
      </c>
      <c r="E6838" t="s">
        <v>24</v>
      </c>
      <c r="F6838" t="s">
        <v>24</v>
      </c>
      <c r="G6838" t="s">
        <v>24</v>
      </c>
      <c r="H6838" t="s">
        <v>25</v>
      </c>
      <c r="I6838" t="s">
        <v>25</v>
      </c>
      <c r="J6838" t="str">
        <f>IF(Churn_Data[[#This Row],[InternetService]]&lt;&gt;"No","Yes","No")</f>
        <v>No</v>
      </c>
      <c r="K6838" t="s">
        <v>3064</v>
      </c>
      <c r="L6838" t="s">
        <v>3064</v>
      </c>
      <c r="M6838" t="s">
        <v>3064</v>
      </c>
      <c r="N6838" t="s">
        <v>3064</v>
      </c>
      <c r="O6838" t="s">
        <v>3064</v>
      </c>
      <c r="P6838" t="s">
        <v>3064</v>
      </c>
      <c r="Q6838" t="s">
        <v>25</v>
      </c>
      <c r="R6838">
        <f>IF(Churn_Data[[#This Row],[Churn]]="Yes",1,0)</f>
        <v>0</v>
      </c>
      <c r="S6838" t="s">
        <v>25</v>
      </c>
      <c r="T6838">
        <f>(Churn_Data[[#This Row],[OnlineSecurity]]="Yes")+(Churn_Data[[#This Row],[OnlineBackup]]="Yes")+(Churn_Data[[#This Row],[DeviceProtection]]="Yes")+(Churn_Data[[#This Row],[TechSupport]]="Yes")+(Churn_Data[[#This Row],[StreamingTV]]="Yes")+(Churn_Data[[#This Row],[StreamingMovies]]="Yes")</f>
        <v>0</v>
      </c>
      <c r="U6838" t="s">
        <v>5607</v>
      </c>
      <c r="V6838" t="s">
        <v>46</v>
      </c>
      <c r="W6838" t="str">
        <f>IF(ISNUMBER(SEARCH("automatic", Churn_Data[[#This Row],[PaymentMethod]])), "Automatic", "Manual")</f>
        <v>Automatic</v>
      </c>
      <c r="X6838">
        <v>19.55</v>
      </c>
      <c r="Y6838" t="str">
        <f>IF(Churn_Data[[#This Row],[tenure]]&lt;=12,"0-1 Year",IF(Churn_Data[[#This Row],[tenure]]&lt;=24,"1-2 Years",IF(Churn_Data[[#This Row],[tenure]]&lt;=36,"2-3 Years",IF(Churn_Data[[#This Row],[tenure]]&lt;=48,"3-4 Years",IF(Churn_Data[[#This Row],[tenure]]&lt;=60,"4-5 Years","5+ Years")))))</f>
        <v>4-5 Years</v>
      </c>
      <c r="Z6838">
        <v>53</v>
      </c>
      <c r="AA6838">
        <v>1007.9</v>
      </c>
      <c r="AB6838">
        <f>IF(Churn_Data[[#This Row],[Churn]]="No",Churn_Data[[#This Row],[MonthlyCharges]],NA())</f>
        <v>19.55</v>
      </c>
      <c r="AC6838">
        <f>IF(Churn_Data[[#This Row],[Churn]]="No",Churn_Data[[#This Row],[tenure]],NA())</f>
        <v>53</v>
      </c>
      <c r="AD6838" t="e">
        <f>IF(Churn_Data[[#This Row],[Churn]]="Yes",Churn_Data[[#This Row],[MonthlyCharges]],NA())</f>
        <v>#N/A</v>
      </c>
      <c r="AE6838" t="e">
        <f>IF(Churn_Data[[#This Row],[Churn]]="Yes",Churn_Data[[#This Row],[tenure]],NA())</f>
        <v>#N/A</v>
      </c>
      <c r="AF6838">
        <v>1036.1500000000001</v>
      </c>
    </row>
    <row r="6839" spans="1:32" x14ac:dyDescent="0.3">
      <c r="A6839" t="s">
        <v>6874</v>
      </c>
      <c r="B6839" t="s">
        <v>30</v>
      </c>
      <c r="C6839" t="str">
        <f>IF(Churn_Data[[#This Row],[SeniorCitizen]]=1,"Yes","No")</f>
        <v>No</v>
      </c>
      <c r="D6839">
        <v>0</v>
      </c>
      <c r="E6839" t="s">
        <v>25</v>
      </c>
      <c r="F6839" t="s">
        <v>25</v>
      </c>
      <c r="G6839" t="s">
        <v>24</v>
      </c>
      <c r="H6839" t="s">
        <v>25</v>
      </c>
      <c r="I6839" t="s">
        <v>25</v>
      </c>
      <c r="J6839" t="str">
        <f>IF(Churn_Data[[#This Row],[InternetService]]&lt;&gt;"No","Yes","No")</f>
        <v>No</v>
      </c>
      <c r="K6839" t="s">
        <v>3064</v>
      </c>
      <c r="L6839" t="s">
        <v>3064</v>
      </c>
      <c r="M6839" t="s">
        <v>3064</v>
      </c>
      <c r="N6839" t="s">
        <v>3064</v>
      </c>
      <c r="O6839" t="s">
        <v>3064</v>
      </c>
      <c r="P6839" t="s">
        <v>3064</v>
      </c>
      <c r="Q6839" t="s">
        <v>25</v>
      </c>
      <c r="R6839">
        <f>IF(Churn_Data[[#This Row],[Churn]]="Yes",1,0)</f>
        <v>0</v>
      </c>
      <c r="S6839" t="s">
        <v>24</v>
      </c>
      <c r="T6839">
        <f>(Churn_Data[[#This Row],[OnlineSecurity]]="Yes")+(Churn_Data[[#This Row],[OnlineBackup]]="Yes")+(Churn_Data[[#This Row],[DeviceProtection]]="Yes")+(Churn_Data[[#This Row],[TechSupport]]="Yes")+(Churn_Data[[#This Row],[StreamingTV]]="Yes")+(Churn_Data[[#This Row],[StreamingMovies]]="Yes")</f>
        <v>0</v>
      </c>
      <c r="U6839" t="s">
        <v>5607</v>
      </c>
      <c r="V6839" t="s">
        <v>46</v>
      </c>
      <c r="W6839" t="str">
        <f>IF(ISNUMBER(SEARCH("automatic", Churn_Data[[#This Row],[PaymentMethod]])), "Automatic", "Manual")</f>
        <v>Automatic</v>
      </c>
      <c r="X6839">
        <v>19.5</v>
      </c>
      <c r="Y6839" t="str">
        <f>IF(Churn_Data[[#This Row],[tenure]]&lt;=12,"0-1 Year",IF(Churn_Data[[#This Row],[tenure]]&lt;=24,"1-2 Years",IF(Churn_Data[[#This Row],[tenure]]&lt;=36,"2-3 Years",IF(Churn_Data[[#This Row],[tenure]]&lt;=48,"3-4 Years",IF(Churn_Data[[#This Row],[tenure]]&lt;=60,"4-5 Years","5+ Years")))))</f>
        <v>2-3 Years</v>
      </c>
      <c r="Z6839">
        <v>25</v>
      </c>
      <c r="AA6839">
        <v>516.29999999999995</v>
      </c>
      <c r="AB6839">
        <f>IF(Churn_Data[[#This Row],[Churn]]="No",Churn_Data[[#This Row],[MonthlyCharges]],NA())</f>
        <v>19.5</v>
      </c>
      <c r="AC6839">
        <f>IF(Churn_Data[[#This Row],[Churn]]="No",Churn_Data[[#This Row],[tenure]],NA())</f>
        <v>25</v>
      </c>
      <c r="AD6839" t="e">
        <f>IF(Churn_Data[[#This Row],[Churn]]="Yes",Churn_Data[[#This Row],[MonthlyCharges]],NA())</f>
        <v>#N/A</v>
      </c>
      <c r="AE6839" t="e">
        <f>IF(Churn_Data[[#This Row],[Churn]]="Yes",Churn_Data[[#This Row],[tenure]],NA())</f>
        <v>#N/A</v>
      </c>
      <c r="AF6839">
        <v>487.5</v>
      </c>
    </row>
    <row r="6840" spans="1:32" x14ac:dyDescent="0.3">
      <c r="A6840" t="s">
        <v>6875</v>
      </c>
      <c r="B6840" t="s">
        <v>30</v>
      </c>
      <c r="C6840" t="str">
        <f>IF(Churn_Data[[#This Row],[SeniorCitizen]]=1,"Yes","No")</f>
        <v>No</v>
      </c>
      <c r="D6840">
        <v>0</v>
      </c>
      <c r="E6840" t="s">
        <v>24</v>
      </c>
      <c r="F6840" t="s">
        <v>24</v>
      </c>
      <c r="G6840" t="s">
        <v>24</v>
      </c>
      <c r="H6840" t="s">
        <v>25</v>
      </c>
      <c r="I6840" t="s">
        <v>25</v>
      </c>
      <c r="J6840" t="str">
        <f>IF(Churn_Data[[#This Row],[InternetService]]&lt;&gt;"No","Yes","No")</f>
        <v>No</v>
      </c>
      <c r="K6840" t="s">
        <v>3064</v>
      </c>
      <c r="L6840" t="s">
        <v>3064</v>
      </c>
      <c r="M6840" t="s">
        <v>3064</v>
      </c>
      <c r="N6840" t="s">
        <v>3064</v>
      </c>
      <c r="O6840" t="s">
        <v>3064</v>
      </c>
      <c r="P6840" t="s">
        <v>3064</v>
      </c>
      <c r="Q6840" t="s">
        <v>25</v>
      </c>
      <c r="R6840">
        <f>IF(Churn_Data[[#This Row],[Churn]]="Yes",1,0)</f>
        <v>0</v>
      </c>
      <c r="S6840" t="s">
        <v>25</v>
      </c>
      <c r="T6840">
        <f>(Churn_Data[[#This Row],[OnlineSecurity]]="Yes")+(Churn_Data[[#This Row],[OnlineBackup]]="Yes")+(Churn_Data[[#This Row],[DeviceProtection]]="Yes")+(Churn_Data[[#This Row],[TechSupport]]="Yes")+(Churn_Data[[#This Row],[StreamingTV]]="Yes")+(Churn_Data[[#This Row],[StreamingMovies]]="Yes")</f>
        <v>0</v>
      </c>
      <c r="U6840" t="s">
        <v>5607</v>
      </c>
      <c r="V6840" t="s">
        <v>72</v>
      </c>
      <c r="W6840" t="str">
        <f>IF(ISNUMBER(SEARCH("automatic", Churn_Data[[#This Row],[PaymentMethod]])), "Automatic", "Manual")</f>
        <v>Automatic</v>
      </c>
      <c r="X6840">
        <v>19.8</v>
      </c>
      <c r="Y6840" t="str">
        <f>IF(Churn_Data[[#This Row],[tenure]]&lt;=12,"0-1 Year",IF(Churn_Data[[#This Row],[tenure]]&lt;=24,"1-2 Years",IF(Churn_Data[[#This Row],[tenure]]&lt;=36,"2-3 Years",IF(Churn_Data[[#This Row],[tenure]]&lt;=48,"3-4 Years",IF(Churn_Data[[#This Row],[tenure]]&lt;=60,"4-5 Years","5+ Years")))))</f>
        <v>3-4 Years</v>
      </c>
      <c r="Z6840">
        <v>37</v>
      </c>
      <c r="AA6840">
        <v>677.05</v>
      </c>
      <c r="AB6840">
        <f>IF(Churn_Data[[#This Row],[Churn]]="No",Churn_Data[[#This Row],[MonthlyCharges]],NA())</f>
        <v>19.8</v>
      </c>
      <c r="AC6840">
        <f>IF(Churn_Data[[#This Row],[Churn]]="No",Churn_Data[[#This Row],[tenure]],NA())</f>
        <v>37</v>
      </c>
      <c r="AD6840" t="e">
        <f>IF(Churn_Data[[#This Row],[Churn]]="Yes",Churn_Data[[#This Row],[MonthlyCharges]],NA())</f>
        <v>#N/A</v>
      </c>
      <c r="AE6840" t="e">
        <f>IF(Churn_Data[[#This Row],[Churn]]="Yes",Churn_Data[[#This Row],[tenure]],NA())</f>
        <v>#N/A</v>
      </c>
      <c r="AF6840">
        <v>732.6</v>
      </c>
    </row>
    <row r="6841" spans="1:32" x14ac:dyDescent="0.3">
      <c r="A6841" t="s">
        <v>6876</v>
      </c>
      <c r="B6841" t="s">
        <v>23</v>
      </c>
      <c r="C6841" t="str">
        <f>IF(Churn_Data[[#This Row],[SeniorCitizen]]=1,"Yes","No")</f>
        <v>No</v>
      </c>
      <c r="D6841">
        <v>0</v>
      </c>
      <c r="E6841" t="s">
        <v>25</v>
      </c>
      <c r="F6841" t="s">
        <v>25</v>
      </c>
      <c r="G6841" t="s">
        <v>24</v>
      </c>
      <c r="H6841" t="s">
        <v>25</v>
      </c>
      <c r="I6841" t="s">
        <v>25</v>
      </c>
      <c r="J6841" t="str">
        <f>IF(Churn_Data[[#This Row],[InternetService]]&lt;&gt;"No","Yes","No")</f>
        <v>No</v>
      </c>
      <c r="K6841" t="s">
        <v>3064</v>
      </c>
      <c r="L6841" t="s">
        <v>3064</v>
      </c>
      <c r="M6841" t="s">
        <v>3064</v>
      </c>
      <c r="N6841" t="s">
        <v>3064</v>
      </c>
      <c r="O6841" t="s">
        <v>3064</v>
      </c>
      <c r="P6841" t="s">
        <v>3064</v>
      </c>
      <c r="Q6841" t="s">
        <v>25</v>
      </c>
      <c r="R6841">
        <f>IF(Churn_Data[[#This Row],[Churn]]="Yes",1,0)</f>
        <v>0</v>
      </c>
      <c r="S6841" t="s">
        <v>25</v>
      </c>
      <c r="T6841">
        <f>(Churn_Data[[#This Row],[OnlineSecurity]]="Yes")+(Churn_Data[[#This Row],[OnlineBackup]]="Yes")+(Churn_Data[[#This Row],[DeviceProtection]]="Yes")+(Churn_Data[[#This Row],[TechSupport]]="Yes")+(Churn_Data[[#This Row],[StreamingTV]]="Yes")+(Churn_Data[[#This Row],[StreamingMovies]]="Yes")</f>
        <v>0</v>
      </c>
      <c r="U6841" t="s">
        <v>5607</v>
      </c>
      <c r="V6841" t="s">
        <v>72</v>
      </c>
      <c r="W6841" t="str">
        <f>IF(ISNUMBER(SEARCH("automatic", Churn_Data[[#This Row],[PaymentMethod]])), "Automatic", "Manual")</f>
        <v>Automatic</v>
      </c>
      <c r="X6841">
        <v>19.350000000000001</v>
      </c>
      <c r="Y6841" t="str">
        <f>IF(Churn_Data[[#This Row],[tenure]]&lt;=12,"0-1 Year",IF(Churn_Data[[#This Row],[tenure]]&lt;=24,"1-2 Years",IF(Churn_Data[[#This Row],[tenure]]&lt;=36,"2-3 Years",IF(Churn_Data[[#This Row],[tenure]]&lt;=48,"3-4 Years",IF(Churn_Data[[#This Row],[tenure]]&lt;=60,"4-5 Years","5+ Years")))))</f>
        <v>1-2 Years</v>
      </c>
      <c r="Z6841">
        <v>16</v>
      </c>
      <c r="AA6841">
        <v>295.55</v>
      </c>
      <c r="AB6841">
        <f>IF(Churn_Data[[#This Row],[Churn]]="No",Churn_Data[[#This Row],[MonthlyCharges]],NA())</f>
        <v>19.350000000000001</v>
      </c>
      <c r="AC6841">
        <f>IF(Churn_Data[[#This Row],[Churn]]="No",Churn_Data[[#This Row],[tenure]],NA())</f>
        <v>16</v>
      </c>
      <c r="AD6841" t="e">
        <f>IF(Churn_Data[[#This Row],[Churn]]="Yes",Churn_Data[[#This Row],[MonthlyCharges]],NA())</f>
        <v>#N/A</v>
      </c>
      <c r="AE6841" t="e">
        <f>IF(Churn_Data[[#This Row],[Churn]]="Yes",Churn_Data[[#This Row],[tenure]],NA())</f>
        <v>#N/A</v>
      </c>
      <c r="AF6841">
        <v>309.60000000000002</v>
      </c>
    </row>
    <row r="6842" spans="1:32" x14ac:dyDescent="0.3">
      <c r="A6842" t="s">
        <v>6877</v>
      </c>
      <c r="B6842" t="s">
        <v>23</v>
      </c>
      <c r="C6842" t="str">
        <f>IF(Churn_Data[[#This Row],[SeniorCitizen]]=1,"Yes","No")</f>
        <v>No</v>
      </c>
      <c r="D6842">
        <v>0</v>
      </c>
      <c r="E6842" t="s">
        <v>24</v>
      </c>
      <c r="F6842" t="s">
        <v>25</v>
      </c>
      <c r="G6842" t="s">
        <v>24</v>
      </c>
      <c r="H6842" t="s">
        <v>25</v>
      </c>
      <c r="I6842" t="s">
        <v>25</v>
      </c>
      <c r="J6842" t="str">
        <f>IF(Churn_Data[[#This Row],[InternetService]]&lt;&gt;"No","Yes","No")</f>
        <v>No</v>
      </c>
      <c r="K6842" t="s">
        <v>3064</v>
      </c>
      <c r="L6842" t="s">
        <v>3064</v>
      </c>
      <c r="M6842" t="s">
        <v>3064</v>
      </c>
      <c r="N6842" t="s">
        <v>3064</v>
      </c>
      <c r="O6842" t="s">
        <v>3064</v>
      </c>
      <c r="P6842" t="s">
        <v>3064</v>
      </c>
      <c r="Q6842" t="s">
        <v>25</v>
      </c>
      <c r="R6842">
        <f>IF(Churn_Data[[#This Row],[Churn]]="Yes",1,0)</f>
        <v>0</v>
      </c>
      <c r="S6842" t="s">
        <v>24</v>
      </c>
      <c r="T6842">
        <f>(Churn_Data[[#This Row],[OnlineSecurity]]="Yes")+(Churn_Data[[#This Row],[OnlineBackup]]="Yes")+(Churn_Data[[#This Row],[DeviceProtection]]="Yes")+(Churn_Data[[#This Row],[TechSupport]]="Yes")+(Churn_Data[[#This Row],[StreamingTV]]="Yes")+(Churn_Data[[#This Row],[StreamingMovies]]="Yes")</f>
        <v>0</v>
      </c>
      <c r="U6842" t="s">
        <v>5607</v>
      </c>
      <c r="V6842" t="s">
        <v>46</v>
      </c>
      <c r="W6842" t="str">
        <f>IF(ISNUMBER(SEARCH("automatic", Churn_Data[[#This Row],[PaymentMethod]])), "Automatic", "Manual")</f>
        <v>Automatic</v>
      </c>
      <c r="X6842">
        <v>19.850000000000001</v>
      </c>
      <c r="Y6842" t="str">
        <f>IF(Churn_Data[[#This Row],[tenure]]&lt;=12,"0-1 Year",IF(Churn_Data[[#This Row],[tenure]]&lt;=24,"1-2 Years",IF(Churn_Data[[#This Row],[tenure]]&lt;=36,"2-3 Years",IF(Churn_Data[[#This Row],[tenure]]&lt;=48,"3-4 Years",IF(Churn_Data[[#This Row],[tenure]]&lt;=60,"4-5 Years","5+ Years")))))</f>
        <v>4-5 Years</v>
      </c>
      <c r="Z6842">
        <v>50</v>
      </c>
      <c r="AA6842">
        <v>943.1</v>
      </c>
      <c r="AB6842">
        <f>IF(Churn_Data[[#This Row],[Churn]]="No",Churn_Data[[#This Row],[MonthlyCharges]],NA())</f>
        <v>19.850000000000001</v>
      </c>
      <c r="AC6842">
        <f>IF(Churn_Data[[#This Row],[Churn]]="No",Churn_Data[[#This Row],[tenure]],NA())</f>
        <v>50</v>
      </c>
      <c r="AD6842" t="e">
        <f>IF(Churn_Data[[#This Row],[Churn]]="Yes",Churn_Data[[#This Row],[MonthlyCharges]],NA())</f>
        <v>#N/A</v>
      </c>
      <c r="AE6842" t="e">
        <f>IF(Churn_Data[[#This Row],[Churn]]="Yes",Churn_Data[[#This Row],[tenure]],NA())</f>
        <v>#N/A</v>
      </c>
      <c r="AF6842">
        <v>992.5</v>
      </c>
    </row>
    <row r="6843" spans="1:32" x14ac:dyDescent="0.3">
      <c r="A6843" t="s">
        <v>6878</v>
      </c>
      <c r="B6843" t="s">
        <v>23</v>
      </c>
      <c r="C6843" t="str">
        <f>IF(Churn_Data[[#This Row],[SeniorCitizen]]=1,"Yes","No")</f>
        <v>No</v>
      </c>
      <c r="D6843">
        <v>0</v>
      </c>
      <c r="E6843" t="s">
        <v>24</v>
      </c>
      <c r="F6843" t="s">
        <v>25</v>
      </c>
      <c r="G6843" t="s">
        <v>24</v>
      </c>
      <c r="H6843" t="s">
        <v>25</v>
      </c>
      <c r="I6843" t="s">
        <v>25</v>
      </c>
      <c r="J6843" t="str">
        <f>IF(Churn_Data[[#This Row],[InternetService]]&lt;&gt;"No","Yes","No")</f>
        <v>No</v>
      </c>
      <c r="K6843" t="s">
        <v>3064</v>
      </c>
      <c r="L6843" t="s">
        <v>3064</v>
      </c>
      <c r="M6843" t="s">
        <v>3064</v>
      </c>
      <c r="N6843" t="s">
        <v>3064</v>
      </c>
      <c r="O6843" t="s">
        <v>3064</v>
      </c>
      <c r="P6843" t="s">
        <v>3064</v>
      </c>
      <c r="Q6843" t="s">
        <v>25</v>
      </c>
      <c r="R6843">
        <f>IF(Churn_Data[[#This Row],[Churn]]="Yes",1,0)</f>
        <v>0</v>
      </c>
      <c r="S6843" t="s">
        <v>25</v>
      </c>
      <c r="T6843">
        <f>(Churn_Data[[#This Row],[OnlineSecurity]]="Yes")+(Churn_Data[[#This Row],[OnlineBackup]]="Yes")+(Churn_Data[[#This Row],[DeviceProtection]]="Yes")+(Churn_Data[[#This Row],[TechSupport]]="Yes")+(Churn_Data[[#This Row],[StreamingTV]]="Yes")+(Churn_Data[[#This Row],[StreamingMovies]]="Yes")</f>
        <v>0</v>
      </c>
      <c r="U6843" t="s">
        <v>5607</v>
      </c>
      <c r="V6843" t="s">
        <v>72</v>
      </c>
      <c r="W6843" t="str">
        <f>IF(ISNUMBER(SEARCH("automatic", Churn_Data[[#This Row],[PaymentMethod]])), "Automatic", "Manual")</f>
        <v>Automatic</v>
      </c>
      <c r="X6843">
        <v>19.05</v>
      </c>
      <c r="Y6843" t="str">
        <f>IF(Churn_Data[[#This Row],[tenure]]&lt;=12,"0-1 Year",IF(Churn_Data[[#This Row],[tenure]]&lt;=24,"1-2 Years",IF(Churn_Data[[#This Row],[tenure]]&lt;=36,"2-3 Years",IF(Churn_Data[[#This Row],[tenure]]&lt;=48,"3-4 Years",IF(Churn_Data[[#This Row],[tenure]]&lt;=60,"4-5 Years","5+ Years")))))</f>
        <v>4-5 Years</v>
      </c>
      <c r="Z6843">
        <v>53</v>
      </c>
      <c r="AA6843">
        <v>990.45</v>
      </c>
      <c r="AB6843">
        <f>IF(Churn_Data[[#This Row],[Churn]]="No",Churn_Data[[#This Row],[MonthlyCharges]],NA())</f>
        <v>19.05</v>
      </c>
      <c r="AC6843">
        <f>IF(Churn_Data[[#This Row],[Churn]]="No",Churn_Data[[#This Row],[tenure]],NA())</f>
        <v>53</v>
      </c>
      <c r="AD6843" t="e">
        <f>IF(Churn_Data[[#This Row],[Churn]]="Yes",Churn_Data[[#This Row],[MonthlyCharges]],NA())</f>
        <v>#N/A</v>
      </c>
      <c r="AE6843" t="e">
        <f>IF(Churn_Data[[#This Row],[Churn]]="Yes",Churn_Data[[#This Row],[tenure]],NA())</f>
        <v>#N/A</v>
      </c>
      <c r="AF6843">
        <v>1009.65</v>
      </c>
    </row>
    <row r="6844" spans="1:32" x14ac:dyDescent="0.3">
      <c r="A6844" t="s">
        <v>6879</v>
      </c>
      <c r="B6844" t="s">
        <v>30</v>
      </c>
      <c r="C6844" t="str">
        <f>IF(Churn_Data[[#This Row],[SeniorCitizen]]=1,"Yes","No")</f>
        <v>No</v>
      </c>
      <c r="D6844">
        <v>0</v>
      </c>
      <c r="E6844" t="s">
        <v>25</v>
      </c>
      <c r="F6844" t="s">
        <v>25</v>
      </c>
      <c r="G6844" t="s">
        <v>24</v>
      </c>
      <c r="H6844" t="s">
        <v>25</v>
      </c>
      <c r="I6844" t="s">
        <v>25</v>
      </c>
      <c r="J6844" t="str">
        <f>IF(Churn_Data[[#This Row],[InternetService]]&lt;&gt;"No","Yes","No")</f>
        <v>No</v>
      </c>
      <c r="K6844" t="s">
        <v>3064</v>
      </c>
      <c r="L6844" t="s">
        <v>3064</v>
      </c>
      <c r="M6844" t="s">
        <v>3064</v>
      </c>
      <c r="N6844" t="s">
        <v>3064</v>
      </c>
      <c r="O6844" t="s">
        <v>3064</v>
      </c>
      <c r="P6844" t="s">
        <v>3064</v>
      </c>
      <c r="Q6844" t="s">
        <v>25</v>
      </c>
      <c r="R6844">
        <f>IF(Churn_Data[[#This Row],[Churn]]="Yes",1,0)</f>
        <v>0</v>
      </c>
      <c r="S6844" t="s">
        <v>25</v>
      </c>
      <c r="T6844">
        <f>(Churn_Data[[#This Row],[OnlineSecurity]]="Yes")+(Churn_Data[[#This Row],[OnlineBackup]]="Yes")+(Churn_Data[[#This Row],[DeviceProtection]]="Yes")+(Churn_Data[[#This Row],[TechSupport]]="Yes")+(Churn_Data[[#This Row],[StreamingTV]]="Yes")+(Churn_Data[[#This Row],[StreamingMovies]]="Yes")</f>
        <v>0</v>
      </c>
      <c r="U6844" t="s">
        <v>5607</v>
      </c>
      <c r="V6844" t="s">
        <v>72</v>
      </c>
      <c r="W6844" t="str">
        <f>IF(ISNUMBER(SEARCH("automatic", Churn_Data[[#This Row],[PaymentMethod]])), "Automatic", "Manual")</f>
        <v>Automatic</v>
      </c>
      <c r="X6844">
        <v>18.25</v>
      </c>
      <c r="Y6844" t="str">
        <f>IF(Churn_Data[[#This Row],[tenure]]&lt;=12,"0-1 Year",IF(Churn_Data[[#This Row],[tenure]]&lt;=24,"1-2 Years",IF(Churn_Data[[#This Row],[tenure]]&lt;=36,"2-3 Years",IF(Churn_Data[[#This Row],[tenure]]&lt;=48,"3-4 Years",IF(Churn_Data[[#This Row],[tenure]]&lt;=60,"4-5 Years","5+ Years")))))</f>
        <v>2-3 Years</v>
      </c>
      <c r="Z6844">
        <v>28</v>
      </c>
      <c r="AA6844">
        <v>534.70000000000005</v>
      </c>
      <c r="AB6844">
        <f>IF(Churn_Data[[#This Row],[Churn]]="No",Churn_Data[[#This Row],[MonthlyCharges]],NA())</f>
        <v>18.25</v>
      </c>
      <c r="AC6844">
        <f>IF(Churn_Data[[#This Row],[Churn]]="No",Churn_Data[[#This Row],[tenure]],NA())</f>
        <v>28</v>
      </c>
      <c r="AD6844" t="e">
        <f>IF(Churn_Data[[#This Row],[Churn]]="Yes",Churn_Data[[#This Row],[MonthlyCharges]],NA())</f>
        <v>#N/A</v>
      </c>
      <c r="AE6844" t="e">
        <f>IF(Churn_Data[[#This Row],[Churn]]="Yes",Churn_Data[[#This Row],[tenure]],NA())</f>
        <v>#N/A</v>
      </c>
      <c r="AF6844">
        <v>511</v>
      </c>
    </row>
    <row r="6845" spans="1:32" x14ac:dyDescent="0.3">
      <c r="A6845" t="s">
        <v>6880</v>
      </c>
      <c r="B6845" t="s">
        <v>23</v>
      </c>
      <c r="C6845" t="str">
        <f>IF(Churn_Data[[#This Row],[SeniorCitizen]]=1,"Yes","No")</f>
        <v>No</v>
      </c>
      <c r="D6845">
        <v>0</v>
      </c>
      <c r="E6845" t="s">
        <v>25</v>
      </c>
      <c r="F6845" t="s">
        <v>25</v>
      </c>
      <c r="G6845" t="s">
        <v>24</v>
      </c>
      <c r="H6845" t="s">
        <v>25</v>
      </c>
      <c r="I6845" t="s">
        <v>25</v>
      </c>
      <c r="J6845" t="str">
        <f>IF(Churn_Data[[#This Row],[InternetService]]&lt;&gt;"No","Yes","No")</f>
        <v>No</v>
      </c>
      <c r="K6845" t="s">
        <v>3064</v>
      </c>
      <c r="L6845" t="s">
        <v>3064</v>
      </c>
      <c r="M6845" t="s">
        <v>3064</v>
      </c>
      <c r="N6845" t="s">
        <v>3064</v>
      </c>
      <c r="O6845" t="s">
        <v>3064</v>
      </c>
      <c r="P6845" t="s">
        <v>3064</v>
      </c>
      <c r="Q6845" t="s">
        <v>25</v>
      </c>
      <c r="R6845">
        <f>IF(Churn_Data[[#This Row],[Churn]]="Yes",1,0)</f>
        <v>0</v>
      </c>
      <c r="S6845" t="s">
        <v>24</v>
      </c>
      <c r="T6845">
        <f>(Churn_Data[[#This Row],[OnlineSecurity]]="Yes")+(Churn_Data[[#This Row],[OnlineBackup]]="Yes")+(Churn_Data[[#This Row],[DeviceProtection]]="Yes")+(Churn_Data[[#This Row],[TechSupport]]="Yes")+(Churn_Data[[#This Row],[StreamingTV]]="Yes")+(Churn_Data[[#This Row],[StreamingMovies]]="Yes")</f>
        <v>0</v>
      </c>
      <c r="U6845" t="s">
        <v>5607</v>
      </c>
      <c r="V6845" t="s">
        <v>46</v>
      </c>
      <c r="W6845" t="str">
        <f>IF(ISNUMBER(SEARCH("automatic", Churn_Data[[#This Row],[PaymentMethod]])), "Automatic", "Manual")</f>
        <v>Automatic</v>
      </c>
      <c r="X6845">
        <v>20.2</v>
      </c>
      <c r="Y6845" t="str">
        <f>IF(Churn_Data[[#This Row],[tenure]]&lt;=12,"0-1 Year",IF(Churn_Data[[#This Row],[tenure]]&lt;=24,"1-2 Years",IF(Churn_Data[[#This Row],[tenure]]&lt;=36,"2-3 Years",IF(Churn_Data[[#This Row],[tenure]]&lt;=48,"3-4 Years",IF(Churn_Data[[#This Row],[tenure]]&lt;=60,"4-5 Years","5+ Years")))))</f>
        <v>0-1 Year</v>
      </c>
      <c r="Z6845">
        <v>8</v>
      </c>
      <c r="AA6845">
        <v>140.94999999999999</v>
      </c>
      <c r="AB6845">
        <f>IF(Churn_Data[[#This Row],[Churn]]="No",Churn_Data[[#This Row],[MonthlyCharges]],NA())</f>
        <v>20.2</v>
      </c>
      <c r="AC6845">
        <f>IF(Churn_Data[[#This Row],[Churn]]="No",Churn_Data[[#This Row],[tenure]],NA())</f>
        <v>8</v>
      </c>
      <c r="AD6845" t="e">
        <f>IF(Churn_Data[[#This Row],[Churn]]="Yes",Churn_Data[[#This Row],[MonthlyCharges]],NA())</f>
        <v>#N/A</v>
      </c>
      <c r="AE6845" t="e">
        <f>IF(Churn_Data[[#This Row],[Churn]]="Yes",Churn_Data[[#This Row],[tenure]],NA())</f>
        <v>#N/A</v>
      </c>
      <c r="AF6845">
        <v>161.6</v>
      </c>
    </row>
    <row r="6846" spans="1:32" x14ac:dyDescent="0.3">
      <c r="A6846" t="s">
        <v>6881</v>
      </c>
      <c r="B6846" t="s">
        <v>30</v>
      </c>
      <c r="C6846" t="str">
        <f>IF(Churn_Data[[#This Row],[SeniorCitizen]]=1,"Yes","No")</f>
        <v>No</v>
      </c>
      <c r="D6846">
        <v>0</v>
      </c>
      <c r="E6846" t="s">
        <v>25</v>
      </c>
      <c r="F6846" t="s">
        <v>25</v>
      </c>
      <c r="G6846" t="s">
        <v>24</v>
      </c>
      <c r="H6846" t="s">
        <v>25</v>
      </c>
      <c r="I6846" t="s">
        <v>25</v>
      </c>
      <c r="J6846" t="str">
        <f>IF(Churn_Data[[#This Row],[InternetService]]&lt;&gt;"No","Yes","No")</f>
        <v>No</v>
      </c>
      <c r="K6846" t="s">
        <v>3064</v>
      </c>
      <c r="L6846" t="s">
        <v>3064</v>
      </c>
      <c r="M6846" t="s">
        <v>3064</v>
      </c>
      <c r="N6846" t="s">
        <v>3064</v>
      </c>
      <c r="O6846" t="s">
        <v>3064</v>
      </c>
      <c r="P6846" t="s">
        <v>3064</v>
      </c>
      <c r="Q6846" t="s">
        <v>25</v>
      </c>
      <c r="R6846">
        <f>IF(Churn_Data[[#This Row],[Churn]]="Yes",1,0)</f>
        <v>0</v>
      </c>
      <c r="S6846" t="s">
        <v>25</v>
      </c>
      <c r="T6846">
        <f>(Churn_Data[[#This Row],[OnlineSecurity]]="Yes")+(Churn_Data[[#This Row],[OnlineBackup]]="Yes")+(Churn_Data[[#This Row],[DeviceProtection]]="Yes")+(Churn_Data[[#This Row],[TechSupport]]="Yes")+(Churn_Data[[#This Row],[StreamingTV]]="Yes")+(Churn_Data[[#This Row],[StreamingMovies]]="Yes")</f>
        <v>0</v>
      </c>
      <c r="U6846" t="s">
        <v>5607</v>
      </c>
      <c r="V6846" t="s">
        <v>72</v>
      </c>
      <c r="W6846" t="str">
        <f>IF(ISNUMBER(SEARCH("automatic", Churn_Data[[#This Row],[PaymentMethod]])), "Automatic", "Manual")</f>
        <v>Automatic</v>
      </c>
      <c r="X6846">
        <v>20.149999999999999</v>
      </c>
      <c r="Y6846" t="str">
        <f>IF(Churn_Data[[#This Row],[tenure]]&lt;=12,"0-1 Year",IF(Churn_Data[[#This Row],[tenure]]&lt;=24,"1-2 Years",IF(Churn_Data[[#This Row],[tenure]]&lt;=36,"2-3 Years",IF(Churn_Data[[#This Row],[tenure]]&lt;=48,"3-4 Years",IF(Churn_Data[[#This Row],[tenure]]&lt;=60,"4-5 Years","5+ Years")))))</f>
        <v>4-5 Years</v>
      </c>
      <c r="Z6846">
        <v>50</v>
      </c>
      <c r="AA6846">
        <v>989.05</v>
      </c>
      <c r="AB6846">
        <f>IF(Churn_Data[[#This Row],[Churn]]="No",Churn_Data[[#This Row],[MonthlyCharges]],NA())</f>
        <v>20.149999999999999</v>
      </c>
      <c r="AC6846">
        <f>IF(Churn_Data[[#This Row],[Churn]]="No",Churn_Data[[#This Row],[tenure]],NA())</f>
        <v>50</v>
      </c>
      <c r="AD6846" t="e">
        <f>IF(Churn_Data[[#This Row],[Churn]]="Yes",Churn_Data[[#This Row],[MonthlyCharges]],NA())</f>
        <v>#N/A</v>
      </c>
      <c r="AE6846" t="e">
        <f>IF(Churn_Data[[#This Row],[Churn]]="Yes",Churn_Data[[#This Row],[tenure]],NA())</f>
        <v>#N/A</v>
      </c>
      <c r="AF6846">
        <v>1007.5</v>
      </c>
    </row>
    <row r="6847" spans="1:32" x14ac:dyDescent="0.3">
      <c r="A6847" t="s">
        <v>6882</v>
      </c>
      <c r="B6847" t="s">
        <v>30</v>
      </c>
      <c r="C6847" t="str">
        <f>IF(Churn_Data[[#This Row],[SeniorCitizen]]=1,"Yes","No")</f>
        <v>No</v>
      </c>
      <c r="D6847">
        <v>0</v>
      </c>
      <c r="E6847" t="s">
        <v>25</v>
      </c>
      <c r="F6847" t="s">
        <v>25</v>
      </c>
      <c r="G6847" t="s">
        <v>24</v>
      </c>
      <c r="H6847" t="s">
        <v>25</v>
      </c>
      <c r="I6847" t="s">
        <v>25</v>
      </c>
      <c r="J6847" t="str">
        <f>IF(Churn_Data[[#This Row],[InternetService]]&lt;&gt;"No","Yes","No")</f>
        <v>No</v>
      </c>
      <c r="K6847" t="s">
        <v>3064</v>
      </c>
      <c r="L6847" t="s">
        <v>3064</v>
      </c>
      <c r="M6847" t="s">
        <v>3064</v>
      </c>
      <c r="N6847" t="s">
        <v>3064</v>
      </c>
      <c r="O6847" t="s">
        <v>3064</v>
      </c>
      <c r="P6847" t="s">
        <v>3064</v>
      </c>
      <c r="Q6847" t="s">
        <v>25</v>
      </c>
      <c r="R6847">
        <f>IF(Churn_Data[[#This Row],[Churn]]="Yes",1,0)</f>
        <v>0</v>
      </c>
      <c r="S6847" t="s">
        <v>24</v>
      </c>
      <c r="T6847">
        <f>(Churn_Data[[#This Row],[OnlineSecurity]]="Yes")+(Churn_Data[[#This Row],[OnlineBackup]]="Yes")+(Churn_Data[[#This Row],[DeviceProtection]]="Yes")+(Churn_Data[[#This Row],[TechSupport]]="Yes")+(Churn_Data[[#This Row],[StreamingTV]]="Yes")+(Churn_Data[[#This Row],[StreamingMovies]]="Yes")</f>
        <v>0</v>
      </c>
      <c r="U6847" t="s">
        <v>5607</v>
      </c>
      <c r="V6847" t="s">
        <v>46</v>
      </c>
      <c r="W6847" t="str">
        <f>IF(ISNUMBER(SEARCH("automatic", Churn_Data[[#This Row],[PaymentMethod]])), "Automatic", "Manual")</f>
        <v>Automatic</v>
      </c>
      <c r="X6847">
        <v>19.649999999999999</v>
      </c>
      <c r="Y6847" t="str">
        <f>IF(Churn_Data[[#This Row],[tenure]]&lt;=12,"0-1 Year",IF(Churn_Data[[#This Row],[tenure]]&lt;=24,"1-2 Years",IF(Churn_Data[[#This Row],[tenure]]&lt;=36,"2-3 Years",IF(Churn_Data[[#This Row],[tenure]]&lt;=48,"3-4 Years",IF(Churn_Data[[#This Row],[tenure]]&lt;=60,"4-5 Years","5+ Years")))))</f>
        <v>1-2 Years</v>
      </c>
      <c r="Z6847">
        <v>17</v>
      </c>
      <c r="AA6847">
        <v>351.55</v>
      </c>
      <c r="AB6847">
        <f>IF(Churn_Data[[#This Row],[Churn]]="No",Churn_Data[[#This Row],[MonthlyCharges]],NA())</f>
        <v>19.649999999999999</v>
      </c>
      <c r="AC6847">
        <f>IF(Churn_Data[[#This Row],[Churn]]="No",Churn_Data[[#This Row],[tenure]],NA())</f>
        <v>17</v>
      </c>
      <c r="AD6847" t="e">
        <f>IF(Churn_Data[[#This Row],[Churn]]="Yes",Churn_Data[[#This Row],[MonthlyCharges]],NA())</f>
        <v>#N/A</v>
      </c>
      <c r="AE6847" t="e">
        <f>IF(Churn_Data[[#This Row],[Churn]]="Yes",Churn_Data[[#This Row],[tenure]],NA())</f>
        <v>#N/A</v>
      </c>
      <c r="AF6847">
        <v>334.05</v>
      </c>
    </row>
    <row r="6848" spans="1:32" x14ac:dyDescent="0.3">
      <c r="A6848" t="s">
        <v>6883</v>
      </c>
      <c r="B6848" t="s">
        <v>30</v>
      </c>
      <c r="C6848" t="str">
        <f>IF(Churn_Data[[#This Row],[SeniorCitizen]]=1,"Yes","No")</f>
        <v>No</v>
      </c>
      <c r="D6848">
        <v>0</v>
      </c>
      <c r="E6848" t="s">
        <v>25</v>
      </c>
      <c r="F6848" t="s">
        <v>25</v>
      </c>
      <c r="G6848" t="s">
        <v>24</v>
      </c>
      <c r="H6848" t="s">
        <v>25</v>
      </c>
      <c r="I6848" t="s">
        <v>25</v>
      </c>
      <c r="J6848" t="str">
        <f>IF(Churn_Data[[#This Row],[InternetService]]&lt;&gt;"No","Yes","No")</f>
        <v>No</v>
      </c>
      <c r="K6848" t="s">
        <v>3064</v>
      </c>
      <c r="L6848" t="s">
        <v>3064</v>
      </c>
      <c r="M6848" t="s">
        <v>3064</v>
      </c>
      <c r="N6848" t="s">
        <v>3064</v>
      </c>
      <c r="O6848" t="s">
        <v>3064</v>
      </c>
      <c r="P6848" t="s">
        <v>3064</v>
      </c>
      <c r="Q6848" t="s">
        <v>25</v>
      </c>
      <c r="R6848">
        <f>IF(Churn_Data[[#This Row],[Churn]]="Yes",1,0)</f>
        <v>0</v>
      </c>
      <c r="S6848" t="s">
        <v>25</v>
      </c>
      <c r="T6848">
        <f>(Churn_Data[[#This Row],[OnlineSecurity]]="Yes")+(Churn_Data[[#This Row],[OnlineBackup]]="Yes")+(Churn_Data[[#This Row],[DeviceProtection]]="Yes")+(Churn_Data[[#This Row],[TechSupport]]="Yes")+(Churn_Data[[#This Row],[StreamingTV]]="Yes")+(Churn_Data[[#This Row],[StreamingMovies]]="Yes")</f>
        <v>0</v>
      </c>
      <c r="U6848" t="s">
        <v>5607</v>
      </c>
      <c r="V6848" t="s">
        <v>72</v>
      </c>
      <c r="W6848" t="str">
        <f>IF(ISNUMBER(SEARCH("automatic", Churn_Data[[#This Row],[PaymentMethod]])), "Automatic", "Manual")</f>
        <v>Automatic</v>
      </c>
      <c r="X6848">
        <v>19.3</v>
      </c>
      <c r="Y6848" t="str">
        <f>IF(Churn_Data[[#This Row],[tenure]]&lt;=12,"0-1 Year",IF(Churn_Data[[#This Row],[tenure]]&lt;=24,"1-2 Years",IF(Churn_Data[[#This Row],[tenure]]&lt;=36,"2-3 Years",IF(Churn_Data[[#This Row],[tenure]]&lt;=48,"3-4 Years",IF(Churn_Data[[#This Row],[tenure]]&lt;=60,"4-5 Years","5+ Years")))))</f>
        <v>1-2 Years</v>
      </c>
      <c r="Z6848">
        <v>13</v>
      </c>
      <c r="AA6848">
        <v>259.64999999999998</v>
      </c>
      <c r="AB6848">
        <f>IF(Churn_Data[[#This Row],[Churn]]="No",Churn_Data[[#This Row],[MonthlyCharges]],NA())</f>
        <v>19.3</v>
      </c>
      <c r="AC6848">
        <f>IF(Churn_Data[[#This Row],[Churn]]="No",Churn_Data[[#This Row],[tenure]],NA())</f>
        <v>13</v>
      </c>
      <c r="AD6848" t="e">
        <f>IF(Churn_Data[[#This Row],[Churn]]="Yes",Churn_Data[[#This Row],[MonthlyCharges]],NA())</f>
        <v>#N/A</v>
      </c>
      <c r="AE6848" t="e">
        <f>IF(Churn_Data[[#This Row],[Churn]]="Yes",Churn_Data[[#This Row],[tenure]],NA())</f>
        <v>#N/A</v>
      </c>
      <c r="AF6848">
        <v>250.9</v>
      </c>
    </row>
    <row r="6849" spans="1:32" x14ac:dyDescent="0.3">
      <c r="A6849" t="s">
        <v>6884</v>
      </c>
      <c r="B6849" t="s">
        <v>30</v>
      </c>
      <c r="C6849" t="str">
        <f>IF(Churn_Data[[#This Row],[SeniorCitizen]]=1,"Yes","No")</f>
        <v>No</v>
      </c>
      <c r="D6849">
        <v>0</v>
      </c>
      <c r="E6849" t="s">
        <v>25</v>
      </c>
      <c r="F6849" t="s">
        <v>25</v>
      </c>
      <c r="G6849" t="s">
        <v>24</v>
      </c>
      <c r="H6849" t="s">
        <v>25</v>
      </c>
      <c r="I6849" t="s">
        <v>25</v>
      </c>
      <c r="J6849" t="str">
        <f>IF(Churn_Data[[#This Row],[InternetService]]&lt;&gt;"No","Yes","No")</f>
        <v>No</v>
      </c>
      <c r="K6849" t="s">
        <v>3064</v>
      </c>
      <c r="L6849" t="s">
        <v>3064</v>
      </c>
      <c r="M6849" t="s">
        <v>3064</v>
      </c>
      <c r="N6849" t="s">
        <v>3064</v>
      </c>
      <c r="O6849" t="s">
        <v>3064</v>
      </c>
      <c r="P6849" t="s">
        <v>3064</v>
      </c>
      <c r="Q6849" t="s">
        <v>25</v>
      </c>
      <c r="R6849">
        <f>IF(Churn_Data[[#This Row],[Churn]]="Yes",1,0)</f>
        <v>0</v>
      </c>
      <c r="S6849" t="s">
        <v>25</v>
      </c>
      <c r="T6849">
        <f>(Churn_Data[[#This Row],[OnlineSecurity]]="Yes")+(Churn_Data[[#This Row],[OnlineBackup]]="Yes")+(Churn_Data[[#This Row],[DeviceProtection]]="Yes")+(Churn_Data[[#This Row],[TechSupport]]="Yes")+(Churn_Data[[#This Row],[StreamingTV]]="Yes")+(Churn_Data[[#This Row],[StreamingMovies]]="Yes")</f>
        <v>0</v>
      </c>
      <c r="U6849" t="s">
        <v>5607</v>
      </c>
      <c r="V6849" t="s">
        <v>46</v>
      </c>
      <c r="W6849" t="str">
        <f>IF(ISNUMBER(SEARCH("automatic", Churn_Data[[#This Row],[PaymentMethod]])), "Automatic", "Manual")</f>
        <v>Automatic</v>
      </c>
      <c r="X6849">
        <v>19.8</v>
      </c>
      <c r="Y6849" t="str">
        <f>IF(Churn_Data[[#This Row],[tenure]]&lt;=12,"0-1 Year",IF(Churn_Data[[#This Row],[tenure]]&lt;=24,"1-2 Years",IF(Churn_Data[[#This Row],[tenure]]&lt;=36,"2-3 Years",IF(Churn_Data[[#This Row],[tenure]]&lt;=48,"3-4 Years",IF(Churn_Data[[#This Row],[tenure]]&lt;=60,"4-5 Years","5+ Years")))))</f>
        <v>3-4 Years</v>
      </c>
      <c r="Z6849">
        <v>42</v>
      </c>
      <c r="AA6849">
        <v>849.9</v>
      </c>
      <c r="AB6849">
        <f>IF(Churn_Data[[#This Row],[Churn]]="No",Churn_Data[[#This Row],[MonthlyCharges]],NA())</f>
        <v>19.8</v>
      </c>
      <c r="AC6849">
        <f>IF(Churn_Data[[#This Row],[Churn]]="No",Churn_Data[[#This Row],[tenure]],NA())</f>
        <v>42</v>
      </c>
      <c r="AD6849" t="e">
        <f>IF(Churn_Data[[#This Row],[Churn]]="Yes",Churn_Data[[#This Row],[MonthlyCharges]],NA())</f>
        <v>#N/A</v>
      </c>
      <c r="AE6849" t="e">
        <f>IF(Churn_Data[[#This Row],[Churn]]="Yes",Churn_Data[[#This Row],[tenure]],NA())</f>
        <v>#N/A</v>
      </c>
      <c r="AF6849">
        <v>831.6</v>
      </c>
    </row>
    <row r="6850" spans="1:32" x14ac:dyDescent="0.3">
      <c r="A6850" t="s">
        <v>6885</v>
      </c>
      <c r="B6850" t="s">
        <v>30</v>
      </c>
      <c r="C6850" t="str">
        <f>IF(Churn_Data[[#This Row],[SeniorCitizen]]=1,"Yes","No")</f>
        <v>No</v>
      </c>
      <c r="D6850">
        <v>0</v>
      </c>
      <c r="E6850" t="s">
        <v>24</v>
      </c>
      <c r="F6850" t="s">
        <v>24</v>
      </c>
      <c r="G6850" t="s">
        <v>24</v>
      </c>
      <c r="H6850" t="s">
        <v>25</v>
      </c>
      <c r="I6850" t="s">
        <v>25</v>
      </c>
      <c r="J6850" t="str">
        <f>IF(Churn_Data[[#This Row],[InternetService]]&lt;&gt;"No","Yes","No")</f>
        <v>No</v>
      </c>
      <c r="K6850" t="s">
        <v>3064</v>
      </c>
      <c r="L6850" t="s">
        <v>3064</v>
      </c>
      <c r="M6850" t="s">
        <v>3064</v>
      </c>
      <c r="N6850" t="s">
        <v>3064</v>
      </c>
      <c r="O6850" t="s">
        <v>3064</v>
      </c>
      <c r="P6850" t="s">
        <v>3064</v>
      </c>
      <c r="Q6850" t="s">
        <v>25</v>
      </c>
      <c r="R6850">
        <f>IF(Churn_Data[[#This Row],[Churn]]="Yes",1,0)</f>
        <v>0</v>
      </c>
      <c r="S6850" t="s">
        <v>24</v>
      </c>
      <c r="T6850">
        <f>(Churn_Data[[#This Row],[OnlineSecurity]]="Yes")+(Churn_Data[[#This Row],[OnlineBackup]]="Yes")+(Churn_Data[[#This Row],[DeviceProtection]]="Yes")+(Churn_Data[[#This Row],[TechSupport]]="Yes")+(Churn_Data[[#This Row],[StreamingTV]]="Yes")+(Churn_Data[[#This Row],[StreamingMovies]]="Yes")</f>
        <v>0</v>
      </c>
      <c r="U6850" t="s">
        <v>5607</v>
      </c>
      <c r="V6850" t="s">
        <v>46</v>
      </c>
      <c r="W6850" t="str">
        <f>IF(ISNUMBER(SEARCH("automatic", Churn_Data[[#This Row],[PaymentMethod]])), "Automatic", "Manual")</f>
        <v>Automatic</v>
      </c>
      <c r="X6850">
        <v>19.45</v>
      </c>
      <c r="Y6850" t="str">
        <f>IF(Churn_Data[[#This Row],[tenure]]&lt;=12,"0-1 Year",IF(Churn_Data[[#This Row],[tenure]]&lt;=24,"1-2 Years",IF(Churn_Data[[#This Row],[tenure]]&lt;=36,"2-3 Years",IF(Churn_Data[[#This Row],[tenure]]&lt;=48,"3-4 Years",IF(Churn_Data[[#This Row],[tenure]]&lt;=60,"4-5 Years","5+ Years")))))</f>
        <v>2-3 Years</v>
      </c>
      <c r="Z6850">
        <v>33</v>
      </c>
      <c r="AA6850">
        <v>600.25</v>
      </c>
      <c r="AB6850">
        <f>IF(Churn_Data[[#This Row],[Churn]]="No",Churn_Data[[#This Row],[MonthlyCharges]],NA())</f>
        <v>19.45</v>
      </c>
      <c r="AC6850">
        <f>IF(Churn_Data[[#This Row],[Churn]]="No",Churn_Data[[#This Row],[tenure]],NA())</f>
        <v>33</v>
      </c>
      <c r="AD6850" t="e">
        <f>IF(Churn_Data[[#This Row],[Churn]]="Yes",Churn_Data[[#This Row],[MonthlyCharges]],NA())</f>
        <v>#N/A</v>
      </c>
      <c r="AE6850" t="e">
        <f>IF(Churn_Data[[#This Row],[Churn]]="Yes",Churn_Data[[#This Row],[tenure]],NA())</f>
        <v>#N/A</v>
      </c>
      <c r="AF6850">
        <v>641.85</v>
      </c>
    </row>
    <row r="6851" spans="1:32" x14ac:dyDescent="0.3">
      <c r="A6851" t="s">
        <v>6886</v>
      </c>
      <c r="B6851" t="s">
        <v>30</v>
      </c>
      <c r="C6851" t="str">
        <f>IF(Churn_Data[[#This Row],[SeniorCitizen]]=1,"Yes","No")</f>
        <v>No</v>
      </c>
      <c r="D6851">
        <v>0</v>
      </c>
      <c r="E6851" t="s">
        <v>25</v>
      </c>
      <c r="F6851" t="s">
        <v>25</v>
      </c>
      <c r="G6851" t="s">
        <v>24</v>
      </c>
      <c r="H6851" t="s">
        <v>25</v>
      </c>
      <c r="I6851" t="s">
        <v>25</v>
      </c>
      <c r="J6851" t="str">
        <f>IF(Churn_Data[[#This Row],[InternetService]]&lt;&gt;"No","Yes","No")</f>
        <v>No</v>
      </c>
      <c r="K6851" t="s">
        <v>3064</v>
      </c>
      <c r="L6851" t="s">
        <v>3064</v>
      </c>
      <c r="M6851" t="s">
        <v>3064</v>
      </c>
      <c r="N6851" t="s">
        <v>3064</v>
      </c>
      <c r="O6851" t="s">
        <v>3064</v>
      </c>
      <c r="P6851" t="s">
        <v>3064</v>
      </c>
      <c r="Q6851" t="s">
        <v>25</v>
      </c>
      <c r="R6851">
        <f>IF(Churn_Data[[#This Row],[Churn]]="Yes",1,0)</f>
        <v>0</v>
      </c>
      <c r="S6851" t="s">
        <v>24</v>
      </c>
      <c r="T6851">
        <f>(Churn_Data[[#This Row],[OnlineSecurity]]="Yes")+(Churn_Data[[#This Row],[OnlineBackup]]="Yes")+(Churn_Data[[#This Row],[DeviceProtection]]="Yes")+(Churn_Data[[#This Row],[TechSupport]]="Yes")+(Churn_Data[[#This Row],[StreamingTV]]="Yes")+(Churn_Data[[#This Row],[StreamingMovies]]="Yes")</f>
        <v>0</v>
      </c>
      <c r="U6851" t="s">
        <v>5607</v>
      </c>
      <c r="V6851" t="s">
        <v>72</v>
      </c>
      <c r="W6851" t="str">
        <f>IF(ISNUMBER(SEARCH("automatic", Churn_Data[[#This Row],[PaymentMethod]])), "Automatic", "Manual")</f>
        <v>Automatic</v>
      </c>
      <c r="X6851">
        <v>20.350000000000001</v>
      </c>
      <c r="Y6851" t="str">
        <f>IF(Churn_Data[[#This Row],[tenure]]&lt;=12,"0-1 Year",IF(Churn_Data[[#This Row],[tenure]]&lt;=24,"1-2 Years",IF(Churn_Data[[#This Row],[tenure]]&lt;=36,"2-3 Years",IF(Churn_Data[[#This Row],[tenure]]&lt;=48,"3-4 Years",IF(Churn_Data[[#This Row],[tenure]]&lt;=60,"4-5 Years","5+ Years")))))</f>
        <v>2-3 Years</v>
      </c>
      <c r="Z6851">
        <v>36</v>
      </c>
      <c r="AA6851">
        <v>695.85</v>
      </c>
      <c r="AB6851">
        <f>IF(Churn_Data[[#This Row],[Churn]]="No",Churn_Data[[#This Row],[MonthlyCharges]],NA())</f>
        <v>20.350000000000001</v>
      </c>
      <c r="AC6851">
        <f>IF(Churn_Data[[#This Row],[Churn]]="No",Churn_Data[[#This Row],[tenure]],NA())</f>
        <v>36</v>
      </c>
      <c r="AD6851" t="e">
        <f>IF(Churn_Data[[#This Row],[Churn]]="Yes",Churn_Data[[#This Row],[MonthlyCharges]],NA())</f>
        <v>#N/A</v>
      </c>
      <c r="AE6851" t="e">
        <f>IF(Churn_Data[[#This Row],[Churn]]="Yes",Churn_Data[[#This Row],[tenure]],NA())</f>
        <v>#N/A</v>
      </c>
      <c r="AF6851">
        <v>732.6</v>
      </c>
    </row>
    <row r="6852" spans="1:32" x14ac:dyDescent="0.3">
      <c r="A6852" t="s">
        <v>6887</v>
      </c>
      <c r="B6852" t="s">
        <v>23</v>
      </c>
      <c r="C6852" t="str">
        <f>IF(Churn_Data[[#This Row],[SeniorCitizen]]=1,"Yes","No")</f>
        <v>No</v>
      </c>
      <c r="D6852">
        <v>0</v>
      </c>
      <c r="E6852" t="s">
        <v>24</v>
      </c>
      <c r="F6852" t="s">
        <v>24</v>
      </c>
      <c r="G6852" t="s">
        <v>24</v>
      </c>
      <c r="H6852" t="s">
        <v>25</v>
      </c>
      <c r="I6852" t="s">
        <v>25</v>
      </c>
      <c r="J6852" t="str">
        <f>IF(Churn_Data[[#This Row],[InternetService]]&lt;&gt;"No","Yes","No")</f>
        <v>No</v>
      </c>
      <c r="K6852" t="s">
        <v>3064</v>
      </c>
      <c r="L6852" t="s">
        <v>3064</v>
      </c>
      <c r="M6852" t="s">
        <v>3064</v>
      </c>
      <c r="N6852" t="s">
        <v>3064</v>
      </c>
      <c r="O6852" t="s">
        <v>3064</v>
      </c>
      <c r="P6852" t="s">
        <v>3064</v>
      </c>
      <c r="Q6852" t="s">
        <v>25</v>
      </c>
      <c r="R6852">
        <f>IF(Churn_Data[[#This Row],[Churn]]="Yes",1,0)</f>
        <v>0</v>
      </c>
      <c r="S6852" t="s">
        <v>25</v>
      </c>
      <c r="T6852">
        <f>(Churn_Data[[#This Row],[OnlineSecurity]]="Yes")+(Churn_Data[[#This Row],[OnlineBackup]]="Yes")+(Churn_Data[[#This Row],[DeviceProtection]]="Yes")+(Churn_Data[[#This Row],[TechSupport]]="Yes")+(Churn_Data[[#This Row],[StreamingTV]]="Yes")+(Churn_Data[[#This Row],[StreamingMovies]]="Yes")</f>
        <v>0</v>
      </c>
      <c r="U6852" t="s">
        <v>5607</v>
      </c>
      <c r="V6852" t="s">
        <v>46</v>
      </c>
      <c r="W6852" t="str">
        <f>IF(ISNUMBER(SEARCH("automatic", Churn_Data[[#This Row],[PaymentMethod]])), "Automatic", "Manual")</f>
        <v>Automatic</v>
      </c>
      <c r="X6852">
        <v>19.7</v>
      </c>
      <c r="Y6852" t="str">
        <f>IF(Churn_Data[[#This Row],[tenure]]&lt;=12,"0-1 Year",IF(Churn_Data[[#This Row],[tenure]]&lt;=24,"1-2 Years",IF(Churn_Data[[#This Row],[tenure]]&lt;=36,"2-3 Years",IF(Churn_Data[[#This Row],[tenure]]&lt;=48,"3-4 Years",IF(Churn_Data[[#This Row],[tenure]]&lt;=60,"4-5 Years","5+ Years")))))</f>
        <v>1-2 Years</v>
      </c>
      <c r="Z6852">
        <v>20</v>
      </c>
      <c r="AA6852">
        <v>395.6</v>
      </c>
      <c r="AB6852">
        <f>IF(Churn_Data[[#This Row],[Churn]]="No",Churn_Data[[#This Row],[MonthlyCharges]],NA())</f>
        <v>19.7</v>
      </c>
      <c r="AC6852">
        <f>IF(Churn_Data[[#This Row],[Churn]]="No",Churn_Data[[#This Row],[tenure]],NA())</f>
        <v>20</v>
      </c>
      <c r="AD6852" t="e">
        <f>IF(Churn_Data[[#This Row],[Churn]]="Yes",Churn_Data[[#This Row],[MonthlyCharges]],NA())</f>
        <v>#N/A</v>
      </c>
      <c r="AE6852" t="e">
        <f>IF(Churn_Data[[#This Row],[Churn]]="Yes",Churn_Data[[#This Row],[tenure]],NA())</f>
        <v>#N/A</v>
      </c>
      <c r="AF6852">
        <v>394</v>
      </c>
    </row>
    <row r="6853" spans="1:32" x14ac:dyDescent="0.3">
      <c r="A6853" t="s">
        <v>6888</v>
      </c>
      <c r="B6853" t="s">
        <v>30</v>
      </c>
      <c r="C6853" t="str">
        <f>IF(Churn_Data[[#This Row],[SeniorCitizen]]=1,"Yes","No")</f>
        <v>No</v>
      </c>
      <c r="D6853">
        <v>0</v>
      </c>
      <c r="E6853" t="s">
        <v>24</v>
      </c>
      <c r="F6853" t="s">
        <v>25</v>
      </c>
      <c r="G6853" t="s">
        <v>24</v>
      </c>
      <c r="H6853" t="s">
        <v>25</v>
      </c>
      <c r="I6853" t="s">
        <v>25</v>
      </c>
      <c r="J6853" t="str">
        <f>IF(Churn_Data[[#This Row],[InternetService]]&lt;&gt;"No","Yes","No")</f>
        <v>No</v>
      </c>
      <c r="K6853" t="s">
        <v>3064</v>
      </c>
      <c r="L6853" t="s">
        <v>3064</v>
      </c>
      <c r="M6853" t="s">
        <v>3064</v>
      </c>
      <c r="N6853" t="s">
        <v>3064</v>
      </c>
      <c r="O6853" t="s">
        <v>3064</v>
      </c>
      <c r="P6853" t="s">
        <v>3064</v>
      </c>
      <c r="Q6853" t="s">
        <v>25</v>
      </c>
      <c r="R6853">
        <f>IF(Churn_Data[[#This Row],[Churn]]="Yes",1,0)</f>
        <v>0</v>
      </c>
      <c r="S6853" t="s">
        <v>25</v>
      </c>
      <c r="T6853">
        <f>(Churn_Data[[#This Row],[OnlineSecurity]]="Yes")+(Churn_Data[[#This Row],[OnlineBackup]]="Yes")+(Churn_Data[[#This Row],[DeviceProtection]]="Yes")+(Churn_Data[[#This Row],[TechSupport]]="Yes")+(Churn_Data[[#This Row],[StreamingTV]]="Yes")+(Churn_Data[[#This Row],[StreamingMovies]]="Yes")</f>
        <v>0</v>
      </c>
      <c r="U6853" t="s">
        <v>5607</v>
      </c>
      <c r="V6853" t="s">
        <v>46</v>
      </c>
      <c r="W6853" t="str">
        <f>IF(ISNUMBER(SEARCH("automatic", Churn_Data[[#This Row],[PaymentMethod]])), "Automatic", "Manual")</f>
        <v>Automatic</v>
      </c>
      <c r="X6853">
        <v>19.899999999999999</v>
      </c>
      <c r="Y6853" t="str">
        <f>IF(Churn_Data[[#This Row],[tenure]]&lt;=12,"0-1 Year",IF(Churn_Data[[#This Row],[tenure]]&lt;=24,"1-2 Years",IF(Churn_Data[[#This Row],[tenure]]&lt;=36,"2-3 Years",IF(Churn_Data[[#This Row],[tenure]]&lt;=48,"3-4 Years",IF(Churn_Data[[#This Row],[tenure]]&lt;=60,"4-5 Years","5+ Years")))))</f>
        <v>3-4 Years</v>
      </c>
      <c r="Z6853">
        <v>47</v>
      </c>
      <c r="AA6853">
        <v>942.95</v>
      </c>
      <c r="AB6853">
        <f>IF(Churn_Data[[#This Row],[Churn]]="No",Churn_Data[[#This Row],[MonthlyCharges]],NA())</f>
        <v>19.899999999999999</v>
      </c>
      <c r="AC6853">
        <f>IF(Churn_Data[[#This Row],[Churn]]="No",Churn_Data[[#This Row],[tenure]],NA())</f>
        <v>47</v>
      </c>
      <c r="AD6853" t="e">
        <f>IF(Churn_Data[[#This Row],[Churn]]="Yes",Churn_Data[[#This Row],[MonthlyCharges]],NA())</f>
        <v>#N/A</v>
      </c>
      <c r="AE6853" t="e">
        <f>IF(Churn_Data[[#This Row],[Churn]]="Yes",Churn_Data[[#This Row],[tenure]],NA())</f>
        <v>#N/A</v>
      </c>
      <c r="AF6853">
        <v>935.3</v>
      </c>
    </row>
    <row r="6854" spans="1:32" x14ac:dyDescent="0.3">
      <c r="A6854" t="s">
        <v>6889</v>
      </c>
      <c r="B6854" t="s">
        <v>30</v>
      </c>
      <c r="C6854" t="str">
        <f>IF(Churn_Data[[#This Row],[SeniorCitizen]]=1,"Yes","No")</f>
        <v>No</v>
      </c>
      <c r="D6854">
        <v>0</v>
      </c>
      <c r="E6854" t="s">
        <v>24</v>
      </c>
      <c r="F6854" t="s">
        <v>24</v>
      </c>
      <c r="G6854" t="s">
        <v>24</v>
      </c>
      <c r="H6854" t="s">
        <v>25</v>
      </c>
      <c r="I6854" t="s">
        <v>25</v>
      </c>
      <c r="J6854" t="str">
        <f>IF(Churn_Data[[#This Row],[InternetService]]&lt;&gt;"No","Yes","No")</f>
        <v>No</v>
      </c>
      <c r="K6854" t="s">
        <v>3064</v>
      </c>
      <c r="L6854" t="s">
        <v>3064</v>
      </c>
      <c r="M6854" t="s">
        <v>3064</v>
      </c>
      <c r="N6854" t="s">
        <v>3064</v>
      </c>
      <c r="O6854" t="s">
        <v>3064</v>
      </c>
      <c r="P6854" t="s">
        <v>3064</v>
      </c>
      <c r="Q6854" t="s">
        <v>25</v>
      </c>
      <c r="R6854">
        <f>IF(Churn_Data[[#This Row],[Churn]]="Yes",1,0)</f>
        <v>0</v>
      </c>
      <c r="S6854" t="s">
        <v>25</v>
      </c>
      <c r="T6854">
        <f>(Churn_Data[[#This Row],[OnlineSecurity]]="Yes")+(Churn_Data[[#This Row],[OnlineBackup]]="Yes")+(Churn_Data[[#This Row],[DeviceProtection]]="Yes")+(Churn_Data[[#This Row],[TechSupport]]="Yes")+(Churn_Data[[#This Row],[StreamingTV]]="Yes")+(Churn_Data[[#This Row],[StreamingMovies]]="Yes")</f>
        <v>0</v>
      </c>
      <c r="U6854" t="s">
        <v>5607</v>
      </c>
      <c r="V6854" t="s">
        <v>46</v>
      </c>
      <c r="W6854" t="str">
        <f>IF(ISNUMBER(SEARCH("automatic", Churn_Data[[#This Row],[PaymentMethod]])), "Automatic", "Manual")</f>
        <v>Automatic</v>
      </c>
      <c r="X6854">
        <v>19.8</v>
      </c>
      <c r="Y6854" t="str">
        <f>IF(Churn_Data[[#This Row],[tenure]]&lt;=12,"0-1 Year",IF(Churn_Data[[#This Row],[tenure]]&lt;=24,"1-2 Years",IF(Churn_Data[[#This Row],[tenure]]&lt;=36,"2-3 Years",IF(Churn_Data[[#This Row],[tenure]]&lt;=48,"3-4 Years",IF(Churn_Data[[#This Row],[tenure]]&lt;=60,"4-5 Years","5+ Years")))))</f>
        <v>1-2 Years</v>
      </c>
      <c r="Z6854">
        <v>18</v>
      </c>
      <c r="AA6854">
        <v>342.3</v>
      </c>
      <c r="AB6854">
        <f>IF(Churn_Data[[#This Row],[Churn]]="No",Churn_Data[[#This Row],[MonthlyCharges]],NA())</f>
        <v>19.8</v>
      </c>
      <c r="AC6854">
        <f>IF(Churn_Data[[#This Row],[Churn]]="No",Churn_Data[[#This Row],[tenure]],NA())</f>
        <v>18</v>
      </c>
      <c r="AD6854" t="e">
        <f>IF(Churn_Data[[#This Row],[Churn]]="Yes",Churn_Data[[#This Row],[MonthlyCharges]],NA())</f>
        <v>#N/A</v>
      </c>
      <c r="AE6854" t="e">
        <f>IF(Churn_Data[[#This Row],[Churn]]="Yes",Churn_Data[[#This Row],[tenure]],NA())</f>
        <v>#N/A</v>
      </c>
      <c r="AF6854">
        <v>356.4</v>
      </c>
    </row>
    <row r="6855" spans="1:32" x14ac:dyDescent="0.3">
      <c r="A6855" t="s">
        <v>6890</v>
      </c>
      <c r="B6855" t="s">
        <v>30</v>
      </c>
      <c r="C6855" t="str">
        <f>IF(Churn_Data[[#This Row],[SeniorCitizen]]=1,"Yes","No")</f>
        <v>No</v>
      </c>
      <c r="D6855">
        <v>0</v>
      </c>
      <c r="E6855" t="s">
        <v>25</v>
      </c>
      <c r="F6855" t="s">
        <v>25</v>
      </c>
      <c r="G6855" t="s">
        <v>24</v>
      </c>
      <c r="H6855" t="s">
        <v>25</v>
      </c>
      <c r="I6855" t="s">
        <v>25</v>
      </c>
      <c r="J6855" t="str">
        <f>IF(Churn_Data[[#This Row],[InternetService]]&lt;&gt;"No","Yes","No")</f>
        <v>No</v>
      </c>
      <c r="K6855" t="s">
        <v>3064</v>
      </c>
      <c r="L6855" t="s">
        <v>3064</v>
      </c>
      <c r="M6855" t="s">
        <v>3064</v>
      </c>
      <c r="N6855" t="s">
        <v>3064</v>
      </c>
      <c r="O6855" t="s">
        <v>3064</v>
      </c>
      <c r="P6855" t="s">
        <v>3064</v>
      </c>
      <c r="Q6855" t="s">
        <v>25</v>
      </c>
      <c r="R6855">
        <f>IF(Churn_Data[[#This Row],[Churn]]="Yes",1,0)</f>
        <v>0</v>
      </c>
      <c r="S6855" t="s">
        <v>25</v>
      </c>
      <c r="T6855">
        <f>(Churn_Data[[#This Row],[OnlineSecurity]]="Yes")+(Churn_Data[[#This Row],[OnlineBackup]]="Yes")+(Churn_Data[[#This Row],[DeviceProtection]]="Yes")+(Churn_Data[[#This Row],[TechSupport]]="Yes")+(Churn_Data[[#This Row],[StreamingTV]]="Yes")+(Churn_Data[[#This Row],[StreamingMovies]]="Yes")</f>
        <v>0</v>
      </c>
      <c r="U6855" t="s">
        <v>5607</v>
      </c>
      <c r="V6855" t="s">
        <v>46</v>
      </c>
      <c r="W6855" t="str">
        <f>IF(ISNUMBER(SEARCH("automatic", Churn_Data[[#This Row],[PaymentMethod]])), "Automatic", "Manual")</f>
        <v>Automatic</v>
      </c>
      <c r="X6855">
        <v>20.149999999999999</v>
      </c>
      <c r="Y6855" t="str">
        <f>IF(Churn_Data[[#This Row],[tenure]]&lt;=12,"0-1 Year",IF(Churn_Data[[#This Row],[tenure]]&lt;=24,"1-2 Years",IF(Churn_Data[[#This Row],[tenure]]&lt;=36,"2-3 Years",IF(Churn_Data[[#This Row],[tenure]]&lt;=48,"3-4 Years",IF(Churn_Data[[#This Row],[tenure]]&lt;=60,"4-5 Years","5+ Years")))))</f>
        <v>1-2 Years</v>
      </c>
      <c r="Z6855">
        <v>23</v>
      </c>
      <c r="AA6855">
        <v>405.6</v>
      </c>
      <c r="AB6855">
        <f>IF(Churn_Data[[#This Row],[Churn]]="No",Churn_Data[[#This Row],[MonthlyCharges]],NA())</f>
        <v>20.149999999999999</v>
      </c>
      <c r="AC6855">
        <f>IF(Churn_Data[[#This Row],[Churn]]="No",Churn_Data[[#This Row],[tenure]],NA())</f>
        <v>23</v>
      </c>
      <c r="AD6855" t="e">
        <f>IF(Churn_Data[[#This Row],[Churn]]="Yes",Churn_Data[[#This Row],[MonthlyCharges]],NA())</f>
        <v>#N/A</v>
      </c>
      <c r="AE6855" t="e">
        <f>IF(Churn_Data[[#This Row],[Churn]]="Yes",Churn_Data[[#This Row],[tenure]],NA())</f>
        <v>#N/A</v>
      </c>
      <c r="AF6855">
        <v>463.45</v>
      </c>
    </row>
    <row r="6856" spans="1:32" x14ac:dyDescent="0.3">
      <c r="A6856" t="s">
        <v>6891</v>
      </c>
      <c r="B6856" t="s">
        <v>30</v>
      </c>
      <c r="C6856" t="str">
        <f>IF(Churn_Data[[#This Row],[SeniorCitizen]]=1,"Yes","No")</f>
        <v>No</v>
      </c>
      <c r="D6856">
        <v>0</v>
      </c>
      <c r="E6856" t="s">
        <v>24</v>
      </c>
      <c r="F6856" t="s">
        <v>25</v>
      </c>
      <c r="G6856" t="s">
        <v>24</v>
      </c>
      <c r="H6856" t="s">
        <v>25</v>
      </c>
      <c r="I6856" t="s">
        <v>25</v>
      </c>
      <c r="J6856" t="str">
        <f>IF(Churn_Data[[#This Row],[InternetService]]&lt;&gt;"No","Yes","No")</f>
        <v>No</v>
      </c>
      <c r="K6856" t="s">
        <v>3064</v>
      </c>
      <c r="L6856" t="s">
        <v>3064</v>
      </c>
      <c r="M6856" t="s">
        <v>3064</v>
      </c>
      <c r="N6856" t="s">
        <v>3064</v>
      </c>
      <c r="O6856" t="s">
        <v>3064</v>
      </c>
      <c r="P6856" t="s">
        <v>3064</v>
      </c>
      <c r="Q6856" t="s">
        <v>25</v>
      </c>
      <c r="R6856">
        <f>IF(Churn_Data[[#This Row],[Churn]]="Yes",1,0)</f>
        <v>0</v>
      </c>
      <c r="S6856" t="s">
        <v>25</v>
      </c>
      <c r="T6856">
        <f>(Churn_Data[[#This Row],[OnlineSecurity]]="Yes")+(Churn_Data[[#This Row],[OnlineBackup]]="Yes")+(Churn_Data[[#This Row],[DeviceProtection]]="Yes")+(Churn_Data[[#This Row],[TechSupport]]="Yes")+(Churn_Data[[#This Row],[StreamingTV]]="Yes")+(Churn_Data[[#This Row],[StreamingMovies]]="Yes")</f>
        <v>0</v>
      </c>
      <c r="U6856" t="s">
        <v>5607</v>
      </c>
      <c r="V6856" t="s">
        <v>46</v>
      </c>
      <c r="W6856" t="str">
        <f>IF(ISNUMBER(SEARCH("automatic", Churn_Data[[#This Row],[PaymentMethod]])), "Automatic", "Manual")</f>
        <v>Automatic</v>
      </c>
      <c r="X6856">
        <v>19.600000000000001</v>
      </c>
      <c r="Y6856" t="str">
        <f>IF(Churn_Data[[#This Row],[tenure]]&lt;=12,"0-1 Year",IF(Churn_Data[[#This Row],[tenure]]&lt;=24,"1-2 Years",IF(Churn_Data[[#This Row],[tenure]]&lt;=36,"2-3 Years",IF(Churn_Data[[#This Row],[tenure]]&lt;=48,"3-4 Years",IF(Churn_Data[[#This Row],[tenure]]&lt;=60,"4-5 Years","5+ Years")))))</f>
        <v>0-1 Year</v>
      </c>
      <c r="Z6856">
        <v>10</v>
      </c>
      <c r="AA6856">
        <v>189.45</v>
      </c>
      <c r="AB6856">
        <f>IF(Churn_Data[[#This Row],[Churn]]="No",Churn_Data[[#This Row],[MonthlyCharges]],NA())</f>
        <v>19.600000000000001</v>
      </c>
      <c r="AC6856">
        <f>IF(Churn_Data[[#This Row],[Churn]]="No",Churn_Data[[#This Row],[tenure]],NA())</f>
        <v>10</v>
      </c>
      <c r="AD6856" t="e">
        <f>IF(Churn_Data[[#This Row],[Churn]]="Yes",Churn_Data[[#This Row],[MonthlyCharges]],NA())</f>
        <v>#N/A</v>
      </c>
      <c r="AE6856" t="e">
        <f>IF(Churn_Data[[#This Row],[Churn]]="Yes",Churn_Data[[#This Row],[tenure]],NA())</f>
        <v>#N/A</v>
      </c>
      <c r="AF6856">
        <v>196</v>
      </c>
    </row>
    <row r="6857" spans="1:32" x14ac:dyDescent="0.3">
      <c r="A6857" t="s">
        <v>6892</v>
      </c>
      <c r="B6857" t="s">
        <v>30</v>
      </c>
      <c r="C6857" t="str">
        <f>IF(Churn_Data[[#This Row],[SeniorCitizen]]=1,"Yes","No")</f>
        <v>No</v>
      </c>
      <c r="D6857">
        <v>0</v>
      </c>
      <c r="E6857" t="s">
        <v>25</v>
      </c>
      <c r="F6857" t="s">
        <v>25</v>
      </c>
      <c r="G6857" t="s">
        <v>24</v>
      </c>
      <c r="H6857" t="s">
        <v>25</v>
      </c>
      <c r="I6857" t="s">
        <v>25</v>
      </c>
      <c r="J6857" t="str">
        <f>IF(Churn_Data[[#This Row],[InternetService]]&lt;&gt;"No","Yes","No")</f>
        <v>No</v>
      </c>
      <c r="K6857" t="s">
        <v>3064</v>
      </c>
      <c r="L6857" t="s">
        <v>3064</v>
      </c>
      <c r="M6857" t="s">
        <v>3064</v>
      </c>
      <c r="N6857" t="s">
        <v>3064</v>
      </c>
      <c r="O6857" t="s">
        <v>3064</v>
      </c>
      <c r="P6857" t="s">
        <v>3064</v>
      </c>
      <c r="Q6857" t="s">
        <v>25</v>
      </c>
      <c r="R6857">
        <f>IF(Churn_Data[[#This Row],[Churn]]="Yes",1,0)</f>
        <v>0</v>
      </c>
      <c r="S6857" t="s">
        <v>25</v>
      </c>
      <c r="T6857">
        <f>(Churn_Data[[#This Row],[OnlineSecurity]]="Yes")+(Churn_Data[[#This Row],[OnlineBackup]]="Yes")+(Churn_Data[[#This Row],[DeviceProtection]]="Yes")+(Churn_Data[[#This Row],[TechSupport]]="Yes")+(Churn_Data[[#This Row],[StreamingTV]]="Yes")+(Churn_Data[[#This Row],[StreamingMovies]]="Yes")</f>
        <v>0</v>
      </c>
      <c r="U6857" t="s">
        <v>5607</v>
      </c>
      <c r="V6857" t="s">
        <v>46</v>
      </c>
      <c r="W6857" t="str">
        <f>IF(ISNUMBER(SEARCH("automatic", Churn_Data[[#This Row],[PaymentMethod]])), "Automatic", "Manual")</f>
        <v>Automatic</v>
      </c>
      <c r="X6857">
        <v>18.850000000000001</v>
      </c>
      <c r="Y6857" t="str">
        <f>IF(Churn_Data[[#This Row],[tenure]]&lt;=12,"0-1 Year",IF(Churn_Data[[#This Row],[tenure]]&lt;=24,"1-2 Years",IF(Churn_Data[[#This Row],[tenure]]&lt;=36,"2-3 Years",IF(Churn_Data[[#This Row],[tenure]]&lt;=48,"3-4 Years",IF(Churn_Data[[#This Row],[tenure]]&lt;=60,"4-5 Years","5+ Years")))))</f>
        <v>3-4 Years</v>
      </c>
      <c r="Z6857">
        <v>45</v>
      </c>
      <c r="AA6857">
        <v>867.3</v>
      </c>
      <c r="AB6857">
        <f>IF(Churn_Data[[#This Row],[Churn]]="No",Churn_Data[[#This Row],[MonthlyCharges]],NA())</f>
        <v>18.850000000000001</v>
      </c>
      <c r="AC6857">
        <f>IF(Churn_Data[[#This Row],[Churn]]="No",Churn_Data[[#This Row],[tenure]],NA())</f>
        <v>45</v>
      </c>
      <c r="AD6857" t="e">
        <f>IF(Churn_Data[[#This Row],[Churn]]="Yes",Churn_Data[[#This Row],[MonthlyCharges]],NA())</f>
        <v>#N/A</v>
      </c>
      <c r="AE6857" t="e">
        <f>IF(Churn_Data[[#This Row],[Churn]]="Yes",Churn_Data[[#This Row],[tenure]],NA())</f>
        <v>#N/A</v>
      </c>
      <c r="AF6857">
        <v>848.25</v>
      </c>
    </row>
    <row r="6858" spans="1:32" x14ac:dyDescent="0.3">
      <c r="A6858" t="s">
        <v>6893</v>
      </c>
      <c r="B6858" t="s">
        <v>23</v>
      </c>
      <c r="C6858" t="str">
        <f>IF(Churn_Data[[#This Row],[SeniorCitizen]]=1,"Yes","No")</f>
        <v>No</v>
      </c>
      <c r="D6858">
        <v>0</v>
      </c>
      <c r="E6858" t="s">
        <v>24</v>
      </c>
      <c r="F6858" t="s">
        <v>25</v>
      </c>
      <c r="G6858" t="s">
        <v>24</v>
      </c>
      <c r="H6858" t="s">
        <v>25</v>
      </c>
      <c r="I6858" t="s">
        <v>25</v>
      </c>
      <c r="J6858" t="str">
        <f>IF(Churn_Data[[#This Row],[InternetService]]&lt;&gt;"No","Yes","No")</f>
        <v>No</v>
      </c>
      <c r="K6858" t="s">
        <v>3064</v>
      </c>
      <c r="L6858" t="s">
        <v>3064</v>
      </c>
      <c r="M6858" t="s">
        <v>3064</v>
      </c>
      <c r="N6858" t="s">
        <v>3064</v>
      </c>
      <c r="O6858" t="s">
        <v>3064</v>
      </c>
      <c r="P6858" t="s">
        <v>3064</v>
      </c>
      <c r="Q6858" t="s">
        <v>25</v>
      </c>
      <c r="R6858">
        <f>IF(Churn_Data[[#This Row],[Churn]]="Yes",1,0)</f>
        <v>0</v>
      </c>
      <c r="S6858" t="s">
        <v>25</v>
      </c>
      <c r="T6858">
        <f>(Churn_Data[[#This Row],[OnlineSecurity]]="Yes")+(Churn_Data[[#This Row],[OnlineBackup]]="Yes")+(Churn_Data[[#This Row],[DeviceProtection]]="Yes")+(Churn_Data[[#This Row],[TechSupport]]="Yes")+(Churn_Data[[#This Row],[StreamingTV]]="Yes")+(Churn_Data[[#This Row],[StreamingMovies]]="Yes")</f>
        <v>0</v>
      </c>
      <c r="U6858" t="s">
        <v>5607</v>
      </c>
      <c r="V6858" t="s">
        <v>72</v>
      </c>
      <c r="W6858" t="str">
        <f>IF(ISNUMBER(SEARCH("automatic", Churn_Data[[#This Row],[PaymentMethod]])), "Automatic", "Manual")</f>
        <v>Automatic</v>
      </c>
      <c r="X6858">
        <v>19</v>
      </c>
      <c r="Y6858" t="str">
        <f>IF(Churn_Data[[#This Row],[tenure]]&lt;=12,"0-1 Year",IF(Churn_Data[[#This Row],[tenure]]&lt;=24,"1-2 Years",IF(Churn_Data[[#This Row],[tenure]]&lt;=36,"2-3 Years",IF(Churn_Data[[#This Row],[tenure]]&lt;=48,"3-4 Years",IF(Churn_Data[[#This Row],[tenure]]&lt;=60,"4-5 Years","5+ Years")))))</f>
        <v>4-5 Years</v>
      </c>
      <c r="Z6858">
        <v>49</v>
      </c>
      <c r="AA6858">
        <v>918.7</v>
      </c>
      <c r="AB6858">
        <f>IF(Churn_Data[[#This Row],[Churn]]="No",Churn_Data[[#This Row],[MonthlyCharges]],NA())</f>
        <v>19</v>
      </c>
      <c r="AC6858">
        <f>IF(Churn_Data[[#This Row],[Churn]]="No",Churn_Data[[#This Row],[tenure]],NA())</f>
        <v>49</v>
      </c>
      <c r="AD6858" t="e">
        <f>IF(Churn_Data[[#This Row],[Churn]]="Yes",Churn_Data[[#This Row],[MonthlyCharges]],NA())</f>
        <v>#N/A</v>
      </c>
      <c r="AE6858" t="e">
        <f>IF(Churn_Data[[#This Row],[Churn]]="Yes",Churn_Data[[#This Row],[tenure]],NA())</f>
        <v>#N/A</v>
      </c>
      <c r="AF6858">
        <v>931</v>
      </c>
    </row>
    <row r="6859" spans="1:32" x14ac:dyDescent="0.3">
      <c r="A6859" t="s">
        <v>6894</v>
      </c>
      <c r="B6859" t="s">
        <v>23</v>
      </c>
      <c r="C6859" t="str">
        <f>IF(Churn_Data[[#This Row],[SeniorCitizen]]=1,"Yes","No")</f>
        <v>No</v>
      </c>
      <c r="D6859">
        <v>0</v>
      </c>
      <c r="E6859" t="s">
        <v>25</v>
      </c>
      <c r="F6859" t="s">
        <v>24</v>
      </c>
      <c r="G6859" t="s">
        <v>24</v>
      </c>
      <c r="H6859" t="s">
        <v>25</v>
      </c>
      <c r="I6859" t="s">
        <v>25</v>
      </c>
      <c r="J6859" t="str">
        <f>IF(Churn_Data[[#This Row],[InternetService]]&lt;&gt;"No","Yes","No")</f>
        <v>No</v>
      </c>
      <c r="K6859" t="s">
        <v>3064</v>
      </c>
      <c r="L6859" t="s">
        <v>3064</v>
      </c>
      <c r="M6859" t="s">
        <v>3064</v>
      </c>
      <c r="N6859" t="s">
        <v>3064</v>
      </c>
      <c r="O6859" t="s">
        <v>3064</v>
      </c>
      <c r="P6859" t="s">
        <v>3064</v>
      </c>
      <c r="Q6859" t="s">
        <v>25</v>
      </c>
      <c r="R6859">
        <f>IF(Churn_Data[[#This Row],[Churn]]="Yes",1,0)</f>
        <v>0</v>
      </c>
      <c r="S6859" t="s">
        <v>24</v>
      </c>
      <c r="T6859">
        <f>(Churn_Data[[#This Row],[OnlineSecurity]]="Yes")+(Churn_Data[[#This Row],[OnlineBackup]]="Yes")+(Churn_Data[[#This Row],[DeviceProtection]]="Yes")+(Churn_Data[[#This Row],[TechSupport]]="Yes")+(Churn_Data[[#This Row],[StreamingTV]]="Yes")+(Churn_Data[[#This Row],[StreamingMovies]]="Yes")</f>
        <v>0</v>
      </c>
      <c r="U6859" t="s">
        <v>5607</v>
      </c>
      <c r="V6859" t="s">
        <v>72</v>
      </c>
      <c r="W6859" t="str">
        <f>IF(ISNUMBER(SEARCH("automatic", Churn_Data[[#This Row],[PaymentMethod]])), "Automatic", "Manual")</f>
        <v>Automatic</v>
      </c>
      <c r="X6859">
        <v>20.55</v>
      </c>
      <c r="Y6859" t="str">
        <f>IF(Churn_Data[[#This Row],[tenure]]&lt;=12,"0-1 Year",IF(Churn_Data[[#This Row],[tenure]]&lt;=24,"1-2 Years",IF(Churn_Data[[#This Row],[tenure]]&lt;=36,"2-3 Years",IF(Churn_Data[[#This Row],[tenure]]&lt;=48,"3-4 Years",IF(Churn_Data[[#This Row],[tenure]]&lt;=60,"4-5 Years","5+ Years")))))</f>
        <v>0-1 Year</v>
      </c>
      <c r="Z6859">
        <v>3</v>
      </c>
      <c r="AA6859">
        <v>57.4</v>
      </c>
      <c r="AB6859">
        <f>IF(Churn_Data[[#This Row],[Churn]]="No",Churn_Data[[#This Row],[MonthlyCharges]],NA())</f>
        <v>20.55</v>
      </c>
      <c r="AC6859">
        <f>IF(Churn_Data[[#This Row],[Churn]]="No",Churn_Data[[#This Row],[tenure]],NA())</f>
        <v>3</v>
      </c>
      <c r="AD6859" t="e">
        <f>IF(Churn_Data[[#This Row],[Churn]]="Yes",Churn_Data[[#This Row],[MonthlyCharges]],NA())</f>
        <v>#N/A</v>
      </c>
      <c r="AE6859" t="e">
        <f>IF(Churn_Data[[#This Row],[Churn]]="Yes",Churn_Data[[#This Row],[tenure]],NA())</f>
        <v>#N/A</v>
      </c>
      <c r="AF6859">
        <v>61.65</v>
      </c>
    </row>
    <row r="6860" spans="1:32" x14ac:dyDescent="0.3">
      <c r="A6860" t="s">
        <v>6895</v>
      </c>
      <c r="B6860" t="s">
        <v>30</v>
      </c>
      <c r="C6860" t="str">
        <f>IF(Churn_Data[[#This Row],[SeniorCitizen]]=1,"Yes","No")</f>
        <v>No</v>
      </c>
      <c r="D6860">
        <v>0</v>
      </c>
      <c r="E6860" t="s">
        <v>24</v>
      </c>
      <c r="F6860" t="s">
        <v>25</v>
      </c>
      <c r="G6860" t="s">
        <v>24</v>
      </c>
      <c r="H6860" t="s">
        <v>25</v>
      </c>
      <c r="I6860" t="s">
        <v>25</v>
      </c>
      <c r="J6860" t="str">
        <f>IF(Churn_Data[[#This Row],[InternetService]]&lt;&gt;"No","Yes","No")</f>
        <v>No</v>
      </c>
      <c r="K6860" t="s">
        <v>3064</v>
      </c>
      <c r="L6860" t="s">
        <v>3064</v>
      </c>
      <c r="M6860" t="s">
        <v>3064</v>
      </c>
      <c r="N6860" t="s">
        <v>3064</v>
      </c>
      <c r="O6860" t="s">
        <v>3064</v>
      </c>
      <c r="P6860" t="s">
        <v>3064</v>
      </c>
      <c r="Q6860" t="s">
        <v>25</v>
      </c>
      <c r="R6860">
        <f>IF(Churn_Data[[#This Row],[Churn]]="Yes",1,0)</f>
        <v>0</v>
      </c>
      <c r="S6860" t="s">
        <v>25</v>
      </c>
      <c r="T6860">
        <f>(Churn_Data[[#This Row],[OnlineSecurity]]="Yes")+(Churn_Data[[#This Row],[OnlineBackup]]="Yes")+(Churn_Data[[#This Row],[DeviceProtection]]="Yes")+(Churn_Data[[#This Row],[TechSupport]]="Yes")+(Churn_Data[[#This Row],[StreamingTV]]="Yes")+(Churn_Data[[#This Row],[StreamingMovies]]="Yes")</f>
        <v>0</v>
      </c>
      <c r="U6860" t="s">
        <v>5607</v>
      </c>
      <c r="V6860" t="s">
        <v>32</v>
      </c>
      <c r="W6860" t="str">
        <f>IF(ISNUMBER(SEARCH("automatic", Churn_Data[[#This Row],[PaymentMethod]])), "Automatic", "Manual")</f>
        <v>Manual</v>
      </c>
      <c r="X6860">
        <v>20.85</v>
      </c>
      <c r="Y6860" t="str">
        <f>IF(Churn_Data[[#This Row],[tenure]]&lt;=12,"0-1 Year",IF(Churn_Data[[#This Row],[tenure]]&lt;=24,"1-2 Years",IF(Churn_Data[[#This Row],[tenure]]&lt;=36,"2-3 Years",IF(Churn_Data[[#This Row],[tenure]]&lt;=48,"3-4 Years",IF(Churn_Data[[#This Row],[tenure]]&lt;=60,"4-5 Years","5+ Years")))))</f>
        <v>5+ Years</v>
      </c>
      <c r="Z6860">
        <v>71</v>
      </c>
      <c r="AA6860">
        <v>1539.75</v>
      </c>
      <c r="AB6860">
        <f>IF(Churn_Data[[#This Row],[Churn]]="No",Churn_Data[[#This Row],[MonthlyCharges]],NA())</f>
        <v>20.85</v>
      </c>
      <c r="AC6860">
        <f>IF(Churn_Data[[#This Row],[Churn]]="No",Churn_Data[[#This Row],[tenure]],NA())</f>
        <v>71</v>
      </c>
      <c r="AD6860" t="e">
        <f>IF(Churn_Data[[#This Row],[Churn]]="Yes",Churn_Data[[#This Row],[MonthlyCharges]],NA())</f>
        <v>#N/A</v>
      </c>
      <c r="AE6860" t="e">
        <f>IF(Churn_Data[[#This Row],[Churn]]="Yes",Churn_Data[[#This Row],[tenure]],NA())</f>
        <v>#N/A</v>
      </c>
      <c r="AF6860">
        <v>1480.35</v>
      </c>
    </row>
    <row r="6861" spans="1:32" x14ac:dyDescent="0.3">
      <c r="A6861" t="s">
        <v>6896</v>
      </c>
      <c r="B6861" t="s">
        <v>30</v>
      </c>
      <c r="C6861" t="str">
        <f>IF(Churn_Data[[#This Row],[SeniorCitizen]]=1,"Yes","No")</f>
        <v>No</v>
      </c>
      <c r="D6861">
        <v>0</v>
      </c>
      <c r="E6861" t="s">
        <v>24</v>
      </c>
      <c r="F6861" t="s">
        <v>24</v>
      </c>
      <c r="G6861" t="s">
        <v>24</v>
      </c>
      <c r="H6861" t="s">
        <v>25</v>
      </c>
      <c r="I6861" t="s">
        <v>25</v>
      </c>
      <c r="J6861" t="str">
        <f>IF(Churn_Data[[#This Row],[InternetService]]&lt;&gt;"No","Yes","No")</f>
        <v>No</v>
      </c>
      <c r="K6861" t="s">
        <v>3064</v>
      </c>
      <c r="L6861" t="s">
        <v>3064</v>
      </c>
      <c r="M6861" t="s">
        <v>3064</v>
      </c>
      <c r="N6861" t="s">
        <v>3064</v>
      </c>
      <c r="O6861" t="s">
        <v>3064</v>
      </c>
      <c r="P6861" t="s">
        <v>3064</v>
      </c>
      <c r="Q6861" t="s">
        <v>25</v>
      </c>
      <c r="R6861">
        <f>IF(Churn_Data[[#This Row],[Churn]]="Yes",1,0)</f>
        <v>0</v>
      </c>
      <c r="S6861" t="s">
        <v>24</v>
      </c>
      <c r="T6861">
        <f>(Churn_Data[[#This Row],[OnlineSecurity]]="Yes")+(Churn_Data[[#This Row],[OnlineBackup]]="Yes")+(Churn_Data[[#This Row],[DeviceProtection]]="Yes")+(Churn_Data[[#This Row],[TechSupport]]="Yes")+(Churn_Data[[#This Row],[StreamingTV]]="Yes")+(Churn_Data[[#This Row],[StreamingMovies]]="Yes")</f>
        <v>0</v>
      </c>
      <c r="U6861" t="s">
        <v>5607</v>
      </c>
      <c r="V6861" t="s">
        <v>72</v>
      </c>
      <c r="W6861" t="str">
        <f>IF(ISNUMBER(SEARCH("automatic", Churn_Data[[#This Row],[PaymentMethod]])), "Automatic", "Manual")</f>
        <v>Automatic</v>
      </c>
      <c r="X6861">
        <v>20.55</v>
      </c>
      <c r="Y6861" t="str">
        <f>IF(Churn_Data[[#This Row],[tenure]]&lt;=12,"0-1 Year",IF(Churn_Data[[#This Row],[tenure]]&lt;=24,"1-2 Years",IF(Churn_Data[[#This Row],[tenure]]&lt;=36,"2-3 Years",IF(Churn_Data[[#This Row],[tenure]]&lt;=48,"3-4 Years",IF(Churn_Data[[#This Row],[tenure]]&lt;=60,"4-5 Years","5+ Years")))))</f>
        <v>5+ Years</v>
      </c>
      <c r="Z6861">
        <v>69</v>
      </c>
      <c r="AA6861">
        <v>1403.1</v>
      </c>
      <c r="AB6861">
        <f>IF(Churn_Data[[#This Row],[Churn]]="No",Churn_Data[[#This Row],[MonthlyCharges]],NA())</f>
        <v>20.55</v>
      </c>
      <c r="AC6861">
        <f>IF(Churn_Data[[#This Row],[Churn]]="No",Churn_Data[[#This Row],[tenure]],NA())</f>
        <v>69</v>
      </c>
      <c r="AD6861" t="e">
        <f>IF(Churn_Data[[#This Row],[Churn]]="Yes",Churn_Data[[#This Row],[MonthlyCharges]],NA())</f>
        <v>#N/A</v>
      </c>
      <c r="AE6861" t="e">
        <f>IF(Churn_Data[[#This Row],[Churn]]="Yes",Churn_Data[[#This Row],[tenure]],NA())</f>
        <v>#N/A</v>
      </c>
      <c r="AF6861">
        <v>1417.95</v>
      </c>
    </row>
    <row r="6862" spans="1:32" x14ac:dyDescent="0.3">
      <c r="A6862" t="s">
        <v>6897</v>
      </c>
      <c r="B6862" t="s">
        <v>23</v>
      </c>
      <c r="C6862" t="str">
        <f>IF(Churn_Data[[#This Row],[SeniorCitizen]]=1,"Yes","No")</f>
        <v>No</v>
      </c>
      <c r="D6862">
        <v>0</v>
      </c>
      <c r="E6862" t="s">
        <v>24</v>
      </c>
      <c r="F6862" t="s">
        <v>25</v>
      </c>
      <c r="G6862" t="s">
        <v>24</v>
      </c>
      <c r="H6862" t="s">
        <v>25</v>
      </c>
      <c r="I6862" t="s">
        <v>25</v>
      </c>
      <c r="J6862" t="str">
        <f>IF(Churn_Data[[#This Row],[InternetService]]&lt;&gt;"No","Yes","No")</f>
        <v>No</v>
      </c>
      <c r="K6862" t="s">
        <v>3064</v>
      </c>
      <c r="L6862" t="s">
        <v>3064</v>
      </c>
      <c r="M6862" t="s">
        <v>3064</v>
      </c>
      <c r="N6862" t="s">
        <v>3064</v>
      </c>
      <c r="O6862" t="s">
        <v>3064</v>
      </c>
      <c r="P6862" t="s">
        <v>3064</v>
      </c>
      <c r="Q6862" t="s">
        <v>25</v>
      </c>
      <c r="R6862">
        <f>IF(Churn_Data[[#This Row],[Churn]]="Yes",1,0)</f>
        <v>0</v>
      </c>
      <c r="S6862" t="s">
        <v>25</v>
      </c>
      <c r="T6862">
        <f>(Churn_Data[[#This Row],[OnlineSecurity]]="Yes")+(Churn_Data[[#This Row],[OnlineBackup]]="Yes")+(Churn_Data[[#This Row],[DeviceProtection]]="Yes")+(Churn_Data[[#This Row],[TechSupport]]="Yes")+(Churn_Data[[#This Row],[StreamingTV]]="Yes")+(Churn_Data[[#This Row],[StreamingMovies]]="Yes")</f>
        <v>0</v>
      </c>
      <c r="U6862" t="s">
        <v>5607</v>
      </c>
      <c r="V6862" t="s">
        <v>72</v>
      </c>
      <c r="W6862" t="str">
        <f>IF(ISNUMBER(SEARCH("automatic", Churn_Data[[#This Row],[PaymentMethod]])), "Automatic", "Manual")</f>
        <v>Automatic</v>
      </c>
      <c r="X6862">
        <v>20.7</v>
      </c>
      <c r="Y6862" t="str">
        <f>IF(Churn_Data[[#This Row],[tenure]]&lt;=12,"0-1 Year",IF(Churn_Data[[#This Row],[tenure]]&lt;=24,"1-2 Years",IF(Churn_Data[[#This Row],[tenure]]&lt;=36,"2-3 Years",IF(Churn_Data[[#This Row],[tenure]]&lt;=48,"3-4 Years",IF(Churn_Data[[#This Row],[tenure]]&lt;=60,"4-5 Years","5+ Years")))))</f>
        <v>4-5 Years</v>
      </c>
      <c r="Z6862">
        <v>49</v>
      </c>
      <c r="AA6862">
        <v>1032.05</v>
      </c>
      <c r="AB6862">
        <f>IF(Churn_Data[[#This Row],[Churn]]="No",Churn_Data[[#This Row],[MonthlyCharges]],NA())</f>
        <v>20.7</v>
      </c>
      <c r="AC6862">
        <f>IF(Churn_Data[[#This Row],[Churn]]="No",Churn_Data[[#This Row],[tenure]],NA())</f>
        <v>49</v>
      </c>
      <c r="AD6862" t="e">
        <f>IF(Churn_Data[[#This Row],[Churn]]="Yes",Churn_Data[[#This Row],[MonthlyCharges]],NA())</f>
        <v>#N/A</v>
      </c>
      <c r="AE6862" t="e">
        <f>IF(Churn_Data[[#This Row],[Churn]]="Yes",Churn_Data[[#This Row],[tenure]],NA())</f>
        <v>#N/A</v>
      </c>
      <c r="AF6862">
        <v>1014.3</v>
      </c>
    </row>
    <row r="6863" spans="1:32" x14ac:dyDescent="0.3">
      <c r="A6863" t="s">
        <v>6898</v>
      </c>
      <c r="B6863" t="s">
        <v>23</v>
      </c>
      <c r="C6863" t="str">
        <f>IF(Churn_Data[[#This Row],[SeniorCitizen]]=1,"Yes","No")</f>
        <v>No</v>
      </c>
      <c r="D6863">
        <v>0</v>
      </c>
      <c r="E6863" t="s">
        <v>24</v>
      </c>
      <c r="F6863" t="s">
        <v>25</v>
      </c>
      <c r="G6863" t="s">
        <v>24</v>
      </c>
      <c r="H6863" t="s">
        <v>25</v>
      </c>
      <c r="I6863" t="s">
        <v>25</v>
      </c>
      <c r="J6863" t="str">
        <f>IF(Churn_Data[[#This Row],[InternetService]]&lt;&gt;"No","Yes","No")</f>
        <v>No</v>
      </c>
      <c r="K6863" t="s">
        <v>3064</v>
      </c>
      <c r="L6863" t="s">
        <v>3064</v>
      </c>
      <c r="M6863" t="s">
        <v>3064</v>
      </c>
      <c r="N6863" t="s">
        <v>3064</v>
      </c>
      <c r="O6863" t="s">
        <v>3064</v>
      </c>
      <c r="P6863" t="s">
        <v>3064</v>
      </c>
      <c r="Q6863" t="s">
        <v>25</v>
      </c>
      <c r="R6863">
        <f>IF(Churn_Data[[#This Row],[Churn]]="Yes",1,0)</f>
        <v>0</v>
      </c>
      <c r="S6863" t="s">
        <v>24</v>
      </c>
      <c r="T6863">
        <f>(Churn_Data[[#This Row],[OnlineSecurity]]="Yes")+(Churn_Data[[#This Row],[OnlineBackup]]="Yes")+(Churn_Data[[#This Row],[DeviceProtection]]="Yes")+(Churn_Data[[#This Row],[TechSupport]]="Yes")+(Churn_Data[[#This Row],[StreamingTV]]="Yes")+(Churn_Data[[#This Row],[StreamingMovies]]="Yes")</f>
        <v>0</v>
      </c>
      <c r="U6863" t="s">
        <v>5607</v>
      </c>
      <c r="V6863" t="s">
        <v>46</v>
      </c>
      <c r="W6863" t="str">
        <f>IF(ISNUMBER(SEARCH("automatic", Churn_Data[[#This Row],[PaymentMethod]])), "Automatic", "Manual")</f>
        <v>Automatic</v>
      </c>
      <c r="X6863">
        <v>20.85</v>
      </c>
      <c r="Y6863" t="str">
        <f>IF(Churn_Data[[#This Row],[tenure]]&lt;=12,"0-1 Year",IF(Churn_Data[[#This Row],[tenure]]&lt;=24,"1-2 Years",IF(Churn_Data[[#This Row],[tenure]]&lt;=36,"2-3 Years",IF(Churn_Data[[#This Row],[tenure]]&lt;=48,"3-4 Years",IF(Churn_Data[[#This Row],[tenure]]&lt;=60,"4-5 Years","5+ Years")))))</f>
        <v>5+ Years</v>
      </c>
      <c r="Z6863">
        <v>67</v>
      </c>
      <c r="AA6863">
        <v>1327.4</v>
      </c>
      <c r="AB6863">
        <f>IF(Churn_Data[[#This Row],[Churn]]="No",Churn_Data[[#This Row],[MonthlyCharges]],NA())</f>
        <v>20.85</v>
      </c>
      <c r="AC6863">
        <f>IF(Churn_Data[[#This Row],[Churn]]="No",Churn_Data[[#This Row],[tenure]],NA())</f>
        <v>67</v>
      </c>
      <c r="AD6863" t="e">
        <f>IF(Churn_Data[[#This Row],[Churn]]="Yes",Churn_Data[[#This Row],[MonthlyCharges]],NA())</f>
        <v>#N/A</v>
      </c>
      <c r="AE6863" t="e">
        <f>IF(Churn_Data[[#This Row],[Churn]]="Yes",Churn_Data[[#This Row],[tenure]],NA())</f>
        <v>#N/A</v>
      </c>
      <c r="AF6863">
        <v>1396.95</v>
      </c>
    </row>
    <row r="6864" spans="1:32" x14ac:dyDescent="0.3">
      <c r="A6864" t="s">
        <v>6899</v>
      </c>
      <c r="B6864" t="s">
        <v>30</v>
      </c>
      <c r="C6864" t="str">
        <f>IF(Churn_Data[[#This Row],[SeniorCitizen]]=1,"Yes","No")</f>
        <v>No</v>
      </c>
      <c r="D6864">
        <v>0</v>
      </c>
      <c r="E6864" t="s">
        <v>25</v>
      </c>
      <c r="F6864" t="s">
        <v>25</v>
      </c>
      <c r="G6864" t="s">
        <v>24</v>
      </c>
      <c r="H6864" t="s">
        <v>25</v>
      </c>
      <c r="I6864" t="s">
        <v>25</v>
      </c>
      <c r="J6864" t="str">
        <f>IF(Churn_Data[[#This Row],[InternetService]]&lt;&gt;"No","Yes","No")</f>
        <v>No</v>
      </c>
      <c r="K6864" t="s">
        <v>3064</v>
      </c>
      <c r="L6864" t="s">
        <v>3064</v>
      </c>
      <c r="M6864" t="s">
        <v>3064</v>
      </c>
      <c r="N6864" t="s">
        <v>3064</v>
      </c>
      <c r="O6864" t="s">
        <v>3064</v>
      </c>
      <c r="P6864" t="s">
        <v>3064</v>
      </c>
      <c r="Q6864" t="s">
        <v>25</v>
      </c>
      <c r="R6864">
        <f>IF(Churn_Data[[#This Row],[Churn]]="Yes",1,0)</f>
        <v>0</v>
      </c>
      <c r="S6864" t="s">
        <v>25</v>
      </c>
      <c r="T6864">
        <f>(Churn_Data[[#This Row],[OnlineSecurity]]="Yes")+(Churn_Data[[#This Row],[OnlineBackup]]="Yes")+(Churn_Data[[#This Row],[DeviceProtection]]="Yes")+(Churn_Data[[#This Row],[TechSupport]]="Yes")+(Churn_Data[[#This Row],[StreamingTV]]="Yes")+(Churn_Data[[#This Row],[StreamingMovies]]="Yes")</f>
        <v>0</v>
      </c>
      <c r="U6864" t="s">
        <v>5607</v>
      </c>
      <c r="V6864" t="s">
        <v>72</v>
      </c>
      <c r="W6864" t="str">
        <f>IF(ISNUMBER(SEARCH("automatic", Churn_Data[[#This Row],[PaymentMethod]])), "Automatic", "Manual")</f>
        <v>Automatic</v>
      </c>
      <c r="X6864">
        <v>20.149999999999999</v>
      </c>
      <c r="Y6864" t="str">
        <f>IF(Churn_Data[[#This Row],[tenure]]&lt;=12,"0-1 Year",IF(Churn_Data[[#This Row],[tenure]]&lt;=24,"1-2 Years",IF(Churn_Data[[#This Row],[tenure]]&lt;=36,"2-3 Years",IF(Churn_Data[[#This Row],[tenure]]&lt;=48,"3-4 Years",IF(Churn_Data[[#This Row],[tenure]]&lt;=60,"4-5 Years","5+ Years")))))</f>
        <v>3-4 Years</v>
      </c>
      <c r="Z6864">
        <v>37</v>
      </c>
      <c r="AA6864">
        <v>785.75</v>
      </c>
      <c r="AB6864">
        <f>IF(Churn_Data[[#This Row],[Churn]]="No",Churn_Data[[#This Row],[MonthlyCharges]],NA())</f>
        <v>20.149999999999999</v>
      </c>
      <c r="AC6864">
        <f>IF(Churn_Data[[#This Row],[Churn]]="No",Churn_Data[[#This Row],[tenure]],NA())</f>
        <v>37</v>
      </c>
      <c r="AD6864" t="e">
        <f>IF(Churn_Data[[#This Row],[Churn]]="Yes",Churn_Data[[#This Row],[MonthlyCharges]],NA())</f>
        <v>#N/A</v>
      </c>
      <c r="AE6864" t="e">
        <f>IF(Churn_Data[[#This Row],[Churn]]="Yes",Churn_Data[[#This Row],[tenure]],NA())</f>
        <v>#N/A</v>
      </c>
      <c r="AF6864">
        <v>745.55</v>
      </c>
    </row>
    <row r="6865" spans="1:32" x14ac:dyDescent="0.3">
      <c r="A6865" t="s">
        <v>6900</v>
      </c>
      <c r="B6865" t="s">
        <v>30</v>
      </c>
      <c r="C6865" t="str">
        <f>IF(Churn_Data[[#This Row],[SeniorCitizen]]=1,"Yes","No")</f>
        <v>No</v>
      </c>
      <c r="D6865">
        <v>0</v>
      </c>
      <c r="E6865" t="s">
        <v>24</v>
      </c>
      <c r="F6865" t="s">
        <v>25</v>
      </c>
      <c r="G6865" t="s">
        <v>24</v>
      </c>
      <c r="H6865" t="s">
        <v>25</v>
      </c>
      <c r="I6865" t="s">
        <v>25</v>
      </c>
      <c r="J6865" t="str">
        <f>IF(Churn_Data[[#This Row],[InternetService]]&lt;&gt;"No","Yes","No")</f>
        <v>No</v>
      </c>
      <c r="K6865" t="s">
        <v>3064</v>
      </c>
      <c r="L6865" t="s">
        <v>3064</v>
      </c>
      <c r="M6865" t="s">
        <v>3064</v>
      </c>
      <c r="N6865" t="s">
        <v>3064</v>
      </c>
      <c r="O6865" t="s">
        <v>3064</v>
      </c>
      <c r="P6865" t="s">
        <v>3064</v>
      </c>
      <c r="Q6865" t="s">
        <v>25</v>
      </c>
      <c r="R6865">
        <f>IF(Churn_Data[[#This Row],[Churn]]="Yes",1,0)</f>
        <v>0</v>
      </c>
      <c r="S6865" t="s">
        <v>25</v>
      </c>
      <c r="T6865">
        <f>(Churn_Data[[#This Row],[OnlineSecurity]]="Yes")+(Churn_Data[[#This Row],[OnlineBackup]]="Yes")+(Churn_Data[[#This Row],[DeviceProtection]]="Yes")+(Churn_Data[[#This Row],[TechSupport]]="Yes")+(Churn_Data[[#This Row],[StreamingTV]]="Yes")+(Churn_Data[[#This Row],[StreamingMovies]]="Yes")</f>
        <v>0</v>
      </c>
      <c r="U6865" t="s">
        <v>5607</v>
      </c>
      <c r="V6865" t="s">
        <v>72</v>
      </c>
      <c r="W6865" t="str">
        <f>IF(ISNUMBER(SEARCH("automatic", Churn_Data[[#This Row],[PaymentMethod]])), "Automatic", "Manual")</f>
        <v>Automatic</v>
      </c>
      <c r="X6865">
        <v>20.7</v>
      </c>
      <c r="Y6865" t="str">
        <f>IF(Churn_Data[[#This Row],[tenure]]&lt;=12,"0-1 Year",IF(Churn_Data[[#This Row],[tenure]]&lt;=24,"1-2 Years",IF(Churn_Data[[#This Row],[tenure]]&lt;=36,"2-3 Years",IF(Churn_Data[[#This Row],[tenure]]&lt;=48,"3-4 Years",IF(Churn_Data[[#This Row],[tenure]]&lt;=60,"4-5 Years","5+ Years")))))</f>
        <v>2-3 Years</v>
      </c>
      <c r="Z6865">
        <v>30</v>
      </c>
      <c r="AA6865">
        <v>587.1</v>
      </c>
      <c r="AB6865">
        <f>IF(Churn_Data[[#This Row],[Churn]]="No",Churn_Data[[#This Row],[MonthlyCharges]],NA())</f>
        <v>20.7</v>
      </c>
      <c r="AC6865">
        <f>IF(Churn_Data[[#This Row],[Churn]]="No",Churn_Data[[#This Row],[tenure]],NA())</f>
        <v>30</v>
      </c>
      <c r="AD6865" t="e">
        <f>IF(Churn_Data[[#This Row],[Churn]]="Yes",Churn_Data[[#This Row],[MonthlyCharges]],NA())</f>
        <v>#N/A</v>
      </c>
      <c r="AE6865" t="e">
        <f>IF(Churn_Data[[#This Row],[Churn]]="Yes",Churn_Data[[#This Row],[tenure]],NA())</f>
        <v>#N/A</v>
      </c>
      <c r="AF6865">
        <v>621</v>
      </c>
    </row>
    <row r="6866" spans="1:32" x14ac:dyDescent="0.3">
      <c r="A6866" t="s">
        <v>6901</v>
      </c>
      <c r="B6866" t="s">
        <v>30</v>
      </c>
      <c r="C6866" t="str">
        <f>IF(Churn_Data[[#This Row],[SeniorCitizen]]=1,"Yes","No")</f>
        <v>No</v>
      </c>
      <c r="D6866">
        <v>0</v>
      </c>
      <c r="E6866" t="s">
        <v>24</v>
      </c>
      <c r="F6866" t="s">
        <v>24</v>
      </c>
      <c r="G6866" t="s">
        <v>24</v>
      </c>
      <c r="H6866" t="s">
        <v>25</v>
      </c>
      <c r="I6866" t="s">
        <v>25</v>
      </c>
      <c r="J6866" t="str">
        <f>IF(Churn_Data[[#This Row],[InternetService]]&lt;&gt;"No","Yes","No")</f>
        <v>No</v>
      </c>
      <c r="K6866" t="s">
        <v>3064</v>
      </c>
      <c r="L6866" t="s">
        <v>3064</v>
      </c>
      <c r="M6866" t="s">
        <v>3064</v>
      </c>
      <c r="N6866" t="s">
        <v>3064</v>
      </c>
      <c r="O6866" t="s">
        <v>3064</v>
      </c>
      <c r="P6866" t="s">
        <v>3064</v>
      </c>
      <c r="Q6866" t="s">
        <v>25</v>
      </c>
      <c r="R6866">
        <f>IF(Churn_Data[[#This Row],[Churn]]="Yes",1,0)</f>
        <v>0</v>
      </c>
      <c r="S6866" t="s">
        <v>25</v>
      </c>
      <c r="T6866">
        <f>(Churn_Data[[#This Row],[OnlineSecurity]]="Yes")+(Churn_Data[[#This Row],[OnlineBackup]]="Yes")+(Churn_Data[[#This Row],[DeviceProtection]]="Yes")+(Churn_Data[[#This Row],[TechSupport]]="Yes")+(Churn_Data[[#This Row],[StreamingTV]]="Yes")+(Churn_Data[[#This Row],[StreamingMovies]]="Yes")</f>
        <v>0</v>
      </c>
      <c r="U6866" t="s">
        <v>5607</v>
      </c>
      <c r="V6866" t="s">
        <v>46</v>
      </c>
      <c r="W6866" t="str">
        <f>IF(ISNUMBER(SEARCH("automatic", Churn_Data[[#This Row],[PaymentMethod]])), "Automatic", "Manual")</f>
        <v>Automatic</v>
      </c>
      <c r="X6866">
        <v>19.5</v>
      </c>
      <c r="Y6866" t="str">
        <f>IF(Churn_Data[[#This Row],[tenure]]&lt;=12,"0-1 Year",IF(Churn_Data[[#This Row],[tenure]]&lt;=24,"1-2 Years",IF(Churn_Data[[#This Row],[tenure]]&lt;=36,"2-3 Years",IF(Churn_Data[[#This Row],[tenure]]&lt;=48,"3-4 Years",IF(Churn_Data[[#This Row],[tenure]]&lt;=60,"4-5 Years","5+ Years")))))</f>
        <v>3-4 Years</v>
      </c>
      <c r="Z6866">
        <v>41</v>
      </c>
      <c r="AA6866">
        <v>798.2</v>
      </c>
      <c r="AB6866">
        <f>IF(Churn_Data[[#This Row],[Churn]]="No",Churn_Data[[#This Row],[MonthlyCharges]],NA())</f>
        <v>19.5</v>
      </c>
      <c r="AC6866">
        <f>IF(Churn_Data[[#This Row],[Churn]]="No",Churn_Data[[#This Row],[tenure]],NA())</f>
        <v>41</v>
      </c>
      <c r="AD6866" t="e">
        <f>IF(Churn_Data[[#This Row],[Churn]]="Yes",Churn_Data[[#This Row],[MonthlyCharges]],NA())</f>
        <v>#N/A</v>
      </c>
      <c r="AE6866" t="e">
        <f>IF(Churn_Data[[#This Row],[Churn]]="Yes",Churn_Data[[#This Row],[tenure]],NA())</f>
        <v>#N/A</v>
      </c>
      <c r="AF6866">
        <v>799.5</v>
      </c>
    </row>
    <row r="6867" spans="1:32" x14ac:dyDescent="0.3">
      <c r="A6867" t="s">
        <v>6902</v>
      </c>
      <c r="B6867" t="s">
        <v>30</v>
      </c>
      <c r="C6867" t="str">
        <f>IF(Churn_Data[[#This Row],[SeniorCitizen]]=1,"Yes","No")</f>
        <v>No</v>
      </c>
      <c r="D6867">
        <v>0</v>
      </c>
      <c r="E6867" t="s">
        <v>24</v>
      </c>
      <c r="F6867" t="s">
        <v>24</v>
      </c>
      <c r="G6867" t="s">
        <v>24</v>
      </c>
      <c r="H6867" t="s">
        <v>25</v>
      </c>
      <c r="I6867" t="s">
        <v>25</v>
      </c>
      <c r="J6867" t="str">
        <f>IF(Churn_Data[[#This Row],[InternetService]]&lt;&gt;"No","Yes","No")</f>
        <v>No</v>
      </c>
      <c r="K6867" t="s">
        <v>3064</v>
      </c>
      <c r="L6867" t="s">
        <v>3064</v>
      </c>
      <c r="M6867" t="s">
        <v>3064</v>
      </c>
      <c r="N6867" t="s">
        <v>3064</v>
      </c>
      <c r="O6867" t="s">
        <v>3064</v>
      </c>
      <c r="P6867" t="s">
        <v>3064</v>
      </c>
      <c r="Q6867" t="s">
        <v>25</v>
      </c>
      <c r="R6867">
        <f>IF(Churn_Data[[#This Row],[Churn]]="Yes",1,0)</f>
        <v>0</v>
      </c>
      <c r="S6867" t="s">
        <v>25</v>
      </c>
      <c r="T6867">
        <f>(Churn_Data[[#This Row],[OnlineSecurity]]="Yes")+(Churn_Data[[#This Row],[OnlineBackup]]="Yes")+(Churn_Data[[#This Row],[DeviceProtection]]="Yes")+(Churn_Data[[#This Row],[TechSupport]]="Yes")+(Churn_Data[[#This Row],[StreamingTV]]="Yes")+(Churn_Data[[#This Row],[StreamingMovies]]="Yes")</f>
        <v>0</v>
      </c>
      <c r="U6867" t="s">
        <v>5607</v>
      </c>
      <c r="V6867" t="s">
        <v>46</v>
      </c>
      <c r="W6867" t="str">
        <f>IF(ISNUMBER(SEARCH("automatic", Churn_Data[[#This Row],[PaymentMethod]])), "Automatic", "Manual")</f>
        <v>Automatic</v>
      </c>
      <c r="X6867">
        <v>20</v>
      </c>
      <c r="Y6867" t="str">
        <f>IF(Churn_Data[[#This Row],[tenure]]&lt;=12,"0-1 Year",IF(Churn_Data[[#This Row],[tenure]]&lt;=24,"1-2 Years",IF(Churn_Data[[#This Row],[tenure]]&lt;=36,"2-3 Years",IF(Churn_Data[[#This Row],[tenure]]&lt;=48,"3-4 Years",IF(Churn_Data[[#This Row],[tenure]]&lt;=60,"4-5 Years","5+ Years")))))</f>
        <v>3-4 Years</v>
      </c>
      <c r="Z6867">
        <v>44</v>
      </c>
      <c r="AA6867">
        <v>860.85</v>
      </c>
      <c r="AB6867">
        <f>IF(Churn_Data[[#This Row],[Churn]]="No",Churn_Data[[#This Row],[MonthlyCharges]],NA())</f>
        <v>20</v>
      </c>
      <c r="AC6867">
        <f>IF(Churn_Data[[#This Row],[Churn]]="No",Churn_Data[[#This Row],[tenure]],NA())</f>
        <v>44</v>
      </c>
      <c r="AD6867" t="e">
        <f>IF(Churn_Data[[#This Row],[Churn]]="Yes",Churn_Data[[#This Row],[MonthlyCharges]],NA())</f>
        <v>#N/A</v>
      </c>
      <c r="AE6867" t="e">
        <f>IF(Churn_Data[[#This Row],[Churn]]="Yes",Churn_Data[[#This Row],[tenure]],NA())</f>
        <v>#N/A</v>
      </c>
      <c r="AF6867">
        <v>880</v>
      </c>
    </row>
    <row r="6868" spans="1:32" x14ac:dyDescent="0.3">
      <c r="A6868" t="s">
        <v>6903</v>
      </c>
      <c r="B6868" t="s">
        <v>23</v>
      </c>
      <c r="C6868" t="str">
        <f>IF(Churn_Data[[#This Row],[SeniorCitizen]]=1,"Yes","No")</f>
        <v>No</v>
      </c>
      <c r="D6868">
        <v>0</v>
      </c>
      <c r="E6868" t="s">
        <v>25</v>
      </c>
      <c r="F6868" t="s">
        <v>25</v>
      </c>
      <c r="G6868" t="s">
        <v>24</v>
      </c>
      <c r="H6868" t="s">
        <v>25</v>
      </c>
      <c r="I6868" t="s">
        <v>25</v>
      </c>
      <c r="J6868" t="str">
        <f>IF(Churn_Data[[#This Row],[InternetService]]&lt;&gt;"No","Yes","No")</f>
        <v>No</v>
      </c>
      <c r="K6868" t="s">
        <v>3064</v>
      </c>
      <c r="L6868" t="s">
        <v>3064</v>
      </c>
      <c r="M6868" t="s">
        <v>3064</v>
      </c>
      <c r="N6868" t="s">
        <v>3064</v>
      </c>
      <c r="O6868" t="s">
        <v>3064</v>
      </c>
      <c r="P6868" t="s">
        <v>3064</v>
      </c>
      <c r="Q6868" t="s">
        <v>25</v>
      </c>
      <c r="R6868">
        <f>IF(Churn_Data[[#This Row],[Churn]]="Yes",1,0)</f>
        <v>0</v>
      </c>
      <c r="S6868" t="s">
        <v>24</v>
      </c>
      <c r="T6868">
        <f>(Churn_Data[[#This Row],[OnlineSecurity]]="Yes")+(Churn_Data[[#This Row],[OnlineBackup]]="Yes")+(Churn_Data[[#This Row],[DeviceProtection]]="Yes")+(Churn_Data[[#This Row],[TechSupport]]="Yes")+(Churn_Data[[#This Row],[StreamingTV]]="Yes")+(Churn_Data[[#This Row],[StreamingMovies]]="Yes")</f>
        <v>0</v>
      </c>
      <c r="U6868" t="s">
        <v>5607</v>
      </c>
      <c r="V6868" t="s">
        <v>72</v>
      </c>
      <c r="W6868" t="str">
        <f>IF(ISNUMBER(SEARCH("automatic", Churn_Data[[#This Row],[PaymentMethod]])), "Automatic", "Manual")</f>
        <v>Automatic</v>
      </c>
      <c r="X6868">
        <v>19.649999999999999</v>
      </c>
      <c r="Y6868" t="str">
        <f>IF(Churn_Data[[#This Row],[tenure]]&lt;=12,"0-1 Year",IF(Churn_Data[[#This Row],[tenure]]&lt;=24,"1-2 Years",IF(Churn_Data[[#This Row],[tenure]]&lt;=36,"2-3 Years",IF(Churn_Data[[#This Row],[tenure]]&lt;=48,"3-4 Years",IF(Churn_Data[[#This Row],[tenure]]&lt;=60,"4-5 Years","5+ Years")))))</f>
        <v>1-2 Years</v>
      </c>
      <c r="Z6868">
        <v>23</v>
      </c>
      <c r="AA6868">
        <v>478.1</v>
      </c>
      <c r="AB6868">
        <f>IF(Churn_Data[[#This Row],[Churn]]="No",Churn_Data[[#This Row],[MonthlyCharges]],NA())</f>
        <v>19.649999999999999</v>
      </c>
      <c r="AC6868">
        <f>IF(Churn_Data[[#This Row],[Churn]]="No",Churn_Data[[#This Row],[tenure]],NA())</f>
        <v>23</v>
      </c>
      <c r="AD6868" t="e">
        <f>IF(Churn_Data[[#This Row],[Churn]]="Yes",Churn_Data[[#This Row],[MonthlyCharges]],NA())</f>
        <v>#N/A</v>
      </c>
      <c r="AE6868" t="e">
        <f>IF(Churn_Data[[#This Row],[Churn]]="Yes",Churn_Data[[#This Row],[tenure]],NA())</f>
        <v>#N/A</v>
      </c>
      <c r="AF6868">
        <v>451.95</v>
      </c>
    </row>
    <row r="6869" spans="1:32" x14ac:dyDescent="0.3">
      <c r="A6869" t="s">
        <v>6904</v>
      </c>
      <c r="B6869" t="s">
        <v>23</v>
      </c>
      <c r="C6869" t="str">
        <f>IF(Churn_Data[[#This Row],[SeniorCitizen]]=1,"Yes","No")</f>
        <v>No</v>
      </c>
      <c r="D6869">
        <v>0</v>
      </c>
      <c r="E6869" t="s">
        <v>24</v>
      </c>
      <c r="F6869" t="s">
        <v>24</v>
      </c>
      <c r="G6869" t="s">
        <v>24</v>
      </c>
      <c r="H6869" t="s">
        <v>25</v>
      </c>
      <c r="I6869" t="s">
        <v>25</v>
      </c>
      <c r="J6869" t="str">
        <f>IF(Churn_Data[[#This Row],[InternetService]]&lt;&gt;"No","Yes","No")</f>
        <v>No</v>
      </c>
      <c r="K6869" t="s">
        <v>3064</v>
      </c>
      <c r="L6869" t="s">
        <v>3064</v>
      </c>
      <c r="M6869" t="s">
        <v>3064</v>
      </c>
      <c r="N6869" t="s">
        <v>3064</v>
      </c>
      <c r="O6869" t="s">
        <v>3064</v>
      </c>
      <c r="P6869" t="s">
        <v>3064</v>
      </c>
      <c r="Q6869" t="s">
        <v>25</v>
      </c>
      <c r="R6869">
        <f>IF(Churn_Data[[#This Row],[Churn]]="Yes",1,0)</f>
        <v>0</v>
      </c>
      <c r="S6869" t="s">
        <v>24</v>
      </c>
      <c r="T6869">
        <f>(Churn_Data[[#This Row],[OnlineSecurity]]="Yes")+(Churn_Data[[#This Row],[OnlineBackup]]="Yes")+(Churn_Data[[#This Row],[DeviceProtection]]="Yes")+(Churn_Data[[#This Row],[TechSupport]]="Yes")+(Churn_Data[[#This Row],[StreamingTV]]="Yes")+(Churn_Data[[#This Row],[StreamingMovies]]="Yes")</f>
        <v>0</v>
      </c>
      <c r="U6869" t="s">
        <v>5607</v>
      </c>
      <c r="V6869" t="s">
        <v>32</v>
      </c>
      <c r="W6869" t="str">
        <f>IF(ISNUMBER(SEARCH("automatic", Churn_Data[[#This Row],[PaymentMethod]])), "Automatic", "Manual")</f>
        <v>Manual</v>
      </c>
      <c r="X6869">
        <v>19.05</v>
      </c>
      <c r="Y6869" t="str">
        <f>IF(Churn_Data[[#This Row],[tenure]]&lt;=12,"0-1 Year",IF(Churn_Data[[#This Row],[tenure]]&lt;=24,"1-2 Years",IF(Churn_Data[[#This Row],[tenure]]&lt;=36,"2-3 Years",IF(Churn_Data[[#This Row],[tenure]]&lt;=48,"3-4 Years",IF(Churn_Data[[#This Row],[tenure]]&lt;=60,"4-5 Years","5+ Years")))))</f>
        <v>3-4 Years</v>
      </c>
      <c r="Z6869">
        <v>42</v>
      </c>
      <c r="AA6869">
        <v>761.85</v>
      </c>
      <c r="AB6869">
        <f>IF(Churn_Data[[#This Row],[Churn]]="No",Churn_Data[[#This Row],[MonthlyCharges]],NA())</f>
        <v>19.05</v>
      </c>
      <c r="AC6869">
        <f>IF(Churn_Data[[#This Row],[Churn]]="No",Churn_Data[[#This Row],[tenure]],NA())</f>
        <v>42</v>
      </c>
      <c r="AD6869" t="e">
        <f>IF(Churn_Data[[#This Row],[Churn]]="Yes",Churn_Data[[#This Row],[MonthlyCharges]],NA())</f>
        <v>#N/A</v>
      </c>
      <c r="AE6869" t="e">
        <f>IF(Churn_Data[[#This Row],[Churn]]="Yes",Churn_Data[[#This Row],[tenure]],NA())</f>
        <v>#N/A</v>
      </c>
      <c r="AF6869">
        <v>800.1</v>
      </c>
    </row>
    <row r="6870" spans="1:32" x14ac:dyDescent="0.3">
      <c r="A6870" t="s">
        <v>6905</v>
      </c>
      <c r="B6870" t="s">
        <v>30</v>
      </c>
      <c r="C6870" t="str">
        <f>IF(Churn_Data[[#This Row],[SeniorCitizen]]=1,"Yes","No")</f>
        <v>No</v>
      </c>
      <c r="D6870">
        <v>0</v>
      </c>
      <c r="E6870" t="s">
        <v>25</v>
      </c>
      <c r="F6870" t="s">
        <v>25</v>
      </c>
      <c r="G6870" t="s">
        <v>24</v>
      </c>
      <c r="H6870" t="s">
        <v>25</v>
      </c>
      <c r="I6870" t="s">
        <v>25</v>
      </c>
      <c r="J6870" t="str">
        <f>IF(Churn_Data[[#This Row],[InternetService]]&lt;&gt;"No","Yes","No")</f>
        <v>No</v>
      </c>
      <c r="K6870" t="s">
        <v>3064</v>
      </c>
      <c r="L6870" t="s">
        <v>3064</v>
      </c>
      <c r="M6870" t="s">
        <v>3064</v>
      </c>
      <c r="N6870" t="s">
        <v>3064</v>
      </c>
      <c r="O6870" t="s">
        <v>3064</v>
      </c>
      <c r="P6870" t="s">
        <v>3064</v>
      </c>
      <c r="Q6870" t="s">
        <v>25</v>
      </c>
      <c r="R6870">
        <f>IF(Churn_Data[[#This Row],[Churn]]="Yes",1,0)</f>
        <v>0</v>
      </c>
      <c r="S6870" t="s">
        <v>25</v>
      </c>
      <c r="T6870">
        <f>(Churn_Data[[#This Row],[OnlineSecurity]]="Yes")+(Churn_Data[[#This Row],[OnlineBackup]]="Yes")+(Churn_Data[[#This Row],[DeviceProtection]]="Yes")+(Churn_Data[[#This Row],[TechSupport]]="Yes")+(Churn_Data[[#This Row],[StreamingTV]]="Yes")+(Churn_Data[[#This Row],[StreamingMovies]]="Yes")</f>
        <v>0</v>
      </c>
      <c r="U6870" t="s">
        <v>5607</v>
      </c>
      <c r="V6870" t="s">
        <v>46</v>
      </c>
      <c r="W6870" t="str">
        <f>IF(ISNUMBER(SEARCH("automatic", Churn_Data[[#This Row],[PaymentMethod]])), "Automatic", "Manual")</f>
        <v>Automatic</v>
      </c>
      <c r="X6870">
        <v>20.6</v>
      </c>
      <c r="Y6870" t="str">
        <f>IF(Churn_Data[[#This Row],[tenure]]&lt;=12,"0-1 Year",IF(Churn_Data[[#This Row],[tenure]]&lt;=24,"1-2 Years",IF(Churn_Data[[#This Row],[tenure]]&lt;=36,"2-3 Years",IF(Churn_Data[[#This Row],[tenure]]&lt;=48,"3-4 Years",IF(Churn_Data[[#This Row],[tenure]]&lt;=60,"4-5 Years","5+ Years")))))</f>
        <v>2-3 Years</v>
      </c>
      <c r="Z6870">
        <v>35</v>
      </c>
      <c r="AA6870">
        <v>754</v>
      </c>
      <c r="AB6870">
        <f>IF(Churn_Data[[#This Row],[Churn]]="No",Churn_Data[[#This Row],[MonthlyCharges]],NA())</f>
        <v>20.6</v>
      </c>
      <c r="AC6870">
        <f>IF(Churn_Data[[#This Row],[Churn]]="No",Churn_Data[[#This Row],[tenure]],NA())</f>
        <v>35</v>
      </c>
      <c r="AD6870" t="e">
        <f>IF(Churn_Data[[#This Row],[Churn]]="Yes",Churn_Data[[#This Row],[MonthlyCharges]],NA())</f>
        <v>#N/A</v>
      </c>
      <c r="AE6870" t="e">
        <f>IF(Churn_Data[[#This Row],[Churn]]="Yes",Churn_Data[[#This Row],[tenure]],NA())</f>
        <v>#N/A</v>
      </c>
      <c r="AF6870">
        <v>721</v>
      </c>
    </row>
    <row r="6871" spans="1:32" x14ac:dyDescent="0.3">
      <c r="A6871" t="s">
        <v>6906</v>
      </c>
      <c r="B6871" t="s">
        <v>30</v>
      </c>
      <c r="C6871" t="str">
        <f>IF(Churn_Data[[#This Row],[SeniorCitizen]]=1,"Yes","No")</f>
        <v>No</v>
      </c>
      <c r="D6871">
        <v>0</v>
      </c>
      <c r="E6871" t="s">
        <v>25</v>
      </c>
      <c r="F6871" t="s">
        <v>25</v>
      </c>
      <c r="G6871" t="s">
        <v>24</v>
      </c>
      <c r="H6871" t="s">
        <v>25</v>
      </c>
      <c r="I6871" t="s">
        <v>25</v>
      </c>
      <c r="J6871" t="str">
        <f>IF(Churn_Data[[#This Row],[InternetService]]&lt;&gt;"No","Yes","No")</f>
        <v>No</v>
      </c>
      <c r="K6871" t="s">
        <v>3064</v>
      </c>
      <c r="L6871" t="s">
        <v>3064</v>
      </c>
      <c r="M6871" t="s">
        <v>3064</v>
      </c>
      <c r="N6871" t="s">
        <v>3064</v>
      </c>
      <c r="O6871" t="s">
        <v>3064</v>
      </c>
      <c r="P6871" t="s">
        <v>3064</v>
      </c>
      <c r="Q6871" t="s">
        <v>25</v>
      </c>
      <c r="R6871">
        <f>IF(Churn_Data[[#This Row],[Churn]]="Yes",1,0)</f>
        <v>0</v>
      </c>
      <c r="S6871" t="s">
        <v>25</v>
      </c>
      <c r="T6871">
        <f>(Churn_Data[[#This Row],[OnlineSecurity]]="Yes")+(Churn_Data[[#This Row],[OnlineBackup]]="Yes")+(Churn_Data[[#This Row],[DeviceProtection]]="Yes")+(Churn_Data[[#This Row],[TechSupport]]="Yes")+(Churn_Data[[#This Row],[StreamingTV]]="Yes")+(Churn_Data[[#This Row],[StreamingMovies]]="Yes")</f>
        <v>0</v>
      </c>
      <c r="U6871" t="s">
        <v>5607</v>
      </c>
      <c r="V6871" t="s">
        <v>72</v>
      </c>
      <c r="W6871" t="str">
        <f>IF(ISNUMBER(SEARCH("automatic", Churn_Data[[#This Row],[PaymentMethod]])), "Automatic", "Manual")</f>
        <v>Automatic</v>
      </c>
      <c r="X6871">
        <v>20.3</v>
      </c>
      <c r="Y6871" t="str">
        <f>IF(Churn_Data[[#This Row],[tenure]]&lt;=12,"0-1 Year",IF(Churn_Data[[#This Row],[tenure]]&lt;=24,"1-2 Years",IF(Churn_Data[[#This Row],[tenure]]&lt;=36,"2-3 Years",IF(Churn_Data[[#This Row],[tenure]]&lt;=48,"3-4 Years",IF(Churn_Data[[#This Row],[tenure]]&lt;=60,"4-5 Years","5+ Years")))))</f>
        <v>1-2 Years</v>
      </c>
      <c r="Z6871">
        <v>22</v>
      </c>
      <c r="AA6871">
        <v>467.15</v>
      </c>
      <c r="AB6871">
        <f>IF(Churn_Data[[#This Row],[Churn]]="No",Churn_Data[[#This Row],[MonthlyCharges]],NA())</f>
        <v>20.3</v>
      </c>
      <c r="AC6871">
        <f>IF(Churn_Data[[#This Row],[Churn]]="No",Churn_Data[[#This Row],[tenure]],NA())</f>
        <v>22</v>
      </c>
      <c r="AD6871" t="e">
        <f>IF(Churn_Data[[#This Row],[Churn]]="Yes",Churn_Data[[#This Row],[MonthlyCharges]],NA())</f>
        <v>#N/A</v>
      </c>
      <c r="AE6871" t="e">
        <f>IF(Churn_Data[[#This Row],[Churn]]="Yes",Churn_Data[[#This Row],[tenure]],NA())</f>
        <v>#N/A</v>
      </c>
      <c r="AF6871">
        <v>446.6</v>
      </c>
    </row>
    <row r="6872" spans="1:32" x14ac:dyDescent="0.3">
      <c r="A6872" t="s">
        <v>6907</v>
      </c>
      <c r="B6872" t="s">
        <v>30</v>
      </c>
      <c r="C6872" t="str">
        <f>IF(Churn_Data[[#This Row],[SeniorCitizen]]=1,"Yes","No")</f>
        <v>No</v>
      </c>
      <c r="D6872">
        <v>0</v>
      </c>
      <c r="E6872" t="s">
        <v>24</v>
      </c>
      <c r="F6872" t="s">
        <v>24</v>
      </c>
      <c r="G6872" t="s">
        <v>24</v>
      </c>
      <c r="H6872" t="s">
        <v>25</v>
      </c>
      <c r="I6872" t="s">
        <v>25</v>
      </c>
      <c r="J6872" t="str">
        <f>IF(Churn_Data[[#This Row],[InternetService]]&lt;&gt;"No","Yes","No")</f>
        <v>No</v>
      </c>
      <c r="K6872" t="s">
        <v>3064</v>
      </c>
      <c r="L6872" t="s">
        <v>3064</v>
      </c>
      <c r="M6872" t="s">
        <v>3064</v>
      </c>
      <c r="N6872" t="s">
        <v>3064</v>
      </c>
      <c r="O6872" t="s">
        <v>3064</v>
      </c>
      <c r="P6872" t="s">
        <v>3064</v>
      </c>
      <c r="Q6872" t="s">
        <v>25</v>
      </c>
      <c r="R6872">
        <f>IF(Churn_Data[[#This Row],[Churn]]="Yes",1,0)</f>
        <v>0</v>
      </c>
      <c r="S6872" t="s">
        <v>25</v>
      </c>
      <c r="T6872">
        <f>(Churn_Data[[#This Row],[OnlineSecurity]]="Yes")+(Churn_Data[[#This Row],[OnlineBackup]]="Yes")+(Churn_Data[[#This Row],[DeviceProtection]]="Yes")+(Churn_Data[[#This Row],[TechSupport]]="Yes")+(Churn_Data[[#This Row],[StreamingTV]]="Yes")+(Churn_Data[[#This Row],[StreamingMovies]]="Yes")</f>
        <v>0</v>
      </c>
      <c r="U6872" t="s">
        <v>5607</v>
      </c>
      <c r="V6872" t="s">
        <v>72</v>
      </c>
      <c r="W6872" t="str">
        <f>IF(ISNUMBER(SEARCH("automatic", Churn_Data[[#This Row],[PaymentMethod]])), "Automatic", "Manual")</f>
        <v>Automatic</v>
      </c>
      <c r="X6872">
        <v>19.850000000000001</v>
      </c>
      <c r="Y6872" t="str">
        <f>IF(Churn_Data[[#This Row],[tenure]]&lt;=12,"0-1 Year",IF(Churn_Data[[#This Row],[tenure]]&lt;=24,"1-2 Years",IF(Churn_Data[[#This Row],[tenure]]&lt;=36,"2-3 Years",IF(Churn_Data[[#This Row],[tenure]]&lt;=48,"3-4 Years",IF(Churn_Data[[#This Row],[tenure]]&lt;=60,"4-5 Years","5+ Years")))))</f>
        <v>0-1 Year</v>
      </c>
      <c r="Z6872">
        <v>1</v>
      </c>
      <c r="AA6872">
        <v>19.850000000000001</v>
      </c>
      <c r="AB6872">
        <f>IF(Churn_Data[[#This Row],[Churn]]="No",Churn_Data[[#This Row],[MonthlyCharges]],NA())</f>
        <v>19.850000000000001</v>
      </c>
      <c r="AC6872">
        <f>IF(Churn_Data[[#This Row],[Churn]]="No",Churn_Data[[#This Row],[tenure]],NA())</f>
        <v>1</v>
      </c>
      <c r="AD6872" t="e">
        <f>IF(Churn_Data[[#This Row],[Churn]]="Yes",Churn_Data[[#This Row],[MonthlyCharges]],NA())</f>
        <v>#N/A</v>
      </c>
      <c r="AE6872" t="e">
        <f>IF(Churn_Data[[#This Row],[Churn]]="Yes",Churn_Data[[#This Row],[tenure]],NA())</f>
        <v>#N/A</v>
      </c>
      <c r="AF6872">
        <v>19.850000000000001</v>
      </c>
    </row>
    <row r="6873" spans="1:32" x14ac:dyDescent="0.3">
      <c r="A6873" t="s">
        <v>6908</v>
      </c>
      <c r="B6873" t="s">
        <v>30</v>
      </c>
      <c r="C6873" t="str">
        <f>IF(Churn_Data[[#This Row],[SeniorCitizen]]=1,"Yes","No")</f>
        <v>No</v>
      </c>
      <c r="D6873">
        <v>0</v>
      </c>
      <c r="E6873" t="s">
        <v>24</v>
      </c>
      <c r="F6873" t="s">
        <v>24</v>
      </c>
      <c r="G6873" t="s">
        <v>24</v>
      </c>
      <c r="H6873" t="s">
        <v>25</v>
      </c>
      <c r="I6873" t="s">
        <v>25</v>
      </c>
      <c r="J6873" t="str">
        <f>IF(Churn_Data[[#This Row],[InternetService]]&lt;&gt;"No","Yes","No")</f>
        <v>No</v>
      </c>
      <c r="K6873" t="s">
        <v>3064</v>
      </c>
      <c r="L6873" t="s">
        <v>3064</v>
      </c>
      <c r="M6873" t="s">
        <v>3064</v>
      </c>
      <c r="N6873" t="s">
        <v>3064</v>
      </c>
      <c r="O6873" t="s">
        <v>3064</v>
      </c>
      <c r="P6873" t="s">
        <v>3064</v>
      </c>
      <c r="Q6873" t="s">
        <v>25</v>
      </c>
      <c r="R6873">
        <f>IF(Churn_Data[[#This Row],[Churn]]="Yes",1,0)</f>
        <v>0</v>
      </c>
      <c r="S6873" t="s">
        <v>25</v>
      </c>
      <c r="T6873">
        <f>(Churn_Data[[#This Row],[OnlineSecurity]]="Yes")+(Churn_Data[[#This Row],[OnlineBackup]]="Yes")+(Churn_Data[[#This Row],[DeviceProtection]]="Yes")+(Churn_Data[[#This Row],[TechSupport]]="Yes")+(Churn_Data[[#This Row],[StreamingTV]]="Yes")+(Churn_Data[[#This Row],[StreamingMovies]]="Yes")</f>
        <v>0</v>
      </c>
      <c r="U6873" t="s">
        <v>5607</v>
      </c>
      <c r="V6873" t="s">
        <v>32</v>
      </c>
      <c r="W6873" t="str">
        <f>IF(ISNUMBER(SEARCH("automatic", Churn_Data[[#This Row],[PaymentMethod]])), "Automatic", "Manual")</f>
        <v>Manual</v>
      </c>
      <c r="X6873">
        <v>19.899999999999999</v>
      </c>
      <c r="Y6873" t="str">
        <f>IF(Churn_Data[[#This Row],[tenure]]&lt;=12,"0-1 Year",IF(Churn_Data[[#This Row],[tenure]]&lt;=24,"1-2 Years",IF(Churn_Data[[#This Row],[tenure]]&lt;=36,"2-3 Years",IF(Churn_Data[[#This Row],[tenure]]&lt;=48,"3-4 Years",IF(Churn_Data[[#This Row],[tenure]]&lt;=60,"4-5 Years","5+ Years")))))</f>
        <v>2-3 Years</v>
      </c>
      <c r="Z6873">
        <v>35</v>
      </c>
      <c r="AA6873">
        <v>666</v>
      </c>
      <c r="AB6873">
        <f>IF(Churn_Data[[#This Row],[Churn]]="No",Churn_Data[[#This Row],[MonthlyCharges]],NA())</f>
        <v>19.899999999999999</v>
      </c>
      <c r="AC6873">
        <f>IF(Churn_Data[[#This Row],[Churn]]="No",Churn_Data[[#This Row],[tenure]],NA())</f>
        <v>35</v>
      </c>
      <c r="AD6873" t="e">
        <f>IF(Churn_Data[[#This Row],[Churn]]="Yes",Churn_Data[[#This Row],[MonthlyCharges]],NA())</f>
        <v>#N/A</v>
      </c>
      <c r="AE6873" t="e">
        <f>IF(Churn_Data[[#This Row],[Churn]]="Yes",Churn_Data[[#This Row],[tenure]],NA())</f>
        <v>#N/A</v>
      </c>
      <c r="AF6873">
        <v>696.5</v>
      </c>
    </row>
    <row r="6874" spans="1:32" x14ac:dyDescent="0.3">
      <c r="A6874" t="s">
        <v>6909</v>
      </c>
      <c r="B6874" t="s">
        <v>23</v>
      </c>
      <c r="C6874" t="str">
        <f>IF(Churn_Data[[#This Row],[SeniorCitizen]]=1,"Yes","No")</f>
        <v>No</v>
      </c>
      <c r="D6874">
        <v>0</v>
      </c>
      <c r="E6874" t="s">
        <v>25</v>
      </c>
      <c r="F6874" t="s">
        <v>24</v>
      </c>
      <c r="G6874" t="s">
        <v>24</v>
      </c>
      <c r="H6874" t="s">
        <v>25</v>
      </c>
      <c r="I6874" t="s">
        <v>25</v>
      </c>
      <c r="J6874" t="str">
        <f>IF(Churn_Data[[#This Row],[InternetService]]&lt;&gt;"No","Yes","No")</f>
        <v>No</v>
      </c>
      <c r="K6874" t="s">
        <v>3064</v>
      </c>
      <c r="L6874" t="s">
        <v>3064</v>
      </c>
      <c r="M6874" t="s">
        <v>3064</v>
      </c>
      <c r="N6874" t="s">
        <v>3064</v>
      </c>
      <c r="O6874" t="s">
        <v>3064</v>
      </c>
      <c r="P6874" t="s">
        <v>3064</v>
      </c>
      <c r="Q6874" t="s">
        <v>25</v>
      </c>
      <c r="R6874">
        <f>IF(Churn_Data[[#This Row],[Churn]]="Yes",1,0)</f>
        <v>0</v>
      </c>
      <c r="S6874" t="s">
        <v>25</v>
      </c>
      <c r="T6874">
        <f>(Churn_Data[[#This Row],[OnlineSecurity]]="Yes")+(Churn_Data[[#This Row],[OnlineBackup]]="Yes")+(Churn_Data[[#This Row],[DeviceProtection]]="Yes")+(Churn_Data[[#This Row],[TechSupport]]="Yes")+(Churn_Data[[#This Row],[StreamingTV]]="Yes")+(Churn_Data[[#This Row],[StreamingMovies]]="Yes")</f>
        <v>0</v>
      </c>
      <c r="U6874" t="s">
        <v>5607</v>
      </c>
      <c r="V6874" t="s">
        <v>46</v>
      </c>
      <c r="W6874" t="str">
        <f>IF(ISNUMBER(SEARCH("automatic", Churn_Data[[#This Row],[PaymentMethod]])), "Automatic", "Manual")</f>
        <v>Automatic</v>
      </c>
      <c r="X6874">
        <v>20.3</v>
      </c>
      <c r="Y6874" t="str">
        <f>IF(Churn_Data[[#This Row],[tenure]]&lt;=12,"0-1 Year",IF(Churn_Data[[#This Row],[tenure]]&lt;=24,"1-2 Years",IF(Churn_Data[[#This Row],[tenure]]&lt;=36,"2-3 Years",IF(Churn_Data[[#This Row],[tenure]]&lt;=48,"3-4 Years",IF(Churn_Data[[#This Row],[tenure]]&lt;=60,"4-5 Years","5+ Years")))))</f>
        <v>3-4 Years</v>
      </c>
      <c r="Z6874">
        <v>37</v>
      </c>
      <c r="AA6874">
        <v>755.4</v>
      </c>
      <c r="AB6874">
        <f>IF(Churn_Data[[#This Row],[Churn]]="No",Churn_Data[[#This Row],[MonthlyCharges]],NA())</f>
        <v>20.3</v>
      </c>
      <c r="AC6874">
        <f>IF(Churn_Data[[#This Row],[Churn]]="No",Churn_Data[[#This Row],[tenure]],NA())</f>
        <v>37</v>
      </c>
      <c r="AD6874" t="e">
        <f>IF(Churn_Data[[#This Row],[Churn]]="Yes",Churn_Data[[#This Row],[MonthlyCharges]],NA())</f>
        <v>#N/A</v>
      </c>
      <c r="AE6874" t="e">
        <f>IF(Churn_Data[[#This Row],[Churn]]="Yes",Churn_Data[[#This Row],[tenure]],NA())</f>
        <v>#N/A</v>
      </c>
      <c r="AF6874">
        <v>751.1</v>
      </c>
    </row>
    <row r="6875" spans="1:32" x14ac:dyDescent="0.3">
      <c r="A6875" t="s">
        <v>6910</v>
      </c>
      <c r="B6875" t="s">
        <v>30</v>
      </c>
      <c r="C6875" t="str">
        <f>IF(Churn_Data[[#This Row],[SeniorCitizen]]=1,"Yes","No")</f>
        <v>No</v>
      </c>
      <c r="D6875">
        <v>0</v>
      </c>
      <c r="E6875" t="s">
        <v>24</v>
      </c>
      <c r="F6875" t="s">
        <v>24</v>
      </c>
      <c r="G6875" t="s">
        <v>24</v>
      </c>
      <c r="H6875" t="s">
        <v>25</v>
      </c>
      <c r="I6875" t="s">
        <v>25</v>
      </c>
      <c r="J6875" t="str">
        <f>IF(Churn_Data[[#This Row],[InternetService]]&lt;&gt;"No","Yes","No")</f>
        <v>No</v>
      </c>
      <c r="K6875" t="s">
        <v>3064</v>
      </c>
      <c r="L6875" t="s">
        <v>3064</v>
      </c>
      <c r="M6875" t="s">
        <v>3064</v>
      </c>
      <c r="N6875" t="s">
        <v>3064</v>
      </c>
      <c r="O6875" t="s">
        <v>3064</v>
      </c>
      <c r="P6875" t="s">
        <v>3064</v>
      </c>
      <c r="Q6875" t="s">
        <v>25</v>
      </c>
      <c r="R6875">
        <f>IF(Churn_Data[[#This Row],[Churn]]="Yes",1,0)</f>
        <v>0</v>
      </c>
      <c r="S6875" t="s">
        <v>24</v>
      </c>
      <c r="T6875">
        <f>(Churn_Data[[#This Row],[OnlineSecurity]]="Yes")+(Churn_Data[[#This Row],[OnlineBackup]]="Yes")+(Churn_Data[[#This Row],[DeviceProtection]]="Yes")+(Churn_Data[[#This Row],[TechSupport]]="Yes")+(Churn_Data[[#This Row],[StreamingTV]]="Yes")+(Churn_Data[[#This Row],[StreamingMovies]]="Yes")</f>
        <v>0</v>
      </c>
      <c r="U6875" t="s">
        <v>5607</v>
      </c>
      <c r="V6875" t="s">
        <v>72</v>
      </c>
      <c r="W6875" t="str">
        <f>IF(ISNUMBER(SEARCH("automatic", Churn_Data[[#This Row],[PaymentMethod]])), "Automatic", "Manual")</f>
        <v>Automatic</v>
      </c>
      <c r="X6875">
        <v>20.8</v>
      </c>
      <c r="Y6875" t="str">
        <f>IF(Churn_Data[[#This Row],[tenure]]&lt;=12,"0-1 Year",IF(Churn_Data[[#This Row],[tenure]]&lt;=24,"1-2 Years",IF(Churn_Data[[#This Row],[tenure]]&lt;=36,"2-3 Years",IF(Churn_Data[[#This Row],[tenure]]&lt;=48,"3-4 Years",IF(Churn_Data[[#This Row],[tenure]]&lt;=60,"4-5 Years","5+ Years")))))</f>
        <v>1-2 Years</v>
      </c>
      <c r="Z6875">
        <v>24</v>
      </c>
      <c r="AA6875">
        <v>469.65</v>
      </c>
      <c r="AB6875">
        <f>IF(Churn_Data[[#This Row],[Churn]]="No",Churn_Data[[#This Row],[MonthlyCharges]],NA())</f>
        <v>20.8</v>
      </c>
      <c r="AC6875">
        <f>IF(Churn_Data[[#This Row],[Churn]]="No",Churn_Data[[#This Row],[tenure]],NA())</f>
        <v>24</v>
      </c>
      <c r="AD6875" t="e">
        <f>IF(Churn_Data[[#This Row],[Churn]]="Yes",Churn_Data[[#This Row],[MonthlyCharges]],NA())</f>
        <v>#N/A</v>
      </c>
      <c r="AE6875" t="e">
        <f>IF(Churn_Data[[#This Row],[Churn]]="Yes",Churn_Data[[#This Row],[tenure]],NA())</f>
        <v>#N/A</v>
      </c>
      <c r="AF6875">
        <v>499.2</v>
      </c>
    </row>
    <row r="6876" spans="1:32" x14ac:dyDescent="0.3">
      <c r="A6876" t="s">
        <v>6911</v>
      </c>
      <c r="B6876" t="s">
        <v>30</v>
      </c>
      <c r="C6876" t="str">
        <f>IF(Churn_Data[[#This Row],[SeniorCitizen]]=1,"Yes","No")</f>
        <v>No</v>
      </c>
      <c r="D6876">
        <v>0</v>
      </c>
      <c r="E6876" t="s">
        <v>24</v>
      </c>
      <c r="F6876" t="s">
        <v>24</v>
      </c>
      <c r="G6876" t="s">
        <v>24</v>
      </c>
      <c r="H6876" t="s">
        <v>25</v>
      </c>
      <c r="I6876" t="s">
        <v>25</v>
      </c>
      <c r="J6876" t="str">
        <f>IF(Churn_Data[[#This Row],[InternetService]]&lt;&gt;"No","Yes","No")</f>
        <v>No</v>
      </c>
      <c r="K6876" t="s">
        <v>3064</v>
      </c>
      <c r="L6876" t="s">
        <v>3064</v>
      </c>
      <c r="M6876" t="s">
        <v>3064</v>
      </c>
      <c r="N6876" t="s">
        <v>3064</v>
      </c>
      <c r="O6876" t="s">
        <v>3064</v>
      </c>
      <c r="P6876" t="s">
        <v>3064</v>
      </c>
      <c r="Q6876" t="s">
        <v>25</v>
      </c>
      <c r="R6876">
        <f>IF(Churn_Data[[#This Row],[Churn]]="Yes",1,0)</f>
        <v>0</v>
      </c>
      <c r="S6876" t="s">
        <v>24</v>
      </c>
      <c r="T6876">
        <f>(Churn_Data[[#This Row],[OnlineSecurity]]="Yes")+(Churn_Data[[#This Row],[OnlineBackup]]="Yes")+(Churn_Data[[#This Row],[DeviceProtection]]="Yes")+(Churn_Data[[#This Row],[TechSupport]]="Yes")+(Churn_Data[[#This Row],[StreamingTV]]="Yes")+(Churn_Data[[#This Row],[StreamingMovies]]="Yes")</f>
        <v>0</v>
      </c>
      <c r="U6876" t="s">
        <v>5607</v>
      </c>
      <c r="V6876" t="s">
        <v>72</v>
      </c>
      <c r="W6876" t="str">
        <f>IF(ISNUMBER(SEARCH("automatic", Churn_Data[[#This Row],[PaymentMethod]])), "Automatic", "Manual")</f>
        <v>Automatic</v>
      </c>
      <c r="X6876">
        <v>20</v>
      </c>
      <c r="Y6876" t="str">
        <f>IF(Churn_Data[[#This Row],[tenure]]&lt;=12,"0-1 Year",IF(Churn_Data[[#This Row],[tenure]]&lt;=24,"1-2 Years",IF(Churn_Data[[#This Row],[tenure]]&lt;=36,"2-3 Years",IF(Churn_Data[[#This Row],[tenure]]&lt;=48,"3-4 Years",IF(Churn_Data[[#This Row],[tenure]]&lt;=60,"4-5 Years","5+ Years")))))</f>
        <v>1-2 Years</v>
      </c>
      <c r="Z6876">
        <v>23</v>
      </c>
      <c r="AA6876">
        <v>445.3</v>
      </c>
      <c r="AB6876">
        <f>IF(Churn_Data[[#This Row],[Churn]]="No",Churn_Data[[#This Row],[MonthlyCharges]],NA())</f>
        <v>20</v>
      </c>
      <c r="AC6876">
        <f>IF(Churn_Data[[#This Row],[Churn]]="No",Churn_Data[[#This Row],[tenure]],NA())</f>
        <v>23</v>
      </c>
      <c r="AD6876" t="e">
        <f>IF(Churn_Data[[#This Row],[Churn]]="Yes",Churn_Data[[#This Row],[MonthlyCharges]],NA())</f>
        <v>#N/A</v>
      </c>
      <c r="AE6876" t="e">
        <f>IF(Churn_Data[[#This Row],[Churn]]="Yes",Churn_Data[[#This Row],[tenure]],NA())</f>
        <v>#N/A</v>
      </c>
      <c r="AF6876">
        <v>460</v>
      </c>
    </row>
    <row r="6877" spans="1:32" x14ac:dyDescent="0.3">
      <c r="A6877" t="s">
        <v>6912</v>
      </c>
      <c r="B6877" t="s">
        <v>23</v>
      </c>
      <c r="C6877" t="str">
        <f>IF(Churn_Data[[#This Row],[SeniorCitizen]]=1,"Yes","No")</f>
        <v>No</v>
      </c>
      <c r="D6877">
        <v>0</v>
      </c>
      <c r="E6877" t="s">
        <v>25</v>
      </c>
      <c r="F6877" t="s">
        <v>24</v>
      </c>
      <c r="G6877" t="s">
        <v>24</v>
      </c>
      <c r="H6877" t="s">
        <v>25</v>
      </c>
      <c r="I6877" t="s">
        <v>25</v>
      </c>
      <c r="J6877" t="str">
        <f>IF(Churn_Data[[#This Row],[InternetService]]&lt;&gt;"No","Yes","No")</f>
        <v>No</v>
      </c>
      <c r="K6877" t="s">
        <v>3064</v>
      </c>
      <c r="L6877" t="s">
        <v>3064</v>
      </c>
      <c r="M6877" t="s">
        <v>3064</v>
      </c>
      <c r="N6877" t="s">
        <v>3064</v>
      </c>
      <c r="O6877" t="s">
        <v>3064</v>
      </c>
      <c r="P6877" t="s">
        <v>3064</v>
      </c>
      <c r="Q6877" t="s">
        <v>25</v>
      </c>
      <c r="R6877">
        <f>IF(Churn_Data[[#This Row],[Churn]]="Yes",1,0)</f>
        <v>0</v>
      </c>
      <c r="S6877" t="s">
        <v>25</v>
      </c>
      <c r="T6877">
        <f>(Churn_Data[[#This Row],[OnlineSecurity]]="Yes")+(Churn_Data[[#This Row],[OnlineBackup]]="Yes")+(Churn_Data[[#This Row],[DeviceProtection]]="Yes")+(Churn_Data[[#This Row],[TechSupport]]="Yes")+(Churn_Data[[#This Row],[StreamingTV]]="Yes")+(Churn_Data[[#This Row],[StreamingMovies]]="Yes")</f>
        <v>0</v>
      </c>
      <c r="U6877" t="s">
        <v>5607</v>
      </c>
      <c r="V6877" t="s">
        <v>72</v>
      </c>
      <c r="W6877" t="str">
        <f>IF(ISNUMBER(SEARCH("automatic", Churn_Data[[#This Row],[PaymentMethod]])), "Automatic", "Manual")</f>
        <v>Automatic</v>
      </c>
      <c r="X6877">
        <v>19.45</v>
      </c>
      <c r="Y6877" t="str">
        <f>IF(Churn_Data[[#This Row],[tenure]]&lt;=12,"0-1 Year",IF(Churn_Data[[#This Row],[tenure]]&lt;=24,"1-2 Years",IF(Churn_Data[[#This Row],[tenure]]&lt;=36,"2-3 Years",IF(Churn_Data[[#This Row],[tenure]]&lt;=48,"3-4 Years",IF(Churn_Data[[#This Row],[tenure]]&lt;=60,"4-5 Years","5+ Years")))))</f>
        <v>4-5 Years</v>
      </c>
      <c r="Z6877">
        <v>49</v>
      </c>
      <c r="AA6877">
        <v>921.3</v>
      </c>
      <c r="AB6877">
        <f>IF(Churn_Data[[#This Row],[Churn]]="No",Churn_Data[[#This Row],[MonthlyCharges]],NA())</f>
        <v>19.45</v>
      </c>
      <c r="AC6877">
        <f>IF(Churn_Data[[#This Row],[Churn]]="No",Churn_Data[[#This Row],[tenure]],NA())</f>
        <v>49</v>
      </c>
      <c r="AD6877" t="e">
        <f>IF(Churn_Data[[#This Row],[Churn]]="Yes",Churn_Data[[#This Row],[MonthlyCharges]],NA())</f>
        <v>#N/A</v>
      </c>
      <c r="AE6877" t="e">
        <f>IF(Churn_Data[[#This Row],[Churn]]="Yes",Churn_Data[[#This Row],[tenure]],NA())</f>
        <v>#N/A</v>
      </c>
      <c r="AF6877">
        <v>953.05</v>
      </c>
    </row>
    <row r="6878" spans="1:32" x14ac:dyDescent="0.3">
      <c r="A6878" t="s">
        <v>6913</v>
      </c>
      <c r="B6878" t="s">
        <v>23</v>
      </c>
      <c r="C6878" t="str">
        <f>IF(Churn_Data[[#This Row],[SeniorCitizen]]=1,"Yes","No")</f>
        <v>No</v>
      </c>
      <c r="D6878">
        <v>0</v>
      </c>
      <c r="E6878" t="s">
        <v>24</v>
      </c>
      <c r="F6878" t="s">
        <v>24</v>
      </c>
      <c r="G6878" t="s">
        <v>24</v>
      </c>
      <c r="H6878" t="s">
        <v>25</v>
      </c>
      <c r="I6878" t="s">
        <v>25</v>
      </c>
      <c r="J6878" t="str">
        <f>IF(Churn_Data[[#This Row],[InternetService]]&lt;&gt;"No","Yes","No")</f>
        <v>No</v>
      </c>
      <c r="K6878" t="s">
        <v>3064</v>
      </c>
      <c r="L6878" t="s">
        <v>3064</v>
      </c>
      <c r="M6878" t="s">
        <v>3064</v>
      </c>
      <c r="N6878" t="s">
        <v>3064</v>
      </c>
      <c r="O6878" t="s">
        <v>3064</v>
      </c>
      <c r="P6878" t="s">
        <v>3064</v>
      </c>
      <c r="Q6878" t="s">
        <v>25</v>
      </c>
      <c r="R6878">
        <f>IF(Churn_Data[[#This Row],[Churn]]="Yes",1,0)</f>
        <v>0</v>
      </c>
      <c r="S6878" t="s">
        <v>25</v>
      </c>
      <c r="T6878">
        <f>(Churn_Data[[#This Row],[OnlineSecurity]]="Yes")+(Churn_Data[[#This Row],[OnlineBackup]]="Yes")+(Churn_Data[[#This Row],[DeviceProtection]]="Yes")+(Churn_Data[[#This Row],[TechSupport]]="Yes")+(Churn_Data[[#This Row],[StreamingTV]]="Yes")+(Churn_Data[[#This Row],[StreamingMovies]]="Yes")</f>
        <v>0</v>
      </c>
      <c r="U6878" t="s">
        <v>5607</v>
      </c>
      <c r="V6878" t="s">
        <v>46</v>
      </c>
      <c r="W6878" t="str">
        <f>IF(ISNUMBER(SEARCH("automatic", Churn_Data[[#This Row],[PaymentMethod]])), "Automatic", "Manual")</f>
        <v>Automatic</v>
      </c>
      <c r="X6878">
        <v>20.75</v>
      </c>
      <c r="Y6878" t="str">
        <f>IF(Churn_Data[[#This Row],[tenure]]&lt;=12,"0-1 Year",IF(Churn_Data[[#This Row],[tenure]]&lt;=24,"1-2 Years",IF(Churn_Data[[#This Row],[tenure]]&lt;=36,"2-3 Years",IF(Churn_Data[[#This Row],[tenure]]&lt;=48,"3-4 Years",IF(Churn_Data[[#This Row],[tenure]]&lt;=60,"4-5 Years","5+ Years")))))</f>
        <v>1-2 Years</v>
      </c>
      <c r="Z6878">
        <v>22</v>
      </c>
      <c r="AA6878">
        <v>452.35</v>
      </c>
      <c r="AB6878">
        <f>IF(Churn_Data[[#This Row],[Churn]]="No",Churn_Data[[#This Row],[MonthlyCharges]],NA())</f>
        <v>20.75</v>
      </c>
      <c r="AC6878">
        <f>IF(Churn_Data[[#This Row],[Churn]]="No",Churn_Data[[#This Row],[tenure]],NA())</f>
        <v>22</v>
      </c>
      <c r="AD6878" t="e">
        <f>IF(Churn_Data[[#This Row],[Churn]]="Yes",Churn_Data[[#This Row],[MonthlyCharges]],NA())</f>
        <v>#N/A</v>
      </c>
      <c r="AE6878" t="e">
        <f>IF(Churn_Data[[#This Row],[Churn]]="Yes",Churn_Data[[#This Row],[tenure]],NA())</f>
        <v>#N/A</v>
      </c>
      <c r="AF6878">
        <v>456.5</v>
      </c>
    </row>
    <row r="6879" spans="1:32" x14ac:dyDescent="0.3">
      <c r="A6879" t="s">
        <v>6914</v>
      </c>
      <c r="B6879" t="s">
        <v>30</v>
      </c>
      <c r="C6879" t="str">
        <f>IF(Churn_Data[[#This Row],[SeniorCitizen]]=1,"Yes","No")</f>
        <v>No</v>
      </c>
      <c r="D6879">
        <v>0</v>
      </c>
      <c r="E6879" t="s">
        <v>25</v>
      </c>
      <c r="F6879" t="s">
        <v>25</v>
      </c>
      <c r="G6879" t="s">
        <v>24</v>
      </c>
      <c r="H6879" t="s">
        <v>25</v>
      </c>
      <c r="I6879" t="s">
        <v>25</v>
      </c>
      <c r="J6879" t="str">
        <f>IF(Churn_Data[[#This Row],[InternetService]]&lt;&gt;"No","Yes","No")</f>
        <v>No</v>
      </c>
      <c r="K6879" t="s">
        <v>3064</v>
      </c>
      <c r="L6879" t="s">
        <v>3064</v>
      </c>
      <c r="M6879" t="s">
        <v>3064</v>
      </c>
      <c r="N6879" t="s">
        <v>3064</v>
      </c>
      <c r="O6879" t="s">
        <v>3064</v>
      </c>
      <c r="P6879" t="s">
        <v>3064</v>
      </c>
      <c r="Q6879" t="s">
        <v>25</v>
      </c>
      <c r="R6879">
        <f>IF(Churn_Data[[#This Row],[Churn]]="Yes",1,0)</f>
        <v>0</v>
      </c>
      <c r="S6879" t="s">
        <v>24</v>
      </c>
      <c r="T6879">
        <f>(Churn_Data[[#This Row],[OnlineSecurity]]="Yes")+(Churn_Data[[#This Row],[OnlineBackup]]="Yes")+(Churn_Data[[#This Row],[DeviceProtection]]="Yes")+(Churn_Data[[#This Row],[TechSupport]]="Yes")+(Churn_Data[[#This Row],[StreamingTV]]="Yes")+(Churn_Data[[#This Row],[StreamingMovies]]="Yes")</f>
        <v>0</v>
      </c>
      <c r="U6879" t="s">
        <v>5607</v>
      </c>
      <c r="V6879" t="s">
        <v>32</v>
      </c>
      <c r="W6879" t="str">
        <f>IF(ISNUMBER(SEARCH("automatic", Churn_Data[[#This Row],[PaymentMethod]])), "Automatic", "Manual")</f>
        <v>Manual</v>
      </c>
      <c r="X6879">
        <v>19.899999999999999</v>
      </c>
      <c r="Y6879" t="str">
        <f>IF(Churn_Data[[#This Row],[tenure]]&lt;=12,"0-1 Year",IF(Churn_Data[[#This Row],[tenure]]&lt;=24,"1-2 Years",IF(Churn_Data[[#This Row],[tenure]]&lt;=36,"2-3 Years",IF(Churn_Data[[#This Row],[tenure]]&lt;=48,"3-4 Years",IF(Churn_Data[[#This Row],[tenure]]&lt;=60,"4-5 Years","5+ Years")))))</f>
        <v>0-1 Year</v>
      </c>
      <c r="Z6879">
        <v>9</v>
      </c>
      <c r="AA6879">
        <v>164.6</v>
      </c>
      <c r="AB6879">
        <f>IF(Churn_Data[[#This Row],[Churn]]="No",Churn_Data[[#This Row],[MonthlyCharges]],NA())</f>
        <v>19.899999999999999</v>
      </c>
      <c r="AC6879">
        <f>IF(Churn_Data[[#This Row],[Churn]]="No",Churn_Data[[#This Row],[tenure]],NA())</f>
        <v>9</v>
      </c>
      <c r="AD6879" t="e">
        <f>IF(Churn_Data[[#This Row],[Churn]]="Yes",Churn_Data[[#This Row],[MonthlyCharges]],NA())</f>
        <v>#N/A</v>
      </c>
      <c r="AE6879" t="e">
        <f>IF(Churn_Data[[#This Row],[Churn]]="Yes",Churn_Data[[#This Row],[tenure]],NA())</f>
        <v>#N/A</v>
      </c>
      <c r="AF6879">
        <v>179.1</v>
      </c>
    </row>
    <row r="6880" spans="1:32" x14ac:dyDescent="0.3">
      <c r="A6880" t="s">
        <v>6915</v>
      </c>
      <c r="B6880" t="s">
        <v>30</v>
      </c>
      <c r="C6880" t="str">
        <f>IF(Churn_Data[[#This Row],[SeniorCitizen]]=1,"Yes","No")</f>
        <v>No</v>
      </c>
      <c r="D6880">
        <v>0</v>
      </c>
      <c r="E6880" t="s">
        <v>24</v>
      </c>
      <c r="F6880" t="s">
        <v>24</v>
      </c>
      <c r="G6880" t="s">
        <v>24</v>
      </c>
      <c r="H6880" t="s">
        <v>25</v>
      </c>
      <c r="I6880" t="s">
        <v>25</v>
      </c>
      <c r="J6880" t="str">
        <f>IF(Churn_Data[[#This Row],[InternetService]]&lt;&gt;"No","Yes","No")</f>
        <v>No</v>
      </c>
      <c r="K6880" t="s">
        <v>3064</v>
      </c>
      <c r="L6880" t="s">
        <v>3064</v>
      </c>
      <c r="M6880" t="s">
        <v>3064</v>
      </c>
      <c r="N6880" t="s">
        <v>3064</v>
      </c>
      <c r="O6880" t="s">
        <v>3064</v>
      </c>
      <c r="P6880" t="s">
        <v>3064</v>
      </c>
      <c r="Q6880" t="s">
        <v>25</v>
      </c>
      <c r="R6880">
        <f>IF(Churn_Data[[#This Row],[Churn]]="Yes",1,0)</f>
        <v>0</v>
      </c>
      <c r="S6880" t="s">
        <v>25</v>
      </c>
      <c r="T6880">
        <f>(Churn_Data[[#This Row],[OnlineSecurity]]="Yes")+(Churn_Data[[#This Row],[OnlineBackup]]="Yes")+(Churn_Data[[#This Row],[DeviceProtection]]="Yes")+(Churn_Data[[#This Row],[TechSupport]]="Yes")+(Churn_Data[[#This Row],[StreamingTV]]="Yes")+(Churn_Data[[#This Row],[StreamingMovies]]="Yes")</f>
        <v>0</v>
      </c>
      <c r="U6880" t="s">
        <v>5607</v>
      </c>
      <c r="V6880" t="s">
        <v>32</v>
      </c>
      <c r="W6880" t="str">
        <f>IF(ISNUMBER(SEARCH("automatic", Churn_Data[[#This Row],[PaymentMethod]])), "Automatic", "Manual")</f>
        <v>Manual</v>
      </c>
      <c r="X6880">
        <v>20.55</v>
      </c>
      <c r="Y6880" t="str">
        <f>IF(Churn_Data[[#This Row],[tenure]]&lt;=12,"0-1 Year",IF(Churn_Data[[#This Row],[tenure]]&lt;=24,"1-2 Years",IF(Churn_Data[[#This Row],[tenure]]&lt;=36,"2-3 Years",IF(Churn_Data[[#This Row],[tenure]]&lt;=48,"3-4 Years",IF(Churn_Data[[#This Row],[tenure]]&lt;=60,"4-5 Years","5+ Years")))))</f>
        <v>0-1 Year</v>
      </c>
      <c r="Z6880">
        <v>5</v>
      </c>
      <c r="AA6880">
        <v>99.45</v>
      </c>
      <c r="AB6880">
        <f>IF(Churn_Data[[#This Row],[Churn]]="No",Churn_Data[[#This Row],[MonthlyCharges]],NA())</f>
        <v>20.55</v>
      </c>
      <c r="AC6880">
        <f>IF(Churn_Data[[#This Row],[Churn]]="No",Churn_Data[[#This Row],[tenure]],NA())</f>
        <v>5</v>
      </c>
      <c r="AD6880" t="e">
        <f>IF(Churn_Data[[#This Row],[Churn]]="Yes",Churn_Data[[#This Row],[MonthlyCharges]],NA())</f>
        <v>#N/A</v>
      </c>
      <c r="AE6880" t="e">
        <f>IF(Churn_Data[[#This Row],[Churn]]="Yes",Churn_Data[[#This Row],[tenure]],NA())</f>
        <v>#N/A</v>
      </c>
      <c r="AF6880">
        <v>102.75</v>
      </c>
    </row>
    <row r="6881" spans="1:32" x14ac:dyDescent="0.3">
      <c r="A6881" t="s">
        <v>6916</v>
      </c>
      <c r="B6881" t="s">
        <v>23</v>
      </c>
      <c r="C6881" t="str">
        <f>IF(Churn_Data[[#This Row],[SeniorCitizen]]=1,"Yes","No")</f>
        <v>No</v>
      </c>
      <c r="D6881">
        <v>0</v>
      </c>
      <c r="E6881" t="s">
        <v>25</v>
      </c>
      <c r="F6881" t="s">
        <v>24</v>
      </c>
      <c r="G6881" t="s">
        <v>24</v>
      </c>
      <c r="H6881" t="s">
        <v>25</v>
      </c>
      <c r="I6881" t="s">
        <v>25</v>
      </c>
      <c r="J6881" t="str">
        <f>IF(Churn_Data[[#This Row],[InternetService]]&lt;&gt;"No","Yes","No")</f>
        <v>No</v>
      </c>
      <c r="K6881" t="s">
        <v>3064</v>
      </c>
      <c r="L6881" t="s">
        <v>3064</v>
      </c>
      <c r="M6881" t="s">
        <v>3064</v>
      </c>
      <c r="N6881" t="s">
        <v>3064</v>
      </c>
      <c r="O6881" t="s">
        <v>3064</v>
      </c>
      <c r="P6881" t="s">
        <v>3064</v>
      </c>
      <c r="Q6881" t="s">
        <v>25</v>
      </c>
      <c r="R6881">
        <f>IF(Churn_Data[[#This Row],[Churn]]="Yes",1,0)</f>
        <v>0</v>
      </c>
      <c r="S6881" t="s">
        <v>24</v>
      </c>
      <c r="T6881">
        <f>(Churn_Data[[#This Row],[OnlineSecurity]]="Yes")+(Churn_Data[[#This Row],[OnlineBackup]]="Yes")+(Churn_Data[[#This Row],[DeviceProtection]]="Yes")+(Churn_Data[[#This Row],[TechSupport]]="Yes")+(Churn_Data[[#This Row],[StreamingTV]]="Yes")+(Churn_Data[[#This Row],[StreamingMovies]]="Yes")</f>
        <v>0</v>
      </c>
      <c r="U6881" t="s">
        <v>5607</v>
      </c>
      <c r="V6881" t="s">
        <v>72</v>
      </c>
      <c r="W6881" t="str">
        <f>IF(ISNUMBER(SEARCH("automatic", Churn_Data[[#This Row],[PaymentMethod]])), "Automatic", "Manual")</f>
        <v>Automatic</v>
      </c>
      <c r="X6881">
        <v>20.100000000000001</v>
      </c>
      <c r="Y6881" t="str">
        <f>IF(Churn_Data[[#This Row],[tenure]]&lt;=12,"0-1 Year",IF(Churn_Data[[#This Row],[tenure]]&lt;=24,"1-2 Years",IF(Churn_Data[[#This Row],[tenure]]&lt;=36,"2-3 Years",IF(Churn_Data[[#This Row],[tenure]]&lt;=48,"3-4 Years",IF(Churn_Data[[#This Row],[tenure]]&lt;=60,"4-5 Years","5+ Years")))))</f>
        <v>2-3 Years</v>
      </c>
      <c r="Z6881">
        <v>35</v>
      </c>
      <c r="AA6881">
        <v>644.5</v>
      </c>
      <c r="AB6881">
        <f>IF(Churn_Data[[#This Row],[Churn]]="No",Churn_Data[[#This Row],[MonthlyCharges]],NA())</f>
        <v>20.100000000000001</v>
      </c>
      <c r="AC6881">
        <f>IF(Churn_Data[[#This Row],[Churn]]="No",Churn_Data[[#This Row],[tenure]],NA())</f>
        <v>35</v>
      </c>
      <c r="AD6881" t="e">
        <f>IF(Churn_Data[[#This Row],[Churn]]="Yes",Churn_Data[[#This Row],[MonthlyCharges]],NA())</f>
        <v>#N/A</v>
      </c>
      <c r="AE6881" t="e">
        <f>IF(Churn_Data[[#This Row],[Churn]]="Yes",Churn_Data[[#This Row],[tenure]],NA())</f>
        <v>#N/A</v>
      </c>
      <c r="AF6881">
        <v>703.5</v>
      </c>
    </row>
    <row r="6882" spans="1:32" x14ac:dyDescent="0.3">
      <c r="A6882" t="s">
        <v>6917</v>
      </c>
      <c r="B6882" t="s">
        <v>23</v>
      </c>
      <c r="C6882" t="str">
        <f>IF(Churn_Data[[#This Row],[SeniorCitizen]]=1,"Yes","No")</f>
        <v>No</v>
      </c>
      <c r="D6882">
        <v>0</v>
      </c>
      <c r="E6882" t="s">
        <v>25</v>
      </c>
      <c r="F6882" t="s">
        <v>25</v>
      </c>
      <c r="G6882" t="s">
        <v>24</v>
      </c>
      <c r="H6882" t="s">
        <v>25</v>
      </c>
      <c r="I6882" t="s">
        <v>25</v>
      </c>
      <c r="J6882" t="str">
        <f>IF(Churn_Data[[#This Row],[InternetService]]&lt;&gt;"No","Yes","No")</f>
        <v>No</v>
      </c>
      <c r="K6882" t="s">
        <v>3064</v>
      </c>
      <c r="L6882" t="s">
        <v>3064</v>
      </c>
      <c r="M6882" t="s">
        <v>3064</v>
      </c>
      <c r="N6882" t="s">
        <v>3064</v>
      </c>
      <c r="O6882" t="s">
        <v>3064</v>
      </c>
      <c r="P6882" t="s">
        <v>3064</v>
      </c>
      <c r="Q6882" t="s">
        <v>25</v>
      </c>
      <c r="R6882">
        <f>IF(Churn_Data[[#This Row],[Churn]]="Yes",1,0)</f>
        <v>0</v>
      </c>
      <c r="S6882" t="s">
        <v>25</v>
      </c>
      <c r="T6882">
        <f>(Churn_Data[[#This Row],[OnlineSecurity]]="Yes")+(Churn_Data[[#This Row],[OnlineBackup]]="Yes")+(Churn_Data[[#This Row],[DeviceProtection]]="Yes")+(Churn_Data[[#This Row],[TechSupport]]="Yes")+(Churn_Data[[#This Row],[StreamingTV]]="Yes")+(Churn_Data[[#This Row],[StreamingMovies]]="Yes")</f>
        <v>0</v>
      </c>
      <c r="U6882" t="s">
        <v>5607</v>
      </c>
      <c r="V6882" t="s">
        <v>46</v>
      </c>
      <c r="W6882" t="str">
        <f>IF(ISNUMBER(SEARCH("automatic", Churn_Data[[#This Row],[PaymentMethod]])), "Automatic", "Manual")</f>
        <v>Automatic</v>
      </c>
      <c r="X6882">
        <v>19.75</v>
      </c>
      <c r="Y6882" t="str">
        <f>IF(Churn_Data[[#This Row],[tenure]]&lt;=12,"0-1 Year",IF(Churn_Data[[#This Row],[tenure]]&lt;=24,"1-2 Years",IF(Churn_Data[[#This Row],[tenure]]&lt;=36,"2-3 Years",IF(Churn_Data[[#This Row],[tenure]]&lt;=48,"3-4 Years",IF(Churn_Data[[#This Row],[tenure]]&lt;=60,"4-5 Years","5+ Years")))))</f>
        <v>4-5 Years</v>
      </c>
      <c r="Z6882">
        <v>50</v>
      </c>
      <c r="AA6882">
        <v>989.05</v>
      </c>
      <c r="AB6882">
        <f>IF(Churn_Data[[#This Row],[Churn]]="No",Churn_Data[[#This Row],[MonthlyCharges]],NA())</f>
        <v>19.75</v>
      </c>
      <c r="AC6882">
        <f>IF(Churn_Data[[#This Row],[Churn]]="No",Churn_Data[[#This Row],[tenure]],NA())</f>
        <v>50</v>
      </c>
      <c r="AD6882" t="e">
        <f>IF(Churn_Data[[#This Row],[Churn]]="Yes",Churn_Data[[#This Row],[MonthlyCharges]],NA())</f>
        <v>#N/A</v>
      </c>
      <c r="AE6882" t="e">
        <f>IF(Churn_Data[[#This Row],[Churn]]="Yes",Churn_Data[[#This Row],[tenure]],NA())</f>
        <v>#N/A</v>
      </c>
      <c r="AF6882">
        <v>987.5</v>
      </c>
    </row>
    <row r="6883" spans="1:32" x14ac:dyDescent="0.3">
      <c r="A6883" t="s">
        <v>6918</v>
      </c>
      <c r="B6883" t="s">
        <v>23</v>
      </c>
      <c r="C6883" t="str">
        <f>IF(Churn_Data[[#This Row],[SeniorCitizen]]=1,"Yes","No")</f>
        <v>No</v>
      </c>
      <c r="D6883">
        <v>0</v>
      </c>
      <c r="E6883" t="s">
        <v>25</v>
      </c>
      <c r="F6883" t="s">
        <v>25</v>
      </c>
      <c r="G6883" t="s">
        <v>24</v>
      </c>
      <c r="H6883" t="s">
        <v>25</v>
      </c>
      <c r="I6883" t="s">
        <v>25</v>
      </c>
      <c r="J6883" t="str">
        <f>IF(Churn_Data[[#This Row],[InternetService]]&lt;&gt;"No","Yes","No")</f>
        <v>No</v>
      </c>
      <c r="K6883" t="s">
        <v>3064</v>
      </c>
      <c r="L6883" t="s">
        <v>3064</v>
      </c>
      <c r="M6883" t="s">
        <v>3064</v>
      </c>
      <c r="N6883" t="s">
        <v>3064</v>
      </c>
      <c r="O6883" t="s">
        <v>3064</v>
      </c>
      <c r="P6883" t="s">
        <v>3064</v>
      </c>
      <c r="Q6883" t="s">
        <v>25</v>
      </c>
      <c r="R6883">
        <f>IF(Churn_Data[[#This Row],[Churn]]="Yes",1,0)</f>
        <v>0</v>
      </c>
      <c r="S6883" t="s">
        <v>24</v>
      </c>
      <c r="T6883">
        <f>(Churn_Data[[#This Row],[OnlineSecurity]]="Yes")+(Churn_Data[[#This Row],[OnlineBackup]]="Yes")+(Churn_Data[[#This Row],[DeviceProtection]]="Yes")+(Churn_Data[[#This Row],[TechSupport]]="Yes")+(Churn_Data[[#This Row],[StreamingTV]]="Yes")+(Churn_Data[[#This Row],[StreamingMovies]]="Yes")</f>
        <v>0</v>
      </c>
      <c r="U6883" t="s">
        <v>5607</v>
      </c>
      <c r="V6883" t="s">
        <v>32</v>
      </c>
      <c r="W6883" t="str">
        <f>IF(ISNUMBER(SEARCH("automatic", Churn_Data[[#This Row],[PaymentMethod]])), "Automatic", "Manual")</f>
        <v>Manual</v>
      </c>
      <c r="X6883">
        <v>19.8</v>
      </c>
      <c r="Y6883" t="str">
        <f>IF(Churn_Data[[#This Row],[tenure]]&lt;=12,"0-1 Year",IF(Churn_Data[[#This Row],[tenure]]&lt;=24,"1-2 Years",IF(Churn_Data[[#This Row],[tenure]]&lt;=36,"2-3 Years",IF(Churn_Data[[#This Row],[tenure]]&lt;=48,"3-4 Years",IF(Churn_Data[[#This Row],[tenure]]&lt;=60,"4-5 Years","5+ Years")))))</f>
        <v>3-4 Years</v>
      </c>
      <c r="Z6883">
        <v>37</v>
      </c>
      <c r="AA6883">
        <v>695.05</v>
      </c>
      <c r="AB6883">
        <f>IF(Churn_Data[[#This Row],[Churn]]="No",Churn_Data[[#This Row],[MonthlyCharges]],NA())</f>
        <v>19.8</v>
      </c>
      <c r="AC6883">
        <f>IF(Churn_Data[[#This Row],[Churn]]="No",Churn_Data[[#This Row],[tenure]],NA())</f>
        <v>37</v>
      </c>
      <c r="AD6883" t="e">
        <f>IF(Churn_Data[[#This Row],[Churn]]="Yes",Churn_Data[[#This Row],[MonthlyCharges]],NA())</f>
        <v>#N/A</v>
      </c>
      <c r="AE6883" t="e">
        <f>IF(Churn_Data[[#This Row],[Churn]]="Yes",Churn_Data[[#This Row],[tenure]],NA())</f>
        <v>#N/A</v>
      </c>
      <c r="AF6883">
        <v>732.6</v>
      </c>
    </row>
    <row r="6884" spans="1:32" x14ac:dyDescent="0.3">
      <c r="A6884" t="s">
        <v>6919</v>
      </c>
      <c r="B6884" t="s">
        <v>30</v>
      </c>
      <c r="C6884" t="str">
        <f>IF(Churn_Data[[#This Row],[SeniorCitizen]]=1,"Yes","No")</f>
        <v>No</v>
      </c>
      <c r="D6884">
        <v>0</v>
      </c>
      <c r="E6884" t="s">
        <v>25</v>
      </c>
      <c r="F6884" t="s">
        <v>24</v>
      </c>
      <c r="G6884" t="s">
        <v>24</v>
      </c>
      <c r="H6884" t="s">
        <v>25</v>
      </c>
      <c r="I6884" t="s">
        <v>25</v>
      </c>
      <c r="J6884" t="str">
        <f>IF(Churn_Data[[#This Row],[InternetService]]&lt;&gt;"No","Yes","No")</f>
        <v>No</v>
      </c>
      <c r="K6884" t="s">
        <v>3064</v>
      </c>
      <c r="L6884" t="s">
        <v>3064</v>
      </c>
      <c r="M6884" t="s">
        <v>3064</v>
      </c>
      <c r="N6884" t="s">
        <v>3064</v>
      </c>
      <c r="O6884" t="s">
        <v>3064</v>
      </c>
      <c r="P6884" t="s">
        <v>3064</v>
      </c>
      <c r="Q6884" t="s">
        <v>25</v>
      </c>
      <c r="R6884">
        <f>IF(Churn_Data[[#This Row],[Churn]]="Yes",1,0)</f>
        <v>0</v>
      </c>
      <c r="S6884" t="s">
        <v>24</v>
      </c>
      <c r="T6884">
        <f>(Churn_Data[[#This Row],[OnlineSecurity]]="Yes")+(Churn_Data[[#This Row],[OnlineBackup]]="Yes")+(Churn_Data[[#This Row],[DeviceProtection]]="Yes")+(Churn_Data[[#This Row],[TechSupport]]="Yes")+(Churn_Data[[#This Row],[StreamingTV]]="Yes")+(Churn_Data[[#This Row],[StreamingMovies]]="Yes")</f>
        <v>0</v>
      </c>
      <c r="U6884" t="s">
        <v>5607</v>
      </c>
      <c r="V6884" t="s">
        <v>46</v>
      </c>
      <c r="W6884" t="str">
        <f>IF(ISNUMBER(SEARCH("automatic", Churn_Data[[#This Row],[PaymentMethod]])), "Automatic", "Manual")</f>
        <v>Automatic</v>
      </c>
      <c r="X6884">
        <v>19.95</v>
      </c>
      <c r="Y6884" t="str">
        <f>IF(Churn_Data[[#This Row],[tenure]]&lt;=12,"0-1 Year",IF(Churn_Data[[#This Row],[tenure]]&lt;=24,"1-2 Years",IF(Churn_Data[[#This Row],[tenure]]&lt;=36,"2-3 Years",IF(Churn_Data[[#This Row],[tenure]]&lt;=48,"3-4 Years",IF(Churn_Data[[#This Row],[tenure]]&lt;=60,"4-5 Years","5+ Years")))))</f>
        <v>0-1 Year</v>
      </c>
      <c r="Z6884">
        <v>10</v>
      </c>
      <c r="AA6884">
        <v>219.5</v>
      </c>
      <c r="AB6884">
        <f>IF(Churn_Data[[#This Row],[Churn]]="No",Churn_Data[[#This Row],[MonthlyCharges]],NA())</f>
        <v>19.95</v>
      </c>
      <c r="AC6884">
        <f>IF(Churn_Data[[#This Row],[Churn]]="No",Churn_Data[[#This Row],[tenure]],NA())</f>
        <v>10</v>
      </c>
      <c r="AD6884" t="e">
        <f>IF(Churn_Data[[#This Row],[Churn]]="Yes",Churn_Data[[#This Row],[MonthlyCharges]],NA())</f>
        <v>#N/A</v>
      </c>
      <c r="AE6884" t="e">
        <f>IF(Churn_Data[[#This Row],[Churn]]="Yes",Churn_Data[[#This Row],[tenure]],NA())</f>
        <v>#N/A</v>
      </c>
      <c r="AF6884">
        <v>199.5</v>
      </c>
    </row>
    <row r="6885" spans="1:32" x14ac:dyDescent="0.3">
      <c r="A6885" t="s">
        <v>6920</v>
      </c>
      <c r="B6885" t="s">
        <v>30</v>
      </c>
      <c r="C6885" t="str">
        <f>IF(Churn_Data[[#This Row],[SeniorCitizen]]=1,"Yes","No")</f>
        <v>No</v>
      </c>
      <c r="D6885">
        <v>0</v>
      </c>
      <c r="E6885" t="s">
        <v>24</v>
      </c>
      <c r="F6885" t="s">
        <v>24</v>
      </c>
      <c r="G6885" t="s">
        <v>24</v>
      </c>
      <c r="H6885" t="s">
        <v>25</v>
      </c>
      <c r="I6885" t="s">
        <v>25</v>
      </c>
      <c r="J6885" t="str">
        <f>IF(Churn_Data[[#This Row],[InternetService]]&lt;&gt;"No","Yes","No")</f>
        <v>No</v>
      </c>
      <c r="K6885" t="s">
        <v>3064</v>
      </c>
      <c r="L6885" t="s">
        <v>3064</v>
      </c>
      <c r="M6885" t="s">
        <v>3064</v>
      </c>
      <c r="N6885" t="s">
        <v>3064</v>
      </c>
      <c r="O6885" t="s">
        <v>3064</v>
      </c>
      <c r="P6885" t="s">
        <v>3064</v>
      </c>
      <c r="Q6885" t="s">
        <v>25</v>
      </c>
      <c r="R6885">
        <f>IF(Churn_Data[[#This Row],[Churn]]="Yes",1,0)</f>
        <v>0</v>
      </c>
      <c r="S6885" t="s">
        <v>25</v>
      </c>
      <c r="T6885">
        <f>(Churn_Data[[#This Row],[OnlineSecurity]]="Yes")+(Churn_Data[[#This Row],[OnlineBackup]]="Yes")+(Churn_Data[[#This Row],[DeviceProtection]]="Yes")+(Churn_Data[[#This Row],[TechSupport]]="Yes")+(Churn_Data[[#This Row],[StreamingTV]]="Yes")+(Churn_Data[[#This Row],[StreamingMovies]]="Yes")</f>
        <v>0</v>
      </c>
      <c r="U6885" t="s">
        <v>5607</v>
      </c>
      <c r="V6885" t="s">
        <v>46</v>
      </c>
      <c r="W6885" t="str">
        <f>IF(ISNUMBER(SEARCH("automatic", Churn_Data[[#This Row],[PaymentMethod]])), "Automatic", "Manual")</f>
        <v>Automatic</v>
      </c>
      <c r="X6885">
        <v>20.05</v>
      </c>
      <c r="Y6885" t="str">
        <f>IF(Churn_Data[[#This Row],[tenure]]&lt;=12,"0-1 Year",IF(Churn_Data[[#This Row],[tenure]]&lt;=24,"1-2 Years",IF(Churn_Data[[#This Row],[tenure]]&lt;=36,"2-3 Years",IF(Churn_Data[[#This Row],[tenure]]&lt;=48,"3-4 Years",IF(Churn_Data[[#This Row],[tenure]]&lt;=60,"4-5 Years","5+ Years")))))</f>
        <v>2-3 Years</v>
      </c>
      <c r="Z6885">
        <v>35</v>
      </c>
      <c r="AA6885">
        <v>746.75</v>
      </c>
      <c r="AB6885">
        <f>IF(Churn_Data[[#This Row],[Churn]]="No",Churn_Data[[#This Row],[MonthlyCharges]],NA())</f>
        <v>20.05</v>
      </c>
      <c r="AC6885">
        <f>IF(Churn_Data[[#This Row],[Churn]]="No",Churn_Data[[#This Row],[tenure]],NA())</f>
        <v>35</v>
      </c>
      <c r="AD6885" t="e">
        <f>IF(Churn_Data[[#This Row],[Churn]]="Yes",Churn_Data[[#This Row],[MonthlyCharges]],NA())</f>
        <v>#N/A</v>
      </c>
      <c r="AE6885" t="e">
        <f>IF(Churn_Data[[#This Row],[Churn]]="Yes",Churn_Data[[#This Row],[tenure]],NA())</f>
        <v>#N/A</v>
      </c>
      <c r="AF6885">
        <v>701.75</v>
      </c>
    </row>
    <row r="6886" spans="1:32" x14ac:dyDescent="0.3">
      <c r="A6886" t="s">
        <v>6921</v>
      </c>
      <c r="B6886" t="s">
        <v>30</v>
      </c>
      <c r="C6886" t="str">
        <f>IF(Churn_Data[[#This Row],[SeniorCitizen]]=1,"Yes","No")</f>
        <v>No</v>
      </c>
      <c r="D6886">
        <v>0</v>
      </c>
      <c r="E6886" t="s">
        <v>24</v>
      </c>
      <c r="F6886" t="s">
        <v>24</v>
      </c>
      <c r="G6886" t="s">
        <v>24</v>
      </c>
      <c r="H6886" t="s">
        <v>25</v>
      </c>
      <c r="I6886" t="s">
        <v>25</v>
      </c>
      <c r="J6886" t="str">
        <f>IF(Churn_Data[[#This Row],[InternetService]]&lt;&gt;"No","Yes","No")</f>
        <v>No</v>
      </c>
      <c r="K6886" t="s">
        <v>3064</v>
      </c>
      <c r="L6886" t="s">
        <v>3064</v>
      </c>
      <c r="M6886" t="s">
        <v>3064</v>
      </c>
      <c r="N6886" t="s">
        <v>3064</v>
      </c>
      <c r="O6886" t="s">
        <v>3064</v>
      </c>
      <c r="P6886" t="s">
        <v>3064</v>
      </c>
      <c r="Q6886" t="s">
        <v>25</v>
      </c>
      <c r="R6886">
        <f>IF(Churn_Data[[#This Row],[Churn]]="Yes",1,0)</f>
        <v>0</v>
      </c>
      <c r="S6886" t="s">
        <v>25</v>
      </c>
      <c r="T6886">
        <f>(Churn_Data[[#This Row],[OnlineSecurity]]="Yes")+(Churn_Data[[#This Row],[OnlineBackup]]="Yes")+(Churn_Data[[#This Row],[DeviceProtection]]="Yes")+(Churn_Data[[#This Row],[TechSupport]]="Yes")+(Churn_Data[[#This Row],[StreamingTV]]="Yes")+(Churn_Data[[#This Row],[StreamingMovies]]="Yes")</f>
        <v>0</v>
      </c>
      <c r="U6886" t="s">
        <v>5607</v>
      </c>
      <c r="V6886" t="s">
        <v>46</v>
      </c>
      <c r="W6886" t="str">
        <f>IF(ISNUMBER(SEARCH("automatic", Churn_Data[[#This Row],[PaymentMethod]])), "Automatic", "Manual")</f>
        <v>Automatic</v>
      </c>
      <c r="X6886">
        <v>20.25</v>
      </c>
      <c r="Y6886" t="str">
        <f>IF(Churn_Data[[#This Row],[tenure]]&lt;=12,"0-1 Year",IF(Churn_Data[[#This Row],[tenure]]&lt;=24,"1-2 Years",IF(Churn_Data[[#This Row],[tenure]]&lt;=36,"2-3 Years",IF(Churn_Data[[#This Row],[tenure]]&lt;=48,"3-4 Years",IF(Churn_Data[[#This Row],[tenure]]&lt;=60,"4-5 Years","5+ Years")))))</f>
        <v>1-2 Years</v>
      </c>
      <c r="Z6886">
        <v>22</v>
      </c>
      <c r="AA6886">
        <v>488.25</v>
      </c>
      <c r="AB6886">
        <f>IF(Churn_Data[[#This Row],[Churn]]="No",Churn_Data[[#This Row],[MonthlyCharges]],NA())</f>
        <v>20.25</v>
      </c>
      <c r="AC6886">
        <f>IF(Churn_Data[[#This Row],[Churn]]="No",Churn_Data[[#This Row],[tenure]],NA())</f>
        <v>22</v>
      </c>
      <c r="AD6886" t="e">
        <f>IF(Churn_Data[[#This Row],[Churn]]="Yes",Churn_Data[[#This Row],[MonthlyCharges]],NA())</f>
        <v>#N/A</v>
      </c>
      <c r="AE6886" t="e">
        <f>IF(Churn_Data[[#This Row],[Churn]]="Yes",Churn_Data[[#This Row],[tenure]],NA())</f>
        <v>#N/A</v>
      </c>
      <c r="AF6886">
        <v>445.5</v>
      </c>
    </row>
    <row r="6887" spans="1:32" x14ac:dyDescent="0.3">
      <c r="A6887" t="s">
        <v>6922</v>
      </c>
      <c r="B6887" t="s">
        <v>30</v>
      </c>
      <c r="C6887" t="str">
        <f>IF(Churn_Data[[#This Row],[SeniorCitizen]]=1,"Yes","No")</f>
        <v>No</v>
      </c>
      <c r="D6887">
        <v>0</v>
      </c>
      <c r="E6887" t="s">
        <v>25</v>
      </c>
      <c r="F6887" t="s">
        <v>25</v>
      </c>
      <c r="G6887" t="s">
        <v>24</v>
      </c>
      <c r="H6887" t="s">
        <v>25</v>
      </c>
      <c r="I6887" t="s">
        <v>25</v>
      </c>
      <c r="J6887" t="str">
        <f>IF(Churn_Data[[#This Row],[InternetService]]&lt;&gt;"No","Yes","No")</f>
        <v>No</v>
      </c>
      <c r="K6887" t="s">
        <v>3064</v>
      </c>
      <c r="L6887" t="s">
        <v>3064</v>
      </c>
      <c r="M6887" t="s">
        <v>3064</v>
      </c>
      <c r="N6887" t="s">
        <v>3064</v>
      </c>
      <c r="O6887" t="s">
        <v>3064</v>
      </c>
      <c r="P6887" t="s">
        <v>3064</v>
      </c>
      <c r="Q6887" t="s">
        <v>25</v>
      </c>
      <c r="R6887">
        <f>IF(Churn_Data[[#This Row],[Churn]]="Yes",1,0)</f>
        <v>0</v>
      </c>
      <c r="S6887" t="s">
        <v>25</v>
      </c>
      <c r="T6887">
        <f>(Churn_Data[[#This Row],[OnlineSecurity]]="Yes")+(Churn_Data[[#This Row],[OnlineBackup]]="Yes")+(Churn_Data[[#This Row],[DeviceProtection]]="Yes")+(Churn_Data[[#This Row],[TechSupport]]="Yes")+(Churn_Data[[#This Row],[StreamingTV]]="Yes")+(Churn_Data[[#This Row],[StreamingMovies]]="Yes")</f>
        <v>0</v>
      </c>
      <c r="U6887" t="s">
        <v>5607</v>
      </c>
      <c r="V6887" t="s">
        <v>32</v>
      </c>
      <c r="W6887" t="str">
        <f>IF(ISNUMBER(SEARCH("automatic", Churn_Data[[#This Row],[PaymentMethod]])), "Automatic", "Manual")</f>
        <v>Manual</v>
      </c>
      <c r="X6887">
        <v>19.100000000000001</v>
      </c>
      <c r="Y6887" t="str">
        <f>IF(Churn_Data[[#This Row],[tenure]]&lt;=12,"0-1 Year",IF(Churn_Data[[#This Row],[tenure]]&lt;=24,"1-2 Years",IF(Churn_Data[[#This Row],[tenure]]&lt;=36,"2-3 Years",IF(Churn_Data[[#This Row],[tenure]]&lt;=48,"3-4 Years",IF(Churn_Data[[#This Row],[tenure]]&lt;=60,"4-5 Years","5+ Years")))))</f>
        <v>4-5 Years</v>
      </c>
      <c r="Z6887">
        <v>51</v>
      </c>
      <c r="AA6887">
        <v>1007.8</v>
      </c>
      <c r="AB6887">
        <f>IF(Churn_Data[[#This Row],[Churn]]="No",Churn_Data[[#This Row],[MonthlyCharges]],NA())</f>
        <v>19.100000000000001</v>
      </c>
      <c r="AC6887">
        <f>IF(Churn_Data[[#This Row],[Churn]]="No",Churn_Data[[#This Row],[tenure]],NA())</f>
        <v>51</v>
      </c>
      <c r="AD6887" t="e">
        <f>IF(Churn_Data[[#This Row],[Churn]]="Yes",Churn_Data[[#This Row],[MonthlyCharges]],NA())</f>
        <v>#N/A</v>
      </c>
      <c r="AE6887" t="e">
        <f>IF(Churn_Data[[#This Row],[Churn]]="Yes",Churn_Data[[#This Row],[tenure]],NA())</f>
        <v>#N/A</v>
      </c>
      <c r="AF6887">
        <v>974.1</v>
      </c>
    </row>
    <row r="6888" spans="1:32" x14ac:dyDescent="0.3">
      <c r="A6888" t="s">
        <v>6923</v>
      </c>
      <c r="B6888" t="s">
        <v>30</v>
      </c>
      <c r="C6888" t="str">
        <f>IF(Churn_Data[[#This Row],[SeniorCitizen]]=1,"Yes","No")</f>
        <v>No</v>
      </c>
      <c r="D6888">
        <v>0</v>
      </c>
      <c r="E6888" t="s">
        <v>25</v>
      </c>
      <c r="F6888" t="s">
        <v>25</v>
      </c>
      <c r="G6888" t="s">
        <v>24</v>
      </c>
      <c r="H6888" t="s">
        <v>25</v>
      </c>
      <c r="I6888" t="s">
        <v>25</v>
      </c>
      <c r="J6888" t="str">
        <f>IF(Churn_Data[[#This Row],[InternetService]]&lt;&gt;"No","Yes","No")</f>
        <v>No</v>
      </c>
      <c r="K6888" t="s">
        <v>3064</v>
      </c>
      <c r="L6888" t="s">
        <v>3064</v>
      </c>
      <c r="M6888" t="s">
        <v>3064</v>
      </c>
      <c r="N6888" t="s">
        <v>3064</v>
      </c>
      <c r="O6888" t="s">
        <v>3064</v>
      </c>
      <c r="P6888" t="s">
        <v>3064</v>
      </c>
      <c r="Q6888" t="s">
        <v>25</v>
      </c>
      <c r="R6888">
        <f>IF(Churn_Data[[#This Row],[Churn]]="Yes",1,0)</f>
        <v>0</v>
      </c>
      <c r="S6888" t="s">
        <v>25</v>
      </c>
      <c r="T6888">
        <f>(Churn_Data[[#This Row],[OnlineSecurity]]="Yes")+(Churn_Data[[#This Row],[OnlineBackup]]="Yes")+(Churn_Data[[#This Row],[DeviceProtection]]="Yes")+(Churn_Data[[#This Row],[TechSupport]]="Yes")+(Churn_Data[[#This Row],[StreamingTV]]="Yes")+(Churn_Data[[#This Row],[StreamingMovies]]="Yes")</f>
        <v>0</v>
      </c>
      <c r="U6888" t="s">
        <v>5607</v>
      </c>
      <c r="V6888" t="s">
        <v>46</v>
      </c>
      <c r="W6888" t="str">
        <f>IF(ISNUMBER(SEARCH("automatic", Churn_Data[[#This Row],[PaymentMethod]])), "Automatic", "Manual")</f>
        <v>Automatic</v>
      </c>
      <c r="X6888">
        <v>19.95</v>
      </c>
      <c r="Y6888" t="str">
        <f>IF(Churn_Data[[#This Row],[tenure]]&lt;=12,"0-1 Year",IF(Churn_Data[[#This Row],[tenure]]&lt;=24,"1-2 Years",IF(Churn_Data[[#This Row],[tenure]]&lt;=36,"2-3 Years",IF(Churn_Data[[#This Row],[tenure]]&lt;=48,"3-4 Years",IF(Churn_Data[[#This Row],[tenure]]&lt;=60,"4-5 Years","5+ Years")))))</f>
        <v>3-4 Years</v>
      </c>
      <c r="Z6888">
        <v>48</v>
      </c>
      <c r="AA6888">
        <v>1004.5</v>
      </c>
      <c r="AB6888">
        <f>IF(Churn_Data[[#This Row],[Churn]]="No",Churn_Data[[#This Row],[MonthlyCharges]],NA())</f>
        <v>19.95</v>
      </c>
      <c r="AC6888">
        <f>IF(Churn_Data[[#This Row],[Churn]]="No",Churn_Data[[#This Row],[tenure]],NA())</f>
        <v>48</v>
      </c>
      <c r="AD6888" t="e">
        <f>IF(Churn_Data[[#This Row],[Churn]]="Yes",Churn_Data[[#This Row],[MonthlyCharges]],NA())</f>
        <v>#N/A</v>
      </c>
      <c r="AE6888" t="e">
        <f>IF(Churn_Data[[#This Row],[Churn]]="Yes",Churn_Data[[#This Row],[tenure]],NA())</f>
        <v>#N/A</v>
      </c>
      <c r="AF6888">
        <v>957.6</v>
      </c>
    </row>
    <row r="6889" spans="1:32" x14ac:dyDescent="0.3">
      <c r="A6889" t="s">
        <v>6924</v>
      </c>
      <c r="B6889" t="s">
        <v>23</v>
      </c>
      <c r="C6889" t="str">
        <f>IF(Churn_Data[[#This Row],[SeniorCitizen]]=1,"Yes","No")</f>
        <v>No</v>
      </c>
      <c r="D6889">
        <v>0</v>
      </c>
      <c r="E6889" t="s">
        <v>24</v>
      </c>
      <c r="F6889" t="s">
        <v>24</v>
      </c>
      <c r="G6889" t="s">
        <v>24</v>
      </c>
      <c r="H6889" t="s">
        <v>25</v>
      </c>
      <c r="I6889" t="s">
        <v>25</v>
      </c>
      <c r="J6889" t="str">
        <f>IF(Churn_Data[[#This Row],[InternetService]]&lt;&gt;"No","Yes","No")</f>
        <v>No</v>
      </c>
      <c r="K6889" t="s">
        <v>3064</v>
      </c>
      <c r="L6889" t="s">
        <v>3064</v>
      </c>
      <c r="M6889" t="s">
        <v>3064</v>
      </c>
      <c r="N6889" t="s">
        <v>3064</v>
      </c>
      <c r="O6889" t="s">
        <v>3064</v>
      </c>
      <c r="P6889" t="s">
        <v>3064</v>
      </c>
      <c r="Q6889" t="s">
        <v>25</v>
      </c>
      <c r="R6889">
        <f>IF(Churn_Data[[#This Row],[Churn]]="Yes",1,0)</f>
        <v>0</v>
      </c>
      <c r="S6889" t="s">
        <v>25</v>
      </c>
      <c r="T6889">
        <f>(Churn_Data[[#This Row],[OnlineSecurity]]="Yes")+(Churn_Data[[#This Row],[OnlineBackup]]="Yes")+(Churn_Data[[#This Row],[DeviceProtection]]="Yes")+(Churn_Data[[#This Row],[TechSupport]]="Yes")+(Churn_Data[[#This Row],[StreamingTV]]="Yes")+(Churn_Data[[#This Row],[StreamingMovies]]="Yes")</f>
        <v>0</v>
      </c>
      <c r="U6889" t="s">
        <v>5607</v>
      </c>
      <c r="V6889" t="s">
        <v>72</v>
      </c>
      <c r="W6889" t="str">
        <f>IF(ISNUMBER(SEARCH("automatic", Churn_Data[[#This Row],[PaymentMethod]])), "Automatic", "Manual")</f>
        <v>Automatic</v>
      </c>
      <c r="X6889">
        <v>19.149999999999999</v>
      </c>
      <c r="Y6889" t="str">
        <f>IF(Churn_Data[[#This Row],[tenure]]&lt;=12,"0-1 Year",IF(Churn_Data[[#This Row],[tenure]]&lt;=24,"1-2 Years",IF(Churn_Data[[#This Row],[tenure]]&lt;=36,"2-3 Years",IF(Churn_Data[[#This Row],[tenure]]&lt;=48,"3-4 Years",IF(Churn_Data[[#This Row],[tenure]]&lt;=60,"4-5 Years","5+ Years")))))</f>
        <v>4-5 Years</v>
      </c>
      <c r="Z6889">
        <v>55</v>
      </c>
      <c r="AA6889">
        <v>998.1</v>
      </c>
      <c r="AB6889">
        <f>IF(Churn_Data[[#This Row],[Churn]]="No",Churn_Data[[#This Row],[MonthlyCharges]],NA())</f>
        <v>19.149999999999999</v>
      </c>
      <c r="AC6889">
        <f>IF(Churn_Data[[#This Row],[Churn]]="No",Churn_Data[[#This Row],[tenure]],NA())</f>
        <v>55</v>
      </c>
      <c r="AD6889" t="e">
        <f>IF(Churn_Data[[#This Row],[Churn]]="Yes",Churn_Data[[#This Row],[MonthlyCharges]],NA())</f>
        <v>#N/A</v>
      </c>
      <c r="AE6889" t="e">
        <f>IF(Churn_Data[[#This Row],[Churn]]="Yes",Churn_Data[[#This Row],[tenure]],NA())</f>
        <v>#N/A</v>
      </c>
      <c r="AF6889">
        <v>1053.25</v>
      </c>
    </row>
    <row r="6890" spans="1:32" x14ac:dyDescent="0.3">
      <c r="A6890" t="s">
        <v>6925</v>
      </c>
      <c r="B6890" t="s">
        <v>30</v>
      </c>
      <c r="C6890" t="str">
        <f>IF(Churn_Data[[#This Row],[SeniorCitizen]]=1,"Yes","No")</f>
        <v>No</v>
      </c>
      <c r="D6890">
        <v>0</v>
      </c>
      <c r="E6890" t="s">
        <v>24</v>
      </c>
      <c r="F6890" t="s">
        <v>24</v>
      </c>
      <c r="G6890" t="s">
        <v>24</v>
      </c>
      <c r="H6890" t="s">
        <v>25</v>
      </c>
      <c r="I6890" t="s">
        <v>25</v>
      </c>
      <c r="J6890" t="str">
        <f>IF(Churn_Data[[#This Row],[InternetService]]&lt;&gt;"No","Yes","No")</f>
        <v>No</v>
      </c>
      <c r="K6890" t="s">
        <v>3064</v>
      </c>
      <c r="L6890" t="s">
        <v>3064</v>
      </c>
      <c r="M6890" t="s">
        <v>3064</v>
      </c>
      <c r="N6890" t="s">
        <v>3064</v>
      </c>
      <c r="O6890" t="s">
        <v>3064</v>
      </c>
      <c r="P6890" t="s">
        <v>3064</v>
      </c>
      <c r="Q6890" t="s">
        <v>25</v>
      </c>
      <c r="R6890">
        <f>IF(Churn_Data[[#This Row],[Churn]]="Yes",1,0)</f>
        <v>0</v>
      </c>
      <c r="S6890" t="s">
        <v>25</v>
      </c>
      <c r="T6890">
        <f>(Churn_Data[[#This Row],[OnlineSecurity]]="Yes")+(Churn_Data[[#This Row],[OnlineBackup]]="Yes")+(Churn_Data[[#This Row],[DeviceProtection]]="Yes")+(Churn_Data[[#This Row],[TechSupport]]="Yes")+(Churn_Data[[#This Row],[StreamingTV]]="Yes")+(Churn_Data[[#This Row],[StreamingMovies]]="Yes")</f>
        <v>0</v>
      </c>
      <c r="U6890" t="s">
        <v>5607</v>
      </c>
      <c r="V6890" t="s">
        <v>72</v>
      </c>
      <c r="W6890" t="str">
        <f>IF(ISNUMBER(SEARCH("automatic", Churn_Data[[#This Row],[PaymentMethod]])), "Automatic", "Manual")</f>
        <v>Automatic</v>
      </c>
      <c r="X6890">
        <v>20.2</v>
      </c>
      <c r="Y6890" t="str">
        <f>IF(Churn_Data[[#This Row],[tenure]]&lt;=12,"0-1 Year",IF(Churn_Data[[#This Row],[tenure]]&lt;=24,"1-2 Years",IF(Churn_Data[[#This Row],[tenure]]&lt;=36,"2-3 Years",IF(Churn_Data[[#This Row],[tenure]]&lt;=48,"3-4 Years",IF(Churn_Data[[#This Row],[tenure]]&lt;=60,"4-5 Years","5+ Years")))))</f>
        <v>4-5 Years</v>
      </c>
      <c r="Z6890">
        <v>53</v>
      </c>
      <c r="AA6890">
        <v>1068.1500000000001</v>
      </c>
      <c r="AB6890">
        <f>IF(Churn_Data[[#This Row],[Churn]]="No",Churn_Data[[#This Row],[MonthlyCharges]],NA())</f>
        <v>20.2</v>
      </c>
      <c r="AC6890">
        <f>IF(Churn_Data[[#This Row],[Churn]]="No",Churn_Data[[#This Row],[tenure]],NA())</f>
        <v>53</v>
      </c>
      <c r="AD6890" t="e">
        <f>IF(Churn_Data[[#This Row],[Churn]]="Yes",Churn_Data[[#This Row],[MonthlyCharges]],NA())</f>
        <v>#N/A</v>
      </c>
      <c r="AE6890" t="e">
        <f>IF(Churn_Data[[#This Row],[Churn]]="Yes",Churn_Data[[#This Row],[tenure]],NA())</f>
        <v>#N/A</v>
      </c>
      <c r="AF6890">
        <v>1070.5999999999999</v>
      </c>
    </row>
    <row r="6891" spans="1:32" x14ac:dyDescent="0.3">
      <c r="A6891" t="s">
        <v>6926</v>
      </c>
      <c r="B6891" t="s">
        <v>23</v>
      </c>
      <c r="C6891" t="str">
        <f>IF(Churn_Data[[#This Row],[SeniorCitizen]]=1,"Yes","No")</f>
        <v>No</v>
      </c>
      <c r="D6891">
        <v>0</v>
      </c>
      <c r="E6891" t="s">
        <v>25</v>
      </c>
      <c r="F6891" t="s">
        <v>25</v>
      </c>
      <c r="G6891" t="s">
        <v>24</v>
      </c>
      <c r="H6891" t="s">
        <v>25</v>
      </c>
      <c r="I6891" t="s">
        <v>25</v>
      </c>
      <c r="J6891" t="str">
        <f>IF(Churn_Data[[#This Row],[InternetService]]&lt;&gt;"No","Yes","No")</f>
        <v>No</v>
      </c>
      <c r="K6891" t="s">
        <v>3064</v>
      </c>
      <c r="L6891" t="s">
        <v>3064</v>
      </c>
      <c r="M6891" t="s">
        <v>3064</v>
      </c>
      <c r="N6891" t="s">
        <v>3064</v>
      </c>
      <c r="O6891" t="s">
        <v>3064</v>
      </c>
      <c r="P6891" t="s">
        <v>3064</v>
      </c>
      <c r="Q6891" t="s">
        <v>25</v>
      </c>
      <c r="R6891">
        <f>IF(Churn_Data[[#This Row],[Churn]]="Yes",1,0)</f>
        <v>0</v>
      </c>
      <c r="S6891" t="s">
        <v>25</v>
      </c>
      <c r="T6891">
        <f>(Churn_Data[[#This Row],[OnlineSecurity]]="Yes")+(Churn_Data[[#This Row],[OnlineBackup]]="Yes")+(Churn_Data[[#This Row],[DeviceProtection]]="Yes")+(Churn_Data[[#This Row],[TechSupport]]="Yes")+(Churn_Data[[#This Row],[StreamingTV]]="Yes")+(Churn_Data[[#This Row],[StreamingMovies]]="Yes")</f>
        <v>0</v>
      </c>
      <c r="U6891" t="s">
        <v>5607</v>
      </c>
      <c r="V6891" t="s">
        <v>46</v>
      </c>
      <c r="W6891" t="str">
        <f>IF(ISNUMBER(SEARCH("automatic", Churn_Data[[#This Row],[PaymentMethod]])), "Automatic", "Manual")</f>
        <v>Automatic</v>
      </c>
      <c r="X6891">
        <v>19.45</v>
      </c>
      <c r="Y6891" t="str">
        <f>IF(Churn_Data[[#This Row],[tenure]]&lt;=12,"0-1 Year",IF(Churn_Data[[#This Row],[tenure]]&lt;=24,"1-2 Years",IF(Churn_Data[[#This Row],[tenure]]&lt;=36,"2-3 Years",IF(Churn_Data[[#This Row],[tenure]]&lt;=48,"3-4 Years",IF(Churn_Data[[#This Row],[tenure]]&lt;=60,"4-5 Years","5+ Years")))))</f>
        <v>5+ Years</v>
      </c>
      <c r="Z6891">
        <v>61</v>
      </c>
      <c r="AA6891">
        <v>1336.35</v>
      </c>
      <c r="AB6891">
        <f>IF(Churn_Data[[#This Row],[Churn]]="No",Churn_Data[[#This Row],[MonthlyCharges]],NA())</f>
        <v>19.45</v>
      </c>
      <c r="AC6891">
        <f>IF(Churn_Data[[#This Row],[Churn]]="No",Churn_Data[[#This Row],[tenure]],NA())</f>
        <v>61</v>
      </c>
      <c r="AD6891" t="e">
        <f>IF(Churn_Data[[#This Row],[Churn]]="Yes",Churn_Data[[#This Row],[MonthlyCharges]],NA())</f>
        <v>#N/A</v>
      </c>
      <c r="AE6891" t="e">
        <f>IF(Churn_Data[[#This Row],[Churn]]="Yes",Churn_Data[[#This Row],[tenure]],NA())</f>
        <v>#N/A</v>
      </c>
      <c r="AF6891">
        <v>1186.45</v>
      </c>
    </row>
    <row r="6892" spans="1:32" x14ac:dyDescent="0.3">
      <c r="A6892" t="s">
        <v>6927</v>
      </c>
      <c r="B6892" t="s">
        <v>30</v>
      </c>
      <c r="C6892" t="str">
        <f>IF(Churn_Data[[#This Row],[SeniorCitizen]]=1,"Yes","No")</f>
        <v>No</v>
      </c>
      <c r="D6892">
        <v>0</v>
      </c>
      <c r="E6892" t="s">
        <v>25</v>
      </c>
      <c r="F6892" t="s">
        <v>24</v>
      </c>
      <c r="G6892" t="s">
        <v>24</v>
      </c>
      <c r="H6892" t="s">
        <v>25</v>
      </c>
      <c r="I6892" t="s">
        <v>25</v>
      </c>
      <c r="J6892" t="str">
        <f>IF(Churn_Data[[#This Row],[InternetService]]&lt;&gt;"No","Yes","No")</f>
        <v>No</v>
      </c>
      <c r="K6892" t="s">
        <v>3064</v>
      </c>
      <c r="L6892" t="s">
        <v>3064</v>
      </c>
      <c r="M6892" t="s">
        <v>3064</v>
      </c>
      <c r="N6892" t="s">
        <v>3064</v>
      </c>
      <c r="O6892" t="s">
        <v>3064</v>
      </c>
      <c r="P6892" t="s">
        <v>3064</v>
      </c>
      <c r="Q6892" t="s">
        <v>25</v>
      </c>
      <c r="R6892">
        <f>IF(Churn_Data[[#This Row],[Churn]]="Yes",1,0)</f>
        <v>0</v>
      </c>
      <c r="S6892" t="s">
        <v>25</v>
      </c>
      <c r="T6892">
        <f>(Churn_Data[[#This Row],[OnlineSecurity]]="Yes")+(Churn_Data[[#This Row],[OnlineBackup]]="Yes")+(Churn_Data[[#This Row],[DeviceProtection]]="Yes")+(Churn_Data[[#This Row],[TechSupport]]="Yes")+(Churn_Data[[#This Row],[StreamingTV]]="Yes")+(Churn_Data[[#This Row],[StreamingMovies]]="Yes")</f>
        <v>0</v>
      </c>
      <c r="U6892" t="s">
        <v>5607</v>
      </c>
      <c r="V6892" t="s">
        <v>72</v>
      </c>
      <c r="W6892" t="str">
        <f>IF(ISNUMBER(SEARCH("automatic", Churn_Data[[#This Row],[PaymentMethod]])), "Automatic", "Manual")</f>
        <v>Automatic</v>
      </c>
      <c r="X6892">
        <v>19.649999999999999</v>
      </c>
      <c r="Y6892" t="str">
        <f>IF(Churn_Data[[#This Row],[tenure]]&lt;=12,"0-1 Year",IF(Churn_Data[[#This Row],[tenure]]&lt;=24,"1-2 Years",IF(Churn_Data[[#This Row],[tenure]]&lt;=36,"2-3 Years",IF(Churn_Data[[#This Row],[tenure]]&lt;=48,"3-4 Years",IF(Churn_Data[[#This Row],[tenure]]&lt;=60,"4-5 Years","5+ Years")))))</f>
        <v>4-5 Years</v>
      </c>
      <c r="Z6892">
        <v>52</v>
      </c>
      <c r="AA6892">
        <v>928.4</v>
      </c>
      <c r="AB6892">
        <f>IF(Churn_Data[[#This Row],[Churn]]="No",Churn_Data[[#This Row],[MonthlyCharges]],NA())</f>
        <v>19.649999999999999</v>
      </c>
      <c r="AC6892">
        <f>IF(Churn_Data[[#This Row],[Churn]]="No",Churn_Data[[#This Row],[tenure]],NA())</f>
        <v>52</v>
      </c>
      <c r="AD6892" t="e">
        <f>IF(Churn_Data[[#This Row],[Churn]]="Yes",Churn_Data[[#This Row],[MonthlyCharges]],NA())</f>
        <v>#N/A</v>
      </c>
      <c r="AE6892" t="e">
        <f>IF(Churn_Data[[#This Row],[Churn]]="Yes",Churn_Data[[#This Row],[tenure]],NA())</f>
        <v>#N/A</v>
      </c>
      <c r="AF6892">
        <v>1021.8</v>
      </c>
    </row>
    <row r="6893" spans="1:32" x14ac:dyDescent="0.3">
      <c r="A6893" t="s">
        <v>6928</v>
      </c>
      <c r="B6893" t="s">
        <v>23</v>
      </c>
      <c r="C6893" t="str">
        <f>IF(Churn_Data[[#This Row],[SeniorCitizen]]=1,"Yes","No")</f>
        <v>No</v>
      </c>
      <c r="D6893">
        <v>0</v>
      </c>
      <c r="E6893" t="s">
        <v>24</v>
      </c>
      <c r="F6893" t="s">
        <v>24</v>
      </c>
      <c r="G6893" t="s">
        <v>24</v>
      </c>
      <c r="H6893" t="s">
        <v>25</v>
      </c>
      <c r="I6893" t="s">
        <v>25</v>
      </c>
      <c r="J6893" t="str">
        <f>IF(Churn_Data[[#This Row],[InternetService]]&lt;&gt;"No","Yes","No")</f>
        <v>No</v>
      </c>
      <c r="K6893" t="s">
        <v>3064</v>
      </c>
      <c r="L6893" t="s">
        <v>3064</v>
      </c>
      <c r="M6893" t="s">
        <v>3064</v>
      </c>
      <c r="N6893" t="s">
        <v>3064</v>
      </c>
      <c r="O6893" t="s">
        <v>3064</v>
      </c>
      <c r="P6893" t="s">
        <v>3064</v>
      </c>
      <c r="Q6893" t="s">
        <v>25</v>
      </c>
      <c r="R6893">
        <f>IF(Churn_Data[[#This Row],[Churn]]="Yes",1,0)</f>
        <v>0</v>
      </c>
      <c r="S6893" t="s">
        <v>25</v>
      </c>
      <c r="T6893">
        <f>(Churn_Data[[#This Row],[OnlineSecurity]]="Yes")+(Churn_Data[[#This Row],[OnlineBackup]]="Yes")+(Churn_Data[[#This Row],[DeviceProtection]]="Yes")+(Churn_Data[[#This Row],[TechSupport]]="Yes")+(Churn_Data[[#This Row],[StreamingTV]]="Yes")+(Churn_Data[[#This Row],[StreamingMovies]]="Yes")</f>
        <v>0</v>
      </c>
      <c r="U6893" t="s">
        <v>5607</v>
      </c>
      <c r="V6893" t="s">
        <v>72</v>
      </c>
      <c r="W6893" t="str">
        <f>IF(ISNUMBER(SEARCH("automatic", Churn_Data[[#This Row],[PaymentMethod]])), "Automatic", "Manual")</f>
        <v>Automatic</v>
      </c>
      <c r="X6893">
        <v>19.600000000000001</v>
      </c>
      <c r="Y6893" t="str">
        <f>IF(Churn_Data[[#This Row],[tenure]]&lt;=12,"0-1 Year",IF(Churn_Data[[#This Row],[tenure]]&lt;=24,"1-2 Years",IF(Churn_Data[[#This Row],[tenure]]&lt;=36,"2-3 Years",IF(Churn_Data[[#This Row],[tenure]]&lt;=48,"3-4 Years",IF(Churn_Data[[#This Row],[tenure]]&lt;=60,"4-5 Years","5+ Years")))))</f>
        <v>3-4 Years</v>
      </c>
      <c r="Z6893">
        <v>38</v>
      </c>
      <c r="AA6893">
        <v>763.1</v>
      </c>
      <c r="AB6893">
        <f>IF(Churn_Data[[#This Row],[Churn]]="No",Churn_Data[[#This Row],[MonthlyCharges]],NA())</f>
        <v>19.600000000000001</v>
      </c>
      <c r="AC6893">
        <f>IF(Churn_Data[[#This Row],[Churn]]="No",Churn_Data[[#This Row],[tenure]],NA())</f>
        <v>38</v>
      </c>
      <c r="AD6893" t="e">
        <f>IF(Churn_Data[[#This Row],[Churn]]="Yes",Churn_Data[[#This Row],[MonthlyCharges]],NA())</f>
        <v>#N/A</v>
      </c>
      <c r="AE6893" t="e">
        <f>IF(Churn_Data[[#This Row],[Churn]]="Yes",Churn_Data[[#This Row],[tenure]],NA())</f>
        <v>#N/A</v>
      </c>
      <c r="AF6893">
        <v>744.8</v>
      </c>
    </row>
    <row r="6894" spans="1:32" x14ac:dyDescent="0.3">
      <c r="A6894" t="s">
        <v>6929</v>
      </c>
      <c r="B6894" t="s">
        <v>23</v>
      </c>
      <c r="C6894" t="str">
        <f>IF(Churn_Data[[#This Row],[SeniorCitizen]]=1,"Yes","No")</f>
        <v>No</v>
      </c>
      <c r="D6894">
        <v>0</v>
      </c>
      <c r="E6894" t="s">
        <v>25</v>
      </c>
      <c r="F6894" t="s">
        <v>24</v>
      </c>
      <c r="G6894" t="s">
        <v>24</v>
      </c>
      <c r="H6894" t="s">
        <v>25</v>
      </c>
      <c r="I6894" t="s">
        <v>25</v>
      </c>
      <c r="J6894" t="str">
        <f>IF(Churn_Data[[#This Row],[InternetService]]&lt;&gt;"No","Yes","No")</f>
        <v>No</v>
      </c>
      <c r="K6894" t="s">
        <v>3064</v>
      </c>
      <c r="L6894" t="s">
        <v>3064</v>
      </c>
      <c r="M6894" t="s">
        <v>3064</v>
      </c>
      <c r="N6894" t="s">
        <v>3064</v>
      </c>
      <c r="O6894" t="s">
        <v>3064</v>
      </c>
      <c r="P6894" t="s">
        <v>3064</v>
      </c>
      <c r="Q6894" t="s">
        <v>25</v>
      </c>
      <c r="R6894">
        <f>IF(Churn_Data[[#This Row],[Churn]]="Yes",1,0)</f>
        <v>0</v>
      </c>
      <c r="S6894" t="s">
        <v>25</v>
      </c>
      <c r="T6894">
        <f>(Churn_Data[[#This Row],[OnlineSecurity]]="Yes")+(Churn_Data[[#This Row],[OnlineBackup]]="Yes")+(Churn_Data[[#This Row],[DeviceProtection]]="Yes")+(Churn_Data[[#This Row],[TechSupport]]="Yes")+(Churn_Data[[#This Row],[StreamingTV]]="Yes")+(Churn_Data[[#This Row],[StreamingMovies]]="Yes")</f>
        <v>0</v>
      </c>
      <c r="U6894" t="s">
        <v>5607</v>
      </c>
      <c r="V6894" t="s">
        <v>46</v>
      </c>
      <c r="W6894" t="str">
        <f>IF(ISNUMBER(SEARCH("automatic", Churn_Data[[#This Row],[PaymentMethod]])), "Automatic", "Manual")</f>
        <v>Automatic</v>
      </c>
      <c r="X6894">
        <v>20.5</v>
      </c>
      <c r="Y6894" t="str">
        <f>IF(Churn_Data[[#This Row],[tenure]]&lt;=12,"0-1 Year",IF(Churn_Data[[#This Row],[tenure]]&lt;=24,"1-2 Years",IF(Churn_Data[[#This Row],[tenure]]&lt;=36,"2-3 Years",IF(Churn_Data[[#This Row],[tenure]]&lt;=48,"3-4 Years",IF(Churn_Data[[#This Row],[tenure]]&lt;=60,"4-5 Years","5+ Years")))))</f>
        <v>0-1 Year</v>
      </c>
      <c r="Z6894">
        <v>2</v>
      </c>
      <c r="AA6894">
        <v>38.25</v>
      </c>
      <c r="AB6894">
        <f>IF(Churn_Data[[#This Row],[Churn]]="No",Churn_Data[[#This Row],[MonthlyCharges]],NA())</f>
        <v>20.5</v>
      </c>
      <c r="AC6894">
        <f>IF(Churn_Data[[#This Row],[Churn]]="No",Churn_Data[[#This Row],[tenure]],NA())</f>
        <v>2</v>
      </c>
      <c r="AD6894" t="e">
        <f>IF(Churn_Data[[#This Row],[Churn]]="Yes",Churn_Data[[#This Row],[MonthlyCharges]],NA())</f>
        <v>#N/A</v>
      </c>
      <c r="AE6894" t="e">
        <f>IF(Churn_Data[[#This Row],[Churn]]="Yes",Churn_Data[[#This Row],[tenure]],NA())</f>
        <v>#N/A</v>
      </c>
      <c r="AF6894">
        <v>41</v>
      </c>
    </row>
    <row r="6895" spans="1:32" x14ac:dyDescent="0.3">
      <c r="A6895" t="s">
        <v>6930</v>
      </c>
      <c r="B6895" t="s">
        <v>30</v>
      </c>
      <c r="C6895" t="str">
        <f>IF(Churn_Data[[#This Row],[SeniorCitizen]]=1,"Yes","No")</f>
        <v>No</v>
      </c>
      <c r="D6895">
        <v>0</v>
      </c>
      <c r="E6895" t="s">
        <v>25</v>
      </c>
      <c r="F6895" t="s">
        <v>25</v>
      </c>
      <c r="G6895" t="s">
        <v>24</v>
      </c>
      <c r="H6895" t="s">
        <v>25</v>
      </c>
      <c r="I6895" t="s">
        <v>25</v>
      </c>
      <c r="J6895" t="str">
        <f>IF(Churn_Data[[#This Row],[InternetService]]&lt;&gt;"No","Yes","No")</f>
        <v>No</v>
      </c>
      <c r="K6895" t="s">
        <v>3064</v>
      </c>
      <c r="L6895" t="s">
        <v>3064</v>
      </c>
      <c r="M6895" t="s">
        <v>3064</v>
      </c>
      <c r="N6895" t="s">
        <v>3064</v>
      </c>
      <c r="O6895" t="s">
        <v>3064</v>
      </c>
      <c r="P6895" t="s">
        <v>3064</v>
      </c>
      <c r="Q6895" t="s">
        <v>25</v>
      </c>
      <c r="R6895">
        <f>IF(Churn_Data[[#This Row],[Churn]]="Yes",1,0)</f>
        <v>0</v>
      </c>
      <c r="S6895" t="s">
        <v>24</v>
      </c>
      <c r="T6895">
        <f>(Churn_Data[[#This Row],[OnlineSecurity]]="Yes")+(Churn_Data[[#This Row],[OnlineBackup]]="Yes")+(Churn_Data[[#This Row],[DeviceProtection]]="Yes")+(Churn_Data[[#This Row],[TechSupport]]="Yes")+(Churn_Data[[#This Row],[StreamingTV]]="Yes")+(Churn_Data[[#This Row],[StreamingMovies]]="Yes")</f>
        <v>0</v>
      </c>
      <c r="U6895" t="s">
        <v>5607</v>
      </c>
      <c r="V6895" t="s">
        <v>46</v>
      </c>
      <c r="W6895" t="str">
        <f>IF(ISNUMBER(SEARCH("automatic", Churn_Data[[#This Row],[PaymentMethod]])), "Automatic", "Manual")</f>
        <v>Automatic</v>
      </c>
      <c r="X6895">
        <v>19.600000000000001</v>
      </c>
      <c r="Y6895" t="str">
        <f>IF(Churn_Data[[#This Row],[tenure]]&lt;=12,"0-1 Year",IF(Churn_Data[[#This Row],[tenure]]&lt;=24,"1-2 Years",IF(Churn_Data[[#This Row],[tenure]]&lt;=36,"2-3 Years",IF(Churn_Data[[#This Row],[tenure]]&lt;=48,"3-4 Years",IF(Churn_Data[[#This Row],[tenure]]&lt;=60,"4-5 Years","5+ Years")))))</f>
        <v>2-3 Years</v>
      </c>
      <c r="Z6895">
        <v>26</v>
      </c>
      <c r="AA6895">
        <v>471.85</v>
      </c>
      <c r="AB6895">
        <f>IF(Churn_Data[[#This Row],[Churn]]="No",Churn_Data[[#This Row],[MonthlyCharges]],NA())</f>
        <v>19.600000000000001</v>
      </c>
      <c r="AC6895">
        <f>IF(Churn_Data[[#This Row],[Churn]]="No",Churn_Data[[#This Row],[tenure]],NA())</f>
        <v>26</v>
      </c>
      <c r="AD6895" t="e">
        <f>IF(Churn_Data[[#This Row],[Churn]]="Yes",Churn_Data[[#This Row],[MonthlyCharges]],NA())</f>
        <v>#N/A</v>
      </c>
      <c r="AE6895" t="e">
        <f>IF(Churn_Data[[#This Row],[Churn]]="Yes",Churn_Data[[#This Row],[tenure]],NA())</f>
        <v>#N/A</v>
      </c>
      <c r="AF6895">
        <v>509.6</v>
      </c>
    </row>
    <row r="6896" spans="1:32" x14ac:dyDescent="0.3">
      <c r="A6896" t="s">
        <v>6931</v>
      </c>
      <c r="B6896" t="s">
        <v>23</v>
      </c>
      <c r="C6896" t="str">
        <f>IF(Churn_Data[[#This Row],[SeniorCitizen]]=1,"Yes","No")</f>
        <v>No</v>
      </c>
      <c r="D6896">
        <v>0</v>
      </c>
      <c r="E6896" t="s">
        <v>25</v>
      </c>
      <c r="F6896" t="s">
        <v>25</v>
      </c>
      <c r="G6896" t="s">
        <v>24</v>
      </c>
      <c r="H6896" t="s">
        <v>25</v>
      </c>
      <c r="I6896" t="s">
        <v>25</v>
      </c>
      <c r="J6896" t="str">
        <f>IF(Churn_Data[[#This Row],[InternetService]]&lt;&gt;"No","Yes","No")</f>
        <v>No</v>
      </c>
      <c r="K6896" t="s">
        <v>3064</v>
      </c>
      <c r="L6896" t="s">
        <v>3064</v>
      </c>
      <c r="M6896" t="s">
        <v>3064</v>
      </c>
      <c r="N6896" t="s">
        <v>3064</v>
      </c>
      <c r="O6896" t="s">
        <v>3064</v>
      </c>
      <c r="P6896" t="s">
        <v>3064</v>
      </c>
      <c r="Q6896" t="s">
        <v>25</v>
      </c>
      <c r="R6896">
        <f>IF(Churn_Data[[#This Row],[Churn]]="Yes",1,0)</f>
        <v>0</v>
      </c>
      <c r="S6896" t="s">
        <v>25</v>
      </c>
      <c r="T6896">
        <f>(Churn_Data[[#This Row],[OnlineSecurity]]="Yes")+(Churn_Data[[#This Row],[OnlineBackup]]="Yes")+(Churn_Data[[#This Row],[DeviceProtection]]="Yes")+(Churn_Data[[#This Row],[TechSupport]]="Yes")+(Churn_Data[[#This Row],[StreamingTV]]="Yes")+(Churn_Data[[#This Row],[StreamingMovies]]="Yes")</f>
        <v>0</v>
      </c>
      <c r="U6896" t="s">
        <v>5607</v>
      </c>
      <c r="V6896" t="s">
        <v>46</v>
      </c>
      <c r="W6896" t="str">
        <f>IF(ISNUMBER(SEARCH("automatic", Churn_Data[[#This Row],[PaymentMethod]])), "Automatic", "Manual")</f>
        <v>Automatic</v>
      </c>
      <c r="X6896">
        <v>20.85</v>
      </c>
      <c r="Y6896" t="str">
        <f>IF(Churn_Data[[#This Row],[tenure]]&lt;=12,"0-1 Year",IF(Churn_Data[[#This Row],[tenure]]&lt;=24,"1-2 Years",IF(Churn_Data[[#This Row],[tenure]]&lt;=36,"2-3 Years",IF(Churn_Data[[#This Row],[tenure]]&lt;=48,"3-4 Years",IF(Churn_Data[[#This Row],[tenure]]&lt;=60,"4-5 Years","5+ Years")))))</f>
        <v>1-2 Years</v>
      </c>
      <c r="Z6896">
        <v>22</v>
      </c>
      <c r="AA6896">
        <v>450.65</v>
      </c>
      <c r="AB6896">
        <f>IF(Churn_Data[[#This Row],[Churn]]="No",Churn_Data[[#This Row],[MonthlyCharges]],NA())</f>
        <v>20.85</v>
      </c>
      <c r="AC6896">
        <f>IF(Churn_Data[[#This Row],[Churn]]="No",Churn_Data[[#This Row],[tenure]],NA())</f>
        <v>22</v>
      </c>
      <c r="AD6896" t="e">
        <f>IF(Churn_Data[[#This Row],[Churn]]="Yes",Churn_Data[[#This Row],[MonthlyCharges]],NA())</f>
        <v>#N/A</v>
      </c>
      <c r="AE6896" t="e">
        <f>IF(Churn_Data[[#This Row],[Churn]]="Yes",Churn_Data[[#This Row],[tenure]],NA())</f>
        <v>#N/A</v>
      </c>
      <c r="AF6896">
        <v>458.7</v>
      </c>
    </row>
    <row r="6897" spans="1:32" x14ac:dyDescent="0.3">
      <c r="A6897" t="s">
        <v>6932</v>
      </c>
      <c r="B6897" t="s">
        <v>23</v>
      </c>
      <c r="C6897" t="str">
        <f>IF(Churn_Data[[#This Row],[SeniorCitizen]]=1,"Yes","No")</f>
        <v>No</v>
      </c>
      <c r="D6897">
        <v>0</v>
      </c>
      <c r="E6897" t="s">
        <v>24</v>
      </c>
      <c r="F6897" t="s">
        <v>24</v>
      </c>
      <c r="G6897" t="s">
        <v>24</v>
      </c>
      <c r="H6897" t="s">
        <v>25</v>
      </c>
      <c r="I6897" t="s">
        <v>25</v>
      </c>
      <c r="J6897" t="str">
        <f>IF(Churn_Data[[#This Row],[InternetService]]&lt;&gt;"No","Yes","No")</f>
        <v>No</v>
      </c>
      <c r="K6897" t="s">
        <v>3064</v>
      </c>
      <c r="L6897" t="s">
        <v>3064</v>
      </c>
      <c r="M6897" t="s">
        <v>3064</v>
      </c>
      <c r="N6897" t="s">
        <v>3064</v>
      </c>
      <c r="O6897" t="s">
        <v>3064</v>
      </c>
      <c r="P6897" t="s">
        <v>3064</v>
      </c>
      <c r="Q6897" t="s">
        <v>25</v>
      </c>
      <c r="R6897">
        <f>IF(Churn_Data[[#This Row],[Churn]]="Yes",1,0)</f>
        <v>0</v>
      </c>
      <c r="S6897" t="s">
        <v>25</v>
      </c>
      <c r="T6897">
        <f>(Churn_Data[[#This Row],[OnlineSecurity]]="Yes")+(Churn_Data[[#This Row],[OnlineBackup]]="Yes")+(Churn_Data[[#This Row],[DeviceProtection]]="Yes")+(Churn_Data[[#This Row],[TechSupport]]="Yes")+(Churn_Data[[#This Row],[StreamingTV]]="Yes")+(Churn_Data[[#This Row],[StreamingMovies]]="Yes")</f>
        <v>0</v>
      </c>
      <c r="U6897" t="s">
        <v>5607</v>
      </c>
      <c r="V6897" t="s">
        <v>72</v>
      </c>
      <c r="W6897" t="str">
        <f>IF(ISNUMBER(SEARCH("automatic", Churn_Data[[#This Row],[PaymentMethod]])), "Automatic", "Manual")</f>
        <v>Automatic</v>
      </c>
      <c r="X6897">
        <v>20.350000000000001</v>
      </c>
      <c r="Y6897" t="str">
        <f>IF(Churn_Data[[#This Row],[tenure]]&lt;=12,"0-1 Year",IF(Churn_Data[[#This Row],[tenure]]&lt;=24,"1-2 Years",IF(Churn_Data[[#This Row],[tenure]]&lt;=36,"2-3 Years",IF(Churn_Data[[#This Row],[tenure]]&lt;=48,"3-4 Years",IF(Churn_Data[[#This Row],[tenure]]&lt;=60,"4-5 Years","5+ Years")))))</f>
        <v>1-2 Years</v>
      </c>
      <c r="Z6897">
        <v>15</v>
      </c>
      <c r="AA6897">
        <v>335.95</v>
      </c>
      <c r="AB6897">
        <f>IF(Churn_Data[[#This Row],[Churn]]="No",Churn_Data[[#This Row],[MonthlyCharges]],NA())</f>
        <v>20.350000000000001</v>
      </c>
      <c r="AC6897">
        <f>IF(Churn_Data[[#This Row],[Churn]]="No",Churn_Data[[#This Row],[tenure]],NA())</f>
        <v>15</v>
      </c>
      <c r="AD6897" t="e">
        <f>IF(Churn_Data[[#This Row],[Churn]]="Yes",Churn_Data[[#This Row],[MonthlyCharges]],NA())</f>
        <v>#N/A</v>
      </c>
      <c r="AE6897" t="e">
        <f>IF(Churn_Data[[#This Row],[Churn]]="Yes",Churn_Data[[#This Row],[tenure]],NA())</f>
        <v>#N/A</v>
      </c>
      <c r="AF6897">
        <v>305.25</v>
      </c>
    </row>
    <row r="6898" spans="1:32" x14ac:dyDescent="0.3">
      <c r="A6898" t="s">
        <v>6933</v>
      </c>
      <c r="B6898" t="s">
        <v>30</v>
      </c>
      <c r="C6898" t="str">
        <f>IF(Churn_Data[[#This Row],[SeniorCitizen]]=1,"Yes","No")</f>
        <v>No</v>
      </c>
      <c r="D6898">
        <v>0</v>
      </c>
      <c r="E6898" t="s">
        <v>24</v>
      </c>
      <c r="F6898" t="s">
        <v>24</v>
      </c>
      <c r="G6898" t="s">
        <v>24</v>
      </c>
      <c r="H6898" t="s">
        <v>25</v>
      </c>
      <c r="I6898" t="s">
        <v>25</v>
      </c>
      <c r="J6898" t="str">
        <f>IF(Churn_Data[[#This Row],[InternetService]]&lt;&gt;"No","Yes","No")</f>
        <v>No</v>
      </c>
      <c r="K6898" t="s">
        <v>3064</v>
      </c>
      <c r="L6898" t="s">
        <v>3064</v>
      </c>
      <c r="M6898" t="s">
        <v>3064</v>
      </c>
      <c r="N6898" t="s">
        <v>3064</v>
      </c>
      <c r="O6898" t="s">
        <v>3064</v>
      </c>
      <c r="P6898" t="s">
        <v>3064</v>
      </c>
      <c r="Q6898" t="s">
        <v>25</v>
      </c>
      <c r="R6898">
        <f>IF(Churn_Data[[#This Row],[Churn]]="Yes",1,0)</f>
        <v>0</v>
      </c>
      <c r="S6898" t="s">
        <v>25</v>
      </c>
      <c r="T6898">
        <f>(Churn_Data[[#This Row],[OnlineSecurity]]="Yes")+(Churn_Data[[#This Row],[OnlineBackup]]="Yes")+(Churn_Data[[#This Row],[DeviceProtection]]="Yes")+(Churn_Data[[#This Row],[TechSupport]]="Yes")+(Churn_Data[[#This Row],[StreamingTV]]="Yes")+(Churn_Data[[#This Row],[StreamingMovies]]="Yes")</f>
        <v>0</v>
      </c>
      <c r="U6898" t="s">
        <v>5607</v>
      </c>
      <c r="V6898" t="s">
        <v>46</v>
      </c>
      <c r="W6898" t="str">
        <f>IF(ISNUMBER(SEARCH("automatic", Churn_Data[[#This Row],[PaymentMethod]])), "Automatic", "Manual")</f>
        <v>Automatic</v>
      </c>
      <c r="X6898">
        <v>20.05</v>
      </c>
      <c r="Y6898" t="str">
        <f>IF(Churn_Data[[#This Row],[tenure]]&lt;=12,"0-1 Year",IF(Churn_Data[[#This Row],[tenure]]&lt;=24,"1-2 Years",IF(Churn_Data[[#This Row],[tenure]]&lt;=36,"2-3 Years",IF(Churn_Data[[#This Row],[tenure]]&lt;=48,"3-4 Years",IF(Churn_Data[[#This Row],[tenure]]&lt;=60,"4-5 Years","5+ Years")))))</f>
        <v>1-2 Years</v>
      </c>
      <c r="Z6898">
        <v>18</v>
      </c>
      <c r="AA6898">
        <v>345.9</v>
      </c>
      <c r="AB6898">
        <f>IF(Churn_Data[[#This Row],[Churn]]="No",Churn_Data[[#This Row],[MonthlyCharges]],NA())</f>
        <v>20.05</v>
      </c>
      <c r="AC6898">
        <f>IF(Churn_Data[[#This Row],[Churn]]="No",Churn_Data[[#This Row],[tenure]],NA())</f>
        <v>18</v>
      </c>
      <c r="AD6898" t="e">
        <f>IF(Churn_Data[[#This Row],[Churn]]="Yes",Churn_Data[[#This Row],[MonthlyCharges]],NA())</f>
        <v>#N/A</v>
      </c>
      <c r="AE6898" t="e">
        <f>IF(Churn_Data[[#This Row],[Churn]]="Yes",Churn_Data[[#This Row],[tenure]],NA())</f>
        <v>#N/A</v>
      </c>
      <c r="AF6898">
        <v>360.9</v>
      </c>
    </row>
    <row r="6899" spans="1:32" x14ac:dyDescent="0.3">
      <c r="A6899" t="s">
        <v>6934</v>
      </c>
      <c r="B6899" t="s">
        <v>23</v>
      </c>
      <c r="C6899" t="str">
        <f>IF(Churn_Data[[#This Row],[SeniorCitizen]]=1,"Yes","No")</f>
        <v>No</v>
      </c>
      <c r="D6899">
        <v>0</v>
      </c>
      <c r="E6899" t="s">
        <v>24</v>
      </c>
      <c r="F6899" t="s">
        <v>24</v>
      </c>
      <c r="G6899" t="s">
        <v>24</v>
      </c>
      <c r="H6899" t="s">
        <v>25</v>
      </c>
      <c r="I6899" t="s">
        <v>25</v>
      </c>
      <c r="J6899" t="str">
        <f>IF(Churn_Data[[#This Row],[InternetService]]&lt;&gt;"No","Yes","No")</f>
        <v>No</v>
      </c>
      <c r="K6899" t="s">
        <v>3064</v>
      </c>
      <c r="L6899" t="s">
        <v>3064</v>
      </c>
      <c r="M6899" t="s">
        <v>3064</v>
      </c>
      <c r="N6899" t="s">
        <v>3064</v>
      </c>
      <c r="O6899" t="s">
        <v>3064</v>
      </c>
      <c r="P6899" t="s">
        <v>3064</v>
      </c>
      <c r="Q6899" t="s">
        <v>25</v>
      </c>
      <c r="R6899">
        <f>IF(Churn_Data[[#This Row],[Churn]]="Yes",1,0)</f>
        <v>0</v>
      </c>
      <c r="S6899" t="s">
        <v>25</v>
      </c>
      <c r="T6899">
        <f>(Churn_Data[[#This Row],[OnlineSecurity]]="Yes")+(Churn_Data[[#This Row],[OnlineBackup]]="Yes")+(Churn_Data[[#This Row],[DeviceProtection]]="Yes")+(Churn_Data[[#This Row],[TechSupport]]="Yes")+(Churn_Data[[#This Row],[StreamingTV]]="Yes")+(Churn_Data[[#This Row],[StreamingMovies]]="Yes")</f>
        <v>0</v>
      </c>
      <c r="U6899" t="s">
        <v>5607</v>
      </c>
      <c r="V6899" t="s">
        <v>72</v>
      </c>
      <c r="W6899" t="str">
        <f>IF(ISNUMBER(SEARCH("automatic", Churn_Data[[#This Row],[PaymentMethod]])), "Automatic", "Manual")</f>
        <v>Automatic</v>
      </c>
      <c r="X6899">
        <v>19</v>
      </c>
      <c r="Y6899" t="str">
        <f>IF(Churn_Data[[#This Row],[tenure]]&lt;=12,"0-1 Year",IF(Churn_Data[[#This Row],[tenure]]&lt;=24,"1-2 Years",IF(Churn_Data[[#This Row],[tenure]]&lt;=36,"2-3 Years",IF(Churn_Data[[#This Row],[tenure]]&lt;=48,"3-4 Years",IF(Churn_Data[[#This Row],[tenure]]&lt;=60,"4-5 Years","5+ Years")))))</f>
        <v>0-1 Year</v>
      </c>
      <c r="Z6899">
        <v>6</v>
      </c>
      <c r="AA6899">
        <v>105.5</v>
      </c>
      <c r="AB6899">
        <f>IF(Churn_Data[[#This Row],[Churn]]="No",Churn_Data[[#This Row],[MonthlyCharges]],NA())</f>
        <v>19</v>
      </c>
      <c r="AC6899">
        <f>IF(Churn_Data[[#This Row],[Churn]]="No",Churn_Data[[#This Row],[tenure]],NA())</f>
        <v>6</v>
      </c>
      <c r="AD6899" t="e">
        <f>IF(Churn_Data[[#This Row],[Churn]]="Yes",Churn_Data[[#This Row],[MonthlyCharges]],NA())</f>
        <v>#N/A</v>
      </c>
      <c r="AE6899" t="e">
        <f>IF(Churn_Data[[#This Row],[Churn]]="Yes",Churn_Data[[#This Row],[tenure]],NA())</f>
        <v>#N/A</v>
      </c>
      <c r="AF6899">
        <v>114</v>
      </c>
    </row>
    <row r="6900" spans="1:32" x14ac:dyDescent="0.3">
      <c r="A6900" t="s">
        <v>6935</v>
      </c>
      <c r="B6900" t="s">
        <v>23</v>
      </c>
      <c r="C6900" t="str">
        <f>IF(Churn_Data[[#This Row],[SeniorCitizen]]=1,"Yes","No")</f>
        <v>No</v>
      </c>
      <c r="D6900">
        <v>0</v>
      </c>
      <c r="E6900" t="s">
        <v>24</v>
      </c>
      <c r="F6900" t="s">
        <v>25</v>
      </c>
      <c r="G6900" t="s">
        <v>24</v>
      </c>
      <c r="H6900" t="s">
        <v>25</v>
      </c>
      <c r="I6900" t="s">
        <v>25</v>
      </c>
      <c r="J6900" t="str">
        <f>IF(Churn_Data[[#This Row],[InternetService]]&lt;&gt;"No","Yes","No")</f>
        <v>No</v>
      </c>
      <c r="K6900" t="s">
        <v>3064</v>
      </c>
      <c r="L6900" t="s">
        <v>3064</v>
      </c>
      <c r="M6900" t="s">
        <v>3064</v>
      </c>
      <c r="N6900" t="s">
        <v>3064</v>
      </c>
      <c r="O6900" t="s">
        <v>3064</v>
      </c>
      <c r="P6900" t="s">
        <v>3064</v>
      </c>
      <c r="Q6900" t="s">
        <v>25</v>
      </c>
      <c r="R6900">
        <f>IF(Churn_Data[[#This Row],[Churn]]="Yes",1,0)</f>
        <v>0</v>
      </c>
      <c r="S6900" t="s">
        <v>25</v>
      </c>
      <c r="T6900">
        <f>(Churn_Data[[#This Row],[OnlineSecurity]]="Yes")+(Churn_Data[[#This Row],[OnlineBackup]]="Yes")+(Churn_Data[[#This Row],[DeviceProtection]]="Yes")+(Churn_Data[[#This Row],[TechSupport]]="Yes")+(Churn_Data[[#This Row],[StreamingTV]]="Yes")+(Churn_Data[[#This Row],[StreamingMovies]]="Yes")</f>
        <v>0</v>
      </c>
      <c r="U6900" t="s">
        <v>5607</v>
      </c>
      <c r="V6900" t="s">
        <v>46</v>
      </c>
      <c r="W6900" t="str">
        <f>IF(ISNUMBER(SEARCH("automatic", Churn_Data[[#This Row],[PaymentMethod]])), "Automatic", "Manual")</f>
        <v>Automatic</v>
      </c>
      <c r="X6900">
        <v>20.45</v>
      </c>
      <c r="Y6900" t="str">
        <f>IF(Churn_Data[[#This Row],[tenure]]&lt;=12,"0-1 Year",IF(Churn_Data[[#This Row],[tenure]]&lt;=24,"1-2 Years",IF(Churn_Data[[#This Row],[tenure]]&lt;=36,"2-3 Years",IF(Churn_Data[[#This Row],[tenure]]&lt;=48,"3-4 Years",IF(Churn_Data[[#This Row],[tenure]]&lt;=60,"4-5 Years","5+ Years")))))</f>
        <v>4-5 Years</v>
      </c>
      <c r="Z6900">
        <v>49</v>
      </c>
      <c r="AA6900">
        <v>900.9</v>
      </c>
      <c r="AB6900">
        <f>IF(Churn_Data[[#This Row],[Churn]]="No",Churn_Data[[#This Row],[MonthlyCharges]],NA())</f>
        <v>20.45</v>
      </c>
      <c r="AC6900">
        <f>IF(Churn_Data[[#This Row],[Churn]]="No",Churn_Data[[#This Row],[tenure]],NA())</f>
        <v>49</v>
      </c>
      <c r="AD6900" t="e">
        <f>IF(Churn_Data[[#This Row],[Churn]]="Yes",Churn_Data[[#This Row],[MonthlyCharges]],NA())</f>
        <v>#N/A</v>
      </c>
      <c r="AE6900" t="e">
        <f>IF(Churn_Data[[#This Row],[Churn]]="Yes",Churn_Data[[#This Row],[tenure]],NA())</f>
        <v>#N/A</v>
      </c>
      <c r="AF6900">
        <v>1002.05</v>
      </c>
    </row>
    <row r="6901" spans="1:32" x14ac:dyDescent="0.3">
      <c r="A6901" t="s">
        <v>6936</v>
      </c>
      <c r="B6901" t="s">
        <v>23</v>
      </c>
      <c r="C6901" t="str">
        <f>IF(Churn_Data[[#This Row],[SeniorCitizen]]=1,"Yes","No")</f>
        <v>No</v>
      </c>
      <c r="D6901">
        <v>0</v>
      </c>
      <c r="E6901" t="s">
        <v>25</v>
      </c>
      <c r="F6901" t="s">
        <v>25</v>
      </c>
      <c r="G6901" t="s">
        <v>24</v>
      </c>
      <c r="H6901" t="s">
        <v>25</v>
      </c>
      <c r="I6901" t="s">
        <v>25</v>
      </c>
      <c r="J6901" t="str">
        <f>IF(Churn_Data[[#This Row],[InternetService]]&lt;&gt;"No","Yes","No")</f>
        <v>No</v>
      </c>
      <c r="K6901" t="s">
        <v>3064</v>
      </c>
      <c r="L6901" t="s">
        <v>3064</v>
      </c>
      <c r="M6901" t="s">
        <v>3064</v>
      </c>
      <c r="N6901" t="s">
        <v>3064</v>
      </c>
      <c r="O6901" t="s">
        <v>3064</v>
      </c>
      <c r="P6901" t="s">
        <v>3064</v>
      </c>
      <c r="Q6901" t="s">
        <v>25</v>
      </c>
      <c r="R6901">
        <f>IF(Churn_Data[[#This Row],[Churn]]="Yes",1,0)</f>
        <v>0</v>
      </c>
      <c r="S6901" t="s">
        <v>25</v>
      </c>
      <c r="T6901">
        <f>(Churn_Data[[#This Row],[OnlineSecurity]]="Yes")+(Churn_Data[[#This Row],[OnlineBackup]]="Yes")+(Churn_Data[[#This Row],[DeviceProtection]]="Yes")+(Churn_Data[[#This Row],[TechSupport]]="Yes")+(Churn_Data[[#This Row],[StreamingTV]]="Yes")+(Churn_Data[[#This Row],[StreamingMovies]]="Yes")</f>
        <v>0</v>
      </c>
      <c r="U6901" t="s">
        <v>5607</v>
      </c>
      <c r="V6901" t="s">
        <v>32</v>
      </c>
      <c r="W6901" t="str">
        <f>IF(ISNUMBER(SEARCH("automatic", Churn_Data[[#This Row],[PaymentMethod]])), "Automatic", "Manual")</f>
        <v>Manual</v>
      </c>
      <c r="X6901">
        <v>20.55</v>
      </c>
      <c r="Y6901" t="str">
        <f>IF(Churn_Data[[#This Row],[tenure]]&lt;=12,"0-1 Year",IF(Churn_Data[[#This Row],[tenure]]&lt;=24,"1-2 Years",IF(Churn_Data[[#This Row],[tenure]]&lt;=36,"2-3 Years",IF(Churn_Data[[#This Row],[tenure]]&lt;=48,"3-4 Years",IF(Churn_Data[[#This Row],[tenure]]&lt;=60,"4-5 Years","5+ Years")))))</f>
        <v>5+ Years</v>
      </c>
      <c r="Z6901">
        <v>67</v>
      </c>
      <c r="AA6901">
        <v>1343.4</v>
      </c>
      <c r="AB6901">
        <f>IF(Churn_Data[[#This Row],[Churn]]="No",Churn_Data[[#This Row],[MonthlyCharges]],NA())</f>
        <v>20.55</v>
      </c>
      <c r="AC6901">
        <f>IF(Churn_Data[[#This Row],[Churn]]="No",Churn_Data[[#This Row],[tenure]],NA())</f>
        <v>67</v>
      </c>
      <c r="AD6901" t="e">
        <f>IF(Churn_Data[[#This Row],[Churn]]="Yes",Churn_Data[[#This Row],[MonthlyCharges]],NA())</f>
        <v>#N/A</v>
      </c>
      <c r="AE6901" t="e">
        <f>IF(Churn_Data[[#This Row],[Churn]]="Yes",Churn_Data[[#This Row],[tenure]],NA())</f>
        <v>#N/A</v>
      </c>
      <c r="AF6901">
        <v>1376.85</v>
      </c>
    </row>
    <row r="6902" spans="1:32" x14ac:dyDescent="0.3">
      <c r="A6902" t="s">
        <v>6937</v>
      </c>
      <c r="B6902" t="s">
        <v>30</v>
      </c>
      <c r="C6902" t="str">
        <f>IF(Churn_Data[[#This Row],[SeniorCitizen]]=1,"Yes","No")</f>
        <v>No</v>
      </c>
      <c r="D6902">
        <v>0</v>
      </c>
      <c r="E6902" t="s">
        <v>24</v>
      </c>
      <c r="F6902" t="s">
        <v>25</v>
      </c>
      <c r="G6902" t="s">
        <v>24</v>
      </c>
      <c r="H6902" t="s">
        <v>25</v>
      </c>
      <c r="I6902" t="s">
        <v>25</v>
      </c>
      <c r="J6902" t="str">
        <f>IF(Churn_Data[[#This Row],[InternetService]]&lt;&gt;"No","Yes","No")</f>
        <v>No</v>
      </c>
      <c r="K6902" t="s">
        <v>3064</v>
      </c>
      <c r="L6902" t="s">
        <v>3064</v>
      </c>
      <c r="M6902" t="s">
        <v>3064</v>
      </c>
      <c r="N6902" t="s">
        <v>3064</v>
      </c>
      <c r="O6902" t="s">
        <v>3064</v>
      </c>
      <c r="P6902" t="s">
        <v>3064</v>
      </c>
      <c r="Q6902" t="s">
        <v>25</v>
      </c>
      <c r="R6902">
        <f>IF(Churn_Data[[#This Row],[Churn]]="Yes",1,0)</f>
        <v>0</v>
      </c>
      <c r="S6902" t="s">
        <v>25</v>
      </c>
      <c r="T6902">
        <f>(Churn_Data[[#This Row],[OnlineSecurity]]="Yes")+(Churn_Data[[#This Row],[OnlineBackup]]="Yes")+(Churn_Data[[#This Row],[DeviceProtection]]="Yes")+(Churn_Data[[#This Row],[TechSupport]]="Yes")+(Churn_Data[[#This Row],[StreamingTV]]="Yes")+(Churn_Data[[#This Row],[StreamingMovies]]="Yes")</f>
        <v>0</v>
      </c>
      <c r="U6902" t="s">
        <v>5607</v>
      </c>
      <c r="V6902" t="s">
        <v>72</v>
      </c>
      <c r="W6902" t="str">
        <f>IF(ISNUMBER(SEARCH("automatic", Churn_Data[[#This Row],[PaymentMethod]])), "Automatic", "Manual")</f>
        <v>Automatic</v>
      </c>
      <c r="X6902">
        <v>19.3</v>
      </c>
      <c r="Y6902" t="str">
        <f>IF(Churn_Data[[#This Row],[tenure]]&lt;=12,"0-1 Year",IF(Churn_Data[[#This Row],[tenure]]&lt;=24,"1-2 Years",IF(Churn_Data[[#This Row],[tenure]]&lt;=36,"2-3 Years",IF(Churn_Data[[#This Row],[tenure]]&lt;=48,"3-4 Years",IF(Churn_Data[[#This Row],[tenure]]&lt;=60,"4-5 Years","5+ Years")))))</f>
        <v>1-2 Years</v>
      </c>
      <c r="Z6902">
        <v>23</v>
      </c>
      <c r="AA6902">
        <v>486.2</v>
      </c>
      <c r="AB6902">
        <f>IF(Churn_Data[[#This Row],[Churn]]="No",Churn_Data[[#This Row],[MonthlyCharges]],NA())</f>
        <v>19.3</v>
      </c>
      <c r="AC6902">
        <f>IF(Churn_Data[[#This Row],[Churn]]="No",Churn_Data[[#This Row],[tenure]],NA())</f>
        <v>23</v>
      </c>
      <c r="AD6902" t="e">
        <f>IF(Churn_Data[[#This Row],[Churn]]="Yes",Churn_Data[[#This Row],[MonthlyCharges]],NA())</f>
        <v>#N/A</v>
      </c>
      <c r="AE6902" t="e">
        <f>IF(Churn_Data[[#This Row],[Churn]]="Yes",Churn_Data[[#This Row],[tenure]],NA())</f>
        <v>#N/A</v>
      </c>
      <c r="AF6902">
        <v>443.9</v>
      </c>
    </row>
    <row r="6903" spans="1:32" x14ac:dyDescent="0.3">
      <c r="A6903" t="s">
        <v>6938</v>
      </c>
      <c r="B6903" t="s">
        <v>23</v>
      </c>
      <c r="C6903" t="str">
        <f>IF(Churn_Data[[#This Row],[SeniorCitizen]]=1,"Yes","No")</f>
        <v>No</v>
      </c>
      <c r="D6903">
        <v>0</v>
      </c>
      <c r="E6903" t="s">
        <v>25</v>
      </c>
      <c r="F6903" t="s">
        <v>25</v>
      </c>
      <c r="G6903" t="s">
        <v>24</v>
      </c>
      <c r="H6903" t="s">
        <v>25</v>
      </c>
      <c r="I6903" t="s">
        <v>25</v>
      </c>
      <c r="J6903" t="str">
        <f>IF(Churn_Data[[#This Row],[InternetService]]&lt;&gt;"No","Yes","No")</f>
        <v>No</v>
      </c>
      <c r="K6903" t="s">
        <v>3064</v>
      </c>
      <c r="L6903" t="s">
        <v>3064</v>
      </c>
      <c r="M6903" t="s">
        <v>3064</v>
      </c>
      <c r="N6903" t="s">
        <v>3064</v>
      </c>
      <c r="O6903" t="s">
        <v>3064</v>
      </c>
      <c r="P6903" t="s">
        <v>3064</v>
      </c>
      <c r="Q6903" t="s">
        <v>25</v>
      </c>
      <c r="R6903">
        <f>IF(Churn_Data[[#This Row],[Churn]]="Yes",1,0)</f>
        <v>0</v>
      </c>
      <c r="S6903" t="s">
        <v>24</v>
      </c>
      <c r="T6903">
        <f>(Churn_Data[[#This Row],[OnlineSecurity]]="Yes")+(Churn_Data[[#This Row],[OnlineBackup]]="Yes")+(Churn_Data[[#This Row],[DeviceProtection]]="Yes")+(Churn_Data[[#This Row],[TechSupport]]="Yes")+(Churn_Data[[#This Row],[StreamingTV]]="Yes")+(Churn_Data[[#This Row],[StreamingMovies]]="Yes")</f>
        <v>0</v>
      </c>
      <c r="U6903" t="s">
        <v>5607</v>
      </c>
      <c r="V6903" t="s">
        <v>28</v>
      </c>
      <c r="W6903" t="str">
        <f>IF(ISNUMBER(SEARCH("automatic", Churn_Data[[#This Row],[PaymentMethod]])), "Automatic", "Manual")</f>
        <v>Manual</v>
      </c>
      <c r="X6903">
        <v>19.2</v>
      </c>
      <c r="Y6903" t="str">
        <f>IF(Churn_Data[[#This Row],[tenure]]&lt;=12,"0-1 Year",IF(Churn_Data[[#This Row],[tenure]]&lt;=24,"1-2 Years",IF(Churn_Data[[#This Row],[tenure]]&lt;=36,"2-3 Years",IF(Churn_Data[[#This Row],[tenure]]&lt;=48,"3-4 Years",IF(Churn_Data[[#This Row],[tenure]]&lt;=60,"4-5 Years","5+ Years")))))</f>
        <v>0-1 Year</v>
      </c>
      <c r="Z6903">
        <v>8</v>
      </c>
      <c r="AA6903">
        <v>161.94999999999999</v>
      </c>
      <c r="AB6903">
        <f>IF(Churn_Data[[#This Row],[Churn]]="No",Churn_Data[[#This Row],[MonthlyCharges]],NA())</f>
        <v>19.2</v>
      </c>
      <c r="AC6903">
        <f>IF(Churn_Data[[#This Row],[Churn]]="No",Churn_Data[[#This Row],[tenure]],NA())</f>
        <v>8</v>
      </c>
      <c r="AD6903" t="e">
        <f>IF(Churn_Data[[#This Row],[Churn]]="Yes",Churn_Data[[#This Row],[MonthlyCharges]],NA())</f>
        <v>#N/A</v>
      </c>
      <c r="AE6903" t="e">
        <f>IF(Churn_Data[[#This Row],[Churn]]="Yes",Churn_Data[[#This Row],[tenure]],NA())</f>
        <v>#N/A</v>
      </c>
      <c r="AF6903">
        <v>153.6</v>
      </c>
    </row>
    <row r="6904" spans="1:32" x14ac:dyDescent="0.3">
      <c r="A6904" t="s">
        <v>6939</v>
      </c>
      <c r="B6904" t="s">
        <v>30</v>
      </c>
      <c r="C6904" t="str">
        <f>IF(Churn_Data[[#This Row],[SeniorCitizen]]=1,"Yes","No")</f>
        <v>No</v>
      </c>
      <c r="D6904">
        <v>0</v>
      </c>
      <c r="E6904" t="s">
        <v>25</v>
      </c>
      <c r="F6904" t="s">
        <v>25</v>
      </c>
      <c r="G6904" t="s">
        <v>24</v>
      </c>
      <c r="H6904" t="s">
        <v>25</v>
      </c>
      <c r="I6904" t="s">
        <v>25</v>
      </c>
      <c r="J6904" t="str">
        <f>IF(Churn_Data[[#This Row],[InternetService]]&lt;&gt;"No","Yes","No")</f>
        <v>No</v>
      </c>
      <c r="K6904" t="s">
        <v>3064</v>
      </c>
      <c r="L6904" t="s">
        <v>3064</v>
      </c>
      <c r="M6904" t="s">
        <v>3064</v>
      </c>
      <c r="N6904" t="s">
        <v>3064</v>
      </c>
      <c r="O6904" t="s">
        <v>3064</v>
      </c>
      <c r="P6904" t="s">
        <v>3064</v>
      </c>
      <c r="Q6904" t="s">
        <v>25</v>
      </c>
      <c r="R6904">
        <f>IF(Churn_Data[[#This Row],[Churn]]="Yes",1,0)</f>
        <v>0</v>
      </c>
      <c r="S6904" t="s">
        <v>24</v>
      </c>
      <c r="T6904">
        <f>(Churn_Data[[#This Row],[OnlineSecurity]]="Yes")+(Churn_Data[[#This Row],[OnlineBackup]]="Yes")+(Churn_Data[[#This Row],[DeviceProtection]]="Yes")+(Churn_Data[[#This Row],[TechSupport]]="Yes")+(Churn_Data[[#This Row],[StreamingTV]]="Yes")+(Churn_Data[[#This Row],[StreamingMovies]]="Yes")</f>
        <v>0</v>
      </c>
      <c r="U6904" t="s">
        <v>5607</v>
      </c>
      <c r="V6904" t="s">
        <v>28</v>
      </c>
      <c r="W6904" t="str">
        <f>IF(ISNUMBER(SEARCH("automatic", Churn_Data[[#This Row],[PaymentMethod]])), "Automatic", "Manual")</f>
        <v>Manual</v>
      </c>
      <c r="X6904">
        <v>20.5</v>
      </c>
      <c r="Y6904" t="str">
        <f>IF(Churn_Data[[#This Row],[tenure]]&lt;=12,"0-1 Year",IF(Churn_Data[[#This Row],[tenure]]&lt;=24,"1-2 Years",IF(Churn_Data[[#This Row],[tenure]]&lt;=36,"2-3 Years",IF(Churn_Data[[#This Row],[tenure]]&lt;=48,"3-4 Years",IF(Churn_Data[[#This Row],[tenure]]&lt;=60,"4-5 Years","5+ Years")))))</f>
        <v>1-2 Years</v>
      </c>
      <c r="Z6904">
        <v>17</v>
      </c>
      <c r="AA6904">
        <v>365.8</v>
      </c>
      <c r="AB6904">
        <f>IF(Churn_Data[[#This Row],[Churn]]="No",Churn_Data[[#This Row],[MonthlyCharges]],NA())</f>
        <v>20.5</v>
      </c>
      <c r="AC6904">
        <f>IF(Churn_Data[[#This Row],[Churn]]="No",Churn_Data[[#This Row],[tenure]],NA())</f>
        <v>17</v>
      </c>
      <c r="AD6904" t="e">
        <f>IF(Churn_Data[[#This Row],[Churn]]="Yes",Churn_Data[[#This Row],[MonthlyCharges]],NA())</f>
        <v>#N/A</v>
      </c>
      <c r="AE6904" t="e">
        <f>IF(Churn_Data[[#This Row],[Churn]]="Yes",Churn_Data[[#This Row],[tenure]],NA())</f>
        <v>#N/A</v>
      </c>
      <c r="AF6904">
        <v>348.5</v>
      </c>
    </row>
    <row r="6905" spans="1:32" x14ac:dyDescent="0.3">
      <c r="A6905" t="s">
        <v>6940</v>
      </c>
      <c r="B6905" t="s">
        <v>30</v>
      </c>
      <c r="C6905" t="str">
        <f>IF(Churn_Data[[#This Row],[SeniorCitizen]]=1,"Yes","No")</f>
        <v>No</v>
      </c>
      <c r="D6905">
        <v>0</v>
      </c>
      <c r="E6905" t="s">
        <v>25</v>
      </c>
      <c r="F6905" t="s">
        <v>25</v>
      </c>
      <c r="G6905" t="s">
        <v>24</v>
      </c>
      <c r="H6905" t="s">
        <v>25</v>
      </c>
      <c r="I6905" t="s">
        <v>25</v>
      </c>
      <c r="J6905" t="str">
        <f>IF(Churn_Data[[#This Row],[InternetService]]&lt;&gt;"No","Yes","No")</f>
        <v>No</v>
      </c>
      <c r="K6905" t="s">
        <v>3064</v>
      </c>
      <c r="L6905" t="s">
        <v>3064</v>
      </c>
      <c r="M6905" t="s">
        <v>3064</v>
      </c>
      <c r="N6905" t="s">
        <v>3064</v>
      </c>
      <c r="O6905" t="s">
        <v>3064</v>
      </c>
      <c r="P6905" t="s">
        <v>3064</v>
      </c>
      <c r="Q6905" t="s">
        <v>25</v>
      </c>
      <c r="R6905">
        <f>IF(Churn_Data[[#This Row],[Churn]]="Yes",1,0)</f>
        <v>0</v>
      </c>
      <c r="S6905" t="s">
        <v>24</v>
      </c>
      <c r="T6905">
        <f>(Churn_Data[[#This Row],[OnlineSecurity]]="Yes")+(Churn_Data[[#This Row],[OnlineBackup]]="Yes")+(Churn_Data[[#This Row],[DeviceProtection]]="Yes")+(Churn_Data[[#This Row],[TechSupport]]="Yes")+(Churn_Data[[#This Row],[StreamingTV]]="Yes")+(Churn_Data[[#This Row],[StreamingMovies]]="Yes")</f>
        <v>0</v>
      </c>
      <c r="U6905" t="s">
        <v>5607</v>
      </c>
      <c r="V6905" t="s">
        <v>28</v>
      </c>
      <c r="W6905" t="str">
        <f>IF(ISNUMBER(SEARCH("automatic", Churn_Data[[#This Row],[PaymentMethod]])), "Automatic", "Manual")</f>
        <v>Manual</v>
      </c>
      <c r="X6905">
        <v>19.8</v>
      </c>
      <c r="Y6905" t="str">
        <f>IF(Churn_Data[[#This Row],[tenure]]&lt;=12,"0-1 Year",IF(Churn_Data[[#This Row],[tenure]]&lt;=24,"1-2 Years",IF(Churn_Data[[#This Row],[tenure]]&lt;=36,"2-3 Years",IF(Churn_Data[[#This Row],[tenure]]&lt;=48,"3-4 Years",IF(Churn_Data[[#This Row],[tenure]]&lt;=60,"4-5 Years","5+ Years")))))</f>
        <v>2-3 Years</v>
      </c>
      <c r="Z6905">
        <v>29</v>
      </c>
      <c r="AA6905">
        <v>572.20000000000005</v>
      </c>
      <c r="AB6905">
        <f>IF(Churn_Data[[#This Row],[Churn]]="No",Churn_Data[[#This Row],[MonthlyCharges]],NA())</f>
        <v>19.8</v>
      </c>
      <c r="AC6905">
        <f>IF(Churn_Data[[#This Row],[Churn]]="No",Churn_Data[[#This Row],[tenure]],NA())</f>
        <v>29</v>
      </c>
      <c r="AD6905" t="e">
        <f>IF(Churn_Data[[#This Row],[Churn]]="Yes",Churn_Data[[#This Row],[MonthlyCharges]],NA())</f>
        <v>#N/A</v>
      </c>
      <c r="AE6905" t="e">
        <f>IF(Churn_Data[[#This Row],[Churn]]="Yes",Churn_Data[[#This Row],[tenure]],NA())</f>
        <v>#N/A</v>
      </c>
      <c r="AF6905">
        <v>574.20000000000005</v>
      </c>
    </row>
    <row r="6906" spans="1:32" x14ac:dyDescent="0.3">
      <c r="A6906" t="s">
        <v>6941</v>
      </c>
      <c r="B6906" t="s">
        <v>30</v>
      </c>
      <c r="C6906" t="str">
        <f>IF(Churn_Data[[#This Row],[SeniorCitizen]]=1,"Yes","No")</f>
        <v>No</v>
      </c>
      <c r="D6906">
        <v>0</v>
      </c>
      <c r="E6906" t="s">
        <v>25</v>
      </c>
      <c r="F6906" t="s">
        <v>25</v>
      </c>
      <c r="G6906" t="s">
        <v>24</v>
      </c>
      <c r="H6906" t="s">
        <v>25</v>
      </c>
      <c r="I6906" t="s">
        <v>25</v>
      </c>
      <c r="J6906" t="str">
        <f>IF(Churn_Data[[#This Row],[InternetService]]&lt;&gt;"No","Yes","No")</f>
        <v>No</v>
      </c>
      <c r="K6906" t="s">
        <v>3064</v>
      </c>
      <c r="L6906" t="s">
        <v>3064</v>
      </c>
      <c r="M6906" t="s">
        <v>3064</v>
      </c>
      <c r="N6906" t="s">
        <v>3064</v>
      </c>
      <c r="O6906" t="s">
        <v>3064</v>
      </c>
      <c r="P6906" t="s">
        <v>3064</v>
      </c>
      <c r="Q6906" t="s">
        <v>25</v>
      </c>
      <c r="R6906">
        <f>IF(Churn_Data[[#This Row],[Churn]]="Yes",1,0)</f>
        <v>0</v>
      </c>
      <c r="S6906" t="s">
        <v>24</v>
      </c>
      <c r="T6906">
        <f>(Churn_Data[[#This Row],[OnlineSecurity]]="Yes")+(Churn_Data[[#This Row],[OnlineBackup]]="Yes")+(Churn_Data[[#This Row],[DeviceProtection]]="Yes")+(Churn_Data[[#This Row],[TechSupport]]="Yes")+(Churn_Data[[#This Row],[StreamingTV]]="Yes")+(Churn_Data[[#This Row],[StreamingMovies]]="Yes")</f>
        <v>0</v>
      </c>
      <c r="U6906" t="s">
        <v>5607</v>
      </c>
      <c r="V6906" t="s">
        <v>28</v>
      </c>
      <c r="W6906" t="str">
        <f>IF(ISNUMBER(SEARCH("automatic", Churn_Data[[#This Row],[PaymentMethod]])), "Automatic", "Manual")</f>
        <v>Manual</v>
      </c>
      <c r="X6906">
        <v>19.55</v>
      </c>
      <c r="Y6906" t="str">
        <f>IF(Churn_Data[[#This Row],[tenure]]&lt;=12,"0-1 Year",IF(Churn_Data[[#This Row],[tenure]]&lt;=24,"1-2 Years",IF(Churn_Data[[#This Row],[tenure]]&lt;=36,"2-3 Years",IF(Churn_Data[[#This Row],[tenure]]&lt;=48,"3-4 Years",IF(Churn_Data[[#This Row],[tenure]]&lt;=60,"4-5 Years","5+ Years")))))</f>
        <v>3-4 Years</v>
      </c>
      <c r="Z6906">
        <v>42</v>
      </c>
      <c r="AA6906">
        <v>839.4</v>
      </c>
      <c r="AB6906">
        <f>IF(Churn_Data[[#This Row],[Churn]]="No",Churn_Data[[#This Row],[MonthlyCharges]],NA())</f>
        <v>19.55</v>
      </c>
      <c r="AC6906">
        <f>IF(Churn_Data[[#This Row],[Churn]]="No",Churn_Data[[#This Row],[tenure]],NA())</f>
        <v>42</v>
      </c>
      <c r="AD6906" t="e">
        <f>IF(Churn_Data[[#This Row],[Churn]]="Yes",Churn_Data[[#This Row],[MonthlyCharges]],NA())</f>
        <v>#N/A</v>
      </c>
      <c r="AE6906" t="e">
        <f>IF(Churn_Data[[#This Row],[Churn]]="Yes",Churn_Data[[#This Row],[tenure]],NA())</f>
        <v>#N/A</v>
      </c>
      <c r="AF6906">
        <v>821.1</v>
      </c>
    </row>
    <row r="6907" spans="1:32" x14ac:dyDescent="0.3">
      <c r="A6907" t="s">
        <v>6942</v>
      </c>
      <c r="B6907" t="s">
        <v>30</v>
      </c>
      <c r="C6907" t="str">
        <f>IF(Churn_Data[[#This Row],[SeniorCitizen]]=1,"Yes","No")</f>
        <v>No</v>
      </c>
      <c r="D6907">
        <v>0</v>
      </c>
      <c r="E6907" t="s">
        <v>25</v>
      </c>
      <c r="F6907" t="s">
        <v>25</v>
      </c>
      <c r="G6907" t="s">
        <v>24</v>
      </c>
      <c r="H6907" t="s">
        <v>25</v>
      </c>
      <c r="I6907" t="s">
        <v>25</v>
      </c>
      <c r="J6907" t="str">
        <f>IF(Churn_Data[[#This Row],[InternetService]]&lt;&gt;"No","Yes","No")</f>
        <v>No</v>
      </c>
      <c r="K6907" t="s">
        <v>3064</v>
      </c>
      <c r="L6907" t="s">
        <v>3064</v>
      </c>
      <c r="M6907" t="s">
        <v>3064</v>
      </c>
      <c r="N6907" t="s">
        <v>3064</v>
      </c>
      <c r="O6907" t="s">
        <v>3064</v>
      </c>
      <c r="P6907" t="s">
        <v>3064</v>
      </c>
      <c r="Q6907" t="s">
        <v>25</v>
      </c>
      <c r="R6907">
        <f>IF(Churn_Data[[#This Row],[Churn]]="Yes",1,0)</f>
        <v>0</v>
      </c>
      <c r="S6907" t="s">
        <v>24</v>
      </c>
      <c r="T6907">
        <f>(Churn_Data[[#This Row],[OnlineSecurity]]="Yes")+(Churn_Data[[#This Row],[OnlineBackup]]="Yes")+(Churn_Data[[#This Row],[DeviceProtection]]="Yes")+(Churn_Data[[#This Row],[TechSupport]]="Yes")+(Churn_Data[[#This Row],[StreamingTV]]="Yes")+(Churn_Data[[#This Row],[StreamingMovies]]="Yes")</f>
        <v>0</v>
      </c>
      <c r="U6907" t="s">
        <v>5607</v>
      </c>
      <c r="V6907" t="s">
        <v>28</v>
      </c>
      <c r="W6907" t="str">
        <f>IF(ISNUMBER(SEARCH("automatic", Churn_Data[[#This Row],[PaymentMethod]])), "Automatic", "Manual")</f>
        <v>Manual</v>
      </c>
      <c r="X6907">
        <v>20.100000000000001</v>
      </c>
      <c r="Y6907" t="str">
        <f>IF(Churn_Data[[#This Row],[tenure]]&lt;=12,"0-1 Year",IF(Churn_Data[[#This Row],[tenure]]&lt;=24,"1-2 Years",IF(Churn_Data[[#This Row],[tenure]]&lt;=36,"2-3 Years",IF(Churn_Data[[#This Row],[tenure]]&lt;=48,"3-4 Years",IF(Churn_Data[[#This Row],[tenure]]&lt;=60,"4-5 Years","5+ Years")))))</f>
        <v>1-2 Years</v>
      </c>
      <c r="Z6907">
        <v>17</v>
      </c>
      <c r="AA6907">
        <v>279.5</v>
      </c>
      <c r="AB6907">
        <f>IF(Churn_Data[[#This Row],[Churn]]="No",Churn_Data[[#This Row],[MonthlyCharges]],NA())</f>
        <v>20.100000000000001</v>
      </c>
      <c r="AC6907">
        <f>IF(Churn_Data[[#This Row],[Churn]]="No",Churn_Data[[#This Row],[tenure]],NA())</f>
        <v>17</v>
      </c>
      <c r="AD6907" t="e">
        <f>IF(Churn_Data[[#This Row],[Churn]]="Yes",Churn_Data[[#This Row],[MonthlyCharges]],NA())</f>
        <v>#N/A</v>
      </c>
      <c r="AE6907" t="e">
        <f>IF(Churn_Data[[#This Row],[Churn]]="Yes",Churn_Data[[#This Row],[tenure]],NA())</f>
        <v>#N/A</v>
      </c>
      <c r="AF6907">
        <v>341.7</v>
      </c>
    </row>
    <row r="6908" spans="1:32" x14ac:dyDescent="0.3">
      <c r="A6908" t="s">
        <v>6943</v>
      </c>
      <c r="B6908" t="s">
        <v>23</v>
      </c>
      <c r="C6908" t="str">
        <f>IF(Churn_Data[[#This Row],[SeniorCitizen]]=1,"Yes","No")</f>
        <v>No</v>
      </c>
      <c r="D6908">
        <v>0</v>
      </c>
      <c r="E6908" t="s">
        <v>25</v>
      </c>
      <c r="F6908" t="s">
        <v>25</v>
      </c>
      <c r="G6908" t="s">
        <v>24</v>
      </c>
      <c r="H6908" t="s">
        <v>25</v>
      </c>
      <c r="I6908" t="s">
        <v>25</v>
      </c>
      <c r="J6908" t="str">
        <f>IF(Churn_Data[[#This Row],[InternetService]]&lt;&gt;"No","Yes","No")</f>
        <v>No</v>
      </c>
      <c r="K6908" t="s">
        <v>3064</v>
      </c>
      <c r="L6908" t="s">
        <v>3064</v>
      </c>
      <c r="M6908" t="s">
        <v>3064</v>
      </c>
      <c r="N6908" t="s">
        <v>3064</v>
      </c>
      <c r="O6908" t="s">
        <v>3064</v>
      </c>
      <c r="P6908" t="s">
        <v>3064</v>
      </c>
      <c r="Q6908" t="s">
        <v>25</v>
      </c>
      <c r="R6908">
        <f>IF(Churn_Data[[#This Row],[Churn]]="Yes",1,0)</f>
        <v>0</v>
      </c>
      <c r="S6908" t="s">
        <v>24</v>
      </c>
      <c r="T6908">
        <f>(Churn_Data[[#This Row],[OnlineSecurity]]="Yes")+(Churn_Data[[#This Row],[OnlineBackup]]="Yes")+(Churn_Data[[#This Row],[DeviceProtection]]="Yes")+(Churn_Data[[#This Row],[TechSupport]]="Yes")+(Churn_Data[[#This Row],[StreamingTV]]="Yes")+(Churn_Data[[#This Row],[StreamingMovies]]="Yes")</f>
        <v>0</v>
      </c>
      <c r="U6908" t="s">
        <v>5607</v>
      </c>
      <c r="V6908" t="s">
        <v>28</v>
      </c>
      <c r="W6908" t="str">
        <f>IF(ISNUMBER(SEARCH("automatic", Churn_Data[[#This Row],[PaymentMethod]])), "Automatic", "Manual")</f>
        <v>Manual</v>
      </c>
      <c r="X6908">
        <v>20.65</v>
      </c>
      <c r="Y6908" t="str">
        <f>IF(Churn_Data[[#This Row],[tenure]]&lt;=12,"0-1 Year",IF(Churn_Data[[#This Row],[tenure]]&lt;=24,"1-2 Years",IF(Churn_Data[[#This Row],[tenure]]&lt;=36,"2-3 Years",IF(Churn_Data[[#This Row],[tenure]]&lt;=48,"3-4 Years",IF(Churn_Data[[#This Row],[tenure]]&lt;=60,"4-5 Years","5+ Years")))))</f>
        <v>3-4 Years</v>
      </c>
      <c r="Z6908">
        <v>42</v>
      </c>
      <c r="AA6908">
        <v>958.1</v>
      </c>
      <c r="AB6908">
        <f>IF(Churn_Data[[#This Row],[Churn]]="No",Churn_Data[[#This Row],[MonthlyCharges]],NA())</f>
        <v>20.65</v>
      </c>
      <c r="AC6908">
        <f>IF(Churn_Data[[#This Row],[Churn]]="No",Churn_Data[[#This Row],[tenure]],NA())</f>
        <v>42</v>
      </c>
      <c r="AD6908" t="e">
        <f>IF(Churn_Data[[#This Row],[Churn]]="Yes",Churn_Data[[#This Row],[MonthlyCharges]],NA())</f>
        <v>#N/A</v>
      </c>
      <c r="AE6908" t="e">
        <f>IF(Churn_Data[[#This Row],[Churn]]="Yes",Churn_Data[[#This Row],[tenure]],NA())</f>
        <v>#N/A</v>
      </c>
      <c r="AF6908">
        <v>867.3</v>
      </c>
    </row>
    <row r="6909" spans="1:32" x14ac:dyDescent="0.3">
      <c r="A6909" t="s">
        <v>6944</v>
      </c>
      <c r="B6909" t="s">
        <v>23</v>
      </c>
      <c r="C6909" t="str">
        <f>IF(Churn_Data[[#This Row],[SeniorCitizen]]=1,"Yes","No")</f>
        <v>No</v>
      </c>
      <c r="D6909">
        <v>0</v>
      </c>
      <c r="E6909" t="s">
        <v>24</v>
      </c>
      <c r="F6909" t="s">
        <v>24</v>
      </c>
      <c r="G6909" t="s">
        <v>24</v>
      </c>
      <c r="H6909" t="s">
        <v>25</v>
      </c>
      <c r="I6909" t="s">
        <v>25</v>
      </c>
      <c r="J6909" t="str">
        <f>IF(Churn_Data[[#This Row],[InternetService]]&lt;&gt;"No","Yes","No")</f>
        <v>No</v>
      </c>
      <c r="K6909" t="s">
        <v>3064</v>
      </c>
      <c r="L6909" t="s">
        <v>3064</v>
      </c>
      <c r="M6909" t="s">
        <v>3064</v>
      </c>
      <c r="N6909" t="s">
        <v>3064</v>
      </c>
      <c r="O6909" t="s">
        <v>3064</v>
      </c>
      <c r="P6909" t="s">
        <v>3064</v>
      </c>
      <c r="Q6909" t="s">
        <v>25</v>
      </c>
      <c r="R6909">
        <f>IF(Churn_Data[[#This Row],[Churn]]="Yes",1,0)</f>
        <v>0</v>
      </c>
      <c r="S6909" t="s">
        <v>24</v>
      </c>
      <c r="T6909">
        <f>(Churn_Data[[#This Row],[OnlineSecurity]]="Yes")+(Churn_Data[[#This Row],[OnlineBackup]]="Yes")+(Churn_Data[[#This Row],[DeviceProtection]]="Yes")+(Churn_Data[[#This Row],[TechSupport]]="Yes")+(Churn_Data[[#This Row],[StreamingTV]]="Yes")+(Churn_Data[[#This Row],[StreamingMovies]]="Yes")</f>
        <v>0</v>
      </c>
      <c r="U6909" t="s">
        <v>5607</v>
      </c>
      <c r="V6909" t="s">
        <v>28</v>
      </c>
      <c r="W6909" t="str">
        <f>IF(ISNUMBER(SEARCH("automatic", Churn_Data[[#This Row],[PaymentMethod]])), "Automatic", "Manual")</f>
        <v>Manual</v>
      </c>
      <c r="X6909">
        <v>20.55</v>
      </c>
      <c r="Y6909" t="str">
        <f>IF(Churn_Data[[#This Row],[tenure]]&lt;=12,"0-1 Year",IF(Churn_Data[[#This Row],[tenure]]&lt;=24,"1-2 Years",IF(Churn_Data[[#This Row],[tenure]]&lt;=36,"2-3 Years",IF(Churn_Data[[#This Row],[tenure]]&lt;=48,"3-4 Years",IF(Churn_Data[[#This Row],[tenure]]&lt;=60,"4-5 Years","5+ Years")))))</f>
        <v>2-3 Years</v>
      </c>
      <c r="Z6909">
        <v>27</v>
      </c>
      <c r="AA6909">
        <v>583.29999999999995</v>
      </c>
      <c r="AB6909">
        <f>IF(Churn_Data[[#This Row],[Churn]]="No",Churn_Data[[#This Row],[MonthlyCharges]],NA())</f>
        <v>20.55</v>
      </c>
      <c r="AC6909">
        <f>IF(Churn_Data[[#This Row],[Churn]]="No",Churn_Data[[#This Row],[tenure]],NA())</f>
        <v>27</v>
      </c>
      <c r="AD6909" t="e">
        <f>IF(Churn_Data[[#This Row],[Churn]]="Yes",Churn_Data[[#This Row],[MonthlyCharges]],NA())</f>
        <v>#N/A</v>
      </c>
      <c r="AE6909" t="e">
        <f>IF(Churn_Data[[#This Row],[Churn]]="Yes",Churn_Data[[#This Row],[tenure]],NA())</f>
        <v>#N/A</v>
      </c>
      <c r="AF6909">
        <v>554.85</v>
      </c>
    </row>
    <row r="6910" spans="1:32" x14ac:dyDescent="0.3">
      <c r="A6910" t="s">
        <v>6945</v>
      </c>
      <c r="B6910" t="s">
        <v>30</v>
      </c>
      <c r="C6910" t="str">
        <f>IF(Churn_Data[[#This Row],[SeniorCitizen]]=1,"Yes","No")</f>
        <v>No</v>
      </c>
      <c r="D6910">
        <v>0</v>
      </c>
      <c r="E6910" t="s">
        <v>25</v>
      </c>
      <c r="F6910" t="s">
        <v>25</v>
      </c>
      <c r="G6910" t="s">
        <v>24</v>
      </c>
      <c r="H6910" t="s">
        <v>25</v>
      </c>
      <c r="I6910" t="s">
        <v>25</v>
      </c>
      <c r="J6910" t="str">
        <f>IF(Churn_Data[[#This Row],[InternetService]]&lt;&gt;"No","Yes","No")</f>
        <v>No</v>
      </c>
      <c r="K6910" t="s">
        <v>3064</v>
      </c>
      <c r="L6910" t="s">
        <v>3064</v>
      </c>
      <c r="M6910" t="s">
        <v>3064</v>
      </c>
      <c r="N6910" t="s">
        <v>3064</v>
      </c>
      <c r="O6910" t="s">
        <v>3064</v>
      </c>
      <c r="P6910" t="s">
        <v>3064</v>
      </c>
      <c r="Q6910" t="s">
        <v>25</v>
      </c>
      <c r="R6910">
        <f>IF(Churn_Data[[#This Row],[Churn]]="Yes",1,0)</f>
        <v>0</v>
      </c>
      <c r="S6910" t="s">
        <v>24</v>
      </c>
      <c r="T6910">
        <f>(Churn_Data[[#This Row],[OnlineSecurity]]="Yes")+(Churn_Data[[#This Row],[OnlineBackup]]="Yes")+(Churn_Data[[#This Row],[DeviceProtection]]="Yes")+(Churn_Data[[#This Row],[TechSupport]]="Yes")+(Churn_Data[[#This Row],[StreamingTV]]="Yes")+(Churn_Data[[#This Row],[StreamingMovies]]="Yes")</f>
        <v>0</v>
      </c>
      <c r="U6910" t="s">
        <v>5607</v>
      </c>
      <c r="V6910" t="s">
        <v>28</v>
      </c>
      <c r="W6910" t="str">
        <f>IF(ISNUMBER(SEARCH("automatic", Churn_Data[[#This Row],[PaymentMethod]])), "Automatic", "Manual")</f>
        <v>Manual</v>
      </c>
      <c r="X6910">
        <v>19.7</v>
      </c>
      <c r="Y6910" t="str">
        <f>IF(Churn_Data[[#This Row],[tenure]]&lt;=12,"0-1 Year",IF(Churn_Data[[#This Row],[tenure]]&lt;=24,"1-2 Years",IF(Churn_Data[[#This Row],[tenure]]&lt;=36,"2-3 Years",IF(Churn_Data[[#This Row],[tenure]]&lt;=48,"3-4 Years",IF(Churn_Data[[#This Row],[tenure]]&lt;=60,"4-5 Years","5+ Years")))))</f>
        <v>1-2 Years</v>
      </c>
      <c r="Z6910">
        <v>20</v>
      </c>
      <c r="AA6910">
        <v>415.9</v>
      </c>
      <c r="AB6910">
        <f>IF(Churn_Data[[#This Row],[Churn]]="No",Churn_Data[[#This Row],[MonthlyCharges]],NA())</f>
        <v>19.7</v>
      </c>
      <c r="AC6910">
        <f>IF(Churn_Data[[#This Row],[Churn]]="No",Churn_Data[[#This Row],[tenure]],NA())</f>
        <v>20</v>
      </c>
      <c r="AD6910" t="e">
        <f>IF(Churn_Data[[#This Row],[Churn]]="Yes",Churn_Data[[#This Row],[MonthlyCharges]],NA())</f>
        <v>#N/A</v>
      </c>
      <c r="AE6910" t="e">
        <f>IF(Churn_Data[[#This Row],[Churn]]="Yes",Churn_Data[[#This Row],[tenure]],NA())</f>
        <v>#N/A</v>
      </c>
      <c r="AF6910">
        <v>394</v>
      </c>
    </row>
    <row r="6911" spans="1:32" x14ac:dyDescent="0.3">
      <c r="A6911" t="s">
        <v>6946</v>
      </c>
      <c r="B6911" t="s">
        <v>30</v>
      </c>
      <c r="C6911" t="str">
        <f>IF(Churn_Data[[#This Row],[SeniorCitizen]]=1,"Yes","No")</f>
        <v>No</v>
      </c>
      <c r="D6911">
        <v>0</v>
      </c>
      <c r="E6911" t="s">
        <v>25</v>
      </c>
      <c r="F6911" t="s">
        <v>24</v>
      </c>
      <c r="G6911" t="s">
        <v>24</v>
      </c>
      <c r="H6911" t="s">
        <v>25</v>
      </c>
      <c r="I6911" t="s">
        <v>25</v>
      </c>
      <c r="J6911" t="str">
        <f>IF(Churn_Data[[#This Row],[InternetService]]&lt;&gt;"No","Yes","No")</f>
        <v>No</v>
      </c>
      <c r="K6911" t="s">
        <v>3064</v>
      </c>
      <c r="L6911" t="s">
        <v>3064</v>
      </c>
      <c r="M6911" t="s">
        <v>3064</v>
      </c>
      <c r="N6911" t="s">
        <v>3064</v>
      </c>
      <c r="O6911" t="s">
        <v>3064</v>
      </c>
      <c r="P6911" t="s">
        <v>3064</v>
      </c>
      <c r="Q6911" t="s">
        <v>25</v>
      </c>
      <c r="R6911">
        <f>IF(Churn_Data[[#This Row],[Churn]]="Yes",1,0)</f>
        <v>0</v>
      </c>
      <c r="S6911" t="s">
        <v>24</v>
      </c>
      <c r="T6911">
        <f>(Churn_Data[[#This Row],[OnlineSecurity]]="Yes")+(Churn_Data[[#This Row],[OnlineBackup]]="Yes")+(Churn_Data[[#This Row],[DeviceProtection]]="Yes")+(Churn_Data[[#This Row],[TechSupport]]="Yes")+(Churn_Data[[#This Row],[StreamingTV]]="Yes")+(Churn_Data[[#This Row],[StreamingMovies]]="Yes")</f>
        <v>0</v>
      </c>
      <c r="U6911" t="s">
        <v>5607</v>
      </c>
      <c r="V6911" t="s">
        <v>28</v>
      </c>
      <c r="W6911" t="str">
        <f>IF(ISNUMBER(SEARCH("automatic", Churn_Data[[#This Row],[PaymentMethod]])), "Automatic", "Manual")</f>
        <v>Manual</v>
      </c>
      <c r="X6911">
        <v>21.2</v>
      </c>
      <c r="Y6911" t="str">
        <f>IF(Churn_Data[[#This Row],[tenure]]&lt;=12,"0-1 Year",IF(Churn_Data[[#This Row],[tenure]]&lt;=24,"1-2 Years",IF(Churn_Data[[#This Row],[tenure]]&lt;=36,"2-3 Years",IF(Churn_Data[[#This Row],[tenure]]&lt;=48,"3-4 Years",IF(Churn_Data[[#This Row],[tenure]]&lt;=60,"4-5 Years","5+ Years")))))</f>
        <v>4-5 Years</v>
      </c>
      <c r="Z6911">
        <v>56</v>
      </c>
      <c r="AA6911">
        <v>1238.6500000000001</v>
      </c>
      <c r="AB6911">
        <f>IF(Churn_Data[[#This Row],[Churn]]="No",Churn_Data[[#This Row],[MonthlyCharges]],NA())</f>
        <v>21.2</v>
      </c>
      <c r="AC6911">
        <f>IF(Churn_Data[[#This Row],[Churn]]="No",Churn_Data[[#This Row],[tenure]],NA())</f>
        <v>56</v>
      </c>
      <c r="AD6911" t="e">
        <f>IF(Churn_Data[[#This Row],[Churn]]="Yes",Churn_Data[[#This Row],[MonthlyCharges]],NA())</f>
        <v>#N/A</v>
      </c>
      <c r="AE6911" t="e">
        <f>IF(Churn_Data[[#This Row],[Churn]]="Yes",Churn_Data[[#This Row],[tenure]],NA())</f>
        <v>#N/A</v>
      </c>
      <c r="AF6911">
        <v>1187.2</v>
      </c>
    </row>
    <row r="6912" spans="1:32" x14ac:dyDescent="0.3">
      <c r="A6912" t="s">
        <v>6947</v>
      </c>
      <c r="B6912" t="s">
        <v>30</v>
      </c>
      <c r="C6912" t="str">
        <f>IF(Churn_Data[[#This Row],[SeniorCitizen]]=1,"Yes","No")</f>
        <v>No</v>
      </c>
      <c r="D6912">
        <v>0</v>
      </c>
      <c r="E6912" t="s">
        <v>25</v>
      </c>
      <c r="F6912" t="s">
        <v>25</v>
      </c>
      <c r="G6912" t="s">
        <v>24</v>
      </c>
      <c r="H6912" t="s">
        <v>25</v>
      </c>
      <c r="I6912" t="s">
        <v>25</v>
      </c>
      <c r="J6912" t="str">
        <f>IF(Churn_Data[[#This Row],[InternetService]]&lt;&gt;"No","Yes","No")</f>
        <v>No</v>
      </c>
      <c r="K6912" t="s">
        <v>3064</v>
      </c>
      <c r="L6912" t="s">
        <v>3064</v>
      </c>
      <c r="M6912" t="s">
        <v>3064</v>
      </c>
      <c r="N6912" t="s">
        <v>3064</v>
      </c>
      <c r="O6912" t="s">
        <v>3064</v>
      </c>
      <c r="P6912" t="s">
        <v>3064</v>
      </c>
      <c r="Q6912" t="s">
        <v>25</v>
      </c>
      <c r="R6912">
        <f>IF(Churn_Data[[#This Row],[Churn]]="Yes",1,0)</f>
        <v>0</v>
      </c>
      <c r="S6912" t="s">
        <v>24</v>
      </c>
      <c r="T6912">
        <f>(Churn_Data[[#This Row],[OnlineSecurity]]="Yes")+(Churn_Data[[#This Row],[OnlineBackup]]="Yes")+(Churn_Data[[#This Row],[DeviceProtection]]="Yes")+(Churn_Data[[#This Row],[TechSupport]]="Yes")+(Churn_Data[[#This Row],[StreamingTV]]="Yes")+(Churn_Data[[#This Row],[StreamingMovies]]="Yes")</f>
        <v>0</v>
      </c>
      <c r="U6912" t="s">
        <v>5607</v>
      </c>
      <c r="V6912" t="s">
        <v>28</v>
      </c>
      <c r="W6912" t="str">
        <f>IF(ISNUMBER(SEARCH("automatic", Churn_Data[[#This Row],[PaymentMethod]])), "Automatic", "Manual")</f>
        <v>Manual</v>
      </c>
      <c r="X6912">
        <v>19.45</v>
      </c>
      <c r="Y6912" t="str">
        <f>IF(Churn_Data[[#This Row],[tenure]]&lt;=12,"0-1 Year",IF(Churn_Data[[#This Row],[tenure]]&lt;=24,"1-2 Years",IF(Churn_Data[[#This Row],[tenure]]&lt;=36,"2-3 Years",IF(Churn_Data[[#This Row],[tenure]]&lt;=48,"3-4 Years",IF(Churn_Data[[#This Row],[tenure]]&lt;=60,"4-5 Years","5+ Years")))))</f>
        <v>0-1 Year</v>
      </c>
      <c r="Z6912">
        <v>3</v>
      </c>
      <c r="AA6912">
        <v>69.25</v>
      </c>
      <c r="AB6912">
        <f>IF(Churn_Data[[#This Row],[Churn]]="No",Churn_Data[[#This Row],[MonthlyCharges]],NA())</f>
        <v>19.45</v>
      </c>
      <c r="AC6912">
        <f>IF(Churn_Data[[#This Row],[Churn]]="No",Churn_Data[[#This Row],[tenure]],NA())</f>
        <v>3</v>
      </c>
      <c r="AD6912" t="e">
        <f>IF(Churn_Data[[#This Row],[Churn]]="Yes",Churn_Data[[#This Row],[MonthlyCharges]],NA())</f>
        <v>#N/A</v>
      </c>
      <c r="AE6912" t="e">
        <f>IF(Churn_Data[[#This Row],[Churn]]="Yes",Churn_Data[[#This Row],[tenure]],NA())</f>
        <v>#N/A</v>
      </c>
      <c r="AF6912">
        <v>58.35</v>
      </c>
    </row>
    <row r="6913" spans="1:32" x14ac:dyDescent="0.3">
      <c r="A6913" t="s">
        <v>6948</v>
      </c>
      <c r="B6913" t="s">
        <v>30</v>
      </c>
      <c r="C6913" t="str">
        <f>IF(Churn_Data[[#This Row],[SeniorCitizen]]=1,"Yes","No")</f>
        <v>No</v>
      </c>
      <c r="D6913">
        <v>0</v>
      </c>
      <c r="E6913" t="s">
        <v>25</v>
      </c>
      <c r="F6913" t="s">
        <v>25</v>
      </c>
      <c r="G6913" t="s">
        <v>24</v>
      </c>
      <c r="H6913" t="s">
        <v>25</v>
      </c>
      <c r="I6913" t="s">
        <v>25</v>
      </c>
      <c r="J6913" t="str">
        <f>IF(Churn_Data[[#This Row],[InternetService]]&lt;&gt;"No","Yes","No")</f>
        <v>No</v>
      </c>
      <c r="K6913" t="s">
        <v>3064</v>
      </c>
      <c r="L6913" t="s">
        <v>3064</v>
      </c>
      <c r="M6913" t="s">
        <v>3064</v>
      </c>
      <c r="N6913" t="s">
        <v>3064</v>
      </c>
      <c r="O6913" t="s">
        <v>3064</v>
      </c>
      <c r="P6913" t="s">
        <v>3064</v>
      </c>
      <c r="Q6913" t="s">
        <v>25</v>
      </c>
      <c r="R6913">
        <f>IF(Churn_Data[[#This Row],[Churn]]="Yes",1,0)</f>
        <v>0</v>
      </c>
      <c r="S6913" t="s">
        <v>24</v>
      </c>
      <c r="T6913">
        <f>(Churn_Data[[#This Row],[OnlineSecurity]]="Yes")+(Churn_Data[[#This Row],[OnlineBackup]]="Yes")+(Churn_Data[[#This Row],[DeviceProtection]]="Yes")+(Churn_Data[[#This Row],[TechSupport]]="Yes")+(Churn_Data[[#This Row],[StreamingTV]]="Yes")+(Churn_Data[[#This Row],[StreamingMovies]]="Yes")</f>
        <v>0</v>
      </c>
      <c r="U6913" t="s">
        <v>5607</v>
      </c>
      <c r="V6913" t="s">
        <v>28</v>
      </c>
      <c r="W6913" t="str">
        <f>IF(ISNUMBER(SEARCH("automatic", Churn_Data[[#This Row],[PaymentMethod]])), "Automatic", "Manual")</f>
        <v>Manual</v>
      </c>
      <c r="X6913">
        <v>20.149999999999999</v>
      </c>
      <c r="Y6913" t="str">
        <f>IF(Churn_Data[[#This Row],[tenure]]&lt;=12,"0-1 Year",IF(Churn_Data[[#This Row],[tenure]]&lt;=24,"1-2 Years",IF(Churn_Data[[#This Row],[tenure]]&lt;=36,"2-3 Years",IF(Churn_Data[[#This Row],[tenure]]&lt;=48,"3-4 Years",IF(Churn_Data[[#This Row],[tenure]]&lt;=60,"4-5 Years","5+ Years")))))</f>
        <v>0-1 Year</v>
      </c>
      <c r="Z6913">
        <v>9</v>
      </c>
      <c r="AA6913">
        <v>163.69999999999999</v>
      </c>
      <c r="AB6913">
        <f>IF(Churn_Data[[#This Row],[Churn]]="No",Churn_Data[[#This Row],[MonthlyCharges]],NA())</f>
        <v>20.149999999999999</v>
      </c>
      <c r="AC6913">
        <f>IF(Churn_Data[[#This Row],[Churn]]="No",Churn_Data[[#This Row],[tenure]],NA())</f>
        <v>9</v>
      </c>
      <c r="AD6913" t="e">
        <f>IF(Churn_Data[[#This Row],[Churn]]="Yes",Churn_Data[[#This Row],[MonthlyCharges]],NA())</f>
        <v>#N/A</v>
      </c>
      <c r="AE6913" t="e">
        <f>IF(Churn_Data[[#This Row],[Churn]]="Yes",Churn_Data[[#This Row],[tenure]],NA())</f>
        <v>#N/A</v>
      </c>
      <c r="AF6913">
        <v>181.35</v>
      </c>
    </row>
    <row r="6914" spans="1:32" x14ac:dyDescent="0.3">
      <c r="A6914" t="s">
        <v>6949</v>
      </c>
      <c r="B6914" t="s">
        <v>23</v>
      </c>
      <c r="C6914" t="str">
        <f>IF(Churn_Data[[#This Row],[SeniorCitizen]]=1,"Yes","No")</f>
        <v>No</v>
      </c>
      <c r="D6914">
        <v>0</v>
      </c>
      <c r="E6914" t="s">
        <v>25</v>
      </c>
      <c r="F6914" t="s">
        <v>25</v>
      </c>
      <c r="G6914" t="s">
        <v>24</v>
      </c>
      <c r="H6914" t="s">
        <v>25</v>
      </c>
      <c r="I6914" t="s">
        <v>25</v>
      </c>
      <c r="J6914" t="str">
        <f>IF(Churn_Data[[#This Row],[InternetService]]&lt;&gt;"No","Yes","No")</f>
        <v>No</v>
      </c>
      <c r="K6914" t="s">
        <v>3064</v>
      </c>
      <c r="L6914" t="s">
        <v>3064</v>
      </c>
      <c r="M6914" t="s">
        <v>3064</v>
      </c>
      <c r="N6914" t="s">
        <v>3064</v>
      </c>
      <c r="O6914" t="s">
        <v>3064</v>
      </c>
      <c r="P6914" t="s">
        <v>3064</v>
      </c>
      <c r="Q6914" t="s">
        <v>25</v>
      </c>
      <c r="R6914">
        <f>IF(Churn_Data[[#This Row],[Churn]]="Yes",1,0)</f>
        <v>0</v>
      </c>
      <c r="S6914" t="s">
        <v>24</v>
      </c>
      <c r="T6914">
        <f>(Churn_Data[[#This Row],[OnlineSecurity]]="Yes")+(Churn_Data[[#This Row],[OnlineBackup]]="Yes")+(Churn_Data[[#This Row],[DeviceProtection]]="Yes")+(Churn_Data[[#This Row],[TechSupport]]="Yes")+(Churn_Data[[#This Row],[StreamingTV]]="Yes")+(Churn_Data[[#This Row],[StreamingMovies]]="Yes")</f>
        <v>0</v>
      </c>
      <c r="U6914" t="s">
        <v>5607</v>
      </c>
      <c r="V6914" t="s">
        <v>28</v>
      </c>
      <c r="W6914" t="str">
        <f>IF(ISNUMBER(SEARCH("automatic", Churn_Data[[#This Row],[PaymentMethod]])), "Automatic", "Manual")</f>
        <v>Manual</v>
      </c>
      <c r="X6914">
        <v>19.350000000000001</v>
      </c>
      <c r="Y6914" t="str">
        <f>IF(Churn_Data[[#This Row],[tenure]]&lt;=12,"0-1 Year",IF(Churn_Data[[#This Row],[tenure]]&lt;=24,"1-2 Years",IF(Churn_Data[[#This Row],[tenure]]&lt;=36,"2-3 Years",IF(Churn_Data[[#This Row],[tenure]]&lt;=48,"3-4 Years",IF(Churn_Data[[#This Row],[tenure]]&lt;=60,"4-5 Years","5+ Years")))))</f>
        <v>4-5 Years</v>
      </c>
      <c r="Z6914">
        <v>50</v>
      </c>
      <c r="AA6914">
        <v>1033</v>
      </c>
      <c r="AB6914">
        <f>IF(Churn_Data[[#This Row],[Churn]]="No",Churn_Data[[#This Row],[MonthlyCharges]],NA())</f>
        <v>19.350000000000001</v>
      </c>
      <c r="AC6914">
        <f>IF(Churn_Data[[#This Row],[Churn]]="No",Churn_Data[[#This Row],[tenure]],NA())</f>
        <v>50</v>
      </c>
      <c r="AD6914" t="e">
        <f>IF(Churn_Data[[#This Row],[Churn]]="Yes",Churn_Data[[#This Row],[MonthlyCharges]],NA())</f>
        <v>#N/A</v>
      </c>
      <c r="AE6914" t="e">
        <f>IF(Churn_Data[[#This Row],[Churn]]="Yes",Churn_Data[[#This Row],[tenure]],NA())</f>
        <v>#N/A</v>
      </c>
      <c r="AF6914">
        <v>967.5</v>
      </c>
    </row>
    <row r="6915" spans="1:32" x14ac:dyDescent="0.3">
      <c r="A6915" t="s">
        <v>6950</v>
      </c>
      <c r="B6915" t="s">
        <v>30</v>
      </c>
      <c r="C6915" t="str">
        <f>IF(Churn_Data[[#This Row],[SeniorCitizen]]=1,"Yes","No")</f>
        <v>No</v>
      </c>
      <c r="D6915">
        <v>0</v>
      </c>
      <c r="E6915" t="s">
        <v>24</v>
      </c>
      <c r="F6915" t="s">
        <v>25</v>
      </c>
      <c r="G6915" t="s">
        <v>24</v>
      </c>
      <c r="H6915" t="s">
        <v>25</v>
      </c>
      <c r="I6915" t="s">
        <v>25</v>
      </c>
      <c r="J6915" t="str">
        <f>IF(Churn_Data[[#This Row],[InternetService]]&lt;&gt;"No","Yes","No")</f>
        <v>No</v>
      </c>
      <c r="K6915" t="s">
        <v>3064</v>
      </c>
      <c r="L6915" t="s">
        <v>3064</v>
      </c>
      <c r="M6915" t="s">
        <v>3064</v>
      </c>
      <c r="N6915" t="s">
        <v>3064</v>
      </c>
      <c r="O6915" t="s">
        <v>3064</v>
      </c>
      <c r="P6915" t="s">
        <v>3064</v>
      </c>
      <c r="Q6915" t="s">
        <v>25</v>
      </c>
      <c r="R6915">
        <f>IF(Churn_Data[[#This Row],[Churn]]="Yes",1,0)</f>
        <v>0</v>
      </c>
      <c r="S6915" t="s">
        <v>24</v>
      </c>
      <c r="T6915">
        <f>(Churn_Data[[#This Row],[OnlineSecurity]]="Yes")+(Churn_Data[[#This Row],[OnlineBackup]]="Yes")+(Churn_Data[[#This Row],[DeviceProtection]]="Yes")+(Churn_Data[[#This Row],[TechSupport]]="Yes")+(Churn_Data[[#This Row],[StreamingTV]]="Yes")+(Churn_Data[[#This Row],[StreamingMovies]]="Yes")</f>
        <v>0</v>
      </c>
      <c r="U6915" t="s">
        <v>5607</v>
      </c>
      <c r="V6915" t="s">
        <v>28</v>
      </c>
      <c r="W6915" t="str">
        <f>IF(ISNUMBER(SEARCH("automatic", Churn_Data[[#This Row],[PaymentMethod]])), "Automatic", "Manual")</f>
        <v>Manual</v>
      </c>
      <c r="X6915">
        <v>20.55</v>
      </c>
      <c r="Y6915" t="str">
        <f>IF(Churn_Data[[#This Row],[tenure]]&lt;=12,"0-1 Year",IF(Churn_Data[[#This Row],[tenure]]&lt;=24,"1-2 Years",IF(Churn_Data[[#This Row],[tenure]]&lt;=36,"2-3 Years",IF(Churn_Data[[#This Row],[tenure]]&lt;=48,"3-4 Years",IF(Churn_Data[[#This Row],[tenure]]&lt;=60,"4-5 Years","5+ Years")))))</f>
        <v>0-1 Year</v>
      </c>
      <c r="Z6915">
        <v>11</v>
      </c>
      <c r="AA6915">
        <v>184.95</v>
      </c>
      <c r="AB6915">
        <f>IF(Churn_Data[[#This Row],[Churn]]="No",Churn_Data[[#This Row],[MonthlyCharges]],NA())</f>
        <v>20.55</v>
      </c>
      <c r="AC6915">
        <f>IF(Churn_Data[[#This Row],[Churn]]="No",Churn_Data[[#This Row],[tenure]],NA())</f>
        <v>11</v>
      </c>
      <c r="AD6915" t="e">
        <f>IF(Churn_Data[[#This Row],[Churn]]="Yes",Churn_Data[[#This Row],[MonthlyCharges]],NA())</f>
        <v>#N/A</v>
      </c>
      <c r="AE6915" t="e">
        <f>IF(Churn_Data[[#This Row],[Churn]]="Yes",Churn_Data[[#This Row],[tenure]],NA())</f>
        <v>#N/A</v>
      </c>
      <c r="AF6915">
        <v>226.05</v>
      </c>
    </row>
    <row r="6916" spans="1:32" x14ac:dyDescent="0.3">
      <c r="A6916" t="s">
        <v>6951</v>
      </c>
      <c r="B6916" t="s">
        <v>23</v>
      </c>
      <c r="C6916" t="str">
        <f>IF(Churn_Data[[#This Row],[SeniorCitizen]]=1,"Yes","No")</f>
        <v>No</v>
      </c>
      <c r="D6916">
        <v>0</v>
      </c>
      <c r="E6916" t="s">
        <v>25</v>
      </c>
      <c r="F6916" t="s">
        <v>25</v>
      </c>
      <c r="G6916" t="s">
        <v>24</v>
      </c>
      <c r="H6916" t="s">
        <v>25</v>
      </c>
      <c r="I6916" t="s">
        <v>25</v>
      </c>
      <c r="J6916" t="str">
        <f>IF(Churn_Data[[#This Row],[InternetService]]&lt;&gt;"No","Yes","No")</f>
        <v>No</v>
      </c>
      <c r="K6916" t="s">
        <v>3064</v>
      </c>
      <c r="L6916" t="s">
        <v>3064</v>
      </c>
      <c r="M6916" t="s">
        <v>3064</v>
      </c>
      <c r="N6916" t="s">
        <v>3064</v>
      </c>
      <c r="O6916" t="s">
        <v>3064</v>
      </c>
      <c r="P6916" t="s">
        <v>3064</v>
      </c>
      <c r="Q6916" t="s">
        <v>25</v>
      </c>
      <c r="R6916">
        <f>IF(Churn_Data[[#This Row],[Churn]]="Yes",1,0)</f>
        <v>0</v>
      </c>
      <c r="S6916" t="s">
        <v>24</v>
      </c>
      <c r="T6916">
        <f>(Churn_Data[[#This Row],[OnlineSecurity]]="Yes")+(Churn_Data[[#This Row],[OnlineBackup]]="Yes")+(Churn_Data[[#This Row],[DeviceProtection]]="Yes")+(Churn_Data[[#This Row],[TechSupport]]="Yes")+(Churn_Data[[#This Row],[StreamingTV]]="Yes")+(Churn_Data[[#This Row],[StreamingMovies]]="Yes")</f>
        <v>0</v>
      </c>
      <c r="U6916" t="s">
        <v>5607</v>
      </c>
      <c r="V6916" t="s">
        <v>28</v>
      </c>
      <c r="W6916" t="str">
        <f>IF(ISNUMBER(SEARCH("automatic", Churn_Data[[#This Row],[PaymentMethod]])), "Automatic", "Manual")</f>
        <v>Manual</v>
      </c>
      <c r="X6916">
        <v>19.8</v>
      </c>
      <c r="Y6916" t="str">
        <f>IF(Churn_Data[[#This Row],[tenure]]&lt;=12,"0-1 Year",IF(Churn_Data[[#This Row],[tenure]]&lt;=24,"1-2 Years",IF(Churn_Data[[#This Row],[tenure]]&lt;=36,"2-3 Years",IF(Churn_Data[[#This Row],[tenure]]&lt;=48,"3-4 Years",IF(Churn_Data[[#This Row],[tenure]]&lt;=60,"4-5 Years","5+ Years")))))</f>
        <v>0-1 Year</v>
      </c>
      <c r="Z6916">
        <v>10</v>
      </c>
      <c r="AA6916">
        <v>198.25</v>
      </c>
      <c r="AB6916">
        <f>IF(Churn_Data[[#This Row],[Churn]]="No",Churn_Data[[#This Row],[MonthlyCharges]],NA())</f>
        <v>19.8</v>
      </c>
      <c r="AC6916">
        <f>IF(Churn_Data[[#This Row],[Churn]]="No",Churn_Data[[#This Row],[tenure]],NA())</f>
        <v>10</v>
      </c>
      <c r="AD6916" t="e">
        <f>IF(Churn_Data[[#This Row],[Churn]]="Yes",Churn_Data[[#This Row],[MonthlyCharges]],NA())</f>
        <v>#N/A</v>
      </c>
      <c r="AE6916" t="e">
        <f>IF(Churn_Data[[#This Row],[Churn]]="Yes",Churn_Data[[#This Row],[tenure]],NA())</f>
        <v>#N/A</v>
      </c>
      <c r="AF6916">
        <v>198</v>
      </c>
    </row>
    <row r="6917" spans="1:32" x14ac:dyDescent="0.3">
      <c r="A6917" t="s">
        <v>6952</v>
      </c>
      <c r="B6917" t="s">
        <v>23</v>
      </c>
      <c r="C6917" t="str">
        <f>IF(Churn_Data[[#This Row],[SeniorCitizen]]=1,"Yes","No")</f>
        <v>No</v>
      </c>
      <c r="D6917">
        <v>0</v>
      </c>
      <c r="E6917" t="s">
        <v>24</v>
      </c>
      <c r="F6917" t="s">
        <v>24</v>
      </c>
      <c r="G6917" t="s">
        <v>24</v>
      </c>
      <c r="H6917" t="s">
        <v>25</v>
      </c>
      <c r="I6917" t="s">
        <v>25</v>
      </c>
      <c r="J6917" t="str">
        <f>IF(Churn_Data[[#This Row],[InternetService]]&lt;&gt;"No","Yes","No")</f>
        <v>No</v>
      </c>
      <c r="K6917" t="s">
        <v>3064</v>
      </c>
      <c r="L6917" t="s">
        <v>3064</v>
      </c>
      <c r="M6917" t="s">
        <v>3064</v>
      </c>
      <c r="N6917" t="s">
        <v>3064</v>
      </c>
      <c r="O6917" t="s">
        <v>3064</v>
      </c>
      <c r="P6917" t="s">
        <v>3064</v>
      </c>
      <c r="Q6917" t="s">
        <v>25</v>
      </c>
      <c r="R6917">
        <f>IF(Churn_Data[[#This Row],[Churn]]="Yes",1,0)</f>
        <v>0</v>
      </c>
      <c r="S6917" t="s">
        <v>24</v>
      </c>
      <c r="T6917">
        <f>(Churn_Data[[#This Row],[OnlineSecurity]]="Yes")+(Churn_Data[[#This Row],[OnlineBackup]]="Yes")+(Churn_Data[[#This Row],[DeviceProtection]]="Yes")+(Churn_Data[[#This Row],[TechSupport]]="Yes")+(Churn_Data[[#This Row],[StreamingTV]]="Yes")+(Churn_Data[[#This Row],[StreamingMovies]]="Yes")</f>
        <v>0</v>
      </c>
      <c r="U6917" t="s">
        <v>5607</v>
      </c>
      <c r="V6917" t="s">
        <v>28</v>
      </c>
      <c r="W6917" t="str">
        <f>IF(ISNUMBER(SEARCH("automatic", Churn_Data[[#This Row],[PaymentMethod]])), "Automatic", "Manual")</f>
        <v>Manual</v>
      </c>
      <c r="X6917">
        <v>19.5</v>
      </c>
      <c r="Y6917" t="str">
        <f>IF(Churn_Data[[#This Row],[tenure]]&lt;=12,"0-1 Year",IF(Churn_Data[[#This Row],[tenure]]&lt;=24,"1-2 Years",IF(Churn_Data[[#This Row],[tenure]]&lt;=36,"2-3 Years",IF(Churn_Data[[#This Row],[tenure]]&lt;=48,"3-4 Years",IF(Churn_Data[[#This Row],[tenure]]&lt;=60,"4-5 Years","5+ Years")))))</f>
        <v>1-2 Years</v>
      </c>
      <c r="Z6917">
        <v>14</v>
      </c>
      <c r="AA6917">
        <v>272</v>
      </c>
      <c r="AB6917">
        <f>IF(Churn_Data[[#This Row],[Churn]]="No",Churn_Data[[#This Row],[MonthlyCharges]],NA())</f>
        <v>19.5</v>
      </c>
      <c r="AC6917">
        <f>IF(Churn_Data[[#This Row],[Churn]]="No",Churn_Data[[#This Row],[tenure]],NA())</f>
        <v>14</v>
      </c>
      <c r="AD6917" t="e">
        <f>IF(Churn_Data[[#This Row],[Churn]]="Yes",Churn_Data[[#This Row],[MonthlyCharges]],NA())</f>
        <v>#N/A</v>
      </c>
      <c r="AE6917" t="e">
        <f>IF(Churn_Data[[#This Row],[Churn]]="Yes",Churn_Data[[#This Row],[tenure]],NA())</f>
        <v>#N/A</v>
      </c>
      <c r="AF6917">
        <v>273</v>
      </c>
    </row>
    <row r="6918" spans="1:32" x14ac:dyDescent="0.3">
      <c r="A6918" t="s">
        <v>6953</v>
      </c>
      <c r="B6918" t="s">
        <v>30</v>
      </c>
      <c r="C6918" t="str">
        <f>IF(Churn_Data[[#This Row],[SeniorCitizen]]=1,"Yes","No")</f>
        <v>No</v>
      </c>
      <c r="D6918">
        <v>0</v>
      </c>
      <c r="E6918" t="s">
        <v>25</v>
      </c>
      <c r="F6918" t="s">
        <v>25</v>
      </c>
      <c r="G6918" t="s">
        <v>24</v>
      </c>
      <c r="H6918" t="s">
        <v>25</v>
      </c>
      <c r="I6918" t="s">
        <v>25</v>
      </c>
      <c r="J6918" t="str">
        <f>IF(Churn_Data[[#This Row],[InternetService]]&lt;&gt;"No","Yes","No")</f>
        <v>No</v>
      </c>
      <c r="K6918" t="s">
        <v>3064</v>
      </c>
      <c r="L6918" t="s">
        <v>3064</v>
      </c>
      <c r="M6918" t="s">
        <v>3064</v>
      </c>
      <c r="N6918" t="s">
        <v>3064</v>
      </c>
      <c r="O6918" t="s">
        <v>3064</v>
      </c>
      <c r="P6918" t="s">
        <v>3064</v>
      </c>
      <c r="Q6918" t="s">
        <v>25</v>
      </c>
      <c r="R6918">
        <f>IF(Churn_Data[[#This Row],[Churn]]="Yes",1,0)</f>
        <v>0</v>
      </c>
      <c r="S6918" t="s">
        <v>24</v>
      </c>
      <c r="T6918">
        <f>(Churn_Data[[#This Row],[OnlineSecurity]]="Yes")+(Churn_Data[[#This Row],[OnlineBackup]]="Yes")+(Churn_Data[[#This Row],[DeviceProtection]]="Yes")+(Churn_Data[[#This Row],[TechSupport]]="Yes")+(Churn_Data[[#This Row],[StreamingTV]]="Yes")+(Churn_Data[[#This Row],[StreamingMovies]]="Yes")</f>
        <v>0</v>
      </c>
      <c r="U6918" t="s">
        <v>5607</v>
      </c>
      <c r="V6918" t="s">
        <v>28</v>
      </c>
      <c r="W6918" t="str">
        <f>IF(ISNUMBER(SEARCH("automatic", Churn_Data[[#This Row],[PaymentMethod]])), "Automatic", "Manual")</f>
        <v>Manual</v>
      </c>
      <c r="X6918">
        <v>19.149999999999999</v>
      </c>
      <c r="Y6918" t="str">
        <f>IF(Churn_Data[[#This Row],[tenure]]&lt;=12,"0-1 Year",IF(Churn_Data[[#This Row],[tenure]]&lt;=24,"1-2 Years",IF(Churn_Data[[#This Row],[tenure]]&lt;=36,"2-3 Years",IF(Churn_Data[[#This Row],[tenure]]&lt;=48,"3-4 Years",IF(Churn_Data[[#This Row],[tenure]]&lt;=60,"4-5 Years","5+ Years")))))</f>
        <v>2-3 Years</v>
      </c>
      <c r="Z6918">
        <v>35</v>
      </c>
      <c r="AA6918">
        <v>638</v>
      </c>
      <c r="AB6918">
        <f>IF(Churn_Data[[#This Row],[Churn]]="No",Churn_Data[[#This Row],[MonthlyCharges]],NA())</f>
        <v>19.149999999999999</v>
      </c>
      <c r="AC6918">
        <f>IF(Churn_Data[[#This Row],[Churn]]="No",Churn_Data[[#This Row],[tenure]],NA())</f>
        <v>35</v>
      </c>
      <c r="AD6918" t="e">
        <f>IF(Churn_Data[[#This Row],[Churn]]="Yes",Churn_Data[[#This Row],[MonthlyCharges]],NA())</f>
        <v>#N/A</v>
      </c>
      <c r="AE6918" t="e">
        <f>IF(Churn_Data[[#This Row],[Churn]]="Yes",Churn_Data[[#This Row],[tenure]],NA())</f>
        <v>#N/A</v>
      </c>
      <c r="AF6918">
        <v>670.25</v>
      </c>
    </row>
    <row r="6919" spans="1:32" x14ac:dyDescent="0.3">
      <c r="A6919" t="s">
        <v>6954</v>
      </c>
      <c r="B6919" t="s">
        <v>30</v>
      </c>
      <c r="C6919" t="str">
        <f>IF(Churn_Data[[#This Row],[SeniorCitizen]]=1,"Yes","No")</f>
        <v>No</v>
      </c>
      <c r="D6919">
        <v>0</v>
      </c>
      <c r="E6919" t="s">
        <v>25</v>
      </c>
      <c r="F6919" t="s">
        <v>25</v>
      </c>
      <c r="G6919" t="s">
        <v>24</v>
      </c>
      <c r="H6919" t="s">
        <v>25</v>
      </c>
      <c r="I6919" t="s">
        <v>25</v>
      </c>
      <c r="J6919" t="str">
        <f>IF(Churn_Data[[#This Row],[InternetService]]&lt;&gt;"No","Yes","No")</f>
        <v>No</v>
      </c>
      <c r="K6919" t="s">
        <v>3064</v>
      </c>
      <c r="L6919" t="s">
        <v>3064</v>
      </c>
      <c r="M6919" t="s">
        <v>3064</v>
      </c>
      <c r="N6919" t="s">
        <v>3064</v>
      </c>
      <c r="O6919" t="s">
        <v>3064</v>
      </c>
      <c r="P6919" t="s">
        <v>3064</v>
      </c>
      <c r="Q6919" t="s">
        <v>25</v>
      </c>
      <c r="R6919">
        <f>IF(Churn_Data[[#This Row],[Churn]]="Yes",1,0)</f>
        <v>0</v>
      </c>
      <c r="S6919" t="s">
        <v>24</v>
      </c>
      <c r="T6919">
        <f>(Churn_Data[[#This Row],[OnlineSecurity]]="Yes")+(Churn_Data[[#This Row],[OnlineBackup]]="Yes")+(Churn_Data[[#This Row],[DeviceProtection]]="Yes")+(Churn_Data[[#This Row],[TechSupport]]="Yes")+(Churn_Data[[#This Row],[StreamingTV]]="Yes")+(Churn_Data[[#This Row],[StreamingMovies]]="Yes")</f>
        <v>0</v>
      </c>
      <c r="U6919" t="s">
        <v>5607</v>
      </c>
      <c r="V6919" t="s">
        <v>28</v>
      </c>
      <c r="W6919" t="str">
        <f>IF(ISNUMBER(SEARCH("automatic", Churn_Data[[#This Row],[PaymentMethod]])), "Automatic", "Manual")</f>
        <v>Manual</v>
      </c>
      <c r="X6919">
        <v>20.350000000000001</v>
      </c>
      <c r="Y6919" t="str">
        <f>IF(Churn_Data[[#This Row],[tenure]]&lt;=12,"0-1 Year",IF(Churn_Data[[#This Row],[tenure]]&lt;=24,"1-2 Years",IF(Churn_Data[[#This Row],[tenure]]&lt;=36,"2-3 Years",IF(Churn_Data[[#This Row],[tenure]]&lt;=48,"3-4 Years",IF(Churn_Data[[#This Row],[tenure]]&lt;=60,"4-5 Years","5+ Years")))))</f>
        <v>1-2 Years</v>
      </c>
      <c r="Z6919">
        <v>21</v>
      </c>
      <c r="AA6919">
        <v>422.7</v>
      </c>
      <c r="AB6919">
        <f>IF(Churn_Data[[#This Row],[Churn]]="No",Churn_Data[[#This Row],[MonthlyCharges]],NA())</f>
        <v>20.350000000000001</v>
      </c>
      <c r="AC6919">
        <f>IF(Churn_Data[[#This Row],[Churn]]="No",Churn_Data[[#This Row],[tenure]],NA())</f>
        <v>21</v>
      </c>
      <c r="AD6919" t="e">
        <f>IF(Churn_Data[[#This Row],[Churn]]="Yes",Churn_Data[[#This Row],[MonthlyCharges]],NA())</f>
        <v>#N/A</v>
      </c>
      <c r="AE6919" t="e">
        <f>IF(Churn_Data[[#This Row],[Churn]]="Yes",Churn_Data[[#This Row],[tenure]],NA())</f>
        <v>#N/A</v>
      </c>
      <c r="AF6919">
        <v>427.35</v>
      </c>
    </row>
    <row r="6920" spans="1:32" x14ac:dyDescent="0.3">
      <c r="A6920" t="s">
        <v>6955</v>
      </c>
      <c r="B6920" t="s">
        <v>23</v>
      </c>
      <c r="C6920" t="str">
        <f>IF(Churn_Data[[#This Row],[SeniorCitizen]]=1,"Yes","No")</f>
        <v>No</v>
      </c>
      <c r="D6920">
        <v>0</v>
      </c>
      <c r="E6920" t="s">
        <v>24</v>
      </c>
      <c r="F6920" t="s">
        <v>24</v>
      </c>
      <c r="G6920" t="s">
        <v>24</v>
      </c>
      <c r="H6920" t="s">
        <v>25</v>
      </c>
      <c r="I6920" t="s">
        <v>25</v>
      </c>
      <c r="J6920" t="str">
        <f>IF(Churn_Data[[#This Row],[InternetService]]&lt;&gt;"No","Yes","No")</f>
        <v>No</v>
      </c>
      <c r="K6920" t="s">
        <v>3064</v>
      </c>
      <c r="L6920" t="s">
        <v>3064</v>
      </c>
      <c r="M6920" t="s">
        <v>3064</v>
      </c>
      <c r="N6920" t="s">
        <v>3064</v>
      </c>
      <c r="O6920" t="s">
        <v>3064</v>
      </c>
      <c r="P6920" t="s">
        <v>3064</v>
      </c>
      <c r="Q6920" t="s">
        <v>25</v>
      </c>
      <c r="R6920">
        <f>IF(Churn_Data[[#This Row],[Churn]]="Yes",1,0)</f>
        <v>0</v>
      </c>
      <c r="S6920" t="s">
        <v>24</v>
      </c>
      <c r="T6920">
        <f>(Churn_Data[[#This Row],[OnlineSecurity]]="Yes")+(Churn_Data[[#This Row],[OnlineBackup]]="Yes")+(Churn_Data[[#This Row],[DeviceProtection]]="Yes")+(Churn_Data[[#This Row],[TechSupport]]="Yes")+(Churn_Data[[#This Row],[StreamingTV]]="Yes")+(Churn_Data[[#This Row],[StreamingMovies]]="Yes")</f>
        <v>0</v>
      </c>
      <c r="U6920" t="s">
        <v>5607</v>
      </c>
      <c r="V6920" t="s">
        <v>28</v>
      </c>
      <c r="W6920" t="str">
        <f>IF(ISNUMBER(SEARCH("automatic", Churn_Data[[#This Row],[PaymentMethod]])), "Automatic", "Manual")</f>
        <v>Manual</v>
      </c>
      <c r="X6920">
        <v>20</v>
      </c>
      <c r="Y6920" t="str">
        <f>IF(Churn_Data[[#This Row],[tenure]]&lt;=12,"0-1 Year",IF(Churn_Data[[#This Row],[tenure]]&lt;=24,"1-2 Years",IF(Churn_Data[[#This Row],[tenure]]&lt;=36,"2-3 Years",IF(Churn_Data[[#This Row],[tenure]]&lt;=48,"3-4 Years",IF(Churn_Data[[#This Row],[tenure]]&lt;=60,"4-5 Years","5+ Years")))))</f>
        <v>0-1 Year</v>
      </c>
      <c r="Z6920">
        <v>11</v>
      </c>
      <c r="AA6920">
        <v>196.35</v>
      </c>
      <c r="AB6920">
        <f>IF(Churn_Data[[#This Row],[Churn]]="No",Churn_Data[[#This Row],[MonthlyCharges]],NA())</f>
        <v>20</v>
      </c>
      <c r="AC6920">
        <f>IF(Churn_Data[[#This Row],[Churn]]="No",Churn_Data[[#This Row],[tenure]],NA())</f>
        <v>11</v>
      </c>
      <c r="AD6920" t="e">
        <f>IF(Churn_Data[[#This Row],[Churn]]="Yes",Churn_Data[[#This Row],[MonthlyCharges]],NA())</f>
        <v>#N/A</v>
      </c>
      <c r="AE6920" t="e">
        <f>IF(Churn_Data[[#This Row],[Churn]]="Yes",Churn_Data[[#This Row],[tenure]],NA())</f>
        <v>#N/A</v>
      </c>
      <c r="AF6920">
        <v>220</v>
      </c>
    </row>
    <row r="6921" spans="1:32" x14ac:dyDescent="0.3">
      <c r="A6921" t="s">
        <v>6956</v>
      </c>
      <c r="B6921" t="s">
        <v>23</v>
      </c>
      <c r="C6921" t="str">
        <f>IF(Churn_Data[[#This Row],[SeniorCitizen]]=1,"Yes","No")</f>
        <v>No</v>
      </c>
      <c r="D6921">
        <v>0</v>
      </c>
      <c r="E6921" t="s">
        <v>24</v>
      </c>
      <c r="F6921" t="s">
        <v>25</v>
      </c>
      <c r="G6921" t="s">
        <v>24</v>
      </c>
      <c r="H6921" t="s">
        <v>25</v>
      </c>
      <c r="I6921" t="s">
        <v>25</v>
      </c>
      <c r="J6921" t="str">
        <f>IF(Churn_Data[[#This Row],[InternetService]]&lt;&gt;"No","Yes","No")</f>
        <v>No</v>
      </c>
      <c r="K6921" t="s">
        <v>3064</v>
      </c>
      <c r="L6921" t="s">
        <v>3064</v>
      </c>
      <c r="M6921" t="s">
        <v>3064</v>
      </c>
      <c r="N6921" t="s">
        <v>3064</v>
      </c>
      <c r="O6921" t="s">
        <v>3064</v>
      </c>
      <c r="P6921" t="s">
        <v>3064</v>
      </c>
      <c r="Q6921" t="s">
        <v>25</v>
      </c>
      <c r="R6921">
        <f>IF(Churn_Data[[#This Row],[Churn]]="Yes",1,0)</f>
        <v>0</v>
      </c>
      <c r="S6921" t="s">
        <v>24</v>
      </c>
      <c r="T6921">
        <f>(Churn_Data[[#This Row],[OnlineSecurity]]="Yes")+(Churn_Data[[#This Row],[OnlineBackup]]="Yes")+(Churn_Data[[#This Row],[DeviceProtection]]="Yes")+(Churn_Data[[#This Row],[TechSupport]]="Yes")+(Churn_Data[[#This Row],[StreamingTV]]="Yes")+(Churn_Data[[#This Row],[StreamingMovies]]="Yes")</f>
        <v>0</v>
      </c>
      <c r="U6921" t="s">
        <v>5607</v>
      </c>
      <c r="V6921" t="s">
        <v>28</v>
      </c>
      <c r="W6921" t="str">
        <f>IF(ISNUMBER(SEARCH("automatic", Churn_Data[[#This Row],[PaymentMethod]])), "Automatic", "Manual")</f>
        <v>Manual</v>
      </c>
      <c r="X6921">
        <v>20</v>
      </c>
      <c r="Y6921" t="str">
        <f>IF(Churn_Data[[#This Row],[tenure]]&lt;=12,"0-1 Year",IF(Churn_Data[[#This Row],[tenure]]&lt;=24,"1-2 Years",IF(Churn_Data[[#This Row],[tenure]]&lt;=36,"2-3 Years",IF(Churn_Data[[#This Row],[tenure]]&lt;=48,"3-4 Years",IF(Churn_Data[[#This Row],[tenure]]&lt;=60,"4-5 Years","5+ Years")))))</f>
        <v>1-2 Years</v>
      </c>
      <c r="Z6921">
        <v>20</v>
      </c>
      <c r="AA6921">
        <v>416.45</v>
      </c>
      <c r="AB6921">
        <f>IF(Churn_Data[[#This Row],[Churn]]="No",Churn_Data[[#This Row],[MonthlyCharges]],NA())</f>
        <v>20</v>
      </c>
      <c r="AC6921">
        <f>IF(Churn_Data[[#This Row],[Churn]]="No",Churn_Data[[#This Row],[tenure]],NA())</f>
        <v>20</v>
      </c>
      <c r="AD6921" t="e">
        <f>IF(Churn_Data[[#This Row],[Churn]]="Yes",Churn_Data[[#This Row],[MonthlyCharges]],NA())</f>
        <v>#N/A</v>
      </c>
      <c r="AE6921" t="e">
        <f>IF(Churn_Data[[#This Row],[Churn]]="Yes",Churn_Data[[#This Row],[tenure]],NA())</f>
        <v>#N/A</v>
      </c>
      <c r="AF6921">
        <v>400</v>
      </c>
    </row>
    <row r="6922" spans="1:32" x14ac:dyDescent="0.3">
      <c r="A6922" t="s">
        <v>6957</v>
      </c>
      <c r="B6922" t="s">
        <v>30</v>
      </c>
      <c r="C6922" t="str">
        <f>IF(Churn_Data[[#This Row],[SeniorCitizen]]=1,"Yes","No")</f>
        <v>No</v>
      </c>
      <c r="D6922">
        <v>0</v>
      </c>
      <c r="E6922" t="s">
        <v>25</v>
      </c>
      <c r="F6922" t="s">
        <v>25</v>
      </c>
      <c r="G6922" t="s">
        <v>24</v>
      </c>
      <c r="H6922" t="s">
        <v>25</v>
      </c>
      <c r="I6922" t="s">
        <v>25</v>
      </c>
      <c r="J6922" t="str">
        <f>IF(Churn_Data[[#This Row],[InternetService]]&lt;&gt;"No","Yes","No")</f>
        <v>No</v>
      </c>
      <c r="K6922" t="s">
        <v>3064</v>
      </c>
      <c r="L6922" t="s">
        <v>3064</v>
      </c>
      <c r="M6922" t="s">
        <v>3064</v>
      </c>
      <c r="N6922" t="s">
        <v>3064</v>
      </c>
      <c r="O6922" t="s">
        <v>3064</v>
      </c>
      <c r="P6922" t="s">
        <v>3064</v>
      </c>
      <c r="Q6922" t="s">
        <v>25</v>
      </c>
      <c r="R6922">
        <f>IF(Churn_Data[[#This Row],[Churn]]="Yes",1,0)</f>
        <v>0</v>
      </c>
      <c r="S6922" t="s">
        <v>24</v>
      </c>
      <c r="T6922">
        <f>(Churn_Data[[#This Row],[OnlineSecurity]]="Yes")+(Churn_Data[[#This Row],[OnlineBackup]]="Yes")+(Churn_Data[[#This Row],[DeviceProtection]]="Yes")+(Churn_Data[[#This Row],[TechSupport]]="Yes")+(Churn_Data[[#This Row],[StreamingTV]]="Yes")+(Churn_Data[[#This Row],[StreamingMovies]]="Yes")</f>
        <v>0</v>
      </c>
      <c r="U6922" t="s">
        <v>5607</v>
      </c>
      <c r="V6922" t="s">
        <v>28</v>
      </c>
      <c r="W6922" t="str">
        <f>IF(ISNUMBER(SEARCH("automatic", Churn_Data[[#This Row],[PaymentMethod]])), "Automatic", "Manual")</f>
        <v>Manual</v>
      </c>
      <c r="X6922">
        <v>19.45</v>
      </c>
      <c r="Y6922" t="str">
        <f>IF(Churn_Data[[#This Row],[tenure]]&lt;=12,"0-1 Year",IF(Churn_Data[[#This Row],[tenure]]&lt;=24,"1-2 Years",IF(Churn_Data[[#This Row],[tenure]]&lt;=36,"2-3 Years",IF(Churn_Data[[#This Row],[tenure]]&lt;=48,"3-4 Years",IF(Churn_Data[[#This Row],[tenure]]&lt;=60,"4-5 Years","5+ Years")))))</f>
        <v>5+ Years</v>
      </c>
      <c r="Z6922">
        <v>67</v>
      </c>
      <c r="AA6922">
        <v>1195.95</v>
      </c>
      <c r="AB6922">
        <f>IF(Churn_Data[[#This Row],[Churn]]="No",Churn_Data[[#This Row],[MonthlyCharges]],NA())</f>
        <v>19.45</v>
      </c>
      <c r="AC6922">
        <f>IF(Churn_Data[[#This Row],[Churn]]="No",Churn_Data[[#This Row],[tenure]],NA())</f>
        <v>67</v>
      </c>
      <c r="AD6922" t="e">
        <f>IF(Churn_Data[[#This Row],[Churn]]="Yes",Churn_Data[[#This Row],[MonthlyCharges]],NA())</f>
        <v>#N/A</v>
      </c>
      <c r="AE6922" t="e">
        <f>IF(Churn_Data[[#This Row],[Churn]]="Yes",Churn_Data[[#This Row],[tenure]],NA())</f>
        <v>#N/A</v>
      </c>
      <c r="AF6922">
        <v>1303.1500000000001</v>
      </c>
    </row>
    <row r="6923" spans="1:32" x14ac:dyDescent="0.3">
      <c r="A6923" t="s">
        <v>6958</v>
      </c>
      <c r="B6923" t="s">
        <v>23</v>
      </c>
      <c r="C6923" t="str">
        <f>IF(Churn_Data[[#This Row],[SeniorCitizen]]=1,"Yes","No")</f>
        <v>No</v>
      </c>
      <c r="D6923">
        <v>0</v>
      </c>
      <c r="E6923" t="s">
        <v>25</v>
      </c>
      <c r="F6923" t="s">
        <v>25</v>
      </c>
      <c r="G6923" t="s">
        <v>24</v>
      </c>
      <c r="H6923" t="s">
        <v>25</v>
      </c>
      <c r="I6923" t="s">
        <v>25</v>
      </c>
      <c r="J6923" t="str">
        <f>IF(Churn_Data[[#This Row],[InternetService]]&lt;&gt;"No","Yes","No")</f>
        <v>No</v>
      </c>
      <c r="K6923" t="s">
        <v>3064</v>
      </c>
      <c r="L6923" t="s">
        <v>3064</v>
      </c>
      <c r="M6923" t="s">
        <v>3064</v>
      </c>
      <c r="N6923" t="s">
        <v>3064</v>
      </c>
      <c r="O6923" t="s">
        <v>3064</v>
      </c>
      <c r="P6923" t="s">
        <v>3064</v>
      </c>
      <c r="Q6923" t="s">
        <v>25</v>
      </c>
      <c r="R6923">
        <f>IF(Churn_Data[[#This Row],[Churn]]="Yes",1,0)</f>
        <v>0</v>
      </c>
      <c r="S6923" t="s">
        <v>24</v>
      </c>
      <c r="T6923">
        <f>(Churn_Data[[#This Row],[OnlineSecurity]]="Yes")+(Churn_Data[[#This Row],[OnlineBackup]]="Yes")+(Churn_Data[[#This Row],[DeviceProtection]]="Yes")+(Churn_Data[[#This Row],[TechSupport]]="Yes")+(Churn_Data[[#This Row],[StreamingTV]]="Yes")+(Churn_Data[[#This Row],[StreamingMovies]]="Yes")</f>
        <v>0</v>
      </c>
      <c r="U6923" t="s">
        <v>5607</v>
      </c>
      <c r="V6923" t="s">
        <v>28</v>
      </c>
      <c r="W6923" t="str">
        <f>IF(ISNUMBER(SEARCH("automatic", Churn_Data[[#This Row],[PaymentMethod]])), "Automatic", "Manual")</f>
        <v>Manual</v>
      </c>
      <c r="X6923">
        <v>19.75</v>
      </c>
      <c r="Y6923" t="str">
        <f>IF(Churn_Data[[#This Row],[tenure]]&lt;=12,"0-1 Year",IF(Churn_Data[[#This Row],[tenure]]&lt;=24,"1-2 Years",IF(Churn_Data[[#This Row],[tenure]]&lt;=36,"2-3 Years",IF(Churn_Data[[#This Row],[tenure]]&lt;=48,"3-4 Years",IF(Churn_Data[[#This Row],[tenure]]&lt;=60,"4-5 Years","5+ Years")))))</f>
        <v>3-4 Years</v>
      </c>
      <c r="Z6923">
        <v>41</v>
      </c>
      <c r="AA6923">
        <v>806.95</v>
      </c>
      <c r="AB6923">
        <f>IF(Churn_Data[[#This Row],[Churn]]="No",Churn_Data[[#This Row],[MonthlyCharges]],NA())</f>
        <v>19.75</v>
      </c>
      <c r="AC6923">
        <f>IF(Churn_Data[[#This Row],[Churn]]="No",Churn_Data[[#This Row],[tenure]],NA())</f>
        <v>41</v>
      </c>
      <c r="AD6923" t="e">
        <f>IF(Churn_Data[[#This Row],[Churn]]="Yes",Churn_Data[[#This Row],[MonthlyCharges]],NA())</f>
        <v>#N/A</v>
      </c>
      <c r="AE6923" t="e">
        <f>IF(Churn_Data[[#This Row],[Churn]]="Yes",Churn_Data[[#This Row],[tenure]],NA())</f>
        <v>#N/A</v>
      </c>
      <c r="AF6923">
        <v>809.75</v>
      </c>
    </row>
    <row r="6924" spans="1:32" x14ac:dyDescent="0.3">
      <c r="A6924" t="s">
        <v>6959</v>
      </c>
      <c r="B6924" t="s">
        <v>23</v>
      </c>
      <c r="C6924" t="str">
        <f>IF(Churn_Data[[#This Row],[SeniorCitizen]]=1,"Yes","No")</f>
        <v>No</v>
      </c>
      <c r="D6924">
        <v>0</v>
      </c>
      <c r="E6924" t="s">
        <v>25</v>
      </c>
      <c r="F6924" t="s">
        <v>25</v>
      </c>
      <c r="G6924" t="s">
        <v>24</v>
      </c>
      <c r="H6924" t="s">
        <v>25</v>
      </c>
      <c r="I6924" t="s">
        <v>25</v>
      </c>
      <c r="J6924" t="str">
        <f>IF(Churn_Data[[#This Row],[InternetService]]&lt;&gt;"No","Yes","No")</f>
        <v>No</v>
      </c>
      <c r="K6924" t="s">
        <v>3064</v>
      </c>
      <c r="L6924" t="s">
        <v>3064</v>
      </c>
      <c r="M6924" t="s">
        <v>3064</v>
      </c>
      <c r="N6924" t="s">
        <v>3064</v>
      </c>
      <c r="O6924" t="s">
        <v>3064</v>
      </c>
      <c r="P6924" t="s">
        <v>3064</v>
      </c>
      <c r="Q6924" t="s">
        <v>25</v>
      </c>
      <c r="R6924">
        <f>IF(Churn_Data[[#This Row],[Churn]]="Yes",1,0)</f>
        <v>0</v>
      </c>
      <c r="S6924" t="s">
        <v>24</v>
      </c>
      <c r="T6924">
        <f>(Churn_Data[[#This Row],[OnlineSecurity]]="Yes")+(Churn_Data[[#This Row],[OnlineBackup]]="Yes")+(Churn_Data[[#This Row],[DeviceProtection]]="Yes")+(Churn_Data[[#This Row],[TechSupport]]="Yes")+(Churn_Data[[#This Row],[StreamingTV]]="Yes")+(Churn_Data[[#This Row],[StreamingMovies]]="Yes")</f>
        <v>0</v>
      </c>
      <c r="U6924" t="s">
        <v>5607</v>
      </c>
      <c r="V6924" t="s">
        <v>28</v>
      </c>
      <c r="W6924" t="str">
        <f>IF(ISNUMBER(SEARCH("automatic", Churn_Data[[#This Row],[PaymentMethod]])), "Automatic", "Manual")</f>
        <v>Manual</v>
      </c>
      <c r="X6924">
        <v>19.3</v>
      </c>
      <c r="Y6924" t="str">
        <f>IF(Churn_Data[[#This Row],[tenure]]&lt;=12,"0-1 Year",IF(Churn_Data[[#This Row],[tenure]]&lt;=24,"1-2 Years",IF(Churn_Data[[#This Row],[tenure]]&lt;=36,"2-3 Years",IF(Churn_Data[[#This Row],[tenure]]&lt;=48,"3-4 Years",IF(Churn_Data[[#This Row],[tenure]]&lt;=60,"4-5 Years","5+ Years")))))</f>
        <v>0-1 Year</v>
      </c>
      <c r="Z6924">
        <v>10</v>
      </c>
      <c r="AA6924">
        <v>185.2</v>
      </c>
      <c r="AB6924">
        <f>IF(Churn_Data[[#This Row],[Churn]]="No",Churn_Data[[#This Row],[MonthlyCharges]],NA())</f>
        <v>19.3</v>
      </c>
      <c r="AC6924">
        <f>IF(Churn_Data[[#This Row],[Churn]]="No",Churn_Data[[#This Row],[tenure]],NA())</f>
        <v>10</v>
      </c>
      <c r="AD6924" t="e">
        <f>IF(Churn_Data[[#This Row],[Churn]]="Yes",Churn_Data[[#This Row],[MonthlyCharges]],NA())</f>
        <v>#N/A</v>
      </c>
      <c r="AE6924" t="e">
        <f>IF(Churn_Data[[#This Row],[Churn]]="Yes",Churn_Data[[#This Row],[tenure]],NA())</f>
        <v>#N/A</v>
      </c>
      <c r="AF6924">
        <v>193</v>
      </c>
    </row>
    <row r="6925" spans="1:32" x14ac:dyDescent="0.3">
      <c r="A6925" t="s">
        <v>6960</v>
      </c>
      <c r="B6925" t="s">
        <v>30</v>
      </c>
      <c r="C6925" t="str">
        <f>IF(Churn_Data[[#This Row],[SeniorCitizen]]=1,"Yes","No")</f>
        <v>No</v>
      </c>
      <c r="D6925">
        <v>0</v>
      </c>
      <c r="E6925" t="s">
        <v>24</v>
      </c>
      <c r="F6925" t="s">
        <v>24</v>
      </c>
      <c r="G6925" t="s">
        <v>24</v>
      </c>
      <c r="H6925" t="s">
        <v>25</v>
      </c>
      <c r="I6925" t="s">
        <v>25</v>
      </c>
      <c r="J6925" t="str">
        <f>IF(Churn_Data[[#This Row],[InternetService]]&lt;&gt;"No","Yes","No")</f>
        <v>No</v>
      </c>
      <c r="K6925" t="s">
        <v>3064</v>
      </c>
      <c r="L6925" t="s">
        <v>3064</v>
      </c>
      <c r="M6925" t="s">
        <v>3064</v>
      </c>
      <c r="N6925" t="s">
        <v>3064</v>
      </c>
      <c r="O6925" t="s">
        <v>3064</v>
      </c>
      <c r="P6925" t="s">
        <v>3064</v>
      </c>
      <c r="Q6925" t="s">
        <v>25</v>
      </c>
      <c r="R6925">
        <f>IF(Churn_Data[[#This Row],[Churn]]="Yes",1,0)</f>
        <v>0</v>
      </c>
      <c r="S6925" t="s">
        <v>24</v>
      </c>
      <c r="T6925">
        <f>(Churn_Data[[#This Row],[OnlineSecurity]]="Yes")+(Churn_Data[[#This Row],[OnlineBackup]]="Yes")+(Churn_Data[[#This Row],[DeviceProtection]]="Yes")+(Churn_Data[[#This Row],[TechSupport]]="Yes")+(Churn_Data[[#This Row],[StreamingTV]]="Yes")+(Churn_Data[[#This Row],[StreamingMovies]]="Yes")</f>
        <v>0</v>
      </c>
      <c r="U6925" t="s">
        <v>5607</v>
      </c>
      <c r="V6925" t="s">
        <v>28</v>
      </c>
      <c r="W6925" t="str">
        <f>IF(ISNUMBER(SEARCH("automatic", Churn_Data[[#This Row],[PaymentMethod]])), "Automatic", "Manual")</f>
        <v>Manual</v>
      </c>
      <c r="X6925">
        <v>19.7</v>
      </c>
      <c r="Y6925" t="str">
        <f>IF(Churn_Data[[#This Row],[tenure]]&lt;=12,"0-1 Year",IF(Churn_Data[[#This Row],[tenure]]&lt;=24,"1-2 Years",IF(Churn_Data[[#This Row],[tenure]]&lt;=36,"2-3 Years",IF(Churn_Data[[#This Row],[tenure]]&lt;=48,"3-4 Years",IF(Churn_Data[[#This Row],[tenure]]&lt;=60,"4-5 Years","5+ Years")))))</f>
        <v>0-1 Year</v>
      </c>
      <c r="Z6925">
        <v>0</v>
      </c>
      <c r="AA6925">
        <v>0</v>
      </c>
      <c r="AB6925">
        <f>IF(Churn_Data[[#This Row],[Churn]]="No",Churn_Data[[#This Row],[MonthlyCharges]],NA())</f>
        <v>19.7</v>
      </c>
      <c r="AC6925">
        <f>IF(Churn_Data[[#This Row],[Churn]]="No",Churn_Data[[#This Row],[tenure]],NA())</f>
        <v>0</v>
      </c>
      <c r="AD6925" t="e">
        <f>IF(Churn_Data[[#This Row],[Churn]]="Yes",Churn_Data[[#This Row],[MonthlyCharges]],NA())</f>
        <v>#N/A</v>
      </c>
      <c r="AE6925" t="e">
        <f>IF(Churn_Data[[#This Row],[Churn]]="Yes",Churn_Data[[#This Row],[tenure]],NA())</f>
        <v>#N/A</v>
      </c>
      <c r="AF6925">
        <v>0</v>
      </c>
    </row>
    <row r="6926" spans="1:32" x14ac:dyDescent="0.3">
      <c r="A6926" t="s">
        <v>6961</v>
      </c>
      <c r="B6926" t="s">
        <v>23</v>
      </c>
      <c r="C6926" t="str">
        <f>IF(Churn_Data[[#This Row],[SeniorCitizen]]=1,"Yes","No")</f>
        <v>No</v>
      </c>
      <c r="D6926">
        <v>0</v>
      </c>
      <c r="E6926" t="s">
        <v>25</v>
      </c>
      <c r="F6926" t="s">
        <v>24</v>
      </c>
      <c r="G6926" t="s">
        <v>24</v>
      </c>
      <c r="H6926" t="s">
        <v>25</v>
      </c>
      <c r="I6926" t="s">
        <v>25</v>
      </c>
      <c r="J6926" t="str">
        <f>IF(Churn_Data[[#This Row],[InternetService]]&lt;&gt;"No","Yes","No")</f>
        <v>No</v>
      </c>
      <c r="K6926" t="s">
        <v>3064</v>
      </c>
      <c r="L6926" t="s">
        <v>3064</v>
      </c>
      <c r="M6926" t="s">
        <v>3064</v>
      </c>
      <c r="N6926" t="s">
        <v>3064</v>
      </c>
      <c r="O6926" t="s">
        <v>3064</v>
      </c>
      <c r="P6926" t="s">
        <v>3064</v>
      </c>
      <c r="Q6926" t="s">
        <v>25</v>
      </c>
      <c r="R6926">
        <f>IF(Churn_Data[[#This Row],[Churn]]="Yes",1,0)</f>
        <v>0</v>
      </c>
      <c r="S6926" t="s">
        <v>24</v>
      </c>
      <c r="T6926">
        <f>(Churn_Data[[#This Row],[OnlineSecurity]]="Yes")+(Churn_Data[[#This Row],[OnlineBackup]]="Yes")+(Churn_Data[[#This Row],[DeviceProtection]]="Yes")+(Churn_Data[[#This Row],[TechSupport]]="Yes")+(Churn_Data[[#This Row],[StreamingTV]]="Yes")+(Churn_Data[[#This Row],[StreamingMovies]]="Yes")</f>
        <v>0</v>
      </c>
      <c r="U6926" t="s">
        <v>5607</v>
      </c>
      <c r="V6926" t="s">
        <v>28</v>
      </c>
      <c r="W6926" t="str">
        <f>IF(ISNUMBER(SEARCH("automatic", Churn_Data[[#This Row],[PaymentMethod]])), "Automatic", "Manual")</f>
        <v>Manual</v>
      </c>
      <c r="X6926">
        <v>20.399999999999999</v>
      </c>
      <c r="Y6926" t="str">
        <f>IF(Churn_Data[[#This Row],[tenure]]&lt;=12,"0-1 Year",IF(Churn_Data[[#This Row],[tenure]]&lt;=24,"1-2 Years",IF(Churn_Data[[#This Row],[tenure]]&lt;=36,"2-3 Years",IF(Churn_Data[[#This Row],[tenure]]&lt;=48,"3-4 Years",IF(Churn_Data[[#This Row],[tenure]]&lt;=60,"4-5 Years","5+ Years")))))</f>
        <v>0-1 Year</v>
      </c>
      <c r="Z6926">
        <v>4</v>
      </c>
      <c r="AA6926">
        <v>84.75</v>
      </c>
      <c r="AB6926">
        <f>IF(Churn_Data[[#This Row],[Churn]]="No",Churn_Data[[#This Row],[MonthlyCharges]],NA())</f>
        <v>20.399999999999999</v>
      </c>
      <c r="AC6926">
        <f>IF(Churn_Data[[#This Row],[Churn]]="No",Churn_Data[[#This Row],[tenure]],NA())</f>
        <v>4</v>
      </c>
      <c r="AD6926" t="e">
        <f>IF(Churn_Data[[#This Row],[Churn]]="Yes",Churn_Data[[#This Row],[MonthlyCharges]],NA())</f>
        <v>#N/A</v>
      </c>
      <c r="AE6926" t="e">
        <f>IF(Churn_Data[[#This Row],[Churn]]="Yes",Churn_Data[[#This Row],[tenure]],NA())</f>
        <v>#N/A</v>
      </c>
      <c r="AF6926">
        <v>81.599999999999994</v>
      </c>
    </row>
    <row r="6927" spans="1:32" x14ac:dyDescent="0.3">
      <c r="A6927" t="s">
        <v>6962</v>
      </c>
      <c r="B6927" t="s">
        <v>30</v>
      </c>
      <c r="C6927" t="str">
        <f>IF(Churn_Data[[#This Row],[SeniorCitizen]]=1,"Yes","No")</f>
        <v>No</v>
      </c>
      <c r="D6927">
        <v>0</v>
      </c>
      <c r="E6927" t="s">
        <v>25</v>
      </c>
      <c r="F6927" t="s">
        <v>24</v>
      </c>
      <c r="G6927" t="s">
        <v>24</v>
      </c>
      <c r="H6927" t="s">
        <v>25</v>
      </c>
      <c r="I6927" t="s">
        <v>25</v>
      </c>
      <c r="J6927" t="str">
        <f>IF(Churn_Data[[#This Row],[InternetService]]&lt;&gt;"No","Yes","No")</f>
        <v>No</v>
      </c>
      <c r="K6927" t="s">
        <v>3064</v>
      </c>
      <c r="L6927" t="s">
        <v>3064</v>
      </c>
      <c r="M6927" t="s">
        <v>3064</v>
      </c>
      <c r="N6927" t="s">
        <v>3064</v>
      </c>
      <c r="O6927" t="s">
        <v>3064</v>
      </c>
      <c r="P6927" t="s">
        <v>3064</v>
      </c>
      <c r="Q6927" t="s">
        <v>25</v>
      </c>
      <c r="R6927">
        <f>IF(Churn_Data[[#This Row],[Churn]]="Yes",1,0)</f>
        <v>0</v>
      </c>
      <c r="S6927" t="s">
        <v>24</v>
      </c>
      <c r="T6927">
        <f>(Churn_Data[[#This Row],[OnlineSecurity]]="Yes")+(Churn_Data[[#This Row],[OnlineBackup]]="Yes")+(Churn_Data[[#This Row],[DeviceProtection]]="Yes")+(Churn_Data[[#This Row],[TechSupport]]="Yes")+(Churn_Data[[#This Row],[StreamingTV]]="Yes")+(Churn_Data[[#This Row],[StreamingMovies]]="Yes")</f>
        <v>0</v>
      </c>
      <c r="U6927" t="s">
        <v>5607</v>
      </c>
      <c r="V6927" t="s">
        <v>28</v>
      </c>
      <c r="W6927" t="str">
        <f>IF(ISNUMBER(SEARCH("automatic", Churn_Data[[#This Row],[PaymentMethod]])), "Automatic", "Manual")</f>
        <v>Manual</v>
      </c>
      <c r="X6927">
        <v>20.149999999999999</v>
      </c>
      <c r="Y6927" t="str">
        <f>IF(Churn_Data[[#This Row],[tenure]]&lt;=12,"0-1 Year",IF(Churn_Data[[#This Row],[tenure]]&lt;=24,"1-2 Years",IF(Churn_Data[[#This Row],[tenure]]&lt;=36,"2-3 Years",IF(Churn_Data[[#This Row],[tenure]]&lt;=48,"3-4 Years",IF(Churn_Data[[#This Row],[tenure]]&lt;=60,"4-5 Years","5+ Years")))))</f>
        <v>2-3 Years</v>
      </c>
      <c r="Z6927">
        <v>33</v>
      </c>
      <c r="AA6927">
        <v>682.15</v>
      </c>
      <c r="AB6927">
        <f>IF(Churn_Data[[#This Row],[Churn]]="No",Churn_Data[[#This Row],[MonthlyCharges]],NA())</f>
        <v>20.149999999999999</v>
      </c>
      <c r="AC6927">
        <f>IF(Churn_Data[[#This Row],[Churn]]="No",Churn_Data[[#This Row],[tenure]],NA())</f>
        <v>33</v>
      </c>
      <c r="AD6927" t="e">
        <f>IF(Churn_Data[[#This Row],[Churn]]="Yes",Churn_Data[[#This Row],[MonthlyCharges]],NA())</f>
        <v>#N/A</v>
      </c>
      <c r="AE6927" t="e">
        <f>IF(Churn_Data[[#This Row],[Churn]]="Yes",Churn_Data[[#This Row],[tenure]],NA())</f>
        <v>#N/A</v>
      </c>
      <c r="AF6927">
        <v>664.95</v>
      </c>
    </row>
    <row r="6928" spans="1:32" x14ac:dyDescent="0.3">
      <c r="A6928" t="s">
        <v>6963</v>
      </c>
      <c r="B6928" t="s">
        <v>30</v>
      </c>
      <c r="C6928" t="str">
        <f>IF(Churn_Data[[#This Row],[SeniorCitizen]]=1,"Yes","No")</f>
        <v>No</v>
      </c>
      <c r="D6928">
        <v>0</v>
      </c>
      <c r="E6928" t="s">
        <v>24</v>
      </c>
      <c r="F6928" t="s">
        <v>24</v>
      </c>
      <c r="G6928" t="s">
        <v>24</v>
      </c>
      <c r="H6928" t="s">
        <v>25</v>
      </c>
      <c r="I6928" t="s">
        <v>25</v>
      </c>
      <c r="J6928" t="str">
        <f>IF(Churn_Data[[#This Row],[InternetService]]&lt;&gt;"No","Yes","No")</f>
        <v>No</v>
      </c>
      <c r="K6928" t="s">
        <v>3064</v>
      </c>
      <c r="L6928" t="s">
        <v>3064</v>
      </c>
      <c r="M6928" t="s">
        <v>3064</v>
      </c>
      <c r="N6928" t="s">
        <v>3064</v>
      </c>
      <c r="O6928" t="s">
        <v>3064</v>
      </c>
      <c r="P6928" t="s">
        <v>3064</v>
      </c>
      <c r="Q6928" t="s">
        <v>25</v>
      </c>
      <c r="R6928">
        <f>IF(Churn_Data[[#This Row],[Churn]]="Yes",1,0)</f>
        <v>0</v>
      </c>
      <c r="S6928" t="s">
        <v>24</v>
      </c>
      <c r="T6928">
        <f>(Churn_Data[[#This Row],[OnlineSecurity]]="Yes")+(Churn_Data[[#This Row],[OnlineBackup]]="Yes")+(Churn_Data[[#This Row],[DeviceProtection]]="Yes")+(Churn_Data[[#This Row],[TechSupport]]="Yes")+(Churn_Data[[#This Row],[StreamingTV]]="Yes")+(Churn_Data[[#This Row],[StreamingMovies]]="Yes")</f>
        <v>0</v>
      </c>
      <c r="U6928" t="s">
        <v>5607</v>
      </c>
      <c r="V6928" t="s">
        <v>28</v>
      </c>
      <c r="W6928" t="str">
        <f>IF(ISNUMBER(SEARCH("automatic", Churn_Data[[#This Row],[PaymentMethod]])), "Automatic", "Manual")</f>
        <v>Manual</v>
      </c>
      <c r="X6928">
        <v>19.5</v>
      </c>
      <c r="Y6928" t="str">
        <f>IF(Churn_Data[[#This Row],[tenure]]&lt;=12,"0-1 Year",IF(Churn_Data[[#This Row],[tenure]]&lt;=24,"1-2 Years",IF(Churn_Data[[#This Row],[tenure]]&lt;=36,"2-3 Years",IF(Churn_Data[[#This Row],[tenure]]&lt;=48,"3-4 Years",IF(Churn_Data[[#This Row],[tenure]]&lt;=60,"4-5 Years","5+ Years")))))</f>
        <v>1-2 Years</v>
      </c>
      <c r="Z6928">
        <v>15</v>
      </c>
      <c r="AA6928">
        <v>239.75</v>
      </c>
      <c r="AB6928">
        <f>IF(Churn_Data[[#This Row],[Churn]]="No",Churn_Data[[#This Row],[MonthlyCharges]],NA())</f>
        <v>19.5</v>
      </c>
      <c r="AC6928">
        <f>IF(Churn_Data[[#This Row],[Churn]]="No",Churn_Data[[#This Row],[tenure]],NA())</f>
        <v>15</v>
      </c>
      <c r="AD6928" t="e">
        <f>IF(Churn_Data[[#This Row],[Churn]]="Yes",Churn_Data[[#This Row],[MonthlyCharges]],NA())</f>
        <v>#N/A</v>
      </c>
      <c r="AE6928" t="e">
        <f>IF(Churn_Data[[#This Row],[Churn]]="Yes",Churn_Data[[#This Row],[tenure]],NA())</f>
        <v>#N/A</v>
      </c>
      <c r="AF6928">
        <v>292.5</v>
      </c>
    </row>
    <row r="6929" spans="1:32" x14ac:dyDescent="0.3">
      <c r="A6929" t="s">
        <v>6964</v>
      </c>
      <c r="B6929" t="s">
        <v>30</v>
      </c>
      <c r="C6929" t="str">
        <f>IF(Churn_Data[[#This Row],[SeniorCitizen]]=1,"Yes","No")</f>
        <v>No</v>
      </c>
      <c r="D6929">
        <v>0</v>
      </c>
      <c r="E6929" t="s">
        <v>24</v>
      </c>
      <c r="F6929" t="s">
        <v>24</v>
      </c>
      <c r="G6929" t="s">
        <v>24</v>
      </c>
      <c r="H6929" t="s">
        <v>25</v>
      </c>
      <c r="I6929" t="s">
        <v>25</v>
      </c>
      <c r="J6929" t="str">
        <f>IF(Churn_Data[[#This Row],[InternetService]]&lt;&gt;"No","Yes","No")</f>
        <v>No</v>
      </c>
      <c r="K6929" t="s">
        <v>3064</v>
      </c>
      <c r="L6929" t="s">
        <v>3064</v>
      </c>
      <c r="M6929" t="s">
        <v>3064</v>
      </c>
      <c r="N6929" t="s">
        <v>3064</v>
      </c>
      <c r="O6929" t="s">
        <v>3064</v>
      </c>
      <c r="P6929" t="s">
        <v>3064</v>
      </c>
      <c r="Q6929" t="s">
        <v>25</v>
      </c>
      <c r="R6929">
        <f>IF(Churn_Data[[#This Row],[Churn]]="Yes",1,0)</f>
        <v>0</v>
      </c>
      <c r="S6929" t="s">
        <v>24</v>
      </c>
      <c r="T6929">
        <f>(Churn_Data[[#This Row],[OnlineSecurity]]="Yes")+(Churn_Data[[#This Row],[OnlineBackup]]="Yes")+(Churn_Data[[#This Row],[DeviceProtection]]="Yes")+(Churn_Data[[#This Row],[TechSupport]]="Yes")+(Churn_Data[[#This Row],[StreamingTV]]="Yes")+(Churn_Data[[#This Row],[StreamingMovies]]="Yes")</f>
        <v>0</v>
      </c>
      <c r="U6929" t="s">
        <v>5607</v>
      </c>
      <c r="V6929" t="s">
        <v>28</v>
      </c>
      <c r="W6929" t="str">
        <f>IF(ISNUMBER(SEARCH("automatic", Churn_Data[[#This Row],[PaymentMethod]])), "Automatic", "Manual")</f>
        <v>Manual</v>
      </c>
      <c r="X6929">
        <v>20.350000000000001</v>
      </c>
      <c r="Y6929" t="str">
        <f>IF(Churn_Data[[#This Row],[tenure]]&lt;=12,"0-1 Year",IF(Churn_Data[[#This Row],[tenure]]&lt;=24,"1-2 Years",IF(Churn_Data[[#This Row],[tenure]]&lt;=36,"2-3 Years",IF(Churn_Data[[#This Row],[tenure]]&lt;=48,"3-4 Years",IF(Churn_Data[[#This Row],[tenure]]&lt;=60,"4-5 Years","5+ Years")))))</f>
        <v>4-5 Years</v>
      </c>
      <c r="Z6929">
        <v>50</v>
      </c>
      <c r="AA6929">
        <v>938.95</v>
      </c>
      <c r="AB6929">
        <f>IF(Churn_Data[[#This Row],[Churn]]="No",Churn_Data[[#This Row],[MonthlyCharges]],NA())</f>
        <v>20.350000000000001</v>
      </c>
      <c r="AC6929">
        <f>IF(Churn_Data[[#This Row],[Churn]]="No",Churn_Data[[#This Row],[tenure]],NA())</f>
        <v>50</v>
      </c>
      <c r="AD6929" t="e">
        <f>IF(Churn_Data[[#This Row],[Churn]]="Yes",Churn_Data[[#This Row],[MonthlyCharges]],NA())</f>
        <v>#N/A</v>
      </c>
      <c r="AE6929" t="e">
        <f>IF(Churn_Data[[#This Row],[Churn]]="Yes",Churn_Data[[#This Row],[tenure]],NA())</f>
        <v>#N/A</v>
      </c>
      <c r="AF6929">
        <v>1017.5</v>
      </c>
    </row>
    <row r="6930" spans="1:32" x14ac:dyDescent="0.3">
      <c r="A6930" t="s">
        <v>6965</v>
      </c>
      <c r="B6930" t="s">
        <v>30</v>
      </c>
      <c r="C6930" t="str">
        <f>IF(Churn_Data[[#This Row],[SeniorCitizen]]=1,"Yes","No")</f>
        <v>No</v>
      </c>
      <c r="D6930">
        <v>0</v>
      </c>
      <c r="E6930" t="s">
        <v>24</v>
      </c>
      <c r="F6930" t="s">
        <v>24</v>
      </c>
      <c r="G6930" t="s">
        <v>24</v>
      </c>
      <c r="H6930" t="s">
        <v>25</v>
      </c>
      <c r="I6930" t="s">
        <v>25</v>
      </c>
      <c r="J6930" t="str">
        <f>IF(Churn_Data[[#This Row],[InternetService]]&lt;&gt;"No","Yes","No")</f>
        <v>No</v>
      </c>
      <c r="K6930" t="s">
        <v>3064</v>
      </c>
      <c r="L6930" t="s">
        <v>3064</v>
      </c>
      <c r="M6930" t="s">
        <v>3064</v>
      </c>
      <c r="N6930" t="s">
        <v>3064</v>
      </c>
      <c r="O6930" t="s">
        <v>3064</v>
      </c>
      <c r="P6930" t="s">
        <v>3064</v>
      </c>
      <c r="Q6930" t="s">
        <v>25</v>
      </c>
      <c r="R6930">
        <f>IF(Churn_Data[[#This Row],[Churn]]="Yes",1,0)</f>
        <v>0</v>
      </c>
      <c r="S6930" t="s">
        <v>24</v>
      </c>
      <c r="T6930">
        <f>(Churn_Data[[#This Row],[OnlineSecurity]]="Yes")+(Churn_Data[[#This Row],[OnlineBackup]]="Yes")+(Churn_Data[[#This Row],[DeviceProtection]]="Yes")+(Churn_Data[[#This Row],[TechSupport]]="Yes")+(Churn_Data[[#This Row],[StreamingTV]]="Yes")+(Churn_Data[[#This Row],[StreamingMovies]]="Yes")</f>
        <v>0</v>
      </c>
      <c r="U6930" t="s">
        <v>5607</v>
      </c>
      <c r="V6930" t="s">
        <v>28</v>
      </c>
      <c r="W6930" t="str">
        <f>IF(ISNUMBER(SEARCH("automatic", Churn_Data[[#This Row],[PaymentMethod]])), "Automatic", "Manual")</f>
        <v>Manual</v>
      </c>
      <c r="X6930">
        <v>19.2</v>
      </c>
      <c r="Y6930" t="str">
        <f>IF(Churn_Data[[#This Row],[tenure]]&lt;=12,"0-1 Year",IF(Churn_Data[[#This Row],[tenure]]&lt;=24,"1-2 Years",IF(Churn_Data[[#This Row],[tenure]]&lt;=36,"2-3 Years",IF(Churn_Data[[#This Row],[tenure]]&lt;=48,"3-4 Years",IF(Churn_Data[[#This Row],[tenure]]&lt;=60,"4-5 Years","5+ Years")))))</f>
        <v>3-4 Years</v>
      </c>
      <c r="Z6930">
        <v>43</v>
      </c>
      <c r="AA6930">
        <v>776.25</v>
      </c>
      <c r="AB6930">
        <f>IF(Churn_Data[[#This Row],[Churn]]="No",Churn_Data[[#This Row],[MonthlyCharges]],NA())</f>
        <v>19.2</v>
      </c>
      <c r="AC6930">
        <f>IF(Churn_Data[[#This Row],[Churn]]="No",Churn_Data[[#This Row],[tenure]],NA())</f>
        <v>43</v>
      </c>
      <c r="AD6930" t="e">
        <f>IF(Churn_Data[[#This Row],[Churn]]="Yes",Churn_Data[[#This Row],[MonthlyCharges]],NA())</f>
        <v>#N/A</v>
      </c>
      <c r="AE6930" t="e">
        <f>IF(Churn_Data[[#This Row],[Churn]]="Yes",Churn_Data[[#This Row],[tenure]],NA())</f>
        <v>#N/A</v>
      </c>
      <c r="AF6930">
        <v>825.6</v>
      </c>
    </row>
    <row r="6931" spans="1:32" x14ac:dyDescent="0.3">
      <c r="A6931" t="s">
        <v>6966</v>
      </c>
      <c r="B6931" t="s">
        <v>23</v>
      </c>
      <c r="C6931" t="str">
        <f>IF(Churn_Data[[#This Row],[SeniorCitizen]]=1,"Yes","No")</f>
        <v>No</v>
      </c>
      <c r="D6931">
        <v>0</v>
      </c>
      <c r="E6931" t="s">
        <v>25</v>
      </c>
      <c r="F6931" t="s">
        <v>25</v>
      </c>
      <c r="G6931" t="s">
        <v>24</v>
      </c>
      <c r="H6931" t="s">
        <v>25</v>
      </c>
      <c r="I6931" t="s">
        <v>25</v>
      </c>
      <c r="J6931" t="str">
        <f>IF(Churn_Data[[#This Row],[InternetService]]&lt;&gt;"No","Yes","No")</f>
        <v>No</v>
      </c>
      <c r="K6931" t="s">
        <v>3064</v>
      </c>
      <c r="L6931" t="s">
        <v>3064</v>
      </c>
      <c r="M6931" t="s">
        <v>3064</v>
      </c>
      <c r="N6931" t="s">
        <v>3064</v>
      </c>
      <c r="O6931" t="s">
        <v>3064</v>
      </c>
      <c r="P6931" t="s">
        <v>3064</v>
      </c>
      <c r="Q6931" t="s">
        <v>25</v>
      </c>
      <c r="R6931">
        <f>IF(Churn_Data[[#This Row],[Churn]]="Yes",1,0)</f>
        <v>0</v>
      </c>
      <c r="S6931" t="s">
        <v>24</v>
      </c>
      <c r="T6931">
        <f>(Churn_Data[[#This Row],[OnlineSecurity]]="Yes")+(Churn_Data[[#This Row],[OnlineBackup]]="Yes")+(Churn_Data[[#This Row],[DeviceProtection]]="Yes")+(Churn_Data[[#This Row],[TechSupport]]="Yes")+(Churn_Data[[#This Row],[StreamingTV]]="Yes")+(Churn_Data[[#This Row],[StreamingMovies]]="Yes")</f>
        <v>0</v>
      </c>
      <c r="U6931" t="s">
        <v>5607</v>
      </c>
      <c r="V6931" t="s">
        <v>28</v>
      </c>
      <c r="W6931" t="str">
        <f>IF(ISNUMBER(SEARCH("automatic", Churn_Data[[#This Row],[PaymentMethod]])), "Automatic", "Manual")</f>
        <v>Manual</v>
      </c>
      <c r="X6931">
        <v>19.25</v>
      </c>
      <c r="Y6931" t="str">
        <f>IF(Churn_Data[[#This Row],[tenure]]&lt;=12,"0-1 Year",IF(Churn_Data[[#This Row],[tenure]]&lt;=24,"1-2 Years",IF(Churn_Data[[#This Row],[tenure]]&lt;=36,"2-3 Years",IF(Churn_Data[[#This Row],[tenure]]&lt;=48,"3-4 Years",IF(Churn_Data[[#This Row],[tenure]]&lt;=60,"4-5 Years","5+ Years")))))</f>
        <v>1-2 Years</v>
      </c>
      <c r="Z6931">
        <v>22</v>
      </c>
      <c r="AA6931">
        <v>412.55</v>
      </c>
      <c r="AB6931">
        <f>IF(Churn_Data[[#This Row],[Churn]]="No",Churn_Data[[#This Row],[MonthlyCharges]],NA())</f>
        <v>19.25</v>
      </c>
      <c r="AC6931">
        <f>IF(Churn_Data[[#This Row],[Churn]]="No",Churn_Data[[#This Row],[tenure]],NA())</f>
        <v>22</v>
      </c>
      <c r="AD6931" t="e">
        <f>IF(Churn_Data[[#This Row],[Churn]]="Yes",Churn_Data[[#This Row],[MonthlyCharges]],NA())</f>
        <v>#N/A</v>
      </c>
      <c r="AE6931" t="e">
        <f>IF(Churn_Data[[#This Row],[Churn]]="Yes",Churn_Data[[#This Row],[tenure]],NA())</f>
        <v>#N/A</v>
      </c>
      <c r="AF6931">
        <v>423.5</v>
      </c>
    </row>
    <row r="6932" spans="1:32" x14ac:dyDescent="0.3">
      <c r="A6932" t="s">
        <v>6967</v>
      </c>
      <c r="B6932" t="s">
        <v>30</v>
      </c>
      <c r="C6932" t="str">
        <f>IF(Churn_Data[[#This Row],[SeniorCitizen]]=1,"Yes","No")</f>
        <v>No</v>
      </c>
      <c r="D6932">
        <v>0</v>
      </c>
      <c r="E6932" t="s">
        <v>25</v>
      </c>
      <c r="F6932" t="s">
        <v>25</v>
      </c>
      <c r="G6932" t="s">
        <v>24</v>
      </c>
      <c r="H6932" t="s">
        <v>25</v>
      </c>
      <c r="I6932" t="s">
        <v>25</v>
      </c>
      <c r="J6932" t="str">
        <f>IF(Churn_Data[[#This Row],[InternetService]]&lt;&gt;"No","Yes","No")</f>
        <v>No</v>
      </c>
      <c r="K6932" t="s">
        <v>3064</v>
      </c>
      <c r="L6932" t="s">
        <v>3064</v>
      </c>
      <c r="M6932" t="s">
        <v>3064</v>
      </c>
      <c r="N6932" t="s">
        <v>3064</v>
      </c>
      <c r="O6932" t="s">
        <v>3064</v>
      </c>
      <c r="P6932" t="s">
        <v>3064</v>
      </c>
      <c r="Q6932" t="s">
        <v>25</v>
      </c>
      <c r="R6932">
        <f>IF(Churn_Data[[#This Row],[Churn]]="Yes",1,0)</f>
        <v>0</v>
      </c>
      <c r="S6932" t="s">
        <v>24</v>
      </c>
      <c r="T6932">
        <f>(Churn_Data[[#This Row],[OnlineSecurity]]="Yes")+(Churn_Data[[#This Row],[OnlineBackup]]="Yes")+(Churn_Data[[#This Row],[DeviceProtection]]="Yes")+(Churn_Data[[#This Row],[TechSupport]]="Yes")+(Churn_Data[[#This Row],[StreamingTV]]="Yes")+(Churn_Data[[#This Row],[StreamingMovies]]="Yes")</f>
        <v>0</v>
      </c>
      <c r="U6932" t="s">
        <v>5607</v>
      </c>
      <c r="V6932" t="s">
        <v>28</v>
      </c>
      <c r="W6932" t="str">
        <f>IF(ISNUMBER(SEARCH("automatic", Churn_Data[[#This Row],[PaymentMethod]])), "Automatic", "Manual")</f>
        <v>Manual</v>
      </c>
      <c r="X6932">
        <v>19.95</v>
      </c>
      <c r="Y6932" t="str">
        <f>IF(Churn_Data[[#This Row],[tenure]]&lt;=12,"0-1 Year",IF(Churn_Data[[#This Row],[tenure]]&lt;=24,"1-2 Years",IF(Churn_Data[[#This Row],[tenure]]&lt;=36,"2-3 Years",IF(Churn_Data[[#This Row],[tenure]]&lt;=48,"3-4 Years",IF(Churn_Data[[#This Row],[tenure]]&lt;=60,"4-5 Years","5+ Years")))))</f>
        <v>1-2 Years</v>
      </c>
      <c r="Z6932">
        <v>13</v>
      </c>
      <c r="AA6932">
        <v>257</v>
      </c>
      <c r="AB6932">
        <f>IF(Churn_Data[[#This Row],[Churn]]="No",Churn_Data[[#This Row],[MonthlyCharges]],NA())</f>
        <v>19.95</v>
      </c>
      <c r="AC6932">
        <f>IF(Churn_Data[[#This Row],[Churn]]="No",Churn_Data[[#This Row],[tenure]],NA())</f>
        <v>13</v>
      </c>
      <c r="AD6932" t="e">
        <f>IF(Churn_Data[[#This Row],[Churn]]="Yes",Churn_Data[[#This Row],[MonthlyCharges]],NA())</f>
        <v>#N/A</v>
      </c>
      <c r="AE6932" t="e">
        <f>IF(Churn_Data[[#This Row],[Churn]]="Yes",Churn_Data[[#This Row],[tenure]],NA())</f>
        <v>#N/A</v>
      </c>
      <c r="AF6932">
        <v>259.35000000000002</v>
      </c>
    </row>
    <row r="6933" spans="1:32" x14ac:dyDescent="0.3">
      <c r="A6933" t="s">
        <v>6968</v>
      </c>
      <c r="B6933" t="s">
        <v>23</v>
      </c>
      <c r="C6933" t="str">
        <f>IF(Churn_Data[[#This Row],[SeniorCitizen]]=1,"Yes","No")</f>
        <v>No</v>
      </c>
      <c r="D6933">
        <v>0</v>
      </c>
      <c r="E6933" t="s">
        <v>25</v>
      </c>
      <c r="F6933" t="s">
        <v>25</v>
      </c>
      <c r="G6933" t="s">
        <v>24</v>
      </c>
      <c r="H6933" t="s">
        <v>25</v>
      </c>
      <c r="I6933" t="s">
        <v>25</v>
      </c>
      <c r="J6933" t="str">
        <f>IF(Churn_Data[[#This Row],[InternetService]]&lt;&gt;"No","Yes","No")</f>
        <v>No</v>
      </c>
      <c r="K6933" t="s">
        <v>3064</v>
      </c>
      <c r="L6933" t="s">
        <v>3064</v>
      </c>
      <c r="M6933" t="s">
        <v>3064</v>
      </c>
      <c r="N6933" t="s">
        <v>3064</v>
      </c>
      <c r="O6933" t="s">
        <v>3064</v>
      </c>
      <c r="P6933" t="s">
        <v>3064</v>
      </c>
      <c r="Q6933" t="s">
        <v>25</v>
      </c>
      <c r="R6933">
        <f>IF(Churn_Data[[#This Row],[Churn]]="Yes",1,0)</f>
        <v>0</v>
      </c>
      <c r="S6933" t="s">
        <v>25</v>
      </c>
      <c r="T6933">
        <f>(Churn_Data[[#This Row],[OnlineSecurity]]="Yes")+(Churn_Data[[#This Row],[OnlineBackup]]="Yes")+(Churn_Data[[#This Row],[DeviceProtection]]="Yes")+(Churn_Data[[#This Row],[TechSupport]]="Yes")+(Churn_Data[[#This Row],[StreamingTV]]="Yes")+(Churn_Data[[#This Row],[StreamingMovies]]="Yes")</f>
        <v>0</v>
      </c>
      <c r="U6933" t="s">
        <v>5607</v>
      </c>
      <c r="V6933" t="s">
        <v>28</v>
      </c>
      <c r="W6933" t="str">
        <f>IF(ISNUMBER(SEARCH("automatic", Churn_Data[[#This Row],[PaymentMethod]])), "Automatic", "Manual")</f>
        <v>Manual</v>
      </c>
      <c r="X6933">
        <v>20.65</v>
      </c>
      <c r="Y6933" t="str">
        <f>IF(Churn_Data[[#This Row],[tenure]]&lt;=12,"0-1 Year",IF(Churn_Data[[#This Row],[tenure]]&lt;=24,"1-2 Years",IF(Churn_Data[[#This Row],[tenure]]&lt;=36,"2-3 Years",IF(Churn_Data[[#This Row],[tenure]]&lt;=48,"3-4 Years",IF(Churn_Data[[#This Row],[tenure]]&lt;=60,"4-5 Years","5+ Years")))))</f>
        <v>4-5 Years</v>
      </c>
      <c r="Z6933">
        <v>52</v>
      </c>
      <c r="AA6933">
        <v>1022.95</v>
      </c>
      <c r="AB6933">
        <f>IF(Churn_Data[[#This Row],[Churn]]="No",Churn_Data[[#This Row],[MonthlyCharges]],NA())</f>
        <v>20.65</v>
      </c>
      <c r="AC6933">
        <f>IF(Churn_Data[[#This Row],[Churn]]="No",Churn_Data[[#This Row],[tenure]],NA())</f>
        <v>52</v>
      </c>
      <c r="AD6933" t="e">
        <f>IF(Churn_Data[[#This Row],[Churn]]="Yes",Churn_Data[[#This Row],[MonthlyCharges]],NA())</f>
        <v>#N/A</v>
      </c>
      <c r="AE6933" t="e">
        <f>IF(Churn_Data[[#This Row],[Churn]]="Yes",Churn_Data[[#This Row],[tenure]],NA())</f>
        <v>#N/A</v>
      </c>
      <c r="AF6933">
        <v>1073.8</v>
      </c>
    </row>
    <row r="6934" spans="1:32" x14ac:dyDescent="0.3">
      <c r="A6934" t="s">
        <v>6969</v>
      </c>
      <c r="B6934" t="s">
        <v>23</v>
      </c>
      <c r="C6934" t="str">
        <f>IF(Churn_Data[[#This Row],[SeniorCitizen]]=1,"Yes","No")</f>
        <v>No</v>
      </c>
      <c r="D6934">
        <v>0</v>
      </c>
      <c r="E6934" t="s">
        <v>24</v>
      </c>
      <c r="F6934" t="s">
        <v>24</v>
      </c>
      <c r="G6934" t="s">
        <v>24</v>
      </c>
      <c r="H6934" t="s">
        <v>25</v>
      </c>
      <c r="I6934" t="s">
        <v>25</v>
      </c>
      <c r="J6934" t="str">
        <f>IF(Churn_Data[[#This Row],[InternetService]]&lt;&gt;"No","Yes","No")</f>
        <v>No</v>
      </c>
      <c r="K6934" t="s">
        <v>3064</v>
      </c>
      <c r="L6934" t="s">
        <v>3064</v>
      </c>
      <c r="M6934" t="s">
        <v>3064</v>
      </c>
      <c r="N6934" t="s">
        <v>3064</v>
      </c>
      <c r="O6934" t="s">
        <v>3064</v>
      </c>
      <c r="P6934" t="s">
        <v>3064</v>
      </c>
      <c r="Q6934" t="s">
        <v>25</v>
      </c>
      <c r="R6934">
        <f>IF(Churn_Data[[#This Row],[Churn]]="Yes",1,0)</f>
        <v>0</v>
      </c>
      <c r="S6934" t="s">
        <v>25</v>
      </c>
      <c r="T6934">
        <f>(Churn_Data[[#This Row],[OnlineSecurity]]="Yes")+(Churn_Data[[#This Row],[OnlineBackup]]="Yes")+(Churn_Data[[#This Row],[DeviceProtection]]="Yes")+(Churn_Data[[#This Row],[TechSupport]]="Yes")+(Churn_Data[[#This Row],[StreamingTV]]="Yes")+(Churn_Data[[#This Row],[StreamingMovies]]="Yes")</f>
        <v>0</v>
      </c>
      <c r="U6934" t="s">
        <v>5607</v>
      </c>
      <c r="V6934" t="s">
        <v>28</v>
      </c>
      <c r="W6934" t="str">
        <f>IF(ISNUMBER(SEARCH("automatic", Churn_Data[[#This Row],[PaymentMethod]])), "Automatic", "Manual")</f>
        <v>Manual</v>
      </c>
      <c r="X6934">
        <v>20.75</v>
      </c>
      <c r="Y6934" t="str">
        <f>IF(Churn_Data[[#This Row],[tenure]]&lt;=12,"0-1 Year",IF(Churn_Data[[#This Row],[tenure]]&lt;=24,"1-2 Years",IF(Churn_Data[[#This Row],[tenure]]&lt;=36,"2-3 Years",IF(Churn_Data[[#This Row],[tenure]]&lt;=48,"3-4 Years",IF(Churn_Data[[#This Row],[tenure]]&lt;=60,"4-5 Years","5+ Years")))))</f>
        <v>1-2 Years</v>
      </c>
      <c r="Z6934">
        <v>17</v>
      </c>
      <c r="AA6934">
        <v>418.25</v>
      </c>
      <c r="AB6934">
        <f>IF(Churn_Data[[#This Row],[Churn]]="No",Churn_Data[[#This Row],[MonthlyCharges]],NA())</f>
        <v>20.75</v>
      </c>
      <c r="AC6934">
        <f>IF(Churn_Data[[#This Row],[Churn]]="No",Churn_Data[[#This Row],[tenure]],NA())</f>
        <v>17</v>
      </c>
      <c r="AD6934" t="e">
        <f>IF(Churn_Data[[#This Row],[Churn]]="Yes",Churn_Data[[#This Row],[MonthlyCharges]],NA())</f>
        <v>#N/A</v>
      </c>
      <c r="AE6934" t="e">
        <f>IF(Churn_Data[[#This Row],[Churn]]="Yes",Churn_Data[[#This Row],[tenure]],NA())</f>
        <v>#N/A</v>
      </c>
      <c r="AF6934">
        <v>352.75</v>
      </c>
    </row>
    <row r="6935" spans="1:32" x14ac:dyDescent="0.3">
      <c r="A6935" t="s">
        <v>6970</v>
      </c>
      <c r="B6935" t="s">
        <v>30</v>
      </c>
      <c r="C6935" t="str">
        <f>IF(Churn_Data[[#This Row],[SeniorCitizen]]=1,"Yes","No")</f>
        <v>No</v>
      </c>
      <c r="D6935">
        <v>0</v>
      </c>
      <c r="E6935" t="s">
        <v>25</v>
      </c>
      <c r="F6935" t="s">
        <v>25</v>
      </c>
      <c r="G6935" t="s">
        <v>24</v>
      </c>
      <c r="H6935" t="s">
        <v>25</v>
      </c>
      <c r="I6935" t="s">
        <v>25</v>
      </c>
      <c r="J6935" t="str">
        <f>IF(Churn_Data[[#This Row],[InternetService]]&lt;&gt;"No","Yes","No")</f>
        <v>No</v>
      </c>
      <c r="K6935" t="s">
        <v>3064</v>
      </c>
      <c r="L6935" t="s">
        <v>3064</v>
      </c>
      <c r="M6935" t="s">
        <v>3064</v>
      </c>
      <c r="N6935" t="s">
        <v>3064</v>
      </c>
      <c r="O6935" t="s">
        <v>3064</v>
      </c>
      <c r="P6935" t="s">
        <v>3064</v>
      </c>
      <c r="Q6935" t="s">
        <v>25</v>
      </c>
      <c r="R6935">
        <f>IF(Churn_Data[[#This Row],[Churn]]="Yes",1,0)</f>
        <v>0</v>
      </c>
      <c r="S6935" t="s">
        <v>25</v>
      </c>
      <c r="T6935">
        <f>(Churn_Data[[#This Row],[OnlineSecurity]]="Yes")+(Churn_Data[[#This Row],[OnlineBackup]]="Yes")+(Churn_Data[[#This Row],[DeviceProtection]]="Yes")+(Churn_Data[[#This Row],[TechSupport]]="Yes")+(Churn_Data[[#This Row],[StreamingTV]]="Yes")+(Churn_Data[[#This Row],[StreamingMovies]]="Yes")</f>
        <v>0</v>
      </c>
      <c r="U6935" t="s">
        <v>5607</v>
      </c>
      <c r="V6935" t="s">
        <v>28</v>
      </c>
      <c r="W6935" t="str">
        <f>IF(ISNUMBER(SEARCH("automatic", Churn_Data[[#This Row],[PaymentMethod]])), "Automatic", "Manual")</f>
        <v>Manual</v>
      </c>
      <c r="X6935">
        <v>19.600000000000001</v>
      </c>
      <c r="Y6935" t="str">
        <f>IF(Churn_Data[[#This Row],[tenure]]&lt;=12,"0-1 Year",IF(Churn_Data[[#This Row],[tenure]]&lt;=24,"1-2 Years",IF(Churn_Data[[#This Row],[tenure]]&lt;=36,"2-3 Years",IF(Churn_Data[[#This Row],[tenure]]&lt;=48,"3-4 Years",IF(Churn_Data[[#This Row],[tenure]]&lt;=60,"4-5 Years","5+ Years")))))</f>
        <v>0-1 Year</v>
      </c>
      <c r="Z6935">
        <v>3</v>
      </c>
      <c r="AA6935">
        <v>61.35</v>
      </c>
      <c r="AB6935">
        <f>IF(Churn_Data[[#This Row],[Churn]]="No",Churn_Data[[#This Row],[MonthlyCharges]],NA())</f>
        <v>19.600000000000001</v>
      </c>
      <c r="AC6935">
        <f>IF(Churn_Data[[#This Row],[Churn]]="No",Churn_Data[[#This Row],[tenure]],NA())</f>
        <v>3</v>
      </c>
      <c r="AD6935" t="e">
        <f>IF(Churn_Data[[#This Row],[Churn]]="Yes",Churn_Data[[#This Row],[MonthlyCharges]],NA())</f>
        <v>#N/A</v>
      </c>
      <c r="AE6935" t="e">
        <f>IF(Churn_Data[[#This Row],[Churn]]="Yes",Churn_Data[[#This Row],[tenure]],NA())</f>
        <v>#N/A</v>
      </c>
      <c r="AF6935">
        <v>58.8</v>
      </c>
    </row>
    <row r="6936" spans="1:32" x14ac:dyDescent="0.3">
      <c r="A6936" t="s">
        <v>6971</v>
      </c>
      <c r="B6936" t="s">
        <v>30</v>
      </c>
      <c r="C6936" t="str">
        <f>IF(Churn_Data[[#This Row],[SeniorCitizen]]=1,"Yes","No")</f>
        <v>No</v>
      </c>
      <c r="D6936">
        <v>0</v>
      </c>
      <c r="E6936" t="s">
        <v>24</v>
      </c>
      <c r="F6936" t="s">
        <v>24</v>
      </c>
      <c r="G6936" t="s">
        <v>24</v>
      </c>
      <c r="H6936" t="s">
        <v>25</v>
      </c>
      <c r="I6936" t="s">
        <v>25</v>
      </c>
      <c r="J6936" t="str">
        <f>IF(Churn_Data[[#This Row],[InternetService]]&lt;&gt;"No","Yes","No")</f>
        <v>No</v>
      </c>
      <c r="K6936" t="s">
        <v>3064</v>
      </c>
      <c r="L6936" t="s">
        <v>3064</v>
      </c>
      <c r="M6936" t="s">
        <v>3064</v>
      </c>
      <c r="N6936" t="s">
        <v>3064</v>
      </c>
      <c r="O6936" t="s">
        <v>3064</v>
      </c>
      <c r="P6936" t="s">
        <v>3064</v>
      </c>
      <c r="Q6936" t="s">
        <v>25</v>
      </c>
      <c r="R6936">
        <f>IF(Churn_Data[[#This Row],[Churn]]="Yes",1,0)</f>
        <v>0</v>
      </c>
      <c r="S6936" t="s">
        <v>25</v>
      </c>
      <c r="T6936">
        <f>(Churn_Data[[#This Row],[OnlineSecurity]]="Yes")+(Churn_Data[[#This Row],[OnlineBackup]]="Yes")+(Churn_Data[[#This Row],[DeviceProtection]]="Yes")+(Churn_Data[[#This Row],[TechSupport]]="Yes")+(Churn_Data[[#This Row],[StreamingTV]]="Yes")+(Churn_Data[[#This Row],[StreamingMovies]]="Yes")</f>
        <v>0</v>
      </c>
      <c r="U6936" t="s">
        <v>5607</v>
      </c>
      <c r="V6936" t="s">
        <v>28</v>
      </c>
      <c r="W6936" t="str">
        <f>IF(ISNUMBER(SEARCH("automatic", Churn_Data[[#This Row],[PaymentMethod]])), "Automatic", "Manual")</f>
        <v>Manual</v>
      </c>
      <c r="X6936">
        <v>20.149999999999999</v>
      </c>
      <c r="Y6936" t="str">
        <f>IF(Churn_Data[[#This Row],[tenure]]&lt;=12,"0-1 Year",IF(Churn_Data[[#This Row],[tenure]]&lt;=24,"1-2 Years",IF(Churn_Data[[#This Row],[tenure]]&lt;=36,"2-3 Years",IF(Churn_Data[[#This Row],[tenure]]&lt;=48,"3-4 Years",IF(Churn_Data[[#This Row],[tenure]]&lt;=60,"4-5 Years","5+ Years")))))</f>
        <v>1-2 Years</v>
      </c>
      <c r="Z6936">
        <v>22</v>
      </c>
      <c r="AA6936">
        <v>419.9</v>
      </c>
      <c r="AB6936">
        <f>IF(Churn_Data[[#This Row],[Churn]]="No",Churn_Data[[#This Row],[MonthlyCharges]],NA())</f>
        <v>20.149999999999999</v>
      </c>
      <c r="AC6936">
        <f>IF(Churn_Data[[#This Row],[Churn]]="No",Churn_Data[[#This Row],[tenure]],NA())</f>
        <v>22</v>
      </c>
      <c r="AD6936" t="e">
        <f>IF(Churn_Data[[#This Row],[Churn]]="Yes",Churn_Data[[#This Row],[MonthlyCharges]],NA())</f>
        <v>#N/A</v>
      </c>
      <c r="AE6936" t="e">
        <f>IF(Churn_Data[[#This Row],[Churn]]="Yes",Churn_Data[[#This Row],[tenure]],NA())</f>
        <v>#N/A</v>
      </c>
      <c r="AF6936">
        <v>443.3</v>
      </c>
    </row>
    <row r="6937" spans="1:32" x14ac:dyDescent="0.3">
      <c r="A6937" t="s">
        <v>6972</v>
      </c>
      <c r="B6937" t="s">
        <v>23</v>
      </c>
      <c r="C6937" t="str">
        <f>IF(Churn_Data[[#This Row],[SeniorCitizen]]=1,"Yes","No")</f>
        <v>No</v>
      </c>
      <c r="D6937">
        <v>0</v>
      </c>
      <c r="E6937" t="s">
        <v>24</v>
      </c>
      <c r="F6937" t="s">
        <v>24</v>
      </c>
      <c r="G6937" t="s">
        <v>24</v>
      </c>
      <c r="H6937" t="s">
        <v>25</v>
      </c>
      <c r="I6937" t="s">
        <v>25</v>
      </c>
      <c r="J6937" t="str">
        <f>IF(Churn_Data[[#This Row],[InternetService]]&lt;&gt;"No","Yes","No")</f>
        <v>No</v>
      </c>
      <c r="K6937" t="s">
        <v>3064</v>
      </c>
      <c r="L6937" t="s">
        <v>3064</v>
      </c>
      <c r="M6937" t="s">
        <v>3064</v>
      </c>
      <c r="N6937" t="s">
        <v>3064</v>
      </c>
      <c r="O6937" t="s">
        <v>3064</v>
      </c>
      <c r="P6937" t="s">
        <v>3064</v>
      </c>
      <c r="Q6937" t="s">
        <v>25</v>
      </c>
      <c r="R6937">
        <f>IF(Churn_Data[[#This Row],[Churn]]="Yes",1,0)</f>
        <v>0</v>
      </c>
      <c r="S6937" t="s">
        <v>25</v>
      </c>
      <c r="T6937">
        <f>(Churn_Data[[#This Row],[OnlineSecurity]]="Yes")+(Churn_Data[[#This Row],[OnlineBackup]]="Yes")+(Churn_Data[[#This Row],[DeviceProtection]]="Yes")+(Churn_Data[[#This Row],[TechSupport]]="Yes")+(Churn_Data[[#This Row],[StreamingTV]]="Yes")+(Churn_Data[[#This Row],[StreamingMovies]]="Yes")</f>
        <v>0</v>
      </c>
      <c r="U6937" t="s">
        <v>5607</v>
      </c>
      <c r="V6937" t="s">
        <v>28</v>
      </c>
      <c r="W6937" t="str">
        <f>IF(ISNUMBER(SEARCH("automatic", Churn_Data[[#This Row],[PaymentMethod]])), "Automatic", "Manual")</f>
        <v>Manual</v>
      </c>
      <c r="X6937">
        <v>20.6</v>
      </c>
      <c r="Y6937" t="str">
        <f>IF(Churn_Data[[#This Row],[tenure]]&lt;=12,"0-1 Year",IF(Churn_Data[[#This Row],[tenure]]&lt;=24,"1-2 Years",IF(Churn_Data[[#This Row],[tenure]]&lt;=36,"2-3 Years",IF(Churn_Data[[#This Row],[tenure]]&lt;=48,"3-4 Years",IF(Churn_Data[[#This Row],[tenure]]&lt;=60,"4-5 Years","5+ Years")))))</f>
        <v>0-1 Year</v>
      </c>
      <c r="Z6937">
        <v>11</v>
      </c>
      <c r="AA6937">
        <v>233.9</v>
      </c>
      <c r="AB6937">
        <f>IF(Churn_Data[[#This Row],[Churn]]="No",Churn_Data[[#This Row],[MonthlyCharges]],NA())</f>
        <v>20.6</v>
      </c>
      <c r="AC6937">
        <f>IF(Churn_Data[[#This Row],[Churn]]="No",Churn_Data[[#This Row],[tenure]],NA())</f>
        <v>11</v>
      </c>
      <c r="AD6937" t="e">
        <f>IF(Churn_Data[[#This Row],[Churn]]="Yes",Churn_Data[[#This Row],[MonthlyCharges]],NA())</f>
        <v>#N/A</v>
      </c>
      <c r="AE6937" t="e">
        <f>IF(Churn_Data[[#This Row],[Churn]]="Yes",Churn_Data[[#This Row],[tenure]],NA())</f>
        <v>#N/A</v>
      </c>
      <c r="AF6937">
        <v>226.6</v>
      </c>
    </row>
    <row r="6938" spans="1:32" x14ac:dyDescent="0.3">
      <c r="A6938" t="s">
        <v>6973</v>
      </c>
      <c r="B6938" t="s">
        <v>30</v>
      </c>
      <c r="C6938" t="str">
        <f>IF(Churn_Data[[#This Row],[SeniorCitizen]]=1,"Yes","No")</f>
        <v>No</v>
      </c>
      <c r="D6938">
        <v>0</v>
      </c>
      <c r="E6938" t="s">
        <v>25</v>
      </c>
      <c r="F6938" t="s">
        <v>25</v>
      </c>
      <c r="G6938" t="s">
        <v>24</v>
      </c>
      <c r="H6938" t="s">
        <v>25</v>
      </c>
      <c r="I6938" t="s">
        <v>25</v>
      </c>
      <c r="J6938" t="str">
        <f>IF(Churn_Data[[#This Row],[InternetService]]&lt;&gt;"No","Yes","No")</f>
        <v>No</v>
      </c>
      <c r="K6938" t="s">
        <v>3064</v>
      </c>
      <c r="L6938" t="s">
        <v>3064</v>
      </c>
      <c r="M6938" t="s">
        <v>3064</v>
      </c>
      <c r="N6938" t="s">
        <v>3064</v>
      </c>
      <c r="O6938" t="s">
        <v>3064</v>
      </c>
      <c r="P6938" t="s">
        <v>3064</v>
      </c>
      <c r="Q6938" t="s">
        <v>25</v>
      </c>
      <c r="R6938">
        <f>IF(Churn_Data[[#This Row],[Churn]]="Yes",1,0)</f>
        <v>0</v>
      </c>
      <c r="S6938" t="s">
        <v>25</v>
      </c>
      <c r="T6938">
        <f>(Churn_Data[[#This Row],[OnlineSecurity]]="Yes")+(Churn_Data[[#This Row],[OnlineBackup]]="Yes")+(Churn_Data[[#This Row],[DeviceProtection]]="Yes")+(Churn_Data[[#This Row],[TechSupport]]="Yes")+(Churn_Data[[#This Row],[StreamingTV]]="Yes")+(Churn_Data[[#This Row],[StreamingMovies]]="Yes")</f>
        <v>0</v>
      </c>
      <c r="U6938" t="s">
        <v>5607</v>
      </c>
      <c r="V6938" t="s">
        <v>28</v>
      </c>
      <c r="W6938" t="str">
        <f>IF(ISNUMBER(SEARCH("automatic", Churn_Data[[#This Row],[PaymentMethod]])), "Automatic", "Manual")</f>
        <v>Manual</v>
      </c>
      <c r="X6938">
        <v>20.5</v>
      </c>
      <c r="Y6938" t="str">
        <f>IF(Churn_Data[[#This Row],[tenure]]&lt;=12,"0-1 Year",IF(Churn_Data[[#This Row],[tenure]]&lt;=24,"1-2 Years",IF(Churn_Data[[#This Row],[tenure]]&lt;=36,"2-3 Years",IF(Churn_Data[[#This Row],[tenure]]&lt;=48,"3-4 Years",IF(Churn_Data[[#This Row],[tenure]]&lt;=60,"4-5 Years","5+ Years")))))</f>
        <v>5+ Years</v>
      </c>
      <c r="Z6938">
        <v>63</v>
      </c>
      <c r="AA6938">
        <v>1328.15</v>
      </c>
      <c r="AB6938">
        <f>IF(Churn_Data[[#This Row],[Churn]]="No",Churn_Data[[#This Row],[MonthlyCharges]],NA())</f>
        <v>20.5</v>
      </c>
      <c r="AC6938">
        <f>IF(Churn_Data[[#This Row],[Churn]]="No",Churn_Data[[#This Row],[tenure]],NA())</f>
        <v>63</v>
      </c>
      <c r="AD6938" t="e">
        <f>IF(Churn_Data[[#This Row],[Churn]]="Yes",Churn_Data[[#This Row],[MonthlyCharges]],NA())</f>
        <v>#N/A</v>
      </c>
      <c r="AE6938" t="e">
        <f>IF(Churn_Data[[#This Row],[Churn]]="Yes",Churn_Data[[#This Row],[tenure]],NA())</f>
        <v>#N/A</v>
      </c>
      <c r="AF6938">
        <v>1291.5</v>
      </c>
    </row>
    <row r="6939" spans="1:32" x14ac:dyDescent="0.3">
      <c r="A6939" t="s">
        <v>6974</v>
      </c>
      <c r="B6939" t="s">
        <v>30</v>
      </c>
      <c r="C6939" t="str">
        <f>IF(Churn_Data[[#This Row],[SeniorCitizen]]=1,"Yes","No")</f>
        <v>No</v>
      </c>
      <c r="D6939">
        <v>0</v>
      </c>
      <c r="E6939" t="s">
        <v>24</v>
      </c>
      <c r="F6939" t="s">
        <v>24</v>
      </c>
      <c r="G6939" t="s">
        <v>24</v>
      </c>
      <c r="H6939" t="s">
        <v>25</v>
      </c>
      <c r="I6939" t="s">
        <v>25</v>
      </c>
      <c r="J6939" t="str">
        <f>IF(Churn_Data[[#This Row],[InternetService]]&lt;&gt;"No","Yes","No")</f>
        <v>No</v>
      </c>
      <c r="K6939" t="s">
        <v>3064</v>
      </c>
      <c r="L6939" t="s">
        <v>3064</v>
      </c>
      <c r="M6939" t="s">
        <v>3064</v>
      </c>
      <c r="N6939" t="s">
        <v>3064</v>
      </c>
      <c r="O6939" t="s">
        <v>3064</v>
      </c>
      <c r="P6939" t="s">
        <v>3064</v>
      </c>
      <c r="Q6939" t="s">
        <v>25</v>
      </c>
      <c r="R6939">
        <f>IF(Churn_Data[[#This Row],[Churn]]="Yes",1,0)</f>
        <v>0</v>
      </c>
      <c r="S6939" t="s">
        <v>25</v>
      </c>
      <c r="T6939">
        <f>(Churn_Data[[#This Row],[OnlineSecurity]]="Yes")+(Churn_Data[[#This Row],[OnlineBackup]]="Yes")+(Churn_Data[[#This Row],[DeviceProtection]]="Yes")+(Churn_Data[[#This Row],[TechSupport]]="Yes")+(Churn_Data[[#This Row],[StreamingTV]]="Yes")+(Churn_Data[[#This Row],[StreamingMovies]]="Yes")</f>
        <v>0</v>
      </c>
      <c r="U6939" t="s">
        <v>5607</v>
      </c>
      <c r="V6939" t="s">
        <v>28</v>
      </c>
      <c r="W6939" t="str">
        <f>IF(ISNUMBER(SEARCH("automatic", Churn_Data[[#This Row],[PaymentMethod]])), "Automatic", "Manual")</f>
        <v>Manual</v>
      </c>
      <c r="X6939">
        <v>20.6</v>
      </c>
      <c r="Y6939" t="str">
        <f>IF(Churn_Data[[#This Row],[tenure]]&lt;=12,"0-1 Year",IF(Churn_Data[[#This Row],[tenure]]&lt;=24,"1-2 Years",IF(Churn_Data[[#This Row],[tenure]]&lt;=36,"2-3 Years",IF(Churn_Data[[#This Row],[tenure]]&lt;=48,"3-4 Years",IF(Churn_Data[[#This Row],[tenure]]&lt;=60,"4-5 Years","5+ Years")))))</f>
        <v>2-3 Years</v>
      </c>
      <c r="Z6939">
        <v>33</v>
      </c>
      <c r="AA6939">
        <v>690.25</v>
      </c>
      <c r="AB6939">
        <f>IF(Churn_Data[[#This Row],[Churn]]="No",Churn_Data[[#This Row],[MonthlyCharges]],NA())</f>
        <v>20.6</v>
      </c>
      <c r="AC6939">
        <f>IF(Churn_Data[[#This Row],[Churn]]="No",Churn_Data[[#This Row],[tenure]],NA())</f>
        <v>33</v>
      </c>
      <c r="AD6939" t="e">
        <f>IF(Churn_Data[[#This Row],[Churn]]="Yes",Churn_Data[[#This Row],[MonthlyCharges]],NA())</f>
        <v>#N/A</v>
      </c>
      <c r="AE6939" t="e">
        <f>IF(Churn_Data[[#This Row],[Churn]]="Yes",Churn_Data[[#This Row],[tenure]],NA())</f>
        <v>#N/A</v>
      </c>
      <c r="AF6939">
        <v>679.8</v>
      </c>
    </row>
    <row r="6940" spans="1:32" x14ac:dyDescent="0.3">
      <c r="A6940" t="s">
        <v>6975</v>
      </c>
      <c r="B6940" t="s">
        <v>23</v>
      </c>
      <c r="C6940" t="str">
        <f>IF(Churn_Data[[#This Row],[SeniorCitizen]]=1,"Yes","No")</f>
        <v>No</v>
      </c>
      <c r="D6940">
        <v>0</v>
      </c>
      <c r="E6940" t="s">
        <v>24</v>
      </c>
      <c r="F6940" t="s">
        <v>24</v>
      </c>
      <c r="G6940" t="s">
        <v>24</v>
      </c>
      <c r="H6940" t="s">
        <v>25</v>
      </c>
      <c r="I6940" t="s">
        <v>25</v>
      </c>
      <c r="J6940" t="str">
        <f>IF(Churn_Data[[#This Row],[InternetService]]&lt;&gt;"No","Yes","No")</f>
        <v>No</v>
      </c>
      <c r="K6940" t="s">
        <v>3064</v>
      </c>
      <c r="L6940" t="s">
        <v>3064</v>
      </c>
      <c r="M6940" t="s">
        <v>3064</v>
      </c>
      <c r="N6940" t="s">
        <v>3064</v>
      </c>
      <c r="O6940" t="s">
        <v>3064</v>
      </c>
      <c r="P6940" t="s">
        <v>3064</v>
      </c>
      <c r="Q6940" t="s">
        <v>25</v>
      </c>
      <c r="R6940">
        <f>IF(Churn_Data[[#This Row],[Churn]]="Yes",1,0)</f>
        <v>0</v>
      </c>
      <c r="S6940" t="s">
        <v>25</v>
      </c>
      <c r="T6940">
        <f>(Churn_Data[[#This Row],[OnlineSecurity]]="Yes")+(Churn_Data[[#This Row],[OnlineBackup]]="Yes")+(Churn_Data[[#This Row],[DeviceProtection]]="Yes")+(Churn_Data[[#This Row],[TechSupport]]="Yes")+(Churn_Data[[#This Row],[StreamingTV]]="Yes")+(Churn_Data[[#This Row],[StreamingMovies]]="Yes")</f>
        <v>0</v>
      </c>
      <c r="U6940" t="s">
        <v>5607</v>
      </c>
      <c r="V6940" t="s">
        <v>28</v>
      </c>
      <c r="W6940" t="str">
        <f>IF(ISNUMBER(SEARCH("automatic", Churn_Data[[#This Row],[PaymentMethod]])), "Automatic", "Manual")</f>
        <v>Manual</v>
      </c>
      <c r="X6940">
        <v>20.05</v>
      </c>
      <c r="Y6940" t="str">
        <f>IF(Churn_Data[[#This Row],[tenure]]&lt;=12,"0-1 Year",IF(Churn_Data[[#This Row],[tenure]]&lt;=24,"1-2 Years",IF(Churn_Data[[#This Row],[tenure]]&lt;=36,"2-3 Years",IF(Churn_Data[[#This Row],[tenure]]&lt;=48,"3-4 Years",IF(Churn_Data[[#This Row],[tenure]]&lt;=60,"4-5 Years","5+ Years")))))</f>
        <v>1-2 Years</v>
      </c>
      <c r="Z6940">
        <v>23</v>
      </c>
      <c r="AA6940">
        <v>415.1</v>
      </c>
      <c r="AB6940">
        <f>IF(Churn_Data[[#This Row],[Churn]]="No",Churn_Data[[#This Row],[MonthlyCharges]],NA())</f>
        <v>20.05</v>
      </c>
      <c r="AC6940">
        <f>IF(Churn_Data[[#This Row],[Churn]]="No",Churn_Data[[#This Row],[tenure]],NA())</f>
        <v>23</v>
      </c>
      <c r="AD6940" t="e">
        <f>IF(Churn_Data[[#This Row],[Churn]]="Yes",Churn_Data[[#This Row],[MonthlyCharges]],NA())</f>
        <v>#N/A</v>
      </c>
      <c r="AE6940" t="e">
        <f>IF(Churn_Data[[#This Row],[Churn]]="Yes",Churn_Data[[#This Row],[tenure]],NA())</f>
        <v>#N/A</v>
      </c>
      <c r="AF6940">
        <v>461.15</v>
      </c>
    </row>
    <row r="6941" spans="1:32" x14ac:dyDescent="0.3">
      <c r="A6941" t="s">
        <v>6976</v>
      </c>
      <c r="B6941" t="s">
        <v>30</v>
      </c>
      <c r="C6941" t="str">
        <f>IF(Churn_Data[[#This Row],[SeniorCitizen]]=1,"Yes","No")</f>
        <v>No</v>
      </c>
      <c r="D6941">
        <v>0</v>
      </c>
      <c r="E6941" t="s">
        <v>24</v>
      </c>
      <c r="F6941" t="s">
        <v>24</v>
      </c>
      <c r="G6941" t="s">
        <v>24</v>
      </c>
      <c r="H6941" t="s">
        <v>25</v>
      </c>
      <c r="I6941" t="s">
        <v>25</v>
      </c>
      <c r="J6941" t="str">
        <f>IF(Churn_Data[[#This Row],[InternetService]]&lt;&gt;"No","Yes","No")</f>
        <v>No</v>
      </c>
      <c r="K6941" t="s">
        <v>3064</v>
      </c>
      <c r="L6941" t="s">
        <v>3064</v>
      </c>
      <c r="M6941" t="s">
        <v>3064</v>
      </c>
      <c r="N6941" t="s">
        <v>3064</v>
      </c>
      <c r="O6941" t="s">
        <v>3064</v>
      </c>
      <c r="P6941" t="s">
        <v>3064</v>
      </c>
      <c r="Q6941" t="s">
        <v>25</v>
      </c>
      <c r="R6941">
        <f>IF(Churn_Data[[#This Row],[Churn]]="Yes",1,0)</f>
        <v>0</v>
      </c>
      <c r="S6941" t="s">
        <v>25</v>
      </c>
      <c r="T6941">
        <f>(Churn_Data[[#This Row],[OnlineSecurity]]="Yes")+(Churn_Data[[#This Row],[OnlineBackup]]="Yes")+(Churn_Data[[#This Row],[DeviceProtection]]="Yes")+(Churn_Data[[#This Row],[TechSupport]]="Yes")+(Churn_Data[[#This Row],[StreamingTV]]="Yes")+(Churn_Data[[#This Row],[StreamingMovies]]="Yes")</f>
        <v>0</v>
      </c>
      <c r="U6941" t="s">
        <v>5607</v>
      </c>
      <c r="V6941" t="s">
        <v>28</v>
      </c>
      <c r="W6941" t="str">
        <f>IF(ISNUMBER(SEARCH("automatic", Churn_Data[[#This Row],[PaymentMethod]])), "Automatic", "Manual")</f>
        <v>Manual</v>
      </c>
      <c r="X6941">
        <v>20.100000000000001</v>
      </c>
      <c r="Y6941" t="str">
        <f>IF(Churn_Data[[#This Row],[tenure]]&lt;=12,"0-1 Year",IF(Churn_Data[[#This Row],[tenure]]&lt;=24,"1-2 Years",IF(Churn_Data[[#This Row],[tenure]]&lt;=36,"2-3 Years",IF(Churn_Data[[#This Row],[tenure]]&lt;=48,"3-4 Years",IF(Churn_Data[[#This Row],[tenure]]&lt;=60,"4-5 Years","5+ Years")))))</f>
        <v>0-1 Year</v>
      </c>
      <c r="Z6941">
        <v>5</v>
      </c>
      <c r="AA6941">
        <v>85.1</v>
      </c>
      <c r="AB6941">
        <f>IF(Churn_Data[[#This Row],[Churn]]="No",Churn_Data[[#This Row],[MonthlyCharges]],NA())</f>
        <v>20.100000000000001</v>
      </c>
      <c r="AC6941">
        <f>IF(Churn_Data[[#This Row],[Churn]]="No",Churn_Data[[#This Row],[tenure]],NA())</f>
        <v>5</v>
      </c>
      <c r="AD6941" t="e">
        <f>IF(Churn_Data[[#This Row],[Churn]]="Yes",Churn_Data[[#This Row],[MonthlyCharges]],NA())</f>
        <v>#N/A</v>
      </c>
      <c r="AE6941" t="e">
        <f>IF(Churn_Data[[#This Row],[Churn]]="Yes",Churn_Data[[#This Row],[tenure]],NA())</f>
        <v>#N/A</v>
      </c>
      <c r="AF6941">
        <v>100.5</v>
      </c>
    </row>
    <row r="6942" spans="1:32" x14ac:dyDescent="0.3">
      <c r="A6942" t="s">
        <v>6977</v>
      </c>
      <c r="B6942" t="s">
        <v>30</v>
      </c>
      <c r="C6942" t="str">
        <f>IF(Churn_Data[[#This Row],[SeniorCitizen]]=1,"Yes","No")</f>
        <v>No</v>
      </c>
      <c r="D6942">
        <v>0</v>
      </c>
      <c r="E6942" t="s">
        <v>25</v>
      </c>
      <c r="F6942" t="s">
        <v>25</v>
      </c>
      <c r="G6942" t="s">
        <v>24</v>
      </c>
      <c r="H6942" t="s">
        <v>25</v>
      </c>
      <c r="I6942" t="s">
        <v>25</v>
      </c>
      <c r="J6942" t="str">
        <f>IF(Churn_Data[[#This Row],[InternetService]]&lt;&gt;"No","Yes","No")</f>
        <v>No</v>
      </c>
      <c r="K6942" t="s">
        <v>3064</v>
      </c>
      <c r="L6942" t="s">
        <v>3064</v>
      </c>
      <c r="M6942" t="s">
        <v>3064</v>
      </c>
      <c r="N6942" t="s">
        <v>3064</v>
      </c>
      <c r="O6942" t="s">
        <v>3064</v>
      </c>
      <c r="P6942" t="s">
        <v>3064</v>
      </c>
      <c r="Q6942" t="s">
        <v>25</v>
      </c>
      <c r="R6942">
        <f>IF(Churn_Data[[#This Row],[Churn]]="Yes",1,0)</f>
        <v>0</v>
      </c>
      <c r="S6942" t="s">
        <v>25</v>
      </c>
      <c r="T6942">
        <f>(Churn_Data[[#This Row],[OnlineSecurity]]="Yes")+(Churn_Data[[#This Row],[OnlineBackup]]="Yes")+(Churn_Data[[#This Row],[DeviceProtection]]="Yes")+(Churn_Data[[#This Row],[TechSupport]]="Yes")+(Churn_Data[[#This Row],[StreamingTV]]="Yes")+(Churn_Data[[#This Row],[StreamingMovies]]="Yes")</f>
        <v>0</v>
      </c>
      <c r="U6942" t="s">
        <v>5607</v>
      </c>
      <c r="V6942" t="s">
        <v>28</v>
      </c>
      <c r="W6942" t="str">
        <f>IF(ISNUMBER(SEARCH("automatic", Churn_Data[[#This Row],[PaymentMethod]])), "Automatic", "Manual")</f>
        <v>Manual</v>
      </c>
      <c r="X6942">
        <v>19.95</v>
      </c>
      <c r="Y6942" t="str">
        <f>IF(Churn_Data[[#This Row],[tenure]]&lt;=12,"0-1 Year",IF(Churn_Data[[#This Row],[tenure]]&lt;=24,"1-2 Years",IF(Churn_Data[[#This Row],[tenure]]&lt;=36,"2-3 Years",IF(Churn_Data[[#This Row],[tenure]]&lt;=48,"3-4 Years",IF(Churn_Data[[#This Row],[tenure]]&lt;=60,"4-5 Years","5+ Years")))))</f>
        <v>0-1 Year</v>
      </c>
      <c r="Z6942">
        <v>2</v>
      </c>
      <c r="AA6942">
        <v>47.7</v>
      </c>
      <c r="AB6942">
        <f>IF(Churn_Data[[#This Row],[Churn]]="No",Churn_Data[[#This Row],[MonthlyCharges]],NA())</f>
        <v>19.95</v>
      </c>
      <c r="AC6942">
        <f>IF(Churn_Data[[#This Row],[Churn]]="No",Churn_Data[[#This Row],[tenure]],NA())</f>
        <v>2</v>
      </c>
      <c r="AD6942" t="e">
        <f>IF(Churn_Data[[#This Row],[Churn]]="Yes",Churn_Data[[#This Row],[MonthlyCharges]],NA())</f>
        <v>#N/A</v>
      </c>
      <c r="AE6942" t="e">
        <f>IF(Churn_Data[[#This Row],[Churn]]="Yes",Churn_Data[[#This Row],[tenure]],NA())</f>
        <v>#N/A</v>
      </c>
      <c r="AF6942">
        <v>39.9</v>
      </c>
    </row>
    <row r="6943" spans="1:32" x14ac:dyDescent="0.3">
      <c r="A6943" t="s">
        <v>6978</v>
      </c>
      <c r="B6943" t="s">
        <v>30</v>
      </c>
      <c r="C6943" t="str">
        <f>IF(Churn_Data[[#This Row],[SeniorCitizen]]=1,"Yes","No")</f>
        <v>No</v>
      </c>
      <c r="D6943">
        <v>0</v>
      </c>
      <c r="E6943" t="s">
        <v>25</v>
      </c>
      <c r="F6943" t="s">
        <v>25</v>
      </c>
      <c r="G6943" t="s">
        <v>24</v>
      </c>
      <c r="H6943" t="s">
        <v>25</v>
      </c>
      <c r="I6943" t="s">
        <v>25</v>
      </c>
      <c r="J6943" t="str">
        <f>IF(Churn_Data[[#This Row],[InternetService]]&lt;&gt;"No","Yes","No")</f>
        <v>No</v>
      </c>
      <c r="K6943" t="s">
        <v>3064</v>
      </c>
      <c r="L6943" t="s">
        <v>3064</v>
      </c>
      <c r="M6943" t="s">
        <v>3064</v>
      </c>
      <c r="N6943" t="s">
        <v>3064</v>
      </c>
      <c r="O6943" t="s">
        <v>3064</v>
      </c>
      <c r="P6943" t="s">
        <v>3064</v>
      </c>
      <c r="Q6943" t="s">
        <v>25</v>
      </c>
      <c r="R6943">
        <f>IF(Churn_Data[[#This Row],[Churn]]="Yes",1,0)</f>
        <v>0</v>
      </c>
      <c r="S6943" t="s">
        <v>25</v>
      </c>
      <c r="T6943">
        <f>(Churn_Data[[#This Row],[OnlineSecurity]]="Yes")+(Churn_Data[[#This Row],[OnlineBackup]]="Yes")+(Churn_Data[[#This Row],[DeviceProtection]]="Yes")+(Churn_Data[[#This Row],[TechSupport]]="Yes")+(Churn_Data[[#This Row],[StreamingTV]]="Yes")+(Churn_Data[[#This Row],[StreamingMovies]]="Yes")</f>
        <v>0</v>
      </c>
      <c r="U6943" t="s">
        <v>5607</v>
      </c>
      <c r="V6943" t="s">
        <v>28</v>
      </c>
      <c r="W6943" t="str">
        <f>IF(ISNUMBER(SEARCH("automatic", Churn_Data[[#This Row],[PaymentMethod]])), "Automatic", "Manual")</f>
        <v>Manual</v>
      </c>
      <c r="X6943">
        <v>20.350000000000001</v>
      </c>
      <c r="Y6943" t="str">
        <f>IF(Churn_Data[[#This Row],[tenure]]&lt;=12,"0-1 Year",IF(Churn_Data[[#This Row],[tenure]]&lt;=24,"1-2 Years",IF(Churn_Data[[#This Row],[tenure]]&lt;=36,"2-3 Years",IF(Churn_Data[[#This Row],[tenure]]&lt;=48,"3-4 Years",IF(Churn_Data[[#This Row],[tenure]]&lt;=60,"4-5 Years","5+ Years")))))</f>
        <v>0-1 Year</v>
      </c>
      <c r="Z6943">
        <v>10</v>
      </c>
      <c r="AA6943">
        <v>176.3</v>
      </c>
      <c r="AB6943">
        <f>IF(Churn_Data[[#This Row],[Churn]]="No",Churn_Data[[#This Row],[MonthlyCharges]],NA())</f>
        <v>20.350000000000001</v>
      </c>
      <c r="AC6943">
        <f>IF(Churn_Data[[#This Row],[Churn]]="No",Churn_Data[[#This Row],[tenure]],NA())</f>
        <v>10</v>
      </c>
      <c r="AD6943" t="e">
        <f>IF(Churn_Data[[#This Row],[Churn]]="Yes",Churn_Data[[#This Row],[MonthlyCharges]],NA())</f>
        <v>#N/A</v>
      </c>
      <c r="AE6943" t="e">
        <f>IF(Churn_Data[[#This Row],[Churn]]="Yes",Churn_Data[[#This Row],[tenure]],NA())</f>
        <v>#N/A</v>
      </c>
      <c r="AF6943">
        <v>203.5</v>
      </c>
    </row>
    <row r="6944" spans="1:32" x14ac:dyDescent="0.3">
      <c r="A6944" t="s">
        <v>6979</v>
      </c>
      <c r="B6944" t="s">
        <v>30</v>
      </c>
      <c r="C6944" t="str">
        <f>IF(Churn_Data[[#This Row],[SeniorCitizen]]=1,"Yes","No")</f>
        <v>No</v>
      </c>
      <c r="D6944">
        <v>0</v>
      </c>
      <c r="E6944" t="s">
        <v>24</v>
      </c>
      <c r="F6944" t="s">
        <v>24</v>
      </c>
      <c r="G6944" t="s">
        <v>24</v>
      </c>
      <c r="H6944" t="s">
        <v>25</v>
      </c>
      <c r="I6944" t="s">
        <v>25</v>
      </c>
      <c r="J6944" t="str">
        <f>IF(Churn_Data[[#This Row],[InternetService]]&lt;&gt;"No","Yes","No")</f>
        <v>No</v>
      </c>
      <c r="K6944" t="s">
        <v>3064</v>
      </c>
      <c r="L6944" t="s">
        <v>3064</v>
      </c>
      <c r="M6944" t="s">
        <v>3064</v>
      </c>
      <c r="N6944" t="s">
        <v>3064</v>
      </c>
      <c r="O6944" t="s">
        <v>3064</v>
      </c>
      <c r="P6944" t="s">
        <v>3064</v>
      </c>
      <c r="Q6944" t="s">
        <v>25</v>
      </c>
      <c r="R6944">
        <f>IF(Churn_Data[[#This Row],[Churn]]="Yes",1,0)</f>
        <v>0</v>
      </c>
      <c r="S6944" t="s">
        <v>25</v>
      </c>
      <c r="T6944">
        <f>(Churn_Data[[#This Row],[OnlineSecurity]]="Yes")+(Churn_Data[[#This Row],[OnlineBackup]]="Yes")+(Churn_Data[[#This Row],[DeviceProtection]]="Yes")+(Churn_Data[[#This Row],[TechSupport]]="Yes")+(Churn_Data[[#This Row],[StreamingTV]]="Yes")+(Churn_Data[[#This Row],[StreamingMovies]]="Yes")</f>
        <v>0</v>
      </c>
      <c r="U6944" t="s">
        <v>5607</v>
      </c>
      <c r="V6944" t="s">
        <v>28</v>
      </c>
      <c r="W6944" t="str">
        <f>IF(ISNUMBER(SEARCH("automatic", Churn_Data[[#This Row],[PaymentMethod]])), "Automatic", "Manual")</f>
        <v>Manual</v>
      </c>
      <c r="X6944">
        <v>20.2</v>
      </c>
      <c r="Y6944" t="str">
        <f>IF(Churn_Data[[#This Row],[tenure]]&lt;=12,"0-1 Year",IF(Churn_Data[[#This Row],[tenure]]&lt;=24,"1-2 Years",IF(Churn_Data[[#This Row],[tenure]]&lt;=36,"2-3 Years",IF(Churn_Data[[#This Row],[tenure]]&lt;=48,"3-4 Years",IF(Churn_Data[[#This Row],[tenure]]&lt;=60,"4-5 Years","5+ Years")))))</f>
        <v>0-1 Year</v>
      </c>
      <c r="Z6944">
        <v>2</v>
      </c>
      <c r="AA6944">
        <v>34.75</v>
      </c>
      <c r="AB6944">
        <f>IF(Churn_Data[[#This Row],[Churn]]="No",Churn_Data[[#This Row],[MonthlyCharges]],NA())</f>
        <v>20.2</v>
      </c>
      <c r="AC6944">
        <f>IF(Churn_Data[[#This Row],[Churn]]="No",Churn_Data[[#This Row],[tenure]],NA())</f>
        <v>2</v>
      </c>
      <c r="AD6944" t="e">
        <f>IF(Churn_Data[[#This Row],[Churn]]="Yes",Churn_Data[[#This Row],[MonthlyCharges]],NA())</f>
        <v>#N/A</v>
      </c>
      <c r="AE6944" t="e">
        <f>IF(Churn_Data[[#This Row],[Churn]]="Yes",Churn_Data[[#This Row],[tenure]],NA())</f>
        <v>#N/A</v>
      </c>
      <c r="AF6944">
        <v>40.4</v>
      </c>
    </row>
    <row r="6945" spans="1:32" x14ac:dyDescent="0.3">
      <c r="A6945" t="s">
        <v>6980</v>
      </c>
      <c r="B6945" t="s">
        <v>23</v>
      </c>
      <c r="C6945" t="str">
        <f>IF(Churn_Data[[#This Row],[SeniorCitizen]]=1,"Yes","No")</f>
        <v>No</v>
      </c>
      <c r="D6945">
        <v>0</v>
      </c>
      <c r="E6945" t="s">
        <v>24</v>
      </c>
      <c r="F6945" t="s">
        <v>24</v>
      </c>
      <c r="G6945" t="s">
        <v>24</v>
      </c>
      <c r="H6945" t="s">
        <v>25</v>
      </c>
      <c r="I6945" t="s">
        <v>25</v>
      </c>
      <c r="J6945" t="str">
        <f>IF(Churn_Data[[#This Row],[InternetService]]&lt;&gt;"No","Yes","No")</f>
        <v>No</v>
      </c>
      <c r="K6945" t="s">
        <v>3064</v>
      </c>
      <c r="L6945" t="s">
        <v>3064</v>
      </c>
      <c r="M6945" t="s">
        <v>3064</v>
      </c>
      <c r="N6945" t="s">
        <v>3064</v>
      </c>
      <c r="O6945" t="s">
        <v>3064</v>
      </c>
      <c r="P6945" t="s">
        <v>3064</v>
      </c>
      <c r="Q6945" t="s">
        <v>25</v>
      </c>
      <c r="R6945">
        <f>IF(Churn_Data[[#This Row],[Churn]]="Yes",1,0)</f>
        <v>0</v>
      </c>
      <c r="S6945" t="s">
        <v>25</v>
      </c>
      <c r="T6945">
        <f>(Churn_Data[[#This Row],[OnlineSecurity]]="Yes")+(Churn_Data[[#This Row],[OnlineBackup]]="Yes")+(Churn_Data[[#This Row],[DeviceProtection]]="Yes")+(Churn_Data[[#This Row],[TechSupport]]="Yes")+(Churn_Data[[#This Row],[StreamingTV]]="Yes")+(Churn_Data[[#This Row],[StreamingMovies]]="Yes")</f>
        <v>0</v>
      </c>
      <c r="U6945" t="s">
        <v>5607</v>
      </c>
      <c r="V6945" t="s">
        <v>28</v>
      </c>
      <c r="W6945" t="str">
        <f>IF(ISNUMBER(SEARCH("automatic", Churn_Data[[#This Row],[PaymentMethod]])), "Automatic", "Manual")</f>
        <v>Manual</v>
      </c>
      <c r="X6945">
        <v>20.55</v>
      </c>
      <c r="Y6945" t="str">
        <f>IF(Churn_Data[[#This Row],[tenure]]&lt;=12,"0-1 Year",IF(Churn_Data[[#This Row],[tenure]]&lt;=24,"1-2 Years",IF(Churn_Data[[#This Row],[tenure]]&lt;=36,"2-3 Years",IF(Churn_Data[[#This Row],[tenure]]&lt;=48,"3-4 Years",IF(Churn_Data[[#This Row],[tenure]]&lt;=60,"4-5 Years","5+ Years")))))</f>
        <v>1-2 Years</v>
      </c>
      <c r="Z6945">
        <v>15</v>
      </c>
      <c r="AA6945">
        <v>295.95</v>
      </c>
      <c r="AB6945">
        <f>IF(Churn_Data[[#This Row],[Churn]]="No",Churn_Data[[#This Row],[MonthlyCharges]],NA())</f>
        <v>20.55</v>
      </c>
      <c r="AC6945">
        <f>IF(Churn_Data[[#This Row],[Churn]]="No",Churn_Data[[#This Row],[tenure]],NA())</f>
        <v>15</v>
      </c>
      <c r="AD6945" t="e">
        <f>IF(Churn_Data[[#This Row],[Churn]]="Yes",Churn_Data[[#This Row],[MonthlyCharges]],NA())</f>
        <v>#N/A</v>
      </c>
      <c r="AE6945" t="e">
        <f>IF(Churn_Data[[#This Row],[Churn]]="Yes",Churn_Data[[#This Row],[tenure]],NA())</f>
        <v>#N/A</v>
      </c>
      <c r="AF6945">
        <v>308.25</v>
      </c>
    </row>
    <row r="6946" spans="1:32" x14ac:dyDescent="0.3">
      <c r="A6946" t="s">
        <v>6981</v>
      </c>
      <c r="B6946" t="s">
        <v>23</v>
      </c>
      <c r="C6946" t="str">
        <f>IF(Churn_Data[[#This Row],[SeniorCitizen]]=1,"Yes","No")</f>
        <v>No</v>
      </c>
      <c r="D6946">
        <v>0</v>
      </c>
      <c r="E6946" t="s">
        <v>25</v>
      </c>
      <c r="F6946" t="s">
        <v>25</v>
      </c>
      <c r="G6946" t="s">
        <v>24</v>
      </c>
      <c r="H6946" t="s">
        <v>25</v>
      </c>
      <c r="I6946" t="s">
        <v>25</v>
      </c>
      <c r="J6946" t="str">
        <f>IF(Churn_Data[[#This Row],[InternetService]]&lt;&gt;"No","Yes","No")</f>
        <v>No</v>
      </c>
      <c r="K6946" t="s">
        <v>3064</v>
      </c>
      <c r="L6946" t="s">
        <v>3064</v>
      </c>
      <c r="M6946" t="s">
        <v>3064</v>
      </c>
      <c r="N6946" t="s">
        <v>3064</v>
      </c>
      <c r="O6946" t="s">
        <v>3064</v>
      </c>
      <c r="P6946" t="s">
        <v>3064</v>
      </c>
      <c r="Q6946" t="s">
        <v>25</v>
      </c>
      <c r="R6946">
        <f>IF(Churn_Data[[#This Row],[Churn]]="Yes",1,0)</f>
        <v>0</v>
      </c>
      <c r="S6946" t="s">
        <v>25</v>
      </c>
      <c r="T6946">
        <f>(Churn_Data[[#This Row],[OnlineSecurity]]="Yes")+(Churn_Data[[#This Row],[OnlineBackup]]="Yes")+(Churn_Data[[#This Row],[DeviceProtection]]="Yes")+(Churn_Data[[#This Row],[TechSupport]]="Yes")+(Churn_Data[[#This Row],[StreamingTV]]="Yes")+(Churn_Data[[#This Row],[StreamingMovies]]="Yes")</f>
        <v>0</v>
      </c>
      <c r="U6946" t="s">
        <v>5607</v>
      </c>
      <c r="V6946" t="s">
        <v>28</v>
      </c>
      <c r="W6946" t="str">
        <f>IF(ISNUMBER(SEARCH("automatic", Churn_Data[[#This Row],[PaymentMethod]])), "Automatic", "Manual")</f>
        <v>Manual</v>
      </c>
      <c r="X6946">
        <v>19.55</v>
      </c>
      <c r="Y6946" t="str">
        <f>IF(Churn_Data[[#This Row],[tenure]]&lt;=12,"0-1 Year",IF(Churn_Data[[#This Row],[tenure]]&lt;=24,"1-2 Years",IF(Churn_Data[[#This Row],[tenure]]&lt;=36,"2-3 Years",IF(Churn_Data[[#This Row],[tenure]]&lt;=48,"3-4 Years",IF(Churn_Data[[#This Row],[tenure]]&lt;=60,"4-5 Years","5+ Years")))))</f>
        <v>2-3 Years</v>
      </c>
      <c r="Z6946">
        <v>36</v>
      </c>
      <c r="AA6946">
        <v>620.75</v>
      </c>
      <c r="AB6946">
        <f>IF(Churn_Data[[#This Row],[Churn]]="No",Churn_Data[[#This Row],[MonthlyCharges]],NA())</f>
        <v>19.55</v>
      </c>
      <c r="AC6946">
        <f>IF(Churn_Data[[#This Row],[Churn]]="No",Churn_Data[[#This Row],[tenure]],NA())</f>
        <v>36</v>
      </c>
      <c r="AD6946" t="e">
        <f>IF(Churn_Data[[#This Row],[Churn]]="Yes",Churn_Data[[#This Row],[MonthlyCharges]],NA())</f>
        <v>#N/A</v>
      </c>
      <c r="AE6946" t="e">
        <f>IF(Churn_Data[[#This Row],[Churn]]="Yes",Churn_Data[[#This Row],[tenure]],NA())</f>
        <v>#N/A</v>
      </c>
      <c r="AF6946">
        <v>703.8</v>
      </c>
    </row>
    <row r="6947" spans="1:32" x14ac:dyDescent="0.3">
      <c r="A6947" t="s">
        <v>6982</v>
      </c>
      <c r="B6947" t="s">
        <v>30</v>
      </c>
      <c r="C6947" t="str">
        <f>IF(Churn_Data[[#This Row],[SeniorCitizen]]=1,"Yes","No")</f>
        <v>No</v>
      </c>
      <c r="D6947">
        <v>0</v>
      </c>
      <c r="E6947" t="s">
        <v>24</v>
      </c>
      <c r="F6947" t="s">
        <v>24</v>
      </c>
      <c r="G6947" t="s">
        <v>24</v>
      </c>
      <c r="H6947" t="s">
        <v>25</v>
      </c>
      <c r="I6947" t="s">
        <v>25</v>
      </c>
      <c r="J6947" t="str">
        <f>IF(Churn_Data[[#This Row],[InternetService]]&lt;&gt;"No","Yes","No")</f>
        <v>No</v>
      </c>
      <c r="K6947" t="s">
        <v>3064</v>
      </c>
      <c r="L6947" t="s">
        <v>3064</v>
      </c>
      <c r="M6947" t="s">
        <v>3064</v>
      </c>
      <c r="N6947" t="s">
        <v>3064</v>
      </c>
      <c r="O6947" t="s">
        <v>3064</v>
      </c>
      <c r="P6947" t="s">
        <v>3064</v>
      </c>
      <c r="Q6947" t="s">
        <v>25</v>
      </c>
      <c r="R6947">
        <f>IF(Churn_Data[[#This Row],[Churn]]="Yes",1,0)</f>
        <v>0</v>
      </c>
      <c r="S6947" t="s">
        <v>25</v>
      </c>
      <c r="T6947">
        <f>(Churn_Data[[#This Row],[OnlineSecurity]]="Yes")+(Churn_Data[[#This Row],[OnlineBackup]]="Yes")+(Churn_Data[[#This Row],[DeviceProtection]]="Yes")+(Churn_Data[[#This Row],[TechSupport]]="Yes")+(Churn_Data[[#This Row],[StreamingTV]]="Yes")+(Churn_Data[[#This Row],[StreamingMovies]]="Yes")</f>
        <v>0</v>
      </c>
      <c r="U6947" t="s">
        <v>5607</v>
      </c>
      <c r="V6947" t="s">
        <v>28</v>
      </c>
      <c r="W6947" t="str">
        <f>IF(ISNUMBER(SEARCH("automatic", Churn_Data[[#This Row],[PaymentMethod]])), "Automatic", "Manual")</f>
        <v>Manual</v>
      </c>
      <c r="X6947">
        <v>19.649999999999999</v>
      </c>
      <c r="Y6947" t="str">
        <f>IF(Churn_Data[[#This Row],[tenure]]&lt;=12,"0-1 Year",IF(Churn_Data[[#This Row],[tenure]]&lt;=24,"1-2 Years",IF(Churn_Data[[#This Row],[tenure]]&lt;=36,"2-3 Years",IF(Churn_Data[[#This Row],[tenure]]&lt;=48,"3-4 Years",IF(Churn_Data[[#This Row],[tenure]]&lt;=60,"4-5 Years","5+ Years")))))</f>
        <v>0-1 Year</v>
      </c>
      <c r="Z6947">
        <v>1</v>
      </c>
      <c r="AA6947">
        <v>19.649999999999999</v>
      </c>
      <c r="AB6947">
        <f>IF(Churn_Data[[#This Row],[Churn]]="No",Churn_Data[[#This Row],[MonthlyCharges]],NA())</f>
        <v>19.649999999999999</v>
      </c>
      <c r="AC6947">
        <f>IF(Churn_Data[[#This Row],[Churn]]="No",Churn_Data[[#This Row],[tenure]],NA())</f>
        <v>1</v>
      </c>
      <c r="AD6947" t="e">
        <f>IF(Churn_Data[[#This Row],[Churn]]="Yes",Churn_Data[[#This Row],[MonthlyCharges]],NA())</f>
        <v>#N/A</v>
      </c>
      <c r="AE6947" t="e">
        <f>IF(Churn_Data[[#This Row],[Churn]]="Yes",Churn_Data[[#This Row],[tenure]],NA())</f>
        <v>#N/A</v>
      </c>
      <c r="AF6947">
        <v>19.649999999999999</v>
      </c>
    </row>
    <row r="6948" spans="1:32" x14ac:dyDescent="0.3">
      <c r="A6948" t="s">
        <v>6983</v>
      </c>
      <c r="B6948" t="s">
        <v>30</v>
      </c>
      <c r="C6948" t="str">
        <f>IF(Churn_Data[[#This Row],[SeniorCitizen]]=1,"Yes","No")</f>
        <v>No</v>
      </c>
      <c r="D6948">
        <v>0</v>
      </c>
      <c r="E6948" t="s">
        <v>25</v>
      </c>
      <c r="F6948" t="s">
        <v>25</v>
      </c>
      <c r="G6948" t="s">
        <v>24</v>
      </c>
      <c r="H6948" t="s">
        <v>25</v>
      </c>
      <c r="I6948" t="s">
        <v>25</v>
      </c>
      <c r="J6948" t="str">
        <f>IF(Churn_Data[[#This Row],[InternetService]]&lt;&gt;"No","Yes","No")</f>
        <v>No</v>
      </c>
      <c r="K6948" t="s">
        <v>3064</v>
      </c>
      <c r="L6948" t="s">
        <v>3064</v>
      </c>
      <c r="M6948" t="s">
        <v>3064</v>
      </c>
      <c r="N6948" t="s">
        <v>3064</v>
      </c>
      <c r="O6948" t="s">
        <v>3064</v>
      </c>
      <c r="P6948" t="s">
        <v>3064</v>
      </c>
      <c r="Q6948" t="s">
        <v>25</v>
      </c>
      <c r="R6948">
        <f>IF(Churn_Data[[#This Row],[Churn]]="Yes",1,0)</f>
        <v>0</v>
      </c>
      <c r="S6948" t="s">
        <v>25</v>
      </c>
      <c r="T6948">
        <f>(Churn_Data[[#This Row],[OnlineSecurity]]="Yes")+(Churn_Data[[#This Row],[OnlineBackup]]="Yes")+(Churn_Data[[#This Row],[DeviceProtection]]="Yes")+(Churn_Data[[#This Row],[TechSupport]]="Yes")+(Churn_Data[[#This Row],[StreamingTV]]="Yes")+(Churn_Data[[#This Row],[StreamingMovies]]="Yes")</f>
        <v>0</v>
      </c>
      <c r="U6948" t="s">
        <v>5607</v>
      </c>
      <c r="V6948" t="s">
        <v>28</v>
      </c>
      <c r="W6948" t="str">
        <f>IF(ISNUMBER(SEARCH("automatic", Churn_Data[[#This Row],[PaymentMethod]])), "Automatic", "Manual")</f>
        <v>Manual</v>
      </c>
      <c r="X6948">
        <v>19.45</v>
      </c>
      <c r="Y6948" t="str">
        <f>IF(Churn_Data[[#This Row],[tenure]]&lt;=12,"0-1 Year",IF(Churn_Data[[#This Row],[tenure]]&lt;=24,"1-2 Years",IF(Churn_Data[[#This Row],[tenure]]&lt;=36,"2-3 Years",IF(Churn_Data[[#This Row],[tenure]]&lt;=48,"3-4 Years",IF(Churn_Data[[#This Row],[tenure]]&lt;=60,"4-5 Years","5+ Years")))))</f>
        <v>1-2 Years</v>
      </c>
      <c r="Z6948">
        <v>13</v>
      </c>
      <c r="AA6948">
        <v>270.2</v>
      </c>
      <c r="AB6948">
        <f>IF(Churn_Data[[#This Row],[Churn]]="No",Churn_Data[[#This Row],[MonthlyCharges]],NA())</f>
        <v>19.45</v>
      </c>
      <c r="AC6948">
        <f>IF(Churn_Data[[#This Row],[Churn]]="No",Churn_Data[[#This Row],[tenure]],NA())</f>
        <v>13</v>
      </c>
      <c r="AD6948" t="e">
        <f>IF(Churn_Data[[#This Row],[Churn]]="Yes",Churn_Data[[#This Row],[MonthlyCharges]],NA())</f>
        <v>#N/A</v>
      </c>
      <c r="AE6948" t="e">
        <f>IF(Churn_Data[[#This Row],[Churn]]="Yes",Churn_Data[[#This Row],[tenure]],NA())</f>
        <v>#N/A</v>
      </c>
      <c r="AF6948">
        <v>252.85</v>
      </c>
    </row>
    <row r="6949" spans="1:32" x14ac:dyDescent="0.3">
      <c r="A6949" t="s">
        <v>6984</v>
      </c>
      <c r="B6949" t="s">
        <v>23</v>
      </c>
      <c r="C6949" t="str">
        <f>IF(Churn_Data[[#This Row],[SeniorCitizen]]=1,"Yes","No")</f>
        <v>No</v>
      </c>
      <c r="D6949">
        <v>0</v>
      </c>
      <c r="E6949" t="s">
        <v>24</v>
      </c>
      <c r="F6949" t="s">
        <v>24</v>
      </c>
      <c r="G6949" t="s">
        <v>24</v>
      </c>
      <c r="H6949" t="s">
        <v>25</v>
      </c>
      <c r="I6949" t="s">
        <v>25</v>
      </c>
      <c r="J6949" t="str">
        <f>IF(Churn_Data[[#This Row],[InternetService]]&lt;&gt;"No","Yes","No")</f>
        <v>No</v>
      </c>
      <c r="K6949" t="s">
        <v>3064</v>
      </c>
      <c r="L6949" t="s">
        <v>3064</v>
      </c>
      <c r="M6949" t="s">
        <v>3064</v>
      </c>
      <c r="N6949" t="s">
        <v>3064</v>
      </c>
      <c r="O6949" t="s">
        <v>3064</v>
      </c>
      <c r="P6949" t="s">
        <v>3064</v>
      </c>
      <c r="Q6949" t="s">
        <v>25</v>
      </c>
      <c r="R6949">
        <f>IF(Churn_Data[[#This Row],[Churn]]="Yes",1,0)</f>
        <v>0</v>
      </c>
      <c r="S6949" t="s">
        <v>25</v>
      </c>
      <c r="T6949">
        <f>(Churn_Data[[#This Row],[OnlineSecurity]]="Yes")+(Churn_Data[[#This Row],[OnlineBackup]]="Yes")+(Churn_Data[[#This Row],[DeviceProtection]]="Yes")+(Churn_Data[[#This Row],[TechSupport]]="Yes")+(Churn_Data[[#This Row],[StreamingTV]]="Yes")+(Churn_Data[[#This Row],[StreamingMovies]]="Yes")</f>
        <v>0</v>
      </c>
      <c r="U6949" t="s">
        <v>5607</v>
      </c>
      <c r="V6949" t="s">
        <v>28</v>
      </c>
      <c r="W6949" t="str">
        <f>IF(ISNUMBER(SEARCH("automatic", Churn_Data[[#This Row],[PaymentMethod]])), "Automatic", "Manual")</f>
        <v>Manual</v>
      </c>
      <c r="X6949">
        <v>19.55</v>
      </c>
      <c r="Y6949" t="str">
        <f>IF(Churn_Data[[#This Row],[tenure]]&lt;=12,"0-1 Year",IF(Churn_Data[[#This Row],[tenure]]&lt;=24,"1-2 Years",IF(Churn_Data[[#This Row],[tenure]]&lt;=36,"2-3 Years",IF(Churn_Data[[#This Row],[tenure]]&lt;=48,"3-4 Years",IF(Churn_Data[[#This Row],[tenure]]&lt;=60,"4-5 Years","5+ Years")))))</f>
        <v>1-2 Years</v>
      </c>
      <c r="Z6949">
        <v>14</v>
      </c>
      <c r="AA6949">
        <v>294.5</v>
      </c>
      <c r="AB6949">
        <f>IF(Churn_Data[[#This Row],[Churn]]="No",Churn_Data[[#This Row],[MonthlyCharges]],NA())</f>
        <v>19.55</v>
      </c>
      <c r="AC6949">
        <f>IF(Churn_Data[[#This Row],[Churn]]="No",Churn_Data[[#This Row],[tenure]],NA())</f>
        <v>14</v>
      </c>
      <c r="AD6949" t="e">
        <f>IF(Churn_Data[[#This Row],[Churn]]="Yes",Churn_Data[[#This Row],[MonthlyCharges]],NA())</f>
        <v>#N/A</v>
      </c>
      <c r="AE6949" t="e">
        <f>IF(Churn_Data[[#This Row],[Churn]]="Yes",Churn_Data[[#This Row],[tenure]],NA())</f>
        <v>#N/A</v>
      </c>
      <c r="AF6949">
        <v>273.7</v>
      </c>
    </row>
    <row r="6950" spans="1:32" x14ac:dyDescent="0.3">
      <c r="A6950" t="s">
        <v>6985</v>
      </c>
      <c r="B6950" t="s">
        <v>23</v>
      </c>
      <c r="C6950" t="str">
        <f>IF(Churn_Data[[#This Row],[SeniorCitizen]]=1,"Yes","No")</f>
        <v>No</v>
      </c>
      <c r="D6950">
        <v>0</v>
      </c>
      <c r="E6950" t="s">
        <v>25</v>
      </c>
      <c r="F6950" t="s">
        <v>24</v>
      </c>
      <c r="G6950" t="s">
        <v>24</v>
      </c>
      <c r="H6950" t="s">
        <v>25</v>
      </c>
      <c r="I6950" t="s">
        <v>25</v>
      </c>
      <c r="J6950" t="str">
        <f>IF(Churn_Data[[#This Row],[InternetService]]&lt;&gt;"No","Yes","No")</f>
        <v>No</v>
      </c>
      <c r="K6950" t="s">
        <v>3064</v>
      </c>
      <c r="L6950" t="s">
        <v>3064</v>
      </c>
      <c r="M6950" t="s">
        <v>3064</v>
      </c>
      <c r="N6950" t="s">
        <v>3064</v>
      </c>
      <c r="O6950" t="s">
        <v>3064</v>
      </c>
      <c r="P6950" t="s">
        <v>3064</v>
      </c>
      <c r="Q6950" t="s">
        <v>25</v>
      </c>
      <c r="R6950">
        <f>IF(Churn_Data[[#This Row],[Churn]]="Yes",1,0)</f>
        <v>0</v>
      </c>
      <c r="S6950" t="s">
        <v>25</v>
      </c>
      <c r="T6950">
        <f>(Churn_Data[[#This Row],[OnlineSecurity]]="Yes")+(Churn_Data[[#This Row],[OnlineBackup]]="Yes")+(Churn_Data[[#This Row],[DeviceProtection]]="Yes")+(Churn_Data[[#This Row],[TechSupport]]="Yes")+(Churn_Data[[#This Row],[StreamingTV]]="Yes")+(Churn_Data[[#This Row],[StreamingMovies]]="Yes")</f>
        <v>0</v>
      </c>
      <c r="U6950" t="s">
        <v>5607</v>
      </c>
      <c r="V6950" t="s">
        <v>28</v>
      </c>
      <c r="W6950" t="str">
        <f>IF(ISNUMBER(SEARCH("automatic", Churn_Data[[#This Row],[PaymentMethod]])), "Automatic", "Manual")</f>
        <v>Manual</v>
      </c>
      <c r="X6950">
        <v>19.95</v>
      </c>
      <c r="Y6950" t="str">
        <f>IF(Churn_Data[[#This Row],[tenure]]&lt;=12,"0-1 Year",IF(Churn_Data[[#This Row],[tenure]]&lt;=24,"1-2 Years",IF(Churn_Data[[#This Row],[tenure]]&lt;=36,"2-3 Years",IF(Churn_Data[[#This Row],[tenure]]&lt;=48,"3-4 Years",IF(Churn_Data[[#This Row],[tenure]]&lt;=60,"4-5 Years","5+ Years")))))</f>
        <v>3-4 Years</v>
      </c>
      <c r="Z6950">
        <v>48</v>
      </c>
      <c r="AA6950">
        <v>936.7</v>
      </c>
      <c r="AB6950">
        <f>IF(Churn_Data[[#This Row],[Churn]]="No",Churn_Data[[#This Row],[MonthlyCharges]],NA())</f>
        <v>19.95</v>
      </c>
      <c r="AC6950">
        <f>IF(Churn_Data[[#This Row],[Churn]]="No",Churn_Data[[#This Row],[tenure]],NA())</f>
        <v>48</v>
      </c>
      <c r="AD6950" t="e">
        <f>IF(Churn_Data[[#This Row],[Churn]]="Yes",Churn_Data[[#This Row],[MonthlyCharges]],NA())</f>
        <v>#N/A</v>
      </c>
      <c r="AE6950" t="e">
        <f>IF(Churn_Data[[#This Row],[Churn]]="Yes",Churn_Data[[#This Row],[tenure]],NA())</f>
        <v>#N/A</v>
      </c>
      <c r="AF6950">
        <v>957.6</v>
      </c>
    </row>
    <row r="6951" spans="1:32" x14ac:dyDescent="0.3">
      <c r="A6951" t="s">
        <v>6986</v>
      </c>
      <c r="B6951" t="s">
        <v>30</v>
      </c>
      <c r="C6951" t="str">
        <f>IF(Churn_Data[[#This Row],[SeniorCitizen]]=1,"Yes","No")</f>
        <v>No</v>
      </c>
      <c r="D6951">
        <v>0</v>
      </c>
      <c r="E6951" t="s">
        <v>24</v>
      </c>
      <c r="F6951" t="s">
        <v>25</v>
      </c>
      <c r="G6951" t="s">
        <v>24</v>
      </c>
      <c r="H6951" t="s">
        <v>25</v>
      </c>
      <c r="I6951" t="s">
        <v>25</v>
      </c>
      <c r="J6951" t="str">
        <f>IF(Churn_Data[[#This Row],[InternetService]]&lt;&gt;"No","Yes","No")</f>
        <v>No</v>
      </c>
      <c r="K6951" t="s">
        <v>3064</v>
      </c>
      <c r="L6951" t="s">
        <v>3064</v>
      </c>
      <c r="M6951" t="s">
        <v>3064</v>
      </c>
      <c r="N6951" t="s">
        <v>3064</v>
      </c>
      <c r="O6951" t="s">
        <v>3064</v>
      </c>
      <c r="P6951" t="s">
        <v>3064</v>
      </c>
      <c r="Q6951" t="s">
        <v>25</v>
      </c>
      <c r="R6951">
        <f>IF(Churn_Data[[#This Row],[Churn]]="Yes",1,0)</f>
        <v>0</v>
      </c>
      <c r="S6951" t="s">
        <v>25</v>
      </c>
      <c r="T6951">
        <f>(Churn_Data[[#This Row],[OnlineSecurity]]="Yes")+(Churn_Data[[#This Row],[OnlineBackup]]="Yes")+(Churn_Data[[#This Row],[DeviceProtection]]="Yes")+(Churn_Data[[#This Row],[TechSupport]]="Yes")+(Churn_Data[[#This Row],[StreamingTV]]="Yes")+(Churn_Data[[#This Row],[StreamingMovies]]="Yes")</f>
        <v>0</v>
      </c>
      <c r="U6951" t="s">
        <v>5607</v>
      </c>
      <c r="V6951" t="s">
        <v>28</v>
      </c>
      <c r="W6951" t="str">
        <f>IF(ISNUMBER(SEARCH("automatic", Churn_Data[[#This Row],[PaymentMethod]])), "Automatic", "Manual")</f>
        <v>Manual</v>
      </c>
      <c r="X6951">
        <v>20</v>
      </c>
      <c r="Y6951" t="str">
        <f>IF(Churn_Data[[#This Row],[tenure]]&lt;=12,"0-1 Year",IF(Churn_Data[[#This Row],[tenure]]&lt;=24,"1-2 Years",IF(Churn_Data[[#This Row],[tenure]]&lt;=36,"2-3 Years",IF(Churn_Data[[#This Row],[tenure]]&lt;=48,"3-4 Years",IF(Churn_Data[[#This Row],[tenure]]&lt;=60,"4-5 Years","5+ Years")))))</f>
        <v>2-3 Years</v>
      </c>
      <c r="Z6951">
        <v>36</v>
      </c>
      <c r="AA6951">
        <v>666.75</v>
      </c>
      <c r="AB6951">
        <f>IF(Churn_Data[[#This Row],[Churn]]="No",Churn_Data[[#This Row],[MonthlyCharges]],NA())</f>
        <v>20</v>
      </c>
      <c r="AC6951">
        <f>IF(Churn_Data[[#This Row],[Churn]]="No",Churn_Data[[#This Row],[tenure]],NA())</f>
        <v>36</v>
      </c>
      <c r="AD6951" t="e">
        <f>IF(Churn_Data[[#This Row],[Churn]]="Yes",Churn_Data[[#This Row],[MonthlyCharges]],NA())</f>
        <v>#N/A</v>
      </c>
      <c r="AE6951" t="e">
        <f>IF(Churn_Data[[#This Row],[Churn]]="Yes",Churn_Data[[#This Row],[tenure]],NA())</f>
        <v>#N/A</v>
      </c>
      <c r="AF6951">
        <v>720</v>
      </c>
    </row>
    <row r="6952" spans="1:32" x14ac:dyDescent="0.3">
      <c r="A6952" t="s">
        <v>6987</v>
      </c>
      <c r="B6952" t="s">
        <v>23</v>
      </c>
      <c r="C6952" t="str">
        <f>IF(Churn_Data[[#This Row],[SeniorCitizen]]=1,"Yes","No")</f>
        <v>No</v>
      </c>
      <c r="D6952">
        <v>0</v>
      </c>
      <c r="E6952" t="s">
        <v>25</v>
      </c>
      <c r="F6952" t="s">
        <v>24</v>
      </c>
      <c r="G6952" t="s">
        <v>24</v>
      </c>
      <c r="H6952" t="s">
        <v>25</v>
      </c>
      <c r="I6952" t="s">
        <v>25</v>
      </c>
      <c r="J6952" t="str">
        <f>IF(Churn_Data[[#This Row],[InternetService]]&lt;&gt;"No","Yes","No")</f>
        <v>No</v>
      </c>
      <c r="K6952" t="s">
        <v>3064</v>
      </c>
      <c r="L6952" t="s">
        <v>3064</v>
      </c>
      <c r="M6952" t="s">
        <v>3064</v>
      </c>
      <c r="N6952" t="s">
        <v>3064</v>
      </c>
      <c r="O6952" t="s">
        <v>3064</v>
      </c>
      <c r="P6952" t="s">
        <v>3064</v>
      </c>
      <c r="Q6952" t="s">
        <v>25</v>
      </c>
      <c r="R6952">
        <f>IF(Churn_Data[[#This Row],[Churn]]="Yes",1,0)</f>
        <v>0</v>
      </c>
      <c r="S6952" t="s">
        <v>25</v>
      </c>
      <c r="T6952">
        <f>(Churn_Data[[#This Row],[OnlineSecurity]]="Yes")+(Churn_Data[[#This Row],[OnlineBackup]]="Yes")+(Churn_Data[[#This Row],[DeviceProtection]]="Yes")+(Churn_Data[[#This Row],[TechSupport]]="Yes")+(Churn_Data[[#This Row],[StreamingTV]]="Yes")+(Churn_Data[[#This Row],[StreamingMovies]]="Yes")</f>
        <v>0</v>
      </c>
      <c r="U6952" t="s">
        <v>5607</v>
      </c>
      <c r="V6952" t="s">
        <v>28</v>
      </c>
      <c r="W6952" t="str">
        <f>IF(ISNUMBER(SEARCH("automatic", Churn_Data[[#This Row],[PaymentMethod]])), "Automatic", "Manual")</f>
        <v>Manual</v>
      </c>
      <c r="X6952">
        <v>19.649999999999999</v>
      </c>
      <c r="Y6952" t="str">
        <f>IF(Churn_Data[[#This Row],[tenure]]&lt;=12,"0-1 Year",IF(Churn_Data[[#This Row],[tenure]]&lt;=24,"1-2 Years",IF(Churn_Data[[#This Row],[tenure]]&lt;=36,"2-3 Years",IF(Churn_Data[[#This Row],[tenure]]&lt;=48,"3-4 Years",IF(Churn_Data[[#This Row],[tenure]]&lt;=60,"4-5 Years","5+ Years")))))</f>
        <v>1-2 Years</v>
      </c>
      <c r="Z6952">
        <v>15</v>
      </c>
      <c r="AA6952">
        <v>270.60000000000002</v>
      </c>
      <c r="AB6952">
        <f>IF(Churn_Data[[#This Row],[Churn]]="No",Churn_Data[[#This Row],[MonthlyCharges]],NA())</f>
        <v>19.649999999999999</v>
      </c>
      <c r="AC6952">
        <f>IF(Churn_Data[[#This Row],[Churn]]="No",Churn_Data[[#This Row],[tenure]],NA())</f>
        <v>15</v>
      </c>
      <c r="AD6952" t="e">
        <f>IF(Churn_Data[[#This Row],[Churn]]="Yes",Churn_Data[[#This Row],[MonthlyCharges]],NA())</f>
        <v>#N/A</v>
      </c>
      <c r="AE6952" t="e">
        <f>IF(Churn_Data[[#This Row],[Churn]]="Yes",Churn_Data[[#This Row],[tenure]],NA())</f>
        <v>#N/A</v>
      </c>
      <c r="AF6952">
        <v>294.75</v>
      </c>
    </row>
    <row r="6953" spans="1:32" x14ac:dyDescent="0.3">
      <c r="A6953" t="s">
        <v>6988</v>
      </c>
      <c r="B6953" t="s">
        <v>23</v>
      </c>
      <c r="C6953" t="str">
        <f>IF(Churn_Data[[#This Row],[SeniorCitizen]]=1,"Yes","No")</f>
        <v>No</v>
      </c>
      <c r="D6953">
        <v>0</v>
      </c>
      <c r="E6953" t="s">
        <v>24</v>
      </c>
      <c r="F6953" t="s">
        <v>24</v>
      </c>
      <c r="G6953" t="s">
        <v>24</v>
      </c>
      <c r="H6953" t="s">
        <v>25</v>
      </c>
      <c r="I6953" t="s">
        <v>25</v>
      </c>
      <c r="J6953" t="str">
        <f>IF(Churn_Data[[#This Row],[InternetService]]&lt;&gt;"No","Yes","No")</f>
        <v>No</v>
      </c>
      <c r="K6953" t="s">
        <v>3064</v>
      </c>
      <c r="L6953" t="s">
        <v>3064</v>
      </c>
      <c r="M6953" t="s">
        <v>3064</v>
      </c>
      <c r="N6953" t="s">
        <v>3064</v>
      </c>
      <c r="O6953" t="s">
        <v>3064</v>
      </c>
      <c r="P6953" t="s">
        <v>3064</v>
      </c>
      <c r="Q6953" t="s">
        <v>25</v>
      </c>
      <c r="R6953">
        <f>IF(Churn_Data[[#This Row],[Churn]]="Yes",1,0)</f>
        <v>0</v>
      </c>
      <c r="S6953" t="s">
        <v>25</v>
      </c>
      <c r="T6953">
        <f>(Churn_Data[[#This Row],[OnlineSecurity]]="Yes")+(Churn_Data[[#This Row],[OnlineBackup]]="Yes")+(Churn_Data[[#This Row],[DeviceProtection]]="Yes")+(Churn_Data[[#This Row],[TechSupport]]="Yes")+(Churn_Data[[#This Row],[StreamingTV]]="Yes")+(Churn_Data[[#This Row],[StreamingMovies]]="Yes")</f>
        <v>0</v>
      </c>
      <c r="U6953" t="s">
        <v>5607</v>
      </c>
      <c r="V6953" t="s">
        <v>28</v>
      </c>
      <c r="W6953" t="str">
        <f>IF(ISNUMBER(SEARCH("automatic", Churn_Data[[#This Row],[PaymentMethod]])), "Automatic", "Manual")</f>
        <v>Manual</v>
      </c>
      <c r="X6953">
        <v>20.65</v>
      </c>
      <c r="Y6953" t="str">
        <f>IF(Churn_Data[[#This Row],[tenure]]&lt;=12,"0-1 Year",IF(Churn_Data[[#This Row],[tenure]]&lt;=24,"1-2 Years",IF(Churn_Data[[#This Row],[tenure]]&lt;=36,"2-3 Years",IF(Churn_Data[[#This Row],[tenure]]&lt;=48,"3-4 Years",IF(Churn_Data[[#This Row],[tenure]]&lt;=60,"4-5 Years","5+ Years")))))</f>
        <v>0-1 Year</v>
      </c>
      <c r="Z6953">
        <v>7</v>
      </c>
      <c r="AA6953">
        <v>134.05000000000001</v>
      </c>
      <c r="AB6953">
        <f>IF(Churn_Data[[#This Row],[Churn]]="No",Churn_Data[[#This Row],[MonthlyCharges]],NA())</f>
        <v>20.65</v>
      </c>
      <c r="AC6953">
        <f>IF(Churn_Data[[#This Row],[Churn]]="No",Churn_Data[[#This Row],[tenure]],NA())</f>
        <v>7</v>
      </c>
      <c r="AD6953" t="e">
        <f>IF(Churn_Data[[#This Row],[Churn]]="Yes",Churn_Data[[#This Row],[MonthlyCharges]],NA())</f>
        <v>#N/A</v>
      </c>
      <c r="AE6953" t="e">
        <f>IF(Churn_Data[[#This Row],[Churn]]="Yes",Churn_Data[[#This Row],[tenure]],NA())</f>
        <v>#N/A</v>
      </c>
      <c r="AF6953">
        <v>144.55000000000001</v>
      </c>
    </row>
    <row r="6954" spans="1:32" x14ac:dyDescent="0.3">
      <c r="A6954" t="s">
        <v>6989</v>
      </c>
      <c r="B6954" t="s">
        <v>30</v>
      </c>
      <c r="C6954" t="str">
        <f>IF(Churn_Data[[#This Row],[SeniorCitizen]]=1,"Yes","No")</f>
        <v>No</v>
      </c>
      <c r="D6954">
        <v>0</v>
      </c>
      <c r="E6954" t="s">
        <v>24</v>
      </c>
      <c r="F6954" t="s">
        <v>24</v>
      </c>
      <c r="G6954" t="s">
        <v>24</v>
      </c>
      <c r="H6954" t="s">
        <v>25</v>
      </c>
      <c r="I6954" t="s">
        <v>25</v>
      </c>
      <c r="J6954" t="str">
        <f>IF(Churn_Data[[#This Row],[InternetService]]&lt;&gt;"No","Yes","No")</f>
        <v>No</v>
      </c>
      <c r="K6954" t="s">
        <v>3064</v>
      </c>
      <c r="L6954" t="s">
        <v>3064</v>
      </c>
      <c r="M6954" t="s">
        <v>3064</v>
      </c>
      <c r="N6954" t="s">
        <v>3064</v>
      </c>
      <c r="O6954" t="s">
        <v>3064</v>
      </c>
      <c r="P6954" t="s">
        <v>3064</v>
      </c>
      <c r="Q6954" t="s">
        <v>25</v>
      </c>
      <c r="R6954">
        <f>IF(Churn_Data[[#This Row],[Churn]]="Yes",1,0)</f>
        <v>0</v>
      </c>
      <c r="S6954" t="s">
        <v>25</v>
      </c>
      <c r="T6954">
        <f>(Churn_Data[[#This Row],[OnlineSecurity]]="Yes")+(Churn_Data[[#This Row],[OnlineBackup]]="Yes")+(Churn_Data[[#This Row],[DeviceProtection]]="Yes")+(Churn_Data[[#This Row],[TechSupport]]="Yes")+(Churn_Data[[#This Row],[StreamingTV]]="Yes")+(Churn_Data[[#This Row],[StreamingMovies]]="Yes")</f>
        <v>0</v>
      </c>
      <c r="U6954" t="s">
        <v>5607</v>
      </c>
      <c r="V6954" t="s">
        <v>28</v>
      </c>
      <c r="W6954" t="str">
        <f>IF(ISNUMBER(SEARCH("automatic", Churn_Data[[#This Row],[PaymentMethod]])), "Automatic", "Manual")</f>
        <v>Manual</v>
      </c>
      <c r="X6954">
        <v>18.8</v>
      </c>
      <c r="Y6954" t="str">
        <f>IF(Churn_Data[[#This Row],[tenure]]&lt;=12,"0-1 Year",IF(Churn_Data[[#This Row],[tenure]]&lt;=24,"1-2 Years",IF(Churn_Data[[#This Row],[tenure]]&lt;=36,"2-3 Years",IF(Churn_Data[[#This Row],[tenure]]&lt;=48,"3-4 Years",IF(Churn_Data[[#This Row],[tenure]]&lt;=60,"4-5 Years","5+ Years")))))</f>
        <v>0-1 Year</v>
      </c>
      <c r="Z6954">
        <v>1</v>
      </c>
      <c r="AA6954">
        <v>18.8</v>
      </c>
      <c r="AB6954">
        <f>IF(Churn_Data[[#This Row],[Churn]]="No",Churn_Data[[#This Row],[MonthlyCharges]],NA())</f>
        <v>18.8</v>
      </c>
      <c r="AC6954">
        <f>IF(Churn_Data[[#This Row],[Churn]]="No",Churn_Data[[#This Row],[tenure]],NA())</f>
        <v>1</v>
      </c>
      <c r="AD6954" t="e">
        <f>IF(Churn_Data[[#This Row],[Churn]]="Yes",Churn_Data[[#This Row],[MonthlyCharges]],NA())</f>
        <v>#N/A</v>
      </c>
      <c r="AE6954" t="e">
        <f>IF(Churn_Data[[#This Row],[Churn]]="Yes",Churn_Data[[#This Row],[tenure]],NA())</f>
        <v>#N/A</v>
      </c>
      <c r="AF6954">
        <v>18.8</v>
      </c>
    </row>
    <row r="6955" spans="1:32" x14ac:dyDescent="0.3">
      <c r="A6955" t="s">
        <v>6990</v>
      </c>
      <c r="B6955" t="s">
        <v>30</v>
      </c>
      <c r="C6955" t="str">
        <f>IF(Churn_Data[[#This Row],[SeniorCitizen]]=1,"Yes","No")</f>
        <v>No</v>
      </c>
      <c r="D6955">
        <v>0</v>
      </c>
      <c r="E6955" t="s">
        <v>25</v>
      </c>
      <c r="F6955" t="s">
        <v>25</v>
      </c>
      <c r="G6955" t="s">
        <v>24</v>
      </c>
      <c r="H6955" t="s">
        <v>25</v>
      </c>
      <c r="I6955" t="s">
        <v>25</v>
      </c>
      <c r="J6955" t="str">
        <f>IF(Churn_Data[[#This Row],[InternetService]]&lt;&gt;"No","Yes","No")</f>
        <v>No</v>
      </c>
      <c r="K6955" t="s">
        <v>3064</v>
      </c>
      <c r="L6955" t="s">
        <v>3064</v>
      </c>
      <c r="M6955" t="s">
        <v>3064</v>
      </c>
      <c r="N6955" t="s">
        <v>3064</v>
      </c>
      <c r="O6955" t="s">
        <v>3064</v>
      </c>
      <c r="P6955" t="s">
        <v>3064</v>
      </c>
      <c r="Q6955" t="s">
        <v>25</v>
      </c>
      <c r="R6955">
        <f>IF(Churn_Data[[#This Row],[Churn]]="Yes",1,0)</f>
        <v>0</v>
      </c>
      <c r="S6955" t="s">
        <v>25</v>
      </c>
      <c r="T6955">
        <f>(Churn_Data[[#This Row],[OnlineSecurity]]="Yes")+(Churn_Data[[#This Row],[OnlineBackup]]="Yes")+(Churn_Data[[#This Row],[DeviceProtection]]="Yes")+(Churn_Data[[#This Row],[TechSupport]]="Yes")+(Churn_Data[[#This Row],[StreamingTV]]="Yes")+(Churn_Data[[#This Row],[StreamingMovies]]="Yes")</f>
        <v>0</v>
      </c>
      <c r="U6955" t="s">
        <v>5607</v>
      </c>
      <c r="V6955" t="s">
        <v>28</v>
      </c>
      <c r="W6955" t="str">
        <f>IF(ISNUMBER(SEARCH("automatic", Churn_Data[[#This Row],[PaymentMethod]])), "Automatic", "Manual")</f>
        <v>Manual</v>
      </c>
      <c r="X6955">
        <v>18.8</v>
      </c>
      <c r="Y6955" t="str">
        <f>IF(Churn_Data[[#This Row],[tenure]]&lt;=12,"0-1 Year",IF(Churn_Data[[#This Row],[tenure]]&lt;=24,"1-2 Years",IF(Churn_Data[[#This Row],[tenure]]&lt;=36,"2-3 Years",IF(Churn_Data[[#This Row],[tenure]]&lt;=48,"3-4 Years",IF(Churn_Data[[#This Row],[tenure]]&lt;=60,"4-5 Years","5+ Years")))))</f>
        <v>1-2 Years</v>
      </c>
      <c r="Z6955">
        <v>19</v>
      </c>
      <c r="AA6955">
        <v>279.2</v>
      </c>
      <c r="AB6955">
        <f>IF(Churn_Data[[#This Row],[Churn]]="No",Churn_Data[[#This Row],[MonthlyCharges]],NA())</f>
        <v>18.8</v>
      </c>
      <c r="AC6955">
        <f>IF(Churn_Data[[#This Row],[Churn]]="No",Churn_Data[[#This Row],[tenure]],NA())</f>
        <v>19</v>
      </c>
      <c r="AD6955" t="e">
        <f>IF(Churn_Data[[#This Row],[Churn]]="Yes",Churn_Data[[#This Row],[MonthlyCharges]],NA())</f>
        <v>#N/A</v>
      </c>
      <c r="AE6955" t="e">
        <f>IF(Churn_Data[[#This Row],[Churn]]="Yes",Churn_Data[[#This Row],[tenure]],NA())</f>
        <v>#N/A</v>
      </c>
      <c r="AF6955">
        <v>357.2</v>
      </c>
    </row>
    <row r="6956" spans="1:32" x14ac:dyDescent="0.3">
      <c r="A6956" t="s">
        <v>6991</v>
      </c>
      <c r="B6956" t="s">
        <v>23</v>
      </c>
      <c r="C6956" t="str">
        <f>IF(Churn_Data[[#This Row],[SeniorCitizen]]=1,"Yes","No")</f>
        <v>No</v>
      </c>
      <c r="D6956">
        <v>0</v>
      </c>
      <c r="E6956" t="s">
        <v>25</v>
      </c>
      <c r="F6956" t="s">
        <v>25</v>
      </c>
      <c r="G6956" t="s">
        <v>24</v>
      </c>
      <c r="H6956" t="s">
        <v>25</v>
      </c>
      <c r="I6956" t="s">
        <v>25</v>
      </c>
      <c r="J6956" t="str">
        <f>IF(Churn_Data[[#This Row],[InternetService]]&lt;&gt;"No","Yes","No")</f>
        <v>No</v>
      </c>
      <c r="K6956" t="s">
        <v>3064</v>
      </c>
      <c r="L6956" t="s">
        <v>3064</v>
      </c>
      <c r="M6956" t="s">
        <v>3064</v>
      </c>
      <c r="N6956" t="s">
        <v>3064</v>
      </c>
      <c r="O6956" t="s">
        <v>3064</v>
      </c>
      <c r="P6956" t="s">
        <v>3064</v>
      </c>
      <c r="Q6956" t="s">
        <v>25</v>
      </c>
      <c r="R6956">
        <f>IF(Churn_Data[[#This Row],[Churn]]="Yes",1,0)</f>
        <v>0</v>
      </c>
      <c r="S6956" t="s">
        <v>25</v>
      </c>
      <c r="T6956">
        <f>(Churn_Data[[#This Row],[OnlineSecurity]]="Yes")+(Churn_Data[[#This Row],[OnlineBackup]]="Yes")+(Churn_Data[[#This Row],[DeviceProtection]]="Yes")+(Churn_Data[[#This Row],[TechSupport]]="Yes")+(Churn_Data[[#This Row],[StreamingTV]]="Yes")+(Churn_Data[[#This Row],[StreamingMovies]]="Yes")</f>
        <v>0</v>
      </c>
      <c r="U6956" t="s">
        <v>5607</v>
      </c>
      <c r="V6956" t="s">
        <v>28</v>
      </c>
      <c r="W6956" t="str">
        <f>IF(ISNUMBER(SEARCH("automatic", Churn_Data[[#This Row],[PaymentMethod]])), "Automatic", "Manual")</f>
        <v>Manual</v>
      </c>
      <c r="X6956">
        <v>19.3</v>
      </c>
      <c r="Y6956" t="str">
        <f>IF(Churn_Data[[#This Row],[tenure]]&lt;=12,"0-1 Year",IF(Churn_Data[[#This Row],[tenure]]&lt;=24,"1-2 Years",IF(Churn_Data[[#This Row],[tenure]]&lt;=36,"2-3 Years",IF(Churn_Data[[#This Row],[tenure]]&lt;=48,"3-4 Years",IF(Churn_Data[[#This Row],[tenure]]&lt;=60,"4-5 Years","5+ Years")))))</f>
        <v>3-4 Years</v>
      </c>
      <c r="Z6956">
        <v>38</v>
      </c>
      <c r="AA6956">
        <v>755.5</v>
      </c>
      <c r="AB6956">
        <f>IF(Churn_Data[[#This Row],[Churn]]="No",Churn_Data[[#This Row],[MonthlyCharges]],NA())</f>
        <v>19.3</v>
      </c>
      <c r="AC6956">
        <f>IF(Churn_Data[[#This Row],[Churn]]="No",Churn_Data[[#This Row],[tenure]],NA())</f>
        <v>38</v>
      </c>
      <c r="AD6956" t="e">
        <f>IF(Churn_Data[[#This Row],[Churn]]="Yes",Churn_Data[[#This Row],[MonthlyCharges]],NA())</f>
        <v>#N/A</v>
      </c>
      <c r="AE6956" t="e">
        <f>IF(Churn_Data[[#This Row],[Churn]]="Yes",Churn_Data[[#This Row],[tenure]],NA())</f>
        <v>#N/A</v>
      </c>
      <c r="AF6956">
        <v>733.4</v>
      </c>
    </row>
    <row r="6957" spans="1:32" x14ac:dyDescent="0.3">
      <c r="A6957" t="s">
        <v>6992</v>
      </c>
      <c r="B6957" t="s">
        <v>30</v>
      </c>
      <c r="C6957" t="str">
        <f>IF(Churn_Data[[#This Row],[SeniorCitizen]]=1,"Yes","No")</f>
        <v>No</v>
      </c>
      <c r="D6957">
        <v>0</v>
      </c>
      <c r="E6957" t="s">
        <v>24</v>
      </c>
      <c r="F6957" t="s">
        <v>24</v>
      </c>
      <c r="G6957" t="s">
        <v>24</v>
      </c>
      <c r="H6957" t="s">
        <v>25</v>
      </c>
      <c r="I6957" t="s">
        <v>25</v>
      </c>
      <c r="J6957" t="str">
        <f>IF(Churn_Data[[#This Row],[InternetService]]&lt;&gt;"No","Yes","No")</f>
        <v>No</v>
      </c>
      <c r="K6957" t="s">
        <v>3064</v>
      </c>
      <c r="L6957" t="s">
        <v>3064</v>
      </c>
      <c r="M6957" t="s">
        <v>3064</v>
      </c>
      <c r="N6957" t="s">
        <v>3064</v>
      </c>
      <c r="O6957" t="s">
        <v>3064</v>
      </c>
      <c r="P6957" t="s">
        <v>3064</v>
      </c>
      <c r="Q6957" t="s">
        <v>25</v>
      </c>
      <c r="R6957">
        <f>IF(Churn_Data[[#This Row],[Churn]]="Yes",1,0)</f>
        <v>0</v>
      </c>
      <c r="S6957" t="s">
        <v>25</v>
      </c>
      <c r="T6957">
        <f>(Churn_Data[[#This Row],[OnlineSecurity]]="Yes")+(Churn_Data[[#This Row],[OnlineBackup]]="Yes")+(Churn_Data[[#This Row],[DeviceProtection]]="Yes")+(Churn_Data[[#This Row],[TechSupport]]="Yes")+(Churn_Data[[#This Row],[StreamingTV]]="Yes")+(Churn_Data[[#This Row],[StreamingMovies]]="Yes")</f>
        <v>0</v>
      </c>
      <c r="U6957" t="s">
        <v>5607</v>
      </c>
      <c r="V6957" t="s">
        <v>28</v>
      </c>
      <c r="W6957" t="str">
        <f>IF(ISNUMBER(SEARCH("automatic", Churn_Data[[#This Row],[PaymentMethod]])), "Automatic", "Manual")</f>
        <v>Manual</v>
      </c>
      <c r="X6957">
        <v>20.65</v>
      </c>
      <c r="Y6957" t="str">
        <f>IF(Churn_Data[[#This Row],[tenure]]&lt;=12,"0-1 Year",IF(Churn_Data[[#This Row],[tenure]]&lt;=24,"1-2 Years",IF(Churn_Data[[#This Row],[tenure]]&lt;=36,"2-3 Years",IF(Churn_Data[[#This Row],[tenure]]&lt;=48,"3-4 Years",IF(Churn_Data[[#This Row],[tenure]]&lt;=60,"4-5 Years","5+ Years")))))</f>
        <v>0-1 Year</v>
      </c>
      <c r="Z6957">
        <v>7</v>
      </c>
      <c r="AA6957">
        <v>150</v>
      </c>
      <c r="AB6957">
        <f>IF(Churn_Data[[#This Row],[Churn]]="No",Churn_Data[[#This Row],[MonthlyCharges]],NA())</f>
        <v>20.65</v>
      </c>
      <c r="AC6957">
        <f>IF(Churn_Data[[#This Row],[Churn]]="No",Churn_Data[[#This Row],[tenure]],NA())</f>
        <v>7</v>
      </c>
      <c r="AD6957" t="e">
        <f>IF(Churn_Data[[#This Row],[Churn]]="Yes",Churn_Data[[#This Row],[MonthlyCharges]],NA())</f>
        <v>#N/A</v>
      </c>
      <c r="AE6957" t="e">
        <f>IF(Churn_Data[[#This Row],[Churn]]="Yes",Churn_Data[[#This Row],[tenure]],NA())</f>
        <v>#N/A</v>
      </c>
      <c r="AF6957">
        <v>144.55000000000001</v>
      </c>
    </row>
    <row r="6958" spans="1:32" x14ac:dyDescent="0.3">
      <c r="A6958" t="s">
        <v>6993</v>
      </c>
      <c r="B6958" t="s">
        <v>30</v>
      </c>
      <c r="C6958" t="str">
        <f>IF(Churn_Data[[#This Row],[SeniorCitizen]]=1,"Yes","No")</f>
        <v>No</v>
      </c>
      <c r="D6958">
        <v>0</v>
      </c>
      <c r="E6958" t="s">
        <v>25</v>
      </c>
      <c r="F6958" t="s">
        <v>25</v>
      </c>
      <c r="G6958" t="s">
        <v>24</v>
      </c>
      <c r="H6958" t="s">
        <v>25</v>
      </c>
      <c r="I6958" t="s">
        <v>25</v>
      </c>
      <c r="J6958" t="str">
        <f>IF(Churn_Data[[#This Row],[InternetService]]&lt;&gt;"No","Yes","No")</f>
        <v>No</v>
      </c>
      <c r="K6958" t="s">
        <v>3064</v>
      </c>
      <c r="L6958" t="s">
        <v>3064</v>
      </c>
      <c r="M6958" t="s">
        <v>3064</v>
      </c>
      <c r="N6958" t="s">
        <v>3064</v>
      </c>
      <c r="O6958" t="s">
        <v>3064</v>
      </c>
      <c r="P6958" t="s">
        <v>3064</v>
      </c>
      <c r="Q6958" t="s">
        <v>25</v>
      </c>
      <c r="R6958">
        <f>IF(Churn_Data[[#This Row],[Churn]]="Yes",1,0)</f>
        <v>0</v>
      </c>
      <c r="S6958" t="s">
        <v>25</v>
      </c>
      <c r="T6958">
        <f>(Churn_Data[[#This Row],[OnlineSecurity]]="Yes")+(Churn_Data[[#This Row],[OnlineBackup]]="Yes")+(Churn_Data[[#This Row],[DeviceProtection]]="Yes")+(Churn_Data[[#This Row],[TechSupport]]="Yes")+(Churn_Data[[#This Row],[StreamingTV]]="Yes")+(Churn_Data[[#This Row],[StreamingMovies]]="Yes")</f>
        <v>0</v>
      </c>
      <c r="U6958" t="s">
        <v>5607</v>
      </c>
      <c r="V6958" t="s">
        <v>28</v>
      </c>
      <c r="W6958" t="str">
        <f>IF(ISNUMBER(SEARCH("automatic", Churn_Data[[#This Row],[PaymentMethod]])), "Automatic", "Manual")</f>
        <v>Manual</v>
      </c>
      <c r="X6958">
        <v>19.600000000000001</v>
      </c>
      <c r="Y6958" t="str">
        <f>IF(Churn_Data[[#This Row],[tenure]]&lt;=12,"0-1 Year",IF(Churn_Data[[#This Row],[tenure]]&lt;=24,"1-2 Years",IF(Churn_Data[[#This Row],[tenure]]&lt;=36,"2-3 Years",IF(Churn_Data[[#This Row],[tenure]]&lt;=48,"3-4 Years",IF(Churn_Data[[#This Row],[tenure]]&lt;=60,"4-5 Years","5+ Years")))))</f>
        <v>1-2 Years</v>
      </c>
      <c r="Z6958">
        <v>22</v>
      </c>
      <c r="AA6958">
        <v>422.5</v>
      </c>
      <c r="AB6958">
        <f>IF(Churn_Data[[#This Row],[Churn]]="No",Churn_Data[[#This Row],[MonthlyCharges]],NA())</f>
        <v>19.600000000000001</v>
      </c>
      <c r="AC6958">
        <f>IF(Churn_Data[[#This Row],[Churn]]="No",Churn_Data[[#This Row],[tenure]],NA())</f>
        <v>22</v>
      </c>
      <c r="AD6958" t="e">
        <f>IF(Churn_Data[[#This Row],[Churn]]="Yes",Churn_Data[[#This Row],[MonthlyCharges]],NA())</f>
        <v>#N/A</v>
      </c>
      <c r="AE6958" t="e">
        <f>IF(Churn_Data[[#This Row],[Churn]]="Yes",Churn_Data[[#This Row],[tenure]],NA())</f>
        <v>#N/A</v>
      </c>
      <c r="AF6958">
        <v>431.2</v>
      </c>
    </row>
    <row r="6959" spans="1:32" x14ac:dyDescent="0.3">
      <c r="A6959" t="s">
        <v>6994</v>
      </c>
      <c r="B6959" t="s">
        <v>23</v>
      </c>
      <c r="C6959" t="str">
        <f>IF(Churn_Data[[#This Row],[SeniorCitizen]]=1,"Yes","No")</f>
        <v>No</v>
      </c>
      <c r="D6959">
        <v>0</v>
      </c>
      <c r="E6959" t="s">
        <v>24</v>
      </c>
      <c r="F6959" t="s">
        <v>25</v>
      </c>
      <c r="G6959" t="s">
        <v>24</v>
      </c>
      <c r="H6959" t="s">
        <v>25</v>
      </c>
      <c r="I6959" t="s">
        <v>25</v>
      </c>
      <c r="J6959" t="str">
        <f>IF(Churn_Data[[#This Row],[InternetService]]&lt;&gt;"No","Yes","No")</f>
        <v>No</v>
      </c>
      <c r="K6959" t="s">
        <v>3064</v>
      </c>
      <c r="L6959" t="s">
        <v>3064</v>
      </c>
      <c r="M6959" t="s">
        <v>3064</v>
      </c>
      <c r="N6959" t="s">
        <v>3064</v>
      </c>
      <c r="O6959" t="s">
        <v>3064</v>
      </c>
      <c r="P6959" t="s">
        <v>3064</v>
      </c>
      <c r="Q6959" t="s">
        <v>25</v>
      </c>
      <c r="R6959">
        <f>IF(Churn_Data[[#This Row],[Churn]]="Yes",1,0)</f>
        <v>0</v>
      </c>
      <c r="S6959" t="s">
        <v>25</v>
      </c>
      <c r="T6959">
        <f>(Churn_Data[[#This Row],[OnlineSecurity]]="Yes")+(Churn_Data[[#This Row],[OnlineBackup]]="Yes")+(Churn_Data[[#This Row],[DeviceProtection]]="Yes")+(Churn_Data[[#This Row],[TechSupport]]="Yes")+(Churn_Data[[#This Row],[StreamingTV]]="Yes")+(Churn_Data[[#This Row],[StreamingMovies]]="Yes")</f>
        <v>0</v>
      </c>
      <c r="U6959" t="s">
        <v>5607</v>
      </c>
      <c r="V6959" t="s">
        <v>28</v>
      </c>
      <c r="W6959" t="str">
        <f>IF(ISNUMBER(SEARCH("automatic", Churn_Data[[#This Row],[PaymentMethod]])), "Automatic", "Manual")</f>
        <v>Manual</v>
      </c>
      <c r="X6959">
        <v>20.149999999999999</v>
      </c>
      <c r="Y6959" t="str">
        <f>IF(Churn_Data[[#This Row],[tenure]]&lt;=12,"0-1 Year",IF(Churn_Data[[#This Row],[tenure]]&lt;=24,"1-2 Years",IF(Churn_Data[[#This Row],[tenure]]&lt;=36,"2-3 Years",IF(Churn_Data[[#This Row],[tenure]]&lt;=48,"3-4 Years",IF(Churn_Data[[#This Row],[tenure]]&lt;=60,"4-5 Years","5+ Years")))))</f>
        <v>1-2 Years</v>
      </c>
      <c r="Z6959">
        <v>24</v>
      </c>
      <c r="AA6959">
        <v>456.85</v>
      </c>
      <c r="AB6959">
        <f>IF(Churn_Data[[#This Row],[Churn]]="No",Churn_Data[[#This Row],[MonthlyCharges]],NA())</f>
        <v>20.149999999999999</v>
      </c>
      <c r="AC6959">
        <f>IF(Churn_Data[[#This Row],[Churn]]="No",Churn_Data[[#This Row],[tenure]],NA())</f>
        <v>24</v>
      </c>
      <c r="AD6959" t="e">
        <f>IF(Churn_Data[[#This Row],[Churn]]="Yes",Churn_Data[[#This Row],[MonthlyCharges]],NA())</f>
        <v>#N/A</v>
      </c>
      <c r="AE6959" t="e">
        <f>IF(Churn_Data[[#This Row],[Churn]]="Yes",Churn_Data[[#This Row],[tenure]],NA())</f>
        <v>#N/A</v>
      </c>
      <c r="AF6959">
        <v>483.6</v>
      </c>
    </row>
    <row r="6960" spans="1:32" x14ac:dyDescent="0.3">
      <c r="A6960" t="s">
        <v>6995</v>
      </c>
      <c r="B6960" t="s">
        <v>30</v>
      </c>
      <c r="C6960" t="str">
        <f>IF(Churn_Data[[#This Row],[SeniorCitizen]]=1,"Yes","No")</f>
        <v>No</v>
      </c>
      <c r="D6960">
        <v>0</v>
      </c>
      <c r="E6960" t="s">
        <v>25</v>
      </c>
      <c r="F6960" t="s">
        <v>25</v>
      </c>
      <c r="G6960" t="s">
        <v>24</v>
      </c>
      <c r="H6960" t="s">
        <v>25</v>
      </c>
      <c r="I6960" t="s">
        <v>25</v>
      </c>
      <c r="J6960" t="str">
        <f>IF(Churn_Data[[#This Row],[InternetService]]&lt;&gt;"No","Yes","No")</f>
        <v>No</v>
      </c>
      <c r="K6960" t="s">
        <v>3064</v>
      </c>
      <c r="L6960" t="s">
        <v>3064</v>
      </c>
      <c r="M6960" t="s">
        <v>3064</v>
      </c>
      <c r="N6960" t="s">
        <v>3064</v>
      </c>
      <c r="O6960" t="s">
        <v>3064</v>
      </c>
      <c r="P6960" t="s">
        <v>3064</v>
      </c>
      <c r="Q6960" t="s">
        <v>25</v>
      </c>
      <c r="R6960">
        <f>IF(Churn_Data[[#This Row],[Churn]]="Yes",1,0)</f>
        <v>0</v>
      </c>
      <c r="S6960" t="s">
        <v>25</v>
      </c>
      <c r="T6960">
        <f>(Churn_Data[[#This Row],[OnlineSecurity]]="Yes")+(Churn_Data[[#This Row],[OnlineBackup]]="Yes")+(Churn_Data[[#This Row],[DeviceProtection]]="Yes")+(Churn_Data[[#This Row],[TechSupport]]="Yes")+(Churn_Data[[#This Row],[StreamingTV]]="Yes")+(Churn_Data[[#This Row],[StreamingMovies]]="Yes")</f>
        <v>0</v>
      </c>
      <c r="U6960" t="s">
        <v>5607</v>
      </c>
      <c r="V6960" t="s">
        <v>28</v>
      </c>
      <c r="W6960" t="str">
        <f>IF(ISNUMBER(SEARCH("automatic", Churn_Data[[#This Row],[PaymentMethod]])), "Automatic", "Manual")</f>
        <v>Manual</v>
      </c>
      <c r="X6960">
        <v>19.5</v>
      </c>
      <c r="Y6960" t="str">
        <f>IF(Churn_Data[[#This Row],[tenure]]&lt;=12,"0-1 Year",IF(Churn_Data[[#This Row],[tenure]]&lt;=24,"1-2 Years",IF(Churn_Data[[#This Row],[tenure]]&lt;=36,"2-3 Years",IF(Churn_Data[[#This Row],[tenure]]&lt;=48,"3-4 Years",IF(Churn_Data[[#This Row],[tenure]]&lt;=60,"4-5 Years","5+ Years")))))</f>
        <v>0-1 Year</v>
      </c>
      <c r="Z6960">
        <v>7</v>
      </c>
      <c r="AA6960">
        <v>128.6</v>
      </c>
      <c r="AB6960">
        <f>IF(Churn_Data[[#This Row],[Churn]]="No",Churn_Data[[#This Row],[MonthlyCharges]],NA())</f>
        <v>19.5</v>
      </c>
      <c r="AC6960">
        <f>IF(Churn_Data[[#This Row],[Churn]]="No",Churn_Data[[#This Row],[tenure]],NA())</f>
        <v>7</v>
      </c>
      <c r="AD6960" t="e">
        <f>IF(Churn_Data[[#This Row],[Churn]]="Yes",Churn_Data[[#This Row],[MonthlyCharges]],NA())</f>
        <v>#N/A</v>
      </c>
      <c r="AE6960" t="e">
        <f>IF(Churn_Data[[#This Row],[Churn]]="Yes",Churn_Data[[#This Row],[tenure]],NA())</f>
        <v>#N/A</v>
      </c>
      <c r="AF6960">
        <v>136.5</v>
      </c>
    </row>
    <row r="6961" spans="1:32" x14ac:dyDescent="0.3">
      <c r="A6961" t="s">
        <v>6996</v>
      </c>
      <c r="B6961" t="s">
        <v>30</v>
      </c>
      <c r="C6961" t="str">
        <f>IF(Churn_Data[[#This Row],[SeniorCitizen]]=1,"Yes","No")</f>
        <v>No</v>
      </c>
      <c r="D6961">
        <v>0</v>
      </c>
      <c r="E6961" t="s">
        <v>24</v>
      </c>
      <c r="F6961" t="s">
        <v>24</v>
      </c>
      <c r="G6961" t="s">
        <v>24</v>
      </c>
      <c r="H6961" t="s">
        <v>25</v>
      </c>
      <c r="I6961" t="s">
        <v>25</v>
      </c>
      <c r="J6961" t="str">
        <f>IF(Churn_Data[[#This Row],[InternetService]]&lt;&gt;"No","Yes","No")</f>
        <v>No</v>
      </c>
      <c r="K6961" t="s">
        <v>3064</v>
      </c>
      <c r="L6961" t="s">
        <v>3064</v>
      </c>
      <c r="M6961" t="s">
        <v>3064</v>
      </c>
      <c r="N6961" t="s">
        <v>3064</v>
      </c>
      <c r="O6961" t="s">
        <v>3064</v>
      </c>
      <c r="P6961" t="s">
        <v>3064</v>
      </c>
      <c r="Q6961" t="s">
        <v>25</v>
      </c>
      <c r="R6961">
        <f>IF(Churn_Data[[#This Row],[Churn]]="Yes",1,0)</f>
        <v>0</v>
      </c>
      <c r="S6961" t="s">
        <v>25</v>
      </c>
      <c r="T6961">
        <f>(Churn_Data[[#This Row],[OnlineSecurity]]="Yes")+(Churn_Data[[#This Row],[OnlineBackup]]="Yes")+(Churn_Data[[#This Row],[DeviceProtection]]="Yes")+(Churn_Data[[#This Row],[TechSupport]]="Yes")+(Churn_Data[[#This Row],[StreamingTV]]="Yes")+(Churn_Data[[#This Row],[StreamingMovies]]="Yes")</f>
        <v>0</v>
      </c>
      <c r="U6961" t="s">
        <v>5607</v>
      </c>
      <c r="V6961" t="s">
        <v>28</v>
      </c>
      <c r="W6961" t="str">
        <f>IF(ISNUMBER(SEARCH("automatic", Churn_Data[[#This Row],[PaymentMethod]])), "Automatic", "Manual")</f>
        <v>Manual</v>
      </c>
      <c r="X6961">
        <v>19.649999999999999</v>
      </c>
      <c r="Y6961" t="str">
        <f>IF(Churn_Data[[#This Row],[tenure]]&lt;=12,"0-1 Year",IF(Churn_Data[[#This Row],[tenure]]&lt;=24,"1-2 Years",IF(Churn_Data[[#This Row],[tenure]]&lt;=36,"2-3 Years",IF(Churn_Data[[#This Row],[tenure]]&lt;=48,"3-4 Years",IF(Churn_Data[[#This Row],[tenure]]&lt;=60,"4-5 Years","5+ Years")))))</f>
        <v>1-2 Years</v>
      </c>
      <c r="Z6961">
        <v>23</v>
      </c>
      <c r="AA6961">
        <v>436.9</v>
      </c>
      <c r="AB6961">
        <f>IF(Churn_Data[[#This Row],[Churn]]="No",Churn_Data[[#This Row],[MonthlyCharges]],NA())</f>
        <v>19.649999999999999</v>
      </c>
      <c r="AC6961">
        <f>IF(Churn_Data[[#This Row],[Churn]]="No",Churn_Data[[#This Row],[tenure]],NA())</f>
        <v>23</v>
      </c>
      <c r="AD6961" t="e">
        <f>IF(Churn_Data[[#This Row],[Churn]]="Yes",Churn_Data[[#This Row],[MonthlyCharges]],NA())</f>
        <v>#N/A</v>
      </c>
      <c r="AE6961" t="e">
        <f>IF(Churn_Data[[#This Row],[Churn]]="Yes",Churn_Data[[#This Row],[tenure]],NA())</f>
        <v>#N/A</v>
      </c>
      <c r="AF6961">
        <v>451.95</v>
      </c>
    </row>
    <row r="6962" spans="1:32" x14ac:dyDescent="0.3">
      <c r="A6962" t="s">
        <v>6997</v>
      </c>
      <c r="B6962" t="s">
        <v>23</v>
      </c>
      <c r="C6962" t="str">
        <f>IF(Churn_Data[[#This Row],[SeniorCitizen]]=1,"Yes","No")</f>
        <v>No</v>
      </c>
      <c r="D6962">
        <v>0</v>
      </c>
      <c r="E6962" t="s">
        <v>25</v>
      </c>
      <c r="F6962" t="s">
        <v>25</v>
      </c>
      <c r="G6962" t="s">
        <v>24</v>
      </c>
      <c r="H6962" t="s">
        <v>25</v>
      </c>
      <c r="I6962" t="s">
        <v>25</v>
      </c>
      <c r="J6962" t="str">
        <f>IF(Churn_Data[[#This Row],[InternetService]]&lt;&gt;"No","Yes","No")</f>
        <v>No</v>
      </c>
      <c r="K6962" t="s">
        <v>3064</v>
      </c>
      <c r="L6962" t="s">
        <v>3064</v>
      </c>
      <c r="M6962" t="s">
        <v>3064</v>
      </c>
      <c r="N6962" t="s">
        <v>3064</v>
      </c>
      <c r="O6962" t="s">
        <v>3064</v>
      </c>
      <c r="P6962" t="s">
        <v>3064</v>
      </c>
      <c r="Q6962" t="s">
        <v>25</v>
      </c>
      <c r="R6962">
        <f>IF(Churn_Data[[#This Row],[Churn]]="Yes",1,0)</f>
        <v>0</v>
      </c>
      <c r="S6962" t="s">
        <v>25</v>
      </c>
      <c r="T6962">
        <f>(Churn_Data[[#This Row],[OnlineSecurity]]="Yes")+(Churn_Data[[#This Row],[OnlineBackup]]="Yes")+(Churn_Data[[#This Row],[DeviceProtection]]="Yes")+(Churn_Data[[#This Row],[TechSupport]]="Yes")+(Churn_Data[[#This Row],[StreamingTV]]="Yes")+(Churn_Data[[#This Row],[StreamingMovies]]="Yes")</f>
        <v>0</v>
      </c>
      <c r="U6962" t="s">
        <v>5607</v>
      </c>
      <c r="V6962" t="s">
        <v>28</v>
      </c>
      <c r="W6962" t="str">
        <f>IF(ISNUMBER(SEARCH("automatic", Churn_Data[[#This Row],[PaymentMethod]])), "Automatic", "Manual")</f>
        <v>Manual</v>
      </c>
      <c r="X6962">
        <v>20.2</v>
      </c>
      <c r="Y6962" t="str">
        <f>IF(Churn_Data[[#This Row],[tenure]]&lt;=12,"0-1 Year",IF(Churn_Data[[#This Row],[tenure]]&lt;=24,"1-2 Years",IF(Churn_Data[[#This Row],[tenure]]&lt;=36,"2-3 Years",IF(Churn_Data[[#This Row],[tenure]]&lt;=48,"3-4 Years",IF(Churn_Data[[#This Row],[tenure]]&lt;=60,"4-5 Years","5+ Years")))))</f>
        <v>1-2 Years</v>
      </c>
      <c r="Z6962">
        <v>13</v>
      </c>
      <c r="AA6962">
        <v>273.25</v>
      </c>
      <c r="AB6962">
        <f>IF(Churn_Data[[#This Row],[Churn]]="No",Churn_Data[[#This Row],[MonthlyCharges]],NA())</f>
        <v>20.2</v>
      </c>
      <c r="AC6962">
        <f>IF(Churn_Data[[#This Row],[Churn]]="No",Churn_Data[[#This Row],[tenure]],NA())</f>
        <v>13</v>
      </c>
      <c r="AD6962" t="e">
        <f>IF(Churn_Data[[#This Row],[Churn]]="Yes",Churn_Data[[#This Row],[MonthlyCharges]],NA())</f>
        <v>#N/A</v>
      </c>
      <c r="AE6962" t="e">
        <f>IF(Churn_Data[[#This Row],[Churn]]="Yes",Churn_Data[[#This Row],[tenure]],NA())</f>
        <v>#N/A</v>
      </c>
      <c r="AF6962">
        <v>262.60000000000002</v>
      </c>
    </row>
    <row r="6963" spans="1:32" x14ac:dyDescent="0.3">
      <c r="A6963" t="s">
        <v>6998</v>
      </c>
      <c r="B6963" t="s">
        <v>30</v>
      </c>
      <c r="C6963" t="str">
        <f>IF(Churn_Data[[#This Row],[SeniorCitizen]]=1,"Yes","No")</f>
        <v>No</v>
      </c>
      <c r="D6963">
        <v>0</v>
      </c>
      <c r="E6963" t="s">
        <v>25</v>
      </c>
      <c r="F6963" t="s">
        <v>25</v>
      </c>
      <c r="G6963" t="s">
        <v>24</v>
      </c>
      <c r="H6963" t="s">
        <v>25</v>
      </c>
      <c r="I6963" t="s">
        <v>25</v>
      </c>
      <c r="J6963" t="str">
        <f>IF(Churn_Data[[#This Row],[InternetService]]&lt;&gt;"No","Yes","No")</f>
        <v>No</v>
      </c>
      <c r="K6963" t="s">
        <v>3064</v>
      </c>
      <c r="L6963" t="s">
        <v>3064</v>
      </c>
      <c r="M6963" t="s">
        <v>3064</v>
      </c>
      <c r="N6963" t="s">
        <v>3064</v>
      </c>
      <c r="O6963" t="s">
        <v>3064</v>
      </c>
      <c r="P6963" t="s">
        <v>3064</v>
      </c>
      <c r="Q6963" t="s">
        <v>25</v>
      </c>
      <c r="R6963">
        <f>IF(Churn_Data[[#This Row],[Churn]]="Yes",1,0)</f>
        <v>0</v>
      </c>
      <c r="S6963" t="s">
        <v>25</v>
      </c>
      <c r="T6963">
        <f>(Churn_Data[[#This Row],[OnlineSecurity]]="Yes")+(Churn_Data[[#This Row],[OnlineBackup]]="Yes")+(Churn_Data[[#This Row],[DeviceProtection]]="Yes")+(Churn_Data[[#This Row],[TechSupport]]="Yes")+(Churn_Data[[#This Row],[StreamingTV]]="Yes")+(Churn_Data[[#This Row],[StreamingMovies]]="Yes")</f>
        <v>0</v>
      </c>
      <c r="U6963" t="s">
        <v>5607</v>
      </c>
      <c r="V6963" t="s">
        <v>28</v>
      </c>
      <c r="W6963" t="str">
        <f>IF(ISNUMBER(SEARCH("automatic", Churn_Data[[#This Row],[PaymentMethod]])), "Automatic", "Manual")</f>
        <v>Manual</v>
      </c>
      <c r="X6963">
        <v>19.5</v>
      </c>
      <c r="Y6963" t="str">
        <f>IF(Churn_Data[[#This Row],[tenure]]&lt;=12,"0-1 Year",IF(Churn_Data[[#This Row],[tenure]]&lt;=24,"1-2 Years",IF(Churn_Data[[#This Row],[tenure]]&lt;=36,"2-3 Years",IF(Churn_Data[[#This Row],[tenure]]&lt;=48,"3-4 Years",IF(Churn_Data[[#This Row],[tenure]]&lt;=60,"4-5 Years","5+ Years")))))</f>
        <v>0-1 Year</v>
      </c>
      <c r="Z6963">
        <v>10</v>
      </c>
      <c r="AA6963">
        <v>225.85</v>
      </c>
      <c r="AB6963">
        <f>IF(Churn_Data[[#This Row],[Churn]]="No",Churn_Data[[#This Row],[MonthlyCharges]],NA())</f>
        <v>19.5</v>
      </c>
      <c r="AC6963">
        <f>IF(Churn_Data[[#This Row],[Churn]]="No",Churn_Data[[#This Row],[tenure]],NA())</f>
        <v>10</v>
      </c>
      <c r="AD6963" t="e">
        <f>IF(Churn_Data[[#This Row],[Churn]]="Yes",Churn_Data[[#This Row],[MonthlyCharges]],NA())</f>
        <v>#N/A</v>
      </c>
      <c r="AE6963" t="e">
        <f>IF(Churn_Data[[#This Row],[Churn]]="Yes",Churn_Data[[#This Row],[tenure]],NA())</f>
        <v>#N/A</v>
      </c>
      <c r="AF6963">
        <v>195</v>
      </c>
    </row>
    <row r="6964" spans="1:32" x14ac:dyDescent="0.3">
      <c r="A6964" t="s">
        <v>6999</v>
      </c>
      <c r="B6964" t="s">
        <v>30</v>
      </c>
      <c r="C6964" t="str">
        <f>IF(Churn_Data[[#This Row],[SeniorCitizen]]=1,"Yes","No")</f>
        <v>No</v>
      </c>
      <c r="D6964">
        <v>0</v>
      </c>
      <c r="E6964" t="s">
        <v>25</v>
      </c>
      <c r="F6964" t="s">
        <v>25</v>
      </c>
      <c r="G6964" t="s">
        <v>24</v>
      </c>
      <c r="H6964" t="s">
        <v>25</v>
      </c>
      <c r="I6964" t="s">
        <v>25</v>
      </c>
      <c r="J6964" t="str">
        <f>IF(Churn_Data[[#This Row],[InternetService]]&lt;&gt;"No","Yes","No")</f>
        <v>No</v>
      </c>
      <c r="K6964" t="s">
        <v>3064</v>
      </c>
      <c r="L6964" t="s">
        <v>3064</v>
      </c>
      <c r="M6964" t="s">
        <v>3064</v>
      </c>
      <c r="N6964" t="s">
        <v>3064</v>
      </c>
      <c r="O6964" t="s">
        <v>3064</v>
      </c>
      <c r="P6964" t="s">
        <v>3064</v>
      </c>
      <c r="Q6964" t="s">
        <v>25</v>
      </c>
      <c r="R6964">
        <f>IF(Churn_Data[[#This Row],[Churn]]="Yes",1,0)</f>
        <v>0</v>
      </c>
      <c r="S6964" t="s">
        <v>25</v>
      </c>
      <c r="T6964">
        <f>(Churn_Data[[#This Row],[OnlineSecurity]]="Yes")+(Churn_Data[[#This Row],[OnlineBackup]]="Yes")+(Churn_Data[[#This Row],[DeviceProtection]]="Yes")+(Churn_Data[[#This Row],[TechSupport]]="Yes")+(Churn_Data[[#This Row],[StreamingTV]]="Yes")+(Churn_Data[[#This Row],[StreamingMovies]]="Yes")</f>
        <v>0</v>
      </c>
      <c r="U6964" t="s">
        <v>5607</v>
      </c>
      <c r="V6964" t="s">
        <v>28</v>
      </c>
      <c r="W6964" t="str">
        <f>IF(ISNUMBER(SEARCH("automatic", Churn_Data[[#This Row],[PaymentMethod]])), "Automatic", "Manual")</f>
        <v>Manual</v>
      </c>
      <c r="X6964">
        <v>20.100000000000001</v>
      </c>
      <c r="Y6964" t="str">
        <f>IF(Churn_Data[[#This Row],[tenure]]&lt;=12,"0-1 Year",IF(Churn_Data[[#This Row],[tenure]]&lt;=24,"1-2 Years",IF(Churn_Data[[#This Row],[tenure]]&lt;=36,"2-3 Years",IF(Churn_Data[[#This Row],[tenure]]&lt;=48,"3-4 Years",IF(Churn_Data[[#This Row],[tenure]]&lt;=60,"4-5 Years","5+ Years")))))</f>
        <v>1-2 Years</v>
      </c>
      <c r="Z6964">
        <v>18</v>
      </c>
      <c r="AA6964">
        <v>401.85</v>
      </c>
      <c r="AB6964">
        <f>IF(Churn_Data[[#This Row],[Churn]]="No",Churn_Data[[#This Row],[MonthlyCharges]],NA())</f>
        <v>20.100000000000001</v>
      </c>
      <c r="AC6964">
        <f>IF(Churn_Data[[#This Row],[Churn]]="No",Churn_Data[[#This Row],[tenure]],NA())</f>
        <v>18</v>
      </c>
      <c r="AD6964" t="e">
        <f>IF(Churn_Data[[#This Row],[Churn]]="Yes",Churn_Data[[#This Row],[MonthlyCharges]],NA())</f>
        <v>#N/A</v>
      </c>
      <c r="AE6964" t="e">
        <f>IF(Churn_Data[[#This Row],[Churn]]="Yes",Churn_Data[[#This Row],[tenure]],NA())</f>
        <v>#N/A</v>
      </c>
      <c r="AF6964">
        <v>361.8</v>
      </c>
    </row>
    <row r="6965" spans="1:32" x14ac:dyDescent="0.3">
      <c r="A6965" t="s">
        <v>7000</v>
      </c>
      <c r="B6965" t="s">
        <v>30</v>
      </c>
      <c r="C6965" t="str">
        <f>IF(Churn_Data[[#This Row],[SeniorCitizen]]=1,"Yes","No")</f>
        <v>No</v>
      </c>
      <c r="D6965">
        <v>0</v>
      </c>
      <c r="E6965" t="s">
        <v>25</v>
      </c>
      <c r="F6965" t="s">
        <v>25</v>
      </c>
      <c r="G6965" t="s">
        <v>24</v>
      </c>
      <c r="H6965" t="s">
        <v>25</v>
      </c>
      <c r="I6965" t="s">
        <v>25</v>
      </c>
      <c r="J6965" t="str">
        <f>IF(Churn_Data[[#This Row],[InternetService]]&lt;&gt;"No","Yes","No")</f>
        <v>No</v>
      </c>
      <c r="K6965" t="s">
        <v>3064</v>
      </c>
      <c r="L6965" t="s">
        <v>3064</v>
      </c>
      <c r="M6965" t="s">
        <v>3064</v>
      </c>
      <c r="N6965" t="s">
        <v>3064</v>
      </c>
      <c r="O6965" t="s">
        <v>3064</v>
      </c>
      <c r="P6965" t="s">
        <v>3064</v>
      </c>
      <c r="Q6965" t="s">
        <v>25</v>
      </c>
      <c r="R6965">
        <f>IF(Churn_Data[[#This Row],[Churn]]="Yes",1,0)</f>
        <v>0</v>
      </c>
      <c r="S6965" t="s">
        <v>25</v>
      </c>
      <c r="T6965">
        <f>(Churn_Data[[#This Row],[OnlineSecurity]]="Yes")+(Churn_Data[[#This Row],[OnlineBackup]]="Yes")+(Churn_Data[[#This Row],[DeviceProtection]]="Yes")+(Churn_Data[[#This Row],[TechSupport]]="Yes")+(Churn_Data[[#This Row],[StreamingTV]]="Yes")+(Churn_Data[[#This Row],[StreamingMovies]]="Yes")</f>
        <v>0</v>
      </c>
      <c r="U6965" t="s">
        <v>5607</v>
      </c>
      <c r="V6965" t="s">
        <v>28</v>
      </c>
      <c r="W6965" t="str">
        <f>IF(ISNUMBER(SEARCH("automatic", Churn_Data[[#This Row],[PaymentMethod]])), "Automatic", "Manual")</f>
        <v>Manual</v>
      </c>
      <c r="X6965">
        <v>19.5</v>
      </c>
      <c r="Y6965" t="str">
        <f>IF(Churn_Data[[#This Row],[tenure]]&lt;=12,"0-1 Year",IF(Churn_Data[[#This Row],[tenure]]&lt;=24,"1-2 Years",IF(Churn_Data[[#This Row],[tenure]]&lt;=36,"2-3 Years",IF(Churn_Data[[#This Row],[tenure]]&lt;=48,"3-4 Years",IF(Churn_Data[[#This Row],[tenure]]&lt;=60,"4-5 Years","5+ Years")))))</f>
        <v>0-1 Year</v>
      </c>
      <c r="Z6965">
        <v>11</v>
      </c>
      <c r="AA6965">
        <v>226.8</v>
      </c>
      <c r="AB6965">
        <f>IF(Churn_Data[[#This Row],[Churn]]="No",Churn_Data[[#This Row],[MonthlyCharges]],NA())</f>
        <v>19.5</v>
      </c>
      <c r="AC6965">
        <f>IF(Churn_Data[[#This Row],[Churn]]="No",Churn_Data[[#This Row],[tenure]],NA())</f>
        <v>11</v>
      </c>
      <c r="AD6965" t="e">
        <f>IF(Churn_Data[[#This Row],[Churn]]="Yes",Churn_Data[[#This Row],[MonthlyCharges]],NA())</f>
        <v>#N/A</v>
      </c>
      <c r="AE6965" t="e">
        <f>IF(Churn_Data[[#This Row],[Churn]]="Yes",Churn_Data[[#This Row],[tenure]],NA())</f>
        <v>#N/A</v>
      </c>
      <c r="AF6965">
        <v>214.5</v>
      </c>
    </row>
    <row r="6966" spans="1:32" x14ac:dyDescent="0.3">
      <c r="A6966" t="s">
        <v>7001</v>
      </c>
      <c r="B6966" t="s">
        <v>23</v>
      </c>
      <c r="C6966" t="str">
        <f>IF(Churn_Data[[#This Row],[SeniorCitizen]]=1,"Yes","No")</f>
        <v>No</v>
      </c>
      <c r="D6966">
        <v>0</v>
      </c>
      <c r="E6966" t="s">
        <v>25</v>
      </c>
      <c r="F6966" t="s">
        <v>25</v>
      </c>
      <c r="G6966" t="s">
        <v>24</v>
      </c>
      <c r="H6966" t="s">
        <v>25</v>
      </c>
      <c r="I6966" t="s">
        <v>25</v>
      </c>
      <c r="J6966" t="str">
        <f>IF(Churn_Data[[#This Row],[InternetService]]&lt;&gt;"No","Yes","No")</f>
        <v>No</v>
      </c>
      <c r="K6966" t="s">
        <v>3064</v>
      </c>
      <c r="L6966" t="s">
        <v>3064</v>
      </c>
      <c r="M6966" t="s">
        <v>3064</v>
      </c>
      <c r="N6966" t="s">
        <v>3064</v>
      </c>
      <c r="O6966" t="s">
        <v>3064</v>
      </c>
      <c r="P6966" t="s">
        <v>3064</v>
      </c>
      <c r="Q6966" t="s">
        <v>25</v>
      </c>
      <c r="R6966">
        <f>IF(Churn_Data[[#This Row],[Churn]]="Yes",1,0)</f>
        <v>0</v>
      </c>
      <c r="S6966" t="s">
        <v>25</v>
      </c>
      <c r="T6966">
        <f>(Churn_Data[[#This Row],[OnlineSecurity]]="Yes")+(Churn_Data[[#This Row],[OnlineBackup]]="Yes")+(Churn_Data[[#This Row],[DeviceProtection]]="Yes")+(Churn_Data[[#This Row],[TechSupport]]="Yes")+(Churn_Data[[#This Row],[StreamingTV]]="Yes")+(Churn_Data[[#This Row],[StreamingMovies]]="Yes")</f>
        <v>0</v>
      </c>
      <c r="U6966" t="s">
        <v>5607</v>
      </c>
      <c r="V6966" t="s">
        <v>28</v>
      </c>
      <c r="W6966" t="str">
        <f>IF(ISNUMBER(SEARCH("automatic", Churn_Data[[#This Row],[PaymentMethod]])), "Automatic", "Manual")</f>
        <v>Manual</v>
      </c>
      <c r="X6966">
        <v>20.100000000000001</v>
      </c>
      <c r="Y6966" t="str">
        <f>IF(Churn_Data[[#This Row],[tenure]]&lt;=12,"0-1 Year",IF(Churn_Data[[#This Row],[tenure]]&lt;=24,"1-2 Years",IF(Churn_Data[[#This Row],[tenure]]&lt;=36,"2-3 Years",IF(Churn_Data[[#This Row],[tenure]]&lt;=48,"3-4 Years",IF(Churn_Data[[#This Row],[tenure]]&lt;=60,"4-5 Years","5+ Years")))))</f>
        <v>1-2 Years</v>
      </c>
      <c r="Z6966">
        <v>18</v>
      </c>
      <c r="AA6966">
        <v>407.05</v>
      </c>
      <c r="AB6966">
        <f>IF(Churn_Data[[#This Row],[Churn]]="No",Churn_Data[[#This Row],[MonthlyCharges]],NA())</f>
        <v>20.100000000000001</v>
      </c>
      <c r="AC6966">
        <f>IF(Churn_Data[[#This Row],[Churn]]="No",Churn_Data[[#This Row],[tenure]],NA())</f>
        <v>18</v>
      </c>
      <c r="AD6966" t="e">
        <f>IF(Churn_Data[[#This Row],[Churn]]="Yes",Churn_Data[[#This Row],[MonthlyCharges]],NA())</f>
        <v>#N/A</v>
      </c>
      <c r="AE6966" t="e">
        <f>IF(Churn_Data[[#This Row],[Churn]]="Yes",Churn_Data[[#This Row],[tenure]],NA())</f>
        <v>#N/A</v>
      </c>
      <c r="AF6966">
        <v>361.8</v>
      </c>
    </row>
    <row r="6967" spans="1:32" x14ac:dyDescent="0.3">
      <c r="A6967" t="s">
        <v>7002</v>
      </c>
      <c r="B6967" t="s">
        <v>23</v>
      </c>
      <c r="C6967" t="str">
        <f>IF(Churn_Data[[#This Row],[SeniorCitizen]]=1,"Yes","No")</f>
        <v>No</v>
      </c>
      <c r="D6967">
        <v>0</v>
      </c>
      <c r="E6967" t="s">
        <v>25</v>
      </c>
      <c r="F6967" t="s">
        <v>25</v>
      </c>
      <c r="G6967" t="s">
        <v>24</v>
      </c>
      <c r="H6967" t="s">
        <v>25</v>
      </c>
      <c r="I6967" t="s">
        <v>25</v>
      </c>
      <c r="J6967" t="str">
        <f>IF(Churn_Data[[#This Row],[InternetService]]&lt;&gt;"No","Yes","No")</f>
        <v>No</v>
      </c>
      <c r="K6967" t="s">
        <v>3064</v>
      </c>
      <c r="L6967" t="s">
        <v>3064</v>
      </c>
      <c r="M6967" t="s">
        <v>3064</v>
      </c>
      <c r="N6967" t="s">
        <v>3064</v>
      </c>
      <c r="O6967" t="s">
        <v>3064</v>
      </c>
      <c r="P6967" t="s">
        <v>3064</v>
      </c>
      <c r="Q6967" t="s">
        <v>25</v>
      </c>
      <c r="R6967">
        <f>IF(Churn_Data[[#This Row],[Churn]]="Yes",1,0)</f>
        <v>0</v>
      </c>
      <c r="S6967" t="s">
        <v>25</v>
      </c>
      <c r="T6967">
        <f>(Churn_Data[[#This Row],[OnlineSecurity]]="Yes")+(Churn_Data[[#This Row],[OnlineBackup]]="Yes")+(Churn_Data[[#This Row],[DeviceProtection]]="Yes")+(Churn_Data[[#This Row],[TechSupport]]="Yes")+(Churn_Data[[#This Row],[StreamingTV]]="Yes")+(Churn_Data[[#This Row],[StreamingMovies]]="Yes")</f>
        <v>0</v>
      </c>
      <c r="U6967" t="s">
        <v>5607</v>
      </c>
      <c r="V6967" t="s">
        <v>28</v>
      </c>
      <c r="W6967" t="str">
        <f>IF(ISNUMBER(SEARCH("automatic", Churn_Data[[#This Row],[PaymentMethod]])), "Automatic", "Manual")</f>
        <v>Manual</v>
      </c>
      <c r="X6967">
        <v>20</v>
      </c>
      <c r="Y6967" t="str">
        <f>IF(Churn_Data[[#This Row],[tenure]]&lt;=12,"0-1 Year",IF(Churn_Data[[#This Row],[tenure]]&lt;=24,"1-2 Years",IF(Churn_Data[[#This Row],[tenure]]&lt;=36,"2-3 Years",IF(Churn_Data[[#This Row],[tenure]]&lt;=48,"3-4 Years",IF(Churn_Data[[#This Row],[tenure]]&lt;=60,"4-5 Years","5+ Years")))))</f>
        <v>2-3 Years</v>
      </c>
      <c r="Z6967">
        <v>29</v>
      </c>
      <c r="AA6967">
        <v>599.29999999999995</v>
      </c>
      <c r="AB6967">
        <f>IF(Churn_Data[[#This Row],[Churn]]="No",Churn_Data[[#This Row],[MonthlyCharges]],NA())</f>
        <v>20</v>
      </c>
      <c r="AC6967">
        <f>IF(Churn_Data[[#This Row],[Churn]]="No",Churn_Data[[#This Row],[tenure]],NA())</f>
        <v>29</v>
      </c>
      <c r="AD6967" t="e">
        <f>IF(Churn_Data[[#This Row],[Churn]]="Yes",Churn_Data[[#This Row],[MonthlyCharges]],NA())</f>
        <v>#N/A</v>
      </c>
      <c r="AE6967" t="e">
        <f>IF(Churn_Data[[#This Row],[Churn]]="Yes",Churn_Data[[#This Row],[tenure]],NA())</f>
        <v>#N/A</v>
      </c>
      <c r="AF6967">
        <v>580</v>
      </c>
    </row>
    <row r="6968" spans="1:32" x14ac:dyDescent="0.3">
      <c r="A6968" t="s">
        <v>7003</v>
      </c>
      <c r="B6968" t="s">
        <v>23</v>
      </c>
      <c r="C6968" t="str">
        <f>IF(Churn_Data[[#This Row],[SeniorCitizen]]=1,"Yes","No")</f>
        <v>No</v>
      </c>
      <c r="D6968">
        <v>0</v>
      </c>
      <c r="E6968" t="s">
        <v>25</v>
      </c>
      <c r="F6968" t="s">
        <v>25</v>
      </c>
      <c r="G6968" t="s">
        <v>24</v>
      </c>
      <c r="H6968" t="s">
        <v>25</v>
      </c>
      <c r="I6968" t="s">
        <v>25</v>
      </c>
      <c r="J6968" t="str">
        <f>IF(Churn_Data[[#This Row],[InternetService]]&lt;&gt;"No","Yes","No")</f>
        <v>No</v>
      </c>
      <c r="K6968" t="s">
        <v>3064</v>
      </c>
      <c r="L6968" t="s">
        <v>3064</v>
      </c>
      <c r="M6968" t="s">
        <v>3064</v>
      </c>
      <c r="N6968" t="s">
        <v>3064</v>
      </c>
      <c r="O6968" t="s">
        <v>3064</v>
      </c>
      <c r="P6968" t="s">
        <v>3064</v>
      </c>
      <c r="Q6968" t="s">
        <v>25</v>
      </c>
      <c r="R6968">
        <f>IF(Churn_Data[[#This Row],[Churn]]="Yes",1,0)</f>
        <v>0</v>
      </c>
      <c r="S6968" t="s">
        <v>25</v>
      </c>
      <c r="T6968">
        <f>(Churn_Data[[#This Row],[OnlineSecurity]]="Yes")+(Churn_Data[[#This Row],[OnlineBackup]]="Yes")+(Churn_Data[[#This Row],[DeviceProtection]]="Yes")+(Churn_Data[[#This Row],[TechSupport]]="Yes")+(Churn_Data[[#This Row],[StreamingTV]]="Yes")+(Churn_Data[[#This Row],[StreamingMovies]]="Yes")</f>
        <v>0</v>
      </c>
      <c r="U6968" t="s">
        <v>5607</v>
      </c>
      <c r="V6968" t="s">
        <v>28</v>
      </c>
      <c r="W6968" t="str">
        <f>IF(ISNUMBER(SEARCH("automatic", Churn_Data[[#This Row],[PaymentMethod]])), "Automatic", "Manual")</f>
        <v>Manual</v>
      </c>
      <c r="X6968">
        <v>20.05</v>
      </c>
      <c r="Y6968" t="str">
        <f>IF(Churn_Data[[#This Row],[tenure]]&lt;=12,"0-1 Year",IF(Churn_Data[[#This Row],[tenure]]&lt;=24,"1-2 Years",IF(Churn_Data[[#This Row],[tenure]]&lt;=36,"2-3 Years",IF(Churn_Data[[#This Row],[tenure]]&lt;=48,"3-4 Years",IF(Churn_Data[[#This Row],[tenure]]&lt;=60,"4-5 Years","5+ Years")))))</f>
        <v>3-4 Years</v>
      </c>
      <c r="Z6968">
        <v>38</v>
      </c>
      <c r="AA6968">
        <v>678.2</v>
      </c>
      <c r="AB6968">
        <f>IF(Churn_Data[[#This Row],[Churn]]="No",Churn_Data[[#This Row],[MonthlyCharges]],NA())</f>
        <v>20.05</v>
      </c>
      <c r="AC6968">
        <f>IF(Churn_Data[[#This Row],[Churn]]="No",Churn_Data[[#This Row],[tenure]],NA())</f>
        <v>38</v>
      </c>
      <c r="AD6968" t="e">
        <f>IF(Churn_Data[[#This Row],[Churn]]="Yes",Churn_Data[[#This Row],[MonthlyCharges]],NA())</f>
        <v>#N/A</v>
      </c>
      <c r="AE6968" t="e">
        <f>IF(Churn_Data[[#This Row],[Churn]]="Yes",Churn_Data[[#This Row],[tenure]],NA())</f>
        <v>#N/A</v>
      </c>
      <c r="AF6968">
        <v>761.9</v>
      </c>
    </row>
    <row r="6969" spans="1:32" x14ac:dyDescent="0.3">
      <c r="A6969" t="s">
        <v>7004</v>
      </c>
      <c r="B6969" t="s">
        <v>23</v>
      </c>
      <c r="C6969" t="str">
        <f>IF(Churn_Data[[#This Row],[SeniorCitizen]]=1,"Yes","No")</f>
        <v>No</v>
      </c>
      <c r="D6969">
        <v>0</v>
      </c>
      <c r="E6969" t="s">
        <v>25</v>
      </c>
      <c r="F6969" t="s">
        <v>25</v>
      </c>
      <c r="G6969" t="s">
        <v>24</v>
      </c>
      <c r="H6969" t="s">
        <v>25</v>
      </c>
      <c r="I6969" t="s">
        <v>25</v>
      </c>
      <c r="J6969" t="str">
        <f>IF(Churn_Data[[#This Row],[InternetService]]&lt;&gt;"No","Yes","No")</f>
        <v>No</v>
      </c>
      <c r="K6969" t="s">
        <v>3064</v>
      </c>
      <c r="L6969" t="s">
        <v>3064</v>
      </c>
      <c r="M6969" t="s">
        <v>3064</v>
      </c>
      <c r="N6969" t="s">
        <v>3064</v>
      </c>
      <c r="O6969" t="s">
        <v>3064</v>
      </c>
      <c r="P6969" t="s">
        <v>3064</v>
      </c>
      <c r="Q6969" t="s">
        <v>25</v>
      </c>
      <c r="R6969">
        <f>IF(Churn_Data[[#This Row],[Churn]]="Yes",1,0)</f>
        <v>0</v>
      </c>
      <c r="S6969" t="s">
        <v>25</v>
      </c>
      <c r="T6969">
        <f>(Churn_Data[[#This Row],[OnlineSecurity]]="Yes")+(Churn_Data[[#This Row],[OnlineBackup]]="Yes")+(Churn_Data[[#This Row],[DeviceProtection]]="Yes")+(Churn_Data[[#This Row],[TechSupport]]="Yes")+(Churn_Data[[#This Row],[StreamingTV]]="Yes")+(Churn_Data[[#This Row],[StreamingMovies]]="Yes")</f>
        <v>0</v>
      </c>
      <c r="U6969" t="s">
        <v>5607</v>
      </c>
      <c r="V6969" t="s">
        <v>28</v>
      </c>
      <c r="W6969" t="str">
        <f>IF(ISNUMBER(SEARCH("automatic", Churn_Data[[#This Row],[PaymentMethod]])), "Automatic", "Manual")</f>
        <v>Manual</v>
      </c>
      <c r="X6969">
        <v>20.350000000000001</v>
      </c>
      <c r="Y6969" t="str">
        <f>IF(Churn_Data[[#This Row],[tenure]]&lt;=12,"0-1 Year",IF(Churn_Data[[#This Row],[tenure]]&lt;=24,"1-2 Years",IF(Churn_Data[[#This Row],[tenure]]&lt;=36,"2-3 Years",IF(Churn_Data[[#This Row],[tenure]]&lt;=48,"3-4 Years",IF(Churn_Data[[#This Row],[tenure]]&lt;=60,"4-5 Years","5+ Years")))))</f>
        <v>2-3 Years</v>
      </c>
      <c r="Z6969">
        <v>29</v>
      </c>
      <c r="AA6969">
        <v>617.35</v>
      </c>
      <c r="AB6969">
        <f>IF(Churn_Data[[#This Row],[Churn]]="No",Churn_Data[[#This Row],[MonthlyCharges]],NA())</f>
        <v>20.350000000000001</v>
      </c>
      <c r="AC6969">
        <f>IF(Churn_Data[[#This Row],[Churn]]="No",Churn_Data[[#This Row],[tenure]],NA())</f>
        <v>29</v>
      </c>
      <c r="AD6969" t="e">
        <f>IF(Churn_Data[[#This Row],[Churn]]="Yes",Churn_Data[[#This Row],[MonthlyCharges]],NA())</f>
        <v>#N/A</v>
      </c>
      <c r="AE6969" t="e">
        <f>IF(Churn_Data[[#This Row],[Churn]]="Yes",Churn_Data[[#This Row],[tenure]],NA())</f>
        <v>#N/A</v>
      </c>
      <c r="AF6969">
        <v>590.15</v>
      </c>
    </row>
    <row r="6970" spans="1:32" x14ac:dyDescent="0.3">
      <c r="A6970" t="s">
        <v>7005</v>
      </c>
      <c r="B6970" t="s">
        <v>30</v>
      </c>
      <c r="C6970" t="str">
        <f>IF(Churn_Data[[#This Row],[SeniorCitizen]]=1,"Yes","No")</f>
        <v>No</v>
      </c>
      <c r="D6970">
        <v>0</v>
      </c>
      <c r="E6970" t="s">
        <v>25</v>
      </c>
      <c r="F6970" t="s">
        <v>25</v>
      </c>
      <c r="G6970" t="s">
        <v>24</v>
      </c>
      <c r="H6970" t="s">
        <v>25</v>
      </c>
      <c r="I6970" t="s">
        <v>25</v>
      </c>
      <c r="J6970" t="str">
        <f>IF(Churn_Data[[#This Row],[InternetService]]&lt;&gt;"No","Yes","No")</f>
        <v>No</v>
      </c>
      <c r="K6970" t="s">
        <v>3064</v>
      </c>
      <c r="L6970" t="s">
        <v>3064</v>
      </c>
      <c r="M6970" t="s">
        <v>3064</v>
      </c>
      <c r="N6970" t="s">
        <v>3064</v>
      </c>
      <c r="O6970" t="s">
        <v>3064</v>
      </c>
      <c r="P6970" t="s">
        <v>3064</v>
      </c>
      <c r="Q6970" t="s">
        <v>25</v>
      </c>
      <c r="R6970">
        <f>IF(Churn_Data[[#This Row],[Churn]]="Yes",1,0)</f>
        <v>0</v>
      </c>
      <c r="S6970" t="s">
        <v>25</v>
      </c>
      <c r="T6970">
        <f>(Churn_Data[[#This Row],[OnlineSecurity]]="Yes")+(Churn_Data[[#This Row],[OnlineBackup]]="Yes")+(Churn_Data[[#This Row],[DeviceProtection]]="Yes")+(Churn_Data[[#This Row],[TechSupport]]="Yes")+(Churn_Data[[#This Row],[StreamingTV]]="Yes")+(Churn_Data[[#This Row],[StreamingMovies]]="Yes")</f>
        <v>0</v>
      </c>
      <c r="U6970" t="s">
        <v>5607</v>
      </c>
      <c r="V6970" t="s">
        <v>28</v>
      </c>
      <c r="W6970" t="str">
        <f>IF(ISNUMBER(SEARCH("automatic", Churn_Data[[#This Row],[PaymentMethod]])), "Automatic", "Manual")</f>
        <v>Manual</v>
      </c>
      <c r="X6970">
        <v>19.7</v>
      </c>
      <c r="Y6970" t="str">
        <f>IF(Churn_Data[[#This Row],[tenure]]&lt;=12,"0-1 Year",IF(Churn_Data[[#This Row],[tenure]]&lt;=24,"1-2 Years",IF(Churn_Data[[#This Row],[tenure]]&lt;=36,"2-3 Years",IF(Churn_Data[[#This Row],[tenure]]&lt;=48,"3-4 Years",IF(Churn_Data[[#This Row],[tenure]]&lt;=60,"4-5 Years","5+ Years")))))</f>
        <v>2-3 Years</v>
      </c>
      <c r="Z6970">
        <v>30</v>
      </c>
      <c r="AA6970">
        <v>625.04999999999995</v>
      </c>
      <c r="AB6970">
        <f>IF(Churn_Data[[#This Row],[Churn]]="No",Churn_Data[[#This Row],[MonthlyCharges]],NA())</f>
        <v>19.7</v>
      </c>
      <c r="AC6970">
        <f>IF(Churn_Data[[#This Row],[Churn]]="No",Churn_Data[[#This Row],[tenure]],NA())</f>
        <v>30</v>
      </c>
      <c r="AD6970" t="e">
        <f>IF(Churn_Data[[#This Row],[Churn]]="Yes",Churn_Data[[#This Row],[MonthlyCharges]],NA())</f>
        <v>#N/A</v>
      </c>
      <c r="AE6970" t="e">
        <f>IF(Churn_Data[[#This Row],[Churn]]="Yes",Churn_Data[[#This Row],[tenure]],NA())</f>
        <v>#N/A</v>
      </c>
      <c r="AF6970">
        <v>591</v>
      </c>
    </row>
    <row r="6971" spans="1:32" x14ac:dyDescent="0.3">
      <c r="A6971" t="s">
        <v>7006</v>
      </c>
      <c r="B6971" t="s">
        <v>23</v>
      </c>
      <c r="C6971" t="str">
        <f>IF(Churn_Data[[#This Row],[SeniorCitizen]]=1,"Yes","No")</f>
        <v>No</v>
      </c>
      <c r="D6971">
        <v>0</v>
      </c>
      <c r="E6971" t="s">
        <v>25</v>
      </c>
      <c r="F6971" t="s">
        <v>25</v>
      </c>
      <c r="G6971" t="s">
        <v>24</v>
      </c>
      <c r="H6971" t="s">
        <v>25</v>
      </c>
      <c r="I6971" t="s">
        <v>25</v>
      </c>
      <c r="J6971" t="str">
        <f>IF(Churn_Data[[#This Row],[InternetService]]&lt;&gt;"No","Yes","No")</f>
        <v>No</v>
      </c>
      <c r="K6971" t="s">
        <v>3064</v>
      </c>
      <c r="L6971" t="s">
        <v>3064</v>
      </c>
      <c r="M6971" t="s">
        <v>3064</v>
      </c>
      <c r="N6971" t="s">
        <v>3064</v>
      </c>
      <c r="O6971" t="s">
        <v>3064</v>
      </c>
      <c r="P6971" t="s">
        <v>3064</v>
      </c>
      <c r="Q6971" t="s">
        <v>25</v>
      </c>
      <c r="R6971">
        <f>IF(Churn_Data[[#This Row],[Churn]]="Yes",1,0)</f>
        <v>0</v>
      </c>
      <c r="S6971" t="s">
        <v>25</v>
      </c>
      <c r="T6971">
        <f>(Churn_Data[[#This Row],[OnlineSecurity]]="Yes")+(Churn_Data[[#This Row],[OnlineBackup]]="Yes")+(Churn_Data[[#This Row],[DeviceProtection]]="Yes")+(Churn_Data[[#This Row],[TechSupport]]="Yes")+(Churn_Data[[#This Row],[StreamingTV]]="Yes")+(Churn_Data[[#This Row],[StreamingMovies]]="Yes")</f>
        <v>0</v>
      </c>
      <c r="U6971" t="s">
        <v>5607</v>
      </c>
      <c r="V6971" t="s">
        <v>28</v>
      </c>
      <c r="W6971" t="str">
        <f>IF(ISNUMBER(SEARCH("automatic", Churn_Data[[#This Row],[PaymentMethod]])), "Automatic", "Manual")</f>
        <v>Manual</v>
      </c>
      <c r="X6971">
        <v>19.7</v>
      </c>
      <c r="Y6971" t="str">
        <f>IF(Churn_Data[[#This Row],[tenure]]&lt;=12,"0-1 Year",IF(Churn_Data[[#This Row],[tenure]]&lt;=24,"1-2 Years",IF(Churn_Data[[#This Row],[tenure]]&lt;=36,"2-3 Years",IF(Churn_Data[[#This Row],[tenure]]&lt;=48,"3-4 Years",IF(Churn_Data[[#This Row],[tenure]]&lt;=60,"4-5 Years","5+ Years")))))</f>
        <v>0-1 Year</v>
      </c>
      <c r="Z6971">
        <v>12</v>
      </c>
      <c r="AA6971">
        <v>260.89999999999998</v>
      </c>
      <c r="AB6971">
        <f>IF(Churn_Data[[#This Row],[Churn]]="No",Churn_Data[[#This Row],[MonthlyCharges]],NA())</f>
        <v>19.7</v>
      </c>
      <c r="AC6971">
        <f>IF(Churn_Data[[#This Row],[Churn]]="No",Churn_Data[[#This Row],[tenure]],NA())</f>
        <v>12</v>
      </c>
      <c r="AD6971" t="e">
        <f>IF(Churn_Data[[#This Row],[Churn]]="Yes",Churn_Data[[#This Row],[MonthlyCharges]],NA())</f>
        <v>#N/A</v>
      </c>
      <c r="AE6971" t="e">
        <f>IF(Churn_Data[[#This Row],[Churn]]="Yes",Churn_Data[[#This Row],[tenure]],NA())</f>
        <v>#N/A</v>
      </c>
      <c r="AF6971">
        <v>236.4</v>
      </c>
    </row>
    <row r="6972" spans="1:32" x14ac:dyDescent="0.3">
      <c r="A6972" t="s">
        <v>7007</v>
      </c>
      <c r="B6972" t="s">
        <v>30</v>
      </c>
      <c r="C6972" t="str">
        <f>IF(Churn_Data[[#This Row],[SeniorCitizen]]=1,"Yes","No")</f>
        <v>No</v>
      </c>
      <c r="D6972">
        <v>0</v>
      </c>
      <c r="E6972" t="s">
        <v>25</v>
      </c>
      <c r="F6972" t="s">
        <v>24</v>
      </c>
      <c r="G6972" t="s">
        <v>24</v>
      </c>
      <c r="H6972" t="s">
        <v>25</v>
      </c>
      <c r="I6972" t="s">
        <v>25</v>
      </c>
      <c r="J6972" t="str">
        <f>IF(Churn_Data[[#This Row],[InternetService]]&lt;&gt;"No","Yes","No")</f>
        <v>No</v>
      </c>
      <c r="K6972" t="s">
        <v>3064</v>
      </c>
      <c r="L6972" t="s">
        <v>3064</v>
      </c>
      <c r="M6972" t="s">
        <v>3064</v>
      </c>
      <c r="N6972" t="s">
        <v>3064</v>
      </c>
      <c r="O6972" t="s">
        <v>3064</v>
      </c>
      <c r="P6972" t="s">
        <v>3064</v>
      </c>
      <c r="Q6972" t="s">
        <v>25</v>
      </c>
      <c r="R6972">
        <f>IF(Churn_Data[[#This Row],[Churn]]="Yes",1,0)</f>
        <v>0</v>
      </c>
      <c r="S6972" t="s">
        <v>25</v>
      </c>
      <c r="T6972">
        <f>(Churn_Data[[#This Row],[OnlineSecurity]]="Yes")+(Churn_Data[[#This Row],[OnlineBackup]]="Yes")+(Churn_Data[[#This Row],[DeviceProtection]]="Yes")+(Churn_Data[[#This Row],[TechSupport]]="Yes")+(Churn_Data[[#This Row],[StreamingTV]]="Yes")+(Churn_Data[[#This Row],[StreamingMovies]]="Yes")</f>
        <v>0</v>
      </c>
      <c r="U6972" t="s">
        <v>5607</v>
      </c>
      <c r="V6972" t="s">
        <v>28</v>
      </c>
      <c r="W6972" t="str">
        <f>IF(ISNUMBER(SEARCH("automatic", Churn_Data[[#This Row],[PaymentMethod]])), "Automatic", "Manual")</f>
        <v>Manual</v>
      </c>
      <c r="X6972">
        <v>19.45</v>
      </c>
      <c r="Y6972" t="str">
        <f>IF(Churn_Data[[#This Row],[tenure]]&lt;=12,"0-1 Year",IF(Churn_Data[[#This Row],[tenure]]&lt;=24,"1-2 Years",IF(Churn_Data[[#This Row],[tenure]]&lt;=36,"2-3 Years",IF(Churn_Data[[#This Row],[tenure]]&lt;=48,"3-4 Years",IF(Churn_Data[[#This Row],[tenure]]&lt;=60,"4-5 Years","5+ Years")))))</f>
        <v>0-1 Year</v>
      </c>
      <c r="Z6972">
        <v>7</v>
      </c>
      <c r="AA6972">
        <v>136.75</v>
      </c>
      <c r="AB6972">
        <f>IF(Churn_Data[[#This Row],[Churn]]="No",Churn_Data[[#This Row],[MonthlyCharges]],NA())</f>
        <v>19.45</v>
      </c>
      <c r="AC6972">
        <f>IF(Churn_Data[[#This Row],[Churn]]="No",Churn_Data[[#This Row],[tenure]],NA())</f>
        <v>7</v>
      </c>
      <c r="AD6972" t="e">
        <f>IF(Churn_Data[[#This Row],[Churn]]="Yes",Churn_Data[[#This Row],[MonthlyCharges]],NA())</f>
        <v>#N/A</v>
      </c>
      <c r="AE6972" t="e">
        <f>IF(Churn_Data[[#This Row],[Churn]]="Yes",Churn_Data[[#This Row],[tenure]],NA())</f>
        <v>#N/A</v>
      </c>
      <c r="AF6972">
        <v>136.15</v>
      </c>
    </row>
    <row r="6973" spans="1:32" x14ac:dyDescent="0.3">
      <c r="A6973" t="s">
        <v>7008</v>
      </c>
      <c r="B6973" t="s">
        <v>30</v>
      </c>
      <c r="C6973" t="str">
        <f>IF(Churn_Data[[#This Row],[SeniorCitizen]]=1,"Yes","No")</f>
        <v>No</v>
      </c>
      <c r="D6973">
        <v>0</v>
      </c>
      <c r="E6973" t="s">
        <v>24</v>
      </c>
      <c r="F6973" t="s">
        <v>24</v>
      </c>
      <c r="G6973" t="s">
        <v>24</v>
      </c>
      <c r="H6973" t="s">
        <v>25</v>
      </c>
      <c r="I6973" t="s">
        <v>25</v>
      </c>
      <c r="J6973" t="str">
        <f>IF(Churn_Data[[#This Row],[InternetService]]&lt;&gt;"No","Yes","No")</f>
        <v>No</v>
      </c>
      <c r="K6973" t="s">
        <v>3064</v>
      </c>
      <c r="L6973" t="s">
        <v>3064</v>
      </c>
      <c r="M6973" t="s">
        <v>3064</v>
      </c>
      <c r="N6973" t="s">
        <v>3064</v>
      </c>
      <c r="O6973" t="s">
        <v>3064</v>
      </c>
      <c r="P6973" t="s">
        <v>3064</v>
      </c>
      <c r="Q6973" t="s">
        <v>25</v>
      </c>
      <c r="R6973">
        <f>IF(Churn_Data[[#This Row],[Churn]]="Yes",1,0)</f>
        <v>0</v>
      </c>
      <c r="S6973" t="s">
        <v>25</v>
      </c>
      <c r="T6973">
        <f>(Churn_Data[[#This Row],[OnlineSecurity]]="Yes")+(Churn_Data[[#This Row],[OnlineBackup]]="Yes")+(Churn_Data[[#This Row],[DeviceProtection]]="Yes")+(Churn_Data[[#This Row],[TechSupport]]="Yes")+(Churn_Data[[#This Row],[StreamingTV]]="Yes")+(Churn_Data[[#This Row],[StreamingMovies]]="Yes")</f>
        <v>0</v>
      </c>
      <c r="U6973" t="s">
        <v>5607</v>
      </c>
      <c r="V6973" t="s">
        <v>28</v>
      </c>
      <c r="W6973" t="str">
        <f>IF(ISNUMBER(SEARCH("automatic", Churn_Data[[#This Row],[PaymentMethod]])), "Automatic", "Manual")</f>
        <v>Manual</v>
      </c>
      <c r="X6973">
        <v>20.25</v>
      </c>
      <c r="Y6973" t="str">
        <f>IF(Churn_Data[[#This Row],[tenure]]&lt;=12,"0-1 Year",IF(Churn_Data[[#This Row],[tenure]]&lt;=24,"1-2 Years",IF(Churn_Data[[#This Row],[tenure]]&lt;=36,"2-3 Years",IF(Churn_Data[[#This Row],[tenure]]&lt;=48,"3-4 Years",IF(Churn_Data[[#This Row],[tenure]]&lt;=60,"4-5 Years","5+ Years")))))</f>
        <v>3-4 Years</v>
      </c>
      <c r="Z6973">
        <v>42</v>
      </c>
      <c r="AA6973">
        <v>854.9</v>
      </c>
      <c r="AB6973">
        <f>IF(Churn_Data[[#This Row],[Churn]]="No",Churn_Data[[#This Row],[MonthlyCharges]],NA())</f>
        <v>20.25</v>
      </c>
      <c r="AC6973">
        <f>IF(Churn_Data[[#This Row],[Churn]]="No",Churn_Data[[#This Row],[tenure]],NA())</f>
        <v>42</v>
      </c>
      <c r="AD6973" t="e">
        <f>IF(Churn_Data[[#This Row],[Churn]]="Yes",Churn_Data[[#This Row],[MonthlyCharges]],NA())</f>
        <v>#N/A</v>
      </c>
      <c r="AE6973" t="e">
        <f>IF(Churn_Data[[#This Row],[Churn]]="Yes",Churn_Data[[#This Row],[tenure]],NA())</f>
        <v>#N/A</v>
      </c>
      <c r="AF6973">
        <v>850.5</v>
      </c>
    </row>
    <row r="6974" spans="1:32" x14ac:dyDescent="0.3">
      <c r="A6974" t="s">
        <v>7009</v>
      </c>
      <c r="B6974" t="s">
        <v>30</v>
      </c>
      <c r="C6974" t="str">
        <f>IF(Churn_Data[[#This Row],[SeniorCitizen]]=1,"Yes","No")</f>
        <v>No</v>
      </c>
      <c r="D6974">
        <v>0</v>
      </c>
      <c r="E6974" t="s">
        <v>24</v>
      </c>
      <c r="F6974" t="s">
        <v>24</v>
      </c>
      <c r="G6974" t="s">
        <v>24</v>
      </c>
      <c r="H6974" t="s">
        <v>25</v>
      </c>
      <c r="I6974" t="s">
        <v>25</v>
      </c>
      <c r="J6974" t="str">
        <f>IF(Churn_Data[[#This Row],[InternetService]]&lt;&gt;"No","Yes","No")</f>
        <v>No</v>
      </c>
      <c r="K6974" t="s">
        <v>3064</v>
      </c>
      <c r="L6974" t="s">
        <v>3064</v>
      </c>
      <c r="M6974" t="s">
        <v>3064</v>
      </c>
      <c r="N6974" t="s">
        <v>3064</v>
      </c>
      <c r="O6974" t="s">
        <v>3064</v>
      </c>
      <c r="P6974" t="s">
        <v>3064</v>
      </c>
      <c r="Q6974" t="s">
        <v>25</v>
      </c>
      <c r="R6974">
        <f>IF(Churn_Data[[#This Row],[Churn]]="Yes",1,0)</f>
        <v>0</v>
      </c>
      <c r="S6974" t="s">
        <v>25</v>
      </c>
      <c r="T6974">
        <f>(Churn_Data[[#This Row],[OnlineSecurity]]="Yes")+(Churn_Data[[#This Row],[OnlineBackup]]="Yes")+(Churn_Data[[#This Row],[DeviceProtection]]="Yes")+(Churn_Data[[#This Row],[TechSupport]]="Yes")+(Churn_Data[[#This Row],[StreamingTV]]="Yes")+(Churn_Data[[#This Row],[StreamingMovies]]="Yes")</f>
        <v>0</v>
      </c>
      <c r="U6974" t="s">
        <v>5607</v>
      </c>
      <c r="V6974" t="s">
        <v>28</v>
      </c>
      <c r="W6974" t="str">
        <f>IF(ISNUMBER(SEARCH("automatic", Churn_Data[[#This Row],[PaymentMethod]])), "Automatic", "Manual")</f>
        <v>Manual</v>
      </c>
      <c r="X6974">
        <v>20.399999999999999</v>
      </c>
      <c r="Y6974" t="str">
        <f>IF(Churn_Data[[#This Row],[tenure]]&lt;=12,"0-1 Year",IF(Churn_Data[[#This Row],[tenure]]&lt;=24,"1-2 Years",IF(Churn_Data[[#This Row],[tenure]]&lt;=36,"2-3 Years",IF(Churn_Data[[#This Row],[tenure]]&lt;=48,"3-4 Years",IF(Churn_Data[[#This Row],[tenure]]&lt;=60,"4-5 Years","5+ Years")))))</f>
        <v>0-1 Year</v>
      </c>
      <c r="Z6974">
        <v>1</v>
      </c>
      <c r="AA6974">
        <v>20.399999999999999</v>
      </c>
      <c r="AB6974">
        <f>IF(Churn_Data[[#This Row],[Churn]]="No",Churn_Data[[#This Row],[MonthlyCharges]],NA())</f>
        <v>20.399999999999999</v>
      </c>
      <c r="AC6974">
        <f>IF(Churn_Data[[#This Row],[Churn]]="No",Churn_Data[[#This Row],[tenure]],NA())</f>
        <v>1</v>
      </c>
      <c r="AD6974" t="e">
        <f>IF(Churn_Data[[#This Row],[Churn]]="Yes",Churn_Data[[#This Row],[MonthlyCharges]],NA())</f>
        <v>#N/A</v>
      </c>
      <c r="AE6974" t="e">
        <f>IF(Churn_Data[[#This Row],[Churn]]="Yes",Churn_Data[[#This Row],[tenure]],NA())</f>
        <v>#N/A</v>
      </c>
      <c r="AF6974">
        <v>20.399999999999999</v>
      </c>
    </row>
    <row r="6975" spans="1:32" x14ac:dyDescent="0.3">
      <c r="A6975" t="s">
        <v>7010</v>
      </c>
      <c r="B6975" t="s">
        <v>23</v>
      </c>
      <c r="C6975" t="str">
        <f>IF(Churn_Data[[#This Row],[SeniorCitizen]]=1,"Yes","No")</f>
        <v>No</v>
      </c>
      <c r="D6975">
        <v>0</v>
      </c>
      <c r="E6975" t="s">
        <v>25</v>
      </c>
      <c r="F6975" t="s">
        <v>25</v>
      </c>
      <c r="G6975" t="s">
        <v>24</v>
      </c>
      <c r="H6975" t="s">
        <v>25</v>
      </c>
      <c r="I6975" t="s">
        <v>25</v>
      </c>
      <c r="J6975" t="str">
        <f>IF(Churn_Data[[#This Row],[InternetService]]&lt;&gt;"No","Yes","No")</f>
        <v>No</v>
      </c>
      <c r="K6975" t="s">
        <v>3064</v>
      </c>
      <c r="L6975" t="s">
        <v>3064</v>
      </c>
      <c r="M6975" t="s">
        <v>3064</v>
      </c>
      <c r="N6975" t="s">
        <v>3064</v>
      </c>
      <c r="O6975" t="s">
        <v>3064</v>
      </c>
      <c r="P6975" t="s">
        <v>3064</v>
      </c>
      <c r="Q6975" t="s">
        <v>25</v>
      </c>
      <c r="R6975">
        <f>IF(Churn_Data[[#This Row],[Churn]]="Yes",1,0)</f>
        <v>0</v>
      </c>
      <c r="S6975" t="s">
        <v>25</v>
      </c>
      <c r="T6975">
        <f>(Churn_Data[[#This Row],[OnlineSecurity]]="Yes")+(Churn_Data[[#This Row],[OnlineBackup]]="Yes")+(Churn_Data[[#This Row],[DeviceProtection]]="Yes")+(Churn_Data[[#This Row],[TechSupport]]="Yes")+(Churn_Data[[#This Row],[StreamingTV]]="Yes")+(Churn_Data[[#This Row],[StreamingMovies]]="Yes")</f>
        <v>0</v>
      </c>
      <c r="U6975" t="s">
        <v>5607</v>
      </c>
      <c r="V6975" t="s">
        <v>28</v>
      </c>
      <c r="W6975" t="str">
        <f>IF(ISNUMBER(SEARCH("automatic", Churn_Data[[#This Row],[PaymentMethod]])), "Automatic", "Manual")</f>
        <v>Manual</v>
      </c>
      <c r="X6975">
        <v>20</v>
      </c>
      <c r="Y6975" t="str">
        <f>IF(Churn_Data[[#This Row],[tenure]]&lt;=12,"0-1 Year",IF(Churn_Data[[#This Row],[tenure]]&lt;=24,"1-2 Years",IF(Churn_Data[[#This Row],[tenure]]&lt;=36,"2-3 Years",IF(Churn_Data[[#This Row],[tenure]]&lt;=48,"3-4 Years",IF(Churn_Data[[#This Row],[tenure]]&lt;=60,"4-5 Years","5+ Years")))))</f>
        <v>0-1 Year</v>
      </c>
      <c r="Z6975">
        <v>11</v>
      </c>
      <c r="AA6975">
        <v>211.95</v>
      </c>
      <c r="AB6975">
        <f>IF(Churn_Data[[#This Row],[Churn]]="No",Churn_Data[[#This Row],[MonthlyCharges]],NA())</f>
        <v>20</v>
      </c>
      <c r="AC6975">
        <f>IF(Churn_Data[[#This Row],[Churn]]="No",Churn_Data[[#This Row],[tenure]],NA())</f>
        <v>11</v>
      </c>
      <c r="AD6975" t="e">
        <f>IF(Churn_Data[[#This Row],[Churn]]="Yes",Churn_Data[[#This Row],[MonthlyCharges]],NA())</f>
        <v>#N/A</v>
      </c>
      <c r="AE6975" t="e">
        <f>IF(Churn_Data[[#This Row],[Churn]]="Yes",Churn_Data[[#This Row],[tenure]],NA())</f>
        <v>#N/A</v>
      </c>
      <c r="AF6975">
        <v>220</v>
      </c>
    </row>
    <row r="6976" spans="1:32" x14ac:dyDescent="0.3">
      <c r="A6976" t="s">
        <v>7011</v>
      </c>
      <c r="B6976" t="s">
        <v>23</v>
      </c>
      <c r="C6976" t="str">
        <f>IF(Churn_Data[[#This Row],[SeniorCitizen]]=1,"Yes","No")</f>
        <v>No</v>
      </c>
      <c r="D6976">
        <v>0</v>
      </c>
      <c r="E6976" t="s">
        <v>25</v>
      </c>
      <c r="F6976" t="s">
        <v>25</v>
      </c>
      <c r="G6976" t="s">
        <v>24</v>
      </c>
      <c r="H6976" t="s">
        <v>25</v>
      </c>
      <c r="I6976" t="s">
        <v>25</v>
      </c>
      <c r="J6976" t="str">
        <f>IF(Churn_Data[[#This Row],[InternetService]]&lt;&gt;"No","Yes","No")</f>
        <v>No</v>
      </c>
      <c r="K6976" t="s">
        <v>3064</v>
      </c>
      <c r="L6976" t="s">
        <v>3064</v>
      </c>
      <c r="M6976" t="s">
        <v>3064</v>
      </c>
      <c r="N6976" t="s">
        <v>3064</v>
      </c>
      <c r="O6976" t="s">
        <v>3064</v>
      </c>
      <c r="P6976" t="s">
        <v>3064</v>
      </c>
      <c r="Q6976" t="s">
        <v>25</v>
      </c>
      <c r="R6976">
        <f>IF(Churn_Data[[#This Row],[Churn]]="Yes",1,0)</f>
        <v>0</v>
      </c>
      <c r="S6976" t="s">
        <v>25</v>
      </c>
      <c r="T6976">
        <f>(Churn_Data[[#This Row],[OnlineSecurity]]="Yes")+(Churn_Data[[#This Row],[OnlineBackup]]="Yes")+(Churn_Data[[#This Row],[DeviceProtection]]="Yes")+(Churn_Data[[#This Row],[TechSupport]]="Yes")+(Churn_Data[[#This Row],[StreamingTV]]="Yes")+(Churn_Data[[#This Row],[StreamingMovies]]="Yes")</f>
        <v>0</v>
      </c>
      <c r="U6976" t="s">
        <v>5607</v>
      </c>
      <c r="V6976" t="s">
        <v>28</v>
      </c>
      <c r="W6976" t="str">
        <f>IF(ISNUMBER(SEARCH("automatic", Churn_Data[[#This Row],[PaymentMethod]])), "Automatic", "Manual")</f>
        <v>Manual</v>
      </c>
      <c r="X6976">
        <v>20.149999999999999</v>
      </c>
      <c r="Y6976" t="str">
        <f>IF(Churn_Data[[#This Row],[tenure]]&lt;=12,"0-1 Year",IF(Churn_Data[[#This Row],[tenure]]&lt;=24,"1-2 Years",IF(Churn_Data[[#This Row],[tenure]]&lt;=36,"2-3 Years",IF(Churn_Data[[#This Row],[tenure]]&lt;=48,"3-4 Years",IF(Churn_Data[[#This Row],[tenure]]&lt;=60,"4-5 Years","5+ Years")))))</f>
        <v>1-2 Years</v>
      </c>
      <c r="Z6976">
        <v>17</v>
      </c>
      <c r="AA6976">
        <v>353.65</v>
      </c>
      <c r="AB6976">
        <f>IF(Churn_Data[[#This Row],[Churn]]="No",Churn_Data[[#This Row],[MonthlyCharges]],NA())</f>
        <v>20.149999999999999</v>
      </c>
      <c r="AC6976">
        <f>IF(Churn_Data[[#This Row],[Churn]]="No",Churn_Data[[#This Row],[tenure]],NA())</f>
        <v>17</v>
      </c>
      <c r="AD6976" t="e">
        <f>IF(Churn_Data[[#This Row],[Churn]]="Yes",Churn_Data[[#This Row],[MonthlyCharges]],NA())</f>
        <v>#N/A</v>
      </c>
      <c r="AE6976" t="e">
        <f>IF(Churn_Data[[#This Row],[Churn]]="Yes",Churn_Data[[#This Row],[tenure]],NA())</f>
        <v>#N/A</v>
      </c>
      <c r="AF6976">
        <v>342.55</v>
      </c>
    </row>
    <row r="6977" spans="1:32" x14ac:dyDescent="0.3">
      <c r="A6977" t="s">
        <v>7012</v>
      </c>
      <c r="B6977" t="s">
        <v>30</v>
      </c>
      <c r="C6977" t="str">
        <f>IF(Churn_Data[[#This Row],[SeniorCitizen]]=1,"Yes","No")</f>
        <v>No</v>
      </c>
      <c r="D6977">
        <v>0</v>
      </c>
      <c r="E6977" t="s">
        <v>25</v>
      </c>
      <c r="F6977" t="s">
        <v>24</v>
      </c>
      <c r="G6977" t="s">
        <v>24</v>
      </c>
      <c r="H6977" t="s">
        <v>25</v>
      </c>
      <c r="I6977" t="s">
        <v>25</v>
      </c>
      <c r="J6977" t="str">
        <f>IF(Churn_Data[[#This Row],[InternetService]]&lt;&gt;"No","Yes","No")</f>
        <v>No</v>
      </c>
      <c r="K6977" t="s">
        <v>3064</v>
      </c>
      <c r="L6977" t="s">
        <v>3064</v>
      </c>
      <c r="M6977" t="s">
        <v>3064</v>
      </c>
      <c r="N6977" t="s">
        <v>3064</v>
      </c>
      <c r="O6977" t="s">
        <v>3064</v>
      </c>
      <c r="P6977" t="s">
        <v>3064</v>
      </c>
      <c r="Q6977" t="s">
        <v>25</v>
      </c>
      <c r="R6977">
        <f>IF(Churn_Data[[#This Row],[Churn]]="Yes",1,0)</f>
        <v>0</v>
      </c>
      <c r="S6977" t="s">
        <v>25</v>
      </c>
      <c r="T6977">
        <f>(Churn_Data[[#This Row],[OnlineSecurity]]="Yes")+(Churn_Data[[#This Row],[OnlineBackup]]="Yes")+(Churn_Data[[#This Row],[DeviceProtection]]="Yes")+(Churn_Data[[#This Row],[TechSupport]]="Yes")+(Churn_Data[[#This Row],[StreamingTV]]="Yes")+(Churn_Data[[#This Row],[StreamingMovies]]="Yes")</f>
        <v>0</v>
      </c>
      <c r="U6977" t="s">
        <v>5607</v>
      </c>
      <c r="V6977" t="s">
        <v>28</v>
      </c>
      <c r="W6977" t="str">
        <f>IF(ISNUMBER(SEARCH("automatic", Churn_Data[[#This Row],[PaymentMethod]])), "Automatic", "Manual")</f>
        <v>Manual</v>
      </c>
      <c r="X6977">
        <v>19.850000000000001</v>
      </c>
      <c r="Y6977" t="str">
        <f>IF(Churn_Data[[#This Row],[tenure]]&lt;=12,"0-1 Year",IF(Churn_Data[[#This Row],[tenure]]&lt;=24,"1-2 Years",IF(Churn_Data[[#This Row],[tenure]]&lt;=36,"2-3 Years",IF(Churn_Data[[#This Row],[tenure]]&lt;=48,"3-4 Years",IF(Churn_Data[[#This Row],[tenure]]&lt;=60,"4-5 Years","5+ Years")))))</f>
        <v>2-3 Years</v>
      </c>
      <c r="Z6977">
        <v>29</v>
      </c>
      <c r="AA6977">
        <v>535.04999999999995</v>
      </c>
      <c r="AB6977">
        <f>IF(Churn_Data[[#This Row],[Churn]]="No",Churn_Data[[#This Row],[MonthlyCharges]],NA())</f>
        <v>19.850000000000001</v>
      </c>
      <c r="AC6977">
        <f>IF(Churn_Data[[#This Row],[Churn]]="No",Churn_Data[[#This Row],[tenure]],NA())</f>
        <v>29</v>
      </c>
      <c r="AD6977" t="e">
        <f>IF(Churn_Data[[#This Row],[Churn]]="Yes",Churn_Data[[#This Row],[MonthlyCharges]],NA())</f>
        <v>#N/A</v>
      </c>
      <c r="AE6977" t="e">
        <f>IF(Churn_Data[[#This Row],[Churn]]="Yes",Churn_Data[[#This Row],[tenure]],NA())</f>
        <v>#N/A</v>
      </c>
      <c r="AF6977">
        <v>575.65</v>
      </c>
    </row>
    <row r="6978" spans="1:32" x14ac:dyDescent="0.3">
      <c r="A6978" t="s">
        <v>7013</v>
      </c>
      <c r="B6978" t="s">
        <v>30</v>
      </c>
      <c r="C6978" t="str">
        <f>IF(Churn_Data[[#This Row],[SeniorCitizen]]=1,"Yes","No")</f>
        <v>No</v>
      </c>
      <c r="D6978">
        <v>0</v>
      </c>
      <c r="E6978" t="s">
        <v>25</v>
      </c>
      <c r="F6978" t="s">
        <v>25</v>
      </c>
      <c r="G6978" t="s">
        <v>24</v>
      </c>
      <c r="H6978" t="s">
        <v>25</v>
      </c>
      <c r="I6978" t="s">
        <v>25</v>
      </c>
      <c r="J6978" t="str">
        <f>IF(Churn_Data[[#This Row],[InternetService]]&lt;&gt;"No","Yes","No")</f>
        <v>No</v>
      </c>
      <c r="K6978" t="s">
        <v>3064</v>
      </c>
      <c r="L6978" t="s">
        <v>3064</v>
      </c>
      <c r="M6978" t="s">
        <v>3064</v>
      </c>
      <c r="N6978" t="s">
        <v>3064</v>
      </c>
      <c r="O6978" t="s">
        <v>3064</v>
      </c>
      <c r="P6978" t="s">
        <v>3064</v>
      </c>
      <c r="Q6978" t="s">
        <v>25</v>
      </c>
      <c r="R6978">
        <f>IF(Churn_Data[[#This Row],[Churn]]="Yes",1,0)</f>
        <v>0</v>
      </c>
      <c r="S6978" t="s">
        <v>25</v>
      </c>
      <c r="T6978">
        <f>(Churn_Data[[#This Row],[OnlineSecurity]]="Yes")+(Churn_Data[[#This Row],[OnlineBackup]]="Yes")+(Churn_Data[[#This Row],[DeviceProtection]]="Yes")+(Churn_Data[[#This Row],[TechSupport]]="Yes")+(Churn_Data[[#This Row],[StreamingTV]]="Yes")+(Churn_Data[[#This Row],[StreamingMovies]]="Yes")</f>
        <v>0</v>
      </c>
      <c r="U6978" t="s">
        <v>5607</v>
      </c>
      <c r="V6978" t="s">
        <v>28</v>
      </c>
      <c r="W6978" t="str">
        <f>IF(ISNUMBER(SEARCH("automatic", Churn_Data[[#This Row],[PaymentMethod]])), "Automatic", "Manual")</f>
        <v>Manual</v>
      </c>
      <c r="X6978">
        <v>19.350000000000001</v>
      </c>
      <c r="Y6978" t="str">
        <f>IF(Churn_Data[[#This Row],[tenure]]&lt;=12,"0-1 Year",IF(Churn_Data[[#This Row],[tenure]]&lt;=24,"1-2 Years",IF(Churn_Data[[#This Row],[tenure]]&lt;=36,"2-3 Years",IF(Churn_Data[[#This Row],[tenure]]&lt;=48,"3-4 Years",IF(Churn_Data[[#This Row],[tenure]]&lt;=60,"4-5 Years","5+ Years")))))</f>
        <v>1-2 Years</v>
      </c>
      <c r="Z6978">
        <v>14</v>
      </c>
      <c r="AA6978">
        <v>324.8</v>
      </c>
      <c r="AB6978">
        <f>IF(Churn_Data[[#This Row],[Churn]]="No",Churn_Data[[#This Row],[MonthlyCharges]],NA())</f>
        <v>19.350000000000001</v>
      </c>
      <c r="AC6978">
        <f>IF(Churn_Data[[#This Row],[Churn]]="No",Churn_Data[[#This Row],[tenure]],NA())</f>
        <v>14</v>
      </c>
      <c r="AD6978" t="e">
        <f>IF(Churn_Data[[#This Row],[Churn]]="Yes",Churn_Data[[#This Row],[MonthlyCharges]],NA())</f>
        <v>#N/A</v>
      </c>
      <c r="AE6978" t="e">
        <f>IF(Churn_Data[[#This Row],[Churn]]="Yes",Churn_Data[[#This Row],[tenure]],NA())</f>
        <v>#N/A</v>
      </c>
      <c r="AF6978">
        <v>270.89999999999998</v>
      </c>
    </row>
    <row r="6979" spans="1:32" x14ac:dyDescent="0.3">
      <c r="A6979" t="s">
        <v>7014</v>
      </c>
      <c r="B6979" t="s">
        <v>30</v>
      </c>
      <c r="C6979" t="str">
        <f>IF(Churn_Data[[#This Row],[SeniorCitizen]]=1,"Yes","No")</f>
        <v>No</v>
      </c>
      <c r="D6979">
        <v>0</v>
      </c>
      <c r="E6979" t="s">
        <v>24</v>
      </c>
      <c r="F6979" t="s">
        <v>24</v>
      </c>
      <c r="G6979" t="s">
        <v>24</v>
      </c>
      <c r="H6979" t="s">
        <v>25</v>
      </c>
      <c r="I6979" t="s">
        <v>25</v>
      </c>
      <c r="J6979" t="str">
        <f>IF(Churn_Data[[#This Row],[InternetService]]&lt;&gt;"No","Yes","No")</f>
        <v>No</v>
      </c>
      <c r="K6979" t="s">
        <v>3064</v>
      </c>
      <c r="L6979" t="s">
        <v>3064</v>
      </c>
      <c r="M6979" t="s">
        <v>3064</v>
      </c>
      <c r="N6979" t="s">
        <v>3064</v>
      </c>
      <c r="O6979" t="s">
        <v>3064</v>
      </c>
      <c r="P6979" t="s">
        <v>3064</v>
      </c>
      <c r="Q6979" t="s">
        <v>25</v>
      </c>
      <c r="R6979">
        <f>IF(Churn_Data[[#This Row],[Churn]]="Yes",1,0)</f>
        <v>0</v>
      </c>
      <c r="S6979" t="s">
        <v>25</v>
      </c>
      <c r="T6979">
        <f>(Churn_Data[[#This Row],[OnlineSecurity]]="Yes")+(Churn_Data[[#This Row],[OnlineBackup]]="Yes")+(Churn_Data[[#This Row],[DeviceProtection]]="Yes")+(Churn_Data[[#This Row],[TechSupport]]="Yes")+(Churn_Data[[#This Row],[StreamingTV]]="Yes")+(Churn_Data[[#This Row],[StreamingMovies]]="Yes")</f>
        <v>0</v>
      </c>
      <c r="U6979" t="s">
        <v>5607</v>
      </c>
      <c r="V6979" t="s">
        <v>28</v>
      </c>
      <c r="W6979" t="str">
        <f>IF(ISNUMBER(SEARCH("automatic", Churn_Data[[#This Row],[PaymentMethod]])), "Automatic", "Manual")</f>
        <v>Manual</v>
      </c>
      <c r="X6979">
        <v>20.25</v>
      </c>
      <c r="Y6979" t="str">
        <f>IF(Churn_Data[[#This Row],[tenure]]&lt;=12,"0-1 Year",IF(Churn_Data[[#This Row],[tenure]]&lt;=24,"1-2 Years",IF(Churn_Data[[#This Row],[tenure]]&lt;=36,"2-3 Years",IF(Churn_Data[[#This Row],[tenure]]&lt;=48,"3-4 Years",IF(Churn_Data[[#This Row],[tenure]]&lt;=60,"4-5 Years","5+ Years")))))</f>
        <v>1-2 Years</v>
      </c>
      <c r="Z6979">
        <v>24</v>
      </c>
      <c r="AA6979">
        <v>439.75</v>
      </c>
      <c r="AB6979">
        <f>IF(Churn_Data[[#This Row],[Churn]]="No",Churn_Data[[#This Row],[MonthlyCharges]],NA())</f>
        <v>20.25</v>
      </c>
      <c r="AC6979">
        <f>IF(Churn_Data[[#This Row],[Churn]]="No",Churn_Data[[#This Row],[tenure]],NA())</f>
        <v>24</v>
      </c>
      <c r="AD6979" t="e">
        <f>IF(Churn_Data[[#This Row],[Churn]]="Yes",Churn_Data[[#This Row],[MonthlyCharges]],NA())</f>
        <v>#N/A</v>
      </c>
      <c r="AE6979" t="e">
        <f>IF(Churn_Data[[#This Row],[Churn]]="Yes",Churn_Data[[#This Row],[tenure]],NA())</f>
        <v>#N/A</v>
      </c>
      <c r="AF6979">
        <v>486</v>
      </c>
    </row>
    <row r="6980" spans="1:32" x14ac:dyDescent="0.3">
      <c r="A6980" t="s">
        <v>7015</v>
      </c>
      <c r="B6980" t="s">
        <v>23</v>
      </c>
      <c r="C6980" t="str">
        <f>IF(Churn_Data[[#This Row],[SeniorCitizen]]=1,"Yes","No")</f>
        <v>No</v>
      </c>
      <c r="D6980">
        <v>0</v>
      </c>
      <c r="E6980" t="s">
        <v>24</v>
      </c>
      <c r="F6980" t="s">
        <v>25</v>
      </c>
      <c r="G6980" t="s">
        <v>24</v>
      </c>
      <c r="H6980" t="s">
        <v>25</v>
      </c>
      <c r="I6980" t="s">
        <v>25</v>
      </c>
      <c r="J6980" t="str">
        <f>IF(Churn_Data[[#This Row],[InternetService]]&lt;&gt;"No","Yes","No")</f>
        <v>No</v>
      </c>
      <c r="K6980" t="s">
        <v>3064</v>
      </c>
      <c r="L6980" t="s">
        <v>3064</v>
      </c>
      <c r="M6980" t="s">
        <v>3064</v>
      </c>
      <c r="N6980" t="s">
        <v>3064</v>
      </c>
      <c r="O6980" t="s">
        <v>3064</v>
      </c>
      <c r="P6980" t="s">
        <v>3064</v>
      </c>
      <c r="Q6980" t="s">
        <v>25</v>
      </c>
      <c r="R6980">
        <f>IF(Churn_Data[[#This Row],[Churn]]="Yes",1,0)</f>
        <v>0</v>
      </c>
      <c r="S6980" t="s">
        <v>25</v>
      </c>
      <c r="T6980">
        <f>(Churn_Data[[#This Row],[OnlineSecurity]]="Yes")+(Churn_Data[[#This Row],[OnlineBackup]]="Yes")+(Churn_Data[[#This Row],[DeviceProtection]]="Yes")+(Churn_Data[[#This Row],[TechSupport]]="Yes")+(Churn_Data[[#This Row],[StreamingTV]]="Yes")+(Churn_Data[[#This Row],[StreamingMovies]]="Yes")</f>
        <v>0</v>
      </c>
      <c r="U6980" t="s">
        <v>5607</v>
      </c>
      <c r="V6980" t="s">
        <v>28</v>
      </c>
      <c r="W6980" t="str">
        <f>IF(ISNUMBER(SEARCH("automatic", Churn_Data[[#This Row],[PaymentMethod]])), "Automatic", "Manual")</f>
        <v>Manual</v>
      </c>
      <c r="X6980">
        <v>19.350000000000001</v>
      </c>
      <c r="Y6980" t="str">
        <f>IF(Churn_Data[[#This Row],[tenure]]&lt;=12,"0-1 Year",IF(Churn_Data[[#This Row],[tenure]]&lt;=24,"1-2 Years",IF(Churn_Data[[#This Row],[tenure]]&lt;=36,"2-3 Years",IF(Churn_Data[[#This Row],[tenure]]&lt;=48,"3-4 Years",IF(Churn_Data[[#This Row],[tenure]]&lt;=60,"4-5 Years","5+ Years")))))</f>
        <v>1-2 Years</v>
      </c>
      <c r="Z6980">
        <v>17</v>
      </c>
      <c r="AA6980">
        <v>307</v>
      </c>
      <c r="AB6980">
        <f>IF(Churn_Data[[#This Row],[Churn]]="No",Churn_Data[[#This Row],[MonthlyCharges]],NA())</f>
        <v>19.350000000000001</v>
      </c>
      <c r="AC6980">
        <f>IF(Churn_Data[[#This Row],[Churn]]="No",Churn_Data[[#This Row],[tenure]],NA())</f>
        <v>17</v>
      </c>
      <c r="AD6980" t="e">
        <f>IF(Churn_Data[[#This Row],[Churn]]="Yes",Churn_Data[[#This Row],[MonthlyCharges]],NA())</f>
        <v>#N/A</v>
      </c>
      <c r="AE6980" t="e">
        <f>IF(Churn_Data[[#This Row],[Churn]]="Yes",Churn_Data[[#This Row],[tenure]],NA())</f>
        <v>#N/A</v>
      </c>
      <c r="AF6980">
        <v>328.95</v>
      </c>
    </row>
    <row r="6981" spans="1:32" x14ac:dyDescent="0.3">
      <c r="A6981" t="s">
        <v>7016</v>
      </c>
      <c r="B6981" t="s">
        <v>23</v>
      </c>
      <c r="C6981" t="str">
        <f>IF(Churn_Data[[#This Row],[SeniorCitizen]]=1,"Yes","No")</f>
        <v>No</v>
      </c>
      <c r="D6981">
        <v>0</v>
      </c>
      <c r="E6981" t="s">
        <v>25</v>
      </c>
      <c r="F6981" t="s">
        <v>25</v>
      </c>
      <c r="G6981" t="s">
        <v>24</v>
      </c>
      <c r="H6981" t="s">
        <v>25</v>
      </c>
      <c r="I6981" t="s">
        <v>25</v>
      </c>
      <c r="J6981" t="str">
        <f>IF(Churn_Data[[#This Row],[InternetService]]&lt;&gt;"No","Yes","No")</f>
        <v>No</v>
      </c>
      <c r="K6981" t="s">
        <v>3064</v>
      </c>
      <c r="L6981" t="s">
        <v>3064</v>
      </c>
      <c r="M6981" t="s">
        <v>3064</v>
      </c>
      <c r="N6981" t="s">
        <v>3064</v>
      </c>
      <c r="O6981" t="s">
        <v>3064</v>
      </c>
      <c r="P6981" t="s">
        <v>3064</v>
      </c>
      <c r="Q6981" t="s">
        <v>25</v>
      </c>
      <c r="R6981">
        <f>IF(Churn_Data[[#This Row],[Churn]]="Yes",1,0)</f>
        <v>0</v>
      </c>
      <c r="S6981" t="s">
        <v>25</v>
      </c>
      <c r="T6981">
        <f>(Churn_Data[[#This Row],[OnlineSecurity]]="Yes")+(Churn_Data[[#This Row],[OnlineBackup]]="Yes")+(Churn_Data[[#This Row],[DeviceProtection]]="Yes")+(Churn_Data[[#This Row],[TechSupport]]="Yes")+(Churn_Data[[#This Row],[StreamingTV]]="Yes")+(Churn_Data[[#This Row],[StreamingMovies]]="Yes")</f>
        <v>0</v>
      </c>
      <c r="U6981" t="s">
        <v>5607</v>
      </c>
      <c r="V6981" t="s">
        <v>28</v>
      </c>
      <c r="W6981" t="str">
        <f>IF(ISNUMBER(SEARCH("automatic", Churn_Data[[#This Row],[PaymentMethod]])), "Automatic", "Manual")</f>
        <v>Manual</v>
      </c>
      <c r="X6981">
        <v>20.25</v>
      </c>
      <c r="Y6981" t="str">
        <f>IF(Churn_Data[[#This Row],[tenure]]&lt;=12,"0-1 Year",IF(Churn_Data[[#This Row],[tenure]]&lt;=24,"1-2 Years",IF(Churn_Data[[#This Row],[tenure]]&lt;=36,"2-3 Years",IF(Churn_Data[[#This Row],[tenure]]&lt;=48,"3-4 Years",IF(Churn_Data[[#This Row],[tenure]]&lt;=60,"4-5 Years","5+ Years")))))</f>
        <v>0-1 Year</v>
      </c>
      <c r="Z6981">
        <v>3</v>
      </c>
      <c r="AA6981">
        <v>71.2</v>
      </c>
      <c r="AB6981">
        <f>IF(Churn_Data[[#This Row],[Churn]]="No",Churn_Data[[#This Row],[MonthlyCharges]],NA())</f>
        <v>20.25</v>
      </c>
      <c r="AC6981">
        <f>IF(Churn_Data[[#This Row],[Churn]]="No",Churn_Data[[#This Row],[tenure]],NA())</f>
        <v>3</v>
      </c>
      <c r="AD6981" t="e">
        <f>IF(Churn_Data[[#This Row],[Churn]]="Yes",Churn_Data[[#This Row],[MonthlyCharges]],NA())</f>
        <v>#N/A</v>
      </c>
      <c r="AE6981" t="e">
        <f>IF(Churn_Data[[#This Row],[Churn]]="Yes",Churn_Data[[#This Row],[tenure]],NA())</f>
        <v>#N/A</v>
      </c>
      <c r="AF6981">
        <v>60.75</v>
      </c>
    </row>
    <row r="6982" spans="1:32" x14ac:dyDescent="0.3">
      <c r="A6982" t="s">
        <v>7017</v>
      </c>
      <c r="B6982" t="s">
        <v>30</v>
      </c>
      <c r="C6982" t="str">
        <f>IF(Churn_Data[[#This Row],[SeniorCitizen]]=1,"Yes","No")</f>
        <v>No</v>
      </c>
      <c r="D6982">
        <v>0</v>
      </c>
      <c r="E6982" t="s">
        <v>24</v>
      </c>
      <c r="F6982" t="s">
        <v>24</v>
      </c>
      <c r="G6982" t="s">
        <v>24</v>
      </c>
      <c r="H6982" t="s">
        <v>25</v>
      </c>
      <c r="I6982" t="s">
        <v>25</v>
      </c>
      <c r="J6982" t="str">
        <f>IF(Churn_Data[[#This Row],[InternetService]]&lt;&gt;"No","Yes","No")</f>
        <v>No</v>
      </c>
      <c r="K6982" t="s">
        <v>3064</v>
      </c>
      <c r="L6982" t="s">
        <v>3064</v>
      </c>
      <c r="M6982" t="s">
        <v>3064</v>
      </c>
      <c r="N6982" t="s">
        <v>3064</v>
      </c>
      <c r="O6982" t="s">
        <v>3064</v>
      </c>
      <c r="P6982" t="s">
        <v>3064</v>
      </c>
      <c r="Q6982" t="s">
        <v>25</v>
      </c>
      <c r="R6982">
        <f>IF(Churn_Data[[#This Row],[Churn]]="Yes",1,0)</f>
        <v>0</v>
      </c>
      <c r="S6982" t="s">
        <v>25</v>
      </c>
      <c r="T6982">
        <f>(Churn_Data[[#This Row],[OnlineSecurity]]="Yes")+(Churn_Data[[#This Row],[OnlineBackup]]="Yes")+(Churn_Data[[#This Row],[DeviceProtection]]="Yes")+(Churn_Data[[#This Row],[TechSupport]]="Yes")+(Churn_Data[[#This Row],[StreamingTV]]="Yes")+(Churn_Data[[#This Row],[StreamingMovies]]="Yes")</f>
        <v>0</v>
      </c>
      <c r="U6982" t="s">
        <v>5607</v>
      </c>
      <c r="V6982" t="s">
        <v>28</v>
      </c>
      <c r="W6982" t="str">
        <f>IF(ISNUMBER(SEARCH("automatic", Churn_Data[[#This Row],[PaymentMethod]])), "Automatic", "Manual")</f>
        <v>Manual</v>
      </c>
      <c r="X6982">
        <v>20.05</v>
      </c>
      <c r="Y6982" t="str">
        <f>IF(Churn_Data[[#This Row],[tenure]]&lt;=12,"0-1 Year",IF(Churn_Data[[#This Row],[tenure]]&lt;=24,"1-2 Years",IF(Churn_Data[[#This Row],[tenure]]&lt;=36,"2-3 Years",IF(Churn_Data[[#This Row],[tenure]]&lt;=48,"3-4 Years",IF(Churn_Data[[#This Row],[tenure]]&lt;=60,"4-5 Years","5+ Years")))))</f>
        <v>3-4 Years</v>
      </c>
      <c r="Z6982">
        <v>47</v>
      </c>
      <c r="AA6982">
        <v>951.55</v>
      </c>
      <c r="AB6982">
        <f>IF(Churn_Data[[#This Row],[Churn]]="No",Churn_Data[[#This Row],[MonthlyCharges]],NA())</f>
        <v>20.05</v>
      </c>
      <c r="AC6982">
        <f>IF(Churn_Data[[#This Row],[Churn]]="No",Churn_Data[[#This Row],[tenure]],NA())</f>
        <v>47</v>
      </c>
      <c r="AD6982" t="e">
        <f>IF(Churn_Data[[#This Row],[Churn]]="Yes",Churn_Data[[#This Row],[MonthlyCharges]],NA())</f>
        <v>#N/A</v>
      </c>
      <c r="AE6982" t="e">
        <f>IF(Churn_Data[[#This Row],[Churn]]="Yes",Churn_Data[[#This Row],[tenure]],NA())</f>
        <v>#N/A</v>
      </c>
      <c r="AF6982">
        <v>942.35</v>
      </c>
    </row>
    <row r="6983" spans="1:32" x14ac:dyDescent="0.3">
      <c r="A6983" t="s">
        <v>7018</v>
      </c>
      <c r="B6983" t="s">
        <v>30</v>
      </c>
      <c r="C6983" t="str">
        <f>IF(Churn_Data[[#This Row],[SeniorCitizen]]=1,"Yes","No")</f>
        <v>No</v>
      </c>
      <c r="D6983">
        <v>0</v>
      </c>
      <c r="E6983" t="s">
        <v>24</v>
      </c>
      <c r="F6983" t="s">
        <v>24</v>
      </c>
      <c r="G6983" t="s">
        <v>24</v>
      </c>
      <c r="H6983" t="s">
        <v>25</v>
      </c>
      <c r="I6983" t="s">
        <v>25</v>
      </c>
      <c r="J6983" t="str">
        <f>IF(Churn_Data[[#This Row],[InternetService]]&lt;&gt;"No","Yes","No")</f>
        <v>No</v>
      </c>
      <c r="K6983" t="s">
        <v>3064</v>
      </c>
      <c r="L6983" t="s">
        <v>3064</v>
      </c>
      <c r="M6983" t="s">
        <v>3064</v>
      </c>
      <c r="N6983" t="s">
        <v>3064</v>
      </c>
      <c r="O6983" t="s">
        <v>3064</v>
      </c>
      <c r="P6983" t="s">
        <v>3064</v>
      </c>
      <c r="Q6983" t="s">
        <v>25</v>
      </c>
      <c r="R6983">
        <f>IF(Churn_Data[[#This Row],[Churn]]="Yes",1,0)</f>
        <v>0</v>
      </c>
      <c r="S6983" t="s">
        <v>25</v>
      </c>
      <c r="T6983">
        <f>(Churn_Data[[#This Row],[OnlineSecurity]]="Yes")+(Churn_Data[[#This Row],[OnlineBackup]]="Yes")+(Churn_Data[[#This Row],[DeviceProtection]]="Yes")+(Churn_Data[[#This Row],[TechSupport]]="Yes")+(Churn_Data[[#This Row],[StreamingTV]]="Yes")+(Churn_Data[[#This Row],[StreamingMovies]]="Yes")</f>
        <v>0</v>
      </c>
      <c r="U6983" t="s">
        <v>5607</v>
      </c>
      <c r="V6983" t="s">
        <v>28</v>
      </c>
      <c r="W6983" t="str">
        <f>IF(ISNUMBER(SEARCH("automatic", Churn_Data[[#This Row],[PaymentMethod]])), "Automatic", "Manual")</f>
        <v>Manual</v>
      </c>
      <c r="X6983">
        <v>20</v>
      </c>
      <c r="Y6983" t="str">
        <f>IF(Churn_Data[[#This Row],[tenure]]&lt;=12,"0-1 Year",IF(Churn_Data[[#This Row],[tenure]]&lt;=24,"1-2 Years",IF(Churn_Data[[#This Row],[tenure]]&lt;=36,"2-3 Years",IF(Churn_Data[[#This Row],[tenure]]&lt;=48,"3-4 Years",IF(Churn_Data[[#This Row],[tenure]]&lt;=60,"4-5 Years","5+ Years")))))</f>
        <v>1-2 Years</v>
      </c>
      <c r="Z6983">
        <v>13</v>
      </c>
      <c r="AA6983">
        <v>218.55</v>
      </c>
      <c r="AB6983">
        <f>IF(Churn_Data[[#This Row],[Churn]]="No",Churn_Data[[#This Row],[MonthlyCharges]],NA())</f>
        <v>20</v>
      </c>
      <c r="AC6983">
        <f>IF(Churn_Data[[#This Row],[Churn]]="No",Churn_Data[[#This Row],[tenure]],NA())</f>
        <v>13</v>
      </c>
      <c r="AD6983" t="e">
        <f>IF(Churn_Data[[#This Row],[Churn]]="Yes",Churn_Data[[#This Row],[MonthlyCharges]],NA())</f>
        <v>#N/A</v>
      </c>
      <c r="AE6983" t="e">
        <f>IF(Churn_Data[[#This Row],[Churn]]="Yes",Churn_Data[[#This Row],[tenure]],NA())</f>
        <v>#N/A</v>
      </c>
      <c r="AF6983">
        <v>260</v>
      </c>
    </row>
    <row r="6984" spans="1:32" x14ac:dyDescent="0.3">
      <c r="A6984" t="s">
        <v>7019</v>
      </c>
      <c r="B6984" t="s">
        <v>23</v>
      </c>
      <c r="C6984" t="str">
        <f>IF(Churn_Data[[#This Row],[SeniorCitizen]]=1,"Yes","No")</f>
        <v>No</v>
      </c>
      <c r="D6984">
        <v>0</v>
      </c>
      <c r="E6984" t="s">
        <v>24</v>
      </c>
      <c r="F6984" t="s">
        <v>24</v>
      </c>
      <c r="G6984" t="s">
        <v>24</v>
      </c>
      <c r="H6984" t="s">
        <v>25</v>
      </c>
      <c r="I6984" t="s">
        <v>25</v>
      </c>
      <c r="J6984" t="str">
        <f>IF(Churn_Data[[#This Row],[InternetService]]&lt;&gt;"No","Yes","No")</f>
        <v>No</v>
      </c>
      <c r="K6984" t="s">
        <v>3064</v>
      </c>
      <c r="L6984" t="s">
        <v>3064</v>
      </c>
      <c r="M6984" t="s">
        <v>3064</v>
      </c>
      <c r="N6984" t="s">
        <v>3064</v>
      </c>
      <c r="O6984" t="s">
        <v>3064</v>
      </c>
      <c r="P6984" t="s">
        <v>3064</v>
      </c>
      <c r="Q6984" t="s">
        <v>25</v>
      </c>
      <c r="R6984">
        <f>IF(Churn_Data[[#This Row],[Churn]]="Yes",1,0)</f>
        <v>0</v>
      </c>
      <c r="S6984" t="s">
        <v>25</v>
      </c>
      <c r="T6984">
        <f>(Churn_Data[[#This Row],[OnlineSecurity]]="Yes")+(Churn_Data[[#This Row],[OnlineBackup]]="Yes")+(Churn_Data[[#This Row],[DeviceProtection]]="Yes")+(Churn_Data[[#This Row],[TechSupport]]="Yes")+(Churn_Data[[#This Row],[StreamingTV]]="Yes")+(Churn_Data[[#This Row],[StreamingMovies]]="Yes")</f>
        <v>0</v>
      </c>
      <c r="U6984" t="s">
        <v>5607</v>
      </c>
      <c r="V6984" t="s">
        <v>28</v>
      </c>
      <c r="W6984" t="str">
        <f>IF(ISNUMBER(SEARCH("automatic", Churn_Data[[#This Row],[PaymentMethod]])), "Automatic", "Manual")</f>
        <v>Manual</v>
      </c>
      <c r="X6984">
        <v>20.100000000000001</v>
      </c>
      <c r="Y6984" t="str">
        <f>IF(Churn_Data[[#This Row],[tenure]]&lt;=12,"0-1 Year",IF(Churn_Data[[#This Row],[tenure]]&lt;=24,"1-2 Years",IF(Churn_Data[[#This Row],[tenure]]&lt;=36,"2-3 Years",IF(Churn_Data[[#This Row],[tenure]]&lt;=48,"3-4 Years",IF(Churn_Data[[#This Row],[tenure]]&lt;=60,"4-5 Years","5+ Years")))))</f>
        <v>2-3 Years</v>
      </c>
      <c r="Z6984">
        <v>33</v>
      </c>
      <c r="AA6984">
        <v>579.4</v>
      </c>
      <c r="AB6984">
        <f>IF(Churn_Data[[#This Row],[Churn]]="No",Churn_Data[[#This Row],[MonthlyCharges]],NA())</f>
        <v>20.100000000000001</v>
      </c>
      <c r="AC6984">
        <f>IF(Churn_Data[[#This Row],[Churn]]="No",Churn_Data[[#This Row],[tenure]],NA())</f>
        <v>33</v>
      </c>
      <c r="AD6984" t="e">
        <f>IF(Churn_Data[[#This Row],[Churn]]="Yes",Churn_Data[[#This Row],[MonthlyCharges]],NA())</f>
        <v>#N/A</v>
      </c>
      <c r="AE6984" t="e">
        <f>IF(Churn_Data[[#This Row],[Churn]]="Yes",Churn_Data[[#This Row],[tenure]],NA())</f>
        <v>#N/A</v>
      </c>
      <c r="AF6984">
        <v>663.3</v>
      </c>
    </row>
    <row r="6985" spans="1:32" x14ac:dyDescent="0.3">
      <c r="A6985" t="s">
        <v>7020</v>
      </c>
      <c r="B6985" t="s">
        <v>23</v>
      </c>
      <c r="C6985" t="str">
        <f>IF(Churn_Data[[#This Row],[SeniorCitizen]]=1,"Yes","No")</f>
        <v>No</v>
      </c>
      <c r="D6985">
        <v>0</v>
      </c>
      <c r="E6985" t="s">
        <v>25</v>
      </c>
      <c r="F6985" t="s">
        <v>25</v>
      </c>
      <c r="G6985" t="s">
        <v>24</v>
      </c>
      <c r="H6985" t="s">
        <v>25</v>
      </c>
      <c r="I6985" t="s">
        <v>25</v>
      </c>
      <c r="J6985" t="str">
        <f>IF(Churn_Data[[#This Row],[InternetService]]&lt;&gt;"No","Yes","No")</f>
        <v>No</v>
      </c>
      <c r="K6985" t="s">
        <v>3064</v>
      </c>
      <c r="L6985" t="s">
        <v>3064</v>
      </c>
      <c r="M6985" t="s">
        <v>3064</v>
      </c>
      <c r="N6985" t="s">
        <v>3064</v>
      </c>
      <c r="O6985" t="s">
        <v>3064</v>
      </c>
      <c r="P6985" t="s">
        <v>3064</v>
      </c>
      <c r="Q6985" t="s">
        <v>25</v>
      </c>
      <c r="R6985">
        <f>IF(Churn_Data[[#This Row],[Churn]]="Yes",1,0)</f>
        <v>0</v>
      </c>
      <c r="S6985" t="s">
        <v>25</v>
      </c>
      <c r="T6985">
        <f>(Churn_Data[[#This Row],[OnlineSecurity]]="Yes")+(Churn_Data[[#This Row],[OnlineBackup]]="Yes")+(Churn_Data[[#This Row],[DeviceProtection]]="Yes")+(Churn_Data[[#This Row],[TechSupport]]="Yes")+(Churn_Data[[#This Row],[StreamingTV]]="Yes")+(Churn_Data[[#This Row],[StreamingMovies]]="Yes")</f>
        <v>0</v>
      </c>
      <c r="U6985" t="s">
        <v>5607</v>
      </c>
      <c r="V6985" t="s">
        <v>28</v>
      </c>
      <c r="W6985" t="str">
        <f>IF(ISNUMBER(SEARCH("automatic", Churn_Data[[#This Row],[PaymentMethod]])), "Automatic", "Manual")</f>
        <v>Manual</v>
      </c>
      <c r="X6985">
        <v>20.95</v>
      </c>
      <c r="Y6985" t="str">
        <f>IF(Churn_Data[[#This Row],[tenure]]&lt;=12,"0-1 Year",IF(Churn_Data[[#This Row],[tenure]]&lt;=24,"1-2 Years",IF(Churn_Data[[#This Row],[tenure]]&lt;=36,"2-3 Years",IF(Churn_Data[[#This Row],[tenure]]&lt;=48,"3-4 Years",IF(Churn_Data[[#This Row],[tenure]]&lt;=60,"4-5 Years","5+ Years")))))</f>
        <v>2-3 Years</v>
      </c>
      <c r="Z6985">
        <v>31</v>
      </c>
      <c r="AA6985">
        <v>683.25</v>
      </c>
      <c r="AB6985">
        <f>IF(Churn_Data[[#This Row],[Churn]]="No",Churn_Data[[#This Row],[MonthlyCharges]],NA())</f>
        <v>20.95</v>
      </c>
      <c r="AC6985">
        <f>IF(Churn_Data[[#This Row],[Churn]]="No",Churn_Data[[#This Row],[tenure]],NA())</f>
        <v>31</v>
      </c>
      <c r="AD6985" t="e">
        <f>IF(Churn_Data[[#This Row],[Churn]]="Yes",Churn_Data[[#This Row],[MonthlyCharges]],NA())</f>
        <v>#N/A</v>
      </c>
      <c r="AE6985" t="e">
        <f>IF(Churn_Data[[#This Row],[Churn]]="Yes",Churn_Data[[#This Row],[tenure]],NA())</f>
        <v>#N/A</v>
      </c>
      <c r="AF6985">
        <v>649.45000000000005</v>
      </c>
    </row>
    <row r="6986" spans="1:32" x14ac:dyDescent="0.3">
      <c r="A6986" t="s">
        <v>7021</v>
      </c>
      <c r="B6986" t="s">
        <v>23</v>
      </c>
      <c r="C6986" t="str">
        <f>IF(Churn_Data[[#This Row],[SeniorCitizen]]=1,"Yes","No")</f>
        <v>No</v>
      </c>
      <c r="D6986">
        <v>0</v>
      </c>
      <c r="E6986" t="s">
        <v>25</v>
      </c>
      <c r="F6986" t="s">
        <v>25</v>
      </c>
      <c r="G6986" t="s">
        <v>24</v>
      </c>
      <c r="H6986" t="s">
        <v>25</v>
      </c>
      <c r="I6986" t="s">
        <v>25</v>
      </c>
      <c r="J6986" t="str">
        <f>IF(Churn_Data[[#This Row],[InternetService]]&lt;&gt;"No","Yes","No")</f>
        <v>No</v>
      </c>
      <c r="K6986" t="s">
        <v>3064</v>
      </c>
      <c r="L6986" t="s">
        <v>3064</v>
      </c>
      <c r="M6986" t="s">
        <v>3064</v>
      </c>
      <c r="N6986" t="s">
        <v>3064</v>
      </c>
      <c r="O6986" t="s">
        <v>3064</v>
      </c>
      <c r="P6986" t="s">
        <v>3064</v>
      </c>
      <c r="Q6986" t="s">
        <v>25</v>
      </c>
      <c r="R6986">
        <f>IF(Churn_Data[[#This Row],[Churn]]="Yes",1,0)</f>
        <v>0</v>
      </c>
      <c r="S6986" t="s">
        <v>25</v>
      </c>
      <c r="T6986">
        <f>(Churn_Data[[#This Row],[OnlineSecurity]]="Yes")+(Churn_Data[[#This Row],[OnlineBackup]]="Yes")+(Churn_Data[[#This Row],[DeviceProtection]]="Yes")+(Churn_Data[[#This Row],[TechSupport]]="Yes")+(Churn_Data[[#This Row],[StreamingTV]]="Yes")+(Churn_Data[[#This Row],[StreamingMovies]]="Yes")</f>
        <v>0</v>
      </c>
      <c r="U6986" t="s">
        <v>5607</v>
      </c>
      <c r="V6986" t="s">
        <v>28</v>
      </c>
      <c r="W6986" t="str">
        <f>IF(ISNUMBER(SEARCH("automatic", Churn_Data[[#This Row],[PaymentMethod]])), "Automatic", "Manual")</f>
        <v>Manual</v>
      </c>
      <c r="X6986">
        <v>21.1</v>
      </c>
      <c r="Y6986" t="str">
        <f>IF(Churn_Data[[#This Row],[tenure]]&lt;=12,"0-1 Year",IF(Churn_Data[[#This Row],[tenure]]&lt;=24,"1-2 Years",IF(Churn_Data[[#This Row],[tenure]]&lt;=36,"2-3 Years",IF(Churn_Data[[#This Row],[tenure]]&lt;=48,"3-4 Years",IF(Churn_Data[[#This Row],[tenure]]&lt;=60,"4-5 Years","5+ Years")))))</f>
        <v>2-3 Years</v>
      </c>
      <c r="Z6986">
        <v>35</v>
      </c>
      <c r="AA6986">
        <v>741</v>
      </c>
      <c r="AB6986">
        <f>IF(Churn_Data[[#This Row],[Churn]]="No",Churn_Data[[#This Row],[MonthlyCharges]],NA())</f>
        <v>21.1</v>
      </c>
      <c r="AC6986">
        <f>IF(Churn_Data[[#This Row],[Churn]]="No",Churn_Data[[#This Row],[tenure]],NA())</f>
        <v>35</v>
      </c>
      <c r="AD6986" t="e">
        <f>IF(Churn_Data[[#This Row],[Churn]]="Yes",Churn_Data[[#This Row],[MonthlyCharges]],NA())</f>
        <v>#N/A</v>
      </c>
      <c r="AE6986" t="e">
        <f>IF(Churn_Data[[#This Row],[Churn]]="Yes",Churn_Data[[#This Row],[tenure]],NA())</f>
        <v>#N/A</v>
      </c>
      <c r="AF6986">
        <v>738.5</v>
      </c>
    </row>
    <row r="6987" spans="1:32" x14ac:dyDescent="0.3">
      <c r="A6987" t="s">
        <v>7022</v>
      </c>
      <c r="B6987" t="s">
        <v>23</v>
      </c>
      <c r="C6987" t="str">
        <f>IF(Churn_Data[[#This Row],[SeniorCitizen]]=1,"Yes","No")</f>
        <v>No</v>
      </c>
      <c r="D6987">
        <v>0</v>
      </c>
      <c r="E6987" t="s">
        <v>24</v>
      </c>
      <c r="F6987" t="s">
        <v>24</v>
      </c>
      <c r="G6987" t="s">
        <v>24</v>
      </c>
      <c r="H6987" t="s">
        <v>25</v>
      </c>
      <c r="I6987" t="s">
        <v>25</v>
      </c>
      <c r="J6987" t="str">
        <f>IF(Churn_Data[[#This Row],[InternetService]]&lt;&gt;"No","Yes","No")</f>
        <v>No</v>
      </c>
      <c r="K6987" t="s">
        <v>3064</v>
      </c>
      <c r="L6987" t="s">
        <v>3064</v>
      </c>
      <c r="M6987" t="s">
        <v>3064</v>
      </c>
      <c r="N6987" t="s">
        <v>3064</v>
      </c>
      <c r="O6987" t="s">
        <v>3064</v>
      </c>
      <c r="P6987" t="s">
        <v>3064</v>
      </c>
      <c r="Q6987" t="s">
        <v>25</v>
      </c>
      <c r="R6987">
        <f>IF(Churn_Data[[#This Row],[Churn]]="Yes",1,0)</f>
        <v>0</v>
      </c>
      <c r="S6987" t="s">
        <v>25</v>
      </c>
      <c r="T6987">
        <f>(Churn_Data[[#This Row],[OnlineSecurity]]="Yes")+(Churn_Data[[#This Row],[OnlineBackup]]="Yes")+(Churn_Data[[#This Row],[DeviceProtection]]="Yes")+(Churn_Data[[#This Row],[TechSupport]]="Yes")+(Churn_Data[[#This Row],[StreamingTV]]="Yes")+(Churn_Data[[#This Row],[StreamingMovies]]="Yes")</f>
        <v>0</v>
      </c>
      <c r="U6987" t="s">
        <v>5607</v>
      </c>
      <c r="V6987" t="s">
        <v>28</v>
      </c>
      <c r="W6987" t="str">
        <f>IF(ISNUMBER(SEARCH("automatic", Churn_Data[[#This Row],[PaymentMethod]])), "Automatic", "Manual")</f>
        <v>Manual</v>
      </c>
      <c r="X6987">
        <v>20.3</v>
      </c>
      <c r="Y6987" t="str">
        <f>IF(Churn_Data[[#This Row],[tenure]]&lt;=12,"0-1 Year",IF(Churn_Data[[#This Row],[tenure]]&lt;=24,"1-2 Years",IF(Churn_Data[[#This Row],[tenure]]&lt;=36,"2-3 Years",IF(Churn_Data[[#This Row],[tenure]]&lt;=48,"3-4 Years",IF(Churn_Data[[#This Row],[tenure]]&lt;=60,"4-5 Years","5+ Years")))))</f>
        <v>0-1 Year</v>
      </c>
      <c r="Z6987">
        <v>2</v>
      </c>
      <c r="AA6987">
        <v>31.9</v>
      </c>
      <c r="AB6987">
        <f>IF(Churn_Data[[#This Row],[Churn]]="No",Churn_Data[[#This Row],[MonthlyCharges]],NA())</f>
        <v>20.3</v>
      </c>
      <c r="AC6987">
        <f>IF(Churn_Data[[#This Row],[Churn]]="No",Churn_Data[[#This Row],[tenure]],NA())</f>
        <v>2</v>
      </c>
      <c r="AD6987" t="e">
        <f>IF(Churn_Data[[#This Row],[Churn]]="Yes",Churn_Data[[#This Row],[MonthlyCharges]],NA())</f>
        <v>#N/A</v>
      </c>
      <c r="AE6987" t="e">
        <f>IF(Churn_Data[[#This Row],[Churn]]="Yes",Churn_Data[[#This Row],[tenure]],NA())</f>
        <v>#N/A</v>
      </c>
      <c r="AF6987">
        <v>40.6</v>
      </c>
    </row>
    <row r="6988" spans="1:32" x14ac:dyDescent="0.3">
      <c r="A6988" t="s">
        <v>7023</v>
      </c>
      <c r="B6988" t="s">
        <v>30</v>
      </c>
      <c r="C6988" t="str">
        <f>IF(Churn_Data[[#This Row],[SeniorCitizen]]=1,"Yes","No")</f>
        <v>No</v>
      </c>
      <c r="D6988">
        <v>0</v>
      </c>
      <c r="E6988" t="s">
        <v>24</v>
      </c>
      <c r="F6988" t="s">
        <v>24</v>
      </c>
      <c r="G6988" t="s">
        <v>24</v>
      </c>
      <c r="H6988" t="s">
        <v>25</v>
      </c>
      <c r="I6988" t="s">
        <v>25</v>
      </c>
      <c r="J6988" t="str">
        <f>IF(Churn_Data[[#This Row],[InternetService]]&lt;&gt;"No","Yes","No")</f>
        <v>No</v>
      </c>
      <c r="K6988" t="s">
        <v>3064</v>
      </c>
      <c r="L6988" t="s">
        <v>3064</v>
      </c>
      <c r="M6988" t="s">
        <v>3064</v>
      </c>
      <c r="N6988" t="s">
        <v>3064</v>
      </c>
      <c r="O6988" t="s">
        <v>3064</v>
      </c>
      <c r="P6988" t="s">
        <v>3064</v>
      </c>
      <c r="Q6988" t="s">
        <v>25</v>
      </c>
      <c r="R6988">
        <f>IF(Churn_Data[[#This Row],[Churn]]="Yes",1,0)</f>
        <v>0</v>
      </c>
      <c r="S6988" t="s">
        <v>25</v>
      </c>
      <c r="T6988">
        <f>(Churn_Data[[#This Row],[OnlineSecurity]]="Yes")+(Churn_Data[[#This Row],[OnlineBackup]]="Yes")+(Churn_Data[[#This Row],[DeviceProtection]]="Yes")+(Churn_Data[[#This Row],[TechSupport]]="Yes")+(Churn_Data[[#This Row],[StreamingTV]]="Yes")+(Churn_Data[[#This Row],[StreamingMovies]]="Yes")</f>
        <v>0</v>
      </c>
      <c r="U6988" t="s">
        <v>5607</v>
      </c>
      <c r="V6988" t="s">
        <v>28</v>
      </c>
      <c r="W6988" t="str">
        <f>IF(ISNUMBER(SEARCH("automatic", Churn_Data[[#This Row],[PaymentMethod]])), "Automatic", "Manual")</f>
        <v>Manual</v>
      </c>
      <c r="X6988">
        <v>19.45</v>
      </c>
      <c r="Y6988" t="str">
        <f>IF(Churn_Data[[#This Row],[tenure]]&lt;=12,"0-1 Year",IF(Churn_Data[[#This Row],[tenure]]&lt;=24,"1-2 Years",IF(Churn_Data[[#This Row],[tenure]]&lt;=36,"2-3 Years",IF(Churn_Data[[#This Row],[tenure]]&lt;=48,"3-4 Years",IF(Churn_Data[[#This Row],[tenure]]&lt;=60,"4-5 Years","5+ Years")))))</f>
        <v>0-1 Year</v>
      </c>
      <c r="Z6988">
        <v>6</v>
      </c>
      <c r="AA6988">
        <v>113.5</v>
      </c>
      <c r="AB6988">
        <f>IF(Churn_Data[[#This Row],[Churn]]="No",Churn_Data[[#This Row],[MonthlyCharges]],NA())</f>
        <v>19.45</v>
      </c>
      <c r="AC6988">
        <f>IF(Churn_Data[[#This Row],[Churn]]="No",Churn_Data[[#This Row],[tenure]],NA())</f>
        <v>6</v>
      </c>
      <c r="AD6988" t="e">
        <f>IF(Churn_Data[[#This Row],[Churn]]="Yes",Churn_Data[[#This Row],[MonthlyCharges]],NA())</f>
        <v>#N/A</v>
      </c>
      <c r="AE6988" t="e">
        <f>IF(Churn_Data[[#This Row],[Churn]]="Yes",Churn_Data[[#This Row],[tenure]],NA())</f>
        <v>#N/A</v>
      </c>
      <c r="AF6988">
        <v>116.7</v>
      </c>
    </row>
    <row r="6989" spans="1:32" x14ac:dyDescent="0.3">
      <c r="A6989" t="s">
        <v>7024</v>
      </c>
      <c r="B6989" t="s">
        <v>30</v>
      </c>
      <c r="C6989" t="str">
        <f>IF(Churn_Data[[#This Row],[SeniorCitizen]]=1,"Yes","No")</f>
        <v>No</v>
      </c>
      <c r="D6989">
        <v>0</v>
      </c>
      <c r="E6989" t="s">
        <v>25</v>
      </c>
      <c r="F6989" t="s">
        <v>25</v>
      </c>
      <c r="G6989" t="s">
        <v>24</v>
      </c>
      <c r="H6989" t="s">
        <v>25</v>
      </c>
      <c r="I6989" t="s">
        <v>25</v>
      </c>
      <c r="J6989" t="str">
        <f>IF(Churn_Data[[#This Row],[InternetService]]&lt;&gt;"No","Yes","No")</f>
        <v>No</v>
      </c>
      <c r="K6989" t="s">
        <v>3064</v>
      </c>
      <c r="L6989" t="s">
        <v>3064</v>
      </c>
      <c r="M6989" t="s">
        <v>3064</v>
      </c>
      <c r="N6989" t="s">
        <v>3064</v>
      </c>
      <c r="O6989" t="s">
        <v>3064</v>
      </c>
      <c r="P6989" t="s">
        <v>3064</v>
      </c>
      <c r="Q6989" t="s">
        <v>25</v>
      </c>
      <c r="R6989">
        <f>IF(Churn_Data[[#This Row],[Churn]]="Yes",1,0)</f>
        <v>0</v>
      </c>
      <c r="S6989" t="s">
        <v>25</v>
      </c>
      <c r="T6989">
        <f>(Churn_Data[[#This Row],[OnlineSecurity]]="Yes")+(Churn_Data[[#This Row],[OnlineBackup]]="Yes")+(Churn_Data[[#This Row],[DeviceProtection]]="Yes")+(Churn_Data[[#This Row],[TechSupport]]="Yes")+(Churn_Data[[#This Row],[StreamingTV]]="Yes")+(Churn_Data[[#This Row],[StreamingMovies]]="Yes")</f>
        <v>0</v>
      </c>
      <c r="U6989" t="s">
        <v>5607</v>
      </c>
      <c r="V6989" t="s">
        <v>28</v>
      </c>
      <c r="W6989" t="str">
        <f>IF(ISNUMBER(SEARCH("automatic", Churn_Data[[#This Row],[PaymentMethod]])), "Automatic", "Manual")</f>
        <v>Manual</v>
      </c>
      <c r="X6989">
        <v>19.95</v>
      </c>
      <c r="Y6989" t="str">
        <f>IF(Churn_Data[[#This Row],[tenure]]&lt;=12,"0-1 Year",IF(Churn_Data[[#This Row],[tenure]]&lt;=24,"1-2 Years",IF(Churn_Data[[#This Row],[tenure]]&lt;=36,"2-3 Years",IF(Churn_Data[[#This Row],[tenure]]&lt;=48,"3-4 Years",IF(Churn_Data[[#This Row],[tenure]]&lt;=60,"4-5 Years","5+ Years")))))</f>
        <v>1-2 Years</v>
      </c>
      <c r="Z6989">
        <v>17</v>
      </c>
      <c r="AA6989">
        <v>310.60000000000002</v>
      </c>
      <c r="AB6989">
        <f>IF(Churn_Data[[#This Row],[Churn]]="No",Churn_Data[[#This Row],[MonthlyCharges]],NA())</f>
        <v>19.95</v>
      </c>
      <c r="AC6989">
        <f>IF(Churn_Data[[#This Row],[Churn]]="No",Churn_Data[[#This Row],[tenure]],NA())</f>
        <v>17</v>
      </c>
      <c r="AD6989" t="e">
        <f>IF(Churn_Data[[#This Row],[Churn]]="Yes",Churn_Data[[#This Row],[MonthlyCharges]],NA())</f>
        <v>#N/A</v>
      </c>
      <c r="AE6989" t="e">
        <f>IF(Churn_Data[[#This Row],[Churn]]="Yes",Churn_Data[[#This Row],[tenure]],NA())</f>
        <v>#N/A</v>
      </c>
      <c r="AF6989">
        <v>339.15</v>
      </c>
    </row>
    <row r="6990" spans="1:32" x14ac:dyDescent="0.3">
      <c r="A6990" t="s">
        <v>7025</v>
      </c>
      <c r="B6990" t="s">
        <v>23</v>
      </c>
      <c r="C6990" t="str">
        <f>IF(Churn_Data[[#This Row],[SeniorCitizen]]=1,"Yes","No")</f>
        <v>No</v>
      </c>
      <c r="D6990">
        <v>0</v>
      </c>
      <c r="E6990" t="s">
        <v>25</v>
      </c>
      <c r="F6990" t="s">
        <v>25</v>
      </c>
      <c r="G6990" t="s">
        <v>24</v>
      </c>
      <c r="H6990" t="s">
        <v>25</v>
      </c>
      <c r="I6990" t="s">
        <v>25</v>
      </c>
      <c r="J6990" t="str">
        <f>IF(Churn_Data[[#This Row],[InternetService]]&lt;&gt;"No","Yes","No")</f>
        <v>No</v>
      </c>
      <c r="K6990" t="s">
        <v>3064</v>
      </c>
      <c r="L6990" t="s">
        <v>3064</v>
      </c>
      <c r="M6990" t="s">
        <v>3064</v>
      </c>
      <c r="N6990" t="s">
        <v>3064</v>
      </c>
      <c r="O6990" t="s">
        <v>3064</v>
      </c>
      <c r="P6990" t="s">
        <v>3064</v>
      </c>
      <c r="Q6990" t="s">
        <v>25</v>
      </c>
      <c r="R6990">
        <f>IF(Churn_Data[[#This Row],[Churn]]="Yes",1,0)</f>
        <v>0</v>
      </c>
      <c r="S6990" t="s">
        <v>25</v>
      </c>
      <c r="T6990">
        <f>(Churn_Data[[#This Row],[OnlineSecurity]]="Yes")+(Churn_Data[[#This Row],[OnlineBackup]]="Yes")+(Churn_Data[[#This Row],[DeviceProtection]]="Yes")+(Churn_Data[[#This Row],[TechSupport]]="Yes")+(Churn_Data[[#This Row],[StreamingTV]]="Yes")+(Churn_Data[[#This Row],[StreamingMovies]]="Yes")</f>
        <v>0</v>
      </c>
      <c r="U6990" t="s">
        <v>5607</v>
      </c>
      <c r="V6990" t="s">
        <v>28</v>
      </c>
      <c r="W6990" t="str">
        <f>IF(ISNUMBER(SEARCH("automatic", Churn_Data[[#This Row],[PaymentMethod]])), "Automatic", "Manual")</f>
        <v>Manual</v>
      </c>
      <c r="X6990">
        <v>20.100000000000001</v>
      </c>
      <c r="Y6990" t="str">
        <f>IF(Churn_Data[[#This Row],[tenure]]&lt;=12,"0-1 Year",IF(Churn_Data[[#This Row],[tenure]]&lt;=24,"1-2 Years",IF(Churn_Data[[#This Row],[tenure]]&lt;=36,"2-3 Years",IF(Churn_Data[[#This Row],[tenure]]&lt;=48,"3-4 Years",IF(Churn_Data[[#This Row],[tenure]]&lt;=60,"4-5 Years","5+ Years")))))</f>
        <v>1-2 Years</v>
      </c>
      <c r="Z6990">
        <v>16</v>
      </c>
      <c r="AA6990">
        <v>296.14999999999998</v>
      </c>
      <c r="AB6990">
        <f>IF(Churn_Data[[#This Row],[Churn]]="No",Churn_Data[[#This Row],[MonthlyCharges]],NA())</f>
        <v>20.100000000000001</v>
      </c>
      <c r="AC6990">
        <f>IF(Churn_Data[[#This Row],[Churn]]="No",Churn_Data[[#This Row],[tenure]],NA())</f>
        <v>16</v>
      </c>
      <c r="AD6990" t="e">
        <f>IF(Churn_Data[[#This Row],[Churn]]="Yes",Churn_Data[[#This Row],[MonthlyCharges]],NA())</f>
        <v>#N/A</v>
      </c>
      <c r="AE6990" t="e">
        <f>IF(Churn_Data[[#This Row],[Churn]]="Yes",Churn_Data[[#This Row],[tenure]],NA())</f>
        <v>#N/A</v>
      </c>
      <c r="AF6990">
        <v>321.60000000000002</v>
      </c>
    </row>
    <row r="6991" spans="1:32" x14ac:dyDescent="0.3">
      <c r="A6991" t="s">
        <v>7026</v>
      </c>
      <c r="B6991" t="s">
        <v>30</v>
      </c>
      <c r="C6991" t="str">
        <f>IF(Churn_Data[[#This Row],[SeniorCitizen]]=1,"Yes","No")</f>
        <v>No</v>
      </c>
      <c r="D6991">
        <v>0</v>
      </c>
      <c r="E6991" t="s">
        <v>25</v>
      </c>
      <c r="F6991" t="s">
        <v>24</v>
      </c>
      <c r="G6991" t="s">
        <v>24</v>
      </c>
      <c r="H6991" t="s">
        <v>25</v>
      </c>
      <c r="I6991" t="s">
        <v>25</v>
      </c>
      <c r="J6991" t="str">
        <f>IF(Churn_Data[[#This Row],[InternetService]]&lt;&gt;"No","Yes","No")</f>
        <v>No</v>
      </c>
      <c r="K6991" t="s">
        <v>3064</v>
      </c>
      <c r="L6991" t="s">
        <v>3064</v>
      </c>
      <c r="M6991" t="s">
        <v>3064</v>
      </c>
      <c r="N6991" t="s">
        <v>3064</v>
      </c>
      <c r="O6991" t="s">
        <v>3064</v>
      </c>
      <c r="P6991" t="s">
        <v>3064</v>
      </c>
      <c r="Q6991" t="s">
        <v>25</v>
      </c>
      <c r="R6991">
        <f>IF(Churn_Data[[#This Row],[Churn]]="Yes",1,0)</f>
        <v>0</v>
      </c>
      <c r="S6991" t="s">
        <v>25</v>
      </c>
      <c r="T6991">
        <f>(Churn_Data[[#This Row],[OnlineSecurity]]="Yes")+(Churn_Data[[#This Row],[OnlineBackup]]="Yes")+(Churn_Data[[#This Row],[DeviceProtection]]="Yes")+(Churn_Data[[#This Row],[TechSupport]]="Yes")+(Churn_Data[[#This Row],[StreamingTV]]="Yes")+(Churn_Data[[#This Row],[StreamingMovies]]="Yes")</f>
        <v>0</v>
      </c>
      <c r="U6991" t="s">
        <v>5607</v>
      </c>
      <c r="V6991" t="s">
        <v>28</v>
      </c>
      <c r="W6991" t="str">
        <f>IF(ISNUMBER(SEARCH("automatic", Churn_Data[[#This Row],[PaymentMethod]])), "Automatic", "Manual")</f>
        <v>Manual</v>
      </c>
      <c r="X6991">
        <v>20.100000000000001</v>
      </c>
      <c r="Y6991" t="str">
        <f>IF(Churn_Data[[#This Row],[tenure]]&lt;=12,"0-1 Year",IF(Churn_Data[[#This Row],[tenure]]&lt;=24,"1-2 Years",IF(Churn_Data[[#This Row],[tenure]]&lt;=36,"2-3 Years",IF(Churn_Data[[#This Row],[tenure]]&lt;=48,"3-4 Years",IF(Churn_Data[[#This Row],[tenure]]&lt;=60,"4-5 Years","5+ Years")))))</f>
        <v>0-1 Year</v>
      </c>
      <c r="Z6991">
        <v>9</v>
      </c>
      <c r="AA6991">
        <v>190.25</v>
      </c>
      <c r="AB6991">
        <f>IF(Churn_Data[[#This Row],[Churn]]="No",Churn_Data[[#This Row],[MonthlyCharges]],NA())</f>
        <v>20.100000000000001</v>
      </c>
      <c r="AC6991">
        <f>IF(Churn_Data[[#This Row],[Churn]]="No",Churn_Data[[#This Row],[tenure]],NA())</f>
        <v>9</v>
      </c>
      <c r="AD6991" t="e">
        <f>IF(Churn_Data[[#This Row],[Churn]]="Yes",Churn_Data[[#This Row],[MonthlyCharges]],NA())</f>
        <v>#N/A</v>
      </c>
      <c r="AE6991" t="e">
        <f>IF(Churn_Data[[#This Row],[Churn]]="Yes",Churn_Data[[#This Row],[tenure]],NA())</f>
        <v>#N/A</v>
      </c>
      <c r="AF6991">
        <v>180.9</v>
      </c>
    </row>
    <row r="6992" spans="1:32" x14ac:dyDescent="0.3">
      <c r="A6992" t="s">
        <v>7027</v>
      </c>
      <c r="B6992" t="s">
        <v>30</v>
      </c>
      <c r="C6992" t="str">
        <f>IF(Churn_Data[[#This Row],[SeniorCitizen]]=1,"Yes","No")</f>
        <v>No</v>
      </c>
      <c r="D6992">
        <v>0</v>
      </c>
      <c r="E6992" t="s">
        <v>24</v>
      </c>
      <c r="F6992" t="s">
        <v>24</v>
      </c>
      <c r="G6992" t="s">
        <v>24</v>
      </c>
      <c r="H6992" t="s">
        <v>25</v>
      </c>
      <c r="I6992" t="s">
        <v>25</v>
      </c>
      <c r="J6992" t="str">
        <f>IF(Churn_Data[[#This Row],[InternetService]]&lt;&gt;"No","Yes","No")</f>
        <v>No</v>
      </c>
      <c r="K6992" t="s">
        <v>3064</v>
      </c>
      <c r="L6992" t="s">
        <v>3064</v>
      </c>
      <c r="M6992" t="s">
        <v>3064</v>
      </c>
      <c r="N6992" t="s">
        <v>3064</v>
      </c>
      <c r="O6992" t="s">
        <v>3064</v>
      </c>
      <c r="P6992" t="s">
        <v>3064</v>
      </c>
      <c r="Q6992" t="s">
        <v>25</v>
      </c>
      <c r="R6992">
        <f>IF(Churn_Data[[#This Row],[Churn]]="Yes",1,0)</f>
        <v>0</v>
      </c>
      <c r="S6992" t="s">
        <v>25</v>
      </c>
      <c r="T6992">
        <f>(Churn_Data[[#This Row],[OnlineSecurity]]="Yes")+(Churn_Data[[#This Row],[OnlineBackup]]="Yes")+(Churn_Data[[#This Row],[DeviceProtection]]="Yes")+(Churn_Data[[#This Row],[TechSupport]]="Yes")+(Churn_Data[[#This Row],[StreamingTV]]="Yes")+(Churn_Data[[#This Row],[StreamingMovies]]="Yes")</f>
        <v>0</v>
      </c>
      <c r="U6992" t="s">
        <v>5607</v>
      </c>
      <c r="V6992" t="s">
        <v>28</v>
      </c>
      <c r="W6992" t="str">
        <f>IF(ISNUMBER(SEARCH("automatic", Churn_Data[[#This Row],[PaymentMethod]])), "Automatic", "Manual")</f>
        <v>Manual</v>
      </c>
      <c r="X6992">
        <v>20.45</v>
      </c>
      <c r="Y6992" t="str">
        <f>IF(Churn_Data[[#This Row],[tenure]]&lt;=12,"0-1 Year",IF(Churn_Data[[#This Row],[tenure]]&lt;=24,"1-2 Years",IF(Churn_Data[[#This Row],[tenure]]&lt;=36,"2-3 Years",IF(Churn_Data[[#This Row],[tenure]]&lt;=48,"3-4 Years",IF(Churn_Data[[#This Row],[tenure]]&lt;=60,"4-5 Years","5+ Years")))))</f>
        <v>0-1 Year</v>
      </c>
      <c r="Z6992">
        <v>10</v>
      </c>
      <c r="AA6992">
        <v>242.4</v>
      </c>
      <c r="AB6992">
        <f>IF(Churn_Data[[#This Row],[Churn]]="No",Churn_Data[[#This Row],[MonthlyCharges]],NA())</f>
        <v>20.45</v>
      </c>
      <c r="AC6992">
        <f>IF(Churn_Data[[#This Row],[Churn]]="No",Churn_Data[[#This Row],[tenure]],NA())</f>
        <v>10</v>
      </c>
      <c r="AD6992" t="e">
        <f>IF(Churn_Data[[#This Row],[Churn]]="Yes",Churn_Data[[#This Row],[MonthlyCharges]],NA())</f>
        <v>#N/A</v>
      </c>
      <c r="AE6992" t="e">
        <f>IF(Churn_Data[[#This Row],[Churn]]="Yes",Churn_Data[[#This Row],[tenure]],NA())</f>
        <v>#N/A</v>
      </c>
      <c r="AF6992">
        <v>204.5</v>
      </c>
    </row>
    <row r="6993" spans="1:32" x14ac:dyDescent="0.3">
      <c r="A6993" t="s">
        <v>7028</v>
      </c>
      <c r="B6993" t="s">
        <v>30</v>
      </c>
      <c r="C6993" t="str">
        <f>IF(Churn_Data[[#This Row],[SeniorCitizen]]=1,"Yes","No")</f>
        <v>No</v>
      </c>
      <c r="D6993">
        <v>0</v>
      </c>
      <c r="E6993" t="s">
        <v>25</v>
      </c>
      <c r="F6993" t="s">
        <v>25</v>
      </c>
      <c r="G6993" t="s">
        <v>24</v>
      </c>
      <c r="H6993" t="s">
        <v>25</v>
      </c>
      <c r="I6993" t="s">
        <v>25</v>
      </c>
      <c r="J6993" t="str">
        <f>IF(Churn_Data[[#This Row],[InternetService]]&lt;&gt;"No","Yes","No")</f>
        <v>No</v>
      </c>
      <c r="K6993" t="s">
        <v>3064</v>
      </c>
      <c r="L6993" t="s">
        <v>3064</v>
      </c>
      <c r="M6993" t="s">
        <v>3064</v>
      </c>
      <c r="N6993" t="s">
        <v>3064</v>
      </c>
      <c r="O6993" t="s">
        <v>3064</v>
      </c>
      <c r="P6993" t="s">
        <v>3064</v>
      </c>
      <c r="Q6993" t="s">
        <v>25</v>
      </c>
      <c r="R6993">
        <f>IF(Churn_Data[[#This Row],[Churn]]="Yes",1,0)</f>
        <v>0</v>
      </c>
      <c r="S6993" t="s">
        <v>25</v>
      </c>
      <c r="T6993">
        <f>(Churn_Data[[#This Row],[OnlineSecurity]]="Yes")+(Churn_Data[[#This Row],[OnlineBackup]]="Yes")+(Churn_Data[[#This Row],[DeviceProtection]]="Yes")+(Churn_Data[[#This Row],[TechSupport]]="Yes")+(Churn_Data[[#This Row],[StreamingTV]]="Yes")+(Churn_Data[[#This Row],[StreamingMovies]]="Yes")</f>
        <v>0</v>
      </c>
      <c r="U6993" t="s">
        <v>5607</v>
      </c>
      <c r="V6993" t="s">
        <v>28</v>
      </c>
      <c r="W6993" t="str">
        <f>IF(ISNUMBER(SEARCH("automatic", Churn_Data[[#This Row],[PaymentMethod]])), "Automatic", "Manual")</f>
        <v>Manual</v>
      </c>
      <c r="X6993">
        <v>19.100000000000001</v>
      </c>
      <c r="Y6993" t="str">
        <f>IF(Churn_Data[[#This Row],[tenure]]&lt;=12,"0-1 Year",IF(Churn_Data[[#This Row],[tenure]]&lt;=24,"1-2 Years",IF(Churn_Data[[#This Row],[tenure]]&lt;=36,"2-3 Years",IF(Churn_Data[[#This Row],[tenure]]&lt;=48,"3-4 Years",IF(Churn_Data[[#This Row],[tenure]]&lt;=60,"4-5 Years","5+ Years")))))</f>
        <v>2-3 Years</v>
      </c>
      <c r="Z6993">
        <v>29</v>
      </c>
      <c r="AA6993">
        <v>529.5</v>
      </c>
      <c r="AB6993">
        <f>IF(Churn_Data[[#This Row],[Churn]]="No",Churn_Data[[#This Row],[MonthlyCharges]],NA())</f>
        <v>19.100000000000001</v>
      </c>
      <c r="AC6993">
        <f>IF(Churn_Data[[#This Row],[Churn]]="No",Churn_Data[[#This Row],[tenure]],NA())</f>
        <v>29</v>
      </c>
      <c r="AD6993" t="e">
        <f>IF(Churn_Data[[#This Row],[Churn]]="Yes",Churn_Data[[#This Row],[MonthlyCharges]],NA())</f>
        <v>#N/A</v>
      </c>
      <c r="AE6993" t="e">
        <f>IF(Churn_Data[[#This Row],[Churn]]="Yes",Churn_Data[[#This Row],[tenure]],NA())</f>
        <v>#N/A</v>
      </c>
      <c r="AF6993">
        <v>553.9</v>
      </c>
    </row>
    <row r="6994" spans="1:32" x14ac:dyDescent="0.3">
      <c r="A6994" t="s">
        <v>7029</v>
      </c>
      <c r="B6994" t="s">
        <v>23</v>
      </c>
      <c r="C6994" t="str">
        <f>IF(Churn_Data[[#This Row],[SeniorCitizen]]=1,"Yes","No")</f>
        <v>No</v>
      </c>
      <c r="D6994">
        <v>0</v>
      </c>
      <c r="E6994" t="s">
        <v>25</v>
      </c>
      <c r="F6994" t="s">
        <v>25</v>
      </c>
      <c r="G6994" t="s">
        <v>24</v>
      </c>
      <c r="H6994" t="s">
        <v>25</v>
      </c>
      <c r="I6994" t="s">
        <v>25</v>
      </c>
      <c r="J6994" t="str">
        <f>IF(Churn_Data[[#This Row],[InternetService]]&lt;&gt;"No","Yes","No")</f>
        <v>No</v>
      </c>
      <c r="K6994" t="s">
        <v>3064</v>
      </c>
      <c r="L6994" t="s">
        <v>3064</v>
      </c>
      <c r="M6994" t="s">
        <v>3064</v>
      </c>
      <c r="N6994" t="s">
        <v>3064</v>
      </c>
      <c r="O6994" t="s">
        <v>3064</v>
      </c>
      <c r="P6994" t="s">
        <v>3064</v>
      </c>
      <c r="Q6994" t="s">
        <v>25</v>
      </c>
      <c r="R6994">
        <f>IF(Churn_Data[[#This Row],[Churn]]="Yes",1,0)</f>
        <v>0</v>
      </c>
      <c r="S6994" t="s">
        <v>25</v>
      </c>
      <c r="T6994">
        <f>(Churn_Data[[#This Row],[OnlineSecurity]]="Yes")+(Churn_Data[[#This Row],[OnlineBackup]]="Yes")+(Churn_Data[[#This Row],[DeviceProtection]]="Yes")+(Churn_Data[[#This Row],[TechSupport]]="Yes")+(Churn_Data[[#This Row],[StreamingTV]]="Yes")+(Churn_Data[[#This Row],[StreamingMovies]]="Yes")</f>
        <v>0</v>
      </c>
      <c r="U6994" t="s">
        <v>5607</v>
      </c>
      <c r="V6994" t="s">
        <v>28</v>
      </c>
      <c r="W6994" t="str">
        <f>IF(ISNUMBER(SEARCH("automatic", Churn_Data[[#This Row],[PaymentMethod]])), "Automatic", "Manual")</f>
        <v>Manual</v>
      </c>
      <c r="X6994">
        <v>20.45</v>
      </c>
      <c r="Y6994" t="str">
        <f>IF(Churn_Data[[#This Row],[tenure]]&lt;=12,"0-1 Year",IF(Churn_Data[[#This Row],[tenure]]&lt;=24,"1-2 Years",IF(Churn_Data[[#This Row],[tenure]]&lt;=36,"2-3 Years",IF(Churn_Data[[#This Row],[tenure]]&lt;=48,"3-4 Years",IF(Churn_Data[[#This Row],[tenure]]&lt;=60,"4-5 Years","5+ Years")))))</f>
        <v>0-1 Year</v>
      </c>
      <c r="Z6994">
        <v>2</v>
      </c>
      <c r="AA6994">
        <v>34.799999999999997</v>
      </c>
      <c r="AB6994">
        <f>IF(Churn_Data[[#This Row],[Churn]]="No",Churn_Data[[#This Row],[MonthlyCharges]],NA())</f>
        <v>20.45</v>
      </c>
      <c r="AC6994">
        <f>IF(Churn_Data[[#This Row],[Churn]]="No",Churn_Data[[#This Row],[tenure]],NA())</f>
        <v>2</v>
      </c>
      <c r="AD6994" t="e">
        <f>IF(Churn_Data[[#This Row],[Churn]]="Yes",Churn_Data[[#This Row],[MonthlyCharges]],NA())</f>
        <v>#N/A</v>
      </c>
      <c r="AE6994" t="e">
        <f>IF(Churn_Data[[#This Row],[Churn]]="Yes",Churn_Data[[#This Row],[tenure]],NA())</f>
        <v>#N/A</v>
      </c>
      <c r="AF6994">
        <v>40.9</v>
      </c>
    </row>
    <row r="6995" spans="1:32" x14ac:dyDescent="0.3">
      <c r="A6995" t="s">
        <v>7030</v>
      </c>
      <c r="B6995" t="s">
        <v>23</v>
      </c>
      <c r="C6995" t="str">
        <f>IF(Churn_Data[[#This Row],[SeniorCitizen]]=1,"Yes","No")</f>
        <v>No</v>
      </c>
      <c r="D6995">
        <v>0</v>
      </c>
      <c r="E6995" t="s">
        <v>24</v>
      </c>
      <c r="F6995" t="s">
        <v>24</v>
      </c>
      <c r="G6995" t="s">
        <v>24</v>
      </c>
      <c r="H6995" t="s">
        <v>25</v>
      </c>
      <c r="I6995" t="s">
        <v>25</v>
      </c>
      <c r="J6995" t="str">
        <f>IF(Churn_Data[[#This Row],[InternetService]]&lt;&gt;"No","Yes","No")</f>
        <v>No</v>
      </c>
      <c r="K6995" t="s">
        <v>3064</v>
      </c>
      <c r="L6995" t="s">
        <v>3064</v>
      </c>
      <c r="M6995" t="s">
        <v>3064</v>
      </c>
      <c r="N6995" t="s">
        <v>3064</v>
      </c>
      <c r="O6995" t="s">
        <v>3064</v>
      </c>
      <c r="P6995" t="s">
        <v>3064</v>
      </c>
      <c r="Q6995" t="s">
        <v>25</v>
      </c>
      <c r="R6995">
        <f>IF(Churn_Data[[#This Row],[Churn]]="Yes",1,0)</f>
        <v>0</v>
      </c>
      <c r="S6995" t="s">
        <v>25</v>
      </c>
      <c r="T6995">
        <f>(Churn_Data[[#This Row],[OnlineSecurity]]="Yes")+(Churn_Data[[#This Row],[OnlineBackup]]="Yes")+(Churn_Data[[#This Row],[DeviceProtection]]="Yes")+(Churn_Data[[#This Row],[TechSupport]]="Yes")+(Churn_Data[[#This Row],[StreamingTV]]="Yes")+(Churn_Data[[#This Row],[StreamingMovies]]="Yes")</f>
        <v>0</v>
      </c>
      <c r="U6995" t="s">
        <v>5607</v>
      </c>
      <c r="V6995" t="s">
        <v>28</v>
      </c>
      <c r="W6995" t="str">
        <f>IF(ISNUMBER(SEARCH("automatic", Churn_Data[[#This Row],[PaymentMethod]])), "Automatic", "Manual")</f>
        <v>Manual</v>
      </c>
      <c r="X6995">
        <v>19.899999999999999</v>
      </c>
      <c r="Y6995" t="str">
        <f>IF(Churn_Data[[#This Row],[tenure]]&lt;=12,"0-1 Year",IF(Churn_Data[[#This Row],[tenure]]&lt;=24,"1-2 Years",IF(Churn_Data[[#This Row],[tenure]]&lt;=36,"2-3 Years",IF(Churn_Data[[#This Row],[tenure]]&lt;=48,"3-4 Years",IF(Churn_Data[[#This Row],[tenure]]&lt;=60,"4-5 Years","5+ Years")))))</f>
        <v>1-2 Years</v>
      </c>
      <c r="Z6995">
        <v>24</v>
      </c>
      <c r="AA6995">
        <v>533.5</v>
      </c>
      <c r="AB6995">
        <f>IF(Churn_Data[[#This Row],[Churn]]="No",Churn_Data[[#This Row],[MonthlyCharges]],NA())</f>
        <v>19.899999999999999</v>
      </c>
      <c r="AC6995">
        <f>IF(Churn_Data[[#This Row],[Churn]]="No",Churn_Data[[#This Row],[tenure]],NA())</f>
        <v>24</v>
      </c>
      <c r="AD6995" t="e">
        <f>IF(Churn_Data[[#This Row],[Churn]]="Yes",Churn_Data[[#This Row],[MonthlyCharges]],NA())</f>
        <v>#N/A</v>
      </c>
      <c r="AE6995" t="e">
        <f>IF(Churn_Data[[#This Row],[Churn]]="Yes",Churn_Data[[#This Row],[tenure]],NA())</f>
        <v>#N/A</v>
      </c>
      <c r="AF6995">
        <v>477.6</v>
      </c>
    </row>
    <row r="6996" spans="1:32" x14ac:dyDescent="0.3">
      <c r="A6996" t="s">
        <v>7031</v>
      </c>
      <c r="B6996" t="s">
        <v>23</v>
      </c>
      <c r="C6996" t="str">
        <f>IF(Churn_Data[[#This Row],[SeniorCitizen]]=1,"Yes","No")</f>
        <v>No</v>
      </c>
      <c r="D6996">
        <v>0</v>
      </c>
      <c r="E6996" t="s">
        <v>24</v>
      </c>
      <c r="F6996" t="s">
        <v>24</v>
      </c>
      <c r="G6996" t="s">
        <v>24</v>
      </c>
      <c r="H6996" t="s">
        <v>25</v>
      </c>
      <c r="I6996" t="s">
        <v>25</v>
      </c>
      <c r="J6996" t="str">
        <f>IF(Churn_Data[[#This Row],[InternetService]]&lt;&gt;"No","Yes","No")</f>
        <v>No</v>
      </c>
      <c r="K6996" t="s">
        <v>3064</v>
      </c>
      <c r="L6996" t="s">
        <v>3064</v>
      </c>
      <c r="M6996" t="s">
        <v>3064</v>
      </c>
      <c r="N6996" t="s">
        <v>3064</v>
      </c>
      <c r="O6996" t="s">
        <v>3064</v>
      </c>
      <c r="P6996" t="s">
        <v>3064</v>
      </c>
      <c r="Q6996" t="s">
        <v>25</v>
      </c>
      <c r="R6996">
        <f>IF(Churn_Data[[#This Row],[Churn]]="Yes",1,0)</f>
        <v>0</v>
      </c>
      <c r="S6996" t="s">
        <v>25</v>
      </c>
      <c r="T6996">
        <f>(Churn_Data[[#This Row],[OnlineSecurity]]="Yes")+(Churn_Data[[#This Row],[OnlineBackup]]="Yes")+(Churn_Data[[#This Row],[DeviceProtection]]="Yes")+(Churn_Data[[#This Row],[TechSupport]]="Yes")+(Churn_Data[[#This Row],[StreamingTV]]="Yes")+(Churn_Data[[#This Row],[StreamingMovies]]="Yes")</f>
        <v>0</v>
      </c>
      <c r="U6996" t="s">
        <v>5607</v>
      </c>
      <c r="V6996" t="s">
        <v>28</v>
      </c>
      <c r="W6996" t="str">
        <f>IF(ISNUMBER(SEARCH("automatic", Churn_Data[[#This Row],[PaymentMethod]])), "Automatic", "Manual")</f>
        <v>Manual</v>
      </c>
      <c r="X6996">
        <v>20.3</v>
      </c>
      <c r="Y6996" t="str">
        <f>IF(Churn_Data[[#This Row],[tenure]]&lt;=12,"0-1 Year",IF(Churn_Data[[#This Row],[tenure]]&lt;=24,"1-2 Years",IF(Churn_Data[[#This Row],[tenure]]&lt;=36,"2-3 Years",IF(Churn_Data[[#This Row],[tenure]]&lt;=48,"3-4 Years",IF(Churn_Data[[#This Row],[tenure]]&lt;=60,"4-5 Years","5+ Years")))))</f>
        <v>3-4 Years</v>
      </c>
      <c r="Z6996">
        <v>38</v>
      </c>
      <c r="AA6996">
        <v>749.35</v>
      </c>
      <c r="AB6996">
        <f>IF(Churn_Data[[#This Row],[Churn]]="No",Churn_Data[[#This Row],[MonthlyCharges]],NA())</f>
        <v>20.3</v>
      </c>
      <c r="AC6996">
        <f>IF(Churn_Data[[#This Row],[Churn]]="No",Churn_Data[[#This Row],[tenure]],NA())</f>
        <v>38</v>
      </c>
      <c r="AD6996" t="e">
        <f>IF(Churn_Data[[#This Row],[Churn]]="Yes",Churn_Data[[#This Row],[MonthlyCharges]],NA())</f>
        <v>#N/A</v>
      </c>
      <c r="AE6996" t="e">
        <f>IF(Churn_Data[[#This Row],[Churn]]="Yes",Churn_Data[[#This Row],[tenure]],NA())</f>
        <v>#N/A</v>
      </c>
      <c r="AF6996">
        <v>771.4</v>
      </c>
    </row>
    <row r="6997" spans="1:32" x14ac:dyDescent="0.3">
      <c r="A6997" t="s">
        <v>7032</v>
      </c>
      <c r="B6997" t="s">
        <v>23</v>
      </c>
      <c r="C6997" t="str">
        <f>IF(Churn_Data[[#This Row],[SeniorCitizen]]=1,"Yes","No")</f>
        <v>No</v>
      </c>
      <c r="D6997">
        <v>0</v>
      </c>
      <c r="E6997" t="s">
        <v>24</v>
      </c>
      <c r="F6997" t="s">
        <v>24</v>
      </c>
      <c r="G6997" t="s">
        <v>24</v>
      </c>
      <c r="H6997" t="s">
        <v>25</v>
      </c>
      <c r="I6997" t="s">
        <v>25</v>
      </c>
      <c r="J6997" t="str">
        <f>IF(Churn_Data[[#This Row],[InternetService]]&lt;&gt;"No","Yes","No")</f>
        <v>No</v>
      </c>
      <c r="K6997" t="s">
        <v>3064</v>
      </c>
      <c r="L6997" t="s">
        <v>3064</v>
      </c>
      <c r="M6997" t="s">
        <v>3064</v>
      </c>
      <c r="N6997" t="s">
        <v>3064</v>
      </c>
      <c r="O6997" t="s">
        <v>3064</v>
      </c>
      <c r="P6997" t="s">
        <v>3064</v>
      </c>
      <c r="Q6997" t="s">
        <v>25</v>
      </c>
      <c r="R6997">
        <f>IF(Churn_Data[[#This Row],[Churn]]="Yes",1,0)</f>
        <v>0</v>
      </c>
      <c r="S6997" t="s">
        <v>25</v>
      </c>
      <c r="T6997">
        <f>(Churn_Data[[#This Row],[OnlineSecurity]]="Yes")+(Churn_Data[[#This Row],[OnlineBackup]]="Yes")+(Churn_Data[[#This Row],[DeviceProtection]]="Yes")+(Churn_Data[[#This Row],[TechSupport]]="Yes")+(Churn_Data[[#This Row],[StreamingTV]]="Yes")+(Churn_Data[[#This Row],[StreamingMovies]]="Yes")</f>
        <v>0</v>
      </c>
      <c r="U6997" t="s">
        <v>5607</v>
      </c>
      <c r="V6997" t="s">
        <v>28</v>
      </c>
      <c r="W6997" t="str">
        <f>IF(ISNUMBER(SEARCH("automatic", Churn_Data[[#This Row],[PaymentMethod]])), "Automatic", "Manual")</f>
        <v>Manual</v>
      </c>
      <c r="X6997">
        <v>19.649999999999999</v>
      </c>
      <c r="Y6997" t="str">
        <f>IF(Churn_Data[[#This Row],[tenure]]&lt;=12,"0-1 Year",IF(Churn_Data[[#This Row],[tenure]]&lt;=24,"1-2 Years",IF(Churn_Data[[#This Row],[tenure]]&lt;=36,"2-3 Years",IF(Churn_Data[[#This Row],[tenure]]&lt;=48,"3-4 Years",IF(Churn_Data[[#This Row],[tenure]]&lt;=60,"4-5 Years","5+ Years")))))</f>
        <v>2-3 Years</v>
      </c>
      <c r="Z6997">
        <v>35</v>
      </c>
      <c r="AA6997">
        <v>708.8</v>
      </c>
      <c r="AB6997">
        <f>IF(Churn_Data[[#This Row],[Churn]]="No",Churn_Data[[#This Row],[MonthlyCharges]],NA())</f>
        <v>19.649999999999999</v>
      </c>
      <c r="AC6997">
        <f>IF(Churn_Data[[#This Row],[Churn]]="No",Churn_Data[[#This Row],[tenure]],NA())</f>
        <v>35</v>
      </c>
      <c r="AD6997" t="e">
        <f>IF(Churn_Data[[#This Row],[Churn]]="Yes",Churn_Data[[#This Row],[MonthlyCharges]],NA())</f>
        <v>#N/A</v>
      </c>
      <c r="AE6997" t="e">
        <f>IF(Churn_Data[[#This Row],[Churn]]="Yes",Churn_Data[[#This Row],[tenure]],NA())</f>
        <v>#N/A</v>
      </c>
      <c r="AF6997">
        <v>687.75</v>
      </c>
    </row>
    <row r="6998" spans="1:32" x14ac:dyDescent="0.3">
      <c r="A6998" t="s">
        <v>7033</v>
      </c>
      <c r="B6998" t="s">
        <v>30</v>
      </c>
      <c r="C6998" t="str">
        <f>IF(Churn_Data[[#This Row],[SeniorCitizen]]=1,"Yes","No")</f>
        <v>No</v>
      </c>
      <c r="D6998">
        <v>0</v>
      </c>
      <c r="E6998" t="s">
        <v>25</v>
      </c>
      <c r="F6998" t="s">
        <v>25</v>
      </c>
      <c r="G6998" t="s">
        <v>24</v>
      </c>
      <c r="H6998" t="s">
        <v>25</v>
      </c>
      <c r="I6998" t="s">
        <v>25</v>
      </c>
      <c r="J6998" t="str">
        <f>IF(Churn_Data[[#This Row],[InternetService]]&lt;&gt;"No","Yes","No")</f>
        <v>No</v>
      </c>
      <c r="K6998" t="s">
        <v>3064</v>
      </c>
      <c r="L6998" t="s">
        <v>3064</v>
      </c>
      <c r="M6998" t="s">
        <v>3064</v>
      </c>
      <c r="N6998" t="s">
        <v>3064</v>
      </c>
      <c r="O6998" t="s">
        <v>3064</v>
      </c>
      <c r="P6998" t="s">
        <v>3064</v>
      </c>
      <c r="Q6998" t="s">
        <v>25</v>
      </c>
      <c r="R6998">
        <f>IF(Churn_Data[[#This Row],[Churn]]="Yes",1,0)</f>
        <v>0</v>
      </c>
      <c r="S6998" t="s">
        <v>25</v>
      </c>
      <c r="T6998">
        <f>(Churn_Data[[#This Row],[OnlineSecurity]]="Yes")+(Churn_Data[[#This Row],[OnlineBackup]]="Yes")+(Churn_Data[[#This Row],[DeviceProtection]]="Yes")+(Churn_Data[[#This Row],[TechSupport]]="Yes")+(Churn_Data[[#This Row],[StreamingTV]]="Yes")+(Churn_Data[[#This Row],[StreamingMovies]]="Yes")</f>
        <v>0</v>
      </c>
      <c r="U6998" t="s">
        <v>5607</v>
      </c>
      <c r="V6998" t="s">
        <v>28</v>
      </c>
      <c r="W6998" t="str">
        <f>IF(ISNUMBER(SEARCH("automatic", Churn_Data[[#This Row],[PaymentMethod]])), "Automatic", "Manual")</f>
        <v>Manual</v>
      </c>
      <c r="X6998">
        <v>19.899999999999999</v>
      </c>
      <c r="Y6998" t="str">
        <f>IF(Churn_Data[[#This Row],[tenure]]&lt;=12,"0-1 Year",IF(Churn_Data[[#This Row],[tenure]]&lt;=24,"1-2 Years",IF(Churn_Data[[#This Row],[tenure]]&lt;=36,"2-3 Years",IF(Churn_Data[[#This Row],[tenure]]&lt;=48,"3-4 Years",IF(Churn_Data[[#This Row],[tenure]]&lt;=60,"4-5 Years","5+ Years")))))</f>
        <v>3-4 Years</v>
      </c>
      <c r="Z6998">
        <v>39</v>
      </c>
      <c r="AA6998">
        <v>791.15</v>
      </c>
      <c r="AB6998">
        <f>IF(Churn_Data[[#This Row],[Churn]]="No",Churn_Data[[#This Row],[MonthlyCharges]],NA())</f>
        <v>19.899999999999999</v>
      </c>
      <c r="AC6998">
        <f>IF(Churn_Data[[#This Row],[Churn]]="No",Churn_Data[[#This Row],[tenure]],NA())</f>
        <v>39</v>
      </c>
      <c r="AD6998" t="e">
        <f>IF(Churn_Data[[#This Row],[Churn]]="Yes",Churn_Data[[#This Row],[MonthlyCharges]],NA())</f>
        <v>#N/A</v>
      </c>
      <c r="AE6998" t="e">
        <f>IF(Churn_Data[[#This Row],[Churn]]="Yes",Churn_Data[[#This Row],[tenure]],NA())</f>
        <v>#N/A</v>
      </c>
      <c r="AF6998">
        <v>776.1</v>
      </c>
    </row>
    <row r="6999" spans="1:32" x14ac:dyDescent="0.3">
      <c r="A6999" t="s">
        <v>7034</v>
      </c>
      <c r="B6999" t="s">
        <v>23</v>
      </c>
      <c r="C6999" t="str">
        <f>IF(Churn_Data[[#This Row],[SeniorCitizen]]=1,"Yes","No")</f>
        <v>No</v>
      </c>
      <c r="D6999">
        <v>0</v>
      </c>
      <c r="E6999" t="s">
        <v>24</v>
      </c>
      <c r="F6999" t="s">
        <v>24</v>
      </c>
      <c r="G6999" t="s">
        <v>24</v>
      </c>
      <c r="H6999" t="s">
        <v>25</v>
      </c>
      <c r="I6999" t="s">
        <v>25</v>
      </c>
      <c r="J6999" t="str">
        <f>IF(Churn_Data[[#This Row],[InternetService]]&lt;&gt;"No","Yes","No")</f>
        <v>No</v>
      </c>
      <c r="K6999" t="s">
        <v>3064</v>
      </c>
      <c r="L6999" t="s">
        <v>3064</v>
      </c>
      <c r="M6999" t="s">
        <v>3064</v>
      </c>
      <c r="N6999" t="s">
        <v>3064</v>
      </c>
      <c r="O6999" t="s">
        <v>3064</v>
      </c>
      <c r="P6999" t="s">
        <v>3064</v>
      </c>
      <c r="Q6999" t="s">
        <v>25</v>
      </c>
      <c r="R6999">
        <f>IF(Churn_Data[[#This Row],[Churn]]="Yes",1,0)</f>
        <v>0</v>
      </c>
      <c r="S6999" t="s">
        <v>25</v>
      </c>
      <c r="T6999">
        <f>(Churn_Data[[#This Row],[OnlineSecurity]]="Yes")+(Churn_Data[[#This Row],[OnlineBackup]]="Yes")+(Churn_Data[[#This Row],[DeviceProtection]]="Yes")+(Churn_Data[[#This Row],[TechSupport]]="Yes")+(Churn_Data[[#This Row],[StreamingTV]]="Yes")+(Churn_Data[[#This Row],[StreamingMovies]]="Yes")</f>
        <v>0</v>
      </c>
      <c r="U6999" t="s">
        <v>5607</v>
      </c>
      <c r="V6999" t="s">
        <v>28</v>
      </c>
      <c r="W6999" t="str">
        <f>IF(ISNUMBER(SEARCH("automatic", Churn_Data[[#This Row],[PaymentMethod]])), "Automatic", "Manual")</f>
        <v>Manual</v>
      </c>
      <c r="X6999">
        <v>20.25</v>
      </c>
      <c r="Y6999" t="str">
        <f>IF(Churn_Data[[#This Row],[tenure]]&lt;=12,"0-1 Year",IF(Churn_Data[[#This Row],[tenure]]&lt;=24,"1-2 Years",IF(Churn_Data[[#This Row],[tenure]]&lt;=36,"2-3 Years",IF(Churn_Data[[#This Row],[tenure]]&lt;=48,"3-4 Years",IF(Churn_Data[[#This Row],[tenure]]&lt;=60,"4-5 Years","5+ Years")))))</f>
        <v>0-1 Year</v>
      </c>
      <c r="Z6999">
        <v>9</v>
      </c>
      <c r="AA6999">
        <v>172.35</v>
      </c>
      <c r="AB6999">
        <f>IF(Churn_Data[[#This Row],[Churn]]="No",Churn_Data[[#This Row],[MonthlyCharges]],NA())</f>
        <v>20.25</v>
      </c>
      <c r="AC6999">
        <f>IF(Churn_Data[[#This Row],[Churn]]="No",Churn_Data[[#This Row],[tenure]],NA())</f>
        <v>9</v>
      </c>
      <c r="AD6999" t="e">
        <f>IF(Churn_Data[[#This Row],[Churn]]="Yes",Churn_Data[[#This Row],[MonthlyCharges]],NA())</f>
        <v>#N/A</v>
      </c>
      <c r="AE6999" t="e">
        <f>IF(Churn_Data[[#This Row],[Churn]]="Yes",Churn_Data[[#This Row],[tenure]],NA())</f>
        <v>#N/A</v>
      </c>
      <c r="AF6999">
        <v>182.25</v>
      </c>
    </row>
    <row r="7000" spans="1:32" x14ac:dyDescent="0.3">
      <c r="A7000" t="s">
        <v>7035</v>
      </c>
      <c r="B7000" t="s">
        <v>23</v>
      </c>
      <c r="C7000" t="str">
        <f>IF(Churn_Data[[#This Row],[SeniorCitizen]]=1,"Yes","No")</f>
        <v>No</v>
      </c>
      <c r="D7000">
        <v>0</v>
      </c>
      <c r="E7000" t="s">
        <v>24</v>
      </c>
      <c r="F7000" t="s">
        <v>25</v>
      </c>
      <c r="G7000" t="s">
        <v>24</v>
      </c>
      <c r="H7000" t="s">
        <v>25</v>
      </c>
      <c r="I7000" t="s">
        <v>25</v>
      </c>
      <c r="J7000" t="str">
        <f>IF(Churn_Data[[#This Row],[InternetService]]&lt;&gt;"No","Yes","No")</f>
        <v>No</v>
      </c>
      <c r="K7000" t="s">
        <v>3064</v>
      </c>
      <c r="L7000" t="s">
        <v>3064</v>
      </c>
      <c r="M7000" t="s">
        <v>3064</v>
      </c>
      <c r="N7000" t="s">
        <v>3064</v>
      </c>
      <c r="O7000" t="s">
        <v>3064</v>
      </c>
      <c r="P7000" t="s">
        <v>3064</v>
      </c>
      <c r="Q7000" t="s">
        <v>25</v>
      </c>
      <c r="R7000">
        <f>IF(Churn_Data[[#This Row],[Churn]]="Yes",1,0)</f>
        <v>0</v>
      </c>
      <c r="S7000" t="s">
        <v>25</v>
      </c>
      <c r="T7000">
        <f>(Churn_Data[[#This Row],[OnlineSecurity]]="Yes")+(Churn_Data[[#This Row],[OnlineBackup]]="Yes")+(Churn_Data[[#This Row],[DeviceProtection]]="Yes")+(Churn_Data[[#This Row],[TechSupport]]="Yes")+(Churn_Data[[#This Row],[StreamingTV]]="Yes")+(Churn_Data[[#This Row],[StreamingMovies]]="Yes")</f>
        <v>0</v>
      </c>
      <c r="U7000" t="s">
        <v>5607</v>
      </c>
      <c r="V7000" t="s">
        <v>28</v>
      </c>
      <c r="W7000" t="str">
        <f>IF(ISNUMBER(SEARCH("automatic", Churn_Data[[#This Row],[PaymentMethod]])), "Automatic", "Manual")</f>
        <v>Manual</v>
      </c>
      <c r="X7000">
        <v>19.3</v>
      </c>
      <c r="Y7000" t="str">
        <f>IF(Churn_Data[[#This Row],[tenure]]&lt;=12,"0-1 Year",IF(Churn_Data[[#This Row],[tenure]]&lt;=24,"1-2 Years",IF(Churn_Data[[#This Row],[tenure]]&lt;=36,"2-3 Years",IF(Churn_Data[[#This Row],[tenure]]&lt;=48,"3-4 Years",IF(Churn_Data[[#This Row],[tenure]]&lt;=60,"4-5 Years","5+ Years")))))</f>
        <v>2-3 Years</v>
      </c>
      <c r="Z7000">
        <v>32</v>
      </c>
      <c r="AA7000">
        <v>593.20000000000005</v>
      </c>
      <c r="AB7000">
        <f>IF(Churn_Data[[#This Row],[Churn]]="No",Churn_Data[[#This Row],[MonthlyCharges]],NA())</f>
        <v>19.3</v>
      </c>
      <c r="AC7000">
        <f>IF(Churn_Data[[#This Row],[Churn]]="No",Churn_Data[[#This Row],[tenure]],NA())</f>
        <v>32</v>
      </c>
      <c r="AD7000" t="e">
        <f>IF(Churn_Data[[#This Row],[Churn]]="Yes",Churn_Data[[#This Row],[MonthlyCharges]],NA())</f>
        <v>#N/A</v>
      </c>
      <c r="AE7000" t="e">
        <f>IF(Churn_Data[[#This Row],[Churn]]="Yes",Churn_Data[[#This Row],[tenure]],NA())</f>
        <v>#N/A</v>
      </c>
      <c r="AF7000">
        <v>617.6</v>
      </c>
    </row>
    <row r="7001" spans="1:32" x14ac:dyDescent="0.3">
      <c r="A7001" t="s">
        <v>7036</v>
      </c>
      <c r="B7001" t="s">
        <v>30</v>
      </c>
      <c r="C7001" t="str">
        <f>IF(Churn_Data[[#This Row],[SeniorCitizen]]=1,"Yes","No")</f>
        <v>No</v>
      </c>
      <c r="D7001">
        <v>0</v>
      </c>
      <c r="E7001" t="s">
        <v>25</v>
      </c>
      <c r="F7001" t="s">
        <v>25</v>
      </c>
      <c r="G7001" t="s">
        <v>24</v>
      </c>
      <c r="H7001" t="s">
        <v>25</v>
      </c>
      <c r="I7001" t="s">
        <v>25</v>
      </c>
      <c r="J7001" t="str">
        <f>IF(Churn_Data[[#This Row],[InternetService]]&lt;&gt;"No","Yes","No")</f>
        <v>No</v>
      </c>
      <c r="K7001" t="s">
        <v>3064</v>
      </c>
      <c r="L7001" t="s">
        <v>3064</v>
      </c>
      <c r="M7001" t="s">
        <v>3064</v>
      </c>
      <c r="N7001" t="s">
        <v>3064</v>
      </c>
      <c r="O7001" t="s">
        <v>3064</v>
      </c>
      <c r="P7001" t="s">
        <v>3064</v>
      </c>
      <c r="Q7001" t="s">
        <v>25</v>
      </c>
      <c r="R7001">
        <f>IF(Churn_Data[[#This Row],[Churn]]="Yes",1,0)</f>
        <v>0</v>
      </c>
      <c r="S7001" t="s">
        <v>25</v>
      </c>
      <c r="T7001">
        <f>(Churn_Data[[#This Row],[OnlineSecurity]]="Yes")+(Churn_Data[[#This Row],[OnlineBackup]]="Yes")+(Churn_Data[[#This Row],[DeviceProtection]]="Yes")+(Churn_Data[[#This Row],[TechSupport]]="Yes")+(Churn_Data[[#This Row],[StreamingTV]]="Yes")+(Churn_Data[[#This Row],[StreamingMovies]]="Yes")</f>
        <v>0</v>
      </c>
      <c r="U7001" t="s">
        <v>5607</v>
      </c>
      <c r="V7001" t="s">
        <v>28</v>
      </c>
      <c r="W7001" t="str">
        <f>IF(ISNUMBER(SEARCH("automatic", Churn_Data[[#This Row],[PaymentMethod]])), "Automatic", "Manual")</f>
        <v>Manual</v>
      </c>
      <c r="X7001">
        <v>20.3</v>
      </c>
      <c r="Y7001" t="str">
        <f>IF(Churn_Data[[#This Row],[tenure]]&lt;=12,"0-1 Year",IF(Churn_Data[[#This Row],[tenure]]&lt;=24,"1-2 Years",IF(Churn_Data[[#This Row],[tenure]]&lt;=36,"2-3 Years",IF(Churn_Data[[#This Row],[tenure]]&lt;=48,"3-4 Years",IF(Churn_Data[[#This Row],[tenure]]&lt;=60,"4-5 Years","5+ Years")))))</f>
        <v>2-3 Years</v>
      </c>
      <c r="Z7001">
        <v>27</v>
      </c>
      <c r="AA7001">
        <v>595.04999999999995</v>
      </c>
      <c r="AB7001">
        <f>IF(Churn_Data[[#This Row],[Churn]]="No",Churn_Data[[#This Row],[MonthlyCharges]],NA())</f>
        <v>20.3</v>
      </c>
      <c r="AC7001">
        <f>IF(Churn_Data[[#This Row],[Churn]]="No",Churn_Data[[#This Row],[tenure]],NA())</f>
        <v>27</v>
      </c>
      <c r="AD7001" t="e">
        <f>IF(Churn_Data[[#This Row],[Churn]]="Yes",Churn_Data[[#This Row],[MonthlyCharges]],NA())</f>
        <v>#N/A</v>
      </c>
      <c r="AE7001" t="e">
        <f>IF(Churn_Data[[#This Row],[Churn]]="Yes",Churn_Data[[#This Row],[tenure]],NA())</f>
        <v>#N/A</v>
      </c>
      <c r="AF7001">
        <v>548.1</v>
      </c>
    </row>
    <row r="7002" spans="1:32" x14ac:dyDescent="0.3">
      <c r="A7002" t="s">
        <v>7037</v>
      </c>
      <c r="B7002" t="s">
        <v>30</v>
      </c>
      <c r="C7002" t="str">
        <f>IF(Churn_Data[[#This Row],[SeniorCitizen]]=1,"Yes","No")</f>
        <v>No</v>
      </c>
      <c r="D7002">
        <v>0</v>
      </c>
      <c r="E7002" t="s">
        <v>24</v>
      </c>
      <c r="F7002" t="s">
        <v>24</v>
      </c>
      <c r="G7002" t="s">
        <v>24</v>
      </c>
      <c r="H7002" t="s">
        <v>25</v>
      </c>
      <c r="I7002" t="s">
        <v>25</v>
      </c>
      <c r="J7002" t="str">
        <f>IF(Churn_Data[[#This Row],[InternetService]]&lt;&gt;"No","Yes","No")</f>
        <v>No</v>
      </c>
      <c r="K7002" t="s">
        <v>3064</v>
      </c>
      <c r="L7002" t="s">
        <v>3064</v>
      </c>
      <c r="M7002" t="s">
        <v>3064</v>
      </c>
      <c r="N7002" t="s">
        <v>3064</v>
      </c>
      <c r="O7002" t="s">
        <v>3064</v>
      </c>
      <c r="P7002" t="s">
        <v>3064</v>
      </c>
      <c r="Q7002" t="s">
        <v>25</v>
      </c>
      <c r="R7002">
        <f>IF(Churn_Data[[#This Row],[Churn]]="Yes",1,0)</f>
        <v>0</v>
      </c>
      <c r="S7002" t="s">
        <v>25</v>
      </c>
      <c r="T7002">
        <f>(Churn_Data[[#This Row],[OnlineSecurity]]="Yes")+(Churn_Data[[#This Row],[OnlineBackup]]="Yes")+(Churn_Data[[#This Row],[DeviceProtection]]="Yes")+(Churn_Data[[#This Row],[TechSupport]]="Yes")+(Churn_Data[[#This Row],[StreamingTV]]="Yes")+(Churn_Data[[#This Row],[StreamingMovies]]="Yes")</f>
        <v>0</v>
      </c>
      <c r="U7002" t="s">
        <v>5607</v>
      </c>
      <c r="V7002" t="s">
        <v>28</v>
      </c>
      <c r="W7002" t="str">
        <f>IF(ISNUMBER(SEARCH("automatic", Churn_Data[[#This Row],[PaymentMethod]])), "Automatic", "Manual")</f>
        <v>Manual</v>
      </c>
      <c r="X7002">
        <v>20.399999999999999</v>
      </c>
      <c r="Y7002" t="str">
        <f>IF(Churn_Data[[#This Row],[tenure]]&lt;=12,"0-1 Year",IF(Churn_Data[[#This Row],[tenure]]&lt;=24,"1-2 Years",IF(Churn_Data[[#This Row],[tenure]]&lt;=36,"2-3 Years",IF(Churn_Data[[#This Row],[tenure]]&lt;=48,"3-4 Years",IF(Churn_Data[[#This Row],[tenure]]&lt;=60,"4-5 Years","5+ Years")))))</f>
        <v>5+ Years</v>
      </c>
      <c r="Z7002">
        <v>61</v>
      </c>
      <c r="AA7002">
        <v>1226.45</v>
      </c>
      <c r="AB7002">
        <f>IF(Churn_Data[[#This Row],[Churn]]="No",Churn_Data[[#This Row],[MonthlyCharges]],NA())</f>
        <v>20.399999999999999</v>
      </c>
      <c r="AC7002">
        <f>IF(Churn_Data[[#This Row],[Churn]]="No",Churn_Data[[#This Row],[tenure]],NA())</f>
        <v>61</v>
      </c>
      <c r="AD7002" t="e">
        <f>IF(Churn_Data[[#This Row],[Churn]]="Yes",Churn_Data[[#This Row],[MonthlyCharges]],NA())</f>
        <v>#N/A</v>
      </c>
      <c r="AE7002" t="e">
        <f>IF(Churn_Data[[#This Row],[Churn]]="Yes",Churn_Data[[#This Row],[tenure]],NA())</f>
        <v>#N/A</v>
      </c>
      <c r="AF7002">
        <v>1244.4000000000001</v>
      </c>
    </row>
    <row r="7003" spans="1:32" x14ac:dyDescent="0.3">
      <c r="A7003" t="s">
        <v>7038</v>
      </c>
      <c r="B7003" t="s">
        <v>23</v>
      </c>
      <c r="C7003" t="str">
        <f>IF(Churn_Data[[#This Row],[SeniorCitizen]]=1,"Yes","No")</f>
        <v>No</v>
      </c>
      <c r="D7003">
        <v>0</v>
      </c>
      <c r="E7003" t="s">
        <v>25</v>
      </c>
      <c r="F7003" t="s">
        <v>24</v>
      </c>
      <c r="G7003" t="s">
        <v>24</v>
      </c>
      <c r="H7003" t="s">
        <v>25</v>
      </c>
      <c r="I7003" t="s">
        <v>25</v>
      </c>
      <c r="J7003" t="str">
        <f>IF(Churn_Data[[#This Row],[InternetService]]&lt;&gt;"No","Yes","No")</f>
        <v>No</v>
      </c>
      <c r="K7003" t="s">
        <v>3064</v>
      </c>
      <c r="L7003" t="s">
        <v>3064</v>
      </c>
      <c r="M7003" t="s">
        <v>3064</v>
      </c>
      <c r="N7003" t="s">
        <v>3064</v>
      </c>
      <c r="O7003" t="s">
        <v>3064</v>
      </c>
      <c r="P7003" t="s">
        <v>3064</v>
      </c>
      <c r="Q7003" t="s">
        <v>25</v>
      </c>
      <c r="R7003">
        <f>IF(Churn_Data[[#This Row],[Churn]]="Yes",1,0)</f>
        <v>0</v>
      </c>
      <c r="S7003" t="s">
        <v>25</v>
      </c>
      <c r="T7003">
        <f>(Churn_Data[[#This Row],[OnlineSecurity]]="Yes")+(Churn_Data[[#This Row],[OnlineBackup]]="Yes")+(Churn_Data[[#This Row],[DeviceProtection]]="Yes")+(Churn_Data[[#This Row],[TechSupport]]="Yes")+(Churn_Data[[#This Row],[StreamingTV]]="Yes")+(Churn_Data[[#This Row],[StreamingMovies]]="Yes")</f>
        <v>0</v>
      </c>
      <c r="U7003" t="s">
        <v>5607</v>
      </c>
      <c r="V7003" t="s">
        <v>28</v>
      </c>
      <c r="W7003" t="str">
        <f>IF(ISNUMBER(SEARCH("automatic", Churn_Data[[#This Row],[PaymentMethod]])), "Automatic", "Manual")</f>
        <v>Manual</v>
      </c>
      <c r="X7003">
        <v>20.05</v>
      </c>
      <c r="Y7003" t="str">
        <f>IF(Churn_Data[[#This Row],[tenure]]&lt;=12,"0-1 Year",IF(Churn_Data[[#This Row],[tenure]]&lt;=24,"1-2 Years",IF(Churn_Data[[#This Row],[tenure]]&lt;=36,"2-3 Years",IF(Churn_Data[[#This Row],[tenure]]&lt;=48,"3-4 Years",IF(Churn_Data[[#This Row],[tenure]]&lt;=60,"4-5 Years","5+ Years")))))</f>
        <v>0-1 Year</v>
      </c>
      <c r="Z7003">
        <v>7</v>
      </c>
      <c r="AA7003">
        <v>96.8</v>
      </c>
      <c r="AB7003">
        <f>IF(Churn_Data[[#This Row],[Churn]]="No",Churn_Data[[#This Row],[MonthlyCharges]],NA())</f>
        <v>20.05</v>
      </c>
      <c r="AC7003">
        <f>IF(Churn_Data[[#This Row],[Churn]]="No",Churn_Data[[#This Row],[tenure]],NA())</f>
        <v>7</v>
      </c>
      <c r="AD7003" t="e">
        <f>IF(Churn_Data[[#This Row],[Churn]]="Yes",Churn_Data[[#This Row],[MonthlyCharges]],NA())</f>
        <v>#N/A</v>
      </c>
      <c r="AE7003" t="e">
        <f>IF(Churn_Data[[#This Row],[Churn]]="Yes",Churn_Data[[#This Row],[tenure]],NA())</f>
        <v>#N/A</v>
      </c>
      <c r="AF7003">
        <v>140.35</v>
      </c>
    </row>
    <row r="7004" spans="1:32" x14ac:dyDescent="0.3">
      <c r="A7004" t="s">
        <v>7039</v>
      </c>
      <c r="B7004" t="s">
        <v>30</v>
      </c>
      <c r="C7004" t="str">
        <f>IF(Churn_Data[[#This Row],[SeniorCitizen]]=1,"Yes","No")</f>
        <v>No</v>
      </c>
      <c r="D7004">
        <v>0</v>
      </c>
      <c r="E7004" t="s">
        <v>24</v>
      </c>
      <c r="F7004" t="s">
        <v>24</v>
      </c>
      <c r="G7004" t="s">
        <v>24</v>
      </c>
      <c r="H7004" t="s">
        <v>25</v>
      </c>
      <c r="I7004" t="s">
        <v>25</v>
      </c>
      <c r="J7004" t="str">
        <f>IF(Churn_Data[[#This Row],[InternetService]]&lt;&gt;"No","Yes","No")</f>
        <v>No</v>
      </c>
      <c r="K7004" t="s">
        <v>3064</v>
      </c>
      <c r="L7004" t="s">
        <v>3064</v>
      </c>
      <c r="M7004" t="s">
        <v>3064</v>
      </c>
      <c r="N7004" t="s">
        <v>3064</v>
      </c>
      <c r="O7004" t="s">
        <v>3064</v>
      </c>
      <c r="P7004" t="s">
        <v>3064</v>
      </c>
      <c r="Q7004" t="s">
        <v>25</v>
      </c>
      <c r="R7004">
        <f>IF(Churn_Data[[#This Row],[Churn]]="Yes",1,0)</f>
        <v>0</v>
      </c>
      <c r="S7004" t="s">
        <v>25</v>
      </c>
      <c r="T7004">
        <f>(Churn_Data[[#This Row],[OnlineSecurity]]="Yes")+(Churn_Data[[#This Row],[OnlineBackup]]="Yes")+(Churn_Data[[#This Row],[DeviceProtection]]="Yes")+(Churn_Data[[#This Row],[TechSupport]]="Yes")+(Churn_Data[[#This Row],[StreamingTV]]="Yes")+(Churn_Data[[#This Row],[StreamingMovies]]="Yes")</f>
        <v>0</v>
      </c>
      <c r="U7004" t="s">
        <v>5607</v>
      </c>
      <c r="V7004" t="s">
        <v>28</v>
      </c>
      <c r="W7004" t="str">
        <f>IF(ISNUMBER(SEARCH("automatic", Churn_Data[[#This Row],[PaymentMethod]])), "Automatic", "Manual")</f>
        <v>Manual</v>
      </c>
      <c r="X7004">
        <v>19.5</v>
      </c>
      <c r="Y7004" t="str">
        <f>IF(Churn_Data[[#This Row],[tenure]]&lt;=12,"0-1 Year",IF(Churn_Data[[#This Row],[tenure]]&lt;=24,"1-2 Years",IF(Churn_Data[[#This Row],[tenure]]&lt;=36,"2-3 Years",IF(Churn_Data[[#This Row],[tenure]]&lt;=48,"3-4 Years",IF(Churn_Data[[#This Row],[tenure]]&lt;=60,"4-5 Years","5+ Years")))))</f>
        <v>4-5 Years</v>
      </c>
      <c r="Z7004">
        <v>55</v>
      </c>
      <c r="AA7004">
        <v>1026.3499999999999</v>
      </c>
      <c r="AB7004">
        <f>IF(Churn_Data[[#This Row],[Churn]]="No",Churn_Data[[#This Row],[MonthlyCharges]],NA())</f>
        <v>19.5</v>
      </c>
      <c r="AC7004">
        <f>IF(Churn_Data[[#This Row],[Churn]]="No",Churn_Data[[#This Row],[tenure]],NA())</f>
        <v>55</v>
      </c>
      <c r="AD7004" t="e">
        <f>IF(Churn_Data[[#This Row],[Churn]]="Yes",Churn_Data[[#This Row],[MonthlyCharges]],NA())</f>
        <v>#N/A</v>
      </c>
      <c r="AE7004" t="e">
        <f>IF(Churn_Data[[#This Row],[Churn]]="Yes",Churn_Data[[#This Row],[tenure]],NA())</f>
        <v>#N/A</v>
      </c>
      <c r="AF7004">
        <v>1072.5</v>
      </c>
    </row>
    <row r="7005" spans="1:32" x14ac:dyDescent="0.3">
      <c r="A7005" t="s">
        <v>7040</v>
      </c>
      <c r="B7005" t="s">
        <v>23</v>
      </c>
      <c r="C7005" t="str">
        <f>IF(Churn_Data[[#This Row],[SeniorCitizen]]=1,"Yes","No")</f>
        <v>No</v>
      </c>
      <c r="D7005">
        <v>0</v>
      </c>
      <c r="E7005" t="s">
        <v>25</v>
      </c>
      <c r="F7005" t="s">
        <v>25</v>
      </c>
      <c r="G7005" t="s">
        <v>24</v>
      </c>
      <c r="H7005" t="s">
        <v>25</v>
      </c>
      <c r="I7005" t="s">
        <v>25</v>
      </c>
      <c r="J7005" t="str">
        <f>IF(Churn_Data[[#This Row],[InternetService]]&lt;&gt;"No","Yes","No")</f>
        <v>No</v>
      </c>
      <c r="K7005" t="s">
        <v>3064</v>
      </c>
      <c r="L7005" t="s">
        <v>3064</v>
      </c>
      <c r="M7005" t="s">
        <v>3064</v>
      </c>
      <c r="N7005" t="s">
        <v>3064</v>
      </c>
      <c r="O7005" t="s">
        <v>3064</v>
      </c>
      <c r="P7005" t="s">
        <v>3064</v>
      </c>
      <c r="Q7005" t="s">
        <v>25</v>
      </c>
      <c r="R7005">
        <f>IF(Churn_Data[[#This Row],[Churn]]="Yes",1,0)</f>
        <v>0</v>
      </c>
      <c r="S7005" t="s">
        <v>25</v>
      </c>
      <c r="T7005">
        <f>(Churn_Data[[#This Row],[OnlineSecurity]]="Yes")+(Churn_Data[[#This Row],[OnlineBackup]]="Yes")+(Churn_Data[[#This Row],[DeviceProtection]]="Yes")+(Churn_Data[[#This Row],[TechSupport]]="Yes")+(Churn_Data[[#This Row],[StreamingTV]]="Yes")+(Churn_Data[[#This Row],[StreamingMovies]]="Yes")</f>
        <v>0</v>
      </c>
      <c r="U7005" t="s">
        <v>5607</v>
      </c>
      <c r="V7005" t="s">
        <v>28</v>
      </c>
      <c r="W7005" t="str">
        <f>IF(ISNUMBER(SEARCH("automatic", Churn_Data[[#This Row],[PaymentMethod]])), "Automatic", "Manual")</f>
        <v>Manual</v>
      </c>
      <c r="X7005">
        <v>19.05</v>
      </c>
      <c r="Y7005" t="str">
        <f>IF(Churn_Data[[#This Row],[tenure]]&lt;=12,"0-1 Year",IF(Churn_Data[[#This Row],[tenure]]&lt;=24,"1-2 Years",IF(Churn_Data[[#This Row],[tenure]]&lt;=36,"2-3 Years",IF(Churn_Data[[#This Row],[tenure]]&lt;=48,"3-4 Years",IF(Churn_Data[[#This Row],[tenure]]&lt;=60,"4-5 Years","5+ Years")))))</f>
        <v>1-2 Years</v>
      </c>
      <c r="Z7005">
        <v>16</v>
      </c>
      <c r="AA7005">
        <v>326.64999999999998</v>
      </c>
      <c r="AB7005">
        <f>IF(Churn_Data[[#This Row],[Churn]]="No",Churn_Data[[#This Row],[MonthlyCharges]],NA())</f>
        <v>19.05</v>
      </c>
      <c r="AC7005">
        <f>IF(Churn_Data[[#This Row],[Churn]]="No",Churn_Data[[#This Row],[tenure]],NA())</f>
        <v>16</v>
      </c>
      <c r="AD7005" t="e">
        <f>IF(Churn_Data[[#This Row],[Churn]]="Yes",Churn_Data[[#This Row],[MonthlyCharges]],NA())</f>
        <v>#N/A</v>
      </c>
      <c r="AE7005" t="e">
        <f>IF(Churn_Data[[#This Row],[Churn]]="Yes",Churn_Data[[#This Row],[tenure]],NA())</f>
        <v>#N/A</v>
      </c>
      <c r="AF7005">
        <v>304.8</v>
      </c>
    </row>
    <row r="7006" spans="1:32" x14ac:dyDescent="0.3">
      <c r="A7006" t="s">
        <v>7041</v>
      </c>
      <c r="B7006" t="s">
        <v>30</v>
      </c>
      <c r="C7006" t="str">
        <f>IF(Churn_Data[[#This Row],[SeniorCitizen]]=1,"Yes","No")</f>
        <v>No</v>
      </c>
      <c r="D7006">
        <v>0</v>
      </c>
      <c r="E7006" t="s">
        <v>24</v>
      </c>
      <c r="F7006" t="s">
        <v>24</v>
      </c>
      <c r="G7006" t="s">
        <v>24</v>
      </c>
      <c r="H7006" t="s">
        <v>25</v>
      </c>
      <c r="I7006" t="s">
        <v>25</v>
      </c>
      <c r="J7006" t="str">
        <f>IF(Churn_Data[[#This Row],[InternetService]]&lt;&gt;"No","Yes","No")</f>
        <v>No</v>
      </c>
      <c r="K7006" t="s">
        <v>3064</v>
      </c>
      <c r="L7006" t="s">
        <v>3064</v>
      </c>
      <c r="M7006" t="s">
        <v>3064</v>
      </c>
      <c r="N7006" t="s">
        <v>3064</v>
      </c>
      <c r="O7006" t="s">
        <v>3064</v>
      </c>
      <c r="P7006" t="s">
        <v>3064</v>
      </c>
      <c r="Q7006" t="s">
        <v>25</v>
      </c>
      <c r="R7006">
        <f>IF(Churn_Data[[#This Row],[Churn]]="Yes",1,0)</f>
        <v>0</v>
      </c>
      <c r="S7006" t="s">
        <v>25</v>
      </c>
      <c r="T7006">
        <f>(Churn_Data[[#This Row],[OnlineSecurity]]="Yes")+(Churn_Data[[#This Row],[OnlineBackup]]="Yes")+(Churn_Data[[#This Row],[DeviceProtection]]="Yes")+(Churn_Data[[#This Row],[TechSupport]]="Yes")+(Churn_Data[[#This Row],[StreamingTV]]="Yes")+(Churn_Data[[#This Row],[StreamingMovies]]="Yes")</f>
        <v>0</v>
      </c>
      <c r="U7006" t="s">
        <v>5607</v>
      </c>
      <c r="V7006" t="s">
        <v>28</v>
      </c>
      <c r="W7006" t="str">
        <f>IF(ISNUMBER(SEARCH("automatic", Churn_Data[[#This Row],[PaymentMethod]])), "Automatic", "Manual")</f>
        <v>Manual</v>
      </c>
      <c r="X7006">
        <v>19.399999999999999</v>
      </c>
      <c r="Y7006" t="str">
        <f>IF(Churn_Data[[#This Row],[tenure]]&lt;=12,"0-1 Year",IF(Churn_Data[[#This Row],[tenure]]&lt;=24,"1-2 Years",IF(Churn_Data[[#This Row],[tenure]]&lt;=36,"2-3 Years",IF(Churn_Data[[#This Row],[tenure]]&lt;=48,"3-4 Years",IF(Churn_Data[[#This Row],[tenure]]&lt;=60,"4-5 Years","5+ Years")))))</f>
        <v>4-5 Years</v>
      </c>
      <c r="Z7006">
        <v>57</v>
      </c>
      <c r="AA7006">
        <v>1061.5999999999999</v>
      </c>
      <c r="AB7006">
        <f>IF(Churn_Data[[#This Row],[Churn]]="No",Churn_Data[[#This Row],[MonthlyCharges]],NA())</f>
        <v>19.399999999999999</v>
      </c>
      <c r="AC7006">
        <f>IF(Churn_Data[[#This Row],[Churn]]="No",Churn_Data[[#This Row],[tenure]],NA())</f>
        <v>57</v>
      </c>
      <c r="AD7006" t="e">
        <f>IF(Churn_Data[[#This Row],[Churn]]="Yes",Churn_Data[[#This Row],[MonthlyCharges]],NA())</f>
        <v>#N/A</v>
      </c>
      <c r="AE7006" t="e">
        <f>IF(Churn_Data[[#This Row],[Churn]]="Yes",Churn_Data[[#This Row],[tenure]],NA())</f>
        <v>#N/A</v>
      </c>
      <c r="AF7006">
        <v>1105.8</v>
      </c>
    </row>
    <row r="7007" spans="1:32" x14ac:dyDescent="0.3">
      <c r="A7007" t="s">
        <v>7042</v>
      </c>
      <c r="B7007" t="s">
        <v>23</v>
      </c>
      <c r="C7007" t="str">
        <f>IF(Churn_Data[[#This Row],[SeniorCitizen]]=1,"Yes","No")</f>
        <v>No</v>
      </c>
      <c r="D7007">
        <v>0</v>
      </c>
      <c r="E7007" t="s">
        <v>24</v>
      </c>
      <c r="F7007" t="s">
        <v>24</v>
      </c>
      <c r="G7007" t="s">
        <v>24</v>
      </c>
      <c r="H7007" t="s">
        <v>25</v>
      </c>
      <c r="I7007" t="s">
        <v>25</v>
      </c>
      <c r="J7007" t="str">
        <f>IF(Churn_Data[[#This Row],[InternetService]]&lt;&gt;"No","Yes","No")</f>
        <v>No</v>
      </c>
      <c r="K7007" t="s">
        <v>3064</v>
      </c>
      <c r="L7007" t="s">
        <v>3064</v>
      </c>
      <c r="M7007" t="s">
        <v>3064</v>
      </c>
      <c r="N7007" t="s">
        <v>3064</v>
      </c>
      <c r="O7007" t="s">
        <v>3064</v>
      </c>
      <c r="P7007" t="s">
        <v>3064</v>
      </c>
      <c r="Q7007" t="s">
        <v>25</v>
      </c>
      <c r="R7007">
        <f>IF(Churn_Data[[#This Row],[Churn]]="Yes",1,0)</f>
        <v>0</v>
      </c>
      <c r="S7007" t="s">
        <v>25</v>
      </c>
      <c r="T7007">
        <f>(Churn_Data[[#This Row],[OnlineSecurity]]="Yes")+(Churn_Data[[#This Row],[OnlineBackup]]="Yes")+(Churn_Data[[#This Row],[DeviceProtection]]="Yes")+(Churn_Data[[#This Row],[TechSupport]]="Yes")+(Churn_Data[[#This Row],[StreamingTV]]="Yes")+(Churn_Data[[#This Row],[StreamingMovies]]="Yes")</f>
        <v>0</v>
      </c>
      <c r="U7007" t="s">
        <v>5607</v>
      </c>
      <c r="V7007" t="s">
        <v>28</v>
      </c>
      <c r="W7007" t="str">
        <f>IF(ISNUMBER(SEARCH("automatic", Churn_Data[[#This Row],[PaymentMethod]])), "Automatic", "Manual")</f>
        <v>Manual</v>
      </c>
      <c r="X7007">
        <v>19.899999999999999</v>
      </c>
      <c r="Y7007" t="str">
        <f>IF(Churn_Data[[#This Row],[tenure]]&lt;=12,"0-1 Year",IF(Churn_Data[[#This Row],[tenure]]&lt;=24,"1-2 Years",IF(Churn_Data[[#This Row],[tenure]]&lt;=36,"2-3 Years",IF(Churn_Data[[#This Row],[tenure]]&lt;=48,"3-4 Years",IF(Churn_Data[[#This Row],[tenure]]&lt;=60,"4-5 Years","5+ Years")))))</f>
        <v>2-3 Years</v>
      </c>
      <c r="Z7007">
        <v>28</v>
      </c>
      <c r="AA7007">
        <v>543</v>
      </c>
      <c r="AB7007">
        <f>IF(Churn_Data[[#This Row],[Churn]]="No",Churn_Data[[#This Row],[MonthlyCharges]],NA())</f>
        <v>19.899999999999999</v>
      </c>
      <c r="AC7007">
        <f>IF(Churn_Data[[#This Row],[Churn]]="No",Churn_Data[[#This Row],[tenure]],NA())</f>
        <v>28</v>
      </c>
      <c r="AD7007" t="e">
        <f>IF(Churn_Data[[#This Row],[Churn]]="Yes",Churn_Data[[#This Row],[MonthlyCharges]],NA())</f>
        <v>#N/A</v>
      </c>
      <c r="AE7007" t="e">
        <f>IF(Churn_Data[[#This Row],[Churn]]="Yes",Churn_Data[[#This Row],[tenure]],NA())</f>
        <v>#N/A</v>
      </c>
      <c r="AF7007">
        <v>557.20000000000005</v>
      </c>
    </row>
    <row r="7008" spans="1:32" x14ac:dyDescent="0.3">
      <c r="A7008" t="s">
        <v>7043</v>
      </c>
      <c r="B7008" t="s">
        <v>23</v>
      </c>
      <c r="C7008" t="str">
        <f>IF(Churn_Data[[#This Row],[SeniorCitizen]]=1,"Yes","No")</f>
        <v>No</v>
      </c>
      <c r="D7008">
        <v>0</v>
      </c>
      <c r="E7008" t="s">
        <v>24</v>
      </c>
      <c r="F7008" t="s">
        <v>24</v>
      </c>
      <c r="G7008" t="s">
        <v>24</v>
      </c>
      <c r="H7008" t="s">
        <v>25</v>
      </c>
      <c r="I7008" t="s">
        <v>25</v>
      </c>
      <c r="J7008" t="str">
        <f>IF(Churn_Data[[#This Row],[InternetService]]&lt;&gt;"No","Yes","No")</f>
        <v>No</v>
      </c>
      <c r="K7008" t="s">
        <v>3064</v>
      </c>
      <c r="L7008" t="s">
        <v>3064</v>
      </c>
      <c r="M7008" t="s">
        <v>3064</v>
      </c>
      <c r="N7008" t="s">
        <v>3064</v>
      </c>
      <c r="O7008" t="s">
        <v>3064</v>
      </c>
      <c r="P7008" t="s">
        <v>3064</v>
      </c>
      <c r="Q7008" t="s">
        <v>25</v>
      </c>
      <c r="R7008">
        <f>IF(Churn_Data[[#This Row],[Churn]]="Yes",1,0)</f>
        <v>0</v>
      </c>
      <c r="S7008" t="s">
        <v>25</v>
      </c>
      <c r="T7008">
        <f>(Churn_Data[[#This Row],[OnlineSecurity]]="Yes")+(Churn_Data[[#This Row],[OnlineBackup]]="Yes")+(Churn_Data[[#This Row],[DeviceProtection]]="Yes")+(Churn_Data[[#This Row],[TechSupport]]="Yes")+(Churn_Data[[#This Row],[StreamingTV]]="Yes")+(Churn_Data[[#This Row],[StreamingMovies]]="Yes")</f>
        <v>0</v>
      </c>
      <c r="U7008" t="s">
        <v>5607</v>
      </c>
      <c r="V7008" t="s">
        <v>28</v>
      </c>
      <c r="W7008" t="str">
        <f>IF(ISNUMBER(SEARCH("automatic", Churn_Data[[#This Row],[PaymentMethod]])), "Automatic", "Manual")</f>
        <v>Manual</v>
      </c>
      <c r="X7008">
        <v>20.05</v>
      </c>
      <c r="Y7008" t="str">
        <f>IF(Churn_Data[[#This Row],[tenure]]&lt;=12,"0-1 Year",IF(Churn_Data[[#This Row],[tenure]]&lt;=24,"1-2 Years",IF(Churn_Data[[#This Row],[tenure]]&lt;=36,"2-3 Years",IF(Churn_Data[[#This Row],[tenure]]&lt;=48,"3-4 Years",IF(Churn_Data[[#This Row],[tenure]]&lt;=60,"4-5 Years","5+ Years")))))</f>
        <v>2-3 Years</v>
      </c>
      <c r="Z7008">
        <v>25</v>
      </c>
      <c r="AA7008">
        <v>520.1</v>
      </c>
      <c r="AB7008">
        <f>IF(Churn_Data[[#This Row],[Churn]]="No",Churn_Data[[#This Row],[MonthlyCharges]],NA())</f>
        <v>20.05</v>
      </c>
      <c r="AC7008">
        <f>IF(Churn_Data[[#This Row],[Churn]]="No",Churn_Data[[#This Row],[tenure]],NA())</f>
        <v>25</v>
      </c>
      <c r="AD7008" t="e">
        <f>IF(Churn_Data[[#This Row],[Churn]]="Yes",Churn_Data[[#This Row],[MonthlyCharges]],NA())</f>
        <v>#N/A</v>
      </c>
      <c r="AE7008" t="e">
        <f>IF(Churn_Data[[#This Row],[Churn]]="Yes",Churn_Data[[#This Row],[tenure]],NA())</f>
        <v>#N/A</v>
      </c>
      <c r="AF7008">
        <v>501.25</v>
      </c>
    </row>
    <row r="7009" spans="1:32" x14ac:dyDescent="0.3">
      <c r="A7009" t="s">
        <v>7044</v>
      </c>
      <c r="B7009" t="s">
        <v>23</v>
      </c>
      <c r="C7009" t="str">
        <f>IF(Churn_Data[[#This Row],[SeniorCitizen]]=1,"Yes","No")</f>
        <v>No</v>
      </c>
      <c r="D7009">
        <v>0</v>
      </c>
      <c r="E7009" t="s">
        <v>25</v>
      </c>
      <c r="F7009" t="s">
        <v>25</v>
      </c>
      <c r="G7009" t="s">
        <v>24</v>
      </c>
      <c r="H7009" t="s">
        <v>25</v>
      </c>
      <c r="I7009" t="s">
        <v>25</v>
      </c>
      <c r="J7009" t="str">
        <f>IF(Churn_Data[[#This Row],[InternetService]]&lt;&gt;"No","Yes","No")</f>
        <v>No</v>
      </c>
      <c r="K7009" t="s">
        <v>3064</v>
      </c>
      <c r="L7009" t="s">
        <v>3064</v>
      </c>
      <c r="M7009" t="s">
        <v>3064</v>
      </c>
      <c r="N7009" t="s">
        <v>3064</v>
      </c>
      <c r="O7009" t="s">
        <v>3064</v>
      </c>
      <c r="P7009" t="s">
        <v>3064</v>
      </c>
      <c r="Q7009" t="s">
        <v>25</v>
      </c>
      <c r="R7009">
        <f>IF(Churn_Data[[#This Row],[Churn]]="Yes",1,0)</f>
        <v>0</v>
      </c>
      <c r="S7009" t="s">
        <v>25</v>
      </c>
      <c r="T7009">
        <f>(Churn_Data[[#This Row],[OnlineSecurity]]="Yes")+(Churn_Data[[#This Row],[OnlineBackup]]="Yes")+(Churn_Data[[#This Row],[DeviceProtection]]="Yes")+(Churn_Data[[#This Row],[TechSupport]]="Yes")+(Churn_Data[[#This Row],[StreamingTV]]="Yes")+(Churn_Data[[#This Row],[StreamingMovies]]="Yes")</f>
        <v>0</v>
      </c>
      <c r="U7009" t="s">
        <v>5607</v>
      </c>
      <c r="V7009" t="s">
        <v>28</v>
      </c>
      <c r="W7009" t="str">
        <f>IF(ISNUMBER(SEARCH("automatic", Churn_Data[[#This Row],[PaymentMethod]])), "Automatic", "Manual")</f>
        <v>Manual</v>
      </c>
      <c r="X7009">
        <v>20.75</v>
      </c>
      <c r="Y7009" t="str">
        <f>IF(Churn_Data[[#This Row],[tenure]]&lt;=12,"0-1 Year",IF(Churn_Data[[#This Row],[tenure]]&lt;=24,"1-2 Years",IF(Churn_Data[[#This Row],[tenure]]&lt;=36,"2-3 Years",IF(Churn_Data[[#This Row],[tenure]]&lt;=48,"3-4 Years",IF(Churn_Data[[#This Row],[tenure]]&lt;=60,"4-5 Years","5+ Years")))))</f>
        <v>2-3 Years</v>
      </c>
      <c r="Z7009">
        <v>35</v>
      </c>
      <c r="AA7009">
        <v>700.45</v>
      </c>
      <c r="AB7009">
        <f>IF(Churn_Data[[#This Row],[Churn]]="No",Churn_Data[[#This Row],[MonthlyCharges]],NA())</f>
        <v>20.75</v>
      </c>
      <c r="AC7009">
        <f>IF(Churn_Data[[#This Row],[Churn]]="No",Churn_Data[[#This Row],[tenure]],NA())</f>
        <v>35</v>
      </c>
      <c r="AD7009" t="e">
        <f>IF(Churn_Data[[#This Row],[Churn]]="Yes",Churn_Data[[#This Row],[MonthlyCharges]],NA())</f>
        <v>#N/A</v>
      </c>
      <c r="AE7009" t="e">
        <f>IF(Churn_Data[[#This Row],[Churn]]="Yes",Churn_Data[[#This Row],[tenure]],NA())</f>
        <v>#N/A</v>
      </c>
      <c r="AF7009">
        <v>726.25</v>
      </c>
    </row>
    <row r="7010" spans="1:32" x14ac:dyDescent="0.3">
      <c r="A7010" t="s">
        <v>7045</v>
      </c>
      <c r="B7010" t="s">
        <v>30</v>
      </c>
      <c r="C7010" t="str">
        <f>IF(Churn_Data[[#This Row],[SeniorCitizen]]=1,"Yes","No")</f>
        <v>No</v>
      </c>
      <c r="D7010">
        <v>0</v>
      </c>
      <c r="E7010" t="s">
        <v>25</v>
      </c>
      <c r="F7010" t="s">
        <v>25</v>
      </c>
      <c r="G7010" t="s">
        <v>24</v>
      </c>
      <c r="H7010" t="s">
        <v>25</v>
      </c>
      <c r="I7010" t="s">
        <v>25</v>
      </c>
      <c r="J7010" t="str">
        <f>IF(Churn_Data[[#This Row],[InternetService]]&lt;&gt;"No","Yes","No")</f>
        <v>No</v>
      </c>
      <c r="K7010" t="s">
        <v>3064</v>
      </c>
      <c r="L7010" t="s">
        <v>3064</v>
      </c>
      <c r="M7010" t="s">
        <v>3064</v>
      </c>
      <c r="N7010" t="s">
        <v>3064</v>
      </c>
      <c r="O7010" t="s">
        <v>3064</v>
      </c>
      <c r="P7010" t="s">
        <v>3064</v>
      </c>
      <c r="Q7010" t="s">
        <v>25</v>
      </c>
      <c r="R7010">
        <f>IF(Churn_Data[[#This Row],[Churn]]="Yes",1,0)</f>
        <v>0</v>
      </c>
      <c r="S7010" t="s">
        <v>25</v>
      </c>
      <c r="T7010">
        <f>(Churn_Data[[#This Row],[OnlineSecurity]]="Yes")+(Churn_Data[[#This Row],[OnlineBackup]]="Yes")+(Churn_Data[[#This Row],[DeviceProtection]]="Yes")+(Churn_Data[[#This Row],[TechSupport]]="Yes")+(Churn_Data[[#This Row],[StreamingTV]]="Yes")+(Churn_Data[[#This Row],[StreamingMovies]]="Yes")</f>
        <v>0</v>
      </c>
      <c r="U7010" t="s">
        <v>5607</v>
      </c>
      <c r="V7010" t="s">
        <v>28</v>
      </c>
      <c r="W7010" t="str">
        <f>IF(ISNUMBER(SEARCH("automatic", Churn_Data[[#This Row],[PaymentMethod]])), "Automatic", "Manual")</f>
        <v>Manual</v>
      </c>
      <c r="X7010">
        <v>19.8</v>
      </c>
      <c r="Y7010" t="str">
        <f>IF(Churn_Data[[#This Row],[tenure]]&lt;=12,"0-1 Year",IF(Churn_Data[[#This Row],[tenure]]&lt;=24,"1-2 Years",IF(Churn_Data[[#This Row],[tenure]]&lt;=36,"2-3 Years",IF(Churn_Data[[#This Row],[tenure]]&lt;=48,"3-4 Years",IF(Churn_Data[[#This Row],[tenure]]&lt;=60,"4-5 Years","5+ Years")))))</f>
        <v>2-3 Years</v>
      </c>
      <c r="Z7010">
        <v>32</v>
      </c>
      <c r="AA7010">
        <v>607.70000000000005</v>
      </c>
      <c r="AB7010">
        <f>IF(Churn_Data[[#This Row],[Churn]]="No",Churn_Data[[#This Row],[MonthlyCharges]],NA())</f>
        <v>19.8</v>
      </c>
      <c r="AC7010">
        <f>IF(Churn_Data[[#This Row],[Churn]]="No",Churn_Data[[#This Row],[tenure]],NA())</f>
        <v>32</v>
      </c>
      <c r="AD7010" t="e">
        <f>IF(Churn_Data[[#This Row],[Churn]]="Yes",Churn_Data[[#This Row],[MonthlyCharges]],NA())</f>
        <v>#N/A</v>
      </c>
      <c r="AE7010" t="e">
        <f>IF(Churn_Data[[#This Row],[Churn]]="Yes",Churn_Data[[#This Row],[tenure]],NA())</f>
        <v>#N/A</v>
      </c>
      <c r="AF7010">
        <v>633.6</v>
      </c>
    </row>
    <row r="7011" spans="1:32" x14ac:dyDescent="0.3">
      <c r="A7011" t="s">
        <v>7046</v>
      </c>
      <c r="B7011" t="s">
        <v>30</v>
      </c>
      <c r="C7011" t="str">
        <f>IF(Churn_Data[[#This Row],[SeniorCitizen]]=1,"Yes","No")</f>
        <v>No</v>
      </c>
      <c r="D7011">
        <v>0</v>
      </c>
      <c r="E7011" t="s">
        <v>24</v>
      </c>
      <c r="F7011" t="s">
        <v>24</v>
      </c>
      <c r="G7011" t="s">
        <v>24</v>
      </c>
      <c r="H7011" t="s">
        <v>25</v>
      </c>
      <c r="I7011" t="s">
        <v>25</v>
      </c>
      <c r="J7011" t="str">
        <f>IF(Churn_Data[[#This Row],[InternetService]]&lt;&gt;"No","Yes","No")</f>
        <v>No</v>
      </c>
      <c r="K7011" t="s">
        <v>3064</v>
      </c>
      <c r="L7011" t="s">
        <v>3064</v>
      </c>
      <c r="M7011" t="s">
        <v>3064</v>
      </c>
      <c r="N7011" t="s">
        <v>3064</v>
      </c>
      <c r="O7011" t="s">
        <v>3064</v>
      </c>
      <c r="P7011" t="s">
        <v>3064</v>
      </c>
      <c r="Q7011" t="s">
        <v>25</v>
      </c>
      <c r="R7011">
        <f>IF(Churn_Data[[#This Row],[Churn]]="Yes",1,0)</f>
        <v>0</v>
      </c>
      <c r="S7011" t="s">
        <v>25</v>
      </c>
      <c r="T7011">
        <f>(Churn_Data[[#This Row],[OnlineSecurity]]="Yes")+(Churn_Data[[#This Row],[OnlineBackup]]="Yes")+(Churn_Data[[#This Row],[DeviceProtection]]="Yes")+(Churn_Data[[#This Row],[TechSupport]]="Yes")+(Churn_Data[[#This Row],[StreamingTV]]="Yes")+(Churn_Data[[#This Row],[StreamingMovies]]="Yes")</f>
        <v>0</v>
      </c>
      <c r="U7011" t="s">
        <v>5607</v>
      </c>
      <c r="V7011" t="s">
        <v>28</v>
      </c>
      <c r="W7011" t="str">
        <f>IF(ISNUMBER(SEARCH("automatic", Churn_Data[[#This Row],[PaymentMethod]])), "Automatic", "Manual")</f>
        <v>Manual</v>
      </c>
      <c r="X7011">
        <v>19.899999999999999</v>
      </c>
      <c r="Y7011" t="str">
        <f>IF(Churn_Data[[#This Row],[tenure]]&lt;=12,"0-1 Year",IF(Churn_Data[[#This Row],[tenure]]&lt;=24,"1-2 Years",IF(Churn_Data[[#This Row],[tenure]]&lt;=36,"2-3 Years",IF(Churn_Data[[#This Row],[tenure]]&lt;=48,"3-4 Years",IF(Churn_Data[[#This Row],[tenure]]&lt;=60,"4-5 Years","5+ Years")))))</f>
        <v>1-2 Years</v>
      </c>
      <c r="Z7011">
        <v>19</v>
      </c>
      <c r="AA7011">
        <v>357.7</v>
      </c>
      <c r="AB7011">
        <f>IF(Churn_Data[[#This Row],[Churn]]="No",Churn_Data[[#This Row],[MonthlyCharges]],NA())</f>
        <v>19.899999999999999</v>
      </c>
      <c r="AC7011">
        <f>IF(Churn_Data[[#This Row],[Churn]]="No",Churn_Data[[#This Row],[tenure]],NA())</f>
        <v>19</v>
      </c>
      <c r="AD7011" t="e">
        <f>IF(Churn_Data[[#This Row],[Churn]]="Yes",Churn_Data[[#This Row],[MonthlyCharges]],NA())</f>
        <v>#N/A</v>
      </c>
      <c r="AE7011" t="e">
        <f>IF(Churn_Data[[#This Row],[Churn]]="Yes",Churn_Data[[#This Row],[tenure]],NA())</f>
        <v>#N/A</v>
      </c>
      <c r="AF7011">
        <v>378.1</v>
      </c>
    </row>
    <row r="7012" spans="1:32" x14ac:dyDescent="0.3">
      <c r="A7012" t="s">
        <v>7047</v>
      </c>
      <c r="B7012" t="s">
        <v>30</v>
      </c>
      <c r="C7012" t="str">
        <f>IF(Churn_Data[[#This Row],[SeniorCitizen]]=1,"Yes","No")</f>
        <v>No</v>
      </c>
      <c r="D7012">
        <v>0</v>
      </c>
      <c r="E7012" t="s">
        <v>25</v>
      </c>
      <c r="F7012" t="s">
        <v>25</v>
      </c>
      <c r="G7012" t="s">
        <v>24</v>
      </c>
      <c r="H7012" t="s">
        <v>25</v>
      </c>
      <c r="I7012" t="s">
        <v>25</v>
      </c>
      <c r="J7012" t="str">
        <f>IF(Churn_Data[[#This Row],[InternetService]]&lt;&gt;"No","Yes","No")</f>
        <v>No</v>
      </c>
      <c r="K7012" t="s">
        <v>3064</v>
      </c>
      <c r="L7012" t="s">
        <v>3064</v>
      </c>
      <c r="M7012" t="s">
        <v>3064</v>
      </c>
      <c r="N7012" t="s">
        <v>3064</v>
      </c>
      <c r="O7012" t="s">
        <v>3064</v>
      </c>
      <c r="P7012" t="s">
        <v>3064</v>
      </c>
      <c r="Q7012" t="s">
        <v>25</v>
      </c>
      <c r="R7012">
        <f>IF(Churn_Data[[#This Row],[Churn]]="Yes",1,0)</f>
        <v>0</v>
      </c>
      <c r="S7012" t="s">
        <v>25</v>
      </c>
      <c r="T7012">
        <f>(Churn_Data[[#This Row],[OnlineSecurity]]="Yes")+(Churn_Data[[#This Row],[OnlineBackup]]="Yes")+(Churn_Data[[#This Row],[DeviceProtection]]="Yes")+(Churn_Data[[#This Row],[TechSupport]]="Yes")+(Churn_Data[[#This Row],[StreamingTV]]="Yes")+(Churn_Data[[#This Row],[StreamingMovies]]="Yes")</f>
        <v>0</v>
      </c>
      <c r="U7012" t="s">
        <v>5607</v>
      </c>
      <c r="V7012" t="s">
        <v>28</v>
      </c>
      <c r="W7012" t="str">
        <f>IF(ISNUMBER(SEARCH("automatic", Churn_Data[[#This Row],[PaymentMethod]])), "Automatic", "Manual")</f>
        <v>Manual</v>
      </c>
      <c r="X7012">
        <v>20.45</v>
      </c>
      <c r="Y7012" t="str">
        <f>IF(Churn_Data[[#This Row],[tenure]]&lt;=12,"0-1 Year",IF(Churn_Data[[#This Row],[tenure]]&lt;=24,"1-2 Years",IF(Churn_Data[[#This Row],[tenure]]&lt;=36,"2-3 Years",IF(Churn_Data[[#This Row],[tenure]]&lt;=48,"3-4 Years",IF(Churn_Data[[#This Row],[tenure]]&lt;=60,"4-5 Years","5+ Years")))))</f>
        <v>1-2 Years</v>
      </c>
      <c r="Z7012">
        <v>23</v>
      </c>
      <c r="AA7012">
        <v>481.1</v>
      </c>
      <c r="AB7012">
        <f>IF(Churn_Data[[#This Row],[Churn]]="No",Churn_Data[[#This Row],[MonthlyCharges]],NA())</f>
        <v>20.45</v>
      </c>
      <c r="AC7012">
        <f>IF(Churn_Data[[#This Row],[Churn]]="No",Churn_Data[[#This Row],[tenure]],NA())</f>
        <v>23</v>
      </c>
      <c r="AD7012" t="e">
        <f>IF(Churn_Data[[#This Row],[Churn]]="Yes",Churn_Data[[#This Row],[MonthlyCharges]],NA())</f>
        <v>#N/A</v>
      </c>
      <c r="AE7012" t="e">
        <f>IF(Churn_Data[[#This Row],[Churn]]="Yes",Churn_Data[[#This Row],[tenure]],NA())</f>
        <v>#N/A</v>
      </c>
      <c r="AF7012">
        <v>470.35</v>
      </c>
    </row>
    <row r="7013" spans="1:32" x14ac:dyDescent="0.3">
      <c r="A7013" t="s">
        <v>7048</v>
      </c>
      <c r="B7013" t="s">
        <v>23</v>
      </c>
      <c r="C7013" t="str">
        <f>IF(Churn_Data[[#This Row],[SeniorCitizen]]=1,"Yes","No")</f>
        <v>No</v>
      </c>
      <c r="D7013">
        <v>0</v>
      </c>
      <c r="E7013" t="s">
        <v>24</v>
      </c>
      <c r="F7013" t="s">
        <v>24</v>
      </c>
      <c r="G7013" t="s">
        <v>24</v>
      </c>
      <c r="H7013" t="s">
        <v>25</v>
      </c>
      <c r="I7013" t="s">
        <v>25</v>
      </c>
      <c r="J7013" t="str">
        <f>IF(Churn_Data[[#This Row],[InternetService]]&lt;&gt;"No","Yes","No")</f>
        <v>No</v>
      </c>
      <c r="K7013" t="s">
        <v>3064</v>
      </c>
      <c r="L7013" t="s">
        <v>3064</v>
      </c>
      <c r="M7013" t="s">
        <v>3064</v>
      </c>
      <c r="N7013" t="s">
        <v>3064</v>
      </c>
      <c r="O7013" t="s">
        <v>3064</v>
      </c>
      <c r="P7013" t="s">
        <v>3064</v>
      </c>
      <c r="Q7013" t="s">
        <v>25</v>
      </c>
      <c r="R7013">
        <f>IF(Churn_Data[[#This Row],[Churn]]="Yes",1,0)</f>
        <v>0</v>
      </c>
      <c r="S7013" t="s">
        <v>25</v>
      </c>
      <c r="T7013">
        <f>(Churn_Data[[#This Row],[OnlineSecurity]]="Yes")+(Churn_Data[[#This Row],[OnlineBackup]]="Yes")+(Churn_Data[[#This Row],[DeviceProtection]]="Yes")+(Churn_Data[[#This Row],[TechSupport]]="Yes")+(Churn_Data[[#This Row],[StreamingTV]]="Yes")+(Churn_Data[[#This Row],[StreamingMovies]]="Yes")</f>
        <v>0</v>
      </c>
      <c r="U7013" t="s">
        <v>5607</v>
      </c>
      <c r="V7013" t="s">
        <v>28</v>
      </c>
      <c r="W7013" t="str">
        <f>IF(ISNUMBER(SEARCH("automatic", Churn_Data[[#This Row],[PaymentMethod]])), "Automatic", "Manual")</f>
        <v>Manual</v>
      </c>
      <c r="X7013">
        <v>19.7</v>
      </c>
      <c r="Y7013" t="str">
        <f>IF(Churn_Data[[#This Row],[tenure]]&lt;=12,"0-1 Year",IF(Churn_Data[[#This Row],[tenure]]&lt;=24,"1-2 Years",IF(Churn_Data[[#This Row],[tenure]]&lt;=36,"2-3 Years",IF(Churn_Data[[#This Row],[tenure]]&lt;=48,"3-4 Years",IF(Churn_Data[[#This Row],[tenure]]&lt;=60,"4-5 Years","5+ Years")))))</f>
        <v>0-1 Year</v>
      </c>
      <c r="Z7013">
        <v>6</v>
      </c>
      <c r="AA7013">
        <v>94.45</v>
      </c>
      <c r="AB7013">
        <f>IF(Churn_Data[[#This Row],[Churn]]="No",Churn_Data[[#This Row],[MonthlyCharges]],NA())</f>
        <v>19.7</v>
      </c>
      <c r="AC7013">
        <f>IF(Churn_Data[[#This Row],[Churn]]="No",Churn_Data[[#This Row],[tenure]],NA())</f>
        <v>6</v>
      </c>
      <c r="AD7013" t="e">
        <f>IF(Churn_Data[[#This Row],[Churn]]="Yes",Churn_Data[[#This Row],[MonthlyCharges]],NA())</f>
        <v>#N/A</v>
      </c>
      <c r="AE7013" t="e">
        <f>IF(Churn_Data[[#This Row],[Churn]]="Yes",Churn_Data[[#This Row],[tenure]],NA())</f>
        <v>#N/A</v>
      </c>
      <c r="AF7013">
        <v>118.2</v>
      </c>
    </row>
    <row r="7014" spans="1:32" x14ac:dyDescent="0.3">
      <c r="A7014" t="s">
        <v>7049</v>
      </c>
      <c r="B7014" t="s">
        <v>23</v>
      </c>
      <c r="C7014" t="str">
        <f>IF(Churn_Data[[#This Row],[SeniorCitizen]]=1,"Yes","No")</f>
        <v>No</v>
      </c>
      <c r="D7014">
        <v>0</v>
      </c>
      <c r="E7014" t="s">
        <v>25</v>
      </c>
      <c r="F7014" t="s">
        <v>25</v>
      </c>
      <c r="G7014" t="s">
        <v>24</v>
      </c>
      <c r="H7014" t="s">
        <v>25</v>
      </c>
      <c r="I7014" t="s">
        <v>25</v>
      </c>
      <c r="J7014" t="str">
        <f>IF(Churn_Data[[#This Row],[InternetService]]&lt;&gt;"No","Yes","No")</f>
        <v>No</v>
      </c>
      <c r="K7014" t="s">
        <v>3064</v>
      </c>
      <c r="L7014" t="s">
        <v>3064</v>
      </c>
      <c r="M7014" t="s">
        <v>3064</v>
      </c>
      <c r="N7014" t="s">
        <v>3064</v>
      </c>
      <c r="O7014" t="s">
        <v>3064</v>
      </c>
      <c r="P7014" t="s">
        <v>3064</v>
      </c>
      <c r="Q7014" t="s">
        <v>25</v>
      </c>
      <c r="R7014">
        <f>IF(Churn_Data[[#This Row],[Churn]]="Yes",1,0)</f>
        <v>0</v>
      </c>
      <c r="S7014" t="s">
        <v>25</v>
      </c>
      <c r="T7014">
        <f>(Churn_Data[[#This Row],[OnlineSecurity]]="Yes")+(Churn_Data[[#This Row],[OnlineBackup]]="Yes")+(Churn_Data[[#This Row],[DeviceProtection]]="Yes")+(Churn_Data[[#This Row],[TechSupport]]="Yes")+(Churn_Data[[#This Row],[StreamingTV]]="Yes")+(Churn_Data[[#This Row],[StreamingMovies]]="Yes")</f>
        <v>0</v>
      </c>
      <c r="U7014" t="s">
        <v>5607</v>
      </c>
      <c r="V7014" t="s">
        <v>28</v>
      </c>
      <c r="W7014" t="str">
        <f>IF(ISNUMBER(SEARCH("automatic", Churn_Data[[#This Row],[PaymentMethod]])), "Automatic", "Manual")</f>
        <v>Manual</v>
      </c>
      <c r="X7014">
        <v>19.899999999999999</v>
      </c>
      <c r="Y7014" t="str">
        <f>IF(Churn_Data[[#This Row],[tenure]]&lt;=12,"0-1 Year",IF(Churn_Data[[#This Row],[tenure]]&lt;=24,"1-2 Years",IF(Churn_Data[[#This Row],[tenure]]&lt;=36,"2-3 Years",IF(Churn_Data[[#This Row],[tenure]]&lt;=48,"3-4 Years",IF(Churn_Data[[#This Row],[tenure]]&lt;=60,"4-5 Years","5+ Years")))))</f>
        <v>0-1 Year</v>
      </c>
      <c r="Z7014">
        <v>7</v>
      </c>
      <c r="AA7014">
        <v>173.15</v>
      </c>
      <c r="AB7014">
        <f>IF(Churn_Data[[#This Row],[Churn]]="No",Churn_Data[[#This Row],[MonthlyCharges]],NA())</f>
        <v>19.899999999999999</v>
      </c>
      <c r="AC7014">
        <f>IF(Churn_Data[[#This Row],[Churn]]="No",Churn_Data[[#This Row],[tenure]],NA())</f>
        <v>7</v>
      </c>
      <c r="AD7014" t="e">
        <f>IF(Churn_Data[[#This Row],[Churn]]="Yes",Churn_Data[[#This Row],[MonthlyCharges]],NA())</f>
        <v>#N/A</v>
      </c>
      <c r="AE7014" t="e">
        <f>IF(Churn_Data[[#This Row],[Churn]]="Yes",Churn_Data[[#This Row],[tenure]],NA())</f>
        <v>#N/A</v>
      </c>
      <c r="AF7014">
        <v>139.30000000000001</v>
      </c>
    </row>
    <row r="7015" spans="1:32" x14ac:dyDescent="0.3">
      <c r="A7015" t="s">
        <v>7050</v>
      </c>
      <c r="B7015" t="s">
        <v>23</v>
      </c>
      <c r="C7015" t="str">
        <f>IF(Churn_Data[[#This Row],[SeniorCitizen]]=1,"Yes","No")</f>
        <v>No</v>
      </c>
      <c r="D7015">
        <v>0</v>
      </c>
      <c r="E7015" t="s">
        <v>24</v>
      </c>
      <c r="F7015" t="s">
        <v>25</v>
      </c>
      <c r="G7015" t="s">
        <v>24</v>
      </c>
      <c r="H7015" t="s">
        <v>25</v>
      </c>
      <c r="I7015" t="s">
        <v>25</v>
      </c>
      <c r="J7015" t="str">
        <f>IF(Churn_Data[[#This Row],[InternetService]]&lt;&gt;"No","Yes","No")</f>
        <v>No</v>
      </c>
      <c r="K7015" t="s">
        <v>3064</v>
      </c>
      <c r="L7015" t="s">
        <v>3064</v>
      </c>
      <c r="M7015" t="s">
        <v>3064</v>
      </c>
      <c r="N7015" t="s">
        <v>3064</v>
      </c>
      <c r="O7015" t="s">
        <v>3064</v>
      </c>
      <c r="P7015" t="s">
        <v>3064</v>
      </c>
      <c r="Q7015" t="s">
        <v>25</v>
      </c>
      <c r="R7015">
        <f>IF(Churn_Data[[#This Row],[Churn]]="Yes",1,0)</f>
        <v>0</v>
      </c>
      <c r="S7015" t="s">
        <v>25</v>
      </c>
      <c r="T7015">
        <f>(Churn_Data[[#This Row],[OnlineSecurity]]="Yes")+(Churn_Data[[#This Row],[OnlineBackup]]="Yes")+(Churn_Data[[#This Row],[DeviceProtection]]="Yes")+(Churn_Data[[#This Row],[TechSupport]]="Yes")+(Churn_Data[[#This Row],[StreamingTV]]="Yes")+(Churn_Data[[#This Row],[StreamingMovies]]="Yes")</f>
        <v>0</v>
      </c>
      <c r="U7015" t="s">
        <v>5607</v>
      </c>
      <c r="V7015" t="s">
        <v>28</v>
      </c>
      <c r="W7015" t="str">
        <f>IF(ISNUMBER(SEARCH("automatic", Churn_Data[[#This Row],[PaymentMethod]])), "Automatic", "Manual")</f>
        <v>Manual</v>
      </c>
      <c r="X7015">
        <v>19.2</v>
      </c>
      <c r="Y7015" t="str">
        <f>IF(Churn_Data[[#This Row],[tenure]]&lt;=12,"0-1 Year",IF(Churn_Data[[#This Row],[tenure]]&lt;=24,"1-2 Years",IF(Churn_Data[[#This Row],[tenure]]&lt;=36,"2-3 Years",IF(Churn_Data[[#This Row],[tenure]]&lt;=48,"3-4 Years",IF(Churn_Data[[#This Row],[tenure]]&lt;=60,"4-5 Years","5+ Years")))))</f>
        <v>2-3 Years</v>
      </c>
      <c r="Z7015">
        <v>26</v>
      </c>
      <c r="AA7015">
        <v>459.6</v>
      </c>
      <c r="AB7015">
        <f>IF(Churn_Data[[#This Row],[Churn]]="No",Churn_Data[[#This Row],[MonthlyCharges]],NA())</f>
        <v>19.2</v>
      </c>
      <c r="AC7015">
        <f>IF(Churn_Data[[#This Row],[Churn]]="No",Churn_Data[[#This Row],[tenure]],NA())</f>
        <v>26</v>
      </c>
      <c r="AD7015" t="e">
        <f>IF(Churn_Data[[#This Row],[Churn]]="Yes",Churn_Data[[#This Row],[MonthlyCharges]],NA())</f>
        <v>#N/A</v>
      </c>
      <c r="AE7015" t="e">
        <f>IF(Churn_Data[[#This Row],[Churn]]="Yes",Churn_Data[[#This Row],[tenure]],NA())</f>
        <v>#N/A</v>
      </c>
      <c r="AF7015">
        <v>499.2</v>
      </c>
    </row>
    <row r="7016" spans="1:32" x14ac:dyDescent="0.3">
      <c r="A7016" t="s">
        <v>7051</v>
      </c>
      <c r="B7016" t="s">
        <v>30</v>
      </c>
      <c r="C7016" t="str">
        <f>IF(Churn_Data[[#This Row],[SeniorCitizen]]=1,"Yes","No")</f>
        <v>No</v>
      </c>
      <c r="D7016">
        <v>0</v>
      </c>
      <c r="E7016" t="s">
        <v>24</v>
      </c>
      <c r="F7016" t="s">
        <v>25</v>
      </c>
      <c r="G7016" t="s">
        <v>24</v>
      </c>
      <c r="H7016" t="s">
        <v>25</v>
      </c>
      <c r="I7016" t="s">
        <v>25</v>
      </c>
      <c r="J7016" t="str">
        <f>IF(Churn_Data[[#This Row],[InternetService]]&lt;&gt;"No","Yes","No")</f>
        <v>No</v>
      </c>
      <c r="K7016" t="s">
        <v>3064</v>
      </c>
      <c r="L7016" t="s">
        <v>3064</v>
      </c>
      <c r="M7016" t="s">
        <v>3064</v>
      </c>
      <c r="N7016" t="s">
        <v>3064</v>
      </c>
      <c r="O7016" t="s">
        <v>3064</v>
      </c>
      <c r="P7016" t="s">
        <v>3064</v>
      </c>
      <c r="Q7016" t="s">
        <v>25</v>
      </c>
      <c r="R7016">
        <f>IF(Churn_Data[[#This Row],[Churn]]="Yes",1,0)</f>
        <v>0</v>
      </c>
      <c r="S7016" t="s">
        <v>25</v>
      </c>
      <c r="T7016">
        <f>(Churn_Data[[#This Row],[OnlineSecurity]]="Yes")+(Churn_Data[[#This Row],[OnlineBackup]]="Yes")+(Churn_Data[[#This Row],[DeviceProtection]]="Yes")+(Churn_Data[[#This Row],[TechSupport]]="Yes")+(Churn_Data[[#This Row],[StreamingTV]]="Yes")+(Churn_Data[[#This Row],[StreamingMovies]]="Yes")</f>
        <v>0</v>
      </c>
      <c r="U7016" t="s">
        <v>5607</v>
      </c>
      <c r="V7016" t="s">
        <v>28</v>
      </c>
      <c r="W7016" t="str">
        <f>IF(ISNUMBER(SEARCH("automatic", Churn_Data[[#This Row],[PaymentMethod]])), "Automatic", "Manual")</f>
        <v>Manual</v>
      </c>
      <c r="X7016">
        <v>20.65</v>
      </c>
      <c r="Y7016" t="str">
        <f>IF(Churn_Data[[#This Row],[tenure]]&lt;=12,"0-1 Year",IF(Churn_Data[[#This Row],[tenure]]&lt;=24,"1-2 Years",IF(Churn_Data[[#This Row],[tenure]]&lt;=36,"2-3 Years",IF(Churn_Data[[#This Row],[tenure]]&lt;=48,"3-4 Years",IF(Churn_Data[[#This Row],[tenure]]&lt;=60,"4-5 Years","5+ Years")))))</f>
        <v>1-2 Years</v>
      </c>
      <c r="Z7016">
        <v>20</v>
      </c>
      <c r="AA7016">
        <v>417.5</v>
      </c>
      <c r="AB7016">
        <f>IF(Churn_Data[[#This Row],[Churn]]="No",Churn_Data[[#This Row],[MonthlyCharges]],NA())</f>
        <v>20.65</v>
      </c>
      <c r="AC7016">
        <f>IF(Churn_Data[[#This Row],[Churn]]="No",Churn_Data[[#This Row],[tenure]],NA())</f>
        <v>20</v>
      </c>
      <c r="AD7016" t="e">
        <f>IF(Churn_Data[[#This Row],[Churn]]="Yes",Churn_Data[[#This Row],[MonthlyCharges]],NA())</f>
        <v>#N/A</v>
      </c>
      <c r="AE7016" t="e">
        <f>IF(Churn_Data[[#This Row],[Churn]]="Yes",Churn_Data[[#This Row],[tenure]],NA())</f>
        <v>#N/A</v>
      </c>
      <c r="AF7016">
        <v>413</v>
      </c>
    </row>
    <row r="7017" spans="1:32" x14ac:dyDescent="0.3">
      <c r="A7017" t="s">
        <v>7052</v>
      </c>
      <c r="B7017" t="s">
        <v>30</v>
      </c>
      <c r="C7017" t="str">
        <f>IF(Churn_Data[[#This Row],[SeniorCitizen]]=1,"Yes","No")</f>
        <v>No</v>
      </c>
      <c r="D7017">
        <v>0</v>
      </c>
      <c r="E7017" t="s">
        <v>24</v>
      </c>
      <c r="F7017" t="s">
        <v>24</v>
      </c>
      <c r="G7017" t="s">
        <v>24</v>
      </c>
      <c r="H7017" t="s">
        <v>25</v>
      </c>
      <c r="I7017" t="s">
        <v>25</v>
      </c>
      <c r="J7017" t="str">
        <f>IF(Churn_Data[[#This Row],[InternetService]]&lt;&gt;"No","Yes","No")</f>
        <v>No</v>
      </c>
      <c r="K7017" t="s">
        <v>3064</v>
      </c>
      <c r="L7017" t="s">
        <v>3064</v>
      </c>
      <c r="M7017" t="s">
        <v>3064</v>
      </c>
      <c r="N7017" t="s">
        <v>3064</v>
      </c>
      <c r="O7017" t="s">
        <v>3064</v>
      </c>
      <c r="P7017" t="s">
        <v>3064</v>
      </c>
      <c r="Q7017" t="s">
        <v>25</v>
      </c>
      <c r="R7017">
        <f>IF(Churn_Data[[#This Row],[Churn]]="Yes",1,0)</f>
        <v>0</v>
      </c>
      <c r="S7017" t="s">
        <v>25</v>
      </c>
      <c r="T7017">
        <f>(Churn_Data[[#This Row],[OnlineSecurity]]="Yes")+(Churn_Data[[#This Row],[OnlineBackup]]="Yes")+(Churn_Data[[#This Row],[DeviceProtection]]="Yes")+(Churn_Data[[#This Row],[TechSupport]]="Yes")+(Churn_Data[[#This Row],[StreamingTV]]="Yes")+(Churn_Data[[#This Row],[StreamingMovies]]="Yes")</f>
        <v>0</v>
      </c>
      <c r="U7017" t="s">
        <v>5607</v>
      </c>
      <c r="V7017" t="s">
        <v>28</v>
      </c>
      <c r="W7017" t="str">
        <f>IF(ISNUMBER(SEARCH("automatic", Churn_Data[[#This Row],[PaymentMethod]])), "Automatic", "Manual")</f>
        <v>Manual</v>
      </c>
      <c r="X7017">
        <v>19.8</v>
      </c>
      <c r="Y7017" t="str">
        <f>IF(Churn_Data[[#This Row],[tenure]]&lt;=12,"0-1 Year",IF(Churn_Data[[#This Row],[tenure]]&lt;=24,"1-2 Years",IF(Churn_Data[[#This Row],[tenure]]&lt;=36,"2-3 Years",IF(Churn_Data[[#This Row],[tenure]]&lt;=48,"3-4 Years",IF(Churn_Data[[#This Row],[tenure]]&lt;=60,"4-5 Years","5+ Years")))))</f>
        <v>1-2 Years</v>
      </c>
      <c r="Z7017">
        <v>19</v>
      </c>
      <c r="AA7017">
        <v>344.5</v>
      </c>
      <c r="AB7017">
        <f>IF(Churn_Data[[#This Row],[Churn]]="No",Churn_Data[[#This Row],[MonthlyCharges]],NA())</f>
        <v>19.8</v>
      </c>
      <c r="AC7017">
        <f>IF(Churn_Data[[#This Row],[Churn]]="No",Churn_Data[[#This Row],[tenure]],NA())</f>
        <v>19</v>
      </c>
      <c r="AD7017" t="e">
        <f>IF(Churn_Data[[#This Row],[Churn]]="Yes",Churn_Data[[#This Row],[MonthlyCharges]],NA())</f>
        <v>#N/A</v>
      </c>
      <c r="AE7017" t="e">
        <f>IF(Churn_Data[[#This Row],[Churn]]="Yes",Churn_Data[[#This Row],[tenure]],NA())</f>
        <v>#N/A</v>
      </c>
      <c r="AF7017">
        <v>376.2</v>
      </c>
    </row>
    <row r="7018" spans="1:32" x14ac:dyDescent="0.3">
      <c r="A7018" t="s">
        <v>7053</v>
      </c>
      <c r="B7018" t="s">
        <v>30</v>
      </c>
      <c r="C7018" t="str">
        <f>IF(Churn_Data[[#This Row],[SeniorCitizen]]=1,"Yes","No")</f>
        <v>No</v>
      </c>
      <c r="D7018">
        <v>0</v>
      </c>
      <c r="E7018" t="s">
        <v>24</v>
      </c>
      <c r="F7018" t="s">
        <v>24</v>
      </c>
      <c r="G7018" t="s">
        <v>24</v>
      </c>
      <c r="H7018" t="s">
        <v>25</v>
      </c>
      <c r="I7018" t="s">
        <v>25</v>
      </c>
      <c r="J7018" t="str">
        <f>IF(Churn_Data[[#This Row],[InternetService]]&lt;&gt;"No","Yes","No")</f>
        <v>No</v>
      </c>
      <c r="K7018" t="s">
        <v>3064</v>
      </c>
      <c r="L7018" t="s">
        <v>3064</v>
      </c>
      <c r="M7018" t="s">
        <v>3064</v>
      </c>
      <c r="N7018" t="s">
        <v>3064</v>
      </c>
      <c r="O7018" t="s">
        <v>3064</v>
      </c>
      <c r="P7018" t="s">
        <v>3064</v>
      </c>
      <c r="Q7018" t="s">
        <v>25</v>
      </c>
      <c r="R7018">
        <f>IF(Churn_Data[[#This Row],[Churn]]="Yes",1,0)</f>
        <v>0</v>
      </c>
      <c r="S7018" t="s">
        <v>25</v>
      </c>
      <c r="T7018">
        <f>(Churn_Data[[#This Row],[OnlineSecurity]]="Yes")+(Churn_Data[[#This Row],[OnlineBackup]]="Yes")+(Churn_Data[[#This Row],[DeviceProtection]]="Yes")+(Churn_Data[[#This Row],[TechSupport]]="Yes")+(Churn_Data[[#This Row],[StreamingTV]]="Yes")+(Churn_Data[[#This Row],[StreamingMovies]]="Yes")</f>
        <v>0</v>
      </c>
      <c r="U7018" t="s">
        <v>5607</v>
      </c>
      <c r="V7018" t="s">
        <v>28</v>
      </c>
      <c r="W7018" t="str">
        <f>IF(ISNUMBER(SEARCH("automatic", Churn_Data[[#This Row],[PaymentMethod]])), "Automatic", "Manual")</f>
        <v>Manual</v>
      </c>
      <c r="X7018">
        <v>19.8</v>
      </c>
      <c r="Y7018" t="str">
        <f>IF(Churn_Data[[#This Row],[tenure]]&lt;=12,"0-1 Year",IF(Churn_Data[[#This Row],[tenure]]&lt;=24,"1-2 Years",IF(Churn_Data[[#This Row],[tenure]]&lt;=36,"2-3 Years",IF(Churn_Data[[#This Row],[tenure]]&lt;=48,"3-4 Years",IF(Churn_Data[[#This Row],[tenure]]&lt;=60,"4-5 Years","5+ Years")))))</f>
        <v>1-2 Years</v>
      </c>
      <c r="Z7018">
        <v>21</v>
      </c>
      <c r="AA7018">
        <v>350.1</v>
      </c>
      <c r="AB7018">
        <f>IF(Churn_Data[[#This Row],[Churn]]="No",Churn_Data[[#This Row],[MonthlyCharges]],NA())</f>
        <v>19.8</v>
      </c>
      <c r="AC7018">
        <f>IF(Churn_Data[[#This Row],[Churn]]="No",Churn_Data[[#This Row],[tenure]],NA())</f>
        <v>21</v>
      </c>
      <c r="AD7018" t="e">
        <f>IF(Churn_Data[[#This Row],[Churn]]="Yes",Churn_Data[[#This Row],[MonthlyCharges]],NA())</f>
        <v>#N/A</v>
      </c>
      <c r="AE7018" t="e">
        <f>IF(Churn_Data[[#This Row],[Churn]]="Yes",Churn_Data[[#This Row],[tenure]],NA())</f>
        <v>#N/A</v>
      </c>
      <c r="AF7018">
        <v>415.8</v>
      </c>
    </row>
    <row r="7019" spans="1:32" x14ac:dyDescent="0.3">
      <c r="A7019" t="s">
        <v>7054</v>
      </c>
      <c r="B7019" t="s">
        <v>23</v>
      </c>
      <c r="C7019" t="str">
        <f>IF(Churn_Data[[#This Row],[SeniorCitizen]]=1,"Yes","No")</f>
        <v>No</v>
      </c>
      <c r="D7019">
        <v>0</v>
      </c>
      <c r="E7019" t="s">
        <v>24</v>
      </c>
      <c r="F7019" t="s">
        <v>25</v>
      </c>
      <c r="G7019" t="s">
        <v>24</v>
      </c>
      <c r="H7019" t="s">
        <v>25</v>
      </c>
      <c r="I7019" t="s">
        <v>25</v>
      </c>
      <c r="J7019" t="str">
        <f>IF(Churn_Data[[#This Row],[InternetService]]&lt;&gt;"No","Yes","No")</f>
        <v>No</v>
      </c>
      <c r="K7019" t="s">
        <v>3064</v>
      </c>
      <c r="L7019" t="s">
        <v>3064</v>
      </c>
      <c r="M7019" t="s">
        <v>3064</v>
      </c>
      <c r="N7019" t="s">
        <v>3064</v>
      </c>
      <c r="O7019" t="s">
        <v>3064</v>
      </c>
      <c r="P7019" t="s">
        <v>3064</v>
      </c>
      <c r="Q7019" t="s">
        <v>25</v>
      </c>
      <c r="R7019">
        <f>IF(Churn_Data[[#This Row],[Churn]]="Yes",1,0)</f>
        <v>0</v>
      </c>
      <c r="S7019" t="s">
        <v>25</v>
      </c>
      <c r="T7019">
        <f>(Churn_Data[[#This Row],[OnlineSecurity]]="Yes")+(Churn_Data[[#This Row],[OnlineBackup]]="Yes")+(Churn_Data[[#This Row],[DeviceProtection]]="Yes")+(Churn_Data[[#This Row],[TechSupport]]="Yes")+(Churn_Data[[#This Row],[StreamingTV]]="Yes")+(Churn_Data[[#This Row],[StreamingMovies]]="Yes")</f>
        <v>0</v>
      </c>
      <c r="U7019" t="s">
        <v>5607</v>
      </c>
      <c r="V7019" t="s">
        <v>28</v>
      </c>
      <c r="W7019" t="str">
        <f>IF(ISNUMBER(SEARCH("automatic", Churn_Data[[#This Row],[PaymentMethod]])), "Automatic", "Manual")</f>
        <v>Manual</v>
      </c>
      <c r="X7019">
        <v>20.350000000000001</v>
      </c>
      <c r="Y7019" t="str">
        <f>IF(Churn_Data[[#This Row],[tenure]]&lt;=12,"0-1 Year",IF(Churn_Data[[#This Row],[tenure]]&lt;=24,"1-2 Years",IF(Churn_Data[[#This Row],[tenure]]&lt;=36,"2-3 Years",IF(Churn_Data[[#This Row],[tenure]]&lt;=48,"3-4 Years",IF(Churn_Data[[#This Row],[tenure]]&lt;=60,"4-5 Years","5+ Years")))))</f>
        <v>1-2 Years</v>
      </c>
      <c r="Z7019">
        <v>20</v>
      </c>
      <c r="AA7019">
        <v>393.15</v>
      </c>
      <c r="AB7019">
        <f>IF(Churn_Data[[#This Row],[Churn]]="No",Churn_Data[[#This Row],[MonthlyCharges]],NA())</f>
        <v>20.350000000000001</v>
      </c>
      <c r="AC7019">
        <f>IF(Churn_Data[[#This Row],[Churn]]="No",Churn_Data[[#This Row],[tenure]],NA())</f>
        <v>20</v>
      </c>
      <c r="AD7019" t="e">
        <f>IF(Churn_Data[[#This Row],[Churn]]="Yes",Churn_Data[[#This Row],[MonthlyCharges]],NA())</f>
        <v>#N/A</v>
      </c>
      <c r="AE7019" t="e">
        <f>IF(Churn_Data[[#This Row],[Churn]]="Yes",Churn_Data[[#This Row],[tenure]],NA())</f>
        <v>#N/A</v>
      </c>
      <c r="AF7019">
        <v>407</v>
      </c>
    </row>
    <row r="7020" spans="1:32" x14ac:dyDescent="0.3">
      <c r="A7020" t="s">
        <v>7055</v>
      </c>
      <c r="B7020" t="s">
        <v>30</v>
      </c>
      <c r="C7020" t="str">
        <f>IF(Churn_Data[[#This Row],[SeniorCitizen]]=1,"Yes","No")</f>
        <v>No</v>
      </c>
      <c r="D7020">
        <v>0</v>
      </c>
      <c r="E7020" t="s">
        <v>24</v>
      </c>
      <c r="F7020" t="s">
        <v>24</v>
      </c>
      <c r="G7020" t="s">
        <v>24</v>
      </c>
      <c r="H7020" t="s">
        <v>25</v>
      </c>
      <c r="I7020" t="s">
        <v>25</v>
      </c>
      <c r="J7020" t="str">
        <f>IF(Churn_Data[[#This Row],[InternetService]]&lt;&gt;"No","Yes","No")</f>
        <v>No</v>
      </c>
      <c r="K7020" t="s">
        <v>3064</v>
      </c>
      <c r="L7020" t="s">
        <v>3064</v>
      </c>
      <c r="M7020" t="s">
        <v>3064</v>
      </c>
      <c r="N7020" t="s">
        <v>3064</v>
      </c>
      <c r="O7020" t="s">
        <v>3064</v>
      </c>
      <c r="P7020" t="s">
        <v>3064</v>
      </c>
      <c r="Q7020" t="s">
        <v>25</v>
      </c>
      <c r="R7020">
        <f>IF(Churn_Data[[#This Row],[Churn]]="Yes",1,0)</f>
        <v>0</v>
      </c>
      <c r="S7020" t="s">
        <v>25</v>
      </c>
      <c r="T7020">
        <f>(Churn_Data[[#This Row],[OnlineSecurity]]="Yes")+(Churn_Data[[#This Row],[OnlineBackup]]="Yes")+(Churn_Data[[#This Row],[DeviceProtection]]="Yes")+(Churn_Data[[#This Row],[TechSupport]]="Yes")+(Churn_Data[[#This Row],[StreamingTV]]="Yes")+(Churn_Data[[#This Row],[StreamingMovies]]="Yes")</f>
        <v>0</v>
      </c>
      <c r="U7020" t="s">
        <v>5607</v>
      </c>
      <c r="V7020" t="s">
        <v>28</v>
      </c>
      <c r="W7020" t="str">
        <f>IF(ISNUMBER(SEARCH("automatic", Churn_Data[[#This Row],[PaymentMethod]])), "Automatic", "Manual")</f>
        <v>Manual</v>
      </c>
      <c r="X7020">
        <v>19.95</v>
      </c>
      <c r="Y7020" t="str">
        <f>IF(Churn_Data[[#This Row],[tenure]]&lt;=12,"0-1 Year",IF(Churn_Data[[#This Row],[tenure]]&lt;=24,"1-2 Years",IF(Churn_Data[[#This Row],[tenure]]&lt;=36,"2-3 Years",IF(Churn_Data[[#This Row],[tenure]]&lt;=48,"3-4 Years",IF(Churn_Data[[#This Row],[tenure]]&lt;=60,"4-5 Years","5+ Years")))))</f>
        <v>1-2 Years</v>
      </c>
      <c r="Z7020">
        <v>22</v>
      </c>
      <c r="AA7020">
        <v>433.5</v>
      </c>
      <c r="AB7020">
        <f>IF(Churn_Data[[#This Row],[Churn]]="No",Churn_Data[[#This Row],[MonthlyCharges]],NA())</f>
        <v>19.95</v>
      </c>
      <c r="AC7020">
        <f>IF(Churn_Data[[#This Row],[Churn]]="No",Churn_Data[[#This Row],[tenure]],NA())</f>
        <v>22</v>
      </c>
      <c r="AD7020" t="e">
        <f>IF(Churn_Data[[#This Row],[Churn]]="Yes",Churn_Data[[#This Row],[MonthlyCharges]],NA())</f>
        <v>#N/A</v>
      </c>
      <c r="AE7020" t="e">
        <f>IF(Churn_Data[[#This Row],[Churn]]="Yes",Churn_Data[[#This Row],[tenure]],NA())</f>
        <v>#N/A</v>
      </c>
      <c r="AF7020">
        <v>438.9</v>
      </c>
    </row>
    <row r="7021" spans="1:32" x14ac:dyDescent="0.3">
      <c r="A7021" t="s">
        <v>7056</v>
      </c>
      <c r="B7021" t="s">
        <v>23</v>
      </c>
      <c r="C7021" t="str">
        <f>IF(Churn_Data[[#This Row],[SeniorCitizen]]=1,"Yes","No")</f>
        <v>No</v>
      </c>
      <c r="D7021">
        <v>0</v>
      </c>
      <c r="E7021" t="s">
        <v>25</v>
      </c>
      <c r="F7021" t="s">
        <v>25</v>
      </c>
      <c r="G7021" t="s">
        <v>24</v>
      </c>
      <c r="H7021" t="s">
        <v>25</v>
      </c>
      <c r="I7021" t="s">
        <v>25</v>
      </c>
      <c r="J7021" t="str">
        <f>IF(Churn_Data[[#This Row],[InternetService]]&lt;&gt;"No","Yes","No")</f>
        <v>No</v>
      </c>
      <c r="K7021" t="s">
        <v>3064</v>
      </c>
      <c r="L7021" t="s">
        <v>3064</v>
      </c>
      <c r="M7021" t="s">
        <v>3064</v>
      </c>
      <c r="N7021" t="s">
        <v>3064</v>
      </c>
      <c r="O7021" t="s">
        <v>3064</v>
      </c>
      <c r="P7021" t="s">
        <v>3064</v>
      </c>
      <c r="Q7021" t="s">
        <v>25</v>
      </c>
      <c r="R7021">
        <f>IF(Churn_Data[[#This Row],[Churn]]="Yes",1,0)</f>
        <v>0</v>
      </c>
      <c r="S7021" t="s">
        <v>25</v>
      </c>
      <c r="T7021">
        <f>(Churn_Data[[#This Row],[OnlineSecurity]]="Yes")+(Churn_Data[[#This Row],[OnlineBackup]]="Yes")+(Churn_Data[[#This Row],[DeviceProtection]]="Yes")+(Churn_Data[[#This Row],[TechSupport]]="Yes")+(Churn_Data[[#This Row],[StreamingTV]]="Yes")+(Churn_Data[[#This Row],[StreamingMovies]]="Yes")</f>
        <v>0</v>
      </c>
      <c r="U7021" t="s">
        <v>5607</v>
      </c>
      <c r="V7021" t="s">
        <v>28</v>
      </c>
      <c r="W7021" t="str">
        <f>IF(ISNUMBER(SEARCH("automatic", Churn_Data[[#This Row],[PaymentMethod]])), "Automatic", "Manual")</f>
        <v>Manual</v>
      </c>
      <c r="X7021">
        <v>19.149999999999999</v>
      </c>
      <c r="Y7021" t="str">
        <f>IF(Churn_Data[[#This Row],[tenure]]&lt;=12,"0-1 Year",IF(Churn_Data[[#This Row],[tenure]]&lt;=24,"1-2 Years",IF(Churn_Data[[#This Row],[tenure]]&lt;=36,"2-3 Years",IF(Churn_Data[[#This Row],[tenure]]&lt;=48,"3-4 Years",IF(Churn_Data[[#This Row],[tenure]]&lt;=60,"4-5 Years","5+ Years")))))</f>
        <v>2-3 Years</v>
      </c>
      <c r="Z7021">
        <v>27</v>
      </c>
      <c r="AA7021">
        <v>501.35</v>
      </c>
      <c r="AB7021">
        <f>IF(Churn_Data[[#This Row],[Churn]]="No",Churn_Data[[#This Row],[MonthlyCharges]],NA())</f>
        <v>19.149999999999999</v>
      </c>
      <c r="AC7021">
        <f>IF(Churn_Data[[#This Row],[Churn]]="No",Churn_Data[[#This Row],[tenure]],NA())</f>
        <v>27</v>
      </c>
      <c r="AD7021" t="e">
        <f>IF(Churn_Data[[#This Row],[Churn]]="Yes",Churn_Data[[#This Row],[MonthlyCharges]],NA())</f>
        <v>#N/A</v>
      </c>
      <c r="AE7021" t="e">
        <f>IF(Churn_Data[[#This Row],[Churn]]="Yes",Churn_Data[[#This Row],[tenure]],NA())</f>
        <v>#N/A</v>
      </c>
      <c r="AF7021">
        <v>517.04999999999995</v>
      </c>
    </row>
    <row r="7022" spans="1:32" x14ac:dyDescent="0.3">
      <c r="A7022" t="s">
        <v>7057</v>
      </c>
      <c r="B7022" t="s">
        <v>23</v>
      </c>
      <c r="C7022" t="str">
        <f>IF(Churn_Data[[#This Row],[SeniorCitizen]]=1,"Yes","No")</f>
        <v>No</v>
      </c>
      <c r="D7022">
        <v>0</v>
      </c>
      <c r="E7022" t="s">
        <v>25</v>
      </c>
      <c r="F7022" t="s">
        <v>25</v>
      </c>
      <c r="G7022" t="s">
        <v>24</v>
      </c>
      <c r="H7022" t="s">
        <v>25</v>
      </c>
      <c r="I7022" t="s">
        <v>25</v>
      </c>
      <c r="J7022" t="str">
        <f>IF(Churn_Data[[#This Row],[InternetService]]&lt;&gt;"No","Yes","No")</f>
        <v>No</v>
      </c>
      <c r="K7022" t="s">
        <v>3064</v>
      </c>
      <c r="L7022" t="s">
        <v>3064</v>
      </c>
      <c r="M7022" t="s">
        <v>3064</v>
      </c>
      <c r="N7022" t="s">
        <v>3064</v>
      </c>
      <c r="O7022" t="s">
        <v>3064</v>
      </c>
      <c r="P7022" t="s">
        <v>3064</v>
      </c>
      <c r="Q7022" t="s">
        <v>25</v>
      </c>
      <c r="R7022">
        <f>IF(Churn_Data[[#This Row],[Churn]]="Yes",1,0)</f>
        <v>0</v>
      </c>
      <c r="S7022" t="s">
        <v>25</v>
      </c>
      <c r="T7022">
        <f>(Churn_Data[[#This Row],[OnlineSecurity]]="Yes")+(Churn_Data[[#This Row],[OnlineBackup]]="Yes")+(Churn_Data[[#This Row],[DeviceProtection]]="Yes")+(Churn_Data[[#This Row],[TechSupport]]="Yes")+(Churn_Data[[#This Row],[StreamingTV]]="Yes")+(Churn_Data[[#This Row],[StreamingMovies]]="Yes")</f>
        <v>0</v>
      </c>
      <c r="U7022" t="s">
        <v>5607</v>
      </c>
      <c r="V7022" t="s">
        <v>28</v>
      </c>
      <c r="W7022" t="str">
        <f>IF(ISNUMBER(SEARCH("automatic", Churn_Data[[#This Row],[PaymentMethod]])), "Automatic", "Manual")</f>
        <v>Manual</v>
      </c>
      <c r="X7022">
        <v>19.5</v>
      </c>
      <c r="Y7022" t="str">
        <f>IF(Churn_Data[[#This Row],[tenure]]&lt;=12,"0-1 Year",IF(Churn_Data[[#This Row],[tenure]]&lt;=24,"1-2 Years",IF(Churn_Data[[#This Row],[tenure]]&lt;=36,"2-3 Years",IF(Churn_Data[[#This Row],[tenure]]&lt;=48,"3-4 Years",IF(Churn_Data[[#This Row],[tenure]]&lt;=60,"4-5 Years","5+ Years")))))</f>
        <v>1-2 Years</v>
      </c>
      <c r="Z7022">
        <v>20</v>
      </c>
      <c r="AA7022">
        <v>403.15</v>
      </c>
      <c r="AB7022">
        <f>IF(Churn_Data[[#This Row],[Churn]]="No",Churn_Data[[#This Row],[MonthlyCharges]],NA())</f>
        <v>19.5</v>
      </c>
      <c r="AC7022">
        <f>IF(Churn_Data[[#This Row],[Churn]]="No",Churn_Data[[#This Row],[tenure]],NA())</f>
        <v>20</v>
      </c>
      <c r="AD7022" t="e">
        <f>IF(Churn_Data[[#This Row],[Churn]]="Yes",Churn_Data[[#This Row],[MonthlyCharges]],NA())</f>
        <v>#N/A</v>
      </c>
      <c r="AE7022" t="e">
        <f>IF(Churn_Data[[#This Row],[Churn]]="Yes",Churn_Data[[#This Row],[tenure]],NA())</f>
        <v>#N/A</v>
      </c>
      <c r="AF7022">
        <v>390</v>
      </c>
    </row>
    <row r="7023" spans="1:32" x14ac:dyDescent="0.3">
      <c r="A7023" t="s">
        <v>7058</v>
      </c>
      <c r="B7023" t="s">
        <v>30</v>
      </c>
      <c r="C7023" t="str">
        <f>IF(Churn_Data[[#This Row],[SeniorCitizen]]=1,"Yes","No")</f>
        <v>No</v>
      </c>
      <c r="D7023">
        <v>0</v>
      </c>
      <c r="E7023" t="s">
        <v>25</v>
      </c>
      <c r="F7023" t="s">
        <v>25</v>
      </c>
      <c r="G7023" t="s">
        <v>24</v>
      </c>
      <c r="H7023" t="s">
        <v>25</v>
      </c>
      <c r="I7023" t="s">
        <v>25</v>
      </c>
      <c r="J7023" t="str">
        <f>IF(Churn_Data[[#This Row],[InternetService]]&lt;&gt;"No","Yes","No")</f>
        <v>No</v>
      </c>
      <c r="K7023" t="s">
        <v>3064</v>
      </c>
      <c r="L7023" t="s">
        <v>3064</v>
      </c>
      <c r="M7023" t="s">
        <v>3064</v>
      </c>
      <c r="N7023" t="s">
        <v>3064</v>
      </c>
      <c r="O7023" t="s">
        <v>3064</v>
      </c>
      <c r="P7023" t="s">
        <v>3064</v>
      </c>
      <c r="Q7023" t="s">
        <v>25</v>
      </c>
      <c r="R7023">
        <f>IF(Churn_Data[[#This Row],[Churn]]="Yes",1,0)</f>
        <v>0</v>
      </c>
      <c r="S7023" t="s">
        <v>25</v>
      </c>
      <c r="T7023">
        <f>(Churn_Data[[#This Row],[OnlineSecurity]]="Yes")+(Churn_Data[[#This Row],[OnlineBackup]]="Yes")+(Churn_Data[[#This Row],[DeviceProtection]]="Yes")+(Churn_Data[[#This Row],[TechSupport]]="Yes")+(Churn_Data[[#This Row],[StreamingTV]]="Yes")+(Churn_Data[[#This Row],[StreamingMovies]]="Yes")</f>
        <v>0</v>
      </c>
      <c r="U7023" t="s">
        <v>5607</v>
      </c>
      <c r="V7023" t="s">
        <v>28</v>
      </c>
      <c r="W7023" t="str">
        <f>IF(ISNUMBER(SEARCH("automatic", Churn_Data[[#This Row],[PaymentMethod]])), "Automatic", "Manual")</f>
        <v>Manual</v>
      </c>
      <c r="X7023">
        <v>19.7</v>
      </c>
      <c r="Y7023" t="str">
        <f>IF(Churn_Data[[#This Row],[tenure]]&lt;=12,"0-1 Year",IF(Churn_Data[[#This Row],[tenure]]&lt;=24,"1-2 Years",IF(Churn_Data[[#This Row],[tenure]]&lt;=36,"2-3 Years",IF(Churn_Data[[#This Row],[tenure]]&lt;=48,"3-4 Years",IF(Churn_Data[[#This Row],[tenure]]&lt;=60,"4-5 Years","5+ Years")))))</f>
        <v>0-1 Year</v>
      </c>
      <c r="Z7023">
        <v>4</v>
      </c>
      <c r="AA7023">
        <v>117.8</v>
      </c>
      <c r="AB7023">
        <f>IF(Churn_Data[[#This Row],[Churn]]="No",Churn_Data[[#This Row],[MonthlyCharges]],NA())</f>
        <v>19.7</v>
      </c>
      <c r="AC7023">
        <f>IF(Churn_Data[[#This Row],[Churn]]="No",Churn_Data[[#This Row],[tenure]],NA())</f>
        <v>4</v>
      </c>
      <c r="AD7023" t="e">
        <f>IF(Churn_Data[[#This Row],[Churn]]="Yes",Churn_Data[[#This Row],[MonthlyCharges]],NA())</f>
        <v>#N/A</v>
      </c>
      <c r="AE7023" t="e">
        <f>IF(Churn_Data[[#This Row],[Churn]]="Yes",Churn_Data[[#This Row],[tenure]],NA())</f>
        <v>#N/A</v>
      </c>
      <c r="AF7023">
        <v>78.8</v>
      </c>
    </row>
    <row r="7024" spans="1:32" x14ac:dyDescent="0.3">
      <c r="A7024" t="s">
        <v>7059</v>
      </c>
      <c r="B7024" t="s">
        <v>30</v>
      </c>
      <c r="C7024" t="str">
        <f>IF(Churn_Data[[#This Row],[SeniorCitizen]]=1,"Yes","No")</f>
        <v>No</v>
      </c>
      <c r="D7024">
        <v>0</v>
      </c>
      <c r="E7024" t="s">
        <v>25</v>
      </c>
      <c r="F7024" t="s">
        <v>25</v>
      </c>
      <c r="G7024" t="s">
        <v>24</v>
      </c>
      <c r="H7024" t="s">
        <v>25</v>
      </c>
      <c r="I7024" t="s">
        <v>25</v>
      </c>
      <c r="J7024" t="str">
        <f>IF(Churn_Data[[#This Row],[InternetService]]&lt;&gt;"No","Yes","No")</f>
        <v>No</v>
      </c>
      <c r="K7024" t="s">
        <v>3064</v>
      </c>
      <c r="L7024" t="s">
        <v>3064</v>
      </c>
      <c r="M7024" t="s">
        <v>3064</v>
      </c>
      <c r="N7024" t="s">
        <v>3064</v>
      </c>
      <c r="O7024" t="s">
        <v>3064</v>
      </c>
      <c r="P7024" t="s">
        <v>3064</v>
      </c>
      <c r="Q7024" t="s">
        <v>25</v>
      </c>
      <c r="R7024">
        <f>IF(Churn_Data[[#This Row],[Churn]]="Yes",1,0)</f>
        <v>0</v>
      </c>
      <c r="S7024" t="s">
        <v>25</v>
      </c>
      <c r="T7024">
        <f>(Churn_Data[[#This Row],[OnlineSecurity]]="Yes")+(Churn_Data[[#This Row],[OnlineBackup]]="Yes")+(Churn_Data[[#This Row],[DeviceProtection]]="Yes")+(Churn_Data[[#This Row],[TechSupport]]="Yes")+(Churn_Data[[#This Row],[StreamingTV]]="Yes")+(Churn_Data[[#This Row],[StreamingMovies]]="Yes")</f>
        <v>0</v>
      </c>
      <c r="U7024" t="s">
        <v>5607</v>
      </c>
      <c r="V7024" t="s">
        <v>28</v>
      </c>
      <c r="W7024" t="str">
        <f>IF(ISNUMBER(SEARCH("automatic", Churn_Data[[#This Row],[PaymentMethod]])), "Automatic", "Manual")</f>
        <v>Manual</v>
      </c>
      <c r="X7024">
        <v>19.95</v>
      </c>
      <c r="Y7024" t="str">
        <f>IF(Churn_Data[[#This Row],[tenure]]&lt;=12,"0-1 Year",IF(Churn_Data[[#This Row],[tenure]]&lt;=24,"1-2 Years",IF(Churn_Data[[#This Row],[tenure]]&lt;=36,"2-3 Years",IF(Churn_Data[[#This Row],[tenure]]&lt;=48,"3-4 Years",IF(Churn_Data[[#This Row],[tenure]]&lt;=60,"4-5 Years","5+ Years")))))</f>
        <v>0-1 Year</v>
      </c>
      <c r="Z7024">
        <v>4</v>
      </c>
      <c r="AA7024">
        <v>68.2</v>
      </c>
      <c r="AB7024">
        <f>IF(Churn_Data[[#This Row],[Churn]]="No",Churn_Data[[#This Row],[MonthlyCharges]],NA())</f>
        <v>19.95</v>
      </c>
      <c r="AC7024">
        <f>IF(Churn_Data[[#This Row],[Churn]]="No",Churn_Data[[#This Row],[tenure]],NA())</f>
        <v>4</v>
      </c>
      <c r="AD7024" t="e">
        <f>IF(Churn_Data[[#This Row],[Churn]]="Yes",Churn_Data[[#This Row],[MonthlyCharges]],NA())</f>
        <v>#N/A</v>
      </c>
      <c r="AE7024" t="e">
        <f>IF(Churn_Data[[#This Row],[Churn]]="Yes",Churn_Data[[#This Row],[tenure]],NA())</f>
        <v>#N/A</v>
      </c>
      <c r="AF7024">
        <v>79.8</v>
      </c>
    </row>
    <row r="7025" spans="1:32" x14ac:dyDescent="0.3">
      <c r="A7025" t="s">
        <v>7060</v>
      </c>
      <c r="B7025" t="s">
        <v>23</v>
      </c>
      <c r="C7025" t="str">
        <f>IF(Churn_Data[[#This Row],[SeniorCitizen]]=1,"Yes","No")</f>
        <v>No</v>
      </c>
      <c r="D7025">
        <v>0</v>
      </c>
      <c r="E7025" t="s">
        <v>25</v>
      </c>
      <c r="F7025" t="s">
        <v>25</v>
      </c>
      <c r="G7025" t="s">
        <v>24</v>
      </c>
      <c r="H7025" t="s">
        <v>25</v>
      </c>
      <c r="I7025" t="s">
        <v>25</v>
      </c>
      <c r="J7025" t="str">
        <f>IF(Churn_Data[[#This Row],[InternetService]]&lt;&gt;"No","Yes","No")</f>
        <v>No</v>
      </c>
      <c r="K7025" t="s">
        <v>3064</v>
      </c>
      <c r="L7025" t="s">
        <v>3064</v>
      </c>
      <c r="M7025" t="s">
        <v>3064</v>
      </c>
      <c r="N7025" t="s">
        <v>3064</v>
      </c>
      <c r="O7025" t="s">
        <v>3064</v>
      </c>
      <c r="P7025" t="s">
        <v>3064</v>
      </c>
      <c r="Q7025" t="s">
        <v>25</v>
      </c>
      <c r="R7025">
        <f>IF(Churn_Data[[#This Row],[Churn]]="Yes",1,0)</f>
        <v>0</v>
      </c>
      <c r="S7025" t="s">
        <v>25</v>
      </c>
      <c r="T7025">
        <f>(Churn_Data[[#This Row],[OnlineSecurity]]="Yes")+(Churn_Data[[#This Row],[OnlineBackup]]="Yes")+(Churn_Data[[#This Row],[DeviceProtection]]="Yes")+(Churn_Data[[#This Row],[TechSupport]]="Yes")+(Churn_Data[[#This Row],[StreamingTV]]="Yes")+(Churn_Data[[#This Row],[StreamingMovies]]="Yes")</f>
        <v>0</v>
      </c>
      <c r="U7025" t="s">
        <v>5607</v>
      </c>
      <c r="V7025" t="s">
        <v>28</v>
      </c>
      <c r="W7025" t="str">
        <f>IF(ISNUMBER(SEARCH("automatic", Churn_Data[[#This Row],[PaymentMethod]])), "Automatic", "Manual")</f>
        <v>Manual</v>
      </c>
      <c r="X7025">
        <v>19.3</v>
      </c>
      <c r="Y7025" t="str">
        <f>IF(Churn_Data[[#This Row],[tenure]]&lt;=12,"0-1 Year",IF(Churn_Data[[#This Row],[tenure]]&lt;=24,"1-2 Years",IF(Churn_Data[[#This Row],[tenure]]&lt;=36,"2-3 Years",IF(Churn_Data[[#This Row],[tenure]]&lt;=48,"3-4 Years",IF(Churn_Data[[#This Row],[tenure]]&lt;=60,"4-5 Years","5+ Years")))))</f>
        <v>0-1 Year</v>
      </c>
      <c r="Z7025">
        <v>12</v>
      </c>
      <c r="AA7025">
        <v>228.75</v>
      </c>
      <c r="AB7025">
        <f>IF(Churn_Data[[#This Row],[Churn]]="No",Churn_Data[[#This Row],[MonthlyCharges]],NA())</f>
        <v>19.3</v>
      </c>
      <c r="AC7025">
        <f>IF(Churn_Data[[#This Row],[Churn]]="No",Churn_Data[[#This Row],[tenure]],NA())</f>
        <v>12</v>
      </c>
      <c r="AD7025" t="e">
        <f>IF(Churn_Data[[#This Row],[Churn]]="Yes",Churn_Data[[#This Row],[MonthlyCharges]],NA())</f>
        <v>#N/A</v>
      </c>
      <c r="AE7025" t="e">
        <f>IF(Churn_Data[[#This Row],[Churn]]="Yes",Churn_Data[[#This Row],[tenure]],NA())</f>
        <v>#N/A</v>
      </c>
      <c r="AF7025">
        <v>231.6</v>
      </c>
    </row>
    <row r="7026" spans="1:32" x14ac:dyDescent="0.3">
      <c r="A7026" t="s">
        <v>7061</v>
      </c>
      <c r="B7026" t="s">
        <v>30</v>
      </c>
      <c r="C7026" t="str">
        <f>IF(Churn_Data[[#This Row],[SeniorCitizen]]=1,"Yes","No")</f>
        <v>No</v>
      </c>
      <c r="D7026">
        <v>0</v>
      </c>
      <c r="E7026" t="s">
        <v>25</v>
      </c>
      <c r="F7026" t="s">
        <v>25</v>
      </c>
      <c r="G7026" t="s">
        <v>24</v>
      </c>
      <c r="H7026" t="s">
        <v>25</v>
      </c>
      <c r="I7026" t="s">
        <v>25</v>
      </c>
      <c r="J7026" t="str">
        <f>IF(Churn_Data[[#This Row],[InternetService]]&lt;&gt;"No","Yes","No")</f>
        <v>No</v>
      </c>
      <c r="K7026" t="s">
        <v>3064</v>
      </c>
      <c r="L7026" t="s">
        <v>3064</v>
      </c>
      <c r="M7026" t="s">
        <v>3064</v>
      </c>
      <c r="N7026" t="s">
        <v>3064</v>
      </c>
      <c r="O7026" t="s">
        <v>3064</v>
      </c>
      <c r="P7026" t="s">
        <v>3064</v>
      </c>
      <c r="Q7026" t="s">
        <v>25</v>
      </c>
      <c r="R7026">
        <f>IF(Churn_Data[[#This Row],[Churn]]="Yes",1,0)</f>
        <v>0</v>
      </c>
      <c r="S7026" t="s">
        <v>25</v>
      </c>
      <c r="T7026">
        <f>(Churn_Data[[#This Row],[OnlineSecurity]]="Yes")+(Churn_Data[[#This Row],[OnlineBackup]]="Yes")+(Churn_Data[[#This Row],[DeviceProtection]]="Yes")+(Churn_Data[[#This Row],[TechSupport]]="Yes")+(Churn_Data[[#This Row],[StreamingTV]]="Yes")+(Churn_Data[[#This Row],[StreamingMovies]]="Yes")</f>
        <v>0</v>
      </c>
      <c r="U7026" t="s">
        <v>5607</v>
      </c>
      <c r="V7026" t="s">
        <v>28</v>
      </c>
      <c r="W7026" t="str">
        <f>IF(ISNUMBER(SEARCH("automatic", Churn_Data[[#This Row],[PaymentMethod]])), "Automatic", "Manual")</f>
        <v>Manual</v>
      </c>
      <c r="X7026">
        <v>20.3</v>
      </c>
      <c r="Y7026" t="str">
        <f>IF(Churn_Data[[#This Row],[tenure]]&lt;=12,"0-1 Year",IF(Churn_Data[[#This Row],[tenure]]&lt;=24,"1-2 Years",IF(Churn_Data[[#This Row],[tenure]]&lt;=36,"2-3 Years",IF(Churn_Data[[#This Row],[tenure]]&lt;=48,"3-4 Years",IF(Churn_Data[[#This Row],[tenure]]&lt;=60,"4-5 Years","5+ Years")))))</f>
        <v>1-2 Years</v>
      </c>
      <c r="Z7026">
        <v>22</v>
      </c>
      <c r="AA7026">
        <v>475.1</v>
      </c>
      <c r="AB7026">
        <f>IF(Churn_Data[[#This Row],[Churn]]="No",Churn_Data[[#This Row],[MonthlyCharges]],NA())</f>
        <v>20.3</v>
      </c>
      <c r="AC7026">
        <f>IF(Churn_Data[[#This Row],[Churn]]="No",Churn_Data[[#This Row],[tenure]],NA())</f>
        <v>22</v>
      </c>
      <c r="AD7026" t="e">
        <f>IF(Churn_Data[[#This Row],[Churn]]="Yes",Churn_Data[[#This Row],[MonthlyCharges]],NA())</f>
        <v>#N/A</v>
      </c>
      <c r="AE7026" t="e">
        <f>IF(Churn_Data[[#This Row],[Churn]]="Yes",Churn_Data[[#This Row],[tenure]],NA())</f>
        <v>#N/A</v>
      </c>
      <c r="AF7026">
        <v>446.6</v>
      </c>
    </row>
    <row r="7027" spans="1:32" x14ac:dyDescent="0.3">
      <c r="A7027" t="s">
        <v>7062</v>
      </c>
      <c r="B7027" t="s">
        <v>30</v>
      </c>
      <c r="C7027" t="str">
        <f>IF(Churn_Data[[#This Row],[SeniorCitizen]]=1,"Yes","No")</f>
        <v>No</v>
      </c>
      <c r="D7027">
        <v>0</v>
      </c>
      <c r="E7027" t="s">
        <v>25</v>
      </c>
      <c r="F7027" t="s">
        <v>25</v>
      </c>
      <c r="G7027" t="s">
        <v>24</v>
      </c>
      <c r="H7027" t="s">
        <v>25</v>
      </c>
      <c r="I7027" t="s">
        <v>25</v>
      </c>
      <c r="J7027" t="str">
        <f>IF(Churn_Data[[#This Row],[InternetService]]&lt;&gt;"No","Yes","No")</f>
        <v>No</v>
      </c>
      <c r="K7027" t="s">
        <v>3064</v>
      </c>
      <c r="L7027" t="s">
        <v>3064</v>
      </c>
      <c r="M7027" t="s">
        <v>3064</v>
      </c>
      <c r="N7027" t="s">
        <v>3064</v>
      </c>
      <c r="O7027" t="s">
        <v>3064</v>
      </c>
      <c r="P7027" t="s">
        <v>3064</v>
      </c>
      <c r="Q7027" t="s">
        <v>25</v>
      </c>
      <c r="R7027">
        <f>IF(Churn_Data[[#This Row],[Churn]]="Yes",1,0)</f>
        <v>0</v>
      </c>
      <c r="S7027" t="s">
        <v>25</v>
      </c>
      <c r="T7027">
        <f>(Churn_Data[[#This Row],[OnlineSecurity]]="Yes")+(Churn_Data[[#This Row],[OnlineBackup]]="Yes")+(Churn_Data[[#This Row],[DeviceProtection]]="Yes")+(Churn_Data[[#This Row],[TechSupport]]="Yes")+(Churn_Data[[#This Row],[StreamingTV]]="Yes")+(Churn_Data[[#This Row],[StreamingMovies]]="Yes")</f>
        <v>0</v>
      </c>
      <c r="U7027" t="s">
        <v>5607</v>
      </c>
      <c r="V7027" t="s">
        <v>28</v>
      </c>
      <c r="W7027" t="str">
        <f>IF(ISNUMBER(SEARCH("automatic", Churn_Data[[#This Row],[PaymentMethod]])), "Automatic", "Manual")</f>
        <v>Manual</v>
      </c>
      <c r="X7027">
        <v>19.149999999999999</v>
      </c>
      <c r="Y7027" t="str">
        <f>IF(Churn_Data[[#This Row],[tenure]]&lt;=12,"0-1 Year",IF(Churn_Data[[#This Row],[tenure]]&lt;=24,"1-2 Years",IF(Churn_Data[[#This Row],[tenure]]&lt;=36,"2-3 Years",IF(Churn_Data[[#This Row],[tenure]]&lt;=48,"3-4 Years",IF(Churn_Data[[#This Row],[tenure]]&lt;=60,"4-5 Years","5+ Years")))))</f>
        <v>0-1 Year</v>
      </c>
      <c r="Z7027">
        <v>6</v>
      </c>
      <c r="AA7027">
        <v>124.4</v>
      </c>
      <c r="AB7027">
        <f>IF(Churn_Data[[#This Row],[Churn]]="No",Churn_Data[[#This Row],[MonthlyCharges]],NA())</f>
        <v>19.149999999999999</v>
      </c>
      <c r="AC7027">
        <f>IF(Churn_Data[[#This Row],[Churn]]="No",Churn_Data[[#This Row],[tenure]],NA())</f>
        <v>6</v>
      </c>
      <c r="AD7027" t="e">
        <f>IF(Churn_Data[[#This Row],[Churn]]="Yes",Churn_Data[[#This Row],[MonthlyCharges]],NA())</f>
        <v>#N/A</v>
      </c>
      <c r="AE7027" t="e">
        <f>IF(Churn_Data[[#This Row],[Churn]]="Yes",Churn_Data[[#This Row],[tenure]],NA())</f>
        <v>#N/A</v>
      </c>
      <c r="AF7027">
        <v>114.9</v>
      </c>
    </row>
    <row r="7028" spans="1:32" x14ac:dyDescent="0.3">
      <c r="A7028" t="s">
        <v>7063</v>
      </c>
      <c r="B7028" t="s">
        <v>30</v>
      </c>
      <c r="C7028" t="str">
        <f>IF(Churn_Data[[#This Row],[SeniorCitizen]]=1,"Yes","No")</f>
        <v>No</v>
      </c>
      <c r="D7028">
        <v>0</v>
      </c>
      <c r="E7028" t="s">
        <v>25</v>
      </c>
      <c r="F7028" t="s">
        <v>25</v>
      </c>
      <c r="G7028" t="s">
        <v>24</v>
      </c>
      <c r="H7028" t="s">
        <v>25</v>
      </c>
      <c r="I7028" t="s">
        <v>25</v>
      </c>
      <c r="J7028" t="str">
        <f>IF(Churn_Data[[#This Row],[InternetService]]&lt;&gt;"No","Yes","No")</f>
        <v>No</v>
      </c>
      <c r="K7028" t="s">
        <v>3064</v>
      </c>
      <c r="L7028" t="s">
        <v>3064</v>
      </c>
      <c r="M7028" t="s">
        <v>3064</v>
      </c>
      <c r="N7028" t="s">
        <v>3064</v>
      </c>
      <c r="O7028" t="s">
        <v>3064</v>
      </c>
      <c r="P7028" t="s">
        <v>3064</v>
      </c>
      <c r="Q7028" t="s">
        <v>25</v>
      </c>
      <c r="R7028">
        <f>IF(Churn_Data[[#This Row],[Churn]]="Yes",1,0)</f>
        <v>0</v>
      </c>
      <c r="S7028" t="s">
        <v>25</v>
      </c>
      <c r="T7028">
        <f>(Churn_Data[[#This Row],[OnlineSecurity]]="Yes")+(Churn_Data[[#This Row],[OnlineBackup]]="Yes")+(Churn_Data[[#This Row],[DeviceProtection]]="Yes")+(Churn_Data[[#This Row],[TechSupport]]="Yes")+(Churn_Data[[#This Row],[StreamingTV]]="Yes")+(Churn_Data[[#This Row],[StreamingMovies]]="Yes")</f>
        <v>0</v>
      </c>
      <c r="U7028" t="s">
        <v>5607</v>
      </c>
      <c r="V7028" t="s">
        <v>28</v>
      </c>
      <c r="W7028" t="str">
        <f>IF(ISNUMBER(SEARCH("automatic", Churn_Data[[#This Row],[PaymentMethod]])), "Automatic", "Manual")</f>
        <v>Manual</v>
      </c>
      <c r="X7028">
        <v>21.2</v>
      </c>
      <c r="Y7028" t="str">
        <f>IF(Churn_Data[[#This Row],[tenure]]&lt;=12,"0-1 Year",IF(Churn_Data[[#This Row],[tenure]]&lt;=24,"1-2 Years",IF(Churn_Data[[#This Row],[tenure]]&lt;=36,"2-3 Years",IF(Churn_Data[[#This Row],[tenure]]&lt;=48,"3-4 Years",IF(Churn_Data[[#This Row],[tenure]]&lt;=60,"4-5 Years","5+ Years")))))</f>
        <v>0-1 Year</v>
      </c>
      <c r="Z7028">
        <v>3</v>
      </c>
      <c r="AA7028">
        <v>52.05</v>
      </c>
      <c r="AB7028">
        <f>IF(Churn_Data[[#This Row],[Churn]]="No",Churn_Data[[#This Row],[MonthlyCharges]],NA())</f>
        <v>21.2</v>
      </c>
      <c r="AC7028">
        <f>IF(Churn_Data[[#This Row],[Churn]]="No",Churn_Data[[#This Row],[tenure]],NA())</f>
        <v>3</v>
      </c>
      <c r="AD7028" t="e">
        <f>IF(Churn_Data[[#This Row],[Churn]]="Yes",Churn_Data[[#This Row],[MonthlyCharges]],NA())</f>
        <v>#N/A</v>
      </c>
      <c r="AE7028" t="e">
        <f>IF(Churn_Data[[#This Row],[Churn]]="Yes",Churn_Data[[#This Row],[tenure]],NA())</f>
        <v>#N/A</v>
      </c>
      <c r="AF7028">
        <v>63.6</v>
      </c>
    </row>
    <row r="7029" spans="1:32" x14ac:dyDescent="0.3">
      <c r="A7029" t="s">
        <v>7064</v>
      </c>
      <c r="B7029" t="s">
        <v>30</v>
      </c>
      <c r="C7029" t="str">
        <f>IF(Churn_Data[[#This Row],[SeniorCitizen]]=1,"Yes","No")</f>
        <v>No</v>
      </c>
      <c r="D7029">
        <v>0</v>
      </c>
      <c r="E7029" t="s">
        <v>25</v>
      </c>
      <c r="F7029" t="s">
        <v>25</v>
      </c>
      <c r="G7029" t="s">
        <v>24</v>
      </c>
      <c r="H7029" t="s">
        <v>25</v>
      </c>
      <c r="I7029" t="s">
        <v>25</v>
      </c>
      <c r="J7029" t="str">
        <f>IF(Churn_Data[[#This Row],[InternetService]]&lt;&gt;"No","Yes","No")</f>
        <v>No</v>
      </c>
      <c r="K7029" t="s">
        <v>3064</v>
      </c>
      <c r="L7029" t="s">
        <v>3064</v>
      </c>
      <c r="M7029" t="s">
        <v>3064</v>
      </c>
      <c r="N7029" t="s">
        <v>3064</v>
      </c>
      <c r="O7029" t="s">
        <v>3064</v>
      </c>
      <c r="P7029" t="s">
        <v>3064</v>
      </c>
      <c r="Q7029" t="s">
        <v>25</v>
      </c>
      <c r="R7029">
        <f>IF(Churn_Data[[#This Row],[Churn]]="Yes",1,0)</f>
        <v>0</v>
      </c>
      <c r="S7029" t="s">
        <v>25</v>
      </c>
      <c r="T7029">
        <f>(Churn_Data[[#This Row],[OnlineSecurity]]="Yes")+(Churn_Data[[#This Row],[OnlineBackup]]="Yes")+(Churn_Data[[#This Row],[DeviceProtection]]="Yes")+(Churn_Data[[#This Row],[TechSupport]]="Yes")+(Churn_Data[[#This Row],[StreamingTV]]="Yes")+(Churn_Data[[#This Row],[StreamingMovies]]="Yes")</f>
        <v>0</v>
      </c>
      <c r="U7029" t="s">
        <v>5607</v>
      </c>
      <c r="V7029" t="s">
        <v>28</v>
      </c>
      <c r="W7029" t="str">
        <f>IF(ISNUMBER(SEARCH("automatic", Churn_Data[[#This Row],[PaymentMethod]])), "Automatic", "Manual")</f>
        <v>Manual</v>
      </c>
      <c r="X7029">
        <v>19.8</v>
      </c>
      <c r="Y7029" t="str">
        <f>IF(Churn_Data[[#This Row],[tenure]]&lt;=12,"0-1 Year",IF(Churn_Data[[#This Row],[tenure]]&lt;=24,"1-2 Years",IF(Churn_Data[[#This Row],[tenure]]&lt;=36,"2-3 Years",IF(Churn_Data[[#This Row],[tenure]]&lt;=48,"3-4 Years",IF(Churn_Data[[#This Row],[tenure]]&lt;=60,"4-5 Years","5+ Years")))))</f>
        <v>1-2 Years</v>
      </c>
      <c r="Z7029">
        <v>15</v>
      </c>
      <c r="AA7029">
        <v>304.60000000000002</v>
      </c>
      <c r="AB7029">
        <f>IF(Churn_Data[[#This Row],[Churn]]="No",Churn_Data[[#This Row],[MonthlyCharges]],NA())</f>
        <v>19.8</v>
      </c>
      <c r="AC7029">
        <f>IF(Churn_Data[[#This Row],[Churn]]="No",Churn_Data[[#This Row],[tenure]],NA())</f>
        <v>15</v>
      </c>
      <c r="AD7029" t="e">
        <f>IF(Churn_Data[[#This Row],[Churn]]="Yes",Churn_Data[[#This Row],[MonthlyCharges]],NA())</f>
        <v>#N/A</v>
      </c>
      <c r="AE7029" t="e">
        <f>IF(Churn_Data[[#This Row],[Churn]]="Yes",Churn_Data[[#This Row],[tenure]],NA())</f>
        <v>#N/A</v>
      </c>
      <c r="AF7029">
        <v>297</v>
      </c>
    </row>
    <row r="7030" spans="1:32" x14ac:dyDescent="0.3">
      <c r="A7030" t="s">
        <v>7065</v>
      </c>
      <c r="B7030" t="s">
        <v>23</v>
      </c>
      <c r="C7030" t="str">
        <f>IF(Churn_Data[[#This Row],[SeniorCitizen]]=1,"Yes","No")</f>
        <v>No</v>
      </c>
      <c r="D7030">
        <v>0</v>
      </c>
      <c r="E7030" t="s">
        <v>25</v>
      </c>
      <c r="F7030" t="s">
        <v>25</v>
      </c>
      <c r="G7030" t="s">
        <v>24</v>
      </c>
      <c r="H7030" t="s">
        <v>25</v>
      </c>
      <c r="I7030" t="s">
        <v>25</v>
      </c>
      <c r="J7030" t="str">
        <f>IF(Churn_Data[[#This Row],[InternetService]]&lt;&gt;"No","Yes","No")</f>
        <v>No</v>
      </c>
      <c r="K7030" t="s">
        <v>3064</v>
      </c>
      <c r="L7030" t="s">
        <v>3064</v>
      </c>
      <c r="M7030" t="s">
        <v>3064</v>
      </c>
      <c r="N7030" t="s">
        <v>3064</v>
      </c>
      <c r="O7030" t="s">
        <v>3064</v>
      </c>
      <c r="P7030" t="s">
        <v>3064</v>
      </c>
      <c r="Q7030" t="s">
        <v>25</v>
      </c>
      <c r="R7030">
        <f>IF(Churn_Data[[#This Row],[Churn]]="Yes",1,0)</f>
        <v>0</v>
      </c>
      <c r="S7030" t="s">
        <v>25</v>
      </c>
      <c r="T7030">
        <f>(Churn_Data[[#This Row],[OnlineSecurity]]="Yes")+(Churn_Data[[#This Row],[OnlineBackup]]="Yes")+(Churn_Data[[#This Row],[DeviceProtection]]="Yes")+(Churn_Data[[#This Row],[TechSupport]]="Yes")+(Churn_Data[[#This Row],[StreamingTV]]="Yes")+(Churn_Data[[#This Row],[StreamingMovies]]="Yes")</f>
        <v>0</v>
      </c>
      <c r="U7030" t="s">
        <v>5607</v>
      </c>
      <c r="V7030" t="s">
        <v>28</v>
      </c>
      <c r="W7030" t="str">
        <f>IF(ISNUMBER(SEARCH("automatic", Churn_Data[[#This Row],[PaymentMethod]])), "Automatic", "Manual")</f>
        <v>Manual</v>
      </c>
      <c r="X7030">
        <v>20.25</v>
      </c>
      <c r="Y7030" t="str">
        <f>IF(Churn_Data[[#This Row],[tenure]]&lt;=12,"0-1 Year",IF(Churn_Data[[#This Row],[tenure]]&lt;=24,"1-2 Years",IF(Churn_Data[[#This Row],[tenure]]&lt;=36,"2-3 Years",IF(Churn_Data[[#This Row],[tenure]]&lt;=48,"3-4 Years",IF(Churn_Data[[#This Row],[tenure]]&lt;=60,"4-5 Years","5+ Years")))))</f>
        <v>0-1 Year</v>
      </c>
      <c r="Z7030">
        <v>7</v>
      </c>
      <c r="AA7030">
        <v>129.15</v>
      </c>
      <c r="AB7030">
        <f>IF(Churn_Data[[#This Row],[Churn]]="No",Churn_Data[[#This Row],[MonthlyCharges]],NA())</f>
        <v>20.25</v>
      </c>
      <c r="AC7030">
        <f>IF(Churn_Data[[#This Row],[Churn]]="No",Churn_Data[[#This Row],[tenure]],NA())</f>
        <v>7</v>
      </c>
      <c r="AD7030" t="e">
        <f>IF(Churn_Data[[#This Row],[Churn]]="Yes",Churn_Data[[#This Row],[MonthlyCharges]],NA())</f>
        <v>#N/A</v>
      </c>
      <c r="AE7030" t="e">
        <f>IF(Churn_Data[[#This Row],[Churn]]="Yes",Churn_Data[[#This Row],[tenure]],NA())</f>
        <v>#N/A</v>
      </c>
      <c r="AF7030">
        <v>141.75</v>
      </c>
    </row>
    <row r="7031" spans="1:32" x14ac:dyDescent="0.3">
      <c r="A7031" t="s">
        <v>7066</v>
      </c>
      <c r="B7031" t="s">
        <v>23</v>
      </c>
      <c r="C7031" t="str">
        <f>IF(Churn_Data[[#This Row],[SeniorCitizen]]=1,"Yes","No")</f>
        <v>No</v>
      </c>
      <c r="D7031">
        <v>0</v>
      </c>
      <c r="E7031" t="s">
        <v>25</v>
      </c>
      <c r="F7031" t="s">
        <v>25</v>
      </c>
      <c r="G7031" t="s">
        <v>24</v>
      </c>
      <c r="H7031" t="s">
        <v>25</v>
      </c>
      <c r="I7031" t="s">
        <v>25</v>
      </c>
      <c r="J7031" t="str">
        <f>IF(Churn_Data[[#This Row],[InternetService]]&lt;&gt;"No","Yes","No")</f>
        <v>No</v>
      </c>
      <c r="K7031" t="s">
        <v>3064</v>
      </c>
      <c r="L7031" t="s">
        <v>3064</v>
      </c>
      <c r="M7031" t="s">
        <v>3064</v>
      </c>
      <c r="N7031" t="s">
        <v>3064</v>
      </c>
      <c r="O7031" t="s">
        <v>3064</v>
      </c>
      <c r="P7031" t="s">
        <v>3064</v>
      </c>
      <c r="Q7031" t="s">
        <v>25</v>
      </c>
      <c r="R7031">
        <f>IF(Churn_Data[[#This Row],[Churn]]="Yes",1,0)</f>
        <v>0</v>
      </c>
      <c r="S7031" t="s">
        <v>25</v>
      </c>
      <c r="T7031">
        <f>(Churn_Data[[#This Row],[OnlineSecurity]]="Yes")+(Churn_Data[[#This Row],[OnlineBackup]]="Yes")+(Churn_Data[[#This Row],[DeviceProtection]]="Yes")+(Churn_Data[[#This Row],[TechSupport]]="Yes")+(Churn_Data[[#This Row],[StreamingTV]]="Yes")+(Churn_Data[[#This Row],[StreamingMovies]]="Yes")</f>
        <v>0</v>
      </c>
      <c r="U7031" t="s">
        <v>5607</v>
      </c>
      <c r="V7031" t="s">
        <v>28</v>
      </c>
      <c r="W7031" t="str">
        <f>IF(ISNUMBER(SEARCH("automatic", Churn_Data[[#This Row],[PaymentMethod]])), "Automatic", "Manual")</f>
        <v>Manual</v>
      </c>
      <c r="X7031">
        <v>19.55</v>
      </c>
      <c r="Y7031" t="str">
        <f>IF(Churn_Data[[#This Row],[tenure]]&lt;=12,"0-1 Year",IF(Churn_Data[[#This Row],[tenure]]&lt;=24,"1-2 Years",IF(Churn_Data[[#This Row],[tenure]]&lt;=36,"2-3 Years",IF(Churn_Data[[#This Row],[tenure]]&lt;=48,"3-4 Years",IF(Churn_Data[[#This Row],[tenure]]&lt;=60,"4-5 Years","5+ Years")))))</f>
        <v>1-2 Years</v>
      </c>
      <c r="Z7031">
        <v>17</v>
      </c>
      <c r="AA7031">
        <v>280.85000000000002</v>
      </c>
      <c r="AB7031">
        <f>IF(Churn_Data[[#This Row],[Churn]]="No",Churn_Data[[#This Row],[MonthlyCharges]],NA())</f>
        <v>19.55</v>
      </c>
      <c r="AC7031">
        <f>IF(Churn_Data[[#This Row],[Churn]]="No",Churn_Data[[#This Row],[tenure]],NA())</f>
        <v>17</v>
      </c>
      <c r="AD7031" t="e">
        <f>IF(Churn_Data[[#This Row],[Churn]]="Yes",Churn_Data[[#This Row],[MonthlyCharges]],NA())</f>
        <v>#N/A</v>
      </c>
      <c r="AE7031" t="e">
        <f>IF(Churn_Data[[#This Row],[Churn]]="Yes",Churn_Data[[#This Row],[tenure]],NA())</f>
        <v>#N/A</v>
      </c>
      <c r="AF7031">
        <v>332.35</v>
      </c>
    </row>
    <row r="7032" spans="1:32" x14ac:dyDescent="0.3">
      <c r="A7032" t="s">
        <v>7067</v>
      </c>
      <c r="B7032" t="s">
        <v>30</v>
      </c>
      <c r="C7032" t="str">
        <f>IF(Churn_Data[[#This Row],[SeniorCitizen]]=1,"Yes","No")</f>
        <v>No</v>
      </c>
      <c r="D7032">
        <v>0</v>
      </c>
      <c r="E7032" t="s">
        <v>25</v>
      </c>
      <c r="F7032" t="s">
        <v>25</v>
      </c>
      <c r="G7032" t="s">
        <v>24</v>
      </c>
      <c r="H7032" t="s">
        <v>25</v>
      </c>
      <c r="I7032" t="s">
        <v>25</v>
      </c>
      <c r="J7032" t="str">
        <f>IF(Churn_Data[[#This Row],[InternetService]]&lt;&gt;"No","Yes","No")</f>
        <v>No</v>
      </c>
      <c r="K7032" t="s">
        <v>3064</v>
      </c>
      <c r="L7032" t="s">
        <v>3064</v>
      </c>
      <c r="M7032" t="s">
        <v>3064</v>
      </c>
      <c r="N7032" t="s">
        <v>3064</v>
      </c>
      <c r="O7032" t="s">
        <v>3064</v>
      </c>
      <c r="P7032" t="s">
        <v>3064</v>
      </c>
      <c r="Q7032" t="s">
        <v>25</v>
      </c>
      <c r="R7032">
        <f>IF(Churn_Data[[#This Row],[Churn]]="Yes",1,0)</f>
        <v>0</v>
      </c>
      <c r="S7032" t="s">
        <v>25</v>
      </c>
      <c r="T7032">
        <f>(Churn_Data[[#This Row],[OnlineSecurity]]="Yes")+(Churn_Data[[#This Row],[OnlineBackup]]="Yes")+(Churn_Data[[#This Row],[DeviceProtection]]="Yes")+(Churn_Data[[#This Row],[TechSupport]]="Yes")+(Churn_Data[[#This Row],[StreamingTV]]="Yes")+(Churn_Data[[#This Row],[StreamingMovies]]="Yes")</f>
        <v>0</v>
      </c>
      <c r="U7032" t="s">
        <v>5607</v>
      </c>
      <c r="V7032" t="s">
        <v>28</v>
      </c>
      <c r="W7032" t="str">
        <f>IF(ISNUMBER(SEARCH("automatic", Churn_Data[[#This Row],[PaymentMethod]])), "Automatic", "Manual")</f>
        <v>Manual</v>
      </c>
      <c r="X7032">
        <v>20.6</v>
      </c>
      <c r="Y7032" t="str">
        <f>IF(Churn_Data[[#This Row],[tenure]]&lt;=12,"0-1 Year",IF(Churn_Data[[#This Row],[tenure]]&lt;=24,"1-2 Years",IF(Churn_Data[[#This Row],[tenure]]&lt;=36,"2-3 Years",IF(Churn_Data[[#This Row],[tenure]]&lt;=48,"3-4 Years",IF(Churn_Data[[#This Row],[tenure]]&lt;=60,"4-5 Years","5+ Years")))))</f>
        <v>0-1 Year</v>
      </c>
      <c r="Z7032">
        <v>6</v>
      </c>
      <c r="AA7032">
        <v>116.6</v>
      </c>
      <c r="AB7032">
        <f>IF(Churn_Data[[#This Row],[Churn]]="No",Churn_Data[[#This Row],[MonthlyCharges]],NA())</f>
        <v>20.6</v>
      </c>
      <c r="AC7032">
        <f>IF(Churn_Data[[#This Row],[Churn]]="No",Churn_Data[[#This Row],[tenure]],NA())</f>
        <v>6</v>
      </c>
      <c r="AD7032" t="e">
        <f>IF(Churn_Data[[#This Row],[Churn]]="Yes",Churn_Data[[#This Row],[MonthlyCharges]],NA())</f>
        <v>#N/A</v>
      </c>
      <c r="AE7032" t="e">
        <f>IF(Churn_Data[[#This Row],[Churn]]="Yes",Churn_Data[[#This Row],[tenure]],NA())</f>
        <v>#N/A</v>
      </c>
      <c r="AF7032">
        <v>123.6</v>
      </c>
    </row>
    <row r="7033" spans="1:32" x14ac:dyDescent="0.3">
      <c r="A7033" t="s">
        <v>7068</v>
      </c>
      <c r="B7033" t="s">
        <v>30</v>
      </c>
      <c r="C7033" t="str">
        <f>IF(Churn_Data[[#This Row],[SeniorCitizen]]=1,"Yes","No")</f>
        <v>No</v>
      </c>
      <c r="D7033">
        <v>0</v>
      </c>
      <c r="E7033" t="s">
        <v>25</v>
      </c>
      <c r="F7033" t="s">
        <v>25</v>
      </c>
      <c r="G7033" t="s">
        <v>24</v>
      </c>
      <c r="H7033" t="s">
        <v>25</v>
      </c>
      <c r="I7033" t="s">
        <v>25</v>
      </c>
      <c r="J7033" t="str">
        <f>IF(Churn_Data[[#This Row],[InternetService]]&lt;&gt;"No","Yes","No")</f>
        <v>No</v>
      </c>
      <c r="K7033" t="s">
        <v>3064</v>
      </c>
      <c r="L7033" t="s">
        <v>3064</v>
      </c>
      <c r="M7033" t="s">
        <v>3064</v>
      </c>
      <c r="N7033" t="s">
        <v>3064</v>
      </c>
      <c r="O7033" t="s">
        <v>3064</v>
      </c>
      <c r="P7033" t="s">
        <v>3064</v>
      </c>
      <c r="Q7033" t="s">
        <v>25</v>
      </c>
      <c r="R7033">
        <f>IF(Churn_Data[[#This Row],[Churn]]="Yes",1,0)</f>
        <v>0</v>
      </c>
      <c r="S7033" t="s">
        <v>25</v>
      </c>
      <c r="T7033">
        <f>(Churn_Data[[#This Row],[OnlineSecurity]]="Yes")+(Churn_Data[[#This Row],[OnlineBackup]]="Yes")+(Churn_Data[[#This Row],[DeviceProtection]]="Yes")+(Churn_Data[[#This Row],[TechSupport]]="Yes")+(Churn_Data[[#This Row],[StreamingTV]]="Yes")+(Churn_Data[[#This Row],[StreamingMovies]]="Yes")</f>
        <v>0</v>
      </c>
      <c r="U7033" t="s">
        <v>5607</v>
      </c>
      <c r="V7033" t="s">
        <v>28</v>
      </c>
      <c r="W7033" t="str">
        <f>IF(ISNUMBER(SEARCH("automatic", Churn_Data[[#This Row],[PaymentMethod]])), "Automatic", "Manual")</f>
        <v>Manual</v>
      </c>
      <c r="X7033">
        <v>20.100000000000001</v>
      </c>
      <c r="Y7033" t="str">
        <f>IF(Churn_Data[[#This Row],[tenure]]&lt;=12,"0-1 Year",IF(Churn_Data[[#This Row],[tenure]]&lt;=24,"1-2 Years",IF(Churn_Data[[#This Row],[tenure]]&lt;=36,"2-3 Years",IF(Churn_Data[[#This Row],[tenure]]&lt;=48,"3-4 Years",IF(Churn_Data[[#This Row],[tenure]]&lt;=60,"4-5 Years","5+ Years")))))</f>
        <v>3-4 Years</v>
      </c>
      <c r="Z7033">
        <v>38</v>
      </c>
      <c r="AA7033">
        <v>730.1</v>
      </c>
      <c r="AB7033">
        <f>IF(Churn_Data[[#This Row],[Churn]]="No",Churn_Data[[#This Row],[MonthlyCharges]],NA())</f>
        <v>20.100000000000001</v>
      </c>
      <c r="AC7033">
        <f>IF(Churn_Data[[#This Row],[Churn]]="No",Churn_Data[[#This Row],[tenure]],NA())</f>
        <v>38</v>
      </c>
      <c r="AD7033" t="e">
        <f>IF(Churn_Data[[#This Row],[Churn]]="Yes",Churn_Data[[#This Row],[MonthlyCharges]],NA())</f>
        <v>#N/A</v>
      </c>
      <c r="AE7033" t="e">
        <f>IF(Churn_Data[[#This Row],[Churn]]="Yes",Churn_Data[[#This Row],[tenure]],NA())</f>
        <v>#N/A</v>
      </c>
      <c r="AF7033">
        <v>763.8</v>
      </c>
    </row>
    <row r="7034" spans="1:32" x14ac:dyDescent="0.3">
      <c r="A7034" t="s">
        <v>7069</v>
      </c>
      <c r="B7034" t="s">
        <v>23</v>
      </c>
      <c r="C7034" t="str">
        <f>IF(Churn_Data[[#This Row],[SeniorCitizen]]=1,"Yes","No")</f>
        <v>No</v>
      </c>
      <c r="D7034">
        <v>0</v>
      </c>
      <c r="E7034" t="s">
        <v>24</v>
      </c>
      <c r="F7034" t="s">
        <v>25</v>
      </c>
      <c r="G7034" t="s">
        <v>24</v>
      </c>
      <c r="H7034" t="s">
        <v>25</v>
      </c>
      <c r="I7034" t="s">
        <v>25</v>
      </c>
      <c r="J7034" t="str">
        <f>IF(Churn_Data[[#This Row],[InternetService]]&lt;&gt;"No","Yes","No")</f>
        <v>No</v>
      </c>
      <c r="K7034" t="s">
        <v>3064</v>
      </c>
      <c r="L7034" t="s">
        <v>3064</v>
      </c>
      <c r="M7034" t="s">
        <v>3064</v>
      </c>
      <c r="N7034" t="s">
        <v>3064</v>
      </c>
      <c r="O7034" t="s">
        <v>3064</v>
      </c>
      <c r="P7034" t="s">
        <v>3064</v>
      </c>
      <c r="Q7034" t="s">
        <v>25</v>
      </c>
      <c r="R7034">
        <f>IF(Churn_Data[[#This Row],[Churn]]="Yes",1,0)</f>
        <v>0</v>
      </c>
      <c r="S7034" t="s">
        <v>25</v>
      </c>
      <c r="T7034">
        <f>(Churn_Data[[#This Row],[OnlineSecurity]]="Yes")+(Churn_Data[[#This Row],[OnlineBackup]]="Yes")+(Churn_Data[[#This Row],[DeviceProtection]]="Yes")+(Churn_Data[[#This Row],[TechSupport]]="Yes")+(Churn_Data[[#This Row],[StreamingTV]]="Yes")+(Churn_Data[[#This Row],[StreamingMovies]]="Yes")</f>
        <v>0</v>
      </c>
      <c r="U7034" t="s">
        <v>5607</v>
      </c>
      <c r="V7034" t="s">
        <v>28</v>
      </c>
      <c r="W7034" t="str">
        <f>IF(ISNUMBER(SEARCH("automatic", Churn_Data[[#This Row],[PaymentMethod]])), "Automatic", "Manual")</f>
        <v>Manual</v>
      </c>
      <c r="X7034">
        <v>20.100000000000001</v>
      </c>
      <c r="Y7034" t="str">
        <f>IF(Churn_Data[[#This Row],[tenure]]&lt;=12,"0-1 Year",IF(Churn_Data[[#This Row],[tenure]]&lt;=24,"1-2 Years",IF(Churn_Data[[#This Row],[tenure]]&lt;=36,"2-3 Years",IF(Churn_Data[[#This Row],[tenure]]&lt;=48,"3-4 Years",IF(Churn_Data[[#This Row],[tenure]]&lt;=60,"4-5 Years","5+ Years")))))</f>
        <v>0-1 Year</v>
      </c>
      <c r="Z7034">
        <v>10</v>
      </c>
      <c r="AA7034">
        <v>184.4</v>
      </c>
      <c r="AB7034">
        <f>IF(Churn_Data[[#This Row],[Churn]]="No",Churn_Data[[#This Row],[MonthlyCharges]],NA())</f>
        <v>20.100000000000001</v>
      </c>
      <c r="AC7034">
        <f>IF(Churn_Data[[#This Row],[Churn]]="No",Churn_Data[[#This Row],[tenure]],NA())</f>
        <v>10</v>
      </c>
      <c r="AD7034" t="e">
        <f>IF(Churn_Data[[#This Row],[Churn]]="Yes",Churn_Data[[#This Row],[MonthlyCharges]],NA())</f>
        <v>#N/A</v>
      </c>
      <c r="AE7034" t="e">
        <f>IF(Churn_Data[[#This Row],[Churn]]="Yes",Churn_Data[[#This Row],[tenure]],NA())</f>
        <v>#N/A</v>
      </c>
      <c r="AF7034">
        <v>201</v>
      </c>
    </row>
    <row r="7035" spans="1:32" x14ac:dyDescent="0.3">
      <c r="A7035" t="s">
        <v>7070</v>
      </c>
      <c r="B7035" t="s">
        <v>30</v>
      </c>
      <c r="C7035" t="str">
        <f>IF(Churn_Data[[#This Row],[SeniorCitizen]]=1,"Yes","No")</f>
        <v>No</v>
      </c>
      <c r="D7035">
        <v>0</v>
      </c>
      <c r="E7035" t="s">
        <v>25</v>
      </c>
      <c r="F7035" t="s">
        <v>25</v>
      </c>
      <c r="G7035" t="s">
        <v>24</v>
      </c>
      <c r="H7035" t="s">
        <v>25</v>
      </c>
      <c r="I7035" t="s">
        <v>25</v>
      </c>
      <c r="J7035" t="str">
        <f>IF(Churn_Data[[#This Row],[InternetService]]&lt;&gt;"No","Yes","No")</f>
        <v>No</v>
      </c>
      <c r="K7035" t="s">
        <v>3064</v>
      </c>
      <c r="L7035" t="s">
        <v>3064</v>
      </c>
      <c r="M7035" t="s">
        <v>3064</v>
      </c>
      <c r="N7035" t="s">
        <v>3064</v>
      </c>
      <c r="O7035" t="s">
        <v>3064</v>
      </c>
      <c r="P7035" t="s">
        <v>3064</v>
      </c>
      <c r="Q7035" t="s">
        <v>25</v>
      </c>
      <c r="R7035">
        <f>IF(Churn_Data[[#This Row],[Churn]]="Yes",1,0)</f>
        <v>0</v>
      </c>
      <c r="S7035" t="s">
        <v>25</v>
      </c>
      <c r="T7035">
        <f>(Churn_Data[[#This Row],[OnlineSecurity]]="Yes")+(Churn_Data[[#This Row],[OnlineBackup]]="Yes")+(Churn_Data[[#This Row],[DeviceProtection]]="Yes")+(Churn_Data[[#This Row],[TechSupport]]="Yes")+(Churn_Data[[#This Row],[StreamingTV]]="Yes")+(Churn_Data[[#This Row],[StreamingMovies]]="Yes")</f>
        <v>0</v>
      </c>
      <c r="U7035" t="s">
        <v>5607</v>
      </c>
      <c r="V7035" t="s">
        <v>28</v>
      </c>
      <c r="W7035" t="str">
        <f>IF(ISNUMBER(SEARCH("automatic", Churn_Data[[#This Row],[PaymentMethod]])), "Automatic", "Manual")</f>
        <v>Manual</v>
      </c>
      <c r="X7035">
        <v>19.399999999999999</v>
      </c>
      <c r="Y7035" t="str">
        <f>IF(Churn_Data[[#This Row],[tenure]]&lt;=12,"0-1 Year",IF(Churn_Data[[#This Row],[tenure]]&lt;=24,"1-2 Years",IF(Churn_Data[[#This Row],[tenure]]&lt;=36,"2-3 Years",IF(Churn_Data[[#This Row],[tenure]]&lt;=48,"3-4 Years",IF(Churn_Data[[#This Row],[tenure]]&lt;=60,"4-5 Years","5+ Years")))))</f>
        <v>2-3 Years</v>
      </c>
      <c r="Z7035">
        <v>26</v>
      </c>
      <c r="AA7035">
        <v>525.54999999999995</v>
      </c>
      <c r="AB7035">
        <f>IF(Churn_Data[[#This Row],[Churn]]="No",Churn_Data[[#This Row],[MonthlyCharges]],NA())</f>
        <v>19.399999999999999</v>
      </c>
      <c r="AC7035">
        <f>IF(Churn_Data[[#This Row],[Churn]]="No",Churn_Data[[#This Row],[tenure]],NA())</f>
        <v>26</v>
      </c>
      <c r="AD7035" t="e">
        <f>IF(Churn_Data[[#This Row],[Churn]]="Yes",Churn_Data[[#This Row],[MonthlyCharges]],NA())</f>
        <v>#N/A</v>
      </c>
      <c r="AE7035" t="e">
        <f>IF(Churn_Data[[#This Row],[Churn]]="Yes",Churn_Data[[#This Row],[tenure]],NA())</f>
        <v>#N/A</v>
      </c>
      <c r="AF7035">
        <v>504.4</v>
      </c>
    </row>
    <row r="7036" spans="1:32" x14ac:dyDescent="0.3">
      <c r="A7036" t="s">
        <v>7071</v>
      </c>
      <c r="B7036" t="s">
        <v>30</v>
      </c>
      <c r="C7036" t="str">
        <f>IF(Churn_Data[[#This Row],[SeniorCitizen]]=1,"Yes","No")</f>
        <v>No</v>
      </c>
      <c r="D7036">
        <v>0</v>
      </c>
      <c r="E7036" t="s">
        <v>25</v>
      </c>
      <c r="F7036" t="s">
        <v>25</v>
      </c>
      <c r="G7036" t="s">
        <v>24</v>
      </c>
      <c r="H7036" t="s">
        <v>25</v>
      </c>
      <c r="I7036" t="s">
        <v>25</v>
      </c>
      <c r="J7036" t="str">
        <f>IF(Churn_Data[[#This Row],[InternetService]]&lt;&gt;"No","Yes","No")</f>
        <v>No</v>
      </c>
      <c r="K7036" t="s">
        <v>3064</v>
      </c>
      <c r="L7036" t="s">
        <v>3064</v>
      </c>
      <c r="M7036" t="s">
        <v>3064</v>
      </c>
      <c r="N7036" t="s">
        <v>3064</v>
      </c>
      <c r="O7036" t="s">
        <v>3064</v>
      </c>
      <c r="P7036" t="s">
        <v>3064</v>
      </c>
      <c r="Q7036" t="s">
        <v>25</v>
      </c>
      <c r="R7036">
        <f>IF(Churn_Data[[#This Row],[Churn]]="Yes",1,0)</f>
        <v>0</v>
      </c>
      <c r="S7036" t="s">
        <v>25</v>
      </c>
      <c r="T7036">
        <f>(Churn_Data[[#This Row],[OnlineSecurity]]="Yes")+(Churn_Data[[#This Row],[OnlineBackup]]="Yes")+(Churn_Data[[#This Row],[DeviceProtection]]="Yes")+(Churn_Data[[#This Row],[TechSupport]]="Yes")+(Churn_Data[[#This Row],[StreamingTV]]="Yes")+(Churn_Data[[#This Row],[StreamingMovies]]="Yes")</f>
        <v>0</v>
      </c>
      <c r="U7036" t="s">
        <v>5607</v>
      </c>
      <c r="V7036" t="s">
        <v>28</v>
      </c>
      <c r="W7036" t="str">
        <f>IF(ISNUMBER(SEARCH("automatic", Churn_Data[[#This Row],[PaymentMethod]])), "Automatic", "Manual")</f>
        <v>Manual</v>
      </c>
      <c r="X7036">
        <v>19.649999999999999</v>
      </c>
      <c r="Y7036" t="str">
        <f>IF(Churn_Data[[#This Row],[tenure]]&lt;=12,"0-1 Year",IF(Churn_Data[[#This Row],[tenure]]&lt;=24,"1-2 Years",IF(Churn_Data[[#This Row],[tenure]]&lt;=36,"2-3 Years",IF(Churn_Data[[#This Row],[tenure]]&lt;=48,"3-4 Years",IF(Churn_Data[[#This Row],[tenure]]&lt;=60,"4-5 Years","5+ Years")))))</f>
        <v>1-2 Years</v>
      </c>
      <c r="Z7036">
        <v>18</v>
      </c>
      <c r="AA7036">
        <v>411.25</v>
      </c>
      <c r="AB7036">
        <f>IF(Churn_Data[[#This Row],[Churn]]="No",Churn_Data[[#This Row],[MonthlyCharges]],NA())</f>
        <v>19.649999999999999</v>
      </c>
      <c r="AC7036">
        <f>IF(Churn_Data[[#This Row],[Churn]]="No",Churn_Data[[#This Row],[tenure]],NA())</f>
        <v>18</v>
      </c>
      <c r="AD7036" t="e">
        <f>IF(Churn_Data[[#This Row],[Churn]]="Yes",Churn_Data[[#This Row],[MonthlyCharges]],NA())</f>
        <v>#N/A</v>
      </c>
      <c r="AE7036" t="e">
        <f>IF(Churn_Data[[#This Row],[Churn]]="Yes",Churn_Data[[#This Row],[tenure]],NA())</f>
        <v>#N/A</v>
      </c>
      <c r="AF7036">
        <v>353.7</v>
      </c>
    </row>
    <row r="7037" spans="1:32" x14ac:dyDescent="0.3">
      <c r="A7037" t="s">
        <v>7072</v>
      </c>
      <c r="B7037" t="s">
        <v>30</v>
      </c>
      <c r="C7037" t="str">
        <f>IF(Churn_Data[[#This Row],[SeniorCitizen]]=1,"Yes","No")</f>
        <v>No</v>
      </c>
      <c r="D7037">
        <v>0</v>
      </c>
      <c r="E7037" t="s">
        <v>25</v>
      </c>
      <c r="F7037" t="s">
        <v>24</v>
      </c>
      <c r="G7037" t="s">
        <v>24</v>
      </c>
      <c r="H7037" t="s">
        <v>25</v>
      </c>
      <c r="I7037" t="s">
        <v>25</v>
      </c>
      <c r="J7037" t="str">
        <f>IF(Churn_Data[[#This Row],[InternetService]]&lt;&gt;"No","Yes","No")</f>
        <v>No</v>
      </c>
      <c r="K7037" t="s">
        <v>3064</v>
      </c>
      <c r="L7037" t="s">
        <v>3064</v>
      </c>
      <c r="M7037" t="s">
        <v>3064</v>
      </c>
      <c r="N7037" t="s">
        <v>3064</v>
      </c>
      <c r="O7037" t="s">
        <v>3064</v>
      </c>
      <c r="P7037" t="s">
        <v>3064</v>
      </c>
      <c r="Q7037" t="s">
        <v>25</v>
      </c>
      <c r="R7037">
        <f>IF(Churn_Data[[#This Row],[Churn]]="Yes",1,0)</f>
        <v>0</v>
      </c>
      <c r="S7037" t="s">
        <v>25</v>
      </c>
      <c r="T7037">
        <f>(Churn_Data[[#This Row],[OnlineSecurity]]="Yes")+(Churn_Data[[#This Row],[OnlineBackup]]="Yes")+(Churn_Data[[#This Row],[DeviceProtection]]="Yes")+(Churn_Data[[#This Row],[TechSupport]]="Yes")+(Churn_Data[[#This Row],[StreamingTV]]="Yes")+(Churn_Data[[#This Row],[StreamingMovies]]="Yes")</f>
        <v>0</v>
      </c>
      <c r="U7037" t="s">
        <v>5607</v>
      </c>
      <c r="V7037" t="s">
        <v>28</v>
      </c>
      <c r="W7037" t="str">
        <f>IF(ISNUMBER(SEARCH("automatic", Churn_Data[[#This Row],[PaymentMethod]])), "Automatic", "Manual")</f>
        <v>Manual</v>
      </c>
      <c r="X7037">
        <v>19.8</v>
      </c>
      <c r="Y7037" t="str">
        <f>IF(Churn_Data[[#This Row],[tenure]]&lt;=12,"0-1 Year",IF(Churn_Data[[#This Row],[tenure]]&lt;=24,"1-2 Years",IF(Churn_Data[[#This Row],[tenure]]&lt;=36,"2-3 Years",IF(Churn_Data[[#This Row],[tenure]]&lt;=48,"3-4 Years",IF(Churn_Data[[#This Row],[tenure]]&lt;=60,"4-5 Years","5+ Years")))))</f>
        <v>1-2 Years</v>
      </c>
      <c r="Z7037">
        <v>23</v>
      </c>
      <c r="AA7037">
        <v>465.45</v>
      </c>
      <c r="AB7037">
        <f>IF(Churn_Data[[#This Row],[Churn]]="No",Churn_Data[[#This Row],[MonthlyCharges]],NA())</f>
        <v>19.8</v>
      </c>
      <c r="AC7037">
        <f>IF(Churn_Data[[#This Row],[Churn]]="No",Churn_Data[[#This Row],[tenure]],NA())</f>
        <v>23</v>
      </c>
      <c r="AD7037" t="e">
        <f>IF(Churn_Data[[#This Row],[Churn]]="Yes",Churn_Data[[#This Row],[MonthlyCharges]],NA())</f>
        <v>#N/A</v>
      </c>
      <c r="AE7037" t="e">
        <f>IF(Churn_Data[[#This Row],[Churn]]="Yes",Churn_Data[[#This Row],[tenure]],NA())</f>
        <v>#N/A</v>
      </c>
      <c r="AF7037">
        <v>455.4</v>
      </c>
    </row>
    <row r="7038" spans="1:32" x14ac:dyDescent="0.3">
      <c r="A7038" t="s">
        <v>7073</v>
      </c>
      <c r="B7038" t="s">
        <v>23</v>
      </c>
      <c r="C7038" t="str">
        <f>IF(Churn_Data[[#This Row],[SeniorCitizen]]=1,"Yes","No")</f>
        <v>No</v>
      </c>
      <c r="D7038">
        <v>0</v>
      </c>
      <c r="E7038" t="s">
        <v>24</v>
      </c>
      <c r="F7038" t="s">
        <v>24</v>
      </c>
      <c r="G7038" t="s">
        <v>24</v>
      </c>
      <c r="H7038" t="s">
        <v>25</v>
      </c>
      <c r="I7038" t="s">
        <v>25</v>
      </c>
      <c r="J7038" t="str">
        <f>IF(Churn_Data[[#This Row],[InternetService]]&lt;&gt;"No","Yes","No")</f>
        <v>No</v>
      </c>
      <c r="K7038" t="s">
        <v>3064</v>
      </c>
      <c r="L7038" t="s">
        <v>3064</v>
      </c>
      <c r="M7038" t="s">
        <v>3064</v>
      </c>
      <c r="N7038" t="s">
        <v>3064</v>
      </c>
      <c r="O7038" t="s">
        <v>3064</v>
      </c>
      <c r="P7038" t="s">
        <v>3064</v>
      </c>
      <c r="Q7038" t="s">
        <v>25</v>
      </c>
      <c r="R7038">
        <f>IF(Churn_Data[[#This Row],[Churn]]="Yes",1,0)</f>
        <v>0</v>
      </c>
      <c r="S7038" t="s">
        <v>25</v>
      </c>
      <c r="T7038">
        <f>(Churn_Data[[#This Row],[OnlineSecurity]]="Yes")+(Churn_Data[[#This Row],[OnlineBackup]]="Yes")+(Churn_Data[[#This Row],[DeviceProtection]]="Yes")+(Churn_Data[[#This Row],[TechSupport]]="Yes")+(Churn_Data[[#This Row],[StreamingTV]]="Yes")+(Churn_Data[[#This Row],[StreamingMovies]]="Yes")</f>
        <v>0</v>
      </c>
      <c r="U7038" t="s">
        <v>5607</v>
      </c>
      <c r="V7038" t="s">
        <v>28</v>
      </c>
      <c r="W7038" t="str">
        <f>IF(ISNUMBER(SEARCH("automatic", Churn_Data[[#This Row],[PaymentMethod]])), "Automatic", "Manual")</f>
        <v>Manual</v>
      </c>
      <c r="X7038">
        <v>20</v>
      </c>
      <c r="Y7038" t="str">
        <f>IF(Churn_Data[[#This Row],[tenure]]&lt;=12,"0-1 Year",IF(Churn_Data[[#This Row],[tenure]]&lt;=24,"1-2 Years",IF(Churn_Data[[#This Row],[tenure]]&lt;=36,"2-3 Years",IF(Churn_Data[[#This Row],[tenure]]&lt;=48,"3-4 Years",IF(Churn_Data[[#This Row],[tenure]]&lt;=60,"4-5 Years","5+ Years")))))</f>
        <v>3-4 Years</v>
      </c>
      <c r="Z7038">
        <v>43</v>
      </c>
      <c r="AA7038">
        <v>817.95</v>
      </c>
      <c r="AB7038">
        <f>IF(Churn_Data[[#This Row],[Churn]]="No",Churn_Data[[#This Row],[MonthlyCharges]],NA())</f>
        <v>20</v>
      </c>
      <c r="AC7038">
        <f>IF(Churn_Data[[#This Row],[Churn]]="No",Churn_Data[[#This Row],[tenure]],NA())</f>
        <v>43</v>
      </c>
      <c r="AD7038" t="e">
        <f>IF(Churn_Data[[#This Row],[Churn]]="Yes",Churn_Data[[#This Row],[MonthlyCharges]],NA())</f>
        <v>#N/A</v>
      </c>
      <c r="AE7038" t="e">
        <f>IF(Churn_Data[[#This Row],[Churn]]="Yes",Churn_Data[[#This Row],[tenure]],NA())</f>
        <v>#N/A</v>
      </c>
      <c r="AF7038">
        <v>860</v>
      </c>
    </row>
    <row r="7039" spans="1:32" x14ac:dyDescent="0.3">
      <c r="A7039" t="s">
        <v>7074</v>
      </c>
      <c r="B7039" t="s">
        <v>23</v>
      </c>
      <c r="C7039" t="str">
        <f>IF(Churn_Data[[#This Row],[SeniorCitizen]]=1,"Yes","No")</f>
        <v>No</v>
      </c>
      <c r="D7039">
        <v>0</v>
      </c>
      <c r="E7039" t="s">
        <v>24</v>
      </c>
      <c r="F7039" t="s">
        <v>25</v>
      </c>
      <c r="G7039" t="s">
        <v>24</v>
      </c>
      <c r="H7039" t="s">
        <v>25</v>
      </c>
      <c r="I7039" t="s">
        <v>25</v>
      </c>
      <c r="J7039" t="str">
        <f>IF(Churn_Data[[#This Row],[InternetService]]&lt;&gt;"No","Yes","No")</f>
        <v>No</v>
      </c>
      <c r="K7039" t="s">
        <v>3064</v>
      </c>
      <c r="L7039" t="s">
        <v>3064</v>
      </c>
      <c r="M7039" t="s">
        <v>3064</v>
      </c>
      <c r="N7039" t="s">
        <v>3064</v>
      </c>
      <c r="O7039" t="s">
        <v>3064</v>
      </c>
      <c r="P7039" t="s">
        <v>3064</v>
      </c>
      <c r="Q7039" t="s">
        <v>25</v>
      </c>
      <c r="R7039">
        <f>IF(Churn_Data[[#This Row],[Churn]]="Yes",1,0)</f>
        <v>0</v>
      </c>
      <c r="S7039" t="s">
        <v>25</v>
      </c>
      <c r="T7039">
        <f>(Churn_Data[[#This Row],[OnlineSecurity]]="Yes")+(Churn_Data[[#This Row],[OnlineBackup]]="Yes")+(Churn_Data[[#This Row],[DeviceProtection]]="Yes")+(Churn_Data[[#This Row],[TechSupport]]="Yes")+(Churn_Data[[#This Row],[StreamingTV]]="Yes")+(Churn_Data[[#This Row],[StreamingMovies]]="Yes")</f>
        <v>0</v>
      </c>
      <c r="U7039" t="s">
        <v>5607</v>
      </c>
      <c r="V7039" t="s">
        <v>28</v>
      </c>
      <c r="W7039" t="str">
        <f>IF(ISNUMBER(SEARCH("automatic", Churn_Data[[#This Row],[PaymentMethod]])), "Automatic", "Manual")</f>
        <v>Manual</v>
      </c>
      <c r="X7039">
        <v>20.350000000000001</v>
      </c>
      <c r="Y7039" t="str">
        <f>IF(Churn_Data[[#This Row],[tenure]]&lt;=12,"0-1 Year",IF(Churn_Data[[#This Row],[tenure]]&lt;=24,"1-2 Years",IF(Churn_Data[[#This Row],[tenure]]&lt;=36,"2-3 Years",IF(Churn_Data[[#This Row],[tenure]]&lt;=48,"3-4 Years",IF(Churn_Data[[#This Row],[tenure]]&lt;=60,"4-5 Years","5+ Years")))))</f>
        <v>4-5 Years</v>
      </c>
      <c r="Z7039">
        <v>59</v>
      </c>
      <c r="AA7039">
        <v>1267</v>
      </c>
      <c r="AB7039">
        <f>IF(Churn_Data[[#This Row],[Churn]]="No",Churn_Data[[#This Row],[MonthlyCharges]],NA())</f>
        <v>20.350000000000001</v>
      </c>
      <c r="AC7039">
        <f>IF(Churn_Data[[#This Row],[Churn]]="No",Churn_Data[[#This Row],[tenure]],NA())</f>
        <v>59</v>
      </c>
      <c r="AD7039" t="e">
        <f>IF(Churn_Data[[#This Row],[Churn]]="Yes",Churn_Data[[#This Row],[MonthlyCharges]],NA())</f>
        <v>#N/A</v>
      </c>
      <c r="AE7039" t="e">
        <f>IF(Churn_Data[[#This Row],[Churn]]="Yes",Churn_Data[[#This Row],[tenure]],NA())</f>
        <v>#N/A</v>
      </c>
      <c r="AF7039">
        <v>1200.6500000000001</v>
      </c>
    </row>
    <row r="7040" spans="1:32" x14ac:dyDescent="0.3">
      <c r="A7040" t="s">
        <v>7075</v>
      </c>
      <c r="B7040" t="s">
        <v>30</v>
      </c>
      <c r="C7040" t="str">
        <f>IF(Churn_Data[[#This Row],[SeniorCitizen]]=1,"Yes","No")</f>
        <v>No</v>
      </c>
      <c r="D7040">
        <v>0</v>
      </c>
      <c r="E7040" t="s">
        <v>24</v>
      </c>
      <c r="F7040" t="s">
        <v>25</v>
      </c>
      <c r="G7040" t="s">
        <v>24</v>
      </c>
      <c r="H7040" t="s">
        <v>25</v>
      </c>
      <c r="I7040" t="s">
        <v>25</v>
      </c>
      <c r="J7040" t="str">
        <f>IF(Churn_Data[[#This Row],[InternetService]]&lt;&gt;"No","Yes","No")</f>
        <v>No</v>
      </c>
      <c r="K7040" t="s">
        <v>3064</v>
      </c>
      <c r="L7040" t="s">
        <v>3064</v>
      </c>
      <c r="M7040" t="s">
        <v>3064</v>
      </c>
      <c r="N7040" t="s">
        <v>3064</v>
      </c>
      <c r="O7040" t="s">
        <v>3064</v>
      </c>
      <c r="P7040" t="s">
        <v>3064</v>
      </c>
      <c r="Q7040" t="s">
        <v>25</v>
      </c>
      <c r="R7040">
        <f>IF(Churn_Data[[#This Row],[Churn]]="Yes",1,0)</f>
        <v>0</v>
      </c>
      <c r="S7040" t="s">
        <v>25</v>
      </c>
      <c r="T7040">
        <f>(Churn_Data[[#This Row],[OnlineSecurity]]="Yes")+(Churn_Data[[#This Row],[OnlineBackup]]="Yes")+(Churn_Data[[#This Row],[DeviceProtection]]="Yes")+(Churn_Data[[#This Row],[TechSupport]]="Yes")+(Churn_Data[[#This Row],[StreamingTV]]="Yes")+(Churn_Data[[#This Row],[StreamingMovies]]="Yes")</f>
        <v>0</v>
      </c>
      <c r="U7040" t="s">
        <v>5607</v>
      </c>
      <c r="V7040" t="s">
        <v>28</v>
      </c>
      <c r="W7040" t="str">
        <f>IF(ISNUMBER(SEARCH("automatic", Churn_Data[[#This Row],[PaymentMethod]])), "Automatic", "Manual")</f>
        <v>Manual</v>
      </c>
      <c r="X7040">
        <v>20.100000000000001</v>
      </c>
      <c r="Y7040" t="str">
        <f>IF(Churn_Data[[#This Row],[tenure]]&lt;=12,"0-1 Year",IF(Churn_Data[[#This Row],[tenure]]&lt;=24,"1-2 Years",IF(Churn_Data[[#This Row],[tenure]]&lt;=36,"2-3 Years",IF(Churn_Data[[#This Row],[tenure]]&lt;=48,"3-4 Years",IF(Churn_Data[[#This Row],[tenure]]&lt;=60,"4-5 Years","5+ Years")))))</f>
        <v>1-2 Years</v>
      </c>
      <c r="Z7040">
        <v>24</v>
      </c>
      <c r="AA7040">
        <v>533.9</v>
      </c>
      <c r="AB7040">
        <f>IF(Churn_Data[[#This Row],[Churn]]="No",Churn_Data[[#This Row],[MonthlyCharges]],NA())</f>
        <v>20.100000000000001</v>
      </c>
      <c r="AC7040">
        <f>IF(Churn_Data[[#This Row],[Churn]]="No",Churn_Data[[#This Row],[tenure]],NA())</f>
        <v>24</v>
      </c>
      <c r="AD7040" t="e">
        <f>IF(Churn_Data[[#This Row],[Churn]]="Yes",Churn_Data[[#This Row],[MonthlyCharges]],NA())</f>
        <v>#N/A</v>
      </c>
      <c r="AE7040" t="e">
        <f>IF(Churn_Data[[#This Row],[Churn]]="Yes",Churn_Data[[#This Row],[tenure]],NA())</f>
        <v>#N/A</v>
      </c>
      <c r="AF7040">
        <v>482.4</v>
      </c>
    </row>
    <row r="7041" spans="1:32" x14ac:dyDescent="0.3">
      <c r="A7041" t="s">
        <v>7076</v>
      </c>
      <c r="B7041" t="s">
        <v>30</v>
      </c>
      <c r="C7041" t="str">
        <f>IF(Churn_Data[[#This Row],[SeniorCitizen]]=1,"Yes","No")</f>
        <v>No</v>
      </c>
      <c r="D7041">
        <v>0</v>
      </c>
      <c r="E7041" t="s">
        <v>24</v>
      </c>
      <c r="F7041" t="s">
        <v>24</v>
      </c>
      <c r="G7041" t="s">
        <v>24</v>
      </c>
      <c r="H7041" t="s">
        <v>25</v>
      </c>
      <c r="I7041" t="s">
        <v>25</v>
      </c>
      <c r="J7041" t="str">
        <f>IF(Churn_Data[[#This Row],[InternetService]]&lt;&gt;"No","Yes","No")</f>
        <v>No</v>
      </c>
      <c r="K7041" t="s">
        <v>3064</v>
      </c>
      <c r="L7041" t="s">
        <v>3064</v>
      </c>
      <c r="M7041" t="s">
        <v>3064</v>
      </c>
      <c r="N7041" t="s">
        <v>3064</v>
      </c>
      <c r="O7041" t="s">
        <v>3064</v>
      </c>
      <c r="P7041" t="s">
        <v>3064</v>
      </c>
      <c r="Q7041" t="s">
        <v>25</v>
      </c>
      <c r="R7041">
        <f>IF(Churn_Data[[#This Row],[Churn]]="Yes",1,0)</f>
        <v>0</v>
      </c>
      <c r="S7041" t="s">
        <v>25</v>
      </c>
      <c r="T7041">
        <f>(Churn_Data[[#This Row],[OnlineSecurity]]="Yes")+(Churn_Data[[#This Row],[OnlineBackup]]="Yes")+(Churn_Data[[#This Row],[DeviceProtection]]="Yes")+(Churn_Data[[#This Row],[TechSupport]]="Yes")+(Churn_Data[[#This Row],[StreamingTV]]="Yes")+(Churn_Data[[#This Row],[StreamingMovies]]="Yes")</f>
        <v>0</v>
      </c>
      <c r="U7041" t="s">
        <v>5607</v>
      </c>
      <c r="V7041" t="s">
        <v>28</v>
      </c>
      <c r="W7041" t="str">
        <f>IF(ISNUMBER(SEARCH("automatic", Churn_Data[[#This Row],[PaymentMethod]])), "Automatic", "Manual")</f>
        <v>Manual</v>
      </c>
      <c r="X7041">
        <v>19.399999999999999</v>
      </c>
      <c r="Y7041" t="str">
        <f>IF(Churn_Data[[#This Row],[tenure]]&lt;=12,"0-1 Year",IF(Churn_Data[[#This Row],[tenure]]&lt;=24,"1-2 Years",IF(Churn_Data[[#This Row],[tenure]]&lt;=36,"2-3 Years",IF(Churn_Data[[#This Row],[tenure]]&lt;=48,"3-4 Years",IF(Churn_Data[[#This Row],[tenure]]&lt;=60,"4-5 Years","5+ Years")))))</f>
        <v>4-5 Years</v>
      </c>
      <c r="Z7041">
        <v>51</v>
      </c>
      <c r="AA7041">
        <v>997.75</v>
      </c>
      <c r="AB7041">
        <f>IF(Churn_Data[[#This Row],[Churn]]="No",Churn_Data[[#This Row],[MonthlyCharges]],NA())</f>
        <v>19.399999999999999</v>
      </c>
      <c r="AC7041">
        <f>IF(Churn_Data[[#This Row],[Churn]]="No",Churn_Data[[#This Row],[tenure]],NA())</f>
        <v>51</v>
      </c>
      <c r="AD7041" t="e">
        <f>IF(Churn_Data[[#This Row],[Churn]]="Yes",Churn_Data[[#This Row],[MonthlyCharges]],NA())</f>
        <v>#N/A</v>
      </c>
      <c r="AE7041" t="e">
        <f>IF(Churn_Data[[#This Row],[Churn]]="Yes",Churn_Data[[#This Row],[tenure]],NA())</f>
        <v>#N/A</v>
      </c>
      <c r="AF7041">
        <v>989.4</v>
      </c>
    </row>
    <row r="7042" spans="1:32" x14ac:dyDescent="0.3">
      <c r="A7042" t="s">
        <v>7077</v>
      </c>
      <c r="B7042" t="s">
        <v>30</v>
      </c>
      <c r="C7042" t="str">
        <f>IF(Churn_Data[[#This Row],[SeniorCitizen]]=1,"Yes","No")</f>
        <v>No</v>
      </c>
      <c r="D7042">
        <v>0</v>
      </c>
      <c r="E7042" t="s">
        <v>24</v>
      </c>
      <c r="F7042" t="s">
        <v>24</v>
      </c>
      <c r="G7042" t="s">
        <v>24</v>
      </c>
      <c r="H7042" t="s">
        <v>25</v>
      </c>
      <c r="I7042" t="s">
        <v>25</v>
      </c>
      <c r="J7042" t="str">
        <f>IF(Churn_Data[[#This Row],[InternetService]]&lt;&gt;"No","Yes","No")</f>
        <v>No</v>
      </c>
      <c r="K7042" t="s">
        <v>3064</v>
      </c>
      <c r="L7042" t="s">
        <v>3064</v>
      </c>
      <c r="M7042" t="s">
        <v>3064</v>
      </c>
      <c r="N7042" t="s">
        <v>3064</v>
      </c>
      <c r="O7042" t="s">
        <v>3064</v>
      </c>
      <c r="P7042" t="s">
        <v>3064</v>
      </c>
      <c r="Q7042" t="s">
        <v>25</v>
      </c>
      <c r="R7042">
        <f>IF(Churn_Data[[#This Row],[Churn]]="Yes",1,0)</f>
        <v>0</v>
      </c>
      <c r="S7042" t="s">
        <v>25</v>
      </c>
      <c r="T7042">
        <f>(Churn_Data[[#This Row],[OnlineSecurity]]="Yes")+(Churn_Data[[#This Row],[OnlineBackup]]="Yes")+(Churn_Data[[#This Row],[DeviceProtection]]="Yes")+(Churn_Data[[#This Row],[TechSupport]]="Yes")+(Churn_Data[[#This Row],[StreamingTV]]="Yes")+(Churn_Data[[#This Row],[StreamingMovies]]="Yes")</f>
        <v>0</v>
      </c>
      <c r="U7042" t="s">
        <v>5607</v>
      </c>
      <c r="V7042" t="s">
        <v>28</v>
      </c>
      <c r="W7042" t="str">
        <f>IF(ISNUMBER(SEARCH("automatic", Churn_Data[[#This Row],[PaymentMethod]])), "Automatic", "Manual")</f>
        <v>Manual</v>
      </c>
      <c r="X7042">
        <v>19.649999999999999</v>
      </c>
      <c r="Y7042" t="str">
        <f>IF(Churn_Data[[#This Row],[tenure]]&lt;=12,"0-1 Year",IF(Churn_Data[[#This Row],[tenure]]&lt;=24,"1-2 Years",IF(Churn_Data[[#This Row],[tenure]]&lt;=36,"2-3 Years",IF(Churn_Data[[#This Row],[tenure]]&lt;=48,"3-4 Years",IF(Churn_Data[[#This Row],[tenure]]&lt;=60,"4-5 Years","5+ Years")))))</f>
        <v>1-2 Years</v>
      </c>
      <c r="Z7042">
        <v>15</v>
      </c>
      <c r="AA7042">
        <v>332.65</v>
      </c>
      <c r="AB7042">
        <f>IF(Churn_Data[[#This Row],[Churn]]="No",Churn_Data[[#This Row],[MonthlyCharges]],NA())</f>
        <v>19.649999999999999</v>
      </c>
      <c r="AC7042">
        <f>IF(Churn_Data[[#This Row],[Churn]]="No",Churn_Data[[#This Row],[tenure]],NA())</f>
        <v>15</v>
      </c>
      <c r="AD7042" t="e">
        <f>IF(Churn_Data[[#This Row],[Churn]]="Yes",Churn_Data[[#This Row],[MonthlyCharges]],NA())</f>
        <v>#N/A</v>
      </c>
      <c r="AE7042" t="e">
        <f>IF(Churn_Data[[#This Row],[Churn]]="Yes",Churn_Data[[#This Row],[tenure]],NA())</f>
        <v>#N/A</v>
      </c>
      <c r="AF7042">
        <v>294.75</v>
      </c>
    </row>
    <row r="7043" spans="1:32" x14ac:dyDescent="0.3">
      <c r="A7043" t="s">
        <v>7078</v>
      </c>
      <c r="B7043" t="s">
        <v>30</v>
      </c>
      <c r="C7043" t="str">
        <f>IF(Churn_Data[[#This Row],[SeniorCitizen]]=1,"Yes","No")</f>
        <v>No</v>
      </c>
      <c r="D7043">
        <v>0</v>
      </c>
      <c r="E7043" t="s">
        <v>24</v>
      </c>
      <c r="F7043" t="s">
        <v>24</v>
      </c>
      <c r="G7043" t="s">
        <v>24</v>
      </c>
      <c r="H7043" t="s">
        <v>25</v>
      </c>
      <c r="I7043" t="s">
        <v>25</v>
      </c>
      <c r="J7043" t="str">
        <f>IF(Churn_Data[[#This Row],[InternetService]]&lt;&gt;"No","Yes","No")</f>
        <v>No</v>
      </c>
      <c r="K7043" t="s">
        <v>3064</v>
      </c>
      <c r="L7043" t="s">
        <v>3064</v>
      </c>
      <c r="M7043" t="s">
        <v>3064</v>
      </c>
      <c r="N7043" t="s">
        <v>3064</v>
      </c>
      <c r="O7043" t="s">
        <v>3064</v>
      </c>
      <c r="P7043" t="s">
        <v>3064</v>
      </c>
      <c r="Q7043" t="s">
        <v>25</v>
      </c>
      <c r="R7043">
        <f>IF(Churn_Data[[#This Row],[Churn]]="Yes",1,0)</f>
        <v>0</v>
      </c>
      <c r="S7043" t="s">
        <v>25</v>
      </c>
      <c r="T7043">
        <f>(Churn_Data[[#This Row],[OnlineSecurity]]="Yes")+(Churn_Data[[#This Row],[OnlineBackup]]="Yes")+(Churn_Data[[#This Row],[DeviceProtection]]="Yes")+(Churn_Data[[#This Row],[TechSupport]]="Yes")+(Churn_Data[[#This Row],[StreamingTV]]="Yes")+(Churn_Data[[#This Row],[StreamingMovies]]="Yes")</f>
        <v>0</v>
      </c>
      <c r="U7043" t="s">
        <v>5607</v>
      </c>
      <c r="V7043" t="s">
        <v>28</v>
      </c>
      <c r="W7043" t="str">
        <f>IF(ISNUMBER(SEARCH("automatic", Churn_Data[[#This Row],[PaymentMethod]])), "Automatic", "Manual")</f>
        <v>Manual</v>
      </c>
      <c r="X7043">
        <v>19.75</v>
      </c>
      <c r="Y7043" t="str">
        <f>IF(Churn_Data[[#This Row],[tenure]]&lt;=12,"0-1 Year",IF(Churn_Data[[#This Row],[tenure]]&lt;=24,"1-2 Years",IF(Churn_Data[[#This Row],[tenure]]&lt;=36,"2-3 Years",IF(Churn_Data[[#This Row],[tenure]]&lt;=48,"3-4 Years",IF(Churn_Data[[#This Row],[tenure]]&lt;=60,"4-5 Years","5+ Years")))))</f>
        <v>1-2 Years</v>
      </c>
      <c r="Z7043">
        <v>14</v>
      </c>
      <c r="AA7043">
        <v>309.35000000000002</v>
      </c>
      <c r="AB7043">
        <f>IF(Churn_Data[[#This Row],[Churn]]="No",Churn_Data[[#This Row],[MonthlyCharges]],NA())</f>
        <v>19.75</v>
      </c>
      <c r="AC7043">
        <f>IF(Churn_Data[[#This Row],[Churn]]="No",Churn_Data[[#This Row],[tenure]],NA())</f>
        <v>14</v>
      </c>
      <c r="AD7043" t="e">
        <f>IF(Churn_Data[[#This Row],[Churn]]="Yes",Churn_Data[[#This Row],[MonthlyCharges]],NA())</f>
        <v>#N/A</v>
      </c>
      <c r="AE7043" t="e">
        <f>IF(Churn_Data[[#This Row],[Churn]]="Yes",Churn_Data[[#This Row],[tenure]],NA())</f>
        <v>#N/A</v>
      </c>
      <c r="AF7043">
        <v>276.5</v>
      </c>
    </row>
    <row r="7044" spans="1:32" x14ac:dyDescent="0.3">
      <c r="A7044" t="s">
        <v>7079</v>
      </c>
      <c r="B7044" t="s">
        <v>30</v>
      </c>
      <c r="C7044" t="str">
        <f>IF(Churn_Data[[#This Row],[SeniorCitizen]]=1,"Yes","No")</f>
        <v>No</v>
      </c>
      <c r="D7044">
        <v>0</v>
      </c>
      <c r="E7044" t="s">
        <v>24</v>
      </c>
      <c r="F7044" t="s">
        <v>25</v>
      </c>
      <c r="G7044" t="s">
        <v>24</v>
      </c>
      <c r="H7044" t="s">
        <v>25</v>
      </c>
      <c r="I7044" t="s">
        <v>25</v>
      </c>
      <c r="J7044" t="str">
        <f>IF(Churn_Data[[#This Row],[InternetService]]&lt;&gt;"No","Yes","No")</f>
        <v>No</v>
      </c>
      <c r="K7044" t="s">
        <v>3064</v>
      </c>
      <c r="L7044" t="s">
        <v>3064</v>
      </c>
      <c r="M7044" t="s">
        <v>3064</v>
      </c>
      <c r="N7044" t="s">
        <v>3064</v>
      </c>
      <c r="O7044" t="s">
        <v>3064</v>
      </c>
      <c r="P7044" t="s">
        <v>3064</v>
      </c>
      <c r="Q7044" t="s">
        <v>25</v>
      </c>
      <c r="R7044">
        <f>IF(Churn_Data[[#This Row],[Churn]]="Yes",1,0)</f>
        <v>0</v>
      </c>
      <c r="S7044" t="s">
        <v>25</v>
      </c>
      <c r="T7044">
        <f>(Churn_Data[[#This Row],[OnlineSecurity]]="Yes")+(Churn_Data[[#This Row],[OnlineBackup]]="Yes")+(Churn_Data[[#This Row],[DeviceProtection]]="Yes")+(Churn_Data[[#This Row],[TechSupport]]="Yes")+(Churn_Data[[#This Row],[StreamingTV]]="Yes")+(Churn_Data[[#This Row],[StreamingMovies]]="Yes")</f>
        <v>0</v>
      </c>
      <c r="U7044" t="s">
        <v>5607</v>
      </c>
      <c r="V7044" t="s">
        <v>28</v>
      </c>
      <c r="W7044" t="str">
        <f>IF(ISNUMBER(SEARCH("automatic", Churn_Data[[#This Row],[PaymentMethod]])), "Automatic", "Manual")</f>
        <v>Manual</v>
      </c>
      <c r="X7044">
        <v>18.8</v>
      </c>
      <c r="Y7044" t="str">
        <f>IF(Churn_Data[[#This Row],[tenure]]&lt;=12,"0-1 Year",IF(Churn_Data[[#This Row],[tenure]]&lt;=24,"1-2 Years",IF(Churn_Data[[#This Row],[tenure]]&lt;=36,"2-3 Years",IF(Churn_Data[[#This Row],[tenure]]&lt;=48,"3-4 Years",IF(Churn_Data[[#This Row],[tenure]]&lt;=60,"4-5 Years","5+ Years")))))</f>
        <v>1-2 Years</v>
      </c>
      <c r="Z7044">
        <v>15</v>
      </c>
      <c r="AA7044">
        <v>294.95</v>
      </c>
      <c r="AB7044">
        <f>IF(Churn_Data[[#This Row],[Churn]]="No",Churn_Data[[#This Row],[MonthlyCharges]],NA())</f>
        <v>18.8</v>
      </c>
      <c r="AC7044">
        <f>IF(Churn_Data[[#This Row],[Churn]]="No",Churn_Data[[#This Row],[tenure]],NA())</f>
        <v>15</v>
      </c>
      <c r="AD7044" t="e">
        <f>IF(Churn_Data[[#This Row],[Churn]]="Yes",Churn_Data[[#This Row],[MonthlyCharges]],NA())</f>
        <v>#N/A</v>
      </c>
      <c r="AE7044" t="e">
        <f>IF(Churn_Data[[#This Row],[Churn]]="Yes",Churn_Data[[#This Row],[tenure]],NA())</f>
        <v>#N/A</v>
      </c>
      <c r="AF7044">
        <v>282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692FB-1140-4912-A10F-795C45915DE8}">
  <dimension ref="B2:K8"/>
  <sheetViews>
    <sheetView workbookViewId="0">
      <selection activeCell="I7" sqref="I7:K7"/>
    </sheetView>
  </sheetViews>
  <sheetFormatPr defaultRowHeight="14.4" x14ac:dyDescent="0.3"/>
  <sheetData>
    <row r="2" spans="2:11" ht="31.2" x14ac:dyDescent="0.6">
      <c r="B2" s="13" t="s">
        <v>7092</v>
      </c>
      <c r="C2" s="14"/>
      <c r="D2" s="14"/>
      <c r="E2" s="14"/>
      <c r="F2" s="14"/>
      <c r="G2" s="14"/>
      <c r="H2" s="14"/>
      <c r="I2" s="14"/>
      <c r="J2" s="14"/>
      <c r="K2" s="14"/>
    </row>
    <row r="3" spans="2:11" x14ac:dyDescent="0.3">
      <c r="B3" s="15" t="s">
        <v>7093</v>
      </c>
      <c r="C3" s="15"/>
      <c r="D3" s="15"/>
      <c r="E3" s="15"/>
      <c r="F3" s="15"/>
      <c r="G3" s="15"/>
      <c r="H3" s="15"/>
      <c r="I3" s="15">
        <f>GETPIVOTDATA("[Measures].[Count of customerID]",PivotTable!$A$15)</f>
        <v>7043</v>
      </c>
      <c r="J3" s="15"/>
      <c r="K3" s="15"/>
    </row>
    <row r="4" spans="2:11" x14ac:dyDescent="0.3">
      <c r="B4" s="15" t="s">
        <v>7094</v>
      </c>
      <c r="C4" s="15"/>
      <c r="D4" s="15"/>
      <c r="E4" s="15"/>
      <c r="F4" s="15"/>
      <c r="G4" s="15"/>
      <c r="H4" s="15"/>
      <c r="I4" s="15">
        <f>GETPIVOTDATA("[Measures].[Count of customerID]",PivotTable!$A$30)</f>
        <v>1869</v>
      </c>
      <c r="J4" s="15"/>
      <c r="K4" s="15"/>
    </row>
    <row r="5" spans="2:11" x14ac:dyDescent="0.3">
      <c r="B5" s="15" t="s">
        <v>7095</v>
      </c>
      <c r="C5" s="15"/>
      <c r="D5" s="15"/>
      <c r="E5" s="15"/>
      <c r="F5" s="15"/>
      <c r="G5" s="15"/>
      <c r="H5" s="15"/>
      <c r="I5" s="15">
        <f>I3-I4</f>
        <v>5174</v>
      </c>
      <c r="J5" s="15"/>
      <c r="K5" s="15"/>
    </row>
    <row r="6" spans="2:11" x14ac:dyDescent="0.3">
      <c r="B6" s="15" t="s">
        <v>7096</v>
      </c>
      <c r="C6" s="15"/>
      <c r="D6" s="15"/>
      <c r="E6" s="15"/>
      <c r="F6" s="15"/>
      <c r="G6" s="15"/>
      <c r="H6" s="15"/>
      <c r="I6" s="16">
        <f>GETPIVOTDATA("[Measures].[Average of MonthlyCharges]",PivotTable!$A$6)</f>
        <v>64.761692460599178</v>
      </c>
      <c r="J6" s="16"/>
      <c r="K6" s="16"/>
    </row>
    <row r="7" spans="2:11" x14ac:dyDescent="0.3">
      <c r="B7" s="15" t="s">
        <v>7097</v>
      </c>
      <c r="C7" s="15"/>
      <c r="D7" s="15"/>
      <c r="E7" s="15"/>
      <c r="F7" s="15"/>
      <c r="G7" s="15"/>
      <c r="H7" s="15"/>
      <c r="I7" s="15">
        <f>GETPIVOTDATA("[Measures].[Count of customerID]",PivotTable!$A$24)</f>
        <v>1142</v>
      </c>
      <c r="J7" s="15"/>
      <c r="K7" s="15"/>
    </row>
    <row r="8" spans="2:11" x14ac:dyDescent="0.3">
      <c r="B8" s="15" t="s">
        <v>7113</v>
      </c>
      <c r="C8" s="15"/>
      <c r="D8" s="15"/>
      <c r="E8" s="15"/>
      <c r="F8" s="15"/>
      <c r="G8" s="15"/>
      <c r="H8" s="15"/>
      <c r="I8" s="17">
        <f>GETPIVOTDATA("[Measures].[Count of customerID]",PivotTable!$A$35,"[Churn_Data 1].[gender]","[Churn_Data 1].[gender].&amp;[Female]")/GETPIVOTDATA("[Measures].[Count of customerID]",PivotTable!$A$35,"[Churn_Data 1].[gender]","[Churn_Data 1].[gender].&amp;[Male]")</f>
        <v>0.98115330520393806</v>
      </c>
      <c r="J8" s="17"/>
      <c r="K8" s="17"/>
    </row>
  </sheetData>
  <mergeCells count="13">
    <mergeCell ref="B2:K2"/>
    <mergeCell ref="B6:H6"/>
    <mergeCell ref="B7:H7"/>
    <mergeCell ref="B8:H8"/>
    <mergeCell ref="I3:K3"/>
    <mergeCell ref="I4:K4"/>
    <mergeCell ref="I5:K5"/>
    <mergeCell ref="I6:K6"/>
    <mergeCell ref="I7:K7"/>
    <mergeCell ref="I8:K8"/>
    <mergeCell ref="B3:H3"/>
    <mergeCell ref="B4:H4"/>
    <mergeCell ref="B5:H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1CAA5-6519-4262-8ACF-63AFF3C66F34}">
  <dimension ref="A3:U38"/>
  <sheetViews>
    <sheetView zoomScale="73" zoomScaleNormal="100" workbookViewId="0">
      <selection activeCell="M30" sqref="M30"/>
    </sheetView>
  </sheetViews>
  <sheetFormatPr defaultColWidth="5.77734375" defaultRowHeight="14.4" x14ac:dyDescent="0.3"/>
  <cols>
    <col min="1" max="1" width="18.109375" bestFit="1" customWidth="1"/>
    <col min="2" max="2" width="6.77734375" bestFit="1" customWidth="1"/>
    <col min="4" max="4" width="18.109375" bestFit="1" customWidth="1"/>
    <col min="5" max="5" width="16.44140625" bestFit="1" customWidth="1"/>
    <col min="6" max="6" width="5.33203125" bestFit="1" customWidth="1"/>
    <col min="7" max="7" width="10.5546875" bestFit="1" customWidth="1"/>
    <col min="9" max="9" width="16.21875" bestFit="1" customWidth="1"/>
    <col min="10" max="10" width="14.88671875" bestFit="1" customWidth="1"/>
    <col min="11" max="11" width="14.5546875" bestFit="1" customWidth="1"/>
    <col min="13" max="13" width="24.109375" bestFit="1" customWidth="1"/>
    <col min="14" max="14" width="18.109375" bestFit="1" customWidth="1"/>
    <col min="16" max="16" width="13.33203125" bestFit="1" customWidth="1"/>
    <col min="17" max="17" width="18.109375" bestFit="1" customWidth="1"/>
    <col min="19" max="19" width="13.33203125" bestFit="1" customWidth="1"/>
    <col min="20" max="20" width="14.5546875" bestFit="1" customWidth="1"/>
    <col min="21" max="21" width="19.33203125" bestFit="1" customWidth="1"/>
  </cols>
  <sheetData>
    <row r="3" spans="1:21" x14ac:dyDescent="0.3">
      <c r="A3" t="s">
        <v>7087</v>
      </c>
      <c r="D3" s="1" t="s">
        <v>7087</v>
      </c>
      <c r="E3" s="1" t="s">
        <v>7098</v>
      </c>
      <c r="I3" s="1" t="s">
        <v>7085</v>
      </c>
      <c r="J3" t="s">
        <v>7116</v>
      </c>
      <c r="K3" t="s">
        <v>7093</v>
      </c>
      <c r="M3" s="1" t="s">
        <v>7085</v>
      </c>
      <c r="N3" t="s">
        <v>7087</v>
      </c>
      <c r="P3" s="1" t="s">
        <v>7085</v>
      </c>
      <c r="Q3" t="s">
        <v>7087</v>
      </c>
      <c r="S3" s="1" t="s">
        <v>7085</v>
      </c>
      <c r="T3" t="s">
        <v>7093</v>
      </c>
      <c r="U3" t="s">
        <v>7115</v>
      </c>
    </row>
    <row r="4" spans="1:21" x14ac:dyDescent="0.3">
      <c r="A4" s="18">
        <v>7043</v>
      </c>
      <c r="D4" s="1" t="s">
        <v>7085</v>
      </c>
      <c r="E4" t="s">
        <v>24</v>
      </c>
      <c r="F4" t="s">
        <v>25</v>
      </c>
      <c r="G4" t="s">
        <v>7086</v>
      </c>
      <c r="I4" s="2" t="s">
        <v>27</v>
      </c>
      <c r="J4" s="6">
        <v>0.42709677419354841</v>
      </c>
      <c r="K4" s="5">
        <v>3875</v>
      </c>
      <c r="M4" s="2" t="s">
        <v>46</v>
      </c>
      <c r="N4" s="18">
        <v>1544</v>
      </c>
      <c r="P4" s="2" t="s">
        <v>7105</v>
      </c>
      <c r="Q4" s="6">
        <v>0.43532585545932129</v>
      </c>
      <c r="S4" s="2" t="s">
        <v>7099</v>
      </c>
      <c r="T4" s="18">
        <v>2186</v>
      </c>
      <c r="U4" s="5">
        <v>275.22959743824339</v>
      </c>
    </row>
    <row r="5" spans="1:21" x14ac:dyDescent="0.3">
      <c r="D5" s="2">
        <v>0</v>
      </c>
      <c r="E5" s="5">
        <v>475</v>
      </c>
      <c r="F5" s="5">
        <v>1744</v>
      </c>
      <c r="G5" s="5">
        <v>2219</v>
      </c>
      <c r="I5" s="2" t="s">
        <v>5607</v>
      </c>
      <c r="J5" s="6">
        <v>0.11269517990495587</v>
      </c>
      <c r="K5" s="5">
        <v>1473</v>
      </c>
      <c r="M5" s="2" t="s">
        <v>72</v>
      </c>
      <c r="N5" s="18">
        <v>1522</v>
      </c>
      <c r="P5" s="2" t="s">
        <v>7106</v>
      </c>
      <c r="Q5" s="6">
        <v>0.56467414454067866</v>
      </c>
      <c r="S5" s="2" t="s">
        <v>7100</v>
      </c>
      <c r="T5" s="18">
        <v>1024</v>
      </c>
      <c r="U5" s="5">
        <v>1126.25751953125</v>
      </c>
    </row>
    <row r="6" spans="1:21" x14ac:dyDescent="0.3">
      <c r="A6" t="s">
        <v>7088</v>
      </c>
      <c r="D6" s="2">
        <v>1</v>
      </c>
      <c r="E6" s="5">
        <v>442</v>
      </c>
      <c r="F6" s="5">
        <v>524</v>
      </c>
      <c r="G6" s="5">
        <v>966</v>
      </c>
      <c r="I6" s="2" t="s">
        <v>3911</v>
      </c>
      <c r="J6" s="6">
        <v>2.831858407079646E-2</v>
      </c>
      <c r="K6" s="5">
        <v>1695</v>
      </c>
      <c r="M6" s="2" t="s">
        <v>32</v>
      </c>
      <c r="N6" s="18">
        <v>2365</v>
      </c>
      <c r="P6" s="2" t="s">
        <v>7086</v>
      </c>
      <c r="Q6" s="6">
        <v>1</v>
      </c>
      <c r="S6" s="2" t="s">
        <v>7101</v>
      </c>
      <c r="T6" s="18">
        <v>832</v>
      </c>
      <c r="U6" s="5">
        <v>1990.1992788461539</v>
      </c>
    </row>
    <row r="7" spans="1:21" x14ac:dyDescent="0.3">
      <c r="A7" s="3">
        <v>64.761692460599178</v>
      </c>
      <c r="D7" s="2">
        <v>2</v>
      </c>
      <c r="E7" s="5">
        <v>370</v>
      </c>
      <c r="F7" s="5">
        <v>663</v>
      </c>
      <c r="G7" s="5">
        <v>1033</v>
      </c>
      <c r="I7" s="2" t="s">
        <v>7086</v>
      </c>
      <c r="J7" s="6">
        <v>0.26536987079369589</v>
      </c>
      <c r="K7" s="5">
        <v>7043</v>
      </c>
      <c r="M7" s="2" t="s">
        <v>28</v>
      </c>
      <c r="N7" s="18">
        <v>1612</v>
      </c>
      <c r="S7" s="2" t="s">
        <v>7102</v>
      </c>
      <c r="T7" s="18">
        <v>762</v>
      </c>
      <c r="U7" s="5">
        <v>2827.4731627296587</v>
      </c>
    </row>
    <row r="8" spans="1:21" x14ac:dyDescent="0.3">
      <c r="D8" s="2">
        <v>3</v>
      </c>
      <c r="E8" s="5">
        <v>306</v>
      </c>
      <c r="F8" s="5">
        <v>812</v>
      </c>
      <c r="G8" s="5">
        <v>1118</v>
      </c>
      <c r="M8" s="2" t="s">
        <v>7086</v>
      </c>
      <c r="N8" s="18">
        <v>7043</v>
      </c>
      <c r="S8" s="2" t="s">
        <v>7103</v>
      </c>
      <c r="T8" s="18">
        <v>832</v>
      </c>
      <c r="U8" s="5">
        <v>3848.1325721153844</v>
      </c>
    </row>
    <row r="9" spans="1:21" x14ac:dyDescent="0.3">
      <c r="A9" t="s">
        <v>7089</v>
      </c>
      <c r="D9" s="2">
        <v>4</v>
      </c>
      <c r="E9" s="5">
        <v>190</v>
      </c>
      <c r="F9" s="5">
        <v>662</v>
      </c>
      <c r="G9" s="5">
        <v>852</v>
      </c>
      <c r="S9" s="2" t="s">
        <v>7104</v>
      </c>
      <c r="T9" s="18">
        <v>1407</v>
      </c>
      <c r="U9" s="5">
        <v>5180.669829424307</v>
      </c>
    </row>
    <row r="10" spans="1:21" x14ac:dyDescent="0.3">
      <c r="A10" s="3">
        <v>2279.7343035638223</v>
      </c>
      <c r="D10" s="2">
        <v>5</v>
      </c>
      <c r="E10" s="5">
        <v>71</v>
      </c>
      <c r="F10" s="5">
        <v>500</v>
      </c>
      <c r="G10" s="5">
        <v>571</v>
      </c>
      <c r="S10" s="2" t="s">
        <v>7086</v>
      </c>
      <c r="T10" s="18">
        <v>7043</v>
      </c>
      <c r="U10" s="5">
        <v>2279.7343035638223</v>
      </c>
    </row>
    <row r="11" spans="1:21" x14ac:dyDescent="0.3">
      <c r="D11" s="2">
        <v>6</v>
      </c>
      <c r="E11" s="5">
        <v>15</v>
      </c>
      <c r="F11" s="5">
        <v>269</v>
      </c>
      <c r="G11" s="5">
        <v>284</v>
      </c>
    </row>
    <row r="12" spans="1:21" x14ac:dyDescent="0.3">
      <c r="A12" t="s">
        <v>7090</v>
      </c>
      <c r="D12" s="2" t="s">
        <v>7086</v>
      </c>
      <c r="E12" s="5">
        <v>1869</v>
      </c>
      <c r="F12" s="5">
        <v>5174</v>
      </c>
      <c r="G12" s="5">
        <v>7043</v>
      </c>
    </row>
    <row r="13" spans="1:21" x14ac:dyDescent="0.3">
      <c r="A13" s="3">
        <v>0.26536987079369589</v>
      </c>
    </row>
    <row r="14" spans="1:21" x14ac:dyDescent="0.3">
      <c r="D14" s="1" t="s">
        <v>7085</v>
      </c>
      <c r="E14" t="s">
        <v>7116</v>
      </c>
      <c r="F14" t="s">
        <v>7114</v>
      </c>
    </row>
    <row r="15" spans="1:21" x14ac:dyDescent="0.3">
      <c r="A15" s="1" t="s">
        <v>7085</v>
      </c>
      <c r="B15" t="s">
        <v>7087</v>
      </c>
      <c r="D15" s="2" t="s">
        <v>3</v>
      </c>
      <c r="E15" s="7"/>
      <c r="F15" s="5"/>
    </row>
    <row r="16" spans="1:21" x14ac:dyDescent="0.3">
      <c r="A16" s="2" t="s">
        <v>25</v>
      </c>
      <c r="B16">
        <v>5174</v>
      </c>
      <c r="D16" s="4" t="s">
        <v>7111</v>
      </c>
      <c r="E16" s="7">
        <v>0.95746922517452082</v>
      </c>
      <c r="F16" s="5">
        <v>1653</v>
      </c>
    </row>
    <row r="17" spans="1:6" x14ac:dyDescent="0.3">
      <c r="A17" s="2" t="s">
        <v>24</v>
      </c>
      <c r="B17">
        <v>1869</v>
      </c>
      <c r="D17" s="4" t="s">
        <v>4</v>
      </c>
      <c r="E17" s="7">
        <v>0.53648542115788245</v>
      </c>
      <c r="F17" s="5">
        <v>1749</v>
      </c>
    </row>
    <row r="18" spans="1:6" x14ac:dyDescent="0.3">
      <c r="A18" s="2" t="s">
        <v>7086</v>
      </c>
      <c r="B18">
        <v>7043</v>
      </c>
      <c r="D18" s="2" t="s">
        <v>7112</v>
      </c>
      <c r="E18" s="7"/>
      <c r="F18" s="5"/>
    </row>
    <row r="19" spans="1:6" x14ac:dyDescent="0.3">
      <c r="D19" s="4" t="s">
        <v>7111</v>
      </c>
      <c r="E19" s="7">
        <v>1.2901918660037321</v>
      </c>
      <c r="F19" s="5">
        <v>3280</v>
      </c>
    </row>
    <row r="20" spans="1:6" x14ac:dyDescent="0.3">
      <c r="D20" s="4" t="s">
        <v>4</v>
      </c>
      <c r="E20" s="7">
        <v>0.80377021797545301</v>
      </c>
      <c r="F20" s="5">
        <v>361</v>
      </c>
    </row>
    <row r="21" spans="1:6" x14ac:dyDescent="0.3">
      <c r="D21" s="2" t="s">
        <v>7086</v>
      </c>
      <c r="E21" s="7">
        <v>1</v>
      </c>
      <c r="F21" s="5">
        <v>7043</v>
      </c>
    </row>
    <row r="22" spans="1:6" x14ac:dyDescent="0.3">
      <c r="A22" s="1" t="s">
        <v>7091</v>
      </c>
      <c r="B22" t="s" vm="2">
        <v>24</v>
      </c>
    </row>
    <row r="24" spans="1:6" x14ac:dyDescent="0.3">
      <c r="A24" t="s">
        <v>7087</v>
      </c>
    </row>
    <row r="25" spans="1:6" x14ac:dyDescent="0.3">
      <c r="A25">
        <v>1142</v>
      </c>
    </row>
    <row r="28" spans="1:6" x14ac:dyDescent="0.3">
      <c r="A28" s="1" t="s">
        <v>14</v>
      </c>
      <c r="B28" t="s" vm="1">
        <v>24</v>
      </c>
    </row>
    <row r="30" spans="1:6" x14ac:dyDescent="0.3">
      <c r="A30" t="s">
        <v>7087</v>
      </c>
    </row>
    <row r="31" spans="1:6" x14ac:dyDescent="0.3">
      <c r="A31">
        <v>1869</v>
      </c>
    </row>
    <row r="35" spans="1:2" x14ac:dyDescent="0.3">
      <c r="A35" s="1" t="s">
        <v>7085</v>
      </c>
      <c r="B35" t="s">
        <v>7087</v>
      </c>
    </row>
    <row r="36" spans="1:2" x14ac:dyDescent="0.3">
      <c r="A36" s="2" t="s">
        <v>23</v>
      </c>
      <c r="B36">
        <v>3488</v>
      </c>
    </row>
    <row r="37" spans="1:2" x14ac:dyDescent="0.3">
      <c r="A37" s="2" t="s">
        <v>30</v>
      </c>
      <c r="B37">
        <v>3555</v>
      </c>
    </row>
    <row r="38" spans="1:2" x14ac:dyDescent="0.3">
      <c r="A38" s="2" t="s">
        <v>7086</v>
      </c>
      <c r="B38">
        <v>7043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5EFA6-13A4-4C09-939D-004839D8BAAE}">
  <dimension ref="A1"/>
  <sheetViews>
    <sheetView topLeftCell="A19" zoomScale="140" workbookViewId="0">
      <selection activeCell="G38" sqref="G38"/>
    </sheetView>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C2B22-AA24-4556-9531-3B467B029668}">
  <dimension ref="A1:O15"/>
  <sheetViews>
    <sheetView showGridLines="0" tabSelected="1" zoomScale="102" zoomScaleNormal="100" workbookViewId="0">
      <selection activeCell="R13" sqref="R13"/>
    </sheetView>
  </sheetViews>
  <sheetFormatPr defaultRowHeight="14.4" x14ac:dyDescent="0.3"/>
  <cols>
    <col min="1" max="1" width="19.77734375" bestFit="1" customWidth="1"/>
    <col min="2" max="2" width="19.44140625" bestFit="1" customWidth="1"/>
    <col min="3" max="3" width="8.88671875" customWidth="1"/>
  </cols>
  <sheetData>
    <row r="1" spans="1:15" ht="36.6" x14ac:dyDescent="0.3">
      <c r="A1" s="12" t="s">
        <v>7107</v>
      </c>
      <c r="B1" s="12"/>
      <c r="C1" s="12"/>
      <c r="D1" s="12"/>
      <c r="E1" s="12"/>
      <c r="F1" s="12"/>
      <c r="G1" s="12"/>
      <c r="H1" s="12"/>
      <c r="I1" s="12"/>
      <c r="J1" s="12"/>
      <c r="K1" s="12"/>
      <c r="L1" s="12"/>
      <c r="M1" s="12"/>
      <c r="N1" s="12"/>
      <c r="O1" s="12"/>
    </row>
    <row r="2" spans="1:15" ht="18" x14ac:dyDescent="0.3">
      <c r="A2" s="10" t="s">
        <v>7093</v>
      </c>
    </row>
    <row r="3" spans="1:15" ht="23.4" x14ac:dyDescent="0.3">
      <c r="A3" s="8">
        <f>GETPIVOTDATA("[Measures].[Count of customerID]",PivotTable!$A$3)</f>
        <v>7043</v>
      </c>
    </row>
    <row r="4" spans="1:15" ht="18" x14ac:dyDescent="0.3">
      <c r="A4" s="10" t="s">
        <v>7108</v>
      </c>
    </row>
    <row r="5" spans="1:15" ht="23.4" x14ac:dyDescent="0.3">
      <c r="A5" s="9">
        <f>GETPIVOTDATA("[Measures].[Average of Churn_num]",PivotTable!$A$12)</f>
        <v>0.26536987079369589</v>
      </c>
    </row>
    <row r="12" spans="1:15" ht="18" x14ac:dyDescent="0.3">
      <c r="A12" s="10" t="s">
        <v>7109</v>
      </c>
    </row>
    <row r="13" spans="1:15" ht="23.4" x14ac:dyDescent="0.3">
      <c r="A13" s="11">
        <f>GETPIVOTDATA("[Measures].[Average of MonthlyCharges]",PivotTable!$A$6)</f>
        <v>64.761692460599178</v>
      </c>
    </row>
    <row r="14" spans="1:15" ht="18" x14ac:dyDescent="0.3">
      <c r="A14" s="10" t="s">
        <v>7110</v>
      </c>
    </row>
    <row r="15" spans="1:15" ht="23.4" x14ac:dyDescent="0.3">
      <c r="A15" s="11">
        <f>GETPIVOTDATA("[Measures].[Average of TotalCharges]",PivotTable!$A$9)</f>
        <v>2279.7343035638223</v>
      </c>
    </row>
  </sheetData>
  <mergeCells count="1">
    <mergeCell ref="A1:O1"/>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8FFC80E4-EC78-4359-AAC4-FC9C15A11F5A}">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E908D176-80BD-4AC6-A144-B8A6104BB5F7}">
  <ds:schemaRefs/>
</ds:datastoreItem>
</file>

<file path=customXml/itemProps3.xml><?xml version="1.0" encoding="utf-8"?>
<ds:datastoreItem xmlns:ds="http://schemas.openxmlformats.org/officeDocument/2006/customXml" ds:itemID="{BBB2F7D8-92FE-415D-BCF4-02171094DE8A}">
  <ds:schemaRefs/>
</ds:datastoreItem>
</file>

<file path=customXml/itemProps4.xml><?xml version="1.0" encoding="utf-8"?>
<ds:datastoreItem xmlns:ds="http://schemas.openxmlformats.org/officeDocument/2006/customXml" ds:itemID="{6017CC27-E2C3-4F3F-A922-CE1D1F9BD913}">
  <ds:schemaRefs/>
</ds:datastoreItem>
</file>

<file path=customXml/itemProps5.xml><?xml version="1.0" encoding="utf-8"?>
<ds:datastoreItem xmlns:ds="http://schemas.openxmlformats.org/officeDocument/2006/customXml" ds:itemID="{D7A0D836-C163-493B-ACB6-3D758900C832}">
  <ds:schemaRefs/>
</ds:datastoreItem>
</file>

<file path=customXml/itemProps6.xml><?xml version="1.0" encoding="utf-8"?>
<ds:datastoreItem xmlns:ds="http://schemas.openxmlformats.org/officeDocument/2006/customXml" ds:itemID="{26DAA824-3130-4178-BABB-0484D0AAB5ED}">
  <ds:schemaRefs/>
</ds:datastoreItem>
</file>

<file path=customXml/itemProps7.xml><?xml version="1.0" encoding="utf-8"?>
<ds:datastoreItem xmlns:ds="http://schemas.openxmlformats.org/officeDocument/2006/customXml" ds:itemID="{0B5C85CD-68DF-42B7-9F27-F089760C2F21}">
  <ds:schemaRefs/>
</ds:datastoreItem>
</file>

<file path=customXml/itemProps8.xml><?xml version="1.0" encoding="utf-8"?>
<ds:datastoreItem xmlns:ds="http://schemas.openxmlformats.org/officeDocument/2006/customXml" ds:itemID="{0863DA59-5AC0-4654-A5CC-11319659BF75}">
  <ds:schemaRefs/>
</ds:datastoreItem>
</file>

<file path=customXml/itemProps9.xml><?xml version="1.0" encoding="utf-8"?>
<ds:datastoreItem xmlns:ds="http://schemas.openxmlformats.org/officeDocument/2006/customXml" ds:itemID="{9ACE3ADD-9A96-42D2-B9B5-8E0C1BD09999}">
  <ds:schemaRefs/>
</ds:datastoreItem>
</file>

<file path=customXml/itemProps10.xml><?xml version="1.0" encoding="utf-8"?>
<ds:datastoreItem xmlns:ds="http://schemas.openxmlformats.org/officeDocument/2006/customXml" ds:itemID="{95138EC9-E80D-4B1A-9A5A-840795BC844F}">
  <ds:schemaRefs/>
</ds:datastoreItem>
</file>

<file path=customXml/itemProps11.xml><?xml version="1.0" encoding="utf-8"?>
<ds:datastoreItem xmlns:ds="http://schemas.openxmlformats.org/officeDocument/2006/customXml" ds:itemID="{A28F8946-1774-4D78-8491-C0317FBE6056}">
  <ds:schemaRefs/>
</ds:datastoreItem>
</file>

<file path=customXml/itemProps12.xml><?xml version="1.0" encoding="utf-8"?>
<ds:datastoreItem xmlns:ds="http://schemas.openxmlformats.org/officeDocument/2006/customXml" ds:itemID="{E170466D-B10E-4A21-97F1-6BAD147DB4E7}">
  <ds:schemaRefs/>
</ds:datastoreItem>
</file>

<file path=customXml/itemProps13.xml><?xml version="1.0" encoding="utf-8"?>
<ds:datastoreItem xmlns:ds="http://schemas.openxmlformats.org/officeDocument/2006/customXml" ds:itemID="{DD794103-D65F-42EC-AD49-AE95DADF409B}">
  <ds:schemaRefs/>
</ds:datastoreItem>
</file>

<file path=customXml/itemProps14.xml><?xml version="1.0" encoding="utf-8"?>
<ds:datastoreItem xmlns:ds="http://schemas.openxmlformats.org/officeDocument/2006/customXml" ds:itemID="{418A0BE4-BDB1-4683-A9F9-2C93141300D2}">
  <ds:schemaRefs/>
</ds:datastoreItem>
</file>

<file path=customXml/itemProps15.xml><?xml version="1.0" encoding="utf-8"?>
<ds:datastoreItem xmlns:ds="http://schemas.openxmlformats.org/officeDocument/2006/customXml" ds:itemID="{46C870CD-CB0B-4E27-987A-A485271B9619}">
  <ds:schemaRefs/>
</ds:datastoreItem>
</file>

<file path=customXml/itemProps16.xml><?xml version="1.0" encoding="utf-8"?>
<ds:datastoreItem xmlns:ds="http://schemas.openxmlformats.org/officeDocument/2006/customXml" ds:itemID="{312FC4D9-8328-453F-935F-D7976F6B72F6}">
  <ds:schemaRefs>
    <ds:schemaRef ds:uri="http://www.w3.org/2001/XMLSchema"/>
    <ds:schemaRef ds:uri="http://microsoft.data.visualization.Client.Excel/1.0"/>
  </ds:schemaRefs>
</ds:datastoreItem>
</file>

<file path=customXml/itemProps17.xml><?xml version="1.0" encoding="utf-8"?>
<ds:datastoreItem xmlns:ds="http://schemas.openxmlformats.org/officeDocument/2006/customXml" ds:itemID="{17C8A43C-5B61-4533-9899-63B1B3B3AD8E}">
  <ds:schemaRefs/>
</ds:datastoreItem>
</file>

<file path=customXml/itemProps18.xml><?xml version="1.0" encoding="utf-8"?>
<ds:datastoreItem xmlns:ds="http://schemas.openxmlformats.org/officeDocument/2006/customXml" ds:itemID="{B8BC3B48-5B94-4A63-817A-EEBA8329F055}">
  <ds:schemaRefs>
    <ds:schemaRef ds:uri="http://schemas.microsoft.com/DataMashup"/>
  </ds:schemaRefs>
</ds:datastoreItem>
</file>

<file path=customXml/itemProps19.xml><?xml version="1.0" encoding="utf-8"?>
<ds:datastoreItem xmlns:ds="http://schemas.openxmlformats.org/officeDocument/2006/customXml" ds:itemID="{3A44F9BD-4E20-4F7C-979D-E6E8F550AE1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Churn_Data</vt:lpstr>
      <vt:lpstr>Summary</vt:lpstr>
      <vt:lpstr>PivotTable</vt:lpstr>
      <vt:lpstr>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Adnan Shaikh</dc:creator>
  <cp:lastModifiedBy>Adnan Shaikh</cp:lastModifiedBy>
  <dcterms:created xsi:type="dcterms:W3CDTF">2026-03-05T04:05:33Z</dcterms:created>
  <dcterms:modified xsi:type="dcterms:W3CDTF">2026-04-03T10:33:19Z</dcterms:modified>
</cp:coreProperties>
</file>